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10512"/>
  <workbookPr autoCompressPictures="0"/>
  <mc:AlternateContent xmlns:mc="http://schemas.openxmlformats.org/markup-compatibility/2006">
    <mc:Choice Requires="x15">
      <x15ac:absPath xmlns:x15ac="http://schemas.microsoft.com/office/spreadsheetml/2010/11/ac" url="/Users/akazachk/repos/vpc/data/"/>
    </mc:Choice>
  </mc:AlternateContent>
  <xr:revisionPtr revIDLastSave="0" documentId="13_ncr:1_{A4B4A037-923D-8946-B51B-F69A30AF7F10}" xr6:coauthVersionLast="43" xr6:coauthVersionMax="43" xr10:uidLastSave="{00000000-0000-0000-0000-000000000000}"/>
  <bookViews>
    <workbookView xWindow="0" yWindow="460" windowWidth="28800" windowHeight="17540" tabRatio="761" firstSheet="1" activeTab="4" xr2:uid="{00000000-000D-0000-FFFF-FFFF00000000}"/>
  </bookViews>
  <sheets>
    <sheet name="summary" sheetId="18" r:id="rId1"/>
    <sheet name="ip_opt" sheetId="20" r:id="rId2"/>
    <sheet name="notes" sheetId="15" r:id="rId3"/>
    <sheet name="miplib2017" sheetId="22" r:id="rId4"/>
    <sheet name="miplib2010" sheetId="3" r:id="rId5"/>
    <sheet name="miplib2003" sheetId="2" r:id="rId6"/>
    <sheet name="miplib3" sheetId="6" r:id="rId7"/>
    <sheet name="miplib2" sheetId="4" r:id="rId8"/>
    <sheet name="coral" sheetId="12" r:id="rId9"/>
    <sheet name="neos" sheetId="13" r:id="rId10"/>
    <sheet name="split_closure" sheetId="9" r:id="rId11"/>
    <sheet name="discarded_presolved" sheetId="1" r:id="rId12"/>
    <sheet name="disarded_cleaned" sheetId="21" r:id="rId13"/>
    <sheet name="cleaning_log" sheetId="23" r:id="rId14"/>
    <sheet name="old_cleaning_log" sheetId="19" r:id="rId15"/>
  </sheets>
  <definedNames>
    <definedName name="_xlnm._FilterDatabase" localSheetId="8" hidden="1">coral!$A$4:$AG$368</definedName>
    <definedName name="_xlnm._FilterDatabase" localSheetId="1" hidden="1">ip_opt!$A$1:$I$702</definedName>
    <definedName name="_xlnm._FilterDatabase" localSheetId="7" hidden="1">miplib2!$A$4:$L$65</definedName>
    <definedName name="_xlnm._FilterDatabase" localSheetId="5" hidden="1">miplib2003!$A$4:$AD$64</definedName>
    <definedName name="_xlnm._FilterDatabase" localSheetId="4" hidden="1">miplib2010!$A$4:$AH$365</definedName>
    <definedName name="_xlnm._FilterDatabase" localSheetId="3" hidden="1">miplib2017!$A$4:$AX$244</definedName>
    <definedName name="_xlnm._FilterDatabase" localSheetId="6" hidden="1">miplib3!$A$4:$M$172</definedName>
    <definedName name="_xlnm._FilterDatabase" localSheetId="14" hidden="1">old_cleaning_log!$A$1:$KI$341</definedName>
    <definedName name="_xlnm._FilterDatabase" localSheetId="0" hidden="1">summary!$A$5:$S$441</definedName>
  </definedNames>
  <calcPr calcId="191029" calcMode="manual"/>
  <extLst>
    <ext xmlns:x14="http://schemas.microsoft.com/office/spreadsheetml/2009/9/main" uri="{79F54976-1DA5-4618-B147-4CDE4B953A38}">
      <x14:workbookPr defaultImageDpi="32767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C365" i="3" l="1"/>
  <c r="C364" i="3"/>
  <c r="C363" i="3"/>
  <c r="C362" i="3"/>
  <c r="C361" i="3"/>
  <c r="C360" i="3"/>
  <c r="C359" i="3"/>
  <c r="C358" i="3"/>
  <c r="C357" i="3"/>
  <c r="C356" i="3"/>
  <c r="C355" i="3"/>
  <c r="C354" i="3"/>
  <c r="C353" i="3"/>
  <c r="C352" i="3"/>
  <c r="C351" i="3"/>
  <c r="C350" i="3"/>
  <c r="C349" i="3"/>
  <c r="C348" i="3"/>
  <c r="C347" i="3"/>
  <c r="C346" i="3"/>
  <c r="C345" i="3"/>
  <c r="C344" i="3"/>
  <c r="C343" i="3"/>
  <c r="C342" i="3"/>
  <c r="C341" i="3"/>
  <c r="C340" i="3"/>
  <c r="C339" i="3"/>
  <c r="C338" i="3"/>
  <c r="C337" i="3"/>
  <c r="C336" i="3"/>
  <c r="C335" i="3"/>
  <c r="C334" i="3"/>
  <c r="C333" i="3"/>
  <c r="C332" i="3"/>
  <c r="C331" i="3"/>
  <c r="C330" i="3"/>
  <c r="C329" i="3"/>
  <c r="C328" i="3"/>
  <c r="C327" i="3"/>
  <c r="C326" i="3"/>
  <c r="C325" i="3"/>
  <c r="C324" i="3"/>
  <c r="C323" i="3"/>
  <c r="C322" i="3"/>
  <c r="C321" i="3"/>
  <c r="C320" i="3"/>
  <c r="C319" i="3"/>
  <c r="C318" i="3"/>
  <c r="C317" i="3"/>
  <c r="C316" i="3"/>
  <c r="C315" i="3"/>
  <c r="C314" i="3"/>
  <c r="C313" i="3"/>
  <c r="C312" i="3"/>
  <c r="C311" i="3"/>
  <c r="C310" i="3"/>
  <c r="C309" i="3"/>
  <c r="C308" i="3"/>
  <c r="C307" i="3"/>
  <c r="C306" i="3"/>
  <c r="C305" i="3"/>
  <c r="C304" i="3"/>
  <c r="C303" i="3"/>
  <c r="C302" i="3"/>
  <c r="C301" i="3"/>
  <c r="C300" i="3"/>
  <c r="C299" i="3"/>
  <c r="C298" i="3"/>
  <c r="C297" i="3"/>
  <c r="C296" i="3"/>
  <c r="C295" i="3"/>
  <c r="C294" i="3"/>
  <c r="C293" i="3"/>
  <c r="C292" i="3"/>
  <c r="C291" i="3"/>
  <c r="C290" i="3"/>
  <c r="C289" i="3"/>
  <c r="C288" i="3"/>
  <c r="C287" i="3"/>
  <c r="C286" i="3"/>
  <c r="C285" i="3"/>
  <c r="C284" i="3"/>
  <c r="C283" i="3"/>
  <c r="C282" i="3"/>
  <c r="C281" i="3"/>
  <c r="C280" i="3"/>
  <c r="C279" i="3"/>
  <c r="C278" i="3"/>
  <c r="C277" i="3"/>
  <c r="C276" i="3"/>
  <c r="C275" i="3"/>
  <c r="C274" i="3"/>
  <c r="C273" i="3"/>
  <c r="C272" i="3"/>
  <c r="C271" i="3"/>
  <c r="C270" i="3"/>
  <c r="C269" i="3"/>
  <c r="C268" i="3"/>
  <c r="C267" i="3"/>
  <c r="C266" i="3"/>
  <c r="C265" i="3"/>
  <c r="C264" i="3"/>
  <c r="C263" i="3"/>
  <c r="C262" i="3"/>
  <c r="C261" i="3"/>
  <c r="C260" i="3"/>
  <c r="C259" i="3"/>
  <c r="C258" i="3"/>
  <c r="C257" i="3"/>
  <c r="C256" i="3"/>
  <c r="C255" i="3"/>
  <c r="C254" i="3"/>
  <c r="C253" i="3"/>
  <c r="C252" i="3"/>
  <c r="C251" i="3"/>
  <c r="C250" i="3"/>
  <c r="C249" i="3"/>
  <c r="C248" i="3"/>
  <c r="C247" i="3"/>
  <c r="C246" i="3"/>
  <c r="C245" i="3"/>
  <c r="C244" i="3"/>
  <c r="C243" i="3"/>
  <c r="C242" i="3"/>
  <c r="C241" i="3"/>
  <c r="C240" i="3"/>
  <c r="C239" i="3"/>
  <c r="C238" i="3"/>
  <c r="C237" i="3"/>
  <c r="C236" i="3"/>
  <c r="C235" i="3"/>
  <c r="C234" i="3"/>
  <c r="C233" i="3"/>
  <c r="C232" i="3"/>
  <c r="C231" i="3"/>
  <c r="C230" i="3"/>
  <c r="C229" i="3"/>
  <c r="C228" i="3"/>
  <c r="C227" i="3"/>
  <c r="C226" i="3"/>
  <c r="C225" i="3"/>
  <c r="C224" i="3"/>
  <c r="C223" i="3"/>
  <c r="C222" i="3"/>
  <c r="C221" i="3"/>
  <c r="C220" i="3"/>
  <c r="C219" i="3"/>
  <c r="C218" i="3"/>
  <c r="C217" i="3"/>
  <c r="C216" i="3"/>
  <c r="C215" i="3"/>
  <c r="C214" i="3"/>
  <c r="C213" i="3"/>
  <c r="C212" i="3"/>
  <c r="C211" i="3"/>
  <c r="C210" i="3"/>
  <c r="C209" i="3"/>
  <c r="C208" i="3"/>
  <c r="C207" i="3"/>
  <c r="C206" i="3"/>
  <c r="C205" i="3"/>
  <c r="C204" i="3"/>
  <c r="C203" i="3"/>
  <c r="C202" i="3"/>
  <c r="C201" i="3"/>
  <c r="C200" i="3"/>
  <c r="C199" i="3"/>
  <c r="C198" i="3"/>
  <c r="C197" i="3"/>
  <c r="C196" i="3"/>
  <c r="C195" i="3"/>
  <c r="C194" i="3"/>
  <c r="C193" i="3"/>
  <c r="C192" i="3"/>
  <c r="C191" i="3"/>
  <c r="C190" i="3"/>
  <c r="C189" i="3"/>
  <c r="C188" i="3"/>
  <c r="C187" i="3"/>
  <c r="C186" i="3"/>
  <c r="C185" i="3"/>
  <c r="C184" i="3"/>
  <c r="C183" i="3"/>
  <c r="C182" i="3"/>
  <c r="C181" i="3"/>
  <c r="C180" i="3"/>
  <c r="C179" i="3"/>
  <c r="C178" i="3"/>
  <c r="C177" i="3"/>
  <c r="C176" i="3"/>
  <c r="C175" i="3"/>
  <c r="C174" i="3"/>
  <c r="C173" i="3"/>
  <c r="C172" i="3"/>
  <c r="C171" i="3"/>
  <c r="C170" i="3"/>
  <c r="C169" i="3"/>
  <c r="C168" i="3"/>
  <c r="C167" i="3"/>
  <c r="C166" i="3"/>
  <c r="C165" i="3"/>
  <c r="C164" i="3"/>
  <c r="C163" i="3"/>
  <c r="C162" i="3"/>
  <c r="C161" i="3"/>
  <c r="C160" i="3"/>
  <c r="C159" i="3"/>
  <c r="C158" i="3"/>
  <c r="C157" i="3"/>
  <c r="C156" i="3"/>
  <c r="C155" i="3"/>
  <c r="C154" i="3"/>
  <c r="C153" i="3"/>
  <c r="C152" i="3"/>
  <c r="C151" i="3"/>
  <c r="C150" i="3"/>
  <c r="C149" i="3"/>
  <c r="C148" i="3"/>
  <c r="C147" i="3"/>
  <c r="C146" i="3"/>
  <c r="C145" i="3"/>
  <c r="C144" i="3"/>
  <c r="C143" i="3"/>
  <c r="C142" i="3"/>
  <c r="C141" i="3"/>
  <c r="C140" i="3"/>
  <c r="C139" i="3"/>
  <c r="C138" i="3"/>
  <c r="C137" i="3"/>
  <c r="C136" i="3"/>
  <c r="C135" i="3"/>
  <c r="C134" i="3"/>
  <c r="C133" i="3"/>
  <c r="C132" i="3"/>
  <c r="C131" i="3"/>
  <c r="C130" i="3"/>
  <c r="C129" i="3"/>
  <c r="C128" i="3"/>
  <c r="C127" i="3"/>
  <c r="C126" i="3"/>
  <c r="C125" i="3"/>
  <c r="C124" i="3"/>
  <c r="C123" i="3"/>
  <c r="C122" i="3"/>
  <c r="C121" i="3"/>
  <c r="C120" i="3"/>
  <c r="C119" i="3"/>
  <c r="C118" i="3"/>
  <c r="C117" i="3"/>
  <c r="C116" i="3"/>
  <c r="C115" i="3"/>
  <c r="C114" i="3"/>
  <c r="C113" i="3"/>
  <c r="C112" i="3"/>
  <c r="C111" i="3"/>
  <c r="C110" i="3"/>
  <c r="C109" i="3"/>
  <c r="C108" i="3"/>
  <c r="C107" i="3"/>
  <c r="C106" i="3"/>
  <c r="C105" i="3"/>
  <c r="C104" i="3"/>
  <c r="C103" i="3"/>
  <c r="C102" i="3"/>
  <c r="C101" i="3"/>
  <c r="C100" i="3"/>
  <c r="C99" i="3"/>
  <c r="C98" i="3"/>
  <c r="C97" i="3"/>
  <c r="C96" i="3"/>
  <c r="C95" i="3"/>
  <c r="C94" i="3"/>
  <c r="C93" i="3"/>
  <c r="C92" i="3"/>
  <c r="C91" i="3"/>
  <c r="C90" i="3"/>
  <c r="C89" i="3"/>
  <c r="C88" i="3"/>
  <c r="C87" i="3"/>
  <c r="C86" i="3"/>
  <c r="C85" i="3"/>
  <c r="C84" i="3"/>
  <c r="C83" i="3"/>
  <c r="C82" i="3"/>
  <c r="C81" i="3"/>
  <c r="C80" i="3"/>
  <c r="C79" i="3"/>
  <c r="C78" i="3"/>
  <c r="C77" i="3"/>
  <c r="C76" i="3"/>
  <c r="C75" i="3"/>
  <c r="C74" i="3"/>
  <c r="C73" i="3"/>
  <c r="C72" i="3"/>
  <c r="C71" i="3"/>
  <c r="C70" i="3"/>
  <c r="C69" i="3"/>
  <c r="C68" i="3"/>
  <c r="C67" i="3"/>
  <c r="C66" i="3"/>
  <c r="C65" i="3"/>
  <c r="C64" i="3"/>
  <c r="C63" i="3"/>
  <c r="C62" i="3"/>
  <c r="C61" i="3"/>
  <c r="C60" i="3"/>
  <c r="C59" i="3"/>
  <c r="C58" i="3"/>
  <c r="C57" i="3"/>
  <c r="C56" i="3"/>
  <c r="C55" i="3"/>
  <c r="C54" i="3"/>
  <c r="C53" i="3"/>
  <c r="C52" i="3"/>
  <c r="C51" i="3"/>
  <c r="C50" i="3"/>
  <c r="C49" i="3"/>
  <c r="C48" i="3"/>
  <c r="C47" i="3"/>
  <c r="C46" i="3"/>
  <c r="C45" i="3"/>
  <c r="C44" i="3"/>
  <c r="C43" i="3"/>
  <c r="C42" i="3"/>
  <c r="C41" i="3"/>
  <c r="C40" i="3"/>
  <c r="C39" i="3"/>
  <c r="C38" i="3"/>
  <c r="C37" i="3"/>
  <c r="C36" i="3"/>
  <c r="C35" i="3"/>
  <c r="C34" i="3"/>
  <c r="C33" i="3"/>
  <c r="C32" i="3"/>
  <c r="C31" i="3"/>
  <c r="C30" i="3"/>
  <c r="C29" i="3"/>
  <c r="C28" i="3"/>
  <c r="C27" i="3"/>
  <c r="C26" i="3"/>
  <c r="C25" i="3"/>
  <c r="C24" i="3"/>
  <c r="C23" i="3"/>
  <c r="C22" i="3"/>
  <c r="C21" i="3"/>
  <c r="C20" i="3"/>
  <c r="C19" i="3"/>
  <c r="C18" i="3"/>
  <c r="C17" i="3"/>
  <c r="C16" i="3"/>
  <c r="C15" i="3"/>
  <c r="C14" i="3"/>
  <c r="C13" i="3"/>
  <c r="C12" i="3"/>
  <c r="C11" i="3"/>
  <c r="C10" i="3"/>
  <c r="C9" i="3"/>
  <c r="C8" i="3"/>
  <c r="C7" i="3"/>
  <c r="C6" i="3"/>
  <c r="C5" i="3"/>
  <c r="B365" i="3"/>
  <c r="B364" i="3"/>
  <c r="B363" i="3"/>
  <c r="B362" i="3"/>
  <c r="B361" i="3"/>
  <c r="B360" i="3"/>
  <c r="B359" i="3"/>
  <c r="B358" i="3"/>
  <c r="B357" i="3"/>
  <c r="B356" i="3"/>
  <c r="B355" i="3"/>
  <c r="B354" i="3"/>
  <c r="B353" i="3"/>
  <c r="B352" i="3"/>
  <c r="B351" i="3"/>
  <c r="B350" i="3"/>
  <c r="B349" i="3"/>
  <c r="B348" i="3"/>
  <c r="B347" i="3"/>
  <c r="B346" i="3"/>
  <c r="B345" i="3"/>
  <c r="B344" i="3"/>
  <c r="B343" i="3"/>
  <c r="B342" i="3"/>
  <c r="B341" i="3"/>
  <c r="B340" i="3"/>
  <c r="B339" i="3"/>
  <c r="B338" i="3"/>
  <c r="B337" i="3"/>
  <c r="B336" i="3"/>
  <c r="B335" i="3"/>
  <c r="B334" i="3"/>
  <c r="B333" i="3"/>
  <c r="B332" i="3"/>
  <c r="B331" i="3"/>
  <c r="B330" i="3"/>
  <c r="B329" i="3"/>
  <c r="B328" i="3"/>
  <c r="B327" i="3"/>
  <c r="B326" i="3"/>
  <c r="B325" i="3"/>
  <c r="B324" i="3"/>
  <c r="B323" i="3"/>
  <c r="B322" i="3"/>
  <c r="B321" i="3"/>
  <c r="B320" i="3"/>
  <c r="B319" i="3"/>
  <c r="B318" i="3"/>
  <c r="B317" i="3"/>
  <c r="B316" i="3"/>
  <c r="B315" i="3"/>
  <c r="B314" i="3"/>
  <c r="B313" i="3"/>
  <c r="B312" i="3"/>
  <c r="B311" i="3"/>
  <c r="B310" i="3"/>
  <c r="B309" i="3"/>
  <c r="B308" i="3"/>
  <c r="B307" i="3"/>
  <c r="B306" i="3"/>
  <c r="B305" i="3"/>
  <c r="B304" i="3"/>
  <c r="B303" i="3"/>
  <c r="B302" i="3"/>
  <c r="B301" i="3"/>
  <c r="B300" i="3"/>
  <c r="B299" i="3"/>
  <c r="B298" i="3"/>
  <c r="B297" i="3"/>
  <c r="B296" i="3"/>
  <c r="B295" i="3"/>
  <c r="B294" i="3"/>
  <c r="B293" i="3"/>
  <c r="B292" i="3"/>
  <c r="B291" i="3"/>
  <c r="B290" i="3"/>
  <c r="B289" i="3"/>
  <c r="B288" i="3"/>
  <c r="B287" i="3"/>
  <c r="B286" i="3"/>
  <c r="B285" i="3"/>
  <c r="B284" i="3"/>
  <c r="B283" i="3"/>
  <c r="B282" i="3"/>
  <c r="B281" i="3"/>
  <c r="B280" i="3"/>
  <c r="B279" i="3"/>
  <c r="B278" i="3"/>
  <c r="B277" i="3"/>
  <c r="B276" i="3"/>
  <c r="B275" i="3"/>
  <c r="B274" i="3"/>
  <c r="B273" i="3"/>
  <c r="B272" i="3"/>
  <c r="B271" i="3"/>
  <c r="B270" i="3"/>
  <c r="B269" i="3"/>
  <c r="B268" i="3"/>
  <c r="B267" i="3"/>
  <c r="B266" i="3"/>
  <c r="B265" i="3"/>
  <c r="B264" i="3"/>
  <c r="B263" i="3"/>
  <c r="B262" i="3"/>
  <c r="B261" i="3"/>
  <c r="B260" i="3"/>
  <c r="B259" i="3"/>
  <c r="B258" i="3"/>
  <c r="B257" i="3"/>
  <c r="B256" i="3"/>
  <c r="B255" i="3"/>
  <c r="B254" i="3"/>
  <c r="B253" i="3"/>
  <c r="B252" i="3"/>
  <c r="B251" i="3"/>
  <c r="B250" i="3"/>
  <c r="B249" i="3"/>
  <c r="B248" i="3"/>
  <c r="B247" i="3"/>
  <c r="B246" i="3"/>
  <c r="B245" i="3"/>
  <c r="B244" i="3"/>
  <c r="B243" i="3"/>
  <c r="B242" i="3"/>
  <c r="B241" i="3"/>
  <c r="B240" i="3"/>
  <c r="B239" i="3"/>
  <c r="B238" i="3"/>
  <c r="B237" i="3"/>
  <c r="B236" i="3"/>
  <c r="B235" i="3"/>
  <c r="B234" i="3"/>
  <c r="B233" i="3"/>
  <c r="B232" i="3"/>
  <c r="B231" i="3"/>
  <c r="B230" i="3"/>
  <c r="B229" i="3"/>
  <c r="B228" i="3"/>
  <c r="B227" i="3"/>
  <c r="B226" i="3"/>
  <c r="B225" i="3"/>
  <c r="B224" i="3"/>
  <c r="B223" i="3"/>
  <c r="B222" i="3"/>
  <c r="B221" i="3"/>
  <c r="B220" i="3"/>
  <c r="B219" i="3"/>
  <c r="B218" i="3"/>
  <c r="B217" i="3"/>
  <c r="B216" i="3"/>
  <c r="B215" i="3"/>
  <c r="B214" i="3"/>
  <c r="B213" i="3"/>
  <c r="B212" i="3"/>
  <c r="B211" i="3"/>
  <c r="B210" i="3"/>
  <c r="B209" i="3"/>
  <c r="B208" i="3"/>
  <c r="B207" i="3"/>
  <c r="B206" i="3"/>
  <c r="B205" i="3"/>
  <c r="B204" i="3"/>
  <c r="B203" i="3"/>
  <c r="B202" i="3"/>
  <c r="B201" i="3"/>
  <c r="B200" i="3"/>
  <c r="B199" i="3"/>
  <c r="B198" i="3"/>
  <c r="B197" i="3"/>
  <c r="B196" i="3"/>
  <c r="B195" i="3"/>
  <c r="B194" i="3"/>
  <c r="B193" i="3"/>
  <c r="B192" i="3"/>
  <c r="B191" i="3"/>
  <c r="B190" i="3"/>
  <c r="B189" i="3"/>
  <c r="B188" i="3"/>
  <c r="B187" i="3"/>
  <c r="B186" i="3"/>
  <c r="B185" i="3"/>
  <c r="B184" i="3"/>
  <c r="B183" i="3"/>
  <c r="B182" i="3"/>
  <c r="B181" i="3"/>
  <c r="B180" i="3"/>
  <c r="B179" i="3"/>
  <c r="B178" i="3"/>
  <c r="B177" i="3"/>
  <c r="B176" i="3"/>
  <c r="B175" i="3"/>
  <c r="B174" i="3"/>
  <c r="B173" i="3"/>
  <c r="B172" i="3"/>
  <c r="B171" i="3"/>
  <c r="B170" i="3"/>
  <c r="B169" i="3"/>
  <c r="B168" i="3"/>
  <c r="B167" i="3"/>
  <c r="B166" i="3"/>
  <c r="B165" i="3"/>
  <c r="B164" i="3"/>
  <c r="B163" i="3"/>
  <c r="B162" i="3"/>
  <c r="B161" i="3"/>
  <c r="B160" i="3"/>
  <c r="B159" i="3"/>
  <c r="B158" i="3"/>
  <c r="B157" i="3"/>
  <c r="B156" i="3"/>
  <c r="B155" i="3"/>
  <c r="B154" i="3"/>
  <c r="B153" i="3"/>
  <c r="B152" i="3"/>
  <c r="B151" i="3"/>
  <c r="B150" i="3"/>
  <c r="B149" i="3"/>
  <c r="B148" i="3"/>
  <c r="B147" i="3"/>
  <c r="B146" i="3"/>
  <c r="B145" i="3"/>
  <c r="B144" i="3"/>
  <c r="B143" i="3"/>
  <c r="B142" i="3"/>
  <c r="B141" i="3"/>
  <c r="B140" i="3"/>
  <c r="B139" i="3"/>
  <c r="B138" i="3"/>
  <c r="B137" i="3"/>
  <c r="B136" i="3"/>
  <c r="B135" i="3"/>
  <c r="B134" i="3"/>
  <c r="B133" i="3"/>
  <c r="B132" i="3"/>
  <c r="B131" i="3"/>
  <c r="B130" i="3"/>
  <c r="B129" i="3"/>
  <c r="B128" i="3"/>
  <c r="B127" i="3"/>
  <c r="B126" i="3"/>
  <c r="B125" i="3"/>
  <c r="B124" i="3"/>
  <c r="B123" i="3"/>
  <c r="B122" i="3"/>
  <c r="B121" i="3"/>
  <c r="B120" i="3"/>
  <c r="B119" i="3"/>
  <c r="B118" i="3"/>
  <c r="B117" i="3"/>
  <c r="B116" i="3"/>
  <c r="B115" i="3"/>
  <c r="B114" i="3"/>
  <c r="B113" i="3"/>
  <c r="B112" i="3"/>
  <c r="B111" i="3"/>
  <c r="B110" i="3"/>
  <c r="B109" i="3"/>
  <c r="B108" i="3"/>
  <c r="B107" i="3"/>
  <c r="B106" i="3"/>
  <c r="B105" i="3"/>
  <c r="B104" i="3"/>
  <c r="B103" i="3"/>
  <c r="B102" i="3"/>
  <c r="B101" i="3"/>
  <c r="B100" i="3"/>
  <c r="B99" i="3"/>
  <c r="B98" i="3"/>
  <c r="B97" i="3"/>
  <c r="B96" i="3"/>
  <c r="B95" i="3"/>
  <c r="B94" i="3"/>
  <c r="B93" i="3"/>
  <c r="B92" i="3"/>
  <c r="B91" i="3"/>
  <c r="B90" i="3"/>
  <c r="B89" i="3"/>
  <c r="B88" i="3"/>
  <c r="B87" i="3"/>
  <c r="B86" i="3"/>
  <c r="B85" i="3"/>
  <c r="B84" i="3"/>
  <c r="B83" i="3"/>
  <c r="B82" i="3"/>
  <c r="B81" i="3"/>
  <c r="B80" i="3"/>
  <c r="B79" i="3"/>
  <c r="B78" i="3"/>
  <c r="B77" i="3"/>
  <c r="B76" i="3"/>
  <c r="B75" i="3"/>
  <c r="B74" i="3"/>
  <c r="B73" i="3"/>
  <c r="B72" i="3"/>
  <c r="B71" i="3"/>
  <c r="B70" i="3"/>
  <c r="B69" i="3"/>
  <c r="B68" i="3"/>
  <c r="B67" i="3"/>
  <c r="B66" i="3"/>
  <c r="B65" i="3"/>
  <c r="B64" i="3"/>
  <c r="B63" i="3"/>
  <c r="B62" i="3"/>
  <c r="B61" i="3"/>
  <c r="B60" i="3"/>
  <c r="B59" i="3"/>
  <c r="B58" i="3"/>
  <c r="B57" i="3"/>
  <c r="B56" i="3"/>
  <c r="B55" i="3"/>
  <c r="B54" i="3"/>
  <c r="B53" i="3"/>
  <c r="B52" i="3"/>
  <c r="B51" i="3"/>
  <c r="B50" i="3"/>
  <c r="B49" i="3"/>
  <c r="B48" i="3"/>
  <c r="B47" i="3"/>
  <c r="B46" i="3"/>
  <c r="B45" i="3"/>
  <c r="B44" i="3"/>
  <c r="B43" i="3"/>
  <c r="B42" i="3"/>
  <c r="B41" i="3"/>
  <c r="B40" i="3"/>
  <c r="B39" i="3"/>
  <c r="B38" i="3"/>
  <c r="B37" i="3"/>
  <c r="B36" i="3"/>
  <c r="B35" i="3"/>
  <c r="B34" i="3"/>
  <c r="B33" i="3"/>
  <c r="B32" i="3"/>
  <c r="B31" i="3"/>
  <c r="B30" i="3"/>
  <c r="B29" i="3"/>
  <c r="B28" i="3"/>
  <c r="B27" i="3"/>
  <c r="B26" i="3"/>
  <c r="B25" i="3"/>
  <c r="B24" i="3"/>
  <c r="B23" i="3"/>
  <c r="B22" i="3"/>
  <c r="B21" i="3"/>
  <c r="B20" i="3"/>
  <c r="B19" i="3"/>
  <c r="B18" i="3"/>
  <c r="B17" i="3"/>
  <c r="B16" i="3"/>
  <c r="B15" i="3"/>
  <c r="B14" i="3"/>
  <c r="B13" i="3"/>
  <c r="B12" i="3"/>
  <c r="B11" i="3"/>
  <c r="B10" i="3"/>
  <c r="B9" i="3"/>
  <c r="B8" i="3"/>
  <c r="B7" i="3"/>
  <c r="B6" i="3"/>
  <c r="B5" i="3"/>
  <c r="B7" i="22"/>
  <c r="B23" i="22"/>
  <c r="B34" i="22"/>
  <c r="B40" i="22"/>
  <c r="B47" i="22"/>
  <c r="B48" i="22"/>
  <c r="B53" i="22"/>
  <c r="B58" i="22"/>
  <c r="B66" i="22"/>
  <c r="B97" i="22"/>
  <c r="B98" i="22"/>
  <c r="B99" i="22"/>
  <c r="B108" i="22"/>
  <c r="B118" i="22"/>
  <c r="B144" i="22"/>
  <c r="B149" i="22"/>
  <c r="B152" i="22"/>
  <c r="B160" i="22"/>
  <c r="B162" i="22"/>
  <c r="B165" i="22"/>
  <c r="B172" i="22"/>
  <c r="B199" i="22"/>
  <c r="B220" i="22"/>
  <c r="F2" i="22"/>
  <c r="B2" i="3" l="1"/>
  <c r="D221" i="22"/>
  <c r="D220" i="22"/>
  <c r="D156" i="22"/>
  <c r="D121" i="22"/>
  <c r="D119" i="22"/>
  <c r="D118" i="22"/>
  <c r="D115" i="22"/>
  <c r="D104" i="22"/>
  <c r="D52" i="22"/>
  <c r="D33" i="22"/>
  <c r="D19" i="22"/>
  <c r="AF221" i="22"/>
  <c r="AF220" i="22"/>
  <c r="AF156" i="22"/>
  <c r="AF121" i="22"/>
  <c r="AF119" i="22"/>
  <c r="AF118" i="22"/>
  <c r="AF115" i="22"/>
  <c r="AF104" i="22"/>
  <c r="AF52" i="22"/>
  <c r="AF33" i="22"/>
  <c r="AF19" i="22"/>
  <c r="B244" i="22"/>
  <c r="B243" i="22"/>
  <c r="B242" i="22"/>
  <c r="B241" i="22"/>
  <c r="B240" i="22"/>
  <c r="B239" i="22"/>
  <c r="B238" i="22"/>
  <c r="B237" i="22"/>
  <c r="B236" i="22"/>
  <c r="B235" i="22"/>
  <c r="B234" i="22"/>
  <c r="B233" i="22"/>
  <c r="B232" i="22"/>
  <c r="B231" i="22"/>
  <c r="B230" i="22"/>
  <c r="B229" i="22"/>
  <c r="B228" i="22"/>
  <c r="B227" i="22"/>
  <c r="B226" i="22"/>
  <c r="B225" i="22"/>
  <c r="B224" i="22"/>
  <c r="B223" i="22"/>
  <c r="B222" i="22"/>
  <c r="B221" i="22"/>
  <c r="C221" i="22" s="1"/>
  <c r="C220" i="22"/>
  <c r="B219" i="22"/>
  <c r="B218" i="22"/>
  <c r="B217" i="22"/>
  <c r="B216" i="22"/>
  <c r="B215" i="22"/>
  <c r="B214" i="22"/>
  <c r="B213" i="22"/>
  <c r="B212" i="22"/>
  <c r="B211" i="22"/>
  <c r="B210" i="22"/>
  <c r="B209" i="22"/>
  <c r="B208" i="22"/>
  <c r="B207" i="22"/>
  <c r="B206" i="22"/>
  <c r="B205" i="22"/>
  <c r="B204" i="22"/>
  <c r="B203" i="22"/>
  <c r="B202" i="22"/>
  <c r="B201" i="22"/>
  <c r="B200" i="22"/>
  <c r="B198" i="22"/>
  <c r="B197" i="22"/>
  <c r="B196" i="22"/>
  <c r="B195" i="22"/>
  <c r="B194" i="22"/>
  <c r="B193" i="22"/>
  <c r="B192" i="22"/>
  <c r="B191" i="22"/>
  <c r="B190" i="22"/>
  <c r="B189" i="22"/>
  <c r="B188" i="22"/>
  <c r="B187" i="22"/>
  <c r="B186" i="22"/>
  <c r="B185" i="22"/>
  <c r="B184" i="22"/>
  <c r="B183" i="22"/>
  <c r="B182" i="22"/>
  <c r="B181" i="22"/>
  <c r="B180" i="22"/>
  <c r="B179" i="22"/>
  <c r="B178" i="22"/>
  <c r="B177" i="22"/>
  <c r="B176" i="22"/>
  <c r="B175" i="22"/>
  <c r="B174" i="22"/>
  <c r="B173" i="22"/>
  <c r="C172" i="22"/>
  <c r="B171" i="22"/>
  <c r="B170" i="22"/>
  <c r="B169" i="22"/>
  <c r="B168" i="22"/>
  <c r="B167" i="22"/>
  <c r="B166" i="22"/>
  <c r="C165" i="22"/>
  <c r="B164" i="22"/>
  <c r="B163" i="22"/>
  <c r="C162" i="22"/>
  <c r="B161" i="22"/>
  <c r="C160" i="22"/>
  <c r="B159" i="22"/>
  <c r="B158" i="22"/>
  <c r="B157" i="22"/>
  <c r="B156" i="22"/>
  <c r="C156" i="22" s="1"/>
  <c r="B155" i="22"/>
  <c r="B154" i="22"/>
  <c r="B153" i="22"/>
  <c r="C152" i="22"/>
  <c r="B151" i="22"/>
  <c r="B150" i="22"/>
  <c r="C149" i="22"/>
  <c r="B148" i="22"/>
  <c r="B147" i="22"/>
  <c r="B146" i="22"/>
  <c r="B145" i="22"/>
  <c r="C144" i="22"/>
  <c r="B143" i="22"/>
  <c r="B142" i="22"/>
  <c r="B141" i="22"/>
  <c r="B140" i="22"/>
  <c r="B139" i="22"/>
  <c r="B138" i="22"/>
  <c r="B137" i="22"/>
  <c r="B136" i="22"/>
  <c r="B135" i="22"/>
  <c r="B134" i="22"/>
  <c r="B133" i="22"/>
  <c r="B132" i="22"/>
  <c r="B131" i="22"/>
  <c r="B130" i="22"/>
  <c r="B129" i="22"/>
  <c r="B128" i="22"/>
  <c r="B127" i="22"/>
  <c r="B126" i="22"/>
  <c r="B125" i="22"/>
  <c r="B124" i="22"/>
  <c r="B123" i="22"/>
  <c r="B122" i="22"/>
  <c r="B121" i="22"/>
  <c r="C121" i="22" s="1"/>
  <c r="B120" i="22"/>
  <c r="B119" i="22"/>
  <c r="C119" i="22" s="1"/>
  <c r="C118" i="22"/>
  <c r="B117" i="22"/>
  <c r="B116" i="22"/>
  <c r="B115" i="22"/>
  <c r="C115" i="22" s="1"/>
  <c r="B114" i="22"/>
  <c r="B113" i="22"/>
  <c r="B112" i="22"/>
  <c r="B111" i="22"/>
  <c r="B110" i="22"/>
  <c r="B109" i="22"/>
  <c r="C108" i="22"/>
  <c r="B107" i="22"/>
  <c r="B106" i="22"/>
  <c r="B105" i="22"/>
  <c r="B104" i="22"/>
  <c r="C104" i="22" s="1"/>
  <c r="B103" i="22"/>
  <c r="B102" i="22"/>
  <c r="B101" i="22"/>
  <c r="B100" i="22"/>
  <c r="C99" i="22"/>
  <c r="C98" i="22"/>
  <c r="C97" i="22"/>
  <c r="B96" i="22"/>
  <c r="B95" i="22"/>
  <c r="B94" i="22"/>
  <c r="B93" i="22"/>
  <c r="B92" i="22"/>
  <c r="B91" i="22"/>
  <c r="B90" i="22"/>
  <c r="B89" i="22"/>
  <c r="B88" i="22"/>
  <c r="B87" i="22"/>
  <c r="B86" i="22"/>
  <c r="B85" i="22"/>
  <c r="B84" i="22"/>
  <c r="B83" i="22"/>
  <c r="B82" i="22"/>
  <c r="B81" i="22"/>
  <c r="B80" i="22"/>
  <c r="B79" i="22"/>
  <c r="B78" i="22"/>
  <c r="B77" i="22"/>
  <c r="B76" i="22"/>
  <c r="B75" i="22"/>
  <c r="B74" i="22"/>
  <c r="B73" i="22"/>
  <c r="B72" i="22"/>
  <c r="B71" i="22"/>
  <c r="B70" i="22"/>
  <c r="B69" i="22"/>
  <c r="B68" i="22"/>
  <c r="B67" i="22"/>
  <c r="C66" i="22"/>
  <c r="B65" i="22"/>
  <c r="B64" i="22"/>
  <c r="B63" i="22"/>
  <c r="B62" i="22"/>
  <c r="B61" i="22"/>
  <c r="B60" i="22"/>
  <c r="B59" i="22"/>
  <c r="C58" i="22"/>
  <c r="B57" i="22"/>
  <c r="B56" i="22"/>
  <c r="B55" i="22"/>
  <c r="B54" i="22"/>
  <c r="C53" i="22"/>
  <c r="B52" i="22"/>
  <c r="C52" i="22" s="1"/>
  <c r="B51" i="22"/>
  <c r="B50" i="22"/>
  <c r="B49" i="22"/>
  <c r="C48" i="22"/>
  <c r="C47" i="22"/>
  <c r="B46" i="22"/>
  <c r="B45" i="22"/>
  <c r="B44" i="22"/>
  <c r="B43" i="22"/>
  <c r="B42" i="22"/>
  <c r="B41" i="22"/>
  <c r="C40" i="22"/>
  <c r="B39" i="22"/>
  <c r="B38" i="22"/>
  <c r="B37" i="22"/>
  <c r="B36" i="22"/>
  <c r="B35" i="22"/>
  <c r="C34" i="22"/>
  <c r="B33" i="22"/>
  <c r="C33" i="22" s="1"/>
  <c r="B32" i="22"/>
  <c r="B31" i="22"/>
  <c r="B30" i="22"/>
  <c r="B29" i="22"/>
  <c r="B28" i="22"/>
  <c r="B27" i="22"/>
  <c r="B26" i="22"/>
  <c r="B25" i="22"/>
  <c r="B24" i="22"/>
  <c r="C23" i="22"/>
  <c r="B22" i="22"/>
  <c r="B21" i="22"/>
  <c r="B20" i="22"/>
  <c r="B19" i="22"/>
  <c r="C19" i="22" s="1"/>
  <c r="B18" i="22"/>
  <c r="B17" i="22"/>
  <c r="B16" i="22"/>
  <c r="B15" i="22"/>
  <c r="B14" i="22"/>
  <c r="B13" i="22"/>
  <c r="B12" i="22"/>
  <c r="B11" i="22"/>
  <c r="B10" i="22"/>
  <c r="B9" i="22"/>
  <c r="B8" i="22"/>
  <c r="C7" i="22"/>
  <c r="B6" i="22"/>
  <c r="B5" i="22"/>
  <c r="AD244" i="22"/>
  <c r="AC244" i="22"/>
  <c r="AD243" i="22"/>
  <c r="AC243" i="22"/>
  <c r="AD242" i="22"/>
  <c r="AC242" i="22"/>
  <c r="AD241" i="22"/>
  <c r="AC241" i="22"/>
  <c r="AD240" i="22"/>
  <c r="AC240" i="22"/>
  <c r="AD239" i="22"/>
  <c r="AC239" i="22"/>
  <c r="AD238" i="22"/>
  <c r="AC238" i="22"/>
  <c r="AD237" i="22"/>
  <c r="AC237" i="22"/>
  <c r="AD236" i="22"/>
  <c r="AC236" i="22"/>
  <c r="AD235" i="22"/>
  <c r="AC235" i="22"/>
  <c r="AD234" i="22"/>
  <c r="AC234" i="22"/>
  <c r="AD233" i="22"/>
  <c r="AC233" i="22"/>
  <c r="AD232" i="22"/>
  <c r="AC232" i="22"/>
  <c r="AD231" i="22"/>
  <c r="AC231" i="22"/>
  <c r="AD230" i="22"/>
  <c r="AC230" i="22"/>
  <c r="AD229" i="22"/>
  <c r="AC229" i="22"/>
  <c r="AD228" i="22"/>
  <c r="AC228" i="22"/>
  <c r="AD227" i="22"/>
  <c r="AC227" i="22"/>
  <c r="AD226" i="22"/>
  <c r="AC226" i="22"/>
  <c r="AD225" i="22"/>
  <c r="AC225" i="22"/>
  <c r="AD224" i="22"/>
  <c r="AC224" i="22"/>
  <c r="AD223" i="22"/>
  <c r="AC223" i="22"/>
  <c r="AD222" i="22"/>
  <c r="AC222" i="22"/>
  <c r="AD221" i="22"/>
  <c r="AC221" i="22"/>
  <c r="AD220" i="22"/>
  <c r="AC220" i="22"/>
  <c r="AD219" i="22"/>
  <c r="AC219" i="22"/>
  <c r="AD218" i="22"/>
  <c r="AC218" i="22"/>
  <c r="AD217" i="22"/>
  <c r="AC217" i="22"/>
  <c r="AD216" i="22"/>
  <c r="AC216" i="22"/>
  <c r="AD215" i="22"/>
  <c r="AC215" i="22"/>
  <c r="AD214" i="22"/>
  <c r="AC214" i="22"/>
  <c r="AD213" i="22"/>
  <c r="AC213" i="22"/>
  <c r="AD212" i="22"/>
  <c r="AC212" i="22"/>
  <c r="AD211" i="22"/>
  <c r="AC211" i="22"/>
  <c r="AD210" i="22"/>
  <c r="AC210" i="22"/>
  <c r="AD209" i="22"/>
  <c r="AC209" i="22"/>
  <c r="AD208" i="22"/>
  <c r="AC208" i="22"/>
  <c r="AD207" i="22"/>
  <c r="AC207" i="22"/>
  <c r="AD206" i="22"/>
  <c r="AC206" i="22"/>
  <c r="AD205" i="22"/>
  <c r="AC205" i="22"/>
  <c r="AD204" i="22"/>
  <c r="AC204" i="22"/>
  <c r="AD203" i="22"/>
  <c r="AC203" i="22"/>
  <c r="AD202" i="22"/>
  <c r="AC202" i="22"/>
  <c r="AD201" i="22"/>
  <c r="AC201" i="22"/>
  <c r="AD200" i="22"/>
  <c r="AC200" i="22"/>
  <c r="AD199" i="22"/>
  <c r="AC199" i="22"/>
  <c r="AD198" i="22"/>
  <c r="AC198" i="22"/>
  <c r="AD197" i="22"/>
  <c r="AC197" i="22"/>
  <c r="AD196" i="22"/>
  <c r="AC196" i="22"/>
  <c r="AD195" i="22"/>
  <c r="AC195" i="22"/>
  <c r="AD194" i="22"/>
  <c r="AC194" i="22"/>
  <c r="AD193" i="22"/>
  <c r="AC193" i="22"/>
  <c r="AD192" i="22"/>
  <c r="AC192" i="22"/>
  <c r="AD191" i="22"/>
  <c r="AC191" i="22"/>
  <c r="AD190" i="22"/>
  <c r="AC190" i="22"/>
  <c r="AD189" i="22"/>
  <c r="AC189" i="22"/>
  <c r="AD188" i="22"/>
  <c r="AC188" i="22"/>
  <c r="AD187" i="22"/>
  <c r="AC187" i="22"/>
  <c r="AD186" i="22"/>
  <c r="AC186" i="22"/>
  <c r="AD185" i="22"/>
  <c r="AC185" i="22"/>
  <c r="AD184" i="22"/>
  <c r="AC184" i="22"/>
  <c r="AD183" i="22"/>
  <c r="AC183" i="22"/>
  <c r="AD182" i="22"/>
  <c r="AC182" i="22"/>
  <c r="AD181" i="22"/>
  <c r="AC181" i="22"/>
  <c r="AD180" i="22"/>
  <c r="AC180" i="22"/>
  <c r="AD179" i="22"/>
  <c r="AC179" i="22"/>
  <c r="AD178" i="22"/>
  <c r="AC178" i="22"/>
  <c r="AD177" i="22"/>
  <c r="AC177" i="22"/>
  <c r="AD176" i="22"/>
  <c r="AC176" i="22"/>
  <c r="AD175" i="22"/>
  <c r="AC175" i="22"/>
  <c r="AD174" i="22"/>
  <c r="AC174" i="22"/>
  <c r="AD173" i="22"/>
  <c r="AC173" i="22"/>
  <c r="AD172" i="22"/>
  <c r="AC172" i="22"/>
  <c r="AD171" i="22"/>
  <c r="AC171" i="22"/>
  <c r="AD170" i="22"/>
  <c r="AC170" i="22"/>
  <c r="AD169" i="22"/>
  <c r="AC169" i="22"/>
  <c r="AD168" i="22"/>
  <c r="AC168" i="22"/>
  <c r="AD167" i="22"/>
  <c r="AC167" i="22"/>
  <c r="AD166" i="22"/>
  <c r="AC166" i="22"/>
  <c r="AD165" i="22"/>
  <c r="AC165" i="22"/>
  <c r="AD164" i="22"/>
  <c r="AC164" i="22"/>
  <c r="AD163" i="22"/>
  <c r="AC163" i="22"/>
  <c r="AD162" i="22"/>
  <c r="AC162" i="22"/>
  <c r="AD161" i="22"/>
  <c r="AC161" i="22"/>
  <c r="AD160" i="22"/>
  <c r="AC160" i="22"/>
  <c r="AD159" i="22"/>
  <c r="AC159" i="22"/>
  <c r="AD158" i="22"/>
  <c r="AC158" i="22"/>
  <c r="AD157" i="22"/>
  <c r="AC157" i="22"/>
  <c r="AD156" i="22"/>
  <c r="AC156" i="22"/>
  <c r="AD155" i="22"/>
  <c r="AC155" i="22"/>
  <c r="AD154" i="22"/>
  <c r="AC154" i="22"/>
  <c r="AD153" i="22"/>
  <c r="AC153" i="22"/>
  <c r="AD152" i="22"/>
  <c r="AC152" i="22"/>
  <c r="AD151" i="22"/>
  <c r="AC151" i="22"/>
  <c r="AD150" i="22"/>
  <c r="AC150" i="22"/>
  <c r="AD149" i="22"/>
  <c r="AC149" i="22"/>
  <c r="AD148" i="22"/>
  <c r="AC148" i="22"/>
  <c r="AD147" i="22"/>
  <c r="AC147" i="22"/>
  <c r="AD146" i="22"/>
  <c r="AC146" i="22"/>
  <c r="AD145" i="22"/>
  <c r="AC145" i="22"/>
  <c r="AD144" i="22"/>
  <c r="AC144" i="22"/>
  <c r="AD143" i="22"/>
  <c r="AC143" i="22"/>
  <c r="AD142" i="22"/>
  <c r="AC142" i="22"/>
  <c r="AD141" i="22"/>
  <c r="AC141" i="22"/>
  <c r="AD140" i="22"/>
  <c r="AC140" i="22"/>
  <c r="AD139" i="22"/>
  <c r="AC139" i="22"/>
  <c r="AD138" i="22"/>
  <c r="AC138" i="22"/>
  <c r="AD137" i="22"/>
  <c r="AC137" i="22"/>
  <c r="AD136" i="22"/>
  <c r="AC136" i="22"/>
  <c r="AD135" i="22"/>
  <c r="AC135" i="22"/>
  <c r="AD134" i="22"/>
  <c r="AC134" i="22"/>
  <c r="AD133" i="22"/>
  <c r="AC133" i="22"/>
  <c r="AD132" i="22"/>
  <c r="AC132" i="22"/>
  <c r="AD131" i="22"/>
  <c r="AC131" i="22"/>
  <c r="AD130" i="22"/>
  <c r="AC130" i="22"/>
  <c r="AD129" i="22"/>
  <c r="AC129" i="22"/>
  <c r="AD128" i="22"/>
  <c r="AC128" i="22"/>
  <c r="AD127" i="22"/>
  <c r="AC127" i="22"/>
  <c r="AD126" i="22"/>
  <c r="AC126" i="22"/>
  <c r="AD125" i="22"/>
  <c r="AC125" i="22"/>
  <c r="AD124" i="22"/>
  <c r="AC124" i="22"/>
  <c r="AD123" i="22"/>
  <c r="AC123" i="22"/>
  <c r="AD122" i="22"/>
  <c r="AC122" i="22"/>
  <c r="AD121" i="22"/>
  <c r="AC121" i="22"/>
  <c r="AD120" i="22"/>
  <c r="AC120" i="22"/>
  <c r="AD119" i="22"/>
  <c r="AC119" i="22"/>
  <c r="AD118" i="22"/>
  <c r="AC118" i="22"/>
  <c r="AD117" i="22"/>
  <c r="AC117" i="22"/>
  <c r="AD116" i="22"/>
  <c r="AC116" i="22"/>
  <c r="AD115" i="22"/>
  <c r="AC115" i="22"/>
  <c r="AD114" i="22"/>
  <c r="AC114" i="22"/>
  <c r="AD113" i="22"/>
  <c r="AC113" i="22"/>
  <c r="AD112" i="22"/>
  <c r="AC112" i="22"/>
  <c r="AD111" i="22"/>
  <c r="AC111" i="22"/>
  <c r="AD110" i="22"/>
  <c r="AC110" i="22"/>
  <c r="AD109" i="22"/>
  <c r="AC109" i="22"/>
  <c r="AD108" i="22"/>
  <c r="AC108" i="22"/>
  <c r="AD107" i="22"/>
  <c r="AC107" i="22"/>
  <c r="AD106" i="22"/>
  <c r="AC106" i="22"/>
  <c r="AD105" i="22"/>
  <c r="AC105" i="22"/>
  <c r="AD104" i="22"/>
  <c r="AC104" i="22"/>
  <c r="AD103" i="22"/>
  <c r="AC103" i="22"/>
  <c r="AD102" i="22"/>
  <c r="AC102" i="22"/>
  <c r="AD101" i="22"/>
  <c r="AC101" i="22"/>
  <c r="AD100" i="22"/>
  <c r="AC100" i="22"/>
  <c r="AD99" i="22"/>
  <c r="AC99" i="22"/>
  <c r="AD98" i="22"/>
  <c r="AC98" i="22"/>
  <c r="AD97" i="22"/>
  <c r="AC97" i="22"/>
  <c r="AD96" i="22"/>
  <c r="AC96" i="22"/>
  <c r="AD95" i="22"/>
  <c r="AC95" i="22"/>
  <c r="AD94" i="22"/>
  <c r="AC94" i="22"/>
  <c r="AD93" i="22"/>
  <c r="AC93" i="22"/>
  <c r="AD92" i="22"/>
  <c r="AC92" i="22"/>
  <c r="AD91" i="22"/>
  <c r="AC91" i="22"/>
  <c r="AD90" i="22"/>
  <c r="AC90" i="22"/>
  <c r="AD89" i="22"/>
  <c r="AC89" i="22"/>
  <c r="AD88" i="22"/>
  <c r="AC88" i="22"/>
  <c r="AD87" i="22"/>
  <c r="AC87" i="22"/>
  <c r="AD86" i="22"/>
  <c r="AC86" i="22"/>
  <c r="AD85" i="22"/>
  <c r="AC85" i="22"/>
  <c r="AD84" i="22"/>
  <c r="AC84" i="22"/>
  <c r="AD83" i="22"/>
  <c r="AC83" i="22"/>
  <c r="AD82" i="22"/>
  <c r="AC82" i="22"/>
  <c r="AD81" i="22"/>
  <c r="AC81" i="22"/>
  <c r="AD80" i="22"/>
  <c r="AC80" i="22"/>
  <c r="AD79" i="22"/>
  <c r="AC79" i="22"/>
  <c r="AD78" i="22"/>
  <c r="AC78" i="22"/>
  <c r="AD77" i="22"/>
  <c r="AC77" i="22"/>
  <c r="AD76" i="22"/>
  <c r="AC76" i="22"/>
  <c r="AD75" i="22"/>
  <c r="AC75" i="22"/>
  <c r="AD74" i="22"/>
  <c r="AC74" i="22"/>
  <c r="AD73" i="22"/>
  <c r="AC73" i="22"/>
  <c r="AD72" i="22"/>
  <c r="AC72" i="22"/>
  <c r="AD71" i="22"/>
  <c r="AC71" i="22"/>
  <c r="AD70" i="22"/>
  <c r="AC70" i="22"/>
  <c r="AD69" i="22"/>
  <c r="AC69" i="22"/>
  <c r="AD68" i="22"/>
  <c r="AC68" i="22"/>
  <c r="AD67" i="22"/>
  <c r="AC67" i="22"/>
  <c r="AD66" i="22"/>
  <c r="AC66" i="22"/>
  <c r="AD65" i="22"/>
  <c r="AC65" i="22"/>
  <c r="AD64" i="22"/>
  <c r="AC64" i="22"/>
  <c r="AD63" i="22"/>
  <c r="AC63" i="22"/>
  <c r="AD62" i="22"/>
  <c r="AC62" i="22"/>
  <c r="AD61" i="22"/>
  <c r="AC61" i="22"/>
  <c r="AD60" i="22"/>
  <c r="AC60" i="22"/>
  <c r="AD59" i="22"/>
  <c r="AC59" i="22"/>
  <c r="AD58" i="22"/>
  <c r="AC58" i="22"/>
  <c r="AD57" i="22"/>
  <c r="AC57" i="22"/>
  <c r="AD56" i="22"/>
  <c r="AC56" i="22"/>
  <c r="AD55" i="22"/>
  <c r="AC55" i="22"/>
  <c r="AD54" i="22"/>
  <c r="AC54" i="22"/>
  <c r="AD53" i="22"/>
  <c r="AC53" i="22"/>
  <c r="AD52" i="22"/>
  <c r="AC52" i="22"/>
  <c r="AD51" i="22"/>
  <c r="AC51" i="22"/>
  <c r="AD50" i="22"/>
  <c r="AC50" i="22"/>
  <c r="AD49" i="22"/>
  <c r="AC49" i="22"/>
  <c r="AD48" i="22"/>
  <c r="AC48" i="22"/>
  <c r="AD47" i="22"/>
  <c r="AC47" i="22"/>
  <c r="AD46" i="22"/>
  <c r="AC46" i="22"/>
  <c r="AD45" i="22"/>
  <c r="AC45" i="22"/>
  <c r="AD44" i="22"/>
  <c r="AC44" i="22"/>
  <c r="AD43" i="22"/>
  <c r="AC43" i="22"/>
  <c r="AD42" i="22"/>
  <c r="AC42" i="22"/>
  <c r="AD41" i="22"/>
  <c r="AC41" i="22"/>
  <c r="AD40" i="22"/>
  <c r="AC40" i="22"/>
  <c r="AD39" i="22"/>
  <c r="AC39" i="22"/>
  <c r="AD38" i="22"/>
  <c r="AC38" i="22"/>
  <c r="AD37" i="22"/>
  <c r="AC37" i="22"/>
  <c r="AD36" i="22"/>
  <c r="AC36" i="22"/>
  <c r="AD35" i="22"/>
  <c r="AC35" i="22"/>
  <c r="AD34" i="22"/>
  <c r="AC34" i="22"/>
  <c r="AD33" i="22"/>
  <c r="AC33" i="22"/>
  <c r="AD32" i="22"/>
  <c r="AC32" i="22"/>
  <c r="AD31" i="22"/>
  <c r="AC31" i="22"/>
  <c r="AD30" i="22"/>
  <c r="AC30" i="22"/>
  <c r="AD29" i="22"/>
  <c r="AC29" i="22"/>
  <c r="AD28" i="22"/>
  <c r="AC28" i="22"/>
  <c r="AD27" i="22"/>
  <c r="AC27" i="22"/>
  <c r="AD26" i="22"/>
  <c r="AC26" i="22"/>
  <c r="AD25" i="22"/>
  <c r="AC25" i="22"/>
  <c r="AD24" i="22"/>
  <c r="AC24" i="22"/>
  <c r="AD23" i="22"/>
  <c r="AC23" i="22"/>
  <c r="AD22" i="22"/>
  <c r="AC22" i="22"/>
  <c r="AD21" i="22"/>
  <c r="AC21" i="22"/>
  <c r="AD20" i="22"/>
  <c r="AC20" i="22"/>
  <c r="AD19" i="22"/>
  <c r="AC19" i="22"/>
  <c r="AD18" i="22"/>
  <c r="AC18" i="22"/>
  <c r="AD17" i="22"/>
  <c r="AC17" i="22"/>
  <c r="AD16" i="22"/>
  <c r="AC16" i="22"/>
  <c r="AD15" i="22"/>
  <c r="AC15" i="22"/>
  <c r="AD14" i="22"/>
  <c r="AC14" i="22"/>
  <c r="AD13" i="22"/>
  <c r="AC13" i="22"/>
  <c r="AD12" i="22"/>
  <c r="AC12" i="22"/>
  <c r="AD11" i="22"/>
  <c r="AC11" i="22"/>
  <c r="AD10" i="22"/>
  <c r="AC10" i="22"/>
  <c r="AD9" i="22"/>
  <c r="AC9" i="22"/>
  <c r="AD8" i="22"/>
  <c r="AC8" i="22"/>
  <c r="AD7" i="22"/>
  <c r="AC7" i="22"/>
  <c r="AD6" i="22"/>
  <c r="AC6" i="22"/>
  <c r="AD5" i="22"/>
  <c r="AC5" i="22"/>
  <c r="AK46" i="22"/>
  <c r="D46" i="22" s="1"/>
  <c r="AE8" i="22" l="1"/>
  <c r="AE12" i="22"/>
  <c r="AE16" i="22"/>
  <c r="AE20" i="22"/>
  <c r="AE24" i="22"/>
  <c r="AE28" i="22"/>
  <c r="AE32" i="22"/>
  <c r="AE36" i="22"/>
  <c r="AE40" i="22"/>
  <c r="AE44" i="22"/>
  <c r="AE48" i="22"/>
  <c r="AE52" i="22"/>
  <c r="AE56" i="22"/>
  <c r="AE60" i="22"/>
  <c r="AE64" i="22"/>
  <c r="AE68" i="22"/>
  <c r="AE72" i="22"/>
  <c r="AE76" i="22"/>
  <c r="AE80" i="22"/>
  <c r="AE84" i="22"/>
  <c r="AE88" i="22"/>
  <c r="AE92" i="22"/>
  <c r="AE96" i="22"/>
  <c r="AE100" i="22"/>
  <c r="AE104" i="22"/>
  <c r="AE108" i="22"/>
  <c r="AE112" i="22"/>
  <c r="AE116" i="22"/>
  <c r="AE120" i="22"/>
  <c r="AE124" i="22"/>
  <c r="AE128" i="22"/>
  <c r="AE132" i="22"/>
  <c r="AE227" i="22"/>
  <c r="AE231" i="22"/>
  <c r="AE235" i="22"/>
  <c r="AE239" i="22"/>
  <c r="AE243" i="22"/>
  <c r="AE208" i="22"/>
  <c r="AE216" i="22"/>
  <c r="AE224" i="22"/>
  <c r="AE5" i="22"/>
  <c r="AE9" i="22"/>
  <c r="AE13" i="22"/>
  <c r="AE17" i="22"/>
  <c r="AE21" i="22"/>
  <c r="AE25" i="22"/>
  <c r="AE29" i="22"/>
  <c r="AE33" i="22"/>
  <c r="AE37" i="22"/>
  <c r="AE41" i="22"/>
  <c r="AE45" i="22"/>
  <c r="AE49" i="22"/>
  <c r="AE53" i="22"/>
  <c r="AE57" i="22"/>
  <c r="AE61" i="22"/>
  <c r="AE65" i="22"/>
  <c r="AE69" i="22"/>
  <c r="AE73" i="22"/>
  <c r="AE77" i="22"/>
  <c r="AE81" i="22"/>
  <c r="AE85" i="22"/>
  <c r="AE89" i="22"/>
  <c r="AE93" i="22"/>
  <c r="AE97" i="22"/>
  <c r="AE101" i="22"/>
  <c r="AE105" i="22"/>
  <c r="AE109" i="22"/>
  <c r="AE113" i="22"/>
  <c r="AE117" i="22"/>
  <c r="AE121" i="22"/>
  <c r="AE125" i="22"/>
  <c r="AE129" i="22"/>
  <c r="AE133" i="22"/>
  <c r="AE137" i="22"/>
  <c r="AE141" i="22"/>
  <c r="AE145" i="22"/>
  <c r="AE149" i="22"/>
  <c r="AE153" i="22"/>
  <c r="AE157" i="22"/>
  <c r="AE161" i="22"/>
  <c r="AE165" i="22"/>
  <c r="AE169" i="22"/>
  <c r="AE173" i="22"/>
  <c r="AE177" i="22"/>
  <c r="AE181" i="22"/>
  <c r="AE185" i="22"/>
  <c r="AE189" i="22"/>
  <c r="AE193" i="22"/>
  <c r="AE197" i="22"/>
  <c r="AE201" i="22"/>
  <c r="AE205" i="22"/>
  <c r="AE209" i="22"/>
  <c r="AE213" i="22"/>
  <c r="AE217" i="22"/>
  <c r="AE221" i="22"/>
  <c r="AE136" i="22"/>
  <c r="AE140" i="22"/>
  <c r="AE144" i="22"/>
  <c r="AE148" i="22"/>
  <c r="AE152" i="22"/>
  <c r="AE156" i="22"/>
  <c r="AE160" i="22"/>
  <c r="AE164" i="22"/>
  <c r="AE168" i="22"/>
  <c r="AE172" i="22"/>
  <c r="AE176" i="22"/>
  <c r="AE180" i="22"/>
  <c r="AE184" i="22"/>
  <c r="AE244" i="22"/>
  <c r="AE6" i="22"/>
  <c r="AE10" i="22"/>
  <c r="AE7" i="22"/>
  <c r="AE11" i="22"/>
  <c r="AE15" i="22"/>
  <c r="AE19" i="22"/>
  <c r="AE188" i="22"/>
  <c r="AE192" i="22"/>
  <c r="AE196" i="22"/>
  <c r="AE232" i="22"/>
  <c r="AE225" i="22"/>
  <c r="AE229" i="22"/>
  <c r="AE233" i="22"/>
  <c r="AE237" i="22"/>
  <c r="AE241" i="22"/>
  <c r="AD2" i="22"/>
  <c r="AE14" i="22"/>
  <c r="AE18" i="22"/>
  <c r="AE22" i="22"/>
  <c r="AE26" i="22"/>
  <c r="AE30" i="22"/>
  <c r="AE34" i="22"/>
  <c r="AE38" i="22"/>
  <c r="AE42" i="22"/>
  <c r="AE46" i="22"/>
  <c r="AE50" i="22"/>
  <c r="AE54" i="22"/>
  <c r="AE58" i="22"/>
  <c r="AE62" i="22"/>
  <c r="AE66" i="22"/>
  <c r="AE70" i="22"/>
  <c r="AE74" i="22"/>
  <c r="AE78" i="22"/>
  <c r="AE82" i="22"/>
  <c r="AE86" i="22"/>
  <c r="AE90" i="22"/>
  <c r="AE94" i="22"/>
  <c r="AE98" i="22"/>
  <c r="AE102" i="22"/>
  <c r="AE106" i="22"/>
  <c r="AE110" i="22"/>
  <c r="AE114" i="22"/>
  <c r="AE118" i="22"/>
  <c r="AE122" i="22"/>
  <c r="AE126" i="22"/>
  <c r="AE130" i="22"/>
  <c r="AE134" i="22"/>
  <c r="AE138" i="22"/>
  <c r="AE142" i="22"/>
  <c r="AE146" i="22"/>
  <c r="AE150" i="22"/>
  <c r="AE154" i="22"/>
  <c r="AE158" i="22"/>
  <c r="AE162" i="22"/>
  <c r="AE166" i="22"/>
  <c r="AE170" i="22"/>
  <c r="AE174" i="22"/>
  <c r="AE178" i="22"/>
  <c r="AE182" i="22"/>
  <c r="AE186" i="22"/>
  <c r="AE190" i="22"/>
  <c r="AE194" i="22"/>
  <c r="AE198" i="22"/>
  <c r="AE202" i="22"/>
  <c r="AE206" i="22"/>
  <c r="AE210" i="22"/>
  <c r="AE214" i="22"/>
  <c r="AE218" i="22"/>
  <c r="AE222" i="22"/>
  <c r="AE226" i="22"/>
  <c r="AE230" i="22"/>
  <c r="AE234" i="22"/>
  <c r="AE238" i="22"/>
  <c r="AE242" i="22"/>
  <c r="AE23" i="22"/>
  <c r="AE27" i="22"/>
  <c r="AE31" i="22"/>
  <c r="AE35" i="22"/>
  <c r="AE39" i="22"/>
  <c r="AE43" i="22"/>
  <c r="AE47" i="22"/>
  <c r="AE51" i="22"/>
  <c r="AE55" i="22"/>
  <c r="AE59" i="22"/>
  <c r="AE63" i="22"/>
  <c r="AE67" i="22"/>
  <c r="AE71" i="22"/>
  <c r="AE75" i="22"/>
  <c r="AE79" i="22"/>
  <c r="AE83" i="22"/>
  <c r="AE87" i="22"/>
  <c r="AE91" i="22"/>
  <c r="AE95" i="22"/>
  <c r="AE99" i="22"/>
  <c r="AE103" i="22"/>
  <c r="AE107" i="22"/>
  <c r="AE111" i="22"/>
  <c r="AE115" i="22"/>
  <c r="AE119" i="22"/>
  <c r="AE123" i="22"/>
  <c r="AE127" i="22"/>
  <c r="AE131" i="22"/>
  <c r="AE135" i="22"/>
  <c r="AE139" i="22"/>
  <c r="AE143" i="22"/>
  <c r="AE147" i="22"/>
  <c r="AE151" i="22"/>
  <c r="AE155" i="22"/>
  <c r="AE159" i="22"/>
  <c r="AE163" i="22"/>
  <c r="AE167" i="22"/>
  <c r="AE171" i="22"/>
  <c r="AE175" i="22"/>
  <c r="AE179" i="22"/>
  <c r="AE183" i="22"/>
  <c r="AE187" i="22"/>
  <c r="AE191" i="22"/>
  <c r="AE195" i="22"/>
  <c r="AE199" i="22"/>
  <c r="AE203" i="22"/>
  <c r="AE207" i="22"/>
  <c r="AE211" i="22"/>
  <c r="AE215" i="22"/>
  <c r="AE219" i="22"/>
  <c r="AE223" i="22"/>
  <c r="AE200" i="22"/>
  <c r="AE204" i="22"/>
  <c r="AE212" i="22"/>
  <c r="AE220" i="22"/>
  <c r="AE228" i="22"/>
  <c r="AE236" i="22"/>
  <c r="AE240" i="22"/>
  <c r="AG19" i="22"/>
  <c r="AG33" i="22"/>
  <c r="AG52" i="22"/>
  <c r="AG104" i="22"/>
  <c r="AG115" i="22"/>
  <c r="AG118" i="22"/>
  <c r="AG119" i="22"/>
  <c r="AG121" i="22"/>
  <c r="AG156" i="22"/>
  <c r="AG220" i="22"/>
  <c r="AG221" i="22"/>
  <c r="AE2" i="22" l="1"/>
  <c r="P2" i="22"/>
  <c r="AP4" i="22"/>
  <c r="AX4" i="22"/>
  <c r="AW4" i="22"/>
  <c r="AV4" i="22"/>
  <c r="AU4" i="22"/>
  <c r="AT4" i="22"/>
  <c r="AS4" i="22"/>
  <c r="AR4" i="22"/>
  <c r="AQ4" i="22"/>
  <c r="AN244" i="22"/>
  <c r="AP244" i="22" s="1"/>
  <c r="AM244" i="22"/>
  <c r="AN243" i="22"/>
  <c r="AP243" i="22" s="1"/>
  <c r="AM243" i="22"/>
  <c r="AN242" i="22"/>
  <c r="AP242" i="22" s="1"/>
  <c r="AM242" i="22"/>
  <c r="AN241" i="22"/>
  <c r="AP241" i="22" s="1"/>
  <c r="AM241" i="22"/>
  <c r="AN240" i="22"/>
  <c r="AP240" i="22" s="1"/>
  <c r="AM240" i="22"/>
  <c r="AN239" i="22"/>
  <c r="AP239" i="22" s="1"/>
  <c r="AM239" i="22"/>
  <c r="AN238" i="22"/>
  <c r="AP238" i="22" s="1"/>
  <c r="AM238" i="22"/>
  <c r="AN237" i="22"/>
  <c r="AP237" i="22" s="1"/>
  <c r="AM237" i="22"/>
  <c r="AN236" i="22"/>
  <c r="AP236" i="22" s="1"/>
  <c r="AM236" i="22"/>
  <c r="AN235" i="22"/>
  <c r="AM235" i="22"/>
  <c r="AN234" i="22"/>
  <c r="AM234" i="22"/>
  <c r="AN233" i="22"/>
  <c r="AM233" i="22"/>
  <c r="AN232" i="22"/>
  <c r="AM232" i="22"/>
  <c r="AN231" i="22"/>
  <c r="AM231" i="22"/>
  <c r="AN230" i="22"/>
  <c r="AM230" i="22"/>
  <c r="AN229" i="22"/>
  <c r="AM229" i="22"/>
  <c r="AN228" i="22"/>
  <c r="AM228" i="22"/>
  <c r="AN227" i="22"/>
  <c r="AM227" i="22"/>
  <c r="AN226" i="22"/>
  <c r="AM226" i="22"/>
  <c r="AN225" i="22"/>
  <c r="AM225" i="22"/>
  <c r="AN224" i="22"/>
  <c r="AM224" i="22"/>
  <c r="AN223" i="22"/>
  <c r="AM223" i="22"/>
  <c r="AN222" i="22"/>
  <c r="AM222" i="22"/>
  <c r="AN219" i="22"/>
  <c r="AM219" i="22"/>
  <c r="AN218" i="22"/>
  <c r="AM218" i="22"/>
  <c r="AN217" i="22"/>
  <c r="AM217" i="22"/>
  <c r="AN216" i="22"/>
  <c r="AM216" i="22"/>
  <c r="AN215" i="22"/>
  <c r="AM215" i="22"/>
  <c r="AN214" i="22"/>
  <c r="AM214" i="22"/>
  <c r="AN213" i="22"/>
  <c r="AM213" i="22"/>
  <c r="AN212" i="22"/>
  <c r="AM212" i="22"/>
  <c r="AN211" i="22"/>
  <c r="AM211" i="22"/>
  <c r="AN210" i="22"/>
  <c r="AM210" i="22"/>
  <c r="AN209" i="22"/>
  <c r="AM209" i="22"/>
  <c r="AN208" i="22"/>
  <c r="AM208" i="22"/>
  <c r="AN207" i="22"/>
  <c r="AM207" i="22"/>
  <c r="AN206" i="22"/>
  <c r="AM206" i="22"/>
  <c r="AN205" i="22"/>
  <c r="AM205" i="22"/>
  <c r="AN204" i="22"/>
  <c r="AM204" i="22"/>
  <c r="AN203" i="22"/>
  <c r="AM203" i="22"/>
  <c r="AN202" i="22"/>
  <c r="AM202" i="22"/>
  <c r="AN201" i="22"/>
  <c r="AM201" i="22"/>
  <c r="AN200" i="22"/>
  <c r="AM200" i="22"/>
  <c r="AN199" i="22"/>
  <c r="AM199" i="22"/>
  <c r="AN198" i="22"/>
  <c r="AM198" i="22"/>
  <c r="AN197" i="22"/>
  <c r="AM197" i="22"/>
  <c r="AN196" i="22"/>
  <c r="AM196" i="22"/>
  <c r="AN195" i="22"/>
  <c r="AM195" i="22"/>
  <c r="AN194" i="22"/>
  <c r="AM194" i="22"/>
  <c r="AN193" i="22"/>
  <c r="AM193" i="22"/>
  <c r="AN192" i="22"/>
  <c r="AM192" i="22"/>
  <c r="AN191" i="22"/>
  <c r="AM191" i="22"/>
  <c r="AN190" i="22"/>
  <c r="AM190" i="22"/>
  <c r="AN189" i="22"/>
  <c r="AM189" i="22"/>
  <c r="AN188" i="22"/>
  <c r="AM188" i="22"/>
  <c r="AN187" i="22"/>
  <c r="AM187" i="22"/>
  <c r="AN186" i="22"/>
  <c r="AM186" i="22"/>
  <c r="AN185" i="22"/>
  <c r="AM185" i="22"/>
  <c r="AN184" i="22"/>
  <c r="AM184" i="22"/>
  <c r="AN183" i="22"/>
  <c r="AM183" i="22"/>
  <c r="AN182" i="22"/>
  <c r="AM182" i="22"/>
  <c r="AN181" i="22"/>
  <c r="AM181" i="22"/>
  <c r="AN180" i="22"/>
  <c r="AM180" i="22"/>
  <c r="AN179" i="22"/>
  <c r="AM179" i="22"/>
  <c r="AN178" i="22"/>
  <c r="AM178" i="22"/>
  <c r="AN177" i="22"/>
  <c r="AM177" i="22"/>
  <c r="AN176" i="22"/>
  <c r="AM176" i="22"/>
  <c r="AN175" i="22"/>
  <c r="AM175" i="22"/>
  <c r="AN174" i="22"/>
  <c r="AM174" i="22"/>
  <c r="AN173" i="22"/>
  <c r="AM173" i="22"/>
  <c r="AN172" i="22"/>
  <c r="AM172" i="22"/>
  <c r="AN171" i="22"/>
  <c r="AM171" i="22"/>
  <c r="AN170" i="22"/>
  <c r="AM170" i="22"/>
  <c r="AN169" i="22"/>
  <c r="AM169" i="22"/>
  <c r="AN168" i="22"/>
  <c r="AM168" i="22"/>
  <c r="AN167" i="22"/>
  <c r="AM167" i="22"/>
  <c r="AN166" i="22"/>
  <c r="AM166" i="22"/>
  <c r="AN165" i="22"/>
  <c r="AM165" i="22"/>
  <c r="AN164" i="22"/>
  <c r="AM164" i="22"/>
  <c r="AN163" i="22"/>
  <c r="AM163" i="22"/>
  <c r="AN162" i="22"/>
  <c r="AM162" i="22"/>
  <c r="AN161" i="22"/>
  <c r="AM161" i="22"/>
  <c r="AN160" i="22"/>
  <c r="AM160" i="22"/>
  <c r="AN159" i="22"/>
  <c r="AM159" i="22"/>
  <c r="AN158" i="22"/>
  <c r="AM158" i="22"/>
  <c r="AN157" i="22"/>
  <c r="AM157" i="22"/>
  <c r="AN155" i="22"/>
  <c r="AM155" i="22"/>
  <c r="AN154" i="22"/>
  <c r="AM154" i="22"/>
  <c r="AN153" i="22"/>
  <c r="AM153" i="22"/>
  <c r="AN152" i="22"/>
  <c r="AM152" i="22"/>
  <c r="AN151" i="22"/>
  <c r="AM151" i="22"/>
  <c r="AN150" i="22"/>
  <c r="AM150" i="22"/>
  <c r="AN149" i="22"/>
  <c r="AM149" i="22"/>
  <c r="AN148" i="22"/>
  <c r="AM148" i="22"/>
  <c r="AN147" i="22"/>
  <c r="AM147" i="22"/>
  <c r="AN146" i="22"/>
  <c r="AM146" i="22"/>
  <c r="AN145" i="22"/>
  <c r="AM145" i="22"/>
  <c r="AN144" i="22"/>
  <c r="AM144" i="22"/>
  <c r="AN143" i="22"/>
  <c r="AM143" i="22"/>
  <c r="AN142" i="22"/>
  <c r="AM142" i="22"/>
  <c r="AN141" i="22"/>
  <c r="AM141" i="22"/>
  <c r="AN140" i="22"/>
  <c r="AM140" i="22"/>
  <c r="AN139" i="22"/>
  <c r="AM139" i="22"/>
  <c r="AN138" i="22"/>
  <c r="AM138" i="22"/>
  <c r="AN137" i="22"/>
  <c r="AM137" i="22"/>
  <c r="AN136" i="22"/>
  <c r="AM136" i="22"/>
  <c r="AN135" i="22"/>
  <c r="AM135" i="22"/>
  <c r="AN134" i="22"/>
  <c r="AM134" i="22"/>
  <c r="AN133" i="22"/>
  <c r="AM133" i="22"/>
  <c r="AN132" i="22"/>
  <c r="AM132" i="22"/>
  <c r="AN131" i="22"/>
  <c r="AM131" i="22"/>
  <c r="AN130" i="22"/>
  <c r="AM130" i="22"/>
  <c r="AN129" i="22"/>
  <c r="AM129" i="22"/>
  <c r="AN128" i="22"/>
  <c r="AM128" i="22"/>
  <c r="AN127" i="22"/>
  <c r="AM127" i="22"/>
  <c r="AN126" i="22"/>
  <c r="AM126" i="22"/>
  <c r="AN125" i="22"/>
  <c r="AM125" i="22"/>
  <c r="AN124" i="22"/>
  <c r="AM124" i="22"/>
  <c r="AN123" i="22"/>
  <c r="AM123" i="22"/>
  <c r="AN122" i="22"/>
  <c r="AU122" i="22" s="1"/>
  <c r="AM122" i="22"/>
  <c r="AN120" i="22"/>
  <c r="AM120" i="22"/>
  <c r="AN117" i="22"/>
  <c r="AM117" i="22"/>
  <c r="AN116" i="22"/>
  <c r="AM116" i="22"/>
  <c r="AN114" i="22"/>
  <c r="AW114" i="22" s="1"/>
  <c r="AM114" i="22"/>
  <c r="AN113" i="22"/>
  <c r="AM113" i="22"/>
  <c r="AN112" i="22"/>
  <c r="AM112" i="22"/>
  <c r="AN111" i="22"/>
  <c r="AM111" i="22"/>
  <c r="AN110" i="22"/>
  <c r="AM110" i="22"/>
  <c r="AN109" i="22"/>
  <c r="AM109" i="22"/>
  <c r="AN108" i="22"/>
  <c r="AM108" i="22"/>
  <c r="AN107" i="22"/>
  <c r="AM107" i="22"/>
  <c r="AN106" i="22"/>
  <c r="AM106" i="22"/>
  <c r="AN105" i="22"/>
  <c r="AM105" i="22"/>
  <c r="AN103" i="22"/>
  <c r="AT103" i="22" s="1"/>
  <c r="AM103" i="22"/>
  <c r="AN102" i="22"/>
  <c r="AM102" i="22"/>
  <c r="AN101" i="22"/>
  <c r="AM101" i="22"/>
  <c r="AN100" i="22"/>
  <c r="AM100" i="22"/>
  <c r="AN99" i="22"/>
  <c r="AP99" i="22" s="1"/>
  <c r="AM99" i="22"/>
  <c r="AN98" i="22"/>
  <c r="AM98" i="22"/>
  <c r="AN97" i="22"/>
  <c r="AR97" i="22" s="1"/>
  <c r="AM97" i="22"/>
  <c r="AN96" i="22"/>
  <c r="AM96" i="22"/>
  <c r="AN95" i="22"/>
  <c r="AT95" i="22" s="1"/>
  <c r="AM95" i="22"/>
  <c r="AN94" i="22"/>
  <c r="AM94" i="22"/>
  <c r="AN93" i="22"/>
  <c r="AM93" i="22"/>
  <c r="AN92" i="22"/>
  <c r="AM92" i="22"/>
  <c r="AN91" i="22"/>
  <c r="AM91" i="22"/>
  <c r="AN90" i="22"/>
  <c r="AQ90" i="22" s="1"/>
  <c r="AM90" i="22"/>
  <c r="AN89" i="22"/>
  <c r="AM89" i="22"/>
  <c r="AN88" i="22"/>
  <c r="AM88" i="22"/>
  <c r="AN87" i="22"/>
  <c r="AM87" i="22"/>
  <c r="AN86" i="22"/>
  <c r="AU86" i="22" s="1"/>
  <c r="AM86" i="22"/>
  <c r="AN85" i="22"/>
  <c r="AM85" i="22"/>
  <c r="AN84" i="22"/>
  <c r="AM84" i="22"/>
  <c r="AN83" i="22"/>
  <c r="AQ83" i="22" s="1"/>
  <c r="AM83" i="22"/>
  <c r="AN82" i="22"/>
  <c r="AM82" i="22"/>
  <c r="AN81" i="22"/>
  <c r="AU81" i="22" s="1"/>
  <c r="AM81" i="22"/>
  <c r="AN80" i="22"/>
  <c r="AM80" i="22"/>
  <c r="AN79" i="22"/>
  <c r="AM79" i="22"/>
  <c r="AN78" i="22"/>
  <c r="AM78" i="22"/>
  <c r="AN77" i="22"/>
  <c r="AM77" i="22"/>
  <c r="AN76" i="22"/>
  <c r="AM76" i="22"/>
  <c r="AN75" i="22"/>
  <c r="AM75" i="22"/>
  <c r="AN74" i="22"/>
  <c r="AV74" i="22" s="1"/>
  <c r="AM74" i="22"/>
  <c r="AN73" i="22"/>
  <c r="AV73" i="22" s="1"/>
  <c r="AM73" i="22"/>
  <c r="AN72" i="22"/>
  <c r="AW72" i="22" s="1"/>
  <c r="AM72" i="22"/>
  <c r="AN71" i="22"/>
  <c r="AX71" i="22" s="1"/>
  <c r="AM71" i="22"/>
  <c r="AN70" i="22"/>
  <c r="AM70" i="22"/>
  <c r="AN69" i="22"/>
  <c r="AM69" i="22"/>
  <c r="AN68" i="22"/>
  <c r="AM68" i="22"/>
  <c r="AN67" i="22"/>
  <c r="AT67" i="22" s="1"/>
  <c r="AM67" i="22"/>
  <c r="AN66" i="22"/>
  <c r="AU66" i="22" s="1"/>
  <c r="AM66" i="22"/>
  <c r="AN65" i="22"/>
  <c r="AV65" i="22" s="1"/>
  <c r="AM65" i="22"/>
  <c r="AN64" i="22"/>
  <c r="AW64" i="22" s="1"/>
  <c r="AM64" i="22"/>
  <c r="AN63" i="22"/>
  <c r="AM63" i="22"/>
  <c r="AN62" i="22"/>
  <c r="AQ62" i="22" s="1"/>
  <c r="AM62" i="22"/>
  <c r="AN61" i="22"/>
  <c r="AM61" i="22"/>
  <c r="AN60" i="22"/>
  <c r="AM60" i="22"/>
  <c r="AN59" i="22"/>
  <c r="AT59" i="22" s="1"/>
  <c r="AM59" i="22"/>
  <c r="AN58" i="22"/>
  <c r="AU58" i="22" s="1"/>
  <c r="AM58" i="22"/>
  <c r="AN57" i="22"/>
  <c r="AV57" i="22" s="1"/>
  <c r="AM57" i="22"/>
  <c r="AN56" i="22"/>
  <c r="AM56" i="22"/>
  <c r="AN55" i="22"/>
  <c r="AM55" i="22"/>
  <c r="AN54" i="22"/>
  <c r="AQ54" i="22" s="1"/>
  <c r="AM54" i="22"/>
  <c r="AN53" i="22"/>
  <c r="AR53" i="22" s="1"/>
  <c r="AM53" i="22"/>
  <c r="AN51" i="22"/>
  <c r="AM51" i="22"/>
  <c r="AN50" i="22"/>
  <c r="AT50" i="22" s="1"/>
  <c r="AM50" i="22"/>
  <c r="AN49" i="22"/>
  <c r="AU49" i="22" s="1"/>
  <c r="AM49" i="22"/>
  <c r="AN48" i="22"/>
  <c r="AM48" i="22"/>
  <c r="AN47" i="22"/>
  <c r="AM47" i="22"/>
  <c r="AN46" i="22"/>
  <c r="AM46" i="22"/>
  <c r="AN45" i="22"/>
  <c r="AQ45" i="22" s="1"/>
  <c r="AM45" i="22"/>
  <c r="AN44" i="22"/>
  <c r="AR44" i="22" s="1"/>
  <c r="AM44" i="22"/>
  <c r="AN43" i="22"/>
  <c r="AS43" i="22" s="1"/>
  <c r="AM43" i="22"/>
  <c r="AN42" i="22"/>
  <c r="AT42" i="22" s="1"/>
  <c r="AM42" i="22"/>
  <c r="AN41" i="22"/>
  <c r="AM41" i="22"/>
  <c r="AN40" i="22"/>
  <c r="AM40" i="22"/>
  <c r="AN39" i="22"/>
  <c r="AM39" i="22"/>
  <c r="AN38" i="22"/>
  <c r="AX38" i="22" s="1"/>
  <c r="AM38" i="22"/>
  <c r="AN37" i="22"/>
  <c r="AQ37" i="22" s="1"/>
  <c r="AM37" i="22"/>
  <c r="AN36" i="22"/>
  <c r="AR36" i="22" s="1"/>
  <c r="AM36" i="22"/>
  <c r="AN35" i="22"/>
  <c r="AS35" i="22" s="1"/>
  <c r="AM35" i="22"/>
  <c r="AN34" i="22"/>
  <c r="AM34" i="22"/>
  <c r="AN32" i="22"/>
  <c r="AM32" i="22"/>
  <c r="AN31" i="22"/>
  <c r="AM31" i="22"/>
  <c r="AN30" i="22"/>
  <c r="AM30" i="22"/>
  <c r="AN29" i="22"/>
  <c r="AM29" i="22"/>
  <c r="AN28" i="22"/>
  <c r="AQ28" i="22" s="1"/>
  <c r="AM28" i="22"/>
  <c r="AN27" i="22"/>
  <c r="AT27" i="22" s="1"/>
  <c r="AM27" i="22"/>
  <c r="AN26" i="22"/>
  <c r="AV26" i="22" s="1"/>
  <c r="AM26" i="22"/>
  <c r="AN25" i="22"/>
  <c r="AV25" i="22" s="1"/>
  <c r="AM25" i="22"/>
  <c r="AN24" i="22"/>
  <c r="AU24" i="22" s="1"/>
  <c r="AM24" i="22"/>
  <c r="AN23" i="22"/>
  <c r="AX23" i="22" s="1"/>
  <c r="AM23" i="22"/>
  <c r="AN22" i="22"/>
  <c r="AM22" i="22"/>
  <c r="AN21" i="22"/>
  <c r="AX21" i="22" s="1"/>
  <c r="AM21" i="22"/>
  <c r="AN20" i="22"/>
  <c r="AU20" i="22" s="1"/>
  <c r="AM20" i="22"/>
  <c r="AN18" i="22"/>
  <c r="AS18" i="22" s="1"/>
  <c r="AM18" i="22"/>
  <c r="AN17" i="22"/>
  <c r="AW17" i="22" s="1"/>
  <c r="AM17" i="22"/>
  <c r="AN16" i="22"/>
  <c r="AX16" i="22" s="1"/>
  <c r="AM16" i="22"/>
  <c r="AN15" i="22"/>
  <c r="AW15" i="22" s="1"/>
  <c r="AM15" i="22"/>
  <c r="AN14" i="22"/>
  <c r="AP14" i="22" s="1"/>
  <c r="AM14" i="22"/>
  <c r="AN13" i="22"/>
  <c r="AW13" i="22" s="1"/>
  <c r="AM13" i="22"/>
  <c r="AN12" i="22"/>
  <c r="AS12" i="22" s="1"/>
  <c r="AM12" i="22"/>
  <c r="AN11" i="22"/>
  <c r="AT11" i="22" s="1"/>
  <c r="AM11" i="22"/>
  <c r="AN10" i="22"/>
  <c r="AV10" i="22" s="1"/>
  <c r="AM10" i="22"/>
  <c r="AN9" i="22"/>
  <c r="AT9" i="22" s="1"/>
  <c r="AM9" i="22"/>
  <c r="AN8" i="22"/>
  <c r="AT8" i="22" s="1"/>
  <c r="AM8" i="22"/>
  <c r="AN7" i="22"/>
  <c r="AQ7" i="22" s="1"/>
  <c r="AM7" i="22"/>
  <c r="AN6" i="22"/>
  <c r="AX6" i="22" s="1"/>
  <c r="AM6" i="22"/>
  <c r="AN5" i="22"/>
  <c r="AP5" i="22" s="1"/>
  <c r="AM5" i="22"/>
  <c r="AK244" i="22"/>
  <c r="D244" i="22" s="1"/>
  <c r="AJ244" i="22"/>
  <c r="AK243" i="22"/>
  <c r="D243" i="22" s="1"/>
  <c r="AJ243" i="22"/>
  <c r="AK242" i="22"/>
  <c r="D242" i="22" s="1"/>
  <c r="AJ242" i="22"/>
  <c r="AK241" i="22"/>
  <c r="D241" i="22" s="1"/>
  <c r="AJ241" i="22"/>
  <c r="AK240" i="22"/>
  <c r="D240" i="22" s="1"/>
  <c r="AJ240" i="22"/>
  <c r="AK239" i="22"/>
  <c r="D239" i="22" s="1"/>
  <c r="AJ239" i="22"/>
  <c r="AK238" i="22"/>
  <c r="D238" i="22" s="1"/>
  <c r="AJ238" i="22"/>
  <c r="AK237" i="22"/>
  <c r="D237" i="22" s="1"/>
  <c r="AJ237" i="22"/>
  <c r="AK236" i="22"/>
  <c r="D236" i="22" s="1"/>
  <c r="AJ236" i="22"/>
  <c r="AK235" i="22"/>
  <c r="D235" i="22" s="1"/>
  <c r="AJ235" i="22"/>
  <c r="AK234" i="22"/>
  <c r="D234" i="22" s="1"/>
  <c r="AJ234" i="22"/>
  <c r="AK233" i="22"/>
  <c r="D233" i="22" s="1"/>
  <c r="AJ233" i="22"/>
  <c r="AK232" i="22"/>
  <c r="D232" i="22" s="1"/>
  <c r="AJ232" i="22"/>
  <c r="AK231" i="22"/>
  <c r="D231" i="22" s="1"/>
  <c r="AJ231" i="22"/>
  <c r="AK230" i="22"/>
  <c r="D230" i="22" s="1"/>
  <c r="AJ230" i="22"/>
  <c r="AK229" i="22"/>
  <c r="D229" i="22" s="1"/>
  <c r="AJ229" i="22"/>
  <c r="AK228" i="22"/>
  <c r="D228" i="22" s="1"/>
  <c r="AJ228" i="22"/>
  <c r="AK227" i="22"/>
  <c r="D227" i="22" s="1"/>
  <c r="AJ227" i="22"/>
  <c r="AK226" i="22"/>
  <c r="D226" i="22" s="1"/>
  <c r="AJ226" i="22"/>
  <c r="AK225" i="22"/>
  <c r="D225" i="22" s="1"/>
  <c r="AJ225" i="22"/>
  <c r="AK224" i="22"/>
  <c r="D224" i="22" s="1"/>
  <c r="AJ224" i="22"/>
  <c r="AK223" i="22"/>
  <c r="D223" i="22" s="1"/>
  <c r="AJ223" i="22"/>
  <c r="AK222" i="22"/>
  <c r="D222" i="22" s="1"/>
  <c r="AJ222" i="22"/>
  <c r="AK219" i="22"/>
  <c r="D219" i="22" s="1"/>
  <c r="AJ219" i="22"/>
  <c r="AK218" i="22"/>
  <c r="D218" i="22" s="1"/>
  <c r="AJ218" i="22"/>
  <c r="AK217" i="22"/>
  <c r="D217" i="22" s="1"/>
  <c r="AJ217" i="22"/>
  <c r="AK216" i="22"/>
  <c r="D216" i="22" s="1"/>
  <c r="AJ216" i="22"/>
  <c r="AK215" i="22"/>
  <c r="D215" i="22" s="1"/>
  <c r="AJ215" i="22"/>
  <c r="AK214" i="22"/>
  <c r="D214" i="22" s="1"/>
  <c r="AJ214" i="22"/>
  <c r="AK213" i="22"/>
  <c r="D213" i="22" s="1"/>
  <c r="AJ213" i="22"/>
  <c r="AK212" i="22"/>
  <c r="D212" i="22" s="1"/>
  <c r="AJ212" i="22"/>
  <c r="AK211" i="22"/>
  <c r="D211" i="22" s="1"/>
  <c r="AJ211" i="22"/>
  <c r="AK210" i="22"/>
  <c r="D210" i="22" s="1"/>
  <c r="AJ210" i="22"/>
  <c r="AK209" i="22"/>
  <c r="D209" i="22" s="1"/>
  <c r="AJ209" i="22"/>
  <c r="AK208" i="22"/>
  <c r="D208" i="22" s="1"/>
  <c r="AJ208" i="22"/>
  <c r="AK207" i="22"/>
  <c r="D207" i="22" s="1"/>
  <c r="AJ207" i="22"/>
  <c r="AK206" i="22"/>
  <c r="D206" i="22" s="1"/>
  <c r="AJ206" i="22"/>
  <c r="AK205" i="22"/>
  <c r="D205" i="22" s="1"/>
  <c r="AJ205" i="22"/>
  <c r="AK204" i="22"/>
  <c r="D204" i="22" s="1"/>
  <c r="AJ204" i="22"/>
  <c r="AK203" i="22"/>
  <c r="D203" i="22" s="1"/>
  <c r="AJ203" i="22"/>
  <c r="AK202" i="22"/>
  <c r="D202" i="22" s="1"/>
  <c r="AJ202" i="22"/>
  <c r="AK201" i="22"/>
  <c r="D201" i="22" s="1"/>
  <c r="AJ201" i="22"/>
  <c r="AK200" i="22"/>
  <c r="D200" i="22" s="1"/>
  <c r="AJ200" i="22"/>
  <c r="AK199" i="22"/>
  <c r="D199" i="22" s="1"/>
  <c r="AJ199" i="22"/>
  <c r="AK198" i="22"/>
  <c r="D198" i="22" s="1"/>
  <c r="AJ198" i="22"/>
  <c r="AK197" i="22"/>
  <c r="D197" i="22" s="1"/>
  <c r="AJ197" i="22"/>
  <c r="AK196" i="22"/>
  <c r="D196" i="22" s="1"/>
  <c r="AJ196" i="22"/>
  <c r="AK195" i="22"/>
  <c r="D195" i="22" s="1"/>
  <c r="AJ195" i="22"/>
  <c r="AK194" i="22"/>
  <c r="D194" i="22" s="1"/>
  <c r="AJ194" i="22"/>
  <c r="AK193" i="22"/>
  <c r="D193" i="22" s="1"/>
  <c r="AJ193" i="22"/>
  <c r="AK192" i="22"/>
  <c r="D192" i="22" s="1"/>
  <c r="AJ192" i="22"/>
  <c r="AK191" i="22"/>
  <c r="D191" i="22" s="1"/>
  <c r="AJ191" i="22"/>
  <c r="AK190" i="22"/>
  <c r="D190" i="22" s="1"/>
  <c r="AJ190" i="22"/>
  <c r="AK189" i="22"/>
  <c r="D189" i="22" s="1"/>
  <c r="AJ189" i="22"/>
  <c r="AK188" i="22"/>
  <c r="D188" i="22" s="1"/>
  <c r="AJ188" i="22"/>
  <c r="AK187" i="22"/>
  <c r="D187" i="22" s="1"/>
  <c r="AJ187" i="22"/>
  <c r="AK186" i="22"/>
  <c r="D186" i="22" s="1"/>
  <c r="AJ186" i="22"/>
  <c r="AK185" i="22"/>
  <c r="D185" i="22" s="1"/>
  <c r="AJ185" i="22"/>
  <c r="AK184" i="22"/>
  <c r="D184" i="22" s="1"/>
  <c r="AJ184" i="22"/>
  <c r="AK183" i="22"/>
  <c r="D183" i="22" s="1"/>
  <c r="AJ183" i="22"/>
  <c r="AK182" i="22"/>
  <c r="D182" i="22" s="1"/>
  <c r="AJ182" i="22"/>
  <c r="AK181" i="22"/>
  <c r="D181" i="22" s="1"/>
  <c r="AJ181" i="22"/>
  <c r="AK180" i="22"/>
  <c r="D180" i="22" s="1"/>
  <c r="AJ180" i="22"/>
  <c r="AK179" i="22"/>
  <c r="D179" i="22" s="1"/>
  <c r="AJ179" i="22"/>
  <c r="AK178" i="22"/>
  <c r="D178" i="22" s="1"/>
  <c r="AJ178" i="22"/>
  <c r="AK177" i="22"/>
  <c r="D177" i="22" s="1"/>
  <c r="AJ177" i="22"/>
  <c r="AK176" i="22"/>
  <c r="D176" i="22" s="1"/>
  <c r="AJ176" i="22"/>
  <c r="AK175" i="22"/>
  <c r="D175" i="22" s="1"/>
  <c r="AJ175" i="22"/>
  <c r="AK174" i="22"/>
  <c r="D174" i="22" s="1"/>
  <c r="AJ174" i="22"/>
  <c r="AK173" i="22"/>
  <c r="D173" i="22" s="1"/>
  <c r="AJ173" i="22"/>
  <c r="AK172" i="22"/>
  <c r="D172" i="22" s="1"/>
  <c r="AJ172" i="22"/>
  <c r="AK171" i="22"/>
  <c r="D171" i="22" s="1"/>
  <c r="AJ171" i="22"/>
  <c r="AK170" i="22"/>
  <c r="D170" i="22" s="1"/>
  <c r="AJ170" i="22"/>
  <c r="AK169" i="22"/>
  <c r="D169" i="22" s="1"/>
  <c r="AJ169" i="22"/>
  <c r="AK168" i="22"/>
  <c r="D168" i="22" s="1"/>
  <c r="AJ168" i="22"/>
  <c r="AK167" i="22"/>
  <c r="D167" i="22" s="1"/>
  <c r="AJ167" i="22"/>
  <c r="AK166" i="22"/>
  <c r="D166" i="22" s="1"/>
  <c r="AJ166" i="22"/>
  <c r="AK165" i="22"/>
  <c r="D165" i="22" s="1"/>
  <c r="AJ165" i="22"/>
  <c r="AK164" i="22"/>
  <c r="D164" i="22" s="1"/>
  <c r="AJ164" i="22"/>
  <c r="AK163" i="22"/>
  <c r="D163" i="22" s="1"/>
  <c r="AJ163" i="22"/>
  <c r="AK162" i="22"/>
  <c r="D162" i="22" s="1"/>
  <c r="AJ162" i="22"/>
  <c r="AK161" i="22"/>
  <c r="D161" i="22" s="1"/>
  <c r="AJ161" i="22"/>
  <c r="AK160" i="22"/>
  <c r="D160" i="22" s="1"/>
  <c r="AJ160" i="22"/>
  <c r="AK159" i="22"/>
  <c r="D159" i="22" s="1"/>
  <c r="AJ159" i="22"/>
  <c r="AK158" i="22"/>
  <c r="D158" i="22" s="1"/>
  <c r="AJ158" i="22"/>
  <c r="AK157" i="22"/>
  <c r="D157" i="22" s="1"/>
  <c r="AJ157" i="22"/>
  <c r="AK155" i="22"/>
  <c r="D155" i="22" s="1"/>
  <c r="AJ155" i="22"/>
  <c r="AK154" i="22"/>
  <c r="D154" i="22" s="1"/>
  <c r="AJ154" i="22"/>
  <c r="AK153" i="22"/>
  <c r="D153" i="22" s="1"/>
  <c r="AJ153" i="22"/>
  <c r="AK152" i="22"/>
  <c r="D152" i="22" s="1"/>
  <c r="AJ152" i="22"/>
  <c r="AK151" i="22"/>
  <c r="D151" i="22" s="1"/>
  <c r="AJ151" i="22"/>
  <c r="AK150" i="22"/>
  <c r="D150" i="22" s="1"/>
  <c r="AJ150" i="22"/>
  <c r="AK149" i="22"/>
  <c r="D149" i="22" s="1"/>
  <c r="AJ149" i="22"/>
  <c r="AK148" i="22"/>
  <c r="D148" i="22" s="1"/>
  <c r="AJ148" i="22"/>
  <c r="AK147" i="22"/>
  <c r="D147" i="22" s="1"/>
  <c r="AJ147" i="22"/>
  <c r="AK146" i="22"/>
  <c r="D146" i="22" s="1"/>
  <c r="AJ146" i="22"/>
  <c r="AK145" i="22"/>
  <c r="D145" i="22" s="1"/>
  <c r="AJ145" i="22"/>
  <c r="AK144" i="22"/>
  <c r="D144" i="22" s="1"/>
  <c r="AJ144" i="22"/>
  <c r="AK143" i="22"/>
  <c r="D143" i="22" s="1"/>
  <c r="AJ143" i="22"/>
  <c r="AK142" i="22"/>
  <c r="D142" i="22" s="1"/>
  <c r="AJ142" i="22"/>
  <c r="AK141" i="22"/>
  <c r="D141" i="22" s="1"/>
  <c r="AJ141" i="22"/>
  <c r="AK140" i="22"/>
  <c r="D140" i="22" s="1"/>
  <c r="AJ140" i="22"/>
  <c r="AK139" i="22"/>
  <c r="D139" i="22" s="1"/>
  <c r="AJ139" i="22"/>
  <c r="AK138" i="22"/>
  <c r="D138" i="22" s="1"/>
  <c r="AJ138" i="22"/>
  <c r="AK137" i="22"/>
  <c r="D137" i="22" s="1"/>
  <c r="AJ137" i="22"/>
  <c r="AK136" i="22"/>
  <c r="D136" i="22" s="1"/>
  <c r="AJ136" i="22"/>
  <c r="AK135" i="22"/>
  <c r="D135" i="22" s="1"/>
  <c r="AJ135" i="22"/>
  <c r="AK134" i="22"/>
  <c r="D134" i="22" s="1"/>
  <c r="AJ134" i="22"/>
  <c r="AK133" i="22"/>
  <c r="D133" i="22" s="1"/>
  <c r="AJ133" i="22"/>
  <c r="AK132" i="22"/>
  <c r="D132" i="22" s="1"/>
  <c r="AJ132" i="22"/>
  <c r="AK131" i="22"/>
  <c r="D131" i="22" s="1"/>
  <c r="AJ131" i="22"/>
  <c r="AK130" i="22"/>
  <c r="D130" i="22" s="1"/>
  <c r="AJ130" i="22"/>
  <c r="AK129" i="22"/>
  <c r="D129" i="22" s="1"/>
  <c r="AJ129" i="22"/>
  <c r="AK128" i="22"/>
  <c r="D128" i="22" s="1"/>
  <c r="AJ128" i="22"/>
  <c r="AK127" i="22"/>
  <c r="D127" i="22" s="1"/>
  <c r="AJ127" i="22"/>
  <c r="AK126" i="22"/>
  <c r="D126" i="22" s="1"/>
  <c r="AJ126" i="22"/>
  <c r="AK125" i="22"/>
  <c r="D125" i="22" s="1"/>
  <c r="AJ125" i="22"/>
  <c r="AK124" i="22"/>
  <c r="D124" i="22" s="1"/>
  <c r="AJ124" i="22"/>
  <c r="AK123" i="22"/>
  <c r="D123" i="22" s="1"/>
  <c r="AJ123" i="22"/>
  <c r="AK122" i="22"/>
  <c r="D122" i="22" s="1"/>
  <c r="AJ122" i="22"/>
  <c r="AK120" i="22"/>
  <c r="D120" i="22" s="1"/>
  <c r="AJ120" i="22"/>
  <c r="AK117" i="22"/>
  <c r="D117" i="22" s="1"/>
  <c r="AJ117" i="22"/>
  <c r="AK116" i="22"/>
  <c r="D116" i="22" s="1"/>
  <c r="AJ116" i="22"/>
  <c r="AK114" i="22"/>
  <c r="D114" i="22" s="1"/>
  <c r="AJ114" i="22"/>
  <c r="AK113" i="22"/>
  <c r="D113" i="22" s="1"/>
  <c r="AJ113" i="22"/>
  <c r="AK112" i="22"/>
  <c r="D112" i="22" s="1"/>
  <c r="AJ112" i="22"/>
  <c r="AK111" i="22"/>
  <c r="D111" i="22" s="1"/>
  <c r="AJ111" i="22"/>
  <c r="AK110" i="22"/>
  <c r="D110" i="22" s="1"/>
  <c r="AJ110" i="22"/>
  <c r="AK109" i="22"/>
  <c r="D109" i="22" s="1"/>
  <c r="AJ109" i="22"/>
  <c r="AK108" i="22"/>
  <c r="D108" i="22" s="1"/>
  <c r="AJ108" i="22"/>
  <c r="AK107" i="22"/>
  <c r="D107" i="22" s="1"/>
  <c r="AJ107" i="22"/>
  <c r="AK106" i="22"/>
  <c r="D106" i="22" s="1"/>
  <c r="AJ106" i="22"/>
  <c r="AK105" i="22"/>
  <c r="D105" i="22" s="1"/>
  <c r="AJ105" i="22"/>
  <c r="AK103" i="22"/>
  <c r="D103" i="22" s="1"/>
  <c r="AJ103" i="22"/>
  <c r="AK102" i="22"/>
  <c r="D102" i="22" s="1"/>
  <c r="AJ102" i="22"/>
  <c r="AK101" i="22"/>
  <c r="D101" i="22" s="1"/>
  <c r="AJ101" i="22"/>
  <c r="AK100" i="22"/>
  <c r="D100" i="22" s="1"/>
  <c r="AJ100" i="22"/>
  <c r="AK99" i="22"/>
  <c r="D99" i="22" s="1"/>
  <c r="AJ99" i="22"/>
  <c r="AK98" i="22"/>
  <c r="D98" i="22" s="1"/>
  <c r="AJ98" i="22"/>
  <c r="AK97" i="22"/>
  <c r="D97" i="22" s="1"/>
  <c r="AJ97" i="22"/>
  <c r="AK96" i="22"/>
  <c r="D96" i="22" s="1"/>
  <c r="AJ96" i="22"/>
  <c r="AK95" i="22"/>
  <c r="D95" i="22" s="1"/>
  <c r="AJ95" i="22"/>
  <c r="AK94" i="22"/>
  <c r="D94" i="22" s="1"/>
  <c r="AJ94" i="22"/>
  <c r="AK93" i="22"/>
  <c r="D93" i="22" s="1"/>
  <c r="AJ93" i="22"/>
  <c r="AK92" i="22"/>
  <c r="D92" i="22" s="1"/>
  <c r="AJ92" i="22"/>
  <c r="AK91" i="22"/>
  <c r="D91" i="22" s="1"/>
  <c r="AJ91" i="22"/>
  <c r="AK90" i="22"/>
  <c r="D90" i="22" s="1"/>
  <c r="AJ90" i="22"/>
  <c r="AK89" i="22"/>
  <c r="D89" i="22" s="1"/>
  <c r="AJ89" i="22"/>
  <c r="AK88" i="22"/>
  <c r="D88" i="22" s="1"/>
  <c r="AJ88" i="22"/>
  <c r="AK87" i="22"/>
  <c r="D87" i="22" s="1"/>
  <c r="AJ87" i="22"/>
  <c r="AK86" i="22"/>
  <c r="D86" i="22" s="1"/>
  <c r="AJ86" i="22"/>
  <c r="AK85" i="22"/>
  <c r="D85" i="22" s="1"/>
  <c r="AJ85" i="22"/>
  <c r="AK84" i="22"/>
  <c r="D84" i="22" s="1"/>
  <c r="AJ84" i="22"/>
  <c r="AK83" i="22"/>
  <c r="D83" i="22" s="1"/>
  <c r="AJ83" i="22"/>
  <c r="AK82" i="22"/>
  <c r="D82" i="22" s="1"/>
  <c r="AJ82" i="22"/>
  <c r="AK81" i="22"/>
  <c r="D81" i="22" s="1"/>
  <c r="AJ81" i="22"/>
  <c r="AK80" i="22"/>
  <c r="D80" i="22" s="1"/>
  <c r="AJ80" i="22"/>
  <c r="AK79" i="22"/>
  <c r="D79" i="22" s="1"/>
  <c r="AJ79" i="22"/>
  <c r="AK78" i="22"/>
  <c r="D78" i="22" s="1"/>
  <c r="AJ78" i="22"/>
  <c r="AK77" i="22"/>
  <c r="D77" i="22" s="1"/>
  <c r="AJ77" i="22"/>
  <c r="AK76" i="22"/>
  <c r="D76" i="22" s="1"/>
  <c r="AJ76" i="22"/>
  <c r="AK75" i="22"/>
  <c r="D75" i="22" s="1"/>
  <c r="AJ75" i="22"/>
  <c r="AK74" i="22"/>
  <c r="D74" i="22" s="1"/>
  <c r="AJ74" i="22"/>
  <c r="AK73" i="22"/>
  <c r="D73" i="22" s="1"/>
  <c r="AJ73" i="22"/>
  <c r="AK72" i="22"/>
  <c r="D72" i="22" s="1"/>
  <c r="AJ72" i="22"/>
  <c r="AK71" i="22"/>
  <c r="D71" i="22" s="1"/>
  <c r="AJ71" i="22"/>
  <c r="AK70" i="22"/>
  <c r="D70" i="22" s="1"/>
  <c r="AJ70" i="22"/>
  <c r="AK69" i="22"/>
  <c r="D69" i="22" s="1"/>
  <c r="AJ69" i="22"/>
  <c r="AK68" i="22"/>
  <c r="D68" i="22" s="1"/>
  <c r="AJ68" i="22"/>
  <c r="AK67" i="22"/>
  <c r="D67" i="22" s="1"/>
  <c r="AJ67" i="22"/>
  <c r="AK66" i="22"/>
  <c r="D66" i="22" s="1"/>
  <c r="AJ66" i="22"/>
  <c r="AK65" i="22"/>
  <c r="D65" i="22" s="1"/>
  <c r="AJ65" i="22"/>
  <c r="AK64" i="22"/>
  <c r="D64" i="22" s="1"/>
  <c r="AJ64" i="22"/>
  <c r="AK63" i="22"/>
  <c r="D63" i="22" s="1"/>
  <c r="AJ63" i="22"/>
  <c r="AK62" i="22"/>
  <c r="D62" i="22" s="1"/>
  <c r="AJ62" i="22"/>
  <c r="AK61" i="22"/>
  <c r="D61" i="22" s="1"/>
  <c r="AJ61" i="22"/>
  <c r="AK60" i="22"/>
  <c r="D60" i="22" s="1"/>
  <c r="AJ60" i="22"/>
  <c r="AK59" i="22"/>
  <c r="D59" i="22" s="1"/>
  <c r="AJ59" i="22"/>
  <c r="AK58" i="22"/>
  <c r="D58" i="22" s="1"/>
  <c r="AJ58" i="22"/>
  <c r="AK57" i="22"/>
  <c r="D57" i="22" s="1"/>
  <c r="AJ57" i="22"/>
  <c r="AK56" i="22"/>
  <c r="D56" i="22" s="1"/>
  <c r="AJ56" i="22"/>
  <c r="AK55" i="22"/>
  <c r="D55" i="22" s="1"/>
  <c r="AJ55" i="22"/>
  <c r="AK54" i="22"/>
  <c r="D54" i="22" s="1"/>
  <c r="AJ54" i="22"/>
  <c r="AK53" i="22"/>
  <c r="D53" i="22" s="1"/>
  <c r="AJ53" i="22"/>
  <c r="AK51" i="22"/>
  <c r="D51" i="22" s="1"/>
  <c r="AJ51" i="22"/>
  <c r="AK50" i="22"/>
  <c r="D50" i="22" s="1"/>
  <c r="AJ50" i="22"/>
  <c r="AK49" i="22"/>
  <c r="D49" i="22" s="1"/>
  <c r="AJ49" i="22"/>
  <c r="AK48" i="22"/>
  <c r="D48" i="22" s="1"/>
  <c r="AJ48" i="22"/>
  <c r="AK47" i="22"/>
  <c r="D47" i="22" s="1"/>
  <c r="AJ47" i="22"/>
  <c r="AJ46" i="22"/>
  <c r="AK45" i="22"/>
  <c r="D45" i="22" s="1"/>
  <c r="AJ45" i="22"/>
  <c r="AK44" i="22"/>
  <c r="D44" i="22" s="1"/>
  <c r="AJ44" i="22"/>
  <c r="AK43" i="22"/>
  <c r="D43" i="22" s="1"/>
  <c r="AJ43" i="22"/>
  <c r="AK42" i="22"/>
  <c r="D42" i="22" s="1"/>
  <c r="AJ42" i="22"/>
  <c r="AK41" i="22"/>
  <c r="D41" i="22" s="1"/>
  <c r="AJ41" i="22"/>
  <c r="AK40" i="22"/>
  <c r="D40" i="22" s="1"/>
  <c r="AJ40" i="22"/>
  <c r="AK39" i="22"/>
  <c r="D39" i="22" s="1"/>
  <c r="AJ39" i="22"/>
  <c r="AK38" i="22"/>
  <c r="D38" i="22" s="1"/>
  <c r="AJ38" i="22"/>
  <c r="AK37" i="22"/>
  <c r="D37" i="22" s="1"/>
  <c r="AJ37" i="22"/>
  <c r="AK36" i="22"/>
  <c r="D36" i="22" s="1"/>
  <c r="AJ36" i="22"/>
  <c r="AK35" i="22"/>
  <c r="D35" i="22" s="1"/>
  <c r="AJ35" i="22"/>
  <c r="AK34" i="22"/>
  <c r="D34" i="22" s="1"/>
  <c r="AJ34" i="22"/>
  <c r="AK32" i="22"/>
  <c r="D32" i="22" s="1"/>
  <c r="AJ32" i="22"/>
  <c r="AK31" i="22"/>
  <c r="D31" i="22" s="1"/>
  <c r="AJ31" i="22"/>
  <c r="AK30" i="22"/>
  <c r="D30" i="22" s="1"/>
  <c r="AJ30" i="22"/>
  <c r="AK29" i="22"/>
  <c r="D29" i="22" s="1"/>
  <c r="AJ29" i="22"/>
  <c r="AK28" i="22"/>
  <c r="D28" i="22" s="1"/>
  <c r="AJ28" i="22"/>
  <c r="AK27" i="22"/>
  <c r="D27" i="22" s="1"/>
  <c r="AJ27" i="22"/>
  <c r="AK26" i="22"/>
  <c r="D26" i="22" s="1"/>
  <c r="AJ26" i="22"/>
  <c r="AK25" i="22"/>
  <c r="D25" i="22" s="1"/>
  <c r="AJ25" i="22"/>
  <c r="AK24" i="22"/>
  <c r="D24" i="22" s="1"/>
  <c r="AJ24" i="22"/>
  <c r="AK23" i="22"/>
  <c r="D23" i="22" s="1"/>
  <c r="AJ23" i="22"/>
  <c r="AK22" i="22"/>
  <c r="D22" i="22" s="1"/>
  <c r="AJ22" i="22"/>
  <c r="AK21" i="22"/>
  <c r="D21" i="22" s="1"/>
  <c r="AJ21" i="22"/>
  <c r="AK20" i="22"/>
  <c r="D20" i="22" s="1"/>
  <c r="AJ20" i="22"/>
  <c r="AK18" i="22"/>
  <c r="D18" i="22" s="1"/>
  <c r="AJ18" i="22"/>
  <c r="AK17" i="22"/>
  <c r="D17" i="22" s="1"/>
  <c r="AJ17" i="22"/>
  <c r="AK16" i="22"/>
  <c r="D16" i="22" s="1"/>
  <c r="AJ16" i="22"/>
  <c r="AK15" i="22"/>
  <c r="D15" i="22" s="1"/>
  <c r="AJ15" i="22"/>
  <c r="AK14" i="22"/>
  <c r="D14" i="22" s="1"/>
  <c r="AJ14" i="22"/>
  <c r="AK13" i="22"/>
  <c r="D13" i="22" s="1"/>
  <c r="AJ13" i="22"/>
  <c r="AK12" i="22"/>
  <c r="D12" i="22" s="1"/>
  <c r="AJ12" i="22"/>
  <c r="AK11" i="22"/>
  <c r="D11" i="22" s="1"/>
  <c r="AJ11" i="22"/>
  <c r="AK10" i="22"/>
  <c r="D10" i="22" s="1"/>
  <c r="AJ10" i="22"/>
  <c r="AK9" i="22"/>
  <c r="D9" i="22" s="1"/>
  <c r="AJ9" i="22"/>
  <c r="AK8" i="22"/>
  <c r="D8" i="22" s="1"/>
  <c r="AJ8" i="22"/>
  <c r="AK7" i="22"/>
  <c r="D7" i="22" s="1"/>
  <c r="AJ7" i="22"/>
  <c r="AK6" i="22"/>
  <c r="D6" i="22" s="1"/>
  <c r="AJ6" i="22"/>
  <c r="AK5" i="22"/>
  <c r="D5" i="22" s="1"/>
  <c r="AJ5" i="22"/>
  <c r="AA244" i="22"/>
  <c r="Z244" i="22"/>
  <c r="Y244" i="22"/>
  <c r="X244" i="22"/>
  <c r="AA243" i="22"/>
  <c r="Z243" i="22"/>
  <c r="Y243" i="22"/>
  <c r="X243" i="22"/>
  <c r="AA242" i="22"/>
  <c r="Z242" i="22"/>
  <c r="Y242" i="22"/>
  <c r="X242" i="22"/>
  <c r="AA241" i="22"/>
  <c r="Z241" i="22"/>
  <c r="Y241" i="22"/>
  <c r="X241" i="22"/>
  <c r="AA240" i="22"/>
  <c r="Z240" i="22"/>
  <c r="Y240" i="22"/>
  <c r="X240" i="22"/>
  <c r="AA239" i="22"/>
  <c r="Z239" i="22"/>
  <c r="Y239" i="22"/>
  <c r="X239" i="22"/>
  <c r="AA238" i="22"/>
  <c r="Z238" i="22"/>
  <c r="Y238" i="22"/>
  <c r="X238" i="22"/>
  <c r="AA237" i="22"/>
  <c r="Z237" i="22"/>
  <c r="Y237" i="22"/>
  <c r="X237" i="22"/>
  <c r="AA236" i="22"/>
  <c r="Z236" i="22"/>
  <c r="Y236" i="22"/>
  <c r="X236" i="22"/>
  <c r="AA235" i="22"/>
  <c r="Z235" i="22"/>
  <c r="Y235" i="22"/>
  <c r="X235" i="22"/>
  <c r="AA234" i="22"/>
  <c r="Z234" i="22"/>
  <c r="Y234" i="22"/>
  <c r="X234" i="22"/>
  <c r="AA233" i="22"/>
  <c r="Z233" i="22"/>
  <c r="Y233" i="22"/>
  <c r="X233" i="22"/>
  <c r="AA232" i="22"/>
  <c r="Z232" i="22"/>
  <c r="Y232" i="22"/>
  <c r="X232" i="22"/>
  <c r="AA231" i="22"/>
  <c r="Z231" i="22"/>
  <c r="Y231" i="22"/>
  <c r="X231" i="22"/>
  <c r="AA230" i="22"/>
  <c r="Z230" i="22"/>
  <c r="Y230" i="22"/>
  <c r="X230" i="22"/>
  <c r="AA229" i="22"/>
  <c r="Z229" i="22"/>
  <c r="Y229" i="22"/>
  <c r="X229" i="22"/>
  <c r="AA228" i="22"/>
  <c r="Z228" i="22"/>
  <c r="Y228" i="22"/>
  <c r="X228" i="22"/>
  <c r="AA227" i="22"/>
  <c r="Z227" i="22"/>
  <c r="Y227" i="22"/>
  <c r="X227" i="22"/>
  <c r="AA226" i="22"/>
  <c r="Z226" i="22"/>
  <c r="Y226" i="22"/>
  <c r="X226" i="22"/>
  <c r="AA225" i="22"/>
  <c r="Z225" i="22"/>
  <c r="Y225" i="22"/>
  <c r="X225" i="22"/>
  <c r="AA224" i="22"/>
  <c r="Z224" i="22"/>
  <c r="Y224" i="22"/>
  <c r="X224" i="22"/>
  <c r="AA223" i="22"/>
  <c r="Z223" i="22"/>
  <c r="Y223" i="22"/>
  <c r="X223" i="22"/>
  <c r="AA222" i="22"/>
  <c r="Z222" i="22"/>
  <c r="Y222" i="22"/>
  <c r="X222" i="22"/>
  <c r="AA219" i="22"/>
  <c r="Z219" i="22"/>
  <c r="Y219" i="22"/>
  <c r="X219" i="22"/>
  <c r="AA218" i="22"/>
  <c r="Z218" i="22"/>
  <c r="Y218" i="22"/>
  <c r="X218" i="22"/>
  <c r="AA217" i="22"/>
  <c r="Z217" i="22"/>
  <c r="Y217" i="22"/>
  <c r="X217" i="22"/>
  <c r="AA216" i="22"/>
  <c r="Z216" i="22"/>
  <c r="Y216" i="22"/>
  <c r="X216" i="22"/>
  <c r="AA215" i="22"/>
  <c r="Z215" i="22"/>
  <c r="Y215" i="22"/>
  <c r="X215" i="22"/>
  <c r="AA214" i="22"/>
  <c r="Z214" i="22"/>
  <c r="Y214" i="22"/>
  <c r="X214" i="22"/>
  <c r="AA213" i="22"/>
  <c r="Z213" i="22"/>
  <c r="Y213" i="22"/>
  <c r="X213" i="22"/>
  <c r="AA212" i="22"/>
  <c r="Z212" i="22"/>
  <c r="Y212" i="22"/>
  <c r="X212" i="22"/>
  <c r="AA211" i="22"/>
  <c r="Z211" i="22"/>
  <c r="Y211" i="22"/>
  <c r="X211" i="22"/>
  <c r="AA210" i="22"/>
  <c r="Z210" i="22"/>
  <c r="Y210" i="22"/>
  <c r="X210" i="22"/>
  <c r="AA209" i="22"/>
  <c r="Z209" i="22"/>
  <c r="Y209" i="22"/>
  <c r="X209" i="22"/>
  <c r="AA208" i="22"/>
  <c r="Z208" i="22"/>
  <c r="Y208" i="22"/>
  <c r="X208" i="22"/>
  <c r="AA207" i="22"/>
  <c r="Z207" i="22"/>
  <c r="Y207" i="22"/>
  <c r="X207" i="22"/>
  <c r="AA206" i="22"/>
  <c r="Z206" i="22"/>
  <c r="Y206" i="22"/>
  <c r="X206" i="22"/>
  <c r="AA205" i="22"/>
  <c r="Z205" i="22"/>
  <c r="Y205" i="22"/>
  <c r="X205" i="22"/>
  <c r="AA204" i="22"/>
  <c r="Z204" i="22"/>
  <c r="Y204" i="22"/>
  <c r="X204" i="22"/>
  <c r="AA203" i="22"/>
  <c r="Z203" i="22"/>
  <c r="Y203" i="22"/>
  <c r="X203" i="22"/>
  <c r="AA202" i="22"/>
  <c r="Z202" i="22"/>
  <c r="Y202" i="22"/>
  <c r="X202" i="22"/>
  <c r="AA201" i="22"/>
  <c r="Z201" i="22"/>
  <c r="Y201" i="22"/>
  <c r="X201" i="22"/>
  <c r="AA200" i="22"/>
  <c r="Z200" i="22"/>
  <c r="Y200" i="22"/>
  <c r="X200" i="22"/>
  <c r="AA199" i="22"/>
  <c r="Z199" i="22"/>
  <c r="Y199" i="22"/>
  <c r="X199" i="22"/>
  <c r="AA198" i="22"/>
  <c r="Z198" i="22"/>
  <c r="Y198" i="22"/>
  <c r="X198" i="22"/>
  <c r="AA197" i="22"/>
  <c r="Z197" i="22"/>
  <c r="Y197" i="22"/>
  <c r="X197" i="22"/>
  <c r="AA196" i="22"/>
  <c r="Z196" i="22"/>
  <c r="Y196" i="22"/>
  <c r="X196" i="22"/>
  <c r="AA195" i="22"/>
  <c r="Z195" i="22"/>
  <c r="Y195" i="22"/>
  <c r="X195" i="22"/>
  <c r="AA194" i="22"/>
  <c r="Z194" i="22"/>
  <c r="Y194" i="22"/>
  <c r="X194" i="22"/>
  <c r="AA193" i="22"/>
  <c r="Z193" i="22"/>
  <c r="Y193" i="22"/>
  <c r="X193" i="22"/>
  <c r="AA192" i="22"/>
  <c r="Z192" i="22"/>
  <c r="Y192" i="22"/>
  <c r="X192" i="22"/>
  <c r="AA191" i="22"/>
  <c r="Z191" i="22"/>
  <c r="Y191" i="22"/>
  <c r="X191" i="22"/>
  <c r="AA190" i="22"/>
  <c r="Z190" i="22"/>
  <c r="Y190" i="22"/>
  <c r="X190" i="22"/>
  <c r="AA189" i="22"/>
  <c r="Z189" i="22"/>
  <c r="Y189" i="22"/>
  <c r="X189" i="22"/>
  <c r="AA188" i="22"/>
  <c r="Z188" i="22"/>
  <c r="Y188" i="22"/>
  <c r="X188" i="22"/>
  <c r="AA187" i="22"/>
  <c r="Z187" i="22"/>
  <c r="Y187" i="22"/>
  <c r="X187" i="22"/>
  <c r="AA186" i="22"/>
  <c r="Z186" i="22"/>
  <c r="Y186" i="22"/>
  <c r="X186" i="22"/>
  <c r="AA185" i="22"/>
  <c r="Z185" i="22"/>
  <c r="Y185" i="22"/>
  <c r="X185" i="22"/>
  <c r="AA184" i="22"/>
  <c r="Z184" i="22"/>
  <c r="Y184" i="22"/>
  <c r="X184" i="22"/>
  <c r="AA183" i="22"/>
  <c r="Z183" i="22"/>
  <c r="Y183" i="22"/>
  <c r="X183" i="22"/>
  <c r="AA182" i="22"/>
  <c r="Z182" i="22"/>
  <c r="Y182" i="22"/>
  <c r="X182" i="22"/>
  <c r="AA181" i="22"/>
  <c r="Z181" i="22"/>
  <c r="Y181" i="22"/>
  <c r="X181" i="22"/>
  <c r="AA180" i="22"/>
  <c r="Z180" i="22"/>
  <c r="Y180" i="22"/>
  <c r="X180" i="22"/>
  <c r="AA179" i="22"/>
  <c r="Z179" i="22"/>
  <c r="Y179" i="22"/>
  <c r="X179" i="22"/>
  <c r="AA178" i="22"/>
  <c r="Z178" i="22"/>
  <c r="Y178" i="22"/>
  <c r="X178" i="22"/>
  <c r="AA177" i="22"/>
  <c r="Z177" i="22"/>
  <c r="Y177" i="22"/>
  <c r="X177" i="22"/>
  <c r="AA176" i="22"/>
  <c r="Z176" i="22"/>
  <c r="Y176" i="22"/>
  <c r="X176" i="22"/>
  <c r="AA175" i="22"/>
  <c r="Z175" i="22"/>
  <c r="Y175" i="22"/>
  <c r="X175" i="22"/>
  <c r="AA174" i="22"/>
  <c r="Z174" i="22"/>
  <c r="Y174" i="22"/>
  <c r="X174" i="22"/>
  <c r="AA173" i="22"/>
  <c r="Z173" i="22"/>
  <c r="Y173" i="22"/>
  <c r="X173" i="22"/>
  <c r="AA172" i="22"/>
  <c r="Z172" i="22"/>
  <c r="Y172" i="22"/>
  <c r="X172" i="22"/>
  <c r="AA171" i="22"/>
  <c r="Z171" i="22"/>
  <c r="Y171" i="22"/>
  <c r="X171" i="22"/>
  <c r="AA170" i="22"/>
  <c r="Z170" i="22"/>
  <c r="Y170" i="22"/>
  <c r="X170" i="22"/>
  <c r="AA169" i="22"/>
  <c r="Z169" i="22"/>
  <c r="Y169" i="22"/>
  <c r="X169" i="22"/>
  <c r="AA168" i="22"/>
  <c r="Z168" i="22"/>
  <c r="Y168" i="22"/>
  <c r="X168" i="22"/>
  <c r="AA167" i="22"/>
  <c r="Z167" i="22"/>
  <c r="Y167" i="22"/>
  <c r="X167" i="22"/>
  <c r="AA166" i="22"/>
  <c r="Z166" i="22"/>
  <c r="Y166" i="22"/>
  <c r="X166" i="22"/>
  <c r="AA165" i="22"/>
  <c r="Z165" i="22"/>
  <c r="Y165" i="22"/>
  <c r="X165" i="22"/>
  <c r="AA164" i="22"/>
  <c r="Z164" i="22"/>
  <c r="Y164" i="22"/>
  <c r="X164" i="22"/>
  <c r="AA163" i="22"/>
  <c r="Z163" i="22"/>
  <c r="Y163" i="22"/>
  <c r="X163" i="22"/>
  <c r="AA162" i="22"/>
  <c r="Z162" i="22"/>
  <c r="Y162" i="22"/>
  <c r="X162" i="22"/>
  <c r="AA161" i="22"/>
  <c r="Z161" i="22"/>
  <c r="Y161" i="22"/>
  <c r="X161" i="22"/>
  <c r="AA160" i="22"/>
  <c r="Z160" i="22"/>
  <c r="Y160" i="22"/>
  <c r="X160" i="22"/>
  <c r="AA159" i="22"/>
  <c r="Z159" i="22"/>
  <c r="Y159" i="22"/>
  <c r="X159" i="22"/>
  <c r="AA158" i="22"/>
  <c r="Z158" i="22"/>
  <c r="Y158" i="22"/>
  <c r="X158" i="22"/>
  <c r="AA157" i="22"/>
  <c r="Z157" i="22"/>
  <c r="Y157" i="22"/>
  <c r="X157" i="22"/>
  <c r="AA155" i="22"/>
  <c r="Z155" i="22"/>
  <c r="Y155" i="22"/>
  <c r="X155" i="22"/>
  <c r="AA154" i="22"/>
  <c r="Z154" i="22"/>
  <c r="Y154" i="22"/>
  <c r="X154" i="22"/>
  <c r="AA153" i="22"/>
  <c r="Z153" i="22"/>
  <c r="Y153" i="22"/>
  <c r="X153" i="22"/>
  <c r="AA152" i="22"/>
  <c r="Z152" i="22"/>
  <c r="Y152" i="22"/>
  <c r="X152" i="22"/>
  <c r="AA151" i="22"/>
  <c r="Z151" i="22"/>
  <c r="Y151" i="22"/>
  <c r="X151" i="22"/>
  <c r="AA150" i="22"/>
  <c r="Z150" i="22"/>
  <c r="Y150" i="22"/>
  <c r="X150" i="22"/>
  <c r="AA149" i="22"/>
  <c r="Z149" i="22"/>
  <c r="Y149" i="22"/>
  <c r="X149" i="22"/>
  <c r="AA148" i="22"/>
  <c r="Z148" i="22"/>
  <c r="Y148" i="22"/>
  <c r="X148" i="22"/>
  <c r="AA147" i="22"/>
  <c r="Z147" i="22"/>
  <c r="Y147" i="22"/>
  <c r="X147" i="22"/>
  <c r="AA146" i="22"/>
  <c r="Z146" i="22"/>
  <c r="Y146" i="22"/>
  <c r="X146" i="22"/>
  <c r="AA145" i="22"/>
  <c r="Z145" i="22"/>
  <c r="Y145" i="22"/>
  <c r="X145" i="22"/>
  <c r="AA144" i="22"/>
  <c r="Z144" i="22"/>
  <c r="Y144" i="22"/>
  <c r="X144" i="22"/>
  <c r="AA143" i="22"/>
  <c r="Z143" i="22"/>
  <c r="Y143" i="22"/>
  <c r="X143" i="22"/>
  <c r="AA142" i="22"/>
  <c r="Z142" i="22"/>
  <c r="Y142" i="22"/>
  <c r="X142" i="22"/>
  <c r="AA141" i="22"/>
  <c r="Z141" i="22"/>
  <c r="Y141" i="22"/>
  <c r="X141" i="22"/>
  <c r="AA140" i="22"/>
  <c r="Z140" i="22"/>
  <c r="Y140" i="22"/>
  <c r="X140" i="22"/>
  <c r="AA139" i="22"/>
  <c r="Z139" i="22"/>
  <c r="Y139" i="22"/>
  <c r="X139" i="22"/>
  <c r="AA138" i="22"/>
  <c r="Z138" i="22"/>
  <c r="Y138" i="22"/>
  <c r="X138" i="22"/>
  <c r="AA137" i="22"/>
  <c r="Z137" i="22"/>
  <c r="Y137" i="22"/>
  <c r="X137" i="22"/>
  <c r="AA136" i="22"/>
  <c r="Z136" i="22"/>
  <c r="Y136" i="22"/>
  <c r="X136" i="22"/>
  <c r="AA135" i="22"/>
  <c r="Z135" i="22"/>
  <c r="Y135" i="22"/>
  <c r="X135" i="22"/>
  <c r="AA134" i="22"/>
  <c r="Z134" i="22"/>
  <c r="Y134" i="22"/>
  <c r="X134" i="22"/>
  <c r="AA133" i="22"/>
  <c r="Z133" i="22"/>
  <c r="Y133" i="22"/>
  <c r="X133" i="22"/>
  <c r="AA132" i="22"/>
  <c r="Z132" i="22"/>
  <c r="Y132" i="22"/>
  <c r="X132" i="22"/>
  <c r="AA131" i="22"/>
  <c r="Z131" i="22"/>
  <c r="Y131" i="22"/>
  <c r="X131" i="22"/>
  <c r="AA130" i="22"/>
  <c r="Z130" i="22"/>
  <c r="Y130" i="22"/>
  <c r="X130" i="22"/>
  <c r="AA129" i="22"/>
  <c r="Z129" i="22"/>
  <c r="Y129" i="22"/>
  <c r="X129" i="22"/>
  <c r="AA128" i="22"/>
  <c r="Z128" i="22"/>
  <c r="Y128" i="22"/>
  <c r="X128" i="22"/>
  <c r="AA127" i="22"/>
  <c r="Z127" i="22"/>
  <c r="Y127" i="22"/>
  <c r="X127" i="22"/>
  <c r="AA126" i="22"/>
  <c r="Z126" i="22"/>
  <c r="Y126" i="22"/>
  <c r="X126" i="22"/>
  <c r="AA125" i="22"/>
  <c r="Z125" i="22"/>
  <c r="Y125" i="22"/>
  <c r="X125" i="22"/>
  <c r="AA124" i="22"/>
  <c r="Z124" i="22"/>
  <c r="Y124" i="22"/>
  <c r="X124" i="22"/>
  <c r="AA123" i="22"/>
  <c r="Z123" i="22"/>
  <c r="Y123" i="22"/>
  <c r="X123" i="22"/>
  <c r="AA122" i="22"/>
  <c r="Z122" i="22"/>
  <c r="Y122" i="22"/>
  <c r="X122" i="22"/>
  <c r="AA120" i="22"/>
  <c r="Z120" i="22"/>
  <c r="Y120" i="22"/>
  <c r="X120" i="22"/>
  <c r="AA117" i="22"/>
  <c r="Z117" i="22"/>
  <c r="Y117" i="22"/>
  <c r="X117" i="22"/>
  <c r="AA116" i="22"/>
  <c r="Z116" i="22"/>
  <c r="Y116" i="22"/>
  <c r="X116" i="22"/>
  <c r="AA114" i="22"/>
  <c r="Z114" i="22"/>
  <c r="Y114" i="22"/>
  <c r="X114" i="22"/>
  <c r="AA113" i="22"/>
  <c r="Z113" i="22"/>
  <c r="Y113" i="22"/>
  <c r="X113" i="22"/>
  <c r="AA112" i="22"/>
  <c r="Z112" i="22"/>
  <c r="Y112" i="22"/>
  <c r="X112" i="22"/>
  <c r="AA111" i="22"/>
  <c r="Z111" i="22"/>
  <c r="Y111" i="22"/>
  <c r="X111" i="22"/>
  <c r="AA110" i="22"/>
  <c r="Z110" i="22"/>
  <c r="Y110" i="22"/>
  <c r="X110" i="22"/>
  <c r="AA109" i="22"/>
  <c r="Z109" i="22"/>
  <c r="Y109" i="22"/>
  <c r="X109" i="22"/>
  <c r="AA108" i="22"/>
  <c r="Z108" i="22"/>
  <c r="Y108" i="22"/>
  <c r="X108" i="22"/>
  <c r="AA107" i="22"/>
  <c r="Z107" i="22"/>
  <c r="Y107" i="22"/>
  <c r="X107" i="22"/>
  <c r="AA106" i="22"/>
  <c r="Z106" i="22"/>
  <c r="Y106" i="22"/>
  <c r="X106" i="22"/>
  <c r="AA105" i="22"/>
  <c r="Z105" i="22"/>
  <c r="Y105" i="22"/>
  <c r="X105" i="22"/>
  <c r="AA103" i="22"/>
  <c r="Z103" i="22"/>
  <c r="Y103" i="22"/>
  <c r="X103" i="22"/>
  <c r="AA102" i="22"/>
  <c r="Z102" i="22"/>
  <c r="Y102" i="22"/>
  <c r="X102" i="22"/>
  <c r="AA101" i="22"/>
  <c r="Z101" i="22"/>
  <c r="Y101" i="22"/>
  <c r="X101" i="22"/>
  <c r="AA100" i="22"/>
  <c r="Z100" i="22"/>
  <c r="Y100" i="22"/>
  <c r="X100" i="22"/>
  <c r="AA99" i="22"/>
  <c r="Z99" i="22"/>
  <c r="Y99" i="22"/>
  <c r="X99" i="22"/>
  <c r="AA98" i="22"/>
  <c r="Z98" i="22"/>
  <c r="Y98" i="22"/>
  <c r="X98" i="22"/>
  <c r="AA97" i="22"/>
  <c r="Z97" i="22"/>
  <c r="Y97" i="22"/>
  <c r="X97" i="22"/>
  <c r="AA96" i="22"/>
  <c r="Z96" i="22"/>
  <c r="Y96" i="22"/>
  <c r="X96" i="22"/>
  <c r="AA95" i="22"/>
  <c r="Z95" i="22"/>
  <c r="Y95" i="22"/>
  <c r="X95" i="22"/>
  <c r="AA94" i="22"/>
  <c r="Z94" i="22"/>
  <c r="Y94" i="22"/>
  <c r="X94" i="22"/>
  <c r="AA93" i="22"/>
  <c r="Z93" i="22"/>
  <c r="Y93" i="22"/>
  <c r="X93" i="22"/>
  <c r="AA92" i="22"/>
  <c r="Z92" i="22"/>
  <c r="Y92" i="22"/>
  <c r="X92" i="22"/>
  <c r="AA91" i="22"/>
  <c r="Z91" i="22"/>
  <c r="Y91" i="22"/>
  <c r="X91" i="22"/>
  <c r="AA90" i="22"/>
  <c r="Z90" i="22"/>
  <c r="Y90" i="22"/>
  <c r="X90" i="22"/>
  <c r="AA89" i="22"/>
  <c r="Z89" i="22"/>
  <c r="Y89" i="22"/>
  <c r="X89" i="22"/>
  <c r="AA88" i="22"/>
  <c r="Z88" i="22"/>
  <c r="Y88" i="22"/>
  <c r="X88" i="22"/>
  <c r="AA87" i="22"/>
  <c r="Z87" i="22"/>
  <c r="Y87" i="22"/>
  <c r="X87" i="22"/>
  <c r="AA86" i="22"/>
  <c r="Z86" i="22"/>
  <c r="Y86" i="22"/>
  <c r="X86" i="22"/>
  <c r="AA85" i="22"/>
  <c r="Z85" i="22"/>
  <c r="Y85" i="22"/>
  <c r="X85" i="22"/>
  <c r="AA84" i="22"/>
  <c r="Z84" i="22"/>
  <c r="Y84" i="22"/>
  <c r="X84" i="22"/>
  <c r="AA83" i="22"/>
  <c r="Z83" i="22"/>
  <c r="Y83" i="22"/>
  <c r="X83" i="22"/>
  <c r="AA82" i="22"/>
  <c r="Z82" i="22"/>
  <c r="Y82" i="22"/>
  <c r="X82" i="22"/>
  <c r="AA81" i="22"/>
  <c r="Z81" i="22"/>
  <c r="Y81" i="22"/>
  <c r="X81" i="22"/>
  <c r="AA80" i="22"/>
  <c r="Z80" i="22"/>
  <c r="Y80" i="22"/>
  <c r="X80" i="22"/>
  <c r="AA79" i="22"/>
  <c r="Z79" i="22"/>
  <c r="Y79" i="22"/>
  <c r="X79" i="22"/>
  <c r="AA78" i="22"/>
  <c r="Z78" i="22"/>
  <c r="Y78" i="22"/>
  <c r="X78" i="22"/>
  <c r="AA77" i="22"/>
  <c r="Z77" i="22"/>
  <c r="Y77" i="22"/>
  <c r="X77" i="22"/>
  <c r="AA76" i="22"/>
  <c r="Z76" i="22"/>
  <c r="Y76" i="22"/>
  <c r="X76" i="22"/>
  <c r="AA75" i="22"/>
  <c r="Z75" i="22"/>
  <c r="Y75" i="22"/>
  <c r="X75" i="22"/>
  <c r="AA74" i="22"/>
  <c r="Z74" i="22"/>
  <c r="Y74" i="22"/>
  <c r="X74" i="22"/>
  <c r="AA73" i="22"/>
  <c r="Z73" i="22"/>
  <c r="Y73" i="22"/>
  <c r="X73" i="22"/>
  <c r="AA72" i="22"/>
  <c r="Z72" i="22"/>
  <c r="Y72" i="22"/>
  <c r="X72" i="22"/>
  <c r="AA71" i="22"/>
  <c r="Z71" i="22"/>
  <c r="Y71" i="22"/>
  <c r="X71" i="22"/>
  <c r="AA70" i="22"/>
  <c r="Z70" i="22"/>
  <c r="Y70" i="22"/>
  <c r="X70" i="22"/>
  <c r="AA69" i="22"/>
  <c r="Z69" i="22"/>
  <c r="Y69" i="22"/>
  <c r="X69" i="22"/>
  <c r="AA68" i="22"/>
  <c r="Z68" i="22"/>
  <c r="Y68" i="22"/>
  <c r="X68" i="22"/>
  <c r="AA67" i="22"/>
  <c r="Z67" i="22"/>
  <c r="Y67" i="22"/>
  <c r="X67" i="22"/>
  <c r="AA66" i="22"/>
  <c r="Z66" i="22"/>
  <c r="Y66" i="22"/>
  <c r="X66" i="22"/>
  <c r="AA65" i="22"/>
  <c r="Z65" i="22"/>
  <c r="Y65" i="22"/>
  <c r="X65" i="22"/>
  <c r="AA64" i="22"/>
  <c r="Z64" i="22"/>
  <c r="Y64" i="22"/>
  <c r="X64" i="22"/>
  <c r="AA63" i="22"/>
  <c r="Z63" i="22"/>
  <c r="Y63" i="22"/>
  <c r="X63" i="22"/>
  <c r="AA62" i="22"/>
  <c r="Z62" i="22"/>
  <c r="Y62" i="22"/>
  <c r="X62" i="22"/>
  <c r="AA61" i="22"/>
  <c r="Z61" i="22"/>
  <c r="Y61" i="22"/>
  <c r="X61" i="22"/>
  <c r="AA60" i="22"/>
  <c r="Z60" i="22"/>
  <c r="Y60" i="22"/>
  <c r="X60" i="22"/>
  <c r="AA59" i="22"/>
  <c r="Z59" i="22"/>
  <c r="Y59" i="22"/>
  <c r="X59" i="22"/>
  <c r="AA58" i="22"/>
  <c r="Z58" i="22"/>
  <c r="Y58" i="22"/>
  <c r="X58" i="22"/>
  <c r="AA57" i="22"/>
  <c r="Z57" i="22"/>
  <c r="Y57" i="22"/>
  <c r="X57" i="22"/>
  <c r="AA56" i="22"/>
  <c r="Z56" i="22"/>
  <c r="Y56" i="22"/>
  <c r="X56" i="22"/>
  <c r="AA55" i="22"/>
  <c r="Z55" i="22"/>
  <c r="Y55" i="22"/>
  <c r="X55" i="22"/>
  <c r="AA54" i="22"/>
  <c r="Z54" i="22"/>
  <c r="Y54" i="22"/>
  <c r="X54" i="22"/>
  <c r="AA53" i="22"/>
  <c r="Z53" i="22"/>
  <c r="Y53" i="22"/>
  <c r="X53" i="22"/>
  <c r="AA51" i="22"/>
  <c r="Z51" i="22"/>
  <c r="Y51" i="22"/>
  <c r="X51" i="22"/>
  <c r="AA50" i="22"/>
  <c r="Z50" i="22"/>
  <c r="Y50" i="22"/>
  <c r="X50" i="22"/>
  <c r="AA49" i="22"/>
  <c r="Z49" i="22"/>
  <c r="Y49" i="22"/>
  <c r="X49" i="22"/>
  <c r="AA48" i="22"/>
  <c r="Z48" i="22"/>
  <c r="Y48" i="22"/>
  <c r="X48" i="22"/>
  <c r="AA47" i="22"/>
  <c r="Z47" i="22"/>
  <c r="Y47" i="22"/>
  <c r="X47" i="22"/>
  <c r="AA46" i="22"/>
  <c r="Z46" i="22"/>
  <c r="Y46" i="22"/>
  <c r="X46" i="22"/>
  <c r="AA45" i="22"/>
  <c r="Z45" i="22"/>
  <c r="Y45" i="22"/>
  <c r="X45" i="22"/>
  <c r="AA44" i="22"/>
  <c r="Z44" i="22"/>
  <c r="Y44" i="22"/>
  <c r="X44" i="22"/>
  <c r="AA43" i="22"/>
  <c r="Z43" i="22"/>
  <c r="Y43" i="22"/>
  <c r="X43" i="22"/>
  <c r="AA42" i="22"/>
  <c r="Z42" i="22"/>
  <c r="Y42" i="22"/>
  <c r="X42" i="22"/>
  <c r="AA41" i="22"/>
  <c r="Z41" i="22"/>
  <c r="Y41" i="22"/>
  <c r="AF41" i="22" s="1"/>
  <c r="X41" i="22"/>
  <c r="AA40" i="22"/>
  <c r="Z40" i="22"/>
  <c r="Y40" i="22"/>
  <c r="X40" i="22"/>
  <c r="AA39" i="22"/>
  <c r="Z39" i="22"/>
  <c r="Y39" i="22"/>
  <c r="X39" i="22"/>
  <c r="AA38" i="22"/>
  <c r="Z38" i="22"/>
  <c r="Y38" i="22"/>
  <c r="X38" i="22"/>
  <c r="AA37" i="22"/>
  <c r="Z37" i="22"/>
  <c r="Y37" i="22"/>
  <c r="X37" i="22"/>
  <c r="AA36" i="22"/>
  <c r="Z36" i="22"/>
  <c r="Y36" i="22"/>
  <c r="X36" i="22"/>
  <c r="AA35" i="22"/>
  <c r="Z35" i="22"/>
  <c r="Y35" i="22"/>
  <c r="X35" i="22"/>
  <c r="AA34" i="22"/>
  <c r="Z34" i="22"/>
  <c r="Y34" i="22"/>
  <c r="X34" i="22"/>
  <c r="AA32" i="22"/>
  <c r="Z32" i="22"/>
  <c r="Y32" i="22"/>
  <c r="X32" i="22"/>
  <c r="AA31" i="22"/>
  <c r="Z31" i="22"/>
  <c r="Y31" i="22"/>
  <c r="X31" i="22"/>
  <c r="AA30" i="22"/>
  <c r="Z30" i="22"/>
  <c r="Y30" i="22"/>
  <c r="X30" i="22"/>
  <c r="AA29" i="22"/>
  <c r="Z29" i="22"/>
  <c r="Y29" i="22"/>
  <c r="X29" i="22"/>
  <c r="AA28" i="22"/>
  <c r="Z28" i="22"/>
  <c r="Y28" i="22"/>
  <c r="X28" i="22"/>
  <c r="AA27" i="22"/>
  <c r="Z27" i="22"/>
  <c r="Y27" i="22"/>
  <c r="X27" i="22"/>
  <c r="AA26" i="22"/>
  <c r="Z26" i="22"/>
  <c r="Y26" i="22"/>
  <c r="X26" i="22"/>
  <c r="AA25" i="22"/>
  <c r="Z25" i="22"/>
  <c r="Y25" i="22"/>
  <c r="X25" i="22"/>
  <c r="AA24" i="22"/>
  <c r="Z24" i="22"/>
  <c r="Y24" i="22"/>
  <c r="X24" i="22"/>
  <c r="AA23" i="22"/>
  <c r="Z23" i="22"/>
  <c r="Y23" i="22"/>
  <c r="X23" i="22"/>
  <c r="AA22" i="22"/>
  <c r="Z22" i="22"/>
  <c r="Y22" i="22"/>
  <c r="X22" i="22"/>
  <c r="AA21" i="22"/>
  <c r="Z21" i="22"/>
  <c r="Y21" i="22"/>
  <c r="X21" i="22"/>
  <c r="AA20" i="22"/>
  <c r="Z20" i="22"/>
  <c r="Y20" i="22"/>
  <c r="X20" i="22"/>
  <c r="AA18" i="22"/>
  <c r="Z18" i="22"/>
  <c r="Y18" i="22"/>
  <c r="X18" i="22"/>
  <c r="AA17" i="22"/>
  <c r="Z17" i="22"/>
  <c r="Y17" i="22"/>
  <c r="X17" i="22"/>
  <c r="AA16" i="22"/>
  <c r="Z16" i="22"/>
  <c r="Y16" i="22"/>
  <c r="X16" i="22"/>
  <c r="AA15" i="22"/>
  <c r="Z15" i="22"/>
  <c r="Y15" i="22"/>
  <c r="X15" i="22"/>
  <c r="AA14" i="22"/>
  <c r="Z14" i="22"/>
  <c r="Y14" i="22"/>
  <c r="X14" i="22"/>
  <c r="AA13" i="22"/>
  <c r="Z13" i="22"/>
  <c r="Y13" i="22"/>
  <c r="X13" i="22"/>
  <c r="AA12" i="22"/>
  <c r="Z12" i="22"/>
  <c r="Y12" i="22"/>
  <c r="X12" i="22"/>
  <c r="AA11" i="22"/>
  <c r="Z11" i="22"/>
  <c r="Y11" i="22"/>
  <c r="X11" i="22"/>
  <c r="AA10" i="22"/>
  <c r="Z10" i="22"/>
  <c r="Y10" i="22"/>
  <c r="X10" i="22"/>
  <c r="AA9" i="22"/>
  <c r="Z9" i="22"/>
  <c r="Y9" i="22"/>
  <c r="X9" i="22"/>
  <c r="AA8" i="22"/>
  <c r="Z8" i="22"/>
  <c r="Y8" i="22"/>
  <c r="X8" i="22"/>
  <c r="AA7" i="22"/>
  <c r="Z7" i="22"/>
  <c r="Y7" i="22"/>
  <c r="X7" i="22"/>
  <c r="AA6" i="22"/>
  <c r="Z6" i="22"/>
  <c r="Y6" i="22"/>
  <c r="X6" i="22"/>
  <c r="AA5" i="22"/>
  <c r="Z5" i="22"/>
  <c r="Y5" i="22"/>
  <c r="X5" i="22"/>
  <c r="AF16" i="22" l="1"/>
  <c r="AG16" i="22" s="1"/>
  <c r="C16" i="22"/>
  <c r="G16" i="22" s="1"/>
  <c r="AF31" i="22"/>
  <c r="AG31" i="22" s="1"/>
  <c r="C31" i="22"/>
  <c r="AF46" i="22"/>
  <c r="AG46" i="22" s="1"/>
  <c r="C46" i="22"/>
  <c r="AF61" i="22"/>
  <c r="AG61" i="22" s="1"/>
  <c r="C61" i="22"/>
  <c r="AF73" i="22"/>
  <c r="AG73" i="22" s="1"/>
  <c r="C73" i="22"/>
  <c r="AF89" i="22"/>
  <c r="AG89" i="22" s="1"/>
  <c r="C89" i="22"/>
  <c r="AF103" i="22"/>
  <c r="AG103" i="22" s="1"/>
  <c r="C103" i="22"/>
  <c r="AF114" i="22"/>
  <c r="AG114" i="22" s="1"/>
  <c r="C114" i="22"/>
  <c r="AF130" i="22"/>
  <c r="AG130" i="22" s="1"/>
  <c r="C130" i="22"/>
  <c r="AF144" i="22"/>
  <c r="AG144" i="22" s="1"/>
  <c r="AF159" i="22"/>
  <c r="AG159" i="22" s="1"/>
  <c r="C159" i="22"/>
  <c r="AF171" i="22"/>
  <c r="AG171" i="22" s="1"/>
  <c r="C171" i="22"/>
  <c r="AF183" i="22"/>
  <c r="AG183" i="22" s="1"/>
  <c r="C183" i="22"/>
  <c r="AF207" i="22"/>
  <c r="AG207" i="22" s="1"/>
  <c r="C207" i="22"/>
  <c r="AF13" i="22"/>
  <c r="AG13" i="22" s="1"/>
  <c r="C13" i="22"/>
  <c r="AF22" i="22"/>
  <c r="AG22" i="22" s="1"/>
  <c r="C22" i="22"/>
  <c r="G22" i="22" s="1"/>
  <c r="AF30" i="22"/>
  <c r="AG30" i="22" s="1"/>
  <c r="C30" i="22"/>
  <c r="G30" i="22" s="1"/>
  <c r="AF37" i="22"/>
  <c r="AG37" i="22" s="1"/>
  <c r="C37" i="22"/>
  <c r="AF43" i="22"/>
  <c r="AG43" i="22" s="1"/>
  <c r="C43" i="22"/>
  <c r="AF54" i="22"/>
  <c r="AG54" i="22" s="1"/>
  <c r="C54" i="22"/>
  <c r="AF62" i="22"/>
  <c r="AG62" i="22" s="1"/>
  <c r="C62" i="22"/>
  <c r="AF70" i="22"/>
  <c r="AG70" i="22" s="1"/>
  <c r="C70" i="22"/>
  <c r="AF76" i="22"/>
  <c r="AG76" i="22" s="1"/>
  <c r="C76" i="22"/>
  <c r="AF80" i="22"/>
  <c r="AG80" i="22" s="1"/>
  <c r="C80" i="22"/>
  <c r="AF82" i="22"/>
  <c r="AG82" i="22" s="1"/>
  <c r="C82" i="22"/>
  <c r="AF84" i="22"/>
  <c r="AG84" i="22" s="1"/>
  <c r="C84" i="22"/>
  <c r="AF86" i="22"/>
  <c r="AG86" i="22" s="1"/>
  <c r="C86" i="22"/>
  <c r="AF88" i="22"/>
  <c r="AG88" i="22" s="1"/>
  <c r="C88" i="22"/>
  <c r="AF90" i="22"/>
  <c r="AG90" i="22" s="1"/>
  <c r="C90" i="22"/>
  <c r="AF92" i="22"/>
  <c r="AG92" i="22" s="1"/>
  <c r="C92" i="22"/>
  <c r="AF94" i="22"/>
  <c r="AG94" i="22" s="1"/>
  <c r="C94" i="22"/>
  <c r="AF96" i="22"/>
  <c r="AG96" i="22" s="1"/>
  <c r="C96" i="22"/>
  <c r="AF98" i="22"/>
  <c r="AG98" i="22" s="1"/>
  <c r="AF100" i="22"/>
  <c r="AG100" i="22" s="1"/>
  <c r="C100" i="22"/>
  <c r="AF102" i="22"/>
  <c r="AG102" i="22" s="1"/>
  <c r="C102" i="22"/>
  <c r="AF105" i="22"/>
  <c r="AG105" i="22" s="1"/>
  <c r="C105" i="22"/>
  <c r="AF107" i="22"/>
  <c r="AG107" i="22" s="1"/>
  <c r="C107" i="22"/>
  <c r="AF109" i="22"/>
  <c r="AG109" i="22" s="1"/>
  <c r="C109" i="22"/>
  <c r="AF111" i="22"/>
  <c r="AG111" i="22" s="1"/>
  <c r="C111" i="22"/>
  <c r="AF113" i="22"/>
  <c r="AG113" i="22" s="1"/>
  <c r="C113" i="22"/>
  <c r="AF116" i="22"/>
  <c r="AG116" i="22" s="1"/>
  <c r="C116" i="22"/>
  <c r="AF120" i="22"/>
  <c r="AG120" i="22" s="1"/>
  <c r="C120" i="22"/>
  <c r="AF123" i="22"/>
  <c r="AG123" i="22" s="1"/>
  <c r="C123" i="22"/>
  <c r="AF125" i="22"/>
  <c r="AG125" i="22" s="1"/>
  <c r="C125" i="22"/>
  <c r="AF127" i="22"/>
  <c r="AG127" i="22" s="1"/>
  <c r="C127" i="22"/>
  <c r="AF129" i="22"/>
  <c r="AG129" i="22" s="1"/>
  <c r="C129" i="22"/>
  <c r="AF131" i="22"/>
  <c r="AG131" i="22" s="1"/>
  <c r="C131" i="22"/>
  <c r="AF133" i="22"/>
  <c r="AG133" i="22" s="1"/>
  <c r="C133" i="22"/>
  <c r="AF135" i="22"/>
  <c r="AG135" i="22" s="1"/>
  <c r="C135" i="22"/>
  <c r="AF137" i="22"/>
  <c r="AG137" i="22" s="1"/>
  <c r="C137" i="22"/>
  <c r="AF139" i="22"/>
  <c r="AG139" i="22" s="1"/>
  <c r="C139" i="22"/>
  <c r="AF141" i="22"/>
  <c r="AG141" i="22" s="1"/>
  <c r="C141" i="22"/>
  <c r="AF143" i="22"/>
  <c r="AG143" i="22" s="1"/>
  <c r="C143" i="22"/>
  <c r="AF145" i="22"/>
  <c r="AG145" i="22" s="1"/>
  <c r="C145" i="22"/>
  <c r="AF147" i="22"/>
  <c r="AG147" i="22" s="1"/>
  <c r="C147" i="22"/>
  <c r="AF149" i="22"/>
  <c r="AG149" i="22" s="1"/>
  <c r="AF151" i="22"/>
  <c r="AG151" i="22" s="1"/>
  <c r="C151" i="22"/>
  <c r="AF153" i="22"/>
  <c r="AG153" i="22" s="1"/>
  <c r="C153" i="22"/>
  <c r="AF155" i="22"/>
  <c r="AG155" i="22" s="1"/>
  <c r="C155" i="22"/>
  <c r="AF158" i="22"/>
  <c r="AG158" i="22" s="1"/>
  <c r="C158" i="22"/>
  <c r="AF160" i="22"/>
  <c r="AG160" i="22" s="1"/>
  <c r="AF162" i="22"/>
  <c r="AG162" i="22" s="1"/>
  <c r="AF164" i="22"/>
  <c r="AG164" i="22" s="1"/>
  <c r="C164" i="22"/>
  <c r="AF166" i="22"/>
  <c r="AG166" i="22" s="1"/>
  <c r="C166" i="22"/>
  <c r="AF168" i="22"/>
  <c r="AG168" i="22" s="1"/>
  <c r="C168" i="22"/>
  <c r="AF170" i="22"/>
  <c r="AG170" i="22" s="1"/>
  <c r="C170" i="22"/>
  <c r="AF172" i="22"/>
  <c r="AG172" i="22" s="1"/>
  <c r="AF174" i="22"/>
  <c r="AG174" i="22" s="1"/>
  <c r="C174" i="22"/>
  <c r="AF176" i="22"/>
  <c r="AG176" i="22" s="1"/>
  <c r="C176" i="22"/>
  <c r="AF178" i="22"/>
  <c r="AG178" i="22" s="1"/>
  <c r="C178" i="22"/>
  <c r="AF180" i="22"/>
  <c r="AG180" i="22" s="1"/>
  <c r="C180" i="22"/>
  <c r="AF182" i="22"/>
  <c r="AG182" i="22" s="1"/>
  <c r="C182" i="22"/>
  <c r="AF184" i="22"/>
  <c r="AG184" i="22" s="1"/>
  <c r="C184" i="22"/>
  <c r="AF186" i="22"/>
  <c r="AG186" i="22" s="1"/>
  <c r="C186" i="22"/>
  <c r="AF188" i="22"/>
  <c r="AG188" i="22" s="1"/>
  <c r="C188" i="22"/>
  <c r="AF190" i="22"/>
  <c r="AG190" i="22" s="1"/>
  <c r="C190" i="22"/>
  <c r="AF192" i="22"/>
  <c r="AG192" i="22" s="1"/>
  <c r="C192" i="22"/>
  <c r="AF194" i="22"/>
  <c r="AG194" i="22" s="1"/>
  <c r="C194" i="22"/>
  <c r="AF196" i="22"/>
  <c r="AG196" i="22" s="1"/>
  <c r="C196" i="22"/>
  <c r="AF198" i="22"/>
  <c r="AG198" i="22" s="1"/>
  <c r="C198" i="22"/>
  <c r="AF200" i="22"/>
  <c r="AG200" i="22" s="1"/>
  <c r="C200" i="22"/>
  <c r="AF202" i="22"/>
  <c r="AG202" i="22" s="1"/>
  <c r="C202" i="22"/>
  <c r="AF204" i="22"/>
  <c r="AG204" i="22" s="1"/>
  <c r="C204" i="22"/>
  <c r="AF206" i="22"/>
  <c r="AG206" i="22" s="1"/>
  <c r="C206" i="22"/>
  <c r="AF208" i="22"/>
  <c r="AG208" i="22" s="1"/>
  <c r="C208" i="22"/>
  <c r="AF210" i="22"/>
  <c r="AG210" i="22" s="1"/>
  <c r="C210" i="22"/>
  <c r="AF212" i="22"/>
  <c r="AG212" i="22" s="1"/>
  <c r="C212" i="22"/>
  <c r="AF214" i="22"/>
  <c r="AG214" i="22" s="1"/>
  <c r="C214" i="22"/>
  <c r="AF216" i="22"/>
  <c r="AG216" i="22" s="1"/>
  <c r="C216" i="22"/>
  <c r="AF218" i="22"/>
  <c r="AG218" i="22" s="1"/>
  <c r="C218" i="22"/>
  <c r="AF222" i="22"/>
  <c r="AG222" i="22" s="1"/>
  <c r="C222" i="22"/>
  <c r="AF224" i="22"/>
  <c r="AG224" i="22" s="1"/>
  <c r="C224" i="22"/>
  <c r="AF226" i="22"/>
  <c r="AG226" i="22" s="1"/>
  <c r="C226" i="22"/>
  <c r="AF228" i="22"/>
  <c r="AG228" i="22" s="1"/>
  <c r="C228" i="22"/>
  <c r="AF230" i="22"/>
  <c r="AG230" i="22" s="1"/>
  <c r="C230" i="22"/>
  <c r="AF232" i="22"/>
  <c r="AG232" i="22" s="1"/>
  <c r="C232" i="22"/>
  <c r="AF234" i="22"/>
  <c r="AG234" i="22" s="1"/>
  <c r="C234" i="22"/>
  <c r="AF236" i="22"/>
  <c r="AG236" i="22" s="1"/>
  <c r="C236" i="22"/>
  <c r="AF238" i="22"/>
  <c r="AG238" i="22" s="1"/>
  <c r="C238" i="22"/>
  <c r="AF240" i="22"/>
  <c r="AG240" i="22" s="1"/>
  <c r="C240" i="22"/>
  <c r="AF242" i="22"/>
  <c r="AG242" i="22" s="1"/>
  <c r="C242" i="22"/>
  <c r="AF244" i="22"/>
  <c r="AG244" i="22" s="1"/>
  <c r="C244" i="22"/>
  <c r="AF10" i="22"/>
  <c r="AG10" i="22" s="1"/>
  <c r="C10" i="22"/>
  <c r="G10" i="22" s="1"/>
  <c r="AF25" i="22"/>
  <c r="AG25" i="22" s="1"/>
  <c r="C25" i="22"/>
  <c r="AF36" i="22"/>
  <c r="AG36" i="22" s="1"/>
  <c r="C36" i="22"/>
  <c r="AF48" i="22"/>
  <c r="AG48" i="22" s="1"/>
  <c r="AF65" i="22"/>
  <c r="AG65" i="22" s="1"/>
  <c r="C65" i="22"/>
  <c r="AF79" i="22"/>
  <c r="AG79" i="22" s="1"/>
  <c r="C79" i="22"/>
  <c r="AF93" i="22"/>
  <c r="AG93" i="22" s="1"/>
  <c r="C93" i="22"/>
  <c r="AF106" i="22"/>
  <c r="AG106" i="22" s="1"/>
  <c r="C106" i="22"/>
  <c r="AF124" i="22"/>
  <c r="AG124" i="22" s="1"/>
  <c r="C124" i="22"/>
  <c r="AF138" i="22"/>
  <c r="AG138" i="22" s="1"/>
  <c r="C138" i="22"/>
  <c r="AF152" i="22"/>
  <c r="AG152" i="22" s="1"/>
  <c r="AF169" i="22"/>
  <c r="AG169" i="22" s="1"/>
  <c r="C169" i="22"/>
  <c r="AF185" i="22"/>
  <c r="AG185" i="22" s="1"/>
  <c r="C185" i="22"/>
  <c r="AF205" i="22"/>
  <c r="AG205" i="22" s="1"/>
  <c r="C205" i="22"/>
  <c r="AF9" i="22"/>
  <c r="AG9" i="22" s="1"/>
  <c r="C9" i="22"/>
  <c r="AF17" i="22"/>
  <c r="AG17" i="22" s="1"/>
  <c r="C17" i="22"/>
  <c r="AF28" i="22"/>
  <c r="AG28" i="22" s="1"/>
  <c r="C28" i="22"/>
  <c r="G28" i="22" s="1"/>
  <c r="AF32" i="22"/>
  <c r="AG32" i="22" s="1"/>
  <c r="C32" i="22"/>
  <c r="G32" i="22" s="1"/>
  <c r="AG41" i="22"/>
  <c r="C41" i="22"/>
  <c r="AF49" i="22"/>
  <c r="AG49" i="22" s="1"/>
  <c r="C49" i="22"/>
  <c r="AF60" i="22"/>
  <c r="AG60" i="22" s="1"/>
  <c r="C60" i="22"/>
  <c r="AF66" i="22"/>
  <c r="AG66" i="22" s="1"/>
  <c r="AF74" i="22"/>
  <c r="AG74" i="22" s="1"/>
  <c r="C74" i="22"/>
  <c r="AF6" i="22"/>
  <c r="AG6" i="22" s="1"/>
  <c r="C6" i="22"/>
  <c r="G6" i="22" s="1"/>
  <c r="AF23" i="22"/>
  <c r="AG23" i="22" s="1"/>
  <c r="AF38" i="22"/>
  <c r="AG38" i="22" s="1"/>
  <c r="C38" i="22"/>
  <c r="AF50" i="22"/>
  <c r="AG50" i="22" s="1"/>
  <c r="C50" i="22"/>
  <c r="AF63" i="22"/>
  <c r="AG63" i="22" s="1"/>
  <c r="C63" i="22"/>
  <c r="AF77" i="22"/>
  <c r="AG77" i="22" s="1"/>
  <c r="C77" i="22"/>
  <c r="AF95" i="22"/>
  <c r="AG95" i="22" s="1"/>
  <c r="C95" i="22"/>
  <c r="AF108" i="22"/>
  <c r="AG108" i="22" s="1"/>
  <c r="AF126" i="22"/>
  <c r="AG126" i="22" s="1"/>
  <c r="C126" i="22"/>
  <c r="AF142" i="22"/>
  <c r="AG142" i="22" s="1"/>
  <c r="C142" i="22"/>
  <c r="AF157" i="22"/>
  <c r="AG157" i="22" s="1"/>
  <c r="C157" i="22"/>
  <c r="AF173" i="22"/>
  <c r="AG173" i="22" s="1"/>
  <c r="C173" i="22"/>
  <c r="C187" i="22"/>
  <c r="AF187" i="22"/>
  <c r="AG187" i="22" s="1"/>
  <c r="AF195" i="22"/>
  <c r="AG195" i="22" s="1"/>
  <c r="C195" i="22"/>
  <c r="AF5" i="22"/>
  <c r="AG5" i="22" s="1"/>
  <c r="C5" i="22"/>
  <c r="G5" i="22" s="1"/>
  <c r="AF11" i="22"/>
  <c r="AG11" i="22" s="1"/>
  <c r="C11" i="22"/>
  <c r="AF20" i="22"/>
  <c r="AG20" i="22" s="1"/>
  <c r="C20" i="22"/>
  <c r="G20" i="22" s="1"/>
  <c r="AF26" i="22"/>
  <c r="AG26" i="22" s="1"/>
  <c r="C26" i="22"/>
  <c r="G26" i="22" s="1"/>
  <c r="AF39" i="22"/>
  <c r="AG39" i="22" s="1"/>
  <c r="C39" i="22"/>
  <c r="AF47" i="22"/>
  <c r="AG47" i="22" s="1"/>
  <c r="AF51" i="22"/>
  <c r="AG51" i="22" s="1"/>
  <c r="C51" i="22"/>
  <c r="AF58" i="22"/>
  <c r="AG58" i="22" s="1"/>
  <c r="AF68" i="22"/>
  <c r="AG68" i="22" s="1"/>
  <c r="C68" i="22"/>
  <c r="AF72" i="22"/>
  <c r="AG72" i="22" s="1"/>
  <c r="C72" i="22"/>
  <c r="AF18" i="22"/>
  <c r="AG18" i="22" s="1"/>
  <c r="C18" i="22"/>
  <c r="G18" i="22" s="1"/>
  <c r="AF34" i="22"/>
  <c r="AG34" i="22" s="1"/>
  <c r="AF53" i="22"/>
  <c r="AG53" i="22" s="1"/>
  <c r="AF69" i="22"/>
  <c r="AG69" i="22" s="1"/>
  <c r="C69" i="22"/>
  <c r="AF83" i="22"/>
  <c r="AG83" i="22" s="1"/>
  <c r="C83" i="22"/>
  <c r="AF97" i="22"/>
  <c r="AG97" i="22" s="1"/>
  <c r="AF112" i="22"/>
  <c r="AG112" i="22" s="1"/>
  <c r="C112" i="22"/>
  <c r="AF136" i="22"/>
  <c r="AG136" i="22" s="1"/>
  <c r="C136" i="22"/>
  <c r="AF150" i="22"/>
  <c r="AG150" i="22" s="1"/>
  <c r="C150" i="22"/>
  <c r="AF165" i="22"/>
  <c r="AG165" i="22" s="1"/>
  <c r="AF181" i="22"/>
  <c r="AG181" i="22" s="1"/>
  <c r="C181" i="22"/>
  <c r="AF197" i="22"/>
  <c r="AG197" i="22" s="1"/>
  <c r="C197" i="22"/>
  <c r="AF7" i="22"/>
  <c r="AG7" i="22" s="1"/>
  <c r="AF15" i="22"/>
  <c r="AG15" i="22" s="1"/>
  <c r="C15" i="22"/>
  <c r="AF24" i="22"/>
  <c r="AG24" i="22" s="1"/>
  <c r="C24" i="22"/>
  <c r="G24" i="22" s="1"/>
  <c r="AF35" i="22"/>
  <c r="AG35" i="22" s="1"/>
  <c r="C35" i="22"/>
  <c r="AF45" i="22"/>
  <c r="AG45" i="22" s="1"/>
  <c r="C45" i="22"/>
  <c r="AF56" i="22"/>
  <c r="AG56" i="22" s="1"/>
  <c r="C56" i="22"/>
  <c r="AF64" i="22"/>
  <c r="AG64" i="22" s="1"/>
  <c r="C64" i="22"/>
  <c r="AF78" i="22"/>
  <c r="AG78" i="22" s="1"/>
  <c r="C78" i="22"/>
  <c r="AF241" i="22"/>
  <c r="AG241" i="22" s="1"/>
  <c r="C241" i="22"/>
  <c r="C243" i="22"/>
  <c r="AF243" i="22"/>
  <c r="AG243" i="22" s="1"/>
  <c r="AF8" i="22"/>
  <c r="AG8" i="22" s="1"/>
  <c r="C8" i="22"/>
  <c r="G8" i="22" s="1"/>
  <c r="AF21" i="22"/>
  <c r="AG21" i="22" s="1"/>
  <c r="C21" i="22"/>
  <c r="AF40" i="22"/>
  <c r="AG40" i="22" s="1"/>
  <c r="AF55" i="22"/>
  <c r="AG55" i="22" s="1"/>
  <c r="C55" i="22"/>
  <c r="AF67" i="22"/>
  <c r="AG67" i="22" s="1"/>
  <c r="C67" i="22"/>
  <c r="AF81" i="22"/>
  <c r="AG81" i="22" s="1"/>
  <c r="C81" i="22"/>
  <c r="AF91" i="22"/>
  <c r="AG91" i="22" s="1"/>
  <c r="C91" i="22"/>
  <c r="AF110" i="22"/>
  <c r="AG110" i="22" s="1"/>
  <c r="C110" i="22"/>
  <c r="AF128" i="22"/>
  <c r="AG128" i="22" s="1"/>
  <c r="C128" i="22"/>
  <c r="AF140" i="22"/>
  <c r="AG140" i="22" s="1"/>
  <c r="C140" i="22"/>
  <c r="AF154" i="22"/>
  <c r="AG154" i="22" s="1"/>
  <c r="C154" i="22"/>
  <c r="AF167" i="22"/>
  <c r="AG167" i="22" s="1"/>
  <c r="C167" i="22"/>
  <c r="AF179" i="22"/>
  <c r="AG179" i="22" s="1"/>
  <c r="C179" i="22"/>
  <c r="AF193" i="22"/>
  <c r="AG193" i="22" s="1"/>
  <c r="C193" i="22"/>
  <c r="AF201" i="22"/>
  <c r="AG201" i="22" s="1"/>
  <c r="C201" i="22"/>
  <c r="AF209" i="22"/>
  <c r="AG209" i="22" s="1"/>
  <c r="C209" i="22"/>
  <c r="AF215" i="22"/>
  <c r="AG215" i="22" s="1"/>
  <c r="C215" i="22"/>
  <c r="AF225" i="22"/>
  <c r="AG225" i="22" s="1"/>
  <c r="C225" i="22"/>
  <c r="AF233" i="22"/>
  <c r="AG233" i="22" s="1"/>
  <c r="C233" i="22"/>
  <c r="AF235" i="22"/>
  <c r="AG235" i="22" s="1"/>
  <c r="C235" i="22"/>
  <c r="AF12" i="22"/>
  <c r="AG12" i="22" s="1"/>
  <c r="C12" i="22"/>
  <c r="G12" i="22" s="1"/>
  <c r="AF27" i="22"/>
  <c r="AG27" i="22" s="1"/>
  <c r="C27" i="22"/>
  <c r="AF44" i="22"/>
  <c r="AG44" i="22" s="1"/>
  <c r="C44" i="22"/>
  <c r="AF59" i="22"/>
  <c r="AG59" i="22" s="1"/>
  <c r="C59" i="22"/>
  <c r="AF75" i="22"/>
  <c r="AG75" i="22" s="1"/>
  <c r="C75" i="22"/>
  <c r="AF87" i="22"/>
  <c r="AG87" i="22" s="1"/>
  <c r="C87" i="22"/>
  <c r="AF99" i="22"/>
  <c r="AG99" i="22" s="1"/>
  <c r="AF122" i="22"/>
  <c r="AG122" i="22" s="1"/>
  <c r="C122" i="22"/>
  <c r="AF132" i="22"/>
  <c r="AG132" i="22" s="1"/>
  <c r="C132" i="22"/>
  <c r="AF148" i="22"/>
  <c r="AG148" i="22" s="1"/>
  <c r="C148" i="22"/>
  <c r="AF161" i="22"/>
  <c r="AG161" i="22" s="1"/>
  <c r="C161" i="22"/>
  <c r="AF177" i="22"/>
  <c r="AG177" i="22" s="1"/>
  <c r="C177" i="22"/>
  <c r="AF191" i="22"/>
  <c r="AG191" i="22" s="1"/>
  <c r="C191" i="22"/>
  <c r="C203" i="22"/>
  <c r="AF203" i="22"/>
  <c r="AG203" i="22" s="1"/>
  <c r="C211" i="22"/>
  <c r="AF211" i="22"/>
  <c r="AG211" i="22" s="1"/>
  <c r="C219" i="22"/>
  <c r="AF219" i="22"/>
  <c r="AG219" i="22" s="1"/>
  <c r="AF223" i="22"/>
  <c r="AG223" i="22" s="1"/>
  <c r="C223" i="22"/>
  <c r="AF229" i="22"/>
  <c r="AG229" i="22" s="1"/>
  <c r="C229" i="22"/>
  <c r="AF239" i="22"/>
  <c r="AG239" i="22" s="1"/>
  <c r="C239" i="22"/>
  <c r="AF14" i="22"/>
  <c r="AG14" i="22" s="1"/>
  <c r="C14" i="22"/>
  <c r="G14" i="22" s="1"/>
  <c r="AF29" i="22"/>
  <c r="AG29" i="22" s="1"/>
  <c r="C29" i="22"/>
  <c r="AF42" i="22"/>
  <c r="AG42" i="22" s="1"/>
  <c r="C42" i="22"/>
  <c r="AF57" i="22"/>
  <c r="AG57" i="22" s="1"/>
  <c r="C57" i="22"/>
  <c r="AF71" i="22"/>
  <c r="AG71" i="22" s="1"/>
  <c r="C71" i="22"/>
  <c r="AF85" i="22"/>
  <c r="AG85" i="22" s="1"/>
  <c r="C85" i="22"/>
  <c r="AF101" i="22"/>
  <c r="AG101" i="22" s="1"/>
  <c r="C101" i="22"/>
  <c r="AF117" i="22"/>
  <c r="AG117" i="22" s="1"/>
  <c r="C117" i="22"/>
  <c r="AF134" i="22"/>
  <c r="AG134" i="22" s="1"/>
  <c r="C134" i="22"/>
  <c r="AF146" i="22"/>
  <c r="AG146" i="22" s="1"/>
  <c r="C146" i="22"/>
  <c r="AF163" i="22"/>
  <c r="AG163" i="22" s="1"/>
  <c r="C163" i="22"/>
  <c r="AF175" i="22"/>
  <c r="AG175" i="22" s="1"/>
  <c r="C175" i="22"/>
  <c r="AF189" i="22"/>
  <c r="AG189" i="22" s="1"/>
  <c r="C189" i="22"/>
  <c r="AF199" i="22"/>
  <c r="AG199" i="22" s="1"/>
  <c r="C199" i="22"/>
  <c r="AF213" i="22"/>
  <c r="AG213" i="22" s="1"/>
  <c r="C213" i="22"/>
  <c r="AF217" i="22"/>
  <c r="AG217" i="22" s="1"/>
  <c r="C217" i="22"/>
  <c r="AF227" i="22"/>
  <c r="AG227" i="22" s="1"/>
  <c r="C227" i="22"/>
  <c r="AF231" i="22"/>
  <c r="AG231" i="22" s="1"/>
  <c r="C231" i="22"/>
  <c r="AF237" i="22"/>
  <c r="AG237" i="22" s="1"/>
  <c r="C237" i="22"/>
  <c r="AR6" i="22"/>
  <c r="AW7" i="22"/>
  <c r="AQ23" i="22"/>
  <c r="AX24" i="22"/>
  <c r="AS9" i="22"/>
  <c r="AU10" i="22"/>
  <c r="AT28" i="22"/>
  <c r="AS13" i="22"/>
  <c r="AX14" i="22"/>
  <c r="AV17" i="22"/>
  <c r="AQ5" i="22"/>
  <c r="AR20" i="22"/>
  <c r="AW29" i="22"/>
  <c r="AV29" i="22"/>
  <c r="AU29" i="22"/>
  <c r="AT29" i="22"/>
  <c r="AS29" i="22"/>
  <c r="AQ29" i="22"/>
  <c r="AW46" i="22"/>
  <c r="AV46" i="22"/>
  <c r="AU46" i="22"/>
  <c r="AT46" i="22"/>
  <c r="AS46" i="22"/>
  <c r="AR46" i="22"/>
  <c r="AQ46" i="22"/>
  <c r="AW75" i="22"/>
  <c r="AV75" i="22"/>
  <c r="AX75" i="22"/>
  <c r="AU75" i="22"/>
  <c r="AT75" i="22"/>
  <c r="AS75" i="22"/>
  <c r="AR75" i="22"/>
  <c r="AQ75" i="22"/>
  <c r="AP75" i="22"/>
  <c r="AW91" i="22"/>
  <c r="AV91" i="22"/>
  <c r="AU91" i="22"/>
  <c r="AS91" i="22"/>
  <c r="AT91" i="22"/>
  <c r="AR91" i="22"/>
  <c r="AQ91" i="22"/>
  <c r="AP91" i="22"/>
  <c r="AV117" i="22"/>
  <c r="AT117" i="22"/>
  <c r="AX117" i="22"/>
  <c r="AW117" i="22"/>
  <c r="AS117" i="22"/>
  <c r="AR117" i="22"/>
  <c r="AQ117" i="22"/>
  <c r="AU117" i="22"/>
  <c r="AP117" i="22"/>
  <c r="AS143" i="22"/>
  <c r="AX143" i="22"/>
  <c r="AW143" i="22"/>
  <c r="AV143" i="22"/>
  <c r="AU143" i="22"/>
  <c r="AP143" i="22"/>
  <c r="AT143" i="22"/>
  <c r="AR143" i="22"/>
  <c r="AQ143" i="22"/>
  <c r="AQ164" i="22"/>
  <c r="AW164" i="22"/>
  <c r="AS164" i="22"/>
  <c r="AR164" i="22"/>
  <c r="AP164" i="22"/>
  <c r="AT164" i="22"/>
  <c r="AX164" i="22"/>
  <c r="AV164" i="22"/>
  <c r="AU184" i="22"/>
  <c r="AT184" i="22"/>
  <c r="AS184" i="22"/>
  <c r="AQ184" i="22"/>
  <c r="AX184" i="22"/>
  <c r="AW184" i="22"/>
  <c r="AV184" i="22"/>
  <c r="AR184" i="22"/>
  <c r="AP184" i="22"/>
  <c r="AU204" i="22"/>
  <c r="AT204" i="22"/>
  <c r="AR204" i="22"/>
  <c r="AQ204" i="22"/>
  <c r="AX204" i="22"/>
  <c r="AV204" i="22"/>
  <c r="AW204" i="22"/>
  <c r="AS204" i="22"/>
  <c r="AP204" i="22"/>
  <c r="AQ216" i="22"/>
  <c r="AX216" i="22"/>
  <c r="AP216" i="22"/>
  <c r="AW216" i="22"/>
  <c r="AV216" i="22"/>
  <c r="AU216" i="22"/>
  <c r="AS216" i="22"/>
  <c r="AR216" i="22"/>
  <c r="AT216" i="22"/>
  <c r="AU229" i="22"/>
  <c r="AT229" i="22"/>
  <c r="AS229" i="22"/>
  <c r="AR229" i="22"/>
  <c r="AQ229" i="22"/>
  <c r="AP229" i="22"/>
  <c r="AX229" i="22"/>
  <c r="AW229" i="22"/>
  <c r="AV229" i="22"/>
  <c r="AQ233" i="22"/>
  <c r="AX233" i="22"/>
  <c r="AP233" i="22"/>
  <c r="AW233" i="22"/>
  <c r="AV233" i="22"/>
  <c r="AU233" i="22"/>
  <c r="AT233" i="22"/>
  <c r="AS233" i="22"/>
  <c r="AR233" i="22"/>
  <c r="AQ12" i="22"/>
  <c r="AT16" i="22"/>
  <c r="AT21" i="22"/>
  <c r="AV6" i="22"/>
  <c r="AX7" i="22"/>
  <c r="AR12" i="22"/>
  <c r="AP15" i="22"/>
  <c r="AU16" i="22"/>
  <c r="AS20" i="22"/>
  <c r="AV23" i="22"/>
  <c r="AT25" i="22"/>
  <c r="AR27" i="22"/>
  <c r="AP29" i="22"/>
  <c r="AW21" i="22"/>
  <c r="AV21" i="22"/>
  <c r="AU21" i="22"/>
  <c r="AS50" i="22"/>
  <c r="AR50" i="22"/>
  <c r="AQ50" i="22"/>
  <c r="AX50" i="22"/>
  <c r="AP50" i="22"/>
  <c r="AW50" i="22"/>
  <c r="AV50" i="22"/>
  <c r="AU50" i="22"/>
  <c r="AW71" i="22"/>
  <c r="AV71" i="22"/>
  <c r="AU71" i="22"/>
  <c r="AT71" i="22"/>
  <c r="AS71" i="22"/>
  <c r="AR71" i="22"/>
  <c r="AQ71" i="22"/>
  <c r="AS95" i="22"/>
  <c r="AR95" i="22"/>
  <c r="AQ95" i="22"/>
  <c r="AW95" i="22"/>
  <c r="AP95" i="22"/>
  <c r="AX95" i="22"/>
  <c r="AV95" i="22"/>
  <c r="AU95" i="22"/>
  <c r="AR112" i="22"/>
  <c r="AV112" i="22"/>
  <c r="AU112" i="22"/>
  <c r="AT112" i="22"/>
  <c r="AQ112" i="22"/>
  <c r="AP112" i="22"/>
  <c r="AX112" i="22"/>
  <c r="AW112" i="22"/>
  <c r="AS112" i="22"/>
  <c r="AV135" i="22"/>
  <c r="AU135" i="22"/>
  <c r="AT135" i="22"/>
  <c r="AS135" i="22"/>
  <c r="AW135" i="22"/>
  <c r="AR135" i="22"/>
  <c r="AQ135" i="22"/>
  <c r="AP135" i="22"/>
  <c r="AQ155" i="22"/>
  <c r="AW155" i="22"/>
  <c r="AP155" i="22"/>
  <c r="AX155" i="22"/>
  <c r="AV155" i="22"/>
  <c r="AU155" i="22"/>
  <c r="AT155" i="22"/>
  <c r="AS155" i="22"/>
  <c r="AR155" i="22"/>
  <c r="AQ192" i="22"/>
  <c r="AX192" i="22"/>
  <c r="AP192" i="22"/>
  <c r="AV192" i="22"/>
  <c r="AU192" i="22"/>
  <c r="AW192" i="22"/>
  <c r="AT192" i="22"/>
  <c r="AR192" i="22"/>
  <c r="AS192" i="22"/>
  <c r="AV5" i="22"/>
  <c r="AU5" i="22"/>
  <c r="AT5" i="22"/>
  <c r="AR9" i="22"/>
  <c r="AQ9" i="22"/>
  <c r="AX9" i="22"/>
  <c r="AP9" i="22"/>
  <c r="AV13" i="22"/>
  <c r="AU13" i="22"/>
  <c r="AT13" i="22"/>
  <c r="AR17" i="22"/>
  <c r="AQ17" i="22"/>
  <c r="AX17" i="22"/>
  <c r="AP17" i="22"/>
  <c r="AV22" i="22"/>
  <c r="AU22" i="22"/>
  <c r="AT22" i="22"/>
  <c r="AS22" i="22"/>
  <c r="AR26" i="22"/>
  <c r="AQ26" i="22"/>
  <c r="AX26" i="22"/>
  <c r="AP26" i="22"/>
  <c r="AW26" i="22"/>
  <c r="AV30" i="22"/>
  <c r="AU30" i="22"/>
  <c r="AT30" i="22"/>
  <c r="AS30" i="22"/>
  <c r="AR30" i="22"/>
  <c r="AQ30" i="22"/>
  <c r="AX30" i="22"/>
  <c r="AP30" i="22"/>
  <c r="AR35" i="22"/>
  <c r="AQ35" i="22"/>
  <c r="AX35" i="22"/>
  <c r="AP35" i="22"/>
  <c r="AW35" i="22"/>
  <c r="AV35" i="22"/>
  <c r="AU35" i="22"/>
  <c r="AT35" i="22"/>
  <c r="AV39" i="22"/>
  <c r="AU39" i="22"/>
  <c r="AT39" i="22"/>
  <c r="AS39" i="22"/>
  <c r="AR39" i="22"/>
  <c r="AQ39" i="22"/>
  <c r="AX39" i="22"/>
  <c r="AP39" i="22"/>
  <c r="AR43" i="22"/>
  <c r="AQ43" i="22"/>
  <c r="AX43" i="22"/>
  <c r="AP43" i="22"/>
  <c r="AW43" i="22"/>
  <c r="AV43" i="22"/>
  <c r="AU43" i="22"/>
  <c r="AT43" i="22"/>
  <c r="AV47" i="22"/>
  <c r="AU47" i="22"/>
  <c r="AT47" i="22"/>
  <c r="AS47" i="22"/>
  <c r="AR47" i="22"/>
  <c r="AQ47" i="22"/>
  <c r="AX47" i="22"/>
  <c r="AP47" i="22"/>
  <c r="AR51" i="22"/>
  <c r="AQ51" i="22"/>
  <c r="AX51" i="22"/>
  <c r="AP51" i="22"/>
  <c r="AW51" i="22"/>
  <c r="AV51" i="22"/>
  <c r="AU51" i="22"/>
  <c r="AT51" i="22"/>
  <c r="AV56" i="22"/>
  <c r="AU56" i="22"/>
  <c r="AT56" i="22"/>
  <c r="AS56" i="22"/>
  <c r="AR56" i="22"/>
  <c r="AQ56" i="22"/>
  <c r="AX56" i="22"/>
  <c r="AP56" i="22"/>
  <c r="AR60" i="22"/>
  <c r="AQ60" i="22"/>
  <c r="AX60" i="22"/>
  <c r="AP60" i="22"/>
  <c r="AW60" i="22"/>
  <c r="AV60" i="22"/>
  <c r="AU60" i="22"/>
  <c r="AT60" i="22"/>
  <c r="AV64" i="22"/>
  <c r="AU64" i="22"/>
  <c r="AT64" i="22"/>
  <c r="AS64" i="22"/>
  <c r="AR64" i="22"/>
  <c r="AQ64" i="22"/>
  <c r="AX64" i="22"/>
  <c r="AP64" i="22"/>
  <c r="AR68" i="22"/>
  <c r="AQ68" i="22"/>
  <c r="AX68" i="22"/>
  <c r="AP68" i="22"/>
  <c r="AW68" i="22"/>
  <c r="AV68" i="22"/>
  <c r="AU68" i="22"/>
  <c r="AT68" i="22"/>
  <c r="AV72" i="22"/>
  <c r="AU72" i="22"/>
  <c r="AT72" i="22"/>
  <c r="AS72" i="22"/>
  <c r="AR72" i="22"/>
  <c r="AQ72" i="22"/>
  <c r="AX72" i="22"/>
  <c r="AP72" i="22"/>
  <c r="AV76" i="22"/>
  <c r="AU76" i="22"/>
  <c r="AT76" i="22"/>
  <c r="AX76" i="22"/>
  <c r="AW76" i="22"/>
  <c r="AS76" i="22"/>
  <c r="AR76" i="22"/>
  <c r="AQ76" i="22"/>
  <c r="AR80" i="22"/>
  <c r="AQ80" i="22"/>
  <c r="AX80" i="22"/>
  <c r="AP80" i="22"/>
  <c r="AW80" i="22"/>
  <c r="AV80" i="22"/>
  <c r="AU80" i="22"/>
  <c r="AT80" i="22"/>
  <c r="AV84" i="22"/>
  <c r="AU84" i="22"/>
  <c r="AT84" i="22"/>
  <c r="AR84" i="22"/>
  <c r="AS84" i="22"/>
  <c r="AQ84" i="22"/>
  <c r="AP84" i="22"/>
  <c r="AX84" i="22"/>
  <c r="AR88" i="22"/>
  <c r="AQ88" i="22"/>
  <c r="AX88" i="22"/>
  <c r="AP88" i="22"/>
  <c r="AV88" i="22"/>
  <c r="AW88" i="22"/>
  <c r="AU88" i="22"/>
  <c r="AT88" i="22"/>
  <c r="AV92" i="22"/>
  <c r="AU92" i="22"/>
  <c r="AT92" i="22"/>
  <c r="AR92" i="22"/>
  <c r="AX92" i="22"/>
  <c r="AW92" i="22"/>
  <c r="AS92" i="22"/>
  <c r="AQ92" i="22"/>
  <c r="AP92" i="22"/>
  <c r="AR96" i="22"/>
  <c r="AQ96" i="22"/>
  <c r="AX96" i="22"/>
  <c r="AP96" i="22"/>
  <c r="AV96" i="22"/>
  <c r="AW96" i="22"/>
  <c r="AU96" i="22"/>
  <c r="AT96" i="22"/>
  <c r="AS96" i="22"/>
  <c r="AV100" i="22"/>
  <c r="AU100" i="22"/>
  <c r="AT100" i="22"/>
  <c r="AR100" i="22"/>
  <c r="AQ100" i="22"/>
  <c r="AW100" i="22"/>
  <c r="AS100" i="22"/>
  <c r="AP100" i="22"/>
  <c r="AR105" i="22"/>
  <c r="AQ105" i="22"/>
  <c r="AX105" i="22"/>
  <c r="AP105" i="22"/>
  <c r="AV105" i="22"/>
  <c r="AU105" i="22"/>
  <c r="AW105" i="22"/>
  <c r="AT105" i="22"/>
  <c r="AS105" i="22"/>
  <c r="AV109" i="22"/>
  <c r="AU109" i="22"/>
  <c r="AT109" i="22"/>
  <c r="AR109" i="22"/>
  <c r="AQ109" i="22"/>
  <c r="AX109" i="22"/>
  <c r="AW109" i="22"/>
  <c r="AS109" i="22"/>
  <c r="AQ113" i="22"/>
  <c r="AV113" i="22"/>
  <c r="AU113" i="22"/>
  <c r="AT113" i="22"/>
  <c r="AR113" i="22"/>
  <c r="AP113" i="22"/>
  <c r="AX113" i="22"/>
  <c r="AW113" i="22"/>
  <c r="AS113" i="22"/>
  <c r="AQ124" i="22"/>
  <c r="AX124" i="22"/>
  <c r="AP124" i="22"/>
  <c r="AW124" i="22"/>
  <c r="AV124" i="22"/>
  <c r="AT124" i="22"/>
  <c r="AS124" i="22"/>
  <c r="AR124" i="22"/>
  <c r="AU124" i="22"/>
  <c r="AU128" i="22"/>
  <c r="AT128" i="22"/>
  <c r="AS128" i="22"/>
  <c r="AR128" i="22"/>
  <c r="AV128" i="22"/>
  <c r="AQ128" i="22"/>
  <c r="AP128" i="22"/>
  <c r="AX128" i="22"/>
  <c r="AQ132" i="22"/>
  <c r="AX132" i="22"/>
  <c r="AP132" i="22"/>
  <c r="AW132" i="22"/>
  <c r="AV132" i="22"/>
  <c r="AR132" i="22"/>
  <c r="AU132" i="22"/>
  <c r="AT132" i="22"/>
  <c r="AS132" i="22"/>
  <c r="AU136" i="22"/>
  <c r="AT136" i="22"/>
  <c r="AS136" i="22"/>
  <c r="AR136" i="22"/>
  <c r="AX136" i="22"/>
  <c r="AV136" i="22"/>
  <c r="AQ136" i="22"/>
  <c r="AP136" i="22"/>
  <c r="AW136" i="22"/>
  <c r="AQ140" i="22"/>
  <c r="AX140" i="22"/>
  <c r="AP140" i="22"/>
  <c r="AW140" i="22"/>
  <c r="AV140" i="22"/>
  <c r="AU140" i="22"/>
  <c r="AT140" i="22"/>
  <c r="AR140" i="22"/>
  <c r="AS140" i="22"/>
  <c r="AR144" i="22"/>
  <c r="AX144" i="22"/>
  <c r="AW144" i="22"/>
  <c r="AV144" i="22"/>
  <c r="AU144" i="22"/>
  <c r="AT144" i="22"/>
  <c r="AS144" i="22"/>
  <c r="AQ144" i="22"/>
  <c r="AP144" i="22"/>
  <c r="AX148" i="22"/>
  <c r="AV148" i="22"/>
  <c r="AP148" i="22"/>
  <c r="AW148" i="22"/>
  <c r="AU148" i="22"/>
  <c r="AT148" i="22"/>
  <c r="AS148" i="22"/>
  <c r="AR148" i="22"/>
  <c r="AQ148" i="22"/>
  <c r="AT152" i="22"/>
  <c r="AR152" i="22"/>
  <c r="AV152" i="22"/>
  <c r="AU152" i="22"/>
  <c r="AS152" i="22"/>
  <c r="AQ152" i="22"/>
  <c r="AX152" i="22"/>
  <c r="AW152" i="22"/>
  <c r="AP152" i="22"/>
  <c r="AX157" i="22"/>
  <c r="AP157" i="22"/>
  <c r="AV157" i="22"/>
  <c r="AR157" i="22"/>
  <c r="AQ157" i="22"/>
  <c r="AS157" i="22"/>
  <c r="AW157" i="22"/>
  <c r="AU157" i="22"/>
  <c r="AT157" i="22"/>
  <c r="AT161" i="22"/>
  <c r="AR161" i="22"/>
  <c r="AX161" i="22"/>
  <c r="AW161" i="22"/>
  <c r="AV161" i="22"/>
  <c r="AU161" i="22"/>
  <c r="AS161" i="22"/>
  <c r="AQ161" i="22"/>
  <c r="AP161" i="22"/>
  <c r="AX165" i="22"/>
  <c r="AP165" i="22"/>
  <c r="AV165" i="22"/>
  <c r="AT165" i="22"/>
  <c r="AS165" i="22"/>
  <c r="AR165" i="22"/>
  <c r="AQ165" i="22"/>
  <c r="AW165" i="22"/>
  <c r="AU165" i="22"/>
  <c r="AT169" i="22"/>
  <c r="AR169" i="22"/>
  <c r="AP169" i="22"/>
  <c r="AX169" i="22"/>
  <c r="AW169" i="22"/>
  <c r="AQ169" i="22"/>
  <c r="AV169" i="22"/>
  <c r="AU169" i="22"/>
  <c r="AS169" i="22"/>
  <c r="AX173" i="22"/>
  <c r="AP173" i="22"/>
  <c r="AV173" i="22"/>
  <c r="AW173" i="22"/>
  <c r="AU173" i="22"/>
  <c r="AT173" i="22"/>
  <c r="AS173" i="22"/>
  <c r="AR173" i="22"/>
  <c r="AQ173" i="22"/>
  <c r="AT177" i="22"/>
  <c r="AS177" i="22"/>
  <c r="AR177" i="22"/>
  <c r="AW177" i="22"/>
  <c r="AV177" i="22"/>
  <c r="AU177" i="22"/>
  <c r="AQ177" i="22"/>
  <c r="AX177" i="22"/>
  <c r="AP177" i="22"/>
  <c r="AX181" i="22"/>
  <c r="AP181" i="22"/>
  <c r="AW181" i="22"/>
  <c r="AV181" i="22"/>
  <c r="AU181" i="22"/>
  <c r="AT181" i="22"/>
  <c r="AS181" i="22"/>
  <c r="AR181" i="22"/>
  <c r="AQ181" i="22"/>
  <c r="AT185" i="22"/>
  <c r="AS185" i="22"/>
  <c r="AR185" i="22"/>
  <c r="AX185" i="22"/>
  <c r="AP185" i="22"/>
  <c r="AV185" i="22"/>
  <c r="AU185" i="22"/>
  <c r="AQ185" i="22"/>
  <c r="AW185" i="22"/>
  <c r="AT189" i="22"/>
  <c r="AS189" i="22"/>
  <c r="AQ189" i="22"/>
  <c r="AX189" i="22"/>
  <c r="AP189" i="22"/>
  <c r="AU189" i="22"/>
  <c r="AR189" i="22"/>
  <c r="AW189" i="22"/>
  <c r="AV189" i="22"/>
  <c r="AX193" i="22"/>
  <c r="AP193" i="22"/>
  <c r="AW193" i="22"/>
  <c r="AU193" i="22"/>
  <c r="AT193" i="22"/>
  <c r="AQ193" i="22"/>
  <c r="AV193" i="22"/>
  <c r="AS193" i="22"/>
  <c r="AR193" i="22"/>
  <c r="AT197" i="22"/>
  <c r="AS197" i="22"/>
  <c r="AQ197" i="22"/>
  <c r="AX197" i="22"/>
  <c r="AP197" i="22"/>
  <c r="AW197" i="22"/>
  <c r="AU197" i="22"/>
  <c r="AV197" i="22"/>
  <c r="AR197" i="22"/>
  <c r="AX201" i="22"/>
  <c r="AP201" i="22"/>
  <c r="AW201" i="22"/>
  <c r="AU201" i="22"/>
  <c r="AT201" i="22"/>
  <c r="AV201" i="22"/>
  <c r="AS201" i="22"/>
  <c r="AQ201" i="22"/>
  <c r="AR201" i="22"/>
  <c r="AT205" i="22"/>
  <c r="AS205" i="22"/>
  <c r="AQ205" i="22"/>
  <c r="AX205" i="22"/>
  <c r="AP205" i="22"/>
  <c r="AU205" i="22"/>
  <c r="AR205" i="22"/>
  <c r="AW205" i="22"/>
  <c r="AV205" i="22"/>
  <c r="AX209" i="22"/>
  <c r="AP209" i="22"/>
  <c r="AW209" i="22"/>
  <c r="AU209" i="22"/>
  <c r="AT209" i="22"/>
  <c r="AQ209" i="22"/>
  <c r="AS209" i="22"/>
  <c r="AR209" i="22"/>
  <c r="AV209" i="22"/>
  <c r="AT213" i="22"/>
  <c r="AS213" i="22"/>
  <c r="AQ213" i="22"/>
  <c r="AX213" i="22"/>
  <c r="AP213" i="22"/>
  <c r="AW213" i="22"/>
  <c r="AU213" i="22"/>
  <c r="AR213" i="22"/>
  <c r="AV213" i="22"/>
  <c r="AX217" i="22"/>
  <c r="AP217" i="22"/>
  <c r="AW217" i="22"/>
  <c r="AV217" i="22"/>
  <c r="AU217" i="22"/>
  <c r="AT217" i="22"/>
  <c r="AS217" i="22"/>
  <c r="AQ217" i="22"/>
  <c r="AR217" i="22"/>
  <c r="AT222" i="22"/>
  <c r="AS222" i="22"/>
  <c r="AR222" i="22"/>
  <c r="AQ222" i="22"/>
  <c r="AX222" i="22"/>
  <c r="AP222" i="22"/>
  <c r="AV222" i="22"/>
  <c r="AU222" i="22"/>
  <c r="AW222" i="22"/>
  <c r="AX226" i="22"/>
  <c r="AP226" i="22"/>
  <c r="AW226" i="22"/>
  <c r="AV226" i="22"/>
  <c r="AU226" i="22"/>
  <c r="AT226" i="22"/>
  <c r="AS226" i="22"/>
  <c r="AR226" i="22"/>
  <c r="AQ226" i="22"/>
  <c r="AT230" i="22"/>
  <c r="AS230" i="22"/>
  <c r="AR230" i="22"/>
  <c r="AQ230" i="22"/>
  <c r="AX230" i="22"/>
  <c r="AP230" i="22"/>
  <c r="AW230" i="22"/>
  <c r="AU230" i="22"/>
  <c r="AV230" i="22"/>
  <c r="AX234" i="22"/>
  <c r="AP234" i="22"/>
  <c r="AW234" i="22"/>
  <c r="AV234" i="22"/>
  <c r="AU234" i="22"/>
  <c r="AT234" i="22"/>
  <c r="AQ234" i="22"/>
  <c r="AS234" i="22"/>
  <c r="AR234" i="22"/>
  <c r="AR5" i="22"/>
  <c r="AW6" i="22"/>
  <c r="AP8" i="22"/>
  <c r="AU9" i="22"/>
  <c r="AQ11" i="22"/>
  <c r="AX13" i="22"/>
  <c r="AQ15" i="22"/>
  <c r="AV16" i="22"/>
  <c r="AR18" i="22"/>
  <c r="AT20" i="22"/>
  <c r="AP22" i="22"/>
  <c r="AW23" i="22"/>
  <c r="AU25" i="22"/>
  <c r="AS27" i="22"/>
  <c r="AR29" i="22"/>
  <c r="AS51" i="22"/>
  <c r="AW84" i="22"/>
  <c r="AW128" i="22"/>
  <c r="AW12" i="22"/>
  <c r="AV12" i="22"/>
  <c r="AU12" i="22"/>
  <c r="AS34" i="22"/>
  <c r="AR34" i="22"/>
  <c r="AQ34" i="22"/>
  <c r="AX34" i="22"/>
  <c r="AP34" i="22"/>
  <c r="AW34" i="22"/>
  <c r="AV34" i="22"/>
  <c r="AU34" i="22"/>
  <c r="AS59" i="22"/>
  <c r="AR59" i="22"/>
  <c r="AQ59" i="22"/>
  <c r="AX59" i="22"/>
  <c r="AP59" i="22"/>
  <c r="AW59" i="22"/>
  <c r="AV59" i="22"/>
  <c r="AU59" i="22"/>
  <c r="AS79" i="22"/>
  <c r="AR79" i="22"/>
  <c r="AQ79" i="22"/>
  <c r="AX79" i="22"/>
  <c r="AW79" i="22"/>
  <c r="AV79" i="22"/>
  <c r="AU79" i="22"/>
  <c r="AT79" i="22"/>
  <c r="AP79" i="22"/>
  <c r="AW99" i="22"/>
  <c r="AV99" i="22"/>
  <c r="AU99" i="22"/>
  <c r="AS99" i="22"/>
  <c r="AX99" i="22"/>
  <c r="AT99" i="22"/>
  <c r="AR99" i="22"/>
  <c r="AQ99" i="22"/>
  <c r="AR123" i="22"/>
  <c r="AQ123" i="22"/>
  <c r="AX123" i="22"/>
  <c r="AP123" i="22"/>
  <c r="AV123" i="22"/>
  <c r="AU123" i="22"/>
  <c r="AT123" i="22"/>
  <c r="AW123" i="22"/>
  <c r="AS123" i="22"/>
  <c r="AR139" i="22"/>
  <c r="AQ139" i="22"/>
  <c r="AX139" i="22"/>
  <c r="AP139" i="22"/>
  <c r="AW139" i="22"/>
  <c r="AS139" i="22"/>
  <c r="AV139" i="22"/>
  <c r="AU139" i="22"/>
  <c r="AT139" i="22"/>
  <c r="AU160" i="22"/>
  <c r="AS160" i="22"/>
  <c r="AW160" i="22"/>
  <c r="AV160" i="22"/>
  <c r="AT160" i="22"/>
  <c r="AR160" i="22"/>
  <c r="AX160" i="22"/>
  <c r="AQ160" i="22"/>
  <c r="AP160" i="22"/>
  <c r="AU176" i="22"/>
  <c r="AT176" i="22"/>
  <c r="AS176" i="22"/>
  <c r="AR176" i="22"/>
  <c r="AQ176" i="22"/>
  <c r="AP176" i="22"/>
  <c r="AV176" i="22"/>
  <c r="AX176" i="22"/>
  <c r="AW176" i="22"/>
  <c r="AU196" i="22"/>
  <c r="AT196" i="22"/>
  <c r="AR196" i="22"/>
  <c r="AQ196" i="22"/>
  <c r="AV196" i="22"/>
  <c r="AS196" i="22"/>
  <c r="AP196" i="22"/>
  <c r="AX196" i="22"/>
  <c r="AW196" i="22"/>
  <c r="AQ208" i="22"/>
  <c r="AX208" i="22"/>
  <c r="AP208" i="22"/>
  <c r="AV208" i="22"/>
  <c r="AU208" i="22"/>
  <c r="AW208" i="22"/>
  <c r="AT208" i="22"/>
  <c r="AR208" i="22"/>
  <c r="AS208" i="22"/>
  <c r="AS5" i="22"/>
  <c r="AV9" i="22"/>
  <c r="AR11" i="22"/>
  <c r="AT12" i="22"/>
  <c r="AU15" i="22"/>
  <c r="AW16" i="22"/>
  <c r="AQ22" i="22"/>
  <c r="AX29" i="22"/>
  <c r="AP38" i="22"/>
  <c r="AS60" i="22"/>
  <c r="AX100" i="22"/>
  <c r="AX135" i="22"/>
  <c r="AS8" i="22"/>
  <c r="AR8" i="22"/>
  <c r="AQ8" i="22"/>
  <c r="AS25" i="22"/>
  <c r="AR25" i="22"/>
  <c r="AQ25" i="22"/>
  <c r="AX25" i="22"/>
  <c r="AP25" i="22"/>
  <c r="AW55" i="22"/>
  <c r="AV55" i="22"/>
  <c r="AU55" i="22"/>
  <c r="AT55" i="22"/>
  <c r="AS55" i="22"/>
  <c r="AR55" i="22"/>
  <c r="AQ55" i="22"/>
  <c r="AS67" i="22"/>
  <c r="AR67" i="22"/>
  <c r="AQ67" i="22"/>
  <c r="AX67" i="22"/>
  <c r="AP67" i="22"/>
  <c r="AW67" i="22"/>
  <c r="AV67" i="22"/>
  <c r="AU67" i="22"/>
  <c r="AS87" i="22"/>
  <c r="AR87" i="22"/>
  <c r="AQ87" i="22"/>
  <c r="AW87" i="22"/>
  <c r="AX87" i="22"/>
  <c r="AV87" i="22"/>
  <c r="AU87" i="22"/>
  <c r="AT87" i="22"/>
  <c r="AP87" i="22"/>
  <c r="AW108" i="22"/>
  <c r="AV108" i="22"/>
  <c r="AU108" i="22"/>
  <c r="AS108" i="22"/>
  <c r="AR108" i="22"/>
  <c r="AX108" i="22"/>
  <c r="AT108" i="22"/>
  <c r="AQ108" i="22"/>
  <c r="AP108" i="22"/>
  <c r="AR131" i="22"/>
  <c r="AQ131" i="22"/>
  <c r="AX131" i="22"/>
  <c r="AP131" i="22"/>
  <c r="AW131" i="22"/>
  <c r="AV131" i="22"/>
  <c r="AU131" i="22"/>
  <c r="AS131" i="22"/>
  <c r="AT131" i="22"/>
  <c r="AU151" i="22"/>
  <c r="AS151" i="22"/>
  <c r="AT151" i="22"/>
  <c r="AR151" i="22"/>
  <c r="AQ151" i="22"/>
  <c r="AP151" i="22"/>
  <c r="AV151" i="22"/>
  <c r="AX151" i="22"/>
  <c r="AW151" i="22"/>
  <c r="AU168" i="22"/>
  <c r="AS168" i="22"/>
  <c r="AX168" i="22"/>
  <c r="AW168" i="22"/>
  <c r="AV168" i="22"/>
  <c r="AT168" i="22"/>
  <c r="AR168" i="22"/>
  <c r="AQ168" i="22"/>
  <c r="AP168" i="22"/>
  <c r="AQ180" i="22"/>
  <c r="AX180" i="22"/>
  <c r="AP180" i="22"/>
  <c r="AW180" i="22"/>
  <c r="AU180" i="22"/>
  <c r="AT180" i="22"/>
  <c r="AS180" i="22"/>
  <c r="AR180" i="22"/>
  <c r="AV180" i="22"/>
  <c r="AQ200" i="22"/>
  <c r="AX200" i="22"/>
  <c r="AP200" i="22"/>
  <c r="AV200" i="22"/>
  <c r="AU200" i="22"/>
  <c r="AR200" i="22"/>
  <c r="AW200" i="22"/>
  <c r="AT200" i="22"/>
  <c r="AS200" i="22"/>
  <c r="AQ225" i="22"/>
  <c r="AX225" i="22"/>
  <c r="AP225" i="22"/>
  <c r="AW225" i="22"/>
  <c r="AV225" i="22"/>
  <c r="AU225" i="22"/>
  <c r="AT225" i="22"/>
  <c r="AS225" i="22"/>
  <c r="AR225" i="22"/>
  <c r="AU6" i="22"/>
  <c r="AT6" i="22"/>
  <c r="AS6" i="22"/>
  <c r="AQ10" i="22"/>
  <c r="AX10" i="22"/>
  <c r="AP10" i="22"/>
  <c r="AW10" i="22"/>
  <c r="AU14" i="22"/>
  <c r="AT14" i="22"/>
  <c r="AS14" i="22"/>
  <c r="AQ18" i="22"/>
  <c r="AX18" i="22"/>
  <c r="AP18" i="22"/>
  <c r="AW18" i="22"/>
  <c r="AU23" i="22"/>
  <c r="AT23" i="22"/>
  <c r="AS23" i="22"/>
  <c r="AR23" i="22"/>
  <c r="AQ27" i="22"/>
  <c r="AX27" i="22"/>
  <c r="AP27" i="22"/>
  <c r="AW27" i="22"/>
  <c r="AV27" i="22"/>
  <c r="AU31" i="22"/>
  <c r="AT31" i="22"/>
  <c r="AS31" i="22"/>
  <c r="AR31" i="22"/>
  <c r="AQ31" i="22"/>
  <c r="AX31" i="22"/>
  <c r="AP31" i="22"/>
  <c r="AW31" i="22"/>
  <c r="AQ36" i="22"/>
  <c r="AX36" i="22"/>
  <c r="AP36" i="22"/>
  <c r="AW36" i="22"/>
  <c r="AV36" i="22"/>
  <c r="AU36" i="22"/>
  <c r="AT36" i="22"/>
  <c r="AS36" i="22"/>
  <c r="AU40" i="22"/>
  <c r="AT40" i="22"/>
  <c r="AS40" i="22"/>
  <c r="AR40" i="22"/>
  <c r="AQ40" i="22"/>
  <c r="AX40" i="22"/>
  <c r="AP40" i="22"/>
  <c r="AW40" i="22"/>
  <c r="AQ44" i="22"/>
  <c r="AX44" i="22"/>
  <c r="AP44" i="22"/>
  <c r="AW44" i="22"/>
  <c r="AV44" i="22"/>
  <c r="AU44" i="22"/>
  <c r="AT44" i="22"/>
  <c r="AS44" i="22"/>
  <c r="AU48" i="22"/>
  <c r="AT48" i="22"/>
  <c r="AS48" i="22"/>
  <c r="AR48" i="22"/>
  <c r="AQ48" i="22"/>
  <c r="AX48" i="22"/>
  <c r="AP48" i="22"/>
  <c r="AW48" i="22"/>
  <c r="AQ53" i="22"/>
  <c r="AX53" i="22"/>
  <c r="AP53" i="22"/>
  <c r="AW53" i="22"/>
  <c r="AV53" i="22"/>
  <c r="AU53" i="22"/>
  <c r="AT53" i="22"/>
  <c r="AS53" i="22"/>
  <c r="AU57" i="22"/>
  <c r="AT57" i="22"/>
  <c r="AS57" i="22"/>
  <c r="AR57" i="22"/>
  <c r="AQ57" i="22"/>
  <c r="AX57" i="22"/>
  <c r="AP57" i="22"/>
  <c r="AW57" i="22"/>
  <c r="AQ61" i="22"/>
  <c r="AX61" i="22"/>
  <c r="AP61" i="22"/>
  <c r="AW61" i="22"/>
  <c r="AV61" i="22"/>
  <c r="AU61" i="22"/>
  <c r="AT61" i="22"/>
  <c r="AS61" i="22"/>
  <c r="AU65" i="22"/>
  <c r="AT65" i="22"/>
  <c r="AS65" i="22"/>
  <c r="AR65" i="22"/>
  <c r="AQ65" i="22"/>
  <c r="AX65" i="22"/>
  <c r="AP65" i="22"/>
  <c r="AW65" i="22"/>
  <c r="AQ69" i="22"/>
  <c r="AX69" i="22"/>
  <c r="AP69" i="22"/>
  <c r="AW69" i="22"/>
  <c r="AV69" i="22"/>
  <c r="AU69" i="22"/>
  <c r="AT69" i="22"/>
  <c r="AS69" i="22"/>
  <c r="AU73" i="22"/>
  <c r="AT73" i="22"/>
  <c r="AS73" i="22"/>
  <c r="AR73" i="22"/>
  <c r="AQ73" i="22"/>
  <c r="AX73" i="22"/>
  <c r="AP73" i="22"/>
  <c r="AW73" i="22"/>
  <c r="AU77" i="22"/>
  <c r="AT77" i="22"/>
  <c r="AS77" i="22"/>
  <c r="AQ77" i="22"/>
  <c r="AP77" i="22"/>
  <c r="AX77" i="22"/>
  <c r="AW77" i="22"/>
  <c r="AV77" i="22"/>
  <c r="AQ81" i="22"/>
  <c r="AX81" i="22"/>
  <c r="AP81" i="22"/>
  <c r="AW81" i="22"/>
  <c r="AT81" i="22"/>
  <c r="AS81" i="22"/>
  <c r="AR81" i="22"/>
  <c r="AV81" i="22"/>
  <c r="AU85" i="22"/>
  <c r="AT85" i="22"/>
  <c r="AS85" i="22"/>
  <c r="AQ85" i="22"/>
  <c r="AX85" i="22"/>
  <c r="AW85" i="22"/>
  <c r="AV85" i="22"/>
  <c r="AR85" i="22"/>
  <c r="AP85" i="22"/>
  <c r="AQ89" i="22"/>
  <c r="AX89" i="22"/>
  <c r="AP89" i="22"/>
  <c r="AW89" i="22"/>
  <c r="AU89" i="22"/>
  <c r="AV89" i="22"/>
  <c r="AT89" i="22"/>
  <c r="AS89" i="22"/>
  <c r="AR89" i="22"/>
  <c r="AU93" i="22"/>
  <c r="AT93" i="22"/>
  <c r="AS93" i="22"/>
  <c r="AQ93" i="22"/>
  <c r="AR93" i="22"/>
  <c r="AP93" i="22"/>
  <c r="AX93" i="22"/>
  <c r="AW93" i="22"/>
  <c r="AQ97" i="22"/>
  <c r="AX97" i="22"/>
  <c r="AP97" i="22"/>
  <c r="AW97" i="22"/>
  <c r="AU97" i="22"/>
  <c r="AV97" i="22"/>
  <c r="AT97" i="22"/>
  <c r="AS97" i="22"/>
  <c r="AU101" i="22"/>
  <c r="AT101" i="22"/>
  <c r="AS101" i="22"/>
  <c r="AQ101" i="22"/>
  <c r="AX101" i="22"/>
  <c r="AP101" i="22"/>
  <c r="AW101" i="22"/>
  <c r="AV101" i="22"/>
  <c r="AR101" i="22"/>
  <c r="AQ106" i="22"/>
  <c r="AX106" i="22"/>
  <c r="AP106" i="22"/>
  <c r="AW106" i="22"/>
  <c r="AU106" i="22"/>
  <c r="AT106" i="22"/>
  <c r="AS106" i="22"/>
  <c r="AR106" i="22"/>
  <c r="AT110" i="22"/>
  <c r="AV110" i="22"/>
  <c r="AU110" i="22"/>
  <c r="AS110" i="22"/>
  <c r="AQ110" i="22"/>
  <c r="AP110" i="22"/>
  <c r="AX110" i="22"/>
  <c r="AW110" i="22"/>
  <c r="AR110" i="22"/>
  <c r="AX114" i="22"/>
  <c r="AP114" i="22"/>
  <c r="AV114" i="22"/>
  <c r="AU114" i="22"/>
  <c r="AT114" i="22"/>
  <c r="AR114" i="22"/>
  <c r="AQ114" i="22"/>
  <c r="AS114" i="22"/>
  <c r="AT120" i="22"/>
  <c r="AR120" i="22"/>
  <c r="AQ120" i="22"/>
  <c r="AP120" i="22"/>
  <c r="AW120" i="22"/>
  <c r="AV120" i="22"/>
  <c r="AU120" i="22"/>
  <c r="AX120" i="22"/>
  <c r="AS120" i="22"/>
  <c r="AX125" i="22"/>
  <c r="AP125" i="22"/>
  <c r="AW125" i="22"/>
  <c r="AV125" i="22"/>
  <c r="AR125" i="22"/>
  <c r="AQ125" i="22"/>
  <c r="AU125" i="22"/>
  <c r="AT125" i="22"/>
  <c r="AS125" i="22"/>
  <c r="AT129" i="22"/>
  <c r="AS129" i="22"/>
  <c r="AR129" i="22"/>
  <c r="AQ129" i="22"/>
  <c r="AX129" i="22"/>
  <c r="AW129" i="22"/>
  <c r="AU129" i="22"/>
  <c r="AP129" i="22"/>
  <c r="AV129" i="22"/>
  <c r="AX133" i="22"/>
  <c r="AP133" i="22"/>
  <c r="AW133" i="22"/>
  <c r="AV133" i="22"/>
  <c r="AU133" i="22"/>
  <c r="AT133" i="22"/>
  <c r="AS133" i="22"/>
  <c r="AQ133" i="22"/>
  <c r="AR133" i="22"/>
  <c r="AT137" i="22"/>
  <c r="AS137" i="22"/>
  <c r="AR137" i="22"/>
  <c r="AQ137" i="22"/>
  <c r="AU137" i="22"/>
  <c r="AP137" i="22"/>
  <c r="AX137" i="22"/>
  <c r="AW137" i="22"/>
  <c r="AV137" i="22"/>
  <c r="AX141" i="22"/>
  <c r="AP141" i="22"/>
  <c r="AW141" i="22"/>
  <c r="AV141" i="22"/>
  <c r="AU141" i="22"/>
  <c r="AQ141" i="22"/>
  <c r="AT141" i="22"/>
  <c r="AS141" i="22"/>
  <c r="AR141" i="22"/>
  <c r="AQ145" i="22"/>
  <c r="AX145" i="22"/>
  <c r="AW145" i="22"/>
  <c r="AV145" i="22"/>
  <c r="AU145" i="22"/>
  <c r="AP145" i="22"/>
  <c r="AT145" i="22"/>
  <c r="AS145" i="22"/>
  <c r="AW149" i="22"/>
  <c r="AU149" i="22"/>
  <c r="AQ149" i="22"/>
  <c r="AP149" i="22"/>
  <c r="AX149" i="22"/>
  <c r="AR149" i="22"/>
  <c r="AV149" i="22"/>
  <c r="AT149" i="22"/>
  <c r="AS149" i="22"/>
  <c r="AS153" i="22"/>
  <c r="AQ153" i="22"/>
  <c r="AW153" i="22"/>
  <c r="AV153" i="22"/>
  <c r="AU153" i="22"/>
  <c r="AT153" i="22"/>
  <c r="AX153" i="22"/>
  <c r="AR153" i="22"/>
  <c r="AP153" i="22"/>
  <c r="AW158" i="22"/>
  <c r="AU158" i="22"/>
  <c r="AS158" i="22"/>
  <c r="AR158" i="22"/>
  <c r="AQ158" i="22"/>
  <c r="AP158" i="22"/>
  <c r="AX158" i="22"/>
  <c r="AV158" i="22"/>
  <c r="AT158" i="22"/>
  <c r="AS162" i="22"/>
  <c r="AQ162" i="22"/>
  <c r="AX162" i="22"/>
  <c r="AW162" i="22"/>
  <c r="AV162" i="22"/>
  <c r="AP162" i="22"/>
  <c r="AU162" i="22"/>
  <c r="AT162" i="22"/>
  <c r="AR162" i="22"/>
  <c r="AW166" i="22"/>
  <c r="AU166" i="22"/>
  <c r="AV166" i="22"/>
  <c r="AT166" i="22"/>
  <c r="AS166" i="22"/>
  <c r="AR166" i="22"/>
  <c r="AX166" i="22"/>
  <c r="AQ166" i="22"/>
  <c r="AP166" i="22"/>
  <c r="AS170" i="22"/>
  <c r="AQ170" i="22"/>
  <c r="AR170" i="22"/>
  <c r="AP170" i="22"/>
  <c r="AX170" i="22"/>
  <c r="AW170" i="22"/>
  <c r="AV170" i="22"/>
  <c r="AU170" i="22"/>
  <c r="AT170" i="22"/>
  <c r="AW174" i="22"/>
  <c r="AU174" i="22"/>
  <c r="AX174" i="22"/>
  <c r="AV174" i="22"/>
  <c r="AT174" i="22"/>
  <c r="AP174" i="22"/>
  <c r="AS174" i="22"/>
  <c r="AR174" i="22"/>
  <c r="AQ174" i="22"/>
  <c r="AS178" i="22"/>
  <c r="AR178" i="22"/>
  <c r="AQ178" i="22"/>
  <c r="AX178" i="22"/>
  <c r="AW178" i="22"/>
  <c r="AV178" i="22"/>
  <c r="AU178" i="22"/>
  <c r="AT178" i="22"/>
  <c r="AP178" i="22"/>
  <c r="AW182" i="22"/>
  <c r="AV182" i="22"/>
  <c r="AU182" i="22"/>
  <c r="AS182" i="22"/>
  <c r="AQ182" i="22"/>
  <c r="AP182" i="22"/>
  <c r="AR182" i="22"/>
  <c r="AX182" i="22"/>
  <c r="AT182" i="22"/>
  <c r="AW186" i="22"/>
  <c r="AT186" i="22"/>
  <c r="AS186" i="22"/>
  <c r="AU186" i="22"/>
  <c r="AR186" i="22"/>
  <c r="AQ186" i="22"/>
  <c r="AX186" i="22"/>
  <c r="AV186" i="22"/>
  <c r="AS190" i="22"/>
  <c r="AR190" i="22"/>
  <c r="AX190" i="22"/>
  <c r="AP190" i="22"/>
  <c r="AW190" i="22"/>
  <c r="AV190" i="22"/>
  <c r="AT190" i="22"/>
  <c r="AU190" i="22"/>
  <c r="AQ190" i="22"/>
  <c r="AW194" i="22"/>
  <c r="AV194" i="22"/>
  <c r="AT194" i="22"/>
  <c r="AS194" i="22"/>
  <c r="AX194" i="22"/>
  <c r="AU194" i="22"/>
  <c r="AR194" i="22"/>
  <c r="AP194" i="22"/>
  <c r="AQ194" i="22"/>
  <c r="AS198" i="22"/>
  <c r="AR198" i="22"/>
  <c r="AX198" i="22"/>
  <c r="AP198" i="22"/>
  <c r="AW198" i="22"/>
  <c r="AT198" i="22"/>
  <c r="AQ198" i="22"/>
  <c r="AV198" i="22"/>
  <c r="AU198" i="22"/>
  <c r="AW202" i="22"/>
  <c r="AV202" i="22"/>
  <c r="AT202" i="22"/>
  <c r="AS202" i="22"/>
  <c r="AP202" i="22"/>
  <c r="AX202" i="22"/>
  <c r="AR202" i="22"/>
  <c r="AQ202" i="22"/>
  <c r="AU202" i="22"/>
  <c r="AS206" i="22"/>
  <c r="AR206" i="22"/>
  <c r="AX206" i="22"/>
  <c r="AP206" i="22"/>
  <c r="AW206" i="22"/>
  <c r="AV206" i="22"/>
  <c r="AT206" i="22"/>
  <c r="AQ206" i="22"/>
  <c r="AU206" i="22"/>
  <c r="AW210" i="22"/>
  <c r="AV210" i="22"/>
  <c r="AT210" i="22"/>
  <c r="AS210" i="22"/>
  <c r="AX210" i="22"/>
  <c r="AU210" i="22"/>
  <c r="AR210" i="22"/>
  <c r="AP210" i="22"/>
  <c r="AQ210" i="22"/>
  <c r="AS214" i="22"/>
  <c r="AR214" i="22"/>
  <c r="AX214" i="22"/>
  <c r="AP214" i="22"/>
  <c r="AW214" i="22"/>
  <c r="AT214" i="22"/>
  <c r="AQ214" i="22"/>
  <c r="AV214" i="22"/>
  <c r="AU214" i="22"/>
  <c r="AW218" i="22"/>
  <c r="AV218" i="22"/>
  <c r="AU218" i="22"/>
  <c r="AT218" i="22"/>
  <c r="AS218" i="22"/>
  <c r="AX218" i="22"/>
  <c r="AR218" i="22"/>
  <c r="AQ218" i="22"/>
  <c r="AP218" i="22"/>
  <c r="AS223" i="22"/>
  <c r="AR223" i="22"/>
  <c r="AQ223" i="22"/>
  <c r="AX223" i="22"/>
  <c r="AP223" i="22"/>
  <c r="AW223" i="22"/>
  <c r="AV223" i="22"/>
  <c r="AT223" i="22"/>
  <c r="AU223" i="22"/>
  <c r="AW227" i="22"/>
  <c r="AV227" i="22"/>
  <c r="AU227" i="22"/>
  <c r="AT227" i="22"/>
  <c r="AS227" i="22"/>
  <c r="AP227" i="22"/>
  <c r="AR227" i="22"/>
  <c r="AQ227" i="22"/>
  <c r="AX227" i="22"/>
  <c r="AS231" i="22"/>
  <c r="AR231" i="22"/>
  <c r="AQ231" i="22"/>
  <c r="AX231" i="22"/>
  <c r="AP231" i="22"/>
  <c r="AW231" i="22"/>
  <c r="AU231" i="22"/>
  <c r="AT231" i="22"/>
  <c r="AV231" i="22"/>
  <c r="AW235" i="22"/>
  <c r="AV235" i="22"/>
  <c r="AU235" i="22"/>
  <c r="AT235" i="22"/>
  <c r="AS235" i="22"/>
  <c r="AX235" i="22"/>
  <c r="AQ235" i="22"/>
  <c r="AR235" i="22"/>
  <c r="AP235" i="22"/>
  <c r="AW5" i="22"/>
  <c r="AP7" i="22"/>
  <c r="AU8" i="22"/>
  <c r="AW9" i="22"/>
  <c r="AS11" i="22"/>
  <c r="AX12" i="22"/>
  <c r="AQ14" i="22"/>
  <c r="AV15" i="22"/>
  <c r="AT18" i="22"/>
  <c r="AP21" i="22"/>
  <c r="AR22" i="22"/>
  <c r="AP24" i="22"/>
  <c r="AW25" i="22"/>
  <c r="AU27" i="22"/>
  <c r="AW30" i="22"/>
  <c r="AP46" i="22"/>
  <c r="AR61" i="22"/>
  <c r="AS68" i="22"/>
  <c r="AP76" i="22"/>
  <c r="AS88" i="22"/>
  <c r="AR145" i="22"/>
  <c r="AS16" i="22"/>
  <c r="AR16" i="22"/>
  <c r="AQ16" i="22"/>
  <c r="AW38" i="22"/>
  <c r="AV38" i="22"/>
  <c r="AU38" i="22"/>
  <c r="AT38" i="22"/>
  <c r="AS38" i="22"/>
  <c r="AR38" i="22"/>
  <c r="AQ38" i="22"/>
  <c r="AS42" i="22"/>
  <c r="AR42" i="22"/>
  <c r="AQ42" i="22"/>
  <c r="AX42" i="22"/>
  <c r="AP42" i="22"/>
  <c r="AW42" i="22"/>
  <c r="AV42" i="22"/>
  <c r="AU42" i="22"/>
  <c r="AW63" i="22"/>
  <c r="AV63" i="22"/>
  <c r="AU63" i="22"/>
  <c r="AT63" i="22"/>
  <c r="AS63" i="22"/>
  <c r="AR63" i="22"/>
  <c r="AQ63" i="22"/>
  <c r="AW83" i="22"/>
  <c r="AV83" i="22"/>
  <c r="AU83" i="22"/>
  <c r="AP83" i="22"/>
  <c r="AX83" i="22"/>
  <c r="AT83" i="22"/>
  <c r="AS83" i="22"/>
  <c r="AR83" i="22"/>
  <c r="AS103" i="22"/>
  <c r="AR103" i="22"/>
  <c r="AQ103" i="22"/>
  <c r="AW103" i="22"/>
  <c r="AV103" i="22"/>
  <c r="AP103" i="22"/>
  <c r="AX103" i="22"/>
  <c r="AU103" i="22"/>
  <c r="AV127" i="22"/>
  <c r="AU127" i="22"/>
  <c r="AT127" i="22"/>
  <c r="AS127" i="22"/>
  <c r="AW127" i="22"/>
  <c r="AR127" i="22"/>
  <c r="AQ127" i="22"/>
  <c r="AX127" i="22"/>
  <c r="AP127" i="22"/>
  <c r="AW147" i="22"/>
  <c r="AP147" i="22"/>
  <c r="AX147" i="22"/>
  <c r="AV147" i="22"/>
  <c r="AU147" i="22"/>
  <c r="AQ147" i="22"/>
  <c r="AT147" i="22"/>
  <c r="AS147" i="22"/>
  <c r="AR147" i="22"/>
  <c r="AQ172" i="22"/>
  <c r="AW172" i="22"/>
  <c r="AU172" i="22"/>
  <c r="AT172" i="22"/>
  <c r="AS172" i="22"/>
  <c r="AR172" i="22"/>
  <c r="AX172" i="22"/>
  <c r="AV172" i="22"/>
  <c r="AP172" i="22"/>
  <c r="AU188" i="22"/>
  <c r="AR188" i="22"/>
  <c r="AQ188" i="22"/>
  <c r="AX188" i="22"/>
  <c r="AV188" i="22"/>
  <c r="AS188" i="22"/>
  <c r="AP188" i="22"/>
  <c r="AW188" i="22"/>
  <c r="AT188" i="22"/>
  <c r="AU212" i="22"/>
  <c r="AT212" i="22"/>
  <c r="AR212" i="22"/>
  <c r="AQ212" i="22"/>
  <c r="AV212" i="22"/>
  <c r="AS212" i="22"/>
  <c r="AP212" i="22"/>
  <c r="AX212" i="22"/>
  <c r="AW212" i="22"/>
  <c r="AX5" i="22"/>
  <c r="AV8" i="22"/>
  <c r="AR10" i="22"/>
  <c r="AP13" i="22"/>
  <c r="AR14" i="22"/>
  <c r="AS17" i="22"/>
  <c r="AU18" i="22"/>
  <c r="AQ21" i="22"/>
  <c r="AW22" i="22"/>
  <c r="AS26" i="22"/>
  <c r="AV31" i="22"/>
  <c r="AW39" i="22"/>
  <c r="AX46" i="22"/>
  <c r="AP55" i="22"/>
  <c r="AR69" i="22"/>
  <c r="AR77" i="22"/>
  <c r="AV106" i="22"/>
  <c r="AU164" i="22"/>
  <c r="AT7" i="22"/>
  <c r="AS7" i="22"/>
  <c r="AR7" i="22"/>
  <c r="AX11" i="22"/>
  <c r="AP11" i="22"/>
  <c r="AW11" i="22"/>
  <c r="AV11" i="22"/>
  <c r="AT15" i="22"/>
  <c r="AS15" i="22"/>
  <c r="AR15" i="22"/>
  <c r="AX20" i="22"/>
  <c r="AP20" i="22"/>
  <c r="AW20" i="22"/>
  <c r="AV20" i="22"/>
  <c r="AT24" i="22"/>
  <c r="AS24" i="22"/>
  <c r="AR24" i="22"/>
  <c r="AQ24" i="22"/>
  <c r="AX28" i="22"/>
  <c r="AP28" i="22"/>
  <c r="AW28" i="22"/>
  <c r="AV28" i="22"/>
  <c r="AU28" i="22"/>
  <c r="AT32" i="22"/>
  <c r="AS32" i="22"/>
  <c r="AR32" i="22"/>
  <c r="AQ32" i="22"/>
  <c r="AX32" i="22"/>
  <c r="AP32" i="22"/>
  <c r="AW32" i="22"/>
  <c r="AV32" i="22"/>
  <c r="AX37" i="22"/>
  <c r="AP37" i="22"/>
  <c r="AW37" i="22"/>
  <c r="AV37" i="22"/>
  <c r="AU37" i="22"/>
  <c r="AT37" i="22"/>
  <c r="AS37" i="22"/>
  <c r="AR37" i="22"/>
  <c r="AT41" i="22"/>
  <c r="AS41" i="22"/>
  <c r="AR41" i="22"/>
  <c r="AQ41" i="22"/>
  <c r="AX41" i="22"/>
  <c r="AP41" i="22"/>
  <c r="AW41" i="22"/>
  <c r="AV41" i="22"/>
  <c r="AX45" i="22"/>
  <c r="AP45" i="22"/>
  <c r="AW45" i="22"/>
  <c r="AV45" i="22"/>
  <c r="AU45" i="22"/>
  <c r="AT45" i="22"/>
  <c r="AS45" i="22"/>
  <c r="AR45" i="22"/>
  <c r="AT49" i="22"/>
  <c r="AS49" i="22"/>
  <c r="AR49" i="22"/>
  <c r="AQ49" i="22"/>
  <c r="AX49" i="22"/>
  <c r="AP49" i="22"/>
  <c r="AW49" i="22"/>
  <c r="AV49" i="22"/>
  <c r="AX54" i="22"/>
  <c r="AP54" i="22"/>
  <c r="AW54" i="22"/>
  <c r="AV54" i="22"/>
  <c r="AU54" i="22"/>
  <c r="AT54" i="22"/>
  <c r="AS54" i="22"/>
  <c r="AR54" i="22"/>
  <c r="AT58" i="22"/>
  <c r="AS58" i="22"/>
  <c r="AR58" i="22"/>
  <c r="AQ58" i="22"/>
  <c r="AX58" i="22"/>
  <c r="AP58" i="22"/>
  <c r="AW58" i="22"/>
  <c r="AV58" i="22"/>
  <c r="AX62" i="22"/>
  <c r="AP62" i="22"/>
  <c r="AW62" i="22"/>
  <c r="AV62" i="22"/>
  <c r="AU62" i="22"/>
  <c r="AT62" i="22"/>
  <c r="AS62" i="22"/>
  <c r="AR62" i="22"/>
  <c r="AT66" i="22"/>
  <c r="AS66" i="22"/>
  <c r="AR66" i="22"/>
  <c r="AQ66" i="22"/>
  <c r="AX66" i="22"/>
  <c r="AP66" i="22"/>
  <c r="AW66" i="22"/>
  <c r="AV66" i="22"/>
  <c r="AX70" i="22"/>
  <c r="AP70" i="22"/>
  <c r="AW70" i="22"/>
  <c r="AV70" i="22"/>
  <c r="AU70" i="22"/>
  <c r="AT70" i="22"/>
  <c r="AS70" i="22"/>
  <c r="AR70" i="22"/>
  <c r="AX74" i="22"/>
  <c r="AP74" i="22"/>
  <c r="AW74" i="22"/>
  <c r="AU74" i="22"/>
  <c r="AT74" i="22"/>
  <c r="AS74" i="22"/>
  <c r="AR74" i="22"/>
  <c r="AQ74" i="22"/>
  <c r="AT78" i="22"/>
  <c r="AS78" i="22"/>
  <c r="AR78" i="22"/>
  <c r="AV78" i="22"/>
  <c r="AU78" i="22"/>
  <c r="AQ78" i="22"/>
  <c r="AP78" i="22"/>
  <c r="AX78" i="22"/>
  <c r="AX82" i="22"/>
  <c r="AP82" i="22"/>
  <c r="AW82" i="22"/>
  <c r="AV82" i="22"/>
  <c r="AU82" i="22"/>
  <c r="AT82" i="22"/>
  <c r="AS82" i="22"/>
  <c r="AR82" i="22"/>
  <c r="AQ82" i="22"/>
  <c r="AT86" i="22"/>
  <c r="AS86" i="22"/>
  <c r="AR86" i="22"/>
  <c r="AX86" i="22"/>
  <c r="AP86" i="22"/>
  <c r="AQ86" i="22"/>
  <c r="AW86" i="22"/>
  <c r="AV86" i="22"/>
  <c r="AX90" i="22"/>
  <c r="AP90" i="22"/>
  <c r="AW90" i="22"/>
  <c r="AV90" i="22"/>
  <c r="AT90" i="22"/>
  <c r="AU90" i="22"/>
  <c r="AS90" i="22"/>
  <c r="AR90" i="22"/>
  <c r="AT94" i="22"/>
  <c r="AS94" i="22"/>
  <c r="AR94" i="22"/>
  <c r="AX94" i="22"/>
  <c r="AP94" i="22"/>
  <c r="AW94" i="22"/>
  <c r="AV94" i="22"/>
  <c r="AU94" i="22"/>
  <c r="AQ94" i="22"/>
  <c r="AX98" i="22"/>
  <c r="AP98" i="22"/>
  <c r="AW98" i="22"/>
  <c r="AV98" i="22"/>
  <c r="AT98" i="22"/>
  <c r="AU98" i="22"/>
  <c r="AS98" i="22"/>
  <c r="AR98" i="22"/>
  <c r="AQ98" i="22"/>
  <c r="AT102" i="22"/>
  <c r="AS102" i="22"/>
  <c r="AR102" i="22"/>
  <c r="AX102" i="22"/>
  <c r="AP102" i="22"/>
  <c r="AW102" i="22"/>
  <c r="AV102" i="22"/>
  <c r="AU102" i="22"/>
  <c r="AQ102" i="22"/>
  <c r="AX107" i="22"/>
  <c r="AP107" i="22"/>
  <c r="AW107" i="22"/>
  <c r="AV107" i="22"/>
  <c r="AT107" i="22"/>
  <c r="AS107" i="22"/>
  <c r="AU107" i="22"/>
  <c r="AR107" i="22"/>
  <c r="AQ107" i="22"/>
  <c r="AS111" i="22"/>
  <c r="AV111" i="22"/>
  <c r="AU111" i="22"/>
  <c r="AT111" i="22"/>
  <c r="AQ111" i="22"/>
  <c r="AP111" i="22"/>
  <c r="AR111" i="22"/>
  <c r="AX111" i="22"/>
  <c r="AW116" i="22"/>
  <c r="AU116" i="22"/>
  <c r="AX116" i="22"/>
  <c r="AV116" i="22"/>
  <c r="AT116" i="22"/>
  <c r="AR116" i="22"/>
  <c r="AQ116" i="22"/>
  <c r="AP116" i="22"/>
  <c r="AS116" i="22"/>
  <c r="AS122" i="22"/>
  <c r="AQ122" i="22"/>
  <c r="AT122" i="22"/>
  <c r="AR122" i="22"/>
  <c r="AP122" i="22"/>
  <c r="AX122" i="22"/>
  <c r="AW122" i="22"/>
  <c r="AV122" i="22"/>
  <c r="AW126" i="22"/>
  <c r="AV126" i="22"/>
  <c r="AU126" i="22"/>
  <c r="AT126" i="22"/>
  <c r="AX126" i="22"/>
  <c r="AS126" i="22"/>
  <c r="AR126" i="22"/>
  <c r="AP126" i="22"/>
  <c r="AQ126" i="22"/>
  <c r="AS130" i="22"/>
  <c r="AR130" i="22"/>
  <c r="AQ130" i="22"/>
  <c r="AX130" i="22"/>
  <c r="AP130" i="22"/>
  <c r="AT130" i="22"/>
  <c r="AW130" i="22"/>
  <c r="AV130" i="22"/>
  <c r="AU130" i="22"/>
  <c r="AW134" i="22"/>
  <c r="AV134" i="22"/>
  <c r="AU134" i="22"/>
  <c r="AT134" i="22"/>
  <c r="AP134" i="22"/>
  <c r="AX134" i="22"/>
  <c r="AS134" i="22"/>
  <c r="AR134" i="22"/>
  <c r="AQ134" i="22"/>
  <c r="AS138" i="22"/>
  <c r="AR138" i="22"/>
  <c r="AQ138" i="22"/>
  <c r="AX138" i="22"/>
  <c r="AP138" i="22"/>
  <c r="AW138" i="22"/>
  <c r="AV138" i="22"/>
  <c r="AT138" i="22"/>
  <c r="AU138" i="22"/>
  <c r="AT142" i="22"/>
  <c r="AX142" i="22"/>
  <c r="AW142" i="22"/>
  <c r="AV142" i="22"/>
  <c r="AU142" i="22"/>
  <c r="AS142" i="22"/>
  <c r="AR142" i="22"/>
  <c r="AQ142" i="22"/>
  <c r="AP142" i="22"/>
  <c r="AX146" i="22"/>
  <c r="AP146" i="22"/>
  <c r="AW146" i="22"/>
  <c r="AV146" i="22"/>
  <c r="AU146" i="22"/>
  <c r="AT146" i="22"/>
  <c r="AS146" i="22"/>
  <c r="AR146" i="22"/>
  <c r="AQ146" i="22"/>
  <c r="AV150" i="22"/>
  <c r="AT150" i="22"/>
  <c r="AR150" i="22"/>
  <c r="AQ150" i="22"/>
  <c r="AP150" i="22"/>
  <c r="AX150" i="22"/>
  <c r="AW150" i="22"/>
  <c r="AU150" i="22"/>
  <c r="AS150" i="22"/>
  <c r="AR154" i="22"/>
  <c r="AX154" i="22"/>
  <c r="AP154" i="22"/>
  <c r="AW154" i="22"/>
  <c r="AV154" i="22"/>
  <c r="AU154" i="22"/>
  <c r="AT154" i="22"/>
  <c r="AS154" i="22"/>
  <c r="AQ154" i="22"/>
  <c r="AV159" i="22"/>
  <c r="AT159" i="22"/>
  <c r="AU159" i="22"/>
  <c r="AS159" i="22"/>
  <c r="AR159" i="22"/>
  <c r="AQ159" i="22"/>
  <c r="AW159" i="22"/>
  <c r="AP159" i="22"/>
  <c r="AX159" i="22"/>
  <c r="AR163" i="22"/>
  <c r="AX163" i="22"/>
  <c r="AP163" i="22"/>
  <c r="AQ163" i="22"/>
  <c r="AW163" i="22"/>
  <c r="AV163" i="22"/>
  <c r="AU163" i="22"/>
  <c r="AT163" i="22"/>
  <c r="AS163" i="22"/>
  <c r="AV167" i="22"/>
  <c r="AT167" i="22"/>
  <c r="AX167" i="22"/>
  <c r="AW167" i="22"/>
  <c r="AU167" i="22"/>
  <c r="AS167" i="22"/>
  <c r="AR167" i="22"/>
  <c r="AQ167" i="22"/>
  <c r="AP167" i="22"/>
  <c r="AR171" i="22"/>
  <c r="AX171" i="22"/>
  <c r="AP171" i="22"/>
  <c r="AT171" i="22"/>
  <c r="AS171" i="22"/>
  <c r="AQ171" i="22"/>
  <c r="AU171" i="22"/>
  <c r="AW171" i="22"/>
  <c r="AV171" i="22"/>
  <c r="AV175" i="22"/>
  <c r="AU175" i="22"/>
  <c r="AT175" i="22"/>
  <c r="AP175" i="22"/>
  <c r="AX175" i="22"/>
  <c r="AW175" i="22"/>
  <c r="AS175" i="22"/>
  <c r="AR175" i="22"/>
  <c r="AQ175" i="22"/>
  <c r="AR179" i="22"/>
  <c r="AQ179" i="22"/>
  <c r="AX179" i="22"/>
  <c r="AP179" i="22"/>
  <c r="AS179" i="22"/>
  <c r="AT179" i="22"/>
  <c r="AW179" i="22"/>
  <c r="AV179" i="22"/>
  <c r="AU179" i="22"/>
  <c r="AV183" i="22"/>
  <c r="AU183" i="22"/>
  <c r="AT183" i="22"/>
  <c r="AR183" i="22"/>
  <c r="AX183" i="22"/>
  <c r="AW183" i="22"/>
  <c r="AS183" i="22"/>
  <c r="AQ183" i="22"/>
  <c r="AP183" i="22"/>
  <c r="AV187" i="22"/>
  <c r="AS187" i="22"/>
  <c r="AR187" i="22"/>
  <c r="AX187" i="22"/>
  <c r="AW187" i="22"/>
  <c r="AU187" i="22"/>
  <c r="AQ187" i="22"/>
  <c r="AT187" i="22"/>
  <c r="AP187" i="22"/>
  <c r="AR191" i="22"/>
  <c r="AQ191" i="22"/>
  <c r="AW191" i="22"/>
  <c r="AV191" i="22"/>
  <c r="AS191" i="22"/>
  <c r="AP191" i="22"/>
  <c r="AU191" i="22"/>
  <c r="AT191" i="22"/>
  <c r="AX191" i="22"/>
  <c r="AV195" i="22"/>
  <c r="AU195" i="22"/>
  <c r="AS195" i="22"/>
  <c r="AR195" i="22"/>
  <c r="AW195" i="22"/>
  <c r="AQ195" i="22"/>
  <c r="AP195" i="22"/>
  <c r="AX195" i="22"/>
  <c r="AT195" i="22"/>
  <c r="AR199" i="22"/>
  <c r="AQ199" i="22"/>
  <c r="AW199" i="22"/>
  <c r="AV199" i="22"/>
  <c r="AX199" i="22"/>
  <c r="AU199" i="22"/>
  <c r="AS199" i="22"/>
  <c r="AP199" i="22"/>
  <c r="AT199" i="22"/>
  <c r="AV203" i="22"/>
  <c r="AU203" i="22"/>
  <c r="AS203" i="22"/>
  <c r="AR203" i="22"/>
  <c r="AW203" i="22"/>
  <c r="AT203" i="22"/>
  <c r="AQ203" i="22"/>
  <c r="AX203" i="22"/>
  <c r="AP203" i="22"/>
  <c r="AR207" i="22"/>
  <c r="AQ207" i="22"/>
  <c r="AW207" i="22"/>
  <c r="AV207" i="22"/>
  <c r="AS207" i="22"/>
  <c r="AP207" i="22"/>
  <c r="AX207" i="22"/>
  <c r="AU207" i="22"/>
  <c r="AT207" i="22"/>
  <c r="AV211" i="22"/>
  <c r="AU211" i="22"/>
  <c r="AS211" i="22"/>
  <c r="AR211" i="22"/>
  <c r="AW211" i="22"/>
  <c r="AX211" i="22"/>
  <c r="AT211" i="22"/>
  <c r="AQ211" i="22"/>
  <c r="AP211" i="22"/>
  <c r="AR215" i="22"/>
  <c r="AQ215" i="22"/>
  <c r="AX215" i="22"/>
  <c r="AW215" i="22"/>
  <c r="AV215" i="22"/>
  <c r="AU215" i="22"/>
  <c r="AS215" i="22"/>
  <c r="AT215" i="22"/>
  <c r="AP215" i="22"/>
  <c r="AV219" i="22"/>
  <c r="AU219" i="22"/>
  <c r="AT219" i="22"/>
  <c r="AS219" i="22"/>
  <c r="AR219" i="22"/>
  <c r="AX219" i="22"/>
  <c r="AW219" i="22"/>
  <c r="AQ219" i="22"/>
  <c r="AP219" i="22"/>
  <c r="AR224" i="22"/>
  <c r="AQ224" i="22"/>
  <c r="AX224" i="22"/>
  <c r="AP224" i="22"/>
  <c r="AW224" i="22"/>
  <c r="AV224" i="22"/>
  <c r="AT224" i="22"/>
  <c r="AS224" i="22"/>
  <c r="AU224" i="22"/>
  <c r="AV228" i="22"/>
  <c r="AU228" i="22"/>
  <c r="AT228" i="22"/>
  <c r="AS228" i="22"/>
  <c r="AR228" i="22"/>
  <c r="AX228" i="22"/>
  <c r="AW228" i="22"/>
  <c r="AP228" i="22"/>
  <c r="AQ228" i="22"/>
  <c r="AR232" i="22"/>
  <c r="AQ232" i="22"/>
  <c r="AX232" i="22"/>
  <c r="AP232" i="22"/>
  <c r="AW232" i="22"/>
  <c r="AV232" i="22"/>
  <c r="AU232" i="22"/>
  <c r="AS232" i="22"/>
  <c r="AT232" i="22"/>
  <c r="AP6" i="22"/>
  <c r="AU7" i="22"/>
  <c r="AW8" i="22"/>
  <c r="AS10" i="22"/>
  <c r="AU11" i="22"/>
  <c r="AQ13" i="22"/>
  <c r="AV14" i="22"/>
  <c r="AX15" i="22"/>
  <c r="AT17" i="22"/>
  <c r="AV18" i="22"/>
  <c r="AR21" i="22"/>
  <c r="AX22" i="22"/>
  <c r="AV24" i="22"/>
  <c r="AT26" i="22"/>
  <c r="AR28" i="22"/>
  <c r="AU32" i="22"/>
  <c r="AV40" i="22"/>
  <c r="AW47" i="22"/>
  <c r="AX55" i="22"/>
  <c r="AP63" i="22"/>
  <c r="AQ70" i="22"/>
  <c r="AW78" i="22"/>
  <c r="AX91" i="22"/>
  <c r="AP109" i="22"/>
  <c r="AP186" i="22"/>
  <c r="AQ6" i="22"/>
  <c r="AV7" i="22"/>
  <c r="AX8" i="22"/>
  <c r="AT10" i="22"/>
  <c r="AP12" i="22"/>
  <c r="AR13" i="22"/>
  <c r="AW14" i="22"/>
  <c r="AP16" i="22"/>
  <c r="AU17" i="22"/>
  <c r="AQ20" i="22"/>
  <c r="AS21" i="22"/>
  <c r="AP23" i="22"/>
  <c r="AW24" i="22"/>
  <c r="AU26" i="22"/>
  <c r="AS28" i="22"/>
  <c r="AT34" i="22"/>
  <c r="AU41" i="22"/>
  <c r="AV48" i="22"/>
  <c r="AW56" i="22"/>
  <c r="AX63" i="22"/>
  <c r="AP71" i="22"/>
  <c r="AS80" i="22"/>
  <c r="AV93" i="22"/>
  <c r="AW111" i="22"/>
  <c r="L239" i="22"/>
  <c r="L214" i="22"/>
  <c r="L181" i="22"/>
  <c r="K143" i="22"/>
  <c r="J127" i="22"/>
  <c r="I117" i="22"/>
  <c r="M104" i="22"/>
  <c r="L101" i="22"/>
  <c r="L71" i="22"/>
  <c r="I69" i="22"/>
  <c r="I54" i="22"/>
  <c r="L46" i="22"/>
  <c r="L42" i="22"/>
  <c r="I41" i="22"/>
  <c r="K38" i="22"/>
  <c r="M37" i="22"/>
  <c r="M36" i="22"/>
  <c r="I33" i="22"/>
  <c r="J32" i="22"/>
  <c r="I29" i="22"/>
  <c r="M28" i="22"/>
  <c r="M25" i="22"/>
  <c r="I24" i="22"/>
  <c r="K19" i="22"/>
  <c r="K15" i="22"/>
  <c r="M9" i="22"/>
  <c r="K8" i="22"/>
  <c r="K7" i="22"/>
  <c r="J237" i="22"/>
  <c r="L236" i="22"/>
  <c r="I216" i="22"/>
  <c r="M210" i="22"/>
  <c r="L210" i="22"/>
  <c r="K203" i="22"/>
  <c r="I200" i="22"/>
  <c r="J196" i="22"/>
  <c r="M186" i="22"/>
  <c r="J177" i="22"/>
  <c r="M160" i="22"/>
  <c r="M146" i="22"/>
  <c r="M138" i="22"/>
  <c r="L138" i="22"/>
  <c r="L130" i="22"/>
  <c r="K130" i="22"/>
  <c r="K123" i="22"/>
  <c r="K114" i="22"/>
  <c r="K107" i="22"/>
  <c r="J104" i="22"/>
  <c r="K89" i="22"/>
  <c r="K79" i="22"/>
  <c r="M66" i="22"/>
  <c r="L66" i="22"/>
  <c r="K66" i="22"/>
  <c r="J66" i="22"/>
  <c r="I66" i="22"/>
  <c r="J64" i="22"/>
  <c r="K46" i="22"/>
  <c r="L41" i="22"/>
  <c r="J28" i="22"/>
  <c r="J11" i="22"/>
  <c r="J231" i="22"/>
  <c r="K227" i="22"/>
  <c r="K225" i="22"/>
  <c r="I218" i="22"/>
  <c r="K216" i="22"/>
  <c r="I211" i="22"/>
  <c r="L203" i="22"/>
  <c r="K201" i="22"/>
  <c r="I194" i="22"/>
  <c r="K192" i="22"/>
  <c r="J187" i="22"/>
  <c r="K185" i="22"/>
  <c r="M178" i="22"/>
  <c r="M170" i="22"/>
  <c r="I169" i="22"/>
  <c r="M168" i="22"/>
  <c r="L162" i="22"/>
  <c r="K154" i="22"/>
  <c r="K151" i="22"/>
  <c r="M130" i="22"/>
  <c r="K122" i="22"/>
  <c r="M120" i="22"/>
  <c r="K115" i="22"/>
  <c r="M114" i="22"/>
  <c r="K106" i="22"/>
  <c r="K99" i="22"/>
  <c r="K98" i="22"/>
  <c r="M97" i="22"/>
  <c r="I91" i="22"/>
  <c r="K83" i="22"/>
  <c r="M81" i="22"/>
  <c r="K75" i="22"/>
  <c r="K74" i="22"/>
  <c r="M73" i="22"/>
  <c r="K67" i="22"/>
  <c r="M64" i="22"/>
  <c r="I57" i="22"/>
  <c r="M56" i="22"/>
  <c r="M49" i="22"/>
  <c r="J48" i="22"/>
  <c r="M41" i="22"/>
  <c r="L34" i="22"/>
  <c r="J24" i="22"/>
  <c r="J20" i="22"/>
  <c r="M17" i="22"/>
  <c r="J16" i="22"/>
  <c r="I5" i="22"/>
  <c r="I365" i="3"/>
  <c r="H364" i="3"/>
  <c r="I363" i="3"/>
  <c r="G362" i="3"/>
  <c r="I361" i="3"/>
  <c r="H360" i="3"/>
  <c r="F359" i="3"/>
  <c r="G358" i="3"/>
  <c r="H357" i="3"/>
  <c r="I356" i="3"/>
  <c r="I355" i="3"/>
  <c r="G354" i="3"/>
  <c r="I353" i="3"/>
  <c r="H352" i="3"/>
  <c r="I351" i="3"/>
  <c r="I350" i="3"/>
  <c r="I349" i="3"/>
  <c r="H348" i="3"/>
  <c r="I347" i="3"/>
  <c r="G346" i="3"/>
  <c r="F345" i="3"/>
  <c r="H344" i="3"/>
  <c r="I343" i="3"/>
  <c r="G342" i="3"/>
  <c r="H341" i="3"/>
  <c r="I340" i="3"/>
  <c r="I339" i="3"/>
  <c r="G338" i="3"/>
  <c r="F337" i="3"/>
  <c r="H336" i="3"/>
  <c r="I335" i="3"/>
  <c r="I334" i="3"/>
  <c r="I333" i="3"/>
  <c r="I332" i="3"/>
  <c r="I331" i="3"/>
  <c r="G330" i="3"/>
  <c r="F329" i="3"/>
  <c r="H328" i="3"/>
  <c r="I327" i="3"/>
  <c r="G326" i="3"/>
  <c r="I325" i="3"/>
  <c r="G324" i="3"/>
  <c r="I323" i="3"/>
  <c r="G322" i="3"/>
  <c r="I321" i="3"/>
  <c r="H320" i="3"/>
  <c r="I319" i="3"/>
  <c r="H318" i="3"/>
  <c r="H317" i="3"/>
  <c r="I316" i="3"/>
  <c r="I315" i="3"/>
  <c r="H314" i="3"/>
  <c r="H313" i="3"/>
  <c r="H312" i="3"/>
  <c r="I311" i="3"/>
  <c r="G310" i="3"/>
  <c r="I309" i="3"/>
  <c r="I308" i="3"/>
  <c r="H307" i="3"/>
  <c r="H306" i="3"/>
  <c r="H305" i="3"/>
  <c r="I304" i="3"/>
  <c r="I303" i="3"/>
  <c r="H302" i="3"/>
  <c r="H301" i="3"/>
  <c r="F300" i="3"/>
  <c r="I299" i="3"/>
  <c r="H298" i="3"/>
  <c r="I297" i="3"/>
  <c r="I296" i="3"/>
  <c r="I295" i="3"/>
  <c r="I294" i="3"/>
  <c r="F293" i="3"/>
  <c r="I292" i="3"/>
  <c r="I291" i="3"/>
  <c r="H290" i="3"/>
  <c r="G289" i="3"/>
  <c r="I288" i="3"/>
  <c r="I287" i="3"/>
  <c r="I286" i="3"/>
  <c r="I285" i="3"/>
  <c r="G284" i="3"/>
  <c r="G283" i="3"/>
  <c r="H282" i="3"/>
  <c r="G281" i="3"/>
  <c r="I280" i="3"/>
  <c r="I279" i="3"/>
  <c r="F278" i="3"/>
  <c r="H277" i="3"/>
  <c r="I276" i="3"/>
  <c r="I275" i="3"/>
  <c r="H274" i="3"/>
  <c r="I273" i="3"/>
  <c r="I272" i="3"/>
  <c r="H271" i="3"/>
  <c r="I270" i="3"/>
  <c r="H269" i="3"/>
  <c r="H268" i="3"/>
  <c r="I267" i="3"/>
  <c r="H266" i="3"/>
  <c r="F265" i="3"/>
  <c r="I264" i="3"/>
  <c r="G263" i="3"/>
  <c r="F262" i="3"/>
  <c r="I261" i="3"/>
  <c r="I260" i="3"/>
  <c r="F259" i="3"/>
  <c r="H258" i="3"/>
  <c r="I257" i="3"/>
  <c r="I256" i="3"/>
  <c r="G255" i="3"/>
  <c r="I254" i="3"/>
  <c r="F253" i="3"/>
  <c r="I252" i="3"/>
  <c r="I251" i="3"/>
  <c r="H250" i="3"/>
  <c r="H249" i="3"/>
  <c r="I248" i="3"/>
  <c r="H247" i="3"/>
  <c r="F246" i="3"/>
  <c r="I245" i="3"/>
  <c r="I244" i="3"/>
  <c r="H243" i="3"/>
  <c r="H242" i="3"/>
  <c r="H241" i="3"/>
  <c r="I240" i="3"/>
  <c r="G239" i="3"/>
  <c r="I238" i="3"/>
  <c r="H237" i="3"/>
  <c r="F236" i="3"/>
  <c r="I235" i="3"/>
  <c r="H234" i="3"/>
  <c r="I233" i="3"/>
  <c r="G232" i="3"/>
  <c r="I231" i="3"/>
  <c r="F230" i="3"/>
  <c r="F229" i="3"/>
  <c r="I228" i="3"/>
  <c r="I227" i="3"/>
  <c r="H226" i="3"/>
  <c r="G225" i="3"/>
  <c r="I224" i="3"/>
  <c r="I223" i="3"/>
  <c r="I222" i="3"/>
  <c r="I221" i="3"/>
  <c r="G220" i="3"/>
  <c r="G219" i="3"/>
  <c r="H218" i="3"/>
  <c r="I217" i="3"/>
  <c r="G216" i="3"/>
  <c r="I215" i="3"/>
  <c r="F214" i="3"/>
  <c r="H213" i="3"/>
  <c r="H212" i="3"/>
  <c r="I211" i="3"/>
  <c r="H210" i="3"/>
  <c r="I209" i="3"/>
  <c r="I208" i="3"/>
  <c r="I207" i="3"/>
  <c r="I206" i="3"/>
  <c r="F205" i="3"/>
  <c r="I204" i="3"/>
  <c r="I203" i="3"/>
  <c r="H202" i="3"/>
  <c r="F201" i="3"/>
  <c r="G200" i="3"/>
  <c r="I199" i="3"/>
  <c r="F198" i="3"/>
  <c r="I197" i="3"/>
  <c r="G196" i="3"/>
  <c r="F195" i="3"/>
  <c r="H194" i="3"/>
  <c r="F193" i="3"/>
  <c r="I192" i="3"/>
  <c r="F191" i="3"/>
  <c r="I190" i="3"/>
  <c r="G189" i="3"/>
  <c r="I188" i="3"/>
  <c r="I187" i="3"/>
  <c r="H186" i="3"/>
  <c r="H185" i="3"/>
  <c r="I184" i="3"/>
  <c r="I183" i="3"/>
  <c r="F182" i="3"/>
  <c r="H181" i="3"/>
  <c r="I180" i="3"/>
  <c r="I179" i="3"/>
  <c r="I178" i="3"/>
  <c r="H177" i="3"/>
  <c r="G176" i="3"/>
  <c r="I175" i="3"/>
  <c r="I174" i="3"/>
  <c r="I173" i="3"/>
  <c r="G172" i="3"/>
  <c r="I171" i="3"/>
  <c r="H170" i="3"/>
  <c r="I169" i="3"/>
  <c r="I168" i="3"/>
  <c r="I167" i="3"/>
  <c r="F166" i="3"/>
  <c r="I165" i="3"/>
  <c r="G164" i="3"/>
  <c r="I163" i="3"/>
  <c r="I162" i="3"/>
  <c r="I161" i="3"/>
  <c r="G160" i="3"/>
  <c r="I159" i="3"/>
  <c r="I158" i="3"/>
  <c r="I157" i="3"/>
  <c r="G156" i="3"/>
  <c r="I155" i="3"/>
  <c r="H154" i="3"/>
  <c r="I153" i="3"/>
  <c r="G152" i="3"/>
  <c r="I151" i="3"/>
  <c r="F150" i="3"/>
  <c r="H149" i="3"/>
  <c r="H148" i="3"/>
  <c r="F147" i="3"/>
  <c r="I146" i="3"/>
  <c r="I145" i="3"/>
  <c r="I144" i="3"/>
  <c r="I143" i="3"/>
  <c r="I142" i="3"/>
  <c r="I141" i="3"/>
  <c r="I140" i="3"/>
  <c r="F139" i="3"/>
  <c r="H138" i="3"/>
  <c r="I137" i="3"/>
  <c r="I136" i="3"/>
  <c r="I135" i="3"/>
  <c r="F134" i="3"/>
  <c r="I133" i="3"/>
  <c r="I132" i="3"/>
  <c r="G131" i="3"/>
  <c r="F130" i="3"/>
  <c r="I129" i="3"/>
  <c r="I128" i="3"/>
  <c r="I127" i="3"/>
  <c r="I126" i="3"/>
  <c r="F125" i="3"/>
  <c r="I124" i="3"/>
  <c r="G123" i="3"/>
  <c r="H122" i="3"/>
  <c r="G121" i="3"/>
  <c r="G120" i="3"/>
  <c r="I119" i="3"/>
  <c r="F118" i="3"/>
  <c r="G117" i="3"/>
  <c r="I116" i="3"/>
  <c r="H115" i="3"/>
  <c r="F114" i="3"/>
  <c r="F113" i="3"/>
  <c r="G112" i="3"/>
  <c r="I111" i="3"/>
  <c r="I110" i="3"/>
  <c r="G109" i="3"/>
  <c r="I108" i="3"/>
  <c r="H107" i="3"/>
  <c r="H106" i="3"/>
  <c r="H105" i="3"/>
  <c r="H104" i="3"/>
  <c r="I103" i="3"/>
  <c r="F102" i="3"/>
  <c r="H101" i="3"/>
  <c r="H100" i="3"/>
  <c r="I99" i="3"/>
  <c r="I98" i="3"/>
  <c r="H97" i="3"/>
  <c r="G96" i="3"/>
  <c r="I95" i="3"/>
  <c r="H94" i="3"/>
  <c r="I93" i="3"/>
  <c r="I92" i="3"/>
  <c r="I91" i="3"/>
  <c r="H90" i="3"/>
  <c r="F89" i="3"/>
  <c r="G88" i="3"/>
  <c r="I87" i="3"/>
  <c r="I86" i="3"/>
  <c r="H85" i="3"/>
  <c r="F84" i="3"/>
  <c r="I83" i="3"/>
  <c r="F82" i="3"/>
  <c r="F81" i="3"/>
  <c r="G80" i="3"/>
  <c r="I79" i="3"/>
  <c r="H78" i="3"/>
  <c r="I77" i="3"/>
  <c r="G76" i="3"/>
  <c r="I75" i="3"/>
  <c r="H74" i="3"/>
  <c r="I73" i="3"/>
  <c r="G72" i="3"/>
  <c r="I71" i="3"/>
  <c r="I70" i="3"/>
  <c r="I69" i="3"/>
  <c r="I68" i="3"/>
  <c r="I67" i="3"/>
  <c r="I66" i="3"/>
  <c r="H65" i="3"/>
  <c r="G64" i="3"/>
  <c r="I63" i="3"/>
  <c r="F62" i="3"/>
  <c r="H61" i="3"/>
  <c r="I60" i="3"/>
  <c r="I59" i="3"/>
  <c r="H58" i="3"/>
  <c r="H57" i="3"/>
  <c r="G56" i="3"/>
  <c r="I55" i="3"/>
  <c r="I54" i="3"/>
  <c r="I53" i="3"/>
  <c r="G52" i="3"/>
  <c r="F51" i="3"/>
  <c r="F50" i="3"/>
  <c r="I49" i="3"/>
  <c r="G48" i="3"/>
  <c r="I47" i="3"/>
  <c r="G46" i="3"/>
  <c r="I45" i="3"/>
  <c r="H44" i="3"/>
  <c r="H43" i="3"/>
  <c r="I42" i="3"/>
  <c r="G41" i="3"/>
  <c r="F40" i="3"/>
  <c r="I39" i="3"/>
  <c r="I38" i="3"/>
  <c r="I37" i="3"/>
  <c r="F36" i="3"/>
  <c r="F35" i="3"/>
  <c r="I34" i="3"/>
  <c r="I33" i="3"/>
  <c r="I32" i="3"/>
  <c r="I31" i="3"/>
  <c r="I30" i="3"/>
  <c r="I29" i="3"/>
  <c r="I28" i="3"/>
  <c r="I27" i="3"/>
  <c r="G26" i="3"/>
  <c r="I25" i="3"/>
  <c r="F24" i="3"/>
  <c r="I23" i="3"/>
  <c r="I22" i="3"/>
  <c r="I21" i="3"/>
  <c r="I20" i="3"/>
  <c r="I19" i="3"/>
  <c r="I18" i="3"/>
  <c r="H17" i="3"/>
  <c r="I16" i="3"/>
  <c r="I15" i="3"/>
  <c r="I14" i="3"/>
  <c r="I13" i="3"/>
  <c r="F12" i="3"/>
  <c r="I11" i="3"/>
  <c r="I10" i="3"/>
  <c r="F9" i="3"/>
  <c r="F8" i="3"/>
  <c r="H7" i="3"/>
  <c r="F5" i="3"/>
  <c r="I6" i="3"/>
  <c r="A2" i="22"/>
  <c r="N441" i="18"/>
  <c r="F441" i="18"/>
  <c r="G441" i="18"/>
  <c r="M441" i="18"/>
  <c r="J441" i="18"/>
  <c r="N440" i="18"/>
  <c r="F440" i="18"/>
  <c r="G440" i="18"/>
  <c r="O440" i="18" s="1"/>
  <c r="Q440" i="18" s="1"/>
  <c r="N439" i="18"/>
  <c r="N438" i="18"/>
  <c r="F438" i="18"/>
  <c r="G438" i="18"/>
  <c r="O438" i="18" s="1"/>
  <c r="Q438" i="18" s="1"/>
  <c r="N437" i="18"/>
  <c r="O437" i="18" s="1"/>
  <c r="P437" i="18" s="1"/>
  <c r="F437" i="18"/>
  <c r="G437" i="18"/>
  <c r="N436" i="18"/>
  <c r="F436" i="18"/>
  <c r="G436" i="18"/>
  <c r="M436" i="18"/>
  <c r="J436" i="18"/>
  <c r="N435" i="18"/>
  <c r="N434" i="18"/>
  <c r="N433" i="18"/>
  <c r="O433" i="18" s="1"/>
  <c r="R433" i="18" s="1"/>
  <c r="F433" i="18"/>
  <c r="G433" i="18"/>
  <c r="N432" i="18"/>
  <c r="F432" i="18"/>
  <c r="G432" i="18"/>
  <c r="M432" i="18"/>
  <c r="J432" i="18"/>
  <c r="N431" i="18"/>
  <c r="F431" i="18"/>
  <c r="G431" i="18"/>
  <c r="M431" i="18"/>
  <c r="J431" i="18"/>
  <c r="N430" i="18"/>
  <c r="O430" i="18" s="1"/>
  <c r="S430" i="18" s="1"/>
  <c r="F430" i="18"/>
  <c r="G430" i="18"/>
  <c r="N429" i="18"/>
  <c r="F429" i="18"/>
  <c r="G429" i="18"/>
  <c r="M429" i="18"/>
  <c r="J429" i="18"/>
  <c r="N428" i="18"/>
  <c r="F428" i="18"/>
  <c r="O428" i="18" s="1"/>
  <c r="P428" i="18" s="1"/>
  <c r="G428" i="18"/>
  <c r="N427" i="18"/>
  <c r="O427" i="18" s="1"/>
  <c r="S427" i="18" s="1"/>
  <c r="F427" i="18"/>
  <c r="G427" i="18"/>
  <c r="N426" i="18"/>
  <c r="F426" i="18"/>
  <c r="O426" i="18" s="1"/>
  <c r="P426" i="18" s="1"/>
  <c r="G426" i="18"/>
  <c r="N425" i="18"/>
  <c r="O425" i="18" s="1"/>
  <c r="Q425" i="18" s="1"/>
  <c r="F425" i="18"/>
  <c r="G425" i="18"/>
  <c r="N424" i="18"/>
  <c r="F424" i="18"/>
  <c r="G424" i="18"/>
  <c r="M424" i="18"/>
  <c r="J424" i="18"/>
  <c r="N423" i="18"/>
  <c r="F423" i="18"/>
  <c r="G423" i="18"/>
  <c r="M423" i="18"/>
  <c r="J423" i="18"/>
  <c r="N422" i="18"/>
  <c r="F422" i="18"/>
  <c r="G422" i="18"/>
  <c r="M422" i="18"/>
  <c r="J422" i="18"/>
  <c r="N421" i="18"/>
  <c r="F421" i="18"/>
  <c r="G421" i="18"/>
  <c r="M421" i="18"/>
  <c r="J421" i="18"/>
  <c r="N420" i="18"/>
  <c r="O420" i="18" s="1"/>
  <c r="Q420" i="18" s="1"/>
  <c r="F420" i="18"/>
  <c r="G420" i="18"/>
  <c r="N419" i="18"/>
  <c r="F419" i="18"/>
  <c r="G419" i="18"/>
  <c r="M419" i="18"/>
  <c r="J419" i="18"/>
  <c r="N418" i="18"/>
  <c r="F418" i="18"/>
  <c r="G418" i="18"/>
  <c r="O418" i="18" s="1"/>
  <c r="P418" i="18" s="1"/>
  <c r="N417" i="18"/>
  <c r="F417" i="18"/>
  <c r="G417" i="18"/>
  <c r="M417" i="18"/>
  <c r="J417" i="18"/>
  <c r="N416" i="18"/>
  <c r="O416" i="18" s="1"/>
  <c r="R416" i="18" s="1"/>
  <c r="F416" i="18"/>
  <c r="G416" i="18"/>
  <c r="N415" i="18"/>
  <c r="F415" i="18"/>
  <c r="G415" i="18"/>
  <c r="M415" i="18"/>
  <c r="J415" i="18"/>
  <c r="N414" i="18"/>
  <c r="F414" i="18"/>
  <c r="G414" i="18"/>
  <c r="M414" i="18"/>
  <c r="J414" i="18"/>
  <c r="N413" i="18"/>
  <c r="N412" i="18"/>
  <c r="N411" i="18"/>
  <c r="F411" i="18"/>
  <c r="G411" i="18"/>
  <c r="M411" i="18"/>
  <c r="J411" i="18"/>
  <c r="N410" i="18"/>
  <c r="F410" i="18"/>
  <c r="G410" i="18"/>
  <c r="O410" i="18" s="1"/>
  <c r="R410" i="18" s="1"/>
  <c r="N409" i="18"/>
  <c r="O409" i="18" s="1"/>
  <c r="P409" i="18" s="1"/>
  <c r="F409" i="18"/>
  <c r="G409" i="18"/>
  <c r="N408" i="18"/>
  <c r="F408" i="18"/>
  <c r="G408" i="18"/>
  <c r="O408" i="18" s="1"/>
  <c r="S408" i="18" s="1"/>
  <c r="N407" i="18"/>
  <c r="F407" i="18"/>
  <c r="G407" i="18"/>
  <c r="M407" i="18"/>
  <c r="J407" i="18"/>
  <c r="N406" i="18"/>
  <c r="F406" i="18"/>
  <c r="G406" i="18"/>
  <c r="M406" i="18"/>
  <c r="J406" i="18"/>
  <c r="N405" i="18"/>
  <c r="F405" i="18"/>
  <c r="G405" i="18"/>
  <c r="M405" i="18"/>
  <c r="J405" i="18"/>
  <c r="N404" i="18"/>
  <c r="F404" i="18"/>
  <c r="G404" i="18"/>
  <c r="M404" i="18"/>
  <c r="J404" i="18"/>
  <c r="N403" i="18"/>
  <c r="F403" i="18"/>
  <c r="G403" i="18"/>
  <c r="M403" i="18"/>
  <c r="J403" i="18"/>
  <c r="N402" i="18"/>
  <c r="N401" i="18"/>
  <c r="F401" i="18"/>
  <c r="G401" i="18"/>
  <c r="M401" i="18"/>
  <c r="J401" i="18"/>
  <c r="N400" i="18"/>
  <c r="F400" i="18"/>
  <c r="G400" i="18"/>
  <c r="M400" i="18"/>
  <c r="J400" i="18"/>
  <c r="N399" i="18"/>
  <c r="F399" i="18"/>
  <c r="G399" i="18"/>
  <c r="M399" i="18"/>
  <c r="J399" i="18"/>
  <c r="N398" i="18"/>
  <c r="F398" i="18"/>
  <c r="G398" i="18"/>
  <c r="M398" i="18"/>
  <c r="J398" i="18"/>
  <c r="N397" i="18"/>
  <c r="O397" i="18" s="1"/>
  <c r="R397" i="18" s="1"/>
  <c r="F397" i="18"/>
  <c r="G397" i="18"/>
  <c r="N396" i="18"/>
  <c r="F396" i="18"/>
  <c r="O396" i="18" s="1"/>
  <c r="Q396" i="18" s="1"/>
  <c r="G396" i="18"/>
  <c r="N395" i="18"/>
  <c r="O395" i="18" s="1"/>
  <c r="P395" i="18" s="1"/>
  <c r="F395" i="18"/>
  <c r="G395" i="18"/>
  <c r="N394" i="18"/>
  <c r="F394" i="18"/>
  <c r="O394" i="18" s="1"/>
  <c r="R394" i="18" s="1"/>
  <c r="G394" i="18"/>
  <c r="N393" i="18"/>
  <c r="F393" i="18"/>
  <c r="G393" i="18"/>
  <c r="M393" i="18"/>
  <c r="J393" i="18"/>
  <c r="N392" i="18"/>
  <c r="N391" i="18"/>
  <c r="F391" i="18"/>
  <c r="G391" i="18"/>
  <c r="M391" i="18"/>
  <c r="J391" i="18"/>
  <c r="N390" i="18"/>
  <c r="F390" i="18"/>
  <c r="G390" i="18"/>
  <c r="M390" i="18"/>
  <c r="J390" i="18"/>
  <c r="N389" i="18"/>
  <c r="F389" i="18"/>
  <c r="G389" i="18"/>
  <c r="M389" i="18"/>
  <c r="J389" i="18"/>
  <c r="N388" i="18"/>
  <c r="F388" i="18"/>
  <c r="G388" i="18"/>
  <c r="M388" i="18"/>
  <c r="J388" i="18"/>
  <c r="N387" i="18"/>
  <c r="F387" i="18"/>
  <c r="G387" i="18"/>
  <c r="M387" i="18"/>
  <c r="J387" i="18"/>
  <c r="N386" i="18"/>
  <c r="F386" i="18"/>
  <c r="G386" i="18"/>
  <c r="M386" i="18"/>
  <c r="J386" i="18"/>
  <c r="N385" i="18"/>
  <c r="F385" i="18"/>
  <c r="G385" i="18"/>
  <c r="O385" i="18" s="1"/>
  <c r="S385" i="18" s="1"/>
  <c r="N384" i="18"/>
  <c r="F384" i="18"/>
  <c r="G384" i="18"/>
  <c r="M384" i="18"/>
  <c r="J384" i="18"/>
  <c r="N383" i="18"/>
  <c r="O383" i="18" s="1"/>
  <c r="P383" i="18" s="1"/>
  <c r="F383" i="18"/>
  <c r="G383" i="18"/>
  <c r="N382" i="18"/>
  <c r="F382" i="18"/>
  <c r="G382" i="18"/>
  <c r="O382" i="18"/>
  <c r="P382" i="18" s="1"/>
  <c r="N381" i="18"/>
  <c r="O381" i="18" s="1"/>
  <c r="P381" i="18" s="1"/>
  <c r="F381" i="18"/>
  <c r="G381" i="18"/>
  <c r="N380" i="18"/>
  <c r="F380" i="18"/>
  <c r="G380" i="18"/>
  <c r="O380" i="18"/>
  <c r="P380" i="18" s="1"/>
  <c r="N379" i="18"/>
  <c r="F379" i="18"/>
  <c r="G379" i="18"/>
  <c r="M379" i="18"/>
  <c r="J379" i="18"/>
  <c r="N378" i="18"/>
  <c r="F378" i="18"/>
  <c r="G378" i="18"/>
  <c r="M378" i="18"/>
  <c r="J378" i="18"/>
  <c r="N377" i="18"/>
  <c r="N376" i="18"/>
  <c r="F376" i="18"/>
  <c r="G376" i="18"/>
  <c r="M376" i="18"/>
  <c r="J376" i="18"/>
  <c r="N375" i="18"/>
  <c r="N374" i="18"/>
  <c r="F374" i="18"/>
  <c r="G374" i="18"/>
  <c r="M374" i="18"/>
  <c r="J374" i="18"/>
  <c r="N373" i="18"/>
  <c r="O373" i="18" s="1"/>
  <c r="Q373" i="18" s="1"/>
  <c r="F373" i="18"/>
  <c r="G373" i="18"/>
  <c r="N372" i="18"/>
  <c r="F372" i="18"/>
  <c r="G372" i="18"/>
  <c r="O372" i="18"/>
  <c r="R372" i="18" s="1"/>
  <c r="N371" i="18"/>
  <c r="O371" i="18" s="1"/>
  <c r="F371" i="18"/>
  <c r="G371" i="18"/>
  <c r="N370" i="18"/>
  <c r="F370" i="18"/>
  <c r="G370" i="18"/>
  <c r="O370" i="18"/>
  <c r="R370" i="18" s="1"/>
  <c r="N369" i="18"/>
  <c r="F369" i="18"/>
  <c r="G369" i="18"/>
  <c r="M369" i="18"/>
  <c r="J369" i="18"/>
  <c r="N368" i="18"/>
  <c r="F368" i="18"/>
  <c r="G368" i="18"/>
  <c r="M368" i="18"/>
  <c r="J368" i="18"/>
  <c r="N367" i="18"/>
  <c r="F367" i="18"/>
  <c r="G367" i="18"/>
  <c r="M367" i="18"/>
  <c r="J367" i="18"/>
  <c r="N366" i="18"/>
  <c r="F366" i="18"/>
  <c r="G366" i="18"/>
  <c r="O366" i="18" s="1"/>
  <c r="P366" i="18" s="1"/>
  <c r="N365" i="18"/>
  <c r="O365" i="18" s="1"/>
  <c r="S365" i="18" s="1"/>
  <c r="F365" i="18"/>
  <c r="G365" i="18"/>
  <c r="N364" i="18"/>
  <c r="F364" i="18"/>
  <c r="G364" i="18"/>
  <c r="O364" i="18" s="1"/>
  <c r="Q364" i="18" s="1"/>
  <c r="N363" i="18"/>
  <c r="O363" i="18" s="1"/>
  <c r="R363" i="18" s="1"/>
  <c r="F363" i="18"/>
  <c r="G363" i="18"/>
  <c r="N362" i="18"/>
  <c r="F362" i="18"/>
  <c r="G362" i="18"/>
  <c r="M362" i="18"/>
  <c r="J362" i="18"/>
  <c r="N361" i="18"/>
  <c r="F361" i="18"/>
  <c r="G361" i="18"/>
  <c r="M361" i="18"/>
  <c r="J361" i="18"/>
  <c r="N360" i="18"/>
  <c r="F360" i="18"/>
  <c r="G360" i="18"/>
  <c r="M360" i="18"/>
  <c r="J360" i="18"/>
  <c r="N359" i="18"/>
  <c r="F359" i="18"/>
  <c r="G359" i="18"/>
  <c r="M359" i="18"/>
  <c r="J359" i="18"/>
  <c r="N358" i="18"/>
  <c r="F358" i="18"/>
  <c r="G358" i="18"/>
  <c r="M358" i="18"/>
  <c r="J358" i="18"/>
  <c r="N357" i="18"/>
  <c r="F357" i="18"/>
  <c r="G357" i="18"/>
  <c r="M357" i="18"/>
  <c r="J357" i="18"/>
  <c r="N356" i="18"/>
  <c r="N355" i="18"/>
  <c r="F355" i="18"/>
  <c r="G355" i="18"/>
  <c r="M355" i="18"/>
  <c r="J355" i="18"/>
  <c r="N354" i="18"/>
  <c r="F354" i="18"/>
  <c r="G354" i="18"/>
  <c r="M354" i="18"/>
  <c r="J354" i="18"/>
  <c r="N353" i="18"/>
  <c r="F353" i="18"/>
  <c r="G353" i="18"/>
  <c r="M353" i="18"/>
  <c r="J353" i="18"/>
  <c r="N352" i="18"/>
  <c r="F352" i="18"/>
  <c r="G352" i="18"/>
  <c r="M352" i="18"/>
  <c r="J352" i="18"/>
  <c r="N351" i="18"/>
  <c r="F351" i="18"/>
  <c r="G351" i="18"/>
  <c r="M351" i="18"/>
  <c r="J351" i="18"/>
  <c r="N350" i="18"/>
  <c r="N349" i="18"/>
  <c r="F349" i="18"/>
  <c r="G349" i="18"/>
  <c r="M349" i="18"/>
  <c r="J349" i="18"/>
  <c r="N348" i="18"/>
  <c r="N347" i="18"/>
  <c r="N346" i="18"/>
  <c r="N345" i="18"/>
  <c r="N344" i="18"/>
  <c r="N343" i="18"/>
  <c r="F343" i="18"/>
  <c r="G343" i="18"/>
  <c r="M343" i="18"/>
  <c r="J343" i="18"/>
  <c r="N342" i="18"/>
  <c r="F342" i="18"/>
  <c r="G342" i="18"/>
  <c r="M342" i="18"/>
  <c r="J342" i="18"/>
  <c r="N341" i="18"/>
  <c r="F341" i="18"/>
  <c r="G341" i="18"/>
  <c r="M341" i="18"/>
  <c r="J341" i="18"/>
  <c r="N340" i="18"/>
  <c r="F340" i="18"/>
  <c r="G340" i="18"/>
  <c r="M340" i="18"/>
  <c r="J340" i="18"/>
  <c r="N339" i="18"/>
  <c r="F339" i="18"/>
  <c r="G339" i="18"/>
  <c r="M339" i="18"/>
  <c r="J339" i="18"/>
  <c r="N338" i="18"/>
  <c r="F338" i="18"/>
  <c r="G338" i="18"/>
  <c r="M338" i="18"/>
  <c r="J338" i="18"/>
  <c r="N337" i="18"/>
  <c r="F337" i="18"/>
  <c r="G337" i="18"/>
  <c r="M337" i="18"/>
  <c r="J337" i="18"/>
  <c r="N336" i="18"/>
  <c r="F336" i="18"/>
  <c r="G336" i="18"/>
  <c r="M336" i="18"/>
  <c r="J336" i="18"/>
  <c r="N335" i="18"/>
  <c r="N334" i="18"/>
  <c r="F334" i="18"/>
  <c r="G334" i="18"/>
  <c r="M334" i="18"/>
  <c r="J334" i="18"/>
  <c r="N333" i="18"/>
  <c r="N332" i="18"/>
  <c r="N331" i="18"/>
  <c r="N330" i="18"/>
  <c r="N329" i="18"/>
  <c r="F329" i="18"/>
  <c r="O329" i="18" s="1"/>
  <c r="S329" i="18" s="1"/>
  <c r="G329" i="18"/>
  <c r="N328" i="18"/>
  <c r="F328" i="18"/>
  <c r="G328" i="18"/>
  <c r="O328" i="18"/>
  <c r="S328" i="18" s="1"/>
  <c r="N327" i="18"/>
  <c r="O327" i="18" s="1"/>
  <c r="P327" i="18" s="1"/>
  <c r="F327" i="18"/>
  <c r="G327" i="18"/>
  <c r="N326" i="18"/>
  <c r="F326" i="18"/>
  <c r="G326" i="18"/>
  <c r="O326" i="18"/>
  <c r="R326" i="18" s="1"/>
  <c r="N325" i="18"/>
  <c r="O325" i="18" s="1"/>
  <c r="Q325" i="18" s="1"/>
  <c r="F325" i="18"/>
  <c r="G325" i="18"/>
  <c r="N324" i="18"/>
  <c r="F324" i="18"/>
  <c r="G324" i="18"/>
  <c r="O324" i="18"/>
  <c r="S324" i="18" s="1"/>
  <c r="N323" i="18"/>
  <c r="O323" i="18" s="1"/>
  <c r="S323" i="18" s="1"/>
  <c r="F323" i="18"/>
  <c r="G323" i="18"/>
  <c r="N322" i="18"/>
  <c r="F322" i="18"/>
  <c r="G322" i="18"/>
  <c r="M322" i="18"/>
  <c r="J322" i="18"/>
  <c r="N321" i="18"/>
  <c r="F321" i="18"/>
  <c r="G321" i="18"/>
  <c r="M321" i="18"/>
  <c r="J321" i="18"/>
  <c r="N320" i="18"/>
  <c r="F320" i="18"/>
  <c r="G320" i="18"/>
  <c r="M320" i="18"/>
  <c r="J320" i="18"/>
  <c r="N319" i="18"/>
  <c r="F319" i="18"/>
  <c r="G319" i="18"/>
  <c r="M319" i="18"/>
  <c r="J319" i="18"/>
  <c r="N318" i="18"/>
  <c r="F318" i="18"/>
  <c r="O318" i="18" s="1"/>
  <c r="Q318" i="18" s="1"/>
  <c r="G318" i="18"/>
  <c r="N317" i="18"/>
  <c r="F317" i="18"/>
  <c r="G317" i="18"/>
  <c r="O317" i="18"/>
  <c r="P317" i="18" s="1"/>
  <c r="N316" i="18"/>
  <c r="F316" i="18"/>
  <c r="G316" i="18"/>
  <c r="M316" i="18"/>
  <c r="J316" i="18"/>
  <c r="N315" i="18"/>
  <c r="F315" i="18"/>
  <c r="G315" i="18"/>
  <c r="O315" i="18"/>
  <c r="S315" i="18" s="1"/>
  <c r="N314" i="18"/>
  <c r="F314" i="18"/>
  <c r="G314" i="18"/>
  <c r="M314" i="18"/>
  <c r="J314" i="18"/>
  <c r="N313" i="18"/>
  <c r="O313" i="18" s="1"/>
  <c r="F313" i="18"/>
  <c r="G313" i="18"/>
  <c r="N312" i="18"/>
  <c r="F312" i="18"/>
  <c r="G312" i="18"/>
  <c r="M312" i="18"/>
  <c r="J312" i="18"/>
  <c r="N311" i="18"/>
  <c r="F311" i="18"/>
  <c r="G311" i="18"/>
  <c r="M311" i="18"/>
  <c r="J311" i="18"/>
  <c r="N310" i="18"/>
  <c r="F310" i="18"/>
  <c r="G310" i="18"/>
  <c r="O310" i="18"/>
  <c r="N309" i="18"/>
  <c r="O309" i="18" s="1"/>
  <c r="R309" i="18" s="1"/>
  <c r="F309" i="18"/>
  <c r="G309" i="18"/>
  <c r="N308" i="18"/>
  <c r="F308" i="18"/>
  <c r="G308" i="18"/>
  <c r="O308" i="18"/>
  <c r="Q308" i="18" s="1"/>
  <c r="N307" i="18"/>
  <c r="F307" i="18"/>
  <c r="G307" i="18"/>
  <c r="M307" i="18"/>
  <c r="J307" i="18"/>
  <c r="N306" i="18"/>
  <c r="N305" i="18"/>
  <c r="O305" i="18" s="1"/>
  <c r="Q305" i="18" s="1"/>
  <c r="F305" i="18"/>
  <c r="G305" i="18"/>
  <c r="N304" i="18"/>
  <c r="O304" i="18" s="1"/>
  <c r="S304" i="18" s="1"/>
  <c r="F304" i="18"/>
  <c r="G304" i="18"/>
  <c r="N303" i="18"/>
  <c r="N302" i="18"/>
  <c r="F302" i="18"/>
  <c r="G302" i="18"/>
  <c r="M302" i="18"/>
  <c r="J302" i="18"/>
  <c r="N301" i="18"/>
  <c r="F301" i="18"/>
  <c r="G301" i="18"/>
  <c r="M301" i="18"/>
  <c r="J301" i="18"/>
  <c r="N300" i="18"/>
  <c r="O300" i="18" s="1"/>
  <c r="R300" i="18" s="1"/>
  <c r="F300" i="18"/>
  <c r="G300" i="18"/>
  <c r="N299" i="18"/>
  <c r="O299" i="18" s="1"/>
  <c r="S299" i="18" s="1"/>
  <c r="F299" i="18"/>
  <c r="G299" i="18"/>
  <c r="N298" i="18"/>
  <c r="O298" i="18" s="1"/>
  <c r="S298" i="18" s="1"/>
  <c r="F298" i="18"/>
  <c r="G298" i="18"/>
  <c r="N297" i="18"/>
  <c r="F297" i="18"/>
  <c r="G297" i="18"/>
  <c r="M297" i="18"/>
  <c r="J297" i="18"/>
  <c r="N296" i="18"/>
  <c r="F296" i="18"/>
  <c r="G296" i="18"/>
  <c r="M296" i="18"/>
  <c r="J296" i="18"/>
  <c r="N295" i="18"/>
  <c r="F295" i="18"/>
  <c r="G295" i="18"/>
  <c r="O295" i="18"/>
  <c r="P295" i="18" s="1"/>
  <c r="N294" i="18"/>
  <c r="F294" i="18"/>
  <c r="G294" i="18"/>
  <c r="M294" i="18"/>
  <c r="J294" i="18"/>
  <c r="N293" i="18"/>
  <c r="F293" i="18"/>
  <c r="G293" i="18"/>
  <c r="M293" i="18"/>
  <c r="J293" i="18"/>
  <c r="N292" i="18"/>
  <c r="F292" i="18"/>
  <c r="G292" i="18"/>
  <c r="M292" i="18"/>
  <c r="J292" i="18"/>
  <c r="N291" i="18"/>
  <c r="F291" i="18"/>
  <c r="G291" i="18"/>
  <c r="M291" i="18"/>
  <c r="J291" i="18"/>
  <c r="N290" i="18"/>
  <c r="F290" i="18"/>
  <c r="G290" i="18"/>
  <c r="M290" i="18"/>
  <c r="J290" i="18"/>
  <c r="N289" i="18"/>
  <c r="F289" i="18"/>
  <c r="G289" i="18"/>
  <c r="M289" i="18"/>
  <c r="J289" i="18"/>
  <c r="N288" i="18"/>
  <c r="F288" i="18"/>
  <c r="G288" i="18"/>
  <c r="M288" i="18"/>
  <c r="J288" i="18"/>
  <c r="N287" i="18"/>
  <c r="F287" i="18"/>
  <c r="G287" i="18"/>
  <c r="M287" i="18"/>
  <c r="J287" i="18"/>
  <c r="N286" i="18"/>
  <c r="F286" i="18"/>
  <c r="G286" i="18"/>
  <c r="O286" i="18"/>
  <c r="R286" i="18" s="1"/>
  <c r="N285" i="18"/>
  <c r="F285" i="18"/>
  <c r="G285" i="18"/>
  <c r="M285" i="18"/>
  <c r="J285" i="18"/>
  <c r="N284" i="18"/>
  <c r="F284" i="18"/>
  <c r="G284" i="18"/>
  <c r="M284" i="18"/>
  <c r="J284" i="18"/>
  <c r="N283" i="18"/>
  <c r="O283" i="18" s="1"/>
  <c r="S283" i="18" s="1"/>
  <c r="F283" i="18"/>
  <c r="G283" i="18"/>
  <c r="N282" i="18"/>
  <c r="F282" i="18"/>
  <c r="G282" i="18"/>
  <c r="M282" i="18"/>
  <c r="J282" i="18"/>
  <c r="N281" i="18"/>
  <c r="F281" i="18"/>
  <c r="G281" i="18"/>
  <c r="O281" i="18" s="1"/>
  <c r="Q281" i="18" s="1"/>
  <c r="N280" i="18"/>
  <c r="N279" i="18"/>
  <c r="F279" i="18"/>
  <c r="G279" i="18"/>
  <c r="M279" i="18"/>
  <c r="J279" i="18"/>
  <c r="N278" i="18"/>
  <c r="F278" i="18"/>
  <c r="G278" i="18"/>
  <c r="M278" i="18"/>
  <c r="J278" i="18"/>
  <c r="N277" i="18"/>
  <c r="F277" i="18"/>
  <c r="O277" i="18" s="1"/>
  <c r="R277" i="18" s="1"/>
  <c r="G277" i="18"/>
  <c r="N276" i="18"/>
  <c r="F276" i="18"/>
  <c r="G276" i="18"/>
  <c r="M276" i="18"/>
  <c r="J276" i="18"/>
  <c r="N275" i="18"/>
  <c r="F275" i="18"/>
  <c r="G275" i="18"/>
  <c r="O275" i="18" s="1"/>
  <c r="S275" i="18" s="1"/>
  <c r="N274" i="18"/>
  <c r="F274" i="18"/>
  <c r="G274" i="18"/>
  <c r="O274" i="18"/>
  <c r="R274" i="18" s="1"/>
  <c r="N273" i="18"/>
  <c r="F273" i="18"/>
  <c r="G273" i="18"/>
  <c r="O273" i="18" s="1"/>
  <c r="S273" i="18" s="1"/>
  <c r="N272" i="18"/>
  <c r="F272" i="18"/>
  <c r="G272" i="18"/>
  <c r="O272" i="18"/>
  <c r="Q272" i="18" s="1"/>
  <c r="N271" i="18"/>
  <c r="F271" i="18"/>
  <c r="G271" i="18"/>
  <c r="O271" i="18" s="1"/>
  <c r="S271" i="18" s="1"/>
  <c r="N270" i="18"/>
  <c r="F270" i="18"/>
  <c r="G270" i="18"/>
  <c r="M270" i="18"/>
  <c r="J270" i="18"/>
  <c r="N269" i="18"/>
  <c r="F269" i="18"/>
  <c r="G269" i="18"/>
  <c r="O269" i="18"/>
  <c r="P269" i="18" s="1"/>
  <c r="N268" i="18"/>
  <c r="F268" i="18"/>
  <c r="G268" i="18"/>
  <c r="M268" i="18"/>
  <c r="J268" i="18"/>
  <c r="N267" i="18"/>
  <c r="F267" i="18"/>
  <c r="G267" i="18"/>
  <c r="M267" i="18"/>
  <c r="J267" i="18"/>
  <c r="N266" i="18"/>
  <c r="F266" i="18"/>
  <c r="G266" i="18"/>
  <c r="M266" i="18"/>
  <c r="J266" i="18"/>
  <c r="N265" i="18"/>
  <c r="F265" i="18"/>
  <c r="G265" i="18"/>
  <c r="M265" i="18"/>
  <c r="J265" i="18"/>
  <c r="N264" i="18"/>
  <c r="F264" i="18"/>
  <c r="G264" i="18"/>
  <c r="O264" i="18"/>
  <c r="P264" i="18" s="1"/>
  <c r="N263" i="18"/>
  <c r="F263" i="18"/>
  <c r="G263" i="18"/>
  <c r="O263" i="18"/>
  <c r="Q263" i="18" s="1"/>
  <c r="N262" i="18"/>
  <c r="F262" i="18"/>
  <c r="G262" i="18"/>
  <c r="M262" i="18"/>
  <c r="J262" i="18"/>
  <c r="N261" i="18"/>
  <c r="F261" i="18"/>
  <c r="G261" i="18"/>
  <c r="M261" i="18"/>
  <c r="J261" i="18"/>
  <c r="N260" i="18"/>
  <c r="F260" i="18"/>
  <c r="G260" i="18"/>
  <c r="M260" i="18"/>
  <c r="J260" i="18"/>
  <c r="N259" i="18"/>
  <c r="N258" i="18"/>
  <c r="F258" i="18"/>
  <c r="G258" i="18"/>
  <c r="M258" i="18"/>
  <c r="J258" i="18"/>
  <c r="N257" i="18"/>
  <c r="F257" i="18"/>
  <c r="O257" i="18" s="1"/>
  <c r="S257" i="18" s="1"/>
  <c r="G257" i="18"/>
  <c r="N256" i="18"/>
  <c r="O256" i="18" s="1"/>
  <c r="S256" i="18" s="1"/>
  <c r="F256" i="18"/>
  <c r="G256" i="18"/>
  <c r="N255" i="18"/>
  <c r="F255" i="18"/>
  <c r="G255" i="18"/>
  <c r="M255" i="18"/>
  <c r="J255" i="18"/>
  <c r="N254" i="18"/>
  <c r="F254" i="18"/>
  <c r="G254" i="18"/>
  <c r="O254" i="18" s="1"/>
  <c r="P254" i="18" s="1"/>
  <c r="N253" i="18"/>
  <c r="F253" i="18"/>
  <c r="G253" i="18"/>
  <c r="O253" i="18"/>
  <c r="P253" i="18" s="1"/>
  <c r="N252" i="18"/>
  <c r="F252" i="18"/>
  <c r="G252" i="18"/>
  <c r="M252" i="18"/>
  <c r="J252" i="18"/>
  <c r="N251" i="18"/>
  <c r="F251" i="18"/>
  <c r="G251" i="18"/>
  <c r="O251" i="18"/>
  <c r="R251" i="18" s="1"/>
  <c r="N250" i="18"/>
  <c r="F250" i="18"/>
  <c r="G250" i="18"/>
  <c r="M250" i="18"/>
  <c r="J250" i="18"/>
  <c r="N249" i="18"/>
  <c r="O249" i="18" s="1"/>
  <c r="S249" i="18" s="1"/>
  <c r="F249" i="18"/>
  <c r="G249" i="18"/>
  <c r="N248" i="18"/>
  <c r="F248" i="18"/>
  <c r="G248" i="18"/>
  <c r="M248" i="18"/>
  <c r="J248" i="18"/>
  <c r="N247" i="18"/>
  <c r="F247" i="18"/>
  <c r="G247" i="18"/>
  <c r="M247" i="18"/>
  <c r="J247" i="18"/>
  <c r="N246" i="18"/>
  <c r="F246" i="18"/>
  <c r="G246" i="18"/>
  <c r="M246" i="18"/>
  <c r="J246" i="18"/>
  <c r="N245" i="18"/>
  <c r="F245" i="18"/>
  <c r="G245" i="18"/>
  <c r="M245" i="18"/>
  <c r="J245" i="18"/>
  <c r="N244" i="18"/>
  <c r="F244" i="18"/>
  <c r="G244" i="18"/>
  <c r="M244" i="18"/>
  <c r="J244" i="18"/>
  <c r="N243" i="18"/>
  <c r="F243" i="18"/>
  <c r="G243" i="18"/>
  <c r="M243" i="18"/>
  <c r="J243" i="18"/>
  <c r="N242" i="18"/>
  <c r="F242" i="18"/>
  <c r="G242" i="18"/>
  <c r="M242" i="18"/>
  <c r="J242" i="18"/>
  <c r="N241" i="18"/>
  <c r="F241" i="18"/>
  <c r="G241" i="18"/>
  <c r="M241" i="18"/>
  <c r="J241" i="18"/>
  <c r="N240" i="18"/>
  <c r="O240" i="18" s="1"/>
  <c r="F240" i="18"/>
  <c r="G240" i="18"/>
  <c r="N239" i="18"/>
  <c r="O239" i="18" s="1"/>
  <c r="P239" i="18" s="1"/>
  <c r="F239" i="18"/>
  <c r="G239" i="18"/>
  <c r="N238" i="18"/>
  <c r="N237" i="18"/>
  <c r="F237" i="18"/>
  <c r="G237" i="18"/>
  <c r="M237" i="18"/>
  <c r="J237" i="18"/>
  <c r="N236" i="18"/>
  <c r="F236" i="18"/>
  <c r="G236" i="18"/>
  <c r="O236" i="18"/>
  <c r="S236" i="18" s="1"/>
  <c r="N235" i="18"/>
  <c r="O235" i="18" s="1"/>
  <c r="P235" i="18" s="1"/>
  <c r="F235" i="18"/>
  <c r="G235" i="18"/>
  <c r="N234" i="18"/>
  <c r="F234" i="18"/>
  <c r="G234" i="18"/>
  <c r="M234" i="18"/>
  <c r="J234" i="18"/>
  <c r="N233" i="18"/>
  <c r="O233" i="18" s="1"/>
  <c r="F233" i="18"/>
  <c r="G233" i="18"/>
  <c r="N232" i="18"/>
  <c r="F232" i="18"/>
  <c r="G232" i="18"/>
  <c r="M232" i="18"/>
  <c r="J232" i="18"/>
  <c r="N231" i="18"/>
  <c r="F231" i="18"/>
  <c r="G231" i="18"/>
  <c r="M231" i="18"/>
  <c r="J231" i="18"/>
  <c r="N230" i="18"/>
  <c r="F230" i="18"/>
  <c r="G230" i="18"/>
  <c r="O230" i="18" s="1"/>
  <c r="Q230" i="18" s="1"/>
  <c r="N229" i="18"/>
  <c r="F229" i="18"/>
  <c r="G229" i="18"/>
  <c r="O229" i="18"/>
  <c r="S229" i="18" s="1"/>
  <c r="N228" i="18"/>
  <c r="N227" i="18"/>
  <c r="F227" i="18"/>
  <c r="G227" i="18"/>
  <c r="M227" i="18"/>
  <c r="J227" i="18"/>
  <c r="N226" i="18"/>
  <c r="F226" i="18"/>
  <c r="G226" i="18"/>
  <c r="M226" i="18"/>
  <c r="J226" i="18"/>
  <c r="N225" i="18"/>
  <c r="F225" i="18"/>
  <c r="G225" i="18"/>
  <c r="M225" i="18"/>
  <c r="J225" i="18"/>
  <c r="N224" i="18"/>
  <c r="F224" i="18"/>
  <c r="G224" i="18"/>
  <c r="M224" i="18"/>
  <c r="J224" i="18"/>
  <c r="N223" i="18"/>
  <c r="F223" i="18"/>
  <c r="G223" i="18"/>
  <c r="M223" i="18"/>
  <c r="J223" i="18"/>
  <c r="N222" i="18"/>
  <c r="F222" i="18"/>
  <c r="G222" i="18"/>
  <c r="M222" i="18"/>
  <c r="J222" i="18"/>
  <c r="N221" i="18"/>
  <c r="F221" i="18"/>
  <c r="G221" i="18"/>
  <c r="M221" i="18"/>
  <c r="J221" i="18"/>
  <c r="N220" i="18"/>
  <c r="F220" i="18"/>
  <c r="G220" i="18"/>
  <c r="M220" i="18"/>
  <c r="J220" i="18"/>
  <c r="N219" i="18"/>
  <c r="F219" i="18"/>
  <c r="G219" i="18"/>
  <c r="M219" i="18"/>
  <c r="J219" i="18"/>
  <c r="N218" i="18"/>
  <c r="F218" i="18"/>
  <c r="O218" i="18" s="1"/>
  <c r="S218" i="18" s="1"/>
  <c r="G218" i="18"/>
  <c r="N217" i="18"/>
  <c r="N216" i="18"/>
  <c r="F216" i="18"/>
  <c r="G216" i="18"/>
  <c r="M216" i="18"/>
  <c r="J216" i="18"/>
  <c r="N215" i="18"/>
  <c r="N214" i="18"/>
  <c r="N213" i="18"/>
  <c r="N212" i="18"/>
  <c r="F212" i="18"/>
  <c r="G212" i="18"/>
  <c r="M212" i="18"/>
  <c r="J212" i="18"/>
  <c r="N211" i="18"/>
  <c r="F211" i="18"/>
  <c r="G211" i="18"/>
  <c r="M211" i="18"/>
  <c r="J211" i="18"/>
  <c r="N210" i="18"/>
  <c r="F210" i="18"/>
  <c r="G210" i="18"/>
  <c r="M210" i="18"/>
  <c r="J210" i="18"/>
  <c r="N209" i="18"/>
  <c r="N208" i="18"/>
  <c r="O208" i="18" s="1"/>
  <c r="Q208" i="18" s="1"/>
  <c r="F208" i="18"/>
  <c r="G208" i="18"/>
  <c r="N207" i="18"/>
  <c r="F207" i="18"/>
  <c r="G207" i="18"/>
  <c r="M207" i="18"/>
  <c r="J207" i="18"/>
  <c r="N206" i="18"/>
  <c r="O206" i="18" s="1"/>
  <c r="Q206" i="18" s="1"/>
  <c r="F206" i="18"/>
  <c r="G206" i="18"/>
  <c r="N205" i="18"/>
  <c r="F205" i="18"/>
  <c r="G205" i="18"/>
  <c r="M205" i="18"/>
  <c r="J205" i="18"/>
  <c r="N204" i="18"/>
  <c r="F204" i="18"/>
  <c r="O204" i="18" s="1"/>
  <c r="S204" i="18" s="1"/>
  <c r="G204" i="18"/>
  <c r="N203" i="18"/>
  <c r="F203" i="18"/>
  <c r="G203" i="18"/>
  <c r="M203" i="18"/>
  <c r="J203" i="18"/>
  <c r="N202" i="18"/>
  <c r="F202" i="18"/>
  <c r="G202" i="18"/>
  <c r="M202" i="18"/>
  <c r="J202" i="18"/>
  <c r="N201" i="18"/>
  <c r="F201" i="18"/>
  <c r="G201" i="18"/>
  <c r="M201" i="18"/>
  <c r="J201" i="18"/>
  <c r="N200" i="18"/>
  <c r="F200" i="18"/>
  <c r="G200" i="18"/>
  <c r="M200" i="18"/>
  <c r="J200" i="18"/>
  <c r="N199" i="18"/>
  <c r="F199" i="18"/>
  <c r="G199" i="18"/>
  <c r="M199" i="18"/>
  <c r="J199" i="18"/>
  <c r="N198" i="18"/>
  <c r="F198" i="18"/>
  <c r="G198" i="18"/>
  <c r="O198" i="18" s="1"/>
  <c r="Q198" i="18" s="1"/>
  <c r="N197" i="18"/>
  <c r="N196" i="18"/>
  <c r="F196" i="18"/>
  <c r="G196" i="18"/>
  <c r="M196" i="18"/>
  <c r="J196" i="18"/>
  <c r="N195" i="18"/>
  <c r="N194" i="18"/>
  <c r="F194" i="18"/>
  <c r="G194" i="18"/>
  <c r="M194" i="18"/>
  <c r="J194" i="18"/>
  <c r="N193" i="18"/>
  <c r="N192" i="18"/>
  <c r="F192" i="18"/>
  <c r="G192" i="18"/>
  <c r="M192" i="18"/>
  <c r="J192" i="18"/>
  <c r="N191" i="18"/>
  <c r="F191" i="18"/>
  <c r="G191" i="18"/>
  <c r="M191" i="18"/>
  <c r="J191" i="18"/>
  <c r="N190" i="18"/>
  <c r="F190" i="18"/>
  <c r="G190" i="18"/>
  <c r="M190" i="18"/>
  <c r="J190" i="18"/>
  <c r="N189" i="18"/>
  <c r="F189" i="18"/>
  <c r="G189" i="18"/>
  <c r="M189" i="18"/>
  <c r="J189" i="18"/>
  <c r="N188" i="18"/>
  <c r="F188" i="18"/>
  <c r="G188" i="18"/>
  <c r="O188" i="18"/>
  <c r="S188" i="18" s="1"/>
  <c r="N187" i="18"/>
  <c r="F187" i="18"/>
  <c r="G187" i="18"/>
  <c r="M187" i="18"/>
  <c r="J187" i="18"/>
  <c r="N186" i="18"/>
  <c r="N185" i="18"/>
  <c r="F185" i="18"/>
  <c r="G185" i="18"/>
  <c r="M185" i="18"/>
  <c r="J185" i="18"/>
  <c r="N184" i="18"/>
  <c r="F184" i="18"/>
  <c r="G184" i="18"/>
  <c r="M184" i="18"/>
  <c r="J184" i="18"/>
  <c r="N183" i="18"/>
  <c r="F183" i="18"/>
  <c r="G183" i="18"/>
  <c r="O183" i="18"/>
  <c r="Q183" i="18" s="1"/>
  <c r="N182" i="18"/>
  <c r="N181" i="18"/>
  <c r="N180" i="18"/>
  <c r="N179" i="18"/>
  <c r="N178" i="18"/>
  <c r="N177" i="18"/>
  <c r="N176" i="18"/>
  <c r="N175" i="18"/>
  <c r="N174" i="18"/>
  <c r="N173" i="18"/>
  <c r="N172" i="18"/>
  <c r="F172" i="18"/>
  <c r="G172" i="18"/>
  <c r="M172" i="18"/>
  <c r="J172" i="18"/>
  <c r="N171" i="18"/>
  <c r="O171" i="18" s="1"/>
  <c r="R171" i="18" s="1"/>
  <c r="F171" i="18"/>
  <c r="G171" i="18"/>
  <c r="N170" i="18"/>
  <c r="F170" i="18"/>
  <c r="G170" i="18"/>
  <c r="M170" i="18"/>
  <c r="J170" i="18"/>
  <c r="N169" i="18"/>
  <c r="F169" i="18"/>
  <c r="G169" i="18"/>
  <c r="M169" i="18"/>
  <c r="J169" i="18"/>
  <c r="N168" i="18"/>
  <c r="F168" i="18"/>
  <c r="G168" i="18"/>
  <c r="M168" i="18"/>
  <c r="J168" i="18"/>
  <c r="N167" i="18"/>
  <c r="F167" i="18"/>
  <c r="G167" i="18"/>
  <c r="O167" i="18"/>
  <c r="R167" i="18" s="1"/>
  <c r="N166" i="18"/>
  <c r="N165" i="18"/>
  <c r="F165" i="18"/>
  <c r="G165" i="18"/>
  <c r="M165" i="18"/>
  <c r="J165" i="18"/>
  <c r="N164" i="18"/>
  <c r="F164" i="18"/>
  <c r="G164" i="18"/>
  <c r="M164" i="18"/>
  <c r="J164" i="18"/>
  <c r="N163" i="18"/>
  <c r="N162" i="18"/>
  <c r="F162" i="18"/>
  <c r="G162" i="18"/>
  <c r="M162" i="18"/>
  <c r="J162" i="18"/>
  <c r="N161" i="18"/>
  <c r="F161" i="18"/>
  <c r="G161" i="18"/>
  <c r="M161" i="18"/>
  <c r="J161" i="18"/>
  <c r="N160" i="18"/>
  <c r="N159" i="18"/>
  <c r="N158" i="18"/>
  <c r="F158" i="18"/>
  <c r="G158" i="18"/>
  <c r="M158" i="18"/>
  <c r="J158" i="18"/>
  <c r="N157" i="18"/>
  <c r="F157" i="18"/>
  <c r="G157" i="18"/>
  <c r="M157" i="18"/>
  <c r="J157" i="18"/>
  <c r="N156" i="18"/>
  <c r="F156" i="18"/>
  <c r="O156" i="18" s="1"/>
  <c r="S156" i="18" s="1"/>
  <c r="G156" i="18"/>
  <c r="N155" i="18"/>
  <c r="F155" i="18"/>
  <c r="G155" i="18"/>
  <c r="M155" i="18"/>
  <c r="J155" i="18"/>
  <c r="N154" i="18"/>
  <c r="F154" i="18"/>
  <c r="G154" i="18"/>
  <c r="M154" i="18"/>
  <c r="J154" i="18"/>
  <c r="N153" i="18"/>
  <c r="F153" i="18"/>
  <c r="G153" i="18"/>
  <c r="M153" i="18"/>
  <c r="J153" i="18"/>
  <c r="N152" i="18"/>
  <c r="O152" i="18" s="1"/>
  <c r="Q152" i="18" s="1"/>
  <c r="F152" i="18"/>
  <c r="G152" i="18"/>
  <c r="N151" i="18"/>
  <c r="O151" i="18" s="1"/>
  <c r="P151" i="18" s="1"/>
  <c r="F151" i="18"/>
  <c r="G151" i="18"/>
  <c r="N150" i="18"/>
  <c r="F150" i="18"/>
  <c r="G150" i="18"/>
  <c r="M150" i="18"/>
  <c r="J150" i="18"/>
  <c r="N149" i="18"/>
  <c r="F149" i="18"/>
  <c r="O149" i="18" s="1"/>
  <c r="R149" i="18" s="1"/>
  <c r="G149" i="18"/>
  <c r="N148" i="18"/>
  <c r="F148" i="18"/>
  <c r="G148" i="18"/>
  <c r="M148" i="18"/>
  <c r="J148" i="18"/>
  <c r="N147" i="18"/>
  <c r="F147" i="18"/>
  <c r="G147" i="18"/>
  <c r="O147" i="18" s="1"/>
  <c r="S147" i="18" s="1"/>
  <c r="N146" i="18"/>
  <c r="F146" i="18"/>
  <c r="G146" i="18"/>
  <c r="O146" i="18"/>
  <c r="N145" i="18"/>
  <c r="F145" i="18"/>
  <c r="G145" i="18"/>
  <c r="O145" i="18" s="1"/>
  <c r="S145" i="18" s="1"/>
  <c r="N144" i="18"/>
  <c r="F144" i="18"/>
  <c r="G144" i="18"/>
  <c r="O144" i="18"/>
  <c r="Q144" i="18" s="1"/>
  <c r="N143" i="18"/>
  <c r="F143" i="18"/>
  <c r="G143" i="18"/>
  <c r="M143" i="18"/>
  <c r="J143" i="18"/>
  <c r="N142" i="18"/>
  <c r="F142" i="18"/>
  <c r="G142" i="18"/>
  <c r="M142" i="18"/>
  <c r="J142" i="18"/>
  <c r="N141" i="18"/>
  <c r="F141" i="18"/>
  <c r="G141" i="18"/>
  <c r="M141" i="18"/>
  <c r="J141" i="18"/>
  <c r="N140" i="18"/>
  <c r="N139" i="18"/>
  <c r="F139" i="18"/>
  <c r="G139" i="18"/>
  <c r="M139" i="18"/>
  <c r="J139" i="18"/>
  <c r="N138" i="18"/>
  <c r="N137" i="18"/>
  <c r="F137" i="18"/>
  <c r="G137" i="18"/>
  <c r="M137" i="18"/>
  <c r="J137" i="18"/>
  <c r="N136" i="18"/>
  <c r="N135" i="18"/>
  <c r="F135" i="18"/>
  <c r="G135" i="18"/>
  <c r="M135" i="18"/>
  <c r="J135" i="18"/>
  <c r="N134" i="18"/>
  <c r="N133" i="18"/>
  <c r="N132" i="18"/>
  <c r="N131" i="18"/>
  <c r="F131" i="18"/>
  <c r="G131" i="18"/>
  <c r="M131" i="18"/>
  <c r="J131" i="18"/>
  <c r="N130" i="18"/>
  <c r="N129" i="18"/>
  <c r="N128" i="18"/>
  <c r="F128" i="18"/>
  <c r="G128" i="18"/>
  <c r="M128" i="18"/>
  <c r="J128" i="18"/>
  <c r="N127" i="18"/>
  <c r="F127" i="18"/>
  <c r="G127" i="18"/>
  <c r="M127" i="18"/>
  <c r="J127" i="18"/>
  <c r="N126" i="18"/>
  <c r="F126" i="18"/>
  <c r="G126" i="18"/>
  <c r="M126" i="18"/>
  <c r="J126" i="18"/>
  <c r="N125" i="18"/>
  <c r="F125" i="18"/>
  <c r="G125" i="18"/>
  <c r="M125" i="18"/>
  <c r="J125" i="18"/>
  <c r="N124" i="18"/>
  <c r="F124" i="18"/>
  <c r="G124" i="18"/>
  <c r="M124" i="18"/>
  <c r="J124" i="18"/>
  <c r="N123" i="18"/>
  <c r="F123" i="18"/>
  <c r="G123" i="18"/>
  <c r="M123" i="18"/>
  <c r="J123" i="18"/>
  <c r="N122" i="18"/>
  <c r="F122" i="18"/>
  <c r="G122" i="18"/>
  <c r="M122" i="18"/>
  <c r="J122" i="18"/>
  <c r="N121" i="18"/>
  <c r="F121" i="18"/>
  <c r="G121" i="18"/>
  <c r="M121" i="18"/>
  <c r="J121" i="18"/>
  <c r="N120" i="18"/>
  <c r="F120" i="18"/>
  <c r="G120" i="18"/>
  <c r="M120" i="18"/>
  <c r="J120" i="18"/>
  <c r="N119" i="18"/>
  <c r="N118" i="18"/>
  <c r="N117" i="18"/>
  <c r="N116" i="18"/>
  <c r="F116" i="18"/>
  <c r="O116" i="18" s="1"/>
  <c r="Q116" i="18" s="1"/>
  <c r="G116" i="18"/>
  <c r="N115" i="18"/>
  <c r="O115" i="18" s="1"/>
  <c r="P115" i="18" s="1"/>
  <c r="F115" i="18"/>
  <c r="G115" i="18"/>
  <c r="N114" i="18"/>
  <c r="F114" i="18"/>
  <c r="O114" i="18" s="1"/>
  <c r="P114" i="18" s="1"/>
  <c r="G114" i="18"/>
  <c r="N113" i="18"/>
  <c r="O113" i="18" s="1"/>
  <c r="S113" i="18" s="1"/>
  <c r="F113" i="18"/>
  <c r="G113" i="18"/>
  <c r="N112" i="18"/>
  <c r="F112" i="18"/>
  <c r="O112" i="18" s="1"/>
  <c r="G112" i="18"/>
  <c r="N111" i="18"/>
  <c r="F111" i="18"/>
  <c r="G111" i="18"/>
  <c r="M111" i="18"/>
  <c r="J111" i="18"/>
  <c r="N110" i="18"/>
  <c r="F110" i="18"/>
  <c r="G110" i="18"/>
  <c r="M110" i="18"/>
  <c r="J110" i="18"/>
  <c r="N109" i="18"/>
  <c r="F109" i="18"/>
  <c r="G109" i="18"/>
  <c r="M109" i="18"/>
  <c r="J109" i="18"/>
  <c r="N108" i="18"/>
  <c r="F108" i="18"/>
  <c r="G108" i="18"/>
  <c r="M108" i="18"/>
  <c r="J108" i="18"/>
  <c r="N107" i="18"/>
  <c r="N106" i="18"/>
  <c r="F106" i="18"/>
  <c r="G106" i="18"/>
  <c r="M106" i="18"/>
  <c r="J106" i="18"/>
  <c r="N105" i="18"/>
  <c r="F105" i="18"/>
  <c r="G105" i="18"/>
  <c r="O105" i="18"/>
  <c r="S105" i="18" s="1"/>
  <c r="N104" i="18"/>
  <c r="F104" i="18"/>
  <c r="G104" i="18"/>
  <c r="M104" i="18"/>
  <c r="J104" i="18"/>
  <c r="N103" i="18"/>
  <c r="F103" i="18"/>
  <c r="G103" i="18"/>
  <c r="M103" i="18"/>
  <c r="J103" i="18"/>
  <c r="N102" i="18"/>
  <c r="F102" i="18"/>
  <c r="G102" i="18"/>
  <c r="M102" i="18"/>
  <c r="J102" i="18"/>
  <c r="N101" i="18"/>
  <c r="F101" i="18"/>
  <c r="G101" i="18"/>
  <c r="M101" i="18"/>
  <c r="J101" i="18"/>
  <c r="N100" i="18"/>
  <c r="F100" i="18"/>
  <c r="G100" i="18"/>
  <c r="M100" i="18"/>
  <c r="J100" i="18"/>
  <c r="N99" i="18"/>
  <c r="F99" i="18"/>
  <c r="G99" i="18"/>
  <c r="M99" i="18"/>
  <c r="J99" i="18"/>
  <c r="N98" i="18"/>
  <c r="F98" i="18"/>
  <c r="G98" i="18"/>
  <c r="O98" i="18" s="1"/>
  <c r="N97" i="18"/>
  <c r="F97" i="18"/>
  <c r="O97" i="18" s="1"/>
  <c r="R97" i="18" s="1"/>
  <c r="G97" i="18"/>
  <c r="N96" i="18"/>
  <c r="F96" i="18"/>
  <c r="G96" i="18"/>
  <c r="O96" i="18" s="1"/>
  <c r="S96" i="18" s="1"/>
  <c r="N95" i="18"/>
  <c r="F95" i="18"/>
  <c r="G95" i="18"/>
  <c r="M95" i="18"/>
  <c r="J95" i="18"/>
  <c r="N94" i="18"/>
  <c r="F94" i="18"/>
  <c r="G94" i="18"/>
  <c r="M94" i="18"/>
  <c r="J94" i="18"/>
  <c r="N93" i="18"/>
  <c r="F93" i="18"/>
  <c r="G93" i="18"/>
  <c r="M93" i="18"/>
  <c r="J93" i="18"/>
  <c r="N92" i="18"/>
  <c r="N91" i="18"/>
  <c r="F91" i="18"/>
  <c r="G91" i="18"/>
  <c r="M91" i="18"/>
  <c r="J91" i="18"/>
  <c r="N90" i="18"/>
  <c r="F90" i="18"/>
  <c r="G90" i="18"/>
  <c r="M90" i="18"/>
  <c r="J90" i="18"/>
  <c r="N89" i="18"/>
  <c r="F89" i="18"/>
  <c r="G89" i="18"/>
  <c r="M89" i="18"/>
  <c r="J89" i="18"/>
  <c r="N88" i="18"/>
  <c r="F88" i="18"/>
  <c r="G88" i="18"/>
  <c r="M88" i="18"/>
  <c r="J88" i="18"/>
  <c r="N87" i="18"/>
  <c r="F87" i="18"/>
  <c r="G87" i="18"/>
  <c r="M87" i="18"/>
  <c r="J87" i="18"/>
  <c r="N86" i="18"/>
  <c r="F86" i="18"/>
  <c r="G86" i="18"/>
  <c r="M86" i="18"/>
  <c r="J86" i="18"/>
  <c r="N85" i="18"/>
  <c r="F85" i="18"/>
  <c r="G85" i="18"/>
  <c r="M85" i="18"/>
  <c r="J85" i="18"/>
  <c r="N84" i="18"/>
  <c r="F84" i="18"/>
  <c r="G84" i="18"/>
  <c r="M84" i="18"/>
  <c r="J84" i="18"/>
  <c r="N83" i="18"/>
  <c r="F83" i="18"/>
  <c r="G83" i="18"/>
  <c r="M83" i="18"/>
  <c r="J83" i="18"/>
  <c r="N82" i="18"/>
  <c r="F82" i="18"/>
  <c r="G82" i="18"/>
  <c r="M82" i="18"/>
  <c r="J82" i="18"/>
  <c r="N81" i="18"/>
  <c r="F81" i="18"/>
  <c r="G81" i="18"/>
  <c r="M81" i="18"/>
  <c r="J81" i="18"/>
  <c r="N80" i="18"/>
  <c r="F80" i="18"/>
  <c r="G80" i="18"/>
  <c r="M80" i="18"/>
  <c r="J80" i="18"/>
  <c r="N79" i="18"/>
  <c r="F79" i="18"/>
  <c r="G79" i="18"/>
  <c r="O79" i="18"/>
  <c r="P79" i="18" s="1"/>
  <c r="N78" i="18"/>
  <c r="N77" i="18"/>
  <c r="F77" i="18"/>
  <c r="G77" i="18"/>
  <c r="M77" i="18"/>
  <c r="J77" i="18"/>
  <c r="N76" i="18"/>
  <c r="N75" i="18"/>
  <c r="F75" i="18"/>
  <c r="G75" i="18"/>
  <c r="M75" i="18"/>
  <c r="J75" i="18"/>
  <c r="N74" i="18"/>
  <c r="N73" i="18"/>
  <c r="N72" i="18"/>
  <c r="F72" i="18"/>
  <c r="G72" i="18"/>
  <c r="M72" i="18"/>
  <c r="J72" i="18"/>
  <c r="N71" i="18"/>
  <c r="F71" i="18"/>
  <c r="O71" i="18" s="1"/>
  <c r="R71" i="18" s="1"/>
  <c r="G71" i="18"/>
  <c r="N70" i="18"/>
  <c r="N69" i="18"/>
  <c r="N68" i="18"/>
  <c r="F68" i="18"/>
  <c r="G68" i="18"/>
  <c r="M68" i="18"/>
  <c r="J68" i="18"/>
  <c r="N67" i="18"/>
  <c r="F67" i="18"/>
  <c r="G67" i="18"/>
  <c r="M67" i="18"/>
  <c r="J67" i="18"/>
  <c r="N66" i="18"/>
  <c r="O66" i="18" s="1"/>
  <c r="P66" i="18" s="1"/>
  <c r="F66" i="18"/>
  <c r="G66" i="18"/>
  <c r="N65" i="18"/>
  <c r="F65" i="18"/>
  <c r="G65" i="18"/>
  <c r="M65" i="18"/>
  <c r="J65" i="18"/>
  <c r="N64" i="18"/>
  <c r="N63" i="18"/>
  <c r="F63" i="18"/>
  <c r="G63" i="18"/>
  <c r="O63" i="18" s="1"/>
  <c r="Q63" i="18" s="1"/>
  <c r="N62" i="18"/>
  <c r="F62" i="18"/>
  <c r="G62" i="18"/>
  <c r="O62" i="18"/>
  <c r="R62" i="18" s="1"/>
  <c r="N61" i="18"/>
  <c r="F61" i="18"/>
  <c r="G61" i="18"/>
  <c r="M61" i="18"/>
  <c r="J61" i="18"/>
  <c r="N60" i="18"/>
  <c r="F60" i="18"/>
  <c r="G60" i="18"/>
  <c r="M60" i="18"/>
  <c r="J60" i="18"/>
  <c r="N59" i="18"/>
  <c r="F59" i="18"/>
  <c r="G59" i="18"/>
  <c r="M59" i="18"/>
  <c r="J59" i="18"/>
  <c r="N58" i="18"/>
  <c r="F58" i="18"/>
  <c r="G58" i="18"/>
  <c r="M58" i="18"/>
  <c r="J58" i="18"/>
  <c r="N57" i="18"/>
  <c r="F57" i="18"/>
  <c r="G57" i="18"/>
  <c r="M57" i="18"/>
  <c r="J57" i="18"/>
  <c r="N56" i="18"/>
  <c r="O56" i="18" s="1"/>
  <c r="S56" i="18" s="1"/>
  <c r="F56" i="18"/>
  <c r="G56" i="18"/>
  <c r="N55" i="18"/>
  <c r="F55" i="18"/>
  <c r="G55" i="18"/>
  <c r="O55" i="18"/>
  <c r="Q55" i="18" s="1"/>
  <c r="N54" i="18"/>
  <c r="O54" i="18" s="1"/>
  <c r="R54" i="18" s="1"/>
  <c r="F54" i="18"/>
  <c r="G54" i="18"/>
  <c r="N53" i="18"/>
  <c r="F53" i="18"/>
  <c r="G53" i="18"/>
  <c r="M53" i="18"/>
  <c r="J53" i="18"/>
  <c r="N52" i="18"/>
  <c r="F52" i="18"/>
  <c r="G52" i="18"/>
  <c r="M52" i="18"/>
  <c r="J52" i="18"/>
  <c r="N51" i="18"/>
  <c r="N50" i="18"/>
  <c r="F50" i="18"/>
  <c r="G50" i="18"/>
  <c r="M50" i="18"/>
  <c r="J50" i="18"/>
  <c r="N49" i="18"/>
  <c r="F49" i="18"/>
  <c r="G49" i="18"/>
  <c r="M49" i="18"/>
  <c r="J49" i="18"/>
  <c r="N48" i="18"/>
  <c r="F48" i="18"/>
  <c r="G48" i="18"/>
  <c r="O48" i="18" s="1"/>
  <c r="Q48" i="18" s="1"/>
  <c r="N47" i="18"/>
  <c r="F47" i="18"/>
  <c r="G47" i="18"/>
  <c r="N46" i="18"/>
  <c r="F46" i="18"/>
  <c r="G46" i="18"/>
  <c r="M46" i="18"/>
  <c r="J46" i="18"/>
  <c r="N45" i="18"/>
  <c r="F45" i="18"/>
  <c r="G45" i="18"/>
  <c r="O45" i="18"/>
  <c r="R45" i="18" s="1"/>
  <c r="N44" i="18"/>
  <c r="N43" i="18"/>
  <c r="F43" i="18"/>
  <c r="G43" i="18"/>
  <c r="M43" i="18"/>
  <c r="J43" i="18"/>
  <c r="N42" i="18"/>
  <c r="F42" i="18"/>
  <c r="G42" i="18"/>
  <c r="M42" i="18"/>
  <c r="J42" i="18"/>
  <c r="N41" i="18"/>
  <c r="F41" i="18"/>
  <c r="G41" i="18"/>
  <c r="O41" i="18" s="1"/>
  <c r="Q41" i="18" s="1"/>
  <c r="N40" i="18"/>
  <c r="F40" i="18"/>
  <c r="G40" i="18"/>
  <c r="O40" i="18"/>
  <c r="P40" i="18" s="1"/>
  <c r="N39" i="18"/>
  <c r="F39" i="18"/>
  <c r="G39" i="18"/>
  <c r="M39" i="18"/>
  <c r="J39" i="18"/>
  <c r="N38" i="18"/>
  <c r="F38" i="18"/>
  <c r="G38" i="18"/>
  <c r="M38" i="18"/>
  <c r="J38" i="18"/>
  <c r="N37" i="18"/>
  <c r="F37" i="18"/>
  <c r="G37" i="18"/>
  <c r="M37" i="18"/>
  <c r="J37" i="18"/>
  <c r="N36" i="18"/>
  <c r="F36" i="18"/>
  <c r="G36" i="18"/>
  <c r="M36" i="18"/>
  <c r="J36" i="18"/>
  <c r="N35" i="18"/>
  <c r="F35" i="18"/>
  <c r="G35" i="18"/>
  <c r="M35" i="18"/>
  <c r="J35" i="18"/>
  <c r="N34" i="18"/>
  <c r="F34" i="18"/>
  <c r="G34" i="18"/>
  <c r="M34" i="18"/>
  <c r="J34" i="18"/>
  <c r="N33" i="18"/>
  <c r="N32" i="18"/>
  <c r="F32" i="18"/>
  <c r="G32" i="18"/>
  <c r="M32" i="18"/>
  <c r="J32" i="18"/>
  <c r="N31" i="18"/>
  <c r="F31" i="18"/>
  <c r="G31" i="18"/>
  <c r="M31" i="18"/>
  <c r="J31" i="18"/>
  <c r="N30" i="18"/>
  <c r="F30" i="18"/>
  <c r="G30" i="18"/>
  <c r="M30" i="18"/>
  <c r="J30" i="18"/>
  <c r="N29" i="18"/>
  <c r="F29" i="18"/>
  <c r="G29" i="18"/>
  <c r="M29" i="18"/>
  <c r="J29" i="18"/>
  <c r="N28" i="18"/>
  <c r="F28" i="18"/>
  <c r="G28" i="18"/>
  <c r="M28" i="18"/>
  <c r="J28" i="18"/>
  <c r="N27" i="18"/>
  <c r="F27" i="18"/>
  <c r="G27" i="18"/>
  <c r="M27" i="18"/>
  <c r="J27" i="18"/>
  <c r="N26" i="18"/>
  <c r="F26" i="18"/>
  <c r="O26" i="18" s="1"/>
  <c r="S26" i="18" s="1"/>
  <c r="G26" i="18"/>
  <c r="N25" i="18"/>
  <c r="F25" i="18"/>
  <c r="G25" i="18"/>
  <c r="M25" i="18"/>
  <c r="J25" i="18"/>
  <c r="N24" i="18"/>
  <c r="F24" i="18"/>
  <c r="G24" i="18"/>
  <c r="M24" i="18"/>
  <c r="J24" i="18"/>
  <c r="N23" i="18"/>
  <c r="F23" i="18"/>
  <c r="G23" i="18"/>
  <c r="O23" i="18" s="1"/>
  <c r="S23" i="18" s="1"/>
  <c r="N22" i="18"/>
  <c r="F22" i="18"/>
  <c r="G22" i="18"/>
  <c r="M22" i="18"/>
  <c r="J22" i="18"/>
  <c r="N21" i="18"/>
  <c r="O21" i="18" s="1"/>
  <c r="Q21" i="18" s="1"/>
  <c r="F21" i="18"/>
  <c r="G21" i="18"/>
  <c r="N20" i="18"/>
  <c r="F20" i="18"/>
  <c r="G20" i="18"/>
  <c r="M20" i="18"/>
  <c r="J20" i="18"/>
  <c r="N19" i="18"/>
  <c r="N18" i="18"/>
  <c r="F18" i="18"/>
  <c r="G18" i="18"/>
  <c r="M18" i="18"/>
  <c r="J18" i="18"/>
  <c r="N17" i="18"/>
  <c r="F17" i="18"/>
  <c r="G17" i="18"/>
  <c r="M17" i="18"/>
  <c r="J17" i="18"/>
  <c r="N16" i="18"/>
  <c r="N15" i="18"/>
  <c r="N14" i="18"/>
  <c r="N13" i="18"/>
  <c r="F13" i="18"/>
  <c r="G13" i="18"/>
  <c r="M13" i="18"/>
  <c r="J13" i="18"/>
  <c r="N12" i="18"/>
  <c r="F12" i="18"/>
  <c r="G12" i="18"/>
  <c r="M12" i="18"/>
  <c r="J12" i="18"/>
  <c r="N11" i="18"/>
  <c r="F11" i="18"/>
  <c r="G11" i="18"/>
  <c r="M11" i="18"/>
  <c r="J11" i="18"/>
  <c r="N10" i="18"/>
  <c r="F10" i="18"/>
  <c r="G10" i="18"/>
  <c r="M10" i="18"/>
  <c r="J10" i="18"/>
  <c r="N9" i="18"/>
  <c r="F9" i="18"/>
  <c r="G9" i="18"/>
  <c r="M9" i="18"/>
  <c r="J9" i="18"/>
  <c r="N8" i="18"/>
  <c r="F8" i="18"/>
  <c r="G8" i="18"/>
  <c r="M8" i="18"/>
  <c r="J8" i="18"/>
  <c r="N7" i="18"/>
  <c r="F7" i="18"/>
  <c r="G7" i="18"/>
  <c r="M7" i="18"/>
  <c r="J7" i="18"/>
  <c r="N6" i="18"/>
  <c r="B66" i="1"/>
  <c r="B60" i="1"/>
  <c r="B52" i="1"/>
  <c r="B51" i="1"/>
  <c r="B45" i="1"/>
  <c r="B42" i="1"/>
  <c r="B35" i="1"/>
  <c r="B33" i="1"/>
  <c r="B79" i="1"/>
  <c r="B80" i="1"/>
  <c r="B63" i="1"/>
  <c r="B68" i="1"/>
  <c r="B69" i="1"/>
  <c r="B10" i="1"/>
  <c r="B11" i="1"/>
  <c r="B89" i="1"/>
  <c r="B19" i="1"/>
  <c r="B87" i="1"/>
  <c r="B58" i="1"/>
  <c r="B57" i="1"/>
  <c r="B56" i="1"/>
  <c r="B55" i="1"/>
  <c r="B86" i="21"/>
  <c r="B99" i="1"/>
  <c r="L441" i="18"/>
  <c r="M440" i="18"/>
  <c r="L440" i="18"/>
  <c r="M439" i="18"/>
  <c r="L439" i="18"/>
  <c r="M438" i="18"/>
  <c r="L438" i="18"/>
  <c r="M437" i="18"/>
  <c r="L437" i="18"/>
  <c r="L436" i="18"/>
  <c r="M435" i="18"/>
  <c r="L435" i="18"/>
  <c r="M434" i="18"/>
  <c r="L434" i="18"/>
  <c r="M433" i="18"/>
  <c r="L433" i="18"/>
  <c r="L432" i="18"/>
  <c r="L431" i="18"/>
  <c r="M430" i="18"/>
  <c r="L430" i="18"/>
  <c r="L429" i="18"/>
  <c r="M428" i="18"/>
  <c r="L428" i="18"/>
  <c r="M427" i="18"/>
  <c r="L427" i="18"/>
  <c r="M426" i="18"/>
  <c r="L426" i="18"/>
  <c r="M425" i="18"/>
  <c r="L425" i="18"/>
  <c r="L424" i="18"/>
  <c r="L423" i="18"/>
  <c r="L422" i="18"/>
  <c r="L421" i="18"/>
  <c r="M420" i="18"/>
  <c r="L420" i="18"/>
  <c r="L419" i="18"/>
  <c r="M418" i="18"/>
  <c r="L418" i="18"/>
  <c r="L417" i="18"/>
  <c r="M416" i="18"/>
  <c r="L416" i="18"/>
  <c r="L415" i="18"/>
  <c r="L414" i="18"/>
  <c r="M413" i="18"/>
  <c r="L413" i="18"/>
  <c r="M412" i="18"/>
  <c r="L412" i="18"/>
  <c r="L411" i="18"/>
  <c r="M410" i="18"/>
  <c r="L410" i="18"/>
  <c r="M409" i="18"/>
  <c r="L409" i="18"/>
  <c r="M408" i="18"/>
  <c r="L408" i="18"/>
  <c r="L407" i="18"/>
  <c r="L406" i="18"/>
  <c r="L405" i="18"/>
  <c r="L404" i="18"/>
  <c r="L403" i="18"/>
  <c r="M402" i="18"/>
  <c r="L402" i="18"/>
  <c r="L401" i="18"/>
  <c r="L400" i="18"/>
  <c r="L399" i="18"/>
  <c r="L398" i="18"/>
  <c r="M397" i="18"/>
  <c r="L397" i="18"/>
  <c r="M396" i="18"/>
  <c r="L396" i="18"/>
  <c r="M395" i="18"/>
  <c r="L395" i="18"/>
  <c r="M394" i="18"/>
  <c r="L394" i="18"/>
  <c r="L393" i="18"/>
  <c r="M392" i="18"/>
  <c r="L392" i="18"/>
  <c r="L391" i="18"/>
  <c r="L390" i="18"/>
  <c r="L389" i="18"/>
  <c r="L388" i="18"/>
  <c r="L387" i="18"/>
  <c r="L386" i="18"/>
  <c r="M385" i="18"/>
  <c r="L385" i="18"/>
  <c r="L384" i="18"/>
  <c r="M383" i="18"/>
  <c r="L383" i="18"/>
  <c r="M382" i="18"/>
  <c r="L382" i="18"/>
  <c r="M381" i="18"/>
  <c r="L381" i="18"/>
  <c r="M380" i="18"/>
  <c r="L380" i="18"/>
  <c r="L379" i="18"/>
  <c r="L378" i="18"/>
  <c r="M377" i="18"/>
  <c r="L377" i="18"/>
  <c r="L376" i="18"/>
  <c r="M375" i="18"/>
  <c r="L375" i="18"/>
  <c r="L374" i="18"/>
  <c r="M373" i="18"/>
  <c r="L373" i="18"/>
  <c r="M372" i="18"/>
  <c r="L372" i="18"/>
  <c r="M371" i="18"/>
  <c r="L371" i="18"/>
  <c r="M370" i="18"/>
  <c r="L370" i="18"/>
  <c r="L369" i="18"/>
  <c r="L368" i="18"/>
  <c r="L367" i="18"/>
  <c r="M366" i="18"/>
  <c r="L366" i="18"/>
  <c r="M365" i="18"/>
  <c r="L365" i="18"/>
  <c r="M364" i="18"/>
  <c r="L364" i="18"/>
  <c r="M363" i="18"/>
  <c r="L363" i="18"/>
  <c r="L362" i="18"/>
  <c r="L361" i="18"/>
  <c r="L360" i="18"/>
  <c r="L359" i="18"/>
  <c r="L358" i="18"/>
  <c r="L357" i="18"/>
  <c r="M356" i="18"/>
  <c r="L356" i="18"/>
  <c r="L355" i="18"/>
  <c r="L354" i="18"/>
  <c r="L353" i="18"/>
  <c r="L352" i="18"/>
  <c r="L351" i="18"/>
  <c r="M350" i="18"/>
  <c r="L350" i="18"/>
  <c r="L349" i="18"/>
  <c r="M348" i="18"/>
  <c r="L348" i="18"/>
  <c r="M347" i="18"/>
  <c r="L347" i="18"/>
  <c r="M346" i="18"/>
  <c r="L346" i="18"/>
  <c r="M345" i="18"/>
  <c r="L345" i="18"/>
  <c r="M344" i="18"/>
  <c r="L344" i="18"/>
  <c r="L343" i="18"/>
  <c r="L342" i="18"/>
  <c r="L341" i="18"/>
  <c r="L340" i="18"/>
  <c r="L339" i="18"/>
  <c r="L338" i="18"/>
  <c r="L337" i="18"/>
  <c r="L336" i="18"/>
  <c r="M335" i="18"/>
  <c r="L335" i="18"/>
  <c r="L334" i="18"/>
  <c r="M333" i="18"/>
  <c r="L333" i="18"/>
  <c r="M332" i="18"/>
  <c r="L332" i="18"/>
  <c r="M331" i="18"/>
  <c r="L331" i="18"/>
  <c r="M330" i="18"/>
  <c r="L330" i="18"/>
  <c r="M329" i="18"/>
  <c r="L329" i="18"/>
  <c r="M328" i="18"/>
  <c r="L328" i="18"/>
  <c r="M327" i="18"/>
  <c r="L327" i="18"/>
  <c r="M326" i="18"/>
  <c r="L326" i="18"/>
  <c r="M325" i="18"/>
  <c r="L325" i="18"/>
  <c r="M324" i="18"/>
  <c r="L324" i="18"/>
  <c r="M323" i="18"/>
  <c r="L323" i="18"/>
  <c r="L322" i="18"/>
  <c r="L321" i="18"/>
  <c r="L320" i="18"/>
  <c r="L319" i="18"/>
  <c r="M318" i="18"/>
  <c r="L318" i="18"/>
  <c r="M317" i="18"/>
  <c r="L317" i="18"/>
  <c r="L316" i="18"/>
  <c r="M315" i="18"/>
  <c r="L315" i="18"/>
  <c r="L314" i="18"/>
  <c r="M313" i="18"/>
  <c r="L313" i="18"/>
  <c r="L312" i="18"/>
  <c r="L311" i="18"/>
  <c r="M310" i="18"/>
  <c r="L310" i="18"/>
  <c r="M309" i="18"/>
  <c r="L309" i="18"/>
  <c r="M308" i="18"/>
  <c r="L308" i="18"/>
  <c r="L307" i="18"/>
  <c r="M306" i="18"/>
  <c r="L306" i="18"/>
  <c r="M305" i="18"/>
  <c r="L305" i="18"/>
  <c r="M304" i="18"/>
  <c r="L304" i="18"/>
  <c r="M303" i="18"/>
  <c r="L303" i="18"/>
  <c r="L302" i="18"/>
  <c r="L301" i="18"/>
  <c r="M300" i="18"/>
  <c r="L300" i="18"/>
  <c r="M299" i="18"/>
  <c r="L299" i="18"/>
  <c r="M298" i="18"/>
  <c r="L298" i="18"/>
  <c r="L297" i="18"/>
  <c r="L296" i="18"/>
  <c r="M295" i="18"/>
  <c r="L295" i="18"/>
  <c r="L294" i="18"/>
  <c r="L293" i="18"/>
  <c r="L292" i="18"/>
  <c r="L291" i="18"/>
  <c r="L290" i="18"/>
  <c r="L289" i="18"/>
  <c r="L288" i="18"/>
  <c r="L287" i="18"/>
  <c r="M286" i="18"/>
  <c r="L286" i="18"/>
  <c r="L285" i="18"/>
  <c r="L284" i="18"/>
  <c r="M283" i="18"/>
  <c r="L283" i="18"/>
  <c r="L282" i="18"/>
  <c r="M281" i="18"/>
  <c r="L281" i="18"/>
  <c r="M280" i="18"/>
  <c r="L280" i="18"/>
  <c r="L279" i="18"/>
  <c r="L278" i="18"/>
  <c r="M277" i="18"/>
  <c r="L277" i="18"/>
  <c r="L276" i="18"/>
  <c r="M275" i="18"/>
  <c r="L275" i="18"/>
  <c r="M274" i="18"/>
  <c r="L274" i="18"/>
  <c r="M273" i="18"/>
  <c r="L273" i="18"/>
  <c r="M272" i="18"/>
  <c r="L272" i="18"/>
  <c r="M271" i="18"/>
  <c r="L271" i="18"/>
  <c r="L270" i="18"/>
  <c r="M269" i="18"/>
  <c r="L269" i="18"/>
  <c r="L268" i="18"/>
  <c r="L267" i="18"/>
  <c r="L266" i="18"/>
  <c r="L265" i="18"/>
  <c r="M264" i="18"/>
  <c r="L264" i="18"/>
  <c r="M263" i="18"/>
  <c r="L263" i="18"/>
  <c r="L262" i="18"/>
  <c r="L261" i="18"/>
  <c r="L260" i="18"/>
  <c r="M259" i="18"/>
  <c r="L259" i="18"/>
  <c r="L258" i="18"/>
  <c r="M257" i="18"/>
  <c r="L257" i="18"/>
  <c r="M256" i="18"/>
  <c r="L256" i="18"/>
  <c r="L255" i="18"/>
  <c r="M254" i="18"/>
  <c r="L254" i="18"/>
  <c r="M253" i="18"/>
  <c r="L253" i="18"/>
  <c r="L252" i="18"/>
  <c r="M251" i="18"/>
  <c r="L251" i="18"/>
  <c r="L250" i="18"/>
  <c r="M249" i="18"/>
  <c r="L249" i="18"/>
  <c r="L248" i="18"/>
  <c r="L247" i="18"/>
  <c r="L246" i="18"/>
  <c r="L245" i="18"/>
  <c r="L244" i="18"/>
  <c r="L243" i="18"/>
  <c r="L242" i="18"/>
  <c r="L241" i="18"/>
  <c r="M240" i="18"/>
  <c r="L240" i="18"/>
  <c r="M239" i="18"/>
  <c r="L239" i="18"/>
  <c r="M238" i="18"/>
  <c r="L238" i="18"/>
  <c r="L237" i="18"/>
  <c r="M236" i="18"/>
  <c r="L236" i="18"/>
  <c r="M235" i="18"/>
  <c r="L235" i="18"/>
  <c r="L234" i="18"/>
  <c r="M233" i="18"/>
  <c r="L233" i="18"/>
  <c r="L232" i="18"/>
  <c r="L231" i="18"/>
  <c r="M230" i="18"/>
  <c r="L230" i="18"/>
  <c r="M229" i="18"/>
  <c r="L229" i="18"/>
  <c r="M228" i="18"/>
  <c r="L228" i="18"/>
  <c r="L227" i="18"/>
  <c r="L226" i="18"/>
  <c r="L225" i="18"/>
  <c r="L224" i="18"/>
  <c r="L223" i="18"/>
  <c r="L222" i="18"/>
  <c r="L221" i="18"/>
  <c r="L220" i="18"/>
  <c r="L219" i="18"/>
  <c r="M218" i="18"/>
  <c r="L218" i="18"/>
  <c r="M217" i="18"/>
  <c r="L217" i="18"/>
  <c r="L216" i="18"/>
  <c r="M215" i="18"/>
  <c r="L215" i="18"/>
  <c r="M214" i="18"/>
  <c r="L214" i="18"/>
  <c r="M213" i="18"/>
  <c r="L213" i="18"/>
  <c r="L212" i="18"/>
  <c r="L211" i="18"/>
  <c r="L210" i="18"/>
  <c r="M209" i="18"/>
  <c r="L209" i="18"/>
  <c r="M208" i="18"/>
  <c r="L208" i="18"/>
  <c r="L207" i="18"/>
  <c r="M206" i="18"/>
  <c r="L206" i="18"/>
  <c r="L205" i="18"/>
  <c r="M204" i="18"/>
  <c r="L204" i="18"/>
  <c r="L203" i="18"/>
  <c r="L202" i="18"/>
  <c r="L201" i="18"/>
  <c r="L200" i="18"/>
  <c r="L199" i="18"/>
  <c r="M198" i="18"/>
  <c r="L198" i="18"/>
  <c r="M197" i="18"/>
  <c r="L197" i="18"/>
  <c r="L196" i="18"/>
  <c r="M195" i="18"/>
  <c r="L195" i="18"/>
  <c r="L194" i="18"/>
  <c r="M193" i="18"/>
  <c r="L193" i="18"/>
  <c r="L192" i="18"/>
  <c r="L191" i="18"/>
  <c r="L190" i="18"/>
  <c r="L189" i="18"/>
  <c r="M188" i="18"/>
  <c r="L188" i="18"/>
  <c r="L187" i="18"/>
  <c r="M186" i="18"/>
  <c r="L186" i="18"/>
  <c r="L185" i="18"/>
  <c r="L184" i="18"/>
  <c r="M183" i="18"/>
  <c r="L183" i="18"/>
  <c r="M182" i="18"/>
  <c r="L182" i="18"/>
  <c r="M181" i="18"/>
  <c r="L181" i="18"/>
  <c r="M180" i="18"/>
  <c r="L180" i="18"/>
  <c r="M179" i="18"/>
  <c r="L179" i="18"/>
  <c r="M178" i="18"/>
  <c r="L178" i="18"/>
  <c r="M177" i="18"/>
  <c r="L177" i="18"/>
  <c r="M176" i="18"/>
  <c r="L176" i="18"/>
  <c r="M175" i="18"/>
  <c r="L175" i="18"/>
  <c r="M174" i="18"/>
  <c r="L174" i="18"/>
  <c r="M173" i="18"/>
  <c r="L173" i="18"/>
  <c r="L172" i="18"/>
  <c r="M171" i="18"/>
  <c r="L171" i="18"/>
  <c r="L170" i="18"/>
  <c r="L169" i="18"/>
  <c r="L168" i="18"/>
  <c r="M167" i="18"/>
  <c r="L167" i="18"/>
  <c r="M166" i="18"/>
  <c r="L166" i="18"/>
  <c r="L165" i="18"/>
  <c r="L164" i="18"/>
  <c r="M163" i="18"/>
  <c r="L163" i="18"/>
  <c r="L162" i="18"/>
  <c r="L161" i="18"/>
  <c r="M160" i="18"/>
  <c r="L160" i="18"/>
  <c r="M159" i="18"/>
  <c r="L159" i="18"/>
  <c r="L158" i="18"/>
  <c r="L157" i="18"/>
  <c r="M156" i="18"/>
  <c r="L156" i="18"/>
  <c r="L155" i="18"/>
  <c r="L154" i="18"/>
  <c r="L153" i="18"/>
  <c r="M152" i="18"/>
  <c r="L152" i="18"/>
  <c r="M151" i="18"/>
  <c r="L151" i="18"/>
  <c r="L150" i="18"/>
  <c r="M149" i="18"/>
  <c r="L149" i="18"/>
  <c r="L148" i="18"/>
  <c r="M147" i="18"/>
  <c r="L147" i="18"/>
  <c r="M146" i="18"/>
  <c r="L146" i="18"/>
  <c r="M145" i="18"/>
  <c r="L145" i="18"/>
  <c r="M144" i="18"/>
  <c r="L144" i="18"/>
  <c r="L143" i="18"/>
  <c r="L142" i="18"/>
  <c r="L141" i="18"/>
  <c r="M140" i="18"/>
  <c r="L140" i="18"/>
  <c r="L139" i="18"/>
  <c r="M138" i="18"/>
  <c r="L138" i="18"/>
  <c r="L137" i="18"/>
  <c r="M136" i="18"/>
  <c r="L136" i="18"/>
  <c r="L135" i="18"/>
  <c r="M134" i="18"/>
  <c r="L134" i="18"/>
  <c r="M133" i="18"/>
  <c r="L133" i="18"/>
  <c r="M132" i="18"/>
  <c r="L132" i="18"/>
  <c r="L131" i="18"/>
  <c r="M130" i="18"/>
  <c r="L130" i="18"/>
  <c r="M129" i="18"/>
  <c r="L129" i="18"/>
  <c r="L128" i="18"/>
  <c r="L127" i="18"/>
  <c r="L126" i="18"/>
  <c r="L125" i="18"/>
  <c r="L124" i="18"/>
  <c r="L123" i="18"/>
  <c r="L122" i="18"/>
  <c r="L121" i="18"/>
  <c r="L120" i="18"/>
  <c r="M119" i="18"/>
  <c r="L119" i="18"/>
  <c r="M118" i="18"/>
  <c r="L118" i="18"/>
  <c r="M117" i="18"/>
  <c r="L117" i="18"/>
  <c r="M116" i="18"/>
  <c r="L116" i="18"/>
  <c r="M115" i="18"/>
  <c r="L115" i="18"/>
  <c r="M114" i="18"/>
  <c r="L114" i="18"/>
  <c r="M113" i="18"/>
  <c r="L113" i="18"/>
  <c r="M112" i="18"/>
  <c r="L112" i="18"/>
  <c r="L111" i="18"/>
  <c r="L110" i="18"/>
  <c r="L109" i="18"/>
  <c r="L108" i="18"/>
  <c r="M107" i="18"/>
  <c r="L107" i="18"/>
  <c r="L106" i="18"/>
  <c r="M105" i="18"/>
  <c r="L105" i="18"/>
  <c r="L104" i="18"/>
  <c r="L103" i="18"/>
  <c r="L102" i="18"/>
  <c r="L101" i="18"/>
  <c r="L100" i="18"/>
  <c r="L99" i="18"/>
  <c r="M98" i="18"/>
  <c r="L98" i="18"/>
  <c r="M97" i="18"/>
  <c r="L97" i="18"/>
  <c r="M96" i="18"/>
  <c r="L96" i="18"/>
  <c r="L95" i="18"/>
  <c r="L94" i="18"/>
  <c r="L93" i="18"/>
  <c r="M92" i="18"/>
  <c r="L92" i="18"/>
  <c r="L91" i="18"/>
  <c r="L90" i="18"/>
  <c r="L89" i="18"/>
  <c r="L88" i="18"/>
  <c r="L87" i="18"/>
  <c r="L86" i="18"/>
  <c r="L85" i="18"/>
  <c r="L84" i="18"/>
  <c r="L83" i="18"/>
  <c r="L82" i="18"/>
  <c r="L81" i="18"/>
  <c r="L80" i="18"/>
  <c r="M79" i="18"/>
  <c r="L79" i="18"/>
  <c r="M78" i="18"/>
  <c r="L78" i="18"/>
  <c r="L77" i="18"/>
  <c r="M76" i="18"/>
  <c r="L76" i="18"/>
  <c r="L75" i="18"/>
  <c r="M74" i="18"/>
  <c r="L74" i="18"/>
  <c r="M73" i="18"/>
  <c r="L73" i="18"/>
  <c r="L72" i="18"/>
  <c r="M71" i="18"/>
  <c r="L71" i="18"/>
  <c r="M70" i="18"/>
  <c r="L70" i="18"/>
  <c r="M69" i="18"/>
  <c r="L69" i="18"/>
  <c r="L68" i="18"/>
  <c r="L67" i="18"/>
  <c r="M66" i="18"/>
  <c r="L66" i="18"/>
  <c r="L65" i="18"/>
  <c r="M64" i="18"/>
  <c r="L64" i="18"/>
  <c r="M63" i="18"/>
  <c r="L63" i="18"/>
  <c r="M62" i="18"/>
  <c r="L62" i="18"/>
  <c r="L61" i="18"/>
  <c r="L60" i="18"/>
  <c r="L59" i="18"/>
  <c r="L58" i="18"/>
  <c r="L57" i="18"/>
  <c r="M56" i="18"/>
  <c r="L56" i="18"/>
  <c r="M55" i="18"/>
  <c r="L55" i="18"/>
  <c r="M54" i="18"/>
  <c r="L54" i="18"/>
  <c r="L53" i="18"/>
  <c r="L52" i="18"/>
  <c r="M51" i="18"/>
  <c r="L51" i="18"/>
  <c r="L50" i="18"/>
  <c r="L49" i="18"/>
  <c r="M48" i="18"/>
  <c r="L48" i="18"/>
  <c r="M47" i="18"/>
  <c r="L47" i="18"/>
  <c r="L46" i="18"/>
  <c r="M45" i="18"/>
  <c r="L45" i="18"/>
  <c r="M44" i="18"/>
  <c r="L44" i="18"/>
  <c r="L43" i="18"/>
  <c r="L42" i="18"/>
  <c r="M41" i="18"/>
  <c r="L41" i="18"/>
  <c r="M40" i="18"/>
  <c r="L40" i="18"/>
  <c r="L39" i="18"/>
  <c r="L38" i="18"/>
  <c r="L37" i="18"/>
  <c r="L36" i="18"/>
  <c r="L35" i="18"/>
  <c r="L34" i="18"/>
  <c r="M33" i="18"/>
  <c r="L33" i="18"/>
  <c r="L32" i="18"/>
  <c r="L31" i="18"/>
  <c r="L30" i="18"/>
  <c r="L29" i="18"/>
  <c r="L28" i="18"/>
  <c r="L27" i="18"/>
  <c r="M26" i="18"/>
  <c r="L26" i="18"/>
  <c r="L25" i="18"/>
  <c r="L24" i="18"/>
  <c r="M23" i="18"/>
  <c r="L23" i="18"/>
  <c r="L22" i="18"/>
  <c r="M21" i="18"/>
  <c r="L21" i="18"/>
  <c r="L20" i="18"/>
  <c r="M19" i="18"/>
  <c r="L19" i="18"/>
  <c r="L18" i="18"/>
  <c r="L17" i="18"/>
  <c r="M16" i="18"/>
  <c r="L16" i="18"/>
  <c r="M15" i="18"/>
  <c r="L15" i="18"/>
  <c r="M14" i="18"/>
  <c r="L14" i="18"/>
  <c r="L13" i="18"/>
  <c r="L12" i="18"/>
  <c r="L11" i="18"/>
  <c r="L10" i="18"/>
  <c r="L9" i="18"/>
  <c r="L8" i="18"/>
  <c r="L7" i="18"/>
  <c r="M6" i="18"/>
  <c r="L6" i="18"/>
  <c r="F51" i="18"/>
  <c r="G51" i="18"/>
  <c r="J51" i="18"/>
  <c r="F74" i="18"/>
  <c r="G74" i="18"/>
  <c r="J74" i="18"/>
  <c r="J79" i="18"/>
  <c r="F92" i="18"/>
  <c r="G92" i="18"/>
  <c r="J92" i="18"/>
  <c r="F134" i="18"/>
  <c r="G134" i="18"/>
  <c r="J134" i="18"/>
  <c r="F159" i="18"/>
  <c r="G159" i="18"/>
  <c r="J159" i="18"/>
  <c r="F209" i="18"/>
  <c r="G209" i="18"/>
  <c r="J209" i="18"/>
  <c r="F217" i="18"/>
  <c r="G217" i="18"/>
  <c r="J217" i="18"/>
  <c r="F259" i="18"/>
  <c r="G259" i="18"/>
  <c r="J259" i="18"/>
  <c r="J271" i="18"/>
  <c r="F280" i="18"/>
  <c r="G280" i="18"/>
  <c r="J280" i="18"/>
  <c r="J299" i="18"/>
  <c r="F303" i="18"/>
  <c r="G303" i="18"/>
  <c r="J303" i="18"/>
  <c r="F330" i="18"/>
  <c r="G330" i="18"/>
  <c r="J330" i="18"/>
  <c r="F350" i="18"/>
  <c r="G350" i="18"/>
  <c r="J350" i="18"/>
  <c r="J372" i="18"/>
  <c r="F6" i="18"/>
  <c r="G6" i="18"/>
  <c r="F14" i="18"/>
  <c r="G14" i="18"/>
  <c r="F15" i="18"/>
  <c r="G15" i="18"/>
  <c r="J15" i="18"/>
  <c r="F16" i="18"/>
  <c r="G16" i="18"/>
  <c r="J16" i="18"/>
  <c r="F19" i="18"/>
  <c r="G19" i="18"/>
  <c r="J19" i="18"/>
  <c r="F33" i="18"/>
  <c r="G33" i="18"/>
  <c r="J41" i="18"/>
  <c r="F44" i="18"/>
  <c r="G44" i="18"/>
  <c r="J44" i="18"/>
  <c r="J54" i="18"/>
  <c r="J55" i="18"/>
  <c r="J56" i="18"/>
  <c r="J62" i="18"/>
  <c r="F64" i="18"/>
  <c r="G64" i="18"/>
  <c r="F69" i="18"/>
  <c r="G69" i="18"/>
  <c r="F70" i="18"/>
  <c r="G70" i="18"/>
  <c r="J71" i="18"/>
  <c r="F73" i="18"/>
  <c r="G73" i="18"/>
  <c r="F76" i="18"/>
  <c r="G76" i="18"/>
  <c r="F78" i="18"/>
  <c r="G78" i="18"/>
  <c r="J105" i="18"/>
  <c r="F107" i="18"/>
  <c r="G107" i="18"/>
  <c r="F117" i="18"/>
  <c r="G117" i="18"/>
  <c r="F118" i="18"/>
  <c r="G118" i="18"/>
  <c r="F119" i="18"/>
  <c r="G119" i="18"/>
  <c r="F129" i="18"/>
  <c r="G129" i="18"/>
  <c r="F130" i="18"/>
  <c r="G130" i="18"/>
  <c r="F132" i="18"/>
  <c r="G132" i="18"/>
  <c r="J132" i="18"/>
  <c r="F133" i="18"/>
  <c r="G133" i="18"/>
  <c r="F136" i="18"/>
  <c r="G136" i="18"/>
  <c r="F138" i="18"/>
  <c r="G138" i="18"/>
  <c r="J138" i="18"/>
  <c r="F140" i="18"/>
  <c r="G140" i="18"/>
  <c r="J140" i="18"/>
  <c r="J149" i="18"/>
  <c r="F160" i="18"/>
  <c r="G160" i="18"/>
  <c r="F163" i="18"/>
  <c r="G163" i="18"/>
  <c r="F166" i="18"/>
  <c r="G166" i="18"/>
  <c r="F173" i="18"/>
  <c r="G173" i="18"/>
  <c r="F174" i="18"/>
  <c r="G174" i="18"/>
  <c r="F175" i="18"/>
  <c r="G175" i="18"/>
  <c r="F176" i="18"/>
  <c r="G176" i="18"/>
  <c r="F177" i="18"/>
  <c r="G177" i="18"/>
  <c r="J177" i="18"/>
  <c r="F178" i="18"/>
  <c r="G178" i="18"/>
  <c r="F179" i="18"/>
  <c r="G179" i="18"/>
  <c r="F180" i="18"/>
  <c r="G180" i="18"/>
  <c r="F181" i="18"/>
  <c r="G181" i="18"/>
  <c r="F182" i="18"/>
  <c r="G182" i="18"/>
  <c r="F186" i="18"/>
  <c r="G186" i="18"/>
  <c r="J186" i="18"/>
  <c r="F193" i="18"/>
  <c r="G193" i="18"/>
  <c r="J193" i="18"/>
  <c r="F195" i="18"/>
  <c r="G195" i="18"/>
  <c r="J195" i="18"/>
  <c r="F197" i="18"/>
  <c r="G197" i="18"/>
  <c r="J198" i="18"/>
  <c r="F213" i="18"/>
  <c r="G213" i="18"/>
  <c r="J213" i="18"/>
  <c r="F214" i="18"/>
  <c r="G214" i="18"/>
  <c r="J214" i="18"/>
  <c r="F215" i="18"/>
  <c r="G215" i="18"/>
  <c r="J215" i="18"/>
  <c r="F228" i="18"/>
  <c r="G228" i="18"/>
  <c r="J228" i="18"/>
  <c r="F238" i="18"/>
  <c r="G238" i="18"/>
  <c r="F306" i="18"/>
  <c r="G306" i="18"/>
  <c r="J306" i="18"/>
  <c r="J323" i="18"/>
  <c r="F331" i="18"/>
  <c r="G331" i="18"/>
  <c r="F332" i="18"/>
  <c r="G332" i="18"/>
  <c r="F333" i="18"/>
  <c r="G333" i="18"/>
  <c r="F335" i="18"/>
  <c r="G335" i="18"/>
  <c r="F344" i="18"/>
  <c r="G344" i="18"/>
  <c r="F345" i="18"/>
  <c r="G345" i="18"/>
  <c r="F346" i="18"/>
  <c r="G346" i="18"/>
  <c r="F347" i="18"/>
  <c r="G347" i="18"/>
  <c r="F348" i="18"/>
  <c r="G348" i="18"/>
  <c r="F356" i="18"/>
  <c r="G356" i="18"/>
  <c r="J356" i="18"/>
  <c r="F375" i="18"/>
  <c r="G375" i="18"/>
  <c r="J375" i="18"/>
  <c r="F377" i="18"/>
  <c r="G377" i="18"/>
  <c r="F392" i="18"/>
  <c r="G392" i="18"/>
  <c r="F402" i="18"/>
  <c r="G402" i="18"/>
  <c r="J410" i="18"/>
  <c r="F412" i="18"/>
  <c r="G412" i="18"/>
  <c r="F413" i="18"/>
  <c r="G413" i="18"/>
  <c r="F434" i="18"/>
  <c r="G434" i="18"/>
  <c r="J434" i="18"/>
  <c r="F435" i="18"/>
  <c r="G435" i="18"/>
  <c r="F439" i="18"/>
  <c r="G439" i="18"/>
  <c r="J439" i="18"/>
  <c r="E8" i="18"/>
  <c r="D8" i="18"/>
  <c r="E7" i="18"/>
  <c r="D7" i="18"/>
  <c r="E6" i="18"/>
  <c r="D6" i="18"/>
  <c r="I441" i="18"/>
  <c r="J440" i="18"/>
  <c r="I440" i="18"/>
  <c r="I439" i="18"/>
  <c r="J438" i="18"/>
  <c r="I438" i="18"/>
  <c r="J437" i="18"/>
  <c r="I437" i="18"/>
  <c r="I436" i="18"/>
  <c r="J435" i="18"/>
  <c r="I435" i="18"/>
  <c r="I434" i="18"/>
  <c r="J433" i="18"/>
  <c r="I433" i="18"/>
  <c r="I432" i="18"/>
  <c r="I431" i="18"/>
  <c r="J430" i="18"/>
  <c r="I430" i="18"/>
  <c r="I429" i="18"/>
  <c r="J428" i="18"/>
  <c r="I428" i="18"/>
  <c r="J427" i="18"/>
  <c r="I427" i="18"/>
  <c r="J426" i="18"/>
  <c r="I426" i="18"/>
  <c r="J425" i="18"/>
  <c r="I425" i="18"/>
  <c r="I424" i="18"/>
  <c r="I423" i="18"/>
  <c r="I422" i="18"/>
  <c r="I421" i="18"/>
  <c r="J420" i="18"/>
  <c r="I420" i="18"/>
  <c r="I419" i="18"/>
  <c r="J418" i="18"/>
  <c r="I418" i="18"/>
  <c r="I417" i="18"/>
  <c r="J416" i="18"/>
  <c r="I416" i="18"/>
  <c r="I415" i="18"/>
  <c r="I414" i="18"/>
  <c r="J413" i="18"/>
  <c r="I413" i="18"/>
  <c r="J412" i="18"/>
  <c r="I412" i="18"/>
  <c r="I411" i="18"/>
  <c r="I410" i="18"/>
  <c r="J409" i="18"/>
  <c r="I409" i="18"/>
  <c r="J408" i="18"/>
  <c r="I408" i="18"/>
  <c r="I407" i="18"/>
  <c r="I406" i="18"/>
  <c r="I405" i="18"/>
  <c r="I404" i="18"/>
  <c r="I403" i="18"/>
  <c r="J402" i="18"/>
  <c r="I402" i="18"/>
  <c r="I401" i="18"/>
  <c r="I400" i="18"/>
  <c r="I399" i="18"/>
  <c r="I398" i="18"/>
  <c r="J397" i="18"/>
  <c r="I397" i="18"/>
  <c r="J396" i="18"/>
  <c r="I396" i="18"/>
  <c r="J395" i="18"/>
  <c r="I395" i="18"/>
  <c r="J394" i="18"/>
  <c r="I394" i="18"/>
  <c r="I393" i="18"/>
  <c r="J392" i="18"/>
  <c r="I392" i="18"/>
  <c r="I391" i="18"/>
  <c r="I390" i="18"/>
  <c r="I389" i="18"/>
  <c r="I388" i="18"/>
  <c r="I387" i="18"/>
  <c r="I386" i="18"/>
  <c r="J385" i="18"/>
  <c r="I385" i="18"/>
  <c r="I384" i="18"/>
  <c r="J383" i="18"/>
  <c r="I383" i="18"/>
  <c r="J382" i="18"/>
  <c r="I382" i="18"/>
  <c r="J381" i="18"/>
  <c r="I381" i="18"/>
  <c r="J380" i="18"/>
  <c r="I380" i="18"/>
  <c r="I379" i="18"/>
  <c r="I378" i="18"/>
  <c r="J377" i="18"/>
  <c r="I377" i="18"/>
  <c r="I376" i="18"/>
  <c r="I375" i="18"/>
  <c r="I374" i="18"/>
  <c r="J373" i="18"/>
  <c r="I373" i="18"/>
  <c r="I372" i="18"/>
  <c r="J371" i="18"/>
  <c r="I371" i="18"/>
  <c r="J370" i="18"/>
  <c r="I370" i="18"/>
  <c r="I369" i="18"/>
  <c r="I368" i="18"/>
  <c r="I367" i="18"/>
  <c r="J366" i="18"/>
  <c r="I366" i="18"/>
  <c r="J365" i="18"/>
  <c r="I365" i="18"/>
  <c r="J364" i="18"/>
  <c r="I364" i="18"/>
  <c r="J363" i="18"/>
  <c r="I363" i="18"/>
  <c r="I362" i="18"/>
  <c r="I361" i="18"/>
  <c r="I360" i="18"/>
  <c r="I359" i="18"/>
  <c r="I358" i="18"/>
  <c r="I357" i="18"/>
  <c r="I356" i="18"/>
  <c r="I355" i="18"/>
  <c r="I354" i="18"/>
  <c r="I353" i="18"/>
  <c r="I352" i="18"/>
  <c r="I351" i="18"/>
  <c r="I350" i="18"/>
  <c r="I349" i="18"/>
  <c r="J348" i="18"/>
  <c r="I348" i="18"/>
  <c r="J347" i="18"/>
  <c r="I347" i="18"/>
  <c r="J346" i="18"/>
  <c r="I346" i="18"/>
  <c r="J345" i="18"/>
  <c r="I345" i="18"/>
  <c r="J344" i="18"/>
  <c r="I344" i="18"/>
  <c r="I343" i="18"/>
  <c r="I342" i="18"/>
  <c r="I341" i="18"/>
  <c r="I340" i="18"/>
  <c r="I339" i="18"/>
  <c r="I338" i="18"/>
  <c r="I337" i="18"/>
  <c r="I336" i="18"/>
  <c r="J335" i="18"/>
  <c r="I335" i="18"/>
  <c r="I334" i="18"/>
  <c r="J333" i="18"/>
  <c r="I333" i="18"/>
  <c r="J332" i="18"/>
  <c r="I332" i="18"/>
  <c r="J331" i="18"/>
  <c r="I331" i="18"/>
  <c r="I330" i="18"/>
  <c r="J329" i="18"/>
  <c r="I329" i="18"/>
  <c r="J328" i="18"/>
  <c r="I328" i="18"/>
  <c r="J327" i="18"/>
  <c r="I327" i="18"/>
  <c r="J326" i="18"/>
  <c r="I326" i="18"/>
  <c r="J325" i="18"/>
  <c r="I325" i="18"/>
  <c r="J324" i="18"/>
  <c r="I324" i="18"/>
  <c r="I323" i="18"/>
  <c r="I322" i="18"/>
  <c r="I321" i="18"/>
  <c r="I320" i="18"/>
  <c r="I319" i="18"/>
  <c r="J318" i="18"/>
  <c r="I318" i="18"/>
  <c r="J317" i="18"/>
  <c r="I317" i="18"/>
  <c r="I316" i="18"/>
  <c r="J315" i="18"/>
  <c r="I315" i="18"/>
  <c r="I314" i="18"/>
  <c r="J313" i="18"/>
  <c r="I313" i="18"/>
  <c r="I312" i="18"/>
  <c r="I311" i="18"/>
  <c r="J310" i="18"/>
  <c r="I310" i="18"/>
  <c r="J309" i="18"/>
  <c r="I309" i="18"/>
  <c r="J308" i="18"/>
  <c r="I308" i="18"/>
  <c r="I307" i="18"/>
  <c r="I306" i="18"/>
  <c r="J305" i="18"/>
  <c r="I305" i="18"/>
  <c r="J304" i="18"/>
  <c r="I304" i="18"/>
  <c r="I303" i="18"/>
  <c r="I302" i="18"/>
  <c r="I301" i="18"/>
  <c r="J300" i="18"/>
  <c r="I300" i="18"/>
  <c r="I299" i="18"/>
  <c r="J298" i="18"/>
  <c r="I298" i="18"/>
  <c r="I297" i="18"/>
  <c r="I296" i="18"/>
  <c r="J295" i="18"/>
  <c r="I295" i="18"/>
  <c r="I294" i="18"/>
  <c r="I293" i="18"/>
  <c r="I292" i="18"/>
  <c r="I291" i="18"/>
  <c r="I290" i="18"/>
  <c r="I289" i="18"/>
  <c r="I288" i="18"/>
  <c r="I287" i="18"/>
  <c r="J286" i="18"/>
  <c r="I286" i="18"/>
  <c r="I285" i="18"/>
  <c r="I284" i="18"/>
  <c r="J283" i="18"/>
  <c r="I283" i="18"/>
  <c r="I282" i="18"/>
  <c r="G246" i="12"/>
  <c r="J281" i="18"/>
  <c r="I281" i="18"/>
  <c r="I280" i="18"/>
  <c r="I279" i="18"/>
  <c r="I278" i="18"/>
  <c r="J277" i="18"/>
  <c r="I277" i="18"/>
  <c r="I276" i="18"/>
  <c r="J275" i="18"/>
  <c r="I275" i="18"/>
  <c r="J274" i="18"/>
  <c r="I274" i="18"/>
  <c r="J273" i="18"/>
  <c r="I273" i="18"/>
  <c r="J272" i="18"/>
  <c r="I272" i="18"/>
  <c r="I271" i="18"/>
  <c r="I270" i="18"/>
  <c r="J269" i="18"/>
  <c r="I269" i="18"/>
  <c r="I268" i="18"/>
  <c r="I267" i="18"/>
  <c r="I266" i="18"/>
  <c r="I265" i="18"/>
  <c r="J264" i="18"/>
  <c r="I264" i="18"/>
  <c r="J263" i="18"/>
  <c r="I263" i="18"/>
  <c r="I262" i="18"/>
  <c r="I261" i="18"/>
  <c r="I260" i="18"/>
  <c r="I259" i="18"/>
  <c r="I258" i="18"/>
  <c r="J257" i="18"/>
  <c r="I257" i="18"/>
  <c r="J256" i="18"/>
  <c r="I256" i="18"/>
  <c r="I255" i="18"/>
  <c r="J254" i="18"/>
  <c r="I254" i="18"/>
  <c r="J253" i="18"/>
  <c r="I253" i="18"/>
  <c r="I252" i="18"/>
  <c r="J251" i="18"/>
  <c r="I251" i="18"/>
  <c r="I250" i="18"/>
  <c r="J249" i="18"/>
  <c r="I249" i="18"/>
  <c r="I248" i="18"/>
  <c r="I247" i="18"/>
  <c r="I246" i="18"/>
  <c r="I245" i="18"/>
  <c r="I244" i="18"/>
  <c r="I243" i="18"/>
  <c r="I242" i="18"/>
  <c r="I241" i="18"/>
  <c r="J240" i="18"/>
  <c r="I240" i="18"/>
  <c r="J239" i="18"/>
  <c r="I239" i="18"/>
  <c r="J238" i="18"/>
  <c r="I238" i="18"/>
  <c r="I237" i="18"/>
  <c r="J236" i="18"/>
  <c r="I236" i="18"/>
  <c r="J235" i="18"/>
  <c r="I235" i="18"/>
  <c r="I234" i="18"/>
  <c r="J233" i="18"/>
  <c r="I233" i="18"/>
  <c r="I232" i="18"/>
  <c r="I231" i="18"/>
  <c r="J230" i="18"/>
  <c r="I230" i="18"/>
  <c r="J229" i="18"/>
  <c r="I229" i="18"/>
  <c r="I228" i="18"/>
  <c r="I227" i="18"/>
  <c r="I226" i="18"/>
  <c r="I225" i="18"/>
  <c r="I224" i="18"/>
  <c r="I223" i="18"/>
  <c r="I222" i="18"/>
  <c r="I221" i="18"/>
  <c r="I220" i="18"/>
  <c r="I219" i="18"/>
  <c r="J218" i="18"/>
  <c r="I218" i="18"/>
  <c r="I217" i="18"/>
  <c r="I216" i="18"/>
  <c r="I215" i="18"/>
  <c r="I214" i="18"/>
  <c r="I213" i="18"/>
  <c r="I212" i="18"/>
  <c r="I211" i="18"/>
  <c r="I210" i="18"/>
  <c r="I209" i="18"/>
  <c r="J208" i="18"/>
  <c r="I208" i="18"/>
  <c r="I207" i="18"/>
  <c r="J206" i="18"/>
  <c r="I206" i="18"/>
  <c r="I205" i="18"/>
  <c r="J204" i="18"/>
  <c r="I204" i="18"/>
  <c r="I203" i="18"/>
  <c r="I202" i="18"/>
  <c r="I201" i="18"/>
  <c r="I200" i="18"/>
  <c r="I199" i="18"/>
  <c r="I198" i="18"/>
  <c r="J197" i="18"/>
  <c r="I197" i="18"/>
  <c r="I196" i="18"/>
  <c r="I195" i="18"/>
  <c r="I194" i="18"/>
  <c r="I193" i="18"/>
  <c r="I192" i="18"/>
  <c r="I191" i="18"/>
  <c r="I190" i="18"/>
  <c r="I189" i="18"/>
  <c r="J188" i="18"/>
  <c r="I188" i="18"/>
  <c r="I187" i="18"/>
  <c r="I186" i="18"/>
  <c r="I185" i="18"/>
  <c r="I184" i="18"/>
  <c r="J183" i="18"/>
  <c r="I183" i="18"/>
  <c r="J182" i="18"/>
  <c r="I182" i="18"/>
  <c r="J181" i="18"/>
  <c r="I181" i="18"/>
  <c r="J180" i="18"/>
  <c r="I180" i="18"/>
  <c r="J179" i="18"/>
  <c r="I179" i="18"/>
  <c r="J178" i="18"/>
  <c r="I178" i="18"/>
  <c r="I177" i="18"/>
  <c r="J176" i="18"/>
  <c r="I176" i="18"/>
  <c r="J175" i="18"/>
  <c r="I175" i="18"/>
  <c r="J174" i="18"/>
  <c r="I174" i="18"/>
  <c r="J173" i="18"/>
  <c r="I173" i="18"/>
  <c r="I172" i="18"/>
  <c r="J171" i="18"/>
  <c r="I171" i="18"/>
  <c r="I170" i="18"/>
  <c r="I169" i="18"/>
  <c r="I168" i="18"/>
  <c r="J167" i="18"/>
  <c r="I167" i="18"/>
  <c r="J166" i="18"/>
  <c r="I166" i="18"/>
  <c r="I165" i="18"/>
  <c r="I164" i="18"/>
  <c r="J163" i="18"/>
  <c r="I163" i="18"/>
  <c r="I162" i="18"/>
  <c r="I161" i="18"/>
  <c r="J160" i="18"/>
  <c r="I160" i="18"/>
  <c r="I159" i="18"/>
  <c r="I158" i="18"/>
  <c r="I157" i="18"/>
  <c r="J156" i="18"/>
  <c r="I156" i="18"/>
  <c r="I155" i="18"/>
  <c r="I154" i="18"/>
  <c r="I153" i="18"/>
  <c r="J152" i="18"/>
  <c r="I152" i="18"/>
  <c r="J151" i="18"/>
  <c r="I151" i="18"/>
  <c r="I150" i="18"/>
  <c r="I149" i="18"/>
  <c r="I148" i="18"/>
  <c r="J147" i="18"/>
  <c r="I147" i="18"/>
  <c r="J146" i="18"/>
  <c r="I146" i="18"/>
  <c r="J145" i="18"/>
  <c r="I145" i="18"/>
  <c r="J144" i="18"/>
  <c r="I144" i="18"/>
  <c r="I143" i="18"/>
  <c r="I142" i="18"/>
  <c r="I141" i="18"/>
  <c r="I140" i="18"/>
  <c r="I139" i="18"/>
  <c r="I138" i="18"/>
  <c r="I137" i="18"/>
  <c r="J136" i="18"/>
  <c r="I136" i="18"/>
  <c r="I135" i="18"/>
  <c r="I134" i="18"/>
  <c r="J133" i="18"/>
  <c r="I133" i="18"/>
  <c r="I132" i="18"/>
  <c r="I131" i="18"/>
  <c r="J130" i="18"/>
  <c r="I130" i="18"/>
  <c r="J129" i="18"/>
  <c r="I129" i="18"/>
  <c r="I128" i="18"/>
  <c r="I127" i="18"/>
  <c r="I126" i="18"/>
  <c r="I125" i="18"/>
  <c r="I124" i="18"/>
  <c r="I123" i="18"/>
  <c r="I122" i="18"/>
  <c r="I121" i="18"/>
  <c r="I120" i="18"/>
  <c r="J119" i="18"/>
  <c r="I119" i="18"/>
  <c r="J118" i="18"/>
  <c r="I118" i="18"/>
  <c r="J117" i="18"/>
  <c r="I117" i="18"/>
  <c r="J116" i="18"/>
  <c r="I116" i="18"/>
  <c r="J115" i="18"/>
  <c r="I115" i="18"/>
  <c r="J114" i="18"/>
  <c r="I114" i="18"/>
  <c r="J113" i="18"/>
  <c r="I113" i="18"/>
  <c r="J112" i="18"/>
  <c r="I112" i="18"/>
  <c r="I111" i="18"/>
  <c r="I110" i="18"/>
  <c r="I109" i="18"/>
  <c r="I108" i="18"/>
  <c r="J107" i="18"/>
  <c r="I107" i="18"/>
  <c r="I106" i="18"/>
  <c r="I105" i="18"/>
  <c r="I104" i="18"/>
  <c r="I103" i="18"/>
  <c r="I102" i="18"/>
  <c r="I101" i="18"/>
  <c r="I100" i="18"/>
  <c r="I99" i="18"/>
  <c r="J98" i="18"/>
  <c r="I98" i="18"/>
  <c r="J97" i="18"/>
  <c r="I97" i="18"/>
  <c r="J96" i="18"/>
  <c r="I96" i="18"/>
  <c r="I95" i="18"/>
  <c r="I94" i="18"/>
  <c r="I93" i="18"/>
  <c r="I92" i="18"/>
  <c r="I91" i="18"/>
  <c r="I90" i="18"/>
  <c r="I89" i="18"/>
  <c r="I88" i="18"/>
  <c r="I87" i="18"/>
  <c r="I86" i="18"/>
  <c r="I85" i="18"/>
  <c r="I84" i="18"/>
  <c r="I83" i="18"/>
  <c r="I82" i="18"/>
  <c r="I81" i="18"/>
  <c r="I80" i="18"/>
  <c r="I79" i="18"/>
  <c r="J78" i="18"/>
  <c r="I78" i="18"/>
  <c r="I77" i="18"/>
  <c r="J76" i="18"/>
  <c r="I76" i="18"/>
  <c r="I75" i="18"/>
  <c r="I74" i="18"/>
  <c r="J73" i="18"/>
  <c r="I73" i="18"/>
  <c r="I72" i="18"/>
  <c r="I71" i="18"/>
  <c r="J70" i="18"/>
  <c r="I70" i="18"/>
  <c r="J69" i="18"/>
  <c r="I69" i="18"/>
  <c r="I68" i="18"/>
  <c r="I67" i="18"/>
  <c r="J66" i="18"/>
  <c r="I66" i="18"/>
  <c r="I65" i="18"/>
  <c r="J64" i="18"/>
  <c r="I64" i="18"/>
  <c r="J63" i="18"/>
  <c r="I63" i="18"/>
  <c r="I62" i="18"/>
  <c r="I61" i="18"/>
  <c r="I60" i="18"/>
  <c r="I59" i="18"/>
  <c r="I58" i="18"/>
  <c r="I57" i="18"/>
  <c r="I56" i="18"/>
  <c r="I55" i="18"/>
  <c r="I54" i="18"/>
  <c r="I53" i="18"/>
  <c r="I52" i="18"/>
  <c r="I51" i="18"/>
  <c r="I50" i="18"/>
  <c r="I49" i="18"/>
  <c r="J48" i="18"/>
  <c r="I48" i="18"/>
  <c r="J47" i="18"/>
  <c r="I47" i="18"/>
  <c r="I46" i="18"/>
  <c r="J45" i="18"/>
  <c r="I45" i="18"/>
  <c r="I44" i="18"/>
  <c r="I43" i="18"/>
  <c r="I42" i="18"/>
  <c r="I41" i="18"/>
  <c r="J40" i="18"/>
  <c r="I40" i="18"/>
  <c r="I39" i="18"/>
  <c r="I38" i="18"/>
  <c r="I37" i="18"/>
  <c r="I36" i="18"/>
  <c r="I35" i="18"/>
  <c r="I34" i="18"/>
  <c r="J33" i="18"/>
  <c r="I33" i="18"/>
  <c r="I32" i="18"/>
  <c r="I31" i="18"/>
  <c r="I30" i="18"/>
  <c r="I29" i="18"/>
  <c r="I28" i="18"/>
  <c r="I27" i="18"/>
  <c r="J26" i="18"/>
  <c r="I26" i="18"/>
  <c r="I25" i="18"/>
  <c r="I24" i="18"/>
  <c r="J23" i="18"/>
  <c r="I23" i="18"/>
  <c r="I22" i="18"/>
  <c r="J21" i="18"/>
  <c r="I21" i="18"/>
  <c r="I20" i="18"/>
  <c r="I19" i="18"/>
  <c r="I18" i="18"/>
  <c r="I17" i="18"/>
  <c r="I16" i="18"/>
  <c r="I15" i="18"/>
  <c r="J14" i="18"/>
  <c r="I14" i="18"/>
  <c r="I13" i="18"/>
  <c r="I12" i="18"/>
  <c r="I11" i="18"/>
  <c r="I10" i="18"/>
  <c r="I9" i="18"/>
  <c r="I8" i="18"/>
  <c r="I7" i="18"/>
  <c r="J6" i="18"/>
  <c r="I6" i="18"/>
  <c r="G2" i="18"/>
  <c r="F2" i="18"/>
  <c r="M2" i="18"/>
  <c r="L2" i="18"/>
  <c r="B64" i="4"/>
  <c r="F64" i="4" s="1"/>
  <c r="D64" i="4"/>
  <c r="C64" i="4"/>
  <c r="C412" i="18"/>
  <c r="C413" i="18"/>
  <c r="C414" i="18"/>
  <c r="C415" i="18"/>
  <c r="C6" i="18"/>
  <c r="C7" i="18"/>
  <c r="C8" i="18"/>
  <c r="C9" i="18"/>
  <c r="C10" i="18"/>
  <c r="C11" i="18"/>
  <c r="C12" i="18"/>
  <c r="C13" i="18"/>
  <c r="C14" i="18"/>
  <c r="C15" i="18"/>
  <c r="C16" i="18"/>
  <c r="C17" i="18"/>
  <c r="C18" i="18"/>
  <c r="C19" i="18"/>
  <c r="C20" i="18"/>
  <c r="C21" i="18"/>
  <c r="C22" i="18"/>
  <c r="C23" i="18"/>
  <c r="C24" i="18"/>
  <c r="C25" i="18"/>
  <c r="C26" i="18"/>
  <c r="C27" i="18"/>
  <c r="C28" i="18"/>
  <c r="C29" i="18"/>
  <c r="C30" i="18"/>
  <c r="C31" i="18"/>
  <c r="C32" i="18"/>
  <c r="C33" i="18"/>
  <c r="C34" i="18"/>
  <c r="C35" i="18"/>
  <c r="C36" i="18"/>
  <c r="C37" i="18"/>
  <c r="C38" i="18"/>
  <c r="C39" i="18"/>
  <c r="C40" i="18"/>
  <c r="C41" i="18"/>
  <c r="C42" i="18"/>
  <c r="C43" i="18"/>
  <c r="C44" i="18"/>
  <c r="C45" i="18"/>
  <c r="C46" i="18"/>
  <c r="C47" i="18"/>
  <c r="C48" i="18"/>
  <c r="C49" i="18"/>
  <c r="C50" i="18"/>
  <c r="C51" i="18"/>
  <c r="C52" i="18"/>
  <c r="C53" i="18"/>
  <c r="C54" i="18"/>
  <c r="C55" i="18"/>
  <c r="C56" i="18"/>
  <c r="C57" i="18"/>
  <c r="C58" i="18"/>
  <c r="C59" i="18"/>
  <c r="C60" i="18"/>
  <c r="C61" i="18"/>
  <c r="C62" i="18"/>
  <c r="C63" i="18"/>
  <c r="C64" i="18"/>
  <c r="C65" i="18"/>
  <c r="C66" i="18"/>
  <c r="C67" i="18"/>
  <c r="C68" i="18"/>
  <c r="C69" i="18"/>
  <c r="C70" i="18"/>
  <c r="C71" i="18"/>
  <c r="C72" i="18"/>
  <c r="C73" i="18"/>
  <c r="C74" i="18"/>
  <c r="C75" i="18"/>
  <c r="C76" i="18"/>
  <c r="C77" i="18"/>
  <c r="C78" i="18"/>
  <c r="C79" i="18"/>
  <c r="C80" i="18"/>
  <c r="C81" i="18"/>
  <c r="C82" i="18"/>
  <c r="C83" i="18"/>
  <c r="C84" i="18"/>
  <c r="C85" i="18"/>
  <c r="C86" i="18"/>
  <c r="C87" i="18"/>
  <c r="C88" i="18"/>
  <c r="C89" i="18"/>
  <c r="C90" i="18"/>
  <c r="C91" i="18"/>
  <c r="C92" i="18"/>
  <c r="C93" i="18"/>
  <c r="C94" i="18"/>
  <c r="C95" i="18"/>
  <c r="C96" i="18"/>
  <c r="C97" i="18"/>
  <c r="C98" i="18"/>
  <c r="C99" i="18"/>
  <c r="C100" i="18"/>
  <c r="C101" i="18"/>
  <c r="C102" i="18"/>
  <c r="C103" i="18"/>
  <c r="C104" i="18"/>
  <c r="C105" i="18"/>
  <c r="C106" i="18"/>
  <c r="C107" i="18"/>
  <c r="C108" i="18"/>
  <c r="C109" i="18"/>
  <c r="C110" i="18"/>
  <c r="C111" i="18"/>
  <c r="C112" i="18"/>
  <c r="C113" i="18"/>
  <c r="C114" i="18"/>
  <c r="C115" i="18"/>
  <c r="C116" i="18"/>
  <c r="C117" i="18"/>
  <c r="C118" i="18"/>
  <c r="C119" i="18"/>
  <c r="C120" i="18"/>
  <c r="C121" i="18"/>
  <c r="C122" i="18"/>
  <c r="C123" i="18"/>
  <c r="C124" i="18"/>
  <c r="C125" i="18"/>
  <c r="C126" i="18"/>
  <c r="C127" i="18"/>
  <c r="C128" i="18"/>
  <c r="C129" i="18"/>
  <c r="C130" i="18"/>
  <c r="C131" i="18"/>
  <c r="C132" i="18"/>
  <c r="C133" i="18"/>
  <c r="C134" i="18"/>
  <c r="C135" i="18"/>
  <c r="C136" i="18"/>
  <c r="C137" i="18"/>
  <c r="C138" i="18"/>
  <c r="C139" i="18"/>
  <c r="C140" i="18"/>
  <c r="C141" i="18"/>
  <c r="C142" i="18"/>
  <c r="C143" i="18"/>
  <c r="C144" i="18"/>
  <c r="C145" i="18"/>
  <c r="C146" i="18"/>
  <c r="C147" i="18"/>
  <c r="C148" i="18"/>
  <c r="C149" i="18"/>
  <c r="C150" i="18"/>
  <c r="C151" i="18"/>
  <c r="C152" i="18"/>
  <c r="C153" i="18"/>
  <c r="C154" i="18"/>
  <c r="C155" i="18"/>
  <c r="C156" i="18"/>
  <c r="C157" i="18"/>
  <c r="C158" i="18"/>
  <c r="C159" i="18"/>
  <c r="C160" i="18"/>
  <c r="C161" i="18"/>
  <c r="C162" i="18"/>
  <c r="C163" i="18"/>
  <c r="C164" i="18"/>
  <c r="C165" i="18"/>
  <c r="C166" i="18"/>
  <c r="C167" i="18"/>
  <c r="C168" i="18"/>
  <c r="C169" i="18"/>
  <c r="C170" i="18"/>
  <c r="C171" i="18"/>
  <c r="C172" i="18"/>
  <c r="C173" i="18"/>
  <c r="C174" i="18"/>
  <c r="C175" i="18"/>
  <c r="C176" i="18"/>
  <c r="C177" i="18"/>
  <c r="C178" i="18"/>
  <c r="C179" i="18"/>
  <c r="C180" i="18"/>
  <c r="C181" i="18"/>
  <c r="C182" i="18"/>
  <c r="C183" i="18"/>
  <c r="C184" i="18"/>
  <c r="C185" i="18"/>
  <c r="C186" i="18"/>
  <c r="C187" i="18"/>
  <c r="C188" i="18"/>
  <c r="C189" i="18"/>
  <c r="C190" i="18"/>
  <c r="C191" i="18"/>
  <c r="C192" i="18"/>
  <c r="C193" i="18"/>
  <c r="C194" i="18"/>
  <c r="C195" i="18"/>
  <c r="C196" i="18"/>
  <c r="C197" i="18"/>
  <c r="C198" i="18"/>
  <c r="C199" i="18"/>
  <c r="C200" i="18"/>
  <c r="C201" i="18"/>
  <c r="C202" i="18"/>
  <c r="C203" i="18"/>
  <c r="C204" i="18"/>
  <c r="C205" i="18"/>
  <c r="C206" i="18"/>
  <c r="C207" i="18"/>
  <c r="C208" i="18"/>
  <c r="C209" i="18"/>
  <c r="C210" i="18"/>
  <c r="C211" i="18"/>
  <c r="C212" i="18"/>
  <c r="C213" i="18"/>
  <c r="C214" i="18"/>
  <c r="C215" i="18"/>
  <c r="C216" i="18"/>
  <c r="C217" i="18"/>
  <c r="C218" i="18"/>
  <c r="C219" i="18"/>
  <c r="C220" i="18"/>
  <c r="C221" i="18"/>
  <c r="C222" i="18"/>
  <c r="C223" i="18"/>
  <c r="C224" i="18"/>
  <c r="C225" i="18"/>
  <c r="C226" i="18"/>
  <c r="C227" i="18"/>
  <c r="C228" i="18"/>
  <c r="C229" i="18"/>
  <c r="C230" i="18"/>
  <c r="C231" i="18"/>
  <c r="C232" i="18"/>
  <c r="C233" i="18"/>
  <c r="C234" i="18"/>
  <c r="C235" i="18"/>
  <c r="C236" i="18"/>
  <c r="C237" i="18"/>
  <c r="C238" i="18"/>
  <c r="C239" i="18"/>
  <c r="C240" i="18"/>
  <c r="C241" i="18"/>
  <c r="C242" i="18"/>
  <c r="C243" i="18"/>
  <c r="C244" i="18"/>
  <c r="C245" i="18"/>
  <c r="C246" i="18"/>
  <c r="C247" i="18"/>
  <c r="C248" i="18"/>
  <c r="C249" i="18"/>
  <c r="C250" i="18"/>
  <c r="C251" i="18"/>
  <c r="C252" i="18"/>
  <c r="C253" i="18"/>
  <c r="C254" i="18"/>
  <c r="C255" i="18"/>
  <c r="C256" i="18"/>
  <c r="C257" i="18"/>
  <c r="C258" i="18"/>
  <c r="C259" i="18"/>
  <c r="C260" i="18"/>
  <c r="C261" i="18"/>
  <c r="C262" i="18"/>
  <c r="C263" i="18"/>
  <c r="C264" i="18"/>
  <c r="C265" i="18"/>
  <c r="C266" i="18"/>
  <c r="C267" i="18"/>
  <c r="C268" i="18"/>
  <c r="C269" i="18"/>
  <c r="C270" i="18"/>
  <c r="C271" i="18"/>
  <c r="C272" i="18"/>
  <c r="C273" i="18"/>
  <c r="C274" i="18"/>
  <c r="C275" i="18"/>
  <c r="C276" i="18"/>
  <c r="C277" i="18"/>
  <c r="C278" i="18"/>
  <c r="C279" i="18"/>
  <c r="C280" i="18"/>
  <c r="C281" i="18"/>
  <c r="C282" i="18"/>
  <c r="C283" i="18"/>
  <c r="C284" i="18"/>
  <c r="C285" i="18"/>
  <c r="C286" i="18"/>
  <c r="C287" i="18"/>
  <c r="C288" i="18"/>
  <c r="C289" i="18"/>
  <c r="C290" i="18"/>
  <c r="C291" i="18"/>
  <c r="C292" i="18"/>
  <c r="C293" i="18"/>
  <c r="C294" i="18"/>
  <c r="C295" i="18"/>
  <c r="C296" i="18"/>
  <c r="C297" i="18"/>
  <c r="C298" i="18"/>
  <c r="C299" i="18"/>
  <c r="C300" i="18"/>
  <c r="C301" i="18"/>
  <c r="C302" i="18"/>
  <c r="C303" i="18"/>
  <c r="C304" i="18"/>
  <c r="C305" i="18"/>
  <c r="C306" i="18"/>
  <c r="C307" i="18"/>
  <c r="C308" i="18"/>
  <c r="C309" i="18"/>
  <c r="C310" i="18"/>
  <c r="C311" i="18"/>
  <c r="C312" i="18"/>
  <c r="C313" i="18"/>
  <c r="C314" i="18"/>
  <c r="C315" i="18"/>
  <c r="C316" i="18"/>
  <c r="C317" i="18"/>
  <c r="C318" i="18"/>
  <c r="C319" i="18"/>
  <c r="C320" i="18"/>
  <c r="C321" i="18"/>
  <c r="C322" i="18"/>
  <c r="C323" i="18"/>
  <c r="C324" i="18"/>
  <c r="C325" i="18"/>
  <c r="C326" i="18"/>
  <c r="C327" i="18"/>
  <c r="C328" i="18"/>
  <c r="C329" i="18"/>
  <c r="C330" i="18"/>
  <c r="C331" i="18"/>
  <c r="C332" i="18"/>
  <c r="C333" i="18"/>
  <c r="C334" i="18"/>
  <c r="C335" i="18"/>
  <c r="C336" i="18"/>
  <c r="C337" i="18"/>
  <c r="C338" i="18"/>
  <c r="C339" i="18"/>
  <c r="C340" i="18"/>
  <c r="C341" i="18"/>
  <c r="C342" i="18"/>
  <c r="C343" i="18"/>
  <c r="C344" i="18"/>
  <c r="C345" i="18"/>
  <c r="C346" i="18"/>
  <c r="C347" i="18"/>
  <c r="C348" i="18"/>
  <c r="C349" i="18"/>
  <c r="C350" i="18"/>
  <c r="C351" i="18"/>
  <c r="C352" i="18"/>
  <c r="C353" i="18"/>
  <c r="C354" i="18"/>
  <c r="C355" i="18"/>
  <c r="C356" i="18"/>
  <c r="C357" i="18"/>
  <c r="C358" i="18"/>
  <c r="C359" i="18"/>
  <c r="C360" i="18"/>
  <c r="C361" i="18"/>
  <c r="C362" i="18"/>
  <c r="C363" i="18"/>
  <c r="C364" i="18"/>
  <c r="C365" i="18"/>
  <c r="C366" i="18"/>
  <c r="C367" i="18"/>
  <c r="C368" i="18"/>
  <c r="C369" i="18"/>
  <c r="C370" i="18"/>
  <c r="C371" i="18"/>
  <c r="C372" i="18"/>
  <c r="C373" i="18"/>
  <c r="C374" i="18"/>
  <c r="C375" i="18"/>
  <c r="C376" i="18"/>
  <c r="C377" i="18"/>
  <c r="C378" i="18"/>
  <c r="C379" i="18"/>
  <c r="C380" i="18"/>
  <c r="C381" i="18"/>
  <c r="C382" i="18"/>
  <c r="C383" i="18"/>
  <c r="C384" i="18"/>
  <c r="C385" i="18"/>
  <c r="C386" i="18"/>
  <c r="C387" i="18"/>
  <c r="C388" i="18"/>
  <c r="C389" i="18"/>
  <c r="C390" i="18"/>
  <c r="C391" i="18"/>
  <c r="C392" i="18"/>
  <c r="C393" i="18"/>
  <c r="C394" i="18"/>
  <c r="C395" i="18"/>
  <c r="C396" i="18"/>
  <c r="C397" i="18"/>
  <c r="C398" i="18"/>
  <c r="C399" i="18"/>
  <c r="C400" i="18"/>
  <c r="C401" i="18"/>
  <c r="C402" i="18"/>
  <c r="C403" i="18"/>
  <c r="C404" i="18"/>
  <c r="C405" i="18"/>
  <c r="C406" i="18"/>
  <c r="C407" i="18"/>
  <c r="C408" i="18"/>
  <c r="C409" i="18"/>
  <c r="C410" i="18"/>
  <c r="C411" i="18"/>
  <c r="C416" i="18"/>
  <c r="C417" i="18"/>
  <c r="C418" i="18"/>
  <c r="C419" i="18"/>
  <c r="C420" i="18"/>
  <c r="C421" i="18"/>
  <c r="C422" i="18"/>
  <c r="C423" i="18"/>
  <c r="C424" i="18"/>
  <c r="C425" i="18"/>
  <c r="C426" i="18"/>
  <c r="C427" i="18"/>
  <c r="C428" i="18"/>
  <c r="C429" i="18"/>
  <c r="C430" i="18"/>
  <c r="C431" i="18"/>
  <c r="C432" i="18"/>
  <c r="C433" i="18"/>
  <c r="C434" i="18"/>
  <c r="C435" i="18"/>
  <c r="C436" i="18"/>
  <c r="C437" i="18"/>
  <c r="C438" i="18"/>
  <c r="C439" i="18"/>
  <c r="C440" i="18"/>
  <c r="C441" i="18"/>
  <c r="G363" i="12"/>
  <c r="G358" i="12"/>
  <c r="B358" i="12" s="1"/>
  <c r="G356" i="12"/>
  <c r="G354" i="12"/>
  <c r="G345" i="12"/>
  <c r="G344" i="12"/>
  <c r="B344" i="12" s="1"/>
  <c r="G343" i="12"/>
  <c r="B343" i="12" s="1"/>
  <c r="G342" i="12"/>
  <c r="G341" i="12"/>
  <c r="G340" i="12"/>
  <c r="B340" i="12" s="1"/>
  <c r="G339" i="12"/>
  <c r="B339" i="12" s="1"/>
  <c r="G338" i="12"/>
  <c r="G322" i="12"/>
  <c r="G319" i="12"/>
  <c r="G316" i="12"/>
  <c r="G313" i="12"/>
  <c r="G301" i="12"/>
  <c r="G297" i="12"/>
  <c r="G296" i="12"/>
  <c r="G295" i="12"/>
  <c r="G294" i="12"/>
  <c r="G291" i="12"/>
  <c r="G288" i="12"/>
  <c r="G282" i="12"/>
  <c r="G281" i="12"/>
  <c r="G276" i="12"/>
  <c r="B276" i="12" s="1"/>
  <c r="G275" i="12"/>
  <c r="G272" i="12"/>
  <c r="G268" i="12"/>
  <c r="B268" i="12" s="1"/>
  <c r="G254" i="12"/>
  <c r="G245" i="12"/>
  <c r="G241" i="12"/>
  <c r="G235" i="12"/>
  <c r="G215" i="12"/>
  <c r="G197" i="12"/>
  <c r="B197" i="12" s="1"/>
  <c r="G192" i="12"/>
  <c r="B192" i="12" s="1"/>
  <c r="G190" i="12"/>
  <c r="G189" i="12"/>
  <c r="G185" i="12"/>
  <c r="G180" i="12"/>
  <c r="G179" i="12"/>
  <c r="G165" i="12"/>
  <c r="B165" i="12" s="1"/>
  <c r="G161" i="12"/>
  <c r="B161" i="12" s="1"/>
  <c r="G160" i="12"/>
  <c r="B160" i="12" s="1"/>
  <c r="G154" i="12"/>
  <c r="G152" i="12"/>
  <c r="G149" i="12"/>
  <c r="G146" i="12"/>
  <c r="B146" i="12" s="1"/>
  <c r="G145" i="12"/>
  <c r="G142" i="12"/>
  <c r="G141" i="12"/>
  <c r="B141" i="12" s="1"/>
  <c r="G138" i="12"/>
  <c r="G137" i="12"/>
  <c r="G136" i="12"/>
  <c r="G135" i="12"/>
  <c r="B135" i="12" s="1"/>
  <c r="G133" i="12"/>
  <c r="G131" i="12"/>
  <c r="G130" i="12"/>
  <c r="G129" i="12"/>
  <c r="B129" i="12" s="1"/>
  <c r="G125" i="12"/>
  <c r="G123" i="12"/>
  <c r="G121" i="12"/>
  <c r="G120" i="12"/>
  <c r="G113" i="12"/>
  <c r="G106" i="12"/>
  <c r="G102" i="12"/>
  <c r="G101" i="12"/>
  <c r="B101" i="12" s="1"/>
  <c r="G100" i="12"/>
  <c r="B100" i="12" s="1"/>
  <c r="G99" i="12"/>
  <c r="G97" i="12"/>
  <c r="G96" i="12"/>
  <c r="G92" i="12"/>
  <c r="G88" i="12"/>
  <c r="G82" i="12"/>
  <c r="G81" i="12"/>
  <c r="B81" i="12" s="1"/>
  <c r="G79" i="12"/>
  <c r="G77" i="12"/>
  <c r="G76" i="12"/>
  <c r="G73" i="12"/>
  <c r="G68" i="12"/>
  <c r="G66" i="12"/>
  <c r="G65" i="12"/>
  <c r="B65" i="12" s="1"/>
  <c r="G64" i="12"/>
  <c r="G63" i="12"/>
  <c r="G62" i="12"/>
  <c r="G60" i="12"/>
  <c r="G58" i="12"/>
  <c r="G57" i="12"/>
  <c r="G54" i="12"/>
  <c r="G51" i="12"/>
  <c r="G50" i="12"/>
  <c r="G48" i="12"/>
  <c r="B48" i="12" s="1"/>
  <c r="G47" i="12"/>
  <c r="G45" i="12"/>
  <c r="G42" i="12"/>
  <c r="G40" i="12"/>
  <c r="G39" i="12"/>
  <c r="G38" i="12"/>
  <c r="G36" i="12"/>
  <c r="G35" i="12"/>
  <c r="G33" i="12"/>
  <c r="G32" i="12"/>
  <c r="G31" i="12"/>
  <c r="B31" i="12" s="1"/>
  <c r="G30" i="12"/>
  <c r="B30" i="12" s="1"/>
  <c r="G27" i="12"/>
  <c r="G25" i="12"/>
  <c r="B25" i="12" s="1"/>
  <c r="G24" i="12"/>
  <c r="G18" i="12"/>
  <c r="G17" i="12"/>
  <c r="G16" i="12"/>
  <c r="G11" i="12"/>
  <c r="B11" i="12" s="1"/>
  <c r="G10" i="12"/>
  <c r="B10" i="12" s="1"/>
  <c r="G8" i="12"/>
  <c r="G7" i="12"/>
  <c r="G6" i="12"/>
  <c r="G5" i="12"/>
  <c r="G368" i="12"/>
  <c r="B368" i="12"/>
  <c r="G367" i="12"/>
  <c r="B367" i="12" s="1"/>
  <c r="G366" i="12"/>
  <c r="B366" i="12"/>
  <c r="G365" i="12"/>
  <c r="B365" i="12" s="1"/>
  <c r="G364" i="12"/>
  <c r="B364" i="12"/>
  <c r="B363" i="12"/>
  <c r="G362" i="12"/>
  <c r="B362" i="12" s="1"/>
  <c r="G361" i="12"/>
  <c r="B361" i="12" s="1"/>
  <c r="G360" i="12"/>
  <c r="B360" i="12" s="1"/>
  <c r="G359" i="12"/>
  <c r="B359" i="12"/>
  <c r="G357" i="12"/>
  <c r="B357" i="12"/>
  <c r="E357" i="12" s="1"/>
  <c r="B356" i="12"/>
  <c r="G355" i="12"/>
  <c r="B355" i="12" s="1"/>
  <c r="B354" i="12"/>
  <c r="G353" i="12"/>
  <c r="B353" i="12" s="1"/>
  <c r="G352" i="12"/>
  <c r="B352" i="12"/>
  <c r="G351" i="12"/>
  <c r="B351" i="12" s="1"/>
  <c r="G350" i="12"/>
  <c r="B350" i="12"/>
  <c r="G349" i="12"/>
  <c r="B349" i="12" s="1"/>
  <c r="G348" i="12"/>
  <c r="B348" i="12"/>
  <c r="G347" i="12"/>
  <c r="B347" i="12" s="1"/>
  <c r="G346" i="12"/>
  <c r="B346" i="12"/>
  <c r="B345" i="12"/>
  <c r="E345" i="12" s="1"/>
  <c r="B342" i="12"/>
  <c r="B341" i="12"/>
  <c r="B338" i="12"/>
  <c r="G337" i="12"/>
  <c r="B337" i="12" s="1"/>
  <c r="G336" i="12"/>
  <c r="B336" i="12"/>
  <c r="G335" i="12"/>
  <c r="B335" i="12" s="1"/>
  <c r="G334" i="12"/>
  <c r="B334" i="12"/>
  <c r="G333" i="12"/>
  <c r="B333" i="12" s="1"/>
  <c r="G332" i="12"/>
  <c r="B332" i="12"/>
  <c r="G331" i="12"/>
  <c r="B331" i="12" s="1"/>
  <c r="G330" i="12"/>
  <c r="B330" i="12"/>
  <c r="G329" i="12"/>
  <c r="B329" i="12" s="1"/>
  <c r="E329" i="12" s="1"/>
  <c r="G328" i="12"/>
  <c r="B328" i="12"/>
  <c r="G327" i="12"/>
  <c r="B327" i="12" s="1"/>
  <c r="G326" i="12"/>
  <c r="B326" i="12"/>
  <c r="G325" i="12"/>
  <c r="B325" i="12" s="1"/>
  <c r="G324" i="12"/>
  <c r="B324" i="12"/>
  <c r="G323" i="12"/>
  <c r="B323" i="12" s="1"/>
  <c r="B322" i="12"/>
  <c r="G321" i="12"/>
  <c r="B321" i="12"/>
  <c r="G320" i="12"/>
  <c r="B320" i="12" s="1"/>
  <c r="B319" i="12"/>
  <c r="G318" i="12"/>
  <c r="B318" i="12" s="1"/>
  <c r="G317" i="12"/>
  <c r="B317" i="12"/>
  <c r="B316" i="12"/>
  <c r="G315" i="12"/>
  <c r="B315" i="12" s="1"/>
  <c r="G314" i="12"/>
  <c r="B314" i="12" s="1"/>
  <c r="B313" i="12"/>
  <c r="G312" i="12"/>
  <c r="B312" i="12"/>
  <c r="G311" i="12"/>
  <c r="B311" i="12" s="1"/>
  <c r="G310" i="12"/>
  <c r="B310" i="12"/>
  <c r="G309" i="12"/>
  <c r="B309" i="12" s="1"/>
  <c r="G308" i="12"/>
  <c r="B308" i="12"/>
  <c r="G307" i="12"/>
  <c r="B307" i="12" s="1"/>
  <c r="G306" i="12"/>
  <c r="B306" i="12"/>
  <c r="G305" i="12"/>
  <c r="B305" i="12" s="1"/>
  <c r="G304" i="12"/>
  <c r="B304" i="12"/>
  <c r="G303" i="12"/>
  <c r="B303" i="12" s="1"/>
  <c r="G302" i="12"/>
  <c r="B302" i="12"/>
  <c r="B301" i="12"/>
  <c r="E301" i="12" s="1"/>
  <c r="G300" i="12"/>
  <c r="B300" i="12" s="1"/>
  <c r="G299" i="12"/>
  <c r="B299" i="12" s="1"/>
  <c r="C299" i="12" s="1"/>
  <c r="G298" i="12"/>
  <c r="B298" i="12" s="1"/>
  <c r="B297" i="12"/>
  <c r="B296" i="12"/>
  <c r="B295" i="12"/>
  <c r="B294" i="12"/>
  <c r="G293" i="12"/>
  <c r="B293" i="12"/>
  <c r="G292" i="12"/>
  <c r="B292" i="12" s="1"/>
  <c r="B291" i="12"/>
  <c r="G290" i="12"/>
  <c r="B290" i="12" s="1"/>
  <c r="G289" i="12"/>
  <c r="B289" i="12" s="1"/>
  <c r="E289" i="12" s="1"/>
  <c r="B288" i="12"/>
  <c r="G287" i="12"/>
  <c r="B287" i="12" s="1"/>
  <c r="G286" i="12"/>
  <c r="B286" i="12" s="1"/>
  <c r="E286" i="12" s="1"/>
  <c r="G285" i="12"/>
  <c r="B285" i="12"/>
  <c r="G284" i="12"/>
  <c r="B284" i="12" s="1"/>
  <c r="G283" i="12"/>
  <c r="B283" i="12" s="1"/>
  <c r="C283" i="12" s="1"/>
  <c r="B282" i="12"/>
  <c r="B281" i="12"/>
  <c r="G280" i="12"/>
  <c r="B280" i="12"/>
  <c r="G279" i="12"/>
  <c r="B279" i="12"/>
  <c r="G278" i="12"/>
  <c r="B278" i="12" s="1"/>
  <c r="G277" i="12"/>
  <c r="B277" i="12" s="1"/>
  <c r="E277" i="12" s="1"/>
  <c r="B275" i="12"/>
  <c r="G274" i="12"/>
  <c r="B274" i="12"/>
  <c r="G273" i="12"/>
  <c r="B273" i="12" s="1"/>
  <c r="B272" i="12"/>
  <c r="G271" i="12"/>
  <c r="B271" i="12" s="1"/>
  <c r="G270" i="12"/>
  <c r="B270" i="12" s="1"/>
  <c r="G269" i="12"/>
  <c r="B269" i="12" s="1"/>
  <c r="G267" i="12"/>
  <c r="B267" i="12"/>
  <c r="G266" i="12"/>
  <c r="B266" i="12"/>
  <c r="G265" i="12"/>
  <c r="B265" i="12"/>
  <c r="E265" i="12" s="1"/>
  <c r="G264" i="12"/>
  <c r="B264" i="12" s="1"/>
  <c r="G263" i="12"/>
  <c r="B263" i="12" s="1"/>
  <c r="C263" i="12" s="1"/>
  <c r="G262" i="12"/>
  <c r="B262" i="12"/>
  <c r="G261" i="12"/>
  <c r="B261" i="12" s="1"/>
  <c r="E261" i="12" s="1"/>
  <c r="G260" i="12"/>
  <c r="B260" i="12" s="1"/>
  <c r="E260" i="12" s="1"/>
  <c r="G259" i="12"/>
  <c r="B259" i="12"/>
  <c r="G258" i="12"/>
  <c r="B258" i="12"/>
  <c r="G257" i="12"/>
  <c r="B257" i="12"/>
  <c r="G256" i="12"/>
  <c r="B256" i="12" s="1"/>
  <c r="G255" i="12"/>
  <c r="B255" i="12" s="1"/>
  <c r="C255" i="12" s="1"/>
  <c r="B254" i="12"/>
  <c r="E254" i="12" s="1"/>
  <c r="G253" i="12"/>
  <c r="B253" i="12"/>
  <c r="G252" i="12"/>
  <c r="B252" i="12" s="1"/>
  <c r="G251" i="12"/>
  <c r="B251" i="12"/>
  <c r="G250" i="12"/>
  <c r="B250" i="12" s="1"/>
  <c r="G249" i="12"/>
  <c r="B249" i="12" s="1"/>
  <c r="E249" i="12" s="1"/>
  <c r="G248" i="12"/>
  <c r="B248" i="12" s="1"/>
  <c r="F248" i="12" s="1"/>
  <c r="G247" i="12"/>
  <c r="B247" i="12"/>
  <c r="B246" i="12"/>
  <c r="B245" i="12"/>
  <c r="E245" i="12" s="1"/>
  <c r="G244" i="12"/>
  <c r="B244" i="12"/>
  <c r="E244" i="12" s="1"/>
  <c r="G243" i="12"/>
  <c r="B243" i="12" s="1"/>
  <c r="G242" i="12"/>
  <c r="B242" i="12"/>
  <c r="B241" i="12"/>
  <c r="G240" i="12"/>
  <c r="B240" i="12"/>
  <c r="G239" i="12"/>
  <c r="B239" i="12"/>
  <c r="C239" i="12" s="1"/>
  <c r="G238" i="12"/>
  <c r="B238" i="12" s="1"/>
  <c r="G237" i="12"/>
  <c r="B237" i="12" s="1"/>
  <c r="E237" i="12" s="1"/>
  <c r="G236" i="12"/>
  <c r="B236" i="12" s="1"/>
  <c r="B235" i="12"/>
  <c r="C235" i="12" s="1"/>
  <c r="G234" i="12"/>
  <c r="B234" i="12" s="1"/>
  <c r="G233" i="12"/>
  <c r="B233" i="12"/>
  <c r="G232" i="12"/>
  <c r="B232" i="12" s="1"/>
  <c r="C232" i="12" s="1"/>
  <c r="G231" i="12"/>
  <c r="B231" i="12" s="1"/>
  <c r="C231" i="12" s="1"/>
  <c r="G230" i="12"/>
  <c r="B230" i="12" s="1"/>
  <c r="D230" i="12" s="1"/>
  <c r="G229" i="12"/>
  <c r="B229" i="12"/>
  <c r="G228" i="12"/>
  <c r="B228" i="12"/>
  <c r="F228" i="12" s="1"/>
  <c r="G227" i="12"/>
  <c r="B227" i="12"/>
  <c r="F227" i="12" s="1"/>
  <c r="G226" i="12"/>
  <c r="B226" i="12" s="1"/>
  <c r="G225" i="12"/>
  <c r="B225" i="12"/>
  <c r="G224" i="12"/>
  <c r="B224" i="12" s="1"/>
  <c r="G223" i="12"/>
  <c r="B223" i="12" s="1"/>
  <c r="C223" i="12" s="1"/>
  <c r="G222" i="12"/>
  <c r="B222" i="12" s="1"/>
  <c r="G221" i="12"/>
  <c r="B221" i="12"/>
  <c r="E221" i="12" s="1"/>
  <c r="G220" i="12"/>
  <c r="B220" i="12"/>
  <c r="D220" i="12" s="1"/>
  <c r="G219" i="12"/>
  <c r="B219" i="12"/>
  <c r="C219" i="12" s="1"/>
  <c r="G218" i="12"/>
  <c r="B218" i="12" s="1"/>
  <c r="G217" i="12"/>
  <c r="B217" i="12"/>
  <c r="G216" i="12"/>
  <c r="B216" i="12" s="1"/>
  <c r="B215" i="12"/>
  <c r="G214" i="12"/>
  <c r="B214" i="12"/>
  <c r="G213" i="12"/>
  <c r="B213" i="12" s="1"/>
  <c r="G212" i="12"/>
  <c r="B212" i="12" s="1"/>
  <c r="G211" i="12"/>
  <c r="B211" i="12" s="1"/>
  <c r="C211" i="12" s="1"/>
  <c r="G210" i="12"/>
  <c r="B210" i="12" s="1"/>
  <c r="G209" i="12"/>
  <c r="B209" i="12" s="1"/>
  <c r="E209" i="12" s="1"/>
  <c r="G208" i="12"/>
  <c r="B208" i="12"/>
  <c r="E208" i="12" s="1"/>
  <c r="G207" i="12"/>
  <c r="B207" i="12"/>
  <c r="C207" i="12" s="1"/>
  <c r="G206" i="12"/>
  <c r="B206" i="12"/>
  <c r="G205" i="12"/>
  <c r="B205" i="12" s="1"/>
  <c r="G204" i="12"/>
  <c r="B204" i="12" s="1"/>
  <c r="E204" i="12" s="1"/>
  <c r="G203" i="12"/>
  <c r="B203" i="12" s="1"/>
  <c r="C203" i="12" s="1"/>
  <c r="G202" i="12"/>
  <c r="B202" i="12" s="1"/>
  <c r="F202" i="12" s="1"/>
  <c r="G201" i="12"/>
  <c r="B201" i="12" s="1"/>
  <c r="G200" i="12"/>
  <c r="B200" i="12"/>
  <c r="G199" i="12"/>
  <c r="B199" i="12"/>
  <c r="G198" i="12"/>
  <c r="B198" i="12"/>
  <c r="F198" i="12" s="1"/>
  <c r="G196" i="12"/>
  <c r="B196" i="12"/>
  <c r="G195" i="12"/>
  <c r="B195" i="12"/>
  <c r="C195" i="12" s="1"/>
  <c r="G194" i="12"/>
  <c r="B194" i="12"/>
  <c r="G193" i="12"/>
  <c r="B193" i="12" s="1"/>
  <c r="F193" i="12" s="1"/>
  <c r="G191" i="12"/>
  <c r="B191" i="12" s="1"/>
  <c r="C191" i="12" s="1"/>
  <c r="B190" i="12"/>
  <c r="F190" i="12" s="1"/>
  <c r="B189" i="12"/>
  <c r="G188" i="12"/>
  <c r="B188" i="12" s="1"/>
  <c r="G187" i="12"/>
  <c r="B187" i="12" s="1"/>
  <c r="C187" i="12" s="1"/>
  <c r="G186" i="12"/>
  <c r="B186" i="12"/>
  <c r="B185" i="12"/>
  <c r="F185" i="12" s="1"/>
  <c r="G184" i="12"/>
  <c r="B184" i="12" s="1"/>
  <c r="G183" i="12"/>
  <c r="B183" i="12" s="1"/>
  <c r="C183" i="12" s="1"/>
  <c r="G182" i="12"/>
  <c r="B182" i="12"/>
  <c r="G181" i="12"/>
  <c r="B181" i="12"/>
  <c r="E181" i="12" s="1"/>
  <c r="B180" i="12"/>
  <c r="B179" i="12"/>
  <c r="D179" i="12" s="1"/>
  <c r="G178" i="12"/>
  <c r="B178" i="12" s="1"/>
  <c r="G177" i="12"/>
  <c r="B177" i="12"/>
  <c r="G176" i="12"/>
  <c r="B176" i="12" s="1"/>
  <c r="G175" i="12"/>
  <c r="B175" i="12" s="1"/>
  <c r="C175" i="12" s="1"/>
  <c r="G174" i="12"/>
  <c r="B174" i="12" s="1"/>
  <c r="G173" i="12"/>
  <c r="B173" i="12"/>
  <c r="E173" i="12" s="1"/>
  <c r="G172" i="12"/>
  <c r="B172" i="12"/>
  <c r="C172" i="12" s="1"/>
  <c r="G171" i="12"/>
  <c r="B171" i="12"/>
  <c r="C171" i="12" s="1"/>
  <c r="G170" i="12"/>
  <c r="B170" i="12" s="1"/>
  <c r="G169" i="12"/>
  <c r="B169" i="12"/>
  <c r="G168" i="12"/>
  <c r="B168" i="12" s="1"/>
  <c r="C168" i="12" s="1"/>
  <c r="G167" i="12"/>
  <c r="B167" i="12" s="1"/>
  <c r="C167" i="12" s="1"/>
  <c r="G166" i="12"/>
  <c r="B166" i="12" s="1"/>
  <c r="E166" i="12" s="1"/>
  <c r="G164" i="12"/>
  <c r="B164" i="12"/>
  <c r="G163" i="12"/>
  <c r="B163" i="12"/>
  <c r="C163" i="12" s="1"/>
  <c r="G162" i="12"/>
  <c r="B162" i="12"/>
  <c r="E162" i="12" s="1"/>
  <c r="G159" i="12"/>
  <c r="B159" i="12"/>
  <c r="C159" i="12" s="1"/>
  <c r="G158" i="12"/>
  <c r="B158" i="12"/>
  <c r="G157" i="12"/>
  <c r="B157" i="12"/>
  <c r="E157" i="12" s="1"/>
  <c r="G156" i="12"/>
  <c r="B156" i="12" s="1"/>
  <c r="G155" i="12"/>
  <c r="B155" i="12" s="1"/>
  <c r="C155" i="12" s="1"/>
  <c r="B154" i="12"/>
  <c r="E154" i="12" s="1"/>
  <c r="G153" i="12"/>
  <c r="B153" i="12"/>
  <c r="B152" i="12"/>
  <c r="G151" i="12"/>
  <c r="B151" i="12" s="1"/>
  <c r="C151" i="12" s="1"/>
  <c r="G150" i="12"/>
  <c r="B150" i="12"/>
  <c r="B149" i="12"/>
  <c r="E149" i="12" s="1"/>
  <c r="G148" i="12"/>
  <c r="B148" i="12" s="1"/>
  <c r="E148" i="12" s="1"/>
  <c r="G147" i="12"/>
  <c r="B147" i="12" s="1"/>
  <c r="D147" i="12" s="1"/>
  <c r="B145" i="12"/>
  <c r="G144" i="12"/>
  <c r="B144" i="12" s="1"/>
  <c r="G143" i="12"/>
  <c r="B143" i="12" s="1"/>
  <c r="C143" i="12" s="1"/>
  <c r="B142" i="12"/>
  <c r="G140" i="12"/>
  <c r="B140" i="12"/>
  <c r="F140" i="12" s="1"/>
  <c r="G139" i="12"/>
  <c r="B139" i="12"/>
  <c r="C139" i="12" s="1"/>
  <c r="B138" i="12"/>
  <c r="B137" i="12"/>
  <c r="E137" i="12" s="1"/>
  <c r="B136" i="12"/>
  <c r="G134" i="12"/>
  <c r="B134" i="12"/>
  <c r="B133" i="12"/>
  <c r="C133" i="12" s="1"/>
  <c r="G132" i="12"/>
  <c r="B132" i="12"/>
  <c r="E132" i="12" s="1"/>
  <c r="B131" i="12"/>
  <c r="B130" i="12"/>
  <c r="G128" i="12"/>
  <c r="B128" i="12"/>
  <c r="G127" i="12"/>
  <c r="B127" i="12"/>
  <c r="D127" i="12" s="1"/>
  <c r="G126" i="12"/>
  <c r="B126" i="12"/>
  <c r="E126" i="12" s="1"/>
  <c r="B125" i="12"/>
  <c r="G124" i="12"/>
  <c r="B124" i="12" s="1"/>
  <c r="B123" i="12"/>
  <c r="G122" i="12"/>
  <c r="B122" i="12" s="1"/>
  <c r="B121" i="12"/>
  <c r="B120" i="12"/>
  <c r="E120" i="12" s="1"/>
  <c r="G119" i="12"/>
  <c r="B119" i="12" s="1"/>
  <c r="C119" i="12" s="1"/>
  <c r="G118" i="12"/>
  <c r="B118" i="12"/>
  <c r="G117" i="12"/>
  <c r="B117" i="12"/>
  <c r="E117" i="12" s="1"/>
  <c r="G116" i="12"/>
  <c r="B116" i="12"/>
  <c r="F116" i="12" s="1"/>
  <c r="G115" i="12"/>
  <c r="B115" i="12" s="1"/>
  <c r="E115" i="12" s="1"/>
  <c r="G114" i="12"/>
  <c r="B114" i="12"/>
  <c r="F114" i="12" s="1"/>
  <c r="B113" i="12"/>
  <c r="E113" i="12" s="1"/>
  <c r="G112" i="12"/>
  <c r="B112" i="12"/>
  <c r="G111" i="12"/>
  <c r="B111" i="12"/>
  <c r="C111" i="12" s="1"/>
  <c r="G110" i="12"/>
  <c r="B110" i="12" s="1"/>
  <c r="F110" i="12" s="1"/>
  <c r="G109" i="12"/>
  <c r="B109" i="12" s="1"/>
  <c r="E109" i="12" s="1"/>
  <c r="G108" i="12"/>
  <c r="B108" i="12" s="1"/>
  <c r="C108" i="12" s="1"/>
  <c r="G107" i="12"/>
  <c r="B107" i="12" s="1"/>
  <c r="C107" i="12" s="1"/>
  <c r="B106" i="12"/>
  <c r="G105" i="12"/>
  <c r="B105" i="12"/>
  <c r="E105" i="12" s="1"/>
  <c r="G104" i="12"/>
  <c r="B104" i="12"/>
  <c r="C104" i="12" s="1"/>
  <c r="G103" i="12"/>
  <c r="B103" i="12"/>
  <c r="C103" i="12" s="1"/>
  <c r="B102" i="12"/>
  <c r="B99" i="12"/>
  <c r="C99" i="12" s="1"/>
  <c r="G98" i="12"/>
  <c r="B98" i="12"/>
  <c r="F98" i="12" s="1"/>
  <c r="B97" i="12"/>
  <c r="B96" i="12"/>
  <c r="E96" i="12" s="1"/>
  <c r="G95" i="12"/>
  <c r="B95" i="12" s="1"/>
  <c r="G94" i="12"/>
  <c r="B94" i="12"/>
  <c r="G93" i="12"/>
  <c r="B93" i="12" s="1"/>
  <c r="E93" i="12" s="1"/>
  <c r="B92" i="12"/>
  <c r="G91" i="12"/>
  <c r="B91" i="12"/>
  <c r="C91" i="12" s="1"/>
  <c r="G90" i="12"/>
  <c r="B90" i="12" s="1"/>
  <c r="D90" i="12" s="1"/>
  <c r="G89" i="12"/>
  <c r="B89" i="12" s="1"/>
  <c r="E89" i="12" s="1"/>
  <c r="B88" i="12"/>
  <c r="C88" i="12" s="1"/>
  <c r="G87" i="12"/>
  <c r="B87" i="12"/>
  <c r="C87" i="12" s="1"/>
  <c r="G86" i="12"/>
  <c r="B86" i="12" s="1"/>
  <c r="G85" i="12"/>
  <c r="B85" i="12"/>
  <c r="G84" i="12"/>
  <c r="B84" i="12" s="1"/>
  <c r="C84" i="12" s="1"/>
  <c r="G83" i="12"/>
  <c r="B83" i="12" s="1"/>
  <c r="C83" i="12" s="1"/>
  <c r="B82" i="12"/>
  <c r="F82" i="12" s="1"/>
  <c r="G80" i="12"/>
  <c r="B80" i="12"/>
  <c r="B79" i="12"/>
  <c r="G78" i="12"/>
  <c r="B78" i="12" s="1"/>
  <c r="E78" i="12" s="1"/>
  <c r="B77" i="12"/>
  <c r="E77" i="12" s="1"/>
  <c r="B76" i="12"/>
  <c r="C76" i="12" s="1"/>
  <c r="G75" i="12"/>
  <c r="B75" i="12" s="1"/>
  <c r="C75" i="12" s="1"/>
  <c r="G74" i="12"/>
  <c r="B74" i="12"/>
  <c r="B73" i="12"/>
  <c r="G72" i="12"/>
  <c r="B72" i="12" s="1"/>
  <c r="G71" i="12"/>
  <c r="B71" i="12" s="1"/>
  <c r="C71" i="12" s="1"/>
  <c r="G70" i="12"/>
  <c r="B70" i="12"/>
  <c r="E70" i="12" s="1"/>
  <c r="G69" i="12"/>
  <c r="B69" i="12"/>
  <c r="E69" i="12" s="1"/>
  <c r="B68" i="12"/>
  <c r="G67" i="12"/>
  <c r="B67" i="12" s="1"/>
  <c r="C67" i="12" s="1"/>
  <c r="B66" i="12"/>
  <c r="B64" i="12"/>
  <c r="B63" i="12"/>
  <c r="C63" i="12" s="1"/>
  <c r="B62" i="12"/>
  <c r="D62" i="12" s="1"/>
  <c r="G61" i="12"/>
  <c r="B61" i="12" s="1"/>
  <c r="E61" i="12" s="1"/>
  <c r="B60" i="12"/>
  <c r="C60" i="12" s="1"/>
  <c r="G59" i="12"/>
  <c r="B59" i="12" s="1"/>
  <c r="B58" i="12"/>
  <c r="D58" i="12" s="1"/>
  <c r="B57" i="12"/>
  <c r="G56" i="12"/>
  <c r="B56" i="12" s="1"/>
  <c r="G55" i="12"/>
  <c r="B55" i="12" s="1"/>
  <c r="C55" i="12" s="1"/>
  <c r="B54" i="12"/>
  <c r="F54" i="12" s="1"/>
  <c r="G53" i="12"/>
  <c r="B53" i="12"/>
  <c r="E53" i="12" s="1"/>
  <c r="G52" i="12"/>
  <c r="B52" i="12"/>
  <c r="B51" i="12"/>
  <c r="F51" i="12" s="1"/>
  <c r="B50" i="12"/>
  <c r="D50" i="12" s="1"/>
  <c r="G49" i="12"/>
  <c r="B49" i="12" s="1"/>
  <c r="B47" i="12"/>
  <c r="C47" i="12" s="1"/>
  <c r="G46" i="12"/>
  <c r="B46" i="12"/>
  <c r="F46" i="12" s="1"/>
  <c r="B45" i="12"/>
  <c r="G44" i="12"/>
  <c r="B44" i="12" s="1"/>
  <c r="G43" i="12"/>
  <c r="B43" i="12" s="1"/>
  <c r="C43" i="12" s="1"/>
  <c r="B42" i="12"/>
  <c r="G41" i="12"/>
  <c r="B41" i="12" s="1"/>
  <c r="E41" i="12" s="1"/>
  <c r="B40" i="12"/>
  <c r="C40" i="12" s="1"/>
  <c r="B39" i="12"/>
  <c r="B38" i="12"/>
  <c r="F38" i="12" s="1"/>
  <c r="G37" i="12"/>
  <c r="B37" i="12" s="1"/>
  <c r="B36" i="12"/>
  <c r="C36" i="12" s="1"/>
  <c r="B35" i="12"/>
  <c r="F35" i="12" s="1"/>
  <c r="G34" i="12"/>
  <c r="B34" i="12" s="1"/>
  <c r="E34" i="12" s="1"/>
  <c r="B33" i="12"/>
  <c r="E33" i="12" s="1"/>
  <c r="B32" i="12"/>
  <c r="F32" i="12" s="1"/>
  <c r="G29" i="12"/>
  <c r="B29" i="12" s="1"/>
  <c r="E29" i="12" s="1"/>
  <c r="G28" i="12"/>
  <c r="B28" i="12" s="1"/>
  <c r="E28" i="12" s="1"/>
  <c r="B27" i="12"/>
  <c r="C27" i="12" s="1"/>
  <c r="G26" i="12"/>
  <c r="B26" i="12" s="1"/>
  <c r="E26" i="12" s="1"/>
  <c r="B24" i="12"/>
  <c r="G23" i="12"/>
  <c r="B23" i="12"/>
  <c r="C23" i="12" s="1"/>
  <c r="G22" i="12"/>
  <c r="B22" i="12"/>
  <c r="C22" i="12" s="1"/>
  <c r="G21" i="12"/>
  <c r="B21" i="12" s="1"/>
  <c r="D21" i="12" s="1"/>
  <c r="G20" i="12"/>
  <c r="B20" i="12"/>
  <c r="C20" i="12" s="1"/>
  <c r="G19" i="12"/>
  <c r="B19" i="12" s="1"/>
  <c r="C19" i="12" s="1"/>
  <c r="B18" i="12"/>
  <c r="B17" i="12"/>
  <c r="B16" i="12"/>
  <c r="E16" i="12" s="1"/>
  <c r="G15" i="12"/>
  <c r="B15" i="12" s="1"/>
  <c r="E15" i="12" s="1"/>
  <c r="G14" i="12"/>
  <c r="B14" i="12" s="1"/>
  <c r="F14" i="12" s="1"/>
  <c r="G13" i="12"/>
  <c r="B13" i="12" s="1"/>
  <c r="E13" i="12" s="1"/>
  <c r="G12" i="12"/>
  <c r="B12" i="12" s="1"/>
  <c r="E12" i="12" s="1"/>
  <c r="G9" i="12"/>
  <c r="B9" i="12" s="1"/>
  <c r="E9" i="12" s="1"/>
  <c r="B8" i="12"/>
  <c r="C8" i="12" s="1"/>
  <c r="B7" i="12"/>
  <c r="B6" i="12"/>
  <c r="E6" i="12" s="1"/>
  <c r="B5" i="12"/>
  <c r="E5" i="12" s="1"/>
  <c r="B65" i="4"/>
  <c r="E65" i="4" s="1"/>
  <c r="B63" i="4"/>
  <c r="B62" i="4"/>
  <c r="B61" i="4"/>
  <c r="B60" i="4"/>
  <c r="E60" i="4" s="1"/>
  <c r="B59" i="4"/>
  <c r="B58" i="4"/>
  <c r="B57" i="4"/>
  <c r="B56" i="4"/>
  <c r="E56" i="4" s="1"/>
  <c r="B55" i="4"/>
  <c r="B54" i="4"/>
  <c r="B53" i="4"/>
  <c r="B52" i="4"/>
  <c r="E52" i="4" s="1"/>
  <c r="B51" i="4"/>
  <c r="B50" i="4"/>
  <c r="B49" i="4"/>
  <c r="B48" i="4"/>
  <c r="E48" i="4" s="1"/>
  <c r="B47" i="4"/>
  <c r="B46" i="4"/>
  <c r="B45" i="4"/>
  <c r="B44" i="4"/>
  <c r="E44" i="4" s="1"/>
  <c r="B43" i="4"/>
  <c r="B42" i="4"/>
  <c r="B41" i="4"/>
  <c r="B40" i="4"/>
  <c r="E40" i="4" s="1"/>
  <c r="B39" i="4"/>
  <c r="B38" i="4"/>
  <c r="B37" i="4"/>
  <c r="B36" i="4"/>
  <c r="E36" i="4" s="1"/>
  <c r="B35" i="4"/>
  <c r="B34" i="4"/>
  <c r="F34" i="4" s="1"/>
  <c r="B33" i="4"/>
  <c r="B32" i="4"/>
  <c r="E32" i="4" s="1"/>
  <c r="B31" i="4"/>
  <c r="B30" i="4"/>
  <c r="B29" i="4"/>
  <c r="B28" i="4"/>
  <c r="D28" i="4" s="1"/>
  <c r="B27" i="4"/>
  <c r="B26" i="4"/>
  <c r="F26" i="4" s="1"/>
  <c r="B25" i="4"/>
  <c r="B24" i="4"/>
  <c r="E24" i="4" s="1"/>
  <c r="B23" i="4"/>
  <c r="B22" i="4"/>
  <c r="B21" i="4"/>
  <c r="B20" i="4"/>
  <c r="B19" i="4"/>
  <c r="B18" i="4"/>
  <c r="F18" i="4" s="1"/>
  <c r="B17" i="4"/>
  <c r="B16" i="4"/>
  <c r="E16" i="4" s="1"/>
  <c r="B15" i="4"/>
  <c r="B14" i="4"/>
  <c r="B13" i="4"/>
  <c r="B12" i="4"/>
  <c r="D12" i="4" s="1"/>
  <c r="B11" i="4"/>
  <c r="B10" i="4"/>
  <c r="F10" i="4" s="1"/>
  <c r="B9" i="4"/>
  <c r="B8" i="4"/>
  <c r="E8" i="4" s="1"/>
  <c r="B7" i="4"/>
  <c r="B6" i="4"/>
  <c r="E6" i="4" s="1"/>
  <c r="B5" i="4"/>
  <c r="C5" i="4" s="1"/>
  <c r="B69" i="6"/>
  <c r="F69" i="6" s="1"/>
  <c r="B68" i="6"/>
  <c r="B67" i="6"/>
  <c r="E67" i="6" s="1"/>
  <c r="B66" i="6"/>
  <c r="B65" i="6"/>
  <c r="C65" i="6" s="1"/>
  <c r="B64" i="6"/>
  <c r="B63" i="6"/>
  <c r="D63" i="6" s="1"/>
  <c r="B62" i="6"/>
  <c r="B61" i="6"/>
  <c r="F61" i="6" s="1"/>
  <c r="B60" i="6"/>
  <c r="B59" i="6"/>
  <c r="D59" i="6" s="1"/>
  <c r="B58" i="6"/>
  <c r="B57" i="6"/>
  <c r="F57" i="6" s="1"/>
  <c r="B56" i="6"/>
  <c r="B55" i="6"/>
  <c r="D55" i="6" s="1"/>
  <c r="B54" i="6"/>
  <c r="B53" i="6"/>
  <c r="F53" i="6" s="1"/>
  <c r="B52" i="6"/>
  <c r="B51" i="6"/>
  <c r="C51" i="6" s="1"/>
  <c r="B50" i="6"/>
  <c r="B49" i="6"/>
  <c r="F49" i="6" s="1"/>
  <c r="B48" i="6"/>
  <c r="B47" i="6"/>
  <c r="D47" i="6" s="1"/>
  <c r="B46" i="6"/>
  <c r="B45" i="6"/>
  <c r="F45" i="6" s="1"/>
  <c r="B44" i="6"/>
  <c r="B43" i="6"/>
  <c r="B42" i="6"/>
  <c r="B41" i="6"/>
  <c r="F41" i="6" s="1"/>
  <c r="B40" i="6"/>
  <c r="B39" i="6"/>
  <c r="D39" i="6" s="1"/>
  <c r="B38" i="6"/>
  <c r="B37" i="6"/>
  <c r="F37" i="6" s="1"/>
  <c r="B36" i="6"/>
  <c r="B35" i="6"/>
  <c r="E35" i="6" s="1"/>
  <c r="B34" i="6"/>
  <c r="B33" i="6"/>
  <c r="E33" i="6" s="1"/>
  <c r="B32" i="6"/>
  <c r="B31" i="6"/>
  <c r="D31" i="6" s="1"/>
  <c r="B30" i="6"/>
  <c r="B29" i="6"/>
  <c r="F29" i="6" s="1"/>
  <c r="B28" i="6"/>
  <c r="B27" i="6"/>
  <c r="D27" i="6" s="1"/>
  <c r="B26" i="6"/>
  <c r="B25" i="6"/>
  <c r="E25" i="6" s="1"/>
  <c r="B24" i="6"/>
  <c r="B23" i="6"/>
  <c r="D23" i="6" s="1"/>
  <c r="B22" i="6"/>
  <c r="B21" i="6"/>
  <c r="F21" i="6" s="1"/>
  <c r="B20" i="6"/>
  <c r="B19" i="6"/>
  <c r="C19" i="6" s="1"/>
  <c r="B18" i="6"/>
  <c r="B17" i="6"/>
  <c r="E17" i="6" s="1"/>
  <c r="B16" i="6"/>
  <c r="B15" i="6"/>
  <c r="D15" i="6" s="1"/>
  <c r="B14" i="6"/>
  <c r="E14" i="6" s="1"/>
  <c r="B13" i="6"/>
  <c r="F13" i="6" s="1"/>
  <c r="B12" i="6"/>
  <c r="B11" i="6"/>
  <c r="B10" i="6"/>
  <c r="B9" i="6"/>
  <c r="D9" i="6" s="1"/>
  <c r="B8" i="6"/>
  <c r="B7" i="6"/>
  <c r="D7" i="6" s="1"/>
  <c r="B6" i="6"/>
  <c r="D6" i="6" s="1"/>
  <c r="B5" i="6"/>
  <c r="F5" i="6" s="1"/>
  <c r="B64" i="2"/>
  <c r="B63" i="2"/>
  <c r="C63" i="2" s="1"/>
  <c r="B62" i="2"/>
  <c r="E62" i="2" s="1"/>
  <c r="B61" i="2"/>
  <c r="D61" i="2" s="1"/>
  <c r="B60" i="2"/>
  <c r="B59" i="2"/>
  <c r="E59" i="2" s="1"/>
  <c r="B58" i="2"/>
  <c r="E58" i="2" s="1"/>
  <c r="B57" i="2"/>
  <c r="D57" i="2" s="1"/>
  <c r="B56" i="2"/>
  <c r="B55" i="2"/>
  <c r="C55" i="2" s="1"/>
  <c r="B54" i="2"/>
  <c r="C54" i="2" s="1"/>
  <c r="B53" i="2"/>
  <c r="D53" i="2" s="1"/>
  <c r="B52" i="2"/>
  <c r="B51" i="2"/>
  <c r="D51" i="2" s="1"/>
  <c r="B50" i="2"/>
  <c r="E50" i="2" s="1"/>
  <c r="B49" i="2"/>
  <c r="D49" i="2" s="1"/>
  <c r="B48" i="2"/>
  <c r="B47" i="2"/>
  <c r="C47" i="2" s="1"/>
  <c r="B46" i="2"/>
  <c r="F46" i="2" s="1"/>
  <c r="B45" i="2"/>
  <c r="D45" i="2" s="1"/>
  <c r="B44" i="2"/>
  <c r="B43" i="2"/>
  <c r="F43" i="2" s="1"/>
  <c r="B42" i="2"/>
  <c r="E42" i="2" s="1"/>
  <c r="B41" i="2"/>
  <c r="D41" i="2" s="1"/>
  <c r="B40" i="2"/>
  <c r="B39" i="2"/>
  <c r="F39" i="2" s="1"/>
  <c r="B38" i="2"/>
  <c r="F38" i="2" s="1"/>
  <c r="B37" i="2"/>
  <c r="D37" i="2" s="1"/>
  <c r="B36" i="2"/>
  <c r="B35" i="2"/>
  <c r="D35" i="2" s="1"/>
  <c r="B34" i="2"/>
  <c r="E34" i="2" s="1"/>
  <c r="B33" i="2"/>
  <c r="D33" i="2" s="1"/>
  <c r="B32" i="2"/>
  <c r="F32" i="2" s="1"/>
  <c r="B31" i="2"/>
  <c r="F31" i="2" s="1"/>
  <c r="B30" i="2"/>
  <c r="F30" i="2" s="1"/>
  <c r="B29" i="2"/>
  <c r="F29" i="2" s="1"/>
  <c r="B28" i="2"/>
  <c r="B27" i="2"/>
  <c r="F27" i="2" s="1"/>
  <c r="B26" i="2"/>
  <c r="E26" i="2" s="1"/>
  <c r="B25" i="2"/>
  <c r="D25" i="2" s="1"/>
  <c r="B24" i="2"/>
  <c r="C24" i="2" s="1"/>
  <c r="B23" i="2"/>
  <c r="F23" i="2" s="1"/>
  <c r="B22" i="2"/>
  <c r="D22" i="2" s="1"/>
  <c r="B21" i="2"/>
  <c r="F21" i="2" s="1"/>
  <c r="B20" i="2"/>
  <c r="B19" i="2"/>
  <c r="F19" i="2" s="1"/>
  <c r="B18" i="2"/>
  <c r="F18" i="2" s="1"/>
  <c r="B17" i="2"/>
  <c r="D17" i="2" s="1"/>
  <c r="B16" i="2"/>
  <c r="D16" i="2" s="1"/>
  <c r="B15" i="2"/>
  <c r="C15" i="2" s="1"/>
  <c r="B14" i="2"/>
  <c r="F14" i="2" s="1"/>
  <c r="B13" i="2"/>
  <c r="F13" i="2" s="1"/>
  <c r="B12" i="2"/>
  <c r="B11" i="2"/>
  <c r="F11" i="2" s="1"/>
  <c r="B10" i="2"/>
  <c r="E10" i="2" s="1"/>
  <c r="B9" i="2"/>
  <c r="F9" i="2" s="1"/>
  <c r="B8" i="2"/>
  <c r="C8" i="2" s="1"/>
  <c r="B7" i="2"/>
  <c r="F7" i="2" s="1"/>
  <c r="B6" i="2"/>
  <c r="E6" i="2" s="1"/>
  <c r="B5" i="2"/>
  <c r="F5" i="2" s="1"/>
  <c r="N65" i="4"/>
  <c r="O65" i="4"/>
  <c r="P65" i="4"/>
  <c r="Q65" i="4"/>
  <c r="N64" i="4"/>
  <c r="O64" i="4"/>
  <c r="P64" i="4"/>
  <c r="Q64" i="4"/>
  <c r="N63" i="4"/>
  <c r="O63" i="4"/>
  <c r="P63" i="4"/>
  <c r="Q63" i="4"/>
  <c r="N59" i="4"/>
  <c r="O59" i="4"/>
  <c r="P59" i="4"/>
  <c r="Q59" i="4"/>
  <c r="N55" i="4"/>
  <c r="O55" i="4"/>
  <c r="P55" i="4"/>
  <c r="Q55" i="4"/>
  <c r="N54" i="4"/>
  <c r="Q54" i="4"/>
  <c r="P54" i="4"/>
  <c r="O54" i="4"/>
  <c r="N53" i="4"/>
  <c r="O53" i="4"/>
  <c r="P53" i="4"/>
  <c r="Q53" i="4"/>
  <c r="N50" i="4"/>
  <c r="Q50" i="4"/>
  <c r="P50" i="4"/>
  <c r="O50" i="4"/>
  <c r="N49" i="4"/>
  <c r="O49" i="4"/>
  <c r="P49" i="4"/>
  <c r="Q49" i="4"/>
  <c r="N47" i="4"/>
  <c r="O47" i="4"/>
  <c r="P47" i="4"/>
  <c r="Q47" i="4"/>
  <c r="N46" i="4"/>
  <c r="O46" i="4"/>
  <c r="P46" i="4"/>
  <c r="Q46" i="4"/>
  <c r="N44" i="4"/>
  <c r="O44" i="4"/>
  <c r="P44" i="4"/>
  <c r="Q44" i="4"/>
  <c r="N43" i="4"/>
  <c r="O43" i="4"/>
  <c r="P43" i="4"/>
  <c r="Q43" i="4"/>
  <c r="N42" i="4"/>
  <c r="O42" i="4"/>
  <c r="P42" i="4"/>
  <c r="Q42" i="4"/>
  <c r="R42" i="4" s="1"/>
  <c r="N40" i="4"/>
  <c r="Q40" i="4"/>
  <c r="P40" i="4"/>
  <c r="O40" i="4"/>
  <c r="N39" i="4"/>
  <c r="Q39" i="4"/>
  <c r="P39" i="4"/>
  <c r="O39" i="4"/>
  <c r="N38" i="4"/>
  <c r="O38" i="4"/>
  <c r="P38" i="4"/>
  <c r="Q38" i="4"/>
  <c r="N37" i="4"/>
  <c r="O37" i="4"/>
  <c r="P37" i="4"/>
  <c r="Q37" i="4"/>
  <c r="O36" i="4"/>
  <c r="P36" i="4"/>
  <c r="Q36" i="4"/>
  <c r="N33" i="4"/>
  <c r="O33" i="4"/>
  <c r="P33" i="4"/>
  <c r="Q33" i="4"/>
  <c r="N30" i="4"/>
  <c r="Q30" i="4" s="1"/>
  <c r="O30" i="4"/>
  <c r="P30" i="4"/>
  <c r="N28" i="4"/>
  <c r="O28" i="4"/>
  <c r="P28" i="4"/>
  <c r="Q28" i="4"/>
  <c r="N27" i="4"/>
  <c r="Q27" i="4" s="1"/>
  <c r="O27" i="4"/>
  <c r="P27" i="4"/>
  <c r="N26" i="4"/>
  <c r="O26" i="4"/>
  <c r="P26" i="4"/>
  <c r="Q26" i="4"/>
  <c r="N25" i="4"/>
  <c r="Q25" i="4" s="1"/>
  <c r="O25" i="4"/>
  <c r="P25" i="4"/>
  <c r="N24" i="4"/>
  <c r="O24" i="4"/>
  <c r="P24" i="4"/>
  <c r="Q24" i="4"/>
  <c r="N21" i="4"/>
  <c r="Q21" i="4" s="1"/>
  <c r="P21" i="4"/>
  <c r="O21" i="4"/>
  <c r="N20" i="4"/>
  <c r="O20" i="4"/>
  <c r="P20" i="4"/>
  <c r="Q20" i="4"/>
  <c r="N19" i="4"/>
  <c r="Q19" i="4" s="1"/>
  <c r="P19" i="4"/>
  <c r="O19" i="4"/>
  <c r="N18" i="4"/>
  <c r="Q18" i="4" s="1"/>
  <c r="P18" i="4"/>
  <c r="O18" i="4"/>
  <c r="N17" i="4"/>
  <c r="O17" i="4"/>
  <c r="P17" i="4"/>
  <c r="Q17" i="4"/>
  <c r="N16" i="4"/>
  <c r="Q16" i="4" s="1"/>
  <c r="P16" i="4"/>
  <c r="O16" i="4"/>
  <c r="N14" i="4"/>
  <c r="O14" i="4"/>
  <c r="P14" i="4"/>
  <c r="Q14" i="4"/>
  <c r="N11" i="4"/>
  <c r="Q11" i="4" s="1"/>
  <c r="O11" i="4"/>
  <c r="P11" i="4"/>
  <c r="N9" i="4"/>
  <c r="Q9" i="4" s="1"/>
  <c r="P9" i="4"/>
  <c r="O9" i="4"/>
  <c r="N8" i="4"/>
  <c r="Q8" i="4" s="1"/>
  <c r="P8" i="4"/>
  <c r="O8" i="4"/>
  <c r="N7" i="4"/>
  <c r="Q7" i="4" s="1"/>
  <c r="P7" i="4"/>
  <c r="O7" i="4"/>
  <c r="F7" i="12"/>
  <c r="F10" i="12"/>
  <c r="F11" i="12"/>
  <c r="F13" i="12"/>
  <c r="F17" i="12"/>
  <c r="F18" i="12"/>
  <c r="F23" i="12"/>
  <c r="F25" i="12"/>
  <c r="F27" i="12"/>
  <c r="F30" i="12"/>
  <c r="F31" i="12"/>
  <c r="F33" i="12"/>
  <c r="F34" i="12"/>
  <c r="F37" i="12"/>
  <c r="F39" i="12"/>
  <c r="F41" i="12"/>
  <c r="F42" i="12"/>
  <c r="F45" i="12"/>
  <c r="F49" i="12"/>
  <c r="F50" i="12"/>
  <c r="F55" i="12"/>
  <c r="F57" i="12"/>
  <c r="F58" i="12"/>
  <c r="F59" i="12"/>
  <c r="F63" i="12"/>
  <c r="F64" i="12"/>
  <c r="F65" i="12"/>
  <c r="F66" i="12"/>
  <c r="F67" i="12"/>
  <c r="F68" i="12"/>
  <c r="F71" i="12"/>
  <c r="F73" i="12"/>
  <c r="F74" i="12"/>
  <c r="F75" i="12"/>
  <c r="F77" i="12"/>
  <c r="F78" i="12"/>
  <c r="F79" i="12"/>
  <c r="F81" i="12"/>
  <c r="F85" i="12"/>
  <c r="F86" i="12"/>
  <c r="F91" i="12"/>
  <c r="F94" i="12"/>
  <c r="F95" i="12"/>
  <c r="F97" i="12"/>
  <c r="F99" i="12"/>
  <c r="F101" i="12"/>
  <c r="F102" i="12"/>
  <c r="F105" i="12"/>
  <c r="F106" i="12"/>
  <c r="F107" i="12"/>
  <c r="F111" i="12"/>
  <c r="F113" i="12"/>
  <c r="F115" i="12"/>
  <c r="F117" i="12"/>
  <c r="F118" i="12"/>
  <c r="F121" i="12"/>
  <c r="F122" i="12"/>
  <c r="F123" i="12"/>
  <c r="F125" i="12"/>
  <c r="F129" i="12"/>
  <c r="F130" i="12"/>
  <c r="F131" i="12"/>
  <c r="F134" i="12"/>
  <c r="F135" i="12"/>
  <c r="F136" i="12"/>
  <c r="F137" i="12"/>
  <c r="F138" i="12"/>
  <c r="F141" i="12"/>
  <c r="F142" i="12"/>
  <c r="F143" i="12"/>
  <c r="F145" i="12"/>
  <c r="F146" i="12"/>
  <c r="F150" i="12"/>
  <c r="F151" i="12"/>
  <c r="F152" i="12"/>
  <c r="F153" i="12"/>
  <c r="F154" i="12"/>
  <c r="F155" i="12"/>
  <c r="F156" i="12"/>
  <c r="F157" i="12"/>
  <c r="F158" i="12"/>
  <c r="F161" i="12"/>
  <c r="F163" i="12"/>
  <c r="F164" i="12"/>
  <c r="F165" i="12"/>
  <c r="F169" i="12"/>
  <c r="F170" i="12"/>
  <c r="F171" i="12"/>
  <c r="F174" i="12"/>
  <c r="F175" i="12"/>
  <c r="F177" i="12"/>
  <c r="F178" i="12"/>
  <c r="F180" i="12"/>
  <c r="F181" i="12"/>
  <c r="F182" i="12"/>
  <c r="F186" i="12"/>
  <c r="F187" i="12"/>
  <c r="F189" i="12"/>
  <c r="F194" i="12"/>
  <c r="F195" i="12"/>
  <c r="F196" i="12"/>
  <c r="F197" i="12"/>
  <c r="F199" i="12"/>
  <c r="F201" i="12"/>
  <c r="F205" i="12"/>
  <c r="F206" i="12"/>
  <c r="F207" i="12"/>
  <c r="F209" i="12"/>
  <c r="F210" i="12"/>
  <c r="F211" i="12"/>
  <c r="F213" i="12"/>
  <c r="F214" i="12"/>
  <c r="F215" i="12"/>
  <c r="F217" i="12"/>
  <c r="F218" i="12"/>
  <c r="F219" i="12"/>
  <c r="F222" i="12"/>
  <c r="F223" i="12"/>
  <c r="F225" i="12"/>
  <c r="F226" i="12"/>
  <c r="F229" i="12"/>
  <c r="F231" i="12"/>
  <c r="F233" i="12"/>
  <c r="F234" i="12"/>
  <c r="F235" i="12"/>
  <c r="F238" i="12"/>
  <c r="F239" i="12"/>
  <c r="F241" i="12"/>
  <c r="F242" i="12"/>
  <c r="F243" i="12"/>
  <c r="F244" i="12"/>
  <c r="F245" i="12"/>
  <c r="F246" i="12"/>
  <c r="F247" i="12"/>
  <c r="F250" i="12"/>
  <c r="F251" i="12"/>
  <c r="F252" i="12"/>
  <c r="F253" i="12"/>
  <c r="F256" i="12"/>
  <c r="F257" i="12"/>
  <c r="F258" i="12"/>
  <c r="F259" i="12"/>
  <c r="F261" i="12"/>
  <c r="F262" i="12"/>
  <c r="F263" i="12"/>
  <c r="F264" i="12"/>
  <c r="F265" i="12"/>
  <c r="F266" i="12"/>
  <c r="F267" i="12"/>
  <c r="F268" i="12"/>
  <c r="F269" i="12"/>
  <c r="F270" i="12"/>
  <c r="F271" i="12"/>
  <c r="F272" i="12"/>
  <c r="F273" i="12"/>
  <c r="F274" i="12"/>
  <c r="F275" i="12"/>
  <c r="F276" i="12"/>
  <c r="F277" i="12"/>
  <c r="F278" i="12"/>
  <c r="F279" i="12"/>
  <c r="F280" i="12"/>
  <c r="F281" i="12"/>
  <c r="F282" i="12"/>
  <c r="F283" i="12"/>
  <c r="F285" i="12"/>
  <c r="F286" i="12"/>
  <c r="F287" i="12"/>
  <c r="F289" i="12"/>
  <c r="F290" i="12"/>
  <c r="F291" i="12"/>
  <c r="F292" i="12"/>
  <c r="F293" i="12"/>
  <c r="F294" i="12"/>
  <c r="F295" i="12"/>
  <c r="F296" i="12"/>
  <c r="F297" i="12"/>
  <c r="F298" i="12"/>
  <c r="F299" i="12"/>
  <c r="F300" i="12"/>
  <c r="F302" i="12"/>
  <c r="F303" i="12"/>
  <c r="F304" i="12"/>
  <c r="F305" i="12"/>
  <c r="F306" i="12"/>
  <c r="F307" i="12"/>
  <c r="F308" i="12"/>
  <c r="F309" i="12"/>
  <c r="F310" i="12"/>
  <c r="F311" i="12"/>
  <c r="F313" i="12"/>
  <c r="F314" i="12"/>
  <c r="F315" i="12"/>
  <c r="F316" i="12"/>
  <c r="F317" i="12"/>
  <c r="F318" i="12"/>
  <c r="F319" i="12"/>
  <c r="F320" i="12"/>
  <c r="F321" i="12"/>
  <c r="F322" i="12"/>
  <c r="F323" i="12"/>
  <c r="F325" i="12"/>
  <c r="F326" i="12"/>
  <c r="F327" i="12"/>
  <c r="F328" i="12"/>
  <c r="F329" i="12"/>
  <c r="F330" i="12"/>
  <c r="F331" i="12"/>
  <c r="F332" i="12"/>
  <c r="F333" i="12"/>
  <c r="F334" i="12"/>
  <c r="F335" i="12"/>
  <c r="F336" i="12"/>
  <c r="F337" i="12"/>
  <c r="F338" i="12"/>
  <c r="F339" i="12"/>
  <c r="F340" i="12"/>
  <c r="F341" i="12"/>
  <c r="F342" i="12"/>
  <c r="F343" i="12"/>
  <c r="F344" i="12"/>
  <c r="F345" i="12"/>
  <c r="F346" i="12"/>
  <c r="F347" i="12"/>
  <c r="F348" i="12"/>
  <c r="F349" i="12"/>
  <c r="F350" i="12"/>
  <c r="F351" i="12"/>
  <c r="F352" i="12"/>
  <c r="F353" i="12"/>
  <c r="F354" i="12"/>
  <c r="F355" i="12"/>
  <c r="F356" i="12"/>
  <c r="F357" i="12"/>
  <c r="F358" i="12"/>
  <c r="F359" i="12"/>
  <c r="F360" i="12"/>
  <c r="F361" i="12"/>
  <c r="F362" i="12"/>
  <c r="F363" i="12"/>
  <c r="F364" i="12"/>
  <c r="F365" i="12"/>
  <c r="F366" i="12"/>
  <c r="F367" i="12"/>
  <c r="F368" i="12"/>
  <c r="O5" i="12"/>
  <c r="O6" i="12"/>
  <c r="O2" i="12" s="1"/>
  <c r="O7" i="12"/>
  <c r="O8" i="12"/>
  <c r="O9" i="12"/>
  <c r="O10" i="12"/>
  <c r="O11" i="12"/>
  <c r="O12" i="12"/>
  <c r="O13" i="12"/>
  <c r="O14" i="12"/>
  <c r="O15" i="12"/>
  <c r="O16" i="12"/>
  <c r="O17" i="12"/>
  <c r="O18" i="12"/>
  <c r="O19" i="12"/>
  <c r="O20" i="12"/>
  <c r="O21" i="12"/>
  <c r="O22" i="12"/>
  <c r="O23" i="12"/>
  <c r="O24" i="12"/>
  <c r="O25" i="12"/>
  <c r="O26" i="12"/>
  <c r="O27" i="12"/>
  <c r="O28" i="12"/>
  <c r="O29" i="12"/>
  <c r="O30" i="12"/>
  <c r="O31" i="12"/>
  <c r="O32" i="12"/>
  <c r="O33" i="12"/>
  <c r="O34" i="12"/>
  <c r="O35" i="12"/>
  <c r="O36" i="12"/>
  <c r="O37" i="12"/>
  <c r="O38" i="12"/>
  <c r="O39" i="12"/>
  <c r="O40" i="12"/>
  <c r="O41" i="12"/>
  <c r="O42" i="12"/>
  <c r="O43" i="12"/>
  <c r="O44" i="12"/>
  <c r="O45" i="12"/>
  <c r="O46" i="12"/>
  <c r="O47" i="12"/>
  <c r="O48" i="12"/>
  <c r="O49" i="12"/>
  <c r="O50" i="12"/>
  <c r="O51" i="12"/>
  <c r="O52" i="12"/>
  <c r="O53" i="12"/>
  <c r="O54" i="12"/>
  <c r="O55" i="12"/>
  <c r="O56" i="12"/>
  <c r="O57" i="12"/>
  <c r="O58" i="12"/>
  <c r="O59" i="12"/>
  <c r="O60" i="12"/>
  <c r="O61" i="12"/>
  <c r="O62" i="12"/>
  <c r="O63" i="12"/>
  <c r="O64" i="12"/>
  <c r="O65" i="12"/>
  <c r="O66" i="12"/>
  <c r="O67" i="12"/>
  <c r="O68" i="12"/>
  <c r="O69" i="12"/>
  <c r="O70" i="12"/>
  <c r="O71" i="12"/>
  <c r="O72" i="12"/>
  <c r="O73" i="12"/>
  <c r="O74" i="12"/>
  <c r="O75" i="12"/>
  <c r="O76" i="12"/>
  <c r="O77" i="12"/>
  <c r="O78" i="12"/>
  <c r="O79" i="12"/>
  <c r="O80" i="12"/>
  <c r="O81" i="12"/>
  <c r="O82" i="12"/>
  <c r="O83" i="12"/>
  <c r="O84" i="12"/>
  <c r="O85" i="12"/>
  <c r="O86" i="12"/>
  <c r="O87" i="12"/>
  <c r="O88" i="12"/>
  <c r="O89" i="12"/>
  <c r="O90" i="12"/>
  <c r="O91" i="12"/>
  <c r="O92" i="12"/>
  <c r="O93" i="12"/>
  <c r="O94" i="12"/>
  <c r="O95" i="12"/>
  <c r="O96" i="12"/>
  <c r="O97" i="12"/>
  <c r="O98" i="12"/>
  <c r="O99" i="12"/>
  <c r="O100" i="12"/>
  <c r="O101" i="12"/>
  <c r="O102" i="12"/>
  <c r="O103" i="12"/>
  <c r="O104" i="12"/>
  <c r="O105" i="12"/>
  <c r="O106" i="12"/>
  <c r="O107" i="12"/>
  <c r="O108" i="12"/>
  <c r="O109" i="12"/>
  <c r="O110" i="12"/>
  <c r="O111" i="12"/>
  <c r="O112" i="12"/>
  <c r="O113" i="12"/>
  <c r="O114" i="12"/>
  <c r="O115" i="12"/>
  <c r="O116" i="12"/>
  <c r="O117" i="12"/>
  <c r="O118" i="12"/>
  <c r="O119" i="12"/>
  <c r="O120" i="12"/>
  <c r="O121" i="12"/>
  <c r="O122" i="12"/>
  <c r="O123" i="12"/>
  <c r="O124" i="12"/>
  <c r="O125" i="12"/>
  <c r="O126" i="12"/>
  <c r="O127" i="12"/>
  <c r="O128" i="12"/>
  <c r="O129" i="12"/>
  <c r="O130" i="12"/>
  <c r="O131" i="12"/>
  <c r="O132" i="12"/>
  <c r="O133" i="12"/>
  <c r="O134" i="12"/>
  <c r="O135" i="12"/>
  <c r="O136" i="12"/>
  <c r="O137" i="12"/>
  <c r="O138" i="12"/>
  <c r="O139" i="12"/>
  <c r="O140" i="12"/>
  <c r="O141" i="12"/>
  <c r="O142" i="12"/>
  <c r="O143" i="12"/>
  <c r="O144" i="12"/>
  <c r="O145" i="12"/>
  <c r="O146" i="12"/>
  <c r="O147" i="12"/>
  <c r="O148" i="12"/>
  <c r="O149" i="12"/>
  <c r="O150" i="12"/>
  <c r="O151" i="12"/>
  <c r="O152" i="12"/>
  <c r="O153" i="12"/>
  <c r="O154" i="12"/>
  <c r="O155" i="12"/>
  <c r="O156" i="12"/>
  <c r="O157" i="12"/>
  <c r="O158" i="12"/>
  <c r="O159" i="12"/>
  <c r="O160" i="12"/>
  <c r="O161" i="12"/>
  <c r="O162" i="12"/>
  <c r="O163" i="12"/>
  <c r="O164" i="12"/>
  <c r="O165" i="12"/>
  <c r="O166" i="12"/>
  <c r="O167" i="12"/>
  <c r="O168" i="12"/>
  <c r="O169" i="12"/>
  <c r="O170" i="12"/>
  <c r="O171" i="12"/>
  <c r="O172" i="12"/>
  <c r="O173" i="12"/>
  <c r="O174" i="12"/>
  <c r="O175" i="12"/>
  <c r="O176" i="12"/>
  <c r="O177" i="12"/>
  <c r="O178" i="12"/>
  <c r="O179" i="12"/>
  <c r="O180" i="12"/>
  <c r="O181" i="12"/>
  <c r="O182" i="12"/>
  <c r="O183" i="12"/>
  <c r="O184" i="12"/>
  <c r="O185" i="12"/>
  <c r="O186" i="12"/>
  <c r="O187" i="12"/>
  <c r="O188" i="12"/>
  <c r="O189" i="12"/>
  <c r="O190" i="12"/>
  <c r="O191" i="12"/>
  <c r="O192" i="12"/>
  <c r="O193" i="12"/>
  <c r="O194" i="12"/>
  <c r="O195" i="12"/>
  <c r="O196" i="12"/>
  <c r="O197" i="12"/>
  <c r="O198" i="12"/>
  <c r="O199" i="12"/>
  <c r="O200" i="12"/>
  <c r="O201" i="12"/>
  <c r="O202" i="12"/>
  <c r="O203" i="12"/>
  <c r="O204" i="12"/>
  <c r="O205" i="12"/>
  <c r="O206" i="12"/>
  <c r="O207" i="12"/>
  <c r="O208" i="12"/>
  <c r="O209" i="12"/>
  <c r="O210" i="12"/>
  <c r="O211" i="12"/>
  <c r="O212" i="12"/>
  <c r="O213" i="12"/>
  <c r="O214" i="12"/>
  <c r="O215" i="12"/>
  <c r="O216" i="12"/>
  <c r="O217" i="12"/>
  <c r="O218" i="12"/>
  <c r="O219" i="12"/>
  <c r="O220" i="12"/>
  <c r="O221" i="12"/>
  <c r="O222" i="12"/>
  <c r="O223" i="12"/>
  <c r="O224" i="12"/>
  <c r="O225" i="12"/>
  <c r="O226" i="12"/>
  <c r="O227" i="12"/>
  <c r="O228" i="12"/>
  <c r="O229" i="12"/>
  <c r="O230" i="12"/>
  <c r="O231" i="12"/>
  <c r="O232" i="12"/>
  <c r="O233" i="12"/>
  <c r="O234" i="12"/>
  <c r="O235" i="12"/>
  <c r="O236" i="12"/>
  <c r="O237" i="12"/>
  <c r="O238" i="12"/>
  <c r="O239" i="12"/>
  <c r="O240" i="12"/>
  <c r="O241" i="12"/>
  <c r="O242" i="12"/>
  <c r="O243" i="12"/>
  <c r="O244" i="12"/>
  <c r="O245" i="12"/>
  <c r="O246" i="12"/>
  <c r="O247" i="12"/>
  <c r="O248" i="12"/>
  <c r="O249" i="12"/>
  <c r="O250" i="12"/>
  <c r="O251" i="12"/>
  <c r="O252" i="12"/>
  <c r="O253" i="12"/>
  <c r="O254" i="12"/>
  <c r="O255" i="12"/>
  <c r="O256" i="12"/>
  <c r="O257" i="12"/>
  <c r="O258" i="12"/>
  <c r="O259" i="12"/>
  <c r="O260" i="12"/>
  <c r="O261" i="12"/>
  <c r="O262" i="12"/>
  <c r="O263" i="12"/>
  <c r="O264" i="12"/>
  <c r="O265" i="12"/>
  <c r="O266" i="12"/>
  <c r="O267" i="12"/>
  <c r="O268" i="12"/>
  <c r="O269" i="12"/>
  <c r="O270" i="12"/>
  <c r="O271" i="12"/>
  <c r="O272" i="12"/>
  <c r="O273" i="12"/>
  <c r="O274" i="12"/>
  <c r="O275" i="12"/>
  <c r="O276" i="12"/>
  <c r="O277" i="12"/>
  <c r="O278" i="12"/>
  <c r="O279" i="12"/>
  <c r="O280" i="12"/>
  <c r="O281" i="12"/>
  <c r="O282" i="12"/>
  <c r="O283" i="12"/>
  <c r="O284" i="12"/>
  <c r="O285" i="12"/>
  <c r="O286" i="12"/>
  <c r="O287" i="12"/>
  <c r="O288" i="12"/>
  <c r="O289" i="12"/>
  <c r="O290" i="12"/>
  <c r="O291" i="12"/>
  <c r="O292" i="12"/>
  <c r="O293" i="12"/>
  <c r="O294" i="12"/>
  <c r="O295" i="12"/>
  <c r="O296" i="12"/>
  <c r="O297" i="12"/>
  <c r="O298" i="12"/>
  <c r="O299" i="12"/>
  <c r="O300" i="12"/>
  <c r="O301" i="12"/>
  <c r="O302" i="12"/>
  <c r="O303" i="12"/>
  <c r="O304" i="12"/>
  <c r="O305" i="12"/>
  <c r="O306" i="12"/>
  <c r="O307" i="12"/>
  <c r="O308" i="12"/>
  <c r="O309" i="12"/>
  <c r="O310" i="12"/>
  <c r="O311" i="12"/>
  <c r="O312" i="12"/>
  <c r="O313" i="12"/>
  <c r="O314" i="12"/>
  <c r="O315" i="12"/>
  <c r="O316" i="12"/>
  <c r="O317" i="12"/>
  <c r="O318" i="12"/>
  <c r="O319" i="12"/>
  <c r="O320" i="12"/>
  <c r="O321" i="12"/>
  <c r="O322" i="12"/>
  <c r="O323" i="12"/>
  <c r="O324" i="12"/>
  <c r="O325" i="12"/>
  <c r="O326" i="12"/>
  <c r="O327" i="12"/>
  <c r="O328" i="12"/>
  <c r="O329" i="12"/>
  <c r="O330" i="12"/>
  <c r="O331" i="12"/>
  <c r="O332" i="12"/>
  <c r="O333" i="12"/>
  <c r="O334" i="12"/>
  <c r="O335" i="12"/>
  <c r="O336" i="12"/>
  <c r="O337" i="12"/>
  <c r="O338" i="12"/>
  <c r="O339" i="12"/>
  <c r="O340" i="12"/>
  <c r="O341" i="12"/>
  <c r="O342" i="12"/>
  <c r="O343" i="12"/>
  <c r="O344" i="12"/>
  <c r="O345" i="12"/>
  <c r="O346" i="12"/>
  <c r="O347" i="12"/>
  <c r="O348" i="12"/>
  <c r="O349" i="12"/>
  <c r="O350" i="12"/>
  <c r="O351" i="12"/>
  <c r="O352" i="12"/>
  <c r="O353" i="12"/>
  <c r="O354" i="12"/>
  <c r="O355" i="12"/>
  <c r="O356" i="12"/>
  <c r="O357" i="12"/>
  <c r="O358" i="12"/>
  <c r="O359" i="12"/>
  <c r="O360" i="12"/>
  <c r="O361" i="12"/>
  <c r="O362" i="12"/>
  <c r="O363" i="12"/>
  <c r="O364" i="12"/>
  <c r="O365" i="12"/>
  <c r="O366" i="12"/>
  <c r="O367" i="12"/>
  <c r="O368" i="12"/>
  <c r="E368" i="12"/>
  <c r="D368" i="12"/>
  <c r="C368" i="12"/>
  <c r="E367" i="12"/>
  <c r="D367" i="12"/>
  <c r="C367" i="12"/>
  <c r="E366" i="12"/>
  <c r="D366" i="12"/>
  <c r="C366" i="12"/>
  <c r="E365" i="12"/>
  <c r="D365" i="12"/>
  <c r="C365" i="12"/>
  <c r="E364" i="12"/>
  <c r="D364" i="12"/>
  <c r="C364" i="12"/>
  <c r="E363" i="12"/>
  <c r="D363" i="12"/>
  <c r="C363" i="12"/>
  <c r="E362" i="12"/>
  <c r="D362" i="12"/>
  <c r="C362" i="12"/>
  <c r="E361" i="12"/>
  <c r="D361" i="12"/>
  <c r="C361" i="12"/>
  <c r="E360" i="12"/>
  <c r="D360" i="12"/>
  <c r="C360" i="12"/>
  <c r="E359" i="12"/>
  <c r="D359" i="12"/>
  <c r="C359" i="12"/>
  <c r="E358" i="12"/>
  <c r="D358" i="12"/>
  <c r="C358" i="12"/>
  <c r="D357" i="12"/>
  <c r="C357" i="12"/>
  <c r="E356" i="12"/>
  <c r="D356" i="12"/>
  <c r="C356" i="12"/>
  <c r="E355" i="12"/>
  <c r="D355" i="12"/>
  <c r="C355" i="12"/>
  <c r="E354" i="12"/>
  <c r="D354" i="12"/>
  <c r="C354" i="12"/>
  <c r="E353" i="12"/>
  <c r="D353" i="12"/>
  <c r="C353" i="12"/>
  <c r="E352" i="12"/>
  <c r="D352" i="12"/>
  <c r="C352" i="12"/>
  <c r="E351" i="12"/>
  <c r="D351" i="12"/>
  <c r="C351" i="12"/>
  <c r="E350" i="12"/>
  <c r="D350" i="12"/>
  <c r="C350" i="12"/>
  <c r="E349" i="12"/>
  <c r="D349" i="12"/>
  <c r="C349" i="12"/>
  <c r="E348" i="12"/>
  <c r="D348" i="12"/>
  <c r="C348" i="12"/>
  <c r="E347" i="12"/>
  <c r="D347" i="12"/>
  <c r="C347" i="12"/>
  <c r="E346" i="12"/>
  <c r="D346" i="12"/>
  <c r="C346" i="12"/>
  <c r="D345" i="12"/>
  <c r="C345" i="12"/>
  <c r="E344" i="12"/>
  <c r="D344" i="12"/>
  <c r="C344" i="12"/>
  <c r="E343" i="12"/>
  <c r="D343" i="12"/>
  <c r="C343" i="12"/>
  <c r="E342" i="12"/>
  <c r="D342" i="12"/>
  <c r="C342" i="12"/>
  <c r="E341" i="12"/>
  <c r="D341" i="12"/>
  <c r="C341" i="12"/>
  <c r="E340" i="12"/>
  <c r="D340" i="12"/>
  <c r="C340" i="12"/>
  <c r="E339" i="12"/>
  <c r="D339" i="12"/>
  <c r="C339" i="12"/>
  <c r="E338" i="12"/>
  <c r="D338" i="12"/>
  <c r="C338" i="12"/>
  <c r="E337" i="12"/>
  <c r="D337" i="12"/>
  <c r="C337" i="12"/>
  <c r="E336" i="12"/>
  <c r="D336" i="12"/>
  <c r="C336" i="12"/>
  <c r="E335" i="12"/>
  <c r="D335" i="12"/>
  <c r="C335" i="12"/>
  <c r="E334" i="12"/>
  <c r="D334" i="12"/>
  <c r="C334" i="12"/>
  <c r="E333" i="12"/>
  <c r="D333" i="12"/>
  <c r="C333" i="12"/>
  <c r="E332" i="12"/>
  <c r="D332" i="12"/>
  <c r="C332" i="12"/>
  <c r="E331" i="12"/>
  <c r="D331" i="12"/>
  <c r="C331" i="12"/>
  <c r="E330" i="12"/>
  <c r="D330" i="12"/>
  <c r="C330" i="12"/>
  <c r="D329" i="12"/>
  <c r="C329" i="12"/>
  <c r="E328" i="12"/>
  <c r="D328" i="12"/>
  <c r="C328" i="12"/>
  <c r="E327" i="12"/>
  <c r="D327" i="12"/>
  <c r="C327" i="12"/>
  <c r="E326" i="12"/>
  <c r="D326" i="12"/>
  <c r="C326" i="12"/>
  <c r="E325" i="12"/>
  <c r="D325" i="12"/>
  <c r="C325" i="12"/>
  <c r="E324" i="12"/>
  <c r="C324" i="12"/>
  <c r="E323" i="12"/>
  <c r="D323" i="12"/>
  <c r="C323" i="12"/>
  <c r="E322" i="12"/>
  <c r="D322" i="12"/>
  <c r="C322" i="12"/>
  <c r="E321" i="12"/>
  <c r="D321" i="12"/>
  <c r="C321" i="12"/>
  <c r="E320" i="12"/>
  <c r="D320" i="12"/>
  <c r="C320" i="12"/>
  <c r="E319" i="12"/>
  <c r="D319" i="12"/>
  <c r="C319" i="12"/>
  <c r="E318" i="12"/>
  <c r="D318" i="12"/>
  <c r="C318" i="12"/>
  <c r="E317" i="12"/>
  <c r="D317" i="12"/>
  <c r="C317" i="12"/>
  <c r="E316" i="12"/>
  <c r="D316" i="12"/>
  <c r="C316" i="12"/>
  <c r="E315" i="12"/>
  <c r="D315" i="12"/>
  <c r="C315" i="12"/>
  <c r="E314" i="12"/>
  <c r="D314" i="12"/>
  <c r="C314" i="12"/>
  <c r="E313" i="12"/>
  <c r="D313" i="12"/>
  <c r="C313" i="12"/>
  <c r="E311" i="12"/>
  <c r="D311" i="12"/>
  <c r="C311" i="12"/>
  <c r="E310" i="12"/>
  <c r="D310" i="12"/>
  <c r="C310" i="12"/>
  <c r="E309" i="12"/>
  <c r="D309" i="12"/>
  <c r="C309" i="12"/>
  <c r="E308" i="12"/>
  <c r="D308" i="12"/>
  <c r="C308" i="12"/>
  <c r="E307" i="12"/>
  <c r="D307" i="12"/>
  <c r="C307" i="12"/>
  <c r="E306" i="12"/>
  <c r="D306" i="12"/>
  <c r="C306" i="12"/>
  <c r="E305" i="12"/>
  <c r="D305" i="12"/>
  <c r="C305" i="12"/>
  <c r="E304" i="12"/>
  <c r="D304" i="12"/>
  <c r="C304" i="12"/>
  <c r="E303" i="12"/>
  <c r="D303" i="12"/>
  <c r="C303" i="12"/>
  <c r="E302" i="12"/>
  <c r="D302" i="12"/>
  <c r="C302" i="12"/>
  <c r="E300" i="12"/>
  <c r="D300" i="12"/>
  <c r="C300" i="12"/>
  <c r="E299" i="12"/>
  <c r="D299" i="12"/>
  <c r="E298" i="12"/>
  <c r="D298" i="12"/>
  <c r="C298" i="12"/>
  <c r="E297" i="12"/>
  <c r="D297" i="12"/>
  <c r="C297" i="12"/>
  <c r="E296" i="12"/>
  <c r="D296" i="12"/>
  <c r="C296" i="12"/>
  <c r="E295" i="12"/>
  <c r="D295" i="12"/>
  <c r="C295" i="12"/>
  <c r="E294" i="12"/>
  <c r="D294" i="12"/>
  <c r="C294" i="12"/>
  <c r="E293" i="12"/>
  <c r="D293" i="12"/>
  <c r="C293" i="12"/>
  <c r="E292" i="12"/>
  <c r="D292" i="12"/>
  <c r="C292" i="12"/>
  <c r="E291" i="12"/>
  <c r="D291" i="12"/>
  <c r="C291" i="12"/>
  <c r="E290" i="12"/>
  <c r="D290" i="12"/>
  <c r="C290" i="12"/>
  <c r="D289" i="12"/>
  <c r="C289" i="12"/>
  <c r="E288" i="12"/>
  <c r="C288" i="12"/>
  <c r="E287" i="12"/>
  <c r="D287" i="12"/>
  <c r="C287" i="12"/>
  <c r="E285" i="12"/>
  <c r="D285" i="12"/>
  <c r="C285" i="12"/>
  <c r="E284" i="12"/>
  <c r="C284" i="12"/>
  <c r="E283" i="12"/>
  <c r="D283" i="12"/>
  <c r="E282" i="12"/>
  <c r="D282" i="12"/>
  <c r="C282" i="12"/>
  <c r="E281" i="12"/>
  <c r="D281" i="12"/>
  <c r="C281" i="12"/>
  <c r="E280" i="12"/>
  <c r="D280" i="12"/>
  <c r="C280" i="12"/>
  <c r="E279" i="12"/>
  <c r="D279" i="12"/>
  <c r="C279" i="12"/>
  <c r="E278" i="12"/>
  <c r="D278" i="12"/>
  <c r="C278" i="12"/>
  <c r="D277" i="12"/>
  <c r="C277" i="12"/>
  <c r="E276" i="12"/>
  <c r="D276" i="12"/>
  <c r="C276" i="12"/>
  <c r="E275" i="12"/>
  <c r="D275" i="12"/>
  <c r="C275" i="12"/>
  <c r="E274" i="12"/>
  <c r="D274" i="12"/>
  <c r="C274" i="12"/>
  <c r="E273" i="12"/>
  <c r="D273" i="12"/>
  <c r="C273" i="12"/>
  <c r="E272" i="12"/>
  <c r="D272" i="12"/>
  <c r="C272" i="12"/>
  <c r="E271" i="12"/>
  <c r="D271" i="12"/>
  <c r="C271" i="12"/>
  <c r="E270" i="12"/>
  <c r="D270" i="12"/>
  <c r="C270" i="12"/>
  <c r="E269" i="12"/>
  <c r="D269" i="12"/>
  <c r="C269" i="12"/>
  <c r="E268" i="12"/>
  <c r="D268" i="12"/>
  <c r="C268" i="12"/>
  <c r="E267" i="12"/>
  <c r="D267" i="12"/>
  <c r="C267" i="12"/>
  <c r="E266" i="12"/>
  <c r="D266" i="12"/>
  <c r="C266" i="12"/>
  <c r="D265" i="12"/>
  <c r="C265" i="12"/>
  <c r="E264" i="12"/>
  <c r="D264" i="12"/>
  <c r="C264" i="12"/>
  <c r="E263" i="12"/>
  <c r="D263" i="12"/>
  <c r="E262" i="12"/>
  <c r="D262" i="12"/>
  <c r="C262" i="12"/>
  <c r="D261" i="12"/>
  <c r="C261" i="12"/>
  <c r="E259" i="12"/>
  <c r="D259" i="12"/>
  <c r="C259" i="12"/>
  <c r="E258" i="12"/>
  <c r="D258" i="12"/>
  <c r="C258" i="12"/>
  <c r="E257" i="12"/>
  <c r="D257" i="12"/>
  <c r="C257" i="12"/>
  <c r="E256" i="12"/>
  <c r="D256" i="12"/>
  <c r="C256" i="12"/>
  <c r="E253" i="12"/>
  <c r="D253" i="12"/>
  <c r="C253" i="12"/>
  <c r="E252" i="12"/>
  <c r="D252" i="12"/>
  <c r="C252" i="12"/>
  <c r="E251" i="12"/>
  <c r="D251" i="12"/>
  <c r="C251" i="12"/>
  <c r="E250" i="12"/>
  <c r="D250" i="12"/>
  <c r="C250" i="12"/>
  <c r="E247" i="12"/>
  <c r="D247" i="12"/>
  <c r="C247" i="12"/>
  <c r="E246" i="12"/>
  <c r="D246" i="12"/>
  <c r="C246" i="12"/>
  <c r="D245" i="12"/>
  <c r="C245" i="12"/>
  <c r="D244" i="12"/>
  <c r="C244" i="12"/>
  <c r="E243" i="12"/>
  <c r="D243" i="12"/>
  <c r="C243" i="12"/>
  <c r="E242" i="12"/>
  <c r="D242" i="12"/>
  <c r="C242" i="12"/>
  <c r="E241" i="12"/>
  <c r="D241" i="12"/>
  <c r="C241" i="12"/>
  <c r="E240" i="12"/>
  <c r="C240" i="12"/>
  <c r="E239" i="12"/>
  <c r="D239" i="12"/>
  <c r="E238" i="12"/>
  <c r="D238" i="12"/>
  <c r="C238" i="12"/>
  <c r="C237" i="12"/>
  <c r="E236" i="12"/>
  <c r="C236" i="12"/>
  <c r="E235" i="12"/>
  <c r="D235" i="12"/>
  <c r="E234" i="12"/>
  <c r="D234" i="12"/>
  <c r="C234" i="12"/>
  <c r="E233" i="12"/>
  <c r="D233" i="12"/>
  <c r="C233" i="12"/>
  <c r="E232" i="12"/>
  <c r="E231" i="12"/>
  <c r="C230" i="12"/>
  <c r="E229" i="12"/>
  <c r="D229" i="12"/>
  <c r="C229" i="12"/>
  <c r="E228" i="12"/>
  <c r="C228" i="12"/>
  <c r="C227" i="12"/>
  <c r="E226" i="12"/>
  <c r="D226" i="12"/>
  <c r="C226" i="12"/>
  <c r="E225" i="12"/>
  <c r="D225" i="12"/>
  <c r="C225" i="12"/>
  <c r="E224" i="12"/>
  <c r="C224" i="12"/>
  <c r="E223" i="12"/>
  <c r="D223" i="12"/>
  <c r="E222" i="12"/>
  <c r="D222" i="12"/>
  <c r="C222" i="12"/>
  <c r="E220" i="12"/>
  <c r="E219" i="12"/>
  <c r="D219" i="12"/>
  <c r="E218" i="12"/>
  <c r="D218" i="12"/>
  <c r="C218" i="12"/>
  <c r="E217" i="12"/>
  <c r="D217" i="12"/>
  <c r="C217" i="12"/>
  <c r="E216" i="12"/>
  <c r="C216" i="12"/>
  <c r="E215" i="12"/>
  <c r="D215" i="12"/>
  <c r="C215" i="12"/>
  <c r="E214" i="12"/>
  <c r="D214" i="12"/>
  <c r="C214" i="12"/>
  <c r="E213" i="12"/>
  <c r="D213" i="12"/>
  <c r="C213" i="12"/>
  <c r="E212" i="12"/>
  <c r="C212" i="12"/>
  <c r="E211" i="12"/>
  <c r="D211" i="12"/>
  <c r="E210" i="12"/>
  <c r="D210" i="12"/>
  <c r="C210" i="12"/>
  <c r="C209" i="12"/>
  <c r="D208" i="12"/>
  <c r="E207" i="12"/>
  <c r="D207" i="12"/>
  <c r="E206" i="12"/>
  <c r="D206" i="12"/>
  <c r="C206" i="12"/>
  <c r="E205" i="12"/>
  <c r="D205" i="12"/>
  <c r="C205" i="12"/>
  <c r="E203" i="12"/>
  <c r="E201" i="12"/>
  <c r="D201" i="12"/>
  <c r="C201" i="12"/>
  <c r="E200" i="12"/>
  <c r="C200" i="12"/>
  <c r="E199" i="12"/>
  <c r="D199" i="12"/>
  <c r="C199" i="12"/>
  <c r="C198" i="12"/>
  <c r="E197" i="12"/>
  <c r="D197" i="12"/>
  <c r="C197" i="12"/>
  <c r="E196" i="12"/>
  <c r="D196" i="12"/>
  <c r="C196" i="12"/>
  <c r="E195" i="12"/>
  <c r="D195" i="12"/>
  <c r="E194" i="12"/>
  <c r="D194" i="12"/>
  <c r="C194" i="12"/>
  <c r="E193" i="12"/>
  <c r="E192" i="12"/>
  <c r="C192" i="12"/>
  <c r="E191" i="12"/>
  <c r="E189" i="12"/>
  <c r="D189" i="12"/>
  <c r="C189" i="12"/>
  <c r="E188" i="12"/>
  <c r="C188" i="12"/>
  <c r="E187" i="12"/>
  <c r="D187" i="12"/>
  <c r="E186" i="12"/>
  <c r="D186" i="12"/>
  <c r="C186" i="12"/>
  <c r="E185" i="12"/>
  <c r="E182" i="12"/>
  <c r="D182" i="12"/>
  <c r="C182" i="12"/>
  <c r="D181" i="12"/>
  <c r="C181" i="12"/>
  <c r="E180" i="12"/>
  <c r="D180" i="12"/>
  <c r="C180" i="12"/>
  <c r="E179" i="12"/>
  <c r="C179" i="12"/>
  <c r="E178" i="12"/>
  <c r="D178" i="12"/>
  <c r="C178" i="12"/>
  <c r="E177" i="12"/>
  <c r="D177" i="12"/>
  <c r="C177" i="12"/>
  <c r="E176" i="12"/>
  <c r="C176" i="12"/>
  <c r="E175" i="12"/>
  <c r="D175" i="12"/>
  <c r="E174" i="12"/>
  <c r="D174" i="12"/>
  <c r="C174" i="12"/>
  <c r="D173" i="12"/>
  <c r="E171" i="12"/>
  <c r="D171" i="12"/>
  <c r="E170" i="12"/>
  <c r="D170" i="12"/>
  <c r="C170" i="12"/>
  <c r="E169" i="12"/>
  <c r="D169" i="12"/>
  <c r="C169" i="12"/>
  <c r="E168" i="12"/>
  <c r="E165" i="12"/>
  <c r="D165" i="12"/>
  <c r="C165" i="12"/>
  <c r="E164" i="12"/>
  <c r="D164" i="12"/>
  <c r="C164" i="12"/>
  <c r="E163" i="12"/>
  <c r="D163" i="12"/>
  <c r="C162" i="12"/>
  <c r="E161" i="12"/>
  <c r="D161" i="12"/>
  <c r="C161" i="12"/>
  <c r="E160" i="12"/>
  <c r="C160" i="12"/>
  <c r="E158" i="12"/>
  <c r="D158" i="12"/>
  <c r="C158" i="12"/>
  <c r="D157" i="12"/>
  <c r="C157" i="12"/>
  <c r="E156" i="12"/>
  <c r="D156" i="12"/>
  <c r="C156" i="12"/>
  <c r="C154" i="12"/>
  <c r="E153" i="12"/>
  <c r="D153" i="12"/>
  <c r="C153" i="12"/>
  <c r="E152" i="12"/>
  <c r="D152" i="12"/>
  <c r="C152" i="12"/>
  <c r="E151" i="12"/>
  <c r="D151" i="12"/>
  <c r="E150" i="12"/>
  <c r="D150" i="12"/>
  <c r="C150" i="12"/>
  <c r="C148" i="12"/>
  <c r="C147" i="12"/>
  <c r="E146" i="12"/>
  <c r="D146" i="12"/>
  <c r="C146" i="12"/>
  <c r="E145" i="12"/>
  <c r="D145" i="12"/>
  <c r="C145" i="12"/>
  <c r="E144" i="12"/>
  <c r="C144" i="12"/>
  <c r="E143" i="12"/>
  <c r="D143" i="12"/>
  <c r="E142" i="12"/>
  <c r="D142" i="12"/>
  <c r="C142" i="12"/>
  <c r="E141" i="12"/>
  <c r="D141" i="12"/>
  <c r="C141" i="12"/>
  <c r="C140" i="12"/>
  <c r="E138" i="12"/>
  <c r="D138" i="12"/>
  <c r="C138" i="12"/>
  <c r="D137" i="12"/>
  <c r="C137" i="12"/>
  <c r="E136" i="12"/>
  <c r="D136" i="12"/>
  <c r="C136" i="12"/>
  <c r="E135" i="12"/>
  <c r="D135" i="12"/>
  <c r="C135" i="12"/>
  <c r="E134" i="12"/>
  <c r="D134" i="12"/>
  <c r="C134" i="12"/>
  <c r="D133" i="12"/>
  <c r="E131" i="12"/>
  <c r="D131" i="12"/>
  <c r="C131" i="12"/>
  <c r="E130" i="12"/>
  <c r="D130" i="12"/>
  <c r="C130" i="12"/>
  <c r="E129" i="12"/>
  <c r="D129" i="12"/>
  <c r="C129" i="12"/>
  <c r="E128" i="12"/>
  <c r="C128" i="12"/>
  <c r="E127" i="12"/>
  <c r="E125" i="12"/>
  <c r="D125" i="12"/>
  <c r="C125" i="12"/>
  <c r="E124" i="12"/>
  <c r="C124" i="12"/>
  <c r="E123" i="12"/>
  <c r="D123" i="12"/>
  <c r="C123" i="12"/>
  <c r="E122" i="12"/>
  <c r="D122" i="12"/>
  <c r="C122" i="12"/>
  <c r="E121" i="12"/>
  <c r="D121" i="12"/>
  <c r="C121" i="12"/>
  <c r="D120" i="12"/>
  <c r="E118" i="12"/>
  <c r="D118" i="12"/>
  <c r="C118" i="12"/>
  <c r="D117" i="12"/>
  <c r="C117" i="12"/>
  <c r="E116" i="12"/>
  <c r="D116" i="12"/>
  <c r="C116" i="12"/>
  <c r="C115" i="12"/>
  <c r="D113" i="12"/>
  <c r="C113" i="12"/>
  <c r="E112" i="12"/>
  <c r="C112" i="12"/>
  <c r="E111" i="12"/>
  <c r="D111" i="12"/>
  <c r="C109" i="12"/>
  <c r="E107" i="12"/>
  <c r="D107" i="12"/>
  <c r="E106" i="12"/>
  <c r="D106" i="12"/>
  <c r="C106" i="12"/>
  <c r="D105" i="12"/>
  <c r="C105" i="12"/>
  <c r="E102" i="12"/>
  <c r="D102" i="12"/>
  <c r="C102" i="12"/>
  <c r="E101" i="12"/>
  <c r="D101" i="12"/>
  <c r="C101" i="12"/>
  <c r="E100" i="12"/>
  <c r="C100" i="12"/>
  <c r="E99" i="12"/>
  <c r="D99" i="12"/>
  <c r="E98" i="12"/>
  <c r="D98" i="12"/>
  <c r="E97" i="12"/>
  <c r="D97" i="12"/>
  <c r="C97" i="12"/>
  <c r="E95" i="12"/>
  <c r="D95" i="12"/>
  <c r="C95" i="12"/>
  <c r="E94" i="12"/>
  <c r="D94" i="12"/>
  <c r="C94" i="12"/>
  <c r="D93" i="12"/>
  <c r="C93" i="12"/>
  <c r="E92" i="12"/>
  <c r="C92" i="12"/>
  <c r="E91" i="12"/>
  <c r="D91" i="12"/>
  <c r="C89" i="12"/>
  <c r="E87" i="12"/>
  <c r="D87" i="12"/>
  <c r="E86" i="12"/>
  <c r="D86" i="12"/>
  <c r="C86" i="12"/>
  <c r="E85" i="12"/>
  <c r="D85" i="12"/>
  <c r="C85" i="12"/>
  <c r="E82" i="12"/>
  <c r="E81" i="12"/>
  <c r="D81" i="12"/>
  <c r="C81" i="12"/>
  <c r="E80" i="12"/>
  <c r="C80" i="12"/>
  <c r="E79" i="12"/>
  <c r="D79" i="12"/>
  <c r="C79" i="12"/>
  <c r="D78" i="12"/>
  <c r="C78" i="12"/>
  <c r="D77" i="12"/>
  <c r="C77" i="12"/>
  <c r="E74" i="12"/>
  <c r="D74" i="12"/>
  <c r="C74" i="12"/>
  <c r="E73" i="12"/>
  <c r="D73" i="12"/>
  <c r="C73" i="12"/>
  <c r="C72" i="12"/>
  <c r="E71" i="12"/>
  <c r="D71" i="12"/>
  <c r="E68" i="12"/>
  <c r="D68" i="12"/>
  <c r="C68" i="12"/>
  <c r="D67" i="12"/>
  <c r="E66" i="12"/>
  <c r="D66" i="12"/>
  <c r="C66" i="12"/>
  <c r="E65" i="12"/>
  <c r="D65" i="12"/>
  <c r="C65" i="12"/>
  <c r="E64" i="12"/>
  <c r="D64" i="12"/>
  <c r="C64" i="12"/>
  <c r="E63" i="12"/>
  <c r="D63" i="12"/>
  <c r="E59" i="12"/>
  <c r="D59" i="12"/>
  <c r="C59" i="12"/>
  <c r="E58" i="12"/>
  <c r="C58" i="12"/>
  <c r="E57" i="12"/>
  <c r="D57" i="12"/>
  <c r="C57" i="12"/>
  <c r="E56" i="12"/>
  <c r="C56" i="12"/>
  <c r="E55" i="12"/>
  <c r="D55" i="12"/>
  <c r="E52" i="12"/>
  <c r="C52" i="12"/>
  <c r="E51" i="12"/>
  <c r="D51" i="12"/>
  <c r="C51" i="12"/>
  <c r="E50" i="12"/>
  <c r="C50" i="12"/>
  <c r="E49" i="12"/>
  <c r="D49" i="12"/>
  <c r="C49" i="12"/>
  <c r="E48" i="12"/>
  <c r="C48" i="12"/>
  <c r="E45" i="12"/>
  <c r="D45" i="12"/>
  <c r="C45" i="12"/>
  <c r="E44" i="12"/>
  <c r="E43" i="12"/>
  <c r="D43" i="12"/>
  <c r="E42" i="12"/>
  <c r="D42" i="12"/>
  <c r="C42" i="12"/>
  <c r="D41" i="12"/>
  <c r="C41" i="12"/>
  <c r="E39" i="12"/>
  <c r="D39" i="12"/>
  <c r="C39" i="12"/>
  <c r="E37" i="12"/>
  <c r="D37" i="12"/>
  <c r="C37" i="12"/>
  <c r="E35" i="12"/>
  <c r="D34" i="12"/>
  <c r="C34" i="12"/>
  <c r="D33" i="12"/>
  <c r="C33" i="12"/>
  <c r="E31" i="12"/>
  <c r="D31" i="12"/>
  <c r="C31" i="12"/>
  <c r="E30" i="12"/>
  <c r="D30" i="12"/>
  <c r="C30" i="12"/>
  <c r="E27" i="12"/>
  <c r="D27" i="12"/>
  <c r="C26" i="12"/>
  <c r="E25" i="12"/>
  <c r="D25" i="12"/>
  <c r="C25" i="12"/>
  <c r="E24" i="12"/>
  <c r="C24" i="12"/>
  <c r="E23" i="12"/>
  <c r="D23" i="12"/>
  <c r="E19" i="12"/>
  <c r="E18" i="12"/>
  <c r="D18" i="12"/>
  <c r="C18" i="12"/>
  <c r="E17" i="12"/>
  <c r="D17" i="12"/>
  <c r="C17" i="12"/>
  <c r="C15" i="12"/>
  <c r="D13" i="12"/>
  <c r="C13" i="12"/>
  <c r="E11" i="12"/>
  <c r="D11" i="12"/>
  <c r="C11" i="12"/>
  <c r="E10" i="12"/>
  <c r="D10" i="12"/>
  <c r="C10" i="12"/>
  <c r="E8" i="12"/>
  <c r="E7" i="12"/>
  <c r="D7" i="12"/>
  <c r="C7" i="12"/>
  <c r="F5" i="4"/>
  <c r="F7" i="4"/>
  <c r="F9" i="4"/>
  <c r="F11" i="4"/>
  <c r="F12" i="4"/>
  <c r="F13" i="4"/>
  <c r="F15" i="4"/>
  <c r="F16" i="4"/>
  <c r="F17" i="4"/>
  <c r="F19" i="4"/>
  <c r="F20" i="4"/>
  <c r="F21" i="4"/>
  <c r="F23" i="4"/>
  <c r="F25" i="4"/>
  <c r="F27" i="4"/>
  <c r="F28" i="4"/>
  <c r="F29" i="4"/>
  <c r="F31" i="4"/>
  <c r="F33" i="4"/>
  <c r="F35" i="4"/>
  <c r="F36" i="4"/>
  <c r="F37" i="4"/>
  <c r="F39" i="4"/>
  <c r="F41" i="4"/>
  <c r="F43" i="4"/>
  <c r="F44" i="4"/>
  <c r="F45" i="4"/>
  <c r="F47" i="4"/>
  <c r="F48" i="4"/>
  <c r="F49" i="4"/>
  <c r="F51" i="4"/>
  <c r="F52" i="4"/>
  <c r="F53" i="4"/>
  <c r="F55" i="4"/>
  <c r="F57" i="4"/>
  <c r="F59" i="4"/>
  <c r="F60" i="4"/>
  <c r="F61" i="4"/>
  <c r="F63" i="4"/>
  <c r="C65" i="4"/>
  <c r="E63" i="4"/>
  <c r="D63" i="4"/>
  <c r="C63" i="4"/>
  <c r="E62" i="4"/>
  <c r="D62" i="4"/>
  <c r="E61" i="4"/>
  <c r="D61" i="4"/>
  <c r="C61" i="4"/>
  <c r="D60" i="4"/>
  <c r="C60" i="4"/>
  <c r="E59" i="4"/>
  <c r="D59" i="4"/>
  <c r="C59" i="4"/>
  <c r="E58" i="4"/>
  <c r="E57" i="4"/>
  <c r="D57" i="4"/>
  <c r="C57" i="4"/>
  <c r="E55" i="4"/>
  <c r="D55" i="4"/>
  <c r="C55" i="4"/>
  <c r="E54" i="4"/>
  <c r="D54" i="4"/>
  <c r="E53" i="4"/>
  <c r="D53" i="4"/>
  <c r="C53" i="4"/>
  <c r="D52" i="4"/>
  <c r="C52" i="4"/>
  <c r="E51" i="4"/>
  <c r="D51" i="4"/>
  <c r="C51" i="4"/>
  <c r="E50" i="4"/>
  <c r="E49" i="4"/>
  <c r="D49" i="4"/>
  <c r="C49" i="4"/>
  <c r="C48" i="4"/>
  <c r="E47" i="4"/>
  <c r="D47" i="4"/>
  <c r="C47" i="4"/>
  <c r="E46" i="4"/>
  <c r="D46" i="4"/>
  <c r="E45" i="4"/>
  <c r="D45" i="4"/>
  <c r="C45" i="4"/>
  <c r="D44" i="4"/>
  <c r="C44" i="4"/>
  <c r="E43" i="4"/>
  <c r="D43" i="4"/>
  <c r="C43" i="4"/>
  <c r="E42" i="4"/>
  <c r="E41" i="4"/>
  <c r="D41" i="4"/>
  <c r="C41" i="4"/>
  <c r="E39" i="4"/>
  <c r="D39" i="4"/>
  <c r="C39" i="4"/>
  <c r="E38" i="4"/>
  <c r="D38" i="4"/>
  <c r="E37" i="4"/>
  <c r="D37" i="4"/>
  <c r="C37" i="4"/>
  <c r="D36" i="4"/>
  <c r="C36" i="4"/>
  <c r="E35" i="4"/>
  <c r="D35" i="4"/>
  <c r="C35" i="4"/>
  <c r="E34" i="4"/>
  <c r="C34" i="4"/>
  <c r="E33" i="4"/>
  <c r="D33" i="4"/>
  <c r="C33" i="4"/>
  <c r="D32" i="4"/>
  <c r="C32" i="4"/>
  <c r="E31" i="4"/>
  <c r="D31" i="4"/>
  <c r="C31" i="4"/>
  <c r="E30" i="4"/>
  <c r="D30" i="4"/>
  <c r="E29" i="4"/>
  <c r="D29" i="4"/>
  <c r="C29" i="4"/>
  <c r="E28" i="4"/>
  <c r="C28" i="4"/>
  <c r="E27" i="4"/>
  <c r="D27" i="4"/>
  <c r="C27" i="4"/>
  <c r="E26" i="4"/>
  <c r="D26" i="4"/>
  <c r="C26" i="4"/>
  <c r="E25" i="4"/>
  <c r="D25" i="4"/>
  <c r="C25" i="4"/>
  <c r="D24" i="4"/>
  <c r="E23" i="4"/>
  <c r="D23" i="4"/>
  <c r="C23" i="4"/>
  <c r="D22" i="4"/>
  <c r="E21" i="4"/>
  <c r="D21" i="4"/>
  <c r="C21" i="4"/>
  <c r="E20" i="4"/>
  <c r="D20" i="4"/>
  <c r="C20" i="4"/>
  <c r="E19" i="4"/>
  <c r="D19" i="4"/>
  <c r="C19" i="4"/>
  <c r="E18" i="4"/>
  <c r="C18" i="4"/>
  <c r="E17" i="4"/>
  <c r="D17" i="4"/>
  <c r="C17" i="4"/>
  <c r="E15" i="4"/>
  <c r="D15" i="4"/>
  <c r="C15" i="4"/>
  <c r="E14" i="4"/>
  <c r="D14" i="4"/>
  <c r="E13" i="4"/>
  <c r="D13" i="4"/>
  <c r="C13" i="4"/>
  <c r="E12" i="4"/>
  <c r="C12" i="4"/>
  <c r="E11" i="4"/>
  <c r="D11" i="4"/>
  <c r="C11" i="4"/>
  <c r="E10" i="4"/>
  <c r="D10" i="4"/>
  <c r="C10" i="4"/>
  <c r="E9" i="4"/>
  <c r="D9" i="4"/>
  <c r="C9" i="4"/>
  <c r="D8" i="4"/>
  <c r="E7" i="4"/>
  <c r="D7" i="4"/>
  <c r="C7" i="4"/>
  <c r="D6" i="4"/>
  <c r="E5" i="4"/>
  <c r="D5" i="4"/>
  <c r="F6" i="6"/>
  <c r="F7" i="6"/>
  <c r="F8" i="6"/>
  <c r="F10" i="6"/>
  <c r="F11" i="6"/>
  <c r="F12" i="6"/>
  <c r="F14" i="6"/>
  <c r="F15" i="6"/>
  <c r="F16" i="6"/>
  <c r="F18" i="6"/>
  <c r="F19" i="6"/>
  <c r="F20" i="6"/>
  <c r="F22" i="6"/>
  <c r="F23" i="6"/>
  <c r="F24" i="6"/>
  <c r="F26" i="6"/>
  <c r="F27" i="6"/>
  <c r="F28" i="6"/>
  <c r="F30" i="6"/>
  <c r="F31" i="6"/>
  <c r="F32" i="6"/>
  <c r="F34" i="6"/>
  <c r="F35" i="6"/>
  <c r="F36" i="6"/>
  <c r="F38" i="6"/>
  <c r="F39" i="6"/>
  <c r="F40" i="6"/>
  <c r="F42" i="6"/>
  <c r="F43" i="6"/>
  <c r="F44" i="6"/>
  <c r="F46" i="6"/>
  <c r="F47" i="6"/>
  <c r="F48" i="6"/>
  <c r="F50" i="6"/>
  <c r="F51" i="6"/>
  <c r="F52" i="6"/>
  <c r="F54" i="6"/>
  <c r="F55" i="6"/>
  <c r="F56" i="6"/>
  <c r="F58" i="6"/>
  <c r="F59" i="6"/>
  <c r="F60" i="6"/>
  <c r="F62" i="6"/>
  <c r="F63" i="6"/>
  <c r="F64" i="6"/>
  <c r="F66" i="6"/>
  <c r="F67" i="6"/>
  <c r="F68" i="6"/>
  <c r="E69" i="6"/>
  <c r="D69" i="6"/>
  <c r="E68" i="6"/>
  <c r="D68" i="6"/>
  <c r="C68" i="6"/>
  <c r="D67" i="6"/>
  <c r="C67" i="6"/>
  <c r="E66" i="6"/>
  <c r="D66" i="6"/>
  <c r="C66" i="6"/>
  <c r="E65" i="6"/>
  <c r="D65" i="6"/>
  <c r="E64" i="6"/>
  <c r="D64" i="6"/>
  <c r="C64" i="6"/>
  <c r="C63" i="6"/>
  <c r="E62" i="6"/>
  <c r="D62" i="6"/>
  <c r="C62" i="6"/>
  <c r="E61" i="6"/>
  <c r="D61" i="6"/>
  <c r="C61" i="6"/>
  <c r="E60" i="6"/>
  <c r="D60" i="6"/>
  <c r="C60" i="6"/>
  <c r="E59" i="6"/>
  <c r="C59" i="6"/>
  <c r="E58" i="6"/>
  <c r="D58" i="6"/>
  <c r="C58" i="6"/>
  <c r="E57" i="6"/>
  <c r="D57" i="6"/>
  <c r="C57" i="6"/>
  <c r="E56" i="6"/>
  <c r="D56" i="6"/>
  <c r="C56" i="6"/>
  <c r="E55" i="6"/>
  <c r="E54" i="6"/>
  <c r="D54" i="6"/>
  <c r="C54" i="6"/>
  <c r="D53" i="6"/>
  <c r="C53" i="6"/>
  <c r="E52" i="6"/>
  <c r="D52" i="6"/>
  <c r="C52" i="6"/>
  <c r="E51" i="6"/>
  <c r="D51" i="6"/>
  <c r="E50" i="6"/>
  <c r="D50" i="6"/>
  <c r="C50" i="6"/>
  <c r="C49" i="6"/>
  <c r="E48" i="6"/>
  <c r="D48" i="6"/>
  <c r="C48" i="6"/>
  <c r="E47" i="6"/>
  <c r="C47" i="6"/>
  <c r="E46" i="6"/>
  <c r="D46" i="6"/>
  <c r="C46" i="6"/>
  <c r="E45" i="6"/>
  <c r="C45" i="6"/>
  <c r="E44" i="6"/>
  <c r="D44" i="6"/>
  <c r="C44" i="6"/>
  <c r="E43" i="6"/>
  <c r="D43" i="6"/>
  <c r="C43" i="6"/>
  <c r="E42" i="6"/>
  <c r="D42" i="6"/>
  <c r="C42" i="6"/>
  <c r="E41" i="6"/>
  <c r="E40" i="6"/>
  <c r="D40" i="6"/>
  <c r="C40" i="6"/>
  <c r="E39" i="6"/>
  <c r="C39" i="6"/>
  <c r="E38" i="6"/>
  <c r="D38" i="6"/>
  <c r="C38" i="6"/>
  <c r="E37" i="6"/>
  <c r="D37" i="6"/>
  <c r="E36" i="6"/>
  <c r="D36" i="6"/>
  <c r="C36" i="6"/>
  <c r="D35" i="6"/>
  <c r="C35" i="6"/>
  <c r="E34" i="6"/>
  <c r="D34" i="6"/>
  <c r="C34" i="6"/>
  <c r="D33" i="6"/>
  <c r="E32" i="6"/>
  <c r="D32" i="6"/>
  <c r="C32" i="6"/>
  <c r="C31" i="6"/>
  <c r="E30" i="6"/>
  <c r="D30" i="6"/>
  <c r="C30" i="6"/>
  <c r="E29" i="6"/>
  <c r="D29" i="6"/>
  <c r="C29" i="6"/>
  <c r="E28" i="6"/>
  <c r="D28" i="6"/>
  <c r="C28" i="6"/>
  <c r="E27" i="6"/>
  <c r="C27" i="6"/>
  <c r="E26" i="6"/>
  <c r="D26" i="6"/>
  <c r="C26" i="6"/>
  <c r="C25" i="6"/>
  <c r="E24" i="6"/>
  <c r="D24" i="6"/>
  <c r="C24" i="6"/>
  <c r="E23" i="6"/>
  <c r="E22" i="6"/>
  <c r="D22" i="6"/>
  <c r="C22" i="6"/>
  <c r="D21" i="6"/>
  <c r="C21" i="6"/>
  <c r="E20" i="6"/>
  <c r="D20" i="6"/>
  <c r="C20" i="6"/>
  <c r="E19" i="6"/>
  <c r="D19" i="6"/>
  <c r="E18" i="6"/>
  <c r="D18" i="6"/>
  <c r="C18" i="6"/>
  <c r="E16" i="6"/>
  <c r="D16" i="6"/>
  <c r="C16" i="6"/>
  <c r="E15" i="6"/>
  <c r="C15" i="6"/>
  <c r="D14" i="6"/>
  <c r="C14" i="6"/>
  <c r="E13" i="6"/>
  <c r="C13" i="6"/>
  <c r="E12" i="6"/>
  <c r="D12" i="6"/>
  <c r="C12" i="6"/>
  <c r="E11" i="6"/>
  <c r="D11" i="6"/>
  <c r="C11" i="6"/>
  <c r="E10" i="6"/>
  <c r="D10" i="6"/>
  <c r="C10" i="6"/>
  <c r="E9" i="6"/>
  <c r="E8" i="6"/>
  <c r="D8" i="6"/>
  <c r="C8" i="6"/>
  <c r="E7" i="6"/>
  <c r="C7" i="6"/>
  <c r="E6" i="6"/>
  <c r="C6" i="6"/>
  <c r="E5" i="6"/>
  <c r="D5" i="6"/>
  <c r="F8" i="2"/>
  <c r="F12" i="2"/>
  <c r="F16" i="2"/>
  <c r="F17" i="2"/>
  <c r="F20" i="2"/>
  <c r="F24" i="2"/>
  <c r="F25" i="2"/>
  <c r="F28" i="2"/>
  <c r="F33" i="2"/>
  <c r="F36" i="2"/>
  <c r="F40" i="2"/>
  <c r="F41" i="2"/>
  <c r="F44" i="2"/>
  <c r="F48" i="2"/>
  <c r="F49" i="2"/>
  <c r="F52" i="2"/>
  <c r="F56" i="2"/>
  <c r="F57" i="2"/>
  <c r="F60" i="2"/>
  <c r="F64" i="2"/>
  <c r="E64" i="2"/>
  <c r="D64" i="2"/>
  <c r="C64" i="2"/>
  <c r="E60" i="2"/>
  <c r="D60" i="2"/>
  <c r="C60" i="2"/>
  <c r="E57" i="2"/>
  <c r="C57" i="2"/>
  <c r="E56" i="2"/>
  <c r="D56" i="2"/>
  <c r="C56" i="2"/>
  <c r="E52" i="2"/>
  <c r="D52" i="2"/>
  <c r="C52" i="2"/>
  <c r="E49" i="2"/>
  <c r="C49" i="2"/>
  <c r="E48" i="2"/>
  <c r="D48" i="2"/>
  <c r="C48" i="2"/>
  <c r="E46" i="2"/>
  <c r="E44" i="2"/>
  <c r="D44" i="2"/>
  <c r="C44" i="2"/>
  <c r="E41" i="2"/>
  <c r="C41" i="2"/>
  <c r="E40" i="2"/>
  <c r="D40" i="2"/>
  <c r="C40" i="2"/>
  <c r="C38" i="2"/>
  <c r="E36" i="2"/>
  <c r="D36" i="2"/>
  <c r="C36" i="2"/>
  <c r="E33" i="2"/>
  <c r="C33" i="2"/>
  <c r="E32" i="2"/>
  <c r="D32" i="2"/>
  <c r="C32" i="2"/>
  <c r="E28" i="2"/>
  <c r="D28" i="2"/>
  <c r="C28" i="2"/>
  <c r="E25" i="2"/>
  <c r="C25" i="2"/>
  <c r="E24" i="2"/>
  <c r="D24" i="2"/>
  <c r="E22" i="2"/>
  <c r="E20" i="2"/>
  <c r="D20" i="2"/>
  <c r="C20" i="2"/>
  <c r="E17" i="2"/>
  <c r="C17" i="2"/>
  <c r="E16" i="2"/>
  <c r="C16" i="2"/>
  <c r="E12" i="2"/>
  <c r="D12" i="2"/>
  <c r="C12" i="2"/>
  <c r="E9" i="2"/>
  <c r="C9" i="2"/>
  <c r="E8" i="2"/>
  <c r="D8" i="2"/>
  <c r="I360" i="3"/>
  <c r="I302" i="3"/>
  <c r="A2" i="12"/>
  <c r="A2" i="6"/>
  <c r="A2" i="4"/>
  <c r="A2" i="2"/>
  <c r="A2" i="3"/>
  <c r="B2" i="6"/>
  <c r="D110" i="12" l="1"/>
  <c r="E133" i="12"/>
  <c r="D140" i="12"/>
  <c r="C185" i="12"/>
  <c r="C193" i="12"/>
  <c r="C204" i="12"/>
  <c r="C221" i="12"/>
  <c r="D227" i="12"/>
  <c r="F149" i="12"/>
  <c r="F127" i="12"/>
  <c r="C35" i="12"/>
  <c r="D115" i="12"/>
  <c r="D35" i="12"/>
  <c r="C120" i="12"/>
  <c r="C127" i="12"/>
  <c r="E140" i="12"/>
  <c r="D185" i="12"/>
  <c r="D193" i="12"/>
  <c r="D221" i="12"/>
  <c r="E227" i="12"/>
  <c r="F179" i="12"/>
  <c r="D155" i="12"/>
  <c r="D162" i="12"/>
  <c r="E62" i="12"/>
  <c r="C70" i="12"/>
  <c r="E90" i="12"/>
  <c r="C149" i="12"/>
  <c r="E155" i="12"/>
  <c r="D209" i="12"/>
  <c r="F133" i="12"/>
  <c r="F162" i="12"/>
  <c r="D149" i="12"/>
  <c r="C173" i="12"/>
  <c r="F221" i="12"/>
  <c r="F173" i="12"/>
  <c r="E110" i="12"/>
  <c r="F120" i="12"/>
  <c r="F76" i="12"/>
  <c r="D70" i="12"/>
  <c r="F90" i="12"/>
  <c r="E84" i="12"/>
  <c r="F62" i="12"/>
  <c r="D76" i="12"/>
  <c r="F59" i="2"/>
  <c r="E76" i="12"/>
  <c r="C96" i="12"/>
  <c r="C62" i="12"/>
  <c r="C90" i="12"/>
  <c r="C110" i="12"/>
  <c r="C114" i="12"/>
  <c r="D126" i="12"/>
  <c r="D202" i="12"/>
  <c r="F254" i="12"/>
  <c r="E147" i="12"/>
  <c r="E172" i="12"/>
  <c r="E230" i="12"/>
  <c r="D32" i="12"/>
  <c r="E88" i="12"/>
  <c r="D114" i="12"/>
  <c r="D139" i="12"/>
  <c r="E202" i="12"/>
  <c r="F230" i="12"/>
  <c r="F220" i="12"/>
  <c r="F166" i="12"/>
  <c r="F139" i="12"/>
  <c r="E21" i="12"/>
  <c r="C53" i="12"/>
  <c r="D69" i="12"/>
  <c r="E114" i="12"/>
  <c r="E139" i="12"/>
  <c r="C190" i="12"/>
  <c r="C254" i="12"/>
  <c r="F147" i="12"/>
  <c r="D103" i="12"/>
  <c r="D190" i="12"/>
  <c r="D254" i="12"/>
  <c r="F208" i="12"/>
  <c r="C38" i="12"/>
  <c r="C46" i="12"/>
  <c r="E103" i="12"/>
  <c r="D166" i="12"/>
  <c r="E183" i="12"/>
  <c r="E190" i="12"/>
  <c r="D159" i="12"/>
  <c r="C166" i="12"/>
  <c r="D183" i="12"/>
  <c r="C220" i="12"/>
  <c r="C248" i="12"/>
  <c r="F237" i="12"/>
  <c r="F183" i="12"/>
  <c r="F126" i="12"/>
  <c r="D23" i="2"/>
  <c r="E37" i="2"/>
  <c r="D50" i="2"/>
  <c r="D38" i="12"/>
  <c r="E46" i="12"/>
  <c r="C82" i="12"/>
  <c r="E108" i="12"/>
  <c r="C208" i="12"/>
  <c r="E248" i="12"/>
  <c r="C14" i="12"/>
  <c r="E60" i="12"/>
  <c r="C126" i="12"/>
  <c r="C132" i="12"/>
  <c r="C202" i="12"/>
  <c r="D237" i="12"/>
  <c r="F159" i="12"/>
  <c r="D11" i="2"/>
  <c r="E39" i="2"/>
  <c r="C51" i="2"/>
  <c r="D18" i="2"/>
  <c r="C19" i="2"/>
  <c r="F42" i="2"/>
  <c r="C54" i="12"/>
  <c r="D63" i="2"/>
  <c r="D9" i="12"/>
  <c r="D47" i="2"/>
  <c r="D26" i="2"/>
  <c r="C58" i="2"/>
  <c r="F10" i="2"/>
  <c r="D58" i="2"/>
  <c r="F26" i="2"/>
  <c r="C9" i="12"/>
  <c r="C12" i="12"/>
  <c r="C10" i="2"/>
  <c r="F58" i="2"/>
  <c r="D6" i="12"/>
  <c r="F26" i="12"/>
  <c r="D38" i="2"/>
  <c r="C14" i="2"/>
  <c r="F15" i="12"/>
  <c r="E36" i="12"/>
  <c r="F70" i="12"/>
  <c r="F54" i="2"/>
  <c r="D15" i="12"/>
  <c r="C29" i="12"/>
  <c r="D15" i="2"/>
  <c r="E19" i="2"/>
  <c r="E38" i="2"/>
  <c r="D42" i="2"/>
  <c r="C62" i="2"/>
  <c r="F22" i="2"/>
  <c r="E20" i="12"/>
  <c r="D29" i="12"/>
  <c r="E32" i="12"/>
  <c r="E15" i="2"/>
  <c r="C30" i="2"/>
  <c r="D34" i="2"/>
  <c r="D39" i="2"/>
  <c r="C43" i="2"/>
  <c r="D62" i="2"/>
  <c r="F62" i="2"/>
  <c r="F50" i="2"/>
  <c r="D30" i="2"/>
  <c r="D54" i="2"/>
  <c r="E30" i="2"/>
  <c r="E54" i="2"/>
  <c r="D5" i="12"/>
  <c r="E22" i="12"/>
  <c r="C22" i="2"/>
  <c r="C26" i="2"/>
  <c r="E55" i="2"/>
  <c r="C59" i="2"/>
  <c r="E63" i="2"/>
  <c r="F15" i="2"/>
  <c r="C5" i="12"/>
  <c r="D26" i="12"/>
  <c r="D54" i="12"/>
  <c r="F5" i="12"/>
  <c r="D22" i="12"/>
  <c r="C6" i="2"/>
  <c r="C46" i="2"/>
  <c r="E45" i="2"/>
  <c r="C7" i="2"/>
  <c r="C35" i="2"/>
  <c r="E11" i="2"/>
  <c r="E23" i="2"/>
  <c r="C27" i="2"/>
  <c r="D31" i="2"/>
  <c r="E53" i="2"/>
  <c r="F47" i="2"/>
  <c r="F53" i="12"/>
  <c r="E31" i="2"/>
  <c r="E35" i="2"/>
  <c r="C39" i="2"/>
  <c r="C42" i="2"/>
  <c r="D46" i="2"/>
  <c r="E61" i="2"/>
  <c r="F55" i="2"/>
  <c r="D20" i="12"/>
  <c r="D82" i="12"/>
  <c r="E21" i="2"/>
  <c r="C21" i="12"/>
  <c r="F21" i="12"/>
  <c r="E13" i="2"/>
  <c r="E29" i="2"/>
  <c r="E47" i="2"/>
  <c r="E51" i="2"/>
  <c r="D55" i="2"/>
  <c r="F51" i="2"/>
  <c r="C6" i="12"/>
  <c r="C32" i="12"/>
  <c r="E38" i="12"/>
  <c r="D46" i="12"/>
  <c r="F69" i="12"/>
  <c r="F20" i="12"/>
  <c r="E5" i="2"/>
  <c r="D14" i="12"/>
  <c r="D10" i="2"/>
  <c r="D27" i="2"/>
  <c r="D43" i="2"/>
  <c r="D59" i="2"/>
  <c r="F63" i="2"/>
  <c r="E47" i="12"/>
  <c r="E54" i="12"/>
  <c r="D7" i="2"/>
  <c r="F35" i="2"/>
  <c r="E7" i="2"/>
  <c r="C11" i="2"/>
  <c r="C18" i="2"/>
  <c r="E27" i="2"/>
  <c r="C31" i="2"/>
  <c r="C34" i="2"/>
  <c r="E43" i="2"/>
  <c r="C50" i="2"/>
  <c r="F34" i="2"/>
  <c r="F47" i="12"/>
  <c r="F6" i="12"/>
  <c r="B2" i="2"/>
  <c r="D19" i="2"/>
  <c r="C23" i="2"/>
  <c r="H326" i="3"/>
  <c r="G7" i="22"/>
  <c r="G34" i="22"/>
  <c r="H342" i="3"/>
  <c r="H358" i="3"/>
  <c r="I262" i="3"/>
  <c r="G54" i="3"/>
  <c r="H150" i="3"/>
  <c r="H214" i="3"/>
  <c r="F310" i="3"/>
  <c r="H166" i="3"/>
  <c r="F334" i="3"/>
  <c r="G102" i="3"/>
  <c r="I342" i="3"/>
  <c r="H230" i="3"/>
  <c r="F350" i="3"/>
  <c r="G118" i="3"/>
  <c r="G182" i="3"/>
  <c r="G246" i="3"/>
  <c r="I278" i="3"/>
  <c r="H310" i="3"/>
  <c r="G334" i="3"/>
  <c r="G350" i="3"/>
  <c r="G166" i="3"/>
  <c r="I326" i="3"/>
  <c r="H118" i="3"/>
  <c r="H182" i="3"/>
  <c r="H246" i="3"/>
  <c r="F294" i="3"/>
  <c r="I310" i="3"/>
  <c r="H334" i="3"/>
  <c r="H350" i="3"/>
  <c r="G278" i="3"/>
  <c r="G134" i="3"/>
  <c r="G198" i="3"/>
  <c r="I246" i="3"/>
  <c r="G294" i="3"/>
  <c r="I318" i="3"/>
  <c r="G230" i="3"/>
  <c r="I358" i="3"/>
  <c r="H102" i="3"/>
  <c r="H278" i="3"/>
  <c r="H198" i="3"/>
  <c r="F358" i="3"/>
  <c r="H134" i="3"/>
  <c r="G262" i="3"/>
  <c r="H294" i="3"/>
  <c r="F326" i="3"/>
  <c r="F342" i="3"/>
  <c r="G150" i="3"/>
  <c r="G214" i="3"/>
  <c r="H262" i="3"/>
  <c r="I118" i="3"/>
  <c r="I182" i="3"/>
  <c r="F78" i="3"/>
  <c r="F110" i="3"/>
  <c r="F126" i="3"/>
  <c r="F142" i="3"/>
  <c r="F158" i="3"/>
  <c r="F174" i="3"/>
  <c r="F190" i="3"/>
  <c r="F206" i="3"/>
  <c r="F222" i="3"/>
  <c r="F238" i="3"/>
  <c r="F254" i="3"/>
  <c r="F270" i="3"/>
  <c r="F286" i="3"/>
  <c r="F302" i="3"/>
  <c r="F318" i="3"/>
  <c r="I102" i="3"/>
  <c r="I166" i="3"/>
  <c r="I214" i="3"/>
  <c r="I78" i="3"/>
  <c r="G110" i="3"/>
  <c r="G126" i="3"/>
  <c r="G142" i="3"/>
  <c r="G158" i="3"/>
  <c r="G174" i="3"/>
  <c r="G190" i="3"/>
  <c r="G206" i="3"/>
  <c r="G222" i="3"/>
  <c r="G238" i="3"/>
  <c r="G254" i="3"/>
  <c r="G270" i="3"/>
  <c r="G286" i="3"/>
  <c r="G302" i="3"/>
  <c r="G318" i="3"/>
  <c r="G62" i="3"/>
  <c r="I150" i="3"/>
  <c r="I230" i="3"/>
  <c r="F94" i="3"/>
  <c r="H110" i="3"/>
  <c r="H126" i="3"/>
  <c r="H142" i="3"/>
  <c r="H158" i="3"/>
  <c r="H174" i="3"/>
  <c r="H190" i="3"/>
  <c r="H206" i="3"/>
  <c r="H222" i="3"/>
  <c r="H238" i="3"/>
  <c r="H254" i="3"/>
  <c r="H270" i="3"/>
  <c r="H286" i="3"/>
  <c r="I198" i="3"/>
  <c r="I94" i="3"/>
  <c r="I134" i="3"/>
  <c r="H261" i="3"/>
  <c r="G309" i="3"/>
  <c r="H62" i="3"/>
  <c r="F86" i="3"/>
  <c r="I62" i="3"/>
  <c r="G86" i="3"/>
  <c r="H5" i="3"/>
  <c r="I46" i="3"/>
  <c r="F70" i="3"/>
  <c r="H86" i="3"/>
  <c r="F54" i="3"/>
  <c r="G70" i="3"/>
  <c r="H54" i="3"/>
  <c r="G78" i="3"/>
  <c r="G94" i="3"/>
  <c r="F269" i="3"/>
  <c r="G101" i="3"/>
  <c r="I101" i="3"/>
  <c r="I247" i="3"/>
  <c r="H88" i="3"/>
  <c r="I336" i="3"/>
  <c r="G8" i="3"/>
  <c r="H80" i="3"/>
  <c r="F46" i="3"/>
  <c r="H56" i="3"/>
  <c r="H70" i="3"/>
  <c r="F104" i="3"/>
  <c r="I328" i="3"/>
  <c r="G24" i="3"/>
  <c r="I312" i="3"/>
  <c r="G40" i="3"/>
  <c r="I352" i="3"/>
  <c r="H46" i="3"/>
  <c r="H96" i="3"/>
  <c r="F105" i="3"/>
  <c r="H64" i="3"/>
  <c r="H72" i="3"/>
  <c r="I344" i="3"/>
  <c r="G5" i="3"/>
  <c r="H48" i="3"/>
  <c r="I320" i="3"/>
  <c r="H8" i="3"/>
  <c r="H24" i="3"/>
  <c r="H40" i="3"/>
  <c r="I48" i="3"/>
  <c r="I56" i="3"/>
  <c r="I64" i="3"/>
  <c r="I72" i="3"/>
  <c r="I80" i="3"/>
  <c r="I88" i="3"/>
  <c r="I96" i="3"/>
  <c r="G104" i="3"/>
  <c r="F112" i="3"/>
  <c r="F120" i="3"/>
  <c r="F128" i="3"/>
  <c r="F136" i="3"/>
  <c r="F144" i="3"/>
  <c r="F152" i="3"/>
  <c r="F160" i="3"/>
  <c r="F168" i="3"/>
  <c r="F176" i="3"/>
  <c r="F184" i="3"/>
  <c r="F192" i="3"/>
  <c r="F200" i="3"/>
  <c r="F208" i="3"/>
  <c r="F216" i="3"/>
  <c r="F224" i="3"/>
  <c r="F232" i="3"/>
  <c r="F240" i="3"/>
  <c r="G184" i="3"/>
  <c r="G128" i="3"/>
  <c r="G168" i="3"/>
  <c r="G208" i="3"/>
  <c r="F248" i="3"/>
  <c r="H112" i="3"/>
  <c r="H136" i="3"/>
  <c r="H160" i="3"/>
  <c r="H176" i="3"/>
  <c r="H192" i="3"/>
  <c r="H200" i="3"/>
  <c r="H208" i="3"/>
  <c r="H224" i="3"/>
  <c r="H232" i="3"/>
  <c r="H240" i="3"/>
  <c r="G248" i="3"/>
  <c r="G256" i="3"/>
  <c r="F264" i="3"/>
  <c r="I8" i="3"/>
  <c r="G136" i="3"/>
  <c r="G144" i="3"/>
  <c r="G192" i="3"/>
  <c r="G224" i="3"/>
  <c r="G240" i="3"/>
  <c r="F32" i="3"/>
  <c r="I104" i="3"/>
  <c r="H120" i="3"/>
  <c r="H128" i="3"/>
  <c r="H144" i="3"/>
  <c r="H152" i="3"/>
  <c r="H168" i="3"/>
  <c r="H184" i="3"/>
  <c r="H216" i="3"/>
  <c r="G16" i="3"/>
  <c r="G32" i="3"/>
  <c r="I112" i="3"/>
  <c r="I120" i="3"/>
  <c r="I152" i="3"/>
  <c r="I160" i="3"/>
  <c r="I176" i="3"/>
  <c r="I200" i="3"/>
  <c r="I216" i="3"/>
  <c r="I232" i="3"/>
  <c r="H248" i="3"/>
  <c r="H256" i="3"/>
  <c r="G264" i="3"/>
  <c r="F272" i="3"/>
  <c r="F280" i="3"/>
  <c r="F288" i="3"/>
  <c r="F296" i="3"/>
  <c r="F304" i="3"/>
  <c r="I24" i="3"/>
  <c r="F256" i="3"/>
  <c r="H264" i="3"/>
  <c r="G272" i="3"/>
  <c r="G280" i="3"/>
  <c r="G288" i="3"/>
  <c r="G296" i="3"/>
  <c r="G304" i="3"/>
  <c r="F312" i="3"/>
  <c r="F320" i="3"/>
  <c r="F328" i="3"/>
  <c r="F336" i="3"/>
  <c r="F344" i="3"/>
  <c r="F352" i="3"/>
  <c r="F360" i="3"/>
  <c r="F16" i="3"/>
  <c r="H16" i="3"/>
  <c r="H32" i="3"/>
  <c r="F48" i="3"/>
  <c r="F56" i="3"/>
  <c r="F64" i="3"/>
  <c r="F72" i="3"/>
  <c r="F80" i="3"/>
  <c r="F88" i="3"/>
  <c r="F96" i="3"/>
  <c r="H272" i="3"/>
  <c r="H280" i="3"/>
  <c r="H288" i="3"/>
  <c r="H296" i="3"/>
  <c r="H304" i="3"/>
  <c r="G312" i="3"/>
  <c r="G320" i="3"/>
  <c r="G328" i="3"/>
  <c r="G336" i="3"/>
  <c r="G344" i="3"/>
  <c r="G352" i="3"/>
  <c r="G360" i="3"/>
  <c r="I40" i="3"/>
  <c r="H164" i="3"/>
  <c r="F316" i="3"/>
  <c r="H173" i="3"/>
  <c r="G317" i="3"/>
  <c r="G205" i="3"/>
  <c r="G341" i="3"/>
  <c r="G245" i="3"/>
  <c r="I61" i="3"/>
  <c r="H205" i="3"/>
  <c r="G277" i="3"/>
  <c r="I341" i="3"/>
  <c r="I117" i="3"/>
  <c r="G213" i="3"/>
  <c r="I277" i="3"/>
  <c r="I348" i="3"/>
  <c r="G125" i="3"/>
  <c r="I237" i="3"/>
  <c r="I301" i="3"/>
  <c r="F349" i="3"/>
  <c r="I44" i="3"/>
  <c r="H125" i="3"/>
  <c r="F245" i="3"/>
  <c r="F309" i="3"/>
  <c r="F45" i="3"/>
  <c r="H52" i="3"/>
  <c r="H156" i="3"/>
  <c r="F69" i="3"/>
  <c r="F109" i="3"/>
  <c r="F133" i="3"/>
  <c r="G181" i="3"/>
  <c r="I213" i="3"/>
  <c r="I284" i="3"/>
  <c r="I317" i="3"/>
  <c r="G357" i="3"/>
  <c r="G69" i="3"/>
  <c r="H109" i="3"/>
  <c r="G133" i="3"/>
  <c r="I181" i="3"/>
  <c r="I219" i="3"/>
  <c r="G253" i="3"/>
  <c r="G293" i="3"/>
  <c r="F333" i="3"/>
  <c r="I357" i="3"/>
  <c r="I85" i="3"/>
  <c r="I109" i="3"/>
  <c r="F141" i="3"/>
  <c r="F189" i="3"/>
  <c r="H220" i="3"/>
  <c r="H253" i="3"/>
  <c r="H293" i="3"/>
  <c r="G333" i="3"/>
  <c r="F365" i="3"/>
  <c r="F356" i="3"/>
  <c r="F92" i="3"/>
  <c r="F117" i="3"/>
  <c r="G141" i="3"/>
  <c r="H189" i="3"/>
  <c r="G229" i="3"/>
  <c r="G12" i="3"/>
  <c r="H93" i="3"/>
  <c r="H117" i="3"/>
  <c r="F149" i="3"/>
  <c r="I189" i="3"/>
  <c r="H229" i="3"/>
  <c r="I268" i="3"/>
  <c r="G35" i="3"/>
  <c r="G171" i="3"/>
  <c r="H196" i="3"/>
  <c r="F276" i="3"/>
  <c r="G300" i="3"/>
  <c r="F324" i="3"/>
  <c r="F340" i="3"/>
  <c r="F171" i="3"/>
  <c r="F339" i="3"/>
  <c r="F27" i="3"/>
  <c r="G36" i="3"/>
  <c r="I123" i="3"/>
  <c r="I147" i="3"/>
  <c r="F172" i="3"/>
  <c r="H300" i="3"/>
  <c r="H324" i="3"/>
  <c r="G364" i="3"/>
  <c r="F19" i="3"/>
  <c r="G27" i="3"/>
  <c r="I148" i="3"/>
  <c r="G236" i="3"/>
  <c r="I259" i="3"/>
  <c r="I324" i="3"/>
  <c r="I364" i="3"/>
  <c r="F251" i="3"/>
  <c r="G19" i="3"/>
  <c r="F28" i="3"/>
  <c r="H76" i="3"/>
  <c r="F211" i="3"/>
  <c r="F260" i="3"/>
  <c r="H283" i="3"/>
  <c r="F331" i="3"/>
  <c r="G348" i="3"/>
  <c r="F20" i="3"/>
  <c r="G84" i="3"/>
  <c r="H131" i="3"/>
  <c r="F155" i="3"/>
  <c r="G260" i="3"/>
  <c r="H284" i="3"/>
  <c r="H332" i="3"/>
  <c r="AC2" i="22"/>
  <c r="AF2" i="22"/>
  <c r="I17" i="3"/>
  <c r="G89" i="3"/>
  <c r="H225" i="3"/>
  <c r="H322" i="3"/>
  <c r="F65" i="3"/>
  <c r="I249" i="3"/>
  <c r="F305" i="3"/>
  <c r="G9" i="3"/>
  <c r="I185" i="3"/>
  <c r="I210" i="3"/>
  <c r="I250" i="3"/>
  <c r="G265" i="3"/>
  <c r="F97" i="3"/>
  <c r="H289" i="3"/>
  <c r="I57" i="3"/>
  <c r="I177" i="3"/>
  <c r="I313" i="3"/>
  <c r="I330" i="3"/>
  <c r="G201" i="3"/>
  <c r="G81" i="3"/>
  <c r="F241" i="3"/>
  <c r="F231" i="3"/>
  <c r="F327" i="3"/>
  <c r="G47" i="3"/>
  <c r="G359" i="3"/>
  <c r="G191" i="3"/>
  <c r="H263" i="3"/>
  <c r="H239" i="3"/>
  <c r="F319" i="3"/>
  <c r="H255" i="3"/>
  <c r="F351" i="3"/>
  <c r="I271" i="3"/>
  <c r="F311" i="3"/>
  <c r="F15" i="3"/>
  <c r="H191" i="3"/>
  <c r="F223" i="3"/>
  <c r="G231" i="3"/>
  <c r="I239" i="3"/>
  <c r="I255" i="3"/>
  <c r="I263" i="3"/>
  <c r="F303" i="3"/>
  <c r="G311" i="3"/>
  <c r="G319" i="3"/>
  <c r="G327" i="3"/>
  <c r="F335" i="3"/>
  <c r="F343" i="3"/>
  <c r="G351" i="3"/>
  <c r="H359" i="3"/>
  <c r="AQ2" i="22"/>
  <c r="G7" i="3"/>
  <c r="G15" i="3"/>
  <c r="F55" i="3"/>
  <c r="I191" i="3"/>
  <c r="G223" i="3"/>
  <c r="H231" i="3"/>
  <c r="F295" i="3"/>
  <c r="G303" i="3"/>
  <c r="H311" i="3"/>
  <c r="H319" i="3"/>
  <c r="H327" i="3"/>
  <c r="G335" i="3"/>
  <c r="G343" i="3"/>
  <c r="H351" i="3"/>
  <c r="I359" i="3"/>
  <c r="AP2" i="22"/>
  <c r="F7" i="3"/>
  <c r="F23" i="3"/>
  <c r="G55" i="3"/>
  <c r="F71" i="3"/>
  <c r="F207" i="3"/>
  <c r="F215" i="3"/>
  <c r="H223" i="3"/>
  <c r="F287" i="3"/>
  <c r="G295" i="3"/>
  <c r="H303" i="3"/>
  <c r="H335" i="3"/>
  <c r="H343" i="3"/>
  <c r="G23" i="3"/>
  <c r="F31" i="3"/>
  <c r="F39" i="3"/>
  <c r="G71" i="3"/>
  <c r="F199" i="3"/>
  <c r="G207" i="3"/>
  <c r="G215" i="3"/>
  <c r="F279" i="3"/>
  <c r="G287" i="3"/>
  <c r="H295" i="3"/>
  <c r="G31" i="3"/>
  <c r="G39" i="3"/>
  <c r="G199" i="3"/>
  <c r="H207" i="3"/>
  <c r="H215" i="3"/>
  <c r="F247" i="3"/>
  <c r="F271" i="3"/>
  <c r="G279" i="3"/>
  <c r="H287" i="3"/>
  <c r="F63" i="3"/>
  <c r="H199" i="3"/>
  <c r="F239" i="3"/>
  <c r="G247" i="3"/>
  <c r="F255" i="3"/>
  <c r="F263" i="3"/>
  <c r="G271" i="3"/>
  <c r="H279" i="3"/>
  <c r="F47" i="3"/>
  <c r="G63" i="3"/>
  <c r="I164" i="3"/>
  <c r="I220" i="3"/>
  <c r="H36" i="3"/>
  <c r="I52" i="3"/>
  <c r="G92" i="3"/>
  <c r="I156" i="3"/>
  <c r="I196" i="3"/>
  <c r="H236" i="3"/>
  <c r="I12" i="3"/>
  <c r="H20" i="3"/>
  <c r="H28" i="3"/>
  <c r="I36" i="3"/>
  <c r="G45" i="3"/>
  <c r="F53" i="3"/>
  <c r="G60" i="3"/>
  <c r="H69" i="3"/>
  <c r="F77" i="3"/>
  <c r="I84" i="3"/>
  <c r="H92" i="3"/>
  <c r="G100" i="3"/>
  <c r="F108" i="3"/>
  <c r="F116" i="3"/>
  <c r="I125" i="3"/>
  <c r="H133" i="3"/>
  <c r="H141" i="3"/>
  <c r="G149" i="3"/>
  <c r="F157" i="3"/>
  <c r="F165" i="3"/>
  <c r="H172" i="3"/>
  <c r="G180" i="3"/>
  <c r="F188" i="3"/>
  <c r="F197" i="3"/>
  <c r="I205" i="3"/>
  <c r="G212" i="3"/>
  <c r="F221" i="3"/>
  <c r="I229" i="3"/>
  <c r="I236" i="3"/>
  <c r="H245" i="3"/>
  <c r="I253" i="3"/>
  <c r="H260" i="3"/>
  <c r="G269" i="3"/>
  <c r="G276" i="3"/>
  <c r="F285" i="3"/>
  <c r="I293" i="3"/>
  <c r="I300" i="3"/>
  <c r="H309" i="3"/>
  <c r="G316" i="3"/>
  <c r="F325" i="3"/>
  <c r="H333" i="3"/>
  <c r="G340" i="3"/>
  <c r="G349" i="3"/>
  <c r="G356" i="3"/>
  <c r="G365" i="3"/>
  <c r="G20" i="3"/>
  <c r="F60" i="3"/>
  <c r="I76" i="3"/>
  <c r="F100" i="3"/>
  <c r="F37" i="3"/>
  <c r="H45" i="3"/>
  <c r="G53" i="3"/>
  <c r="H60" i="3"/>
  <c r="G157" i="3"/>
  <c r="G165" i="3"/>
  <c r="I172" i="3"/>
  <c r="H180" i="3"/>
  <c r="F204" i="3"/>
  <c r="F228" i="3"/>
  <c r="H316" i="3"/>
  <c r="H340" i="3"/>
  <c r="H356" i="3"/>
  <c r="H365" i="3"/>
  <c r="AW2" i="22"/>
  <c r="G28" i="3"/>
  <c r="H84" i="3"/>
  <c r="F180" i="3"/>
  <c r="F13" i="3"/>
  <c r="G77" i="3"/>
  <c r="F85" i="3"/>
  <c r="G188" i="3"/>
  <c r="G221" i="3"/>
  <c r="H276" i="3"/>
  <c r="F292" i="3"/>
  <c r="F301" i="3"/>
  <c r="G325" i="3"/>
  <c r="H349" i="3"/>
  <c r="F6" i="3"/>
  <c r="G13" i="3"/>
  <c r="F21" i="3"/>
  <c r="F29" i="3"/>
  <c r="G37" i="3"/>
  <c r="H53" i="3"/>
  <c r="F68" i="3"/>
  <c r="H77" i="3"/>
  <c r="G85" i="3"/>
  <c r="F93" i="3"/>
  <c r="I100" i="3"/>
  <c r="H108" i="3"/>
  <c r="H116" i="3"/>
  <c r="G124" i="3"/>
  <c r="F132" i="3"/>
  <c r="F140" i="3"/>
  <c r="I149" i="3"/>
  <c r="H157" i="3"/>
  <c r="H165" i="3"/>
  <c r="F173" i="3"/>
  <c r="H188" i="3"/>
  <c r="H197" i="3"/>
  <c r="G204" i="3"/>
  <c r="I212" i="3"/>
  <c r="H221" i="3"/>
  <c r="G228" i="3"/>
  <c r="G237" i="3"/>
  <c r="F244" i="3"/>
  <c r="G252" i="3"/>
  <c r="F261" i="3"/>
  <c r="I269" i="3"/>
  <c r="H285" i="3"/>
  <c r="G292" i="3"/>
  <c r="G301" i="3"/>
  <c r="F308" i="3"/>
  <c r="H325" i="3"/>
  <c r="F332" i="3"/>
  <c r="AT2" i="22"/>
  <c r="H12" i="3"/>
  <c r="F212" i="3"/>
  <c r="G108" i="3"/>
  <c r="G116" i="3"/>
  <c r="F124" i="3"/>
  <c r="G197" i="3"/>
  <c r="F237" i="3"/>
  <c r="F252" i="3"/>
  <c r="G285" i="3"/>
  <c r="G6" i="3"/>
  <c r="H13" i="3"/>
  <c r="G21" i="3"/>
  <c r="G29" i="3"/>
  <c r="H37" i="3"/>
  <c r="F44" i="3"/>
  <c r="F61" i="3"/>
  <c r="G68" i="3"/>
  <c r="G93" i="3"/>
  <c r="F101" i="3"/>
  <c r="H124" i="3"/>
  <c r="G132" i="3"/>
  <c r="G140" i="3"/>
  <c r="F148" i="3"/>
  <c r="G173" i="3"/>
  <c r="F181" i="3"/>
  <c r="H204" i="3"/>
  <c r="F213" i="3"/>
  <c r="H228" i="3"/>
  <c r="G244" i="3"/>
  <c r="H252" i="3"/>
  <c r="G261" i="3"/>
  <c r="F268" i="3"/>
  <c r="F277" i="3"/>
  <c r="H292" i="3"/>
  <c r="G308" i="3"/>
  <c r="F317" i="3"/>
  <c r="G332" i="3"/>
  <c r="F341" i="3"/>
  <c r="F348" i="3"/>
  <c r="F357" i="3"/>
  <c r="F364" i="3"/>
  <c r="AS2" i="22"/>
  <c r="AU2" i="22"/>
  <c r="AV2" i="22"/>
  <c r="H6" i="3"/>
  <c r="H21" i="3"/>
  <c r="H29" i="3"/>
  <c r="G44" i="3"/>
  <c r="F52" i="3"/>
  <c r="G61" i="3"/>
  <c r="H68" i="3"/>
  <c r="F76" i="3"/>
  <c r="H132" i="3"/>
  <c r="H140" i="3"/>
  <c r="G148" i="3"/>
  <c r="F156" i="3"/>
  <c r="F164" i="3"/>
  <c r="F196" i="3"/>
  <c r="F220" i="3"/>
  <c r="H244" i="3"/>
  <c r="G268" i="3"/>
  <c r="F284" i="3"/>
  <c r="H308" i="3"/>
  <c r="AX2" i="22"/>
  <c r="AR2" i="22"/>
  <c r="AG2" i="22"/>
  <c r="H27" i="3"/>
  <c r="H35" i="3"/>
  <c r="I43" i="3"/>
  <c r="I58" i="3"/>
  <c r="I131" i="3"/>
  <c r="G155" i="3"/>
  <c r="G211" i="3"/>
  <c r="F235" i="3"/>
  <c r="I243" i="3"/>
  <c r="I274" i="3"/>
  <c r="I283" i="3"/>
  <c r="I314" i="3"/>
  <c r="F323" i="3"/>
  <c r="I35" i="3"/>
  <c r="F59" i="3"/>
  <c r="G139" i="3"/>
  <c r="H155" i="3"/>
  <c r="F179" i="3"/>
  <c r="G235" i="3"/>
  <c r="F275" i="3"/>
  <c r="F315" i="3"/>
  <c r="H362" i="3"/>
  <c r="G51" i="3"/>
  <c r="H139" i="3"/>
  <c r="F163" i="3"/>
  <c r="G179" i="3"/>
  <c r="G195" i="3"/>
  <c r="H235" i="3"/>
  <c r="G275" i="3"/>
  <c r="F299" i="3"/>
  <c r="I307" i="3"/>
  <c r="H354" i="3"/>
  <c r="I362" i="3"/>
  <c r="I107" i="3"/>
  <c r="G163" i="3"/>
  <c r="H195" i="3"/>
  <c r="G299" i="3"/>
  <c r="H346" i="3"/>
  <c r="I354" i="3"/>
  <c r="F363" i="3"/>
  <c r="I322" i="3"/>
  <c r="H51" i="3"/>
  <c r="I139" i="3"/>
  <c r="I51" i="3"/>
  <c r="I115" i="3"/>
  <c r="G147" i="3"/>
  <c r="H163" i="3"/>
  <c r="I186" i="3"/>
  <c r="I195" i="3"/>
  <c r="G259" i="3"/>
  <c r="H299" i="3"/>
  <c r="H338" i="3"/>
  <c r="I346" i="3"/>
  <c r="F355" i="3"/>
  <c r="S48" i="18"/>
  <c r="C2" i="22"/>
  <c r="H123" i="3"/>
  <c r="H147" i="3"/>
  <c r="I170" i="3"/>
  <c r="F187" i="3"/>
  <c r="H219" i="3"/>
  <c r="H259" i="3"/>
  <c r="H330" i="3"/>
  <c r="I338" i="3"/>
  <c r="F347" i="3"/>
  <c r="H9" i="3"/>
  <c r="G97" i="3"/>
  <c r="G105" i="3"/>
  <c r="G241" i="3"/>
  <c r="I289" i="3"/>
  <c r="F49" i="3"/>
  <c r="I81" i="3"/>
  <c r="I89" i="3"/>
  <c r="F137" i="3"/>
  <c r="I201" i="3"/>
  <c r="F361" i="3"/>
  <c r="F11" i="3"/>
  <c r="H19" i="3"/>
  <c r="F25" i="3"/>
  <c r="G33" i="3"/>
  <c r="H41" i="3"/>
  <c r="G49" i="3"/>
  <c r="G59" i="3"/>
  <c r="I65" i="3"/>
  <c r="F75" i="3"/>
  <c r="F83" i="3"/>
  <c r="I90" i="3"/>
  <c r="I97" i="3"/>
  <c r="I105" i="3"/>
  <c r="H113" i="3"/>
  <c r="H121" i="3"/>
  <c r="G129" i="3"/>
  <c r="G137" i="3"/>
  <c r="F145" i="3"/>
  <c r="F153" i="3"/>
  <c r="H171" i="3"/>
  <c r="H179" i="3"/>
  <c r="G187" i="3"/>
  <c r="G193" i="3"/>
  <c r="I202" i="3"/>
  <c r="H211" i="3"/>
  <c r="H217" i="3"/>
  <c r="F227" i="3"/>
  <c r="F233" i="3"/>
  <c r="I241" i="3"/>
  <c r="G251" i="3"/>
  <c r="G257" i="3"/>
  <c r="I266" i="3"/>
  <c r="H275" i="3"/>
  <c r="H281" i="3"/>
  <c r="F291" i="3"/>
  <c r="F297" i="3"/>
  <c r="I305" i="3"/>
  <c r="G315" i="3"/>
  <c r="G321" i="3"/>
  <c r="G323" i="3"/>
  <c r="G329" i="3"/>
  <c r="G331" i="3"/>
  <c r="G337" i="3"/>
  <c r="G339" i="3"/>
  <c r="G345" i="3"/>
  <c r="G347" i="3"/>
  <c r="G353" i="3"/>
  <c r="G355" i="3"/>
  <c r="G361" i="3"/>
  <c r="G363" i="3"/>
  <c r="H81" i="3"/>
  <c r="H89" i="3"/>
  <c r="H201" i="3"/>
  <c r="F217" i="3"/>
  <c r="F281" i="3"/>
  <c r="G305" i="3"/>
  <c r="I74" i="3"/>
  <c r="G217" i="3"/>
  <c r="F257" i="3"/>
  <c r="I265" i="3"/>
  <c r="F321" i="3"/>
  <c r="F353" i="3"/>
  <c r="G11" i="3"/>
  <c r="G25" i="3"/>
  <c r="H33" i="3"/>
  <c r="I41" i="3"/>
  <c r="H49" i="3"/>
  <c r="H59" i="3"/>
  <c r="F67" i="3"/>
  <c r="G75" i="3"/>
  <c r="G83" i="3"/>
  <c r="F91" i="3"/>
  <c r="F99" i="3"/>
  <c r="I106" i="3"/>
  <c r="I113" i="3"/>
  <c r="I121" i="3"/>
  <c r="H129" i="3"/>
  <c r="H137" i="3"/>
  <c r="G145" i="3"/>
  <c r="G153" i="3"/>
  <c r="F161" i="3"/>
  <c r="F169" i="3"/>
  <c r="H187" i="3"/>
  <c r="H193" i="3"/>
  <c r="F203" i="3"/>
  <c r="F209" i="3"/>
  <c r="G227" i="3"/>
  <c r="G233" i="3"/>
  <c r="I242" i="3"/>
  <c r="H251" i="3"/>
  <c r="H257" i="3"/>
  <c r="F267" i="3"/>
  <c r="F273" i="3"/>
  <c r="I281" i="3"/>
  <c r="G291" i="3"/>
  <c r="G297" i="3"/>
  <c r="I306" i="3"/>
  <c r="H315" i="3"/>
  <c r="H321" i="3"/>
  <c r="H323" i="3"/>
  <c r="H329" i="3"/>
  <c r="H331" i="3"/>
  <c r="H337" i="3"/>
  <c r="H339" i="3"/>
  <c r="H345" i="3"/>
  <c r="H347" i="3"/>
  <c r="H353" i="3"/>
  <c r="H355" i="3"/>
  <c r="H361" i="3"/>
  <c r="H363" i="3"/>
  <c r="F41" i="3"/>
  <c r="G65" i="3"/>
  <c r="F121" i="3"/>
  <c r="F33" i="3"/>
  <c r="F129" i="3"/>
  <c r="H11" i="3"/>
  <c r="F17" i="3"/>
  <c r="H25" i="3"/>
  <c r="F43" i="3"/>
  <c r="F57" i="3"/>
  <c r="G67" i="3"/>
  <c r="H75" i="3"/>
  <c r="H83" i="3"/>
  <c r="G91" i="3"/>
  <c r="G99" i="3"/>
  <c r="F107" i="3"/>
  <c r="F115" i="3"/>
  <c r="I122" i="3"/>
  <c r="H145" i="3"/>
  <c r="H153" i="3"/>
  <c r="G161" i="3"/>
  <c r="G169" i="3"/>
  <c r="F177" i="3"/>
  <c r="F185" i="3"/>
  <c r="I193" i="3"/>
  <c r="G203" i="3"/>
  <c r="G209" i="3"/>
  <c r="I218" i="3"/>
  <c r="H227" i="3"/>
  <c r="H233" i="3"/>
  <c r="F243" i="3"/>
  <c r="F249" i="3"/>
  <c r="G267" i="3"/>
  <c r="G273" i="3"/>
  <c r="I282" i="3"/>
  <c r="H291" i="3"/>
  <c r="H297" i="3"/>
  <c r="F307" i="3"/>
  <c r="F313" i="3"/>
  <c r="I329" i="3"/>
  <c r="I337" i="3"/>
  <c r="I345" i="3"/>
  <c r="I225" i="3"/>
  <c r="H265" i="3"/>
  <c r="G113" i="3"/>
  <c r="G43" i="3"/>
  <c r="G50" i="3"/>
  <c r="G57" i="3"/>
  <c r="H67" i="3"/>
  <c r="H99" i="3"/>
  <c r="F123" i="3"/>
  <c r="I138" i="3"/>
  <c r="H161" i="3"/>
  <c r="G177" i="3"/>
  <c r="H203" i="3"/>
  <c r="H209" i="3"/>
  <c r="F225" i="3"/>
  <c r="G249" i="3"/>
  <c r="F283" i="3"/>
  <c r="F289" i="3"/>
  <c r="G307" i="3"/>
  <c r="G313" i="3"/>
  <c r="F322" i="3"/>
  <c r="F330" i="3"/>
  <c r="F338" i="3"/>
  <c r="F346" i="3"/>
  <c r="F354" i="3"/>
  <c r="F362" i="3"/>
  <c r="I9" i="3"/>
  <c r="I226" i="3"/>
  <c r="I290" i="3"/>
  <c r="G73" i="3"/>
  <c r="G17" i="3"/>
  <c r="F34" i="3"/>
  <c r="H91" i="3"/>
  <c r="G107" i="3"/>
  <c r="G115" i="3"/>
  <c r="F131" i="3"/>
  <c r="H169" i="3"/>
  <c r="G185" i="3"/>
  <c r="I194" i="3"/>
  <c r="F219" i="3"/>
  <c r="G243" i="3"/>
  <c r="I258" i="3"/>
  <c r="H267" i="3"/>
  <c r="H273" i="3"/>
  <c r="H26" i="3"/>
  <c r="I154" i="3"/>
  <c r="I234" i="3"/>
  <c r="I298" i="3"/>
  <c r="F146" i="3"/>
  <c r="M33" i="22"/>
  <c r="F10" i="3"/>
  <c r="H34" i="3"/>
  <c r="F42" i="3"/>
  <c r="I50" i="3"/>
  <c r="G82" i="3"/>
  <c r="G98" i="3"/>
  <c r="G114" i="3"/>
  <c r="G130" i="3"/>
  <c r="G146" i="3"/>
  <c r="G162" i="3"/>
  <c r="G178" i="3"/>
  <c r="I26" i="3"/>
  <c r="G34" i="3"/>
  <c r="H50" i="3"/>
  <c r="G10" i="3"/>
  <c r="G42" i="3"/>
  <c r="F66" i="3"/>
  <c r="H82" i="3"/>
  <c r="H98" i="3"/>
  <c r="H114" i="3"/>
  <c r="H130" i="3"/>
  <c r="H146" i="3"/>
  <c r="H162" i="3"/>
  <c r="H178" i="3"/>
  <c r="F178" i="3"/>
  <c r="G66" i="3"/>
  <c r="I82" i="3"/>
  <c r="I130" i="3"/>
  <c r="F98" i="3"/>
  <c r="F162" i="3"/>
  <c r="H10" i="3"/>
  <c r="F18" i="3"/>
  <c r="H42" i="3"/>
  <c r="I114" i="3"/>
  <c r="G18" i="3"/>
  <c r="F58" i="3"/>
  <c r="H66" i="3"/>
  <c r="F74" i="3"/>
  <c r="F90" i="3"/>
  <c r="F106" i="3"/>
  <c r="F122" i="3"/>
  <c r="F138" i="3"/>
  <c r="F154" i="3"/>
  <c r="F170" i="3"/>
  <c r="F186" i="3"/>
  <c r="F194" i="3"/>
  <c r="F202" i="3"/>
  <c r="F210" i="3"/>
  <c r="F218" i="3"/>
  <c r="F226" i="3"/>
  <c r="F234" i="3"/>
  <c r="F242" i="3"/>
  <c r="F250" i="3"/>
  <c r="F258" i="3"/>
  <c r="F266" i="3"/>
  <c r="F274" i="3"/>
  <c r="F282" i="3"/>
  <c r="F290" i="3"/>
  <c r="F298" i="3"/>
  <c r="F306" i="3"/>
  <c r="F314" i="3"/>
  <c r="F26" i="3"/>
  <c r="G74" i="3"/>
  <c r="G90" i="3"/>
  <c r="G106" i="3"/>
  <c r="G218" i="3"/>
  <c r="G226" i="3"/>
  <c r="G234" i="3"/>
  <c r="G242" i="3"/>
  <c r="G250" i="3"/>
  <c r="G258" i="3"/>
  <c r="G266" i="3"/>
  <c r="G274" i="3"/>
  <c r="G282" i="3"/>
  <c r="G290" i="3"/>
  <c r="G298" i="3"/>
  <c r="G306" i="3"/>
  <c r="G314" i="3"/>
  <c r="H18" i="3"/>
  <c r="G58" i="3"/>
  <c r="G122" i="3"/>
  <c r="G138" i="3"/>
  <c r="G154" i="3"/>
  <c r="G170" i="3"/>
  <c r="G186" i="3"/>
  <c r="G194" i="3"/>
  <c r="G202" i="3"/>
  <c r="G210" i="3"/>
  <c r="J54" i="22"/>
  <c r="Q433" i="18"/>
  <c r="P326" i="18"/>
  <c r="P373" i="18"/>
  <c r="Q410" i="18"/>
  <c r="Q256" i="18"/>
  <c r="Q286" i="18"/>
  <c r="F73" i="3"/>
  <c r="H73" i="3"/>
  <c r="R408" i="18"/>
  <c r="R55" i="18"/>
  <c r="S55" i="18"/>
  <c r="P55" i="18"/>
  <c r="Q62" i="18"/>
  <c r="P62" i="18"/>
  <c r="S62" i="18"/>
  <c r="R98" i="18"/>
  <c r="S98" i="18"/>
  <c r="Q98" i="18"/>
  <c r="P98" i="18"/>
  <c r="R112" i="18"/>
  <c r="Q112" i="18"/>
  <c r="P112" i="18"/>
  <c r="S112" i="18"/>
  <c r="R146" i="18"/>
  <c r="Q146" i="18"/>
  <c r="S146" i="18"/>
  <c r="P146" i="18"/>
  <c r="P233" i="18"/>
  <c r="S233" i="18"/>
  <c r="R233" i="18"/>
  <c r="Q233" i="18"/>
  <c r="S235" i="18"/>
  <c r="R235" i="18"/>
  <c r="Q235" i="18"/>
  <c r="S240" i="18"/>
  <c r="Q240" i="18"/>
  <c r="P240" i="18"/>
  <c r="R240" i="18"/>
  <c r="R256" i="18"/>
  <c r="P256" i="18"/>
  <c r="S274" i="18"/>
  <c r="Q274" i="18"/>
  <c r="P274" i="18"/>
  <c r="R310" i="18"/>
  <c r="Q310" i="18"/>
  <c r="P310" i="18"/>
  <c r="S310" i="18"/>
  <c r="R313" i="18"/>
  <c r="Q313" i="18"/>
  <c r="P313" i="18"/>
  <c r="S313" i="18"/>
  <c r="P329" i="18"/>
  <c r="R329" i="18"/>
  <c r="Q329" i="18"/>
  <c r="R366" i="18"/>
  <c r="S366" i="18"/>
  <c r="Q366" i="18"/>
  <c r="S371" i="18"/>
  <c r="Q371" i="18"/>
  <c r="P371" i="18"/>
  <c r="R371" i="18"/>
  <c r="P410" i="18"/>
  <c r="S410" i="18"/>
  <c r="R253" i="18"/>
  <c r="R96" i="18"/>
  <c r="Q257" i="18"/>
  <c r="Q96" i="18"/>
  <c r="P257" i="18"/>
  <c r="R325" i="18"/>
  <c r="Q327" i="18"/>
  <c r="R79" i="18"/>
  <c r="S253" i="18"/>
  <c r="Q23" i="18"/>
  <c r="P156" i="18"/>
  <c r="P23" i="18"/>
  <c r="Q156" i="18"/>
  <c r="R305" i="18"/>
  <c r="R115" i="18"/>
  <c r="S115" i="18"/>
  <c r="Q79" i="18"/>
  <c r="R365" i="18"/>
  <c r="R281" i="18"/>
  <c r="R208" i="18"/>
  <c r="R66" i="18"/>
  <c r="S396" i="18"/>
  <c r="P370" i="18"/>
  <c r="P305" i="18"/>
  <c r="P96" i="18"/>
  <c r="Q408" i="18"/>
  <c r="Q253" i="18"/>
  <c r="Q115" i="18"/>
  <c r="R440" i="18"/>
  <c r="R364" i="18"/>
  <c r="R206" i="18"/>
  <c r="S370" i="18"/>
  <c r="S208" i="18"/>
  <c r="P281" i="18"/>
  <c r="P208" i="18"/>
  <c r="Q309" i="18"/>
  <c r="R257" i="18"/>
  <c r="R156" i="18"/>
  <c r="S327" i="18"/>
  <c r="S305" i="18"/>
  <c r="S206" i="18"/>
  <c r="P440" i="18"/>
  <c r="P364" i="18"/>
  <c r="P206" i="18"/>
  <c r="Q370" i="18"/>
  <c r="R409" i="18"/>
  <c r="R327" i="18"/>
  <c r="R23" i="18"/>
  <c r="S364" i="18"/>
  <c r="S281" i="18"/>
  <c r="S79" i="18"/>
  <c r="P408" i="18"/>
  <c r="S440" i="18"/>
  <c r="P396" i="18"/>
  <c r="S426" i="18"/>
  <c r="S309" i="18"/>
  <c r="P41" i="18"/>
  <c r="Q171" i="18"/>
  <c r="P26" i="18"/>
  <c r="R26" i="18"/>
  <c r="Q26" i="18"/>
  <c r="R236" i="18"/>
  <c r="I37" i="22"/>
  <c r="P385" i="18"/>
  <c r="P152" i="18"/>
  <c r="S363" i="18"/>
  <c r="S152" i="18"/>
  <c r="P236" i="18"/>
  <c r="S230" i="18"/>
  <c r="R385" i="18"/>
  <c r="R152" i="18"/>
  <c r="M10" i="22"/>
  <c r="K10" i="22"/>
  <c r="J10" i="22"/>
  <c r="I10" i="22"/>
  <c r="P272" i="18"/>
  <c r="Q363" i="18"/>
  <c r="Q300" i="18"/>
  <c r="Q372" i="18"/>
  <c r="R272" i="18"/>
  <c r="S300" i="18"/>
  <c r="S251" i="18"/>
  <c r="I11" i="22"/>
  <c r="M11" i="22"/>
  <c r="L11" i="22"/>
  <c r="I19" i="22"/>
  <c r="M19" i="22"/>
  <c r="L19" i="22"/>
  <c r="I27" i="22"/>
  <c r="M27" i="22"/>
  <c r="L27" i="22"/>
  <c r="I35" i="22"/>
  <c r="M35" i="22"/>
  <c r="L35" i="22"/>
  <c r="I43" i="22"/>
  <c r="M43" i="22"/>
  <c r="L43" i="22"/>
  <c r="L51" i="22"/>
  <c r="J51" i="22"/>
  <c r="K51" i="22"/>
  <c r="I51" i="22"/>
  <c r="M59" i="22"/>
  <c r="L59" i="22"/>
  <c r="J59" i="22"/>
  <c r="M68" i="22"/>
  <c r="K68" i="22"/>
  <c r="J68" i="22"/>
  <c r="I68" i="22"/>
  <c r="M76" i="22"/>
  <c r="J76" i="22"/>
  <c r="I76" i="22"/>
  <c r="M84" i="22"/>
  <c r="I84" i="22"/>
  <c r="L84" i="22"/>
  <c r="M92" i="22"/>
  <c r="L92" i="22"/>
  <c r="K92" i="22"/>
  <c r="M100" i="22"/>
  <c r="L100" i="22"/>
  <c r="K100" i="22"/>
  <c r="J100" i="22"/>
  <c r="I100" i="22"/>
  <c r="M108" i="22"/>
  <c r="L108" i="22"/>
  <c r="K108" i="22"/>
  <c r="J108" i="22"/>
  <c r="M116" i="22"/>
  <c r="L116" i="22"/>
  <c r="K116" i="22"/>
  <c r="J116" i="22"/>
  <c r="I116" i="22"/>
  <c r="M124" i="22"/>
  <c r="L124" i="22"/>
  <c r="K124" i="22"/>
  <c r="J124" i="22"/>
  <c r="M132" i="22"/>
  <c r="L132" i="22"/>
  <c r="K132" i="22"/>
  <c r="J132" i="22"/>
  <c r="I132" i="22"/>
  <c r="M140" i="22"/>
  <c r="L140" i="22"/>
  <c r="K140" i="22"/>
  <c r="J140" i="22"/>
  <c r="I140" i="22"/>
  <c r="M148" i="22"/>
  <c r="L148" i="22"/>
  <c r="K148" i="22"/>
  <c r="J148" i="22"/>
  <c r="M156" i="22"/>
  <c r="L156" i="22"/>
  <c r="K156" i="22"/>
  <c r="M164" i="22"/>
  <c r="L164" i="22"/>
  <c r="I164" i="22"/>
  <c r="M172" i="22"/>
  <c r="L172" i="22"/>
  <c r="J172" i="22"/>
  <c r="I172" i="22"/>
  <c r="M180" i="22"/>
  <c r="L180" i="22"/>
  <c r="K180" i="22"/>
  <c r="J180" i="22"/>
  <c r="I180" i="22"/>
  <c r="K188" i="22"/>
  <c r="J188" i="22"/>
  <c r="I188" i="22"/>
  <c r="M188" i="22"/>
  <c r="L188" i="22"/>
  <c r="M196" i="22"/>
  <c r="L196" i="22"/>
  <c r="K196" i="22"/>
  <c r="M204" i="22"/>
  <c r="L204" i="22"/>
  <c r="K204" i="22"/>
  <c r="J204" i="22"/>
  <c r="I204" i="22"/>
  <c r="J212" i="22"/>
  <c r="I212" i="22"/>
  <c r="M212" i="22"/>
  <c r="L212" i="22"/>
  <c r="K212" i="22"/>
  <c r="M220" i="22"/>
  <c r="L220" i="22"/>
  <c r="K220" i="22"/>
  <c r="L228" i="22"/>
  <c r="K228" i="22"/>
  <c r="J228" i="22"/>
  <c r="I228" i="22"/>
  <c r="M228" i="22"/>
  <c r="I236" i="22"/>
  <c r="M236" i="22"/>
  <c r="J236" i="22"/>
  <c r="K236" i="22"/>
  <c r="I244" i="22"/>
  <c r="M244" i="22"/>
  <c r="L244" i="22"/>
  <c r="K244" i="22"/>
  <c r="J244" i="22"/>
  <c r="I8" i="22"/>
  <c r="K11" i="22"/>
  <c r="I16" i="22"/>
  <c r="K71" i="22"/>
  <c r="K81" i="22"/>
  <c r="I92" i="22"/>
  <c r="J164" i="22"/>
  <c r="M50" i="22"/>
  <c r="L50" i="22"/>
  <c r="K50" i="22"/>
  <c r="J50" i="22"/>
  <c r="P263" i="18"/>
  <c r="P144" i="18"/>
  <c r="Q251" i="18"/>
  <c r="Q204" i="18"/>
  <c r="Q105" i="18"/>
  <c r="R263" i="18"/>
  <c r="R144" i="18"/>
  <c r="L12" i="22"/>
  <c r="K12" i="22"/>
  <c r="I12" i="22"/>
  <c r="L20" i="22"/>
  <c r="K20" i="22"/>
  <c r="I20" i="22"/>
  <c r="L28" i="22"/>
  <c r="K28" i="22"/>
  <c r="I28" i="22"/>
  <c r="L36" i="22"/>
  <c r="K36" i="22"/>
  <c r="I36" i="22"/>
  <c r="L44" i="22"/>
  <c r="K44" i="22"/>
  <c r="J44" i="22"/>
  <c r="I44" i="22"/>
  <c r="M52" i="22"/>
  <c r="L52" i="22"/>
  <c r="K52" i="22"/>
  <c r="J52" i="22"/>
  <c r="M60" i="22"/>
  <c r="L60" i="22"/>
  <c r="K60" i="22"/>
  <c r="J60" i="22"/>
  <c r="I60" i="22"/>
  <c r="K69" i="22"/>
  <c r="J69" i="22"/>
  <c r="M69" i="22"/>
  <c r="L69" i="22"/>
  <c r="K77" i="22"/>
  <c r="J77" i="22"/>
  <c r="M77" i="22"/>
  <c r="L77" i="22"/>
  <c r="I77" i="22"/>
  <c r="K85" i="22"/>
  <c r="J85" i="22"/>
  <c r="M85" i="22"/>
  <c r="L85" i="22"/>
  <c r="I85" i="22"/>
  <c r="K93" i="22"/>
  <c r="J93" i="22"/>
  <c r="M93" i="22"/>
  <c r="L93" i="22"/>
  <c r="I93" i="22"/>
  <c r="K101" i="22"/>
  <c r="J101" i="22"/>
  <c r="M101" i="22"/>
  <c r="K109" i="22"/>
  <c r="J109" i="22"/>
  <c r="M109" i="22"/>
  <c r="L109" i="22"/>
  <c r="I109" i="22"/>
  <c r="K117" i="22"/>
  <c r="J117" i="22"/>
  <c r="M117" i="22"/>
  <c r="K125" i="22"/>
  <c r="J125" i="22"/>
  <c r="M125" i="22"/>
  <c r="L125" i="22"/>
  <c r="I125" i="22"/>
  <c r="K133" i="22"/>
  <c r="J133" i="22"/>
  <c r="I133" i="22"/>
  <c r="M133" i="22"/>
  <c r="L133" i="22"/>
  <c r="K141" i="22"/>
  <c r="J141" i="22"/>
  <c r="I141" i="22"/>
  <c r="M141" i="22"/>
  <c r="L141" i="22"/>
  <c r="K149" i="22"/>
  <c r="J149" i="22"/>
  <c r="I149" i="22"/>
  <c r="M149" i="22"/>
  <c r="L149" i="22"/>
  <c r="K157" i="22"/>
  <c r="J157" i="22"/>
  <c r="I157" i="22"/>
  <c r="M157" i="22"/>
  <c r="L157" i="22"/>
  <c r="K165" i="22"/>
  <c r="J165" i="22"/>
  <c r="I165" i="22"/>
  <c r="M165" i="22"/>
  <c r="L165" i="22"/>
  <c r="K173" i="22"/>
  <c r="J173" i="22"/>
  <c r="I173" i="22"/>
  <c r="M173" i="22"/>
  <c r="K181" i="22"/>
  <c r="J181" i="22"/>
  <c r="I181" i="22"/>
  <c r="K189" i="22"/>
  <c r="M189" i="22"/>
  <c r="L189" i="22"/>
  <c r="J189" i="22"/>
  <c r="I189" i="22"/>
  <c r="K197" i="22"/>
  <c r="L197" i="22"/>
  <c r="J197" i="22"/>
  <c r="I197" i="22"/>
  <c r="M197" i="22"/>
  <c r="K205" i="22"/>
  <c r="M205" i="22"/>
  <c r="I205" i="22"/>
  <c r="K213" i="22"/>
  <c r="M213" i="22"/>
  <c r="L213" i="22"/>
  <c r="J213" i="22"/>
  <c r="I213" i="22"/>
  <c r="K221" i="22"/>
  <c r="J221" i="22"/>
  <c r="I221" i="22"/>
  <c r="M221" i="22"/>
  <c r="L221" i="22"/>
  <c r="K229" i="22"/>
  <c r="M229" i="22"/>
  <c r="L229" i="22"/>
  <c r="I229" i="22"/>
  <c r="L237" i="22"/>
  <c r="K237" i="22"/>
  <c r="I237" i="22"/>
  <c r="M237" i="22"/>
  <c r="J8" i="22"/>
  <c r="J12" i="22"/>
  <c r="M20" i="22"/>
  <c r="I25" i="22"/>
  <c r="L33" i="22"/>
  <c r="I48" i="22"/>
  <c r="J92" i="22"/>
  <c r="L117" i="22"/>
  <c r="I148" i="22"/>
  <c r="K164" i="22"/>
  <c r="M181" i="22"/>
  <c r="I220" i="22"/>
  <c r="M18" i="22"/>
  <c r="K18" i="22"/>
  <c r="J18" i="22"/>
  <c r="I18" i="22"/>
  <c r="P230" i="18"/>
  <c r="Q394" i="18"/>
  <c r="R230" i="18"/>
  <c r="S394" i="18"/>
  <c r="S144" i="18"/>
  <c r="S372" i="18"/>
  <c r="L5" i="22"/>
  <c r="K5" i="22"/>
  <c r="L13" i="22"/>
  <c r="K13" i="22"/>
  <c r="J13" i="22"/>
  <c r="L21" i="22"/>
  <c r="K21" i="22"/>
  <c r="J21" i="22"/>
  <c r="L29" i="22"/>
  <c r="K29" i="22"/>
  <c r="J29" i="22"/>
  <c r="L37" i="22"/>
  <c r="K37" i="22"/>
  <c r="J37" i="22"/>
  <c r="M45" i="22"/>
  <c r="L45" i="22"/>
  <c r="K45" i="22"/>
  <c r="J45" i="22"/>
  <c r="K53" i="22"/>
  <c r="J53" i="22"/>
  <c r="M53" i="22"/>
  <c r="L53" i="22"/>
  <c r="I53" i="22"/>
  <c r="K61" i="22"/>
  <c r="J61" i="22"/>
  <c r="L61" i="22"/>
  <c r="I61" i="22"/>
  <c r="M70" i="22"/>
  <c r="K70" i="22"/>
  <c r="L70" i="22"/>
  <c r="J70" i="22"/>
  <c r="I70" i="22"/>
  <c r="M78" i="22"/>
  <c r="K78" i="22"/>
  <c r="L78" i="22"/>
  <c r="J78" i="22"/>
  <c r="I78" i="22"/>
  <c r="M86" i="22"/>
  <c r="K86" i="22"/>
  <c r="J86" i="22"/>
  <c r="I86" i="22"/>
  <c r="M94" i="22"/>
  <c r="K94" i="22"/>
  <c r="J94" i="22"/>
  <c r="I94" i="22"/>
  <c r="M102" i="22"/>
  <c r="K102" i="22"/>
  <c r="J102" i="22"/>
  <c r="L102" i="22"/>
  <c r="I102" i="22"/>
  <c r="M110" i="22"/>
  <c r="K110" i="22"/>
  <c r="J110" i="22"/>
  <c r="I110" i="22"/>
  <c r="M118" i="22"/>
  <c r="K118" i="22"/>
  <c r="J118" i="22"/>
  <c r="L118" i="22"/>
  <c r="I118" i="22"/>
  <c r="M126" i="22"/>
  <c r="K126" i="22"/>
  <c r="J126" i="22"/>
  <c r="I126" i="22"/>
  <c r="M134" i="22"/>
  <c r="L134" i="22"/>
  <c r="K134" i="22"/>
  <c r="J134" i="22"/>
  <c r="M142" i="22"/>
  <c r="L142" i="22"/>
  <c r="K142" i="22"/>
  <c r="J142" i="22"/>
  <c r="I142" i="22"/>
  <c r="M150" i="22"/>
  <c r="L150" i="22"/>
  <c r="K150" i="22"/>
  <c r="J150" i="22"/>
  <c r="I150" i="22"/>
  <c r="M158" i="22"/>
  <c r="L158" i="22"/>
  <c r="K158" i="22"/>
  <c r="J158" i="22"/>
  <c r="I158" i="22"/>
  <c r="M166" i="22"/>
  <c r="L166" i="22"/>
  <c r="K166" i="22"/>
  <c r="J166" i="22"/>
  <c r="I166" i="22"/>
  <c r="M174" i="22"/>
  <c r="L174" i="22"/>
  <c r="K174" i="22"/>
  <c r="J174" i="22"/>
  <c r="I174" i="22"/>
  <c r="M182" i="22"/>
  <c r="L182" i="22"/>
  <c r="K182" i="22"/>
  <c r="J182" i="22"/>
  <c r="I182" i="22"/>
  <c r="J190" i="22"/>
  <c r="I190" i="22"/>
  <c r="K190" i="22"/>
  <c r="M198" i="22"/>
  <c r="L198" i="22"/>
  <c r="K198" i="22"/>
  <c r="J198" i="22"/>
  <c r="I198" i="22"/>
  <c r="L206" i="22"/>
  <c r="K206" i="22"/>
  <c r="J206" i="22"/>
  <c r="I206" i="22"/>
  <c r="M206" i="22"/>
  <c r="I214" i="22"/>
  <c r="M214" i="22"/>
  <c r="K214" i="22"/>
  <c r="J214" i="22"/>
  <c r="M222" i="22"/>
  <c r="L222" i="22"/>
  <c r="K222" i="22"/>
  <c r="J222" i="22"/>
  <c r="I222" i="22"/>
  <c r="L230" i="22"/>
  <c r="K230" i="22"/>
  <c r="J230" i="22"/>
  <c r="I230" i="22"/>
  <c r="L238" i="22"/>
  <c r="K238" i="22"/>
  <c r="M238" i="22"/>
  <c r="J238" i="22"/>
  <c r="I238" i="22"/>
  <c r="J5" i="22"/>
  <c r="M12" i="22"/>
  <c r="I17" i="22"/>
  <c r="I21" i="22"/>
  <c r="L25" i="22"/>
  <c r="M29" i="22"/>
  <c r="J84" i="22"/>
  <c r="L94" i="22"/>
  <c r="J120" i="22"/>
  <c r="I134" i="22"/>
  <c r="J220" i="22"/>
  <c r="M26" i="22"/>
  <c r="K26" i="22"/>
  <c r="J26" i="22"/>
  <c r="I26" i="22"/>
  <c r="P308" i="18"/>
  <c r="Q385" i="18"/>
  <c r="Q236" i="18"/>
  <c r="R308" i="18"/>
  <c r="S308" i="18"/>
  <c r="S272" i="18"/>
  <c r="J6" i="22"/>
  <c r="I6" i="22"/>
  <c r="J14" i="22"/>
  <c r="I14" i="22"/>
  <c r="M14" i="22"/>
  <c r="J22" i="22"/>
  <c r="I22" i="22"/>
  <c r="M22" i="22"/>
  <c r="J30" i="22"/>
  <c r="I30" i="22"/>
  <c r="M30" i="22"/>
  <c r="J38" i="22"/>
  <c r="I38" i="22"/>
  <c r="M38" i="22"/>
  <c r="J46" i="22"/>
  <c r="I46" i="22"/>
  <c r="M46" i="22"/>
  <c r="M54" i="22"/>
  <c r="K54" i="22"/>
  <c r="L54" i="22"/>
  <c r="M62" i="22"/>
  <c r="K62" i="22"/>
  <c r="L62" i="22"/>
  <c r="J62" i="22"/>
  <c r="I71" i="22"/>
  <c r="J71" i="22"/>
  <c r="M71" i="22"/>
  <c r="I79" i="22"/>
  <c r="M79" i="22"/>
  <c r="L79" i="22"/>
  <c r="I87" i="22"/>
  <c r="M87" i="22"/>
  <c r="L87" i="22"/>
  <c r="K87" i="22"/>
  <c r="I95" i="22"/>
  <c r="M95" i="22"/>
  <c r="L95" i="22"/>
  <c r="K95" i="22"/>
  <c r="I103" i="22"/>
  <c r="M103" i="22"/>
  <c r="L103" i="22"/>
  <c r="K103" i="22"/>
  <c r="J103" i="22"/>
  <c r="I111" i="22"/>
  <c r="M111" i="22"/>
  <c r="L111" i="22"/>
  <c r="K111" i="22"/>
  <c r="I119" i="22"/>
  <c r="M119" i="22"/>
  <c r="L119" i="22"/>
  <c r="K119" i="22"/>
  <c r="J119" i="22"/>
  <c r="I127" i="22"/>
  <c r="M127" i="22"/>
  <c r="L127" i="22"/>
  <c r="K127" i="22"/>
  <c r="I135" i="22"/>
  <c r="M135" i="22"/>
  <c r="L135" i="22"/>
  <c r="K135" i="22"/>
  <c r="I143" i="22"/>
  <c r="M143" i="22"/>
  <c r="L143" i="22"/>
  <c r="I151" i="22"/>
  <c r="M151" i="22"/>
  <c r="J151" i="22"/>
  <c r="I159" i="22"/>
  <c r="M159" i="22"/>
  <c r="K159" i="22"/>
  <c r="J159" i="22"/>
  <c r="I167" i="22"/>
  <c r="M167" i="22"/>
  <c r="L167" i="22"/>
  <c r="K167" i="22"/>
  <c r="J167" i="22"/>
  <c r="I175" i="22"/>
  <c r="M175" i="22"/>
  <c r="L175" i="22"/>
  <c r="K175" i="22"/>
  <c r="J175" i="22"/>
  <c r="I183" i="22"/>
  <c r="M183" i="22"/>
  <c r="L183" i="22"/>
  <c r="K183" i="22"/>
  <c r="J183" i="22"/>
  <c r="M5" i="22"/>
  <c r="I9" i="22"/>
  <c r="I13" i="22"/>
  <c r="L17" i="22"/>
  <c r="M21" i="22"/>
  <c r="K30" i="22"/>
  <c r="L38" i="22"/>
  <c r="J43" i="22"/>
  <c r="I59" i="22"/>
  <c r="K84" i="22"/>
  <c r="J95" i="22"/>
  <c r="I108" i="22"/>
  <c r="J135" i="22"/>
  <c r="L151" i="22"/>
  <c r="J205" i="22"/>
  <c r="J225" i="22"/>
  <c r="J58" i="22"/>
  <c r="I58" i="22"/>
  <c r="M58" i="22"/>
  <c r="L58" i="22"/>
  <c r="K58" i="22"/>
  <c r="P105" i="18"/>
  <c r="P372" i="18"/>
  <c r="R105" i="18"/>
  <c r="S263" i="18"/>
  <c r="M7" i="22"/>
  <c r="L7" i="22"/>
  <c r="J7" i="22"/>
  <c r="I7" i="22"/>
  <c r="M15" i="22"/>
  <c r="L15" i="22"/>
  <c r="J15" i="22"/>
  <c r="I15" i="22"/>
  <c r="M23" i="22"/>
  <c r="L23" i="22"/>
  <c r="J23" i="22"/>
  <c r="I23" i="22"/>
  <c r="M31" i="22"/>
  <c r="L31" i="22"/>
  <c r="J31" i="22"/>
  <c r="I31" i="22"/>
  <c r="M39" i="22"/>
  <c r="L39" i="22"/>
  <c r="J39" i="22"/>
  <c r="I39" i="22"/>
  <c r="M47" i="22"/>
  <c r="L47" i="22"/>
  <c r="K47" i="22"/>
  <c r="J47" i="22"/>
  <c r="I47" i="22"/>
  <c r="I55" i="22"/>
  <c r="M55" i="22"/>
  <c r="L55" i="22"/>
  <c r="K55" i="22"/>
  <c r="J55" i="22"/>
  <c r="I63" i="22"/>
  <c r="M63" i="22"/>
  <c r="L63" i="22"/>
  <c r="K63" i="22"/>
  <c r="J63" i="22"/>
  <c r="L72" i="22"/>
  <c r="K72" i="22"/>
  <c r="I72" i="22"/>
  <c r="M72" i="22"/>
  <c r="J72" i="22"/>
  <c r="L80" i="22"/>
  <c r="K80" i="22"/>
  <c r="I80" i="22"/>
  <c r="M80" i="22"/>
  <c r="J80" i="22"/>
  <c r="L88" i="22"/>
  <c r="K88" i="22"/>
  <c r="I88" i="22"/>
  <c r="M88" i="22"/>
  <c r="J88" i="22"/>
  <c r="L96" i="22"/>
  <c r="K96" i="22"/>
  <c r="I96" i="22"/>
  <c r="M96" i="22"/>
  <c r="J96" i="22"/>
  <c r="L104" i="22"/>
  <c r="K104" i="22"/>
  <c r="I104" i="22"/>
  <c r="L112" i="22"/>
  <c r="K112" i="22"/>
  <c r="I112" i="22"/>
  <c r="M112" i="22"/>
  <c r="J112" i="22"/>
  <c r="L120" i="22"/>
  <c r="K120" i="22"/>
  <c r="I120" i="22"/>
  <c r="L128" i="22"/>
  <c r="K128" i="22"/>
  <c r="I128" i="22"/>
  <c r="M128" i="22"/>
  <c r="J128" i="22"/>
  <c r="L136" i="22"/>
  <c r="K136" i="22"/>
  <c r="J136" i="22"/>
  <c r="I136" i="22"/>
  <c r="M136" i="22"/>
  <c r="L144" i="22"/>
  <c r="K144" i="22"/>
  <c r="J144" i="22"/>
  <c r="I144" i="22"/>
  <c r="M144" i="22"/>
  <c r="L152" i="22"/>
  <c r="K152" i="22"/>
  <c r="J152" i="22"/>
  <c r="I152" i="22"/>
  <c r="M152" i="22"/>
  <c r="L160" i="22"/>
  <c r="K160" i="22"/>
  <c r="J160" i="22"/>
  <c r="I160" i="22"/>
  <c r="L168" i="22"/>
  <c r="K168" i="22"/>
  <c r="J168" i="22"/>
  <c r="I168" i="22"/>
  <c r="L176" i="22"/>
  <c r="K176" i="22"/>
  <c r="J176" i="22"/>
  <c r="I176" i="22"/>
  <c r="M176" i="22"/>
  <c r="K6" i="22"/>
  <c r="L9" i="22"/>
  <c r="M13" i="22"/>
  <c r="K22" i="22"/>
  <c r="L26" i="22"/>
  <c r="L30" i="22"/>
  <c r="J35" i="22"/>
  <c r="K39" i="22"/>
  <c r="K43" i="22"/>
  <c r="I50" i="22"/>
  <c r="K59" i="22"/>
  <c r="K76" i="22"/>
  <c r="L86" i="22"/>
  <c r="L110" i="22"/>
  <c r="I156" i="22"/>
  <c r="K172" i="22"/>
  <c r="L190" i="22"/>
  <c r="L205" i="22"/>
  <c r="M42" i="22"/>
  <c r="K42" i="22"/>
  <c r="J42" i="22"/>
  <c r="I42" i="22"/>
  <c r="P363" i="18"/>
  <c r="P300" i="18"/>
  <c r="P251" i="18"/>
  <c r="P204" i="18"/>
  <c r="R204" i="18"/>
  <c r="M8" i="22"/>
  <c r="L8" i="22"/>
  <c r="M16" i="22"/>
  <c r="L16" i="22"/>
  <c r="K16" i="22"/>
  <c r="M24" i="22"/>
  <c r="L24" i="22"/>
  <c r="K24" i="22"/>
  <c r="M32" i="22"/>
  <c r="L32" i="22"/>
  <c r="K32" i="22"/>
  <c r="M40" i="22"/>
  <c r="L40" i="22"/>
  <c r="K40" i="22"/>
  <c r="M48" i="22"/>
  <c r="L48" i="22"/>
  <c r="K48" i="22"/>
  <c r="L56" i="22"/>
  <c r="K56" i="22"/>
  <c r="I56" i="22"/>
  <c r="J56" i="22"/>
  <c r="L64" i="22"/>
  <c r="K64" i="22"/>
  <c r="I64" i="22"/>
  <c r="L73" i="22"/>
  <c r="K73" i="22"/>
  <c r="J73" i="22"/>
  <c r="I73" i="22"/>
  <c r="L81" i="22"/>
  <c r="J81" i="22"/>
  <c r="I81" i="22"/>
  <c r="L89" i="22"/>
  <c r="I89" i="22"/>
  <c r="M89" i="22"/>
  <c r="L97" i="22"/>
  <c r="K97" i="22"/>
  <c r="J97" i="22"/>
  <c r="I97" i="22"/>
  <c r="L105" i="22"/>
  <c r="K105" i="22"/>
  <c r="M105" i="22"/>
  <c r="J105" i="22"/>
  <c r="I105" i="22"/>
  <c r="L113" i="22"/>
  <c r="K113" i="22"/>
  <c r="J113" i="22"/>
  <c r="I113" i="22"/>
  <c r="L121" i="22"/>
  <c r="K121" i="22"/>
  <c r="M121" i="22"/>
  <c r="J121" i="22"/>
  <c r="I121" i="22"/>
  <c r="M129" i="22"/>
  <c r="L129" i="22"/>
  <c r="K129" i="22"/>
  <c r="J129" i="22"/>
  <c r="I129" i="22"/>
  <c r="M137" i="22"/>
  <c r="L137" i="22"/>
  <c r="K137" i="22"/>
  <c r="J137" i="22"/>
  <c r="I137" i="22"/>
  <c r="M145" i="22"/>
  <c r="L145" i="22"/>
  <c r="K145" i="22"/>
  <c r="J145" i="22"/>
  <c r="I145" i="22"/>
  <c r="M153" i="22"/>
  <c r="L153" i="22"/>
  <c r="K153" i="22"/>
  <c r="J153" i="22"/>
  <c r="I153" i="22"/>
  <c r="M161" i="22"/>
  <c r="L161" i="22"/>
  <c r="K161" i="22"/>
  <c r="J161" i="22"/>
  <c r="I161" i="22"/>
  <c r="M169" i="22"/>
  <c r="L169" i="22"/>
  <c r="K169" i="22"/>
  <c r="J169" i="22"/>
  <c r="M177" i="22"/>
  <c r="L177" i="22"/>
  <c r="K177" i="22"/>
  <c r="M185" i="22"/>
  <c r="L185" i="22"/>
  <c r="J185" i="22"/>
  <c r="I185" i="22"/>
  <c r="M193" i="22"/>
  <c r="L193" i="22"/>
  <c r="K193" i="22"/>
  <c r="J193" i="22"/>
  <c r="I193" i="22"/>
  <c r="J201" i="22"/>
  <c r="I201" i="22"/>
  <c r="M201" i="22"/>
  <c r="L201" i="22"/>
  <c r="M209" i="22"/>
  <c r="L209" i="22"/>
  <c r="K209" i="22"/>
  <c r="J209" i="22"/>
  <c r="I209" i="22"/>
  <c r="L217" i="22"/>
  <c r="K217" i="22"/>
  <c r="J217" i="22"/>
  <c r="I217" i="22"/>
  <c r="M217" i="22"/>
  <c r="I225" i="22"/>
  <c r="M225" i="22"/>
  <c r="L225" i="22"/>
  <c r="M233" i="22"/>
  <c r="L233" i="22"/>
  <c r="I233" i="22"/>
  <c r="K233" i="22"/>
  <c r="J233" i="22"/>
  <c r="M241" i="22"/>
  <c r="L241" i="22"/>
  <c r="K241" i="22"/>
  <c r="J241" i="22"/>
  <c r="I241" i="22"/>
  <c r="L6" i="22"/>
  <c r="K14" i="22"/>
  <c r="L18" i="22"/>
  <c r="L22" i="22"/>
  <c r="J27" i="22"/>
  <c r="K31" i="22"/>
  <c r="K35" i="22"/>
  <c r="I40" i="22"/>
  <c r="M44" i="22"/>
  <c r="M51" i="22"/>
  <c r="M61" i="22"/>
  <c r="L76" i="22"/>
  <c r="J87" i="22"/>
  <c r="J111" i="22"/>
  <c r="I124" i="22"/>
  <c r="J156" i="22"/>
  <c r="L173" i="22"/>
  <c r="M190" i="22"/>
  <c r="J229" i="22"/>
  <c r="M34" i="22"/>
  <c r="K34" i="22"/>
  <c r="J34" i="22"/>
  <c r="I34" i="22"/>
  <c r="P394" i="18"/>
  <c r="K9" i="22"/>
  <c r="J9" i="22"/>
  <c r="K17" i="22"/>
  <c r="J17" i="22"/>
  <c r="K25" i="22"/>
  <c r="J25" i="22"/>
  <c r="K33" i="22"/>
  <c r="J33" i="22"/>
  <c r="K41" i="22"/>
  <c r="J41" i="22"/>
  <c r="L49" i="22"/>
  <c r="K49" i="22"/>
  <c r="J49" i="22"/>
  <c r="I49" i="22"/>
  <c r="L57" i="22"/>
  <c r="M57" i="22"/>
  <c r="K57" i="22"/>
  <c r="J57" i="22"/>
  <c r="L65" i="22"/>
  <c r="M65" i="22"/>
  <c r="K65" i="22"/>
  <c r="J65" i="22"/>
  <c r="I65" i="22"/>
  <c r="J74" i="22"/>
  <c r="I74" i="22"/>
  <c r="M74" i="22"/>
  <c r="L74" i="22"/>
  <c r="J82" i="22"/>
  <c r="I82" i="22"/>
  <c r="M82" i="22"/>
  <c r="L82" i="22"/>
  <c r="K82" i="22"/>
  <c r="J90" i="22"/>
  <c r="I90" i="22"/>
  <c r="M90" i="22"/>
  <c r="L90" i="22"/>
  <c r="K90" i="22"/>
  <c r="J98" i="22"/>
  <c r="I98" i="22"/>
  <c r="M98" i="22"/>
  <c r="L98" i="22"/>
  <c r="M6" i="22"/>
  <c r="L10" i="22"/>
  <c r="L14" i="22"/>
  <c r="J19" i="22"/>
  <c r="K23" i="22"/>
  <c r="K27" i="22"/>
  <c r="I32" i="22"/>
  <c r="J36" i="22"/>
  <c r="J40" i="22"/>
  <c r="I45" i="22"/>
  <c r="I52" i="22"/>
  <c r="I62" i="22"/>
  <c r="L68" i="22"/>
  <c r="J79" i="22"/>
  <c r="J89" i="22"/>
  <c r="I101" i="22"/>
  <c r="M113" i="22"/>
  <c r="L126" i="22"/>
  <c r="J143" i="22"/>
  <c r="L159" i="22"/>
  <c r="I177" i="22"/>
  <c r="I196" i="22"/>
  <c r="M230" i="22"/>
  <c r="L114" i="22"/>
  <c r="K178" i="22"/>
  <c r="I187" i="22"/>
  <c r="J192" i="22"/>
  <c r="J216" i="22"/>
  <c r="I191" i="22"/>
  <c r="M191" i="22"/>
  <c r="L191" i="22"/>
  <c r="K191" i="22"/>
  <c r="J191" i="22"/>
  <c r="I199" i="22"/>
  <c r="K199" i="22"/>
  <c r="J199" i="22"/>
  <c r="I207" i="22"/>
  <c r="M207" i="22"/>
  <c r="L207" i="22"/>
  <c r="I215" i="22"/>
  <c r="M215" i="22"/>
  <c r="L215" i="22"/>
  <c r="K215" i="22"/>
  <c r="J215" i="22"/>
  <c r="I223" i="22"/>
  <c r="J223" i="22"/>
  <c r="I231" i="22"/>
  <c r="M231" i="22"/>
  <c r="L231" i="22"/>
  <c r="J239" i="22"/>
  <c r="I239" i="22"/>
  <c r="K239" i="22"/>
  <c r="I67" i="22"/>
  <c r="K170" i="22"/>
  <c r="L178" i="22"/>
  <c r="J207" i="22"/>
  <c r="I227" i="22"/>
  <c r="K231" i="22"/>
  <c r="M239" i="22"/>
  <c r="L184" i="22"/>
  <c r="M184" i="22"/>
  <c r="K184" i="22"/>
  <c r="J184" i="22"/>
  <c r="I184" i="22"/>
  <c r="L192" i="22"/>
  <c r="I192" i="22"/>
  <c r="L200" i="22"/>
  <c r="M200" i="22"/>
  <c r="K200" i="22"/>
  <c r="J200" i="22"/>
  <c r="L208" i="22"/>
  <c r="K208" i="22"/>
  <c r="J208" i="22"/>
  <c r="I208" i="22"/>
  <c r="L216" i="22"/>
  <c r="M216" i="22"/>
  <c r="L224" i="22"/>
  <c r="M224" i="22"/>
  <c r="K224" i="22"/>
  <c r="J224" i="22"/>
  <c r="I224" i="22"/>
  <c r="M232" i="22"/>
  <c r="L232" i="22"/>
  <c r="J232" i="22"/>
  <c r="K232" i="22"/>
  <c r="I232" i="22"/>
  <c r="M240" i="22"/>
  <c r="L240" i="22"/>
  <c r="K240" i="22"/>
  <c r="J240" i="22"/>
  <c r="I240" i="22"/>
  <c r="I75" i="22"/>
  <c r="K162" i="22"/>
  <c r="L170" i="22"/>
  <c r="M192" i="22"/>
  <c r="J203" i="22"/>
  <c r="K207" i="22"/>
  <c r="J227" i="22"/>
  <c r="I83" i="22"/>
  <c r="M208" i="22"/>
  <c r="K223" i="22"/>
  <c r="J106" i="22"/>
  <c r="I106" i="22"/>
  <c r="J114" i="22"/>
  <c r="I114" i="22"/>
  <c r="J122" i="22"/>
  <c r="I122" i="22"/>
  <c r="J130" i="22"/>
  <c r="I130" i="22"/>
  <c r="J138" i="22"/>
  <c r="I138" i="22"/>
  <c r="J146" i="22"/>
  <c r="I146" i="22"/>
  <c r="J154" i="22"/>
  <c r="I154" i="22"/>
  <c r="J162" i="22"/>
  <c r="I162" i="22"/>
  <c r="J170" i="22"/>
  <c r="I170" i="22"/>
  <c r="J178" i="22"/>
  <c r="I178" i="22"/>
  <c r="J186" i="22"/>
  <c r="L186" i="22"/>
  <c r="K186" i="22"/>
  <c r="I186" i="22"/>
  <c r="J194" i="22"/>
  <c r="M194" i="22"/>
  <c r="J202" i="22"/>
  <c r="M202" i="22"/>
  <c r="L202" i="22"/>
  <c r="K202" i="22"/>
  <c r="I202" i="22"/>
  <c r="J210" i="22"/>
  <c r="K210" i="22"/>
  <c r="I210" i="22"/>
  <c r="J218" i="22"/>
  <c r="M218" i="22"/>
  <c r="L218" i="22"/>
  <c r="J226" i="22"/>
  <c r="M226" i="22"/>
  <c r="L226" i="22"/>
  <c r="K226" i="22"/>
  <c r="I226" i="22"/>
  <c r="K234" i="22"/>
  <c r="J234" i="22"/>
  <c r="M234" i="22"/>
  <c r="L234" i="22"/>
  <c r="K242" i="22"/>
  <c r="J242" i="22"/>
  <c r="I242" i="22"/>
  <c r="M242" i="22"/>
  <c r="L242" i="22"/>
  <c r="L106" i="22"/>
  <c r="L122" i="22"/>
  <c r="K146" i="22"/>
  <c r="L154" i="22"/>
  <c r="M162" i="22"/>
  <c r="K194" i="22"/>
  <c r="L199" i="22"/>
  <c r="K218" i="22"/>
  <c r="L223" i="22"/>
  <c r="I234" i="22"/>
  <c r="M67" i="22"/>
  <c r="L67" i="22"/>
  <c r="J67" i="22"/>
  <c r="M75" i="22"/>
  <c r="L75" i="22"/>
  <c r="J75" i="22"/>
  <c r="M83" i="22"/>
  <c r="L83" i="22"/>
  <c r="J83" i="22"/>
  <c r="M91" i="22"/>
  <c r="L91" i="22"/>
  <c r="J91" i="22"/>
  <c r="M99" i="22"/>
  <c r="L99" i="22"/>
  <c r="J99" i="22"/>
  <c r="I99" i="22"/>
  <c r="M107" i="22"/>
  <c r="L107" i="22"/>
  <c r="J107" i="22"/>
  <c r="I107" i="22"/>
  <c r="M115" i="22"/>
  <c r="L115" i="22"/>
  <c r="J115" i="22"/>
  <c r="I115" i="22"/>
  <c r="M123" i="22"/>
  <c r="L123" i="22"/>
  <c r="J123" i="22"/>
  <c r="I123" i="22"/>
  <c r="M131" i="22"/>
  <c r="L131" i="22"/>
  <c r="K131" i="22"/>
  <c r="J131" i="22"/>
  <c r="I131" i="22"/>
  <c r="M139" i="22"/>
  <c r="L139" i="22"/>
  <c r="K139" i="22"/>
  <c r="J139" i="22"/>
  <c r="I139" i="22"/>
  <c r="M147" i="22"/>
  <c r="L147" i="22"/>
  <c r="K147" i="22"/>
  <c r="J147" i="22"/>
  <c r="I147" i="22"/>
  <c r="M155" i="22"/>
  <c r="L155" i="22"/>
  <c r="K155" i="22"/>
  <c r="J155" i="22"/>
  <c r="I155" i="22"/>
  <c r="M163" i="22"/>
  <c r="L163" i="22"/>
  <c r="K163" i="22"/>
  <c r="J163" i="22"/>
  <c r="I163" i="22"/>
  <c r="M171" i="22"/>
  <c r="L171" i="22"/>
  <c r="K171" i="22"/>
  <c r="J171" i="22"/>
  <c r="I171" i="22"/>
  <c r="M179" i="22"/>
  <c r="L179" i="22"/>
  <c r="K179" i="22"/>
  <c r="J179" i="22"/>
  <c r="I179" i="22"/>
  <c r="M187" i="22"/>
  <c r="L187" i="22"/>
  <c r="K187" i="22"/>
  <c r="M195" i="22"/>
  <c r="L195" i="22"/>
  <c r="K195" i="22"/>
  <c r="J195" i="22"/>
  <c r="I195" i="22"/>
  <c r="M203" i="22"/>
  <c r="I203" i="22"/>
  <c r="M211" i="22"/>
  <c r="L211" i="22"/>
  <c r="K211" i="22"/>
  <c r="J211" i="22"/>
  <c r="M219" i="22"/>
  <c r="K219" i="22"/>
  <c r="J219" i="22"/>
  <c r="I219" i="22"/>
  <c r="M227" i="22"/>
  <c r="L227" i="22"/>
  <c r="M235" i="22"/>
  <c r="K235" i="22"/>
  <c r="J235" i="22"/>
  <c r="L235" i="22"/>
  <c r="I235" i="22"/>
  <c r="M243" i="22"/>
  <c r="L243" i="22"/>
  <c r="K243" i="22"/>
  <c r="J243" i="22"/>
  <c r="I243" i="22"/>
  <c r="K91" i="22"/>
  <c r="M106" i="22"/>
  <c r="M122" i="22"/>
  <c r="K138" i="22"/>
  <c r="L146" i="22"/>
  <c r="M154" i="22"/>
  <c r="L194" i="22"/>
  <c r="M199" i="22"/>
  <c r="L219" i="22"/>
  <c r="M223" i="22"/>
  <c r="Q45" i="18"/>
  <c r="S45" i="18"/>
  <c r="P45" i="18"/>
  <c r="Q239" i="18"/>
  <c r="Q167" i="18"/>
  <c r="R430" i="18"/>
  <c r="R218" i="18"/>
  <c r="S295" i="18"/>
  <c r="P218" i="18"/>
  <c r="P145" i="18"/>
  <c r="Q269" i="18"/>
  <c r="R395" i="18"/>
  <c r="S395" i="18"/>
  <c r="P277" i="18"/>
  <c r="Q395" i="18"/>
  <c r="R273" i="18"/>
  <c r="P273" i="18"/>
  <c r="Q218" i="18"/>
  <c r="Q149" i="18"/>
  <c r="S239" i="18"/>
  <c r="P425" i="18"/>
  <c r="S269" i="18"/>
  <c r="P149" i="18"/>
  <c r="Q273" i="18"/>
  <c r="R145" i="18"/>
  <c r="P324" i="18"/>
  <c r="P229" i="18"/>
  <c r="P71" i="18"/>
  <c r="Q71" i="18"/>
  <c r="S264" i="18"/>
  <c r="S149" i="18"/>
  <c r="Q145" i="18"/>
  <c r="R269" i="18"/>
  <c r="R239" i="18"/>
  <c r="S71" i="18"/>
  <c r="Q264" i="18"/>
  <c r="R437" i="18"/>
  <c r="R264" i="18"/>
  <c r="R48" i="18"/>
  <c r="S428" i="18"/>
  <c r="P48" i="18"/>
  <c r="Q437" i="18"/>
  <c r="S277" i="18"/>
  <c r="Q382" i="18"/>
  <c r="Q324" i="18"/>
  <c r="R428" i="18"/>
  <c r="R382" i="18"/>
  <c r="S437" i="18"/>
  <c r="S425" i="18"/>
  <c r="S382" i="18"/>
  <c r="Q428" i="18"/>
  <c r="Q277" i="18"/>
  <c r="R425" i="18"/>
  <c r="Q229" i="18"/>
  <c r="R324" i="18"/>
  <c r="R229" i="18"/>
  <c r="P283" i="18"/>
  <c r="Q381" i="18"/>
  <c r="Q326" i="18"/>
  <c r="Q113" i="18"/>
  <c r="R283" i="18"/>
  <c r="S318" i="18"/>
  <c r="S63" i="18"/>
  <c r="P323" i="18"/>
  <c r="P198" i="18"/>
  <c r="P116" i="18"/>
  <c r="P63" i="18"/>
  <c r="P21" i="18"/>
  <c r="Q418" i="18"/>
  <c r="R323" i="18"/>
  <c r="R198" i="18"/>
  <c r="R116" i="18"/>
  <c r="R21" i="18"/>
  <c r="S418" i="18"/>
  <c r="S116" i="18"/>
  <c r="S21" i="18"/>
  <c r="P318" i="18"/>
  <c r="Q323" i="18"/>
  <c r="Q147" i="18"/>
  <c r="R318" i="18"/>
  <c r="R63" i="18"/>
  <c r="S381" i="18"/>
  <c r="S198" i="18"/>
  <c r="P275" i="18"/>
  <c r="P113" i="18"/>
  <c r="Q283" i="18"/>
  <c r="R275" i="18"/>
  <c r="R113" i="18"/>
  <c r="S326" i="18"/>
  <c r="P147" i="18"/>
  <c r="R418" i="18"/>
  <c r="R381" i="18"/>
  <c r="R147" i="18"/>
  <c r="Q275" i="18"/>
  <c r="P328" i="18"/>
  <c r="Q298" i="18"/>
  <c r="R427" i="18"/>
  <c r="R298" i="18"/>
  <c r="R249" i="18"/>
  <c r="S325" i="18"/>
  <c r="P397" i="18"/>
  <c r="P183" i="18"/>
  <c r="Q427" i="18"/>
  <c r="Q295" i="18"/>
  <c r="Q249" i="18"/>
  <c r="R295" i="18"/>
  <c r="P433" i="18"/>
  <c r="P171" i="18"/>
  <c r="Q383" i="18"/>
  <c r="R383" i="18"/>
  <c r="S383" i="18"/>
  <c r="P325" i="18"/>
  <c r="Q328" i="18"/>
  <c r="S397" i="18"/>
  <c r="S171" i="18"/>
  <c r="P427" i="18"/>
  <c r="P298" i="18"/>
  <c r="P249" i="18"/>
  <c r="R328" i="18"/>
  <c r="R41" i="18"/>
  <c r="S433" i="18"/>
  <c r="S41" i="18"/>
  <c r="R183" i="18"/>
  <c r="S183" i="18"/>
  <c r="Q397" i="18"/>
  <c r="S254" i="18"/>
  <c r="P420" i="18"/>
  <c r="P56" i="18"/>
  <c r="Q416" i="18"/>
  <c r="Q299" i="18"/>
  <c r="R151" i="18"/>
  <c r="R114" i="18"/>
  <c r="P438" i="18"/>
  <c r="P315" i="18"/>
  <c r="R271" i="18"/>
  <c r="Q97" i="18"/>
  <c r="Q54" i="18"/>
  <c r="S373" i="18"/>
  <c r="S66" i="18"/>
  <c r="H15" i="3"/>
  <c r="H23" i="3"/>
  <c r="H63" i="3"/>
  <c r="H71" i="3"/>
  <c r="P286" i="18"/>
  <c r="P167" i="18"/>
  <c r="P97" i="18"/>
  <c r="P54" i="18"/>
  <c r="Q430" i="18"/>
  <c r="Q365" i="18"/>
  <c r="Q271" i="18"/>
  <c r="R304" i="18"/>
  <c r="R40" i="18"/>
  <c r="S380" i="18"/>
  <c r="S167" i="18"/>
  <c r="S97" i="18"/>
  <c r="S54" i="18"/>
  <c r="H39" i="3"/>
  <c r="I7" i="3"/>
  <c r="P416" i="18"/>
  <c r="P309" i="18"/>
  <c r="P299" i="18"/>
  <c r="Q409" i="18"/>
  <c r="Q151" i="18"/>
  <c r="Q114" i="18"/>
  <c r="Q66" i="18"/>
  <c r="R426" i="18"/>
  <c r="R380" i="18"/>
  <c r="R317" i="18"/>
  <c r="R254" i="18"/>
  <c r="R188" i="18"/>
  <c r="S420" i="18"/>
  <c r="S286" i="18"/>
  <c r="S151" i="18"/>
  <c r="S114" i="18"/>
  <c r="S40" i="18"/>
  <c r="H31" i="3"/>
  <c r="H55" i="3"/>
  <c r="I5" i="3"/>
  <c r="F79" i="3"/>
  <c r="F87" i="3"/>
  <c r="F95" i="3"/>
  <c r="F103" i="3"/>
  <c r="F111" i="3"/>
  <c r="F119" i="3"/>
  <c r="F127" i="3"/>
  <c r="F135" i="3"/>
  <c r="F143" i="3"/>
  <c r="F151" i="3"/>
  <c r="F159" i="3"/>
  <c r="F167" i="3"/>
  <c r="F175" i="3"/>
  <c r="F183" i="3"/>
  <c r="P430" i="18"/>
  <c r="P365" i="18"/>
  <c r="P271" i="18"/>
  <c r="Q304" i="18"/>
  <c r="Q40" i="18"/>
  <c r="R396" i="18"/>
  <c r="R373" i="18"/>
  <c r="R315" i="18"/>
  <c r="R56" i="18"/>
  <c r="S409" i="18"/>
  <c r="H47" i="3"/>
  <c r="F14" i="3"/>
  <c r="F22" i="3"/>
  <c r="F30" i="3"/>
  <c r="F38" i="3"/>
  <c r="G14" i="3"/>
  <c r="G22" i="3"/>
  <c r="G30" i="3"/>
  <c r="G38" i="3"/>
  <c r="G79" i="3"/>
  <c r="G87" i="3"/>
  <c r="G95" i="3"/>
  <c r="G103" i="3"/>
  <c r="G111" i="3"/>
  <c r="G119" i="3"/>
  <c r="G127" i="3"/>
  <c r="G135" i="3"/>
  <c r="G143" i="3"/>
  <c r="G151" i="3"/>
  <c r="G159" i="3"/>
  <c r="G167" i="3"/>
  <c r="G175" i="3"/>
  <c r="G183" i="3"/>
  <c r="Q426" i="18"/>
  <c r="Q380" i="18"/>
  <c r="Q317" i="18"/>
  <c r="Q254" i="18"/>
  <c r="Q188" i="18"/>
  <c r="R438" i="18"/>
  <c r="R420" i="18"/>
  <c r="S416" i="18"/>
  <c r="S317" i="18"/>
  <c r="H14" i="3"/>
  <c r="H22" i="3"/>
  <c r="H30" i="3"/>
  <c r="H38" i="3"/>
  <c r="H79" i="3"/>
  <c r="H87" i="3"/>
  <c r="H95" i="3"/>
  <c r="H103" i="3"/>
  <c r="H111" i="3"/>
  <c r="H119" i="3"/>
  <c r="H127" i="3"/>
  <c r="H135" i="3"/>
  <c r="H143" i="3"/>
  <c r="H151" i="3"/>
  <c r="H159" i="3"/>
  <c r="H167" i="3"/>
  <c r="H175" i="3"/>
  <c r="H183" i="3"/>
  <c r="P304" i="18"/>
  <c r="Q315" i="18"/>
  <c r="Q56" i="18"/>
  <c r="S438" i="18"/>
  <c r="C2" i="3"/>
  <c r="P188" i="18"/>
  <c r="R299" i="18"/>
  <c r="D2" i="4"/>
  <c r="F184" i="12"/>
  <c r="D184" i="12"/>
  <c r="C5" i="2"/>
  <c r="F6" i="2"/>
  <c r="C61" i="12"/>
  <c r="D154" i="12"/>
  <c r="D198" i="12"/>
  <c r="F301" i="12"/>
  <c r="F191" i="12"/>
  <c r="C50" i="4"/>
  <c r="F50" i="4"/>
  <c r="C58" i="4"/>
  <c r="F58" i="4"/>
  <c r="F16" i="12"/>
  <c r="D16" i="12"/>
  <c r="F40" i="12"/>
  <c r="D40" i="12"/>
  <c r="F84" i="12"/>
  <c r="D84" i="12"/>
  <c r="F96" i="12"/>
  <c r="D96" i="12"/>
  <c r="F104" i="12"/>
  <c r="D104" i="12"/>
  <c r="F168" i="12"/>
  <c r="D168" i="12"/>
  <c r="F204" i="12"/>
  <c r="D204" i="12"/>
  <c r="F216" i="12"/>
  <c r="D216" i="12"/>
  <c r="F232" i="12"/>
  <c r="D232" i="12"/>
  <c r="F312" i="12"/>
  <c r="D312" i="12"/>
  <c r="D6" i="2"/>
  <c r="D14" i="2"/>
  <c r="C41" i="6"/>
  <c r="D49" i="6"/>
  <c r="D89" i="12"/>
  <c r="D109" i="12"/>
  <c r="D119" i="12"/>
  <c r="F83" i="12"/>
  <c r="C42" i="4"/>
  <c r="F42" i="4"/>
  <c r="B2" i="4"/>
  <c r="D9" i="2"/>
  <c r="E14" i="2"/>
  <c r="C5" i="6"/>
  <c r="D13" i="6"/>
  <c r="D2" i="6" s="1"/>
  <c r="E21" i="6"/>
  <c r="E2" i="6" s="1"/>
  <c r="C33" i="6"/>
  <c r="D41" i="6"/>
  <c r="E49" i="6"/>
  <c r="C55" i="6"/>
  <c r="E63" i="6"/>
  <c r="C69" i="6"/>
  <c r="F65" i="6"/>
  <c r="F33" i="6"/>
  <c r="F25" i="6"/>
  <c r="F17" i="6"/>
  <c r="F9" i="6"/>
  <c r="F2" i="6" s="1"/>
  <c r="D18" i="4"/>
  <c r="C24" i="4"/>
  <c r="D42" i="4"/>
  <c r="D48" i="4"/>
  <c r="D58" i="4"/>
  <c r="D65" i="4"/>
  <c r="F56" i="4"/>
  <c r="F24" i="4"/>
  <c r="E14" i="12"/>
  <c r="D61" i="12"/>
  <c r="E67" i="12"/>
  <c r="D83" i="12"/>
  <c r="E119" i="12"/>
  <c r="D167" i="12"/>
  <c r="E198" i="12"/>
  <c r="C286" i="12"/>
  <c r="F249" i="12"/>
  <c r="F103" i="12"/>
  <c r="F93" i="12"/>
  <c r="F43" i="12"/>
  <c r="F288" i="12"/>
  <c r="D288" i="12"/>
  <c r="F148" i="12"/>
  <c r="D148" i="12"/>
  <c r="E167" i="12"/>
  <c r="C260" i="12"/>
  <c r="D286" i="12"/>
  <c r="F22" i="12"/>
  <c r="F8" i="12"/>
  <c r="D8" i="12"/>
  <c r="F56" i="12"/>
  <c r="D56" i="12"/>
  <c r="F128" i="12"/>
  <c r="D128" i="12"/>
  <c r="F240" i="12"/>
  <c r="D240" i="12"/>
  <c r="C17" i="6"/>
  <c r="D25" i="6"/>
  <c r="C16" i="4"/>
  <c r="F65" i="4"/>
  <c r="F32" i="4"/>
  <c r="C184" i="12"/>
  <c r="C249" i="12"/>
  <c r="C301" i="12"/>
  <c r="C312" i="12"/>
  <c r="F255" i="12"/>
  <c r="F167" i="12"/>
  <c r="F24" i="12"/>
  <c r="D24" i="12"/>
  <c r="F72" i="12"/>
  <c r="D72" i="12"/>
  <c r="F92" i="12"/>
  <c r="D92" i="12"/>
  <c r="F112" i="12"/>
  <c r="D112" i="12"/>
  <c r="F200" i="12"/>
  <c r="D200" i="12"/>
  <c r="F212" i="12"/>
  <c r="D212" i="12"/>
  <c r="B2" i="12"/>
  <c r="F260" i="12"/>
  <c r="D260" i="12"/>
  <c r="C13" i="2"/>
  <c r="F53" i="2"/>
  <c r="F37" i="2"/>
  <c r="D17" i="6"/>
  <c r="D16" i="4"/>
  <c r="C28" i="12"/>
  <c r="D75" i="12"/>
  <c r="E184" i="12"/>
  <c r="D249" i="12"/>
  <c r="D255" i="12"/>
  <c r="F61" i="12"/>
  <c r="F6" i="4"/>
  <c r="F2" i="4" s="1"/>
  <c r="C6" i="4"/>
  <c r="F14" i="4"/>
  <c r="C14" i="4"/>
  <c r="F30" i="4"/>
  <c r="C30" i="4"/>
  <c r="F46" i="4"/>
  <c r="C46" i="4"/>
  <c r="F12" i="12"/>
  <c r="D12" i="12"/>
  <c r="F36" i="12"/>
  <c r="D36" i="12"/>
  <c r="F44" i="12"/>
  <c r="D44" i="12"/>
  <c r="F52" i="12"/>
  <c r="D52" i="12"/>
  <c r="F80" i="12"/>
  <c r="D80" i="12"/>
  <c r="F124" i="12"/>
  <c r="D124" i="12"/>
  <c r="F144" i="12"/>
  <c r="D144" i="12"/>
  <c r="F176" i="12"/>
  <c r="D176" i="12"/>
  <c r="F188" i="12"/>
  <c r="D188" i="12"/>
  <c r="F224" i="12"/>
  <c r="D224" i="12"/>
  <c r="F284" i="12"/>
  <c r="D284" i="12"/>
  <c r="E83" i="12"/>
  <c r="C21" i="2"/>
  <c r="C29" i="2"/>
  <c r="C37" i="2"/>
  <c r="C45" i="2"/>
  <c r="C53" i="2"/>
  <c r="C61" i="2"/>
  <c r="F61" i="2"/>
  <c r="F45" i="2"/>
  <c r="C9" i="6"/>
  <c r="C40" i="4"/>
  <c r="C56" i="4"/>
  <c r="D301" i="12"/>
  <c r="E312" i="12"/>
  <c r="F89" i="12"/>
  <c r="F22" i="4"/>
  <c r="C22" i="4"/>
  <c r="F38" i="4"/>
  <c r="C38" i="4"/>
  <c r="F54" i="4"/>
  <c r="C54" i="4"/>
  <c r="F62" i="4"/>
  <c r="C62" i="4"/>
  <c r="D5" i="2"/>
  <c r="D13" i="2"/>
  <c r="E18" i="2"/>
  <c r="D21" i="2"/>
  <c r="D29" i="2"/>
  <c r="C23" i="6"/>
  <c r="E31" i="6"/>
  <c r="C37" i="6"/>
  <c r="D45" i="6"/>
  <c r="E53" i="6"/>
  <c r="C8" i="4"/>
  <c r="E22" i="4"/>
  <c r="E2" i="4" s="1"/>
  <c r="D34" i="4"/>
  <c r="D40" i="4"/>
  <c r="D50" i="4"/>
  <c r="D56" i="4"/>
  <c r="F40" i="4"/>
  <c r="F8" i="4"/>
  <c r="C16" i="12"/>
  <c r="D19" i="12"/>
  <c r="E40" i="12"/>
  <c r="C44" i="12"/>
  <c r="D47" i="12"/>
  <c r="D53" i="12"/>
  <c r="C69" i="12"/>
  <c r="E72" i="12"/>
  <c r="E75" i="12"/>
  <c r="C98" i="12"/>
  <c r="E104" i="12"/>
  <c r="E159" i="12"/>
  <c r="D191" i="12"/>
  <c r="D203" i="12"/>
  <c r="D231" i="12"/>
  <c r="E255" i="12"/>
  <c r="F119" i="12"/>
  <c r="F109" i="12"/>
  <c r="F87" i="12"/>
  <c r="F29" i="12"/>
  <c r="F19" i="12"/>
  <c r="F9" i="12"/>
  <c r="F236" i="12"/>
  <c r="D236" i="12"/>
  <c r="F203" i="12"/>
  <c r="F28" i="12"/>
  <c r="D28" i="12"/>
  <c r="F60" i="12"/>
  <c r="D60" i="12"/>
  <c r="F88" i="12"/>
  <c r="D88" i="12"/>
  <c r="F108" i="12"/>
  <c r="D108" i="12"/>
  <c r="F132" i="12"/>
  <c r="D132" i="12"/>
  <c r="F172" i="12"/>
  <c r="D172" i="12"/>
  <c r="F324" i="12"/>
  <c r="D324" i="12"/>
  <c r="F48" i="12"/>
  <c r="D48" i="12"/>
  <c r="F100" i="12"/>
  <c r="D100" i="12"/>
  <c r="F160" i="12"/>
  <c r="D160" i="12"/>
  <c r="F192" i="12"/>
  <c r="D192" i="12"/>
  <c r="C2" i="18"/>
  <c r="J2" i="18"/>
  <c r="D248" i="12"/>
  <c r="D228" i="12"/>
  <c r="E64" i="4"/>
  <c r="O47" i="18"/>
  <c r="B2" i="22"/>
  <c r="F2" i="12" l="1"/>
  <c r="E2" i="2"/>
  <c r="D2" i="12"/>
  <c r="C2" i="12"/>
  <c r="E2" i="12"/>
  <c r="F2" i="2"/>
  <c r="G36" i="22"/>
  <c r="G17" i="22"/>
  <c r="G40" i="22"/>
  <c r="G19" i="22"/>
  <c r="G38" i="22"/>
  <c r="G9" i="22"/>
  <c r="G11" i="22"/>
  <c r="G15" i="22"/>
  <c r="G13" i="22"/>
  <c r="M2" i="22"/>
  <c r="I2" i="22"/>
  <c r="K2" i="22"/>
  <c r="J2" i="22"/>
  <c r="L2" i="22"/>
  <c r="F2" i="3"/>
  <c r="H2" i="3"/>
  <c r="G2" i="3"/>
  <c r="I2" i="3"/>
  <c r="D2" i="2"/>
  <c r="C2" i="2"/>
  <c r="S47" i="18"/>
  <c r="R47" i="18"/>
  <c r="P47" i="18"/>
  <c r="Q47" i="18"/>
  <c r="C2" i="6"/>
  <c r="C2" i="4"/>
  <c r="G21" i="22" l="1"/>
  <c r="G42" i="22"/>
  <c r="AQ237" i="22"/>
  <c r="G23" i="22" l="1"/>
  <c r="G44" i="22"/>
  <c r="AQ239" i="22"/>
  <c r="AT237" i="22"/>
  <c r="AW237" i="22" s="1"/>
  <c r="AS237" i="22"/>
  <c r="AR237" i="22"/>
  <c r="G46" i="22" l="1"/>
  <c r="G25" i="22"/>
  <c r="AU237" i="22"/>
  <c r="AX237" i="22" s="1"/>
  <c r="AR239" i="22"/>
  <c r="AV237" i="22"/>
  <c r="AS239" i="22"/>
  <c r="AQ241" i="22"/>
  <c r="AT239" i="22"/>
  <c r="AW239" i="22" s="1"/>
  <c r="D231" i="18"/>
  <c r="D386" i="18"/>
  <c r="D410" i="18"/>
  <c r="E224" i="18"/>
  <c r="D66" i="18"/>
  <c r="H302" i="18"/>
  <c r="D58" i="18"/>
  <c r="E423" i="18"/>
  <c r="O333" i="18"/>
  <c r="D265" i="18"/>
  <c r="H384" i="18"/>
  <c r="D10" i="18"/>
  <c r="D252" i="18"/>
  <c r="H374" i="18"/>
  <c r="D409" i="18"/>
  <c r="H47" i="18"/>
  <c r="H22" i="18"/>
  <c r="E437" i="18"/>
  <c r="E317" i="18"/>
  <c r="H26" i="18"/>
  <c r="D337" i="18"/>
  <c r="E272" i="18"/>
  <c r="O173" i="18"/>
  <c r="D395" i="18"/>
  <c r="D336" i="18"/>
  <c r="H44" i="18"/>
  <c r="D213" i="18"/>
  <c r="H341" i="18"/>
  <c r="H255" i="18"/>
  <c r="D241" i="18"/>
  <c r="H89" i="18"/>
  <c r="O439" i="18"/>
  <c r="H15" i="18"/>
  <c r="D118" i="18"/>
  <c r="E158" i="18"/>
  <c r="H223" i="18"/>
  <c r="D221" i="18"/>
  <c r="H351" i="18"/>
  <c r="H439" i="18"/>
  <c r="H241" i="18"/>
  <c r="D141" i="18"/>
  <c r="E102" i="18"/>
  <c r="H360" i="18"/>
  <c r="D367" i="18"/>
  <c r="E163" i="18"/>
  <c r="E136" i="18"/>
  <c r="E334" i="18"/>
  <c r="E157" i="18"/>
  <c r="D173" i="18"/>
  <c r="D126" i="18"/>
  <c r="E332" i="18"/>
  <c r="H368" i="18"/>
  <c r="E203" i="18"/>
  <c r="O51" i="18"/>
  <c r="D440" i="18"/>
  <c r="H149" i="18"/>
  <c r="H287" i="18"/>
  <c r="H205" i="18"/>
  <c r="O306" i="18"/>
  <c r="E430" i="18"/>
  <c r="D235" i="18"/>
  <c r="D219" i="18"/>
  <c r="E95" i="18"/>
  <c r="H388" i="18"/>
  <c r="H138" i="18"/>
  <c r="H320" i="18"/>
  <c r="D325" i="18"/>
  <c r="O215" i="18"/>
  <c r="D145" i="18"/>
  <c r="H93" i="18"/>
  <c r="H297" i="18"/>
  <c r="E112" i="18"/>
  <c r="H34" i="18"/>
  <c r="E153" i="18"/>
  <c r="H109" i="18"/>
  <c r="E138" i="18"/>
  <c r="E87" i="18"/>
  <c r="D107" i="18"/>
  <c r="H39" i="18"/>
  <c r="H262" i="18"/>
  <c r="H164" i="18"/>
  <c r="H264" i="18"/>
  <c r="O117" i="18"/>
  <c r="E273" i="18"/>
  <c r="E106" i="18"/>
  <c r="D46" i="18"/>
  <c r="D345" i="18"/>
  <c r="H199" i="18"/>
  <c r="H189" i="18"/>
  <c r="H267" i="18"/>
  <c r="D50" i="18"/>
  <c r="E415" i="18"/>
  <c r="D307" i="18"/>
  <c r="D322" i="18"/>
  <c r="D271" i="18"/>
  <c r="O280" i="18"/>
  <c r="D420" i="18"/>
  <c r="H179" i="18"/>
  <c r="E411" i="18"/>
  <c r="O33" i="18"/>
  <c r="D113" i="18"/>
  <c r="H11" i="18"/>
  <c r="E327" i="18"/>
  <c r="D18" i="18"/>
  <c r="E372" i="18"/>
  <c r="D70" i="18"/>
  <c r="O92" i="18"/>
  <c r="D206" i="18"/>
  <c r="H379" i="18"/>
  <c r="E371" i="18"/>
  <c r="E421" i="18"/>
  <c r="E155" i="18"/>
  <c r="D405" i="18"/>
  <c r="E134" i="18"/>
  <c r="O178" i="18"/>
  <c r="E71" i="18"/>
  <c r="D321" i="18"/>
  <c r="D299" i="18"/>
  <c r="O182" i="18"/>
  <c r="D357" i="18"/>
  <c r="H354" i="18"/>
  <c r="H154" i="18"/>
  <c r="H352" i="18"/>
  <c r="E10" i="18"/>
  <c r="D163" i="18"/>
  <c r="E322" i="18"/>
  <c r="D20" i="18"/>
  <c r="H404" i="18"/>
  <c r="E62" i="18"/>
  <c r="E164" i="18"/>
  <c r="D214" i="18"/>
  <c r="E309" i="18"/>
  <c r="H252" i="18"/>
  <c r="H140" i="18"/>
  <c r="D102" i="18"/>
  <c r="D429" i="18"/>
  <c r="E36" i="18"/>
  <c r="H358" i="18"/>
  <c r="E331" i="18"/>
  <c r="D244" i="18"/>
  <c r="H254" i="18"/>
  <c r="D335" i="18"/>
  <c r="H184" i="18"/>
  <c r="E247" i="18"/>
  <c r="E429" i="18"/>
  <c r="E214" i="18"/>
  <c r="D101" i="18"/>
  <c r="D202" i="18"/>
  <c r="E296" i="18"/>
  <c r="E233" i="18"/>
  <c r="D52" i="18"/>
  <c r="D279" i="18"/>
  <c r="D372" i="18"/>
  <c r="E51" i="18"/>
  <c r="H403" i="18"/>
  <c r="H166" i="18"/>
  <c r="H324" i="18"/>
  <c r="O166" i="18"/>
  <c r="E417" i="18"/>
  <c r="D376" i="18"/>
  <c r="H36" i="18"/>
  <c r="H231" i="18"/>
  <c r="H271" i="18"/>
  <c r="D47" i="18"/>
  <c r="D257" i="18"/>
  <c r="H350" i="18"/>
  <c r="H224" i="18"/>
  <c r="D129" i="18"/>
  <c r="H111" i="18"/>
  <c r="E373" i="18"/>
  <c r="D27" i="18"/>
  <c r="O330" i="18"/>
  <c r="D154" i="18"/>
  <c r="H84" i="18"/>
  <c r="E369" i="18"/>
  <c r="H235" i="18"/>
  <c r="E420" i="18"/>
  <c r="E70" i="18"/>
  <c r="D396" i="18"/>
  <c r="H59" i="18"/>
  <c r="D305" i="18"/>
  <c r="H392" i="18"/>
  <c r="D312" i="18"/>
  <c r="E115" i="18"/>
  <c r="D189" i="18"/>
  <c r="D348" i="18"/>
  <c r="H148" i="18"/>
  <c r="H161" i="18"/>
  <c r="H356" i="18"/>
  <c r="H142" i="18"/>
  <c r="O335" i="18"/>
  <c r="D268" i="18"/>
  <c r="H214" i="18"/>
  <c r="D178" i="18"/>
  <c r="D197" i="18"/>
  <c r="E398" i="18"/>
  <c r="E441" i="18"/>
  <c r="D237" i="18"/>
  <c r="D174" i="18"/>
  <c r="E396" i="18"/>
  <c r="D109" i="18"/>
  <c r="D48" i="18"/>
  <c r="H362" i="18"/>
  <c r="D37" i="18"/>
  <c r="E96" i="18"/>
  <c r="E269" i="18"/>
  <c r="E436" i="18"/>
  <c r="E316" i="18"/>
  <c r="H213" i="18"/>
  <c r="D328" i="18"/>
  <c r="E297" i="18"/>
  <c r="E181" i="18"/>
  <c r="D13" i="18"/>
  <c r="E204" i="18"/>
  <c r="D381" i="18"/>
  <c r="E201" i="18"/>
  <c r="O344" i="18"/>
  <c r="E238" i="18"/>
  <c r="E346" i="18"/>
  <c r="H227" i="18"/>
  <c r="H334" i="18"/>
  <c r="E250" i="18"/>
  <c r="D413" i="18"/>
  <c r="H345" i="18"/>
  <c r="O175" i="18"/>
  <c r="D86" i="18"/>
  <c r="D165" i="18"/>
  <c r="D314" i="18"/>
  <c r="E360" i="18"/>
  <c r="H222" i="18"/>
  <c r="D131" i="18"/>
  <c r="D124" i="18"/>
  <c r="E168" i="18"/>
  <c r="D153" i="18"/>
  <c r="H68" i="18"/>
  <c r="E368" i="18"/>
  <c r="H376" i="18"/>
  <c r="E243" i="18"/>
  <c r="H7" i="18"/>
  <c r="D326" i="18"/>
  <c r="H210" i="18"/>
  <c r="D296" i="18"/>
  <c r="D422" i="18"/>
  <c r="E172" i="18"/>
  <c r="E30" i="18"/>
  <c r="E387" i="18"/>
  <c r="E220" i="18"/>
  <c r="O163" i="18"/>
  <c r="E313" i="18"/>
  <c r="D81" i="18"/>
  <c r="H367" i="18"/>
  <c r="H425" i="18"/>
  <c r="E162" i="18"/>
  <c r="D258" i="18"/>
  <c r="D97" i="18"/>
  <c r="H30" i="18"/>
  <c r="H130" i="18"/>
  <c r="O214" i="18"/>
  <c r="E131" i="18"/>
  <c r="E345" i="18"/>
  <c r="O76" i="18"/>
  <c r="D91" i="18"/>
  <c r="D417" i="18"/>
  <c r="H431" i="18"/>
  <c r="H217" i="18"/>
  <c r="H247" i="18"/>
  <c r="D139" i="18"/>
  <c r="D96" i="18"/>
  <c r="H8" i="18"/>
  <c r="E335" i="18"/>
  <c r="H121" i="18"/>
  <c r="E251" i="18"/>
  <c r="O346" i="18"/>
  <c r="D282" i="18"/>
  <c r="H273" i="18"/>
  <c r="E34" i="18"/>
  <c r="D92" i="18"/>
  <c r="E388" i="18"/>
  <c r="D343" i="18"/>
  <c r="D364" i="18"/>
  <c r="E229" i="18"/>
  <c r="D273" i="18"/>
  <c r="H389" i="18"/>
  <c r="H75" i="18"/>
  <c r="E403" i="18"/>
  <c r="D88" i="18"/>
  <c r="D368" i="18"/>
  <c r="O136" i="18"/>
  <c r="D390" i="18"/>
  <c r="E197" i="18"/>
  <c r="D39" i="18"/>
  <c r="D249" i="18"/>
  <c r="E311" i="18"/>
  <c r="H159" i="18"/>
  <c r="D355" i="18"/>
  <c r="D79" i="18"/>
  <c r="E195" i="18"/>
  <c r="E116" i="18"/>
  <c r="H195" i="18"/>
  <c r="H243" i="18"/>
  <c r="E310" i="18"/>
  <c r="E191" i="18"/>
  <c r="H169" i="18"/>
  <c r="D188" i="18"/>
  <c r="H170" i="18"/>
  <c r="D439" i="18"/>
  <c r="O347" i="18"/>
  <c r="D151" i="18"/>
  <c r="H366" i="18"/>
  <c r="D230" i="18"/>
  <c r="H191" i="18"/>
  <c r="D15" i="18"/>
  <c r="D340" i="18"/>
  <c r="E268" i="18"/>
  <c r="H123" i="18"/>
  <c r="E279" i="18"/>
  <c r="D297" i="18"/>
  <c r="D356" i="18"/>
  <c r="D315" i="18"/>
  <c r="E347" i="18"/>
  <c r="D167" i="18"/>
  <c r="D23" i="18"/>
  <c r="H427" i="18"/>
  <c r="E263" i="18"/>
  <c r="D225" i="18"/>
  <c r="D378" i="18"/>
  <c r="H23" i="18"/>
  <c r="E302" i="18"/>
  <c r="E125" i="18"/>
  <c r="D261" i="18"/>
  <c r="H42" i="18"/>
  <c r="O132" i="18"/>
  <c r="E193" i="18"/>
  <c r="E428" i="18"/>
  <c r="H278" i="18"/>
  <c r="E299" i="18"/>
  <c r="D263" i="18"/>
  <c r="E119" i="18"/>
  <c r="E171" i="18"/>
  <c r="E389" i="18"/>
  <c r="E236" i="18"/>
  <c r="D373" i="18"/>
  <c r="H108" i="18"/>
  <c r="H193" i="18"/>
  <c r="H310" i="18"/>
  <c r="H17" i="18"/>
  <c r="D205" i="18"/>
  <c r="D120" i="18"/>
  <c r="H321" i="18"/>
  <c r="E114" i="18"/>
  <c r="H122" i="18"/>
  <c r="D203" i="18"/>
  <c r="O133" i="18"/>
  <c r="H188" i="18"/>
  <c r="E234" i="18"/>
  <c r="D108" i="18"/>
  <c r="H180" i="18"/>
  <c r="H412" i="18"/>
  <c r="E113" i="18"/>
  <c r="E370" i="18"/>
  <c r="D177" i="18"/>
  <c r="E139" i="18"/>
  <c r="E118" i="18"/>
  <c r="H357" i="18"/>
  <c r="H157" i="18"/>
  <c r="H363" i="18"/>
  <c r="H60" i="18"/>
  <c r="H200" i="18"/>
  <c r="E208" i="18"/>
  <c r="H65" i="18"/>
  <c r="H143" i="18"/>
  <c r="H411" i="18"/>
  <c r="H127" i="18"/>
  <c r="D210" i="18"/>
  <c r="E91" i="18"/>
  <c r="E305" i="18"/>
  <c r="E239" i="18"/>
  <c r="E426" i="18"/>
  <c r="D44" i="18"/>
  <c r="D115" i="18"/>
  <c r="D89" i="18"/>
  <c r="O19" i="18"/>
  <c r="E339" i="18"/>
  <c r="H115" i="18"/>
  <c r="E123" i="18"/>
  <c r="E337" i="18"/>
  <c r="D392" i="18"/>
  <c r="O118" i="18"/>
  <c r="D358" i="18"/>
  <c r="E33" i="18"/>
  <c r="D276" i="18"/>
  <c r="E61" i="18"/>
  <c r="O174" i="18"/>
  <c r="H207" i="18"/>
  <c r="D352" i="18"/>
  <c r="E45" i="18"/>
  <c r="H18" i="18"/>
  <c r="E321" i="18"/>
  <c r="H311" i="18"/>
  <c r="D259" i="18"/>
  <c r="O69" i="18"/>
  <c r="H307" i="18"/>
  <c r="O107" i="18"/>
  <c r="E145" i="18"/>
  <c r="D255" i="18"/>
  <c r="D130" i="18"/>
  <c r="E55" i="18"/>
  <c r="E245" i="18"/>
  <c r="D394" i="18"/>
  <c r="E400" i="18"/>
  <c r="E391" i="18"/>
  <c r="H342" i="18"/>
  <c r="D366" i="18"/>
  <c r="D404" i="18"/>
  <c r="H38" i="18"/>
  <c r="E57" i="18"/>
  <c r="H340" i="18"/>
  <c r="E363" i="18"/>
  <c r="H194" i="18"/>
  <c r="E183" i="18"/>
  <c r="H102" i="18"/>
  <c r="H183" i="18"/>
  <c r="H49" i="18"/>
  <c r="E63" i="18"/>
  <c r="O350" i="18"/>
  <c r="D397" i="18"/>
  <c r="H294" i="18"/>
  <c r="H37" i="18"/>
  <c r="H155" i="18"/>
  <c r="H282" i="18"/>
  <c r="H6" i="18"/>
  <c r="H220" i="18"/>
  <c r="H303" i="18"/>
  <c r="E26" i="18"/>
  <c r="H245" i="18"/>
  <c r="O134" i="18"/>
  <c r="H158" i="18"/>
  <c r="O119" i="18"/>
  <c r="E290" i="18"/>
  <c r="H428" i="18"/>
  <c r="E304" i="18"/>
  <c r="D319" i="18"/>
  <c r="D28" i="18"/>
  <c r="D334" i="18"/>
  <c r="D9" i="18"/>
  <c r="H406" i="18"/>
  <c r="H137" i="18"/>
  <c r="O217" i="18"/>
  <c r="D311" i="18"/>
  <c r="O195" i="18"/>
  <c r="D51" i="18"/>
  <c r="O129" i="18"/>
  <c r="H430" i="18"/>
  <c r="E270" i="18"/>
  <c r="D133" i="18"/>
  <c r="D253" i="18"/>
  <c r="H10" i="18"/>
  <c r="D400" i="18"/>
  <c r="E149" i="18"/>
  <c r="E198" i="18"/>
  <c r="H58" i="18"/>
  <c r="E291" i="18"/>
  <c r="H24" i="18"/>
  <c r="D69" i="18"/>
  <c r="H359" i="18"/>
  <c r="E211" i="18"/>
  <c r="E378" i="18"/>
  <c r="D280" i="18"/>
  <c r="E318" i="18"/>
  <c r="O180" i="18"/>
  <c r="D290" i="18"/>
  <c r="E401" i="18"/>
  <c r="D193" i="18"/>
  <c r="H126" i="18"/>
  <c r="E365" i="18"/>
  <c r="H361" i="18"/>
  <c r="E412" i="18"/>
  <c r="H57" i="18"/>
  <c r="D424" i="18"/>
  <c r="O159" i="18"/>
  <c r="H212" i="18"/>
  <c r="E65" i="18"/>
  <c r="H203" i="18"/>
  <c r="D211" i="18"/>
  <c r="H232" i="18"/>
  <c r="E196" i="18"/>
  <c r="H257" i="18"/>
  <c r="H268" i="18"/>
  <c r="O193" i="18"/>
  <c r="O179" i="18"/>
  <c r="H71" i="18"/>
  <c r="H377" i="18"/>
  <c r="E425" i="18"/>
  <c r="D185" i="18"/>
  <c r="E78" i="18"/>
  <c r="E416" i="18"/>
  <c r="E432" i="18"/>
  <c r="H401" i="18"/>
  <c r="E301" i="18"/>
  <c r="H237" i="18"/>
  <c r="H216" i="18"/>
  <c r="E127" i="18"/>
  <c r="D423" i="18"/>
  <c r="D250" i="18"/>
  <c r="D125" i="18"/>
  <c r="H266" i="18"/>
  <c r="D42" i="18"/>
  <c r="H301" i="18"/>
  <c r="E252" i="18"/>
  <c r="D430" i="18"/>
  <c r="D264" i="18"/>
  <c r="H20" i="18"/>
  <c r="D338" i="18"/>
  <c r="D182" i="18"/>
  <c r="E47" i="18"/>
  <c r="D432" i="18"/>
  <c r="H132" i="18"/>
  <c r="H365" i="18"/>
  <c r="E52" i="18"/>
  <c r="E261" i="18"/>
  <c r="E68" i="18"/>
  <c r="D245" i="18"/>
  <c r="H432" i="18"/>
  <c r="D284" i="18"/>
  <c r="O434" i="18"/>
  <c r="D161" i="18"/>
  <c r="H104" i="18"/>
  <c r="E237" i="18"/>
  <c r="H83" i="18"/>
  <c r="E146" i="18"/>
  <c r="D431" i="18"/>
  <c r="E177" i="18"/>
  <c r="E161" i="18"/>
  <c r="D62" i="18"/>
  <c r="E105" i="18"/>
  <c r="H353" i="18"/>
  <c r="D134" i="18"/>
  <c r="E413" i="18"/>
  <c r="H94" i="18"/>
  <c r="D433" i="18"/>
  <c r="H369" i="18"/>
  <c r="D330" i="18"/>
  <c r="H41" i="18"/>
  <c r="D317" i="18"/>
  <c r="D159" i="18"/>
  <c r="H99" i="18"/>
  <c r="D291" i="18"/>
  <c r="E375" i="18"/>
  <c r="E54" i="18"/>
  <c r="E356" i="18"/>
  <c r="H323" i="18"/>
  <c r="D349" i="18"/>
  <c r="D229" i="18"/>
  <c r="D233" i="18"/>
  <c r="E424" i="18"/>
  <c r="E383" i="18"/>
  <c r="D226" i="18"/>
  <c r="H371" i="18"/>
  <c r="E255" i="18"/>
  <c r="H198" i="18"/>
  <c r="E300" i="18"/>
  <c r="D270" i="18"/>
  <c r="E246" i="18"/>
  <c r="E328" i="18"/>
  <c r="H106" i="18"/>
  <c r="D40" i="18"/>
  <c r="H105" i="18"/>
  <c r="H279" i="18"/>
  <c r="E216" i="18"/>
  <c r="H192" i="18"/>
  <c r="E308" i="18"/>
  <c r="O259" i="18"/>
  <c r="D377" i="18"/>
  <c r="D43" i="18"/>
  <c r="O332" i="18"/>
  <c r="E160" i="18"/>
  <c r="O6" i="18"/>
  <c r="E366" i="18"/>
  <c r="D82" i="18"/>
  <c r="O73" i="18"/>
  <c r="H315" i="18"/>
  <c r="H13" i="18"/>
  <c r="E29" i="18"/>
  <c r="H79" i="18"/>
  <c r="H355" i="18"/>
  <c r="D293" i="18"/>
  <c r="O130" i="18"/>
  <c r="O74" i="18"/>
  <c r="H27" i="18"/>
  <c r="D359" i="18"/>
  <c r="D187" i="18"/>
  <c r="H275" i="18"/>
  <c r="D436" i="18"/>
  <c r="H196" i="18"/>
  <c r="E223" i="18"/>
  <c r="D19" i="18"/>
  <c r="H92" i="18"/>
  <c r="E187" i="18"/>
  <c r="D437" i="18"/>
  <c r="E404" i="18"/>
  <c r="E284" i="18"/>
  <c r="E374" i="18"/>
  <c r="D353" i="18"/>
  <c r="E324" i="18"/>
  <c r="E82" i="18"/>
  <c r="D300" i="18"/>
  <c r="D388" i="18"/>
  <c r="H98" i="18"/>
  <c r="H265" i="18"/>
  <c r="E32" i="18"/>
  <c r="H234" i="18"/>
  <c r="D181" i="18"/>
  <c r="H124" i="18"/>
  <c r="D215" i="18"/>
  <c r="D389" i="18"/>
  <c r="D144" i="18"/>
  <c r="D209" i="18"/>
  <c r="D239" i="18"/>
  <c r="H440" i="18"/>
  <c r="D204" i="18"/>
  <c r="D93" i="18"/>
  <c r="E274" i="18"/>
  <c r="H314" i="18"/>
  <c r="D350" i="18"/>
  <c r="D346" i="18"/>
  <c r="O78" i="18"/>
  <c r="E352" i="18"/>
  <c r="D216" i="18"/>
  <c r="E174" i="18"/>
  <c r="H423" i="18"/>
  <c r="D76" i="18"/>
  <c r="H54" i="18"/>
  <c r="H72" i="18"/>
  <c r="H375" i="18"/>
  <c r="H409" i="18"/>
  <c r="D342" i="18"/>
  <c r="D166" i="18"/>
  <c r="E405" i="18"/>
  <c r="E101" i="18"/>
  <c r="D171" i="18"/>
  <c r="H419" i="18"/>
  <c r="E264" i="18"/>
  <c r="D55" i="18"/>
  <c r="D269" i="18"/>
  <c r="H259" i="18"/>
  <c r="E83" i="18"/>
  <c r="D333" i="18"/>
  <c r="D71" i="18"/>
  <c r="D117" i="18"/>
  <c r="E192" i="18"/>
  <c r="E393" i="18"/>
  <c r="H182" i="18"/>
  <c r="E408" i="18"/>
  <c r="D415" i="18"/>
  <c r="E277" i="18"/>
  <c r="H19" i="18"/>
  <c r="H82" i="18"/>
  <c r="H261" i="18"/>
  <c r="H186" i="18"/>
  <c r="D54" i="18"/>
  <c r="H349" i="18"/>
  <c r="E364" i="18"/>
  <c r="H162" i="18"/>
  <c r="E235" i="18"/>
  <c r="E285" i="18"/>
  <c r="D399" i="18"/>
  <c r="O213" i="18"/>
  <c r="E325" i="18"/>
  <c r="D116" i="18"/>
  <c r="D309" i="18"/>
  <c r="H63" i="18"/>
  <c r="O176" i="18"/>
  <c r="H285" i="18"/>
  <c r="H402" i="18"/>
  <c r="H25" i="18"/>
  <c r="E344" i="18"/>
  <c r="D194" i="18"/>
  <c r="D341" i="18"/>
  <c r="D302" i="18"/>
  <c r="D380" i="18"/>
  <c r="D196" i="18"/>
  <c r="E407" i="18"/>
  <c r="E338" i="18"/>
  <c r="H165" i="18"/>
  <c r="H248" i="18"/>
  <c r="H55" i="18"/>
  <c r="H318" i="18"/>
  <c r="H343" i="18"/>
  <c r="E194" i="18"/>
  <c r="O209" i="18"/>
  <c r="E293" i="18"/>
  <c r="E53" i="18"/>
  <c r="E295" i="18"/>
  <c r="H16" i="18"/>
  <c r="D294" i="18"/>
  <c r="E329" i="18"/>
  <c r="E46" i="18"/>
  <c r="O228" i="18"/>
  <c r="D401" i="18"/>
  <c r="H260" i="18"/>
  <c r="D408" i="18"/>
  <c r="O375" i="18"/>
  <c r="D285" i="18"/>
  <c r="H80" i="18"/>
  <c r="H399" i="18"/>
  <c r="D148" i="18"/>
  <c r="H347" i="18"/>
  <c r="E260" i="18"/>
  <c r="D207" i="18"/>
  <c r="H134" i="18"/>
  <c r="E15" i="18"/>
  <c r="D135" i="18"/>
  <c r="H31" i="18"/>
  <c r="E359" i="18"/>
  <c r="E409" i="18"/>
  <c r="D320" i="18"/>
  <c r="H35" i="18"/>
  <c r="H62" i="18"/>
  <c r="H385" i="18"/>
  <c r="H150" i="18"/>
  <c r="O181" i="18"/>
  <c r="D11" i="18"/>
  <c r="E275" i="18"/>
  <c r="E384" i="18"/>
  <c r="E410" i="18"/>
  <c r="E166" i="18"/>
  <c r="E22" i="18"/>
  <c r="H337" i="18"/>
  <c r="E14" i="18"/>
  <c r="E312" i="18"/>
  <c r="H289" i="18"/>
  <c r="H70" i="18"/>
  <c r="E418" i="18"/>
  <c r="E289" i="18"/>
  <c r="E348" i="18"/>
  <c r="H12" i="18"/>
  <c r="H74" i="18"/>
  <c r="E258" i="18"/>
  <c r="D332" i="18"/>
  <c r="H242" i="18"/>
  <c r="E282" i="18"/>
  <c r="E19" i="18"/>
  <c r="D35" i="18"/>
  <c r="O177" i="18"/>
  <c r="D277" i="18"/>
  <c r="H85" i="18"/>
  <c r="D316" i="18"/>
  <c r="H46" i="18"/>
  <c r="E343" i="18"/>
  <c r="H293" i="18"/>
  <c r="H330" i="18"/>
  <c r="D122" i="18"/>
  <c r="E397" i="18"/>
  <c r="H14" i="18"/>
  <c r="H87" i="18"/>
  <c r="E190" i="18"/>
  <c r="H426" i="18"/>
  <c r="H291" i="18"/>
  <c r="D103" i="18"/>
  <c r="D272" i="18"/>
  <c r="H100" i="18"/>
  <c r="E188" i="18"/>
  <c r="H28" i="18"/>
  <c r="D323" i="18"/>
  <c r="O44" i="18"/>
  <c r="E215" i="18"/>
  <c r="D419" i="18"/>
  <c r="D172" i="18"/>
  <c r="D75" i="18"/>
  <c r="E99" i="18"/>
  <c r="D220" i="18"/>
  <c r="E433" i="18"/>
  <c r="H244" i="18"/>
  <c r="D360" i="18"/>
  <c r="H177" i="18"/>
  <c r="D77" i="18"/>
  <c r="D72" i="18"/>
  <c r="D428" i="18"/>
  <c r="E227" i="18"/>
  <c r="E107" i="18"/>
  <c r="H256" i="18"/>
  <c r="D344" i="18"/>
  <c r="E147" i="18"/>
  <c r="H43" i="18"/>
  <c r="E156" i="18"/>
  <c r="D303" i="18"/>
  <c r="D112" i="18"/>
  <c r="E349" i="18"/>
  <c r="H421" i="18"/>
  <c r="O16" i="18"/>
  <c r="H147" i="18"/>
  <c r="H208" i="18"/>
  <c r="D199" i="18"/>
  <c r="H246" i="18"/>
  <c r="D398" i="18"/>
  <c r="H284" i="18"/>
  <c r="E80" i="18"/>
  <c r="D150" i="18"/>
  <c r="D292" i="18"/>
  <c r="H322" i="18"/>
  <c r="E283" i="18"/>
  <c r="E330" i="18"/>
  <c r="H103" i="18"/>
  <c r="D288" i="18"/>
  <c r="H215" i="18"/>
  <c r="E281" i="18"/>
  <c r="H229" i="18"/>
  <c r="E287" i="18"/>
  <c r="H410" i="18"/>
  <c r="D387" i="18"/>
  <c r="D136" i="18"/>
  <c r="E38" i="18"/>
  <c r="E336" i="18"/>
  <c r="E314" i="18"/>
  <c r="E438" i="18"/>
  <c r="H326" i="18"/>
  <c r="E73" i="18"/>
  <c r="E124" i="18"/>
  <c r="E110" i="18"/>
  <c r="D441" i="18"/>
  <c r="H424" i="18"/>
  <c r="D281" i="18"/>
  <c r="H420" i="18"/>
  <c r="D324" i="18"/>
  <c r="E128" i="18"/>
  <c r="E315" i="18"/>
  <c r="H91" i="18"/>
  <c r="E392" i="18"/>
  <c r="E351" i="18"/>
  <c r="E231" i="18"/>
  <c r="D31" i="18"/>
  <c r="E276" i="18"/>
  <c r="E267" i="18"/>
  <c r="H250" i="18"/>
  <c r="O412" i="18"/>
  <c r="D369" i="18"/>
  <c r="H185" i="18"/>
  <c r="H319" i="18"/>
  <c r="D63" i="18"/>
  <c r="H139" i="18"/>
  <c r="D156" i="18"/>
  <c r="O402" i="18"/>
  <c r="H288" i="18"/>
  <c r="H386" i="18"/>
  <c r="E50" i="18"/>
  <c r="H434" i="18"/>
  <c r="D41" i="18"/>
  <c r="E386" i="18"/>
  <c r="D412" i="18"/>
  <c r="E340" i="18"/>
  <c r="H173" i="18"/>
  <c r="E319" i="18"/>
  <c r="H393" i="18"/>
  <c r="H97" i="18"/>
  <c r="H225" i="18"/>
  <c r="D262" i="18"/>
  <c r="H405" i="18"/>
  <c r="E64" i="18"/>
  <c r="H422" i="18"/>
  <c r="D146" i="18"/>
  <c r="D192" i="18"/>
  <c r="E199" i="18"/>
  <c r="E434" i="18"/>
  <c r="H56" i="18"/>
  <c r="D406" i="18"/>
  <c r="D313" i="18"/>
  <c r="E280" i="18"/>
  <c r="D22" i="18"/>
  <c r="E59" i="18"/>
  <c r="E377" i="18"/>
  <c r="D365" i="18"/>
  <c r="D104" i="18"/>
  <c r="E176" i="18"/>
  <c r="H258" i="18"/>
  <c r="E230" i="18"/>
  <c r="O64" i="18"/>
  <c r="O138" i="18"/>
  <c r="D246" i="18"/>
  <c r="O348" i="18"/>
  <c r="H86" i="18"/>
  <c r="E248" i="18"/>
  <c r="H125" i="18"/>
  <c r="H21" i="18"/>
  <c r="H378" i="18"/>
  <c r="H339" i="18"/>
  <c r="H206" i="18"/>
  <c r="H187" i="18"/>
  <c r="D53" i="18"/>
  <c r="H435" i="18"/>
  <c r="E72" i="18"/>
  <c r="D403" i="18"/>
  <c r="D140" i="18"/>
  <c r="D32" i="18"/>
  <c r="D61" i="18"/>
  <c r="D164" i="18"/>
  <c r="E74" i="18"/>
  <c r="D99" i="18"/>
  <c r="D60" i="18"/>
  <c r="E130" i="18"/>
  <c r="H306" i="18"/>
  <c r="H175" i="18"/>
  <c r="D374" i="18"/>
  <c r="H382" i="18"/>
  <c r="E382" i="18"/>
  <c r="D295" i="18"/>
  <c r="H107" i="18"/>
  <c r="H383" i="18"/>
  <c r="D147" i="18"/>
  <c r="E205" i="18"/>
  <c r="D362" i="18"/>
  <c r="E97" i="18"/>
  <c r="E367" i="18"/>
  <c r="H373" i="18"/>
  <c r="E278" i="18"/>
  <c r="H236" i="18"/>
  <c r="E288" i="18"/>
  <c r="H292" i="18"/>
  <c r="H152" i="18"/>
  <c r="O331" i="18"/>
  <c r="D212" i="18"/>
  <c r="E350" i="18"/>
  <c r="H308" i="18"/>
  <c r="D414" i="18"/>
  <c r="H66" i="18"/>
  <c r="D247" i="18"/>
  <c r="E226" i="18"/>
  <c r="D223" i="18"/>
  <c r="E286" i="18"/>
  <c r="E11" i="18"/>
  <c r="D434" i="18"/>
  <c r="H416" i="18"/>
  <c r="D143" i="18"/>
  <c r="D132" i="18"/>
  <c r="H270" i="18"/>
  <c r="D36" i="18"/>
  <c r="E89" i="18"/>
  <c r="H88" i="18"/>
  <c r="E143" i="18"/>
  <c r="H128" i="18"/>
  <c r="D240" i="18"/>
  <c r="E77" i="18"/>
  <c r="D186" i="18"/>
  <c r="H48" i="18"/>
  <c r="E67" i="18"/>
  <c r="O377" i="18"/>
  <c r="D435" i="18"/>
  <c r="D95" i="18"/>
  <c r="D12" i="18"/>
  <c r="D354" i="18"/>
  <c r="H114" i="18"/>
  <c r="D371" i="18"/>
  <c r="H283" i="18"/>
  <c r="E93" i="18"/>
  <c r="E219" i="18"/>
  <c r="H90" i="18"/>
  <c r="H372" i="18"/>
  <c r="H332" i="18"/>
  <c r="H239" i="18"/>
  <c r="D14" i="18"/>
  <c r="E129" i="18"/>
  <c r="E323" i="18"/>
  <c r="O435" i="18"/>
  <c r="O15" i="18"/>
  <c r="E259" i="18"/>
  <c r="O303" i="18"/>
  <c r="H328" i="18"/>
  <c r="E380" i="18"/>
  <c r="D85" i="18"/>
  <c r="H95" i="18"/>
  <c r="H437" i="18"/>
  <c r="H415" i="18"/>
  <c r="H174" i="18"/>
  <c r="E240" i="18"/>
  <c r="D427" i="18"/>
  <c r="E414" i="18"/>
  <c r="H201" i="18"/>
  <c r="E137" i="18"/>
  <c r="D283" i="18"/>
  <c r="E76" i="18"/>
  <c r="D208" i="18"/>
  <c r="D106" i="18"/>
  <c r="E358" i="18"/>
  <c r="E385" i="18"/>
  <c r="E207" i="18"/>
  <c r="H395" i="18"/>
  <c r="H116" i="18"/>
  <c r="H230" i="18"/>
  <c r="D170" i="18"/>
  <c r="D393" i="18"/>
  <c r="E56" i="18"/>
  <c r="D190" i="18"/>
  <c r="H274" i="18"/>
  <c r="D370" i="18"/>
  <c r="H228" i="18"/>
  <c r="D382" i="18"/>
  <c r="E178" i="18"/>
  <c r="D298" i="18"/>
  <c r="D274" i="18"/>
  <c r="H286" i="18"/>
  <c r="H299" i="18"/>
  <c r="D57" i="18"/>
  <c r="D363" i="18"/>
  <c r="D87" i="18"/>
  <c r="H309" i="18"/>
  <c r="E21" i="18"/>
  <c r="D266" i="18"/>
  <c r="E144" i="18"/>
  <c r="H240" i="18"/>
  <c r="H96" i="18"/>
  <c r="E28" i="18"/>
  <c r="D34" i="18"/>
  <c r="H281" i="18"/>
  <c r="E333" i="18"/>
  <c r="D228" i="18"/>
  <c r="E354" i="18"/>
  <c r="H313" i="18"/>
  <c r="E69" i="18"/>
  <c r="E179" i="18"/>
  <c r="D248" i="18"/>
  <c r="D418" i="18"/>
  <c r="D149" i="18"/>
  <c r="E307" i="18"/>
  <c r="H168" i="18"/>
  <c r="O238" i="18"/>
  <c r="H364" i="18"/>
  <c r="H398" i="18"/>
  <c r="H221" i="18"/>
  <c r="E39" i="18"/>
  <c r="H120" i="18"/>
  <c r="D114" i="18"/>
  <c r="H316" i="18"/>
  <c r="E379" i="18"/>
  <c r="E419" i="18"/>
  <c r="E81" i="18"/>
  <c r="H417" i="18"/>
  <c r="H52" i="18"/>
  <c r="D162" i="18"/>
  <c r="H433" i="18"/>
  <c r="H325" i="18"/>
  <c r="D73" i="18"/>
  <c r="E210" i="18"/>
  <c r="E41" i="18"/>
  <c r="D168" i="18"/>
  <c r="H160" i="18"/>
  <c r="E294" i="18"/>
  <c r="D78" i="18"/>
  <c r="H78" i="18"/>
  <c r="D351" i="18"/>
  <c r="H112" i="18"/>
  <c r="H218" i="18"/>
  <c r="D416" i="18"/>
  <c r="E266" i="18"/>
  <c r="O14" i="18"/>
  <c r="D64" i="18"/>
  <c r="E133" i="18"/>
  <c r="H344" i="18"/>
  <c r="H381" i="18"/>
  <c r="E253" i="18"/>
  <c r="O392" i="18"/>
  <c r="D137" i="18"/>
  <c r="D83" i="18"/>
  <c r="E23" i="18"/>
  <c r="E58" i="18"/>
  <c r="D155" i="18"/>
  <c r="H346" i="18"/>
  <c r="D331" i="18"/>
  <c r="H295" i="18"/>
  <c r="H181" i="18"/>
  <c r="E121" i="18"/>
  <c r="D310" i="18"/>
  <c r="H333" i="18"/>
  <c r="D379" i="18"/>
  <c r="E66" i="18"/>
  <c r="H40" i="18"/>
  <c r="H101" i="18"/>
  <c r="E218" i="18"/>
  <c r="D158" i="18"/>
  <c r="E213" i="18"/>
  <c r="E167" i="18"/>
  <c r="H204" i="18"/>
  <c r="D339" i="18"/>
  <c r="E394" i="18"/>
  <c r="H296" i="18"/>
  <c r="H438" i="18"/>
  <c r="E9" i="18"/>
  <c r="E43" i="18"/>
  <c r="H145" i="18"/>
  <c r="D24" i="18"/>
  <c r="D195" i="18"/>
  <c r="D59" i="18"/>
  <c r="D308" i="18"/>
  <c r="E98" i="18"/>
  <c r="D16" i="18"/>
  <c r="E209" i="18"/>
  <c r="H131" i="18"/>
  <c r="D421" i="18"/>
  <c r="D375" i="18"/>
  <c r="D157" i="18"/>
  <c r="D251" i="18"/>
  <c r="E79" i="18"/>
  <c r="H61" i="18"/>
  <c r="O356" i="18"/>
  <c r="O197" i="18"/>
  <c r="H335" i="18"/>
  <c r="E92" i="18"/>
  <c r="E271" i="18"/>
  <c r="E292" i="18"/>
  <c r="D275" i="18"/>
  <c r="E390" i="18"/>
  <c r="E431" i="18"/>
  <c r="E326" i="18"/>
  <c r="H304" i="18"/>
  <c r="H45" i="18"/>
  <c r="E20" i="18"/>
  <c r="D278" i="18"/>
  <c r="E232" i="18"/>
  <c r="E94" i="18"/>
  <c r="D142" i="18"/>
  <c r="H219" i="18"/>
  <c r="D21" i="18"/>
  <c r="D243" i="18"/>
  <c r="D234" i="18"/>
  <c r="H394" i="18"/>
  <c r="H144" i="18"/>
  <c r="D254" i="18"/>
  <c r="E25" i="18"/>
  <c r="D110" i="18"/>
  <c r="H251" i="18"/>
  <c r="E175" i="18"/>
  <c r="E117" i="18"/>
  <c r="E12" i="18"/>
  <c r="D17" i="18"/>
  <c r="E439" i="18"/>
  <c r="D169" i="18"/>
  <c r="D361" i="18"/>
  <c r="H133" i="18"/>
  <c r="H136" i="18"/>
  <c r="H396" i="18"/>
  <c r="E152" i="18"/>
  <c r="E262" i="18"/>
  <c r="E217" i="18"/>
  <c r="D438" i="18"/>
  <c r="E222" i="18"/>
  <c r="E109" i="18"/>
  <c r="D287" i="18"/>
  <c r="H370" i="18"/>
  <c r="E254" i="18"/>
  <c r="D111" i="18"/>
  <c r="H380" i="18"/>
  <c r="H9" i="18"/>
  <c r="E221" i="18"/>
  <c r="D160" i="18"/>
  <c r="H238" i="18"/>
  <c r="D184" i="18"/>
  <c r="E135" i="18"/>
  <c r="D128" i="18"/>
  <c r="H51" i="18"/>
  <c r="E27" i="18"/>
  <c r="D327" i="18"/>
  <c r="O70" i="18"/>
  <c r="E395" i="18"/>
  <c r="O413" i="18"/>
  <c r="H135" i="18"/>
  <c r="H277" i="18"/>
  <c r="H172" i="18"/>
  <c r="E341" i="18"/>
  <c r="E381" i="18"/>
  <c r="H348" i="18"/>
  <c r="H77" i="18"/>
  <c r="E265" i="18"/>
  <c r="E150" i="18"/>
  <c r="H50" i="18"/>
  <c r="H436" i="18"/>
  <c r="H441" i="18"/>
  <c r="E249" i="18"/>
  <c r="E212" i="18"/>
  <c r="E18" i="18"/>
  <c r="E257" i="18"/>
  <c r="E148" i="18"/>
  <c r="D242" i="18"/>
  <c r="D286" i="18"/>
  <c r="H305" i="18"/>
  <c r="E182" i="18"/>
  <c r="D384" i="18"/>
  <c r="D256" i="18"/>
  <c r="H408" i="18"/>
  <c r="E140" i="18"/>
  <c r="H263" i="18"/>
  <c r="E85" i="18"/>
  <c r="H253" i="18"/>
  <c r="D383" i="18"/>
  <c r="E376" i="18"/>
  <c r="H156" i="18"/>
  <c r="H197" i="18"/>
  <c r="D201" i="18"/>
  <c r="E48" i="18"/>
  <c r="D306" i="18"/>
  <c r="E84" i="18"/>
  <c r="E402" i="18"/>
  <c r="E120" i="18"/>
  <c r="E90" i="18"/>
  <c r="H171" i="18"/>
  <c r="D65" i="18"/>
  <c r="E17" i="18"/>
  <c r="E184" i="18"/>
  <c r="H118" i="18"/>
  <c r="D402" i="18"/>
  <c r="D67" i="18"/>
  <c r="E31" i="18"/>
  <c r="E44" i="18"/>
  <c r="E399" i="18"/>
  <c r="E173" i="18"/>
  <c r="H280" i="18"/>
  <c r="H211" i="18"/>
  <c r="D222" i="18"/>
  <c r="D80" i="18"/>
  <c r="D198" i="18"/>
  <c r="D45" i="18"/>
  <c r="E206" i="18"/>
  <c r="H202" i="18"/>
  <c r="H418" i="18"/>
  <c r="H338" i="18"/>
  <c r="E154" i="18"/>
  <c r="H190" i="18"/>
  <c r="E60" i="18"/>
  <c r="H327" i="18"/>
  <c r="H387" i="18"/>
  <c r="H414" i="18"/>
  <c r="D227" i="18"/>
  <c r="D176" i="18"/>
  <c r="O140" i="18"/>
  <c r="H226" i="18"/>
  <c r="H329" i="18"/>
  <c r="H390" i="18"/>
  <c r="H413" i="18"/>
  <c r="D127" i="18"/>
  <c r="D25" i="18"/>
  <c r="D33" i="18"/>
  <c r="D152" i="18"/>
  <c r="H317" i="18"/>
  <c r="H407" i="18"/>
  <c r="H32" i="18"/>
  <c r="D217" i="18"/>
  <c r="H400" i="18"/>
  <c r="H391" i="18"/>
  <c r="H53" i="18"/>
  <c r="D304" i="18"/>
  <c r="E75" i="18"/>
  <c r="E427" i="18"/>
  <c r="H336" i="18"/>
  <c r="H249" i="18"/>
  <c r="E42" i="18"/>
  <c r="O186" i="18"/>
  <c r="D301" i="18"/>
  <c r="E361" i="18"/>
  <c r="E86" i="18"/>
  <c r="D200" i="18"/>
  <c r="E422" i="18"/>
  <c r="E306" i="18"/>
  <c r="E186" i="18"/>
  <c r="H209" i="18"/>
  <c r="H233" i="18"/>
  <c r="E24" i="18"/>
  <c r="D289" i="18"/>
  <c r="E141" i="18"/>
  <c r="D94" i="18"/>
  <c r="H33" i="18"/>
  <c r="E49" i="18"/>
  <c r="E244" i="18"/>
  <c r="O160" i="18"/>
  <c r="H272" i="18"/>
  <c r="E320" i="18"/>
  <c r="E142" i="18"/>
  <c r="D407" i="18"/>
  <c r="E357" i="18"/>
  <c r="D347" i="18"/>
  <c r="H113" i="18"/>
  <c r="D218" i="18"/>
  <c r="H429" i="18"/>
  <c r="D68" i="18"/>
  <c r="E104" i="18"/>
  <c r="E256" i="18"/>
  <c r="D191" i="18"/>
  <c r="D180" i="18"/>
  <c r="E170" i="18"/>
  <c r="H300" i="18"/>
  <c r="H167" i="18"/>
  <c r="D98" i="18"/>
  <c r="E228" i="18"/>
  <c r="E185" i="18"/>
  <c r="D30" i="18"/>
  <c r="D267" i="18"/>
  <c r="H73" i="18"/>
  <c r="E169" i="18"/>
  <c r="E202" i="18"/>
  <c r="D84" i="18"/>
  <c r="H117" i="18"/>
  <c r="E362" i="18"/>
  <c r="E353" i="18"/>
  <c r="D426" i="18"/>
  <c r="E88" i="18"/>
  <c r="E108" i="18"/>
  <c r="D49" i="18"/>
  <c r="D183" i="18"/>
  <c r="D26" i="18"/>
  <c r="E126" i="18"/>
  <c r="H331" i="18"/>
  <c r="H69" i="18"/>
  <c r="D329" i="18"/>
  <c r="E242" i="18"/>
  <c r="E440" i="18"/>
  <c r="H276" i="18"/>
  <c r="H67" i="18"/>
  <c r="D224" i="18"/>
  <c r="H153" i="18"/>
  <c r="D121" i="18"/>
  <c r="O345" i="18"/>
  <c r="E103" i="18"/>
  <c r="E303" i="18"/>
  <c r="D119" i="18"/>
  <c r="H141" i="18"/>
  <c r="D385" i="18"/>
  <c r="H163" i="18"/>
  <c r="D74" i="18"/>
  <c r="H110" i="18"/>
  <c r="E355" i="18"/>
  <c r="D105" i="18"/>
  <c r="D391" i="18"/>
  <c r="E159" i="18"/>
  <c r="E100" i="18"/>
  <c r="H290" i="18"/>
  <c r="E16" i="18"/>
  <c r="H76" i="18"/>
  <c r="E40" i="18"/>
  <c r="E13" i="18"/>
  <c r="E37" i="18"/>
  <c r="E165" i="18"/>
  <c r="H29" i="18"/>
  <c r="D123" i="18"/>
  <c r="D38" i="18"/>
  <c r="E111" i="18"/>
  <c r="H151" i="18"/>
  <c r="E342" i="18"/>
  <c r="D179" i="18"/>
  <c r="H178" i="18"/>
  <c r="H81" i="18"/>
  <c r="H129" i="18"/>
  <c r="D318" i="18"/>
  <c r="E241" i="18"/>
  <c r="E189" i="18"/>
  <c r="E406" i="18"/>
  <c r="D260" i="18"/>
  <c r="H397" i="18"/>
  <c r="H269" i="18"/>
  <c r="D90" i="18"/>
  <c r="E132" i="18"/>
  <c r="E298" i="18"/>
  <c r="D425" i="18"/>
  <c r="H119" i="18"/>
  <c r="H298" i="18"/>
  <c r="D56" i="18"/>
  <c r="D100" i="18"/>
  <c r="E225" i="18"/>
  <c r="E35" i="18"/>
  <c r="E200" i="18"/>
  <c r="D175" i="18"/>
  <c r="E151" i="18"/>
  <c r="D232" i="18"/>
  <c r="D411" i="18"/>
  <c r="H146" i="18"/>
  <c r="E435" i="18"/>
  <c r="H312" i="18"/>
  <c r="D236" i="18"/>
  <c r="E180" i="18"/>
  <c r="H64" i="18"/>
  <c r="D138" i="18"/>
  <c r="D29" i="18"/>
  <c r="H176" i="18"/>
  <c r="D238" i="18"/>
  <c r="E122" i="18"/>
  <c r="K176" i="18" l="1"/>
  <c r="K64" i="18"/>
  <c r="O312" i="18"/>
  <c r="S312" i="18" s="1"/>
  <c r="K312" i="18"/>
  <c r="K146" i="18"/>
  <c r="K298" i="18"/>
  <c r="K119" i="18"/>
  <c r="K269" i="18"/>
  <c r="K397" i="18"/>
  <c r="K129" i="18"/>
  <c r="K81" i="18"/>
  <c r="O81" i="18"/>
  <c r="S81" i="18" s="1"/>
  <c r="K178" i="18"/>
  <c r="K151" i="18"/>
  <c r="K29" i="18"/>
  <c r="O29" i="18"/>
  <c r="S29" i="18" s="1"/>
  <c r="K76" i="18"/>
  <c r="K290" i="18"/>
  <c r="O290" i="18"/>
  <c r="Q290" i="18" s="1"/>
  <c r="K110" i="18"/>
  <c r="O110" i="18"/>
  <c r="S110" i="18" s="1"/>
  <c r="K163" i="18"/>
  <c r="O141" i="18"/>
  <c r="S141" i="18" s="1"/>
  <c r="K141" i="18"/>
  <c r="P345" i="18"/>
  <c r="Q345" i="18"/>
  <c r="R345" i="18"/>
  <c r="S345" i="18"/>
  <c r="O153" i="18"/>
  <c r="P153" i="18" s="1"/>
  <c r="K153" i="18"/>
  <c r="O67" i="18"/>
  <c r="P67" i="18" s="1"/>
  <c r="K67" i="18"/>
  <c r="O276" i="18"/>
  <c r="P276" i="18" s="1"/>
  <c r="K276" i="18"/>
  <c r="K69" i="18"/>
  <c r="K331" i="18"/>
  <c r="K117" i="18"/>
  <c r="K73" i="18"/>
  <c r="K167" i="18"/>
  <c r="K300" i="18"/>
  <c r="O429" i="18"/>
  <c r="P429" i="18" s="1"/>
  <c r="K429" i="18"/>
  <c r="K113" i="18"/>
  <c r="K272" i="18"/>
  <c r="Q160" i="18"/>
  <c r="R160" i="18"/>
  <c r="P160" i="18"/>
  <c r="S160" i="18"/>
  <c r="K33" i="18"/>
  <c r="K233" i="18"/>
  <c r="K209" i="18"/>
  <c r="P186" i="18"/>
  <c r="R186" i="18"/>
  <c r="Q186" i="18"/>
  <c r="S186" i="18"/>
  <c r="K249" i="18"/>
  <c r="K336" i="18"/>
  <c r="O336" i="18"/>
  <c r="P336" i="18" s="1"/>
  <c r="O53" i="18"/>
  <c r="S53" i="18" s="1"/>
  <c r="K53" i="18"/>
  <c r="O391" i="18"/>
  <c r="S391" i="18" s="1"/>
  <c r="K391" i="18"/>
  <c r="K400" i="18"/>
  <c r="O400" i="18"/>
  <c r="Q400" i="18" s="1"/>
  <c r="O32" i="18"/>
  <c r="P32" i="18" s="1"/>
  <c r="K32" i="18"/>
  <c r="K407" i="18"/>
  <c r="O407" i="18"/>
  <c r="R407" i="18" s="1"/>
  <c r="K317" i="18"/>
  <c r="K413" i="18"/>
  <c r="O390" i="18"/>
  <c r="P390" i="18" s="1"/>
  <c r="K390" i="18"/>
  <c r="K329" i="18"/>
  <c r="O226" i="18"/>
  <c r="R226" i="18" s="1"/>
  <c r="K226" i="18"/>
  <c r="R140" i="18"/>
  <c r="P140" i="18"/>
  <c r="S140" i="18"/>
  <c r="Q140" i="18"/>
  <c r="K414" i="18"/>
  <c r="O414" i="18"/>
  <c r="R414" i="18" s="1"/>
  <c r="K387" i="18"/>
  <c r="O387" i="18"/>
  <c r="S387" i="18" s="1"/>
  <c r="K327" i="18"/>
  <c r="O190" i="18"/>
  <c r="K190" i="18"/>
  <c r="K338" i="18"/>
  <c r="O338" i="18"/>
  <c r="Q338" i="18" s="1"/>
  <c r="K418" i="18"/>
  <c r="O202" i="18"/>
  <c r="P202" i="18" s="1"/>
  <c r="K202" i="18"/>
  <c r="K211" i="18"/>
  <c r="O211" i="18"/>
  <c r="S211" i="18" s="1"/>
  <c r="K280" i="18"/>
  <c r="K118" i="18"/>
  <c r="K171" i="18"/>
  <c r="K197" i="18"/>
  <c r="K156" i="18"/>
  <c r="K253" i="18"/>
  <c r="K263" i="18"/>
  <c r="K408" i="18"/>
  <c r="K305" i="18"/>
  <c r="K441" i="18"/>
  <c r="O441" i="18"/>
  <c r="Q441" i="18" s="1"/>
  <c r="O436" i="18"/>
  <c r="R436" i="18" s="1"/>
  <c r="K436" i="18"/>
  <c r="K50" i="18"/>
  <c r="O50" i="18"/>
  <c r="K77" i="18"/>
  <c r="O77" i="18"/>
  <c r="S77" i="18" s="1"/>
  <c r="K348" i="18"/>
  <c r="O172" i="18"/>
  <c r="R172" i="18" s="1"/>
  <c r="K172" i="18"/>
  <c r="K277" i="18"/>
  <c r="K135" i="18"/>
  <c r="O135" i="18"/>
  <c r="S135" i="18" s="1"/>
  <c r="P413" i="18"/>
  <c r="R413" i="18"/>
  <c r="Q413" i="18"/>
  <c r="S413" i="18"/>
  <c r="R70" i="18"/>
  <c r="Q70" i="18"/>
  <c r="S70" i="18"/>
  <c r="P70" i="18"/>
  <c r="K51" i="18"/>
  <c r="K238" i="18"/>
  <c r="O9" i="18"/>
  <c r="Q9" i="18" s="1"/>
  <c r="K9" i="18"/>
  <c r="K380" i="18"/>
  <c r="K370" i="18"/>
  <c r="K396" i="18"/>
  <c r="K136" i="18"/>
  <c r="K133" i="18"/>
  <c r="K251" i="18"/>
  <c r="K144" i="18"/>
  <c r="K394" i="18"/>
  <c r="K219" i="18"/>
  <c r="O219" i="18"/>
  <c r="R219" i="18" s="1"/>
  <c r="K45" i="18"/>
  <c r="K304" i="18"/>
  <c r="K335" i="18"/>
  <c r="R197" i="18"/>
  <c r="P197" i="18"/>
  <c r="S197" i="18"/>
  <c r="Q197" i="18"/>
  <c r="P356" i="18"/>
  <c r="S356" i="18"/>
  <c r="Q356" i="18"/>
  <c r="R356" i="18"/>
  <c r="O61" i="18"/>
  <c r="Q61" i="18" s="1"/>
  <c r="K61" i="18"/>
  <c r="O131" i="18"/>
  <c r="P131" i="18" s="1"/>
  <c r="K131" i="18"/>
  <c r="K145" i="18"/>
  <c r="K438" i="18"/>
  <c r="K296" i="18"/>
  <c r="O296" i="18"/>
  <c r="Q296" i="18" s="1"/>
  <c r="K204" i="18"/>
  <c r="O101" i="18"/>
  <c r="S101" i="18" s="1"/>
  <c r="K101" i="18"/>
  <c r="K40" i="18"/>
  <c r="K333" i="18"/>
  <c r="K181" i="18"/>
  <c r="K295" i="18"/>
  <c r="K346" i="18"/>
  <c r="Q392" i="18"/>
  <c r="P392" i="18"/>
  <c r="S392" i="18"/>
  <c r="R392" i="18"/>
  <c r="K381" i="18"/>
  <c r="K344" i="18"/>
  <c r="S14" i="18"/>
  <c r="P14" i="18"/>
  <c r="Q14" i="18"/>
  <c r="R14" i="18"/>
  <c r="K218" i="18"/>
  <c r="K112" i="18"/>
  <c r="K78" i="18"/>
  <c r="K160" i="18"/>
  <c r="K325" i="18"/>
  <c r="K433" i="18"/>
  <c r="O52" i="18"/>
  <c r="K52" i="18"/>
  <c r="O417" i="18"/>
  <c r="R417" i="18" s="1"/>
  <c r="K417" i="18"/>
  <c r="O316" i="18"/>
  <c r="Q316" i="18" s="1"/>
  <c r="K316" i="18"/>
  <c r="O120" i="18"/>
  <c r="Q120" i="18" s="1"/>
  <c r="K120" i="18"/>
  <c r="K221" i="18"/>
  <c r="O221" i="18"/>
  <c r="P221" i="18" s="1"/>
  <c r="K398" i="18"/>
  <c r="O398" i="18"/>
  <c r="S398" i="18" s="1"/>
  <c r="K364" i="18"/>
  <c r="P238" i="18"/>
  <c r="Q238" i="18"/>
  <c r="S238" i="18"/>
  <c r="R238" i="18"/>
  <c r="K168" i="18"/>
  <c r="O168" i="18"/>
  <c r="R168" i="18" s="1"/>
  <c r="K313" i="18"/>
  <c r="K281" i="18"/>
  <c r="K96" i="18"/>
  <c r="K240" i="18"/>
  <c r="K309" i="18"/>
  <c r="K299" i="18"/>
  <c r="K286" i="18"/>
  <c r="K228" i="18"/>
  <c r="K274" i="18"/>
  <c r="K230" i="18"/>
  <c r="K116" i="18"/>
  <c r="K395" i="18"/>
  <c r="K201" i="18"/>
  <c r="O201" i="18"/>
  <c r="S201" i="18" s="1"/>
  <c r="K174" i="18"/>
  <c r="O415" i="18"/>
  <c r="P415" i="18" s="1"/>
  <c r="K415" i="18"/>
  <c r="K437" i="18"/>
  <c r="K95" i="18"/>
  <c r="O95" i="18"/>
  <c r="K328" i="18"/>
  <c r="P303" i="18"/>
  <c r="S303" i="18"/>
  <c r="Q303" i="18"/>
  <c r="R303" i="18"/>
  <c r="S15" i="18"/>
  <c r="Q15" i="18"/>
  <c r="R15" i="18"/>
  <c r="P15" i="18"/>
  <c r="R435" i="18"/>
  <c r="Q435" i="18"/>
  <c r="P435" i="18"/>
  <c r="S435" i="18"/>
  <c r="K239" i="18"/>
  <c r="K332" i="18"/>
  <c r="K372" i="18"/>
  <c r="K90" i="18"/>
  <c r="O90" i="18"/>
  <c r="Q90" i="18" s="1"/>
  <c r="K283" i="18"/>
  <c r="K114" i="18"/>
  <c r="P377" i="18"/>
  <c r="R377" i="18"/>
  <c r="S377" i="18"/>
  <c r="Q377" i="18"/>
  <c r="K48" i="18"/>
  <c r="O128" i="18"/>
  <c r="Q128" i="18" s="1"/>
  <c r="K128" i="18"/>
  <c r="K88" i="18"/>
  <c r="O88" i="18"/>
  <c r="P88" i="18" s="1"/>
  <c r="O270" i="18"/>
  <c r="R270" i="18" s="1"/>
  <c r="K270" i="18"/>
  <c r="K416" i="18"/>
  <c r="K66" i="18"/>
  <c r="K308" i="18"/>
  <c r="Q331" i="18"/>
  <c r="P331" i="18"/>
  <c r="R331" i="18"/>
  <c r="S331" i="18"/>
  <c r="K152" i="18"/>
  <c r="K292" i="18"/>
  <c r="O292" i="18"/>
  <c r="Q292" i="18" s="1"/>
  <c r="K236" i="18"/>
  <c r="K373" i="18"/>
  <c r="K383" i="18"/>
  <c r="K107" i="18"/>
  <c r="K382" i="18"/>
  <c r="K175" i="18"/>
  <c r="K306" i="18"/>
  <c r="K435" i="18"/>
  <c r="O187" i="18"/>
  <c r="R187" i="18" s="1"/>
  <c r="K187" i="18"/>
  <c r="K206" i="18"/>
  <c r="O339" i="18"/>
  <c r="S339" i="18" s="1"/>
  <c r="K339" i="18"/>
  <c r="K378" i="18"/>
  <c r="O378" i="18"/>
  <c r="P378" i="18" s="1"/>
  <c r="K21" i="18"/>
  <c r="K125" i="18"/>
  <c r="O125" i="18"/>
  <c r="R125" i="18" s="1"/>
  <c r="K86" i="18"/>
  <c r="O86" i="18"/>
  <c r="P86" i="18" s="1"/>
  <c r="S348" i="18"/>
  <c r="Q348" i="18"/>
  <c r="R348" i="18"/>
  <c r="P348" i="18"/>
  <c r="R138" i="18"/>
  <c r="P138" i="18"/>
  <c r="Q138" i="18"/>
  <c r="S138" i="18"/>
  <c r="Q64" i="18"/>
  <c r="S64" i="18"/>
  <c r="R64" i="18"/>
  <c r="P64" i="18"/>
  <c r="K258" i="18"/>
  <c r="O258" i="18"/>
  <c r="Q258" i="18" s="1"/>
  <c r="K56" i="18"/>
  <c r="O422" i="18"/>
  <c r="R422" i="18" s="1"/>
  <c r="K422" i="18"/>
  <c r="K405" i="18"/>
  <c r="O405" i="18"/>
  <c r="S405" i="18" s="1"/>
  <c r="K225" i="18"/>
  <c r="O225" i="18"/>
  <c r="S225" i="18" s="1"/>
  <c r="K97" i="18"/>
  <c r="K393" i="18"/>
  <c r="O393" i="18"/>
  <c r="K173" i="18"/>
  <c r="K434" i="18"/>
  <c r="O386" i="18"/>
  <c r="R386" i="18" s="1"/>
  <c r="K386" i="18"/>
  <c r="K288" i="18"/>
  <c r="O288" i="18"/>
  <c r="S288" i="18" s="1"/>
  <c r="P402" i="18"/>
  <c r="R402" i="18"/>
  <c r="S402" i="18"/>
  <c r="Q402" i="18"/>
  <c r="K139" i="18"/>
  <c r="O139" i="18"/>
  <c r="Q139" i="18" s="1"/>
  <c r="K319" i="18"/>
  <c r="O319" i="18"/>
  <c r="Q319" i="18" s="1"/>
  <c r="K185" i="18"/>
  <c r="O185" i="18"/>
  <c r="P412" i="18"/>
  <c r="S412" i="18"/>
  <c r="Q412" i="18"/>
  <c r="R412" i="18"/>
  <c r="O250" i="18"/>
  <c r="Q250" i="18" s="1"/>
  <c r="K250" i="18"/>
  <c r="K91" i="18"/>
  <c r="O91" i="18"/>
  <c r="Q91" i="18" s="1"/>
  <c r="K420" i="18"/>
  <c r="O424" i="18"/>
  <c r="R424" i="18" s="1"/>
  <c r="K424" i="18"/>
  <c r="K326" i="18"/>
  <c r="K410" i="18"/>
  <c r="K229" i="18"/>
  <c r="K215" i="18"/>
  <c r="O103" i="18"/>
  <c r="P103" i="18" s="1"/>
  <c r="K103" i="18"/>
  <c r="O322" i="18"/>
  <c r="Q322" i="18" s="1"/>
  <c r="K322" i="18"/>
  <c r="O284" i="18"/>
  <c r="R284" i="18" s="1"/>
  <c r="K284" i="18"/>
  <c r="K246" i="18"/>
  <c r="O246" i="18"/>
  <c r="P246" i="18" s="1"/>
  <c r="K208" i="18"/>
  <c r="K147" i="18"/>
  <c r="Q16" i="18"/>
  <c r="S16" i="18"/>
  <c r="R16" i="18"/>
  <c r="P16" i="18"/>
  <c r="O421" i="18"/>
  <c r="S421" i="18" s="1"/>
  <c r="K421" i="18"/>
  <c r="K43" i="18"/>
  <c r="O43" i="18"/>
  <c r="P43" i="18" s="1"/>
  <c r="K256" i="18"/>
  <c r="K177" i="18"/>
  <c r="O244" i="18"/>
  <c r="P244" i="18" s="1"/>
  <c r="K244" i="18"/>
  <c r="Q44" i="18"/>
  <c r="P44" i="18"/>
  <c r="S44" i="18"/>
  <c r="R44" i="18"/>
  <c r="K28" i="18"/>
  <c r="O28" i="18"/>
  <c r="S28" i="18" s="1"/>
  <c r="O100" i="18"/>
  <c r="Q100" i="18" s="1"/>
  <c r="K100" i="18"/>
  <c r="O291" i="18"/>
  <c r="S291" i="18" s="1"/>
  <c r="K291" i="18"/>
  <c r="K426" i="18"/>
  <c r="K87" i="18"/>
  <c r="O87" i="18"/>
  <c r="P87" i="18" s="1"/>
  <c r="K14" i="18"/>
  <c r="K330" i="18"/>
  <c r="K293" i="18"/>
  <c r="O293" i="18"/>
  <c r="P293" i="18" s="1"/>
  <c r="K46" i="18"/>
  <c r="O46" i="18"/>
  <c r="R46" i="18" s="1"/>
  <c r="K85" i="18"/>
  <c r="O85" i="18"/>
  <c r="S85" i="18" s="1"/>
  <c r="Q177" i="18"/>
  <c r="R177" i="18"/>
  <c r="P177" i="18"/>
  <c r="S177" i="18"/>
  <c r="O242" i="18"/>
  <c r="Q242" i="18" s="1"/>
  <c r="K242" i="18"/>
  <c r="K74" i="18"/>
  <c r="O12" i="18"/>
  <c r="R12" i="18" s="1"/>
  <c r="K12" i="18"/>
  <c r="K70" i="18"/>
  <c r="K289" i="18"/>
  <c r="O289" i="18"/>
  <c r="Q289" i="18" s="1"/>
  <c r="K337" i="18"/>
  <c r="O337" i="18"/>
  <c r="P337" i="18" s="1"/>
  <c r="S181" i="18"/>
  <c r="R181" i="18"/>
  <c r="Q181" i="18"/>
  <c r="P181" i="18"/>
  <c r="K150" i="18"/>
  <c r="O150" i="18"/>
  <c r="R150" i="18" s="1"/>
  <c r="K385" i="18"/>
  <c r="K62" i="18"/>
  <c r="O35" i="18"/>
  <c r="P35" i="18" s="1"/>
  <c r="K35" i="18"/>
  <c r="K31" i="18"/>
  <c r="O31" i="18"/>
  <c r="S31" i="18" s="1"/>
  <c r="K134" i="18"/>
  <c r="K347" i="18"/>
  <c r="O399" i="18"/>
  <c r="P399" i="18" s="1"/>
  <c r="K399" i="18"/>
  <c r="O80" i="18"/>
  <c r="S80" i="18" s="1"/>
  <c r="K80" i="18"/>
  <c r="S375" i="18"/>
  <c r="Q375" i="18"/>
  <c r="P375" i="18"/>
  <c r="R375" i="18"/>
  <c r="K260" i="18"/>
  <c r="O260" i="18"/>
  <c r="Q260" i="18" s="1"/>
  <c r="P228" i="18"/>
  <c r="S228" i="18"/>
  <c r="R228" i="18"/>
  <c r="Q228" i="18"/>
  <c r="K16" i="18"/>
  <c r="Q209" i="18"/>
  <c r="S209" i="18"/>
  <c r="R209" i="18"/>
  <c r="P209" i="18"/>
  <c r="K343" i="18"/>
  <c r="O343" i="18"/>
  <c r="P343" i="18" s="1"/>
  <c r="K318" i="18"/>
  <c r="K55" i="18"/>
  <c r="K248" i="18"/>
  <c r="O248" i="18"/>
  <c r="P248" i="18" s="1"/>
  <c r="K165" i="18"/>
  <c r="O165" i="18"/>
  <c r="S165" i="18" s="1"/>
  <c r="K25" i="18"/>
  <c r="O25" i="18"/>
  <c r="K402" i="18"/>
  <c r="O285" i="18"/>
  <c r="S285" i="18" s="1"/>
  <c r="K285" i="18"/>
  <c r="R176" i="18"/>
  <c r="S176" i="18"/>
  <c r="P176" i="18"/>
  <c r="Q176" i="18"/>
  <c r="K63" i="18"/>
  <c r="P213" i="18"/>
  <c r="R213" i="18"/>
  <c r="Q213" i="18"/>
  <c r="S213" i="18"/>
  <c r="K162" i="18"/>
  <c r="O162" i="18"/>
  <c r="Q162" i="18" s="1"/>
  <c r="O349" i="18"/>
  <c r="P349" i="18" s="1"/>
  <c r="K349" i="18"/>
  <c r="K186" i="18"/>
  <c r="O261" i="18"/>
  <c r="S261" i="18" s="1"/>
  <c r="K261" i="18"/>
  <c r="O82" i="18"/>
  <c r="Q82" i="18" s="1"/>
  <c r="K82" i="18"/>
  <c r="K19" i="18"/>
  <c r="K182" i="18"/>
  <c r="K259" i="18"/>
  <c r="K419" i="18"/>
  <c r="O419" i="18"/>
  <c r="S419" i="18" s="1"/>
  <c r="K409" i="18"/>
  <c r="K375" i="18"/>
  <c r="K72" i="18"/>
  <c r="O72" i="18"/>
  <c r="Q72" i="18" s="1"/>
  <c r="K54" i="18"/>
  <c r="K423" i="18"/>
  <c r="O423" i="18"/>
  <c r="R423" i="18" s="1"/>
  <c r="P78" i="18"/>
  <c r="Q78" i="18"/>
  <c r="S78" i="18"/>
  <c r="R78" i="18"/>
  <c r="O314" i="18"/>
  <c r="P314" i="18" s="1"/>
  <c r="K314" i="18"/>
  <c r="K440" i="18"/>
  <c r="K124" i="18"/>
  <c r="O124" i="18"/>
  <c r="Q124" i="18" s="1"/>
  <c r="K234" i="18"/>
  <c r="O234" i="18"/>
  <c r="S234" i="18" s="1"/>
  <c r="O265" i="18"/>
  <c r="S265" i="18" s="1"/>
  <c r="K265" i="18"/>
  <c r="K98" i="18"/>
  <c r="K92" i="18"/>
  <c r="O196" i="18"/>
  <c r="R196" i="18" s="1"/>
  <c r="K196" i="18"/>
  <c r="K275" i="18"/>
  <c r="O27" i="18"/>
  <c r="Q27" i="18" s="1"/>
  <c r="K27" i="18"/>
  <c r="S74" i="18"/>
  <c r="P74" i="18"/>
  <c r="Q74" i="18"/>
  <c r="R74" i="18"/>
  <c r="P130" i="18"/>
  <c r="Q130" i="18"/>
  <c r="S130" i="18"/>
  <c r="R130" i="18"/>
  <c r="K355" i="18"/>
  <c r="O355" i="18"/>
  <c r="S355" i="18" s="1"/>
  <c r="K79" i="18"/>
  <c r="K13" i="18"/>
  <c r="O13" i="18"/>
  <c r="P13" i="18" s="1"/>
  <c r="K315" i="18"/>
  <c r="P73" i="18"/>
  <c r="S73" i="18"/>
  <c r="R73" i="18"/>
  <c r="Q73" i="18"/>
  <c r="R6" i="18"/>
  <c r="S6" i="18"/>
  <c r="Q6" i="18"/>
  <c r="P6" i="18"/>
  <c r="R332" i="18"/>
  <c r="Q332" i="18"/>
  <c r="P332" i="18"/>
  <c r="S332" i="18"/>
  <c r="P259" i="18"/>
  <c r="Q259" i="18"/>
  <c r="R259" i="18"/>
  <c r="S259" i="18"/>
  <c r="O192" i="18"/>
  <c r="S192" i="18" s="1"/>
  <c r="K192" i="18"/>
  <c r="K279" i="18"/>
  <c r="O279" i="18"/>
  <c r="R279" i="18" s="1"/>
  <c r="K105" i="18"/>
  <c r="O106" i="18"/>
  <c r="S106" i="18" s="1"/>
  <c r="K106" i="18"/>
  <c r="K198" i="18"/>
  <c r="K371" i="18"/>
  <c r="K323" i="18"/>
  <c r="O99" i="18"/>
  <c r="Q99" i="18" s="1"/>
  <c r="K99" i="18"/>
  <c r="K41" i="18"/>
  <c r="O369" i="18"/>
  <c r="R369" i="18" s="1"/>
  <c r="K369" i="18"/>
  <c r="O94" i="18"/>
  <c r="S94" i="18" s="1"/>
  <c r="K94" i="18"/>
  <c r="K353" i="18"/>
  <c r="O353" i="18"/>
  <c r="P353" i="18" s="1"/>
  <c r="K83" i="18"/>
  <c r="O83" i="18"/>
  <c r="Q83" i="18" s="1"/>
  <c r="K104" i="18"/>
  <c r="O104" i="18"/>
  <c r="R104" i="18" s="1"/>
  <c r="R434" i="18"/>
  <c r="Q434" i="18"/>
  <c r="P434" i="18"/>
  <c r="S434" i="18"/>
  <c r="O432" i="18"/>
  <c r="R432" i="18" s="1"/>
  <c r="K432" i="18"/>
  <c r="K365" i="18"/>
  <c r="K132" i="18"/>
  <c r="K20" i="18"/>
  <c r="O20" i="18"/>
  <c r="P20" i="18" s="1"/>
  <c r="K301" i="18"/>
  <c r="O301" i="18"/>
  <c r="R301" i="18" s="1"/>
  <c r="K266" i="18"/>
  <c r="O266" i="18"/>
  <c r="S266" i="18" s="1"/>
  <c r="O216" i="18"/>
  <c r="R216" i="18" s="1"/>
  <c r="K216" i="18"/>
  <c r="K237" i="18"/>
  <c r="O237" i="18"/>
  <c r="Q237" i="18" s="1"/>
  <c r="K401" i="18"/>
  <c r="O401" i="18"/>
  <c r="R401" i="18" s="1"/>
  <c r="K377" i="18"/>
  <c r="K71" i="18"/>
  <c r="Q179" i="18"/>
  <c r="S179" i="18"/>
  <c r="P179" i="18"/>
  <c r="R179" i="18"/>
  <c r="S193" i="18"/>
  <c r="R193" i="18"/>
  <c r="P193" i="18"/>
  <c r="Q193" i="18"/>
  <c r="O268" i="18"/>
  <c r="Q268" i="18" s="1"/>
  <c r="K268" i="18"/>
  <c r="K257" i="18"/>
  <c r="K232" i="18"/>
  <c r="O232" i="18"/>
  <c r="R232" i="18" s="1"/>
  <c r="O203" i="18"/>
  <c r="Q203" i="18" s="1"/>
  <c r="K203" i="18"/>
  <c r="K212" i="18"/>
  <c r="O212" i="18"/>
  <c r="R212" i="18" s="1"/>
  <c r="S159" i="18"/>
  <c r="R159" i="18"/>
  <c r="Q159" i="18"/>
  <c r="P159" i="18"/>
  <c r="K57" i="18"/>
  <c r="O57" i="18"/>
  <c r="S57" i="18" s="1"/>
  <c r="O361" i="18"/>
  <c r="Q361" i="18" s="1"/>
  <c r="K361" i="18"/>
  <c r="K126" i="18"/>
  <c r="O126" i="18"/>
  <c r="P126" i="18" s="1"/>
  <c r="P180" i="18"/>
  <c r="Q180" i="18"/>
  <c r="R180" i="18"/>
  <c r="S180" i="18"/>
  <c r="K359" i="18"/>
  <c r="O359" i="18"/>
  <c r="P359" i="18" s="1"/>
  <c r="O24" i="18"/>
  <c r="R24" i="18" s="1"/>
  <c r="K24" i="18"/>
  <c r="K58" i="18"/>
  <c r="O58" i="18"/>
  <c r="S58" i="18" s="1"/>
  <c r="K10" i="18"/>
  <c r="O10" i="18"/>
  <c r="S10" i="18" s="1"/>
  <c r="K430" i="18"/>
  <c r="P129" i="18"/>
  <c r="S129" i="18"/>
  <c r="Q129" i="18"/>
  <c r="R129" i="18"/>
  <c r="R195" i="18"/>
  <c r="S195" i="18"/>
  <c r="Q195" i="18"/>
  <c r="P195" i="18"/>
  <c r="Q217" i="18"/>
  <c r="P217" i="18"/>
  <c r="S217" i="18"/>
  <c r="R217" i="18"/>
  <c r="O137" i="18"/>
  <c r="Q137" i="18" s="1"/>
  <c r="K137" i="18"/>
  <c r="K406" i="18"/>
  <c r="O406" i="18"/>
  <c r="R406" i="18" s="1"/>
  <c r="K428" i="18"/>
  <c r="S119" i="18"/>
  <c r="Q119" i="18"/>
  <c r="R119" i="18"/>
  <c r="P119" i="18"/>
  <c r="K158" i="18"/>
  <c r="O158" i="18"/>
  <c r="S158" i="18" s="1"/>
  <c r="P134" i="18"/>
  <c r="Q134" i="18"/>
  <c r="S134" i="18"/>
  <c r="R134" i="18"/>
  <c r="O245" i="18"/>
  <c r="Q245" i="18" s="1"/>
  <c r="K245" i="18"/>
  <c r="K303" i="18"/>
  <c r="K220" i="18"/>
  <c r="O220" i="18"/>
  <c r="P220" i="18" s="1"/>
  <c r="K6" i="18"/>
  <c r="K282" i="18"/>
  <c r="O282" i="18"/>
  <c r="S282" i="18" s="1"/>
  <c r="O155" i="18"/>
  <c r="Q155" i="18" s="1"/>
  <c r="K155" i="18"/>
  <c r="O37" i="18"/>
  <c r="R37" i="18" s="1"/>
  <c r="K37" i="18"/>
  <c r="K294" i="18"/>
  <c r="O294" i="18"/>
  <c r="S294" i="18" s="1"/>
  <c r="R350" i="18"/>
  <c r="S350" i="18"/>
  <c r="P350" i="18"/>
  <c r="Q350" i="18"/>
  <c r="K49" i="18"/>
  <c r="O49" i="18"/>
  <c r="Q49" i="18" s="1"/>
  <c r="K183" i="18"/>
  <c r="K102" i="18"/>
  <c r="O102" i="18"/>
  <c r="S102" i="18" s="1"/>
  <c r="K194" i="18"/>
  <c r="O194" i="18"/>
  <c r="P194" i="18" s="1"/>
  <c r="K340" i="18"/>
  <c r="O340" i="18"/>
  <c r="P340" i="18" s="1"/>
  <c r="K38" i="18"/>
  <c r="O38" i="18"/>
  <c r="S38" i="18" s="1"/>
  <c r="K342" i="18"/>
  <c r="O342" i="18"/>
  <c r="P342" i="18" s="1"/>
  <c r="R107" i="18"/>
  <c r="S107" i="18"/>
  <c r="Q107" i="18"/>
  <c r="P107" i="18"/>
  <c r="K307" i="18"/>
  <c r="O307" i="18"/>
  <c r="P307" i="18" s="1"/>
  <c r="Q69" i="18"/>
  <c r="S69" i="18"/>
  <c r="P69" i="18"/>
  <c r="R69" i="18"/>
  <c r="O311" i="18"/>
  <c r="Q311" i="18" s="1"/>
  <c r="K311" i="18"/>
  <c r="O18" i="18"/>
  <c r="P18" i="18" s="1"/>
  <c r="K18" i="18"/>
  <c r="O207" i="18"/>
  <c r="Q207" i="18" s="1"/>
  <c r="K207" i="18"/>
  <c r="Q174" i="18"/>
  <c r="R174" i="18"/>
  <c r="S174" i="18"/>
  <c r="P174" i="18"/>
  <c r="R118" i="18"/>
  <c r="P118" i="18"/>
  <c r="S118" i="18"/>
  <c r="Q118" i="18"/>
  <c r="K115" i="18"/>
  <c r="S19" i="18"/>
  <c r="P19" i="18"/>
  <c r="Q19" i="18"/>
  <c r="R19" i="18"/>
  <c r="O127" i="18"/>
  <c r="Q127" i="18" s="1"/>
  <c r="K127" i="18"/>
  <c r="K411" i="18"/>
  <c r="O411" i="18"/>
  <c r="P411" i="18" s="1"/>
  <c r="K143" i="18"/>
  <c r="O143" i="18"/>
  <c r="K65" i="18"/>
  <c r="O65" i="18"/>
  <c r="S65" i="18" s="1"/>
  <c r="K200" i="18"/>
  <c r="O200" i="18"/>
  <c r="Q200" i="18" s="1"/>
  <c r="K60" i="18"/>
  <c r="O60" i="18"/>
  <c r="Q60" i="18" s="1"/>
  <c r="K363" i="18"/>
  <c r="O157" i="18"/>
  <c r="R157" i="18" s="1"/>
  <c r="K157" i="18"/>
  <c r="O357" i="18"/>
  <c r="Q357" i="18" s="1"/>
  <c r="K357" i="18"/>
  <c r="K412" i="18"/>
  <c r="K180" i="18"/>
  <c r="K188" i="18"/>
  <c r="R133" i="18"/>
  <c r="Q133" i="18"/>
  <c r="P133" i="18"/>
  <c r="S133" i="18"/>
  <c r="K122" i="18"/>
  <c r="O122" i="18"/>
  <c r="O321" i="18"/>
  <c r="Q321" i="18" s="1"/>
  <c r="K321" i="18"/>
  <c r="K17" i="18"/>
  <c r="O17" i="18"/>
  <c r="S17" i="18" s="1"/>
  <c r="K310" i="18"/>
  <c r="K193" i="18"/>
  <c r="K108" i="18"/>
  <c r="O108" i="18"/>
  <c r="P108" i="18" s="1"/>
  <c r="K278" i="18"/>
  <c r="O278" i="18"/>
  <c r="Q278" i="18" s="1"/>
  <c r="Q132" i="18"/>
  <c r="P132" i="18"/>
  <c r="S132" i="18"/>
  <c r="R132" i="18"/>
  <c r="O42" i="18"/>
  <c r="R42" i="18" s="1"/>
  <c r="K42" i="18"/>
  <c r="K23" i="18"/>
  <c r="K427" i="18"/>
  <c r="O123" i="18"/>
  <c r="R123" i="18" s="1"/>
  <c r="K123" i="18"/>
  <c r="K191" i="18"/>
  <c r="O191" i="18"/>
  <c r="R191" i="18" s="1"/>
  <c r="K366" i="18"/>
  <c r="Q347" i="18"/>
  <c r="S347" i="18"/>
  <c r="R347" i="18"/>
  <c r="P347" i="18"/>
  <c r="K170" i="18"/>
  <c r="O170" i="18"/>
  <c r="Q170" i="18" s="1"/>
  <c r="O169" i="18"/>
  <c r="S169" i="18" s="1"/>
  <c r="K169" i="18"/>
  <c r="K243" i="18"/>
  <c r="O243" i="18"/>
  <c r="Q243" i="18" s="1"/>
  <c r="K195" i="18"/>
  <c r="K159" i="18"/>
  <c r="S136" i="18"/>
  <c r="Q136" i="18"/>
  <c r="R136" i="18"/>
  <c r="P136" i="18"/>
  <c r="O75" i="18"/>
  <c r="S75" i="18" s="1"/>
  <c r="K75" i="18"/>
  <c r="K389" i="18"/>
  <c r="O389" i="18"/>
  <c r="R389" i="18" s="1"/>
  <c r="K273" i="18"/>
  <c r="P346" i="18"/>
  <c r="S346" i="18"/>
  <c r="Q346" i="18"/>
  <c r="R346" i="18"/>
  <c r="O121" i="18"/>
  <c r="Q121" i="18" s="1"/>
  <c r="K121" i="18"/>
  <c r="K8" i="18"/>
  <c r="O8" i="18"/>
  <c r="S8" i="18" s="1"/>
  <c r="K247" i="18"/>
  <c r="O247" i="18"/>
  <c r="R247" i="18" s="1"/>
  <c r="K217" i="18"/>
  <c r="O431" i="18"/>
  <c r="Q431" i="18" s="1"/>
  <c r="K431" i="18"/>
  <c r="P76" i="18"/>
  <c r="Q76" i="18"/>
  <c r="S76" i="18"/>
  <c r="R76" i="18"/>
  <c r="R214" i="18"/>
  <c r="S214" i="18"/>
  <c r="P214" i="18"/>
  <c r="Q214" i="18"/>
  <c r="K130" i="18"/>
  <c r="O30" i="18"/>
  <c r="R30" i="18" s="1"/>
  <c r="K30" i="18"/>
  <c r="K425" i="18"/>
  <c r="O367" i="18"/>
  <c r="P367" i="18" s="1"/>
  <c r="K367" i="18"/>
  <c r="S163" i="18"/>
  <c r="Q163" i="18"/>
  <c r="P163" i="18"/>
  <c r="R163" i="18"/>
  <c r="K210" i="18"/>
  <c r="O210" i="18"/>
  <c r="O7" i="18"/>
  <c r="S7" i="18" s="1"/>
  <c r="K7" i="18"/>
  <c r="K376" i="18"/>
  <c r="O376" i="18"/>
  <c r="Q376" i="18" s="1"/>
  <c r="K68" i="18"/>
  <c r="O68" i="18"/>
  <c r="R68" i="18" s="1"/>
  <c r="K222" i="18"/>
  <c r="O222" i="18"/>
  <c r="P222" i="18" s="1"/>
  <c r="R175" i="18"/>
  <c r="P175" i="18"/>
  <c r="S175" i="18"/>
  <c r="Q175" i="18"/>
  <c r="K345" i="18"/>
  <c r="K334" i="18"/>
  <c r="O334" i="18"/>
  <c r="S334" i="18" s="1"/>
  <c r="K227" i="18"/>
  <c r="O227" i="18"/>
  <c r="Q344" i="18"/>
  <c r="S344" i="18"/>
  <c r="R344" i="18"/>
  <c r="P344" i="18"/>
  <c r="K213" i="18"/>
  <c r="O362" i="18"/>
  <c r="R362" i="18" s="1"/>
  <c r="K362" i="18"/>
  <c r="K214" i="18"/>
  <c r="R335" i="18"/>
  <c r="Q335" i="18"/>
  <c r="P335" i="18"/>
  <c r="S335" i="18"/>
  <c r="O142" i="18"/>
  <c r="Q142" i="18" s="1"/>
  <c r="K142" i="18"/>
  <c r="K356" i="18"/>
  <c r="O161" i="18"/>
  <c r="P161" i="18" s="1"/>
  <c r="K161" i="18"/>
  <c r="K148" i="18"/>
  <c r="O148" i="18"/>
  <c r="S148" i="18" s="1"/>
  <c r="K392" i="18"/>
  <c r="O59" i="18"/>
  <c r="Q59" i="18" s="1"/>
  <c r="K59" i="18"/>
  <c r="K235" i="18"/>
  <c r="K84" i="18"/>
  <c r="O84" i="18"/>
  <c r="R84" i="18" s="1"/>
  <c r="P330" i="18"/>
  <c r="R330" i="18"/>
  <c r="Q330" i="18"/>
  <c r="S330" i="18"/>
  <c r="K111" i="18"/>
  <c r="O111" i="18"/>
  <c r="Q111" i="18" s="1"/>
  <c r="O224" i="18"/>
  <c r="S224" i="18" s="1"/>
  <c r="K224" i="18"/>
  <c r="K350" i="18"/>
  <c r="K271" i="18"/>
  <c r="K231" i="18"/>
  <c r="O231" i="18"/>
  <c r="P231" i="18" s="1"/>
  <c r="O36" i="18"/>
  <c r="S36" i="18" s="1"/>
  <c r="K36" i="18"/>
  <c r="S166" i="18"/>
  <c r="R166" i="18"/>
  <c r="Q166" i="18"/>
  <c r="P166" i="18"/>
  <c r="K324" i="18"/>
  <c r="K166" i="18"/>
  <c r="K403" i="18"/>
  <c r="O403" i="18"/>
  <c r="R403" i="18" s="1"/>
  <c r="O184" i="18"/>
  <c r="Q184" i="18" s="1"/>
  <c r="K184" i="18"/>
  <c r="K254" i="18"/>
  <c r="O358" i="18"/>
  <c r="P358" i="18" s="1"/>
  <c r="K358" i="18"/>
  <c r="K140" i="18"/>
  <c r="K252" i="18"/>
  <c r="O252" i="18"/>
  <c r="S252" i="18" s="1"/>
  <c r="K404" i="18"/>
  <c r="O404" i="18"/>
  <c r="P404" i="18" s="1"/>
  <c r="O352" i="18"/>
  <c r="R352" i="18" s="1"/>
  <c r="K352" i="18"/>
  <c r="K154" i="18"/>
  <c r="O154" i="18"/>
  <c r="R154" i="18" s="1"/>
  <c r="O354" i="18"/>
  <c r="P354" i="18" s="1"/>
  <c r="K354" i="18"/>
  <c r="P182" i="18"/>
  <c r="S182" i="18"/>
  <c r="Q182" i="18"/>
  <c r="R182" i="18"/>
  <c r="S178" i="18"/>
  <c r="Q178" i="18"/>
  <c r="R178" i="18"/>
  <c r="P178" i="18"/>
  <c r="K379" i="18"/>
  <c r="O379" i="18"/>
  <c r="R379" i="18" s="1"/>
  <c r="Q92" i="18"/>
  <c r="R92" i="18"/>
  <c r="P92" i="18"/>
  <c r="S92" i="18"/>
  <c r="K11" i="18"/>
  <c r="O11" i="18"/>
  <c r="Q11" i="18" s="1"/>
  <c r="Q33" i="18"/>
  <c r="R33" i="18"/>
  <c r="S33" i="18"/>
  <c r="P33" i="18"/>
  <c r="K179" i="18"/>
  <c r="S280" i="18"/>
  <c r="R280" i="18"/>
  <c r="Q280" i="18"/>
  <c r="P280" i="18"/>
  <c r="K267" i="18"/>
  <c r="O267" i="18"/>
  <c r="P267" i="18" s="1"/>
  <c r="O189" i="18"/>
  <c r="R189" i="18" s="1"/>
  <c r="K189" i="18"/>
  <c r="K199" i="18"/>
  <c r="O199" i="18"/>
  <c r="Q199" i="18" s="1"/>
  <c r="P117" i="18"/>
  <c r="R117" i="18"/>
  <c r="S117" i="18"/>
  <c r="Q117" i="18"/>
  <c r="K264" i="18"/>
  <c r="K164" i="18"/>
  <c r="O164" i="18"/>
  <c r="P164" i="18" s="1"/>
  <c r="O262" i="18"/>
  <c r="S262" i="18" s="1"/>
  <c r="K262" i="18"/>
  <c r="K39" i="18"/>
  <c r="O39" i="18"/>
  <c r="S39" i="18" s="1"/>
  <c r="K109" i="18"/>
  <c r="O109" i="18"/>
  <c r="P109" i="18" s="1"/>
  <c r="K34" i="18"/>
  <c r="O34" i="18"/>
  <c r="Q34" i="18" s="1"/>
  <c r="K297" i="18"/>
  <c r="O297" i="18"/>
  <c r="R297" i="18" s="1"/>
  <c r="O93" i="18"/>
  <c r="P93" i="18" s="1"/>
  <c r="K93" i="18"/>
  <c r="P215" i="18"/>
  <c r="S215" i="18"/>
  <c r="R215" i="18"/>
  <c r="Q215" i="18"/>
  <c r="O320" i="18"/>
  <c r="S320" i="18" s="1"/>
  <c r="K320" i="18"/>
  <c r="K138" i="18"/>
  <c r="K388" i="18"/>
  <c r="O388" i="18"/>
  <c r="S388" i="18" s="1"/>
  <c r="Q306" i="18"/>
  <c r="S306" i="18"/>
  <c r="R306" i="18"/>
  <c r="P306" i="18"/>
  <c r="O205" i="18"/>
  <c r="R205" i="18" s="1"/>
  <c r="K205" i="18"/>
  <c r="K287" i="18"/>
  <c r="O287" i="18"/>
  <c r="S287" i="18" s="1"/>
  <c r="K149" i="18"/>
  <c r="S51" i="18"/>
  <c r="Q51" i="18"/>
  <c r="R51" i="18"/>
  <c r="P51" i="18"/>
  <c r="O368" i="18"/>
  <c r="S368" i="18" s="1"/>
  <c r="K368" i="18"/>
  <c r="O360" i="18"/>
  <c r="R360" i="18" s="1"/>
  <c r="K360" i="18"/>
  <c r="O241" i="18"/>
  <c r="Q241" i="18" s="1"/>
  <c r="K241" i="18"/>
  <c r="K439" i="18"/>
  <c r="O351" i="18"/>
  <c r="Q351" i="18" s="1"/>
  <c r="K351" i="18"/>
  <c r="O223" i="18"/>
  <c r="S223" i="18" s="1"/>
  <c r="K223" i="18"/>
  <c r="K15" i="18"/>
  <c r="P439" i="18"/>
  <c r="R439" i="18"/>
  <c r="Q439" i="18"/>
  <c r="S439" i="18"/>
  <c r="K89" i="18"/>
  <c r="O89" i="18"/>
  <c r="P89" i="18" s="1"/>
  <c r="K255" i="18"/>
  <c r="O255" i="18"/>
  <c r="S255" i="18" s="1"/>
  <c r="O341" i="18"/>
  <c r="S341" i="18" s="1"/>
  <c r="K341" i="18"/>
  <c r="K44" i="18"/>
  <c r="S173" i="18"/>
  <c r="R173" i="18"/>
  <c r="Q173" i="18"/>
  <c r="P173" i="18"/>
  <c r="K26" i="18"/>
  <c r="K22" i="18"/>
  <c r="O22" i="18"/>
  <c r="S22" i="18" s="1"/>
  <c r="K47" i="18"/>
  <c r="O374" i="18"/>
  <c r="Q374" i="18" s="1"/>
  <c r="K374" i="18"/>
  <c r="K384" i="18"/>
  <c r="O384" i="18"/>
  <c r="S384" i="18" s="1"/>
  <c r="P333" i="18"/>
  <c r="R333" i="18"/>
  <c r="S333" i="18"/>
  <c r="Q333" i="18"/>
  <c r="O302" i="18"/>
  <c r="R302" i="18" s="1"/>
  <c r="K302" i="18"/>
  <c r="S139" i="18"/>
  <c r="S162" i="18"/>
  <c r="R102" i="18"/>
  <c r="P11" i="18"/>
  <c r="P312" i="18"/>
  <c r="Q191" i="18"/>
  <c r="R169" i="18"/>
  <c r="Q386" i="18"/>
  <c r="P37" i="18"/>
  <c r="Q336" i="18"/>
  <c r="Q424" i="18"/>
  <c r="P379" i="18"/>
  <c r="S91" i="18"/>
  <c r="R336" i="18"/>
  <c r="S424" i="18"/>
  <c r="R88" i="18"/>
  <c r="P106" i="18"/>
  <c r="Q232" i="18"/>
  <c r="S336" i="18"/>
  <c r="S103" i="18"/>
  <c r="Q185" i="18"/>
  <c r="S88" i="18"/>
  <c r="S322" i="18"/>
  <c r="S232" i="18"/>
  <c r="G27" i="22"/>
  <c r="S316" i="18"/>
  <c r="P185" i="18"/>
  <c r="Q210" i="18"/>
  <c r="Q88" i="18"/>
  <c r="Q157" i="18"/>
  <c r="Q143" i="18"/>
  <c r="P91" i="18"/>
  <c r="P157" i="18"/>
  <c r="G48" i="22"/>
  <c r="R244" i="18"/>
  <c r="Q85" i="18"/>
  <c r="S423" i="18"/>
  <c r="P25" i="18"/>
  <c r="R10" i="18"/>
  <c r="P316" i="18"/>
  <c r="P10" i="18"/>
  <c r="P53" i="18"/>
  <c r="R322" i="18"/>
  <c r="Q10" i="18"/>
  <c r="R25" i="18"/>
  <c r="R316" i="18"/>
  <c r="P322" i="18"/>
  <c r="S191" i="18"/>
  <c r="R265" i="18"/>
  <c r="R307" i="18"/>
  <c r="R162" i="18"/>
  <c r="S307" i="18"/>
  <c r="S296" i="18"/>
  <c r="P290" i="18"/>
  <c r="P158" i="18"/>
  <c r="S406" i="18"/>
  <c r="S220" i="18"/>
  <c r="Q337" i="18"/>
  <c r="Q387" i="18"/>
  <c r="Q161" i="18"/>
  <c r="S340" i="18"/>
  <c r="P85" i="18"/>
  <c r="R296" i="18"/>
  <c r="Q378" i="18"/>
  <c r="Q312" i="18"/>
  <c r="S357" i="18"/>
  <c r="P226" i="18"/>
  <c r="R50" i="18"/>
  <c r="R161" i="18"/>
  <c r="R340" i="18"/>
  <c r="R139" i="18"/>
  <c r="Q265" i="18"/>
  <c r="S290" i="18"/>
  <c r="P387" i="18"/>
  <c r="Q354" i="18"/>
  <c r="P162" i="18"/>
  <c r="S43" i="18"/>
  <c r="P191" i="18"/>
  <c r="S432" i="18"/>
  <c r="R85" i="18"/>
  <c r="R312" i="18"/>
  <c r="P401" i="18"/>
  <c r="S202" i="18"/>
  <c r="S50" i="18"/>
  <c r="Q343" i="18"/>
  <c r="P405" i="18"/>
  <c r="Q429" i="18"/>
  <c r="Q353" i="18"/>
  <c r="P139" i="18"/>
  <c r="P296" i="18"/>
  <c r="R290" i="18"/>
  <c r="Q81" i="18"/>
  <c r="P265" i="18"/>
  <c r="R387" i="18"/>
  <c r="S161" i="18"/>
  <c r="R86" i="18"/>
  <c r="S353" i="18"/>
  <c r="P355" i="18"/>
  <c r="Q307" i="18"/>
  <c r="S343" i="18"/>
  <c r="R353" i="18"/>
  <c r="R343" i="18"/>
  <c r="Q340" i="18"/>
  <c r="R83" i="18"/>
  <c r="R391" i="18"/>
  <c r="S184" i="18"/>
  <c r="Q244" i="18"/>
  <c r="R354" i="18"/>
  <c r="Q37" i="18"/>
  <c r="R220" i="18"/>
  <c r="S18" i="18"/>
  <c r="S401" i="18"/>
  <c r="R184" i="18"/>
  <c r="S378" i="18"/>
  <c r="R393" i="18"/>
  <c r="Q18" i="18"/>
  <c r="S244" i="18"/>
  <c r="S354" i="18"/>
  <c r="Q169" i="18"/>
  <c r="Q158" i="18"/>
  <c r="S37" i="18"/>
  <c r="Q220" i="18"/>
  <c r="Q401" i="18"/>
  <c r="P184" i="18"/>
  <c r="S337" i="18"/>
  <c r="S393" i="18"/>
  <c r="P169" i="18"/>
  <c r="R158" i="18"/>
  <c r="R429" i="18"/>
  <c r="P391" i="18"/>
  <c r="R202" i="18"/>
  <c r="R337" i="18"/>
  <c r="Q407" i="18"/>
  <c r="Q86" i="18"/>
  <c r="Q391" i="18"/>
  <c r="Q202" i="18"/>
  <c r="S86" i="18"/>
  <c r="R405" i="18"/>
  <c r="Q43" i="18"/>
  <c r="Q355" i="18"/>
  <c r="S429" i="18"/>
  <c r="R43" i="18"/>
  <c r="R355" i="18"/>
  <c r="R18" i="18"/>
  <c r="R378" i="18"/>
  <c r="Q405" i="18"/>
  <c r="Q103" i="18"/>
  <c r="P100" i="18"/>
  <c r="R199" i="18"/>
  <c r="Q297" i="18"/>
  <c r="P279" i="18"/>
  <c r="S108" i="18"/>
  <c r="R170" i="18"/>
  <c r="R100" i="18"/>
  <c r="Q36" i="18"/>
  <c r="S42" i="18"/>
  <c r="Q284" i="18"/>
  <c r="S386" i="18"/>
  <c r="P232" i="18"/>
  <c r="S199" i="18"/>
  <c r="Q279" i="18"/>
  <c r="P170" i="18"/>
  <c r="S100" i="18"/>
  <c r="P36" i="18"/>
  <c r="P42" i="18"/>
  <c r="S284" i="18"/>
  <c r="P386" i="18"/>
  <c r="P199" i="18"/>
  <c r="S297" i="18"/>
  <c r="S170" i="18"/>
  <c r="S279" i="18"/>
  <c r="P431" i="18"/>
  <c r="Q42" i="18"/>
  <c r="P284" i="18"/>
  <c r="S157" i="18"/>
  <c r="S72" i="18"/>
  <c r="R36" i="18"/>
  <c r="P424" i="18"/>
  <c r="R103" i="18"/>
  <c r="R91" i="18"/>
  <c r="P83" i="18"/>
  <c r="R135" i="18"/>
  <c r="Q266" i="18"/>
  <c r="P72" i="18"/>
  <c r="P135" i="18"/>
  <c r="R72" i="18"/>
  <c r="Q135" i="18"/>
  <c r="S83" i="18"/>
  <c r="Q53" i="18"/>
  <c r="Q276" i="18"/>
  <c r="S403" i="18"/>
  <c r="R53" i="18"/>
  <c r="S276" i="18"/>
  <c r="Q403" i="18"/>
  <c r="R276" i="18"/>
  <c r="P403" i="18"/>
  <c r="R87" i="18"/>
  <c r="P334" i="18"/>
  <c r="Q398" i="18"/>
  <c r="R223" i="18"/>
  <c r="S203" i="18"/>
  <c r="Q7" i="18"/>
  <c r="P39" i="18"/>
  <c r="R127" i="18"/>
  <c r="R203" i="18"/>
  <c r="S49" i="18"/>
  <c r="R165" i="18"/>
  <c r="P110" i="18"/>
  <c r="Q84" i="18"/>
  <c r="P17" i="18"/>
  <c r="Q165" i="18"/>
  <c r="P7" i="18"/>
  <c r="Q39" i="18"/>
  <c r="S127" i="18"/>
  <c r="P203" i="18"/>
  <c r="P49" i="18"/>
  <c r="P165" i="18"/>
  <c r="R110" i="18"/>
  <c r="S84" i="18"/>
  <c r="R17" i="18"/>
  <c r="S111" i="18"/>
  <c r="R39" i="18"/>
  <c r="R7" i="18"/>
  <c r="Q432" i="18"/>
  <c r="P81" i="18"/>
  <c r="Q406" i="18"/>
  <c r="R357" i="18"/>
  <c r="R227" i="18"/>
  <c r="Q110" i="18"/>
  <c r="P84" i="18"/>
  <c r="Q17" i="18"/>
  <c r="R111" i="18"/>
  <c r="P127" i="18"/>
  <c r="P223" i="18"/>
  <c r="P432" i="18"/>
  <c r="R81" i="18"/>
  <c r="P406" i="18"/>
  <c r="P357" i="18"/>
  <c r="S227" i="18"/>
  <c r="Q87" i="18"/>
  <c r="R262" i="18"/>
  <c r="P270" i="18"/>
  <c r="Q226" i="18"/>
  <c r="P111" i="18"/>
  <c r="S87" i="18"/>
  <c r="P262" i="18"/>
  <c r="Q270" i="18"/>
  <c r="S226" i="18"/>
  <c r="S270" i="18"/>
  <c r="R49" i="18"/>
  <c r="P58" i="18"/>
  <c r="S222" i="18"/>
  <c r="R222" i="18"/>
  <c r="R334" i="18"/>
  <c r="Q222" i="18"/>
  <c r="P407" i="18"/>
  <c r="S407" i="18"/>
  <c r="S301" i="18"/>
  <c r="R58" i="18"/>
  <c r="Q301" i="18"/>
  <c r="Q58" i="18"/>
  <c r="P57" i="18"/>
  <c r="S414" i="18"/>
  <c r="R266" i="18"/>
  <c r="Q334" i="18"/>
  <c r="P301" i="18"/>
  <c r="Q57" i="18"/>
  <c r="Q414" i="18"/>
  <c r="Q267" i="18"/>
  <c r="R57" i="18"/>
  <c r="R398" i="18"/>
  <c r="P414" i="18"/>
  <c r="P398" i="18"/>
  <c r="R207" i="18"/>
  <c r="P38" i="18"/>
  <c r="Q46" i="18"/>
  <c r="R260" i="18"/>
  <c r="S205" i="18"/>
  <c r="S367" i="18"/>
  <c r="R80" i="18"/>
  <c r="P436" i="18"/>
  <c r="R339" i="18"/>
  <c r="P205" i="18"/>
  <c r="Q153" i="18"/>
  <c r="P339" i="18"/>
  <c r="R314" i="18"/>
  <c r="R153" i="18"/>
  <c r="S314" i="18"/>
  <c r="P268" i="18"/>
  <c r="P311" i="18"/>
  <c r="S349" i="18"/>
  <c r="Q349" i="18"/>
  <c r="P46" i="18"/>
  <c r="P80" i="18"/>
  <c r="R311" i="18"/>
  <c r="Q314" i="18"/>
  <c r="R367" i="18"/>
  <c r="Q80" i="18"/>
  <c r="R349" i="18"/>
  <c r="S436" i="18"/>
  <c r="Q339" i="18"/>
  <c r="S311" i="18"/>
  <c r="R359" i="18"/>
  <c r="R38" i="18"/>
  <c r="S153" i="18"/>
  <c r="S46" i="18"/>
  <c r="S260" i="18"/>
  <c r="Q436" i="18"/>
  <c r="P260" i="18"/>
  <c r="Q38" i="18"/>
  <c r="R268" i="18"/>
  <c r="Q367" i="18"/>
  <c r="R224" i="18"/>
  <c r="S120" i="18"/>
  <c r="Q219" i="18"/>
  <c r="S99" i="18"/>
  <c r="Q28" i="18"/>
  <c r="Q93" i="18"/>
  <c r="Q404" i="18"/>
  <c r="R252" i="18"/>
  <c r="R292" i="18"/>
  <c r="Q8" i="18"/>
  <c r="P362" i="18"/>
  <c r="R65" i="18"/>
  <c r="Q211" i="18"/>
  <c r="S89" i="18"/>
  <c r="R368" i="18"/>
  <c r="P12" i="18"/>
  <c r="Q224" i="18"/>
  <c r="Q422" i="18"/>
  <c r="S32" i="18"/>
  <c r="R120" i="18"/>
  <c r="P219" i="18"/>
  <c r="R99" i="18"/>
  <c r="P28" i="18"/>
  <c r="R361" i="18"/>
  <c r="P247" i="18"/>
  <c r="R351" i="18"/>
  <c r="S137" i="18"/>
  <c r="R93" i="18"/>
  <c r="R404" i="18"/>
  <c r="R35" i="18"/>
  <c r="Q252" i="18"/>
  <c r="S292" i="18"/>
  <c r="P216" i="18"/>
  <c r="P266" i="18"/>
  <c r="P8" i="18"/>
  <c r="Q362" i="18"/>
  <c r="P65" i="18"/>
  <c r="P211" i="18"/>
  <c r="S12" i="18"/>
  <c r="S422" i="18"/>
  <c r="P137" i="18"/>
  <c r="S35" i="18"/>
  <c r="P422" i="18"/>
  <c r="R32" i="18"/>
  <c r="P99" i="18"/>
  <c r="R28" i="18"/>
  <c r="S361" i="18"/>
  <c r="Q247" i="18"/>
  <c r="P351" i="18"/>
  <c r="R137" i="18"/>
  <c r="S93" i="18"/>
  <c r="S404" i="18"/>
  <c r="Q35" i="18"/>
  <c r="P252" i="18"/>
  <c r="P292" i="18"/>
  <c r="R8" i="18"/>
  <c r="S362" i="18"/>
  <c r="Q65" i="18"/>
  <c r="R89" i="18"/>
  <c r="P368" i="18"/>
  <c r="Q32" i="18"/>
  <c r="P361" i="18"/>
  <c r="S247" i="18"/>
  <c r="R211" i="18"/>
  <c r="Q89" i="18"/>
  <c r="Q368" i="18"/>
  <c r="Q12" i="18"/>
  <c r="P224" i="18"/>
  <c r="R388" i="18"/>
  <c r="P120" i="18"/>
  <c r="S219" i="18"/>
  <c r="AV239" i="22"/>
  <c r="AS241" i="22"/>
  <c r="AU239" i="22"/>
  <c r="AX239" i="22" s="1"/>
  <c r="AR241" i="22"/>
  <c r="AQ243" i="22"/>
  <c r="AT241" i="22"/>
  <c r="AW241" i="22" s="1"/>
  <c r="S351" i="18" l="1"/>
  <c r="Q205" i="18"/>
  <c r="Q262" i="18"/>
  <c r="R384" i="18"/>
  <c r="Q294" i="18"/>
  <c r="R106" i="18"/>
  <c r="Q31" i="18"/>
  <c r="S268" i="18"/>
  <c r="Q384" i="18"/>
  <c r="P287" i="18"/>
  <c r="S200" i="18"/>
  <c r="P196" i="18"/>
  <c r="Q359" i="18"/>
  <c r="P369" i="18"/>
  <c r="R267" i="18"/>
  <c r="P423" i="18"/>
  <c r="P75" i="18"/>
  <c r="R75" i="18"/>
  <c r="R31" i="18"/>
  <c r="P388" i="18"/>
  <c r="Q212" i="18"/>
  <c r="P384" i="18"/>
  <c r="S352" i="18"/>
  <c r="Q216" i="18"/>
  <c r="S207" i="18"/>
  <c r="Q106" i="18"/>
  <c r="P31" i="18"/>
  <c r="S216" i="18"/>
  <c r="Q287" i="18"/>
  <c r="P207" i="18"/>
  <c r="R287" i="18"/>
  <c r="Q369" i="18"/>
  <c r="P294" i="18"/>
  <c r="Q423" i="18"/>
  <c r="P352" i="18"/>
  <c r="P200" i="18"/>
  <c r="S267" i="18"/>
  <c r="R294" i="18"/>
  <c r="R431" i="18"/>
  <c r="Q75" i="18"/>
  <c r="Q108" i="18"/>
  <c r="Q352" i="18"/>
  <c r="P212" i="18"/>
  <c r="S196" i="18"/>
  <c r="S359" i="18"/>
  <c r="R200" i="18"/>
  <c r="S212" i="18"/>
  <c r="Q388" i="18"/>
  <c r="Q196" i="18"/>
  <c r="S369" i="18"/>
  <c r="S431" i="18"/>
  <c r="R108" i="18"/>
  <c r="R374" i="18"/>
  <c r="Q223" i="18"/>
  <c r="R419" i="18"/>
  <c r="R342" i="18"/>
  <c r="Q342" i="18"/>
  <c r="Q360" i="18"/>
  <c r="R376" i="18"/>
  <c r="P121" i="18"/>
  <c r="S104" i="18"/>
  <c r="R321" i="18"/>
  <c r="Q358" i="18"/>
  <c r="P320" i="18"/>
  <c r="P255" i="18"/>
  <c r="R221" i="18"/>
  <c r="P360" i="18"/>
  <c r="P297" i="18"/>
  <c r="S11" i="18"/>
  <c r="S24" i="18"/>
  <c r="P250" i="18"/>
  <c r="S90" i="18"/>
  <c r="Q187" i="18"/>
  <c r="Q102" i="18"/>
  <c r="R261" i="18"/>
  <c r="S121" i="18"/>
  <c r="R101" i="18"/>
  <c r="Q67" i="18"/>
  <c r="S131" i="18"/>
  <c r="Q101" i="18"/>
  <c r="R20" i="18"/>
  <c r="S9" i="18"/>
  <c r="S67" i="18"/>
  <c r="R201" i="18"/>
  <c r="Q255" i="18"/>
  <c r="P148" i="18"/>
  <c r="S338" i="18"/>
  <c r="S278" i="18"/>
  <c r="P261" i="18"/>
  <c r="P61" i="18"/>
  <c r="Q22" i="18"/>
  <c r="P278" i="18"/>
  <c r="R124" i="18"/>
  <c r="S221" i="18"/>
  <c r="Q150" i="18"/>
  <c r="P288" i="18"/>
  <c r="S411" i="18"/>
  <c r="R29" i="18"/>
  <c r="R234" i="18"/>
  <c r="S248" i="18"/>
  <c r="S415" i="18"/>
  <c r="P128" i="18"/>
  <c r="Q225" i="18"/>
  <c r="R77" i="18"/>
  <c r="S189" i="18"/>
  <c r="P124" i="18"/>
  <c r="Q389" i="18"/>
  <c r="S360" i="18"/>
  <c r="S399" i="18"/>
  <c r="P168" i="18"/>
  <c r="P400" i="18"/>
  <c r="R60" i="18"/>
  <c r="R34" i="18"/>
  <c r="P282" i="18"/>
  <c r="R61" i="18"/>
  <c r="S60" i="18"/>
  <c r="P289" i="18"/>
  <c r="R243" i="18"/>
  <c r="R141" i="18"/>
  <c r="R27" i="18"/>
  <c r="P68" i="18"/>
  <c r="R441" i="18"/>
  <c r="P59" i="18"/>
  <c r="P241" i="18"/>
  <c r="S376" i="18"/>
  <c r="P94" i="18"/>
  <c r="P27" i="18"/>
  <c r="S128" i="18"/>
  <c r="S27" i="18"/>
  <c r="P82" i="18"/>
  <c r="R128" i="18"/>
  <c r="S125" i="18"/>
  <c r="R131" i="18"/>
  <c r="Q131" i="18"/>
  <c r="P154" i="18"/>
  <c r="Q109" i="18"/>
  <c r="S34" i="18"/>
  <c r="S289" i="18"/>
  <c r="P243" i="18"/>
  <c r="Q30" i="18"/>
  <c r="Q302" i="18"/>
  <c r="P302" i="18"/>
  <c r="S302" i="18"/>
  <c r="R231" i="18"/>
  <c r="Q341" i="18"/>
  <c r="P123" i="18"/>
  <c r="P285" i="18"/>
  <c r="Q29" i="18"/>
  <c r="R248" i="18"/>
  <c r="S126" i="18"/>
  <c r="Q20" i="18"/>
  <c r="S293" i="18"/>
  <c r="R289" i="18"/>
  <c r="R11" i="18"/>
  <c r="R13" i="18"/>
  <c r="R400" i="18"/>
  <c r="Q154" i="18"/>
  <c r="R288" i="18"/>
  <c r="R126" i="18"/>
  <c r="Q122" i="18"/>
  <c r="P122" i="18"/>
  <c r="S122" i="18"/>
  <c r="R122" i="18"/>
  <c r="Q190" i="18"/>
  <c r="S190" i="18"/>
  <c r="P190" i="18"/>
  <c r="R190" i="18"/>
  <c r="S168" i="18"/>
  <c r="Q123" i="18"/>
  <c r="R245" i="18"/>
  <c r="P237" i="18"/>
  <c r="P155" i="18"/>
  <c r="Q231" i="18"/>
  <c r="P441" i="18"/>
  <c r="R390" i="18"/>
  <c r="S417" i="18"/>
  <c r="S150" i="18"/>
  <c r="S52" i="18"/>
  <c r="P52" i="18"/>
  <c r="Q52" i="18"/>
  <c r="R52" i="18"/>
  <c r="R22" i="18"/>
  <c r="P104" i="18"/>
  <c r="R415" i="18"/>
  <c r="R278" i="18"/>
  <c r="Q234" i="18"/>
  <c r="Q261" i="18"/>
  <c r="R9" i="18"/>
  <c r="R246" i="18"/>
  <c r="S61" i="18"/>
  <c r="P419" i="18"/>
  <c r="P125" i="18"/>
  <c r="R421" i="18"/>
  <c r="R121" i="18"/>
  <c r="Q24" i="18"/>
  <c r="S342" i="18"/>
  <c r="Q189" i="18"/>
  <c r="P389" i="18"/>
  <c r="R341" i="18"/>
  <c r="S123" i="18"/>
  <c r="R285" i="18"/>
  <c r="P374" i="18"/>
  <c r="Q126" i="18"/>
  <c r="R291" i="18"/>
  <c r="Q291" i="18"/>
  <c r="S194" i="18"/>
  <c r="P150" i="18"/>
  <c r="Q141" i="18"/>
  <c r="R109" i="18"/>
  <c r="Q399" i="18"/>
  <c r="P245" i="18"/>
  <c r="R90" i="18"/>
  <c r="R237" i="18"/>
  <c r="Q68" i="18"/>
  <c r="Q417" i="18"/>
  <c r="S379" i="18"/>
  <c r="Q379" i="18"/>
  <c r="Q25" i="18"/>
  <c r="S25" i="18"/>
  <c r="R95" i="18"/>
  <c r="Q95" i="18"/>
  <c r="P95" i="18"/>
  <c r="S95" i="18"/>
  <c r="Q50" i="18"/>
  <c r="P50" i="18"/>
  <c r="R155" i="18"/>
  <c r="S155" i="18"/>
  <c r="P338" i="18"/>
  <c r="R258" i="18"/>
  <c r="S241" i="18"/>
  <c r="P341" i="18"/>
  <c r="S20" i="18"/>
  <c r="R94" i="18"/>
  <c r="S321" i="18"/>
  <c r="P9" i="18"/>
  <c r="P234" i="18"/>
  <c r="Q421" i="18"/>
  <c r="Q172" i="18"/>
  <c r="P142" i="18"/>
  <c r="R82" i="18"/>
  <c r="P421" i="18"/>
  <c r="S258" i="18"/>
  <c r="S124" i="18"/>
  <c r="Q411" i="18"/>
  <c r="S68" i="18"/>
  <c r="Q77" i="18"/>
  <c r="S164" i="18"/>
  <c r="Q285" i="18"/>
  <c r="R164" i="18"/>
  <c r="S374" i="18"/>
  <c r="Q248" i="18"/>
  <c r="R358" i="18"/>
  <c r="S187" i="18"/>
  <c r="S441" i="18"/>
  <c r="P29" i="18"/>
  <c r="Q192" i="18"/>
  <c r="P102" i="18"/>
  <c r="S390" i="18"/>
  <c r="R148" i="18"/>
  <c r="Q164" i="18"/>
  <c r="P141" i="18"/>
  <c r="P227" i="18"/>
  <c r="Q227" i="18"/>
  <c r="Q415" i="18"/>
  <c r="S82" i="18"/>
  <c r="S59" i="18"/>
  <c r="P22" i="18"/>
  <c r="Q125" i="18"/>
  <c r="P192" i="18"/>
  <c r="R59" i="18"/>
  <c r="Q104" i="18"/>
  <c r="P321" i="18"/>
  <c r="P376" i="18"/>
  <c r="S172" i="18"/>
  <c r="S142" i="18"/>
  <c r="Q282" i="18"/>
  <c r="R282" i="18"/>
  <c r="R242" i="18"/>
  <c r="R225" i="18"/>
  <c r="P225" i="18"/>
  <c r="Q168" i="18"/>
  <c r="Q419" i="18"/>
  <c r="P201" i="18"/>
  <c r="S30" i="18"/>
  <c r="S154" i="18"/>
  <c r="S109" i="18"/>
  <c r="P34" i="18"/>
  <c r="P24" i="18"/>
  <c r="P90" i="18"/>
  <c r="S400" i="18"/>
  <c r="R194" i="18"/>
  <c r="Q194" i="18"/>
  <c r="P291" i="18"/>
  <c r="Q201" i="18"/>
  <c r="P417" i="18"/>
  <c r="R399" i="18"/>
  <c r="R293" i="18"/>
  <c r="R241" i="18"/>
  <c r="Q148" i="18"/>
  <c r="S250" i="18"/>
  <c r="R319" i="18"/>
  <c r="S237" i="18"/>
  <c r="S210" i="18"/>
  <c r="P210" i="18"/>
  <c r="R210" i="18"/>
  <c r="Q246" i="18"/>
  <c r="P30" i="18"/>
  <c r="S245" i="18"/>
  <c r="P319" i="18"/>
  <c r="S319" i="18"/>
  <c r="O2" i="18"/>
  <c r="R411" i="18"/>
  <c r="S246" i="18"/>
  <c r="R142" i="18"/>
  <c r="Q94" i="18"/>
  <c r="S242" i="18"/>
  <c r="R67" i="18"/>
  <c r="P242" i="18"/>
  <c r="P258" i="18"/>
  <c r="P60" i="18"/>
  <c r="P172" i="18"/>
  <c r="S243" i="18"/>
  <c r="P189" i="18"/>
  <c r="P101" i="18"/>
  <c r="P77" i="18"/>
  <c r="S389" i="18"/>
  <c r="S231" i="18"/>
  <c r="P187" i="18"/>
  <c r="Q221" i="18"/>
  <c r="R255" i="18"/>
  <c r="S358" i="18"/>
  <c r="R192" i="18"/>
  <c r="Q390" i="18"/>
  <c r="Q293" i="18"/>
  <c r="S13" i="18"/>
  <c r="R250" i="18"/>
  <c r="Q288" i="18"/>
  <c r="R338" i="18"/>
  <c r="Q13" i="18"/>
  <c r="R320" i="18"/>
  <c r="Q320" i="18"/>
  <c r="P143" i="18"/>
  <c r="S143" i="18"/>
  <c r="R143" i="18"/>
  <c r="S185" i="18"/>
  <c r="R185" i="18"/>
  <c r="P393" i="18"/>
  <c r="Q393" i="18"/>
  <c r="G29" i="22"/>
  <c r="G50" i="22"/>
  <c r="AU241" i="22"/>
  <c r="AX241" i="22" s="1"/>
  <c r="AR243" i="22"/>
  <c r="AV241" i="22"/>
  <c r="AS243" i="22"/>
  <c r="AT243" i="22"/>
  <c r="AW243" i="22" s="1"/>
  <c r="S2" i="18" l="1"/>
  <c r="R2" i="18"/>
  <c r="P2" i="18"/>
  <c r="Q2" i="18"/>
  <c r="G52" i="22"/>
  <c r="G31" i="22"/>
  <c r="AU243" i="22"/>
  <c r="AX243" i="22" s="1"/>
  <c r="AV243" i="22"/>
  <c r="AQ236" i="22"/>
  <c r="G33" i="22" l="1"/>
  <c r="G54" i="22"/>
  <c r="AT236" i="22"/>
  <c r="AW236" i="22" s="1"/>
  <c r="AQ238" i="22"/>
  <c r="G56" i="22" l="1"/>
  <c r="G35" i="22"/>
  <c r="AS236" i="22"/>
  <c r="AR236" i="22"/>
  <c r="AT238" i="22"/>
  <c r="AW238" i="22" s="1"/>
  <c r="AQ240" i="22"/>
  <c r="G37" i="22" l="1"/>
  <c r="G58" i="22"/>
  <c r="AU236" i="22"/>
  <c r="AX236" i="22" s="1"/>
  <c r="AR238" i="22"/>
  <c r="AT240" i="22"/>
  <c r="AW240" i="22" s="1"/>
  <c r="AQ242" i="22"/>
  <c r="AV236" i="22"/>
  <c r="AS238" i="22"/>
  <c r="G60" i="22" l="1"/>
  <c r="G39" i="22"/>
  <c r="AV238" i="22"/>
  <c r="AS240" i="22"/>
  <c r="AU238" i="22"/>
  <c r="AX238" i="22" s="1"/>
  <c r="AR240" i="22"/>
  <c r="AT242" i="22"/>
  <c r="AW242" i="22" s="1"/>
  <c r="AQ244" i="22"/>
  <c r="G41" i="22" l="1"/>
  <c r="G62" i="22"/>
  <c r="AT244" i="22"/>
  <c r="AW244" i="22" s="1"/>
  <c r="AV240" i="22"/>
  <c r="AS242" i="22"/>
  <c r="AU240" i="22"/>
  <c r="AX240" i="22" s="1"/>
  <c r="AR242" i="22"/>
  <c r="G64" i="22" l="1"/>
  <c r="G43" i="22"/>
  <c r="AU242" i="22"/>
  <c r="AX242" i="22" s="1"/>
  <c r="AR244" i="22"/>
  <c r="AV242" i="22"/>
  <c r="AS244" i="22"/>
  <c r="AU244" i="22" l="1"/>
  <c r="AX244" i="22" s="1"/>
  <c r="G45" i="22"/>
  <c r="G66" i="22"/>
  <c r="AV244" i="22"/>
  <c r="G68" i="22" l="1"/>
  <c r="G47" i="22"/>
  <c r="G49" i="22" l="1"/>
  <c r="G70" i="22"/>
  <c r="G72" i="22" l="1"/>
  <c r="G51" i="22"/>
  <c r="G53" i="22" l="1"/>
  <c r="G74" i="22"/>
  <c r="G76" i="22" l="1"/>
  <c r="G55" i="22"/>
  <c r="G57" i="22" l="1"/>
  <c r="G78" i="22"/>
  <c r="G80" i="22" l="1"/>
  <c r="G59" i="22"/>
  <c r="G61" i="22" l="1"/>
  <c r="G82" i="22"/>
  <c r="G84" i="22" l="1"/>
  <c r="G63" i="22"/>
  <c r="G65" i="22" l="1"/>
  <c r="G86" i="22"/>
  <c r="G88" i="22" l="1"/>
  <c r="G67" i="22"/>
  <c r="G69" i="22" l="1"/>
  <c r="G90" i="22"/>
  <c r="G92" i="22" l="1"/>
  <c r="G71" i="22"/>
  <c r="G73" i="22" l="1"/>
  <c r="G94" i="22"/>
  <c r="G96" i="22" l="1"/>
  <c r="G75" i="22"/>
  <c r="G77" i="22" l="1"/>
  <c r="G98" i="22"/>
  <c r="G100" i="22" l="1"/>
  <c r="G79" i="22"/>
  <c r="G81" i="22" l="1"/>
  <c r="G102" i="22"/>
  <c r="G104" i="22" l="1"/>
  <c r="G83" i="22"/>
  <c r="G85" i="22" l="1"/>
  <c r="G106" i="22"/>
  <c r="G108" i="22" l="1"/>
  <c r="G87" i="22"/>
  <c r="G89" i="22" l="1"/>
  <c r="G110" i="22"/>
  <c r="G112" i="22" l="1"/>
  <c r="G91" i="22"/>
  <c r="G93" i="22" l="1"/>
  <c r="G114" i="22"/>
  <c r="G116" i="22" l="1"/>
  <c r="G95" i="22"/>
  <c r="G97" i="22" l="1"/>
  <c r="G118" i="22"/>
  <c r="G120" i="22" l="1"/>
  <c r="G99" i="22"/>
  <c r="G101" i="22" l="1"/>
  <c r="G122" i="22"/>
  <c r="G124" i="22" l="1"/>
  <c r="G103" i="22"/>
  <c r="G105" i="22" l="1"/>
  <c r="G126" i="22"/>
  <c r="G128" i="22" l="1"/>
  <c r="G107" i="22"/>
  <c r="G109" i="22" l="1"/>
  <c r="G130" i="22"/>
  <c r="G132" i="22" l="1"/>
  <c r="G111" i="22"/>
  <c r="G113" i="22" l="1"/>
  <c r="G134" i="22"/>
  <c r="G136" i="22" l="1"/>
  <c r="G115" i="22"/>
  <c r="G117" i="22" l="1"/>
  <c r="G138" i="22"/>
  <c r="G140" i="22" l="1"/>
  <c r="G119" i="22"/>
  <c r="G121" i="22" l="1"/>
  <c r="G142" i="22"/>
  <c r="G144" i="22" l="1"/>
  <c r="G123" i="22"/>
  <c r="G125" i="22" l="1"/>
  <c r="G146" i="22"/>
  <c r="G148" i="22" l="1"/>
  <c r="G127" i="22"/>
  <c r="G129" i="22" l="1"/>
  <c r="G150" i="22"/>
  <c r="G152" i="22" l="1"/>
  <c r="G131" i="22"/>
  <c r="G133" i="22" l="1"/>
  <c r="G154" i="22"/>
  <c r="G156" i="22" l="1"/>
  <c r="G135" i="22"/>
  <c r="G137" i="22" l="1"/>
  <c r="G158" i="22"/>
  <c r="G160" i="22" l="1"/>
  <c r="G139" i="22"/>
  <c r="G141" i="22" l="1"/>
  <c r="G162" i="22"/>
  <c r="G164" i="22" l="1"/>
  <c r="G143" i="22"/>
  <c r="G145" i="22" l="1"/>
  <c r="G166" i="22"/>
  <c r="G168" i="22" l="1"/>
  <c r="G147" i="22"/>
  <c r="G149" i="22" l="1"/>
  <c r="G170" i="22"/>
  <c r="G172" i="22" l="1"/>
  <c r="G151" i="22"/>
  <c r="G153" i="22" l="1"/>
  <c r="G174" i="22"/>
  <c r="G176" i="22" l="1"/>
  <c r="G155" i="22"/>
  <c r="G157" i="22" l="1"/>
  <c r="G178" i="22"/>
  <c r="G180" i="22" l="1"/>
  <c r="G159" i="22"/>
  <c r="G161" i="22" l="1"/>
  <c r="G182" i="22"/>
  <c r="G184" i="22" l="1"/>
  <c r="G163" i="22"/>
  <c r="G165" i="22" l="1"/>
  <c r="G186" i="22"/>
  <c r="G188" i="22" l="1"/>
  <c r="G167" i="22"/>
  <c r="G169" i="22" l="1"/>
  <c r="G190" i="22"/>
  <c r="G192" i="22" l="1"/>
  <c r="G171" i="22"/>
  <c r="G173" i="22" l="1"/>
  <c r="G194" i="22"/>
  <c r="G196" i="22" l="1"/>
  <c r="G175" i="22"/>
  <c r="G177" i="22" l="1"/>
  <c r="G198" i="22"/>
  <c r="G200" i="22" l="1"/>
  <c r="G179" i="22"/>
  <c r="G181" i="22" l="1"/>
  <c r="G202" i="22"/>
  <c r="G204" i="22" l="1"/>
  <c r="G183" i="22"/>
  <c r="G185" i="22" l="1"/>
  <c r="G206" i="22"/>
  <c r="G208" i="22" l="1"/>
  <c r="G187" i="22"/>
  <c r="G189" i="22" l="1"/>
  <c r="G210" i="22"/>
  <c r="G212" i="22" l="1"/>
  <c r="G191" i="22"/>
  <c r="G193" i="22" l="1"/>
  <c r="G214" i="22"/>
  <c r="G216" i="22" l="1"/>
  <c r="G195" i="22"/>
  <c r="G197" i="22" l="1"/>
  <c r="G218" i="22"/>
  <c r="G220" i="22" l="1"/>
  <c r="G199" i="22"/>
  <c r="G201" i="22" l="1"/>
  <c r="G222" i="22"/>
  <c r="G224" i="22" l="1"/>
  <c r="G203" i="22"/>
  <c r="G205" i="22" l="1"/>
  <c r="G226" i="22"/>
  <c r="G228" i="22" l="1"/>
  <c r="G207" i="22"/>
  <c r="G209" i="22" l="1"/>
  <c r="G230" i="22"/>
  <c r="G232" i="22" l="1"/>
  <c r="G211" i="22"/>
  <c r="G213" i="22" l="1"/>
  <c r="G234" i="22"/>
  <c r="G236" i="22" l="1"/>
  <c r="G215" i="22"/>
  <c r="G217" i="22" l="1"/>
  <c r="G238" i="22"/>
  <c r="G240" i="22" l="1"/>
  <c r="G219" i="22"/>
  <c r="G221" i="22" l="1"/>
  <c r="G242" i="22"/>
  <c r="G244" i="22" l="1"/>
  <c r="G223" i="22"/>
  <c r="G225" i="22" l="1"/>
  <c r="G227" i="22" l="1"/>
  <c r="G229" i="22" l="1"/>
  <c r="G231" i="22" l="1"/>
  <c r="G233" i="22" l="1"/>
  <c r="G235" i="22" l="1"/>
  <c r="G237" i="22" l="1"/>
  <c r="G239" i="22" l="1"/>
  <c r="G241" i="22" l="1"/>
  <c r="G243" i="22" l="1"/>
  <c r="G2" i="22" s="1"/>
  <c r="D2" i="22"/>
</calcChain>
</file>

<file path=xl/sharedStrings.xml><?xml version="1.0" encoding="utf-8"?>
<sst xmlns="http://schemas.openxmlformats.org/spreadsheetml/2006/main" count="14163" uniqueCount="6042">
  <si>
    <t>Instance</t>
  </si>
  <si>
    <t>Rows</t>
  </si>
  <si>
    <t>Cols</t>
  </si>
  <si>
    <t>IP opt</t>
  </si>
  <si>
    <t>LP opt</t>
  </si>
  <si>
    <t>Comments</t>
  </si>
  <si>
    <t>Total</t>
  </si>
  <si>
    <t>MIPLIB 2010</t>
  </si>
  <si>
    <t>bienst2</t>
  </si>
  <si>
    <t>Too large</t>
  </si>
  <si>
    <t>enlight9</t>
  </si>
  <si>
    <t>Infeasible</t>
  </si>
  <si>
    <t>enlight13</t>
  </si>
  <si>
    <t>Removed because only one split available and all intersection points are final (rest are rays)</t>
  </si>
  <si>
    <t>enlight14</t>
  </si>
  <si>
    <t>enlight15</t>
  </si>
  <si>
    <t>enlight16</t>
  </si>
  <si>
    <t>glass4</t>
  </si>
  <si>
    <t>Removed because SIC gap closed = 0; also has numerical issues because of large values</t>
  </si>
  <si>
    <t>go19</t>
  </si>
  <si>
    <t>Very very slow</t>
  </si>
  <si>
    <t>k16x240</t>
  </si>
  <si>
    <t>m100n500k4r1</t>
  </si>
  <si>
    <t>No gap</t>
  </si>
  <si>
    <t>markshare_5_0</t>
  </si>
  <si>
    <t>mik-250-1-100-1</t>
  </si>
  <si>
    <t>???</t>
  </si>
  <si>
    <t>neos788725</t>
  </si>
  <si>
    <t>neos858960</t>
  </si>
  <si>
    <t>newdano</t>
  </si>
  <si>
    <t>Large --- relationship to bienst2?</t>
  </si>
  <si>
    <t>noswot</t>
  </si>
  <si>
    <t>Corner polyhedron gives 0% gap closed; ; also split cuts close no gap</t>
  </si>
  <si>
    <t>Also maybe numerical problems anyway</t>
  </si>
  <si>
    <t>ns1766074</t>
  </si>
  <si>
    <t>p2m2p1m1p0n100</t>
  </si>
  <si>
    <t>probportfolio</t>
  </si>
  <si>
    <t>Challenge set</t>
  </si>
  <si>
    <t>Takes a very long time to solve</t>
  </si>
  <si>
    <t>ran14x18-disj-8</t>
  </si>
  <si>
    <t>ran14x18</t>
  </si>
  <si>
    <t>ran16x16</t>
  </si>
  <si>
    <t>timtab1</t>
  </si>
  <si>
    <t>397 vars</t>
  </si>
  <si>
    <t>230 orig nb</t>
  </si>
  <si>
    <t>171 equality constr</t>
  </si>
  <si>
    <t>MIPLIB 2003</t>
  </si>
  <si>
    <t>markshare1</t>
  </si>
  <si>
    <t>SIC gap closed = 0; also split cuts close no gap</t>
  </si>
  <si>
    <t>markshare2</t>
  </si>
  <si>
    <t>misc07</t>
  </si>
  <si>
    <t>SIC gap closed = 0</t>
  </si>
  <si>
    <t>modglob</t>
  </si>
  <si>
    <t>pk1</t>
  </si>
  <si>
    <t>Split cuts close no gap</t>
  </si>
  <si>
    <t>Split closure is 0%</t>
  </si>
  <si>
    <t>pp08a</t>
  </si>
  <si>
    <t>pp08aCUTS</t>
  </si>
  <si>
    <t>Removed because same as pp08a, but bigger</t>
  </si>
  <si>
    <t>vpm2</t>
  </si>
  <si>
    <t>MIPLIB 3</t>
  </si>
  <si>
    <t>bell3a</t>
  </si>
  <si>
    <t>30% of dives in test_cutgen_safety return a failure</t>
  </si>
  <si>
    <t>bell5</t>
  </si>
  <si>
    <t>blend2</t>
  </si>
  <si>
    <t>Numerical issues?</t>
  </si>
  <si>
    <t>egout</t>
  </si>
  <si>
    <t>enigma</t>
  </si>
  <si>
    <t>Removed because no gap</t>
  </si>
  <si>
    <t>flugpl</t>
  </si>
  <si>
    <t>gt2</t>
  </si>
  <si>
    <t>lseu</t>
  </si>
  <si>
    <t>misc03</t>
  </si>
  <si>
    <t>mod008</t>
  </si>
  <si>
    <t>p0033</t>
  </si>
  <si>
    <t>p0201</t>
  </si>
  <si>
    <t>p0282</t>
  </si>
  <si>
    <t>rgn</t>
  </si>
  <si>
    <t>stein27</t>
  </si>
  <si>
    <t>Modified with nosym and nocard</t>
  </si>
  <si>
    <t>stein45</t>
  </si>
  <si>
    <t>vpm1</t>
  </si>
  <si>
    <t>MIPLIB 2</t>
  </si>
  <si>
    <t>bell3b</t>
  </si>
  <si>
    <t>30% of dives in test_cutgen_safety return a failure for PCuts</t>
  </si>
  <si>
    <t>Ten of the splits have one side empty</t>
  </si>
  <si>
    <t>bell4</t>
  </si>
  <si>
    <t>bm23</t>
  </si>
  <si>
    <t>diamond</t>
  </si>
  <si>
    <t>misc01</t>
  </si>
  <si>
    <t>misc02</t>
  </si>
  <si>
    <t>misc05</t>
  </si>
  <si>
    <t>mod013</t>
  </si>
  <si>
    <t>p0040</t>
  </si>
  <si>
    <t>p0291</t>
  </si>
  <si>
    <t>pipex</t>
  </si>
  <si>
    <t>sample2</t>
  </si>
  <si>
    <t>sentoy</t>
  </si>
  <si>
    <t>stein09</t>
  </si>
  <si>
    <t>100% gap closed for modified instance</t>
  </si>
  <si>
    <t>stein15</t>
  </si>
  <si>
    <t>CORAL</t>
  </si>
  <si>
    <t>neos5</t>
  </si>
  <si>
    <t>neos-501453</t>
  </si>
  <si>
    <t>neos-501474</t>
  </si>
  <si>
    <t>neos-530627</t>
  </si>
  <si>
    <t>neos-709469</t>
  </si>
  <si>
    <t>neos-796608</t>
  </si>
  <si>
    <t>neos-880324</t>
  </si>
  <si>
    <t>neos-942886</t>
  </si>
  <si>
    <t>neos-1121679</t>
  </si>
  <si>
    <t>neos-1211578</t>
  </si>
  <si>
    <t>neos-1228986</t>
  </si>
  <si>
    <t>neos-1337489</t>
  </si>
  <si>
    <t>neos-1420205</t>
  </si>
  <si>
    <t>neos-1425699</t>
  </si>
  <si>
    <t>neos-1460246</t>
  </si>
  <si>
    <t>neos-1480121</t>
  </si>
  <si>
    <t>prod1</t>
  </si>
  <si>
    <t>prod2</t>
  </si>
  <si>
    <t>rlp1</t>
  </si>
  <si>
    <t>roy</t>
  </si>
  <si>
    <t>&lt; 500 x 500</t>
  </si>
  <si>
    <t>&lt; 1000 x 1000</t>
  </si>
  <si>
    <t>This spreadsheet gives info on the benchmark instances from all MIPLIBs</t>
  </si>
  <si>
    <t>30n20b8</t>
  </si>
  <si>
    <t>10teams</t>
  </si>
  <si>
    <t>M</t>
  </si>
  <si>
    <t>X</t>
  </si>
  <si>
    <t>a1c1s1</t>
  </si>
  <si>
    <t>aflow30a</t>
  </si>
  <si>
    <t>aflow40b</t>
  </si>
  <si>
    <t>air04</t>
  </si>
  <si>
    <t>B</t>
  </si>
  <si>
    <t>air05</t>
  </si>
  <si>
    <t>arki001</t>
  </si>
  <si>
    <t>atlanta-ip</t>
  </si>
  <si>
    <t>cap6000</t>
  </si>
  <si>
    <t>dano3mip</t>
  </si>
  <si>
    <t>?</t>
  </si>
  <si>
    <t>danoint</t>
  </si>
  <si>
    <t>disctom</t>
  </si>
  <si>
    <t>ds</t>
  </si>
  <si>
    <t>fast0507</t>
  </si>
  <si>
    <t>fiber</t>
  </si>
  <si>
    <t>fixnet6</t>
  </si>
  <si>
    <t>gesa2</t>
  </si>
  <si>
    <t>gesa2-o</t>
  </si>
  <si>
    <t>harp2</t>
  </si>
  <si>
    <t>liu</t>
  </si>
  <si>
    <t>manna81</t>
  </si>
  <si>
    <t>I</t>
  </si>
  <si>
    <t>mkc</t>
  </si>
  <si>
    <t>mod011</t>
  </si>
  <si>
    <t>momentum1</t>
  </si>
  <si>
    <t>momentum2</t>
  </si>
  <si>
    <t>momentum3</t>
  </si>
  <si>
    <t>msc98-ip</t>
  </si>
  <si>
    <t>mzzv11</t>
  </si>
  <si>
    <t>mzzv42z</t>
  </si>
  <si>
    <t>net12</t>
  </si>
  <si>
    <t>nsrand-ipx</t>
  </si>
  <si>
    <t>nw04</t>
  </si>
  <si>
    <t>opt1217</t>
  </si>
  <si>
    <t>p2756</t>
  </si>
  <si>
    <t>protfold</t>
  </si>
  <si>
    <t>qiu</t>
  </si>
  <si>
    <t>rd-rplusc-21</t>
  </si>
  <si>
    <t>roll3000</t>
  </si>
  <si>
    <t>rout</t>
  </si>
  <si>
    <t>set1ch</t>
  </si>
  <si>
    <t>seymour</t>
  </si>
  <si>
    <t>sp97ar</t>
  </si>
  <si>
    <t>stp3d</t>
  </si>
  <si>
    <t>swath</t>
  </si>
  <si>
    <t>t1717</t>
  </si>
  <si>
    <t>timtab2</t>
  </si>
  <si>
    <t>tr12-30</t>
  </si>
  <si>
    <t>Status</t>
  </si>
  <si>
    <t>Name</t>
  </si>
  <si>
    <t>Sets</t>
  </si>
  <si>
    <t>C</t>
  </si>
  <si>
    <t>NZs</t>
  </si>
  <si>
    <t>Int</t>
  </si>
  <si>
    <t>Bin</t>
  </si>
  <si>
    <t>Con</t>
  </si>
  <si>
    <t>AGG</t>
  </si>
  <si>
    <t>VBD</t>
  </si>
  <si>
    <t>PAR</t>
  </si>
  <si>
    <t>PAC</t>
  </si>
  <si>
    <t>COV</t>
  </si>
  <si>
    <t>CAR</t>
  </si>
  <si>
    <t>EQK</t>
  </si>
  <si>
    <t>BIN</t>
  </si>
  <si>
    <t>IVK</t>
  </si>
  <si>
    <t>KNA</t>
  </si>
  <si>
    <t>IKN</t>
  </si>
  <si>
    <t>M01</t>
  </si>
  <si>
    <t>GEN</t>
  </si>
  <si>
    <t>30_70_45_095_100</t>
  </si>
  <si>
    <t>P</t>
  </si>
  <si>
    <t>MBP</t>
  </si>
  <si>
    <t>IP</t>
  </si>
  <si>
    <t>50v-10</t>
  </si>
  <si>
    <t>MIP</t>
  </si>
  <si>
    <t>acc-tight4</t>
  </si>
  <si>
    <t>PR</t>
  </si>
  <si>
    <t>BP</t>
  </si>
  <si>
    <t>acc-tight5</t>
  </si>
  <si>
    <t>BPR</t>
  </si>
  <si>
    <t>acc-tight6</t>
  </si>
  <si>
    <t>app1-2</t>
  </si>
  <si>
    <t>ash608gpia-3col</t>
  </si>
  <si>
    <t>BI</t>
  </si>
  <si>
    <t>atm20-100</t>
  </si>
  <si>
    <t>b2c1s1</t>
  </si>
  <si>
    <t>bab1</t>
  </si>
  <si>
    <t>bab3</t>
  </si>
  <si>
    <t>bab5</t>
  </si>
  <si>
    <t>beasleyC3</t>
  </si>
  <si>
    <t>berlin_5_8_0</t>
  </si>
  <si>
    <t>bg512142</t>
  </si>
  <si>
    <t>biella1</t>
  </si>
  <si>
    <t>binkar10_1</t>
  </si>
  <si>
    <t>bley_xl1</t>
  </si>
  <si>
    <t>blp-ar98</t>
  </si>
  <si>
    <t>T</t>
  </si>
  <si>
    <t>blp-ic97</t>
  </si>
  <si>
    <t>bnatt350</t>
  </si>
  <si>
    <t>bnatt400</t>
  </si>
  <si>
    <t>CR</t>
  </si>
  <si>
    <t>buildingenergy</t>
  </si>
  <si>
    <t>cdma</t>
  </si>
  <si>
    <t>CU</t>
  </si>
  <si>
    <t>circ10-3</t>
  </si>
  <si>
    <t>co-100</t>
  </si>
  <si>
    <t>core2536-691</t>
  </si>
  <si>
    <t>core4872-1529</t>
  </si>
  <si>
    <t>cov1075</t>
  </si>
  <si>
    <t>csched007</t>
  </si>
  <si>
    <t>csched008</t>
  </si>
  <si>
    <t>RT</t>
  </si>
  <si>
    <t>csched010</t>
  </si>
  <si>
    <t>d10200</t>
  </si>
  <si>
    <t>d20200</t>
  </si>
  <si>
    <t>datt256</t>
  </si>
  <si>
    <t>dc1c</t>
  </si>
  <si>
    <t>dc1l</t>
  </si>
  <si>
    <t>dfn-gwin-UUM</t>
  </si>
  <si>
    <t>dg012142</t>
  </si>
  <si>
    <t>dolom1</t>
  </si>
  <si>
    <t>ds-big</t>
  </si>
  <si>
    <t>eil33-2</t>
  </si>
  <si>
    <t>eilA101-2</t>
  </si>
  <si>
    <t>eilB101</t>
  </si>
  <si>
    <t>IT</t>
  </si>
  <si>
    <t>ex1010-pi</t>
  </si>
  <si>
    <t>ex10</t>
  </si>
  <si>
    <t>ex9</t>
  </si>
  <si>
    <t>f2000</t>
  </si>
  <si>
    <t>g200x740i</t>
  </si>
  <si>
    <t>ger50_17_trans</t>
  </si>
  <si>
    <t>germanrr</t>
  </si>
  <si>
    <t>germany50-DBM</t>
  </si>
  <si>
    <t>BT</t>
  </si>
  <si>
    <t>gmu-35-40</t>
  </si>
  <si>
    <t>gmu-35-50</t>
  </si>
  <si>
    <t>gmut-75-50</t>
  </si>
  <si>
    <t>gmut-77-40</t>
  </si>
  <si>
    <t>CT</t>
  </si>
  <si>
    <t>hanoi5</t>
  </si>
  <si>
    <t>U</t>
  </si>
  <si>
    <t>hawaiiv10-130</t>
  </si>
  <si>
    <t>CUX</t>
  </si>
  <si>
    <t>ic97_potential</t>
  </si>
  <si>
    <t>iis-100-0-cov</t>
  </si>
  <si>
    <t>iis-bupa-cov</t>
  </si>
  <si>
    <t>iis-pima-cov</t>
  </si>
  <si>
    <t>in</t>
  </si>
  <si>
    <t>CRX</t>
  </si>
  <si>
    <t>ivu06-big</t>
  </si>
  <si>
    <t>ivu52</t>
  </si>
  <si>
    <t>janos-us-DDM</t>
  </si>
  <si>
    <t>lectsched-1</t>
  </si>
  <si>
    <t>lectsched-1-obj</t>
  </si>
  <si>
    <t>lectsched-2</t>
  </si>
  <si>
    <t>lectsched-3</t>
  </si>
  <si>
    <t>lectsched-4-obj</t>
  </si>
  <si>
    <t>leo1</t>
  </si>
  <si>
    <t>leo2</t>
  </si>
  <si>
    <t>lotsize</t>
  </si>
  <si>
    <t>lrsa120</t>
  </si>
  <si>
    <t>macrophage</t>
  </si>
  <si>
    <t>map06</t>
  </si>
  <si>
    <t>R</t>
  </si>
  <si>
    <t>map10</t>
  </si>
  <si>
    <t>map14</t>
  </si>
  <si>
    <t>map18</t>
  </si>
  <si>
    <t>BR</t>
  </si>
  <si>
    <t>map20</t>
  </si>
  <si>
    <t>maxgasflow</t>
  </si>
  <si>
    <t>mc11</t>
  </si>
  <si>
    <t>mcsched</t>
  </si>
  <si>
    <t>methanosarcina</t>
  </si>
  <si>
    <t>mine-166-5</t>
  </si>
  <si>
    <t>mine-90-10</t>
  </si>
  <si>
    <t>mining</t>
  </si>
  <si>
    <t>mspp16</t>
  </si>
  <si>
    <t>BX</t>
  </si>
  <si>
    <t>n15-3</t>
  </si>
  <si>
    <t>n3-3</t>
  </si>
  <si>
    <t>n3700</t>
  </si>
  <si>
    <t>n3705</t>
  </si>
  <si>
    <t>n370a</t>
  </si>
  <si>
    <t>n3div36</t>
  </si>
  <si>
    <t>n3seq24</t>
  </si>
  <si>
    <t>n4-3</t>
  </si>
  <si>
    <t>n9-3</t>
  </si>
  <si>
    <t>nag</t>
  </si>
  <si>
    <t>nb10tb</t>
  </si>
  <si>
    <t>neos-1109824</t>
  </si>
  <si>
    <t>neos-1112782</t>
  </si>
  <si>
    <t>neos-1112787</t>
  </si>
  <si>
    <t>neos-1140050</t>
  </si>
  <si>
    <t>neos-1171692</t>
  </si>
  <si>
    <t>neos-1171737</t>
  </si>
  <si>
    <t>neos-1224597</t>
  </si>
  <si>
    <t>neos-1225589</t>
  </si>
  <si>
    <t>neos-1311124</t>
  </si>
  <si>
    <t>neos-1337307</t>
  </si>
  <si>
    <t>neos-1396125</t>
  </si>
  <si>
    <t>neos13</t>
  </si>
  <si>
    <t>neos-1426635</t>
  </si>
  <si>
    <t>neos-1426662</t>
  </si>
  <si>
    <t>neos-1429212</t>
  </si>
  <si>
    <t>neos-1436709</t>
  </si>
  <si>
    <t>neos-1440225</t>
  </si>
  <si>
    <t>neos-1440460</t>
  </si>
  <si>
    <t>neos-1442119</t>
  </si>
  <si>
    <t>neos-1442657</t>
  </si>
  <si>
    <t>neos15</t>
  </si>
  <si>
    <t>neos-1601936</t>
  </si>
  <si>
    <t>neos-1605061</t>
  </si>
  <si>
    <t>neos-1605075</t>
  </si>
  <si>
    <t>neos-1616732</t>
  </si>
  <si>
    <t>neos-1620770</t>
  </si>
  <si>
    <t>neos16</t>
  </si>
  <si>
    <t>neos18</t>
  </si>
  <si>
    <t>neos-476283</t>
  </si>
  <si>
    <t>neos-506422</t>
  </si>
  <si>
    <t>neos-506428</t>
  </si>
  <si>
    <t>neos-520729</t>
  </si>
  <si>
    <t>neos-555424</t>
  </si>
  <si>
    <t>neos-631710</t>
  </si>
  <si>
    <t>neos-686190</t>
  </si>
  <si>
    <t>neos-693347</t>
  </si>
  <si>
    <t>neos6</t>
  </si>
  <si>
    <t>neos-738098</t>
  </si>
  <si>
    <t>neos-777800</t>
  </si>
  <si>
    <t>neos-785912</t>
  </si>
  <si>
    <t>neos-799711</t>
  </si>
  <si>
    <t>neos-807456</t>
  </si>
  <si>
    <t>neos808444</t>
  </si>
  <si>
    <t>neos-820146</t>
  </si>
  <si>
    <t>neos-820157</t>
  </si>
  <si>
    <t>neos-824661</t>
  </si>
  <si>
    <t>neos-824695</t>
  </si>
  <si>
    <t>neos-826650</t>
  </si>
  <si>
    <t>neos-826694</t>
  </si>
  <si>
    <t>neos-826812</t>
  </si>
  <si>
    <t>neos-826841</t>
  </si>
  <si>
    <t>neos-847302</t>
  </si>
  <si>
    <t>neos-849702</t>
  </si>
  <si>
    <t>neos-859770</t>
  </si>
  <si>
    <t>neos-885086</t>
  </si>
  <si>
    <t>neos-885524</t>
  </si>
  <si>
    <t>neos-911880</t>
  </si>
  <si>
    <t>neos-916792</t>
  </si>
  <si>
    <t>neos-932816</t>
  </si>
  <si>
    <t>neos-933638</t>
  </si>
  <si>
    <t>neos-933966</t>
  </si>
  <si>
    <t>neos-934278</t>
  </si>
  <si>
    <t>neos-935627</t>
  </si>
  <si>
    <t>neos-935769</t>
  </si>
  <si>
    <t>neos-937511</t>
  </si>
  <si>
    <t>neos-937815</t>
  </si>
  <si>
    <t>neos-941262</t>
  </si>
  <si>
    <t>neos-941313</t>
  </si>
  <si>
    <t>neos-942830</t>
  </si>
  <si>
    <t>neos-948126</t>
  </si>
  <si>
    <t>neos-952987</t>
  </si>
  <si>
    <t>neos-957389</t>
  </si>
  <si>
    <t>neos-984165</t>
  </si>
  <si>
    <t>netdiversion</t>
  </si>
  <si>
    <t>nobel-eu-DBE</t>
  </si>
  <si>
    <t>npmv07</t>
  </si>
  <si>
    <t>ns1111636</t>
  </si>
  <si>
    <t>ns1116954</t>
  </si>
  <si>
    <t>ns1158817</t>
  </si>
  <si>
    <t>ns1208400</t>
  </si>
  <si>
    <t>ns1456591</t>
  </si>
  <si>
    <t>ns1606230</t>
  </si>
  <si>
    <t>ns1631475</t>
  </si>
  <si>
    <t>ns1644855</t>
  </si>
  <si>
    <t>ns1663818</t>
  </si>
  <si>
    <t>CX</t>
  </si>
  <si>
    <t>ns1685374</t>
  </si>
  <si>
    <t>ns1686196</t>
  </si>
  <si>
    <t>ns1688347</t>
  </si>
  <si>
    <t>ns1696083</t>
  </si>
  <si>
    <t>ns1702808</t>
  </si>
  <si>
    <t>ns1745726</t>
  </si>
  <si>
    <t>ns1758913</t>
  </si>
  <si>
    <t>BIT</t>
  </si>
  <si>
    <t>ns1769397</t>
  </si>
  <si>
    <t>ns1778858</t>
  </si>
  <si>
    <t>ns1830653</t>
  </si>
  <si>
    <t>ns1853823</t>
  </si>
  <si>
    <t>ns1854840</t>
  </si>
  <si>
    <t>ns1856153</t>
  </si>
  <si>
    <t>ns1904248</t>
  </si>
  <si>
    <t>ns1905797</t>
  </si>
  <si>
    <t>ns1905800</t>
  </si>
  <si>
    <t>ns1952667</t>
  </si>
  <si>
    <t>ns2017839</t>
  </si>
  <si>
    <t>ns2081729</t>
  </si>
  <si>
    <t>ns2118727</t>
  </si>
  <si>
    <t>IR</t>
  </si>
  <si>
    <t>ns2122603</t>
  </si>
  <si>
    <t>ns2124243</t>
  </si>
  <si>
    <t>ns2137859</t>
  </si>
  <si>
    <t>ns4-pr3</t>
  </si>
  <si>
    <t>ns4-pr9</t>
  </si>
  <si>
    <t>ns894236</t>
  </si>
  <si>
    <t>ns894244</t>
  </si>
  <si>
    <t>ns894786</t>
  </si>
  <si>
    <t>ns894788</t>
  </si>
  <si>
    <t>ns903616</t>
  </si>
  <si>
    <t>ns930473</t>
  </si>
  <si>
    <t>nsr8k</t>
  </si>
  <si>
    <t>nu120-pr3</t>
  </si>
  <si>
    <t>nu60-pr9</t>
  </si>
  <si>
    <t>ofi</t>
  </si>
  <si>
    <t>opm2-z10-s2</t>
  </si>
  <si>
    <t>opm2-z11-s8</t>
  </si>
  <si>
    <t>opm2-z12-s14</t>
  </si>
  <si>
    <t>opm2-z12-s7</t>
  </si>
  <si>
    <t>opm2-z7-s2</t>
  </si>
  <si>
    <t>p100x588b</t>
  </si>
  <si>
    <t>p6b</t>
  </si>
  <si>
    <t>p80x400b</t>
  </si>
  <si>
    <t>pb-simp-nonunif</t>
  </si>
  <si>
    <t>pg5_34</t>
  </si>
  <si>
    <t>pg</t>
  </si>
  <si>
    <t>pigeon-10</t>
  </si>
  <si>
    <t>pigeon-11</t>
  </si>
  <si>
    <t>pigeon-12</t>
  </si>
  <si>
    <t>pigeon-13</t>
  </si>
  <si>
    <t>pigeon-19</t>
  </si>
  <si>
    <t>pw-myciel4</t>
  </si>
  <si>
    <t>queens-30</t>
  </si>
  <si>
    <t>r80x800</t>
  </si>
  <si>
    <t>rail01</t>
  </si>
  <si>
    <t>rail02</t>
  </si>
  <si>
    <t>rail03</t>
  </si>
  <si>
    <t>rail507</t>
  </si>
  <si>
    <t>ramos3</t>
  </si>
  <si>
    <t>reblock166</t>
  </si>
  <si>
    <t>reblock354</t>
  </si>
  <si>
    <t>reblock420</t>
  </si>
  <si>
    <t>reblock67</t>
  </si>
  <si>
    <t>rmatr100-p10</t>
  </si>
  <si>
    <t>rmatr100-p5</t>
  </si>
  <si>
    <t>rmatr200-p10</t>
  </si>
  <si>
    <t>rmatr200-p20</t>
  </si>
  <si>
    <t>rmatr200-p5</t>
  </si>
  <si>
    <t>rmine10</t>
  </si>
  <si>
    <t>rmine14</t>
  </si>
  <si>
    <t>rmine21</t>
  </si>
  <si>
    <t>rmine25</t>
  </si>
  <si>
    <t>rmine6</t>
  </si>
  <si>
    <t>rocII-4-11</t>
  </si>
  <si>
    <t>rocII-7-11</t>
  </si>
  <si>
    <t>rocII-9-11</t>
  </si>
  <si>
    <t>rococoB10-011000</t>
  </si>
  <si>
    <t>rococoC10-001000</t>
  </si>
  <si>
    <t>rococoC11-011100</t>
  </si>
  <si>
    <t>rococoC12-111000</t>
  </si>
  <si>
    <t>rvb-sub</t>
  </si>
  <si>
    <t>satellites1-25</t>
  </si>
  <si>
    <t>satellites2-60-fs</t>
  </si>
  <si>
    <t>satellites2-60</t>
  </si>
  <si>
    <t>CUR</t>
  </si>
  <si>
    <t>satellites3-40-fs</t>
  </si>
  <si>
    <t>satellites3-40</t>
  </si>
  <si>
    <t>sct1</t>
  </si>
  <si>
    <t>sct32</t>
  </si>
  <si>
    <t>sct5</t>
  </si>
  <si>
    <t>set3-10</t>
  </si>
  <si>
    <t>set3-15</t>
  </si>
  <si>
    <t>set3-20</t>
  </si>
  <si>
    <t>seymour-disj-10</t>
  </si>
  <si>
    <t>shipsched</t>
  </si>
  <si>
    <t>shs1023</t>
  </si>
  <si>
    <t>siena1</t>
  </si>
  <si>
    <t>sing161</t>
  </si>
  <si>
    <t>sing245</t>
  </si>
  <si>
    <t>sing2</t>
  </si>
  <si>
    <t>sing359</t>
  </si>
  <si>
    <t>sp98ic</t>
  </si>
  <si>
    <t>sp98ir</t>
  </si>
  <si>
    <t>splan1</t>
  </si>
  <si>
    <t>stockholm</t>
  </si>
  <si>
    <t>sts405</t>
  </si>
  <si>
    <t>sts729</t>
  </si>
  <si>
    <t>t1722</t>
  </si>
  <si>
    <t>tanglegram1</t>
  </si>
  <si>
    <t>tanglegram2</t>
  </si>
  <si>
    <t>toll-like</t>
  </si>
  <si>
    <t>transportmoment</t>
  </si>
  <si>
    <t>triptim1</t>
  </si>
  <si>
    <t>triptim2</t>
  </si>
  <si>
    <t>triptim3</t>
  </si>
  <si>
    <t>tw-myciel4</t>
  </si>
  <si>
    <t>uc-case11</t>
  </si>
  <si>
    <t>uc-case3</t>
  </si>
  <si>
    <t>uct-subprob</t>
  </si>
  <si>
    <t>umts</t>
  </si>
  <si>
    <t>unitcal_7</t>
  </si>
  <si>
    <t>usAbbrv-8-25_70</t>
  </si>
  <si>
    <t>van</t>
  </si>
  <si>
    <t>vpphard2</t>
  </si>
  <si>
    <t>vpphard</t>
  </si>
  <si>
    <t>wachplan</t>
  </si>
  <si>
    <t>wnq-n100-mw99-14</t>
  </si>
  <si>
    <t>zib01</t>
  </si>
  <si>
    <t>zib02</t>
  </si>
  <si>
    <t>CIX</t>
  </si>
  <si>
    <t>zib54-UUE</t>
  </si>
  <si>
    <t>NZ</t>
  </si>
  <si>
    <t>Set Partition</t>
  </si>
  <si>
    <t>Set Packing</t>
  </si>
  <si>
    <t>Set Cover</t>
  </si>
  <si>
    <t>Cardinality</t>
  </si>
  <si>
    <t>Equality Knapsack</t>
  </si>
  <si>
    <t>Bin Packing</t>
  </si>
  <si>
    <t>Invariant Knapsack</t>
  </si>
  <si>
    <t>Knapsack</t>
  </si>
  <si>
    <t>Integer Knapsack</t>
  </si>
  <si>
    <t>Variable Lower Bound</t>
  </si>
  <si>
    <t>Variable Upper Bound</t>
  </si>
  <si>
    <t>Mixed Binary</t>
  </si>
  <si>
    <t>General</t>
  </si>
  <si>
    <t>Comment</t>
  </si>
  <si>
    <t>ALL</t>
  </si>
  <si>
    <t>air03</t>
  </si>
  <si>
    <t>dcmulti</t>
  </si>
  <si>
    <t>dsbmip</t>
  </si>
  <si>
    <t>gen</t>
  </si>
  <si>
    <t>gesa2_o</t>
  </si>
  <si>
    <t>gesa3</t>
  </si>
  <si>
    <t>gesa3_o</t>
  </si>
  <si>
    <t>khb05250</t>
  </si>
  <si>
    <t>l152lav</t>
  </si>
  <si>
    <t>misc06</t>
  </si>
  <si>
    <t>mitre</t>
  </si>
  <si>
    <t>mod010</t>
  </si>
  <si>
    <t>p0548</t>
  </si>
  <si>
    <t>qnet1</t>
  </si>
  <si>
    <t>qnet1_o</t>
  </si>
  <si>
    <t>rentacar</t>
  </si>
  <si>
    <t>0/1</t>
  </si>
  <si>
    <t>Cont</t>
  </si>
  <si>
    <t>air01</t>
  </si>
  <si>
    <t>air02</t>
  </si>
  <si>
    <t>air06</t>
  </si>
  <si>
    <t>cracpb1</t>
  </si>
  <si>
    <t>fixnet3</t>
  </si>
  <si>
    <t>fixnet4</t>
  </si>
  <si>
    <t>lp4l</t>
  </si>
  <si>
    <t>misc04</t>
  </si>
  <si>
    <t>p6000</t>
  </si>
  <si>
    <t>set1al</t>
  </si>
  <si>
    <t>set1cl</t>
  </si>
  <si>
    <t>swath </t>
  </si>
  <si>
    <t>infeasible</t>
  </si>
  <si>
    <t>feasible &amp;&amp; has_gap</t>
  </si>
  <si>
    <t>LP Objective</t>
  </si>
  <si>
    <t>IP Objective</t>
  </si>
  <si>
    <t>% gap closed by SC</t>
  </si>
  <si>
    <t>% gap closed pro-CG</t>
  </si>
  <si>
    <t>-</t>
  </si>
  <si>
    <t># cuts total</t>
  </si>
  <si>
    <t>source if not BalSax08</t>
  </si>
  <si>
    <t>time (s)</t>
  </si>
  <si>
    <t>numerical problems</t>
  </si>
  <si>
    <t>pure IP</t>
  </si>
  <si>
    <t>% gap closed MIR</t>
  </si>
  <si>
    <t>From DasGunLod10</t>
  </si>
  <si>
    <t># cuts</t>
  </si>
  <si>
    <t xml:space="preserve"> </t>
  </si>
  <si>
    <t>Set</t>
  </si>
  <si>
    <t>feasible &amp;&amp; has_gap &amp;&amp; not_in_later_set</t>
  </si>
  <si>
    <t>miplib2010</t>
  </si>
  <si>
    <t>miplib2003</t>
  </si>
  <si>
    <t>miplib3</t>
  </si>
  <si>
    <t>miplib2</t>
  </si>
  <si>
    <t>mas284</t>
  </si>
  <si>
    <t>rlp2</t>
  </si>
  <si>
    <t>stein09_nosym</t>
  </si>
  <si>
    <t>stein15_nosym</t>
  </si>
  <si>
    <t>stein27_nosym</t>
  </si>
  <si>
    <t>stein45_nosym</t>
  </si>
  <si>
    <t>* solved at root</t>
  </si>
  <si>
    <t>NAME</t>
  </si>
  <si>
    <t>Cont. Vars</t>
  </si>
  <si>
    <t>Bin. Vars</t>
  </si>
  <si>
    <t>Int. Vars</t>
  </si>
  <si>
    <t>MIXUB</t>
  </si>
  <si>
    <t>MIXEQ</t>
  </si>
  <si>
    <t>NOBINUB</t>
  </si>
  <si>
    <t>NOBINEQ</t>
  </si>
  <si>
    <t>ALLBINUB</t>
  </si>
  <si>
    <t>ALLBINEQ</t>
  </si>
  <si>
    <t>SUMVARUB</t>
  </si>
  <si>
    <t>SUMVAREQ</t>
  </si>
  <si>
    <t>VARUB</t>
  </si>
  <si>
    <t>VAREQ</t>
  </si>
  <si>
    <t>VARLB</t>
  </si>
  <si>
    <t>BINSUMVARUB</t>
  </si>
  <si>
    <t>BINSUMVAREQ</t>
  </si>
  <si>
    <t>BINSUM1VARUB</t>
  </si>
  <si>
    <t>BINSUM1VAREQ</t>
  </si>
  <si>
    <t>BINSUM1UB</t>
  </si>
  <si>
    <t>BINSUM1EQ</t>
  </si>
  <si>
    <t>Test3</t>
  </si>
  <si>
    <t>aligninq</t>
  </si>
  <si>
    <t>bc</t>
  </si>
  <si>
    <t>bc1</t>
  </si>
  <si>
    <t>bienst1</t>
  </si>
  <si>
    <t>dano3_3</t>
  </si>
  <si>
    <t>dano3_4</t>
  </si>
  <si>
    <t>dano3_5</t>
  </si>
  <si>
    <t>fiball</t>
  </si>
  <si>
    <t>haprp</t>
  </si>
  <si>
    <t>lrn</t>
  </si>
  <si>
    <t>mcf2</t>
  </si>
  <si>
    <t>mkc1</t>
  </si>
  <si>
    <t>neos1</t>
  </si>
  <si>
    <t>neos2</t>
  </si>
  <si>
    <t>neos3</t>
  </si>
  <si>
    <t>neos4</t>
  </si>
  <si>
    <t>neos7</t>
  </si>
  <si>
    <t>neos8</t>
  </si>
  <si>
    <t>neos9</t>
  </si>
  <si>
    <t>neos10</t>
  </si>
  <si>
    <t>neos11</t>
  </si>
  <si>
    <t>neos12</t>
  </si>
  <si>
    <t>neos14</t>
  </si>
  <si>
    <t>neos17</t>
  </si>
  <si>
    <t>neos20</t>
  </si>
  <si>
    <t>neos-430149</t>
  </si>
  <si>
    <t>neos-480878</t>
  </si>
  <si>
    <t>neos-494568</t>
  </si>
  <si>
    <t>neos-495307</t>
  </si>
  <si>
    <t>neos-498623</t>
  </si>
  <si>
    <t>neos-503737</t>
  </si>
  <si>
    <t>neos-504674</t>
  </si>
  <si>
    <t>neos-504815</t>
  </si>
  <si>
    <t>neos-512201</t>
  </si>
  <si>
    <t>neos-522351</t>
  </si>
  <si>
    <t>neos-525149</t>
  </si>
  <si>
    <t>neos-538867</t>
  </si>
  <si>
    <t>neos-538916</t>
  </si>
  <si>
    <t>neos-544324</t>
  </si>
  <si>
    <t>neos-547911</t>
  </si>
  <si>
    <t>neos-548047</t>
  </si>
  <si>
    <t>neos-548251</t>
  </si>
  <si>
    <t>neos-551991</t>
  </si>
  <si>
    <t>neos-555001</t>
  </si>
  <si>
    <t>neos-555298</t>
  </si>
  <si>
    <t>neos-555343</t>
  </si>
  <si>
    <t>neos-555694</t>
  </si>
  <si>
    <t>neos-555771</t>
  </si>
  <si>
    <t>neos-555884</t>
  </si>
  <si>
    <t>neos-555927</t>
  </si>
  <si>
    <t>neos-565672</t>
  </si>
  <si>
    <t>neos-565815</t>
  </si>
  <si>
    <t>neos-570431</t>
  </si>
  <si>
    <t>neos-574665</t>
  </si>
  <si>
    <t>neos-578379</t>
  </si>
  <si>
    <t>neos-582605</t>
  </si>
  <si>
    <t>neos-583731</t>
  </si>
  <si>
    <t>neos-584146</t>
  </si>
  <si>
    <t>neos-584851</t>
  </si>
  <si>
    <t>neos-584866</t>
  </si>
  <si>
    <t>neos-585192</t>
  </si>
  <si>
    <t>neos-585467</t>
  </si>
  <si>
    <t>neos-593853</t>
  </si>
  <si>
    <t>neos-595904</t>
  </si>
  <si>
    <t>neos-595905</t>
  </si>
  <si>
    <t>neos-595925</t>
  </si>
  <si>
    <t>neos-598183</t>
  </si>
  <si>
    <t>neos-603073</t>
  </si>
  <si>
    <t>neos-611135</t>
  </si>
  <si>
    <t>neos-611838</t>
  </si>
  <si>
    <t>neos-612125</t>
  </si>
  <si>
    <t>neos-612143</t>
  </si>
  <si>
    <t>neos-612162</t>
  </si>
  <si>
    <t>neos-619167</t>
  </si>
  <si>
    <t>neos-631164</t>
  </si>
  <si>
    <t>neos-631517</t>
  </si>
  <si>
    <t>neos-631694</t>
  </si>
  <si>
    <t>neos-631709</t>
  </si>
  <si>
    <t>neos-631784</t>
  </si>
  <si>
    <t>neos-632335</t>
  </si>
  <si>
    <t>neos-633273</t>
  </si>
  <si>
    <t>neos-641591</t>
  </si>
  <si>
    <t>neos-655508</t>
  </si>
  <si>
    <t>neos-662469</t>
  </si>
  <si>
    <t>neos-691058</t>
  </si>
  <si>
    <t>neos-691073</t>
  </si>
  <si>
    <t>neos-702280</t>
  </si>
  <si>
    <t>neos-717614</t>
  </si>
  <si>
    <t>neos-775946</t>
  </si>
  <si>
    <t>neos-780889</t>
  </si>
  <si>
    <t>neos-785899</t>
  </si>
  <si>
    <t>neos-785914</t>
  </si>
  <si>
    <t>neos-787933</t>
  </si>
  <si>
    <t>neos-791021</t>
  </si>
  <si>
    <t>neos-799716</t>
  </si>
  <si>
    <t>neos-799838</t>
  </si>
  <si>
    <t>neos-801834</t>
  </si>
  <si>
    <t>neos-803219</t>
  </si>
  <si>
    <t>neos-803220</t>
  </si>
  <si>
    <t>neos-806323</t>
  </si>
  <si>
    <t>neos-807454</t>
  </si>
  <si>
    <t>neos-807639</t>
  </si>
  <si>
    <t>neos-807705</t>
  </si>
  <si>
    <t>neos-808072</t>
  </si>
  <si>
    <t>neos-808214</t>
  </si>
  <si>
    <t>neos-810286</t>
  </si>
  <si>
    <t>neos-810326</t>
  </si>
  <si>
    <t>neos-820879</t>
  </si>
  <si>
    <t>neos-825075</t>
  </si>
  <si>
    <t>neos-826224</t>
  </si>
  <si>
    <t>neos-826250</t>
  </si>
  <si>
    <t>neos-827015</t>
  </si>
  <si>
    <t>neos-827175</t>
  </si>
  <si>
    <t>neos-829552</t>
  </si>
  <si>
    <t>neos-830439</t>
  </si>
  <si>
    <t>neos-831188</t>
  </si>
  <si>
    <t>neos-839838</t>
  </si>
  <si>
    <t>neos-839859</t>
  </si>
  <si>
    <t>neos-839894</t>
  </si>
  <si>
    <t>neos-841664</t>
  </si>
  <si>
    <t>neos-847051</t>
  </si>
  <si>
    <t>neos-848150</t>
  </si>
  <si>
    <t>neos-848198</t>
  </si>
  <si>
    <t>neos-848589</t>
  </si>
  <si>
    <t>neos-848845</t>
  </si>
  <si>
    <t>neos-850681</t>
  </si>
  <si>
    <t>neos-856059</t>
  </si>
  <si>
    <t>neos-860244</t>
  </si>
  <si>
    <t>neos-860300</t>
  </si>
  <si>
    <t>neos-862348</t>
  </si>
  <si>
    <t>neos-863472</t>
  </si>
  <si>
    <t>neos-872648</t>
  </si>
  <si>
    <t>neos-873061</t>
  </si>
  <si>
    <t>neos-876808</t>
  </si>
  <si>
    <t>neos-881765</t>
  </si>
  <si>
    <t>neos-886822</t>
  </si>
  <si>
    <t>neos-892255</t>
  </si>
  <si>
    <t>neos-905856</t>
  </si>
  <si>
    <t>neos-906865</t>
  </si>
  <si>
    <t>neos-911970</t>
  </si>
  <si>
    <t>neos-912015</t>
  </si>
  <si>
    <t>neos-912023</t>
  </si>
  <si>
    <t>neos-913984</t>
  </si>
  <si>
    <t>neos-914441</t>
  </si>
  <si>
    <t>neos-916173</t>
  </si>
  <si>
    <t>neos-930752</t>
  </si>
  <si>
    <t>neos-931517</t>
  </si>
  <si>
    <t>neos-931538</t>
  </si>
  <si>
    <t>neos-932721</t>
  </si>
  <si>
    <t>neos-933364</t>
  </si>
  <si>
    <t>neos-933550</t>
  </si>
  <si>
    <t>neos-933562</t>
  </si>
  <si>
    <t>neos-933815</t>
  </si>
  <si>
    <t>neos-934184</t>
  </si>
  <si>
    <t>neos-934441</t>
  </si>
  <si>
    <t>neos-934531</t>
  </si>
  <si>
    <t>neos-935234</t>
  </si>
  <si>
    <t>neos-935348</t>
  </si>
  <si>
    <t>neos-935496</t>
  </si>
  <si>
    <t>neos-935674</t>
  </si>
  <si>
    <t>neos-936660</t>
  </si>
  <si>
    <t>neos-937446</t>
  </si>
  <si>
    <t>neos-941698</t>
  </si>
  <si>
    <t>neos-941717</t>
  </si>
  <si>
    <t>neos-941782</t>
  </si>
  <si>
    <t>neos-942323</t>
  </si>
  <si>
    <t>neos-948268</t>
  </si>
  <si>
    <t>neos-948346</t>
  </si>
  <si>
    <t>neos-950242</t>
  </si>
  <si>
    <t>neos-953928</t>
  </si>
  <si>
    <t>neos-954925</t>
  </si>
  <si>
    <t>neos-955215</t>
  </si>
  <si>
    <t>neos-955800</t>
  </si>
  <si>
    <t>neos-956971</t>
  </si>
  <si>
    <t>neos-957143</t>
  </si>
  <si>
    <t>neos-957270</t>
  </si>
  <si>
    <t>neos-957323</t>
  </si>
  <si>
    <t>neos-960392</t>
  </si>
  <si>
    <t>neos-983171</t>
  </si>
  <si>
    <t>neos-1053234</t>
  </si>
  <si>
    <t>neos-1053591</t>
  </si>
  <si>
    <t>neos-1056905</t>
  </si>
  <si>
    <t>neos-1058477</t>
  </si>
  <si>
    <t>neos-1061020</t>
  </si>
  <si>
    <t>neos-1062641</t>
  </si>
  <si>
    <t>neos-1067731</t>
  </si>
  <si>
    <t>neos-1096528</t>
  </si>
  <si>
    <t>neos-1120495</t>
  </si>
  <si>
    <t>neos-1122047</t>
  </si>
  <si>
    <t>neos-1126860</t>
  </si>
  <si>
    <t>neos-1151496</t>
  </si>
  <si>
    <t>neos-1171448</t>
  </si>
  <si>
    <t>neos-1173026</t>
  </si>
  <si>
    <t>neos-1200887</t>
  </si>
  <si>
    <t>neos-1208069</t>
  </si>
  <si>
    <t>neos-1208135</t>
  </si>
  <si>
    <t>neos-1215259</t>
  </si>
  <si>
    <t>neos-1215891</t>
  </si>
  <si>
    <t>neos-1223462</t>
  </si>
  <si>
    <t>neos-1281048</t>
  </si>
  <si>
    <t>neos-1324574</t>
  </si>
  <si>
    <t>neos-1330346</t>
  </si>
  <si>
    <t>neos-1330635</t>
  </si>
  <si>
    <t>neos-1346382</t>
  </si>
  <si>
    <t>neos-1354092</t>
  </si>
  <si>
    <t>neos-1367061</t>
  </si>
  <si>
    <t>neos-1407044</t>
  </si>
  <si>
    <t>neos-1413153</t>
  </si>
  <si>
    <t>neos-1415183</t>
  </si>
  <si>
    <t>neos-1417043</t>
  </si>
  <si>
    <t>neos-1420546</t>
  </si>
  <si>
    <t>neos-1420790</t>
  </si>
  <si>
    <t>neos-1423785</t>
  </si>
  <si>
    <t>neos-1427181</t>
  </si>
  <si>
    <t>neos-1427261</t>
  </si>
  <si>
    <t>neos-1429185</t>
  </si>
  <si>
    <t>neos-1429461</t>
  </si>
  <si>
    <t>neos-1430701</t>
  </si>
  <si>
    <t>neos-1430811</t>
  </si>
  <si>
    <t>neos-1436713</t>
  </si>
  <si>
    <t>neos-1437164</t>
  </si>
  <si>
    <t>neos-1439395</t>
  </si>
  <si>
    <t>neos-1440447</t>
  </si>
  <si>
    <t>neos-1440457</t>
  </si>
  <si>
    <t>neos-1441553</t>
  </si>
  <si>
    <t>neos-1445532</t>
  </si>
  <si>
    <t>neos-1445738</t>
  </si>
  <si>
    <t>neos-1445743</t>
  </si>
  <si>
    <t>neos-1445755</t>
  </si>
  <si>
    <t>neos-1445765</t>
  </si>
  <si>
    <t>neos-1451294</t>
  </si>
  <si>
    <t>neos-1456979</t>
  </si>
  <si>
    <t>neos-1460265</t>
  </si>
  <si>
    <t>neos-1460543</t>
  </si>
  <si>
    <t>neos-1460641</t>
  </si>
  <si>
    <t>neos-1461051</t>
  </si>
  <si>
    <t>neos-1464762</t>
  </si>
  <si>
    <t>neos-1467067</t>
  </si>
  <si>
    <t>neos-1467371</t>
  </si>
  <si>
    <t>neos-1467467</t>
  </si>
  <si>
    <t>neos-1489999</t>
  </si>
  <si>
    <t>neos-1516309</t>
  </si>
  <si>
    <t>neos-1582420</t>
  </si>
  <si>
    <t>neos-1593097</t>
  </si>
  <si>
    <t>neos-1595230</t>
  </si>
  <si>
    <t>neos-1597104</t>
  </si>
  <si>
    <t>neos-1599274</t>
  </si>
  <si>
    <t>neos-1603512</t>
  </si>
  <si>
    <t>neos-1603518</t>
  </si>
  <si>
    <t>neos-1603965</t>
  </si>
  <si>
    <t>neos-1620807</t>
  </si>
  <si>
    <t>neos-1622252</t>
  </si>
  <si>
    <t>qap10</t>
  </si>
  <si>
    <t>ran14x18_1</t>
  </si>
  <si>
    <t>ran14x18.disj-8</t>
  </si>
  <si>
    <t>seymour.disj-10</t>
  </si>
  <si>
    <t>sp97ic</t>
  </si>
  <si>
    <t>sp98ar</t>
  </si>
  <si>
    <t>Lower Bound</t>
  </si>
  <si>
    <t>Upper Bound</t>
  </si>
  <si>
    <t>neos</t>
  </si>
  <si>
    <t>eild76</t>
  </si>
  <si>
    <t>irp</t>
  </si>
  <si>
    <t>coral</t>
  </si>
  <si>
    <t>Other set</t>
  </si>
  <si>
    <t>Notes</t>
  </si>
  <si>
    <t>1K x 1K</t>
  </si>
  <si>
    <t>2K x 2K</t>
  </si>
  <si>
    <t>500 x 500</t>
  </si>
  <si>
    <t>(B: benchmark; C: challenge; P: primal and dual bound are same; R: reoptimizing takes a long time; T: big tree; U: unstable numerical properties)</t>
  </si>
  <si>
    <t>mas074</t>
  </si>
  <si>
    <t>mas076</t>
  </si>
  <si>
    <t>Pure binary</t>
  </si>
  <si>
    <t>INSTANCE</t>
  </si>
  <si>
    <t>ROWS</t>
  </si>
  <si>
    <t>COLS</t>
  </si>
  <si>
    <t>NNZ</t>
  </si>
  <si>
    <t># INTEGER</t>
  </si>
  <si>
    <t># BINARY</t>
  </si>
  <si>
    <t># BOUNDS CHANGED</t>
  </si>
  <si>
    <t># SB FIXED</t>
  </si>
  <si>
    <t>ORIG LP OPT</t>
  </si>
  <si>
    <t>ORIG SB LB</t>
  </si>
  <si>
    <t>ORIG NUM SICS</t>
  </si>
  <si>
    <t>ORIG SIC OPT</t>
  </si>
  <si>
    <t>ORIG NUM SICS RD 2</t>
  </si>
  <si>
    <t>ORIG SIC OPT RD 2</t>
  </si>
  <si>
    <t>ORIG NUM SICS STR</t>
  </si>
  <si>
    <t>ORIG SIC OPT STR</t>
  </si>
  <si>
    <t>ORIG NUM SICS RD 2 STR</t>
  </si>
  <si>
    <t>ORIG SIC OPT RD 2 STR</t>
  </si>
  <si>
    <t>INIT SOLVE TIME</t>
  </si>
  <si>
    <t>TOTAL TIME</t>
  </si>
  <si>
    <t>DONE!</t>
  </si>
  <si>
    <t>This sheet gives extra info about some of the instances, including ones we discard</t>
  </si>
  <si>
    <t>Discarded Instance</t>
  </si>
  <si>
    <t>Discarded due to numerical difficulties (without presolve, Gurobi finds the wrong solution, due to 1e6 type coefficients)</t>
  </si>
  <si>
    <t>May have numerical issues due to large values</t>
  </si>
  <si>
    <t>Something weird happens with this instance with # rows</t>
  </si>
  <si>
    <t>Relationship to bienst2?</t>
  </si>
  <si>
    <t>No cuts with 2 or 4 b&amp;b tree leafs</t>
  </si>
  <si>
    <t>No cuts when partial b&amp;b tree &gt;= 16 leafs</t>
  </si>
  <si>
    <t>No cuts with 32 or 64 b&amp;b tree leafs</t>
  </si>
  <si>
    <t>Only one run with cuts actually generated</t>
  </si>
  <si>
    <t>ORIG PRIMAL DEGENERATE</t>
  </si>
  <si>
    <t>ORIG DUAL DEGENERATE</t>
  </si>
  <si>
    <t>CBC_DEFAULT ORIG BB OPT</t>
  </si>
  <si>
    <t>CBC_DEFAULT ORIG SICS STR BB OPT</t>
  </si>
  <si>
    <t>CBC_DEFAULT ORIG BB TIME</t>
  </si>
  <si>
    <t>CBC_DEFAULT ORIG SICS STR BB TIME</t>
  </si>
  <si>
    <t>CBC_CUTSON ORIG BB OPT</t>
  </si>
  <si>
    <t>CBC_CUTSON ORIG SICS STR BB OPT</t>
  </si>
  <si>
    <t>CBC_CUTSON ORIG BB TIME</t>
  </si>
  <si>
    <t>CBC_CUTSON ORIG SICS STR BB TIME</t>
  </si>
  <si>
    <t>CBC_CUTSOFF ORIG BB OPT</t>
  </si>
  <si>
    <t>CBC_CUTSOFF ORIG SICS STR BB OPT</t>
  </si>
  <si>
    <t>CBC_CUTSOFF ORIG BB TIME</t>
  </si>
  <si>
    <t>CBC_CUTSOFF ORIG SICS STR BB TIME</t>
  </si>
  <si>
    <t>CPLEX_DEFAULT ORIG BB OPT</t>
  </si>
  <si>
    <t>CPLEX_DEFAULT ORIG SICS STR BB OPT</t>
  </si>
  <si>
    <t>CPLEX_DEFAULT ORIG BB TIME</t>
  </si>
  <si>
    <t>CPLEX_DEFAULT ORIG SICS STR BB TIME</t>
  </si>
  <si>
    <t>CPLEX_CUTSON ORIG BB OPT</t>
  </si>
  <si>
    <t>CPLEX_CUTSON ORIG SICS STR BB OPT</t>
  </si>
  <si>
    <t>CPLEX_CUTSON ORIG BB TIME</t>
  </si>
  <si>
    <t>CPLEX_CUTSON ORIG SICS STR BB TIME</t>
  </si>
  <si>
    <t>CPLEX_CUTSOFF ORIG BB OPT</t>
  </si>
  <si>
    <t>CPLEX_CUTSOFF ORIG SICS STR BB OPT</t>
  </si>
  <si>
    <t>CPLEX_CUTSOFF ORIG BB TIME</t>
  </si>
  <si>
    <t>CPLEX_CUTSOFF ORIG SICS STR BB TIME</t>
  </si>
  <si>
    <t>GUROBI_DEFAULT ORIG SICS STR BB OPT</t>
  </si>
  <si>
    <t>GUROBI_DEFAULT ORIG BB TIME</t>
  </si>
  <si>
    <t>GUROBI_DEFAULT ORIG SICS STR BB TIME</t>
  </si>
  <si>
    <t>GUROBI_CUTSON ORIG BB OPT</t>
  </si>
  <si>
    <t>GUROBI_CUTSON ORIG SICS STR BB OPT</t>
  </si>
  <si>
    <t>GUROBI_CUTSON ORIG BB TIME</t>
  </si>
  <si>
    <t>GUROBI_CUTSON ORIG SICS STR BB TIME</t>
  </si>
  <si>
    <t>GUROBI_CUTSOFF ORIG BB OPT</t>
  </si>
  <si>
    <t>GUROBI_CUTSOFF ORIG SICS STR BB OPT</t>
  </si>
  <si>
    <t>GUROBI_CUTSOFF ORIG BB TIME</t>
  </si>
  <si>
    <t>GUROBI_CUTSOFF ORIG SICS STR BB TIME</t>
  </si>
  <si>
    <t>CLEANED ROWS</t>
  </si>
  <si>
    <t>CLEANED COLS</t>
  </si>
  <si>
    <t>CLEANED NNZ</t>
  </si>
  <si>
    <t>CLEANED # INTEGER</t>
  </si>
  <si>
    <t>CLEANED # BINARY</t>
  </si>
  <si>
    <t>CPLEX PRESOLVED LP OPT</t>
  </si>
  <si>
    <t>GUROBI PRESOLVED LP OPT</t>
  </si>
  <si>
    <t>CLEANED LP OPT</t>
  </si>
  <si>
    <t>CLEANED SB LB</t>
  </si>
  <si>
    <t>CLEANED PRIMAL DEGENERATE</t>
  </si>
  <si>
    <t>CLEANED DUAL DEGENERATE</t>
  </si>
  <si>
    <t>CLEANED NUM SICS</t>
  </si>
  <si>
    <t>CLEANED SIC OPT</t>
  </si>
  <si>
    <t>CLEANED NUM SICS RD 2</t>
  </si>
  <si>
    <t>CLEANED SIC OPT RD 2</t>
  </si>
  <si>
    <t>CLEANED NUM SICS STR</t>
  </si>
  <si>
    <t>CLEANED SIC OPT STR</t>
  </si>
  <si>
    <t>CLEANED NUM SICS RD 2 STR</t>
  </si>
  <si>
    <t>CLEANED SIC OPT RD 2 STR</t>
  </si>
  <si>
    <t>CBC_DEFAULT CLEANED BB OPT</t>
  </si>
  <si>
    <t>CBC_DEFAULT CLEANED SICS STR BB OPT</t>
  </si>
  <si>
    <t>CBC_DEFAULT CLEANED BB TIME</t>
  </si>
  <si>
    <t>CBC_DEFAULT CLEANED SICS STR BB TIME</t>
  </si>
  <si>
    <t>CBC_CUTSON CLEANED BB OPT</t>
  </si>
  <si>
    <t>CBC_CUTSON CLEANED SICS STR BB OPT</t>
  </si>
  <si>
    <t>CBC_CUTSON CLEANED BB TIME</t>
  </si>
  <si>
    <t>CBC_CUTSON CLEANED SICS STR BB TIME</t>
  </si>
  <si>
    <t>CBC_CUTSOFF CLEANED BB OPT</t>
  </si>
  <si>
    <t>CBC_CUTSOFF CLEANED SICS STR BB OPT</t>
  </si>
  <si>
    <t>CBC_CUTSOFF CLEANED BB TIME</t>
  </si>
  <si>
    <t>CBC_CUTSOFF CLEANED SICS STR BB TIME</t>
  </si>
  <si>
    <t>CPLEX_DEFAULT CLEANED BB OPT</t>
  </si>
  <si>
    <t>CPLEX_DEFAULT CLEANED SICS STR BB OPT</t>
  </si>
  <si>
    <t>CPLEX_DEFAULT CLEANED BB TIME</t>
  </si>
  <si>
    <t>CPLEX_DEFAULT CLEANED SICS STR BB TIME</t>
  </si>
  <si>
    <t>CPLEX_CUTSON CLEANED BB OPT</t>
  </si>
  <si>
    <t>CPLEX_CUTSON CLEANED SICS STR BB OPT</t>
  </si>
  <si>
    <t>CPLEX_CUTSON CLEANED BB TIME</t>
  </si>
  <si>
    <t>CPLEX_CUTSON CLEANED SICS STR BB TIME</t>
  </si>
  <si>
    <t>CPLEX_CUTSOFF CLEANED BB OPT</t>
  </si>
  <si>
    <t>CPLEX_CUTSOFF CLEANED SICS STR BB OPT</t>
  </si>
  <si>
    <t>CPLEX_CUTSOFF CLEANED BB TIME</t>
  </si>
  <si>
    <t>CPLEX_CUTSOFF CLEANED SICS STR BB TIME</t>
  </si>
  <si>
    <t>GUROBI_DEFAULT CLEANED SICS STR BB OPT</t>
  </si>
  <si>
    <t>GUROBI_DEFAULT CLEANED BB TIME</t>
  </si>
  <si>
    <t>GUROBI_DEFAULT CLEANED SICS STR BB TIME</t>
  </si>
  <si>
    <t>GUROBI_CUTSON CLEANED BB OPT</t>
  </si>
  <si>
    <t>GUROBI_CUTSON CLEANED SICS STR BB OPT</t>
  </si>
  <si>
    <t>GUROBI_CUTSON CLEANED BB TIME</t>
  </si>
  <si>
    <t>GUROBI_CUTSON CLEANED SICS STR BB TIME</t>
  </si>
  <si>
    <t>GUROBI_CUTSOFF CLEANED BB OPT</t>
  </si>
  <si>
    <t>GUROBI_CUTSOFF CLEANED SICS STR BB OPT</t>
  </si>
  <si>
    <t>GUROBI_CUTSOFF CLEANED BB TIME</t>
  </si>
  <si>
    <t>GUROBI_CUTSOFF CLEANED SICS STR BB TIME</t>
  </si>
  <si>
    <t>No integrality gap</t>
  </si>
  <si>
    <t>Solved at root by Gurobi</t>
  </si>
  <si>
    <t>10K x 10K</t>
  </si>
  <si>
    <t>Solved by strong branching with 4 leaf nodes</t>
  </si>
  <si>
    <t>Solved by strong branching with 8 leaf nodes</t>
  </si>
  <si>
    <t>Solved by strong branching with 32 leaf nodes</t>
  </si>
  <si>
    <t>Solved by strong branching with 64 leaf nodes</t>
  </si>
  <si>
    <t>queens</t>
  </si>
  <si>
    <t>Instance takes too long with strong branching</t>
  </si>
  <si>
    <t>Discarded</t>
  </si>
  <si>
    <t>Solved by strong branching with 8 nodes</t>
  </si>
  <si>
    <t>IP OBJECTIVE</t>
  </si>
  <si>
    <t>Input param</t>
  </si>
  <si>
    <t>Solved during presolve; also, only one fractional integer variable at the root and all intersection points are final (rest are rays)</t>
  </si>
  <si>
    <t>stein27_nocard</t>
  </si>
  <si>
    <t>stein45_nocard</t>
  </si>
  <si>
    <t>stein09_nocard</t>
  </si>
  <si>
    <t>stein15_nocard</t>
  </si>
  <si>
    <t>Discarded due to no cuts; PRLP infeasible</t>
  </si>
  <si>
    <t>Discarded due to no cuts; PRLP solves too slowly and may be infeasible</t>
  </si>
  <si>
    <t>Discarded because no cuts; PRLP solves too slowly and may be infeasible; also only fractional integer variable at the root has small value (1e-5)</t>
  </si>
  <si>
    <t>When PRLP is infeasible, necessarily sb_lb = lp_opt, as the obj cut is a feasible solution otherwise</t>
  </si>
  <si>
    <t>Discarded due to no cuts; PRLP primal infeasible</t>
  </si>
  <si>
    <t>Discarded due to no cuts; either sb_ub = lp_opt or PRLP is infeasible when sb_ub &gt; lp_opt</t>
  </si>
  <si>
    <t>Discarded due to no cuts; sb_lb = lp_opt</t>
  </si>
  <si>
    <t>Solved by strong branching with 2 leaf nodes; also cleaned lp opt = ip opt</t>
  </si>
  <si>
    <t>% CLEANED GAP CLOSED</t>
  </si>
  <si>
    <t>Cleaned lp opt = ip opt</t>
  </si>
  <si>
    <t>Solved by strong branching with 16 leaf nodes</t>
  </si>
  <si>
    <t>Solved at root by Gurobi; cleaned_lp_opt = ip_opt</t>
  </si>
  <si>
    <t>(Cleaned) Solved by strong branching with 64 leaf nodes</t>
  </si>
  <si>
    <t>(Cleaned) Solved by strong branching with 32 leaf nodes</t>
  </si>
  <si>
    <t>(Cleaned) Solved by strong branching with 4 leaf nodes</t>
  </si>
  <si>
    <t>Solved by strong branching with 64 leaf nodes and at root by Gurobi</t>
  </si>
  <si>
    <t>SB</t>
  </si>
  <si>
    <t>0Gap</t>
  </si>
  <si>
    <t>Solved by strong branching with 64 leaf nodes (cleaned) and at root by Gurobi</t>
  </si>
  <si>
    <t>Root</t>
  </si>
  <si>
    <t>Solved by strong branching with 8 leaf nodes and at root by Gurobi</t>
  </si>
  <si>
    <t>Numerics</t>
  </si>
  <si>
    <t>NoCuts</t>
  </si>
  <si>
    <t>Cleaned Rows</t>
  </si>
  <si>
    <t>Cleaned Cols</t>
  </si>
  <si>
    <t>Cleaned is _not_ discarded (cuts at depth 64); Original: Discarded due to no cuts; PRLP solves too slowly and may be infeasible</t>
  </si>
  <si>
    <t>xneos-1420205</t>
  </si>
  <si>
    <t>xneos-1200887</t>
  </si>
  <si>
    <t>Solved by strong branching with 2 leaf nodes (also a discrepancy with IP opt value in coral table)</t>
  </si>
  <si>
    <t>Discarded due to no cuts; PRLP infeasible or LP opt (-43) = sb_ub</t>
  </si>
  <si>
    <t>Original: Solved at root by Gurobi, Cleaned: GMIC opt val = IP opt val</t>
  </si>
  <si>
    <t>Cleaned: Solved at root by Gurobi</t>
  </si>
  <si>
    <t>Identical to danoint</t>
  </si>
  <si>
    <t>CBC_DEFAULT ORIG BB ITERS</t>
  </si>
  <si>
    <t>CBC_DEFAULT ORIG BB NODES</t>
  </si>
  <si>
    <t>CBC_DEFAULT ORIG BB ROOT_PASSES</t>
  </si>
  <si>
    <t>CBC_DEFAULT ORIG BB FIRST_CUT_PASS</t>
  </si>
  <si>
    <t>CBC_DEFAULT ORIG BB LAST_CUT_PASS</t>
  </si>
  <si>
    <t>CBC_DEFAULT ORIG SICS STR BB ITERS</t>
  </si>
  <si>
    <t>CBC_DEFAULT ORIG SICS STR BB NODES</t>
  </si>
  <si>
    <t>CBC_DEFAULT ORIG SICS STR BB ROOT_PASSES</t>
  </si>
  <si>
    <t>CBC_DEFAULT ORIG SICS STR BB FIRST_CUT_PASS</t>
  </si>
  <si>
    <t>CBC_DEFAULT ORIG SICS STR BB LAST_CUT_PASS</t>
  </si>
  <si>
    <t>CBC_CUTSON ORIG BB ITERS</t>
  </si>
  <si>
    <t>CBC_CUTSON ORIG BB NODES</t>
  </si>
  <si>
    <t>CBC_CUTSON ORIG BB ROOT_PASSES</t>
  </si>
  <si>
    <t>CBC_CUTSON ORIG BB FIRST_CUT_PASS</t>
  </si>
  <si>
    <t>CBC_CUTSON ORIG BB LAST_CUT_PASS</t>
  </si>
  <si>
    <t>CBC_CUTSON ORIG SICS STR BB ITERS</t>
  </si>
  <si>
    <t>CBC_CUTSON ORIG SICS STR BB NODES</t>
  </si>
  <si>
    <t>CBC_CUTSON ORIG SICS STR BB ROOT_PASSES</t>
  </si>
  <si>
    <t>CBC_CUTSON ORIG SICS STR BB FIRST_CUT_PASS</t>
  </si>
  <si>
    <t>CBC_CUTSON ORIG SICS STR BB LAST_CUT_PASS</t>
  </si>
  <si>
    <t>CBC_CUTSOFF ORIG BB ITERS</t>
  </si>
  <si>
    <t>CBC_CUTSOFF ORIG BB NODES</t>
  </si>
  <si>
    <t>CBC_CUTSOFF ORIG BB ROOT_PASSES</t>
  </si>
  <si>
    <t>CBC_CUTSOFF ORIG BB FIRST_CUT_PASS</t>
  </si>
  <si>
    <t>CBC_CUTSOFF ORIG BB LAST_CUT_PASS</t>
  </si>
  <si>
    <t>CBC_CUTSOFF ORIG SICS STR BB ITERS</t>
  </si>
  <si>
    <t>CBC_CUTSOFF ORIG SICS STR BB NODES</t>
  </si>
  <si>
    <t>CBC_CUTSOFF ORIG SICS STR BB ROOT_PASSES</t>
  </si>
  <si>
    <t>CBC_CUTSOFF ORIG SICS STR BB FIRST_CUT_PASS</t>
  </si>
  <si>
    <t>CBC_CUTSOFF ORIG SICS STR BB LAST_CUT_PASS</t>
  </si>
  <si>
    <t>CPLEX_DEFAULT ORIG BB ITERS</t>
  </si>
  <si>
    <t>CPLEX_DEFAULT ORIG BB NODES</t>
  </si>
  <si>
    <t>CPLEX_DEFAULT ORIG BB ROOT_PASSES</t>
  </si>
  <si>
    <t>CPLEX_DEFAULT ORIG BB FIRST_CUT_PASS</t>
  </si>
  <si>
    <t>CPLEX_DEFAULT ORIG BB LAST_CUT_PASS</t>
  </si>
  <si>
    <t>CPLEX_DEFAULT ORIG SICS STR BB ITERS</t>
  </si>
  <si>
    <t>CPLEX_DEFAULT ORIG SICS STR BB NODES</t>
  </si>
  <si>
    <t>CPLEX_DEFAULT ORIG SICS STR BB ROOT_PASSES</t>
  </si>
  <si>
    <t>CPLEX_DEFAULT ORIG SICS STR BB FIRST_CUT_PASS</t>
  </si>
  <si>
    <t>CPLEX_DEFAULT ORIG SICS STR BB LAST_CUT_PASS</t>
  </si>
  <si>
    <t>CPLEX_CUTSON ORIG BB ITERS</t>
  </si>
  <si>
    <t>CPLEX_CUTSON ORIG BB NODES</t>
  </si>
  <si>
    <t>CPLEX_CUTSON ORIG BB ROOT_PASSES</t>
  </si>
  <si>
    <t>CPLEX_CUTSON ORIG BB FIRST_CUT_PASS</t>
  </si>
  <si>
    <t>CPLEX_CUTSON ORIG BB LAST_CUT_PASS</t>
  </si>
  <si>
    <t>CPLEX_CUTSON ORIG SICS STR BB ITERS</t>
  </si>
  <si>
    <t>CPLEX_CUTSON ORIG SICS STR BB NODES</t>
  </si>
  <si>
    <t>CPLEX_CUTSON ORIG SICS STR BB ROOT_PASSES</t>
  </si>
  <si>
    <t>CPLEX_CUTSON ORIG SICS STR BB FIRST_CUT_PASS</t>
  </si>
  <si>
    <t>CPLEX_CUTSON ORIG SICS STR BB LAST_CUT_PASS</t>
  </si>
  <si>
    <t>CPLEX_CUTSOFF ORIG BB ITERS</t>
  </si>
  <si>
    <t>CPLEX_CUTSOFF ORIG BB NODES</t>
  </si>
  <si>
    <t>CPLEX_CUTSOFF ORIG BB ROOT_PASSES</t>
  </si>
  <si>
    <t>CPLEX_CUTSOFF ORIG BB FIRST_CUT_PASS</t>
  </si>
  <si>
    <t>CPLEX_CUTSOFF ORIG BB LAST_CUT_PASS</t>
  </si>
  <si>
    <t>CPLEX_CUTSOFF ORIG SICS STR BB ITERS</t>
  </si>
  <si>
    <t>CPLEX_CUTSOFF ORIG SICS STR BB NODES</t>
  </si>
  <si>
    <t>CPLEX_CUTSOFF ORIG SICS STR BB ROOT_PASSES</t>
  </si>
  <si>
    <t>CPLEX_CUTSOFF ORIG SICS STR BB FIRST_CUT_PASS</t>
  </si>
  <si>
    <t>CPLEX_CUTSOFF ORIG SICS STR BB LAST_CUT_PASS</t>
  </si>
  <si>
    <t>GUROBI_DEFAULT ORIG BB ITERS</t>
  </si>
  <si>
    <t>GUROBI_DEFAULT ORIG BB NODES</t>
  </si>
  <si>
    <t>GUROBI_DEFAULT ORIG BB ROOT_PASSES</t>
  </si>
  <si>
    <t>GUROBI_DEFAULT ORIG BB FIRST_CUT_PASS</t>
  </si>
  <si>
    <t>GUROBI_DEFAULT ORIG BB LAST_CUT_PASS</t>
  </si>
  <si>
    <t>GUROBI_DEFAULT ORIG SICS STR BB ITERS</t>
  </si>
  <si>
    <t>GUROBI_DEFAULT ORIG SICS STR BB NODES</t>
  </si>
  <si>
    <t>GUROBI_DEFAULT ORIG SICS STR BB ROOT_PASSES</t>
  </si>
  <si>
    <t>GUROBI_DEFAULT ORIG SICS STR BB FIRST_CUT_PASS</t>
  </si>
  <si>
    <t>GUROBI_DEFAULT ORIG SICS STR BB LAST_CUT_PASS</t>
  </si>
  <si>
    <t>GUROBI_CUTSON ORIG BB ITERS</t>
  </si>
  <si>
    <t>GUROBI_CUTSON ORIG BB NODES</t>
  </si>
  <si>
    <t>GUROBI_CUTSON ORIG BB ROOT_PASSES</t>
  </si>
  <si>
    <t>GUROBI_CUTSON ORIG BB FIRST_CUT_PASS</t>
  </si>
  <si>
    <t>GUROBI_CUTSON ORIG BB LAST_CUT_PASS</t>
  </si>
  <si>
    <t>GUROBI_CUTSON ORIG SICS STR BB ITERS</t>
  </si>
  <si>
    <t>GUROBI_CUTSON ORIG SICS STR BB NODES</t>
  </si>
  <si>
    <t>GUROBI_CUTSON ORIG SICS STR BB ROOT_PASSES</t>
  </si>
  <si>
    <t>GUROBI_CUTSON ORIG SICS STR BB FIRST_CUT_PASS</t>
  </si>
  <si>
    <t>GUROBI_CUTSON ORIG SICS STR BB LAST_CUT_PASS</t>
  </si>
  <si>
    <t>GUROBI_CUTSOFF ORIG BB ITERS</t>
  </si>
  <si>
    <t>GUROBI_CUTSOFF ORIG BB NODES</t>
  </si>
  <si>
    <t>GUROBI_CUTSOFF ORIG BB ROOT_PASSES</t>
  </si>
  <si>
    <t>GUROBI_CUTSOFF ORIG BB FIRST_CUT_PASS</t>
  </si>
  <si>
    <t>GUROBI_CUTSOFF ORIG BB LAST_CUT_PASS</t>
  </si>
  <si>
    <t>GUROBI_CUTSOFF ORIG SICS STR BB ITERS</t>
  </si>
  <si>
    <t>GUROBI_CUTSOFF ORIG SICS STR BB NODES</t>
  </si>
  <si>
    <t>GUROBI_CUTSOFF ORIG SICS STR BB ROOT_PASSES</t>
  </si>
  <si>
    <t>GUROBI_CUTSOFF ORIG SICS STR BB FIRST_CUT_PASS</t>
  </si>
  <si>
    <t>GUROBI_CUTSOFF ORIG SICS STR BB LAST_CUT_PASS</t>
  </si>
  <si>
    <t>CBC_DEFAULT CLEANED BB ITERS</t>
  </si>
  <si>
    <t>CBC_DEFAULT CLEANED BB NODES</t>
  </si>
  <si>
    <t>CBC_DEFAULT CLEANED BB ROOT_PASSES</t>
  </si>
  <si>
    <t>CBC_DEFAULT CLEANED BB FIRST_CUT_PASS</t>
  </si>
  <si>
    <t>CBC_DEFAULT CLEANED BB LAST_CUT_PASS</t>
  </si>
  <si>
    <t>CBC_DEFAULT CLEANED SICS STR BB ITERS</t>
  </si>
  <si>
    <t>CBC_DEFAULT CLEANED SICS STR BB NODES</t>
  </si>
  <si>
    <t>CBC_DEFAULT CLEANED SICS STR BB ROOT_PASSES</t>
  </si>
  <si>
    <t>CBC_DEFAULT CLEANED SICS STR BB FIRST_CUT_PASS</t>
  </si>
  <si>
    <t>CBC_DEFAULT CLEANED SICS STR BB LAST_CUT_PASS</t>
  </si>
  <si>
    <t>CBC_CUTSON CLEANED BB ITERS</t>
  </si>
  <si>
    <t>CBC_CUTSON CLEANED BB NODES</t>
  </si>
  <si>
    <t>CBC_CUTSON CLEANED BB ROOT_PASSES</t>
  </si>
  <si>
    <t>CBC_CUTSON CLEANED BB FIRST_CUT_PASS</t>
  </si>
  <si>
    <t>CBC_CUTSON CLEANED BB LAST_CUT_PASS</t>
  </si>
  <si>
    <t>'-inf'</t>
  </si>
  <si>
    <t>-179769313486231570814527423731704356798070567525844996598917476803157260780028538760589558632766878171540458953514382464234321326889464182768467546703537516986049910576551282076245490090389328944075868508455133942304583236903222948165808559332123348274797826204144723168738177180919299881250404026184124858368.00000000000000000000</t>
  </si>
  <si>
    <t>CBC_CUTSON CLEANED SICS STR BB ITERS</t>
  </si>
  <si>
    <t>CBC_CUTSON CLEANED SICS STR BB NODES</t>
  </si>
  <si>
    <t>CBC_CUTSON CLEANED SICS STR BB ROOT_PASSES</t>
  </si>
  <si>
    <t>CBC_CUTSON CLEANED SICS STR BB FIRST_CUT_PASS</t>
  </si>
  <si>
    <t>CBC_CUTSON CLEANED SICS STR BB LAST_CUT_PASS</t>
  </si>
  <si>
    <t>CBC_CUTSOFF CLEANED BB ITERS</t>
  </si>
  <si>
    <t>CBC_CUTSOFF CLEANED BB NODES</t>
  </si>
  <si>
    <t>CBC_CUTSOFF CLEANED BB ROOT_PASSES</t>
  </si>
  <si>
    <t>CBC_CUTSOFF CLEANED BB FIRST_CUT_PASS</t>
  </si>
  <si>
    <t>CBC_CUTSOFF CLEANED BB LAST_CUT_PASS</t>
  </si>
  <si>
    <t>CBC_CUTSOFF CLEANED SICS STR BB ITERS</t>
  </si>
  <si>
    <t>CBC_CUTSOFF CLEANED SICS STR BB NODES</t>
  </si>
  <si>
    <t>CBC_CUTSOFF CLEANED SICS STR BB ROOT_PASSES</t>
  </si>
  <si>
    <t>CBC_CUTSOFF CLEANED SICS STR BB FIRST_CUT_PASS</t>
  </si>
  <si>
    <t>CBC_CUTSOFF CLEANED SICS STR BB LAST_CUT_PASS</t>
  </si>
  <si>
    <t>CPLEX_DEFAULT CLEANED BB ITERS</t>
  </si>
  <si>
    <t>CPLEX_DEFAULT CLEANED BB NODES</t>
  </si>
  <si>
    <t>CPLEX_DEFAULT CLEANED BB ROOT_PASSES</t>
  </si>
  <si>
    <t>CPLEX_DEFAULT CLEANED BB FIRST_CUT_PASS</t>
  </si>
  <si>
    <t>CPLEX_DEFAULT CLEANED BB LAST_CUT_PASS</t>
  </si>
  <si>
    <t>CPLEX_DEFAULT CLEANED SICS STR BB ITERS</t>
  </si>
  <si>
    <t>CPLEX_DEFAULT CLEANED SICS STR BB NODES</t>
  </si>
  <si>
    <t>CPLEX_DEFAULT CLEANED SICS STR BB ROOT_PASSES</t>
  </si>
  <si>
    <t>CPLEX_DEFAULT CLEANED SICS STR BB FIRST_CUT_PASS</t>
  </si>
  <si>
    <t>CPLEX_DEFAULT CLEANED SICS STR BB LAST_CUT_PASS</t>
  </si>
  <si>
    <t>CPLEX_CUTSON CLEANED BB ITERS</t>
  </si>
  <si>
    <t>CPLEX_CUTSON CLEANED BB NODES</t>
  </si>
  <si>
    <t>CPLEX_CUTSON CLEANED BB ROOT_PASSES</t>
  </si>
  <si>
    <t>CPLEX_CUTSON CLEANED BB FIRST_CUT_PASS</t>
  </si>
  <si>
    <t>CPLEX_CUTSON CLEANED BB LAST_CUT_PASS</t>
  </si>
  <si>
    <t>CPLEX_CUTSON CLEANED SICS STR BB ITERS</t>
  </si>
  <si>
    <t>CPLEX_CUTSON CLEANED SICS STR BB NODES</t>
  </si>
  <si>
    <t>CPLEX_CUTSON CLEANED SICS STR BB ROOT_PASSES</t>
  </si>
  <si>
    <t>CPLEX_CUTSON CLEANED SICS STR BB FIRST_CUT_PASS</t>
  </si>
  <si>
    <t>CPLEX_CUTSON CLEANED SICS STR BB LAST_CUT_PASS</t>
  </si>
  <si>
    <t>CPLEX_CUTSOFF CLEANED BB ITERS</t>
  </si>
  <si>
    <t>CPLEX_CUTSOFF CLEANED BB NODES</t>
  </si>
  <si>
    <t>CPLEX_CUTSOFF CLEANED BB ROOT_PASSES</t>
  </si>
  <si>
    <t>CPLEX_CUTSOFF CLEANED BB FIRST_CUT_PASS</t>
  </si>
  <si>
    <t>CPLEX_CUTSOFF CLEANED BB LAST_CUT_PASS</t>
  </si>
  <si>
    <t>CPLEX_CUTSOFF CLEANED SICS STR BB ITERS</t>
  </si>
  <si>
    <t>CPLEX_CUTSOFF CLEANED SICS STR BB NODES</t>
  </si>
  <si>
    <t>CPLEX_CUTSOFF CLEANED SICS STR BB ROOT_PASSES</t>
  </si>
  <si>
    <t>CPLEX_CUTSOFF CLEANED SICS STR BB FIRST_CUT_PASS</t>
  </si>
  <si>
    <t>CPLEX_CUTSOFF CLEANED SICS STR BB LAST_CUT_PASS</t>
  </si>
  <si>
    <t>GUROBI_DEFAULT CLEANED BB ITERS</t>
  </si>
  <si>
    <t>GUROBI_DEFAULT CLEANED BB NODES</t>
  </si>
  <si>
    <t>GUROBI_DEFAULT CLEANED BB ROOT_PASSES</t>
  </si>
  <si>
    <t>GUROBI_DEFAULT CLEANED BB FIRST_CUT_PASS</t>
  </si>
  <si>
    <t>GUROBI_DEFAULT CLEANED BB LAST_CUT_PASS</t>
  </si>
  <si>
    <t>GUROBI_DEFAULT CLEANED SICS STR BB ITERS</t>
  </si>
  <si>
    <t>GUROBI_DEFAULT CLEANED SICS STR BB NODES</t>
  </si>
  <si>
    <t>GUROBI_DEFAULT CLEANED SICS STR BB ROOT_PASSES</t>
  </si>
  <si>
    <t>GUROBI_DEFAULT CLEANED SICS STR BB FIRST_CUT_PASS</t>
  </si>
  <si>
    <t>GUROBI_DEFAULT CLEANED SICS STR BB LAST_CUT_PASS</t>
  </si>
  <si>
    <t>GUROBI_CUTSON CLEANED BB ITERS</t>
  </si>
  <si>
    <t>GUROBI_CUTSON CLEANED BB NODES</t>
  </si>
  <si>
    <t>GUROBI_CUTSON CLEANED BB ROOT_PASSES</t>
  </si>
  <si>
    <t>GUROBI_CUTSON CLEANED BB FIRST_CUT_PASS</t>
  </si>
  <si>
    <t>GUROBI_CUTSON CLEANED BB LAST_CUT_PASS</t>
  </si>
  <si>
    <t>GUROBI_CUTSON CLEANED SICS STR BB ITERS</t>
  </si>
  <si>
    <t>GUROBI_CUTSON CLEANED SICS STR BB NODES</t>
  </si>
  <si>
    <t>GUROBI_CUTSON CLEANED SICS STR BB ROOT_PASSES</t>
  </si>
  <si>
    <t>GUROBI_CUTSON CLEANED SICS STR BB FIRST_CUT_PASS</t>
  </si>
  <si>
    <t>GUROBI_CUTSON CLEANED SICS STR BB LAST_CUT_PASS</t>
  </si>
  <si>
    <t>GUROBI_CUTSOFF CLEANED BB ITERS</t>
  </si>
  <si>
    <t>GUROBI_CUTSOFF CLEANED BB NODES</t>
  </si>
  <si>
    <t>GUROBI_CUTSOFF CLEANED BB ROOT_PASSES</t>
  </si>
  <si>
    <t>GUROBI_CUTSOFF CLEANED BB FIRST_CUT_PASS</t>
  </si>
  <si>
    <t>GUROBI_CUTSOFF CLEANED BB LAST_CUT_PASS</t>
  </si>
  <si>
    <t>GUROBI_CUTSOFF CLEANED SICS STR BB ITERS</t>
  </si>
  <si>
    <t>GUROBI_CUTSOFF CLEANED SICS STR BB NODES</t>
  </si>
  <si>
    <t>GUROBI_CUTSOFF CLEANED SICS STR BB ROOT_PASSES</t>
  </si>
  <si>
    <t>GUROBI_CUTSOFF CLEANED SICS STR BB FIRST_CUT_PASS</t>
  </si>
  <si>
    <t>GUROBI_CUTSOFF CLEANED SICS STR BB LAST_CUT_PASS</t>
  </si>
  <si>
    <t>Sat Nov 11 15:41:02 2017</t>
  </si>
  <si>
    <t>Sat Nov 11 17:26:55 2017</t>
  </si>
  <si>
    <t>Sat Nov 11 18:32:58 2017</t>
  </si>
  <si>
    <t>Sat Nov 11 18:38:12 2017</t>
  </si>
  <si>
    <t>Sat Nov 11 20:39:15 2017</t>
  </si>
  <si>
    <t>Sat Nov 11 22:39:28 2017</t>
  </si>
  <si>
    <t>Sat Nov 11 22:40:52 2017</t>
  </si>
  <si>
    <t>Sun Nov 12 00:40:58 2017</t>
  </si>
  <si>
    <t>Sun Nov 12 02:41:19 2017</t>
  </si>
  <si>
    <t>Sun Nov 12 03:55:19 2017</t>
  </si>
  <si>
    <t>Sun Nov 12 04:01:07 2017</t>
  </si>
  <si>
    <t>Sun Nov 12 04:01:41 2017</t>
  </si>
  <si>
    <t>Sun Nov 12 05:43:48 2017</t>
  </si>
  <si>
    <t>Sun Nov 12 06:51:57 2017</t>
  </si>
  <si>
    <t>Sat Nov 11 15:41:05 2017</t>
  </si>
  <si>
    <t>Sat Nov 11 17:25:17 2017</t>
  </si>
  <si>
    <t>Sat Nov 11 18:52:13 2017</t>
  </si>
  <si>
    <t>Sat Nov 11 20:52:19 2017</t>
  </si>
  <si>
    <t>Sat Nov 11 22:52:40 2017</t>
  </si>
  <si>
    <t>Sun Nov 12 00:52:42 2017</t>
  </si>
  <si>
    <t>Sun Nov 12 01:39:46 2017</t>
  </si>
  <si>
    <t>Sun Nov 12 03:41:07 2017</t>
  </si>
  <si>
    <t>Sun Nov 12 03:41:29 2017</t>
  </si>
  <si>
    <t>Sun Nov 12 03:53:03 2017</t>
  </si>
  <si>
    <t>Sun Nov 12 05:54:04 2017</t>
  </si>
  <si>
    <t>Sun Nov 12 07:54:22 2017</t>
  </si>
  <si>
    <t>Sun Nov 12 08:25:19 2017</t>
  </si>
  <si>
    <t>Sun Nov 12 10:25:23 2017</t>
  </si>
  <si>
    <t>Sat Nov 11 16:41:06 2017</t>
  </si>
  <si>
    <t>Sat Nov 11 18:41:40 2017</t>
  </si>
  <si>
    <t>Sat Nov 11 18:48:04 2017</t>
  </si>
  <si>
    <t>Sat Nov 11 20:48:07 2017</t>
  </si>
  <si>
    <t>Sat Nov 11 21:27:49 2017</t>
  </si>
  <si>
    <t>Sat Nov 11 23:28:07 2017</t>
  </si>
  <si>
    <t>Sun Nov 12 01:02:38 2017</t>
  </si>
  <si>
    <t>Sun Nov 12 03:02:47 2017</t>
  </si>
  <si>
    <t>Sun Nov 12 03:31:47 2017</t>
  </si>
  <si>
    <t>Sun Nov 12 05:16:39 2017</t>
  </si>
  <si>
    <t>Sun Nov 12 06:16:44 2017</t>
  </si>
  <si>
    <t>Sun Nov 12 06:17:01 2017</t>
  </si>
  <si>
    <t>Sun Nov 12 07:10:11 2017</t>
  </si>
  <si>
    <t>Sun Nov 12 09:11:09 2017</t>
  </si>
  <si>
    <t>Sun Nov 12 09:12:16 2017</t>
  </si>
  <si>
    <t>Sun Nov 12 09:50:59 2017</t>
  </si>
  <si>
    <t>Sun Nov 12 09:53:54 2017</t>
  </si>
  <si>
    <t>Sun Nov 12 09:55:18 2017</t>
  </si>
  <si>
    <t>Sun Nov 12 11:12:11 2017</t>
  </si>
  <si>
    <t>Sun Nov 12 13:12:22 2017</t>
  </si>
  <si>
    <t>Sat Nov 11 16:41:47 2017</t>
  </si>
  <si>
    <t>Sat Nov 11 17:09:42 2017</t>
  </si>
  <si>
    <t>Sat Nov 11 19:10:08 2017</t>
  </si>
  <si>
    <t>Sat Nov 11 19:10:27 2017</t>
  </si>
  <si>
    <t>Sat Nov 11 19:10:36 2017</t>
  </si>
  <si>
    <t>Sat Nov 11 19:11:12 2017</t>
  </si>
  <si>
    <t>Sat Nov 11 19:26:24 2017</t>
  </si>
  <si>
    <t>Sat Nov 11 19:31:24 2017</t>
  </si>
  <si>
    <t>Sat Nov 11 19:31:25 2017</t>
  </si>
  <si>
    <t>Sat Nov 11 21:25:34 2017</t>
  </si>
  <si>
    <t>Sat Nov 11 21:29:24 2017</t>
  </si>
  <si>
    <t>Sat Nov 11 23:29:29 2017</t>
  </si>
  <si>
    <t>Sun Nov 12 01:29:33 2017</t>
  </si>
  <si>
    <t>Sat Nov 11 16:41:04 2017</t>
  </si>
  <si>
    <t>Sat Nov 11 18:41:05 2017</t>
  </si>
  <si>
    <t>Sat Nov 11 20:41:07 2017</t>
  </si>
  <si>
    <t>Sat Nov 11 22:41:10 2017</t>
  </si>
  <si>
    <t>Sun Nov 12 00:41:11 2017</t>
  </si>
  <si>
    <t>Sun Nov 12 11:06:52 2017</t>
  </si>
  <si>
    <t>Sun Nov 12 16:28:50 2017</t>
  </si>
  <si>
    <t>Mon Nov 13 09:16:17 2017</t>
  </si>
  <si>
    <t>Sat Nov 11 16:17:56 2017</t>
  </si>
  <si>
    <t>Sat Nov 11 16:11:46 2017</t>
  </si>
  <si>
    <t>Sat Nov 11 16:23:25 2017</t>
  </si>
  <si>
    <t>Sat Nov 11 18:40:33 2017</t>
  </si>
  <si>
    <t>Sat Nov 11 20:50:04 2017</t>
  </si>
  <si>
    <t>Sat Nov 11 22:51:18 2017</t>
  </si>
  <si>
    <t>Sat Nov 11 22:51:38 2017</t>
  </si>
  <si>
    <t>Sat Nov 11 23:10:01 2017</t>
  </si>
  <si>
    <t>Sun Nov 12 20:20:36 2017</t>
  </si>
  <si>
    <t>Sun Nov 12 11:18:25 2017</t>
  </si>
  <si>
    <t>Sun Nov 12 12:23:33 2017</t>
  </si>
  <si>
    <t>Sun Nov 12 14:23:36 2017</t>
  </si>
  <si>
    <t>Sun Nov 12 14:40:33 2017</t>
  </si>
  <si>
    <t>Sun Nov 12 15:51:32 2017</t>
  </si>
  <si>
    <t>Sun Nov 12 21:51:48 2017</t>
  </si>
  <si>
    <t>Sat Nov 11 16:32:49 2017</t>
  </si>
  <si>
    <t>Sat Nov 11 16:35:03 2017</t>
  </si>
  <si>
    <t>Sat Nov 11 16:34:52 2017</t>
  </si>
  <si>
    <t>Sat Nov 11 17:51:47 2017</t>
  </si>
  <si>
    <t>Sat Nov 11 19:51:49 2017</t>
  </si>
  <si>
    <t>Sat Nov 11 21:51:51 2017</t>
  </si>
  <si>
    <t>Sat Nov 11 23:51:55 2017</t>
  </si>
  <si>
    <t>Sun Nov 12 01:52:03 2017</t>
  </si>
  <si>
    <t>Sun Nov 12 03:52:06 2017</t>
  </si>
  <si>
    <t>Sun Nov 12 06:31:32 2017</t>
  </si>
  <si>
    <t>Sun Nov 12 07:50:57 2017</t>
  </si>
  <si>
    <t>Sun Nov 12 07:51:50 2017</t>
  </si>
  <si>
    <t>Sun Nov 12 10:18:27 2017</t>
  </si>
  <si>
    <t>Sat Nov 11 18:41:09 2017</t>
  </si>
  <si>
    <t>Sat Nov 11 17:41:08 2017</t>
  </si>
  <si>
    <t>Sat Nov 11 18:44:28 2017</t>
  </si>
  <si>
    <t>Sat Nov 11 19:35:02 2017</t>
  </si>
  <si>
    <t>Sat Nov 11 19:35:59 2017</t>
  </si>
  <si>
    <t>Sat Nov 11 19:40:23 2017</t>
  </si>
  <si>
    <t>Sat Nov 11 20:18:06 2017</t>
  </si>
  <si>
    <t>Sat Nov 11 22:18:39 2017</t>
  </si>
  <si>
    <t>Sat Nov 11 23:34:20 2017</t>
  </si>
  <si>
    <t>Sun Nov 12 01:35:00 2017</t>
  </si>
  <si>
    <t>Sun Nov 12 01:40:47 2017</t>
  </si>
  <si>
    <t>Sat Nov 11 15:12:20 2017</t>
  </si>
  <si>
    <t>Sat Nov 11 17:16:44 2017</t>
  </si>
  <si>
    <t>Sat Nov 11 19:17:48 2017</t>
  </si>
  <si>
    <t>Sat Nov 11 21:18:56 2017</t>
  </si>
  <si>
    <t>Sat Nov 11 23:20:44 2017</t>
  </si>
  <si>
    <t>Sun Nov 12 01:23:42 2017</t>
  </si>
  <si>
    <t>Sun Nov 12 02:28:46 2017</t>
  </si>
  <si>
    <t>Sun Nov 12 04:28:55 2017</t>
  </si>
  <si>
    <t>Sun Nov 12 04:34:39 2017</t>
  </si>
  <si>
    <t>Sat Nov 11 14:51:52 2017</t>
  </si>
  <si>
    <t>Sat Nov 11 16:52:10 2017</t>
  </si>
  <si>
    <t>Mon Nov 13 11:13:28 2017</t>
  </si>
  <si>
    <t>Mon Nov 13 11:13:58 2017</t>
  </si>
  <si>
    <t>Mon Nov 13 11:16:51 2017</t>
  </si>
  <si>
    <t>Mon Nov 13 11:18:22 2017</t>
  </si>
  <si>
    <t>Mon Nov 13 11:13:01 2017</t>
  </si>
  <si>
    <t>Mon Nov 13 11:34:26 2017</t>
  </si>
  <si>
    <t>Mon Nov 13 11:34:28 2017</t>
  </si>
  <si>
    <t>Mon Nov 13 11:34:30 2017</t>
  </si>
  <si>
    <t>Mon Nov 13 11:12:29 2017</t>
  </si>
  <si>
    <t>Mon Nov 13 11:12:34 2017</t>
  </si>
  <si>
    <t>Mon Nov 13 11:12:42 2017</t>
  </si>
  <si>
    <t>Mon Nov 13 13:12:43 2017</t>
  </si>
  <si>
    <t>Mon Nov 13 13:12:31 2017</t>
  </si>
  <si>
    <t>Mon Nov 13 14:24:54 2017</t>
  </si>
  <si>
    <t>Mon Nov 13 14:30:54 2017</t>
  </si>
  <si>
    <t>Mon Nov 13 14:34:36 2017</t>
  </si>
  <si>
    <t>Mon Nov 13 11:12:28 2017</t>
  </si>
  <si>
    <t>Mon Nov 13 12:15:02 2017</t>
  </si>
  <si>
    <t>Mon Nov 13 14:15:17 2017</t>
  </si>
  <si>
    <t>Mon Nov 13 14:15:25 2017</t>
  </si>
  <si>
    <t>Mon Nov 13 11:13:14 2017</t>
  </si>
  <si>
    <t>Mon Nov 13 11:13:19 2017</t>
  </si>
  <si>
    <t>Mon Nov 13 11:13:17 2017</t>
  </si>
  <si>
    <t>Mon Nov 13 11:14:36 2017</t>
  </si>
  <si>
    <t>Mon Nov 13 13:12:30 2017</t>
  </si>
  <si>
    <t>Mon Nov 13 13:23:50 2017</t>
  </si>
  <si>
    <t>Mon Nov 13 13:23:51 2017</t>
  </si>
  <si>
    <t>Mon Nov 13 11:15:54 2017</t>
  </si>
  <si>
    <t>Mon Nov 13 11:15:55 2017</t>
  </si>
  <si>
    <t>Mon Nov 13 11:15:58 2017</t>
  </si>
  <si>
    <t>Mon Nov 13 11:15:59 2017</t>
  </si>
  <si>
    <t>Mon Nov 13 11:16:04 2017</t>
  </si>
  <si>
    <t>Mon Nov 13 11:16:07 2017</t>
  </si>
  <si>
    <t>Mon Nov 13 11:16:09 2017</t>
  </si>
  <si>
    <t>Mon Nov 13 11:16:10 2017</t>
  </si>
  <si>
    <t>Mon Nov 13 11:16:17 2017</t>
  </si>
  <si>
    <t>Mon Nov 13 11:16:21 2017</t>
  </si>
  <si>
    <t>Mon Nov 13 11:16:22 2017</t>
  </si>
  <si>
    <t>Mon Nov 13 11:16:26 2017</t>
  </si>
  <si>
    <t>Mon Nov 13 11:16:27 2017</t>
  </si>
  <si>
    <t>Mon Nov 13 11:16:28 2017</t>
  </si>
  <si>
    <t>Mon Nov 13 11:16:32 2017</t>
  </si>
  <si>
    <t>Mon Nov 13 11:16:34 2017</t>
  </si>
  <si>
    <t>Mon Nov 13 11:16:40 2017</t>
  </si>
  <si>
    <t>Mon Nov 13 11:16:41 2017</t>
  </si>
  <si>
    <t>Mon Nov 13 11:16:59 2017</t>
  </si>
  <si>
    <t>Mon Nov 13 11:17:41 2017</t>
  </si>
  <si>
    <t>Mon Nov 13 11:17:45 2017</t>
  </si>
  <si>
    <t>Mon Nov 13 11:18:35 2017</t>
  </si>
  <si>
    <t>Mon Nov 13 11:18:37 2017</t>
  </si>
  <si>
    <t>Mon Nov 13 11:18:38 2017</t>
  </si>
  <si>
    <t>Mon Nov 13 11:18:39 2017</t>
  </si>
  <si>
    <t>Mon Nov 13 11:18:41 2017</t>
  </si>
  <si>
    <t>Mon Nov 13 11:18:42 2017</t>
  </si>
  <si>
    <t>Mon Nov 13 11:18:43 2017</t>
  </si>
  <si>
    <t>Mon Nov 13 11:18:44 2017</t>
  </si>
  <si>
    <t>Mon Nov 13 11:19:17 2017</t>
  </si>
  <si>
    <t>Mon Nov 13 11:19:18 2017</t>
  </si>
  <si>
    <t>Mon Nov 13 15:46:06 2017</t>
  </si>
  <si>
    <t>Mon Nov 13 15:46:16 2017</t>
  </si>
  <si>
    <t>Mon Nov 13 15:46:55 2017</t>
  </si>
  <si>
    <t>Mon Nov 13 15:53:35 2017</t>
  </si>
  <si>
    <t>Mon Nov 13 15:55:19 2017</t>
  </si>
  <si>
    <t>Mon Nov 13 16:01:07 2017</t>
  </si>
  <si>
    <t>Mon Nov 13 16:02:05 2017</t>
  </si>
  <si>
    <t>Mon Nov 13 18:29:23 2017</t>
  </si>
  <si>
    <t>Mon Nov 13 16:11:54 2017</t>
  </si>
  <si>
    <t>Mon Nov 13 18:36:13 2017</t>
  </si>
  <si>
    <t>Mon Nov 13 18:37:20 2017</t>
  </si>
  <si>
    <t>Mon Nov 13 18:39:29 2017</t>
  </si>
  <si>
    <t>Mon Nov 13 15:47:55 2017</t>
  </si>
  <si>
    <t>Mon Nov 13 15:48:28 2017</t>
  </si>
  <si>
    <t>Mon Nov 13 16:37:11 2017</t>
  </si>
  <si>
    <t>Mon Nov 13 15:49:41 2017</t>
  </si>
  <si>
    <t>Mon Nov 13 15:50:18 2017</t>
  </si>
  <si>
    <t>Mon Nov 13 15:50:52 2017</t>
  </si>
  <si>
    <t>Mon Nov 13 15:50:57 2017</t>
  </si>
  <si>
    <t>Mon Nov 13 15:51:44 2017</t>
  </si>
  <si>
    <t>Mon Nov 13 15:53:32 2017</t>
  </si>
  <si>
    <t>Mon Nov 13 15:46:15 2017</t>
  </si>
  <si>
    <t>Mon Nov 13 16:45:27 2017</t>
  </si>
  <si>
    <t>Mon Nov 13 15:46:45 2017</t>
  </si>
  <si>
    <t>Mon Nov 13 15:46:48 2017</t>
  </si>
  <si>
    <t>Mon Nov 13 16:20:41 2017</t>
  </si>
  <si>
    <t>Mon Nov 13 16:20:52 2017</t>
  </si>
  <si>
    <t>Mon Nov 13 16:51:37 2017</t>
  </si>
  <si>
    <t>Mon Nov 13 16:45:44 2017</t>
  </si>
  <si>
    <t>Mon Nov 13 15:46:09 2017</t>
  </si>
  <si>
    <t>Mon Nov 13 15:46:24 2017</t>
  </si>
  <si>
    <t>Mon Nov 13 15:46:38 2017</t>
  </si>
  <si>
    <t>Mon Nov 13 15:48:44 2017</t>
  </si>
  <si>
    <t>Mon Nov 13 15:52:45 2017</t>
  </si>
  <si>
    <t>Mon Nov 13 15:55:01 2017</t>
  </si>
  <si>
    <t>Mon Nov 13 15:55:23 2017</t>
  </si>
  <si>
    <t>Mon Nov 13 15:56:25 2017</t>
  </si>
  <si>
    <t>Mon Nov 13 15:56:28 2017</t>
  </si>
  <si>
    <t>Mon Nov 13 15:47:59 2017</t>
  </si>
  <si>
    <t>Mon Nov 13 15:49:46 2017</t>
  </si>
  <si>
    <t>Mon Nov 13 16:24:03 2017</t>
  </si>
  <si>
    <t>Mon Nov 13 16:24:20 2017</t>
  </si>
  <si>
    <t>Mon Nov 13 16:24:50 2017</t>
  </si>
  <si>
    <t>Mon Nov 13 16:25:12 2017</t>
  </si>
  <si>
    <t>Mon Nov 13 16:25:26 2017</t>
  </si>
  <si>
    <t>Mon Nov 13 16:08:53 2017</t>
  </si>
  <si>
    <t>Mon Nov 13 16:26:14 2017</t>
  </si>
  <si>
    <t>Mon Nov 13 16:27:07 2017</t>
  </si>
  <si>
    <t>Mon Nov 13 15:49:20 2017</t>
  </si>
  <si>
    <t>Mon Nov 13 15:49:29 2017</t>
  </si>
  <si>
    <t>Mon Nov 13 15:50:15 2017</t>
  </si>
  <si>
    <t>Mon Nov 13 15:50:23 2017</t>
  </si>
  <si>
    <t>Mon Nov 13 15:50:34 2017</t>
  </si>
  <si>
    <t>Mon Nov 13 15:50:45 2017</t>
  </si>
  <si>
    <t>Mon Nov 13 15:50:54 2017</t>
  </si>
  <si>
    <t>Mon Nov 13 15:53:57 2017</t>
  </si>
  <si>
    <t>Mon Nov 13 15:54:36 2017</t>
  </si>
  <si>
    <t>Mon Nov 13 16:09:08 2017</t>
  </si>
  <si>
    <t>Mon Nov 13 15:47:03 2017</t>
  </si>
  <si>
    <t>Mon Nov 13 16:01:30 2017</t>
  </si>
  <si>
    <t>Mon Nov 13 16:05:22 2017</t>
  </si>
  <si>
    <t>Mon Nov 13 16:05:45 2017</t>
  </si>
  <si>
    <t>Mon Nov 13 16:06:55 2017</t>
  </si>
  <si>
    <t>Mon Nov 13 16:08:33 2017</t>
  </si>
  <si>
    <t>Mon Nov 13 16:09:35 2017</t>
  </si>
  <si>
    <t>Mon Nov 13 16:10:12 2017</t>
  </si>
  <si>
    <t>Mon Nov 13 16:09:59 2017</t>
  </si>
  <si>
    <t>Mon Nov 13 16:14:52 2017</t>
  </si>
  <si>
    <t>Mon Nov 13 16:17:46 2017</t>
  </si>
  <si>
    <t>Mon Nov 13 16:17:54 2017</t>
  </si>
  <si>
    <t>Mon Nov 13 16:19:53 2017</t>
  </si>
  <si>
    <t>Mon Nov 13 16:23:22 2017</t>
  </si>
  <si>
    <t>Mon Nov 13 16:23:53 2017</t>
  </si>
  <si>
    <t>Mon Nov 13 16:23:55 2017</t>
  </si>
  <si>
    <t>Mon Nov 13 16:29:07 2017</t>
  </si>
  <si>
    <t>Mon Nov 13 15:54:26 2017</t>
  </si>
  <si>
    <t>Mon Nov 13 15:56:47 2017</t>
  </si>
  <si>
    <t>Mon Nov 13 17:28:59 2017</t>
  </si>
  <si>
    <t>Mon Nov 13 18:29:00 2017</t>
  </si>
  <si>
    <t>Mon Nov 13 18:29:21 2017</t>
  </si>
  <si>
    <t>Mon Nov 13 16:58:22 2017</t>
  </si>
  <si>
    <t>Mon Nov 13 17:59:04 2017</t>
  </si>
  <si>
    <t>Mon Nov 13 10:58:43 2017</t>
  </si>
  <si>
    <t>Mon Nov 13 11:16:23 2017</t>
  </si>
  <si>
    <t>Mon Nov 13 13:00:21 2017</t>
  </si>
  <si>
    <t>Mon Nov 13 11:00:46 2017</t>
  </si>
  <si>
    <t>Mon Nov 13 11:02:32 2017</t>
  </si>
  <si>
    <t>Mon Nov 13 08:43:43 2017</t>
  </si>
  <si>
    <t>Mon Nov 13 11:01:55 2017</t>
  </si>
  <si>
    <t>Mon Nov 13 00:04:48 2017</t>
  </si>
  <si>
    <t>Mon Nov 13 00:18:07 2017</t>
  </si>
  <si>
    <t>Mon Nov 13 01:16:02 2017</t>
  </si>
  <si>
    <t>Mon Nov 13 01:43:58 2017</t>
  </si>
  <si>
    <t>Mon Nov 13 03:44:53 2017</t>
  </si>
  <si>
    <t>Mon Nov 13 05:45:02 2017</t>
  </si>
  <si>
    <t>Mon Nov 13 06:45:03 2017</t>
  </si>
  <si>
    <t>Mon Nov 13 08:45:28 2017</t>
  </si>
  <si>
    <t>Mon Nov 13 03:26:53 2017</t>
  </si>
  <si>
    <t>Mon Nov 13 01:57:52 2017</t>
  </si>
  <si>
    <t>Mon Nov 13 01:56:14 2017</t>
  </si>
  <si>
    <t>Mon Nov 13 01:00:21 2017</t>
  </si>
  <si>
    <t>Mon Nov 13 03:00:41 2017</t>
  </si>
  <si>
    <t>Mon Nov 13 05:07:30 2017</t>
  </si>
  <si>
    <t>Mon Nov 13 06:50:30 2017</t>
  </si>
  <si>
    <t>Tue Nov 14 03:55:30 2017</t>
  </si>
  <si>
    <t>Tue Nov 14 15:41:51 2017</t>
  </si>
  <si>
    <t>GUROBI_DEFAULT ORIG BB OBJ</t>
  </si>
  <si>
    <t>GUROBI_DEFAULT ORIG BB BOUND</t>
  </si>
  <si>
    <t>GUROBI_DEFAULT CLEANED BB OBJ</t>
  </si>
  <si>
    <t>GUROBI_DEFAULT CLEANED BB BOUND</t>
  </si>
  <si>
    <t>Tue Nov 14 16:20:34 2017</t>
  </si>
  <si>
    <t>Tue Nov 14 17:38:57 2017</t>
  </si>
  <si>
    <t>Tue Nov 14 16:18:36 2017</t>
  </si>
  <si>
    <t>Tue Nov 14 16:32:06 2017</t>
  </si>
  <si>
    <t>Tue Nov 14 17:10:04 2017</t>
  </si>
  <si>
    <t>Tue Nov 14 18:34:59 2017</t>
  </si>
  <si>
    <t>Tue Nov 14 18:41:53 2017</t>
  </si>
  <si>
    <t>Tue Nov 14 16:05:32 2017</t>
  </si>
  <si>
    <t>Tue Nov 14 18:08:13 2017</t>
  </si>
  <si>
    <t>Tue Nov 14 18:28:53 2017</t>
  </si>
  <si>
    <t>Tue Nov 14 16:08:03 2017</t>
  </si>
  <si>
    <t>Tue Nov 14 18:05:30 2017</t>
  </si>
  <si>
    <t>Tue Nov 14 16:05:30 2017</t>
  </si>
  <si>
    <t>Tue Nov 14 16:08:39 2017</t>
  </si>
  <si>
    <t>Tue Nov 14 20:14:40 2017</t>
  </si>
  <si>
    <t>Tue Nov 14 21:21:21 2017</t>
  </si>
  <si>
    <t>Tue Nov 14 16:11:09 2017</t>
  </si>
  <si>
    <t>Tue Nov 14 16:10:36 2017</t>
  </si>
  <si>
    <t>Tue Nov 14 16:06:47 2017</t>
  </si>
  <si>
    <t>Tue Nov 14 16:54:35 2017</t>
  </si>
  <si>
    <t>Tue Nov 14 18:32:07 2017</t>
  </si>
  <si>
    <t>Tue Nov 14 16:05:34 2017</t>
  </si>
  <si>
    <t>Tue Nov 14 17:47:08 2017</t>
  </si>
  <si>
    <t>Wed Nov 15 00:40:47 2017</t>
  </si>
  <si>
    <t>Wed Nov 15 01:10:32 2017</t>
  </si>
  <si>
    <t>Wed Nov 15 02:10:33 2017</t>
  </si>
  <si>
    <t>Thu Nov 16 10:39:28 2017</t>
  </si>
  <si>
    <t>Wed Nov 15 11:25:38 2017</t>
  </si>
  <si>
    <t>Solved by strong branching with 6 leaf nodes (presolved, 5 sb candidates)</t>
  </si>
  <si>
    <t>Solved by strong branching with 2 leaf nodes (presolved, 5 sb candidates)</t>
  </si>
  <si>
    <t>Solved by strong branching with 4 leaf nodes (presolved, 5 sb candidates)</t>
  </si>
  <si>
    <t>Presolved: solved with 2 leaf nodes</t>
  </si>
  <si>
    <t>Solved by strong branching with 3 leaf nodes (presolved, 5 sb candidates)</t>
  </si>
  <si>
    <t>Presolved instance LP opt  = IP opt</t>
  </si>
  <si>
    <t>mipib2</t>
  </si>
  <si>
    <t>Cleaned: Solved by strong branching with 8 leaf nodes</t>
  </si>
  <si>
    <t>Presolved: Solved with 1 node by Gurobi</t>
  </si>
  <si>
    <t>Presolved: LP opt is integer</t>
  </si>
  <si>
    <t>Presolved: lp opt = ip opt</t>
  </si>
  <si>
    <t>Solved at root by Gurobi; Presolved: LP opt is integer</t>
  </si>
  <si>
    <t>Presolved: Solved by strong branching with 64 leaf nodes</t>
  </si>
  <si>
    <t>Presolved: Solved by strong branching with 32 leaf nodes</t>
  </si>
  <si>
    <t>Presolved: Solved by strong branching with 2 leaf nodes</t>
  </si>
  <si>
    <t>Presolved: Solved by strong branching with 4 leaf nodes</t>
  </si>
  <si>
    <t>Original/Presolved: Solved at root by Gurobi, Presolved: GMIC opt val = IP opt val</t>
  </si>
  <si>
    <t>Presolved: Solved at root by Gurobi</t>
  </si>
  <si>
    <t>Discarded due to no cuts; 2,4,8,16,32: sb_ub = lp_opt, 64: PRLP is infeasible</t>
  </si>
  <si>
    <t>Discarded due to no cuts; 2,4: sb_lb = lp_opt; 8,16,32,64: PRLP primal infeasible</t>
  </si>
  <si>
    <t>Discarded due to no cuts; either sb_lb = lp_opt or PRLP primal infeasible</t>
  </si>
  <si>
    <t>Discarded because no cuts; either sb_lb = lp_opt or PRLP primal infeasible; note also that only fractional integer variable at the root has small value (1e-5)</t>
  </si>
  <si>
    <t>Details</t>
  </si>
  <si>
    <t>Reason</t>
  </si>
  <si>
    <t>Solved by presolve</t>
  </si>
  <si>
    <t>Optimal solution to presolved LP is integer-feasible</t>
  </si>
  <si>
    <t>Maximum optimal value of leaf node = LP optimal value</t>
  </si>
  <si>
    <t>Same as danoint</t>
  </si>
  <si>
    <t>Presolved instance has no integrality gap</t>
  </si>
  <si>
    <t>Integer-optimal solution found during partial tree construction</t>
  </si>
  <si>
    <t>Integer-optimal solution found during partial tree construction; solved at root by Gurobi</t>
  </si>
  <si>
    <t>Discarded because no cuts; either sb_lb = lp_opt or PRLP primal infeasible</t>
  </si>
  <si>
    <t>Discarded due to no cuts; either sb_lb = lp_opt or PRLP primal infeasible; for cleaned instance we had cuts</t>
  </si>
  <si>
    <t>Max leaf value = LP optimal value or PRLP primal infeasible</t>
  </si>
  <si>
    <t>Max leaf value = LP optimal value</t>
  </si>
  <si>
    <t>Max leaf value = LP optimal value or numerical trouble</t>
  </si>
  <si>
    <t>In discard pile?</t>
  </si>
  <si>
    <t>Presolved: solved with 2 leaf nodes, solved by strong branching with 2 leaf nodes (presolved), sic_opt = ip_opt</t>
  </si>
  <si>
    <t>0GapGMI</t>
  </si>
  <si>
    <t>Original/Presolved: Solved at root by Gurobi</t>
  </si>
  <si>
    <t>academictimetablesmall</t>
  </si>
  <si>
    <t>assign1-5-8</t>
  </si>
  <si>
    <t>b1c1s1</t>
  </si>
  <si>
    <t>bab2</t>
  </si>
  <si>
    <t>bab6</t>
  </si>
  <si>
    <t>blp-ic98</t>
  </si>
  <si>
    <t>bnatt500</t>
  </si>
  <si>
    <t>bppc4-08</t>
  </si>
  <si>
    <t>brazil3</t>
  </si>
  <si>
    <t>cbs-cta</t>
  </si>
  <si>
    <t>chromaticindex1024-7</t>
  </si>
  <si>
    <t>chromaticindex512-7</t>
  </si>
  <si>
    <t>cmflsp50-24-8-8</t>
  </si>
  <si>
    <t>CMS750_4</t>
  </si>
  <si>
    <t>cod105</t>
  </si>
  <si>
    <t>comp07-2idx</t>
  </si>
  <si>
    <t>comp21-2idx</t>
  </si>
  <si>
    <t>cost266-UUE</t>
  </si>
  <si>
    <t>cryptanalysiskb128n5obj14</t>
  </si>
  <si>
    <t>cryptanalysiskb128n5obj16</t>
  </si>
  <si>
    <t>cvs16r128-89</t>
  </si>
  <si>
    <t>decomp2</t>
  </si>
  <si>
    <t>drayage-100-23</t>
  </si>
  <si>
    <t>drayage-25-23</t>
  </si>
  <si>
    <t>dws008-01</t>
  </si>
  <si>
    <t>enlight_hard</t>
  </si>
  <si>
    <t>exp-1-500-5-5</t>
  </si>
  <si>
    <t>fastxgemm-n2r6s0t2</t>
  </si>
  <si>
    <t>fhnw-binpack4-4</t>
  </si>
  <si>
    <t>fhnw-binpack4-48</t>
  </si>
  <si>
    <t>gen-ip002</t>
  </si>
  <si>
    <t>gen-ip054</t>
  </si>
  <si>
    <t>gfd-schedulen180f7d50m30k18</t>
  </si>
  <si>
    <t>glass-sc</t>
  </si>
  <si>
    <t>graph20-20-1rand</t>
  </si>
  <si>
    <t>graphdraw-domain</t>
  </si>
  <si>
    <t>h80x6320d</t>
  </si>
  <si>
    <t>highschool1-aigio</t>
  </si>
  <si>
    <t>hypothyroid-k1</t>
  </si>
  <si>
    <t>icir97_tension</t>
  </si>
  <si>
    <t>irish-electricity</t>
  </si>
  <si>
    <t>istanbul-no-cutoff</t>
  </si>
  <si>
    <t>k1mushroom</t>
  </si>
  <si>
    <t>lectsched-5-obj</t>
  </si>
  <si>
    <t>mad</t>
  </si>
  <si>
    <t>map16715-04</t>
  </si>
  <si>
    <t>markshare_4_0</t>
  </si>
  <si>
    <t>mas74</t>
  </si>
  <si>
    <t>mas76</t>
  </si>
  <si>
    <t>mik-250-20-75-4</t>
  </si>
  <si>
    <t>milo-v12-6-r2-40-1</t>
  </si>
  <si>
    <t>mushroom-best</t>
  </si>
  <si>
    <t>n2seq36q</t>
  </si>
  <si>
    <t>n5-3</t>
  </si>
  <si>
    <t>neos-2075418-temuka</t>
  </si>
  <si>
    <t>neos-2657525-crna</t>
  </si>
  <si>
    <t>neos-2746589-doon</t>
  </si>
  <si>
    <t>neos-2978193-inde</t>
  </si>
  <si>
    <t>neos-3004026-krka</t>
  </si>
  <si>
    <t>neos-3024952-loue</t>
  </si>
  <si>
    <t>neos-3046615-murg</t>
  </si>
  <si>
    <t>neos-3083819-nubu</t>
  </si>
  <si>
    <t>neos-3216931-puriri</t>
  </si>
  <si>
    <t>neos-3381206-awhea</t>
  </si>
  <si>
    <t>neos-3402294-bobin</t>
  </si>
  <si>
    <t>neos-3402454-bohle</t>
  </si>
  <si>
    <t>neos-3555904-turama</t>
  </si>
  <si>
    <t>neos-3627168-kasai</t>
  </si>
  <si>
    <t>neos-3656078-kumeu</t>
  </si>
  <si>
    <t>neos-3754224-navua</t>
  </si>
  <si>
    <t>neos-3754480-nidda</t>
  </si>
  <si>
    <t>neos-3988577-wolgan</t>
  </si>
  <si>
    <t>neos-4300652-rahue</t>
  </si>
  <si>
    <t>neos-4338804-snowy</t>
  </si>
  <si>
    <t>neos-4387871-tavua</t>
  </si>
  <si>
    <t>neos-4413714-turia</t>
  </si>
  <si>
    <t>neos-4532248-waihi</t>
  </si>
  <si>
    <t>neos-4647030-tutaki</t>
  </si>
  <si>
    <t>neos-4722843-widden</t>
  </si>
  <si>
    <t>neos-4738912-atrato</t>
  </si>
  <si>
    <t>neos-4763324-toguru</t>
  </si>
  <si>
    <t>neos-4954672-berkel</t>
  </si>
  <si>
    <t>neos-5049753-cuanza</t>
  </si>
  <si>
    <t>neos-5052403-cygnet</t>
  </si>
  <si>
    <t>neos-5075914-elvire</t>
  </si>
  <si>
    <t>neos-5093327-huahum</t>
  </si>
  <si>
    <t>neos-5104907-jarama</t>
  </si>
  <si>
    <t>neos-5107597-kakapo</t>
  </si>
  <si>
    <t>neos-5114902-kasavu</t>
  </si>
  <si>
    <t>neos-5188808-nattai</t>
  </si>
  <si>
    <t>neos-5195221-niemur</t>
  </si>
  <si>
    <t>neos859080</t>
  </si>
  <si>
    <t>nexp-150-20-8-5</t>
  </si>
  <si>
    <t>ns1760995</t>
  </si>
  <si>
    <t>nu25-pr12</t>
  </si>
  <si>
    <t>nursesched-medium-hint03</t>
  </si>
  <si>
    <t>nursesched-sprint02</t>
  </si>
  <si>
    <t>opm2-z10-s4</t>
  </si>
  <si>
    <t>p200x1188c</t>
  </si>
  <si>
    <t>peg-solitaire-a3</t>
  </si>
  <si>
    <t>physiciansched3-3</t>
  </si>
  <si>
    <t>physiciansched6-2</t>
  </si>
  <si>
    <t>piperout-08</t>
  </si>
  <si>
    <t>proteindesign121hz512p9</t>
  </si>
  <si>
    <t>proteindesign122trx11p8</t>
  </si>
  <si>
    <t>radiationm18-12-05</t>
  </si>
  <si>
    <t>radiationm40-10-02</t>
  </si>
  <si>
    <t>reblock115</t>
  </si>
  <si>
    <t>rocI-4-11</t>
  </si>
  <si>
    <t>rocII-5-11</t>
  </si>
  <si>
    <t>roi2alpha3n4</t>
  </si>
  <si>
    <t>roi5alpha10n8</t>
  </si>
  <si>
    <t>s100</t>
  </si>
  <si>
    <t>s250r10</t>
  </si>
  <si>
    <t>satellites2-40</t>
  </si>
  <si>
    <t>savsched1</t>
  </si>
  <si>
    <t>sct2</t>
  </si>
  <si>
    <t>seymour1</t>
  </si>
  <si>
    <t>sing326</t>
  </si>
  <si>
    <t>sing44</t>
  </si>
  <si>
    <t>snp-02-004-104</t>
  </si>
  <si>
    <t>sorrell3</t>
  </si>
  <si>
    <t>sp150x300d</t>
  </si>
  <si>
    <t>splice1k1</t>
  </si>
  <si>
    <t>square41</t>
  </si>
  <si>
    <t>square47</t>
  </si>
  <si>
    <t>supportcase10</t>
  </si>
  <si>
    <t>supportcase12</t>
  </si>
  <si>
    <t>supportcase18</t>
  </si>
  <si>
    <t>supportcase19</t>
  </si>
  <si>
    <t>supportcase22</t>
  </si>
  <si>
    <t>supportcase26</t>
  </si>
  <si>
    <t>supportcase33</t>
  </si>
  <si>
    <t>supportcase40</t>
  </si>
  <si>
    <t>supportcase42</t>
  </si>
  <si>
    <t>supportcase6</t>
  </si>
  <si>
    <t>supportcase7</t>
  </si>
  <si>
    <t>swath1</t>
  </si>
  <si>
    <t>swath3</t>
  </si>
  <si>
    <t>tbfp-network</t>
  </si>
  <si>
    <t>thor50dday</t>
  </si>
  <si>
    <t>traininstance2</t>
  </si>
  <si>
    <t>traininstance6</t>
  </si>
  <si>
    <t>trento1</t>
  </si>
  <si>
    <t>uccase12</t>
  </si>
  <si>
    <t>uccase9</t>
  </si>
  <si>
    <t>var-smallemery-m6j6</t>
  </si>
  <si>
    <t>easy</t>
  </si>
  <si>
    <t>hard</t>
  </si>
  <si>
    <t>Variables  Var.</t>
  </si>
  <si>
    <t>Binaries  Bin.</t>
  </si>
  <si>
    <t>Integers  Int.</t>
  </si>
  <si>
    <t>Continuous  Con.</t>
  </si>
  <si>
    <t>Constraints  Con.</t>
  </si>
  <si>
    <t>Nonz.  Non.</t>
  </si>
  <si>
    <t>5K x 5K</t>
  </si>
  <si>
    <t>BOUND INFO</t>
  </si>
  <si>
    <t>BB INFO</t>
  </si>
  <si>
    <t>ORIG PROB INFO</t>
  </si>
  <si>
    <t>CLEANED PROB INFO</t>
  </si>
  <si>
    <t>FULL BB INFO</t>
  </si>
  <si>
    <t>END</t>
  </si>
  <si>
    <t>STRATEGY</t>
  </si>
  <si>
    <t>ORIG LP OBJ</t>
  </si>
  <si>
    <t>CLEANED LP OBJ</t>
  </si>
  <si>
    <t>ORIG FIRST GUR NODES</t>
  </si>
  <si>
    <t>CLEANED FIRST GUR NODES</t>
  </si>
  <si>
    <t>ORIG BEST GUR NODES</t>
  </si>
  <si>
    <t>CLEANED BEST GUR NODES</t>
  </si>
  <si>
    <t>ORIG FIRST GUR TIME</t>
  </si>
  <si>
    <t>CLEANED FIRST GUR TIME</t>
  </si>
  <si>
    <t>ORIG BEST GUR TIME</t>
  </si>
  <si>
    <t>CLEANED BEST GUR TIME</t>
  </si>
  <si>
    <t>ORIG ROWS</t>
  </si>
  <si>
    <t>ORIG COLS</t>
  </si>
  <si>
    <t>ORIG NUM FRAC</t>
  </si>
  <si>
    <t>ORIG MIN FRACTIONALITY</t>
  </si>
  <si>
    <t>ORIG MAX FRACTIONALITY</t>
  </si>
  <si>
    <t>ORIG EQ ROWS</t>
  </si>
  <si>
    <t>ORIG BOUND ROWS</t>
  </si>
  <si>
    <t>ORIG ASSIGN ROWS</t>
  </si>
  <si>
    <t>ORIG FIXED COLS</t>
  </si>
  <si>
    <t>ORIG GEN INT</t>
  </si>
  <si>
    <t>ORIG BINARY</t>
  </si>
  <si>
    <t>ORIG CONTINUOUS</t>
  </si>
  <si>
    <t>ORIG A-DENSITY</t>
  </si>
  <si>
    <t>CLEANED NUM FRAC</t>
  </si>
  <si>
    <t>CLEANED MIN FRACTIONALITY</t>
  </si>
  <si>
    <t>CLEANED MAX FRACTIONALITY</t>
  </si>
  <si>
    <t>CLEANED EQ ROWS</t>
  </si>
  <si>
    <t>CLEANED BOUND ROWS</t>
  </si>
  <si>
    <t>CLEANED ASSIGN ROWS</t>
  </si>
  <si>
    <t>CLEANED FIXED COLS</t>
  </si>
  <si>
    <t>CLEANED GEN INT</t>
  </si>
  <si>
    <t>CLEANED BINARY</t>
  </si>
  <si>
    <t>CLEANED CONTINUOUS</t>
  </si>
  <si>
    <t>CLEANED A-DENSITY</t>
  </si>
  <si>
    <t>CLEANED BOUNDS CHANGED</t>
  </si>
  <si>
    <t>CLEANED NUM SB FIXED</t>
  </si>
  <si>
    <t>ORIG FIRST GUR OBJ</t>
  </si>
  <si>
    <t>CLEANED FIRST GUR OBJ</t>
  </si>
  <si>
    <t>ORIG BEST GUR OBJ</t>
  </si>
  <si>
    <t>CLEANED BEST GUR OBJ</t>
  </si>
  <si>
    <t>ORIG AVG GUR OBJ</t>
  </si>
  <si>
    <t>CLEANED AVG GUR OBJ</t>
  </si>
  <si>
    <t>ORIG FIRST GUR BOUND</t>
  </si>
  <si>
    <t>CLEANED FIRST GUR BOUND</t>
  </si>
  <si>
    <t>ORIG BEST GUR BOUND</t>
  </si>
  <si>
    <t>CLEANED BEST GUR BOUND</t>
  </si>
  <si>
    <t>ORIG AVG GUR BOUND</t>
  </si>
  <si>
    <t>CLEANED AVG GUR BOUND</t>
  </si>
  <si>
    <t>ORIG FIRST GUR ITERS</t>
  </si>
  <si>
    <t>CLEANED FIRST GUR ITERS</t>
  </si>
  <si>
    <t>ORIG BEST GUR ITERS</t>
  </si>
  <si>
    <t>CLEANED BEST GUR ITERS</t>
  </si>
  <si>
    <t>ORIG AVG GUR ITERS</t>
  </si>
  <si>
    <t>CLEANED AVG GUR ITERS</t>
  </si>
  <si>
    <t>ORIG AVG GUR NODES</t>
  </si>
  <si>
    <t>CLEANED AVG GUR NODES</t>
  </si>
  <si>
    <t>ORIG FIRST GUR ROOT_PASSES</t>
  </si>
  <si>
    <t>CLEANED FIRST GUR ROOT_PASSES</t>
  </si>
  <si>
    <t>ORIG BEST GUR ROOT_PASSES</t>
  </si>
  <si>
    <t>CLEANED BEST GUR ROOT_PASSES</t>
  </si>
  <si>
    <t>ORIG AVG GUR ROOT_PASSES</t>
  </si>
  <si>
    <t>CLEANED AVG GUR ROOT_PASSES</t>
  </si>
  <si>
    <t>ORIG FIRST GUR FIRST_CUT_PASS</t>
  </si>
  <si>
    <t>CLEANED FIRST GUR FIRST_CUT_PASS</t>
  </si>
  <si>
    <t>ORIG BEST GUR FIRST_CUT_PASS</t>
  </si>
  <si>
    <t>CLEANED BEST GUR FIRST_CUT_PASS</t>
  </si>
  <si>
    <t>ORIG AVG GUR FIRST_CUT_PASS</t>
  </si>
  <si>
    <t>CLEANED AVG GUR FIRST_CUT_PASS</t>
  </si>
  <si>
    <t>ORIG FIRST GUR LAST_CUT_PASS</t>
  </si>
  <si>
    <t>CLEANED FIRST GUR LAST_CUT_PASS</t>
  </si>
  <si>
    <t>ORIG BEST GUR LAST_CUT_PASS</t>
  </si>
  <si>
    <t>CLEANED BEST GUR LAST_CUT_PASS</t>
  </si>
  <si>
    <t>ORIG AVG GUR LAST_CUT_PASS</t>
  </si>
  <si>
    <t>CLEANED AVG GUR LAST_CUT_PASS</t>
  </si>
  <si>
    <t>ORIG FIRST GUR ROOT_TIME</t>
  </si>
  <si>
    <t>CLEANED FIRST GUR ROOT_TIME</t>
  </si>
  <si>
    <t>ORIG BEST GUR ROOT_TIME</t>
  </si>
  <si>
    <t>CLEANED BEST GUR ROOT_TIME</t>
  </si>
  <si>
    <t>ORIG AVG GUR ROOT_TIME</t>
  </si>
  <si>
    <t>CLEANED AVG GUR ROOT_TIME</t>
  </si>
  <si>
    <t>ORIG FIRST GUR LAST_SOL_TIME</t>
  </si>
  <si>
    <t>CLEANED FIRST GUR LAST_SOL_TIME</t>
  </si>
  <si>
    <t>ORIG BEST GUR LAST_SOL_TIME</t>
  </si>
  <si>
    <t>CLEANED BEST GUR LAST_SOL_TIME</t>
  </si>
  <si>
    <t>ORIG AVG GUR LAST_SOL_TIME</t>
  </si>
  <si>
    <t>CLEANED AVG GUR LAST_SOL_TIME</t>
  </si>
  <si>
    <t>ORIG AVG GUR TIME</t>
  </si>
  <si>
    <t>CLEANED AVG GUR TIME</t>
  </si>
  <si>
    <t>ORIG ALL GUR OBJ</t>
  </si>
  <si>
    <t>ORIG ALL GUR BOUND</t>
  </si>
  <si>
    <t>ORIG ALL GUR ITERS</t>
  </si>
  <si>
    <t>ORIG ALL GUR NODES</t>
  </si>
  <si>
    <t>ORIG ALL GUR ROOT_PASSES</t>
  </si>
  <si>
    <t>ORIG ALL GUR FIRST_CUT_PASS</t>
  </si>
  <si>
    <t>ORIG ALL GUR LAST_CUT_PASS</t>
  </si>
  <si>
    <t>ORIG ALL GUR ROOT_TIME</t>
  </si>
  <si>
    <t>ORIG ALL GUR LAST_SOL_TIME</t>
  </si>
  <si>
    <t>ORIG ALL GUR TIME</t>
  </si>
  <si>
    <t>CLEANED ALL GUR OBJ</t>
  </si>
  <si>
    <t>CLEANED ALL GUR BOUND</t>
  </si>
  <si>
    <t>CLEANED ALL GUR ITERS</t>
  </si>
  <si>
    <t>CLEANED ALL GUR NODES</t>
  </si>
  <si>
    <t>CLEANED ALL GUR ROOT_PASSES</t>
  </si>
  <si>
    <t>CLEANED ALL GUR FIRST_CUT_PASS</t>
  </si>
  <si>
    <t>CLEANED ALL GUR LAST_CUT_PASS</t>
  </si>
  <si>
    <t>CLEANED ALL GUR ROOT_TIME</t>
  </si>
  <si>
    <t>CLEANED ALL GUR LAST_SOL_TIME</t>
  </si>
  <si>
    <t>CLEANED ALL GUR TIME</t>
  </si>
  <si>
    <t>end_time_string</t>
  </si>
  <si>
    <t>time elapsed</t>
  </si>
  <si>
    <t>302.00000000000000000000;302.00000000000000000000;302.00000000000000000000;302.00000000000000000000;302.00000000000000000000;302.00000000000000000000;302.00000000000000000000</t>
  </si>
  <si>
    <t>1838258;890528;1594649;2106149;1256568;291471;2656825</t>
  </si>
  <si>
    <t>5731;2444;3113;11959;3034;1304;7755</t>
  </si>
  <si>
    <t>33;29;32;29;33;27;19</t>
  </si>
  <si>
    <t>105.346693;105.474473;107.794161;102.480813;107.163925;105.400064;106.164376</t>
  </si>
  <si>
    <t>135.041105;133.181827;133.429090;131.763245;134.080166;132.155524;131.952752</t>
  </si>
  <si>
    <t>7.401107;6.085169;6.202865;5.680911;7.160288;5.609031;4.970939</t>
  </si>
  <si>
    <t>155.770619;174.432227;381.191726;213.907777;401.376540;66.230307;216.173856</t>
  </si>
  <si>
    <t>410.586742;219.600193;406.941217;565.790835;412.142230;66.241423;563.305074</t>
  </si>
  <si>
    <t>173916;748149;246752;246685;311760;284323;246464</t>
  </si>
  <si>
    <t>650;1776;779;696;1026;825;717</t>
  </si>
  <si>
    <t>61;58;53;67;47;51;60</t>
  </si>
  <si>
    <t>125.674974;125.709658;125.528547;125.549910;126.121856;125.554141;125.710492</t>
  </si>
  <si>
    <t>142.011337;141.659583;140.950724;142.836924;141.129121;141.195377;141.759065</t>
  </si>
  <si>
    <t>5.584145;4.589777;4.471989;6.316016;4.128788;4.855730;5.743739</t>
  </si>
  <si>
    <t>39.105463;122.366551;44.197665;47.669860;55.732571;49.905878;47.230123</t>
  </si>
  <si>
    <t>39.106668;122.367792;44.198610;47.673034;55.733793;49.906872;47.231200</t>
  </si>
  <si>
    <t>Thu Apr 18 22:37:43 2019</t>
  </si>
  <si>
    <t>DONE</t>
  </si>
  <si>
    <t>3327.47998631654854762019;3347.39998960492903279373;3314.53997958537274826085;3312.27999113499527084059;3322.57998611032962799072;3316.17998988925955927698;3327.24998722971122333547</t>
  </si>
  <si>
    <t>3287.47976898159095071605;3282.27451917809912629309;3296.72392453759584896034;3287.37844310284708626568;3285.59695126934866493684;3287.60398494080800446682;3280.17785264610392914619</t>
  </si>
  <si>
    <t>43945463;41958409;45603748;42790819;43976634;42226082;42288219</t>
  </si>
  <si>
    <t>1203464;1141801;989934;1108648;889326;1019199;1301144</t>
  </si>
  <si>
    <t>15;12;14;19;16;14;15</t>
  </si>
  <si>
    <t>3047.234284;3054.626982;3056.206597;3066.608127;3064.417594;3047.425559;3048.438834</t>
  </si>
  <si>
    <t>3132.076761;3146.244676;3152.677018;3161.337916;3158.105545;3156.915175;3161.435023</t>
  </si>
  <si>
    <t>0.192830;0.170130;0.201197;0.194354;0.244008;0.160549;0.157908</t>
  </si>
  <si>
    <t>2550.853329;3267.546767;1144.393317;3313.056106;3536.418757;3421.079108;3113.369929</t>
  </si>
  <si>
    <t>3600.000628;3600.000266;3600.000248;3600.000512;3600.000374;3600.000298;3600.000591</t>
  </si>
  <si>
    <t>3286.95357676298135629622;3282.13730461995692166965;3296.53500810521836683620;3287.21071393331658327952;3285.51910700692087630159;3287.63345065319072091370;3280.12445569997998973122</t>
  </si>
  <si>
    <t>41757263;40864328;44371828;42147891;43518078;42392190;42076886</t>
  </si>
  <si>
    <t>1161658;1115532;964226;1094839;880882;1022967;1296561</t>
  </si>
  <si>
    <t>0.195481;0.168845;0.205336;0.193741;0.242020;0.159356;0.158157</t>
  </si>
  <si>
    <t>2707.208037;3342.261164;1200.132930;3361.863470;3573.014123;3406.737928;3130.193756</t>
  </si>
  <si>
    <t>3600.000620;3600.000435;3600.000312;3600.000628;3600.000309;3600.000323;3600.000643</t>
  </si>
  <si>
    <t>Thu Apr 18 23:53:59 2019</t>
  </si>
  <si>
    <t>1.00000000000000000000;29.00000000000000000000;1.00000000000000000000;1.00000000000000000000;1.00000000000000000000;1.00000000000000000000;12.00000000000000000000</t>
  </si>
  <si>
    <t>0.00000000000000011102;0.00000000000000013878;-0.00000000000000000000;0.00000000000000022204;-0.00000000000000000000;-0.00000000000000000000;-0.00000000000000000000</t>
  </si>
  <si>
    <t>8813395;8677918;6877468;8258850;5991745;7847719;7807475</t>
  </si>
  <si>
    <t>25249;19290;17095;34167;14961;20059;27098</t>
  </si>
  <si>
    <t>8;8;8;8;10;8;8</t>
  </si>
  <si>
    <t>0.000000;0.000000;0.000000;0.000000;0.000000;0.000000;0.000000</t>
  </si>
  <si>
    <t>22.296325;22.713875;20.223713;20.601083;24.114054;20.448598;22.490853</t>
  </si>
  <si>
    <t>3418.267711;2398.428694;3358.205879;3477.029669;2405.165170;2004.433973;2721.024074</t>
  </si>
  <si>
    <t>3601.661035;3600.007250;3600.375696;3601.345771;3600.004979;3600.007903;3600.004439</t>
  </si>
  <si>
    <t>1.00000000000000000000;0.00000000000000000000;1.00000000000000000000;7.00000000000000000000;50.00000000000000000000;1.00000000000000000000;1.00000000000000000000</t>
  </si>
  <si>
    <t>0.00000000000000000000;0.00000000000000000000;0.00000000000000000000;0.00000000000000000000;0.00000000000000000000;0.00000000000000000000;0.00000000000000000000</t>
  </si>
  <si>
    <t>7527709;3858161;7847151;9617485;10545499;8030447;13440121</t>
  </si>
  <si>
    <t>26336;6717;20510;30721;34734;13199;32995</t>
  </si>
  <si>
    <t>10;8;8;8;10;8;8</t>
  </si>
  <si>
    <t>17.824011;14.871150;11.993464;16.091817;21.125430;16.272762;15.235764</t>
  </si>
  <si>
    <t>2646.389959;1699.906226;2987.048298;3183.498235;3399.405082;481.438363;823.941747</t>
  </si>
  <si>
    <t>3600.013462;1699.912042;3600.263939;3600.002446;3600.002181;3600.045609;3600.003450</t>
  </si>
  <si>
    <t>Wed Apr 17 10:52:34 2019</t>
  </si>
  <si>
    <t>-41.00000000000000000000;-41.00000000000000000000;-41.00000000000000000000;-41.00000000000000000000;-41.00000000000000000000;-41.00000000000000000000;-41.00000000000000000000</t>
  </si>
  <si>
    <t>214342;470302;349079;141247;316366;131748;257255</t>
  </si>
  <si>
    <t>9311;23771;16979;4698;17330;3665;10954</t>
  </si>
  <si>
    <t>20;18;19;20;19;20;17</t>
  </si>
  <si>
    <t>-263.814978;-263.814978;-263.814978;-263.814978;-263.814978;-263.814978;-263.814978</t>
  </si>
  <si>
    <t>-263.445993;-263.441199;-263.441199;-263.445993;-263.441199;-263.445993;-263.441199</t>
  </si>
  <si>
    <t>5.702506;5.493121;5.656619;6.146119;5.599782;6.027405;5.252059</t>
  </si>
  <si>
    <t>276.122928;694.713418;454.860127;205.497714;447.421624;155.370944;410.821235</t>
  </si>
  <si>
    <t>276.132620;694.743600;454.879305;211.661590;447.445445;157.507652;410.834595</t>
  </si>
  <si>
    <t>289792;98639;119119;134899;118283;268688;104250</t>
  </si>
  <si>
    <t>10224;1968;2170;2680;2263;9560;1936</t>
  </si>
  <si>
    <t>16;16;16;16;16;16;16</t>
  </si>
  <si>
    <t>-244.338595;-244.338595;-244.338595;-244.338595;-244.338595;-244.338595;-244.338595</t>
  </si>
  <si>
    <t>-239.440376;-239.440376;-239.440376;-239.440376;-239.440376;-239.440376;-239.440376</t>
  </si>
  <si>
    <t>5.217437;4.807928;4.615421;5.356215;4.733488;4.745816;4.742144</t>
  </si>
  <si>
    <t>347.986357;49.114821;58.236242;91.463099;61.295580;249.041244;50.055868</t>
  </si>
  <si>
    <t>347.988852;52.036193;61.568660;122.250358;63.735576;249.055292;52.694343</t>
  </si>
  <si>
    <t>Sat Apr 20 14:39:20 2019</t>
  </si>
  <si>
    <t>212.00000000000000000000;211.99999967376635368055;211.99999950000000126238;211.99999950000002968409;212.00000000000000000000;211.99999950000000126238;211.99999866666667003301</t>
  </si>
  <si>
    <t>198.39606904414259247460;197.73368752665805914148;197.62367014706214263242;197.57859385351471814829;198.58335152690864333636;199.07246467918761823057;198.06345592046517367635</t>
  </si>
  <si>
    <t>42520989;43049023;41062863;32441842;48200761;52804263;44727878</t>
  </si>
  <si>
    <t>3296028;3243778;2942992;2230829;3522994;4074950;3158739</t>
  </si>
  <si>
    <t>39;45;42;42;37;46;44</t>
  </si>
  <si>
    <t>184.074337;184.074336;184.074336;184.074337;184.074337;184.074336;184.074337</t>
  </si>
  <si>
    <t>185.679879;185.782742;185.812126;185.812127;185.668748;185.829239;185.845959</t>
  </si>
  <si>
    <t>0.167659;0.195470;0.204128;0.207960;0.171295;0.229919;0.219993</t>
  </si>
  <si>
    <t>2.878193;1332.366115;512.404140;221.180380;2.722066;797.307885;2462.653893</t>
  </si>
  <si>
    <t>3600.000201;3600.000176;3600.000364;3600.000600;3600.000510;3600.000180;3600.000173</t>
  </si>
  <si>
    <t>211.99999902129900419823;211.99999950000000126238;212.00000000000000000000;211.99999950000000126238;212.00000000000000000000;211.99999980000001187364;211.99999950000028547947</t>
  </si>
  <si>
    <t>198.55805061124502230996;198.21147351905344180523;198.45426386764293624765;197.74014810827961241557;198.55716365342408380457;198.12965209952884038103;197.83070324459757216573</t>
  </si>
  <si>
    <t>45145083;39599512;42564321;45519424;47144585;40516805;43338113</t>
  </si>
  <si>
    <t>3439423;2743523;3367466;3164056;3354938;3018564;3163490</t>
  </si>
  <si>
    <t>36;34;34;36;38;34;36</t>
  </si>
  <si>
    <t>184.059580;184.059580;184.059580;184.059580;184.059580;184.059580;184.059580</t>
  </si>
  <si>
    <t>185.458224;185.660485;185.660485;185.458224;185.348766;185.660485;185.458224</t>
  </si>
  <si>
    <t>0.164864;0.170386;0.171819;0.161892;0.166498;0.165843;0.164716</t>
  </si>
  <si>
    <t>2274.295488;326.598150;3.115394;616.975616;1.521099;52.405967;1988.421174</t>
  </si>
  <si>
    <t>3600.000646;3600.000182;3600.000527;3600.000204;3600.000438;3600.000269;3600.000202</t>
  </si>
  <si>
    <t>Thu Apr 18 12:23:32 2019</t>
  </si>
  <si>
    <t>90.00988274997001781230;93.00986359596997488097;91.00969610778003016094;92.00983735514998329563;92.01029447408998862556;94.00986766894003210382;92.00982983864003017516</t>
  </si>
  <si>
    <t>90.00458429751124356244;86.40211764815258277395;86.79974370845417297460;87.27482417698139727236;86.31867863076467983774;87.26189670827696431843;87.47567906210585420013</t>
  </si>
  <si>
    <t>7694867;7300718;9051952;8657000;8686067;6232453;8167813</t>
  </si>
  <si>
    <t>11559;10260;13362;11796;10240;10245;11454</t>
  </si>
  <si>
    <t>26;22;28;20;24;22;26</t>
  </si>
  <si>
    <t>81.297200;81.331652;81.293082;81.297213;81.337859;81.297197;81.297257</t>
  </si>
  <si>
    <t>81.339417;81.374942;81.337887;81.346620;81.369352;81.340036;81.342980</t>
  </si>
  <si>
    <t>27.282146;26.321884;24.293380;22.351850;23.819254;22.111724;24.662632</t>
  </si>
  <si>
    <t>1593.567569;1321.081573;2390.595105;3468.882121;2020.883577;2099.360020;3518.199890</t>
  </si>
  <si>
    <t>2530.198460;3604.302369;3600.012817;3600.003951;3606.473777;3600.015567;3600.003600</t>
  </si>
  <si>
    <t>90.00988238592998413878;90.00988012897998657991;90.00988039940995122379;90.00988070666997487024;90.00988142165998340261;91.00982857918998547575;90.00988221974998282349</t>
  </si>
  <si>
    <t>90.00979574970200758344;90.00986205644655058222;90.00985313717207247919;90.00254803679952431139;90.00978480776768719807;88.32275356223641438191;90.00163174743640581710</t>
  </si>
  <si>
    <t>8019112;9868108;7747387;8124009;5813137;11075682;4774056</t>
  </si>
  <si>
    <t>11921;19179;14757;13370;11478;16233;9288</t>
  </si>
  <si>
    <t>30;28;34;42;24;24;22</t>
  </si>
  <si>
    <t>81.365300;81.361884;81.361833;81.361496;81.365300;81.375495;81.364592</t>
  </si>
  <si>
    <t>81.494150;81.439501;81.445326;81.570324;81.480974;81.467499;81.442107</t>
  </si>
  <si>
    <t>21.061381;20.197872;21.465428;28.581841;17.904941;16.217709;16.839276</t>
  </si>
  <si>
    <t>1721.359121;3292.862311;3069.710953;2906.711058;2287.070788;3297.743561;1181.849480</t>
  </si>
  <si>
    <t>2240.486788;3292.866121;3069.714352;2906.735972;2287.074675;3600.002998;1477.251206</t>
  </si>
  <si>
    <t>Tue Apr 23 20:11:24 2019</t>
  </si>
  <si>
    <t>24709.57000000000334694050;24743.87000000000261934474;24646.77000000000043655746;24593.19000000000232830644;24795.90000000000145519152;24580.31999999999970896170;24633.92000000000189174898</t>
  </si>
  <si>
    <t>23674.59111271410802146420;23530.21391736777150072157;23613.11824538770451908931;23716.78513958314943010919;23736.26467718966887332499;23676.56426729161466937512;23622.44384762291156221181</t>
  </si>
  <si>
    <t>9051073;9843328;9304560;10224819;10160059;9377435;9548639</t>
  </si>
  <si>
    <t>31231;29462;30876;31129;33728;30555;30466</t>
  </si>
  <si>
    <t>54;62;57;58;60;59;53</t>
  </si>
  <si>
    <t>8048.646960;8065.345006;6568.497318;8056.350412;7681.283435;8227.000542;7704.202813</t>
  </si>
  <si>
    <t>18155.788697;18408.735577;18336.556406;18375.653350;18346.831091;18702.406269;18312.848729</t>
  </si>
  <si>
    <t>3.820271;5.100894;4.214093;4.382606;4.850579;4.446053;4.090318</t>
  </si>
  <si>
    <t>1821.678573;2114.491126;1518.048051;2342.397741;3164.243425;1664.471293;1237.732977</t>
  </si>
  <si>
    <t>3600.001256;3600.001010;3600.000703;3600.002112;3600.000959;3600.000789;3600.001100</t>
  </si>
  <si>
    <t>24585.52000000000407453626;24568.19000000000232830644;24580.31999999999970896170;24646.77000000000407453626;24544.25000000000727595761;24757.25000000000363797881;24544.25000000000363797881</t>
  </si>
  <si>
    <t>23831.91188779992444324307;23762.52577096686945878901;23824.64561592863174155354;23629.96546959780971519649;23834.22715137289196718484;23766.06115121541370172054;23703.19646780493349069729</t>
  </si>
  <si>
    <t>12164459;12817680;12319141;13809842;12859138;12411747;12125088</t>
  </si>
  <si>
    <t>42649;43594;47193;45151;43500;53650;43042</t>
  </si>
  <si>
    <t>47;47;47;47;47;47;47</t>
  </si>
  <si>
    <t>8225.829074;8225.829074;8225.829074;8225.829074;8225.829074;8225.829074;8225.829074</t>
  </si>
  <si>
    <t>19485.008855;19485.008855;19490.263152;19485.008855;19485.008855;19485.008855;19483.358203</t>
  </si>
  <si>
    <t>3.672150;3.697000;3.646170;3.626436;3.704759;3.695111;3.688086</t>
  </si>
  <si>
    <t>2994.175795;1552.744162;3416.922425;1065.571084;2880.581280;2927.178042;2962.350280</t>
  </si>
  <si>
    <t>3600.000669;3600.000581;3600.000511;3600.001008;3600.000739;3600.000702;3600.000848</t>
  </si>
  <si>
    <t>Thu Apr 25 05:24:50 2019</t>
  </si>
  <si>
    <t>10000000000000000159028911097599180468360808563945281389781327557747838772170381060813469985856815104.00000000000000000000;10000000000000000159028911097599180468360808563945281389781327557747838772170381060813469985856815104.00000000000000000000;10000000000000000159028911097599180468360808563945281389781327557747838772170381060813469985856815104.00000000000000000000;10000000000000000159028911097599180468360808563945281389781327557747838772170381060813469985856815104.00000000000000000000;10000000000000000159028911097599180468360808563945281389781327557747838772170381060813469985856815104.00000000000000000000;-352153.61959999956889078021;10000000000000000159028911097599180468360808563945281389781327557747838772170381060813469985856815104.00000000000000000000</t>
  </si>
  <si>
    <t>-360095.08396731002721935511;-361243.17505853198235854506;-358828.87058866390725597739;-361089.65265533933416008949;-360346.91785679192980751395;-359333.42788118310272693634;-359666.71137027849908918142</t>
  </si>
  <si>
    <t>1252142;1159180;1218410;1289884;1379334;1242253;1081918</t>
  </si>
  <si>
    <t>904;966;1333;749;1249;1636;796</t>
  </si>
  <si>
    <t>22;25;37;24;23;23;27</t>
  </si>
  <si>
    <t>-378168.697205;-376703.093695;-377564.436783;-376729.738748;-379001.799418;-376880.097609;-377570.616892</t>
  </si>
  <si>
    <t>-364829.559997;-364737.366975;-363994.114669;-364724.454446;-364791.574710;-364766.750351;-364745.142789</t>
  </si>
  <si>
    <t>190.763540;254.382308;265.031265;79.165825;221.442998;268.508641;289.786845</t>
  </si>
  <si>
    <t>0.000000;0.000000;0.000000;0.000000;0.000000;3569.379078;0.000000</t>
  </si>
  <si>
    <t>3600.084099;3600.068874;3600.042312;3600.058106;3600.006332;3600.053055;3600.001298</t>
  </si>
  <si>
    <t>10000000000000000159028911097599180468360808563945281389781327557747838772170381060813469985856815104.00000000000000000000;-355746.37119999958667904139;-357030.72199999960139393806;-356824.89899999951012432575;10000000000000000159028911097599180468360808563945281389781327557747838772170381060813469985856815104.00000000000000000000;10000000000000000159028911097599180468360808563945281389781327557747838772170381060813469985856815104.00000000000000000000;-353831.69659999955911189318</t>
  </si>
  <si>
    <t>-358225.07275371323339641094;-360540.97831396886613219976;-358124.37935000169090926647;-359033.63547289324924349785;-358561.13382600236218422651;-359677.34786337986588478088;-358535.03164563485188409686</t>
  </si>
  <si>
    <t>1707858;1316985;1672668;1163725;1605858;1381241;1171523</t>
  </si>
  <si>
    <t>1276;2869;2998;2475;854;3707;1577</t>
  </si>
  <si>
    <t>72;82;100;108;64;109;85</t>
  </si>
  <si>
    <t>-366948.145575;-367075.580550;-366857.580975;-366930.738075;-366937.232575;-366944.126075;-366937.232575</t>
  </si>
  <si>
    <t>-361333.705650;-361879.087385;-358851.090909;-361213.469016;-361358.429085;-361969.545162;-360676.496328</t>
  </si>
  <si>
    <t>259.159809;343.832158;429.075229;406.501055;247.286142;171.466036;365.000204</t>
  </si>
  <si>
    <t>0.000000;3457.064554;3036.823489;3332.254025;0.000000;0.000000;3457.375997</t>
  </si>
  <si>
    <t>3600.025047;3600.016964;3600.009593;3600.026528;3600.012965;3600.001229;3600.040064</t>
  </si>
  <si>
    <t>Wed Apr 17 11:28:33 2019</t>
  </si>
  <si>
    <t>10000000000000000159028911097599180468360808563945281389781327557747838772170381060813469985856815104.00000000000000000000;10000000000000000159028911097599180468360808563945281389781327557747838772170381060813469985856815104.00000000000000000000;10000000000000000159028911097599180468360808563945281389781327557747838772170381060813469985856815104.00000000000000000000;10000000000000000159028911097599180468360808563945281389781327557747838772170381060813469985856815104.00000000000000000000;10000000000000000159028911097599180468360808563945281389781327557747838772170381060813469985856815104.00000000000000000000;10000000000000000159028911097599180468360808563945281389781327557747838772170381060813469985856815104.00000000000000000000;10000000000000000159028911097599180468360808563945281389781327557747838772170381060813469985856815104.00000000000000000000</t>
  </si>
  <si>
    <t>-288158.65014672919642180204;-288210.73957909713499248028;-287194.68312335811788216233;-288557.78170041658449918032;-287466.11608453153166919947;-288105.37430512200808152556;-289560.22066411533160135150</t>
  </si>
  <si>
    <t>509880;508088;538613;563381;571548;546943;545809</t>
  </si>
  <si>
    <t>586;771;638;600;596;592;588</t>
  </si>
  <si>
    <t>54;69;48;39;40;34;34</t>
  </si>
  <si>
    <t>-301161.750435;-301210.547365;-301256.496826;-300468.202740;-301164.058033;-300526.308372;-301101.752007</t>
  </si>
  <si>
    <t>-297613.305993;-291589.924346;-292240.554776;-297321.927315;-297950.405393;-295217.292507;-297625.394611</t>
  </si>
  <si>
    <t>1462.629276;1675.031294;1040.053990;985.330141;1128.466461;829.646821;1049.522506</t>
  </si>
  <si>
    <t>3600.003073;3641.268472;3661.662335;3630.245557;3619.827706;3608.123286;3600.342091</t>
  </si>
  <si>
    <t>-284248.23069999978179112077;-284248.23069999972358345985;-284195.98269999981857836246;-284157.12969999975757673383;-284241.94869999977527186275;-284248.23069999978179112077;-284186.21569999982602894306</t>
  </si>
  <si>
    <t>-284359.74848919030046090484;-284341.84628417750354856253;-284411.33131369925104081631;-284574.72681404574541375041;-284531.21450886182719841599;-284663.05083692556945607066;-284504.01426484220428392291</t>
  </si>
  <si>
    <t>3272154;3010070;2385124;2733956;2632532;2599169;3031396</t>
  </si>
  <si>
    <t>21780;29222;10845;34871;22034;22605;14931</t>
  </si>
  <si>
    <t>40;79;98;85;54;31;21</t>
  </si>
  <si>
    <t>-291750.460650;-291892.693000;-291812.278184;-291983.820400;-291931.453331;-291932.692700;-291941.596575</t>
  </si>
  <si>
    <t>-290093.507236;-286607.643889;-288083.501215;-288216.598811;-289452.969538;-290176.905518;-290433.188133</t>
  </si>
  <si>
    <t>47.359115;77.374072;93.042247;77.203034;52.959250;113.363819;113.353844</t>
  </si>
  <si>
    <t>2553.374254;2744.527252;1838.756891;1835.648115;1631.973243;1557.144598;3548.930080</t>
  </si>
  <si>
    <t>3600.023280;3600.018651;3600.006734;3600.018403;3600.016903;3600.020137;3600.015682</t>
  </si>
  <si>
    <t>Fri Apr 19 23:59:01 2019</t>
  </si>
  <si>
    <t>754.00000000000113686838;754.00000000000079580786;754.00000000000102318154;753.99999999999988631316;753.99999999999954525265;753.99999999999909050530;754.00000000000795807864</t>
  </si>
  <si>
    <t>754.00000000000056843419;754.00000000000000000000;754.00000000000000000000;753.99999999999988631316;753.99999999999954525265;753.99999999999909050530;754.00000000000795807864</t>
  </si>
  <si>
    <t>67954;60965;76576;69952;64001;68412;106937</t>
  </si>
  <si>
    <t>722;697;1134;855;717;786;1477</t>
  </si>
  <si>
    <t>30;24;25;35;31;29;31</t>
  </si>
  <si>
    <t>467.649710;470.002777;464.998001;459.936256;465.380923;465.668159;473.899404</t>
  </si>
  <si>
    <t>725.582634;720.961382;722.645664;727.458814;728.870767;725.495304;727.981807</t>
  </si>
  <si>
    <t>1.421424;1.347776;1.360519;1.708142;1.487212;1.338682;1.575694</t>
  </si>
  <si>
    <t>15.531858;19.695983;20.430405;22.216238;18.597824;21.542862;25.391536</t>
  </si>
  <si>
    <t>15.533100;19.697052;20.431603;22.217044;18.598677;21.543691;25.395445</t>
  </si>
  <si>
    <t>754.00000000000011368684;753.99999999999965893949;754.00000000000022737368;754.00000000000000000000;754.00000000000000000000;754.00000000000000000000;754.00000000000022737368</t>
  </si>
  <si>
    <t>754.00000000000000000000;753.99999999999965893949;754.00000000000011368684;754.00000000000000000000;754.00000000000000000000;754.00000000000000000000;754.00000000000022737368</t>
  </si>
  <si>
    <t>33116;30358;26114;27003;28890;24599;24576</t>
  </si>
  <si>
    <t>608;605;587;565;577;566;564</t>
  </si>
  <si>
    <t>20;21;23;21;22;22;22</t>
  </si>
  <si>
    <t>548.855203;549.770669;544.432700;545.306903;546.990384;548.230368;546.184945</t>
  </si>
  <si>
    <t>738.981074;743.209009;744.570920;739.588421;744.851897;741.774519;745.061239</t>
  </si>
  <si>
    <t>0.468780;0.539001;0.526308;0.492877;0.494493;0.503474;0.487069</t>
  </si>
  <si>
    <t>3.632761;3.902499;3.072080;2.736963;3.020376;2.581094;2.397843</t>
  </si>
  <si>
    <t>3.633198;3.902950;3.072516;2.737381;3.020786;2.581460;2.398252</t>
  </si>
  <si>
    <t>Sat Apr 20 07:21:34 2019</t>
  </si>
  <si>
    <t>6742.20002400000157649629;6742.20002400000066700159;6742.20002400000157649629;6742.20002399999884801218;6742.20002400000157649629;6742.20002400000157649629;6742.20002400000157649629</t>
  </si>
  <si>
    <t>6741.52873728068152558990;6741.54305892286811285885;6741.53606163737003953429;6741.68080775019188877195;6741.59871687043778365478;6741.54498966142818972003;6741.58467150455362570938</t>
  </si>
  <si>
    <t>131534;127643;152872;128946;75890;93801;123840</t>
  </si>
  <si>
    <t>6774;5658;7379;6182;4272;4726;5775</t>
  </si>
  <si>
    <t>51;58;44;53;56;44;43</t>
  </si>
  <si>
    <t>6645.187369;6645.187369;6645.187369;6645.187369;6645.187369;6645.187369;6645.187369</t>
  </si>
  <si>
    <t>6714.570684;6713.998741;6713.575114;6714.691714;6716.656278;6713.575114;6713.363934</t>
  </si>
  <si>
    <t>0.397625;0.415625;0.383713;0.359704;0.400378;0.380495;0.394354</t>
  </si>
  <si>
    <t>9.271685;6.329563;12.180871;3.441096;3.760072;2.701564;2.327800</t>
  </si>
  <si>
    <t>10.451342;9.881429;12.303700;10.454041;6.289765;7.715364;9.972939</t>
  </si>
  <si>
    <t>6742.20002399936220172094;6742.20002399959503236460;6742.20002399938039161498;6742.20002399936220172094;6742.20002399959503236460;6742.20002399959503236460;6742.20002399959503236460</t>
  </si>
  <si>
    <t>6741.52585013704174343729;6741.52978366413026378723;6741.52610801466016710037;6741.53670707440323894843;6741.55165660711463715415;6741.57630206539852224523;6741.52958187446620286210</t>
  </si>
  <si>
    <t>218458;117609;159790;145285;86962;129403;133847</t>
  </si>
  <si>
    <t>12614;6609;7890;8526;4618;6523;7263</t>
  </si>
  <si>
    <t>45;56;48;56;53;56;56</t>
  </si>
  <si>
    <t>6645.187369;6645.187369;6645.287562;6645.187369;6645.755001;6645.187369;6645.187369</t>
  </si>
  <si>
    <t>6713.831831;6716.585841;6713.456858;6717.122336;6716.648573;6716.585841;6717.122336</t>
  </si>
  <si>
    <t>0.295854;0.306950;0.319163;0.305402;0.321157;0.308794;0.300775</t>
  </si>
  <si>
    <t>11.683369;6.213498;9.024618;8.797372;0.584177;3.527400;1.597335</t>
  </si>
  <si>
    <t>14.531743;7.763877;10.507838;9.217403;5.713269;8.401166;8.616672</t>
  </si>
  <si>
    <t>Sat Apr 20 03:49:46 2019</t>
  </si>
  <si>
    <t>6205.21471040000324137509;6205.21471039997777552344;6205.21471039999596541747;6205.21471039922835188918;6205.21471040000324137509;6205.21471040001506480621;6205.21471039999596541747</t>
  </si>
  <si>
    <t>6204.59796863233714248054;6204.59679577689712459687;6204.59497011478924832772;6204.60116962398842588300;6204.59686318817875871900;6204.59430701518249406945;6204.59568277431390015408</t>
  </si>
  <si>
    <t>1641398;1466607;1572915;1778368;1273908;1875218;1614430</t>
  </si>
  <si>
    <t>16794;18863;20419;16657;15530;17377;18197</t>
  </si>
  <si>
    <t>45;43;40;37;39;36;32</t>
  </si>
  <si>
    <t>6005.644933;6015.355962;6015.234072;6007.566750;6009.956421;6012.875742;5999.224365</t>
  </si>
  <si>
    <t>6172.883253;6177.323576;6168.061366;6167.576133;6165.576013;6162.952491;6161.541964</t>
  </si>
  <si>
    <t>4.944253;4.635282;4.424322;4.002455;4.342028;3.855819;3.712840</t>
  </si>
  <si>
    <t>481.917801;592.289944;585.695785;497.972092;507.232526;544.886498;598.239831</t>
  </si>
  <si>
    <t>488.954593;593.764548;586.299635;531.918713;551.508963;550.517538;599.078348</t>
  </si>
  <si>
    <t>6205.21471039997686602874;6205.21471040001233632211;6205.21471039993321028305;6205.21471040003052621614;6205.21471039996322360821;6205.21471040000233188039;6205.21471040041615196969</t>
  </si>
  <si>
    <t>6204.59693316609900648473;6204.59794504222736577503;6204.59866829063321347348;6204.59450168367402511649;6204.59420220841275295243;6204.59453471689630532637;6204.59710577639179973630</t>
  </si>
  <si>
    <t>1909065;1872782;1388995;1296106;1514274;2127762;1330473</t>
  </si>
  <si>
    <t>25349;25454;24084;21430;23082;34804;18349</t>
  </si>
  <si>
    <t>42;38;46;38;44;39;50</t>
  </si>
  <si>
    <t>6077.720964;6073.036882;6072.043436;6083.140058;6072.984969;6078.709891;6073.558942</t>
  </si>
  <si>
    <t>6172.025769;6168.094195;6171.908560;6168.836682;6166.987041;6168.617432;6172.715578</t>
  </si>
  <si>
    <t>3.505694;2.992438;3.659999;3.041855;3.457968;3.315943;4.183287</t>
  </si>
  <si>
    <t>468.784669;532.167661;440.206513;349.345089;451.814287;694.493845;424.868836</t>
  </si>
  <si>
    <t>543.767243;539.591157;486.686570;416.728599;468.916845;712.349252;472.394495</t>
  </si>
  <si>
    <t>Wed Apr 17 01:37:22 2019</t>
  </si>
  <si>
    <t>4491.44758400007049203850;4491.44758399997681408422;4491.44758043556612392422;4491.44758399989495956106;4491.44758400000046094647;4491.44758399962211115053;4491.44758399999864195706</t>
  </si>
  <si>
    <t>4491.00231448470276518492;4491.00113347171645727940;4491.04431093988387146965;4491.03458647933894098969;4491.02621442349482094869;4491.00173320657268050127;4491.02362262326096242759</t>
  </si>
  <si>
    <t>831173;801441;776429;713852;556632;671381;789714</t>
  </si>
  <si>
    <t>12543;16156;12236;13195;10719;10437;13334</t>
  </si>
  <si>
    <t>49;59;55;59;43;54;49</t>
  </si>
  <si>
    <t>4352.617909;4355.637189;4358.323774;4353.761202;4347.247065;4355.741130;4356.434155</t>
  </si>
  <si>
    <t>4457.632425;4460.384761;4452.056212;4461.825255;4457.478936;4458.253059;4449.689500</t>
  </si>
  <si>
    <t>4.074104;4.813791;4.347679;5.126646;3.561539;4.497402;3.971228</t>
  </si>
  <si>
    <t>263.781403;427.790711;302.377394;423.489457;225.570400;224.237552;377.618083</t>
  </si>
  <si>
    <t>264.984011;429.590765;306.342557;423.631800;226.026184;231.035470;378.182262</t>
  </si>
  <si>
    <t>4491.44758400001046538819;4491.44758400000500841998;4491.44758399999773246236;4491.44758399997590458952;4491.44758399996771913720;4491.44758399987040320411;4491.44758399993679631734</t>
  </si>
  <si>
    <t>4491.00980725355384493014;4491.11269552175781427650;4491.02012622081747394986;4491.00075291068424121477;4491.02536588928705896251;4491.19333494985676225042;4491.44758399993679631734</t>
  </si>
  <si>
    <t>417203;429906;463047;517137;474246;323396;527590</t>
  </si>
  <si>
    <t>12909;12175;12368;12530;13966;11634;13804</t>
  </si>
  <si>
    <t>41;55;51;47;42;47;42</t>
  </si>
  <si>
    <t>4384.208140;4380.484782;4386.038953;4381.706738;4380.279694;4386.845935;4384.217365</t>
  </si>
  <si>
    <t>4441.965370;4456.996493;4451.103656;4449.653742;4450.725658;4451.145592;4445.987313</t>
  </si>
  <si>
    <t>2.669688;3.523643;3.181545;3.135188;3.432207;4.091730;3.298305</t>
  </si>
  <si>
    <t>300.963795;207.487348;227.213658;306.681560;235.720680;198.942418;239.701032</t>
  </si>
  <si>
    <t>303.760417;208.060893;227.632760;307.204581;236.145003;206.131434;239.702820</t>
  </si>
  <si>
    <t>Sun Apr 21 08:04:54 2019</t>
  </si>
  <si>
    <t>1.00000000000000000000;1.00000000000000000000;1.00000000000000000000;1.00000000000000000000;1.00000000000000000000;1.00000000000000000000;1.00000000000000000000</t>
  </si>
  <si>
    <t>4441782;2627078;1998812;2602279;6471178;5661224;1901695</t>
  </si>
  <si>
    <t>7767;4685;3750;3961;10495;10798;3873</t>
  </si>
  <si>
    <t>6;6;8;6;6;8;6</t>
  </si>
  <si>
    <t>1.522465;1.411338;1.484585;1.289447;1.661219;1.698511;1.028654</t>
  </si>
  <si>
    <t>459.671963;332.573160;169.481052;270.952609;854.357181;967.644500;156.809609</t>
  </si>
  <si>
    <t>603.541081;332.576571;319.455072;375.671230;854.358045;967.646891;327.110151</t>
  </si>
  <si>
    <t>2462110;5548762;1956043;2320844;1523777;1772796;2277464</t>
  </si>
  <si>
    <t>4743;8748;3558;4723;2769;3374;3781</t>
  </si>
  <si>
    <t>6;6;6;6;6;6;6</t>
  </si>
  <si>
    <t>1.019967;1.133254;1.266134;1.277169;1.255315;1.498018;1.609293</t>
  </si>
  <si>
    <t>228.982675;574.813892;107.171944;102.266332;60.218063;132.787715;136.512660</t>
  </si>
  <si>
    <t>385.062620;574.816760;259.199584;372.677814;264.005446;280.487302;316.430868</t>
  </si>
  <si>
    <t>Wed Apr 24 08:23:19 2019</t>
  </si>
  <si>
    <t>54.00000000000000000000;54.00000000000000000000;54.00000000000000000000;53.00000000000000000000;54.00000000000000000000;53.00000000000000000000;54.00000000000000000000</t>
  </si>
  <si>
    <t>51.59000000000015973001;51.59000000000006735945;51.59000000000006025402;51.59000000000010288659;51.59000000000008157031;51.59000000000009578116;51.59000000000004604317</t>
  </si>
  <si>
    <t>79257556;79351210;148921478;82534149;148911629;144668748;78126419</t>
  </si>
  <si>
    <t>2945543;2960919;1739849;2515204;1881745;1921122;2520542</t>
  </si>
  <si>
    <t>9;9;10;8;9;10;10</t>
  </si>
  <si>
    <t>51.590000;51.590000;51.590000;51.590000;51.590000;51.590000;51.590000</t>
  </si>
  <si>
    <t>0.630183;0.708538;0.689259;0.595203;0.650801;0.808320;0.840821</t>
  </si>
  <si>
    <t>25.185458;30.626638;222.957257;57.972970;62.668777;3038.758242;110.513634</t>
  </si>
  <si>
    <t>3600.000417;3600.000310;3600.000383;3600.000366;3600.000293;3600.000822;3600.000447</t>
  </si>
  <si>
    <t>54.00000000000000000000;53.00000000000000000000;53.00000000000000000000;54.00000000000000000000;54.00000000000000000000;54.00000000000000000000;53.00000000000000000000</t>
  </si>
  <si>
    <t>51.59000000000020946800;51.59000000000006735945;51.59000000000003893774;51.59000000000010999202;51.59000000000006735945;51.59000000000004604317;51.59000000000013130830</t>
  </si>
  <si>
    <t>152815591;80473480;79692278;79989244;79807702;113637278;82438422</t>
  </si>
  <si>
    <t>1794801;2334975;2151514;2940637;2970005;2315302;2297569</t>
  </si>
  <si>
    <t>9;9;7;11;9;10;11</t>
  </si>
  <si>
    <t>0.678436;0.686006;0.538145;0.962216;0.781125;0.899183;0.665920</t>
  </si>
  <si>
    <t>192.120164;285.737572;763.830212;34.322926;101.643931;171.309125;257.074627</t>
  </si>
  <si>
    <t>3600.000328;3600.000345;3600.000595;3600.000317;3600.000325;3600.000339;3600.000327</t>
  </si>
  <si>
    <t>Sat Apr 27 03:15:34 2019</t>
  </si>
  <si>
    <t>114.00000000000000000000;164.00000000000000000000;198.00000000000000000000;24.00000000000000000000;96.00000000000001421085;112.99999999999997157829;60.00000000000000000000</t>
  </si>
  <si>
    <t>23.00000000000000000000;23.00000000000000000000;24.00000000031428015745;24.00000000000000000000;23.00000000000000000000;21.00000000000000000000;23.00000000000000000000</t>
  </si>
  <si>
    <t>5074896;3907588;3822114;3234070;4470737;4225922;3482145</t>
  </si>
  <si>
    <t>1572;966;603;531;1249;1428;749</t>
  </si>
  <si>
    <t>8;22;14;22;8;18;20</t>
  </si>
  <si>
    <t>2.000000;2.000000;3.833333;2.000000;2.000000;2.000000;2.000000</t>
  </si>
  <si>
    <t>2.000000;5.437500;11.000000;3.375000;2.000000;3.500000;7.499998</t>
  </si>
  <si>
    <t>541.127518;999.360222;618.631591;1067.508889;570.173999;724.846219;699.463446</t>
  </si>
  <si>
    <t>977.473123;1558.702470;1471.292603;2800.722907;1062.179412;1260.572893;1160.394442</t>
  </si>
  <si>
    <t>3600.004626;3600.002174;3600.039963;2800.725133;3600.002285;3600.002119;3600.002725</t>
  </si>
  <si>
    <t>23.99999999999936761697;23.99999999999921840299;24.00000000000000000000;23.99999999999996447286;23.99999880555563436246;24.00000000000000000000;23.99999816867473612092</t>
  </si>
  <si>
    <t>6169740;881895;714115;5892788;703211;5354975;1581517</t>
  </si>
  <si>
    <t>15149;768;542;16162;538;12723;2299</t>
  </si>
  <si>
    <t>26;25;24;21;10;14;16</t>
  </si>
  <si>
    <t>2.166667;3.833333;4.291667;2.000000;2.000000;2.000000;3.466667</t>
  </si>
  <si>
    <t>11.749997;11.596154;18.368421;4.750000;2.000000;2.000000;11.000000</t>
  </si>
  <si>
    <t>40.721422;32.353154;32.395730;29.909072;26.411351;30.547541;30.501340</t>
  </si>
  <si>
    <t>2177.989573;303.506304;152.662343;2109.059459;147.929125;1959.119572;497.978398</t>
  </si>
  <si>
    <t>2228.123747;303.507135;152.663293;2109.063715;147.930140;1959.121508;497.980165</t>
  </si>
  <si>
    <t>Sat Apr 20 13:31:03 2019</t>
  </si>
  <si>
    <t>33283.85497439766186289489;33283.85414759329432854429;33283.87528397378628142178;33283.85416880007687723264;33283.85323599484399892390;33283.86067720004939474165;33283.89290120007353834808</t>
  </si>
  <si>
    <t>33283.83309359900886192918;33283.82283279456896707416;33283.81340937521599698812;33283.82708340144017711282;33283.83894480144226690754;33283.81340156893566017970;33283.82283280136471148580</t>
  </si>
  <si>
    <t>1228467;1499071;1193928;1186667;1400017;1296948;1277935</t>
  </si>
  <si>
    <t>16317;16712;15046;16494;16881;16901;15371</t>
  </si>
  <si>
    <t>16;15;16;13;13;15;19</t>
  </si>
  <si>
    <t>33259.349459;33273.138142;33270.776056;33275.238908;33283.813409;33269.644033;33259.349459</t>
  </si>
  <si>
    <t>33273.139378;33283.605712;33274.978449;33283.805284;33283.814645;33283.606638;33280.468077</t>
  </si>
  <si>
    <t>71.360842;70.144671;84.319368;85.557179;61.168020;65.757553;97.272546</t>
  </si>
  <si>
    <t>2589.148407;2683.053070;2742.124213;3153.930651;2815.889394;2746.721944;2632.380797</t>
  </si>
  <si>
    <t>2590.185427;2683.938533;2743.012127;3154.765636;2816.832435;2747.457522;2633.838836</t>
  </si>
  <si>
    <t>33283.85414760006824508309;33283.87837559134641196579;33283.85414760005369316787;33283.87602600005629938096;33283.86076200006209546700;10000000000000000159028911097599180468360808563945281389781327557747838772170381060813469985856815104.00000000000000000000;33283.85819680007989518344</t>
  </si>
  <si>
    <t>33283.82692680153559194878;33283.83309260327951051295;33283.82283280140836723149;33283.81340940142399631441;33283.81340940139489248395;33283.83650680136634036899;33283.81338951431825989857</t>
  </si>
  <si>
    <t>1149240;1304906;1436284;1428042;1230128;1767221;1316186</t>
  </si>
  <si>
    <t>16165;15930;16341;15703;16688;14575;15289</t>
  </si>
  <si>
    <t>14;14;13;14;14;16;12</t>
  </si>
  <si>
    <t>33271.758528;33269.644033;33283.813409;33269.063295;33283.802090;33280.339595;33283.247660</t>
  </si>
  <si>
    <t>33273.138142;33283.569791;33283.817033;33273.138142;33283.807506;33283.458971;33283.252725</t>
  </si>
  <si>
    <t>69.117908;93.619755;57.764345;70.608880;76.897814;102.200093;97.874486</t>
  </si>
  <si>
    <t>2657.349740;2807.061011;2952.627928;2831.216673;2954.561200;0.000000;2817.468425</t>
  </si>
  <si>
    <t>2658.187557;2807.870384;2953.716860;2832.104977;2955.478358;3600.004484;2818.241544</t>
  </si>
  <si>
    <t>Wed Apr 17 22:42:10 2019</t>
  </si>
  <si>
    <t>12328;10783;10641;12643;13109;10587;12118</t>
  </si>
  <si>
    <t>0;0;0;0;14;0;0</t>
  </si>
  <si>
    <t>0;0;0;0;10;0;0</t>
  </si>
  <si>
    <t>0.788743;0.566835;0.555817;0.746511;1.424716;0.578078;0.708553</t>
  </si>
  <si>
    <t>0.787585;0.565995;0.554961;0.745692;1.481363;0.577224;0.707713</t>
  </si>
  <si>
    <t>0.788743;0.566835;0.555817;0.746511;1.484864;0.578078;0.708553</t>
  </si>
  <si>
    <t>12306;12385;11160;12439;10497;12736;12333</t>
  </si>
  <si>
    <t>16;11;0;0;0;1;0</t>
  </si>
  <si>
    <t>7;9;0;0;0;4;0</t>
  </si>
  <si>
    <t>0.865996;0.877398;0.467423;0.690664;0.556217;0.729470;0.528965</t>
  </si>
  <si>
    <t>0.909828;0.907169;0.466956;0.690243;0.555772;0.765324;0.528502</t>
  </si>
  <si>
    <t>0.912157;0.909327;0.467423;0.690664;0.556217;0.767362;0.528965</t>
  </si>
  <si>
    <t>Sat Apr 20 13:31:14 2019</t>
  </si>
  <si>
    <t>4.00000000000000000000;4.00000000000000000000;4.00000000000000000000;4.00000000000000000000;4.00000000000000000000;4.00000000000000000000;4.00000000000000000000</t>
  </si>
  <si>
    <t>3.00000000000000088818;3.00000000000000000000;3.00000000000000088818;3.00000000000000133227;3.00000000000000044409;3.00000000000000088818;3.00000000000000088818</t>
  </si>
  <si>
    <t>2774606;2770671;2446627;2196439;3876041;2896879;3002033</t>
  </si>
  <si>
    <t>5357;2461;7136;1248;1023;2318;8347</t>
  </si>
  <si>
    <t>14;12;12;12;14;16;14</t>
  </si>
  <si>
    <t>3.000000;3.000000;3.000000;3.000000;3.000000;3.000000;3.000000</t>
  </si>
  <si>
    <t>1127.406634;1145.740734;1021.135108;1207.927762;1190.059376;1217.197406;908.559648</t>
  </si>
  <si>
    <t>1162.605621;1190.483618;1044.892913;1281.316156;1203.243117;1254.886749;958.134634</t>
  </si>
  <si>
    <t>3600.045679;3600.025699;3600.044242;3600.023317;3600.033956;3600.010732;3600.041890</t>
  </si>
  <si>
    <t>Sun Apr 21 09:05:09 2019</t>
  </si>
  <si>
    <t>3.00000000000000088818;4.00000000000000000000;3.00000000000000177636;3.00000000000000044409;3.00000000000000044409;4.00000000000000000000;4.00000000000000000000</t>
  </si>
  <si>
    <t>7385039;3721754;7862470;8882497;6857512;2997220;6000326</t>
  </si>
  <si>
    <t>41979;9196;43713;49541;41920;4818;6587</t>
  </si>
  <si>
    <t>14;12;12;12;14;14;10</t>
  </si>
  <si>
    <t>311.773175;252.183502;223.308260;241.553406;224.973698;256.299177;185.791752</t>
  </si>
  <si>
    <t>320.379325;260.017717;238.860128;269.174528;238.432428;269.325183;194.029664</t>
  </si>
  <si>
    <t>3600.017198;1772.218396;3600.002643;3600.015225;3600.017607;1195.613424;2352.937031</t>
  </si>
  <si>
    <t>Sat Apr 20 21:59:53 2019</t>
  </si>
  <si>
    <t>55854910.31670000404119491577;55911499.59059999883174896240;55881323.69069999456405639648;55834752.39890000224113464355;55888146.76229999959468841553;55846521.67640000581741333008;55866878.73060000687837600708</t>
  </si>
  <si>
    <t>55602989.12397769838571548462;55608878.92762643843889236450;55674748.61285063624382019043;55696078.40451148897409439087;55654882.04386219382286071777;55611589.47836036980152130127;55689894.48158954828977584839</t>
  </si>
  <si>
    <t>9682320;9276882;8858466;9110331;9050050;9052181;9082860</t>
  </si>
  <si>
    <t>56488;58802;61505;63239;59424;55815;64311</t>
  </si>
  <si>
    <t>54633945.678545;54633945.678545;54633945.678545;54633945.678545;54633945.678545;54633945.678545;54633945.678545</t>
  </si>
  <si>
    <t>54634783.245800;54634783.245800;54634783.245800;54634783.245800;54634783.245800;54634783.245800;54634783.245800</t>
  </si>
  <si>
    <t>7.842355;7.689412;7.695817;7.730170;7.627622;7.668625;7.697004</t>
  </si>
  <si>
    <t>2358.580477;3322.717017;2240.049153;3320.622898;1841.829791;3352.797543;1602.736300</t>
  </si>
  <si>
    <t>3600.001666;3600.001596;3600.003041;3600.001874;3600.001713;3600.001975;3600.001724</t>
  </si>
  <si>
    <t>55996083.93980000168085098267;56004965.57240000367164611816;55825657.11400000751018524170;55962440.89699999988079071045;55831241.69709999859333038330;55880680.49590000510215759277;56005823.35580000281333923340</t>
  </si>
  <si>
    <t>55567475.68188978731632232666;55618286.43107401579618453979;55662015.92657372355461120605;55599578.01221774518489837646;55644640.25911176204681396484;55632657.18022131174802780151;55455618.27369270473718643188</t>
  </si>
  <si>
    <t>9396743;8991557;8730951;8987543;8631809;8624683;8189431</t>
  </si>
  <si>
    <t>58236;57562;58034;58913;56595;55146;45686</t>
  </si>
  <si>
    <t>3;3;3;3;3;3;3</t>
  </si>
  <si>
    <t>54633108.509347;54633108.509347;54633108.509347;54633108.509347;54633108.509347;54633108.509347;54633108.509347</t>
  </si>
  <si>
    <t>6.584266;7.546539;6.793160;7.110178;7.383595;7.223109;7.019573</t>
  </si>
  <si>
    <t>3407.715787;2104.626166;3002.787163;1322.141117;1502.649120;2197.744365;2152.774087</t>
  </si>
  <si>
    <t>3600.004020;3600.001859;3600.001821;3600.001282;3600.001714;3600.001355;3600.001540</t>
  </si>
  <si>
    <t>Wed Apr 17 15:37:27 2019</t>
  </si>
  <si>
    <t>252.00000000000000000000;252.00000000000000000000;252.00000000000000000000;252.00000000000000000000;252.00000000000000000000;252.00000000000000000000;252.00000000000000000000</t>
  </si>
  <si>
    <t>42560;85228;80152;76665;33523;27100;44296</t>
  </si>
  <si>
    <t>495;688;671;644;373;311;601</t>
  </si>
  <si>
    <t>7;9;7;11;6;7;7</t>
  </si>
  <si>
    <t>250.000000;250.000000;250.000000;250.000000;250.000000;250.000000;250.000000</t>
  </si>
  <si>
    <t>1.073625;1.589144;1.523147;1.975946;1.043348;0.996938;1.443046</t>
  </si>
  <si>
    <t>4.023220;3.742197;10.099466;10.014710;1.192046;1.678079;3.450697</t>
  </si>
  <si>
    <t>5.542176;11.293843;10.900857;10.859693;3.932317;2.887853;5.641515</t>
  </si>
  <si>
    <t>26602;31115;19542;56964;23506;16257;16520</t>
  </si>
  <si>
    <t>362;220;389;686;171;224;167</t>
  </si>
  <si>
    <t>12;12;9;9;13;11;9</t>
  </si>
  <si>
    <t>1.048418;1.134130;0.891321;1.051781;1.085417;0.957562;0.787882</t>
  </si>
  <si>
    <t>1.129051;1.373056;1.103384;2.136252;1.348694;1.029382;0.852154</t>
  </si>
  <si>
    <t>2.104277;1.946497;1.951485;6.229890;1.804348;1.553395;1.300832</t>
  </si>
  <si>
    <t>Fri Apr 19 17:54:11 2019</t>
  </si>
  <si>
    <t>3876246.55000000027939677238;2768576.62999999988824129105;2737453.51000000024214386940;2687076.58000000007450580597;5070660.32000000029802322388;3969976.27000001771375536919;2774937.54000000003725290298</t>
  </si>
  <si>
    <t>1723284.21195580111816525459;1821760.36008259840309619904;1853471.69351094076409935951;1705138.30694382125511765480;1695615.71226641186513006687;1954280.44106030766852200031;1829133.06460553687065839767</t>
  </si>
  <si>
    <t>422290;440173;376017;358748;370323;339684;433264</t>
  </si>
  <si>
    <t>1350;1115;539;1457;1314;901;943</t>
  </si>
  <si>
    <t>142;122;150;133;107;108;143</t>
  </si>
  <si>
    <t>953927.132199;953927.132199;953927.132199;953927.132199;953927.132199;953927.132199;955241.470936</t>
  </si>
  <si>
    <t>1721090.487358;1821688.989720;1853089.425243;1658716.997764;1695562.937823;1795473.453573;1829070.045711</t>
  </si>
  <si>
    <t>545.118827;512.914473;510.503889;513.737460;445.406778;392.877658;484.612343</t>
  </si>
  <si>
    <t>633.764927;620.711129;547.964128;601.415231;506.654198;434.890668;570.226219</t>
  </si>
  <si>
    <t>3600.257825;3600.037199;3600.019073;3600.123735;3600.018142;3600.192785;3600.025172</t>
  </si>
  <si>
    <t>2639942.06000000005587935448;2639942.05920941848307847977;2640058.69920941162854433060;2639942.06000000098720192909;2639942.06000000005587935448;2639942.05920941196382045746;2639942.06000000005587935448</t>
  </si>
  <si>
    <t>2639679.46017660992220044136;2639682.50244506960734724998;2639802.79916366003453731537;2639680.72321789525449275970;2639701.19618032360449433327;2639685.36141584301367402077;2639679.68028184166178107262</t>
  </si>
  <si>
    <t>1066818;698227;427470;1004252;346909;672200;482160</t>
  </si>
  <si>
    <t>46404;12313;9674;43561;5432;23751;14573</t>
  </si>
  <si>
    <t>76;59;68;85;72;80;86</t>
  </si>
  <si>
    <t>1041925.841295;1035711.928568;1035679.607528;1041526.867680;1033848.085133;1034231.635713;1036025.690751</t>
  </si>
  <si>
    <t>1794489.380988;1665306.000379;1720791.924208;1823800.926101;1700545.923853;1738629.430923;1843021.599371</t>
  </si>
  <si>
    <t>38.381364;27.740969;35.862092;46.107582;34.033200;37.998684;46.689486</t>
  </si>
  <si>
    <t>314.303019;314.491368;246.878821;432.222479;194.649112;330.132731;272.794521</t>
  </si>
  <si>
    <t>529.625562;316.377556;254.634506;541.974891;204.182031;373.203508;277.227131</t>
  </si>
  <si>
    <t>Tue Apr 23 08:14:07 2019</t>
  </si>
  <si>
    <t>-12.00000000000002486900;-12.00000000000000000000;-11.99999999999997690736;-12.00000000000000000000;-11.99999999999999289457;-12.00000000000002842171;-12.00000000000000355271</t>
  </si>
  <si>
    <t>-16.00000000000000000000;-16.00000000000000000000;-16.00000000000000000000;-16.00000000000000000000;-16.00000000000000000000;-16.00000000000000000000;-16.00000000000000000000</t>
  </si>
  <si>
    <t>17576220;17071603;18086884;17953352;17020589;17182624;15985623</t>
  </si>
  <si>
    <t>70496;67062;75683;80269;70592;85799;72640</t>
  </si>
  <si>
    <t>4;4;4;4;7;4;9</t>
  </si>
  <si>
    <t>-18.285714;-18.285714;-18.285714;-18.285714;-18.285714;-18.285714;-18.285714</t>
  </si>
  <si>
    <t>23.876451;25.920921;22.753852;29.148885;39.157748;26.456067;48.517989</t>
  </si>
  <si>
    <t>1650.805993;1715.927032;1625.080466;1473.376124;1673.071439;1591.325185;1759.751302</t>
  </si>
  <si>
    <t>3600.000596;3600.000548;3600.002433;3600.000492;3600.000567;3600.000618;3600.000489</t>
  </si>
  <si>
    <t>Wed Apr 24 01:34:16 2019</t>
  </si>
  <si>
    <t>6.00000000000000000000;6.00000000000000000000;6.00000000000000000000;5.99999925000000011721;6.00000000000000000000;6.00000000000000000000;6.00000000000000000000</t>
  </si>
  <si>
    <t>199705;381213;134559;396283;349660;335502;478802</t>
  </si>
  <si>
    <t>496;979;472;987;711;529;1127</t>
  </si>
  <si>
    <t>25;27;24;27;23;28;29</t>
  </si>
  <si>
    <t>6.000000;6.000000;6.000000;6.000000;6.000000;6.000000;6.000000</t>
  </si>
  <si>
    <t>44.611504;36.558966;35.859108;34.408249;41.629419;37.364109;43.049696</t>
  </si>
  <si>
    <t>67.112047;135.387373;56.785705;132.278682;134.668898;97.775334;189.696585</t>
  </si>
  <si>
    <t>67.120498;135.390168;56.790237;132.282645;134.673500;97.781167;189.699551</t>
  </si>
  <si>
    <t>6.00000000000000000000;6.00000000000000000000;6.00000000000000000000;6.00000000000000000000;6.00000000000000000000;6.00000000000000000000;6.00000000000000000000</t>
  </si>
  <si>
    <t>355482;414346;440095;351986;123304;827572;163693</t>
  </si>
  <si>
    <t>696;814;815;757;204;3419;356</t>
  </si>
  <si>
    <t>24;28;28;27;26;31;24</t>
  </si>
  <si>
    <t>34.372274;25.035554;25.742682;26.086810;32.209232;32.137870;26.467951</t>
  </si>
  <si>
    <t>128.019677;143.940089;131.039926;131.359445;43.508939;214.717294;42.548074</t>
  </si>
  <si>
    <t>128.024267;143.942825;131.042672;131.362339;43.514292;214.720646;42.553523</t>
  </si>
  <si>
    <t>Wed Apr 17 23:51:06 2019</t>
  </si>
  <si>
    <t>80.99999999999998578915;80.00000000000000000000;83.00000000000000000000;82.00000000000000000000;84.00000000000000000000;82.00000000000000000000;83.00000000000000000000</t>
  </si>
  <si>
    <t>66.00000000000000000000;67.00000000000000000000;67.00000000000000000000;66.00000000000000000000;65.00000000000000000000;65.00000000000000000000;65.00000000000000000000</t>
  </si>
  <si>
    <t>12782278;12449356;11436669;12468111;12748415;12486416;11510673</t>
  </si>
  <si>
    <t>11875;16170;15253;18169;13020;14998;13228</t>
  </si>
  <si>
    <t>95;89;81;94;93;107;96</t>
  </si>
  <si>
    <t>2.000000;3.000000;2.000000;2.000000;1.000000;2.000000;2.000000</t>
  </si>
  <si>
    <t>46.079693;43.889683;43.482288;46.952684;42.214683;46.492451;43.148806</t>
  </si>
  <si>
    <t>29.918597;24.978801;19.326302;23.814878;28.177605;30.163877;27.017089</t>
  </si>
  <si>
    <t>1686.426065;3380.783683;1044.958071;2743.183121;3353.284739;3234.909240;3153.567779</t>
  </si>
  <si>
    <t>3600.002628;3600.001542;3600.001570;3600.001538;3600.001302;3600.001466;3600.001323</t>
  </si>
  <si>
    <t>79.00000000000000000000;89.00000000000000000000;80.00000000000000000000;76.00000000000000000000;76.00000000000000000000;81.00000000000000000000;84.00000000000000000000</t>
  </si>
  <si>
    <t>66.00000000000000000000;66.00000000000000000000;66.00000000000000000000;68.00000000000000000000;66.00000000000000000000;67.00000000000000000000;67.00000000000000000000</t>
  </si>
  <si>
    <t>14548427;13715626;15550296;13980486;16179871;16107138;15147206</t>
  </si>
  <si>
    <t>16202;17430;13698;18035;14680;13040;17883</t>
  </si>
  <si>
    <t>89;82;83;80;93;72;90</t>
  </si>
  <si>
    <t>2.000000;2.300000;2.000000;2.000000;2.000000;2.000000;2.000000</t>
  </si>
  <si>
    <t>46.547108;43.543788;44.483873;46.355295;47.119444;42.698664;47.657844</t>
  </si>
  <si>
    <t>20.024347;21.586911;18.971266;18.236985;19.316090;17.634969;23.587097</t>
  </si>
  <si>
    <t>3078.974104;2643.844284;3072.250077;2626.146143;2761.972944;1007.059025;3361.475481</t>
  </si>
  <si>
    <t>3600.001390;3600.001310;3600.001080;3600.001039;3600.001193;3600.001269;3600.003491</t>
  </si>
  <si>
    <t>Thu Apr 18 02:00:26 2019</t>
  </si>
  <si>
    <t>25223571.79999995976686477661;25203845.98000000417232513428;25172232.39999999850988388062;25228207.16000000014901161194;25185893.41999999061226844788;25151916.53999999910593032837;25228207.16000000014901161194</t>
  </si>
  <si>
    <t>24743638.02617292106151580811;24701158.94264395162463188171;24671868.75786252692341804504;24782437.58140929043292999268;24605312.86946092545986175537;24961423.72163469716906547546;24711317.85558230057358741760</t>
  </si>
  <si>
    <t>17980644;18393053;19463592;16138547;18684504;16943357;15543114</t>
  </si>
  <si>
    <t>92566;103472;123369;146036;121221;148626;109732</t>
  </si>
  <si>
    <t>29;25;23;23;22;23;20</t>
  </si>
  <si>
    <t>21032122.371318;21032743.237640;21031207.583269;21025743.582428;21000812.248330;21037996.305465;21037996.305465</t>
  </si>
  <si>
    <t>21530360.272267;21537683.985919;21536186.589912;21513620.180022;21485369.027528;21524673.654452;21515317.081649</t>
  </si>
  <si>
    <t>0.737455;0.690161;0.603187;0.687659;0.629044;0.668203;0.630945</t>
  </si>
  <si>
    <t>3271.074945;2771.071198;652.211384;3009.624714;1586.654832;3353.555156;3045.388420</t>
  </si>
  <si>
    <t>3600.000422;3600.000699;3600.000485;3600.000512;3600.000677;3600.000477;3600.002056</t>
  </si>
  <si>
    <t>25148940.55999995768070220947;25172232.39999999850988388062;25148940.55999993160367012024;25199790.37999999895691871643;25172232.39999999850988388062;25168599.15999999642372131348;25208214.19999999925494194031</t>
  </si>
  <si>
    <t>24541989.64087754487991333008;24827326.44432927295565605164;25117630.69911535829305648804;24721784.73142135515809059143;24754811.72350359708070755005;24782698.61405919492244720459;24672191.07155309617519378662</t>
  </si>
  <si>
    <t>17425589;21014937;21103352;17552418;16201374;16416653;19638424</t>
  </si>
  <si>
    <t>81005;143829;171755;146938;114260;117720;112716</t>
  </si>
  <si>
    <t>20;21;20;22;20;22;22</t>
  </si>
  <si>
    <t>21049798.035958;21046861.349694;21052148.122202;21053523.869818;21050818.023222;21049127.706091;21046540.372982</t>
  </si>
  <si>
    <t>21517691.542716;21515665.072507;21525167.417825;21528819.227066;21525309.718854;21517439.463968;21514513.804073</t>
  </si>
  <si>
    <t>0.556188;0.547492;0.538263;0.553025;0.594085;0.560538;0.563057</t>
  </si>
  <si>
    <t>1104.187937;960.452567;3550.545622;2275.165494;2649.182068;141.113134;492.091481</t>
  </si>
  <si>
    <t>3600.000541;3600.000551;3600.002204;3600.000432;3600.000541;3600.001739;3600.000501</t>
  </si>
  <si>
    <t>Wed Apr 17 11:23:59 2019</t>
  </si>
  <si>
    <t>10000000000000000159028911097599180468360808563945281389781327557747838772170381060813469985856815104.00000000000000000000;0.00000000000000000000;10000000000000000159028911097599180468360808563945281389781327557747838772170381060813469985856815104.00000000000000000000;10000000000000000159028911097599180468360808563945281389781327557747838772170381060813469985856815104.00000000000000000000;10000000000000000159028911097599180468360808563945281389781327557747838772170381060813469985856815104.00000000000000000000;10000000000000000159028911097599180468360808563945281389781327557747838772170381060813469985856815104.00000000000000000000;10000000000000000159028911097599180468360808563945281389781327557747838772170381060813469985856815104.00000000000000000000</t>
  </si>
  <si>
    <t>2041905;1497505;1962044;1945902;2414597;1652692;1600574</t>
  </si>
  <si>
    <t>119;106;98;104;154;74;68</t>
  </si>
  <si>
    <t>12;10;10;10;10;14;10</t>
  </si>
  <si>
    <t>521.292859;428.081205;379.737957;597.158020;443.879584;580.200470;527.893042</t>
  </si>
  <si>
    <t>0.000000;2385.441030;0.000000;0.000000;0.000000;0.000000;0.000000</t>
  </si>
  <si>
    <t>3600.002239;2385.458111;3600.007358;3600.007657;3600.008597;3600.006140;3600.011232</t>
  </si>
  <si>
    <t>3231510;2567069;2354313;2618321;2857771;2657972;2660476</t>
  </si>
  <si>
    <t>188;124;117;141;158;119;144</t>
  </si>
  <si>
    <t>8;10;12;10;10;12;12</t>
  </si>
  <si>
    <t>116.135895;239.710233;229.991211;242.130591;233.695605;203.008384;217.341285</t>
  </si>
  <si>
    <t>3600.001388;3600.002337;3600.004803;3600.004729;3600.001111;3600.015299;3600.005286</t>
  </si>
  <si>
    <t>Wed Apr 24 09:52:06 2019</t>
  </si>
  <si>
    <t>350.99999999999727151589;351.00000000000079580786;351.00000000000045474735;350.99999999999943156581;350.99999699999960967034;351.00000000000062527761;351.00000000001239186531</t>
  </si>
  <si>
    <t>350.96560288833524055008;350.96498840782265915550;350.96501820450345121571;350.96695275087961363170;350.96527976212661315003;350.96491690841810395796;350.96501389983143326390</t>
  </si>
  <si>
    <t>7828600;10134250;14930501;18563529;20746320;21642618;19551321</t>
  </si>
  <si>
    <t>65035;68784;111149;140641;141502;142379;143777</t>
  </si>
  <si>
    <t>24;27;28;42;26;29;31</t>
  </si>
  <si>
    <t>283.171187;283.489977;285.927029;283.171047;285.831365;284.693005;282.034844</t>
  </si>
  <si>
    <t>294.580988;297.461099;297.944026;298.699152;297.324265;296.726451;297.440982</t>
  </si>
  <si>
    <t>0.396845;0.474345;0.508387;0.612018;0.444783;0.485968;0.493380</t>
  </si>
  <si>
    <t>867.624938;851.529090;969.056352;1540.575810;1666.925827;1516.613184;1869.654158</t>
  </si>
  <si>
    <t>888.569113;923.599505;1298.972960;1604.072139;1772.913830;1773.759342;2150.673395</t>
  </si>
  <si>
    <t>350.99999876466017667553;351.00000000000545696821;350.99999850000131118577;351.00000000000045474735;351.00000000000000000000;350.99999988750005286420;351.00000000000000000000</t>
  </si>
  <si>
    <t>15545373;14816305;15401567;5333782;15603643;6803536;11928084</t>
  </si>
  <si>
    <t>126363;147017;138439;54434;121829;75767;102331</t>
  </si>
  <si>
    <t>25;27;31;32;28;30;26</t>
  </si>
  <si>
    <t>284.336176;282.542805;285.616117;284.522861;281.454217;284.281229;284.408935</t>
  </si>
  <si>
    <t>296.974448;295.585218;298.140267;298.945798;297.401861;298.081870;297.211730</t>
  </si>
  <si>
    <t>0.423570;0.421668;0.463676;0.534127;0.463136;0.464682;0.389124</t>
  </si>
  <si>
    <t>1261.932822;1470.267421;1274.941343;558.885424;1264.444591;698.730273;975.696398</t>
  </si>
  <si>
    <t>1288.152203;1576.578834;1274.949897;576.296974;1308.002044;724.716476;998.090976</t>
  </si>
  <si>
    <t>Thu Apr 18 00:09:52 2019</t>
  </si>
  <si>
    <t>173.00000000000000000000;173.00000000000000000000;174.00000000000000000000;173.00000000000000000000;173.00000000000000000000;173.00000000000000000000;173.00000000000000000000</t>
  </si>
  <si>
    <t>172.98524242781937232394;172.98713523689994531196;172.00000000000045474735;172.98275446794161780417;172.00000000000005684342;172.00000000000019895197;172.98331850533904230360</t>
  </si>
  <si>
    <t>18826340;3677475;46643563;11797116;49706284;60043169;31682468</t>
  </si>
  <si>
    <t>297529;89771;1196970;183626;866323;1056078;589402</t>
  </si>
  <si>
    <t>6;5;6;5;6;4;10</t>
  </si>
  <si>
    <t>171.000000;171.000000;171.000000;171.000000;171.000000;171.000000;171.000000</t>
  </si>
  <si>
    <t>0.310661;0.322330;0.316726;0.264229;0.299522;0.196595;0.500358</t>
  </si>
  <si>
    <t>550.914669;176.388520;603.011455;367.749019;2907.415977;476.747587;241.615450</t>
  </si>
  <si>
    <t>1346.036590;249.021486;3600.000461;829.223865;3600.001056;3600.000318;2382.586575</t>
  </si>
  <si>
    <t>173.00000000000000000000;172.99999999999991473487;172.99999999999997157829;173.00000000000000000000;173.00000000000000000000;173.00000000000000000000;173.00000000000000000000</t>
  </si>
  <si>
    <t>172.98702785196482523133;172.98765432098761607449;172.98421052631576344538;172.98484848484844178529;172.98799999999997112354;172.98510894628424239272;172.99999900000000252476</t>
  </si>
  <si>
    <t>10602599;13212725;18300795;18105370;45745293;11883935;10490047</t>
  </si>
  <si>
    <t>241993;202882;357691;446571;867794;268620;234164</t>
  </si>
  <si>
    <t>4;4;4;4;4;4;4</t>
  </si>
  <si>
    <t>0.270325;0.186183;0.197299;0.284725;0.259496;0.213554;0.261740</t>
  </si>
  <si>
    <t>85.682618;274.309571;114.825332;1088.651355;337.042411;419.936649;298.939476</t>
  </si>
  <si>
    <t>721.626111;745.957396;1186.104150;1248.005737;2871.084129;792.823820;669.549556</t>
  </si>
  <si>
    <t>Wed Apr 17 18:01:28 2019</t>
  </si>
  <si>
    <t>-96.00000000000000000000;-95.00000000000000000000;-95.00000000000000000000;-96.00000000000000000000;-97.00000000000000000000;-95.99999999999957367436;-96.00000000000000000000</t>
  </si>
  <si>
    <t>-118.00000000000000000000;-118.00000000000000000000;-118.00000000000000000000;-117.00000000000000000000;-118.00000000000000000000;-117.00000000000000000000;-118.00000000000000000000</t>
  </si>
  <si>
    <t>15313730;15408285;15473916;14837437;15831021;15992280;15394035</t>
  </si>
  <si>
    <t>21848;22635;22069;22430;22373;24232;21692</t>
  </si>
  <si>
    <t>10;20;15;9;19;20;21</t>
  </si>
  <si>
    <t>-128.000000;-128.000000;-128.000000;-128.000000;-128.000000;-128.000000;-128.000000</t>
  </si>
  <si>
    <t>-127.095464;-127.533777;-127.253892;-127.146023;-127.498380;-126.543518;-127.467319</t>
  </si>
  <si>
    <t>5.146010;5.856053;5.147459;4.000742;5.563641;7.292183;6.715624</t>
  </si>
  <si>
    <t>3314.146265;436.375531;446.559254;2693.322814;3499.728439;1029.066418;2583.856175</t>
  </si>
  <si>
    <t>3600.000436;3600.000670;3600.000480;3600.000503;3600.000512;3600.000589;3600.000685</t>
  </si>
  <si>
    <t>Wed Apr 24 03:36:17 2019</t>
  </si>
  <si>
    <t>576.34463303063478178956;576.34463303060795169586;576.34463303064217143401;576.34463303064444517076;576.34463303064433148393;576.34463303060101679876;576.34463303064069350512</t>
  </si>
  <si>
    <t>576.34463303063478178956;576.29283547684383393062;576.31439746627120257472;576.31472375736518642952;576.29410120365298553224;576.34398664220805130753;576.29742611391134232690</t>
  </si>
  <si>
    <t>94197;62618;58597;56008;57468;105519;72899</t>
  </si>
  <si>
    <t>23;26;17;13;17;40;36</t>
  </si>
  <si>
    <t>11;11;10;10;12;10;11</t>
  </si>
  <si>
    <t>576.252651;576.252651;576.252651;576.252624;576.252624;576.252651;576.252651</t>
  </si>
  <si>
    <t>576.259915;576.258811;576.258811;576.258811;576.259974;576.258128;576.259974</t>
  </si>
  <si>
    <t>22.262094;13.901953;16.632820;13.457626;13.448535;18.986777;17.620311</t>
  </si>
  <si>
    <t>26.260657;17.595796;19.981914;17.577667;18.361742;32.603919;24.563232</t>
  </si>
  <si>
    <t>29.224407;20.183310;19.986331;17.581380;18.366893;32.607308;24.566521</t>
  </si>
  <si>
    <t>576.34463303064285355504;576.34463303064308092871;576.34463303064319461555;576.34463303064376304974;576.34463303064489991812;576.34463303064387673658;576.34463303064080719196</t>
  </si>
  <si>
    <t>576.30618769950649493694;576.34444126151151976956;576.29036391696945429430;576.29074215147431914374;576.30820150561396530975;576.29573516470759386721;576.34463303064080719196</t>
  </si>
  <si>
    <t>73149;93897;103412;69205;83618;72948;111450</t>
  </si>
  <si>
    <t>24;49;27;20;19;27;58</t>
  </si>
  <si>
    <t>13;10;11;13;12;11;10</t>
  </si>
  <si>
    <t>576.252624;576.252624;576.252624;576.252624;576.252624;576.252624;576.252624</t>
  </si>
  <si>
    <t>576.258811;576.258811;576.259974;576.258811;576.259958;576.259915;576.258811</t>
  </si>
  <si>
    <t>16.928247;14.587978;24.002569;16.829562;18.458219;16.951007;18.856349</t>
  </si>
  <si>
    <t>20.175291;30.381143;28.809225;21.486512;23.067892;22.575918;32.491261</t>
  </si>
  <si>
    <t>22.253691;30.384615;31.201865;21.490497;23.071021;23.148314;32.494406</t>
  </si>
  <si>
    <t>Sun Apr 21 21:57:55 2019</t>
  </si>
  <si>
    <t>576.92491595653405056510;576.92491613878871703491;576.92491595655860692204;576.92491595663364023494;576.92491613879019496380;576.92491595655178571178;576.92491595655519631691</t>
  </si>
  <si>
    <t>576.86813290710858836974;576.86845081937156010099;576.86826006574210623512;576.87078526075288209540;576.86995668794554603664;576.88515627372873950662;576.87254973676022018481</t>
  </si>
  <si>
    <t>386181;499460;533037;332021;276621;398047;284037</t>
  </si>
  <si>
    <t>339;439;430;277;234;361;191</t>
  </si>
  <si>
    <t>30;32;25;27;30;26;35</t>
  </si>
  <si>
    <t>576.298233;576.299235;576.299235;576.287479;576.299235;576.299409;576.301172</t>
  </si>
  <si>
    <t>576.370026;576.366522;576.365248;576.364005;576.368939;576.363217;576.365617</t>
  </si>
  <si>
    <t>18.418708;16.899411;17.107379;17.454469;17.515505;15.848114;18.246622</t>
  </si>
  <si>
    <t>114.502042;187.362042;138.837933;36.148038;98.346188;146.386037;53.307570</t>
  </si>
  <si>
    <t>144.530795;187.802486;200.004439;122.941303;103.121066;146.390353;102.752733</t>
  </si>
  <si>
    <t>576.92491595655815217469;576.92491613878848966124;576.92491613879110445851;576.92491595656088065880;576.92491595656167646666;576.92491595655849323521;576.92491595657486413984</t>
  </si>
  <si>
    <t>576.86738173033950261015;576.86746167181229338894;576.87560640141396106628;576.87691904489247463061;576.87492929750044368120;576.87250764686257298308;576.86772754177400202025</t>
  </si>
  <si>
    <t>415620;474087;581992;679755;303829;489425;316700</t>
  </si>
  <si>
    <t>346;357;429;718;263;425;221</t>
  </si>
  <si>
    <t>25;31;26;22;32;26;27</t>
  </si>
  <si>
    <t>576.291909;576.290610;576.290610;576.282590;576.292969;576.290610;576.290787</t>
  </si>
  <si>
    <t>576.360035;576.364873;576.360468;576.353299;576.365397;576.359160;576.361247</t>
  </si>
  <si>
    <t>19.473218;20.725670;21.479126;17.420853;16.580198;20.852591;14.868679</t>
  </si>
  <si>
    <t>90.226069;80.987119;194.198205;217.715620;39.122258;172.206100;63.487328</t>
  </si>
  <si>
    <t>148.975923;168.599809;209.318613;278.169876;112.758844;177.419951;113.673212</t>
  </si>
  <si>
    <t>Sun Apr 21 22:35:21 2019</t>
  </si>
  <si>
    <t>-160.00000000000000000000;-160.00000000000000000000;-160.00000000000000000000;-160.00000000000000000000;-160.00000000000000000000;-160.00000000000000000000;-160.00000000000000000000</t>
  </si>
  <si>
    <t>23273;68088;42773;45932;37715;33178;31747</t>
  </si>
  <si>
    <t>1;1022;512;512;512;512;46</t>
  </si>
  <si>
    <t>9;6;8;8;8;6;10</t>
  </si>
  <si>
    <t>-160.000000;-160.000000;-160.000000;-160.000000;-160.000000;-160.000000;-160.000000</t>
  </si>
  <si>
    <t>0.932760;0.903382;1.026127;1.123204;1.031986;0.877922;1.200485</t>
  </si>
  <si>
    <t>0.968259;6.619534;3.142418;3.114447;3.050846;2.851240;1.572345</t>
  </si>
  <si>
    <t>0.969994;6.621031;3.144369;3.115543;3.051927;2.852250;1.573031</t>
  </si>
  <si>
    <t>42757;32381;31872;29867;30053;25451;43078</t>
  </si>
  <si>
    <t>512;414;512;512;512;512;481</t>
  </si>
  <si>
    <t>8;8;6;6;6;6;10</t>
  </si>
  <si>
    <t>0.570249;0.485124;0.413574;0.448694;0.415586;0.460535;0.747127</t>
  </si>
  <si>
    <t>1.846749;1.399699;1.606251;1.385190;1.376867;1.347817;1.915444</t>
  </si>
  <si>
    <t>1.847104;1.400087;1.606619;1.385537;1.377227;1.348343;1.916008</t>
  </si>
  <si>
    <t>Mon Apr 22 07:09:15 2019</t>
  </si>
  <si>
    <t>103333.87407302856445312500;103333.87407302856445312500;103333.87407302856445312500;103333.87407302856445312500;103333.87407302856445312500;103333.87407302856445312500;103333.87407302856445312500</t>
  </si>
  <si>
    <t>9627;9426;9916;16369;12672;7213;9242</t>
  </si>
  <si>
    <t>1;1;1;20;1;1;1</t>
  </si>
  <si>
    <t>6;5;4;12;8;5;4</t>
  </si>
  <si>
    <t>102639.756928;103333.874073;103333.874073;103333.874073;103333.874073;103333.874073;103333.874073</t>
  </si>
  <si>
    <t>103333.874073;103333.874073;103333.874073;103333.874073;103333.874073;103333.874073;103333.874073</t>
  </si>
  <si>
    <t>0.858838;0.767355;0.736315;1.154447;0.978287;0.731852;0.785856</t>
  </si>
  <si>
    <t>0.931953;0.838653;0.796763;1.366493;1.003077;0.743058;0.830844</t>
  </si>
  <si>
    <t>0.933176;0.839842;0.797983;1.368240;1.004290;0.744259;0.832049</t>
  </si>
  <si>
    <t>103333.87407302856445312500;103333.87407302856445312500;103333.87407302854990120977;103333.87407302856445312500;103333.87407302856445312500;103333.87407302856445312500;103333.87407302856445312500</t>
  </si>
  <si>
    <t>103333.87407302856445312500;103333.87407302856445312500;103333.87407302854990120977;103333.87407302856445312500;103333.87407302856445312500;103333.87407302854990120977;103333.87407302856445312500</t>
  </si>
  <si>
    <t>3607;8344;3141;3325;11161;5965;6233</t>
  </si>
  <si>
    <t>0;1;0;0;1;1;1</t>
  </si>
  <si>
    <t>0;5;0;0;3;1;7</t>
  </si>
  <si>
    <t>0.050450;0.130455;0.064981;0.048769;0.098473;0.074388;0.116406</t>
  </si>
  <si>
    <t>0.039245;0.132246;0.052642;0.038792;0.139520;0.078781;0.120608</t>
  </si>
  <si>
    <t>0.050450;0.132710;0.064981;0.048769;0.139981;0.079245;0.121082</t>
  </si>
  <si>
    <t>Thu Apr 18 02:00:34 2019</t>
  </si>
  <si>
    <t>101282.64701843261718750000;101282.64701843261718750000;101282.64701843261718750000;101282.64701843261718750000;101282.64701843261718750000;101282.64701843261718750000;101282.64701843261718750000</t>
  </si>
  <si>
    <t>101275.91736030172614846379;101272.74886015136144123971;101274.71902648503601085395;101282.64701843261718750000;101282.64701843261718750000;101275.45547434118634555489;101282.64701843261718750000</t>
  </si>
  <si>
    <t>331566;685293;507322;345831;92332;92791;63508</t>
  </si>
  <si>
    <t>5584;13034;17910;12301;1793;1187;724</t>
  </si>
  <si>
    <t>18;20;38;13;40;25;17</t>
  </si>
  <si>
    <t>99718.790531;99718.790531;99718.790531;99718.790531;97718.601795;99718.790531;99718.790531</t>
  </si>
  <si>
    <t>99718.790531;100121.990547;100450.667692;99721.470050;100451.175513;100121.990547;100121.990547</t>
  </si>
  <si>
    <t>1.610587;1.492606;2.123659;1.406253;2.297759;1.683537;1.537691</t>
  </si>
  <si>
    <t>6.859419;9.787838;14.379629;26.786936;8.230347;9.104989;5.827600</t>
  </si>
  <si>
    <t>48.638751;96.616184;110.346155;75.796069;15.590624;10.706158;6.862535</t>
  </si>
  <si>
    <t>101282.64701843261718750000;101282.64701843261718750000;101282.64701843261718750000;101282.64701843263173941523;101282.64701843261718750000;101282.64701843261718750000;101282.64701843261718750000</t>
  </si>
  <si>
    <t>101282.64701843261718750000;101282.64701843261718750000;101282.64701843261718750000;101282.64701843261718750000;101282.64701843261718750000;101275.38360934302909299731;101282.64701843261718750000</t>
  </si>
  <si>
    <t>380894;276355;248455;396666;200842;426993;66765</t>
  </si>
  <si>
    <t>17051;16192;10313;17643;15379;16491;1246</t>
  </si>
  <si>
    <t>12;14;12;12;14;16;16</t>
  </si>
  <si>
    <t>99718.790531;99718.790531;99718.790531;99718.790531;99718.790531;99718.790531;99718.790531</t>
  </si>
  <si>
    <t>99718.790531;99718.790531;99718.790531;99718.790531;99718.790531;99718.790531;99801.919592</t>
  </si>
  <si>
    <t>0.492364;0.488324;0.535370;0.391727;0.503034;0.601124;0.377267</t>
  </si>
  <si>
    <t>3.136296;3.145026;4.142502;4.104532;10.803855;3.812321;3.363484</t>
  </si>
  <si>
    <t>37.350242;30.425873;24.085506;38.299663;26.361416;40.109158;4.853912</t>
  </si>
  <si>
    <t>Thu Apr 18 02:10:01 2019</t>
  </si>
  <si>
    <t>38893.96502552718447986990;38954.32010083326895255595;38182.53999517893680604175;38893.96502554470498580486;38349.93136630071967374533;39036.65028750688361469656;37412.60459852678468450904</t>
  </si>
  <si>
    <t>31635.55769098664313787594;31298.88766089963246486150;31200.90862288750940933824;31130.70219078700029058382;31346.39467078289453638718;30850.21060861767546157353;32141.92407848421862581745</t>
  </si>
  <si>
    <t>17433888;19490650;16764885;20798689;16763949;16184004;24507238</t>
  </si>
  <si>
    <t>256242;178393;177176;254676;203420;213861;230755</t>
  </si>
  <si>
    <t>39;49;39;36;44;42;47</t>
  </si>
  <si>
    <t>5763.792407;6496.752350;6593.206180;6077.030066;6592.265575;6507.059007;6024.653793</t>
  </si>
  <si>
    <t>7949.711076;8102.022766;8108.594850;7937.733669;8025.321340;7969.076733;8017.921713</t>
  </si>
  <si>
    <t>0.985422;1.163071;1.293587;0.953107;1.125313;1.061357;1.143675</t>
  </si>
  <si>
    <t>1785.151259;1001.628799;2386.190983;2889.838382;2035.616030;2068.784598;689.460066</t>
  </si>
  <si>
    <t>3600.001513;3600.002927;3600.001527;3600.001160;3600.001206;3600.001227;3600.001348</t>
  </si>
  <si>
    <t>38498.16819045606825966388;37412.60459853004431352019;37412.60459852626809151843;38073.01563784555037273094;39109.83636383806879166514;38182.53999521560763241723;37412.60459852606436470523</t>
  </si>
  <si>
    <t>32205.04623313185220467858;32280.74687069979336229153;33180.26952069674734957516;32114.15640473983148694970;31572.90983077340933959931;32320.14759825509827351198;31878.97942790885645081289</t>
  </si>
  <si>
    <t>23671270;26985492;24369842;24204185;24058231;21840376;22790624</t>
  </si>
  <si>
    <t>242057;222168;293485;246460;189745;176144;239679</t>
  </si>
  <si>
    <t>85;77;111;72;73;100;77</t>
  </si>
  <si>
    <t>8906.393262;8335.787218;8906.393262;8335.787218;8906.393262;9017.697081;8455.447178</t>
  </si>
  <si>
    <t>12246.932736;12610.044236;14804.778965;12478.219638;14034.535110;14602.971713;11261.245104</t>
  </si>
  <si>
    <t>2.182694;2.093513;2.826468;2.038304;1.663760;2.619989;1.733292</t>
  </si>
  <si>
    <t>2114.528705;2852.876963;1805.927609;200.267566;566.093489;1588.238543;3318.540021</t>
  </si>
  <si>
    <t>3600.001573;3600.001096;3600.001653;3600.004617;3600.002085;3600.001139;3600.001170</t>
  </si>
  <si>
    <t>Thu Apr 18 16:10:08 2019</t>
  </si>
  <si>
    <t>934.00791600000036396523;934.00791600000036396523;934.00791600000036396523;934.00791600000036396523;934.00791600000036396523;934.00791600000036396523;934.00791600000036396523</t>
  </si>
  <si>
    <t>47175;47187;47687;47209;47197;47175;47690</t>
  </si>
  <si>
    <t>3851;3851;3935;3851;3851;3851;3935</t>
  </si>
  <si>
    <t>811.278996;811.278996;811.278996;811.278996;811.278996;811.278996;811.278996</t>
  </si>
  <si>
    <t>0.085804;0.082954;0.083194;0.081670;0.087905;0.083422;0.085318</t>
  </si>
  <si>
    <t>1.701371;1.655911;1.601053;1.610301;1.733450;1.633892;1.695271</t>
  </si>
  <si>
    <t>4.778626;4.599929;4.526919;4.530730;4.805127;4.767756;4.721667</t>
  </si>
  <si>
    <t>Thu Apr 18 01:24:35 2019</t>
  </si>
  <si>
    <t>884.01109599999995225517;948.77312900000026729685;938.14887300000327741145;936.45498499999962405127;981.46642000000076677679;948.77312900000026729685;936.45498499999962405127</t>
  </si>
  <si>
    <t>842.38283442530644151702;842.95391857074241670489;842.50290900844322550256;844.15735644191988740204;845.31922187103248234052;843.41419452993795857765;845.04576581269191137835</t>
  </si>
  <si>
    <t>1313714;1525619;1643385;1501389;1320441;1635018;1722234</t>
  </si>
  <si>
    <t>5888;7320;7440;7095;6345;7906;8147</t>
  </si>
  <si>
    <t>27;27;23;31;23;27;31</t>
  </si>
  <si>
    <t>809.821852;809.821852;809.987641;809.896216;809.987641;809.821852;809.896216</t>
  </si>
  <si>
    <t>823.531546;823.531546;824.346821;825.442133;824.346821;823.531546;825.442133</t>
  </si>
  <si>
    <t>57.428217;54.616525;54.130316;66.085322;54.744609;51.816829;57.692233</t>
  </si>
  <si>
    <t>3322.275860;3425.919926;2096.389662;3329.638205;801.957813;3329.716744;3129.135670</t>
  </si>
  <si>
    <t>3600.008253;3600.207478;3600.011000;3600.051912;3600.006969;3600.069693;3600.008695</t>
  </si>
  <si>
    <t>Sat Apr 20 21:03:32 2019</t>
  </si>
  <si>
    <t>nan</t>
  </si>
  <si>
    <t>36.99999999999986499688;37.00000000000021316282;36.99999999999981525889;36.99999999999994315658;36.99999999999985789145;36.99999999999997157829;36.99999999999994315658</t>
  </si>
  <si>
    <t>9510;12220;9826;11686;10279;8648;11328</t>
  </si>
  <si>
    <t>551;586;569;602;557;587;583</t>
  </si>
  <si>
    <t>57;53;48;56;62;52;44</t>
  </si>
  <si>
    <t>16.500000;16.500000;16.500000;16.500000;16.500000;16.500000;16.500000</t>
  </si>
  <si>
    <t>31.055683;30.311828;29.833271;29.416838;32.450437;30.535782;26.444847</t>
  </si>
  <si>
    <t>0.218572;0.206766;0.169109;0.204341;0.241471;0.188797;0.131212</t>
  </si>
  <si>
    <t>1.016640;1.659937;1.159590;2.104608;1.167758;1.451402;1.295070</t>
  </si>
  <si>
    <t>1.017025;1.660121;1.159744;2.104991;1.167924;1.451628;1.295233</t>
  </si>
  <si>
    <t>Thu Apr 18 12:23:42 2019</t>
  </si>
  <si>
    <t>100.00000000000002842171;10000000000000000159028911097599180468360808563945281389781327557747838772170381060813469985856815104.00000000000000000000;100.00000000000130739863;10000000000000000159028911097599180468360808563945281389781327557747838772170381060813469985856815104.00000000000000000000;100.00000000000017053026;10000000000000000159028911097599180468360808563945281389781327557747838772170381060813469985856815104.00000000000000000000;10000000000000000159028911097599180468360808563945281389781327557747838772170381060813469985856815104.00000000000000000000</t>
  </si>
  <si>
    <t>100.00000000000002842171;100.00000000002229683105;100.00000000000130739863;100.00000000000095212727;100.00000000000017053026;100.00000000001415401130;100.00000000012190071175</t>
  </si>
  <si>
    <t>731742;817044;661297;749069;729120;725073;773976</t>
  </si>
  <si>
    <t>0;1;1;0;0;0;0</t>
  </si>
  <si>
    <t>0;0;1;0;0;0;0</t>
  </si>
  <si>
    <t>100.000000;10000000000000000159028911097599180468360808563945281389781327557747838772170381060813469985856815104.000000;100.000000;10000000000000000159028911097599180468360808563945281389781327557747838772170381060813469985856815104.000000;100.000000;10000000000000000159028911097599180468360808563945281389781327557747838772170381060813469985856815104.000000;10000000000000000159028911097599180468360808563945281389781327557747838772170381060813469985856815104.000000</t>
  </si>
  <si>
    <t>3229.385109;3600.003069;2695.155865;3600.000618;3390.947218;3600.002477;3600.001153</t>
  </si>
  <si>
    <t>3229.351206;0.000000;2992.482936;0.000000;3390.910579;0.000000;0.000000</t>
  </si>
  <si>
    <t>3229.385109;3600.003069;2992.503548;3600.000618;3390.947218;3600.002477;3600.001153</t>
  </si>
  <si>
    <t>Thu Apr 18 06:45:53 2019</t>
  </si>
  <si>
    <t>81.00000000000000000000;81.00000000000039790393;81.00000000000000000000;81.00000000000000000000;81.00000000000000000000;81.00000000000000000000;81.00000000000000000000</t>
  </si>
  <si>
    <t>144921;205157;142795;134032;125193;135086;139534</t>
  </si>
  <si>
    <t>0;0;0;0;0;0;0</t>
  </si>
  <si>
    <t>81.000000;81.000000;81.000000;81.000000;81.000000;81.000000;81.000000</t>
  </si>
  <si>
    <t>265.877316;385.648008;267.811834;255.008003;232.671006;253.373757;266.265232</t>
  </si>
  <si>
    <t>265.851199;385.622136;267.800289;254.996811;232.659695;253.362461;266.253763</t>
  </si>
  <si>
    <t>Tue Apr 16 22:00:13 2019</t>
  </si>
  <si>
    <t>65886.99999999879219103605;65887.00000000002910383046;65887.00000000004365574569;65887.00000000004365574569;65886.99999999879219103605;65886.99999999879219103605;65886.99999999879219103605</t>
  </si>
  <si>
    <t>18551;19625;19549;19547;18554;18549;18549</t>
  </si>
  <si>
    <t>647;669;653;653;647;647;647</t>
  </si>
  <si>
    <t>40;38;35;35;40;40;40</t>
  </si>
  <si>
    <t>38571.246443;38681.237592;38750.661623;38750.661623;38571.246443;38571.246443;38571.246443</t>
  </si>
  <si>
    <t>60020.603232;59672.912179;59213.853359;59213.853359;60020.603232;60020.603232;60020.603232</t>
  </si>
  <si>
    <t>0.304260;0.289278;0.260770;0.260002;0.303492;0.302062;0.303638</t>
  </si>
  <si>
    <t>3.275671;3.627823;3.384111;3.387550;3.276039;3.271880;3.277517</t>
  </si>
  <si>
    <t>3.276017;3.629706;3.385261;3.388698;3.276363;3.272173;3.277811</t>
  </si>
  <si>
    <t>Tue Apr 23 18:34:02 2019</t>
  </si>
  <si>
    <t>174.00000000000000000000;174.00000000000000000000;174.00000000000000000000;174.00000000000000000000;174.00000000000000000000;174.00000000000000000000;174.00000000000000000000</t>
  </si>
  <si>
    <t>1048562;979310;1442420;307332;671749;215760;236360</t>
  </si>
  <si>
    <t>10046;10066;14395;2932;7228;2551;1827</t>
  </si>
  <si>
    <t>4;4;4;4;4;7;4</t>
  </si>
  <si>
    <t>172.145567;172.145567;172.145567;172.145567;172.145567;172.145567;172.145567</t>
  </si>
  <si>
    <t>16.908998;16.022376;18.323613;16.893670;17.064466;17.114160;14.690921</t>
  </si>
  <si>
    <t>749.571058;665.491747;1262.028044;232.708338;459.689869;48.504664;226.724863</t>
  </si>
  <si>
    <t>770.141064;682.509918;1270.879988;265.013815;487.039258;168.373003;244.194142</t>
  </si>
  <si>
    <t>237484;150097;191207;154640;187167;207710;139068</t>
  </si>
  <si>
    <t>2189;1635;1675;1677;1652;1746;1388</t>
  </si>
  <si>
    <t>4;4;3;4;4;4;3</t>
  </si>
  <si>
    <t>5.263503;5.299731;4.291802;4.938143;5.575899;7.375926;4.227245</t>
  </si>
  <si>
    <t>99.217000;15.195844;80.597226;35.167466;77.222321;94.443490;26.677934</t>
  </si>
  <si>
    <t>108.102121;61.950803;92.155246;77.544853;88.352508;103.621339;68.395560</t>
  </si>
  <si>
    <t>Sat Apr 20 06:49:38 2019</t>
  </si>
  <si>
    <t>230.00000000000000000000;230.00000000000000000000;230.00000000000000000000;230.00000000000000000000;230.00000000000000000000;230.00000000000000000000;230.00000000000000000000</t>
  </si>
  <si>
    <t>230.00000000000000000000;229.98999999999998067324;229.97999999999998976818;230.00000000000000000000;229.99333333333333939663;229.97999999999998976818;133.05000000000001136868</t>
  </si>
  <si>
    <t>7905290;29026405;20879045;11680691;43177229;20883781;78469885</t>
  </si>
  <si>
    <t>84934;293229;216780;106788;474659;210064;763376</t>
  </si>
  <si>
    <t>6;5;5;6;8;5;7</t>
  </si>
  <si>
    <t>27.000000;27.000000;27.000000;27.000000;27.000000;27.000000;27.000000</t>
  </si>
  <si>
    <t>1.125280;0.858913;1.091453;1.010359;1.198770;0.698082;1.365000</t>
  </si>
  <si>
    <t>1.396692;304.357503;396.180961;40.329623;482.739983;449.664634;1201.824790</t>
  </si>
  <si>
    <t>564.686266;1838.645774;1318.282626;617.298807;2642.804779;1075.644412;3600.000385</t>
  </si>
  <si>
    <t>230.00000000000000000000;230.00000000000000000000;230.00000000000000000000;230.00000000000000000000;229.99999999999997157829;230.00000000000000000000;230.00000000000000000000</t>
  </si>
  <si>
    <t>230.00000000000000000000;230.00000000000000000000;229.97999999999998976818;229.98500000000001364242;229.99999999999997157829;229.97749999999999204192;229.98500000000001364242</t>
  </si>
  <si>
    <t>11023439;7350856;18973625;17268373;1660600;2797967;8703277</t>
  </si>
  <si>
    <t>169504;113631;409532;277384;41916;64609;140884</t>
  </si>
  <si>
    <t>12;11;10;13;14;14;11</t>
  </si>
  <si>
    <t>0.356782;0.324225;0.288179;0.409350;0.408744;0.378716;0.306582</t>
  </si>
  <si>
    <t>6.013209;8.903257;376.790524;53.036090;1.178379;34.539470;5.918730</t>
  </si>
  <si>
    <t>373.729929;251.231874;647.471292;585.333452;74.327983;96.852431;294.638386</t>
  </si>
  <si>
    <t>Tue Apr 23 12:34:25 2019</t>
  </si>
  <si>
    <t>0.00000000000000000000;10000000000000000159028911097599180468360808563945281389781327557747838772170381060813469985856815104.00000000000000000000;10000000000000000159028911097599180468360808563945281389781327557747838772170381060813469985856815104.00000000000000000000;0.00000000000000000000;10000000000000000159028911097599180468360808563945281389781327557747838772170381060813469985856815104.00000000000000000000;0.00000000000000000000;0.00000000000000000000</t>
  </si>
  <si>
    <t>84351;34022794;34196668;60307;33096718;23550;105844</t>
  </si>
  <si>
    <t>1231;1943774;1717757;854;1972094;393;2402</t>
  </si>
  <si>
    <t>12;12;12;12;10;12;12</t>
  </si>
  <si>
    <t>0.480743;0.488976;0.482491;0.457273;0.406560;0.454479;0.464710</t>
  </si>
  <si>
    <t>5.986088;0.000000;0.000000;3.784968;0.000000;1.111601;8.030463</t>
  </si>
  <si>
    <t>5.987501;3600.000337;3600.000279;3.785567;3600.000831;1.111967;8.031588</t>
  </si>
  <si>
    <t>0.00000000000000000000;0.00000000000000000000;10000000000000000159028911097599180468360808563945281389781327557747838772170381060813469985856815104.00000000000000000000;10000000000000000159028911097599180468360808563945281389781327557747838772170381060813469985856815104.00000000000000000000;10000000000000000159028911097599180468360808563945281389781327557747838772170381060813469985856815104.00000000000000000000;10000000000000000159028911097599180468360808563945281389781327557747838772170381060813469985856815104.00000000000000000000;0.00000000000000000000</t>
  </si>
  <si>
    <t>51063;471602;35238161;38405880;47450164;46163641;58752</t>
  </si>
  <si>
    <t>1064;28043;2592046;1949967;2062275;1099187;1178</t>
  </si>
  <si>
    <t>9;12;15;12;8;9;8</t>
  </si>
  <si>
    <t>0.362439;0.374398;0.510659;0.426518;0.353002;0.390299;0.305193</t>
  </si>
  <si>
    <t>3.362819;53.725434;0.000000;0.000000;0.000000;0.000000;4.397173</t>
  </si>
  <si>
    <t>3.363509;53.727245;3600.000251;3600.000311;3600.000607;3600.000205;4.397822</t>
  </si>
  <si>
    <t>Wed Apr 24 15:24:44 2019</t>
  </si>
  <si>
    <t>138.00000000000000000000;138.00000000000000000000;138.00000000000000000000;138.00000000000000000000;138.00000000000000000000;138.00000000000000000000;138.00000000000000000000</t>
  </si>
  <si>
    <t>32383;231929;213306;213488;208567;294488;200354</t>
  </si>
  <si>
    <t>1670;8000;6566;5232;7324;8091;6645</t>
  </si>
  <si>
    <t>15;14;14;14;14;16;8</t>
  </si>
  <si>
    <t>138.000000;138.000000;138.000000;138.000000;138.000000;138.000000;138.000000</t>
  </si>
  <si>
    <t>2.800551;2.782164;2.958689;2.831768;2.436378;3.539546;1.560593</t>
  </si>
  <si>
    <t>10.928771;134.709803;117.636289;84.366973;121.970195;146.752818;116.509217</t>
  </si>
  <si>
    <t>10.932079;134.714692;117.641454;84.369040;121.973583;146.756315;116.512445</t>
  </si>
  <si>
    <t>105252;164842;173547;108618;116170;943663;111908</t>
  </si>
  <si>
    <t>4745;6291;6330;4703;5030;14639;4996</t>
  </si>
  <si>
    <t>19;12;17;12;15;12;16</t>
  </si>
  <si>
    <t>137.069168;137.069168;137.069168;137.069168;137.069168;137.069168;137.069168</t>
  </si>
  <si>
    <t>3.813965;2.861769;3.823174;2.708500;2.758744;2.932583;3.223041</t>
  </si>
  <si>
    <t>58.752380;98.266886;88.460640;59.640262;70.563342;269.026643;64.960436</t>
  </si>
  <si>
    <t>58.755531;98.269903;88.464924;59.643442;70.568480;269.030079;64.963715</t>
  </si>
  <si>
    <t>Fri Apr 19 06:47:17 2019</t>
  </si>
  <si>
    <t>-4783.73339159999977709958;-4783.73339159999977709958;-4783.73339159999977709958;-4783.73339159999977709958;-4783.73339159999977709958;-4783.73339159999977709958;-4783.73339159999977709958</t>
  </si>
  <si>
    <t>-4784.21173097078462888021;-4784.21161343126186693553;-4784.21170896882813394768;-4784.21176478622601280222;-4784.21175870119441242423;-4784.21171678393056936329;-4784.21174064169099438004</t>
  </si>
  <si>
    <t>23596323;24765055;23025146;22370294;30420951;22507689;35138847</t>
  </si>
  <si>
    <t>4506175;4718421;4381580;4257892;5838023;4285879;6835171</t>
  </si>
  <si>
    <t>12;12;12;12;12;12;12</t>
  </si>
  <si>
    <t>-4839.794128;-4839.794128;-4839.794128;-4839.794128;-4839.794128;-4839.794128;-4839.794128</t>
  </si>
  <si>
    <t>-4838.470061;-4838.470061;-4838.470061;-4838.470061;-4838.470061;-4838.470061;-4838.470061</t>
  </si>
  <si>
    <t>0.011923;0.011391;0.011180;0.011197;0.011333;0.011149;0.011265</t>
  </si>
  <si>
    <t>34.038114;72.681357;18.409375;5.092896;254.076414;8.463238;484.503636</t>
  </si>
  <si>
    <t>512.274135;522.481813;476.062417;459.403291;649.714747;461.442105;740.746422</t>
  </si>
  <si>
    <t>Wed Apr 17 02:41:45 2019</t>
  </si>
  <si>
    <t>6840.96564179199958743993;6840.96564179199958743993;6840.96564179199958743993;6840.96564179199958743993;6840.96564179199958743993;6840.96564179199958743993;6840.96564179199958743993</t>
  </si>
  <si>
    <t>6840.28155293733834696468;6840.28154902840742579428;6840.28156435696200787788;6840.28157407981507276418;6840.28154759776407445315;6840.28159343542120041093;6840.28157893182287807576</t>
  </si>
  <si>
    <t>77837360;51726758;56632324;64639348;47620133;47345151;57044094</t>
  </si>
  <si>
    <t>26968471;18366280;19657250;22316279;16397766;16535262;19795004</t>
  </si>
  <si>
    <t>8;8;8;8;8;8;8</t>
  </si>
  <si>
    <t>6766.880518;6766.880518;6766.880518;6766.880518;6766.880518;6766.880518;6766.880518</t>
  </si>
  <si>
    <t>6767.630290;6767.630290;6767.630290;6767.630290;6767.630290;6767.630290;6767.630290</t>
  </si>
  <si>
    <t>0.008293;0.008210;0.008167;0.008154;0.008231;0.007854;0.007678</t>
  </si>
  <si>
    <t>911.042973;5.501129;248.766801;19.954670;19.892084;216.401305;14.135998</t>
  </si>
  <si>
    <t>1454.123810;897.710735;1023.508494;1113.008074;811.443208;822.949875;987.232830</t>
  </si>
  <si>
    <t>6840.28156233697245625081;6840.28162211850303719984;6840.28155307387896755245;6840.28155305210111691849;6840.28158508706746943062;6840.28154998646732565248;6840.28168448012002045289</t>
  </si>
  <si>
    <t>84208194;57229441;70391190;68945503;62463632;59851385;61777876</t>
  </si>
  <si>
    <t>29146963;20032694;24212587;23717469;21109498;20311847;20656512</t>
  </si>
  <si>
    <t>6766.802318;6766.802318;6766.802318;6766.802318;6766.802318;6766.802318;6766.802318</t>
  </si>
  <si>
    <t>6767.979371;6767.979371;6767.979371;6767.979371;6767.979371;6767.979371;6767.979371</t>
  </si>
  <si>
    <t>0.010133;0.010122;0.010054;0.010750;0.010278;0.010211;0.010617</t>
  </si>
  <si>
    <t>1107.406980;1.578210;313.095589;287.511100;61.104566;277.564729;56.790490</t>
  </si>
  <si>
    <t>1452.718048;983.618851;1195.734655;1203.266816;1046.409327;1034.974173;1029.933124</t>
  </si>
  <si>
    <t>Wed Apr 17 01:34:58 2019</t>
  </si>
  <si>
    <t>47606395.50900000333786010742;47397450.74160000681877136230;47309107.85779994726181030273;48127440.58203896880149841309;47686569.49759999662637710571;47497116.20880004763603210449;47395289.26919999718666076660</t>
  </si>
  <si>
    <t>46937924.34556704759597778320;46946229.60188481956720352173;46947212.54816203564405441284;46954544.02041136473417282104;46966647.95522731542587280273;46911496.72573120892047882080;46958943.91153210401535034180</t>
  </si>
  <si>
    <t>4767940;4476069;5768364;5185040;5111822;4313402;5848478</t>
  </si>
  <si>
    <t>8335;7836;9770;8392;8202;7496;10202</t>
  </si>
  <si>
    <t>49;53;64;60;57;66;41</t>
  </si>
  <si>
    <t>46113492.832278;46087588.615260;46054041.865255;46082409.660387;46063449.676790;46114367.306639;46113830.503136</t>
  </si>
  <si>
    <t>46765944.207097;46748861.330224;46758909.140775;46793092.235346;46788357.515821;46802565.167389;46739270.783549</t>
  </si>
  <si>
    <t>29.993971;30.522290;33.046427;32.684648;28.060215;35.766500;22.514429</t>
  </si>
  <si>
    <t>2389.852993;2601.848697;1849.351980;3441.371026;1547.317623;1290.313091;1145.964169</t>
  </si>
  <si>
    <t>3600.002888;3600.003542;3600.004295;3600.003362;3600.004158;3600.003825;3600.030106</t>
  </si>
  <si>
    <t>47175303.70462052524089813232;47286042.00517126172780990601;47285078.71939992904663085938;47195927.88193041831254959106;47235630.18779999762773513794;47428168.37718136608600616455;47285777.93079999089241027832</t>
  </si>
  <si>
    <t>47027494.10715869814157485962;47006660.20317715406417846680;46999062.79773644357919692993;46995411.45687428116798400879;46993444.11039154976606369019;46995121.22478780895471572876;46983215.21405738592147827148</t>
  </si>
  <si>
    <t>3652663;3639140;3847457;3545987;4074234;4838953;3517913</t>
  </si>
  <si>
    <t>10468;10333;9251;9702;9882;9675;10171</t>
  </si>
  <si>
    <t>40;37;35;33;35;28;34</t>
  </si>
  <si>
    <t>46259777.836373;46253838.685074;46248139.999672;46225912.054756;46317891.674435;46258668.300282;46255834.954535</t>
  </si>
  <si>
    <t>46797843.618914;46804503.043312;46769562.684786;46765840.363635;46799299.328306;46773327.492330;46776236.952511</t>
  </si>
  <si>
    <t>14.640129;13.897067;13.101072;12.664956;13.766280;11.672972;14.420163</t>
  </si>
  <si>
    <t>2456.455009;1378.919245;1395.046107;1708.948725;3259.061540;3376.100885;1042.075133</t>
  </si>
  <si>
    <t>3600.067908;3600.047487;3600.003230;3600.002827;3600.001676;3600.008142;3600.001668</t>
  </si>
  <si>
    <t>Wed Apr 17 12:00:17 2019</t>
  </si>
  <si>
    <t>1528911;1519778;1642716;1615861;1808797;1676800;1545552</t>
  </si>
  <si>
    <t>389;2217;2552;2351;743;2552;1125</t>
  </si>
  <si>
    <t>14;12;12;12;14;12;12</t>
  </si>
  <si>
    <t>1.000000;1.000000;1.000000;1.000000;1.000000;1.000000;1.000000</t>
  </si>
  <si>
    <t>3156.522545;2279.310697;2148.213530;1845.684750;2030.293522;1946.297622;2514.692340</t>
  </si>
  <si>
    <t>3600.051146;3600.047262;3600.321172;3600.047762;3600.024950;3603.868324;3600.045238</t>
  </si>
  <si>
    <t>3091702;2503402;3576158;2819982;2534649;2795165;3220694</t>
  </si>
  <si>
    <t>575;584;2243;553;555;557;593</t>
  </si>
  <si>
    <t>12;10;14;14;16;14;14</t>
  </si>
  <si>
    <t>546.702277;856.619631;923.950825;958.187520;1343.731455;1093.029673;992.486519</t>
  </si>
  <si>
    <t>3600.006291;3611.924977;3600.007203;3609.619325;3606.675780;3687.236247;3627.111665</t>
  </si>
  <si>
    <t>Thu Apr 18 01:31:10 2019</t>
  </si>
  <si>
    <t>1200012600.00000000000000000000;1200012599.99999761581420898438;1200012599.99999856948852539062;1200012600.00000000000000000000;1200012599.99999952316284179688;1200012600.00000000000000000000;1200012600.00000000000000000000</t>
  </si>
  <si>
    <t>1199893028.46220731735229492188;1199894357.83041596412658691406;1200007432.17151641845703125000;1199892973.76000189781188964844;1199893802.94111418724060058594;1199892785.25395107269287109375;1200003800.00000000000000000000</t>
  </si>
  <si>
    <t>9679283;4179400;8096687;9169037;9436137;20061919;5357122</t>
  </si>
  <si>
    <t>588630;222301;450449;732805;661604;1516670;286910</t>
  </si>
  <si>
    <t>5;5;5;5;5;5;5</t>
  </si>
  <si>
    <t>800002400.000000;800002400.000000;800002400.000000;800002400.000000;800002400.000000;800002400.000000;800002400.000000</t>
  </si>
  <si>
    <t>0.021239;0.020119;0.019859;0.019961;0.020974;0.020187;0.020280</t>
  </si>
  <si>
    <t>418.872070;151.267137;324.152119;398.326641;337.788702;705.876552;242.173200</t>
  </si>
  <si>
    <t>419.956056;152.899900;324.167240;421.917672;343.843436;709.554463;242.181873</t>
  </si>
  <si>
    <t>1200012599.99999856948852539062;1200012599.99999952316284179688;1200012599.99999952316284179688;1200012599.99999952316284179688;1200012599.99999952316284179688;1200012599.99999856948852539062;1200012600.00000071525573730469</t>
  </si>
  <si>
    <t>1199894005.00114822387695312500;1199893177.00198221206665039062;1200008647.20528364181518554688;1200008734.10228323936462402344;1199896975.69610929489135742188;1199897763.80449652671813964844;1200003800.00000047683715820312</t>
  </si>
  <si>
    <t>6524060;8998134;5481612;12207003;4185180;3331314;9882451</t>
  </si>
  <si>
    <t>456227;724937;391422;780129;263978;182217;584665</t>
  </si>
  <si>
    <t>0.020309;0.020404;0.020151;0.020534;0.020513;0.019608;0.020048</t>
  </si>
  <si>
    <t>266.183945;309.927957;229.359668;417.210447;168.850780;118.898813;409.392904</t>
  </si>
  <si>
    <t>266.782522;315.105820;229.422016;417.302635;184.061213;124.021259;409.468751</t>
  </si>
  <si>
    <t>Sat Apr 20 22:29:25 2019</t>
  </si>
  <si>
    <t>23.00000000000000000000;23.00000000000000000000;23.00000000000000000000;23.00000000000000000000;23.00000000000000000000;23.00000000000000000000;23.00000000000000000000</t>
  </si>
  <si>
    <t>21.00000000000000000000;22.00000000000000000000;21.00000000000000000000;21.00000000000000000000;21.00000000000000000000;21.00000000000000000000;21.00000000000000000000</t>
  </si>
  <si>
    <t>13652171;21265792;13492336;13449729;13580068;13505936;13334793</t>
  </si>
  <si>
    <t>215533;280126;210380;213593;220514;214314;211246</t>
  </si>
  <si>
    <t>24;24;24;24;24;24;24</t>
  </si>
  <si>
    <t>14.288346;14.288346;14.288346;14.288346;14.288346;14.288346;14.288346</t>
  </si>
  <si>
    <t>14.384779;14.384779;14.384779;14.384779;14.384779;14.384779;14.384779</t>
  </si>
  <si>
    <t>4.168414;3.765670;3.952596;3.982475;3.968948;3.941400;3.967383</t>
  </si>
  <si>
    <t>5.062590;4.651784;4.846436;4.884168;4.868767;4.836479;4.861099</t>
  </si>
  <si>
    <t>3600.001645;3600.000896;3600.000656;3600.000618;3600.000642;3600.000814;3600.000657</t>
  </si>
  <si>
    <t>21.00000000000000000000;21.00000000000000000000;21.00000000000000000000;21.00000000000000000000;21.00000000000000000000;21.00000000000000000000;21.00000000000000000000</t>
  </si>
  <si>
    <t>13440324;13430156;13266764;13595415;13502913;20924488;13385029</t>
  </si>
  <si>
    <t>215724;210433;206064;214855;213493;266729;213248</t>
  </si>
  <si>
    <t>27;33;27;27;27;27;27</t>
  </si>
  <si>
    <t>14.292525;14.292525;14.292525;14.292525;14.292525;14.292525;14.292525</t>
  </si>
  <si>
    <t>14.372375;14.372382;14.372375;14.372375;14.372375;14.372375;14.372375</t>
  </si>
  <si>
    <t>4.204896;5.158671;4.273844;4.233178;4.130792;4.124234;4.204115</t>
  </si>
  <si>
    <t>8.925895;7.071096;9.035893;8.939957;8.785159;8.822481;8.949818</t>
  </si>
  <si>
    <t>3600.000649;3600.001271;3600.001063;3600.000567;3600.000757;3600.000637;3600.002107</t>
  </si>
  <si>
    <t>Fri Apr 19 02:23:44 2019</t>
  </si>
  <si>
    <t>-2406559.27530000032857060432;-2406477.04740000050514936447;-2406484.93460000026971101761;-2406581.34389999974519014359;-2406609.90519999992102384567;-2406571.28289999999105930328;-2406634.53739999979734420776</t>
  </si>
  <si>
    <t>-2406790.28958411095663905144;-2406847.16633751755580306053;-2406813.63978309836238622665;-2406822.00176652939990162849;-2406843.54324986785650253296;-2406809.65940257254987955093;-2406796.03106357855722308159</t>
  </si>
  <si>
    <t>40954402;41638773;40884586;7238494;3923133;10820897;29898958</t>
  </si>
  <si>
    <t>4521644;4399576;4518773;701698;422446;1209360;3195141</t>
  </si>
  <si>
    <t>6;6;6;13;9;6;6</t>
  </si>
  <si>
    <t>-2406935.642228;-2406943.130004;-2406943.130141;-2406943.212490;-2406943.212491;-2406935.642228;-2406943.130004</t>
  </si>
  <si>
    <t>-2406932.837302;-2406927.311395;-2406927.311787;-2406920.321393;-2406923.414155;-2406932.837302;-2406927.311470</t>
  </si>
  <si>
    <t>0.054767;0.052706;0.046570;0.066266;0.061372;0.053142;0.051607</t>
  </si>
  <si>
    <t>3449.144642;2794.698556;2724.810819;642.872998;341.054311;873.143795;2406.120889</t>
  </si>
  <si>
    <t>3449.715907;3600.000382;3600.000268;662.588789;341.214166;873.196969;2407.299217</t>
  </si>
  <si>
    <t>-2406575.92739999992772936821;-2406575.38979999953880906105;-2406600.52939999988302588463;-2406610.86909999977797269821;-2406518.25799999991431832314;-2406542.47289999993517994881;-2406555.35270000016316771507</t>
  </si>
  <si>
    <t>-2406835.77828064979985356331;-2406828.96911851130425930023;-2406841.18898461014032363892;-2406844.36514962650835514069;-2406813.53137891227379441261;-2406783.12636714801192283630;-2406793.80637528141960501671</t>
  </si>
  <si>
    <t>41974635;41095140;15862569;9389391;44652182;17896543;26153838</t>
  </si>
  <si>
    <t>4157456;4620424;1680417;1425395;4466950;2040590;3347967</t>
  </si>
  <si>
    <t>9;9;9;9;9;9;9</t>
  </si>
  <si>
    <t>-2406942.227590;-2406942.227590;-2406942.227590;-2406942.227590;-2406942.227590;-2406942.227590;-2406942.227590</t>
  </si>
  <si>
    <t>-2406925.500631;-2406925.500631;-2406925.500631;-2406925.500631;-2406925.500631;-2406925.500631;-2406925.500631</t>
  </si>
  <si>
    <t>0.049402;0.049617;0.049978;0.050191;0.050102;0.048796;0.049187</t>
  </si>
  <si>
    <t>2654.068669;2554.780105;1227.814727;916.574012;2139.322948;892.871389;2361.555774</t>
  </si>
  <si>
    <t>3600.000237;3600.000387;1388.550099;916.884309;3600.000197;1484.382180;2361.747309</t>
  </si>
  <si>
    <t>Thu Apr 25 08:51:06 2019</t>
  </si>
  <si>
    <t>-2607627.42190000088885426521;-2607665.74880000017583370209;-2607746.63729999959468841553;-2606976.11510000005364418030;-2607854.38009999971836805344;-2607808.13300000037997961044;-2607797.70579999964684247971</t>
  </si>
  <si>
    <t>-2608068.95254146261140704155;-2608051.54421225190162658691;-2608068.47445732261985540390;-2608055.30254076560959219933;-2608069.69124340405687689781;-2608068.91352012427523732185;-2608058.48335095867514610291</t>
  </si>
  <si>
    <t>24375312;24633112;20477577;28988851;16614798;7739761;3625782</t>
  </si>
  <si>
    <t>2644976;2163422;2205693;2618839;1379068;557599;352289</t>
  </si>
  <si>
    <t>6;6;6;5;5;6;6</t>
  </si>
  <si>
    <t>-2608070.313858;-2608070.314147;-2608070.313738;-2608070.314111;-2608070.313766;-2608070.313836;-2608070.314107</t>
  </si>
  <si>
    <t>-2608070.313309;-2608070.313372;-2608070.312900;-2608070.313618;-2608070.312934;-2608070.313447;-2608070.312880</t>
  </si>
  <si>
    <t>0.065736;0.070259;0.061826;0.066460;0.064545;0.065328;0.067527</t>
  </si>
  <si>
    <t>1917.888526;1851.011309;2486.769587;2896.802819;2619.909971;744.635147;347.248011</t>
  </si>
  <si>
    <t>3600.001569;3600.001172;3600.001168;3600.000401;2620.630258;814.893368;408.946722</t>
  </si>
  <si>
    <t>-2607799.40889999968931078911;-2607756.76890000002458691597;-2607866.51410000026226043701;-2607816.51519999979063868523;-2607639.53089999966323375702;-2607664.61569999950006604195;-2607821.34010000014677643776</t>
  </si>
  <si>
    <t>-2608051.75509524205699563026;-2608054.52775150537490844727;-2608070.04478970542550086975;-2608069.62731588492169976234;-2608068.00969975395128130913;-2608068.18944434355944395065;-2608063.82433011336252093315</t>
  </si>
  <si>
    <t>9426009;21132249;7292451;5707999;25233710;24814573;30975729</t>
  </si>
  <si>
    <t>1000742;2364328;712442;648825;2619475;2384731;3069220</t>
  </si>
  <si>
    <t>-2608070.309330;-2608070.309330;-2608070.309367;-2608070.309330;-2608070.309367;-2608070.309367;-2608070.309367</t>
  </si>
  <si>
    <t>-2608070.306870;-2608070.306870;-2608070.307349;-2608070.306870;-2608070.307503;-2608070.307349;-2608070.307503</t>
  </si>
  <si>
    <t>0.067706;0.067256;0.067350;0.067545;0.061793;0.064969;0.059833</t>
  </si>
  <si>
    <t>1085.194113;2992.287662;944.944524;607.829117;1324.027919;2551.797060;3324.012831</t>
  </si>
  <si>
    <t>1085.481315;3600.001038;945.092183;608.093400;3600.000801;3600.000657;3324.743275</t>
  </si>
  <si>
    <t>Thu Apr 18 09:53:45 2019</t>
  </si>
  <si>
    <t>-9.00000000000000000000;-9.00000000000000000000;-9.00000000000000000000;-9.00000000000000000000;-9.00000000000000000000;-9.00000000000000000000;-9.00000000000000000000</t>
  </si>
  <si>
    <t>-20.00000000000000000000;-19.00000000000000000000;-19.00000000000000000000;-19.00000000000000000000;-20.00000000000000000000;-19.99999999999916511229;-20.00000000000000000000</t>
  </si>
  <si>
    <t>21851068;27500495;23024485;22014779;23564272;27971653;23835533</t>
  </si>
  <si>
    <t>32686;32629;32413;35460;34069;31951;26161</t>
  </si>
  <si>
    <t>8;8;6;8;8;6;8</t>
  </si>
  <si>
    <t>-37.000000;-37.000000;-37.000000;-37.000000;-37.000000;-37.000000;-37.000000</t>
  </si>
  <si>
    <t>12.301703;11.201915;8.580844;13.362652;12.951123;8.239673;10.664817</t>
  </si>
  <si>
    <t>1073.066711;2237.492416;574.846192;20.396035;2141.515347;308.910725;17.794098</t>
  </si>
  <si>
    <t>3600.001193;3600.000852;3600.000663;3600.000513;3600.000514;3600.000824;3600.000940</t>
  </si>
  <si>
    <t>-19.00000000000000000000;-35.00000000000000000000;-35.99999999999803179662;-35.00000000000000000000;-34.99999999999994315658;-34.99999999999997868372;-34.99999999999997868372</t>
  </si>
  <si>
    <t>30616592;29018856;34467039;23902612;20094637;22278531;23420161</t>
  </si>
  <si>
    <t>92015;39273;52986;74641;74066;55360;67277</t>
  </si>
  <si>
    <t>-36.000000;-36.000000;-36.000000;-36.000000;-36.000000;-36.000000;-36.000000</t>
  </si>
  <si>
    <t>6.919654;6.118680;7.036848;6.232700;8.040807;6.754377;6.257800</t>
  </si>
  <si>
    <t>710.325646;562.482145;522.852956;870.458419;18.662670;526.301456;749.786882</t>
  </si>
  <si>
    <t>3600.000418;3600.001434;3600.001423;3600.000351;3600.000367;3600.000470;3600.000488</t>
  </si>
  <si>
    <t>Fri Apr 19 13:54:01 2019</t>
  </si>
  <si>
    <t>19686.00000000000000000000;19686.00000000000000000000;19686.00000000000000000000;19685.99999999995634425431;19686.00000000000000000000;19685.99999999999636202119;19685.99999999999636202119</t>
  </si>
  <si>
    <t>19684.33409165246848715469;19684.04223051241933717392;19684.10433323440156527795;19684.05813953488177503459;19684.16089983220444992185;19684.10986525726184481755;19684.05752559935353929177</t>
  </si>
  <si>
    <t>9162438;5000011;7838005;4932169;6457141;10620163;4538080</t>
  </si>
  <si>
    <t>125479;268358;105034;231980;317812;127695;220054</t>
  </si>
  <si>
    <t>34;31;28;33;25;26;26</t>
  </si>
  <si>
    <t>12717.020911;12717.020911;12717.020911;12717.020911;12717.020911;12717.020911;12717.020911</t>
  </si>
  <si>
    <t>12986.618589;12978.723756;12981.623153;12991.458378;12983.365802;12984.332175;12980.526028</t>
  </si>
  <si>
    <t>0.247804;0.237923;0.205231;0.176552;0.196453;0.202675;0.203204</t>
  </si>
  <si>
    <t>298.439394;132.636350;314.612488;117.845321;119.029291;427.171035;74.721071</t>
  </si>
  <si>
    <t>384.600229;148.597780;357.674078;151.774913;189.283354;467.693407;128.320574</t>
  </si>
  <si>
    <t>19686.00000000000000000000;19686.00000000000000000000;19686.00000000000363797881;19685.99999999998908606358;19685.99999999999636202119;19686.00000000000000000000;19686.00000000000000000000</t>
  </si>
  <si>
    <t>19684.11466357109748059884;19684.14264545486003044061;19684.12105918361703515984;19684.10749202551596681587;19684.03177493174734991044;19684.27419399419886758551;19684.09605040681344689801</t>
  </si>
  <si>
    <t>10125846;9749583;11163078;5014726;5611502;4418085;5982634</t>
  </si>
  <si>
    <t>140468;131652;125101;230465;231615;168343;262809</t>
  </si>
  <si>
    <t>40;26;35;31;24;33;27</t>
  </si>
  <si>
    <t>12722.166667;12722.166667;12722.166667;12722.166667;12722.166667;12722.166667;12722.166667</t>
  </si>
  <si>
    <t>12994.925943;12987.094002;12980.965856;12971.224912;12973.128457;12996.650000;12976.575009</t>
  </si>
  <si>
    <t>0.308292;0.172657;0.271503;0.261582;0.169067;0.260577;0.182676</t>
  </si>
  <si>
    <t>369.672806;421.147896;455.328685;96.350175;141.576533;41.221178;115.754411</t>
  </si>
  <si>
    <t>465.083191;422.038032;546.450669;145.028533;166.787225;126.210224;160.944851</t>
  </si>
  <si>
    <t>Sat Apr 20 07:09:45 2019</t>
  </si>
  <si>
    <t>6382.09904999397804203909;6382.09904999322407093132;6382.09904999158607097343;6382.09904999595346453134;6382.09904999353238963522;6382.09904999137961567612;6382.09904999218269949779</t>
  </si>
  <si>
    <t>6381.86354268568538827822;6381.62560935439432796557;6382.09904999158607097343;6382.07330355109661468305;6382.09904999353238963522;6381.57710965222577215172;6382.09904999218269949779</t>
  </si>
  <si>
    <t>22207;19658;21140;24023;19738;24387;19080</t>
  </si>
  <si>
    <t>841;769;631;662;637;1245;882</t>
  </si>
  <si>
    <t>35;31;28;33;29;28;29</t>
  </si>
  <si>
    <t>5653.091085;5653.141707;5654.670100;5653.091085;5654.670100;5653.141707;5654.670100</t>
  </si>
  <si>
    <t>6337.170632;6325.139570;6317.126037;6328.649559;6320.512968;6312.869924;6319.401434</t>
  </si>
  <si>
    <t>1.698374;1.429855;1.422528;1.508018;1.462622;1.299184;1.492922</t>
  </si>
  <si>
    <t>24.845670;20.376844;10.163545;12.522685;11.942554;28.824388;23.297822</t>
  </si>
  <si>
    <t>25.044515;20.486072;10.185544;12.655356;12.056483;28.910067;23.492316</t>
  </si>
  <si>
    <t>6382.09904999493301147595;6382.09904999544778547715;6382.09904999375430634245;6382.09904999518221302424;6382.09904999374521139544;6382.09904999466016306542;6382.09904999534956004936</t>
  </si>
  <si>
    <t>6381.48431400458775897278;6381.48351022358474438079;6381.47192180878209910588;6381.46204777358252613340;6381.58913679691249853931;6381.50850104679193464108;6381.46535116251925501274</t>
  </si>
  <si>
    <t>433526;468407;546726;642579;420740;304880;281823</t>
  </si>
  <si>
    <t>10629;9365;10886;9183;11002;10058;7393</t>
  </si>
  <si>
    <t>31;30;39;29;34;30;38</t>
  </si>
  <si>
    <t>5664.273021;5664.483940;5664.273021;5664.483940;5664.483940;5666.555857;5664.363415</t>
  </si>
  <si>
    <t>6259.204479;6269.309008;6282.264956;6262.390030;6277.745925;6267.557464;6264.725014</t>
  </si>
  <si>
    <t>1.305859;1.350056;1.634905;1.240826;1.474476;1.271267;1.600357</t>
  </si>
  <si>
    <t>48.972038;23.751206;28.749455;40.597604;33.324829;35.058171;30.441639</t>
  </si>
  <si>
    <t>87.013695;93.152140;99.661492;106.932923;88.444002;75.140192;64.937195</t>
  </si>
  <si>
    <t>Sat Apr 20 08:09:10 2019</t>
  </si>
  <si>
    <t>-0.00000000000000000000;-0.00000000000000000000;-0.00000000000000000000;-0.00000000000000000000;-0.00000000000000000000;-0.00000000000000000000;-0.00000000000000000000</t>
  </si>
  <si>
    <t>520158;551214;520347;514441;481724;478211;515781</t>
  </si>
  <si>
    <t>10000000000000000159028911097599180468360808563945281389781327557747838772170381060813469985856815104.000000;10000000000000000159028911097599180468360808563945281389781327557747838772170381060813469985856815104.000000;10000000000000000159028911097599180468360808563945281389781327557747838772170381060813469985856815104.000000;10000000000000000159028911097599180468360808563945281389781327557747838772170381060813469985856815104.000000;10000000000000000159028911097599180468360808563945281389781327557747838772170381060813469985856815104.000000;10000000000000000159028911097599180468360808563945281389781327557747838772170381060813469985856815104.000000;10000000000000000159028911097599180468360808563945281389781327557747838772170381060813469985856815104.000000</t>
  </si>
  <si>
    <t>3600.119393;3600.199977;3600.014422;3600.019788;3600.019949;3600.024919;3600.022666</t>
  </si>
  <si>
    <t>0.00000000000061017857;-0.00000000000000000000;0.00000000000199285033;-0.00000000000000000000;-0.00000000000000000000;0.00000000001209754519;-0.00000000000000000000</t>
  </si>
  <si>
    <t>2580559;2767216;2615361;2600988;2716813;3119065;2776449</t>
  </si>
  <si>
    <t>55;35;69;84;91;1066;60</t>
  </si>
  <si>
    <t>18;14;14;14;16;17;19</t>
  </si>
  <si>
    <t>1747.925780;2540.567522;1740.998872;1686.422109;1705.538988;1906.273119;2053.839882</t>
  </si>
  <si>
    <t>3600.001538;3600.007483;3600.000341;3600.000420;3600.004959;3600.000534;3600.003224</t>
  </si>
  <si>
    <t>Mon Apr 29 06:50:27 2019</t>
  </si>
  <si>
    <t>-2850.99999999995861799107;-2851.00000000000045474735;-2850.99999999999954525265;-2851.00000000000000000000;-2851.00000000001909938874;-2850.99999999999909050530;-2851.00000000003819877747</t>
  </si>
  <si>
    <t>12196;9204;10050;9252;9553;12199;10526</t>
  </si>
  <si>
    <t>2;1;1;1;2;1;1</t>
  </si>
  <si>
    <t>45;33;32;35;34;33;41</t>
  </si>
  <si>
    <t>-2886.863618;-2888.387709;-2887.509430;-2887.765240;-2887.396410;-2887.706375;-2886.172881</t>
  </si>
  <si>
    <t>-2851.019681;-2851.045775;-2851.006122;-2851.008673;-2851.013613;-2851.067366;-2851.013756</t>
  </si>
  <si>
    <t>70.245582;62.132080;56.454096;67.384240;63.506611;69.157559;65.353375</t>
  </si>
  <si>
    <t>70.275531;62.286349;56.585931;67.487816;63.568738;69.337492;65.566723</t>
  </si>
  <si>
    <t>70.283995;62.292779;56.593393;67.495061;63.575797;69.345095;65.574189</t>
  </si>
  <si>
    <t>-2851.00000000000227373675;-2851.00000000000227373675;-2851.00000000000227373675;-2851.00000000000227373675;-2851.00000000000227373675;-2851.00000000000227373675;-2851.00000000000227373675</t>
  </si>
  <si>
    <t>7722;7715;7716;7710;7711;7700;7696</t>
  </si>
  <si>
    <t>1;1;1;1;1;1;1</t>
  </si>
  <si>
    <t>31;31;31;31;31;31;31</t>
  </si>
  <si>
    <t>-2882.024783;-2882.024783;-2882.024783;-2882.024783;-2882.024783;-2882.024783;-2882.024783</t>
  </si>
  <si>
    <t>-2851.470684;-2851.470684;-2851.470684;-2851.470684;-2851.470684;-2851.470684;-2851.470684</t>
  </si>
  <si>
    <t>58.026841;55.924436;55.527231;57.938382;57.717141;55.701299;55.927767</t>
  </si>
  <si>
    <t>58.407834;56.308732;55.891806;58.344011;58.097382;56.055129;56.320624</t>
  </si>
  <si>
    <t>58.420697;56.316026;55.900495;58.351564;58.105376;56.063229;56.329188</t>
  </si>
  <si>
    <t>Sat Apr 20 07:45:32 2019</t>
  </si>
  <si>
    <t>3942.00000000000000000000;3942.00000000000000000000;3942.00000000000090949470;3942.00000000000000000000;3942.00000000000000000000;3942.00000000000000000000;3942.00000000000000000000</t>
  </si>
  <si>
    <t>3940.30929824561462737620;3941.60606050261230848264;3941.60589518009419407463;3941.60583155501535657095;3941.60582951708965993021;3940.19500415944185078843;3940.96828087167023113579</t>
  </si>
  <si>
    <t>35327632;34448113;34856372;25862987;24275061;33152463;36838106</t>
  </si>
  <si>
    <t>994549;951809;953693;735989;763295;982674;1147697</t>
  </si>
  <si>
    <t>17;29;43;29;29;26;30</t>
  </si>
  <si>
    <t>3872.688476;3874.755308;3875.820723;3875.774652;3875.680997;3878.101146;3875.047693</t>
  </si>
  <si>
    <t>3904.310345;3913.551242;3917.181818;3910.379310;3914.107180;3909.000000;3911.354232</t>
  </si>
  <si>
    <t>0.237745;0.306454;0.611198;0.300715;0.288857;0.303410;0.350208</t>
  </si>
  <si>
    <t>409.129888;258.431093;270.548921;364.038865;276.484935;897.117730;426.615242</t>
  </si>
  <si>
    <t>3600.000535;3221.209465;3181.816553;2822.552448;2271.540975;3600.000611;3600.004002</t>
  </si>
  <si>
    <t>3942.00000000000000000000;3941.99999939430063022883;3942.00000000000000000000;3942.00000000000000000000;3942.00000000000000000000;3942.00000000000000000000;3941.99999999999954525265</t>
  </si>
  <si>
    <t>3941.50000000000181898940;3941.60588800651930796448;3941.60593768371654732618;3941.60584910459283491946;3939.00000000000318323146;3939.73631287236548814690;3940.52285714285744688823</t>
  </si>
  <si>
    <t>34505213;36398415;33353181;32357966;39579873;39075593;40653572</t>
  </si>
  <si>
    <t>1029748;966271;908892;1116037;1038058;733334;879909</t>
  </si>
  <si>
    <t>17;17;27;23;26;21;15</t>
  </si>
  <si>
    <t>3875.854424;3875.920734;3873.144850;3876.032891;3875.938424;3875.729894;3877.967309</t>
  </si>
  <si>
    <t>3898.696164;3904.713166;3899.634784;3908.801149;3912.038961;3902.118618;3897.928124</t>
  </si>
  <si>
    <t>0.186318;0.184374;0.286145;0.280226;0.263583;0.216075;0.172220</t>
  </si>
  <si>
    <t>277.164327;1801.578175;457.504932;687.443150;476.393245;873.059295;386.098255</t>
  </si>
  <si>
    <t>3600.001546;3449.178822;3160.289920;3339.625776;3600.001301;3600.000595;3600.000860</t>
  </si>
  <si>
    <t>Tue Apr 23 08:41:22 2019</t>
  </si>
  <si>
    <t>6375.00000000000272848411;6375.00000000000000000000;6374.99999999999272404239;6375.00000000000000000000;6375.00000000000181898940;6375.00000000000000000000;6375.00000000000000000000</t>
  </si>
  <si>
    <t>6374.36363636363603291102;6374.36343825665881013265;6374.36275179927542922087;6374.36319284453202271834;6374.36263736263936152682;6374.36269642691695480607;6374.36257307975483854534</t>
  </si>
  <si>
    <t>13054163;7386679;8831926;5591168;5972178;3281956;7411736</t>
  </si>
  <si>
    <t>364031;252699;258336;150050;205346;112081;200004</t>
  </si>
  <si>
    <t>21;16;22;24;27;20;25</t>
  </si>
  <si>
    <t>6304.994747;6305.019823;6305.085401;6304.929169;6304.994747;6304.929169;6305.019823</t>
  </si>
  <si>
    <t>6349.531035;6348.861192;6349.221447;6348.209636;6351.089747;6349.619050;6351.149656</t>
  </si>
  <si>
    <t>0.512680;0.374035;0.516727;0.578806;0.573418;0.457015;0.563312</t>
  </si>
  <si>
    <t>565.284191;448.618632;808.378888;315.569886;186.116876;130.848880;349.546321</t>
  </si>
  <si>
    <t>1514.031066;879.507540;969.537881;629.543534;736.288805;370.365776;859.490544</t>
  </si>
  <si>
    <t>6375.00000000000000000000;6375.00000000000000000000;6375.00000000000000000000;6375.00000000000000000000;6375.00000000000272848411;6374.99999999999545252649;6375.00000000000000000000</t>
  </si>
  <si>
    <t>6374.36272227562130865408;6374.36328427575517707737;6374.36313408449041162385;6374.36287568003263004357;6374.36266990193053061375;6374.36262671015720115975;6374.36321709358799125766</t>
  </si>
  <si>
    <t>11230406;12086145;5956439;6343518;6073088;6485989;5391578</t>
  </si>
  <si>
    <t>343282;390627;232857;215789;218928;190566;213058</t>
  </si>
  <si>
    <t>23;28;16;15;17;17;19</t>
  </si>
  <si>
    <t>6305.019823;6305.085401;6305.085401;6304.994747;6304.994747;6305.019823;6305.019823</t>
  </si>
  <si>
    <t>6352.153001;6355.542490;6350.737333;6349.949299;6351.047864;6349.730705;6353.379933</t>
  </si>
  <si>
    <t>0.565103;0.568491;0.395584;0.355512;0.343560;0.407387;0.446241</t>
  </si>
  <si>
    <t>892.190071;343.045379;400.836903;272.203244;297.354185;401.821785;507.847718</t>
  </si>
  <si>
    <t>1198.780106;1266.664110;563.306105;635.221713;721.986703;610.352409;548.377087</t>
  </si>
  <si>
    <t>Sat Apr 20 07:18:44 2019</t>
  </si>
  <si>
    <t>3725844.26628171186894178391;3724802.16712323762476444244;3725713.00438059959560632706;3725036.26600189739838242531;3724342.00244503421708941460;3724080.61383182927966117859;3725579.07294004643335938454</t>
  </si>
  <si>
    <t>3718449.89215860143303871155;3721555.94712614081799983978;3717502.84164432156831026077;3721212.42909769993275403976;3722349.92861480684950947762;3719937.31637442484498023987;3716502.52175643388181924820</t>
  </si>
  <si>
    <t>973346;936843;966610;928981;2337881;1322714;839142</t>
  </si>
  <si>
    <t>10291;10269;10337;10282;25542;10304;10293</t>
  </si>
  <si>
    <t>63;69;71;84;91;68;71</t>
  </si>
  <si>
    <t>3565608.482338;3563648.421692;3565963.487373;3564190.319451;3569109.611026;3567971.814850;3564699.786061</t>
  </si>
  <si>
    <t>3672833.269495;3675652.947222;3676968.660961;3678546.118615;3683319.063231;3674663.241153;3671115.112439</t>
  </si>
  <si>
    <t>288.566654;282.752736;283.711613;273.231196;313.359322;270.118571;261.908034</t>
  </si>
  <si>
    <t>1143.784950;1920.009417;801.961164;1865.763220;2856.063442;1025.358003;1132.355431</t>
  </si>
  <si>
    <t>3600.297524;3600.044636;3600.045954;3600.175394;3600.016712;3600.139255;3600.225295</t>
  </si>
  <si>
    <t>3723497.59139597602188587189;3723497.77609597519040107727;3723497.59139597695320844650;3723497.59139597695320844650;3723497.77609597612172365189;3723497.77609597658738493919;3723516.56539597548544406891</t>
  </si>
  <si>
    <t>3723122.99300737213343381882;3723125.44643743801862001419;3723062.00296008447185158730;3723125.27094372641295194626;3723125.70745031116530299187;3723125.43172468151897192001;3723061.06215831870213150978</t>
  </si>
  <si>
    <t>3186387;2764274;3374804;2414424;1046443;2483024;3560147</t>
  </si>
  <si>
    <t>120353;101792;132349;95649;29160;102708;128107</t>
  </si>
  <si>
    <t>109;96;113;111;125;104;118</t>
  </si>
  <si>
    <t>3608496.913769;3608430.407087;3605620.075380;3607902.316114;3607747.327470;3605833.031875;3605316.540031</t>
  </si>
  <si>
    <t>3684140.062987;3678872.516395;3683228.696541;3679301.302994;3687345.361957;3683113.290388;3684806.125299</t>
  </si>
  <si>
    <t>31.849896;29.367174;32.090736;34.535489;36.193584;35.021356;36.834295</t>
  </si>
  <si>
    <t>1935.204843;1696.682554;2104.413903;1963.050696;1539.148021;1860.382891;3308.486675</t>
  </si>
  <si>
    <t>3600.005891;3032.954598;3600.012565;2939.921170;1627.024678;3001.011104;3600.002446</t>
  </si>
  <si>
    <t>Fri Apr 19 14:40:55 2019</t>
  </si>
  <si>
    <t>12159.49283599999944271985;12159.49283599999944271985;12160.22394499999973049853;12160.22394499999973049853;12160.22394499999973049853;12159.49283599999762373045;12160.22394499999973049853</t>
  </si>
  <si>
    <t>12159.32390899999882094562;12159.32390160000068135560;12159.32390259999920090195;12159.01072860000022046734;12159.10449350000089907553;12159.33391800000208604615;12159.10449350000089907553</t>
  </si>
  <si>
    <t>1014;1043;2870;2074;2653;1095;2651</t>
  </si>
  <si>
    <t>166;196;826;603;767;181;767</t>
  </si>
  <si>
    <t>12123.530222;12123.530222;12123.530222;12123.530222;12123.530222;12123.530222;12123.530222</t>
  </si>
  <si>
    <t>0.177860;0.177470;0.175703;0.174338;0.178631;0.180798;0.180003</t>
  </si>
  <si>
    <t>0.385608;0.859645;2.641108;2.159916;2.504352;0.443905;2.500592</t>
  </si>
  <si>
    <t>0.850250;0.894361;2.642553;2.166922;2.527523;0.944226;2.523769</t>
  </si>
  <si>
    <t>12159.49283599999944271985;12159.49283599999944271985;12159.49283599999944271985;12159.49283599999944271985;12159.49283599999944271985;12159.49283599999944271985;12160.17386500000066007487</t>
  </si>
  <si>
    <t>12159.34147685714378894772;12159.33855866666635847650;12159.34147685714378894772;12159.31140084000071510673;12159.34147685714196995832;12159.33855866666635847650;12159.33855866666635847650</t>
  </si>
  <si>
    <t>1425;1552;1247;833;1223;1554;3448</t>
  </si>
  <si>
    <t>233;271;276;134;204;271;853</t>
  </si>
  <si>
    <t>0.163510;0.171276;0.166178;0.168678;0.162438;0.164919;0.164056</t>
  </si>
  <si>
    <t>1.383870;1.474973;1.439358;0.654246;1.283343;1.354354;2.821273</t>
  </si>
  <si>
    <t>1.384855;1.478077;1.440224;0.774113;1.284165;1.355206;2.835577</t>
  </si>
  <si>
    <t>Fri Apr 19 06:53:23 2019</t>
  </si>
  <si>
    <t>204.08174924146226203447;204.08174924145242812301;204.08174924146223361276;204.08174924145902195960;204.08174924146214834764;204.08174924146223361276;204.08174924146226203447</t>
  </si>
  <si>
    <t>445398;356106;407989;461477;361734;439046;456634</t>
  </si>
  <si>
    <t>843;654;784;881;665;775;863</t>
  </si>
  <si>
    <t>69;59;49;62;64;81;51</t>
  </si>
  <si>
    <t>60.730767;61.139292;63.431497;60.777982;62.566842;60.977371;63.040743</t>
  </si>
  <si>
    <t>115.434351;115.372809;110.102304;100.572261;113.105216;115.688910;109.697089</t>
  </si>
  <si>
    <t>13.412167;12.457518;11.121988;12.195435;13.294632;14.781131;11.916545</t>
  </si>
  <si>
    <t>31.698577;30.991333;29.882449;28.233664;30.199456;31.176362;20.809532</t>
  </si>
  <si>
    <t>46.231052;39.240726;42.926888;50.101933;41.945197;50.125934;47.795053</t>
  </si>
  <si>
    <t>204.08174924146231887789;204.08174924146220519106;204.08174924146226203447;204.08174924146226203447;204.08174924146226203447;204.08174924146226203447;204.08174924146265993841</t>
  </si>
  <si>
    <t>117585;125875;106922;117813;100537;103577;109676</t>
  </si>
  <si>
    <t>170;215;141;178;131;122;154</t>
  </si>
  <si>
    <t>42;40;45;38;45;49;51</t>
  </si>
  <si>
    <t>85.164080;87.536614;87.496976;87.390574;87.397514;87.634057;84.927558</t>
  </si>
  <si>
    <t>159.397355;154.774233;155.637300;156.904114;156.241050;158.194541;159.322085</t>
  </si>
  <si>
    <t>8.420397;8.027757;8.602400;8.455317;8.788684;9.452312;9.103404</t>
  </si>
  <si>
    <t>9.205384;8.911834;9.552472;9.446352;9.756530;10.689223;12.130560</t>
  </si>
  <si>
    <t>15.900043;16.677251;15.160429;16.209050;15.034257;16.094495;16.225183</t>
  </si>
  <si>
    <t>Fri Apr 19 02:40:35 2019</t>
  </si>
  <si>
    <t>-3288.00000000006184563972;-3288.00000000000000000000;-3287.99999999986357579473;-3288.00000000000000000000;-3288.00000000000818545232;-3287.99999999998044586391;-3287.99999999999090505298</t>
  </si>
  <si>
    <t>215332;173899;172191;207333;171987;223169;159165</t>
  </si>
  <si>
    <t>339;399;413;472;499;494;394</t>
  </si>
  <si>
    <t>323;343;284;310;273;301;307</t>
  </si>
  <si>
    <t>-4157.867432;-4156.338610;-4157.707356;-4157.962397;-4155.357936;-4153.817755;-4158.048876</t>
  </si>
  <si>
    <t>-3867.440797;-3844.774668;-3853.327137;-3792.690060;-3818.235388;-3846.741017;-3873.979764</t>
  </si>
  <si>
    <t>1625.477388;1966.253719;1691.091560;1552.987330;1152.708670;1543.776977;1404.586488</t>
  </si>
  <si>
    <t>1937.394379;2252.690062;1944.864164;1837.593372;1419.094808;1819.949098;1644.301169</t>
  </si>
  <si>
    <t>2018.077041;2478.581093;2189.247422;1993.657940;1565.072143;1997.247073;1810.870128</t>
  </si>
  <si>
    <t>-3288.00000000000000000000;-3288.00000000000727595761;-3287.99999999999818101060;-3288.00000000000000000000;-3288.00000000000000000000;-3288.00000000000045474735;-3288.00000000000000000000</t>
  </si>
  <si>
    <t>347260;206836;241489;184248;252831;232222;195744</t>
  </si>
  <si>
    <t>321;323;365;369;294;371;382</t>
  </si>
  <si>
    <t>171;270;256;139;273;173;252</t>
  </si>
  <si>
    <t>-4143.357762;-4143.115257;-4143.277115;-4143.044125;-4142.949755;-4143.347405;-4143.220685</t>
  </si>
  <si>
    <t>-3875.099224;-3754.485837;-3746.500307;-3937.278465;-3723.979186;-3893.776852;-3853.299554</t>
  </si>
  <si>
    <t>1354.891812;1831.096532;1687.462598;1072.683887;1692.290896;1428.369197;1937.731029</t>
  </si>
  <si>
    <t>1707.537399;1996.486773;1888.915823;1329.871606;1847.034352;1793.481230;2133.467978</t>
  </si>
  <si>
    <t>1868.077623;2347.577474;1974.994901;1414.290838;1983.000050;1912.848607;2262.241546</t>
  </si>
  <si>
    <t>Mon Apr 22 22:54:42 2019</t>
  </si>
  <si>
    <t>24.00000000000002842171;24.00000000000001421085;24.00000000000002131628;24.00000000000008526513;24.00000000000000000000;24.00000000000000000000;23.99999999999999289457</t>
  </si>
  <si>
    <t>24.00000000000002842171;24.00000000000001065814;24.00000000000002131628;24.00000000000008526513;24.00000000000000000000;24.00000000000000000000;23.99999999999999289457</t>
  </si>
  <si>
    <t>2155341;2157333;2218378;1516804;1335788;1795966;1100266</t>
  </si>
  <si>
    <t>11532;12779;10742;13526;12854;12006;11804</t>
  </si>
  <si>
    <t>22;24;50;32;72;21;49</t>
  </si>
  <si>
    <t>7.000000;7.000000;7.000000;7.000000;7.000000;7.000000;7.000000</t>
  </si>
  <si>
    <t>15.000000;15.004237;17.000000;16.000000;16.921751;15.000000;17.000000</t>
  </si>
  <si>
    <t>7.909595;6.688538;13.375395;9.044468;18.576173;7.078152;12.910083</t>
  </si>
  <si>
    <t>984.237679;1340.876794;1035.671936;980.174886;851.660261;880.844769;699.031102</t>
  </si>
  <si>
    <t>984.729604;1340.881418;1038.655537;980.179799;851.664713;983.295004;702.848199</t>
  </si>
  <si>
    <t>24.00000000000000355271;24.00000000000000000000;24.00000000000000000000;24.00000000000000000000;23.99999999999999289457;24.00000000000000000000;24.00000000000000710543</t>
  </si>
  <si>
    <t>5164988;4514002;2376753;1123980;5169725;3671710;4326131</t>
  </si>
  <si>
    <t>11792;10841;6433;6516;14303;7236;12964</t>
  </si>
  <si>
    <t>63;62;85;59;51;75;56</t>
  </si>
  <si>
    <t>15.000000;15.000000;15.000000;15.000000;15.000000;15.000000;15.000000</t>
  </si>
  <si>
    <t>18.267857;17.674731;18.416667;18.221120;17.677778;17.938165;18.500000</t>
  </si>
  <si>
    <t>10.265086;8.565268;14.056202;9.914103;6.638678;11.043497;11.463708</t>
  </si>
  <si>
    <t>1545.989086;1160.676919;220.351127;213.048213;1461.350904;785.851524;1257.551680</t>
  </si>
  <si>
    <t>1548.653286;1174.268061;436.789687;233.119747;1487.027713;788.296389;1257.554013</t>
  </si>
  <si>
    <t>Fri Apr 19 18:42:46 2019</t>
  </si>
  <si>
    <t>404227536.16000014543533325195;404227536.16000670194625854492;404227536.16000002622604370117;404227536.16000014543533325195;404227536.16000199317932128906;404227536.16000002622604370117;404227536.15999996662139892578</t>
  </si>
  <si>
    <t>404187121.09040564298629760742;404187170.00669687986373901367;404187206.43424648046493530273;404187223.93180716037750244141;404187117.09998959302902221680;404187212.83026641607284545898;404187117.00440347194671630859</t>
  </si>
  <si>
    <t>5709889;5265696;6933120;4051436;4119830;4458101;11907583</t>
  </si>
  <si>
    <t>127410;126763;144031;93532;98692;98426;279021</t>
  </si>
  <si>
    <t>46;44;61;51;56;44;38</t>
  </si>
  <si>
    <t>390156614.788292;390174301.120737;389965139.437156;389963915.190350;389964675.105420;389965139.437156;389887412.588174</t>
  </si>
  <si>
    <t>397630273.167572;398114934.745435;397992482.912972;398257206.631303;397605510.808982;397731718.098432;397331775.747474</t>
  </si>
  <si>
    <t>2.086994;1.650042;2.181147;1.999856;2.108285;1.723857;1.704431</t>
  </si>
  <si>
    <t>956.741364;901.654895;1069.666977;658.670889;688.329962;716.433313;2002.542945</t>
  </si>
  <si>
    <t>988.692634;914.427761;1095.768376;723.762342;703.665429;740.560427;2087.902692</t>
  </si>
  <si>
    <t>404227536.16000002622604370117;404227536.15999984741210937500;404227536.16000002622604370117;404227536.16000020503997802734;404227536.16000002622604370117;404227536.15999996662139892578;404227536.16000020503997802734</t>
  </si>
  <si>
    <t>404187169.54764902591705322266;404187163.04985231161117553711;404187239.46161311864852905273;404187123.10293334722518920898;404187159.17259633541107177734;404187180.50061714649200439453;404187227.03062045574188232422</t>
  </si>
  <si>
    <t>6348104;2664165;6745041;4769855;4468530;4776414;7857797</t>
  </si>
  <si>
    <t>138633;58858;152821;98361;84963;124508;169730</t>
  </si>
  <si>
    <t>51;41;44;46;39;41;39</t>
  </si>
  <si>
    <t>391588137.154553;391492910.179187;391492910.179187;391492910.179187;391492910.179187;391492910.179187;391492910.179187</t>
  </si>
  <si>
    <t>398227171.984369;397734588.010734;398213425.679519;397952883.406989;398036731.278650;397555999.443535;398036731.278650</t>
  </si>
  <si>
    <t>1.515293;1.998971;1.377839;1.385592;1.227187;1.189382;1.384999</t>
  </si>
  <si>
    <t>917.974227;437.816339;1097.410749;640.990169;655.518918;907.379659;1103.956849</t>
  </si>
  <si>
    <t>934.334907;452.914665;1124.956777;651.686921;660.732388;930.190127;1192.662553</t>
  </si>
  <si>
    <t>Sun Apr 21 12:36:59 2019</t>
  </si>
  <si>
    <t>404077441.12000131607055664062;404077441.12000393867492675781;404077441.12000739574432373047;404774142.24000763893127441406;404077441.12000054121017456055;404409559.19999843835830688477;404077441.11999773979187011719</t>
  </si>
  <si>
    <t>404037049.61102461814880371094;404037040.55970066785812377930;404037049.40068608522415161133;402491676.26731735467910766602;404037081.63439595699310302734;402881251.40569686889648437500;403967758.83634936809539794922</t>
  </si>
  <si>
    <t>11992328;8489087;8770349;12742419;9186611;14681708;14612738</t>
  </si>
  <si>
    <t>284159;215764;257600;347834;280617;354927;387171</t>
  </si>
  <si>
    <t>50;46;58;46;45;59;60</t>
  </si>
  <si>
    <t>387105368.930906;387491748.787782;387491748.787782;387491748.787782;387491748.787782;387491748.787782;387226452.128988</t>
  </si>
  <si>
    <t>395693652.919939;395711153.655944;395475914.909931;395609692.220808;395287236.440482;396685544.604546;396539412.528259</t>
  </si>
  <si>
    <t>4.369307;3.822790;4.009570;3.514537;3.539427;4.305925;4.405382</t>
  </si>
  <si>
    <t>2622.095623;1877.825505;2312.603642;3065.345533;2765.079721;3321.855238;3539.082493</t>
  </si>
  <si>
    <t>2652.911580;1969.905924;2360.640257;3600.005996;2767.022899;3600.011839;3600.005860</t>
  </si>
  <si>
    <t>405199559.19999635219573974609;404077441.11999714374542236328;404077441.11999571323394775391;404077441.12000262737274169922;404221718.72000080347061157227;404077441.11999428272247314453;404998040.96000170707702636719</t>
  </si>
  <si>
    <t>402583425.54776042699813842773;404037044.11200881004333496094;403811499.93080747127532958984;404037041.72160512208938598633;403567835.85087227821350097656;404037053.87926959991455078125;401665553.28829556703567504883</t>
  </si>
  <si>
    <t>12054457;13330960;16122863;8759134;14638299;10433942;7713512</t>
  </si>
  <si>
    <t>409423;314071;373131;208972;419002;254260;424218</t>
  </si>
  <si>
    <t>45;28;35;36;35;43;55</t>
  </si>
  <si>
    <t>389218993.233238;389218993.233238;389218993.233238;389218993.233238;389218993.233238;389218993.233238;389218993.233238</t>
  </si>
  <si>
    <t>395088845.818775;394684229.459104;394974365.848906;394906285.905717;394990967.677034;395114422.315450;395661716.002869</t>
  </si>
  <si>
    <t>2.504523;1.821446;2.127283;2.101362;2.159035;2.395572;3.187787</t>
  </si>
  <si>
    <t>3075.268047;2884.394856;3079.797148;1890.720653;3138.863322;2202.050560;3555.601460</t>
  </si>
  <si>
    <t>3600.001145;2980.323577;3600.006769;1998.668318;3600.004217;2234.252165;3600.005939</t>
  </si>
  <si>
    <t>Fri Apr 19 03:52:56 2019</t>
  </si>
  <si>
    <t>1482341.00000000046566128731;1481197.99999999906867742538;1480561.00000005471520125866;1484038.00000000093132257462;1482531.00000000046566128731;1480499.99999999720603227615;1481939.00000000046566128731</t>
  </si>
  <si>
    <t>1468046.10309878876432776451;1470010.05811938829720020294;1469886.23460699804127216339;1469484.68784287618473172188;1467510.63636876805685460567;1467649.71463271928951144218;1470553.40197395812720060349</t>
  </si>
  <si>
    <t>11907130;9836339;12296394;11584435;9959144;11586251;11926741</t>
  </si>
  <si>
    <t>34544;40207;49503;35171;40885;37755;37905</t>
  </si>
  <si>
    <t>34;36;40;36;36;39;35</t>
  </si>
  <si>
    <t>567834.851821;567571.301592;569651.835811;570240.092776;570484.314192;574007.333692;571346.587897</t>
  </si>
  <si>
    <t>1291523.217355;1284373.193604;1312392.125669;1290888.417765;1292004.461945;1293989.331268;1297090.662587</t>
  </si>
  <si>
    <t>5.241357;5.444377;6.237425;5.101504;5.507893;5.412566;5.175536</t>
  </si>
  <si>
    <t>2113.446551;1968.810235;1295.736083;2973.672408;2848.291585;2314.002788;2545.438321</t>
  </si>
  <si>
    <t>3600.000702;3600.002314;3600.000938;3600.002481;3600.007218;3600.000890;3600.001077</t>
  </si>
  <si>
    <t>1480633.00000000023283064365;1482424.99999999976716935635;1481734.00000000046566128731;1483337.99999998323619365692;1481776.00000000186264514923;1482888.00000000465661287308;1481272.99999999604187905788</t>
  </si>
  <si>
    <t>1467126.46358953951857984066;1471077.40806338633410632610;1470427.80547126475721597672;1469072.22202038392424583435;1468614.65017390879802405834;1472452.15980679984204471111;1471007.53869726974517107010</t>
  </si>
  <si>
    <t>9889108;12210777;12092547;12110866;11971794;12517090;12587350</t>
  </si>
  <si>
    <t>37545;45520;43681;36430;35662;43930;40896</t>
  </si>
  <si>
    <t>35;38;38;36;38;36;36</t>
  </si>
  <si>
    <t>1297649.378642;1295747.162625;1289543.048625;1293732.517137;1294805.737436;1289708.138881;1287451.896126</t>
  </si>
  <si>
    <t>5.507652;5.734975;5.400149;5.168216;5.942320;5.368250;5.208356</t>
  </si>
  <si>
    <t>2300.114585;3452.991543;1064.474918;2471.024411;2747.870895;2209.531622;1434.800455</t>
  </si>
  <si>
    <t>3600.000927;3600.002256;3600.000905;3600.000585;3600.000529;3600.001711;3600.000616</t>
  </si>
  <si>
    <t>Mon Apr 22 01:31:12 2019</t>
  </si>
  <si>
    <t>0.02680000000000003560;0.02680000000000017438;0.03540000000000033398;0.02679999999999998356;0.02679999999999987254;0.05439999999999997615;0.02679999999999778393</t>
  </si>
  <si>
    <t>0.02666666666666782717;0.02679756917537189781;0.00052219321148824814;0.02679782225925714939;0.01363636363636411622;0.00000000000000068390;0.02400000000000135705</t>
  </si>
  <si>
    <t>59270638;58385838;71638664;43472065;70312343;75564062;61879307</t>
  </si>
  <si>
    <t>11423495;11097265;12482185;8378824;11975372;12464257;11500915</t>
  </si>
  <si>
    <t>12;11;10;10;10;8;10</t>
  </si>
  <si>
    <t>0.066053;0.065109;0.061948;0.056058;0.061383;0.051724;0.062886</t>
  </si>
  <si>
    <t>3153.632411;1807.825021;1685.750227;1828.704757;3020.126469;1968.457481;2305.654560</t>
  </si>
  <si>
    <t>3600.000723;3548.725202;3600.000134;2497.398190;3600.000297;3600.000156;3600.000283</t>
  </si>
  <si>
    <t>0.02680000000000037561;0.02799999999999987915;0.02679999999999997315;0.02799999999999996242;0.02680000000000012580;0.02680000000000010499;0.02680000000000044152</t>
  </si>
  <si>
    <t>0.01624836623433509319;0.00750000000000078208;0.01655172413793136801;0.01333333333333425186;0.01692307692307746386;0.01764705882352970989;0.01547443717366432311</t>
  </si>
  <si>
    <t>68173462;75520758;72014558;70126766;68695862;67191515;65923245</t>
  </si>
  <si>
    <t>12206240;13107588;13191568;11731091;13023022;12575053;12071185</t>
  </si>
  <si>
    <t>0.046081;0.047847;0.046073;0.049083;0.057161;0.048218;0.048475</t>
  </si>
  <si>
    <t>3509.668165;2911.925161;3485.966632;2754.142394;3506.371968;2982.243182;3320.321152</t>
  </si>
  <si>
    <t>3600.000331;3600.000254;3600.000268;3600.000128;3600.000193;3600.000270;3600.000182</t>
  </si>
  <si>
    <t>Fri Apr 19 16:04:49 2019</t>
  </si>
  <si>
    <t>-495.00000000000000000000;-495.00000000000000000000;-495.00000000000000000000;-495.00000000000000000000;-495.00000000000000000000;-495.00000000000000000000;-495.00000000000000000000</t>
  </si>
  <si>
    <t>-495.00000000000000000000;-495.00000000000000000000;-495.04274431671632328289;-495.00821403233391038157;-495.03288398420244220688;-495.00000000000000000000;-495.00000000000000000000</t>
  </si>
  <si>
    <t>1724815;1493550;1613201;1601585;1979314;2001279;1850700</t>
  </si>
  <si>
    <t>2460;2431;2754;2652;3147;3149;2776</t>
  </si>
  <si>
    <t>12;10;10;11;10;9;11</t>
  </si>
  <si>
    <t>-590.103956;-590.017134;-589.783295;-589.740007;-589.372110;-589.678462;-589.490864</t>
  </si>
  <si>
    <t>-587.380300;-587.550224;-587.704861;-587.680424;-587.541243;-588.006786;-587.239680</t>
  </si>
  <si>
    <t>34.916582;31.742150;32.581693;32.654312;32.549777;31.279130;30.972739</t>
  </si>
  <si>
    <t>2613.958159;2325.860189;2699.822706;2433.086012;3026.022370;2943.380918;2755.049462</t>
  </si>
  <si>
    <t>2617.937612;2333.034167;2702.993294;2454.493420;3045.029821;2945.480613;2763.108532</t>
  </si>
  <si>
    <t>-495.00000000000000000000;-495.04257476660876591268;-495.03045818117357157462;-495.04376292342550414105;-495.02679848839090936963;-495.03201867139858904920;-495.04899358659565677954</t>
  </si>
  <si>
    <t>1036326;1192963;1076396;1207169;1054454;964525;1006332</t>
  </si>
  <si>
    <t>2505;2937;2865;2959;2908;2358;2426</t>
  </si>
  <si>
    <t>34;30;31;21;27;23;13</t>
  </si>
  <si>
    <t>-587.218014;-587.543549;-587.372840;-587.234065;-587.367306;-587.055415;-587.372840</t>
  </si>
  <si>
    <t>-584.342277;-584.670557;-584.361499;-584.682504;-584.764025;-584.765619;-585.505847</t>
  </si>
  <si>
    <t>5.842895;4.738517;5.015906;4.521670;4.442631;4.202154;3.445028</t>
  </si>
  <si>
    <t>413.954038;442.993680;422.287198;445.619658;403.402779;381.059221;387.565670</t>
  </si>
  <si>
    <t>416.501600;443.574940;422.527007;447.589880;404.247398;381.708453;388.644756</t>
  </si>
  <si>
    <t>Thu Apr 18 18:45:38 2019</t>
  </si>
  <si>
    <t>-111.00000000000000000000;-111.00000000000000000000;-111.00000000000000000000;-111.00000000000000000000;-111.00000000000000000000;-111.00000000000000000000;-111.00000000000000000000</t>
  </si>
  <si>
    <t>-111.00000000000000000000;-163.60448313944741016712;-140.51300454839864073620;-111.00000000000000000000;-111.00000000000000000000;-177.94923659302955343264;-111.00000000000000000000</t>
  </si>
  <si>
    <t>1624989;1941419;1904697;1570319;1926617;1891633;1902855</t>
  </si>
  <si>
    <t>2713;2188;2260;2595;2492;1985;2178</t>
  </si>
  <si>
    <t>17;14;12;17;16;17;18</t>
  </si>
  <si>
    <t>-289.880656;-289.768812;-289.892189;-289.837640;-289.886218;-289.892483;-289.951754</t>
  </si>
  <si>
    <t>-283.710866;-283.873782;-283.839330;-283.671872;-283.803776;-283.738437;-283.831665</t>
  </si>
  <si>
    <t>46.754513;41.198504;40.945534;43.148077;39.926129;41.283567;43.708275</t>
  </si>
  <si>
    <t>189.167621;187.462824;185.985457;173.754015;173.978030;180.850658;178.420136</t>
  </si>
  <si>
    <t>2377.923765;3600.016239;3600.013422;2141.459521;3315.024682;3600.079197;3358.869036</t>
  </si>
  <si>
    <t>905326;1334775;964511;884670;1211345;943711;902710</t>
  </si>
  <si>
    <t>2048;2382;2120;1993;2287;2144;2036</t>
  </si>
  <si>
    <t>38;33;38;30;25;32;34</t>
  </si>
  <si>
    <t>-283.465217;-283.026676;-283.094383;-283.257445;-282.960332;-280.729217;-283.136486</t>
  </si>
  <si>
    <t>-279.079892;-278.420149;-278.587559;-278.835288;-278.621859;-278.269595;-278.290878</t>
  </si>
  <si>
    <t>8.041959;6.707495;7.777608;7.205609;6.088769;7.411778;6.963773</t>
  </si>
  <si>
    <t>47.371525;66.807512;71.844982;44.863144;88.307632;45.156528;43.223878</t>
  </si>
  <si>
    <t>181.091686;261.406474;197.252931;175.677196;239.957166;190.586982;183.332874</t>
  </si>
  <si>
    <t>Fri Apr 19 01:16:43 2019</t>
  </si>
  <si>
    <t>12.00000000000058619776;7.99999999999955946350;12.00000000000000000000;13.00000000000000000000;8.00000000000002664535;13.99999999999990407673;11.99999999999992894573</t>
  </si>
  <si>
    <t>135191642;114220475;129330447;132331902;111159421;128055900;118369229</t>
  </si>
  <si>
    <t>44267006;41758509;41782863;41286136;40455700;40774355;39526988</t>
  </si>
  <si>
    <t>0.003959;0.003194;0.003336;0.003391;0.003323;0.003598;0.003506</t>
  </si>
  <si>
    <t>1815.743474;1007.464289;772.891965;1241.911130;524.491616;2962.649417;1194.643661</t>
  </si>
  <si>
    <t>3600.000136;3600.000087;3600.000079;3600.000076;3600.000081;3600.000086;3600.000111</t>
  </si>
  <si>
    <t>10.99999999999996447286;11.00000000000000000000;12.99999999999999644729;7.00000000000000000000;11.00000000000000000000;8.99999999999999289457;8.00000000000000000000</t>
  </si>
  <si>
    <t>123902058;116216181;125552891;109449925;97972132;116803007;123523323</t>
  </si>
  <si>
    <t>39566482;40683980;41758279;41971248;34677756;41648622;44308317</t>
  </si>
  <si>
    <t>6;6;6;6;6;5;6</t>
  </si>
  <si>
    <t>0.004194;0.004427;0.004463;0.004340;0.004290;0.004010;0.004471</t>
  </si>
  <si>
    <t>2816.336087;1598.739445;1667.928084;903.875488;661.854452;585.089191;1939.166824</t>
  </si>
  <si>
    <t>3600.000152;3600.000082;3600.000084;3600.000090;3600.000090;3600.000113;3600.000117</t>
  </si>
  <si>
    <t>Wed Apr 17 18:29:43 2019</t>
  </si>
  <si>
    <t>0.99999999999999977796;1.00000000000000000000;1.00000000000000000000;1.00000000000000000000;1.00000000000000000000;1.00000000000000000000;1.00000000000000000000</t>
  </si>
  <si>
    <t>667967;304263;645735;356936;478581;495270;419088</t>
  </si>
  <si>
    <t>449161;197346;429231;240124;339831;350513;293289</t>
  </si>
  <si>
    <t>6;4;4;4;6;4;4</t>
  </si>
  <si>
    <t>0.002726;0.001462;0.001460;0.001538;0.002090;0.001622;0.001410</t>
  </si>
  <si>
    <t>9.424792;3.179910;10.657805;3.893559;1.345472;3.137706;2.573827</t>
  </si>
  <si>
    <t>18.075308;8.016371;17.775955;9.863562;12.918560;13.884565;11.526073</t>
  </si>
  <si>
    <t>0.002021;0.001384;0.001468;0.001595;0.002207;0.001716;0.001366</t>
  </si>
  <si>
    <t>9.255851;3.310488;10.542702;3.849519;1.304561;3.160332;2.622041</t>
  </si>
  <si>
    <t>17.822240;8.248458;17.597080;9.769717;12.750177;13.731624;11.620377</t>
  </si>
  <si>
    <t>Wed Apr 17 01:38:02 2019</t>
  </si>
  <si>
    <t>11801.18572900000617664773;11801.18572900000981462654;11801.18572900000981462654;11801.18572900000981462654;11801.18572900000981462654;11801.18572900000981462654;11801.18572900000981462654</t>
  </si>
  <si>
    <t>11800.00608539368658966850;11800.00989626606315141544;11800.01341874381978414021;11800.00900393051961145829;11800.00939087547885719687;11800.01262466168554965407;11800.00954334250309329946</t>
  </si>
  <si>
    <t>21282410;24544476;25948779;20314288;23989011;18999563;22695981</t>
  </si>
  <si>
    <t>2996698;3445965;3725625;2862663;3413101;2668854;3187863</t>
  </si>
  <si>
    <t>30;30;30;30;30;30;30</t>
  </si>
  <si>
    <t>10502.738070;10502.738070;10502.738070;10502.738070;10502.738070;10502.738070;10502.738070</t>
  </si>
  <si>
    <t>10583.585273;10583.585273;10583.585273;10583.585273;10583.585273;10583.585273;10583.585273</t>
  </si>
  <si>
    <t>0.023799;0.023487;0.022986;0.022596;0.022927;0.023201;0.022651</t>
  </si>
  <si>
    <t>144.966924;4.095308;2.987169;40.371432;134.365311;4.441338;55.143380</t>
  </si>
  <si>
    <t>981.712649;999.501003;1173.405874;1010.224418;1010.566677;782.864706;1064.950270</t>
  </si>
  <si>
    <t>11801.18572900000981462654;11801.18572900001163361594;11801.18572900000981462654;11801.18572900000799563713;11801.18572900000253866892;11801.18572900000981462654;11801.18572900000981462654</t>
  </si>
  <si>
    <t>11800.00789894698755233549;11800.00569318724228651263;11800.00588531419271021150;11800.00687239417129603680;11800.01162733601813670248;11800.01390080181408848148;11800.00738451424331287853</t>
  </si>
  <si>
    <t>19613478;22953879;21367609;15318045;19283150;17310124;17200948</t>
  </si>
  <si>
    <t>3032531;3557565;3285937;2369517;3009310;2708399;2644408</t>
  </si>
  <si>
    <t>0.031891;0.032218;0.032106;0.032382;0.032641;0.031971;0.032108</t>
  </si>
  <si>
    <t>484.841173;89.765576;333.447155;25.612479;59.013998;126.229929;7.305471</t>
  </si>
  <si>
    <t>964.849235;833.461540;1046.826259;564.917624;783.585697;699.564140;753.940617</t>
  </si>
  <si>
    <t>Wed Apr 17 22:04:23 2019</t>
  </si>
  <si>
    <t>40005.05414199998631374910;40005.05414200013910885900;40005.05414200006634928286;40005.05414200018276460469;40005.05414199999358970672;40005.05414200016821268946;40005.05414200022642035037</t>
  </si>
  <si>
    <t>40001.06644073816278250888;40001.08711626211152179167;40001.06975527176109608263;40001.05405738014815142378;40001.09544754766830010340;40001.11982974105194443837;40001.05470485055411700159</t>
  </si>
  <si>
    <t>2558264;3583242;1854599;2229793;2401328;1996881;2346501</t>
  </si>
  <si>
    <t>312350;467045;214847;277064;296422;234208;275069</t>
  </si>
  <si>
    <t>26;26;26;26;26;26;26</t>
  </si>
  <si>
    <t>38934.568892;38934.568892;38934.568892;38934.568892;38934.568892;38934.568892;38934.568892</t>
  </si>
  <si>
    <t>38983.828097;38983.828097;38983.828097;38983.828097;38983.828097;38983.828097;38983.828097</t>
  </si>
  <si>
    <t>0.018500;0.017827;0.017801;0.017736;0.018085;0.017823;0.018009</t>
  </si>
  <si>
    <t>57.033097;108.996732;3.809450;25.429660;74.399691;12.225669;20.669462</t>
  </si>
  <si>
    <t>96.721540;122.014157;75.243679;83.199358;99.170964;86.430442;92.913181</t>
  </si>
  <si>
    <t>40005.05414200000814162195;40005.05414200000814162195;40005.05414200005907332525;40005.05414199996448587626;40005.05414200000814162195;40005.05414199998631374910;40005.05414199998631374910</t>
  </si>
  <si>
    <t>40001.12857192946830764413;40001.07338993208395550027;40001.05440236211870796978;40001.06266792522364994511;40001.08222214099077973515;40001.07254265328083420172;40001.07548205128114204854</t>
  </si>
  <si>
    <t>2056531;1422821;1863921;2245812;2163379;1964016;1542414</t>
  </si>
  <si>
    <t>276636;192914;255968;298537;291080;268198;203635</t>
  </si>
  <si>
    <t>59;59;59;59;59;59;59</t>
  </si>
  <si>
    <t>39047.378995;39047.378995;39047.378995;39047.378995;39047.378995;39047.378995;39047.378995</t>
  </si>
  <si>
    <t>0.058537;0.058070;0.058110;0.058880;0.058325;0.058767;0.058761</t>
  </si>
  <si>
    <t>47.892891;25.196013;40.499747;16.594182;64.264572;55.448157;16.966916</t>
  </si>
  <si>
    <t>65.610713;46.027295;66.502330;77.054984;79.995231;70.410657;45.423077</t>
  </si>
  <si>
    <t>Wed Apr 17 22:22:51 2019</t>
  </si>
  <si>
    <t>11689.00000000000363797881;11689.00000000000363797881;11689.00000000000181898940;11689.00000000000000000000;11689.00000000000181898940;11689.00000000000545696821;11689.00000000000363797881</t>
  </si>
  <si>
    <t>11688.00000000000000000000;11688.00000000000000000000;11688.00000000000000000000;11688.00000000000000000000;11688.00000000000000000000;11689.00000000000000000000;11689.00000000000363797881</t>
  </si>
  <si>
    <t>44130;39214;42102;40873;40949;39343;38740</t>
  </si>
  <si>
    <t>661;647;633;624;665;644;675</t>
  </si>
  <si>
    <t>17;16;19;17;14;19;14</t>
  </si>
  <si>
    <t>8977.782979;8981.403989;8981.654121;8981.293284;8977.404701;8981.669508;8981.332971</t>
  </si>
  <si>
    <t>11308.642007;11318.431291;11391.110253;11429.832498;11227.895249;11394.432564;11244.175652</t>
  </si>
  <si>
    <t>1.351583;1.233574;1.408066;1.315499;1.164704;1.579608;1.197049</t>
  </si>
  <si>
    <t>12.257824;13.208857;12.925031;13.358189;12.407880;10.332034;11.172720</t>
  </si>
  <si>
    <t>12.266990;13.218589;12.925739;13.359347;12.409367;10.333125;11.173783</t>
  </si>
  <si>
    <t>11689.00000000000000000000;11689.00000000000000000000;11689.00000000000181898940;11689.00000000000181898940;11689.00000000000727595761;11689.00000000000363797881;11689.00000000000363797881</t>
  </si>
  <si>
    <t>11689.00000000000000000000;11689.00000000000000000000;11688.00000000000000000000;11689.00000000000181898940;11688.00000000000000000000;11688.00000000000000000000;11689.00000000000363797881</t>
  </si>
  <si>
    <t>42557;52998;45712;47034;43621;46060;37976</t>
  </si>
  <si>
    <t>645;775;658;697;664;632;684</t>
  </si>
  <si>
    <t>13;16;17;17;17;20;17</t>
  </si>
  <si>
    <t>9017.297571;9017.706108;9017.644670;9017.324620;9017.678934;9017.644424;9005.443203</t>
  </si>
  <si>
    <t>11243.421857;11322.766354;11314.250478;11315.795073;11329.567293;11393.727606;11333.065505</t>
  </si>
  <si>
    <t>1.250731;1.264167;1.242913;1.514418;1.255869;1.344793;1.217634</t>
  </si>
  <si>
    <t>14.697626;16.417691;14.534233;15.387885;13.313564;13.384340;7.647005</t>
  </si>
  <si>
    <t>14.698745;16.418864;14.534740;15.389226;13.314205;13.385719;7.651314</t>
  </si>
  <si>
    <t>Mon Apr 22 01:34:14 2019</t>
  </si>
  <si>
    <t>211913.00000000000000000000;211913.00000000000000000000;211913.00000000000000000000;211913.00000000000000000000;211913.00000000000000000000;211913.00000000000000000000;211913.00000000000000000000</t>
  </si>
  <si>
    <t>211892.00000000000000000000;211892.00000000000000000000;211894.00000000000000000000;211895.00000000000000000000;211895.00000000000000000000;211892.00000000000000000000;211892.00000000000000000000</t>
  </si>
  <si>
    <t>1867922;2792730;2330609;1620646;1585560;2244427;2177948</t>
  </si>
  <si>
    <t>23512;34202;29218;18808;21895;29205;31451</t>
  </si>
  <si>
    <t>36;36;36;47;47;36;47</t>
  </si>
  <si>
    <t>193785.196539;193785.196539;193785.196539;193785.196539;193785.196539;193785.196539;193785.196539</t>
  </si>
  <si>
    <t>193839.085597;193839.085597;193839.085597;193845.097526;193845.097526;193839.085597;193845.097526</t>
  </si>
  <si>
    <t>1.475371;1.480426;1.487038;1.574828;1.579906;1.404277;1.600292</t>
  </si>
  <si>
    <t>128.886836;196.247492;156.083299;100.238129;132.727181;191.602938;33.395866</t>
  </si>
  <si>
    <t>154.404690;234.480303;197.555269;139.563267;146.543860;207.391270;150.103180</t>
  </si>
  <si>
    <t>211900.00000000000000000000;211892.00000000000000000000;211892.00000000000000000000;211896.00000000000000000000;211903.00000000000000000000;211893.00000000000000000000;211906.00000000000000000000</t>
  </si>
  <si>
    <t>1362949;1234004;1235142;1188032;1737747;978986;1481138</t>
  </si>
  <si>
    <t>17568;15321;15880;15626;20046;11984;17632</t>
  </si>
  <si>
    <t>29;29;29;29;29;29;29</t>
  </si>
  <si>
    <t>193785.310495;193785.310495;193785.310495;193785.310495;193785.310495;193785.310495;193785.310495</t>
  </si>
  <si>
    <t>193838.521750;193838.521750;193838.521750;193838.521750;193838.521750;193838.521750;193838.521750</t>
  </si>
  <si>
    <t>1.101533;1.124276;1.135772;1.134469;1.121038;1.108902;1.104225</t>
  </si>
  <si>
    <t>64.688153;59.997540;36.465422;48.899582;72.313130;55.152252;82.989123</t>
  </si>
  <si>
    <t>78.850284;70.586716;82.104983;69.055317;108.121168;57.406523;98.203653</t>
  </si>
  <si>
    <t>Wed Apr 17 19:07:11 2019</t>
  </si>
  <si>
    <t>25681330498033077980931936363958101584773093509337560107968103051419713142598286899348701467245150837080841470795445549636247967783324804730427527397659536820914633145165504010882082600259767496407764350559684879876803418586310433075811124331606212452015281514798964904246691604852682764538459092412000108544.000</t>
  </si>
  <si>
    <t>-52301.00000000000000000000;-52301.00000000000000000000;-52301.00000000000000000000;-52301.00000000000000000000;-52301.00000000000000000000;-52301.00000000000000000000;-52301.00000000000000000000</t>
  </si>
  <si>
    <t>-52306.07976993030024459586;-52305.80541368261765455827;-52306.07976993030024459586;-52306.07976993030024459586;-52306.07976993030024459586;-52305.80541368261765455827;-52306.07976993030024459586</t>
  </si>
  <si>
    <t>335315;336069;335318;335313;335313;336069;335313</t>
  </si>
  <si>
    <t>17949;17998;17949;17949;17949;17998;17949</t>
  </si>
  <si>
    <t>-56843.735455;-56843.735455;-56843.735455;-56843.735455;-56843.735455;-56843.735455;-56843.735455</t>
  </si>
  <si>
    <t>-54514.154549;-54514.154549;-54514.154549;-54514.154549;-54514.154549;-54514.154549;-54514.154549</t>
  </si>
  <si>
    <t>0.075159;0.074012;0.072318;0.073135;0.074141;0.072863;0.074285</t>
  </si>
  <si>
    <t>0.825370;0.809188;0.814508;0.796376;0.814872;0.817414;0.815848</t>
  </si>
  <si>
    <t>14.555617;14.802516;14.645139;14.774790;14.526825;14.911025;14.509329</t>
  </si>
  <si>
    <t>-52301.00000000002182787284;-52301.00000000002182787284;-52301.00000000002182787284;-52301.00000000002182787284;-52301.00000000002182787284;-52301.00000000002182787284;-52301.00000000002182787284</t>
  </si>
  <si>
    <t>-52306.10169055002916138619;-52306.10169055002916138619;-52306.10169055002916138619;-52306.10169055002916138619;-52306.10169055002916138619;-52306.10169055002916138619;-52306.10169055002916138619</t>
  </si>
  <si>
    <t>302705;302705;302705;302705;302705;302705;302705</t>
  </si>
  <si>
    <t>19105;19105;19105;19105;19105;19105;19105</t>
  </si>
  <si>
    <t>-56741.261818;-56741.261818;-56741.261818;-56741.261818;-56741.261818;-56741.261818;-56741.261818</t>
  </si>
  <si>
    <t>-54495.010396;-54495.010396;-54495.010396;-54495.010396;-54495.010396;-54495.010396;-54495.010396</t>
  </si>
  <si>
    <t>0.067108;0.066871;0.069839;0.069418;0.067198;0.066358;0.066684</t>
  </si>
  <si>
    <t>2.734586;2.577321;2.650728;2.678114;2.683173;2.555043;2.567720</t>
  </si>
  <si>
    <t>10.677998;10.291658;10.518587;10.558974;10.558328;10.521111;10.266290</t>
  </si>
  <si>
    <t>Sat Apr 20 07:12:41 2019</t>
  </si>
  <si>
    <t>276261.94085798104060813785;281248.66913112218026071787;282436.42525718535762280226;285361.15554220526246353984;284618.10600047389743849635;281824.71936410787748172879;281012.58432434796122834086</t>
  </si>
  <si>
    <t>20014230;20082423;20254313;20475971;20526189;20220254;19642299</t>
  </si>
  <si>
    <t>608548;598145;610921;622051;636593;623850;641807</t>
  </si>
  <si>
    <t>205532.322265;205532.322265;205532.322265;205532.322265;205532.322265;205532.322265;205532.322265</t>
  </si>
  <si>
    <t>0.367905;0.353480;0.347459;0.357692;0.353643;0.339693;0.347282</t>
  </si>
  <si>
    <t>3600.001180;3600.000414;3600.012055;3600.000222;3600.000748;3600.000252;3600.000503</t>
  </si>
  <si>
    <t>10000000000000000159028911097599180468360808563945281389781327557747838772170381060813469985856815104.00000000000000000000;10000000000000000159028911097599180468360808563945281389781327557747838772170381060813469985856815104.00000000000000000000;335031.57138848595786839724;10000000000000000159028911097599180468360808563945281389781327557747838772170381060813469985856815104.00000000000000000000;10000000000000000159028911097599180468360808563945281389781327557747838772170381060813469985856815104.00000000000000000000;10000000000000000159028911097599180468360808563945281389781327557747838772170381060813469985856815104.00000000000000000000;10000000000000000159028911097599180468360808563945281389781327557747838772170381060813469985856815104.00000000000000000000</t>
  </si>
  <si>
    <t>322431.10203912359429523349;323139.64027107047149911523;323819.09157048200722783804;323785.96045851538656279445;324294.22490054753143340349;323670.84600271779345348477;323263.54299175000051036477</t>
  </si>
  <si>
    <t>29481203;28495311;22062228;27640233;28341538;27987459;28013418</t>
  </si>
  <si>
    <t>740137;659043;649332;731254;685741;698359;735528</t>
  </si>
  <si>
    <t>18;19;23;14;17;20;18</t>
  </si>
  <si>
    <t>278106.815836;278156.562474;275318.522516;278467.276335;278156.562474;277857.970610;277825.319913</t>
  </si>
  <si>
    <t>308219.331504;305930.172323;307358.208771;302889.755278;305225.317181;309677.402481;300045.458843</t>
  </si>
  <si>
    <t>0.633035;0.618219;0.605814;0.496856;0.591707;0.586486;0.537315</t>
  </si>
  <si>
    <t>0.000000;0.000000;3491.116894;0.000000;0.000000;0.000000;0.000000</t>
  </si>
  <si>
    <t>3600.003587;3600.000987;3600.000534;3600.000353;3600.000894;3600.001174;3600.000909</t>
  </si>
  <si>
    <t>Sat Apr 20 21:45:44 2019</t>
  </si>
  <si>
    <t>121979.84295702830422669649;121983.03289882284298073500;128402.27197121822973713279;115614.35166518183541484177;109154.93234531016787514091;122033.14600576258089859039;115623.13120613810315262526</t>
  </si>
  <si>
    <t>98645.43545291587361134589;96368.60836199662298895419;109103.75527659276849590242;96452.06993627300835214555;109126.58457723104220349342;102949.61079402569157537073;109098.89712301865802146494</t>
  </si>
  <si>
    <t>2758064;2382626;2930575;2735959;2901631;3457356;3141469</t>
  </si>
  <si>
    <t>23939;21878;23792;29658;57366;24303;23812</t>
  </si>
  <si>
    <t>27;29;31;17;16;16;15</t>
  </si>
  <si>
    <t>96257.674082;96257.674082;96257.674086;96257.673959;96257.674008;96257.674082;96257.673958</t>
  </si>
  <si>
    <t>96360.733834;96366.607913;96385.761340;96304.960073;96301.377914;96306.958022;96276.097492</t>
  </si>
  <si>
    <t>7.292871;6.875989;7.332022;5.163184;5.246428;5.823086;4.635250</t>
  </si>
  <si>
    <t>3164.207820;2974.730945;3499.633059;2976.875621;2570.741060;3244.652055;3438.827237</t>
  </si>
  <si>
    <t>3600.004160;3600.004642;3600.002125;3600.004000;3600.001848;3600.002893;3600.002251</t>
  </si>
  <si>
    <t>115572.90689569557434879243;115577.32958478268119506538;115595.77920985844684764743;128386.97962950941291637719;121996.84431271921494044363;121988.99634651577798649669;109156.42714749855804257095</t>
  </si>
  <si>
    <t>109113.59188165114028379321;109106.58114188685431145132;102699.75986336704227142036;102672.90250010656018275768;101160.86947333822899963707;102678.99236424040282145143;109115.49636489342083223164</t>
  </si>
  <si>
    <t>7924640;5876318;7216526;6706412;6611300;7284098;8231077</t>
  </si>
  <si>
    <t>47861;37257;38898;45101;49399;35975;56064</t>
  </si>
  <si>
    <t>24;24;24;24;24;23;24</t>
  </si>
  <si>
    <t>96262.207804;96262.197451;96262.197625;96262.197451;96262.197451;96262.228856;96262.197451</t>
  </si>
  <si>
    <t>96394.805571;96384.005200;96386.005453;96386.639198;96386.616894;96385.716922;96386.778774</t>
  </si>
  <si>
    <t>2.683076;2.597404;2.581258;2.575235;2.681519;2.632851;2.603113</t>
  </si>
  <si>
    <t>3586.920754;3387.025505;3282.466551;3404.711410;2818.485670;3594.822180;3549.766710</t>
  </si>
  <si>
    <t>3600.000954;3600.001096;3600.001040;3600.000838;3600.001019;3600.000759;3600.001149</t>
  </si>
  <si>
    <t>Fri Apr 19 02:33:21 2019</t>
  </si>
  <si>
    <t>1982.00790115532731761050;352.66327021822849019372;3916.00789473684199037962;10000000000000000159028911097599180468360808563945281389781327557747838772170381060813469985856815104.00000000000000000000;0.06322207958921691184;10000000000000000159028911097599180468360808563945281389781327557747838772170381060813469985856815104.00000000000000000000;342.42683247753529940383</t>
  </si>
  <si>
    <t>0.01548840741335045200;0.02370028138364693032;0.01438117933881431602;0.01940088780487803435;0.04743033609979592502;0.01580618998716302320;0.01589032618400408950</t>
  </si>
  <si>
    <t>13114780;11703855;16940216;10526046;6326151;15467683;12933093</t>
  </si>
  <si>
    <t>12656;21050;10202;18845;45141;25728;15362</t>
  </si>
  <si>
    <t>5;5;5;5;6;6;5</t>
  </si>
  <si>
    <t>0.007897;0.000587;0.000526;0.007897;0.000587;0.000587;0.000587</t>
  </si>
  <si>
    <t>0.007905;0.006023;0.007905;0.007907;0.007907;0.007910;0.007907</t>
  </si>
  <si>
    <t>2.672186;2.525415;2.536989;3.092819;3.136374;2.798862;2.737642</t>
  </si>
  <si>
    <t>1711.977236;2457.676562;463.914078;0.000000;2449.743058;0.000000;2027.181338</t>
  </si>
  <si>
    <t>3600.001703;3600.001618;3600.009105;3600.000336;3600.006527;3600.000350;3600.002334</t>
  </si>
  <si>
    <t>0.05533376123234913513;0.05533376123234914207;0.05533376123234913513;0.05533376123234914207;0.05533376123234914207;0.05533376123234921146;0.05533376123234914207</t>
  </si>
  <si>
    <t>0.05533304806732276815;0.05532884485284442211;0.05533376123234913513;0.05533376123234914207;0.05533376123234914207;0.05533151476251602086;0.05533376123234914207</t>
  </si>
  <si>
    <t>299493;325286;381111;317030;302758;497515;329887</t>
  </si>
  <si>
    <t>5452;5933;6757;9339;5967;9306;9530</t>
  </si>
  <si>
    <t>80;73;56;4;17;17;4</t>
  </si>
  <si>
    <t>0.012815;0.012683;0.012683;0.012815;0.012683;0.012683;0.012815</t>
  </si>
  <si>
    <t>0.028543;0.032912;0.031963;0.012815;0.023739;0.023739;0.012815</t>
  </si>
  <si>
    <t>27.262491;24.330784;19.786534;2.828380;6.275163;6.332112;2.801096</t>
  </si>
  <si>
    <t>141.669214;153.983935;177.810113;49.853029;144.249774;256.110880;18.845741</t>
  </si>
  <si>
    <t>190.575139;187.022984;214.168840;165.878794;173.261473;300.453485;172.189656</t>
  </si>
  <si>
    <t>Tue Apr 23 06:18:13 2019</t>
  </si>
  <si>
    <t>-21718.00000000000000000000;-21718.00000000000000000000;-21718.00000000000000000000;-21718.00000000000000000000;-21718.00000000000000000000;-21718.00000000000000000000;-21718.00000619178172200918</t>
  </si>
  <si>
    <t>-21720.00000000000000000000;-21718.00000000000000000000;-21720.00000000000000000000;-21720.00000000000000000000;-21720.00000000000000000000;-21718.00000000000000000000;-21718.00000619178172200918</t>
  </si>
  <si>
    <t>31374;31536;27243;31805;24870;37062;29783</t>
  </si>
  <si>
    <t>65;150;97;160;34;246;58</t>
  </si>
  <si>
    <t>38;39;35;40;34;35;35</t>
  </si>
  <si>
    <t>-22246.748417;-22241.707091;-22314.104026;-22259.174119;-22235.562313;-22253.297062;-22332.982353</t>
  </si>
  <si>
    <t>-21733.078125;-21744.106313;-21732.899665;-21743.584318;-21739.665930;-21748.259240;-21749.109059</t>
  </si>
  <si>
    <t>12.576105;4.756250;11.662140;4.856440;9.098956;4.382947;10.811818</t>
  </si>
  <si>
    <t>24.837166;6.385304;33.975744;6.534825;9.649605;7.355318;13.398491</t>
  </si>
  <si>
    <t>24.855407;6.714267;33.998215;6.548247;10.203393;7.444574;13.899450</t>
  </si>
  <si>
    <t>-21718.00000000000000000000;-21718.00002142856828868389;-21718.00000000000000000000;-21718.00000000000000000000;-21718.00000000000000000000;-21718.00000000000000000000;-21717.99999999999636202119</t>
  </si>
  <si>
    <t>-21718.00000000000000000000;-21720.00000000000000000000;-21718.00000000000000000000;-21720.00000000000000000000;-21718.00000000000000000000;-21718.00000000000000000000;-21717.99999999999636202119</t>
  </si>
  <si>
    <t>29310;32473;22861;23798;22095;26595;24170</t>
  </si>
  <si>
    <t>100;227;29;67;36;111;42</t>
  </si>
  <si>
    <t>33;23;30;35;33;31;42</t>
  </si>
  <si>
    <t>-22056.283399;-22054.679109;-22052.258906;-22056.469740;-22096.881454;-22096.887007;-22066.164848</t>
  </si>
  <si>
    <t>-21743.541889;-21763.239752;-21759.570290;-21731.015876;-21758.150270;-21734.126983;-21736.265168</t>
  </si>
  <si>
    <t>3.902971;3.416463;3.437142;3.746208;6.981165;3.484838;4.104981</t>
  </si>
  <si>
    <t>5.128009;5.984753;3.603507;4.288044;8.050977;4.721625;4.446622</t>
  </si>
  <si>
    <t>5.337515;5.994200;3.807542;4.289863;8.305715;4.739173;4.572857</t>
  </si>
  <si>
    <t>Tue Apr 23 12:56:19 2019</t>
  </si>
  <si>
    <t>-20540.00000000000000000000;-20540.00000000000000000000;-20540.00001833855640143156;-20540.00000000000000000000;-20539.99999999999272404239;-20540.00000000000000000000;-20540.00000000000000000000</t>
  </si>
  <si>
    <t>20207;15931;17293;17000;16391;16061;17547</t>
  </si>
  <si>
    <t>5;7;6;19;14;3;7</t>
  </si>
  <si>
    <t>19;16;18;21;19;19;28</t>
  </si>
  <si>
    <t>-20946.179552;-20934.339500;-20964.370355;-20974.191502;-20960.770658;-21004.107280;-20957.252254</t>
  </si>
  <si>
    <t>-20565.000075;-20566.127237;-20596.968133;-20575.000000;-20583.246778;-20595.744681;-20563.138795</t>
  </si>
  <si>
    <t>2.924271;2.424763;2.394671;2.571407;2.564562;2.518683;2.963687</t>
  </si>
  <si>
    <t>2.944446;2.462331;2.412581;2.681467;2.657827;2.529492;2.988800</t>
  </si>
  <si>
    <t>2.955866;2.476397;2.430025;2.683033;2.661120;2.538469;3.012448</t>
  </si>
  <si>
    <t>-20540.00000000000000000000;-20540.00000000006184563972;-20539.99999999998544808477;-20540.00000000000000000000;-20540.00000000000000000000;-20539.99999999999272404239;-20540.00000000000363797881</t>
  </si>
  <si>
    <t>-20542.00000000000000000000;-20540.00000000006184563972;-20539.99999999998544808477;-20540.00000000000000000000;-20540.00000000000000000000;-20539.99999999999272404239;-20540.00000000000363797881</t>
  </si>
  <si>
    <t>15199;15967;12606;15167;14541;15219;16989</t>
  </si>
  <si>
    <t>2;3;1;2;1;2;9</t>
  </si>
  <si>
    <t>23;22;12;31;39;34;21</t>
  </si>
  <si>
    <t>-20967.646850;-21017.183366;-20965.092006;-20963.867556;-20938.456782;-20924.789004;-20939.559659</t>
  </si>
  <si>
    <t>-20543.000000;-20567.346161;-20541.741513;-20540.000016;-20540.000000;-20540.000006;-20555.555556</t>
  </si>
  <si>
    <t>2.502343;2.495690;1.874383;2.598978;2.793334;2.830976;2.506858</t>
  </si>
  <si>
    <t>2.505160;2.501342;1.887273;2.603833;2.804582;2.833399;2.536627</t>
  </si>
  <si>
    <t>2.510027;2.511053;1.890008;2.606333;2.807601;2.835910;2.543512</t>
  </si>
  <si>
    <t>Fri Apr 19 17:55:44 2019</t>
  </si>
  <si>
    <t>52200.00000000000000000000;52200.00000000000000000000;52200.00000000000000000000;52200.00000000000000000000;52200.00000000000000000000;52200.00000000000000000000;52200.00000000000000000000</t>
  </si>
  <si>
    <t>134443;77242;53483;82076;62685;137255;211039</t>
  </si>
  <si>
    <t>524;264;108;560;479;524;911</t>
  </si>
  <si>
    <t>12;10;10;12;11;14;10</t>
  </si>
  <si>
    <t>52000.000000;52000.000000;52000.000000;52000.000000;52000.000000;52000.000000;52000.000000</t>
  </si>
  <si>
    <t>4.473309;3.200676;2.841467;2.637626;3.436380;4.790057;4.255994</t>
  </si>
  <si>
    <t>27.004021;10.483052;5.929045;18.964443;14.101643;22.504879;55.021494</t>
  </si>
  <si>
    <t>27.010334;11.289248;6.658732;18.966558;14.814873;22.509709;55.024179</t>
  </si>
  <si>
    <t>74490;109717;85607;153818;120063;95489;104058</t>
  </si>
  <si>
    <t>318;522;526;544;1050;534;571</t>
  </si>
  <si>
    <t>12;13;10;11;12;9;10</t>
  </si>
  <si>
    <t>3.749474;3.869638;3.665191;3.230935;3.460589;3.391452;3.706252</t>
  </si>
  <si>
    <t>12.095852;18.924538;16.774930;27.907655;11.698559;19.377820;22.425398</t>
  </si>
  <si>
    <t>13.039577;18.928441;16.777396;27.909419;27.169717;19.379676;22.428259</t>
  </si>
  <si>
    <t>Sat Apr 20 04:40:13 2019</t>
  </si>
  <si>
    <t>131000.00000000000000000000;130800.00000000000000000000;130800.00000000000000000000;130800.00000000001455191523;131000.00000000000000000000;130799.99999999997089616954;130800.00000000000000000000</t>
  </si>
  <si>
    <t>128200.00000000000000000000;130800.00000000000000000000;130800.00000000000000000000;129800.00000000000000000000;129200.00000000000000000000;130799.99999999997089616954;129600.00000000000000000000</t>
  </si>
  <si>
    <t>4334666;4486124;5962147;5123064;4940744;3657947;4591470</t>
  </si>
  <si>
    <t>267088;239914;316281;293621;234098;172104;265180</t>
  </si>
  <si>
    <t>43;30;38;38;39;41;38</t>
  </si>
  <si>
    <t>114870.874741;114870.874741;114870.874741;114870.874741;114870.874741;114870.874741;114870.874741</t>
  </si>
  <si>
    <t>124068.120768;122038.388813;124177.521249;124297.760061;124074.948695;124416.407999;123879.890550</t>
  </si>
  <si>
    <t>14.754202;12.249524;13.917068;12.795762;12.960961;12.099971;12.992434</t>
  </si>
  <si>
    <t>1366.154221;1606.941408;1193.773977;1697.939453;1363.753249;2182.990073;3045.376688</t>
  </si>
  <si>
    <t>3600.003291;3106.941761;2888.468610;3600.007774;3600.028645;2580.813221;3600.007795</t>
  </si>
  <si>
    <t>130800.00000000000000000000;130800.00000000000000000000;130800.00000000000000000000;130800.00000000110594555736;130800.00000000000000000000;130799.99999999969440978020;130800.00000000000000000000</t>
  </si>
  <si>
    <t>1746738;4013193;7947196;2185521;4530488;3539119;2605691</t>
  </si>
  <si>
    <t>89170;206702;470962;105849;253468;157807;137352</t>
  </si>
  <si>
    <t>42;31;35;33;34;33;24</t>
  </si>
  <si>
    <t>115402.552309;115402.552309;115402.552309;115402.552309;115402.552309;115402.552309;115402.552309</t>
  </si>
  <si>
    <t>124070.429496;123739.948938;123997.635473;124012.434553;124232.580175;124118.453834;124180.848728</t>
  </si>
  <si>
    <t>8.925063;6.104137;7.149269;6.820172;7.243685;6.192299;5.317998</t>
  </si>
  <si>
    <t>765.325603;1638.696097;877.691332;1014.025316;1226.733935;1386.897027;777.422221</t>
  </si>
  <si>
    <t>878.999774;1831.273904;3357.073044;1125.594049;2476.887183;1914.564497;973.571621</t>
  </si>
  <si>
    <t>Sat Apr 20 04:35:07 2019</t>
  </si>
  <si>
    <t>8104.99999999940519046504;8104.99999999935153027764;8104.99999999921601556707;8104.99999999958890839480;8104.99999999961983121466;8104.99999999877036316320;8104.99999999950523488224</t>
  </si>
  <si>
    <t>8104.99999999940519046504;8104.24317379260446614353;8104.45654970668965688674;8104.28505828995730553288;8104.19403040332508680876;8104.48197820179939299123;8104.99999999950523488224</t>
  </si>
  <si>
    <t>309730;451170;282167;547094;208007;254831;249926</t>
  </si>
  <si>
    <t>3055;5488;3153;4930;2399;3122;3063</t>
  </si>
  <si>
    <t>34;36;36;37;48;44;29</t>
  </si>
  <si>
    <t>4950.611101;4627.593343;4424.577514;4967.246117;4319.683029;4623.230721;4851.480697</t>
  </si>
  <si>
    <t>7048.931472;6886.556057;7021.155299;7099.589809;7001.809978;7017.769092;6943.055557</t>
  </si>
  <si>
    <t>1.090801;0.895715;1.105614;0.937937;1.237292;1.008179;0.728531</t>
  </si>
  <si>
    <t>9.852623;8.464824;25.315524;47.087818;13.532136;28.087061;6.594020</t>
  </si>
  <si>
    <t>36.426698;52.842088;29.177548;64.567364;21.961304;29.351201;29.596952</t>
  </si>
  <si>
    <t>8104.99995110828513134038;8104.99999999996634869603;8105.00000000000000000000;8105.00000000000000000000;8105.00000000002728484105;8104.99999999995361577021;8105.00000000003092281986</t>
  </si>
  <si>
    <t>8104.23336959365678922040;8104.99999999996634869603;8105.00000000000000000000;8104.98425037107153912075;8105.00000000002728484105;8104.36163911710355023388;8104.82835173694456898374</t>
  </si>
  <si>
    <t>216976;114112;328978;139173;195972;322905;321715</t>
  </si>
  <si>
    <t>2716;1638;4198;1678;2559;3486;3340</t>
  </si>
  <si>
    <t>36;39;28;35;32;40;39</t>
  </si>
  <si>
    <t>4957.774232;4911.296025;4859.238431;4949.672389;4970.771883;5097.987144;4939.070687</t>
  </si>
  <si>
    <t>7100.910648;7222.033951;7048.666073;7028.879787;7155.826317;7251.442960;7187.552148</t>
  </si>
  <si>
    <t>0.707649;0.834226;0.571239;0.664591;0.690674;0.765463;0.766715</t>
  </si>
  <si>
    <t>16.165576;5.504328;17.077612;5.415818;5.042919;29.277203;20.348944</t>
  </si>
  <si>
    <t>19.655326;12.321740;29.815356;14.194567;17.469419;29.283154;29.532237</t>
  </si>
  <si>
    <t>Sat Apr 20 07:28:31 2019</t>
  </si>
  <si>
    <t>14851.99999999890314938966;14708.99999999909960024524;15114.99999999925239535514;14523.99999999945066520013;14943.99999999923602445051;14514.99999999885949364398;14669.99999999912324710749</t>
  </si>
  <si>
    <t>13555.50491279571906488854;13507.80050171760194643866;13439.99195994449291902129;13473.04207199767552083358;13482.13609846125655167270;13555.01542832909581193235;13516.26671937319952121470</t>
  </si>
  <si>
    <t>9581765;9777778;9349514;9035859;9539833;9742582;9319949</t>
  </si>
  <si>
    <t>18222;17987;19360;17159;19510;18224;17038</t>
  </si>
  <si>
    <t>67;61;68;64;57;72;73</t>
  </si>
  <si>
    <t>9073.749436;8990.313358;9063.980853;8993.357772;9163.604813;9031.829423;9069.860202</t>
  </si>
  <si>
    <t>11831.749021;11563.197430;11624.894229;11856.245045;11639.242369;12138.325127;11662.477084</t>
  </si>
  <si>
    <t>5.147073;5.406179;4.527504;5.425516;5.172451;5.080053;5.805151</t>
  </si>
  <si>
    <t>2355.248288;1999.515876;3155.845372;2625.767971;3050.673686;2337.265096;373.020862</t>
  </si>
  <si>
    <t>3600.000891;3600.000758;3600.000791;3600.000617;3600.000820;3600.000719;3600.000837</t>
  </si>
  <si>
    <t>14753.99999999997817212716;14569.00000000029831426218;14668.00000000003274180926;14622.99999999997453414835;14845.00000000008185452316;14653.00000000008367351256;14563.00000000015279510990</t>
  </si>
  <si>
    <t>13508.84869835785320901778;13471.21176657641262863763;13557.44346240726372343488;13460.56158007543490384705;13503.66311924567526148167;13545.36060133645878522657;13491.16043746505420131143</t>
  </si>
  <si>
    <t>10004915;9686367;10613723;10586168;10383581;10943469;10294300</t>
  </si>
  <si>
    <t>19072;18577;19879;19045;19474;20150;19617</t>
  </si>
  <si>
    <t>80;68;49;57;52;64;71</t>
  </si>
  <si>
    <t>9177.907557;9168.377793;9178.034193;9108.807988;9187.974513;9181.787945;9131.186561</t>
  </si>
  <si>
    <t>11734.208430;11719.389966;11527.821385;11432.341946;11448.680880;11601.314438;11936.798764</t>
  </si>
  <si>
    <t>3.882659;4.328161;3.991182;3.785627;2.748030;4.148040;3.794306</t>
  </si>
  <si>
    <t>477.628599;3177.097479;57.677341;1478.253804;1122.591247;2193.068571;1562.497028</t>
  </si>
  <si>
    <t>3600.000820;3600.000944;3600.000791;3600.001146;3600.000875;3600.000832;3600.000700</t>
  </si>
  <si>
    <t>Mon Apr 22 06:37:32 2019</t>
  </si>
  <si>
    <t>161.00000000000000000000;161.00000000000000000000;161.00000000000000000000;161.00000000000000000000;161.00000000000000000000;161.00000000000000000000;161.00000000000000000000</t>
  </si>
  <si>
    <t>4328;3016;4061;4444;4436;4254;3716</t>
  </si>
  <si>
    <t>0;0;0;0;0;0;1</t>
  </si>
  <si>
    <t>161.000000;161.000000;161.000000;161.000000;161.000000;161.000000;161.000000</t>
  </si>
  <si>
    <t>4.954967;4.089413;4.134001;4.791322;4.485876;4.380148;4.426486</t>
  </si>
  <si>
    <t>2.820672;4.083444;2.633245;2.916497;2.647426;2.595467;4.455361</t>
  </si>
  <si>
    <t>4.954967;4.089413;4.134001;4.791322;4.485876;4.380148;4.457306</t>
  </si>
  <si>
    <t>3801;3780;3967;3809;3895;4032;3813</t>
  </si>
  <si>
    <t>1.255201;1.321724;1.398544;1.291405;1.305596;1.412203;1.345561</t>
  </si>
  <si>
    <t>0.475103;0.479578;1.325445;0.528636;0.491434;0.541930;0.467338</t>
  </si>
  <si>
    <t>Thu Apr 18 12:33:17 2019</t>
  </si>
  <si>
    <t>-309.00000000000000000000;-309.00000000000000000000;-309.00000000000000000000;-309.00000000000000000000;-309.00000000000000000000;-309.00000000000000000000;-309.00000000000000000000</t>
  </si>
  <si>
    <t>10212;13300;15237;10992;10919;12883;8473</t>
  </si>
  <si>
    <t>0;1;0;0;0;1;0</t>
  </si>
  <si>
    <t>0;7;0;0;0;2;0</t>
  </si>
  <si>
    <t>-309.000000;-309.000000;-309.000000;-309.000000;-309.000000;-309.000000;-309.000000</t>
  </si>
  <si>
    <t>1.739576;2.512945;2.335527;2.140378;1.820109;2.300306;1.470222</t>
  </si>
  <si>
    <t>1.555185;2.605985;1.983060;1.935643;1.819367;2.339417;1.467964</t>
  </si>
  <si>
    <t>1.739576;2.607093;2.335527;2.140378;1.820109;2.340181;1.470222</t>
  </si>
  <si>
    <t>8682;7209;13805;6258;4535;13419;9760</t>
  </si>
  <si>
    <t>1;0;1;0;0;13;0</t>
  </si>
  <si>
    <t>3;0;3;0;0;13;0</t>
  </si>
  <si>
    <t>1.310644;1.119435;1.608701;0.986909;0.718068;2.026474;1.362330</t>
  </si>
  <si>
    <t>1.411155;1.116896;2.060021;0.959767;0.487118;2.482694;1.322038</t>
  </si>
  <si>
    <t>1.411849;1.119435;2.064374;0.986909;0.718068;2.483373;1.362330</t>
  </si>
  <si>
    <t>Thu Apr 18 10:49:23 2019</t>
  </si>
  <si>
    <t>-195.00000000000000000000;-195.00000000000000000000;-195.00000000000002842171;-194.99999999999994315658;-195.00000000000000000000;-195.00000000000000000000;-195.00000000000000000000</t>
  </si>
  <si>
    <t>369669;248995;323918;180731;266643;593926;78807</t>
  </si>
  <si>
    <t>645;487;599;402;543;1036;116</t>
  </si>
  <si>
    <t>12;16;12;16;12;12;12</t>
  </si>
  <si>
    <t>-195.000000;-195.000000;-195.000000;-195.000000;-195.000000;-195.000000;-195.000000</t>
  </si>
  <si>
    <t>4.418980;6.138222;4.537373;5.473197;5.819012;4.708466;5.448685</t>
  </si>
  <si>
    <t>51.438996;25.008693;43.104212;19.027399;30.529436;82.994224;9.402910</t>
  </si>
  <si>
    <t>51.439875;25.009350;43.105034;19.028018;30.529896;82.995300;9.403295</t>
  </si>
  <si>
    <t>-195.00000000000000000000;-195.00000000000000000000;-195.00000000000000000000;-195.00000000000000000000;-195.00000000000000000000;-195.00000000000000000000;-195.00000000000000000000</t>
  </si>
  <si>
    <t>115560;3423187;143834;134670;1319230;597996;168147</t>
  </si>
  <si>
    <t>555;22146;559;530;10095;5393;887</t>
  </si>
  <si>
    <t>12;11;14;13;16;14;13</t>
  </si>
  <si>
    <t>2.823811;4.327663;3.371972;4.697389;4.437265;3.823204;3.337937</t>
  </si>
  <si>
    <t>13.459018;355.041627;16.306881;15.237609;138.927403;63.612141;22.087050</t>
  </si>
  <si>
    <t>13.459649;355.054887;16.307532;15.238479;138.930704;63.613755;22.087849</t>
  </si>
  <si>
    <t>Sat Apr 20 04:04:34 2019</t>
  </si>
  <si>
    <t>10000000000000000159028911097599180468360808563945281389781327557747838772170381060813469985856815104.00000000000000000000;10000000000000000159028911097599180468360808563945281389781327557747838772170381060813469985856815104.00000000000000000000;10000000000000000159028911097599180468360808563945281389781327557747838772170381060813469985856815104.00000000000000000000;10000000000000000159028911097599180468360808563945281389781327557747838772170381060813469985856815104.00000000000000000000;10000000000000000159028911097599180468360808563945281389781327557747838772170381060813469985856815104.00000000000000000000;10000000000000000159028911097599180468360808563945281389781327557747838772170381060813469985856815104.00000000000000000000;46.00000000000000000000</t>
  </si>
  <si>
    <t>46.00000000000424194013;46.00000000011553424883;46.00000000000000000000;46.00000000001674749228;46.00000000000228794761;46.00000000000000000000;46.00000000000000000000</t>
  </si>
  <si>
    <t>7630724;7740580;7502594;7273819;7610587;8994404;6470380</t>
  </si>
  <si>
    <t>8624;8586;7186;8583;8900;29268;6957</t>
  </si>
  <si>
    <t>17;18;13;14;16;20;18</t>
  </si>
  <si>
    <t>29.453061;32.333333;32.452381;30.896104;31.314286;31.000000;29.977041</t>
  </si>
  <si>
    <t>37.953364;37.642857;41.677284;39.960544;39.230283;38.489796;37.905380</t>
  </si>
  <si>
    <t>57.990333;65.979180;66.145672;61.238903;64.364330;61.986498;59.370098</t>
  </si>
  <si>
    <t>0.000000;0.000000;0.000000;0.000000;0.000000;0.000000;3178.646936</t>
  </si>
  <si>
    <t>3600.000519;3600.000381;3600.000399;3600.001054;3600.028210;3600.000270;3178.653773</t>
  </si>
  <si>
    <t>10000000000000000159028911097599180468360808563945281389781327557747838772170381060813469985856815104.00000000000000000000;10000000000000000159028911097599180468360808563945281389781327557747838772170381060813469985856815104.00000000000000000000;10000000000000000159028911097599180468360808563945281389781327557747838772170381060813469985856815104.00000000000000000000;10000000000000000159028911097599180468360808563945281389781327557747838772170381060813469985856815104.00000000000000000000;10000000000000000159028911097599180468360808563945281389781327557747838772170381060813469985856815104.00000000000000000000;10000000000000000159028911097599180468360808563945281389781327557747838772170381060813469985856815104.00000000000000000000;45.99999999999860733624</t>
  </si>
  <si>
    <t>46.00000000000000000000;46.00000000000714095449;46.00000000000000000000;46.00000000004989431091;46.00000000000000000000;46.00000000000000000000;45.99999999999860733624</t>
  </si>
  <si>
    <t>13321099;7857043;10029093;7782613;14190466;7758689;7053837</t>
  </si>
  <si>
    <t>27593;8388;27157;9384;49574;8215;6610</t>
  </si>
  <si>
    <t>20;16;16;17;16;18;19</t>
  </si>
  <si>
    <t>30.284013;31.586271;33.857143;31.824176;33.142857;35.661224;32.734694</t>
  </si>
  <si>
    <t>37.804007;38.908750;41.000000;39.987013;39.511639;42.311585;41.835228</t>
  </si>
  <si>
    <t>57.828723;80.838287;62.037202;65.190532;61.034461;57.532057;60.415408</t>
  </si>
  <si>
    <t>0.000000;0.000000;0.000000;0.000000;0.000000;0.000000;3184.641535</t>
  </si>
  <si>
    <t>3600.000325;3600.028533;3600.000471;3600.000476;3600.000277;3600.000397;3184.650097</t>
  </si>
  <si>
    <t>Sun Apr 21 21:51:39 2019</t>
  </si>
  <si>
    <t>-17782.99999999997817212716;-17782.99999999997089616954;-17782.99999999999272404239;-17783.00000000000000000000;-17782.99999999639112502337;-17782.99999999999636202119;-17783.00000000000000000000</t>
  </si>
  <si>
    <t>-17782.99999999997817212716;-17782.99999999997089616954;-17784.00000000000000000000;-17783.00000000000000000000;-17783.00000000000000000000;-17783.00000000000000000000;-17784.00000000000000000000</t>
  </si>
  <si>
    <t>920510;1288276;1451245;759584;1390405;966302;1790401</t>
  </si>
  <si>
    <t>1771;2404;2493;1357;2181;1381;2860</t>
  </si>
  <si>
    <t>30;28;29;27;27;29;30</t>
  </si>
  <si>
    <t>-23819.304775;-23823.103462;-23795.748346;-23805.141405;-23813.085055;-23835.176856;-23802.478213</t>
  </si>
  <si>
    <t>-19520.681038;-19535.600585;-19514.973755;-19522.343409;-19512.562429;-19483.117730;-19504.513680</t>
  </si>
  <si>
    <t>58.137387;60.687294;61.642484;59.252791;61.874643;59.259356;62.144354</t>
  </si>
  <si>
    <t>378.193215;476.393033;535.732793;343.646352;558.081967;394.830252;626.613653</t>
  </si>
  <si>
    <t>387.558124;479.959439;543.248621;359.333187;578.950416;395.248569;630.689811</t>
  </si>
  <si>
    <t>-17782.99999999990541255102;-17782.99999999999636202119;-17783.00000000000727595761;-17783.00000000006184563972;-17783.00000000000727595761;-17783.00000000000363797881;-17783.00000000000000000000</t>
  </si>
  <si>
    <t>-17784.00000000000000000000;-17782.99999999999636202119;-17784.00000000000000000000;-17783.00000000006184563972;-17783.00000000000727595761;-17783.00000000000363797881;-17783.00000000000000000000</t>
  </si>
  <si>
    <t>237503;256821;411551;278842;289492;165789;184008</t>
  </si>
  <si>
    <t>1410;1622;2105;1458;1760;850;1191</t>
  </si>
  <si>
    <t>54;74;56;50;56;53;51</t>
  </si>
  <si>
    <t>-18485.134375;-18490.474537;-18477.788816;-18485.086944;-18482.548707;-18546.946339;-18492.558641</t>
  </si>
  <si>
    <t>-18170.896893;-18153.317327;-18159.487784;-18173.233567;-18164.924586;-18176.300699;-18174.407273</t>
  </si>
  <si>
    <t>2.992145;3.454092;2.887911;2.871368;2.922388;2.695670;2.823869</t>
  </si>
  <si>
    <t>36.850384;28.802476;52.993896;41.741721;30.671962;8.243384;6.369747</t>
  </si>
  <si>
    <t>37.471308;40.155135;54.484081;47.189453;44.266266;25.413909;25.571748</t>
  </si>
  <si>
    <t>Fri Apr 19 07:54:17 2019</t>
  </si>
  <si>
    <t>176.00000000000000000000;175.99999999999951683094;176.00000000000000000000;176.00000000000000000000;176.00000000000000000000;175.99999999999994315658;176.00000000000000000000</t>
  </si>
  <si>
    <t>837758;548250;548447;393867;1006897;598574;545949</t>
  </si>
  <si>
    <t>9939;5092;7314;4148;12720;6057;6752</t>
  </si>
  <si>
    <t>33;48;44;31;43;44;27</t>
  </si>
  <si>
    <t>154.000000;154.000000;154.000000;154.000000;154.000000;154.000000;154.000000</t>
  </si>
  <si>
    <t>167.000000;167.855238;168.166667;167.133333;167.866667;168.000000;166.888889</t>
  </si>
  <si>
    <t>2.378438;2.757196;3.119202;1.738682;2.883263;2.630406;1.605868</t>
  </si>
  <si>
    <t>92.447194;59.136955;79.413318;49.115612;232.779019;64.258343;65.538548</t>
  </si>
  <si>
    <t>134.139480;102.461928;113.651920;72.913628;254.179905;99.647538;102.889001</t>
  </si>
  <si>
    <t>176.00000000000000000000;176.00000000000000000000;176.00000000000000000000;176.00000000000000000000;176.00000000000000000000;176.00000000000000000000;175.99999999999977262632</t>
  </si>
  <si>
    <t>708481;728614;891573;1040818;633789;499074;846351</t>
  </si>
  <si>
    <t>8767;9320;11771;10438;6696;6060;9398</t>
  </si>
  <si>
    <t>36;32;29;33;40;50;29</t>
  </si>
  <si>
    <t>167.833333;167.214286;166.800000;167.138889;168.166667;168.166667;167.260870</t>
  </si>
  <si>
    <t>2.163289;1.927117;1.666911;1.875288;2.871050;3.233764;1.746214</t>
  </si>
  <si>
    <t>84.756347;78.410543;110.126219;125.930150;84.914953;82.974574;91.788706</t>
  </si>
  <si>
    <t>142.478158;133.832114;172.030394;174.866231;129.318254;113.675393;137.018602</t>
  </si>
  <si>
    <t>Thu Apr 18 10:48:53 2019</t>
  </si>
  <si>
    <t>91.00000000000005684342;91.00000000000000000000;90.99999999999997157829;91.00000000000004263256;90.99999999999998578915;91.00000000000000000000;91.00000000000014210855</t>
  </si>
  <si>
    <t>91.00000000000000000000;91.00000000000000000000;90.99999999999997157829;91.00000000000004263256;90.99999999999998578915;91.00000000000000000000;91.00000000000014210855</t>
  </si>
  <si>
    <t>128536;93584;84435;70295;232640;253247;74160</t>
  </si>
  <si>
    <t>1808;1290;1240;1055;3548;3936;1138</t>
  </si>
  <si>
    <t>54;58;49;50;55;63;55</t>
  </si>
  <si>
    <t>87.991038;87.988335;87.993963;87.993963;87.997782;87.993963;87.993255</t>
  </si>
  <si>
    <t>89.222386;89.485589;89.312045;89.229124;89.309957;89.344616;89.328853</t>
  </si>
  <si>
    <t>3.273989;3.239227;3.180929;3.220036;3.057711;3.443889;3.233714</t>
  </si>
  <si>
    <t>40.349204;25.090943;29.823503;26.696284;53.453799;54.877164;12.924058</t>
  </si>
  <si>
    <t>40.350679;25.093028;29.824984;26.697360;53.455357;54.878523;12.925164</t>
  </si>
  <si>
    <t>91.00000000000000000000;91.00000000000000000000;90.99999999999998578915;91.00000000000001421085;91.00000000000000000000;91.00000000000000000000;90.99999999999984368060</t>
  </si>
  <si>
    <t>91.00000000000000000000;91.00000000000000000000;90.99999999999998578915;91.00000000000000000000;91.00000000000000000000;91.00000000000000000000;90.99999999999984368060</t>
  </si>
  <si>
    <t>87796;100861;125349;88228;94381;68670;175454</t>
  </si>
  <si>
    <t>1306;1468;2035;1135;1340;1097;2619</t>
  </si>
  <si>
    <t>30;41;43;34;34;42;27</t>
  </si>
  <si>
    <t>87.993963;87.993963;87.993963;87.993963;88.000916;87.988335;87.993963</t>
  </si>
  <si>
    <t>89.150240;89.255934;89.433919;89.318274;89.217787;89.185000;89.078501</t>
  </si>
  <si>
    <t>0.750174;0.908066;0.947015;0.800583;0.772559;0.868081;0.674429</t>
  </si>
  <si>
    <t>18.400859;17.542718;21.835131;23.175038;17.096040;17.789884;23.575407</t>
  </si>
  <si>
    <t>18.401485;17.543222;21.835618;23.176376;17.096582;17.790443;23.576201</t>
  </si>
  <si>
    <t>Tue Apr 23 06:25:38 2019</t>
  </si>
  <si>
    <t>0.15000257742257733229;0.15000257742257741556;0.15000257742257597227;0.15000257742257741556;0.15000257742257597227;0.15000257742257738780;0.15000257742257591675</t>
  </si>
  <si>
    <t>0.14998943132093639496;0.14999754066723069990;0.14999342141169727527;0.15000257742257741556;0.14999342657342545904;0.14999131276392668743;0.14998814510165076053</t>
  </si>
  <si>
    <t>37776;27994;39691;28162;27314;34147;30713</t>
  </si>
  <si>
    <t>3103;2204;3290;2176;2226;2959;2491</t>
  </si>
  <si>
    <t>15;15;15;15;15;15;15</t>
  </si>
  <si>
    <t>0.100777;0.100777;0.100777;0.100777;0.100777;0.100777;0.100777</t>
  </si>
  <si>
    <t>0.130466;0.130466;0.130466;0.130466;0.130466;0.130466;0.130466</t>
  </si>
  <si>
    <t>0.096618;0.095357;0.095497;0.095621;0.094693;0.095313;0.095049</t>
  </si>
  <si>
    <t>1.530422;1.147210;1.299053;1.246022;1.060579;1.577358;1.399445</t>
  </si>
  <si>
    <t>1.624682;1.376232;1.693163;1.337575;1.282547;1.627469;1.403590</t>
  </si>
  <si>
    <t>0.15000257742257752658;0.15000257742257747107;0.15000257742257766536;0.15000257742257736004;0.15000257742257741556;0.15000257742257741556;0.15000257742257747107</t>
  </si>
  <si>
    <t>0.15000257742257752658;0.14999479362795112292;0.14999199779829947010;0.14998875124875177267;0.15000015984016051851;0.14999975824758060572;0.14998865134865199678</t>
  </si>
  <si>
    <t>23640;23311;24703;24457;21781;27523;24161</t>
  </si>
  <si>
    <t>1810;1843;1868;1950;1593;2160;1924</t>
  </si>
  <si>
    <t>17;17;17;17;17;17;17</t>
  </si>
  <si>
    <t>0.105664;0.105664;0.105664;0.105664;0.105664;0.105664;0.105664</t>
  </si>
  <si>
    <t>0.131496;0.131496;0.131496;0.131496;0.131496;0.131496;0.131496</t>
  </si>
  <si>
    <t>0.098151;0.098894;0.097534;0.098330;0.097814;0.098614;0.100270</t>
  </si>
  <si>
    <t>0.973291;0.937327;0.851849;0.907355;0.807799;0.922169;0.916625</t>
  </si>
  <si>
    <t>0.979412;0.953289;0.959841;1.004547;0.899375;1.066802;0.976831</t>
  </si>
  <si>
    <t>Mon Apr 22 09:20:46 2019</t>
  </si>
  <si>
    <t>1.81074800000000002420;5.67954800000000048499;1.81074800000000069033;1.81074800000000002420;1.81074800000000002420;1.81074800000000002420;1.81074800000000002420</t>
  </si>
  <si>
    <t>1.32668120000000078207;0.00000000000000033561;0.00000000000000021419;0.00000000000000014916;0.00000000000000000000;0.00000000000000089737;0.00000000000000008630</t>
  </si>
  <si>
    <t>97372723;78938300;74101054;86309145;85507508;79054639;86265145</t>
  </si>
  <si>
    <t>4175679;8427538;9783896;4155469;4575676;7603988;8353588</t>
  </si>
  <si>
    <t>14;6;8;10;8;6;10</t>
  </si>
  <si>
    <t>0.091360;0.036646;0.047165;0.054973;0.051578;0.030581;0.050413</t>
  </si>
  <si>
    <t>136.137724;185.253865;17.178479;243.160610;523.873765;46.690483;313.267269</t>
  </si>
  <si>
    <t>3600.000402;3600.000367;3600.000219;3600.000184;3600.000136;3600.000202;3600.000268</t>
  </si>
  <si>
    <t>1.81074800000000002420;1.81074800000000024625;1.81074800000000002420;1.81074800000000002420;1.81074800000000002420;1.81074800000000002420;1.81074800000000002420</t>
  </si>
  <si>
    <t>0.00000000000000020111;0.00000000000000000000;0.08263082643967437080;0.08479281909425961938;0.00000000000000104413;0.00000000000000085988;0.00000000000000059664</t>
  </si>
  <si>
    <t>89187130;83481634;81582615;100976153;92858586;72715019;98986899</t>
  </si>
  <si>
    <t>7296863;4181322;4932978;4635686;4036748;9276148;6154464</t>
  </si>
  <si>
    <t>8;4;12;6;6;7;8</t>
  </si>
  <si>
    <t>0.040767;0.028412;0.048270;0.030935;0.030360;0.033855;0.035893</t>
  </si>
  <si>
    <t>72.243526;2119.200615;128.465899;151.705924;4.186203;20.985568;489.672506</t>
  </si>
  <si>
    <t>3600.000211;3600.000251;3600.000122;3600.000183;3600.000176;3600.000127;3600.000213</t>
  </si>
  <si>
    <t>Mon Apr 22 09:20:29 2019</t>
  </si>
  <si>
    <t>2065.20000000000027284841;2036.80000000000018189894;2058.80000000000018189894;2034.70000000000004547474;2008.20000000000027284841;2134.00000000000000000000;2022.20000000000027284841</t>
  </si>
  <si>
    <t>1986.40000000000009094947;2006.10000000000013642421;2006.10000000000013642421;2006.10000000000013642421;2008.20000000000027284841;1992.00000000000432009983;2006.10000000000013642421</t>
  </si>
  <si>
    <t>8458694;6899310;5881626;5046177;3694448;4576109;6007692</t>
  </si>
  <si>
    <t>5099;7382;4522;6774;10209;4742;10445</t>
  </si>
  <si>
    <t>18;16;18;23;14;16;18</t>
  </si>
  <si>
    <t>1986.389796;1986.389796;1986.389796;1985.939796;1986.389796;1986.389796;1985.939796</t>
  </si>
  <si>
    <t>1986.389796;1986.389796;1986.389796;1986.389796;1986.389796;1986.389796;1986.389796</t>
  </si>
  <si>
    <t>118.567902;121.973901;110.129444;109.596585;93.221927;108.101905;124.904272</t>
  </si>
  <si>
    <t>3164.228760;3507.576114;1534.066997;1582.988797;646.470557;1203.195139;1875.894058</t>
  </si>
  <si>
    <t>3600.020216;3600.003735;3600.004592;3600.003865;1838.463957;3600.003649;3600.042400</t>
  </si>
  <si>
    <t>2008.20000000000004547474;2008.20000000000027284841;2008.20000000000027284841;2008.20000000000027284841;2008.20000000000118234311;2008.20000000000004547474;2008.20000000000027284841</t>
  </si>
  <si>
    <t>2008.00000000000000000000;2008.00000000000000000000;2008.20000000000027284841;2008.20000000000027284841;2008.20000000000118234311;2008.20000000000004547474;2008.20000000000027284841</t>
  </si>
  <si>
    <t>825630;3174520;3338892;2487655;1483701;4270780;1827526</t>
  </si>
  <si>
    <t>10227;107220;91976;61328;25577;51119;30737</t>
  </si>
  <si>
    <t>18;14;20;18;14;18;16</t>
  </si>
  <si>
    <t>24.593797;21.318880;23.673738;24.520967;19.938381;21.825974;21.679116</t>
  </si>
  <si>
    <t>489.271203;731.464934;1560.824320;1147.747697;1303.668606;1646.972574;588.678539</t>
  </si>
  <si>
    <t>861.415603;1888.434828;2439.362805;1606.312433;1471.478622;2059.289748;1517.701844</t>
  </si>
  <si>
    <t>Wed Apr 17 07:12:13 2019</t>
  </si>
  <si>
    <t>-2.38806168600000079394;-2.38806168599999946167;-2.38806168599999990576;-2.38806168600000034985;-2.38806168599999990576;-2.38806168599999990576;-2.38806168600000034985</t>
  </si>
  <si>
    <t>-2.39103318599999559169;-2.39103318599999470351;-2.38824439314285585922;-2.41851818599999601744;-2.41694928599999947494;-2.41554668599999455836;-2.39103318599999559169</t>
  </si>
  <si>
    <t>27050873;28952497;28259699;29403133;27717504;28099511;25613977</t>
  </si>
  <si>
    <t>1080982;1195577;1011070;1012826;945344;1093048;1051680</t>
  </si>
  <si>
    <t>6;6;7;5;6;8;6</t>
  </si>
  <si>
    <t>-2.418518;-2.418518;-2.418518;-2.418518;-2.418518;-2.418518;-2.418518</t>
  </si>
  <si>
    <t>0.184564;0.171523;0.213872;0.165792;0.217444;0.225349;0.241395</t>
  </si>
  <si>
    <t>0.959066;0.676923;0.577498;0.676809;0.836034;0.555135;0.801319</t>
  </si>
  <si>
    <t>3600.003176;3600.002945;3491.775159;3600.001239;3600.002264;3600.001764;3600.003873</t>
  </si>
  <si>
    <t>Fri Apr 19 14:52:34 2019</t>
  </si>
  <si>
    <t>185816;77615;143675;171255;101362;157239;266199</t>
  </si>
  <si>
    <t>1020;420;849;983;483;683;1697</t>
  </si>
  <si>
    <t>10;11;9;11;11;11;9</t>
  </si>
  <si>
    <t>1.445785;1.503142;1.268511;1.278233;1.410379;1.499758;1.113280</t>
  </si>
  <si>
    <t>20.847397;5.159323;16.113529;19.129676;6.024165;14.170419;31.497163</t>
  </si>
  <si>
    <t>20.849243;5.161618;16.115056;19.130984;6.026185;14.173954;31.498680</t>
  </si>
  <si>
    <t>179268;159170;58249;174449;134614;153149;150153</t>
  </si>
  <si>
    <t>903;1162;364;1399;809;844;878</t>
  </si>
  <si>
    <t>9;10;13;12;8;10;8</t>
  </si>
  <si>
    <t>1.064673;1.233825;1.329217;1.080341;0.961992;1.140127;0.954343</t>
  </si>
  <si>
    <t>15.583579;14.905049;3.444167;17.175614;12.368521;14.399661;13.968594</t>
  </si>
  <si>
    <t>15.584690;14.907122;3.445058;17.176695;12.369568;14.400816;13.970719</t>
  </si>
  <si>
    <t>Wed Apr 17 23:23:30 2019</t>
  </si>
  <si>
    <t>26755.99999862434924580157;26809.99998341660830192268;26755.99993373964389320463;26755.99990934063680469990;26756.00000000000000000000;26755.99999258616298902780;26755.99996501769055612385</t>
  </si>
  <si>
    <t>26693.00000000000000000000;26671.00000000000000000000;26648.00000000000000000000;26716.00000000000000000000;26707.00000000000000000000;26663.00000000000000000000;26698.00000000000000000000</t>
  </si>
  <si>
    <t>12372353;12721232;12491711;12767643;11553856;11491608;10669533</t>
  </si>
  <si>
    <t>1056583;1054967;1100455;1131816;1372138;1106640;1120371</t>
  </si>
  <si>
    <t>28;36;36;32;42;31;34</t>
  </si>
  <si>
    <t>23677.700000;23923.500000;23899.400000;23948.100000;23671.823944;23762.400000;23785.772414</t>
  </si>
  <si>
    <t>24887.804135;24934.833298;24820.999718;25178.586240;24915.533426;24811.503816;25036.286527</t>
  </si>
  <si>
    <t>1.077328;1.009562;1.207361;1.061504;1.208968;1.050186;1.003281</t>
  </si>
  <si>
    <t>1514.175364;174.862288;114.710394;99.112090;109.409611;2662.185984;1500.906277</t>
  </si>
  <si>
    <t>3600.002285;3600.001817;3600.000446;3600.001833;3600.001440;3600.001989;3600.001562</t>
  </si>
  <si>
    <t>26755.99999386513809440657;26755.99998855508601991460;26755.99997587403777288273;26755.99997515440190909430;26755.99999081928035593592;26755.99996688474493566900;26755.99997148232068866491</t>
  </si>
  <si>
    <t>26679.00000000000000000000;26724.00000000000000000000;26729.00000000000000000000;26684.00000000000000000000;26701.00000000000000000000;26707.00000000000000000000;26689.00000000000000000000</t>
  </si>
  <si>
    <t>14536853;11956600;11763407;11842362;11737076;14313410;13494907</t>
  </si>
  <si>
    <t>1053551;1138687;1164030;999609;1163012;1042865;1026178</t>
  </si>
  <si>
    <t>34;41;33;40;32;31;32</t>
  </si>
  <si>
    <t>23821.600000;23587.122222;23789.940000;23836.700000;23818.600000;23841.825000;23700.800000</t>
  </si>
  <si>
    <t>25190.484112;24819.365205;24908.255013;25003.774384;25031.120391;24902.014533;24922.534584</t>
  </si>
  <si>
    <t>0.963217;1.270647;1.117548;0.995860;0.978656;0.935340;0.957740</t>
  </si>
  <si>
    <t>1534.504404;305.555135;115.348583;3320.067176;99.707183;122.681707;1077.800477</t>
  </si>
  <si>
    <t>3600.000453;3600.001448;3600.001411;3600.000618;3600.002339;3600.001354;3600.001003</t>
  </si>
  <si>
    <t>Tue Apr 23 06:36:11 2019</t>
  </si>
  <si>
    <t>1604.00000000000000000000;1602.00000000000272848411;1604.00000000000000000000;1602.00000000000000000000;1610.00000000000000000000;1602.00000000000000000000;1600.00000000000000000000</t>
  </si>
  <si>
    <t>771.34285714285658741574;770.69719770753431475896;763.71794871794872960891;742.44467523313630863413;763.62419074982699385146;791.69836559657278485247;745.12864561200854041090</t>
  </si>
  <si>
    <t>23906591;22693125;22844513;25431523;24538574;23274276;23302677</t>
  </si>
  <si>
    <t>2848615;2839491;2922014;2803777;2842681;3191249;2749381</t>
  </si>
  <si>
    <t>59;41;42;46;35;25;46</t>
  </si>
  <si>
    <t>279.035638;279.028413;279.041848;279.042337;279.041541;279.021518;279.024815</t>
  </si>
  <si>
    <t>348.572134;340.590942;341.336054;343.232959;337.785759;326.211253;344.917611</t>
  </si>
  <si>
    <t>0.109444;0.086354;0.088303;0.090314;0.077294;0.056883;0.089808</t>
  </si>
  <si>
    <t>547.219073;924.826755;1477.014891;2997.960088;525.042233;2281.308048;625.290121</t>
  </si>
  <si>
    <t>3600.000852;3600.000291;3600.000840;3600.000428;3600.000672;3600.000624;3600.000628</t>
  </si>
  <si>
    <t>1604.00000000000000000000;1605.99999999999954525265;1602.00000000000000000000;1603.99999999999931787897;1601.99999999999977262632;1602.00000000000022737368;1601.99999999999954525265</t>
  </si>
  <si>
    <t>772.81749962868468628585;764.83999999999991814548;796.71955238178770741797;783.66510939826025605726;776.95999999999912688509;773.09090909090878085408;776.15968639669188178232</t>
  </si>
  <si>
    <t>30337194;26532422;30895837;30494256;27510146;30073630;33089878</t>
  </si>
  <si>
    <t>3447984;2887523;3871915;3432240;3575622;3924511;3989031</t>
  </si>
  <si>
    <t>16;25;48;16;16;48;16</t>
  </si>
  <si>
    <t>279.017324;279.017324;279.017324;279.017324;279.017324;279.017324;279.017324</t>
  </si>
  <si>
    <t>297.203304;300.038364;338.085696;297.203304;297.203304;338.085696;297.203304</t>
  </si>
  <si>
    <t>0.023780;0.031171;0.062528;0.024941;0.024916;0.062477;0.023279</t>
  </si>
  <si>
    <t>173.314125;3224.063485;2309.783212;994.011209;1924.904204;1163.129037;1058.665823</t>
  </si>
  <si>
    <t>3600.000625;3600.000579;3600.000575;3600.000286;3600.000554;3600.001011;3600.000477</t>
  </si>
  <si>
    <t>Sat Apr 20 21:13:22 2019</t>
  </si>
  <si>
    <t>6307995.99944493267685174942;6307995.99855418689548969269;6307995.99132233951240777969;6308066.99633423052728176117;6307995.99855418689548969269;6307995.99633423052728176117;6307995.99944493360817432404</t>
  </si>
  <si>
    <t>6307847.62994339689612388611;6307847.62994340714067220688;6307482.53305227961391210556;6307466.00000000000000000000;6307847.62994340527802705765;6307646.42882559355348348618;6307847.62994339689612388611</t>
  </si>
  <si>
    <t>15617;15663;16296;14816;15705;16783;15633</t>
  </si>
  <si>
    <t>561;591;605;564;591;684;561</t>
  </si>
  <si>
    <t>6301382.084936;6301382.084936;6301382.084936;6301382.084936;6301382.084936;6301382.084936;6301382.084936</t>
  </si>
  <si>
    <t>6304044.388356;6304044.388356;6304044.388356;6304044.388356;6304044.388356;6304044.388356;6304044.388356</t>
  </si>
  <si>
    <t>0.744047;0.734403;0.746272;0.749703;0.732543;0.746511;0.745225</t>
  </si>
  <si>
    <t>6.747559;6.836512;7.012573;7.250776;6.853365;7.332215;6.703460</t>
  </si>
  <si>
    <t>6.749584;6.837904;7.014048;7.252064;6.854971;7.333469;6.704862</t>
  </si>
  <si>
    <t>6307996.00000000186264514923;6307995.99999999720603227615;6307996.00000000000000000000;6308066.99902268126606941223;6308066.99902268126606941223;6307996.00000000000000000000;6307996.00000000000000000000</t>
  </si>
  <si>
    <t>6307878.00000000000000000000;6307501.00000000000000000000;6307650.46300047729164361954;6307815.00000000000000000000;6307815.00000000000000000000;6307996.00000000000000000000;6307996.00000000000000000000</t>
  </si>
  <si>
    <t>7898;9282;7649;8671;8670;7612;14723</t>
  </si>
  <si>
    <t>579;674;551;581;581;575;1124</t>
  </si>
  <si>
    <t>18;18;18;18;18;18;18</t>
  </si>
  <si>
    <t>6301235.443918;6301235.443918;6301235.443918;6301235.443918;6301235.443918;6301235.443918;6301235.443918</t>
  </si>
  <si>
    <t>6305964.328018;6305964.328018;6305964.328018;6305964.328018;6305964.328018;6305964.328018;6305964.328018</t>
  </si>
  <si>
    <t>0.142317;0.141505;0.141218;0.144653;0.141487;0.143879;0.142467</t>
  </si>
  <si>
    <t>1.568718;1.727611;1.446549;1.589094;1.577254;1.523862;2.043657</t>
  </si>
  <si>
    <t>1.569523;1.728065;1.446921;1.589492;1.577601;1.524197;2.044000</t>
  </si>
  <si>
    <t>Tue Apr 23 06:19:14 2019</t>
  </si>
  <si>
    <t>71320.00000000002910383046;71320.00000000002910383046;71320.00000000000000000000;71319.99999999134161043912;71320.00000000002910383046;71320.00000000002910383046;71320.00000000000000000000</t>
  </si>
  <si>
    <t>71320.00000000002910383046;71316.12454306417203042656;71320.00000000000000000000;71319.99999999134161043912;71320.00000000002910383046;71317.29651797028782311827;71320.00000000000000000000</t>
  </si>
  <si>
    <t>3834571;2763445;4872293;5153219;3482969;4978594;4280302</t>
  </si>
  <si>
    <t>2331;1951;3334;3139;1379;2301;1963</t>
  </si>
  <si>
    <t>65;57;62;55;67;66;42</t>
  </si>
  <si>
    <t>58938.884158;58938.884158;58929.666836;58929.623448;58938.884158;58929.623448;58925.867108</t>
  </si>
  <si>
    <t>59204.816668;59128.385328;59116.610711;59120.972482;59222.622969;59164.403258;59211.362259</t>
  </si>
  <si>
    <t>43.579880;39.496122;40.987981;31.287325;39.184075;38.034360;23.938846</t>
  </si>
  <si>
    <t>1167.653548;776.028754;1510.932805;1457.651331;1137.544756;1332.304790;1161.407305</t>
  </si>
  <si>
    <t>1168.032381;777.520922;1547.981803;1483.741956;1160.266279;1341.758608;1270.696561</t>
  </si>
  <si>
    <t>71320.00000000000000000000;71320.00000000026193447411;71320.00000000000000000000;71319.99999999908322934061;71320.00000000000000000000;71320.00000000000000000000;71320.00000000000000000000</t>
  </si>
  <si>
    <t>71320.00000000000000000000;71314.67361999460263177752;71320.00000000000000000000;71319.99999999908322934061;71313.07391167836613021791;71320.00000000000000000000;71320.00000000000000000000</t>
  </si>
  <si>
    <t>1859370;1334044;1635774;1745142;1540077;1099303;437219</t>
  </si>
  <si>
    <t>1537;977;1311;1436;1126;1181;636</t>
  </si>
  <si>
    <t>38;19;19;19;17;17;17</t>
  </si>
  <si>
    <t>59005.336518;59041.308150;58965.212735;59013.026059;59041.308150;59019.072342;59031.661705</t>
  </si>
  <si>
    <t>60480.940450;59490.000000;59490.000000;59490.000000;59490.000000;59490.000000;59490.000000</t>
  </si>
  <si>
    <t>11.672516;9.058448;7.581446;7.826949;8.332032;7.534139;7.218203</t>
  </si>
  <si>
    <t>407.273982;295.952302;337.158891;380.597540;396.362115;245.975858;106.584669</t>
  </si>
  <si>
    <t>408.435593;311.840601;347.168222;384.238585;414.479108;246.082213;108.449997</t>
  </si>
  <si>
    <t>Wed Apr 24 06:39:23 2019</t>
  </si>
  <si>
    <t>453.00000000000000000000;453.00000000000000000000;453.00000000000000000000;453.00000000000000000000;453.00000000000000000000;453.00000000000000000000;453.00000000000000000000</t>
  </si>
  <si>
    <t>130329;178038;149178;150475;226495;114854;230614</t>
  </si>
  <si>
    <t>10376;10287;10307;10313;11365;10507;11193</t>
  </si>
  <si>
    <t>415.240000;415.240000;415.240000;415.240000;415.240000;415.240000;415.240000</t>
  </si>
  <si>
    <t>0.167546;0.218619;0.212160;0.182151;0.199216;0.163602;0.238931</t>
  </si>
  <si>
    <t>18.453194;20.364717;17.405854;18.080920;23.447186;17.484677;24.252535</t>
  </si>
  <si>
    <t>18.453574;20.365041;17.406119;18.081186;23.447989;17.485047;24.253369</t>
  </si>
  <si>
    <t>Sat Apr 20 04:06:54 2019</t>
  </si>
  <si>
    <t>0.06725000000000000422;0.06725000000000001810;0.06725000000000001810;0.06725000000000000422;0.06724999999999999034;0.06725000000000000422;0.06724999999999996259</t>
  </si>
  <si>
    <t>4771;10668;5923;20815;11124;49158;23849</t>
  </si>
  <si>
    <t>2;15;1;196;84;528;236</t>
  </si>
  <si>
    <t>7;10;9;15;13;14;17</t>
  </si>
  <si>
    <t>0.067250;0.067250;0.067250;0.067250;0.067250;0.067250;0.067250</t>
  </si>
  <si>
    <t>43.035505;64.428004;43.925625;97.049467;72.873886;87.343022;94.906211</t>
  </si>
  <si>
    <t>43.060189;68.360194;44.132763;149.602643;93.825736;340.605251;170.464190</t>
  </si>
  <si>
    <t>43.083002;68.392843;44.148389;149.626635;93.844615;340.638361;170.488501</t>
  </si>
  <si>
    <t>0.06725000000127978605;0.06725000000127978605;0.06725000000127978605;0.06725000000127978605;0.06725000000127978605;0.06725000000127978605;0.06725000000127978605</t>
  </si>
  <si>
    <t>10185;2033;6775;10163;2609;6791;7314</t>
  </si>
  <si>
    <t>4.539102;0.938635;2.628678;4.295745;1.446423;3.353020;3.469965</t>
  </si>
  <si>
    <t>0.841513;0.937495;1.152845;0.727056;1.113647;1.559161;1.134820</t>
  </si>
  <si>
    <t>Sun Apr 21 11:31:10 2019</t>
  </si>
  <si>
    <t>10000000000000000159028911097599180468360808563945281389781327557747838772170381060813469985856815104.00000000000000000000;10000000000000000159028911097599180468360808563945281389781327557747838772170381060813469985856815104.00000000000000000000;10000000000000000159028911097599180468360808563945281389781327557747838772170381060813469985856815104.00000000000000000000;10000000000000000159028911097599180468360808563945281389781327557747838772170381060813469985856815104.00000000000000000000;-34.70000000000000284217;10000000000000000159028911097599180468360808563945281389781327557747838772170381060813469985856815104.00000000000000000000;10000000000000000159028911097599180468360808563945281389781327557747838772170381060813469985856815104.00000000000000000000</t>
  </si>
  <si>
    <t>-41.29999999999994741984;-41.29999999999997584155;-41.29999999999996163069;-41.29999999999976978415;-41.29999999999990478727;-41.29999999999996873612;-41.29999999999947846163</t>
  </si>
  <si>
    <t>3672103;1664519;2917509;3127362;2822992;3417278;2703851</t>
  </si>
  <si>
    <t>2129;2472;2369;4617;5350;7638;2768</t>
  </si>
  <si>
    <t>16;10;11;20;16;11;10</t>
  </si>
  <si>
    <t>-41.450000;-41.450000;-41.450000;-41.450000;-41.450000;-41.450000;-41.450000</t>
  </si>
  <si>
    <t>-41.300000;-41.450000;-41.300000;-41.300000;-41.300000;-41.450000;-41.450000</t>
  </si>
  <si>
    <t>56.557583;113.486168;134.310226;232.657344;201.065616;149.044493;195.640142</t>
  </si>
  <si>
    <t>0.000000;0.000000;0.000000;0.000000;2752.760381;0.000000;0.000000</t>
  </si>
  <si>
    <t>3600.019086;3600.026898;3600.007737;3606.491141;3600.030173;3600.031418;3600.043674</t>
  </si>
  <si>
    <t>-34.70000000000000284217;-34.69999999999999573674;-34.69999999999999573674;-34.69999999999999573674;-34.69999999999999573674;-34.70000000000000284217;-34.69999999999999573674</t>
  </si>
  <si>
    <t>-40.79999996907665149593;-40.20000000000000284217;-40.09999999812607285321;-40.00000000000000000000;-40.09999999999999431566;-40.70000000000000284217;-40.70000000000000284217</t>
  </si>
  <si>
    <t>4749537;5181530;7566347;6409299;4728528;3636604;5465218</t>
  </si>
  <si>
    <t>1593;942;3862;1737;819;1587;2716</t>
  </si>
  <si>
    <t>14;15;16;14;18;14;16</t>
  </si>
  <si>
    <t>-40.950000;-40.950000;-40.950000;-40.950000;-40.950000;-40.950000;-40.950000</t>
  </si>
  <si>
    <t>-40.800000;-40.950000;-40.800000;-40.950000;-40.800000;-40.950000;-40.950000</t>
  </si>
  <si>
    <t>163.658449;192.814925;314.308617;231.739232;374.413726;208.114288;304.186346</t>
  </si>
  <si>
    <t>2955.024010;211.296144;357.808173;237.663666;414.664591;2261.382165;2749.896443</t>
  </si>
  <si>
    <t>3600.003506;3600.009111;3600.002687;3600.009717;3600.004895;3600.002356;3600.003971</t>
  </si>
  <si>
    <t>Sun Apr 21 12:00:26 2019</t>
  </si>
  <si>
    <t>988598.81999999971594661474;988786.83999999938532710075;988585.61999999964609742165;988585.61999999941326677799;988585.61999999952968209982;988585.61999999976251274347;988585.61999999929685145617</t>
  </si>
  <si>
    <t>986427.78863137739244848490;986642.58647872821893543005;986586.73136249999515712261;986707.28313403518404811621;985794.25025542976800352335;985989.36867376696318387985;986611.44985875603742897511</t>
  </si>
  <si>
    <t>36050647;37974083;41726672;42455466;39994998;42599830;37342379</t>
  </si>
  <si>
    <t>2841732;3355025;3248903;3272197;3381549;3423995;2636238</t>
  </si>
  <si>
    <t>89;101;80;90;110;96;91</t>
  </si>
  <si>
    <t>946876.604079;946934.852107;947528.282850;947730.545376;947742.051611;947363.122534;947521.983795</t>
  </si>
  <si>
    <t>957974.437285;959960.705661;958136.982707;958100.638604;959476.183815;959058.986858;959069.275110</t>
  </si>
  <si>
    <t>0.726219;0.968518;0.703929;0.779161;1.063510;0.838490;0.836008</t>
  </si>
  <si>
    <t>1059.003724;3122.146878;67.677608;52.236224;71.638819;73.159671;295.385084</t>
  </si>
  <si>
    <t>3600.000583;3600.000816;3600.000668;3600.000256;3600.000297;3600.000739;3600.000308</t>
  </si>
  <si>
    <t>988585.62000000011175870895;988585.61999999999534338713;988585.62000000011175870895;988585.62000000011175870895;988585.62000000011175870895;988585.62000000011175870895;988585.61999999999534338713</t>
  </si>
  <si>
    <t>987673.64269545907154679298;987761.66131708922330290079;987577.78087395557668060064;987791.95421193644870072603;987786.62479163124226033688;987710.80212518584448844194;987593.69487388909328728914</t>
  </si>
  <si>
    <t>48195470;40686807;40814840;32440343;42510212;49868158;42986137</t>
  </si>
  <si>
    <t>3978312;4280383;4241455;5007388;4233875;4046370;3804387</t>
  </si>
  <si>
    <t>86;85;99;108;94;100;89</t>
  </si>
  <si>
    <t>955360.694490;955616.838186;955727.404288;956038.177625;955713.266202;955503.093936;955179.942870</t>
  </si>
  <si>
    <t>966759.636093;966772.929895;966447.624668;966335.315210;966247.268600;966129.121250;966554.251234</t>
  </si>
  <si>
    <t>1.487005;1.754076;1.788549;1.657539;1.712502;1.604229;1.471601</t>
  </si>
  <si>
    <t>2982.088774;1068.536097;1112.618987;117.652546;990.194587;18.857174;212.075493</t>
  </si>
  <si>
    <t>3600.000362;3600.000763;3600.000518;3600.000442;3600.000379;3600.001005;3600.000567</t>
  </si>
  <si>
    <t>Sat Apr 27 17:16:39 2019</t>
  </si>
  <si>
    <t>13244.23293814619501063135;13135.33489842896779009607;13453.03359359518435667269;13214.20035867856313416269;13216.15709160126607457642;13337.78513260928411909845;13176.07590777866425924003</t>
  </si>
  <si>
    <t>-174423.49969284373219124973;-181178.88479402859229594469;-174224.57323283885489217937;-159915.81330376098048873246;-185489.47492969583254307508;-154208.61997959495056420565;-179917.47703267005272209644</t>
  </si>
  <si>
    <t>68197747;60412850;71821149;67083536;54258549;63126912;59668467</t>
  </si>
  <si>
    <t>4213805;3806174;3690236;4918093;3794867;3430826;3563048</t>
  </si>
  <si>
    <t>-962242.816573;-962242.816573;-962242.816573;-962242.816573;-962242.816573;-962242.816573;-962242.816573</t>
  </si>
  <si>
    <t>0.076758;0.076126;0.076302;0.074775;0.075208;0.075726;0.074722</t>
  </si>
  <si>
    <t>2921.945712;81.082227;2954.999123;3098.172648;2346.914427;25.115855;3051.622898</t>
  </si>
  <si>
    <t>3600.000189;3600.000145;3600.000170;3600.000149;3600.000363;3600.000155;3600.000205</t>
  </si>
  <si>
    <t>13233.03297933876820025034;13099.54885130232105439063;13055.37649974224586912896;13132.11609895281799254008;13279.13620537796487042215;13267.19276443260605446994;13188.52550193944443890359</t>
  </si>
  <si>
    <t>-175882.53214045657659880817;-153730.38448786982917226851;-152014.94388027008972130716;-180775.00882035677204839885;-180573.23348934049136005342;-179810.90574788354570046067;-196967.32227997973677702248</t>
  </si>
  <si>
    <t>61827759;76416922;86895976;60245125;57287229;46280916;42863486</t>
  </si>
  <si>
    <t>3953011;5289160;5689786;3886778;3919500;2862822;2342449</t>
  </si>
  <si>
    <t>0.077251;0.076796;0.076415;0.077211;0.076678;0.076351;0.076357</t>
  </si>
  <si>
    <t>2728.356088;1934.608879;1904.679794;908.184188;176.562173;551.246018;279.655870</t>
  </si>
  <si>
    <t>3600.000156;3600.000149;3600.000329;3600.000398;3600.000193;3600.000200;3600.000238</t>
  </si>
  <si>
    <t>Sat Apr 20 06:05:23 2019</t>
  </si>
  <si>
    <t>2.14159999289999980476;2.14159999657500499382;2.14160000000000039222;2.14159998520000183220;2.14159999999999639542;2.14160000000000039222;2.14160000000000039222</t>
  </si>
  <si>
    <t>1.48272280039549153585;1.41201971229721090495;1.56214504583964308715;1.57187604737154473789;1.65224999999999733191;1.35612568627449725511;1.74375833333331531350</t>
  </si>
  <si>
    <t>6118103;5874249;5834101;6059699;5249366;5745835;6257775</t>
  </si>
  <si>
    <t>5956;6026;5341;6944;9410;10872;10202</t>
  </si>
  <si>
    <t>31;25;26;25;9;10;8</t>
  </si>
  <si>
    <t>0.380862;0.380246;0.379229;0.379229;0.000000;0.000000;0.000000</t>
  </si>
  <si>
    <t>60.271992;61.726471;66.681009;69.348301;81.191251;75.676428;32.895317</t>
  </si>
  <si>
    <t>3567.987609;3542.548234;153.711626;1744.632407;873.749959;2721.252900;125.011590</t>
  </si>
  <si>
    <t>3600.004475;3600.003687;3600.003696;3600.007791;3600.006581;3600.003596;3600.043759</t>
  </si>
  <si>
    <t>2.14159998567048859286;2.14159999999999861586;2.14159999999999994813;2.14160000000000039222;2.14159999510000043088;2.14160000000000039222;2.14159999999999817177</t>
  </si>
  <si>
    <t>1.92917835166808204761;1.92469999999999696882;1.68869722222221341212;1.57960000000000277964;1.77583929605047341482;1.74637499999998713207;1.82856249999999120881</t>
  </si>
  <si>
    <t>7351504;6896440;6937493;8194058;7162316;6784186;6834155</t>
  </si>
  <si>
    <t>7625;11936;11694;15306;6545;13195;14219</t>
  </si>
  <si>
    <t>22;9;10;10;29;11;9</t>
  </si>
  <si>
    <t>0.386196;0.000000;0.000000;0.000000;0.379229;0.000000;0.000000</t>
  </si>
  <si>
    <t>59.494277;57.139374;53.369005;46.736635;72.739546;51.204211;57.553741</t>
  </si>
  <si>
    <t>3380.100492;139.856407;636.593134;563.094891;399.711532;465.690422;117.705329</t>
  </si>
  <si>
    <t>3600.005663;3600.003426;3600.023027;3600.003624;3600.004660;3600.010703;3600.003537</t>
  </si>
  <si>
    <t>Thu Apr 18 16:22:43 2019</t>
  </si>
  <si>
    <t>1476.99999999948931872495;1476.99999999947362994135;1478.99999999915462467470;1476.99999999949341145111;1476.99999999948749973555;1470.99999999936198946671;1470.99999999938972905511</t>
  </si>
  <si>
    <t>1447.00000000000000000000;1447.02019999956974061206;1447.00000000000000000000;1458.99999999950887286104;1447.00000000000000000000;1447.04839999956539031700;1447.01919999952883699734</t>
  </si>
  <si>
    <t>80451283;86024872;85073241;74185767;77026186;79177924;76012184</t>
  </si>
  <si>
    <t>4013773;3972642;3500116;3640576;3595193;3302677;3226946</t>
  </si>
  <si>
    <t>12;7;12;14;8;11;8</t>
  </si>
  <si>
    <t>1447.000000;1447.000000;1447.000000;1447.000000;1447.000000;1447.000000;1447.000000</t>
  </si>
  <si>
    <t>0.185288;0.128992;0.170093;0.216756;0.127284;0.182317;0.145435</t>
  </si>
  <si>
    <t>731.768695;2675.053474;3507.314371;306.195798;1679.507126;1035.236743;1993.836164</t>
  </si>
  <si>
    <t>3600.000350;3600.000453;3600.000390;3600.000514;3600.000523;3600.000561;3600.000421</t>
  </si>
  <si>
    <t>1470.99999999993860910763;1476.99999999996907718014;1476.99999999997930899553;1470.99999999999135980033;1470.99999999998362909537;1470.99999999993679011823;1470.99999999997589839040</t>
  </si>
  <si>
    <t>1459.89999999994802237779;1458.99999999998590283212;1458.99999999999363353709;1458.99999999999863575795;1460.99999999998908606358;1458.99999999994588506524;1458.99999999998408384272</t>
  </si>
  <si>
    <t>69900406;70512611;67328295;70039510;73744969;72536321;80337890</t>
  </si>
  <si>
    <t>2981976;4840139;4849044;3172877;3225312;3316399;3852647</t>
  </si>
  <si>
    <t>12;7;10;11;8;7;7</t>
  </si>
  <si>
    <t>0.156974;0.098934;0.117417;0.121272;0.113094;0.084104;0.080616</t>
  </si>
  <si>
    <t>784.582960;96.775407;140.167692;136.880266;1189.918150;969.654210;593.377247</t>
  </si>
  <si>
    <t>3600.000399;3600.000381;3600.000364;3600.000308;3600.000226;3600.000238;3600.000285</t>
  </si>
  <si>
    <t>Thu Apr 25 22:51:20 2019</t>
  </si>
  <si>
    <t>38.38472999999191870302;40.21314999999484740556;51.45578001350918384560;38.21315000265998662599;40.38473000235846654959;44.86999000040986373961;42.21315000000028305749</t>
  </si>
  <si>
    <t>31.14655814820190471437;32.11827474228764600639;29.41768277123183494837;30.87559483124999459847;31.66782237349994133524;30.98524126627657793165;30.26759028009291441208</t>
  </si>
  <si>
    <t>8415131;11256078;15138983;11749638;10007760;9831342;11360046</t>
  </si>
  <si>
    <t>20865;18241;44425;22232;17274;25311;23416</t>
  </si>
  <si>
    <t>78;106;76;112;81;116;91</t>
  </si>
  <si>
    <t>14.159790;14.105377;14.088784;14.122605;14.082867;14.082867;14.159790</t>
  </si>
  <si>
    <t>22.103920;23.762613;22.121707;24.602715;22.611216;23.946478;23.411517</t>
  </si>
  <si>
    <t>3.910816;7.134092;3.587954;6.847944;4.267889;6.797165;5.690157</t>
  </si>
  <si>
    <t>1942.545294;1658.150022;3389.906052;2327.728770;1790.527484;3413.755240;1352.934358</t>
  </si>
  <si>
    <t>3600.000808;3600.001000;3600.000789;3600.000731;3600.000793;3600.000837;3600.000728</t>
  </si>
  <si>
    <t>46.79894000382602570198;39.38473000325018347212;42.38472999999999757392;43.55630999999985419890;39.21315000250578464147;44.79894000000003018158;46.62736000158581362030</t>
  </si>
  <si>
    <t>30.56664913950068651616;30.16803150239898556606;30.29517516886024353084;30.32741357266110782120;31.17167811207400518470;29.90771364067763471439;30.57593518240709684619</t>
  </si>
  <si>
    <t>10950603;10602370;10487105;10771939;10717474;10486841;10329867</t>
  </si>
  <si>
    <t>29868;26232;27161;30893;20079;27618;27009</t>
  </si>
  <si>
    <t>158;150;156;129;140;136;167</t>
  </si>
  <si>
    <t>13.549576;13.598595;13.598595;13.573840;13.586760;13.669600;13.451538</t>
  </si>
  <si>
    <t>24.381437;25.116957;24.168607;23.707751;24.498729;24.666417;24.850550</t>
  </si>
  <si>
    <t>5.978738;5.811841;5.557358;4.485522;6.933292;4.733947;6.406760</t>
  </si>
  <si>
    <t>1994.346308;843.387329;448.418427;1425.066286;319.240203;2262.969443;1897.672944</t>
  </si>
  <si>
    <t>3600.000509;3600.003709;3600.000554;3600.003373;3600.000916;3600.000631;3600.000882</t>
  </si>
  <si>
    <t>Thu Apr 25 19:24:57 2019</t>
  </si>
  <si>
    <t>43.47465101000004494836;43.47465101000010179177;43.47465101000010179177;43.47465101000008758092;43.48207262550719320870;43.47465101000006626464;43.47891364968317162720</t>
  </si>
  <si>
    <t>826363;1293137;872070;996187;1348824;1301963;1025677</t>
  </si>
  <si>
    <t>2891;4322;3329;3296;3625;4528;3136</t>
  </si>
  <si>
    <t>6;6;10;8;10;10;8</t>
  </si>
  <si>
    <t>43.474651;43.474651;43.474651;43.474651;43.474651;43.474651;43.474651</t>
  </si>
  <si>
    <t>40.614591;67.487855;92.906504;53.689692;31.888310;31.311841;40.852087</t>
  </si>
  <si>
    <t>3600.023008;3600.012445;3600.021840;3600.010677;3603.865109;3600.012552;3600.798295</t>
  </si>
  <si>
    <t>44.33918407000000172502;44.09689670302673647484;44.10082203896802610643;44.09573136607507137796;44.09572448016312051777;44.09862070855144366988;44.09572664892651516766</t>
  </si>
  <si>
    <t>1847828;2278518;2257813;2407691;2037642;1866042;1902574</t>
  </si>
  <si>
    <t>3659;3668;3678;4004;3424;3348;3397</t>
  </si>
  <si>
    <t>44.037332;44.037573;44.037539;44.037560;44.037561;44.037590;44.036713</t>
  </si>
  <si>
    <t>44.039087;44.039101;44.039080;44.039101;44.039087;44.039101;44.039087</t>
  </si>
  <si>
    <t>17.696497;16.399977;21.406117;17.628893;19.631009;20.041504;19.523951</t>
  </si>
  <si>
    <t>3600.002533;3600.047386;3600.001325;3600.003549;3600.003366;3600.001846;3600.001648</t>
  </si>
  <si>
    <t>Wed Apr 17 11:25:04 2019</t>
  </si>
  <si>
    <t>61.59999999999952535745;61.59999999999968878228;61.59999999999971009856;61.59999999999998010480;61.59999999999963193886;61.59999999999934772177;61.59999999999962483344</t>
  </si>
  <si>
    <t>61.59999999999952535745;61.59999999999968878228;61.59999999999971009856;61.59999999999998010480;50.80000000000003979039;61.59999999999934772177;37.40000000000006252776</t>
  </si>
  <si>
    <t>3291732;3048903;1552806;2408953;4470261;2098876;3822072</t>
  </si>
  <si>
    <t>3579;2907;1381;3153;11757;2500;7974</t>
  </si>
  <si>
    <t>0.370420;0.370420;0.370420;0.370420;0.370420;0.370420;0.370420</t>
  </si>
  <si>
    <t>395.997561;500.948545;372.199851;434.373733;397.243156;330.090278;424.277962</t>
  </si>
  <si>
    <t>1458.553727;1787.324599;1319.053060;2077.345550;1744.007576;1409.418994;2224.454647</t>
  </si>
  <si>
    <t>2947.047566;2888.064127;1719.229732;2323.163278;3600.015972;2234.196863;3600.010181</t>
  </si>
  <si>
    <t>65.10000000000000852651;61.60000000000000142109;77.40000000000000568434;61.60000000000000142109;61.60000000000000142109;96.60000000000000852651;65.50000000000000000000</t>
  </si>
  <si>
    <t>1.77602230008709094378;49.70000000000000284217;15.00000000000000000000;61.60000000000000142109;58.90000000000000568434;15.00000000000000000000;1.27276332572322825598</t>
  </si>
  <si>
    <t>4715751;5770697;7421562;5931416;6085729;5703397;4930495</t>
  </si>
  <si>
    <t>1225;2893;10202;5557;1872;2534;944</t>
  </si>
  <si>
    <t>11;11;11;11;12;11;11</t>
  </si>
  <si>
    <t>387.708473;489.301339;392.398620;396.774760;397.370342;453.420137;383.602491</t>
  </si>
  <si>
    <t>2081.044601;3207.981660;3327.249600;2746.451787;3175.820555;556.898490;1999.814433</t>
  </si>
  <si>
    <t>3600.010204;3600.026743;3602.637826;3084.573101;3600.010026;3600.024204;3600.012337</t>
  </si>
  <si>
    <t>Wed Apr 17 09:38:24 2019</t>
  </si>
  <si>
    <t>27271.25699999997232225724;27271.25699999997232225724;27274.03249999997206032276;27271.25699999996868427843;27268.48149999997258419171;27268.48149999997258419171;27268.48149999997258419171</t>
  </si>
  <si>
    <t>27265.19285129130003042519;27265.19285129132185829803;27265.19285129131458234042;27265.19285129129275446758;27265.19285129133277223445;27265.19285129132549627684;27265.19285129133641021326</t>
  </si>
  <si>
    <t>1712696;1674195;1804403;1813743;1462195;1441160;1477841</t>
  </si>
  <si>
    <t>12780;13628;11117;13284;14694;14710;14824</t>
  </si>
  <si>
    <t>26951.957727;26931.777774;26943.742544;26937.836022;26936.232819;26935.891147;26940.076712</t>
  </si>
  <si>
    <t>27265.142416;27265.142416;27265.142416;27265.097142;27265.142416;27265.142416;27265.097142</t>
  </si>
  <si>
    <t>17.387572;19.313392;18.665545;19.408839;18.271729;18.509205;18.076815</t>
  </si>
  <si>
    <t>847.685087;851.735425;108.186585;862.206253;3382.644728;3379.014141;3342.695214</t>
  </si>
  <si>
    <t>3600.067753;3600.101362;3600.098802;3600.123279;3600.097438;3600.049304;3600.037265</t>
  </si>
  <si>
    <t>27274.03249999997206032276;27274.03249999997206032276;27274.03249999997206032276;27274.03249999997206032276;27274.03249999997206032276;27274.03249999997206032276;27274.03249999997206032276</t>
  </si>
  <si>
    <t>27265.19285129136915202253;27265.19285129136915202253;27265.19285129136551404372;27265.19285129134732414968;27265.19285129136551404372;27265.19285129136915202253;27265.19285129136551404372</t>
  </si>
  <si>
    <t>1886543;1683029;1759885;1911562;1796314;1840542;1757863</t>
  </si>
  <si>
    <t>12089;12289;12242;11787;12243;11979;11997</t>
  </si>
  <si>
    <t>5;5;5;5;5;6;5</t>
  </si>
  <si>
    <t>26990.901908;26967.251343;26975.275679;26968.473205;26970.871654;26979.689743;26980.180366</t>
  </si>
  <si>
    <t>27265.192662;27265.192662;27265.192662;27265.192662;27265.192662;27265.192662;27265.192662</t>
  </si>
  <si>
    <t>11.413538;12.983585;11.878733;12.707232;12.501481;12.280754;12.493048</t>
  </si>
  <si>
    <t>1755.916500;1709.239908;1738.431177;1621.878526;1767.232838;1750.361000;1716.891612</t>
  </si>
  <si>
    <t>3600.093090;3600.094998;3600.040111;3600.101489;3600.130617;3600.094843;3600.121522</t>
  </si>
  <si>
    <t>Sat Apr 20 07:56:40 2019</t>
  </si>
  <si>
    <t>25009.66336631878220941871;25009.66336633664104738273;25009.66336632031016051769;25009.66336633633909514174;25009.66336633656101184897;25009.66336633596802130342;25009.66336633626633556560</t>
  </si>
  <si>
    <t>25009.66336631878584739752;25007.33245459963654866442;25007.42425913733677589335;25008.54859477392528788187;25008.15995017650129739195;25007.69698741424144827761;25007.31816884310319437645</t>
  </si>
  <si>
    <t>139544;59324;140499;75169;144206;77367;101398</t>
  </si>
  <si>
    <t>2294;2217;1449;3547;2062;2390;4344</t>
  </si>
  <si>
    <t>59;34;60;86;79;97;69</t>
  </si>
  <si>
    <t>9281.582337;9469.396524;7339.581635;8352.329167;8557.215022;9469.814819;9553.022424</t>
  </si>
  <si>
    <t>13887.770050;13934.654919;15514.595001;15976.168812;15473.282855;16308.301445;15181.846913</t>
  </si>
  <si>
    <t>257.672598;223.542459;250.963227;257.009906;266.477620;265.961382;238.570665</t>
  </si>
  <si>
    <t>563.614332;246.609531;502.573611;280.920134;585.860466;282.472839;258.626089</t>
  </si>
  <si>
    <t>566.538865;288.694214;505.981999;369.097649;588.922372;336.443064;369.965479</t>
  </si>
  <si>
    <t>25009.66336633622995577753;25009.66336633619721396826;25009.66336633622995577753;25009.66336633513856213540;25009.66336633390892529860;25009.66336633634637109935;25009.66336633605533279479</t>
  </si>
  <si>
    <t>25007.30158995949386735447;25007.93063963574604713358;25008.45852240581734804437;25009.66336633513856213540;25007.35587001610838342458;25008.22074755174980964512;25008.08750848775525810197</t>
  </si>
  <si>
    <t>56638;68403;46368;54985;61022;46695;48034</t>
  </si>
  <si>
    <t>2992;3752;2076;2134;2644;2172;2282</t>
  </si>
  <si>
    <t>58;68;64;54;62;46;53</t>
  </si>
  <si>
    <t>10303.717771;10303.718271;10304.639412;10346.828966;10270.717992;10304.459277;10262.881506</t>
  </si>
  <si>
    <t>15982.742533;16334.517261;16404.367769;15977.492866;15369.407018;16216.487651;14845.560319</t>
  </si>
  <si>
    <t>99.110066;117.576159;131.086644;114.291382;110.236943;103.745092;124.077113</t>
  </si>
  <si>
    <t>153.344499;164.246702;157.284123;138.817013;134.828184;124.008247;140.836149</t>
  </si>
  <si>
    <t>170.483964;202.992949;178.809798;168.726779;183.523647;157.000806;180.757796</t>
  </si>
  <si>
    <t>Sun Apr 21 10:16:27 2019</t>
  </si>
  <si>
    <t>283627956.59527999162673950195;283627956.59527999162673950195;283627956.59535002708435058594;283627956.59535002708435058594;283627956.59535002708435058594;283627956.59535002708435058594;283627956.59535002708435058594</t>
  </si>
  <si>
    <t>283599679.08997118473052978516;283599699.55452442169189453125;283615920.45741820335388183594;283610406.52930200099945068359;283599770.11708158254623413086;283613118.21149122714996337891;283599627.06840223073959350586</t>
  </si>
  <si>
    <t>814391;881087;808871;948366;1237297;730087;752160</t>
  </si>
  <si>
    <t>10656;13444;13780;15713;12925;11667;11442</t>
  </si>
  <si>
    <t>51;50;43;53;47;45;49</t>
  </si>
  <si>
    <t>261360779.826730;261360779.826730;261360779.826730;261360779.826730;261360779.826730;261360779.826730;261360779.826730</t>
  </si>
  <si>
    <t>282488293.500541;282482643.446042;281499721.266300;282488991.660401;281092312.867657;279716932.351165;282169192.685152</t>
  </si>
  <si>
    <t>2.677982;2.330054;2.397580;2.616082;2.450147;2.034625;2.262842</t>
  </si>
  <si>
    <t>137.807838;167.834138;144.579052;191.432477;198.845079;135.917708;125.884451</t>
  </si>
  <si>
    <t>140.011005;169.570275;144.581163;191.434457;199.486936;135.919514;126.435054</t>
  </si>
  <si>
    <t>283627956.59527993202209472656;283628563.97925001382827758789;283628563.97924995422363281250;283627956.59527993202209472656;283627956.59527999162673950195;283629185.45447993278503417969;283627956.59527999162673950195</t>
  </si>
  <si>
    <t>283599853.25483375787734985352;283621000.21277898550033569336;283600471.06587946414947509766;283617958.98865580558776855469;283599606.08734107017517089844;283617299.28699427843093872070;283599696.78187847137451171875</t>
  </si>
  <si>
    <t>293208;698341;431176;862879;407775;1106236;997418</t>
  </si>
  <si>
    <t>4014;14212;5319;13659;6844;20006;13972</t>
  </si>
  <si>
    <t>34;29;26;26;26;30;32</t>
  </si>
  <si>
    <t>280716413.103929;280716413.103929;280716413.103929;280716413.103929;280716413.103929;280716413.103929;280716413.103929</t>
  </si>
  <si>
    <t>282523579.240790;282523095.800432;282521551.616225;282508066.434287;282486439.083530;282532662.382296;282530142.501094</t>
  </si>
  <si>
    <t>0.831389;0.648074;0.707651;0.706504;0.884148;0.913564;0.821848</t>
  </si>
  <si>
    <t>42.103481;126.637420;72.533078;148.781888;65.469975;179.910777;150.400371</t>
  </si>
  <si>
    <t>54.298185;126.639304;72.533636;148.783623;67.116000;179.913569;153.459990</t>
  </si>
  <si>
    <t>Sat Apr 20 04:55:11 2019</t>
  </si>
  <si>
    <t>1655.22586411719157695188;1678.40692098904310114449;1652.93296806733815174084;1649.45143322900366911199;1674.93058316906285654113;1646.71507108955620424240;1661.43163034319331927691</t>
  </si>
  <si>
    <t>1168.57370225704949007195;1165.87669961275287278113;1173.29064074090933900152;1168.67299320841266307980;1169.30515920977222776855;1170.31007710769949881069;1167.73790082765708575607</t>
  </si>
  <si>
    <t>4108005;4490635;3442404;3020388;3373096;3805085;4749573</t>
  </si>
  <si>
    <t>10202;10202;10202;10202;10202;10202;10202</t>
  </si>
  <si>
    <t>126;126;126;126;126;126;126</t>
  </si>
  <si>
    <t>1121.835165;1121.835165;1121.835165;1121.835165;1121.835165;1121.835165;1121.835165</t>
  </si>
  <si>
    <t>1124.884535;1124.884535;1124.884535;1124.884535;1124.884535;1124.884535;1124.884535</t>
  </si>
  <si>
    <t>21.916743;21.934619;22.803161;23.213048;23.189630;22.208539;26.320397</t>
  </si>
  <si>
    <t>1869.161367;1665.383532;2096.765690;1306.931534;2104.662694;1319.297536;1469.842335</t>
  </si>
  <si>
    <t>3600.087895;3600.096681;3600.075750;3600.078571;3600.106102;3600.093784;3600.088081</t>
  </si>
  <si>
    <t>1662.71560046471563509840;1663.37396974917328407173;1656.44811838518467084214;1661.74021079792873933911;1662.71560046471563509840;1660.24476155476531857857;1665.93948498621080034354</t>
  </si>
  <si>
    <t>1174.47978209678376515512;1218.17418291650415085314;1177.70791290962256425701;1173.01191845203175034840;1172.50584118443839543033;1175.08851613433921556862;1177.01819124669805205485</t>
  </si>
  <si>
    <t>3428865;2903608;3715170;3336971;3524497;3514894;3296494</t>
  </si>
  <si>
    <t>10202;10207;10202;10202;10202;10202;10202</t>
  </si>
  <si>
    <t>142;142;142;142;142;142;142</t>
  </si>
  <si>
    <t>1125.672400;1125.672400;1125.672400;1125.672400;1125.672400;1125.672400;1125.672400</t>
  </si>
  <si>
    <t>28.219881;33.539403;28.773413;29.399669;28.466374;28.689583;28.160091</t>
  </si>
  <si>
    <t>1365.688620;1184.423032;759.260467;1159.485681;1484.664653;837.259622;1194.373471</t>
  </si>
  <si>
    <t>3600.111229;3600.007444;3600.080042;3600.091782;3600.096913;3600.074303;3600.083073</t>
  </si>
  <si>
    <t>Wed Apr 17 21:12:43 2019</t>
  </si>
  <si>
    <t>2634530.00000000000000000000;2624209.00000000000000000000;2620729.00000000000000000000;2623092.00000000000000000000;2619985.00000000000000000000;2624933.00000000000000000000;2624165.00000000046566128731</t>
  </si>
  <si>
    <t>2399293.09008831670507788658;2393212.36534272972494363785;2427453.41226100223138928413;2403517.99113230220973491669;2454467.84282760694622993469;2442592.11060108710080385208;2417878.63245612708851695061</t>
  </si>
  <si>
    <t>28952991;28366508;23152772;28297089;29811149;24344347;30038730</t>
  </si>
  <si>
    <t>280950;288706;357773;351830;413038;317347;362925</t>
  </si>
  <si>
    <t>66;62;64;69;60;63;58</t>
  </si>
  <si>
    <t>1168300.337071;1152727.717701;1166404.004531;1150901.099219;1199640.800027;1153390.510325;1151980.979602</t>
  </si>
  <si>
    <t>2021038.420897;2013857.652021;2020405.956861;2020053.733606;2016648.506568;2022700.731331;2020570.915961</t>
  </si>
  <si>
    <t>0.982325;0.927109;1.018513;1.014197;0.975823;0.996683;0.902113</t>
  </si>
  <si>
    <t>2255.816325;2662.469100;1517.974455;2133.722660;2795.598263;3158.316790;1245.338273</t>
  </si>
  <si>
    <t>3600.000742;3600.000799;3600.000484;3600.000582;3600.000534;3600.000488;3600.000404</t>
  </si>
  <si>
    <t>2647955.00000000000000000000;2625726.99999999906867742538;2616208.00000000000000000000;2631759.00000000046566128731;2635306.00000000046566128731;2634071.00000000000000000000;2622345.00000000000000000000</t>
  </si>
  <si>
    <t>2412429.86615906748920679092;2429190.08485151501372456551;2441175.84854352334514260292;2419488.95581390103325247765;2410420.15788249764591455460;2419997.99014946911484003067;2433626.78464899258688092232</t>
  </si>
  <si>
    <t>44502854;46491310;46669629;50316546;48060373;49063606;47170337</t>
  </si>
  <si>
    <t>383032;454620;568273;581432;490071;496340;567253</t>
  </si>
  <si>
    <t>43;43;41;42;46;51;45</t>
  </si>
  <si>
    <t>1430973.203600;1418998.672877;1458377.207845;1453904.426114;1416040.038956;1466339.574084;1443314.891331</t>
  </si>
  <si>
    <t>2013809.281604;2015484.953068;2015989.056279;2021019.832929;2023797.280434;2021893.884480;2019720.116141</t>
  </si>
  <si>
    <t>0.373677;0.339567;0.358156;0.373986;0.394748;0.408629;0.397296</t>
  </si>
  <si>
    <t>2881.717968;3249.395578;2970.242749;3516.657534;1622.838738;3222.736430;3061.149389</t>
  </si>
  <si>
    <t>3600.000906;3600.000315;3600.000734;3600.000314;3600.000274;3600.000325;3600.000278</t>
  </si>
  <si>
    <t>Wed Apr 17 11:24:03 2019</t>
  </si>
  <si>
    <t>562.00000000000000000000;562.00000000000000000000;562.00000000000000000000;562.00000000000000000000;562.00000000000000000000;562.00000000000000000000;562.00000000000000000000</t>
  </si>
  <si>
    <t>562.00000000000000000000;562.00000000000000000000;562.00000000000000000000;561.96296296296225136757;561.99999986518548666936;562.00000000000000000000;562.00000000000000000000</t>
  </si>
  <si>
    <t>353048;462580;507586;583995;1152337;932120;982883</t>
  </si>
  <si>
    <t>935;1325;1428;2914;3359;3117;3218</t>
  </si>
  <si>
    <t>16;20;24;21;13;8;13</t>
  </si>
  <si>
    <t>545.000000;545.000000;545.000000;545.000000;545.000000;545.000000;545.000000</t>
  </si>
  <si>
    <t>552.500000;553.500000;552.500000;551.500000;551.500000;550.000000;551.000000</t>
  </si>
  <si>
    <t>144.523853;158.794239;190.883012;150.985047;182.149033;144.141824;156.581918</t>
  </si>
  <si>
    <t>866.824755;840.542822;816.568888;282.838159;329.935750;345.929377;254.440922</t>
  </si>
  <si>
    <t>964.678337;1049.713723;1104.229885;935.077884;1377.168471;1536.877103;1189.803845</t>
  </si>
  <si>
    <t>562.00000000000000000000;561.96078431372404793365;562.00000000000000000000;562.00000000000000000000;561.95454545454629169399;561.95151515151542298554;561.97777777777753271948</t>
  </si>
  <si>
    <t>482269;1203449;724809;908945;737044;1740261;1139828</t>
  </si>
  <si>
    <t>1177;3431;2369;2383;3868;5281;3950</t>
  </si>
  <si>
    <t>20;18;22;19;20;16;19</t>
  </si>
  <si>
    <t>552.500000;548.500000;553.500000;551.000000;551.500000;549.000000;549.500000</t>
  </si>
  <si>
    <t>87.347838;94.008009;97.411340;100.884219;107.468045;89.288553;95.662294</t>
  </si>
  <si>
    <t>614.720249;717.255342;196.813812;720.007402;153.664549;1202.960332;265.017178</t>
  </si>
  <si>
    <t>853.811738;1524.325021;1251.551778;1545.579569;889.680498;2299.561107;1090.828032</t>
  </si>
  <si>
    <t>Fri Apr 19 10:14:03 2019</t>
  </si>
  <si>
    <t>10000000000000000159028911097599180468360808563945281389781327557747838772170381060813469985856815104.00000000000000000000;182.00000000000000000000;182.00000000000000000000;182.00000000000000000000;10000000000000000159028911097599180468360808563945281389781327557747838772170381060813469985856815104.00000000000000000000;187.00000000000000000000;194.00000000000000000000</t>
  </si>
  <si>
    <t>180.00000000000000000000;181.00000000000000000000;181.00000000000000000000;182.00000000000000000000;180.00000000000000000000;180.00000000000000000000;180.00000000000000000000</t>
  </si>
  <si>
    <t>1964969;1970189;1852171;2371879;1457067;1939633;2485990</t>
  </si>
  <si>
    <t>2566;7037;6251;2620;2011;2029;2465</t>
  </si>
  <si>
    <t>22;32;22;50;24;12;24</t>
  </si>
  <si>
    <t>179.500371;179.500371;179.500371;179.500371;179.500371;179.500371;179.500371</t>
  </si>
  <si>
    <t>179.506097;179.557179;179.504540;179.675093;179.529318;179.500371;179.503764</t>
  </si>
  <si>
    <t>207.179833;230.371938;245.374132;377.204665;274.230526;189.253900;216.086703</t>
  </si>
  <si>
    <t>0.000000;706.615364;634.691994;3262.174783;0.000000;943.629316;1998.927019</t>
  </si>
  <si>
    <t>3600.193284;3600.110473;3600.130842;3262.258653;3600.022545;3600.045899;3600.043552</t>
  </si>
  <si>
    <t>182.00000000000000000000;182.00000000000000000000;182.00000000000000000000;182.00000000000000000000;182.00000000000000000000;182.00000000000002842171;182.00000000000000000000</t>
  </si>
  <si>
    <t>1212903;585190;785965;892692;785044;1090863;361856</t>
  </si>
  <si>
    <t>1138;421;995;542;504;640;57</t>
  </si>
  <si>
    <t>28;16;18;12;12;20;12</t>
  </si>
  <si>
    <t>180.320743;180.320743;180.320743;180.320743;180.320743;180.320743;180.320743</t>
  </si>
  <si>
    <t>180.499773;180.404077;180.405100;180.320743;180.320743;180.438172;180.320743</t>
  </si>
  <si>
    <t>1180.195984;519.988745;732.317036;766.794357;773.185359;926.552051;487.089061</t>
  </si>
  <si>
    <t>1194.439044;558.841433;754.785976;802.299366;825.621686;940.637780;521.286262</t>
  </si>
  <si>
    <t>1530.890405;668.345942;939.644997;1157.093252;1043.117036;1284.463760;522.535603</t>
  </si>
  <si>
    <t>Thu Apr 18 02:22:36 2019</t>
  </si>
  <si>
    <t>323.83879668549997177251;323.83879668550002861593;323.83879668549997177251;323.83879668550002861593;323.83879668550002861593;323.83879668550002861593;323.83879668549997177251</t>
  </si>
  <si>
    <t>323.80955747031504188271;323.83879668550002861593;323.81260505391134074671;323.83879668550002861593;323.82132968570539333086;323.80820206093289925775;323.80800540820087007887</t>
  </si>
  <si>
    <t>67239;35103;95801;36598;72568;62175;64730</t>
  </si>
  <si>
    <t>7010;1735;7394;1358;5215;5713;8395</t>
  </si>
  <si>
    <t>9;17;11;10;13;15;11</t>
  </si>
  <si>
    <t>279.082306;278.544725;278.357727;279.577309;279.577309;279.577386;279.577309</t>
  </si>
  <si>
    <t>279.384826;284.549328;287.901054;280.411141;280.402425;280.402483;279.762446</t>
  </si>
  <si>
    <t>0.439114;0.924714;0.482522;0.399495;0.517758;0.782231;0.536072</t>
  </si>
  <si>
    <t>2.515453;3.285480;9.033771;4.887746;3.873215;4.088429;1.575155</t>
  </si>
  <si>
    <t>11.139525;4.584268;18.650239;5.353878;10.435704;10.390010;12.492511</t>
  </si>
  <si>
    <t>323.83879668550798669457;323.83879668550798669457;323.83879668550798669457;323.83879668544977903366;10000000000000000159028911097599180468360808563945281389781327557747838772170381060813469985856815104.00000000000000000000;323.83879668550798669457;323.83879668550798669457</t>
  </si>
  <si>
    <t>323.83879668550798669457;323.83879668550798669457;323.80798708013429632047;323.83879668544977903366;322.98462841465777728445;323.83879668550798669457;323.83879668550798669457</t>
  </si>
  <si>
    <t>730926;1936395;11551548;7885037;33152506;753391;956760</t>
  </si>
  <si>
    <t>1138;11286;71359;41688;196324;1139;1687</t>
  </si>
  <si>
    <t>14;13;12;12;8;18;9</t>
  </si>
  <si>
    <t>279.083480;277.881248;277.838972;277.881248;277.821024;278.054498;277.821024</t>
  </si>
  <si>
    <t>279.580654;278.587226;278.537577;278.517132;277.821024;278.191257;278.314712</t>
  </si>
  <si>
    <t>0.604662;0.577713;0.562197;0.517043;0.488542;0.731892;0.612709</t>
  </si>
  <si>
    <t>63.387386;215.905823;1241.280554;836.341133;0.000000;66.436492;80.342083</t>
  </si>
  <si>
    <t>64.139448;217.273965;1241.603494;836.345098;3600.000257;67.112412;81.928107</t>
  </si>
  <si>
    <t>Thu Apr 18 12:32:27 2019</t>
  </si>
  <si>
    <t>6573.99999221937014226569;6779.99998073310780455358;6731.99997604910277004819;6737.99998929250523360679;6603.99997466857348626945;6523.99998213565777405165;6453.99998516483174171299</t>
  </si>
  <si>
    <t>5193.82335511647670500679;5216.98531492523034103215;5200.62460531383021589136;5192.95837653497073915787;5252.13629121587746340083;5156.08549773284903494641;5181.53368869107453065226</t>
  </si>
  <si>
    <t>2265747;2275115;2030951;2249661;2269082;2226578;2288287</t>
  </si>
  <si>
    <t>3901;3609;3367;3456;3614;3302;3689</t>
  </si>
  <si>
    <t>74;74;90;82;63;69;75</t>
  </si>
  <si>
    <t>4008.183333;4008.216667;4008.133333;4008.116667;4008.133333;4008.066667;4008.116667</t>
  </si>
  <si>
    <t>4760.288846;4777.601307;4777.777778;4793.686712;4780.049977;4775.207325;4764.611271</t>
  </si>
  <si>
    <t>66.677267;64.272323;67.949259;62.955624;57.175730;60.513544;62.290487</t>
  </si>
  <si>
    <t>1266.845362;1949.750805;946.371224;466.846626;2517.564069;2553.745840;1558.759224</t>
  </si>
  <si>
    <t>3600.017361;3600.009448;3600.010047;3600.016652;3600.014819;3600.008864;3600.009578</t>
  </si>
  <si>
    <t>6486.00000000000727595761;6318.00000000023464963306;6324.00000000000909494702;6260.00000000000636646291;6435.99999999999818101060;6269.99999999950523488224;6259.99999866938742343336</t>
  </si>
  <si>
    <t>5670.02766243332916928921;5695.14402365698879293632;5692.58603176621636521304;5755.08178800087353010895;5724.76355039833197224652;5731.95357986643466574606;5820.75614460319229692686</t>
  </si>
  <si>
    <t>10724787;11865004;10360167;11409858;11650428;9928730;11674988</t>
  </si>
  <si>
    <t>25961;34650;24343;30741;31594;29631;33568</t>
  </si>
  <si>
    <t>52;81;82;59;30;35;50</t>
  </si>
  <si>
    <t>3985.375000;4004.884660;3990.700000;4003.675000;3951.588965;3992.191667;4004.400000</t>
  </si>
  <si>
    <t>4310.646428;4443.133245;4349.187086;4311.880111;4259.346018;4253.272394;4293.379858</t>
  </si>
  <si>
    <t>5.316680;7.142639;7.250559;5.494921;4.130215;4.186266;5.048778</t>
  </si>
  <si>
    <t>3107.609277;3080.354585;2737.127156;544.068663;2525.418727;3466.030805;1721.663746</t>
  </si>
  <si>
    <t>3600.001503;3600.001787;3600.001767;3600.001797;3600.001790;3600.003589;3600.001854</t>
  </si>
  <si>
    <t>Tue Apr 23 00:32:10 2019</t>
  </si>
  <si>
    <t>852.51249999999890860636;849.79310344827536027879;852.14422057705394308869;847.74999999999954525265;853.25749999999879946699;857.15731874145160418266;855.03999999999962255970</t>
  </si>
  <si>
    <t>514690;526822;491110;423046;537913;545128;537025</t>
  </si>
  <si>
    <t>45;26;24;86;42;31;54</t>
  </si>
  <si>
    <t>17;34;32;21;24;26;27</t>
  </si>
  <si>
    <t>818.433081;810.898966;819.266430;820.512562;819.517433;812.343966;820.512519</t>
  </si>
  <si>
    <t>852.512500;849.793103;852.139155;847.750000;844.505000;857.157319;855.010000</t>
  </si>
  <si>
    <t>1310.097184;1151.411249;1130.201909;959.824953;1021.560993;1009.423748;1019.783909</t>
  </si>
  <si>
    <t>3600.229606;3600.018298;3600.009467;3600.006063;3600.009970;3600.065996;3604.484308</t>
  </si>
  <si>
    <t>10000000000000000159028911097599180468360808563945281389781327557747838772170381060813469985856815104.00000000000000000000;1035.00000000000000000000;1162.00000000000000000000;10000000000000000159028911097599180468360808563945281389781327557747838772170381060813469985856815104.00000000000000000000;10000000000000000159028911097599180468360808563945281389781327557747838772170381060813469985856815104.00000000000000000000;10000000000000000159028911097599180468360808563945281389781327557747838772170381060813469985856815104.00000000000000000000;10000000000000000159028911097599180468360808563945281389781327557747838772170381060813469985856815104.00000000000000000000</t>
  </si>
  <si>
    <t>907.00000000000000000000;917.52288410486653447151;909.00000000000818545232;893.61363636363944351615;918.74111201299024287437;892.50000000000613908924;902.50000000000613908924</t>
  </si>
  <si>
    <t>729010;943810;1144041;633358;927762;568040;636233</t>
  </si>
  <si>
    <t>115;159;250;49;225;46;66</t>
  </si>
  <si>
    <t>20;22;33;22;26;26;17</t>
  </si>
  <si>
    <t>871.848070;870.751653;872.166469;872.320575;872.772715;872.454509;873.332217</t>
  </si>
  <si>
    <t>893.000000;893.500000;892.944444;893.601036;893.057034;892.500000;893.149225</t>
  </si>
  <si>
    <t>375.467598;386.270660;339.482175;391.926171;346.629502;544.001573;432.222858</t>
  </si>
  <si>
    <t>0.000000;2493.320283;1951.901875;0.000000;0.000000;0.000000;0.000000</t>
  </si>
  <si>
    <t>3600.011185;3600.016134;3600.018164;3600.001923;3600.005349;3600.008034;3600.011864</t>
  </si>
  <si>
    <t>Thu Apr 18 14:12:31 2019</t>
  </si>
  <si>
    <t>3644.99999999993087840267;3644.99999999982537701726;3645.00000000004001776688;3644.99999999999045030563;3644.99999999990950527717;3644.99999999996998667484;3644.99999999996543920133</t>
  </si>
  <si>
    <t>3644.99999927706221569679;3644.99999891878997004824;3644.92580258749376298510;3644.99999999999045030563;3644.99999999990950527717;3644.99999999996998667484;3644.99999999996543920133</t>
  </si>
  <si>
    <t>2356727;883771;5628861;5812699;1762351;2644768;2371138</t>
  </si>
  <si>
    <t>29621;13806;58843;45420;21436;23729;27262</t>
  </si>
  <si>
    <t>14;16;10;22;14;16;13</t>
  </si>
  <si>
    <t>0.000000;0.000000;2.971950;2.485255;0.000000;0.000000;0.000000</t>
  </si>
  <si>
    <t>0.000000;0.656841;596.255931;496.866372;0.000000;0.000000;0.000000</t>
  </si>
  <si>
    <t>0.995193;0.818106;0.499216;0.766278;1.026189;0.917799;0.941944</t>
  </si>
  <si>
    <t>197.197374;60.934510;553.045759;555.442862;148.552791;228.629153;195.997870</t>
  </si>
  <si>
    <t>203.167654;64.887605;571.398602;578.850918;148.553302;248.797755;195.998458</t>
  </si>
  <si>
    <t>3645.00000000000000000000;3645.00000000000000000000;3645.00000000000000000000;3645.00000000002910383046;3644.99999999994179233909;3645.00000000000000000000;3645.00000000000000000000</t>
  </si>
  <si>
    <t>3644.99999999998544808477;3645.00000000000000000000;3645.00000000000000000000;3645.00000000002910383046;3644.99999999994179233909;3645.00000000000000000000;3645.00000000000000000000</t>
  </si>
  <si>
    <t>2648647;3467145;2714924;2738921;1406805;1721646;3017456</t>
  </si>
  <si>
    <t>24988;33787;23626;27025;15828;16649;28067</t>
  </si>
  <si>
    <t>29;19;37;20;35;31;16</t>
  </si>
  <si>
    <t>2.916396;2.806944;2.446235;2.865410;2.738240;0.000000;2.963868</t>
  </si>
  <si>
    <t>570.576792;694.016350;720.007213;666.206454;658.355654;504.251898;516.064764</t>
  </si>
  <si>
    <t>1.049570;0.980476;1.717625;0.979857;1.432312;1.403713;0.781942</t>
  </si>
  <si>
    <t>241.753002;25.024931;193.966812;166.298386;105.695159;113.343694;216.791039</t>
  </si>
  <si>
    <t>241.753543;323.203679;238.674317;250.113201;113.510500;140.680800;279.386597</t>
  </si>
  <si>
    <t>Mon Apr 22 02:34:14 2019</t>
  </si>
  <si>
    <t>15.00000000000000000000;15.00000000000000355271;15.00000000000000000000;14.99999981250000757882;15.00000000000000000000;15.00000000000000000000;14.99999994117652768466</t>
  </si>
  <si>
    <t>14.99858356940509551691;14.99853801169590639120;14.99876084262701425587;14.99859943977591036912;14.99855907780979613619;14.99859943977590859276;14.99893162393162349133</t>
  </si>
  <si>
    <t>9894432;7829305;14257942;17010305;17486272;14000084;11201805</t>
  </si>
  <si>
    <t>620482;413744;960724;1045088;1195945;1034186;618842</t>
  </si>
  <si>
    <t>41;74;12;41;63;48;65</t>
  </si>
  <si>
    <t>13.083333;13.083333;13.083333;13.083333;13.083333;13.083333;13.083333</t>
  </si>
  <si>
    <t>13.345400;13.347587;13.250000;13.341009;13.354096;13.369565;13.371408</t>
  </si>
  <si>
    <t>0.067849;0.112096;0.037921;0.069204;0.099812;0.083957;0.096086</t>
  </si>
  <si>
    <t>0.186452;0.123108;0.379293;25.927009;0.631562;0.133293;141.906092</t>
  </si>
  <si>
    <t>393.552012;245.430963;472.298795;629.357843;648.832873;480.110814;362.019810</t>
  </si>
  <si>
    <t>0.067226;0.112599;0.038012;0.069200;0.100012;0.084082;0.096191</t>
  </si>
  <si>
    <t>0.185827;0.123714;0.379111;25.907064;0.633058;0.133760;140.941439</t>
  </si>
  <si>
    <t>394.711629;246.044867;471.377181;627.245268;647.722772;479.000757;359.211525</t>
  </si>
  <si>
    <t>Wed Apr 17 04:29:23 2019</t>
  </si>
  <si>
    <t>655.00000000000000000000;655.00000000000000000000;655.00000000000000000000;655.00000000000000000000;655.00000000000000000000;655.00000000000000000000;655.00000000000000000000</t>
  </si>
  <si>
    <t>646.00000000000022737368;648.20000000000004547474;649.00000000000045474735;644.83333333333325754211;647.25000000000022737368;644.66666666666674245789;643.91666666666640139738</t>
  </si>
  <si>
    <t>844824;905360;1003465;812265;891420;968067;816281</t>
  </si>
  <si>
    <t>4250;3700;4107;4517;3631;3640;3519</t>
  </si>
  <si>
    <t>35;38;19;16;47;43;28</t>
  </si>
  <si>
    <t>605.000000;605.000000;605.000000;605.000000;605.000000;605.000000;605.000000</t>
  </si>
  <si>
    <t>634.500000;635.500000;629.000000;632.500000;634.566667;631.500000;630.083333</t>
  </si>
  <si>
    <t>382.658302;390.230087;113.884929;108.169796;419.023778;373.830566;326.210320</t>
  </si>
  <si>
    <t>659.855968;1560.055372;2147.935437;911.863050;1888.373909;1402.733230;2030.626244</t>
  </si>
  <si>
    <t>3600.074212;3600.312676;3600.034072;3600.062589;3600.049057;3600.443895;3600.134729</t>
  </si>
  <si>
    <t>655.00000000000000000000;655.00000000000000000000;655.00000000000000000000;655.00000000000000000000;655.00000000000000000000;656.00000000000000000000;655.00000000000000000000</t>
  </si>
  <si>
    <t>649.43333333333316659264;647.50000000000102318154;648.91666666666662877105;645.00000000000000000000;647.91666666666640139738;645.00000000000022737368;647.64285714285767880938</t>
  </si>
  <si>
    <t>1033536;934599;1074595;970503;1021073;992555;1162228</t>
  </si>
  <si>
    <t>3277;3998;3668;3637;3779;3702;3525</t>
  </si>
  <si>
    <t>70;47;29;18;21;40;39</t>
  </si>
  <si>
    <t>633.166667;631.333333;626.000000;613.333333;610.500000;628.833333;629.833333</t>
  </si>
  <si>
    <t>433.743242;339.320374;275.024690;242.215743;247.006830;314.044534;281.438451</t>
  </si>
  <si>
    <t>2438.581446;2547.868867;1625.940943;1876.595405;2140.828234;1503.003718;2581.392949</t>
  </si>
  <si>
    <t>3600.040853;3600.143185;3600.130075;3600.045509;3600.342759;3600.183243;3600.036135</t>
  </si>
  <si>
    <t>Sat May 11 04:59:23 2019</t>
  </si>
  <si>
    <t>0.11028713199999992667;0.11028713199999748418;0.11028713199999681804;0.11028713200000431205;0.11028713199999717887;0.11028713199999481964;0.11028713200000256345</t>
  </si>
  <si>
    <t>9359796;5642961;4114171;8700335;5191293;9253895;6528694</t>
  </si>
  <si>
    <t>25431;13559;13380;20855;17043;21392;16539</t>
  </si>
  <si>
    <t>14;10;14;12;16;9;13</t>
  </si>
  <si>
    <t>54.983633;39.898761;56.860494;42.090026;40.327934;51.862981;41.148790</t>
  </si>
  <si>
    <t>1133.526667;599.766896;293.970612;976.311220;209.702277;1198.925622;722.267172</t>
  </si>
  <si>
    <t>1185.734248;676.505642;428.700237;1113.209727;631.973986;1230.245194;812.378326</t>
  </si>
  <si>
    <t>0.11028713199999715111;0.11028713199999708172;0.11028713199999691519;0.11028713199999665151;0.11028713199999723438;0.11028713199999819194;0.11028713199999769234</t>
  </si>
  <si>
    <t>4998049;6149239;3825305;6225919;4410362;5396975;7859368</t>
  </si>
  <si>
    <t>12048;14614;11042;14739;14222;12760;18861</t>
  </si>
  <si>
    <t>10;14;14;14;16;14;12</t>
  </si>
  <si>
    <t>37.704585;53.736128;55.424346;59.275120;43.973836;41.635326;37.227210</t>
  </si>
  <si>
    <t>508.517228;696.628310;254.880419;556.275450;461.708585;467.284894;295.862611</t>
  </si>
  <si>
    <t>522.353032;745.842115;353.312611;774.727573;480.251156;544.012271;873.771262</t>
  </si>
  <si>
    <t>Mon Apr 22 10:02:13 2019</t>
  </si>
  <si>
    <t>0.00482205759999993541;0.00612744539999997891;0.00474637259999983845;0.00477169299999989638;0.00396712939999992447;0.00423155519999998241;0.00414429719999990370</t>
  </si>
  <si>
    <t>0.00071211059999999366;0.00124021360000002448;0.00134427740000003381;0.00095182300000002946;0.00083281899999999561;0.00066213016363636523;0.00095781900000000005</t>
  </si>
  <si>
    <t>10279092;7747011;10071516;9554195;9058521;9790220;9796887</t>
  </si>
  <si>
    <t>18901;10363;24752;27648;19884;6431;20064</t>
  </si>
  <si>
    <t>18.700392;21.983629;19.200084;21.821217;21.371084;19.735681;20.714737</t>
  </si>
  <si>
    <t>3407.957488;2596.525590;3479.633545;3537.428638;3121.450184;786.517224;579.837842</t>
  </si>
  <si>
    <t>3600.008134;3600.073770;3600.008942;3600.007857;3600.004682;3600.003234;3600.009018</t>
  </si>
  <si>
    <t>0.00410508939999998379;0.00409596979999999038;0.00383549639999999741;0.00398560659999999158;0.00401876979999999003;0.00409596979999998605;0.00416649399999999802</t>
  </si>
  <si>
    <t>0.00136681839999999982;0.00156250000000000030;0.00357296873549377888;0.00226030299999999693;0.00137786459999999968;0.00173062379999999348;0.00181397591755760954</t>
  </si>
  <si>
    <t>12315397;11887665;16150347;13339398;12465597;11159296;12522424</t>
  </si>
  <si>
    <t>9708;10202;15112;10856;10202;20268;24006</t>
  </si>
  <si>
    <t>24;20;16;18;34;16;22</t>
  </si>
  <si>
    <t>0.000006;0.000000;0.000000;0.000000;0.000000;0.000000;0.000000</t>
  </si>
  <si>
    <t>0.000321;0.000321;0.000321;0.000321;0.000435;0.000321;0.000171</t>
  </si>
  <si>
    <t>20.083503;19.541725;14.429776;16.004506;19.514255;14.560717;14.806843</t>
  </si>
  <si>
    <t>1586.311909;1791.459645;3555.806472;2153.392742;2917.131379;3494.525054;1856.655175</t>
  </si>
  <si>
    <t>3600.003057;3600.044841;3600.001500;3600.114400;3600.044802;3600.001333;3600.006798</t>
  </si>
  <si>
    <t>Tue Apr 23 00:02:19 2019</t>
  </si>
  <si>
    <t>189.00000000000000000000;189.00000000000000000000;189.00000000000000000000;189.00000000000000000000;189.00000000000000000000;189.00000000000000000000;189.00000000000000000000</t>
  </si>
  <si>
    <t>2484675;2496337;3045105;4289418;2620886;4282599;2803566</t>
  </si>
  <si>
    <t>990;1055;1204;2167;1821;2030;1172</t>
  </si>
  <si>
    <t>10;8;10;8;12;10;10</t>
  </si>
  <si>
    <t>188.250000;188.250000;188.250000;188.250000;188.250000;188.250000;188.250000</t>
  </si>
  <si>
    <t>2319.667508;2602.470734;2509.584915;2113.139776;2822.301657;2098.862489;2542.420111</t>
  </si>
  <si>
    <t>3600.019570;3600.013866;3600.008117;3600.003575;3600.000275;3600.005002;3600.001101</t>
  </si>
  <si>
    <t>10000000000000000159028911097599180468360808563945281389781327557747838772170381060813469985856815104.00000000000000000000;10000000000000000159028911097599180468360808563945281389781327557747838772170381060813469985856815104.00000000000000000000;10000000000000000159028911097599180468360808563945281389781327557747838772170381060813469985856815104.00000000000000000000;10000000000000000159028911097599180468360808563945281389781327557747838772170381060813469985856815104.00000000000000000000;553.00000000000000000000;10000000000000000159028911097599180468360808563945281389781327557747838772170381060813469985856815104.00000000000000000000;10000000000000000159028911097599180468360808563945281389781327557747838772170381060813469985856815104.00000000000000000000</t>
  </si>
  <si>
    <t>3282888;3213783;2365549;4232672;4964028;2316952;2164243</t>
  </si>
  <si>
    <t>3509;8524;4297;10213;6273;4105;10743</t>
  </si>
  <si>
    <t>8;8;6;10;8;6;6</t>
  </si>
  <si>
    <t>133.567962;169.607490;134.579619;247.089281;174.458841;112.504607;117.826775</t>
  </si>
  <si>
    <t>0.000000;0.000000;0.000000;0.000000;1880.838291;0.000000;0.000000</t>
  </si>
  <si>
    <t>3600.258773;3600.005912;3600.001094;3600.155279;3600.007048;3600.062980;3600.076025</t>
  </si>
  <si>
    <t>Fri Apr 19 15:18:26 2019</t>
  </si>
  <si>
    <t>184388.50000000000000000000;184389.49999999994179233909;184392.50000000005820766091;184388.99999999976716935635;184384.49999999997089616954;184390.49999999997089616954;184384.00000000000000000000</t>
  </si>
  <si>
    <t>184373.50000000000000000000;184374.50000000000000000000;184375.00000000000000000000;184374.00000000000000000000;184374.50000000000000000000;184373.50000000000000000000;184374.50000000000000000000</t>
  </si>
  <si>
    <t>366101;680306;967976;1051613;1362604;255956;395475</t>
  </si>
  <si>
    <t>2923;4968;8013;8988;10800;1844;2852</t>
  </si>
  <si>
    <t>19;17;23;24;23;21;22</t>
  </si>
  <si>
    <t>184355.182839;184355.454330;184355.575694;184355.047625;184355.429867;184355.047625;184356.487281</t>
  </si>
  <si>
    <t>184369.719997;184368.023412;184368.435638;184370.197672;184369.889830;184368.951407;184370.436449</t>
  </si>
  <si>
    <t>5.601738;5.854203;6.105544;5.900300;6.147990;5.825772;6.271497</t>
  </si>
  <si>
    <t>176.483898;253.957591;352.771006;408.875902;781.784385;144.477727;183.712230</t>
  </si>
  <si>
    <t>176.486877;253.961325;352.775428;408.882739;781.788889;144.481129;183.717815</t>
  </si>
  <si>
    <t>184388.00000000000000000000;184390.50000000000000000000;184386.00000000000000000000;184386.50000000000000000000;184390.50000000000000000000;184391.99999999988358467817;184386.00000000005820766091</t>
  </si>
  <si>
    <t>184372.00000000000000000000;184375.50000000000000000000;184373.50000000000000000000;184371.00000000000000000000;184373.50000000000000000000;184374.50000000000000000000;184373.50561301756533794105</t>
  </si>
  <si>
    <t>108749;829419;489513;21430;96868;300073;708859</t>
  </si>
  <si>
    <t>668;6764;4174;72;631;2500;6564</t>
  </si>
  <si>
    <t>22;20;18;21;18;19;19</t>
  </si>
  <si>
    <t>184355.524736;184355.273749;184355.139931;184355.605204;184355.375055;184355.348306;184355.167054</t>
  </si>
  <si>
    <t>184370.571268;184370.777298;184371.125961;184370.270004;184370.381858;184370.113575;184369.912306</t>
  </si>
  <si>
    <t>5.857239;5.716724;5.082391;5.743278;5.225324;5.505093;5.706276</t>
  </si>
  <si>
    <t>69.690207;301.568511;204.726278;12.306858;62.432062;140.032326;283.485380</t>
  </si>
  <si>
    <t>69.693306;301.573788;204.730785;12.311065;62.434382;140.035178;283.492514</t>
  </si>
  <si>
    <t>Thu Apr 18 21:46:49 2019</t>
  </si>
  <si>
    <t>30.00000000000000000000;30.00000000000000000000;30.00000000000000000000;30.00000000000000000000;30.00000000000000000000;30.00000000000000000000;30.00000000000000000000</t>
  </si>
  <si>
    <t>102872;99204;100135;99858;87607;100137;96456</t>
  </si>
  <si>
    <t>1210;1272;1196;1270;1247;1227;1309</t>
  </si>
  <si>
    <t>30;15;35;30;15;19;16</t>
  </si>
  <si>
    <t>7.136387;5.150376;7.276453;7.135319;5.150376;5.150376;5.150376</t>
  </si>
  <si>
    <t>17.958987;13.071061;21.429566;17.751168;17.676236;20.089438;15.019059</t>
  </si>
  <si>
    <t>63.095983;51.602846;64.660199;59.336748;60.777411;64.668957;58.263524</t>
  </si>
  <si>
    <t>63.113169;51.613269;64.675089;59.348874;60.791307;64.682272;58.273750</t>
  </si>
  <si>
    <t>137;132;159;144;153;159;160</t>
  </si>
  <si>
    <t>30.000000;30.000000;30.000000;30.000000;30.000000;30.000000;30.000000</t>
  </si>
  <si>
    <t>0.008730;0.008795;0.008182;0.007475;0.008826;0.007979;0.007727</t>
  </si>
  <si>
    <t>0.008526;0.008596;0.008013;0.007300;0.008630;0.007802;0.007555</t>
  </si>
  <si>
    <t>Thu Apr 18 02:42:00 2019</t>
  </si>
  <si>
    <t>-3719.00000000000000000000;-3719.00000000000000000000;-3719.00000000000000000000;-3719.00000000000000000000;-3719.00000000000000000000;-3719.00000000000000000000;-3719.00000000000000000000</t>
  </si>
  <si>
    <t>1256;1267;1273;1055;1165;1201;1064</t>
  </si>
  <si>
    <t>2;1;2;1;1;1;1</t>
  </si>
  <si>
    <t>-3720.714286;-3725.000000;-3720.371429;-3725.000000;-3725.000000;-3725.000000;-3725.000000</t>
  </si>
  <si>
    <t>2.776409;2.608806;2.762325;2.346243;2.391672;2.384815;2.202462</t>
  </si>
  <si>
    <t>2.813078;2.669354;2.803946;2.413217;2.439569;2.443853;2.252464</t>
  </si>
  <si>
    <t>2.827377;2.686249;2.818343;2.428086;2.452495;2.457865;2.265513</t>
  </si>
  <si>
    <t>165;165;165;165;165;165;165</t>
  </si>
  <si>
    <t>-3725.000000;-3725.000000;-3725.000000;-3725.000000;-3725.000000;-3725.000000;-3725.000000</t>
  </si>
  <si>
    <t>0.044620;0.044589;0.044532;0.044601;0.044567;0.044453;0.044425</t>
  </si>
  <si>
    <t>0.046100;0.046074;0.046002;0.046082;0.046044;0.045965;0.045914</t>
  </si>
  <si>
    <t>0.046587;0.046569;0.046491;0.046573;0.046544;0.046462;0.046404</t>
  </si>
  <si>
    <t>Sat Apr 20 04:40:33 2019</t>
  </si>
  <si>
    <t>112.00152000000004193225;112.00152000000005614311;112.00152000000004193225;112.00152000000004193225;112.00152000000002772140;112.00152000000004193225;112.00152000000002772140</t>
  </si>
  <si>
    <t>19775;18876;18645;12126;7417;17035;17403</t>
  </si>
  <si>
    <t>0.766071;0.726996;0.712122;0.643531;0.397616;0.616289;0.683144</t>
  </si>
  <si>
    <t>112.00151999999999929969;112.00151999999999929969;112.00151999999999929969;112.00151999999999929969;112.00151999999999929969;112.00151999999999929969;112.00151999999999929969</t>
  </si>
  <si>
    <t>19173;19717;8157;11434;18216;25586;7927</t>
  </si>
  <si>
    <t>112.001520;112.001520;112.001520;112.001520;112.001520;112.001520;112.001520</t>
  </si>
  <si>
    <t>1.004615;0.903244;0.478393;0.837817;0.849271;1.136245;0.436801</t>
  </si>
  <si>
    <t>1.003172;0.901841;0.476889;0.836590;0.847963;1.134961;0.435519</t>
  </si>
  <si>
    <t>Wed Apr 17 17:14:53 2019</t>
  </si>
  <si>
    <t>2351.40309999999954015948;2351.40309999999954015948;2351.40309999999999490683;2351.40309999999999490683;2351.40309999999999490683;2351.50470000000041181920;2351.40309999999999490683</t>
  </si>
  <si>
    <t>2351.40309999999954015948;2351.40309999999954015948;2351.22850000000244108378;2351.40309999999999490683;2351.22850000000244108378;2351.27516666666861056001;2351.40309999999999490683</t>
  </si>
  <si>
    <t>66616;52919;100652;132789;89966;57073;122523</t>
  </si>
  <si>
    <t>717;531;692;533;597;671;559</t>
  </si>
  <si>
    <t>46;46;48;53;50;46;53</t>
  </si>
  <si>
    <t>466.962945;462.260319;461.900725;453.563698;439.462072;445.930529;464.149950</t>
  </si>
  <si>
    <t>1923.002565;1920.384033;1930.543452;2032.863101;1984.273363;1922.145227;2029.333997</t>
  </si>
  <si>
    <t>34.571411;33.047276;34.601832;41.187340;36.862122;33.100805;39.736830</t>
  </si>
  <si>
    <t>307.021070;260.237101;370.335309;761.045882;274.851093;208.385953;654.790096</t>
  </si>
  <si>
    <t>307.277047;260.299077;370.385964;761.138548;274.900200;208.546944;654.871428</t>
  </si>
  <si>
    <t>2351.50470000000041181920;2351.50470000000041181920;2351.50470000000041181920;2351.40309999999954015948;2351.40309999999999490683;2351.40309999999999490683;2351.40309999999954015948</t>
  </si>
  <si>
    <t>2351.40310000000226864358;2351.40310000000226864358;2351.40123333333531263634;2351.40309999999954015948;2351.40309999999999490683;2351.40309999999999490683;2351.40309999999954015948</t>
  </si>
  <si>
    <t>230525;491834;485541;475030;461405;230368;538028</t>
  </si>
  <si>
    <t>534;800;847;972;536;531;921</t>
  </si>
  <si>
    <t>50;48;50;50;51;52;52</t>
  </si>
  <si>
    <t>448.789962;449.280519;447.052746;446.653683;456.348322;463.473248;455.107405</t>
  </si>
  <si>
    <t>1999.483961;1938.089843;2004.369828;1999.027038;1992.597936;1999.713875;1999.723053</t>
  </si>
  <si>
    <t>41.985688;38.225307;43.433828;41.866471;41.816708;42.391465;42.727155</t>
  </si>
  <si>
    <t>605.590401;1070.410547;1162.423742;1073.351418;1055.678632;624.014239;1111.744928</t>
  </si>
  <si>
    <t>606.445784;1071.267130;1164.028275;1073.406462;1055.734407;624.067623;1111.799473</t>
  </si>
  <si>
    <t>Fri Apr 19 07:56:01 2019</t>
  </si>
  <si>
    <t>3201.00000000009640643839;3201.00000000000090949470;3201.00000000000000000000;3201.00000000000000000000;3201.00000000012005330063;3200.99999999999954525265;3201.00000000000136424205</t>
  </si>
  <si>
    <t>82603;57102;59424;64838;104060;61038;82577</t>
  </si>
  <si>
    <t>1100;720;796;1128;1264;761;1065</t>
  </si>
  <si>
    <t>33;33;50;33;33;33;33</t>
  </si>
  <si>
    <t>2567.542721;2567.542721;2567.542721;2567.542721;2567.542721;2567.542721;2567.542721</t>
  </si>
  <si>
    <t>2678.688258;2677.910317;2696.764092;2678.688258;2677.910317;2677.910317;2677.910317</t>
  </si>
  <si>
    <t>4.648565;4.466534;5.714235;4.391480;4.493371;4.484739;4.461802</t>
  </si>
  <si>
    <t>65.629007;29.354340;15.461885;13.498883;61.500705;24.288979;53.157224</t>
  </si>
  <si>
    <t>68.812764;36.639790;19.600682;20.313115;62.159111;33.932870;53.634650</t>
  </si>
  <si>
    <t>3200.99999999999954525265;3201.00000000000000000000;3200.99999999999954525265;3201.00000000000318323146;3201.00000000000818545232;3201.00000000000864019967;3201.00000000001318767318</t>
  </si>
  <si>
    <t>79012;162444;132779;104757;160869;140727;109167</t>
  </si>
  <si>
    <t>869;1737;1252;984;1516;1166;1127</t>
  </si>
  <si>
    <t>41;41;49;37;58;49;41</t>
  </si>
  <si>
    <t>2245.987717;2245.987717;2246.015153;2246.045422;2246.030543;2246.015153;2245.987717</t>
  </si>
  <si>
    <t>2309.668051;2309.668051;2310.050210;2305.444699;2305.023190;2310.050210;2309.668051</t>
  </si>
  <si>
    <t>1.484161;1.510414;1.752547;1.288994;1.987376;1.748939;1.502415</t>
  </si>
  <si>
    <t>22.840932;36.463007;37.689451;15.114304;34.727679;32.439613;29.401084</t>
  </si>
  <si>
    <t>24.292835;37.111914;38.404211;15.829075;35.142812;33.206131;30.125966</t>
  </si>
  <si>
    <t>Fri Apr 26 13:15:00 2019</t>
  </si>
  <si>
    <t>112.52043817680358017697;112.29738395806225526030;112.00519480976984709741;112.65708545513015792494;112.49076280587564724556;112.50779829080836691446;110.61420316486537274159</t>
  </si>
  <si>
    <t>517782;730874;694259;503553;640494;742010;1045856</t>
  </si>
  <si>
    <t>2800;2714;2765;2768;2706;2751;494</t>
  </si>
  <si>
    <t>42;41;40;40;39;40;41</t>
  </si>
  <si>
    <t>41.281345;41.280222;41.277627;40.466728;40.464594;41.277154;41.277646</t>
  </si>
  <si>
    <t>110.602454;110.628547;108.683650;110.585637;110.591235;110.577057;110.570804</t>
  </si>
  <si>
    <t>437.870620;416.187044;504.894702;373.988384;415.083002;405.840577;421.445378</t>
  </si>
  <si>
    <t>3600.003500;3600.560060;3600.046203;3600.002251;3600.948347;3603.075979;3600.026676</t>
  </si>
  <si>
    <t>112.94234235947735101036;112.42892006513606872886;112.21457706752873662026;112.75948081753243457115;112.82101772928081118152;112.95246304263875458673;112.73928584105792083392</t>
  </si>
  <si>
    <t>437276;753025;608833;476808;739146;642303;653181</t>
  </si>
  <si>
    <t>2651;1535;2584;2960;2667;3024;2774</t>
  </si>
  <si>
    <t>76;69;50;48;80;79;85</t>
  </si>
  <si>
    <t>103.912554;103.924612;103.913526;103.920738;103.915480;103.920693;103.919024</t>
  </si>
  <si>
    <t>112.330686;112.408733;110.888701;110.882378;112.314072;112.423235;112.416142</t>
  </si>
  <si>
    <t>454.383536;478.712846;472.308913;379.488871;384.393872;431.044434;419.689840</t>
  </si>
  <si>
    <t>3600.010656;3600.007063;3600.029186;3600.014058;3600.029439;3600.003376;3600.023233</t>
  </si>
  <si>
    <t>Sat Apr 20 16:49:09 2019</t>
  </si>
  <si>
    <t>54.75999999999994116706;54.76000000000001932676;54.76000000000014722445;54.75999971200000260296;54.75999906720640098001;54.75999999999999801048;54.75999999999989853450</t>
  </si>
  <si>
    <t>54.75999999999994116706;54.75933604899105233699;54.76000000000014722445;54.75462642806547108876;54.75452631578948370361;54.75463768115881890708;54.74000000000002330580</t>
  </si>
  <si>
    <t>80062;118460;144350;3334501;2011705;103208;74082793</t>
  </si>
  <si>
    <t>10424;10506;13691;229941;119656;11039;7073559</t>
  </si>
  <si>
    <t>23.260000;23.260000;23.260000;23.260000;23.260000;23.260000;23.260000</t>
  </si>
  <si>
    <t>0.058401;0.064373;0.062941;0.067527;0.066003;0.072230;0.059067</t>
  </si>
  <si>
    <t>4.042564;6.218861;9.723104;122.820928;11.976058;6.201326;13.190916</t>
  </si>
  <si>
    <t>4.112085;6.352160;9.724545;147.312075;85.600131;6.435685;3600.000141</t>
  </si>
  <si>
    <t>54.75999999999996958877;54.75999987999992413279;54.75999985999998642683;54.75999991547793399604;54.75999986197714974878;54.76000000000006195933;54.75999999999996958877</t>
  </si>
  <si>
    <t>54.75452523935089033102;54.73125000000008810730;54.75453464869072917054;54.72103078515895191458;54.70000000000003126388;54.75057919190390975928;54.75452847172150683264</t>
  </si>
  <si>
    <t>28498232;71039462;6508457;74117101;67288696;82140451;41352636</t>
  </si>
  <si>
    <t>2036015;7175362;572247;7315235;8940217;6096992;3432680</t>
  </si>
  <si>
    <t>4;4;4;4;6;4;4</t>
  </si>
  <si>
    <t>0.047439;0.044277;0.043630;0.054098;0.059769;0.042727;0.048253</t>
  </si>
  <si>
    <t>9.884811;276.214235;77.010291;801.490356;399.752018;7.817823;9.359909</t>
  </si>
  <si>
    <t>1222.090587;3600.000169;285.302546;3600.000159;3600.000161;3600.000155;1762.779809</t>
  </si>
  <si>
    <t>Tue Apr 23 18:33:37 2019</t>
  </si>
  <si>
    <t>318.00000000000000000000;318.00000000000000000000;318.00000000000000000000;318.00000000000000000000;318.00000000000000000000;318.00000000000000000000;318.00000000000000000000</t>
  </si>
  <si>
    <t>25533;44293;31395;24477;84516;29969;38525</t>
  </si>
  <si>
    <t>0;1;1;0;12;0;1</t>
  </si>
  <si>
    <t>0;5;2;0;5;0;2</t>
  </si>
  <si>
    <t>318.000000;318.000000;318.000000;318.000000;318.000000;318.000000;318.000000</t>
  </si>
  <si>
    <t>5.402095;11.169732;6.327232;5.486558;15.929577;5.972029;7.708780</t>
  </si>
  <si>
    <t>5.400363;11.795507;6.526298;5.372397;46.372988;5.926938;8.018669</t>
  </si>
  <si>
    <t>5.402095;11.802189;6.531575;5.486558;46.381215;5.972029;8.023892</t>
  </si>
  <si>
    <t>22838;36647;36973;19694;46095;18319;30775</t>
  </si>
  <si>
    <t>0;16;0;0;1;0;6</t>
  </si>
  <si>
    <t>0;3;0;0;3;0;5</t>
  </si>
  <si>
    <t>4.522007;5.543605;10.470865;3.073533;10.483848;2.906437;6.090976</t>
  </si>
  <si>
    <t>4.391958;7.549494;10.296149;2.240539;11.535475;2.179597;6.227058</t>
  </si>
  <si>
    <t>4.522007;7.550949;10.470865;3.073533;11.538141;2.906437;6.227822</t>
  </si>
  <si>
    <t>Wed Apr 17 17:14:35 2019</t>
  </si>
  <si>
    <t>2073747;1583275;1692228;3348519;1891513;2955005;1628433</t>
  </si>
  <si>
    <t>10216;10214;10215;5520;10215;10214;10215</t>
  </si>
  <si>
    <t>21.396756;3.718367;6.821475;6.221678;15.367390;11.711427;6.191301</t>
  </si>
  <si>
    <t>47.905375;136.189107;168.671482;171.350667;29.316608;23.919840;151.328622</t>
  </si>
  <si>
    <t>747.663496;583.827369;634.776363;785.065696;671.186036;880.696407;629.771510</t>
  </si>
  <si>
    <t>1571855;1656144;1790767;1845761;1657220;1490280;1539088</t>
  </si>
  <si>
    <t>10215;10216;10211;10211;10214;10212;10214</t>
  </si>
  <si>
    <t>9;9;8;9;8;8;8</t>
  </si>
  <si>
    <t>16.815314;15.955098;7.884780;14.887696;14.118801;14.097721;13.760522</t>
  </si>
  <si>
    <t>163.539421;39.470392;175.490243;223.600155;201.417743;29.600745;192.097016</t>
  </si>
  <si>
    <t>625.528004;637.478496;689.697194;706.652301;670.992048;515.860885;603.227331</t>
  </si>
  <si>
    <t>Fri Apr 19 19:15:22 2019</t>
  </si>
  <si>
    <t>-238.00000000000000000000;-238.00000000000002842171;-238.00000000000000000000;-238.00000000000000000000;-238.00000000000000000000;-238.00000000000000000000;-238.00000000000000000000</t>
  </si>
  <si>
    <t>159400;29627;154771;266384;50170;105717;25371</t>
  </si>
  <si>
    <t>15;1;13;10;1;1;1</t>
  </si>
  <si>
    <t>6;2;7;11;2;6;2</t>
  </si>
  <si>
    <t>-238.000000;-238.000000;-238.000000;-238.000000;-238.000000;-238.000000;-238.000000</t>
  </si>
  <si>
    <t>8.511357;2.981617;9.167042;14.272268;4.133566;6.662916;2.307445</t>
  </si>
  <si>
    <t>11.492028;3.610922;12.926132;16.953061;4.863019;7.246620;2.784439</t>
  </si>
  <si>
    <t>11.499326;3.614654;12.929999;16.955102;4.864930;7.248521;2.786324</t>
  </si>
  <si>
    <t>-238.00000000000000000000;-238.00000000000000000000;-238.00000000000000000000;-238.00000000000000000000;-238.00000000000000000000;-238.00000000000000000000;-238.00000000000000000000</t>
  </si>
  <si>
    <t>44021;92194;129859;85079;295935;235970;21867</t>
  </si>
  <si>
    <t>1;1;1;1;21;1;0</t>
  </si>
  <si>
    <t>3;5;5;2;10;8;0</t>
  </si>
  <si>
    <t>1.726294;4.602255;5.619017;2.404253;9.883906;8.517624;1.418277</t>
  </si>
  <si>
    <t>2.049789;5.348054;5.883170;3.586555;11.273387;9.016721;1.416477</t>
  </si>
  <si>
    <t>2.051460;5.349813;5.884862;3.588268;11.275285;9.018453;1.418277</t>
  </si>
  <si>
    <t>Thu Apr 18 11:15:58 2019</t>
  </si>
  <si>
    <t>214.00000000000000000000;214.00000000000000000000;214.00000000000000000000;214.00000000000000000000;214.00000000000000000000;214.00000000000000000000;214.00000000000000000000</t>
  </si>
  <si>
    <t>695356;820685;637369;620355;561843;570774;503230</t>
  </si>
  <si>
    <t>1725;1350;1241;1668;1185;1130;1235</t>
  </si>
  <si>
    <t>40;88;37;62;87;67;62</t>
  </si>
  <si>
    <t>74.039368;74.200774;74.387648;74.535119;74.081355;74.204202;75.002586</t>
  </si>
  <si>
    <t>83.283248;87.189755;80.340570;86.224330;89.482619;84.254145;85.647703</t>
  </si>
  <si>
    <t>5.199077;8.483813;4.479962;7.392308;9.124027;7.170947;6.990815</t>
  </si>
  <si>
    <t>46.363327;55.371814;60.564971;18.416462;68.571163;56.045455;11.022583</t>
  </si>
  <si>
    <t>90.231714;117.251733;94.204854;67.652733;80.774997;77.960236;51.551874</t>
  </si>
  <si>
    <t>992792;324678;551292;1022003;491238;613171;853495</t>
  </si>
  <si>
    <t>1451;745;1035;2405;1150;1167;1506</t>
  </si>
  <si>
    <t>36;68;50;31;39;44;94</t>
  </si>
  <si>
    <t>82.431707;80.920365;80.870639;82.221842;80.544620;81.102260;81.437046</t>
  </si>
  <si>
    <t>90.754291;92.233591;91.741901;88.876199;88.488253;91.107542;90.989191</t>
  </si>
  <si>
    <t>3.619617;5.134238;4.660403;3.346969;3.752850;4.078200;8.222179</t>
  </si>
  <si>
    <t>92.030687;15.617526;48.782521;66.936304;55.927516;68.253286;53.800174</t>
  </si>
  <si>
    <t>148.526553;29.551550;80.555335;110.854539;78.962738;96.562710;112.851960</t>
  </si>
  <si>
    <t>Mon Apr 22 07:08:42 2019</t>
  </si>
  <si>
    <t>242.00000000000000000000;242.00000000000000000000;242.00000000000000000000;242.00000000000000000000;242.00000000000000000000;242.00000000000000000000;242.00000000000000000000</t>
  </si>
  <si>
    <t>1346887;1502848;1966296;157585;1161943;2785450;2629302</t>
  </si>
  <si>
    <t>425;340;507;89;466;714;577</t>
  </si>
  <si>
    <t>6;7;6;6;6;6;5</t>
  </si>
  <si>
    <t>232.000000;231.400000;231.571429;231.571429;231.571429;231.571429;231.571429</t>
  </si>
  <si>
    <t>232.000000;233.000000;232.200000;232.500000;232.400000;232.200000;232.066667</t>
  </si>
  <si>
    <t>33.201707;36.500238;33.342841;33.643093;32.372548;33.461393;32.799827</t>
  </si>
  <si>
    <t>1229.108451;1406.921638;1965.459491;70.111349;860.976851;2804.214975;2843.845020</t>
  </si>
  <si>
    <t>1231.023081;1408.481057;1965.482707;70.124908;860.990397;2810.261001;2852.791565</t>
  </si>
  <si>
    <t>2272144;2503425;767122;1013550;1369973;372159;3692573</t>
  </si>
  <si>
    <t>680;557;394;372;552;263;747</t>
  </si>
  <si>
    <t>8;6;5;6;6;8;7</t>
  </si>
  <si>
    <t>232.000000;231.571429;231.571429;231.571429;231.571429;231.571429;231.571429</t>
  </si>
  <si>
    <t>232.000000;233.111111;232.200000;233.000000;232.750000;232.750000;233.000000</t>
  </si>
  <si>
    <t>43.044550;29.777064;26.251400;27.962058;26.756834;26.962716;26.184318</t>
  </si>
  <si>
    <t>1899.868804;2310.011398;534.771578;800.710453;1210.693244;163.830938;3328.202886</t>
  </si>
  <si>
    <t>1900.002051;2320.222084;534.781171;805.448536;1210.775152;167.402868;3329.139539</t>
  </si>
  <si>
    <t>Sun Apr 21 01:35:28 2019</t>
  </si>
  <si>
    <t>231.00000000000005684342;231.00000000000210320650;231.00000000000028421709;230.99999999999985789145;230.99999999999977262632;231.00000000000147792889;231.00000000000153477231</t>
  </si>
  <si>
    <t>231.00000000000000000000;231.00000000000210320650;231.00000000000000000000;230.99999999999985789145;230.99999999999977262632;231.00000000000147792889;231.00000000000000000000</t>
  </si>
  <si>
    <t>2418933;678348;1712456;669391;1892687;1192137;3533651</t>
  </si>
  <si>
    <t>11383;2964;9107;3279;9356;5695;13828</t>
  </si>
  <si>
    <t>21;22;17;21;23;26;17</t>
  </si>
  <si>
    <t>102.012897;105.335642;106.375486;101.286487;101.590167;105.809084;104.791276</t>
  </si>
  <si>
    <t>186.502398;188.449443;187.154829;196.448719;193.470886;193.476110;187.859583</t>
  </si>
  <si>
    <t>8.041905;9.139372;6.445612;9.002425;9.148316;10.334875;6.731262</t>
  </si>
  <si>
    <t>1298.633288;414.434551;778.201814;393.320474;774.262456;547.299949;1856.645452</t>
  </si>
  <si>
    <t>1298.637579;414.443755;778.206098;393.325215;774.268181;547.305101;1856.650003</t>
  </si>
  <si>
    <t>231.00000000000039790393;231.00000000000036948222;231.00000000000079580786;231.00000000000000000000;231.00000000000059685590;230.99999999999934630068;231.00000000000102318154</t>
  </si>
  <si>
    <t>231.00000000000039790393;231.00000000000036948222;231.00000000000000000000;231.00000000000000000000;231.00000000000059685590;230.99999999999934630068;231.00000000000000000000</t>
  </si>
  <si>
    <t>2814549;3048198;3354734;2900661;3441134;2968148;4245393</t>
  </si>
  <si>
    <t>14263;15464;13001;15970;16582;13578;19466</t>
  </si>
  <si>
    <t>31;34;30;34;34;28;34</t>
  </si>
  <si>
    <t>95.080906;94.351441;93.601656;93.693073;91.103498;90.690583;96.370199</t>
  </si>
  <si>
    <t>170.455328;173.492709;173.683388;171.585137;172.279771;170.750764;175.737725</t>
  </si>
  <si>
    <t>12.380575;12.780602;11.890043;12.233892;13.037802;10.174306;15.230086</t>
  </si>
  <si>
    <t>1566.206928;1495.526733;1750.024309;1461.783887;1671.670723;1536.386322;2133.430262</t>
  </si>
  <si>
    <t>1566.211925;1495.531096;1750.032934;1461.788560;1671.675637;1536.390600;2133.437466</t>
  </si>
  <si>
    <t>Fri Apr 19 06:23:16 2019</t>
  </si>
  <si>
    <t>1839527;1395654;255720;1262259;1266473;1487161;781987</t>
  </si>
  <si>
    <t>1501;876;41;589;651;635;652</t>
  </si>
  <si>
    <t>14;12;18;12;16;20;14</t>
  </si>
  <si>
    <t>159.120783;240.478398;112.469602;165.963416;175.116141;267.082762;178.685864</t>
  </si>
  <si>
    <t>1580.951073;1434.538376;152.409935;1142.117092;1085.956357;1420.151166;455.088283</t>
  </si>
  <si>
    <t>1580.958651;1434.546822;152.424470;1142.125517;1085.970489;1420.176237;455.096470</t>
  </si>
  <si>
    <t>0.00000000000000000000;0.00000000000000000000;10000000000000000159028911097599180468360808563945281389781327557747838772170381060813469985856815104.00000000000000000000;0.00000000000000000000;0.00000000000000000000;10000000000000000159028911097599180468360808563945281389781327557747838772170381060813469985856815104.00000000000000000000;0.00000000000000000000</t>
  </si>
  <si>
    <t>1461827;4393251;4192804;1881625;1429513;4574333;1075300</t>
  </si>
  <si>
    <t>837;10550;18126;6414;1002;16578;818</t>
  </si>
  <si>
    <t>12;12;14;18;16;14;12</t>
  </si>
  <si>
    <t>306.249955;136.442677;190.624297;223.671685;149.552576;180.407147;82.447140</t>
  </si>
  <si>
    <t>1864.648812;3330.516214;0.000000;1812.074623;1319.038906;0.000000;1096.650799</t>
  </si>
  <si>
    <t>1864.660709;3330.539435;3600.002930;1812.091887;1319.050343;3600.001136;1096.660265</t>
  </si>
  <si>
    <t>Sat Apr 20 14:47:48 2019</t>
  </si>
  <si>
    <t>2.00000000000000000000;2.00000000000000000000;2.00000000000000000000;2.00000000000000000000;2.00000000000000000000;2.00000000000000000000;2.00000000000000000000</t>
  </si>
  <si>
    <t>188839;207079;290465;82347;192928;87353;166625</t>
  </si>
  <si>
    <t>532;572;694;188;533;55;525</t>
  </si>
  <si>
    <t>11;36;12;60;10;51;13</t>
  </si>
  <si>
    <t>0.000000;1.000000;0.000000;1.384615;0.000000;2.000000;0.000000</t>
  </si>
  <si>
    <t>5.964014;8.954011;6.040085;10.466312;4.764770;12.941445;6.971505</t>
  </si>
  <si>
    <t>28.765201;44.404248;62.150780;12.400412;30.427761;14.562129;24.586451</t>
  </si>
  <si>
    <t>28.765985;44.406688;62.151689;12.401077;30.428192;14.563271;24.587507</t>
  </si>
  <si>
    <t>65304;59403;80254;227921;208765;206001;57051</t>
  </si>
  <si>
    <t>1;1;1;522;523;529;37</t>
  </si>
  <si>
    <t>46;47;49;10;12;10;42</t>
  </si>
  <si>
    <t>2.000000;2.000000;2.000000;0.000000;0.000000;0.000000;2.000000</t>
  </si>
  <si>
    <t>9.339156;9.248557;12.847207;5.940648;6.156548;5.193894;8.889189</t>
  </si>
  <si>
    <t>10.584320;9.584413;12.851593;32.014271;29.515486;29.696662;9.733729</t>
  </si>
  <si>
    <t>10.585873;9.585143;12.852069;32.015045;29.515985;29.697403;9.734330</t>
  </si>
  <si>
    <t>Sat Apr 20 21:52:15 2019</t>
  </si>
  <si>
    <t>-1524.33333333333303016843;10000000000000000159028911097599180468360808563945281389781327557747838772170381060813469985856815104.00000000000000000000;-1524.33333333333348491578;-1524.33333333333348491578;10000000000000000159028911097599180468360808563945281389781327557747838772170381060813469985856815104.00000000000000000000;10000000000000000159028911097599180468360808563945281389781327557747838772170381060813469985856815104.00000000000000000000;10000000000000000159028911097599180468360808563945281389781327557747838772170381060813469985856815104.00000000000000000000</t>
  </si>
  <si>
    <t>-1524.33333333333303016843;-1524.33333333333303016843;-1524.33333333333348491578;-1524.33333333333348491578;-1524.33333333330961067986;-1524.33333333333303016843;-1524.33333333333189330006</t>
  </si>
  <si>
    <t>218476;2128997;191878;276323;2125475;2228606;2026723</t>
  </si>
  <si>
    <t>14;951;3;24;927;1046;530</t>
  </si>
  <si>
    <t>-1524.333333;-1524.333333;-1524.333333;-1524.333333;-1524.333333;-1524.333333;-1524.333333</t>
  </si>
  <si>
    <t>393.597245;374.274103;312.093685;541.329392;313.683937;270.789980;350.777118</t>
  </si>
  <si>
    <t>415.382871;0.000000;315.449852;614.478902;0.000000;0.000000;0.000000</t>
  </si>
  <si>
    <t>415.405757;3600.008561;315.472785;614.503207;3600.009881;3600.041077;3600.021868</t>
  </si>
  <si>
    <t>-1524.33333333333303016843;-1524.33333333333325754211;-1524.33333333333348491578;-1524.33333333333325754211;-1524.33333333333348491578;-1524.33333333333325754211;-1524.33333333333325754211</t>
  </si>
  <si>
    <t>945072;228570;315261;439388;171980;434916;174281</t>
  </si>
  <si>
    <t>26;9;22;16;4;25;5</t>
  </si>
  <si>
    <t>10;9;4;6;4;3;4</t>
  </si>
  <si>
    <t>437.464688;290.055961;409.354127;362.355154;273.955794;245.137571;241.334722</t>
  </si>
  <si>
    <t>1804.383342;330.804969;499.041331;808.242554;277.172164;686.649746;244.849567</t>
  </si>
  <si>
    <t>1804.469655;330.838866;499.080178;808.283132;277.216676;686.693806;244.894361</t>
  </si>
  <si>
    <t>Wed Apr 17 17:11:52 2019</t>
  </si>
  <si>
    <t>-488.72528155699995977557;-488.72528155699995977557;-488.72528155699995977557;-488.72528155699995977557;-488.72528155699995977557;-488.72528155699995977557;-497.60626312999994524944</t>
  </si>
  <si>
    <t>-1159.50190939171534409979;-1159.76895771769909515569;-1157.75296680154247042083;-1153.00999801529428623326;-1148.69469493276710636565;-1157.28060819253710178600;-1142.70153827485523834184</t>
  </si>
  <si>
    <t>1330417;1270743;838740;1482906;1548380;1218105;1285286</t>
  </si>
  <si>
    <t>109;97;82;140;190;101;389</t>
  </si>
  <si>
    <t>60;64;63;61;77;72;71</t>
  </si>
  <si>
    <t>-1237.916103;-1241.082978;-1238.520572;-1243.066148;-1237.908706;-1242.292045;-1239.219753</t>
  </si>
  <si>
    <t>-1171.071298;-1170.618772;-1168.990735;-1168.428972;-1169.984090;-1168.664117;-1168.180944</t>
  </si>
  <si>
    <t>897.531091;884.611108;802.607324;715.821266;871.740235;844.683477;822.991262</t>
  </si>
  <si>
    <t>949.033993;931.541791;837.502153;757.631989;975.431899;880.310304;1267.314552</t>
  </si>
  <si>
    <t>3600.046592;3600.077763;3600.056240;3600.036753;3600.033153;3600.036913;3600.040737</t>
  </si>
  <si>
    <t>-488.72528155700274510309;-488.72528179485027521878;-491.00728177078383396292;-488.72528155700274510309;-488.72528155700274510309;-488.72528155700274510309;-488.72528155700274510309</t>
  </si>
  <si>
    <t>-1021.42598240746042392857;-1004.78396460164049130981;-1050.54838535189492176869;-1026.58259937304137565661;-1048.17192982687561197963;-1047.02443258793846325716;-1016.08616234673695544188</t>
  </si>
  <si>
    <t>1729533;2039220;1920580;1498799;1792524;1504421;1590556</t>
  </si>
  <si>
    <t>605;650;588;592;598;580;581</t>
  </si>
  <si>
    <t>113;106;108;110;104;162;126</t>
  </si>
  <si>
    <t>-1219.494050;-1219.486005;-1218.920416;-1219.987410;-1218.197490;-1219.990391;-1217.891410</t>
  </si>
  <si>
    <t>-1102.495614;-1098.363512;-1096.022900;-1091.616896;-1099.964597;-1085.968385;-1090.430096</t>
  </si>
  <si>
    <t>956.665666;849.642989;966.575971;947.244610;863.522044;1134.378266;1020.089327</t>
  </si>
  <si>
    <t>1392.195830;1332.528360;1868.674904;1678.092358;1868.611121;1856.772192;1750.610817</t>
  </si>
  <si>
    <t>3600.033354;3600.023389;3600.028236;3600.104567;3600.149120;3600.605138;3600.027814</t>
  </si>
  <si>
    <t>Thu Apr 18 20:50:28 2019</t>
  </si>
  <si>
    <t>20622.00000000000000000000;20622.00000000000000000000;20621.99975000000995351002;20622.00000000000000000000;20622.00000000000000000000;20622.00000000000000000000;20622.00000000000000000000</t>
  </si>
  <si>
    <t>20621.99949999999080318958;20622.00000000000000000000;20621.99925000000803265721;20621.99966666666659875773;20620.49983333333511836827;20622.00000000000000000000;20622.00000000000000000000</t>
  </si>
  <si>
    <t>1601185;1910154;2247546;1161293;2050060;2071733;1239925</t>
  </si>
  <si>
    <t>12639;13787;15538;7678;14946;14519;9440</t>
  </si>
  <si>
    <t>35;30;27;48;22;27;37</t>
  </si>
  <si>
    <t>7859.000000;7609.000000;7942.333333;7749.666667;7583.000000;7531.500000;7859.000000</t>
  </si>
  <si>
    <t>10288.666667;9788.666667;10269.999625;10888.909091;9122.000000;10010.888889;11122.000000</t>
  </si>
  <si>
    <t>3.462391;2.958043;2.417014;4.209650;2.449623;2.157336;3.600038</t>
  </si>
  <si>
    <t>159.030860;194.607103;239.145043;72.226091;202.417142;123.867612;129.855487</t>
  </si>
  <si>
    <t>159.386553;199.703885;249.936260;130.396415;232.091556;221.120064;131.758726</t>
  </si>
  <si>
    <t>20622.00000000000000000000;20622.00000000000000000000;20622.00000000000000000000;20621.99999999999636202119;20622.00000000000000000000;20622.00000000000000000000;20621.99933333333319751546</t>
  </si>
  <si>
    <t>20622.00000000000000000000;20622.00000000000000000000;20622.00000000000000000000;20621.99999999999636202119;20620.32214765100798103958;20622.00000000000000000000;20620.50000000000000000000</t>
  </si>
  <si>
    <t>955022;1872005;1058297;663624;1208086;1366501;1763743</t>
  </si>
  <si>
    <t>9130;15107;8438;6032;10256;10505;15512</t>
  </si>
  <si>
    <t>22;18;23;21;33;13;32</t>
  </si>
  <si>
    <t>8622.000000;9622.000000;8705.333333;9372.000000;9517.333333;9122.000000;9122.000000</t>
  </si>
  <si>
    <t>9872.000000;10957.750000;10822.000000;10621.999750;11184.500000;10543.500000;10955.333333</t>
  </si>
  <si>
    <t>1.471880;1.022057;1.272330;1.147629;1.668668;0.887880;1.499251</t>
  </si>
  <si>
    <t>54.366901;195.995141;93.353541;36.720940;101.450883;127.385171;90.042739</t>
  </si>
  <si>
    <t>80.472486;197.242618;96.699683;57.969194;108.569180;127.385849;151.846290</t>
  </si>
  <si>
    <t>Wed Apr 17 18:37:14 2019</t>
  </si>
  <si>
    <t>143517;82393;18505;70803;146511;11124;30541</t>
  </si>
  <si>
    <t>9570;3240;1224;4088;55898;865;1279</t>
  </si>
  <si>
    <t>1.687939;1.699897;1.758998;1.675129;1.634114;1.729586;1.733336</t>
  </si>
  <si>
    <t>64.748169;42.130821;20.909442;56.986323;809.823062;16.042224;12.872827</t>
  </si>
  <si>
    <t>64.754119;42.138026;20.910817;56.993979;809.825352;16.044441;12.875046</t>
  </si>
  <si>
    <t>27649;1484254;199734;263635;340382;781767;33502</t>
  </si>
  <si>
    <t>1210;60076;12310;4392;35868;56713;2392</t>
  </si>
  <si>
    <t>1.580581;1.627213;1.648585;1.542371;1.645030;1.589401;1.636710</t>
  </si>
  <si>
    <t>15.175193;1047.341167;107.597412;64.130064;200.330886;377.172644;33.254615</t>
  </si>
  <si>
    <t>15.176842;1047.354133;107.600151;64.132873;200.336454;377.175047;33.257125</t>
  </si>
  <si>
    <t>Sat Apr 20 23:57:31 2019</t>
  </si>
  <si>
    <t>53905.00000000000000000000;53904.99999999998544808477;53904.99999779503559693694;53905.00000000000000000000;53905.00000000000000000000;53905.00000000000000000000;53905.00000000000000000000</t>
  </si>
  <si>
    <t>53905.00000000000000000000;53900.00000000000000000000;53900.00000000000000000000;53900.00000000000000000000;53900.00000000000000000000;53900.00000000000000000000;53900.00000000000000000000</t>
  </si>
  <si>
    <t>16369;12582;23273;35685;47644;24862;33104</t>
  </si>
  <si>
    <t>666;585;1172;2354;2393;1230;1806</t>
  </si>
  <si>
    <t>12;16;16;19;14;19;18</t>
  </si>
  <si>
    <t>53217.598039;53265.431373;53276.250000;53127.941176;53232.338235;53215.779070;53219.375000</t>
  </si>
  <si>
    <t>53571.396048;53566.210534;53563.416667;53569.634482;53566.037113;53554.548235;53570.166667</t>
  </si>
  <si>
    <t>0.320739;0.408501;0.348437;0.362354;0.298775;0.421303;0.364559</t>
  </si>
  <si>
    <t>3.528627;1.282300;6.461770;0.973652;2.245853;4.293476;5.424980</t>
  </si>
  <si>
    <t>3.711665;1.906109;6.909785;4.822734;6.531584;5.730208;6.823212</t>
  </si>
  <si>
    <t>53905.00000000000000000000;53905.00000000000000000000;53905.00000000000000000000;53905.00000000000000000000;53905.00000000000000000000;53905.00000000000000000000;53905.00000000000000000000</t>
  </si>
  <si>
    <t>53900.00000000000000000000;53900.00000000000000000000;53900.00000000000000000000;53900.00000000000000000000;53900.00000000000000000000;53905.00000000000000000000;53905.00000000000000000000</t>
  </si>
  <si>
    <t>11744;29020;19565;14234;8646;15332;11082</t>
  </si>
  <si>
    <t>1431;1741;1506;875;525;1086;803</t>
  </si>
  <si>
    <t>18;29;16;16;21;20;17</t>
  </si>
  <si>
    <t>53366.666667;53366.666667;53366.666667;53366.666667;53366.666667;53366.666667;53366.666667</t>
  </si>
  <si>
    <t>53574.285714;53575.000000;53575.000000;53575.391374;53575.000000;53576.950000;53575.391374</t>
  </si>
  <si>
    <t>0.196525;0.334349;0.199117;0.196435;0.226539;0.216298;0.210475</t>
  </si>
  <si>
    <t>1.130587;0.863630;1.240692;2.653593;0.726700;2.703844;1.034830</t>
  </si>
  <si>
    <t>1.830736;3.236607;2.395443;2.711179;1.121537;3.134375;1.461671</t>
  </si>
  <si>
    <t>Fri Apr 19 19:16:16 2019</t>
  </si>
  <si>
    <t>125.99999926365076419188;120.99999914033762138388;122.99999756249999904867;116.99999999999997157829;118.99999742128284196951;126.00000000000000000000;123.99999999999998578915</t>
  </si>
  <si>
    <t>107.00000000000000000000;107.00000000000000000000;106.00000000000000000000;109.00000000000000000000;108.00000000000000000000;105.00000000000000000000;106.00000000000000000000</t>
  </si>
  <si>
    <t>3862210;3889915;3617502;3737694;3766785;3555318;3335607</t>
  </si>
  <si>
    <t>9769;8935;8042;7308;9650;8306;5874</t>
  </si>
  <si>
    <t>51;53;56;51;53;50;55</t>
  </si>
  <si>
    <t>37.128023;36.816798;37.179490;36.347437;36.402553;37.473584;37.311538</t>
  </si>
  <si>
    <t>69.866743;70.355219;69.371168;72.251543;69.459210;69.273223;67.825913</t>
  </si>
  <si>
    <t>85.151479;69.453159;76.586489;74.514827;75.362589;75.932402;69.793816</t>
  </si>
  <si>
    <t>3029.902359;3424.361545;3225.736074;3536.465293;3404.473831;3158.541859;2831.454550</t>
  </si>
  <si>
    <t>3600.012099;3600.005209;3600.015719;3600.004893;3600.014067;3600.004078;3600.003834</t>
  </si>
  <si>
    <t>118.00000000000000000000;115.99999685742537280930;121.99999930630795574871;123.99999999999998578915;118.99999844624491629475;124.99999613281249821739;115.99999999999971578291</t>
  </si>
  <si>
    <t>109.00000000000000000000;108.00000000000000000000;107.00000000000000000000;107.00000000000000000000;107.00000000000000000000;104.00000000000000000000;109.00000000000000000000</t>
  </si>
  <si>
    <t>3591972;3758609;3453275;3262096;3317461;3550203;4167535</t>
  </si>
  <si>
    <t>7528;7778;6856;6311;6620;7743;8067</t>
  </si>
  <si>
    <t>59;69;63;61;68;66;61</t>
  </si>
  <si>
    <t>38.805302;39.822029;41.004359;38.676679;40.630733;40.169782;39.879004</t>
  </si>
  <si>
    <t>74.744326;73.967060;77.451857;72.566956;74.499106;72.435092;75.139470</t>
  </si>
  <si>
    <t>94.677892;85.843804;103.282971;106.712964;107.879559;102.050681;87.546169</t>
  </si>
  <si>
    <t>3185.803177;3560.344653;2247.798021;2056.877423;2672.772020;2859.918500;3296.026747</t>
  </si>
  <si>
    <t>3600.006860;3600.007973;3600.007206;3600.007359;3600.007244;3600.006853;3600.006712</t>
  </si>
  <si>
    <t>Fri Apr 19 20:47:56 2019</t>
  </si>
  <si>
    <t>58.00000000000000000000;58.00000000000000000000;58.00000000000000000000;58.00000000000000000000;58.00000000000000000000;58.00000000000000000000;58.00000000000000000000</t>
  </si>
  <si>
    <t>15408;32594;19307;23269;15273;26201;12674</t>
  </si>
  <si>
    <t>11;400;24;18;1;180;12</t>
  </si>
  <si>
    <t>20;16;24;22;19;17;17</t>
  </si>
  <si>
    <t>56.500000;56.500000;56.384615;56.200000;56.000000;56.500000;56.500000</t>
  </si>
  <si>
    <t>57.750000;57.500000;57.500000;57.500000;58.000000;57.500000;57.500000</t>
  </si>
  <si>
    <t>3.520231;3.137739;3.436374;4.299781;2.728614;3.667229;2.916434</t>
  </si>
  <si>
    <t>4.229817;15.448615;8.786488;6.400696;2.826477;12.339722;3.518487</t>
  </si>
  <si>
    <t>4.234530;15.450658;8.790790;6.404692;2.831401;12.340756;3.522463</t>
  </si>
  <si>
    <t>15500;14823;10233;11836;25670;16592;19175</t>
  </si>
  <si>
    <t>1;1;1;1;105;56;31</t>
  </si>
  <si>
    <t>19;14;13;13;18;20;16</t>
  </si>
  <si>
    <t>56.750000;56.500000;56.750000;56.500000;56.750000;56.750000;56.625000</t>
  </si>
  <si>
    <t>58.000000;57.500000;57.500000;57.500000;57.500000;57.500000;57.500000</t>
  </si>
  <si>
    <t>3.312678;2.606219;2.363330;2.672287;5.008333;3.606587;4.254096</t>
  </si>
  <si>
    <t>3.478147;2.678515;2.425306;2.697512;12.009813;10.482493;6.654863</t>
  </si>
  <si>
    <t>3.484103;2.684250;2.431360;2.703305;12.011356;10.488702;6.661877</t>
  </si>
  <si>
    <t>Tue Apr 23 12:57:58 2019</t>
  </si>
  <si>
    <t>16862.00000000000000000000;16862.00000000000000000000;16861.99999999999636202119;16862.00000000000000000000;16862.00000000000000000000;16862.00000000000000000000;16862.00000000000000000000</t>
  </si>
  <si>
    <t>3945;4399;2819;5402;4263;4454;3450</t>
  </si>
  <si>
    <t>1042;1047;556;1485;984;927;604</t>
  </si>
  <si>
    <t>16310.666667;16310.666667;16310.666667;16310.666667;16310.666667;16310.666667;16310.666667</t>
  </si>
  <si>
    <t>0.887653;0.763155;0.773916;0.751974;0.762770;0.848545;0.896939</t>
  </si>
  <si>
    <t>16.042619;17.875809;14.216410;18.286312;15.411870;17.409835;12.857980</t>
  </si>
  <si>
    <t>16.364941;18.231652;14.743733;20.146957;15.910972;17.862610;13.189541</t>
  </si>
  <si>
    <t>16861.99999999999636202119;16862.00000000000000000000;16862.00000000000000000000;16862.00000000000000000000;16862.00000000000000000000;16862.00000000000000000000;16862.00000000000000000000</t>
  </si>
  <si>
    <t>2265;2950;2839;3035;3076;3259;3172</t>
  </si>
  <si>
    <t>426;730;734;848;577;759;733</t>
  </si>
  <si>
    <t>0.427296;0.438207;0.449385;0.412798;0.415265;0.460941;0.423172</t>
  </si>
  <si>
    <t>4.206650;5.701942;5.701081;5.740813;5.857918;5.784968;6.924561</t>
  </si>
  <si>
    <t>4.340514;5.929753;6.006209;6.018408;6.051392;6.457197;7.145198</t>
  </si>
  <si>
    <t>Wed Apr 17 09:41:08 2019</t>
  </si>
  <si>
    <t>-32265.00000000000000000000;-32265.00000000000000000000;-30849.00000000000000000000;-30849.00000000000000000000;-30849.00000000000000000000;-30849.00000000000000000000;-32265.00000000000000000000</t>
  </si>
  <si>
    <t>-41513.00000000000000000000;-41513.00000000000000000000;-42813.00000000000000000000;-42813.00000000000000000000;-42813.00000000000000000000;-42813.00000000000000000000;-41513.00000000000000000000</t>
  </si>
  <si>
    <t>769624;767126;683411;672288;675720;693227;769624</t>
  </si>
  <si>
    <t>1548;1546;1092;1078;1082;1102;1548</t>
  </si>
  <si>
    <t>-46921.507840;-46921.507840;-46921.507840;-46921.507840;-46921.507840;-46921.507840;-46921.507840</t>
  </si>
  <si>
    <t>241.336579;222.797564;243.062517;239.664890;238.467728;244.451846;231.743529</t>
  </si>
  <si>
    <t>3502.649582;3506.361617;3186.339476;3227.416348;3211.646833;3178.226128;3485.299309</t>
  </si>
  <si>
    <t>3600.014969;3600.015389;3600.015940;3600.069060;3600.011471;3600.017735;3600.014344</t>
  </si>
  <si>
    <t>-31783.00000000000000000000;-31450.00000000000000000000;-31783.00000000000000000000;-31813.00000000000000000000;-31813.00000000000000000000;-31793.00000000000000000000;-31793.00000000000000000000</t>
  </si>
  <si>
    <t>-39061.00000000000000000000;-39355.00000000000000000000;-39142.00000000000000000000;-38647.00000000000000000000;-38590.00000000000000000000;-38647.00000000000000000000;-38698.00000000000000000000</t>
  </si>
  <si>
    <t>1971326;1865908;1936326;2169791;2181599;2181366;2118311</t>
  </si>
  <si>
    <t>2664;2594;2639;3068;3075;2956;2891</t>
  </si>
  <si>
    <t>113.302465;134.110431;116.701620;99.060709;95.753989;110.984636;99.036342</t>
  </si>
  <si>
    <t>2734.413827;2968.368873;2854.208969;3304.740602;3286.996957;3277.519771;3372.379899</t>
  </si>
  <si>
    <t>3600.021988;3600.003462;3600.004749;3600.004232;3600.023986;3600.003555;3600.003520</t>
  </si>
  <si>
    <t>Sat Apr 20 18:56:50 2019</t>
  </si>
  <si>
    <t>15077.99999999990359356161;15078.00000000000000000000;15078.00000000000000000000;15078.00000000000363797881;15078.00000000000000000000;15077.99999999998908606358;15078.00000000000363797881</t>
  </si>
  <si>
    <t>15077.99999999990359356161;15078.00000000000000000000;15078.00000000000000000000;15078.00000000000000000000;15078.00000000000000000000;15077.99999999998908606358;15078.00000000000363797881</t>
  </si>
  <si>
    <t>15199;4134;4118;4512;14527;4244;3912</t>
  </si>
  <si>
    <t>522;1;1;1;535;1;1</t>
  </si>
  <si>
    <t>33;26;31;39;20;33;31</t>
  </si>
  <si>
    <t>10578.876678;10565.316771;10565.316771;10565.317495;10565.317495;10565.316771;10565.316771</t>
  </si>
  <si>
    <t>14993.001287;15070.879643;15074.197511;15051.074568;14381.682092;15059.433397;14956.138975</t>
  </si>
  <si>
    <t>0.385262;0.239200;0.264405;0.303779;0.265953;0.278913;0.266889</t>
  </si>
  <si>
    <t>1.699367;0.241126;0.265782;0.305469;1.638133;0.280593;0.269129</t>
  </si>
  <si>
    <t>1.700016;0.241636;0.266337;0.306032;1.639103;0.281185;0.269712</t>
  </si>
  <si>
    <t>Sat Apr 20 04:06:59 2019</t>
  </si>
  <si>
    <t>10000000000000000159028911097599180468360808563945281389781327557747838772170381060813469985856815104.00000000000000000000;1.00000000000000000000;10000000000000000159028911097599180468360808563945281389781327557747838772170381060813469985856815104.00000000000000000000;1.00000000000000000000;10000000000000000159028911097599180468360808563945281389781327557747838772170381060813469985856815104.00000000000000000000;1.00000000000000000000;10000000000000000159028911097599180468360808563945281389781327557747838772170381060813469985856815104.00000000000000000000</t>
  </si>
  <si>
    <t>1.00000000000059041660;1.00000000000000000000;1.00000000000002331468;1.00000000000000000000;1.00000000000073585582;1.00000000000000000000;1.00000000000000799361</t>
  </si>
  <si>
    <t>8673904;2645358;8294985;3995736;8510671;6666748;8847433</t>
  </si>
  <si>
    <t>11828;1502;17577;2470;20882;7538;16945</t>
  </si>
  <si>
    <t>12;8;12;8;10;8;8</t>
  </si>
  <si>
    <t>19.343719;10.104317;25.348853;15.703420;15.450305;13.641143;17.437111</t>
  </si>
  <si>
    <t>0.000000;1194.273031;0.000000;1799.314640;0.000000;3057.789890;0.000000</t>
  </si>
  <si>
    <t>3600.000759;1194.275669;3600.000286;1799.318148;3600.000285;3057.799828;3600.000290</t>
  </si>
  <si>
    <t>1.00000000000000000000;1.00000000000000000000;10000000000000000159028911097599180468360808563945281389781327557747838772170381060813469985856815104.00000000000000000000;1.00000000000000000000;1.00000000000000421885;10000000000000000159028911097599180468360808563945281389781327557747838772170381060813469985856815104.00000000000000000000;1.00000000000000000000</t>
  </si>
  <si>
    <t>1.00000000000000000000;1.00000000000000000000;1.00000000000004551914;1.00000000000000000000;1.00000000000000421885;1.00000000000002220446;1.00000000000000000000</t>
  </si>
  <si>
    <t>2694818;2131848;8770088;1274660;2501739;8122992;808119</t>
  </si>
  <si>
    <t>1682;1749;6104;1295;2529;14088;641</t>
  </si>
  <si>
    <t>8;8;7;12;10;10;6</t>
  </si>
  <si>
    <t>11.967693;13.286056;12.760701;16.025595;12.164472;14.127363;10.545937</t>
  </si>
  <si>
    <t>1255.962222;983.152983;0.000000;572.715997;1104.740943;0.000000;400.731062</t>
  </si>
  <si>
    <t>1255.964217;983.155715;3600.001550;572.717783;1104.744209;3600.000545;400.731845</t>
  </si>
  <si>
    <t>Thu Apr 18 10:17:28 2019</t>
  </si>
  <si>
    <t>-8674.34260711702518165112;-8674.34260711702518165112;-8674.34260711702518165112;-8674.34260711702518165112;-8674.34260711702518165112;-8674.34260711702518165112;-8674.34260711702518165112</t>
  </si>
  <si>
    <t>-8675.20329065045007155277;-8675.14722444075778184924;-8675.20850874589996237773;-8675.20850874589996237773;-8675.20850874589996237773;-8675.20850874589996237773;-8675.20850874589996237773</t>
  </si>
  <si>
    <t>57331;57019;56976;57467;57028;57365;57202</t>
  </si>
  <si>
    <t>1112;1091;1075;1098;1090;1101;1098</t>
  </si>
  <si>
    <t>-9232.468680;-9232.468680;-9232.468680;-9232.468680;-9232.468680;-9232.468680;-9232.468680</t>
  </si>
  <si>
    <t>-9221.063414;-9221.063414;-9221.063414;-9221.063414;-9221.063414;-9221.063414;-9221.063414</t>
  </si>
  <si>
    <t>0.310027;0.308630;0.305856;0.307528;0.308600;0.306931;0.307525</t>
  </si>
  <si>
    <t>5.100742;4.998444;4.961812;5.012074;4.948026;4.981287;4.990715</t>
  </si>
  <si>
    <t>5.272525;5.167726;5.139502;5.174968;5.106884;5.151861;5.150112</t>
  </si>
  <si>
    <t>Sat Apr 20 21:46:21 2019</t>
  </si>
  <si>
    <t>-14339.35344692620492423885;-14339.35344692620856221765;-14339.35344692621220019646;-14339.35344692621220019646;-14339.35344692620856221765;-14339.35344692620856221765;-14339.35344692621038120706</t>
  </si>
  <si>
    <t>-14340.77196007749444106594;-14340.72107590467567206360;-14340.78494869992209714837;-14340.78336890209720877465;-14340.78670051263725326862;-14340.77196007749626005534;-14340.77365278905199375004</t>
  </si>
  <si>
    <t>224679;141610;251350;360577;267931;197652;171318</t>
  </si>
  <si>
    <t>5451;3477;6129;9578;6360;4866;4405</t>
  </si>
  <si>
    <t>-14462.388721;-14462.388721;-14462.388721;-14462.388721;-14462.388721;-14462.388721;-14462.388721</t>
  </si>
  <si>
    <t>-14367.109725;-14367.109725;-14367.109725;-14367.109725;-14367.109725;-14367.109725;-14367.109725</t>
  </si>
  <si>
    <t>0.314025;0.306136;0.314123;0.310778;0.310095;0.308046;0.308286</t>
  </si>
  <si>
    <t>15.209747;6.432298;19.562566;29.166991;20.530207;13.484724;14.260452</t>
  </si>
  <si>
    <t>19.089607;12.963157;21.438997;30.589569;22.346698;17.322971;15.247745</t>
  </si>
  <si>
    <t>Sat Apr 20 07:30:50 2019</t>
  </si>
  <si>
    <t>10000000000000000159028911097599180468360808563945281389781327557747838772170381060813469985856815104.00000000000000000000;10000000000000000159028911097599180468360808563945281389781327557747838772170381060813469985856815104.00000000000000000000;2699338.32000000216066837311;10000000000000000159028911097599180468360808563945281389781327557747838772170381060813469985856815104.00000000000000000000;10000000000000000159028911097599180468360808563945281389781327557747838772170381060813469985856815104.00000000000000000000;2699098.66000000154599547386;2676766.82666666712611913681</t>
  </si>
  <si>
    <t>2614886.35264235548675060272;2613964.71708168368786573410;2613699.95135399699211120605;2613990.35041247680783271790;2614080.66608677618205547333;2614993.10243854112923145294;2614196.41918653575703501701</t>
  </si>
  <si>
    <t>2157328;2904609;2972275;2805906;2543411;3237479;2673439</t>
  </si>
  <si>
    <t>579;774;1115;685;686;1166;759</t>
  </si>
  <si>
    <t>47;50;51;42;52;45;50</t>
  </si>
  <si>
    <t>2571231.961339;2571341.691813;2574538.127778;2572087.719423;2575094.313329;2575786.770597;2574707.398694</t>
  </si>
  <si>
    <t>2607590.685353;2606373.506722;2606719.819158;2606181.155637;2604428.175578;2605932.816368;2606761.505035</t>
  </si>
  <si>
    <t>778.700271;621.698854;706.631696;645.848497;657.353991;614.103800;656.003831</t>
  </si>
  <si>
    <t>0.000000;0.000000;3511.204039;0.000000;0.000000;1043.441513;1037.800652</t>
  </si>
  <si>
    <t>3600.010289;3600.001724;3600.021000;3600.007608;3600.005154;3600.016400;3600.015861</t>
  </si>
  <si>
    <t>2626270.32662396878004074097;2623271.32636896893382072449;2623271.32666896935552358627;2624971.32666896935552358627;2623271.32666896935552358627;2626470.32666896935552358627;2623271.32666896888986229897</t>
  </si>
  <si>
    <t>2619790.37435431731864809990;2622369.09108517086133360863;2621774.90005515934899449348;2621416.99416276533156633377;2622885.91522982250899076462;2620565.52543133217841386795;2622157.18160290364176034927</t>
  </si>
  <si>
    <t>12140426;12302839;10612632;9063631;12754734;9308555;12564688</t>
  </si>
  <si>
    <t>7767;7584;6275;8723;9672;9343;8902</t>
  </si>
  <si>
    <t>40;37;29;47;28;41;33</t>
  </si>
  <si>
    <t>2607900.577592;2606847.226139;2607658.811530;2608313.716025;2607620.227101;2608186.210744;2608186.211494</t>
  </si>
  <si>
    <t>2613725.639591;2613302.293740;2613491.129864;2613666.045306;2613150.657362;2613174.564809;2613596.146465</t>
  </si>
  <si>
    <t>43.532461;37.497104;36.716525;49.252241;38.549384;47.546613;37.861279</t>
  </si>
  <si>
    <t>2588.132099;3207.936884;1303.927046;3010.961092;3084.564893;3510.719490;2313.755456</t>
  </si>
  <si>
    <t>3600.001309;3600.001631;3600.001679;3600.001718;3600.001527;3600.001447;3600.001532</t>
  </si>
  <si>
    <t>Mon Apr 22 00:31:35 2019</t>
  </si>
  <si>
    <t>49323.99937434896855847910;49323.99973933515866519883;49323.99953634170378791168;49323.99996172554529039189;49323.99993308333068853244;49323.99986301454191561788;49323.99989333333360264078</t>
  </si>
  <si>
    <t>1588137;1748899;1564071;1495229;1596671;1383101;1576543</t>
  </si>
  <si>
    <t>568;569;559;563;562;565;546</t>
  </si>
  <si>
    <t>27;53;56;28;29;20;65</t>
  </si>
  <si>
    <t>46621.916667;46622.166667;46622.000000;46622.083333;46621.750000;46622.000000;46622.000000</t>
  </si>
  <si>
    <t>46623.111111;46698.263682;46715.485113;46623.158730;46623.111111;46623.340000;46800.703704</t>
  </si>
  <si>
    <t>136.097014;244.829980;204.210796;132.733422;115.667407;89.497141;235.760865</t>
  </si>
  <si>
    <t>550.793242;652.677748;580.838179;536.005699;557.766754;485.407835;591.726406</t>
  </si>
  <si>
    <t>550.810934;652.693697;580.848831;536.015977;557.783661;485.425623;591.744222</t>
  </si>
  <si>
    <t>49324.00000000000000000000;49323.99996249999821884558;49324.00000000000000000000;49324.00000000000000000000;49324.00000000000000000000;49324.00000000000000000000;49324.00000000000000000000</t>
  </si>
  <si>
    <t>10963;9833;11194;7392;13847;8434;9998</t>
  </si>
  <si>
    <t>4;6;8;5;10;3;7</t>
  </si>
  <si>
    <t>48648.500000;49224.000000;48623.500000;49149.000000;48673.500000;49084.000000;48836.000000</t>
  </si>
  <si>
    <t>49324.000000;49323.999962;49324.000000;49324.000000;49324.000000;49209.000000;49324.000000</t>
  </si>
  <si>
    <t>0.786006;0.808893;0.934138;0.665224;1.067045;0.695128;0.746021</t>
  </si>
  <si>
    <t>0.793145;0.811646;1.012582;0.671528;1.074415;0.723479;0.788506</t>
  </si>
  <si>
    <t>0.793603;0.812084;1.013045;0.671963;1.074872;0.723930;0.788959</t>
  </si>
  <si>
    <t>Fri Apr 19 09:54:20 2019</t>
  </si>
  <si>
    <t>125054.99999999998544808477;125055.00000000000000000000;125055.00000000000000000000;125055.00000000000000000000;125055.00000000000000000000;125055.00000000000000000000;125055.00000000000000000000</t>
  </si>
  <si>
    <t>12285;31004;24036;20171;69911;18409;16022</t>
  </si>
  <si>
    <t>189;527;366;539;749;607;236</t>
  </si>
  <si>
    <t>17;10;12;10;14;10;18</t>
  </si>
  <si>
    <t>116353.000000;116403.000000;116353.000000;116353.000000;116403.000000;116370.123288;116353.000000</t>
  </si>
  <si>
    <t>125055.000000;116403.000000;116403.000000;116403.000000;116403.000000;116403.000000;125055.000000</t>
  </si>
  <si>
    <t>3.920717;3.739219;3.427892;3.375277;3.803175;3.215177;5.026748</t>
  </si>
  <si>
    <t>4.854481;13.852511;6.527239;7.175499;45.000788;8.967409;6.792630</t>
  </si>
  <si>
    <t>4.860584;13.855536;7.100643;7.192167;45.011086;8.969451;6.806045</t>
  </si>
  <si>
    <t>125055.00000000008731149137;125055.00000000000000000000;125055.00000000000000000000;125055.00000000005820766091;125055.00000000000000000000;125054.99999999997089616954;125055.00000000002910383046</t>
  </si>
  <si>
    <t>15549;10114;53337;156580;24705;23916;39957</t>
  </si>
  <si>
    <t>642;221;965;1257;734;519;1025</t>
  </si>
  <si>
    <t>10;12;6;6;6;8;8</t>
  </si>
  <si>
    <t>107751.000000;107751.000000;107751.000000;107751.000000;107751.000000;124955.000000;107751.000000</t>
  </si>
  <si>
    <t>125005.000000;125033.125000;107751.000000;107751.000000;107751.000000;125034.347826;107751.000000</t>
  </si>
  <si>
    <t>3.533833;2.756038;1.755194;1.852023;1.794513;2.294769;2.295020</t>
  </si>
  <si>
    <t>6.147636;3.613080;14.589694;23.520682;9.367146;6.884740;12.173953</t>
  </si>
  <si>
    <t>6.160098;3.617811;14.603994;23.531848;9.370062;6.888484;12.181186</t>
  </si>
  <si>
    <t>Tue Apr 16 21:26:49 2019</t>
  </si>
  <si>
    <t>10.99999999999996624922;11.00000000000000177636;11.00000000000000177636;11.00000000000000000000;11.00000000000000532907;11.00000000000000000000;11.00000000000000000000</t>
  </si>
  <si>
    <t>10.99994746898422803838;10.99993669219685088478;10.99895049019613146868;10.99935242791607237223;10.99910164593992334403;10.99951871445667883620;10.99967254503159885815</t>
  </si>
  <si>
    <t>1879244;1705544;2445635;1552416;1651811;1679802;1524399</t>
  </si>
  <si>
    <t>227327;209718;286145;181040;195238;200067;175848</t>
  </si>
  <si>
    <t>10;9;9;7;9;10;8</t>
  </si>
  <si>
    <t>0.023933;0.020922;0.019225;0.015407;0.018387;0.020158;0.020795</t>
  </si>
  <si>
    <t>8.291537;9.437970;29.703017;3.670571;1.182314;6.876559;0.974245</t>
  </si>
  <si>
    <t>28.594352;27.717179;43.934282;26.918296;28.261681;28.907771;23.598765</t>
  </si>
  <si>
    <t>Wed Apr 17 18:33:11 2019</t>
  </si>
  <si>
    <t>10000000000000000159028911097599180468360808563945281389781327557747838772170381060813469985856815104.00000000000000000000;10000000000000000159028911097599180468360808563945281389781327557747838772170381060813469985856815104.00000000000000000000;10000000000000000159028911097599180468360808563945281389781327557747838772170381060813469985856815104.00000000000000000000;1499.99999999999977262632;1646.00000000000000000000;10000000000000000159028911097599180468360808563945281389781327557747838772170381060813469985856815104.00000000000000000000;1484.00000000000000000000</t>
  </si>
  <si>
    <t>1449.00000000000000000000;1453.00000000000000000000;1455.00000000000000000000;1453.00000000000000000000;1454.00000000000000000000;1450.00000000000000000000;1453.00000000000000000000</t>
  </si>
  <si>
    <t>1179901;1045224;1167153;997561;815366;1080810;1082578</t>
  </si>
  <si>
    <t>13255;14360;14765;18799;20508;12041;14330</t>
  </si>
  <si>
    <t>61;76;75;61;76;57;66</t>
  </si>
  <si>
    <t>1426.513058;1426.771016;1426.495001;1426.498361;1426.494021;1426.513058;1426.516896</t>
  </si>
  <si>
    <t>1449.000000;1453.000000;1454.000000;1453.000000;1453.000000;1450.000000;1453.000000</t>
  </si>
  <si>
    <t>69.990236;89.905947;99.714508;79.628133;92.899436;68.775275;93.277690</t>
  </si>
  <si>
    <t>0.000000;0.000000;0.000000;3301.534923;3520.396029;0.000000;1340.402056</t>
  </si>
  <si>
    <t>3600.003635;3600.002359;3600.032799;3600.016222;3600.035970;3600.008073;3600.006503</t>
  </si>
  <si>
    <t>1527.00000000000000000000;1483.00000000000000000000;1486.00000000000000000000;1492.00000000000000000000;1503.00000000000000000000;1491.00000000000000000000;1497.00000000000000000000</t>
  </si>
  <si>
    <t>1442.00000000000022737368;1444.00000000000000000000;1446.00000000000000000000;1447.00000000000000000000;1446.00000000000000000000;1445.00000000000000000000;1459.00000000000000000000</t>
  </si>
  <si>
    <t>1675023;2173121;2121342;2516424;2015147;2248053;1042648</t>
  </si>
  <si>
    <t>43126;73628;81484;80993;94533;69650;10941</t>
  </si>
  <si>
    <t>42;50;63;63;57;45;35</t>
  </si>
  <si>
    <t>1427.297224;1427.283482;1427.283482;1427.283482;1427.271321;1427.283482;1427.279333</t>
  </si>
  <si>
    <t>1442.000000;1443.000000;1446.000000;1446.000000;1446.000000;1444.000000;1438.000000</t>
  </si>
  <si>
    <t>27.837161;28.134950;33.711697;30.557447;27.697340;26.803776;18.104189</t>
  </si>
  <si>
    <t>3144.880484;3191.839575;2186.824079;3345.493412;3349.257838;3458.734783;3374.458702</t>
  </si>
  <si>
    <t>3600.009265;3600.014970;3600.006781;3600.006253;3600.004377;3600.005639;3600.049139</t>
  </si>
  <si>
    <t>Thu Apr 18 12:42:22 2019</t>
  </si>
  <si>
    <t>1758.00000000000000000000;1752.00000000000000000000;1753.00000000000000000000;1771.00000000000000000000;1772.00000000000000000000;1755.00000000000000000000;1766.00000000000000000000</t>
  </si>
  <si>
    <t>1737.00000000000000000000;1737.00000000000000000000;1737.00000000000000000000;1736.00000000000000000000;1737.00000000000000000000;1736.00000000000022737368;1736.00000000000000000000</t>
  </si>
  <si>
    <t>921560;1176039;981762;1240175;1178168;1002465;806637</t>
  </si>
  <si>
    <t>29448;22415;22188;29412;32238;27208;24405</t>
  </si>
  <si>
    <t>43;49;47;52;44;48;42</t>
  </si>
  <si>
    <t>1722.188161;1723.398594;1723.549784;1722.185257;1722.981923;1721.619954;1722.383117</t>
  </si>
  <si>
    <t>1737.000000;1737.000000;1737.000000;1736.000000;1736.000000;1736.000000;1736.000000</t>
  </si>
  <si>
    <t>37.895838;42.870894;42.707473;39.990081;43.386090;39.716901;37.003984</t>
  </si>
  <si>
    <t>3362.516549;500.869369;3050.172177;2861.842442;3331.354579;3478.553357;2445.644372</t>
  </si>
  <si>
    <t>3600.071248;3600.030882;3600.010789;3600.016274;3600.014374;3600.008760;3600.050396</t>
  </si>
  <si>
    <t>1750.00000000000000000000;1749.00000000000000000000;1751.00000000000000000000;1753.00000000000000000000;1750.00000000000000000000;1749.00000000000000000000;1749.00000000000000000000</t>
  </si>
  <si>
    <t>1740.00000000000000000000;1740.00000000000000000000;1738.00000000000000000000;1738.00000000000000000000;1737.00000000000000000000;1739.00000000000000000000;1739.00000000000000000000</t>
  </si>
  <si>
    <t>5118397;3617057;3448178;2401558;3959516;5374685;4257078</t>
  </si>
  <si>
    <t>50982;94190;73130;90921;108246;118835;97704</t>
  </si>
  <si>
    <t>35;31;38;27;35;41;29</t>
  </si>
  <si>
    <t>1721.791082;1721.635590;1721.582347;1723.157193;1721.635590;1721.582347;1722.395976</t>
  </si>
  <si>
    <t>1733.000000;1731.000000;1731.000000;1731.000000;1733.000000;1732.000000;1730.000000</t>
  </si>
  <si>
    <t>18.592029;14.597487;17.520082;14.366654;19.374085;19.352188;14.902549</t>
  </si>
  <si>
    <t>2440.193721;3433.770909;1834.733849;806.109595;3146.348085;2042.230116;2399.986129</t>
  </si>
  <si>
    <t>3600.004065;3600.034269;3600.003926;3600.009577;3600.007743;3600.005654;3600.006467</t>
  </si>
  <si>
    <t>Sat Apr 20 19:37:07 2019</t>
  </si>
  <si>
    <t>340.00000000000000000000;339.99999961988328323059;340.00000000000250111043;340.00000000000568434189;340.00000000002336264515;339.99999913963631570368;340.00000000000966338121</t>
  </si>
  <si>
    <t>340.00000000000000000000;339.99999961988328323059;340.00000000000250111043;340.00000000000000000000;340.00000000002336264515;339.99999913963631570368;340.00000000000966338121</t>
  </si>
  <si>
    <t>77339;112889;75814;81912;63497;61281;117722</t>
  </si>
  <si>
    <t>7;9;7;9;7;7;11</t>
  </si>
  <si>
    <t>14;12;12;12;11;11;11</t>
  </si>
  <si>
    <t>332.566228;333.093162;333.167678;332.566228;332.566260;332.566228;332.566228</t>
  </si>
  <si>
    <t>333.284459;333.461965;333.560615;333.365578;333.295563;333.370707;333.281684</t>
  </si>
  <si>
    <t>13.727022;23.751459;16.757669;13.983149;14.154798;13.544313;16.129982</t>
  </si>
  <si>
    <t>21.293866;34.054426;23.417387;25.737544;18.589484;16.963820;35.958382</t>
  </si>
  <si>
    <t>25.583087;36.018208;25.773166;25.738228;20.987020;19.869623;35.959008</t>
  </si>
  <si>
    <t>Thu Apr 25 19:28:27 2019</t>
  </si>
  <si>
    <t>17567.00000000000000000000;17568.00000000000000000000;17568.00000000000000000000;17569.00000000000000000000;17568.00000000000000000000;17568.00000000000000000000;17568.00000000000000000000</t>
  </si>
  <si>
    <t>17566.00000000000000000000;17566.00000000000000000000;17566.00000000000000000000;17565.00000000000363797881;17566.00000000000000000000;17566.00000000000000000000;17566.00000000000000000000</t>
  </si>
  <si>
    <t>3231980;6452921;8838856;10849335;9946629;8541398;9955853</t>
  </si>
  <si>
    <t>20659;217019;156620;140841;96975;239109;149865</t>
  </si>
  <si>
    <t>14;16;19;14;18;19;21</t>
  </si>
  <si>
    <t>17561.670743;17562.069949;17561.647727;17561.504606;17561.381853;17561.560783;17561.644394</t>
  </si>
  <si>
    <t>17562.646667;17563.000000;17562.363264;17563.021921;17562.280865;17562.601449;17563.109966</t>
  </si>
  <si>
    <t>10.712540;37.368224;20.513532;10.610362;15.918037;20.478123;12.134923</t>
  </si>
  <si>
    <t>1274.338165;739.209229;1521.074390;1962.340274;3242.782070;634.192975;1304.571082</t>
  </si>
  <si>
    <t>1274.345365;3600.002621;3600.005550;3600.005573;3600.004746;3600.007124;3600.003102</t>
  </si>
  <si>
    <t>17567.00000000000000000000;17567.00000000000000000000;17567.00000000000000000000;17567.00000000000000000000;17567.00000000000000000000;17567.00000000000000000000;17567.00000000000000000000</t>
  </si>
  <si>
    <t>17566.00000000000363797881;17566.00000000002910383046;17566.00000000000363797881;17566.00000000001091393642;17566.00000000001091393642;17566.00000000000363797881;17566.00000000002910383046</t>
  </si>
  <si>
    <t>24561301;2552773;11908849;16580943;10191195;2505341;14293988</t>
  </si>
  <si>
    <t>336666;26263;109720;277478;322996;50468;67939</t>
  </si>
  <si>
    <t>13;19;13;17;11;21;14</t>
  </si>
  <si>
    <t>17562.466657;17562.401754;17562.505303;17562.503643;17562.455767;17562.484286;17562.553945</t>
  </si>
  <si>
    <t>17563.569697;17563.614625;17563.638095;17563.641667;17563.400000;17563.695652;17563.571837</t>
  </si>
  <si>
    <t>1.650532;2.039572;1.335479;1.805980;1.389073;2.037183;1.482660</t>
  </si>
  <si>
    <t>1866.307976;394.527451;1223.184050;1540.763254;933.625221;257.184094;1563.516035</t>
  </si>
  <si>
    <t>1866.524872;394.534848;1223.217013;1540.837356;933.741295;257.192364;1563.542175</t>
  </si>
  <si>
    <t>Mon Apr 22 10:32:03 2019</t>
  </si>
  <si>
    <t>182554.00000000000000000000;172952.00000000000000000000;180960.00000000000000000000;10000000000000000159028911097599180468360808563945281389781327557747838772170381060813469985856815104.00000000000000000000;164951.00000000000000000000;208174.00000000000000000000;10000000000000000159028911097599180468360808563945281389781327557747838772170381060813469985856815104.00000000000000000000</t>
  </si>
  <si>
    <t>155326.00000000000000000000;155326.00000000000000000000;155326.00000000000000000000;155325.00000000000000000000;155326.00000000000000000000;155326.00000000000000000000;155326.00000000000000000000</t>
  </si>
  <si>
    <t>4652850;4917243;4698951;4133033;4378226;3599636;5189489</t>
  </si>
  <si>
    <t>9719;9497;5629;4883;10203;10231;9623</t>
  </si>
  <si>
    <t>11;21;15;11;17;15;14</t>
  </si>
  <si>
    <t>155318.392460;155318.373337;155318.666423;155318.174998;155318.199603;155318.058570;155318.600327</t>
  </si>
  <si>
    <t>155319.799062;155321.596591;155321.208704;155319.957967;155321.401424;155321.689971;155320.285921</t>
  </si>
  <si>
    <t>113.707004;177.790952;260.086133;118.793684;143.921866;133.137473;138.440588</t>
  </si>
  <si>
    <t>3486.500285;2051.849875;1846.755382;0.000000;2398.340870;1702.472758;0.000000</t>
  </si>
  <si>
    <t>3600.070047;3600.035052;3600.037021;3600.054417;3600.475450;3600.457850;3600.047929</t>
  </si>
  <si>
    <t>155342.00000000000000000000;155340.00000000000000000000;155342.00000000000000000000;174556.00000000000000000000;168144.00000000000000000000;155336.00000000000000000000;155341.00000000000000000000</t>
  </si>
  <si>
    <t>155327.00000000005820766091;155328.00000000000000000000;155327.00000000264844857156;155328.00000000005820766091;155328.00000000014551915228;155328.00000000005820766091;155328.00000000000000000000</t>
  </si>
  <si>
    <t>6259878;5208925;3680559;19249368;18853570;10270964;3741036</t>
  </si>
  <si>
    <t>30204;33900;14274;76134;56102;41586;14646</t>
  </si>
  <si>
    <t>13;12;13;13;14;13;12</t>
  </si>
  <si>
    <t>155319.053023;155319.193642;155319.101243;155319.148129;155319.539506;155319.174911;155318.923530</t>
  </si>
  <si>
    <t>155321.818333;155321.905019;155321.576867;155321.581950;155322.435237;155322.309140;155321.320606</t>
  </si>
  <si>
    <t>12.183461;10.139744;8.203745;8.002627;7.765957;7.811259;8.108202</t>
  </si>
  <si>
    <t>1903.203786;2078.375984;1301.319439;357.616159;1417.953695;2213.683675;1383.675459</t>
  </si>
  <si>
    <t>1903.210789;2078.383107;1301.324407;3600.008512;3600.002848;2213.706909;1383.682484</t>
  </si>
  <si>
    <t>Sat Apr 20 02:46:44 2019</t>
  </si>
  <si>
    <t>-70.56996429999998099447;-70.56996429999998099447;-70.56996429999998099447;-70.56996429999998099447;-70.56996429999998099447;-70.56496529999999722804;-70.56996429999998099447</t>
  </si>
  <si>
    <t>-70.56996429999998099447;-70.56996429999998099447;-70.57382290000013824738;-70.57661917747729773964;-70.56996429999998099447;-72.38000465414170037093;-70.56996429999998099447</t>
  </si>
  <si>
    <t>962084;1019573;1305910;640837;760315;1800358;720363</t>
  </si>
  <si>
    <t>167;309;392;141;128;602;172</t>
  </si>
  <si>
    <t>29;21;25;21;27;29;28</t>
  </si>
  <si>
    <t>-83.348715;-83.352227;-83.347413;-83.341567;-83.275157;-83.322829;-83.245908</t>
  </si>
  <si>
    <t>-75.158546;-76.246026;-74.614809;-76.223383;-71.072289;-74.522197;-74.489650</t>
  </si>
  <si>
    <t>1020.320209;749.237646;944.997769;708.207373;795.142117;859.694279;793.203533</t>
  </si>
  <si>
    <t>1823.738408;1743.963352;2770.456991;1202.447272;1521.076255;2957.722542;1537.918204</t>
  </si>
  <si>
    <t>2107.322432;1899.543105;2808.896992;1214.476028;1664.473067;3600.006953;1538.147188</t>
  </si>
  <si>
    <t>-70.56996429999985309678;-70.56996429999999520533;-70.56996430000009468131;-70.56996429999999520533;-70.56996430000000941618;-70.56996429999999520533;-70.56996429999999520533</t>
  </si>
  <si>
    <t>-70.56996429999985309678;-70.57245276425921076680;-70.56996430000009468131;-70.57490662435901640492;-70.56996430000000941618;-70.57683747500001913977;-70.57308309520774969315</t>
  </si>
  <si>
    <t>330486;345663;736439;322083;675705;403895;328575</t>
  </si>
  <si>
    <t>25;65;189;100;112;107;29</t>
  </si>
  <si>
    <t>28;26;28;24;27;28;29</t>
  </si>
  <si>
    <t>-84.616810;-80.304947;-81.123786;-84.374427;-84.060153;-79.557521;-84.710548</t>
  </si>
  <si>
    <t>-72.327041;-70.865496;-75.776010;-70.740840;-74.634083;-72.353857;-72.373849</t>
  </si>
  <si>
    <t>330.026901;294.998872;262.278283;308.312662;308.157179;278.317776;316.924474</t>
  </si>
  <si>
    <t>378.730663;427.515334;903.417187;439.006910;675.105979;475.136336;393.731213</t>
  </si>
  <si>
    <t>443.702499;435.760091;905.617309;439.013314;941.036334;500.719854;403.700174</t>
  </si>
  <si>
    <t>Sat Apr 20 05:36:58 2019</t>
  </si>
  <si>
    <t>-204.57729452845896389590;-204.51842837474043790280;-204.56712300201854759507;-204.66202409408242601785;-204.67669437985966851556;-204.67790080998159396586;-204.55575014958438373469</t>
  </si>
  <si>
    <t>815948;796869;761789;761214;719983;810863;804273</t>
  </si>
  <si>
    <t>9;3;3;2;7;6;6</t>
  </si>
  <si>
    <t>18;25;19;31;26;25;28</t>
  </si>
  <si>
    <t>-205.019607;-205.016327;-205.018389;-205.019607;-205.019373;-205.016327;-205.009805</t>
  </si>
  <si>
    <t>-204.581019;-204.520564;-204.582921;-204.663871;-204.678626;-204.679456;-204.557347</t>
  </si>
  <si>
    <t>3007.071669;3251.144334;3025.991807;3490.434001;2917.549586;3013.386628;3213.810264</t>
  </si>
  <si>
    <t>3600.004748;3600.013025;3600.011613;3600.033555;3600.011703;3600.006123;3600.001969</t>
  </si>
  <si>
    <t>-203.90299293756137899436;-204.09293107378653076012;-204.34471679591038650869;-204.43488835744585685461;-204.44937708689838018472;-204.43694225010528953135;-204.47255523210287719849</t>
  </si>
  <si>
    <t>1017787;976160;1008304;1023315;1015855;950114;947173</t>
  </si>
  <si>
    <t>33;22;23;26;20;22;26</t>
  </si>
  <si>
    <t>23;18;20;23;22;28;18</t>
  </si>
  <si>
    <t>-206.032465;-206.082369;-206.084591;-206.060136;-206.042723;-205.885305;-205.885305</t>
  </si>
  <si>
    <t>-204.581033;-204.596500;-204.594081;-204.580307;-204.594676;-204.579935;-204.617369</t>
  </si>
  <si>
    <t>1605.094822;1409.219952;1480.141631;1570.973257;1637.173185;1765.843249;1561.241010</t>
  </si>
  <si>
    <t>3600.002930;3600.000995;3600.002803;3600.009169;3600.004904;3600.006162;3600.005713</t>
  </si>
  <si>
    <t>Sat Apr 20 06:51:06 2019</t>
  </si>
  <si>
    <t>173.23852622398146650085;173.21252570658955960425;173.19601238551138067123;173.23278347777730346024;173.19273632237010929202;173.20648441266294526031;173.23796686167972325165</t>
  </si>
  <si>
    <t>6791746;6399778;6036130;6888076;6017925;6184996;6761208</t>
  </si>
  <si>
    <t>69228;66351;60227;71663;57257;61896;70408</t>
  </si>
  <si>
    <t>4;4;4;5;3;4;4</t>
  </si>
  <si>
    <t>172.145567;172.145567;172.145567;172.152427;172.145567;172.145567;172.145567</t>
  </si>
  <si>
    <t>172.145567;172.145567;172.145567;172.153746;172.145567;172.145567;172.145567</t>
  </si>
  <si>
    <t>18.537743;18.680254;19.868888;19.765719;15.767782;15.468875;18.732184</t>
  </si>
  <si>
    <t>333.810592;756.659482;1700.685213;301.219117;1357.871658;644.340988;938.253017</t>
  </si>
  <si>
    <t>3600.007035;3600.005619;3600.007308;3600.005241;3600.005063;3600.005022;3600.005114</t>
  </si>
  <si>
    <t>274809;159277;565810;228124;208098;249203;147177</t>
  </si>
  <si>
    <t>2450;1589;5154;2258;2025;2305;1618</t>
  </si>
  <si>
    <t>3;3;4;3;4;4;4</t>
  </si>
  <si>
    <t>4.472143;4.362603;4.557826;4.382666;7.268411;5.432689;4.628212</t>
  </si>
  <si>
    <t>121.747947;26.294667;212.553785;90.391522;89.202330;111.444500;12.114285</t>
  </si>
  <si>
    <t>133.803264;71.047817;219.936158;105.764391;101.733833;120.392847;62.326660</t>
  </si>
  <si>
    <t>Sat Apr 20 14:03:21 2019</t>
  </si>
  <si>
    <t>3762.99999547509105468635;3712.00000000284308043774;3743.99999999181227394729;3762.00000004871526471106;3735.00000001191165210912;3734.99999865038853386068;3762.00000000438103597844</t>
  </si>
  <si>
    <t>3662.51084625403063910198;3693.81783194693252880825;3670.83180625112663619802;3661.49133408475381656899;3665.08803699379768659128;3660.52585960093756511924;3663.51716695481945862412</t>
  </si>
  <si>
    <t>56460315;35411243;35980562;55828972;49474164;32143173;53095711</t>
  </si>
  <si>
    <t>971405;771245;784145;1014207;842782;694004;865467</t>
  </si>
  <si>
    <t>92;92;92;92;92;92;92</t>
  </si>
  <si>
    <t>3446.536303;3446.536303;3446.536303;3446.536303;3446.536303;3446.536303;3446.536303</t>
  </si>
  <si>
    <t>3464.094912;3464.094912;3464.094912;3464.094912;3464.094912;3464.094912;3464.094912</t>
  </si>
  <si>
    <t>0.882042;0.872317;0.870492;0.870996;0.864178;0.883483;0.871037</t>
  </si>
  <si>
    <t>3300.358380;3024.140213;2779.657087;1372.639820;1634.890680;3519.044449;2021.195466</t>
  </si>
  <si>
    <t>3600.000386;3600.002608;3600.000365;3600.000360;3600.000531;3600.000380;3600.000398</t>
  </si>
  <si>
    <t>3714.00000000032287061913;3711.99999999578994902549;3734.99999906242283032043;3711.99999966749601298943;3748.00000000000045474735;3756.99999999976262188284;3755.00000005656011126121</t>
  </si>
  <si>
    <t>3693.49030553385455277748;3711.63324233486719094799;3677.73925643711118027568;3677.82974911819974295213;3675.07930425166296117823;3668.10487777358366656699;3676.48604505093999250676</t>
  </si>
  <si>
    <t>40664026;28806824;38278163;38177342;36764833;35655710;54345245</t>
  </si>
  <si>
    <t>962197;644356;898025;892347;841462;794216;967985</t>
  </si>
  <si>
    <t>51;51;51;51;51;51;51</t>
  </si>
  <si>
    <t>3446.577669;3446.577669;3446.577669;3446.577669;3446.577669;3446.577669;3446.577669</t>
  </si>
  <si>
    <t>3461.989769;3461.989769;3461.989769;3461.989769;3461.989769;3461.989769;3461.989769</t>
  </si>
  <si>
    <t>0.430432;0.433978;0.436327;0.435829;0.435296;0.436414;0.436836</t>
  </si>
  <si>
    <t>3402.820642;1721.206161;691.331815;3586.624255;3484.622418;3583.686579;1617.387903</t>
  </si>
  <si>
    <t>3600.000371;2062.856502;3600.000776;3600.000570;3600.001158;3600.000539;3600.000368</t>
  </si>
  <si>
    <t>Sun Apr 21 19:19:52 2019</t>
  </si>
  <si>
    <t>166122.03223701566457748413;165434.24905937112635001540;167496.43995262682437896729;165463.39289162307977676392;165395.27529518678784370422;166947.70158375424216501415;165628.99872759383288212121</t>
  </si>
  <si>
    <t>100.00000000000409272616;100.00000000001296029950;100.00000000002182787284;100.00000000000000000000;100.00000000002398792276;100.00000000002887645678;100.00000000004183675628</t>
  </si>
  <si>
    <t>785248;1213737;849842;1151688;786310;1594580;1111208</t>
  </si>
  <si>
    <t>73551;41911;79293;45842;62636;40896;47853</t>
  </si>
  <si>
    <t>13;11;11;11;11;9;13</t>
  </si>
  <si>
    <t>100.000000;100.000000;100.000000;100.000000;100.000000;100.000000;100.000000</t>
  </si>
  <si>
    <t>18.105171;13.809920;10.483570;8.080099;11.805245;11.384639;13.396337</t>
  </si>
  <si>
    <t>502.293863;1256.935324;2150.412768;977.781765;800.081401;2188.922363;3167.553960</t>
  </si>
  <si>
    <t>3600.034742;3600.017687;3600.010392;3600.021078;3600.023900;3600.015091;3600.014782</t>
  </si>
  <si>
    <t>165395.27529518867959268391;165395.27529518867959268391;165395.27529518867959268391;165395.27529518870869651437;165395.27529518867959268391;165395.27529518870869651437;165395.27529518867959268391</t>
  </si>
  <si>
    <t>165379.48714111943263560534;165380.51826017329585738480;100.00000000007071321306;165380.11438911585719324648;165380.62233780793030746281;165380.56166137848049402237;165379.95252596359932795167</t>
  </si>
  <si>
    <t>2961030;2401676;7764757;4459174;1614802;1118292;1444413</t>
  </si>
  <si>
    <t>238103;135805;272755;232704;85428;51655;117911</t>
  </si>
  <si>
    <t>11;11;11;14;9;11;12</t>
  </si>
  <si>
    <t>2.063297;3.093099;3.357320;3.614976;2.097956;3.089595;2.486830</t>
  </si>
  <si>
    <t>415.383855;1309.534959;2436.150153;2785.636419;775.131962;512.787982;214.806527</t>
  </si>
  <si>
    <t>1684.598511;1341.944283;3600.002183;3074.161575;823.707320;713.790995;917.402996</t>
  </si>
  <si>
    <t>Mon Apr 22 19:43:45 2019</t>
  </si>
  <si>
    <t>-36800603.23316173255443572998;-36800603.23316173255443572998;-36800603.23316173255443572998;-36800603.23316173255443572998;-36800192.61649399995803833008;-36800603.23316173255443572998;-36800603.23316173255443572998</t>
  </si>
  <si>
    <t>-36804283.26820259541273117065;-36804282.98380888253450393677;-36804282.81593123823404312134;-36804283.14347077161073684692;-36803870.78368914872407913208;-36804282.66493865102529525757;-36804283.29029002785682678223</t>
  </si>
  <si>
    <t>38045900;34671981;36456066;33864131;28025006;41172900;29384000</t>
  </si>
  <si>
    <t>1642681;1571821;1514835;1454519;1242037;1715727;1260262</t>
  </si>
  <si>
    <t>14;14;14;14;14;14;14</t>
  </si>
  <si>
    <t>-38675549.922358;-38675549.922358;-38675549.922358;-38675549.922358;-38675549.922358;-38675549.922358;-38675549.922358</t>
  </si>
  <si>
    <t>-38604772.434655;-38604772.434655;-38604772.434655;-38604772.434655;-38604772.434655;-38604772.434655;-38604772.434655</t>
  </si>
  <si>
    <t>2.948901;2.907732;2.895487;2.916659;2.967034;2.960059;2.881358</t>
  </si>
  <si>
    <t>2183.662187;1986.034568;2165.662499;2021.698727;1184.607018;2142.452074;1586.982915</t>
  </si>
  <si>
    <t>2287.068371;2037.782879;2183.648414;2025.126262;1721.919865;2474.883146;1696.693487</t>
  </si>
  <si>
    <t>-36800603.23316174745559692383;-36800603.23316174000501632690;-36800603.23316173255443572998;-36800603.23316173255443572998;-36800603.23316173255443572998;-36800603.23316171765327453613;-36800603.23316173255443572998</t>
  </si>
  <si>
    <t>-36804282.81210080534219741821;-36804283.29334598779678344727;-36804282.70258762687444686890;-36804281.95122469216585159302;-36804282.63185917586088180542;-36804282.64457543194293975830;-36804282.88402034342288970947</t>
  </si>
  <si>
    <t>20383542;16324821;31298250;24977221;17826739;22006621;23696116</t>
  </si>
  <si>
    <t>687426;630374;1138373;895610;694407;841795;948355</t>
  </si>
  <si>
    <t>55;55;55;55;55;55;55</t>
  </si>
  <si>
    <t>-37727663.538067;-37727663.538067;-37727663.538067;-37727663.538067;-37727663.538067;-37727663.538067;-37727663.538067</t>
  </si>
  <si>
    <t>-37576029.544107;-37576029.544107;-37576029.544107;-37576029.544107;-37576029.544107;-37576029.544107;-37576029.544107</t>
  </si>
  <si>
    <t>5.575043;5.548950;5.551034;5.561480;5.489579;5.457979;5.495019</t>
  </si>
  <si>
    <t>1347.093025;1129.454039;2131.702971;1666.911688;1249.263844;1606.677934;1689.212662</t>
  </si>
  <si>
    <t>1417.552519;1176.539819;2196.722420;1769.524043;1270.303960;1652.216088;1742.948783</t>
  </si>
  <si>
    <t>Wed Apr 24 23:44:21 2019</t>
  </si>
  <si>
    <t>423.00000000000000000000;423.00000000000000000000;423.00000000000000000000;423.00000000000000000000;423.00000000000000000000;423.00000000000000000000;423.00000000000000000000</t>
  </si>
  <si>
    <t>102523;147091;112665;143372;119383;136559;112050</t>
  </si>
  <si>
    <t>950;1140;1073;1117;1048;1040;1056</t>
  </si>
  <si>
    <t>10;10;10;10;10;10;10</t>
  </si>
  <si>
    <t>361.271101;361.271101;361.271101;361.271101;361.271101;361.271101;361.271101</t>
  </si>
  <si>
    <t>362.336286;362.261546;362.261546;362.261546;362.261546;362.261546;362.261546</t>
  </si>
  <si>
    <t>1.169655;1.127613;1.158366;1.184898;1.138343;1.174201;1.169591</t>
  </si>
  <si>
    <t>10.714282;15.274296;10.858806;11.163003;10.181417;10.894459;16.787817</t>
  </si>
  <si>
    <t>15.356324;16.268911;17.186286;16.337864;15.691578;15.932896;16.789351</t>
  </si>
  <si>
    <t>125990;116149;139586;119723;104514;134201;145599</t>
  </si>
  <si>
    <t>1174;1067;1083;1139;964;1257;1166</t>
  </si>
  <si>
    <t>10;10;10;10;10;14;10</t>
  </si>
  <si>
    <t>362.261546;362.261546;362.261546;362.261546;362.261546;362.937833;362.261546</t>
  </si>
  <si>
    <t>1.238662;1.258709;1.218614;1.205834;1.219412;1.276495;1.229055</t>
  </si>
  <si>
    <t>13.184609;12.193006;15.383984;12.386991;10.852853;18.567357;11.547499</t>
  </si>
  <si>
    <t>19.080283;18.136510;16.474092;17.930081;15.793269;20.065728;17.455102</t>
  </si>
  <si>
    <t>Sun Apr 21 16:37:30 2019</t>
  </si>
  <si>
    <t>4540.00000000000000000000;4695.00000000000000000000;4669.00000000000000000000;4803.00000000000000000000;4669.00000000000000000000;4779.00000000000000000000;4788.00000000000000000000</t>
  </si>
  <si>
    <t>4031.97906564976892695995;3929.08488836640572117176;3949.89289320128818872035;3925.13856467169352981728;3947.40572211565495308605;3919.17645014890877064317;3918.76430572093659066013</t>
  </si>
  <si>
    <t>7041065;6605601;6890855;6629335;6743946;6452071;6349516</t>
  </si>
  <si>
    <t>10075;10277;10202;10202;10202;10202;10202</t>
  </si>
  <si>
    <t>13;6;13;15;10;12;10</t>
  </si>
  <si>
    <t>3284.669617;3284.644790;3284.605773;3284.686347;3284.606613;3284.606613;3284.605773</t>
  </si>
  <si>
    <t>3286.156549;3284.900343;3286.410853;3287.431118;3286.419994;3286.655575;3285.576775</t>
  </si>
  <si>
    <t>11.083580;9.528087;12.041032;12.105859;12.158805;11.124167;11.500394</t>
  </si>
  <si>
    <t>1659.786776;1520.845068;1500.234731;2224.890404;1528.269268;1868.722371;1615.486270</t>
  </si>
  <si>
    <t>3600.004763;3600.014518;3600.049368;3600.046905;3600.019888;3600.059101;3600.030620</t>
  </si>
  <si>
    <t>4745.99999999999545252649;4834.00000000000181898940;4714.00000000000000000000;4726.00000000000000000000;4734.00000000000000000000;4780.00000000000000000000;4726.00000000000000000000</t>
  </si>
  <si>
    <t>3928.11856345111300470307;3912.02339671219669980928;3923.01889971823493397096;3922.09057883492641849443;3925.11555122258050687378;3911.83182410427161812549;3922.67560078628866904182</t>
  </si>
  <si>
    <t>6146110;6258551;6230191;6091212;6249632;6191414;6209670</t>
  </si>
  <si>
    <t>9227;10202;10145;10202;10034;9669;9417</t>
  </si>
  <si>
    <t>17;14;12;10;14;13;12</t>
  </si>
  <si>
    <t>3284.709465;3284.709465;3284.544134;3284.709465;3284.565887;3284.605773;3284.666367</t>
  </si>
  <si>
    <t>3287.559722;3286.477864;3286.489101;3286.405862;3287.084645;3286.413425;3287.415626</t>
  </si>
  <si>
    <t>15.200164;14.327863;14.023254;13.307725;13.794206;13.446817;13.657375</t>
  </si>
  <si>
    <t>1791.585433;1797.658550;2397.465896;2380.472773;2585.101385;1828.943329;2142.427320</t>
  </si>
  <si>
    <t>3600.003103;3600.015110;3600.003227;3600.024429;3600.002239;3600.002291;3600.002766</t>
  </si>
  <si>
    <t>Mon Apr 22 02:01:05 2019</t>
  </si>
  <si>
    <t>-6020203.00000000000000000000;-6020203.00000000000000000000;-6020203.00000000000000000000;-6020203.00000000000000000000;-6020203.00000000000000000000;-6020203.00000000000000000000;-6020203.00000000000000000000</t>
  </si>
  <si>
    <t>-6020403.00000000000000000000;-6020303.00000000000000000000;-6020302.00000000000000000000;-6020203.00000000000000000000;-6020303.00000000000000000000;-6020302.99999428540468215942;-6020403.00000000000000000000</t>
  </si>
  <si>
    <t>2989139;2661432;1959751;978056;1627685;2690054;1126043</t>
  </si>
  <si>
    <t>69350;34893;26641;12543;25250;44679;22057</t>
  </si>
  <si>
    <t>10;12;10;12;10;27;10</t>
  </si>
  <si>
    <t>-11080503.000000;-11080503.000000;-11080503.000000;-11080503.000000;-11080503.000000;-11080503.000000;-11080503.000000</t>
  </si>
  <si>
    <t>-11080469.666667;-11080503.000000;-11080503.000000;-11080503.000000;-11080503.000000;-11078818.243903;-11080503.000000</t>
  </si>
  <si>
    <t>2.245625;2.280880;1.952375;2.158510;1.742903;2.886444;1.764786</t>
  </si>
  <si>
    <t>601.824703;470.823539;292.613615;84.189122;284.515772;254.405776;145.469550</t>
  </si>
  <si>
    <t>607.530876;553.217649;446.370951;200.882370;363.036626;572.407433;278.315040</t>
  </si>
  <si>
    <t>-6020203.00000000000000000000;-6020203.00000000000000000000;-6020303.00000000000000000000;-6020303.00000000000000000000;-6020203.00000000000000000000;-6020203.00000000000000000000;-6020203.00000000000000000000</t>
  </si>
  <si>
    <t>-6020303.00000000000000000000;-6020403.00000000000000000000;-6020303.00000000000000000000;-6020303.00000000000000000000;-6020303.00000000000000000000;-6020303.00000000000000000000;-6020203.00000000000000000000</t>
  </si>
  <si>
    <t>2082111;2602817;6463945;3468074;2089380;2616210;1938566</t>
  </si>
  <si>
    <t>24658;46507;133666;64929;31622;37066;22191</t>
  </si>
  <si>
    <t>8;8;11;8;8;8;8</t>
  </si>
  <si>
    <t>-11070503.000000;-11070503.000000;-11070503.000000;-11070503.000000;-11070503.000000;-11070503.000000;-11070503.000000</t>
  </si>
  <si>
    <t>-11070503.000000;-11070500.140770;-11070486.133193;-11070498.445564;-11070497.704484;-11070499.511734;-11070503.000000</t>
  </si>
  <si>
    <t>0.407251;0.391056;0.510234;0.437288;0.413790;0.441491;0.486195</t>
  </si>
  <si>
    <t>74.210450;203.649764;246.670777;244.455154;152.540065;129.572664;17.937926</t>
  </si>
  <si>
    <t>161.807863;214.895577;434.437753;257.248622;184.524763;225.438542;148.970275</t>
  </si>
  <si>
    <t>Sun Apr 21 16:33:30 2019</t>
  </si>
  <si>
    <t>-6.67020673493201865512;-6.66758602598131666639;-6.66839743646205818095;-6.66197338512574432912;-6.67352156322420952961;-6.67078471808699458023;-6.66930121609462656096</t>
  </si>
  <si>
    <t>-9.77673066871084017748;-9.75696939503232130164;-8.74146858160273509952;-8.76609102782352067607;-8.75816001602703053663;-8.75955583449472818813;-8.73341568500488207860</t>
  </si>
  <si>
    <t>2486538;2257461;2883705;2506938;2723197;2658288;2787863</t>
  </si>
  <si>
    <t>41566;43679;55909;59326;54207;55098;67476</t>
  </si>
  <si>
    <t>44;34;32;38;42;26;30</t>
  </si>
  <si>
    <t>-11.872699;-11.877174;-11.879874;-11.875016;-11.874508;-11.877068;-11.879907</t>
  </si>
  <si>
    <t>-11.838120;-11.838331;-11.836568;-11.839773;-11.839706;-11.839685;-11.840467</t>
  </si>
  <si>
    <t>13.472871;11.477987;10.655020;11.871562;12.058269;8.171909;10.264161</t>
  </si>
  <si>
    <t>3534.839427;2975.328849;3463.270117;2764.479690;2452.244915;2896.123269;3136.648271</t>
  </si>
  <si>
    <t>3600.008940;3600.006866;3600.005529;3600.049402;3600.008461;3600.002645;3600.003272</t>
  </si>
  <si>
    <t>-6.67375897435317266826;-6.67384554850109701363;-6.67550473153844770025;-6.67418603786080133489;-6.67418603786080133489;-6.67418603786080044671;-6.67418603786119213339</t>
  </si>
  <si>
    <t>-7.70873827442265646681;-8.68882603236943573677;-6.67836043596560191560;-6.71051571201682861556;-7.70395483016384563513;-6.69992087691307336428;-6.70007924378977559599</t>
  </si>
  <si>
    <t>6378616;6403791;5372996;5897207;5893359;5859077;5840901</t>
  </si>
  <si>
    <t>200032;251602;192909;234349;219852;221312;224654</t>
  </si>
  <si>
    <t>36;38;28;36;56;32;34</t>
  </si>
  <si>
    <t>-11.869309;-11.872505;-11.871074;-11.865096;-11.868772;-11.870113;-11.870100</t>
  </si>
  <si>
    <t>-11.834477;-11.836004;-11.837729;-11.837751;-11.833842;-11.836042;-11.839972</t>
  </si>
  <si>
    <t>4.282515;4.219520;3.381229;3.817128;6.061021;4.371162;4.011959</t>
  </si>
  <si>
    <t>3382.948519;2182.528633;3546.752891;3021.435728;3262.486302;2957.836272;1536.147173</t>
  </si>
  <si>
    <t>3600.001699;3600.004989;3600.006794;3600.002213;3600.008014;3600.005353;3600.003576</t>
  </si>
  <si>
    <t>Fri Apr 19 17:53:01 2019</t>
  </si>
  <si>
    <t>19701.00000000000000000000;20017.00000000000000000000;19894.00000000000000000000;20018.00000000000000000000;19972.00000000000000000000;20140.00000000000000000000;19596.00000000000000000000</t>
  </si>
  <si>
    <t>15523.00000000000000000000;15724.00000000000000000000;15578.00000000000000000000;15712.00000000000000000000;15800.00000000000000000000;15624.00000000000000000000;16100.00000000000000000000</t>
  </si>
  <si>
    <t>31906913;30542679;30578164;31925660;31631265;39186283;28947571</t>
  </si>
  <si>
    <t>190866;227833;169195;212120;225005;225413;175702</t>
  </si>
  <si>
    <t>43;40;44;42;46;41;45</t>
  </si>
  <si>
    <t>10824.475997;10823.992276;10823.992276;10825.927237;10825.348173;10823.992276;10761.812421</t>
  </si>
  <si>
    <t>13848.000000;13858.000000;13858.000000;13857.000000;13852.000000;13861.000000;13865.000000</t>
  </si>
  <si>
    <t>5.472716;5.241397;5.098434;4.577542;5.949088;5.404823;3.669987</t>
  </si>
  <si>
    <t>1081.571545;3424.036074;542.124631;3285.544754;2923.278931;2198.364887;913.881508</t>
  </si>
  <si>
    <t>3600.000548;3600.000469;3600.000936;3600.000429;3600.000436;3600.000489;3600.000505</t>
  </si>
  <si>
    <t>20476.00000000000000000000;20020.00000000000000000000;20263.00000000000000000000;19646.00000000000000000000;20353.00000000000000000000;20066.00000000000000000000;19823.00000000000000000000</t>
  </si>
  <si>
    <t>16975.00000000000000000000;17084.00000000000000000000;16889.00000000000000000000;17024.00000000000000000000;16803.00000000000000000000;16966.00000000000000000000;16933.00000000000000000000</t>
  </si>
  <si>
    <t>21761966;23503841;23779539;21292283;21773153;18944571;20927222</t>
  </si>
  <si>
    <t>57663;50598;55627;51419;62525;37294;46345</t>
  </si>
  <si>
    <t>38;39;34;35;39;37;37</t>
  </si>
  <si>
    <t>10825.927237;10823.992276;10825.927237;10824.875767;10825.036967;10761.354564;10823.992276</t>
  </si>
  <si>
    <t>13844.026513;13864.201530;13827.317954;13847.180562;13854.249162;13836.457000;13813.311592</t>
  </si>
  <si>
    <t>2.479466;2.592658;2.396644;2.456034;2.579199;2.370553;2.297018</t>
  </si>
  <si>
    <t>644.490104;2617.567247;1608.181420;157.650030;3146.280739;929.038877;153.419443</t>
  </si>
  <si>
    <t>3600.000499;3600.000920;3600.000444;3600.000757;3600.000555;3600.000455;3600.000452</t>
  </si>
  <si>
    <t>Thu Apr 18 01:24:01 2019</t>
  </si>
  <si>
    <t>21850.00000000000000000000;21548.00000000000000000000;21262.00000000000000000000;21626.00000000000000000000;22021.00000000000000000000;21914.00000000000000000000;21262.00000000000000000000</t>
  </si>
  <si>
    <t>17795.00000000000000000000;17123.00000000000000000000;18905.00000000000000000000;17136.00000000000000000000;18420.00000000000000000000;18770.00000000000000000000;18188.00000000000000000000</t>
  </si>
  <si>
    <t>29134988;40034544;19659991;40736646;23527266;20308144;29169569</t>
  </si>
  <si>
    <t>199805;253048;45435;293149;79441;58142;210329</t>
  </si>
  <si>
    <t>45;41;42;42;44;43;43</t>
  </si>
  <si>
    <t>11785.513584;11815.308463;11815.308463;11815.308463;11794.448876;11818.512821;11816.390155</t>
  </si>
  <si>
    <t>14893.000000;14875.000000;14877.000000;14876.000000;14901.000000;14895.000000;14887.000000</t>
  </si>
  <si>
    <t>8.099390;9.716281;8.014815;6.017689;8.040861;8.093064;10.774960</t>
  </si>
  <si>
    <t>1607.953559;1669.890221;2567.774867;2924.490384;2821.763181;2056.191755;3101.148617</t>
  </si>
  <si>
    <t>3600.000663;3600.000596;3600.000640;3600.000541;3600.000663;3600.000758;3600.000638</t>
  </si>
  <si>
    <t>20957.00000000000000000000;20957.00000000000000000000;21157.00000000000000000000;20889.00000000000000000000;21746.00000000000000000000;21150.00000000000000000000;21695.00000000000000000000</t>
  </si>
  <si>
    <t>18969.00000000000000000000;18812.00000000000000000000;19046.00000000000000000000;19110.00000000000000000000;18919.00000000000000000000;18925.00000000000000000000;18956.00000000000000000000</t>
  </si>
  <si>
    <t>21083451;18891943;23375251;22265509;23338812;20559328;23297684</t>
  </si>
  <si>
    <t>48688;34646;48251;42200;49171;47424;48331</t>
  </si>
  <si>
    <t>46;43;51;45;44;47;46</t>
  </si>
  <si>
    <t>11776.732502;11776.732502;11776.732502;11776.732502;11776.732502;11776.732502;11776.732502</t>
  </si>
  <si>
    <t>14908.796312;14904.222345;14906.538087;14871.281839;14898.083638;14903.226653;14905.276494</t>
  </si>
  <si>
    <t>2.904178;2.817293;2.978833;2.580556;2.717045;2.793300;2.865590</t>
  </si>
  <si>
    <t>2516.354779;1814.632555;2762.973794;2791.970555;2305.069458;3312.180141;532.169987</t>
  </si>
  <si>
    <t>3600.000608;3600.000600;3600.000560;3600.000902;3600.001467;3600.000549;3600.000581</t>
  </si>
  <si>
    <t>Sun Apr 21 08:56:53 2019</t>
  </si>
  <si>
    <t>-63.20849207709990480453;-63.20849207710003270222;-63.20849207709999006966;-63.20849207710000428051;-63.20849207710000428051;-63.20849207709993322624;-63.20849207709999717508</t>
  </si>
  <si>
    <t>-63.21470289215788085357;-63.21474655469843639821;-63.21317090674727978694;-63.21434455055446477445;-63.21452492433631675794;-63.21358921864463553675;-63.21473911904443809817</t>
  </si>
  <si>
    <t>995405;1611729;886290;896270;856687;1007616;932073</t>
  </si>
  <si>
    <t>25196;40714;22280;22423;23044;24665;21903</t>
  </si>
  <si>
    <t>46;48;47;49;47;46;48</t>
  </si>
  <si>
    <t>-80.483010;-80.385098;-80.487654;-80.463988;-80.463988;-80.463988;-80.463988</t>
  </si>
  <si>
    <t>-76.066762;-76.034796;-76.158455;-76.116158;-76.401719;-76.316288;-76.156860</t>
  </si>
  <si>
    <t>9.422360;9.305391;9.368252;9.782386;9.352309;9.171349;9.455422</t>
  </si>
  <si>
    <t>490.153258;809.406941;305.641495;450.090256;457.424772;292.892372;414.013168</t>
  </si>
  <si>
    <t>532.240914;865.997109;477.596862;484.362909;520.113265;519.157700;497.590654</t>
  </si>
  <si>
    <t>-63.20849207710000428051;-63.20849207709995454252;-63.20849207709999717508;-63.20849207709996875337;-63.20849207709999006966;-63.20849207710001849136;-63.20849207710007533478</t>
  </si>
  <si>
    <t>-63.21359844529290228365;-63.20849207709995454252;-63.21410223829477814661;-63.21467720611882157300;-63.21470967245934957646;-63.21444584835783331300;-63.20849207710007533478</t>
  </si>
  <si>
    <t>1098384;1251383;1325774;1252115;1549082;1231473;1269296</t>
  </si>
  <si>
    <t>32954;33994;35070;37988;42755;33687;34698</t>
  </si>
  <si>
    <t>41;40;41;40;49;40;44</t>
  </si>
  <si>
    <t>-80.220651;-80.220651;-80.220651;-80.220651;-80.220651;-80.220651;-80.220651</t>
  </si>
  <si>
    <t>-76.445400;-76.285402;-76.130224;-76.189383;-76.339489;-76.112634;-76.270885</t>
  </si>
  <si>
    <t>7.978829;7.786954;8.274680;7.819515;9.082550;8.114528;8.126892</t>
  </si>
  <si>
    <t>408.566235;455.267380;428.911331;484.906181;574.037734;567.480986;608.247089</t>
  </si>
  <si>
    <t>559.639804;643.863450;673.086211;676.660678;792.865034;670.988115;628.329605</t>
  </si>
  <si>
    <t>Sun Apr 21 15:15:59 2019</t>
  </si>
  <si>
    <t>-44.87494683056999633664;-44.37334936967999965418;-41.49447236862999943696;-46.91116434589001471522;-47.01335044158000187053;-49.77172790803000879123;-43.78912279813000196782</t>
  </si>
  <si>
    <t>-65.81338098121037205601;-65.63453474342638571670;-65.64749507317878851609;-65.16872072946335947563;-65.00763977837615925637;-64.81494856263783788108;-65.53556685229004585835</t>
  </si>
  <si>
    <t>1216252;977972;1093507;1376426;1520742;1531775;1228691</t>
  </si>
  <si>
    <t>22698;21341;22912;25387;26713;26333;26178</t>
  </si>
  <si>
    <t>65;65;70;69;69;73;74</t>
  </si>
  <si>
    <t>-85.685620;-85.696722;-85.685992;-85.696722;-85.685620;-85.685620;-85.696722</t>
  </si>
  <si>
    <t>-72.763758;-72.782896;-72.673047;-72.839977;-72.830353;-72.856688;-72.855102</t>
  </si>
  <si>
    <t>59.099693;71.206014;63.898854;68.033172;55.242513;57.204685;58.544115</t>
  </si>
  <si>
    <t>2755.077710;949.457264;3081.911641;3000.720065;2034.269309;2778.251666;3597.078589</t>
  </si>
  <si>
    <t>3600.019752;3600.016761;3600.043369;3600.020916;3600.016387;3600.016103;3600.049099</t>
  </si>
  <si>
    <t>-47.82439786957999672268;-43.33387038345000519257;-46.96273217652999676375;-47.34518505917999675603;-50.58879773150999881182;-48.20757295258000851845;-47.07660857560000522426</t>
  </si>
  <si>
    <t>-63.11325538074460439475;-63.35430906768436187804;-63.10415015815265604715;-62.74863840792368563370;-62.87891433907673643944;-63.47223509241512573453;-63.05459980072057390998</t>
  </si>
  <si>
    <t>3618360;3225448;3420859;3467176;3715839;3593195;3377300</t>
  </si>
  <si>
    <t>45469;59725;44936;48597;42702;43833;43366</t>
  </si>
  <si>
    <t>59;54;57;54;59;55;57</t>
  </si>
  <si>
    <t>-84.913351;-84.897715;-84.907779;-84.894620;-84.913512;-84.907779;-84.907779</t>
  </si>
  <si>
    <t>-72.971215;-72.980108;-72.748958;-72.777829;-72.719018;-72.882645;-73.021468</t>
  </si>
  <si>
    <t>36.747574;37.644349;37.563568;36.881261;38.378897;38.137274;36.559270</t>
  </si>
  <si>
    <t>1843.283558;3443.978853;654.541854;1776.704302;3190.815520;2068.642026;2295.602367</t>
  </si>
  <si>
    <t>3600.013758;3600.022603;3600.087206;3600.013384;3600.019567;3600.013014;3600.023118</t>
  </si>
  <si>
    <t>Thu Apr 18 18:47:17 2019</t>
  </si>
  <si>
    <t>12889.99999999998908606358;12889.99999999998181010596;12890.00000000001091393642;12890.00000000001091393642;12890.00000000001637090463;12889.99994494449128978886;12889.99999637356813764200</t>
  </si>
  <si>
    <t>12888.91108846118731889874;12888.90078496835303667467;12888.75657498764667252544;12888.77988523187377722934;12888.75371073610949679278;12889.99994494449128978886;12888.77910784698724455666</t>
  </si>
  <si>
    <t>574608;573429;816496;1357255;1745042;1456035;776875</t>
  </si>
  <si>
    <t>5483;4267;6365;11008;14580;9883;6854</t>
  </si>
  <si>
    <t>83;79;97;88;97;71;91</t>
  </si>
  <si>
    <t>11264.053734;11267.746239;11257.788926;11257.613724;11258.555528;11157.828453;11162.648794</t>
  </si>
  <si>
    <t>12457.447640;12510.657632;12591.870050;12461.757981;12532.097687;12401.934637;12509.543925</t>
  </si>
  <si>
    <t>2.132386;2.113580;2.386265;2.093694;2.149649;1.613927;1.971446</t>
  </si>
  <si>
    <t>70.717990;62.737668;80.386787;109.805982;179.142884;153.776614;92.186063</t>
  </si>
  <si>
    <t>70.718699;69.863211;88.864748;139.527640;184.491190;153.777315;92.217722</t>
  </si>
  <si>
    <t>12890.00000000000181898940;12889.99999999996362021193;12889.99999999998544808477;12889.99999954025406623259;12890.00000000018917489797;12890.00000000037107383832;12889.99999999985084286891</t>
  </si>
  <si>
    <t>12888.95093579720924026333;12888.74606009065973921679;12889.99999999998544808477;12888.87986157302839274053;12889.16962080173834692687;12889.23847610678967612330;12889.69636863388041092549</t>
  </si>
  <si>
    <t>126548;96515;40033;165073;61406;84561;51808</t>
  </si>
  <si>
    <t>3013;2422;941;5197;1397;1970;1065</t>
  </si>
  <si>
    <t>63;47;60;55;49;53;62</t>
  </si>
  <si>
    <t>11555.334885;11555.596850;11582.596064;11556.091688;11573.718809;11556.782853;11555.665078</t>
  </si>
  <si>
    <t>12670.626106;12639.116027;12724.917633;12645.810382;12686.279980;12654.644984;12700.765250</t>
  </si>
  <si>
    <t>0.872768;0.659149;0.909033;0.724149;0.710636;0.751361;0.923962</t>
  </si>
  <si>
    <t>16.157810;11.718088;7.754884;11.013649;9.059208;6.304195;7.182628</t>
  </si>
  <si>
    <t>17.205106;13.130154;7.755197;18.246657;9.367173;10.911395;8.430724</t>
  </si>
  <si>
    <t>Wed Apr 24 23:59:07 2019</t>
  </si>
  <si>
    <t>-0.17023704786452359405;-0.17018704911963541959;-0.17021775345732978457;-0.17020795118050910388;-0.17015780107860659087;-0.17010533728941376608;-0.17017701243876875994</t>
  </si>
  <si>
    <t>1300827;1425034;1196854;1295462;881285;1033377;1136916</t>
  </si>
  <si>
    <t>1;1;1;2;4;2;5</t>
  </si>
  <si>
    <t>8;4;8;11;11;8;8</t>
  </si>
  <si>
    <t>-0.170384;-0.170455;-0.170415;-0.170369;-0.170408;-0.170392;-0.170429</t>
  </si>
  <si>
    <t>-0.170237;-0.170219;-0.170237;-0.170229;-0.170202;-0.170189;-0.170218</t>
  </si>
  <si>
    <t>3600.106638;3278.080936;3600.113912;3504.597651;3067.978465;3304.789806;2940.313278</t>
  </si>
  <si>
    <t>3600.149826;3600.000598;3600.153885;3600.378166;3600.262886;3600.001276;3600.509337</t>
  </si>
  <si>
    <t>-0.17040292307282561834;-0.17041675041202572483;-0.17045061790306062499;-0.17045644277534258149;-0.17020627650490183225;-0.17047260161304839121;-0.17021088672788256546</t>
  </si>
  <si>
    <t>1221621;1176246;1163740;1214969;1184626;1278845;1345491</t>
  </si>
  <si>
    <t>1;1;3;2;3;1;3</t>
  </si>
  <si>
    <t>-0.170477;-0.170419;-0.170451;-0.170463;-0.170476;-0.170474;-0.170391</t>
  </si>
  <si>
    <t>-0.170477;-0.170419;-0.170453;-0.170463;-0.170213;-0.170474;-0.170228</t>
  </si>
  <si>
    <t>1809.858685;2474.969357;3012.936873;3087.242570;2855.305112;2590.676357;2494.496009</t>
  </si>
  <si>
    <t>3600.000923;3600.004366;3600.001920;3600.002086;3600.004687;3600.012496;3600.005521</t>
  </si>
  <si>
    <t>Fri Apr 19 05:16:37 2019</t>
  </si>
  <si>
    <t>-0.17082833123153784438;-0.17174924395869634042;-0.17174798647202138557;-0.17175040601732161072;-0.17175021900388071083;-0.17175189678969332574;-0.17175243425644456940</t>
  </si>
  <si>
    <t>-0.17084331901400878762;-0.17216582469166039071;-0.17174798647202141333;-0.17189354933001091408;-0.17176545718851499167;-0.17190651868876352659;-0.17217104733249413706</t>
  </si>
  <si>
    <t>718237;1485957;1505083;1431503;884390;1461657;1767513</t>
  </si>
  <si>
    <t>4178;28378;10230;49994;10057;60578;30665</t>
  </si>
  <si>
    <t>13;13;11;11;8;11;10</t>
  </si>
  <si>
    <t>-0.172603;-0.172572;-0.172596;-0.172581;-0.172523;-0.172398;-0.172541</t>
  </si>
  <si>
    <t>-0.172672;-0.172529;-0.172544;-0.172604;-0.172522;-0.172602;-0.172591</t>
  </si>
  <si>
    <t>430.948493;530.953728;418.676595;457.090480;467.757735;407.363257;405.635951</t>
  </si>
  <si>
    <t>1976.808920;1541.256984;2568.123604;2623.312744;1673.306817;2022.019534;2861.563930</t>
  </si>
  <si>
    <t>2117.319539;3600.035342;3126.859202;3600.023231;2450.146042;3600.020108;3600.043826</t>
  </si>
  <si>
    <t>-0.17175280912255413979;-0.17175092704400515831;-0.17175519010313711199;-0.17177502179939224680;-0.17175161711464881353;-0.17177521900388070808;-0.17175243425644456940</t>
  </si>
  <si>
    <t>-0.17213964679924526058;-0.17208229464463906111;-0.17220441317373660906;-0.17179202734391896268;-0.17216167890717243294;-0.17210496090161106486;-0.17176952906138687194</t>
  </si>
  <si>
    <t>1439530;1693186;2343707;1634675;2138694;1657126;1709930</t>
  </si>
  <si>
    <t>39096;28136;46758;29539;36085;25003;28391</t>
  </si>
  <si>
    <t>9;13;14;13;10;13;10</t>
  </si>
  <si>
    <t>-0.172576;-0.172625;-0.172644;-0.172667;-0.172660;-0.172649;-0.172661</t>
  </si>
  <si>
    <t>-0.172627;-0.172645;-0.172653;-0.172625;-0.172654;-0.172642;-0.172648</t>
  </si>
  <si>
    <t>741.649218;618.074982;622.032012;638.246294;447.820391;833.154014;711.329639</t>
  </si>
  <si>
    <t>2676.786361;3594.771750;2502.934455;2997.178160;1818.252191;2915.080651;1923.377770</t>
  </si>
  <si>
    <t>3600.025807;3600.012822;3600.012895;3348.043599;3600.015719;3600.012195;3312.739307</t>
  </si>
  <si>
    <t>Sat Apr 20 20:09:49 2019</t>
  </si>
  <si>
    <t>-19.00000000000000000000;-19.00000000000000000000;-19.00000000000000000000;-19.00000000000000000000;-18.99999999999998934186;-19.00000000000000000000;-18.99999999999998578915</t>
  </si>
  <si>
    <t>-19.00000000000000000000;-19.00000000000000000000;-23.00000000000000000000;-19.00000000000000000000;-18.99999999999998934186;-19.00000000000000000000;-18.99999999999998578915</t>
  </si>
  <si>
    <t>1014659;992476;2457436;969188;1385512;859404;1127617</t>
  </si>
  <si>
    <t>1523;1864;2822;2111;1446;1836;2011</t>
  </si>
  <si>
    <t>10;14;10;13;12;12;12</t>
  </si>
  <si>
    <t>-29.000000;-29.000000;-29.000000;-29.000000;-29.000000;-29.000000;-29.000000</t>
  </si>
  <si>
    <t>137.048924;251.548304;233.985182;238.889868;230.899495;265.522242;301.831226</t>
  </si>
  <si>
    <t>412.860689;366.833495;668.481024;434.643054;575.308555;480.241491;535.819834</t>
  </si>
  <si>
    <t>594.462562;703.385892;3600.015525;645.411357;2427.374641;688.333967;790.106673</t>
  </si>
  <si>
    <t>-18.99999999999990052402;-19.00000000000035527137;-19.00000000000000355271;-18.99999999999992184030;-19.00000000000000000000;-18.99999999999999644729;-18.99999999999997157829</t>
  </si>
  <si>
    <t>-18.99999999999990052402;-25.99999999999948130380;-25.00000000000000000000;-18.99999999999992184030;-19.00000000000000000000;-18.99999999999999644729;-22.99999999999997157829</t>
  </si>
  <si>
    <t>2443533;2106897;2353359;2481968;1705902;2644325;2213837</t>
  </si>
  <si>
    <t>1716;1305;1384;2684;3121;720;2878</t>
  </si>
  <si>
    <t>14;16;9;10;11;12;15</t>
  </si>
  <si>
    <t>421.176976;480.974029;290.834421;271.784493;354.588687;508.830879;352.880284</t>
  </si>
  <si>
    <t>1182.065684;1230.461861;1137.601923;2083.785402;743.123715;1541.811861;3544.920185</t>
  </si>
  <si>
    <t>2825.780952;3600.003332;3600.003271;2951.835467;1569.096216;3570.753558;3600.222411</t>
  </si>
  <si>
    <t>Sat Apr 20 05:29:04 2019</t>
  </si>
  <si>
    <t>-19.00000000000000000000;-19.00000000000000000000;-19.00000000000000000000;-19.00000000000000000000;-18.99999999999999289457;-19.00000000000000000000;-19.00000000000000000000</t>
  </si>
  <si>
    <t>-25.99999999999999289457;-25.00000000000000000000;-19.00000000000000000000;-24.00000000000000000000;-18.99999999999999289457;-19.00000000000000000000;-19.00000000000000000000</t>
  </si>
  <si>
    <t>2432378;3444919;1885700;3693732;1981769;2098269;2372353</t>
  </si>
  <si>
    <t>2079;3956;1551;4658;2750;1507;3634</t>
  </si>
  <si>
    <t>12;13;10;9;15;12;10</t>
  </si>
  <si>
    <t>184.171108;212.185081;182.499247;130.098067;219.352603;152.861885;169.439291</t>
  </si>
  <si>
    <t>632.546744;637.251472;364.030463;1452.068168;507.967489;678.839860;1772.594930</t>
  </si>
  <si>
    <t>3600.002420;3600.002104;1317.321009;3600.002682;1605.791080;1487.158424;3368.927355</t>
  </si>
  <si>
    <t>-18.99999999999992894573;-18.00000000002059508120;-19.00000000000044764192;-19.00000000000000000000;-19.00000000002236433261;-18.99999999999999644729;-18.99999999999998578915</t>
  </si>
  <si>
    <t>-19.00000000000000000000;-25.00000000000000000000;-25.00000000000000000000;-19.00000000000000000000;-23.00000000000000000000;-24.00000000000000000000;-18.99999999999998578915</t>
  </si>
  <si>
    <t>2327375;3125853;3545015;2637728;3435755;2226115;2234433</t>
  </si>
  <si>
    <t>1845;1029;1715;2809;2220;1148;2243</t>
  </si>
  <si>
    <t>10;12;10;12;13;11;13</t>
  </si>
  <si>
    <t>359.901365;338.855000;440.718013;458.255262;569.942252;322.309051;305.823579</t>
  </si>
  <si>
    <t>1205.951179;2925.611272;1853.556963;1186.063550;2280.233691;920.996619;1163.652349</t>
  </si>
  <si>
    <t>2247.058687;3600.077163;3600.002290;2340.536869;3600.002560;3600.002592;1948.699938</t>
  </si>
  <si>
    <t>Sat Apr 20 16:29:23 2019</t>
  </si>
  <si>
    <t>3217.69960638412385378615;3217.69963888375104943407;3217.69958294146181287942;3217.69959531420045095729;3217.69959325378431458375;3217.69964412708486634074;3217.69959732379629713250</t>
  </si>
  <si>
    <t>3215.69960893011284497334;3217.58740268528708838858;3217.41052753198118807632;3217.69959531420045095729;3217.44959437878287644708;3217.39716189657838185667;3217.69959732379629713250</t>
  </si>
  <si>
    <t>2439884;2465879;2796952;2568243;2080426;1986150;2219893</t>
  </si>
  <si>
    <t>11538;982;1464;847;5858;1794;920</t>
  </si>
  <si>
    <t>48;54;54;53;45;46;46</t>
  </si>
  <si>
    <t>440.762377;421.989940;445.166497;420.689100;425.407738;418.738413;442.188448</t>
  </si>
  <si>
    <t>2349.383183;2360.157372;2350.476612;2355.935627;2351.765728;2349.685252;2352.270850</t>
  </si>
  <si>
    <t>901.761164;985.769601;1062.185829;1005.345573;1111.903476;1080.318493;982.571052</t>
  </si>
  <si>
    <t>2730.131597;1818.754738;2002.334698;1848.014148;2172.900133;1984.944901;1796.866771</t>
  </si>
  <si>
    <t>3600.203526;1830.872053;2096.007180;1848.303818;2838.584585;2054.889121;1804.181889</t>
  </si>
  <si>
    <t>3217.69999999969149939716;3217.69999999969149939716;3217.69999999972060322762;3217.69999999969149939716;3217.69999999972060322762;3217.69999999966239556670;3217.69999999972060322762</t>
  </si>
  <si>
    <t>3217.69999999966239556670;3217.69999999969149939716;3217.69999999966239556670;3217.69999999969149939716;3217.69999999969149939716;3217.69999999966239556670;3217.69999999969149939716</t>
  </si>
  <si>
    <t>282962;1066614;946492;726059;4544306;337132;1984456</t>
  </si>
  <si>
    <t>1;529;1031;1030;2646;1;2390</t>
  </si>
  <si>
    <t>63;92;70;69;75;64;76</t>
  </si>
  <si>
    <t>2473.766667;2441.150000;2443.650000;2431.150000;2426.150000;2433.816667;2468.816667</t>
  </si>
  <si>
    <t>3217.700000;3202.700000;3212.700000;3207.700000;3212.700000;3212.700000;3215.200000</t>
  </si>
  <si>
    <t>146.518757;225.417637;158.365621;182.413373;181.760776;185.953119;180.288236</t>
  </si>
  <si>
    <t>146.651322;226.269245;158.915376;183.058912;181.960790;186.758798;180.522299</t>
  </si>
  <si>
    <t>146.673536;463.472780;502.557690;495.066014;724.690385;186.787098;592.770542</t>
  </si>
  <si>
    <t>Wed Apr 17 07:18:46 2019</t>
  </si>
  <si>
    <t>-230.98650879999999574466;-230.98916228571425790506;-230.98916228571425790506;-230.98916228571425790506;-230.98650892945892110220;-230.98650879999999574466;-230.91857399999997824125</t>
  </si>
  <si>
    <t>-231.05709708570961424812;-231.04141079999993735328;-230.99954160000001479602;-231.01222743548981952699;-231.00960655973139523667;-231.05709708570984162179;-231.04141079999982366644</t>
  </si>
  <si>
    <t>65441276;64735047;1332810;18201428;30671445;61597870;56584591</t>
  </si>
  <si>
    <t>347733;306557;10960;105527;283314;311479;1595255</t>
  </si>
  <si>
    <t>10;16;15;16;15;13;10</t>
  </si>
  <si>
    <t>-231.116964;-231.063567;-231.116964;-231.116964;-231.116964;-231.116964;-231.116964</t>
  </si>
  <si>
    <t>-231.116964;-231.063567;-231.063567;-231.063567;-231.116964;-231.116964;-231.116964</t>
  </si>
  <si>
    <t>0.571298;0.742406;0.772740;0.717590;0.822623;0.634012;0.779723</t>
  </si>
  <si>
    <t>1608.920134;3503.004006;96.706897;848.542507;23.128320;682.435624;188.070599</t>
  </si>
  <si>
    <t>3600.000568;3600.001538;96.823006;1053.942862;1848.737099;3600.000483;3600.000977</t>
  </si>
  <si>
    <t>-230.98916228571428632677;-230.98916228571434317018;-230.98916233911106132837;-230.98916228571428632677;-230.98916228571434317018;-230.98916228571431474847;-230.98916233911108975008</t>
  </si>
  <si>
    <t>-231.04739211428548628646;-231.01113590137313735795;-231.00857228196798587305;-231.01225367666691568047;-231.01225375918949112020;-231.02798217142833436810;-231.04739211428534417792</t>
  </si>
  <si>
    <t>27429644;1434382;132983;17425011;37244872;35738680;29895731</t>
  </si>
  <si>
    <t>350083;21550;4741;210352;394540;318533;401749</t>
  </si>
  <si>
    <t>13;15;12;17;16;17;16</t>
  </si>
  <si>
    <t>-231.116964;-231.116964;-231.116964;-231.116964;-231.116964;-231.116964;-231.116964</t>
  </si>
  <si>
    <t>-231.063567;-231.063567;-231.063567;-231.063567;-231.063567;-231.063567;-231.063567</t>
  </si>
  <si>
    <t>0.639942;0.485918;0.467289;0.686786;0.657061;0.755059;0.930493</t>
  </si>
  <si>
    <t>110.166871;52.544065;5.479792;36.781142;96.888579;40.714544;30.368153</t>
  </si>
  <si>
    <t>3600.000726;95.179429;12.336265;1385.333542;3126.463201;3600.000764;3600.003304</t>
  </si>
  <si>
    <t>Sat Apr 20 04:23:20 2019</t>
  </si>
  <si>
    <t>423.00000000000000000000;424.00000000000000000000;424.00000000000000000000;423.00000000000000000000;423.00000000000000000000;424.00000000000000000000;423.00000000000000000000</t>
  </si>
  <si>
    <t>421.00000000000000000000;420.00000000000000000000;420.00000000000000000000;420.00000000000000000000;420.00000000000000000000;420.00000000000000000000;420.00000000000000000000</t>
  </si>
  <si>
    <t>12958330;13285603;13563131;13584285;13891128;13748623;14034025</t>
  </si>
  <si>
    <t>53748;57159;52234;52107;51001;56851;50474</t>
  </si>
  <si>
    <t>39;52;59;62;72;74;51</t>
  </si>
  <si>
    <t>408.378659;408.507466;408.484668;408.143192;408.854944;408.706357;408.778611</t>
  </si>
  <si>
    <t>413.095104;412.385270;412.599358;413.338036;413.051825;413.059285;413.094167</t>
  </si>
  <si>
    <t>3.438011;3.447100;3.873299;4.178334;4.440100;4.505585;3.780881</t>
  </si>
  <si>
    <t>1256.247529;222.424384;248.283210;1113.551769;401.965106;377.326367;218.433132</t>
  </si>
  <si>
    <t>3600.000948;3600.000640;3600.001210;3600.000843;3600.000774;3600.000617;3600.000577</t>
  </si>
  <si>
    <t>424.00000000000000000000;423.00000000000000000000;423.00000000000000000000;423.00000000000000000000;423.00000000000000000000;423.00000000000000000000;423.00000000000000000000</t>
  </si>
  <si>
    <t>420.00000000000000000000;420.00000000000000000000;421.00000000000000000000;420.00000000000000000000;420.00000000000000000000;420.00000000000000000000;420.00000000000000000000</t>
  </si>
  <si>
    <t>14691471;14726325;14867855;15133848;14690511;13911540;13414643</t>
  </si>
  <si>
    <t>63719;58791;59571;63231;53819;55121;54151</t>
  </si>
  <si>
    <t>44;77;50;52;62;58;40</t>
  </si>
  <si>
    <t>409.590684;409.698985;409.798068;409.611468;409.690427;409.718346;409.757320</t>
  </si>
  <si>
    <t>412.890913;413.470000;413.262482;413.231569;413.499914;413.311460;413.014064</t>
  </si>
  <si>
    <t>2.975263;4.388528;3.343522;3.221978;3.579523;3.903397;2.951007</t>
  </si>
  <si>
    <t>338.754334;2761.451407;134.374992;860.500924;1846.661274;89.021126;962.773894</t>
  </si>
  <si>
    <t>3600.000509;3600.000917;3600.000820;3600.000453;3600.000732;3600.000572;3600.000741</t>
  </si>
  <si>
    <t>Fri Apr 26 12:51:25 2019</t>
  </si>
  <si>
    <t>410.76370139452495777732;410.76370139452490093390;410.76370139452490093390;410.76370139452495777732;410.76370139452490093390;410.76370139452490093390;410.76370139452495777732</t>
  </si>
  <si>
    <t>410.72293955789552910574;410.72378299389731637348;410.72872737408624743694;410.72672061281804190003;410.72294937709079931665;410.72264460554316656271;410.73430914250144496691</t>
  </si>
  <si>
    <t>293851;329352;277381;305205;247020;271658;329259</t>
  </si>
  <si>
    <t>1780;1712;1777;2071;1664;1910;2377</t>
  </si>
  <si>
    <t>14;21;25;23;23;25;15</t>
  </si>
  <si>
    <t>405.830814;405.819629;405.815142;405.641150;405.984378;405.741646;405.766354</t>
  </si>
  <si>
    <t>406.380767;406.461821;406.435201;406.369045;406.408769;406.379193;406.237275</t>
  </si>
  <si>
    <t>1.483363;1.501536;1.528857;1.562377;1.540920;1.545382;1.369521</t>
  </si>
  <si>
    <t>56.433254;37.065616;28.021215;38.990906;55.664843;44.038118;63.048870</t>
  </si>
  <si>
    <t>61.414806;55.587066;61.965488;68.310862;56.257449;62.725309;73.537723</t>
  </si>
  <si>
    <t>410.76899215644999685537;410.76370139452490093390;410.76370139452490093390;410.76370139452490093390;410.76370139452490093390;410.76370139452490093390;410.76370139452490093390</t>
  </si>
  <si>
    <t>410.73143982905509119519;410.72957551389231412031;410.72434311326765055128;410.72580492698824627951;410.73648580323134638093;410.72354028166012085421;410.72283675229374466653</t>
  </si>
  <si>
    <t>340736;490722;407378;249330;240168;248596;301585</t>
  </si>
  <si>
    <t>2585;4659;3145;1525;1950;1988;2401</t>
  </si>
  <si>
    <t>16;16;14;14;16;18;21</t>
  </si>
  <si>
    <t>406.346941;406.810510;406.634189;406.648854;406.558817;406.602489;406.669318</t>
  </si>
  <si>
    <t>406.792405;407.307524;407.219227;407.279554;407.102106;407.269487;407.202581</t>
  </si>
  <si>
    <t>1.208008;1.181844;1.240106;1.355493;1.252045;1.306832;1.452327</t>
  </si>
  <si>
    <t>48.879013;10.242550;24.589164;44.772674;48.191816;52.740358;44.029826</t>
  </si>
  <si>
    <t>71.701396;84.194680;80.382582;46.441455;53.348439;55.802332;66.574405</t>
  </si>
  <si>
    <t>Fri Apr 26 13:06:26 2019</t>
  </si>
  <si>
    <t>7762239.93618516251444816589;7753695.93808633554726839066;7756834.28302356414496898651;7759803.66077390499413013458;7763044.74951171129941940308;7762171.93217561766505241394;7753932.89296001568436622620</t>
  </si>
  <si>
    <t>7745188.78481405973434448242;7744752.45946697052568197250;7745229.90864010807126760483;7747013.55611798353493213654;7745045.87543388549238443375;7745478.08440428227186203003;7748205.64988910220563411713</t>
  </si>
  <si>
    <t>2494515;2793642;2539962;2669852;2751679;2600661;3497627</t>
  </si>
  <si>
    <t>5225;6510;5421;5768;7021;6220;6504</t>
  </si>
  <si>
    <t>84;83;83;87;74;82;83</t>
  </si>
  <si>
    <t>7722696.271878;7724668.927728;7722614.193172;7724046.791799;7722544.462039;7722549.289232;7724470.614706</t>
  </si>
  <si>
    <t>7740631.084030;7740616.259975;7740797.832341;7740960.985092;7740579.285189;7740362.491920;7740470.287899</t>
  </si>
  <si>
    <t>79.288366;70.914351;70.962719;74.741790;69.883299;73.356938;68.372580</t>
  </si>
  <si>
    <t>3283.252627;3067.922035;3407.748222;3329.385771;2209.876297;3455.070919;2835.041514</t>
  </si>
  <si>
    <t>3600.004490;3600.004264;3600.004287;3600.005220;3600.004297;3600.004349;3600.005620</t>
  </si>
  <si>
    <t>7761452.75519053265452384949;7753737.17935226578265428543;7761231.89699458424001932144;7761767.28586431965231895447;7761274.30754137970507144928;7758643.92548305355012416840;7760106.52626942936331033707</t>
  </si>
  <si>
    <t>7746577.06705054081976413727;7744854.57503461837768554688;7744867.35546202864497900009;7745333.90503389853984117508;7745729.66123398113995790482;7745336.08914849534630775452;7745095.79612933471798896790</t>
  </si>
  <si>
    <t>3086466;2260376;2498338;2936979;3073935;2892578;2686189</t>
  </si>
  <si>
    <t>5490;4464;6535;7282;6774;6043;5792</t>
  </si>
  <si>
    <t>87;96;94;83;91;80;85</t>
  </si>
  <si>
    <t>7722446.032977;7722465.696073;7722518.539673;7722456.129275;7722649.678033;7722672.058946;7722484.082398</t>
  </si>
  <si>
    <t>7740642.743680;7740364.081512;7739676.420151;7740530.725671;7741124.723932;7739765.224986;7740518.604932</t>
  </si>
  <si>
    <t>71.957001;85.948670;89.815963;72.177054;77.478978;61.203358;62.624786</t>
  </si>
  <si>
    <t>3362.810082;3503.394930;3100.195949;2253.769896;3567.442238;2804.605379;3090.469730</t>
  </si>
  <si>
    <t>3600.005394;3600.005739;3600.005158;3600.023595;3600.022210;3600.005481;3600.005527</t>
  </si>
  <si>
    <t>Thu Apr 18 11:13:09 2019</t>
  </si>
  <si>
    <t>8132889.45712276548147201538;8131746.32184857968240976334;8131626.24874034896492958069;8129236.50300295557826757431;8133176.20317525789141654968;8129860.20883441530168056488;8129989.05745906196534633636</t>
  </si>
  <si>
    <t>8122341.15238449722528457642;8127151.70210799854248762131;8125492.15305931959301233292;8126143.80583966616541147232;8125904.00600982178002595901;8124571.03820640221238136292;8124116.79540967755019664764</t>
  </si>
  <si>
    <t>3415880;2927556;2909450;2670199;2626155;2637449;2539842</t>
  </si>
  <si>
    <t>9332;7079;8199;7210;7530;7036;5980</t>
  </si>
  <si>
    <t>75;77;75;83;75;94;77</t>
  </si>
  <si>
    <t>8103856.777890;8103844.454831;8103844.454831;8103563.642312;8103845.852442;8103856.777890;8103853.820810</t>
  </si>
  <si>
    <t>8114404.383970;8115540.190041;8116526.599161;8116032.844661;8116654.949269;8116246.493207;8116091.253740</t>
  </si>
  <si>
    <t>39.803077;39.318748;45.904818;39.813895;65.482532;66.951270;46.788769</t>
  </si>
  <si>
    <t>3382.760907;2099.708472;2946.305839;3300.334843;3599.324744;3537.076350;3560.236801</t>
  </si>
  <si>
    <t>3600.006530;3600.006898;3600.006255;3600.005220;3600.005572;3600.005519;3600.005271</t>
  </si>
  <si>
    <t>8129283.84288346115499734879;8130281.42735581845045089722;8131188.23867920320481061935;8130348.50200417451560497284;8129885.54135179147124290466;8130442.38978534098714590073;8130427.60889733303338289261</t>
  </si>
  <si>
    <t>8126515.74966684821993112564;8124238.22745450027287006378;8123199.03583830874413251877;8123676.44889745675027370453;8125257.84444057103246450424;8123572.05714915506541728973;8125466.60848276037722826004</t>
  </si>
  <si>
    <t>2714373;2934084;2477650;2717777;2797520;3407296;3335711</t>
  </si>
  <si>
    <t>7698;8518;5407;6435;7778;5735;8725</t>
  </si>
  <si>
    <t>68;73;72;70;80;89;77</t>
  </si>
  <si>
    <t>8103639.786009;8103638.141149;8103638.740298;8103619.409192;8103636.710406;8103639.786009;8103639.779118</t>
  </si>
  <si>
    <t>8116922.019588;8114649.780920;8115263.923367;8115881.527849;8114196.163363;8114126.184366;8115890.766994</t>
  </si>
  <si>
    <t>44.399855;46.847383;40.044400;36.674104;37.513622;40.591446;44.664709</t>
  </si>
  <si>
    <t>3262.968312;3074.635684;1808.548006;3597.841292;2856.616085;3200.466150;3100.861627</t>
  </si>
  <si>
    <t>3600.006416;3600.005306;3600.006249;3600.005162;3600.005165;3600.004703;3600.004941</t>
  </si>
  <si>
    <t>Fri Apr 19 01:16:30 2019</t>
  </si>
  <si>
    <t>586837216.92823064327239990234;586812216.78859364986419677734;586837216.92823028564453125000;586812216.78859746456146240234;586812216.78859364986419677734;586812791.46073377132415771484;586812216.78859400749206542969</t>
  </si>
  <si>
    <t>586784368.24060440063476562500;586784397.06251764297485351562;586784368.24060463905334472656;586784400.10786688327789306641;586784400.10786330699920654297;586784397.06251764297485351562;586784400.10786390304565429688</t>
  </si>
  <si>
    <t>210493;211721;215672;213979;215052;215490;211793</t>
  </si>
  <si>
    <t>3186;3245;3193;3119;3121;3115;3119</t>
  </si>
  <si>
    <t>576963455.589806;576963455.589804;576963455.589801;576963455.589806;576963455.589801;576963455.589806;576963455.589806</t>
  </si>
  <si>
    <t>580123802.321215;580123802.321213;580123802.321210;580123802.321215;580123802.321210;580123802.321215;580123802.321215</t>
  </si>
  <si>
    <t>17.839386;17.686421;17.516513;18.116652;18.218453;17.930861;17.489090</t>
  </si>
  <si>
    <t>193.370751;201.558291;245.768261;267.455796;273.978028;192.721029;190.154526</t>
  </si>
  <si>
    <t>193.413873;201.618201;245.822299;267.520786;274.027108;192.786636;190.211304</t>
  </si>
  <si>
    <t>586813558.44431400299072265625;586813558.44431400299072265625;586813558.44431400299072265625;586813558.44431400299072265625;586813558.44431400299072265625;586813558.44431591033935546875;586813558.44431495666503906250</t>
  </si>
  <si>
    <t>586783282.47228336334228515625;586783280.52722358703613281250;586783282.21294450759887695312;586783282.85199880599975585938;586783280.52722549438476562500;586783863.50465571880340576172;586783280.52722740173339843750</t>
  </si>
  <si>
    <t>146344;146900;145423;146292;144037;142947;148814</t>
  </si>
  <si>
    <t>10212;10212;10212;10212;10212;10212;10212</t>
  </si>
  <si>
    <t>579007331.426947;579007331.426945;579007331.426943;579007331.426939;579007331.426944;579007331.426941;579007331.426941</t>
  </si>
  <si>
    <t>580122766.539000;580122766.538996;580122766.538995;580122766.538991;580122766.538995;580122766.538992;580122766.538992</t>
  </si>
  <si>
    <t>7.479902;7.414985;7.420458;7.434488;7.381272;7.171703;7.521137</t>
  </si>
  <si>
    <t>310.706227;312.244923;307.936519;309.938392;313.935280;306.576142;344.895189</t>
  </si>
  <si>
    <t>313.894821;315.431602;311.315490;313.087111;317.362921;309.805813;348.362397</t>
  </si>
  <si>
    <t>Thu Apr 18 02:34:54 2019</t>
  </si>
  <si>
    <t>-15.00000000000000000000;-14.00000000000000000000;-14.00000000000000000000;-14.00000000000000000000;-14.00000000000000000000;-15.00000000000000000000;-15.00000000000000000000</t>
  </si>
  <si>
    <t>-19.00000000000000000000;-19.00000000000000000000;-19.00000000000000000000;-19.00000000000000000000;-19.00000000000000000000;-19.00000000000000000000;-19.00000000000000000000</t>
  </si>
  <si>
    <t>1477094;1457111;1441255;1469141;1423022;1412831;1410711</t>
  </si>
  <si>
    <t>6996;7877;6954;7284;7020;7649;7548</t>
  </si>
  <si>
    <t>-21.006282;-21.006282;-21.006282;-21.006282;-21.006282;-21.006282;-21.006282</t>
  </si>
  <si>
    <t>-20.357027;-20.357027;-20.357027;-20.357027;-20.357027;-20.357027;-20.357027</t>
  </si>
  <si>
    <t>287.903458;283.047900;280.101382;286.753785;285.266959;283.264759;282.346803</t>
  </si>
  <si>
    <t>3190.118571;3026.164222;400.201764;2934.186245;3233.283010;2928.631727;3307.879535</t>
  </si>
  <si>
    <t>3600.007893;3600.015958;3600.009880;3600.010005;3600.010137;3600.008775;3600.008255</t>
  </si>
  <si>
    <t>-15.00000000000000000000;-16.00000000000000000000;-15.00000000000000000000;-16.00000000000000000000;-16.00000000000000710543;-16.00000000000003552714;-16.00000000000000000000</t>
  </si>
  <si>
    <t>-18.00000000000000000000;-17.00000000000000000000;-18.00000000000000000000;-17.00000000000000000000;-18.00000000000000000000;-18.00000000000000000000;-18.00000000000000000000</t>
  </si>
  <si>
    <t>17947551;16966886;18320172;16684176;17496119;16708515;15955121</t>
  </si>
  <si>
    <t>135366;102362;132102;92181;127699;96606;99772</t>
  </si>
  <si>
    <t>-25.275057;-25.275057;-25.275057;-25.275057;-25.275057;-25.275057;-25.275057</t>
  </si>
  <si>
    <t>-21.326969;-21.328413;-21.329922;-21.328413;-21.336293;-21.336668;-21.328413</t>
  </si>
  <si>
    <t>14.121061;14.293320;14.292655;14.236813;14.146680;14.402865;14.498580</t>
  </si>
  <si>
    <t>23.769318;1286.851994;411.993026;983.491404;2843.979258;1634.655491;1432.194752</t>
  </si>
  <si>
    <t>3600.000922;3600.001709;3600.000856;3600.002265;3600.001001;3600.000909;3600.001151</t>
  </si>
  <si>
    <t>Wed Apr 24 15:34:39 2019</t>
  </si>
  <si>
    <t>68.99999999999988631316;68.99999999999988631316;69.00000000000000000000;69.00000000000000000000;68.99999999999988631316;68.99999999999988631316;68.99999999999988631316</t>
  </si>
  <si>
    <t>1164;1010;1145;1117;1114;1165;1022</t>
  </si>
  <si>
    <t>52;23;15;15;12;11;24</t>
  </si>
  <si>
    <t>25;25;27;27;24;24;25</t>
  </si>
  <si>
    <t>53.857687;53.857687;53.857687;53.857687;53.857687;53.857687;53.857687</t>
  </si>
  <si>
    <t>68.004116;67.929745;67.929582;67.929582;67.975791;67.975791;67.929745</t>
  </si>
  <si>
    <t>0.055925;0.056289;0.083178;0.077556;0.079188;0.077591;0.056279</t>
  </si>
  <si>
    <t>0.066087;0.058764;0.085271;0.079769;0.081603;0.080409;0.058845</t>
  </si>
  <si>
    <t>0.066228;0.062972;0.087169;0.081415;0.081817;0.080643;0.063020</t>
  </si>
  <si>
    <t>69.00000000000000000000;69.00000000000000000000;69.00000000000000000000;69.00000000000000000000;69.00000000000000000000;69.00000000000000000000;69.00000000000000000000</t>
  </si>
  <si>
    <t>528;468;473;525;479;480;475</t>
  </si>
  <si>
    <t>2;2;11;2;3;2;22</t>
  </si>
  <si>
    <t>16;12;14;15;13;13;10</t>
  </si>
  <si>
    <t>63.068677;62.074720;62.116173;61.143740;62.479477;61.143740;63.068677</t>
  </si>
  <si>
    <t>68.696123;69.000000;68.500000;69.000000;69.000000;69.000000;68.405532</t>
  </si>
  <si>
    <t>0.030958;0.021750;0.020665;0.023620;0.021239;0.021328;0.016817</t>
  </si>
  <si>
    <t>0.031059;0.021850;0.021822;0.023720;0.021401;0.021427;0.019355</t>
  </si>
  <si>
    <t>0.031160;0.021946;0.021894;0.023831;0.021495;0.021527;0.019435</t>
  </si>
  <si>
    <t>Mon Apr 22 09:20:47 2019</t>
  </si>
  <si>
    <t>660705645.76000833511352539062;660705645.76000118255615234375;660705645.76001811027526855469;660705645.76000118255615234375;660705645.76000177860260009766;660705645.76000118255615234375;660705645.76000094413757324219</t>
  </si>
  <si>
    <t>660639687.63789200782775878906;660639598.93705689907073974609;660639579.91723191738128662109;660639666.66879403591156005859;660639623.48761677742004394531;660639619.85660517215728759766;660639604.73795807361602783203</t>
  </si>
  <si>
    <t>9375935;8257978;6854633;9052620;6246638;7436727;11656783</t>
  </si>
  <si>
    <t>95004;89086;69945;87942;50450;75643;107230</t>
  </si>
  <si>
    <t>45;70;51;40;69;53;42</t>
  </si>
  <si>
    <t>653354785.589006;653412868.817323;653136584.203552;653353209.443713;653250235.983925;653078059.520269;653417115.974018</t>
  </si>
  <si>
    <t>656758365.969650;656861491.910711;656894816.336525;656588070.313666;657010915.868226;657005899.007316;656561178.946013</t>
  </si>
  <si>
    <t>8.030523;9.522566;8.038973;7.080714;10.342609;8.991842;7.463834</t>
  </si>
  <si>
    <t>1904.154243;1744.530955;965.291480;1061.969345;859.066295;1651.294998;2120.616607</t>
  </si>
  <si>
    <t>2333.434257;1984.241038;1733.445435;2102.329128;1347.300973;1868.021331;2601.038175</t>
  </si>
  <si>
    <t>660705645.75999987125396728516;660705645.76000010967254638672;660705645.75993978977203369141;660705645.75999987125396728516;660705645.75999987125396728516;660705645.76000010967254638672;660705645.75999999046325683594</t>
  </si>
  <si>
    <t>660639578.34525215625762939453;660639596.00079798698425292969;660639577.36572110652923583984;660639604.84736192226409912109;660639599.42048609256744384766;660639601.38031530380249023438;660639667.59756600856781005859</t>
  </si>
  <si>
    <t>14789346;9370643;16090368;6376690;5594466;11058152;8453886</t>
  </si>
  <si>
    <t>150157;95406;170536;69739;51521;116167;86146</t>
  </si>
  <si>
    <t>38;58;51;39;43;33;37</t>
  </si>
  <si>
    <t>653200805.845567;653385395.901420;653220619.371645;653226240.523496;653394224.322413;653346778.351702;653445168.243452</t>
  </si>
  <si>
    <t>656575806.411012;656770542.057875;656877436.591687;656798937.077418;656775638.477665;656424673.236755;656615311.646383</t>
  </si>
  <si>
    <t>6.408332;7.605532;7.725899;6.740931;6.523465;5.667052;6.559919</t>
  </si>
  <si>
    <t>2871.774576;1831.949025;3344.234612;1268.686645;1007.591282;2205.237211;1876.015260</t>
  </si>
  <si>
    <t>3131.264809;2035.324126;3393.885878;1618.640259;1195.279012;2241.579229;1962.057048</t>
  </si>
  <si>
    <t>Mon Apr 22 06:48:01 2019</t>
  </si>
  <si>
    <t>529740623.19999444484710693359;529740623.19999319314956665039;529740623.20000267028808593750;529740623.20000708103179931641;529740623.19998878240585327148;529740623.19999623298645019531;529740623.20000320672988891602</t>
  </si>
  <si>
    <t>529687927.26522225141525268555;529687904.19140768051147460938;529688035.30784022808074951172;529687700.15310090780258178711;529687717.00662004947662353516;529688054.23925626277923583984;529687668.74392014741897583008</t>
  </si>
  <si>
    <t>1338500;1130735;1514068;962867;1750489;1252426;1535541</t>
  </si>
  <si>
    <t>19959;19840;29282;15933;30360;19331;23592</t>
  </si>
  <si>
    <t>44;48;65;36;56;56;52</t>
  </si>
  <si>
    <t>525033362.814059;525007814.927657;524989520.273344;524986526.136193;525052548.316516;525032778.013035;524982137.556174</t>
  </si>
  <si>
    <t>526983935.149677;527110375.179742;527143581.270511;527080627.716660;527220565.450298;527220226.191016;527157282.286255</t>
  </si>
  <si>
    <t>6.299441;5.999932;7.485008;5.170108;7.525914;7.583065;6.832493</t>
  </si>
  <si>
    <t>517.610830;430.607328;676.802852;417.390250;654.123064;501.095999;602.609771</t>
  </si>
  <si>
    <t>553.698342;481.491159;685.454857;463.373852;673.261733;527.547617;603.924122</t>
  </si>
  <si>
    <t>529740623.20000457763671875000;529740623.19999408721923828125;529740623.20000684261322021484;529740623.19999325275421142578;529740623.20000380277633666992;529740623.20000177621841430664;529764160.48002159595489501953</t>
  </si>
  <si>
    <t>529687657.03100365400314331055;529687724.50769394636154174805;529687661.39763534069061279297;529687679.80496180057525634766;529687676.15695327520370483398;529688201.54388725757598876953;529711435.05757439136505126953</t>
  </si>
  <si>
    <t>1550060;1298329;1832067;1211969;1500382;1024865;1022589</t>
  </si>
  <si>
    <t>22200;23250;32950;18587;21283;16648;15740</t>
  </si>
  <si>
    <t>60;49;32;51;54;59;57</t>
  </si>
  <si>
    <t>524913639.868565;524894404.746771;524886258.230220;524913639.868565;524921583.977315;524913639.868566;524938553.902900</t>
  </si>
  <si>
    <t>527140218.895673;527392277.311321;526921467.530428;527113902.957776;527192881.462172;527155917.089893;527221185.890853</t>
  </si>
  <si>
    <t>7.565532;6.433533;4.616945;6.411163;6.663560;7.164605;7.269709</t>
  </si>
  <si>
    <t>502.846192;603.227431;643.184263;419.512548;498.783085;437.967494;390.806564</t>
  </si>
  <si>
    <t>528.456001;633.817622;678.096459;449.728486;504.686810;438.639125;430.236835</t>
  </si>
  <si>
    <t>Tue Apr 16 23:31:35 2019</t>
  </si>
  <si>
    <t>61.00000000000073896445;117.00000000000029842795;49.00000000000031263880;92.00000000000179056769;48.00000000000000000000;61.00000000000208899564;-107.00000000000000000000</t>
  </si>
  <si>
    <t>-1502.00000000000000000000;-1510.00000000000000000000;-1517.00000000000000000000;-1529.00000000000000000000;-1506.00000000000000000000;-1510.00000000000000000000;-1516.00000000000000000000</t>
  </si>
  <si>
    <t>248059;236533;235466;236125;246183;245626;211609</t>
  </si>
  <si>
    <t>513;513;513;513;513;513;513</t>
  </si>
  <si>
    <t>199;163;144;108;192;177;132</t>
  </si>
  <si>
    <t>-1645.921742;-1645.921742;-1645.921742;-1645.921742;-1645.921742;-1645.921742;-1645.921742</t>
  </si>
  <si>
    <t>-1503.580546;-1512.119410;-1519.053695;-1531.840620;-1507.549244;-1510.800768;-1519.401363</t>
  </si>
  <si>
    <t>782.734930;640.842509;583.349441;444.285921;769.845681;711.064450;554.229269</t>
  </si>
  <si>
    <t>877.558587;720.105235;681.665113;516.417463;856.103946;787.328569;672.661444</t>
  </si>
  <si>
    <t>3600.114491;3600.167226;3600.101801;3600.113833;3600.793388;3600.104657;3600.145210</t>
  </si>
  <si>
    <t>113.00000000000000000000;-8.99999999999984368060;-135.00000000000000000000;94.00000000000000000000;-19.00000000000000000000;122.00000000000002842171;-50.00000000000058264504</t>
  </si>
  <si>
    <t>-1527.00000000000000000000;-1550.00000000000000000000;-1550.00000000000000000000;-1511.00000000000000000000;-1551.00000000000000000000;-1550.00000000000000000000;-1495.00000000000000000000</t>
  </si>
  <si>
    <t>194058;161605;156619;208305;199462;186398;243865</t>
  </si>
  <si>
    <t>530;571;565;519;571;563;513</t>
  </si>
  <si>
    <t>120;33;33;153;34;32;201</t>
  </si>
  <si>
    <t>-1608.517815;-1608.517815;-1608.517815;-1608.517815;-1608.517815;-1608.517815;-1608.517815</t>
  </si>
  <si>
    <t>-1530.700334;-1554.652734;-1554.652734;-1513.908641;-1554.682617;-1554.777385;-1496.917085</t>
  </si>
  <si>
    <t>586.324591;275.683641;274.611638;755.160972;270.658457;266.002905;941.817896</t>
  </si>
  <si>
    <t>682.832889;342.771407;348.693881;887.640276;348.738672;352.464463;1076.748388</t>
  </si>
  <si>
    <t>3601.048593;3600.543974;3600.178432;3600.072010;3600.041419;3600.116474;3600.087633</t>
  </si>
  <si>
    <t>Mon Apr 22 16:35:50 2019</t>
  </si>
  <si>
    <t>15.99999999995592858681;18.00000000000000000000;15.99999999997213429026;18.00000000000000000000;16.00000000001119460080;15.99999999999861266531;18.00000000000000000000</t>
  </si>
  <si>
    <t>10.00000000000000000000;10.00000000000000000000;10.00000000000000000000;10.00000000000000000000;10.00000000000000000000;10.00000000000000000000;10.00000000000000000000</t>
  </si>
  <si>
    <t>723587;435914;575507;396595;1130291;745721;465571</t>
  </si>
  <si>
    <t>270;139;187;120;443;250;149</t>
  </si>
  <si>
    <t>42;67;54;70;15;46;67</t>
  </si>
  <si>
    <t>8.851885;8.851562;8.839612;8.850250;8.844016;8.856282;8.845439</t>
  </si>
  <si>
    <t>9.166635;9.184521;9.185133;9.201415;9.046319;9.171065;9.186100</t>
  </si>
  <si>
    <t>1207.635637;1788.727030;1528.368516;1893.607113;483.299204;1266.025661;1816.235240</t>
  </si>
  <si>
    <t>2959.308609;3263.123567;2713.075532;3392.371547;2734.441084;3013.103505;3247.079509</t>
  </si>
  <si>
    <t>3600.138070;3600.138973;3600.155050;3600.133360;3600.120495;3600.128105;3600.183847</t>
  </si>
  <si>
    <t>15.99999999999722355426;16.00000000000000000000;16.00000000000000000000;16.00000000000000710543;15.00000000000015276669;16.00000000000000000000;15.00000000000002309264</t>
  </si>
  <si>
    <t>11.00000000000000000000;10.00000000000000000000;11.00000000000000000000;11.00000000000000000000;11.00000000000000000000;11.00000000000000000000;11.00000000000000000000</t>
  </si>
  <si>
    <t>1343461;1299003;1337620;1311072;1408452;1283165;1318294</t>
  </si>
  <si>
    <t>529;545;536;533;540;548;581</t>
  </si>
  <si>
    <t>7;6;6;6;8;6;6</t>
  </si>
  <si>
    <t>8.848494;8.846220;8.845064;8.857772;8.842357;8.867400;8.854673</t>
  </si>
  <si>
    <t>8.976354;8.936765;8.942277;8.959336;8.936884;8.934091;8.951126</t>
  </si>
  <si>
    <t>170.451534;151.846635;140.682574;165.839177;150.253481;134.373237;129.243903</t>
  </si>
  <si>
    <t>1164.078569;939.438927;1051.505131;1214.126829;2188.389206;865.655651;1525.223405</t>
  </si>
  <si>
    <t>3600.186412;3600.020694;3600.021000;3600.160694;3600.019879;3600.174052;3600.020447</t>
  </si>
  <si>
    <t>Sat Apr 20 05:26:18 2019</t>
  </si>
  <si>
    <t>273631;236397;152400;229598;139999;202967;116424</t>
  </si>
  <si>
    <t>43;39;21;30;17;28;15</t>
  </si>
  <si>
    <t>9;12;24;13;28;18;29</t>
  </si>
  <si>
    <t>8.770691;8.764664;8.760609;8.775430;8.760956;8.762740;8.775682</t>
  </si>
  <si>
    <t>8.959291;9.009947;9.128638;9.062115;9.157578;9.103284;9.133411</t>
  </si>
  <si>
    <t>966.094136;1231.036980;2081.829940;1359.205671;2330.878904;1628.669739;2520.393833</t>
  </si>
  <si>
    <t>3600.128188;3600.142733;3600.121110;3600.277981;3600.330460;3600.116617;3600.312855</t>
  </si>
  <si>
    <t>16.00000000000161648472;15.99999999998896882403;16.99999999999783995008;16.99999999999999289457;15.99999999997445243594;20.00000000000000000000;17.00000000000002131628</t>
  </si>
  <si>
    <t>666824;614085;695030;620572;672142;561443;517461</t>
  </si>
  <si>
    <t>136;92;142;127;146;124;98</t>
  </si>
  <si>
    <t>6;4;5;6;6;6;6</t>
  </si>
  <si>
    <t>8.791904;8.768256;8.761373;8.774798;8.776288;8.775857;8.773439</t>
  </si>
  <si>
    <t>8.930511;8.768256;8.851326;8.947252;8.970672;8.971873;8.926516</t>
  </si>
  <si>
    <t>365.969794;251.834873;263.268176;371.792279;391.241424;412.946735;391.149233</t>
  </si>
  <si>
    <t>3003.226331;3427.328000;2817.234763;3213.094371;3105.939855;3572.953784;3413.146516</t>
  </si>
  <si>
    <t>3600.090777;3600.084749;3600.077333;3600.077950;3600.073191;3600.199882;3600.077699</t>
  </si>
  <si>
    <t>Thu Apr 18 04:46:27 2019</t>
  </si>
  <si>
    <t>8.00000000000000000000;7.00000000000000000000;8.00000000000000000000;9.00000000000000000000;8.00000000000000000000;8.00000000000000000000;8.00000000000000000000</t>
  </si>
  <si>
    <t>5.00000000000000000000;4.00000000000000000000;5.00000000000000000000;5.00000000000000000000;5.00000000000000000000;5.00000000000000000000;5.00000000000000000000</t>
  </si>
  <si>
    <t>5791818;3020985;6571724;4255125;4941005;6437093;5687059</t>
  </si>
  <si>
    <t>388;107;421;236;274;320;318</t>
  </si>
  <si>
    <t>19;22;21;18;20;21;21</t>
  </si>
  <si>
    <t>3.436892;3.436892;3.437038;3.437038;3.437038;3.436892;3.437038</t>
  </si>
  <si>
    <t>3.474848;3.475585;3.473254;3.469193;3.475187;3.470673;3.485530</t>
  </si>
  <si>
    <t>391.693341;859.376877;1046.692765;1673.476141;1598.451200;995.234396;1032.674231</t>
  </si>
  <si>
    <t>2602.822514;2552.148883;3068.421569;2199.980438;3488.445656;1442.891602;2123.258325</t>
  </si>
  <si>
    <t>3600.019124;3600.013469;3600.011196;3600.012006;3600.011238;3600.027300;3600.014952</t>
  </si>
  <si>
    <t>8.00000000000000000000;9.00000000000000000000;7.00000000000000000000;8.00000000000000355271;7.00000000000000000000;7.99999999999999911182;8.00000000000000000000</t>
  </si>
  <si>
    <t>5.00000000000000000000;5.00000000000000000000;6.00000000000000000000;5.00000000000000000000;6.00000000000000000000;5.00000000000000000000;6.00000000000000000000</t>
  </si>
  <si>
    <t>7844066;9330914;9384369;12028073;14344351;11420878;13895250</t>
  </si>
  <si>
    <t>490;648;373;666;754;706;828</t>
  </si>
  <si>
    <t>46;21;30;22;22;21;42</t>
  </si>
  <si>
    <t>3.443324;3.439545;3.443324;3.439536;3.446702;3.442341;3.442341</t>
  </si>
  <si>
    <t>3.519678;3.484771;3.520885;3.501064;3.496362;3.489690;3.508457</t>
  </si>
  <si>
    <t>2085.399301;880.475344;1732.277825;419.749241;639.960151;430.560538;907.099191</t>
  </si>
  <si>
    <t>2808.681369;1929.213590;1998.167276;1473.099821;2293.380738;1557.795966;1424.018853</t>
  </si>
  <si>
    <t>3600.007599;3600.042885;3600.011519;3600.008182;3600.007568;3600.025090;3600.007810</t>
  </si>
  <si>
    <t>Tue Apr 23 14:06:56 2019</t>
  </si>
  <si>
    <t>-7522.92240682833835307974;-7531.68274267747074190993;-7529.16035872434440534562;-7543.03244106264355650637;-7542.71024132974162057508;-7551.13755738616055168677;-7528.41466642320028768154</t>
  </si>
  <si>
    <t>-7559.53305471496696554823;-7559.53305498992267530411;-7559.53305512006136268610;-7559.53305498176450782921;-7559.53305498253939731512;-7559.53305509766778413905;-7559.53305471497424150584</t>
  </si>
  <si>
    <t>11578674;11143780;11119743;11324150;11325035;11383365;11973253</t>
  </si>
  <si>
    <t>5383;6958;7391;5731;6824;7058;6325</t>
  </si>
  <si>
    <t>18;20;20;18;16;22;16</t>
  </si>
  <si>
    <t>-7559.533055;-7559.533055;-7559.533055;-7559.533055;-7559.533055;-7559.533055;-7559.533055</t>
  </si>
  <si>
    <t>123.917093;126.190222;136.393947;117.143571;125.761309;138.239720;97.911565</t>
  </si>
  <si>
    <t>2194.549049;2094.356814;2875.038855;3523.208515;2374.096334;2683.862470;3483.138984</t>
  </si>
  <si>
    <t>3600.030980;3600.057999;3600.030480;3600.025232;3600.033509;3600.152061;3600.120590</t>
  </si>
  <si>
    <t>-7524.88527702576720912475;-7542.54513547240458137821;-7513.66640590727001836058;-7545.65449446103866648627;-7536.20675660828874242725;-7551.47504492991447477834;-7551.55380254666033579269</t>
  </si>
  <si>
    <t>-7559.53305373883267748170;-7559.53305373883631546050;-7559.53305373883449647110;-7559.53305373882540152408;-7559.53305373883176798699;-7559.53305373882903950289;-7559.53305373883631546050</t>
  </si>
  <si>
    <t>36684714;36130099;34755942;31538128;33374345;39470387;35513726</t>
  </si>
  <si>
    <t>258807;233150;195535;228142;195802;215152;222781</t>
  </si>
  <si>
    <t>14;12;12;14;16;12;12</t>
  </si>
  <si>
    <t>-7559.533054;-7559.533054;-7559.533054;-7559.533054;-7559.533054;-7559.533054;-7559.533054</t>
  </si>
  <si>
    <t>10.852945;9.888138;12.216280;10.271865;12.491803;11.761740;11.330592</t>
  </si>
  <si>
    <t>1766.916476;2600.376671;261.412128;1282.497366;2141.361266;1459.751986;1300.973997</t>
  </si>
  <si>
    <t>3600.002417;3600.004313;3600.004651;3600.003347;3600.003720;3600.004295;3600.003172</t>
  </si>
  <si>
    <t>Sat May 11 19:00:06 2019</t>
  </si>
  <si>
    <t>50.00000000000000000000;49.00000000000000000000;50.00000000000000000000;50.00000000000000000000;51.00000000000000000000;50.00000000000000000000;50.00000000000000000000</t>
  </si>
  <si>
    <t>48.00000000000000000000;48.00000000000000000000;48.00000000000000000000;48.00000000000000000000;48.00000000000000000000;48.00000000000000000000;48.00000000000000000000</t>
  </si>
  <si>
    <t>22147490;28266029;21186353;24211331;27434788;22594350;23754769</t>
  </si>
  <si>
    <t>3401066;3414033;3220558;3158965;3314924;3351537;3461346</t>
  </si>
  <si>
    <t>47.186667;47.186667;47.186667;47.186667;47.186667;47.186667;47.186667</t>
  </si>
  <si>
    <t>0.671612;0.624192;0.705424;0.709504;0.716862;0.498680;0.613009</t>
  </si>
  <si>
    <t>2134.920290;3030.507803;2148.376674;2115.662530;20.565936;946.549777;34.881229</t>
  </si>
  <si>
    <t>3600.000842;3600.000997;3600.000998;3600.000897;3600.000814;3600.001343;3600.000999</t>
  </si>
  <si>
    <t>Sun Apr 21 06:58:22 2019</t>
  </si>
  <si>
    <t>1745.12418227247962931870;1745.12418227844727880438;1745.12418228033538980526;1745.12418227940179349389;1745.12418227852936070121;1745.12418227888610999798;1745.12418227754187682876</t>
  </si>
  <si>
    <t>1744.95233056523443337937;1744.94994355597327739815;1744.97964412634155451087;1744.95212232113112804655;1744.95119114254544001597;1744.95485457820200281276;1744.95540492099894436251</t>
  </si>
  <si>
    <t>12590106;14061143;10419039;18131816;18209267;12926677;14536245</t>
  </si>
  <si>
    <t>1269576;1355270;1100684;1595664;1659584;1213736;1657221</t>
  </si>
  <si>
    <t>13;13;13;13;13;13;13</t>
  </si>
  <si>
    <t>1288.102161;1288.102161;1288.102161;1288.102161;1288.102161;1288.102161;1288.102161</t>
  </si>
  <si>
    <t>1295.553090;1295.553090;1295.553090;1295.553090;1295.553090;1295.553090;1295.553090</t>
  </si>
  <si>
    <t>0.057054;0.055890;0.055864;0.056194;0.055670;0.055683;0.056640</t>
  </si>
  <si>
    <t>966.379195;1143.262306;843.741756;1449.986027;1092.396829;835.617601;1068.430371</t>
  </si>
  <si>
    <t>1085.507481;1210.242470;934.530829;1511.621773;1453.570045;1061.913892;1307.188634</t>
  </si>
  <si>
    <t>1745.12418234602228039876;1745.12418234622896306973;1745.12418234602682787227;1745.12418234604274402955;1745.12418234603296696150;1745.12418234602273514611;1745.12418234602728261962</t>
  </si>
  <si>
    <t>1671.10740316454166531912;1744.96948506302578607574;1745.00724239232908985286;1744.95676803575747726427;1744.95290434397611534223;1744.95688681263732178195;1744.95854618020734960737</t>
  </si>
  <si>
    <t>31665025;5048715;10032795;33951414;29488439;14591488;20618370</t>
  </si>
  <si>
    <t>1167490;343511;473018;1683067;1091555;912424;889576</t>
  </si>
  <si>
    <t>8;8;8;8;7;8;9</t>
  </si>
  <si>
    <t>1311.701648;1311.701648;1311.701648;1311.701648;1311.701648;1311.701648;1311.701648</t>
  </si>
  <si>
    <t>0.040766;0.040529;0.041797;0.040351;0.036281;0.040850;0.043490</t>
  </si>
  <si>
    <t>3355.127463;441.988081;341.274648;1673.127460;3197.457578;1636.409131;1713.071432</t>
  </si>
  <si>
    <t>3600.000629;546.463990;986.244311;3591.593045;3210.926302;1713.685338;2134.334383</t>
  </si>
  <si>
    <t>Sun Apr 21 05:45:19 2019</t>
  </si>
  <si>
    <t>-349.99986000000001240551;-345.00000000000000000000;-345.00000000000000000000;-345.00000000000000000000;-349.99963999999999941792;-345.00000000000079580786;-345.00000000000000000000</t>
  </si>
  <si>
    <t>-350.00000000000000000000;-345.00000000000000000000;-345.00000000000000000000;-345.00000000000000000000;-350.00000000000000000000;-345.00000000000079580786;-345.00000000000000000000</t>
  </si>
  <si>
    <t>401444;324832;340693;262064;312749;198828;362050</t>
  </si>
  <si>
    <t>5559;6064;6410;5045;5309;3739;6194</t>
  </si>
  <si>
    <t>42;58;59;49;42;32;35</t>
  </si>
  <si>
    <t>-462.999998;-461.666663;-461.666665;-462.999994;-461.666657;-461.666662;-462.999998</t>
  </si>
  <si>
    <t>-424.999984;-427.325201;-423.653846;-428.333333;-427.945636;-429.999992;-438.831615</t>
  </si>
  <si>
    <t>15.204577;18.987465;15.979818;14.736423;13.861030;12.434427;12.090571</t>
  </si>
  <si>
    <t>105.322574;186.736277;197.852692;166.790175;208.994810;145.330294;181.634634</t>
  </si>
  <si>
    <t>207.926273;192.570880;199.387453;176.673838;208.997780;148.727924;190.422262</t>
  </si>
  <si>
    <t>-345.00000000000000000000;-344.99999999999988631316;-345.00000000000000000000;-345.00000000000000000000;-345.00000000000000000000;-345.00000000000000000000;-345.00000000000000000000</t>
  </si>
  <si>
    <t>794199;251920;320005;408947;445382;489794;408652</t>
  </si>
  <si>
    <t>9544;3412;4790;5851;6106;6783;4671</t>
  </si>
  <si>
    <t>33;31;26;20;24;20;23</t>
  </si>
  <si>
    <t>-445.690867;-445.690867;-450.668102;-445.690867;-445.803571;-452.357533;-448.548009</t>
  </si>
  <si>
    <t>-429.361702;-433.956116;-432.218845;-430.400000;-434.150000;-435.259740;-437.224424</t>
  </si>
  <si>
    <t>2.940008;2.901187;2.443880;2.683184;2.878626;2.534458;2.697100</t>
  </si>
  <si>
    <t>93.460755;35.925324;53.448333;47.209242;42.368123;74.713370;53.806574</t>
  </si>
  <si>
    <t>99.141235;40.652637;53.448965;67.331788;62.106864;76.295650;54.516281</t>
  </si>
  <si>
    <t>Fri Apr 19 06:52:59 2019</t>
  </si>
  <si>
    <t>24256.31228983402252197266;24256.31228983402252197266;24256.31228983401888399385;24256.31228983402252197266;24256.31228983403707388788;24256.31228983401888399385;24256.31228983402252197266</t>
  </si>
  <si>
    <t>24253.89836137164820684120;24254.00955324019014369696;24254.03756410413552657701;24253.93277495613801875152;24253.88826776085625169799;24253.88880319812960806303;24254.26693964534570113756</t>
  </si>
  <si>
    <t>6374885;6466547;6622167;4524681;5214012;6655903;5229201</t>
  </si>
  <si>
    <t>56770;83164;58855;56147;56195;57284;53234</t>
  </si>
  <si>
    <t>7;7;7;7;7;7;7</t>
  </si>
  <si>
    <t>22574.590813;22574.590813;22574.590813;22574.590813;22574.590813;22574.590813;22574.590813</t>
  </si>
  <si>
    <t>22641.647619;22641.647619;22641.647619;22641.647619;22641.647619;22641.647619;22641.647619</t>
  </si>
  <si>
    <t>2.028949;1.851818;1.846692;1.992102;1.974362;1.903498;2.122509</t>
  </si>
  <si>
    <t>2488.297143;2871.428682;2580.325185;2025.452279;2444.807714;2692.615904;2524.674634</t>
  </si>
  <si>
    <t>2505.300644;2871.432262;2580.328118;2025.455241;2479.856597;2703.232917;2524.679798</t>
  </si>
  <si>
    <t>24256.31228983401888399385;24256.31228983402252197266;24256.31228983402252197266;24256.31228983402252197266;24256.31228983402252197266;24256.31228983402252197266;24256.31228983402252197266</t>
  </si>
  <si>
    <t>24253.90090360412068548612;24253.89720678550656884909;24253.92591858484956901520;24253.88804822762904223055;24253.88752794122774503194;24253.89335869601563899778;24253.89116740226381807588</t>
  </si>
  <si>
    <t>4346061;4569817;3866640;4452866;4886875;3936215;3667360</t>
  </si>
  <si>
    <t>51954;53149;48282;71613;73398;50472;60020</t>
  </si>
  <si>
    <t>11;11;11;11;11;11;11</t>
  </si>
  <si>
    <t>22624.408605;22624.408605;22624.408605;22624.408605;22624.408605;22624.408605;22624.408605</t>
  </si>
  <si>
    <t>22703.265346;22703.265346;22703.265346;22703.265346;22703.265346;22703.265346;22703.265346</t>
  </si>
  <si>
    <t>0.532635;0.534420;0.545701;0.542931;0.539204;0.546684;0.541149</t>
  </si>
  <si>
    <t>1547.006447;1666.859153;1372.425128;1460.971739;1517.191278;1326.491511;1087.533974</t>
  </si>
  <si>
    <t>1548.494093;1670.776622;1406.823327;1462.504195;1536.159532;1329.614830;1109.762698</t>
  </si>
  <si>
    <t>Wed Apr 17 23:20:04 2019</t>
  </si>
  <si>
    <t>7.75863072227163552697;7.75869607674329664349;7.75866550646537245228;7.75866550646537245228;7.75866550646537245228;7.75866550646537245228;7.75863072227162753336</t>
  </si>
  <si>
    <t>7.75785504347793786195;7.75795544240425538618;7.75790002699906278139;7.75802313754195260742;7.75789924114166318247;7.75790514048254742363;7.75786399432554940603</t>
  </si>
  <si>
    <t>354343;157983;491138;1040121;242696;386636;424334</t>
  </si>
  <si>
    <t>23599;23181;40088;64689;26957;43256;38085</t>
  </si>
  <si>
    <t>8;5;5;6;6;5;6</t>
  </si>
  <si>
    <t>7.343587;7.343587;7.343560;7.343556;7.343590;7.343590;7.343592</t>
  </si>
  <si>
    <t>8.171618;7.631296;5.855999;7.119542;6.887588;6.654709;6.773106</t>
  </si>
  <si>
    <t>400.861583;292.140859;396.104068;1121.532957;386.668816;548.581941;447.865324</t>
  </si>
  <si>
    <t>517.347518;323.273863;658.555018;1121.547707;413.822018;561.281641;671.344497</t>
  </si>
  <si>
    <t>7.75866550646536889957;7.75879729284508190545;7.75866550646537245228;7.75866550646537245228;7.75864199022708156406;7.75866550646537245228;7.75890556650346407963</t>
  </si>
  <si>
    <t>7.75802936105077201034;7.75802430174536894469;7.75789526241678473184;7.75789805979652502543;7.75788409817671453794;7.75813025896591312858;7.75817905427130405371</t>
  </si>
  <si>
    <t>340855;286665;1321768;1636322;468526;570309;382285</t>
  </si>
  <si>
    <t>33480;34429;99000;80568;41884;70508;59682</t>
  </si>
  <si>
    <t>7;6;5;3;5;6;4</t>
  </si>
  <si>
    <t>7.343590;7.343591;7.343560;7.343561;7.343561;7.343588;7.343590</t>
  </si>
  <si>
    <t>7.264181;7.009105;5.972923;4.817091;6.519784;5.600000;5.128581</t>
  </si>
  <si>
    <t>532.709950;407.188774;460.348937;693.577660;605.938768;742.906028;623.635324</t>
  </si>
  <si>
    <t>532.723559;507.058404;1448.615840;1508.799514;605.942658;742.913254;623.644437</t>
  </si>
  <si>
    <t>Fri Apr 19 01:28:36 2019</t>
  </si>
  <si>
    <t>51906.47737025178503245115;51906.47737025178503245115;51906.74228217853669775650;51906.47737025178503245115;51906.47737025178503245115;51906.47737025178503245115;51906.47737025178503245115</t>
  </si>
  <si>
    <t>51901.54078512456908356398;51902.66815309490630170330;51902.41371843156957766041;51903.36083004222746239975;51901.65232368983561173081;51902.00671950629475759342;51904.01328015582112129778</t>
  </si>
  <si>
    <t>92958;93386;82543;131681;37208;54520;37048</t>
  </si>
  <si>
    <t>346;480;458;454;115;141;82</t>
  </si>
  <si>
    <t>7;11;10;9;11;9;12</t>
  </si>
  <si>
    <t>45208.702558;45166.118265;45196.861003;45208.702558;45166.118265;45208.702558;45208.702558</t>
  </si>
  <si>
    <t>45240.822608;45240.700452;45242.940802;45241.154738;51892.192417;45244.255126;51892.192417</t>
  </si>
  <si>
    <t>29.688503;30.037174;29.339002;31.069928;37.608313;29.705254;41.427829</t>
  </si>
  <si>
    <t>95.722696;96.060576;103.413671;124.661205;49.168195;71.101238;50.926007</t>
  </si>
  <si>
    <t>95.761715;106.535230;103.703106;124.668874;49.315388;71.109139;51.188984</t>
  </si>
  <si>
    <t>51906.47737025178503245115;51906.47737025178503245115;51906.47737025178503245115;51906.47737025178503245115;51906.47737025178503245115;51906.47737025178503245115;51906.47737025178503245115</t>
  </si>
  <si>
    <t>51906.47737025178503245115;51906.47737025178503245115;51901.52117798174731433392;51902.62818595661519793794;51903.52570754590124124661;51904.49104785793315386400;51901.45418775889993412420</t>
  </si>
  <si>
    <t>346224;244003;602005;679610;795379;337971;1405464</t>
  </si>
  <si>
    <t>5192;1978;11922;12027;15741;6604;27486</t>
  </si>
  <si>
    <t>11;9;10;10;9;9;9</t>
  </si>
  <si>
    <t>45208.702558;45166.118265;45208.702558;45208.702558;45208.702558;45208.702558;45208.702558</t>
  </si>
  <si>
    <t>45297.944018;45233.550963;45249.437226;45535.064016;45255.228975;45240.564238;45344.384501</t>
  </si>
  <si>
    <t>32.265067;28.662615;28.710722;26.640553;26.262566;28.337922;24.641185</t>
  </si>
  <si>
    <t>741.285883;342.790289;415.950028;1124.331807;1896.788696;863.160440;2123.526638</t>
  </si>
  <si>
    <t>741.296349;342.798911;1277.659259;1124.420168;1898.141325;863.169429;2126.900346</t>
  </si>
  <si>
    <t>Sun Apr 21 04:05:18 2019</t>
  </si>
  <si>
    <t>-1132.22317406762681457622;-1132.22317083093275869032;-1132.22317258759062497120;-1132.22317083093366818503;-1132.22317083093298606400;-1132.22317083093344081135;-1132.22317083093503242708</t>
  </si>
  <si>
    <t>-1132.24885060507631351356;-1132.24242690827441037982;-1132.26990895620861010684;-1132.28818132418996356137;-1132.31507204944659861212;-1132.22317083093344081135;-1132.28965530190589561244</t>
  </si>
  <si>
    <t>37838;37024;39868;34698;41030;40440;34314</t>
  </si>
  <si>
    <t>62;62;130;72;114;106;56</t>
  </si>
  <si>
    <t>44;43;38;40;39;39;37</t>
  </si>
  <si>
    <t>-1511.503927;-1510.619098;-1510.446713;-1511.524347;-1511.177514;-1509.682096;-1510.804981</t>
  </si>
  <si>
    <t>-1155.398767;-1159.822080;-1165.565761;-1168.786854;-1167.508973;-1163.741982;-1170.740085</t>
  </si>
  <si>
    <t>42.978302;46.579023;44.765045;44.669350;47.424559;43.100274;39.810310</t>
  </si>
  <si>
    <t>49.064923;49.785076;52.544045;47.147852;56.234611;50.898185;42.206339</t>
  </si>
  <si>
    <t>52.692854;53.414413;55.872092;50.984722;58.878145;53.859675;46.385409</t>
  </si>
  <si>
    <t>-1132.22317086186467349762;-1132.22317083091138556483;-1132.22317116911062839790;-1132.22317083091047607013;-1132.19098140236565086525;-1132.22317083091047607013;-1132.22317083091093081748</t>
  </si>
  <si>
    <t>-1132.30387339811386482324;-1132.22317083091138556483;-1132.32250067183917963121;-1132.30714366081883781590;-1132.27449021011307195295;-1132.30916419148229579150;-1132.30822914741133899952</t>
  </si>
  <si>
    <t>12490;10994;10232;11198;10380;10359;10108</t>
  </si>
  <si>
    <t>58;33;31;27;36;35;29</t>
  </si>
  <si>
    <t>28;29;30;32;31;29;26</t>
  </si>
  <si>
    <t>-1180.794781;-1182.872213;-1181.738226;-1180.709004;-1183.526428;-1180.197604;-1184.558718</t>
  </si>
  <si>
    <t>-1142.108058;-1145.112059;-1143.304096;-1142.827964;-1144.635709;-1143.240318;-1144.527714</t>
  </si>
  <si>
    <t>6.922630;5.638568;7.207042;7.171029;6.970106;6.250872;5.864152</t>
  </si>
  <si>
    <t>8.039848;6.402032;7.501693;7.544394;7.315333;6.637834;6.183316</t>
  </si>
  <si>
    <t>8.084768;6.624067;7.732593;7.834898;7.533190;6.908666;6.329583</t>
  </si>
  <si>
    <t>Sun Apr 21 04:12:39 2019</t>
  </si>
  <si>
    <t>379.07129574999993337769;379.07129575000004706453;379.07129574999981969086;379.07129574999976284744;379.07129574999999022111;379.07129574999970600402;379.07129574999976284744</t>
  </si>
  <si>
    <t>17201;15588;20312;15460;15629;15273;14756</t>
  </si>
  <si>
    <t>2444;2145;2678;2328;2272;2319;1990</t>
  </si>
  <si>
    <t>340.564660;340.564660;340.564660;340.564660;340.564660;340.564660;340.564660</t>
  </si>
  <si>
    <t>340.566609;340.566609;340.566609;340.566609;340.566609;340.566609;340.566609</t>
  </si>
  <si>
    <t>0.339144;0.302090;0.303098;0.299949;0.302773;0.302643;0.303434</t>
  </si>
  <si>
    <t>6.700400;6.030718;6.860999;6.376465;6.197159;6.297205;4.458064</t>
  </si>
  <si>
    <t>7.088549;6.397924;7.408300;6.395629;6.214276;6.316396;6.110170</t>
  </si>
  <si>
    <t>379.07129574999999022111;379.07129574999999022111;379.07129574999999022111;379.07129574999999022111;379.07129574999999022111;379.07129574999999022111;379.07129574999999022111</t>
  </si>
  <si>
    <t>379.06680820000008225179;379.07129574999999022111;379.06680820000008225179;379.07129574999999022111;379.06680820000008225179;379.06680820000008225179;379.06680820000008225179</t>
  </si>
  <si>
    <t>16501;15862;16516;22916;16502;16502;16516</t>
  </si>
  <si>
    <t>1785;1753;1787;2470;1793;1786;1787</t>
  </si>
  <si>
    <t>334.496858;334.496858;334.496858;334.496858;334.496858;334.496858;334.496858</t>
  </si>
  <si>
    <t>340.710432;340.710432;340.710432;340.710432;340.710432;340.710432;340.710432</t>
  </si>
  <si>
    <t>0.349036;0.348446;0.347231;0.348755;0.347426;0.353038;0.376694</t>
  </si>
  <si>
    <t>4.316663;4.379478;4.308915;5.086353;4.302186;4.317927;4.537395</t>
  </si>
  <si>
    <t>4.500977;4.414191;4.491114;5.595873;4.478203;4.510515;4.724555</t>
  </si>
  <si>
    <t>Sun Apr 21 12:38:18 2019</t>
  </si>
  <si>
    <t>397.76134364999984427413;397.76134364999990111755;397.76134364999921899653;397.76134364999995796097;397.76134364999984427413;397.76134365000007164781;397.76134364999990111755</t>
  </si>
  <si>
    <t>397.75670807238185489041;397.76134364999990111755;397.72927079999993793535;397.73574134999995521866;397.72377984805183359640;397.72302757000295514445;397.73829284444434506440</t>
  </si>
  <si>
    <t>234517;252254;303213;264112;375856;281558;638321</t>
  </si>
  <si>
    <t>19685;25037;26728;29111;32275;24427;63620</t>
  </si>
  <si>
    <t>344.342215;344.342215;344.342215;344.342215;344.342215;344.342215;344.342215</t>
  </si>
  <si>
    <t>346.261672;346.261672;346.261672;346.261672;346.261672;346.261672;346.261672</t>
  </si>
  <si>
    <t>0.579852;0.508397;0.515625;0.511645;0.503514;0.505810;0.505258</t>
  </si>
  <si>
    <t>41.487110;51.095510;56.031990;39.780983;75.072224;64.388011;52.238360</t>
  </si>
  <si>
    <t>52.949772;54.658169;65.027676;63.801688;76.586109;65.768541;117.191414</t>
  </si>
  <si>
    <t>397.76134365000001480439;397.76134365000007164781;397.76134364999984427413;397.76134364999995796097;397.76134365000007164781;397.76134364999995796097;397.76134364999995796097</t>
  </si>
  <si>
    <t>397.76134365000001480439;397.72694975384609961111;397.75325933518496412944;397.74934464999995498147;397.75885310892391544257;397.72193320444443997985;397.74931726000011167343</t>
  </si>
  <si>
    <t>391498;363154;288617;251657;317120;332765;358422</t>
  </si>
  <si>
    <t>37657;35007;24337;24048;33085;26647;34402</t>
  </si>
  <si>
    <t>344.975269;344.975269;344.975269;344.975269;344.975269;344.975269;344.975269</t>
  </si>
  <si>
    <t>0.286195;0.291259;0.291388;0.287137;0.291039;0.290152;0.285754</t>
  </si>
  <si>
    <t>51.379283;57.738881;42.697019;40.103630;55.145944;54.711695;65.335941</t>
  </si>
  <si>
    <t>66.010086;63.792632;47.511479;47.658931;55.789753;55.797769;67.971479</t>
  </si>
  <si>
    <t>Sun Apr 21 12:53:20 2019</t>
  </si>
  <si>
    <t>24.16319444450000020197;24.16319444460000198660;24.16319444450000020197;24.16319444450000020197;24.16319444450000020197;24.16319444460000198660;24.16319444450000020197</t>
  </si>
  <si>
    <t>24.16319444450000020197;24.16313098810729087518;24.16319444450000020197;24.16319444450000020197;24.16319444450000020197;24.16319444460000198660;24.16319444450000020197</t>
  </si>
  <si>
    <t>378674;570290;335692;590035;528835;1193346;377837</t>
  </si>
  <si>
    <t>757;935;706;1307;785;2207;849</t>
  </si>
  <si>
    <t>11;10;9;8;11;10;10</t>
  </si>
  <si>
    <t>23.261882;23.261535;23.261882;23.334011;23.261882;23.261882;23.261882</t>
  </si>
  <si>
    <t>23.343493;23.334011;23.342442;23.342442;23.346134;23.342442;23.334653</t>
  </si>
  <si>
    <t>45.901542;42.581210;51.099577;47.264933;46.000854;45.400116;43.418311</t>
  </si>
  <si>
    <t>991.666864;1397.954294;873.601794;1365.791587;1568.847635;1929.135536;996.645236</t>
  </si>
  <si>
    <t>999.118708;1404.215963;895.811388;1372.106632;1570.094481;1932.366052;1002.016399</t>
  </si>
  <si>
    <t>24.16319444450000375468;24.16319444460000198660;24.16319444450000020197;24.16319444450000020197;24.16319444450000020197;24.16319444450000020197;24.16319444449999309654</t>
  </si>
  <si>
    <t>755174;354331;313644;358479;317258;698929;384849</t>
  </si>
  <si>
    <t>2148;1054;575;612;602;2304;734</t>
  </si>
  <si>
    <t>10;7;10;12;12;11;9</t>
  </si>
  <si>
    <t>23.261882;23.261882;23.261882;23.261535;23.261535;23.261882;23.261882</t>
  </si>
  <si>
    <t>23.334011;23.448706;23.342480;23.343493;23.335648;23.342442;23.339924</t>
  </si>
  <si>
    <t>52.014943;52.092964;49.459400;47.458043;56.827382;53.775226;52.845577</t>
  </si>
  <si>
    <t>1695.205353;926.718701;730.042775;1011.244781;791.696067;1865.433984;1151.793153</t>
  </si>
  <si>
    <t>1705.743514;933.660074;744.968618;1014.654533;806.056755;1870.811558;1157.517273</t>
  </si>
  <si>
    <t>Sun Apr 21 01:53:57 2019</t>
  </si>
  <si>
    <t>32452.00000000000000000000;31866.00000000000000000000;32863.00000000000000000000;32084.00000000000000000000;32552.00000000000000000000;32068.00000000000000000000;33318.00000000000000000000</t>
  </si>
  <si>
    <t>962778;1326822;973003;1024930;1011694;1130361;944314</t>
  </si>
  <si>
    <t>2993;3042;3162;3042;3101;3071;3158</t>
  </si>
  <si>
    <t>45;45;45;41;48;49;42</t>
  </si>
  <si>
    <t>10136.479653;5806.560906;10136.479653;10136.479653;10136.479653;10136.479653;10136.479653</t>
  </si>
  <si>
    <t>28663.986125;28672.800973;28403.677118;28271.995926;28685.199198;28779.377032;28370.140397</t>
  </si>
  <si>
    <t>144.858210;133.651546;154.617041;120.853370;139.638590;137.676966;144.336054</t>
  </si>
  <si>
    <t>3601.180195;3600.002321;3600.002535;3600.003357;3600.005519;3600.005212;3600.003295</t>
  </si>
  <si>
    <t>31854.00000000000000000000;32459.00000000000000000000;32960.00000000000000000000;32041.00000000000000000000;33005.00000000000000000000;33319.00000000000000000000;32612.00000000000000000000</t>
  </si>
  <si>
    <t>1011591;1253540;1190085;1375757;1681269;1399724;1572575</t>
  </si>
  <si>
    <t>2991;3141;3086;3098;3256;3372;3189</t>
  </si>
  <si>
    <t>43;44;44;42;40;42;41</t>
  </si>
  <si>
    <t>28391.646695;28024.716401;28454.234521;28282.456253;27822.152556;28004.668403;28438.290992</t>
  </si>
  <si>
    <t>144.079002;126.904651;150.161804;113.629712;90.668594;89.709743;122.594672</t>
  </si>
  <si>
    <t>3600.002907;3600.029689;3600.006866;3600.002071;3600.004060;3600.005184;3600.004623</t>
  </si>
  <si>
    <t>Fri Apr 19 08:48:04 2019</t>
  </si>
  <si>
    <t>764771.99999987985938787460;764771.99999987985938787460;764771.99999988009221851826;764771.99999977950938045979;764771.99999987985938787460;764771.99999978009145706892;764771.99999987962655723095</t>
  </si>
  <si>
    <t>764697.65973197063431143761;764706.63081264134962111712;764701.21685876627452671528;764695.99168161326088011265;764702.71874883305281400681;764720.06330289179459214211;764712.80377088673412799835</t>
  </si>
  <si>
    <t>2763059;2218453;1692890;2863168;2114488;2062679;3274301</t>
  </si>
  <si>
    <t>50482;40037;27229;52800;40307;39539;51444</t>
  </si>
  <si>
    <t>20;20;20;24;24;27;20</t>
  </si>
  <si>
    <t>243076.934657;241900.408580;241900.408580;243063.843429;243063.843429;241887.317352;243076.934657</t>
  </si>
  <si>
    <t>439312.677019;429733.244706;432679.670347;451346.974083;450125.812217;450676.018014;439108.207987</t>
  </si>
  <si>
    <t>0.073484;0.075943;0.078777;0.085643;0.084426;0.103251;0.074200</t>
  </si>
  <si>
    <t>134.794279;113.791549;84.835012;144.590655;107.584741;101.799823;163.994346</t>
  </si>
  <si>
    <t>134.799330;113.819008;84.856826;144.741291;107.651254;103.297159;164.924082</t>
  </si>
  <si>
    <t>764771.99999988009221851826;764771.99999987997580319643;764771.99999978009145706892;764771.99999987985938787460;764771.99999988020863384008;764771.99999987985938787460;764771.99999977997504174709</t>
  </si>
  <si>
    <t>764716.42696096003055572510;764709.30933901877142488956;764717.40835093916393816471;764699.43701179977506399155;764696.66159122239332646132;764713.05326806916855275631;764710.10792500805109739304</t>
  </si>
  <si>
    <t>2155312;2058344;3615113;3163534;3229500;3296325;2092567</t>
  </si>
  <si>
    <t>38280;41285;60337;57121;55881;58008;39091</t>
  </si>
  <si>
    <t>25;28;29;32;25;23;30</t>
  </si>
  <si>
    <t>246622.926955;246622.926955;246622.926955;246622.926955;246622.926955;247748.202950;247700.515516</t>
  </si>
  <si>
    <t>446579.557132;447083.577823;449768.476214;494257.871609;438788.641757;441962.467546;451262.175037</t>
  </si>
  <si>
    <t>0.078169;0.081540;0.090140;0.109266;0.075860;0.080905;0.098655</t>
  </si>
  <si>
    <t>106.335998;100.849987;180.686753;148.563113;161.696214;148.803723;98.553225</t>
  </si>
  <si>
    <t>106.367175;100.910485;180.699449;148.667173;161.718067;148.825324;98.674440</t>
  </si>
  <si>
    <t>Sat Apr 20 22:59:26 2019</t>
  </si>
  <si>
    <t>610.00000000000000000000;610.00000000000000000000;610.00000000000000000000;610.00000000000000000000;610.00000000000000000000;610.00000000000000000000;610.00000000000000000000</t>
  </si>
  <si>
    <t>610.00000000000000000000;603.00000000000000000000;610.00000000000000000000;610.00000000000000000000;596.00000000000000000000;598.00000000000000000000;599.00000000000000000000</t>
  </si>
  <si>
    <t>15948407;19065699;12670025;19639908;15183922;14773527;14852500</t>
  </si>
  <si>
    <t>74185;62723;66092;150212;34840;30459;38409</t>
  </si>
  <si>
    <t>25;28;25;26;26;25;27</t>
  </si>
  <si>
    <t>362.283333;362.283333;362.658333;362.283333;362.366667;364.616667;363.700000</t>
  </si>
  <si>
    <t>560.724436;561.333333;560.003540;560.666315;561.600000;560.831107;561.695920</t>
  </si>
  <si>
    <t>3.182714;3.573761;2.987461;3.154320;3.519542;3.367801;3.743943</t>
  </si>
  <si>
    <t>469.807018;389.726992;547.848280;994.505013;253.750870;856.642091;2122.847706</t>
  </si>
  <si>
    <t>2903.057009;3600.000678;2351.793354;3317.319469;3600.000750;3600.000747;3600.000811</t>
  </si>
  <si>
    <t>602.00000000000000000000;598.00000000000000000000;599.00000000000000000000;599.00000000000000000000;599.00000000000000000000;594.00000000000000000000;602.00000000000000000000</t>
  </si>
  <si>
    <t>16642926;14534204;16168619;15770135;23842933;15559098;18604793</t>
  </si>
  <si>
    <t>54830;37068;45079;38370;46469;29572;57627</t>
  </si>
  <si>
    <t>27;24;28;24;24;25;26</t>
  </si>
  <si>
    <t>364.083333;364.083333;363.083333;364.125000;364.500000;364.166667;364.250000</t>
  </si>
  <si>
    <t>560.389345;560.705208;561.629630;561.115741;560.475373;560.891011;561.530847</t>
  </si>
  <si>
    <t>3.305028;3.020995;3.582643;3.348817;2.941207;2.744660;2.996040</t>
  </si>
  <si>
    <t>1537.543309;140.159364;1908.021742;236.410581;2286.743681;579.545190;2091.099748</t>
  </si>
  <si>
    <t>3600.000917;3600.000757;3600.002358;3600.002956;3600.002098;3600.000707;3600.000593</t>
  </si>
  <si>
    <t>Sun Apr 21 11:15:09 2019</t>
  </si>
  <si>
    <t>130595.99999999423744156957;130595.99999999417923390865;130595.99999999378633219749;130595.99999999412102624774;130595.99999999343708623201;130595.99999999410647433251;130595.99999999404826667160</t>
  </si>
  <si>
    <t>130582.94075881125172600150;130582.94075886931386776268;130582.94087515579303726554;130582.94252157572191208601;130582.94228365636081434786;130582.94086284784134477377;130582.94294988820911385119</t>
  </si>
  <si>
    <t>2524506;2670471;3195211;2848846;2719620;2488116;2382772</t>
  </si>
  <si>
    <t>201571;220627;257098;226861;228363;204934;189636</t>
  </si>
  <si>
    <t>85246.406979;85246.406979;85246.406979;85246.406979;85246.406979;85246.406979;85246.406979</t>
  </si>
  <si>
    <t>130248.306380;130248.306380;130248.306380;130248.306380;130248.306380;130248.306380;130248.306380</t>
  </si>
  <si>
    <t>0.264375;0.262576;0.260539;0.263023;0.264134;0.262553;0.261871</t>
  </si>
  <si>
    <t>127.935405;125.673189;145.926231;43.140635;241.806698;116.302846;112.778463</t>
  </si>
  <si>
    <t>261.590379;278.476182;329.169423;291.795023;290.706336;259.880677;248.026405</t>
  </si>
  <si>
    <t>130595.99999999604187905788;130595.99999999586725607514;130595.99999999473220668733;130595.99999999415013007820;130595.99999999633291736245;130595.99999999749707058072;130595.99999999679857864976</t>
  </si>
  <si>
    <t>130582.94446136582701001316;130582.94492125685792416334;130582.94415483306511305273;130582.94104275140853133053;130582.94188902639143634588;130582.94059281978115905076;130582.94191418554692063481</t>
  </si>
  <si>
    <t>2315146;2608618;2694113;2856790;2286389;3144668;1841723</t>
  </si>
  <si>
    <t>184512;218510;217186;228383;188604;259219;145065</t>
  </si>
  <si>
    <t>88713.032839;88713.032839;88713.032839;88713.032839;88713.032839;88713.032839;88713.032839</t>
  </si>
  <si>
    <t>129730.803773;129730.803773;129730.803773;129730.803773;129730.803773;129730.803773;129730.803773</t>
  </si>
  <si>
    <t>0.185694;0.184813;0.183987;0.185444;0.183714;0.186068;0.185079</t>
  </si>
  <si>
    <t>196.318667;229.468905;228.130419;251.212783;155.382453;279.399414;91.727257</t>
  </si>
  <si>
    <t>230.534509;259.301548;262.573428;285.375203;227.402744;313.066296;186.607728</t>
  </si>
  <si>
    <t>Wed Apr 24 16:36:44 2019</t>
  </si>
  <si>
    <t>74800.00000000000000000000;73600.00000000000000000000;74580.00000163300137501210;75080.00000000000000000000;75150.00000000000000000000;74740.00000000000000000000;75140.00000000000000000000</t>
  </si>
  <si>
    <t>0.00000000019351342356;0.00000000006644209805;0.00000000000756607133;0.00000000003036070080;-0.00000000000000000000;-0.00000000000000000000;0.00000000000000000230</t>
  </si>
  <si>
    <t>3257086;7596185;4728423;5484284;5040031;4489486;5555934</t>
  </si>
  <si>
    <t>433898;636000;791076;797538;1203770;912919;933899</t>
  </si>
  <si>
    <t>9;11;14;12;8;12;11</t>
  </si>
  <si>
    <t>1.160467;1.628636;1.870899;2.160158;1.255463;2.522579;1.504210</t>
  </si>
  <si>
    <t>113.335448;1993.879380;2982.716686;1042.042678;2808.348742;335.092184;3234.398538</t>
  </si>
  <si>
    <t>3600.006873;3600.002019;3600.001742;3600.001870;3600.001408;3600.005635;3600.002971</t>
  </si>
  <si>
    <t>71820.00000000049476511776;71820.00000000120780896395;71820.00000000002910383046;71819.99999999962165020406;71819.99999999997089616954;71820.00000000039290171117;71820.00000000033469405025</t>
  </si>
  <si>
    <t>71813.00000000000000000000;71813.00000000000000000000;71813.00000000000000000000;71813.00000000000000000000;71813.00000000000000000000;71820.00000000039290171117;71813.00000000000000000000</t>
  </si>
  <si>
    <t>7040917;7229773;13132022;6680044;11940752;8098949;14666822</t>
  </si>
  <si>
    <t>500608;614870;946284;532165;920648;724229;1161816</t>
  </si>
  <si>
    <t>8;6;8;8;8;8;8</t>
  </si>
  <si>
    <t>0.077170;0.051629;0.079875;0.084403;0.079449;0.074858;0.073474</t>
  </si>
  <si>
    <t>486.389101;517.307215;547.095128;410.137815;577.654907;572.055161;1107.459892</t>
  </si>
  <si>
    <t>499.254604;521.581554;871.921623;458.876435;848.452748;572.076579;1127.960814</t>
  </si>
  <si>
    <t>Sat Apr 20 23:09:38 2019</t>
  </si>
  <si>
    <t>28690.00000000010913936421;28800.00000000000000000000;28289.99999999736246536486;28289.99999999989813659340;28740.00000000001455191523;28290.00000000000000000000;28460.00000055469718063250</t>
  </si>
  <si>
    <t>5303.00000000000000000000;4424.00000000000000000000;28288.00000000000000000000;17968.00000000005456968211;3780.00000000000363797881;15496.00000000000000000000;18320.00000000000000000000</t>
  </si>
  <si>
    <t>2369826;2060425;700199;3059745;3319474;2291119;1995223</t>
  </si>
  <si>
    <t>384145;353059;95230;530476;442051;364972;227852</t>
  </si>
  <si>
    <t>7;8;7;10;9;11;7</t>
  </si>
  <si>
    <t>1.755009;1.374558;1.402931;1.332406;1.750577;1.724915;0.994467</t>
  </si>
  <si>
    <t>1937.777696;3115.325843;1092.186735;2847.897299;789.124563;852.571587;2043.351222</t>
  </si>
  <si>
    <t>3600.009799;3600.003987;1437.138891;3600.002708;3600.002108;3600.003481;3600.001408</t>
  </si>
  <si>
    <t>28290.00000000001818989404;28290.00000000000000000000;28289.99999999997817212716;28289.99999999933061189950;28290.00000000000000000000;28289.99999999930150806904;28289.99999999976716935635</t>
  </si>
  <si>
    <t>28290.00000000001818989404;28288.00000000000000000000;28289.99999999997817212716;28289.99999999933061189950;28288.00000000006184563972;28289.99999999930150806904;28288.00000000000000000000</t>
  </si>
  <si>
    <t>155858;184878;380619;452982;305943;364324;390809</t>
  </si>
  <si>
    <t>17111;21227;45231;57751;43872;40758;49590</t>
  </si>
  <si>
    <t>7;5;11;8;7;8;5</t>
  </si>
  <si>
    <t>0.040890;0.026674;0.067975;0.041884;0.043756;0.038964;0.030835</t>
  </si>
  <si>
    <t>7.203508;3.695156;13.933220;2.111109;14.233597;17.119327;17.177818</t>
  </si>
  <si>
    <t>8.996107;10.549098;23.329673;25.878960;18.038462;20.384618;22.333715</t>
  </si>
  <si>
    <t>Tue Apr 23 12:51:47 2019</t>
  </si>
  <si>
    <t>5189521.00000000000000000000;5189487.00000000000000000000;5189487.00000000000000000000;5189517.00000000000000000000;5189487.00000000000000000000;5189511.00000000000000000000;5189599.00000000093132257462</t>
  </si>
  <si>
    <t>5189002.10261798929423093796;5188968.22285887319594621658;5188968.12676056381314992905;5188998.44019320048391819000;5188968.25560084916651248932;5188992.37135849334299564362;5189080.67583584319800138474</t>
  </si>
  <si>
    <t>4607157;6590373;6070232;5524420;5182405;3958063;6572319</t>
  </si>
  <si>
    <t>21444;36771;27984;21265;27762;21157;26232</t>
  </si>
  <si>
    <t>14;14;14;15;13;12;13</t>
  </si>
  <si>
    <t>5182850.311557;5182874.863917;5182867.386398;5182875.795050;5182849.262315;5182853.531388;5182859.552669</t>
  </si>
  <si>
    <t>5183046.684955;5183132.705820;5183075.814384;5183129.465188;5183024.070118;5183048.217895;5183083.447319</t>
  </si>
  <si>
    <t>10.847490;10.592375;10.692405;11.606371;11.369328;16.484488;10.723378</t>
  </si>
  <si>
    <t>2199.046462;2035.633228;1841.077273;2201.649026;1223.520189;1598.038375;2621.840537</t>
  </si>
  <si>
    <t>2258.094288;2513.532667;2038.317176;2276.495372;1733.376617;1701.747081;2815.432965</t>
  </si>
  <si>
    <t>5189599.00000001117587089539;5189487.00000000186264514923;5189505.00000000000000000000;5189487.00000000000000000000;5189503.00000000000000000000;5189599.00000000186264514923;5189511.00000000000000000000</t>
  </si>
  <si>
    <t>5189080.38194335624575614929;5188968.07486209552735090256;5188986.70965236704796552658;5188968.23496027197688817978;5188984.05324074346572160721;5189080.05263157561421394348;5188992.11074445024132728577</t>
  </si>
  <si>
    <t>6300340;8205216;5490841;4078046;6168304;6387979;7570350</t>
  </si>
  <si>
    <t>23256;62796;28822;27776;33505;31938;36001</t>
  </si>
  <si>
    <t>16;14;15;13;12;16;14</t>
  </si>
  <si>
    <t>5182888.414693;5182862.271488;5182865.654741;5182865.559838;5182864.160536;5182865.679120;5182848.983898</t>
  </si>
  <si>
    <t>5183097.445250;5182999.268987;5183034.097578;5183044.669492;5183019.094145;5183117.266273;5183022.243323</t>
  </si>
  <si>
    <t>10.839535;10.552628;10.979212;10.450741;10.474156;11.344121;10.331854</t>
  </si>
  <si>
    <t>1781.597070;1240.044256;1301.034016;1025.304334;1727.223208;1992.406710;2461.555327</t>
  </si>
  <si>
    <t>2163.558285;2556.248415;1706.187332;1463.035524;2065.609481;2392.077836;2865.248095</t>
  </si>
  <si>
    <t>Mon Apr 22 15:06:52 2019</t>
  </si>
  <si>
    <t>22.86809999999999831743;22.86809999999999831743;22.86809999999999831743;22.86809999999999831743;22.86809999999999831743;22.86809999999999831743;22.86809999999999831743</t>
  </si>
  <si>
    <t>44996;46743;42974;47722;63026;59196;42121</t>
  </si>
  <si>
    <t>2;2;1;2;4;3;2</t>
  </si>
  <si>
    <t>22.868100;22.868100;22.868088;22.868100;22.868100;22.868100;22.868100</t>
  </si>
  <si>
    <t>38.079497;47.484994;36.490378;50.971029;54.045817;49.792358;35.981129</t>
  </si>
  <si>
    <t>38.160702;47.592049;36.591685;50.966888;54.327827;53.890876;35.978092</t>
  </si>
  <si>
    <t>38.167890;47.599976;36.596660;50.980296;54.334694;53.901045;35.987819</t>
  </si>
  <si>
    <t>22.86810000000011200427;22.86809999999979581276;22.86810000000012266241;22.86809999999979936547;22.86809999999978870733;22.86809999999992726316;22.86809999999991660502</t>
  </si>
  <si>
    <t>32879;45802;40098;64983;43207;34633;38996</t>
  </si>
  <si>
    <t>2;2;2;5;1;2;2</t>
  </si>
  <si>
    <t>22.868100;22.868100;22.868100;22.868100;22.868087;22.868100;22.868100</t>
  </si>
  <si>
    <t>26.056536;32.128348;31.017213;40.743283;28.431117;25.114134;27.030882</t>
  </si>
  <si>
    <t>26.054562;32.335090;31.015004;47.867287;28.560767;25.112257;27.028673</t>
  </si>
  <si>
    <t>26.060630;32.340537;31.021413;47.875149;28.565876;25.117937;27.036496</t>
  </si>
  <si>
    <t>Wed Apr 17 11:03:22 2019</t>
  </si>
  <si>
    <t>11507.90480680999826290645;11507.90745681000043987297;11507.89950680999754695222;11507.89950680999754695222;11507.90480680999644391704;11507.90215680999790492933;11507.91010680999897886068</t>
  </si>
  <si>
    <t>11507.36517289524817897473;11507.36517289524817897473;11507.36517289524817897473;11507.36517289524635998532;11507.36517289524817897473;11507.36495162884057208430;11507.36517289524999796413</t>
  </si>
  <si>
    <t>78385;78566;78417;78773;78713;78296;77391</t>
  </si>
  <si>
    <t>205;217;194;211;220;213;212</t>
  </si>
  <si>
    <t>11507.334821;11507.334821;11507.334821;11507.338036;11507.334821;11507.334821;11507.334821</t>
  </si>
  <si>
    <t>11507.364542;11507.364542;11507.364542;11507.364542;11507.364542;11507.364542;11507.364542</t>
  </si>
  <si>
    <t>12.234109;12.765814;12.032983;11.990342;12.037949;12.968926;11.972512</t>
  </si>
  <si>
    <t>24.081032;24.954465;22.856528;24.217861;24.944769;24.938059;24.109025</t>
  </si>
  <si>
    <t>24.106314;24.977049;22.879065;24.240810;24.967382;24.960163;24.130984</t>
  </si>
  <si>
    <t>11507.40506163499776448589;11507.40506163499594549648;11507.40533788499669753946;11507.41036163499666145071;11507.41036163499666145071;11507.40506163499776448589;11507.41301163499701942783</t>
  </si>
  <si>
    <t>11507.36896018525294493884;11507.36896018525294493884;11507.36896018525112594943;11507.36896018525294493884;11507.36896018525294493884;11507.36896018525294493884;11507.36896018525476392824</t>
  </si>
  <si>
    <t>80782;119715;117892;122106;115480;116188;118085</t>
  </si>
  <si>
    <t>209;181;205;219;207;199;218</t>
  </si>
  <si>
    <t>11507.334821;11507.334821;11507.334821;11507.334821;11507.334821;11507.334821;11507.334821</t>
  </si>
  <si>
    <t>11.418795;31.889584;32.604127;33.206683;32.584745;32.455965;32.080355</t>
  </si>
  <si>
    <t>22.898365;42.053806;44.267012;45.901686;44.257168;44.007361;43.914796</t>
  </si>
  <si>
    <t>22.922682;42.086117;44.295630;45.930221;44.282567;44.031338;43.940661</t>
  </si>
  <si>
    <t>Sat Apr 20 05:34:45 2019</t>
  </si>
  <si>
    <t>11022.98510894886567257345;11019.20118366193673864473;11031.43033070462843170390;11045.37367171590813086368;11054.63033740240280167200;11006.69274564240731706377;11010.87279544182820245624</t>
  </si>
  <si>
    <t>10938.77150265364798542578;10952.88365097517817048356;10934.20836655568564310670;10953.43476139542144665029;10958.75189346592924266588;10955.69089713279390707612;10951.56430295113932515960</t>
  </si>
  <si>
    <t>2497959;2457390;2226706;2252103;2430868;2400804;2474486</t>
  </si>
  <si>
    <t>3771;2821;4622;3048;3443;3836;3886</t>
  </si>
  <si>
    <t>88;92;64;75;65;62;73</t>
  </si>
  <si>
    <t>10838.452018;10839.966674;10839.079107;10838.628105;10838.390211;10839.372252;10839.057533</t>
  </si>
  <si>
    <t>10894.985843;10896.144303;10895.385842;10894.073887;10894.113903;10894.463127;10895.397707</t>
  </si>
  <si>
    <t>218.184852;223.515899;181.322717;200.763918;182.344633;164.343212;176.223530</t>
  </si>
  <si>
    <t>2042.265022;3107.402294;1519.704232;413.127114;401.007601;1885.122996;1508.043243</t>
  </si>
  <si>
    <t>3600.009033;3600.004549;3600.004958;3600.003988;3600.004557;3600.005097;3600.004595</t>
  </si>
  <si>
    <t>10994.15503489656111923978;10995.36258443656333838589;11011.84624252656976750586;10995.11317441655955917668;10996.55191851656672952231;10994.84513224656257079914;10994.28904884656185458880</t>
  </si>
  <si>
    <t>10991.09777919259067857638;10990.66348642657067102846;10987.24564961927171680145;10989.73374653637802111916;10990.25165080775332171470;10990.39537346647375670727;10990.62102778146436321549</t>
  </si>
  <si>
    <t>3500199;3754967;3835068;3366277;4133266;3986445;3424461</t>
  </si>
  <si>
    <t>59830;33379;10644;24009;40965;34869;56749</t>
  </si>
  <si>
    <t>95;82;81;65;80;64;81</t>
  </si>
  <si>
    <t>10837.182951;10836.475257;10837.182951;10838.684140;10838.139842;10838.139842;10836.475257</t>
  </si>
  <si>
    <t>10921.002414;10922.377670;10918.091127;10920.139442;10918.095630;10914.731800;10923.296274</t>
  </si>
  <si>
    <t>101.887231;84.214099;82.644111;64.797500;89.618830;62.225385;81.821130</t>
  </si>
  <si>
    <t>3500.443477;3562.354961;3573.585837;3596.539740;3353.296626;3465.022123;3310.092634</t>
  </si>
  <si>
    <t>3600.008462;3600.014322;3600.001941;3600.001758;3600.002597;3600.016193;3600.008905</t>
  </si>
  <si>
    <t>Fri Apr 19 06:23:10 2019</t>
  </si>
  <si>
    <t>315.00000000000000000000;315.00000000000000000000;314.00000000000000000000;314.00000000000000000000;316.00000000000000000000;316.00000000000000000000;313.99999999999994315658</t>
  </si>
  <si>
    <t>308.99107996520683627750;308.82101319151286134002;309.74883535798107914161;308.40835289443447209123;309.59031722729304192399;309.38083538083554913101;309.63461390566351383313</t>
  </si>
  <si>
    <t>41326990;41764484;43323067;39705719;44222408;31696153;44446318</t>
  </si>
  <si>
    <t>219638;262041;259794;219090;270675;275421;271875</t>
  </si>
  <si>
    <t>39;45;42;50;60;38;43</t>
  </si>
  <si>
    <t>248.707808;248.683333;249.760506;250.266667;248.166667;248.605634;249.139706</t>
  </si>
  <si>
    <t>266.675536;265.656886;267.364481;264.917736;266.707142;265.286245;267.349292</t>
  </si>
  <si>
    <t>1.025079;1.063481;1.105831;1.262158;1.372892;1.024034;1.092498</t>
  </si>
  <si>
    <t>2753.537930;2841.109411;1363.049319;1902.474426;3513.922606;1735.850231;2788.703671</t>
  </si>
  <si>
    <t>3600.000335;3600.000838;3600.000785;3600.000356;3600.000379;3600.000342;3600.000369</t>
  </si>
  <si>
    <t>314.00000000000000000000;314.00000000000000000000;316.00000000000000000000;317.00000000000000000000;314.00000000000000000000;316.00000000000000000000;314.00000000000000000000</t>
  </si>
  <si>
    <t>308.62980575929373117106;311.24537037037049458377;307.38144641971382498014;307.99786170945077401484;313.96889952153105696198;306.30525855214665398307;313.96880131362900101522</t>
  </si>
  <si>
    <t>43116817;42958731;46168054;46588703;46081556;49533932;42717833</t>
  </si>
  <si>
    <t>239601;254656;260245;284919;277044;347137;248893</t>
  </si>
  <si>
    <t>38;42;49;41;39;49;43</t>
  </si>
  <si>
    <t>248.336499;250.159124;250.082751;248.324338;249.022879;248.209711;249.953322</t>
  </si>
  <si>
    <t>261.485193;266.264913;265.586926;264.377469;264.411659;264.436629;264.489156</t>
  </si>
  <si>
    <t>1.103627;1.027337;1.231961;1.061431;0.996718;1.158967;0.994294</t>
  </si>
  <si>
    <t>3077.824057;1728.965981;1887.314863;728.392153;797.154517;27.197742;2349.754174</t>
  </si>
  <si>
    <t>3600.000357;3600.000441;3600.001852;3600.000323;3400.169985;3600.000286;3409.479116</t>
  </si>
  <si>
    <t>Sat Apr 20 03:47:33 2019</t>
  </si>
  <si>
    <t>19635558.24401947110891342163;19635558.24401947110891342163;19635558.24401947110891342163;19635558.24401947110891342163;19635558.24401947855949401855;19635558.24401947483420372009;19635558.24401947483420372009</t>
  </si>
  <si>
    <t>19633607.07322833687067031860;19633621.28501738235354423523;19633631.70603122562170028687;19633594.93648947030305862427;19633598.32248191162943840027;19633598.21415659040212631226;19633757.18369433283805847168</t>
  </si>
  <si>
    <t>84761;81653;108290;88505;108140;90834;139150</t>
  </si>
  <si>
    <t>1267;1071;947;1081;1057;1079;1652</t>
  </si>
  <si>
    <t>40;42;46;42;43;47;50</t>
  </si>
  <si>
    <t>19544151.240326;19544177.160974;19544373.359945;19544366.146433;19543857.982606;19544170.228060;19544006.674748</t>
  </si>
  <si>
    <t>19607347.023030;19606918.856284;19606755.099819;19607082.726762;19608575.390176;19608103.807776;19609935.055260</t>
  </si>
  <si>
    <t>11.837531;11.039888;11.429799;11.103903;11.223513;11.960028;12.084857</t>
  </si>
  <si>
    <t>23.952526;21.639053;27.032906;22.251349;31.201079;27.061042;20.955326</t>
  </si>
  <si>
    <t>36.004859;33.010104;34.577685;34.129662;36.965545;35.256797;49.232021</t>
  </si>
  <si>
    <t>19635558.24401947110891342163;19635558.24401947110891342163;19635558.24401947110891342163;19635558.24401947110891342163;19635558.24401947110891342163;19635558.24401947110891342163;19635558.24401947110891342163</t>
  </si>
  <si>
    <t>19633721.39618465676903724670;19633615.23418370261788368225;19633850.47338135540485382080;19633770.13420150801539421082;19633597.16761694476008415222;19633691.32491547241806983948;19633599.76893955096602439880</t>
  </si>
  <si>
    <t>78242;48161;103958;97182;77711;51721;50044</t>
  </si>
  <si>
    <t>823;357;579;744;675;374;513</t>
  </si>
  <si>
    <t>56;50;46;49;58;53;50</t>
  </si>
  <si>
    <t>19543372.570747;19543376.686710;19543385.188303;19543380.346911;19543372.570747;19543380.919386;19543376.745066</t>
  </si>
  <si>
    <t>19610027.601382;19607472.820980;19607714.915582;19608642.829670;19608872.182313;19608949.448510;19607098.707498</t>
  </si>
  <si>
    <t>10.127915;9.480915;8.653158;9.537439;10.444516;10.422659;9.395576</t>
  </si>
  <si>
    <t>22.202364;12.933304;72.862002;24.629665;19.221431;14.954308;11.050325</t>
  </si>
  <si>
    <t>24.423481;15.899951;72.878553;26.581136;24.094520;17.785925;17.006374</t>
  </si>
  <si>
    <t>Sat Apr 20 13:38:57 2019</t>
  </si>
  <si>
    <t>-149.37500000000000000000;-149.37500000000000000000;-149.37499999999988631316;-149.37500000000000000000;-149.37500000000000000000;-149.37500000000000000000;-149.37500000000000000000</t>
  </si>
  <si>
    <t>-150.89718714198349402977;-150.59161224643582954741;-150.89337002022921296884;-150.41857052197389066350;-150.61470277899405800781;-149.38991272295891121757;-150.77387348784441201133</t>
  </si>
  <si>
    <t>3169835;4315286;4681192;4925777;4800637;4790600;3384374</t>
  </si>
  <si>
    <t>228758;323433;330024;372047;340111;461110;255693</t>
  </si>
  <si>
    <t>-156.056268;-156.056268;-156.056268;-156.056268;-156.056268;-156.056268;-156.056268</t>
  </si>
  <si>
    <t>10.502539;10.528900;10.599626;10.272840;10.184280;9.982941;10.071721</t>
  </si>
  <si>
    <t>590.140756;1861.677323;3020.957011;1195.508294;1475.823262;394.347211;258.857348</t>
  </si>
  <si>
    <t>3600.010137;3600.006310;3600.009647;3600.007985;3600.007545;3485.314217;3600.004501</t>
  </si>
  <si>
    <t>-149.37500000000000000000;-149.37500000000002842171;-149.37500000000000000000;-149.37500000000000000000;-149.37500000000000000000;-149.37500000000000000000;-149.37500000000002842171</t>
  </si>
  <si>
    <t>-150.24817241106401866091;-149.49815163800238337899;-150.04297080071074788066;-150.12777340711957663189;-149.62921249568034909316;-149.97050299177857368704;-150.35448606604796850661</t>
  </si>
  <si>
    <t>7421307;7569590;7709929;7711423;6427728;7272571;6831435</t>
  </si>
  <si>
    <t>477751;513752;510388;482618;517581;539471;458756</t>
  </si>
  <si>
    <t>3;3;3;3;5;3;3</t>
  </si>
  <si>
    <t>-156.056268;-156.056268;-156.056268;-156.056268;-155.832090;-156.056268;-156.056268</t>
  </si>
  <si>
    <t>-156.056268;-156.056268;-156.056268;-156.056268;-155.782722;-156.056268;-156.056268</t>
  </si>
  <si>
    <t>4.026320;3.976605;4.007665;4.098455;9.494430;4.045203;4.141786</t>
  </si>
  <si>
    <t>1256.697046;458.536469;899.019578;1107.199939;519.436875;951.099253;1552.343854</t>
  </si>
  <si>
    <t>3600.002630;3600.005903;3600.002841;3600.002563;3600.009945;3600.002880;3600.002642</t>
  </si>
  <si>
    <t>Fri Apr 19 16:38:57 2019</t>
  </si>
  <si>
    <t>-8.00000000000000000000;-8.00000000000000000000;-8.00000000000000000000;-8.00000000000000000000;-8.00000000000000000000;-8.00000000000000000000;-8.00000000000000000000</t>
  </si>
  <si>
    <t>-8.99999999999999289457;-8.99999999999999111822;-8.99999999999999289457;-8.99999999999999822364;-8.99999999999999289457;-8.99999999999999822364;-8.99999999999998934186</t>
  </si>
  <si>
    <t>27688338;25595912;27496327;27522382;26044708;25580800;27279883</t>
  </si>
  <si>
    <t>118167;100039;101721;112698;101888;91652;105633</t>
  </si>
  <si>
    <t>11;12;13;15;12;12;11</t>
  </si>
  <si>
    <t>-9.000000;-9.000000;-9.000000;-9.000000;-9.000000;-9.000000;-9.000000</t>
  </si>
  <si>
    <t>2.608205;2.741236;3.085082;3.386736;2.637580;2.978087;2.721721</t>
  </si>
  <si>
    <t>3.821761;4.798996;4.242542;4.724337;4.792693;5.184634;3.925950</t>
  </si>
  <si>
    <t>3600.001773;3600.000893;3600.001273;3600.001770;3600.001204;3600.000863;3600.000776</t>
  </si>
  <si>
    <t>-8.99999999999998401279;-8.99999999999999289457;-8.99999999999999289457;-8.99999999999999111822;-8.99999999999999467093;-8.99999999999999289457;-8.99999999999998934186</t>
  </si>
  <si>
    <t>42945201;43991472;43725046;43711223;45299419;45068214;42452448</t>
  </si>
  <si>
    <t>196203;208776;197844;180148;239187;199516;200564</t>
  </si>
  <si>
    <t>9;8;9;8;9;8;11</t>
  </si>
  <si>
    <t>1.698303;1.420241;1.500565;1.392715;1.680785;1.276536;2.005091</t>
  </si>
  <si>
    <t>2.679819;2.148207;2.301715;2.277956;2.634046;2.046447;3.294408</t>
  </si>
  <si>
    <t>3600.000571;3600.000741;3600.000290;3600.000295;3600.000530;3600.000372;3600.000261</t>
  </si>
  <si>
    <t>Tue Apr 23 20:36:14 2019</t>
  </si>
  <si>
    <t>MIPLIB 2017</t>
  </si>
  <si>
    <t>240 instances</t>
  </si>
  <si>
    <t>231 feasible</t>
  </si>
  <si>
    <t>211 with gap before presolve</t>
  </si>
  <si>
    <t>Presolve no absolute gap</t>
  </si>
  <si>
    <t>-237.75668148399995516229;-237.75668148399995516229;-237.75668148399995516229;-237.75668148399998358400;-237.75668148399995516229;-237.75668148399998358400;-237.75668148399995516229</t>
  </si>
  <si>
    <t>-237.75740269581811503485;-237.75735004965221719431;-237.75740413742823875509;-237.75740583818176787645;-237.75740112463617492722;-237.75687343593983769097;-237.75686075825217358215</t>
  </si>
  <si>
    <t>218494;152881;101822;122919;183938;293081;300576</t>
  </si>
  <si>
    <t>88;85;88;145;85;313;404</t>
  </si>
  <si>
    <t>14;12;8;10;12;14;11</t>
  </si>
  <si>
    <t>-237.757406;-237.757407;-237.757406;-237.757408;-237.757401;-237.757408;-237.757400</t>
  </si>
  <si>
    <t>-237.757407;-237.757408;-237.757408;-237.757408;-237.757403;-237.757408;-237.757404</t>
  </si>
  <si>
    <t>16.615128;14.979914;15.330438;14.321920;12.394444;13.621931;18.283726</t>
  </si>
  <si>
    <t>46.769445;34.654597;39.242438;44.039226;41.780758;77.182817;146.982916</t>
  </si>
  <si>
    <t>46.774466;34.660745;39.248190;44.044329;41.785711;77.188482;146.988448</t>
  </si>
  <si>
    <t>-237.75668148399998358400;-237.75668148399995516229;-237.75668148399998358400;-237.75668148399998358400;-237.75667654599999423226;-237.75668148399995516229;-237.75667654599999423226</t>
  </si>
  <si>
    <t>-237.75712099299994406465;-237.75668148399995516229;-237.75720889199988050677;-237.75668148399998358400;-237.75668148399998358400;-237.75712099299988722123;-237.75668148399981305374</t>
  </si>
  <si>
    <t>192072;195267;169419;210224;193080;134864;183279</t>
  </si>
  <si>
    <t>4;7;2;7;8;4;7</t>
  </si>
  <si>
    <t>8;8;9;8;8;9;8</t>
  </si>
  <si>
    <t>-237.757408;-237.757408;-237.757408;-237.757408;-237.757408;-237.757408;-237.757408</t>
  </si>
  <si>
    <t>9.114898;7.678428;5.995093;8.696704;6.729640;8.072803;8.060273</t>
  </si>
  <si>
    <t>9.366000;8.087679;6.079440;9.099987;7.186968;8.194015;8.505364</t>
  </si>
  <si>
    <t>9.368665;8.090184;6.082229;9.102529;7.189533;8.196699;8.509406</t>
  </si>
  <si>
    <t>Wed May 22 13:53:57 2019</t>
  </si>
  <si>
    <t>too hard</t>
  </si>
  <si>
    <t>Newly no gap</t>
  </si>
  <si>
    <t>Orig no gap</t>
  </si>
  <si>
    <t>Orig no gap rel</t>
  </si>
  <si>
    <t>Orig no gap abs</t>
  </si>
  <si>
    <t>too few nodes</t>
  </si>
  <si>
    <t>keep to see if number cuts reduced</t>
  </si>
  <si>
    <t>root node not solved in an hour</t>
  </si>
  <si>
    <t>deemed infeasible w/Gurobi random seed 1884</t>
  </si>
  <si>
    <t>no gap after presolve</t>
  </si>
  <si>
    <t>208 because s100 + supportcase19 too hard (root node not solved) and neos-3656078-kumeu has issues (infeasible with some random seeds, e.g., 1884)</t>
  </si>
  <si>
    <t>203 with gap after presolve</t>
  </si>
  <si>
    <t>too easy after presolve</t>
  </si>
  <si>
    <t>150 presolved instances have found optimal IP solution in under an hour</t>
  </si>
  <si>
    <t>notes</t>
  </si>
  <si>
    <t>at least X nodes</t>
  </si>
  <si>
    <t>presolved feasible &amp; has gap</t>
  </si>
  <si>
    <t>Not MIPLIB 2017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</si>
</sst>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8">
    <numFmt numFmtId="164" formatCode="0.000"/>
    <numFmt numFmtId="165" formatCode="0.000000"/>
    <numFmt numFmtId="166" formatCode="0.0000000"/>
    <numFmt numFmtId="167" formatCode="0.00000000"/>
    <numFmt numFmtId="168" formatCode="0.000000000"/>
    <numFmt numFmtId="169" formatCode="0.0000"/>
    <numFmt numFmtId="170" formatCode="0.0%"/>
    <numFmt numFmtId="171" formatCode="0.0"/>
  </numFmts>
  <fonts count="31" x14ac:knownFonts="1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b/>
      <sz val="13"/>
      <color theme="1"/>
      <name val="Arial"/>
      <family val="2"/>
    </font>
    <font>
      <sz val="13"/>
      <color theme="1"/>
      <name val="Arial"/>
      <family val="2"/>
    </font>
    <font>
      <u/>
      <sz val="12"/>
      <color theme="10"/>
      <name val="Calibri"/>
      <family val="2"/>
      <scheme val="minor"/>
    </font>
    <font>
      <sz val="10"/>
      <color rgb="FF000000"/>
      <name val="Arial Unicode MS"/>
      <family val="2"/>
    </font>
    <font>
      <sz val="11"/>
      <color theme="1"/>
      <name val="Menlo"/>
      <family val="2"/>
    </font>
    <font>
      <sz val="12"/>
      <color rgb="FF000000"/>
      <name val="Calibri"/>
      <family val="2"/>
    </font>
    <font>
      <sz val="12"/>
      <color rgb="FF000000"/>
      <name val="Calibri"/>
      <family val="2"/>
      <scheme val="minor"/>
    </font>
    <font>
      <sz val="12"/>
      <color theme="1"/>
      <name val="Menlo"/>
      <family val="2"/>
    </font>
    <font>
      <sz val="12"/>
      <color theme="1"/>
      <name val="Calibri"/>
      <family val="2"/>
    </font>
    <font>
      <b/>
      <sz val="12"/>
      <color theme="1"/>
      <name val="Calibri"/>
      <family val="2"/>
    </font>
    <font>
      <u/>
      <sz val="12"/>
      <color theme="10"/>
      <name val="Calibri"/>
      <family val="2"/>
    </font>
    <font>
      <b/>
      <sz val="12"/>
      <color rgb="FF000000"/>
      <name val="Calibri"/>
      <family val="2"/>
    </font>
    <font>
      <sz val="12"/>
      <color rgb="FF0000FF"/>
      <name val="Calibri"/>
      <family val="2"/>
    </font>
    <font>
      <b/>
      <sz val="12"/>
      <color rgb="FF0000FF"/>
      <name val="Calibri"/>
      <family val="2"/>
    </font>
    <font>
      <sz val="11"/>
      <color theme="1"/>
      <name val="Calibri"/>
      <family val="2"/>
    </font>
    <font>
      <sz val="10"/>
      <name val="Arial"/>
      <family val="2"/>
    </font>
    <font>
      <b/>
      <sz val="10"/>
      <name val="Arial"/>
      <family val="2"/>
    </font>
    <font>
      <sz val="16"/>
      <color rgb="FF000000"/>
      <name val="Helvetica"/>
      <family val="2"/>
    </font>
    <font>
      <u/>
      <sz val="12"/>
      <color theme="11"/>
      <name val="Calibri"/>
      <family val="2"/>
      <scheme val="minor"/>
    </font>
    <font>
      <sz val="13"/>
      <color rgb="FF000000"/>
      <name val="Arial"/>
      <family val="2"/>
    </font>
    <font>
      <sz val="12"/>
      <name val="Calibri"/>
      <family val="2"/>
    </font>
    <font>
      <b/>
      <sz val="12"/>
      <color rgb="FF000000"/>
      <name val="Calibri"/>
      <family val="2"/>
      <scheme val="minor"/>
    </font>
    <font>
      <b/>
      <sz val="13"/>
      <color rgb="FF000000"/>
      <name val="Arial"/>
      <family val="2"/>
    </font>
    <font>
      <u/>
      <sz val="12"/>
      <color rgb="FF0563C1"/>
      <name val="Calibri"/>
      <family val="2"/>
      <scheme val="minor"/>
    </font>
    <font>
      <sz val="8"/>
      <name val="Calibri"/>
      <family val="2"/>
      <scheme val="minor"/>
    </font>
    <font>
      <sz val="12"/>
      <color rgb="FF9C0006"/>
      <name val="Calibri"/>
      <family val="2"/>
      <scheme val="minor"/>
    </font>
    <font>
      <sz val="10"/>
      <color rgb="FF000000"/>
      <name val="Helvetica"/>
      <family val="2"/>
    </font>
    <font>
      <b/>
      <sz val="11"/>
      <name val="Calibri"/>
    </font>
  </fonts>
  <fills count="4">
    <fill>
      <patternFill patternType="none"/>
    </fill>
    <fill>
      <patternFill patternType="gray125"/>
    </fill>
    <fill>
      <patternFill patternType="solid">
        <fgColor rgb="FFFFC7CE"/>
      </patternFill>
    </fill>
    <fill>
      <patternFill patternType="solid">
        <fgColor theme="9" tint="0.79998168889431442"/>
        <bgColor indexed="64"/>
      </patternFill>
    </fill>
  </fills>
  <borders count="1">
    <border>
      <left/>
      <right/>
      <top/>
      <bottom/>
      <diagonal/>
    </border>
  </borders>
  <cellStyleXfs count="276">
    <xf numFmtId="0" fontId="0" fillId="0" borderId="0"/>
    <xf numFmtId="0" fontId="5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9" fontId="1" fillId="0" borderId="0" applyFont="0" applyFill="0" applyBorder="0" applyAlignment="0" applyProtection="0"/>
    <xf numFmtId="0" fontId="28" fillId="2" borderId="0" applyNumberFormat="0" applyBorder="0" applyAlignment="0" applyProtection="0"/>
    <xf numFmtId="0" fontId="21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1" fillId="0" borderId="0" applyNumberFormat="0" applyFill="0" applyBorder="0" applyAlignment="0" applyProtection="0"/>
  </cellStyleXfs>
  <cellXfs count="77">
    <xf numFmtId="0" fontId="0" fillId="0" borderId="0" xfId="0"/>
    <xf numFmtId="0" fontId="3" fillId="0" borderId="0" xfId="0" applyFont="1"/>
    <xf numFmtId="0" fontId="4" fillId="0" borderId="0" xfId="0" applyFont="1"/>
    <xf numFmtId="4" fontId="4" fillId="0" borderId="0" xfId="0" applyNumberFormat="1" applyFont="1"/>
    <xf numFmtId="0" fontId="2" fillId="0" borderId="0" xfId="0" applyFont="1"/>
    <xf numFmtId="0" fontId="6" fillId="0" borderId="0" xfId="0" applyFont="1"/>
    <xf numFmtId="0" fontId="0" fillId="0" borderId="0" xfId="0" applyFont="1"/>
    <xf numFmtId="0" fontId="5" fillId="0" borderId="0" xfId="1" applyFont="1"/>
    <xf numFmtId="0" fontId="8" fillId="0" borderId="0" xfId="0" applyFont="1"/>
    <xf numFmtId="11" fontId="7" fillId="0" borderId="0" xfId="0" applyNumberFormat="1" applyFont="1"/>
    <xf numFmtId="3" fontId="0" fillId="0" borderId="0" xfId="0" applyNumberFormat="1"/>
    <xf numFmtId="3" fontId="9" fillId="0" borderId="0" xfId="0" applyNumberFormat="1" applyFont="1"/>
    <xf numFmtId="2" fontId="2" fillId="0" borderId="0" xfId="0" applyNumberFormat="1" applyFont="1"/>
    <xf numFmtId="2" fontId="0" fillId="0" borderId="0" xfId="0" applyNumberFormat="1"/>
    <xf numFmtId="0" fontId="11" fillId="0" borderId="0" xfId="0" applyFont="1"/>
    <xf numFmtId="0" fontId="12" fillId="0" borderId="0" xfId="0" applyFont="1"/>
    <xf numFmtId="0" fontId="13" fillId="0" borderId="0" xfId="1" applyFont="1"/>
    <xf numFmtId="0" fontId="11" fillId="0" borderId="0" xfId="1" applyFont="1"/>
    <xf numFmtId="0" fontId="14" fillId="0" borderId="0" xfId="0" applyFont="1"/>
    <xf numFmtId="11" fontId="8" fillId="0" borderId="0" xfId="0" applyNumberFormat="1" applyFont="1"/>
    <xf numFmtId="0" fontId="15" fillId="0" borderId="0" xfId="0" applyFont="1"/>
    <xf numFmtId="0" fontId="16" fillId="0" borderId="0" xfId="0" applyFont="1"/>
    <xf numFmtId="11" fontId="17" fillId="0" borderId="0" xfId="0" applyNumberFormat="1" applyFont="1"/>
    <xf numFmtId="0" fontId="9" fillId="0" borderId="0" xfId="0" applyFont="1"/>
    <xf numFmtId="0" fontId="18" fillId="0" borderId="0" xfId="0" applyFont="1"/>
    <xf numFmtId="11" fontId="18" fillId="0" borderId="0" xfId="0" applyNumberFormat="1" applyFont="1"/>
    <xf numFmtId="0" fontId="19" fillId="0" borderId="0" xfId="0" applyFont="1"/>
    <xf numFmtId="0" fontId="20" fillId="0" borderId="0" xfId="0" applyFont="1"/>
    <xf numFmtId="0" fontId="22" fillId="0" borderId="0" xfId="0" applyFont="1"/>
    <xf numFmtId="0" fontId="23" fillId="0" borderId="0" xfId="0" applyFont="1"/>
    <xf numFmtId="0" fontId="24" fillId="0" borderId="0" xfId="0" applyFont="1"/>
    <xf numFmtId="0" fontId="25" fillId="0" borderId="0" xfId="0" applyFont="1"/>
    <xf numFmtId="4" fontId="22" fillId="0" borderId="0" xfId="0" applyNumberFormat="1" applyFont="1"/>
    <xf numFmtId="0" fontId="26" fillId="0" borderId="0" xfId="0" applyFont="1"/>
    <xf numFmtId="166" fontId="0" fillId="0" borderId="0" xfId="0" applyNumberFormat="1" applyFont="1"/>
    <xf numFmtId="166" fontId="10" fillId="0" borderId="0" xfId="0" applyNumberFormat="1" applyFont="1"/>
    <xf numFmtId="164" fontId="11" fillId="0" borderId="0" xfId="0" applyNumberFormat="1" applyFont="1"/>
    <xf numFmtId="165" fontId="11" fillId="0" borderId="0" xfId="0" applyNumberFormat="1" applyFont="1"/>
    <xf numFmtId="164" fontId="0" fillId="0" borderId="0" xfId="0" applyNumberFormat="1"/>
    <xf numFmtId="167" fontId="9" fillId="0" borderId="0" xfId="0" applyNumberFormat="1" applyFont="1"/>
    <xf numFmtId="168" fontId="9" fillId="0" borderId="0" xfId="0" applyNumberFormat="1" applyFont="1"/>
    <xf numFmtId="169" fontId="9" fillId="0" borderId="0" xfId="0" applyNumberFormat="1" applyFont="1"/>
    <xf numFmtId="2" fontId="9" fillId="0" borderId="0" xfId="0" applyNumberFormat="1" applyFont="1"/>
    <xf numFmtId="1" fontId="9" fillId="0" borderId="0" xfId="0" applyNumberFormat="1" applyFont="1"/>
    <xf numFmtId="0" fontId="8" fillId="0" borderId="0" xfId="0" applyNumberFormat="1" applyFont="1"/>
    <xf numFmtId="167" fontId="0" fillId="0" borderId="0" xfId="0" applyNumberFormat="1"/>
    <xf numFmtId="165" fontId="0" fillId="0" borderId="0" xfId="0" applyNumberFormat="1"/>
    <xf numFmtId="166" fontId="0" fillId="0" borderId="0" xfId="0" applyNumberFormat="1"/>
    <xf numFmtId="168" fontId="0" fillId="0" borderId="0" xfId="0" applyNumberFormat="1"/>
    <xf numFmtId="169" fontId="0" fillId="0" borderId="0" xfId="0" applyNumberFormat="1"/>
    <xf numFmtId="0" fontId="0" fillId="0" borderId="0" xfId="0" applyFill="1"/>
    <xf numFmtId="170" fontId="0" fillId="0" borderId="0" xfId="264" applyNumberFormat="1" applyFont="1"/>
    <xf numFmtId="171" fontId="0" fillId="0" borderId="0" xfId="0" applyNumberFormat="1"/>
    <xf numFmtId="0" fontId="28" fillId="2" borderId="0" xfId="265"/>
    <xf numFmtId="169" fontId="29" fillId="0" borderId="0" xfId="0" applyNumberFormat="1" applyFont="1"/>
    <xf numFmtId="0" fontId="11" fillId="3" borderId="0" xfId="0" applyFont="1" applyFill="1"/>
    <xf numFmtId="0" fontId="9" fillId="3" borderId="0" xfId="0" applyFont="1" applyFill="1"/>
    <xf numFmtId="0" fontId="23" fillId="3" borderId="0" xfId="0" applyFont="1" applyFill="1"/>
    <xf numFmtId="0" fontId="18" fillId="3" borderId="0" xfId="0" applyFont="1" applyFill="1"/>
    <xf numFmtId="0" fontId="0" fillId="3" borderId="0" xfId="0" applyFill="1"/>
    <xf numFmtId="0" fontId="9" fillId="0" borderId="0" xfId="0" applyFont="1" applyFill="1"/>
    <xf numFmtId="0" fontId="11" fillId="0" borderId="0" xfId="0" applyFont="1" applyFill="1"/>
    <xf numFmtId="0" fontId="23" fillId="0" borderId="0" xfId="0" applyFont="1" applyFill="1"/>
    <xf numFmtId="0" fontId="0" fillId="0" borderId="0" xfId="0" applyFont="1" applyFill="1" applyBorder="1"/>
    <xf numFmtId="0" fontId="30" fillId="0" borderId="0" xfId="0" applyFont="1" applyFill="1" applyBorder="1"/>
    <xf numFmtId="1" fontId="0" fillId="0" borderId="0" xfId="0" applyNumberFormat="1" applyFont="1" applyFill="1" applyBorder="1"/>
    <xf numFmtId="2" fontId="0" fillId="0" borderId="0" xfId="0" applyNumberFormat="1" applyFont="1" applyFill="1" applyBorder="1"/>
    <xf numFmtId="0" fontId="11" fillId="0" borderId="0" xfId="0" applyFont="1" applyAlignment="1">
      <alignment horizontal="right"/>
    </xf>
    <xf numFmtId="0" fontId="14" fillId="0" borderId="0" xfId="0" applyFont="1" applyAlignment="1">
      <alignment horizontal="right"/>
    </xf>
    <xf numFmtId="1" fontId="0" fillId="0" borderId="0" xfId="0" applyNumberFormat="1" applyFont="1" applyFill="1" applyBorder="1" applyAlignment="1">
      <alignment horizontal="right"/>
    </xf>
    <xf numFmtId="0" fontId="0" fillId="0" borderId="0" xfId="0" applyFont="1" applyFill="1" applyBorder="1" applyAlignment="1">
      <alignment horizontal="right"/>
    </xf>
    <xf numFmtId="2" fontId="0" fillId="0" borderId="0" xfId="0" applyNumberFormat="1" applyFont="1" applyFill="1" applyBorder="1" applyAlignment="1">
      <alignment horizontal="right"/>
    </xf>
    <xf numFmtId="0" fontId="0" fillId="0" borderId="0" xfId="0" applyAlignment="1">
      <alignment horizontal="right"/>
    </xf>
    <xf numFmtId="14" fontId="0" fillId="0" borderId="0" xfId="0" applyNumberFormat="1"/>
    <xf numFmtId="11" fontId="0" fillId="0" borderId="0" xfId="0" applyNumberFormat="1"/>
    <xf numFmtId="0" fontId="0" fillId="0" borderId="0" xfId="0" applyNumberFormat="1"/>
    <xf numFmtId="0" fontId="0" fillId="0" borderId="0" xfId="0" applyNumberFormat="1" applyAlignment="1">
      <alignment horizontal="right"/>
    </xf>
  </cellXfs>
  <cellStyles count="276">
    <cellStyle name="Bad" xfId="265" builtinId="27"/>
    <cellStyle name="Followed Hyperlink" xfId="2" builtinId="9" hidden="1"/>
    <cellStyle name="Followed Hyperlink" xfId="3" builtinId="9" hidden="1"/>
    <cellStyle name="Followed Hyperlink" xfId="4" builtinId="9" hidden="1"/>
    <cellStyle name="Followed Hyperlink" xfId="5" builtinId="9" hidden="1"/>
    <cellStyle name="Followed Hyperlink" xfId="6" builtinId="9" hidden="1"/>
    <cellStyle name="Followed Hyperlink" xfId="7" builtinId="9" hidden="1"/>
    <cellStyle name="Followed Hyperlink" xfId="8" builtinId="9" hidden="1"/>
    <cellStyle name="Followed Hyperlink" xfId="9" builtinId="9" hidden="1"/>
    <cellStyle name="Followed Hyperlink" xfId="10" builtinId="9" hidden="1"/>
    <cellStyle name="Followed Hyperlink" xfId="11" builtinId="9" hidden="1"/>
    <cellStyle name="Followed Hyperlink" xfId="12" builtinId="9" hidden="1"/>
    <cellStyle name="Followed Hyperlink" xfId="13" builtinId="9" hidden="1"/>
    <cellStyle name="Followed Hyperlink" xfId="14" builtinId="9" hidden="1"/>
    <cellStyle name="Followed Hyperlink" xfId="15" builtinId="9" hidden="1"/>
    <cellStyle name="Followed Hyperlink" xfId="16" builtinId="9" hidden="1"/>
    <cellStyle name="Followed Hyperlink" xfId="17" builtinId="9" hidden="1"/>
    <cellStyle name="Followed Hyperlink" xfId="18" builtinId="9" hidden="1"/>
    <cellStyle name="Followed Hyperlink" xfId="19" builtinId="9" hidden="1"/>
    <cellStyle name="Followed Hyperlink" xfId="20" builtinId="9" hidden="1"/>
    <cellStyle name="Followed Hyperlink" xfId="21" builtinId="9" hidden="1"/>
    <cellStyle name="Followed Hyperlink" xfId="22" builtinId="9" hidden="1"/>
    <cellStyle name="Followed Hyperlink" xfId="23" builtinId="9" hidden="1"/>
    <cellStyle name="Followed Hyperlink" xfId="24" builtinId="9" hidden="1"/>
    <cellStyle name="Followed Hyperlink" xfId="25" builtinId="9" hidden="1"/>
    <cellStyle name="Followed Hyperlink" xfId="26" builtinId="9" hidden="1"/>
    <cellStyle name="Followed Hyperlink" xfId="27" builtinId="9" hidden="1"/>
    <cellStyle name="Followed Hyperlink" xfId="28" builtinId="9" hidden="1"/>
    <cellStyle name="Followed Hyperlink" xfId="29" builtinId="9" hidden="1"/>
    <cellStyle name="Followed Hyperlink" xfId="30" builtinId="9" hidden="1"/>
    <cellStyle name="Followed Hyperlink" xfId="31" builtinId="9" hidden="1"/>
    <cellStyle name="Followed Hyperlink" xfId="32" builtinId="9" hidden="1"/>
    <cellStyle name="Followed Hyperlink" xfId="33" builtinId="9" hidden="1"/>
    <cellStyle name="Followed Hyperlink" xfId="34" builtinId="9" hidden="1"/>
    <cellStyle name="Followed Hyperlink" xfId="35" builtinId="9" hidden="1"/>
    <cellStyle name="Followed Hyperlink" xfId="36" builtinId="9" hidden="1"/>
    <cellStyle name="Followed Hyperlink" xfId="37" builtinId="9" hidden="1"/>
    <cellStyle name="Followed Hyperlink" xfId="38" builtinId="9" hidden="1"/>
    <cellStyle name="Followed Hyperlink" xfId="39" builtinId="9" hidden="1"/>
    <cellStyle name="Followed Hyperlink" xfId="40" builtinId="9" hidden="1"/>
    <cellStyle name="Followed Hyperlink" xfId="41" builtinId="9" hidden="1"/>
    <cellStyle name="Followed Hyperlink" xfId="42" builtinId="9" hidden="1"/>
    <cellStyle name="Followed Hyperlink" xfId="43" builtinId="9" hidden="1"/>
    <cellStyle name="Followed Hyperlink" xfId="44" builtinId="9" hidden="1"/>
    <cellStyle name="Followed Hyperlink" xfId="45" builtinId="9" hidden="1"/>
    <cellStyle name="Followed Hyperlink" xfId="46" builtinId="9" hidden="1"/>
    <cellStyle name="Followed Hyperlink" xfId="47" builtinId="9" hidden="1"/>
    <cellStyle name="Followed Hyperlink" xfId="48" builtinId="9" hidden="1"/>
    <cellStyle name="Followed Hyperlink" xfId="49" builtinId="9" hidden="1"/>
    <cellStyle name="Followed Hyperlink" xfId="50" builtinId="9" hidden="1"/>
    <cellStyle name="Followed Hyperlink" xfId="51" builtinId="9" hidden="1"/>
    <cellStyle name="Followed Hyperlink" xfId="52" builtinId="9" hidden="1"/>
    <cellStyle name="Followed Hyperlink" xfId="53" builtinId="9" hidden="1"/>
    <cellStyle name="Followed Hyperlink" xfId="54" builtinId="9" hidden="1"/>
    <cellStyle name="Followed Hyperlink" xfId="55" builtinId="9" hidden="1"/>
    <cellStyle name="Followed Hyperlink" xfId="56" builtinId="9" hidden="1"/>
    <cellStyle name="Followed Hyperlink" xfId="57" builtinId="9" hidden="1"/>
    <cellStyle name="Followed Hyperlink" xfId="58" builtinId="9" hidden="1"/>
    <cellStyle name="Followed Hyperlink" xfId="59" builtinId="9" hidden="1"/>
    <cellStyle name="Followed Hyperlink" xfId="60" builtinId="9" hidden="1"/>
    <cellStyle name="Followed Hyperlink" xfId="61" builtinId="9" hidden="1"/>
    <cellStyle name="Followed Hyperlink" xfId="62" builtinId="9" hidden="1"/>
    <cellStyle name="Followed Hyperlink" xfId="63" builtinId="9" hidden="1"/>
    <cellStyle name="Followed Hyperlink" xfId="64" builtinId="9" hidden="1"/>
    <cellStyle name="Followed Hyperlink" xfId="65" builtinId="9" hidden="1"/>
    <cellStyle name="Followed Hyperlink" xfId="66" builtinId="9" hidden="1"/>
    <cellStyle name="Followed Hyperlink" xfId="67" builtinId="9" hidden="1"/>
    <cellStyle name="Followed Hyperlink" xfId="68" builtinId="9" hidden="1"/>
    <cellStyle name="Followed Hyperlink" xfId="69" builtinId="9" hidden="1"/>
    <cellStyle name="Followed Hyperlink" xfId="70" builtinId="9" hidden="1"/>
    <cellStyle name="Followed Hyperlink" xfId="71" builtinId="9" hidden="1"/>
    <cellStyle name="Followed Hyperlink" xfId="72" builtinId="9" hidden="1"/>
    <cellStyle name="Followed Hyperlink" xfId="73" builtinId="9" hidden="1"/>
    <cellStyle name="Followed Hyperlink" xfId="74" builtinId="9" hidden="1"/>
    <cellStyle name="Followed Hyperlink" xfId="75" builtinId="9" hidden="1"/>
    <cellStyle name="Followed Hyperlink" xfId="76" builtinId="9" hidden="1"/>
    <cellStyle name="Followed Hyperlink" xfId="77" builtinId="9" hidden="1"/>
    <cellStyle name="Followed Hyperlink" xfId="78" builtinId="9" hidden="1"/>
    <cellStyle name="Followed Hyperlink" xfId="79" builtinId="9" hidden="1"/>
    <cellStyle name="Followed Hyperlink" xfId="80" builtinId="9" hidden="1"/>
    <cellStyle name="Followed Hyperlink" xfId="81" builtinId="9" hidden="1"/>
    <cellStyle name="Followed Hyperlink" xfId="82" builtinId="9" hidden="1"/>
    <cellStyle name="Followed Hyperlink" xfId="83" builtinId="9" hidden="1"/>
    <cellStyle name="Followed Hyperlink" xfId="84" builtinId="9" hidden="1"/>
    <cellStyle name="Followed Hyperlink" xfId="85" builtinId="9" hidden="1"/>
    <cellStyle name="Followed Hyperlink" xfId="86" builtinId="9" hidden="1"/>
    <cellStyle name="Followed Hyperlink" xfId="87" builtinId="9" hidden="1"/>
    <cellStyle name="Followed Hyperlink" xfId="88" builtinId="9" hidden="1"/>
    <cellStyle name="Followed Hyperlink" xfId="89" builtinId="9" hidden="1"/>
    <cellStyle name="Followed Hyperlink" xfId="90" builtinId="9" hidden="1"/>
    <cellStyle name="Followed Hyperlink" xfId="91" builtinId="9" hidden="1"/>
    <cellStyle name="Followed Hyperlink" xfId="92" builtinId="9" hidden="1"/>
    <cellStyle name="Followed Hyperlink" xfId="93" builtinId="9" hidden="1"/>
    <cellStyle name="Followed Hyperlink" xfId="94" builtinId="9" hidden="1"/>
    <cellStyle name="Followed Hyperlink" xfId="95" builtinId="9" hidden="1"/>
    <cellStyle name="Followed Hyperlink" xfId="96" builtinId="9" hidden="1"/>
    <cellStyle name="Followed Hyperlink" xfId="97" builtinId="9" hidden="1"/>
    <cellStyle name="Followed Hyperlink" xfId="98" builtinId="9" hidden="1"/>
    <cellStyle name="Followed Hyperlink" xfId="99" builtinId="9" hidden="1"/>
    <cellStyle name="Followed Hyperlink" xfId="100" builtinId="9" hidden="1"/>
    <cellStyle name="Followed Hyperlink" xfId="101" builtinId="9" hidden="1"/>
    <cellStyle name="Followed Hyperlink" xfId="102" builtinId="9" hidden="1"/>
    <cellStyle name="Followed Hyperlink" xfId="103" builtinId="9" hidden="1"/>
    <cellStyle name="Followed Hyperlink" xfId="104" builtinId="9" hidden="1"/>
    <cellStyle name="Followed Hyperlink" xfId="105" builtinId="9" hidden="1"/>
    <cellStyle name="Followed Hyperlink" xfId="106" builtinId="9" hidden="1"/>
    <cellStyle name="Followed Hyperlink" xfId="107" builtinId="9" hidden="1"/>
    <cellStyle name="Followed Hyperlink" xfId="108" builtinId="9" hidden="1"/>
    <cellStyle name="Followed Hyperlink" xfId="109" builtinId="9" hidden="1"/>
    <cellStyle name="Followed Hyperlink" xfId="110" builtinId="9" hidden="1"/>
    <cellStyle name="Followed Hyperlink" xfId="111" builtinId="9" hidden="1"/>
    <cellStyle name="Followed Hyperlink" xfId="112" builtinId="9" hidden="1"/>
    <cellStyle name="Followed Hyperlink" xfId="113" builtinId="9" hidden="1"/>
    <cellStyle name="Followed Hyperlink" xfId="114" builtinId="9" hidden="1"/>
    <cellStyle name="Followed Hyperlink" xfId="115" builtinId="9" hidden="1"/>
    <cellStyle name="Followed Hyperlink" xfId="116" builtinId="9" hidden="1"/>
    <cellStyle name="Followed Hyperlink" xfId="117" builtinId="9" hidden="1"/>
    <cellStyle name="Followed Hyperlink" xfId="118" builtinId="9" hidden="1"/>
    <cellStyle name="Followed Hyperlink" xfId="119" builtinId="9" hidden="1"/>
    <cellStyle name="Followed Hyperlink" xfId="120" builtinId="9" hidden="1"/>
    <cellStyle name="Followed Hyperlink" xfId="121" builtinId="9" hidden="1"/>
    <cellStyle name="Followed Hyperlink" xfId="122" builtinId="9" hidden="1"/>
    <cellStyle name="Followed Hyperlink" xfId="123" builtinId="9" hidden="1"/>
    <cellStyle name="Followed Hyperlink" xfId="124" builtinId="9" hidden="1"/>
    <cellStyle name="Followed Hyperlink" xfId="125" builtinId="9" hidden="1"/>
    <cellStyle name="Followed Hyperlink" xfId="126" builtinId="9" hidden="1"/>
    <cellStyle name="Followed Hyperlink" xfId="127" builtinId="9" hidden="1"/>
    <cellStyle name="Followed Hyperlink" xfId="128" builtinId="9" hidden="1"/>
    <cellStyle name="Followed Hyperlink" xfId="129" builtinId="9" hidden="1"/>
    <cellStyle name="Followed Hyperlink" xfId="130" builtinId="9" hidden="1"/>
    <cellStyle name="Followed Hyperlink" xfId="131" builtinId="9" hidden="1"/>
    <cellStyle name="Followed Hyperlink" xfId="132" builtinId="9" hidden="1"/>
    <cellStyle name="Followed Hyperlink" xfId="133" builtinId="9" hidden="1"/>
    <cellStyle name="Followed Hyperlink" xfId="134" builtinId="9" hidden="1"/>
    <cellStyle name="Followed Hyperlink" xfId="135" builtinId="9" hidden="1"/>
    <cellStyle name="Followed Hyperlink" xfId="136" builtinId="9" hidden="1"/>
    <cellStyle name="Followed Hyperlink" xfId="137" builtinId="9" hidden="1"/>
    <cellStyle name="Followed Hyperlink" xfId="138" builtinId="9" hidden="1"/>
    <cellStyle name="Followed Hyperlink" xfId="139" builtinId="9" hidden="1"/>
    <cellStyle name="Followed Hyperlink" xfId="140" builtinId="9" hidden="1"/>
    <cellStyle name="Followed Hyperlink" xfId="141" builtinId="9" hidden="1"/>
    <cellStyle name="Followed Hyperlink" xfId="142" builtinId="9" hidden="1"/>
    <cellStyle name="Followed Hyperlink" xfId="143" builtinId="9" hidden="1"/>
    <cellStyle name="Followed Hyperlink" xfId="144" builtinId="9" hidden="1"/>
    <cellStyle name="Followed Hyperlink" xfId="145" builtinId="9" hidden="1"/>
    <cellStyle name="Followed Hyperlink" xfId="146" builtinId="9" hidden="1"/>
    <cellStyle name="Followed Hyperlink" xfId="147" builtinId="9" hidden="1"/>
    <cellStyle name="Followed Hyperlink" xfId="148" builtinId="9" hidden="1"/>
    <cellStyle name="Followed Hyperlink" xfId="149" builtinId="9" hidden="1"/>
    <cellStyle name="Followed Hyperlink" xfId="150" builtinId="9" hidden="1"/>
    <cellStyle name="Followed Hyperlink" xfId="151" builtinId="9" hidden="1"/>
    <cellStyle name="Followed Hyperlink" xfId="152" builtinId="9" hidden="1"/>
    <cellStyle name="Followed Hyperlink" xfId="153" builtinId="9" hidden="1"/>
    <cellStyle name="Followed Hyperlink" xfId="154" builtinId="9" hidden="1"/>
    <cellStyle name="Followed Hyperlink" xfId="155" builtinId="9" hidden="1"/>
    <cellStyle name="Followed Hyperlink" xfId="156" builtinId="9" hidden="1"/>
    <cellStyle name="Followed Hyperlink" xfId="157" builtinId="9" hidden="1"/>
    <cellStyle name="Followed Hyperlink" xfId="158" builtinId="9" hidden="1"/>
    <cellStyle name="Followed Hyperlink" xfId="159" builtinId="9" hidden="1"/>
    <cellStyle name="Followed Hyperlink" xfId="160" builtinId="9" hidden="1"/>
    <cellStyle name="Followed Hyperlink" xfId="161" builtinId="9" hidden="1"/>
    <cellStyle name="Followed Hyperlink" xfId="162" builtinId="9" hidden="1"/>
    <cellStyle name="Followed Hyperlink" xfId="163" builtinId="9" hidden="1"/>
    <cellStyle name="Followed Hyperlink" xfId="164" builtinId="9" hidden="1"/>
    <cellStyle name="Followed Hyperlink" xfId="165" builtinId="9" hidden="1"/>
    <cellStyle name="Followed Hyperlink" xfId="166" builtinId="9" hidden="1"/>
    <cellStyle name="Followed Hyperlink" xfId="167" builtinId="9" hidden="1"/>
    <cellStyle name="Followed Hyperlink" xfId="168" builtinId="9" hidden="1"/>
    <cellStyle name="Followed Hyperlink" xfId="169" builtinId="9" hidden="1"/>
    <cellStyle name="Followed Hyperlink" xfId="170" builtinId="9" hidden="1"/>
    <cellStyle name="Followed Hyperlink" xfId="171" builtinId="9" hidden="1"/>
    <cellStyle name="Followed Hyperlink" xfId="172" builtinId="9" hidden="1"/>
    <cellStyle name="Followed Hyperlink" xfId="173" builtinId="9" hidden="1"/>
    <cellStyle name="Followed Hyperlink" xfId="174" builtinId="9" hidden="1"/>
    <cellStyle name="Followed Hyperlink" xfId="175" builtinId="9" hidden="1"/>
    <cellStyle name="Followed Hyperlink" xfId="176" builtinId="9" hidden="1"/>
    <cellStyle name="Followed Hyperlink" xfId="177" builtinId="9" hidden="1"/>
    <cellStyle name="Followed Hyperlink" xfId="178" builtinId="9" hidden="1"/>
    <cellStyle name="Followed Hyperlink" xfId="179" builtinId="9" hidden="1"/>
    <cellStyle name="Followed Hyperlink" xfId="180" builtinId="9" hidden="1"/>
    <cellStyle name="Followed Hyperlink" xfId="181" builtinId="9" hidden="1"/>
    <cellStyle name="Followed Hyperlink" xfId="182" builtinId="9" hidden="1"/>
    <cellStyle name="Followed Hyperlink" xfId="183" builtinId="9" hidden="1"/>
    <cellStyle name="Followed Hyperlink" xfId="184" builtinId="9" hidden="1"/>
    <cellStyle name="Followed Hyperlink" xfId="185" builtinId="9" hidden="1"/>
    <cellStyle name="Followed Hyperlink" xfId="186" builtinId="9" hidden="1"/>
    <cellStyle name="Followed Hyperlink" xfId="187" builtinId="9" hidden="1"/>
    <cellStyle name="Followed Hyperlink" xfId="188" builtinId="9" hidden="1"/>
    <cellStyle name="Followed Hyperlink" xfId="189" builtinId="9" hidden="1"/>
    <cellStyle name="Followed Hyperlink" xfId="190" builtinId="9" hidden="1"/>
    <cellStyle name="Followed Hyperlink" xfId="191" builtinId="9" hidden="1"/>
    <cellStyle name="Followed Hyperlink" xfId="192" builtinId="9" hidden="1"/>
    <cellStyle name="Followed Hyperlink" xfId="193" builtinId="9" hidden="1"/>
    <cellStyle name="Followed Hyperlink" xfId="194" builtinId="9" hidden="1"/>
    <cellStyle name="Followed Hyperlink" xfId="195" builtinId="9" hidden="1"/>
    <cellStyle name="Followed Hyperlink" xfId="196" builtinId="9" hidden="1"/>
    <cellStyle name="Followed Hyperlink" xfId="197" builtinId="9" hidden="1"/>
    <cellStyle name="Followed Hyperlink" xfId="198" builtinId="9" hidden="1"/>
    <cellStyle name="Followed Hyperlink" xfId="199" builtinId="9" hidden="1"/>
    <cellStyle name="Followed Hyperlink" xfId="200" builtinId="9" hidden="1"/>
    <cellStyle name="Followed Hyperlink" xfId="201" builtinId="9" hidden="1"/>
    <cellStyle name="Followed Hyperlink" xfId="202" builtinId="9" hidden="1"/>
    <cellStyle name="Followed Hyperlink" xfId="203" builtinId="9" hidden="1"/>
    <cellStyle name="Followed Hyperlink" xfId="204" builtinId="9" hidden="1"/>
    <cellStyle name="Followed Hyperlink" xfId="205" builtinId="9" hidden="1"/>
    <cellStyle name="Followed Hyperlink" xfId="206" builtinId="9" hidden="1"/>
    <cellStyle name="Followed Hyperlink" xfId="207" builtinId="9" hidden="1"/>
    <cellStyle name="Followed Hyperlink" xfId="208" builtinId="9" hidden="1"/>
    <cellStyle name="Followed Hyperlink" xfId="209" builtinId="9" hidden="1"/>
    <cellStyle name="Followed Hyperlink" xfId="210" builtinId="9" hidden="1"/>
    <cellStyle name="Followed Hyperlink" xfId="211" builtinId="9" hidden="1"/>
    <cellStyle name="Followed Hyperlink" xfId="212" builtinId="9" hidden="1"/>
    <cellStyle name="Followed Hyperlink" xfId="213" builtinId="9" hidden="1"/>
    <cellStyle name="Followed Hyperlink" xfId="214" builtinId="9" hidden="1"/>
    <cellStyle name="Followed Hyperlink" xfId="215" builtinId="9" hidden="1"/>
    <cellStyle name="Followed Hyperlink" xfId="216" builtinId="9" hidden="1"/>
    <cellStyle name="Followed Hyperlink" xfId="217" builtinId="9" hidden="1"/>
    <cellStyle name="Followed Hyperlink" xfId="218" builtinId="9" hidden="1"/>
    <cellStyle name="Followed Hyperlink" xfId="219" builtinId="9" hidden="1"/>
    <cellStyle name="Followed Hyperlink" xfId="220" builtinId="9" hidden="1"/>
    <cellStyle name="Followed Hyperlink" xfId="221" builtinId="9" hidden="1"/>
    <cellStyle name="Followed Hyperlink" xfId="222" builtinId="9" hidden="1"/>
    <cellStyle name="Followed Hyperlink" xfId="223" builtinId="9" hidden="1"/>
    <cellStyle name="Followed Hyperlink" xfId="224" builtinId="9" hidden="1"/>
    <cellStyle name="Followed Hyperlink" xfId="225" builtinId="9" hidden="1"/>
    <cellStyle name="Followed Hyperlink" xfId="226" builtinId="9" hidden="1"/>
    <cellStyle name="Followed Hyperlink" xfId="227" builtinId="9" hidden="1"/>
    <cellStyle name="Followed Hyperlink" xfId="228" builtinId="9" hidden="1"/>
    <cellStyle name="Followed Hyperlink" xfId="229" builtinId="9" hidden="1"/>
    <cellStyle name="Followed Hyperlink" xfId="230" builtinId="9" hidden="1"/>
    <cellStyle name="Followed Hyperlink" xfId="231" builtinId="9" hidden="1"/>
    <cellStyle name="Followed Hyperlink" xfId="232" builtinId="9" hidden="1"/>
    <cellStyle name="Followed Hyperlink" xfId="233" builtinId="9" hidden="1"/>
    <cellStyle name="Followed Hyperlink" xfId="234" builtinId="9" hidden="1"/>
    <cellStyle name="Followed Hyperlink" xfId="235" builtinId="9" hidden="1"/>
    <cellStyle name="Followed Hyperlink" xfId="236" builtinId="9" hidden="1"/>
    <cellStyle name="Followed Hyperlink" xfId="237" builtinId="9" hidden="1"/>
    <cellStyle name="Followed Hyperlink" xfId="238" builtinId="9" hidden="1"/>
    <cellStyle name="Followed Hyperlink" xfId="239" builtinId="9" hidden="1"/>
    <cellStyle name="Followed Hyperlink" xfId="240" builtinId="9" hidden="1"/>
    <cellStyle name="Followed Hyperlink" xfId="241" builtinId="9" hidden="1"/>
    <cellStyle name="Followed Hyperlink" xfId="242" builtinId="9" hidden="1"/>
    <cellStyle name="Followed Hyperlink" xfId="243" builtinId="9" hidden="1"/>
    <cellStyle name="Followed Hyperlink" xfId="244" builtinId="9" hidden="1"/>
    <cellStyle name="Followed Hyperlink" xfId="245" builtinId="9" hidden="1"/>
    <cellStyle name="Followed Hyperlink" xfId="246" builtinId="9" hidden="1"/>
    <cellStyle name="Followed Hyperlink" xfId="247" builtinId="9" hidden="1"/>
    <cellStyle name="Followed Hyperlink" xfId="248" builtinId="9" hidden="1"/>
    <cellStyle name="Followed Hyperlink" xfId="249" builtinId="9" hidden="1"/>
    <cellStyle name="Followed Hyperlink" xfId="250" builtinId="9" hidden="1"/>
    <cellStyle name="Followed Hyperlink" xfId="251" builtinId="9" hidden="1"/>
    <cellStyle name="Followed Hyperlink" xfId="252" builtinId="9" hidden="1"/>
    <cellStyle name="Followed Hyperlink" xfId="253" builtinId="9" hidden="1"/>
    <cellStyle name="Followed Hyperlink" xfId="254" builtinId="9" hidden="1"/>
    <cellStyle name="Followed Hyperlink" xfId="255" builtinId="9" hidden="1"/>
    <cellStyle name="Followed Hyperlink" xfId="256" builtinId="9" hidden="1"/>
    <cellStyle name="Followed Hyperlink" xfId="257" builtinId="9" hidden="1"/>
    <cellStyle name="Followed Hyperlink" xfId="258" builtinId="9" hidden="1"/>
    <cellStyle name="Followed Hyperlink" xfId="259" builtinId="9" hidden="1"/>
    <cellStyle name="Followed Hyperlink" xfId="260" builtinId="9" hidden="1"/>
    <cellStyle name="Followed Hyperlink" xfId="261" builtinId="9" hidden="1"/>
    <cellStyle name="Followed Hyperlink" xfId="262" builtinId="9" hidden="1"/>
    <cellStyle name="Followed Hyperlink" xfId="263" builtinId="9" hidden="1"/>
    <cellStyle name="Followed Hyperlink" xfId="266" builtinId="9" hidden="1"/>
    <cellStyle name="Followed Hyperlink" xfId="267" builtinId="9" hidden="1"/>
    <cellStyle name="Followed Hyperlink" xfId="268" builtinId="9" hidden="1"/>
    <cellStyle name="Followed Hyperlink" xfId="269" builtinId="9" hidden="1"/>
    <cellStyle name="Followed Hyperlink" xfId="270" builtinId="9" hidden="1"/>
    <cellStyle name="Followed Hyperlink" xfId="271" builtinId="9" hidden="1"/>
    <cellStyle name="Followed Hyperlink" xfId="272" builtinId="9" hidden="1"/>
    <cellStyle name="Followed Hyperlink" xfId="273" builtinId="9" hidden="1"/>
    <cellStyle name="Followed Hyperlink" xfId="274" builtinId="9" hidden="1"/>
    <cellStyle name="Followed Hyperlink" xfId="275" builtinId="9" hidden="1"/>
    <cellStyle name="Hyperlink" xfId="1" builtinId="8"/>
    <cellStyle name="Normal" xfId="0" builtinId="0"/>
    <cellStyle name="Percent" xfId="264" builtinId="5"/>
  </cellStyles>
  <dxfs count="453"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</dxfs>
  <tableStyles count="0" defaultTableStyle="TableStyleMedium9" defaultPivotStyle="PivotStyleMedium7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hyperlink" Target="http://miplib.zib.de/miplib2010-hard.ph" TargetMode="External"/><Relationship Id="rId2" Type="http://schemas.openxmlformats.org/officeDocument/2006/relationships/image" Target="../media/image1.png"/><Relationship Id="rId1" Type="http://schemas.openxmlformats.org/officeDocument/2006/relationships/hyperlink" Target="http://miplib.zib.de/miplib2010-easy.ph" TargetMode="External"/><Relationship Id="rId6" Type="http://schemas.openxmlformats.org/officeDocument/2006/relationships/image" Target="../media/image3.png"/><Relationship Id="rId5" Type="http://schemas.openxmlformats.org/officeDocument/2006/relationships/hyperlink" Target="http://miplib.zib.de/miplib2010-open.ph" TargetMode="External"/><Relationship Id="rId4" Type="http://schemas.openxmlformats.org/officeDocument/2006/relationships/image" Target="../media/image2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9</xdr:col>
      <xdr:colOff>0</xdr:colOff>
      <xdr:row>4</xdr:row>
      <xdr:rowOff>0</xdr:rowOff>
    </xdr:from>
    <xdr:to>
      <xdr:col>9</xdr:col>
      <xdr:colOff>114300</xdr:colOff>
      <xdr:row>4</xdr:row>
      <xdr:rowOff>114300</xdr:rowOff>
    </xdr:to>
    <xdr:pic>
      <xdr:nvPicPr>
        <xdr:cNvPr id="2" name="Picture 1" descr="asy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2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66700"/>
          <a:ext cx="11430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0</xdr:colOff>
      <xdr:row>5</xdr:row>
      <xdr:rowOff>0</xdr:rowOff>
    </xdr:from>
    <xdr:to>
      <xdr:col>9</xdr:col>
      <xdr:colOff>114300</xdr:colOff>
      <xdr:row>5</xdr:row>
      <xdr:rowOff>114300</xdr:rowOff>
    </xdr:to>
    <xdr:pic>
      <xdr:nvPicPr>
        <xdr:cNvPr id="3" name="Picture 2" descr="asy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200-000003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33400"/>
          <a:ext cx="11430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0</xdr:colOff>
      <xdr:row>6</xdr:row>
      <xdr:rowOff>0</xdr:rowOff>
    </xdr:from>
    <xdr:to>
      <xdr:col>9</xdr:col>
      <xdr:colOff>114300</xdr:colOff>
      <xdr:row>6</xdr:row>
      <xdr:rowOff>114300</xdr:rowOff>
    </xdr:to>
    <xdr:pic>
      <xdr:nvPicPr>
        <xdr:cNvPr id="4" name="Picture 3" descr="asy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200-000004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00100"/>
          <a:ext cx="11430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0</xdr:colOff>
      <xdr:row>7</xdr:row>
      <xdr:rowOff>0</xdr:rowOff>
    </xdr:from>
    <xdr:to>
      <xdr:col>9</xdr:col>
      <xdr:colOff>114300</xdr:colOff>
      <xdr:row>7</xdr:row>
      <xdr:rowOff>114300</xdr:rowOff>
    </xdr:to>
    <xdr:pic>
      <xdr:nvPicPr>
        <xdr:cNvPr id="5" name="Picture 4" descr="asy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200-000005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066800"/>
          <a:ext cx="11430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0</xdr:colOff>
      <xdr:row>8</xdr:row>
      <xdr:rowOff>0</xdr:rowOff>
    </xdr:from>
    <xdr:to>
      <xdr:col>9</xdr:col>
      <xdr:colOff>114300</xdr:colOff>
      <xdr:row>8</xdr:row>
      <xdr:rowOff>114300</xdr:rowOff>
    </xdr:to>
    <xdr:pic>
      <xdr:nvPicPr>
        <xdr:cNvPr id="6" name="Picture 5" descr="asy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200-000006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333500"/>
          <a:ext cx="11430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0</xdr:colOff>
      <xdr:row>9</xdr:row>
      <xdr:rowOff>0</xdr:rowOff>
    </xdr:from>
    <xdr:to>
      <xdr:col>9</xdr:col>
      <xdr:colOff>114300</xdr:colOff>
      <xdr:row>9</xdr:row>
      <xdr:rowOff>114300</xdr:rowOff>
    </xdr:to>
    <xdr:pic>
      <xdr:nvPicPr>
        <xdr:cNvPr id="7" name="Picture 6" descr="asy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200-000007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612900"/>
          <a:ext cx="11430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0</xdr:colOff>
      <xdr:row>10</xdr:row>
      <xdr:rowOff>0</xdr:rowOff>
    </xdr:from>
    <xdr:to>
      <xdr:col>9</xdr:col>
      <xdr:colOff>114300</xdr:colOff>
      <xdr:row>10</xdr:row>
      <xdr:rowOff>114300</xdr:rowOff>
    </xdr:to>
    <xdr:pic>
      <xdr:nvPicPr>
        <xdr:cNvPr id="8" name="Picture 7" descr="asy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200-000008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892300"/>
          <a:ext cx="11430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0</xdr:colOff>
      <xdr:row>11</xdr:row>
      <xdr:rowOff>0</xdr:rowOff>
    </xdr:from>
    <xdr:to>
      <xdr:col>9</xdr:col>
      <xdr:colOff>114300</xdr:colOff>
      <xdr:row>11</xdr:row>
      <xdr:rowOff>114300</xdr:rowOff>
    </xdr:to>
    <xdr:pic>
      <xdr:nvPicPr>
        <xdr:cNvPr id="9" name="Picture 8" descr="asy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200-000009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171700"/>
          <a:ext cx="11430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0</xdr:colOff>
      <xdr:row>12</xdr:row>
      <xdr:rowOff>0</xdr:rowOff>
    </xdr:from>
    <xdr:to>
      <xdr:col>9</xdr:col>
      <xdr:colOff>114300</xdr:colOff>
      <xdr:row>12</xdr:row>
      <xdr:rowOff>114300</xdr:rowOff>
    </xdr:to>
    <xdr:pic>
      <xdr:nvPicPr>
        <xdr:cNvPr id="10" name="Picture 9" descr="asy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200-00000A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438400"/>
          <a:ext cx="11430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0</xdr:colOff>
      <xdr:row>13</xdr:row>
      <xdr:rowOff>0</xdr:rowOff>
    </xdr:from>
    <xdr:to>
      <xdr:col>9</xdr:col>
      <xdr:colOff>114300</xdr:colOff>
      <xdr:row>13</xdr:row>
      <xdr:rowOff>114300</xdr:rowOff>
    </xdr:to>
    <xdr:pic>
      <xdr:nvPicPr>
        <xdr:cNvPr id="11" name="Picture 10" descr="asy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200-00000B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705100"/>
          <a:ext cx="11430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0</xdr:colOff>
      <xdr:row>14</xdr:row>
      <xdr:rowOff>0</xdr:rowOff>
    </xdr:from>
    <xdr:to>
      <xdr:col>9</xdr:col>
      <xdr:colOff>114300</xdr:colOff>
      <xdr:row>14</xdr:row>
      <xdr:rowOff>114300</xdr:rowOff>
    </xdr:to>
    <xdr:pic>
      <xdr:nvPicPr>
        <xdr:cNvPr id="12" name="Picture 11" descr="asy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200-00000C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971800"/>
          <a:ext cx="11430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0</xdr:colOff>
      <xdr:row>15</xdr:row>
      <xdr:rowOff>0</xdr:rowOff>
    </xdr:from>
    <xdr:to>
      <xdr:col>9</xdr:col>
      <xdr:colOff>114300</xdr:colOff>
      <xdr:row>15</xdr:row>
      <xdr:rowOff>114300</xdr:rowOff>
    </xdr:to>
    <xdr:pic>
      <xdr:nvPicPr>
        <xdr:cNvPr id="13" name="Picture 12" descr="asy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200-00000D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251200"/>
          <a:ext cx="11430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0</xdr:colOff>
      <xdr:row>16</xdr:row>
      <xdr:rowOff>0</xdr:rowOff>
    </xdr:from>
    <xdr:to>
      <xdr:col>9</xdr:col>
      <xdr:colOff>114300</xdr:colOff>
      <xdr:row>16</xdr:row>
      <xdr:rowOff>114300</xdr:rowOff>
    </xdr:to>
    <xdr:pic>
      <xdr:nvPicPr>
        <xdr:cNvPr id="14" name="Picture 13" descr="ard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00000000-0008-0000-0200-00000E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517900"/>
          <a:ext cx="11430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0</xdr:colOff>
      <xdr:row>17</xdr:row>
      <xdr:rowOff>0</xdr:rowOff>
    </xdr:from>
    <xdr:to>
      <xdr:col>9</xdr:col>
      <xdr:colOff>114300</xdr:colOff>
      <xdr:row>17</xdr:row>
      <xdr:rowOff>114300</xdr:rowOff>
    </xdr:to>
    <xdr:pic>
      <xdr:nvPicPr>
        <xdr:cNvPr id="15" name="Picture 14" descr="ard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00000000-0008-0000-0200-00000F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784600"/>
          <a:ext cx="11430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0</xdr:colOff>
      <xdr:row>18</xdr:row>
      <xdr:rowOff>0</xdr:rowOff>
    </xdr:from>
    <xdr:to>
      <xdr:col>9</xdr:col>
      <xdr:colOff>114300</xdr:colOff>
      <xdr:row>18</xdr:row>
      <xdr:rowOff>114300</xdr:rowOff>
    </xdr:to>
    <xdr:pic>
      <xdr:nvPicPr>
        <xdr:cNvPr id="16" name="Picture 15" descr="pen">
          <a:hlinkClick xmlns:r="http://schemas.openxmlformats.org/officeDocument/2006/relationships" r:id="rId5"/>
          <a:extLst>
            <a:ext uri="{FF2B5EF4-FFF2-40B4-BE49-F238E27FC236}">
              <a16:creationId xmlns:a16="http://schemas.microsoft.com/office/drawing/2014/main" id="{00000000-0008-0000-0200-000010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051300"/>
          <a:ext cx="11430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0</xdr:colOff>
      <xdr:row>19</xdr:row>
      <xdr:rowOff>0</xdr:rowOff>
    </xdr:from>
    <xdr:to>
      <xdr:col>9</xdr:col>
      <xdr:colOff>114300</xdr:colOff>
      <xdr:row>19</xdr:row>
      <xdr:rowOff>114300</xdr:rowOff>
    </xdr:to>
    <xdr:pic>
      <xdr:nvPicPr>
        <xdr:cNvPr id="17" name="Picture 16" descr="pen">
          <a:hlinkClick xmlns:r="http://schemas.openxmlformats.org/officeDocument/2006/relationships" r:id="rId5"/>
          <a:extLst>
            <a:ext uri="{FF2B5EF4-FFF2-40B4-BE49-F238E27FC236}">
              <a16:creationId xmlns:a16="http://schemas.microsoft.com/office/drawing/2014/main" id="{00000000-0008-0000-0200-000011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318000"/>
          <a:ext cx="11430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0</xdr:colOff>
      <xdr:row>20</xdr:row>
      <xdr:rowOff>0</xdr:rowOff>
    </xdr:from>
    <xdr:to>
      <xdr:col>9</xdr:col>
      <xdr:colOff>114300</xdr:colOff>
      <xdr:row>20</xdr:row>
      <xdr:rowOff>114300</xdr:rowOff>
    </xdr:to>
    <xdr:pic>
      <xdr:nvPicPr>
        <xdr:cNvPr id="18" name="Picture 17" descr="asy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200-00001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584700"/>
          <a:ext cx="11430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0</xdr:colOff>
      <xdr:row>21</xdr:row>
      <xdr:rowOff>0</xdr:rowOff>
    </xdr:from>
    <xdr:to>
      <xdr:col>9</xdr:col>
      <xdr:colOff>114300</xdr:colOff>
      <xdr:row>21</xdr:row>
      <xdr:rowOff>114300</xdr:rowOff>
    </xdr:to>
    <xdr:pic>
      <xdr:nvPicPr>
        <xdr:cNvPr id="19" name="Picture 18" descr="asy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200-000013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851400"/>
          <a:ext cx="11430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0</xdr:colOff>
      <xdr:row>22</xdr:row>
      <xdr:rowOff>0</xdr:rowOff>
    </xdr:from>
    <xdr:to>
      <xdr:col>9</xdr:col>
      <xdr:colOff>114300</xdr:colOff>
      <xdr:row>22</xdr:row>
      <xdr:rowOff>114300</xdr:rowOff>
    </xdr:to>
    <xdr:pic>
      <xdr:nvPicPr>
        <xdr:cNvPr id="20" name="Picture 19" descr="asy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200-000014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118100"/>
          <a:ext cx="11430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0</xdr:colOff>
      <xdr:row>23</xdr:row>
      <xdr:rowOff>0</xdr:rowOff>
    </xdr:from>
    <xdr:to>
      <xdr:col>9</xdr:col>
      <xdr:colOff>114300</xdr:colOff>
      <xdr:row>23</xdr:row>
      <xdr:rowOff>114300</xdr:rowOff>
    </xdr:to>
    <xdr:pic>
      <xdr:nvPicPr>
        <xdr:cNvPr id="21" name="Picture 20" descr="ard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00000000-0008-0000-0200-000015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384800"/>
          <a:ext cx="11430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0</xdr:colOff>
      <xdr:row>24</xdr:row>
      <xdr:rowOff>0</xdr:rowOff>
    </xdr:from>
    <xdr:to>
      <xdr:col>9</xdr:col>
      <xdr:colOff>114300</xdr:colOff>
      <xdr:row>24</xdr:row>
      <xdr:rowOff>114300</xdr:rowOff>
    </xdr:to>
    <xdr:pic>
      <xdr:nvPicPr>
        <xdr:cNvPr id="22" name="Picture 21" descr="asy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200-000016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651500"/>
          <a:ext cx="11430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0</xdr:colOff>
      <xdr:row>25</xdr:row>
      <xdr:rowOff>0</xdr:rowOff>
    </xdr:from>
    <xdr:to>
      <xdr:col>9</xdr:col>
      <xdr:colOff>114300</xdr:colOff>
      <xdr:row>25</xdr:row>
      <xdr:rowOff>114300</xdr:rowOff>
    </xdr:to>
    <xdr:pic>
      <xdr:nvPicPr>
        <xdr:cNvPr id="23" name="Picture 22" descr="asy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200-000017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918200"/>
          <a:ext cx="11430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0</xdr:colOff>
      <xdr:row>26</xdr:row>
      <xdr:rowOff>0</xdr:rowOff>
    </xdr:from>
    <xdr:to>
      <xdr:col>9</xdr:col>
      <xdr:colOff>114300</xdr:colOff>
      <xdr:row>26</xdr:row>
      <xdr:rowOff>114300</xdr:rowOff>
    </xdr:to>
    <xdr:pic>
      <xdr:nvPicPr>
        <xdr:cNvPr id="24" name="Picture 23" descr="asy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200-000018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184900"/>
          <a:ext cx="11430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0</xdr:colOff>
      <xdr:row>27</xdr:row>
      <xdr:rowOff>0</xdr:rowOff>
    </xdr:from>
    <xdr:to>
      <xdr:col>9</xdr:col>
      <xdr:colOff>114300</xdr:colOff>
      <xdr:row>27</xdr:row>
      <xdr:rowOff>114300</xdr:rowOff>
    </xdr:to>
    <xdr:pic>
      <xdr:nvPicPr>
        <xdr:cNvPr id="25" name="Picture 24" descr="asy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200-000019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451600"/>
          <a:ext cx="11430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0</xdr:colOff>
      <xdr:row>28</xdr:row>
      <xdr:rowOff>0</xdr:rowOff>
    </xdr:from>
    <xdr:to>
      <xdr:col>9</xdr:col>
      <xdr:colOff>114300</xdr:colOff>
      <xdr:row>28</xdr:row>
      <xdr:rowOff>114300</xdr:rowOff>
    </xdr:to>
    <xdr:pic>
      <xdr:nvPicPr>
        <xdr:cNvPr id="26" name="Picture 25" descr="asy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200-00001A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718300"/>
          <a:ext cx="11430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0</xdr:colOff>
      <xdr:row>29</xdr:row>
      <xdr:rowOff>0</xdr:rowOff>
    </xdr:from>
    <xdr:to>
      <xdr:col>9</xdr:col>
      <xdr:colOff>114300</xdr:colOff>
      <xdr:row>29</xdr:row>
      <xdr:rowOff>114300</xdr:rowOff>
    </xdr:to>
    <xdr:pic>
      <xdr:nvPicPr>
        <xdr:cNvPr id="27" name="Picture 26" descr="asy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200-00001B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985000"/>
          <a:ext cx="11430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0</xdr:colOff>
      <xdr:row>30</xdr:row>
      <xdr:rowOff>0</xdr:rowOff>
    </xdr:from>
    <xdr:to>
      <xdr:col>9</xdr:col>
      <xdr:colOff>114300</xdr:colOff>
      <xdr:row>30</xdr:row>
      <xdr:rowOff>114300</xdr:rowOff>
    </xdr:to>
    <xdr:pic>
      <xdr:nvPicPr>
        <xdr:cNvPr id="28" name="Picture 27" descr="asy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200-00001C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251700"/>
          <a:ext cx="11430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0</xdr:colOff>
      <xdr:row>31</xdr:row>
      <xdr:rowOff>0</xdr:rowOff>
    </xdr:from>
    <xdr:to>
      <xdr:col>9</xdr:col>
      <xdr:colOff>114300</xdr:colOff>
      <xdr:row>31</xdr:row>
      <xdr:rowOff>114300</xdr:rowOff>
    </xdr:to>
    <xdr:pic>
      <xdr:nvPicPr>
        <xdr:cNvPr id="29" name="Picture 28" descr="asy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200-00001D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531100"/>
          <a:ext cx="11430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0</xdr:colOff>
      <xdr:row>32</xdr:row>
      <xdr:rowOff>0</xdr:rowOff>
    </xdr:from>
    <xdr:to>
      <xdr:col>9</xdr:col>
      <xdr:colOff>114300</xdr:colOff>
      <xdr:row>32</xdr:row>
      <xdr:rowOff>114300</xdr:rowOff>
    </xdr:to>
    <xdr:pic>
      <xdr:nvPicPr>
        <xdr:cNvPr id="30" name="Picture 29" descr="asy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200-00001E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810500"/>
          <a:ext cx="11430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0</xdr:colOff>
      <xdr:row>33</xdr:row>
      <xdr:rowOff>0</xdr:rowOff>
    </xdr:from>
    <xdr:to>
      <xdr:col>9</xdr:col>
      <xdr:colOff>114300</xdr:colOff>
      <xdr:row>33</xdr:row>
      <xdr:rowOff>114300</xdr:rowOff>
    </xdr:to>
    <xdr:pic>
      <xdr:nvPicPr>
        <xdr:cNvPr id="31" name="Picture 30" descr="pen">
          <a:hlinkClick xmlns:r="http://schemas.openxmlformats.org/officeDocument/2006/relationships" r:id="rId5"/>
          <a:extLst>
            <a:ext uri="{FF2B5EF4-FFF2-40B4-BE49-F238E27FC236}">
              <a16:creationId xmlns:a16="http://schemas.microsoft.com/office/drawing/2014/main" id="{00000000-0008-0000-0200-00001F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077200"/>
          <a:ext cx="11430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0</xdr:colOff>
      <xdr:row>34</xdr:row>
      <xdr:rowOff>0</xdr:rowOff>
    </xdr:from>
    <xdr:to>
      <xdr:col>9</xdr:col>
      <xdr:colOff>114300</xdr:colOff>
      <xdr:row>34</xdr:row>
      <xdr:rowOff>114300</xdr:rowOff>
    </xdr:to>
    <xdr:pic>
      <xdr:nvPicPr>
        <xdr:cNvPr id="32" name="Picture 31" descr="pen">
          <a:hlinkClick xmlns:r="http://schemas.openxmlformats.org/officeDocument/2006/relationships" r:id="rId5"/>
          <a:extLst>
            <a:ext uri="{FF2B5EF4-FFF2-40B4-BE49-F238E27FC236}">
              <a16:creationId xmlns:a16="http://schemas.microsoft.com/office/drawing/2014/main" id="{00000000-0008-0000-0200-000020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356600"/>
          <a:ext cx="11430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0</xdr:colOff>
      <xdr:row>35</xdr:row>
      <xdr:rowOff>0</xdr:rowOff>
    </xdr:from>
    <xdr:to>
      <xdr:col>9</xdr:col>
      <xdr:colOff>114300</xdr:colOff>
      <xdr:row>35</xdr:row>
      <xdr:rowOff>114300</xdr:rowOff>
    </xdr:to>
    <xdr:pic>
      <xdr:nvPicPr>
        <xdr:cNvPr id="33" name="Picture 32" descr="asy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200-000021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636000"/>
          <a:ext cx="11430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0</xdr:colOff>
      <xdr:row>36</xdr:row>
      <xdr:rowOff>0</xdr:rowOff>
    </xdr:from>
    <xdr:to>
      <xdr:col>9</xdr:col>
      <xdr:colOff>114300</xdr:colOff>
      <xdr:row>36</xdr:row>
      <xdr:rowOff>114300</xdr:rowOff>
    </xdr:to>
    <xdr:pic>
      <xdr:nvPicPr>
        <xdr:cNvPr id="34" name="Picture 33" descr="asy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200-00002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902700"/>
          <a:ext cx="11430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0</xdr:colOff>
      <xdr:row>37</xdr:row>
      <xdr:rowOff>0</xdr:rowOff>
    </xdr:from>
    <xdr:to>
      <xdr:col>9</xdr:col>
      <xdr:colOff>114300</xdr:colOff>
      <xdr:row>37</xdr:row>
      <xdr:rowOff>114300</xdr:rowOff>
    </xdr:to>
    <xdr:pic>
      <xdr:nvPicPr>
        <xdr:cNvPr id="35" name="Picture 34" descr="pen">
          <a:hlinkClick xmlns:r="http://schemas.openxmlformats.org/officeDocument/2006/relationships" r:id="rId5"/>
          <a:extLst>
            <a:ext uri="{FF2B5EF4-FFF2-40B4-BE49-F238E27FC236}">
              <a16:creationId xmlns:a16="http://schemas.microsoft.com/office/drawing/2014/main" id="{00000000-0008-0000-0200-000023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9169400"/>
          <a:ext cx="11430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0</xdr:colOff>
      <xdr:row>38</xdr:row>
      <xdr:rowOff>0</xdr:rowOff>
    </xdr:from>
    <xdr:to>
      <xdr:col>9</xdr:col>
      <xdr:colOff>114300</xdr:colOff>
      <xdr:row>38</xdr:row>
      <xdr:rowOff>114300</xdr:rowOff>
    </xdr:to>
    <xdr:pic>
      <xdr:nvPicPr>
        <xdr:cNvPr id="36" name="Picture 35" descr="asy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200-000024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9436100"/>
          <a:ext cx="11430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0</xdr:colOff>
      <xdr:row>39</xdr:row>
      <xdr:rowOff>0</xdr:rowOff>
    </xdr:from>
    <xdr:to>
      <xdr:col>9</xdr:col>
      <xdr:colOff>114300</xdr:colOff>
      <xdr:row>39</xdr:row>
      <xdr:rowOff>114300</xdr:rowOff>
    </xdr:to>
    <xdr:pic>
      <xdr:nvPicPr>
        <xdr:cNvPr id="37" name="Picture 36" descr="asy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200-000025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9702800"/>
          <a:ext cx="11430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0</xdr:colOff>
      <xdr:row>40</xdr:row>
      <xdr:rowOff>0</xdr:rowOff>
    </xdr:from>
    <xdr:to>
      <xdr:col>9</xdr:col>
      <xdr:colOff>114300</xdr:colOff>
      <xdr:row>40</xdr:row>
      <xdr:rowOff>114300</xdr:rowOff>
    </xdr:to>
    <xdr:pic>
      <xdr:nvPicPr>
        <xdr:cNvPr id="38" name="Picture 37" descr="asy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200-000026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9969500"/>
          <a:ext cx="11430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0</xdr:colOff>
      <xdr:row>41</xdr:row>
      <xdr:rowOff>0</xdr:rowOff>
    </xdr:from>
    <xdr:to>
      <xdr:col>9</xdr:col>
      <xdr:colOff>114300</xdr:colOff>
      <xdr:row>41</xdr:row>
      <xdr:rowOff>114300</xdr:rowOff>
    </xdr:to>
    <xdr:pic>
      <xdr:nvPicPr>
        <xdr:cNvPr id="39" name="Picture 38" descr="asy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200-000027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0248900"/>
          <a:ext cx="11430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0</xdr:colOff>
      <xdr:row>42</xdr:row>
      <xdr:rowOff>0</xdr:rowOff>
    </xdr:from>
    <xdr:to>
      <xdr:col>9</xdr:col>
      <xdr:colOff>114300</xdr:colOff>
      <xdr:row>42</xdr:row>
      <xdr:rowOff>114300</xdr:rowOff>
    </xdr:to>
    <xdr:pic>
      <xdr:nvPicPr>
        <xdr:cNvPr id="40" name="Picture 39" descr="ard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00000000-0008-0000-0200-000028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0515600"/>
          <a:ext cx="11430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0</xdr:colOff>
      <xdr:row>43</xdr:row>
      <xdr:rowOff>0</xdr:rowOff>
    </xdr:from>
    <xdr:to>
      <xdr:col>9</xdr:col>
      <xdr:colOff>114300</xdr:colOff>
      <xdr:row>43</xdr:row>
      <xdr:rowOff>114300</xdr:rowOff>
    </xdr:to>
    <xdr:pic>
      <xdr:nvPicPr>
        <xdr:cNvPr id="41" name="Picture 40" descr="pen">
          <a:hlinkClick xmlns:r="http://schemas.openxmlformats.org/officeDocument/2006/relationships" r:id="rId5"/>
          <a:extLst>
            <a:ext uri="{FF2B5EF4-FFF2-40B4-BE49-F238E27FC236}">
              <a16:creationId xmlns:a16="http://schemas.microsoft.com/office/drawing/2014/main" id="{00000000-0008-0000-0200-000029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0782300"/>
          <a:ext cx="11430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0</xdr:colOff>
      <xdr:row>44</xdr:row>
      <xdr:rowOff>0</xdr:rowOff>
    </xdr:from>
    <xdr:to>
      <xdr:col>9</xdr:col>
      <xdr:colOff>114300</xdr:colOff>
      <xdr:row>44</xdr:row>
      <xdr:rowOff>114300</xdr:rowOff>
    </xdr:to>
    <xdr:pic>
      <xdr:nvPicPr>
        <xdr:cNvPr id="42" name="Picture 41" descr="pen">
          <a:hlinkClick xmlns:r="http://schemas.openxmlformats.org/officeDocument/2006/relationships" r:id="rId5"/>
          <a:extLst>
            <a:ext uri="{FF2B5EF4-FFF2-40B4-BE49-F238E27FC236}">
              <a16:creationId xmlns:a16="http://schemas.microsoft.com/office/drawing/2014/main" id="{00000000-0008-0000-0200-00002A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1049000"/>
          <a:ext cx="11430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0</xdr:colOff>
      <xdr:row>45</xdr:row>
      <xdr:rowOff>0</xdr:rowOff>
    </xdr:from>
    <xdr:to>
      <xdr:col>9</xdr:col>
      <xdr:colOff>114300</xdr:colOff>
      <xdr:row>45</xdr:row>
      <xdr:rowOff>114300</xdr:rowOff>
    </xdr:to>
    <xdr:pic>
      <xdr:nvPicPr>
        <xdr:cNvPr id="43" name="Picture 42" descr="asy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200-00002B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1328400"/>
          <a:ext cx="11430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0</xdr:colOff>
      <xdr:row>46</xdr:row>
      <xdr:rowOff>0</xdr:rowOff>
    </xdr:from>
    <xdr:to>
      <xdr:col>9</xdr:col>
      <xdr:colOff>114300</xdr:colOff>
      <xdr:row>46</xdr:row>
      <xdr:rowOff>114300</xdr:rowOff>
    </xdr:to>
    <xdr:pic>
      <xdr:nvPicPr>
        <xdr:cNvPr id="44" name="Picture 43" descr="pen">
          <a:hlinkClick xmlns:r="http://schemas.openxmlformats.org/officeDocument/2006/relationships" r:id="rId5"/>
          <a:extLst>
            <a:ext uri="{FF2B5EF4-FFF2-40B4-BE49-F238E27FC236}">
              <a16:creationId xmlns:a16="http://schemas.microsoft.com/office/drawing/2014/main" id="{00000000-0008-0000-0200-00002C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1595100"/>
          <a:ext cx="11430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0</xdr:colOff>
      <xdr:row>47</xdr:row>
      <xdr:rowOff>0</xdr:rowOff>
    </xdr:from>
    <xdr:to>
      <xdr:col>9</xdr:col>
      <xdr:colOff>114300</xdr:colOff>
      <xdr:row>47</xdr:row>
      <xdr:rowOff>114300</xdr:rowOff>
    </xdr:to>
    <xdr:pic>
      <xdr:nvPicPr>
        <xdr:cNvPr id="45" name="Picture 44" descr="ard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00000000-0008-0000-0200-00002D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1861800"/>
          <a:ext cx="11430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0</xdr:colOff>
      <xdr:row>48</xdr:row>
      <xdr:rowOff>0</xdr:rowOff>
    </xdr:from>
    <xdr:to>
      <xdr:col>9</xdr:col>
      <xdr:colOff>114300</xdr:colOff>
      <xdr:row>48</xdr:row>
      <xdr:rowOff>114300</xdr:rowOff>
    </xdr:to>
    <xdr:pic>
      <xdr:nvPicPr>
        <xdr:cNvPr id="46" name="Picture 45" descr="pen">
          <a:hlinkClick xmlns:r="http://schemas.openxmlformats.org/officeDocument/2006/relationships" r:id="rId5"/>
          <a:extLst>
            <a:ext uri="{FF2B5EF4-FFF2-40B4-BE49-F238E27FC236}">
              <a16:creationId xmlns:a16="http://schemas.microsoft.com/office/drawing/2014/main" id="{00000000-0008-0000-0200-00002E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2128500"/>
          <a:ext cx="11430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0</xdr:colOff>
      <xdr:row>49</xdr:row>
      <xdr:rowOff>0</xdr:rowOff>
    </xdr:from>
    <xdr:to>
      <xdr:col>9</xdr:col>
      <xdr:colOff>114300</xdr:colOff>
      <xdr:row>49</xdr:row>
      <xdr:rowOff>114300</xdr:rowOff>
    </xdr:to>
    <xdr:pic>
      <xdr:nvPicPr>
        <xdr:cNvPr id="47" name="Picture 46" descr="asy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200-00002F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2395200"/>
          <a:ext cx="11430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0</xdr:colOff>
      <xdr:row>50</xdr:row>
      <xdr:rowOff>0</xdr:rowOff>
    </xdr:from>
    <xdr:to>
      <xdr:col>9</xdr:col>
      <xdr:colOff>114300</xdr:colOff>
      <xdr:row>50</xdr:row>
      <xdr:rowOff>114300</xdr:rowOff>
    </xdr:to>
    <xdr:pic>
      <xdr:nvPicPr>
        <xdr:cNvPr id="48" name="Picture 47" descr="ard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00000000-0008-0000-0200-000030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2661900"/>
          <a:ext cx="11430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0</xdr:colOff>
      <xdr:row>51</xdr:row>
      <xdr:rowOff>0</xdr:rowOff>
    </xdr:from>
    <xdr:to>
      <xdr:col>9</xdr:col>
      <xdr:colOff>114300</xdr:colOff>
      <xdr:row>51</xdr:row>
      <xdr:rowOff>114300</xdr:rowOff>
    </xdr:to>
    <xdr:pic>
      <xdr:nvPicPr>
        <xdr:cNvPr id="49" name="Picture 48" descr="ard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00000000-0008-0000-0200-000031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2928600"/>
          <a:ext cx="11430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0</xdr:colOff>
      <xdr:row>52</xdr:row>
      <xdr:rowOff>0</xdr:rowOff>
    </xdr:from>
    <xdr:to>
      <xdr:col>9</xdr:col>
      <xdr:colOff>114300</xdr:colOff>
      <xdr:row>52</xdr:row>
      <xdr:rowOff>114300</xdr:rowOff>
    </xdr:to>
    <xdr:pic>
      <xdr:nvPicPr>
        <xdr:cNvPr id="50" name="Picture 49" descr="pen">
          <a:hlinkClick xmlns:r="http://schemas.openxmlformats.org/officeDocument/2006/relationships" r:id="rId5"/>
          <a:extLst>
            <a:ext uri="{FF2B5EF4-FFF2-40B4-BE49-F238E27FC236}">
              <a16:creationId xmlns:a16="http://schemas.microsoft.com/office/drawing/2014/main" id="{00000000-0008-0000-0200-00003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3195300"/>
          <a:ext cx="11430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0</xdr:colOff>
      <xdr:row>53</xdr:row>
      <xdr:rowOff>0</xdr:rowOff>
    </xdr:from>
    <xdr:to>
      <xdr:col>9</xdr:col>
      <xdr:colOff>114300</xdr:colOff>
      <xdr:row>53</xdr:row>
      <xdr:rowOff>114300</xdr:rowOff>
    </xdr:to>
    <xdr:pic>
      <xdr:nvPicPr>
        <xdr:cNvPr id="51" name="Picture 50" descr="asy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200-000033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3474700"/>
          <a:ext cx="11430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0</xdr:colOff>
      <xdr:row>54</xdr:row>
      <xdr:rowOff>0</xdr:rowOff>
    </xdr:from>
    <xdr:to>
      <xdr:col>9</xdr:col>
      <xdr:colOff>114300</xdr:colOff>
      <xdr:row>54</xdr:row>
      <xdr:rowOff>114300</xdr:rowOff>
    </xdr:to>
    <xdr:pic>
      <xdr:nvPicPr>
        <xdr:cNvPr id="674" name="Picture 673" descr="asy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200-0000A2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3741400"/>
          <a:ext cx="11430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0</xdr:colOff>
      <xdr:row>55</xdr:row>
      <xdr:rowOff>0</xdr:rowOff>
    </xdr:from>
    <xdr:to>
      <xdr:col>9</xdr:col>
      <xdr:colOff>114300</xdr:colOff>
      <xdr:row>55</xdr:row>
      <xdr:rowOff>114300</xdr:rowOff>
    </xdr:to>
    <xdr:pic>
      <xdr:nvPicPr>
        <xdr:cNvPr id="675" name="Picture 674" descr="asy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200-0000A3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4008100"/>
          <a:ext cx="11430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0</xdr:colOff>
      <xdr:row>56</xdr:row>
      <xdr:rowOff>0</xdr:rowOff>
    </xdr:from>
    <xdr:to>
      <xdr:col>9</xdr:col>
      <xdr:colOff>114300</xdr:colOff>
      <xdr:row>56</xdr:row>
      <xdr:rowOff>114300</xdr:rowOff>
    </xdr:to>
    <xdr:pic>
      <xdr:nvPicPr>
        <xdr:cNvPr id="676" name="Picture 675" descr="asy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200-0000A4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4274800"/>
          <a:ext cx="11430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0</xdr:colOff>
      <xdr:row>57</xdr:row>
      <xdr:rowOff>0</xdr:rowOff>
    </xdr:from>
    <xdr:to>
      <xdr:col>9</xdr:col>
      <xdr:colOff>114300</xdr:colOff>
      <xdr:row>57</xdr:row>
      <xdr:rowOff>114300</xdr:rowOff>
    </xdr:to>
    <xdr:pic>
      <xdr:nvPicPr>
        <xdr:cNvPr id="677" name="Picture 676" descr="asy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200-0000A5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4541500"/>
          <a:ext cx="11430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0</xdr:colOff>
      <xdr:row>58</xdr:row>
      <xdr:rowOff>0</xdr:rowOff>
    </xdr:from>
    <xdr:to>
      <xdr:col>9</xdr:col>
      <xdr:colOff>114300</xdr:colOff>
      <xdr:row>58</xdr:row>
      <xdr:rowOff>114300</xdr:rowOff>
    </xdr:to>
    <xdr:pic>
      <xdr:nvPicPr>
        <xdr:cNvPr id="678" name="Picture 677" descr="asy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200-0000A6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4820900"/>
          <a:ext cx="11430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0</xdr:colOff>
      <xdr:row>59</xdr:row>
      <xdr:rowOff>0</xdr:rowOff>
    </xdr:from>
    <xdr:to>
      <xdr:col>9</xdr:col>
      <xdr:colOff>114300</xdr:colOff>
      <xdr:row>59</xdr:row>
      <xdr:rowOff>114300</xdr:rowOff>
    </xdr:to>
    <xdr:pic>
      <xdr:nvPicPr>
        <xdr:cNvPr id="679" name="Picture 678" descr="asy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200-0000A7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5087600"/>
          <a:ext cx="11430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0</xdr:colOff>
      <xdr:row>60</xdr:row>
      <xdr:rowOff>0</xdr:rowOff>
    </xdr:from>
    <xdr:to>
      <xdr:col>9</xdr:col>
      <xdr:colOff>114300</xdr:colOff>
      <xdr:row>60</xdr:row>
      <xdr:rowOff>114300</xdr:rowOff>
    </xdr:to>
    <xdr:pic>
      <xdr:nvPicPr>
        <xdr:cNvPr id="680" name="Picture 679" descr="asy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200-0000A8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5367000"/>
          <a:ext cx="11430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0</xdr:colOff>
      <xdr:row>61</xdr:row>
      <xdr:rowOff>0</xdr:rowOff>
    </xdr:from>
    <xdr:to>
      <xdr:col>9</xdr:col>
      <xdr:colOff>114300</xdr:colOff>
      <xdr:row>61</xdr:row>
      <xdr:rowOff>114300</xdr:rowOff>
    </xdr:to>
    <xdr:pic>
      <xdr:nvPicPr>
        <xdr:cNvPr id="681" name="Picture 680" descr="pen">
          <a:hlinkClick xmlns:r="http://schemas.openxmlformats.org/officeDocument/2006/relationships" r:id="rId5"/>
          <a:extLst>
            <a:ext uri="{FF2B5EF4-FFF2-40B4-BE49-F238E27FC236}">
              <a16:creationId xmlns:a16="http://schemas.microsoft.com/office/drawing/2014/main" id="{00000000-0008-0000-0200-0000A9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5633700"/>
          <a:ext cx="11430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0</xdr:colOff>
      <xdr:row>62</xdr:row>
      <xdr:rowOff>0</xdr:rowOff>
    </xdr:from>
    <xdr:to>
      <xdr:col>9</xdr:col>
      <xdr:colOff>114300</xdr:colOff>
      <xdr:row>62</xdr:row>
      <xdr:rowOff>114300</xdr:rowOff>
    </xdr:to>
    <xdr:pic>
      <xdr:nvPicPr>
        <xdr:cNvPr id="682" name="Picture 681" descr="asy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200-0000AA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5900400"/>
          <a:ext cx="11430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0</xdr:colOff>
      <xdr:row>63</xdr:row>
      <xdr:rowOff>0</xdr:rowOff>
    </xdr:from>
    <xdr:to>
      <xdr:col>9</xdr:col>
      <xdr:colOff>114300</xdr:colOff>
      <xdr:row>63</xdr:row>
      <xdr:rowOff>114300</xdr:rowOff>
    </xdr:to>
    <xdr:pic>
      <xdr:nvPicPr>
        <xdr:cNvPr id="683" name="Picture 682" descr="asy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200-0000AB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6167100"/>
          <a:ext cx="11430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0</xdr:colOff>
      <xdr:row>64</xdr:row>
      <xdr:rowOff>0</xdr:rowOff>
    </xdr:from>
    <xdr:to>
      <xdr:col>9</xdr:col>
      <xdr:colOff>114300</xdr:colOff>
      <xdr:row>64</xdr:row>
      <xdr:rowOff>114300</xdr:rowOff>
    </xdr:to>
    <xdr:pic>
      <xdr:nvPicPr>
        <xdr:cNvPr id="684" name="Picture 683" descr="pen">
          <a:hlinkClick xmlns:r="http://schemas.openxmlformats.org/officeDocument/2006/relationships" r:id="rId5"/>
          <a:extLst>
            <a:ext uri="{FF2B5EF4-FFF2-40B4-BE49-F238E27FC236}">
              <a16:creationId xmlns:a16="http://schemas.microsoft.com/office/drawing/2014/main" id="{00000000-0008-0000-0200-0000AC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6446500"/>
          <a:ext cx="11430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0</xdr:colOff>
      <xdr:row>65</xdr:row>
      <xdr:rowOff>0</xdr:rowOff>
    </xdr:from>
    <xdr:to>
      <xdr:col>9</xdr:col>
      <xdr:colOff>114300</xdr:colOff>
      <xdr:row>65</xdr:row>
      <xdr:rowOff>114300</xdr:rowOff>
    </xdr:to>
    <xdr:pic>
      <xdr:nvPicPr>
        <xdr:cNvPr id="685" name="Picture 684" descr="ard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00000000-0008-0000-0200-0000AD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6725900"/>
          <a:ext cx="11430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0</xdr:colOff>
      <xdr:row>66</xdr:row>
      <xdr:rowOff>0</xdr:rowOff>
    </xdr:from>
    <xdr:to>
      <xdr:col>9</xdr:col>
      <xdr:colOff>114300</xdr:colOff>
      <xdr:row>66</xdr:row>
      <xdr:rowOff>114300</xdr:rowOff>
    </xdr:to>
    <xdr:pic>
      <xdr:nvPicPr>
        <xdr:cNvPr id="686" name="Picture 685" descr="pen">
          <a:hlinkClick xmlns:r="http://schemas.openxmlformats.org/officeDocument/2006/relationships" r:id="rId5"/>
          <a:extLst>
            <a:ext uri="{FF2B5EF4-FFF2-40B4-BE49-F238E27FC236}">
              <a16:creationId xmlns:a16="http://schemas.microsoft.com/office/drawing/2014/main" id="{00000000-0008-0000-0200-0000AE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6992600"/>
          <a:ext cx="11430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0</xdr:colOff>
      <xdr:row>67</xdr:row>
      <xdr:rowOff>0</xdr:rowOff>
    </xdr:from>
    <xdr:to>
      <xdr:col>9</xdr:col>
      <xdr:colOff>114300</xdr:colOff>
      <xdr:row>67</xdr:row>
      <xdr:rowOff>114300</xdr:rowOff>
    </xdr:to>
    <xdr:pic>
      <xdr:nvPicPr>
        <xdr:cNvPr id="687" name="Picture 686" descr="ard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00000000-0008-0000-0200-0000AF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7272000"/>
          <a:ext cx="11430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0</xdr:colOff>
      <xdr:row>68</xdr:row>
      <xdr:rowOff>0</xdr:rowOff>
    </xdr:from>
    <xdr:to>
      <xdr:col>9</xdr:col>
      <xdr:colOff>114300</xdr:colOff>
      <xdr:row>68</xdr:row>
      <xdr:rowOff>114300</xdr:rowOff>
    </xdr:to>
    <xdr:pic>
      <xdr:nvPicPr>
        <xdr:cNvPr id="688" name="Picture 687" descr="ard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00000000-0008-0000-0200-0000B0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7538700"/>
          <a:ext cx="11430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0</xdr:colOff>
      <xdr:row>69</xdr:row>
      <xdr:rowOff>0</xdr:rowOff>
    </xdr:from>
    <xdr:to>
      <xdr:col>9</xdr:col>
      <xdr:colOff>114300</xdr:colOff>
      <xdr:row>69</xdr:row>
      <xdr:rowOff>114300</xdr:rowOff>
    </xdr:to>
    <xdr:pic>
      <xdr:nvPicPr>
        <xdr:cNvPr id="689" name="Picture 688" descr="asy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200-0000B1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7805400"/>
          <a:ext cx="11430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0</xdr:colOff>
      <xdr:row>70</xdr:row>
      <xdr:rowOff>0</xdr:rowOff>
    </xdr:from>
    <xdr:to>
      <xdr:col>9</xdr:col>
      <xdr:colOff>114300</xdr:colOff>
      <xdr:row>70</xdr:row>
      <xdr:rowOff>114300</xdr:rowOff>
    </xdr:to>
    <xdr:pic>
      <xdr:nvPicPr>
        <xdr:cNvPr id="690" name="Picture 689" descr="asy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200-0000B2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8084800"/>
          <a:ext cx="11430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0</xdr:colOff>
      <xdr:row>71</xdr:row>
      <xdr:rowOff>0</xdr:rowOff>
    </xdr:from>
    <xdr:to>
      <xdr:col>9</xdr:col>
      <xdr:colOff>114300</xdr:colOff>
      <xdr:row>71</xdr:row>
      <xdr:rowOff>114300</xdr:rowOff>
    </xdr:to>
    <xdr:pic>
      <xdr:nvPicPr>
        <xdr:cNvPr id="691" name="Picture 690" descr="asy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200-0000B3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8364200"/>
          <a:ext cx="11430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0</xdr:colOff>
      <xdr:row>72</xdr:row>
      <xdr:rowOff>0</xdr:rowOff>
    </xdr:from>
    <xdr:to>
      <xdr:col>9</xdr:col>
      <xdr:colOff>114300</xdr:colOff>
      <xdr:row>72</xdr:row>
      <xdr:rowOff>114300</xdr:rowOff>
    </xdr:to>
    <xdr:pic>
      <xdr:nvPicPr>
        <xdr:cNvPr id="692" name="Picture 691" descr="pen">
          <a:hlinkClick xmlns:r="http://schemas.openxmlformats.org/officeDocument/2006/relationships" r:id="rId5"/>
          <a:extLst>
            <a:ext uri="{FF2B5EF4-FFF2-40B4-BE49-F238E27FC236}">
              <a16:creationId xmlns:a16="http://schemas.microsoft.com/office/drawing/2014/main" id="{00000000-0008-0000-0200-0000B4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8630900"/>
          <a:ext cx="11430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0</xdr:colOff>
      <xdr:row>73</xdr:row>
      <xdr:rowOff>0</xdr:rowOff>
    </xdr:from>
    <xdr:to>
      <xdr:col>9</xdr:col>
      <xdr:colOff>114300</xdr:colOff>
      <xdr:row>73</xdr:row>
      <xdr:rowOff>114300</xdr:rowOff>
    </xdr:to>
    <xdr:pic>
      <xdr:nvPicPr>
        <xdr:cNvPr id="693" name="Picture 692" descr="pen">
          <a:hlinkClick xmlns:r="http://schemas.openxmlformats.org/officeDocument/2006/relationships" r:id="rId5"/>
          <a:extLst>
            <a:ext uri="{FF2B5EF4-FFF2-40B4-BE49-F238E27FC236}">
              <a16:creationId xmlns:a16="http://schemas.microsoft.com/office/drawing/2014/main" id="{00000000-0008-0000-0200-0000B5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8897600"/>
          <a:ext cx="11430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0</xdr:colOff>
      <xdr:row>74</xdr:row>
      <xdr:rowOff>0</xdr:rowOff>
    </xdr:from>
    <xdr:to>
      <xdr:col>9</xdr:col>
      <xdr:colOff>114300</xdr:colOff>
      <xdr:row>74</xdr:row>
      <xdr:rowOff>114300</xdr:rowOff>
    </xdr:to>
    <xdr:pic>
      <xdr:nvPicPr>
        <xdr:cNvPr id="694" name="Picture 693" descr="asy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200-0000B6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9164300"/>
          <a:ext cx="11430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0</xdr:colOff>
      <xdr:row>75</xdr:row>
      <xdr:rowOff>0</xdr:rowOff>
    </xdr:from>
    <xdr:to>
      <xdr:col>9</xdr:col>
      <xdr:colOff>114300</xdr:colOff>
      <xdr:row>75</xdr:row>
      <xdr:rowOff>114300</xdr:rowOff>
    </xdr:to>
    <xdr:pic>
      <xdr:nvPicPr>
        <xdr:cNvPr id="695" name="Picture 694" descr="ard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00000000-0008-0000-0200-0000B7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9443700"/>
          <a:ext cx="11430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0</xdr:colOff>
      <xdr:row>76</xdr:row>
      <xdr:rowOff>0</xdr:rowOff>
    </xdr:from>
    <xdr:to>
      <xdr:col>9</xdr:col>
      <xdr:colOff>114300</xdr:colOff>
      <xdr:row>76</xdr:row>
      <xdr:rowOff>114300</xdr:rowOff>
    </xdr:to>
    <xdr:pic>
      <xdr:nvPicPr>
        <xdr:cNvPr id="696" name="Picture 695" descr="asy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200-0000B8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9723100"/>
          <a:ext cx="11430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0</xdr:colOff>
      <xdr:row>77</xdr:row>
      <xdr:rowOff>0</xdr:rowOff>
    </xdr:from>
    <xdr:to>
      <xdr:col>9</xdr:col>
      <xdr:colOff>114300</xdr:colOff>
      <xdr:row>77</xdr:row>
      <xdr:rowOff>114300</xdr:rowOff>
    </xdr:to>
    <xdr:pic>
      <xdr:nvPicPr>
        <xdr:cNvPr id="697" name="Picture 696" descr="pen">
          <a:hlinkClick xmlns:r="http://schemas.openxmlformats.org/officeDocument/2006/relationships" r:id="rId5"/>
          <a:extLst>
            <a:ext uri="{FF2B5EF4-FFF2-40B4-BE49-F238E27FC236}">
              <a16:creationId xmlns:a16="http://schemas.microsoft.com/office/drawing/2014/main" id="{00000000-0008-0000-0200-0000B9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9989800"/>
          <a:ext cx="11430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0</xdr:colOff>
      <xdr:row>78</xdr:row>
      <xdr:rowOff>0</xdr:rowOff>
    </xdr:from>
    <xdr:to>
      <xdr:col>9</xdr:col>
      <xdr:colOff>114300</xdr:colOff>
      <xdr:row>78</xdr:row>
      <xdr:rowOff>114300</xdr:rowOff>
    </xdr:to>
    <xdr:pic>
      <xdr:nvPicPr>
        <xdr:cNvPr id="698" name="Picture 697" descr="asy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200-0000BA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0269200"/>
          <a:ext cx="11430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0</xdr:colOff>
      <xdr:row>79</xdr:row>
      <xdr:rowOff>0</xdr:rowOff>
    </xdr:from>
    <xdr:to>
      <xdr:col>9</xdr:col>
      <xdr:colOff>114300</xdr:colOff>
      <xdr:row>79</xdr:row>
      <xdr:rowOff>114300</xdr:rowOff>
    </xdr:to>
    <xdr:pic>
      <xdr:nvPicPr>
        <xdr:cNvPr id="699" name="Picture 698" descr="asy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200-0000BB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0535900"/>
          <a:ext cx="11430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0</xdr:colOff>
      <xdr:row>80</xdr:row>
      <xdr:rowOff>0</xdr:rowOff>
    </xdr:from>
    <xdr:to>
      <xdr:col>9</xdr:col>
      <xdr:colOff>114300</xdr:colOff>
      <xdr:row>80</xdr:row>
      <xdr:rowOff>114300</xdr:rowOff>
    </xdr:to>
    <xdr:pic>
      <xdr:nvPicPr>
        <xdr:cNvPr id="700" name="Picture 699" descr="asy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200-0000BC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0802600"/>
          <a:ext cx="11430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0</xdr:colOff>
      <xdr:row>81</xdr:row>
      <xdr:rowOff>0</xdr:rowOff>
    </xdr:from>
    <xdr:to>
      <xdr:col>9</xdr:col>
      <xdr:colOff>114300</xdr:colOff>
      <xdr:row>81</xdr:row>
      <xdr:rowOff>114300</xdr:rowOff>
    </xdr:to>
    <xdr:pic>
      <xdr:nvPicPr>
        <xdr:cNvPr id="701" name="Picture 700" descr="asy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200-0000BD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1069300"/>
          <a:ext cx="11430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0</xdr:colOff>
      <xdr:row>82</xdr:row>
      <xdr:rowOff>0</xdr:rowOff>
    </xdr:from>
    <xdr:to>
      <xdr:col>9</xdr:col>
      <xdr:colOff>114300</xdr:colOff>
      <xdr:row>82</xdr:row>
      <xdr:rowOff>114300</xdr:rowOff>
    </xdr:to>
    <xdr:pic>
      <xdr:nvPicPr>
        <xdr:cNvPr id="702" name="Picture 701" descr="ard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00000000-0008-0000-0200-0000BE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1336000"/>
          <a:ext cx="11430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0</xdr:colOff>
      <xdr:row>83</xdr:row>
      <xdr:rowOff>0</xdr:rowOff>
    </xdr:from>
    <xdr:to>
      <xdr:col>9</xdr:col>
      <xdr:colOff>114300</xdr:colOff>
      <xdr:row>83</xdr:row>
      <xdr:rowOff>114300</xdr:rowOff>
    </xdr:to>
    <xdr:pic>
      <xdr:nvPicPr>
        <xdr:cNvPr id="703" name="Picture 702" descr="pen">
          <a:hlinkClick xmlns:r="http://schemas.openxmlformats.org/officeDocument/2006/relationships" r:id="rId5"/>
          <a:extLst>
            <a:ext uri="{FF2B5EF4-FFF2-40B4-BE49-F238E27FC236}">
              <a16:creationId xmlns:a16="http://schemas.microsoft.com/office/drawing/2014/main" id="{00000000-0008-0000-0200-0000BF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1615400"/>
          <a:ext cx="11430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0</xdr:colOff>
      <xdr:row>84</xdr:row>
      <xdr:rowOff>0</xdr:rowOff>
    </xdr:from>
    <xdr:to>
      <xdr:col>9</xdr:col>
      <xdr:colOff>114300</xdr:colOff>
      <xdr:row>84</xdr:row>
      <xdr:rowOff>114300</xdr:rowOff>
    </xdr:to>
    <xdr:pic>
      <xdr:nvPicPr>
        <xdr:cNvPr id="704" name="Picture 703" descr="ard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00000000-0008-0000-0200-0000C0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1894800"/>
          <a:ext cx="11430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0</xdr:colOff>
      <xdr:row>85</xdr:row>
      <xdr:rowOff>0</xdr:rowOff>
    </xdr:from>
    <xdr:to>
      <xdr:col>9</xdr:col>
      <xdr:colOff>114300</xdr:colOff>
      <xdr:row>85</xdr:row>
      <xdr:rowOff>114300</xdr:rowOff>
    </xdr:to>
    <xdr:pic>
      <xdr:nvPicPr>
        <xdr:cNvPr id="705" name="Picture 704" descr="ard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00000000-0008-0000-0200-0000C1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2174200"/>
          <a:ext cx="11430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0</xdr:colOff>
      <xdr:row>86</xdr:row>
      <xdr:rowOff>0</xdr:rowOff>
    </xdr:from>
    <xdr:to>
      <xdr:col>9</xdr:col>
      <xdr:colOff>114300</xdr:colOff>
      <xdr:row>86</xdr:row>
      <xdr:rowOff>114300</xdr:rowOff>
    </xdr:to>
    <xdr:pic>
      <xdr:nvPicPr>
        <xdr:cNvPr id="706" name="Picture 705" descr="asy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200-0000C2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2440900"/>
          <a:ext cx="11430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0</xdr:colOff>
      <xdr:row>87</xdr:row>
      <xdr:rowOff>0</xdr:rowOff>
    </xdr:from>
    <xdr:to>
      <xdr:col>9</xdr:col>
      <xdr:colOff>114300</xdr:colOff>
      <xdr:row>87</xdr:row>
      <xdr:rowOff>114300</xdr:rowOff>
    </xdr:to>
    <xdr:pic>
      <xdr:nvPicPr>
        <xdr:cNvPr id="707" name="Picture 706" descr="asy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200-0000C3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2707600"/>
          <a:ext cx="11430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0</xdr:colOff>
      <xdr:row>88</xdr:row>
      <xdr:rowOff>0</xdr:rowOff>
    </xdr:from>
    <xdr:to>
      <xdr:col>9</xdr:col>
      <xdr:colOff>114300</xdr:colOff>
      <xdr:row>88</xdr:row>
      <xdr:rowOff>114300</xdr:rowOff>
    </xdr:to>
    <xdr:pic>
      <xdr:nvPicPr>
        <xdr:cNvPr id="708" name="Picture 707" descr="pen">
          <a:hlinkClick xmlns:r="http://schemas.openxmlformats.org/officeDocument/2006/relationships" r:id="rId5"/>
          <a:extLst>
            <a:ext uri="{FF2B5EF4-FFF2-40B4-BE49-F238E27FC236}">
              <a16:creationId xmlns:a16="http://schemas.microsoft.com/office/drawing/2014/main" id="{00000000-0008-0000-0200-0000C4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2974300"/>
          <a:ext cx="11430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0</xdr:colOff>
      <xdr:row>89</xdr:row>
      <xdr:rowOff>0</xdr:rowOff>
    </xdr:from>
    <xdr:to>
      <xdr:col>9</xdr:col>
      <xdr:colOff>114300</xdr:colOff>
      <xdr:row>89</xdr:row>
      <xdr:rowOff>114300</xdr:rowOff>
    </xdr:to>
    <xdr:pic>
      <xdr:nvPicPr>
        <xdr:cNvPr id="709" name="Picture 708" descr="asy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200-0000C5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3241000"/>
          <a:ext cx="11430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0</xdr:colOff>
      <xdr:row>90</xdr:row>
      <xdr:rowOff>0</xdr:rowOff>
    </xdr:from>
    <xdr:to>
      <xdr:col>9</xdr:col>
      <xdr:colOff>114300</xdr:colOff>
      <xdr:row>90</xdr:row>
      <xdr:rowOff>114300</xdr:rowOff>
    </xdr:to>
    <xdr:pic>
      <xdr:nvPicPr>
        <xdr:cNvPr id="710" name="Picture 709" descr="asy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200-0000C6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3507700"/>
          <a:ext cx="11430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0</xdr:colOff>
      <xdr:row>91</xdr:row>
      <xdr:rowOff>0</xdr:rowOff>
    </xdr:from>
    <xdr:to>
      <xdr:col>9</xdr:col>
      <xdr:colOff>114300</xdr:colOff>
      <xdr:row>91</xdr:row>
      <xdr:rowOff>114300</xdr:rowOff>
    </xdr:to>
    <xdr:pic>
      <xdr:nvPicPr>
        <xdr:cNvPr id="711" name="Picture 710" descr="asy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200-0000C7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3774400"/>
          <a:ext cx="11430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0</xdr:colOff>
      <xdr:row>92</xdr:row>
      <xdr:rowOff>0</xdr:rowOff>
    </xdr:from>
    <xdr:to>
      <xdr:col>9</xdr:col>
      <xdr:colOff>114300</xdr:colOff>
      <xdr:row>92</xdr:row>
      <xdr:rowOff>114300</xdr:rowOff>
    </xdr:to>
    <xdr:pic>
      <xdr:nvPicPr>
        <xdr:cNvPr id="712" name="Picture 711" descr="asy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200-0000C8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4041100"/>
          <a:ext cx="11430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0</xdr:colOff>
      <xdr:row>93</xdr:row>
      <xdr:rowOff>0</xdr:rowOff>
    </xdr:from>
    <xdr:to>
      <xdr:col>9</xdr:col>
      <xdr:colOff>114300</xdr:colOff>
      <xdr:row>93</xdr:row>
      <xdr:rowOff>114300</xdr:rowOff>
    </xdr:to>
    <xdr:pic>
      <xdr:nvPicPr>
        <xdr:cNvPr id="713" name="Picture 712" descr="asy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200-0000C9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4307800"/>
          <a:ext cx="11430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0</xdr:colOff>
      <xdr:row>94</xdr:row>
      <xdr:rowOff>0</xdr:rowOff>
    </xdr:from>
    <xdr:to>
      <xdr:col>9</xdr:col>
      <xdr:colOff>114300</xdr:colOff>
      <xdr:row>94</xdr:row>
      <xdr:rowOff>114300</xdr:rowOff>
    </xdr:to>
    <xdr:pic>
      <xdr:nvPicPr>
        <xdr:cNvPr id="714" name="Picture 713" descr="pen">
          <a:hlinkClick xmlns:r="http://schemas.openxmlformats.org/officeDocument/2006/relationships" r:id="rId5"/>
          <a:extLst>
            <a:ext uri="{FF2B5EF4-FFF2-40B4-BE49-F238E27FC236}">
              <a16:creationId xmlns:a16="http://schemas.microsoft.com/office/drawing/2014/main" id="{00000000-0008-0000-0200-0000CA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4574500"/>
          <a:ext cx="11430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0</xdr:colOff>
      <xdr:row>95</xdr:row>
      <xdr:rowOff>0</xdr:rowOff>
    </xdr:from>
    <xdr:to>
      <xdr:col>9</xdr:col>
      <xdr:colOff>114300</xdr:colOff>
      <xdr:row>95</xdr:row>
      <xdr:rowOff>114300</xdr:rowOff>
    </xdr:to>
    <xdr:pic>
      <xdr:nvPicPr>
        <xdr:cNvPr id="715" name="Picture 714" descr="asy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200-0000CB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4841200"/>
          <a:ext cx="11430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0</xdr:colOff>
      <xdr:row>96</xdr:row>
      <xdr:rowOff>0</xdr:rowOff>
    </xdr:from>
    <xdr:to>
      <xdr:col>9</xdr:col>
      <xdr:colOff>114300</xdr:colOff>
      <xdr:row>96</xdr:row>
      <xdr:rowOff>114300</xdr:rowOff>
    </xdr:to>
    <xdr:pic>
      <xdr:nvPicPr>
        <xdr:cNvPr id="716" name="Picture 715" descr="ard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00000000-0008-0000-0200-0000CC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5107900"/>
          <a:ext cx="11430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0</xdr:colOff>
      <xdr:row>97</xdr:row>
      <xdr:rowOff>0</xdr:rowOff>
    </xdr:from>
    <xdr:to>
      <xdr:col>9</xdr:col>
      <xdr:colOff>114300</xdr:colOff>
      <xdr:row>97</xdr:row>
      <xdr:rowOff>114300</xdr:rowOff>
    </xdr:to>
    <xdr:pic>
      <xdr:nvPicPr>
        <xdr:cNvPr id="717" name="Picture 716" descr="asy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200-0000CD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5374600"/>
          <a:ext cx="11430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0</xdr:colOff>
      <xdr:row>98</xdr:row>
      <xdr:rowOff>0</xdr:rowOff>
    </xdr:from>
    <xdr:to>
      <xdr:col>9</xdr:col>
      <xdr:colOff>114300</xdr:colOff>
      <xdr:row>98</xdr:row>
      <xdr:rowOff>114300</xdr:rowOff>
    </xdr:to>
    <xdr:pic>
      <xdr:nvPicPr>
        <xdr:cNvPr id="718" name="Picture 717" descr="asy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200-0000CE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5654000"/>
          <a:ext cx="11430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0</xdr:colOff>
      <xdr:row>99</xdr:row>
      <xdr:rowOff>0</xdr:rowOff>
    </xdr:from>
    <xdr:to>
      <xdr:col>9</xdr:col>
      <xdr:colOff>114300</xdr:colOff>
      <xdr:row>99</xdr:row>
      <xdr:rowOff>114300</xdr:rowOff>
    </xdr:to>
    <xdr:pic>
      <xdr:nvPicPr>
        <xdr:cNvPr id="719" name="Picture 718" descr="asy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200-0000CF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5920700"/>
          <a:ext cx="11430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0</xdr:colOff>
      <xdr:row>100</xdr:row>
      <xdr:rowOff>0</xdr:rowOff>
    </xdr:from>
    <xdr:to>
      <xdr:col>9</xdr:col>
      <xdr:colOff>114300</xdr:colOff>
      <xdr:row>100</xdr:row>
      <xdr:rowOff>114300</xdr:rowOff>
    </xdr:to>
    <xdr:pic>
      <xdr:nvPicPr>
        <xdr:cNvPr id="720" name="Picture 719" descr="asy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200-0000D0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6187400"/>
          <a:ext cx="11430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0</xdr:colOff>
      <xdr:row>101</xdr:row>
      <xdr:rowOff>0</xdr:rowOff>
    </xdr:from>
    <xdr:to>
      <xdr:col>9</xdr:col>
      <xdr:colOff>114300</xdr:colOff>
      <xdr:row>101</xdr:row>
      <xdr:rowOff>114300</xdr:rowOff>
    </xdr:to>
    <xdr:pic>
      <xdr:nvPicPr>
        <xdr:cNvPr id="721" name="Picture 720" descr="asy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200-0000D1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6454100"/>
          <a:ext cx="11430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0</xdr:colOff>
      <xdr:row>102</xdr:row>
      <xdr:rowOff>0</xdr:rowOff>
    </xdr:from>
    <xdr:to>
      <xdr:col>9</xdr:col>
      <xdr:colOff>114300</xdr:colOff>
      <xdr:row>102</xdr:row>
      <xdr:rowOff>114300</xdr:rowOff>
    </xdr:to>
    <xdr:pic>
      <xdr:nvPicPr>
        <xdr:cNvPr id="722" name="Picture 721" descr="asy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200-0000D2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6720800"/>
          <a:ext cx="11430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0</xdr:colOff>
      <xdr:row>103</xdr:row>
      <xdr:rowOff>0</xdr:rowOff>
    </xdr:from>
    <xdr:to>
      <xdr:col>9</xdr:col>
      <xdr:colOff>114300</xdr:colOff>
      <xdr:row>103</xdr:row>
      <xdr:rowOff>114300</xdr:rowOff>
    </xdr:to>
    <xdr:pic>
      <xdr:nvPicPr>
        <xdr:cNvPr id="723" name="Picture 722" descr="asy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200-0000D3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7000200"/>
          <a:ext cx="11430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0</xdr:colOff>
      <xdr:row>104</xdr:row>
      <xdr:rowOff>0</xdr:rowOff>
    </xdr:from>
    <xdr:to>
      <xdr:col>9</xdr:col>
      <xdr:colOff>114300</xdr:colOff>
      <xdr:row>104</xdr:row>
      <xdr:rowOff>114300</xdr:rowOff>
    </xdr:to>
    <xdr:pic>
      <xdr:nvPicPr>
        <xdr:cNvPr id="724" name="Picture 723" descr="asy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200-0000D4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7266900"/>
          <a:ext cx="11430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0</xdr:colOff>
      <xdr:row>105</xdr:row>
      <xdr:rowOff>0</xdr:rowOff>
    </xdr:from>
    <xdr:to>
      <xdr:col>9</xdr:col>
      <xdr:colOff>114300</xdr:colOff>
      <xdr:row>105</xdr:row>
      <xdr:rowOff>114300</xdr:rowOff>
    </xdr:to>
    <xdr:pic>
      <xdr:nvPicPr>
        <xdr:cNvPr id="725" name="Picture 724" descr="asy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200-0000D5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7533600"/>
          <a:ext cx="11430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0</xdr:colOff>
      <xdr:row>106</xdr:row>
      <xdr:rowOff>0</xdr:rowOff>
    </xdr:from>
    <xdr:to>
      <xdr:col>9</xdr:col>
      <xdr:colOff>114300</xdr:colOff>
      <xdr:row>106</xdr:row>
      <xdr:rowOff>114300</xdr:rowOff>
    </xdr:to>
    <xdr:pic>
      <xdr:nvPicPr>
        <xdr:cNvPr id="726" name="Picture 725" descr="asy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200-0000D6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7813000"/>
          <a:ext cx="11430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0</xdr:colOff>
      <xdr:row>107</xdr:row>
      <xdr:rowOff>0</xdr:rowOff>
    </xdr:from>
    <xdr:to>
      <xdr:col>9</xdr:col>
      <xdr:colOff>114300</xdr:colOff>
      <xdr:row>107</xdr:row>
      <xdr:rowOff>114300</xdr:rowOff>
    </xdr:to>
    <xdr:pic>
      <xdr:nvPicPr>
        <xdr:cNvPr id="727" name="Picture 726" descr="asy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200-0000D7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8079700"/>
          <a:ext cx="11430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0</xdr:colOff>
      <xdr:row>108</xdr:row>
      <xdr:rowOff>0</xdr:rowOff>
    </xdr:from>
    <xdr:to>
      <xdr:col>9</xdr:col>
      <xdr:colOff>114300</xdr:colOff>
      <xdr:row>108</xdr:row>
      <xdr:rowOff>114300</xdr:rowOff>
    </xdr:to>
    <xdr:pic>
      <xdr:nvPicPr>
        <xdr:cNvPr id="728" name="Picture 727" descr="pen">
          <a:hlinkClick xmlns:r="http://schemas.openxmlformats.org/officeDocument/2006/relationships" r:id="rId5"/>
          <a:extLst>
            <a:ext uri="{FF2B5EF4-FFF2-40B4-BE49-F238E27FC236}">
              <a16:creationId xmlns:a16="http://schemas.microsoft.com/office/drawing/2014/main" id="{00000000-0008-0000-0200-0000D8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8346400"/>
          <a:ext cx="11430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0</xdr:colOff>
      <xdr:row>109</xdr:row>
      <xdr:rowOff>0</xdr:rowOff>
    </xdr:from>
    <xdr:to>
      <xdr:col>9</xdr:col>
      <xdr:colOff>114300</xdr:colOff>
      <xdr:row>109</xdr:row>
      <xdr:rowOff>114300</xdr:rowOff>
    </xdr:to>
    <xdr:pic>
      <xdr:nvPicPr>
        <xdr:cNvPr id="729" name="Picture 728" descr="asy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200-0000D9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8613100"/>
          <a:ext cx="11430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0</xdr:colOff>
      <xdr:row>110</xdr:row>
      <xdr:rowOff>0</xdr:rowOff>
    </xdr:from>
    <xdr:to>
      <xdr:col>9</xdr:col>
      <xdr:colOff>114300</xdr:colOff>
      <xdr:row>110</xdr:row>
      <xdr:rowOff>114300</xdr:rowOff>
    </xdr:to>
    <xdr:pic>
      <xdr:nvPicPr>
        <xdr:cNvPr id="730" name="Picture 729" descr="asy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200-0000DA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8879800"/>
          <a:ext cx="11430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0</xdr:colOff>
      <xdr:row>111</xdr:row>
      <xdr:rowOff>0</xdr:rowOff>
    </xdr:from>
    <xdr:to>
      <xdr:col>9</xdr:col>
      <xdr:colOff>114300</xdr:colOff>
      <xdr:row>111</xdr:row>
      <xdr:rowOff>114300</xdr:rowOff>
    </xdr:to>
    <xdr:pic>
      <xdr:nvPicPr>
        <xdr:cNvPr id="731" name="Picture 730" descr="asy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200-0000DB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9146500"/>
          <a:ext cx="11430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0</xdr:colOff>
      <xdr:row>112</xdr:row>
      <xdr:rowOff>0</xdr:rowOff>
    </xdr:from>
    <xdr:to>
      <xdr:col>9</xdr:col>
      <xdr:colOff>114300</xdr:colOff>
      <xdr:row>112</xdr:row>
      <xdr:rowOff>114300</xdr:rowOff>
    </xdr:to>
    <xdr:pic>
      <xdr:nvPicPr>
        <xdr:cNvPr id="732" name="Picture 731" descr="pen">
          <a:hlinkClick xmlns:r="http://schemas.openxmlformats.org/officeDocument/2006/relationships" r:id="rId5"/>
          <a:extLst>
            <a:ext uri="{FF2B5EF4-FFF2-40B4-BE49-F238E27FC236}">
              <a16:creationId xmlns:a16="http://schemas.microsoft.com/office/drawing/2014/main" id="{00000000-0008-0000-0200-0000DC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9413200"/>
          <a:ext cx="11430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0</xdr:colOff>
      <xdr:row>113</xdr:row>
      <xdr:rowOff>0</xdr:rowOff>
    </xdr:from>
    <xdr:to>
      <xdr:col>9</xdr:col>
      <xdr:colOff>114300</xdr:colOff>
      <xdr:row>113</xdr:row>
      <xdr:rowOff>114300</xdr:rowOff>
    </xdr:to>
    <xdr:pic>
      <xdr:nvPicPr>
        <xdr:cNvPr id="733" name="Picture 732" descr="ard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00000000-0008-0000-0200-0000DD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9679900"/>
          <a:ext cx="11430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0</xdr:colOff>
      <xdr:row>114</xdr:row>
      <xdr:rowOff>0</xdr:rowOff>
    </xdr:from>
    <xdr:to>
      <xdr:col>9</xdr:col>
      <xdr:colOff>114300</xdr:colOff>
      <xdr:row>114</xdr:row>
      <xdr:rowOff>114300</xdr:rowOff>
    </xdr:to>
    <xdr:pic>
      <xdr:nvPicPr>
        <xdr:cNvPr id="734" name="Picture 733" descr="asy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200-0000DE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9946600"/>
          <a:ext cx="11430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0</xdr:colOff>
      <xdr:row>115</xdr:row>
      <xdr:rowOff>0</xdr:rowOff>
    </xdr:from>
    <xdr:to>
      <xdr:col>9</xdr:col>
      <xdr:colOff>114300</xdr:colOff>
      <xdr:row>115</xdr:row>
      <xdr:rowOff>114300</xdr:rowOff>
    </xdr:to>
    <xdr:pic>
      <xdr:nvPicPr>
        <xdr:cNvPr id="735" name="Picture 734" descr="asy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200-0000DF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0226000"/>
          <a:ext cx="11430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0</xdr:colOff>
      <xdr:row>116</xdr:row>
      <xdr:rowOff>0</xdr:rowOff>
    </xdr:from>
    <xdr:to>
      <xdr:col>9</xdr:col>
      <xdr:colOff>114300</xdr:colOff>
      <xdr:row>116</xdr:row>
      <xdr:rowOff>114300</xdr:rowOff>
    </xdr:to>
    <xdr:pic>
      <xdr:nvPicPr>
        <xdr:cNvPr id="736" name="Picture 735" descr="pen">
          <a:hlinkClick xmlns:r="http://schemas.openxmlformats.org/officeDocument/2006/relationships" r:id="rId5"/>
          <a:extLst>
            <a:ext uri="{FF2B5EF4-FFF2-40B4-BE49-F238E27FC236}">
              <a16:creationId xmlns:a16="http://schemas.microsoft.com/office/drawing/2014/main" id="{00000000-0008-0000-0200-0000E0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0492700"/>
          <a:ext cx="11430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0</xdr:colOff>
      <xdr:row>117</xdr:row>
      <xdr:rowOff>0</xdr:rowOff>
    </xdr:from>
    <xdr:to>
      <xdr:col>9</xdr:col>
      <xdr:colOff>114300</xdr:colOff>
      <xdr:row>117</xdr:row>
      <xdr:rowOff>114300</xdr:rowOff>
    </xdr:to>
    <xdr:pic>
      <xdr:nvPicPr>
        <xdr:cNvPr id="737" name="Picture 736" descr="asy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200-0000E1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0772100"/>
          <a:ext cx="11430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0</xdr:colOff>
      <xdr:row>118</xdr:row>
      <xdr:rowOff>0</xdr:rowOff>
    </xdr:from>
    <xdr:to>
      <xdr:col>9</xdr:col>
      <xdr:colOff>114300</xdr:colOff>
      <xdr:row>118</xdr:row>
      <xdr:rowOff>114300</xdr:rowOff>
    </xdr:to>
    <xdr:pic>
      <xdr:nvPicPr>
        <xdr:cNvPr id="738" name="Picture 737" descr="asy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200-0000E2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1051500"/>
          <a:ext cx="11430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0</xdr:colOff>
      <xdr:row>119</xdr:row>
      <xdr:rowOff>0</xdr:rowOff>
    </xdr:from>
    <xdr:to>
      <xdr:col>9</xdr:col>
      <xdr:colOff>114300</xdr:colOff>
      <xdr:row>119</xdr:row>
      <xdr:rowOff>114300</xdr:rowOff>
    </xdr:to>
    <xdr:pic>
      <xdr:nvPicPr>
        <xdr:cNvPr id="739" name="Picture 738" descr="asy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200-0000E3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1330900"/>
          <a:ext cx="11430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0</xdr:colOff>
      <xdr:row>120</xdr:row>
      <xdr:rowOff>0</xdr:rowOff>
    </xdr:from>
    <xdr:to>
      <xdr:col>9</xdr:col>
      <xdr:colOff>114300</xdr:colOff>
      <xdr:row>120</xdr:row>
      <xdr:rowOff>114300</xdr:rowOff>
    </xdr:to>
    <xdr:pic>
      <xdr:nvPicPr>
        <xdr:cNvPr id="740" name="Picture 739" descr="pen">
          <a:hlinkClick xmlns:r="http://schemas.openxmlformats.org/officeDocument/2006/relationships" r:id="rId5"/>
          <a:extLst>
            <a:ext uri="{FF2B5EF4-FFF2-40B4-BE49-F238E27FC236}">
              <a16:creationId xmlns:a16="http://schemas.microsoft.com/office/drawing/2014/main" id="{00000000-0008-0000-0200-0000E4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1597600"/>
          <a:ext cx="11430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0</xdr:colOff>
      <xdr:row>121</xdr:row>
      <xdr:rowOff>0</xdr:rowOff>
    </xdr:from>
    <xdr:to>
      <xdr:col>9</xdr:col>
      <xdr:colOff>114300</xdr:colOff>
      <xdr:row>121</xdr:row>
      <xdr:rowOff>114300</xdr:rowOff>
    </xdr:to>
    <xdr:pic>
      <xdr:nvPicPr>
        <xdr:cNvPr id="741" name="Picture 740" descr="ard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00000000-0008-0000-0200-0000E5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1877000"/>
          <a:ext cx="11430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0</xdr:colOff>
      <xdr:row>122</xdr:row>
      <xdr:rowOff>0</xdr:rowOff>
    </xdr:from>
    <xdr:to>
      <xdr:col>9</xdr:col>
      <xdr:colOff>114300</xdr:colOff>
      <xdr:row>122</xdr:row>
      <xdr:rowOff>114300</xdr:rowOff>
    </xdr:to>
    <xdr:pic>
      <xdr:nvPicPr>
        <xdr:cNvPr id="742" name="Picture 741" descr="pen">
          <a:hlinkClick xmlns:r="http://schemas.openxmlformats.org/officeDocument/2006/relationships" r:id="rId5"/>
          <a:extLst>
            <a:ext uri="{FF2B5EF4-FFF2-40B4-BE49-F238E27FC236}">
              <a16:creationId xmlns:a16="http://schemas.microsoft.com/office/drawing/2014/main" id="{00000000-0008-0000-0200-0000E6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2143700"/>
          <a:ext cx="11430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0</xdr:colOff>
      <xdr:row>123</xdr:row>
      <xdr:rowOff>0</xdr:rowOff>
    </xdr:from>
    <xdr:to>
      <xdr:col>9</xdr:col>
      <xdr:colOff>114300</xdr:colOff>
      <xdr:row>123</xdr:row>
      <xdr:rowOff>114300</xdr:rowOff>
    </xdr:to>
    <xdr:pic>
      <xdr:nvPicPr>
        <xdr:cNvPr id="743" name="Picture 742" descr="pen">
          <a:hlinkClick xmlns:r="http://schemas.openxmlformats.org/officeDocument/2006/relationships" r:id="rId5"/>
          <a:extLst>
            <a:ext uri="{FF2B5EF4-FFF2-40B4-BE49-F238E27FC236}">
              <a16:creationId xmlns:a16="http://schemas.microsoft.com/office/drawing/2014/main" id="{00000000-0008-0000-0200-0000E7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2410400"/>
          <a:ext cx="11430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0</xdr:colOff>
      <xdr:row>124</xdr:row>
      <xdr:rowOff>0</xdr:rowOff>
    </xdr:from>
    <xdr:to>
      <xdr:col>9</xdr:col>
      <xdr:colOff>114300</xdr:colOff>
      <xdr:row>124</xdr:row>
      <xdr:rowOff>114300</xdr:rowOff>
    </xdr:to>
    <xdr:pic>
      <xdr:nvPicPr>
        <xdr:cNvPr id="744" name="Picture 743" descr="pen">
          <a:hlinkClick xmlns:r="http://schemas.openxmlformats.org/officeDocument/2006/relationships" r:id="rId5"/>
          <a:extLst>
            <a:ext uri="{FF2B5EF4-FFF2-40B4-BE49-F238E27FC236}">
              <a16:creationId xmlns:a16="http://schemas.microsoft.com/office/drawing/2014/main" id="{00000000-0008-0000-0200-0000E8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2677100"/>
          <a:ext cx="11430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0</xdr:colOff>
      <xdr:row>125</xdr:row>
      <xdr:rowOff>0</xdr:rowOff>
    </xdr:from>
    <xdr:to>
      <xdr:col>9</xdr:col>
      <xdr:colOff>114300</xdr:colOff>
      <xdr:row>125</xdr:row>
      <xdr:rowOff>114300</xdr:rowOff>
    </xdr:to>
    <xdr:pic>
      <xdr:nvPicPr>
        <xdr:cNvPr id="745" name="Picture 744" descr="asy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200-0000E9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2943800"/>
          <a:ext cx="11430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0</xdr:colOff>
      <xdr:row>126</xdr:row>
      <xdr:rowOff>0</xdr:rowOff>
    </xdr:from>
    <xdr:to>
      <xdr:col>9</xdr:col>
      <xdr:colOff>114300</xdr:colOff>
      <xdr:row>126</xdr:row>
      <xdr:rowOff>114300</xdr:rowOff>
    </xdr:to>
    <xdr:pic>
      <xdr:nvPicPr>
        <xdr:cNvPr id="746" name="Picture 745" descr="asy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200-0000EA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3210500"/>
          <a:ext cx="11430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0</xdr:colOff>
      <xdr:row>127</xdr:row>
      <xdr:rowOff>0</xdr:rowOff>
    </xdr:from>
    <xdr:to>
      <xdr:col>9</xdr:col>
      <xdr:colOff>114300</xdr:colOff>
      <xdr:row>127</xdr:row>
      <xdr:rowOff>114300</xdr:rowOff>
    </xdr:to>
    <xdr:pic>
      <xdr:nvPicPr>
        <xdr:cNvPr id="747" name="Picture 746" descr="asy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200-0000EB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3477200"/>
          <a:ext cx="11430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0</xdr:colOff>
      <xdr:row>128</xdr:row>
      <xdr:rowOff>0</xdr:rowOff>
    </xdr:from>
    <xdr:to>
      <xdr:col>9</xdr:col>
      <xdr:colOff>114300</xdr:colOff>
      <xdr:row>128</xdr:row>
      <xdr:rowOff>114300</xdr:rowOff>
    </xdr:to>
    <xdr:pic>
      <xdr:nvPicPr>
        <xdr:cNvPr id="748" name="Picture 747" descr="asy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200-0000EC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3743900"/>
          <a:ext cx="11430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0</xdr:colOff>
      <xdr:row>129</xdr:row>
      <xdr:rowOff>0</xdr:rowOff>
    </xdr:from>
    <xdr:to>
      <xdr:col>9</xdr:col>
      <xdr:colOff>114300</xdr:colOff>
      <xdr:row>129</xdr:row>
      <xdr:rowOff>114300</xdr:rowOff>
    </xdr:to>
    <xdr:pic>
      <xdr:nvPicPr>
        <xdr:cNvPr id="749" name="Picture 748" descr="pen">
          <a:hlinkClick xmlns:r="http://schemas.openxmlformats.org/officeDocument/2006/relationships" r:id="rId5"/>
          <a:extLst>
            <a:ext uri="{FF2B5EF4-FFF2-40B4-BE49-F238E27FC236}">
              <a16:creationId xmlns:a16="http://schemas.microsoft.com/office/drawing/2014/main" id="{00000000-0008-0000-0200-0000ED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4010600"/>
          <a:ext cx="11430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0</xdr:colOff>
      <xdr:row>130</xdr:row>
      <xdr:rowOff>0</xdr:rowOff>
    </xdr:from>
    <xdr:to>
      <xdr:col>9</xdr:col>
      <xdr:colOff>114300</xdr:colOff>
      <xdr:row>130</xdr:row>
      <xdr:rowOff>114300</xdr:rowOff>
    </xdr:to>
    <xdr:pic>
      <xdr:nvPicPr>
        <xdr:cNvPr id="750" name="Picture 749" descr="pen">
          <a:hlinkClick xmlns:r="http://schemas.openxmlformats.org/officeDocument/2006/relationships" r:id="rId5"/>
          <a:extLst>
            <a:ext uri="{FF2B5EF4-FFF2-40B4-BE49-F238E27FC236}">
              <a16:creationId xmlns:a16="http://schemas.microsoft.com/office/drawing/2014/main" id="{00000000-0008-0000-0200-0000EE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4277300"/>
          <a:ext cx="11430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0</xdr:colOff>
      <xdr:row>131</xdr:row>
      <xdr:rowOff>0</xdr:rowOff>
    </xdr:from>
    <xdr:to>
      <xdr:col>9</xdr:col>
      <xdr:colOff>114300</xdr:colOff>
      <xdr:row>131</xdr:row>
      <xdr:rowOff>114300</xdr:rowOff>
    </xdr:to>
    <xdr:pic>
      <xdr:nvPicPr>
        <xdr:cNvPr id="751" name="Picture 750" descr="asy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200-0000EF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4556700"/>
          <a:ext cx="11430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0</xdr:colOff>
      <xdr:row>132</xdr:row>
      <xdr:rowOff>0</xdr:rowOff>
    </xdr:from>
    <xdr:to>
      <xdr:col>9</xdr:col>
      <xdr:colOff>114300</xdr:colOff>
      <xdr:row>132</xdr:row>
      <xdr:rowOff>114300</xdr:rowOff>
    </xdr:to>
    <xdr:pic>
      <xdr:nvPicPr>
        <xdr:cNvPr id="752" name="Picture 751" descr="asy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200-0000F0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4823400"/>
          <a:ext cx="11430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0</xdr:colOff>
      <xdr:row>133</xdr:row>
      <xdr:rowOff>0</xdr:rowOff>
    </xdr:from>
    <xdr:to>
      <xdr:col>9</xdr:col>
      <xdr:colOff>114300</xdr:colOff>
      <xdr:row>133</xdr:row>
      <xdr:rowOff>114300</xdr:rowOff>
    </xdr:to>
    <xdr:pic>
      <xdr:nvPicPr>
        <xdr:cNvPr id="753" name="Picture 752" descr="asy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200-0000F1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5090100"/>
          <a:ext cx="11430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0</xdr:colOff>
      <xdr:row>134</xdr:row>
      <xdr:rowOff>0</xdr:rowOff>
    </xdr:from>
    <xdr:to>
      <xdr:col>9</xdr:col>
      <xdr:colOff>114300</xdr:colOff>
      <xdr:row>134</xdr:row>
      <xdr:rowOff>114300</xdr:rowOff>
    </xdr:to>
    <xdr:pic>
      <xdr:nvPicPr>
        <xdr:cNvPr id="754" name="Picture 753" descr="ard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00000000-0008-0000-0200-0000F2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5356800"/>
          <a:ext cx="11430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0</xdr:colOff>
      <xdr:row>135</xdr:row>
      <xdr:rowOff>0</xdr:rowOff>
    </xdr:from>
    <xdr:to>
      <xdr:col>9</xdr:col>
      <xdr:colOff>114300</xdr:colOff>
      <xdr:row>135</xdr:row>
      <xdr:rowOff>114300</xdr:rowOff>
    </xdr:to>
    <xdr:pic>
      <xdr:nvPicPr>
        <xdr:cNvPr id="755" name="Picture 754" descr="asy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200-0000F3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5636200"/>
          <a:ext cx="11430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0</xdr:colOff>
      <xdr:row>136</xdr:row>
      <xdr:rowOff>0</xdr:rowOff>
    </xdr:from>
    <xdr:to>
      <xdr:col>9</xdr:col>
      <xdr:colOff>114300</xdr:colOff>
      <xdr:row>136</xdr:row>
      <xdr:rowOff>114300</xdr:rowOff>
    </xdr:to>
    <xdr:pic>
      <xdr:nvPicPr>
        <xdr:cNvPr id="756" name="Picture 755" descr="asy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200-0000F4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5902900"/>
          <a:ext cx="11430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0</xdr:colOff>
      <xdr:row>137</xdr:row>
      <xdr:rowOff>0</xdr:rowOff>
    </xdr:from>
    <xdr:to>
      <xdr:col>9</xdr:col>
      <xdr:colOff>114300</xdr:colOff>
      <xdr:row>137</xdr:row>
      <xdr:rowOff>114300</xdr:rowOff>
    </xdr:to>
    <xdr:pic>
      <xdr:nvPicPr>
        <xdr:cNvPr id="757" name="Picture 756" descr="asy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200-0000F5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6169600"/>
          <a:ext cx="11430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0</xdr:colOff>
      <xdr:row>138</xdr:row>
      <xdr:rowOff>0</xdr:rowOff>
    </xdr:from>
    <xdr:to>
      <xdr:col>9</xdr:col>
      <xdr:colOff>114300</xdr:colOff>
      <xdr:row>138</xdr:row>
      <xdr:rowOff>114300</xdr:rowOff>
    </xdr:to>
    <xdr:pic>
      <xdr:nvPicPr>
        <xdr:cNvPr id="758" name="Picture 757" descr="asy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200-0000F6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6436300"/>
          <a:ext cx="11430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0</xdr:colOff>
      <xdr:row>139</xdr:row>
      <xdr:rowOff>0</xdr:rowOff>
    </xdr:from>
    <xdr:to>
      <xdr:col>9</xdr:col>
      <xdr:colOff>114300</xdr:colOff>
      <xdr:row>139</xdr:row>
      <xdr:rowOff>114300</xdr:rowOff>
    </xdr:to>
    <xdr:pic>
      <xdr:nvPicPr>
        <xdr:cNvPr id="759" name="Picture 758" descr="pen">
          <a:hlinkClick xmlns:r="http://schemas.openxmlformats.org/officeDocument/2006/relationships" r:id="rId5"/>
          <a:extLst>
            <a:ext uri="{FF2B5EF4-FFF2-40B4-BE49-F238E27FC236}">
              <a16:creationId xmlns:a16="http://schemas.microsoft.com/office/drawing/2014/main" id="{00000000-0008-0000-0200-0000F7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6703000"/>
          <a:ext cx="11430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0</xdr:colOff>
      <xdr:row>140</xdr:row>
      <xdr:rowOff>0</xdr:rowOff>
    </xdr:from>
    <xdr:to>
      <xdr:col>9</xdr:col>
      <xdr:colOff>114300</xdr:colOff>
      <xdr:row>140</xdr:row>
      <xdr:rowOff>114300</xdr:rowOff>
    </xdr:to>
    <xdr:pic>
      <xdr:nvPicPr>
        <xdr:cNvPr id="760" name="Picture 759" descr="asy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200-0000F8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6969700"/>
          <a:ext cx="11430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0</xdr:colOff>
      <xdr:row>141</xdr:row>
      <xdr:rowOff>0</xdr:rowOff>
    </xdr:from>
    <xdr:to>
      <xdr:col>9</xdr:col>
      <xdr:colOff>114300</xdr:colOff>
      <xdr:row>141</xdr:row>
      <xdr:rowOff>114300</xdr:rowOff>
    </xdr:to>
    <xdr:pic>
      <xdr:nvPicPr>
        <xdr:cNvPr id="761" name="Picture 760" descr="asy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200-0000F9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7236400"/>
          <a:ext cx="11430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0</xdr:colOff>
      <xdr:row>142</xdr:row>
      <xdr:rowOff>0</xdr:rowOff>
    </xdr:from>
    <xdr:to>
      <xdr:col>9</xdr:col>
      <xdr:colOff>114300</xdr:colOff>
      <xdr:row>142</xdr:row>
      <xdr:rowOff>114300</xdr:rowOff>
    </xdr:to>
    <xdr:pic>
      <xdr:nvPicPr>
        <xdr:cNvPr id="762" name="Picture 761" descr="asy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200-0000FA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7503100"/>
          <a:ext cx="11430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0</xdr:colOff>
      <xdr:row>143</xdr:row>
      <xdr:rowOff>0</xdr:rowOff>
    </xdr:from>
    <xdr:to>
      <xdr:col>9</xdr:col>
      <xdr:colOff>114300</xdr:colOff>
      <xdr:row>143</xdr:row>
      <xdr:rowOff>114300</xdr:rowOff>
    </xdr:to>
    <xdr:pic>
      <xdr:nvPicPr>
        <xdr:cNvPr id="763" name="Picture 762" descr="asy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200-0000FB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7769800"/>
          <a:ext cx="11430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0</xdr:colOff>
      <xdr:row>144</xdr:row>
      <xdr:rowOff>0</xdr:rowOff>
    </xdr:from>
    <xdr:to>
      <xdr:col>9</xdr:col>
      <xdr:colOff>114300</xdr:colOff>
      <xdr:row>144</xdr:row>
      <xdr:rowOff>114300</xdr:rowOff>
    </xdr:to>
    <xdr:pic>
      <xdr:nvPicPr>
        <xdr:cNvPr id="764" name="Picture 763" descr="asy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200-0000FC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8036500"/>
          <a:ext cx="11430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0</xdr:colOff>
      <xdr:row>145</xdr:row>
      <xdr:rowOff>0</xdr:rowOff>
    </xdr:from>
    <xdr:to>
      <xdr:col>9</xdr:col>
      <xdr:colOff>114300</xdr:colOff>
      <xdr:row>145</xdr:row>
      <xdr:rowOff>114300</xdr:rowOff>
    </xdr:to>
    <xdr:pic>
      <xdr:nvPicPr>
        <xdr:cNvPr id="765" name="Picture 764" descr="pen">
          <a:hlinkClick xmlns:r="http://schemas.openxmlformats.org/officeDocument/2006/relationships" r:id="rId5"/>
          <a:extLst>
            <a:ext uri="{FF2B5EF4-FFF2-40B4-BE49-F238E27FC236}">
              <a16:creationId xmlns:a16="http://schemas.microsoft.com/office/drawing/2014/main" id="{00000000-0008-0000-0200-0000FD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8303200"/>
          <a:ext cx="11430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0</xdr:colOff>
      <xdr:row>146</xdr:row>
      <xdr:rowOff>0</xdr:rowOff>
    </xdr:from>
    <xdr:to>
      <xdr:col>9</xdr:col>
      <xdr:colOff>114300</xdr:colOff>
      <xdr:row>146</xdr:row>
      <xdr:rowOff>114300</xdr:rowOff>
    </xdr:to>
    <xdr:pic>
      <xdr:nvPicPr>
        <xdr:cNvPr id="766" name="Picture 765" descr="asy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200-0000FE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8569900"/>
          <a:ext cx="11430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0</xdr:colOff>
      <xdr:row>147</xdr:row>
      <xdr:rowOff>0</xdr:rowOff>
    </xdr:from>
    <xdr:to>
      <xdr:col>9</xdr:col>
      <xdr:colOff>114300</xdr:colOff>
      <xdr:row>147</xdr:row>
      <xdr:rowOff>114300</xdr:rowOff>
    </xdr:to>
    <xdr:pic>
      <xdr:nvPicPr>
        <xdr:cNvPr id="767" name="Picture 766" descr="asy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200-0000FF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8836600"/>
          <a:ext cx="11430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0</xdr:colOff>
      <xdr:row>148</xdr:row>
      <xdr:rowOff>0</xdr:rowOff>
    </xdr:from>
    <xdr:to>
      <xdr:col>9</xdr:col>
      <xdr:colOff>114300</xdr:colOff>
      <xdr:row>148</xdr:row>
      <xdr:rowOff>114300</xdr:rowOff>
    </xdr:to>
    <xdr:pic>
      <xdr:nvPicPr>
        <xdr:cNvPr id="768" name="Picture 767" descr="asy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200-000000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9103300"/>
          <a:ext cx="11430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0</xdr:colOff>
      <xdr:row>149</xdr:row>
      <xdr:rowOff>0</xdr:rowOff>
    </xdr:from>
    <xdr:to>
      <xdr:col>9</xdr:col>
      <xdr:colOff>114300</xdr:colOff>
      <xdr:row>149</xdr:row>
      <xdr:rowOff>114300</xdr:rowOff>
    </xdr:to>
    <xdr:pic>
      <xdr:nvPicPr>
        <xdr:cNvPr id="769" name="Picture 768" descr="asy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200-000001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9370000"/>
          <a:ext cx="11430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0</xdr:colOff>
      <xdr:row>150</xdr:row>
      <xdr:rowOff>0</xdr:rowOff>
    </xdr:from>
    <xdr:to>
      <xdr:col>9</xdr:col>
      <xdr:colOff>114300</xdr:colOff>
      <xdr:row>150</xdr:row>
      <xdr:rowOff>114300</xdr:rowOff>
    </xdr:to>
    <xdr:pic>
      <xdr:nvPicPr>
        <xdr:cNvPr id="770" name="Picture 769" descr="asy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200-000002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9636700"/>
          <a:ext cx="11430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0</xdr:colOff>
      <xdr:row>151</xdr:row>
      <xdr:rowOff>0</xdr:rowOff>
    </xdr:from>
    <xdr:to>
      <xdr:col>9</xdr:col>
      <xdr:colOff>114300</xdr:colOff>
      <xdr:row>151</xdr:row>
      <xdr:rowOff>114300</xdr:rowOff>
    </xdr:to>
    <xdr:pic>
      <xdr:nvPicPr>
        <xdr:cNvPr id="771" name="Picture 770" descr="asy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200-000003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9903400"/>
          <a:ext cx="11430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0</xdr:colOff>
      <xdr:row>152</xdr:row>
      <xdr:rowOff>0</xdr:rowOff>
    </xdr:from>
    <xdr:to>
      <xdr:col>9</xdr:col>
      <xdr:colOff>114300</xdr:colOff>
      <xdr:row>152</xdr:row>
      <xdr:rowOff>114300</xdr:rowOff>
    </xdr:to>
    <xdr:pic>
      <xdr:nvPicPr>
        <xdr:cNvPr id="772" name="Picture 771" descr="asy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200-000004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0170100"/>
          <a:ext cx="11430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0</xdr:colOff>
      <xdr:row>153</xdr:row>
      <xdr:rowOff>0</xdr:rowOff>
    </xdr:from>
    <xdr:to>
      <xdr:col>9</xdr:col>
      <xdr:colOff>114300</xdr:colOff>
      <xdr:row>153</xdr:row>
      <xdr:rowOff>114300</xdr:rowOff>
    </xdr:to>
    <xdr:pic>
      <xdr:nvPicPr>
        <xdr:cNvPr id="773" name="Picture 772" descr="asy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200-000005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0449500"/>
          <a:ext cx="11430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0</xdr:colOff>
      <xdr:row>154</xdr:row>
      <xdr:rowOff>0</xdr:rowOff>
    </xdr:from>
    <xdr:to>
      <xdr:col>9</xdr:col>
      <xdr:colOff>114300</xdr:colOff>
      <xdr:row>154</xdr:row>
      <xdr:rowOff>114300</xdr:rowOff>
    </xdr:to>
    <xdr:pic>
      <xdr:nvPicPr>
        <xdr:cNvPr id="774" name="Picture 773" descr="asy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200-000006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0716200"/>
          <a:ext cx="11430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0</xdr:colOff>
      <xdr:row>155</xdr:row>
      <xdr:rowOff>0</xdr:rowOff>
    </xdr:from>
    <xdr:to>
      <xdr:col>9</xdr:col>
      <xdr:colOff>114300</xdr:colOff>
      <xdr:row>155</xdr:row>
      <xdr:rowOff>114300</xdr:rowOff>
    </xdr:to>
    <xdr:pic>
      <xdr:nvPicPr>
        <xdr:cNvPr id="775" name="Picture 774" descr="asy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200-000007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0982900"/>
          <a:ext cx="11430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0</xdr:colOff>
      <xdr:row>156</xdr:row>
      <xdr:rowOff>0</xdr:rowOff>
    </xdr:from>
    <xdr:to>
      <xdr:col>9</xdr:col>
      <xdr:colOff>114300</xdr:colOff>
      <xdr:row>156</xdr:row>
      <xdr:rowOff>114300</xdr:rowOff>
    </xdr:to>
    <xdr:pic>
      <xdr:nvPicPr>
        <xdr:cNvPr id="776" name="Picture 775" descr="asy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200-000008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1249600"/>
          <a:ext cx="11430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0</xdr:colOff>
      <xdr:row>157</xdr:row>
      <xdr:rowOff>0</xdr:rowOff>
    </xdr:from>
    <xdr:to>
      <xdr:col>9</xdr:col>
      <xdr:colOff>114300</xdr:colOff>
      <xdr:row>157</xdr:row>
      <xdr:rowOff>114300</xdr:rowOff>
    </xdr:to>
    <xdr:pic>
      <xdr:nvPicPr>
        <xdr:cNvPr id="777" name="Picture 776" descr="asy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200-000009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1516300"/>
          <a:ext cx="11430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0</xdr:colOff>
      <xdr:row>158</xdr:row>
      <xdr:rowOff>0</xdr:rowOff>
    </xdr:from>
    <xdr:to>
      <xdr:col>9</xdr:col>
      <xdr:colOff>114300</xdr:colOff>
      <xdr:row>158</xdr:row>
      <xdr:rowOff>114300</xdr:rowOff>
    </xdr:to>
    <xdr:pic>
      <xdr:nvPicPr>
        <xdr:cNvPr id="778" name="Picture 777" descr="asy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200-00000A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1783000"/>
          <a:ext cx="11430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0</xdr:colOff>
      <xdr:row>159</xdr:row>
      <xdr:rowOff>0</xdr:rowOff>
    </xdr:from>
    <xdr:to>
      <xdr:col>9</xdr:col>
      <xdr:colOff>114300</xdr:colOff>
      <xdr:row>159</xdr:row>
      <xdr:rowOff>114300</xdr:rowOff>
    </xdr:to>
    <xdr:pic>
      <xdr:nvPicPr>
        <xdr:cNvPr id="779" name="Picture 778" descr="asy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200-00000B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2049700"/>
          <a:ext cx="11430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0</xdr:colOff>
      <xdr:row>160</xdr:row>
      <xdr:rowOff>0</xdr:rowOff>
    </xdr:from>
    <xdr:to>
      <xdr:col>9</xdr:col>
      <xdr:colOff>114300</xdr:colOff>
      <xdr:row>160</xdr:row>
      <xdr:rowOff>114300</xdr:rowOff>
    </xdr:to>
    <xdr:pic>
      <xdr:nvPicPr>
        <xdr:cNvPr id="780" name="Picture 779" descr="asy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200-00000C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2316400"/>
          <a:ext cx="11430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0</xdr:colOff>
      <xdr:row>161</xdr:row>
      <xdr:rowOff>0</xdr:rowOff>
    </xdr:from>
    <xdr:to>
      <xdr:col>9</xdr:col>
      <xdr:colOff>114300</xdr:colOff>
      <xdr:row>161</xdr:row>
      <xdr:rowOff>114300</xdr:rowOff>
    </xdr:to>
    <xdr:pic>
      <xdr:nvPicPr>
        <xdr:cNvPr id="781" name="Picture 780" descr="asy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200-00000D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2583100"/>
          <a:ext cx="11430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0</xdr:colOff>
      <xdr:row>162</xdr:row>
      <xdr:rowOff>0</xdr:rowOff>
    </xdr:from>
    <xdr:to>
      <xdr:col>9</xdr:col>
      <xdr:colOff>114300</xdr:colOff>
      <xdr:row>162</xdr:row>
      <xdr:rowOff>114300</xdr:rowOff>
    </xdr:to>
    <xdr:pic>
      <xdr:nvPicPr>
        <xdr:cNvPr id="782" name="Picture 781" descr="asy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200-00000E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2849800"/>
          <a:ext cx="11430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0</xdr:colOff>
      <xdr:row>163</xdr:row>
      <xdr:rowOff>0</xdr:rowOff>
    </xdr:from>
    <xdr:to>
      <xdr:col>9</xdr:col>
      <xdr:colOff>114300</xdr:colOff>
      <xdr:row>163</xdr:row>
      <xdr:rowOff>114300</xdr:rowOff>
    </xdr:to>
    <xdr:pic>
      <xdr:nvPicPr>
        <xdr:cNvPr id="783" name="Picture 782" descr="asy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200-00000F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3116500"/>
          <a:ext cx="11430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0</xdr:colOff>
      <xdr:row>164</xdr:row>
      <xdr:rowOff>0</xdr:rowOff>
    </xdr:from>
    <xdr:to>
      <xdr:col>9</xdr:col>
      <xdr:colOff>114300</xdr:colOff>
      <xdr:row>164</xdr:row>
      <xdr:rowOff>114300</xdr:rowOff>
    </xdr:to>
    <xdr:pic>
      <xdr:nvPicPr>
        <xdr:cNvPr id="784" name="Picture 783" descr="asy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200-000010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3383200"/>
          <a:ext cx="11430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0</xdr:colOff>
      <xdr:row>165</xdr:row>
      <xdr:rowOff>0</xdr:rowOff>
    </xdr:from>
    <xdr:to>
      <xdr:col>9</xdr:col>
      <xdr:colOff>114300</xdr:colOff>
      <xdr:row>165</xdr:row>
      <xdr:rowOff>114300</xdr:rowOff>
    </xdr:to>
    <xdr:pic>
      <xdr:nvPicPr>
        <xdr:cNvPr id="785" name="Picture 784" descr="asy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200-000011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3662600"/>
          <a:ext cx="11430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0</xdr:colOff>
      <xdr:row>166</xdr:row>
      <xdr:rowOff>0</xdr:rowOff>
    </xdr:from>
    <xdr:to>
      <xdr:col>9</xdr:col>
      <xdr:colOff>114300</xdr:colOff>
      <xdr:row>166</xdr:row>
      <xdr:rowOff>114300</xdr:rowOff>
    </xdr:to>
    <xdr:pic>
      <xdr:nvPicPr>
        <xdr:cNvPr id="786" name="Picture 785" descr="asy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200-000012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3929300"/>
          <a:ext cx="11430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0</xdr:colOff>
      <xdr:row>167</xdr:row>
      <xdr:rowOff>0</xdr:rowOff>
    </xdr:from>
    <xdr:to>
      <xdr:col>9</xdr:col>
      <xdr:colOff>114300</xdr:colOff>
      <xdr:row>167</xdr:row>
      <xdr:rowOff>114300</xdr:rowOff>
    </xdr:to>
    <xdr:pic>
      <xdr:nvPicPr>
        <xdr:cNvPr id="787" name="Picture 786" descr="asy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200-000013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4196000"/>
          <a:ext cx="11430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0</xdr:colOff>
      <xdr:row>168</xdr:row>
      <xdr:rowOff>0</xdr:rowOff>
    </xdr:from>
    <xdr:to>
      <xdr:col>9</xdr:col>
      <xdr:colOff>114300</xdr:colOff>
      <xdr:row>168</xdr:row>
      <xdr:rowOff>114300</xdr:rowOff>
    </xdr:to>
    <xdr:pic>
      <xdr:nvPicPr>
        <xdr:cNvPr id="788" name="Picture 787" descr="asy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200-000014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4462700"/>
          <a:ext cx="11430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0</xdr:colOff>
      <xdr:row>169</xdr:row>
      <xdr:rowOff>0</xdr:rowOff>
    </xdr:from>
    <xdr:to>
      <xdr:col>9</xdr:col>
      <xdr:colOff>114300</xdr:colOff>
      <xdr:row>169</xdr:row>
      <xdr:rowOff>114300</xdr:rowOff>
    </xdr:to>
    <xdr:pic>
      <xdr:nvPicPr>
        <xdr:cNvPr id="789" name="Picture 788" descr="asy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200-000015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4729400"/>
          <a:ext cx="11430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0</xdr:colOff>
      <xdr:row>170</xdr:row>
      <xdr:rowOff>0</xdr:rowOff>
    </xdr:from>
    <xdr:to>
      <xdr:col>9</xdr:col>
      <xdr:colOff>114300</xdr:colOff>
      <xdr:row>170</xdr:row>
      <xdr:rowOff>114300</xdr:rowOff>
    </xdr:to>
    <xdr:pic>
      <xdr:nvPicPr>
        <xdr:cNvPr id="790" name="Picture 789" descr="asy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200-000016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4996100"/>
          <a:ext cx="11430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0</xdr:colOff>
      <xdr:row>171</xdr:row>
      <xdr:rowOff>0</xdr:rowOff>
    </xdr:from>
    <xdr:to>
      <xdr:col>9</xdr:col>
      <xdr:colOff>114300</xdr:colOff>
      <xdr:row>171</xdr:row>
      <xdr:rowOff>114300</xdr:rowOff>
    </xdr:to>
    <xdr:pic>
      <xdr:nvPicPr>
        <xdr:cNvPr id="791" name="Picture 790" descr="asy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200-000017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5262800"/>
          <a:ext cx="11430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0</xdr:colOff>
      <xdr:row>172</xdr:row>
      <xdr:rowOff>0</xdr:rowOff>
    </xdr:from>
    <xdr:to>
      <xdr:col>9</xdr:col>
      <xdr:colOff>114300</xdr:colOff>
      <xdr:row>172</xdr:row>
      <xdr:rowOff>114300</xdr:rowOff>
    </xdr:to>
    <xdr:pic>
      <xdr:nvPicPr>
        <xdr:cNvPr id="792" name="Picture 791" descr="asy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200-000018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5529500"/>
          <a:ext cx="11430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0</xdr:colOff>
      <xdr:row>173</xdr:row>
      <xdr:rowOff>0</xdr:rowOff>
    </xdr:from>
    <xdr:to>
      <xdr:col>9</xdr:col>
      <xdr:colOff>114300</xdr:colOff>
      <xdr:row>173</xdr:row>
      <xdr:rowOff>114300</xdr:rowOff>
    </xdr:to>
    <xdr:pic>
      <xdr:nvPicPr>
        <xdr:cNvPr id="793" name="Picture 792" descr="ard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00000000-0008-0000-0200-000019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5796200"/>
          <a:ext cx="11430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0</xdr:colOff>
      <xdr:row>174</xdr:row>
      <xdr:rowOff>0</xdr:rowOff>
    </xdr:from>
    <xdr:to>
      <xdr:col>9</xdr:col>
      <xdr:colOff>114300</xdr:colOff>
      <xdr:row>174</xdr:row>
      <xdr:rowOff>114300</xdr:rowOff>
    </xdr:to>
    <xdr:pic>
      <xdr:nvPicPr>
        <xdr:cNvPr id="794" name="Picture 793" descr="asy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200-00001A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6062900"/>
          <a:ext cx="11430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0</xdr:colOff>
      <xdr:row>175</xdr:row>
      <xdr:rowOff>0</xdr:rowOff>
    </xdr:from>
    <xdr:to>
      <xdr:col>9</xdr:col>
      <xdr:colOff>114300</xdr:colOff>
      <xdr:row>175</xdr:row>
      <xdr:rowOff>114300</xdr:rowOff>
    </xdr:to>
    <xdr:pic>
      <xdr:nvPicPr>
        <xdr:cNvPr id="795" name="Picture 794" descr="asy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200-00001B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6329600"/>
          <a:ext cx="11430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0</xdr:colOff>
      <xdr:row>176</xdr:row>
      <xdr:rowOff>0</xdr:rowOff>
    </xdr:from>
    <xdr:to>
      <xdr:col>9</xdr:col>
      <xdr:colOff>114300</xdr:colOff>
      <xdr:row>176</xdr:row>
      <xdr:rowOff>114300</xdr:rowOff>
    </xdr:to>
    <xdr:pic>
      <xdr:nvPicPr>
        <xdr:cNvPr id="796" name="Picture 795" descr="asy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200-00001C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6609000"/>
          <a:ext cx="11430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0</xdr:colOff>
      <xdr:row>177</xdr:row>
      <xdr:rowOff>0</xdr:rowOff>
    </xdr:from>
    <xdr:to>
      <xdr:col>9</xdr:col>
      <xdr:colOff>114300</xdr:colOff>
      <xdr:row>177</xdr:row>
      <xdr:rowOff>114300</xdr:rowOff>
    </xdr:to>
    <xdr:pic>
      <xdr:nvPicPr>
        <xdr:cNvPr id="797" name="Picture 796" descr="asy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200-00001D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6888400"/>
          <a:ext cx="11430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0</xdr:colOff>
      <xdr:row>178</xdr:row>
      <xdr:rowOff>0</xdr:rowOff>
    </xdr:from>
    <xdr:to>
      <xdr:col>9</xdr:col>
      <xdr:colOff>114300</xdr:colOff>
      <xdr:row>178</xdr:row>
      <xdr:rowOff>114300</xdr:rowOff>
    </xdr:to>
    <xdr:pic>
      <xdr:nvPicPr>
        <xdr:cNvPr id="798" name="Picture 797" descr="asy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200-00001E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7155100"/>
          <a:ext cx="11430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0</xdr:colOff>
      <xdr:row>179</xdr:row>
      <xdr:rowOff>0</xdr:rowOff>
    </xdr:from>
    <xdr:to>
      <xdr:col>9</xdr:col>
      <xdr:colOff>114300</xdr:colOff>
      <xdr:row>179</xdr:row>
      <xdr:rowOff>114300</xdr:rowOff>
    </xdr:to>
    <xdr:pic>
      <xdr:nvPicPr>
        <xdr:cNvPr id="799" name="Picture 798" descr="asy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200-00001F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7625000"/>
          <a:ext cx="11430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0</xdr:colOff>
      <xdr:row>180</xdr:row>
      <xdr:rowOff>0</xdr:rowOff>
    </xdr:from>
    <xdr:to>
      <xdr:col>9</xdr:col>
      <xdr:colOff>114300</xdr:colOff>
      <xdr:row>180</xdr:row>
      <xdr:rowOff>114300</xdr:rowOff>
    </xdr:to>
    <xdr:pic>
      <xdr:nvPicPr>
        <xdr:cNvPr id="800" name="Picture 799" descr="asy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200-000020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7891700"/>
          <a:ext cx="11430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0</xdr:colOff>
      <xdr:row>181</xdr:row>
      <xdr:rowOff>0</xdr:rowOff>
    </xdr:from>
    <xdr:to>
      <xdr:col>9</xdr:col>
      <xdr:colOff>114300</xdr:colOff>
      <xdr:row>181</xdr:row>
      <xdr:rowOff>114300</xdr:rowOff>
    </xdr:to>
    <xdr:pic>
      <xdr:nvPicPr>
        <xdr:cNvPr id="801" name="Picture 800" descr="asy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200-000021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8158400"/>
          <a:ext cx="11430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0</xdr:colOff>
      <xdr:row>182</xdr:row>
      <xdr:rowOff>0</xdr:rowOff>
    </xdr:from>
    <xdr:to>
      <xdr:col>9</xdr:col>
      <xdr:colOff>114300</xdr:colOff>
      <xdr:row>182</xdr:row>
      <xdr:rowOff>114300</xdr:rowOff>
    </xdr:to>
    <xdr:pic>
      <xdr:nvPicPr>
        <xdr:cNvPr id="802" name="Picture 801" descr="asy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200-000022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8425100"/>
          <a:ext cx="11430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0</xdr:colOff>
      <xdr:row>183</xdr:row>
      <xdr:rowOff>0</xdr:rowOff>
    </xdr:from>
    <xdr:to>
      <xdr:col>9</xdr:col>
      <xdr:colOff>114300</xdr:colOff>
      <xdr:row>183</xdr:row>
      <xdr:rowOff>114300</xdr:rowOff>
    </xdr:to>
    <xdr:pic>
      <xdr:nvPicPr>
        <xdr:cNvPr id="803" name="Picture 802" descr="ard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00000000-0008-0000-0200-000023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8691800"/>
          <a:ext cx="11430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0</xdr:colOff>
      <xdr:row>184</xdr:row>
      <xdr:rowOff>0</xdr:rowOff>
    </xdr:from>
    <xdr:to>
      <xdr:col>9</xdr:col>
      <xdr:colOff>114300</xdr:colOff>
      <xdr:row>184</xdr:row>
      <xdr:rowOff>114300</xdr:rowOff>
    </xdr:to>
    <xdr:pic>
      <xdr:nvPicPr>
        <xdr:cNvPr id="804" name="Picture 803" descr="asy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200-000024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8958500"/>
          <a:ext cx="11430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0</xdr:colOff>
      <xdr:row>185</xdr:row>
      <xdr:rowOff>0</xdr:rowOff>
    </xdr:from>
    <xdr:to>
      <xdr:col>9</xdr:col>
      <xdr:colOff>114300</xdr:colOff>
      <xdr:row>185</xdr:row>
      <xdr:rowOff>114300</xdr:rowOff>
    </xdr:to>
    <xdr:pic>
      <xdr:nvPicPr>
        <xdr:cNvPr id="805" name="Picture 804" descr="asy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200-000025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9237900"/>
          <a:ext cx="11430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0</xdr:colOff>
      <xdr:row>186</xdr:row>
      <xdr:rowOff>0</xdr:rowOff>
    </xdr:from>
    <xdr:to>
      <xdr:col>9</xdr:col>
      <xdr:colOff>114300</xdr:colOff>
      <xdr:row>186</xdr:row>
      <xdr:rowOff>114300</xdr:rowOff>
    </xdr:to>
    <xdr:pic>
      <xdr:nvPicPr>
        <xdr:cNvPr id="806" name="Picture 805" descr="asy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200-000026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9517300"/>
          <a:ext cx="11430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0</xdr:colOff>
      <xdr:row>187</xdr:row>
      <xdr:rowOff>0</xdr:rowOff>
    </xdr:from>
    <xdr:to>
      <xdr:col>9</xdr:col>
      <xdr:colOff>114300</xdr:colOff>
      <xdr:row>187</xdr:row>
      <xdr:rowOff>114300</xdr:rowOff>
    </xdr:to>
    <xdr:pic>
      <xdr:nvPicPr>
        <xdr:cNvPr id="807" name="Picture 806" descr="asy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200-000027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9784000"/>
          <a:ext cx="11430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0</xdr:colOff>
      <xdr:row>188</xdr:row>
      <xdr:rowOff>0</xdr:rowOff>
    </xdr:from>
    <xdr:to>
      <xdr:col>9</xdr:col>
      <xdr:colOff>114300</xdr:colOff>
      <xdr:row>188</xdr:row>
      <xdr:rowOff>114300</xdr:rowOff>
    </xdr:to>
    <xdr:pic>
      <xdr:nvPicPr>
        <xdr:cNvPr id="808" name="Picture 807" descr="asy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200-000028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0050700"/>
          <a:ext cx="11430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0</xdr:colOff>
      <xdr:row>189</xdr:row>
      <xdr:rowOff>0</xdr:rowOff>
    </xdr:from>
    <xdr:to>
      <xdr:col>9</xdr:col>
      <xdr:colOff>114300</xdr:colOff>
      <xdr:row>189</xdr:row>
      <xdr:rowOff>114300</xdr:rowOff>
    </xdr:to>
    <xdr:pic>
      <xdr:nvPicPr>
        <xdr:cNvPr id="809" name="Picture 808" descr="asy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200-000029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0317400"/>
          <a:ext cx="11430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0</xdr:colOff>
      <xdr:row>190</xdr:row>
      <xdr:rowOff>0</xdr:rowOff>
    </xdr:from>
    <xdr:to>
      <xdr:col>9</xdr:col>
      <xdr:colOff>114300</xdr:colOff>
      <xdr:row>190</xdr:row>
      <xdr:rowOff>114300</xdr:rowOff>
    </xdr:to>
    <xdr:pic>
      <xdr:nvPicPr>
        <xdr:cNvPr id="810" name="Picture 809" descr="asy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200-00002A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0584100"/>
          <a:ext cx="11430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0</xdr:colOff>
      <xdr:row>191</xdr:row>
      <xdr:rowOff>0</xdr:rowOff>
    </xdr:from>
    <xdr:to>
      <xdr:col>9</xdr:col>
      <xdr:colOff>114300</xdr:colOff>
      <xdr:row>191</xdr:row>
      <xdr:rowOff>114300</xdr:rowOff>
    </xdr:to>
    <xdr:pic>
      <xdr:nvPicPr>
        <xdr:cNvPr id="811" name="Picture 810" descr="asy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200-00002B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0850800"/>
          <a:ext cx="11430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0</xdr:colOff>
      <xdr:row>192</xdr:row>
      <xdr:rowOff>0</xdr:rowOff>
    </xdr:from>
    <xdr:to>
      <xdr:col>9</xdr:col>
      <xdr:colOff>114300</xdr:colOff>
      <xdr:row>192</xdr:row>
      <xdr:rowOff>114300</xdr:rowOff>
    </xdr:to>
    <xdr:pic>
      <xdr:nvPicPr>
        <xdr:cNvPr id="812" name="Picture 811" descr="asy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200-00002C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1117500"/>
          <a:ext cx="11430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0</xdr:colOff>
      <xdr:row>193</xdr:row>
      <xdr:rowOff>0</xdr:rowOff>
    </xdr:from>
    <xdr:to>
      <xdr:col>9</xdr:col>
      <xdr:colOff>114300</xdr:colOff>
      <xdr:row>193</xdr:row>
      <xdr:rowOff>114300</xdr:rowOff>
    </xdr:to>
    <xdr:pic>
      <xdr:nvPicPr>
        <xdr:cNvPr id="813" name="Picture 812" descr="asy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200-00002D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1384200"/>
          <a:ext cx="11430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0</xdr:colOff>
      <xdr:row>194</xdr:row>
      <xdr:rowOff>0</xdr:rowOff>
    </xdr:from>
    <xdr:to>
      <xdr:col>9</xdr:col>
      <xdr:colOff>114300</xdr:colOff>
      <xdr:row>194</xdr:row>
      <xdr:rowOff>114300</xdr:rowOff>
    </xdr:to>
    <xdr:pic>
      <xdr:nvPicPr>
        <xdr:cNvPr id="814" name="Picture 813" descr="asy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200-00002E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1650900"/>
          <a:ext cx="11430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0</xdr:colOff>
      <xdr:row>195</xdr:row>
      <xdr:rowOff>0</xdr:rowOff>
    </xdr:from>
    <xdr:to>
      <xdr:col>9</xdr:col>
      <xdr:colOff>114300</xdr:colOff>
      <xdr:row>195</xdr:row>
      <xdr:rowOff>114300</xdr:rowOff>
    </xdr:to>
    <xdr:pic>
      <xdr:nvPicPr>
        <xdr:cNvPr id="815" name="Picture 814" descr="asy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200-00002F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1917600"/>
          <a:ext cx="11430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0</xdr:colOff>
      <xdr:row>196</xdr:row>
      <xdr:rowOff>0</xdr:rowOff>
    </xdr:from>
    <xdr:to>
      <xdr:col>9</xdr:col>
      <xdr:colOff>114300</xdr:colOff>
      <xdr:row>196</xdr:row>
      <xdr:rowOff>114300</xdr:rowOff>
    </xdr:to>
    <xdr:pic>
      <xdr:nvPicPr>
        <xdr:cNvPr id="816" name="Picture 815" descr="asy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200-000030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2197000"/>
          <a:ext cx="11430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0</xdr:colOff>
      <xdr:row>197</xdr:row>
      <xdr:rowOff>0</xdr:rowOff>
    </xdr:from>
    <xdr:to>
      <xdr:col>9</xdr:col>
      <xdr:colOff>114300</xdr:colOff>
      <xdr:row>197</xdr:row>
      <xdr:rowOff>114300</xdr:rowOff>
    </xdr:to>
    <xdr:pic>
      <xdr:nvPicPr>
        <xdr:cNvPr id="817" name="Picture 816" descr="asy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200-000031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2463700"/>
          <a:ext cx="11430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0</xdr:colOff>
      <xdr:row>198</xdr:row>
      <xdr:rowOff>0</xdr:rowOff>
    </xdr:from>
    <xdr:to>
      <xdr:col>9</xdr:col>
      <xdr:colOff>114300</xdr:colOff>
      <xdr:row>198</xdr:row>
      <xdr:rowOff>114300</xdr:rowOff>
    </xdr:to>
    <xdr:pic>
      <xdr:nvPicPr>
        <xdr:cNvPr id="818" name="Picture 817" descr="pen">
          <a:hlinkClick xmlns:r="http://schemas.openxmlformats.org/officeDocument/2006/relationships" r:id="rId5"/>
          <a:extLst>
            <a:ext uri="{FF2B5EF4-FFF2-40B4-BE49-F238E27FC236}">
              <a16:creationId xmlns:a16="http://schemas.microsoft.com/office/drawing/2014/main" id="{00000000-0008-0000-0200-000032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2730400"/>
          <a:ext cx="11430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0</xdr:colOff>
      <xdr:row>199</xdr:row>
      <xdr:rowOff>0</xdr:rowOff>
    </xdr:from>
    <xdr:to>
      <xdr:col>9</xdr:col>
      <xdr:colOff>114300</xdr:colOff>
      <xdr:row>199</xdr:row>
      <xdr:rowOff>114300</xdr:rowOff>
    </xdr:to>
    <xdr:pic>
      <xdr:nvPicPr>
        <xdr:cNvPr id="819" name="Picture 818" descr="asy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200-000033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3009800"/>
          <a:ext cx="11430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0</xdr:colOff>
      <xdr:row>200</xdr:row>
      <xdr:rowOff>0</xdr:rowOff>
    </xdr:from>
    <xdr:to>
      <xdr:col>9</xdr:col>
      <xdr:colOff>114300</xdr:colOff>
      <xdr:row>200</xdr:row>
      <xdr:rowOff>114300</xdr:rowOff>
    </xdr:to>
    <xdr:pic>
      <xdr:nvPicPr>
        <xdr:cNvPr id="820" name="Picture 819" descr="asy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200-000034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3276500"/>
          <a:ext cx="11430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0</xdr:colOff>
      <xdr:row>201</xdr:row>
      <xdr:rowOff>0</xdr:rowOff>
    </xdr:from>
    <xdr:to>
      <xdr:col>9</xdr:col>
      <xdr:colOff>114300</xdr:colOff>
      <xdr:row>201</xdr:row>
      <xdr:rowOff>114300</xdr:rowOff>
    </xdr:to>
    <xdr:pic>
      <xdr:nvPicPr>
        <xdr:cNvPr id="821" name="Picture 820" descr="asy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200-000035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3543200"/>
          <a:ext cx="11430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0</xdr:colOff>
      <xdr:row>202</xdr:row>
      <xdr:rowOff>0</xdr:rowOff>
    </xdr:from>
    <xdr:to>
      <xdr:col>9</xdr:col>
      <xdr:colOff>114300</xdr:colOff>
      <xdr:row>202</xdr:row>
      <xdr:rowOff>114300</xdr:rowOff>
    </xdr:to>
    <xdr:pic>
      <xdr:nvPicPr>
        <xdr:cNvPr id="822" name="Picture 821" descr="ard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00000000-0008-0000-0200-000036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3809900"/>
          <a:ext cx="11430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0</xdr:colOff>
      <xdr:row>203</xdr:row>
      <xdr:rowOff>0</xdr:rowOff>
    </xdr:from>
    <xdr:to>
      <xdr:col>9</xdr:col>
      <xdr:colOff>114300</xdr:colOff>
      <xdr:row>203</xdr:row>
      <xdr:rowOff>114300</xdr:rowOff>
    </xdr:to>
    <xdr:pic>
      <xdr:nvPicPr>
        <xdr:cNvPr id="823" name="Picture 822" descr="pen">
          <a:hlinkClick xmlns:r="http://schemas.openxmlformats.org/officeDocument/2006/relationships" r:id="rId5"/>
          <a:extLst>
            <a:ext uri="{FF2B5EF4-FFF2-40B4-BE49-F238E27FC236}">
              <a16:creationId xmlns:a16="http://schemas.microsoft.com/office/drawing/2014/main" id="{00000000-0008-0000-0200-000037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4076600"/>
          <a:ext cx="11430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0</xdr:colOff>
      <xdr:row>204</xdr:row>
      <xdr:rowOff>0</xdr:rowOff>
    </xdr:from>
    <xdr:to>
      <xdr:col>9</xdr:col>
      <xdr:colOff>114300</xdr:colOff>
      <xdr:row>204</xdr:row>
      <xdr:rowOff>114300</xdr:rowOff>
    </xdr:to>
    <xdr:pic>
      <xdr:nvPicPr>
        <xdr:cNvPr id="824" name="Picture 823" descr="asy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200-000038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4140100"/>
          <a:ext cx="11430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0</xdr:colOff>
      <xdr:row>205</xdr:row>
      <xdr:rowOff>0</xdr:rowOff>
    </xdr:from>
    <xdr:to>
      <xdr:col>9</xdr:col>
      <xdr:colOff>114300</xdr:colOff>
      <xdr:row>205</xdr:row>
      <xdr:rowOff>114300</xdr:rowOff>
    </xdr:to>
    <xdr:pic>
      <xdr:nvPicPr>
        <xdr:cNvPr id="825" name="Picture 824" descr="ard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00000000-0008-0000-0200-000039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4406800"/>
          <a:ext cx="11430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0</xdr:colOff>
      <xdr:row>206</xdr:row>
      <xdr:rowOff>0</xdr:rowOff>
    </xdr:from>
    <xdr:to>
      <xdr:col>9</xdr:col>
      <xdr:colOff>114300</xdr:colOff>
      <xdr:row>206</xdr:row>
      <xdr:rowOff>114300</xdr:rowOff>
    </xdr:to>
    <xdr:pic>
      <xdr:nvPicPr>
        <xdr:cNvPr id="826" name="Picture 825" descr="asy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200-00003A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4686200"/>
          <a:ext cx="11430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0</xdr:colOff>
      <xdr:row>207</xdr:row>
      <xdr:rowOff>0</xdr:rowOff>
    </xdr:from>
    <xdr:to>
      <xdr:col>9</xdr:col>
      <xdr:colOff>114300</xdr:colOff>
      <xdr:row>207</xdr:row>
      <xdr:rowOff>114300</xdr:rowOff>
    </xdr:to>
    <xdr:pic>
      <xdr:nvPicPr>
        <xdr:cNvPr id="827" name="Picture 826" descr="asy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200-00003B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4965600"/>
          <a:ext cx="11430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0</xdr:colOff>
      <xdr:row>208</xdr:row>
      <xdr:rowOff>0</xdr:rowOff>
    </xdr:from>
    <xdr:to>
      <xdr:col>9</xdr:col>
      <xdr:colOff>114300</xdr:colOff>
      <xdr:row>208</xdr:row>
      <xdr:rowOff>114300</xdr:rowOff>
    </xdr:to>
    <xdr:pic>
      <xdr:nvPicPr>
        <xdr:cNvPr id="828" name="Picture 827" descr="asy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200-00003C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5232300"/>
          <a:ext cx="11430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0</xdr:colOff>
      <xdr:row>209</xdr:row>
      <xdr:rowOff>0</xdr:rowOff>
    </xdr:from>
    <xdr:to>
      <xdr:col>9</xdr:col>
      <xdr:colOff>114300</xdr:colOff>
      <xdr:row>209</xdr:row>
      <xdr:rowOff>114300</xdr:rowOff>
    </xdr:to>
    <xdr:pic>
      <xdr:nvPicPr>
        <xdr:cNvPr id="829" name="Picture 828" descr="asy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200-00003D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5499000"/>
          <a:ext cx="11430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0</xdr:colOff>
      <xdr:row>210</xdr:row>
      <xdr:rowOff>0</xdr:rowOff>
    </xdr:from>
    <xdr:to>
      <xdr:col>9</xdr:col>
      <xdr:colOff>114300</xdr:colOff>
      <xdr:row>210</xdr:row>
      <xdr:rowOff>114300</xdr:rowOff>
    </xdr:to>
    <xdr:pic>
      <xdr:nvPicPr>
        <xdr:cNvPr id="830" name="Picture 829" descr="asy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200-00003E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5765700"/>
          <a:ext cx="11430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0</xdr:colOff>
      <xdr:row>211</xdr:row>
      <xdr:rowOff>0</xdr:rowOff>
    </xdr:from>
    <xdr:to>
      <xdr:col>9</xdr:col>
      <xdr:colOff>114300</xdr:colOff>
      <xdr:row>211</xdr:row>
      <xdr:rowOff>114300</xdr:rowOff>
    </xdr:to>
    <xdr:pic>
      <xdr:nvPicPr>
        <xdr:cNvPr id="831" name="Picture 830" descr="asy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200-00003F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6045100"/>
          <a:ext cx="11430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0</xdr:colOff>
      <xdr:row>212</xdr:row>
      <xdr:rowOff>0</xdr:rowOff>
    </xdr:from>
    <xdr:to>
      <xdr:col>9</xdr:col>
      <xdr:colOff>114300</xdr:colOff>
      <xdr:row>212</xdr:row>
      <xdr:rowOff>114300</xdr:rowOff>
    </xdr:to>
    <xdr:pic>
      <xdr:nvPicPr>
        <xdr:cNvPr id="832" name="Picture 831" descr="ard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00000000-0008-0000-0200-000040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6311800"/>
          <a:ext cx="11430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0</xdr:colOff>
      <xdr:row>213</xdr:row>
      <xdr:rowOff>0</xdr:rowOff>
    </xdr:from>
    <xdr:to>
      <xdr:col>9</xdr:col>
      <xdr:colOff>114300</xdr:colOff>
      <xdr:row>213</xdr:row>
      <xdr:rowOff>114300</xdr:rowOff>
    </xdr:to>
    <xdr:pic>
      <xdr:nvPicPr>
        <xdr:cNvPr id="833" name="Picture 832" descr="asy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200-000041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6591200"/>
          <a:ext cx="11430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0</xdr:colOff>
      <xdr:row>214</xdr:row>
      <xdr:rowOff>0</xdr:rowOff>
    </xdr:from>
    <xdr:to>
      <xdr:col>9</xdr:col>
      <xdr:colOff>114300</xdr:colOff>
      <xdr:row>214</xdr:row>
      <xdr:rowOff>114300</xdr:rowOff>
    </xdr:to>
    <xdr:pic>
      <xdr:nvPicPr>
        <xdr:cNvPr id="834" name="Picture 833" descr="asy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200-000042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6857900"/>
          <a:ext cx="11430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0</xdr:colOff>
      <xdr:row>215</xdr:row>
      <xdr:rowOff>0</xdr:rowOff>
    </xdr:from>
    <xdr:to>
      <xdr:col>9</xdr:col>
      <xdr:colOff>114300</xdr:colOff>
      <xdr:row>215</xdr:row>
      <xdr:rowOff>114300</xdr:rowOff>
    </xdr:to>
    <xdr:pic>
      <xdr:nvPicPr>
        <xdr:cNvPr id="835" name="Picture 834" descr="asy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200-000043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7124600"/>
          <a:ext cx="11430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0</xdr:colOff>
      <xdr:row>216</xdr:row>
      <xdr:rowOff>0</xdr:rowOff>
    </xdr:from>
    <xdr:to>
      <xdr:col>9</xdr:col>
      <xdr:colOff>114300</xdr:colOff>
      <xdr:row>216</xdr:row>
      <xdr:rowOff>114300</xdr:rowOff>
    </xdr:to>
    <xdr:pic>
      <xdr:nvPicPr>
        <xdr:cNvPr id="836" name="Picture 835" descr="pen">
          <a:hlinkClick xmlns:r="http://schemas.openxmlformats.org/officeDocument/2006/relationships" r:id="rId5"/>
          <a:extLst>
            <a:ext uri="{FF2B5EF4-FFF2-40B4-BE49-F238E27FC236}">
              <a16:creationId xmlns:a16="http://schemas.microsoft.com/office/drawing/2014/main" id="{00000000-0008-0000-0200-000044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7391300"/>
          <a:ext cx="11430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0</xdr:colOff>
      <xdr:row>217</xdr:row>
      <xdr:rowOff>0</xdr:rowOff>
    </xdr:from>
    <xdr:to>
      <xdr:col>9</xdr:col>
      <xdr:colOff>114300</xdr:colOff>
      <xdr:row>217</xdr:row>
      <xdr:rowOff>114300</xdr:rowOff>
    </xdr:to>
    <xdr:pic>
      <xdr:nvPicPr>
        <xdr:cNvPr id="837" name="Picture 836" descr="asy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200-000045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7670700"/>
          <a:ext cx="11430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0</xdr:colOff>
      <xdr:row>218</xdr:row>
      <xdr:rowOff>0</xdr:rowOff>
    </xdr:from>
    <xdr:to>
      <xdr:col>9</xdr:col>
      <xdr:colOff>114300</xdr:colOff>
      <xdr:row>218</xdr:row>
      <xdr:rowOff>114300</xdr:rowOff>
    </xdr:to>
    <xdr:pic>
      <xdr:nvPicPr>
        <xdr:cNvPr id="838" name="Picture 837" descr="pen">
          <a:hlinkClick xmlns:r="http://schemas.openxmlformats.org/officeDocument/2006/relationships" r:id="rId5"/>
          <a:extLst>
            <a:ext uri="{FF2B5EF4-FFF2-40B4-BE49-F238E27FC236}">
              <a16:creationId xmlns:a16="http://schemas.microsoft.com/office/drawing/2014/main" id="{00000000-0008-0000-0200-000046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7937400"/>
          <a:ext cx="11430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0</xdr:colOff>
      <xdr:row>219</xdr:row>
      <xdr:rowOff>0</xdr:rowOff>
    </xdr:from>
    <xdr:to>
      <xdr:col>9</xdr:col>
      <xdr:colOff>114300</xdr:colOff>
      <xdr:row>219</xdr:row>
      <xdr:rowOff>114300</xdr:rowOff>
    </xdr:to>
    <xdr:pic>
      <xdr:nvPicPr>
        <xdr:cNvPr id="839" name="Picture 838" descr="asy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200-000047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8216800"/>
          <a:ext cx="11430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0</xdr:colOff>
      <xdr:row>220</xdr:row>
      <xdr:rowOff>0</xdr:rowOff>
    </xdr:from>
    <xdr:to>
      <xdr:col>9</xdr:col>
      <xdr:colOff>114300</xdr:colOff>
      <xdr:row>220</xdr:row>
      <xdr:rowOff>114300</xdr:rowOff>
    </xdr:to>
    <xdr:pic>
      <xdr:nvPicPr>
        <xdr:cNvPr id="840" name="Picture 839" descr="ard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00000000-0008-0000-0200-000048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8483500"/>
          <a:ext cx="11430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0</xdr:colOff>
      <xdr:row>221</xdr:row>
      <xdr:rowOff>0</xdr:rowOff>
    </xdr:from>
    <xdr:to>
      <xdr:col>9</xdr:col>
      <xdr:colOff>114300</xdr:colOff>
      <xdr:row>221</xdr:row>
      <xdr:rowOff>114300</xdr:rowOff>
    </xdr:to>
    <xdr:pic>
      <xdr:nvPicPr>
        <xdr:cNvPr id="841" name="Picture 840" descr="asy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200-000049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8762900"/>
          <a:ext cx="11430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0</xdr:colOff>
      <xdr:row>222</xdr:row>
      <xdr:rowOff>0</xdr:rowOff>
    </xdr:from>
    <xdr:to>
      <xdr:col>9</xdr:col>
      <xdr:colOff>114300</xdr:colOff>
      <xdr:row>222</xdr:row>
      <xdr:rowOff>114300</xdr:rowOff>
    </xdr:to>
    <xdr:pic>
      <xdr:nvPicPr>
        <xdr:cNvPr id="842" name="Picture 841" descr="asy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200-00004A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9029600"/>
          <a:ext cx="11430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0</xdr:colOff>
      <xdr:row>223</xdr:row>
      <xdr:rowOff>0</xdr:rowOff>
    </xdr:from>
    <xdr:to>
      <xdr:col>9</xdr:col>
      <xdr:colOff>114300</xdr:colOff>
      <xdr:row>223</xdr:row>
      <xdr:rowOff>114300</xdr:rowOff>
    </xdr:to>
    <xdr:pic>
      <xdr:nvPicPr>
        <xdr:cNvPr id="843" name="Picture 842" descr="asy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200-00004B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9296300"/>
          <a:ext cx="11430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0</xdr:colOff>
      <xdr:row>224</xdr:row>
      <xdr:rowOff>0</xdr:rowOff>
    </xdr:from>
    <xdr:to>
      <xdr:col>9</xdr:col>
      <xdr:colOff>114300</xdr:colOff>
      <xdr:row>224</xdr:row>
      <xdr:rowOff>114300</xdr:rowOff>
    </xdr:to>
    <xdr:pic>
      <xdr:nvPicPr>
        <xdr:cNvPr id="844" name="Picture 843" descr="asy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200-00004C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9563000"/>
          <a:ext cx="11430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0</xdr:colOff>
      <xdr:row>225</xdr:row>
      <xdr:rowOff>0</xdr:rowOff>
    </xdr:from>
    <xdr:to>
      <xdr:col>9</xdr:col>
      <xdr:colOff>114300</xdr:colOff>
      <xdr:row>225</xdr:row>
      <xdr:rowOff>114300</xdr:rowOff>
    </xdr:to>
    <xdr:pic>
      <xdr:nvPicPr>
        <xdr:cNvPr id="845" name="Picture 844" descr="asy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200-00004D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9842400"/>
          <a:ext cx="11430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0</xdr:colOff>
      <xdr:row>226</xdr:row>
      <xdr:rowOff>0</xdr:rowOff>
    </xdr:from>
    <xdr:to>
      <xdr:col>9</xdr:col>
      <xdr:colOff>114300</xdr:colOff>
      <xdr:row>226</xdr:row>
      <xdr:rowOff>114300</xdr:rowOff>
    </xdr:to>
    <xdr:pic>
      <xdr:nvPicPr>
        <xdr:cNvPr id="846" name="Picture 845" descr="asy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200-00004E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0109100"/>
          <a:ext cx="11430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0</xdr:colOff>
      <xdr:row>227</xdr:row>
      <xdr:rowOff>0</xdr:rowOff>
    </xdr:from>
    <xdr:to>
      <xdr:col>9</xdr:col>
      <xdr:colOff>114300</xdr:colOff>
      <xdr:row>227</xdr:row>
      <xdr:rowOff>114300</xdr:rowOff>
    </xdr:to>
    <xdr:pic>
      <xdr:nvPicPr>
        <xdr:cNvPr id="847" name="Picture 846" descr="asy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200-00004F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0375800"/>
          <a:ext cx="11430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0</xdr:colOff>
      <xdr:row>228</xdr:row>
      <xdr:rowOff>0</xdr:rowOff>
    </xdr:from>
    <xdr:to>
      <xdr:col>9</xdr:col>
      <xdr:colOff>114300</xdr:colOff>
      <xdr:row>228</xdr:row>
      <xdr:rowOff>114300</xdr:rowOff>
    </xdr:to>
    <xdr:pic>
      <xdr:nvPicPr>
        <xdr:cNvPr id="848" name="Picture 847" descr="asy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200-000050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0642500"/>
          <a:ext cx="11430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0</xdr:colOff>
      <xdr:row>229</xdr:row>
      <xdr:rowOff>0</xdr:rowOff>
    </xdr:from>
    <xdr:to>
      <xdr:col>9</xdr:col>
      <xdr:colOff>114300</xdr:colOff>
      <xdr:row>229</xdr:row>
      <xdr:rowOff>114300</xdr:rowOff>
    </xdr:to>
    <xdr:pic>
      <xdr:nvPicPr>
        <xdr:cNvPr id="849" name="Picture 848" descr="asy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200-000051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1125100"/>
          <a:ext cx="11430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0</xdr:colOff>
      <xdr:row>230</xdr:row>
      <xdr:rowOff>0</xdr:rowOff>
    </xdr:from>
    <xdr:to>
      <xdr:col>9</xdr:col>
      <xdr:colOff>114300</xdr:colOff>
      <xdr:row>230</xdr:row>
      <xdr:rowOff>114300</xdr:rowOff>
    </xdr:to>
    <xdr:pic>
      <xdr:nvPicPr>
        <xdr:cNvPr id="850" name="Picture 849" descr="pen">
          <a:hlinkClick xmlns:r="http://schemas.openxmlformats.org/officeDocument/2006/relationships" r:id="rId5"/>
          <a:extLst>
            <a:ext uri="{FF2B5EF4-FFF2-40B4-BE49-F238E27FC236}">
              <a16:creationId xmlns:a16="http://schemas.microsoft.com/office/drawing/2014/main" id="{00000000-0008-0000-0200-000052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1391800"/>
          <a:ext cx="11430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0</xdr:colOff>
      <xdr:row>231</xdr:row>
      <xdr:rowOff>0</xdr:rowOff>
    </xdr:from>
    <xdr:to>
      <xdr:col>9</xdr:col>
      <xdr:colOff>114300</xdr:colOff>
      <xdr:row>231</xdr:row>
      <xdr:rowOff>114300</xdr:rowOff>
    </xdr:to>
    <xdr:pic>
      <xdr:nvPicPr>
        <xdr:cNvPr id="851" name="Picture 850" descr="asy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200-000053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1658500"/>
          <a:ext cx="11430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0</xdr:colOff>
      <xdr:row>232</xdr:row>
      <xdr:rowOff>0</xdr:rowOff>
    </xdr:from>
    <xdr:to>
      <xdr:col>9</xdr:col>
      <xdr:colOff>114300</xdr:colOff>
      <xdr:row>232</xdr:row>
      <xdr:rowOff>114300</xdr:rowOff>
    </xdr:to>
    <xdr:pic>
      <xdr:nvPicPr>
        <xdr:cNvPr id="852" name="Picture 851" descr="pen">
          <a:hlinkClick xmlns:r="http://schemas.openxmlformats.org/officeDocument/2006/relationships" r:id="rId5"/>
          <a:extLst>
            <a:ext uri="{FF2B5EF4-FFF2-40B4-BE49-F238E27FC236}">
              <a16:creationId xmlns:a16="http://schemas.microsoft.com/office/drawing/2014/main" id="{00000000-0008-0000-0200-000054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1925200"/>
          <a:ext cx="11430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0</xdr:colOff>
      <xdr:row>233</xdr:row>
      <xdr:rowOff>0</xdr:rowOff>
    </xdr:from>
    <xdr:to>
      <xdr:col>9</xdr:col>
      <xdr:colOff>114300</xdr:colOff>
      <xdr:row>233</xdr:row>
      <xdr:rowOff>114300</xdr:rowOff>
    </xdr:to>
    <xdr:pic>
      <xdr:nvPicPr>
        <xdr:cNvPr id="853" name="Picture 852" descr="pen">
          <a:hlinkClick xmlns:r="http://schemas.openxmlformats.org/officeDocument/2006/relationships" r:id="rId5"/>
          <a:extLst>
            <a:ext uri="{FF2B5EF4-FFF2-40B4-BE49-F238E27FC236}">
              <a16:creationId xmlns:a16="http://schemas.microsoft.com/office/drawing/2014/main" id="{00000000-0008-0000-0200-000055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2191900"/>
          <a:ext cx="11430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0</xdr:colOff>
      <xdr:row>234</xdr:row>
      <xdr:rowOff>0</xdr:rowOff>
    </xdr:from>
    <xdr:to>
      <xdr:col>9</xdr:col>
      <xdr:colOff>114300</xdr:colOff>
      <xdr:row>234</xdr:row>
      <xdr:rowOff>114300</xdr:rowOff>
    </xdr:to>
    <xdr:pic>
      <xdr:nvPicPr>
        <xdr:cNvPr id="854" name="Picture 853" descr="pen">
          <a:hlinkClick xmlns:r="http://schemas.openxmlformats.org/officeDocument/2006/relationships" r:id="rId5"/>
          <a:extLst>
            <a:ext uri="{FF2B5EF4-FFF2-40B4-BE49-F238E27FC236}">
              <a16:creationId xmlns:a16="http://schemas.microsoft.com/office/drawing/2014/main" id="{00000000-0008-0000-0200-000056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2458600"/>
          <a:ext cx="11430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0</xdr:colOff>
      <xdr:row>235</xdr:row>
      <xdr:rowOff>0</xdr:rowOff>
    </xdr:from>
    <xdr:to>
      <xdr:col>9</xdr:col>
      <xdr:colOff>114300</xdr:colOff>
      <xdr:row>235</xdr:row>
      <xdr:rowOff>114300</xdr:rowOff>
    </xdr:to>
    <xdr:pic>
      <xdr:nvPicPr>
        <xdr:cNvPr id="855" name="Picture 854" descr="pen">
          <a:hlinkClick xmlns:r="http://schemas.openxmlformats.org/officeDocument/2006/relationships" r:id="rId5"/>
          <a:extLst>
            <a:ext uri="{FF2B5EF4-FFF2-40B4-BE49-F238E27FC236}">
              <a16:creationId xmlns:a16="http://schemas.microsoft.com/office/drawing/2014/main" id="{00000000-0008-0000-0200-000057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2738000"/>
          <a:ext cx="11430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0</xdr:colOff>
      <xdr:row>236</xdr:row>
      <xdr:rowOff>0</xdr:rowOff>
    </xdr:from>
    <xdr:to>
      <xdr:col>9</xdr:col>
      <xdr:colOff>114300</xdr:colOff>
      <xdr:row>236</xdr:row>
      <xdr:rowOff>114300</xdr:rowOff>
    </xdr:to>
    <xdr:pic>
      <xdr:nvPicPr>
        <xdr:cNvPr id="856" name="Picture 855" descr="pen">
          <a:hlinkClick xmlns:r="http://schemas.openxmlformats.org/officeDocument/2006/relationships" r:id="rId5"/>
          <a:extLst>
            <a:ext uri="{FF2B5EF4-FFF2-40B4-BE49-F238E27FC236}">
              <a16:creationId xmlns:a16="http://schemas.microsoft.com/office/drawing/2014/main" id="{00000000-0008-0000-0200-000058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3004700"/>
          <a:ext cx="11430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0</xdr:colOff>
      <xdr:row>237</xdr:row>
      <xdr:rowOff>0</xdr:rowOff>
    </xdr:from>
    <xdr:to>
      <xdr:col>9</xdr:col>
      <xdr:colOff>114300</xdr:colOff>
      <xdr:row>237</xdr:row>
      <xdr:rowOff>114300</xdr:rowOff>
    </xdr:to>
    <xdr:pic>
      <xdr:nvPicPr>
        <xdr:cNvPr id="857" name="Picture 856" descr="pen">
          <a:hlinkClick xmlns:r="http://schemas.openxmlformats.org/officeDocument/2006/relationships" r:id="rId5"/>
          <a:extLst>
            <a:ext uri="{FF2B5EF4-FFF2-40B4-BE49-F238E27FC236}">
              <a16:creationId xmlns:a16="http://schemas.microsoft.com/office/drawing/2014/main" id="{00000000-0008-0000-0200-000059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3271400"/>
          <a:ext cx="11430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0</xdr:colOff>
      <xdr:row>238</xdr:row>
      <xdr:rowOff>0</xdr:rowOff>
    </xdr:from>
    <xdr:to>
      <xdr:col>9</xdr:col>
      <xdr:colOff>114300</xdr:colOff>
      <xdr:row>238</xdr:row>
      <xdr:rowOff>114300</xdr:rowOff>
    </xdr:to>
    <xdr:pic>
      <xdr:nvPicPr>
        <xdr:cNvPr id="858" name="Picture 857" descr="asy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200-00005A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3538100"/>
          <a:ext cx="11430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0</xdr:colOff>
      <xdr:row>239</xdr:row>
      <xdr:rowOff>0</xdr:rowOff>
    </xdr:from>
    <xdr:to>
      <xdr:col>9</xdr:col>
      <xdr:colOff>114300</xdr:colOff>
      <xdr:row>239</xdr:row>
      <xdr:rowOff>114300</xdr:rowOff>
    </xdr:to>
    <xdr:pic>
      <xdr:nvPicPr>
        <xdr:cNvPr id="859" name="Picture 858" descr="asy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200-00005B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3804800"/>
          <a:ext cx="11430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0</xdr:colOff>
      <xdr:row>240</xdr:row>
      <xdr:rowOff>0</xdr:rowOff>
    </xdr:from>
    <xdr:to>
      <xdr:col>9</xdr:col>
      <xdr:colOff>114300</xdr:colOff>
      <xdr:row>240</xdr:row>
      <xdr:rowOff>114300</xdr:rowOff>
    </xdr:to>
    <xdr:pic>
      <xdr:nvPicPr>
        <xdr:cNvPr id="860" name="Picture 859" descr="asy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200-00005C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4071500"/>
          <a:ext cx="11430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0</xdr:colOff>
      <xdr:row>241</xdr:row>
      <xdr:rowOff>0</xdr:rowOff>
    </xdr:from>
    <xdr:to>
      <xdr:col>9</xdr:col>
      <xdr:colOff>114300</xdr:colOff>
      <xdr:row>241</xdr:row>
      <xdr:rowOff>114300</xdr:rowOff>
    </xdr:to>
    <xdr:pic>
      <xdr:nvPicPr>
        <xdr:cNvPr id="861" name="Picture 860" descr="asy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200-00005D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4338200"/>
          <a:ext cx="11430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0</xdr:colOff>
      <xdr:row>242</xdr:row>
      <xdr:rowOff>0</xdr:rowOff>
    </xdr:from>
    <xdr:to>
      <xdr:col>9</xdr:col>
      <xdr:colOff>114300</xdr:colOff>
      <xdr:row>242</xdr:row>
      <xdr:rowOff>114300</xdr:rowOff>
    </xdr:to>
    <xdr:pic>
      <xdr:nvPicPr>
        <xdr:cNvPr id="862" name="Picture 861" descr="ard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00000000-0008-0000-0200-00005E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4617600"/>
          <a:ext cx="11430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0</xdr:colOff>
      <xdr:row>243</xdr:row>
      <xdr:rowOff>0</xdr:rowOff>
    </xdr:from>
    <xdr:to>
      <xdr:col>9</xdr:col>
      <xdr:colOff>114300</xdr:colOff>
      <xdr:row>243</xdr:row>
      <xdr:rowOff>114300</xdr:rowOff>
    </xdr:to>
    <xdr:pic>
      <xdr:nvPicPr>
        <xdr:cNvPr id="863" name="Picture 862" descr="pen">
          <a:hlinkClick xmlns:r="http://schemas.openxmlformats.org/officeDocument/2006/relationships" r:id="rId5"/>
          <a:extLst>
            <a:ext uri="{FF2B5EF4-FFF2-40B4-BE49-F238E27FC236}">
              <a16:creationId xmlns:a16="http://schemas.microsoft.com/office/drawing/2014/main" id="{00000000-0008-0000-0200-00005F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4884300"/>
          <a:ext cx="11430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0</xdr:colOff>
      <xdr:row>244</xdr:row>
      <xdr:rowOff>0</xdr:rowOff>
    </xdr:from>
    <xdr:to>
      <xdr:col>9</xdr:col>
      <xdr:colOff>114300</xdr:colOff>
      <xdr:row>244</xdr:row>
      <xdr:rowOff>114300</xdr:rowOff>
    </xdr:to>
    <xdr:pic>
      <xdr:nvPicPr>
        <xdr:cNvPr id="864" name="Picture 863" descr="pen">
          <a:hlinkClick xmlns:r="http://schemas.openxmlformats.org/officeDocument/2006/relationships" r:id="rId5"/>
          <a:extLst>
            <a:ext uri="{FF2B5EF4-FFF2-40B4-BE49-F238E27FC236}">
              <a16:creationId xmlns:a16="http://schemas.microsoft.com/office/drawing/2014/main" id="{00000000-0008-0000-0200-000060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5151000"/>
          <a:ext cx="11430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0</xdr:colOff>
      <xdr:row>245</xdr:row>
      <xdr:rowOff>0</xdr:rowOff>
    </xdr:from>
    <xdr:to>
      <xdr:col>9</xdr:col>
      <xdr:colOff>114300</xdr:colOff>
      <xdr:row>245</xdr:row>
      <xdr:rowOff>114300</xdr:rowOff>
    </xdr:to>
    <xdr:pic>
      <xdr:nvPicPr>
        <xdr:cNvPr id="865" name="Picture 864" descr="pen">
          <a:hlinkClick xmlns:r="http://schemas.openxmlformats.org/officeDocument/2006/relationships" r:id="rId5"/>
          <a:extLst>
            <a:ext uri="{FF2B5EF4-FFF2-40B4-BE49-F238E27FC236}">
              <a16:creationId xmlns:a16="http://schemas.microsoft.com/office/drawing/2014/main" id="{00000000-0008-0000-0200-000061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5417700"/>
          <a:ext cx="11430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0</xdr:colOff>
      <xdr:row>246</xdr:row>
      <xdr:rowOff>0</xdr:rowOff>
    </xdr:from>
    <xdr:to>
      <xdr:col>9</xdr:col>
      <xdr:colOff>114300</xdr:colOff>
      <xdr:row>246</xdr:row>
      <xdr:rowOff>114300</xdr:rowOff>
    </xdr:to>
    <xdr:pic>
      <xdr:nvPicPr>
        <xdr:cNvPr id="866" name="Picture 865" descr="pen">
          <a:hlinkClick xmlns:r="http://schemas.openxmlformats.org/officeDocument/2006/relationships" r:id="rId5"/>
          <a:extLst>
            <a:ext uri="{FF2B5EF4-FFF2-40B4-BE49-F238E27FC236}">
              <a16:creationId xmlns:a16="http://schemas.microsoft.com/office/drawing/2014/main" id="{00000000-0008-0000-0200-000062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5684400"/>
          <a:ext cx="11430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0</xdr:colOff>
      <xdr:row>247</xdr:row>
      <xdr:rowOff>0</xdr:rowOff>
    </xdr:from>
    <xdr:to>
      <xdr:col>9</xdr:col>
      <xdr:colOff>114300</xdr:colOff>
      <xdr:row>247</xdr:row>
      <xdr:rowOff>114300</xdr:rowOff>
    </xdr:to>
    <xdr:pic>
      <xdr:nvPicPr>
        <xdr:cNvPr id="867" name="Picture 866" descr="pen">
          <a:hlinkClick xmlns:r="http://schemas.openxmlformats.org/officeDocument/2006/relationships" r:id="rId5"/>
          <a:extLst>
            <a:ext uri="{FF2B5EF4-FFF2-40B4-BE49-F238E27FC236}">
              <a16:creationId xmlns:a16="http://schemas.microsoft.com/office/drawing/2014/main" id="{00000000-0008-0000-0200-000063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5951100"/>
          <a:ext cx="11430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0</xdr:colOff>
      <xdr:row>248</xdr:row>
      <xdr:rowOff>0</xdr:rowOff>
    </xdr:from>
    <xdr:to>
      <xdr:col>9</xdr:col>
      <xdr:colOff>114300</xdr:colOff>
      <xdr:row>248</xdr:row>
      <xdr:rowOff>114300</xdr:rowOff>
    </xdr:to>
    <xdr:pic>
      <xdr:nvPicPr>
        <xdr:cNvPr id="868" name="Picture 867" descr="asy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200-000064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230500"/>
          <a:ext cx="11430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0</xdr:colOff>
      <xdr:row>249</xdr:row>
      <xdr:rowOff>0</xdr:rowOff>
    </xdr:from>
    <xdr:to>
      <xdr:col>9</xdr:col>
      <xdr:colOff>114300</xdr:colOff>
      <xdr:row>249</xdr:row>
      <xdr:rowOff>114300</xdr:rowOff>
    </xdr:to>
    <xdr:pic>
      <xdr:nvPicPr>
        <xdr:cNvPr id="869" name="Picture 868" descr="pen">
          <a:hlinkClick xmlns:r="http://schemas.openxmlformats.org/officeDocument/2006/relationships" r:id="rId5"/>
          <a:extLst>
            <a:ext uri="{FF2B5EF4-FFF2-40B4-BE49-F238E27FC236}">
              <a16:creationId xmlns:a16="http://schemas.microsoft.com/office/drawing/2014/main" id="{00000000-0008-0000-0200-000065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497200"/>
          <a:ext cx="11430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0</xdr:colOff>
      <xdr:row>250</xdr:row>
      <xdr:rowOff>0</xdr:rowOff>
    </xdr:from>
    <xdr:to>
      <xdr:col>9</xdr:col>
      <xdr:colOff>114300</xdr:colOff>
      <xdr:row>250</xdr:row>
      <xdr:rowOff>114300</xdr:rowOff>
    </xdr:to>
    <xdr:pic>
      <xdr:nvPicPr>
        <xdr:cNvPr id="870" name="Picture 869" descr="asy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200-000066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776600"/>
          <a:ext cx="11430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0</xdr:colOff>
      <xdr:row>251</xdr:row>
      <xdr:rowOff>0</xdr:rowOff>
    </xdr:from>
    <xdr:to>
      <xdr:col>9</xdr:col>
      <xdr:colOff>114300</xdr:colOff>
      <xdr:row>251</xdr:row>
      <xdr:rowOff>114300</xdr:rowOff>
    </xdr:to>
    <xdr:pic>
      <xdr:nvPicPr>
        <xdr:cNvPr id="871" name="Picture 870" descr="pen">
          <a:hlinkClick xmlns:r="http://schemas.openxmlformats.org/officeDocument/2006/relationships" r:id="rId5"/>
          <a:extLst>
            <a:ext uri="{FF2B5EF4-FFF2-40B4-BE49-F238E27FC236}">
              <a16:creationId xmlns:a16="http://schemas.microsoft.com/office/drawing/2014/main" id="{00000000-0008-0000-0200-000067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7043300"/>
          <a:ext cx="11430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0</xdr:colOff>
      <xdr:row>252</xdr:row>
      <xdr:rowOff>0</xdr:rowOff>
    </xdr:from>
    <xdr:to>
      <xdr:col>9</xdr:col>
      <xdr:colOff>114300</xdr:colOff>
      <xdr:row>252</xdr:row>
      <xdr:rowOff>114300</xdr:rowOff>
    </xdr:to>
    <xdr:pic>
      <xdr:nvPicPr>
        <xdr:cNvPr id="872" name="Picture 871" descr="pen">
          <a:hlinkClick xmlns:r="http://schemas.openxmlformats.org/officeDocument/2006/relationships" r:id="rId5"/>
          <a:extLst>
            <a:ext uri="{FF2B5EF4-FFF2-40B4-BE49-F238E27FC236}">
              <a16:creationId xmlns:a16="http://schemas.microsoft.com/office/drawing/2014/main" id="{00000000-0008-0000-0200-000068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7322700"/>
          <a:ext cx="11430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0</xdr:colOff>
      <xdr:row>253</xdr:row>
      <xdr:rowOff>0</xdr:rowOff>
    </xdr:from>
    <xdr:to>
      <xdr:col>9</xdr:col>
      <xdr:colOff>114300</xdr:colOff>
      <xdr:row>253</xdr:row>
      <xdr:rowOff>114300</xdr:rowOff>
    </xdr:to>
    <xdr:pic>
      <xdr:nvPicPr>
        <xdr:cNvPr id="873" name="Picture 872" descr="pen">
          <a:hlinkClick xmlns:r="http://schemas.openxmlformats.org/officeDocument/2006/relationships" r:id="rId5"/>
          <a:extLst>
            <a:ext uri="{FF2B5EF4-FFF2-40B4-BE49-F238E27FC236}">
              <a16:creationId xmlns:a16="http://schemas.microsoft.com/office/drawing/2014/main" id="{00000000-0008-0000-0200-000069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7602100"/>
          <a:ext cx="11430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0</xdr:colOff>
      <xdr:row>254</xdr:row>
      <xdr:rowOff>0</xdr:rowOff>
    </xdr:from>
    <xdr:to>
      <xdr:col>9</xdr:col>
      <xdr:colOff>114300</xdr:colOff>
      <xdr:row>254</xdr:row>
      <xdr:rowOff>114300</xdr:rowOff>
    </xdr:to>
    <xdr:pic>
      <xdr:nvPicPr>
        <xdr:cNvPr id="874" name="Picture 873" descr="ard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00000000-0008-0000-0200-00006A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7881500"/>
          <a:ext cx="11430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0</xdr:colOff>
      <xdr:row>255</xdr:row>
      <xdr:rowOff>0</xdr:rowOff>
    </xdr:from>
    <xdr:to>
      <xdr:col>9</xdr:col>
      <xdr:colOff>114300</xdr:colOff>
      <xdr:row>255</xdr:row>
      <xdr:rowOff>114300</xdr:rowOff>
    </xdr:to>
    <xdr:pic>
      <xdr:nvPicPr>
        <xdr:cNvPr id="875" name="Picture 874" descr="asy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200-00006B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8148200"/>
          <a:ext cx="11430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0</xdr:colOff>
      <xdr:row>256</xdr:row>
      <xdr:rowOff>0</xdr:rowOff>
    </xdr:from>
    <xdr:to>
      <xdr:col>9</xdr:col>
      <xdr:colOff>114300</xdr:colOff>
      <xdr:row>256</xdr:row>
      <xdr:rowOff>114300</xdr:rowOff>
    </xdr:to>
    <xdr:pic>
      <xdr:nvPicPr>
        <xdr:cNvPr id="876" name="Picture 875" descr="asy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200-00006C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8414900"/>
          <a:ext cx="11430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0</xdr:colOff>
      <xdr:row>257</xdr:row>
      <xdr:rowOff>0</xdr:rowOff>
    </xdr:from>
    <xdr:to>
      <xdr:col>9</xdr:col>
      <xdr:colOff>114300</xdr:colOff>
      <xdr:row>257</xdr:row>
      <xdr:rowOff>114300</xdr:rowOff>
    </xdr:to>
    <xdr:pic>
      <xdr:nvPicPr>
        <xdr:cNvPr id="877" name="Picture 876" descr="asy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200-00006D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8681600"/>
          <a:ext cx="11430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0</xdr:colOff>
      <xdr:row>258</xdr:row>
      <xdr:rowOff>0</xdr:rowOff>
    </xdr:from>
    <xdr:to>
      <xdr:col>9</xdr:col>
      <xdr:colOff>114300</xdr:colOff>
      <xdr:row>258</xdr:row>
      <xdr:rowOff>114300</xdr:rowOff>
    </xdr:to>
    <xdr:pic>
      <xdr:nvPicPr>
        <xdr:cNvPr id="878" name="Picture 877" descr="asy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200-00006E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8948300"/>
          <a:ext cx="11430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0</xdr:colOff>
      <xdr:row>259</xdr:row>
      <xdr:rowOff>0</xdr:rowOff>
    </xdr:from>
    <xdr:to>
      <xdr:col>9</xdr:col>
      <xdr:colOff>114300</xdr:colOff>
      <xdr:row>259</xdr:row>
      <xdr:rowOff>114300</xdr:rowOff>
    </xdr:to>
    <xdr:pic>
      <xdr:nvPicPr>
        <xdr:cNvPr id="879" name="Picture 878" descr="ard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00000000-0008-0000-0200-00006F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9227700"/>
          <a:ext cx="11430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0</xdr:colOff>
      <xdr:row>260</xdr:row>
      <xdr:rowOff>0</xdr:rowOff>
    </xdr:from>
    <xdr:to>
      <xdr:col>9</xdr:col>
      <xdr:colOff>114300</xdr:colOff>
      <xdr:row>260</xdr:row>
      <xdr:rowOff>114300</xdr:rowOff>
    </xdr:to>
    <xdr:pic>
      <xdr:nvPicPr>
        <xdr:cNvPr id="880" name="Picture 879" descr="ard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00000000-0008-0000-0200-000070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9507100"/>
          <a:ext cx="11430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0</xdr:colOff>
      <xdr:row>261</xdr:row>
      <xdr:rowOff>0</xdr:rowOff>
    </xdr:from>
    <xdr:to>
      <xdr:col>9</xdr:col>
      <xdr:colOff>114300</xdr:colOff>
      <xdr:row>261</xdr:row>
      <xdr:rowOff>114300</xdr:rowOff>
    </xdr:to>
    <xdr:pic>
      <xdr:nvPicPr>
        <xdr:cNvPr id="881" name="Picture 880" descr="asy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200-000071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9786500"/>
          <a:ext cx="11430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0</xdr:colOff>
      <xdr:row>262</xdr:row>
      <xdr:rowOff>0</xdr:rowOff>
    </xdr:from>
    <xdr:to>
      <xdr:col>9</xdr:col>
      <xdr:colOff>114300</xdr:colOff>
      <xdr:row>262</xdr:row>
      <xdr:rowOff>114300</xdr:rowOff>
    </xdr:to>
    <xdr:pic>
      <xdr:nvPicPr>
        <xdr:cNvPr id="882" name="Picture 881" descr="ard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00000000-0008-0000-0200-000072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0053200"/>
          <a:ext cx="11430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0</xdr:colOff>
      <xdr:row>263</xdr:row>
      <xdr:rowOff>0</xdr:rowOff>
    </xdr:from>
    <xdr:to>
      <xdr:col>9</xdr:col>
      <xdr:colOff>114300</xdr:colOff>
      <xdr:row>263</xdr:row>
      <xdr:rowOff>114300</xdr:rowOff>
    </xdr:to>
    <xdr:pic>
      <xdr:nvPicPr>
        <xdr:cNvPr id="883" name="Picture 882" descr="asy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200-000073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0319900"/>
          <a:ext cx="11430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0</xdr:colOff>
      <xdr:row>264</xdr:row>
      <xdr:rowOff>0</xdr:rowOff>
    </xdr:from>
    <xdr:to>
      <xdr:col>9</xdr:col>
      <xdr:colOff>114300</xdr:colOff>
      <xdr:row>264</xdr:row>
      <xdr:rowOff>114300</xdr:rowOff>
    </xdr:to>
    <xdr:pic>
      <xdr:nvPicPr>
        <xdr:cNvPr id="884" name="Picture 883" descr="ard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00000000-0008-0000-0200-000074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0599300"/>
          <a:ext cx="11430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0</xdr:colOff>
      <xdr:row>265</xdr:row>
      <xdr:rowOff>0</xdr:rowOff>
    </xdr:from>
    <xdr:to>
      <xdr:col>9</xdr:col>
      <xdr:colOff>114300</xdr:colOff>
      <xdr:row>265</xdr:row>
      <xdr:rowOff>114300</xdr:rowOff>
    </xdr:to>
    <xdr:pic>
      <xdr:nvPicPr>
        <xdr:cNvPr id="885" name="Picture 884" descr="asy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200-000075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0866000"/>
          <a:ext cx="11430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0</xdr:colOff>
      <xdr:row>266</xdr:row>
      <xdr:rowOff>0</xdr:rowOff>
    </xdr:from>
    <xdr:to>
      <xdr:col>9</xdr:col>
      <xdr:colOff>114300</xdr:colOff>
      <xdr:row>266</xdr:row>
      <xdr:rowOff>114300</xdr:rowOff>
    </xdr:to>
    <xdr:pic>
      <xdr:nvPicPr>
        <xdr:cNvPr id="886" name="Picture 885" descr="pen">
          <a:hlinkClick xmlns:r="http://schemas.openxmlformats.org/officeDocument/2006/relationships" r:id="rId5"/>
          <a:extLst>
            <a:ext uri="{FF2B5EF4-FFF2-40B4-BE49-F238E27FC236}">
              <a16:creationId xmlns:a16="http://schemas.microsoft.com/office/drawing/2014/main" id="{00000000-0008-0000-0200-000076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1132700"/>
          <a:ext cx="11430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0</xdr:colOff>
      <xdr:row>267</xdr:row>
      <xdr:rowOff>0</xdr:rowOff>
    </xdr:from>
    <xdr:to>
      <xdr:col>9</xdr:col>
      <xdr:colOff>114300</xdr:colOff>
      <xdr:row>267</xdr:row>
      <xdr:rowOff>114300</xdr:rowOff>
    </xdr:to>
    <xdr:pic>
      <xdr:nvPicPr>
        <xdr:cNvPr id="887" name="Picture 886" descr="asy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200-000077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1412100"/>
          <a:ext cx="11430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0</xdr:colOff>
      <xdr:row>268</xdr:row>
      <xdr:rowOff>0</xdr:rowOff>
    </xdr:from>
    <xdr:to>
      <xdr:col>9</xdr:col>
      <xdr:colOff>114300</xdr:colOff>
      <xdr:row>268</xdr:row>
      <xdr:rowOff>114300</xdr:rowOff>
    </xdr:to>
    <xdr:pic>
      <xdr:nvPicPr>
        <xdr:cNvPr id="888" name="Picture 887" descr="asy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200-000078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1678800"/>
          <a:ext cx="11430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0</xdr:colOff>
      <xdr:row>269</xdr:row>
      <xdr:rowOff>0</xdr:rowOff>
    </xdr:from>
    <xdr:to>
      <xdr:col>9</xdr:col>
      <xdr:colOff>114300</xdr:colOff>
      <xdr:row>269</xdr:row>
      <xdr:rowOff>114300</xdr:rowOff>
    </xdr:to>
    <xdr:pic>
      <xdr:nvPicPr>
        <xdr:cNvPr id="889" name="Picture 888" descr="asy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200-000079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1945500"/>
          <a:ext cx="11430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0</xdr:colOff>
      <xdr:row>270</xdr:row>
      <xdr:rowOff>0</xdr:rowOff>
    </xdr:from>
    <xdr:to>
      <xdr:col>9</xdr:col>
      <xdr:colOff>114300</xdr:colOff>
      <xdr:row>270</xdr:row>
      <xdr:rowOff>114300</xdr:rowOff>
    </xdr:to>
    <xdr:pic>
      <xdr:nvPicPr>
        <xdr:cNvPr id="890" name="Picture 889" descr="asy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200-00007A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2224900"/>
          <a:ext cx="11430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0</xdr:colOff>
      <xdr:row>271</xdr:row>
      <xdr:rowOff>0</xdr:rowOff>
    </xdr:from>
    <xdr:to>
      <xdr:col>9</xdr:col>
      <xdr:colOff>114300</xdr:colOff>
      <xdr:row>271</xdr:row>
      <xdr:rowOff>114300</xdr:rowOff>
    </xdr:to>
    <xdr:pic>
      <xdr:nvPicPr>
        <xdr:cNvPr id="891" name="Picture 890" descr="asy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200-00007B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2491600"/>
          <a:ext cx="11430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0</xdr:colOff>
      <xdr:row>272</xdr:row>
      <xdr:rowOff>0</xdr:rowOff>
    </xdr:from>
    <xdr:to>
      <xdr:col>9</xdr:col>
      <xdr:colOff>114300</xdr:colOff>
      <xdr:row>272</xdr:row>
      <xdr:rowOff>114300</xdr:rowOff>
    </xdr:to>
    <xdr:pic>
      <xdr:nvPicPr>
        <xdr:cNvPr id="892" name="Picture 891" descr="asy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200-00007C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2771000"/>
          <a:ext cx="11430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0</xdr:colOff>
      <xdr:row>273</xdr:row>
      <xdr:rowOff>0</xdr:rowOff>
    </xdr:from>
    <xdr:to>
      <xdr:col>9</xdr:col>
      <xdr:colOff>114300</xdr:colOff>
      <xdr:row>273</xdr:row>
      <xdr:rowOff>114300</xdr:rowOff>
    </xdr:to>
    <xdr:pic>
      <xdr:nvPicPr>
        <xdr:cNvPr id="893" name="Picture 892" descr="asy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200-00007D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3037700"/>
          <a:ext cx="11430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0</xdr:colOff>
      <xdr:row>274</xdr:row>
      <xdr:rowOff>0</xdr:rowOff>
    </xdr:from>
    <xdr:to>
      <xdr:col>9</xdr:col>
      <xdr:colOff>114300</xdr:colOff>
      <xdr:row>274</xdr:row>
      <xdr:rowOff>114300</xdr:rowOff>
    </xdr:to>
    <xdr:pic>
      <xdr:nvPicPr>
        <xdr:cNvPr id="894" name="Picture 893" descr="ard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00000000-0008-0000-0200-00007E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3304400"/>
          <a:ext cx="11430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0</xdr:colOff>
      <xdr:row>275</xdr:row>
      <xdr:rowOff>0</xdr:rowOff>
    </xdr:from>
    <xdr:to>
      <xdr:col>9</xdr:col>
      <xdr:colOff>114300</xdr:colOff>
      <xdr:row>275</xdr:row>
      <xdr:rowOff>114300</xdr:rowOff>
    </xdr:to>
    <xdr:pic>
      <xdr:nvPicPr>
        <xdr:cNvPr id="895" name="Picture 894" descr="ard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00000000-0008-0000-0200-00007F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3571100"/>
          <a:ext cx="11430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0</xdr:colOff>
      <xdr:row>276</xdr:row>
      <xdr:rowOff>0</xdr:rowOff>
    </xdr:from>
    <xdr:to>
      <xdr:col>9</xdr:col>
      <xdr:colOff>114300</xdr:colOff>
      <xdr:row>276</xdr:row>
      <xdr:rowOff>114300</xdr:rowOff>
    </xdr:to>
    <xdr:pic>
      <xdr:nvPicPr>
        <xdr:cNvPr id="896" name="Picture 895" descr="asy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200-000080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3837800"/>
          <a:ext cx="11430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0</xdr:colOff>
      <xdr:row>277</xdr:row>
      <xdr:rowOff>0</xdr:rowOff>
    </xdr:from>
    <xdr:to>
      <xdr:col>9</xdr:col>
      <xdr:colOff>114300</xdr:colOff>
      <xdr:row>277</xdr:row>
      <xdr:rowOff>114300</xdr:rowOff>
    </xdr:to>
    <xdr:pic>
      <xdr:nvPicPr>
        <xdr:cNvPr id="897" name="Picture 896" descr="asy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200-000081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4104500"/>
          <a:ext cx="11430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0</xdr:colOff>
      <xdr:row>278</xdr:row>
      <xdr:rowOff>0</xdr:rowOff>
    </xdr:from>
    <xdr:to>
      <xdr:col>9</xdr:col>
      <xdr:colOff>114300</xdr:colOff>
      <xdr:row>278</xdr:row>
      <xdr:rowOff>114300</xdr:rowOff>
    </xdr:to>
    <xdr:pic>
      <xdr:nvPicPr>
        <xdr:cNvPr id="898" name="Picture 897" descr="ard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00000000-0008-0000-0200-000082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4371200"/>
          <a:ext cx="11430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0</xdr:colOff>
      <xdr:row>279</xdr:row>
      <xdr:rowOff>0</xdr:rowOff>
    </xdr:from>
    <xdr:to>
      <xdr:col>9</xdr:col>
      <xdr:colOff>114300</xdr:colOff>
      <xdr:row>279</xdr:row>
      <xdr:rowOff>114300</xdr:rowOff>
    </xdr:to>
    <xdr:pic>
      <xdr:nvPicPr>
        <xdr:cNvPr id="899" name="Picture 898" descr="ard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00000000-0008-0000-0200-000083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4434700"/>
          <a:ext cx="11430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0</xdr:colOff>
      <xdr:row>280</xdr:row>
      <xdr:rowOff>0</xdr:rowOff>
    </xdr:from>
    <xdr:to>
      <xdr:col>9</xdr:col>
      <xdr:colOff>114300</xdr:colOff>
      <xdr:row>280</xdr:row>
      <xdr:rowOff>114300</xdr:rowOff>
    </xdr:to>
    <xdr:pic>
      <xdr:nvPicPr>
        <xdr:cNvPr id="900" name="Picture 899" descr="asy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200-000084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4701400"/>
          <a:ext cx="11430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0</xdr:colOff>
      <xdr:row>281</xdr:row>
      <xdr:rowOff>0</xdr:rowOff>
    </xdr:from>
    <xdr:to>
      <xdr:col>9</xdr:col>
      <xdr:colOff>114300</xdr:colOff>
      <xdr:row>281</xdr:row>
      <xdr:rowOff>114300</xdr:rowOff>
    </xdr:to>
    <xdr:pic>
      <xdr:nvPicPr>
        <xdr:cNvPr id="901" name="Picture 900" descr="asy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200-000085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4968100"/>
          <a:ext cx="11430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0</xdr:colOff>
      <xdr:row>282</xdr:row>
      <xdr:rowOff>0</xdr:rowOff>
    </xdr:from>
    <xdr:to>
      <xdr:col>9</xdr:col>
      <xdr:colOff>114300</xdr:colOff>
      <xdr:row>282</xdr:row>
      <xdr:rowOff>114300</xdr:rowOff>
    </xdr:to>
    <xdr:pic>
      <xdr:nvPicPr>
        <xdr:cNvPr id="902" name="Picture 901" descr="ard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00000000-0008-0000-0200-000086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5247500"/>
          <a:ext cx="11430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0</xdr:colOff>
      <xdr:row>283</xdr:row>
      <xdr:rowOff>0</xdr:rowOff>
    </xdr:from>
    <xdr:to>
      <xdr:col>9</xdr:col>
      <xdr:colOff>114300</xdr:colOff>
      <xdr:row>283</xdr:row>
      <xdr:rowOff>114300</xdr:rowOff>
    </xdr:to>
    <xdr:pic>
      <xdr:nvPicPr>
        <xdr:cNvPr id="903" name="Picture 902" descr="asy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200-000087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5526900"/>
          <a:ext cx="11430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0</xdr:colOff>
      <xdr:row>284</xdr:row>
      <xdr:rowOff>0</xdr:rowOff>
    </xdr:from>
    <xdr:to>
      <xdr:col>9</xdr:col>
      <xdr:colOff>114300</xdr:colOff>
      <xdr:row>284</xdr:row>
      <xdr:rowOff>114300</xdr:rowOff>
    </xdr:to>
    <xdr:pic>
      <xdr:nvPicPr>
        <xdr:cNvPr id="904" name="Picture 903" descr="pen">
          <a:hlinkClick xmlns:r="http://schemas.openxmlformats.org/officeDocument/2006/relationships" r:id="rId5"/>
          <a:extLst>
            <a:ext uri="{FF2B5EF4-FFF2-40B4-BE49-F238E27FC236}">
              <a16:creationId xmlns:a16="http://schemas.microsoft.com/office/drawing/2014/main" id="{00000000-0008-0000-0200-000088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5793600"/>
          <a:ext cx="11430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0</xdr:colOff>
      <xdr:row>285</xdr:row>
      <xdr:rowOff>0</xdr:rowOff>
    </xdr:from>
    <xdr:to>
      <xdr:col>9</xdr:col>
      <xdr:colOff>114300</xdr:colOff>
      <xdr:row>285</xdr:row>
      <xdr:rowOff>114300</xdr:rowOff>
    </xdr:to>
    <xdr:pic>
      <xdr:nvPicPr>
        <xdr:cNvPr id="905" name="Picture 904" descr="asy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200-000089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6073000"/>
          <a:ext cx="11430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0</xdr:colOff>
      <xdr:row>286</xdr:row>
      <xdr:rowOff>0</xdr:rowOff>
    </xdr:from>
    <xdr:to>
      <xdr:col>9</xdr:col>
      <xdr:colOff>114300</xdr:colOff>
      <xdr:row>286</xdr:row>
      <xdr:rowOff>114300</xdr:rowOff>
    </xdr:to>
    <xdr:pic>
      <xdr:nvPicPr>
        <xdr:cNvPr id="906" name="Picture 905" descr="asy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200-00008A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6339700"/>
          <a:ext cx="11430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0</xdr:colOff>
      <xdr:row>287</xdr:row>
      <xdr:rowOff>0</xdr:rowOff>
    </xdr:from>
    <xdr:to>
      <xdr:col>9</xdr:col>
      <xdr:colOff>114300</xdr:colOff>
      <xdr:row>287</xdr:row>
      <xdr:rowOff>114300</xdr:rowOff>
    </xdr:to>
    <xdr:pic>
      <xdr:nvPicPr>
        <xdr:cNvPr id="907" name="Picture 906" descr="asy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200-00008B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6606400"/>
          <a:ext cx="11430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0</xdr:colOff>
      <xdr:row>288</xdr:row>
      <xdr:rowOff>0</xdr:rowOff>
    </xdr:from>
    <xdr:to>
      <xdr:col>9</xdr:col>
      <xdr:colOff>114300</xdr:colOff>
      <xdr:row>288</xdr:row>
      <xdr:rowOff>114300</xdr:rowOff>
    </xdr:to>
    <xdr:pic>
      <xdr:nvPicPr>
        <xdr:cNvPr id="908" name="Picture 907" descr="asy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200-00008C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6873100"/>
          <a:ext cx="11430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0</xdr:colOff>
      <xdr:row>289</xdr:row>
      <xdr:rowOff>0</xdr:rowOff>
    </xdr:from>
    <xdr:to>
      <xdr:col>9</xdr:col>
      <xdr:colOff>114300</xdr:colOff>
      <xdr:row>289</xdr:row>
      <xdr:rowOff>114300</xdr:rowOff>
    </xdr:to>
    <xdr:pic>
      <xdr:nvPicPr>
        <xdr:cNvPr id="909" name="Picture 908" descr="ard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00000000-0008-0000-0200-00008D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7139800"/>
          <a:ext cx="11430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0</xdr:colOff>
      <xdr:row>290</xdr:row>
      <xdr:rowOff>0</xdr:rowOff>
    </xdr:from>
    <xdr:to>
      <xdr:col>9</xdr:col>
      <xdr:colOff>114300</xdr:colOff>
      <xdr:row>290</xdr:row>
      <xdr:rowOff>114300</xdr:rowOff>
    </xdr:to>
    <xdr:pic>
      <xdr:nvPicPr>
        <xdr:cNvPr id="910" name="Picture 909" descr="asy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200-00008E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7406500"/>
          <a:ext cx="11430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0</xdr:colOff>
      <xdr:row>291</xdr:row>
      <xdr:rowOff>0</xdr:rowOff>
    </xdr:from>
    <xdr:to>
      <xdr:col>9</xdr:col>
      <xdr:colOff>114300</xdr:colOff>
      <xdr:row>291</xdr:row>
      <xdr:rowOff>114300</xdr:rowOff>
    </xdr:to>
    <xdr:pic>
      <xdr:nvPicPr>
        <xdr:cNvPr id="911" name="Picture 910" descr="asy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200-00008F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7673200"/>
          <a:ext cx="11430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0</xdr:colOff>
      <xdr:row>292</xdr:row>
      <xdr:rowOff>0</xdr:rowOff>
    </xdr:from>
    <xdr:to>
      <xdr:col>9</xdr:col>
      <xdr:colOff>114300</xdr:colOff>
      <xdr:row>292</xdr:row>
      <xdr:rowOff>114300</xdr:rowOff>
    </xdr:to>
    <xdr:pic>
      <xdr:nvPicPr>
        <xdr:cNvPr id="912" name="Picture 911" descr="asy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200-000090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7939900"/>
          <a:ext cx="11430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0</xdr:colOff>
      <xdr:row>293</xdr:row>
      <xdr:rowOff>0</xdr:rowOff>
    </xdr:from>
    <xdr:to>
      <xdr:col>9</xdr:col>
      <xdr:colOff>114300</xdr:colOff>
      <xdr:row>293</xdr:row>
      <xdr:rowOff>114300</xdr:rowOff>
    </xdr:to>
    <xdr:pic>
      <xdr:nvPicPr>
        <xdr:cNvPr id="913" name="Picture 912" descr="asy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200-000091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8206600"/>
          <a:ext cx="11430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0</xdr:colOff>
      <xdr:row>294</xdr:row>
      <xdr:rowOff>0</xdr:rowOff>
    </xdr:from>
    <xdr:to>
      <xdr:col>9</xdr:col>
      <xdr:colOff>114300</xdr:colOff>
      <xdr:row>294</xdr:row>
      <xdr:rowOff>114300</xdr:rowOff>
    </xdr:to>
    <xdr:pic>
      <xdr:nvPicPr>
        <xdr:cNvPr id="914" name="Picture 913" descr="ard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00000000-0008-0000-0200-000092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8473300"/>
          <a:ext cx="11430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0</xdr:colOff>
      <xdr:row>295</xdr:row>
      <xdr:rowOff>0</xdr:rowOff>
    </xdr:from>
    <xdr:to>
      <xdr:col>9</xdr:col>
      <xdr:colOff>114300</xdr:colOff>
      <xdr:row>295</xdr:row>
      <xdr:rowOff>114300</xdr:rowOff>
    </xdr:to>
    <xdr:pic>
      <xdr:nvPicPr>
        <xdr:cNvPr id="915" name="Picture 914" descr="ard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00000000-0008-0000-0200-000093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8740000"/>
          <a:ext cx="11430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0</xdr:colOff>
      <xdr:row>296</xdr:row>
      <xdr:rowOff>0</xdr:rowOff>
    </xdr:from>
    <xdr:to>
      <xdr:col>9</xdr:col>
      <xdr:colOff>114300</xdr:colOff>
      <xdr:row>296</xdr:row>
      <xdr:rowOff>114300</xdr:rowOff>
    </xdr:to>
    <xdr:pic>
      <xdr:nvPicPr>
        <xdr:cNvPr id="916" name="Picture 915" descr="asy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200-000094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9006700"/>
          <a:ext cx="11430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0</xdr:colOff>
      <xdr:row>297</xdr:row>
      <xdr:rowOff>0</xdr:rowOff>
    </xdr:from>
    <xdr:to>
      <xdr:col>9</xdr:col>
      <xdr:colOff>114300</xdr:colOff>
      <xdr:row>297</xdr:row>
      <xdr:rowOff>114300</xdr:rowOff>
    </xdr:to>
    <xdr:pic>
      <xdr:nvPicPr>
        <xdr:cNvPr id="917" name="Picture 916" descr="ard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00000000-0008-0000-0200-000095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9273400"/>
          <a:ext cx="11430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0</xdr:colOff>
      <xdr:row>298</xdr:row>
      <xdr:rowOff>0</xdr:rowOff>
    </xdr:from>
    <xdr:to>
      <xdr:col>9</xdr:col>
      <xdr:colOff>114300</xdr:colOff>
      <xdr:row>298</xdr:row>
      <xdr:rowOff>114300</xdr:rowOff>
    </xdr:to>
    <xdr:pic>
      <xdr:nvPicPr>
        <xdr:cNvPr id="918" name="Picture 917" descr="pen">
          <a:hlinkClick xmlns:r="http://schemas.openxmlformats.org/officeDocument/2006/relationships" r:id="rId5"/>
          <a:extLst>
            <a:ext uri="{FF2B5EF4-FFF2-40B4-BE49-F238E27FC236}">
              <a16:creationId xmlns:a16="http://schemas.microsoft.com/office/drawing/2014/main" id="{00000000-0008-0000-0200-000096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9540100"/>
          <a:ext cx="11430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0</xdr:colOff>
      <xdr:row>299</xdr:row>
      <xdr:rowOff>0</xdr:rowOff>
    </xdr:from>
    <xdr:to>
      <xdr:col>9</xdr:col>
      <xdr:colOff>114300</xdr:colOff>
      <xdr:row>299</xdr:row>
      <xdr:rowOff>114300</xdr:rowOff>
    </xdr:to>
    <xdr:pic>
      <xdr:nvPicPr>
        <xdr:cNvPr id="919" name="Picture 918" descr="pen">
          <a:hlinkClick xmlns:r="http://schemas.openxmlformats.org/officeDocument/2006/relationships" r:id="rId5"/>
          <a:extLst>
            <a:ext uri="{FF2B5EF4-FFF2-40B4-BE49-F238E27FC236}">
              <a16:creationId xmlns:a16="http://schemas.microsoft.com/office/drawing/2014/main" id="{00000000-0008-0000-0200-000097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9806800"/>
          <a:ext cx="11430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0</xdr:colOff>
      <xdr:row>300</xdr:row>
      <xdr:rowOff>0</xdr:rowOff>
    </xdr:from>
    <xdr:to>
      <xdr:col>9</xdr:col>
      <xdr:colOff>114300</xdr:colOff>
      <xdr:row>300</xdr:row>
      <xdr:rowOff>114300</xdr:rowOff>
    </xdr:to>
    <xdr:pic>
      <xdr:nvPicPr>
        <xdr:cNvPr id="920" name="Picture 919" descr="pen">
          <a:hlinkClick xmlns:r="http://schemas.openxmlformats.org/officeDocument/2006/relationships" r:id="rId5"/>
          <a:extLst>
            <a:ext uri="{FF2B5EF4-FFF2-40B4-BE49-F238E27FC236}">
              <a16:creationId xmlns:a16="http://schemas.microsoft.com/office/drawing/2014/main" id="{00000000-0008-0000-0200-000098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0086200"/>
          <a:ext cx="11430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0</xdr:colOff>
      <xdr:row>301</xdr:row>
      <xdr:rowOff>0</xdr:rowOff>
    </xdr:from>
    <xdr:to>
      <xdr:col>9</xdr:col>
      <xdr:colOff>114300</xdr:colOff>
      <xdr:row>301</xdr:row>
      <xdr:rowOff>114300</xdr:rowOff>
    </xdr:to>
    <xdr:pic>
      <xdr:nvPicPr>
        <xdr:cNvPr id="921" name="Picture 920" descr="asy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200-000099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0365600"/>
          <a:ext cx="11430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0</xdr:colOff>
      <xdr:row>302</xdr:row>
      <xdr:rowOff>0</xdr:rowOff>
    </xdr:from>
    <xdr:to>
      <xdr:col>9</xdr:col>
      <xdr:colOff>114300</xdr:colOff>
      <xdr:row>302</xdr:row>
      <xdr:rowOff>114300</xdr:rowOff>
    </xdr:to>
    <xdr:pic>
      <xdr:nvPicPr>
        <xdr:cNvPr id="922" name="Picture 921" descr="asy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200-00009A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0632300"/>
          <a:ext cx="11430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0</xdr:colOff>
      <xdr:row>303</xdr:row>
      <xdr:rowOff>0</xdr:rowOff>
    </xdr:from>
    <xdr:to>
      <xdr:col>9</xdr:col>
      <xdr:colOff>114300</xdr:colOff>
      <xdr:row>303</xdr:row>
      <xdr:rowOff>114300</xdr:rowOff>
    </xdr:to>
    <xdr:pic>
      <xdr:nvPicPr>
        <xdr:cNvPr id="923" name="Picture 922" descr="pen">
          <a:hlinkClick xmlns:r="http://schemas.openxmlformats.org/officeDocument/2006/relationships" r:id="rId5"/>
          <a:extLst>
            <a:ext uri="{FF2B5EF4-FFF2-40B4-BE49-F238E27FC236}">
              <a16:creationId xmlns:a16="http://schemas.microsoft.com/office/drawing/2014/main" id="{00000000-0008-0000-0200-00009B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0899000"/>
          <a:ext cx="11430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0</xdr:colOff>
      <xdr:row>304</xdr:row>
      <xdr:rowOff>0</xdr:rowOff>
    </xdr:from>
    <xdr:to>
      <xdr:col>9</xdr:col>
      <xdr:colOff>114300</xdr:colOff>
      <xdr:row>304</xdr:row>
      <xdr:rowOff>114300</xdr:rowOff>
    </xdr:to>
    <xdr:pic>
      <xdr:nvPicPr>
        <xdr:cNvPr id="924" name="Picture 923" descr="pen">
          <a:hlinkClick xmlns:r="http://schemas.openxmlformats.org/officeDocument/2006/relationships" r:id="rId5"/>
          <a:extLst>
            <a:ext uri="{FF2B5EF4-FFF2-40B4-BE49-F238E27FC236}">
              <a16:creationId xmlns:a16="http://schemas.microsoft.com/office/drawing/2014/main" id="{00000000-0008-0000-0200-00009C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1165700"/>
          <a:ext cx="11430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0</xdr:colOff>
      <xdr:row>305</xdr:row>
      <xdr:rowOff>0</xdr:rowOff>
    </xdr:from>
    <xdr:to>
      <xdr:col>9</xdr:col>
      <xdr:colOff>114300</xdr:colOff>
      <xdr:row>305</xdr:row>
      <xdr:rowOff>114300</xdr:rowOff>
    </xdr:to>
    <xdr:pic>
      <xdr:nvPicPr>
        <xdr:cNvPr id="925" name="Picture 924" descr="asy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200-00009D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1432400"/>
          <a:ext cx="11430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0</xdr:colOff>
      <xdr:row>306</xdr:row>
      <xdr:rowOff>0</xdr:rowOff>
    </xdr:from>
    <xdr:to>
      <xdr:col>9</xdr:col>
      <xdr:colOff>114300</xdr:colOff>
      <xdr:row>306</xdr:row>
      <xdr:rowOff>114300</xdr:rowOff>
    </xdr:to>
    <xdr:pic>
      <xdr:nvPicPr>
        <xdr:cNvPr id="926" name="Picture 925" descr="asy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200-00009E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1699100"/>
          <a:ext cx="11430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0</xdr:colOff>
      <xdr:row>307</xdr:row>
      <xdr:rowOff>0</xdr:rowOff>
    </xdr:from>
    <xdr:to>
      <xdr:col>9</xdr:col>
      <xdr:colOff>114300</xdr:colOff>
      <xdr:row>307</xdr:row>
      <xdr:rowOff>114300</xdr:rowOff>
    </xdr:to>
    <xdr:pic>
      <xdr:nvPicPr>
        <xdr:cNvPr id="927" name="Picture 926" descr="asy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200-00009F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1965800"/>
          <a:ext cx="11430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0</xdr:colOff>
      <xdr:row>308</xdr:row>
      <xdr:rowOff>0</xdr:rowOff>
    </xdr:from>
    <xdr:to>
      <xdr:col>9</xdr:col>
      <xdr:colOff>114300</xdr:colOff>
      <xdr:row>308</xdr:row>
      <xdr:rowOff>114300</xdr:rowOff>
    </xdr:to>
    <xdr:pic>
      <xdr:nvPicPr>
        <xdr:cNvPr id="928" name="Picture 927" descr="pen">
          <a:hlinkClick xmlns:r="http://schemas.openxmlformats.org/officeDocument/2006/relationships" r:id="rId5"/>
          <a:extLst>
            <a:ext uri="{FF2B5EF4-FFF2-40B4-BE49-F238E27FC236}">
              <a16:creationId xmlns:a16="http://schemas.microsoft.com/office/drawing/2014/main" id="{00000000-0008-0000-0200-0000A0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2245200"/>
          <a:ext cx="11430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0</xdr:colOff>
      <xdr:row>309</xdr:row>
      <xdr:rowOff>0</xdr:rowOff>
    </xdr:from>
    <xdr:to>
      <xdr:col>9</xdr:col>
      <xdr:colOff>114300</xdr:colOff>
      <xdr:row>309</xdr:row>
      <xdr:rowOff>114300</xdr:rowOff>
    </xdr:to>
    <xdr:pic>
      <xdr:nvPicPr>
        <xdr:cNvPr id="929" name="Picture 928" descr="asy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200-0000A1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2511900"/>
          <a:ext cx="11430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0</xdr:colOff>
      <xdr:row>310</xdr:row>
      <xdr:rowOff>0</xdr:rowOff>
    </xdr:from>
    <xdr:to>
      <xdr:col>9</xdr:col>
      <xdr:colOff>114300</xdr:colOff>
      <xdr:row>310</xdr:row>
      <xdr:rowOff>114300</xdr:rowOff>
    </xdr:to>
    <xdr:pic>
      <xdr:nvPicPr>
        <xdr:cNvPr id="930" name="Picture 929" descr="pen">
          <a:hlinkClick xmlns:r="http://schemas.openxmlformats.org/officeDocument/2006/relationships" r:id="rId5"/>
          <a:extLst>
            <a:ext uri="{FF2B5EF4-FFF2-40B4-BE49-F238E27FC236}">
              <a16:creationId xmlns:a16="http://schemas.microsoft.com/office/drawing/2014/main" id="{00000000-0008-0000-0200-0000A2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2778600"/>
          <a:ext cx="11430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0</xdr:colOff>
      <xdr:row>311</xdr:row>
      <xdr:rowOff>0</xdr:rowOff>
    </xdr:from>
    <xdr:to>
      <xdr:col>9</xdr:col>
      <xdr:colOff>114300</xdr:colOff>
      <xdr:row>311</xdr:row>
      <xdr:rowOff>114300</xdr:rowOff>
    </xdr:to>
    <xdr:pic>
      <xdr:nvPicPr>
        <xdr:cNvPr id="931" name="Picture 930" descr="asy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200-0000A3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3045300"/>
          <a:ext cx="11430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0</xdr:colOff>
      <xdr:row>312</xdr:row>
      <xdr:rowOff>0</xdr:rowOff>
    </xdr:from>
    <xdr:to>
      <xdr:col>9</xdr:col>
      <xdr:colOff>114300</xdr:colOff>
      <xdr:row>312</xdr:row>
      <xdr:rowOff>114300</xdr:rowOff>
    </xdr:to>
    <xdr:pic>
      <xdr:nvPicPr>
        <xdr:cNvPr id="932" name="Picture 931" descr="asy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200-0000A4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3312000"/>
          <a:ext cx="11430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0</xdr:colOff>
      <xdr:row>313</xdr:row>
      <xdr:rowOff>0</xdr:rowOff>
    </xdr:from>
    <xdr:to>
      <xdr:col>9</xdr:col>
      <xdr:colOff>114300</xdr:colOff>
      <xdr:row>313</xdr:row>
      <xdr:rowOff>114300</xdr:rowOff>
    </xdr:to>
    <xdr:pic>
      <xdr:nvPicPr>
        <xdr:cNvPr id="933" name="Picture 932" descr="asy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200-0000A5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3578700"/>
          <a:ext cx="11430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0</xdr:colOff>
      <xdr:row>314</xdr:row>
      <xdr:rowOff>0</xdr:rowOff>
    </xdr:from>
    <xdr:to>
      <xdr:col>9</xdr:col>
      <xdr:colOff>114300</xdr:colOff>
      <xdr:row>314</xdr:row>
      <xdr:rowOff>114300</xdr:rowOff>
    </xdr:to>
    <xdr:pic>
      <xdr:nvPicPr>
        <xdr:cNvPr id="934" name="Picture 933" descr="ard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00000000-0008-0000-0200-0000A6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3858100"/>
          <a:ext cx="11430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0</xdr:colOff>
      <xdr:row>315</xdr:row>
      <xdr:rowOff>0</xdr:rowOff>
    </xdr:from>
    <xdr:to>
      <xdr:col>9</xdr:col>
      <xdr:colOff>114300</xdr:colOff>
      <xdr:row>315</xdr:row>
      <xdr:rowOff>114300</xdr:rowOff>
    </xdr:to>
    <xdr:pic>
      <xdr:nvPicPr>
        <xdr:cNvPr id="935" name="Picture 934" descr="ard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00000000-0008-0000-0200-0000A7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4137500"/>
          <a:ext cx="11430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0</xdr:colOff>
      <xdr:row>316</xdr:row>
      <xdr:rowOff>0</xdr:rowOff>
    </xdr:from>
    <xdr:to>
      <xdr:col>9</xdr:col>
      <xdr:colOff>114300</xdr:colOff>
      <xdr:row>316</xdr:row>
      <xdr:rowOff>114300</xdr:rowOff>
    </xdr:to>
    <xdr:pic>
      <xdr:nvPicPr>
        <xdr:cNvPr id="936" name="Picture 935" descr="pen">
          <a:hlinkClick xmlns:r="http://schemas.openxmlformats.org/officeDocument/2006/relationships" r:id="rId5"/>
          <a:extLst>
            <a:ext uri="{FF2B5EF4-FFF2-40B4-BE49-F238E27FC236}">
              <a16:creationId xmlns:a16="http://schemas.microsoft.com/office/drawing/2014/main" id="{00000000-0008-0000-0200-0000A8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4416900"/>
          <a:ext cx="11430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0</xdr:colOff>
      <xdr:row>317</xdr:row>
      <xdr:rowOff>0</xdr:rowOff>
    </xdr:from>
    <xdr:to>
      <xdr:col>9</xdr:col>
      <xdr:colOff>114300</xdr:colOff>
      <xdr:row>317</xdr:row>
      <xdr:rowOff>114300</xdr:rowOff>
    </xdr:to>
    <xdr:pic>
      <xdr:nvPicPr>
        <xdr:cNvPr id="937" name="Picture 936" descr="ard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00000000-0008-0000-0200-0000A9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4683600"/>
          <a:ext cx="11430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0</xdr:colOff>
      <xdr:row>318</xdr:row>
      <xdr:rowOff>0</xdr:rowOff>
    </xdr:from>
    <xdr:to>
      <xdr:col>9</xdr:col>
      <xdr:colOff>114300</xdr:colOff>
      <xdr:row>318</xdr:row>
      <xdr:rowOff>114300</xdr:rowOff>
    </xdr:to>
    <xdr:pic>
      <xdr:nvPicPr>
        <xdr:cNvPr id="938" name="Picture 937" descr="pen">
          <a:hlinkClick xmlns:r="http://schemas.openxmlformats.org/officeDocument/2006/relationships" r:id="rId5"/>
          <a:extLst>
            <a:ext uri="{FF2B5EF4-FFF2-40B4-BE49-F238E27FC236}">
              <a16:creationId xmlns:a16="http://schemas.microsoft.com/office/drawing/2014/main" id="{00000000-0008-0000-0200-0000AA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4950300"/>
          <a:ext cx="11430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0</xdr:colOff>
      <xdr:row>319</xdr:row>
      <xdr:rowOff>0</xdr:rowOff>
    </xdr:from>
    <xdr:to>
      <xdr:col>9</xdr:col>
      <xdr:colOff>114300</xdr:colOff>
      <xdr:row>319</xdr:row>
      <xdr:rowOff>114300</xdr:rowOff>
    </xdr:to>
    <xdr:pic>
      <xdr:nvPicPr>
        <xdr:cNvPr id="939" name="Picture 938" descr="ard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00000000-0008-0000-0200-0000AB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5229700"/>
          <a:ext cx="11430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0</xdr:colOff>
      <xdr:row>320</xdr:row>
      <xdr:rowOff>0</xdr:rowOff>
    </xdr:from>
    <xdr:to>
      <xdr:col>9</xdr:col>
      <xdr:colOff>114300</xdr:colOff>
      <xdr:row>320</xdr:row>
      <xdr:rowOff>114300</xdr:rowOff>
    </xdr:to>
    <xdr:pic>
      <xdr:nvPicPr>
        <xdr:cNvPr id="940" name="Picture 939" descr="ard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00000000-0008-0000-0200-0000AC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5496400"/>
          <a:ext cx="11430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0</xdr:colOff>
      <xdr:row>321</xdr:row>
      <xdr:rowOff>0</xdr:rowOff>
    </xdr:from>
    <xdr:to>
      <xdr:col>9</xdr:col>
      <xdr:colOff>114300</xdr:colOff>
      <xdr:row>321</xdr:row>
      <xdr:rowOff>114300</xdr:rowOff>
    </xdr:to>
    <xdr:pic>
      <xdr:nvPicPr>
        <xdr:cNvPr id="941" name="Picture 940" descr="ard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00000000-0008-0000-0200-0000AD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5763100"/>
          <a:ext cx="11430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0</xdr:colOff>
      <xdr:row>322</xdr:row>
      <xdr:rowOff>0</xdr:rowOff>
    </xdr:from>
    <xdr:to>
      <xdr:col>9</xdr:col>
      <xdr:colOff>114300</xdr:colOff>
      <xdr:row>322</xdr:row>
      <xdr:rowOff>114300</xdr:rowOff>
    </xdr:to>
    <xdr:pic>
      <xdr:nvPicPr>
        <xdr:cNvPr id="942" name="Picture 941" descr="asy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200-0000AE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6029800"/>
          <a:ext cx="11430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0</xdr:colOff>
      <xdr:row>323</xdr:row>
      <xdr:rowOff>0</xdr:rowOff>
    </xdr:from>
    <xdr:to>
      <xdr:col>9</xdr:col>
      <xdr:colOff>114300</xdr:colOff>
      <xdr:row>323</xdr:row>
      <xdr:rowOff>114300</xdr:rowOff>
    </xdr:to>
    <xdr:pic>
      <xdr:nvPicPr>
        <xdr:cNvPr id="943" name="Picture 942" descr="ard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00000000-0008-0000-0200-0000AF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6296500"/>
          <a:ext cx="11430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0</xdr:colOff>
      <xdr:row>324</xdr:row>
      <xdr:rowOff>0</xdr:rowOff>
    </xdr:from>
    <xdr:to>
      <xdr:col>9</xdr:col>
      <xdr:colOff>114300</xdr:colOff>
      <xdr:row>324</xdr:row>
      <xdr:rowOff>114300</xdr:rowOff>
    </xdr:to>
    <xdr:pic>
      <xdr:nvPicPr>
        <xdr:cNvPr id="944" name="Picture 943" descr="pen">
          <a:hlinkClick xmlns:r="http://schemas.openxmlformats.org/officeDocument/2006/relationships" r:id="rId5"/>
          <a:extLst>
            <a:ext uri="{FF2B5EF4-FFF2-40B4-BE49-F238E27FC236}">
              <a16:creationId xmlns:a16="http://schemas.microsoft.com/office/drawing/2014/main" id="{00000000-0008-0000-0200-0000B0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6563200"/>
          <a:ext cx="11430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0</xdr:colOff>
      <xdr:row>325</xdr:row>
      <xdr:rowOff>0</xdr:rowOff>
    </xdr:from>
    <xdr:to>
      <xdr:col>9</xdr:col>
      <xdr:colOff>114300</xdr:colOff>
      <xdr:row>325</xdr:row>
      <xdr:rowOff>114300</xdr:rowOff>
    </xdr:to>
    <xdr:pic>
      <xdr:nvPicPr>
        <xdr:cNvPr id="945" name="Picture 944" descr="ard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00000000-0008-0000-0200-0000B1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6829900"/>
          <a:ext cx="11430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0</xdr:colOff>
      <xdr:row>326</xdr:row>
      <xdr:rowOff>0</xdr:rowOff>
    </xdr:from>
    <xdr:to>
      <xdr:col>9</xdr:col>
      <xdr:colOff>114300</xdr:colOff>
      <xdr:row>326</xdr:row>
      <xdr:rowOff>114300</xdr:rowOff>
    </xdr:to>
    <xdr:pic>
      <xdr:nvPicPr>
        <xdr:cNvPr id="946" name="Picture 945" descr="pen">
          <a:hlinkClick xmlns:r="http://schemas.openxmlformats.org/officeDocument/2006/relationships" r:id="rId5"/>
          <a:extLst>
            <a:ext uri="{FF2B5EF4-FFF2-40B4-BE49-F238E27FC236}">
              <a16:creationId xmlns:a16="http://schemas.microsoft.com/office/drawing/2014/main" id="{00000000-0008-0000-0200-0000B2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7096600"/>
          <a:ext cx="11430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0</xdr:colOff>
      <xdr:row>327</xdr:row>
      <xdr:rowOff>0</xdr:rowOff>
    </xdr:from>
    <xdr:to>
      <xdr:col>9</xdr:col>
      <xdr:colOff>114300</xdr:colOff>
      <xdr:row>327</xdr:row>
      <xdr:rowOff>114300</xdr:rowOff>
    </xdr:to>
    <xdr:pic>
      <xdr:nvPicPr>
        <xdr:cNvPr id="947" name="Picture 946" descr="pen">
          <a:hlinkClick xmlns:r="http://schemas.openxmlformats.org/officeDocument/2006/relationships" r:id="rId5"/>
          <a:extLst>
            <a:ext uri="{FF2B5EF4-FFF2-40B4-BE49-F238E27FC236}">
              <a16:creationId xmlns:a16="http://schemas.microsoft.com/office/drawing/2014/main" id="{00000000-0008-0000-0200-0000B3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7363300"/>
          <a:ext cx="11430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0</xdr:colOff>
      <xdr:row>328</xdr:row>
      <xdr:rowOff>0</xdr:rowOff>
    </xdr:from>
    <xdr:to>
      <xdr:col>9</xdr:col>
      <xdr:colOff>114300</xdr:colOff>
      <xdr:row>328</xdr:row>
      <xdr:rowOff>114300</xdr:rowOff>
    </xdr:to>
    <xdr:pic>
      <xdr:nvPicPr>
        <xdr:cNvPr id="948" name="Picture 947" descr="pen">
          <a:hlinkClick xmlns:r="http://schemas.openxmlformats.org/officeDocument/2006/relationships" r:id="rId5"/>
          <a:extLst>
            <a:ext uri="{FF2B5EF4-FFF2-40B4-BE49-F238E27FC236}">
              <a16:creationId xmlns:a16="http://schemas.microsoft.com/office/drawing/2014/main" id="{00000000-0008-0000-0200-0000B4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7630000"/>
          <a:ext cx="11430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0</xdr:colOff>
      <xdr:row>329</xdr:row>
      <xdr:rowOff>0</xdr:rowOff>
    </xdr:from>
    <xdr:to>
      <xdr:col>9</xdr:col>
      <xdr:colOff>114300</xdr:colOff>
      <xdr:row>329</xdr:row>
      <xdr:rowOff>114300</xdr:rowOff>
    </xdr:to>
    <xdr:pic>
      <xdr:nvPicPr>
        <xdr:cNvPr id="949" name="Picture 948" descr="pen">
          <a:hlinkClick xmlns:r="http://schemas.openxmlformats.org/officeDocument/2006/relationships" r:id="rId5"/>
          <a:extLst>
            <a:ext uri="{FF2B5EF4-FFF2-40B4-BE49-F238E27FC236}">
              <a16:creationId xmlns:a16="http://schemas.microsoft.com/office/drawing/2014/main" id="{00000000-0008-0000-0200-0000B5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7909400"/>
          <a:ext cx="11430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0</xdr:colOff>
      <xdr:row>330</xdr:row>
      <xdr:rowOff>0</xdr:rowOff>
    </xdr:from>
    <xdr:to>
      <xdr:col>9</xdr:col>
      <xdr:colOff>114300</xdr:colOff>
      <xdr:row>330</xdr:row>
      <xdr:rowOff>114300</xdr:rowOff>
    </xdr:to>
    <xdr:pic>
      <xdr:nvPicPr>
        <xdr:cNvPr id="950" name="Picture 949" descr="pen">
          <a:hlinkClick xmlns:r="http://schemas.openxmlformats.org/officeDocument/2006/relationships" r:id="rId5"/>
          <a:extLst>
            <a:ext uri="{FF2B5EF4-FFF2-40B4-BE49-F238E27FC236}">
              <a16:creationId xmlns:a16="http://schemas.microsoft.com/office/drawing/2014/main" id="{00000000-0008-0000-0200-0000B6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8176100"/>
          <a:ext cx="11430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0</xdr:colOff>
      <xdr:row>331</xdr:row>
      <xdr:rowOff>0</xdr:rowOff>
    </xdr:from>
    <xdr:to>
      <xdr:col>9</xdr:col>
      <xdr:colOff>114300</xdr:colOff>
      <xdr:row>331</xdr:row>
      <xdr:rowOff>114300</xdr:rowOff>
    </xdr:to>
    <xdr:pic>
      <xdr:nvPicPr>
        <xdr:cNvPr id="951" name="Picture 950" descr="asy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200-0000B7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8455500"/>
          <a:ext cx="11430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0</xdr:colOff>
      <xdr:row>332</xdr:row>
      <xdr:rowOff>0</xdr:rowOff>
    </xdr:from>
    <xdr:to>
      <xdr:col>9</xdr:col>
      <xdr:colOff>114300</xdr:colOff>
      <xdr:row>332</xdr:row>
      <xdr:rowOff>114300</xdr:rowOff>
    </xdr:to>
    <xdr:pic>
      <xdr:nvPicPr>
        <xdr:cNvPr id="952" name="Picture 951" descr="asy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200-0000B8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8722200"/>
          <a:ext cx="11430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0</xdr:colOff>
      <xdr:row>333</xdr:row>
      <xdr:rowOff>0</xdr:rowOff>
    </xdr:from>
    <xdr:to>
      <xdr:col>9</xdr:col>
      <xdr:colOff>114300</xdr:colOff>
      <xdr:row>333</xdr:row>
      <xdr:rowOff>114300</xdr:rowOff>
    </xdr:to>
    <xdr:pic>
      <xdr:nvPicPr>
        <xdr:cNvPr id="953" name="Picture 952" descr="asy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200-0000B9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8988900"/>
          <a:ext cx="11430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0</xdr:colOff>
      <xdr:row>334</xdr:row>
      <xdr:rowOff>0</xdr:rowOff>
    </xdr:from>
    <xdr:to>
      <xdr:col>9</xdr:col>
      <xdr:colOff>114300</xdr:colOff>
      <xdr:row>334</xdr:row>
      <xdr:rowOff>114300</xdr:rowOff>
    </xdr:to>
    <xdr:pic>
      <xdr:nvPicPr>
        <xdr:cNvPr id="954" name="Picture 953" descr="pen">
          <a:hlinkClick xmlns:r="http://schemas.openxmlformats.org/officeDocument/2006/relationships" r:id="rId5"/>
          <a:extLst>
            <a:ext uri="{FF2B5EF4-FFF2-40B4-BE49-F238E27FC236}">
              <a16:creationId xmlns:a16="http://schemas.microsoft.com/office/drawing/2014/main" id="{00000000-0008-0000-0200-0000BA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9255600"/>
          <a:ext cx="11430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0</xdr:colOff>
      <xdr:row>335</xdr:row>
      <xdr:rowOff>0</xdr:rowOff>
    </xdr:from>
    <xdr:to>
      <xdr:col>9</xdr:col>
      <xdr:colOff>114300</xdr:colOff>
      <xdr:row>335</xdr:row>
      <xdr:rowOff>114300</xdr:rowOff>
    </xdr:to>
    <xdr:pic>
      <xdr:nvPicPr>
        <xdr:cNvPr id="955" name="Picture 954" descr="pen">
          <a:hlinkClick xmlns:r="http://schemas.openxmlformats.org/officeDocument/2006/relationships" r:id="rId5"/>
          <a:extLst>
            <a:ext uri="{FF2B5EF4-FFF2-40B4-BE49-F238E27FC236}">
              <a16:creationId xmlns:a16="http://schemas.microsoft.com/office/drawing/2014/main" id="{00000000-0008-0000-0200-0000BB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9535000"/>
          <a:ext cx="11430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0</xdr:colOff>
      <xdr:row>336</xdr:row>
      <xdr:rowOff>0</xdr:rowOff>
    </xdr:from>
    <xdr:to>
      <xdr:col>9</xdr:col>
      <xdr:colOff>114300</xdr:colOff>
      <xdr:row>336</xdr:row>
      <xdr:rowOff>114300</xdr:rowOff>
    </xdr:to>
    <xdr:pic>
      <xdr:nvPicPr>
        <xdr:cNvPr id="956" name="Picture 955" descr="ard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00000000-0008-0000-0200-0000BC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9801700"/>
          <a:ext cx="11430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0</xdr:colOff>
      <xdr:row>337</xdr:row>
      <xdr:rowOff>0</xdr:rowOff>
    </xdr:from>
    <xdr:to>
      <xdr:col>9</xdr:col>
      <xdr:colOff>114300</xdr:colOff>
      <xdr:row>337</xdr:row>
      <xdr:rowOff>114300</xdr:rowOff>
    </xdr:to>
    <xdr:pic>
      <xdr:nvPicPr>
        <xdr:cNvPr id="957" name="Picture 956" descr="pen">
          <a:hlinkClick xmlns:r="http://schemas.openxmlformats.org/officeDocument/2006/relationships" r:id="rId5"/>
          <a:extLst>
            <a:ext uri="{FF2B5EF4-FFF2-40B4-BE49-F238E27FC236}">
              <a16:creationId xmlns:a16="http://schemas.microsoft.com/office/drawing/2014/main" id="{00000000-0008-0000-0200-0000BD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90081100"/>
          <a:ext cx="11430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0</xdr:colOff>
      <xdr:row>338</xdr:row>
      <xdr:rowOff>0</xdr:rowOff>
    </xdr:from>
    <xdr:to>
      <xdr:col>9</xdr:col>
      <xdr:colOff>114300</xdr:colOff>
      <xdr:row>338</xdr:row>
      <xdr:rowOff>114300</xdr:rowOff>
    </xdr:to>
    <xdr:pic>
      <xdr:nvPicPr>
        <xdr:cNvPr id="958" name="Picture 957" descr="pen">
          <a:hlinkClick xmlns:r="http://schemas.openxmlformats.org/officeDocument/2006/relationships" r:id="rId5"/>
          <a:extLst>
            <a:ext uri="{FF2B5EF4-FFF2-40B4-BE49-F238E27FC236}">
              <a16:creationId xmlns:a16="http://schemas.microsoft.com/office/drawing/2014/main" id="{00000000-0008-0000-0200-0000BE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90347800"/>
          <a:ext cx="11430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0</xdr:colOff>
      <xdr:row>339</xdr:row>
      <xdr:rowOff>0</xdr:rowOff>
    </xdr:from>
    <xdr:to>
      <xdr:col>9</xdr:col>
      <xdr:colOff>114300</xdr:colOff>
      <xdr:row>339</xdr:row>
      <xdr:rowOff>114300</xdr:rowOff>
    </xdr:to>
    <xdr:pic>
      <xdr:nvPicPr>
        <xdr:cNvPr id="959" name="Picture 958" descr="ard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00000000-0008-0000-0200-0000BF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90627200"/>
          <a:ext cx="11430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0</xdr:colOff>
      <xdr:row>340</xdr:row>
      <xdr:rowOff>0</xdr:rowOff>
    </xdr:from>
    <xdr:to>
      <xdr:col>9</xdr:col>
      <xdr:colOff>114300</xdr:colOff>
      <xdr:row>340</xdr:row>
      <xdr:rowOff>114300</xdr:rowOff>
    </xdr:to>
    <xdr:pic>
      <xdr:nvPicPr>
        <xdr:cNvPr id="960" name="Picture 959" descr="pen">
          <a:hlinkClick xmlns:r="http://schemas.openxmlformats.org/officeDocument/2006/relationships" r:id="rId5"/>
          <a:extLst>
            <a:ext uri="{FF2B5EF4-FFF2-40B4-BE49-F238E27FC236}">
              <a16:creationId xmlns:a16="http://schemas.microsoft.com/office/drawing/2014/main" id="{00000000-0008-0000-0200-0000C0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90893900"/>
          <a:ext cx="11430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0</xdr:colOff>
      <xdr:row>341</xdr:row>
      <xdr:rowOff>0</xdr:rowOff>
    </xdr:from>
    <xdr:to>
      <xdr:col>9</xdr:col>
      <xdr:colOff>114300</xdr:colOff>
      <xdr:row>341</xdr:row>
      <xdr:rowOff>114300</xdr:rowOff>
    </xdr:to>
    <xdr:pic>
      <xdr:nvPicPr>
        <xdr:cNvPr id="961" name="Picture 960" descr="pen">
          <a:hlinkClick xmlns:r="http://schemas.openxmlformats.org/officeDocument/2006/relationships" r:id="rId5"/>
          <a:extLst>
            <a:ext uri="{FF2B5EF4-FFF2-40B4-BE49-F238E27FC236}">
              <a16:creationId xmlns:a16="http://schemas.microsoft.com/office/drawing/2014/main" id="{00000000-0008-0000-0200-0000C1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91160600"/>
          <a:ext cx="11430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0</xdr:colOff>
      <xdr:row>342</xdr:row>
      <xdr:rowOff>0</xdr:rowOff>
    </xdr:from>
    <xdr:to>
      <xdr:col>9</xdr:col>
      <xdr:colOff>114300</xdr:colOff>
      <xdr:row>342</xdr:row>
      <xdr:rowOff>114300</xdr:rowOff>
    </xdr:to>
    <xdr:pic>
      <xdr:nvPicPr>
        <xdr:cNvPr id="962" name="Picture 961" descr="asy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200-0000C2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91427300"/>
          <a:ext cx="11430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0</xdr:colOff>
      <xdr:row>343</xdr:row>
      <xdr:rowOff>0</xdr:rowOff>
    </xdr:from>
    <xdr:to>
      <xdr:col>9</xdr:col>
      <xdr:colOff>114300</xdr:colOff>
      <xdr:row>343</xdr:row>
      <xdr:rowOff>114300</xdr:rowOff>
    </xdr:to>
    <xdr:pic>
      <xdr:nvPicPr>
        <xdr:cNvPr id="963" name="Picture 962" descr="asy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200-0000C3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91694000"/>
          <a:ext cx="11430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0</xdr:colOff>
      <xdr:row>344</xdr:row>
      <xdr:rowOff>0</xdr:rowOff>
    </xdr:from>
    <xdr:to>
      <xdr:col>9</xdr:col>
      <xdr:colOff>114300</xdr:colOff>
      <xdr:row>344</xdr:row>
      <xdr:rowOff>114300</xdr:rowOff>
    </xdr:to>
    <xdr:pic>
      <xdr:nvPicPr>
        <xdr:cNvPr id="964" name="Picture 963" descr="asy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200-0000C4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91960700"/>
          <a:ext cx="11430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0</xdr:colOff>
      <xdr:row>345</xdr:row>
      <xdr:rowOff>0</xdr:rowOff>
    </xdr:from>
    <xdr:to>
      <xdr:col>9</xdr:col>
      <xdr:colOff>114300</xdr:colOff>
      <xdr:row>345</xdr:row>
      <xdr:rowOff>114300</xdr:rowOff>
    </xdr:to>
    <xdr:pic>
      <xdr:nvPicPr>
        <xdr:cNvPr id="965" name="Picture 964" descr="asy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200-0000C5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92240100"/>
          <a:ext cx="11430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0</xdr:colOff>
      <xdr:row>346</xdr:row>
      <xdr:rowOff>0</xdr:rowOff>
    </xdr:from>
    <xdr:to>
      <xdr:col>9</xdr:col>
      <xdr:colOff>114300</xdr:colOff>
      <xdr:row>346</xdr:row>
      <xdr:rowOff>114300</xdr:rowOff>
    </xdr:to>
    <xdr:pic>
      <xdr:nvPicPr>
        <xdr:cNvPr id="966" name="Picture 965" descr="asy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200-0000C6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92506800"/>
          <a:ext cx="11430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0</xdr:colOff>
      <xdr:row>347</xdr:row>
      <xdr:rowOff>0</xdr:rowOff>
    </xdr:from>
    <xdr:to>
      <xdr:col>9</xdr:col>
      <xdr:colOff>114300</xdr:colOff>
      <xdr:row>347</xdr:row>
      <xdr:rowOff>114300</xdr:rowOff>
    </xdr:to>
    <xdr:pic>
      <xdr:nvPicPr>
        <xdr:cNvPr id="967" name="Picture 966" descr="asy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200-0000C7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92786200"/>
          <a:ext cx="11430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0</xdr:colOff>
      <xdr:row>348</xdr:row>
      <xdr:rowOff>0</xdr:rowOff>
    </xdr:from>
    <xdr:to>
      <xdr:col>9</xdr:col>
      <xdr:colOff>114300</xdr:colOff>
      <xdr:row>348</xdr:row>
      <xdr:rowOff>114300</xdr:rowOff>
    </xdr:to>
    <xdr:pic>
      <xdr:nvPicPr>
        <xdr:cNvPr id="968" name="Picture 967" descr="ard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00000000-0008-0000-0200-0000C8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93065600"/>
          <a:ext cx="11430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0</xdr:colOff>
      <xdr:row>349</xdr:row>
      <xdr:rowOff>0</xdr:rowOff>
    </xdr:from>
    <xdr:to>
      <xdr:col>9</xdr:col>
      <xdr:colOff>114300</xdr:colOff>
      <xdr:row>349</xdr:row>
      <xdr:rowOff>114300</xdr:rowOff>
    </xdr:to>
    <xdr:pic>
      <xdr:nvPicPr>
        <xdr:cNvPr id="969" name="Picture 968" descr="asy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200-0000C9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93345000"/>
          <a:ext cx="11430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0</xdr:colOff>
      <xdr:row>350</xdr:row>
      <xdr:rowOff>0</xdr:rowOff>
    </xdr:from>
    <xdr:to>
      <xdr:col>9</xdr:col>
      <xdr:colOff>114300</xdr:colOff>
      <xdr:row>350</xdr:row>
      <xdr:rowOff>114300</xdr:rowOff>
    </xdr:to>
    <xdr:pic>
      <xdr:nvPicPr>
        <xdr:cNvPr id="970" name="Picture 969" descr="ard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00000000-0008-0000-0200-0000CA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93624400"/>
          <a:ext cx="11430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0</xdr:colOff>
      <xdr:row>351</xdr:row>
      <xdr:rowOff>0</xdr:rowOff>
    </xdr:from>
    <xdr:to>
      <xdr:col>9</xdr:col>
      <xdr:colOff>114300</xdr:colOff>
      <xdr:row>351</xdr:row>
      <xdr:rowOff>114300</xdr:rowOff>
    </xdr:to>
    <xdr:pic>
      <xdr:nvPicPr>
        <xdr:cNvPr id="971" name="Picture 970" descr="pen">
          <a:hlinkClick xmlns:r="http://schemas.openxmlformats.org/officeDocument/2006/relationships" r:id="rId5"/>
          <a:extLst>
            <a:ext uri="{FF2B5EF4-FFF2-40B4-BE49-F238E27FC236}">
              <a16:creationId xmlns:a16="http://schemas.microsoft.com/office/drawing/2014/main" id="{00000000-0008-0000-0200-0000CB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93891100"/>
          <a:ext cx="11430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0</xdr:colOff>
      <xdr:row>352</xdr:row>
      <xdr:rowOff>0</xdr:rowOff>
    </xdr:from>
    <xdr:to>
      <xdr:col>9</xdr:col>
      <xdr:colOff>114300</xdr:colOff>
      <xdr:row>352</xdr:row>
      <xdr:rowOff>114300</xdr:rowOff>
    </xdr:to>
    <xdr:pic>
      <xdr:nvPicPr>
        <xdr:cNvPr id="972" name="Picture 971" descr="ard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00000000-0008-0000-0200-0000CC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94157800"/>
          <a:ext cx="11430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0</xdr:colOff>
      <xdr:row>353</xdr:row>
      <xdr:rowOff>0</xdr:rowOff>
    </xdr:from>
    <xdr:to>
      <xdr:col>9</xdr:col>
      <xdr:colOff>114300</xdr:colOff>
      <xdr:row>353</xdr:row>
      <xdr:rowOff>114300</xdr:rowOff>
    </xdr:to>
    <xdr:pic>
      <xdr:nvPicPr>
        <xdr:cNvPr id="973" name="Picture 972" descr="asy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200-0000CD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94424500"/>
          <a:ext cx="11430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0</xdr:colOff>
      <xdr:row>354</xdr:row>
      <xdr:rowOff>0</xdr:rowOff>
    </xdr:from>
    <xdr:to>
      <xdr:col>9</xdr:col>
      <xdr:colOff>114300</xdr:colOff>
      <xdr:row>354</xdr:row>
      <xdr:rowOff>114300</xdr:rowOff>
    </xdr:to>
    <xdr:pic>
      <xdr:nvPicPr>
        <xdr:cNvPr id="974" name="Picture 973" descr="asy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200-0000CE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94691200"/>
          <a:ext cx="11430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0</xdr:colOff>
      <xdr:row>355</xdr:row>
      <xdr:rowOff>0</xdr:rowOff>
    </xdr:from>
    <xdr:to>
      <xdr:col>9</xdr:col>
      <xdr:colOff>114300</xdr:colOff>
      <xdr:row>355</xdr:row>
      <xdr:rowOff>114300</xdr:rowOff>
    </xdr:to>
    <xdr:pic>
      <xdr:nvPicPr>
        <xdr:cNvPr id="975" name="Picture 974" descr="asy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200-0000CF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94957900"/>
          <a:ext cx="11430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0</xdr:colOff>
      <xdr:row>356</xdr:row>
      <xdr:rowOff>0</xdr:rowOff>
    </xdr:from>
    <xdr:to>
      <xdr:col>9</xdr:col>
      <xdr:colOff>114300</xdr:colOff>
      <xdr:row>356</xdr:row>
      <xdr:rowOff>114300</xdr:rowOff>
    </xdr:to>
    <xdr:pic>
      <xdr:nvPicPr>
        <xdr:cNvPr id="976" name="Picture 975" descr="ard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00000000-0008-0000-0200-0000D0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95224600"/>
          <a:ext cx="11430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0</xdr:colOff>
      <xdr:row>357</xdr:row>
      <xdr:rowOff>0</xdr:rowOff>
    </xdr:from>
    <xdr:to>
      <xdr:col>9</xdr:col>
      <xdr:colOff>114300</xdr:colOff>
      <xdr:row>357</xdr:row>
      <xdr:rowOff>114300</xdr:rowOff>
    </xdr:to>
    <xdr:pic>
      <xdr:nvPicPr>
        <xdr:cNvPr id="977" name="Picture 976" descr="pen">
          <a:hlinkClick xmlns:r="http://schemas.openxmlformats.org/officeDocument/2006/relationships" r:id="rId5"/>
          <a:extLst>
            <a:ext uri="{FF2B5EF4-FFF2-40B4-BE49-F238E27FC236}">
              <a16:creationId xmlns:a16="http://schemas.microsoft.com/office/drawing/2014/main" id="{00000000-0008-0000-0200-0000D1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95491300"/>
          <a:ext cx="11430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0</xdr:colOff>
      <xdr:row>358</xdr:row>
      <xdr:rowOff>0</xdr:rowOff>
    </xdr:from>
    <xdr:to>
      <xdr:col>9</xdr:col>
      <xdr:colOff>114300</xdr:colOff>
      <xdr:row>358</xdr:row>
      <xdr:rowOff>114300</xdr:rowOff>
    </xdr:to>
    <xdr:pic>
      <xdr:nvPicPr>
        <xdr:cNvPr id="978" name="Picture 977" descr="asy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200-0000D2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95758000"/>
          <a:ext cx="11430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0</xdr:colOff>
      <xdr:row>359</xdr:row>
      <xdr:rowOff>0</xdr:rowOff>
    </xdr:from>
    <xdr:to>
      <xdr:col>9</xdr:col>
      <xdr:colOff>114300</xdr:colOff>
      <xdr:row>359</xdr:row>
      <xdr:rowOff>114300</xdr:rowOff>
    </xdr:to>
    <xdr:pic>
      <xdr:nvPicPr>
        <xdr:cNvPr id="979" name="Picture 978" descr="asy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200-0000D3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96024700"/>
          <a:ext cx="11430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0</xdr:colOff>
      <xdr:row>360</xdr:row>
      <xdr:rowOff>0</xdr:rowOff>
    </xdr:from>
    <xdr:to>
      <xdr:col>9</xdr:col>
      <xdr:colOff>114300</xdr:colOff>
      <xdr:row>360</xdr:row>
      <xdr:rowOff>114300</xdr:rowOff>
    </xdr:to>
    <xdr:pic>
      <xdr:nvPicPr>
        <xdr:cNvPr id="980" name="Picture 979" descr="asy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200-0000D4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96291400"/>
          <a:ext cx="11430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0</xdr:colOff>
      <xdr:row>361</xdr:row>
      <xdr:rowOff>0</xdr:rowOff>
    </xdr:from>
    <xdr:to>
      <xdr:col>9</xdr:col>
      <xdr:colOff>114300</xdr:colOff>
      <xdr:row>361</xdr:row>
      <xdr:rowOff>114300</xdr:rowOff>
    </xdr:to>
    <xdr:pic>
      <xdr:nvPicPr>
        <xdr:cNvPr id="981" name="Picture 980" descr="ard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00000000-0008-0000-0200-0000D5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96558100"/>
          <a:ext cx="11430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0</xdr:colOff>
      <xdr:row>362</xdr:row>
      <xdr:rowOff>0</xdr:rowOff>
    </xdr:from>
    <xdr:to>
      <xdr:col>9</xdr:col>
      <xdr:colOff>114300</xdr:colOff>
      <xdr:row>362</xdr:row>
      <xdr:rowOff>114300</xdr:rowOff>
    </xdr:to>
    <xdr:pic>
      <xdr:nvPicPr>
        <xdr:cNvPr id="982" name="Picture 981" descr="pen">
          <a:hlinkClick xmlns:r="http://schemas.openxmlformats.org/officeDocument/2006/relationships" r:id="rId5"/>
          <a:extLst>
            <a:ext uri="{FF2B5EF4-FFF2-40B4-BE49-F238E27FC236}">
              <a16:creationId xmlns:a16="http://schemas.microsoft.com/office/drawing/2014/main" id="{00000000-0008-0000-0200-0000D6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96837500"/>
          <a:ext cx="11430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0</xdr:colOff>
      <xdr:row>363</xdr:row>
      <xdr:rowOff>0</xdr:rowOff>
    </xdr:from>
    <xdr:to>
      <xdr:col>9</xdr:col>
      <xdr:colOff>114300</xdr:colOff>
      <xdr:row>363</xdr:row>
      <xdr:rowOff>114300</xdr:rowOff>
    </xdr:to>
    <xdr:pic>
      <xdr:nvPicPr>
        <xdr:cNvPr id="983" name="Picture 982" descr="ard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00000000-0008-0000-0200-0000D7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97116900"/>
          <a:ext cx="11430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0</xdr:colOff>
      <xdr:row>364</xdr:row>
      <xdr:rowOff>0</xdr:rowOff>
    </xdr:from>
    <xdr:to>
      <xdr:col>9</xdr:col>
      <xdr:colOff>114300</xdr:colOff>
      <xdr:row>364</xdr:row>
      <xdr:rowOff>114300</xdr:rowOff>
    </xdr:to>
    <xdr:pic>
      <xdr:nvPicPr>
        <xdr:cNvPr id="984" name="Picture 983" descr="asy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200-0000D8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97396300"/>
          <a:ext cx="11430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0</xdr:colOff>
      <xdr:row>4</xdr:row>
      <xdr:rowOff>0</xdr:rowOff>
    </xdr:from>
    <xdr:to>
      <xdr:col>6</xdr:col>
      <xdr:colOff>114300</xdr:colOff>
      <xdr:row>4</xdr:row>
      <xdr:rowOff>114300</xdr:rowOff>
    </xdr:to>
    <xdr:pic>
      <xdr:nvPicPr>
        <xdr:cNvPr id="2" name="Picture 1" descr="asy">
          <a:extLst>
            <a:ext uri="{FF2B5EF4-FFF2-40B4-BE49-F238E27FC236}">
              <a16:creationId xmlns:a16="http://schemas.microsoft.com/office/drawing/2014/main" id="{00000000-0008-0000-03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11430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5</xdr:row>
      <xdr:rowOff>0</xdr:rowOff>
    </xdr:from>
    <xdr:to>
      <xdr:col>6</xdr:col>
      <xdr:colOff>114300</xdr:colOff>
      <xdr:row>5</xdr:row>
      <xdr:rowOff>114300</xdr:rowOff>
    </xdr:to>
    <xdr:pic>
      <xdr:nvPicPr>
        <xdr:cNvPr id="3" name="Picture 2" descr="ard">
          <a:extLst>
            <a:ext uri="{FF2B5EF4-FFF2-40B4-BE49-F238E27FC236}">
              <a16:creationId xmlns:a16="http://schemas.microsoft.com/office/drawing/2014/main" id="{00000000-0008-0000-0300-000003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54000"/>
          <a:ext cx="11430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6</xdr:row>
      <xdr:rowOff>0</xdr:rowOff>
    </xdr:from>
    <xdr:to>
      <xdr:col>6</xdr:col>
      <xdr:colOff>114300</xdr:colOff>
      <xdr:row>6</xdr:row>
      <xdr:rowOff>114300</xdr:rowOff>
    </xdr:to>
    <xdr:pic>
      <xdr:nvPicPr>
        <xdr:cNvPr id="4" name="Picture 3" descr="asy">
          <a:extLst>
            <a:ext uri="{FF2B5EF4-FFF2-40B4-BE49-F238E27FC236}">
              <a16:creationId xmlns:a16="http://schemas.microsoft.com/office/drawing/2014/main" id="{00000000-0008-0000-0300-000004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08000"/>
          <a:ext cx="11430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7</xdr:row>
      <xdr:rowOff>0</xdr:rowOff>
    </xdr:from>
    <xdr:to>
      <xdr:col>6</xdr:col>
      <xdr:colOff>114300</xdr:colOff>
      <xdr:row>7</xdr:row>
      <xdr:rowOff>114300</xdr:rowOff>
    </xdr:to>
    <xdr:pic>
      <xdr:nvPicPr>
        <xdr:cNvPr id="5" name="Picture 4" descr="asy">
          <a:extLst>
            <a:ext uri="{FF2B5EF4-FFF2-40B4-BE49-F238E27FC236}">
              <a16:creationId xmlns:a16="http://schemas.microsoft.com/office/drawing/2014/main" id="{00000000-0008-0000-0300-000005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62000"/>
          <a:ext cx="11430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8</xdr:row>
      <xdr:rowOff>0</xdr:rowOff>
    </xdr:from>
    <xdr:to>
      <xdr:col>6</xdr:col>
      <xdr:colOff>114300</xdr:colOff>
      <xdr:row>8</xdr:row>
      <xdr:rowOff>114300</xdr:rowOff>
    </xdr:to>
    <xdr:pic>
      <xdr:nvPicPr>
        <xdr:cNvPr id="6" name="Picture 5" descr="asy">
          <a:extLst>
            <a:ext uri="{FF2B5EF4-FFF2-40B4-BE49-F238E27FC236}">
              <a16:creationId xmlns:a16="http://schemas.microsoft.com/office/drawing/2014/main" id="{00000000-0008-0000-0300-000006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016000"/>
          <a:ext cx="11430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9</xdr:row>
      <xdr:rowOff>0</xdr:rowOff>
    </xdr:from>
    <xdr:to>
      <xdr:col>6</xdr:col>
      <xdr:colOff>114300</xdr:colOff>
      <xdr:row>9</xdr:row>
      <xdr:rowOff>114300</xdr:rowOff>
    </xdr:to>
    <xdr:pic>
      <xdr:nvPicPr>
        <xdr:cNvPr id="7" name="Picture 6" descr="asy">
          <a:extLst>
            <a:ext uri="{FF2B5EF4-FFF2-40B4-BE49-F238E27FC236}">
              <a16:creationId xmlns:a16="http://schemas.microsoft.com/office/drawing/2014/main" id="{00000000-0008-0000-0300-000007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270000"/>
          <a:ext cx="11430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10</xdr:row>
      <xdr:rowOff>0</xdr:rowOff>
    </xdr:from>
    <xdr:to>
      <xdr:col>6</xdr:col>
      <xdr:colOff>114300</xdr:colOff>
      <xdr:row>10</xdr:row>
      <xdr:rowOff>114300</xdr:rowOff>
    </xdr:to>
    <xdr:pic>
      <xdr:nvPicPr>
        <xdr:cNvPr id="8" name="Picture 7" descr="asy">
          <a:extLst>
            <a:ext uri="{FF2B5EF4-FFF2-40B4-BE49-F238E27FC236}">
              <a16:creationId xmlns:a16="http://schemas.microsoft.com/office/drawing/2014/main" id="{00000000-0008-0000-0300-000008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524000"/>
          <a:ext cx="11430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11</xdr:row>
      <xdr:rowOff>0</xdr:rowOff>
    </xdr:from>
    <xdr:to>
      <xdr:col>6</xdr:col>
      <xdr:colOff>114300</xdr:colOff>
      <xdr:row>11</xdr:row>
      <xdr:rowOff>114300</xdr:rowOff>
    </xdr:to>
    <xdr:pic>
      <xdr:nvPicPr>
        <xdr:cNvPr id="9" name="Picture 8" descr="ard">
          <a:extLst>
            <a:ext uri="{FF2B5EF4-FFF2-40B4-BE49-F238E27FC236}">
              <a16:creationId xmlns:a16="http://schemas.microsoft.com/office/drawing/2014/main" id="{00000000-0008-0000-0300-000009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778000"/>
          <a:ext cx="11430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12</xdr:row>
      <xdr:rowOff>0</xdr:rowOff>
    </xdr:from>
    <xdr:to>
      <xdr:col>6</xdr:col>
      <xdr:colOff>114300</xdr:colOff>
      <xdr:row>12</xdr:row>
      <xdr:rowOff>114300</xdr:rowOff>
    </xdr:to>
    <xdr:pic>
      <xdr:nvPicPr>
        <xdr:cNvPr id="10" name="Picture 9" descr="asy">
          <a:extLst>
            <a:ext uri="{FF2B5EF4-FFF2-40B4-BE49-F238E27FC236}">
              <a16:creationId xmlns:a16="http://schemas.microsoft.com/office/drawing/2014/main" id="{00000000-0008-0000-0300-00000A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032000"/>
          <a:ext cx="11430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13</xdr:row>
      <xdr:rowOff>0</xdr:rowOff>
    </xdr:from>
    <xdr:to>
      <xdr:col>6</xdr:col>
      <xdr:colOff>114300</xdr:colOff>
      <xdr:row>13</xdr:row>
      <xdr:rowOff>114300</xdr:rowOff>
    </xdr:to>
    <xdr:pic>
      <xdr:nvPicPr>
        <xdr:cNvPr id="11" name="Picture 10" descr="pen">
          <a:extLst>
            <a:ext uri="{FF2B5EF4-FFF2-40B4-BE49-F238E27FC236}">
              <a16:creationId xmlns:a16="http://schemas.microsoft.com/office/drawing/2014/main" id="{00000000-0008-0000-0300-00000B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286000"/>
          <a:ext cx="11430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14</xdr:row>
      <xdr:rowOff>0</xdr:rowOff>
    </xdr:from>
    <xdr:to>
      <xdr:col>6</xdr:col>
      <xdr:colOff>114300</xdr:colOff>
      <xdr:row>14</xdr:row>
      <xdr:rowOff>114300</xdr:rowOff>
    </xdr:to>
    <xdr:pic>
      <xdr:nvPicPr>
        <xdr:cNvPr id="12" name="Picture 11" descr="asy">
          <a:extLst>
            <a:ext uri="{FF2B5EF4-FFF2-40B4-BE49-F238E27FC236}">
              <a16:creationId xmlns:a16="http://schemas.microsoft.com/office/drawing/2014/main" id="{00000000-0008-0000-0300-00000C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540000"/>
          <a:ext cx="11430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15</xdr:row>
      <xdr:rowOff>0</xdr:rowOff>
    </xdr:from>
    <xdr:to>
      <xdr:col>6</xdr:col>
      <xdr:colOff>114300</xdr:colOff>
      <xdr:row>15</xdr:row>
      <xdr:rowOff>114300</xdr:rowOff>
    </xdr:to>
    <xdr:pic>
      <xdr:nvPicPr>
        <xdr:cNvPr id="13" name="Picture 12" descr="asy">
          <a:extLst>
            <a:ext uri="{FF2B5EF4-FFF2-40B4-BE49-F238E27FC236}">
              <a16:creationId xmlns:a16="http://schemas.microsoft.com/office/drawing/2014/main" id="{00000000-0008-0000-0300-00000D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794000"/>
          <a:ext cx="11430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16</xdr:row>
      <xdr:rowOff>0</xdr:rowOff>
    </xdr:from>
    <xdr:to>
      <xdr:col>6</xdr:col>
      <xdr:colOff>114300</xdr:colOff>
      <xdr:row>16</xdr:row>
      <xdr:rowOff>114300</xdr:rowOff>
    </xdr:to>
    <xdr:pic>
      <xdr:nvPicPr>
        <xdr:cNvPr id="14" name="Picture 13" descr="ard">
          <a:extLst>
            <a:ext uri="{FF2B5EF4-FFF2-40B4-BE49-F238E27FC236}">
              <a16:creationId xmlns:a16="http://schemas.microsoft.com/office/drawing/2014/main" id="{00000000-0008-0000-0300-00000E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048000"/>
          <a:ext cx="11430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17</xdr:row>
      <xdr:rowOff>0</xdr:rowOff>
    </xdr:from>
    <xdr:to>
      <xdr:col>6</xdr:col>
      <xdr:colOff>114300</xdr:colOff>
      <xdr:row>17</xdr:row>
      <xdr:rowOff>114300</xdr:rowOff>
    </xdr:to>
    <xdr:pic>
      <xdr:nvPicPr>
        <xdr:cNvPr id="15" name="Picture 14" descr="asy">
          <a:extLst>
            <a:ext uri="{FF2B5EF4-FFF2-40B4-BE49-F238E27FC236}">
              <a16:creationId xmlns:a16="http://schemas.microsoft.com/office/drawing/2014/main" id="{00000000-0008-0000-0300-00000F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302000"/>
          <a:ext cx="11430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18</xdr:row>
      <xdr:rowOff>0</xdr:rowOff>
    </xdr:from>
    <xdr:to>
      <xdr:col>6</xdr:col>
      <xdr:colOff>114300</xdr:colOff>
      <xdr:row>18</xdr:row>
      <xdr:rowOff>114300</xdr:rowOff>
    </xdr:to>
    <xdr:pic>
      <xdr:nvPicPr>
        <xdr:cNvPr id="16" name="Picture 15" descr="asy">
          <a:extLst>
            <a:ext uri="{FF2B5EF4-FFF2-40B4-BE49-F238E27FC236}">
              <a16:creationId xmlns:a16="http://schemas.microsoft.com/office/drawing/2014/main" id="{00000000-0008-0000-0300-000010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556000"/>
          <a:ext cx="11430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19</xdr:row>
      <xdr:rowOff>0</xdr:rowOff>
    </xdr:from>
    <xdr:to>
      <xdr:col>6</xdr:col>
      <xdr:colOff>114300</xdr:colOff>
      <xdr:row>19</xdr:row>
      <xdr:rowOff>114300</xdr:rowOff>
    </xdr:to>
    <xdr:pic>
      <xdr:nvPicPr>
        <xdr:cNvPr id="17" name="Picture 16" descr="asy">
          <a:extLst>
            <a:ext uri="{FF2B5EF4-FFF2-40B4-BE49-F238E27FC236}">
              <a16:creationId xmlns:a16="http://schemas.microsoft.com/office/drawing/2014/main" id="{00000000-0008-0000-0300-000011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810000"/>
          <a:ext cx="11430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20</xdr:row>
      <xdr:rowOff>0</xdr:rowOff>
    </xdr:from>
    <xdr:to>
      <xdr:col>6</xdr:col>
      <xdr:colOff>114300</xdr:colOff>
      <xdr:row>20</xdr:row>
      <xdr:rowOff>114300</xdr:rowOff>
    </xdr:to>
    <xdr:pic>
      <xdr:nvPicPr>
        <xdr:cNvPr id="18" name="Picture 17" descr="asy">
          <a:extLst>
            <a:ext uri="{FF2B5EF4-FFF2-40B4-BE49-F238E27FC236}">
              <a16:creationId xmlns:a16="http://schemas.microsoft.com/office/drawing/2014/main" id="{00000000-0008-0000-0300-00001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064000"/>
          <a:ext cx="11430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21</xdr:row>
      <xdr:rowOff>0</xdr:rowOff>
    </xdr:from>
    <xdr:to>
      <xdr:col>6</xdr:col>
      <xdr:colOff>114300</xdr:colOff>
      <xdr:row>21</xdr:row>
      <xdr:rowOff>114300</xdr:rowOff>
    </xdr:to>
    <xdr:pic>
      <xdr:nvPicPr>
        <xdr:cNvPr id="19" name="Picture 18" descr="asy">
          <a:extLst>
            <a:ext uri="{FF2B5EF4-FFF2-40B4-BE49-F238E27FC236}">
              <a16:creationId xmlns:a16="http://schemas.microsoft.com/office/drawing/2014/main" id="{00000000-0008-0000-0300-000013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318000"/>
          <a:ext cx="11430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22</xdr:row>
      <xdr:rowOff>0</xdr:rowOff>
    </xdr:from>
    <xdr:to>
      <xdr:col>6</xdr:col>
      <xdr:colOff>114300</xdr:colOff>
      <xdr:row>22</xdr:row>
      <xdr:rowOff>114300</xdr:rowOff>
    </xdr:to>
    <xdr:pic>
      <xdr:nvPicPr>
        <xdr:cNvPr id="20" name="Picture 19" descr="asy">
          <a:extLst>
            <a:ext uri="{FF2B5EF4-FFF2-40B4-BE49-F238E27FC236}">
              <a16:creationId xmlns:a16="http://schemas.microsoft.com/office/drawing/2014/main" id="{00000000-0008-0000-0300-000014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572000"/>
          <a:ext cx="11430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23</xdr:row>
      <xdr:rowOff>0</xdr:rowOff>
    </xdr:from>
    <xdr:to>
      <xdr:col>6</xdr:col>
      <xdr:colOff>114300</xdr:colOff>
      <xdr:row>23</xdr:row>
      <xdr:rowOff>114300</xdr:rowOff>
    </xdr:to>
    <xdr:pic>
      <xdr:nvPicPr>
        <xdr:cNvPr id="21" name="Picture 20" descr="asy">
          <a:extLst>
            <a:ext uri="{FF2B5EF4-FFF2-40B4-BE49-F238E27FC236}">
              <a16:creationId xmlns:a16="http://schemas.microsoft.com/office/drawing/2014/main" id="{00000000-0008-0000-0300-000015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826000"/>
          <a:ext cx="11430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24</xdr:row>
      <xdr:rowOff>0</xdr:rowOff>
    </xdr:from>
    <xdr:to>
      <xdr:col>6</xdr:col>
      <xdr:colOff>114300</xdr:colOff>
      <xdr:row>24</xdr:row>
      <xdr:rowOff>114300</xdr:rowOff>
    </xdr:to>
    <xdr:pic>
      <xdr:nvPicPr>
        <xdr:cNvPr id="22" name="Picture 21" descr="pen">
          <a:extLst>
            <a:ext uri="{FF2B5EF4-FFF2-40B4-BE49-F238E27FC236}">
              <a16:creationId xmlns:a16="http://schemas.microsoft.com/office/drawing/2014/main" id="{00000000-0008-0000-0300-000016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080000"/>
          <a:ext cx="11430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25</xdr:row>
      <xdr:rowOff>0</xdr:rowOff>
    </xdr:from>
    <xdr:to>
      <xdr:col>6</xdr:col>
      <xdr:colOff>114300</xdr:colOff>
      <xdr:row>25</xdr:row>
      <xdr:rowOff>114300</xdr:rowOff>
    </xdr:to>
    <xdr:pic>
      <xdr:nvPicPr>
        <xdr:cNvPr id="23" name="Picture 22" descr="asy">
          <a:extLst>
            <a:ext uri="{FF2B5EF4-FFF2-40B4-BE49-F238E27FC236}">
              <a16:creationId xmlns:a16="http://schemas.microsoft.com/office/drawing/2014/main" id="{00000000-0008-0000-0300-000017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334000"/>
          <a:ext cx="11430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26</xdr:row>
      <xdr:rowOff>0</xdr:rowOff>
    </xdr:from>
    <xdr:to>
      <xdr:col>6</xdr:col>
      <xdr:colOff>114300</xdr:colOff>
      <xdr:row>26</xdr:row>
      <xdr:rowOff>114300</xdr:rowOff>
    </xdr:to>
    <xdr:pic>
      <xdr:nvPicPr>
        <xdr:cNvPr id="24" name="Picture 23" descr="asy">
          <a:extLst>
            <a:ext uri="{FF2B5EF4-FFF2-40B4-BE49-F238E27FC236}">
              <a16:creationId xmlns:a16="http://schemas.microsoft.com/office/drawing/2014/main" id="{00000000-0008-0000-0300-000018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588000"/>
          <a:ext cx="11430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27</xdr:row>
      <xdr:rowOff>0</xdr:rowOff>
    </xdr:from>
    <xdr:to>
      <xdr:col>6</xdr:col>
      <xdr:colOff>114300</xdr:colOff>
      <xdr:row>27</xdr:row>
      <xdr:rowOff>114300</xdr:rowOff>
    </xdr:to>
    <xdr:pic>
      <xdr:nvPicPr>
        <xdr:cNvPr id="25" name="Picture 24" descr="ard">
          <a:extLst>
            <a:ext uri="{FF2B5EF4-FFF2-40B4-BE49-F238E27FC236}">
              <a16:creationId xmlns:a16="http://schemas.microsoft.com/office/drawing/2014/main" id="{00000000-0008-0000-0300-000019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842000"/>
          <a:ext cx="11430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28</xdr:row>
      <xdr:rowOff>0</xdr:rowOff>
    </xdr:from>
    <xdr:to>
      <xdr:col>6</xdr:col>
      <xdr:colOff>114300</xdr:colOff>
      <xdr:row>28</xdr:row>
      <xdr:rowOff>114300</xdr:rowOff>
    </xdr:to>
    <xdr:pic>
      <xdr:nvPicPr>
        <xdr:cNvPr id="26" name="Picture 25" descr="asy">
          <a:extLst>
            <a:ext uri="{FF2B5EF4-FFF2-40B4-BE49-F238E27FC236}">
              <a16:creationId xmlns:a16="http://schemas.microsoft.com/office/drawing/2014/main" id="{00000000-0008-0000-0300-00001A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096000"/>
          <a:ext cx="11430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29</xdr:row>
      <xdr:rowOff>0</xdr:rowOff>
    </xdr:from>
    <xdr:to>
      <xdr:col>6</xdr:col>
      <xdr:colOff>114300</xdr:colOff>
      <xdr:row>29</xdr:row>
      <xdr:rowOff>114300</xdr:rowOff>
    </xdr:to>
    <xdr:pic>
      <xdr:nvPicPr>
        <xdr:cNvPr id="27" name="Picture 26" descr="asy">
          <a:extLst>
            <a:ext uri="{FF2B5EF4-FFF2-40B4-BE49-F238E27FC236}">
              <a16:creationId xmlns:a16="http://schemas.microsoft.com/office/drawing/2014/main" id="{00000000-0008-0000-0300-00001B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350000"/>
          <a:ext cx="11430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30</xdr:row>
      <xdr:rowOff>0</xdr:rowOff>
    </xdr:from>
    <xdr:to>
      <xdr:col>6</xdr:col>
      <xdr:colOff>114300</xdr:colOff>
      <xdr:row>30</xdr:row>
      <xdr:rowOff>114300</xdr:rowOff>
    </xdr:to>
    <xdr:pic>
      <xdr:nvPicPr>
        <xdr:cNvPr id="28" name="Picture 27" descr="asy">
          <a:extLst>
            <a:ext uri="{FF2B5EF4-FFF2-40B4-BE49-F238E27FC236}">
              <a16:creationId xmlns:a16="http://schemas.microsoft.com/office/drawing/2014/main" id="{00000000-0008-0000-0300-00001C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04000"/>
          <a:ext cx="11430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31</xdr:row>
      <xdr:rowOff>0</xdr:rowOff>
    </xdr:from>
    <xdr:to>
      <xdr:col>6</xdr:col>
      <xdr:colOff>114300</xdr:colOff>
      <xdr:row>31</xdr:row>
      <xdr:rowOff>114300</xdr:rowOff>
    </xdr:to>
    <xdr:pic>
      <xdr:nvPicPr>
        <xdr:cNvPr id="29" name="Picture 28" descr="ard">
          <a:extLst>
            <a:ext uri="{FF2B5EF4-FFF2-40B4-BE49-F238E27FC236}">
              <a16:creationId xmlns:a16="http://schemas.microsoft.com/office/drawing/2014/main" id="{00000000-0008-0000-0300-00001D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858000"/>
          <a:ext cx="11430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32</xdr:row>
      <xdr:rowOff>0</xdr:rowOff>
    </xdr:from>
    <xdr:to>
      <xdr:col>6</xdr:col>
      <xdr:colOff>114300</xdr:colOff>
      <xdr:row>32</xdr:row>
      <xdr:rowOff>114300</xdr:rowOff>
    </xdr:to>
    <xdr:pic>
      <xdr:nvPicPr>
        <xdr:cNvPr id="30" name="Picture 29" descr="asy">
          <a:extLst>
            <a:ext uri="{FF2B5EF4-FFF2-40B4-BE49-F238E27FC236}">
              <a16:creationId xmlns:a16="http://schemas.microsoft.com/office/drawing/2014/main" id="{00000000-0008-0000-0300-00001E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112000"/>
          <a:ext cx="11430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33</xdr:row>
      <xdr:rowOff>0</xdr:rowOff>
    </xdr:from>
    <xdr:to>
      <xdr:col>6</xdr:col>
      <xdr:colOff>114300</xdr:colOff>
      <xdr:row>33</xdr:row>
      <xdr:rowOff>114300</xdr:rowOff>
    </xdr:to>
    <xdr:pic>
      <xdr:nvPicPr>
        <xdr:cNvPr id="31" name="Picture 30" descr="asy">
          <a:extLst>
            <a:ext uri="{FF2B5EF4-FFF2-40B4-BE49-F238E27FC236}">
              <a16:creationId xmlns:a16="http://schemas.microsoft.com/office/drawing/2014/main" id="{00000000-0008-0000-0300-00001F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366000"/>
          <a:ext cx="11430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34</xdr:row>
      <xdr:rowOff>0</xdr:rowOff>
    </xdr:from>
    <xdr:to>
      <xdr:col>6</xdr:col>
      <xdr:colOff>114300</xdr:colOff>
      <xdr:row>34</xdr:row>
      <xdr:rowOff>114300</xdr:rowOff>
    </xdr:to>
    <xdr:pic>
      <xdr:nvPicPr>
        <xdr:cNvPr id="32" name="Picture 31" descr="ard">
          <a:extLst>
            <a:ext uri="{FF2B5EF4-FFF2-40B4-BE49-F238E27FC236}">
              <a16:creationId xmlns:a16="http://schemas.microsoft.com/office/drawing/2014/main" id="{00000000-0008-0000-0300-000020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620000"/>
          <a:ext cx="11430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35</xdr:row>
      <xdr:rowOff>0</xdr:rowOff>
    </xdr:from>
    <xdr:to>
      <xdr:col>6</xdr:col>
      <xdr:colOff>114300</xdr:colOff>
      <xdr:row>35</xdr:row>
      <xdr:rowOff>114300</xdr:rowOff>
    </xdr:to>
    <xdr:pic>
      <xdr:nvPicPr>
        <xdr:cNvPr id="33" name="Picture 32" descr="asy">
          <a:extLst>
            <a:ext uri="{FF2B5EF4-FFF2-40B4-BE49-F238E27FC236}">
              <a16:creationId xmlns:a16="http://schemas.microsoft.com/office/drawing/2014/main" id="{00000000-0008-0000-0300-000021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874000"/>
          <a:ext cx="11430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36</xdr:row>
      <xdr:rowOff>0</xdr:rowOff>
    </xdr:from>
    <xdr:to>
      <xdr:col>6</xdr:col>
      <xdr:colOff>114300</xdr:colOff>
      <xdr:row>36</xdr:row>
      <xdr:rowOff>114300</xdr:rowOff>
    </xdr:to>
    <xdr:pic>
      <xdr:nvPicPr>
        <xdr:cNvPr id="34" name="Picture 33" descr="pen">
          <a:extLst>
            <a:ext uri="{FF2B5EF4-FFF2-40B4-BE49-F238E27FC236}">
              <a16:creationId xmlns:a16="http://schemas.microsoft.com/office/drawing/2014/main" id="{00000000-0008-0000-0300-00002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128000"/>
          <a:ext cx="11430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37</xdr:row>
      <xdr:rowOff>0</xdr:rowOff>
    </xdr:from>
    <xdr:to>
      <xdr:col>6</xdr:col>
      <xdr:colOff>114300</xdr:colOff>
      <xdr:row>37</xdr:row>
      <xdr:rowOff>114300</xdr:rowOff>
    </xdr:to>
    <xdr:pic>
      <xdr:nvPicPr>
        <xdr:cNvPr id="35" name="Picture 34" descr="asy">
          <a:extLst>
            <a:ext uri="{FF2B5EF4-FFF2-40B4-BE49-F238E27FC236}">
              <a16:creationId xmlns:a16="http://schemas.microsoft.com/office/drawing/2014/main" id="{00000000-0008-0000-0300-000023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382000"/>
          <a:ext cx="11430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38</xdr:row>
      <xdr:rowOff>0</xdr:rowOff>
    </xdr:from>
    <xdr:to>
      <xdr:col>6</xdr:col>
      <xdr:colOff>114300</xdr:colOff>
      <xdr:row>38</xdr:row>
      <xdr:rowOff>114300</xdr:rowOff>
    </xdr:to>
    <xdr:pic>
      <xdr:nvPicPr>
        <xdr:cNvPr id="36" name="Picture 35" descr="asy">
          <a:extLst>
            <a:ext uri="{FF2B5EF4-FFF2-40B4-BE49-F238E27FC236}">
              <a16:creationId xmlns:a16="http://schemas.microsoft.com/office/drawing/2014/main" id="{00000000-0008-0000-0300-000024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636000"/>
          <a:ext cx="11430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39</xdr:row>
      <xdr:rowOff>0</xdr:rowOff>
    </xdr:from>
    <xdr:to>
      <xdr:col>6</xdr:col>
      <xdr:colOff>114300</xdr:colOff>
      <xdr:row>39</xdr:row>
      <xdr:rowOff>114300</xdr:rowOff>
    </xdr:to>
    <xdr:pic>
      <xdr:nvPicPr>
        <xdr:cNvPr id="37" name="Picture 36" descr="asy">
          <a:extLst>
            <a:ext uri="{FF2B5EF4-FFF2-40B4-BE49-F238E27FC236}">
              <a16:creationId xmlns:a16="http://schemas.microsoft.com/office/drawing/2014/main" id="{00000000-0008-0000-0300-000025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890000"/>
          <a:ext cx="11430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40</xdr:row>
      <xdr:rowOff>0</xdr:rowOff>
    </xdr:from>
    <xdr:to>
      <xdr:col>6</xdr:col>
      <xdr:colOff>114300</xdr:colOff>
      <xdr:row>40</xdr:row>
      <xdr:rowOff>114300</xdr:rowOff>
    </xdr:to>
    <xdr:pic>
      <xdr:nvPicPr>
        <xdr:cNvPr id="38" name="Picture 37" descr="asy">
          <a:extLst>
            <a:ext uri="{FF2B5EF4-FFF2-40B4-BE49-F238E27FC236}">
              <a16:creationId xmlns:a16="http://schemas.microsoft.com/office/drawing/2014/main" id="{00000000-0008-0000-0300-000026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9144000"/>
          <a:ext cx="11430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41</xdr:row>
      <xdr:rowOff>0</xdr:rowOff>
    </xdr:from>
    <xdr:to>
      <xdr:col>6</xdr:col>
      <xdr:colOff>114300</xdr:colOff>
      <xdr:row>41</xdr:row>
      <xdr:rowOff>114300</xdr:rowOff>
    </xdr:to>
    <xdr:pic>
      <xdr:nvPicPr>
        <xdr:cNvPr id="39" name="Picture 38" descr="asy">
          <a:extLst>
            <a:ext uri="{FF2B5EF4-FFF2-40B4-BE49-F238E27FC236}">
              <a16:creationId xmlns:a16="http://schemas.microsoft.com/office/drawing/2014/main" id="{00000000-0008-0000-0300-000027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9398000"/>
          <a:ext cx="11430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42</xdr:row>
      <xdr:rowOff>0</xdr:rowOff>
    </xdr:from>
    <xdr:to>
      <xdr:col>6</xdr:col>
      <xdr:colOff>114300</xdr:colOff>
      <xdr:row>42</xdr:row>
      <xdr:rowOff>114300</xdr:rowOff>
    </xdr:to>
    <xdr:pic>
      <xdr:nvPicPr>
        <xdr:cNvPr id="40" name="Picture 39" descr="asy">
          <a:extLst>
            <a:ext uri="{FF2B5EF4-FFF2-40B4-BE49-F238E27FC236}">
              <a16:creationId xmlns:a16="http://schemas.microsoft.com/office/drawing/2014/main" id="{00000000-0008-0000-0300-000028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9652000"/>
          <a:ext cx="11430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43</xdr:row>
      <xdr:rowOff>0</xdr:rowOff>
    </xdr:from>
    <xdr:to>
      <xdr:col>6</xdr:col>
      <xdr:colOff>114300</xdr:colOff>
      <xdr:row>43</xdr:row>
      <xdr:rowOff>114300</xdr:rowOff>
    </xdr:to>
    <xdr:pic>
      <xdr:nvPicPr>
        <xdr:cNvPr id="41" name="Picture 40" descr="asy">
          <a:extLst>
            <a:ext uri="{FF2B5EF4-FFF2-40B4-BE49-F238E27FC236}">
              <a16:creationId xmlns:a16="http://schemas.microsoft.com/office/drawing/2014/main" id="{00000000-0008-0000-0300-000029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9906000"/>
          <a:ext cx="11430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44</xdr:row>
      <xdr:rowOff>0</xdr:rowOff>
    </xdr:from>
    <xdr:to>
      <xdr:col>6</xdr:col>
      <xdr:colOff>114300</xdr:colOff>
      <xdr:row>44</xdr:row>
      <xdr:rowOff>114300</xdr:rowOff>
    </xdr:to>
    <xdr:pic>
      <xdr:nvPicPr>
        <xdr:cNvPr id="42" name="Picture 41" descr="asy">
          <a:extLst>
            <a:ext uri="{FF2B5EF4-FFF2-40B4-BE49-F238E27FC236}">
              <a16:creationId xmlns:a16="http://schemas.microsoft.com/office/drawing/2014/main" id="{00000000-0008-0000-0300-00002A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0160000"/>
          <a:ext cx="11430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45</xdr:row>
      <xdr:rowOff>0</xdr:rowOff>
    </xdr:from>
    <xdr:to>
      <xdr:col>6</xdr:col>
      <xdr:colOff>114300</xdr:colOff>
      <xdr:row>45</xdr:row>
      <xdr:rowOff>114300</xdr:rowOff>
    </xdr:to>
    <xdr:pic>
      <xdr:nvPicPr>
        <xdr:cNvPr id="43" name="Picture 42" descr="asy">
          <a:extLst>
            <a:ext uri="{FF2B5EF4-FFF2-40B4-BE49-F238E27FC236}">
              <a16:creationId xmlns:a16="http://schemas.microsoft.com/office/drawing/2014/main" id="{00000000-0008-0000-0300-00002B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0414000"/>
          <a:ext cx="11430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46</xdr:row>
      <xdr:rowOff>0</xdr:rowOff>
    </xdr:from>
    <xdr:to>
      <xdr:col>6</xdr:col>
      <xdr:colOff>114300</xdr:colOff>
      <xdr:row>46</xdr:row>
      <xdr:rowOff>114300</xdr:rowOff>
    </xdr:to>
    <xdr:pic>
      <xdr:nvPicPr>
        <xdr:cNvPr id="44" name="Picture 43" descr="asy">
          <a:extLst>
            <a:ext uri="{FF2B5EF4-FFF2-40B4-BE49-F238E27FC236}">
              <a16:creationId xmlns:a16="http://schemas.microsoft.com/office/drawing/2014/main" id="{00000000-0008-0000-0300-00002C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0668000"/>
          <a:ext cx="11430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47</xdr:row>
      <xdr:rowOff>0</xdr:rowOff>
    </xdr:from>
    <xdr:to>
      <xdr:col>6</xdr:col>
      <xdr:colOff>114300</xdr:colOff>
      <xdr:row>47</xdr:row>
      <xdr:rowOff>114300</xdr:rowOff>
    </xdr:to>
    <xdr:pic>
      <xdr:nvPicPr>
        <xdr:cNvPr id="45" name="Picture 44" descr="asy">
          <a:extLst>
            <a:ext uri="{FF2B5EF4-FFF2-40B4-BE49-F238E27FC236}">
              <a16:creationId xmlns:a16="http://schemas.microsoft.com/office/drawing/2014/main" id="{00000000-0008-0000-0300-00002D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0922000"/>
          <a:ext cx="11430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48</xdr:row>
      <xdr:rowOff>0</xdr:rowOff>
    </xdr:from>
    <xdr:to>
      <xdr:col>6</xdr:col>
      <xdr:colOff>114300</xdr:colOff>
      <xdr:row>48</xdr:row>
      <xdr:rowOff>114300</xdr:rowOff>
    </xdr:to>
    <xdr:pic>
      <xdr:nvPicPr>
        <xdr:cNvPr id="46" name="Picture 45" descr="asy">
          <a:extLst>
            <a:ext uri="{FF2B5EF4-FFF2-40B4-BE49-F238E27FC236}">
              <a16:creationId xmlns:a16="http://schemas.microsoft.com/office/drawing/2014/main" id="{00000000-0008-0000-0300-00002E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1176000"/>
          <a:ext cx="11430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49</xdr:row>
      <xdr:rowOff>0</xdr:rowOff>
    </xdr:from>
    <xdr:to>
      <xdr:col>6</xdr:col>
      <xdr:colOff>114300</xdr:colOff>
      <xdr:row>49</xdr:row>
      <xdr:rowOff>114300</xdr:rowOff>
    </xdr:to>
    <xdr:pic>
      <xdr:nvPicPr>
        <xdr:cNvPr id="47" name="Picture 46" descr="ard">
          <a:extLst>
            <a:ext uri="{FF2B5EF4-FFF2-40B4-BE49-F238E27FC236}">
              <a16:creationId xmlns:a16="http://schemas.microsoft.com/office/drawing/2014/main" id="{00000000-0008-0000-0300-00002F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1430000"/>
          <a:ext cx="11430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50</xdr:row>
      <xdr:rowOff>0</xdr:rowOff>
    </xdr:from>
    <xdr:to>
      <xdr:col>6</xdr:col>
      <xdr:colOff>114300</xdr:colOff>
      <xdr:row>50</xdr:row>
      <xdr:rowOff>114300</xdr:rowOff>
    </xdr:to>
    <xdr:pic>
      <xdr:nvPicPr>
        <xdr:cNvPr id="48" name="Picture 47" descr="asy">
          <a:extLst>
            <a:ext uri="{FF2B5EF4-FFF2-40B4-BE49-F238E27FC236}">
              <a16:creationId xmlns:a16="http://schemas.microsoft.com/office/drawing/2014/main" id="{00000000-0008-0000-0300-000030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1684000"/>
          <a:ext cx="11430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51</xdr:row>
      <xdr:rowOff>0</xdr:rowOff>
    </xdr:from>
    <xdr:to>
      <xdr:col>6</xdr:col>
      <xdr:colOff>114300</xdr:colOff>
      <xdr:row>51</xdr:row>
      <xdr:rowOff>114300</xdr:rowOff>
    </xdr:to>
    <xdr:pic>
      <xdr:nvPicPr>
        <xdr:cNvPr id="49" name="Picture 48" descr="asy">
          <a:extLst>
            <a:ext uri="{FF2B5EF4-FFF2-40B4-BE49-F238E27FC236}">
              <a16:creationId xmlns:a16="http://schemas.microsoft.com/office/drawing/2014/main" id="{00000000-0008-0000-0300-000031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1938000"/>
          <a:ext cx="11430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52</xdr:row>
      <xdr:rowOff>0</xdr:rowOff>
    </xdr:from>
    <xdr:to>
      <xdr:col>6</xdr:col>
      <xdr:colOff>114300</xdr:colOff>
      <xdr:row>52</xdr:row>
      <xdr:rowOff>114300</xdr:rowOff>
    </xdr:to>
    <xdr:pic>
      <xdr:nvPicPr>
        <xdr:cNvPr id="50" name="Picture 49" descr="asy">
          <a:extLst>
            <a:ext uri="{FF2B5EF4-FFF2-40B4-BE49-F238E27FC236}">
              <a16:creationId xmlns:a16="http://schemas.microsoft.com/office/drawing/2014/main" id="{00000000-0008-0000-0300-00003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2192000"/>
          <a:ext cx="11430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53</xdr:row>
      <xdr:rowOff>0</xdr:rowOff>
    </xdr:from>
    <xdr:to>
      <xdr:col>6</xdr:col>
      <xdr:colOff>114300</xdr:colOff>
      <xdr:row>53</xdr:row>
      <xdr:rowOff>114300</xdr:rowOff>
    </xdr:to>
    <xdr:pic>
      <xdr:nvPicPr>
        <xdr:cNvPr id="51" name="Picture 50" descr="asy">
          <a:extLst>
            <a:ext uri="{FF2B5EF4-FFF2-40B4-BE49-F238E27FC236}">
              <a16:creationId xmlns:a16="http://schemas.microsoft.com/office/drawing/2014/main" id="{00000000-0008-0000-0300-000033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2446000"/>
          <a:ext cx="11430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54</xdr:row>
      <xdr:rowOff>0</xdr:rowOff>
    </xdr:from>
    <xdr:to>
      <xdr:col>6</xdr:col>
      <xdr:colOff>114300</xdr:colOff>
      <xdr:row>54</xdr:row>
      <xdr:rowOff>114300</xdr:rowOff>
    </xdr:to>
    <xdr:pic>
      <xdr:nvPicPr>
        <xdr:cNvPr id="52" name="Picture 51" descr="asy">
          <a:extLst>
            <a:ext uri="{FF2B5EF4-FFF2-40B4-BE49-F238E27FC236}">
              <a16:creationId xmlns:a16="http://schemas.microsoft.com/office/drawing/2014/main" id="{00000000-0008-0000-0300-000034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2700000"/>
          <a:ext cx="11430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55</xdr:row>
      <xdr:rowOff>0</xdr:rowOff>
    </xdr:from>
    <xdr:to>
      <xdr:col>6</xdr:col>
      <xdr:colOff>114300</xdr:colOff>
      <xdr:row>55</xdr:row>
      <xdr:rowOff>114300</xdr:rowOff>
    </xdr:to>
    <xdr:pic>
      <xdr:nvPicPr>
        <xdr:cNvPr id="53" name="Picture 52" descr="ard">
          <a:extLst>
            <a:ext uri="{FF2B5EF4-FFF2-40B4-BE49-F238E27FC236}">
              <a16:creationId xmlns:a16="http://schemas.microsoft.com/office/drawing/2014/main" id="{00000000-0008-0000-0300-000035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2954000"/>
          <a:ext cx="11430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56</xdr:row>
      <xdr:rowOff>0</xdr:rowOff>
    </xdr:from>
    <xdr:to>
      <xdr:col>6</xdr:col>
      <xdr:colOff>114300</xdr:colOff>
      <xdr:row>56</xdr:row>
      <xdr:rowOff>114300</xdr:rowOff>
    </xdr:to>
    <xdr:pic>
      <xdr:nvPicPr>
        <xdr:cNvPr id="54" name="Picture 53" descr="ard">
          <a:extLst>
            <a:ext uri="{FF2B5EF4-FFF2-40B4-BE49-F238E27FC236}">
              <a16:creationId xmlns:a16="http://schemas.microsoft.com/office/drawing/2014/main" id="{00000000-0008-0000-0300-000036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3208000"/>
          <a:ext cx="11430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57</xdr:row>
      <xdr:rowOff>0</xdr:rowOff>
    </xdr:from>
    <xdr:to>
      <xdr:col>6</xdr:col>
      <xdr:colOff>114300</xdr:colOff>
      <xdr:row>57</xdr:row>
      <xdr:rowOff>114300</xdr:rowOff>
    </xdr:to>
    <xdr:pic>
      <xdr:nvPicPr>
        <xdr:cNvPr id="55" name="Picture 54" descr="ard">
          <a:extLst>
            <a:ext uri="{FF2B5EF4-FFF2-40B4-BE49-F238E27FC236}">
              <a16:creationId xmlns:a16="http://schemas.microsoft.com/office/drawing/2014/main" id="{00000000-0008-0000-0300-000037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3462000"/>
          <a:ext cx="11430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58</xdr:row>
      <xdr:rowOff>0</xdr:rowOff>
    </xdr:from>
    <xdr:to>
      <xdr:col>6</xdr:col>
      <xdr:colOff>114300</xdr:colOff>
      <xdr:row>58</xdr:row>
      <xdr:rowOff>114300</xdr:rowOff>
    </xdr:to>
    <xdr:pic>
      <xdr:nvPicPr>
        <xdr:cNvPr id="56" name="Picture 55" descr="ard">
          <a:extLst>
            <a:ext uri="{FF2B5EF4-FFF2-40B4-BE49-F238E27FC236}">
              <a16:creationId xmlns:a16="http://schemas.microsoft.com/office/drawing/2014/main" id="{00000000-0008-0000-0300-000038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3716000"/>
          <a:ext cx="11430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59</xdr:row>
      <xdr:rowOff>0</xdr:rowOff>
    </xdr:from>
    <xdr:to>
      <xdr:col>6</xdr:col>
      <xdr:colOff>114300</xdr:colOff>
      <xdr:row>59</xdr:row>
      <xdr:rowOff>114300</xdr:rowOff>
    </xdr:to>
    <xdr:pic>
      <xdr:nvPicPr>
        <xdr:cNvPr id="57" name="Picture 56" descr="pen">
          <a:extLst>
            <a:ext uri="{FF2B5EF4-FFF2-40B4-BE49-F238E27FC236}">
              <a16:creationId xmlns:a16="http://schemas.microsoft.com/office/drawing/2014/main" id="{00000000-0008-0000-0300-000039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3970000"/>
          <a:ext cx="11430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60</xdr:row>
      <xdr:rowOff>0</xdr:rowOff>
    </xdr:from>
    <xdr:to>
      <xdr:col>6</xdr:col>
      <xdr:colOff>114300</xdr:colOff>
      <xdr:row>60</xdr:row>
      <xdr:rowOff>114300</xdr:rowOff>
    </xdr:to>
    <xdr:pic>
      <xdr:nvPicPr>
        <xdr:cNvPr id="58" name="Picture 57" descr="asy">
          <a:extLst>
            <a:ext uri="{FF2B5EF4-FFF2-40B4-BE49-F238E27FC236}">
              <a16:creationId xmlns:a16="http://schemas.microsoft.com/office/drawing/2014/main" id="{00000000-0008-0000-0300-00003A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4224000"/>
          <a:ext cx="11430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61</xdr:row>
      <xdr:rowOff>0</xdr:rowOff>
    </xdr:from>
    <xdr:to>
      <xdr:col>6</xdr:col>
      <xdr:colOff>114300</xdr:colOff>
      <xdr:row>61</xdr:row>
      <xdr:rowOff>114300</xdr:rowOff>
    </xdr:to>
    <xdr:pic>
      <xdr:nvPicPr>
        <xdr:cNvPr id="59" name="Picture 58" descr="ard">
          <a:extLst>
            <a:ext uri="{FF2B5EF4-FFF2-40B4-BE49-F238E27FC236}">
              <a16:creationId xmlns:a16="http://schemas.microsoft.com/office/drawing/2014/main" id="{00000000-0008-0000-0300-00003B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4478000"/>
          <a:ext cx="11430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62</xdr:row>
      <xdr:rowOff>0</xdr:rowOff>
    </xdr:from>
    <xdr:to>
      <xdr:col>6</xdr:col>
      <xdr:colOff>114300</xdr:colOff>
      <xdr:row>62</xdr:row>
      <xdr:rowOff>114300</xdr:rowOff>
    </xdr:to>
    <xdr:pic>
      <xdr:nvPicPr>
        <xdr:cNvPr id="60" name="Picture 59" descr="asy">
          <a:extLst>
            <a:ext uri="{FF2B5EF4-FFF2-40B4-BE49-F238E27FC236}">
              <a16:creationId xmlns:a16="http://schemas.microsoft.com/office/drawing/2014/main" id="{00000000-0008-0000-0300-00003C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4732000"/>
          <a:ext cx="11430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63</xdr:row>
      <xdr:rowOff>0</xdr:rowOff>
    </xdr:from>
    <xdr:to>
      <xdr:col>6</xdr:col>
      <xdr:colOff>114300</xdr:colOff>
      <xdr:row>63</xdr:row>
      <xdr:rowOff>114300</xdr:rowOff>
    </xdr:to>
    <xdr:pic>
      <xdr:nvPicPr>
        <xdr:cNvPr id="61" name="Picture 60" descr="asy">
          <a:extLst>
            <a:ext uri="{FF2B5EF4-FFF2-40B4-BE49-F238E27FC236}">
              <a16:creationId xmlns:a16="http://schemas.microsoft.com/office/drawing/2014/main" id="{00000000-0008-0000-0300-00003D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4986000"/>
          <a:ext cx="11430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Yu Gothic Light"/>
        <a:font script="Hang" typeface="맑은 고딕"/>
        <a:font script="Hans" typeface="DengXian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Yu Gothic"/>
        <a:font script="Hang" typeface="맑은 고딕"/>
        <a:font script="Hans" typeface="DengXian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17" Type="http://schemas.openxmlformats.org/officeDocument/2006/relationships/hyperlink" Target="http://miplib.zib.de/miplib2010/neos-1436709.php" TargetMode="External"/><Relationship Id="rId299" Type="http://schemas.openxmlformats.org/officeDocument/2006/relationships/hyperlink" Target="http://miplib.zib.de/miplib3/miplib3/flugpl.mps.gz" TargetMode="External"/><Relationship Id="rId21" Type="http://schemas.openxmlformats.org/officeDocument/2006/relationships/hyperlink" Target="http://miplib.zib.de/miplib2/miplib/set1al.mps.gz" TargetMode="External"/><Relationship Id="rId63" Type="http://schemas.openxmlformats.org/officeDocument/2006/relationships/hyperlink" Target="http://miplib.zib.de/miplib2010/g200x740i.php" TargetMode="External"/><Relationship Id="rId159" Type="http://schemas.openxmlformats.org/officeDocument/2006/relationships/hyperlink" Target="http://miplib.zib.de/miplib2010/nobel-eu-DBE.php" TargetMode="External"/><Relationship Id="rId170" Type="http://schemas.openxmlformats.org/officeDocument/2006/relationships/hyperlink" Target="http://miplib.zib.de/miplib2010/ns1758913.php" TargetMode="External"/><Relationship Id="rId226" Type="http://schemas.openxmlformats.org/officeDocument/2006/relationships/hyperlink" Target="http://miplib.zib.de/miplib2010/satellites2-60.php" TargetMode="External"/><Relationship Id="rId268" Type="http://schemas.openxmlformats.org/officeDocument/2006/relationships/hyperlink" Target="http://miplib.zib.de/miplib2003/miplib2003/fixnet6.php" TargetMode="External"/><Relationship Id="rId32" Type="http://schemas.openxmlformats.org/officeDocument/2006/relationships/hyperlink" Target="http://miplib.zib.de/miplib2010/atm20-100.php" TargetMode="External"/><Relationship Id="rId74" Type="http://schemas.openxmlformats.org/officeDocument/2006/relationships/hyperlink" Target="http://miplib.zib.de/miplib2010/iis-bupa-cov.php" TargetMode="External"/><Relationship Id="rId128" Type="http://schemas.openxmlformats.org/officeDocument/2006/relationships/hyperlink" Target="http://miplib.zib.de/miplib2010/neos18.php" TargetMode="External"/><Relationship Id="rId5" Type="http://schemas.openxmlformats.org/officeDocument/2006/relationships/hyperlink" Target="http://miplib.zib.de/miplib2/miplib/bell4.mps.gz" TargetMode="External"/><Relationship Id="rId181" Type="http://schemas.openxmlformats.org/officeDocument/2006/relationships/hyperlink" Target="http://miplib.zib.de/miplib2010/opm2-z11-s8.php" TargetMode="External"/><Relationship Id="rId237" Type="http://schemas.openxmlformats.org/officeDocument/2006/relationships/hyperlink" Target="http://miplib.zib.de/miplib2010/sp98ic.php" TargetMode="External"/><Relationship Id="rId279" Type="http://schemas.openxmlformats.org/officeDocument/2006/relationships/hyperlink" Target="http://miplib.zib.de/miplib2003/miplib2003/mzzv42z.php" TargetMode="External"/><Relationship Id="rId43" Type="http://schemas.openxmlformats.org/officeDocument/2006/relationships/hyperlink" Target="http://miplib.zib.de/miplib2010/blp-ic97.php" TargetMode="External"/><Relationship Id="rId139" Type="http://schemas.openxmlformats.org/officeDocument/2006/relationships/hyperlink" Target="http://miplib.zib.de/miplib2010/neos-826694.php" TargetMode="External"/><Relationship Id="rId290" Type="http://schemas.openxmlformats.org/officeDocument/2006/relationships/hyperlink" Target="http://miplib.zib.de/miplib2003/miplib2003/timtab2.php" TargetMode="External"/><Relationship Id="rId304" Type="http://schemas.openxmlformats.org/officeDocument/2006/relationships/hyperlink" Target="http://miplib.zib.de/miplib3/miplib3/khb05250.mps.gz" TargetMode="External"/><Relationship Id="rId85" Type="http://schemas.openxmlformats.org/officeDocument/2006/relationships/hyperlink" Target="http://miplib.zib.de/miplib2010/map06.php" TargetMode="External"/><Relationship Id="rId150" Type="http://schemas.openxmlformats.org/officeDocument/2006/relationships/hyperlink" Target="http://miplib.zib.de/miplib2010/neos-934278.php" TargetMode="External"/><Relationship Id="rId192" Type="http://schemas.openxmlformats.org/officeDocument/2006/relationships/hyperlink" Target="http://miplib.zib.de/miplib2010/pigeon-12.php" TargetMode="External"/><Relationship Id="rId206" Type="http://schemas.openxmlformats.org/officeDocument/2006/relationships/hyperlink" Target="http://miplib.zib.de/miplib2010/ran14x18.php" TargetMode="External"/><Relationship Id="rId248" Type="http://schemas.openxmlformats.org/officeDocument/2006/relationships/hyperlink" Target="http://miplib.zib.de/miplib2010/triptim3.php" TargetMode="External"/><Relationship Id="rId12" Type="http://schemas.openxmlformats.org/officeDocument/2006/relationships/hyperlink" Target="http://miplib.zib.de/miplib2/miplib/misc04.mps.gz" TargetMode="External"/><Relationship Id="rId108" Type="http://schemas.openxmlformats.org/officeDocument/2006/relationships/hyperlink" Target="http://miplib.zib.de/miplib2010/neos-1109824.php" TargetMode="External"/><Relationship Id="rId315" Type="http://schemas.openxmlformats.org/officeDocument/2006/relationships/hyperlink" Target="http://miplib.zib.de/miplib3/miplib3/p0548.mps.gz" TargetMode="External"/><Relationship Id="rId54" Type="http://schemas.openxmlformats.org/officeDocument/2006/relationships/hyperlink" Target="http://miplib.zib.de/miplib2010/dc1c.php" TargetMode="External"/><Relationship Id="rId96" Type="http://schemas.openxmlformats.org/officeDocument/2006/relationships/hyperlink" Target="http://miplib.zib.de/miplib2010/mine-90-10.php" TargetMode="External"/><Relationship Id="rId161" Type="http://schemas.openxmlformats.org/officeDocument/2006/relationships/hyperlink" Target="http://miplib.zib.de/miplib2010/npmv07.php" TargetMode="External"/><Relationship Id="rId217" Type="http://schemas.openxmlformats.org/officeDocument/2006/relationships/hyperlink" Target="http://miplib.zib.de/miplib2010/rmine10.php" TargetMode="External"/><Relationship Id="rId259" Type="http://schemas.openxmlformats.org/officeDocument/2006/relationships/hyperlink" Target="http://miplib.zib.de/miplib2010/zib54-UUE.php" TargetMode="External"/><Relationship Id="rId23" Type="http://schemas.openxmlformats.org/officeDocument/2006/relationships/hyperlink" Target="http://miplib.zib.de/miplib2/miplib/stein15.mps.gz" TargetMode="External"/><Relationship Id="rId119" Type="http://schemas.openxmlformats.org/officeDocument/2006/relationships/hyperlink" Target="http://miplib.zib.de/miplib2010/neos-1442119.php" TargetMode="External"/><Relationship Id="rId270" Type="http://schemas.openxmlformats.org/officeDocument/2006/relationships/hyperlink" Target="http://miplib.zib.de/miplib2003/miplib2003/gesa2-o.php" TargetMode="External"/><Relationship Id="rId65" Type="http://schemas.openxmlformats.org/officeDocument/2006/relationships/hyperlink" Target="http://miplib.zib.de/miplib2010/germany50-DBM.php" TargetMode="External"/><Relationship Id="rId130" Type="http://schemas.openxmlformats.org/officeDocument/2006/relationships/hyperlink" Target="http://miplib.zib.de/miplib2010/neos-506428.php" TargetMode="External"/><Relationship Id="rId172" Type="http://schemas.openxmlformats.org/officeDocument/2006/relationships/hyperlink" Target="http://miplib.zib.de/miplib2010/ns2017839.php" TargetMode="External"/><Relationship Id="rId228" Type="http://schemas.openxmlformats.org/officeDocument/2006/relationships/hyperlink" Target="http://miplib.zib.de/miplib2010/satellites3-40.php" TargetMode="External"/><Relationship Id="rId281" Type="http://schemas.openxmlformats.org/officeDocument/2006/relationships/hyperlink" Target="http://miplib.zib.de/miplib2003/miplib2003/nw04.php" TargetMode="External"/><Relationship Id="rId34" Type="http://schemas.openxmlformats.org/officeDocument/2006/relationships/hyperlink" Target="http://miplib.zib.de/miplib2010/bab5.php" TargetMode="External"/><Relationship Id="rId55" Type="http://schemas.openxmlformats.org/officeDocument/2006/relationships/hyperlink" Target="http://miplib.zib.de/miplib2010/dfn-gwin-UUM.php" TargetMode="External"/><Relationship Id="rId76" Type="http://schemas.openxmlformats.org/officeDocument/2006/relationships/hyperlink" Target="http://miplib.zib.de/miplib2010/in.php" TargetMode="External"/><Relationship Id="rId97" Type="http://schemas.openxmlformats.org/officeDocument/2006/relationships/hyperlink" Target="http://miplib.zib.de/miplib2010/mkc.php" TargetMode="External"/><Relationship Id="rId120" Type="http://schemas.openxmlformats.org/officeDocument/2006/relationships/hyperlink" Target="http://miplib.zib.de/miplib2010/neos-1442657.php" TargetMode="External"/><Relationship Id="rId141" Type="http://schemas.openxmlformats.org/officeDocument/2006/relationships/hyperlink" Target="http://miplib.zib.de/miplib2010/neos-826841.php" TargetMode="External"/><Relationship Id="rId7" Type="http://schemas.openxmlformats.org/officeDocument/2006/relationships/hyperlink" Target="http://miplib.zib.de/miplib2/miplib/fixnet3.mps.gz" TargetMode="External"/><Relationship Id="rId162" Type="http://schemas.openxmlformats.org/officeDocument/2006/relationships/hyperlink" Target="http://miplib.zib.de/miplib2010/ns1111636.php" TargetMode="External"/><Relationship Id="rId183" Type="http://schemas.openxmlformats.org/officeDocument/2006/relationships/hyperlink" Target="http://miplib.zib.de/miplib2010/opm2-z12-s7.php" TargetMode="External"/><Relationship Id="rId218" Type="http://schemas.openxmlformats.org/officeDocument/2006/relationships/hyperlink" Target="http://miplib.zib.de/miplib2010/rmine6.php" TargetMode="External"/><Relationship Id="rId239" Type="http://schemas.openxmlformats.org/officeDocument/2006/relationships/hyperlink" Target="http://miplib.zib.de/miplib2010/stp3d.php" TargetMode="External"/><Relationship Id="rId250" Type="http://schemas.openxmlformats.org/officeDocument/2006/relationships/hyperlink" Target="http://miplib.zib.de/miplib2010/uc-case3.php" TargetMode="External"/><Relationship Id="rId271" Type="http://schemas.openxmlformats.org/officeDocument/2006/relationships/hyperlink" Target="http://miplib.zib.de/miplib2003/miplib2003/manna81.php" TargetMode="External"/><Relationship Id="rId292" Type="http://schemas.openxmlformats.org/officeDocument/2006/relationships/hyperlink" Target="http://miplib.zib.de/miplib2003/miplib2003/vpm2.php" TargetMode="External"/><Relationship Id="rId306" Type="http://schemas.openxmlformats.org/officeDocument/2006/relationships/hyperlink" Target="http://miplib.zib.de/miplib3/miplib3/lseu.mps.gz" TargetMode="External"/><Relationship Id="rId24" Type="http://schemas.openxmlformats.org/officeDocument/2006/relationships/hyperlink" Target="http://miplib.zib.de/miplib2/miplib/stein9.mps.gz" TargetMode="External"/><Relationship Id="rId45" Type="http://schemas.openxmlformats.org/officeDocument/2006/relationships/hyperlink" Target="http://miplib.zib.de/miplib2010/buildingenergy.php" TargetMode="External"/><Relationship Id="rId66" Type="http://schemas.openxmlformats.org/officeDocument/2006/relationships/hyperlink" Target="http://miplib.zib.de/miplib2010/glass4.php" TargetMode="External"/><Relationship Id="rId87" Type="http://schemas.openxmlformats.org/officeDocument/2006/relationships/hyperlink" Target="http://miplib.zib.de/miplib2010/map14.php" TargetMode="External"/><Relationship Id="rId110" Type="http://schemas.openxmlformats.org/officeDocument/2006/relationships/hyperlink" Target="http://miplib.zib.de/miplib2010/neos-1112787.php" TargetMode="External"/><Relationship Id="rId131" Type="http://schemas.openxmlformats.org/officeDocument/2006/relationships/hyperlink" Target="http://miplib.zib.de/miplib2010/neos-520729.php" TargetMode="External"/><Relationship Id="rId152" Type="http://schemas.openxmlformats.org/officeDocument/2006/relationships/hyperlink" Target="http://miplib.zib.de/miplib2010/neos-941313.php" TargetMode="External"/><Relationship Id="rId173" Type="http://schemas.openxmlformats.org/officeDocument/2006/relationships/hyperlink" Target="http://miplib.zib.de/miplib2010/ns2081729.php" TargetMode="External"/><Relationship Id="rId194" Type="http://schemas.openxmlformats.org/officeDocument/2006/relationships/hyperlink" Target="http://miplib.zib.de/miplib2010/pigeon-19.php" TargetMode="External"/><Relationship Id="rId208" Type="http://schemas.openxmlformats.org/officeDocument/2006/relationships/hyperlink" Target="http://miplib.zib.de/miplib2010/reblock166.php" TargetMode="External"/><Relationship Id="rId229" Type="http://schemas.openxmlformats.org/officeDocument/2006/relationships/hyperlink" Target="http://miplib.zib.de/miplib2010/sct32.php" TargetMode="External"/><Relationship Id="rId240" Type="http://schemas.openxmlformats.org/officeDocument/2006/relationships/hyperlink" Target="http://miplib.zib.de/miplib2010/swath.php" TargetMode="External"/><Relationship Id="rId261" Type="http://schemas.openxmlformats.org/officeDocument/2006/relationships/hyperlink" Target="http://miplib.zib.de/miplib2003/miplib2003/aflow30a.php" TargetMode="External"/><Relationship Id="rId14" Type="http://schemas.openxmlformats.org/officeDocument/2006/relationships/hyperlink" Target="http://miplib.zib.de/miplib2/miplib/mod013.mps.gz" TargetMode="External"/><Relationship Id="rId35" Type="http://schemas.openxmlformats.org/officeDocument/2006/relationships/hyperlink" Target="http://miplib.zib.de/miplib2010/beasleyC3.php" TargetMode="External"/><Relationship Id="rId56" Type="http://schemas.openxmlformats.org/officeDocument/2006/relationships/hyperlink" Target="http://miplib.zib.de/miplib2010/dg012142.php" TargetMode="External"/><Relationship Id="rId77" Type="http://schemas.openxmlformats.org/officeDocument/2006/relationships/hyperlink" Target="http://miplib.zib.de/miplib2010/ivu52.php" TargetMode="External"/><Relationship Id="rId100" Type="http://schemas.openxmlformats.org/officeDocument/2006/relationships/hyperlink" Target="http://miplib.zib.de/miplib2010/msc98-ip.php" TargetMode="External"/><Relationship Id="rId282" Type="http://schemas.openxmlformats.org/officeDocument/2006/relationships/hyperlink" Target="http://miplib.zib.de/miplib2003/miplib2003/opt1217.php" TargetMode="External"/><Relationship Id="rId317" Type="http://schemas.openxmlformats.org/officeDocument/2006/relationships/hyperlink" Target="http://miplib.zib.de/miplib3/miplib3/qnet1_o.mps.gz" TargetMode="External"/><Relationship Id="rId8" Type="http://schemas.openxmlformats.org/officeDocument/2006/relationships/hyperlink" Target="http://miplib.zib.de/miplib2/miplib/fixnet4.mps.gz" TargetMode="External"/><Relationship Id="rId98" Type="http://schemas.openxmlformats.org/officeDocument/2006/relationships/hyperlink" Target="http://miplib.zib.de/miplib2010/momentum1.php" TargetMode="External"/><Relationship Id="rId121" Type="http://schemas.openxmlformats.org/officeDocument/2006/relationships/hyperlink" Target="http://miplib.zib.de/miplib2010/neos15.php" TargetMode="External"/><Relationship Id="rId142" Type="http://schemas.openxmlformats.org/officeDocument/2006/relationships/hyperlink" Target="http://miplib.zib.de/miplib2010/neos-847302.php" TargetMode="External"/><Relationship Id="rId163" Type="http://schemas.openxmlformats.org/officeDocument/2006/relationships/hyperlink" Target="http://miplib.zib.de/miplib2010/ns1208400.php" TargetMode="External"/><Relationship Id="rId184" Type="http://schemas.openxmlformats.org/officeDocument/2006/relationships/hyperlink" Target="http://miplib.zib.de/miplib2010/opm2-z7-s2.php" TargetMode="External"/><Relationship Id="rId219" Type="http://schemas.openxmlformats.org/officeDocument/2006/relationships/hyperlink" Target="http://miplib.zib.de/miplib2010/rocII-4-11.php" TargetMode="External"/><Relationship Id="rId230" Type="http://schemas.openxmlformats.org/officeDocument/2006/relationships/hyperlink" Target="http://miplib.zib.de/miplib2010/set3-10.php" TargetMode="External"/><Relationship Id="rId251" Type="http://schemas.openxmlformats.org/officeDocument/2006/relationships/hyperlink" Target="http://miplib.zib.de/miplib2010/uct-subprob.php" TargetMode="External"/><Relationship Id="rId25" Type="http://schemas.openxmlformats.org/officeDocument/2006/relationships/hyperlink" Target="http://miplib.zib.de/miplib2010/30n20b8.php" TargetMode="External"/><Relationship Id="rId46" Type="http://schemas.openxmlformats.org/officeDocument/2006/relationships/hyperlink" Target="http://miplib.zib.de/miplib2010/co-100.php" TargetMode="External"/><Relationship Id="rId67" Type="http://schemas.openxmlformats.org/officeDocument/2006/relationships/hyperlink" Target="http://miplib.zib.de/miplib2010/gmu-35-40.php" TargetMode="External"/><Relationship Id="rId272" Type="http://schemas.openxmlformats.org/officeDocument/2006/relationships/hyperlink" Target="http://miplib.zib.de/miplib2003/miplib2003/markshare1.php" TargetMode="External"/><Relationship Id="rId293" Type="http://schemas.openxmlformats.org/officeDocument/2006/relationships/hyperlink" Target="http://miplib.zib.de/miplib3/miplib3/air03.mps.gz" TargetMode="External"/><Relationship Id="rId307" Type="http://schemas.openxmlformats.org/officeDocument/2006/relationships/hyperlink" Target="http://miplib.zib.de/miplib3/miplib3/misc06.mps.gz" TargetMode="External"/><Relationship Id="rId88" Type="http://schemas.openxmlformats.org/officeDocument/2006/relationships/hyperlink" Target="http://miplib.zib.de/miplib2010/map18.php" TargetMode="External"/><Relationship Id="rId111" Type="http://schemas.openxmlformats.org/officeDocument/2006/relationships/hyperlink" Target="http://miplib.zib.de/miplib2010/neos-1225589.php" TargetMode="External"/><Relationship Id="rId132" Type="http://schemas.openxmlformats.org/officeDocument/2006/relationships/hyperlink" Target="http://miplib.zib.de/miplib2010/neos-555424.php" TargetMode="External"/><Relationship Id="rId153" Type="http://schemas.openxmlformats.org/officeDocument/2006/relationships/hyperlink" Target="http://miplib.zib.de/miplib2010/neos-942830.php" TargetMode="External"/><Relationship Id="rId174" Type="http://schemas.openxmlformats.org/officeDocument/2006/relationships/hyperlink" Target="http://miplib.zib.de/miplib2010/ns2122603.php" TargetMode="External"/><Relationship Id="rId195" Type="http://schemas.openxmlformats.org/officeDocument/2006/relationships/hyperlink" Target="http://miplib.zib.de/miplib2010/probportfolio.php" TargetMode="External"/><Relationship Id="rId209" Type="http://schemas.openxmlformats.org/officeDocument/2006/relationships/hyperlink" Target="http://miplib.zib.de/miplib2010/reblock354.php" TargetMode="External"/><Relationship Id="rId220" Type="http://schemas.openxmlformats.org/officeDocument/2006/relationships/hyperlink" Target="http://miplib.zib.de/miplib2010/rococoB10-011000.php" TargetMode="External"/><Relationship Id="rId241" Type="http://schemas.openxmlformats.org/officeDocument/2006/relationships/hyperlink" Target="http://miplib.zib.de/miplib2010/tanglegram1.php" TargetMode="External"/><Relationship Id="rId15" Type="http://schemas.openxmlformats.org/officeDocument/2006/relationships/hyperlink" Target="http://miplib.zib.de/miplib2/miplib/p0040.mps.gz" TargetMode="External"/><Relationship Id="rId36" Type="http://schemas.openxmlformats.org/officeDocument/2006/relationships/hyperlink" Target="http://miplib.zib.de/miplib2010/berlin_5_8_0.php" TargetMode="External"/><Relationship Id="rId57" Type="http://schemas.openxmlformats.org/officeDocument/2006/relationships/hyperlink" Target="http://miplib.zib.de/miplib2010/dolom1.php" TargetMode="External"/><Relationship Id="rId262" Type="http://schemas.openxmlformats.org/officeDocument/2006/relationships/hyperlink" Target="http://miplib.zib.de/miplib2003/miplib2003/air05.php" TargetMode="External"/><Relationship Id="rId283" Type="http://schemas.openxmlformats.org/officeDocument/2006/relationships/hyperlink" Target="http://miplib.zib.de/miplib2003/miplib2003/p2756.php" TargetMode="External"/><Relationship Id="rId318" Type="http://schemas.openxmlformats.org/officeDocument/2006/relationships/hyperlink" Target="http://miplib.zib.de/miplib3/miplib3/rentacar.mps.gz" TargetMode="External"/><Relationship Id="rId78" Type="http://schemas.openxmlformats.org/officeDocument/2006/relationships/hyperlink" Target="http://miplib.zib.de/miplib2010/janos-us-DDM.php" TargetMode="External"/><Relationship Id="rId99" Type="http://schemas.openxmlformats.org/officeDocument/2006/relationships/hyperlink" Target="http://miplib.zib.de/miplib2010/momentum2.php" TargetMode="External"/><Relationship Id="rId101" Type="http://schemas.openxmlformats.org/officeDocument/2006/relationships/hyperlink" Target="http://miplib.zib.de/miplib2010/mspp16.php" TargetMode="External"/><Relationship Id="rId122" Type="http://schemas.openxmlformats.org/officeDocument/2006/relationships/hyperlink" Target="http://miplib.zib.de/miplib2010/neos-1601936.php" TargetMode="External"/><Relationship Id="rId143" Type="http://schemas.openxmlformats.org/officeDocument/2006/relationships/hyperlink" Target="http://miplib.zib.de/miplib2010/neos-885086.php" TargetMode="External"/><Relationship Id="rId164" Type="http://schemas.openxmlformats.org/officeDocument/2006/relationships/hyperlink" Target="http://miplib.zib.de/miplib2010/ns1606230.php" TargetMode="External"/><Relationship Id="rId185" Type="http://schemas.openxmlformats.org/officeDocument/2006/relationships/hyperlink" Target="http://miplib.zib.de/miplib2010/p100x588b.php" TargetMode="External"/><Relationship Id="rId9" Type="http://schemas.openxmlformats.org/officeDocument/2006/relationships/hyperlink" Target="http://miplib.zib.de/miplib2/miplib/lp4l.mps.gz" TargetMode="External"/><Relationship Id="rId210" Type="http://schemas.openxmlformats.org/officeDocument/2006/relationships/hyperlink" Target="http://miplib.zib.de/miplib2010/reblock420.php" TargetMode="External"/><Relationship Id="rId26" Type="http://schemas.openxmlformats.org/officeDocument/2006/relationships/hyperlink" Target="http://miplib.zib.de/miplib2010/50v-10.php" TargetMode="External"/><Relationship Id="rId231" Type="http://schemas.openxmlformats.org/officeDocument/2006/relationships/hyperlink" Target="http://miplib.zib.de/miplib2010/set3-15.php" TargetMode="External"/><Relationship Id="rId252" Type="http://schemas.openxmlformats.org/officeDocument/2006/relationships/hyperlink" Target="http://miplib.zib.de/miplib2010/umts.php" TargetMode="External"/><Relationship Id="rId273" Type="http://schemas.openxmlformats.org/officeDocument/2006/relationships/hyperlink" Target="http://miplib.zib.de/miplib2003/miplib2003/markshare2.php" TargetMode="External"/><Relationship Id="rId294" Type="http://schemas.openxmlformats.org/officeDocument/2006/relationships/hyperlink" Target="http://miplib.zib.de/miplib3/miplib3/bell3a.mps.gz" TargetMode="External"/><Relationship Id="rId308" Type="http://schemas.openxmlformats.org/officeDocument/2006/relationships/hyperlink" Target="http://miplib.zib.de/miplib3/miplib3/misc03.mps.gz" TargetMode="External"/><Relationship Id="rId47" Type="http://schemas.openxmlformats.org/officeDocument/2006/relationships/hyperlink" Target="http://miplib.zib.de/miplib2010/core2536-691.php" TargetMode="External"/><Relationship Id="rId68" Type="http://schemas.openxmlformats.org/officeDocument/2006/relationships/hyperlink" Target="http://miplib.zib.de/miplib2010/gmu-35-50.php" TargetMode="External"/><Relationship Id="rId89" Type="http://schemas.openxmlformats.org/officeDocument/2006/relationships/hyperlink" Target="http://miplib.zib.de/miplib2010/map20.php" TargetMode="External"/><Relationship Id="rId112" Type="http://schemas.openxmlformats.org/officeDocument/2006/relationships/hyperlink" Target="http://miplib.zib.de/miplib2010/neos-1337307.php" TargetMode="External"/><Relationship Id="rId133" Type="http://schemas.openxmlformats.org/officeDocument/2006/relationships/hyperlink" Target="http://miplib.zib.de/miplib2010/neos-631710.php" TargetMode="External"/><Relationship Id="rId154" Type="http://schemas.openxmlformats.org/officeDocument/2006/relationships/hyperlink" Target="http://miplib.zib.de/miplib2010/neos-948126.php" TargetMode="External"/><Relationship Id="rId175" Type="http://schemas.openxmlformats.org/officeDocument/2006/relationships/hyperlink" Target="http://miplib.zib.de/miplib2010/ns894244.php" TargetMode="External"/><Relationship Id="rId196" Type="http://schemas.openxmlformats.org/officeDocument/2006/relationships/hyperlink" Target="http://miplib.zib.de/miplib2010/protfold.php" TargetMode="External"/><Relationship Id="rId200" Type="http://schemas.openxmlformats.org/officeDocument/2006/relationships/hyperlink" Target="http://miplib.zib.de/miplib2010/r80x800.php" TargetMode="External"/><Relationship Id="rId16" Type="http://schemas.openxmlformats.org/officeDocument/2006/relationships/hyperlink" Target="http://miplib.zib.de/miplib2/miplib/p0291.mps.gz" TargetMode="External"/><Relationship Id="rId221" Type="http://schemas.openxmlformats.org/officeDocument/2006/relationships/hyperlink" Target="http://miplib.zib.de/miplib2010/rococoC10-001000.php" TargetMode="External"/><Relationship Id="rId242" Type="http://schemas.openxmlformats.org/officeDocument/2006/relationships/hyperlink" Target="http://miplib.zib.de/miplib2010/tanglegram2.php" TargetMode="External"/><Relationship Id="rId263" Type="http://schemas.openxmlformats.org/officeDocument/2006/relationships/hyperlink" Target="http://miplib.zib.de/miplib2003/miplib2003/arki001.php" TargetMode="External"/><Relationship Id="rId284" Type="http://schemas.openxmlformats.org/officeDocument/2006/relationships/hyperlink" Target="http://miplib.zib.de/miplib2003/miplib2003/pk1.php" TargetMode="External"/><Relationship Id="rId319" Type="http://schemas.openxmlformats.org/officeDocument/2006/relationships/hyperlink" Target="http://miplib.zib.de/miplib3/miplib3/rgn.mps.gz" TargetMode="External"/><Relationship Id="rId37" Type="http://schemas.openxmlformats.org/officeDocument/2006/relationships/hyperlink" Target="http://miplib.zib.de/miplib2010/bg512142.php" TargetMode="External"/><Relationship Id="rId58" Type="http://schemas.openxmlformats.org/officeDocument/2006/relationships/hyperlink" Target="http://miplib.zib.de/miplib2010/eil33-2.php" TargetMode="External"/><Relationship Id="rId79" Type="http://schemas.openxmlformats.org/officeDocument/2006/relationships/hyperlink" Target="http://miplib.zib.de/miplib2010/k16x240.php" TargetMode="External"/><Relationship Id="rId102" Type="http://schemas.openxmlformats.org/officeDocument/2006/relationships/hyperlink" Target="http://miplib.zib.de/miplib2010/mzzv11.php" TargetMode="External"/><Relationship Id="rId123" Type="http://schemas.openxmlformats.org/officeDocument/2006/relationships/hyperlink" Target="http://miplib.zib.de/miplib2010/neos-1605061.php" TargetMode="External"/><Relationship Id="rId144" Type="http://schemas.openxmlformats.org/officeDocument/2006/relationships/hyperlink" Target="http://miplib.zib.de/miplib2010/neos-885524.php" TargetMode="External"/><Relationship Id="rId90" Type="http://schemas.openxmlformats.org/officeDocument/2006/relationships/hyperlink" Target="http://miplib.zib.de/miplib2010/markshare_5_0.php" TargetMode="External"/><Relationship Id="rId165" Type="http://schemas.openxmlformats.org/officeDocument/2006/relationships/hyperlink" Target="http://miplib.zib.de/miplib2010/ns1644855.php" TargetMode="External"/><Relationship Id="rId186" Type="http://schemas.openxmlformats.org/officeDocument/2006/relationships/hyperlink" Target="http://miplib.zib.de/miplib2010/p6b.php" TargetMode="External"/><Relationship Id="rId211" Type="http://schemas.openxmlformats.org/officeDocument/2006/relationships/hyperlink" Target="http://miplib.zib.de/miplib2010/reblock67.php" TargetMode="External"/><Relationship Id="rId232" Type="http://schemas.openxmlformats.org/officeDocument/2006/relationships/hyperlink" Target="http://miplib.zib.de/miplib2010/set3-20.php" TargetMode="External"/><Relationship Id="rId253" Type="http://schemas.openxmlformats.org/officeDocument/2006/relationships/hyperlink" Target="http://miplib.zib.de/miplib2010/unitcal_7.php" TargetMode="External"/><Relationship Id="rId274" Type="http://schemas.openxmlformats.org/officeDocument/2006/relationships/hyperlink" Target="http://miplib.zib.de/miplib2003/miplib2003/mas74.php" TargetMode="External"/><Relationship Id="rId295" Type="http://schemas.openxmlformats.org/officeDocument/2006/relationships/hyperlink" Target="http://miplib.zib.de/miplib3/miplib3/bell5.mps.gz" TargetMode="External"/><Relationship Id="rId309" Type="http://schemas.openxmlformats.org/officeDocument/2006/relationships/hyperlink" Target="http://miplib.zib.de/miplib3/miplib3/mitre.mps.gz" TargetMode="External"/><Relationship Id="rId27" Type="http://schemas.openxmlformats.org/officeDocument/2006/relationships/hyperlink" Target="http://miplib.zib.de/miplib2010/a1c1s1.php" TargetMode="External"/><Relationship Id="rId48" Type="http://schemas.openxmlformats.org/officeDocument/2006/relationships/hyperlink" Target="http://miplib.zib.de/miplib2010/cov1075.php" TargetMode="External"/><Relationship Id="rId69" Type="http://schemas.openxmlformats.org/officeDocument/2006/relationships/hyperlink" Target="http://miplib.zib.de/miplib2010/go19.php" TargetMode="External"/><Relationship Id="rId113" Type="http://schemas.openxmlformats.org/officeDocument/2006/relationships/hyperlink" Target="http://miplib.zib.de/miplib2010/neos-1396125.php" TargetMode="External"/><Relationship Id="rId134" Type="http://schemas.openxmlformats.org/officeDocument/2006/relationships/hyperlink" Target="http://miplib.zib.de/miplib2010/neos-686190.php" TargetMode="External"/><Relationship Id="rId320" Type="http://schemas.openxmlformats.org/officeDocument/2006/relationships/hyperlink" Target="http://miplib.zib.de/miplib3/miplib3/stein27.mps.gz" TargetMode="External"/><Relationship Id="rId80" Type="http://schemas.openxmlformats.org/officeDocument/2006/relationships/hyperlink" Target="http://miplib.zib.de/miplib2010/lectsched-4-obj.php" TargetMode="External"/><Relationship Id="rId155" Type="http://schemas.openxmlformats.org/officeDocument/2006/relationships/hyperlink" Target="http://miplib.zib.de/miplib2010/neos-984165.php" TargetMode="External"/><Relationship Id="rId176" Type="http://schemas.openxmlformats.org/officeDocument/2006/relationships/hyperlink" Target="http://miplib.zib.de/miplib2010/ns894788.php" TargetMode="External"/><Relationship Id="rId197" Type="http://schemas.openxmlformats.org/officeDocument/2006/relationships/hyperlink" Target="http://miplib.zib.de/miplib2010/pw-myciel4.php" TargetMode="External"/><Relationship Id="rId201" Type="http://schemas.openxmlformats.org/officeDocument/2006/relationships/hyperlink" Target="http://miplib.zib.de/miplib2010/rail01.php" TargetMode="External"/><Relationship Id="rId222" Type="http://schemas.openxmlformats.org/officeDocument/2006/relationships/hyperlink" Target="http://miplib.zib.de/miplib2010/rococoC11-011100.php" TargetMode="External"/><Relationship Id="rId243" Type="http://schemas.openxmlformats.org/officeDocument/2006/relationships/hyperlink" Target="http://miplib.zib.de/miplib2010/timtab1.php" TargetMode="External"/><Relationship Id="rId264" Type="http://schemas.openxmlformats.org/officeDocument/2006/relationships/hyperlink" Target="http://miplib.zib.de/miplib2003/miplib2003/cap6000.php" TargetMode="External"/><Relationship Id="rId285" Type="http://schemas.openxmlformats.org/officeDocument/2006/relationships/hyperlink" Target="http://miplib.zib.de/miplib2003/miplib2003/pp08aCUTS.php" TargetMode="External"/><Relationship Id="rId17" Type="http://schemas.openxmlformats.org/officeDocument/2006/relationships/hyperlink" Target="http://miplib.zib.de/miplib2/miplib/p6000.mps.gz" TargetMode="External"/><Relationship Id="rId38" Type="http://schemas.openxmlformats.org/officeDocument/2006/relationships/hyperlink" Target="http://miplib.zib.de/miplib2010/biella1.php" TargetMode="External"/><Relationship Id="rId59" Type="http://schemas.openxmlformats.org/officeDocument/2006/relationships/hyperlink" Target="http://miplib.zib.de/miplib2010/eilA101-2.php" TargetMode="External"/><Relationship Id="rId103" Type="http://schemas.openxmlformats.org/officeDocument/2006/relationships/hyperlink" Target="http://miplib.zib.de/miplib2010/n3-3.php" TargetMode="External"/><Relationship Id="rId124" Type="http://schemas.openxmlformats.org/officeDocument/2006/relationships/hyperlink" Target="http://miplib.zib.de/miplib2010/neos-1605075.php" TargetMode="External"/><Relationship Id="rId310" Type="http://schemas.openxmlformats.org/officeDocument/2006/relationships/hyperlink" Target="http://miplib.zib.de/miplib3/miplib3/mod008.mps.gz" TargetMode="External"/><Relationship Id="rId70" Type="http://schemas.openxmlformats.org/officeDocument/2006/relationships/hyperlink" Target="http://miplib.zib.de/miplib2010/hanoi5.php" TargetMode="External"/><Relationship Id="rId91" Type="http://schemas.openxmlformats.org/officeDocument/2006/relationships/hyperlink" Target="http://miplib.zib.de/miplib2010/maxgasflow.php" TargetMode="External"/><Relationship Id="rId145" Type="http://schemas.openxmlformats.org/officeDocument/2006/relationships/hyperlink" Target="http://miplib.zib.de/miplib2010/neos-911880.php" TargetMode="External"/><Relationship Id="rId166" Type="http://schemas.openxmlformats.org/officeDocument/2006/relationships/hyperlink" Target="http://miplib.zib.de/miplib2010/ns1663818.php" TargetMode="External"/><Relationship Id="rId187" Type="http://schemas.openxmlformats.org/officeDocument/2006/relationships/hyperlink" Target="http://miplib.zib.de/miplib2010/p80x400b.php" TargetMode="External"/><Relationship Id="rId1" Type="http://schemas.openxmlformats.org/officeDocument/2006/relationships/hyperlink" Target="http://miplib.zib.de/miplib2/miplib/air01.mps.gz" TargetMode="External"/><Relationship Id="rId212" Type="http://schemas.openxmlformats.org/officeDocument/2006/relationships/hyperlink" Target="http://miplib.zib.de/miplib2010/rmatr100-p10.php" TargetMode="External"/><Relationship Id="rId233" Type="http://schemas.openxmlformats.org/officeDocument/2006/relationships/hyperlink" Target="http://miplib.zib.de/miplib2010/seymour.php" TargetMode="External"/><Relationship Id="rId254" Type="http://schemas.openxmlformats.org/officeDocument/2006/relationships/hyperlink" Target="http://miplib.zib.de/miplib2010/usAbbrv-8-25_70.php" TargetMode="External"/><Relationship Id="rId28" Type="http://schemas.openxmlformats.org/officeDocument/2006/relationships/hyperlink" Target="http://miplib.zib.de/miplib2010/aflow40b.php" TargetMode="External"/><Relationship Id="rId49" Type="http://schemas.openxmlformats.org/officeDocument/2006/relationships/hyperlink" Target="http://miplib.zib.de/miplib2010/csched007.php" TargetMode="External"/><Relationship Id="rId114" Type="http://schemas.openxmlformats.org/officeDocument/2006/relationships/hyperlink" Target="http://miplib.zib.de/miplib2010/neos13.php" TargetMode="External"/><Relationship Id="rId275" Type="http://schemas.openxmlformats.org/officeDocument/2006/relationships/hyperlink" Target="http://miplib.zib.de/miplib2003/miplib2003/mas76.php" TargetMode="External"/><Relationship Id="rId296" Type="http://schemas.openxmlformats.org/officeDocument/2006/relationships/hyperlink" Target="http://miplib.zib.de/miplib3/miplib3/blend2.mps.gz" TargetMode="External"/><Relationship Id="rId300" Type="http://schemas.openxmlformats.org/officeDocument/2006/relationships/hyperlink" Target="http://miplib.zib.de/miplib3/miplib3/gen.mps.gz" TargetMode="External"/><Relationship Id="rId60" Type="http://schemas.openxmlformats.org/officeDocument/2006/relationships/hyperlink" Target="http://miplib.zib.de/miplib2010/eilB101.php" TargetMode="External"/><Relationship Id="rId81" Type="http://schemas.openxmlformats.org/officeDocument/2006/relationships/hyperlink" Target="http://miplib.zib.de/miplib2010/leo1.php" TargetMode="External"/><Relationship Id="rId135" Type="http://schemas.openxmlformats.org/officeDocument/2006/relationships/hyperlink" Target="http://miplib.zib.de/miplib2010/neos-738098.php" TargetMode="External"/><Relationship Id="rId156" Type="http://schemas.openxmlformats.org/officeDocument/2006/relationships/hyperlink" Target="http://miplib.zib.de/miplib2010/net12.php" TargetMode="External"/><Relationship Id="rId177" Type="http://schemas.openxmlformats.org/officeDocument/2006/relationships/hyperlink" Target="http://miplib.zib.de/miplib2010/nu120-pr3.php" TargetMode="External"/><Relationship Id="rId198" Type="http://schemas.openxmlformats.org/officeDocument/2006/relationships/hyperlink" Target="http://miplib.zib.de/miplib2010/qiu.php" TargetMode="External"/><Relationship Id="rId321" Type="http://schemas.openxmlformats.org/officeDocument/2006/relationships/hyperlink" Target="http://miplib.zib.de/miplib3/miplib3/stein45.mps.gz" TargetMode="External"/><Relationship Id="rId202" Type="http://schemas.openxmlformats.org/officeDocument/2006/relationships/hyperlink" Target="http://miplib.zib.de/miplib2010/rail02.php" TargetMode="External"/><Relationship Id="rId223" Type="http://schemas.openxmlformats.org/officeDocument/2006/relationships/hyperlink" Target="http://miplib.zib.de/miplib2010/roll3000.php" TargetMode="External"/><Relationship Id="rId244" Type="http://schemas.openxmlformats.org/officeDocument/2006/relationships/hyperlink" Target="http://miplib.zib.de/miplib2010/toll-like.php" TargetMode="External"/><Relationship Id="rId18" Type="http://schemas.openxmlformats.org/officeDocument/2006/relationships/hyperlink" Target="http://miplib.zib.de/miplib2/miplib/pipex.mps.gz" TargetMode="External"/><Relationship Id="rId39" Type="http://schemas.openxmlformats.org/officeDocument/2006/relationships/hyperlink" Target="http://miplib.zib.de/miplib2010/bienst2.php" TargetMode="External"/><Relationship Id="rId265" Type="http://schemas.openxmlformats.org/officeDocument/2006/relationships/hyperlink" Target="http://miplib.zib.de/miplib2003/miplib2003/ds.php" TargetMode="External"/><Relationship Id="rId286" Type="http://schemas.openxmlformats.org/officeDocument/2006/relationships/hyperlink" Target="http://miplib.zib.de/miplib2003/miplib2003/pp08a.php" TargetMode="External"/><Relationship Id="rId50" Type="http://schemas.openxmlformats.org/officeDocument/2006/relationships/hyperlink" Target="http://miplib.zib.de/miplib2010/csched008.php" TargetMode="External"/><Relationship Id="rId104" Type="http://schemas.openxmlformats.org/officeDocument/2006/relationships/hyperlink" Target="http://miplib.zib.de/miplib2010/n3div36.php" TargetMode="External"/><Relationship Id="rId125" Type="http://schemas.openxmlformats.org/officeDocument/2006/relationships/hyperlink" Target="http://miplib.zib.de/miplib2010/neos-1616732.php" TargetMode="External"/><Relationship Id="rId146" Type="http://schemas.openxmlformats.org/officeDocument/2006/relationships/hyperlink" Target="http://miplib.zib.de/miplib2010/neos-916792.php" TargetMode="External"/><Relationship Id="rId167" Type="http://schemas.openxmlformats.org/officeDocument/2006/relationships/hyperlink" Target="http://miplib.zib.de/miplib2010/ns1685374.php" TargetMode="External"/><Relationship Id="rId188" Type="http://schemas.openxmlformats.org/officeDocument/2006/relationships/hyperlink" Target="http://miplib.zib.de/miplib2010/pg5_34.php" TargetMode="External"/><Relationship Id="rId311" Type="http://schemas.openxmlformats.org/officeDocument/2006/relationships/hyperlink" Target="http://miplib.zib.de/miplib3/miplib3/mod010.mps.gz" TargetMode="External"/><Relationship Id="rId71" Type="http://schemas.openxmlformats.org/officeDocument/2006/relationships/hyperlink" Target="http://miplib.zib.de/miplib2010/harp2.php" TargetMode="External"/><Relationship Id="rId92" Type="http://schemas.openxmlformats.org/officeDocument/2006/relationships/hyperlink" Target="http://miplib.zib.de/miplib2010/mc11.php" TargetMode="External"/><Relationship Id="rId213" Type="http://schemas.openxmlformats.org/officeDocument/2006/relationships/hyperlink" Target="http://miplib.zib.de/miplib2010/rmatr100-p5.php" TargetMode="External"/><Relationship Id="rId234" Type="http://schemas.openxmlformats.org/officeDocument/2006/relationships/hyperlink" Target="http://miplib.zib.de/miplib2010/seymour-disj-10.php" TargetMode="External"/><Relationship Id="rId2" Type="http://schemas.openxmlformats.org/officeDocument/2006/relationships/hyperlink" Target="http://miplib.zib.de/miplib2/miplib/air02.mps.gz" TargetMode="External"/><Relationship Id="rId29" Type="http://schemas.openxmlformats.org/officeDocument/2006/relationships/hyperlink" Target="http://miplib.zib.de/miplib2010/air04.php" TargetMode="External"/><Relationship Id="rId255" Type="http://schemas.openxmlformats.org/officeDocument/2006/relationships/hyperlink" Target="http://miplib.zib.de/miplib2010/vpphard2.php" TargetMode="External"/><Relationship Id="rId276" Type="http://schemas.openxmlformats.org/officeDocument/2006/relationships/hyperlink" Target="http://miplib.zib.de/miplib2003/miplib2003/misc07.php" TargetMode="External"/><Relationship Id="rId297" Type="http://schemas.openxmlformats.org/officeDocument/2006/relationships/hyperlink" Target="http://miplib.zib.de/miplib3/miplib3/dcmulti.mps.gz" TargetMode="External"/><Relationship Id="rId40" Type="http://schemas.openxmlformats.org/officeDocument/2006/relationships/hyperlink" Target="http://miplib.zib.de/miplib2010/binkar10_1.php" TargetMode="External"/><Relationship Id="rId115" Type="http://schemas.openxmlformats.org/officeDocument/2006/relationships/hyperlink" Target="http://miplib.zib.de/miplib2010/neos-1426635.php" TargetMode="External"/><Relationship Id="rId136" Type="http://schemas.openxmlformats.org/officeDocument/2006/relationships/hyperlink" Target="http://miplib.zib.de/miplib2010/neos-799711.php" TargetMode="External"/><Relationship Id="rId157" Type="http://schemas.openxmlformats.org/officeDocument/2006/relationships/hyperlink" Target="http://miplib.zib.de/miplib2010/netdiversion.php" TargetMode="External"/><Relationship Id="rId178" Type="http://schemas.openxmlformats.org/officeDocument/2006/relationships/hyperlink" Target="http://miplib.zib.de/miplib2010/nu60-pr9.php" TargetMode="External"/><Relationship Id="rId301" Type="http://schemas.openxmlformats.org/officeDocument/2006/relationships/hyperlink" Target="http://miplib.zib.de/miplib3/miplib3/gesa3.mps.gz" TargetMode="External"/><Relationship Id="rId322" Type="http://schemas.openxmlformats.org/officeDocument/2006/relationships/hyperlink" Target="http://miplib.zib.de/miplib3/miplib3/vpm1.mps.gz" TargetMode="External"/><Relationship Id="rId61" Type="http://schemas.openxmlformats.org/officeDocument/2006/relationships/hyperlink" Target="http://miplib.zib.de/miplib2010/enlight13.php" TargetMode="External"/><Relationship Id="rId82" Type="http://schemas.openxmlformats.org/officeDocument/2006/relationships/hyperlink" Target="http://miplib.zib.de/miplib2010/leo2.php" TargetMode="External"/><Relationship Id="rId199" Type="http://schemas.openxmlformats.org/officeDocument/2006/relationships/hyperlink" Target="http://miplib.zib.de/miplib2010/queens-30.php" TargetMode="External"/><Relationship Id="rId203" Type="http://schemas.openxmlformats.org/officeDocument/2006/relationships/hyperlink" Target="http://miplib.zib.de/miplib2010/rail03.php" TargetMode="External"/><Relationship Id="rId19" Type="http://schemas.openxmlformats.org/officeDocument/2006/relationships/hyperlink" Target="http://miplib.zib.de/miplib2/miplib/sample2.mps.gz" TargetMode="External"/><Relationship Id="rId224" Type="http://schemas.openxmlformats.org/officeDocument/2006/relationships/hyperlink" Target="http://miplib.zib.de/miplib2010/satellites1-25.php" TargetMode="External"/><Relationship Id="rId245" Type="http://schemas.openxmlformats.org/officeDocument/2006/relationships/hyperlink" Target="http://miplib.zib.de/miplib2010/transportmoment.php" TargetMode="External"/><Relationship Id="rId266" Type="http://schemas.openxmlformats.org/officeDocument/2006/relationships/hyperlink" Target="http://miplib.zib.de/miplib2003/miplib2003/fast0507.php" TargetMode="External"/><Relationship Id="rId287" Type="http://schemas.openxmlformats.org/officeDocument/2006/relationships/hyperlink" Target="http://miplib.zib.de/miplib2003/miplib2003/rd-rplusc-21.php" TargetMode="External"/><Relationship Id="rId30" Type="http://schemas.openxmlformats.org/officeDocument/2006/relationships/hyperlink" Target="http://miplib.zib.de/miplib2010/app1-2.php" TargetMode="External"/><Relationship Id="rId105" Type="http://schemas.openxmlformats.org/officeDocument/2006/relationships/hyperlink" Target="http://miplib.zib.de/miplib2010/n3seq24.php" TargetMode="External"/><Relationship Id="rId126" Type="http://schemas.openxmlformats.org/officeDocument/2006/relationships/hyperlink" Target="http://miplib.zib.de/miplib2010/neos-1620770.php" TargetMode="External"/><Relationship Id="rId147" Type="http://schemas.openxmlformats.org/officeDocument/2006/relationships/hyperlink" Target="http://miplib.zib.de/miplib2010/neos-932816.php" TargetMode="External"/><Relationship Id="rId168" Type="http://schemas.openxmlformats.org/officeDocument/2006/relationships/hyperlink" Target="http://miplib.zib.de/miplib2010/ns1688347.php" TargetMode="External"/><Relationship Id="rId312" Type="http://schemas.openxmlformats.org/officeDocument/2006/relationships/hyperlink" Target="http://miplib.zib.de/miplib3/miplib3/p0033.mps.gz" TargetMode="External"/><Relationship Id="rId51" Type="http://schemas.openxmlformats.org/officeDocument/2006/relationships/hyperlink" Target="http://miplib.zib.de/miplib2010/d10200.php" TargetMode="External"/><Relationship Id="rId72" Type="http://schemas.openxmlformats.org/officeDocument/2006/relationships/hyperlink" Target="http://miplib.zib.de/miplib2010/ic97_potential.php" TargetMode="External"/><Relationship Id="rId93" Type="http://schemas.openxmlformats.org/officeDocument/2006/relationships/hyperlink" Target="http://miplib.zib.de/miplib2010/mcsched.php" TargetMode="External"/><Relationship Id="rId189" Type="http://schemas.openxmlformats.org/officeDocument/2006/relationships/hyperlink" Target="http://miplib.zib.de/miplib2010/pg.php" TargetMode="External"/><Relationship Id="rId3" Type="http://schemas.openxmlformats.org/officeDocument/2006/relationships/hyperlink" Target="http://miplib.zib.de/miplib2/miplib/air06.mps.gz" TargetMode="External"/><Relationship Id="rId214" Type="http://schemas.openxmlformats.org/officeDocument/2006/relationships/hyperlink" Target="http://miplib.zib.de/miplib2010/rmatr200-p10.php" TargetMode="External"/><Relationship Id="rId235" Type="http://schemas.openxmlformats.org/officeDocument/2006/relationships/hyperlink" Target="http://miplib.zib.de/miplib2010/shs1023.php" TargetMode="External"/><Relationship Id="rId256" Type="http://schemas.openxmlformats.org/officeDocument/2006/relationships/hyperlink" Target="http://miplib.zib.de/miplib2010/vpphard.php" TargetMode="External"/><Relationship Id="rId277" Type="http://schemas.openxmlformats.org/officeDocument/2006/relationships/hyperlink" Target="http://miplib.zib.de/miplib2003/miplib2003/mod011.php" TargetMode="External"/><Relationship Id="rId298" Type="http://schemas.openxmlformats.org/officeDocument/2006/relationships/hyperlink" Target="http://miplib.zib.de/miplib3/miplib3/egout.mps.gz" TargetMode="External"/><Relationship Id="rId116" Type="http://schemas.openxmlformats.org/officeDocument/2006/relationships/hyperlink" Target="http://miplib.zib.de/miplib2010/neos-1426662.php" TargetMode="External"/><Relationship Id="rId137" Type="http://schemas.openxmlformats.org/officeDocument/2006/relationships/hyperlink" Target="http://miplib.zib.de/miplib2010/neos-824695.php" TargetMode="External"/><Relationship Id="rId158" Type="http://schemas.openxmlformats.org/officeDocument/2006/relationships/hyperlink" Target="http://miplib.zib.de/miplib2010/newdano.php" TargetMode="External"/><Relationship Id="rId302" Type="http://schemas.openxmlformats.org/officeDocument/2006/relationships/hyperlink" Target="http://miplib.zib.de/miplib3/miplib3/gesa3_o.mps.gz" TargetMode="External"/><Relationship Id="rId20" Type="http://schemas.openxmlformats.org/officeDocument/2006/relationships/hyperlink" Target="http://miplib.zib.de/miplib2/miplib/sentoy.mps.gz" TargetMode="External"/><Relationship Id="rId41" Type="http://schemas.openxmlformats.org/officeDocument/2006/relationships/hyperlink" Target="http://miplib.zib.de/miplib2010/bley_xl1.php" TargetMode="External"/><Relationship Id="rId62" Type="http://schemas.openxmlformats.org/officeDocument/2006/relationships/hyperlink" Target="http://miplib.zib.de/miplib2010/enlight15.php" TargetMode="External"/><Relationship Id="rId83" Type="http://schemas.openxmlformats.org/officeDocument/2006/relationships/hyperlink" Target="http://miplib.zib.de/miplib2010/lotsize.php" TargetMode="External"/><Relationship Id="rId179" Type="http://schemas.openxmlformats.org/officeDocument/2006/relationships/hyperlink" Target="http://miplib.zib.de/miplib2010/ofi.php" TargetMode="External"/><Relationship Id="rId190" Type="http://schemas.openxmlformats.org/officeDocument/2006/relationships/hyperlink" Target="http://miplib.zib.de/miplib2010/pigeon-10.php" TargetMode="External"/><Relationship Id="rId204" Type="http://schemas.openxmlformats.org/officeDocument/2006/relationships/hyperlink" Target="http://miplib.zib.de/miplib2010/rail507.php" TargetMode="External"/><Relationship Id="rId225" Type="http://schemas.openxmlformats.org/officeDocument/2006/relationships/hyperlink" Target="http://miplib.zib.de/miplib2010/satellites2-60-fs.php" TargetMode="External"/><Relationship Id="rId246" Type="http://schemas.openxmlformats.org/officeDocument/2006/relationships/hyperlink" Target="http://miplib.zib.de/miplib2010/triptim1.php" TargetMode="External"/><Relationship Id="rId267" Type="http://schemas.openxmlformats.org/officeDocument/2006/relationships/hyperlink" Target="http://miplib.zib.de/miplib2003/miplib2003/fiber.php" TargetMode="External"/><Relationship Id="rId288" Type="http://schemas.openxmlformats.org/officeDocument/2006/relationships/hyperlink" Target="http://miplib.zib.de/miplib2003/miplib2003/rout.php" TargetMode="External"/><Relationship Id="rId106" Type="http://schemas.openxmlformats.org/officeDocument/2006/relationships/hyperlink" Target="http://miplib.zib.de/miplib2010/n4-3.php" TargetMode="External"/><Relationship Id="rId127" Type="http://schemas.openxmlformats.org/officeDocument/2006/relationships/hyperlink" Target="http://miplib.zib.de/miplib2010/neos16.php" TargetMode="External"/><Relationship Id="rId313" Type="http://schemas.openxmlformats.org/officeDocument/2006/relationships/hyperlink" Target="http://miplib.zib.de/miplib3/miplib3/p0201.mps.gz" TargetMode="External"/><Relationship Id="rId10" Type="http://schemas.openxmlformats.org/officeDocument/2006/relationships/hyperlink" Target="http://miplib.zib.de/miplib2/miplib/misc01.mps.gz" TargetMode="External"/><Relationship Id="rId31" Type="http://schemas.openxmlformats.org/officeDocument/2006/relationships/hyperlink" Target="http://miplib.zib.de/miplib2010/atlanta-ip.php" TargetMode="External"/><Relationship Id="rId52" Type="http://schemas.openxmlformats.org/officeDocument/2006/relationships/hyperlink" Target="http://miplib.zib.de/miplib2010/csched010.php" TargetMode="External"/><Relationship Id="rId73" Type="http://schemas.openxmlformats.org/officeDocument/2006/relationships/hyperlink" Target="http://miplib.zib.de/miplib2010/iis-100-0-cov.php" TargetMode="External"/><Relationship Id="rId94" Type="http://schemas.openxmlformats.org/officeDocument/2006/relationships/hyperlink" Target="http://miplib.zib.de/miplib2010/mik-250-1-100-1.php" TargetMode="External"/><Relationship Id="rId148" Type="http://schemas.openxmlformats.org/officeDocument/2006/relationships/hyperlink" Target="http://miplib.zib.de/miplib2010/neos-933638.php" TargetMode="External"/><Relationship Id="rId169" Type="http://schemas.openxmlformats.org/officeDocument/2006/relationships/hyperlink" Target="http://miplib.zib.de/miplib2010/ns1696083.php" TargetMode="External"/><Relationship Id="rId4" Type="http://schemas.openxmlformats.org/officeDocument/2006/relationships/hyperlink" Target="http://miplib.zib.de/miplib2/miplib/bell3b.mps.gz" TargetMode="External"/><Relationship Id="rId180" Type="http://schemas.openxmlformats.org/officeDocument/2006/relationships/hyperlink" Target="http://miplib.zib.de/miplib2010/opm2-z10-s2.php" TargetMode="External"/><Relationship Id="rId215" Type="http://schemas.openxmlformats.org/officeDocument/2006/relationships/hyperlink" Target="http://miplib.zib.de/miplib2010/rmatr200-p20.php" TargetMode="External"/><Relationship Id="rId236" Type="http://schemas.openxmlformats.org/officeDocument/2006/relationships/hyperlink" Target="http://miplib.zib.de/miplib2010/sp97ar.php" TargetMode="External"/><Relationship Id="rId257" Type="http://schemas.openxmlformats.org/officeDocument/2006/relationships/hyperlink" Target="http://miplib.zib.de/miplib2010/wachplan.php" TargetMode="External"/><Relationship Id="rId278" Type="http://schemas.openxmlformats.org/officeDocument/2006/relationships/hyperlink" Target="http://miplib.zib.de/miplib2003/miplib2003/modglob.php" TargetMode="External"/><Relationship Id="rId303" Type="http://schemas.openxmlformats.org/officeDocument/2006/relationships/hyperlink" Target="http://miplib.zib.de/miplib3/miplib3/gt2.mps.gz" TargetMode="External"/><Relationship Id="rId42" Type="http://schemas.openxmlformats.org/officeDocument/2006/relationships/hyperlink" Target="http://miplib.zib.de/miplib2010/blp-ar98.php" TargetMode="External"/><Relationship Id="rId84" Type="http://schemas.openxmlformats.org/officeDocument/2006/relationships/hyperlink" Target="http://miplib.zib.de/miplib2010/macrophage.php" TargetMode="External"/><Relationship Id="rId138" Type="http://schemas.openxmlformats.org/officeDocument/2006/relationships/hyperlink" Target="http://miplib.zib.de/miplib2010/neos-826650.php" TargetMode="External"/><Relationship Id="rId191" Type="http://schemas.openxmlformats.org/officeDocument/2006/relationships/hyperlink" Target="http://miplib.zib.de/miplib2010/pigeon-11.php" TargetMode="External"/><Relationship Id="rId205" Type="http://schemas.openxmlformats.org/officeDocument/2006/relationships/hyperlink" Target="http://miplib.zib.de/miplib2010/ran14x18-disj-8.php" TargetMode="External"/><Relationship Id="rId247" Type="http://schemas.openxmlformats.org/officeDocument/2006/relationships/hyperlink" Target="http://miplib.zib.de/miplib2010/triptim2.php" TargetMode="External"/><Relationship Id="rId107" Type="http://schemas.openxmlformats.org/officeDocument/2006/relationships/hyperlink" Target="http://miplib.zib.de/miplib2010/n9-3.php" TargetMode="External"/><Relationship Id="rId289" Type="http://schemas.openxmlformats.org/officeDocument/2006/relationships/hyperlink" Target="http://miplib.zib.de/miplib2003/miplib2003/set1ch.php" TargetMode="External"/><Relationship Id="rId11" Type="http://schemas.openxmlformats.org/officeDocument/2006/relationships/hyperlink" Target="http://miplib.zib.de/miplib2/miplib/misc02.mps.gz" TargetMode="External"/><Relationship Id="rId53" Type="http://schemas.openxmlformats.org/officeDocument/2006/relationships/hyperlink" Target="http://miplib.zib.de/miplib2010/danoint.php" TargetMode="External"/><Relationship Id="rId149" Type="http://schemas.openxmlformats.org/officeDocument/2006/relationships/hyperlink" Target="http://miplib.zib.de/miplib2010/neos-933966.php" TargetMode="External"/><Relationship Id="rId314" Type="http://schemas.openxmlformats.org/officeDocument/2006/relationships/hyperlink" Target="http://miplib.zib.de/miplib3/miplib3/p0282.mps.gz" TargetMode="External"/><Relationship Id="rId95" Type="http://schemas.openxmlformats.org/officeDocument/2006/relationships/hyperlink" Target="http://miplib.zib.de/miplib2010/mine-166-5.php" TargetMode="External"/><Relationship Id="rId160" Type="http://schemas.openxmlformats.org/officeDocument/2006/relationships/hyperlink" Target="http://miplib.zib.de/miplib2010/noswot.php" TargetMode="External"/><Relationship Id="rId216" Type="http://schemas.openxmlformats.org/officeDocument/2006/relationships/hyperlink" Target="http://miplib.zib.de/miplib2010/rmatr200-p5.php" TargetMode="External"/><Relationship Id="rId258" Type="http://schemas.openxmlformats.org/officeDocument/2006/relationships/hyperlink" Target="http://miplib.zib.de/miplib2010/wnq-n100-mw99-14.php" TargetMode="External"/><Relationship Id="rId22" Type="http://schemas.openxmlformats.org/officeDocument/2006/relationships/hyperlink" Target="http://miplib.zib.de/miplib2/miplib/set1cl.mps.gz" TargetMode="External"/><Relationship Id="rId64" Type="http://schemas.openxmlformats.org/officeDocument/2006/relationships/hyperlink" Target="http://miplib.zib.de/miplib2010/germanrr.php" TargetMode="External"/><Relationship Id="rId118" Type="http://schemas.openxmlformats.org/officeDocument/2006/relationships/hyperlink" Target="http://miplib.zib.de/miplib2010/neos-1440460.php" TargetMode="External"/><Relationship Id="rId171" Type="http://schemas.openxmlformats.org/officeDocument/2006/relationships/hyperlink" Target="http://miplib.zib.de/miplib2010/ns1830653.php" TargetMode="External"/><Relationship Id="rId227" Type="http://schemas.openxmlformats.org/officeDocument/2006/relationships/hyperlink" Target="http://miplib.zib.de/miplib2010/satellites3-40-fs.php" TargetMode="External"/><Relationship Id="rId269" Type="http://schemas.openxmlformats.org/officeDocument/2006/relationships/hyperlink" Target="http://miplib.zib.de/miplib2003/miplib2003/gesa2.php" TargetMode="External"/><Relationship Id="rId33" Type="http://schemas.openxmlformats.org/officeDocument/2006/relationships/hyperlink" Target="http://miplib.zib.de/miplib2010/b2c1s1.php" TargetMode="External"/><Relationship Id="rId129" Type="http://schemas.openxmlformats.org/officeDocument/2006/relationships/hyperlink" Target="http://miplib.zib.de/miplib2010/neos-476283.php" TargetMode="External"/><Relationship Id="rId280" Type="http://schemas.openxmlformats.org/officeDocument/2006/relationships/hyperlink" Target="http://miplib.zib.de/miplib2003/miplib2003/nsrand-ipx.php" TargetMode="External"/><Relationship Id="rId75" Type="http://schemas.openxmlformats.org/officeDocument/2006/relationships/hyperlink" Target="http://miplib.zib.de/miplib2010/iis-pima-cov.php" TargetMode="External"/><Relationship Id="rId140" Type="http://schemas.openxmlformats.org/officeDocument/2006/relationships/hyperlink" Target="http://miplib.zib.de/miplib2010/neos-826812.php" TargetMode="External"/><Relationship Id="rId182" Type="http://schemas.openxmlformats.org/officeDocument/2006/relationships/hyperlink" Target="http://miplib.zib.de/miplib2010/opm2-z12-s14.php" TargetMode="External"/><Relationship Id="rId6" Type="http://schemas.openxmlformats.org/officeDocument/2006/relationships/hyperlink" Target="http://miplib.zib.de/miplib2/miplib/bm23.mps.gz" TargetMode="External"/><Relationship Id="rId238" Type="http://schemas.openxmlformats.org/officeDocument/2006/relationships/hyperlink" Target="http://miplib.zib.de/miplib2010/sp98ir.php" TargetMode="External"/><Relationship Id="rId291" Type="http://schemas.openxmlformats.org/officeDocument/2006/relationships/hyperlink" Target="http://miplib.zib.de/miplib2003/miplib2003/tr12-30.php" TargetMode="External"/><Relationship Id="rId305" Type="http://schemas.openxmlformats.org/officeDocument/2006/relationships/hyperlink" Target="http://miplib.zib.de/miplib3/miplib3/l152lav.mps.gz" TargetMode="External"/><Relationship Id="rId44" Type="http://schemas.openxmlformats.org/officeDocument/2006/relationships/hyperlink" Target="http://miplib.zib.de/miplib2010/bnatt400.php" TargetMode="External"/><Relationship Id="rId86" Type="http://schemas.openxmlformats.org/officeDocument/2006/relationships/hyperlink" Target="http://miplib.zib.de/miplib2010/map10.php" TargetMode="External"/><Relationship Id="rId151" Type="http://schemas.openxmlformats.org/officeDocument/2006/relationships/hyperlink" Target="http://miplib.zib.de/miplib2010/neos-941262.php" TargetMode="External"/><Relationship Id="rId193" Type="http://schemas.openxmlformats.org/officeDocument/2006/relationships/hyperlink" Target="http://miplib.zib.de/miplib2010/pigeon-13.php" TargetMode="External"/><Relationship Id="rId207" Type="http://schemas.openxmlformats.org/officeDocument/2006/relationships/hyperlink" Target="http://miplib.zib.de/miplib2010/ran16x16.php" TargetMode="External"/><Relationship Id="rId249" Type="http://schemas.openxmlformats.org/officeDocument/2006/relationships/hyperlink" Target="http://miplib.zib.de/miplib2010/tw-myciel4.php" TargetMode="External"/><Relationship Id="rId13" Type="http://schemas.openxmlformats.org/officeDocument/2006/relationships/hyperlink" Target="http://miplib.zib.de/miplib2/miplib/misc05.mps.gz" TargetMode="External"/><Relationship Id="rId109" Type="http://schemas.openxmlformats.org/officeDocument/2006/relationships/hyperlink" Target="http://miplib.zib.de/miplib2010/neos-1112782.php" TargetMode="External"/><Relationship Id="rId260" Type="http://schemas.openxmlformats.org/officeDocument/2006/relationships/hyperlink" Target="http://miplib.zib.de/miplib2003/miplib2003/10teams.php" TargetMode="External"/><Relationship Id="rId316" Type="http://schemas.openxmlformats.org/officeDocument/2006/relationships/hyperlink" Target="http://miplib.zib.de/miplib3/miplib3/qnet1.mps.gz" TargetMode="External"/></Relationships>
</file>

<file path=xl/worksheets/_rels/sheet2.xml.rels><?xml version="1.0" encoding="UTF-8" standalone="yes"?>
<Relationships xmlns="http://schemas.openxmlformats.org/package/2006/relationships"><Relationship Id="rId117" Type="http://schemas.openxmlformats.org/officeDocument/2006/relationships/hyperlink" Target="http://miplib.zib.de/miplib2010/neos-1225589.php" TargetMode="External"/><Relationship Id="rId299" Type="http://schemas.openxmlformats.org/officeDocument/2006/relationships/hyperlink" Target="http://miplib.zib.de/miplib2003/miplib2003/pk1.php" TargetMode="External"/><Relationship Id="rId21" Type="http://schemas.openxmlformats.org/officeDocument/2006/relationships/hyperlink" Target="http://miplib.zib.de/miplib2/miplib/set1al.mps.gz" TargetMode="External"/><Relationship Id="rId63" Type="http://schemas.openxmlformats.org/officeDocument/2006/relationships/hyperlink" Target="http://miplib.zib.de/miplib2010/enlight15.php" TargetMode="External"/><Relationship Id="rId159" Type="http://schemas.openxmlformats.org/officeDocument/2006/relationships/hyperlink" Target="http://miplib.zib.de/miplib2010/neos-933966.php" TargetMode="External"/><Relationship Id="rId324" Type="http://schemas.openxmlformats.org/officeDocument/2006/relationships/hyperlink" Target="http://miplib.zib.de/miplib3/miplib3/misc03.mps.gz" TargetMode="External"/><Relationship Id="rId170" Type="http://schemas.openxmlformats.org/officeDocument/2006/relationships/hyperlink" Target="http://miplib.zib.de/miplib2010/net12.php" TargetMode="External"/><Relationship Id="rId226" Type="http://schemas.openxmlformats.org/officeDocument/2006/relationships/hyperlink" Target="http://miplib.zib.de/miplib2010/rmatr100-p10.php" TargetMode="External"/><Relationship Id="rId268" Type="http://schemas.openxmlformats.org/officeDocument/2006/relationships/hyperlink" Target="http://miplib.zib.de/miplib2010/usAbbrv-8-25_70.php" TargetMode="External"/><Relationship Id="rId32" Type="http://schemas.openxmlformats.org/officeDocument/2006/relationships/hyperlink" Target="http://miplib.zib.de/miplib2010/atlanta-ip.php" TargetMode="External"/><Relationship Id="rId74" Type="http://schemas.openxmlformats.org/officeDocument/2006/relationships/hyperlink" Target="http://miplib.zib.de/miplib2010/harp2.php" TargetMode="External"/><Relationship Id="rId128" Type="http://schemas.openxmlformats.org/officeDocument/2006/relationships/hyperlink" Target="http://miplib.zib.de/miplib2010/neos-1601936.php" TargetMode="External"/><Relationship Id="rId335" Type="http://schemas.openxmlformats.org/officeDocument/2006/relationships/hyperlink" Target="http://miplib.zib.de/miplib3/miplib3/rgn.mps.gz" TargetMode="External"/><Relationship Id="rId5" Type="http://schemas.openxmlformats.org/officeDocument/2006/relationships/hyperlink" Target="http://miplib.zib.de/miplib2/miplib/bell4.mps.gz" TargetMode="External"/><Relationship Id="rId181" Type="http://schemas.openxmlformats.org/officeDocument/2006/relationships/hyperlink" Target="http://miplib.zib.de/miplib2010/ns1685374.php" TargetMode="External"/><Relationship Id="rId237" Type="http://schemas.openxmlformats.org/officeDocument/2006/relationships/hyperlink" Target="http://miplib.zib.de/miplib2010/roll3000.php" TargetMode="External"/><Relationship Id="rId279" Type="http://schemas.openxmlformats.org/officeDocument/2006/relationships/hyperlink" Target="http://miplib.zib.de/miplib2003/miplib2003/disctom.php" TargetMode="External"/><Relationship Id="rId43" Type="http://schemas.openxmlformats.org/officeDocument/2006/relationships/hyperlink" Target="http://miplib.zib.de/miplib2010/blp-ar98.php" TargetMode="External"/><Relationship Id="rId139" Type="http://schemas.openxmlformats.org/officeDocument/2006/relationships/hyperlink" Target="http://miplib.zib.de/miplib2010/neos-631710.php" TargetMode="External"/><Relationship Id="rId290" Type="http://schemas.openxmlformats.org/officeDocument/2006/relationships/hyperlink" Target="http://miplib.zib.de/miplib2003/miplib2003/mas76.php" TargetMode="External"/><Relationship Id="rId304" Type="http://schemas.openxmlformats.org/officeDocument/2006/relationships/hyperlink" Target="http://miplib.zib.de/miplib2003/miplib2003/set1ch.php" TargetMode="External"/><Relationship Id="rId85" Type="http://schemas.openxmlformats.org/officeDocument/2006/relationships/hyperlink" Target="http://miplib.zib.de/miplib2010/leo2.php" TargetMode="External"/><Relationship Id="rId150" Type="http://schemas.openxmlformats.org/officeDocument/2006/relationships/hyperlink" Target="http://miplib.zib.de/miplib2010/neos-826812.php" TargetMode="External"/><Relationship Id="rId192" Type="http://schemas.openxmlformats.org/officeDocument/2006/relationships/hyperlink" Target="http://miplib.zib.de/miplib2010/nu60-pr9.php" TargetMode="External"/><Relationship Id="rId206" Type="http://schemas.openxmlformats.org/officeDocument/2006/relationships/hyperlink" Target="http://miplib.zib.de/miplib2010/pigeon-12.php" TargetMode="External"/><Relationship Id="rId248" Type="http://schemas.openxmlformats.org/officeDocument/2006/relationships/hyperlink" Target="http://miplib.zib.de/miplib2010/seymour-disj-10.php" TargetMode="External"/><Relationship Id="rId12" Type="http://schemas.openxmlformats.org/officeDocument/2006/relationships/hyperlink" Target="http://miplib.zib.de/miplib2/miplib/misc04.mps.gz" TargetMode="External"/><Relationship Id="rId108" Type="http://schemas.openxmlformats.org/officeDocument/2006/relationships/hyperlink" Target="http://miplib.zib.de/miplib2010/n3seq24.php" TargetMode="External"/><Relationship Id="rId315" Type="http://schemas.openxmlformats.org/officeDocument/2006/relationships/hyperlink" Target="http://miplib.zib.de/miplib3/miplib3/gen.mps.gz" TargetMode="External"/><Relationship Id="rId54" Type="http://schemas.openxmlformats.org/officeDocument/2006/relationships/hyperlink" Target="http://miplib.zib.de/miplib2010/danoint.php" TargetMode="External"/><Relationship Id="rId96" Type="http://schemas.openxmlformats.org/officeDocument/2006/relationships/hyperlink" Target="http://miplib.zib.de/miplib2010/mcsched.php" TargetMode="External"/><Relationship Id="rId161" Type="http://schemas.openxmlformats.org/officeDocument/2006/relationships/hyperlink" Target="http://miplib.zib.de/miplib2010/neos-935627.php" TargetMode="External"/><Relationship Id="rId217" Type="http://schemas.openxmlformats.org/officeDocument/2006/relationships/hyperlink" Target="http://miplib.zib.de/miplib2010/rail03.php" TargetMode="External"/><Relationship Id="rId259" Type="http://schemas.openxmlformats.org/officeDocument/2006/relationships/hyperlink" Target="http://miplib.zib.de/miplib2010/transportmoment.php" TargetMode="External"/><Relationship Id="rId23" Type="http://schemas.openxmlformats.org/officeDocument/2006/relationships/hyperlink" Target="http://miplib.zib.de/miplib2/miplib/stein15.mps.gz" TargetMode="External"/><Relationship Id="rId119" Type="http://schemas.openxmlformats.org/officeDocument/2006/relationships/hyperlink" Target="http://miplib.zib.de/miplib2010/neos-1396125.php" TargetMode="External"/><Relationship Id="rId270" Type="http://schemas.openxmlformats.org/officeDocument/2006/relationships/hyperlink" Target="http://miplib.zib.de/miplib2010/vpphard.php" TargetMode="External"/><Relationship Id="rId326" Type="http://schemas.openxmlformats.org/officeDocument/2006/relationships/hyperlink" Target="http://miplib.zib.de/miplib3/miplib3/mod008.mps.gz" TargetMode="External"/><Relationship Id="rId65" Type="http://schemas.openxmlformats.org/officeDocument/2006/relationships/hyperlink" Target="http://miplib.zib.de/miplib2010/ex9.php" TargetMode="External"/><Relationship Id="rId130" Type="http://schemas.openxmlformats.org/officeDocument/2006/relationships/hyperlink" Target="http://miplib.zib.de/miplib2010/neos-1605075.php" TargetMode="External"/><Relationship Id="rId172" Type="http://schemas.openxmlformats.org/officeDocument/2006/relationships/hyperlink" Target="http://miplib.zib.de/miplib2010/newdano.php" TargetMode="External"/><Relationship Id="rId228" Type="http://schemas.openxmlformats.org/officeDocument/2006/relationships/hyperlink" Target="http://miplib.zib.de/miplib2010/rmatr200-p10.php" TargetMode="External"/><Relationship Id="rId281" Type="http://schemas.openxmlformats.org/officeDocument/2006/relationships/hyperlink" Target="http://miplib.zib.de/miplib2003/miplib2003/fast0507.php" TargetMode="External"/><Relationship Id="rId337" Type="http://schemas.openxmlformats.org/officeDocument/2006/relationships/hyperlink" Target="http://miplib.zib.de/miplib3/miplib3/stein45.mps.gz" TargetMode="External"/><Relationship Id="rId34" Type="http://schemas.openxmlformats.org/officeDocument/2006/relationships/hyperlink" Target="http://miplib.zib.de/miplib2010/b2c1s1.php" TargetMode="External"/><Relationship Id="rId76" Type="http://schemas.openxmlformats.org/officeDocument/2006/relationships/hyperlink" Target="http://miplib.zib.de/miplib2010/iis-100-0-cov.php" TargetMode="External"/><Relationship Id="rId141" Type="http://schemas.openxmlformats.org/officeDocument/2006/relationships/hyperlink" Target="http://miplib.zib.de/miplib2010/neos-693347.php" TargetMode="External"/><Relationship Id="rId7" Type="http://schemas.openxmlformats.org/officeDocument/2006/relationships/hyperlink" Target="http://miplib.zib.de/miplib2/miplib/fixnet3.mps.gz" TargetMode="External"/><Relationship Id="rId183" Type="http://schemas.openxmlformats.org/officeDocument/2006/relationships/hyperlink" Target="http://miplib.zib.de/miplib2010/ns1696083.php" TargetMode="External"/><Relationship Id="rId239" Type="http://schemas.openxmlformats.org/officeDocument/2006/relationships/hyperlink" Target="http://miplib.zib.de/miplib2010/satellites2-60-fs.php" TargetMode="External"/><Relationship Id="rId250" Type="http://schemas.openxmlformats.org/officeDocument/2006/relationships/hyperlink" Target="http://miplib.zib.de/miplib2010/sp97ar.php" TargetMode="External"/><Relationship Id="rId292" Type="http://schemas.openxmlformats.org/officeDocument/2006/relationships/hyperlink" Target="http://miplib.zib.de/miplib2003/miplib2003/mod011.php" TargetMode="External"/><Relationship Id="rId306" Type="http://schemas.openxmlformats.org/officeDocument/2006/relationships/hyperlink" Target="http://miplib.zib.de/miplib2003/miplib2003/tr12-30.php" TargetMode="External"/><Relationship Id="rId45" Type="http://schemas.openxmlformats.org/officeDocument/2006/relationships/hyperlink" Target="http://miplib.zib.de/miplib2010/bnatt400.php" TargetMode="External"/><Relationship Id="rId87" Type="http://schemas.openxmlformats.org/officeDocument/2006/relationships/hyperlink" Target="http://miplib.zib.de/miplib2010/macrophage.php" TargetMode="External"/><Relationship Id="rId110" Type="http://schemas.openxmlformats.org/officeDocument/2006/relationships/hyperlink" Target="http://miplib.zib.de/miplib2010/n9-3.php" TargetMode="External"/><Relationship Id="rId152" Type="http://schemas.openxmlformats.org/officeDocument/2006/relationships/hyperlink" Target="http://miplib.zib.de/miplib2010/neos-847302.php" TargetMode="External"/><Relationship Id="rId173" Type="http://schemas.openxmlformats.org/officeDocument/2006/relationships/hyperlink" Target="http://miplib.zib.de/miplib2010/nobel-eu-DBE.php" TargetMode="External"/><Relationship Id="rId194" Type="http://schemas.openxmlformats.org/officeDocument/2006/relationships/hyperlink" Target="http://miplib.zib.de/miplib2010/opm2-z10-s2.php" TargetMode="External"/><Relationship Id="rId208" Type="http://schemas.openxmlformats.org/officeDocument/2006/relationships/hyperlink" Target="http://miplib.zib.de/miplib2010/pigeon-19.php" TargetMode="External"/><Relationship Id="rId229" Type="http://schemas.openxmlformats.org/officeDocument/2006/relationships/hyperlink" Target="http://miplib.zib.de/miplib2010/rmatr200-p20.php" TargetMode="External"/><Relationship Id="rId240" Type="http://schemas.openxmlformats.org/officeDocument/2006/relationships/hyperlink" Target="http://miplib.zib.de/miplib2010/satellites2-60.php" TargetMode="External"/><Relationship Id="rId261" Type="http://schemas.openxmlformats.org/officeDocument/2006/relationships/hyperlink" Target="http://miplib.zib.de/miplib2010/triptim2.php" TargetMode="External"/><Relationship Id="rId14" Type="http://schemas.openxmlformats.org/officeDocument/2006/relationships/hyperlink" Target="http://miplib.zib.de/miplib2/miplib/mod013.mps.gz" TargetMode="External"/><Relationship Id="rId35" Type="http://schemas.openxmlformats.org/officeDocument/2006/relationships/hyperlink" Target="http://miplib.zib.de/miplib2010/bab5.php" TargetMode="External"/><Relationship Id="rId56" Type="http://schemas.openxmlformats.org/officeDocument/2006/relationships/hyperlink" Target="http://miplib.zib.de/miplib2010/dfn-gwin-UUM.php" TargetMode="External"/><Relationship Id="rId77" Type="http://schemas.openxmlformats.org/officeDocument/2006/relationships/hyperlink" Target="http://miplib.zib.de/miplib2010/iis-bupa-cov.php" TargetMode="External"/><Relationship Id="rId100" Type="http://schemas.openxmlformats.org/officeDocument/2006/relationships/hyperlink" Target="http://miplib.zib.de/miplib2010/mkc.php" TargetMode="External"/><Relationship Id="rId282" Type="http://schemas.openxmlformats.org/officeDocument/2006/relationships/hyperlink" Target="http://miplib.zib.de/miplib2003/miplib2003/fiber.php" TargetMode="External"/><Relationship Id="rId317" Type="http://schemas.openxmlformats.org/officeDocument/2006/relationships/hyperlink" Target="http://miplib.zib.de/miplib3/miplib3/gesa3.mps.gz" TargetMode="External"/><Relationship Id="rId338" Type="http://schemas.openxmlformats.org/officeDocument/2006/relationships/hyperlink" Target="http://miplib.zib.de/miplib3/miplib3/swath.mps.gz" TargetMode="External"/><Relationship Id="rId8" Type="http://schemas.openxmlformats.org/officeDocument/2006/relationships/hyperlink" Target="http://miplib.zib.de/miplib2/miplib/fixnet4.mps.gz" TargetMode="External"/><Relationship Id="rId98" Type="http://schemas.openxmlformats.org/officeDocument/2006/relationships/hyperlink" Target="http://miplib.zib.de/miplib2010/mine-166-5.php" TargetMode="External"/><Relationship Id="rId121" Type="http://schemas.openxmlformats.org/officeDocument/2006/relationships/hyperlink" Target="http://miplib.zib.de/miplib2010/neos-1426635.php" TargetMode="External"/><Relationship Id="rId142" Type="http://schemas.openxmlformats.org/officeDocument/2006/relationships/hyperlink" Target="http://miplib.zib.de/miplib2010/neos6.php" TargetMode="External"/><Relationship Id="rId163" Type="http://schemas.openxmlformats.org/officeDocument/2006/relationships/hyperlink" Target="http://miplib.zib.de/miplib2010/neos-937511.php" TargetMode="External"/><Relationship Id="rId184" Type="http://schemas.openxmlformats.org/officeDocument/2006/relationships/hyperlink" Target="http://miplib.zib.de/miplib2010/ns1758913.php" TargetMode="External"/><Relationship Id="rId219" Type="http://schemas.openxmlformats.org/officeDocument/2006/relationships/hyperlink" Target="http://miplib.zib.de/miplib2010/ran14x18-disj-8.php" TargetMode="External"/><Relationship Id="rId230" Type="http://schemas.openxmlformats.org/officeDocument/2006/relationships/hyperlink" Target="http://miplib.zib.de/miplib2010/rmatr200-p5.php" TargetMode="External"/><Relationship Id="rId251" Type="http://schemas.openxmlformats.org/officeDocument/2006/relationships/hyperlink" Target="http://miplib.zib.de/miplib2010/sp98ic.php" TargetMode="External"/><Relationship Id="rId25" Type="http://schemas.openxmlformats.org/officeDocument/2006/relationships/hyperlink" Target="http://miplib.zib.de/miplib2010/30n20b8.php" TargetMode="External"/><Relationship Id="rId46" Type="http://schemas.openxmlformats.org/officeDocument/2006/relationships/hyperlink" Target="http://miplib.zib.de/miplib2010/buildingenergy.php" TargetMode="External"/><Relationship Id="rId67" Type="http://schemas.openxmlformats.org/officeDocument/2006/relationships/hyperlink" Target="http://miplib.zib.de/miplib2010/germanrr.php" TargetMode="External"/><Relationship Id="rId272" Type="http://schemas.openxmlformats.org/officeDocument/2006/relationships/hyperlink" Target="http://miplib.zib.de/miplib2010/wnq-n100-mw99-14.php" TargetMode="External"/><Relationship Id="rId293" Type="http://schemas.openxmlformats.org/officeDocument/2006/relationships/hyperlink" Target="http://miplib.zib.de/miplib2003/miplib2003/modglob.php" TargetMode="External"/><Relationship Id="rId307" Type="http://schemas.openxmlformats.org/officeDocument/2006/relationships/hyperlink" Target="http://miplib.zib.de/miplib2003/miplib2003/vpm2.php" TargetMode="External"/><Relationship Id="rId328" Type="http://schemas.openxmlformats.org/officeDocument/2006/relationships/hyperlink" Target="http://miplib.zib.de/miplib3/miplib3/p0033.mps.gz" TargetMode="External"/><Relationship Id="rId88" Type="http://schemas.openxmlformats.org/officeDocument/2006/relationships/hyperlink" Target="http://miplib.zib.de/miplib2010/map06.php" TargetMode="External"/><Relationship Id="rId111" Type="http://schemas.openxmlformats.org/officeDocument/2006/relationships/hyperlink" Target="http://miplib.zib.de/miplib2010/neos-1109824.php" TargetMode="External"/><Relationship Id="rId132" Type="http://schemas.openxmlformats.org/officeDocument/2006/relationships/hyperlink" Target="http://miplib.zib.de/miplib2010/neos-1620770.php" TargetMode="External"/><Relationship Id="rId153" Type="http://schemas.openxmlformats.org/officeDocument/2006/relationships/hyperlink" Target="http://miplib.zib.de/miplib2010/neos-885086.php" TargetMode="External"/><Relationship Id="rId174" Type="http://schemas.openxmlformats.org/officeDocument/2006/relationships/hyperlink" Target="http://miplib.zib.de/miplib2010/noswot.php" TargetMode="External"/><Relationship Id="rId195" Type="http://schemas.openxmlformats.org/officeDocument/2006/relationships/hyperlink" Target="http://miplib.zib.de/miplib2010/opm2-z11-s8.php" TargetMode="External"/><Relationship Id="rId209" Type="http://schemas.openxmlformats.org/officeDocument/2006/relationships/hyperlink" Target="http://miplib.zib.de/miplib2010/probportfolio.php" TargetMode="External"/><Relationship Id="rId220" Type="http://schemas.openxmlformats.org/officeDocument/2006/relationships/hyperlink" Target="http://miplib.zib.de/miplib2010/ran14x18.php" TargetMode="External"/><Relationship Id="rId241" Type="http://schemas.openxmlformats.org/officeDocument/2006/relationships/hyperlink" Target="http://miplib.zib.de/miplib2010/satellites3-40-fs.php" TargetMode="External"/><Relationship Id="rId15" Type="http://schemas.openxmlformats.org/officeDocument/2006/relationships/hyperlink" Target="http://miplib.zib.de/miplib2/miplib/p0040.mps.gz" TargetMode="External"/><Relationship Id="rId36" Type="http://schemas.openxmlformats.org/officeDocument/2006/relationships/hyperlink" Target="http://miplib.zib.de/miplib2010/beasleyC3.php" TargetMode="External"/><Relationship Id="rId57" Type="http://schemas.openxmlformats.org/officeDocument/2006/relationships/hyperlink" Target="http://miplib.zib.de/miplib2010/dg012142.php" TargetMode="External"/><Relationship Id="rId262" Type="http://schemas.openxmlformats.org/officeDocument/2006/relationships/hyperlink" Target="http://miplib.zib.de/miplib2010/triptim3.php" TargetMode="External"/><Relationship Id="rId283" Type="http://schemas.openxmlformats.org/officeDocument/2006/relationships/hyperlink" Target="http://miplib.zib.de/miplib2003/miplib2003/fixnet6.php" TargetMode="External"/><Relationship Id="rId318" Type="http://schemas.openxmlformats.org/officeDocument/2006/relationships/hyperlink" Target="http://miplib.zib.de/miplib3/miplib3/gesa3_o.mps.gz" TargetMode="External"/><Relationship Id="rId339" Type="http://schemas.openxmlformats.org/officeDocument/2006/relationships/hyperlink" Target="http://miplib.zib.de/miplib3/miplib3/vpm1.mps.gz" TargetMode="External"/><Relationship Id="rId78" Type="http://schemas.openxmlformats.org/officeDocument/2006/relationships/hyperlink" Target="http://miplib.zib.de/miplib2010/iis-pima-cov.php" TargetMode="External"/><Relationship Id="rId99" Type="http://schemas.openxmlformats.org/officeDocument/2006/relationships/hyperlink" Target="http://miplib.zib.de/miplib2010/mine-90-10.php" TargetMode="External"/><Relationship Id="rId101" Type="http://schemas.openxmlformats.org/officeDocument/2006/relationships/hyperlink" Target="http://miplib.zib.de/miplib2010/momentum1.php" TargetMode="External"/><Relationship Id="rId122" Type="http://schemas.openxmlformats.org/officeDocument/2006/relationships/hyperlink" Target="http://miplib.zib.de/miplib2010/neos-1426662.php" TargetMode="External"/><Relationship Id="rId143" Type="http://schemas.openxmlformats.org/officeDocument/2006/relationships/hyperlink" Target="http://miplib.zib.de/miplib2010/neos-738098.php" TargetMode="External"/><Relationship Id="rId164" Type="http://schemas.openxmlformats.org/officeDocument/2006/relationships/hyperlink" Target="http://miplib.zib.de/miplib2010/neos-941262.php" TargetMode="External"/><Relationship Id="rId185" Type="http://schemas.openxmlformats.org/officeDocument/2006/relationships/hyperlink" Target="http://miplib.zib.de/miplib2010/ns1830653.php" TargetMode="External"/><Relationship Id="rId9" Type="http://schemas.openxmlformats.org/officeDocument/2006/relationships/hyperlink" Target="http://miplib.zib.de/miplib2/miplib/lp4l.mps.gz" TargetMode="External"/><Relationship Id="rId210" Type="http://schemas.openxmlformats.org/officeDocument/2006/relationships/hyperlink" Target="http://miplib.zib.de/miplib2010/protfold.php" TargetMode="External"/><Relationship Id="rId26" Type="http://schemas.openxmlformats.org/officeDocument/2006/relationships/hyperlink" Target="http://miplib.zib.de/miplib2010/50v-10.php" TargetMode="External"/><Relationship Id="rId231" Type="http://schemas.openxmlformats.org/officeDocument/2006/relationships/hyperlink" Target="http://miplib.zib.de/miplib2010/rmine10.php" TargetMode="External"/><Relationship Id="rId252" Type="http://schemas.openxmlformats.org/officeDocument/2006/relationships/hyperlink" Target="http://miplib.zib.de/miplib2010/sp98ir.php" TargetMode="External"/><Relationship Id="rId273" Type="http://schemas.openxmlformats.org/officeDocument/2006/relationships/hyperlink" Target="http://miplib.zib.de/miplib2010/zib54-UUE.php" TargetMode="External"/><Relationship Id="rId294" Type="http://schemas.openxmlformats.org/officeDocument/2006/relationships/hyperlink" Target="http://miplib.zib.de/miplib2003/miplib2003/mzzv42z.php" TargetMode="External"/><Relationship Id="rId308" Type="http://schemas.openxmlformats.org/officeDocument/2006/relationships/hyperlink" Target="http://miplib.zib.de/miplib3/miplib3/air03.mps.gz" TargetMode="External"/><Relationship Id="rId329" Type="http://schemas.openxmlformats.org/officeDocument/2006/relationships/hyperlink" Target="http://miplib.zib.de/miplib3/miplib3/p0201.mps.gz" TargetMode="External"/><Relationship Id="rId47" Type="http://schemas.openxmlformats.org/officeDocument/2006/relationships/hyperlink" Target="http://miplib.zib.de/miplib2010/co-100.php" TargetMode="External"/><Relationship Id="rId68" Type="http://schemas.openxmlformats.org/officeDocument/2006/relationships/hyperlink" Target="http://miplib.zib.de/miplib2010/germany50-DBM.php" TargetMode="External"/><Relationship Id="rId89" Type="http://schemas.openxmlformats.org/officeDocument/2006/relationships/hyperlink" Target="http://miplib.zib.de/miplib2010/map10.php" TargetMode="External"/><Relationship Id="rId112" Type="http://schemas.openxmlformats.org/officeDocument/2006/relationships/hyperlink" Target="http://miplib.zib.de/miplib2010/neos-1112782.php" TargetMode="External"/><Relationship Id="rId133" Type="http://schemas.openxmlformats.org/officeDocument/2006/relationships/hyperlink" Target="http://miplib.zib.de/miplib2010/neos16.php" TargetMode="External"/><Relationship Id="rId154" Type="http://schemas.openxmlformats.org/officeDocument/2006/relationships/hyperlink" Target="http://miplib.zib.de/miplib2010/neos-885524.php" TargetMode="External"/><Relationship Id="rId175" Type="http://schemas.openxmlformats.org/officeDocument/2006/relationships/hyperlink" Target="http://miplib.zib.de/miplib2010/npmv07.php" TargetMode="External"/><Relationship Id="rId196" Type="http://schemas.openxmlformats.org/officeDocument/2006/relationships/hyperlink" Target="http://miplib.zib.de/miplib2010/opm2-z12-s14.php" TargetMode="External"/><Relationship Id="rId200" Type="http://schemas.openxmlformats.org/officeDocument/2006/relationships/hyperlink" Target="http://miplib.zib.de/miplib2010/p6b.php" TargetMode="External"/><Relationship Id="rId16" Type="http://schemas.openxmlformats.org/officeDocument/2006/relationships/hyperlink" Target="http://miplib.zib.de/miplib2/miplib/p0291.mps.gz" TargetMode="External"/><Relationship Id="rId221" Type="http://schemas.openxmlformats.org/officeDocument/2006/relationships/hyperlink" Target="http://miplib.zib.de/miplib2010/ran16x16.php" TargetMode="External"/><Relationship Id="rId242" Type="http://schemas.openxmlformats.org/officeDocument/2006/relationships/hyperlink" Target="http://miplib.zib.de/miplib2010/satellites3-40.php" TargetMode="External"/><Relationship Id="rId263" Type="http://schemas.openxmlformats.org/officeDocument/2006/relationships/hyperlink" Target="http://miplib.zib.de/miplib2010/tw-myciel4.php" TargetMode="External"/><Relationship Id="rId284" Type="http://schemas.openxmlformats.org/officeDocument/2006/relationships/hyperlink" Target="http://miplib.zib.de/miplib2003/miplib2003/gesa2.php" TargetMode="External"/><Relationship Id="rId319" Type="http://schemas.openxmlformats.org/officeDocument/2006/relationships/hyperlink" Target="http://miplib.zib.de/miplib3/miplib3/gt2.mps.gz" TargetMode="External"/><Relationship Id="rId37" Type="http://schemas.openxmlformats.org/officeDocument/2006/relationships/hyperlink" Target="http://miplib.zib.de/miplib2010/berlin_5_8_0.php" TargetMode="External"/><Relationship Id="rId58" Type="http://schemas.openxmlformats.org/officeDocument/2006/relationships/hyperlink" Target="http://miplib.zib.de/miplib2010/dolom1.php" TargetMode="External"/><Relationship Id="rId79" Type="http://schemas.openxmlformats.org/officeDocument/2006/relationships/hyperlink" Target="http://miplib.zib.de/miplib2010/in.php" TargetMode="External"/><Relationship Id="rId102" Type="http://schemas.openxmlformats.org/officeDocument/2006/relationships/hyperlink" Target="http://miplib.zib.de/miplib2010/momentum2.php" TargetMode="External"/><Relationship Id="rId123" Type="http://schemas.openxmlformats.org/officeDocument/2006/relationships/hyperlink" Target="http://miplib.zib.de/miplib2010/neos-1436709.php" TargetMode="External"/><Relationship Id="rId144" Type="http://schemas.openxmlformats.org/officeDocument/2006/relationships/hyperlink" Target="http://miplib.zib.de/miplib2010/neos-777800.php" TargetMode="External"/><Relationship Id="rId330" Type="http://schemas.openxmlformats.org/officeDocument/2006/relationships/hyperlink" Target="http://miplib.zib.de/miplib3/miplib3/p0282.mps.gz" TargetMode="External"/><Relationship Id="rId90" Type="http://schemas.openxmlformats.org/officeDocument/2006/relationships/hyperlink" Target="http://miplib.zib.de/miplib2010/map14.php" TargetMode="External"/><Relationship Id="rId165" Type="http://schemas.openxmlformats.org/officeDocument/2006/relationships/hyperlink" Target="http://miplib.zib.de/miplib2010/neos-941313.php" TargetMode="External"/><Relationship Id="rId186" Type="http://schemas.openxmlformats.org/officeDocument/2006/relationships/hyperlink" Target="http://miplib.zib.de/miplib2010/ns2017839.php" TargetMode="External"/><Relationship Id="rId211" Type="http://schemas.openxmlformats.org/officeDocument/2006/relationships/hyperlink" Target="http://miplib.zib.de/miplib2010/pw-myciel4.php" TargetMode="External"/><Relationship Id="rId232" Type="http://schemas.openxmlformats.org/officeDocument/2006/relationships/hyperlink" Target="http://miplib.zib.de/miplib2010/rmine6.php" TargetMode="External"/><Relationship Id="rId253" Type="http://schemas.openxmlformats.org/officeDocument/2006/relationships/hyperlink" Target="http://miplib.zib.de/miplib2010/stp3d.php" TargetMode="External"/><Relationship Id="rId274" Type="http://schemas.openxmlformats.org/officeDocument/2006/relationships/hyperlink" Target="http://miplib.zib.de/miplib2003/miplib2003/10teams.php" TargetMode="External"/><Relationship Id="rId295" Type="http://schemas.openxmlformats.org/officeDocument/2006/relationships/hyperlink" Target="http://miplib.zib.de/miplib2003/miplib2003/nsrand-ipx.php" TargetMode="External"/><Relationship Id="rId309" Type="http://schemas.openxmlformats.org/officeDocument/2006/relationships/hyperlink" Target="http://miplib.zib.de/miplib3/miplib3/bell3a.mps.gz" TargetMode="External"/><Relationship Id="rId27" Type="http://schemas.openxmlformats.org/officeDocument/2006/relationships/hyperlink" Target="http://miplib.zib.de/miplib2010/a1c1s1.php" TargetMode="External"/><Relationship Id="rId48" Type="http://schemas.openxmlformats.org/officeDocument/2006/relationships/hyperlink" Target="http://miplib.zib.de/miplib2010/core2536-691.php" TargetMode="External"/><Relationship Id="rId69" Type="http://schemas.openxmlformats.org/officeDocument/2006/relationships/hyperlink" Target="http://miplib.zib.de/miplib2010/glass4.php" TargetMode="External"/><Relationship Id="rId113" Type="http://schemas.openxmlformats.org/officeDocument/2006/relationships/hyperlink" Target="http://miplib.zib.de/miplib2010/neos-1112787.php" TargetMode="External"/><Relationship Id="rId134" Type="http://schemas.openxmlformats.org/officeDocument/2006/relationships/hyperlink" Target="http://miplib.zib.de/miplib2010/neos18.php" TargetMode="External"/><Relationship Id="rId320" Type="http://schemas.openxmlformats.org/officeDocument/2006/relationships/hyperlink" Target="http://miplib.zib.de/miplib3/miplib3/khb05250.mps.gz" TargetMode="External"/><Relationship Id="rId80" Type="http://schemas.openxmlformats.org/officeDocument/2006/relationships/hyperlink" Target="http://miplib.zib.de/miplib2010/ivu52.php" TargetMode="External"/><Relationship Id="rId155" Type="http://schemas.openxmlformats.org/officeDocument/2006/relationships/hyperlink" Target="http://miplib.zib.de/miplib2010/neos-911880.php" TargetMode="External"/><Relationship Id="rId176" Type="http://schemas.openxmlformats.org/officeDocument/2006/relationships/hyperlink" Target="http://miplib.zib.de/miplib2010/ns1111636.php" TargetMode="External"/><Relationship Id="rId197" Type="http://schemas.openxmlformats.org/officeDocument/2006/relationships/hyperlink" Target="http://miplib.zib.de/miplib2010/opm2-z12-s7.php" TargetMode="External"/><Relationship Id="rId201" Type="http://schemas.openxmlformats.org/officeDocument/2006/relationships/hyperlink" Target="http://miplib.zib.de/miplib2010/p80x400b.php" TargetMode="External"/><Relationship Id="rId222" Type="http://schemas.openxmlformats.org/officeDocument/2006/relationships/hyperlink" Target="http://miplib.zib.de/miplib2010/reblock166.php" TargetMode="External"/><Relationship Id="rId243" Type="http://schemas.openxmlformats.org/officeDocument/2006/relationships/hyperlink" Target="http://miplib.zib.de/miplib2010/sct32.php" TargetMode="External"/><Relationship Id="rId264" Type="http://schemas.openxmlformats.org/officeDocument/2006/relationships/hyperlink" Target="http://miplib.zib.de/miplib2010/uc-case3.php" TargetMode="External"/><Relationship Id="rId285" Type="http://schemas.openxmlformats.org/officeDocument/2006/relationships/hyperlink" Target="http://miplib.zib.de/miplib2003/miplib2003/gesa2-o.php" TargetMode="External"/><Relationship Id="rId17" Type="http://schemas.openxmlformats.org/officeDocument/2006/relationships/hyperlink" Target="http://miplib.zib.de/miplib2/miplib/p6000.mps.gz" TargetMode="External"/><Relationship Id="rId38" Type="http://schemas.openxmlformats.org/officeDocument/2006/relationships/hyperlink" Target="http://miplib.zib.de/miplib2010/bg512142.php" TargetMode="External"/><Relationship Id="rId59" Type="http://schemas.openxmlformats.org/officeDocument/2006/relationships/hyperlink" Target="http://miplib.zib.de/miplib2010/eil33-2.php" TargetMode="External"/><Relationship Id="rId103" Type="http://schemas.openxmlformats.org/officeDocument/2006/relationships/hyperlink" Target="http://miplib.zib.de/miplib2010/msc98-ip.php" TargetMode="External"/><Relationship Id="rId124" Type="http://schemas.openxmlformats.org/officeDocument/2006/relationships/hyperlink" Target="http://miplib.zib.de/miplib2010/neos-1440460.php" TargetMode="External"/><Relationship Id="rId310" Type="http://schemas.openxmlformats.org/officeDocument/2006/relationships/hyperlink" Target="http://miplib.zib.de/miplib3/miplib3/bell5.mps.gz" TargetMode="External"/><Relationship Id="rId70" Type="http://schemas.openxmlformats.org/officeDocument/2006/relationships/hyperlink" Target="http://miplib.zib.de/miplib2010/gmu-35-40.php" TargetMode="External"/><Relationship Id="rId91" Type="http://schemas.openxmlformats.org/officeDocument/2006/relationships/hyperlink" Target="http://miplib.zib.de/miplib2010/map18.php" TargetMode="External"/><Relationship Id="rId145" Type="http://schemas.openxmlformats.org/officeDocument/2006/relationships/hyperlink" Target="http://miplib.zib.de/miplib2010/neos-799711.php" TargetMode="External"/><Relationship Id="rId166" Type="http://schemas.openxmlformats.org/officeDocument/2006/relationships/hyperlink" Target="http://miplib.zib.de/miplib2010/neos-942830.php" TargetMode="External"/><Relationship Id="rId187" Type="http://schemas.openxmlformats.org/officeDocument/2006/relationships/hyperlink" Target="http://miplib.zib.de/miplib2010/ns2081729.php" TargetMode="External"/><Relationship Id="rId331" Type="http://schemas.openxmlformats.org/officeDocument/2006/relationships/hyperlink" Target="http://miplib.zib.de/miplib3/miplib3/p0548.mps.gz" TargetMode="External"/><Relationship Id="rId1" Type="http://schemas.openxmlformats.org/officeDocument/2006/relationships/hyperlink" Target="http://miplib.zib.de/miplib2/miplib/air01.mps.gz" TargetMode="External"/><Relationship Id="rId212" Type="http://schemas.openxmlformats.org/officeDocument/2006/relationships/hyperlink" Target="http://miplib.zib.de/miplib2010/qiu.php" TargetMode="External"/><Relationship Id="rId233" Type="http://schemas.openxmlformats.org/officeDocument/2006/relationships/hyperlink" Target="http://miplib.zib.de/miplib2010/rocII-4-11.php" TargetMode="External"/><Relationship Id="rId254" Type="http://schemas.openxmlformats.org/officeDocument/2006/relationships/hyperlink" Target="http://miplib.zib.de/miplib2010/swath.php" TargetMode="External"/><Relationship Id="rId28" Type="http://schemas.openxmlformats.org/officeDocument/2006/relationships/hyperlink" Target="http://miplib.zib.de/miplib2010/30_70_45_095_100.php" TargetMode="External"/><Relationship Id="rId49" Type="http://schemas.openxmlformats.org/officeDocument/2006/relationships/hyperlink" Target="http://miplib.zib.de/miplib2010/cov1075.php" TargetMode="External"/><Relationship Id="rId114" Type="http://schemas.openxmlformats.org/officeDocument/2006/relationships/hyperlink" Target="http://miplib.zib.de/miplib2010/neos-1171692.php" TargetMode="External"/><Relationship Id="rId275" Type="http://schemas.openxmlformats.org/officeDocument/2006/relationships/hyperlink" Target="http://miplib.zib.de/miplib2003/miplib2003/aflow30a.php" TargetMode="External"/><Relationship Id="rId296" Type="http://schemas.openxmlformats.org/officeDocument/2006/relationships/hyperlink" Target="http://miplib.zib.de/miplib2003/miplib2003/nw04.php" TargetMode="External"/><Relationship Id="rId300" Type="http://schemas.openxmlformats.org/officeDocument/2006/relationships/hyperlink" Target="http://miplib.zib.de/miplib2003/miplib2003/pp08aCUTS.php" TargetMode="External"/><Relationship Id="rId60" Type="http://schemas.openxmlformats.org/officeDocument/2006/relationships/hyperlink" Target="http://miplib.zib.de/miplib2010/eilA101-2.php" TargetMode="External"/><Relationship Id="rId81" Type="http://schemas.openxmlformats.org/officeDocument/2006/relationships/hyperlink" Target="http://miplib.zib.de/miplib2010/janos-us-DDM.php" TargetMode="External"/><Relationship Id="rId135" Type="http://schemas.openxmlformats.org/officeDocument/2006/relationships/hyperlink" Target="http://miplib.zib.de/miplib2010/neos-476283.php" TargetMode="External"/><Relationship Id="rId156" Type="http://schemas.openxmlformats.org/officeDocument/2006/relationships/hyperlink" Target="http://miplib.zib.de/miplib2010/neos-916792.php" TargetMode="External"/><Relationship Id="rId177" Type="http://schemas.openxmlformats.org/officeDocument/2006/relationships/hyperlink" Target="http://miplib.zib.de/miplib2010/ns1208400.php" TargetMode="External"/><Relationship Id="rId198" Type="http://schemas.openxmlformats.org/officeDocument/2006/relationships/hyperlink" Target="http://miplib.zib.de/miplib2010/opm2-z7-s2.php" TargetMode="External"/><Relationship Id="rId321" Type="http://schemas.openxmlformats.org/officeDocument/2006/relationships/hyperlink" Target="http://miplib.zib.de/miplib3/miplib3/l152lav.mps.gz" TargetMode="External"/><Relationship Id="rId202" Type="http://schemas.openxmlformats.org/officeDocument/2006/relationships/hyperlink" Target="http://miplib.zib.de/miplib2010/pg5_34.php" TargetMode="External"/><Relationship Id="rId223" Type="http://schemas.openxmlformats.org/officeDocument/2006/relationships/hyperlink" Target="http://miplib.zib.de/miplib2010/reblock354.php" TargetMode="External"/><Relationship Id="rId244" Type="http://schemas.openxmlformats.org/officeDocument/2006/relationships/hyperlink" Target="http://miplib.zib.de/miplib2010/set3-10.php" TargetMode="External"/><Relationship Id="rId18" Type="http://schemas.openxmlformats.org/officeDocument/2006/relationships/hyperlink" Target="http://miplib.zib.de/miplib2/miplib/pipex.mps.gz" TargetMode="External"/><Relationship Id="rId39" Type="http://schemas.openxmlformats.org/officeDocument/2006/relationships/hyperlink" Target="http://miplib.zib.de/miplib2010/biella1.php" TargetMode="External"/><Relationship Id="rId265" Type="http://schemas.openxmlformats.org/officeDocument/2006/relationships/hyperlink" Target="http://miplib.zib.de/miplib2010/uct-subprob.php" TargetMode="External"/><Relationship Id="rId286" Type="http://schemas.openxmlformats.org/officeDocument/2006/relationships/hyperlink" Target="http://miplib.zib.de/miplib2003/miplib2003/manna81.php" TargetMode="External"/><Relationship Id="rId50" Type="http://schemas.openxmlformats.org/officeDocument/2006/relationships/hyperlink" Target="http://miplib.zib.de/miplib2010/csched007.php" TargetMode="External"/><Relationship Id="rId104" Type="http://schemas.openxmlformats.org/officeDocument/2006/relationships/hyperlink" Target="http://miplib.zib.de/miplib2010/mspp16.php" TargetMode="External"/><Relationship Id="rId125" Type="http://schemas.openxmlformats.org/officeDocument/2006/relationships/hyperlink" Target="http://miplib.zib.de/miplib2010/neos-1442119.php" TargetMode="External"/><Relationship Id="rId146" Type="http://schemas.openxmlformats.org/officeDocument/2006/relationships/hyperlink" Target="http://miplib.zib.de/miplib2010/neos-824661.php" TargetMode="External"/><Relationship Id="rId167" Type="http://schemas.openxmlformats.org/officeDocument/2006/relationships/hyperlink" Target="http://miplib.zib.de/miplib2010/neos-948126.php" TargetMode="External"/><Relationship Id="rId188" Type="http://schemas.openxmlformats.org/officeDocument/2006/relationships/hyperlink" Target="http://miplib.zib.de/miplib2010/ns2122603.php" TargetMode="External"/><Relationship Id="rId311" Type="http://schemas.openxmlformats.org/officeDocument/2006/relationships/hyperlink" Target="http://miplib.zib.de/miplib3/miplib3/blend2.mps.gz" TargetMode="External"/><Relationship Id="rId332" Type="http://schemas.openxmlformats.org/officeDocument/2006/relationships/hyperlink" Target="http://miplib.zib.de/miplib3/miplib3/qnet1.mps.gz" TargetMode="External"/><Relationship Id="rId71" Type="http://schemas.openxmlformats.org/officeDocument/2006/relationships/hyperlink" Target="http://miplib.zib.de/miplib2010/gmu-35-50.php" TargetMode="External"/><Relationship Id="rId92" Type="http://schemas.openxmlformats.org/officeDocument/2006/relationships/hyperlink" Target="http://miplib.zib.de/miplib2010/map20.php" TargetMode="External"/><Relationship Id="rId213" Type="http://schemas.openxmlformats.org/officeDocument/2006/relationships/hyperlink" Target="http://miplib.zib.de/miplib2010/queens-30.php" TargetMode="External"/><Relationship Id="rId234" Type="http://schemas.openxmlformats.org/officeDocument/2006/relationships/hyperlink" Target="http://miplib.zib.de/miplib2010/rococoB10-011000.php" TargetMode="External"/><Relationship Id="rId2" Type="http://schemas.openxmlformats.org/officeDocument/2006/relationships/hyperlink" Target="http://miplib.zib.de/miplib2/miplib/air02.mps.gz" TargetMode="External"/><Relationship Id="rId29" Type="http://schemas.openxmlformats.org/officeDocument/2006/relationships/hyperlink" Target="http://miplib.zib.de/miplib2010/aflow40b.php" TargetMode="External"/><Relationship Id="rId255" Type="http://schemas.openxmlformats.org/officeDocument/2006/relationships/hyperlink" Target="http://miplib.zib.de/miplib2010/tanglegram1.php" TargetMode="External"/><Relationship Id="rId276" Type="http://schemas.openxmlformats.org/officeDocument/2006/relationships/hyperlink" Target="http://miplib.zib.de/miplib2003/miplib2003/air05.php" TargetMode="External"/><Relationship Id="rId297" Type="http://schemas.openxmlformats.org/officeDocument/2006/relationships/hyperlink" Target="http://miplib.zib.de/miplib2003/miplib2003/opt1217.php" TargetMode="External"/><Relationship Id="rId40" Type="http://schemas.openxmlformats.org/officeDocument/2006/relationships/hyperlink" Target="http://miplib.zib.de/miplib2010/bienst2.php" TargetMode="External"/><Relationship Id="rId115" Type="http://schemas.openxmlformats.org/officeDocument/2006/relationships/hyperlink" Target="http://miplib.zib.de/miplib2010/neos-1171737.php" TargetMode="External"/><Relationship Id="rId136" Type="http://schemas.openxmlformats.org/officeDocument/2006/relationships/hyperlink" Target="http://miplib.zib.de/miplib2010/neos-506428.php" TargetMode="External"/><Relationship Id="rId157" Type="http://schemas.openxmlformats.org/officeDocument/2006/relationships/hyperlink" Target="http://miplib.zib.de/miplib2010/neos-932816.php" TargetMode="External"/><Relationship Id="rId178" Type="http://schemas.openxmlformats.org/officeDocument/2006/relationships/hyperlink" Target="http://miplib.zib.de/miplib2010/ns1606230.php" TargetMode="External"/><Relationship Id="rId301" Type="http://schemas.openxmlformats.org/officeDocument/2006/relationships/hyperlink" Target="http://miplib.zib.de/miplib2003/miplib2003/pp08a.php" TargetMode="External"/><Relationship Id="rId322" Type="http://schemas.openxmlformats.org/officeDocument/2006/relationships/hyperlink" Target="http://miplib.zib.de/miplib3/miplib3/lseu.mps.gz" TargetMode="External"/><Relationship Id="rId61" Type="http://schemas.openxmlformats.org/officeDocument/2006/relationships/hyperlink" Target="http://miplib.zib.de/miplib2010/eilB101.php" TargetMode="External"/><Relationship Id="rId82" Type="http://schemas.openxmlformats.org/officeDocument/2006/relationships/hyperlink" Target="http://miplib.zib.de/miplib2010/k16x240.php" TargetMode="External"/><Relationship Id="rId199" Type="http://schemas.openxmlformats.org/officeDocument/2006/relationships/hyperlink" Target="http://miplib.zib.de/miplib2010/p100x588b.php" TargetMode="External"/><Relationship Id="rId203" Type="http://schemas.openxmlformats.org/officeDocument/2006/relationships/hyperlink" Target="http://miplib.zib.de/miplib2010/pg.php" TargetMode="External"/><Relationship Id="rId19" Type="http://schemas.openxmlformats.org/officeDocument/2006/relationships/hyperlink" Target="http://miplib.zib.de/miplib2/miplib/sample2.mps.gz" TargetMode="External"/><Relationship Id="rId224" Type="http://schemas.openxmlformats.org/officeDocument/2006/relationships/hyperlink" Target="http://miplib.zib.de/miplib2010/reblock420.php" TargetMode="External"/><Relationship Id="rId245" Type="http://schemas.openxmlformats.org/officeDocument/2006/relationships/hyperlink" Target="http://miplib.zib.de/miplib2010/set3-15.php" TargetMode="External"/><Relationship Id="rId266" Type="http://schemas.openxmlformats.org/officeDocument/2006/relationships/hyperlink" Target="http://miplib.zib.de/miplib2010/umts.php" TargetMode="External"/><Relationship Id="rId287" Type="http://schemas.openxmlformats.org/officeDocument/2006/relationships/hyperlink" Target="http://miplib.zib.de/miplib2003/miplib2003/markshare1.php" TargetMode="External"/><Relationship Id="rId30" Type="http://schemas.openxmlformats.org/officeDocument/2006/relationships/hyperlink" Target="http://miplib.zib.de/miplib2010/air04.php" TargetMode="External"/><Relationship Id="rId105" Type="http://schemas.openxmlformats.org/officeDocument/2006/relationships/hyperlink" Target="http://miplib.zib.de/miplib2010/mzzv11.php" TargetMode="External"/><Relationship Id="rId126" Type="http://schemas.openxmlformats.org/officeDocument/2006/relationships/hyperlink" Target="http://miplib.zib.de/miplib2010/neos-1442657.php" TargetMode="External"/><Relationship Id="rId147" Type="http://schemas.openxmlformats.org/officeDocument/2006/relationships/hyperlink" Target="http://miplib.zib.de/miplib2010/neos-824695.php" TargetMode="External"/><Relationship Id="rId168" Type="http://schemas.openxmlformats.org/officeDocument/2006/relationships/hyperlink" Target="http://miplib.zib.de/miplib2010/neos-957389.php" TargetMode="External"/><Relationship Id="rId312" Type="http://schemas.openxmlformats.org/officeDocument/2006/relationships/hyperlink" Target="http://miplib.zib.de/miplib3/miplib3/dcmulti.mps.gz" TargetMode="External"/><Relationship Id="rId333" Type="http://schemas.openxmlformats.org/officeDocument/2006/relationships/hyperlink" Target="http://miplib.zib.de/miplib3/miplib3/qnet1_o.mps.gz" TargetMode="External"/><Relationship Id="rId51" Type="http://schemas.openxmlformats.org/officeDocument/2006/relationships/hyperlink" Target="http://miplib.zib.de/miplib2010/csched008.php" TargetMode="External"/><Relationship Id="rId72" Type="http://schemas.openxmlformats.org/officeDocument/2006/relationships/hyperlink" Target="http://miplib.zib.de/miplib2010/go19.php" TargetMode="External"/><Relationship Id="rId93" Type="http://schemas.openxmlformats.org/officeDocument/2006/relationships/hyperlink" Target="http://miplib.zib.de/miplib2010/markshare_5_0.php" TargetMode="External"/><Relationship Id="rId189" Type="http://schemas.openxmlformats.org/officeDocument/2006/relationships/hyperlink" Target="http://miplib.zib.de/miplib2010/ns894244.php" TargetMode="External"/><Relationship Id="rId3" Type="http://schemas.openxmlformats.org/officeDocument/2006/relationships/hyperlink" Target="http://miplib.zib.de/miplib2/miplib/air06.mps.gz" TargetMode="External"/><Relationship Id="rId214" Type="http://schemas.openxmlformats.org/officeDocument/2006/relationships/hyperlink" Target="http://miplib.zib.de/miplib2010/r80x800.php" TargetMode="External"/><Relationship Id="rId235" Type="http://schemas.openxmlformats.org/officeDocument/2006/relationships/hyperlink" Target="http://miplib.zib.de/miplib2010/rococoC10-001000.php" TargetMode="External"/><Relationship Id="rId256" Type="http://schemas.openxmlformats.org/officeDocument/2006/relationships/hyperlink" Target="http://miplib.zib.de/miplib2010/tanglegram2.php" TargetMode="External"/><Relationship Id="rId277" Type="http://schemas.openxmlformats.org/officeDocument/2006/relationships/hyperlink" Target="http://miplib.zib.de/miplib2003/miplib2003/arki001.php" TargetMode="External"/><Relationship Id="rId298" Type="http://schemas.openxmlformats.org/officeDocument/2006/relationships/hyperlink" Target="http://miplib.zib.de/miplib2003/miplib2003/p2756.php" TargetMode="External"/><Relationship Id="rId116" Type="http://schemas.openxmlformats.org/officeDocument/2006/relationships/hyperlink" Target="http://miplib.zib.de/miplib2010/neos-1224597.php" TargetMode="External"/><Relationship Id="rId137" Type="http://schemas.openxmlformats.org/officeDocument/2006/relationships/hyperlink" Target="http://miplib.zib.de/miplib2010/neos-520729.php" TargetMode="External"/><Relationship Id="rId158" Type="http://schemas.openxmlformats.org/officeDocument/2006/relationships/hyperlink" Target="http://miplib.zib.de/miplib2010/neos-933638.php" TargetMode="External"/><Relationship Id="rId302" Type="http://schemas.openxmlformats.org/officeDocument/2006/relationships/hyperlink" Target="http://miplib.zib.de/miplib2003/miplib2003/rd-rplusc-21.php" TargetMode="External"/><Relationship Id="rId323" Type="http://schemas.openxmlformats.org/officeDocument/2006/relationships/hyperlink" Target="http://miplib.zib.de/miplib3/miplib3/misc06.mps.gz" TargetMode="External"/><Relationship Id="rId20" Type="http://schemas.openxmlformats.org/officeDocument/2006/relationships/hyperlink" Target="http://miplib.zib.de/miplib2/miplib/sentoy.mps.gz" TargetMode="External"/><Relationship Id="rId41" Type="http://schemas.openxmlformats.org/officeDocument/2006/relationships/hyperlink" Target="http://miplib.zib.de/miplib2010/binkar10_1.php" TargetMode="External"/><Relationship Id="rId62" Type="http://schemas.openxmlformats.org/officeDocument/2006/relationships/hyperlink" Target="http://miplib.zib.de/miplib2010/enlight13.php" TargetMode="External"/><Relationship Id="rId83" Type="http://schemas.openxmlformats.org/officeDocument/2006/relationships/hyperlink" Target="http://miplib.zib.de/miplib2010/lectsched-4-obj.php" TargetMode="External"/><Relationship Id="rId179" Type="http://schemas.openxmlformats.org/officeDocument/2006/relationships/hyperlink" Target="http://miplib.zib.de/miplib2010/ns1644855.php" TargetMode="External"/><Relationship Id="rId190" Type="http://schemas.openxmlformats.org/officeDocument/2006/relationships/hyperlink" Target="http://miplib.zib.de/miplib2010/ns894788.php" TargetMode="External"/><Relationship Id="rId204" Type="http://schemas.openxmlformats.org/officeDocument/2006/relationships/hyperlink" Target="http://miplib.zib.de/miplib2010/pigeon-10.php" TargetMode="External"/><Relationship Id="rId225" Type="http://schemas.openxmlformats.org/officeDocument/2006/relationships/hyperlink" Target="http://miplib.zib.de/miplib2010/reblock67.php" TargetMode="External"/><Relationship Id="rId246" Type="http://schemas.openxmlformats.org/officeDocument/2006/relationships/hyperlink" Target="http://miplib.zib.de/miplib2010/set3-20.php" TargetMode="External"/><Relationship Id="rId267" Type="http://schemas.openxmlformats.org/officeDocument/2006/relationships/hyperlink" Target="http://miplib.zib.de/miplib2010/unitcal_7.php" TargetMode="External"/><Relationship Id="rId288" Type="http://schemas.openxmlformats.org/officeDocument/2006/relationships/hyperlink" Target="http://miplib.zib.de/miplib2003/miplib2003/markshare2.php" TargetMode="External"/><Relationship Id="rId106" Type="http://schemas.openxmlformats.org/officeDocument/2006/relationships/hyperlink" Target="http://miplib.zib.de/miplib2010/n3-3.php" TargetMode="External"/><Relationship Id="rId127" Type="http://schemas.openxmlformats.org/officeDocument/2006/relationships/hyperlink" Target="http://miplib.zib.de/miplib2010/neos15.php" TargetMode="External"/><Relationship Id="rId313" Type="http://schemas.openxmlformats.org/officeDocument/2006/relationships/hyperlink" Target="http://miplib.zib.de/miplib3/miplib3/egout.mps.gz" TargetMode="External"/><Relationship Id="rId10" Type="http://schemas.openxmlformats.org/officeDocument/2006/relationships/hyperlink" Target="http://miplib.zib.de/miplib2/miplib/misc01.mps.gz" TargetMode="External"/><Relationship Id="rId31" Type="http://schemas.openxmlformats.org/officeDocument/2006/relationships/hyperlink" Target="http://miplib.zib.de/miplib2010/app1-2.php" TargetMode="External"/><Relationship Id="rId52" Type="http://schemas.openxmlformats.org/officeDocument/2006/relationships/hyperlink" Target="http://miplib.zib.de/miplib2010/d10200.php" TargetMode="External"/><Relationship Id="rId73" Type="http://schemas.openxmlformats.org/officeDocument/2006/relationships/hyperlink" Target="http://miplib.zib.de/miplib2010/hanoi5.php" TargetMode="External"/><Relationship Id="rId94" Type="http://schemas.openxmlformats.org/officeDocument/2006/relationships/hyperlink" Target="http://miplib.zib.de/miplib2010/maxgasflow.php" TargetMode="External"/><Relationship Id="rId148" Type="http://schemas.openxmlformats.org/officeDocument/2006/relationships/hyperlink" Target="http://miplib.zib.de/miplib2010/neos-826650.php" TargetMode="External"/><Relationship Id="rId169" Type="http://schemas.openxmlformats.org/officeDocument/2006/relationships/hyperlink" Target="http://miplib.zib.de/miplib2010/neos-984165.php" TargetMode="External"/><Relationship Id="rId334" Type="http://schemas.openxmlformats.org/officeDocument/2006/relationships/hyperlink" Target="http://miplib.zib.de/miplib3/miplib3/rentacar.mps.gz" TargetMode="External"/><Relationship Id="rId4" Type="http://schemas.openxmlformats.org/officeDocument/2006/relationships/hyperlink" Target="http://miplib.zib.de/miplib2/miplib/bell3b.mps.gz" TargetMode="External"/><Relationship Id="rId180" Type="http://schemas.openxmlformats.org/officeDocument/2006/relationships/hyperlink" Target="http://miplib.zib.de/miplib2010/ns1663818.php" TargetMode="External"/><Relationship Id="rId215" Type="http://schemas.openxmlformats.org/officeDocument/2006/relationships/hyperlink" Target="http://miplib.zib.de/miplib2010/rail01.php" TargetMode="External"/><Relationship Id="rId236" Type="http://schemas.openxmlformats.org/officeDocument/2006/relationships/hyperlink" Target="http://miplib.zib.de/miplib2010/rococoC11-011100.php" TargetMode="External"/><Relationship Id="rId257" Type="http://schemas.openxmlformats.org/officeDocument/2006/relationships/hyperlink" Target="http://miplib.zib.de/miplib2010/timtab1.php" TargetMode="External"/><Relationship Id="rId278" Type="http://schemas.openxmlformats.org/officeDocument/2006/relationships/hyperlink" Target="http://miplib.zib.de/miplib2003/miplib2003/cap6000.php" TargetMode="External"/><Relationship Id="rId303" Type="http://schemas.openxmlformats.org/officeDocument/2006/relationships/hyperlink" Target="http://miplib.zib.de/miplib2003/miplib2003/rout.php" TargetMode="External"/><Relationship Id="rId42" Type="http://schemas.openxmlformats.org/officeDocument/2006/relationships/hyperlink" Target="http://miplib.zib.de/miplib2010/bley_xl1.php" TargetMode="External"/><Relationship Id="rId84" Type="http://schemas.openxmlformats.org/officeDocument/2006/relationships/hyperlink" Target="http://miplib.zib.de/miplib2010/leo1.php" TargetMode="External"/><Relationship Id="rId138" Type="http://schemas.openxmlformats.org/officeDocument/2006/relationships/hyperlink" Target="http://miplib.zib.de/miplib2010/neos-555424.php" TargetMode="External"/><Relationship Id="rId191" Type="http://schemas.openxmlformats.org/officeDocument/2006/relationships/hyperlink" Target="http://miplib.zib.de/miplib2010/nu120-pr3.php" TargetMode="External"/><Relationship Id="rId205" Type="http://schemas.openxmlformats.org/officeDocument/2006/relationships/hyperlink" Target="http://miplib.zib.de/miplib2010/pigeon-11.php" TargetMode="External"/><Relationship Id="rId247" Type="http://schemas.openxmlformats.org/officeDocument/2006/relationships/hyperlink" Target="http://miplib.zib.de/miplib2010/seymour.php" TargetMode="External"/><Relationship Id="rId107" Type="http://schemas.openxmlformats.org/officeDocument/2006/relationships/hyperlink" Target="http://miplib.zib.de/miplib2010/n3div36.php" TargetMode="External"/><Relationship Id="rId289" Type="http://schemas.openxmlformats.org/officeDocument/2006/relationships/hyperlink" Target="http://miplib.zib.de/miplib2003/miplib2003/mas74.php" TargetMode="External"/><Relationship Id="rId11" Type="http://schemas.openxmlformats.org/officeDocument/2006/relationships/hyperlink" Target="http://miplib.zib.de/miplib2/miplib/misc02.mps.gz" TargetMode="External"/><Relationship Id="rId53" Type="http://schemas.openxmlformats.org/officeDocument/2006/relationships/hyperlink" Target="http://miplib.zib.de/miplib2010/csched010.php" TargetMode="External"/><Relationship Id="rId149" Type="http://schemas.openxmlformats.org/officeDocument/2006/relationships/hyperlink" Target="http://miplib.zib.de/miplib2010/neos-826694.php" TargetMode="External"/><Relationship Id="rId314" Type="http://schemas.openxmlformats.org/officeDocument/2006/relationships/hyperlink" Target="http://miplib.zib.de/miplib3/miplib3/flugpl.mps.gz" TargetMode="External"/><Relationship Id="rId95" Type="http://schemas.openxmlformats.org/officeDocument/2006/relationships/hyperlink" Target="http://miplib.zib.de/miplib2010/mc11.php" TargetMode="External"/><Relationship Id="rId160" Type="http://schemas.openxmlformats.org/officeDocument/2006/relationships/hyperlink" Target="http://miplib.zib.de/miplib2010/neos-934278.php" TargetMode="External"/><Relationship Id="rId216" Type="http://schemas.openxmlformats.org/officeDocument/2006/relationships/hyperlink" Target="http://miplib.zib.de/miplib2010/rail02.php" TargetMode="External"/><Relationship Id="rId258" Type="http://schemas.openxmlformats.org/officeDocument/2006/relationships/hyperlink" Target="http://miplib.zib.de/miplib2010/toll-like.php" TargetMode="External"/><Relationship Id="rId22" Type="http://schemas.openxmlformats.org/officeDocument/2006/relationships/hyperlink" Target="http://miplib.zib.de/miplib2/miplib/set1cl.mps.gz" TargetMode="External"/><Relationship Id="rId64" Type="http://schemas.openxmlformats.org/officeDocument/2006/relationships/hyperlink" Target="http://miplib.zib.de/miplib2010/ex10.php" TargetMode="External"/><Relationship Id="rId118" Type="http://schemas.openxmlformats.org/officeDocument/2006/relationships/hyperlink" Target="http://miplib.zib.de/miplib2010/neos-1337307.php" TargetMode="External"/><Relationship Id="rId325" Type="http://schemas.openxmlformats.org/officeDocument/2006/relationships/hyperlink" Target="http://miplib.zib.de/miplib3/miplib3/mitre.mps.gz" TargetMode="External"/><Relationship Id="rId171" Type="http://schemas.openxmlformats.org/officeDocument/2006/relationships/hyperlink" Target="http://miplib.zib.de/miplib2010/netdiversion.php" TargetMode="External"/><Relationship Id="rId227" Type="http://schemas.openxmlformats.org/officeDocument/2006/relationships/hyperlink" Target="http://miplib.zib.de/miplib2010/rmatr100-p5.php" TargetMode="External"/><Relationship Id="rId269" Type="http://schemas.openxmlformats.org/officeDocument/2006/relationships/hyperlink" Target="http://miplib.zib.de/miplib2010/vpphard2.php" TargetMode="External"/><Relationship Id="rId33" Type="http://schemas.openxmlformats.org/officeDocument/2006/relationships/hyperlink" Target="http://miplib.zib.de/miplib2010/atm20-100.php" TargetMode="External"/><Relationship Id="rId129" Type="http://schemas.openxmlformats.org/officeDocument/2006/relationships/hyperlink" Target="http://miplib.zib.de/miplib2010/neos-1605061.php" TargetMode="External"/><Relationship Id="rId280" Type="http://schemas.openxmlformats.org/officeDocument/2006/relationships/hyperlink" Target="http://miplib.zib.de/miplib2003/miplib2003/ds.php" TargetMode="External"/><Relationship Id="rId336" Type="http://schemas.openxmlformats.org/officeDocument/2006/relationships/hyperlink" Target="http://miplib.zib.de/miplib3/miplib3/stein27.mps.gz" TargetMode="External"/><Relationship Id="rId75" Type="http://schemas.openxmlformats.org/officeDocument/2006/relationships/hyperlink" Target="http://miplib.zib.de/miplib2010/ic97_potential.php" TargetMode="External"/><Relationship Id="rId140" Type="http://schemas.openxmlformats.org/officeDocument/2006/relationships/hyperlink" Target="http://miplib.zib.de/miplib2010/neos-686190.php" TargetMode="External"/><Relationship Id="rId182" Type="http://schemas.openxmlformats.org/officeDocument/2006/relationships/hyperlink" Target="http://miplib.zib.de/miplib2010/ns1688347.php" TargetMode="External"/><Relationship Id="rId6" Type="http://schemas.openxmlformats.org/officeDocument/2006/relationships/hyperlink" Target="http://miplib.zib.de/miplib2/miplib/bm23.mps.gz" TargetMode="External"/><Relationship Id="rId238" Type="http://schemas.openxmlformats.org/officeDocument/2006/relationships/hyperlink" Target="http://miplib.zib.de/miplib2010/satellites1-25.php" TargetMode="External"/><Relationship Id="rId291" Type="http://schemas.openxmlformats.org/officeDocument/2006/relationships/hyperlink" Target="http://miplib.zib.de/miplib2003/miplib2003/misc07.php" TargetMode="External"/><Relationship Id="rId305" Type="http://schemas.openxmlformats.org/officeDocument/2006/relationships/hyperlink" Target="http://miplib.zib.de/miplib2003/miplib2003/timtab2.php" TargetMode="External"/><Relationship Id="rId44" Type="http://schemas.openxmlformats.org/officeDocument/2006/relationships/hyperlink" Target="http://miplib.zib.de/miplib2010/blp-ic97.php" TargetMode="External"/><Relationship Id="rId86" Type="http://schemas.openxmlformats.org/officeDocument/2006/relationships/hyperlink" Target="http://miplib.zib.de/miplib2010/lotsize.php" TargetMode="External"/><Relationship Id="rId151" Type="http://schemas.openxmlformats.org/officeDocument/2006/relationships/hyperlink" Target="http://miplib.zib.de/miplib2010/neos-826841.php" TargetMode="External"/><Relationship Id="rId193" Type="http://schemas.openxmlformats.org/officeDocument/2006/relationships/hyperlink" Target="http://miplib.zib.de/miplib2010/ofi.php" TargetMode="External"/><Relationship Id="rId207" Type="http://schemas.openxmlformats.org/officeDocument/2006/relationships/hyperlink" Target="http://miplib.zib.de/miplib2010/pigeon-13.php" TargetMode="External"/><Relationship Id="rId249" Type="http://schemas.openxmlformats.org/officeDocument/2006/relationships/hyperlink" Target="http://miplib.zib.de/miplib2010/shs1023.php" TargetMode="External"/><Relationship Id="rId13" Type="http://schemas.openxmlformats.org/officeDocument/2006/relationships/hyperlink" Target="http://miplib.zib.de/miplib2/miplib/misc05.mps.gz" TargetMode="External"/><Relationship Id="rId109" Type="http://schemas.openxmlformats.org/officeDocument/2006/relationships/hyperlink" Target="http://miplib.zib.de/miplib2010/n4-3.php" TargetMode="External"/><Relationship Id="rId260" Type="http://schemas.openxmlformats.org/officeDocument/2006/relationships/hyperlink" Target="http://miplib.zib.de/miplib2010/triptim1.php" TargetMode="External"/><Relationship Id="rId316" Type="http://schemas.openxmlformats.org/officeDocument/2006/relationships/hyperlink" Target="http://miplib.zib.de/miplib3/miplib3/gesa2_o.mps.gz" TargetMode="External"/><Relationship Id="rId55" Type="http://schemas.openxmlformats.org/officeDocument/2006/relationships/hyperlink" Target="http://miplib.zib.de/miplib2010/dc1c.php" TargetMode="External"/><Relationship Id="rId97" Type="http://schemas.openxmlformats.org/officeDocument/2006/relationships/hyperlink" Target="http://miplib.zib.de/miplib2010/mik-250-1-100-1.php" TargetMode="External"/><Relationship Id="rId120" Type="http://schemas.openxmlformats.org/officeDocument/2006/relationships/hyperlink" Target="http://miplib.zib.de/miplib2010/neos13.php" TargetMode="External"/><Relationship Id="rId162" Type="http://schemas.openxmlformats.org/officeDocument/2006/relationships/hyperlink" Target="http://miplib.zib.de/miplib2010/neos-935769.php" TargetMode="External"/><Relationship Id="rId218" Type="http://schemas.openxmlformats.org/officeDocument/2006/relationships/hyperlink" Target="http://miplib.zib.de/miplib2010/rail507.php" TargetMode="External"/><Relationship Id="rId271" Type="http://schemas.openxmlformats.org/officeDocument/2006/relationships/hyperlink" Target="http://miplib.zib.de/miplib2010/wachplan.php" TargetMode="External"/><Relationship Id="rId24" Type="http://schemas.openxmlformats.org/officeDocument/2006/relationships/hyperlink" Target="http://miplib.zib.de/miplib2/miplib/stein9.mps.gz" TargetMode="External"/><Relationship Id="rId66" Type="http://schemas.openxmlformats.org/officeDocument/2006/relationships/hyperlink" Target="http://miplib.zib.de/miplib2010/g200x740i.php" TargetMode="External"/><Relationship Id="rId131" Type="http://schemas.openxmlformats.org/officeDocument/2006/relationships/hyperlink" Target="http://miplib.zib.de/miplib2010/neos-1616732.php" TargetMode="External"/><Relationship Id="rId327" Type="http://schemas.openxmlformats.org/officeDocument/2006/relationships/hyperlink" Target="http://miplib.zib.de/miplib3/miplib3/mod010.mps.gz" TargetMode="External"/></Relationships>
</file>

<file path=xl/worksheets/_rels/sheet5.xml.rels><?xml version="1.0" encoding="UTF-8" standalone="yes"?>
<Relationships xmlns="http://schemas.openxmlformats.org/package/2006/relationships"><Relationship Id="rId117" Type="http://schemas.openxmlformats.org/officeDocument/2006/relationships/hyperlink" Target="http://miplib.zib.de/miplib2010-BP.php" TargetMode="External"/><Relationship Id="rId671" Type="http://schemas.openxmlformats.org/officeDocument/2006/relationships/hyperlink" Target="http://miplib.zib.de/miplib2010-MIP.php" TargetMode="External"/><Relationship Id="rId769" Type="http://schemas.openxmlformats.org/officeDocument/2006/relationships/hyperlink" Target="http://miplib.zib.de/miplib2010/rail507.php" TargetMode="External"/><Relationship Id="rId976" Type="http://schemas.openxmlformats.org/officeDocument/2006/relationships/hyperlink" Target="http://miplib.zib.de/miplib2010/vpphard2.php" TargetMode="External"/><Relationship Id="rId21" Type="http://schemas.openxmlformats.org/officeDocument/2006/relationships/hyperlink" Target="http://miplib.zib.de/miplib2010/air04.php" TargetMode="External"/><Relationship Id="rId324" Type="http://schemas.openxmlformats.org/officeDocument/2006/relationships/hyperlink" Target="http://miplib.zib.de/miplib2010/n3705.php" TargetMode="External"/><Relationship Id="rId531" Type="http://schemas.openxmlformats.org/officeDocument/2006/relationships/hyperlink" Target="http://miplib.zib.de/miplib2010-MBP.php" TargetMode="External"/><Relationship Id="rId629" Type="http://schemas.openxmlformats.org/officeDocument/2006/relationships/hyperlink" Target="http://miplib.zib.de/miplib2010/ns1830653.php" TargetMode="External"/><Relationship Id="rId170" Type="http://schemas.openxmlformats.org/officeDocument/2006/relationships/hyperlink" Target="http://miplib.zib.de/miplib2010/ger50_17_trans.php" TargetMode="External"/><Relationship Id="rId836" Type="http://schemas.openxmlformats.org/officeDocument/2006/relationships/hyperlink" Target="http://miplib.zib.de/miplib2010-benchmark.php" TargetMode="External"/><Relationship Id="rId268" Type="http://schemas.openxmlformats.org/officeDocument/2006/relationships/hyperlink" Target="http://miplib.zib.de/miplib2010/map18.php" TargetMode="External"/><Relationship Id="rId475" Type="http://schemas.openxmlformats.org/officeDocument/2006/relationships/hyperlink" Target="http://miplib.zib.de/miplib2010-BP.php" TargetMode="External"/><Relationship Id="rId682" Type="http://schemas.openxmlformats.org/officeDocument/2006/relationships/hyperlink" Target="http://miplib.zib.de/miplib2010/ns894788.php" TargetMode="External"/><Relationship Id="rId903" Type="http://schemas.openxmlformats.org/officeDocument/2006/relationships/hyperlink" Target="http://miplib.zib.de/miplib2010/sp97ar.php" TargetMode="External"/><Relationship Id="rId32" Type="http://schemas.openxmlformats.org/officeDocument/2006/relationships/hyperlink" Target="http://miplib.zib.de/miplib2010/atm20-100.php" TargetMode="External"/><Relationship Id="rId128" Type="http://schemas.openxmlformats.org/officeDocument/2006/relationships/hyperlink" Target="http://miplib.zib.de/miplib2010-challenge.php" TargetMode="External"/><Relationship Id="rId335" Type="http://schemas.openxmlformats.org/officeDocument/2006/relationships/hyperlink" Target="http://miplib.zib.de/miplib2010-BP.php" TargetMode="External"/><Relationship Id="rId542" Type="http://schemas.openxmlformats.org/officeDocument/2006/relationships/hyperlink" Target="http://miplib.zib.de/miplib2010/neos-941262.php" TargetMode="External"/><Relationship Id="rId987" Type="http://schemas.openxmlformats.org/officeDocument/2006/relationships/hyperlink" Target="http://miplib.zib.de/miplib2010/zib01.php" TargetMode="External"/><Relationship Id="rId181" Type="http://schemas.openxmlformats.org/officeDocument/2006/relationships/hyperlink" Target="http://miplib.zib.de/miplib2010-MBP.php" TargetMode="External"/><Relationship Id="rId402" Type="http://schemas.openxmlformats.org/officeDocument/2006/relationships/hyperlink" Target="http://miplib.zib.de/miplib2010-MBP.php" TargetMode="External"/><Relationship Id="rId847" Type="http://schemas.openxmlformats.org/officeDocument/2006/relationships/hyperlink" Target="http://miplib.zib.de/miplib2010-challenge.php" TargetMode="External"/><Relationship Id="rId279" Type="http://schemas.openxmlformats.org/officeDocument/2006/relationships/hyperlink" Target="http://miplib.zib.de/miplib2010-tree.php" TargetMode="External"/><Relationship Id="rId486" Type="http://schemas.openxmlformats.org/officeDocument/2006/relationships/hyperlink" Target="http://miplib.zib.de/miplib2010/neos-826650.php" TargetMode="External"/><Relationship Id="rId693" Type="http://schemas.openxmlformats.org/officeDocument/2006/relationships/hyperlink" Target="http://miplib.zib.de/miplib2010-IP.php" TargetMode="External"/><Relationship Id="rId707" Type="http://schemas.openxmlformats.org/officeDocument/2006/relationships/hyperlink" Target="http://miplib.zib.de/miplib2010/opm2-z12-s7.php" TargetMode="External"/><Relationship Id="rId914" Type="http://schemas.openxmlformats.org/officeDocument/2006/relationships/hyperlink" Target="http://miplib.zib.de/miplib2010/stockholm.php" TargetMode="External"/><Relationship Id="rId43" Type="http://schemas.openxmlformats.org/officeDocument/2006/relationships/hyperlink" Target="http://miplib.zib.de/miplib2010-BP.php" TargetMode="External"/><Relationship Id="rId139" Type="http://schemas.openxmlformats.org/officeDocument/2006/relationships/hyperlink" Target="http://miplib.zib.de/miplib2010-challenge.php" TargetMode="External"/><Relationship Id="rId346" Type="http://schemas.openxmlformats.org/officeDocument/2006/relationships/hyperlink" Target="http://miplib.zib.de/miplib2010-MIP.php" TargetMode="External"/><Relationship Id="rId553" Type="http://schemas.openxmlformats.org/officeDocument/2006/relationships/hyperlink" Target="http://miplib.zib.de/miplib2010-MBP.php" TargetMode="External"/><Relationship Id="rId760" Type="http://schemas.openxmlformats.org/officeDocument/2006/relationships/hyperlink" Target="http://miplib.zib.de/miplib2010-challenge.php" TargetMode="External"/><Relationship Id="rId192" Type="http://schemas.openxmlformats.org/officeDocument/2006/relationships/hyperlink" Target="http://miplib.zib.de/miplib2010-BP.php" TargetMode="External"/><Relationship Id="rId206" Type="http://schemas.openxmlformats.org/officeDocument/2006/relationships/hyperlink" Target="http://miplib.zib.de/miplib2010/iis-bupa-cov.php" TargetMode="External"/><Relationship Id="rId413" Type="http://schemas.openxmlformats.org/officeDocument/2006/relationships/hyperlink" Target="http://miplib.zib.de/miplib2010-MBP.php" TargetMode="External"/><Relationship Id="rId858" Type="http://schemas.openxmlformats.org/officeDocument/2006/relationships/hyperlink" Target="http://miplib.zib.de/miplib2010-MBP.php" TargetMode="External"/><Relationship Id="rId497" Type="http://schemas.openxmlformats.org/officeDocument/2006/relationships/hyperlink" Target="http://miplib.zib.de/miplib2010-MBP.php" TargetMode="External"/><Relationship Id="rId620" Type="http://schemas.openxmlformats.org/officeDocument/2006/relationships/hyperlink" Target="http://miplib.zib.de/miplib2010-MBP.php" TargetMode="External"/><Relationship Id="rId718" Type="http://schemas.openxmlformats.org/officeDocument/2006/relationships/hyperlink" Target="http://miplib.zib.de/miplib2010-challenge.php" TargetMode="External"/><Relationship Id="rId925" Type="http://schemas.openxmlformats.org/officeDocument/2006/relationships/hyperlink" Target="http://miplib.zib.de/miplib2010-challenge.php" TargetMode="External"/><Relationship Id="rId357" Type="http://schemas.openxmlformats.org/officeDocument/2006/relationships/hyperlink" Target="http://miplib.zib.de/miplib2010-MBP.php" TargetMode="External"/><Relationship Id="rId54" Type="http://schemas.openxmlformats.org/officeDocument/2006/relationships/hyperlink" Target="http://miplib.zib.de/miplib2010-challenge.php" TargetMode="External"/><Relationship Id="rId217" Type="http://schemas.openxmlformats.org/officeDocument/2006/relationships/hyperlink" Target="http://miplib.zib.de/miplib2010-BP.php" TargetMode="External"/><Relationship Id="rId564" Type="http://schemas.openxmlformats.org/officeDocument/2006/relationships/hyperlink" Target="http://miplib.zib.de/miplib2010/netdiversion.php" TargetMode="External"/><Relationship Id="rId771" Type="http://schemas.openxmlformats.org/officeDocument/2006/relationships/hyperlink" Target="http://miplib.zib.de/miplib2010-MBP.php" TargetMode="External"/><Relationship Id="rId869" Type="http://schemas.openxmlformats.org/officeDocument/2006/relationships/hyperlink" Target="http://miplib.zib.de/miplib2010/set3-10.php" TargetMode="External"/><Relationship Id="rId424" Type="http://schemas.openxmlformats.org/officeDocument/2006/relationships/hyperlink" Target="http://miplib.zib.de/miplib2010-tree.php" TargetMode="External"/><Relationship Id="rId631" Type="http://schemas.openxmlformats.org/officeDocument/2006/relationships/hyperlink" Target="http://miplib.zib.de/miplib2010-MBP.php" TargetMode="External"/><Relationship Id="rId729" Type="http://schemas.openxmlformats.org/officeDocument/2006/relationships/hyperlink" Target="http://miplib.zib.de/miplib2010-tree.php" TargetMode="External"/><Relationship Id="rId270" Type="http://schemas.openxmlformats.org/officeDocument/2006/relationships/hyperlink" Target="http://miplib.zib.de/miplib2010/map20.php" TargetMode="External"/><Relationship Id="rId936" Type="http://schemas.openxmlformats.org/officeDocument/2006/relationships/hyperlink" Target="http://miplib.zib.de/miplib2010/tanglegram2.php" TargetMode="External"/><Relationship Id="rId65" Type="http://schemas.openxmlformats.org/officeDocument/2006/relationships/hyperlink" Target="http://miplib.zib.de/miplib2010/bley_xl1.php" TargetMode="External"/><Relationship Id="rId130" Type="http://schemas.openxmlformats.org/officeDocument/2006/relationships/hyperlink" Target="http://miplib.zib.de/miplib2010/dolom1.php" TargetMode="External"/><Relationship Id="rId368" Type="http://schemas.openxmlformats.org/officeDocument/2006/relationships/hyperlink" Target="http://miplib.zib.de/miplib2010-unstable.php" TargetMode="External"/><Relationship Id="rId575" Type="http://schemas.openxmlformats.org/officeDocument/2006/relationships/hyperlink" Target="http://miplib.zib.de/miplib2010/npmv07.php" TargetMode="External"/><Relationship Id="rId782" Type="http://schemas.openxmlformats.org/officeDocument/2006/relationships/hyperlink" Target="http://miplib.zib.de/miplib2010-MBP.php" TargetMode="External"/><Relationship Id="rId228" Type="http://schemas.openxmlformats.org/officeDocument/2006/relationships/hyperlink" Target="http://miplib.zib.de/miplib2010-challenge.php" TargetMode="External"/><Relationship Id="rId435" Type="http://schemas.openxmlformats.org/officeDocument/2006/relationships/hyperlink" Target="http://miplib.zib.de/miplib2010/neos-506428.php" TargetMode="External"/><Relationship Id="rId642" Type="http://schemas.openxmlformats.org/officeDocument/2006/relationships/hyperlink" Target="http://miplib.zib.de/miplib2010-MBP.php" TargetMode="External"/><Relationship Id="rId281" Type="http://schemas.openxmlformats.org/officeDocument/2006/relationships/hyperlink" Target="http://miplib.zib.de/miplib2010/mcsched.php" TargetMode="External"/><Relationship Id="rId502" Type="http://schemas.openxmlformats.org/officeDocument/2006/relationships/hyperlink" Target="http://miplib.zib.de/miplib2010-BP.php" TargetMode="External"/><Relationship Id="rId947" Type="http://schemas.openxmlformats.org/officeDocument/2006/relationships/hyperlink" Target="http://miplib.zib.de/miplib2010-MIP.php" TargetMode="External"/><Relationship Id="rId76" Type="http://schemas.openxmlformats.org/officeDocument/2006/relationships/hyperlink" Target="http://miplib.zib.de/miplib2010/bnatt400.php" TargetMode="External"/><Relationship Id="rId141" Type="http://schemas.openxmlformats.org/officeDocument/2006/relationships/hyperlink" Target="http://miplib.zib.de/miplib2010/eilB101.php" TargetMode="External"/><Relationship Id="rId379" Type="http://schemas.openxmlformats.org/officeDocument/2006/relationships/hyperlink" Target="http://miplib.zib.de/miplib2010/neos13.php" TargetMode="External"/><Relationship Id="rId586" Type="http://schemas.openxmlformats.org/officeDocument/2006/relationships/hyperlink" Target="http://miplib.zib.de/miplib2010/ns1208400.php" TargetMode="External"/><Relationship Id="rId793" Type="http://schemas.openxmlformats.org/officeDocument/2006/relationships/hyperlink" Target="http://miplib.zib.de/miplib2010-benchmark.php" TargetMode="External"/><Relationship Id="rId807" Type="http://schemas.openxmlformats.org/officeDocument/2006/relationships/hyperlink" Target="http://miplib.zib.de/miplib2010/rmatr200-p5.php" TargetMode="External"/><Relationship Id="rId7" Type="http://schemas.openxmlformats.org/officeDocument/2006/relationships/hyperlink" Target="http://miplib.zib.de/miplib2010-challenge.php" TargetMode="External"/><Relationship Id="rId239" Type="http://schemas.openxmlformats.org/officeDocument/2006/relationships/hyperlink" Target="http://miplib.zib.de/miplib2010/leo1.php" TargetMode="External"/><Relationship Id="rId446" Type="http://schemas.openxmlformats.org/officeDocument/2006/relationships/hyperlink" Target="http://miplib.zib.de/miplib2010/neos-686190.php" TargetMode="External"/><Relationship Id="rId653" Type="http://schemas.openxmlformats.org/officeDocument/2006/relationships/hyperlink" Target="http://miplib.zib.de/miplib2010-unstable.php" TargetMode="External"/><Relationship Id="rId292" Type="http://schemas.openxmlformats.org/officeDocument/2006/relationships/hyperlink" Target="http://miplib.zib.de/miplib2010-BP.php" TargetMode="External"/><Relationship Id="rId306" Type="http://schemas.openxmlformats.org/officeDocument/2006/relationships/hyperlink" Target="http://miplib.zib.de/miplib2010-MIP.php" TargetMode="External"/><Relationship Id="rId860" Type="http://schemas.openxmlformats.org/officeDocument/2006/relationships/hyperlink" Target="http://miplib.zib.de/miplib2010-MBP.php" TargetMode="External"/><Relationship Id="rId958" Type="http://schemas.openxmlformats.org/officeDocument/2006/relationships/hyperlink" Target="http://miplib.zib.de/miplib2010/uc-case3.php" TargetMode="External"/><Relationship Id="rId87" Type="http://schemas.openxmlformats.org/officeDocument/2006/relationships/hyperlink" Target="http://miplib.zib.de/miplib2010-BP.php" TargetMode="External"/><Relationship Id="rId513" Type="http://schemas.openxmlformats.org/officeDocument/2006/relationships/hyperlink" Target="http://miplib.zib.de/miplib2010-BP.php" TargetMode="External"/><Relationship Id="rId597" Type="http://schemas.openxmlformats.org/officeDocument/2006/relationships/hyperlink" Target="http://miplib.zib.de/miplib2010-reoptimize.php" TargetMode="External"/><Relationship Id="rId720" Type="http://schemas.openxmlformats.org/officeDocument/2006/relationships/hyperlink" Target="http://miplib.zib.de/miplib2010/p80x400b.php" TargetMode="External"/><Relationship Id="rId818" Type="http://schemas.openxmlformats.org/officeDocument/2006/relationships/hyperlink" Target="http://miplib.zib.de/miplib2010/rmine25.php" TargetMode="External"/><Relationship Id="rId152" Type="http://schemas.openxmlformats.org/officeDocument/2006/relationships/hyperlink" Target="http://miplib.zib.de/miplib2010/enlight16.php" TargetMode="External"/><Relationship Id="rId457" Type="http://schemas.openxmlformats.org/officeDocument/2006/relationships/hyperlink" Target="http://miplib.zib.de/miplib2010-MBP.php" TargetMode="External"/><Relationship Id="rId664" Type="http://schemas.openxmlformats.org/officeDocument/2006/relationships/hyperlink" Target="http://miplib.zib.de/miplib2010-challenge.php" TargetMode="External"/><Relationship Id="rId871" Type="http://schemas.openxmlformats.org/officeDocument/2006/relationships/hyperlink" Target="http://miplib.zib.de/miplib2010-MBP.php" TargetMode="External"/><Relationship Id="rId969" Type="http://schemas.openxmlformats.org/officeDocument/2006/relationships/hyperlink" Target="http://miplib.zib.de/miplib2010-MBP.php" TargetMode="External"/><Relationship Id="rId14" Type="http://schemas.openxmlformats.org/officeDocument/2006/relationships/hyperlink" Target="http://miplib.zib.de/miplib2010/acc-tight5.php" TargetMode="External"/><Relationship Id="rId317" Type="http://schemas.openxmlformats.org/officeDocument/2006/relationships/hyperlink" Target="http://miplib.zib.de/miplib2010-MIP.php" TargetMode="External"/><Relationship Id="rId524" Type="http://schemas.openxmlformats.org/officeDocument/2006/relationships/hyperlink" Target="http://miplib.zib.de/miplib2010-primal.php" TargetMode="External"/><Relationship Id="rId731" Type="http://schemas.openxmlformats.org/officeDocument/2006/relationships/hyperlink" Target="http://miplib.zib.de/miplib2010/pigeon-10.php" TargetMode="External"/><Relationship Id="rId98" Type="http://schemas.openxmlformats.org/officeDocument/2006/relationships/hyperlink" Target="http://miplib.zib.de/miplib2010-tree.php" TargetMode="External"/><Relationship Id="rId163" Type="http://schemas.openxmlformats.org/officeDocument/2006/relationships/hyperlink" Target="http://miplib.zib.de/miplib2010/ex9.php" TargetMode="External"/><Relationship Id="rId370" Type="http://schemas.openxmlformats.org/officeDocument/2006/relationships/hyperlink" Target="http://miplib.zib.de/miplib2010/neos-1311124.php" TargetMode="External"/><Relationship Id="rId829" Type="http://schemas.openxmlformats.org/officeDocument/2006/relationships/hyperlink" Target="http://miplib.zib.de/miplib2010/rocII-9-11.php" TargetMode="External"/><Relationship Id="rId230" Type="http://schemas.openxmlformats.org/officeDocument/2006/relationships/hyperlink" Target="http://miplib.zib.de/miplib2010/lectsched-2.php" TargetMode="External"/><Relationship Id="rId468" Type="http://schemas.openxmlformats.org/officeDocument/2006/relationships/hyperlink" Target="http://miplib.zib.de/miplib2010-unstable.php" TargetMode="External"/><Relationship Id="rId675" Type="http://schemas.openxmlformats.org/officeDocument/2006/relationships/hyperlink" Target="http://miplib.zib.de/miplib2010/ns894236.php" TargetMode="External"/><Relationship Id="rId882" Type="http://schemas.openxmlformats.org/officeDocument/2006/relationships/hyperlink" Target="http://miplib.zib.de/miplib2010-challenge.php" TargetMode="External"/><Relationship Id="rId25" Type="http://schemas.openxmlformats.org/officeDocument/2006/relationships/hyperlink" Target="http://miplib.zib.de/miplib2010-benchmark.php" TargetMode="External"/><Relationship Id="rId328" Type="http://schemas.openxmlformats.org/officeDocument/2006/relationships/hyperlink" Target="http://miplib.zib.de/miplib2010-challenge.php" TargetMode="External"/><Relationship Id="rId535" Type="http://schemas.openxmlformats.org/officeDocument/2006/relationships/hyperlink" Target="http://miplib.zib.de/miplib2010-primal.php" TargetMode="External"/><Relationship Id="rId742" Type="http://schemas.openxmlformats.org/officeDocument/2006/relationships/hyperlink" Target="http://miplib.zib.de/miplib2010-challenge.php" TargetMode="External"/><Relationship Id="rId174" Type="http://schemas.openxmlformats.org/officeDocument/2006/relationships/hyperlink" Target="http://miplib.zib.de/miplib2010-MIP.php" TargetMode="External"/><Relationship Id="rId381" Type="http://schemas.openxmlformats.org/officeDocument/2006/relationships/hyperlink" Target="http://miplib.zib.de/miplib2010-MBP.php" TargetMode="External"/><Relationship Id="rId602" Type="http://schemas.openxmlformats.org/officeDocument/2006/relationships/hyperlink" Target="http://miplib.zib.de/miplib2010-reoptimize.php" TargetMode="External"/><Relationship Id="rId241" Type="http://schemas.openxmlformats.org/officeDocument/2006/relationships/hyperlink" Target="http://miplib.zib.de/miplib2010-MBP.php" TargetMode="External"/><Relationship Id="rId479" Type="http://schemas.openxmlformats.org/officeDocument/2006/relationships/hyperlink" Target="http://miplib.zib.de/miplib2010-BP.php" TargetMode="External"/><Relationship Id="rId686" Type="http://schemas.openxmlformats.org/officeDocument/2006/relationships/hyperlink" Target="http://miplib.zib.de/miplib2010-BP.php" TargetMode="External"/><Relationship Id="rId893" Type="http://schemas.openxmlformats.org/officeDocument/2006/relationships/hyperlink" Target="http://miplib.zib.de/miplib2010/sing161.php" TargetMode="External"/><Relationship Id="rId907" Type="http://schemas.openxmlformats.org/officeDocument/2006/relationships/hyperlink" Target="http://miplib.zib.de/miplib2010-benchmark.php" TargetMode="External"/><Relationship Id="rId36" Type="http://schemas.openxmlformats.org/officeDocument/2006/relationships/hyperlink" Target="http://miplib.zib.de/miplib2010-challenge.php" TargetMode="External"/><Relationship Id="rId339" Type="http://schemas.openxmlformats.org/officeDocument/2006/relationships/hyperlink" Target="http://miplib.zib.de/miplib2010/n9-3.php" TargetMode="External"/><Relationship Id="rId546" Type="http://schemas.openxmlformats.org/officeDocument/2006/relationships/hyperlink" Target="http://miplib.zib.de/miplib2010-primal.php" TargetMode="External"/><Relationship Id="rId753" Type="http://schemas.openxmlformats.org/officeDocument/2006/relationships/hyperlink" Target="http://miplib.zib.de/miplib2010/qiu.php" TargetMode="External"/><Relationship Id="rId101" Type="http://schemas.openxmlformats.org/officeDocument/2006/relationships/hyperlink" Target="http://miplib.zib.de/miplib2010-MBP.php" TargetMode="External"/><Relationship Id="rId185" Type="http://schemas.openxmlformats.org/officeDocument/2006/relationships/hyperlink" Target="http://miplib.zib.de/miplib2010/gmut-75-50.php" TargetMode="External"/><Relationship Id="rId406" Type="http://schemas.openxmlformats.org/officeDocument/2006/relationships/hyperlink" Target="http://miplib.zib.de/miplib2010/neos15.php" TargetMode="External"/><Relationship Id="rId960" Type="http://schemas.openxmlformats.org/officeDocument/2006/relationships/hyperlink" Target="http://miplib.zib.de/miplib2010-MBP.php" TargetMode="External"/><Relationship Id="rId392" Type="http://schemas.openxmlformats.org/officeDocument/2006/relationships/hyperlink" Target="http://miplib.zib.de/miplib2010-tree.php" TargetMode="External"/><Relationship Id="rId613" Type="http://schemas.openxmlformats.org/officeDocument/2006/relationships/hyperlink" Target="http://miplib.zib.de/miplib2010-infeasible.php" TargetMode="External"/><Relationship Id="rId697" Type="http://schemas.openxmlformats.org/officeDocument/2006/relationships/hyperlink" Target="http://miplib.zib.de/miplib2010/ofi.php" TargetMode="External"/><Relationship Id="rId820" Type="http://schemas.openxmlformats.org/officeDocument/2006/relationships/hyperlink" Target="http://miplib.zib.de/miplib2010/rmine6.php" TargetMode="External"/><Relationship Id="rId918" Type="http://schemas.openxmlformats.org/officeDocument/2006/relationships/hyperlink" Target="http://miplib.zib.de/miplib2010-BP.php" TargetMode="External"/><Relationship Id="rId252" Type="http://schemas.openxmlformats.org/officeDocument/2006/relationships/hyperlink" Target="http://miplib.zib.de/miplib2010-challenge.php" TargetMode="External"/><Relationship Id="rId47" Type="http://schemas.openxmlformats.org/officeDocument/2006/relationships/hyperlink" Target="http://miplib.zib.de/miplib2010/beasleyC3.php" TargetMode="External"/><Relationship Id="rId112" Type="http://schemas.openxmlformats.org/officeDocument/2006/relationships/hyperlink" Target="http://miplib.zib.de/miplib2010/danoint.php" TargetMode="External"/><Relationship Id="rId557" Type="http://schemas.openxmlformats.org/officeDocument/2006/relationships/hyperlink" Target="http://miplib.zib.de/miplib2010/neos-957389.php" TargetMode="External"/><Relationship Id="rId764" Type="http://schemas.openxmlformats.org/officeDocument/2006/relationships/hyperlink" Target="http://miplib.zib.de/miplib2010-BP.php" TargetMode="External"/><Relationship Id="rId971" Type="http://schemas.openxmlformats.org/officeDocument/2006/relationships/hyperlink" Target="http://miplib.zib.de/miplib2010-challenge.php" TargetMode="External"/><Relationship Id="rId196" Type="http://schemas.openxmlformats.org/officeDocument/2006/relationships/hyperlink" Target="http://miplib.zib.de/miplib2010-unstable.php" TargetMode="External"/><Relationship Id="rId417" Type="http://schemas.openxmlformats.org/officeDocument/2006/relationships/hyperlink" Target="http://miplib.zib.de/miplib2010/neos-1616732.php" TargetMode="External"/><Relationship Id="rId624" Type="http://schemas.openxmlformats.org/officeDocument/2006/relationships/hyperlink" Target="http://miplib.zib.de/miplib2010-infeasible.php" TargetMode="External"/><Relationship Id="rId831" Type="http://schemas.openxmlformats.org/officeDocument/2006/relationships/hyperlink" Target="http://miplib.zib.de/miplib2010-MBP.php" TargetMode="External"/><Relationship Id="rId263" Type="http://schemas.openxmlformats.org/officeDocument/2006/relationships/hyperlink" Target="http://miplib.zib.de/miplib2010-reoptimize.php" TargetMode="External"/><Relationship Id="rId470" Type="http://schemas.openxmlformats.org/officeDocument/2006/relationships/hyperlink" Target="http://miplib.zib.de/miplib2010/neos-807456.php" TargetMode="External"/><Relationship Id="rId929" Type="http://schemas.openxmlformats.org/officeDocument/2006/relationships/hyperlink" Target="http://miplib.zib.de/miplib2010-BP.php" TargetMode="External"/><Relationship Id="rId58" Type="http://schemas.openxmlformats.org/officeDocument/2006/relationships/hyperlink" Target="http://miplib.zib.de/miplib2010-MBP.php" TargetMode="External"/><Relationship Id="rId123" Type="http://schemas.openxmlformats.org/officeDocument/2006/relationships/hyperlink" Target="http://miplib.zib.de/miplib2010-MBP.php" TargetMode="External"/><Relationship Id="rId330" Type="http://schemas.openxmlformats.org/officeDocument/2006/relationships/hyperlink" Target="http://miplib.zib.de/miplib2010/n3div36.php" TargetMode="External"/><Relationship Id="rId568" Type="http://schemas.openxmlformats.org/officeDocument/2006/relationships/hyperlink" Target="http://miplib.zib.de/miplib2010-benchmark.php" TargetMode="External"/><Relationship Id="rId775" Type="http://schemas.openxmlformats.org/officeDocument/2006/relationships/hyperlink" Target="http://miplib.zib.de/miplib2010-tree.php" TargetMode="External"/><Relationship Id="rId982" Type="http://schemas.openxmlformats.org/officeDocument/2006/relationships/hyperlink" Target="http://miplib.zib.de/miplib2010/wachplan.php" TargetMode="External"/><Relationship Id="rId428" Type="http://schemas.openxmlformats.org/officeDocument/2006/relationships/hyperlink" Target="http://miplib.zib.de/miplib2010-BP.php" TargetMode="External"/><Relationship Id="rId635" Type="http://schemas.openxmlformats.org/officeDocument/2006/relationships/hyperlink" Target="http://miplib.zib.de/miplib2010/ns1854840.php" TargetMode="External"/><Relationship Id="rId842" Type="http://schemas.openxmlformats.org/officeDocument/2006/relationships/hyperlink" Target="http://miplib.zib.de/miplib2010-IP.php" TargetMode="External"/><Relationship Id="rId274" Type="http://schemas.openxmlformats.org/officeDocument/2006/relationships/hyperlink" Target="http://miplib.zib.de/miplib2010-tree.php" TargetMode="External"/><Relationship Id="rId481" Type="http://schemas.openxmlformats.org/officeDocument/2006/relationships/hyperlink" Target="http://miplib.zib.de/miplib2010-primal.php" TargetMode="External"/><Relationship Id="rId702" Type="http://schemas.openxmlformats.org/officeDocument/2006/relationships/hyperlink" Target="http://miplib.zib.de/miplib2010-BP.php" TargetMode="External"/><Relationship Id="rId69" Type="http://schemas.openxmlformats.org/officeDocument/2006/relationships/hyperlink" Target="http://miplib.zib.de/miplib2010-tree.php" TargetMode="External"/><Relationship Id="rId134" Type="http://schemas.openxmlformats.org/officeDocument/2006/relationships/hyperlink" Target="http://miplib.zib.de/miplib2010-BP.php" TargetMode="External"/><Relationship Id="rId579" Type="http://schemas.openxmlformats.org/officeDocument/2006/relationships/hyperlink" Target="http://miplib.zib.de/miplib2010-MBP.php" TargetMode="External"/><Relationship Id="rId786" Type="http://schemas.openxmlformats.org/officeDocument/2006/relationships/hyperlink" Target="http://miplib.zib.de/miplib2010/reblock354.php" TargetMode="External"/><Relationship Id="rId993" Type="http://schemas.openxmlformats.org/officeDocument/2006/relationships/hyperlink" Target="http://miplib.zib.de/miplib2010-MBP.php" TargetMode="External"/><Relationship Id="rId341" Type="http://schemas.openxmlformats.org/officeDocument/2006/relationships/hyperlink" Target="http://miplib.zib.de/miplib2010-MIP.php" TargetMode="External"/><Relationship Id="rId439" Type="http://schemas.openxmlformats.org/officeDocument/2006/relationships/hyperlink" Target="http://miplib.zib.de/miplib2010-unstable.php" TargetMode="External"/><Relationship Id="rId646" Type="http://schemas.openxmlformats.org/officeDocument/2006/relationships/hyperlink" Target="http://miplib.zib.de/miplib2010/ns1905800.php" TargetMode="External"/><Relationship Id="rId201" Type="http://schemas.openxmlformats.org/officeDocument/2006/relationships/hyperlink" Target="http://miplib.zib.de/miplib2010-challenge.php" TargetMode="External"/><Relationship Id="rId285" Type="http://schemas.openxmlformats.org/officeDocument/2006/relationships/hyperlink" Target="http://miplib.zib.de/miplib2010-challenge.php" TargetMode="External"/><Relationship Id="rId506" Type="http://schemas.openxmlformats.org/officeDocument/2006/relationships/hyperlink" Target="http://miplib.zib.de/miplib2010-infeasible.php" TargetMode="External"/><Relationship Id="rId853" Type="http://schemas.openxmlformats.org/officeDocument/2006/relationships/hyperlink" Target="http://miplib.zib.de/miplib2010-reoptimize.php" TargetMode="External"/><Relationship Id="rId492" Type="http://schemas.openxmlformats.org/officeDocument/2006/relationships/hyperlink" Target="http://miplib.zib.de/miplib2010/neos-826812.php" TargetMode="External"/><Relationship Id="rId713" Type="http://schemas.openxmlformats.org/officeDocument/2006/relationships/hyperlink" Target="http://miplib.zib.de/miplib2010-challenge.php" TargetMode="External"/><Relationship Id="rId797" Type="http://schemas.openxmlformats.org/officeDocument/2006/relationships/hyperlink" Target="http://miplib.zib.de/miplib2010-MBP.php" TargetMode="External"/><Relationship Id="rId920" Type="http://schemas.openxmlformats.org/officeDocument/2006/relationships/hyperlink" Target="http://miplib.zib.de/miplib2010-challenge.php" TargetMode="External"/><Relationship Id="rId145" Type="http://schemas.openxmlformats.org/officeDocument/2006/relationships/hyperlink" Target="http://miplib.zib.de/miplib2010-benchmark.php" TargetMode="External"/><Relationship Id="rId352" Type="http://schemas.openxmlformats.org/officeDocument/2006/relationships/hyperlink" Target="http://miplib.zib.de/miplib2010-MBP.php" TargetMode="External"/><Relationship Id="rId212" Type="http://schemas.openxmlformats.org/officeDocument/2006/relationships/hyperlink" Target="http://miplib.zib.de/miplib2010/in.php" TargetMode="External"/><Relationship Id="rId657" Type="http://schemas.openxmlformats.org/officeDocument/2006/relationships/hyperlink" Target="http://miplib.zib.de/miplib2010-MBP.php" TargetMode="External"/><Relationship Id="rId864" Type="http://schemas.openxmlformats.org/officeDocument/2006/relationships/hyperlink" Target="http://miplib.zib.de/miplib2010/sct32.php" TargetMode="External"/><Relationship Id="rId296" Type="http://schemas.openxmlformats.org/officeDocument/2006/relationships/hyperlink" Target="http://miplib.zib.de/miplib2010/mining.php" TargetMode="External"/><Relationship Id="rId517" Type="http://schemas.openxmlformats.org/officeDocument/2006/relationships/hyperlink" Target="http://miplib.zib.de/miplib2010/neos-916792.php" TargetMode="External"/><Relationship Id="rId724" Type="http://schemas.openxmlformats.org/officeDocument/2006/relationships/hyperlink" Target="http://miplib.zib.de/miplib2010-BP.php" TargetMode="External"/><Relationship Id="rId931" Type="http://schemas.openxmlformats.org/officeDocument/2006/relationships/hyperlink" Target="http://miplib.zib.de/miplib2010-challenge.php" TargetMode="External"/><Relationship Id="rId60" Type="http://schemas.openxmlformats.org/officeDocument/2006/relationships/hyperlink" Target="http://miplib.zib.de/miplib2010-benchmark.php" TargetMode="External"/><Relationship Id="rId156" Type="http://schemas.openxmlformats.org/officeDocument/2006/relationships/hyperlink" Target="http://miplib.zib.de/miplib2010-IP.php" TargetMode="External"/><Relationship Id="rId363" Type="http://schemas.openxmlformats.org/officeDocument/2006/relationships/hyperlink" Target="http://miplib.zib.de/miplib2010-MBP.php" TargetMode="External"/><Relationship Id="rId570" Type="http://schemas.openxmlformats.org/officeDocument/2006/relationships/hyperlink" Target="http://miplib.zib.de/miplib2010/nobel-eu-DBE.php" TargetMode="External"/><Relationship Id="rId223" Type="http://schemas.openxmlformats.org/officeDocument/2006/relationships/hyperlink" Target="http://miplib.zib.de/miplib2010-MBP.php" TargetMode="External"/><Relationship Id="rId430" Type="http://schemas.openxmlformats.org/officeDocument/2006/relationships/hyperlink" Target="http://miplib.zib.de/miplib2010-benchmark.php" TargetMode="External"/><Relationship Id="rId668" Type="http://schemas.openxmlformats.org/officeDocument/2006/relationships/hyperlink" Target="http://miplib.zib.de/miplib2010-MBP.php" TargetMode="External"/><Relationship Id="rId875" Type="http://schemas.openxmlformats.org/officeDocument/2006/relationships/hyperlink" Target="http://miplib.zib.de/miplib2010/set3-20.php" TargetMode="External"/><Relationship Id="rId18" Type="http://schemas.openxmlformats.org/officeDocument/2006/relationships/hyperlink" Target="http://miplib.zib.de/miplib2010/aflow40b.php" TargetMode="External"/><Relationship Id="rId528" Type="http://schemas.openxmlformats.org/officeDocument/2006/relationships/hyperlink" Target="http://miplib.zib.de/miplib2010-MBP.php" TargetMode="External"/><Relationship Id="rId735" Type="http://schemas.openxmlformats.org/officeDocument/2006/relationships/hyperlink" Target="http://miplib.zib.de/miplib2010-MBP.php" TargetMode="External"/><Relationship Id="rId942" Type="http://schemas.openxmlformats.org/officeDocument/2006/relationships/hyperlink" Target="http://miplib.zib.de/miplib2010-challenge.php" TargetMode="External"/><Relationship Id="rId167" Type="http://schemas.openxmlformats.org/officeDocument/2006/relationships/hyperlink" Target="http://miplib.zib.de/miplib2010/g200x740i.php" TargetMode="External"/><Relationship Id="rId374" Type="http://schemas.openxmlformats.org/officeDocument/2006/relationships/hyperlink" Target="http://miplib.zib.de/miplib2010-benchmark.php" TargetMode="External"/><Relationship Id="rId581" Type="http://schemas.openxmlformats.org/officeDocument/2006/relationships/hyperlink" Target="http://miplib.zib.de/miplib2010-primal.php" TargetMode="External"/><Relationship Id="rId71" Type="http://schemas.openxmlformats.org/officeDocument/2006/relationships/hyperlink" Target="http://miplib.zib.de/miplib2010/blp-ic97.php" TargetMode="External"/><Relationship Id="rId234" Type="http://schemas.openxmlformats.org/officeDocument/2006/relationships/hyperlink" Target="http://miplib.zib.de/miplib2010-primal.php" TargetMode="External"/><Relationship Id="rId679" Type="http://schemas.openxmlformats.org/officeDocument/2006/relationships/hyperlink" Target="http://miplib.zib.de/miplib2010-BP.php" TargetMode="External"/><Relationship Id="rId802" Type="http://schemas.openxmlformats.org/officeDocument/2006/relationships/hyperlink" Target="http://miplib.zib.de/miplib2010-challenge.php" TargetMode="External"/><Relationship Id="rId886" Type="http://schemas.openxmlformats.org/officeDocument/2006/relationships/hyperlink" Target="http://miplib.zib.de/miplib2010-MBP.php" TargetMode="External"/><Relationship Id="rId2" Type="http://schemas.openxmlformats.org/officeDocument/2006/relationships/hyperlink" Target="http://miplib.zib.de/miplib2010-MBP.php" TargetMode="External"/><Relationship Id="rId29" Type="http://schemas.openxmlformats.org/officeDocument/2006/relationships/hyperlink" Target="http://miplib.zib.de/miplib2010/atlanta-ip.php" TargetMode="External"/><Relationship Id="rId441" Type="http://schemas.openxmlformats.org/officeDocument/2006/relationships/hyperlink" Target="http://miplib.zib.de/miplib2010/neos-555424.php" TargetMode="External"/><Relationship Id="rId539" Type="http://schemas.openxmlformats.org/officeDocument/2006/relationships/hyperlink" Target="http://miplib.zib.de/miplib2010-MBP.php" TargetMode="External"/><Relationship Id="rId746" Type="http://schemas.openxmlformats.org/officeDocument/2006/relationships/hyperlink" Target="http://miplib.zib.de/miplib2010-MBP.php" TargetMode="External"/><Relationship Id="rId178" Type="http://schemas.openxmlformats.org/officeDocument/2006/relationships/hyperlink" Target="http://miplib.zib.de/miplib2010/glass4.php" TargetMode="External"/><Relationship Id="rId301" Type="http://schemas.openxmlformats.org/officeDocument/2006/relationships/hyperlink" Target="http://miplib.zib.de/miplib2010-MBP.php" TargetMode="External"/><Relationship Id="rId953" Type="http://schemas.openxmlformats.org/officeDocument/2006/relationships/hyperlink" Target="http://miplib.zib.de/miplib2010-challenge.php" TargetMode="External"/><Relationship Id="rId82" Type="http://schemas.openxmlformats.org/officeDocument/2006/relationships/hyperlink" Target="http://miplib.zib.de/miplib2010-MBP.php" TargetMode="External"/><Relationship Id="rId385" Type="http://schemas.openxmlformats.org/officeDocument/2006/relationships/hyperlink" Target="http://miplib.zib.de/miplib2010/neos-1426662.php" TargetMode="External"/><Relationship Id="rId592" Type="http://schemas.openxmlformats.org/officeDocument/2006/relationships/hyperlink" Target="http://miplib.zib.de/miplib2010-reoptimize.php" TargetMode="External"/><Relationship Id="rId606" Type="http://schemas.openxmlformats.org/officeDocument/2006/relationships/hyperlink" Target="http://miplib.zib.de/miplib2010-BP.php" TargetMode="External"/><Relationship Id="rId813" Type="http://schemas.openxmlformats.org/officeDocument/2006/relationships/hyperlink" Target="http://miplib.zib.de/miplib2010/rmine14.php" TargetMode="External"/><Relationship Id="rId245" Type="http://schemas.openxmlformats.org/officeDocument/2006/relationships/hyperlink" Target="http://miplib.zib.de/miplib2010/liu.php" TargetMode="External"/><Relationship Id="rId452" Type="http://schemas.openxmlformats.org/officeDocument/2006/relationships/hyperlink" Target="http://miplib.zib.de/miplib2010/neos6.php" TargetMode="External"/><Relationship Id="rId897" Type="http://schemas.openxmlformats.org/officeDocument/2006/relationships/hyperlink" Target="http://miplib.zib.de/miplib2010-MBP.php" TargetMode="External"/><Relationship Id="rId105" Type="http://schemas.openxmlformats.org/officeDocument/2006/relationships/hyperlink" Target="http://miplib.zib.de/miplib2010-challenge.php" TargetMode="External"/><Relationship Id="rId312" Type="http://schemas.openxmlformats.org/officeDocument/2006/relationships/hyperlink" Target="http://miplib.zib.de/miplib2010-BP.php" TargetMode="External"/><Relationship Id="rId757" Type="http://schemas.openxmlformats.org/officeDocument/2006/relationships/hyperlink" Target="http://miplib.zib.de/miplib2010-challenge.php" TargetMode="External"/><Relationship Id="rId964" Type="http://schemas.openxmlformats.org/officeDocument/2006/relationships/hyperlink" Target="http://miplib.zib.de/miplib2010/umts.php" TargetMode="External"/><Relationship Id="rId93" Type="http://schemas.openxmlformats.org/officeDocument/2006/relationships/hyperlink" Target="http://miplib.zib.de/miplib2010-MBP.php" TargetMode="External"/><Relationship Id="rId189" Type="http://schemas.openxmlformats.org/officeDocument/2006/relationships/hyperlink" Target="http://miplib.zib.de/miplib2010-challenge.php" TargetMode="External"/><Relationship Id="rId396" Type="http://schemas.openxmlformats.org/officeDocument/2006/relationships/hyperlink" Target="http://miplib.zib.de/miplib2010-BP.php" TargetMode="External"/><Relationship Id="rId617" Type="http://schemas.openxmlformats.org/officeDocument/2006/relationships/hyperlink" Target="http://miplib.zib.de/miplib2010-BP.php" TargetMode="External"/><Relationship Id="rId824" Type="http://schemas.openxmlformats.org/officeDocument/2006/relationships/hyperlink" Target="http://miplib.zib.de/miplib2010-benchmark.php" TargetMode="External"/><Relationship Id="rId256" Type="http://schemas.openxmlformats.org/officeDocument/2006/relationships/hyperlink" Target="http://miplib.zib.de/miplib2010/macrophage.php" TargetMode="External"/><Relationship Id="rId463" Type="http://schemas.openxmlformats.org/officeDocument/2006/relationships/hyperlink" Target="http://miplib.zib.de/miplib2010-BP.php" TargetMode="External"/><Relationship Id="rId670" Type="http://schemas.openxmlformats.org/officeDocument/2006/relationships/hyperlink" Target="http://miplib.zib.de/miplib2010-challenge.php" TargetMode="External"/><Relationship Id="rId116" Type="http://schemas.openxmlformats.org/officeDocument/2006/relationships/hyperlink" Target="http://miplib.zib.de/miplib2010-challenge.php" TargetMode="External"/><Relationship Id="rId323" Type="http://schemas.openxmlformats.org/officeDocument/2006/relationships/hyperlink" Target="http://miplib.zib.de/miplib2010-MBP.php" TargetMode="External"/><Relationship Id="rId530" Type="http://schemas.openxmlformats.org/officeDocument/2006/relationships/hyperlink" Target="http://miplib.zib.de/miplib2010-benchmark.php" TargetMode="External"/><Relationship Id="rId768" Type="http://schemas.openxmlformats.org/officeDocument/2006/relationships/hyperlink" Target="http://miplib.zib.de/miplib2010-BP.php" TargetMode="External"/><Relationship Id="rId975" Type="http://schemas.openxmlformats.org/officeDocument/2006/relationships/hyperlink" Target="http://miplib.zib.de/miplib2010-MBP.php" TargetMode="External"/><Relationship Id="rId20" Type="http://schemas.openxmlformats.org/officeDocument/2006/relationships/hyperlink" Target="http://miplib.zib.de/miplib2010-MBP.php" TargetMode="External"/><Relationship Id="rId628" Type="http://schemas.openxmlformats.org/officeDocument/2006/relationships/hyperlink" Target="http://miplib.zib.de/miplib2010-BP.php" TargetMode="External"/><Relationship Id="rId835" Type="http://schemas.openxmlformats.org/officeDocument/2006/relationships/hyperlink" Target="http://miplib.zib.de/miplib2010/rococoC10-001000.php" TargetMode="External"/><Relationship Id="rId267" Type="http://schemas.openxmlformats.org/officeDocument/2006/relationships/hyperlink" Target="http://miplib.zib.de/miplib2010-MBP.php" TargetMode="External"/><Relationship Id="rId474" Type="http://schemas.openxmlformats.org/officeDocument/2006/relationships/hyperlink" Target="http://miplib.zib.de/miplib2010-primal.php" TargetMode="External"/><Relationship Id="rId127" Type="http://schemas.openxmlformats.org/officeDocument/2006/relationships/hyperlink" Target="http://miplib.zib.de/miplib2010/dg012142.php" TargetMode="External"/><Relationship Id="rId681" Type="http://schemas.openxmlformats.org/officeDocument/2006/relationships/hyperlink" Target="http://miplib.zib.de/miplib2010-BP.php" TargetMode="External"/><Relationship Id="rId779" Type="http://schemas.openxmlformats.org/officeDocument/2006/relationships/hyperlink" Target="http://miplib.zib.de/miplib2010-MBP.php" TargetMode="External"/><Relationship Id="rId902" Type="http://schemas.openxmlformats.org/officeDocument/2006/relationships/hyperlink" Target="http://miplib.zib.de/miplib2010-MBP.php" TargetMode="External"/><Relationship Id="rId986" Type="http://schemas.openxmlformats.org/officeDocument/2006/relationships/hyperlink" Target="http://miplib.zib.de/miplib2010-BP.php" TargetMode="External"/><Relationship Id="rId31" Type="http://schemas.openxmlformats.org/officeDocument/2006/relationships/hyperlink" Target="http://miplib.zib.de/miplib2010-MIP.php" TargetMode="External"/><Relationship Id="rId334" Type="http://schemas.openxmlformats.org/officeDocument/2006/relationships/hyperlink" Target="http://miplib.zib.de/miplib2010-benchmark.php" TargetMode="External"/><Relationship Id="rId541" Type="http://schemas.openxmlformats.org/officeDocument/2006/relationships/hyperlink" Target="http://miplib.zib.de/miplib2010-MBP.php" TargetMode="External"/><Relationship Id="rId639" Type="http://schemas.openxmlformats.org/officeDocument/2006/relationships/hyperlink" Target="http://miplib.zib.de/miplib2010-MBP.php" TargetMode="External"/><Relationship Id="rId180" Type="http://schemas.openxmlformats.org/officeDocument/2006/relationships/hyperlink" Target="http://miplib.zib.de/miplib2010/gmu-35-40.php" TargetMode="External"/><Relationship Id="rId278" Type="http://schemas.openxmlformats.org/officeDocument/2006/relationships/hyperlink" Target="http://miplib.zib.de/miplib2010/mc11.php" TargetMode="External"/><Relationship Id="rId401" Type="http://schemas.openxmlformats.org/officeDocument/2006/relationships/hyperlink" Target="http://miplib.zib.de/miplib2010-tree.php" TargetMode="External"/><Relationship Id="rId846" Type="http://schemas.openxmlformats.org/officeDocument/2006/relationships/hyperlink" Target="http://miplib.zib.de/miplib2010/rvb-sub.php" TargetMode="External"/><Relationship Id="rId485" Type="http://schemas.openxmlformats.org/officeDocument/2006/relationships/hyperlink" Target="http://miplib.zib.de/miplib2010-MBP.php" TargetMode="External"/><Relationship Id="rId692" Type="http://schemas.openxmlformats.org/officeDocument/2006/relationships/hyperlink" Target="http://miplib.zib.de/miplib2010-challenge.php" TargetMode="External"/><Relationship Id="rId706" Type="http://schemas.openxmlformats.org/officeDocument/2006/relationships/hyperlink" Target="http://miplib.zib.de/miplib2010-BP.php" TargetMode="External"/><Relationship Id="rId913" Type="http://schemas.openxmlformats.org/officeDocument/2006/relationships/hyperlink" Target="http://miplib.zib.de/miplib2010-MIP.php" TargetMode="External"/><Relationship Id="rId42" Type="http://schemas.openxmlformats.org/officeDocument/2006/relationships/hyperlink" Target="http://miplib.zib.de/miplib2010-challenge.php" TargetMode="External"/><Relationship Id="rId138" Type="http://schemas.openxmlformats.org/officeDocument/2006/relationships/hyperlink" Target="http://miplib.zib.de/miplib2010/eilA101-2.php" TargetMode="External"/><Relationship Id="rId345" Type="http://schemas.openxmlformats.org/officeDocument/2006/relationships/hyperlink" Target="http://miplib.zib.de/miplib2010/nb10tb.php" TargetMode="External"/><Relationship Id="rId552" Type="http://schemas.openxmlformats.org/officeDocument/2006/relationships/hyperlink" Target="http://miplib.zib.de/miplib2010-reoptimize.php" TargetMode="External"/><Relationship Id="rId191" Type="http://schemas.openxmlformats.org/officeDocument/2006/relationships/hyperlink" Target="http://miplib.zib.de/miplib2010/go19.php" TargetMode="External"/><Relationship Id="rId205" Type="http://schemas.openxmlformats.org/officeDocument/2006/relationships/hyperlink" Target="http://miplib.zib.de/miplib2010-BP.php" TargetMode="External"/><Relationship Id="rId412" Type="http://schemas.openxmlformats.org/officeDocument/2006/relationships/hyperlink" Target="http://miplib.zib.de/miplib2010-reoptimize.php" TargetMode="External"/><Relationship Id="rId857" Type="http://schemas.openxmlformats.org/officeDocument/2006/relationships/hyperlink" Target="http://miplib.zib.de/miplib2010/satellites3-40-fs.php" TargetMode="External"/><Relationship Id="rId289" Type="http://schemas.openxmlformats.org/officeDocument/2006/relationships/hyperlink" Target="http://miplib.zib.de/miplib2010-MIP.php" TargetMode="External"/><Relationship Id="rId496" Type="http://schemas.openxmlformats.org/officeDocument/2006/relationships/hyperlink" Target="http://miplib.zib.de/miplib2010-tree.php" TargetMode="External"/><Relationship Id="rId717" Type="http://schemas.openxmlformats.org/officeDocument/2006/relationships/hyperlink" Target="http://miplib.zib.de/miplib2010/p6b.php" TargetMode="External"/><Relationship Id="rId924" Type="http://schemas.openxmlformats.org/officeDocument/2006/relationships/hyperlink" Target="http://miplib.zib.de/miplib2010/swath.php" TargetMode="External"/><Relationship Id="rId53" Type="http://schemas.openxmlformats.org/officeDocument/2006/relationships/hyperlink" Target="http://miplib.zib.de/miplib2010/bg512142.php" TargetMode="External"/><Relationship Id="rId149" Type="http://schemas.openxmlformats.org/officeDocument/2006/relationships/hyperlink" Target="http://miplib.zib.de/miplib2010/enlight15.php" TargetMode="External"/><Relationship Id="rId356" Type="http://schemas.openxmlformats.org/officeDocument/2006/relationships/hyperlink" Target="http://miplib.zib.de/miplib2010/neos-1140050.php" TargetMode="External"/><Relationship Id="rId563" Type="http://schemas.openxmlformats.org/officeDocument/2006/relationships/hyperlink" Target="http://miplib.zib.de/miplib2010-MBP.php" TargetMode="External"/><Relationship Id="rId770" Type="http://schemas.openxmlformats.org/officeDocument/2006/relationships/hyperlink" Target="http://miplib.zib.de/miplib2010-benchmark.php" TargetMode="External"/><Relationship Id="rId216" Type="http://schemas.openxmlformats.org/officeDocument/2006/relationships/hyperlink" Target="http://miplib.zib.de/miplib2010/ivu52.php" TargetMode="External"/><Relationship Id="rId423" Type="http://schemas.openxmlformats.org/officeDocument/2006/relationships/hyperlink" Target="http://miplib.zib.de/miplib2010/neos16.php" TargetMode="External"/><Relationship Id="rId868" Type="http://schemas.openxmlformats.org/officeDocument/2006/relationships/hyperlink" Target="http://miplib.zib.de/miplib2010-MIP.php" TargetMode="External"/><Relationship Id="rId630" Type="http://schemas.openxmlformats.org/officeDocument/2006/relationships/hyperlink" Target="http://miplib.zib.de/miplib2010-benchmark.php" TargetMode="External"/><Relationship Id="rId728" Type="http://schemas.openxmlformats.org/officeDocument/2006/relationships/hyperlink" Target="http://miplib.zib.de/miplib2010/pg.php" TargetMode="External"/><Relationship Id="rId935" Type="http://schemas.openxmlformats.org/officeDocument/2006/relationships/hyperlink" Target="http://miplib.zib.de/miplib2010-BP.php" TargetMode="External"/><Relationship Id="rId64" Type="http://schemas.openxmlformats.org/officeDocument/2006/relationships/hyperlink" Target="http://miplib.zib.de/miplib2010-MBP.php" TargetMode="External"/><Relationship Id="rId367" Type="http://schemas.openxmlformats.org/officeDocument/2006/relationships/hyperlink" Target="http://miplib.zib.de/miplib2010/neos-1225589.php" TargetMode="External"/><Relationship Id="rId574" Type="http://schemas.openxmlformats.org/officeDocument/2006/relationships/hyperlink" Target="http://miplib.zib.de/miplib2010-MIP.php" TargetMode="External"/><Relationship Id="rId227" Type="http://schemas.openxmlformats.org/officeDocument/2006/relationships/hyperlink" Target="http://miplib.zib.de/miplib2010/lectsched-1-obj.php" TargetMode="External"/><Relationship Id="rId781" Type="http://schemas.openxmlformats.org/officeDocument/2006/relationships/hyperlink" Target="http://miplib.zib.de/miplib2010-benchmark.php" TargetMode="External"/><Relationship Id="rId879" Type="http://schemas.openxmlformats.org/officeDocument/2006/relationships/hyperlink" Target="http://miplib.zib.de/miplib2010-challenge.php" TargetMode="External"/><Relationship Id="rId434" Type="http://schemas.openxmlformats.org/officeDocument/2006/relationships/hyperlink" Target="http://miplib.zib.de/miplib2010-MBP.php" TargetMode="External"/><Relationship Id="rId641" Type="http://schemas.openxmlformats.org/officeDocument/2006/relationships/hyperlink" Target="http://miplib.zib.de/miplib2010-challenge.php" TargetMode="External"/><Relationship Id="rId739" Type="http://schemas.openxmlformats.org/officeDocument/2006/relationships/hyperlink" Target="http://miplib.zib.de/miplib2010-challenge.php" TargetMode="External"/><Relationship Id="rId280" Type="http://schemas.openxmlformats.org/officeDocument/2006/relationships/hyperlink" Target="http://miplib.zib.de/miplib2010-MBP.php" TargetMode="External"/><Relationship Id="rId501" Type="http://schemas.openxmlformats.org/officeDocument/2006/relationships/hyperlink" Target="http://miplib.zib.de/miplib2010/neos-849702.php" TargetMode="External"/><Relationship Id="rId946" Type="http://schemas.openxmlformats.org/officeDocument/2006/relationships/hyperlink" Target="http://miplib.zib.de/miplib2010/triptim1.php" TargetMode="External"/><Relationship Id="rId75" Type="http://schemas.openxmlformats.org/officeDocument/2006/relationships/hyperlink" Target="http://miplib.zib.de/miplib2010-BP.php" TargetMode="External"/><Relationship Id="rId140" Type="http://schemas.openxmlformats.org/officeDocument/2006/relationships/hyperlink" Target="http://miplib.zib.de/miplib2010-BP.php" TargetMode="External"/><Relationship Id="rId378" Type="http://schemas.openxmlformats.org/officeDocument/2006/relationships/hyperlink" Target="http://miplib.zib.de/miplib2010-MBP.php" TargetMode="External"/><Relationship Id="rId585" Type="http://schemas.openxmlformats.org/officeDocument/2006/relationships/hyperlink" Target="http://miplib.zib.de/miplib2010-MBP.php" TargetMode="External"/><Relationship Id="rId792" Type="http://schemas.openxmlformats.org/officeDocument/2006/relationships/hyperlink" Target="http://miplib.zib.de/miplib2010/reblock67.php" TargetMode="External"/><Relationship Id="rId806" Type="http://schemas.openxmlformats.org/officeDocument/2006/relationships/hyperlink" Target="http://miplib.zib.de/miplib2010-MBP.php" TargetMode="External"/><Relationship Id="rId6" Type="http://schemas.openxmlformats.org/officeDocument/2006/relationships/hyperlink" Target="http://miplib.zib.de/miplib2010/50v-10.php" TargetMode="External"/><Relationship Id="rId238" Type="http://schemas.openxmlformats.org/officeDocument/2006/relationships/hyperlink" Target="http://miplib.zib.de/miplib2010-IP.php" TargetMode="External"/><Relationship Id="rId445" Type="http://schemas.openxmlformats.org/officeDocument/2006/relationships/hyperlink" Target="http://miplib.zib.de/miplib2010-BP.php" TargetMode="External"/><Relationship Id="rId652" Type="http://schemas.openxmlformats.org/officeDocument/2006/relationships/hyperlink" Target="http://miplib.zib.de/miplib2010/ns2017839.php" TargetMode="External"/><Relationship Id="rId291" Type="http://schemas.openxmlformats.org/officeDocument/2006/relationships/hyperlink" Target="http://miplib.zib.de/miplib2010-benchmark.php" TargetMode="External"/><Relationship Id="rId305" Type="http://schemas.openxmlformats.org/officeDocument/2006/relationships/hyperlink" Target="http://miplib.zib.de/miplib2010-unstable.php" TargetMode="External"/><Relationship Id="rId512" Type="http://schemas.openxmlformats.org/officeDocument/2006/relationships/hyperlink" Target="http://miplib.zib.de/miplib2010-primal.php" TargetMode="External"/><Relationship Id="rId957" Type="http://schemas.openxmlformats.org/officeDocument/2006/relationships/hyperlink" Target="http://miplib.zib.de/miplib2010-MIP.php" TargetMode="External"/><Relationship Id="rId86" Type="http://schemas.openxmlformats.org/officeDocument/2006/relationships/hyperlink" Target="http://miplib.zib.de/miplib2010-challenge.php" TargetMode="External"/><Relationship Id="rId151" Type="http://schemas.openxmlformats.org/officeDocument/2006/relationships/hyperlink" Target="http://miplib.zib.de/miplib2010-IP.php" TargetMode="External"/><Relationship Id="rId389" Type="http://schemas.openxmlformats.org/officeDocument/2006/relationships/hyperlink" Target="http://miplib.zib.de/miplib2010-challenge.php" TargetMode="External"/><Relationship Id="rId596" Type="http://schemas.openxmlformats.org/officeDocument/2006/relationships/hyperlink" Target="http://miplib.zib.de/miplib2010/ns1644855.php" TargetMode="External"/><Relationship Id="rId817" Type="http://schemas.openxmlformats.org/officeDocument/2006/relationships/hyperlink" Target="http://miplib.zib.de/miplib2010-BP.php" TargetMode="External"/><Relationship Id="rId249" Type="http://schemas.openxmlformats.org/officeDocument/2006/relationships/hyperlink" Target="http://miplib.zib.de/miplib2010-challenge.php" TargetMode="External"/><Relationship Id="rId456" Type="http://schemas.openxmlformats.org/officeDocument/2006/relationships/hyperlink" Target="http://miplib.zib.de/miplib2010-primal.php" TargetMode="External"/><Relationship Id="rId663" Type="http://schemas.openxmlformats.org/officeDocument/2006/relationships/hyperlink" Target="http://miplib.zib.de/miplib2010/ns2124243.php" TargetMode="External"/><Relationship Id="rId870" Type="http://schemas.openxmlformats.org/officeDocument/2006/relationships/hyperlink" Target="http://miplib.zib.de/miplib2010-challenge.php" TargetMode="External"/><Relationship Id="rId13" Type="http://schemas.openxmlformats.org/officeDocument/2006/relationships/hyperlink" Target="http://miplib.zib.de/miplib2010-BP.php" TargetMode="External"/><Relationship Id="rId109" Type="http://schemas.openxmlformats.org/officeDocument/2006/relationships/hyperlink" Target="http://miplib.zib.de/miplib2010-IP.php" TargetMode="External"/><Relationship Id="rId316" Type="http://schemas.openxmlformats.org/officeDocument/2006/relationships/hyperlink" Target="http://miplib.zib.de/miplib2010/n15-3.php" TargetMode="External"/><Relationship Id="rId523" Type="http://schemas.openxmlformats.org/officeDocument/2006/relationships/hyperlink" Target="http://miplib.zib.de/miplib2010/neos-933638.php" TargetMode="External"/><Relationship Id="rId968" Type="http://schemas.openxmlformats.org/officeDocument/2006/relationships/hyperlink" Target="http://miplib.zib.de/miplib2010-benchmark.php" TargetMode="External"/><Relationship Id="rId97" Type="http://schemas.openxmlformats.org/officeDocument/2006/relationships/hyperlink" Target="http://miplib.zib.de/miplib2010/csched007.php" TargetMode="External"/><Relationship Id="rId730" Type="http://schemas.openxmlformats.org/officeDocument/2006/relationships/hyperlink" Target="http://miplib.zib.de/miplib2010-MBP.php" TargetMode="External"/><Relationship Id="rId828" Type="http://schemas.openxmlformats.org/officeDocument/2006/relationships/hyperlink" Target="http://miplib.zib.de/miplib2010-MBP.php" TargetMode="External"/><Relationship Id="rId162" Type="http://schemas.openxmlformats.org/officeDocument/2006/relationships/hyperlink" Target="http://miplib.zib.de/miplib2010-BP.php" TargetMode="External"/><Relationship Id="rId467" Type="http://schemas.openxmlformats.org/officeDocument/2006/relationships/hyperlink" Target="http://miplib.zib.de/miplib2010/neos-799711.php" TargetMode="External"/><Relationship Id="rId674" Type="http://schemas.openxmlformats.org/officeDocument/2006/relationships/hyperlink" Target="http://miplib.zib.de/miplib2010-MIP.php" TargetMode="External"/><Relationship Id="rId881" Type="http://schemas.openxmlformats.org/officeDocument/2006/relationships/hyperlink" Target="http://miplib.zib.de/miplib2010/seymour-disj-10.php" TargetMode="External"/><Relationship Id="rId979" Type="http://schemas.openxmlformats.org/officeDocument/2006/relationships/hyperlink" Target="http://miplib.zib.de/miplib2010/vpphard.php" TargetMode="External"/><Relationship Id="rId24" Type="http://schemas.openxmlformats.org/officeDocument/2006/relationships/hyperlink" Target="http://miplib.zib.de/miplib2010/app1-2.php" TargetMode="External"/><Relationship Id="rId327" Type="http://schemas.openxmlformats.org/officeDocument/2006/relationships/hyperlink" Target="http://miplib.zib.de/miplib2010/n370a.php" TargetMode="External"/><Relationship Id="rId534" Type="http://schemas.openxmlformats.org/officeDocument/2006/relationships/hyperlink" Target="http://miplib.zib.de/miplib2010/neos-935769.php" TargetMode="External"/><Relationship Id="rId741" Type="http://schemas.openxmlformats.org/officeDocument/2006/relationships/hyperlink" Target="http://miplib.zib.de/miplib2010/pigeon-19.php" TargetMode="External"/><Relationship Id="rId839" Type="http://schemas.openxmlformats.org/officeDocument/2006/relationships/hyperlink" Target="http://miplib.zib.de/miplib2010-IP.php" TargetMode="External"/><Relationship Id="rId173" Type="http://schemas.openxmlformats.org/officeDocument/2006/relationships/hyperlink" Target="http://miplib.zib.de/miplib2010-challenge.php" TargetMode="External"/><Relationship Id="rId380" Type="http://schemas.openxmlformats.org/officeDocument/2006/relationships/hyperlink" Target="http://miplib.zib.de/miplib2010-benchmark.php" TargetMode="External"/><Relationship Id="rId601" Type="http://schemas.openxmlformats.org/officeDocument/2006/relationships/hyperlink" Target="http://miplib.zib.de/miplib2010/ns1685374.php" TargetMode="External"/><Relationship Id="rId240" Type="http://schemas.openxmlformats.org/officeDocument/2006/relationships/hyperlink" Target="http://miplib.zib.de/miplib2010-tree.php" TargetMode="External"/><Relationship Id="rId478" Type="http://schemas.openxmlformats.org/officeDocument/2006/relationships/hyperlink" Target="http://miplib.zib.de/miplib2010/neos-820157.php" TargetMode="External"/><Relationship Id="rId685" Type="http://schemas.openxmlformats.org/officeDocument/2006/relationships/hyperlink" Target="http://miplib.zib.de/miplib2010/ns903616.php" TargetMode="External"/><Relationship Id="rId892" Type="http://schemas.openxmlformats.org/officeDocument/2006/relationships/hyperlink" Target="http://miplib.zib.de/miplib2010-MBP.php" TargetMode="External"/><Relationship Id="rId906" Type="http://schemas.openxmlformats.org/officeDocument/2006/relationships/hyperlink" Target="http://miplib.zib.de/miplib2010/sp98ic.php" TargetMode="External"/><Relationship Id="rId35" Type="http://schemas.openxmlformats.org/officeDocument/2006/relationships/hyperlink" Target="http://miplib.zib.de/miplib2010/b2c1s1.php" TargetMode="External"/><Relationship Id="rId100" Type="http://schemas.openxmlformats.org/officeDocument/2006/relationships/hyperlink" Target="http://miplib.zib.de/miplib2010/csched008.php" TargetMode="External"/><Relationship Id="rId338" Type="http://schemas.openxmlformats.org/officeDocument/2006/relationships/hyperlink" Target="http://miplib.zib.de/miplib2010-MIP.php" TargetMode="External"/><Relationship Id="rId545" Type="http://schemas.openxmlformats.org/officeDocument/2006/relationships/hyperlink" Target="http://miplib.zib.de/miplib2010/neos-941313.php" TargetMode="External"/><Relationship Id="rId752" Type="http://schemas.openxmlformats.org/officeDocument/2006/relationships/hyperlink" Target="http://miplib.zib.de/miplib2010-IP.php" TargetMode="External"/><Relationship Id="rId184" Type="http://schemas.openxmlformats.org/officeDocument/2006/relationships/hyperlink" Target="http://miplib.zib.de/miplib2010-MBP.php" TargetMode="External"/><Relationship Id="rId391" Type="http://schemas.openxmlformats.org/officeDocument/2006/relationships/hyperlink" Target="http://miplib.zib.de/miplib2010/neos-1436709.php" TargetMode="External"/><Relationship Id="rId405" Type="http://schemas.openxmlformats.org/officeDocument/2006/relationships/hyperlink" Target="http://miplib.zib.de/miplib2010-MBP.php" TargetMode="External"/><Relationship Id="rId612" Type="http://schemas.openxmlformats.org/officeDocument/2006/relationships/hyperlink" Target="http://miplib.zib.de/miplib2010/ns1702808.php" TargetMode="External"/><Relationship Id="rId251" Type="http://schemas.openxmlformats.org/officeDocument/2006/relationships/hyperlink" Target="http://miplib.zib.de/miplib2010/lrsa120.php" TargetMode="External"/><Relationship Id="rId489" Type="http://schemas.openxmlformats.org/officeDocument/2006/relationships/hyperlink" Target="http://miplib.zib.de/miplib2010/neos-826694.php" TargetMode="External"/><Relationship Id="rId696" Type="http://schemas.openxmlformats.org/officeDocument/2006/relationships/hyperlink" Target="http://miplib.zib.de/miplib2010-IP.php" TargetMode="External"/><Relationship Id="rId917" Type="http://schemas.openxmlformats.org/officeDocument/2006/relationships/hyperlink" Target="http://miplib.zib.de/miplib2010/stp3d.php" TargetMode="External"/><Relationship Id="rId46" Type="http://schemas.openxmlformats.org/officeDocument/2006/relationships/hyperlink" Target="http://miplib.zib.de/miplib2010-BP.php" TargetMode="External"/><Relationship Id="rId349" Type="http://schemas.openxmlformats.org/officeDocument/2006/relationships/hyperlink" Target="http://miplib.zib.de/miplib2010-BP.php" TargetMode="External"/><Relationship Id="rId556" Type="http://schemas.openxmlformats.org/officeDocument/2006/relationships/hyperlink" Target="http://miplib.zib.de/miplib2010-BP.php" TargetMode="External"/><Relationship Id="rId763" Type="http://schemas.openxmlformats.org/officeDocument/2006/relationships/hyperlink" Target="http://miplib.zib.de/miplib2010-reoptimize.php" TargetMode="External"/><Relationship Id="rId111" Type="http://schemas.openxmlformats.org/officeDocument/2006/relationships/hyperlink" Target="http://miplib.zib.de/miplib2010-MBP.php" TargetMode="External"/><Relationship Id="rId195" Type="http://schemas.openxmlformats.org/officeDocument/2006/relationships/hyperlink" Target="http://miplib.zib.de/miplib2010/harp2.php" TargetMode="External"/><Relationship Id="rId209" Type="http://schemas.openxmlformats.org/officeDocument/2006/relationships/hyperlink" Target="http://miplib.zib.de/miplib2010/iis-pima-cov.php" TargetMode="External"/><Relationship Id="rId416" Type="http://schemas.openxmlformats.org/officeDocument/2006/relationships/hyperlink" Target="http://miplib.zib.de/miplib2010-MBP.php" TargetMode="External"/><Relationship Id="rId970" Type="http://schemas.openxmlformats.org/officeDocument/2006/relationships/hyperlink" Target="http://miplib.zib.de/miplib2010/usAbbrv-8-25_70.php" TargetMode="External"/><Relationship Id="rId623" Type="http://schemas.openxmlformats.org/officeDocument/2006/relationships/hyperlink" Target="http://miplib.zib.de/miplib2010/ns1769397.php" TargetMode="External"/><Relationship Id="rId830" Type="http://schemas.openxmlformats.org/officeDocument/2006/relationships/hyperlink" Target="http://miplib.zib.de/miplib2010-challenge.php" TargetMode="External"/><Relationship Id="rId928" Type="http://schemas.openxmlformats.org/officeDocument/2006/relationships/hyperlink" Target="http://miplib.zib.de/miplib2010-challenge.php" TargetMode="External"/><Relationship Id="rId57" Type="http://schemas.openxmlformats.org/officeDocument/2006/relationships/hyperlink" Target="http://miplib.zib.de/miplib2010-benchmark.php" TargetMode="External"/><Relationship Id="rId262" Type="http://schemas.openxmlformats.org/officeDocument/2006/relationships/hyperlink" Target="http://miplib.zib.de/miplib2010/map10.php" TargetMode="External"/><Relationship Id="rId567" Type="http://schemas.openxmlformats.org/officeDocument/2006/relationships/hyperlink" Target="http://miplib.zib.de/miplib2010/newdano.php" TargetMode="External"/><Relationship Id="rId122" Type="http://schemas.openxmlformats.org/officeDocument/2006/relationships/hyperlink" Target="http://miplib.zib.de/miplib2010-challenge.php" TargetMode="External"/><Relationship Id="rId774" Type="http://schemas.openxmlformats.org/officeDocument/2006/relationships/hyperlink" Target="http://miplib.zib.de/miplib2010/ran14x18-disj-8.php" TargetMode="External"/><Relationship Id="rId981" Type="http://schemas.openxmlformats.org/officeDocument/2006/relationships/hyperlink" Target="http://miplib.zib.de/miplib2010-BP.php" TargetMode="External"/><Relationship Id="rId427" Type="http://schemas.openxmlformats.org/officeDocument/2006/relationships/hyperlink" Target="http://miplib.zib.de/miplib2010-benchmark.php" TargetMode="External"/><Relationship Id="rId634" Type="http://schemas.openxmlformats.org/officeDocument/2006/relationships/hyperlink" Target="http://miplib.zib.de/miplib2010-BP.php" TargetMode="External"/><Relationship Id="rId841" Type="http://schemas.openxmlformats.org/officeDocument/2006/relationships/hyperlink" Target="http://miplib.zib.de/miplib2010-challenge.php" TargetMode="External"/><Relationship Id="rId273" Type="http://schemas.openxmlformats.org/officeDocument/2006/relationships/hyperlink" Target="http://miplib.zib.de/miplib2010/markshare_5_0.php" TargetMode="External"/><Relationship Id="rId480" Type="http://schemas.openxmlformats.org/officeDocument/2006/relationships/hyperlink" Target="http://miplib.zib.de/miplib2010/neos-824661.php" TargetMode="External"/><Relationship Id="rId701" Type="http://schemas.openxmlformats.org/officeDocument/2006/relationships/hyperlink" Target="http://miplib.zib.de/miplib2010-challenge.php" TargetMode="External"/><Relationship Id="rId939" Type="http://schemas.openxmlformats.org/officeDocument/2006/relationships/hyperlink" Target="http://miplib.zib.de/miplib2010/timtab1.php" TargetMode="External"/><Relationship Id="rId68" Type="http://schemas.openxmlformats.org/officeDocument/2006/relationships/hyperlink" Target="http://miplib.zib.de/miplib2010/blp-ar98.php" TargetMode="External"/><Relationship Id="rId133" Type="http://schemas.openxmlformats.org/officeDocument/2006/relationships/hyperlink" Target="http://miplib.zib.de/miplib2010/ds-big.php" TargetMode="External"/><Relationship Id="rId340" Type="http://schemas.openxmlformats.org/officeDocument/2006/relationships/hyperlink" Target="http://miplib.zib.de/miplib2010-challenge.php" TargetMode="External"/><Relationship Id="rId578" Type="http://schemas.openxmlformats.org/officeDocument/2006/relationships/hyperlink" Target="http://miplib.zib.de/miplib2010/ns1111636.php" TargetMode="External"/><Relationship Id="rId785" Type="http://schemas.openxmlformats.org/officeDocument/2006/relationships/hyperlink" Target="http://miplib.zib.de/miplib2010-BP.php" TargetMode="External"/><Relationship Id="rId992" Type="http://schemas.openxmlformats.org/officeDocument/2006/relationships/hyperlink" Target="http://miplib.zib.de/miplib2010-benchmark.php" TargetMode="External"/><Relationship Id="rId200" Type="http://schemas.openxmlformats.org/officeDocument/2006/relationships/hyperlink" Target="http://miplib.zib.de/miplib2010/ic97_potential.php" TargetMode="External"/><Relationship Id="rId438" Type="http://schemas.openxmlformats.org/officeDocument/2006/relationships/hyperlink" Target="http://miplib.zib.de/miplib2010/neos-520729.php" TargetMode="External"/><Relationship Id="rId645" Type="http://schemas.openxmlformats.org/officeDocument/2006/relationships/hyperlink" Target="http://miplib.zib.de/miplib2010-MIP.php" TargetMode="External"/><Relationship Id="rId852" Type="http://schemas.openxmlformats.org/officeDocument/2006/relationships/hyperlink" Target="http://miplib.zib.de/miplib2010/satellites2-60-fs.php" TargetMode="External"/><Relationship Id="rId284" Type="http://schemas.openxmlformats.org/officeDocument/2006/relationships/hyperlink" Target="http://miplib.zib.de/miplib2010/methanosarcina.php" TargetMode="External"/><Relationship Id="rId491" Type="http://schemas.openxmlformats.org/officeDocument/2006/relationships/hyperlink" Target="http://miplib.zib.de/miplib2010-MBP.php" TargetMode="External"/><Relationship Id="rId505" Type="http://schemas.openxmlformats.org/officeDocument/2006/relationships/hyperlink" Target="http://miplib.zib.de/miplib2010/neos-859770.php" TargetMode="External"/><Relationship Id="rId712" Type="http://schemas.openxmlformats.org/officeDocument/2006/relationships/hyperlink" Target="http://miplib.zib.de/miplib2010/p100x588b.php" TargetMode="External"/><Relationship Id="rId79" Type="http://schemas.openxmlformats.org/officeDocument/2006/relationships/hyperlink" Target="http://miplib.zib.de/miplib2010-challenge.php" TargetMode="External"/><Relationship Id="rId144" Type="http://schemas.openxmlformats.org/officeDocument/2006/relationships/hyperlink" Target="http://miplib.zib.de/miplib2010/enlight13.php" TargetMode="External"/><Relationship Id="rId589" Type="http://schemas.openxmlformats.org/officeDocument/2006/relationships/hyperlink" Target="http://miplib.zib.de/miplib2010/ns1456591.php" TargetMode="External"/><Relationship Id="rId796" Type="http://schemas.openxmlformats.org/officeDocument/2006/relationships/hyperlink" Target="http://miplib.zib.de/miplib2010-benchmark.php" TargetMode="External"/><Relationship Id="rId351" Type="http://schemas.openxmlformats.org/officeDocument/2006/relationships/hyperlink" Target="http://miplib.zib.de/miplib2010-unstable.php" TargetMode="External"/><Relationship Id="rId449" Type="http://schemas.openxmlformats.org/officeDocument/2006/relationships/hyperlink" Target="http://miplib.zib.de/miplib2010/neos-693347.php" TargetMode="External"/><Relationship Id="rId656" Type="http://schemas.openxmlformats.org/officeDocument/2006/relationships/hyperlink" Target="http://miplib.zib.de/miplib2010-tree.php" TargetMode="External"/><Relationship Id="rId863" Type="http://schemas.openxmlformats.org/officeDocument/2006/relationships/hyperlink" Target="http://miplib.zib.de/miplib2010-MIP.php" TargetMode="External"/><Relationship Id="rId211" Type="http://schemas.openxmlformats.org/officeDocument/2006/relationships/hyperlink" Target="http://miplib.zib.de/miplib2010-BP.php" TargetMode="External"/><Relationship Id="rId295" Type="http://schemas.openxmlformats.org/officeDocument/2006/relationships/hyperlink" Target="http://miplib.zib.de/miplib2010-BP.php" TargetMode="External"/><Relationship Id="rId309" Type="http://schemas.openxmlformats.org/officeDocument/2006/relationships/hyperlink" Target="http://miplib.zib.de/miplib2010/msc98-ip.php" TargetMode="External"/><Relationship Id="rId516" Type="http://schemas.openxmlformats.org/officeDocument/2006/relationships/hyperlink" Target="http://miplib.zib.de/miplib2010-MBP.php" TargetMode="External"/><Relationship Id="rId723" Type="http://schemas.openxmlformats.org/officeDocument/2006/relationships/hyperlink" Target="http://miplib.zib.de/miplib2010/pb-simp-nonunif.php" TargetMode="External"/><Relationship Id="rId930" Type="http://schemas.openxmlformats.org/officeDocument/2006/relationships/hyperlink" Target="http://miplib.zib.de/miplib2010/t1722.php" TargetMode="External"/><Relationship Id="rId155" Type="http://schemas.openxmlformats.org/officeDocument/2006/relationships/hyperlink" Target="http://miplib.zib.de/miplib2010-infeasible.php" TargetMode="External"/><Relationship Id="rId362" Type="http://schemas.openxmlformats.org/officeDocument/2006/relationships/hyperlink" Target="http://miplib.zib.de/miplib2010-primal.php" TargetMode="External"/><Relationship Id="rId222" Type="http://schemas.openxmlformats.org/officeDocument/2006/relationships/hyperlink" Target="http://miplib.zib.de/miplib2010-tree.php" TargetMode="External"/><Relationship Id="rId667" Type="http://schemas.openxmlformats.org/officeDocument/2006/relationships/hyperlink" Target="http://miplib.zib.de/miplib2010-challenge.php" TargetMode="External"/><Relationship Id="rId874" Type="http://schemas.openxmlformats.org/officeDocument/2006/relationships/hyperlink" Target="http://miplib.zib.de/miplib2010-MBP.php" TargetMode="External"/><Relationship Id="rId17" Type="http://schemas.openxmlformats.org/officeDocument/2006/relationships/hyperlink" Target="http://miplib.zib.de/miplib2010-BP.php" TargetMode="External"/><Relationship Id="rId527" Type="http://schemas.openxmlformats.org/officeDocument/2006/relationships/hyperlink" Target="http://miplib.zib.de/miplib2010-primal.php" TargetMode="External"/><Relationship Id="rId734" Type="http://schemas.openxmlformats.org/officeDocument/2006/relationships/hyperlink" Target="http://miplib.zib.de/miplib2010-tree.php" TargetMode="External"/><Relationship Id="rId941" Type="http://schemas.openxmlformats.org/officeDocument/2006/relationships/hyperlink" Target="http://miplib.zib.de/miplib2010/toll-like.php" TargetMode="External"/><Relationship Id="rId70" Type="http://schemas.openxmlformats.org/officeDocument/2006/relationships/hyperlink" Target="http://miplib.zib.de/miplib2010-MBP.php" TargetMode="External"/><Relationship Id="rId166" Type="http://schemas.openxmlformats.org/officeDocument/2006/relationships/hyperlink" Target="http://miplib.zib.de/miplib2010-BP.php" TargetMode="External"/><Relationship Id="rId373" Type="http://schemas.openxmlformats.org/officeDocument/2006/relationships/hyperlink" Target="http://miplib.zib.de/miplib2010/neos-1337307.php" TargetMode="External"/><Relationship Id="rId580" Type="http://schemas.openxmlformats.org/officeDocument/2006/relationships/hyperlink" Target="http://miplib.zib.de/miplib2010/ns1116954.php" TargetMode="External"/><Relationship Id="rId801" Type="http://schemas.openxmlformats.org/officeDocument/2006/relationships/hyperlink" Target="http://miplib.zib.de/miplib2010/rmatr200-p10.php" TargetMode="External"/><Relationship Id="rId1" Type="http://schemas.openxmlformats.org/officeDocument/2006/relationships/hyperlink" Target="http://miplib.zib.de/miplib2010-primal.php" TargetMode="External"/><Relationship Id="rId233" Type="http://schemas.openxmlformats.org/officeDocument/2006/relationships/hyperlink" Target="http://miplib.zib.de/miplib2010/lectsched-3.php" TargetMode="External"/><Relationship Id="rId440" Type="http://schemas.openxmlformats.org/officeDocument/2006/relationships/hyperlink" Target="http://miplib.zib.de/miplib2010-MBP.php" TargetMode="External"/><Relationship Id="rId678" Type="http://schemas.openxmlformats.org/officeDocument/2006/relationships/hyperlink" Target="http://miplib.zib.de/miplib2010-reoptimize.php" TargetMode="External"/><Relationship Id="rId885" Type="http://schemas.openxmlformats.org/officeDocument/2006/relationships/hyperlink" Target="http://miplib.zib.de/miplib2010-challenge.php" TargetMode="External"/><Relationship Id="rId28" Type="http://schemas.openxmlformats.org/officeDocument/2006/relationships/hyperlink" Target="http://miplib.zib.de/miplib2010-BP.php" TargetMode="External"/><Relationship Id="rId300" Type="http://schemas.openxmlformats.org/officeDocument/2006/relationships/hyperlink" Target="http://miplib.zib.de/miplib2010-challenge.php" TargetMode="External"/><Relationship Id="rId538" Type="http://schemas.openxmlformats.org/officeDocument/2006/relationships/hyperlink" Target="http://miplib.zib.de/miplib2010-primal.php" TargetMode="External"/><Relationship Id="rId745" Type="http://schemas.openxmlformats.org/officeDocument/2006/relationships/hyperlink" Target="http://miplib.zib.de/miplib2010-challenge.php" TargetMode="External"/><Relationship Id="rId952" Type="http://schemas.openxmlformats.org/officeDocument/2006/relationships/hyperlink" Target="http://miplib.zib.de/miplib2010/tw-myciel4.php" TargetMode="External"/><Relationship Id="rId81" Type="http://schemas.openxmlformats.org/officeDocument/2006/relationships/hyperlink" Target="http://miplib.zib.de/miplib2010/cdma.php" TargetMode="External"/><Relationship Id="rId177" Type="http://schemas.openxmlformats.org/officeDocument/2006/relationships/hyperlink" Target="http://miplib.zib.de/miplib2010-MIP.php" TargetMode="External"/><Relationship Id="rId384" Type="http://schemas.openxmlformats.org/officeDocument/2006/relationships/hyperlink" Target="http://miplib.zib.de/miplib2010-MBP.php" TargetMode="External"/><Relationship Id="rId591" Type="http://schemas.openxmlformats.org/officeDocument/2006/relationships/hyperlink" Target="http://miplib.zib.de/miplib2010/ns1606230.php" TargetMode="External"/><Relationship Id="rId605" Type="http://schemas.openxmlformats.org/officeDocument/2006/relationships/hyperlink" Target="http://miplib.zib.de/miplib2010-infeasible.php" TargetMode="External"/><Relationship Id="rId812" Type="http://schemas.openxmlformats.org/officeDocument/2006/relationships/hyperlink" Target="http://miplib.zib.de/miplib2010-BP.php" TargetMode="External"/><Relationship Id="rId244" Type="http://schemas.openxmlformats.org/officeDocument/2006/relationships/hyperlink" Target="http://miplib.zib.de/miplib2010-MBP.php" TargetMode="External"/><Relationship Id="rId689" Type="http://schemas.openxmlformats.org/officeDocument/2006/relationships/hyperlink" Target="http://miplib.zib.de/miplib2010/nsr8k.php" TargetMode="External"/><Relationship Id="rId896" Type="http://schemas.openxmlformats.org/officeDocument/2006/relationships/hyperlink" Target="http://miplib.zib.de/miplib2010/sing245.php" TargetMode="External"/><Relationship Id="rId39" Type="http://schemas.openxmlformats.org/officeDocument/2006/relationships/hyperlink" Target="http://miplib.zib.de/miplib2010-challenge.php" TargetMode="External"/><Relationship Id="rId451" Type="http://schemas.openxmlformats.org/officeDocument/2006/relationships/hyperlink" Target="http://miplib.zib.de/miplib2010-MBP.php" TargetMode="External"/><Relationship Id="rId549" Type="http://schemas.openxmlformats.org/officeDocument/2006/relationships/hyperlink" Target="http://miplib.zib.de/miplib2010-tree.php" TargetMode="External"/><Relationship Id="rId756" Type="http://schemas.openxmlformats.org/officeDocument/2006/relationships/hyperlink" Target="http://miplib.zib.de/miplib2010/queens-30.php" TargetMode="External"/><Relationship Id="rId104" Type="http://schemas.openxmlformats.org/officeDocument/2006/relationships/hyperlink" Target="http://miplib.zib.de/miplib2010/d10200.php" TargetMode="External"/><Relationship Id="rId188" Type="http://schemas.openxmlformats.org/officeDocument/2006/relationships/hyperlink" Target="http://miplib.zib.de/miplib2010/gmut-77-40.php" TargetMode="External"/><Relationship Id="rId311" Type="http://schemas.openxmlformats.org/officeDocument/2006/relationships/hyperlink" Target="http://miplib.zib.de/miplib2010/mspp16.php" TargetMode="External"/><Relationship Id="rId395" Type="http://schemas.openxmlformats.org/officeDocument/2006/relationships/hyperlink" Target="http://miplib.zib.de/miplib2010-primal.php" TargetMode="External"/><Relationship Id="rId409" Type="http://schemas.openxmlformats.org/officeDocument/2006/relationships/hyperlink" Target="http://miplib.zib.de/miplib2010/neos-1601936.php" TargetMode="External"/><Relationship Id="rId963" Type="http://schemas.openxmlformats.org/officeDocument/2006/relationships/hyperlink" Target="http://miplib.zib.de/miplib2010-MBP.php" TargetMode="External"/><Relationship Id="rId92" Type="http://schemas.openxmlformats.org/officeDocument/2006/relationships/hyperlink" Target="http://miplib.zib.de/miplib2010-challenge.php" TargetMode="External"/><Relationship Id="rId616" Type="http://schemas.openxmlformats.org/officeDocument/2006/relationships/hyperlink" Target="http://miplib.zib.de/miplib2010-infeasible.php" TargetMode="External"/><Relationship Id="rId823" Type="http://schemas.openxmlformats.org/officeDocument/2006/relationships/hyperlink" Target="http://miplib.zib.de/miplib2010/rocII-4-11.php" TargetMode="External"/><Relationship Id="rId255" Type="http://schemas.openxmlformats.org/officeDocument/2006/relationships/hyperlink" Target="http://miplib.zib.de/miplib2010-BP.php" TargetMode="External"/><Relationship Id="rId462" Type="http://schemas.openxmlformats.org/officeDocument/2006/relationships/hyperlink" Target="http://miplib.zib.de/miplib2010-infeasible.php" TargetMode="External"/><Relationship Id="rId115" Type="http://schemas.openxmlformats.org/officeDocument/2006/relationships/hyperlink" Target="http://miplib.zib.de/miplib2010/datt256.php" TargetMode="External"/><Relationship Id="rId322" Type="http://schemas.openxmlformats.org/officeDocument/2006/relationships/hyperlink" Target="http://miplib.zib.de/miplib2010-challenge.php" TargetMode="External"/><Relationship Id="rId767" Type="http://schemas.openxmlformats.org/officeDocument/2006/relationships/hyperlink" Target="http://miplib.zib.de/miplib2010/rail03.php" TargetMode="External"/><Relationship Id="rId974" Type="http://schemas.openxmlformats.org/officeDocument/2006/relationships/hyperlink" Target="http://miplib.zib.de/miplib2010-challenge.php" TargetMode="External"/><Relationship Id="rId199" Type="http://schemas.openxmlformats.org/officeDocument/2006/relationships/hyperlink" Target="http://miplib.zib.de/miplib2010-MBP.php" TargetMode="External"/><Relationship Id="rId627" Type="http://schemas.openxmlformats.org/officeDocument/2006/relationships/hyperlink" Target="http://miplib.zib.de/miplib2010-challenge.php" TargetMode="External"/><Relationship Id="rId834" Type="http://schemas.openxmlformats.org/officeDocument/2006/relationships/hyperlink" Target="http://miplib.zib.de/miplib2010-IP.php" TargetMode="External"/><Relationship Id="rId266" Type="http://schemas.openxmlformats.org/officeDocument/2006/relationships/hyperlink" Target="http://miplib.zib.de/miplib2010-reoptimize.php" TargetMode="External"/><Relationship Id="rId473" Type="http://schemas.openxmlformats.org/officeDocument/2006/relationships/hyperlink" Target="http://miplib.zib.de/miplib2010/neos808444.php" TargetMode="External"/><Relationship Id="rId680" Type="http://schemas.openxmlformats.org/officeDocument/2006/relationships/hyperlink" Target="http://miplib.zib.de/miplib2010/ns894786.php" TargetMode="External"/><Relationship Id="rId901" Type="http://schemas.openxmlformats.org/officeDocument/2006/relationships/hyperlink" Target="http://miplib.zib.de/miplib2010/sing359.php" TargetMode="External"/><Relationship Id="rId30" Type="http://schemas.openxmlformats.org/officeDocument/2006/relationships/hyperlink" Target="http://miplib.zib.de/miplib2010-challenge.php" TargetMode="External"/><Relationship Id="rId126" Type="http://schemas.openxmlformats.org/officeDocument/2006/relationships/hyperlink" Target="http://miplib.zib.de/miplib2010-MIP.php" TargetMode="External"/><Relationship Id="rId333" Type="http://schemas.openxmlformats.org/officeDocument/2006/relationships/hyperlink" Target="http://miplib.zib.de/miplib2010/n3seq24.php" TargetMode="External"/><Relationship Id="rId540" Type="http://schemas.openxmlformats.org/officeDocument/2006/relationships/hyperlink" Target="http://miplib.zib.de/miplib2010/neos-937815.php" TargetMode="External"/><Relationship Id="rId778" Type="http://schemas.openxmlformats.org/officeDocument/2006/relationships/hyperlink" Target="http://miplib.zib.de/miplib2010-tree.php" TargetMode="External"/><Relationship Id="rId985" Type="http://schemas.openxmlformats.org/officeDocument/2006/relationships/hyperlink" Target="http://miplib.zib.de/miplib2010/wnq-n100-mw99-14.php" TargetMode="External"/><Relationship Id="rId638" Type="http://schemas.openxmlformats.org/officeDocument/2006/relationships/hyperlink" Target="http://miplib.zib.de/miplib2010/ns1856153.php" TargetMode="External"/><Relationship Id="rId845" Type="http://schemas.openxmlformats.org/officeDocument/2006/relationships/hyperlink" Target="http://miplib.zib.de/miplib2010-MIP.php" TargetMode="External"/><Relationship Id="rId3" Type="http://schemas.openxmlformats.org/officeDocument/2006/relationships/hyperlink" Target="http://miplib.zib.de/miplib2010/30n20b8.php" TargetMode="External"/><Relationship Id="rId235" Type="http://schemas.openxmlformats.org/officeDocument/2006/relationships/hyperlink" Target="http://miplib.zib.de/miplib2010-IP.php" TargetMode="External"/><Relationship Id="rId277" Type="http://schemas.openxmlformats.org/officeDocument/2006/relationships/hyperlink" Target="http://miplib.zib.de/miplib2010-MBP.php" TargetMode="External"/><Relationship Id="rId400" Type="http://schemas.openxmlformats.org/officeDocument/2006/relationships/hyperlink" Target="http://miplib.zib.de/miplib2010/neos-1442119.php" TargetMode="External"/><Relationship Id="rId442" Type="http://schemas.openxmlformats.org/officeDocument/2006/relationships/hyperlink" Target="http://miplib.zib.de/miplib2010-primal.php" TargetMode="External"/><Relationship Id="rId484" Type="http://schemas.openxmlformats.org/officeDocument/2006/relationships/hyperlink" Target="http://miplib.zib.de/miplib2010-primal.php" TargetMode="External"/><Relationship Id="rId705" Type="http://schemas.openxmlformats.org/officeDocument/2006/relationships/hyperlink" Target="http://miplib.zib.de/miplib2010/opm2-z12-s14.php" TargetMode="External"/><Relationship Id="rId887" Type="http://schemas.openxmlformats.org/officeDocument/2006/relationships/hyperlink" Target="http://miplib.zib.de/miplib2010/shs1023.php" TargetMode="External"/><Relationship Id="rId137" Type="http://schemas.openxmlformats.org/officeDocument/2006/relationships/hyperlink" Target="http://miplib.zib.de/miplib2010-BP.php" TargetMode="External"/><Relationship Id="rId302" Type="http://schemas.openxmlformats.org/officeDocument/2006/relationships/hyperlink" Target="http://miplib.zib.de/miplib2010/momentum1.php" TargetMode="External"/><Relationship Id="rId344" Type="http://schemas.openxmlformats.org/officeDocument/2006/relationships/hyperlink" Target="http://miplib.zib.de/miplib2010-MIP.php" TargetMode="External"/><Relationship Id="rId691" Type="http://schemas.openxmlformats.org/officeDocument/2006/relationships/hyperlink" Target="http://miplib.zib.de/miplib2010/nu120-pr3.php" TargetMode="External"/><Relationship Id="rId747" Type="http://schemas.openxmlformats.org/officeDocument/2006/relationships/hyperlink" Target="http://miplib.zib.de/miplib2010/protfold.php" TargetMode="External"/><Relationship Id="rId789" Type="http://schemas.openxmlformats.org/officeDocument/2006/relationships/hyperlink" Target="http://miplib.zib.de/miplib2010/reblock420.php" TargetMode="External"/><Relationship Id="rId912" Type="http://schemas.openxmlformats.org/officeDocument/2006/relationships/hyperlink" Target="http://miplib.zib.de/miplib2010/splan1.php" TargetMode="External"/><Relationship Id="rId954" Type="http://schemas.openxmlformats.org/officeDocument/2006/relationships/hyperlink" Target="http://miplib.zib.de/miplib2010-IP.php" TargetMode="External"/><Relationship Id="rId996" Type="http://schemas.openxmlformats.org/officeDocument/2006/relationships/drawing" Target="../drawings/drawing1.xml"/><Relationship Id="rId41" Type="http://schemas.openxmlformats.org/officeDocument/2006/relationships/hyperlink" Target="http://miplib.zib.de/miplib2010/bab3.php" TargetMode="External"/><Relationship Id="rId83" Type="http://schemas.openxmlformats.org/officeDocument/2006/relationships/hyperlink" Target="http://miplib.zib.de/miplib2010/circ10-3.php" TargetMode="External"/><Relationship Id="rId179" Type="http://schemas.openxmlformats.org/officeDocument/2006/relationships/hyperlink" Target="http://miplib.zib.de/miplib2010-MBP.php" TargetMode="External"/><Relationship Id="rId386" Type="http://schemas.openxmlformats.org/officeDocument/2006/relationships/hyperlink" Target="http://miplib.zib.de/miplib2010-tree.php" TargetMode="External"/><Relationship Id="rId551" Type="http://schemas.openxmlformats.org/officeDocument/2006/relationships/hyperlink" Target="http://miplib.zib.de/miplib2010/neos-948126.php" TargetMode="External"/><Relationship Id="rId593" Type="http://schemas.openxmlformats.org/officeDocument/2006/relationships/hyperlink" Target="http://miplib.zib.de/miplib2010-MBP.php" TargetMode="External"/><Relationship Id="rId607" Type="http://schemas.openxmlformats.org/officeDocument/2006/relationships/hyperlink" Target="http://miplib.zib.de/miplib2010/ns1688347.php" TargetMode="External"/><Relationship Id="rId649" Type="http://schemas.openxmlformats.org/officeDocument/2006/relationships/hyperlink" Target="http://miplib.zib.de/miplib2010/ns1952667.php" TargetMode="External"/><Relationship Id="rId814" Type="http://schemas.openxmlformats.org/officeDocument/2006/relationships/hyperlink" Target="http://miplib.zib.de/miplib2010-challenge.php" TargetMode="External"/><Relationship Id="rId856" Type="http://schemas.openxmlformats.org/officeDocument/2006/relationships/hyperlink" Target="http://miplib.zib.de/miplib2010-MBP.php" TargetMode="External"/><Relationship Id="rId190" Type="http://schemas.openxmlformats.org/officeDocument/2006/relationships/hyperlink" Target="http://miplib.zib.de/miplib2010-MBP.php" TargetMode="External"/><Relationship Id="rId204" Type="http://schemas.openxmlformats.org/officeDocument/2006/relationships/hyperlink" Target="http://miplib.zib.de/miplib2010-benchmark.php" TargetMode="External"/><Relationship Id="rId246" Type="http://schemas.openxmlformats.org/officeDocument/2006/relationships/hyperlink" Target="http://miplib.zib.de/miplib2010-challenge.php" TargetMode="External"/><Relationship Id="rId288" Type="http://schemas.openxmlformats.org/officeDocument/2006/relationships/hyperlink" Target="http://miplib.zib.de/miplib2010-benchmark.php" TargetMode="External"/><Relationship Id="rId411" Type="http://schemas.openxmlformats.org/officeDocument/2006/relationships/hyperlink" Target="http://miplib.zib.de/miplib2010/neos-1605061.php" TargetMode="External"/><Relationship Id="rId453" Type="http://schemas.openxmlformats.org/officeDocument/2006/relationships/hyperlink" Target="http://miplib.zib.de/miplib2010-primal.php" TargetMode="External"/><Relationship Id="rId509" Type="http://schemas.openxmlformats.org/officeDocument/2006/relationships/hyperlink" Target="http://miplib.zib.de/miplib2010-primal.php" TargetMode="External"/><Relationship Id="rId660" Type="http://schemas.openxmlformats.org/officeDocument/2006/relationships/hyperlink" Target="http://miplib.zib.de/miplib2010/ns2122603.php" TargetMode="External"/><Relationship Id="rId898" Type="http://schemas.openxmlformats.org/officeDocument/2006/relationships/hyperlink" Target="http://miplib.zib.de/miplib2010/sing2.php" TargetMode="External"/><Relationship Id="rId106" Type="http://schemas.openxmlformats.org/officeDocument/2006/relationships/hyperlink" Target="http://miplib.zib.de/miplib2010-IP.php" TargetMode="External"/><Relationship Id="rId313" Type="http://schemas.openxmlformats.org/officeDocument/2006/relationships/hyperlink" Target="http://miplib.zib.de/miplib2010/mzzv11.php" TargetMode="External"/><Relationship Id="rId495" Type="http://schemas.openxmlformats.org/officeDocument/2006/relationships/hyperlink" Target="http://miplib.zib.de/miplib2010/neos-826841.php" TargetMode="External"/><Relationship Id="rId716" Type="http://schemas.openxmlformats.org/officeDocument/2006/relationships/hyperlink" Target="http://miplib.zib.de/miplib2010-BP.php" TargetMode="External"/><Relationship Id="rId758" Type="http://schemas.openxmlformats.org/officeDocument/2006/relationships/hyperlink" Target="http://miplib.zib.de/miplib2010-BP.php" TargetMode="External"/><Relationship Id="rId923" Type="http://schemas.openxmlformats.org/officeDocument/2006/relationships/hyperlink" Target="http://miplib.zib.de/miplib2010-BP.php" TargetMode="External"/><Relationship Id="rId965" Type="http://schemas.openxmlformats.org/officeDocument/2006/relationships/hyperlink" Target="http://miplib.zib.de/miplib2010-tree.php" TargetMode="External"/><Relationship Id="rId10" Type="http://schemas.openxmlformats.org/officeDocument/2006/relationships/hyperlink" Target="http://miplib.zib.de/miplib2010-challenge.php" TargetMode="External"/><Relationship Id="rId52" Type="http://schemas.openxmlformats.org/officeDocument/2006/relationships/hyperlink" Target="http://miplib.zib.de/miplib2010-MBP.php" TargetMode="External"/><Relationship Id="rId94" Type="http://schemas.openxmlformats.org/officeDocument/2006/relationships/hyperlink" Target="http://miplib.zib.de/miplib2010/cov1075.php" TargetMode="External"/><Relationship Id="rId148" Type="http://schemas.openxmlformats.org/officeDocument/2006/relationships/hyperlink" Target="http://miplib.zib.de/miplib2010-IP.php" TargetMode="External"/><Relationship Id="rId355" Type="http://schemas.openxmlformats.org/officeDocument/2006/relationships/hyperlink" Target="http://miplib.zib.de/miplib2010-MBP.php" TargetMode="External"/><Relationship Id="rId397" Type="http://schemas.openxmlformats.org/officeDocument/2006/relationships/hyperlink" Target="http://miplib.zib.de/miplib2010/neos-1440460.php" TargetMode="External"/><Relationship Id="rId520" Type="http://schemas.openxmlformats.org/officeDocument/2006/relationships/hyperlink" Target="http://miplib.zib.de/miplib2010/neos-932816.php" TargetMode="External"/><Relationship Id="rId562" Type="http://schemas.openxmlformats.org/officeDocument/2006/relationships/hyperlink" Target="http://miplib.zib.de/miplib2010/net12.php" TargetMode="External"/><Relationship Id="rId618" Type="http://schemas.openxmlformats.org/officeDocument/2006/relationships/hyperlink" Target="http://miplib.zib.de/miplib2010/ns1758913.php" TargetMode="External"/><Relationship Id="rId825" Type="http://schemas.openxmlformats.org/officeDocument/2006/relationships/hyperlink" Target="http://miplib.zib.de/miplib2010-MBP.php" TargetMode="External"/><Relationship Id="rId215" Type="http://schemas.openxmlformats.org/officeDocument/2006/relationships/hyperlink" Target="http://miplib.zib.de/miplib2010-BP.php" TargetMode="External"/><Relationship Id="rId257" Type="http://schemas.openxmlformats.org/officeDocument/2006/relationships/hyperlink" Target="http://miplib.zib.de/miplib2010-benchmark.php" TargetMode="External"/><Relationship Id="rId422" Type="http://schemas.openxmlformats.org/officeDocument/2006/relationships/hyperlink" Target="http://miplib.zib.de/miplib2010-BP.php" TargetMode="External"/><Relationship Id="rId464" Type="http://schemas.openxmlformats.org/officeDocument/2006/relationships/hyperlink" Target="http://miplib.zib.de/miplib2010/neos788725.php" TargetMode="External"/><Relationship Id="rId867" Type="http://schemas.openxmlformats.org/officeDocument/2006/relationships/hyperlink" Target="http://miplib.zib.de/miplib2010/sct5.php" TargetMode="External"/><Relationship Id="rId299" Type="http://schemas.openxmlformats.org/officeDocument/2006/relationships/hyperlink" Target="http://miplib.zib.de/miplib2010/mkc.php" TargetMode="External"/><Relationship Id="rId727" Type="http://schemas.openxmlformats.org/officeDocument/2006/relationships/hyperlink" Target="http://miplib.zib.de/miplib2010-MBP.php" TargetMode="External"/><Relationship Id="rId934" Type="http://schemas.openxmlformats.org/officeDocument/2006/relationships/hyperlink" Target="http://miplib.zib.de/miplib2010-benchmark.php" TargetMode="External"/><Relationship Id="rId63" Type="http://schemas.openxmlformats.org/officeDocument/2006/relationships/hyperlink" Target="http://miplib.zib.de/miplib2010-benchmark.php" TargetMode="External"/><Relationship Id="rId159" Type="http://schemas.openxmlformats.org/officeDocument/2006/relationships/hyperlink" Target="http://miplib.zib.de/miplib2010-BP.php" TargetMode="External"/><Relationship Id="rId366" Type="http://schemas.openxmlformats.org/officeDocument/2006/relationships/hyperlink" Target="http://miplib.zib.de/miplib2010-IP.php" TargetMode="External"/><Relationship Id="rId573" Type="http://schemas.openxmlformats.org/officeDocument/2006/relationships/hyperlink" Target="http://miplib.zib.de/miplib2010/noswot.php" TargetMode="External"/><Relationship Id="rId780" Type="http://schemas.openxmlformats.org/officeDocument/2006/relationships/hyperlink" Target="http://miplib.zib.de/miplib2010/ran16x16.php" TargetMode="External"/><Relationship Id="rId226" Type="http://schemas.openxmlformats.org/officeDocument/2006/relationships/hyperlink" Target="http://miplib.zib.de/miplib2010-IP.php" TargetMode="External"/><Relationship Id="rId433" Type="http://schemas.openxmlformats.org/officeDocument/2006/relationships/hyperlink" Target="http://miplib.zib.de/miplib2010-primal.php" TargetMode="External"/><Relationship Id="rId878" Type="http://schemas.openxmlformats.org/officeDocument/2006/relationships/hyperlink" Target="http://miplib.zib.de/miplib2010/seymour.php" TargetMode="External"/><Relationship Id="rId640" Type="http://schemas.openxmlformats.org/officeDocument/2006/relationships/hyperlink" Target="http://miplib.zib.de/miplib2010/ns1904248.php" TargetMode="External"/><Relationship Id="rId738" Type="http://schemas.openxmlformats.org/officeDocument/2006/relationships/hyperlink" Target="http://miplib.zib.de/miplib2010/pigeon-13.php" TargetMode="External"/><Relationship Id="rId945" Type="http://schemas.openxmlformats.org/officeDocument/2006/relationships/hyperlink" Target="http://miplib.zib.de/miplib2010-MBP.php" TargetMode="External"/><Relationship Id="rId74" Type="http://schemas.openxmlformats.org/officeDocument/2006/relationships/hyperlink" Target="http://miplib.zib.de/miplib2010/bnatt350.php" TargetMode="External"/><Relationship Id="rId377" Type="http://schemas.openxmlformats.org/officeDocument/2006/relationships/hyperlink" Target="http://miplib.zib.de/miplib2010-benchmark.php" TargetMode="External"/><Relationship Id="rId500" Type="http://schemas.openxmlformats.org/officeDocument/2006/relationships/hyperlink" Target="http://miplib.zib.de/miplib2010-MBP.php" TargetMode="External"/><Relationship Id="rId584" Type="http://schemas.openxmlformats.org/officeDocument/2006/relationships/hyperlink" Target="http://miplib.zib.de/miplib2010-infeasible.php" TargetMode="External"/><Relationship Id="rId805" Type="http://schemas.openxmlformats.org/officeDocument/2006/relationships/hyperlink" Target="http://miplib.zib.de/miplib2010-challenge.php" TargetMode="External"/><Relationship Id="rId5" Type="http://schemas.openxmlformats.org/officeDocument/2006/relationships/hyperlink" Target="http://miplib.zib.de/miplib2010-IP.php" TargetMode="External"/><Relationship Id="rId237" Type="http://schemas.openxmlformats.org/officeDocument/2006/relationships/hyperlink" Target="http://miplib.zib.de/miplib2010-benchmark.php" TargetMode="External"/><Relationship Id="rId791" Type="http://schemas.openxmlformats.org/officeDocument/2006/relationships/hyperlink" Target="http://miplib.zib.de/miplib2010-BP.php" TargetMode="External"/><Relationship Id="rId889" Type="http://schemas.openxmlformats.org/officeDocument/2006/relationships/hyperlink" Target="http://miplib.zib.de/miplib2010-MIP.php" TargetMode="External"/><Relationship Id="rId444" Type="http://schemas.openxmlformats.org/officeDocument/2006/relationships/hyperlink" Target="http://miplib.zib.de/miplib2010/neos-631710.php" TargetMode="External"/><Relationship Id="rId651" Type="http://schemas.openxmlformats.org/officeDocument/2006/relationships/hyperlink" Target="http://miplib.zib.de/miplib2010-IP.php" TargetMode="External"/><Relationship Id="rId749" Type="http://schemas.openxmlformats.org/officeDocument/2006/relationships/hyperlink" Target="http://miplib.zib.de/miplib2010-BP.php" TargetMode="External"/><Relationship Id="rId290" Type="http://schemas.openxmlformats.org/officeDocument/2006/relationships/hyperlink" Target="http://miplib.zib.de/miplib2010/mine-166-5.php" TargetMode="External"/><Relationship Id="rId304" Type="http://schemas.openxmlformats.org/officeDocument/2006/relationships/hyperlink" Target="http://miplib.zib.de/miplib2010/momentum2.php" TargetMode="External"/><Relationship Id="rId388" Type="http://schemas.openxmlformats.org/officeDocument/2006/relationships/hyperlink" Target="http://miplib.zib.de/miplib2010/neos-1429212.php" TargetMode="External"/><Relationship Id="rId511" Type="http://schemas.openxmlformats.org/officeDocument/2006/relationships/hyperlink" Target="http://miplib.zib.de/miplib2010/neos-885524.php" TargetMode="External"/><Relationship Id="rId609" Type="http://schemas.openxmlformats.org/officeDocument/2006/relationships/hyperlink" Target="http://miplib.zib.de/miplib2010-BP.php" TargetMode="External"/><Relationship Id="rId956" Type="http://schemas.openxmlformats.org/officeDocument/2006/relationships/hyperlink" Target="http://miplib.zib.de/miplib2010-challenge.php" TargetMode="External"/><Relationship Id="rId85" Type="http://schemas.openxmlformats.org/officeDocument/2006/relationships/hyperlink" Target="http://miplib.zib.de/miplib2010/co-100.php" TargetMode="External"/><Relationship Id="rId150" Type="http://schemas.openxmlformats.org/officeDocument/2006/relationships/hyperlink" Target="http://miplib.zib.de/miplib2010-tree.php" TargetMode="External"/><Relationship Id="rId595" Type="http://schemas.openxmlformats.org/officeDocument/2006/relationships/hyperlink" Target="http://miplib.zib.de/miplib2010-MIP.php" TargetMode="External"/><Relationship Id="rId816" Type="http://schemas.openxmlformats.org/officeDocument/2006/relationships/hyperlink" Target="http://miplib.zib.de/miplib2010/rmine21.php" TargetMode="External"/><Relationship Id="rId248" Type="http://schemas.openxmlformats.org/officeDocument/2006/relationships/hyperlink" Target="http://miplib.zib.de/miplib2010/lotsize.php" TargetMode="External"/><Relationship Id="rId455" Type="http://schemas.openxmlformats.org/officeDocument/2006/relationships/hyperlink" Target="http://miplib.zib.de/miplib2010/neos-738098.php" TargetMode="External"/><Relationship Id="rId662" Type="http://schemas.openxmlformats.org/officeDocument/2006/relationships/hyperlink" Target="http://miplib.zib.de/miplib2010-MBP.php" TargetMode="External"/><Relationship Id="rId12" Type="http://schemas.openxmlformats.org/officeDocument/2006/relationships/hyperlink" Target="http://miplib.zib.de/miplib2010/acc-tight4.php" TargetMode="External"/><Relationship Id="rId108" Type="http://schemas.openxmlformats.org/officeDocument/2006/relationships/hyperlink" Target="http://miplib.zib.de/miplib2010-challenge.php" TargetMode="External"/><Relationship Id="rId315" Type="http://schemas.openxmlformats.org/officeDocument/2006/relationships/hyperlink" Target="http://miplib.zib.de/miplib2010-IP.php" TargetMode="External"/><Relationship Id="rId522" Type="http://schemas.openxmlformats.org/officeDocument/2006/relationships/hyperlink" Target="http://miplib.zib.de/miplib2010-MBP.php" TargetMode="External"/><Relationship Id="rId967" Type="http://schemas.openxmlformats.org/officeDocument/2006/relationships/hyperlink" Target="http://miplib.zib.de/miplib2010/unitcal_7.php" TargetMode="External"/><Relationship Id="rId96" Type="http://schemas.openxmlformats.org/officeDocument/2006/relationships/hyperlink" Target="http://miplib.zib.de/miplib2010-BP.php" TargetMode="External"/><Relationship Id="rId161" Type="http://schemas.openxmlformats.org/officeDocument/2006/relationships/hyperlink" Target="http://miplib.zib.de/miplib2010-primal.php" TargetMode="External"/><Relationship Id="rId399" Type="http://schemas.openxmlformats.org/officeDocument/2006/relationships/hyperlink" Target="http://miplib.zib.de/miplib2010-MBP.php" TargetMode="External"/><Relationship Id="rId827" Type="http://schemas.openxmlformats.org/officeDocument/2006/relationships/hyperlink" Target="http://miplib.zib.de/miplib2010-challenge.php" TargetMode="External"/><Relationship Id="rId259" Type="http://schemas.openxmlformats.org/officeDocument/2006/relationships/hyperlink" Target="http://miplib.zib.de/miplib2010/map06.php" TargetMode="External"/><Relationship Id="rId466" Type="http://schemas.openxmlformats.org/officeDocument/2006/relationships/hyperlink" Target="http://miplib.zib.de/miplib2010-BP.php" TargetMode="External"/><Relationship Id="rId673" Type="http://schemas.openxmlformats.org/officeDocument/2006/relationships/hyperlink" Target="http://miplib.zib.de/miplib2010-challenge.php" TargetMode="External"/><Relationship Id="rId880" Type="http://schemas.openxmlformats.org/officeDocument/2006/relationships/hyperlink" Target="http://miplib.zib.de/miplib2010-BP.php" TargetMode="External"/><Relationship Id="rId23" Type="http://schemas.openxmlformats.org/officeDocument/2006/relationships/hyperlink" Target="http://miplib.zib.de/miplib2010-BP.php" TargetMode="External"/><Relationship Id="rId119" Type="http://schemas.openxmlformats.org/officeDocument/2006/relationships/hyperlink" Target="http://miplib.zib.de/miplib2010-challenge.php" TargetMode="External"/><Relationship Id="rId326" Type="http://schemas.openxmlformats.org/officeDocument/2006/relationships/hyperlink" Target="http://miplib.zib.de/miplib2010-MBP.php" TargetMode="External"/><Relationship Id="rId533" Type="http://schemas.openxmlformats.org/officeDocument/2006/relationships/hyperlink" Target="http://miplib.zib.de/miplib2010-MBP.php" TargetMode="External"/><Relationship Id="rId978" Type="http://schemas.openxmlformats.org/officeDocument/2006/relationships/hyperlink" Target="http://miplib.zib.de/miplib2010-BP.php" TargetMode="External"/><Relationship Id="rId740" Type="http://schemas.openxmlformats.org/officeDocument/2006/relationships/hyperlink" Target="http://miplib.zib.de/miplib2010-MBP.php" TargetMode="External"/><Relationship Id="rId838" Type="http://schemas.openxmlformats.org/officeDocument/2006/relationships/hyperlink" Target="http://miplib.zib.de/miplib2010/rococoC11-011100.php" TargetMode="External"/><Relationship Id="rId172" Type="http://schemas.openxmlformats.org/officeDocument/2006/relationships/hyperlink" Target="http://miplib.zib.de/miplib2010/germanrr.php" TargetMode="External"/><Relationship Id="rId477" Type="http://schemas.openxmlformats.org/officeDocument/2006/relationships/hyperlink" Target="http://miplib.zib.de/miplib2010-BP.php" TargetMode="External"/><Relationship Id="rId600" Type="http://schemas.openxmlformats.org/officeDocument/2006/relationships/hyperlink" Target="http://miplib.zib.de/miplib2010-BP.php" TargetMode="External"/><Relationship Id="rId684" Type="http://schemas.openxmlformats.org/officeDocument/2006/relationships/hyperlink" Target="http://miplib.zib.de/miplib2010-BP.php" TargetMode="External"/><Relationship Id="rId337" Type="http://schemas.openxmlformats.org/officeDocument/2006/relationships/hyperlink" Target="http://miplib.zib.de/miplib2010-benchmark.php" TargetMode="External"/><Relationship Id="rId891" Type="http://schemas.openxmlformats.org/officeDocument/2006/relationships/hyperlink" Target="http://miplib.zib.de/miplib2010-challenge.php" TargetMode="External"/><Relationship Id="rId905" Type="http://schemas.openxmlformats.org/officeDocument/2006/relationships/hyperlink" Target="http://miplib.zib.de/miplib2010-BP.php" TargetMode="External"/><Relationship Id="rId989" Type="http://schemas.openxmlformats.org/officeDocument/2006/relationships/hyperlink" Target="http://miplib.zib.de/miplib2010/zib02.php" TargetMode="External"/><Relationship Id="rId34" Type="http://schemas.openxmlformats.org/officeDocument/2006/relationships/hyperlink" Target="http://miplib.zib.de/miplib2010-MBP.php" TargetMode="External"/><Relationship Id="rId544" Type="http://schemas.openxmlformats.org/officeDocument/2006/relationships/hyperlink" Target="http://miplib.zib.de/miplib2010-MBP.php" TargetMode="External"/><Relationship Id="rId751" Type="http://schemas.openxmlformats.org/officeDocument/2006/relationships/hyperlink" Target="http://miplib.zib.de/miplib2010-benchmark.php" TargetMode="External"/><Relationship Id="rId849" Type="http://schemas.openxmlformats.org/officeDocument/2006/relationships/hyperlink" Target="http://miplib.zib.de/miplib2010/satellites1-25.php" TargetMode="External"/><Relationship Id="rId183" Type="http://schemas.openxmlformats.org/officeDocument/2006/relationships/hyperlink" Target="http://miplib.zib.de/miplib2010-tree.php" TargetMode="External"/><Relationship Id="rId390" Type="http://schemas.openxmlformats.org/officeDocument/2006/relationships/hyperlink" Target="http://miplib.zib.de/miplib2010-MBP.php" TargetMode="External"/><Relationship Id="rId404" Type="http://schemas.openxmlformats.org/officeDocument/2006/relationships/hyperlink" Target="http://miplib.zib.de/miplib2010-tree.php" TargetMode="External"/><Relationship Id="rId611" Type="http://schemas.openxmlformats.org/officeDocument/2006/relationships/hyperlink" Target="http://miplib.zib.de/miplib2010-BP.php" TargetMode="External"/><Relationship Id="rId250" Type="http://schemas.openxmlformats.org/officeDocument/2006/relationships/hyperlink" Target="http://miplib.zib.de/miplib2010-MBP.php" TargetMode="External"/><Relationship Id="rId488" Type="http://schemas.openxmlformats.org/officeDocument/2006/relationships/hyperlink" Target="http://miplib.zib.de/miplib2010-MBP.php" TargetMode="External"/><Relationship Id="rId695" Type="http://schemas.openxmlformats.org/officeDocument/2006/relationships/hyperlink" Target="http://miplib.zib.de/miplib2010-challenge.php" TargetMode="External"/><Relationship Id="rId709" Type="http://schemas.openxmlformats.org/officeDocument/2006/relationships/hyperlink" Target="http://miplib.zib.de/miplib2010/opm2-z7-s2.php" TargetMode="External"/><Relationship Id="rId916" Type="http://schemas.openxmlformats.org/officeDocument/2006/relationships/hyperlink" Target="http://miplib.zib.de/miplib2010-MBP.php" TargetMode="External"/><Relationship Id="rId45" Type="http://schemas.openxmlformats.org/officeDocument/2006/relationships/hyperlink" Target="http://miplib.zib.de/miplib2010-benchmark.php" TargetMode="External"/><Relationship Id="rId110" Type="http://schemas.openxmlformats.org/officeDocument/2006/relationships/hyperlink" Target="http://miplib.zib.de/miplib2010/dano3mip.php" TargetMode="External"/><Relationship Id="rId348" Type="http://schemas.openxmlformats.org/officeDocument/2006/relationships/hyperlink" Target="http://miplib.zib.de/miplib2010-benchmark.php" TargetMode="External"/><Relationship Id="rId555" Type="http://schemas.openxmlformats.org/officeDocument/2006/relationships/hyperlink" Target="http://miplib.zib.de/miplib2010-challenge.php" TargetMode="External"/><Relationship Id="rId762" Type="http://schemas.openxmlformats.org/officeDocument/2006/relationships/hyperlink" Target="http://miplib.zib.de/miplib2010/rail01.php" TargetMode="External"/><Relationship Id="rId194" Type="http://schemas.openxmlformats.org/officeDocument/2006/relationships/hyperlink" Target="http://miplib.zib.de/miplib2010-BP.php" TargetMode="External"/><Relationship Id="rId208" Type="http://schemas.openxmlformats.org/officeDocument/2006/relationships/hyperlink" Target="http://miplib.zib.de/miplib2010-BP.php" TargetMode="External"/><Relationship Id="rId415" Type="http://schemas.openxmlformats.org/officeDocument/2006/relationships/hyperlink" Target="http://miplib.zib.de/miplib2010-reoptimize.php" TargetMode="External"/><Relationship Id="rId622" Type="http://schemas.openxmlformats.org/officeDocument/2006/relationships/hyperlink" Target="http://miplib.zib.de/miplib2010-MIP.php" TargetMode="External"/><Relationship Id="rId261" Type="http://schemas.openxmlformats.org/officeDocument/2006/relationships/hyperlink" Target="http://miplib.zib.de/miplib2010-MBP.php" TargetMode="External"/><Relationship Id="rId499" Type="http://schemas.openxmlformats.org/officeDocument/2006/relationships/hyperlink" Target="http://miplib.zib.de/miplib2010-tree.php" TargetMode="External"/><Relationship Id="rId927" Type="http://schemas.openxmlformats.org/officeDocument/2006/relationships/hyperlink" Target="http://miplib.zib.de/miplib2010/t1717.php" TargetMode="External"/><Relationship Id="rId56" Type="http://schemas.openxmlformats.org/officeDocument/2006/relationships/hyperlink" Target="http://miplib.zib.de/miplib2010/biella1.php" TargetMode="External"/><Relationship Id="rId359" Type="http://schemas.openxmlformats.org/officeDocument/2006/relationships/hyperlink" Target="http://miplib.zib.de/miplib2010-primal.php" TargetMode="External"/><Relationship Id="rId566" Type="http://schemas.openxmlformats.org/officeDocument/2006/relationships/hyperlink" Target="http://miplib.zib.de/miplib2010-BP.php" TargetMode="External"/><Relationship Id="rId773" Type="http://schemas.openxmlformats.org/officeDocument/2006/relationships/hyperlink" Target="http://miplib.zib.de/miplib2010-BP.php" TargetMode="External"/><Relationship Id="rId121" Type="http://schemas.openxmlformats.org/officeDocument/2006/relationships/hyperlink" Target="http://miplib.zib.de/miplib2010/dc1l.php" TargetMode="External"/><Relationship Id="rId219" Type="http://schemas.openxmlformats.org/officeDocument/2006/relationships/hyperlink" Target="http://miplib.zib.de/miplib2010-challenge.php" TargetMode="External"/><Relationship Id="rId426" Type="http://schemas.openxmlformats.org/officeDocument/2006/relationships/hyperlink" Target="http://miplib.zib.de/miplib2010/neos18.php" TargetMode="External"/><Relationship Id="rId633" Type="http://schemas.openxmlformats.org/officeDocument/2006/relationships/hyperlink" Target="http://miplib.zib.de/miplib2010-challenge.php" TargetMode="External"/><Relationship Id="rId980" Type="http://schemas.openxmlformats.org/officeDocument/2006/relationships/hyperlink" Target="http://miplib.zib.de/miplib2010-benchmark.php" TargetMode="External"/><Relationship Id="rId840" Type="http://schemas.openxmlformats.org/officeDocument/2006/relationships/hyperlink" Target="http://miplib.zib.de/miplib2010/rococoC12-111000.php" TargetMode="External"/><Relationship Id="rId938" Type="http://schemas.openxmlformats.org/officeDocument/2006/relationships/hyperlink" Target="http://miplib.zib.de/miplib2010-BP.php" TargetMode="External"/><Relationship Id="rId67" Type="http://schemas.openxmlformats.org/officeDocument/2006/relationships/hyperlink" Target="http://miplib.zib.de/miplib2010-BP.php" TargetMode="External"/><Relationship Id="rId272" Type="http://schemas.openxmlformats.org/officeDocument/2006/relationships/hyperlink" Target="http://miplib.zib.de/miplib2010-MBP.php" TargetMode="External"/><Relationship Id="rId577" Type="http://schemas.openxmlformats.org/officeDocument/2006/relationships/hyperlink" Target="http://miplib.zib.de/miplib2010-MBP.php" TargetMode="External"/><Relationship Id="rId700" Type="http://schemas.openxmlformats.org/officeDocument/2006/relationships/hyperlink" Target="http://miplib.zib.de/miplib2010/opm2-z10-s2.php" TargetMode="External"/><Relationship Id="rId132" Type="http://schemas.openxmlformats.org/officeDocument/2006/relationships/hyperlink" Target="http://miplib.zib.de/miplib2010-MBP.php" TargetMode="External"/><Relationship Id="rId784" Type="http://schemas.openxmlformats.org/officeDocument/2006/relationships/hyperlink" Target="http://miplib.zib.de/miplib2010-tree.php" TargetMode="External"/><Relationship Id="rId991" Type="http://schemas.openxmlformats.org/officeDocument/2006/relationships/hyperlink" Target="http://miplib.zib.de/miplib2010/zib54-UUE.php" TargetMode="External"/><Relationship Id="rId437" Type="http://schemas.openxmlformats.org/officeDocument/2006/relationships/hyperlink" Target="http://miplib.zib.de/miplib2010-BP.php" TargetMode="External"/><Relationship Id="rId644" Type="http://schemas.openxmlformats.org/officeDocument/2006/relationships/hyperlink" Target="http://miplib.zib.de/miplib2010-challenge.php" TargetMode="External"/><Relationship Id="rId851" Type="http://schemas.openxmlformats.org/officeDocument/2006/relationships/hyperlink" Target="http://miplib.zib.de/miplib2010-MBP.php" TargetMode="External"/><Relationship Id="rId283" Type="http://schemas.openxmlformats.org/officeDocument/2006/relationships/hyperlink" Target="http://miplib.zib.de/miplib2010-MIP.php" TargetMode="External"/><Relationship Id="rId490" Type="http://schemas.openxmlformats.org/officeDocument/2006/relationships/hyperlink" Target="http://miplib.zib.de/miplib2010-primal.php" TargetMode="External"/><Relationship Id="rId504" Type="http://schemas.openxmlformats.org/officeDocument/2006/relationships/hyperlink" Target="http://miplib.zib.de/miplib2010-BP.php" TargetMode="External"/><Relationship Id="rId711" Type="http://schemas.openxmlformats.org/officeDocument/2006/relationships/hyperlink" Target="http://miplib.zib.de/miplib2010-BP.php" TargetMode="External"/><Relationship Id="rId949" Type="http://schemas.openxmlformats.org/officeDocument/2006/relationships/hyperlink" Target="http://miplib.zib.de/miplib2010-MIP.php" TargetMode="External"/><Relationship Id="rId78" Type="http://schemas.openxmlformats.org/officeDocument/2006/relationships/hyperlink" Target="http://miplib.zib.de/miplib2010/buildingenergy.php" TargetMode="External"/><Relationship Id="rId143" Type="http://schemas.openxmlformats.org/officeDocument/2006/relationships/hyperlink" Target="http://miplib.zib.de/miplib2010-BP.php" TargetMode="External"/><Relationship Id="rId350" Type="http://schemas.openxmlformats.org/officeDocument/2006/relationships/hyperlink" Target="http://miplib.zib.de/miplib2010/neos-1112782.php" TargetMode="External"/><Relationship Id="rId588" Type="http://schemas.openxmlformats.org/officeDocument/2006/relationships/hyperlink" Target="http://miplib.zib.de/miplib2010-MBP.php" TargetMode="External"/><Relationship Id="rId795" Type="http://schemas.openxmlformats.org/officeDocument/2006/relationships/hyperlink" Target="http://miplib.zib.de/miplib2010/rmatr100-p10.php" TargetMode="External"/><Relationship Id="rId809" Type="http://schemas.openxmlformats.org/officeDocument/2006/relationships/hyperlink" Target="http://miplib.zib.de/miplib2010-MBP.php" TargetMode="External"/><Relationship Id="rId9" Type="http://schemas.openxmlformats.org/officeDocument/2006/relationships/hyperlink" Target="http://miplib.zib.de/miplib2010/a1c1s1.php" TargetMode="External"/><Relationship Id="rId210" Type="http://schemas.openxmlformats.org/officeDocument/2006/relationships/hyperlink" Target="http://miplib.zib.de/miplib2010-benchmark.php" TargetMode="External"/><Relationship Id="rId448" Type="http://schemas.openxmlformats.org/officeDocument/2006/relationships/hyperlink" Target="http://miplib.zib.de/miplib2010-IP.php" TargetMode="External"/><Relationship Id="rId655" Type="http://schemas.openxmlformats.org/officeDocument/2006/relationships/hyperlink" Target="http://miplib.zib.de/miplib2010/ns2081729.php" TargetMode="External"/><Relationship Id="rId862" Type="http://schemas.openxmlformats.org/officeDocument/2006/relationships/hyperlink" Target="http://miplib.zib.de/miplib2010-challenge.php" TargetMode="External"/><Relationship Id="rId294" Type="http://schemas.openxmlformats.org/officeDocument/2006/relationships/hyperlink" Target="http://miplib.zib.de/miplib2010-benchmark.php" TargetMode="External"/><Relationship Id="rId308" Type="http://schemas.openxmlformats.org/officeDocument/2006/relationships/hyperlink" Target="http://miplib.zib.de/miplib2010-MIP.php" TargetMode="External"/><Relationship Id="rId515" Type="http://schemas.openxmlformats.org/officeDocument/2006/relationships/hyperlink" Target="http://miplib.zib.de/miplib2010-tree.php" TargetMode="External"/><Relationship Id="rId722" Type="http://schemas.openxmlformats.org/officeDocument/2006/relationships/hyperlink" Target="http://miplib.zib.de/miplib2010-MBP.php" TargetMode="External"/><Relationship Id="rId89" Type="http://schemas.openxmlformats.org/officeDocument/2006/relationships/hyperlink" Target="http://miplib.zib.de/miplib2010-benchmark.php" TargetMode="External"/><Relationship Id="rId154" Type="http://schemas.openxmlformats.org/officeDocument/2006/relationships/hyperlink" Target="http://miplib.zib.de/miplib2010/enlight9.php" TargetMode="External"/><Relationship Id="rId361" Type="http://schemas.openxmlformats.org/officeDocument/2006/relationships/hyperlink" Target="http://miplib.zib.de/miplib2010/neos-1171737.php" TargetMode="External"/><Relationship Id="rId599" Type="http://schemas.openxmlformats.org/officeDocument/2006/relationships/hyperlink" Target="http://miplib.zib.de/miplib2010/ns1663818.php" TargetMode="External"/><Relationship Id="rId459" Type="http://schemas.openxmlformats.org/officeDocument/2006/relationships/hyperlink" Target="http://miplib.zib.de/miplib2010-primal.php" TargetMode="External"/><Relationship Id="rId666" Type="http://schemas.openxmlformats.org/officeDocument/2006/relationships/hyperlink" Target="http://miplib.zib.de/miplib2010/ns2137859.php" TargetMode="External"/><Relationship Id="rId873" Type="http://schemas.openxmlformats.org/officeDocument/2006/relationships/hyperlink" Target="http://miplib.zib.de/miplib2010-challenge.php" TargetMode="External"/><Relationship Id="rId16" Type="http://schemas.openxmlformats.org/officeDocument/2006/relationships/hyperlink" Target="http://miplib.zib.de/miplib2010/acc-tight6.php" TargetMode="External"/><Relationship Id="rId221" Type="http://schemas.openxmlformats.org/officeDocument/2006/relationships/hyperlink" Target="http://miplib.zib.de/miplib2010/k16x240.php" TargetMode="External"/><Relationship Id="rId319" Type="http://schemas.openxmlformats.org/officeDocument/2006/relationships/hyperlink" Target="http://miplib.zib.de/miplib2010-challenge.php" TargetMode="External"/><Relationship Id="rId526" Type="http://schemas.openxmlformats.org/officeDocument/2006/relationships/hyperlink" Target="http://miplib.zib.de/miplib2010/neos-933966.php" TargetMode="External"/><Relationship Id="rId733" Type="http://schemas.openxmlformats.org/officeDocument/2006/relationships/hyperlink" Target="http://miplib.zib.de/miplib2010/pigeon-11.php" TargetMode="External"/><Relationship Id="rId940" Type="http://schemas.openxmlformats.org/officeDocument/2006/relationships/hyperlink" Target="http://miplib.zib.de/miplib2010-MIP.php" TargetMode="External"/><Relationship Id="rId165" Type="http://schemas.openxmlformats.org/officeDocument/2006/relationships/hyperlink" Target="http://miplib.zib.de/miplib2010/f2000.php" TargetMode="External"/><Relationship Id="rId372" Type="http://schemas.openxmlformats.org/officeDocument/2006/relationships/hyperlink" Target="http://miplib.zib.de/miplib2010-MBP.php" TargetMode="External"/><Relationship Id="rId677" Type="http://schemas.openxmlformats.org/officeDocument/2006/relationships/hyperlink" Target="http://miplib.zib.de/miplib2010/ns894244.php" TargetMode="External"/><Relationship Id="rId800" Type="http://schemas.openxmlformats.org/officeDocument/2006/relationships/hyperlink" Target="http://miplib.zib.de/miplib2010-MBP.php" TargetMode="External"/><Relationship Id="rId232" Type="http://schemas.openxmlformats.org/officeDocument/2006/relationships/hyperlink" Target="http://miplib.zib.de/miplib2010-IP.php" TargetMode="External"/><Relationship Id="rId884" Type="http://schemas.openxmlformats.org/officeDocument/2006/relationships/hyperlink" Target="http://miplib.zib.de/miplib2010/shipsched.php" TargetMode="External"/><Relationship Id="rId27" Type="http://schemas.openxmlformats.org/officeDocument/2006/relationships/hyperlink" Target="http://miplib.zib.de/miplib2010/ash608gpia-3col.php" TargetMode="External"/><Relationship Id="rId537" Type="http://schemas.openxmlformats.org/officeDocument/2006/relationships/hyperlink" Target="http://miplib.zib.de/miplib2010/neos-937511.php" TargetMode="External"/><Relationship Id="rId744" Type="http://schemas.openxmlformats.org/officeDocument/2006/relationships/hyperlink" Target="http://miplib.zib.de/miplib2010/probportfolio.php" TargetMode="External"/><Relationship Id="rId951" Type="http://schemas.openxmlformats.org/officeDocument/2006/relationships/hyperlink" Target="http://miplib.zib.de/miplib2010-MIP.php" TargetMode="External"/><Relationship Id="rId80" Type="http://schemas.openxmlformats.org/officeDocument/2006/relationships/hyperlink" Target="http://miplib.zib.de/miplib2010-MIP.php" TargetMode="External"/><Relationship Id="rId176" Type="http://schemas.openxmlformats.org/officeDocument/2006/relationships/hyperlink" Target="http://miplib.zib.de/miplib2010-challenge.php" TargetMode="External"/><Relationship Id="rId383" Type="http://schemas.openxmlformats.org/officeDocument/2006/relationships/hyperlink" Target="http://miplib.zib.de/miplib2010-tree.php" TargetMode="External"/><Relationship Id="rId590" Type="http://schemas.openxmlformats.org/officeDocument/2006/relationships/hyperlink" Target="http://miplib.zib.de/miplib2010-MIP.php" TargetMode="External"/><Relationship Id="rId604" Type="http://schemas.openxmlformats.org/officeDocument/2006/relationships/hyperlink" Target="http://miplib.zib.de/miplib2010/ns1686196.php" TargetMode="External"/><Relationship Id="rId811" Type="http://schemas.openxmlformats.org/officeDocument/2006/relationships/hyperlink" Target="http://miplib.zib.de/miplib2010-challenge.php" TargetMode="External"/><Relationship Id="rId243" Type="http://schemas.openxmlformats.org/officeDocument/2006/relationships/hyperlink" Target="http://miplib.zib.de/miplib2010-challenge.php" TargetMode="External"/><Relationship Id="rId450" Type="http://schemas.openxmlformats.org/officeDocument/2006/relationships/hyperlink" Target="http://miplib.zib.de/miplib2010-primal.php" TargetMode="External"/><Relationship Id="rId688" Type="http://schemas.openxmlformats.org/officeDocument/2006/relationships/hyperlink" Target="http://miplib.zib.de/miplib2010-MBP.php" TargetMode="External"/><Relationship Id="rId895" Type="http://schemas.openxmlformats.org/officeDocument/2006/relationships/hyperlink" Target="http://miplib.zib.de/miplib2010-MBP.php" TargetMode="External"/><Relationship Id="rId909" Type="http://schemas.openxmlformats.org/officeDocument/2006/relationships/hyperlink" Target="http://miplib.zib.de/miplib2010/sp98ir.php" TargetMode="External"/><Relationship Id="rId38" Type="http://schemas.openxmlformats.org/officeDocument/2006/relationships/hyperlink" Target="http://miplib.zib.de/miplib2010/bab1.php" TargetMode="External"/><Relationship Id="rId103" Type="http://schemas.openxmlformats.org/officeDocument/2006/relationships/hyperlink" Target="http://miplib.zib.de/miplib2010-MBP.php" TargetMode="External"/><Relationship Id="rId310" Type="http://schemas.openxmlformats.org/officeDocument/2006/relationships/hyperlink" Target="http://miplib.zib.de/miplib2010-MIP.php" TargetMode="External"/><Relationship Id="rId548" Type="http://schemas.openxmlformats.org/officeDocument/2006/relationships/hyperlink" Target="http://miplib.zib.de/miplib2010/neos-942830.php" TargetMode="External"/><Relationship Id="rId755" Type="http://schemas.openxmlformats.org/officeDocument/2006/relationships/hyperlink" Target="http://miplib.zib.de/miplib2010-MBP.php" TargetMode="External"/><Relationship Id="rId962" Type="http://schemas.openxmlformats.org/officeDocument/2006/relationships/hyperlink" Target="http://miplib.zib.de/miplib2010-challenge.php" TargetMode="External"/><Relationship Id="rId91" Type="http://schemas.openxmlformats.org/officeDocument/2006/relationships/hyperlink" Target="http://miplib.zib.de/miplib2010/core4872-1529.php" TargetMode="External"/><Relationship Id="rId187" Type="http://schemas.openxmlformats.org/officeDocument/2006/relationships/hyperlink" Target="http://miplib.zib.de/miplib2010-MBP.php" TargetMode="External"/><Relationship Id="rId394" Type="http://schemas.openxmlformats.org/officeDocument/2006/relationships/hyperlink" Target="http://miplib.zib.de/miplib2010/neos-1440225.php" TargetMode="External"/><Relationship Id="rId408" Type="http://schemas.openxmlformats.org/officeDocument/2006/relationships/hyperlink" Target="http://miplib.zib.de/miplib2010-MBP.php" TargetMode="External"/><Relationship Id="rId615" Type="http://schemas.openxmlformats.org/officeDocument/2006/relationships/hyperlink" Target="http://miplib.zib.de/miplib2010/ns1745726.php" TargetMode="External"/><Relationship Id="rId822" Type="http://schemas.openxmlformats.org/officeDocument/2006/relationships/hyperlink" Target="http://miplib.zib.de/miplib2010-BP.php" TargetMode="External"/><Relationship Id="rId254" Type="http://schemas.openxmlformats.org/officeDocument/2006/relationships/hyperlink" Target="http://miplib.zib.de/miplib2010/m100n500k4r1.php" TargetMode="External"/><Relationship Id="rId699" Type="http://schemas.openxmlformats.org/officeDocument/2006/relationships/hyperlink" Target="http://miplib.zib.de/miplib2010-MIP.php" TargetMode="External"/><Relationship Id="rId49" Type="http://schemas.openxmlformats.org/officeDocument/2006/relationships/hyperlink" Target="http://miplib.zib.de/miplib2010-MBP.php" TargetMode="External"/><Relationship Id="rId114" Type="http://schemas.openxmlformats.org/officeDocument/2006/relationships/hyperlink" Target="http://miplib.zib.de/miplib2010-MBP.php" TargetMode="External"/><Relationship Id="rId461" Type="http://schemas.openxmlformats.org/officeDocument/2006/relationships/hyperlink" Target="http://miplib.zib.de/miplib2010/neos-785912.php" TargetMode="External"/><Relationship Id="rId559" Type="http://schemas.openxmlformats.org/officeDocument/2006/relationships/hyperlink" Target="http://miplib.zib.de/miplib2010-BP.php" TargetMode="External"/><Relationship Id="rId766" Type="http://schemas.openxmlformats.org/officeDocument/2006/relationships/hyperlink" Target="http://miplib.zib.de/miplib2010-BP.php" TargetMode="External"/><Relationship Id="rId198" Type="http://schemas.openxmlformats.org/officeDocument/2006/relationships/hyperlink" Target="http://miplib.zib.de/miplib2010/hawaiiv10-130.php" TargetMode="External"/><Relationship Id="rId321" Type="http://schemas.openxmlformats.org/officeDocument/2006/relationships/hyperlink" Target="http://miplib.zib.de/miplib2010/n3700.php" TargetMode="External"/><Relationship Id="rId419" Type="http://schemas.openxmlformats.org/officeDocument/2006/relationships/hyperlink" Target="http://miplib.zib.de/miplib2010-BP.php" TargetMode="External"/><Relationship Id="rId626" Type="http://schemas.openxmlformats.org/officeDocument/2006/relationships/hyperlink" Target="http://miplib.zib.de/miplib2010/ns1778858.php" TargetMode="External"/><Relationship Id="rId973" Type="http://schemas.openxmlformats.org/officeDocument/2006/relationships/hyperlink" Target="http://miplib.zib.de/miplib2010/van.php" TargetMode="External"/><Relationship Id="rId833" Type="http://schemas.openxmlformats.org/officeDocument/2006/relationships/hyperlink" Target="http://miplib.zib.de/miplib2010-challenge.php" TargetMode="External"/><Relationship Id="rId265" Type="http://schemas.openxmlformats.org/officeDocument/2006/relationships/hyperlink" Target="http://miplib.zib.de/miplib2010/map14.php" TargetMode="External"/><Relationship Id="rId472" Type="http://schemas.openxmlformats.org/officeDocument/2006/relationships/hyperlink" Target="http://miplib.zib.de/miplib2010-BP.php" TargetMode="External"/><Relationship Id="rId900" Type="http://schemas.openxmlformats.org/officeDocument/2006/relationships/hyperlink" Target="http://miplib.zib.de/miplib2010-MBP.php" TargetMode="External"/><Relationship Id="rId125" Type="http://schemas.openxmlformats.org/officeDocument/2006/relationships/hyperlink" Target="http://miplib.zib.de/miplib2010-benchmark.php" TargetMode="External"/><Relationship Id="rId332" Type="http://schemas.openxmlformats.org/officeDocument/2006/relationships/hyperlink" Target="http://miplib.zib.de/miplib2010-BP.php" TargetMode="External"/><Relationship Id="rId777" Type="http://schemas.openxmlformats.org/officeDocument/2006/relationships/hyperlink" Target="http://miplib.zib.de/miplib2010/ran14x18.php" TargetMode="External"/><Relationship Id="rId984" Type="http://schemas.openxmlformats.org/officeDocument/2006/relationships/hyperlink" Target="http://miplib.zib.de/miplib2010-IP.php" TargetMode="External"/><Relationship Id="rId637" Type="http://schemas.openxmlformats.org/officeDocument/2006/relationships/hyperlink" Target="http://miplib.zib.de/miplib2010-IP.php" TargetMode="External"/><Relationship Id="rId844" Type="http://schemas.openxmlformats.org/officeDocument/2006/relationships/hyperlink" Target="http://miplib.zib.de/miplib2010-benchmark.php" TargetMode="External"/><Relationship Id="rId276" Type="http://schemas.openxmlformats.org/officeDocument/2006/relationships/hyperlink" Target="http://miplib.zib.de/miplib2010/maxgasflow.php" TargetMode="External"/><Relationship Id="rId483" Type="http://schemas.openxmlformats.org/officeDocument/2006/relationships/hyperlink" Target="http://miplib.zib.de/miplib2010/neos-824695.php" TargetMode="External"/><Relationship Id="rId690" Type="http://schemas.openxmlformats.org/officeDocument/2006/relationships/hyperlink" Target="http://miplib.zib.de/miplib2010-MBP.php" TargetMode="External"/><Relationship Id="rId704" Type="http://schemas.openxmlformats.org/officeDocument/2006/relationships/hyperlink" Target="http://miplib.zib.de/miplib2010-BP.php" TargetMode="External"/><Relationship Id="rId911" Type="http://schemas.openxmlformats.org/officeDocument/2006/relationships/hyperlink" Target="http://miplib.zib.de/miplib2010-IP.php" TargetMode="External"/><Relationship Id="rId40" Type="http://schemas.openxmlformats.org/officeDocument/2006/relationships/hyperlink" Target="http://miplib.zib.de/miplib2010-BP.php" TargetMode="External"/><Relationship Id="rId136" Type="http://schemas.openxmlformats.org/officeDocument/2006/relationships/hyperlink" Target="http://miplib.zib.de/miplib2010-benchmark.php" TargetMode="External"/><Relationship Id="rId343" Type="http://schemas.openxmlformats.org/officeDocument/2006/relationships/hyperlink" Target="http://miplib.zib.de/miplib2010-challenge.php" TargetMode="External"/><Relationship Id="rId550" Type="http://schemas.openxmlformats.org/officeDocument/2006/relationships/hyperlink" Target="http://miplib.zib.de/miplib2010-MBP.php" TargetMode="External"/><Relationship Id="rId788" Type="http://schemas.openxmlformats.org/officeDocument/2006/relationships/hyperlink" Target="http://miplib.zib.de/miplib2010-BP.php" TargetMode="External"/><Relationship Id="rId995" Type="http://schemas.openxmlformats.org/officeDocument/2006/relationships/hyperlink" Target="http://miplib.zib.de/miplib2010/csched010.php" TargetMode="External"/><Relationship Id="rId203" Type="http://schemas.openxmlformats.org/officeDocument/2006/relationships/hyperlink" Target="http://miplib.zib.de/miplib2010/iis-100-0-cov.php" TargetMode="External"/><Relationship Id="rId648" Type="http://schemas.openxmlformats.org/officeDocument/2006/relationships/hyperlink" Target="http://miplib.zib.de/miplib2010-MIP.php" TargetMode="External"/><Relationship Id="rId855" Type="http://schemas.openxmlformats.org/officeDocument/2006/relationships/hyperlink" Target="http://miplib.zib.de/miplib2010/satellites2-60.php" TargetMode="External"/><Relationship Id="rId287" Type="http://schemas.openxmlformats.org/officeDocument/2006/relationships/hyperlink" Target="http://miplib.zib.de/miplib2010/mik-250-1-100-1.php" TargetMode="External"/><Relationship Id="rId410" Type="http://schemas.openxmlformats.org/officeDocument/2006/relationships/hyperlink" Target="http://miplib.zib.de/miplib2010-MBP.php" TargetMode="External"/><Relationship Id="rId494" Type="http://schemas.openxmlformats.org/officeDocument/2006/relationships/hyperlink" Target="http://miplib.zib.de/miplib2010-MBP.php" TargetMode="External"/><Relationship Id="rId508" Type="http://schemas.openxmlformats.org/officeDocument/2006/relationships/hyperlink" Target="http://miplib.zib.de/miplib2010/neos-885086.php" TargetMode="External"/><Relationship Id="rId715" Type="http://schemas.openxmlformats.org/officeDocument/2006/relationships/hyperlink" Target="http://miplib.zib.de/miplib2010/p2m2p1m1p0n100.php" TargetMode="External"/><Relationship Id="rId922" Type="http://schemas.openxmlformats.org/officeDocument/2006/relationships/hyperlink" Target="http://miplib.zib.de/miplib2010/sts729.php" TargetMode="External"/><Relationship Id="rId147" Type="http://schemas.openxmlformats.org/officeDocument/2006/relationships/hyperlink" Target="http://miplib.zib.de/miplib2010/enlight14.php" TargetMode="External"/><Relationship Id="rId354" Type="http://schemas.openxmlformats.org/officeDocument/2006/relationships/hyperlink" Target="http://miplib.zib.de/miplib2010-unstable.php" TargetMode="External"/><Relationship Id="rId799" Type="http://schemas.openxmlformats.org/officeDocument/2006/relationships/hyperlink" Target="http://miplib.zib.de/miplib2010-benchmark.php" TargetMode="External"/><Relationship Id="rId51" Type="http://schemas.openxmlformats.org/officeDocument/2006/relationships/hyperlink" Target="http://miplib.zib.de/miplib2010-challenge.php" TargetMode="External"/><Relationship Id="rId561" Type="http://schemas.openxmlformats.org/officeDocument/2006/relationships/hyperlink" Target="http://miplib.zib.de/miplib2010-MBP.php" TargetMode="External"/><Relationship Id="rId659" Type="http://schemas.openxmlformats.org/officeDocument/2006/relationships/hyperlink" Target="http://miplib.zib.de/miplib2010-MBP.php" TargetMode="External"/><Relationship Id="rId866" Type="http://schemas.openxmlformats.org/officeDocument/2006/relationships/hyperlink" Target="http://miplib.zib.de/miplib2010-MIP.php" TargetMode="External"/><Relationship Id="rId214" Type="http://schemas.openxmlformats.org/officeDocument/2006/relationships/hyperlink" Target="http://miplib.zib.de/miplib2010/ivu06-big.php" TargetMode="External"/><Relationship Id="rId298" Type="http://schemas.openxmlformats.org/officeDocument/2006/relationships/hyperlink" Target="http://miplib.zib.de/miplib2010-MBP.php" TargetMode="External"/><Relationship Id="rId421" Type="http://schemas.openxmlformats.org/officeDocument/2006/relationships/hyperlink" Target="http://miplib.zib.de/miplib2010-tree.php" TargetMode="External"/><Relationship Id="rId519" Type="http://schemas.openxmlformats.org/officeDocument/2006/relationships/hyperlink" Target="http://miplib.zib.de/miplib2010-MBP.php" TargetMode="External"/><Relationship Id="rId158" Type="http://schemas.openxmlformats.org/officeDocument/2006/relationships/hyperlink" Target="http://miplib.zib.de/miplib2010-challenge.php" TargetMode="External"/><Relationship Id="rId726" Type="http://schemas.openxmlformats.org/officeDocument/2006/relationships/hyperlink" Target="http://miplib.zib.de/miplib2010-benchmark.php" TargetMode="External"/><Relationship Id="rId933" Type="http://schemas.openxmlformats.org/officeDocument/2006/relationships/hyperlink" Target="http://miplib.zib.de/miplib2010/tanglegram1.php" TargetMode="External"/><Relationship Id="rId62" Type="http://schemas.openxmlformats.org/officeDocument/2006/relationships/hyperlink" Target="http://miplib.zib.de/miplib2010/binkar10_1.php" TargetMode="External"/><Relationship Id="rId365" Type="http://schemas.openxmlformats.org/officeDocument/2006/relationships/hyperlink" Target="http://miplib.zib.de/miplib2010-primal.php" TargetMode="External"/><Relationship Id="rId572" Type="http://schemas.openxmlformats.org/officeDocument/2006/relationships/hyperlink" Target="http://miplib.zib.de/miplib2010-MBP.php" TargetMode="External"/><Relationship Id="rId225" Type="http://schemas.openxmlformats.org/officeDocument/2006/relationships/hyperlink" Target="http://miplib.zib.de/miplib2010-primal.php" TargetMode="External"/><Relationship Id="rId432" Type="http://schemas.openxmlformats.org/officeDocument/2006/relationships/hyperlink" Target="http://miplib.zib.de/miplib2010/neos-506422.php" TargetMode="External"/><Relationship Id="rId877" Type="http://schemas.openxmlformats.org/officeDocument/2006/relationships/hyperlink" Target="http://miplib.zib.de/miplib2010-MBP.php" TargetMode="External"/><Relationship Id="rId737" Type="http://schemas.openxmlformats.org/officeDocument/2006/relationships/hyperlink" Target="http://miplib.zib.de/miplib2010-MBP.php" TargetMode="External"/><Relationship Id="rId944" Type="http://schemas.openxmlformats.org/officeDocument/2006/relationships/hyperlink" Target="http://miplib.zib.de/miplib2010/transportmoment.php" TargetMode="External"/><Relationship Id="rId73" Type="http://schemas.openxmlformats.org/officeDocument/2006/relationships/hyperlink" Target="http://miplib.zib.de/miplib2010-MBP.php" TargetMode="External"/><Relationship Id="rId169" Type="http://schemas.openxmlformats.org/officeDocument/2006/relationships/hyperlink" Target="http://miplib.zib.de/miplib2010-MBP.php" TargetMode="External"/><Relationship Id="rId376" Type="http://schemas.openxmlformats.org/officeDocument/2006/relationships/hyperlink" Target="http://miplib.zib.de/miplib2010/neos-1396125.php" TargetMode="External"/><Relationship Id="rId583" Type="http://schemas.openxmlformats.org/officeDocument/2006/relationships/hyperlink" Target="http://miplib.zib.de/miplib2010/ns1158817.php" TargetMode="External"/><Relationship Id="rId790" Type="http://schemas.openxmlformats.org/officeDocument/2006/relationships/hyperlink" Target="http://miplib.zib.de/miplib2010-challenge.php" TargetMode="External"/><Relationship Id="rId804" Type="http://schemas.openxmlformats.org/officeDocument/2006/relationships/hyperlink" Target="http://miplib.zib.de/miplib2010/rmatr200-p20.php" TargetMode="External"/><Relationship Id="rId4" Type="http://schemas.openxmlformats.org/officeDocument/2006/relationships/hyperlink" Target="http://miplib.zib.de/miplib2010-benchmark.php" TargetMode="External"/><Relationship Id="rId236" Type="http://schemas.openxmlformats.org/officeDocument/2006/relationships/hyperlink" Target="http://miplib.zib.de/miplib2010/lectsched-4-obj.php" TargetMode="External"/><Relationship Id="rId443" Type="http://schemas.openxmlformats.org/officeDocument/2006/relationships/hyperlink" Target="http://miplib.zib.de/miplib2010-IP.php" TargetMode="External"/><Relationship Id="rId650" Type="http://schemas.openxmlformats.org/officeDocument/2006/relationships/hyperlink" Target="http://miplib.zib.de/miplib2010-primal.php" TargetMode="External"/><Relationship Id="rId888" Type="http://schemas.openxmlformats.org/officeDocument/2006/relationships/hyperlink" Target="http://miplib.zib.de/miplib2010-challenge.php" TargetMode="External"/><Relationship Id="rId303" Type="http://schemas.openxmlformats.org/officeDocument/2006/relationships/hyperlink" Target="http://miplib.zib.de/miplib2010-MBP.php" TargetMode="External"/><Relationship Id="rId748" Type="http://schemas.openxmlformats.org/officeDocument/2006/relationships/hyperlink" Target="http://miplib.zib.de/miplib2010-reoptimize.php" TargetMode="External"/><Relationship Id="rId955" Type="http://schemas.openxmlformats.org/officeDocument/2006/relationships/hyperlink" Target="http://miplib.zib.de/miplib2010/uc-case11.php" TargetMode="External"/><Relationship Id="rId84" Type="http://schemas.openxmlformats.org/officeDocument/2006/relationships/hyperlink" Target="http://miplib.zib.de/miplib2010-BP.php" TargetMode="External"/><Relationship Id="rId387" Type="http://schemas.openxmlformats.org/officeDocument/2006/relationships/hyperlink" Target="http://miplib.zib.de/miplib2010-MBP.php" TargetMode="External"/><Relationship Id="rId510" Type="http://schemas.openxmlformats.org/officeDocument/2006/relationships/hyperlink" Target="http://miplib.zib.de/miplib2010-MBP.php" TargetMode="External"/><Relationship Id="rId594" Type="http://schemas.openxmlformats.org/officeDocument/2006/relationships/hyperlink" Target="http://miplib.zib.de/miplib2010/ns1631475.php" TargetMode="External"/><Relationship Id="rId608" Type="http://schemas.openxmlformats.org/officeDocument/2006/relationships/hyperlink" Target="http://miplib.zib.de/miplib2010-benchmark.php" TargetMode="External"/><Relationship Id="rId815" Type="http://schemas.openxmlformats.org/officeDocument/2006/relationships/hyperlink" Target="http://miplib.zib.de/miplib2010-BP.php" TargetMode="External"/><Relationship Id="rId247" Type="http://schemas.openxmlformats.org/officeDocument/2006/relationships/hyperlink" Target="http://miplib.zib.de/miplib2010-MBP.php" TargetMode="External"/><Relationship Id="rId899" Type="http://schemas.openxmlformats.org/officeDocument/2006/relationships/hyperlink" Target="http://miplib.zib.de/miplib2010-challenge.php" TargetMode="External"/><Relationship Id="rId107" Type="http://schemas.openxmlformats.org/officeDocument/2006/relationships/hyperlink" Target="http://miplib.zib.de/miplib2010/d20200.php" TargetMode="External"/><Relationship Id="rId454" Type="http://schemas.openxmlformats.org/officeDocument/2006/relationships/hyperlink" Target="http://miplib.zib.de/miplib2010-MBP.php" TargetMode="External"/><Relationship Id="rId661" Type="http://schemas.openxmlformats.org/officeDocument/2006/relationships/hyperlink" Target="http://miplib.zib.de/miplib2010-unstable.php" TargetMode="External"/><Relationship Id="rId759" Type="http://schemas.openxmlformats.org/officeDocument/2006/relationships/hyperlink" Target="http://miplib.zib.de/miplib2010/r80x800.php" TargetMode="External"/><Relationship Id="rId966" Type="http://schemas.openxmlformats.org/officeDocument/2006/relationships/hyperlink" Target="http://miplib.zib.de/miplib2010-MIP.php" TargetMode="External"/><Relationship Id="rId11" Type="http://schemas.openxmlformats.org/officeDocument/2006/relationships/hyperlink" Target="http://miplib.zib.de/miplib2010-MBP.php" TargetMode="External"/><Relationship Id="rId314" Type="http://schemas.openxmlformats.org/officeDocument/2006/relationships/hyperlink" Target="http://miplib.zib.de/miplib2010-benchmark.php" TargetMode="External"/><Relationship Id="rId398" Type="http://schemas.openxmlformats.org/officeDocument/2006/relationships/hyperlink" Target="http://miplib.zib.de/miplib2010-tree.php" TargetMode="External"/><Relationship Id="rId521" Type="http://schemas.openxmlformats.org/officeDocument/2006/relationships/hyperlink" Target="http://miplib.zib.de/miplib2010-primal.php" TargetMode="External"/><Relationship Id="rId619" Type="http://schemas.openxmlformats.org/officeDocument/2006/relationships/hyperlink" Target="http://miplib.zib.de/miplib2010-benchmark.php" TargetMode="External"/><Relationship Id="rId95" Type="http://schemas.openxmlformats.org/officeDocument/2006/relationships/hyperlink" Target="http://miplib.zib.de/miplib2010-benchmark.php" TargetMode="External"/><Relationship Id="rId160" Type="http://schemas.openxmlformats.org/officeDocument/2006/relationships/hyperlink" Target="http://miplib.zib.de/miplib2010/ex10.php" TargetMode="External"/><Relationship Id="rId826" Type="http://schemas.openxmlformats.org/officeDocument/2006/relationships/hyperlink" Target="http://miplib.zib.de/miplib2010/rocII-7-11.php" TargetMode="External"/><Relationship Id="rId258" Type="http://schemas.openxmlformats.org/officeDocument/2006/relationships/hyperlink" Target="http://miplib.zib.de/miplib2010-BP.php" TargetMode="External"/><Relationship Id="rId465" Type="http://schemas.openxmlformats.org/officeDocument/2006/relationships/hyperlink" Target="http://miplib.zib.de/miplib2010-infeasible.php" TargetMode="External"/><Relationship Id="rId672" Type="http://schemas.openxmlformats.org/officeDocument/2006/relationships/hyperlink" Target="http://miplib.zib.de/miplib2010/ns4-pr9.php" TargetMode="External"/><Relationship Id="rId22" Type="http://schemas.openxmlformats.org/officeDocument/2006/relationships/hyperlink" Target="http://miplib.zib.de/miplib2010-benchmark.php" TargetMode="External"/><Relationship Id="rId118" Type="http://schemas.openxmlformats.org/officeDocument/2006/relationships/hyperlink" Target="http://miplib.zib.de/miplib2010/dc1c.php" TargetMode="External"/><Relationship Id="rId325" Type="http://schemas.openxmlformats.org/officeDocument/2006/relationships/hyperlink" Target="http://miplib.zib.de/miplib2010-challenge.php" TargetMode="External"/><Relationship Id="rId532" Type="http://schemas.openxmlformats.org/officeDocument/2006/relationships/hyperlink" Target="http://miplib.zib.de/miplib2010/neos-935627.php" TargetMode="External"/><Relationship Id="rId977" Type="http://schemas.openxmlformats.org/officeDocument/2006/relationships/hyperlink" Target="http://miplib.zib.de/miplib2010-challenge.php" TargetMode="External"/><Relationship Id="rId171" Type="http://schemas.openxmlformats.org/officeDocument/2006/relationships/hyperlink" Target="http://miplib.zib.de/miplib2010-MIP.php" TargetMode="External"/><Relationship Id="rId837" Type="http://schemas.openxmlformats.org/officeDocument/2006/relationships/hyperlink" Target="http://miplib.zib.de/miplib2010-IP.php" TargetMode="External"/><Relationship Id="rId269" Type="http://schemas.openxmlformats.org/officeDocument/2006/relationships/hyperlink" Target="http://miplib.zib.de/miplib2010-MBP.php" TargetMode="External"/><Relationship Id="rId476" Type="http://schemas.openxmlformats.org/officeDocument/2006/relationships/hyperlink" Target="http://miplib.zib.de/miplib2010/neos-820146.php" TargetMode="External"/><Relationship Id="rId683" Type="http://schemas.openxmlformats.org/officeDocument/2006/relationships/hyperlink" Target="http://miplib.zib.de/miplib2010-tree.php" TargetMode="External"/><Relationship Id="rId890" Type="http://schemas.openxmlformats.org/officeDocument/2006/relationships/hyperlink" Target="http://miplib.zib.de/miplib2010/siena1.php" TargetMode="External"/><Relationship Id="rId904" Type="http://schemas.openxmlformats.org/officeDocument/2006/relationships/hyperlink" Target="http://miplib.zib.de/miplib2010-challenge.php" TargetMode="External"/><Relationship Id="rId33" Type="http://schemas.openxmlformats.org/officeDocument/2006/relationships/hyperlink" Target="http://miplib.zib.de/miplib2010-challenge.php" TargetMode="External"/><Relationship Id="rId129" Type="http://schemas.openxmlformats.org/officeDocument/2006/relationships/hyperlink" Target="http://miplib.zib.de/miplib2010-MBP.php" TargetMode="External"/><Relationship Id="rId336" Type="http://schemas.openxmlformats.org/officeDocument/2006/relationships/hyperlink" Target="http://miplib.zib.de/miplib2010/n4-3.php" TargetMode="External"/><Relationship Id="rId543" Type="http://schemas.openxmlformats.org/officeDocument/2006/relationships/hyperlink" Target="http://miplib.zib.de/miplib2010-reoptimize.php" TargetMode="External"/><Relationship Id="rId988" Type="http://schemas.openxmlformats.org/officeDocument/2006/relationships/hyperlink" Target="http://miplib.zib.de/miplib2010-BP.php" TargetMode="External"/><Relationship Id="rId182" Type="http://schemas.openxmlformats.org/officeDocument/2006/relationships/hyperlink" Target="http://miplib.zib.de/miplib2010/gmu-35-50.php" TargetMode="External"/><Relationship Id="rId403" Type="http://schemas.openxmlformats.org/officeDocument/2006/relationships/hyperlink" Target="http://miplib.zib.de/miplib2010/neos-1442657.php" TargetMode="External"/><Relationship Id="rId750" Type="http://schemas.openxmlformats.org/officeDocument/2006/relationships/hyperlink" Target="http://miplib.zib.de/miplib2010/pw-myciel4.php" TargetMode="External"/><Relationship Id="rId848" Type="http://schemas.openxmlformats.org/officeDocument/2006/relationships/hyperlink" Target="http://miplib.zib.de/miplib2010-MBP.php" TargetMode="External"/><Relationship Id="rId487" Type="http://schemas.openxmlformats.org/officeDocument/2006/relationships/hyperlink" Target="http://miplib.zib.de/miplib2010-tree.php" TargetMode="External"/><Relationship Id="rId610" Type="http://schemas.openxmlformats.org/officeDocument/2006/relationships/hyperlink" Target="http://miplib.zib.de/miplib2010/ns1696083.php" TargetMode="External"/><Relationship Id="rId694" Type="http://schemas.openxmlformats.org/officeDocument/2006/relationships/hyperlink" Target="http://miplib.zib.de/miplib2010/nu60-pr9.php" TargetMode="External"/><Relationship Id="rId708" Type="http://schemas.openxmlformats.org/officeDocument/2006/relationships/hyperlink" Target="http://miplib.zib.de/miplib2010-BP.php" TargetMode="External"/><Relationship Id="rId915" Type="http://schemas.openxmlformats.org/officeDocument/2006/relationships/hyperlink" Target="http://miplib.zib.de/miplib2010-challenge.php" TargetMode="External"/><Relationship Id="rId347" Type="http://schemas.openxmlformats.org/officeDocument/2006/relationships/hyperlink" Target="http://miplib.zib.de/miplib2010/neos-1109824.php" TargetMode="External"/><Relationship Id="rId44" Type="http://schemas.openxmlformats.org/officeDocument/2006/relationships/hyperlink" Target="http://miplib.zib.de/miplib2010/bab5.php" TargetMode="External"/><Relationship Id="rId554" Type="http://schemas.openxmlformats.org/officeDocument/2006/relationships/hyperlink" Target="http://miplib.zib.de/miplib2010/neos-952987.php" TargetMode="External"/><Relationship Id="rId761" Type="http://schemas.openxmlformats.org/officeDocument/2006/relationships/hyperlink" Target="http://miplib.zib.de/miplib2010-MBP.php" TargetMode="External"/><Relationship Id="rId859" Type="http://schemas.openxmlformats.org/officeDocument/2006/relationships/hyperlink" Target="http://miplib.zib.de/miplib2010/satellites3-40.php" TargetMode="External"/><Relationship Id="rId193" Type="http://schemas.openxmlformats.org/officeDocument/2006/relationships/hyperlink" Target="http://miplib.zib.de/miplib2010/hanoi5.php" TargetMode="External"/><Relationship Id="rId207" Type="http://schemas.openxmlformats.org/officeDocument/2006/relationships/hyperlink" Target="http://miplib.zib.de/miplib2010-benchmark.php" TargetMode="External"/><Relationship Id="rId414" Type="http://schemas.openxmlformats.org/officeDocument/2006/relationships/hyperlink" Target="http://miplib.zib.de/miplib2010/neos-1605075.php" TargetMode="External"/><Relationship Id="rId498" Type="http://schemas.openxmlformats.org/officeDocument/2006/relationships/hyperlink" Target="http://miplib.zib.de/miplib2010/neos-847302.php" TargetMode="External"/><Relationship Id="rId621" Type="http://schemas.openxmlformats.org/officeDocument/2006/relationships/hyperlink" Target="http://miplib.zib.de/miplib2010/ns1766074.php" TargetMode="External"/><Relationship Id="rId260" Type="http://schemas.openxmlformats.org/officeDocument/2006/relationships/hyperlink" Target="http://miplib.zib.de/miplib2010-reoptimize.php" TargetMode="External"/><Relationship Id="rId719" Type="http://schemas.openxmlformats.org/officeDocument/2006/relationships/hyperlink" Target="http://miplib.zib.de/miplib2010-BP.php" TargetMode="External"/><Relationship Id="rId926" Type="http://schemas.openxmlformats.org/officeDocument/2006/relationships/hyperlink" Target="http://miplib.zib.de/miplib2010-MBP.php" TargetMode="External"/><Relationship Id="rId55" Type="http://schemas.openxmlformats.org/officeDocument/2006/relationships/hyperlink" Target="http://miplib.zib.de/miplib2010-MBP.php" TargetMode="External"/><Relationship Id="rId120" Type="http://schemas.openxmlformats.org/officeDocument/2006/relationships/hyperlink" Target="http://miplib.zib.de/miplib2010-MBP.php" TargetMode="External"/><Relationship Id="rId358" Type="http://schemas.openxmlformats.org/officeDocument/2006/relationships/hyperlink" Target="http://miplib.zib.de/miplib2010/neos-1171692.php" TargetMode="External"/><Relationship Id="rId565" Type="http://schemas.openxmlformats.org/officeDocument/2006/relationships/hyperlink" Target="http://miplib.zib.de/miplib2010-benchmark.php" TargetMode="External"/><Relationship Id="rId772" Type="http://schemas.openxmlformats.org/officeDocument/2006/relationships/hyperlink" Target="http://miplib.zib.de/miplib2010/ramos3.php" TargetMode="External"/><Relationship Id="rId218" Type="http://schemas.openxmlformats.org/officeDocument/2006/relationships/hyperlink" Target="http://miplib.zib.de/miplib2010/janos-us-DDM.php" TargetMode="External"/><Relationship Id="rId425" Type="http://schemas.openxmlformats.org/officeDocument/2006/relationships/hyperlink" Target="http://miplib.zib.de/miplib2010-IP.php" TargetMode="External"/><Relationship Id="rId632" Type="http://schemas.openxmlformats.org/officeDocument/2006/relationships/hyperlink" Target="http://miplib.zib.de/miplib2010/ns1853823.php" TargetMode="External"/><Relationship Id="rId271" Type="http://schemas.openxmlformats.org/officeDocument/2006/relationships/hyperlink" Target="http://miplib.zib.de/miplib2010-benchmark.php" TargetMode="External"/><Relationship Id="rId937" Type="http://schemas.openxmlformats.org/officeDocument/2006/relationships/hyperlink" Target="http://miplib.zib.de/miplib2010-benchmark.php" TargetMode="External"/><Relationship Id="rId66" Type="http://schemas.openxmlformats.org/officeDocument/2006/relationships/hyperlink" Target="http://miplib.zib.de/miplib2010-benchmark.php" TargetMode="External"/><Relationship Id="rId131" Type="http://schemas.openxmlformats.org/officeDocument/2006/relationships/hyperlink" Target="http://miplib.zib.de/miplib2010-challenge.php" TargetMode="External"/><Relationship Id="rId369" Type="http://schemas.openxmlformats.org/officeDocument/2006/relationships/hyperlink" Target="http://miplib.zib.de/miplib2010-MBP.php" TargetMode="External"/><Relationship Id="rId576" Type="http://schemas.openxmlformats.org/officeDocument/2006/relationships/hyperlink" Target="http://miplib.zib.de/miplib2010-unstable.php" TargetMode="External"/><Relationship Id="rId783" Type="http://schemas.openxmlformats.org/officeDocument/2006/relationships/hyperlink" Target="http://miplib.zib.de/miplib2010/reblock166.php" TargetMode="External"/><Relationship Id="rId990" Type="http://schemas.openxmlformats.org/officeDocument/2006/relationships/hyperlink" Target="http://miplib.zib.de/miplib2010-BP.php" TargetMode="External"/><Relationship Id="rId229" Type="http://schemas.openxmlformats.org/officeDocument/2006/relationships/hyperlink" Target="http://miplib.zib.de/miplib2010-IP.php" TargetMode="External"/><Relationship Id="rId436" Type="http://schemas.openxmlformats.org/officeDocument/2006/relationships/hyperlink" Target="http://miplib.zib.de/miplib2010-reoptimize.php" TargetMode="External"/><Relationship Id="rId643" Type="http://schemas.openxmlformats.org/officeDocument/2006/relationships/hyperlink" Target="http://miplib.zib.de/miplib2010/ns1905797.php" TargetMode="External"/><Relationship Id="rId850" Type="http://schemas.openxmlformats.org/officeDocument/2006/relationships/hyperlink" Target="http://miplib.zib.de/miplib2010-benchmark.php" TargetMode="External"/><Relationship Id="rId948" Type="http://schemas.openxmlformats.org/officeDocument/2006/relationships/hyperlink" Target="http://miplib.zib.de/miplib2010/triptim2.php" TargetMode="External"/><Relationship Id="rId77" Type="http://schemas.openxmlformats.org/officeDocument/2006/relationships/hyperlink" Target="http://miplib.zib.de/miplib2010-BP.php" TargetMode="External"/><Relationship Id="rId282" Type="http://schemas.openxmlformats.org/officeDocument/2006/relationships/hyperlink" Target="http://miplib.zib.de/miplib2010-benchmark.php" TargetMode="External"/><Relationship Id="rId503" Type="http://schemas.openxmlformats.org/officeDocument/2006/relationships/hyperlink" Target="http://miplib.zib.de/miplib2010/neos858960.php" TargetMode="External"/><Relationship Id="rId587" Type="http://schemas.openxmlformats.org/officeDocument/2006/relationships/hyperlink" Target="http://miplib.zib.de/miplib2010-benchmark.php" TargetMode="External"/><Relationship Id="rId710" Type="http://schemas.openxmlformats.org/officeDocument/2006/relationships/hyperlink" Target="http://miplib.zib.de/miplib2010-benchmark.php" TargetMode="External"/><Relationship Id="rId808" Type="http://schemas.openxmlformats.org/officeDocument/2006/relationships/hyperlink" Target="http://miplib.zib.de/miplib2010-challenge.php" TargetMode="External"/><Relationship Id="rId8" Type="http://schemas.openxmlformats.org/officeDocument/2006/relationships/hyperlink" Target="http://miplib.zib.de/miplib2010-MIP.php" TargetMode="External"/><Relationship Id="rId142" Type="http://schemas.openxmlformats.org/officeDocument/2006/relationships/hyperlink" Target="http://miplib.zib.de/miplib2010-benchmark.php" TargetMode="External"/><Relationship Id="rId447" Type="http://schemas.openxmlformats.org/officeDocument/2006/relationships/hyperlink" Target="http://miplib.zib.de/miplib2010-benchmark.php" TargetMode="External"/><Relationship Id="rId794" Type="http://schemas.openxmlformats.org/officeDocument/2006/relationships/hyperlink" Target="http://miplib.zib.de/miplib2010-BP.php" TargetMode="External"/><Relationship Id="rId654" Type="http://schemas.openxmlformats.org/officeDocument/2006/relationships/hyperlink" Target="http://miplib.zib.de/miplib2010-MBP.php" TargetMode="External"/><Relationship Id="rId861" Type="http://schemas.openxmlformats.org/officeDocument/2006/relationships/hyperlink" Target="http://miplib.zib.de/miplib2010/sct1.php" TargetMode="External"/><Relationship Id="rId959" Type="http://schemas.openxmlformats.org/officeDocument/2006/relationships/hyperlink" Target="http://miplib.zib.de/miplib2010-challenge.php" TargetMode="External"/><Relationship Id="rId293" Type="http://schemas.openxmlformats.org/officeDocument/2006/relationships/hyperlink" Target="http://miplib.zib.de/miplib2010/mine-90-10.php" TargetMode="External"/><Relationship Id="rId307" Type="http://schemas.openxmlformats.org/officeDocument/2006/relationships/hyperlink" Target="http://miplib.zib.de/miplib2010/momentum3.php" TargetMode="External"/><Relationship Id="rId514" Type="http://schemas.openxmlformats.org/officeDocument/2006/relationships/hyperlink" Target="http://miplib.zib.de/miplib2010/neos-911880.php" TargetMode="External"/><Relationship Id="rId721" Type="http://schemas.openxmlformats.org/officeDocument/2006/relationships/hyperlink" Target="http://miplib.zib.de/miplib2010-tree.php" TargetMode="External"/><Relationship Id="rId88" Type="http://schemas.openxmlformats.org/officeDocument/2006/relationships/hyperlink" Target="http://miplib.zib.de/miplib2010/core2536-691.php" TargetMode="External"/><Relationship Id="rId153" Type="http://schemas.openxmlformats.org/officeDocument/2006/relationships/hyperlink" Target="http://miplib.zib.de/miplib2010-IP.php" TargetMode="External"/><Relationship Id="rId360" Type="http://schemas.openxmlformats.org/officeDocument/2006/relationships/hyperlink" Target="http://miplib.zib.de/miplib2010-MBP.php" TargetMode="External"/><Relationship Id="rId598" Type="http://schemas.openxmlformats.org/officeDocument/2006/relationships/hyperlink" Target="http://miplib.zib.de/miplib2010-MBP.php" TargetMode="External"/><Relationship Id="rId819" Type="http://schemas.openxmlformats.org/officeDocument/2006/relationships/hyperlink" Target="http://miplib.zib.de/miplib2010-BP.php" TargetMode="External"/><Relationship Id="rId220" Type="http://schemas.openxmlformats.org/officeDocument/2006/relationships/hyperlink" Target="http://miplib.zib.de/miplib2010-MIP.php" TargetMode="External"/><Relationship Id="rId458" Type="http://schemas.openxmlformats.org/officeDocument/2006/relationships/hyperlink" Target="http://miplib.zib.de/miplib2010/neos-777800.php" TargetMode="External"/><Relationship Id="rId665" Type="http://schemas.openxmlformats.org/officeDocument/2006/relationships/hyperlink" Target="http://miplib.zib.de/miplib2010-MBP.php" TargetMode="External"/><Relationship Id="rId872" Type="http://schemas.openxmlformats.org/officeDocument/2006/relationships/hyperlink" Target="http://miplib.zib.de/miplib2010/set3-15.php" TargetMode="External"/><Relationship Id="rId15" Type="http://schemas.openxmlformats.org/officeDocument/2006/relationships/hyperlink" Target="http://miplib.zib.de/miplib2010-BP.php" TargetMode="External"/><Relationship Id="rId318" Type="http://schemas.openxmlformats.org/officeDocument/2006/relationships/hyperlink" Target="http://miplib.zib.de/miplib2010/n3-3.php" TargetMode="External"/><Relationship Id="rId525" Type="http://schemas.openxmlformats.org/officeDocument/2006/relationships/hyperlink" Target="http://miplib.zib.de/miplib2010-MBP.php" TargetMode="External"/><Relationship Id="rId732" Type="http://schemas.openxmlformats.org/officeDocument/2006/relationships/hyperlink" Target="http://miplib.zib.de/miplib2010-MBP.php" TargetMode="External"/><Relationship Id="rId99" Type="http://schemas.openxmlformats.org/officeDocument/2006/relationships/hyperlink" Target="http://miplib.zib.de/miplib2010-MBP.php" TargetMode="External"/><Relationship Id="rId164" Type="http://schemas.openxmlformats.org/officeDocument/2006/relationships/hyperlink" Target="http://miplib.zib.de/miplib2010-BP.php" TargetMode="External"/><Relationship Id="rId371" Type="http://schemas.openxmlformats.org/officeDocument/2006/relationships/hyperlink" Target="http://miplib.zib.de/miplib2010-challenge.php" TargetMode="External"/><Relationship Id="rId469" Type="http://schemas.openxmlformats.org/officeDocument/2006/relationships/hyperlink" Target="http://miplib.zib.de/miplib2010-MBP.php" TargetMode="External"/><Relationship Id="rId676" Type="http://schemas.openxmlformats.org/officeDocument/2006/relationships/hyperlink" Target="http://miplib.zib.de/miplib2010-BP.php" TargetMode="External"/><Relationship Id="rId883" Type="http://schemas.openxmlformats.org/officeDocument/2006/relationships/hyperlink" Target="http://miplib.zib.de/miplib2010-BP.php" TargetMode="External"/><Relationship Id="rId26" Type="http://schemas.openxmlformats.org/officeDocument/2006/relationships/hyperlink" Target="http://miplib.zib.de/miplib2010-MBP.php" TargetMode="External"/><Relationship Id="rId231" Type="http://schemas.openxmlformats.org/officeDocument/2006/relationships/hyperlink" Target="http://miplib.zib.de/miplib2010-primal.php" TargetMode="External"/><Relationship Id="rId329" Type="http://schemas.openxmlformats.org/officeDocument/2006/relationships/hyperlink" Target="http://miplib.zib.de/miplib2010-MBP.php" TargetMode="External"/><Relationship Id="rId536" Type="http://schemas.openxmlformats.org/officeDocument/2006/relationships/hyperlink" Target="http://miplib.zib.de/miplib2010-MBP.php" TargetMode="External"/><Relationship Id="rId175" Type="http://schemas.openxmlformats.org/officeDocument/2006/relationships/hyperlink" Target="http://miplib.zib.de/miplib2010/germany50-DBM.php" TargetMode="External"/><Relationship Id="rId743" Type="http://schemas.openxmlformats.org/officeDocument/2006/relationships/hyperlink" Target="http://miplib.zib.de/miplib2010-MBP.php" TargetMode="External"/><Relationship Id="rId950" Type="http://schemas.openxmlformats.org/officeDocument/2006/relationships/hyperlink" Target="http://miplib.zib.de/miplib2010/triptim3.php" TargetMode="External"/><Relationship Id="rId382" Type="http://schemas.openxmlformats.org/officeDocument/2006/relationships/hyperlink" Target="http://miplib.zib.de/miplib2010/neos-1426635.php" TargetMode="External"/><Relationship Id="rId603" Type="http://schemas.openxmlformats.org/officeDocument/2006/relationships/hyperlink" Target="http://miplib.zib.de/miplib2010-BP.php" TargetMode="External"/><Relationship Id="rId687" Type="http://schemas.openxmlformats.org/officeDocument/2006/relationships/hyperlink" Target="http://miplib.zib.de/miplib2010/ns930473.php" TargetMode="External"/><Relationship Id="rId810" Type="http://schemas.openxmlformats.org/officeDocument/2006/relationships/hyperlink" Target="http://miplib.zib.de/miplib2010/rmine10.php" TargetMode="External"/><Relationship Id="rId908" Type="http://schemas.openxmlformats.org/officeDocument/2006/relationships/hyperlink" Target="http://miplib.zib.de/miplib2010-BP.php" TargetMode="External"/><Relationship Id="rId242" Type="http://schemas.openxmlformats.org/officeDocument/2006/relationships/hyperlink" Target="http://miplib.zib.de/miplib2010/leo2.php" TargetMode="External"/><Relationship Id="rId894" Type="http://schemas.openxmlformats.org/officeDocument/2006/relationships/hyperlink" Target="http://miplib.zib.de/miplib2010-challenge.php" TargetMode="External"/><Relationship Id="rId37" Type="http://schemas.openxmlformats.org/officeDocument/2006/relationships/hyperlink" Target="http://miplib.zib.de/miplib2010-MBP.php" TargetMode="External"/><Relationship Id="rId102" Type="http://schemas.openxmlformats.org/officeDocument/2006/relationships/hyperlink" Target="http://miplib.zib.de/miplib2010-benchmark.php" TargetMode="External"/><Relationship Id="rId547" Type="http://schemas.openxmlformats.org/officeDocument/2006/relationships/hyperlink" Target="http://miplib.zib.de/miplib2010-BP.php" TargetMode="External"/><Relationship Id="rId754" Type="http://schemas.openxmlformats.org/officeDocument/2006/relationships/hyperlink" Target="http://miplib.zib.de/miplib2010-benchmark.php" TargetMode="External"/><Relationship Id="rId961" Type="http://schemas.openxmlformats.org/officeDocument/2006/relationships/hyperlink" Target="http://miplib.zib.de/miplib2010/uct-subprob.php" TargetMode="External"/><Relationship Id="rId90" Type="http://schemas.openxmlformats.org/officeDocument/2006/relationships/hyperlink" Target="http://miplib.zib.de/miplib2010-MBP.php" TargetMode="External"/><Relationship Id="rId186" Type="http://schemas.openxmlformats.org/officeDocument/2006/relationships/hyperlink" Target="http://miplib.zib.de/miplib2010-challenge.php" TargetMode="External"/><Relationship Id="rId393" Type="http://schemas.openxmlformats.org/officeDocument/2006/relationships/hyperlink" Target="http://miplib.zib.de/miplib2010-MBP.php" TargetMode="External"/><Relationship Id="rId407" Type="http://schemas.openxmlformats.org/officeDocument/2006/relationships/hyperlink" Target="http://miplib.zib.de/miplib2010-tree.php" TargetMode="External"/><Relationship Id="rId614" Type="http://schemas.openxmlformats.org/officeDocument/2006/relationships/hyperlink" Target="http://miplib.zib.de/miplib2010-MBP.php" TargetMode="External"/><Relationship Id="rId821" Type="http://schemas.openxmlformats.org/officeDocument/2006/relationships/hyperlink" Target="http://miplib.zib.de/miplib2010-benchmark.php" TargetMode="External"/><Relationship Id="rId253" Type="http://schemas.openxmlformats.org/officeDocument/2006/relationships/hyperlink" Target="http://miplib.zib.de/miplib2010-MIP.php" TargetMode="External"/><Relationship Id="rId460" Type="http://schemas.openxmlformats.org/officeDocument/2006/relationships/hyperlink" Target="http://miplib.zib.de/miplib2010-BP.php" TargetMode="External"/><Relationship Id="rId698" Type="http://schemas.openxmlformats.org/officeDocument/2006/relationships/hyperlink" Target="http://miplib.zib.de/miplib2010-unstable.php" TargetMode="External"/><Relationship Id="rId919" Type="http://schemas.openxmlformats.org/officeDocument/2006/relationships/hyperlink" Target="http://miplib.zib.de/miplib2010/sts405.php" TargetMode="External"/><Relationship Id="rId48" Type="http://schemas.openxmlformats.org/officeDocument/2006/relationships/hyperlink" Target="http://miplib.zib.de/miplib2010-benchmark.php" TargetMode="External"/><Relationship Id="rId113" Type="http://schemas.openxmlformats.org/officeDocument/2006/relationships/hyperlink" Target="http://miplib.zib.de/miplib2010-benchmark.php" TargetMode="External"/><Relationship Id="rId320" Type="http://schemas.openxmlformats.org/officeDocument/2006/relationships/hyperlink" Target="http://miplib.zib.de/miplib2010-MIP.php" TargetMode="External"/><Relationship Id="rId558" Type="http://schemas.openxmlformats.org/officeDocument/2006/relationships/hyperlink" Target="http://miplib.zib.de/miplib2010-primal.php" TargetMode="External"/><Relationship Id="rId765" Type="http://schemas.openxmlformats.org/officeDocument/2006/relationships/hyperlink" Target="http://miplib.zib.de/miplib2010/rail02.php" TargetMode="External"/><Relationship Id="rId972" Type="http://schemas.openxmlformats.org/officeDocument/2006/relationships/hyperlink" Target="http://miplib.zib.de/miplib2010-MBP.php" TargetMode="External"/><Relationship Id="rId197" Type="http://schemas.openxmlformats.org/officeDocument/2006/relationships/hyperlink" Target="http://miplib.zib.de/miplib2010-BP.php" TargetMode="External"/><Relationship Id="rId418" Type="http://schemas.openxmlformats.org/officeDocument/2006/relationships/hyperlink" Target="http://miplib.zib.de/miplib2010-tree.php" TargetMode="External"/><Relationship Id="rId625" Type="http://schemas.openxmlformats.org/officeDocument/2006/relationships/hyperlink" Target="http://miplib.zib.de/miplib2010-BP.php" TargetMode="External"/><Relationship Id="rId832" Type="http://schemas.openxmlformats.org/officeDocument/2006/relationships/hyperlink" Target="http://miplib.zib.de/miplib2010/rococoB10-011000.php" TargetMode="External"/><Relationship Id="rId264" Type="http://schemas.openxmlformats.org/officeDocument/2006/relationships/hyperlink" Target="http://miplib.zib.de/miplib2010-MBP.php" TargetMode="External"/><Relationship Id="rId471" Type="http://schemas.openxmlformats.org/officeDocument/2006/relationships/hyperlink" Target="http://miplib.zib.de/miplib2010-challenge.php" TargetMode="External"/><Relationship Id="rId59" Type="http://schemas.openxmlformats.org/officeDocument/2006/relationships/hyperlink" Target="http://miplib.zib.de/miplib2010/bienst2.php" TargetMode="External"/><Relationship Id="rId124" Type="http://schemas.openxmlformats.org/officeDocument/2006/relationships/hyperlink" Target="http://miplib.zib.de/miplib2010/dfn-gwin-UUM.php" TargetMode="External"/><Relationship Id="rId569" Type="http://schemas.openxmlformats.org/officeDocument/2006/relationships/hyperlink" Target="http://miplib.zib.de/miplib2010-MBP.php" TargetMode="External"/><Relationship Id="rId776" Type="http://schemas.openxmlformats.org/officeDocument/2006/relationships/hyperlink" Target="http://miplib.zib.de/miplib2010-MBP.php" TargetMode="External"/><Relationship Id="rId983" Type="http://schemas.openxmlformats.org/officeDocument/2006/relationships/hyperlink" Target="http://miplib.zib.de/miplib2010-tree.php" TargetMode="External"/><Relationship Id="rId331" Type="http://schemas.openxmlformats.org/officeDocument/2006/relationships/hyperlink" Target="http://miplib.zib.de/miplib2010-benchmark.php" TargetMode="External"/><Relationship Id="rId429" Type="http://schemas.openxmlformats.org/officeDocument/2006/relationships/hyperlink" Target="http://miplib.zib.de/miplib2010/neos-476283.php" TargetMode="External"/><Relationship Id="rId636" Type="http://schemas.openxmlformats.org/officeDocument/2006/relationships/hyperlink" Target="http://miplib.zib.de/miplib2010-challenge.php" TargetMode="External"/><Relationship Id="rId843" Type="http://schemas.openxmlformats.org/officeDocument/2006/relationships/hyperlink" Target="http://miplib.zib.de/miplib2010/roll3000.php" TargetMode="External"/><Relationship Id="rId275" Type="http://schemas.openxmlformats.org/officeDocument/2006/relationships/hyperlink" Target="http://miplib.zib.de/miplib2010-MBP.php" TargetMode="External"/><Relationship Id="rId482" Type="http://schemas.openxmlformats.org/officeDocument/2006/relationships/hyperlink" Target="http://miplib.zib.de/miplib2010-MBP.php" TargetMode="External"/><Relationship Id="rId703" Type="http://schemas.openxmlformats.org/officeDocument/2006/relationships/hyperlink" Target="http://miplib.zib.de/miplib2010/opm2-z11-s8.php" TargetMode="External"/><Relationship Id="rId910" Type="http://schemas.openxmlformats.org/officeDocument/2006/relationships/hyperlink" Target="http://miplib.zib.de/miplib2010-benchmark.php" TargetMode="External"/><Relationship Id="rId135" Type="http://schemas.openxmlformats.org/officeDocument/2006/relationships/hyperlink" Target="http://miplib.zib.de/miplib2010/eil33-2.php" TargetMode="External"/><Relationship Id="rId342" Type="http://schemas.openxmlformats.org/officeDocument/2006/relationships/hyperlink" Target="http://miplib.zib.de/miplib2010/nag.php" TargetMode="External"/><Relationship Id="rId787" Type="http://schemas.openxmlformats.org/officeDocument/2006/relationships/hyperlink" Target="http://miplib.zib.de/miplib2010-challenge.php" TargetMode="External"/><Relationship Id="rId994" Type="http://schemas.openxmlformats.org/officeDocument/2006/relationships/hyperlink" Target="http://miplib.zib.de/miplib2010/30_70_45_095_100.php" TargetMode="External"/><Relationship Id="rId202" Type="http://schemas.openxmlformats.org/officeDocument/2006/relationships/hyperlink" Target="http://miplib.zib.de/miplib2010-MIP.php" TargetMode="External"/><Relationship Id="rId647" Type="http://schemas.openxmlformats.org/officeDocument/2006/relationships/hyperlink" Target="http://miplib.zib.de/miplib2010-challenge.php" TargetMode="External"/><Relationship Id="rId854" Type="http://schemas.openxmlformats.org/officeDocument/2006/relationships/hyperlink" Target="http://miplib.zib.de/miplib2010-MBP.php" TargetMode="External"/><Relationship Id="rId286" Type="http://schemas.openxmlformats.org/officeDocument/2006/relationships/hyperlink" Target="http://miplib.zib.de/miplib2010-BP.php" TargetMode="External"/><Relationship Id="rId493" Type="http://schemas.openxmlformats.org/officeDocument/2006/relationships/hyperlink" Target="http://miplib.zib.de/miplib2010-primal.php" TargetMode="External"/><Relationship Id="rId507" Type="http://schemas.openxmlformats.org/officeDocument/2006/relationships/hyperlink" Target="http://miplib.zib.de/miplib2010-BP.php" TargetMode="External"/><Relationship Id="rId714" Type="http://schemas.openxmlformats.org/officeDocument/2006/relationships/hyperlink" Target="http://miplib.zib.de/miplib2010-MBP.php" TargetMode="External"/><Relationship Id="rId921" Type="http://schemas.openxmlformats.org/officeDocument/2006/relationships/hyperlink" Target="http://miplib.zib.de/miplib2010-BP.php" TargetMode="External"/><Relationship Id="rId50" Type="http://schemas.openxmlformats.org/officeDocument/2006/relationships/hyperlink" Target="http://miplib.zib.de/miplib2010/berlin_5_8_0.php" TargetMode="External"/><Relationship Id="rId146" Type="http://schemas.openxmlformats.org/officeDocument/2006/relationships/hyperlink" Target="http://miplib.zib.de/miplib2010-IP.php" TargetMode="External"/><Relationship Id="rId353" Type="http://schemas.openxmlformats.org/officeDocument/2006/relationships/hyperlink" Target="http://miplib.zib.de/miplib2010/neos-1112787.php" TargetMode="External"/><Relationship Id="rId560" Type="http://schemas.openxmlformats.org/officeDocument/2006/relationships/hyperlink" Target="http://miplib.zib.de/miplib2010/neos-984165.php" TargetMode="External"/><Relationship Id="rId798" Type="http://schemas.openxmlformats.org/officeDocument/2006/relationships/hyperlink" Target="http://miplib.zib.de/miplib2010/rmatr100-p5.php" TargetMode="External"/><Relationship Id="rId213" Type="http://schemas.openxmlformats.org/officeDocument/2006/relationships/hyperlink" Target="http://miplib.zib.de/miplib2010-MBP.php" TargetMode="External"/><Relationship Id="rId420" Type="http://schemas.openxmlformats.org/officeDocument/2006/relationships/hyperlink" Target="http://miplib.zib.de/miplib2010/neos-1620770.php" TargetMode="External"/><Relationship Id="rId658" Type="http://schemas.openxmlformats.org/officeDocument/2006/relationships/hyperlink" Target="http://miplib.zib.de/miplib2010/ns2118727.php" TargetMode="External"/><Relationship Id="rId865" Type="http://schemas.openxmlformats.org/officeDocument/2006/relationships/hyperlink" Target="http://miplib.zib.de/miplib2010-challenge.php" TargetMode="External"/><Relationship Id="rId297" Type="http://schemas.openxmlformats.org/officeDocument/2006/relationships/hyperlink" Target="http://miplib.zib.de/miplib2010-challenge.php" TargetMode="External"/><Relationship Id="rId518" Type="http://schemas.openxmlformats.org/officeDocument/2006/relationships/hyperlink" Target="http://miplib.zib.de/miplib2010-benchmark.php" TargetMode="External"/><Relationship Id="rId725" Type="http://schemas.openxmlformats.org/officeDocument/2006/relationships/hyperlink" Target="http://miplib.zib.de/miplib2010/pg5_34.php" TargetMode="External"/><Relationship Id="rId932" Type="http://schemas.openxmlformats.org/officeDocument/2006/relationships/hyperlink" Target="http://miplib.zib.de/miplib2010-BP.php" TargetMode="External"/><Relationship Id="rId157" Type="http://schemas.openxmlformats.org/officeDocument/2006/relationships/hyperlink" Target="http://miplib.zib.de/miplib2010/ex1010-pi.php" TargetMode="External"/><Relationship Id="rId364" Type="http://schemas.openxmlformats.org/officeDocument/2006/relationships/hyperlink" Target="http://miplib.zib.de/miplib2010/neos-1224597.php" TargetMode="External"/><Relationship Id="rId61" Type="http://schemas.openxmlformats.org/officeDocument/2006/relationships/hyperlink" Target="http://miplib.zib.de/miplib2010-MBP.php" TargetMode="External"/><Relationship Id="rId571" Type="http://schemas.openxmlformats.org/officeDocument/2006/relationships/hyperlink" Target="http://miplib.zib.de/miplib2010-tree.php" TargetMode="External"/><Relationship Id="rId669" Type="http://schemas.openxmlformats.org/officeDocument/2006/relationships/hyperlink" Target="http://miplib.zib.de/miplib2010/ns4-pr3.php" TargetMode="External"/><Relationship Id="rId876" Type="http://schemas.openxmlformats.org/officeDocument/2006/relationships/hyperlink" Target="http://miplib.zib.de/miplib2010-challenge.php" TargetMode="External"/><Relationship Id="rId19" Type="http://schemas.openxmlformats.org/officeDocument/2006/relationships/hyperlink" Target="http://miplib.zib.de/miplib2010-benchmark.php" TargetMode="External"/><Relationship Id="rId224" Type="http://schemas.openxmlformats.org/officeDocument/2006/relationships/hyperlink" Target="http://miplib.zib.de/miplib2010/lectsched-1.php" TargetMode="External"/><Relationship Id="rId431" Type="http://schemas.openxmlformats.org/officeDocument/2006/relationships/hyperlink" Target="http://miplib.zib.de/miplib2010-MBP.php" TargetMode="External"/><Relationship Id="rId529" Type="http://schemas.openxmlformats.org/officeDocument/2006/relationships/hyperlink" Target="http://miplib.zib.de/miplib2010/neos-934278.php" TargetMode="External"/><Relationship Id="rId736" Type="http://schemas.openxmlformats.org/officeDocument/2006/relationships/hyperlink" Target="http://miplib.zib.de/miplib2010/pigeon-12.php" TargetMode="External"/><Relationship Id="rId168" Type="http://schemas.openxmlformats.org/officeDocument/2006/relationships/hyperlink" Target="http://miplib.zib.de/miplib2010-challenge.php" TargetMode="External"/><Relationship Id="rId943" Type="http://schemas.openxmlformats.org/officeDocument/2006/relationships/hyperlink" Target="http://miplib.zib.de/miplib2010-BP.php" TargetMode="External"/><Relationship Id="rId72" Type="http://schemas.openxmlformats.org/officeDocument/2006/relationships/hyperlink" Target="http://miplib.zib.de/miplib2010-challenge.php" TargetMode="External"/><Relationship Id="rId375" Type="http://schemas.openxmlformats.org/officeDocument/2006/relationships/hyperlink" Target="http://miplib.zib.de/miplib2010-BP.php" TargetMode="External"/><Relationship Id="rId582" Type="http://schemas.openxmlformats.org/officeDocument/2006/relationships/hyperlink" Target="http://miplib.zib.de/miplib2010-MBP.php" TargetMode="External"/><Relationship Id="rId803" Type="http://schemas.openxmlformats.org/officeDocument/2006/relationships/hyperlink" Target="http://miplib.zib.de/miplib2010-MBP.php" TargetMode="External"/></Relationships>
</file>

<file path=xl/worksheets/_rels/sheet6.xml.rels><?xml version="1.0" encoding="UTF-8" standalone="yes"?>
<Relationships xmlns="http://schemas.openxmlformats.org/package/2006/relationships"><Relationship Id="rId13" Type="http://schemas.openxmlformats.org/officeDocument/2006/relationships/hyperlink" Target="http://miplib.zib.de/miplib2003/miplib2003/ds.php" TargetMode="External"/><Relationship Id="rId18" Type="http://schemas.openxmlformats.org/officeDocument/2006/relationships/hyperlink" Target="http://miplib.zib.de/miplib2003/miplib2003/gesa2-o.php" TargetMode="External"/><Relationship Id="rId26" Type="http://schemas.openxmlformats.org/officeDocument/2006/relationships/hyperlink" Target="http://miplib.zib.de/miplib2003/miplib2003/mas76.php" TargetMode="External"/><Relationship Id="rId39" Type="http://schemas.openxmlformats.org/officeDocument/2006/relationships/hyperlink" Target="http://miplib.zib.de/miplib2003/miplib2003/nsrand-ipx.php" TargetMode="External"/><Relationship Id="rId21" Type="http://schemas.openxmlformats.org/officeDocument/2006/relationships/hyperlink" Target="http://miplib.zib.de/miplib2003/miplib2003/liu.php" TargetMode="External"/><Relationship Id="rId34" Type="http://schemas.openxmlformats.org/officeDocument/2006/relationships/hyperlink" Target="http://miplib.zib.de/miplib2003/miplib2003/msc98-ip.php" TargetMode="External"/><Relationship Id="rId42" Type="http://schemas.openxmlformats.org/officeDocument/2006/relationships/hyperlink" Target="http://miplib.zib.de/miplib2003/miplib2003/p2756.php" TargetMode="External"/><Relationship Id="rId47" Type="http://schemas.openxmlformats.org/officeDocument/2006/relationships/hyperlink" Target="http://miplib.zib.de/miplib2003/miplib2003/qiu.php" TargetMode="External"/><Relationship Id="rId50" Type="http://schemas.openxmlformats.org/officeDocument/2006/relationships/hyperlink" Target="http://miplib.zib.de/miplib2003/miplib2003/rout.php" TargetMode="External"/><Relationship Id="rId55" Type="http://schemas.openxmlformats.org/officeDocument/2006/relationships/hyperlink" Target="http://miplib.zib.de/miplib2003/miplib2003/swath.php" TargetMode="External"/><Relationship Id="rId7" Type="http://schemas.openxmlformats.org/officeDocument/2006/relationships/hyperlink" Target="http://miplib.zib.de/miplib2003/miplib2003/arki001.php" TargetMode="External"/><Relationship Id="rId2" Type="http://schemas.openxmlformats.org/officeDocument/2006/relationships/hyperlink" Target="http://miplib.zib.de/miplib2003/miplib2003/a1c1s1.php" TargetMode="External"/><Relationship Id="rId16" Type="http://schemas.openxmlformats.org/officeDocument/2006/relationships/hyperlink" Target="http://miplib.zib.de/miplib2003/miplib2003/fixnet6.php" TargetMode="External"/><Relationship Id="rId29" Type="http://schemas.openxmlformats.org/officeDocument/2006/relationships/hyperlink" Target="http://miplib.zib.de/miplib2003/miplib2003/mod011.php" TargetMode="External"/><Relationship Id="rId11" Type="http://schemas.openxmlformats.org/officeDocument/2006/relationships/hyperlink" Target="http://miplib.zib.de/miplib2003/miplib2003/danoint.php" TargetMode="External"/><Relationship Id="rId24" Type="http://schemas.openxmlformats.org/officeDocument/2006/relationships/hyperlink" Target="http://miplib.zib.de/miplib2003/miplib2003/markshare2.php" TargetMode="External"/><Relationship Id="rId32" Type="http://schemas.openxmlformats.org/officeDocument/2006/relationships/hyperlink" Target="http://miplib.zib.de/miplib2003/miplib2003/momentum2.php" TargetMode="External"/><Relationship Id="rId37" Type="http://schemas.openxmlformats.org/officeDocument/2006/relationships/hyperlink" Target="http://miplib.zib.de/miplib2003/miplib2003/net12.php" TargetMode="External"/><Relationship Id="rId40" Type="http://schemas.openxmlformats.org/officeDocument/2006/relationships/hyperlink" Target="http://miplib.zib.de/miplib2003/miplib2003/nw04.php" TargetMode="External"/><Relationship Id="rId45" Type="http://schemas.openxmlformats.org/officeDocument/2006/relationships/hyperlink" Target="http://miplib.zib.de/miplib2003/miplib2003/pp08a.php" TargetMode="External"/><Relationship Id="rId53" Type="http://schemas.openxmlformats.org/officeDocument/2006/relationships/hyperlink" Target="http://miplib.zib.de/miplib2003/miplib2003/sp97ar.php" TargetMode="External"/><Relationship Id="rId58" Type="http://schemas.openxmlformats.org/officeDocument/2006/relationships/hyperlink" Target="http://miplib.zib.de/miplib2003/miplib2003/timtab2.php" TargetMode="External"/><Relationship Id="rId5" Type="http://schemas.openxmlformats.org/officeDocument/2006/relationships/hyperlink" Target="http://miplib.zib.de/miplib2003/miplib2003/air04.php" TargetMode="External"/><Relationship Id="rId61" Type="http://schemas.openxmlformats.org/officeDocument/2006/relationships/drawing" Target="../drawings/drawing2.xml"/><Relationship Id="rId19" Type="http://schemas.openxmlformats.org/officeDocument/2006/relationships/hyperlink" Target="http://miplib.zib.de/miplib2003/miplib2003/glass4.php" TargetMode="External"/><Relationship Id="rId14" Type="http://schemas.openxmlformats.org/officeDocument/2006/relationships/hyperlink" Target="http://miplib.zib.de/miplib2003/miplib2003/fast0507.php" TargetMode="External"/><Relationship Id="rId22" Type="http://schemas.openxmlformats.org/officeDocument/2006/relationships/hyperlink" Target="http://miplib.zib.de/miplib2003/miplib2003/manna81.php" TargetMode="External"/><Relationship Id="rId27" Type="http://schemas.openxmlformats.org/officeDocument/2006/relationships/hyperlink" Target="http://miplib.zib.de/miplib2003/miplib2003/misc07.php" TargetMode="External"/><Relationship Id="rId30" Type="http://schemas.openxmlformats.org/officeDocument/2006/relationships/hyperlink" Target="http://miplib.zib.de/miplib2003/miplib2003/modglob.php" TargetMode="External"/><Relationship Id="rId35" Type="http://schemas.openxmlformats.org/officeDocument/2006/relationships/hyperlink" Target="http://miplib.zib.de/miplib2003/miplib2003/mzzv11.php" TargetMode="External"/><Relationship Id="rId43" Type="http://schemas.openxmlformats.org/officeDocument/2006/relationships/hyperlink" Target="http://miplib.zib.de/miplib2003/miplib2003/pk1.php" TargetMode="External"/><Relationship Id="rId48" Type="http://schemas.openxmlformats.org/officeDocument/2006/relationships/hyperlink" Target="http://miplib.zib.de/miplib2003/miplib2003/rd-rplusc-21.php" TargetMode="External"/><Relationship Id="rId56" Type="http://schemas.openxmlformats.org/officeDocument/2006/relationships/hyperlink" Target="http://miplib.zib.de/miplib2003/miplib2003/t1717.php" TargetMode="External"/><Relationship Id="rId8" Type="http://schemas.openxmlformats.org/officeDocument/2006/relationships/hyperlink" Target="http://miplib.zib.de/miplib2003/miplib2003/atlanta-ip.php" TargetMode="External"/><Relationship Id="rId51" Type="http://schemas.openxmlformats.org/officeDocument/2006/relationships/hyperlink" Target="http://miplib.zib.de/miplib2003/miplib2003/set1ch.php" TargetMode="External"/><Relationship Id="rId3" Type="http://schemas.openxmlformats.org/officeDocument/2006/relationships/hyperlink" Target="http://miplib.zib.de/miplib2003/miplib2003/aflow30a.php" TargetMode="External"/><Relationship Id="rId12" Type="http://schemas.openxmlformats.org/officeDocument/2006/relationships/hyperlink" Target="http://miplib.zib.de/miplib2003/miplib2003/disctom.php" TargetMode="External"/><Relationship Id="rId17" Type="http://schemas.openxmlformats.org/officeDocument/2006/relationships/hyperlink" Target="http://miplib.zib.de/miplib2003/miplib2003/gesa2.php" TargetMode="External"/><Relationship Id="rId25" Type="http://schemas.openxmlformats.org/officeDocument/2006/relationships/hyperlink" Target="http://miplib.zib.de/miplib2003/miplib2003/mas74.php" TargetMode="External"/><Relationship Id="rId33" Type="http://schemas.openxmlformats.org/officeDocument/2006/relationships/hyperlink" Target="http://miplib.zib.de/miplib2003/miplib2003/momentum3.php" TargetMode="External"/><Relationship Id="rId38" Type="http://schemas.openxmlformats.org/officeDocument/2006/relationships/hyperlink" Target="http://miplib.zib.de/miplib2003/miplib2003/noswot.php" TargetMode="External"/><Relationship Id="rId46" Type="http://schemas.openxmlformats.org/officeDocument/2006/relationships/hyperlink" Target="http://miplib.zib.de/miplib2003/miplib2003/protfold.php" TargetMode="External"/><Relationship Id="rId59" Type="http://schemas.openxmlformats.org/officeDocument/2006/relationships/hyperlink" Target="http://miplib.zib.de/miplib2003/miplib2003/tr12-30.php" TargetMode="External"/><Relationship Id="rId20" Type="http://schemas.openxmlformats.org/officeDocument/2006/relationships/hyperlink" Target="http://miplib.zib.de/miplib2003/miplib2003/harp2.php" TargetMode="External"/><Relationship Id="rId41" Type="http://schemas.openxmlformats.org/officeDocument/2006/relationships/hyperlink" Target="http://miplib.zib.de/miplib2003/miplib2003/opt1217.php" TargetMode="External"/><Relationship Id="rId54" Type="http://schemas.openxmlformats.org/officeDocument/2006/relationships/hyperlink" Target="http://miplib.zib.de/miplib2003/miplib2003/stp3d.php" TargetMode="External"/><Relationship Id="rId1" Type="http://schemas.openxmlformats.org/officeDocument/2006/relationships/hyperlink" Target="http://miplib.zib.de/miplib2003/miplib2003/10teams.php" TargetMode="External"/><Relationship Id="rId6" Type="http://schemas.openxmlformats.org/officeDocument/2006/relationships/hyperlink" Target="http://miplib.zib.de/miplib2003/miplib2003/air05.php" TargetMode="External"/><Relationship Id="rId15" Type="http://schemas.openxmlformats.org/officeDocument/2006/relationships/hyperlink" Target="http://miplib.zib.de/miplib2003/miplib2003/fiber.php" TargetMode="External"/><Relationship Id="rId23" Type="http://schemas.openxmlformats.org/officeDocument/2006/relationships/hyperlink" Target="http://miplib.zib.de/miplib2003/miplib2003/markshare1.php" TargetMode="External"/><Relationship Id="rId28" Type="http://schemas.openxmlformats.org/officeDocument/2006/relationships/hyperlink" Target="http://miplib.zib.de/miplib2003/miplib2003/mkc.php" TargetMode="External"/><Relationship Id="rId36" Type="http://schemas.openxmlformats.org/officeDocument/2006/relationships/hyperlink" Target="http://miplib.zib.de/miplib2003/miplib2003/mzzv42z.php" TargetMode="External"/><Relationship Id="rId49" Type="http://schemas.openxmlformats.org/officeDocument/2006/relationships/hyperlink" Target="http://miplib.zib.de/miplib2003/miplib2003/roll3000.php" TargetMode="External"/><Relationship Id="rId57" Type="http://schemas.openxmlformats.org/officeDocument/2006/relationships/hyperlink" Target="http://miplib.zib.de/miplib2003/miplib2003/timtab1.php" TargetMode="External"/><Relationship Id="rId10" Type="http://schemas.openxmlformats.org/officeDocument/2006/relationships/hyperlink" Target="http://miplib.zib.de/miplib2003/miplib2003/dano3mip.php" TargetMode="External"/><Relationship Id="rId31" Type="http://schemas.openxmlformats.org/officeDocument/2006/relationships/hyperlink" Target="http://miplib.zib.de/miplib2003/miplib2003/momentum1.php" TargetMode="External"/><Relationship Id="rId44" Type="http://schemas.openxmlformats.org/officeDocument/2006/relationships/hyperlink" Target="http://miplib.zib.de/miplib2003/miplib2003/pp08aCUTS.php" TargetMode="External"/><Relationship Id="rId52" Type="http://schemas.openxmlformats.org/officeDocument/2006/relationships/hyperlink" Target="http://miplib.zib.de/miplib2003/miplib2003/seymour.php" TargetMode="External"/><Relationship Id="rId60" Type="http://schemas.openxmlformats.org/officeDocument/2006/relationships/hyperlink" Target="http://miplib.zib.de/miplib2003/miplib2003/vpm2.php" TargetMode="External"/><Relationship Id="rId4" Type="http://schemas.openxmlformats.org/officeDocument/2006/relationships/hyperlink" Target="http://miplib.zib.de/miplib2003/miplib2003/aflow40b.php" TargetMode="External"/><Relationship Id="rId9" Type="http://schemas.openxmlformats.org/officeDocument/2006/relationships/hyperlink" Target="http://miplib.zib.de/miplib2003/miplib2003/cap6000.php" TargetMode="External"/></Relationships>
</file>

<file path=xl/worksheets/_rels/sheet7.xml.rels><?xml version="1.0" encoding="UTF-8" standalone="yes"?>
<Relationships xmlns="http://schemas.openxmlformats.org/package/2006/relationships"><Relationship Id="rId13" Type="http://schemas.openxmlformats.org/officeDocument/2006/relationships/hyperlink" Target="http://miplib.zib.de/miplib3/miplib3/dsbmip.mps.gz" TargetMode="External"/><Relationship Id="rId18" Type="http://schemas.openxmlformats.org/officeDocument/2006/relationships/hyperlink" Target="http://miplib.zib.de/miplib3/miplib3/fixnet6.mps.gz" TargetMode="External"/><Relationship Id="rId26" Type="http://schemas.openxmlformats.org/officeDocument/2006/relationships/hyperlink" Target="http://miplib.zib.de/miplib3/miplib3/harp2.mps.gz" TargetMode="External"/><Relationship Id="rId39" Type="http://schemas.openxmlformats.org/officeDocument/2006/relationships/hyperlink" Target="http://miplib.zib.de/miplib3/miplib3/mod011.mps.gz" TargetMode="External"/><Relationship Id="rId21" Type="http://schemas.openxmlformats.org/officeDocument/2006/relationships/hyperlink" Target="http://miplib.zib.de/miplib3/miplib3/gesa2.mps.gz" TargetMode="External"/><Relationship Id="rId34" Type="http://schemas.openxmlformats.org/officeDocument/2006/relationships/hyperlink" Target="http://miplib.zib.de/miplib3/miplib3/misc06.mps.gz" TargetMode="External"/><Relationship Id="rId42" Type="http://schemas.openxmlformats.org/officeDocument/2006/relationships/hyperlink" Target="http://miplib.zib.de/miplib3/miplib3/nw04.mps.gz" TargetMode="External"/><Relationship Id="rId47" Type="http://schemas.openxmlformats.org/officeDocument/2006/relationships/hyperlink" Target="http://miplib.zib.de/miplib3/miplib3/p2756.mps.gz" TargetMode="External"/><Relationship Id="rId50" Type="http://schemas.openxmlformats.org/officeDocument/2006/relationships/hyperlink" Target="http://miplib.zib.de/miplib3/miplib3/pp08aCUTS.mps.gz" TargetMode="External"/><Relationship Id="rId55" Type="http://schemas.openxmlformats.org/officeDocument/2006/relationships/hyperlink" Target="http://miplib.zib.de/miplib3/miplib3/rgn.mps.gz" TargetMode="External"/><Relationship Id="rId63" Type="http://schemas.openxmlformats.org/officeDocument/2006/relationships/hyperlink" Target="http://miplib.zib.de/miplib3/miplib3/vpm2.mps.gz" TargetMode="External"/><Relationship Id="rId7" Type="http://schemas.openxmlformats.org/officeDocument/2006/relationships/hyperlink" Target="http://miplib.zib.de/miplib3/miplib3/bell5.mps.gz" TargetMode="External"/><Relationship Id="rId2" Type="http://schemas.openxmlformats.org/officeDocument/2006/relationships/hyperlink" Target="http://miplib.zib.de/miplib3/miplib3/air03.mps.gz" TargetMode="External"/><Relationship Id="rId16" Type="http://schemas.openxmlformats.org/officeDocument/2006/relationships/hyperlink" Target="http://miplib.zib.de/miplib3/miplib3/fast0507.mps.gz" TargetMode="External"/><Relationship Id="rId29" Type="http://schemas.openxmlformats.org/officeDocument/2006/relationships/hyperlink" Target="http://miplib.zib.de/miplib3/miplib3/lseu.mps.gz" TargetMode="External"/><Relationship Id="rId11" Type="http://schemas.openxmlformats.org/officeDocument/2006/relationships/hyperlink" Target="http://miplib.zib.de/miplib3/miplib3/danoint.mps.gz" TargetMode="External"/><Relationship Id="rId24" Type="http://schemas.openxmlformats.org/officeDocument/2006/relationships/hyperlink" Target="http://miplib.zib.de/miplib3/miplib3/gesa3_o.mps.gz" TargetMode="External"/><Relationship Id="rId32" Type="http://schemas.openxmlformats.org/officeDocument/2006/relationships/hyperlink" Target="http://miplib.zib.de/miplib3/miplib3/mas74.mps.gz" TargetMode="External"/><Relationship Id="rId37" Type="http://schemas.openxmlformats.org/officeDocument/2006/relationships/hyperlink" Target="http://miplib.zib.de/miplib3/miplib3/mod008.mps.gz" TargetMode="External"/><Relationship Id="rId40" Type="http://schemas.openxmlformats.org/officeDocument/2006/relationships/hyperlink" Target="http://miplib.zib.de/miplib3/miplib3/modglob.mps.gz" TargetMode="External"/><Relationship Id="rId45" Type="http://schemas.openxmlformats.org/officeDocument/2006/relationships/hyperlink" Target="http://miplib.zib.de/miplib3/miplib3/p0282.mps.gz" TargetMode="External"/><Relationship Id="rId53" Type="http://schemas.openxmlformats.org/officeDocument/2006/relationships/hyperlink" Target="http://miplib.zib.de/miplib3/miplib3/qnet1_o.mps.gz" TargetMode="External"/><Relationship Id="rId58" Type="http://schemas.openxmlformats.org/officeDocument/2006/relationships/hyperlink" Target="http://miplib.zib.de/miplib3/miplib3/seymour.mps.gz" TargetMode="External"/><Relationship Id="rId5" Type="http://schemas.openxmlformats.org/officeDocument/2006/relationships/hyperlink" Target="http://miplib.zib.de/miplib3/miplib3/arki001.mps.gz" TargetMode="External"/><Relationship Id="rId61" Type="http://schemas.openxmlformats.org/officeDocument/2006/relationships/hyperlink" Target="http://miplib.zib.de/miplib3/miplib3/swath.mps.gz" TargetMode="External"/><Relationship Id="rId19" Type="http://schemas.openxmlformats.org/officeDocument/2006/relationships/hyperlink" Target="http://miplib.zib.de/miplib3/miplib3/flugpl.mps.gz" TargetMode="External"/><Relationship Id="rId14" Type="http://schemas.openxmlformats.org/officeDocument/2006/relationships/hyperlink" Target="http://miplib.zib.de/miplib3/miplib3/egout.mps.gz" TargetMode="External"/><Relationship Id="rId22" Type="http://schemas.openxmlformats.org/officeDocument/2006/relationships/hyperlink" Target="http://miplib.zib.de/miplib3/miplib3/gesa2_o.mps.gz" TargetMode="External"/><Relationship Id="rId27" Type="http://schemas.openxmlformats.org/officeDocument/2006/relationships/hyperlink" Target="http://miplib.zib.de/miplib3/miplib3/khb05250.mps.gz" TargetMode="External"/><Relationship Id="rId30" Type="http://schemas.openxmlformats.org/officeDocument/2006/relationships/hyperlink" Target="http://miplib.zib.de/miplib3/miplib3/markshare1.mps.gz" TargetMode="External"/><Relationship Id="rId35" Type="http://schemas.openxmlformats.org/officeDocument/2006/relationships/hyperlink" Target="http://miplib.zib.de/miplib3/miplib3/misc07.mps.gz" TargetMode="External"/><Relationship Id="rId43" Type="http://schemas.openxmlformats.org/officeDocument/2006/relationships/hyperlink" Target="http://miplib.zib.de/miplib3/miplib3/p0033.mps.gz" TargetMode="External"/><Relationship Id="rId48" Type="http://schemas.openxmlformats.org/officeDocument/2006/relationships/hyperlink" Target="http://miplib.zib.de/miplib3/miplib3/pk1.mps.gz" TargetMode="External"/><Relationship Id="rId56" Type="http://schemas.openxmlformats.org/officeDocument/2006/relationships/hyperlink" Target="http://miplib.zib.de/miplib3/miplib3/rout.mps.gz" TargetMode="External"/><Relationship Id="rId64" Type="http://schemas.openxmlformats.org/officeDocument/2006/relationships/hyperlink" Target="http://miplib.zib.de/miplib3/miplib3/misc03.mps.gz" TargetMode="External"/><Relationship Id="rId8" Type="http://schemas.openxmlformats.org/officeDocument/2006/relationships/hyperlink" Target="http://miplib.zib.de/miplib3/miplib3/blend2.mps.gz" TargetMode="External"/><Relationship Id="rId51" Type="http://schemas.openxmlformats.org/officeDocument/2006/relationships/hyperlink" Target="http://miplib.zib.de/miplib3/miplib3/qiu.mps.gz" TargetMode="External"/><Relationship Id="rId3" Type="http://schemas.openxmlformats.org/officeDocument/2006/relationships/hyperlink" Target="http://miplib.zib.de/miplib3/miplib3/air04.mps.gz" TargetMode="External"/><Relationship Id="rId12" Type="http://schemas.openxmlformats.org/officeDocument/2006/relationships/hyperlink" Target="http://miplib.zib.de/miplib3/miplib3/dcmulti.mps.gz" TargetMode="External"/><Relationship Id="rId17" Type="http://schemas.openxmlformats.org/officeDocument/2006/relationships/hyperlink" Target="http://miplib.zib.de/miplib3/miplib3/fiber.mps.gz" TargetMode="External"/><Relationship Id="rId25" Type="http://schemas.openxmlformats.org/officeDocument/2006/relationships/hyperlink" Target="http://miplib.zib.de/miplib3/miplib3/gt2.mps.gz" TargetMode="External"/><Relationship Id="rId33" Type="http://schemas.openxmlformats.org/officeDocument/2006/relationships/hyperlink" Target="http://miplib.zib.de/miplib3/miplib3/mas76.mps.gz" TargetMode="External"/><Relationship Id="rId38" Type="http://schemas.openxmlformats.org/officeDocument/2006/relationships/hyperlink" Target="http://miplib.zib.de/miplib3/miplib3/mod010.mps.gz" TargetMode="External"/><Relationship Id="rId46" Type="http://schemas.openxmlformats.org/officeDocument/2006/relationships/hyperlink" Target="http://miplib.zib.de/miplib3/miplib3/p0548.mps.gz" TargetMode="External"/><Relationship Id="rId59" Type="http://schemas.openxmlformats.org/officeDocument/2006/relationships/hyperlink" Target="http://miplib.zib.de/miplib3/miplib3/stein27.mps.gz" TargetMode="External"/><Relationship Id="rId20" Type="http://schemas.openxmlformats.org/officeDocument/2006/relationships/hyperlink" Target="http://miplib.zib.de/miplib3/miplib3/gen.mps.gz" TargetMode="External"/><Relationship Id="rId41" Type="http://schemas.openxmlformats.org/officeDocument/2006/relationships/hyperlink" Target="http://miplib.zib.de/miplib3/miplib3/noswot.mps.gz" TargetMode="External"/><Relationship Id="rId54" Type="http://schemas.openxmlformats.org/officeDocument/2006/relationships/hyperlink" Target="http://miplib.zib.de/miplib3/miplib3/rentacar.mps.gz" TargetMode="External"/><Relationship Id="rId62" Type="http://schemas.openxmlformats.org/officeDocument/2006/relationships/hyperlink" Target="http://miplib.zib.de/miplib3/miplib3/vpm1.mps.gz" TargetMode="External"/><Relationship Id="rId1" Type="http://schemas.openxmlformats.org/officeDocument/2006/relationships/hyperlink" Target="http://miplib.zib.de/miplib3/miplib3/10teams.mps.gz" TargetMode="External"/><Relationship Id="rId6" Type="http://schemas.openxmlformats.org/officeDocument/2006/relationships/hyperlink" Target="http://miplib.zib.de/miplib3/miplib3/bell3a.mps.gz" TargetMode="External"/><Relationship Id="rId15" Type="http://schemas.openxmlformats.org/officeDocument/2006/relationships/hyperlink" Target="http://miplib.zib.de/miplib3/miplib3/enigma.mps.gz" TargetMode="External"/><Relationship Id="rId23" Type="http://schemas.openxmlformats.org/officeDocument/2006/relationships/hyperlink" Target="http://miplib.zib.de/miplib3/miplib3/gesa3.mps.gz" TargetMode="External"/><Relationship Id="rId28" Type="http://schemas.openxmlformats.org/officeDocument/2006/relationships/hyperlink" Target="http://miplib.zib.de/miplib3/miplib3/l152lav.mps.gz" TargetMode="External"/><Relationship Id="rId36" Type="http://schemas.openxmlformats.org/officeDocument/2006/relationships/hyperlink" Target="http://miplib.zib.de/miplib3/miplib3/mitre.mps.gz" TargetMode="External"/><Relationship Id="rId49" Type="http://schemas.openxmlformats.org/officeDocument/2006/relationships/hyperlink" Target="http://miplib.zib.de/miplib3/miplib3/pp08a.mps.gz" TargetMode="External"/><Relationship Id="rId57" Type="http://schemas.openxmlformats.org/officeDocument/2006/relationships/hyperlink" Target="http://miplib.zib.de/miplib3/miplib3/set1ch.mps.gz" TargetMode="External"/><Relationship Id="rId10" Type="http://schemas.openxmlformats.org/officeDocument/2006/relationships/hyperlink" Target="http://miplib.zib.de/miplib3/miplib3/dano3mip.mps.gz" TargetMode="External"/><Relationship Id="rId31" Type="http://schemas.openxmlformats.org/officeDocument/2006/relationships/hyperlink" Target="http://miplib.zib.de/miplib3/miplib3/markshare2.mps.gz" TargetMode="External"/><Relationship Id="rId44" Type="http://schemas.openxmlformats.org/officeDocument/2006/relationships/hyperlink" Target="http://miplib.zib.de/miplib3/miplib3/p0201.mps.gz" TargetMode="External"/><Relationship Id="rId52" Type="http://schemas.openxmlformats.org/officeDocument/2006/relationships/hyperlink" Target="http://miplib.zib.de/miplib3/miplib3/qnet1.mps.gz" TargetMode="External"/><Relationship Id="rId60" Type="http://schemas.openxmlformats.org/officeDocument/2006/relationships/hyperlink" Target="http://miplib.zib.de/miplib3/miplib3/stein45.mps.gz" TargetMode="External"/><Relationship Id="rId4" Type="http://schemas.openxmlformats.org/officeDocument/2006/relationships/hyperlink" Target="http://miplib.zib.de/miplib3/miplib3/air05.mps.gz" TargetMode="External"/><Relationship Id="rId9" Type="http://schemas.openxmlformats.org/officeDocument/2006/relationships/hyperlink" Target="http://miplib.zib.de/miplib3/miplib3/cap6000.mps.gz" TargetMode="External"/></Relationships>
</file>

<file path=xl/worksheets/_rels/sheet8.xml.rels><?xml version="1.0" encoding="UTF-8" standalone="yes"?>
<Relationships xmlns="http://schemas.openxmlformats.org/package/2006/relationships"><Relationship Id="rId13" Type="http://schemas.openxmlformats.org/officeDocument/2006/relationships/hyperlink" Target="http://miplib.zib.de/miplib2/miplib/dcmulti.mps.gz" TargetMode="External"/><Relationship Id="rId18" Type="http://schemas.openxmlformats.org/officeDocument/2006/relationships/hyperlink" Target="http://miplib.zib.de/miplib2/miplib/fixnet3.mps.gz" TargetMode="External"/><Relationship Id="rId26" Type="http://schemas.openxmlformats.org/officeDocument/2006/relationships/hyperlink" Target="http://miplib.zib.de/miplib2/miplib/lseu.mps.gz" TargetMode="External"/><Relationship Id="rId39" Type="http://schemas.openxmlformats.org/officeDocument/2006/relationships/hyperlink" Target="http://miplib.zib.de/miplib2/miplib/noswot.mps.gz" TargetMode="External"/><Relationship Id="rId21" Type="http://schemas.openxmlformats.org/officeDocument/2006/relationships/hyperlink" Target="http://miplib.zib.de/miplib2/miplib/flugpl.mps.gz" TargetMode="External"/><Relationship Id="rId34" Type="http://schemas.openxmlformats.org/officeDocument/2006/relationships/hyperlink" Target="http://miplib.zib.de/miplib2/miplib/mod008.mps.gz" TargetMode="External"/><Relationship Id="rId42" Type="http://schemas.openxmlformats.org/officeDocument/2006/relationships/hyperlink" Target="http://miplib.zib.de/miplib2/miplib/p0201.mps.gz" TargetMode="External"/><Relationship Id="rId47" Type="http://schemas.openxmlformats.org/officeDocument/2006/relationships/hyperlink" Target="http://miplib.zib.de/miplib2/miplib/p6000.mps.gz" TargetMode="External"/><Relationship Id="rId50" Type="http://schemas.openxmlformats.org/officeDocument/2006/relationships/hyperlink" Target="http://miplib.zib.de/miplib2/miplib/rentacar.mps.gz" TargetMode="External"/><Relationship Id="rId55" Type="http://schemas.openxmlformats.org/officeDocument/2006/relationships/hyperlink" Target="http://miplib.zib.de/miplib2/miplib/set1ch.mps.gz" TargetMode="External"/><Relationship Id="rId7" Type="http://schemas.openxmlformats.org/officeDocument/2006/relationships/hyperlink" Target="http://miplib.zib.de/miplib2/miplib/bell3a.mps.gz" TargetMode="External"/><Relationship Id="rId2" Type="http://schemas.openxmlformats.org/officeDocument/2006/relationships/hyperlink" Target="http://miplib.zib.de/miplib2/miplib/air02.mps.gz" TargetMode="External"/><Relationship Id="rId16" Type="http://schemas.openxmlformats.org/officeDocument/2006/relationships/hyperlink" Target="http://miplib.zib.de/miplib2/miplib/egout.mps.gz" TargetMode="External"/><Relationship Id="rId29" Type="http://schemas.openxmlformats.org/officeDocument/2006/relationships/hyperlink" Target="http://miplib.zib.de/miplib2/miplib/misc03.mps.gz" TargetMode="External"/><Relationship Id="rId11" Type="http://schemas.openxmlformats.org/officeDocument/2006/relationships/hyperlink" Target="http://miplib.zib.de/miplib2/miplib/bm23.mps.gz" TargetMode="External"/><Relationship Id="rId24" Type="http://schemas.openxmlformats.org/officeDocument/2006/relationships/hyperlink" Target="http://miplib.zib.de/miplib2/miplib/l152lav.mps.gz" TargetMode="External"/><Relationship Id="rId32" Type="http://schemas.openxmlformats.org/officeDocument/2006/relationships/hyperlink" Target="http://miplib.zib.de/miplib2/miplib/misc06.mps.gz" TargetMode="External"/><Relationship Id="rId37" Type="http://schemas.openxmlformats.org/officeDocument/2006/relationships/hyperlink" Target="http://miplib.zib.de/miplib2/miplib/mod013.mps.gz" TargetMode="External"/><Relationship Id="rId40" Type="http://schemas.openxmlformats.org/officeDocument/2006/relationships/hyperlink" Target="http://miplib.zib.de/miplib2/miplib/p0033.mps.gz" TargetMode="External"/><Relationship Id="rId45" Type="http://schemas.openxmlformats.org/officeDocument/2006/relationships/hyperlink" Target="http://miplib.zib.de/miplib2/miplib/p0548.mps.gz" TargetMode="External"/><Relationship Id="rId53" Type="http://schemas.openxmlformats.org/officeDocument/2006/relationships/hyperlink" Target="http://miplib.zib.de/miplib2/miplib/sentoy.mps.gz" TargetMode="External"/><Relationship Id="rId58" Type="http://schemas.openxmlformats.org/officeDocument/2006/relationships/hyperlink" Target="http://miplib.zib.de/miplib2/miplib/stein27.mps.gz" TargetMode="External"/><Relationship Id="rId5" Type="http://schemas.openxmlformats.org/officeDocument/2006/relationships/hyperlink" Target="http://miplib.zib.de/miplib2/miplib/air05.mps.gz" TargetMode="External"/><Relationship Id="rId61" Type="http://schemas.openxmlformats.org/officeDocument/2006/relationships/hyperlink" Target="http://miplib.zib.de/miplib2/miplib/vpm1.mps.gz" TargetMode="External"/><Relationship Id="rId19" Type="http://schemas.openxmlformats.org/officeDocument/2006/relationships/hyperlink" Target="http://miplib.zib.de/miplib2/miplib/fixnet4.mps.gz" TargetMode="External"/><Relationship Id="rId14" Type="http://schemas.openxmlformats.org/officeDocument/2006/relationships/hyperlink" Target="http://miplib.zib.de/miplib2/miplib/diamond.mps.gz" TargetMode="External"/><Relationship Id="rId22" Type="http://schemas.openxmlformats.org/officeDocument/2006/relationships/hyperlink" Target="http://miplib.zib.de/miplib2/miplib/gen.mps.gz" TargetMode="External"/><Relationship Id="rId27" Type="http://schemas.openxmlformats.org/officeDocument/2006/relationships/hyperlink" Target="http://miplib.zib.de/miplib2/miplib/misc01.mps.gz" TargetMode="External"/><Relationship Id="rId30" Type="http://schemas.openxmlformats.org/officeDocument/2006/relationships/hyperlink" Target="http://miplib.zib.de/miplib2/miplib/misc04.mps.gz" TargetMode="External"/><Relationship Id="rId35" Type="http://schemas.openxmlformats.org/officeDocument/2006/relationships/hyperlink" Target="http://miplib.zib.de/miplib2/miplib/mod010.mps.gz" TargetMode="External"/><Relationship Id="rId43" Type="http://schemas.openxmlformats.org/officeDocument/2006/relationships/hyperlink" Target="http://miplib.zib.de/miplib2/miplib/p0282.mps.gz" TargetMode="External"/><Relationship Id="rId48" Type="http://schemas.openxmlformats.org/officeDocument/2006/relationships/hyperlink" Target="http://miplib.zib.de/miplib2/miplib/pipex.mps.gz" TargetMode="External"/><Relationship Id="rId56" Type="http://schemas.openxmlformats.org/officeDocument/2006/relationships/hyperlink" Target="http://miplib.zib.de/miplib2/miplib/set1cl.mps.gz" TargetMode="External"/><Relationship Id="rId8" Type="http://schemas.openxmlformats.org/officeDocument/2006/relationships/hyperlink" Target="http://miplib.zib.de/miplib2/miplib/bell3b.mps.gz" TargetMode="External"/><Relationship Id="rId51" Type="http://schemas.openxmlformats.org/officeDocument/2006/relationships/hyperlink" Target="http://miplib.zib.de/miplib2/miplib/rgn.mps.gz" TargetMode="External"/><Relationship Id="rId3" Type="http://schemas.openxmlformats.org/officeDocument/2006/relationships/hyperlink" Target="http://miplib.zib.de/miplib2/miplib/air03.mps.gz" TargetMode="External"/><Relationship Id="rId12" Type="http://schemas.openxmlformats.org/officeDocument/2006/relationships/hyperlink" Target="http://miplib.zib.de/miplib2/miplib/cracpb1.mps.gz" TargetMode="External"/><Relationship Id="rId17" Type="http://schemas.openxmlformats.org/officeDocument/2006/relationships/hyperlink" Target="http://miplib.zib.de/miplib2/miplib/enigma.mps.gz" TargetMode="External"/><Relationship Id="rId25" Type="http://schemas.openxmlformats.org/officeDocument/2006/relationships/hyperlink" Target="http://miplib.zib.de/miplib2/miplib/lp4l.mps.gz" TargetMode="External"/><Relationship Id="rId33" Type="http://schemas.openxmlformats.org/officeDocument/2006/relationships/hyperlink" Target="http://miplib.zib.de/miplib2/miplib/misc07.mps.gz" TargetMode="External"/><Relationship Id="rId38" Type="http://schemas.openxmlformats.org/officeDocument/2006/relationships/hyperlink" Target="http://miplib.zib.de/miplib2/miplib/modglob.mps.gz" TargetMode="External"/><Relationship Id="rId46" Type="http://schemas.openxmlformats.org/officeDocument/2006/relationships/hyperlink" Target="http://miplib.zib.de/miplib2/miplib/p2756.mps.gz" TargetMode="External"/><Relationship Id="rId59" Type="http://schemas.openxmlformats.org/officeDocument/2006/relationships/hyperlink" Target="http://miplib.zib.de/miplib2/miplib/stein45.mps.gz" TargetMode="External"/><Relationship Id="rId20" Type="http://schemas.openxmlformats.org/officeDocument/2006/relationships/hyperlink" Target="http://miplib.zib.de/miplib2/miplib/fixnet6.mps.gz" TargetMode="External"/><Relationship Id="rId41" Type="http://schemas.openxmlformats.org/officeDocument/2006/relationships/hyperlink" Target="http://miplib.zib.de/miplib2/miplib/p0040.mps.gz" TargetMode="External"/><Relationship Id="rId54" Type="http://schemas.openxmlformats.org/officeDocument/2006/relationships/hyperlink" Target="http://miplib.zib.de/miplib2/miplib/set1al.mps.gz" TargetMode="External"/><Relationship Id="rId1" Type="http://schemas.openxmlformats.org/officeDocument/2006/relationships/hyperlink" Target="http://miplib.zib.de/miplib2/miplib/air01.mps.gz" TargetMode="External"/><Relationship Id="rId6" Type="http://schemas.openxmlformats.org/officeDocument/2006/relationships/hyperlink" Target="http://miplib.zib.de/miplib2/miplib/air06.mps.gz" TargetMode="External"/><Relationship Id="rId15" Type="http://schemas.openxmlformats.org/officeDocument/2006/relationships/hyperlink" Target="http://miplib.zib.de/miplib2/miplib/dsbmip.mps.gz" TargetMode="External"/><Relationship Id="rId23" Type="http://schemas.openxmlformats.org/officeDocument/2006/relationships/hyperlink" Target="http://miplib.zib.de/miplib2/miplib/khb05250.mps.gz" TargetMode="External"/><Relationship Id="rId28" Type="http://schemas.openxmlformats.org/officeDocument/2006/relationships/hyperlink" Target="http://miplib.zib.de/miplib2/miplib/misc02.mps.gz" TargetMode="External"/><Relationship Id="rId36" Type="http://schemas.openxmlformats.org/officeDocument/2006/relationships/hyperlink" Target="http://miplib.zib.de/miplib2/miplib/mod011.mps.gz" TargetMode="External"/><Relationship Id="rId49" Type="http://schemas.openxmlformats.org/officeDocument/2006/relationships/hyperlink" Target="http://miplib.zib.de/miplib2/miplib/qiu.mps.gz" TargetMode="External"/><Relationship Id="rId57" Type="http://schemas.openxmlformats.org/officeDocument/2006/relationships/hyperlink" Target="http://miplib.zib.de/miplib2/miplib/stein15.mps.gz" TargetMode="External"/><Relationship Id="rId10" Type="http://schemas.openxmlformats.org/officeDocument/2006/relationships/hyperlink" Target="http://miplib.zib.de/miplib2/miplib/bell5.mps.gz" TargetMode="External"/><Relationship Id="rId31" Type="http://schemas.openxmlformats.org/officeDocument/2006/relationships/hyperlink" Target="http://miplib.zib.de/miplib2/miplib/misc05.mps.gz" TargetMode="External"/><Relationship Id="rId44" Type="http://schemas.openxmlformats.org/officeDocument/2006/relationships/hyperlink" Target="http://miplib.zib.de/miplib2/miplib/p0291.mps.gz" TargetMode="External"/><Relationship Id="rId52" Type="http://schemas.openxmlformats.org/officeDocument/2006/relationships/hyperlink" Target="http://miplib.zib.de/miplib2/miplib/sample2.mps.gz" TargetMode="External"/><Relationship Id="rId60" Type="http://schemas.openxmlformats.org/officeDocument/2006/relationships/hyperlink" Target="http://miplib.zib.de/miplib2/miplib/stein9.mps.gz" TargetMode="External"/><Relationship Id="rId4" Type="http://schemas.openxmlformats.org/officeDocument/2006/relationships/hyperlink" Target="http://miplib.zib.de/miplib2/miplib/air04.mps.gz" TargetMode="External"/><Relationship Id="rId9" Type="http://schemas.openxmlformats.org/officeDocument/2006/relationships/hyperlink" Target="http://miplib.zib.de/miplib2/miplib/bell4.mps.gz" TargetMode="External"/></Relationships>
</file>

<file path=xl/worksheets/_rels/sheet11.xml.rels><?xml version="1.0" encoding="UTF-8" standalone="yes"?>
<Relationships xmlns="http://schemas.openxmlformats.org/package/2006/relationships"><Relationship Id="rId13" Type="http://schemas.openxmlformats.org/officeDocument/2006/relationships/hyperlink" Target="http://miplib.zib.de/miplib3/miplib3/dsbmip.mps.gz" TargetMode="External"/><Relationship Id="rId18" Type="http://schemas.openxmlformats.org/officeDocument/2006/relationships/hyperlink" Target="http://miplib.zib.de/miplib3/miplib3/fixnet6.mps.gz" TargetMode="External"/><Relationship Id="rId26" Type="http://schemas.openxmlformats.org/officeDocument/2006/relationships/hyperlink" Target="http://miplib.zib.de/miplib3/miplib3/harp2.mps.gz" TargetMode="External"/><Relationship Id="rId39" Type="http://schemas.openxmlformats.org/officeDocument/2006/relationships/hyperlink" Target="http://miplib.zib.de/miplib3/miplib3/mod011.mps.gz" TargetMode="External"/><Relationship Id="rId21" Type="http://schemas.openxmlformats.org/officeDocument/2006/relationships/hyperlink" Target="http://miplib.zib.de/miplib3/miplib3/gesa2.mps.gz" TargetMode="External"/><Relationship Id="rId34" Type="http://schemas.openxmlformats.org/officeDocument/2006/relationships/hyperlink" Target="http://miplib.zib.de/miplib3/miplib3/misc06.mps.gz" TargetMode="External"/><Relationship Id="rId42" Type="http://schemas.openxmlformats.org/officeDocument/2006/relationships/hyperlink" Target="http://miplib.zib.de/miplib3/miplib3/nw04.mps.gz" TargetMode="External"/><Relationship Id="rId47" Type="http://schemas.openxmlformats.org/officeDocument/2006/relationships/hyperlink" Target="http://miplib.zib.de/miplib3/miplib3/p2756.mps.gz" TargetMode="External"/><Relationship Id="rId50" Type="http://schemas.openxmlformats.org/officeDocument/2006/relationships/hyperlink" Target="http://miplib.zib.de/miplib3/miplib3/pp08aCUTS.mps.gz" TargetMode="External"/><Relationship Id="rId55" Type="http://schemas.openxmlformats.org/officeDocument/2006/relationships/hyperlink" Target="http://miplib.zib.de/miplib3/miplib3/rgn.mps.gz" TargetMode="External"/><Relationship Id="rId63" Type="http://schemas.openxmlformats.org/officeDocument/2006/relationships/hyperlink" Target="http://miplib.zib.de/miplib3/miplib3/vpm2.mps.gz" TargetMode="External"/><Relationship Id="rId7" Type="http://schemas.openxmlformats.org/officeDocument/2006/relationships/hyperlink" Target="http://miplib.zib.de/miplib3/miplib3/bell5.mps.gz" TargetMode="External"/><Relationship Id="rId2" Type="http://schemas.openxmlformats.org/officeDocument/2006/relationships/hyperlink" Target="http://miplib.zib.de/miplib3/miplib3/air03.mps.gz" TargetMode="External"/><Relationship Id="rId16" Type="http://schemas.openxmlformats.org/officeDocument/2006/relationships/hyperlink" Target="http://miplib.zib.de/miplib3/miplib3/fast0507.mps.gz" TargetMode="External"/><Relationship Id="rId29" Type="http://schemas.openxmlformats.org/officeDocument/2006/relationships/hyperlink" Target="http://miplib.zib.de/miplib3/miplib3/lseu.mps.gz" TargetMode="External"/><Relationship Id="rId11" Type="http://schemas.openxmlformats.org/officeDocument/2006/relationships/hyperlink" Target="http://miplib.zib.de/miplib3/miplib3/danoint.mps.gz" TargetMode="External"/><Relationship Id="rId24" Type="http://schemas.openxmlformats.org/officeDocument/2006/relationships/hyperlink" Target="http://miplib.zib.de/miplib3/miplib3/gesa3_o.mps.gz" TargetMode="External"/><Relationship Id="rId32" Type="http://schemas.openxmlformats.org/officeDocument/2006/relationships/hyperlink" Target="http://miplib.zib.de/miplib3/miplib3/mas74.mps.gz" TargetMode="External"/><Relationship Id="rId37" Type="http://schemas.openxmlformats.org/officeDocument/2006/relationships/hyperlink" Target="http://miplib.zib.de/miplib3/miplib3/mod008.mps.gz" TargetMode="External"/><Relationship Id="rId40" Type="http://schemas.openxmlformats.org/officeDocument/2006/relationships/hyperlink" Target="http://miplib.zib.de/miplib3/miplib3/modglob.mps.gz" TargetMode="External"/><Relationship Id="rId45" Type="http://schemas.openxmlformats.org/officeDocument/2006/relationships/hyperlink" Target="http://miplib.zib.de/miplib3/miplib3/p0282.mps.gz" TargetMode="External"/><Relationship Id="rId53" Type="http://schemas.openxmlformats.org/officeDocument/2006/relationships/hyperlink" Target="http://miplib.zib.de/miplib3/miplib3/qnet1_o.mps.gz" TargetMode="External"/><Relationship Id="rId58" Type="http://schemas.openxmlformats.org/officeDocument/2006/relationships/hyperlink" Target="http://miplib.zib.de/miplib3/miplib3/seymour.mps.gz" TargetMode="External"/><Relationship Id="rId5" Type="http://schemas.openxmlformats.org/officeDocument/2006/relationships/hyperlink" Target="http://miplib.zib.de/miplib3/miplib3/arki001.mps.gz" TargetMode="External"/><Relationship Id="rId61" Type="http://schemas.openxmlformats.org/officeDocument/2006/relationships/hyperlink" Target="http://miplib.zib.de/miplib3/miplib3/swath.mps.gz" TargetMode="External"/><Relationship Id="rId19" Type="http://schemas.openxmlformats.org/officeDocument/2006/relationships/hyperlink" Target="http://miplib.zib.de/miplib3/miplib3/flugpl.mps.gz" TargetMode="External"/><Relationship Id="rId14" Type="http://schemas.openxmlformats.org/officeDocument/2006/relationships/hyperlink" Target="http://miplib.zib.de/miplib3/miplib3/egout.mps.gz" TargetMode="External"/><Relationship Id="rId22" Type="http://schemas.openxmlformats.org/officeDocument/2006/relationships/hyperlink" Target="http://miplib.zib.de/miplib3/miplib3/gesa2_o.mps.gz" TargetMode="External"/><Relationship Id="rId27" Type="http://schemas.openxmlformats.org/officeDocument/2006/relationships/hyperlink" Target="http://miplib.zib.de/miplib3/miplib3/khb05250.mps.gz" TargetMode="External"/><Relationship Id="rId30" Type="http://schemas.openxmlformats.org/officeDocument/2006/relationships/hyperlink" Target="http://miplib.zib.de/miplib3/miplib3/markshare1.mps.gz" TargetMode="External"/><Relationship Id="rId35" Type="http://schemas.openxmlformats.org/officeDocument/2006/relationships/hyperlink" Target="http://miplib.zib.de/miplib3/miplib3/misc07.mps.gz" TargetMode="External"/><Relationship Id="rId43" Type="http://schemas.openxmlformats.org/officeDocument/2006/relationships/hyperlink" Target="http://miplib.zib.de/miplib3/miplib3/p0033.mps.gz" TargetMode="External"/><Relationship Id="rId48" Type="http://schemas.openxmlformats.org/officeDocument/2006/relationships/hyperlink" Target="http://miplib.zib.de/miplib3/miplib3/pk1.mps.gz" TargetMode="External"/><Relationship Id="rId56" Type="http://schemas.openxmlformats.org/officeDocument/2006/relationships/hyperlink" Target="http://miplib.zib.de/miplib3/miplib3/rout.mps.gz" TargetMode="External"/><Relationship Id="rId64" Type="http://schemas.openxmlformats.org/officeDocument/2006/relationships/hyperlink" Target="http://miplib.zib.de/miplib3/miplib3/misc03.mps.gz" TargetMode="External"/><Relationship Id="rId8" Type="http://schemas.openxmlformats.org/officeDocument/2006/relationships/hyperlink" Target="http://miplib.zib.de/miplib3/miplib3/blend2.mps.gz" TargetMode="External"/><Relationship Id="rId51" Type="http://schemas.openxmlformats.org/officeDocument/2006/relationships/hyperlink" Target="http://miplib.zib.de/miplib3/miplib3/qiu.mps.gz" TargetMode="External"/><Relationship Id="rId3" Type="http://schemas.openxmlformats.org/officeDocument/2006/relationships/hyperlink" Target="http://miplib.zib.de/miplib3/miplib3/air04.mps.gz" TargetMode="External"/><Relationship Id="rId12" Type="http://schemas.openxmlformats.org/officeDocument/2006/relationships/hyperlink" Target="http://miplib.zib.de/miplib3/miplib3/dcmulti.mps.gz" TargetMode="External"/><Relationship Id="rId17" Type="http://schemas.openxmlformats.org/officeDocument/2006/relationships/hyperlink" Target="http://miplib.zib.de/miplib3/miplib3/fiber.mps.gz" TargetMode="External"/><Relationship Id="rId25" Type="http://schemas.openxmlformats.org/officeDocument/2006/relationships/hyperlink" Target="http://miplib.zib.de/miplib3/miplib3/gt2.mps.gz" TargetMode="External"/><Relationship Id="rId33" Type="http://schemas.openxmlformats.org/officeDocument/2006/relationships/hyperlink" Target="http://miplib.zib.de/miplib3/miplib3/mas76.mps.gz" TargetMode="External"/><Relationship Id="rId38" Type="http://schemas.openxmlformats.org/officeDocument/2006/relationships/hyperlink" Target="http://miplib.zib.de/miplib3/miplib3/mod010.mps.gz" TargetMode="External"/><Relationship Id="rId46" Type="http://schemas.openxmlformats.org/officeDocument/2006/relationships/hyperlink" Target="http://miplib.zib.de/miplib3/miplib3/p0548.mps.gz" TargetMode="External"/><Relationship Id="rId59" Type="http://schemas.openxmlformats.org/officeDocument/2006/relationships/hyperlink" Target="http://miplib.zib.de/miplib3/miplib3/stein27.mps.gz" TargetMode="External"/><Relationship Id="rId20" Type="http://schemas.openxmlformats.org/officeDocument/2006/relationships/hyperlink" Target="http://miplib.zib.de/miplib3/miplib3/gen.mps.gz" TargetMode="External"/><Relationship Id="rId41" Type="http://schemas.openxmlformats.org/officeDocument/2006/relationships/hyperlink" Target="http://miplib.zib.de/miplib3/miplib3/noswot.mps.gz" TargetMode="External"/><Relationship Id="rId54" Type="http://schemas.openxmlformats.org/officeDocument/2006/relationships/hyperlink" Target="http://miplib.zib.de/miplib3/miplib3/rentacar.mps.gz" TargetMode="External"/><Relationship Id="rId62" Type="http://schemas.openxmlformats.org/officeDocument/2006/relationships/hyperlink" Target="http://miplib.zib.de/miplib3/miplib3/vpm1.mps.gz" TargetMode="External"/><Relationship Id="rId1" Type="http://schemas.openxmlformats.org/officeDocument/2006/relationships/hyperlink" Target="http://miplib.zib.de/miplib3/miplib3/10teams.mps.gz" TargetMode="External"/><Relationship Id="rId6" Type="http://schemas.openxmlformats.org/officeDocument/2006/relationships/hyperlink" Target="http://miplib.zib.de/miplib3/miplib3/bell3a.mps.gz" TargetMode="External"/><Relationship Id="rId15" Type="http://schemas.openxmlformats.org/officeDocument/2006/relationships/hyperlink" Target="http://miplib.zib.de/miplib3/miplib3/enigma.mps.gz" TargetMode="External"/><Relationship Id="rId23" Type="http://schemas.openxmlformats.org/officeDocument/2006/relationships/hyperlink" Target="http://miplib.zib.de/miplib3/miplib3/gesa3.mps.gz" TargetMode="External"/><Relationship Id="rId28" Type="http://schemas.openxmlformats.org/officeDocument/2006/relationships/hyperlink" Target="http://miplib.zib.de/miplib3/miplib3/l152lav.mps.gz" TargetMode="External"/><Relationship Id="rId36" Type="http://schemas.openxmlformats.org/officeDocument/2006/relationships/hyperlink" Target="http://miplib.zib.de/miplib3/miplib3/mitre.mps.gz" TargetMode="External"/><Relationship Id="rId49" Type="http://schemas.openxmlformats.org/officeDocument/2006/relationships/hyperlink" Target="http://miplib.zib.de/miplib3/miplib3/pp08a.mps.gz" TargetMode="External"/><Relationship Id="rId57" Type="http://schemas.openxmlformats.org/officeDocument/2006/relationships/hyperlink" Target="http://miplib.zib.de/miplib3/miplib3/set1ch.mps.gz" TargetMode="External"/><Relationship Id="rId10" Type="http://schemas.openxmlformats.org/officeDocument/2006/relationships/hyperlink" Target="http://miplib.zib.de/miplib3/miplib3/dano3mip.mps.gz" TargetMode="External"/><Relationship Id="rId31" Type="http://schemas.openxmlformats.org/officeDocument/2006/relationships/hyperlink" Target="http://miplib.zib.de/miplib3/miplib3/markshare2.mps.gz" TargetMode="External"/><Relationship Id="rId44" Type="http://schemas.openxmlformats.org/officeDocument/2006/relationships/hyperlink" Target="http://miplib.zib.de/miplib3/miplib3/p0201.mps.gz" TargetMode="External"/><Relationship Id="rId52" Type="http://schemas.openxmlformats.org/officeDocument/2006/relationships/hyperlink" Target="http://miplib.zib.de/miplib3/miplib3/qnet1.mps.gz" TargetMode="External"/><Relationship Id="rId60" Type="http://schemas.openxmlformats.org/officeDocument/2006/relationships/hyperlink" Target="http://miplib.zib.de/miplib3/miplib3/stein45.mps.gz" TargetMode="External"/><Relationship Id="rId4" Type="http://schemas.openxmlformats.org/officeDocument/2006/relationships/hyperlink" Target="http://miplib.zib.de/miplib3/miplib3/air05.mps.gz" TargetMode="External"/><Relationship Id="rId9" Type="http://schemas.openxmlformats.org/officeDocument/2006/relationships/hyperlink" Target="http://miplib.zib.de/miplib3/miplib3/cap6000.mps.gz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S441"/>
  <sheetViews>
    <sheetView workbookViewId="0">
      <pane xSplit="3" ySplit="5" topLeftCell="D130" activePane="bottomRight" state="frozen"/>
      <selection pane="topRight" activeCell="D1" sqref="D1"/>
      <selection pane="bottomLeft" activeCell="A6" sqref="A6"/>
      <selection pane="bottomRight" activeCell="J130" sqref="J130"/>
    </sheetView>
  </sheetViews>
  <sheetFormatPr baseColWidth="10" defaultRowHeight="16" x14ac:dyDescent="0.2"/>
  <cols>
    <col min="2" max="2" width="10.83203125" customWidth="1"/>
    <col min="3" max="3" width="27.5" bestFit="1" customWidth="1"/>
    <col min="8" max="9" width="12.33203125" bestFit="1" customWidth="1"/>
    <col min="12" max="14" width="10.83203125" style="50"/>
  </cols>
  <sheetData>
    <row r="1" spans="1:19" x14ac:dyDescent="0.2">
      <c r="A1" s="4" t="s">
        <v>1043</v>
      </c>
      <c r="F1">
        <v>10000</v>
      </c>
      <c r="G1">
        <v>10000</v>
      </c>
      <c r="L1">
        <v>1</v>
      </c>
      <c r="M1">
        <v>0</v>
      </c>
      <c r="N1"/>
      <c r="P1">
        <v>500</v>
      </c>
      <c r="Q1">
        <v>1000</v>
      </c>
      <c r="R1">
        <v>2000</v>
      </c>
      <c r="S1">
        <v>10000</v>
      </c>
    </row>
    <row r="2" spans="1:19" x14ac:dyDescent="0.2">
      <c r="A2" s="4" t="s">
        <v>6</v>
      </c>
      <c r="C2">
        <f>COUNTA(C6:C976)</f>
        <v>436</v>
      </c>
      <c r="F2">
        <f>COUNTIFS(F$6:F$441,"&lt;&gt;#N/A",F$6:F$441,"&lt;="&amp;F1)</f>
        <v>326</v>
      </c>
      <c r="G2">
        <f>COUNTIFS(G$6:G$441,"&lt;&gt;#N/A",G$6:G$441,"&lt;="&amp;G1)</f>
        <v>317</v>
      </c>
      <c r="J2">
        <f>COUNTIF($I$6:$I$441,"&lt;&gt;#N/A")</f>
        <v>327</v>
      </c>
      <c r="L2">
        <f>COUNTIFS(L$6:L$441,"&lt;&gt;#N/A",L$6:L$441,"&gt;"&amp;L1)</f>
        <v>306</v>
      </c>
      <c r="M2">
        <f>COUNTIFS(M$6:M$441,"&lt;&gt;#N/A",M$6:M$441,"&gt;"&amp;M1)</f>
        <v>325</v>
      </c>
      <c r="N2"/>
      <c r="O2">
        <f ca="1">SUMIF(O6:O976,"=1")</f>
        <v>79</v>
      </c>
      <c r="P2">
        <f ca="1">SUMIF(P6:P976,"=1")</f>
        <v>42</v>
      </c>
      <c r="Q2">
        <f ca="1">SUMIF(Q6:Q976,"=1")</f>
        <v>84</v>
      </c>
      <c r="R2">
        <f ca="1">SUMIF(R6:R976,"=1")</f>
        <v>137</v>
      </c>
      <c r="S2">
        <f ca="1">SUMIF(S6:S976,"=1")</f>
        <v>239</v>
      </c>
    </row>
    <row r="3" spans="1:19" x14ac:dyDescent="0.2">
      <c r="L3"/>
      <c r="M3"/>
      <c r="N3"/>
    </row>
    <row r="4" spans="1:19" x14ac:dyDescent="0.2">
      <c r="L4"/>
      <c r="M4"/>
      <c r="N4"/>
    </row>
    <row r="5" spans="1:19" x14ac:dyDescent="0.2">
      <c r="A5" s="4" t="s">
        <v>0</v>
      </c>
      <c r="B5" s="4" t="s">
        <v>601</v>
      </c>
      <c r="C5" s="4" t="s">
        <v>179</v>
      </c>
      <c r="D5" s="4" t="s">
        <v>1</v>
      </c>
      <c r="E5" s="4" t="s">
        <v>2</v>
      </c>
      <c r="F5" s="4" t="s">
        <v>1072</v>
      </c>
      <c r="G5" s="4" t="s">
        <v>1073</v>
      </c>
      <c r="H5" s="4" t="s">
        <v>588</v>
      </c>
      <c r="I5" s="4" t="s">
        <v>587</v>
      </c>
      <c r="J5" s="4" t="s">
        <v>984</v>
      </c>
      <c r="K5" s="4" t="s">
        <v>1057</v>
      </c>
      <c r="L5" s="30" t="s">
        <v>1235</v>
      </c>
      <c r="M5" s="30" t="s">
        <v>1021</v>
      </c>
      <c r="N5" s="30" t="s">
        <v>1615</v>
      </c>
      <c r="O5" s="30" t="s">
        <v>1040</v>
      </c>
      <c r="P5" s="4" t="s">
        <v>904</v>
      </c>
      <c r="Q5" s="4" t="s">
        <v>902</v>
      </c>
      <c r="R5" s="4" t="s">
        <v>903</v>
      </c>
      <c r="S5" s="4" t="s">
        <v>1033</v>
      </c>
    </row>
    <row r="6" spans="1:19" x14ac:dyDescent="0.2">
      <c r="A6" s="24">
        <v>22433</v>
      </c>
      <c r="B6" t="s">
        <v>899</v>
      </c>
      <c r="C6" t="str">
        <f>B6&amp;"/"&amp;A6</f>
        <v>coral/22433</v>
      </c>
      <c r="D6">
        <f>VLOOKUP($A6,old_cleaning_log!$A$1:$GD$999,MATCH(D$5,old_cleaning_log!$A$1:$GD$1,0),0)</f>
        <v>198</v>
      </c>
      <c r="E6">
        <f>VLOOKUP($A6,old_cleaning_log!$A$1:$GD$999,MATCH(E$5,old_cleaning_log!$A$1:$GD$1,0),0)</f>
        <v>429</v>
      </c>
      <c r="F6">
        <f>VLOOKUP($A6,old_cleaning_log!$A$1:$GD$999,MATCH(F$5,old_cleaning_log!$A$1:$GD$1,0),0)</f>
        <v>198</v>
      </c>
      <c r="G6">
        <f>VLOOKUP($A6,old_cleaning_log!$A$1:$GD$999,MATCH(G$5,old_cleaning_log!$A$1:$GD$1,0),0)</f>
        <v>232</v>
      </c>
      <c r="H6">
        <f t="shared" ref="H6:H24" ca="1" si="0">VLOOKUP($A6,INDIRECT("'"&amp;$B6&amp;"'!"&amp;"$A$5:$Z$1000"),MATCH(H$5,INDIRECT("'"&amp;$B6&amp;"'!$A$4:$Z$4"),0),0)</f>
        <v>21477</v>
      </c>
      <c r="I6">
        <f>VLOOKUP($A6,old_cleaning_log!$A$1:$GD$1000,MATCH("ORIG LP OPT",old_cleaning_log!$A$1:$GD$1,0),0)</f>
        <v>21240.526171000001</v>
      </c>
      <c r="J6">
        <f>VLOOKUP($A6,old_cleaning_log!$A$1:$GD$999,MATCH(J$5,old_cleaning_log!$A$1:$GD$1,0),0)</f>
        <v>21240.526171000001</v>
      </c>
      <c r="K6" s="51">
        <f ca="1">($J6-$I6)/($H6-$I6)</f>
        <v>0</v>
      </c>
      <c r="L6">
        <f>VLOOKUP($A6,old_cleaning_log!$A$1:$AAB$999,MATCH(L$5,old_cleaning_log!$A$1:$AAB$1,0),0)</f>
        <v>34</v>
      </c>
      <c r="M6">
        <f>VLOOKUP($A6,old_cleaning_log!$A$1:$AAB$999,MATCH(M$5,old_cleaning_log!$A$1:$AAB$1,0),0)</f>
        <v>0.84899999999999998</v>
      </c>
      <c r="N6">
        <f>MATCH($A6,discarded_presolved!A:A,0)</f>
        <v>4</v>
      </c>
      <c r="O6">
        <f ca="1">IF(ISNA($N6),IF(OR(F6&gt;=$F$1,G6&gt;=$G$1),1,IF(ISNA(M6),0,IF($J6=$H6,1,IF(M6&gt;$M$1,0,1)))),1+INDIRECT("discarded_presolved!E"&amp;$N6)+INDIRECT("discarded_presolved!F"&amp;$N6))</f>
        <v>1</v>
      </c>
      <c r="P6">
        <f t="shared" ref="P6:S25" ca="1" si="1">IF(AND($F6&lt;=P$1,$G6&lt;=P$1,$O6=0),1,0)</f>
        <v>0</v>
      </c>
      <c r="Q6">
        <f t="shared" ca="1" si="1"/>
        <v>0</v>
      </c>
      <c r="R6">
        <f t="shared" ca="1" si="1"/>
        <v>0</v>
      </c>
      <c r="S6">
        <f t="shared" ca="1" si="1"/>
        <v>0</v>
      </c>
    </row>
    <row r="7" spans="1:19" x14ac:dyDescent="0.2">
      <c r="A7" s="24">
        <v>23588</v>
      </c>
      <c r="B7" t="s">
        <v>899</v>
      </c>
      <c r="C7" t="str">
        <f t="shared" ref="C7:C68" si="2">B7&amp;"/"&amp;A7</f>
        <v>coral/23588</v>
      </c>
      <c r="D7">
        <f>VLOOKUP($A7,old_cleaning_log!$A$1:$GD$999,MATCH(D$5,old_cleaning_log!$A$1:$GD$1,0),0)</f>
        <v>137</v>
      </c>
      <c r="E7">
        <f>VLOOKUP($A7,old_cleaning_log!$A$1:$GD$999,MATCH(E$5,old_cleaning_log!$A$1:$GD$1,0),0)</f>
        <v>368</v>
      </c>
      <c r="F7">
        <f>VLOOKUP($A7,old_cleaning_log!$A$1:$GD$999,MATCH(F$5,old_cleaning_log!$A$1:$GD$1,0),0)</f>
        <v>137</v>
      </c>
      <c r="G7">
        <f>VLOOKUP($A7,old_cleaning_log!$A$1:$GD$999,MATCH(G$5,old_cleaning_log!$A$1:$GD$1,0),0)</f>
        <v>237</v>
      </c>
      <c r="H7">
        <f t="shared" ca="1" si="0"/>
        <v>8090</v>
      </c>
      <c r="I7">
        <f>VLOOKUP($A7,old_cleaning_log!$A$1:$GD$1000,MATCH("ORIG LP OPT",old_cleaning_log!$A$1:$GD$1,0),0)</f>
        <v>7649.8661339999999</v>
      </c>
      <c r="J7">
        <f>VLOOKUP($A7,old_cleaning_log!$A$1:$GD$999,MATCH(J$5,old_cleaning_log!$A$1:$GD$1,0),0)</f>
        <v>7649.8661339999999</v>
      </c>
      <c r="K7" s="51">
        <f t="shared" ref="K7:K68" ca="1" si="3">($J7-$I7)/($H7-$I7)</f>
        <v>0</v>
      </c>
      <c r="L7">
        <f>VLOOKUP($A7,old_cleaning_log!$A$1:$AAB$999,MATCH(L$5,old_cleaning_log!$A$1:$AAB$1,0),0)</f>
        <v>1181</v>
      </c>
      <c r="M7">
        <f>VLOOKUP($A7,old_cleaning_log!$A$1:$AAB$999,MATCH(M$5,old_cleaning_log!$A$1:$AAB$1,0),0)</f>
        <v>1.641</v>
      </c>
      <c r="N7" t="e">
        <f>MATCH($A7,discarded_presolved!A:A,0)</f>
        <v>#N/A</v>
      </c>
      <c r="O7">
        <f t="shared" ref="O7:O70" ca="1" si="4">IF(ISNA($N7),IF(OR(F7&gt;=$F$1,G7&gt;=$G$1),1,IF(ISNA(M7),0,IF($J7=$H7,1,IF(M7&gt;$M$1,0,1)))),1+INDIRECT("discarded_presolved!E"&amp;$N7)+INDIRECT("discarded_presolved!F"&amp;$N7))</f>
        <v>0</v>
      </c>
      <c r="P7">
        <f t="shared" ca="1" si="1"/>
        <v>1</v>
      </c>
      <c r="Q7">
        <f t="shared" ca="1" si="1"/>
        <v>1</v>
      </c>
      <c r="R7">
        <f t="shared" ca="1" si="1"/>
        <v>1</v>
      </c>
      <c r="S7">
        <f t="shared" ca="1" si="1"/>
        <v>1</v>
      </c>
    </row>
    <row r="8" spans="1:19" hidden="1" x14ac:dyDescent="0.2">
      <c r="A8" s="16" t="s">
        <v>126</v>
      </c>
      <c r="B8" t="s">
        <v>604</v>
      </c>
      <c r="C8" t="str">
        <f t="shared" si="2"/>
        <v>miplib2003/10teams</v>
      </c>
      <c r="D8">
        <f>VLOOKUP($A8,old_cleaning_log!$A$1:$GD$999,MATCH(D$5,old_cleaning_log!$A$1:$GD$1,0),0)</f>
        <v>230</v>
      </c>
      <c r="E8">
        <f>VLOOKUP($A8,old_cleaning_log!$A$1:$GD$999,MATCH(E$5,old_cleaning_log!$A$1:$GD$1,0),0)</f>
        <v>2025</v>
      </c>
      <c r="F8">
        <f>VLOOKUP($A8,old_cleaning_log!$A$1:$GD$999,MATCH(F$5,old_cleaning_log!$A$1:$GD$1,0),0)</f>
        <v>210</v>
      </c>
      <c r="G8">
        <f>VLOOKUP($A8,old_cleaning_log!$A$1:$GD$999,MATCH(G$5,old_cleaning_log!$A$1:$GD$1,0),0)</f>
        <v>1600</v>
      </c>
      <c r="H8">
        <f t="shared" ca="1" si="0"/>
        <v>924</v>
      </c>
      <c r="I8">
        <f>VLOOKUP($A8,old_cleaning_log!$A$1:$GD$1000,MATCH("ORIG LP OPT",old_cleaning_log!$A$1:$GD$1,0),0)</f>
        <v>917</v>
      </c>
      <c r="J8">
        <f>VLOOKUP($A8,old_cleaning_log!$A$1:$GD$999,MATCH(J$5,old_cleaning_log!$A$1:$GD$1,0),0)</f>
        <v>917</v>
      </c>
      <c r="K8" s="51">
        <f t="shared" ca="1" si="3"/>
        <v>0</v>
      </c>
      <c r="L8">
        <f>VLOOKUP($A8,old_cleaning_log!$A$1:$AAB$999,MATCH(L$5,old_cleaning_log!$A$1:$AAB$1,0),0)</f>
        <v>591</v>
      </c>
      <c r="M8">
        <f>VLOOKUP($A8,old_cleaning_log!$A$1:$AAB$999,MATCH(M$5,old_cleaning_log!$A$1:$AAB$1,0),0)</f>
        <v>17.722000000000001</v>
      </c>
      <c r="N8" t="e">
        <f>MATCH($A8,discarded_presolved!A:A,0)</f>
        <v>#N/A</v>
      </c>
      <c r="O8">
        <f t="shared" ca="1" si="4"/>
        <v>0</v>
      </c>
      <c r="P8">
        <f t="shared" ca="1" si="1"/>
        <v>0</v>
      </c>
      <c r="Q8">
        <f t="shared" ca="1" si="1"/>
        <v>0</v>
      </c>
      <c r="R8">
        <f t="shared" ca="1" si="1"/>
        <v>1</v>
      </c>
      <c r="S8">
        <f t="shared" ca="1" si="1"/>
        <v>1</v>
      </c>
    </row>
    <row r="9" spans="1:19" hidden="1" x14ac:dyDescent="0.2">
      <c r="A9" s="16" t="s">
        <v>125</v>
      </c>
      <c r="B9" t="s">
        <v>603</v>
      </c>
      <c r="C9" t="str">
        <f t="shared" si="2"/>
        <v>miplib2010/30n20b8</v>
      </c>
      <c r="D9">
        <f t="shared" ref="D9:E23" ca="1" si="5">VLOOKUP($A9,INDIRECT("'"&amp;$B9&amp;"'!"&amp;"$A$5:$Z$1000"),MATCH(D$5,INDIRECT("'"&amp;$B9&amp;"'!$A$4:$Z$4"),0),0)</f>
        <v>576</v>
      </c>
      <c r="E9">
        <f t="shared" ca="1" si="5"/>
        <v>18380</v>
      </c>
      <c r="F9">
        <f>VLOOKUP($A9,old_cleaning_log!$A$1:$GD$999,MATCH(F$5,old_cleaning_log!$A$1:$GD$1,0),0)</f>
        <v>387</v>
      </c>
      <c r="G9">
        <f>VLOOKUP($A9,old_cleaning_log!$A$1:$GD$999,MATCH(G$5,old_cleaning_log!$A$1:$GD$1,0),0)</f>
        <v>4197</v>
      </c>
      <c r="H9">
        <f t="shared" ca="1" si="0"/>
        <v>302</v>
      </c>
      <c r="I9">
        <f>VLOOKUP($A9,old_cleaning_log!$A$1:$GD$1000,MATCH("ORIG LP OPT",old_cleaning_log!$A$1:$GD$1,0),0)</f>
        <v>1.566408</v>
      </c>
      <c r="J9">
        <f>VLOOKUP($A9,old_cleaning_log!$A$1:$GD$999,MATCH(J$5,old_cleaning_log!$A$1:$GD$1,0),0)</f>
        <v>124.122996</v>
      </c>
      <c r="K9" s="51">
        <f t="shared" ca="1" si="3"/>
        <v>0.40793237262229987</v>
      </c>
      <c r="L9">
        <f>VLOOKUP($A9,old_cleaning_log!$A$1:$AAB$999,MATCH(L$5,old_cleaning_log!$A$1:$AAB$1,0),0)</f>
        <v>785</v>
      </c>
      <c r="M9">
        <f>VLOOKUP($A9,old_cleaning_log!$A$1:$AAB$999,MATCH(M$5,old_cleaning_log!$A$1:$AAB$1,0),0)</f>
        <v>299.58300000000003</v>
      </c>
      <c r="N9" t="e">
        <f>MATCH($A9,discarded_presolved!A:A,0)</f>
        <v>#N/A</v>
      </c>
      <c r="O9">
        <f t="shared" ca="1" si="4"/>
        <v>0</v>
      </c>
      <c r="P9">
        <f t="shared" ca="1" si="1"/>
        <v>0</v>
      </c>
      <c r="Q9">
        <f t="shared" ca="1" si="1"/>
        <v>0</v>
      </c>
      <c r="R9">
        <f t="shared" ca="1" si="1"/>
        <v>0</v>
      </c>
      <c r="S9">
        <f t="shared" ca="1" si="1"/>
        <v>1</v>
      </c>
    </row>
    <row r="10" spans="1:19" hidden="1" x14ac:dyDescent="0.2">
      <c r="A10" s="16" t="s">
        <v>203</v>
      </c>
      <c r="B10" t="s">
        <v>603</v>
      </c>
      <c r="C10" t="str">
        <f t="shared" si="2"/>
        <v>miplib2010/50v-10</v>
      </c>
      <c r="D10">
        <f t="shared" ca="1" si="5"/>
        <v>233</v>
      </c>
      <c r="E10">
        <f t="shared" ca="1" si="5"/>
        <v>2013</v>
      </c>
      <c r="F10">
        <f>VLOOKUP($A10,old_cleaning_log!$A$1:$GD$999,MATCH(F$5,old_cleaning_log!$A$1:$GD$1,0),0)</f>
        <v>233</v>
      </c>
      <c r="G10">
        <f>VLOOKUP($A10,old_cleaning_log!$A$1:$GD$999,MATCH(G$5,old_cleaning_log!$A$1:$GD$1,0),0)</f>
        <v>2013</v>
      </c>
      <c r="H10">
        <f t="shared" ca="1" si="0"/>
        <v>3311.1799841229999</v>
      </c>
      <c r="I10">
        <f>VLOOKUP($A10,old_cleaning_log!$A$1:$GD$1000,MATCH("ORIG LP OPT",old_cleaning_log!$A$1:$GD$1,0),0)</f>
        <v>2879.0656869999998</v>
      </c>
      <c r="J10">
        <f>VLOOKUP($A10,old_cleaning_log!$A$1:$GD$999,MATCH(J$5,old_cleaning_log!$A$1:$GD$1,0),0)</f>
        <v>2879.0656869999998</v>
      </c>
      <c r="K10" s="51">
        <f t="shared" ca="1" si="3"/>
        <v>0</v>
      </c>
      <c r="L10">
        <f>VLOOKUP($A10,old_cleaning_log!$A$1:$AAB$999,MATCH(L$5,old_cleaning_log!$A$1:$AAB$1,0),0)</f>
        <v>348817</v>
      </c>
      <c r="M10">
        <f>VLOOKUP($A10,old_cleaning_log!$A$1:$AAB$999,MATCH(M$5,old_cleaning_log!$A$1:$AAB$1,0),0)</f>
        <v>3600</v>
      </c>
      <c r="N10" t="e">
        <f>MATCH($A10,discarded_presolved!A:A,0)</f>
        <v>#N/A</v>
      </c>
      <c r="O10">
        <f t="shared" ca="1" si="4"/>
        <v>0</v>
      </c>
      <c r="P10">
        <f t="shared" ca="1" si="1"/>
        <v>0</v>
      </c>
      <c r="Q10">
        <f t="shared" ca="1" si="1"/>
        <v>0</v>
      </c>
      <c r="R10">
        <f t="shared" ca="1" si="1"/>
        <v>0</v>
      </c>
      <c r="S10">
        <f t="shared" ca="1" si="1"/>
        <v>1</v>
      </c>
    </row>
    <row r="11" spans="1:19" hidden="1" x14ac:dyDescent="0.2">
      <c r="A11" s="16" t="s">
        <v>129</v>
      </c>
      <c r="B11" t="s">
        <v>603</v>
      </c>
      <c r="C11" t="str">
        <f t="shared" si="2"/>
        <v>miplib2010/a1c1s1</v>
      </c>
      <c r="D11">
        <f t="shared" ca="1" si="5"/>
        <v>3312</v>
      </c>
      <c r="E11">
        <f t="shared" ca="1" si="5"/>
        <v>3648</v>
      </c>
      <c r="F11">
        <f>VLOOKUP($A11,old_cleaning_log!$A$1:$GD$999,MATCH(F$5,old_cleaning_log!$A$1:$GD$1,0),0)</f>
        <v>2141</v>
      </c>
      <c r="G11">
        <f>VLOOKUP($A11,old_cleaning_log!$A$1:$GD$999,MATCH(G$5,old_cleaning_log!$A$1:$GD$1,0),0)</f>
        <v>2489</v>
      </c>
      <c r="H11">
        <f t="shared" ca="1" si="0"/>
        <v>11503.444125</v>
      </c>
      <c r="I11">
        <f>VLOOKUP($A11,old_cleaning_log!$A$1:$GD$1000,MATCH("ORIG LP OPT",old_cleaning_log!$A$1:$GD$1,0),0)</f>
        <v>997.529583</v>
      </c>
      <c r="J11">
        <f>VLOOKUP($A11,old_cleaning_log!$A$1:$GD$999,MATCH(J$5,old_cleaning_log!$A$1:$GD$1,0),0)</f>
        <v>4606.5313319999996</v>
      </c>
      <c r="K11" s="51">
        <f t="shared" ca="1" si="3"/>
        <v>0.34352095046767411</v>
      </c>
      <c r="L11">
        <f>VLOOKUP($A11,old_cleaning_log!$A$1:$AAB$999,MATCH(L$5,old_cleaning_log!$A$1:$AAB$1,0),0)</f>
        <v>46312</v>
      </c>
      <c r="M11">
        <f>VLOOKUP($A11,old_cleaning_log!$A$1:$AAB$999,MATCH(M$5,old_cleaning_log!$A$1:$AAB$1,0),0)</f>
        <v>2748.3420000000001</v>
      </c>
      <c r="N11" t="e">
        <f>MATCH($A11,discarded_presolved!A:A,0)</f>
        <v>#N/A</v>
      </c>
      <c r="O11">
        <f t="shared" ca="1" si="4"/>
        <v>0</v>
      </c>
      <c r="P11">
        <f t="shared" ca="1" si="1"/>
        <v>0</v>
      </c>
      <c r="Q11">
        <f t="shared" ca="1" si="1"/>
        <v>0</v>
      </c>
      <c r="R11">
        <f t="shared" ca="1" si="1"/>
        <v>0</v>
      </c>
      <c r="S11">
        <f t="shared" ca="1" si="1"/>
        <v>1</v>
      </c>
    </row>
    <row r="12" spans="1:19" hidden="1" x14ac:dyDescent="0.2">
      <c r="A12" s="16" t="s">
        <v>130</v>
      </c>
      <c r="B12" t="s">
        <v>604</v>
      </c>
      <c r="C12" t="str">
        <f t="shared" si="2"/>
        <v>miplib2003/aflow30a</v>
      </c>
      <c r="D12">
        <f t="shared" ca="1" si="5"/>
        <v>479</v>
      </c>
      <c r="E12">
        <f t="shared" ca="1" si="5"/>
        <v>842</v>
      </c>
      <c r="F12">
        <f>VLOOKUP($A12,old_cleaning_log!$A$1:$GD$999,MATCH(F$5,old_cleaning_log!$A$1:$GD$1,0),0)</f>
        <v>449</v>
      </c>
      <c r="G12">
        <f>VLOOKUP($A12,old_cleaning_log!$A$1:$GD$999,MATCH(G$5,old_cleaning_log!$A$1:$GD$1,0),0)</f>
        <v>812</v>
      </c>
      <c r="H12">
        <f t="shared" ca="1" si="0"/>
        <v>1158</v>
      </c>
      <c r="I12">
        <f>VLOOKUP($A12,old_cleaning_log!$A$1:$GD$1000,MATCH("ORIG LP OPT",old_cleaning_log!$A$1:$GD$1,0),0)</f>
        <v>983.16742499999998</v>
      </c>
      <c r="J12">
        <f>VLOOKUP($A12,old_cleaning_log!$A$1:$GD$999,MATCH(J$5,old_cleaning_log!$A$1:$GD$1,0),0)</f>
        <v>983.16742499999998</v>
      </c>
      <c r="K12" s="51">
        <f t="shared" ca="1" si="3"/>
        <v>0</v>
      </c>
      <c r="L12">
        <f>VLOOKUP($A12,old_cleaning_log!$A$1:$AAB$999,MATCH(L$5,old_cleaning_log!$A$1:$AAB$1,0),0)</f>
        <v>4528</v>
      </c>
      <c r="M12">
        <f>VLOOKUP($A12,old_cleaning_log!$A$1:$AAB$999,MATCH(M$5,old_cleaning_log!$A$1:$AAB$1,0),0)</f>
        <v>19.050999999999998</v>
      </c>
      <c r="N12" t="e">
        <f>MATCH($A12,discarded_presolved!A:A,0)</f>
        <v>#N/A</v>
      </c>
      <c r="O12">
        <f t="shared" ca="1" si="4"/>
        <v>0</v>
      </c>
      <c r="P12">
        <f t="shared" ca="1" si="1"/>
        <v>0</v>
      </c>
      <c r="Q12">
        <f t="shared" ca="1" si="1"/>
        <v>1</v>
      </c>
      <c r="R12">
        <f t="shared" ca="1" si="1"/>
        <v>1</v>
      </c>
      <c r="S12">
        <f t="shared" ca="1" si="1"/>
        <v>1</v>
      </c>
    </row>
    <row r="13" spans="1:19" hidden="1" x14ac:dyDescent="0.2">
      <c r="A13" s="16" t="s">
        <v>131</v>
      </c>
      <c r="B13" t="s">
        <v>603</v>
      </c>
      <c r="C13" t="str">
        <f t="shared" si="2"/>
        <v>miplib2010/aflow40b</v>
      </c>
      <c r="D13">
        <f t="shared" ca="1" si="5"/>
        <v>1442</v>
      </c>
      <c r="E13">
        <f t="shared" ca="1" si="5"/>
        <v>2728</v>
      </c>
      <c r="F13">
        <f>VLOOKUP($A13,old_cleaning_log!$A$1:$GD$999,MATCH(F$5,old_cleaning_log!$A$1:$GD$1,0),0)</f>
        <v>1401</v>
      </c>
      <c r="G13">
        <f>VLOOKUP($A13,old_cleaning_log!$A$1:$GD$999,MATCH(G$5,old_cleaning_log!$A$1:$GD$1,0),0)</f>
        <v>2687</v>
      </c>
      <c r="H13">
        <f t="shared" ca="1" si="0"/>
        <v>1168</v>
      </c>
      <c r="I13">
        <f>VLOOKUP($A13,old_cleaning_log!$A$1:$GD$1000,MATCH("ORIG LP OPT",old_cleaning_log!$A$1:$GD$1,0),0)</f>
        <v>1005.664817</v>
      </c>
      <c r="J13">
        <f>VLOOKUP($A13,old_cleaning_log!$A$1:$GD$999,MATCH(J$5,old_cleaning_log!$A$1:$GD$1,0),0)</f>
        <v>1005.681635</v>
      </c>
      <c r="K13" s="51">
        <f t="shared" ca="1" si="3"/>
        <v>1.0360046226120623E-4</v>
      </c>
      <c r="L13">
        <f>VLOOKUP($A13,old_cleaning_log!$A$1:$AAB$999,MATCH(L$5,old_cleaning_log!$A$1:$AAB$1,0),0)</f>
        <v>50709</v>
      </c>
      <c r="M13">
        <f>VLOOKUP($A13,old_cleaning_log!$A$1:$AAB$999,MATCH(M$5,old_cleaning_log!$A$1:$AAB$1,0),0)</f>
        <v>1207.547</v>
      </c>
      <c r="N13" t="e">
        <f>MATCH($A13,discarded_presolved!A:A,0)</f>
        <v>#N/A</v>
      </c>
      <c r="O13">
        <f t="shared" ca="1" si="4"/>
        <v>0</v>
      </c>
      <c r="P13">
        <f t="shared" ca="1" si="1"/>
        <v>0</v>
      </c>
      <c r="Q13">
        <f t="shared" ca="1" si="1"/>
        <v>0</v>
      </c>
      <c r="R13">
        <f t="shared" ca="1" si="1"/>
        <v>0</v>
      </c>
      <c r="S13">
        <f t="shared" ca="1" si="1"/>
        <v>1</v>
      </c>
    </row>
    <row r="14" spans="1:19" x14ac:dyDescent="0.2">
      <c r="A14" s="16" t="s">
        <v>573</v>
      </c>
      <c r="B14" t="s">
        <v>606</v>
      </c>
      <c r="C14" t="str">
        <f t="shared" si="2"/>
        <v>miplib2/air01</v>
      </c>
      <c r="D14">
        <f t="shared" ca="1" si="5"/>
        <v>23</v>
      </c>
      <c r="E14">
        <f t="shared" ca="1" si="5"/>
        <v>771</v>
      </c>
      <c r="F14">
        <f>VLOOKUP($A14,old_cleaning_log!$A$1:$GD$999,MATCH(F$5,old_cleaning_log!$A$1:$GD$1,0),0)</f>
        <v>21</v>
      </c>
      <c r="G14">
        <f>VLOOKUP($A14,old_cleaning_log!$A$1:$GD$999,MATCH(G$5,old_cleaning_log!$A$1:$GD$1,0),0)</f>
        <v>461</v>
      </c>
      <c r="H14">
        <f t="shared" ca="1" si="0"/>
        <v>6796</v>
      </c>
      <c r="I14">
        <f>VLOOKUP($A14,old_cleaning_log!$A$1:$GD$1000,MATCH("ORIG LP OPT",old_cleaning_log!$A$1:$GD$1,0),0)</f>
        <v>6743</v>
      </c>
      <c r="J14">
        <f>VLOOKUP($A14,old_cleaning_log!$A$1:$GD$999,MATCH(J$5,old_cleaning_log!$A$1:$GD$1,0),0)</f>
        <v>6743</v>
      </c>
      <c r="K14" s="51">
        <f t="shared" ca="1" si="3"/>
        <v>0</v>
      </c>
      <c r="L14">
        <f>VLOOKUP($A14,old_cleaning_log!$A$1:$AAB$999,MATCH(L$5,old_cleaning_log!$A$1:$AAB$1,0),0)</f>
        <v>1</v>
      </c>
      <c r="M14">
        <f>VLOOKUP($A14,old_cleaning_log!$A$1:$AAB$999,MATCH(M$5,old_cleaning_log!$A$1:$AAB$1,0),0)</f>
        <v>8.0000000000000002E-3</v>
      </c>
      <c r="N14">
        <f>MATCH($A14,discarded_presolved!A:A,0)</f>
        <v>5</v>
      </c>
      <c r="O14">
        <f t="shared" ca="1" si="4"/>
        <v>1</v>
      </c>
      <c r="P14">
        <f t="shared" ca="1" si="1"/>
        <v>0</v>
      </c>
      <c r="Q14">
        <f t="shared" ca="1" si="1"/>
        <v>0</v>
      </c>
      <c r="R14">
        <f t="shared" ca="1" si="1"/>
        <v>0</v>
      </c>
      <c r="S14">
        <f t="shared" ca="1" si="1"/>
        <v>0</v>
      </c>
    </row>
    <row r="15" spans="1:19" hidden="1" x14ac:dyDescent="0.2">
      <c r="A15" s="16" t="s">
        <v>574</v>
      </c>
      <c r="B15" t="s">
        <v>606</v>
      </c>
      <c r="C15" t="str">
        <f t="shared" si="2"/>
        <v>miplib2/air02</v>
      </c>
      <c r="D15">
        <f t="shared" ca="1" si="5"/>
        <v>50</v>
      </c>
      <c r="E15">
        <f t="shared" ca="1" si="5"/>
        <v>6774</v>
      </c>
      <c r="F15">
        <f>VLOOKUP($A15,old_cleaning_log!$A$1:$GD$999,MATCH(F$5,old_cleaning_log!$A$1:$GD$1,0),0)</f>
        <v>38</v>
      </c>
      <c r="G15">
        <f>VLOOKUP($A15,old_cleaning_log!$A$1:$GD$999,MATCH(G$5,old_cleaning_log!$A$1:$GD$1,0),0)</f>
        <v>5956</v>
      </c>
      <c r="H15">
        <f t="shared" ca="1" si="0"/>
        <v>7810</v>
      </c>
      <c r="I15">
        <f>VLOOKUP($A15,old_cleaning_log!$A$1:$GD$1000,MATCH("ORIG LP OPT",old_cleaning_log!$A$1:$GD$1,0),0)</f>
        <v>7640</v>
      </c>
      <c r="J15">
        <f>VLOOKUP($A15,old_cleaning_log!$A$1:$GD$999,MATCH(J$5,old_cleaning_log!$A$1:$GD$1,0),0)</f>
        <v>7640</v>
      </c>
      <c r="K15" s="51">
        <f t="shared" ca="1" si="3"/>
        <v>0</v>
      </c>
      <c r="L15">
        <f>VLOOKUP($A15,old_cleaning_log!$A$1:$AAB$999,MATCH(L$5,old_cleaning_log!$A$1:$AAB$1,0),0)</f>
        <v>43</v>
      </c>
      <c r="M15">
        <f>VLOOKUP($A15,old_cleaning_log!$A$1:$AAB$999,MATCH(M$5,old_cleaning_log!$A$1:$AAB$1,0),0)</f>
        <v>0.48</v>
      </c>
      <c r="N15">
        <f>MATCH($A15,discarded_presolved!A:A,0)</f>
        <v>6</v>
      </c>
      <c r="O15">
        <f t="shared" ca="1" si="4"/>
        <v>1</v>
      </c>
      <c r="P15">
        <f t="shared" ca="1" si="1"/>
        <v>0</v>
      </c>
      <c r="Q15">
        <f t="shared" ca="1" si="1"/>
        <v>0</v>
      </c>
      <c r="R15">
        <f t="shared" ca="1" si="1"/>
        <v>0</v>
      </c>
      <c r="S15">
        <f t="shared" ca="1" si="1"/>
        <v>0</v>
      </c>
    </row>
    <row r="16" spans="1:19" hidden="1" x14ac:dyDescent="0.2">
      <c r="A16" s="16" t="s">
        <v>555</v>
      </c>
      <c r="B16" t="s">
        <v>605</v>
      </c>
      <c r="C16" t="str">
        <f t="shared" si="2"/>
        <v>miplib3/air03</v>
      </c>
      <c r="D16">
        <f t="shared" ca="1" si="5"/>
        <v>124</v>
      </c>
      <c r="E16">
        <f t="shared" ca="1" si="5"/>
        <v>10757</v>
      </c>
      <c r="F16">
        <f>VLOOKUP($A16,old_cleaning_log!$A$1:$GD$999,MATCH(F$5,old_cleaning_log!$A$1:$GD$1,0),0)</f>
        <v>106</v>
      </c>
      <c r="G16">
        <f>VLOOKUP($A16,old_cleaning_log!$A$1:$GD$999,MATCH(G$5,old_cleaning_log!$A$1:$GD$1,0),0)</f>
        <v>8434</v>
      </c>
      <c r="H16">
        <f t="shared" ca="1" si="0"/>
        <v>340160</v>
      </c>
      <c r="I16">
        <f>VLOOKUP($A16,old_cleaning_log!$A$1:$GD$1000,MATCH("ORIG LP OPT",old_cleaning_log!$A$1:$GD$1,0),0)</f>
        <v>338864.25</v>
      </c>
      <c r="J16">
        <f>VLOOKUP($A16,old_cleaning_log!$A$1:$GD$999,MATCH(J$5,old_cleaning_log!$A$1:$GD$1,0),0)</f>
        <v>338864.25</v>
      </c>
      <c r="K16" s="51">
        <f t="shared" ca="1" si="3"/>
        <v>0</v>
      </c>
      <c r="L16">
        <f>VLOOKUP($A16,old_cleaning_log!$A$1:$AAB$999,MATCH(L$5,old_cleaning_log!$A$1:$AAB$1,0),0)</f>
        <v>1</v>
      </c>
      <c r="M16">
        <f>VLOOKUP($A16,old_cleaning_log!$A$1:$AAB$999,MATCH(M$5,old_cleaning_log!$A$1:$AAB$1,0),0)</f>
        <v>0.40600000000000003</v>
      </c>
      <c r="N16">
        <f>MATCH($A16,discarded_presolved!A:A,0)</f>
        <v>7</v>
      </c>
      <c r="O16">
        <f t="shared" ca="1" si="4"/>
        <v>1</v>
      </c>
      <c r="P16">
        <f t="shared" ca="1" si="1"/>
        <v>0</v>
      </c>
      <c r="Q16">
        <f t="shared" ca="1" si="1"/>
        <v>0</v>
      </c>
      <c r="R16">
        <f t="shared" ca="1" si="1"/>
        <v>0</v>
      </c>
      <c r="S16">
        <f t="shared" ca="1" si="1"/>
        <v>0</v>
      </c>
    </row>
    <row r="17" spans="1:19" hidden="1" x14ac:dyDescent="0.2">
      <c r="A17" s="16" t="s">
        <v>132</v>
      </c>
      <c r="B17" t="s">
        <v>603</v>
      </c>
      <c r="C17" t="str">
        <f t="shared" si="2"/>
        <v>miplib2010/air04</v>
      </c>
      <c r="D17">
        <f t="shared" ca="1" si="5"/>
        <v>823</v>
      </c>
      <c r="E17">
        <f t="shared" ca="1" si="5"/>
        <v>8904</v>
      </c>
      <c r="F17">
        <f>VLOOKUP($A17,old_cleaning_log!$A$1:$GD$999,MATCH(F$5,old_cleaning_log!$A$1:$GD$1,0),0)</f>
        <v>607</v>
      </c>
      <c r="G17">
        <f>VLOOKUP($A17,old_cleaning_log!$A$1:$GD$999,MATCH(G$5,old_cleaning_log!$A$1:$GD$1,0),0)</f>
        <v>7560</v>
      </c>
      <c r="H17">
        <f t="shared" ca="1" si="0"/>
        <v>56137</v>
      </c>
      <c r="I17">
        <f>VLOOKUP($A17,old_cleaning_log!$A$1:$GD$1000,MATCH("ORIG LP OPT",old_cleaning_log!$A$1:$GD$1,0),0)</f>
        <v>55535.436388000002</v>
      </c>
      <c r="J17">
        <f>VLOOKUP($A17,old_cleaning_log!$A$1:$GD$999,MATCH(J$5,old_cleaning_log!$A$1:$GD$1,0),0)</f>
        <v>55535.436388000002</v>
      </c>
      <c r="K17" s="51">
        <f t="shared" ca="1" si="3"/>
        <v>0</v>
      </c>
      <c r="L17">
        <f>VLOOKUP($A17,old_cleaning_log!$A$1:$AAB$999,MATCH(L$5,old_cleaning_log!$A$1:$AAB$1,0),0)</f>
        <v>386</v>
      </c>
      <c r="M17">
        <f>VLOOKUP($A17,old_cleaning_log!$A$1:$AAB$999,MATCH(M$5,old_cleaning_log!$A$1:$AAB$1,0),0)</f>
        <v>34.417999999999999</v>
      </c>
      <c r="N17" t="e">
        <f>MATCH($A17,discarded_presolved!A:A,0)</f>
        <v>#N/A</v>
      </c>
      <c r="O17">
        <f t="shared" ca="1" si="4"/>
        <v>0</v>
      </c>
      <c r="P17">
        <f t="shared" ca="1" si="1"/>
        <v>0</v>
      </c>
      <c r="Q17">
        <f t="shared" ca="1" si="1"/>
        <v>0</v>
      </c>
      <c r="R17">
        <f t="shared" ca="1" si="1"/>
        <v>0</v>
      </c>
      <c r="S17">
        <f t="shared" ca="1" si="1"/>
        <v>1</v>
      </c>
    </row>
    <row r="18" spans="1:19" hidden="1" x14ac:dyDescent="0.2">
      <c r="A18" s="16" t="s">
        <v>134</v>
      </c>
      <c r="B18" t="s">
        <v>604</v>
      </c>
      <c r="C18" t="str">
        <f t="shared" si="2"/>
        <v>miplib2003/air05</v>
      </c>
      <c r="D18">
        <f t="shared" ca="1" si="5"/>
        <v>426</v>
      </c>
      <c r="E18">
        <f t="shared" ca="1" si="5"/>
        <v>7195</v>
      </c>
      <c r="F18">
        <f>VLOOKUP($A18,old_cleaning_log!$A$1:$GD$999,MATCH(F$5,old_cleaning_log!$A$1:$GD$1,0),0)</f>
        <v>342</v>
      </c>
      <c r="G18">
        <f>VLOOKUP($A18,old_cleaning_log!$A$1:$GD$999,MATCH(G$5,old_cleaning_log!$A$1:$GD$1,0),0)</f>
        <v>6179</v>
      </c>
      <c r="H18">
        <f t="shared" ca="1" si="0"/>
        <v>26374</v>
      </c>
      <c r="I18">
        <f>VLOOKUP($A18,old_cleaning_log!$A$1:$GD$1000,MATCH("ORIG LP OPT",old_cleaning_log!$A$1:$GD$1,0),0)</f>
        <v>25877.609268</v>
      </c>
      <c r="J18">
        <f>VLOOKUP($A18,old_cleaning_log!$A$1:$GD$999,MATCH(J$5,old_cleaning_log!$A$1:$GD$1,0),0)</f>
        <v>25877.609268</v>
      </c>
      <c r="K18" s="51">
        <f t="shared" ca="1" si="3"/>
        <v>0</v>
      </c>
      <c r="L18">
        <f>VLOOKUP($A18,old_cleaning_log!$A$1:$AAB$999,MATCH(L$5,old_cleaning_log!$A$1:$AAB$1,0),0)</f>
        <v>939</v>
      </c>
      <c r="M18">
        <f>VLOOKUP($A18,old_cleaning_log!$A$1:$AAB$999,MATCH(M$5,old_cleaning_log!$A$1:$AAB$1,0),0)</f>
        <v>18.875</v>
      </c>
      <c r="N18" t="e">
        <f>MATCH($A18,discarded_presolved!A:A,0)</f>
        <v>#N/A</v>
      </c>
      <c r="O18">
        <f t="shared" ca="1" si="4"/>
        <v>0</v>
      </c>
      <c r="P18">
        <f t="shared" ca="1" si="1"/>
        <v>0</v>
      </c>
      <c r="Q18">
        <f t="shared" ca="1" si="1"/>
        <v>0</v>
      </c>
      <c r="R18">
        <f t="shared" ca="1" si="1"/>
        <v>0</v>
      </c>
      <c r="S18">
        <f t="shared" ca="1" si="1"/>
        <v>1</v>
      </c>
    </row>
    <row r="19" spans="1:19" hidden="1" x14ac:dyDescent="0.2">
      <c r="A19" s="16" t="s">
        <v>575</v>
      </c>
      <c r="B19" t="s">
        <v>606</v>
      </c>
      <c r="C19" t="str">
        <f t="shared" si="2"/>
        <v>miplib2/air06</v>
      </c>
      <c r="D19">
        <f t="shared" ca="1" si="5"/>
        <v>825</v>
      </c>
      <c r="E19">
        <f t="shared" ca="1" si="5"/>
        <v>8627</v>
      </c>
      <c r="F19">
        <f>VLOOKUP($A19,old_cleaning_log!$A$1:$GD$999,MATCH(F$5,old_cleaning_log!$A$1:$GD$1,0),0)</f>
        <v>543</v>
      </c>
      <c r="G19">
        <f>VLOOKUP($A19,old_cleaning_log!$A$1:$GD$999,MATCH(G$5,old_cleaning_log!$A$1:$GD$1,0),0)</f>
        <v>6815</v>
      </c>
      <c r="H19">
        <f t="shared" ca="1" si="0"/>
        <v>49649</v>
      </c>
      <c r="I19">
        <f>VLOOKUP($A19,old_cleaning_log!$A$1:$GD$1000,MATCH("ORIG LP OPT",old_cleaning_log!$A$1:$GD$1,0),0)</f>
        <v>49616.363636000002</v>
      </c>
      <c r="J19">
        <f>VLOOKUP($A19,old_cleaning_log!$A$1:$GD$999,MATCH(J$5,old_cleaning_log!$A$1:$GD$1,0),0)</f>
        <v>49616.363636000002</v>
      </c>
      <c r="K19" s="51">
        <f t="shared" ca="1" si="3"/>
        <v>0</v>
      </c>
      <c r="L19">
        <f>VLOOKUP($A19,old_cleaning_log!$A$1:$AAB$999,MATCH(L$5,old_cleaning_log!$A$1:$AAB$1,0),0)</f>
        <v>4</v>
      </c>
      <c r="M19">
        <f>VLOOKUP($A19,old_cleaning_log!$A$1:$AAB$999,MATCH(M$5,old_cleaning_log!$A$1:$AAB$1,0),0)</f>
        <v>3.95</v>
      </c>
      <c r="N19">
        <f>MATCH($A19,discarded_presolved!A:A,0)</f>
        <v>8</v>
      </c>
      <c r="O19">
        <f t="shared" ca="1" si="4"/>
        <v>1</v>
      </c>
      <c r="P19">
        <f t="shared" ca="1" si="1"/>
        <v>0</v>
      </c>
      <c r="Q19">
        <f t="shared" ca="1" si="1"/>
        <v>0</v>
      </c>
      <c r="R19">
        <f t="shared" ca="1" si="1"/>
        <v>0</v>
      </c>
      <c r="S19">
        <f t="shared" ca="1" si="1"/>
        <v>0</v>
      </c>
    </row>
    <row r="20" spans="1:19" hidden="1" x14ac:dyDescent="0.2">
      <c r="A20" s="24" t="s">
        <v>636</v>
      </c>
      <c r="B20" t="s">
        <v>899</v>
      </c>
      <c r="C20" t="str">
        <f t="shared" si="2"/>
        <v>coral/aligninq</v>
      </c>
      <c r="D20">
        <f t="shared" ca="1" si="5"/>
        <v>340</v>
      </c>
      <c r="E20">
        <f t="shared" ca="1" si="5"/>
        <v>1831</v>
      </c>
      <c r="F20">
        <f>VLOOKUP($A20,old_cleaning_log!$A$1:$GD$999,MATCH(F$5,old_cleaning_log!$A$1:$GD$1,0),0)</f>
        <v>337</v>
      </c>
      <c r="G20">
        <f>VLOOKUP($A20,old_cleaning_log!$A$1:$GD$999,MATCH(G$5,old_cleaning_log!$A$1:$GD$1,0),0)</f>
        <v>1831</v>
      </c>
      <c r="H20">
        <f t="shared" ca="1" si="0"/>
        <v>2713</v>
      </c>
      <c r="I20">
        <f>VLOOKUP($A20,old_cleaning_log!$A$1:$GD$1000,MATCH("ORIG LP OPT",old_cleaning_log!$A$1:$GD$1,0),0)</f>
        <v>2654.7368019999999</v>
      </c>
      <c r="J20">
        <f>VLOOKUP($A20,old_cleaning_log!$A$1:$GD$999,MATCH(J$5,old_cleaning_log!$A$1:$GD$1,0),0)</f>
        <v>2654.7368019999999</v>
      </c>
      <c r="K20" s="51">
        <f t="shared" ca="1" si="3"/>
        <v>0</v>
      </c>
      <c r="L20">
        <f>VLOOKUP($A20,old_cleaning_log!$A$1:$AAB$999,MATCH(L$5,old_cleaning_log!$A$1:$AAB$1,0),0)</f>
        <v>490</v>
      </c>
      <c r="M20">
        <f>VLOOKUP($A20,old_cleaning_log!$A$1:$AAB$999,MATCH(M$5,old_cleaning_log!$A$1:$AAB$1,0),0)</f>
        <v>6.2389999999999999</v>
      </c>
      <c r="N20" t="e">
        <f>MATCH($A20,discarded_presolved!A:A,0)</f>
        <v>#N/A</v>
      </c>
      <c r="O20">
        <f t="shared" ca="1" si="4"/>
        <v>0</v>
      </c>
      <c r="P20">
        <f t="shared" ca="1" si="1"/>
        <v>0</v>
      </c>
      <c r="Q20">
        <f t="shared" ca="1" si="1"/>
        <v>0</v>
      </c>
      <c r="R20">
        <f t="shared" ca="1" si="1"/>
        <v>1</v>
      </c>
      <c r="S20">
        <f t="shared" ca="1" si="1"/>
        <v>1</v>
      </c>
    </row>
    <row r="21" spans="1:19" hidden="1" x14ac:dyDescent="0.2">
      <c r="A21" s="16" t="s">
        <v>211</v>
      </c>
      <c r="B21" t="s">
        <v>603</v>
      </c>
      <c r="C21" t="str">
        <f t="shared" si="2"/>
        <v>miplib2010/app1-2</v>
      </c>
      <c r="D21">
        <f t="shared" ca="1" si="5"/>
        <v>53467</v>
      </c>
      <c r="E21">
        <f t="shared" ca="1" si="5"/>
        <v>26871</v>
      </c>
      <c r="F21" t="e">
        <f>VLOOKUP($A21,old_cleaning_log!$A$1:$GD$999,MATCH(F$5,old_cleaning_log!$A$1:$GD$1,0),0)</f>
        <v>#N/A</v>
      </c>
      <c r="G21" t="e">
        <f>VLOOKUP($A21,old_cleaning_log!$A$1:$GD$999,MATCH(G$5,old_cleaning_log!$A$1:$GD$1,0),0)</f>
        <v>#N/A</v>
      </c>
      <c r="H21">
        <f t="shared" ca="1" si="0"/>
        <v>-41</v>
      </c>
      <c r="I21" t="e">
        <f>VLOOKUP($A21,old_cleaning_log!$A$1:$GD$1000,MATCH("ORIG LP OPT",old_cleaning_log!$A$1:$GD$1,0),0)</f>
        <v>#N/A</v>
      </c>
      <c r="J21" t="e">
        <f>VLOOKUP($A21,old_cleaning_log!$A$1:$GD$999,MATCH(J$5,old_cleaning_log!$A$1:$GD$1,0),0)</f>
        <v>#N/A</v>
      </c>
      <c r="K21" s="51" t="e">
        <f t="shared" ca="1" si="3"/>
        <v>#N/A</v>
      </c>
      <c r="L21" t="e">
        <f>VLOOKUP($A21,old_cleaning_log!$A$1:$AAB$999,MATCH(L$5,old_cleaning_log!$A$1:$AAB$1,0),0)</f>
        <v>#N/A</v>
      </c>
      <c r="M21" t="e">
        <f>VLOOKUP($A21,old_cleaning_log!$A$1:$AAB$999,MATCH(M$5,old_cleaning_log!$A$1:$AAB$1,0),0)</f>
        <v>#N/A</v>
      </c>
      <c r="N21" t="e">
        <f>MATCH($A21,discarded_presolved!A:A,0)</f>
        <v>#N/A</v>
      </c>
      <c r="O21" t="e">
        <f t="shared" ca="1" si="4"/>
        <v>#N/A</v>
      </c>
      <c r="P21" t="e">
        <f t="shared" ca="1" si="1"/>
        <v>#N/A</v>
      </c>
      <c r="Q21" t="e">
        <f t="shared" ca="1" si="1"/>
        <v>#N/A</v>
      </c>
      <c r="R21" t="e">
        <f t="shared" ca="1" si="1"/>
        <v>#N/A</v>
      </c>
      <c r="S21" t="e">
        <f t="shared" ca="1" si="1"/>
        <v>#N/A</v>
      </c>
    </row>
    <row r="22" spans="1:19" hidden="1" x14ac:dyDescent="0.2">
      <c r="A22" s="16" t="s">
        <v>135</v>
      </c>
      <c r="B22" t="s">
        <v>604</v>
      </c>
      <c r="C22" t="str">
        <f t="shared" si="2"/>
        <v>miplib2003/arki001</v>
      </c>
      <c r="D22">
        <f t="shared" ca="1" si="5"/>
        <v>1048</v>
      </c>
      <c r="E22">
        <f t="shared" ca="1" si="5"/>
        <v>1388</v>
      </c>
      <c r="F22">
        <f>VLOOKUP($A22,old_cleaning_log!$A$1:$GD$999,MATCH(F$5,old_cleaning_log!$A$1:$GD$1,0),0)</f>
        <v>693</v>
      </c>
      <c r="G22">
        <f>VLOOKUP($A22,old_cleaning_log!$A$1:$GD$999,MATCH(G$5,old_cleaning_log!$A$1:$GD$1,0),0)</f>
        <v>957</v>
      </c>
      <c r="H22">
        <f t="shared" ca="1" si="0"/>
        <v>7580813.0460000001</v>
      </c>
      <c r="I22">
        <f>VLOOKUP($A22,old_cleaning_log!$A$1:$GD$1000,MATCH("ORIG LP OPT",old_cleaning_log!$A$1:$GD$1,0),0)</f>
        <v>7579599.8077880004</v>
      </c>
      <c r="J22">
        <f>VLOOKUP($A22,old_cleaning_log!$A$1:$GD$999,MATCH(J$5,old_cleaning_log!$A$1:$GD$1,0),0)</f>
        <v>7579621.8308410002</v>
      </c>
      <c r="K22" s="51">
        <f t="shared" ca="1" si="3"/>
        <v>1.8152290936708629E-2</v>
      </c>
      <c r="L22">
        <f>VLOOKUP($A22,old_cleaning_log!$A$1:$AAB$999,MATCH(L$5,old_cleaning_log!$A$1:$AAB$1,0),0)</f>
        <v>6489</v>
      </c>
      <c r="M22">
        <f>VLOOKUP($A22,old_cleaning_log!$A$1:$AAB$999,MATCH(M$5,old_cleaning_log!$A$1:$AAB$1,0),0)</f>
        <v>19.585999999999999</v>
      </c>
      <c r="N22" t="e">
        <f>MATCH($A22,discarded_presolved!A:A,0)</f>
        <v>#N/A</v>
      </c>
      <c r="O22">
        <f t="shared" ca="1" si="4"/>
        <v>0</v>
      </c>
      <c r="P22">
        <f t="shared" ca="1" si="1"/>
        <v>0</v>
      </c>
      <c r="Q22">
        <f t="shared" ca="1" si="1"/>
        <v>1</v>
      </c>
      <c r="R22">
        <f t="shared" ca="1" si="1"/>
        <v>1</v>
      </c>
      <c r="S22">
        <f t="shared" ca="1" si="1"/>
        <v>1</v>
      </c>
    </row>
    <row r="23" spans="1:19" hidden="1" x14ac:dyDescent="0.2">
      <c r="A23" s="16" t="s">
        <v>136</v>
      </c>
      <c r="B23" t="s">
        <v>603</v>
      </c>
      <c r="C23" t="str">
        <f t="shared" si="2"/>
        <v>miplib2010/atlanta-ip</v>
      </c>
      <c r="D23">
        <f t="shared" ca="1" si="5"/>
        <v>21732</v>
      </c>
      <c r="E23">
        <f t="shared" ca="1" si="5"/>
        <v>48738</v>
      </c>
      <c r="F23" t="e">
        <f>VLOOKUP($A23,old_cleaning_log!$A$1:$GD$999,MATCH(F$5,old_cleaning_log!$A$1:$GD$1,0),0)</f>
        <v>#N/A</v>
      </c>
      <c r="G23" t="e">
        <f>VLOOKUP($A23,old_cleaning_log!$A$1:$GD$999,MATCH(G$5,old_cleaning_log!$A$1:$GD$1,0),0)</f>
        <v>#N/A</v>
      </c>
      <c r="H23">
        <f t="shared" ca="1" si="0"/>
        <v>90.009878614000002</v>
      </c>
      <c r="I23" t="e">
        <f>VLOOKUP($A23,old_cleaning_log!$A$1:$GD$1000,MATCH("ORIG LP OPT",old_cleaning_log!$A$1:$GD$1,0),0)</f>
        <v>#N/A</v>
      </c>
      <c r="J23" t="e">
        <f>VLOOKUP($A23,old_cleaning_log!$A$1:$GD$999,MATCH(J$5,old_cleaning_log!$A$1:$GD$1,0),0)</f>
        <v>#N/A</v>
      </c>
      <c r="K23" s="51" t="e">
        <f t="shared" ca="1" si="3"/>
        <v>#N/A</v>
      </c>
      <c r="L23" t="e">
        <f>VLOOKUP($A23,old_cleaning_log!$A$1:$AAB$999,MATCH(L$5,old_cleaning_log!$A$1:$AAB$1,0),0)</f>
        <v>#N/A</v>
      </c>
      <c r="M23" t="e">
        <f>VLOOKUP($A23,old_cleaning_log!$A$1:$AAB$999,MATCH(M$5,old_cleaning_log!$A$1:$AAB$1,0),0)</f>
        <v>#N/A</v>
      </c>
      <c r="N23" t="e">
        <f>MATCH($A23,discarded_presolved!A:A,0)</f>
        <v>#N/A</v>
      </c>
      <c r="O23" t="e">
        <f t="shared" ca="1" si="4"/>
        <v>#N/A</v>
      </c>
      <c r="P23" t="e">
        <f t="shared" ca="1" si="1"/>
        <v>#N/A</v>
      </c>
      <c r="Q23" t="e">
        <f t="shared" ca="1" si="1"/>
        <v>#N/A</v>
      </c>
      <c r="R23" t="e">
        <f t="shared" ca="1" si="1"/>
        <v>#N/A</v>
      </c>
      <c r="S23" t="e">
        <f t="shared" ca="1" si="1"/>
        <v>#N/A</v>
      </c>
    </row>
    <row r="24" spans="1:19" hidden="1" x14ac:dyDescent="0.2">
      <c r="A24" s="16" t="s">
        <v>214</v>
      </c>
      <c r="B24" t="s">
        <v>603</v>
      </c>
      <c r="C24" t="str">
        <f t="shared" si="2"/>
        <v>miplib2010/atm20-100</v>
      </c>
      <c r="D24">
        <f t="shared" ref="D24:E83" ca="1" si="6">VLOOKUP($A24,INDIRECT("'"&amp;$B24&amp;"'!"&amp;"$A$5:$Z$1000"),MATCH(D$5,INDIRECT("'"&amp;$B24&amp;"'!$A$4:$Z$4"),0),0)</f>
        <v>4380</v>
      </c>
      <c r="E24">
        <f t="shared" ca="1" si="6"/>
        <v>6480</v>
      </c>
      <c r="F24">
        <f>VLOOKUP($A24,old_cleaning_log!$A$1:$GD$999,MATCH(F$5,old_cleaning_log!$A$1:$GD$1,0),0)</f>
        <v>3963</v>
      </c>
      <c r="G24">
        <f>VLOOKUP($A24,old_cleaning_log!$A$1:$GD$999,MATCH(G$5,old_cleaning_log!$A$1:$GD$1,0),0)</f>
        <v>5880</v>
      </c>
      <c r="H24">
        <f t="shared" ca="1" si="0"/>
        <v>2463621.5772754098</v>
      </c>
      <c r="I24">
        <f>VLOOKUP($A24,old_cleaning_log!$A$1:$GD$1000,MATCH("ORIG LP OPT",old_cleaning_log!$A$1:$GD$1,0),0)</f>
        <v>2141734.6848780001</v>
      </c>
      <c r="J24">
        <f>VLOOKUP($A24,old_cleaning_log!$A$1:$GD$999,MATCH(J$5,old_cleaning_log!$A$1:$GD$1,0),0)</f>
        <v>2141734.6848780001</v>
      </c>
      <c r="K24" s="51">
        <f t="shared" ca="1" si="3"/>
        <v>0</v>
      </c>
      <c r="L24">
        <f>VLOOKUP($A24,old_cleaning_log!$A$1:$AAB$999,MATCH(L$5,old_cleaning_log!$A$1:$AAB$1,0),0)</f>
        <v>47223</v>
      </c>
      <c r="M24">
        <f>VLOOKUP($A24,old_cleaning_log!$A$1:$AAB$999,MATCH(M$5,old_cleaning_log!$A$1:$AAB$1,0),0)</f>
        <v>3600.0059999999999</v>
      </c>
      <c r="N24" t="e">
        <f>MATCH($A24,discarded_presolved!A:A,0)</f>
        <v>#N/A</v>
      </c>
      <c r="O24">
        <f t="shared" ca="1" si="4"/>
        <v>0</v>
      </c>
      <c r="P24">
        <f t="shared" ca="1" si="1"/>
        <v>0</v>
      </c>
      <c r="Q24">
        <f t="shared" ca="1" si="1"/>
        <v>0</v>
      </c>
      <c r="R24">
        <f t="shared" ca="1" si="1"/>
        <v>0</v>
      </c>
      <c r="S24">
        <f t="shared" ca="1" si="1"/>
        <v>1</v>
      </c>
    </row>
    <row r="25" spans="1:19" hidden="1" x14ac:dyDescent="0.2">
      <c r="A25" s="16" t="s">
        <v>215</v>
      </c>
      <c r="B25" t="s">
        <v>603</v>
      </c>
      <c r="C25" t="str">
        <f t="shared" si="2"/>
        <v>miplib2010/b2c1s1</v>
      </c>
      <c r="D25">
        <f t="shared" ca="1" si="6"/>
        <v>3904</v>
      </c>
      <c r="E25">
        <f t="shared" ca="1" si="6"/>
        <v>3872</v>
      </c>
      <c r="F25">
        <f>VLOOKUP($A25,old_cleaning_log!$A$1:$GD$999,MATCH(F$5,old_cleaning_log!$A$1:$GD$1,0),0)</f>
        <v>2546</v>
      </c>
      <c r="G25">
        <f>VLOOKUP($A25,old_cleaning_log!$A$1:$GD$999,MATCH(G$5,old_cleaning_log!$A$1:$GD$1,0),0)</f>
        <v>2677</v>
      </c>
      <c r="H25">
        <f t="shared" ref="H25:H44" ca="1" si="7">VLOOKUP($A25,INDIRECT("'"&amp;$B25&amp;"'!"&amp;"$A$5:$Z$1000"),MATCH(H$5,INDIRECT("'"&amp;$B25&amp;"'!$A$4:$Z$4"),0),0)</f>
        <v>25687.9</v>
      </c>
      <c r="I25">
        <f>VLOOKUP($A25,old_cleaning_log!$A$1:$GD$1000,MATCH("ORIG LP OPT",old_cleaning_log!$A$1:$GD$1,0),0)</f>
        <v>4034.2183329999998</v>
      </c>
      <c r="J25">
        <f>VLOOKUP($A25,old_cleaning_log!$A$1:$GD$999,MATCH(J$5,old_cleaning_log!$A$1:$GD$1,0),0)</f>
        <v>6100.3653530000001</v>
      </c>
      <c r="K25" s="51">
        <f t="shared" ca="1" si="3"/>
        <v>9.5417816322144799E-2</v>
      </c>
      <c r="L25">
        <f>VLOOKUP($A25,old_cleaning_log!$A$1:$AAB$999,MATCH(L$5,old_cleaning_log!$A$1:$AAB$1,0),0)</f>
        <v>15295</v>
      </c>
      <c r="M25">
        <f>VLOOKUP($A25,old_cleaning_log!$A$1:$AAB$999,MATCH(M$5,old_cleaning_log!$A$1:$AAB$1,0),0)</f>
        <v>3600.002</v>
      </c>
      <c r="N25" t="e">
        <f>MATCH($A25,discarded_presolved!A:A,0)</f>
        <v>#N/A</v>
      </c>
      <c r="O25">
        <f t="shared" ca="1" si="4"/>
        <v>0</v>
      </c>
      <c r="P25">
        <f t="shared" ca="1" si="1"/>
        <v>0</v>
      </c>
      <c r="Q25">
        <f t="shared" ca="1" si="1"/>
        <v>0</v>
      </c>
      <c r="R25">
        <f t="shared" ca="1" si="1"/>
        <v>0</v>
      </c>
      <c r="S25">
        <f t="shared" ca="1" si="1"/>
        <v>1</v>
      </c>
    </row>
    <row r="26" spans="1:19" hidden="1" x14ac:dyDescent="0.2">
      <c r="A26" s="16" t="s">
        <v>218</v>
      </c>
      <c r="B26" t="s">
        <v>603</v>
      </c>
      <c r="C26" t="str">
        <f t="shared" si="2"/>
        <v>miplib2010/bab5</v>
      </c>
      <c r="D26">
        <f t="shared" ca="1" si="6"/>
        <v>4964</v>
      </c>
      <c r="E26">
        <f t="shared" ca="1" si="6"/>
        <v>21600</v>
      </c>
      <c r="F26" t="e">
        <f>VLOOKUP($A26,old_cleaning_log!$A$1:$GD$999,MATCH(F$5,old_cleaning_log!$A$1:$GD$1,0),0)</f>
        <v>#N/A</v>
      </c>
      <c r="G26" t="e">
        <f>VLOOKUP($A26,old_cleaning_log!$A$1:$GD$999,MATCH(G$5,old_cleaning_log!$A$1:$GD$1,0),0)</f>
        <v>#N/A</v>
      </c>
      <c r="H26">
        <f t="shared" ca="1" si="7"/>
        <v>-106411.8401</v>
      </c>
      <c r="I26" t="e">
        <f>VLOOKUP($A26,old_cleaning_log!$A$1:$GD$1000,MATCH("ORIG LP OPT",old_cleaning_log!$A$1:$GD$1,0),0)</f>
        <v>#N/A</v>
      </c>
      <c r="J26" t="e">
        <f>VLOOKUP($A26,old_cleaning_log!$A$1:$GD$999,MATCH(J$5,old_cleaning_log!$A$1:$GD$1,0),0)</f>
        <v>#N/A</v>
      </c>
      <c r="K26" s="51" t="e">
        <f t="shared" ca="1" si="3"/>
        <v>#N/A</v>
      </c>
      <c r="L26" t="e">
        <f>VLOOKUP($A26,old_cleaning_log!$A$1:$AAB$999,MATCH(L$5,old_cleaning_log!$A$1:$AAB$1,0),0)</f>
        <v>#N/A</v>
      </c>
      <c r="M26" t="e">
        <f>VLOOKUP($A26,old_cleaning_log!$A$1:$AAB$999,MATCH(M$5,old_cleaning_log!$A$1:$AAB$1,0),0)</f>
        <v>#N/A</v>
      </c>
      <c r="N26" t="e">
        <f>MATCH($A26,discarded_presolved!A:A,0)</f>
        <v>#N/A</v>
      </c>
      <c r="O26" t="e">
        <f t="shared" ca="1" si="4"/>
        <v>#N/A</v>
      </c>
      <c r="P26" t="e">
        <f t="shared" ref="P26:S45" ca="1" si="8">IF(AND($F26&lt;=P$1,$G26&lt;=P$1,$O26=0),1,0)</f>
        <v>#N/A</v>
      </c>
      <c r="Q26" t="e">
        <f t="shared" ca="1" si="8"/>
        <v>#N/A</v>
      </c>
      <c r="R26" t="e">
        <f t="shared" ca="1" si="8"/>
        <v>#N/A</v>
      </c>
      <c r="S26" t="e">
        <f t="shared" ca="1" si="8"/>
        <v>#N/A</v>
      </c>
    </row>
    <row r="27" spans="1:19" hidden="1" x14ac:dyDescent="0.2">
      <c r="A27" s="24" t="s">
        <v>638</v>
      </c>
      <c r="B27" t="s">
        <v>899</v>
      </c>
      <c r="C27" t="str">
        <f t="shared" si="2"/>
        <v>coral/bc1</v>
      </c>
      <c r="D27">
        <f t="shared" ca="1" si="6"/>
        <v>1913</v>
      </c>
      <c r="E27">
        <f t="shared" ca="1" si="6"/>
        <v>1751</v>
      </c>
      <c r="F27">
        <f>VLOOKUP($A27,old_cleaning_log!$A$1:$GD$999,MATCH(F$5,old_cleaning_log!$A$1:$GD$1,0),0)</f>
        <v>1338</v>
      </c>
      <c r="G27">
        <f>VLOOKUP($A27,old_cleaning_log!$A$1:$GD$999,MATCH(G$5,old_cleaning_log!$A$1:$GD$1,0),0)</f>
        <v>1044</v>
      </c>
      <c r="H27">
        <f t="shared" ca="1" si="7"/>
        <v>3.3383625480000001</v>
      </c>
      <c r="I27">
        <f>VLOOKUP($A27,old_cleaning_log!$A$1:$GD$1000,MATCH("ORIG LP OPT",old_cleaning_log!$A$1:$GD$1,0),0)</f>
        <v>0.78283700000000001</v>
      </c>
      <c r="J27">
        <f>VLOOKUP($A27,old_cleaning_log!$A$1:$GD$999,MATCH(J$5,old_cleaning_log!$A$1:$GD$1,0),0)</f>
        <v>2.1893500000000001</v>
      </c>
      <c r="K27" s="51">
        <f t="shared" ca="1" si="3"/>
        <v>0.55038111479682217</v>
      </c>
      <c r="L27">
        <f>VLOOKUP($A27,old_cleaning_log!$A$1:$AAB$999,MATCH(L$5,old_cleaning_log!$A$1:$AAB$1,0),0)</f>
        <v>2771</v>
      </c>
      <c r="M27">
        <f>VLOOKUP($A27,old_cleaning_log!$A$1:$AAB$999,MATCH(M$5,old_cleaning_log!$A$1:$AAB$1,0),0)</f>
        <v>86.319000000000003</v>
      </c>
      <c r="N27" t="e">
        <f>MATCH($A27,discarded_presolved!A:A,0)</f>
        <v>#N/A</v>
      </c>
      <c r="O27">
        <f t="shared" ca="1" si="4"/>
        <v>0</v>
      </c>
      <c r="P27">
        <f t="shared" ca="1" si="8"/>
        <v>0</v>
      </c>
      <c r="Q27">
        <f t="shared" ca="1" si="8"/>
        <v>0</v>
      </c>
      <c r="R27">
        <f t="shared" ca="1" si="8"/>
        <v>1</v>
      </c>
      <c r="S27">
        <f t="shared" ca="1" si="8"/>
        <v>1</v>
      </c>
    </row>
    <row r="28" spans="1:19" hidden="1" x14ac:dyDescent="0.2">
      <c r="A28" s="16" t="s">
        <v>219</v>
      </c>
      <c r="B28" t="s">
        <v>603</v>
      </c>
      <c r="C28" t="str">
        <f t="shared" si="2"/>
        <v>miplib2010/beasleyC3</v>
      </c>
      <c r="D28">
        <f t="shared" ca="1" si="6"/>
        <v>1750</v>
      </c>
      <c r="E28">
        <f t="shared" ca="1" si="6"/>
        <v>2500</v>
      </c>
      <c r="F28">
        <f>VLOOKUP($A28,old_cleaning_log!$A$1:$GD$999,MATCH(F$5,old_cleaning_log!$A$1:$GD$1,0),0)</f>
        <v>1153</v>
      </c>
      <c r="G28">
        <f>VLOOKUP($A28,old_cleaning_log!$A$1:$GD$999,MATCH(G$5,old_cleaning_log!$A$1:$GD$1,0),0)</f>
        <v>1704</v>
      </c>
      <c r="H28">
        <f t="shared" ca="1" si="7"/>
        <v>754</v>
      </c>
      <c r="I28">
        <f>VLOOKUP($A28,old_cleaning_log!$A$1:$GD$1000,MATCH("ORIG LP OPT",old_cleaning_log!$A$1:$GD$1,0),0)</f>
        <v>40.426828999999998</v>
      </c>
      <c r="J28">
        <f>VLOOKUP($A28,old_cleaning_log!$A$1:$GD$999,MATCH(J$5,old_cleaning_log!$A$1:$GD$1,0),0)</f>
        <v>237.98780500000001</v>
      </c>
      <c r="K28" s="51">
        <f t="shared" ca="1" si="3"/>
        <v>0.27686155257650519</v>
      </c>
      <c r="L28">
        <f>VLOOKUP($A28,old_cleaning_log!$A$1:$AAB$999,MATCH(L$5,old_cleaning_log!$A$1:$AAB$1,0),0)</f>
        <v>910</v>
      </c>
      <c r="M28">
        <f>VLOOKUP($A28,old_cleaning_log!$A$1:$AAB$999,MATCH(M$5,old_cleaning_log!$A$1:$AAB$1,0),0)</f>
        <v>29.231000000000002</v>
      </c>
      <c r="N28" t="e">
        <f>MATCH($A28,discarded_presolved!A:A,0)</f>
        <v>#N/A</v>
      </c>
      <c r="O28">
        <f t="shared" ca="1" si="4"/>
        <v>0</v>
      </c>
      <c r="P28">
        <f t="shared" ca="1" si="8"/>
        <v>0</v>
      </c>
      <c r="Q28">
        <f t="shared" ca="1" si="8"/>
        <v>0</v>
      </c>
      <c r="R28">
        <f t="shared" ca="1" si="8"/>
        <v>1</v>
      </c>
      <c r="S28">
        <f t="shared" ca="1" si="8"/>
        <v>1</v>
      </c>
    </row>
    <row r="29" spans="1:19" x14ac:dyDescent="0.2">
      <c r="A29" s="16" t="s">
        <v>61</v>
      </c>
      <c r="B29" t="s">
        <v>605</v>
      </c>
      <c r="C29" t="str">
        <f t="shared" si="2"/>
        <v>miplib3/bell3a</v>
      </c>
      <c r="D29">
        <f t="shared" ca="1" si="6"/>
        <v>123</v>
      </c>
      <c r="E29">
        <f t="shared" ca="1" si="6"/>
        <v>133</v>
      </c>
      <c r="F29">
        <f>VLOOKUP($A29,old_cleaning_log!$A$1:$GD$999,MATCH(F$5,old_cleaning_log!$A$1:$GD$1,0),0)</f>
        <v>63</v>
      </c>
      <c r="G29">
        <f>VLOOKUP($A29,old_cleaning_log!$A$1:$GD$999,MATCH(G$5,old_cleaning_log!$A$1:$GD$1,0),0)</f>
        <v>82</v>
      </c>
      <c r="H29">
        <f t="shared" ca="1" si="7"/>
        <v>878430.31599999999</v>
      </c>
      <c r="I29">
        <f>VLOOKUP($A29,old_cleaning_log!$A$1:$GD$1000,MATCH("ORIG LP OPT",old_cleaning_log!$A$1:$GD$1,0),0)</f>
        <v>862578.64349199994</v>
      </c>
      <c r="J29">
        <f>VLOOKUP($A29,old_cleaning_log!$A$1:$GD$999,MATCH(J$5,old_cleaning_log!$A$1:$GD$1,0),0)</f>
        <v>869515.13091099996</v>
      </c>
      <c r="K29" s="51">
        <f t="shared" ca="1" si="3"/>
        <v>0.43758710101405984</v>
      </c>
      <c r="L29">
        <f>VLOOKUP($A29,old_cleaning_log!$A$1:$AAB$999,MATCH(L$5,old_cleaning_log!$A$1:$AAB$1,0),0)</f>
        <v>8123</v>
      </c>
      <c r="M29">
        <f>VLOOKUP($A29,old_cleaning_log!$A$1:$AAB$999,MATCH(M$5,old_cleaning_log!$A$1:$AAB$1,0),0)</f>
        <v>1.0289999999999999</v>
      </c>
      <c r="N29" t="e">
        <f>MATCH($A29,discarded_presolved!A:A,0)</f>
        <v>#N/A</v>
      </c>
      <c r="O29">
        <f t="shared" ca="1" si="4"/>
        <v>0</v>
      </c>
      <c r="P29">
        <f t="shared" ca="1" si="8"/>
        <v>1</v>
      </c>
      <c r="Q29">
        <f t="shared" ca="1" si="8"/>
        <v>1</v>
      </c>
      <c r="R29">
        <f t="shared" ca="1" si="8"/>
        <v>1</v>
      </c>
      <c r="S29">
        <f t="shared" ca="1" si="8"/>
        <v>1</v>
      </c>
    </row>
    <row r="30" spans="1:19" x14ac:dyDescent="0.2">
      <c r="A30" s="16" t="s">
        <v>83</v>
      </c>
      <c r="B30" t="s">
        <v>606</v>
      </c>
      <c r="C30" t="str">
        <f t="shared" si="2"/>
        <v>miplib2/bell3b</v>
      </c>
      <c r="D30">
        <f t="shared" ca="1" si="6"/>
        <v>123</v>
      </c>
      <c r="E30">
        <f t="shared" ca="1" si="6"/>
        <v>133</v>
      </c>
      <c r="F30">
        <f>VLOOKUP($A30,old_cleaning_log!$A$1:$GD$999,MATCH(F$5,old_cleaning_log!$A$1:$GD$1,0),0)</f>
        <v>73</v>
      </c>
      <c r="G30">
        <f>VLOOKUP($A30,old_cleaning_log!$A$1:$GD$999,MATCH(G$5,old_cleaning_log!$A$1:$GD$1,0),0)</f>
        <v>91</v>
      </c>
      <c r="H30">
        <f t="shared" ca="1" si="7"/>
        <v>11786160.618000001</v>
      </c>
      <c r="I30">
        <f>VLOOKUP($A30,old_cleaning_log!$A$1:$GD$1000,MATCH("ORIG LP OPT",old_cleaning_log!$A$1:$GD$1,0),0)</f>
        <v>11404143.885619</v>
      </c>
      <c r="J30">
        <f>VLOOKUP($A30,old_cleaning_log!$A$1:$GD$999,MATCH(J$5,old_cleaning_log!$A$1:$GD$1,0),0)</f>
        <v>11556821.079651</v>
      </c>
      <c r="K30" s="51">
        <f t="shared" ca="1" si="3"/>
        <v>0.39966101243892399</v>
      </c>
      <c r="L30">
        <f>VLOOKUP($A30,old_cleaning_log!$A$1:$AAB$999,MATCH(L$5,old_cleaning_log!$A$1:$AAB$1,0),0)</f>
        <v>4251</v>
      </c>
      <c r="M30">
        <f>VLOOKUP($A30,old_cleaning_log!$A$1:$AAB$999,MATCH(M$5,old_cleaning_log!$A$1:$AAB$1,0),0)</f>
        <v>0.56100000000000005</v>
      </c>
      <c r="N30" t="e">
        <f>MATCH($A30,discarded_presolved!A:A,0)</f>
        <v>#N/A</v>
      </c>
      <c r="O30">
        <f t="shared" ca="1" si="4"/>
        <v>0</v>
      </c>
      <c r="P30">
        <f t="shared" ca="1" si="8"/>
        <v>1</v>
      </c>
      <c r="Q30">
        <f t="shared" ca="1" si="8"/>
        <v>1</v>
      </c>
      <c r="R30">
        <f t="shared" ca="1" si="8"/>
        <v>1</v>
      </c>
      <c r="S30">
        <f t="shared" ca="1" si="8"/>
        <v>1</v>
      </c>
    </row>
    <row r="31" spans="1:19" x14ac:dyDescent="0.2">
      <c r="A31" s="16" t="s">
        <v>86</v>
      </c>
      <c r="B31" t="s">
        <v>606</v>
      </c>
      <c r="C31" t="str">
        <f t="shared" si="2"/>
        <v>miplib2/bell4</v>
      </c>
      <c r="D31">
        <f t="shared" ca="1" si="6"/>
        <v>105</v>
      </c>
      <c r="E31">
        <f t="shared" ca="1" si="6"/>
        <v>117</v>
      </c>
      <c r="F31">
        <f>VLOOKUP($A31,old_cleaning_log!$A$1:$GD$999,MATCH(F$5,old_cleaning_log!$A$1:$GD$1,0),0)</f>
        <v>73</v>
      </c>
      <c r="G31">
        <f>VLOOKUP($A31,old_cleaning_log!$A$1:$GD$999,MATCH(G$5,old_cleaning_log!$A$1:$GD$1,0),0)</f>
        <v>88</v>
      </c>
      <c r="H31">
        <f t="shared" ca="1" si="7"/>
        <v>18541484.238000002</v>
      </c>
      <c r="I31">
        <f>VLOOKUP($A31,old_cleaning_log!$A$1:$GD$1000,MATCH("ORIG LP OPT",old_cleaning_log!$A$1:$GD$1,0),0)</f>
        <v>17984775.914133999</v>
      </c>
      <c r="J31">
        <f>VLOOKUP($A31,old_cleaning_log!$A$1:$GD$999,MATCH(J$5,old_cleaning_log!$A$1:$GD$1,0),0)</f>
        <v>18506621.761218999</v>
      </c>
      <c r="K31" s="51">
        <f t="shared" ca="1" si="3"/>
        <v>0.93737748245094599</v>
      </c>
      <c r="L31">
        <f>VLOOKUP($A31,old_cleaning_log!$A$1:$AAB$999,MATCH(L$5,old_cleaning_log!$A$1:$AAB$1,0),0)</f>
        <v>2537</v>
      </c>
      <c r="M31">
        <f>VLOOKUP($A31,old_cleaning_log!$A$1:$AAB$999,MATCH(M$5,old_cleaning_log!$A$1:$AAB$1,0),0)</f>
        <v>0.37</v>
      </c>
      <c r="N31" t="e">
        <f>MATCH($A31,discarded_presolved!A:A,0)</f>
        <v>#N/A</v>
      </c>
      <c r="O31">
        <f t="shared" ca="1" si="4"/>
        <v>0</v>
      </c>
      <c r="P31">
        <f t="shared" ca="1" si="8"/>
        <v>1</v>
      </c>
      <c r="Q31">
        <f t="shared" ca="1" si="8"/>
        <v>1</v>
      </c>
      <c r="R31">
        <f t="shared" ca="1" si="8"/>
        <v>1</v>
      </c>
      <c r="S31">
        <f t="shared" ca="1" si="8"/>
        <v>1</v>
      </c>
    </row>
    <row r="32" spans="1:19" x14ac:dyDescent="0.2">
      <c r="A32" s="16" t="s">
        <v>63</v>
      </c>
      <c r="B32" t="s">
        <v>605</v>
      </c>
      <c r="C32" t="str">
        <f t="shared" si="2"/>
        <v>miplib3/bell5</v>
      </c>
      <c r="D32">
        <f t="shared" ca="1" si="6"/>
        <v>91</v>
      </c>
      <c r="E32">
        <f t="shared" ca="1" si="6"/>
        <v>104</v>
      </c>
      <c r="F32">
        <f>VLOOKUP($A32,old_cleaning_log!$A$1:$GD$999,MATCH(F$5,old_cleaning_log!$A$1:$GD$1,0),0)</f>
        <v>34</v>
      </c>
      <c r="G32">
        <f>VLOOKUP($A32,old_cleaning_log!$A$1:$GD$999,MATCH(G$5,old_cleaning_log!$A$1:$GD$1,0),0)</f>
        <v>56</v>
      </c>
      <c r="H32">
        <f t="shared" ca="1" si="7"/>
        <v>8966406.4920000006</v>
      </c>
      <c r="I32">
        <f>VLOOKUP($A32,old_cleaning_log!$A$1:$GD$1000,MATCH("ORIG LP OPT",old_cleaning_log!$A$1:$GD$1,0),0)</f>
        <v>8608417.9465079997</v>
      </c>
      <c r="J32">
        <f>VLOOKUP($A32,old_cleaning_log!$A$1:$GD$999,MATCH(J$5,old_cleaning_log!$A$1:$GD$1,0),0)</f>
        <v>8951799.9281300008</v>
      </c>
      <c r="K32" s="51">
        <f t="shared" ca="1" si="3"/>
        <v>0.95919823677619287</v>
      </c>
      <c r="L32">
        <f>VLOOKUP($A32,old_cleaning_log!$A$1:$AAB$999,MATCH(L$5,old_cleaning_log!$A$1:$AAB$1,0),0)</f>
        <v>2332</v>
      </c>
      <c r="M32">
        <f>VLOOKUP($A32,old_cleaning_log!$A$1:$AAB$999,MATCH(M$5,old_cleaning_log!$A$1:$AAB$1,0),0)</f>
        <v>0.20100000000000001</v>
      </c>
      <c r="N32" t="e">
        <f>MATCH($A32,discarded_presolved!A:A,0)</f>
        <v>#N/A</v>
      </c>
      <c r="O32">
        <f t="shared" ca="1" si="4"/>
        <v>0</v>
      </c>
      <c r="P32">
        <f t="shared" ca="1" si="8"/>
        <v>1</v>
      </c>
      <c r="Q32">
        <f t="shared" ca="1" si="8"/>
        <v>1</v>
      </c>
      <c r="R32">
        <f t="shared" ca="1" si="8"/>
        <v>1</v>
      </c>
      <c r="S32">
        <f t="shared" ca="1" si="8"/>
        <v>1</v>
      </c>
    </row>
    <row r="33" spans="1:19" hidden="1" x14ac:dyDescent="0.2">
      <c r="A33" s="16" t="s">
        <v>220</v>
      </c>
      <c r="B33" t="s">
        <v>603</v>
      </c>
      <c r="C33" t="str">
        <f t="shared" si="2"/>
        <v>miplib2010/berlin_5_8_0</v>
      </c>
      <c r="D33">
        <f t="shared" ca="1" si="6"/>
        <v>1532</v>
      </c>
      <c r="E33">
        <f t="shared" ca="1" si="6"/>
        <v>1083</v>
      </c>
      <c r="F33">
        <f>VLOOKUP($A33,old_cleaning_log!$A$1:$GD$999,MATCH(F$5,old_cleaning_log!$A$1:$GD$1,0),0)</f>
        <v>1335</v>
      </c>
      <c r="G33">
        <f>VLOOKUP($A33,old_cleaning_log!$A$1:$GD$999,MATCH(G$5,old_cleaning_log!$A$1:$GD$1,0),0)</f>
        <v>984</v>
      </c>
      <c r="H33">
        <f t="shared" ca="1" si="7"/>
        <v>62</v>
      </c>
      <c r="I33">
        <f>VLOOKUP($A33,old_cleaning_log!$A$1:$GD$1000,MATCH("ORIG LP OPT",old_cleaning_log!$A$1:$GD$1,0),0)</f>
        <v>52</v>
      </c>
      <c r="J33">
        <f>VLOOKUP($A33,old_cleaning_log!$A$1:$GD$999,MATCH(J$5,old_cleaning_log!$A$1:$GD$1,0),0)</f>
        <v>52</v>
      </c>
      <c r="K33" s="51">
        <f t="shared" ca="1" si="3"/>
        <v>0</v>
      </c>
      <c r="L33">
        <f>VLOOKUP($A33,old_cleaning_log!$A$1:$AAB$999,MATCH(L$5,old_cleaning_log!$A$1:$AAB$1,0),0)</f>
        <v>1384677</v>
      </c>
      <c r="M33">
        <f>VLOOKUP($A33,old_cleaning_log!$A$1:$AAB$999,MATCH(M$5,old_cleaning_log!$A$1:$AAB$1,0),0)</f>
        <v>3600.0010000000002</v>
      </c>
      <c r="N33">
        <f>MATCH($A33,discarded_presolved!A:A,0)</f>
        <v>9</v>
      </c>
      <c r="O33">
        <f t="shared" ca="1" si="4"/>
        <v>1</v>
      </c>
      <c r="P33">
        <f t="shared" ca="1" si="8"/>
        <v>0</v>
      </c>
      <c r="Q33">
        <f t="shared" ca="1" si="8"/>
        <v>0</v>
      </c>
      <c r="R33">
        <f t="shared" ca="1" si="8"/>
        <v>0</v>
      </c>
      <c r="S33">
        <f t="shared" ca="1" si="8"/>
        <v>0</v>
      </c>
    </row>
    <row r="34" spans="1:19" hidden="1" x14ac:dyDescent="0.2">
      <c r="A34" s="16" t="s">
        <v>221</v>
      </c>
      <c r="B34" t="s">
        <v>603</v>
      </c>
      <c r="C34" t="str">
        <f t="shared" si="2"/>
        <v>miplib2010/bg512142</v>
      </c>
      <c r="D34">
        <f t="shared" ca="1" si="6"/>
        <v>1307</v>
      </c>
      <c r="E34">
        <f t="shared" ca="1" si="6"/>
        <v>792</v>
      </c>
      <c r="F34">
        <f>VLOOKUP($A34,old_cleaning_log!$A$1:$GD$999,MATCH(F$5,old_cleaning_log!$A$1:$GD$1,0),0)</f>
        <v>898</v>
      </c>
      <c r="G34">
        <f>VLOOKUP($A34,old_cleaning_log!$A$1:$GD$999,MATCH(G$5,old_cleaning_log!$A$1:$GD$1,0),0)</f>
        <v>757</v>
      </c>
      <c r="H34">
        <f t="shared" ca="1" si="7"/>
        <v>184202.75</v>
      </c>
      <c r="I34">
        <f>VLOOKUP($A34,old_cleaning_log!$A$1:$GD$1000,MATCH("ORIG LP OPT",old_cleaning_log!$A$1:$GD$1,0),0)</f>
        <v>144364.07381500001</v>
      </c>
      <c r="J34">
        <f>VLOOKUP($A34,old_cleaning_log!$A$1:$GD$999,MATCH(J$5,old_cleaning_log!$A$1:$GD$1,0),0)</f>
        <v>144365.80017100001</v>
      </c>
      <c r="K34" s="51">
        <f t="shared" ca="1" si="3"/>
        <v>4.3333668819277169E-5</v>
      </c>
      <c r="L34">
        <f>VLOOKUP($A34,old_cleaning_log!$A$1:$AAB$999,MATCH(L$5,old_cleaning_log!$A$1:$AAB$1,0),0)</f>
        <v>106472</v>
      </c>
      <c r="M34">
        <f>VLOOKUP($A34,old_cleaning_log!$A$1:$AAB$999,MATCH(M$5,old_cleaning_log!$A$1:$AAB$1,0),0)</f>
        <v>3600.002</v>
      </c>
      <c r="N34" t="e">
        <f>MATCH($A34,discarded_presolved!A:A,0)</f>
        <v>#N/A</v>
      </c>
      <c r="O34">
        <f t="shared" ca="1" si="4"/>
        <v>0</v>
      </c>
      <c r="P34">
        <f t="shared" ca="1" si="8"/>
        <v>0</v>
      </c>
      <c r="Q34">
        <f t="shared" ca="1" si="8"/>
        <v>1</v>
      </c>
      <c r="R34">
        <f t="shared" ca="1" si="8"/>
        <v>1</v>
      </c>
      <c r="S34">
        <f t="shared" ca="1" si="8"/>
        <v>1</v>
      </c>
    </row>
    <row r="35" spans="1:19" hidden="1" x14ac:dyDescent="0.2">
      <c r="A35" s="16" t="s">
        <v>222</v>
      </c>
      <c r="B35" t="s">
        <v>603</v>
      </c>
      <c r="C35" t="str">
        <f t="shared" si="2"/>
        <v>miplib2010/biella1</v>
      </c>
      <c r="D35">
        <f t="shared" ca="1" si="6"/>
        <v>1203</v>
      </c>
      <c r="E35">
        <f t="shared" ca="1" si="6"/>
        <v>7328</v>
      </c>
      <c r="F35">
        <f>VLOOKUP($A35,old_cleaning_log!$A$1:$GD$999,MATCH(F$5,old_cleaning_log!$A$1:$GD$1,0),0)</f>
        <v>973</v>
      </c>
      <c r="G35">
        <f>VLOOKUP($A35,old_cleaning_log!$A$1:$GD$999,MATCH(G$5,old_cleaning_log!$A$1:$GD$1,0),0)</f>
        <v>6641</v>
      </c>
      <c r="H35">
        <f t="shared" ca="1" si="7"/>
        <v>3065005.78</v>
      </c>
      <c r="I35">
        <f>VLOOKUP($A35,old_cleaning_log!$A$1:$GD$1000,MATCH("ORIG LP OPT",old_cleaning_log!$A$1:$GD$1,0),0)</f>
        <v>3060037.4307630002</v>
      </c>
      <c r="J35">
        <f>VLOOKUP($A35,old_cleaning_log!$A$1:$GD$999,MATCH(J$5,old_cleaning_log!$A$1:$GD$1,0),0)</f>
        <v>3060037.4307630002</v>
      </c>
      <c r="K35" s="51">
        <f t="shared" ca="1" si="3"/>
        <v>0</v>
      </c>
      <c r="L35">
        <f>VLOOKUP($A35,old_cleaning_log!$A$1:$AAB$999,MATCH(L$5,old_cleaning_log!$A$1:$AAB$1,0),0)</f>
        <v>2806</v>
      </c>
      <c r="M35">
        <f>VLOOKUP($A35,old_cleaning_log!$A$1:$AAB$999,MATCH(M$5,old_cleaning_log!$A$1:$AAB$1,0),0)</f>
        <v>1253.701</v>
      </c>
      <c r="N35" t="e">
        <f>MATCH($A35,discarded_presolved!A:A,0)</f>
        <v>#N/A</v>
      </c>
      <c r="O35">
        <f t="shared" ca="1" si="4"/>
        <v>0</v>
      </c>
      <c r="P35">
        <f t="shared" ca="1" si="8"/>
        <v>0</v>
      </c>
      <c r="Q35">
        <f t="shared" ca="1" si="8"/>
        <v>0</v>
      </c>
      <c r="R35">
        <f t="shared" ca="1" si="8"/>
        <v>0</v>
      </c>
      <c r="S35">
        <f t="shared" ca="1" si="8"/>
        <v>1</v>
      </c>
    </row>
    <row r="36" spans="1:19" hidden="1" x14ac:dyDescent="0.2">
      <c r="A36" s="24" t="s">
        <v>639</v>
      </c>
      <c r="B36" t="s">
        <v>899</v>
      </c>
      <c r="C36" t="str">
        <f t="shared" si="2"/>
        <v>coral/bienst1</v>
      </c>
      <c r="D36">
        <f t="shared" ca="1" si="6"/>
        <v>576</v>
      </c>
      <c r="E36">
        <f t="shared" ca="1" si="6"/>
        <v>505</v>
      </c>
      <c r="F36">
        <f>VLOOKUP($A36,old_cleaning_log!$A$1:$GD$999,MATCH(F$5,old_cleaning_log!$A$1:$GD$1,0),0)</f>
        <v>520</v>
      </c>
      <c r="G36">
        <f>VLOOKUP($A36,old_cleaning_log!$A$1:$GD$999,MATCH(G$5,old_cleaning_log!$A$1:$GD$1,0),0)</f>
        <v>449</v>
      </c>
      <c r="H36">
        <f t="shared" ca="1" si="7"/>
        <v>46.75</v>
      </c>
      <c r="I36">
        <f>VLOOKUP($A36,old_cleaning_log!$A$1:$GD$1000,MATCH("ORIG LP OPT",old_cleaning_log!$A$1:$GD$1,0),0)</f>
        <v>11.724138</v>
      </c>
      <c r="J36">
        <f>VLOOKUP($A36,old_cleaning_log!$A$1:$GD$999,MATCH(J$5,old_cleaning_log!$A$1:$GD$1,0),0)</f>
        <v>11.724138</v>
      </c>
      <c r="K36" s="51">
        <f t="shared" ca="1" si="3"/>
        <v>0</v>
      </c>
      <c r="L36">
        <f>VLOOKUP($A36,old_cleaning_log!$A$1:$AAB$999,MATCH(L$5,old_cleaning_log!$A$1:$AAB$1,0),0)</f>
        <v>11102</v>
      </c>
      <c r="M36">
        <f>VLOOKUP($A36,old_cleaning_log!$A$1:$AAB$999,MATCH(M$5,old_cleaning_log!$A$1:$AAB$1,0),0)</f>
        <v>48.274000000000001</v>
      </c>
      <c r="N36" t="e">
        <f>MATCH($A36,discarded_presolved!A:A,0)</f>
        <v>#N/A</v>
      </c>
      <c r="O36">
        <f t="shared" ca="1" si="4"/>
        <v>0</v>
      </c>
      <c r="P36">
        <f t="shared" ca="1" si="8"/>
        <v>0</v>
      </c>
      <c r="Q36">
        <f t="shared" ca="1" si="8"/>
        <v>1</v>
      </c>
      <c r="R36">
        <f t="shared" ca="1" si="8"/>
        <v>1</v>
      </c>
      <c r="S36">
        <f t="shared" ca="1" si="8"/>
        <v>1</v>
      </c>
    </row>
    <row r="37" spans="1:19" hidden="1" x14ac:dyDescent="0.2">
      <c r="A37" s="16" t="s">
        <v>8</v>
      </c>
      <c r="B37" t="s">
        <v>603</v>
      </c>
      <c r="C37" t="str">
        <f t="shared" si="2"/>
        <v>miplib2010/bienst2</v>
      </c>
      <c r="D37">
        <f t="shared" ca="1" si="6"/>
        <v>576</v>
      </c>
      <c r="E37">
        <f t="shared" ca="1" si="6"/>
        <v>505</v>
      </c>
      <c r="F37">
        <f>VLOOKUP($A37,old_cleaning_log!$A$1:$GD$999,MATCH(F$5,old_cleaning_log!$A$1:$GD$1,0),0)</f>
        <v>520</v>
      </c>
      <c r="G37">
        <f>VLOOKUP($A37,old_cleaning_log!$A$1:$GD$999,MATCH(G$5,old_cleaning_log!$A$1:$GD$1,0),0)</f>
        <v>449</v>
      </c>
      <c r="H37">
        <f t="shared" ca="1" si="7"/>
        <v>54.6</v>
      </c>
      <c r="I37">
        <f>VLOOKUP($A37,old_cleaning_log!$A$1:$GD$1000,MATCH("ORIG LP OPT",old_cleaning_log!$A$1:$GD$1,0),0)</f>
        <v>11.724138</v>
      </c>
      <c r="J37">
        <f>VLOOKUP($A37,old_cleaning_log!$A$1:$GD$999,MATCH(J$5,old_cleaning_log!$A$1:$GD$1,0),0)</f>
        <v>11.724138</v>
      </c>
      <c r="K37" s="51">
        <f t="shared" ca="1" si="3"/>
        <v>0</v>
      </c>
      <c r="L37">
        <f>VLOOKUP($A37,old_cleaning_log!$A$1:$AAB$999,MATCH(L$5,old_cleaning_log!$A$1:$AAB$1,0),0)</f>
        <v>82657</v>
      </c>
      <c r="M37">
        <f>VLOOKUP($A37,old_cleaning_log!$A$1:$AAB$999,MATCH(M$5,old_cleaning_log!$A$1:$AAB$1,0),0)</f>
        <v>154.16300000000001</v>
      </c>
      <c r="N37" t="e">
        <f>MATCH($A37,discarded_presolved!A:A,0)</f>
        <v>#N/A</v>
      </c>
      <c r="O37">
        <f t="shared" ca="1" si="4"/>
        <v>0</v>
      </c>
      <c r="P37">
        <f t="shared" ca="1" si="8"/>
        <v>0</v>
      </c>
      <c r="Q37">
        <f t="shared" ca="1" si="8"/>
        <v>1</v>
      </c>
      <c r="R37">
        <f t="shared" ca="1" si="8"/>
        <v>1</v>
      </c>
      <c r="S37">
        <f t="shared" ca="1" si="8"/>
        <v>1</v>
      </c>
    </row>
    <row r="38" spans="1:19" hidden="1" x14ac:dyDescent="0.2">
      <c r="A38" s="16" t="s">
        <v>223</v>
      </c>
      <c r="B38" t="s">
        <v>603</v>
      </c>
      <c r="C38" t="str">
        <f t="shared" si="2"/>
        <v>miplib2010/binkar10_1</v>
      </c>
      <c r="D38">
        <f t="shared" ca="1" si="6"/>
        <v>1026</v>
      </c>
      <c r="E38">
        <f t="shared" ca="1" si="6"/>
        <v>2298</v>
      </c>
      <c r="F38">
        <f>VLOOKUP($A38,old_cleaning_log!$A$1:$GD$999,MATCH(F$5,old_cleaning_log!$A$1:$GD$1,0),0)</f>
        <v>815</v>
      </c>
      <c r="G38">
        <f>VLOOKUP($A38,old_cleaning_log!$A$1:$GD$999,MATCH(G$5,old_cleaning_log!$A$1:$GD$1,0),0)</f>
        <v>1423</v>
      </c>
      <c r="H38">
        <f t="shared" ca="1" si="7"/>
        <v>6742.2000239999998</v>
      </c>
      <c r="I38">
        <f>VLOOKUP($A38,old_cleaning_log!$A$1:$GD$1000,MATCH("ORIG LP OPT",old_cleaning_log!$A$1:$GD$1,0),0)</f>
        <v>6637.1880270000001</v>
      </c>
      <c r="J38">
        <f>VLOOKUP($A38,old_cleaning_log!$A$1:$GD$999,MATCH(J$5,old_cleaning_log!$A$1:$GD$1,0),0)</f>
        <v>6637.1880270000001</v>
      </c>
      <c r="K38" s="51">
        <f t="shared" ca="1" si="3"/>
        <v>0</v>
      </c>
      <c r="L38">
        <f>VLOOKUP($A38,old_cleaning_log!$A$1:$AAB$999,MATCH(L$5,old_cleaning_log!$A$1:$AAB$1,0),0)</f>
        <v>6414</v>
      </c>
      <c r="M38">
        <f>VLOOKUP($A38,old_cleaning_log!$A$1:$AAB$999,MATCH(M$5,old_cleaning_log!$A$1:$AAB$1,0),0)</f>
        <v>15.93</v>
      </c>
      <c r="N38" t="e">
        <f>MATCH($A38,discarded_presolved!A:A,0)</f>
        <v>#N/A</v>
      </c>
      <c r="O38">
        <f t="shared" ca="1" si="4"/>
        <v>0</v>
      </c>
      <c r="P38">
        <f t="shared" ca="1" si="8"/>
        <v>0</v>
      </c>
      <c r="Q38">
        <f t="shared" ca="1" si="8"/>
        <v>0</v>
      </c>
      <c r="R38">
        <f t="shared" ca="1" si="8"/>
        <v>1</v>
      </c>
      <c r="S38">
        <f t="shared" ca="1" si="8"/>
        <v>1</v>
      </c>
    </row>
    <row r="39" spans="1:19" x14ac:dyDescent="0.2">
      <c r="A39" s="16" t="s">
        <v>64</v>
      </c>
      <c r="B39" t="s">
        <v>605</v>
      </c>
      <c r="C39" t="str">
        <f t="shared" si="2"/>
        <v>miplib3/blend2</v>
      </c>
      <c r="D39">
        <f t="shared" ca="1" si="6"/>
        <v>274</v>
      </c>
      <c r="E39">
        <f t="shared" ca="1" si="6"/>
        <v>353</v>
      </c>
      <c r="F39">
        <f>VLOOKUP($A39,old_cleaning_log!$A$1:$GD$999,MATCH(F$5,old_cleaning_log!$A$1:$GD$1,0),0)</f>
        <v>154</v>
      </c>
      <c r="G39">
        <f>VLOOKUP($A39,old_cleaning_log!$A$1:$GD$999,MATCH(G$5,old_cleaning_log!$A$1:$GD$1,0),0)</f>
        <v>302</v>
      </c>
      <c r="H39">
        <f t="shared" ca="1" si="7"/>
        <v>7.5989849999999999</v>
      </c>
      <c r="I39">
        <f>VLOOKUP($A39,old_cleaning_log!$A$1:$GD$1000,MATCH("ORIG LP OPT",old_cleaning_log!$A$1:$GD$1,0),0)</f>
        <v>6.9156750000000002</v>
      </c>
      <c r="J39">
        <f>VLOOKUP($A39,old_cleaning_log!$A$1:$GD$999,MATCH(J$5,old_cleaning_log!$A$1:$GD$1,0),0)</f>
        <v>7.0439990000000003</v>
      </c>
      <c r="K39" s="51">
        <f t="shared" ca="1" si="3"/>
        <v>0.18779763211426756</v>
      </c>
      <c r="L39">
        <f>VLOOKUP($A39,old_cleaning_log!$A$1:$AAB$999,MATCH(L$5,old_cleaning_log!$A$1:$AAB$1,0),0)</f>
        <v>1455</v>
      </c>
      <c r="M39">
        <f>VLOOKUP($A39,old_cleaning_log!$A$1:$AAB$999,MATCH(M$5,old_cleaning_log!$A$1:$AAB$1,0),0)</f>
        <v>0.98599999999999999</v>
      </c>
      <c r="N39" t="e">
        <f>MATCH($A39,discarded_presolved!A:A,0)</f>
        <v>#N/A</v>
      </c>
      <c r="O39">
        <f t="shared" ca="1" si="4"/>
        <v>0</v>
      </c>
      <c r="P39">
        <f t="shared" ca="1" si="8"/>
        <v>1</v>
      </c>
      <c r="Q39">
        <f t="shared" ca="1" si="8"/>
        <v>1</v>
      </c>
      <c r="R39">
        <f t="shared" ca="1" si="8"/>
        <v>1</v>
      </c>
      <c r="S39">
        <f t="shared" ca="1" si="8"/>
        <v>1</v>
      </c>
    </row>
    <row r="40" spans="1:19" hidden="1" x14ac:dyDescent="0.2">
      <c r="A40" s="16" t="s">
        <v>224</v>
      </c>
      <c r="B40" t="s">
        <v>603</v>
      </c>
      <c r="C40" t="str">
        <f t="shared" si="2"/>
        <v>miplib2010/bley_xl1</v>
      </c>
      <c r="D40">
        <f t="shared" ca="1" si="6"/>
        <v>175620</v>
      </c>
      <c r="E40">
        <f t="shared" ca="1" si="6"/>
        <v>5831</v>
      </c>
      <c r="F40" t="e">
        <f>VLOOKUP($A40,old_cleaning_log!$A$1:$GD$999,MATCH(F$5,old_cleaning_log!$A$1:$GD$1,0),0)</f>
        <v>#N/A</v>
      </c>
      <c r="G40" t="e">
        <f>VLOOKUP($A40,old_cleaning_log!$A$1:$GD$999,MATCH(G$5,old_cleaning_log!$A$1:$GD$1,0),0)</f>
        <v>#N/A</v>
      </c>
      <c r="H40">
        <f t="shared" ca="1" si="7"/>
        <v>190</v>
      </c>
      <c r="I40" t="e">
        <f>VLOOKUP($A40,old_cleaning_log!$A$1:$GD$1000,MATCH("ORIG LP OPT",old_cleaning_log!$A$1:$GD$1,0),0)</f>
        <v>#N/A</v>
      </c>
      <c r="J40" t="e">
        <f>VLOOKUP($A40,old_cleaning_log!$A$1:$GD$999,MATCH(J$5,old_cleaning_log!$A$1:$GD$1,0),0)</f>
        <v>#N/A</v>
      </c>
      <c r="K40" s="51" t="e">
        <f t="shared" ca="1" si="3"/>
        <v>#N/A</v>
      </c>
      <c r="L40" t="e">
        <f>VLOOKUP($A40,old_cleaning_log!$A$1:$AAB$999,MATCH(L$5,old_cleaning_log!$A$1:$AAB$1,0),0)</f>
        <v>#N/A</v>
      </c>
      <c r="M40" t="e">
        <f>VLOOKUP($A40,old_cleaning_log!$A$1:$AAB$999,MATCH(M$5,old_cleaning_log!$A$1:$AAB$1,0),0)</f>
        <v>#N/A</v>
      </c>
      <c r="N40" t="e">
        <f>MATCH($A40,discarded_presolved!A:A,0)</f>
        <v>#N/A</v>
      </c>
      <c r="O40" t="e">
        <f t="shared" ca="1" si="4"/>
        <v>#N/A</v>
      </c>
      <c r="P40" t="e">
        <f t="shared" ca="1" si="8"/>
        <v>#N/A</v>
      </c>
      <c r="Q40" t="e">
        <f t="shared" ca="1" si="8"/>
        <v>#N/A</v>
      </c>
      <c r="R40" t="e">
        <f t="shared" ca="1" si="8"/>
        <v>#N/A</v>
      </c>
      <c r="S40" t="e">
        <f t="shared" ca="1" si="8"/>
        <v>#N/A</v>
      </c>
    </row>
    <row r="41" spans="1:19" hidden="1" x14ac:dyDescent="0.2">
      <c r="A41" s="16" t="s">
        <v>225</v>
      </c>
      <c r="B41" t="s">
        <v>603</v>
      </c>
      <c r="C41" t="str">
        <f t="shared" si="2"/>
        <v>miplib2010/blp-ar98</v>
      </c>
      <c r="D41">
        <f t="shared" ca="1" si="6"/>
        <v>1128</v>
      </c>
      <c r="E41">
        <f t="shared" ca="1" si="6"/>
        <v>16021</v>
      </c>
      <c r="F41">
        <f>VLOOKUP($A41,old_cleaning_log!$A$1:$GD$999,MATCH(F$5,old_cleaning_log!$A$1:$GD$1,0),0)</f>
        <v>1113</v>
      </c>
      <c r="G41">
        <f>VLOOKUP($A41,old_cleaning_log!$A$1:$GD$999,MATCH(G$5,old_cleaning_log!$A$1:$GD$1,0),0)</f>
        <v>14199</v>
      </c>
      <c r="H41">
        <f t="shared" ca="1" si="7"/>
        <v>6205.2147103999996</v>
      </c>
      <c r="I41">
        <f>VLOOKUP($A41,old_cleaning_log!$A$1:$GD$1000,MATCH("ORIG LP OPT",old_cleaning_log!$A$1:$GD$1,0),0)</f>
        <v>5891.2265799999996</v>
      </c>
      <c r="J41">
        <f>VLOOKUP($A41,old_cleaning_log!$A$1:$GD$999,MATCH(J$5,old_cleaning_log!$A$1:$GD$1,0),0)</f>
        <v>6017.6613930000003</v>
      </c>
      <c r="K41" s="51">
        <f t="shared" ca="1" si="3"/>
        <v>0.40267386171232394</v>
      </c>
      <c r="L41">
        <f>VLOOKUP($A41,old_cleaning_log!$A$1:$AAB$999,MATCH(L$5,old_cleaning_log!$A$1:$AAB$1,0),0)</f>
        <v>22289</v>
      </c>
      <c r="M41">
        <f>VLOOKUP($A41,old_cleaning_log!$A$1:$AAB$999,MATCH(M$5,old_cleaning_log!$A$1:$AAB$1,0),0)</f>
        <v>1976.4739999999999</v>
      </c>
      <c r="N41" t="e">
        <f>MATCH($A41,discarded_presolved!A:A,0)</f>
        <v>#N/A</v>
      </c>
      <c r="O41">
        <f t="shared" ca="1" si="4"/>
        <v>1</v>
      </c>
      <c r="P41">
        <f t="shared" ca="1" si="8"/>
        <v>0</v>
      </c>
      <c r="Q41">
        <f t="shared" ca="1" si="8"/>
        <v>0</v>
      </c>
      <c r="R41">
        <f t="shared" ca="1" si="8"/>
        <v>0</v>
      </c>
      <c r="S41">
        <f t="shared" ca="1" si="8"/>
        <v>0</v>
      </c>
    </row>
    <row r="42" spans="1:19" hidden="1" x14ac:dyDescent="0.2">
      <c r="A42" s="16" t="s">
        <v>227</v>
      </c>
      <c r="B42" t="s">
        <v>603</v>
      </c>
      <c r="C42" t="str">
        <f t="shared" si="2"/>
        <v>miplib2010/blp-ic97</v>
      </c>
      <c r="D42">
        <f t="shared" ca="1" si="6"/>
        <v>923</v>
      </c>
      <c r="E42">
        <f t="shared" ca="1" si="6"/>
        <v>9845</v>
      </c>
      <c r="F42">
        <f>VLOOKUP($A42,old_cleaning_log!$A$1:$GD$999,MATCH(F$5,old_cleaning_log!$A$1:$GD$1,0),0)</f>
        <v>788</v>
      </c>
      <c r="G42">
        <f>VLOOKUP($A42,old_cleaning_log!$A$1:$GD$999,MATCH(G$5,old_cleaning_log!$A$1:$GD$1,0),0)</f>
        <v>7808</v>
      </c>
      <c r="H42">
        <f t="shared" ca="1" si="7"/>
        <v>4025.0235808000002</v>
      </c>
      <c r="I42">
        <f>VLOOKUP($A42,old_cleaning_log!$A$1:$GD$1000,MATCH("ORIG LP OPT",old_cleaning_log!$A$1:$GD$1,0),0)</f>
        <v>3846.358667</v>
      </c>
      <c r="J42">
        <f>VLOOKUP($A42,old_cleaning_log!$A$1:$GD$999,MATCH(J$5,old_cleaning_log!$A$1:$GD$1,0),0)</f>
        <v>3885.39174</v>
      </c>
      <c r="K42" s="51">
        <f t="shared" ca="1" si="3"/>
        <v>0.21847083554241753</v>
      </c>
      <c r="L42">
        <f>VLOOKUP($A42,old_cleaning_log!$A$1:$AAB$999,MATCH(L$5,old_cleaning_log!$A$1:$AAB$1,0),0)</f>
        <v>51351</v>
      </c>
      <c r="M42">
        <f>VLOOKUP($A42,old_cleaning_log!$A$1:$AAB$999,MATCH(M$5,old_cleaning_log!$A$1:$AAB$1,0),0)</f>
        <v>2502.165</v>
      </c>
      <c r="N42" t="e">
        <f>MATCH($A42,discarded_presolved!A:A,0)</f>
        <v>#N/A</v>
      </c>
      <c r="O42">
        <f t="shared" ca="1" si="4"/>
        <v>0</v>
      </c>
      <c r="P42">
        <f t="shared" ca="1" si="8"/>
        <v>0</v>
      </c>
      <c r="Q42">
        <f t="shared" ca="1" si="8"/>
        <v>0</v>
      </c>
      <c r="R42">
        <f t="shared" ca="1" si="8"/>
        <v>0</v>
      </c>
      <c r="S42">
        <f t="shared" ca="1" si="8"/>
        <v>1</v>
      </c>
    </row>
    <row r="43" spans="1:19" x14ac:dyDescent="0.2">
      <c r="A43" s="16" t="s">
        <v>87</v>
      </c>
      <c r="B43" t="s">
        <v>606</v>
      </c>
      <c r="C43" t="str">
        <f t="shared" si="2"/>
        <v>miplib2/bm23</v>
      </c>
      <c r="D43">
        <f t="shared" ca="1" si="6"/>
        <v>20</v>
      </c>
      <c r="E43">
        <f t="shared" ca="1" si="6"/>
        <v>27</v>
      </c>
      <c r="F43">
        <f>VLOOKUP($A43,old_cleaning_log!$A$1:$GD$999,MATCH(F$5,old_cleaning_log!$A$1:$GD$1,0),0)</f>
        <v>20</v>
      </c>
      <c r="G43">
        <f>VLOOKUP($A43,old_cleaning_log!$A$1:$GD$999,MATCH(G$5,old_cleaning_log!$A$1:$GD$1,0),0)</f>
        <v>27</v>
      </c>
      <c r="H43">
        <f t="shared" ca="1" si="7"/>
        <v>34</v>
      </c>
      <c r="I43">
        <f>VLOOKUP($A43,old_cleaning_log!$A$1:$GD$1000,MATCH("ORIG LP OPT",old_cleaning_log!$A$1:$GD$1,0),0)</f>
        <v>20.570921999999999</v>
      </c>
      <c r="J43">
        <f>VLOOKUP($A43,old_cleaning_log!$A$1:$GD$999,MATCH(J$5,old_cleaning_log!$A$1:$GD$1,0),0)</f>
        <v>20.570921999999999</v>
      </c>
      <c r="K43" s="51">
        <f t="shared" ca="1" si="3"/>
        <v>0</v>
      </c>
      <c r="L43">
        <f>VLOOKUP($A43,old_cleaning_log!$A$1:$AAB$999,MATCH(L$5,old_cleaning_log!$A$1:$AAB$1,0),0)</f>
        <v>391</v>
      </c>
      <c r="M43">
        <f>VLOOKUP($A43,old_cleaning_log!$A$1:$AAB$999,MATCH(M$5,old_cleaning_log!$A$1:$AAB$1,0),0)</f>
        <v>8.5000000000000006E-2</v>
      </c>
      <c r="N43" t="e">
        <f>MATCH($A43,discarded_presolved!A:A,0)</f>
        <v>#N/A</v>
      </c>
      <c r="O43">
        <f t="shared" ca="1" si="4"/>
        <v>0</v>
      </c>
      <c r="P43">
        <f t="shared" ca="1" si="8"/>
        <v>1</v>
      </c>
      <c r="Q43">
        <f t="shared" ca="1" si="8"/>
        <v>1</v>
      </c>
      <c r="R43">
        <f t="shared" ca="1" si="8"/>
        <v>1</v>
      </c>
      <c r="S43">
        <f t="shared" ca="1" si="8"/>
        <v>1</v>
      </c>
    </row>
    <row r="44" spans="1:19" hidden="1" x14ac:dyDescent="0.2">
      <c r="A44" s="16" t="s">
        <v>229</v>
      </c>
      <c r="B44" t="s">
        <v>603</v>
      </c>
      <c r="C44" t="str">
        <f t="shared" si="2"/>
        <v>miplib2010/bnatt400</v>
      </c>
      <c r="D44">
        <f t="shared" ca="1" si="6"/>
        <v>5614</v>
      </c>
      <c r="E44">
        <f t="shared" ca="1" si="6"/>
        <v>3600</v>
      </c>
      <c r="F44">
        <f>VLOOKUP($A44,old_cleaning_log!$A$1:$GD$999,MATCH(F$5,old_cleaning_log!$A$1:$GD$1,0),0)</f>
        <v>3892</v>
      </c>
      <c r="G44">
        <f>VLOOKUP($A44,old_cleaning_log!$A$1:$GD$999,MATCH(G$5,old_cleaning_log!$A$1:$GD$1,0),0)</f>
        <v>1943</v>
      </c>
      <c r="H44">
        <f t="shared" ca="1" si="7"/>
        <v>1</v>
      </c>
      <c r="I44">
        <f>VLOOKUP($A44,old_cleaning_log!$A$1:$GD$1000,MATCH("ORIG LP OPT",old_cleaning_log!$A$1:$GD$1,0),0)</f>
        <v>0</v>
      </c>
      <c r="J44">
        <f>VLOOKUP($A44,old_cleaning_log!$A$1:$GD$999,MATCH(J$5,old_cleaning_log!$A$1:$GD$1,0),0)</f>
        <v>0</v>
      </c>
      <c r="K44" s="51">
        <f t="shared" ca="1" si="3"/>
        <v>0</v>
      </c>
      <c r="L44">
        <f>VLOOKUP($A44,old_cleaning_log!$A$1:$AAB$999,MATCH(L$5,old_cleaning_log!$A$1:$AAB$1,0),0)</f>
        <v>2508</v>
      </c>
      <c r="M44">
        <f>VLOOKUP($A44,old_cleaning_log!$A$1:$AAB$999,MATCH(M$5,old_cleaning_log!$A$1:$AAB$1,0),0)</f>
        <v>759.48599999999999</v>
      </c>
      <c r="N44">
        <f>MATCH($A44,discarded_presolved!A:A,0)</f>
        <v>10</v>
      </c>
      <c r="O44">
        <f t="shared" ca="1" si="4"/>
        <v>1</v>
      </c>
      <c r="P44">
        <f t="shared" ca="1" si="8"/>
        <v>0</v>
      </c>
      <c r="Q44">
        <f t="shared" ca="1" si="8"/>
        <v>0</v>
      </c>
      <c r="R44">
        <f t="shared" ca="1" si="8"/>
        <v>0</v>
      </c>
      <c r="S44">
        <f t="shared" ca="1" si="8"/>
        <v>0</v>
      </c>
    </row>
    <row r="45" spans="1:19" hidden="1" x14ac:dyDescent="0.2">
      <c r="A45" s="16" t="s">
        <v>231</v>
      </c>
      <c r="B45" t="s">
        <v>603</v>
      </c>
      <c r="C45" t="str">
        <f t="shared" si="2"/>
        <v>miplib2010/buildingenergy</v>
      </c>
      <c r="D45">
        <f t="shared" ca="1" si="6"/>
        <v>277594</v>
      </c>
      <c r="E45">
        <f t="shared" ca="1" si="6"/>
        <v>154978</v>
      </c>
      <c r="F45" t="e">
        <f>VLOOKUP($A45,old_cleaning_log!$A$1:$GD$999,MATCH(F$5,old_cleaning_log!$A$1:$GD$1,0),0)</f>
        <v>#N/A</v>
      </c>
      <c r="G45" t="e">
        <f>VLOOKUP($A45,old_cleaning_log!$A$1:$GD$999,MATCH(G$5,old_cleaning_log!$A$1:$GD$1,0),0)</f>
        <v>#N/A</v>
      </c>
      <c r="H45">
        <f t="shared" ref="H45:H63" ca="1" si="9">VLOOKUP($A45,INDIRECT("'"&amp;$B45&amp;"'!"&amp;"$A$5:$Z$1000"),MATCH(H$5,INDIRECT("'"&amp;$B45&amp;"'!$A$4:$Z$4"),0),0)</f>
        <v>33283.853236000003</v>
      </c>
      <c r="I45" t="e">
        <f>VLOOKUP($A45,old_cleaning_log!$A$1:$GD$1000,MATCH("ORIG LP OPT",old_cleaning_log!$A$1:$GD$1,0),0)</f>
        <v>#N/A</v>
      </c>
      <c r="J45" t="e">
        <f>VLOOKUP($A45,old_cleaning_log!$A$1:$GD$999,MATCH(J$5,old_cleaning_log!$A$1:$GD$1,0),0)</f>
        <v>#N/A</v>
      </c>
      <c r="K45" s="51" t="e">
        <f t="shared" ca="1" si="3"/>
        <v>#N/A</v>
      </c>
      <c r="L45" t="e">
        <f>VLOOKUP($A45,old_cleaning_log!$A$1:$AAB$999,MATCH(L$5,old_cleaning_log!$A$1:$AAB$1,0),0)</f>
        <v>#N/A</v>
      </c>
      <c r="M45" t="e">
        <f>VLOOKUP($A45,old_cleaning_log!$A$1:$AAB$999,MATCH(M$5,old_cleaning_log!$A$1:$AAB$1,0),0)</f>
        <v>#N/A</v>
      </c>
      <c r="N45" t="e">
        <f>MATCH($A45,discarded_presolved!A:A,0)</f>
        <v>#N/A</v>
      </c>
      <c r="O45" t="e">
        <f t="shared" ca="1" si="4"/>
        <v>#N/A</v>
      </c>
      <c r="P45" t="e">
        <f t="shared" ca="1" si="8"/>
        <v>#N/A</v>
      </c>
      <c r="Q45" t="e">
        <f t="shared" ca="1" si="8"/>
        <v>#N/A</v>
      </c>
      <c r="R45" t="e">
        <f t="shared" ca="1" si="8"/>
        <v>#N/A</v>
      </c>
      <c r="S45" t="e">
        <f t="shared" ca="1" si="8"/>
        <v>#N/A</v>
      </c>
    </row>
    <row r="46" spans="1:19" hidden="1" x14ac:dyDescent="0.2">
      <c r="A46" s="16" t="s">
        <v>137</v>
      </c>
      <c r="B46" t="s">
        <v>604</v>
      </c>
      <c r="C46" t="str">
        <f t="shared" si="2"/>
        <v>miplib2003/cap6000</v>
      </c>
      <c r="D46">
        <f t="shared" ca="1" si="6"/>
        <v>2176</v>
      </c>
      <c r="E46">
        <f t="shared" ca="1" si="6"/>
        <v>6000</v>
      </c>
      <c r="F46">
        <f>VLOOKUP($A46,old_cleaning_log!$A$1:$GD$999,MATCH(F$5,old_cleaning_log!$A$1:$GD$1,0),0)</f>
        <v>1725</v>
      </c>
      <c r="G46">
        <f>VLOOKUP($A46,old_cleaning_log!$A$1:$GD$999,MATCH(G$5,old_cleaning_log!$A$1:$GD$1,0),0)</f>
        <v>4596</v>
      </c>
      <c r="H46">
        <f t="shared" ca="1" si="9"/>
        <v>-2451380</v>
      </c>
      <c r="I46">
        <f>VLOOKUP($A46,old_cleaning_log!$A$1:$GD$1000,MATCH("ORIG LP OPT",old_cleaning_log!$A$1:$GD$1,0),0)</f>
        <v>-2451537.3250239999</v>
      </c>
      <c r="J46">
        <f>VLOOKUP($A46,old_cleaning_log!$A$1:$GD$999,MATCH(J$5,old_cleaning_log!$A$1:$GD$1,0),0)</f>
        <v>-2451537.3250239999</v>
      </c>
      <c r="K46" s="51">
        <f t="shared" ca="1" si="3"/>
        <v>0</v>
      </c>
      <c r="L46">
        <f>VLOOKUP($A46,old_cleaning_log!$A$1:$AAB$999,MATCH(L$5,old_cleaning_log!$A$1:$AAB$1,0),0)</f>
        <v>3948</v>
      </c>
      <c r="M46">
        <f>VLOOKUP($A46,old_cleaning_log!$A$1:$AAB$999,MATCH(M$5,old_cleaning_log!$A$1:$AAB$1,0),0)</f>
        <v>15.11</v>
      </c>
      <c r="N46" t="e">
        <f>MATCH($A46,discarded_presolved!A:A,0)</f>
        <v>#N/A</v>
      </c>
      <c r="O46">
        <f t="shared" ca="1" si="4"/>
        <v>0</v>
      </c>
      <c r="P46">
        <f t="shared" ref="P46:S65" ca="1" si="10">IF(AND($F46&lt;=P$1,$G46&lt;=P$1,$O46=0),1,0)</f>
        <v>0</v>
      </c>
      <c r="Q46">
        <f t="shared" ca="1" si="10"/>
        <v>0</v>
      </c>
      <c r="R46">
        <f t="shared" ca="1" si="10"/>
        <v>0</v>
      </c>
      <c r="S46">
        <f t="shared" ca="1" si="10"/>
        <v>1</v>
      </c>
    </row>
    <row r="47" spans="1:19" hidden="1" x14ac:dyDescent="0.2">
      <c r="A47" s="16" t="s">
        <v>235</v>
      </c>
      <c r="B47" t="s">
        <v>603</v>
      </c>
      <c r="C47" t="str">
        <f t="shared" si="2"/>
        <v>miplib2010/co-100</v>
      </c>
      <c r="D47">
        <f t="shared" ca="1" si="6"/>
        <v>2187</v>
      </c>
      <c r="E47">
        <f t="shared" ca="1" si="6"/>
        <v>48417</v>
      </c>
      <c r="F47" t="e">
        <f>VLOOKUP($A47,old_cleaning_log!$A$1:$GD$999,MATCH(F$5,old_cleaning_log!$A$1:$GD$1,0),0)</f>
        <v>#N/A</v>
      </c>
      <c r="G47" t="e">
        <f>VLOOKUP($A47,old_cleaning_log!$A$1:$GD$999,MATCH(G$5,old_cleaning_log!$A$1:$GD$1,0),0)</f>
        <v>#N/A</v>
      </c>
      <c r="H47">
        <f t="shared" ca="1" si="9"/>
        <v>2639942.06</v>
      </c>
      <c r="I47" t="e">
        <f>VLOOKUP($A47,old_cleaning_log!$A$1:$GD$1000,MATCH("ORIG LP OPT",old_cleaning_log!$A$1:$GD$1,0),0)</f>
        <v>#N/A</v>
      </c>
      <c r="J47" t="e">
        <f>VLOOKUP($A47,old_cleaning_log!$A$1:$GD$999,MATCH(J$5,old_cleaning_log!$A$1:$GD$1,0),0)</f>
        <v>#N/A</v>
      </c>
      <c r="K47" s="51" t="e">
        <f t="shared" ca="1" si="3"/>
        <v>#N/A</v>
      </c>
      <c r="L47" t="e">
        <f>VLOOKUP($A47,old_cleaning_log!$A$1:$AAB$999,MATCH(L$5,old_cleaning_log!$A$1:$AAB$1,0),0)</f>
        <v>#N/A</v>
      </c>
      <c r="M47" t="e">
        <f>VLOOKUP($A47,old_cleaning_log!$A$1:$AAB$999,MATCH(M$5,old_cleaning_log!$A$1:$AAB$1,0),0)</f>
        <v>#N/A</v>
      </c>
      <c r="N47" t="e">
        <f>MATCH($A47,discarded_presolved!A:A,0)</f>
        <v>#N/A</v>
      </c>
      <c r="O47" t="e">
        <f t="shared" ca="1" si="4"/>
        <v>#N/A</v>
      </c>
      <c r="P47" t="e">
        <f t="shared" ca="1" si="10"/>
        <v>#N/A</v>
      </c>
      <c r="Q47" t="e">
        <f t="shared" ca="1" si="10"/>
        <v>#N/A</v>
      </c>
      <c r="R47" t="e">
        <f t="shared" ca="1" si="10"/>
        <v>#N/A</v>
      </c>
      <c r="S47" t="e">
        <f t="shared" ca="1" si="10"/>
        <v>#N/A</v>
      </c>
    </row>
    <row r="48" spans="1:19" hidden="1" x14ac:dyDescent="0.2">
      <c r="A48" s="16" t="s">
        <v>236</v>
      </c>
      <c r="B48" t="s">
        <v>603</v>
      </c>
      <c r="C48" t="str">
        <f t="shared" si="2"/>
        <v>miplib2010/core2536-691</v>
      </c>
      <c r="D48">
        <f t="shared" ca="1" si="6"/>
        <v>2539</v>
      </c>
      <c r="E48">
        <f t="shared" ca="1" si="6"/>
        <v>15293</v>
      </c>
      <c r="F48" t="e">
        <f>VLOOKUP($A48,old_cleaning_log!$A$1:$GD$999,MATCH(F$5,old_cleaning_log!$A$1:$GD$1,0),0)</f>
        <v>#N/A</v>
      </c>
      <c r="G48" t="e">
        <f>VLOOKUP($A48,old_cleaning_log!$A$1:$GD$999,MATCH(G$5,old_cleaning_log!$A$1:$GD$1,0),0)</f>
        <v>#N/A</v>
      </c>
      <c r="H48">
        <f t="shared" ca="1" si="9"/>
        <v>689</v>
      </c>
      <c r="I48" t="e">
        <f>VLOOKUP($A48,old_cleaning_log!$A$1:$GD$1000,MATCH("ORIG LP OPT",old_cleaning_log!$A$1:$GD$1,0),0)</f>
        <v>#N/A</v>
      </c>
      <c r="J48" t="e">
        <f>VLOOKUP($A48,old_cleaning_log!$A$1:$GD$999,MATCH(J$5,old_cleaning_log!$A$1:$GD$1,0),0)</f>
        <v>#N/A</v>
      </c>
      <c r="K48" s="51" t="e">
        <f t="shared" ca="1" si="3"/>
        <v>#N/A</v>
      </c>
      <c r="L48" t="e">
        <f>VLOOKUP($A48,old_cleaning_log!$A$1:$AAB$999,MATCH(L$5,old_cleaning_log!$A$1:$AAB$1,0),0)</f>
        <v>#N/A</v>
      </c>
      <c r="M48" t="e">
        <f>VLOOKUP($A48,old_cleaning_log!$A$1:$AAB$999,MATCH(M$5,old_cleaning_log!$A$1:$AAB$1,0),0)</f>
        <v>#N/A</v>
      </c>
      <c r="N48" t="e">
        <f>MATCH($A48,discarded_presolved!A:A,0)</f>
        <v>#N/A</v>
      </c>
      <c r="O48" t="e">
        <f t="shared" ca="1" si="4"/>
        <v>#N/A</v>
      </c>
      <c r="P48" t="e">
        <f t="shared" ca="1" si="10"/>
        <v>#N/A</v>
      </c>
      <c r="Q48" t="e">
        <f t="shared" ca="1" si="10"/>
        <v>#N/A</v>
      </c>
      <c r="R48" t="e">
        <f t="shared" ca="1" si="10"/>
        <v>#N/A</v>
      </c>
      <c r="S48" t="e">
        <f t="shared" ca="1" si="10"/>
        <v>#N/A</v>
      </c>
    </row>
    <row r="49" spans="1:19" hidden="1" x14ac:dyDescent="0.2">
      <c r="A49" s="16" t="s">
        <v>238</v>
      </c>
      <c r="B49" t="s">
        <v>603</v>
      </c>
      <c r="C49" t="str">
        <f t="shared" si="2"/>
        <v>miplib2010/cov1075</v>
      </c>
      <c r="D49">
        <f t="shared" ca="1" si="6"/>
        <v>637</v>
      </c>
      <c r="E49">
        <f t="shared" ca="1" si="6"/>
        <v>120</v>
      </c>
      <c r="F49">
        <f>VLOOKUP($A49,old_cleaning_log!$A$1:$GD$999,MATCH(F$5,old_cleaning_log!$A$1:$GD$1,0),0)</f>
        <v>637</v>
      </c>
      <c r="G49">
        <f>VLOOKUP($A49,old_cleaning_log!$A$1:$GD$999,MATCH(G$5,old_cleaning_log!$A$1:$GD$1,0),0)</f>
        <v>120</v>
      </c>
      <c r="H49">
        <f t="shared" ca="1" si="9"/>
        <v>20</v>
      </c>
      <c r="I49">
        <f>VLOOKUP($A49,old_cleaning_log!$A$1:$GD$1000,MATCH("ORIG LP OPT",old_cleaning_log!$A$1:$GD$1,0),0)</f>
        <v>17.142856999999999</v>
      </c>
      <c r="J49">
        <f>VLOOKUP($A49,old_cleaning_log!$A$1:$GD$999,MATCH(J$5,old_cleaning_log!$A$1:$GD$1,0),0)</f>
        <v>17.142856999999999</v>
      </c>
      <c r="K49" s="51">
        <f t="shared" ca="1" si="3"/>
        <v>0</v>
      </c>
      <c r="L49">
        <f>VLOOKUP($A49,old_cleaning_log!$A$1:$AAB$999,MATCH(L$5,old_cleaning_log!$A$1:$AAB$1,0),0)</f>
        <v>680876</v>
      </c>
      <c r="M49">
        <f>VLOOKUP($A49,old_cleaning_log!$A$1:$AAB$999,MATCH(M$5,old_cleaning_log!$A$1:$AAB$1,0),0)</f>
        <v>3600.002</v>
      </c>
      <c r="N49" t="e">
        <f>MATCH($A49,discarded_presolved!A:A,0)</f>
        <v>#N/A</v>
      </c>
      <c r="O49">
        <f t="shared" ca="1" si="4"/>
        <v>0</v>
      </c>
      <c r="P49">
        <f t="shared" ca="1" si="10"/>
        <v>0</v>
      </c>
      <c r="Q49">
        <f t="shared" ca="1" si="10"/>
        <v>1</v>
      </c>
      <c r="R49">
        <f t="shared" ca="1" si="10"/>
        <v>1</v>
      </c>
      <c r="S49">
        <f t="shared" ca="1" si="10"/>
        <v>1</v>
      </c>
    </row>
    <row r="50" spans="1:19" hidden="1" x14ac:dyDescent="0.2">
      <c r="A50" s="16" t="s">
        <v>239</v>
      </c>
      <c r="B50" t="s">
        <v>603</v>
      </c>
      <c r="C50" t="str">
        <f t="shared" si="2"/>
        <v>miplib2010/csched007</v>
      </c>
      <c r="D50">
        <f t="shared" ca="1" si="6"/>
        <v>351</v>
      </c>
      <c r="E50">
        <f t="shared" ca="1" si="6"/>
        <v>1758</v>
      </c>
      <c r="F50">
        <f>VLOOKUP($A50,old_cleaning_log!$A$1:$GD$999,MATCH(F$5,old_cleaning_log!$A$1:$GD$1,0),0)</f>
        <v>274</v>
      </c>
      <c r="G50">
        <f>VLOOKUP($A50,old_cleaning_log!$A$1:$GD$999,MATCH(G$5,old_cleaning_log!$A$1:$GD$1,0),0)</f>
        <v>1680</v>
      </c>
      <c r="H50">
        <f t="shared" ca="1" si="9"/>
        <v>351</v>
      </c>
      <c r="I50">
        <f>VLOOKUP($A50,old_cleaning_log!$A$1:$GD$1000,MATCH("ORIG LP OPT",old_cleaning_log!$A$1:$GD$1,0),0)</f>
        <v>269.25158699999997</v>
      </c>
      <c r="J50">
        <f>VLOOKUP($A50,old_cleaning_log!$A$1:$GD$999,MATCH(J$5,old_cleaning_log!$A$1:$GD$1,0),0)</f>
        <v>269.25158699999997</v>
      </c>
      <c r="K50" s="51">
        <f t="shared" ca="1" si="3"/>
        <v>0</v>
      </c>
      <c r="L50">
        <f>VLOOKUP($A50,old_cleaning_log!$A$1:$AAB$999,MATCH(L$5,old_cleaning_log!$A$1:$AAB$1,0),0)</f>
        <v>114745</v>
      </c>
      <c r="M50">
        <f>VLOOKUP($A50,old_cleaning_log!$A$1:$AAB$999,MATCH(M$5,old_cleaning_log!$A$1:$AAB$1,0),0)</f>
        <v>2646.4189999999999</v>
      </c>
      <c r="N50" t="e">
        <f>MATCH($A50,discarded_presolved!A:A,0)</f>
        <v>#N/A</v>
      </c>
      <c r="O50">
        <f t="shared" ca="1" si="4"/>
        <v>0</v>
      </c>
      <c r="P50">
        <f t="shared" ca="1" si="10"/>
        <v>0</v>
      </c>
      <c r="Q50">
        <f t="shared" ca="1" si="10"/>
        <v>0</v>
      </c>
      <c r="R50">
        <f t="shared" ca="1" si="10"/>
        <v>1</v>
      </c>
      <c r="S50">
        <f t="shared" ca="1" si="10"/>
        <v>1</v>
      </c>
    </row>
    <row r="51" spans="1:19" hidden="1" x14ac:dyDescent="0.2">
      <c r="A51" s="16" t="s">
        <v>240</v>
      </c>
      <c r="B51" t="s">
        <v>603</v>
      </c>
      <c r="C51" t="str">
        <f t="shared" si="2"/>
        <v>miplib2010/csched008</v>
      </c>
      <c r="D51">
        <f t="shared" ca="1" si="6"/>
        <v>351</v>
      </c>
      <c r="E51">
        <f t="shared" ca="1" si="6"/>
        <v>1536</v>
      </c>
      <c r="F51">
        <f>VLOOKUP($A51,old_cleaning_log!$A$1:$GD$999,MATCH(F$5,old_cleaning_log!$A$1:$GD$1,0),0)</f>
        <v>233</v>
      </c>
      <c r="G51">
        <f>VLOOKUP($A51,old_cleaning_log!$A$1:$GD$999,MATCH(G$5,old_cleaning_log!$A$1:$GD$1,0),0)</f>
        <v>1459</v>
      </c>
      <c r="H51">
        <f t="shared" ca="1" si="9"/>
        <v>173</v>
      </c>
      <c r="I51">
        <f>VLOOKUP($A51,old_cleaning_log!$A$1:$GD$1000,MATCH("ORIG LP OPT",old_cleaning_log!$A$1:$GD$1,0),0)</f>
        <v>171</v>
      </c>
      <c r="J51">
        <f>VLOOKUP($A51,old_cleaning_log!$A$1:$GD$999,MATCH(J$5,old_cleaning_log!$A$1:$GD$1,0),0)</f>
        <v>171</v>
      </c>
      <c r="K51" s="51">
        <f t="shared" ca="1" si="3"/>
        <v>0</v>
      </c>
      <c r="L51">
        <f>VLOOKUP($A51,old_cleaning_log!$A$1:$AAB$999,MATCH(L$5,old_cleaning_log!$A$1:$AAB$1,0),0)</f>
        <v>272315</v>
      </c>
      <c r="M51">
        <f>VLOOKUP($A51,old_cleaning_log!$A$1:$AAB$999,MATCH(M$5,old_cleaning_log!$A$1:$AAB$1,0),0)</f>
        <v>1582.13</v>
      </c>
      <c r="N51">
        <f>MATCH($A51,discarded_presolved!A:A,0)</f>
        <v>11</v>
      </c>
      <c r="O51">
        <f t="shared" ca="1" si="4"/>
        <v>1</v>
      </c>
      <c r="P51">
        <f t="shared" ca="1" si="10"/>
        <v>0</v>
      </c>
      <c r="Q51">
        <f t="shared" ca="1" si="10"/>
        <v>0</v>
      </c>
      <c r="R51">
        <f t="shared" ca="1" si="10"/>
        <v>0</v>
      </c>
      <c r="S51">
        <f t="shared" ca="1" si="10"/>
        <v>0</v>
      </c>
    </row>
    <row r="52" spans="1:19" hidden="1" x14ac:dyDescent="0.2">
      <c r="A52" s="16" t="s">
        <v>242</v>
      </c>
      <c r="B52" t="s">
        <v>603</v>
      </c>
      <c r="C52" t="str">
        <f t="shared" si="2"/>
        <v>miplib2010/csched010</v>
      </c>
      <c r="D52">
        <f t="shared" ca="1" si="6"/>
        <v>351</v>
      </c>
      <c r="E52">
        <f t="shared" ca="1" si="6"/>
        <v>1758</v>
      </c>
      <c r="F52">
        <f>VLOOKUP($A52,old_cleaning_log!$A$1:$GD$999,MATCH(F$5,old_cleaning_log!$A$1:$GD$1,0),0)</f>
        <v>272</v>
      </c>
      <c r="G52">
        <f>VLOOKUP($A52,old_cleaning_log!$A$1:$GD$999,MATCH(G$5,old_cleaning_log!$A$1:$GD$1,0),0)</f>
        <v>1678</v>
      </c>
      <c r="H52">
        <f t="shared" ca="1" si="9"/>
        <v>408</v>
      </c>
      <c r="I52">
        <f>VLOOKUP($A52,old_cleaning_log!$A$1:$GD$1000,MATCH("ORIG LP OPT",old_cleaning_log!$A$1:$GD$1,0),0)</f>
        <v>332.42272700000001</v>
      </c>
      <c r="J52">
        <f>VLOOKUP($A52,old_cleaning_log!$A$1:$GD$999,MATCH(J$5,old_cleaning_log!$A$1:$GD$1,0),0)</f>
        <v>332.42272700000001</v>
      </c>
      <c r="K52" s="51">
        <f t="shared" ca="1" si="3"/>
        <v>0</v>
      </c>
      <c r="L52">
        <f>VLOOKUP($A52,old_cleaning_log!$A$1:$AAB$999,MATCH(L$5,old_cleaning_log!$A$1:$AAB$1,0),0)</f>
        <v>89745</v>
      </c>
      <c r="M52">
        <f>VLOOKUP($A52,old_cleaning_log!$A$1:$AAB$999,MATCH(M$5,old_cleaning_log!$A$1:$AAB$1,0),0)</f>
        <v>3600</v>
      </c>
      <c r="N52" t="e">
        <f>MATCH($A52,discarded_presolved!A:A,0)</f>
        <v>#N/A</v>
      </c>
      <c r="O52">
        <f t="shared" ca="1" si="4"/>
        <v>0</v>
      </c>
      <c r="P52">
        <f t="shared" ca="1" si="10"/>
        <v>0</v>
      </c>
      <c r="Q52">
        <f t="shared" ca="1" si="10"/>
        <v>0</v>
      </c>
      <c r="R52">
        <f t="shared" ca="1" si="10"/>
        <v>1</v>
      </c>
      <c r="S52">
        <f t="shared" ca="1" si="10"/>
        <v>1</v>
      </c>
    </row>
    <row r="53" spans="1:19" hidden="1" x14ac:dyDescent="0.2">
      <c r="A53" s="16" t="s">
        <v>243</v>
      </c>
      <c r="B53" t="s">
        <v>603</v>
      </c>
      <c r="C53" t="str">
        <f t="shared" si="2"/>
        <v>miplib2010/d10200</v>
      </c>
      <c r="D53">
        <f t="shared" ca="1" si="6"/>
        <v>947</v>
      </c>
      <c r="E53">
        <f t="shared" ca="1" si="6"/>
        <v>2000</v>
      </c>
      <c r="F53">
        <f>VLOOKUP($A53,old_cleaning_log!$A$1:$GD$999,MATCH(F$5,old_cleaning_log!$A$1:$GD$1,0),0)</f>
        <v>898</v>
      </c>
      <c r="G53">
        <f>VLOOKUP($A53,old_cleaning_log!$A$1:$GD$999,MATCH(G$5,old_cleaning_log!$A$1:$GD$1,0),0)</f>
        <v>689</v>
      </c>
      <c r="H53">
        <f t="shared" ca="1" si="9"/>
        <v>12430</v>
      </c>
      <c r="I53">
        <f>VLOOKUP($A53,old_cleaning_log!$A$1:$GD$1000,MATCH("ORIG LP OPT",old_cleaning_log!$A$1:$GD$1,0),0)</f>
        <v>12425.583005</v>
      </c>
      <c r="J53">
        <f>VLOOKUP($A53,old_cleaning_log!$A$1:$GD$999,MATCH(J$5,old_cleaning_log!$A$1:$GD$1,0),0)</f>
        <v>12425.583005</v>
      </c>
      <c r="K53" s="51">
        <f t="shared" ca="1" si="3"/>
        <v>0</v>
      </c>
      <c r="L53">
        <f>VLOOKUP($A53,old_cleaning_log!$A$1:$AAB$999,MATCH(L$5,old_cleaning_log!$A$1:$AAB$1,0),0)</f>
        <v>1035366</v>
      </c>
      <c r="M53">
        <f>VLOOKUP($A53,old_cleaning_log!$A$1:$AAB$999,MATCH(M$5,old_cleaning_log!$A$1:$AAB$1,0),0)</f>
        <v>3600.0010000000002</v>
      </c>
      <c r="N53" t="e">
        <f>MATCH($A53,discarded_presolved!A:A,0)</f>
        <v>#N/A</v>
      </c>
      <c r="O53">
        <f t="shared" ca="1" si="4"/>
        <v>0</v>
      </c>
      <c r="P53">
        <f t="shared" ca="1" si="10"/>
        <v>0</v>
      </c>
      <c r="Q53">
        <f t="shared" ca="1" si="10"/>
        <v>1</v>
      </c>
      <c r="R53">
        <f t="shared" ca="1" si="10"/>
        <v>1</v>
      </c>
      <c r="S53">
        <f t="shared" ca="1" si="10"/>
        <v>1</v>
      </c>
    </row>
    <row r="54" spans="1:19" hidden="1" x14ac:dyDescent="0.2">
      <c r="A54" s="24" t="s">
        <v>640</v>
      </c>
      <c r="B54" t="s">
        <v>899</v>
      </c>
      <c r="C54" t="str">
        <f t="shared" si="2"/>
        <v>coral/dano3_3</v>
      </c>
      <c r="D54">
        <f t="shared" ca="1" si="6"/>
        <v>3202</v>
      </c>
      <c r="E54">
        <f t="shared" ca="1" si="6"/>
        <v>13873</v>
      </c>
      <c r="F54">
        <f>VLOOKUP($A54,old_cleaning_log!$A$1:$GD$999,MATCH(F$5,old_cleaning_log!$A$1:$GD$1,0),0)</f>
        <v>3151</v>
      </c>
      <c r="G54">
        <f>VLOOKUP($A54,old_cleaning_log!$A$1:$GD$999,MATCH(G$5,old_cleaning_log!$A$1:$GD$1,0),0)</f>
        <v>13837</v>
      </c>
      <c r="H54">
        <f t="shared" ca="1" si="9"/>
        <v>576.34463300000004</v>
      </c>
      <c r="I54">
        <f>VLOOKUP($A54,old_cleaning_log!$A$1:$GD$1000,MATCH("ORIG LP OPT",old_cleaning_log!$A$1:$GD$1,0),0)</f>
        <v>576.23162000000002</v>
      </c>
      <c r="J54">
        <f>VLOOKUP($A54,old_cleaning_log!$A$1:$GD$999,MATCH(J$5,old_cleaning_log!$A$1:$GD$1,0),0)</f>
        <v>576.23162000000002</v>
      </c>
      <c r="K54" s="51">
        <f t="shared" ca="1" si="3"/>
        <v>0</v>
      </c>
      <c r="L54">
        <f>VLOOKUP($A54,old_cleaning_log!$A$1:$AAB$999,MATCH(L$5,old_cleaning_log!$A$1:$AAB$1,0),0)</f>
        <v>29</v>
      </c>
      <c r="M54">
        <f>VLOOKUP($A54,old_cleaning_log!$A$1:$AAB$999,MATCH(M$5,old_cleaning_log!$A$1:$AAB$1,0),0)</f>
        <v>156.411</v>
      </c>
      <c r="N54" t="e">
        <f>MATCH($A54,discarded_presolved!A:A,0)</f>
        <v>#N/A</v>
      </c>
      <c r="O54">
        <f t="shared" ca="1" si="4"/>
        <v>1</v>
      </c>
      <c r="P54">
        <f t="shared" ca="1" si="10"/>
        <v>0</v>
      </c>
      <c r="Q54">
        <f t="shared" ca="1" si="10"/>
        <v>0</v>
      </c>
      <c r="R54">
        <f t="shared" ca="1" si="10"/>
        <v>0</v>
      </c>
      <c r="S54">
        <f t="shared" ca="1" si="10"/>
        <v>0</v>
      </c>
    </row>
    <row r="55" spans="1:19" hidden="1" x14ac:dyDescent="0.2">
      <c r="A55" s="24" t="s">
        <v>641</v>
      </c>
      <c r="B55" t="s">
        <v>899</v>
      </c>
      <c r="C55" t="str">
        <f t="shared" si="2"/>
        <v>coral/dano3_4</v>
      </c>
      <c r="D55">
        <f t="shared" ca="1" si="6"/>
        <v>3202</v>
      </c>
      <c r="E55">
        <f t="shared" ca="1" si="6"/>
        <v>13873</v>
      </c>
      <c r="F55">
        <f>VLOOKUP($A55,old_cleaning_log!$A$1:$GD$999,MATCH(F$5,old_cleaning_log!$A$1:$GD$1,0),0)</f>
        <v>3151</v>
      </c>
      <c r="G55">
        <f>VLOOKUP($A55,old_cleaning_log!$A$1:$GD$999,MATCH(G$5,old_cleaning_log!$A$1:$GD$1,0),0)</f>
        <v>13837</v>
      </c>
      <c r="H55">
        <f t="shared" ca="1" si="9"/>
        <v>576.43522470000005</v>
      </c>
      <c r="I55">
        <f>VLOOKUP($A55,old_cleaning_log!$A$1:$GD$1000,MATCH("ORIG LP OPT",old_cleaning_log!$A$1:$GD$1,0),0)</f>
        <v>576.23162000000002</v>
      </c>
      <c r="J55">
        <f>VLOOKUP($A55,old_cleaning_log!$A$1:$GD$999,MATCH(J$5,old_cleaning_log!$A$1:$GD$1,0),0)</f>
        <v>576.23162000000002</v>
      </c>
      <c r="K55" s="51">
        <f t="shared" ca="1" si="3"/>
        <v>0</v>
      </c>
      <c r="L55">
        <f>VLOOKUP($A55,old_cleaning_log!$A$1:$AAB$999,MATCH(L$5,old_cleaning_log!$A$1:$AAB$1,0),0)</f>
        <v>45</v>
      </c>
      <c r="M55">
        <f>VLOOKUP($A55,old_cleaning_log!$A$1:$AAB$999,MATCH(M$5,old_cleaning_log!$A$1:$AAB$1,0),0)</f>
        <v>143.75299999999999</v>
      </c>
      <c r="N55" t="e">
        <f>MATCH($A55,discarded_presolved!A:A,0)</f>
        <v>#N/A</v>
      </c>
      <c r="O55">
        <f t="shared" ca="1" si="4"/>
        <v>1</v>
      </c>
      <c r="P55">
        <f t="shared" ca="1" si="10"/>
        <v>0</v>
      </c>
      <c r="Q55">
        <f t="shared" ca="1" si="10"/>
        <v>0</v>
      </c>
      <c r="R55">
        <f t="shared" ca="1" si="10"/>
        <v>0</v>
      </c>
      <c r="S55">
        <f t="shared" ca="1" si="10"/>
        <v>0</v>
      </c>
    </row>
    <row r="56" spans="1:19" hidden="1" x14ac:dyDescent="0.2">
      <c r="A56" s="24" t="s">
        <v>642</v>
      </c>
      <c r="B56" t="s">
        <v>899</v>
      </c>
      <c r="C56" t="str">
        <f t="shared" si="2"/>
        <v>coral/dano3_5</v>
      </c>
      <c r="D56">
        <f t="shared" ca="1" si="6"/>
        <v>3202</v>
      </c>
      <c r="E56">
        <f t="shared" ca="1" si="6"/>
        <v>13873</v>
      </c>
      <c r="F56">
        <f>VLOOKUP($A56,old_cleaning_log!$A$1:$GD$999,MATCH(F$5,old_cleaning_log!$A$1:$GD$1,0),0)</f>
        <v>3151</v>
      </c>
      <c r="G56">
        <f>VLOOKUP($A56,old_cleaning_log!$A$1:$GD$999,MATCH(G$5,old_cleaning_log!$A$1:$GD$1,0),0)</f>
        <v>13837</v>
      </c>
      <c r="H56">
        <f t="shared" ca="1" si="9"/>
        <v>576.92491600000005</v>
      </c>
      <c r="I56">
        <f>VLOOKUP($A56,old_cleaning_log!$A$1:$GD$1000,MATCH("ORIG LP OPT",old_cleaning_log!$A$1:$GD$1,0),0)</f>
        <v>576.23162000000002</v>
      </c>
      <c r="J56">
        <f>VLOOKUP($A56,old_cleaning_log!$A$1:$GD$999,MATCH(J$5,old_cleaning_log!$A$1:$GD$1,0),0)</f>
        <v>576.23162000000002</v>
      </c>
      <c r="K56" s="51">
        <f t="shared" ca="1" si="3"/>
        <v>0</v>
      </c>
      <c r="L56">
        <f>VLOOKUP($A56,old_cleaning_log!$A$1:$AAB$999,MATCH(L$5,old_cleaning_log!$A$1:$AAB$1,0),0)</f>
        <v>347</v>
      </c>
      <c r="M56">
        <f>VLOOKUP($A56,old_cleaning_log!$A$1:$AAB$999,MATCH(M$5,old_cleaning_log!$A$1:$AAB$1,0),0)</f>
        <v>880.38</v>
      </c>
      <c r="N56" t="e">
        <f>MATCH($A56,discarded_presolved!A:A,0)</f>
        <v>#N/A</v>
      </c>
      <c r="O56">
        <f t="shared" ca="1" si="4"/>
        <v>1</v>
      </c>
      <c r="P56">
        <f t="shared" ca="1" si="10"/>
        <v>0</v>
      </c>
      <c r="Q56">
        <f t="shared" ca="1" si="10"/>
        <v>0</v>
      </c>
      <c r="R56">
        <f t="shared" ca="1" si="10"/>
        <v>0</v>
      </c>
      <c r="S56">
        <f t="shared" ca="1" si="10"/>
        <v>0</v>
      </c>
    </row>
    <row r="57" spans="1:19" hidden="1" x14ac:dyDescent="0.2">
      <c r="A57" s="16" t="s">
        <v>140</v>
      </c>
      <c r="B57" t="s">
        <v>603</v>
      </c>
      <c r="C57" t="str">
        <f t="shared" si="2"/>
        <v>miplib2010/danoint</v>
      </c>
      <c r="D57">
        <f t="shared" ca="1" si="6"/>
        <v>664</v>
      </c>
      <c r="E57">
        <f t="shared" ca="1" si="6"/>
        <v>521</v>
      </c>
      <c r="F57">
        <f>VLOOKUP($A57,old_cleaning_log!$A$1:$GD$999,MATCH(F$5,old_cleaning_log!$A$1:$GD$1,0),0)</f>
        <v>656</v>
      </c>
      <c r="G57">
        <f>VLOOKUP($A57,old_cleaning_log!$A$1:$GD$999,MATCH(G$5,old_cleaning_log!$A$1:$GD$1,0),0)</f>
        <v>513</v>
      </c>
      <c r="H57">
        <f t="shared" ca="1" si="9"/>
        <v>65.666666667000001</v>
      </c>
      <c r="I57">
        <f>VLOOKUP($A57,old_cleaning_log!$A$1:$GD$1000,MATCH("ORIG LP OPT",old_cleaning_log!$A$1:$GD$1,0),0)</f>
        <v>62.637279999999997</v>
      </c>
      <c r="J57">
        <f>VLOOKUP($A57,old_cleaning_log!$A$1:$GD$999,MATCH(J$5,old_cleaning_log!$A$1:$GD$1,0),0)</f>
        <v>62.637279999999997</v>
      </c>
      <c r="K57" s="51">
        <f t="shared" ca="1" si="3"/>
        <v>0</v>
      </c>
      <c r="L57">
        <f>VLOOKUP($A57,old_cleaning_log!$A$1:$AAB$999,MATCH(L$5,old_cleaning_log!$A$1:$AAB$1,0),0)</f>
        <v>611477</v>
      </c>
      <c r="M57">
        <f>VLOOKUP($A57,old_cleaning_log!$A$1:$AAB$999,MATCH(M$5,old_cleaning_log!$A$1:$AAB$1,0),0)</f>
        <v>3600</v>
      </c>
      <c r="N57" t="e">
        <f>MATCH($A57,discarded_presolved!A:A,0)</f>
        <v>#N/A</v>
      </c>
      <c r="O57">
        <f t="shared" ca="1" si="4"/>
        <v>0</v>
      </c>
      <c r="P57">
        <f t="shared" ca="1" si="10"/>
        <v>0</v>
      </c>
      <c r="Q57">
        <f t="shared" ca="1" si="10"/>
        <v>1</v>
      </c>
      <c r="R57">
        <f t="shared" ca="1" si="10"/>
        <v>1</v>
      </c>
      <c r="S57">
        <f t="shared" ca="1" si="10"/>
        <v>1</v>
      </c>
    </row>
    <row r="58" spans="1:19" hidden="1" x14ac:dyDescent="0.2">
      <c r="A58" s="16" t="s">
        <v>246</v>
      </c>
      <c r="B58" t="s">
        <v>603</v>
      </c>
      <c r="C58" t="str">
        <f t="shared" si="2"/>
        <v>miplib2010/dc1c</v>
      </c>
      <c r="D58">
        <f t="shared" ca="1" si="6"/>
        <v>1649</v>
      </c>
      <c r="E58">
        <f t="shared" ca="1" si="6"/>
        <v>10039</v>
      </c>
      <c r="F58">
        <f>VLOOKUP($A58,old_cleaning_log!$A$1:$GD$999,MATCH(F$5,old_cleaning_log!$A$1:$GD$1,0),0)</f>
        <v>934</v>
      </c>
      <c r="G58">
        <f>VLOOKUP($A58,old_cleaning_log!$A$1:$GD$999,MATCH(G$5,old_cleaning_log!$A$1:$GD$1,0),0)</f>
        <v>8914</v>
      </c>
      <c r="H58">
        <f t="shared" ca="1" si="9"/>
        <v>1767903.6501</v>
      </c>
      <c r="I58">
        <f>VLOOKUP($A58,old_cleaning_log!$A$1:$GD$1000,MATCH("ORIG LP OPT",old_cleaning_log!$A$1:$GD$1,0),0)</f>
        <v>1754946.8636380001</v>
      </c>
      <c r="J58">
        <f>VLOOKUP($A58,old_cleaning_log!$A$1:$GD$999,MATCH(J$5,old_cleaning_log!$A$1:$GD$1,0),0)</f>
        <v>1754946.8636380001</v>
      </c>
      <c r="K58" s="51">
        <f t="shared" ca="1" si="3"/>
        <v>0</v>
      </c>
      <c r="L58">
        <f>VLOOKUP($A58,old_cleaning_log!$A$1:$AAB$999,MATCH(L$5,old_cleaning_log!$A$1:$AAB$1,0),0)</f>
        <v>10202</v>
      </c>
      <c r="M58">
        <f>VLOOKUP($A58,old_cleaning_log!$A$1:$AAB$999,MATCH(M$5,old_cleaning_log!$A$1:$AAB$1,0),0)</f>
        <v>3600.192</v>
      </c>
      <c r="N58" t="e">
        <f>MATCH($A58,discarded_presolved!A:A,0)</f>
        <v>#N/A</v>
      </c>
      <c r="O58">
        <f t="shared" ca="1" si="4"/>
        <v>0</v>
      </c>
      <c r="P58">
        <f t="shared" ca="1" si="10"/>
        <v>0</v>
      </c>
      <c r="Q58">
        <f t="shared" ca="1" si="10"/>
        <v>0</v>
      </c>
      <c r="R58">
        <f t="shared" ca="1" si="10"/>
        <v>0</v>
      </c>
      <c r="S58">
        <f t="shared" ca="1" si="10"/>
        <v>1</v>
      </c>
    </row>
    <row r="59" spans="1:19" hidden="1" x14ac:dyDescent="0.2">
      <c r="A59" s="16" t="s">
        <v>556</v>
      </c>
      <c r="B59" t="s">
        <v>605</v>
      </c>
      <c r="C59" t="str">
        <f t="shared" si="2"/>
        <v>miplib3/dcmulti</v>
      </c>
      <c r="D59">
        <f t="shared" ca="1" si="6"/>
        <v>290</v>
      </c>
      <c r="E59">
        <f t="shared" ca="1" si="6"/>
        <v>548</v>
      </c>
      <c r="F59">
        <f>VLOOKUP($A59,old_cleaning_log!$A$1:$GD$999,MATCH(F$5,old_cleaning_log!$A$1:$GD$1,0),0)</f>
        <v>271</v>
      </c>
      <c r="G59">
        <f>VLOOKUP($A59,old_cleaning_log!$A$1:$GD$999,MATCH(G$5,old_cleaning_log!$A$1:$GD$1,0),0)</f>
        <v>529</v>
      </c>
      <c r="H59">
        <f t="shared" ca="1" si="9"/>
        <v>188182</v>
      </c>
      <c r="I59">
        <f>VLOOKUP($A59,old_cleaning_log!$A$1:$GD$1000,MATCH("ORIG LP OPT",old_cleaning_log!$A$1:$GD$1,0),0)</f>
        <v>183975.539693</v>
      </c>
      <c r="J59">
        <f>VLOOKUP($A59,old_cleaning_log!$A$1:$GD$999,MATCH(J$5,old_cleaning_log!$A$1:$GD$1,0),0)</f>
        <v>185321.35678599999</v>
      </c>
      <c r="K59" s="51">
        <f t="shared" ca="1" si="3"/>
        <v>0.31994051881588104</v>
      </c>
      <c r="L59">
        <f>VLOOKUP($A59,old_cleaning_log!$A$1:$AAB$999,MATCH(L$5,old_cleaning_log!$A$1:$AAB$1,0),0)</f>
        <v>114</v>
      </c>
      <c r="M59">
        <f>VLOOKUP($A59,old_cleaning_log!$A$1:$AAB$999,MATCH(M$5,old_cleaning_log!$A$1:$AAB$1,0),0)</f>
        <v>0.38900000000000001</v>
      </c>
      <c r="N59" t="e">
        <f>MATCH($A59,discarded_presolved!A:A,0)</f>
        <v>#N/A</v>
      </c>
      <c r="O59">
        <f t="shared" ca="1" si="4"/>
        <v>0</v>
      </c>
      <c r="P59">
        <f t="shared" ca="1" si="10"/>
        <v>0</v>
      </c>
      <c r="Q59">
        <f t="shared" ca="1" si="10"/>
        <v>1</v>
      </c>
      <c r="R59">
        <f t="shared" ca="1" si="10"/>
        <v>1</v>
      </c>
      <c r="S59">
        <f t="shared" ca="1" si="10"/>
        <v>1</v>
      </c>
    </row>
    <row r="60" spans="1:19" hidden="1" x14ac:dyDescent="0.2">
      <c r="A60" s="16" t="s">
        <v>248</v>
      </c>
      <c r="B60" t="s">
        <v>603</v>
      </c>
      <c r="C60" t="str">
        <f t="shared" si="2"/>
        <v>miplib2010/dfn-gwin-UUM</v>
      </c>
      <c r="D60">
        <f t="shared" ca="1" si="6"/>
        <v>158</v>
      </c>
      <c r="E60">
        <f t="shared" ca="1" si="6"/>
        <v>938</v>
      </c>
      <c r="F60">
        <f>VLOOKUP($A60,old_cleaning_log!$A$1:$GD$999,MATCH(F$5,old_cleaning_log!$A$1:$GD$1,0),0)</f>
        <v>156</v>
      </c>
      <c r="G60">
        <f>VLOOKUP($A60,old_cleaning_log!$A$1:$GD$999,MATCH(G$5,old_cleaning_log!$A$1:$GD$1,0),0)</f>
        <v>936</v>
      </c>
      <c r="H60">
        <f t="shared" ca="1" si="9"/>
        <v>38752</v>
      </c>
      <c r="I60">
        <f>VLOOKUP($A60,old_cleaning_log!$A$1:$GD$1000,MATCH("ORIG LP OPT",old_cleaning_log!$A$1:$GD$1,0),0)</f>
        <v>27467.257235000001</v>
      </c>
      <c r="J60">
        <f>VLOOKUP($A60,old_cleaning_log!$A$1:$GD$999,MATCH(J$5,old_cleaning_log!$A$1:$GD$1,0),0)</f>
        <v>27467.257235000001</v>
      </c>
      <c r="K60" s="51">
        <f t="shared" ca="1" si="3"/>
        <v>0</v>
      </c>
      <c r="L60">
        <f>VLOOKUP($A60,old_cleaning_log!$A$1:$AAB$999,MATCH(L$5,old_cleaning_log!$A$1:$AAB$1,0),0)</f>
        <v>276913</v>
      </c>
      <c r="M60">
        <f>VLOOKUP($A60,old_cleaning_log!$A$1:$AAB$999,MATCH(M$5,old_cleaning_log!$A$1:$AAB$1,0),0)</f>
        <v>1548.01</v>
      </c>
      <c r="N60" t="e">
        <f>MATCH($A60,discarded_presolved!A:A,0)</f>
        <v>#N/A</v>
      </c>
      <c r="O60">
        <f t="shared" ca="1" si="4"/>
        <v>0</v>
      </c>
      <c r="P60">
        <f t="shared" ca="1" si="10"/>
        <v>0</v>
      </c>
      <c r="Q60">
        <f t="shared" ca="1" si="10"/>
        <v>1</v>
      </c>
      <c r="R60">
        <f t="shared" ca="1" si="10"/>
        <v>1</v>
      </c>
      <c r="S60">
        <f t="shared" ca="1" si="10"/>
        <v>1</v>
      </c>
    </row>
    <row r="61" spans="1:19" hidden="1" x14ac:dyDescent="0.2">
      <c r="A61" s="16" t="s">
        <v>249</v>
      </c>
      <c r="B61" t="s">
        <v>603</v>
      </c>
      <c r="C61" t="str">
        <f t="shared" si="2"/>
        <v>miplib2010/dg012142</v>
      </c>
      <c r="D61">
        <f t="shared" ca="1" si="6"/>
        <v>6310</v>
      </c>
      <c r="E61">
        <f t="shared" ca="1" si="6"/>
        <v>2080</v>
      </c>
      <c r="F61">
        <f>VLOOKUP($A61,old_cleaning_log!$A$1:$GD$999,MATCH(F$5,old_cleaning_log!$A$1:$GD$1,0),0)</f>
        <v>1987</v>
      </c>
      <c r="G61">
        <f>VLOOKUP($A61,old_cleaning_log!$A$1:$GD$999,MATCH(G$5,old_cleaning_log!$A$1:$GD$1,0),0)</f>
        <v>1899</v>
      </c>
      <c r="H61">
        <f t="shared" ca="1" si="9"/>
        <v>2300867</v>
      </c>
      <c r="I61">
        <f>VLOOKUP($A61,old_cleaning_log!$A$1:$GD$1000,MATCH("ORIG LP OPT",old_cleaning_log!$A$1:$GD$1,0),0)</f>
        <v>757818.48011400003</v>
      </c>
      <c r="J61">
        <f>VLOOKUP($A61,old_cleaning_log!$A$1:$GD$999,MATCH(J$5,old_cleaning_log!$A$1:$GD$1,0),0)</f>
        <v>757818.48011400003</v>
      </c>
      <c r="K61" s="51">
        <f t="shared" ca="1" si="3"/>
        <v>0</v>
      </c>
      <c r="L61">
        <f>VLOOKUP($A61,old_cleaning_log!$A$1:$AAB$999,MATCH(L$5,old_cleaning_log!$A$1:$AAB$1,0),0)</f>
        <v>45489</v>
      </c>
      <c r="M61">
        <f>VLOOKUP($A61,old_cleaning_log!$A$1:$AAB$999,MATCH(M$5,old_cleaning_log!$A$1:$AAB$1,0),0)</f>
        <v>3600.0010000000002</v>
      </c>
      <c r="N61" t="e">
        <f>MATCH($A61,discarded_presolved!A:A,0)</f>
        <v>#N/A</v>
      </c>
      <c r="O61">
        <f t="shared" ca="1" si="4"/>
        <v>0</v>
      </c>
      <c r="P61">
        <f t="shared" ca="1" si="10"/>
        <v>0</v>
      </c>
      <c r="Q61">
        <f t="shared" ca="1" si="10"/>
        <v>0</v>
      </c>
      <c r="R61">
        <f t="shared" ca="1" si="10"/>
        <v>1</v>
      </c>
      <c r="S61">
        <f t="shared" ca="1" si="10"/>
        <v>1</v>
      </c>
    </row>
    <row r="62" spans="1:19" hidden="1" x14ac:dyDescent="0.2">
      <c r="A62" s="16" t="s">
        <v>250</v>
      </c>
      <c r="B62" t="s">
        <v>603</v>
      </c>
      <c r="C62" t="str">
        <f t="shared" si="2"/>
        <v>miplib2010/dolom1</v>
      </c>
      <c r="D62">
        <f t="shared" ca="1" si="6"/>
        <v>1803</v>
      </c>
      <c r="E62">
        <f t="shared" ca="1" si="6"/>
        <v>11612</v>
      </c>
      <c r="F62">
        <f>VLOOKUP($A62,old_cleaning_log!$A$1:$GD$999,MATCH(F$5,old_cleaning_log!$A$1:$GD$1,0),0)</f>
        <v>1344</v>
      </c>
      <c r="G62">
        <f>VLOOKUP($A62,old_cleaning_log!$A$1:$GD$999,MATCH(G$5,old_cleaning_log!$A$1:$GD$1,0),0)</f>
        <v>10367</v>
      </c>
      <c r="H62">
        <f t="shared" ca="1" si="9"/>
        <v>6609253</v>
      </c>
      <c r="I62">
        <f>VLOOKUP($A62,old_cleaning_log!$A$1:$GD$1000,MATCH("ORIG LP OPT",old_cleaning_log!$A$1:$GD$1,0),0)</f>
        <v>6556066.0683150003</v>
      </c>
      <c r="J62">
        <f>VLOOKUP($A62,old_cleaning_log!$A$1:$GD$999,MATCH(J$5,old_cleaning_log!$A$1:$GD$1,0),0)</f>
        <v>6556066.0683150003</v>
      </c>
      <c r="K62" s="51">
        <f t="shared" ca="1" si="3"/>
        <v>0</v>
      </c>
      <c r="L62">
        <f>VLOOKUP($A62,old_cleaning_log!$A$1:$AAB$999,MATCH(L$5,old_cleaning_log!$A$1:$AAB$1,0),0)</f>
        <v>7413</v>
      </c>
      <c r="M62">
        <f>VLOOKUP($A62,old_cleaning_log!$A$1:$AAB$999,MATCH(M$5,old_cleaning_log!$A$1:$AAB$1,0),0)</f>
        <v>3600.0039999999999</v>
      </c>
      <c r="N62" t="e">
        <f>MATCH($A62,discarded_presolved!A:A,0)</f>
        <v>#N/A</v>
      </c>
      <c r="O62">
        <f t="shared" ca="1" si="4"/>
        <v>1</v>
      </c>
      <c r="P62">
        <f t="shared" ca="1" si="10"/>
        <v>0</v>
      </c>
      <c r="Q62">
        <f t="shared" ca="1" si="10"/>
        <v>0</v>
      </c>
      <c r="R62">
        <f t="shared" ca="1" si="10"/>
        <v>0</v>
      </c>
      <c r="S62">
        <f t="shared" ca="1" si="10"/>
        <v>0</v>
      </c>
    </row>
    <row r="63" spans="1:19" hidden="1" x14ac:dyDescent="0.2">
      <c r="A63" s="16" t="s">
        <v>142</v>
      </c>
      <c r="B63" t="s">
        <v>604</v>
      </c>
      <c r="C63" t="str">
        <f t="shared" si="2"/>
        <v>miplib2003/ds</v>
      </c>
      <c r="D63">
        <f t="shared" ca="1" si="6"/>
        <v>656</v>
      </c>
      <c r="E63">
        <f t="shared" ca="1" si="6"/>
        <v>67732</v>
      </c>
      <c r="F63" t="e">
        <f>VLOOKUP($A63,old_cleaning_log!$A$1:$GD$999,MATCH(F$5,old_cleaning_log!$A$1:$GD$1,0),0)</f>
        <v>#N/A</v>
      </c>
      <c r="G63" t="e">
        <f>VLOOKUP($A63,old_cleaning_log!$A$1:$GD$999,MATCH(G$5,old_cleaning_log!$A$1:$GD$1,0),0)</f>
        <v>#N/A</v>
      </c>
      <c r="H63">
        <f t="shared" ca="1" si="9"/>
        <v>93.52</v>
      </c>
      <c r="I63" t="e">
        <f>VLOOKUP($A63,old_cleaning_log!$A$1:$GD$1000,MATCH("ORIG LP OPT",old_cleaning_log!$A$1:$GD$1,0),0)</f>
        <v>#N/A</v>
      </c>
      <c r="J63" t="e">
        <f>VLOOKUP($A63,old_cleaning_log!$A$1:$GD$999,MATCH(J$5,old_cleaning_log!$A$1:$GD$1,0),0)</f>
        <v>#N/A</v>
      </c>
      <c r="K63" s="51" t="e">
        <f t="shared" ca="1" si="3"/>
        <v>#N/A</v>
      </c>
      <c r="L63" t="e">
        <f>VLOOKUP($A63,old_cleaning_log!$A$1:$AAB$999,MATCH(L$5,old_cleaning_log!$A$1:$AAB$1,0),0)</f>
        <v>#N/A</v>
      </c>
      <c r="M63" t="e">
        <f>VLOOKUP($A63,old_cleaning_log!$A$1:$AAB$999,MATCH(M$5,old_cleaning_log!$A$1:$AAB$1,0),0)</f>
        <v>#N/A</v>
      </c>
      <c r="N63" t="e">
        <f>MATCH($A63,discarded_presolved!A:A,0)</f>
        <v>#N/A</v>
      </c>
      <c r="O63" t="e">
        <f t="shared" ca="1" si="4"/>
        <v>#N/A</v>
      </c>
      <c r="P63" t="e">
        <f t="shared" ca="1" si="10"/>
        <v>#N/A</v>
      </c>
      <c r="Q63" t="e">
        <f t="shared" ca="1" si="10"/>
        <v>#N/A</v>
      </c>
      <c r="R63" t="e">
        <f t="shared" ca="1" si="10"/>
        <v>#N/A</v>
      </c>
      <c r="S63" t="e">
        <f t="shared" ca="1" si="10"/>
        <v>#N/A</v>
      </c>
    </row>
    <row r="64" spans="1:19" x14ac:dyDescent="0.2">
      <c r="A64" s="16" t="s">
        <v>66</v>
      </c>
      <c r="B64" t="s">
        <v>605</v>
      </c>
      <c r="C64" t="str">
        <f t="shared" si="2"/>
        <v>miplib3/egout</v>
      </c>
      <c r="D64">
        <f t="shared" ca="1" si="6"/>
        <v>98</v>
      </c>
      <c r="E64">
        <f t="shared" ca="1" si="6"/>
        <v>141</v>
      </c>
      <c r="F64">
        <f>VLOOKUP($A64,old_cleaning_log!$A$1:$GD$999,MATCH(F$5,old_cleaning_log!$A$1:$GD$1,0),0)</f>
        <v>35</v>
      </c>
      <c r="G64">
        <f>VLOOKUP($A64,old_cleaning_log!$A$1:$GD$999,MATCH(G$5,old_cleaning_log!$A$1:$GD$1,0),0)</f>
        <v>47</v>
      </c>
      <c r="H64">
        <f t="shared" ref="H64:H81" ca="1" si="11">VLOOKUP($A64,INDIRECT("'"&amp;$B64&amp;"'!"&amp;"$A$5:$Z$1000"),MATCH(H$5,INDIRECT("'"&amp;$B64&amp;"'!$A$4:$Z$4"),0),0)</f>
        <v>568.10069999999996</v>
      </c>
      <c r="I64">
        <f>VLOOKUP($A64,old_cleaning_log!$A$1:$GD$1000,MATCH("ORIG LP OPT",old_cleaning_log!$A$1:$GD$1,0),0)</f>
        <v>149.58876599999999</v>
      </c>
      <c r="J64">
        <f>VLOOKUP($A64,old_cleaning_log!$A$1:$GD$999,MATCH(J$5,old_cleaning_log!$A$1:$GD$1,0),0)</f>
        <v>511.61784</v>
      </c>
      <c r="K64" s="51">
        <f t="shared" ca="1" si="3"/>
        <v>0.86503883064897269</v>
      </c>
      <c r="L64">
        <f>VLOOKUP($A64,old_cleaning_log!$A$1:$AAB$999,MATCH(L$5,old_cleaning_log!$A$1:$AAB$1,0),0)</f>
        <v>3</v>
      </c>
      <c r="M64">
        <f>VLOOKUP($A64,old_cleaning_log!$A$1:$AAB$999,MATCH(M$5,old_cleaning_log!$A$1:$AAB$1,0),0)</f>
        <v>7.0000000000000001E-3</v>
      </c>
      <c r="N64">
        <f>MATCH($A64,discarded_presolved!A:A,0)</f>
        <v>12</v>
      </c>
      <c r="O64">
        <f t="shared" ca="1" si="4"/>
        <v>1</v>
      </c>
      <c r="P64">
        <f t="shared" ca="1" si="10"/>
        <v>0</v>
      </c>
      <c r="Q64">
        <f t="shared" ca="1" si="10"/>
        <v>0</v>
      </c>
      <c r="R64">
        <f t="shared" ca="1" si="10"/>
        <v>0</v>
      </c>
      <c r="S64">
        <f t="shared" ca="1" si="10"/>
        <v>0</v>
      </c>
    </row>
    <row r="65" spans="1:19" hidden="1" x14ac:dyDescent="0.2">
      <c r="A65" s="16" t="s">
        <v>252</v>
      </c>
      <c r="B65" t="s">
        <v>603</v>
      </c>
      <c r="C65" t="str">
        <f t="shared" si="2"/>
        <v>miplib2010/eil33-2</v>
      </c>
      <c r="D65">
        <f t="shared" ca="1" si="6"/>
        <v>32</v>
      </c>
      <c r="E65">
        <f t="shared" ca="1" si="6"/>
        <v>4516</v>
      </c>
      <c r="F65">
        <f>VLOOKUP($A65,old_cleaning_log!$A$1:$GD$999,MATCH(F$5,old_cleaning_log!$A$1:$GD$1,0),0)</f>
        <v>32</v>
      </c>
      <c r="G65">
        <f>VLOOKUP($A65,old_cleaning_log!$A$1:$GD$999,MATCH(G$5,old_cleaning_log!$A$1:$GD$1,0),0)</f>
        <v>4516</v>
      </c>
      <c r="H65">
        <f t="shared" ca="1" si="11"/>
        <v>934.00791600000002</v>
      </c>
      <c r="I65">
        <f>VLOOKUP($A65,old_cleaning_log!$A$1:$GD$1000,MATCH("ORIG LP OPT",old_cleaning_log!$A$1:$GD$1,0),0)</f>
        <v>811.27899600000001</v>
      </c>
      <c r="J65">
        <f>VLOOKUP($A65,old_cleaning_log!$A$1:$GD$999,MATCH(J$5,old_cleaning_log!$A$1:$GD$1,0),0)</f>
        <v>811.27899600000001</v>
      </c>
      <c r="K65" s="51">
        <f t="shared" ca="1" si="3"/>
        <v>0</v>
      </c>
      <c r="L65">
        <f>VLOOKUP($A65,old_cleaning_log!$A$1:$AAB$999,MATCH(L$5,old_cleaning_log!$A$1:$AAB$1,0),0)</f>
        <v>5264</v>
      </c>
      <c r="M65">
        <f>VLOOKUP($A65,old_cleaning_log!$A$1:$AAB$999,MATCH(M$5,old_cleaning_log!$A$1:$AAB$1,0),0)</f>
        <v>19.169</v>
      </c>
      <c r="N65" t="e">
        <f>MATCH($A65,discarded_presolved!A:A,0)</f>
        <v>#N/A</v>
      </c>
      <c r="O65">
        <f t="shared" ca="1" si="4"/>
        <v>0</v>
      </c>
      <c r="P65">
        <f t="shared" ca="1" si="10"/>
        <v>0</v>
      </c>
      <c r="Q65">
        <f t="shared" ca="1" si="10"/>
        <v>0</v>
      </c>
      <c r="R65">
        <f t="shared" ca="1" si="10"/>
        <v>0</v>
      </c>
      <c r="S65">
        <f t="shared" ca="1" si="10"/>
        <v>1</v>
      </c>
    </row>
    <row r="66" spans="1:19" hidden="1" x14ac:dyDescent="0.2">
      <c r="A66" s="16" t="s">
        <v>253</v>
      </c>
      <c r="B66" t="s">
        <v>603</v>
      </c>
      <c r="C66" t="str">
        <f t="shared" si="2"/>
        <v>miplib2010/eilA101-2</v>
      </c>
      <c r="D66">
        <f t="shared" ca="1" si="6"/>
        <v>100</v>
      </c>
      <c r="E66">
        <f t="shared" ca="1" si="6"/>
        <v>65832</v>
      </c>
      <c r="F66" t="e">
        <f>VLOOKUP($A66,old_cleaning_log!$A$1:$GD$999,MATCH(F$5,old_cleaning_log!$A$1:$GD$1,0),0)</f>
        <v>#N/A</v>
      </c>
      <c r="G66" t="e">
        <f>VLOOKUP($A66,old_cleaning_log!$A$1:$GD$999,MATCH(G$5,old_cleaning_log!$A$1:$GD$1,0),0)</f>
        <v>#N/A</v>
      </c>
      <c r="H66">
        <f t="shared" ca="1" si="11"/>
        <v>880.92010800000003</v>
      </c>
      <c r="I66" t="e">
        <f>VLOOKUP($A66,old_cleaning_log!$A$1:$GD$1000,MATCH("ORIG LP OPT",old_cleaning_log!$A$1:$GD$1,0),0)</f>
        <v>#N/A</v>
      </c>
      <c r="J66" t="e">
        <f>VLOOKUP($A66,old_cleaning_log!$A$1:$GD$999,MATCH(J$5,old_cleaning_log!$A$1:$GD$1,0),0)</f>
        <v>#N/A</v>
      </c>
      <c r="K66" s="51" t="e">
        <f t="shared" ca="1" si="3"/>
        <v>#N/A</v>
      </c>
      <c r="L66" t="e">
        <f>VLOOKUP($A66,old_cleaning_log!$A$1:$AAB$999,MATCH(L$5,old_cleaning_log!$A$1:$AAB$1,0),0)</f>
        <v>#N/A</v>
      </c>
      <c r="M66" t="e">
        <f>VLOOKUP($A66,old_cleaning_log!$A$1:$AAB$999,MATCH(M$5,old_cleaning_log!$A$1:$AAB$1,0),0)</f>
        <v>#N/A</v>
      </c>
      <c r="N66" t="e">
        <f>MATCH($A66,discarded_presolved!A:A,0)</f>
        <v>#N/A</v>
      </c>
      <c r="O66" t="e">
        <f t="shared" ca="1" si="4"/>
        <v>#N/A</v>
      </c>
      <c r="P66" t="e">
        <f t="shared" ref="P66:S85" ca="1" si="12">IF(AND($F66&lt;=P$1,$G66&lt;=P$1,$O66=0),1,0)</f>
        <v>#N/A</v>
      </c>
      <c r="Q66" t="e">
        <f t="shared" ca="1" si="12"/>
        <v>#N/A</v>
      </c>
      <c r="R66" t="e">
        <f t="shared" ca="1" si="12"/>
        <v>#N/A</v>
      </c>
      <c r="S66" t="e">
        <f t="shared" ca="1" si="12"/>
        <v>#N/A</v>
      </c>
    </row>
    <row r="67" spans="1:19" hidden="1" x14ac:dyDescent="0.2">
      <c r="A67" s="16" t="s">
        <v>254</v>
      </c>
      <c r="B67" t="s">
        <v>603</v>
      </c>
      <c r="C67" t="str">
        <f t="shared" si="2"/>
        <v>miplib2010/eilB101</v>
      </c>
      <c r="D67">
        <f t="shared" ca="1" si="6"/>
        <v>100</v>
      </c>
      <c r="E67">
        <f t="shared" ca="1" si="6"/>
        <v>2818</v>
      </c>
      <c r="F67">
        <f>VLOOKUP($A67,old_cleaning_log!$A$1:$GD$999,MATCH(F$5,old_cleaning_log!$A$1:$GD$1,0),0)</f>
        <v>100</v>
      </c>
      <c r="G67">
        <f>VLOOKUP($A67,old_cleaning_log!$A$1:$GD$999,MATCH(G$5,old_cleaning_log!$A$1:$GD$1,0),0)</f>
        <v>2815</v>
      </c>
      <c r="H67">
        <f t="shared" ca="1" si="11"/>
        <v>1216.9201740000001</v>
      </c>
      <c r="I67">
        <f>VLOOKUP($A67,old_cleaning_log!$A$1:$GD$1000,MATCH("ORIG LP OPT",old_cleaning_log!$A$1:$GD$1,0),0)</f>
        <v>1075.247691</v>
      </c>
      <c r="J67">
        <f>VLOOKUP($A67,old_cleaning_log!$A$1:$GD$999,MATCH(J$5,old_cleaning_log!$A$1:$GD$1,0),0)</f>
        <v>1075.247691</v>
      </c>
      <c r="K67" s="51">
        <f t="shared" ca="1" si="3"/>
        <v>0</v>
      </c>
      <c r="L67">
        <f>VLOOKUP($A67,old_cleaning_log!$A$1:$AAB$999,MATCH(L$5,old_cleaning_log!$A$1:$AAB$1,0),0)</f>
        <v>5049</v>
      </c>
      <c r="M67">
        <f>VLOOKUP($A67,old_cleaning_log!$A$1:$AAB$999,MATCH(M$5,old_cleaning_log!$A$1:$AAB$1,0),0)</f>
        <v>364.39499999999998</v>
      </c>
      <c r="N67" t="e">
        <f>MATCH($A67,discarded_presolved!A:A,0)</f>
        <v>#N/A</v>
      </c>
      <c r="O67">
        <f t="shared" ca="1" si="4"/>
        <v>0</v>
      </c>
      <c r="P67">
        <f t="shared" ca="1" si="12"/>
        <v>0</v>
      </c>
      <c r="Q67">
        <f t="shared" ca="1" si="12"/>
        <v>0</v>
      </c>
      <c r="R67">
        <f t="shared" ca="1" si="12"/>
        <v>0</v>
      </c>
      <c r="S67">
        <f t="shared" ca="1" si="12"/>
        <v>1</v>
      </c>
    </row>
    <row r="68" spans="1:19" hidden="1" x14ac:dyDescent="0.2">
      <c r="A68" t="s">
        <v>897</v>
      </c>
      <c r="B68" t="s">
        <v>896</v>
      </c>
      <c r="C68" t="str">
        <f t="shared" si="2"/>
        <v>neos/eild76</v>
      </c>
      <c r="D68">
        <f t="shared" ca="1" si="6"/>
        <v>75</v>
      </c>
      <c r="E68">
        <f t="shared" ca="1" si="6"/>
        <v>1898</v>
      </c>
      <c r="F68">
        <f>VLOOKUP($A68,old_cleaning_log!$A$1:$GD$999,MATCH(F$5,old_cleaning_log!$A$1:$GD$1,0),0)</f>
        <v>75</v>
      </c>
      <c r="G68">
        <f>VLOOKUP($A68,old_cleaning_log!$A$1:$GD$999,MATCH(G$5,old_cleaning_log!$A$1:$GD$1,0),0)</f>
        <v>1893</v>
      </c>
      <c r="H68">
        <f t="shared" ca="1" si="11"/>
        <v>885.41184699999997</v>
      </c>
      <c r="I68">
        <f>VLOOKUP($A68,old_cleaning_log!$A$1:$GD$1000,MATCH("ORIG LP OPT",old_cleaning_log!$A$1:$GD$1,0),0)</f>
        <v>680.53899699999999</v>
      </c>
      <c r="J68">
        <f>VLOOKUP($A68,old_cleaning_log!$A$1:$GD$999,MATCH(J$5,old_cleaning_log!$A$1:$GD$1,0),0)</f>
        <v>680.53899699999999</v>
      </c>
      <c r="K68" s="51">
        <f t="shared" ca="1" si="3"/>
        <v>0</v>
      </c>
      <c r="L68">
        <f>VLOOKUP($A68,old_cleaning_log!$A$1:$AAB$999,MATCH(L$5,old_cleaning_log!$A$1:$AAB$1,0),0)</f>
        <v>152</v>
      </c>
      <c r="M68">
        <f>VLOOKUP($A68,old_cleaning_log!$A$1:$AAB$999,MATCH(M$5,old_cleaning_log!$A$1:$AAB$1,0),0)</f>
        <v>13.487</v>
      </c>
      <c r="N68" t="e">
        <f>MATCH($A68,discarded_presolved!A:A,0)</f>
        <v>#N/A</v>
      </c>
      <c r="O68">
        <f t="shared" ca="1" si="4"/>
        <v>0</v>
      </c>
      <c r="P68">
        <f t="shared" ca="1" si="12"/>
        <v>0</v>
      </c>
      <c r="Q68">
        <f t="shared" ca="1" si="12"/>
        <v>0</v>
      </c>
      <c r="R68">
        <f t="shared" ca="1" si="12"/>
        <v>1</v>
      </c>
      <c r="S68">
        <f t="shared" ca="1" si="12"/>
        <v>1</v>
      </c>
    </row>
    <row r="69" spans="1:19" hidden="1" x14ac:dyDescent="0.2">
      <c r="A69" s="16" t="s">
        <v>12</v>
      </c>
      <c r="B69" t="s">
        <v>603</v>
      </c>
      <c r="C69" t="str">
        <f t="shared" ref="C69:C128" si="13">B69&amp;"/"&amp;A69</f>
        <v>miplib2010/enlight13</v>
      </c>
      <c r="D69">
        <f t="shared" ca="1" si="6"/>
        <v>169</v>
      </c>
      <c r="E69">
        <f t="shared" ca="1" si="6"/>
        <v>338</v>
      </c>
      <c r="F69">
        <f>VLOOKUP($A69,old_cleaning_log!$A$1:$GD$999,MATCH(F$5,old_cleaning_log!$A$1:$GD$1,0),0)</f>
        <v>0</v>
      </c>
      <c r="G69">
        <f>VLOOKUP($A69,old_cleaning_log!$A$1:$GD$999,MATCH(G$5,old_cleaning_log!$A$1:$GD$1,0),0)</f>
        <v>0</v>
      </c>
      <c r="H69">
        <f t="shared" ca="1" si="11"/>
        <v>71</v>
      </c>
      <c r="I69">
        <f>VLOOKUP($A69,old_cleaning_log!$A$1:$GD$1000,MATCH("ORIG LP OPT",old_cleaning_log!$A$1:$GD$1,0),0)</f>
        <v>0</v>
      </c>
      <c r="J69">
        <f>VLOOKUP($A69,old_cleaning_log!$A$1:$GD$999,MATCH(J$5,old_cleaning_log!$A$1:$GD$1,0),0)</f>
        <v>71</v>
      </c>
      <c r="K69" s="51">
        <f t="shared" ref="K69:K128" ca="1" si="14">($J69-$I69)/($H69-$I69)</f>
        <v>1</v>
      </c>
      <c r="L69">
        <f>VLOOKUP($A69,old_cleaning_log!$A$1:$AAB$999,MATCH(L$5,old_cleaning_log!$A$1:$AAB$1,0),0)</f>
        <v>0</v>
      </c>
      <c r="M69">
        <f>VLOOKUP($A69,old_cleaning_log!$A$1:$AAB$999,MATCH(M$5,old_cleaning_log!$A$1:$AAB$1,0),0)</f>
        <v>0</v>
      </c>
      <c r="N69">
        <f>MATCH($A69,discarded_presolved!A:A,0)</f>
        <v>13</v>
      </c>
      <c r="O69">
        <f t="shared" ca="1" si="4"/>
        <v>2</v>
      </c>
      <c r="P69">
        <f t="shared" ca="1" si="12"/>
        <v>0</v>
      </c>
      <c r="Q69">
        <f t="shared" ca="1" si="12"/>
        <v>0</v>
      </c>
      <c r="R69">
        <f t="shared" ca="1" si="12"/>
        <v>0</v>
      </c>
      <c r="S69">
        <f t="shared" ca="1" si="12"/>
        <v>0</v>
      </c>
    </row>
    <row r="70" spans="1:19" hidden="1" x14ac:dyDescent="0.2">
      <c r="A70" s="16" t="s">
        <v>15</v>
      </c>
      <c r="B70" t="s">
        <v>603</v>
      </c>
      <c r="C70" t="str">
        <f t="shared" si="13"/>
        <v>miplib2010/enlight15</v>
      </c>
      <c r="D70">
        <f t="shared" ca="1" si="6"/>
        <v>225</v>
      </c>
      <c r="E70">
        <f t="shared" ca="1" si="6"/>
        <v>450</v>
      </c>
      <c r="F70">
        <f>VLOOKUP($A70,old_cleaning_log!$A$1:$GD$999,MATCH(F$5,old_cleaning_log!$A$1:$GD$1,0),0)</f>
        <v>0</v>
      </c>
      <c r="G70">
        <f>VLOOKUP($A70,old_cleaning_log!$A$1:$GD$999,MATCH(G$5,old_cleaning_log!$A$1:$GD$1,0),0)</f>
        <v>0</v>
      </c>
      <c r="H70">
        <f t="shared" ca="1" si="11"/>
        <v>69</v>
      </c>
      <c r="I70">
        <f>VLOOKUP($A70,old_cleaning_log!$A$1:$GD$1000,MATCH("ORIG LP OPT",old_cleaning_log!$A$1:$GD$1,0),0)</f>
        <v>0</v>
      </c>
      <c r="J70">
        <f>VLOOKUP($A70,old_cleaning_log!$A$1:$GD$999,MATCH(J$5,old_cleaning_log!$A$1:$GD$1,0),0)</f>
        <v>69</v>
      </c>
      <c r="K70" s="51">
        <f t="shared" ca="1" si="14"/>
        <v>1</v>
      </c>
      <c r="L70">
        <f>VLOOKUP($A70,old_cleaning_log!$A$1:$AAB$999,MATCH(L$5,old_cleaning_log!$A$1:$AAB$1,0),0)</f>
        <v>0</v>
      </c>
      <c r="M70">
        <f>VLOOKUP($A70,old_cleaning_log!$A$1:$AAB$999,MATCH(M$5,old_cleaning_log!$A$1:$AAB$1,0),0)</f>
        <v>0</v>
      </c>
      <c r="N70">
        <f>MATCH($A70,discarded_presolved!A:A,0)</f>
        <v>14</v>
      </c>
      <c r="O70">
        <f t="shared" ca="1" si="4"/>
        <v>2</v>
      </c>
      <c r="P70">
        <f t="shared" ca="1" si="12"/>
        <v>0</v>
      </c>
      <c r="Q70">
        <f t="shared" ca="1" si="12"/>
        <v>0</v>
      </c>
      <c r="R70">
        <f t="shared" ca="1" si="12"/>
        <v>0</v>
      </c>
      <c r="S70">
        <f t="shared" ca="1" si="12"/>
        <v>0</v>
      </c>
    </row>
    <row r="71" spans="1:19" hidden="1" x14ac:dyDescent="0.2">
      <c r="A71" s="16" t="s">
        <v>143</v>
      </c>
      <c r="B71" t="s">
        <v>604</v>
      </c>
      <c r="C71" t="str">
        <f t="shared" si="13"/>
        <v>miplib2003/fast0507</v>
      </c>
      <c r="D71">
        <f t="shared" ca="1" si="6"/>
        <v>507</v>
      </c>
      <c r="E71">
        <f t="shared" ca="1" si="6"/>
        <v>63009</v>
      </c>
      <c r="F71" t="e">
        <f>VLOOKUP($A71,old_cleaning_log!$A$1:$GD$999,MATCH(F$5,old_cleaning_log!$A$1:$GD$1,0),0)</f>
        <v>#N/A</v>
      </c>
      <c r="G71" t="e">
        <f>VLOOKUP($A71,old_cleaning_log!$A$1:$GD$999,MATCH(G$5,old_cleaning_log!$A$1:$GD$1,0),0)</f>
        <v>#N/A</v>
      </c>
      <c r="H71">
        <f t="shared" ca="1" si="11"/>
        <v>174</v>
      </c>
      <c r="I71" t="e">
        <f>VLOOKUP($A71,old_cleaning_log!$A$1:$GD$1000,MATCH("ORIG LP OPT",old_cleaning_log!$A$1:$GD$1,0),0)</f>
        <v>#N/A</v>
      </c>
      <c r="J71" t="e">
        <f>VLOOKUP($A71,old_cleaning_log!$A$1:$GD$999,MATCH(J$5,old_cleaning_log!$A$1:$GD$1,0),0)</f>
        <v>#N/A</v>
      </c>
      <c r="K71" s="51" t="e">
        <f t="shared" ca="1" si="14"/>
        <v>#N/A</v>
      </c>
      <c r="L71" t="e">
        <f>VLOOKUP($A71,old_cleaning_log!$A$1:$AAB$999,MATCH(L$5,old_cleaning_log!$A$1:$AAB$1,0),0)</f>
        <v>#N/A</v>
      </c>
      <c r="M71" t="e">
        <f>VLOOKUP($A71,old_cleaning_log!$A$1:$AAB$999,MATCH(M$5,old_cleaning_log!$A$1:$AAB$1,0),0)</f>
        <v>#N/A</v>
      </c>
      <c r="N71" t="e">
        <f>MATCH($A71,discarded_presolved!A:A,0)</f>
        <v>#N/A</v>
      </c>
      <c r="O71" t="e">
        <f t="shared" ref="O71:O134" ca="1" si="15">IF(ISNA($N71),IF(OR(F71&gt;=$F$1,G71&gt;=$G$1),1,IF(ISNA(M71),0,IF($J71=$H71,1,IF(M71&gt;$M$1,0,1)))),1+INDIRECT("discarded_presolved!E"&amp;$N71)+INDIRECT("discarded_presolved!F"&amp;$N71))</f>
        <v>#N/A</v>
      </c>
      <c r="P71" t="e">
        <f t="shared" ca="1" si="12"/>
        <v>#N/A</v>
      </c>
      <c r="Q71" t="e">
        <f t="shared" ca="1" si="12"/>
        <v>#N/A</v>
      </c>
      <c r="R71" t="e">
        <f t="shared" ca="1" si="12"/>
        <v>#N/A</v>
      </c>
      <c r="S71" t="e">
        <f t="shared" ca="1" si="12"/>
        <v>#N/A</v>
      </c>
    </row>
    <row r="72" spans="1:19" hidden="1" x14ac:dyDescent="0.2">
      <c r="A72" s="16" t="s">
        <v>144</v>
      </c>
      <c r="B72" t="s">
        <v>604</v>
      </c>
      <c r="C72" t="str">
        <f t="shared" si="13"/>
        <v>miplib2003/fiber</v>
      </c>
      <c r="D72">
        <f t="shared" ca="1" si="6"/>
        <v>363</v>
      </c>
      <c r="E72">
        <f t="shared" ca="1" si="6"/>
        <v>1298</v>
      </c>
      <c r="F72">
        <f>VLOOKUP($A72,old_cleaning_log!$A$1:$GD$999,MATCH(F$5,old_cleaning_log!$A$1:$GD$1,0),0)</f>
        <v>267</v>
      </c>
      <c r="G72">
        <f>VLOOKUP($A72,old_cleaning_log!$A$1:$GD$999,MATCH(G$5,old_cleaning_log!$A$1:$GD$1,0),0)</f>
        <v>998</v>
      </c>
      <c r="H72">
        <f t="shared" ca="1" si="11"/>
        <v>405935.18</v>
      </c>
      <c r="I72">
        <f>VLOOKUP($A72,old_cleaning_log!$A$1:$GD$1000,MATCH("ORIG LP OPT",old_cleaning_log!$A$1:$GD$1,0),0)</f>
        <v>156082.517593</v>
      </c>
      <c r="J72">
        <f>VLOOKUP($A72,old_cleaning_log!$A$1:$GD$999,MATCH(J$5,old_cleaning_log!$A$1:$GD$1,0),0)</f>
        <v>197818.254988</v>
      </c>
      <c r="K72" s="51">
        <f t="shared" ca="1" si="14"/>
        <v>0.16704139548857061</v>
      </c>
      <c r="L72">
        <f>VLOOKUP($A72,old_cleaning_log!$A$1:$AAB$999,MATCH(L$5,old_cleaning_log!$A$1:$AAB$1,0),0)</f>
        <v>584</v>
      </c>
      <c r="M72">
        <f>VLOOKUP($A72,old_cleaning_log!$A$1:$AAB$999,MATCH(M$5,old_cleaning_log!$A$1:$AAB$1,0),0)</f>
        <v>1.137</v>
      </c>
      <c r="N72" t="e">
        <f>MATCH($A72,discarded_presolved!A:A,0)</f>
        <v>#N/A</v>
      </c>
      <c r="O72">
        <f t="shared" ca="1" si="15"/>
        <v>0</v>
      </c>
      <c r="P72">
        <f t="shared" ca="1" si="12"/>
        <v>0</v>
      </c>
      <c r="Q72">
        <f t="shared" ca="1" si="12"/>
        <v>1</v>
      </c>
      <c r="R72">
        <f t="shared" ca="1" si="12"/>
        <v>1</v>
      </c>
      <c r="S72">
        <f t="shared" ca="1" si="12"/>
        <v>1</v>
      </c>
    </row>
    <row r="73" spans="1:19" hidden="1" x14ac:dyDescent="0.2">
      <c r="A73" s="16" t="s">
        <v>577</v>
      </c>
      <c r="B73" t="s">
        <v>606</v>
      </c>
      <c r="C73" t="str">
        <f t="shared" si="13"/>
        <v>miplib2/fixnet3</v>
      </c>
      <c r="D73">
        <f t="shared" ca="1" si="6"/>
        <v>478</v>
      </c>
      <c r="E73">
        <f t="shared" ca="1" si="6"/>
        <v>878</v>
      </c>
      <c r="F73">
        <f>VLOOKUP($A73,old_cleaning_log!$A$1:$GD$999,MATCH(F$5,old_cleaning_log!$A$1:$GD$1,0),0)</f>
        <v>477</v>
      </c>
      <c r="G73">
        <f>VLOOKUP($A73,old_cleaning_log!$A$1:$GD$999,MATCH(G$5,old_cleaning_log!$A$1:$GD$1,0),0)</f>
        <v>877</v>
      </c>
      <c r="H73">
        <f t="shared" ca="1" si="11"/>
        <v>51973</v>
      </c>
      <c r="I73">
        <f>VLOOKUP($A73,old_cleaning_log!$A$1:$GD$1000,MATCH("ORIG LP OPT",old_cleaning_log!$A$1:$GD$1,0),0)</f>
        <v>40717.017999999996</v>
      </c>
      <c r="J73">
        <f>VLOOKUP($A73,old_cleaning_log!$A$1:$GD$999,MATCH(J$5,old_cleaning_log!$A$1:$GD$1,0),0)</f>
        <v>50413.766000000003</v>
      </c>
      <c r="K73" s="51">
        <f t="shared" ca="1" si="14"/>
        <v>0.86147508053939703</v>
      </c>
      <c r="L73">
        <f>VLOOKUP($A73,old_cleaning_log!$A$1:$AAB$999,MATCH(L$5,old_cleaning_log!$A$1:$AAB$1,0),0)</f>
        <v>1</v>
      </c>
      <c r="M73">
        <f>VLOOKUP($A73,old_cleaning_log!$A$1:$AAB$999,MATCH(M$5,old_cleaning_log!$A$1:$AAB$1,0),0)</f>
        <v>4.1000000000000002E-2</v>
      </c>
      <c r="N73">
        <f>MATCH($A73,discarded_presolved!A:A,0)</f>
        <v>15</v>
      </c>
      <c r="O73">
        <f t="shared" ca="1" si="15"/>
        <v>1</v>
      </c>
      <c r="P73">
        <f t="shared" ca="1" si="12"/>
        <v>0</v>
      </c>
      <c r="Q73">
        <f t="shared" ca="1" si="12"/>
        <v>0</v>
      </c>
      <c r="R73">
        <f t="shared" ca="1" si="12"/>
        <v>0</v>
      </c>
      <c r="S73">
        <f t="shared" ca="1" si="12"/>
        <v>0</v>
      </c>
    </row>
    <row r="74" spans="1:19" hidden="1" x14ac:dyDescent="0.2">
      <c r="A74" s="16" t="s">
        <v>578</v>
      </c>
      <c r="B74" t="s">
        <v>606</v>
      </c>
      <c r="C74" t="str">
        <f t="shared" si="13"/>
        <v>miplib2/fixnet4</v>
      </c>
      <c r="D74">
        <f t="shared" ca="1" si="6"/>
        <v>478</v>
      </c>
      <c r="E74">
        <f t="shared" ca="1" si="6"/>
        <v>878</v>
      </c>
      <c r="F74">
        <f>VLOOKUP($A74,old_cleaning_log!$A$1:$GD$999,MATCH(F$5,old_cleaning_log!$A$1:$GD$1,0),0)</f>
        <v>477</v>
      </c>
      <c r="G74">
        <f>VLOOKUP($A74,old_cleaning_log!$A$1:$GD$999,MATCH(G$5,old_cleaning_log!$A$1:$GD$1,0),0)</f>
        <v>877</v>
      </c>
      <c r="H74">
        <f t="shared" ca="1" si="11"/>
        <v>8936</v>
      </c>
      <c r="I74">
        <f>VLOOKUP($A74,old_cleaning_log!$A$1:$GD$1000,MATCH("ORIG LP OPT",old_cleaning_log!$A$1:$GD$1,0),0)</f>
        <v>4257.9660000000003</v>
      </c>
      <c r="J74">
        <f>VLOOKUP($A74,old_cleaning_log!$A$1:$GD$999,MATCH(J$5,old_cleaning_log!$A$1:$GD$1,0),0)</f>
        <v>7703.4780000000001</v>
      </c>
      <c r="K74" s="51">
        <f t="shared" ca="1" si="14"/>
        <v>0.7365299183374896</v>
      </c>
      <c r="L74">
        <f>VLOOKUP($A74,old_cleaning_log!$A$1:$AAB$999,MATCH(L$5,old_cleaning_log!$A$1:$AAB$1,0),0)</f>
        <v>1</v>
      </c>
      <c r="M74">
        <f>VLOOKUP($A74,old_cleaning_log!$A$1:$AAB$999,MATCH(M$5,old_cleaning_log!$A$1:$AAB$1,0),0)</f>
        <v>0.15</v>
      </c>
      <c r="N74">
        <f>MATCH($A74,discarded_presolved!A:A,0)</f>
        <v>16</v>
      </c>
      <c r="O74">
        <f t="shared" ca="1" si="15"/>
        <v>1</v>
      </c>
      <c r="P74">
        <f t="shared" ca="1" si="12"/>
        <v>0</v>
      </c>
      <c r="Q74">
        <f t="shared" ca="1" si="12"/>
        <v>0</v>
      </c>
      <c r="R74">
        <f t="shared" ca="1" si="12"/>
        <v>0</v>
      </c>
      <c r="S74">
        <f t="shared" ca="1" si="12"/>
        <v>0</v>
      </c>
    </row>
    <row r="75" spans="1:19" hidden="1" x14ac:dyDescent="0.2">
      <c r="A75" s="16" t="s">
        <v>145</v>
      </c>
      <c r="B75" t="s">
        <v>604</v>
      </c>
      <c r="C75" t="str">
        <f t="shared" si="13"/>
        <v>miplib2003/fixnet6</v>
      </c>
      <c r="D75">
        <f t="shared" ca="1" si="6"/>
        <v>478</v>
      </c>
      <c r="E75">
        <f t="shared" ca="1" si="6"/>
        <v>878</v>
      </c>
      <c r="F75">
        <f>VLOOKUP($A75,old_cleaning_log!$A$1:$GD$999,MATCH(F$5,old_cleaning_log!$A$1:$GD$1,0),0)</f>
        <v>477</v>
      </c>
      <c r="G75">
        <f>VLOOKUP($A75,old_cleaning_log!$A$1:$GD$999,MATCH(G$5,old_cleaning_log!$A$1:$GD$1,0),0)</f>
        <v>877</v>
      </c>
      <c r="H75">
        <f t="shared" ca="1" si="11"/>
        <v>3983</v>
      </c>
      <c r="I75">
        <f>VLOOKUP($A75,old_cleaning_log!$A$1:$GD$1000,MATCH("ORIG LP OPT",old_cleaning_log!$A$1:$GD$1,0),0)</f>
        <v>1200.884</v>
      </c>
      <c r="J75">
        <f>VLOOKUP($A75,old_cleaning_log!$A$1:$GD$999,MATCH(J$5,old_cleaning_log!$A$1:$GD$1,0),0)</f>
        <v>3192.0419999999999</v>
      </c>
      <c r="K75" s="51">
        <f t="shared" ca="1" si="14"/>
        <v>0.71569912972715732</v>
      </c>
      <c r="L75">
        <f>VLOOKUP($A75,old_cleaning_log!$A$1:$AAB$999,MATCH(L$5,old_cleaning_log!$A$1:$AAB$1,0),0)</f>
        <v>42</v>
      </c>
      <c r="M75">
        <f>VLOOKUP($A75,old_cleaning_log!$A$1:$AAB$999,MATCH(M$5,old_cleaning_log!$A$1:$AAB$1,0),0)</f>
        <v>0.35299999999999998</v>
      </c>
      <c r="N75" t="e">
        <f>MATCH($A75,discarded_presolved!A:A,0)</f>
        <v>#N/A</v>
      </c>
      <c r="O75">
        <f t="shared" ca="1" si="15"/>
        <v>0</v>
      </c>
      <c r="P75">
        <f t="shared" ca="1" si="12"/>
        <v>0</v>
      </c>
      <c r="Q75">
        <f t="shared" ca="1" si="12"/>
        <v>1</v>
      </c>
      <c r="R75">
        <f t="shared" ca="1" si="12"/>
        <v>1</v>
      </c>
      <c r="S75">
        <f t="shared" ca="1" si="12"/>
        <v>1</v>
      </c>
    </row>
    <row r="76" spans="1:19" hidden="1" x14ac:dyDescent="0.2">
      <c r="A76" s="16" t="s">
        <v>69</v>
      </c>
      <c r="B76" t="s">
        <v>605</v>
      </c>
      <c r="C76" t="str">
        <f t="shared" si="13"/>
        <v>miplib3/flugpl</v>
      </c>
      <c r="D76">
        <f t="shared" ca="1" si="6"/>
        <v>18</v>
      </c>
      <c r="E76">
        <f t="shared" ca="1" si="6"/>
        <v>18</v>
      </c>
      <c r="F76">
        <f>VLOOKUP($A76,old_cleaning_log!$A$1:$GD$999,MATCH(F$5,old_cleaning_log!$A$1:$GD$1,0),0)</f>
        <v>3</v>
      </c>
      <c r="G76">
        <f>VLOOKUP($A76,old_cleaning_log!$A$1:$GD$999,MATCH(G$5,old_cleaning_log!$A$1:$GD$1,0),0)</f>
        <v>4</v>
      </c>
      <c r="H76">
        <f t="shared" ca="1" si="11"/>
        <v>1201500</v>
      </c>
      <c r="I76">
        <f>VLOOKUP($A76,old_cleaning_log!$A$1:$GD$1000,MATCH("ORIG LP OPT",old_cleaning_log!$A$1:$GD$1,0),0)</f>
        <v>1167185.7255919999</v>
      </c>
      <c r="J76">
        <f>VLOOKUP($A76,old_cleaning_log!$A$1:$GD$999,MATCH(J$5,old_cleaning_log!$A$1:$GD$1,0),0)</f>
        <v>1201500</v>
      </c>
      <c r="K76" s="51">
        <f t="shared" ca="1" si="14"/>
        <v>1</v>
      </c>
      <c r="L76">
        <f>VLOOKUP($A76,old_cleaning_log!$A$1:$AAB$999,MATCH(L$5,old_cleaning_log!$A$1:$AAB$1,0),0)</f>
        <v>0</v>
      </c>
      <c r="M76">
        <f>VLOOKUP($A76,old_cleaning_log!$A$1:$AAB$999,MATCH(M$5,old_cleaning_log!$A$1:$AAB$1,0),0)</f>
        <v>1E-3</v>
      </c>
      <c r="N76">
        <f>MATCH($A76,discarded_presolved!A:A,0)</f>
        <v>17</v>
      </c>
      <c r="O76">
        <f t="shared" ca="1" si="15"/>
        <v>2</v>
      </c>
      <c r="P76">
        <f t="shared" ca="1" si="12"/>
        <v>0</v>
      </c>
      <c r="Q76">
        <f t="shared" ca="1" si="12"/>
        <v>0</v>
      </c>
      <c r="R76">
        <f t="shared" ca="1" si="12"/>
        <v>0</v>
      </c>
      <c r="S76">
        <f t="shared" ca="1" si="12"/>
        <v>0</v>
      </c>
    </row>
    <row r="77" spans="1:19" hidden="1" x14ac:dyDescent="0.2">
      <c r="A77" s="16" t="s">
        <v>260</v>
      </c>
      <c r="B77" t="s">
        <v>603</v>
      </c>
      <c r="C77" t="str">
        <f t="shared" si="13"/>
        <v>miplib2010/g200x740i</v>
      </c>
      <c r="D77">
        <f t="shared" ca="1" si="6"/>
        <v>940</v>
      </c>
      <c r="E77">
        <f t="shared" ca="1" si="6"/>
        <v>1480</v>
      </c>
      <c r="F77">
        <f>VLOOKUP($A77,old_cleaning_log!$A$1:$GD$999,MATCH(F$5,old_cleaning_log!$A$1:$GD$1,0),0)</f>
        <v>940</v>
      </c>
      <c r="G77">
        <f>VLOOKUP($A77,old_cleaning_log!$A$1:$GD$999,MATCH(G$5,old_cleaning_log!$A$1:$GD$1,0),0)</f>
        <v>1480</v>
      </c>
      <c r="H77">
        <f t="shared" ca="1" si="11"/>
        <v>30086</v>
      </c>
      <c r="I77">
        <f>VLOOKUP($A77,old_cleaning_log!$A$1:$GD$1000,MATCH("ORIG LP OPT",old_cleaning_log!$A$1:$GD$1,0),0)</f>
        <v>2292.4650000000001</v>
      </c>
      <c r="J77">
        <f>VLOOKUP($A77,old_cleaning_log!$A$1:$GD$999,MATCH(J$5,old_cleaning_log!$A$1:$GD$1,0),0)</f>
        <v>2292.4650000000001</v>
      </c>
      <c r="K77" s="51">
        <f t="shared" ca="1" si="14"/>
        <v>0</v>
      </c>
      <c r="L77">
        <f>VLOOKUP($A77,old_cleaning_log!$A$1:$AAB$999,MATCH(L$5,old_cleaning_log!$A$1:$AAB$1,0),0)</f>
        <v>88712</v>
      </c>
      <c r="M77">
        <f>VLOOKUP($A77,old_cleaning_log!$A$1:$AAB$999,MATCH(M$5,old_cleaning_log!$A$1:$AAB$1,0),0)</f>
        <v>3600.0010000000002</v>
      </c>
      <c r="N77" t="e">
        <f>MATCH($A77,discarded_presolved!A:A,0)</f>
        <v>#N/A</v>
      </c>
      <c r="O77">
        <f t="shared" ca="1" si="15"/>
        <v>0</v>
      </c>
      <c r="P77">
        <f t="shared" ca="1" si="12"/>
        <v>0</v>
      </c>
      <c r="Q77">
        <f t="shared" ca="1" si="12"/>
        <v>0</v>
      </c>
      <c r="R77">
        <f t="shared" ca="1" si="12"/>
        <v>1</v>
      </c>
      <c r="S77">
        <f t="shared" ca="1" si="12"/>
        <v>1</v>
      </c>
    </row>
    <row r="78" spans="1:19" hidden="1" x14ac:dyDescent="0.2">
      <c r="A78" s="16" t="s">
        <v>558</v>
      </c>
      <c r="B78" t="s">
        <v>605</v>
      </c>
      <c r="C78" t="str">
        <f t="shared" si="13"/>
        <v>miplib3/gen</v>
      </c>
      <c r="D78">
        <f t="shared" ca="1" si="6"/>
        <v>780</v>
      </c>
      <c r="E78">
        <f t="shared" ca="1" si="6"/>
        <v>870</v>
      </c>
      <c r="F78">
        <f>VLOOKUP($A78,old_cleaning_log!$A$1:$GD$999,MATCH(F$5,old_cleaning_log!$A$1:$GD$1,0),0)</f>
        <v>383</v>
      </c>
      <c r="G78">
        <f>VLOOKUP($A78,old_cleaning_log!$A$1:$GD$999,MATCH(G$5,old_cleaning_log!$A$1:$GD$1,0),0)</f>
        <v>512</v>
      </c>
      <c r="H78">
        <f t="shared" ca="1" si="11"/>
        <v>112313.3627</v>
      </c>
      <c r="I78">
        <f>VLOOKUP($A78,old_cleaning_log!$A$1:$GD$1000,MATCH("ORIG LP OPT",old_cleaning_log!$A$1:$GD$1,0),0)</f>
        <v>112130.040664</v>
      </c>
      <c r="J78">
        <f>VLOOKUP($A78,old_cleaning_log!$A$1:$GD$999,MATCH(J$5,old_cleaning_log!$A$1:$GD$1,0),0)</f>
        <v>112298.479972</v>
      </c>
      <c r="K78" s="51">
        <f t="shared" ca="1" si="14"/>
        <v>0.9188164809603302</v>
      </c>
      <c r="L78">
        <f>VLOOKUP($A78,old_cleaning_log!$A$1:$AAB$999,MATCH(L$5,old_cleaning_log!$A$1:$AAB$1,0),0)</f>
        <v>1</v>
      </c>
      <c r="M78">
        <f>VLOOKUP($A78,old_cleaning_log!$A$1:$AAB$999,MATCH(M$5,old_cleaning_log!$A$1:$AAB$1,0),0)</f>
        <v>2.3E-2</v>
      </c>
      <c r="N78">
        <f>MATCH($A78,discarded_presolved!A:A,0)</f>
        <v>18</v>
      </c>
      <c r="O78">
        <f t="shared" ca="1" si="15"/>
        <v>1</v>
      </c>
      <c r="P78">
        <f t="shared" ca="1" si="12"/>
        <v>0</v>
      </c>
      <c r="Q78">
        <f t="shared" ca="1" si="12"/>
        <v>0</v>
      </c>
      <c r="R78">
        <f t="shared" ca="1" si="12"/>
        <v>0</v>
      </c>
      <c r="S78">
        <f t="shared" ca="1" si="12"/>
        <v>0</v>
      </c>
    </row>
    <row r="79" spans="1:19" hidden="1" x14ac:dyDescent="0.2">
      <c r="A79" s="16" t="s">
        <v>262</v>
      </c>
      <c r="B79" t="s">
        <v>603</v>
      </c>
      <c r="C79" t="str">
        <f t="shared" si="13"/>
        <v>miplib2010/germanrr</v>
      </c>
      <c r="D79">
        <f t="shared" ca="1" si="6"/>
        <v>10779</v>
      </c>
      <c r="E79">
        <f t="shared" ca="1" si="6"/>
        <v>10813</v>
      </c>
      <c r="F79">
        <f>VLOOKUP($A79,old_cleaning_log!$A$1:$GD$999,MATCH(F$5,old_cleaning_log!$A$1:$GD$1,0),0)</f>
        <v>5484</v>
      </c>
      <c r="G79">
        <f>VLOOKUP($A79,old_cleaning_log!$A$1:$GD$999,MATCH(G$5,old_cleaning_log!$A$1:$GD$1,0),0)</f>
        <v>10611</v>
      </c>
      <c r="H79">
        <f t="shared" ca="1" si="11"/>
        <v>47095869.648999996</v>
      </c>
      <c r="I79">
        <f>VLOOKUP($A79,old_cleaning_log!$A$1:$GD$1000,MATCH("ORIG LP OPT",old_cleaning_log!$A$1:$GD$1,0),0)</f>
        <v>45980135.416399002</v>
      </c>
      <c r="J79">
        <f>VLOOKUP($A79,old_cleaning_log!$A$1:$GD$999,MATCH(J$5,old_cleaning_log!$A$1:$GD$1,0),0)</f>
        <v>45980135.416399002</v>
      </c>
      <c r="K79" s="51">
        <f t="shared" ca="1" si="14"/>
        <v>0</v>
      </c>
      <c r="L79">
        <f>VLOOKUP($A79,old_cleaning_log!$A$1:$AAB$999,MATCH(L$5,old_cleaning_log!$A$1:$AAB$1,0),0)</f>
        <v>3241</v>
      </c>
      <c r="M79">
        <f>VLOOKUP($A79,old_cleaning_log!$A$1:$AAB$999,MATCH(M$5,old_cleaning_log!$A$1:$AAB$1,0),0)</f>
        <v>3600.0520000000001</v>
      </c>
      <c r="N79" t="e">
        <f>MATCH($A79,discarded_presolved!A:A,0)</f>
        <v>#N/A</v>
      </c>
      <c r="O79">
        <f t="shared" ca="1" si="15"/>
        <v>1</v>
      </c>
      <c r="P79">
        <f t="shared" ca="1" si="12"/>
        <v>0</v>
      </c>
      <c r="Q79">
        <f t="shared" ca="1" si="12"/>
        <v>0</v>
      </c>
      <c r="R79">
        <f t="shared" ca="1" si="12"/>
        <v>0</v>
      </c>
      <c r="S79">
        <f t="shared" ca="1" si="12"/>
        <v>0</v>
      </c>
    </row>
    <row r="80" spans="1:19" hidden="1" x14ac:dyDescent="0.2">
      <c r="A80" s="16" t="s">
        <v>263</v>
      </c>
      <c r="B80" t="s">
        <v>603</v>
      </c>
      <c r="C80" t="str">
        <f t="shared" si="13"/>
        <v>miplib2010/germany50-DBM</v>
      </c>
      <c r="D80">
        <f t="shared" ca="1" si="6"/>
        <v>2526</v>
      </c>
      <c r="E80">
        <f t="shared" ca="1" si="6"/>
        <v>8189</v>
      </c>
      <c r="F80">
        <f>VLOOKUP($A80,old_cleaning_log!$A$1:$GD$999,MATCH(F$5,old_cleaning_log!$A$1:$GD$1,0),0)</f>
        <v>2510</v>
      </c>
      <c r="G80">
        <f>VLOOKUP($A80,old_cleaning_log!$A$1:$GD$999,MATCH(G$5,old_cleaning_log!$A$1:$GD$1,0),0)</f>
        <v>8166</v>
      </c>
      <c r="H80">
        <f t="shared" ca="1" si="11"/>
        <v>473840</v>
      </c>
      <c r="I80">
        <f>VLOOKUP($A80,old_cleaning_log!$A$1:$GD$1000,MATCH("ORIG LP OPT",old_cleaning_log!$A$1:$GD$1,0),0)</f>
        <v>438028</v>
      </c>
      <c r="J80">
        <f>VLOOKUP($A80,old_cleaning_log!$A$1:$GD$999,MATCH(J$5,old_cleaning_log!$A$1:$GD$1,0),0)</f>
        <v>438028</v>
      </c>
      <c r="K80" s="51">
        <f t="shared" ca="1" si="14"/>
        <v>0</v>
      </c>
      <c r="L80">
        <f>VLOOKUP($A80,old_cleaning_log!$A$1:$AAB$999,MATCH(L$5,old_cleaning_log!$A$1:$AAB$1,0),0)</f>
        <v>25522</v>
      </c>
      <c r="M80">
        <f>VLOOKUP($A80,old_cleaning_log!$A$1:$AAB$999,MATCH(M$5,old_cleaning_log!$A$1:$AAB$1,0),0)</f>
        <v>3600.0010000000002</v>
      </c>
      <c r="N80" t="e">
        <f>MATCH($A80,discarded_presolved!A:A,0)</f>
        <v>#N/A</v>
      </c>
      <c r="O80">
        <f t="shared" ca="1" si="15"/>
        <v>0</v>
      </c>
      <c r="P80">
        <f t="shared" ca="1" si="12"/>
        <v>0</v>
      </c>
      <c r="Q80">
        <f t="shared" ca="1" si="12"/>
        <v>0</v>
      </c>
      <c r="R80">
        <f t="shared" ca="1" si="12"/>
        <v>0</v>
      </c>
      <c r="S80">
        <f t="shared" ca="1" si="12"/>
        <v>1</v>
      </c>
    </row>
    <row r="81" spans="1:19" hidden="1" x14ac:dyDescent="0.2">
      <c r="A81" s="16" t="s">
        <v>146</v>
      </c>
      <c r="B81" t="s">
        <v>604</v>
      </c>
      <c r="C81" t="str">
        <f t="shared" si="13"/>
        <v>miplib2003/gesa2</v>
      </c>
      <c r="D81">
        <f t="shared" ca="1" si="6"/>
        <v>1392</v>
      </c>
      <c r="E81">
        <f t="shared" ca="1" si="6"/>
        <v>1224</v>
      </c>
      <c r="F81">
        <f>VLOOKUP($A81,old_cleaning_log!$A$1:$GD$999,MATCH(F$5,old_cleaning_log!$A$1:$GD$1,0),0)</f>
        <v>1344</v>
      </c>
      <c r="G81">
        <f>VLOOKUP($A81,old_cleaning_log!$A$1:$GD$999,MATCH(G$5,old_cleaning_log!$A$1:$GD$1,0),0)</f>
        <v>1176</v>
      </c>
      <c r="H81">
        <f t="shared" ca="1" si="11"/>
        <v>25779856.399999999</v>
      </c>
      <c r="I81">
        <f>VLOOKUP($A81,old_cleaning_log!$A$1:$GD$1000,MATCH("ORIG LP OPT",old_cleaning_log!$A$1:$GD$1,0),0)</f>
        <v>25476489.678123001</v>
      </c>
      <c r="J81">
        <f>VLOOKUP($A81,old_cleaning_log!$A$1:$GD$999,MATCH(J$5,old_cleaning_log!$A$1:$GD$1,0),0)</f>
        <v>25501668.902555998</v>
      </c>
      <c r="K81" s="51">
        <f t="shared" ca="1" si="14"/>
        <v>8.2999296288030322E-2</v>
      </c>
      <c r="L81">
        <f>VLOOKUP($A81,old_cleaning_log!$A$1:$AAB$999,MATCH(L$5,old_cleaning_log!$A$1:$AAB$1,0),0)</f>
        <v>17</v>
      </c>
      <c r="M81">
        <f>VLOOKUP($A81,old_cleaning_log!$A$1:$AAB$999,MATCH(M$5,old_cleaning_log!$A$1:$AAB$1,0),0)</f>
        <v>0.32700000000000001</v>
      </c>
      <c r="N81" t="e">
        <f>MATCH($A81,discarded_presolved!A:A,0)</f>
        <v>#N/A</v>
      </c>
      <c r="O81">
        <f t="shared" ca="1" si="15"/>
        <v>0</v>
      </c>
      <c r="P81">
        <f t="shared" ca="1" si="12"/>
        <v>0</v>
      </c>
      <c r="Q81">
        <f t="shared" ca="1" si="12"/>
        <v>0</v>
      </c>
      <c r="R81">
        <f t="shared" ca="1" si="12"/>
        <v>1</v>
      </c>
      <c r="S81">
        <f t="shared" ca="1" si="12"/>
        <v>1</v>
      </c>
    </row>
    <row r="82" spans="1:19" hidden="1" x14ac:dyDescent="0.2">
      <c r="A82" s="16" t="s">
        <v>147</v>
      </c>
      <c r="B82" t="s">
        <v>604</v>
      </c>
      <c r="C82" t="str">
        <f t="shared" si="13"/>
        <v>miplib2003/gesa2-o</v>
      </c>
      <c r="D82">
        <f t="shared" ca="1" si="6"/>
        <v>1248</v>
      </c>
      <c r="E82">
        <f t="shared" ca="1" si="6"/>
        <v>1224</v>
      </c>
      <c r="F82">
        <f>VLOOKUP($A82,old_cleaning_log!$A$1:$GD$999,MATCH(F$5,old_cleaning_log!$A$1:$GD$1,0),0)</f>
        <v>1200</v>
      </c>
      <c r="G82">
        <f>VLOOKUP($A82,old_cleaning_log!$A$1:$GD$999,MATCH(G$5,old_cleaning_log!$A$1:$GD$1,0),0)</f>
        <v>1176</v>
      </c>
      <c r="H82">
        <f t="shared" ref="H82:H100" ca="1" si="16">VLOOKUP($A82,INDIRECT("'"&amp;$B82&amp;"'!"&amp;"$A$5:$Z$1000"),MATCH(H$5,INDIRECT("'"&amp;$B82&amp;"'!$A$4:$Z$4"),0),0)</f>
        <v>25779856.399999999</v>
      </c>
      <c r="I82">
        <f>VLOOKUP($A82,old_cleaning_log!$A$1:$GD$1000,MATCH("ORIG LP OPT",old_cleaning_log!$A$1:$GD$1,0),0)</f>
        <v>25476489.678123001</v>
      </c>
      <c r="J82">
        <f>VLOOKUP($A82,old_cleaning_log!$A$1:$GD$999,MATCH(J$5,old_cleaning_log!$A$1:$GD$1,0),0)</f>
        <v>25490184.45146</v>
      </c>
      <c r="K82" s="51">
        <f t="shared" ca="1" si="14"/>
        <v>4.514263546201279E-2</v>
      </c>
      <c r="L82">
        <f>VLOOKUP($A82,old_cleaning_log!$A$1:$AAB$999,MATCH(L$5,old_cleaning_log!$A$1:$AAB$1,0),0)</f>
        <v>565</v>
      </c>
      <c r="M82">
        <f>VLOOKUP($A82,old_cleaning_log!$A$1:$AAB$999,MATCH(M$5,old_cleaning_log!$A$1:$AAB$1,0),0)</f>
        <v>1.5309999999999999</v>
      </c>
      <c r="N82" t="e">
        <f>MATCH($A82,discarded_presolved!A:A,0)</f>
        <v>#N/A</v>
      </c>
      <c r="O82">
        <f t="shared" ca="1" si="15"/>
        <v>0</v>
      </c>
      <c r="P82">
        <f t="shared" ca="1" si="12"/>
        <v>0</v>
      </c>
      <c r="Q82">
        <f t="shared" ca="1" si="12"/>
        <v>0</v>
      </c>
      <c r="R82">
        <f t="shared" ca="1" si="12"/>
        <v>1</v>
      </c>
      <c r="S82">
        <f t="shared" ca="1" si="12"/>
        <v>1</v>
      </c>
    </row>
    <row r="83" spans="1:19" hidden="1" x14ac:dyDescent="0.2">
      <c r="A83" s="16" t="s">
        <v>560</v>
      </c>
      <c r="B83" t="s">
        <v>605</v>
      </c>
      <c r="C83" t="str">
        <f t="shared" si="13"/>
        <v>miplib3/gesa3</v>
      </c>
      <c r="D83">
        <f t="shared" ca="1" si="6"/>
        <v>1368</v>
      </c>
      <c r="E83">
        <f t="shared" ca="1" si="6"/>
        <v>1152</v>
      </c>
      <c r="F83">
        <f>VLOOKUP($A83,old_cleaning_log!$A$1:$GD$999,MATCH(F$5,old_cleaning_log!$A$1:$GD$1,0),0)</f>
        <v>1296</v>
      </c>
      <c r="G83">
        <f>VLOOKUP($A83,old_cleaning_log!$A$1:$GD$999,MATCH(G$5,old_cleaning_log!$A$1:$GD$1,0),0)</f>
        <v>1080</v>
      </c>
      <c r="H83">
        <f t="shared" ca="1" si="16"/>
        <v>27991042.647999998</v>
      </c>
      <c r="I83">
        <f>VLOOKUP($A83,old_cleaning_log!$A$1:$GD$1000,MATCH("ORIG LP OPT",old_cleaning_log!$A$1:$GD$1,0),0)</f>
        <v>27833632.450665001</v>
      </c>
      <c r="J83">
        <f>VLOOKUP($A83,old_cleaning_log!$A$1:$GD$999,MATCH(J$5,old_cleaning_log!$A$1:$GD$1,0),0)</f>
        <v>27900966.173797999</v>
      </c>
      <c r="K83" s="51">
        <f t="shared" ca="1" si="14"/>
        <v>0.42775960054036027</v>
      </c>
      <c r="L83">
        <f>VLOOKUP($A83,old_cleaning_log!$A$1:$AAB$999,MATCH(L$5,old_cleaning_log!$A$1:$AAB$1,0),0)</f>
        <v>40</v>
      </c>
      <c r="M83">
        <f>VLOOKUP($A83,old_cleaning_log!$A$1:$AAB$999,MATCH(M$5,old_cleaning_log!$A$1:$AAB$1,0),0)</f>
        <v>0.64800000000000002</v>
      </c>
      <c r="N83" t="e">
        <f>MATCH($A83,discarded_presolved!A:A,0)</f>
        <v>#N/A</v>
      </c>
      <c r="O83">
        <f t="shared" ca="1" si="15"/>
        <v>0</v>
      </c>
      <c r="P83">
        <f t="shared" ca="1" si="12"/>
        <v>0</v>
      </c>
      <c r="Q83">
        <f t="shared" ca="1" si="12"/>
        <v>0</v>
      </c>
      <c r="R83">
        <f t="shared" ca="1" si="12"/>
        <v>1</v>
      </c>
      <c r="S83">
        <f t="shared" ca="1" si="12"/>
        <v>1</v>
      </c>
    </row>
    <row r="84" spans="1:19" hidden="1" x14ac:dyDescent="0.2">
      <c r="A84" s="16" t="s">
        <v>561</v>
      </c>
      <c r="B84" t="s">
        <v>605</v>
      </c>
      <c r="C84" t="str">
        <f t="shared" si="13"/>
        <v>miplib3/gesa3_o</v>
      </c>
      <c r="D84">
        <f t="shared" ref="D84:E146" ca="1" si="17">VLOOKUP($A84,INDIRECT("'"&amp;$B84&amp;"'!"&amp;"$A$5:$Z$1000"),MATCH(D$5,INDIRECT("'"&amp;$B84&amp;"'!$A$4:$Z$4"),0),0)</f>
        <v>1224</v>
      </c>
      <c r="E84">
        <f t="shared" ca="1" si="17"/>
        <v>1152</v>
      </c>
      <c r="F84">
        <f>VLOOKUP($A84,old_cleaning_log!$A$1:$GD$999,MATCH(F$5,old_cleaning_log!$A$1:$GD$1,0),0)</f>
        <v>1152</v>
      </c>
      <c r="G84">
        <f>VLOOKUP($A84,old_cleaning_log!$A$1:$GD$999,MATCH(G$5,old_cleaning_log!$A$1:$GD$1,0),0)</f>
        <v>1080</v>
      </c>
      <c r="H84">
        <f t="shared" ca="1" si="16"/>
        <v>27991042.647999998</v>
      </c>
      <c r="I84">
        <f>VLOOKUP($A84,old_cleaning_log!$A$1:$GD$1000,MATCH("ORIG LP OPT",old_cleaning_log!$A$1:$GD$1,0),0)</f>
        <v>27833632.450665001</v>
      </c>
      <c r="J84">
        <f>VLOOKUP($A84,old_cleaning_log!$A$1:$GD$999,MATCH(J$5,old_cleaning_log!$A$1:$GD$1,0),0)</f>
        <v>27844619.173496</v>
      </c>
      <c r="K84" s="51">
        <f t="shared" ca="1" si="14"/>
        <v>6.9796766772472249E-2</v>
      </c>
      <c r="L84">
        <f>VLOOKUP($A84,old_cleaning_log!$A$1:$AAB$999,MATCH(L$5,old_cleaning_log!$A$1:$AAB$1,0),0)</f>
        <v>66</v>
      </c>
      <c r="M84">
        <f>VLOOKUP($A84,old_cleaning_log!$A$1:$AAB$999,MATCH(M$5,old_cleaning_log!$A$1:$AAB$1,0),0)</f>
        <v>0.69099999999999995</v>
      </c>
      <c r="N84" t="e">
        <f>MATCH($A84,discarded_presolved!A:A,0)</f>
        <v>#N/A</v>
      </c>
      <c r="O84">
        <f t="shared" ca="1" si="15"/>
        <v>0</v>
      </c>
      <c r="P84">
        <f t="shared" ca="1" si="12"/>
        <v>0</v>
      </c>
      <c r="Q84">
        <f t="shared" ca="1" si="12"/>
        <v>0</v>
      </c>
      <c r="R84">
        <f t="shared" ca="1" si="12"/>
        <v>1</v>
      </c>
      <c r="S84">
        <f t="shared" ca="1" si="12"/>
        <v>1</v>
      </c>
    </row>
    <row r="85" spans="1:19" x14ac:dyDescent="0.2">
      <c r="A85" s="16" t="s">
        <v>17</v>
      </c>
      <c r="B85" t="s">
        <v>603</v>
      </c>
      <c r="C85" t="str">
        <f t="shared" si="13"/>
        <v>miplib2010/glass4</v>
      </c>
      <c r="D85">
        <f t="shared" ca="1" si="17"/>
        <v>396</v>
      </c>
      <c r="E85">
        <f t="shared" ca="1" si="17"/>
        <v>322</v>
      </c>
      <c r="F85">
        <f>VLOOKUP($A85,old_cleaning_log!$A$1:$GD$999,MATCH(F$5,old_cleaning_log!$A$1:$GD$1,0),0)</f>
        <v>392</v>
      </c>
      <c r="G85">
        <f>VLOOKUP($A85,old_cleaning_log!$A$1:$GD$999,MATCH(G$5,old_cleaning_log!$A$1:$GD$1,0),0)</f>
        <v>317</v>
      </c>
      <c r="H85">
        <f t="shared" ca="1" si="16"/>
        <v>1200012600</v>
      </c>
      <c r="I85">
        <f>VLOOKUP($A85,old_cleaning_log!$A$1:$GD$1000,MATCH("ORIG LP OPT",old_cleaning_log!$A$1:$GD$1,0),0)</f>
        <v>800002400</v>
      </c>
      <c r="J85">
        <f>VLOOKUP($A85,old_cleaning_log!$A$1:$GD$999,MATCH(J$5,old_cleaning_log!$A$1:$GD$1,0),0)</f>
        <v>800002400</v>
      </c>
      <c r="K85" s="51">
        <f t="shared" ca="1" si="14"/>
        <v>0</v>
      </c>
      <c r="L85">
        <f>VLOOKUP($A85,old_cleaning_log!$A$1:$AAB$999,MATCH(L$5,old_cleaning_log!$A$1:$AAB$1,0),0)</f>
        <v>404317</v>
      </c>
      <c r="M85">
        <f>VLOOKUP($A85,old_cleaning_log!$A$1:$AAB$999,MATCH(M$5,old_cleaning_log!$A$1:$AAB$1,0),0)</f>
        <v>375.149</v>
      </c>
      <c r="N85" t="e">
        <f>MATCH($A85,discarded_presolved!A:A,0)</f>
        <v>#N/A</v>
      </c>
      <c r="O85">
        <f t="shared" ca="1" si="15"/>
        <v>0</v>
      </c>
      <c r="P85">
        <f t="shared" ca="1" si="12"/>
        <v>1</v>
      </c>
      <c r="Q85">
        <f t="shared" ca="1" si="12"/>
        <v>1</v>
      </c>
      <c r="R85">
        <f t="shared" ca="1" si="12"/>
        <v>1</v>
      </c>
      <c r="S85">
        <f t="shared" ca="1" si="12"/>
        <v>1</v>
      </c>
    </row>
    <row r="86" spans="1:19" hidden="1" x14ac:dyDescent="0.2">
      <c r="A86" s="16" t="s">
        <v>265</v>
      </c>
      <c r="B86" t="s">
        <v>603</v>
      </c>
      <c r="C86" t="str">
        <f t="shared" si="13"/>
        <v>miplib2010/gmu-35-40</v>
      </c>
      <c r="D86">
        <f t="shared" ca="1" si="17"/>
        <v>424</v>
      </c>
      <c r="E86">
        <f t="shared" ca="1" si="17"/>
        <v>1205</v>
      </c>
      <c r="F86">
        <f>VLOOKUP($A86,old_cleaning_log!$A$1:$GD$999,MATCH(F$5,old_cleaning_log!$A$1:$GD$1,0),0)</f>
        <v>356</v>
      </c>
      <c r="G86">
        <f>VLOOKUP($A86,old_cleaning_log!$A$1:$GD$999,MATCH(G$5,old_cleaning_log!$A$1:$GD$1,0),0)</f>
        <v>651</v>
      </c>
      <c r="H86">
        <f t="shared" ca="1" si="16"/>
        <v>-2406733.3687999998</v>
      </c>
      <c r="I86">
        <f>VLOOKUP($A86,old_cleaning_log!$A$1:$GD$1000,MATCH("ORIG LP OPT",old_cleaning_log!$A$1:$GD$1,0),0)</f>
        <v>-2406943.5563429999</v>
      </c>
      <c r="J86">
        <f>VLOOKUP($A86,old_cleaning_log!$A$1:$GD$999,MATCH(J$5,old_cleaning_log!$A$1:$GD$1,0),0)</f>
        <v>-2406943.5563429999</v>
      </c>
      <c r="K86" s="51">
        <f t="shared" ca="1" si="14"/>
        <v>0</v>
      </c>
      <c r="L86">
        <f>VLOOKUP($A86,old_cleaning_log!$A$1:$AAB$999,MATCH(L$5,old_cleaning_log!$A$1:$AAB$1,0),0)</f>
        <v>1472521</v>
      </c>
      <c r="M86">
        <f>VLOOKUP($A86,old_cleaning_log!$A$1:$AAB$999,MATCH(M$5,old_cleaning_log!$A$1:$AAB$1,0),0)</f>
        <v>3600.0010000000002</v>
      </c>
      <c r="N86" t="e">
        <f>MATCH($A86,discarded_presolved!A:A,0)</f>
        <v>#N/A</v>
      </c>
      <c r="O86">
        <f t="shared" ca="1" si="15"/>
        <v>0</v>
      </c>
      <c r="P86">
        <f t="shared" ref="P86:S105" ca="1" si="18">IF(AND($F86&lt;=P$1,$G86&lt;=P$1,$O86=0),1,0)</f>
        <v>0</v>
      </c>
      <c r="Q86">
        <f t="shared" ca="1" si="18"/>
        <v>1</v>
      </c>
      <c r="R86">
        <f t="shared" ca="1" si="18"/>
        <v>1</v>
      </c>
      <c r="S86">
        <f t="shared" ca="1" si="18"/>
        <v>1</v>
      </c>
    </row>
    <row r="87" spans="1:19" hidden="1" x14ac:dyDescent="0.2">
      <c r="A87" s="16" t="s">
        <v>266</v>
      </c>
      <c r="B87" t="s">
        <v>603</v>
      </c>
      <c r="C87" t="str">
        <f t="shared" si="13"/>
        <v>miplib2010/gmu-35-50</v>
      </c>
      <c r="D87">
        <f t="shared" ca="1" si="17"/>
        <v>435</v>
      </c>
      <c r="E87">
        <f t="shared" ca="1" si="17"/>
        <v>1919</v>
      </c>
      <c r="F87">
        <f>VLOOKUP($A87,old_cleaning_log!$A$1:$GD$999,MATCH(F$5,old_cleaning_log!$A$1:$GD$1,0),0)</f>
        <v>358</v>
      </c>
      <c r="G87">
        <f>VLOOKUP($A87,old_cleaning_log!$A$1:$GD$999,MATCH(G$5,old_cleaning_log!$A$1:$GD$1,0),0)</f>
        <v>953</v>
      </c>
      <c r="H87">
        <f t="shared" ca="1" si="16"/>
        <v>-2607958.33</v>
      </c>
      <c r="I87">
        <f>VLOOKUP($A87,old_cleaning_log!$A$1:$GD$1000,MATCH("ORIG LP OPT",old_cleaning_log!$A$1:$GD$1,0),0)</f>
        <v>-2608070.3157429998</v>
      </c>
      <c r="J87">
        <f>VLOOKUP($A87,old_cleaning_log!$A$1:$GD$999,MATCH(J$5,old_cleaning_log!$A$1:$GD$1,0),0)</f>
        <v>-2608070.3157429998</v>
      </c>
      <c r="K87" s="51">
        <f t="shared" ca="1" si="14"/>
        <v>0</v>
      </c>
      <c r="L87">
        <f>VLOOKUP($A87,old_cleaning_log!$A$1:$AAB$999,MATCH(L$5,old_cleaning_log!$A$1:$AAB$1,0),0)</f>
        <v>1496505</v>
      </c>
      <c r="M87">
        <f>VLOOKUP($A87,old_cleaning_log!$A$1:$AAB$999,MATCH(M$5,old_cleaning_log!$A$1:$AAB$1,0),0)</f>
        <v>3600.0010000000002</v>
      </c>
      <c r="N87" t="e">
        <f>MATCH($A87,discarded_presolved!A:A,0)</f>
        <v>#N/A</v>
      </c>
      <c r="O87">
        <f t="shared" ca="1" si="15"/>
        <v>0</v>
      </c>
      <c r="P87">
        <f t="shared" ca="1" si="18"/>
        <v>0</v>
      </c>
      <c r="Q87">
        <f t="shared" ca="1" si="18"/>
        <v>1</v>
      </c>
      <c r="R87">
        <f t="shared" ca="1" si="18"/>
        <v>1</v>
      </c>
      <c r="S87">
        <f t="shared" ca="1" si="18"/>
        <v>1</v>
      </c>
    </row>
    <row r="88" spans="1:19" x14ac:dyDescent="0.2">
      <c r="A88" s="16" t="s">
        <v>19</v>
      </c>
      <c r="B88" t="s">
        <v>603</v>
      </c>
      <c r="C88" t="str">
        <f t="shared" si="13"/>
        <v>miplib2010/go19</v>
      </c>
      <c r="D88">
        <f t="shared" ca="1" si="17"/>
        <v>441</v>
      </c>
      <c r="E88">
        <f t="shared" ca="1" si="17"/>
        <v>441</v>
      </c>
      <c r="F88">
        <f>VLOOKUP($A88,old_cleaning_log!$A$1:$GD$999,MATCH(F$5,old_cleaning_log!$A$1:$GD$1,0),0)</f>
        <v>361</v>
      </c>
      <c r="G88">
        <f>VLOOKUP($A88,old_cleaning_log!$A$1:$GD$999,MATCH(G$5,old_cleaning_log!$A$1:$GD$1,0),0)</f>
        <v>361</v>
      </c>
      <c r="H88">
        <f t="shared" ca="1" si="16"/>
        <v>84</v>
      </c>
      <c r="I88">
        <f>VLOOKUP($A88,old_cleaning_log!$A$1:$GD$1000,MATCH("ORIG LP OPT",old_cleaning_log!$A$1:$GD$1,0),0)</f>
        <v>76.530221999999995</v>
      </c>
      <c r="J88">
        <f>VLOOKUP($A88,old_cleaning_log!$A$1:$GD$999,MATCH(J$5,old_cleaning_log!$A$1:$GD$1,0),0)</f>
        <v>76.530221999999995</v>
      </c>
      <c r="K88" s="51">
        <f t="shared" ca="1" si="14"/>
        <v>0</v>
      </c>
      <c r="L88">
        <f>VLOOKUP($A88,old_cleaning_log!$A$1:$AAB$999,MATCH(L$5,old_cleaning_log!$A$1:$AAB$1,0),0)</f>
        <v>215913</v>
      </c>
      <c r="M88">
        <f>VLOOKUP($A88,old_cleaning_log!$A$1:$AAB$999,MATCH(M$5,old_cleaning_log!$A$1:$AAB$1,0),0)</f>
        <v>3600.0010000000002</v>
      </c>
      <c r="N88" t="e">
        <f>MATCH($A88,discarded_presolved!A:A,0)</f>
        <v>#N/A</v>
      </c>
      <c r="O88">
        <f t="shared" ca="1" si="15"/>
        <v>0</v>
      </c>
      <c r="P88">
        <f t="shared" ca="1" si="18"/>
        <v>1</v>
      </c>
      <c r="Q88">
        <f t="shared" ca="1" si="18"/>
        <v>1</v>
      </c>
      <c r="R88">
        <f t="shared" ca="1" si="18"/>
        <v>1</v>
      </c>
      <c r="S88">
        <f t="shared" ca="1" si="18"/>
        <v>1</v>
      </c>
    </row>
    <row r="89" spans="1:19" x14ac:dyDescent="0.2">
      <c r="A89" s="16" t="s">
        <v>70</v>
      </c>
      <c r="B89" t="s">
        <v>605</v>
      </c>
      <c r="C89" t="str">
        <f t="shared" si="13"/>
        <v>miplib3/gt2</v>
      </c>
      <c r="D89">
        <f t="shared" ca="1" si="17"/>
        <v>29</v>
      </c>
      <c r="E89">
        <f t="shared" ca="1" si="17"/>
        <v>188</v>
      </c>
      <c r="F89">
        <f>VLOOKUP($A89,old_cleaning_log!$A$1:$GD$999,MATCH(F$5,old_cleaning_log!$A$1:$GD$1,0),0)</f>
        <v>28</v>
      </c>
      <c r="G89">
        <f>VLOOKUP($A89,old_cleaning_log!$A$1:$GD$999,MATCH(G$5,old_cleaning_log!$A$1:$GD$1,0),0)</f>
        <v>173</v>
      </c>
      <c r="H89">
        <f t="shared" ca="1" si="16"/>
        <v>21166</v>
      </c>
      <c r="I89">
        <f>VLOOKUP($A89,old_cleaning_log!$A$1:$GD$1000,MATCH("ORIG LP OPT",old_cleaning_log!$A$1:$GD$1,0),0)</f>
        <v>13460.233074</v>
      </c>
      <c r="J89">
        <f>VLOOKUP($A89,old_cleaning_log!$A$1:$GD$999,MATCH(J$5,old_cleaning_log!$A$1:$GD$1,0),0)</f>
        <v>20146.761297000001</v>
      </c>
      <c r="K89" s="51">
        <f t="shared" ca="1" si="14"/>
        <v>0.86773040077802122</v>
      </c>
      <c r="L89">
        <f>VLOOKUP($A89,old_cleaning_log!$A$1:$AAB$999,MATCH(L$5,old_cleaning_log!$A$1:$AAB$1,0),0)</f>
        <v>2</v>
      </c>
      <c r="M89">
        <f>VLOOKUP($A89,old_cleaning_log!$A$1:$AAB$999,MATCH(M$5,old_cleaning_log!$A$1:$AAB$1,0),0)</f>
        <v>2.1000000000000001E-2</v>
      </c>
      <c r="N89" t="e">
        <f>MATCH($A89,discarded_presolved!A:A,0)</f>
        <v>#N/A</v>
      </c>
      <c r="O89">
        <f t="shared" ca="1" si="15"/>
        <v>0</v>
      </c>
      <c r="P89">
        <f t="shared" ca="1" si="18"/>
        <v>1</v>
      </c>
      <c r="Q89">
        <f t="shared" ca="1" si="18"/>
        <v>1</v>
      </c>
      <c r="R89">
        <f t="shared" ca="1" si="18"/>
        <v>1</v>
      </c>
      <c r="S89">
        <f t="shared" ca="1" si="18"/>
        <v>1</v>
      </c>
    </row>
    <row r="90" spans="1:19" hidden="1" x14ac:dyDescent="0.2">
      <c r="A90" s="16" t="s">
        <v>270</v>
      </c>
      <c r="B90" t="s">
        <v>603</v>
      </c>
      <c r="C90" t="str">
        <f t="shared" si="13"/>
        <v>miplib2010/hanoi5</v>
      </c>
      <c r="D90">
        <f t="shared" ca="1" si="17"/>
        <v>16399</v>
      </c>
      <c r="E90">
        <f t="shared" ca="1" si="17"/>
        <v>3862</v>
      </c>
      <c r="F90">
        <f>VLOOKUP($A90,old_cleaning_log!$A$1:$GD$999,MATCH(F$5,old_cleaning_log!$A$1:$GD$1,0),0)</f>
        <v>5557</v>
      </c>
      <c r="G90">
        <f>VLOOKUP($A90,old_cleaning_log!$A$1:$GD$999,MATCH(G$5,old_cleaning_log!$A$1:$GD$1,0),0)</f>
        <v>1939</v>
      </c>
      <c r="H90">
        <f t="shared" ca="1" si="16"/>
        <v>1931</v>
      </c>
      <c r="I90">
        <f>VLOOKUP($A90,old_cleaning_log!$A$1:$GD$1000,MATCH("ORIG LP OPT",old_cleaning_log!$A$1:$GD$1,0),0)</f>
        <v>1467</v>
      </c>
      <c r="J90">
        <f>VLOOKUP($A90,old_cleaning_log!$A$1:$GD$999,MATCH(J$5,old_cleaning_log!$A$1:$GD$1,0),0)</f>
        <v>1815.8748009999999</v>
      </c>
      <c r="K90" s="51">
        <f t="shared" ca="1" si="14"/>
        <v>0.75188534698275844</v>
      </c>
      <c r="L90">
        <f>VLOOKUP($A90,old_cleaning_log!$A$1:$AAB$999,MATCH(L$5,old_cleaning_log!$A$1:$AAB$1,0),0)</f>
        <v>4444</v>
      </c>
      <c r="M90">
        <f>VLOOKUP($A90,old_cleaning_log!$A$1:$AAB$999,MATCH(M$5,old_cleaning_log!$A$1:$AAB$1,0),0)</f>
        <v>3600.002</v>
      </c>
      <c r="N90" t="e">
        <f>MATCH($A90,discarded_presolved!A:A,0)</f>
        <v>#N/A</v>
      </c>
      <c r="O90">
        <f t="shared" ca="1" si="15"/>
        <v>0</v>
      </c>
      <c r="P90">
        <f t="shared" ca="1" si="18"/>
        <v>0</v>
      </c>
      <c r="Q90">
        <f t="shared" ca="1" si="18"/>
        <v>0</v>
      </c>
      <c r="R90">
        <f t="shared" ca="1" si="18"/>
        <v>0</v>
      </c>
      <c r="S90">
        <f t="shared" ca="1" si="18"/>
        <v>1</v>
      </c>
    </row>
    <row r="91" spans="1:19" hidden="1" x14ac:dyDescent="0.2">
      <c r="A91" s="16" t="s">
        <v>148</v>
      </c>
      <c r="B91" t="s">
        <v>603</v>
      </c>
      <c r="C91" t="str">
        <f t="shared" si="13"/>
        <v>miplib2010/harp2</v>
      </c>
      <c r="D91">
        <f t="shared" ca="1" si="17"/>
        <v>112</v>
      </c>
      <c r="E91">
        <f t="shared" ca="1" si="17"/>
        <v>2993</v>
      </c>
      <c r="F91">
        <f>VLOOKUP($A91,old_cleaning_log!$A$1:$GD$999,MATCH(F$5,old_cleaning_log!$A$1:$GD$1,0),0)</f>
        <v>92</v>
      </c>
      <c r="G91">
        <f>VLOOKUP($A91,old_cleaning_log!$A$1:$GD$999,MATCH(G$5,old_cleaning_log!$A$1:$GD$1,0),0)</f>
        <v>1013</v>
      </c>
      <c r="H91">
        <f t="shared" ca="1" si="16"/>
        <v>-73899800</v>
      </c>
      <c r="I91">
        <f>VLOOKUP($A91,old_cleaning_log!$A$1:$GD$1000,MATCH("ORIG LP OPT",old_cleaning_log!$A$1:$GD$1,0),0)</f>
        <v>-74353341.502299994</v>
      </c>
      <c r="J91">
        <f>VLOOKUP($A91,old_cleaning_log!$A$1:$GD$999,MATCH(J$5,old_cleaning_log!$A$1:$GD$1,0),0)</f>
        <v>-74325169.345137998</v>
      </c>
      <c r="K91" s="51">
        <f t="shared" ca="1" si="14"/>
        <v>6.2115940920796579E-2</v>
      </c>
      <c r="L91">
        <f>VLOOKUP($A91,old_cleaning_log!$A$1:$AAB$999,MATCH(L$5,old_cleaning_log!$A$1:$AAB$1,0),0)</f>
        <v>115912</v>
      </c>
      <c r="M91">
        <f>VLOOKUP($A91,old_cleaning_log!$A$1:$AAB$999,MATCH(M$5,old_cleaning_log!$A$1:$AAB$1,0),0)</f>
        <v>208.35599999999999</v>
      </c>
      <c r="N91" t="e">
        <f>MATCH($A91,discarded_presolved!A:A,0)</f>
        <v>#N/A</v>
      </c>
      <c r="O91">
        <f t="shared" ca="1" si="15"/>
        <v>0</v>
      </c>
      <c r="P91">
        <f t="shared" ca="1" si="18"/>
        <v>0</v>
      </c>
      <c r="Q91">
        <f t="shared" ca="1" si="18"/>
        <v>0</v>
      </c>
      <c r="R91">
        <f t="shared" ca="1" si="18"/>
        <v>1</v>
      </c>
      <c r="S91">
        <f t="shared" ca="1" si="18"/>
        <v>1</v>
      </c>
    </row>
    <row r="92" spans="1:19" hidden="1" x14ac:dyDescent="0.2">
      <c r="A92" s="16" t="s">
        <v>274</v>
      </c>
      <c r="B92" t="s">
        <v>603</v>
      </c>
      <c r="C92" t="str">
        <f t="shared" si="13"/>
        <v>miplib2010/ic97_potential</v>
      </c>
      <c r="D92">
        <f t="shared" ca="1" si="17"/>
        <v>1046</v>
      </c>
      <c r="E92">
        <f t="shared" ca="1" si="17"/>
        <v>728</v>
      </c>
      <c r="F92">
        <f>VLOOKUP($A92,old_cleaning_log!$A$1:$GD$999,MATCH(F$5,old_cleaning_log!$A$1:$GD$1,0),0)</f>
        <v>998</v>
      </c>
      <c r="G92">
        <f>VLOOKUP($A92,old_cleaning_log!$A$1:$GD$999,MATCH(G$5,old_cleaning_log!$A$1:$GD$1,0),0)</f>
        <v>726</v>
      </c>
      <c r="H92">
        <f t="shared" ca="1" si="16"/>
        <v>3942</v>
      </c>
      <c r="I92">
        <f>VLOOKUP($A92,old_cleaning_log!$A$1:$GD$1000,MATCH("ORIG LP OPT",old_cleaning_log!$A$1:$GD$1,0),0)</f>
        <v>3868</v>
      </c>
      <c r="J92">
        <f>VLOOKUP($A92,old_cleaning_log!$A$1:$GD$999,MATCH(J$5,old_cleaning_log!$A$1:$GD$1,0),0)</f>
        <v>3868</v>
      </c>
      <c r="K92" s="51">
        <f t="shared" ca="1" si="14"/>
        <v>0</v>
      </c>
      <c r="L92">
        <f>VLOOKUP($A92,old_cleaning_log!$A$1:$AAB$999,MATCH(L$5,old_cleaning_log!$A$1:$AAB$1,0),0)</f>
        <v>254805</v>
      </c>
      <c r="M92">
        <f>VLOOKUP($A92,old_cleaning_log!$A$1:$AAB$999,MATCH(M$5,old_cleaning_log!$A$1:$AAB$1,0),0)</f>
        <v>3600.0010000000002</v>
      </c>
      <c r="N92">
        <f>MATCH($A92,discarded_presolved!A:A,0)</f>
        <v>19</v>
      </c>
      <c r="O92">
        <f t="shared" ca="1" si="15"/>
        <v>1</v>
      </c>
      <c r="P92">
        <f t="shared" ca="1" si="18"/>
        <v>0</v>
      </c>
      <c r="Q92">
        <f t="shared" ca="1" si="18"/>
        <v>0</v>
      </c>
      <c r="R92">
        <f t="shared" ca="1" si="18"/>
        <v>0</v>
      </c>
      <c r="S92">
        <f t="shared" ca="1" si="18"/>
        <v>0</v>
      </c>
    </row>
    <row r="93" spans="1:19" hidden="1" x14ac:dyDescent="0.2">
      <c r="A93" s="16" t="s">
        <v>275</v>
      </c>
      <c r="B93" t="s">
        <v>603</v>
      </c>
      <c r="C93" t="str">
        <f t="shared" si="13"/>
        <v>miplib2010/iis-100-0-cov</v>
      </c>
      <c r="D93">
        <f t="shared" ca="1" si="17"/>
        <v>3831</v>
      </c>
      <c r="E93">
        <f t="shared" ca="1" si="17"/>
        <v>100</v>
      </c>
      <c r="F93">
        <f>VLOOKUP($A93,old_cleaning_log!$A$1:$GD$999,MATCH(F$5,old_cleaning_log!$A$1:$GD$1,0),0)</f>
        <v>3831</v>
      </c>
      <c r="G93">
        <f>VLOOKUP($A93,old_cleaning_log!$A$1:$GD$999,MATCH(G$5,old_cleaning_log!$A$1:$GD$1,0),0)</f>
        <v>100</v>
      </c>
      <c r="H93">
        <f t="shared" ca="1" si="16"/>
        <v>29</v>
      </c>
      <c r="I93">
        <f>VLOOKUP($A93,old_cleaning_log!$A$1:$GD$1000,MATCH("ORIG LP OPT",old_cleaning_log!$A$1:$GD$1,0),0)</f>
        <v>16.666667</v>
      </c>
      <c r="J93">
        <f>VLOOKUP($A93,old_cleaning_log!$A$1:$GD$999,MATCH(J$5,old_cleaning_log!$A$1:$GD$1,0),0)</f>
        <v>16.666667</v>
      </c>
      <c r="K93" s="51">
        <f t="shared" ca="1" si="14"/>
        <v>0</v>
      </c>
      <c r="L93">
        <f>VLOOKUP($A93,old_cleaning_log!$A$1:$AAB$999,MATCH(L$5,old_cleaning_log!$A$1:$AAB$1,0),0)</f>
        <v>113846</v>
      </c>
      <c r="M93">
        <f>VLOOKUP($A93,old_cleaning_log!$A$1:$AAB$999,MATCH(M$5,old_cleaning_log!$A$1:$AAB$1,0),0)</f>
        <v>2377.4169999999999</v>
      </c>
      <c r="N93" t="e">
        <f>MATCH($A93,discarded_presolved!A:A,0)</f>
        <v>#N/A</v>
      </c>
      <c r="O93">
        <f t="shared" ca="1" si="15"/>
        <v>0</v>
      </c>
      <c r="P93">
        <f t="shared" ca="1" si="18"/>
        <v>0</v>
      </c>
      <c r="Q93">
        <f t="shared" ca="1" si="18"/>
        <v>0</v>
      </c>
      <c r="R93">
        <f t="shared" ca="1" si="18"/>
        <v>0</v>
      </c>
      <c r="S93">
        <f t="shared" ca="1" si="18"/>
        <v>1</v>
      </c>
    </row>
    <row r="94" spans="1:19" hidden="1" x14ac:dyDescent="0.2">
      <c r="A94" s="16" t="s">
        <v>276</v>
      </c>
      <c r="B94" t="s">
        <v>603</v>
      </c>
      <c r="C94" t="str">
        <f t="shared" si="13"/>
        <v>miplib2010/iis-bupa-cov</v>
      </c>
      <c r="D94">
        <f t="shared" ca="1" si="17"/>
        <v>4803</v>
      </c>
      <c r="E94">
        <f t="shared" ca="1" si="17"/>
        <v>345</v>
      </c>
      <c r="F94">
        <f>VLOOKUP($A94,old_cleaning_log!$A$1:$GD$999,MATCH(F$5,old_cleaning_log!$A$1:$GD$1,0),0)</f>
        <v>4796</v>
      </c>
      <c r="G94">
        <f>VLOOKUP($A94,old_cleaning_log!$A$1:$GD$999,MATCH(G$5,old_cleaning_log!$A$1:$GD$1,0),0)</f>
        <v>337</v>
      </c>
      <c r="H94">
        <f t="shared" ca="1" si="16"/>
        <v>36</v>
      </c>
      <c r="I94">
        <f>VLOOKUP($A94,old_cleaning_log!$A$1:$GD$1000,MATCH("ORIG LP OPT",old_cleaning_log!$A$1:$GD$1,0),0)</f>
        <v>26.497216999999999</v>
      </c>
      <c r="J94">
        <f>VLOOKUP($A94,old_cleaning_log!$A$1:$GD$999,MATCH(J$5,old_cleaning_log!$A$1:$GD$1,0),0)</f>
        <v>26.497216999999999</v>
      </c>
      <c r="K94" s="51">
        <f t="shared" ca="1" si="14"/>
        <v>0</v>
      </c>
      <c r="L94">
        <f>VLOOKUP($A94,old_cleaning_log!$A$1:$AAB$999,MATCH(L$5,old_cleaning_log!$A$1:$AAB$1,0),0)</f>
        <v>59306</v>
      </c>
      <c r="M94">
        <f>VLOOKUP($A94,old_cleaning_log!$A$1:$AAB$999,MATCH(M$5,old_cleaning_log!$A$1:$AAB$1,0),0)</f>
        <v>3600.002</v>
      </c>
      <c r="N94" t="e">
        <f>MATCH($A94,discarded_presolved!A:A,0)</f>
        <v>#N/A</v>
      </c>
      <c r="O94">
        <f t="shared" ca="1" si="15"/>
        <v>0</v>
      </c>
      <c r="P94">
        <f t="shared" ca="1" si="18"/>
        <v>0</v>
      </c>
      <c r="Q94">
        <f t="shared" ca="1" si="18"/>
        <v>0</v>
      </c>
      <c r="R94">
        <f t="shared" ca="1" si="18"/>
        <v>0</v>
      </c>
      <c r="S94">
        <f t="shared" ca="1" si="18"/>
        <v>1</v>
      </c>
    </row>
    <row r="95" spans="1:19" hidden="1" x14ac:dyDescent="0.2">
      <c r="A95" s="16" t="s">
        <v>277</v>
      </c>
      <c r="B95" t="s">
        <v>603</v>
      </c>
      <c r="C95" t="str">
        <f t="shared" si="13"/>
        <v>miplib2010/iis-pima-cov</v>
      </c>
      <c r="D95">
        <f t="shared" ca="1" si="17"/>
        <v>7201</v>
      </c>
      <c r="E95">
        <f t="shared" ca="1" si="17"/>
        <v>768</v>
      </c>
      <c r="F95">
        <f>VLOOKUP($A95,old_cleaning_log!$A$1:$GD$999,MATCH(F$5,old_cleaning_log!$A$1:$GD$1,0),0)</f>
        <v>7130</v>
      </c>
      <c r="G95">
        <f>VLOOKUP($A95,old_cleaning_log!$A$1:$GD$999,MATCH(G$5,old_cleaning_log!$A$1:$GD$1,0),0)</f>
        <v>699</v>
      </c>
      <c r="H95">
        <f t="shared" ca="1" si="16"/>
        <v>33</v>
      </c>
      <c r="I95">
        <f>VLOOKUP($A95,old_cleaning_log!$A$1:$GD$1000,MATCH("ORIG LP OPT",old_cleaning_log!$A$1:$GD$1,0),0)</f>
        <v>26.620388999999999</v>
      </c>
      <c r="J95">
        <f>VLOOKUP($A95,old_cleaning_log!$A$1:$GD$999,MATCH(J$5,old_cleaning_log!$A$1:$GD$1,0),0)</f>
        <v>26.620388999999999</v>
      </c>
      <c r="K95" s="51">
        <f t="shared" ca="1" si="14"/>
        <v>0</v>
      </c>
      <c r="L95">
        <f>VLOOKUP($A95,old_cleaning_log!$A$1:$AAB$999,MATCH(L$5,old_cleaning_log!$A$1:$AAB$1,0),0)</f>
        <v>38133</v>
      </c>
      <c r="M95">
        <f>VLOOKUP($A95,old_cleaning_log!$A$1:$AAB$999,MATCH(M$5,old_cleaning_log!$A$1:$AAB$1,0),0)</f>
        <v>3011.6309999999999</v>
      </c>
      <c r="N95" t="e">
        <f>MATCH($A95,discarded_presolved!A:A,0)</f>
        <v>#N/A</v>
      </c>
      <c r="O95">
        <f t="shared" ca="1" si="15"/>
        <v>0</v>
      </c>
      <c r="P95">
        <f t="shared" ca="1" si="18"/>
        <v>0</v>
      </c>
      <c r="Q95">
        <f t="shared" ca="1" si="18"/>
        <v>0</v>
      </c>
      <c r="R95">
        <f t="shared" ca="1" si="18"/>
        <v>0</v>
      </c>
      <c r="S95">
        <f t="shared" ca="1" si="18"/>
        <v>1</v>
      </c>
    </row>
    <row r="96" spans="1:19" hidden="1" x14ac:dyDescent="0.2">
      <c r="A96" s="16" t="s">
        <v>278</v>
      </c>
      <c r="B96" t="s">
        <v>603</v>
      </c>
      <c r="C96" t="str">
        <f t="shared" si="13"/>
        <v>miplib2010/in</v>
      </c>
      <c r="D96">
        <f t="shared" ca="1" si="17"/>
        <v>1526202</v>
      </c>
      <c r="E96">
        <f t="shared" ca="1" si="17"/>
        <v>1449074</v>
      </c>
      <c r="F96" t="e">
        <f>VLOOKUP($A96,old_cleaning_log!$A$1:$GD$999,MATCH(F$5,old_cleaning_log!$A$1:$GD$1,0),0)</f>
        <v>#N/A</v>
      </c>
      <c r="G96" t="e">
        <f>VLOOKUP($A96,old_cleaning_log!$A$1:$GD$999,MATCH(G$5,old_cleaning_log!$A$1:$GD$1,0),0)</f>
        <v>#N/A</v>
      </c>
      <c r="H96">
        <f t="shared" ca="1" si="16"/>
        <v>58</v>
      </c>
      <c r="I96" t="e">
        <f>VLOOKUP($A96,old_cleaning_log!$A$1:$GD$1000,MATCH("ORIG LP OPT",old_cleaning_log!$A$1:$GD$1,0),0)</f>
        <v>#N/A</v>
      </c>
      <c r="J96" t="e">
        <f>VLOOKUP($A96,old_cleaning_log!$A$1:$GD$999,MATCH(J$5,old_cleaning_log!$A$1:$GD$1,0),0)</f>
        <v>#N/A</v>
      </c>
      <c r="K96" s="51" t="e">
        <f t="shared" ca="1" si="14"/>
        <v>#N/A</v>
      </c>
      <c r="L96" t="e">
        <f>VLOOKUP($A96,old_cleaning_log!$A$1:$AAB$999,MATCH(L$5,old_cleaning_log!$A$1:$AAB$1,0),0)</f>
        <v>#N/A</v>
      </c>
      <c r="M96" t="e">
        <f>VLOOKUP($A96,old_cleaning_log!$A$1:$AAB$999,MATCH(M$5,old_cleaning_log!$A$1:$AAB$1,0),0)</f>
        <v>#N/A</v>
      </c>
      <c r="N96" t="e">
        <f>MATCH($A96,discarded_presolved!A:A,0)</f>
        <v>#N/A</v>
      </c>
      <c r="O96" t="e">
        <f t="shared" ca="1" si="15"/>
        <v>#N/A</v>
      </c>
      <c r="P96" t="e">
        <f t="shared" ca="1" si="18"/>
        <v>#N/A</v>
      </c>
      <c r="Q96" t="e">
        <f t="shared" ca="1" si="18"/>
        <v>#N/A</v>
      </c>
      <c r="R96" t="e">
        <f t="shared" ca="1" si="18"/>
        <v>#N/A</v>
      </c>
      <c r="S96" t="e">
        <f t="shared" ca="1" si="18"/>
        <v>#N/A</v>
      </c>
    </row>
    <row r="97" spans="1:19" hidden="1" x14ac:dyDescent="0.2">
      <c r="A97" t="s">
        <v>898</v>
      </c>
      <c r="B97" t="s">
        <v>896</v>
      </c>
      <c r="C97" t="str">
        <f t="shared" si="13"/>
        <v>neos/irp</v>
      </c>
      <c r="D97">
        <f t="shared" ca="1" si="17"/>
        <v>39</v>
      </c>
      <c r="E97">
        <f t="shared" ca="1" si="17"/>
        <v>20315</v>
      </c>
      <c r="F97" t="e">
        <f>VLOOKUP($A97,old_cleaning_log!$A$1:$GD$999,MATCH(F$5,old_cleaning_log!$A$1:$GD$1,0),0)</f>
        <v>#N/A</v>
      </c>
      <c r="G97" t="e">
        <f>VLOOKUP($A97,old_cleaning_log!$A$1:$GD$999,MATCH(G$5,old_cleaning_log!$A$1:$GD$1,0),0)</f>
        <v>#N/A</v>
      </c>
      <c r="H97">
        <f t="shared" ca="1" si="16"/>
        <v>12159.492865</v>
      </c>
      <c r="I97" t="e">
        <f>VLOOKUP($A97,old_cleaning_log!$A$1:$GD$1000,MATCH("ORIG LP OPT",old_cleaning_log!$A$1:$GD$1,0),0)</f>
        <v>#N/A</v>
      </c>
      <c r="J97" t="e">
        <f>VLOOKUP($A97,old_cleaning_log!$A$1:$GD$999,MATCH(J$5,old_cleaning_log!$A$1:$GD$1,0),0)</f>
        <v>#N/A</v>
      </c>
      <c r="K97" s="51" t="e">
        <f t="shared" ca="1" si="14"/>
        <v>#N/A</v>
      </c>
      <c r="L97" t="e">
        <f>VLOOKUP($A97,old_cleaning_log!$A$1:$AAB$999,MATCH(L$5,old_cleaning_log!$A$1:$AAB$1,0),0)</f>
        <v>#N/A</v>
      </c>
      <c r="M97" t="e">
        <f>VLOOKUP($A97,old_cleaning_log!$A$1:$AAB$999,MATCH(M$5,old_cleaning_log!$A$1:$AAB$1,0),0)</f>
        <v>#N/A</v>
      </c>
      <c r="N97" t="e">
        <f>MATCH($A97,discarded_presolved!A:A,0)</f>
        <v>#N/A</v>
      </c>
      <c r="O97" t="e">
        <f t="shared" ca="1" si="15"/>
        <v>#N/A</v>
      </c>
      <c r="P97" t="e">
        <f t="shared" ca="1" si="18"/>
        <v>#N/A</v>
      </c>
      <c r="Q97" t="e">
        <f t="shared" ca="1" si="18"/>
        <v>#N/A</v>
      </c>
      <c r="R97" t="e">
        <f t="shared" ca="1" si="18"/>
        <v>#N/A</v>
      </c>
      <c r="S97" t="e">
        <f t="shared" ca="1" si="18"/>
        <v>#N/A</v>
      </c>
    </row>
    <row r="98" spans="1:19" hidden="1" x14ac:dyDescent="0.2">
      <c r="A98" s="16" t="s">
        <v>281</v>
      </c>
      <c r="B98" t="s">
        <v>603</v>
      </c>
      <c r="C98" t="str">
        <f t="shared" si="13"/>
        <v>miplib2010/ivu52</v>
      </c>
      <c r="D98">
        <f t="shared" ca="1" si="17"/>
        <v>2116</v>
      </c>
      <c r="E98">
        <f t="shared" ca="1" si="17"/>
        <v>157591</v>
      </c>
      <c r="F98" t="e">
        <f>VLOOKUP($A98,old_cleaning_log!$A$1:$GD$999,MATCH(F$5,old_cleaning_log!$A$1:$GD$1,0),0)</f>
        <v>#N/A</v>
      </c>
      <c r="G98" t="e">
        <f>VLOOKUP($A98,old_cleaning_log!$A$1:$GD$999,MATCH(G$5,old_cleaning_log!$A$1:$GD$1,0),0)</f>
        <v>#N/A</v>
      </c>
      <c r="H98">
        <f t="shared" ca="1" si="16"/>
        <v>481.0068</v>
      </c>
      <c r="I98" t="e">
        <f>VLOOKUP($A98,old_cleaning_log!$A$1:$GD$1000,MATCH("ORIG LP OPT",old_cleaning_log!$A$1:$GD$1,0),0)</f>
        <v>#N/A</v>
      </c>
      <c r="J98" t="e">
        <f>VLOOKUP($A98,old_cleaning_log!$A$1:$GD$999,MATCH(J$5,old_cleaning_log!$A$1:$GD$1,0),0)</f>
        <v>#N/A</v>
      </c>
      <c r="K98" s="51" t="e">
        <f t="shared" ca="1" si="14"/>
        <v>#N/A</v>
      </c>
      <c r="L98" t="e">
        <f>VLOOKUP($A98,old_cleaning_log!$A$1:$AAB$999,MATCH(L$5,old_cleaning_log!$A$1:$AAB$1,0),0)</f>
        <v>#N/A</v>
      </c>
      <c r="M98" t="e">
        <f>VLOOKUP($A98,old_cleaning_log!$A$1:$AAB$999,MATCH(M$5,old_cleaning_log!$A$1:$AAB$1,0),0)</f>
        <v>#N/A</v>
      </c>
      <c r="N98" t="e">
        <f>MATCH($A98,discarded_presolved!A:A,0)</f>
        <v>#N/A</v>
      </c>
      <c r="O98" t="e">
        <f t="shared" ca="1" si="15"/>
        <v>#N/A</v>
      </c>
      <c r="P98" t="e">
        <f t="shared" ca="1" si="18"/>
        <v>#N/A</v>
      </c>
      <c r="Q98" t="e">
        <f t="shared" ca="1" si="18"/>
        <v>#N/A</v>
      </c>
      <c r="R98" t="e">
        <f t="shared" ca="1" si="18"/>
        <v>#N/A</v>
      </c>
      <c r="S98" t="e">
        <f t="shared" ca="1" si="18"/>
        <v>#N/A</v>
      </c>
    </row>
    <row r="99" spans="1:19" hidden="1" x14ac:dyDescent="0.2">
      <c r="A99" s="16" t="s">
        <v>282</v>
      </c>
      <c r="B99" t="s">
        <v>603</v>
      </c>
      <c r="C99" t="str">
        <f t="shared" si="13"/>
        <v>miplib2010/janos-us-DDM</v>
      </c>
      <c r="D99">
        <f t="shared" ca="1" si="17"/>
        <v>760</v>
      </c>
      <c r="E99">
        <f t="shared" ca="1" si="17"/>
        <v>2184</v>
      </c>
      <c r="F99">
        <f>VLOOKUP($A99,old_cleaning_log!$A$1:$GD$999,MATCH(F$5,old_cleaning_log!$A$1:$GD$1,0),0)</f>
        <v>755</v>
      </c>
      <c r="G99">
        <f>VLOOKUP($A99,old_cleaning_log!$A$1:$GD$999,MATCH(G$5,old_cleaning_log!$A$1:$GD$1,0),0)</f>
        <v>2179</v>
      </c>
      <c r="H99">
        <f t="shared" ca="1" si="16"/>
        <v>1492707</v>
      </c>
      <c r="I99">
        <f>VLOOKUP($A99,old_cleaning_log!$A$1:$GD$1000,MATCH("ORIG LP OPT",old_cleaning_log!$A$1:$GD$1,0),0)</f>
        <v>1488134.75</v>
      </c>
      <c r="J99">
        <f>VLOOKUP($A99,old_cleaning_log!$A$1:$GD$999,MATCH(J$5,old_cleaning_log!$A$1:$GD$1,0),0)</f>
        <v>1488134.75</v>
      </c>
      <c r="K99" s="51">
        <f t="shared" ca="1" si="14"/>
        <v>0</v>
      </c>
      <c r="L99">
        <f>VLOOKUP($A99,old_cleaning_log!$A$1:$AAB$999,MATCH(L$5,old_cleaning_log!$A$1:$AAB$1,0),0)</f>
        <v>1553555</v>
      </c>
      <c r="M99">
        <f>VLOOKUP($A99,old_cleaning_log!$A$1:$AAB$999,MATCH(M$5,old_cleaning_log!$A$1:$AAB$1,0),0)</f>
        <v>3600.002</v>
      </c>
      <c r="N99" t="e">
        <f>MATCH($A99,discarded_presolved!A:A,0)</f>
        <v>#N/A</v>
      </c>
      <c r="O99">
        <f t="shared" ca="1" si="15"/>
        <v>0</v>
      </c>
      <c r="P99">
        <f t="shared" ca="1" si="18"/>
        <v>0</v>
      </c>
      <c r="Q99">
        <f t="shared" ca="1" si="18"/>
        <v>0</v>
      </c>
      <c r="R99">
        <f t="shared" ca="1" si="18"/>
        <v>0</v>
      </c>
      <c r="S99">
        <f t="shared" ca="1" si="18"/>
        <v>1</v>
      </c>
    </row>
    <row r="100" spans="1:19" x14ac:dyDescent="0.2">
      <c r="A100" s="16" t="s">
        <v>21</v>
      </c>
      <c r="B100" t="s">
        <v>603</v>
      </c>
      <c r="C100" t="str">
        <f t="shared" si="13"/>
        <v>miplib2010/k16x240</v>
      </c>
      <c r="D100">
        <f t="shared" ca="1" si="17"/>
        <v>256</v>
      </c>
      <c r="E100">
        <f t="shared" ca="1" si="17"/>
        <v>480</v>
      </c>
      <c r="F100">
        <f>VLOOKUP($A100,old_cleaning_log!$A$1:$GD$999,MATCH(F$5,old_cleaning_log!$A$1:$GD$1,0),0)</f>
        <v>256</v>
      </c>
      <c r="G100">
        <f>VLOOKUP($A100,old_cleaning_log!$A$1:$GD$999,MATCH(G$5,old_cleaning_log!$A$1:$GD$1,0),0)</f>
        <v>480</v>
      </c>
      <c r="H100">
        <f t="shared" ca="1" si="16"/>
        <v>10674</v>
      </c>
      <c r="I100">
        <f>VLOOKUP($A100,old_cleaning_log!$A$1:$GD$1000,MATCH("ORIG LP OPT",old_cleaning_log!$A$1:$GD$1,0),0)</f>
        <v>2769.8380000000002</v>
      </c>
      <c r="J100">
        <f>VLOOKUP($A100,old_cleaning_log!$A$1:$GD$999,MATCH(J$5,old_cleaning_log!$A$1:$GD$1,0),0)</f>
        <v>2769.8380000000002</v>
      </c>
      <c r="K100" s="51">
        <f t="shared" ca="1" si="14"/>
        <v>0</v>
      </c>
      <c r="L100">
        <f>VLOOKUP($A100,old_cleaning_log!$A$1:$AAB$999,MATCH(L$5,old_cleaning_log!$A$1:$AAB$1,0),0)</f>
        <v>517769</v>
      </c>
      <c r="M100">
        <f>VLOOKUP($A100,old_cleaning_log!$A$1:$AAB$999,MATCH(M$5,old_cleaning_log!$A$1:$AAB$1,0),0)</f>
        <v>1739.442</v>
      </c>
      <c r="N100" t="e">
        <f>MATCH($A100,discarded_presolved!A:A,0)</f>
        <v>#N/A</v>
      </c>
      <c r="O100">
        <f t="shared" ca="1" si="15"/>
        <v>0</v>
      </c>
      <c r="P100">
        <f t="shared" ca="1" si="18"/>
        <v>1</v>
      </c>
      <c r="Q100">
        <f t="shared" ca="1" si="18"/>
        <v>1</v>
      </c>
      <c r="R100">
        <f t="shared" ca="1" si="18"/>
        <v>1</v>
      </c>
      <c r="S100">
        <f t="shared" ca="1" si="18"/>
        <v>1</v>
      </c>
    </row>
    <row r="101" spans="1:19" hidden="1" x14ac:dyDescent="0.2">
      <c r="A101" s="16" t="s">
        <v>562</v>
      </c>
      <c r="B101" t="s">
        <v>605</v>
      </c>
      <c r="C101" t="str">
        <f t="shared" si="13"/>
        <v>miplib3/khb05250</v>
      </c>
      <c r="D101">
        <f t="shared" ca="1" si="17"/>
        <v>101</v>
      </c>
      <c r="E101">
        <f t="shared" ca="1" si="17"/>
        <v>1350</v>
      </c>
      <c r="F101">
        <f>VLOOKUP($A101,old_cleaning_log!$A$1:$GD$999,MATCH(F$5,old_cleaning_log!$A$1:$GD$1,0),0)</f>
        <v>100</v>
      </c>
      <c r="G101">
        <f>VLOOKUP($A101,old_cleaning_log!$A$1:$GD$999,MATCH(G$5,old_cleaning_log!$A$1:$GD$1,0),0)</f>
        <v>1299</v>
      </c>
      <c r="H101">
        <f t="shared" ref="H101:H120" ca="1" si="19">VLOOKUP($A101,INDIRECT("'"&amp;$B101&amp;"'!"&amp;"$A$5:$Z$1000"),MATCH(H$5,INDIRECT("'"&amp;$B101&amp;"'!$A$4:$Z$4"),0),0)</f>
        <v>106940226</v>
      </c>
      <c r="I101">
        <f>VLOOKUP($A101,old_cleaning_log!$A$1:$GD$1000,MATCH("ORIG LP OPT",old_cleaning_log!$A$1:$GD$1,0),0)</f>
        <v>95919464</v>
      </c>
      <c r="J101">
        <f>VLOOKUP($A101,old_cleaning_log!$A$1:$GD$999,MATCH(J$5,old_cleaning_log!$A$1:$GD$1,0),0)</f>
        <v>95919464</v>
      </c>
      <c r="K101" s="51">
        <f t="shared" ca="1" si="14"/>
        <v>0</v>
      </c>
      <c r="L101">
        <f>VLOOKUP($A101,old_cleaning_log!$A$1:$AAB$999,MATCH(L$5,old_cleaning_log!$A$1:$AAB$1,0),0)</f>
        <v>7</v>
      </c>
      <c r="M101">
        <f>VLOOKUP($A101,old_cleaning_log!$A$1:$AAB$999,MATCH(M$5,old_cleaning_log!$A$1:$AAB$1,0),0)</f>
        <v>0.14499999999999999</v>
      </c>
      <c r="N101" t="e">
        <f>MATCH($A101,discarded_presolved!A:A,0)</f>
        <v>#N/A</v>
      </c>
      <c r="O101">
        <f t="shared" ca="1" si="15"/>
        <v>0</v>
      </c>
      <c r="P101">
        <f t="shared" ca="1" si="18"/>
        <v>0</v>
      </c>
      <c r="Q101">
        <f t="shared" ca="1" si="18"/>
        <v>0</v>
      </c>
      <c r="R101">
        <f t="shared" ca="1" si="18"/>
        <v>1</v>
      </c>
      <c r="S101">
        <f t="shared" ca="1" si="18"/>
        <v>1</v>
      </c>
    </row>
    <row r="102" spans="1:19" hidden="1" x14ac:dyDescent="0.2">
      <c r="A102" s="16" t="s">
        <v>563</v>
      </c>
      <c r="B102" t="s">
        <v>605</v>
      </c>
      <c r="C102" t="str">
        <f t="shared" si="13"/>
        <v>miplib3/l152lav</v>
      </c>
      <c r="D102">
        <f t="shared" ca="1" si="17"/>
        <v>97</v>
      </c>
      <c r="E102">
        <f t="shared" ca="1" si="17"/>
        <v>1989</v>
      </c>
      <c r="F102">
        <f>VLOOKUP($A102,old_cleaning_log!$A$1:$GD$999,MATCH(F$5,old_cleaning_log!$A$1:$GD$1,0),0)</f>
        <v>97</v>
      </c>
      <c r="G102">
        <f>VLOOKUP($A102,old_cleaning_log!$A$1:$GD$999,MATCH(G$5,old_cleaning_log!$A$1:$GD$1,0),0)</f>
        <v>1987</v>
      </c>
      <c r="H102">
        <f t="shared" ca="1" si="19"/>
        <v>4722</v>
      </c>
      <c r="I102">
        <f>VLOOKUP($A102,old_cleaning_log!$A$1:$GD$1000,MATCH("ORIG LP OPT",old_cleaning_log!$A$1:$GD$1,0),0)</f>
        <v>4656.363636</v>
      </c>
      <c r="J102">
        <f>VLOOKUP($A102,old_cleaning_log!$A$1:$GD$999,MATCH(J$5,old_cleaning_log!$A$1:$GD$1,0),0)</f>
        <v>4656.363636</v>
      </c>
      <c r="K102" s="51">
        <f t="shared" ca="1" si="14"/>
        <v>0</v>
      </c>
      <c r="L102">
        <f>VLOOKUP($A102,old_cleaning_log!$A$1:$AAB$999,MATCH(L$5,old_cleaning_log!$A$1:$AAB$1,0),0)</f>
        <v>631</v>
      </c>
      <c r="M102">
        <f>VLOOKUP($A102,old_cleaning_log!$A$1:$AAB$999,MATCH(M$5,old_cleaning_log!$A$1:$AAB$1,0),0)</f>
        <v>2.1059999999999999</v>
      </c>
      <c r="N102" t="e">
        <f>MATCH($A102,discarded_presolved!A:A,0)</f>
        <v>#N/A</v>
      </c>
      <c r="O102">
        <f t="shared" ca="1" si="15"/>
        <v>0</v>
      </c>
      <c r="P102">
        <f t="shared" ca="1" si="18"/>
        <v>0</v>
      </c>
      <c r="Q102">
        <f t="shared" ca="1" si="18"/>
        <v>0</v>
      </c>
      <c r="R102">
        <f t="shared" ca="1" si="18"/>
        <v>1</v>
      </c>
      <c r="S102">
        <f t="shared" ca="1" si="18"/>
        <v>1</v>
      </c>
    </row>
    <row r="103" spans="1:19" hidden="1" x14ac:dyDescent="0.2">
      <c r="A103" s="16" t="s">
        <v>287</v>
      </c>
      <c r="B103" t="s">
        <v>603</v>
      </c>
      <c r="C103" t="str">
        <f t="shared" si="13"/>
        <v>miplib2010/lectsched-4-obj</v>
      </c>
      <c r="D103">
        <f t="shared" ca="1" si="17"/>
        <v>14163</v>
      </c>
      <c r="E103">
        <f t="shared" ca="1" si="17"/>
        <v>7901</v>
      </c>
      <c r="F103">
        <f>VLOOKUP($A103,old_cleaning_log!$A$1:$GD$999,MATCH(F$5,old_cleaning_log!$A$1:$GD$1,0),0)</f>
        <v>4536</v>
      </c>
      <c r="G103">
        <f>VLOOKUP($A103,old_cleaning_log!$A$1:$GD$999,MATCH(G$5,old_cleaning_log!$A$1:$GD$1,0),0)</f>
        <v>2593</v>
      </c>
      <c r="H103">
        <f t="shared" ca="1" si="19"/>
        <v>4</v>
      </c>
      <c r="I103">
        <f>VLOOKUP($A103,old_cleaning_log!$A$1:$GD$1000,MATCH("ORIG LP OPT",old_cleaning_log!$A$1:$GD$1,0),0)</f>
        <v>0</v>
      </c>
      <c r="J103">
        <f>VLOOKUP($A103,old_cleaning_log!$A$1:$GD$999,MATCH(J$5,old_cleaning_log!$A$1:$GD$1,0),0)</f>
        <v>3</v>
      </c>
      <c r="K103" s="51">
        <f t="shared" ca="1" si="14"/>
        <v>0.75</v>
      </c>
      <c r="L103">
        <f>VLOOKUP($A103,old_cleaning_log!$A$1:$AAB$999,MATCH(L$5,old_cleaning_log!$A$1:$AAB$1,0),0)</f>
        <v>53</v>
      </c>
      <c r="M103">
        <f>VLOOKUP($A103,old_cleaning_log!$A$1:$AAB$999,MATCH(M$5,old_cleaning_log!$A$1:$AAB$1,0),0)</f>
        <v>5.8570000000000002</v>
      </c>
      <c r="N103" t="e">
        <f>MATCH($A103,discarded_presolved!A:A,0)</f>
        <v>#N/A</v>
      </c>
      <c r="O103">
        <f t="shared" ca="1" si="15"/>
        <v>0</v>
      </c>
      <c r="P103">
        <f t="shared" ca="1" si="18"/>
        <v>0</v>
      </c>
      <c r="Q103">
        <f t="shared" ca="1" si="18"/>
        <v>0</v>
      </c>
      <c r="R103">
        <f t="shared" ca="1" si="18"/>
        <v>0</v>
      </c>
      <c r="S103">
        <f t="shared" ca="1" si="18"/>
        <v>1</v>
      </c>
    </row>
    <row r="104" spans="1:19" hidden="1" x14ac:dyDescent="0.2">
      <c r="A104" s="16" t="s">
        <v>288</v>
      </c>
      <c r="B104" t="s">
        <v>603</v>
      </c>
      <c r="C104" t="str">
        <f t="shared" si="13"/>
        <v>miplib2010/leo1</v>
      </c>
      <c r="D104">
        <f t="shared" ca="1" si="17"/>
        <v>593</v>
      </c>
      <c r="E104">
        <f t="shared" ca="1" si="17"/>
        <v>6731</v>
      </c>
      <c r="F104">
        <f>VLOOKUP($A104,old_cleaning_log!$A$1:$GD$999,MATCH(F$5,old_cleaning_log!$A$1:$GD$1,0),0)</f>
        <v>524</v>
      </c>
      <c r="G104">
        <f>VLOOKUP($A104,old_cleaning_log!$A$1:$GD$999,MATCH(G$5,old_cleaning_log!$A$1:$GD$1,0),0)</f>
        <v>6711</v>
      </c>
      <c r="H104">
        <f t="shared" ca="1" si="19"/>
        <v>404227536.16000003</v>
      </c>
      <c r="I104">
        <f>VLOOKUP($A104,old_cleaning_log!$A$1:$GD$1000,MATCH("ORIG LP OPT",old_cleaning_log!$A$1:$GD$1,0),0)</f>
        <v>388573315.50960797</v>
      </c>
      <c r="J104">
        <f>VLOOKUP($A104,old_cleaning_log!$A$1:$GD$999,MATCH(J$5,old_cleaning_log!$A$1:$GD$1,0),0)</f>
        <v>389939997.54386699</v>
      </c>
      <c r="K104" s="51">
        <f t="shared" ca="1" si="14"/>
        <v>8.7304380382858163E-2</v>
      </c>
      <c r="L104">
        <f>VLOOKUP($A104,old_cleaning_log!$A$1:$AAB$999,MATCH(L$5,old_cleaning_log!$A$1:$AAB$1,0),0)</f>
        <v>184480</v>
      </c>
      <c r="M104">
        <f>VLOOKUP($A104,old_cleaning_log!$A$1:$AAB$999,MATCH(M$5,old_cleaning_log!$A$1:$AAB$1,0),0)</f>
        <v>3600.002</v>
      </c>
      <c r="N104" t="e">
        <f>MATCH($A104,discarded_presolved!A:A,0)</f>
        <v>#N/A</v>
      </c>
      <c r="O104">
        <f t="shared" ca="1" si="15"/>
        <v>0</v>
      </c>
      <c r="P104">
        <f t="shared" ca="1" si="18"/>
        <v>0</v>
      </c>
      <c r="Q104">
        <f t="shared" ca="1" si="18"/>
        <v>0</v>
      </c>
      <c r="R104">
        <f t="shared" ca="1" si="18"/>
        <v>0</v>
      </c>
      <c r="S104">
        <f t="shared" ca="1" si="18"/>
        <v>1</v>
      </c>
    </row>
    <row r="105" spans="1:19" hidden="1" x14ac:dyDescent="0.2">
      <c r="A105" s="16" t="s">
        <v>289</v>
      </c>
      <c r="B105" t="s">
        <v>603</v>
      </c>
      <c r="C105" t="str">
        <f t="shared" si="13"/>
        <v>miplib2010/leo2</v>
      </c>
      <c r="D105">
        <f t="shared" ca="1" si="17"/>
        <v>593</v>
      </c>
      <c r="E105">
        <f t="shared" ca="1" si="17"/>
        <v>11100</v>
      </c>
      <c r="F105">
        <f>VLOOKUP($A105,old_cleaning_log!$A$1:$GD$999,MATCH(F$5,old_cleaning_log!$A$1:$GD$1,0),0)</f>
        <v>553</v>
      </c>
      <c r="G105">
        <f>VLOOKUP($A105,old_cleaning_log!$A$1:$GD$999,MATCH(G$5,old_cleaning_log!$A$1:$GD$1,0),0)</f>
        <v>10937</v>
      </c>
      <c r="H105">
        <f t="shared" ca="1" si="19"/>
        <v>404077441.12</v>
      </c>
      <c r="I105">
        <f>VLOOKUP($A105,old_cleaning_log!$A$1:$GD$1000,MATCH("ORIG LP OPT",old_cleaning_log!$A$1:$GD$1,0),0)</f>
        <v>386421293.20891899</v>
      </c>
      <c r="J105">
        <f>VLOOKUP($A105,old_cleaning_log!$A$1:$GD$999,MATCH(J$5,old_cleaning_log!$A$1:$GD$1,0),0)</f>
        <v>388031464.32970202</v>
      </c>
      <c r="K105" s="51">
        <f t="shared" ca="1" si="14"/>
        <v>9.1196059802630333E-2</v>
      </c>
      <c r="L105">
        <f>VLOOKUP($A105,old_cleaning_log!$A$1:$AAB$999,MATCH(L$5,old_cleaning_log!$A$1:$AAB$1,0),0)</f>
        <v>125963</v>
      </c>
      <c r="M105">
        <f>VLOOKUP($A105,old_cleaning_log!$A$1:$AAB$999,MATCH(M$5,old_cleaning_log!$A$1:$AAB$1,0),0)</f>
        <v>3600.2550000000001</v>
      </c>
      <c r="N105" t="e">
        <f>MATCH($A105,discarded_presolved!A:A,0)</f>
        <v>#N/A</v>
      </c>
      <c r="O105">
        <f t="shared" ca="1" si="15"/>
        <v>1</v>
      </c>
      <c r="P105">
        <f t="shared" ca="1" si="18"/>
        <v>0</v>
      </c>
      <c r="Q105">
        <f t="shared" ca="1" si="18"/>
        <v>0</v>
      </c>
      <c r="R105">
        <f t="shared" ca="1" si="18"/>
        <v>0</v>
      </c>
      <c r="S105">
        <f t="shared" ca="1" si="18"/>
        <v>0</v>
      </c>
    </row>
    <row r="106" spans="1:19" hidden="1" x14ac:dyDescent="0.2">
      <c r="A106" s="16" t="s">
        <v>290</v>
      </c>
      <c r="B106" t="s">
        <v>603</v>
      </c>
      <c r="C106" t="str">
        <f t="shared" si="13"/>
        <v>miplib2010/lotsize</v>
      </c>
      <c r="D106">
        <f t="shared" ca="1" si="17"/>
        <v>1920</v>
      </c>
      <c r="E106">
        <f t="shared" ca="1" si="17"/>
        <v>2985</v>
      </c>
      <c r="F106">
        <f>VLOOKUP($A106,old_cleaning_log!$A$1:$GD$999,MATCH(F$5,old_cleaning_log!$A$1:$GD$1,0),0)</f>
        <v>1920</v>
      </c>
      <c r="G106">
        <f>VLOOKUP($A106,old_cleaning_log!$A$1:$GD$999,MATCH(G$5,old_cleaning_log!$A$1:$GD$1,0),0)</f>
        <v>2985</v>
      </c>
      <c r="H106">
        <f t="shared" ca="1" si="19"/>
        <v>1480195</v>
      </c>
      <c r="I106">
        <f>VLOOKUP($A106,old_cleaning_log!$A$1:$GD$1000,MATCH("ORIG LP OPT",old_cleaning_log!$A$1:$GD$1,0),0)</f>
        <v>348385.34655100002</v>
      </c>
      <c r="J106">
        <f>VLOOKUP($A106,old_cleaning_log!$A$1:$GD$999,MATCH(J$5,old_cleaning_log!$A$1:$GD$1,0),0)</f>
        <v>348385.34655100002</v>
      </c>
      <c r="K106" s="51">
        <f t="shared" ca="1" si="14"/>
        <v>0</v>
      </c>
      <c r="L106">
        <f>VLOOKUP($A106,old_cleaning_log!$A$1:$AAB$999,MATCH(L$5,old_cleaning_log!$A$1:$AAB$1,0),0)</f>
        <v>20734</v>
      </c>
      <c r="M106">
        <f>VLOOKUP($A106,old_cleaning_log!$A$1:$AAB$999,MATCH(M$5,old_cleaning_log!$A$1:$AAB$1,0),0)</f>
        <v>3600.0010000000002</v>
      </c>
      <c r="N106" t="e">
        <f>MATCH($A106,discarded_presolved!A:A,0)</f>
        <v>#N/A</v>
      </c>
      <c r="O106">
        <f t="shared" ca="1" si="15"/>
        <v>0</v>
      </c>
      <c r="P106">
        <f t="shared" ref="P106:S125" ca="1" si="20">IF(AND($F106&lt;=P$1,$G106&lt;=P$1,$O106=0),1,0)</f>
        <v>0</v>
      </c>
      <c r="Q106">
        <f t="shared" ca="1" si="20"/>
        <v>0</v>
      </c>
      <c r="R106">
        <f t="shared" ca="1" si="20"/>
        <v>0</v>
      </c>
      <c r="S106">
        <f t="shared" ca="1" si="20"/>
        <v>1</v>
      </c>
    </row>
    <row r="107" spans="1:19" hidden="1" x14ac:dyDescent="0.2">
      <c r="A107" s="16" t="s">
        <v>579</v>
      </c>
      <c r="B107" t="s">
        <v>606</v>
      </c>
      <c r="C107" t="str">
        <f t="shared" si="13"/>
        <v>miplib2/lp4l</v>
      </c>
      <c r="D107">
        <f t="shared" ca="1" si="17"/>
        <v>85</v>
      </c>
      <c r="E107">
        <f t="shared" ca="1" si="17"/>
        <v>1086</v>
      </c>
      <c r="F107">
        <f>VLOOKUP($A107,old_cleaning_log!$A$1:$GD$999,MATCH(F$5,old_cleaning_log!$A$1:$GD$1,0),0)</f>
        <v>85</v>
      </c>
      <c r="G107">
        <f>VLOOKUP($A107,old_cleaning_log!$A$1:$GD$999,MATCH(G$5,old_cleaning_log!$A$1:$GD$1,0),0)</f>
        <v>1085</v>
      </c>
      <c r="H107">
        <f t="shared" ca="1" si="19"/>
        <v>2967</v>
      </c>
      <c r="I107">
        <f>VLOOKUP($A107,old_cleaning_log!$A$1:$GD$1000,MATCH("ORIG LP OPT",old_cleaning_log!$A$1:$GD$1,0),0)</f>
        <v>2942.5</v>
      </c>
      <c r="J107">
        <f>VLOOKUP($A107,old_cleaning_log!$A$1:$GD$999,MATCH(J$5,old_cleaning_log!$A$1:$GD$1,0),0)</f>
        <v>2942.5</v>
      </c>
      <c r="K107" s="51">
        <f t="shared" ca="1" si="14"/>
        <v>0</v>
      </c>
      <c r="L107">
        <f>VLOOKUP($A107,old_cleaning_log!$A$1:$AAB$999,MATCH(L$5,old_cleaning_log!$A$1:$AAB$1,0),0)</f>
        <v>377</v>
      </c>
      <c r="M107">
        <f>VLOOKUP($A107,old_cleaning_log!$A$1:$AAB$999,MATCH(M$5,old_cleaning_log!$A$1:$AAB$1,0),0)</f>
        <v>0.628</v>
      </c>
      <c r="N107">
        <f>MATCH($A107,discarded_presolved!A:A,0)</f>
        <v>20</v>
      </c>
      <c r="O107">
        <f t="shared" ca="1" si="15"/>
        <v>1</v>
      </c>
      <c r="P107">
        <f t="shared" ca="1" si="20"/>
        <v>0</v>
      </c>
      <c r="Q107">
        <f t="shared" ca="1" si="20"/>
        <v>0</v>
      </c>
      <c r="R107">
        <f t="shared" ca="1" si="20"/>
        <v>0</v>
      </c>
      <c r="S107">
        <f t="shared" ca="1" si="20"/>
        <v>0</v>
      </c>
    </row>
    <row r="108" spans="1:19" hidden="1" x14ac:dyDescent="0.2">
      <c r="A108" s="24" t="s">
        <v>645</v>
      </c>
      <c r="B108" t="s">
        <v>899</v>
      </c>
      <c r="C108" t="str">
        <f t="shared" si="13"/>
        <v>coral/lrn</v>
      </c>
      <c r="D108">
        <f t="shared" ca="1" si="17"/>
        <v>8491</v>
      </c>
      <c r="E108">
        <f t="shared" ca="1" si="17"/>
        <v>7253</v>
      </c>
      <c r="F108">
        <f>VLOOKUP($A108,old_cleaning_log!$A$1:$GD$999,MATCH(F$5,old_cleaning_log!$A$1:$GD$1,0),0)</f>
        <v>4968</v>
      </c>
      <c r="G108">
        <f>VLOOKUP($A108,old_cleaning_log!$A$1:$GD$999,MATCH(G$5,old_cleaning_log!$A$1:$GD$1,0),0)</f>
        <v>4399</v>
      </c>
      <c r="H108">
        <f t="shared" ca="1" si="19"/>
        <v>44900000</v>
      </c>
      <c r="I108">
        <f>VLOOKUP($A108,old_cleaning_log!$A$1:$GD$1000,MATCH("ORIG LP OPT",old_cleaning_log!$A$1:$GD$1,0),0)</f>
        <v>42329822.030607</v>
      </c>
      <c r="J108">
        <f>VLOOKUP($A108,old_cleaning_log!$A$1:$GD$999,MATCH(J$5,old_cleaning_log!$A$1:$GD$1,0),0)</f>
        <v>44256013.17509</v>
      </c>
      <c r="K108" s="51">
        <f t="shared" ca="1" si="14"/>
        <v>0.74943881996541639</v>
      </c>
      <c r="L108">
        <f>VLOOKUP($A108,old_cleaning_log!$A$1:$AAB$999,MATCH(L$5,old_cleaning_log!$A$1:$AAB$1,0),0)</f>
        <v>5145</v>
      </c>
      <c r="M108">
        <f>VLOOKUP($A108,old_cleaning_log!$A$1:$AAB$999,MATCH(M$5,old_cleaning_log!$A$1:$AAB$1,0),0)</f>
        <v>167.119</v>
      </c>
      <c r="N108" t="e">
        <f>MATCH($A108,discarded_presolved!A:A,0)</f>
        <v>#N/A</v>
      </c>
      <c r="O108">
        <f t="shared" ca="1" si="15"/>
        <v>0</v>
      </c>
      <c r="P108">
        <f t="shared" ca="1" si="20"/>
        <v>0</v>
      </c>
      <c r="Q108">
        <f t="shared" ca="1" si="20"/>
        <v>0</v>
      </c>
      <c r="R108">
        <f t="shared" ca="1" si="20"/>
        <v>0</v>
      </c>
      <c r="S108">
        <f t="shared" ca="1" si="20"/>
        <v>1</v>
      </c>
    </row>
    <row r="109" spans="1:19" x14ac:dyDescent="0.2">
      <c r="A109" s="16" t="s">
        <v>71</v>
      </c>
      <c r="B109" t="s">
        <v>605</v>
      </c>
      <c r="C109" t="str">
        <f t="shared" si="13"/>
        <v>miplib3/lseu</v>
      </c>
      <c r="D109">
        <f t="shared" ca="1" si="17"/>
        <v>28</v>
      </c>
      <c r="E109">
        <f t="shared" ca="1" si="17"/>
        <v>89</v>
      </c>
      <c r="F109">
        <f>VLOOKUP($A109,old_cleaning_log!$A$1:$GD$999,MATCH(F$5,old_cleaning_log!$A$1:$GD$1,0),0)</f>
        <v>28</v>
      </c>
      <c r="G109">
        <f>VLOOKUP($A109,old_cleaning_log!$A$1:$GD$999,MATCH(G$5,old_cleaning_log!$A$1:$GD$1,0),0)</f>
        <v>79</v>
      </c>
      <c r="H109">
        <f t="shared" ca="1" si="19"/>
        <v>1120</v>
      </c>
      <c r="I109">
        <f>VLOOKUP($A109,old_cleaning_log!$A$1:$GD$1000,MATCH("ORIG LP OPT",old_cleaning_log!$A$1:$GD$1,0),0)</f>
        <v>834.68235300000003</v>
      </c>
      <c r="J109">
        <f>VLOOKUP($A109,old_cleaning_log!$A$1:$GD$999,MATCH(J$5,old_cleaning_log!$A$1:$GD$1,0),0)</f>
        <v>949.51872200000003</v>
      </c>
      <c r="K109" s="51">
        <f t="shared" ca="1" si="14"/>
        <v>0.40248603690468543</v>
      </c>
      <c r="L109">
        <f>VLOOKUP($A109,old_cleaning_log!$A$1:$AAB$999,MATCH(L$5,old_cleaning_log!$A$1:$AAB$1,0),0)</f>
        <v>227</v>
      </c>
      <c r="M109">
        <f>VLOOKUP($A109,old_cleaning_log!$A$1:$AAB$999,MATCH(M$5,old_cleaning_log!$A$1:$AAB$1,0),0)</f>
        <v>9.0999999999999998E-2</v>
      </c>
      <c r="N109" t="e">
        <f>MATCH($A109,discarded_presolved!A:A,0)</f>
        <v>#N/A</v>
      </c>
      <c r="O109">
        <f t="shared" ca="1" si="15"/>
        <v>0</v>
      </c>
      <c r="P109">
        <f t="shared" ca="1" si="20"/>
        <v>1</v>
      </c>
      <c r="Q109">
        <f t="shared" ca="1" si="20"/>
        <v>1</v>
      </c>
      <c r="R109">
        <f t="shared" ca="1" si="20"/>
        <v>1</v>
      </c>
      <c r="S109">
        <f t="shared" ca="1" si="20"/>
        <v>1</v>
      </c>
    </row>
    <row r="110" spans="1:19" hidden="1" x14ac:dyDescent="0.2">
      <c r="A110" s="16" t="s">
        <v>292</v>
      </c>
      <c r="B110" t="s">
        <v>603</v>
      </c>
      <c r="C110" t="str">
        <f t="shared" si="13"/>
        <v>miplib2010/macrophage</v>
      </c>
      <c r="D110">
        <f t="shared" ca="1" si="17"/>
        <v>3164</v>
      </c>
      <c r="E110">
        <f t="shared" ca="1" si="17"/>
        <v>2260</v>
      </c>
      <c r="F110">
        <f>VLOOKUP($A110,old_cleaning_log!$A$1:$GD$999,MATCH(F$5,old_cleaning_log!$A$1:$GD$1,0),0)</f>
        <v>2708</v>
      </c>
      <c r="G110">
        <f>VLOOKUP($A110,old_cleaning_log!$A$1:$GD$999,MATCH(G$5,old_cleaning_log!$A$1:$GD$1,0),0)</f>
        <v>1889</v>
      </c>
      <c r="H110">
        <f t="shared" ca="1" si="19"/>
        <v>374</v>
      </c>
      <c r="I110">
        <f>VLOOKUP($A110,old_cleaning_log!$A$1:$GD$1000,MATCH("ORIG LP OPT",old_cleaning_log!$A$1:$GD$1,0),0)</f>
        <v>0</v>
      </c>
      <c r="J110">
        <f>VLOOKUP($A110,old_cleaning_log!$A$1:$GD$999,MATCH(J$5,old_cleaning_log!$A$1:$GD$1,0),0)</f>
        <v>55</v>
      </c>
      <c r="K110" s="51">
        <f t="shared" ca="1" si="14"/>
        <v>0.14705882352941177</v>
      </c>
      <c r="L110">
        <f>VLOOKUP($A110,old_cleaning_log!$A$1:$AAB$999,MATCH(L$5,old_cleaning_log!$A$1:$AAB$1,0),0)</f>
        <v>21</v>
      </c>
      <c r="M110">
        <f>VLOOKUP($A110,old_cleaning_log!$A$1:$AAB$999,MATCH(M$5,old_cleaning_log!$A$1:$AAB$1,0),0)</f>
        <v>1.9419999999999999</v>
      </c>
      <c r="N110" t="e">
        <f>MATCH($A110,discarded_presolved!A:A,0)</f>
        <v>#N/A</v>
      </c>
      <c r="O110">
        <f t="shared" ca="1" si="15"/>
        <v>0</v>
      </c>
      <c r="P110">
        <f t="shared" ca="1" si="20"/>
        <v>0</v>
      </c>
      <c r="Q110">
        <f t="shared" ca="1" si="20"/>
        <v>0</v>
      </c>
      <c r="R110">
        <f t="shared" ca="1" si="20"/>
        <v>0</v>
      </c>
      <c r="S110">
        <f t="shared" ca="1" si="20"/>
        <v>1</v>
      </c>
    </row>
    <row r="111" spans="1:19" hidden="1" x14ac:dyDescent="0.2">
      <c r="A111" s="16" t="s">
        <v>150</v>
      </c>
      <c r="B111" t="s">
        <v>604</v>
      </c>
      <c r="C111" t="str">
        <f t="shared" si="13"/>
        <v>miplib2003/manna81</v>
      </c>
      <c r="D111">
        <f t="shared" ca="1" si="17"/>
        <v>6480</v>
      </c>
      <c r="E111">
        <f t="shared" ca="1" si="17"/>
        <v>3321</v>
      </c>
      <c r="F111">
        <f>VLOOKUP($A111,old_cleaning_log!$A$1:$GD$999,MATCH(F$5,old_cleaning_log!$A$1:$GD$1,0),0)</f>
        <v>6480</v>
      </c>
      <c r="G111">
        <f>VLOOKUP($A111,old_cleaning_log!$A$1:$GD$999,MATCH(G$5,old_cleaning_log!$A$1:$GD$1,0),0)</f>
        <v>3321</v>
      </c>
      <c r="H111">
        <f t="shared" ca="1" si="19"/>
        <v>-13164</v>
      </c>
      <c r="I111">
        <f>VLOOKUP($A111,old_cleaning_log!$A$1:$GD$1000,MATCH("ORIG LP OPT",old_cleaning_log!$A$1:$GD$1,0),0)</f>
        <v>-13297</v>
      </c>
      <c r="J111">
        <f>VLOOKUP($A111,old_cleaning_log!$A$1:$GD$999,MATCH(J$5,old_cleaning_log!$A$1:$GD$1,0),0)</f>
        <v>-13297</v>
      </c>
      <c r="K111" s="51">
        <f t="shared" ca="1" si="14"/>
        <v>0</v>
      </c>
      <c r="L111">
        <f>VLOOKUP($A111,old_cleaning_log!$A$1:$AAB$999,MATCH(L$5,old_cleaning_log!$A$1:$AAB$1,0),0)</f>
        <v>1</v>
      </c>
      <c r="M111">
        <f>VLOOKUP($A111,old_cleaning_log!$A$1:$AAB$999,MATCH(M$5,old_cleaning_log!$A$1:$AAB$1,0),0)</f>
        <v>0.29399999999999998</v>
      </c>
      <c r="N111" t="e">
        <f>MATCH($A111,discarded_presolved!A:A,0)</f>
        <v>#N/A</v>
      </c>
      <c r="O111">
        <f t="shared" ca="1" si="15"/>
        <v>0</v>
      </c>
      <c r="P111">
        <f t="shared" ca="1" si="20"/>
        <v>0</v>
      </c>
      <c r="Q111">
        <f t="shared" ca="1" si="20"/>
        <v>0</v>
      </c>
      <c r="R111">
        <f t="shared" ca="1" si="20"/>
        <v>0</v>
      </c>
      <c r="S111">
        <f t="shared" ca="1" si="20"/>
        <v>1</v>
      </c>
    </row>
    <row r="112" spans="1:19" hidden="1" x14ac:dyDescent="0.2">
      <c r="A112" s="16" t="s">
        <v>293</v>
      </c>
      <c r="B112" t="s">
        <v>603</v>
      </c>
      <c r="C112" t="str">
        <f t="shared" si="13"/>
        <v>miplib2010/map06</v>
      </c>
      <c r="D112">
        <f t="shared" ca="1" si="17"/>
        <v>328818</v>
      </c>
      <c r="E112">
        <f t="shared" ca="1" si="17"/>
        <v>164547</v>
      </c>
      <c r="F112" t="e">
        <f>VLOOKUP($A112,old_cleaning_log!$A$1:$GD$999,MATCH(F$5,old_cleaning_log!$A$1:$GD$1,0),0)</f>
        <v>#N/A</v>
      </c>
      <c r="G112" t="e">
        <f>VLOOKUP($A112,old_cleaning_log!$A$1:$GD$999,MATCH(G$5,old_cleaning_log!$A$1:$GD$1,0),0)</f>
        <v>#N/A</v>
      </c>
      <c r="H112">
        <f t="shared" ca="1" si="19"/>
        <v>-289</v>
      </c>
      <c r="I112" t="e">
        <f>VLOOKUP($A112,old_cleaning_log!$A$1:$GD$1000,MATCH("ORIG LP OPT",old_cleaning_log!$A$1:$GD$1,0),0)</f>
        <v>#N/A</v>
      </c>
      <c r="J112" t="e">
        <f>VLOOKUP($A112,old_cleaning_log!$A$1:$GD$999,MATCH(J$5,old_cleaning_log!$A$1:$GD$1,0),0)</f>
        <v>#N/A</v>
      </c>
      <c r="K112" s="51" t="e">
        <f t="shared" ca="1" si="14"/>
        <v>#N/A</v>
      </c>
      <c r="L112" t="e">
        <f>VLOOKUP($A112,old_cleaning_log!$A$1:$AAB$999,MATCH(L$5,old_cleaning_log!$A$1:$AAB$1,0),0)</f>
        <v>#N/A</v>
      </c>
      <c r="M112" t="e">
        <f>VLOOKUP($A112,old_cleaning_log!$A$1:$AAB$999,MATCH(M$5,old_cleaning_log!$A$1:$AAB$1,0),0)</f>
        <v>#N/A</v>
      </c>
      <c r="N112" t="e">
        <f>MATCH($A112,discarded_presolved!A:A,0)</f>
        <v>#N/A</v>
      </c>
      <c r="O112" t="e">
        <f t="shared" ca="1" si="15"/>
        <v>#N/A</v>
      </c>
      <c r="P112" t="e">
        <f t="shared" ca="1" si="20"/>
        <v>#N/A</v>
      </c>
      <c r="Q112" t="e">
        <f t="shared" ca="1" si="20"/>
        <v>#N/A</v>
      </c>
      <c r="R112" t="e">
        <f t="shared" ca="1" si="20"/>
        <v>#N/A</v>
      </c>
      <c r="S112" t="e">
        <f t="shared" ca="1" si="20"/>
        <v>#N/A</v>
      </c>
    </row>
    <row r="113" spans="1:19" hidden="1" x14ac:dyDescent="0.2">
      <c r="A113" s="16" t="s">
        <v>295</v>
      </c>
      <c r="B113" t="s">
        <v>603</v>
      </c>
      <c r="C113" t="str">
        <f t="shared" si="13"/>
        <v>miplib2010/map10</v>
      </c>
      <c r="D113">
        <f t="shared" ca="1" si="17"/>
        <v>328818</v>
      </c>
      <c r="E113">
        <f t="shared" ca="1" si="17"/>
        <v>164547</v>
      </c>
      <c r="F113" t="e">
        <f>VLOOKUP($A113,old_cleaning_log!$A$1:$GD$999,MATCH(F$5,old_cleaning_log!$A$1:$GD$1,0),0)</f>
        <v>#N/A</v>
      </c>
      <c r="G113" t="e">
        <f>VLOOKUP($A113,old_cleaning_log!$A$1:$GD$999,MATCH(G$5,old_cleaning_log!$A$1:$GD$1,0),0)</f>
        <v>#N/A</v>
      </c>
      <c r="H113">
        <f t="shared" ca="1" si="19"/>
        <v>-495</v>
      </c>
      <c r="I113" t="e">
        <f>VLOOKUP($A113,old_cleaning_log!$A$1:$GD$1000,MATCH("ORIG LP OPT",old_cleaning_log!$A$1:$GD$1,0),0)</f>
        <v>#N/A</v>
      </c>
      <c r="J113" t="e">
        <f>VLOOKUP($A113,old_cleaning_log!$A$1:$GD$999,MATCH(J$5,old_cleaning_log!$A$1:$GD$1,0),0)</f>
        <v>#N/A</v>
      </c>
      <c r="K113" s="51" t="e">
        <f t="shared" ca="1" si="14"/>
        <v>#N/A</v>
      </c>
      <c r="L113" t="e">
        <f>VLOOKUP($A113,old_cleaning_log!$A$1:$AAB$999,MATCH(L$5,old_cleaning_log!$A$1:$AAB$1,0),0)</f>
        <v>#N/A</v>
      </c>
      <c r="M113" t="e">
        <f>VLOOKUP($A113,old_cleaning_log!$A$1:$AAB$999,MATCH(M$5,old_cleaning_log!$A$1:$AAB$1,0),0)</f>
        <v>#N/A</v>
      </c>
      <c r="N113" t="e">
        <f>MATCH($A113,discarded_presolved!A:A,0)</f>
        <v>#N/A</v>
      </c>
      <c r="O113" t="e">
        <f t="shared" ca="1" si="15"/>
        <v>#N/A</v>
      </c>
      <c r="P113" t="e">
        <f t="shared" ca="1" si="20"/>
        <v>#N/A</v>
      </c>
      <c r="Q113" t="e">
        <f t="shared" ca="1" si="20"/>
        <v>#N/A</v>
      </c>
      <c r="R113" t="e">
        <f t="shared" ca="1" si="20"/>
        <v>#N/A</v>
      </c>
      <c r="S113" t="e">
        <f t="shared" ca="1" si="20"/>
        <v>#N/A</v>
      </c>
    </row>
    <row r="114" spans="1:19" hidden="1" x14ac:dyDescent="0.2">
      <c r="A114" s="16" t="s">
        <v>296</v>
      </c>
      <c r="B114" t="s">
        <v>603</v>
      </c>
      <c r="C114" t="str">
        <f t="shared" si="13"/>
        <v>miplib2010/map14</v>
      </c>
      <c r="D114">
        <f t="shared" ca="1" si="17"/>
        <v>328818</v>
      </c>
      <c r="E114">
        <f t="shared" ca="1" si="17"/>
        <v>164547</v>
      </c>
      <c r="F114" t="e">
        <f>VLOOKUP($A114,old_cleaning_log!$A$1:$GD$999,MATCH(F$5,old_cleaning_log!$A$1:$GD$1,0),0)</f>
        <v>#N/A</v>
      </c>
      <c r="G114" t="e">
        <f>VLOOKUP($A114,old_cleaning_log!$A$1:$GD$999,MATCH(G$5,old_cleaning_log!$A$1:$GD$1,0),0)</f>
        <v>#N/A</v>
      </c>
      <c r="H114">
        <f t="shared" ca="1" si="19"/>
        <v>-674</v>
      </c>
      <c r="I114" t="e">
        <f>VLOOKUP($A114,old_cleaning_log!$A$1:$GD$1000,MATCH("ORIG LP OPT",old_cleaning_log!$A$1:$GD$1,0),0)</f>
        <v>#N/A</v>
      </c>
      <c r="J114" t="e">
        <f>VLOOKUP($A114,old_cleaning_log!$A$1:$GD$999,MATCH(J$5,old_cleaning_log!$A$1:$GD$1,0),0)</f>
        <v>#N/A</v>
      </c>
      <c r="K114" s="51" t="e">
        <f t="shared" ca="1" si="14"/>
        <v>#N/A</v>
      </c>
      <c r="L114" t="e">
        <f>VLOOKUP($A114,old_cleaning_log!$A$1:$AAB$999,MATCH(L$5,old_cleaning_log!$A$1:$AAB$1,0),0)</f>
        <v>#N/A</v>
      </c>
      <c r="M114" t="e">
        <f>VLOOKUP($A114,old_cleaning_log!$A$1:$AAB$999,MATCH(M$5,old_cleaning_log!$A$1:$AAB$1,0),0)</f>
        <v>#N/A</v>
      </c>
      <c r="N114" t="e">
        <f>MATCH($A114,discarded_presolved!A:A,0)</f>
        <v>#N/A</v>
      </c>
      <c r="O114" t="e">
        <f t="shared" ca="1" si="15"/>
        <v>#N/A</v>
      </c>
      <c r="P114" t="e">
        <f t="shared" ca="1" si="20"/>
        <v>#N/A</v>
      </c>
      <c r="Q114" t="e">
        <f t="shared" ca="1" si="20"/>
        <v>#N/A</v>
      </c>
      <c r="R114" t="e">
        <f t="shared" ca="1" si="20"/>
        <v>#N/A</v>
      </c>
      <c r="S114" t="e">
        <f t="shared" ca="1" si="20"/>
        <v>#N/A</v>
      </c>
    </row>
    <row r="115" spans="1:19" hidden="1" x14ac:dyDescent="0.2">
      <c r="A115" s="16" t="s">
        <v>297</v>
      </c>
      <c r="B115" t="s">
        <v>603</v>
      </c>
      <c r="C115" t="str">
        <f t="shared" si="13"/>
        <v>miplib2010/map18</v>
      </c>
      <c r="D115">
        <f t="shared" ca="1" si="17"/>
        <v>328818</v>
      </c>
      <c r="E115">
        <f t="shared" ca="1" si="17"/>
        <v>164547</v>
      </c>
      <c r="F115" t="e">
        <f>VLOOKUP($A115,old_cleaning_log!$A$1:$GD$999,MATCH(F$5,old_cleaning_log!$A$1:$GD$1,0),0)</f>
        <v>#N/A</v>
      </c>
      <c r="G115" t="e">
        <f>VLOOKUP($A115,old_cleaning_log!$A$1:$GD$999,MATCH(G$5,old_cleaning_log!$A$1:$GD$1,0),0)</f>
        <v>#N/A</v>
      </c>
      <c r="H115">
        <f t="shared" ca="1" si="19"/>
        <v>-847</v>
      </c>
      <c r="I115" t="e">
        <f>VLOOKUP($A115,old_cleaning_log!$A$1:$GD$1000,MATCH("ORIG LP OPT",old_cleaning_log!$A$1:$GD$1,0),0)</f>
        <v>#N/A</v>
      </c>
      <c r="J115" t="e">
        <f>VLOOKUP($A115,old_cleaning_log!$A$1:$GD$999,MATCH(J$5,old_cleaning_log!$A$1:$GD$1,0),0)</f>
        <v>#N/A</v>
      </c>
      <c r="K115" s="51" t="e">
        <f t="shared" ca="1" si="14"/>
        <v>#N/A</v>
      </c>
      <c r="L115" t="e">
        <f>VLOOKUP($A115,old_cleaning_log!$A$1:$AAB$999,MATCH(L$5,old_cleaning_log!$A$1:$AAB$1,0),0)</f>
        <v>#N/A</v>
      </c>
      <c r="M115" t="e">
        <f>VLOOKUP($A115,old_cleaning_log!$A$1:$AAB$999,MATCH(M$5,old_cleaning_log!$A$1:$AAB$1,0),0)</f>
        <v>#N/A</v>
      </c>
      <c r="N115" t="e">
        <f>MATCH($A115,discarded_presolved!A:A,0)</f>
        <v>#N/A</v>
      </c>
      <c r="O115" t="e">
        <f t="shared" ca="1" si="15"/>
        <v>#N/A</v>
      </c>
      <c r="P115" t="e">
        <f t="shared" ca="1" si="20"/>
        <v>#N/A</v>
      </c>
      <c r="Q115" t="e">
        <f t="shared" ca="1" si="20"/>
        <v>#N/A</v>
      </c>
      <c r="R115" t="e">
        <f t="shared" ca="1" si="20"/>
        <v>#N/A</v>
      </c>
      <c r="S115" t="e">
        <f t="shared" ca="1" si="20"/>
        <v>#N/A</v>
      </c>
    </row>
    <row r="116" spans="1:19" hidden="1" x14ac:dyDescent="0.2">
      <c r="A116" s="16" t="s">
        <v>299</v>
      </c>
      <c r="B116" t="s">
        <v>603</v>
      </c>
      <c r="C116" t="str">
        <f t="shared" si="13"/>
        <v>miplib2010/map20</v>
      </c>
      <c r="D116">
        <f t="shared" ca="1" si="17"/>
        <v>328818</v>
      </c>
      <c r="E116">
        <f t="shared" ca="1" si="17"/>
        <v>164547</v>
      </c>
      <c r="F116" t="e">
        <f>VLOOKUP($A116,old_cleaning_log!$A$1:$GD$999,MATCH(F$5,old_cleaning_log!$A$1:$GD$1,0),0)</f>
        <v>#N/A</v>
      </c>
      <c r="G116" t="e">
        <f>VLOOKUP($A116,old_cleaning_log!$A$1:$GD$999,MATCH(G$5,old_cleaning_log!$A$1:$GD$1,0),0)</f>
        <v>#N/A</v>
      </c>
      <c r="H116">
        <f t="shared" ca="1" si="19"/>
        <v>-922</v>
      </c>
      <c r="I116" t="e">
        <f>VLOOKUP($A116,old_cleaning_log!$A$1:$GD$1000,MATCH("ORIG LP OPT",old_cleaning_log!$A$1:$GD$1,0),0)</f>
        <v>#N/A</v>
      </c>
      <c r="J116" t="e">
        <f>VLOOKUP($A116,old_cleaning_log!$A$1:$GD$999,MATCH(J$5,old_cleaning_log!$A$1:$GD$1,0),0)</f>
        <v>#N/A</v>
      </c>
      <c r="K116" s="51" t="e">
        <f t="shared" ca="1" si="14"/>
        <v>#N/A</v>
      </c>
      <c r="L116" t="e">
        <f>VLOOKUP($A116,old_cleaning_log!$A$1:$AAB$999,MATCH(L$5,old_cleaning_log!$A$1:$AAB$1,0),0)</f>
        <v>#N/A</v>
      </c>
      <c r="M116" t="e">
        <f>VLOOKUP($A116,old_cleaning_log!$A$1:$AAB$999,MATCH(M$5,old_cleaning_log!$A$1:$AAB$1,0),0)</f>
        <v>#N/A</v>
      </c>
      <c r="N116" t="e">
        <f>MATCH($A116,discarded_presolved!A:A,0)</f>
        <v>#N/A</v>
      </c>
      <c r="O116" t="e">
        <f t="shared" ca="1" si="15"/>
        <v>#N/A</v>
      </c>
      <c r="P116" t="e">
        <f t="shared" ca="1" si="20"/>
        <v>#N/A</v>
      </c>
      <c r="Q116" t="e">
        <f t="shared" ca="1" si="20"/>
        <v>#N/A</v>
      </c>
      <c r="R116" t="e">
        <f t="shared" ca="1" si="20"/>
        <v>#N/A</v>
      </c>
      <c r="S116" t="e">
        <f t="shared" ca="1" si="20"/>
        <v>#N/A</v>
      </c>
    </row>
    <row r="117" spans="1:19" x14ac:dyDescent="0.2">
      <c r="A117" s="16" t="s">
        <v>24</v>
      </c>
      <c r="B117" t="s">
        <v>603</v>
      </c>
      <c r="C117" t="str">
        <f t="shared" si="13"/>
        <v>miplib2010/markshare_5_0</v>
      </c>
      <c r="D117">
        <f t="shared" ca="1" si="17"/>
        <v>5</v>
      </c>
      <c r="E117">
        <f t="shared" ca="1" si="17"/>
        <v>45</v>
      </c>
      <c r="F117">
        <f>VLOOKUP($A117,old_cleaning_log!$A$1:$GD$999,MATCH(F$5,old_cleaning_log!$A$1:$GD$1,0),0)</f>
        <v>5</v>
      </c>
      <c r="G117">
        <f>VLOOKUP($A117,old_cleaning_log!$A$1:$GD$999,MATCH(G$5,old_cleaning_log!$A$1:$GD$1,0),0)</f>
        <v>45</v>
      </c>
      <c r="H117">
        <f t="shared" ca="1" si="19"/>
        <v>1</v>
      </c>
      <c r="I117">
        <f>VLOOKUP($A117,old_cleaning_log!$A$1:$GD$1000,MATCH("ORIG LP OPT",old_cleaning_log!$A$1:$GD$1,0),0)</f>
        <v>0</v>
      </c>
      <c r="J117">
        <f>VLOOKUP($A117,old_cleaning_log!$A$1:$GD$999,MATCH(J$5,old_cleaning_log!$A$1:$GD$1,0),0)</f>
        <v>0</v>
      </c>
      <c r="K117" s="51">
        <f t="shared" ca="1" si="14"/>
        <v>0</v>
      </c>
      <c r="L117">
        <f>VLOOKUP($A117,old_cleaning_log!$A$1:$AAB$999,MATCH(L$5,old_cleaning_log!$A$1:$AAB$1,0),0)</f>
        <v>29425257</v>
      </c>
      <c r="M117">
        <f>VLOOKUP($A117,old_cleaning_log!$A$1:$AAB$999,MATCH(M$5,old_cleaning_log!$A$1:$AAB$1,0),0)</f>
        <v>3190.0070000000001</v>
      </c>
      <c r="N117">
        <f>MATCH($A117,discarded_presolved!A:A,0)</f>
        <v>23</v>
      </c>
      <c r="O117">
        <f t="shared" ca="1" si="15"/>
        <v>1</v>
      </c>
      <c r="P117">
        <f t="shared" ca="1" si="20"/>
        <v>0</v>
      </c>
      <c r="Q117">
        <f t="shared" ca="1" si="20"/>
        <v>0</v>
      </c>
      <c r="R117">
        <f t="shared" ca="1" si="20"/>
        <v>0</v>
      </c>
      <c r="S117">
        <f t="shared" ca="1" si="20"/>
        <v>0</v>
      </c>
    </row>
    <row r="118" spans="1:19" x14ac:dyDescent="0.2">
      <c r="A118" s="16" t="s">
        <v>47</v>
      </c>
      <c r="B118" t="s">
        <v>604</v>
      </c>
      <c r="C118" t="str">
        <f t="shared" si="13"/>
        <v>miplib2003/markshare1</v>
      </c>
      <c r="D118">
        <f t="shared" ca="1" si="17"/>
        <v>6</v>
      </c>
      <c r="E118">
        <f t="shared" ca="1" si="17"/>
        <v>62</v>
      </c>
      <c r="F118">
        <f>VLOOKUP($A118,old_cleaning_log!$A$1:$GD$999,MATCH(F$5,old_cleaning_log!$A$1:$GD$1,0),0)</f>
        <v>6</v>
      </c>
      <c r="G118">
        <f>VLOOKUP($A118,old_cleaning_log!$A$1:$GD$999,MATCH(G$5,old_cleaning_log!$A$1:$GD$1,0),0)</f>
        <v>56</v>
      </c>
      <c r="H118">
        <f t="shared" ca="1" si="19"/>
        <v>1</v>
      </c>
      <c r="I118">
        <f>VLOOKUP($A118,old_cleaning_log!$A$1:$GD$1000,MATCH("ORIG LP OPT",old_cleaning_log!$A$1:$GD$1,0),0)</f>
        <v>0</v>
      </c>
      <c r="J118">
        <f>VLOOKUP($A118,old_cleaning_log!$A$1:$GD$999,MATCH(J$5,old_cleaning_log!$A$1:$GD$1,0),0)</f>
        <v>0</v>
      </c>
      <c r="K118" s="51">
        <f t="shared" ca="1" si="14"/>
        <v>0</v>
      </c>
      <c r="L118">
        <f>VLOOKUP($A118,old_cleaning_log!$A$1:$AAB$999,MATCH(L$5,old_cleaning_log!$A$1:$AAB$1,0),0)</f>
        <v>25240302</v>
      </c>
      <c r="M118">
        <f>VLOOKUP($A118,old_cleaning_log!$A$1:$AAB$999,MATCH(M$5,old_cleaning_log!$A$1:$AAB$1,0),0)</f>
        <v>3600</v>
      </c>
      <c r="N118">
        <f>MATCH($A118,discarded_presolved!A:A,0)</f>
        <v>21</v>
      </c>
      <c r="O118">
        <f t="shared" ca="1" si="15"/>
        <v>1</v>
      </c>
      <c r="P118">
        <f t="shared" ca="1" si="20"/>
        <v>0</v>
      </c>
      <c r="Q118">
        <f t="shared" ca="1" si="20"/>
        <v>0</v>
      </c>
      <c r="R118">
        <f t="shared" ca="1" si="20"/>
        <v>0</v>
      </c>
      <c r="S118">
        <f t="shared" ca="1" si="20"/>
        <v>0</v>
      </c>
    </row>
    <row r="119" spans="1:19" x14ac:dyDescent="0.2">
      <c r="A119" s="16" t="s">
        <v>49</v>
      </c>
      <c r="B119" t="s">
        <v>604</v>
      </c>
      <c r="C119" t="str">
        <f t="shared" si="13"/>
        <v>miplib2003/markshare2</v>
      </c>
      <c r="D119">
        <f t="shared" ca="1" si="17"/>
        <v>7</v>
      </c>
      <c r="E119">
        <f t="shared" ca="1" si="17"/>
        <v>74</v>
      </c>
      <c r="F119">
        <f>VLOOKUP($A119,old_cleaning_log!$A$1:$GD$999,MATCH(F$5,old_cleaning_log!$A$1:$GD$1,0),0)</f>
        <v>7</v>
      </c>
      <c r="G119">
        <f>VLOOKUP($A119,old_cleaning_log!$A$1:$GD$999,MATCH(G$5,old_cleaning_log!$A$1:$GD$1,0),0)</f>
        <v>67</v>
      </c>
      <c r="H119">
        <f t="shared" ca="1" si="19"/>
        <v>1</v>
      </c>
      <c r="I119">
        <f>VLOOKUP($A119,old_cleaning_log!$A$1:$GD$1000,MATCH("ORIG LP OPT",old_cleaning_log!$A$1:$GD$1,0),0)</f>
        <v>0</v>
      </c>
      <c r="J119">
        <f>VLOOKUP($A119,old_cleaning_log!$A$1:$GD$999,MATCH(J$5,old_cleaning_log!$A$1:$GD$1,0),0)</f>
        <v>0</v>
      </c>
      <c r="K119" s="51">
        <f t="shared" ca="1" si="14"/>
        <v>0</v>
      </c>
      <c r="L119">
        <f>VLOOKUP($A119,old_cleaning_log!$A$1:$AAB$999,MATCH(L$5,old_cleaning_log!$A$1:$AAB$1,0),0)</f>
        <v>25995981</v>
      </c>
      <c r="M119">
        <f>VLOOKUP($A119,old_cleaning_log!$A$1:$AAB$999,MATCH(M$5,old_cleaning_log!$A$1:$AAB$1,0),0)</f>
        <v>3600</v>
      </c>
      <c r="N119">
        <f>MATCH($A119,discarded_presolved!A:A,0)</f>
        <v>22</v>
      </c>
      <c r="O119">
        <f t="shared" ca="1" si="15"/>
        <v>1</v>
      </c>
      <c r="P119">
        <f t="shared" ca="1" si="20"/>
        <v>0</v>
      </c>
      <c r="Q119">
        <f t="shared" ca="1" si="20"/>
        <v>0</v>
      </c>
      <c r="R119">
        <f t="shared" ca="1" si="20"/>
        <v>0</v>
      </c>
      <c r="S119">
        <f t="shared" ca="1" si="20"/>
        <v>0</v>
      </c>
    </row>
    <row r="120" spans="1:19" x14ac:dyDescent="0.2">
      <c r="A120" s="16" t="s">
        <v>906</v>
      </c>
      <c r="B120" t="s">
        <v>604</v>
      </c>
      <c r="C120" t="str">
        <f t="shared" si="13"/>
        <v>miplib2003/mas074</v>
      </c>
      <c r="D120">
        <f t="shared" ca="1" si="17"/>
        <v>13</v>
      </c>
      <c r="E120">
        <f t="shared" ca="1" si="17"/>
        <v>151</v>
      </c>
      <c r="F120">
        <f>VLOOKUP($A120,old_cleaning_log!$A$1:$GD$999,MATCH(F$5,old_cleaning_log!$A$1:$GD$1,0),0)</f>
        <v>13</v>
      </c>
      <c r="G120">
        <f>VLOOKUP($A120,old_cleaning_log!$A$1:$GD$999,MATCH(G$5,old_cleaning_log!$A$1:$GD$1,0),0)</f>
        <v>148</v>
      </c>
      <c r="H120">
        <f t="shared" ca="1" si="19"/>
        <v>11801.1857</v>
      </c>
      <c r="I120">
        <f>VLOOKUP($A120,old_cleaning_log!$A$1:$GD$1000,MATCH("ORIG LP OPT",old_cleaning_log!$A$1:$GD$1,0),0)</f>
        <v>10482.79528</v>
      </c>
      <c r="J120">
        <f>VLOOKUP($A120,old_cleaning_log!$A$1:$GD$999,MATCH(J$5,old_cleaning_log!$A$1:$GD$1,0),0)</f>
        <v>10482.79528</v>
      </c>
      <c r="K120" s="51">
        <f t="shared" ca="1" si="14"/>
        <v>0</v>
      </c>
      <c r="L120">
        <f>VLOOKUP($A120,old_cleaning_log!$A$1:$AAB$999,MATCH(L$5,old_cleaning_log!$A$1:$AAB$1,0),0)</f>
        <v>2704801</v>
      </c>
      <c r="M120">
        <f>VLOOKUP($A120,old_cleaning_log!$A$1:$AAB$999,MATCH(M$5,old_cleaning_log!$A$1:$AAB$1,0),0)</f>
        <v>1875.8309999999999</v>
      </c>
      <c r="N120" t="e">
        <f>MATCH($A120,discarded_presolved!A:A,0)</f>
        <v>#N/A</v>
      </c>
      <c r="O120">
        <f t="shared" ca="1" si="15"/>
        <v>0</v>
      </c>
      <c r="P120">
        <f t="shared" ca="1" si="20"/>
        <v>1</v>
      </c>
      <c r="Q120">
        <f t="shared" ca="1" si="20"/>
        <v>1</v>
      </c>
      <c r="R120">
        <f t="shared" ca="1" si="20"/>
        <v>1</v>
      </c>
      <c r="S120">
        <f t="shared" ca="1" si="20"/>
        <v>1</v>
      </c>
    </row>
    <row r="121" spans="1:19" x14ac:dyDescent="0.2">
      <c r="A121" s="16" t="s">
        <v>907</v>
      </c>
      <c r="B121" t="s">
        <v>604</v>
      </c>
      <c r="C121" t="str">
        <f t="shared" si="13"/>
        <v>miplib2003/mas076</v>
      </c>
      <c r="D121">
        <f t="shared" ca="1" si="17"/>
        <v>12</v>
      </c>
      <c r="E121">
        <f t="shared" ca="1" si="17"/>
        <v>151</v>
      </c>
      <c r="F121">
        <f>VLOOKUP($A121,old_cleaning_log!$A$1:$GD$999,MATCH(F$5,old_cleaning_log!$A$1:$GD$1,0),0)</f>
        <v>12</v>
      </c>
      <c r="G121">
        <f>VLOOKUP($A121,old_cleaning_log!$A$1:$GD$999,MATCH(G$5,old_cleaning_log!$A$1:$GD$1,0),0)</f>
        <v>148</v>
      </c>
      <c r="H121">
        <f t="shared" ref="H121:H139" ca="1" si="21">VLOOKUP($A121,INDIRECT("'"&amp;$B121&amp;"'!"&amp;"$A$5:$Z$1000"),MATCH(H$5,INDIRECT("'"&amp;$B121&amp;"'!$A$4:$Z$4"),0),0)</f>
        <v>40005.054100000001</v>
      </c>
      <c r="I121">
        <f>VLOOKUP($A121,old_cleaning_log!$A$1:$GD$1000,MATCH("ORIG LP OPT",old_cleaning_log!$A$1:$GD$1,0),0)</f>
        <v>38893.903640999997</v>
      </c>
      <c r="J121">
        <f>VLOOKUP($A121,old_cleaning_log!$A$1:$GD$999,MATCH(J$5,old_cleaning_log!$A$1:$GD$1,0),0)</f>
        <v>38893.903640999997</v>
      </c>
      <c r="K121" s="51">
        <f t="shared" ca="1" si="14"/>
        <v>0</v>
      </c>
      <c r="L121">
        <f>VLOOKUP($A121,old_cleaning_log!$A$1:$AAB$999,MATCH(L$5,old_cleaning_log!$A$1:$AAB$1,0),0)</f>
        <v>219321</v>
      </c>
      <c r="M121">
        <f>VLOOKUP($A121,old_cleaning_log!$A$1:$AAB$999,MATCH(M$5,old_cleaning_log!$A$1:$AAB$1,0),0)</f>
        <v>130.08600000000001</v>
      </c>
      <c r="N121" t="e">
        <f>MATCH($A121,discarded_presolved!A:A,0)</f>
        <v>#N/A</v>
      </c>
      <c r="O121">
        <f t="shared" ca="1" si="15"/>
        <v>0</v>
      </c>
      <c r="P121">
        <f t="shared" ca="1" si="20"/>
        <v>1</v>
      </c>
      <c r="Q121">
        <f t="shared" ca="1" si="20"/>
        <v>1</v>
      </c>
      <c r="R121">
        <f t="shared" ca="1" si="20"/>
        <v>1</v>
      </c>
      <c r="S121">
        <f t="shared" ca="1" si="20"/>
        <v>1</v>
      </c>
    </row>
    <row r="122" spans="1:19" x14ac:dyDescent="0.2">
      <c r="A122" t="s">
        <v>607</v>
      </c>
      <c r="B122" t="s">
        <v>896</v>
      </c>
      <c r="C122" t="str">
        <f t="shared" si="13"/>
        <v>neos/mas284</v>
      </c>
      <c r="D122">
        <f t="shared" ca="1" si="17"/>
        <v>68</v>
      </c>
      <c r="E122">
        <f t="shared" ca="1" si="17"/>
        <v>151</v>
      </c>
      <c r="F122">
        <f>VLOOKUP($A122,old_cleaning_log!$A$1:$GD$999,MATCH(F$5,old_cleaning_log!$A$1:$GD$1,0),0)</f>
        <v>68</v>
      </c>
      <c r="G122">
        <f>VLOOKUP($A122,old_cleaning_log!$A$1:$GD$999,MATCH(G$5,old_cleaning_log!$A$1:$GD$1,0),0)</f>
        <v>148</v>
      </c>
      <c r="H122">
        <f t="shared" ca="1" si="21"/>
        <v>91405.723681999996</v>
      </c>
      <c r="I122">
        <f>VLOOKUP($A122,old_cleaning_log!$A$1:$GD$1000,MATCH("ORIG LP OPT",old_cleaning_log!$A$1:$GD$1,0),0)</f>
        <v>86195.863028000007</v>
      </c>
      <c r="J122">
        <f>VLOOKUP($A122,old_cleaning_log!$A$1:$GD$999,MATCH(J$5,old_cleaning_log!$A$1:$GD$1,0),0)</f>
        <v>86195.863028000007</v>
      </c>
      <c r="K122" s="51">
        <f t="shared" ca="1" si="14"/>
        <v>0</v>
      </c>
      <c r="L122">
        <f>VLOOKUP($A122,old_cleaning_log!$A$1:$AAB$999,MATCH(L$5,old_cleaning_log!$A$1:$AAB$1,0),0)</f>
        <v>14405</v>
      </c>
      <c r="M122">
        <f>VLOOKUP($A122,old_cleaning_log!$A$1:$AAB$999,MATCH(M$5,old_cleaning_log!$A$1:$AAB$1,0),0)</f>
        <v>22.992000000000001</v>
      </c>
      <c r="N122" t="e">
        <f>MATCH($A122,discarded_presolved!A:A,0)</f>
        <v>#N/A</v>
      </c>
      <c r="O122">
        <f t="shared" ca="1" si="15"/>
        <v>0</v>
      </c>
      <c r="P122">
        <f t="shared" ca="1" si="20"/>
        <v>1</v>
      </c>
      <c r="Q122">
        <f t="shared" ca="1" si="20"/>
        <v>1</v>
      </c>
      <c r="R122">
        <f t="shared" ca="1" si="20"/>
        <v>1</v>
      </c>
      <c r="S122">
        <f t="shared" ca="1" si="20"/>
        <v>1</v>
      </c>
    </row>
    <row r="123" spans="1:19" hidden="1" x14ac:dyDescent="0.2">
      <c r="A123" s="16" t="s">
        <v>300</v>
      </c>
      <c r="B123" t="s">
        <v>603</v>
      </c>
      <c r="C123" t="str">
        <f t="shared" si="13"/>
        <v>miplib2010/maxgasflow</v>
      </c>
      <c r="D123">
        <f t="shared" ca="1" si="17"/>
        <v>7160</v>
      </c>
      <c r="E123">
        <f t="shared" ca="1" si="17"/>
        <v>7437</v>
      </c>
      <c r="F123">
        <f>VLOOKUP($A123,old_cleaning_log!$A$1:$GD$999,MATCH(F$5,old_cleaning_log!$A$1:$GD$1,0),0)</f>
        <v>4288</v>
      </c>
      <c r="G123">
        <f>VLOOKUP($A123,old_cleaning_log!$A$1:$GD$999,MATCH(G$5,old_cleaning_log!$A$1:$GD$1,0),0)</f>
        <v>4526</v>
      </c>
      <c r="H123">
        <f t="shared" ca="1" si="21"/>
        <v>-44565819.318860002</v>
      </c>
      <c r="I123">
        <f>VLOOKUP($A123,old_cleaning_log!$A$1:$GD$1000,MATCH("ORIG LP OPT",old_cleaning_log!$A$1:$GD$1,0),0)</f>
        <v>-70929535.900000006</v>
      </c>
      <c r="J123">
        <f>VLOOKUP($A123,old_cleaning_log!$A$1:$GD$999,MATCH(J$5,old_cleaning_log!$A$1:$GD$1,0),0)</f>
        <v>-53176889.689998001</v>
      </c>
      <c r="K123" s="51">
        <f t="shared" ca="1" si="14"/>
        <v>0.67337418665401072</v>
      </c>
      <c r="L123">
        <f>VLOOKUP($A123,old_cleaning_log!$A$1:$AAB$999,MATCH(L$5,old_cleaning_log!$A$1:$AAB$1,0),0)</f>
        <v>126518</v>
      </c>
      <c r="M123">
        <f>VLOOKUP($A123,old_cleaning_log!$A$1:$AAB$999,MATCH(M$5,old_cleaning_log!$A$1:$AAB$1,0),0)</f>
        <v>3600.0010000000002</v>
      </c>
      <c r="N123" t="e">
        <f>MATCH($A123,discarded_presolved!A:A,0)</f>
        <v>#N/A</v>
      </c>
      <c r="O123">
        <f t="shared" ca="1" si="15"/>
        <v>0</v>
      </c>
      <c r="P123">
        <f t="shared" ca="1" si="20"/>
        <v>0</v>
      </c>
      <c r="Q123">
        <f t="shared" ca="1" si="20"/>
        <v>0</v>
      </c>
      <c r="R123">
        <f t="shared" ca="1" si="20"/>
        <v>0</v>
      </c>
      <c r="S123">
        <f t="shared" ca="1" si="20"/>
        <v>1</v>
      </c>
    </row>
    <row r="124" spans="1:19" hidden="1" x14ac:dyDescent="0.2">
      <c r="A124" s="16" t="s">
        <v>301</v>
      </c>
      <c r="B124" t="s">
        <v>603</v>
      </c>
      <c r="C124" t="str">
        <f t="shared" si="13"/>
        <v>miplib2010/mc11</v>
      </c>
      <c r="D124">
        <f t="shared" ca="1" si="17"/>
        <v>1920</v>
      </c>
      <c r="E124">
        <f t="shared" ca="1" si="17"/>
        <v>3040</v>
      </c>
      <c r="F124">
        <f>VLOOKUP($A124,old_cleaning_log!$A$1:$GD$999,MATCH(F$5,old_cleaning_log!$A$1:$GD$1,0),0)</f>
        <v>1917</v>
      </c>
      <c r="G124">
        <f>VLOOKUP($A124,old_cleaning_log!$A$1:$GD$999,MATCH(G$5,old_cleaning_log!$A$1:$GD$1,0),0)</f>
        <v>3035</v>
      </c>
      <c r="H124">
        <f t="shared" ca="1" si="21"/>
        <v>11689</v>
      </c>
      <c r="I124">
        <f>VLOOKUP($A124,old_cleaning_log!$A$1:$GD$1000,MATCH("ORIG LP OPT",old_cleaning_log!$A$1:$GD$1,0),0)</f>
        <v>608.84433999999999</v>
      </c>
      <c r="J124">
        <f>VLOOKUP($A124,old_cleaning_log!$A$1:$GD$999,MATCH(J$5,old_cleaning_log!$A$1:$GD$1,0),0)</f>
        <v>608.84433999999999</v>
      </c>
      <c r="K124" s="51">
        <f t="shared" ca="1" si="14"/>
        <v>0</v>
      </c>
      <c r="L124">
        <f>VLOOKUP($A124,old_cleaning_log!$A$1:$AAB$999,MATCH(L$5,old_cleaning_log!$A$1:$AAB$1,0),0)</f>
        <v>636</v>
      </c>
      <c r="M124">
        <f>VLOOKUP($A124,old_cleaning_log!$A$1:$AAB$999,MATCH(M$5,old_cleaning_log!$A$1:$AAB$1,0),0)</f>
        <v>30.983000000000001</v>
      </c>
      <c r="N124" t="e">
        <f>MATCH($A124,discarded_presolved!A:A,0)</f>
        <v>#N/A</v>
      </c>
      <c r="O124">
        <f t="shared" ca="1" si="15"/>
        <v>0</v>
      </c>
      <c r="P124">
        <f t="shared" ca="1" si="20"/>
        <v>0</v>
      </c>
      <c r="Q124">
        <f t="shared" ca="1" si="20"/>
        <v>0</v>
      </c>
      <c r="R124">
        <f t="shared" ca="1" si="20"/>
        <v>0</v>
      </c>
      <c r="S124">
        <f t="shared" ca="1" si="20"/>
        <v>1</v>
      </c>
    </row>
    <row r="125" spans="1:19" hidden="1" x14ac:dyDescent="0.2">
      <c r="A125" s="16" t="s">
        <v>302</v>
      </c>
      <c r="B125" t="s">
        <v>603</v>
      </c>
      <c r="C125" t="str">
        <f t="shared" si="13"/>
        <v>miplib2010/mcsched</v>
      </c>
      <c r="D125">
        <f t="shared" ca="1" si="17"/>
        <v>2107</v>
      </c>
      <c r="E125">
        <f t="shared" ca="1" si="17"/>
        <v>1747</v>
      </c>
      <c r="F125">
        <f>VLOOKUP($A125,old_cleaning_log!$A$1:$GD$999,MATCH(F$5,old_cleaning_log!$A$1:$GD$1,0),0)</f>
        <v>1853</v>
      </c>
      <c r="G125">
        <f>VLOOKUP($A125,old_cleaning_log!$A$1:$GD$999,MATCH(G$5,old_cleaning_log!$A$1:$GD$1,0),0)</f>
        <v>1495</v>
      </c>
      <c r="H125">
        <f t="shared" ca="1" si="21"/>
        <v>211913</v>
      </c>
      <c r="I125">
        <f>VLOOKUP($A125,old_cleaning_log!$A$1:$GD$1000,MATCH("ORIG LP OPT",old_cleaning_log!$A$1:$GD$1,0),0)</f>
        <v>193774.753707</v>
      </c>
      <c r="J125">
        <f>VLOOKUP($A125,old_cleaning_log!$A$1:$GD$999,MATCH(J$5,old_cleaning_log!$A$1:$GD$1,0),0)</f>
        <v>193774.753707</v>
      </c>
      <c r="K125" s="51">
        <f t="shared" ca="1" si="14"/>
        <v>0</v>
      </c>
      <c r="L125">
        <f>VLOOKUP($A125,old_cleaning_log!$A$1:$AAB$999,MATCH(L$5,old_cleaning_log!$A$1:$AAB$1,0),0)</f>
        <v>24029</v>
      </c>
      <c r="M125">
        <f>VLOOKUP($A125,old_cleaning_log!$A$1:$AAB$999,MATCH(M$5,old_cleaning_log!$A$1:$AAB$1,0),0)</f>
        <v>290.43599999999998</v>
      </c>
      <c r="N125" t="e">
        <f>MATCH($A125,discarded_presolved!A:A,0)</f>
        <v>#N/A</v>
      </c>
      <c r="O125">
        <f t="shared" ca="1" si="15"/>
        <v>0</v>
      </c>
      <c r="P125">
        <f t="shared" ca="1" si="20"/>
        <v>0</v>
      </c>
      <c r="Q125">
        <f t="shared" ca="1" si="20"/>
        <v>0</v>
      </c>
      <c r="R125">
        <f t="shared" ca="1" si="20"/>
        <v>1</v>
      </c>
      <c r="S125">
        <f t="shared" ca="1" si="20"/>
        <v>1</v>
      </c>
    </row>
    <row r="126" spans="1:19" x14ac:dyDescent="0.2">
      <c r="A126" s="16" t="s">
        <v>25</v>
      </c>
      <c r="B126" t="s">
        <v>603</v>
      </c>
      <c r="C126" t="str">
        <f t="shared" si="13"/>
        <v>miplib2010/mik-250-1-100-1</v>
      </c>
      <c r="D126">
        <f t="shared" ca="1" si="17"/>
        <v>151</v>
      </c>
      <c r="E126">
        <f t="shared" ca="1" si="17"/>
        <v>251</v>
      </c>
      <c r="F126">
        <f>VLOOKUP($A126,old_cleaning_log!$A$1:$GD$999,MATCH(F$5,old_cleaning_log!$A$1:$GD$1,0),0)</f>
        <v>100</v>
      </c>
      <c r="G126">
        <f>VLOOKUP($A126,old_cleaning_log!$A$1:$GD$999,MATCH(G$5,old_cleaning_log!$A$1:$GD$1,0),0)</f>
        <v>251</v>
      </c>
      <c r="H126">
        <f t="shared" ca="1" si="21"/>
        <v>-66729</v>
      </c>
      <c r="I126">
        <f>VLOOKUP($A126,old_cleaning_log!$A$1:$GD$1000,MATCH("ORIG LP OPT",old_cleaning_log!$A$1:$GD$1,0),0)</f>
        <v>-79842.423634999999</v>
      </c>
      <c r="J126">
        <f>VLOOKUP($A126,old_cleaning_log!$A$1:$GD$999,MATCH(J$5,old_cleaning_log!$A$1:$GD$1,0),0)</f>
        <v>-79842.423634999999</v>
      </c>
      <c r="K126" s="51">
        <f t="shared" ca="1" si="14"/>
        <v>0</v>
      </c>
      <c r="L126">
        <f>VLOOKUP($A126,old_cleaning_log!$A$1:$AAB$999,MATCH(L$5,old_cleaning_log!$A$1:$AAB$1,0),0)</f>
        <v>30820</v>
      </c>
      <c r="M126">
        <f>VLOOKUP($A126,old_cleaning_log!$A$1:$AAB$999,MATCH(M$5,old_cleaning_log!$A$1:$AAB$1,0),0)</f>
        <v>89.887</v>
      </c>
      <c r="N126" t="e">
        <f>MATCH($A126,discarded_presolved!A:A,0)</f>
        <v>#N/A</v>
      </c>
      <c r="O126">
        <f t="shared" ca="1" si="15"/>
        <v>0</v>
      </c>
      <c r="P126">
        <f t="shared" ref="P126:S145" ca="1" si="22">IF(AND($F126&lt;=P$1,$G126&lt;=P$1,$O126=0),1,0)</f>
        <v>1</v>
      </c>
      <c r="Q126">
        <f t="shared" ca="1" si="22"/>
        <v>1</v>
      </c>
      <c r="R126">
        <f t="shared" ca="1" si="22"/>
        <v>1</v>
      </c>
      <c r="S126">
        <f t="shared" ca="1" si="22"/>
        <v>1</v>
      </c>
    </row>
    <row r="127" spans="1:19" hidden="1" x14ac:dyDescent="0.2">
      <c r="A127" s="16" t="s">
        <v>304</v>
      </c>
      <c r="B127" t="s">
        <v>603</v>
      </c>
      <c r="C127" t="str">
        <f t="shared" si="13"/>
        <v>miplib2010/mine-166-5</v>
      </c>
      <c r="D127">
        <f t="shared" ca="1" si="17"/>
        <v>8429</v>
      </c>
      <c r="E127">
        <f t="shared" ca="1" si="17"/>
        <v>830</v>
      </c>
      <c r="F127">
        <f>VLOOKUP($A127,old_cleaning_log!$A$1:$GD$999,MATCH(F$5,old_cleaning_log!$A$1:$GD$1,0),0)</f>
        <v>5386</v>
      </c>
      <c r="G127">
        <f>VLOOKUP($A127,old_cleaning_log!$A$1:$GD$999,MATCH(G$5,old_cleaning_log!$A$1:$GD$1,0),0)</f>
        <v>629</v>
      </c>
      <c r="H127">
        <f t="shared" ca="1" si="21"/>
        <v>-566395707.87083006</v>
      </c>
      <c r="I127">
        <f>VLOOKUP($A127,old_cleaning_log!$A$1:$GD$1000,MATCH("ORIG LP OPT",old_cleaning_log!$A$1:$GD$1,0),0)</f>
        <v>-821763677.67313898</v>
      </c>
      <c r="J127">
        <f>VLOOKUP($A127,old_cleaning_log!$A$1:$GD$999,MATCH(J$5,old_cleaning_log!$A$1:$GD$1,0),0)</f>
        <v>-603302895.82041597</v>
      </c>
      <c r="K127" s="51">
        <f t="shared" ca="1" si="14"/>
        <v>0.85547448265278803</v>
      </c>
      <c r="L127">
        <f>VLOOKUP($A127,old_cleaning_log!$A$1:$AAB$999,MATCH(L$5,old_cleaning_log!$A$1:$AAB$1,0),0)</f>
        <v>571</v>
      </c>
      <c r="M127">
        <f>VLOOKUP($A127,old_cleaning_log!$A$1:$AAB$999,MATCH(M$5,old_cleaning_log!$A$1:$AAB$1,0),0)</f>
        <v>8.9529999999999994</v>
      </c>
      <c r="N127" t="e">
        <f>MATCH($A127,discarded_presolved!A:A,0)</f>
        <v>#N/A</v>
      </c>
      <c r="O127">
        <f t="shared" ca="1" si="15"/>
        <v>0</v>
      </c>
      <c r="P127">
        <f t="shared" ca="1" si="22"/>
        <v>0</v>
      </c>
      <c r="Q127">
        <f t="shared" ca="1" si="22"/>
        <v>0</v>
      </c>
      <c r="R127">
        <f t="shared" ca="1" si="22"/>
        <v>0</v>
      </c>
      <c r="S127">
        <f t="shared" ca="1" si="22"/>
        <v>1</v>
      </c>
    </row>
    <row r="128" spans="1:19" hidden="1" x14ac:dyDescent="0.2">
      <c r="A128" s="16" t="s">
        <v>305</v>
      </c>
      <c r="B128" t="s">
        <v>603</v>
      </c>
      <c r="C128" t="str">
        <f t="shared" si="13"/>
        <v>miplib2010/mine-90-10</v>
      </c>
      <c r="D128">
        <f t="shared" ca="1" si="17"/>
        <v>6270</v>
      </c>
      <c r="E128">
        <f t="shared" ca="1" si="17"/>
        <v>900</v>
      </c>
      <c r="F128">
        <f>VLOOKUP($A128,old_cleaning_log!$A$1:$GD$999,MATCH(F$5,old_cleaning_log!$A$1:$GD$1,0),0)</f>
        <v>4118</v>
      </c>
      <c r="G128">
        <f>VLOOKUP($A128,old_cleaning_log!$A$1:$GD$999,MATCH(G$5,old_cleaning_log!$A$1:$GD$1,0),0)</f>
        <v>778</v>
      </c>
      <c r="H128">
        <f t="shared" ca="1" si="21"/>
        <v>-784302337.63317299</v>
      </c>
      <c r="I128">
        <f>VLOOKUP($A128,old_cleaning_log!$A$1:$GD$1000,MATCH("ORIG LP OPT",old_cleaning_log!$A$1:$GD$1,0),0)</f>
        <v>-887165318.51022601</v>
      </c>
      <c r="J128">
        <f>VLOOKUP($A128,old_cleaning_log!$A$1:$GD$999,MATCH(J$5,old_cleaning_log!$A$1:$GD$1,0),0)</f>
        <v>-827656854.06100404</v>
      </c>
      <c r="K128" s="51">
        <f t="shared" ca="1" si="14"/>
        <v>0.57852167944023969</v>
      </c>
      <c r="L128">
        <f>VLOOKUP($A128,old_cleaning_log!$A$1:$AAB$999,MATCH(L$5,old_cleaning_log!$A$1:$AAB$1,0),0)</f>
        <v>208784</v>
      </c>
      <c r="M128">
        <f>VLOOKUP($A128,old_cleaning_log!$A$1:$AAB$999,MATCH(M$5,old_cleaning_log!$A$1:$AAB$1,0),0)</f>
        <v>972.60299999999995</v>
      </c>
      <c r="N128" t="e">
        <f>MATCH($A128,discarded_presolved!A:A,0)</f>
        <v>#N/A</v>
      </c>
      <c r="O128">
        <f t="shared" ca="1" si="15"/>
        <v>0</v>
      </c>
      <c r="P128">
        <f t="shared" ca="1" si="22"/>
        <v>0</v>
      </c>
      <c r="Q128">
        <f t="shared" ca="1" si="22"/>
        <v>0</v>
      </c>
      <c r="R128">
        <f t="shared" ca="1" si="22"/>
        <v>0</v>
      </c>
      <c r="S128">
        <f t="shared" ca="1" si="22"/>
        <v>1</v>
      </c>
    </row>
    <row r="129" spans="1:19" x14ac:dyDescent="0.2">
      <c r="A129" s="16" t="s">
        <v>89</v>
      </c>
      <c r="B129" t="s">
        <v>606</v>
      </c>
      <c r="C129" t="str">
        <f t="shared" ref="C129:C188" si="23">B129&amp;"/"&amp;A129</f>
        <v>miplib2/misc01</v>
      </c>
      <c r="D129">
        <f t="shared" ca="1" si="17"/>
        <v>54</v>
      </c>
      <c r="E129">
        <f t="shared" ca="1" si="17"/>
        <v>83</v>
      </c>
      <c r="F129">
        <f>VLOOKUP($A129,old_cleaning_log!$A$1:$GD$999,MATCH(F$5,old_cleaning_log!$A$1:$GD$1,0),0)</f>
        <v>53</v>
      </c>
      <c r="G129">
        <f>VLOOKUP($A129,old_cleaning_log!$A$1:$GD$999,MATCH(G$5,old_cleaning_log!$A$1:$GD$1,0),0)</f>
        <v>70</v>
      </c>
      <c r="H129">
        <f t="shared" ca="1" si="21"/>
        <v>563.5</v>
      </c>
      <c r="I129">
        <f>VLOOKUP($A129,old_cleaning_log!$A$1:$GD$1000,MATCH("ORIG LP OPT",old_cleaning_log!$A$1:$GD$1,0),0)</f>
        <v>57</v>
      </c>
      <c r="J129">
        <f>VLOOKUP($A129,old_cleaning_log!$A$1:$GD$999,MATCH(J$5,old_cleaning_log!$A$1:$GD$1,0),0)</f>
        <v>57</v>
      </c>
      <c r="K129" s="51">
        <f t="shared" ref="K129:K188" ca="1" si="24">($J129-$I129)/($H129-$I129)</f>
        <v>0</v>
      </c>
      <c r="L129">
        <f>VLOOKUP($A129,old_cleaning_log!$A$1:$AAB$999,MATCH(L$5,old_cleaning_log!$A$1:$AAB$1,0),0)</f>
        <v>306</v>
      </c>
      <c r="M129">
        <f>VLOOKUP($A129,old_cleaning_log!$A$1:$AAB$999,MATCH(M$5,old_cleaning_log!$A$1:$AAB$1,0),0)</f>
        <v>0.129</v>
      </c>
      <c r="N129">
        <f>MATCH($A129,discarded_presolved!A:A,0)</f>
        <v>25</v>
      </c>
      <c r="O129">
        <f t="shared" ca="1" si="15"/>
        <v>1</v>
      </c>
      <c r="P129">
        <f t="shared" ca="1" si="22"/>
        <v>0</v>
      </c>
      <c r="Q129">
        <f t="shared" ca="1" si="22"/>
        <v>0</v>
      </c>
      <c r="R129">
        <f t="shared" ca="1" si="22"/>
        <v>0</v>
      </c>
      <c r="S129">
        <f t="shared" ca="1" si="22"/>
        <v>0</v>
      </c>
    </row>
    <row r="130" spans="1:19" x14ac:dyDescent="0.2">
      <c r="A130" s="16" t="s">
        <v>90</v>
      </c>
      <c r="B130" t="s">
        <v>606</v>
      </c>
      <c r="C130" t="str">
        <f t="shared" si="23"/>
        <v>miplib2/misc02</v>
      </c>
      <c r="D130">
        <f t="shared" ca="1" si="17"/>
        <v>39</v>
      </c>
      <c r="E130">
        <f t="shared" ca="1" si="17"/>
        <v>59</v>
      </c>
      <c r="F130">
        <f>VLOOKUP($A130,old_cleaning_log!$A$1:$GD$999,MATCH(F$5,old_cleaning_log!$A$1:$GD$1,0),0)</f>
        <v>38</v>
      </c>
      <c r="G130">
        <f>VLOOKUP($A130,old_cleaning_log!$A$1:$GD$999,MATCH(G$5,old_cleaning_log!$A$1:$GD$1,0),0)</f>
        <v>48</v>
      </c>
      <c r="H130">
        <f t="shared" ca="1" si="21"/>
        <v>1690</v>
      </c>
      <c r="I130">
        <f>VLOOKUP($A130,old_cleaning_log!$A$1:$GD$1000,MATCH("ORIG LP OPT",old_cleaning_log!$A$1:$GD$1,0),0)</f>
        <v>1010</v>
      </c>
      <c r="J130">
        <f>VLOOKUP($A130,old_cleaning_log!$A$1:$GD$999,MATCH(J$5,old_cleaning_log!$A$1:$GD$1,0),0)</f>
        <v>1010</v>
      </c>
      <c r="K130" s="51">
        <f t="shared" ca="1" si="24"/>
        <v>0</v>
      </c>
      <c r="L130">
        <f>VLOOKUP($A130,old_cleaning_log!$A$1:$AAB$999,MATCH(L$5,old_cleaning_log!$A$1:$AAB$1,0),0)</f>
        <v>41</v>
      </c>
      <c r="M130">
        <f>VLOOKUP($A130,old_cleaning_log!$A$1:$AAB$999,MATCH(M$5,old_cleaning_log!$A$1:$AAB$1,0),0)</f>
        <v>3.5999999999999997E-2</v>
      </c>
      <c r="N130">
        <f>MATCH($A130,discarded_presolved!A:A,0)</f>
        <v>26</v>
      </c>
      <c r="O130">
        <f t="shared" ca="1" si="15"/>
        <v>1</v>
      </c>
      <c r="P130">
        <f t="shared" ca="1" si="22"/>
        <v>0</v>
      </c>
      <c r="Q130">
        <f t="shared" ca="1" si="22"/>
        <v>0</v>
      </c>
      <c r="R130">
        <f t="shared" ca="1" si="22"/>
        <v>0</v>
      </c>
      <c r="S130">
        <f t="shared" ca="1" si="22"/>
        <v>0</v>
      </c>
    </row>
    <row r="131" spans="1:19" x14ac:dyDescent="0.2">
      <c r="A131" s="16" t="s">
        <v>72</v>
      </c>
      <c r="B131" t="s">
        <v>605</v>
      </c>
      <c r="C131" t="str">
        <f t="shared" si="23"/>
        <v>miplib3/misc03</v>
      </c>
      <c r="D131">
        <f t="shared" ca="1" si="17"/>
        <v>96</v>
      </c>
      <c r="E131">
        <f t="shared" ca="1" si="17"/>
        <v>160</v>
      </c>
      <c r="F131">
        <f>VLOOKUP($A131,old_cleaning_log!$A$1:$GD$999,MATCH(F$5,old_cleaning_log!$A$1:$GD$1,0),0)</f>
        <v>95</v>
      </c>
      <c r="G131">
        <f>VLOOKUP($A131,old_cleaning_log!$A$1:$GD$999,MATCH(G$5,old_cleaning_log!$A$1:$GD$1,0),0)</f>
        <v>138</v>
      </c>
      <c r="H131">
        <f t="shared" ca="1" si="21"/>
        <v>3360</v>
      </c>
      <c r="I131">
        <f>VLOOKUP($A131,old_cleaning_log!$A$1:$GD$1000,MATCH("ORIG LP OPT",old_cleaning_log!$A$1:$GD$1,0),0)</f>
        <v>1910</v>
      </c>
      <c r="J131">
        <f>VLOOKUP($A131,old_cleaning_log!$A$1:$GD$999,MATCH(J$5,old_cleaning_log!$A$1:$GD$1,0),0)</f>
        <v>1910</v>
      </c>
      <c r="K131" s="51">
        <f t="shared" ca="1" si="24"/>
        <v>0</v>
      </c>
      <c r="L131">
        <f>VLOOKUP($A131,old_cleaning_log!$A$1:$AAB$999,MATCH(L$5,old_cleaning_log!$A$1:$AAB$1,0),0)</f>
        <v>1686</v>
      </c>
      <c r="M131">
        <f>VLOOKUP($A131,old_cleaning_log!$A$1:$AAB$999,MATCH(M$5,old_cleaning_log!$A$1:$AAB$1,0),0)</f>
        <v>0.94299999999999995</v>
      </c>
      <c r="N131" t="e">
        <f>MATCH($A131,discarded_presolved!A:A,0)</f>
        <v>#N/A</v>
      </c>
      <c r="O131">
        <f t="shared" ca="1" si="15"/>
        <v>0</v>
      </c>
      <c r="P131">
        <f t="shared" ca="1" si="22"/>
        <v>1</v>
      </c>
      <c r="Q131">
        <f t="shared" ca="1" si="22"/>
        <v>1</v>
      </c>
      <c r="R131">
        <f t="shared" ca="1" si="22"/>
        <v>1</v>
      </c>
      <c r="S131">
        <f t="shared" ca="1" si="22"/>
        <v>1</v>
      </c>
    </row>
    <row r="132" spans="1:19" hidden="1" x14ac:dyDescent="0.2">
      <c r="A132" s="16" t="s">
        <v>580</v>
      </c>
      <c r="B132" t="s">
        <v>606</v>
      </c>
      <c r="C132" t="str">
        <f t="shared" si="23"/>
        <v>miplib2/misc04</v>
      </c>
      <c r="D132">
        <f t="shared" ca="1" si="17"/>
        <v>1725</v>
      </c>
      <c r="E132">
        <f t="shared" ca="1" si="17"/>
        <v>4897</v>
      </c>
      <c r="F132">
        <f>VLOOKUP($A132,old_cleaning_log!$A$1:$GD$999,MATCH(F$5,old_cleaning_log!$A$1:$GD$1,0),0)</f>
        <v>756</v>
      </c>
      <c r="G132">
        <f>VLOOKUP($A132,old_cleaning_log!$A$1:$GD$999,MATCH(G$5,old_cleaning_log!$A$1:$GD$1,0),0)</f>
        <v>3184</v>
      </c>
      <c r="H132">
        <f t="shared" ca="1" si="21"/>
        <v>2666.6990000000001</v>
      </c>
      <c r="I132">
        <f>VLOOKUP($A132,old_cleaning_log!$A$1:$GD$1000,MATCH("ORIG LP OPT",old_cleaning_log!$A$1:$GD$1,0),0)</f>
        <v>2656.424</v>
      </c>
      <c r="J132">
        <f>VLOOKUP($A132,old_cleaning_log!$A$1:$GD$999,MATCH(J$5,old_cleaning_log!$A$1:$GD$1,0),0)</f>
        <v>2656.424</v>
      </c>
      <c r="K132" s="51">
        <f t="shared" ca="1" si="24"/>
        <v>0</v>
      </c>
      <c r="L132">
        <f>VLOOKUP($A132,old_cleaning_log!$A$1:$AAB$999,MATCH(L$5,old_cleaning_log!$A$1:$AAB$1,0),0)</f>
        <v>7</v>
      </c>
      <c r="M132">
        <f>VLOOKUP($A132,old_cleaning_log!$A$1:$AAB$999,MATCH(M$5,old_cleaning_log!$A$1:$AAB$1,0),0)</f>
        <v>0.24399999999999999</v>
      </c>
      <c r="N132">
        <f>MATCH($A132,discarded_presolved!A:A,0)</f>
        <v>27</v>
      </c>
      <c r="O132">
        <f t="shared" ca="1" si="15"/>
        <v>1</v>
      </c>
      <c r="P132">
        <f t="shared" ca="1" si="22"/>
        <v>0</v>
      </c>
      <c r="Q132">
        <f t="shared" ca="1" si="22"/>
        <v>0</v>
      </c>
      <c r="R132">
        <f t="shared" ca="1" si="22"/>
        <v>0</v>
      </c>
      <c r="S132">
        <f t="shared" ca="1" si="22"/>
        <v>0</v>
      </c>
    </row>
    <row r="133" spans="1:19" x14ac:dyDescent="0.2">
      <c r="A133" s="16" t="s">
        <v>91</v>
      </c>
      <c r="B133" t="s">
        <v>606</v>
      </c>
      <c r="C133" t="str">
        <f t="shared" si="23"/>
        <v>miplib2/misc05</v>
      </c>
      <c r="D133">
        <f t="shared" ca="1" si="17"/>
        <v>300</v>
      </c>
      <c r="E133">
        <f t="shared" ca="1" si="17"/>
        <v>136</v>
      </c>
      <c r="F133">
        <f>VLOOKUP($A133,old_cleaning_log!$A$1:$GD$999,MATCH(F$5,old_cleaning_log!$A$1:$GD$1,0),0)</f>
        <v>245</v>
      </c>
      <c r="G133">
        <f>VLOOKUP($A133,old_cleaning_log!$A$1:$GD$999,MATCH(G$5,old_cleaning_log!$A$1:$GD$1,0),0)</f>
        <v>120</v>
      </c>
      <c r="H133">
        <f t="shared" ca="1" si="21"/>
        <v>2984.5</v>
      </c>
      <c r="I133">
        <f>VLOOKUP($A133,old_cleaning_log!$A$1:$GD$1000,MATCH("ORIG LP OPT",old_cleaning_log!$A$1:$GD$1,0),0)</f>
        <v>2930.9</v>
      </c>
      <c r="J133">
        <f>VLOOKUP($A133,old_cleaning_log!$A$1:$GD$999,MATCH(J$5,old_cleaning_log!$A$1:$GD$1,0),0)</f>
        <v>2930.9</v>
      </c>
      <c r="K133" s="51">
        <f t="shared" ca="1" si="24"/>
        <v>0</v>
      </c>
      <c r="L133">
        <f>VLOOKUP($A133,old_cleaning_log!$A$1:$AAB$999,MATCH(L$5,old_cleaning_log!$A$1:$AAB$1,0),0)</f>
        <v>127</v>
      </c>
      <c r="M133">
        <f>VLOOKUP($A133,old_cleaning_log!$A$1:$AAB$999,MATCH(M$5,old_cleaning_log!$A$1:$AAB$1,0),0)</f>
        <v>0.14599999999999999</v>
      </c>
      <c r="N133">
        <f>MATCH($A133,discarded_presolved!A:A,0)</f>
        <v>28</v>
      </c>
      <c r="O133">
        <f t="shared" ca="1" si="15"/>
        <v>1</v>
      </c>
      <c r="P133">
        <f t="shared" ca="1" si="22"/>
        <v>0</v>
      </c>
      <c r="Q133">
        <f t="shared" ca="1" si="22"/>
        <v>0</v>
      </c>
      <c r="R133">
        <f t="shared" ca="1" si="22"/>
        <v>0</v>
      </c>
      <c r="S133">
        <f t="shared" ca="1" si="22"/>
        <v>0</v>
      </c>
    </row>
    <row r="134" spans="1:19" hidden="1" x14ac:dyDescent="0.2">
      <c r="A134" s="16" t="s">
        <v>564</v>
      </c>
      <c r="B134" t="s">
        <v>605</v>
      </c>
      <c r="C134" t="str">
        <f t="shared" si="23"/>
        <v>miplib3/misc06</v>
      </c>
      <c r="D134">
        <f t="shared" ca="1" si="17"/>
        <v>820</v>
      </c>
      <c r="E134">
        <f t="shared" ca="1" si="17"/>
        <v>1808</v>
      </c>
      <c r="F134">
        <f>VLOOKUP($A134,old_cleaning_log!$A$1:$GD$999,MATCH(F$5,old_cleaning_log!$A$1:$GD$1,0),0)</f>
        <v>538</v>
      </c>
      <c r="G134">
        <f>VLOOKUP($A134,old_cleaning_log!$A$1:$GD$999,MATCH(G$5,old_cleaning_log!$A$1:$GD$1,0),0)</f>
        <v>1288</v>
      </c>
      <c r="H134">
        <f t="shared" ca="1" si="21"/>
        <v>12850.86074</v>
      </c>
      <c r="I134">
        <f>VLOOKUP($A134,old_cleaning_log!$A$1:$GD$1000,MATCH("ORIG LP OPT",old_cleaning_log!$A$1:$GD$1,0),0)</f>
        <v>12841.689392</v>
      </c>
      <c r="J134">
        <f>VLOOKUP($A134,old_cleaning_log!$A$1:$GD$999,MATCH(J$5,old_cleaning_log!$A$1:$GD$1,0),0)</f>
        <v>12841.689392</v>
      </c>
      <c r="K134" s="51">
        <f t="shared" ca="1" si="24"/>
        <v>0</v>
      </c>
      <c r="L134">
        <f>VLOOKUP($A134,old_cleaning_log!$A$1:$AAB$999,MATCH(L$5,old_cleaning_log!$A$1:$AAB$1,0),0)</f>
        <v>19</v>
      </c>
      <c r="M134">
        <f>VLOOKUP($A134,old_cleaning_log!$A$1:$AAB$999,MATCH(M$5,old_cleaning_log!$A$1:$AAB$1,0),0)</f>
        <v>0.156</v>
      </c>
      <c r="N134">
        <f>MATCH($A134,discarded_presolved!A:A,0)</f>
        <v>29</v>
      </c>
      <c r="O134">
        <f t="shared" ca="1" si="15"/>
        <v>1</v>
      </c>
      <c r="P134">
        <f t="shared" ca="1" si="22"/>
        <v>0</v>
      </c>
      <c r="Q134">
        <f t="shared" ca="1" si="22"/>
        <v>0</v>
      </c>
      <c r="R134">
        <f t="shared" ca="1" si="22"/>
        <v>0</v>
      </c>
      <c r="S134">
        <f t="shared" ca="1" si="22"/>
        <v>0</v>
      </c>
    </row>
    <row r="135" spans="1:19" x14ac:dyDescent="0.2">
      <c r="A135" s="16" t="s">
        <v>50</v>
      </c>
      <c r="B135" t="s">
        <v>604</v>
      </c>
      <c r="C135" t="str">
        <f t="shared" si="23"/>
        <v>miplib2003/misc07</v>
      </c>
      <c r="D135">
        <f t="shared" ca="1" si="17"/>
        <v>212</v>
      </c>
      <c r="E135">
        <f t="shared" ca="1" si="17"/>
        <v>260</v>
      </c>
      <c r="F135">
        <f>VLOOKUP($A135,old_cleaning_log!$A$1:$GD$999,MATCH(F$5,old_cleaning_log!$A$1:$GD$1,0),0)</f>
        <v>211</v>
      </c>
      <c r="G135">
        <f>VLOOKUP($A135,old_cleaning_log!$A$1:$GD$999,MATCH(G$5,old_cleaning_log!$A$1:$GD$1,0),0)</f>
        <v>232</v>
      </c>
      <c r="H135">
        <f t="shared" ca="1" si="21"/>
        <v>2810</v>
      </c>
      <c r="I135">
        <f>VLOOKUP($A135,old_cleaning_log!$A$1:$GD$1000,MATCH("ORIG LP OPT",old_cleaning_log!$A$1:$GD$1,0),0)</f>
        <v>1415</v>
      </c>
      <c r="J135">
        <f>VLOOKUP($A135,old_cleaning_log!$A$1:$GD$999,MATCH(J$5,old_cleaning_log!$A$1:$GD$1,0),0)</f>
        <v>1415</v>
      </c>
      <c r="K135" s="51">
        <f t="shared" ca="1" si="24"/>
        <v>0</v>
      </c>
      <c r="L135">
        <f>VLOOKUP($A135,old_cleaning_log!$A$1:$AAB$999,MATCH(L$5,old_cleaning_log!$A$1:$AAB$1,0),0)</f>
        <v>62889</v>
      </c>
      <c r="M135">
        <f>VLOOKUP($A135,old_cleaning_log!$A$1:$AAB$999,MATCH(M$5,old_cleaning_log!$A$1:$AAB$1,0),0)</f>
        <v>75.007999999999996</v>
      </c>
      <c r="N135" t="e">
        <f>MATCH($A135,discarded_presolved!A:A,0)</f>
        <v>#N/A</v>
      </c>
      <c r="O135">
        <f t="shared" ref="O135:O198" ca="1" si="25">IF(ISNA($N135),IF(OR(F135&gt;=$F$1,G135&gt;=$G$1),1,IF(ISNA(M135),0,IF($J135=$H135,1,IF(M135&gt;$M$1,0,1)))),1+INDIRECT("discarded_presolved!E"&amp;$N135)+INDIRECT("discarded_presolved!F"&amp;$N135))</f>
        <v>0</v>
      </c>
      <c r="P135">
        <f t="shared" ca="1" si="22"/>
        <v>1</v>
      </c>
      <c r="Q135">
        <f t="shared" ca="1" si="22"/>
        <v>1</v>
      </c>
      <c r="R135">
        <f t="shared" ca="1" si="22"/>
        <v>1</v>
      </c>
      <c r="S135">
        <f t="shared" ca="1" si="22"/>
        <v>1</v>
      </c>
    </row>
    <row r="136" spans="1:19" hidden="1" x14ac:dyDescent="0.2">
      <c r="A136" s="16" t="s">
        <v>565</v>
      </c>
      <c r="B136" t="s">
        <v>605</v>
      </c>
      <c r="C136" t="str">
        <f t="shared" si="23"/>
        <v>miplib3/mitre</v>
      </c>
      <c r="D136">
        <f t="shared" ca="1" si="17"/>
        <v>2054</v>
      </c>
      <c r="E136">
        <f t="shared" ca="1" si="17"/>
        <v>10724</v>
      </c>
      <c r="F136">
        <f>VLOOKUP($A136,old_cleaning_log!$A$1:$GD$999,MATCH(F$5,old_cleaning_log!$A$1:$GD$1,0),0)</f>
        <v>1132</v>
      </c>
      <c r="G136">
        <f>VLOOKUP($A136,old_cleaning_log!$A$1:$GD$999,MATCH(G$5,old_cleaning_log!$A$1:$GD$1,0),0)</f>
        <v>4903</v>
      </c>
      <c r="H136">
        <f t="shared" ca="1" si="21"/>
        <v>115155</v>
      </c>
      <c r="I136">
        <f>VLOOKUP($A136,old_cleaning_log!$A$1:$GD$1000,MATCH("ORIG LP OPT",old_cleaning_log!$A$1:$GD$1,0),0)</f>
        <v>114740.51848100001</v>
      </c>
      <c r="J136">
        <f>VLOOKUP($A136,old_cleaning_log!$A$1:$GD$999,MATCH(J$5,old_cleaning_log!$A$1:$GD$1,0),0)</f>
        <v>115155</v>
      </c>
      <c r="K136" s="51">
        <f t="shared" ca="1" si="24"/>
        <v>1</v>
      </c>
      <c r="L136">
        <f>VLOOKUP($A136,old_cleaning_log!$A$1:$AAB$999,MATCH(L$5,old_cleaning_log!$A$1:$AAB$1,0),0)</f>
        <v>1</v>
      </c>
      <c r="M136">
        <f>VLOOKUP($A136,old_cleaning_log!$A$1:$AAB$999,MATCH(M$5,old_cleaning_log!$A$1:$AAB$1,0),0)</f>
        <v>0.3</v>
      </c>
      <c r="N136">
        <f>MATCH($A136,discarded_presolved!A:A,0)</f>
        <v>30</v>
      </c>
      <c r="O136">
        <f t="shared" ca="1" si="25"/>
        <v>2</v>
      </c>
      <c r="P136">
        <f t="shared" ca="1" si="22"/>
        <v>0</v>
      </c>
      <c r="Q136">
        <f t="shared" ca="1" si="22"/>
        <v>0</v>
      </c>
      <c r="R136">
        <f t="shared" ca="1" si="22"/>
        <v>0</v>
      </c>
      <c r="S136">
        <f t="shared" ca="1" si="22"/>
        <v>0</v>
      </c>
    </row>
    <row r="137" spans="1:19" hidden="1" x14ac:dyDescent="0.2">
      <c r="A137" s="16" t="s">
        <v>152</v>
      </c>
      <c r="B137" t="s">
        <v>603</v>
      </c>
      <c r="C137" t="str">
        <f t="shared" si="23"/>
        <v>miplib2010/mkc</v>
      </c>
      <c r="D137">
        <f t="shared" ca="1" si="17"/>
        <v>3411</v>
      </c>
      <c r="E137">
        <f t="shared" ca="1" si="17"/>
        <v>5325</v>
      </c>
      <c r="F137">
        <f>VLOOKUP($A137,old_cleaning_log!$A$1:$GD$999,MATCH(F$5,old_cleaning_log!$A$1:$GD$1,0),0)</f>
        <v>961</v>
      </c>
      <c r="G137">
        <f>VLOOKUP($A137,old_cleaning_log!$A$1:$GD$999,MATCH(G$5,old_cleaning_log!$A$1:$GD$1,0),0)</f>
        <v>2933</v>
      </c>
      <c r="H137">
        <f t="shared" ca="1" si="21"/>
        <v>-563.846</v>
      </c>
      <c r="I137">
        <f>VLOOKUP($A137,old_cleaning_log!$A$1:$GD$1000,MATCH("ORIG LP OPT",old_cleaning_log!$A$1:$GD$1,0),0)</f>
        <v>-611.85</v>
      </c>
      <c r="J137">
        <f>VLOOKUP($A137,old_cleaning_log!$A$1:$GD$999,MATCH(J$5,old_cleaning_log!$A$1:$GD$1,0),0)</f>
        <v>-600.69906200000003</v>
      </c>
      <c r="K137" s="51">
        <f t="shared" ca="1" si="24"/>
        <v>0.2322918506791099</v>
      </c>
      <c r="L137">
        <f>VLOOKUP($A137,old_cleaning_log!$A$1:$AAB$999,MATCH(L$5,old_cleaning_log!$A$1:$AAB$1,0),0)</f>
        <v>959309</v>
      </c>
      <c r="M137">
        <f>VLOOKUP($A137,old_cleaning_log!$A$1:$AAB$999,MATCH(M$5,old_cleaning_log!$A$1:$AAB$1,0),0)</f>
        <v>3600.0010000000002</v>
      </c>
      <c r="N137" t="e">
        <f>MATCH($A137,discarded_presolved!A:A,0)</f>
        <v>#N/A</v>
      </c>
      <c r="O137">
        <f t="shared" ca="1" si="25"/>
        <v>0</v>
      </c>
      <c r="P137">
        <f t="shared" ca="1" si="22"/>
        <v>0</v>
      </c>
      <c r="Q137">
        <f t="shared" ca="1" si="22"/>
        <v>0</v>
      </c>
      <c r="R137">
        <f t="shared" ca="1" si="22"/>
        <v>0</v>
      </c>
      <c r="S137">
        <f t="shared" ca="1" si="22"/>
        <v>1</v>
      </c>
    </row>
    <row r="138" spans="1:19" hidden="1" x14ac:dyDescent="0.2">
      <c r="A138" s="24" t="s">
        <v>647</v>
      </c>
      <c r="B138" t="s">
        <v>899</v>
      </c>
      <c r="C138" t="str">
        <f t="shared" si="23"/>
        <v>coral/mkc1</v>
      </c>
      <c r="D138">
        <f t="shared" ca="1" si="17"/>
        <v>3411</v>
      </c>
      <c r="E138">
        <f t="shared" ca="1" si="17"/>
        <v>5325</v>
      </c>
      <c r="F138">
        <f>VLOOKUP($A138,old_cleaning_log!$A$1:$GD$999,MATCH(F$5,old_cleaning_log!$A$1:$GD$1,0),0)</f>
        <v>2723</v>
      </c>
      <c r="G138">
        <f>VLOOKUP($A138,old_cleaning_log!$A$1:$GD$999,MATCH(G$5,old_cleaning_log!$A$1:$GD$1,0),0)</f>
        <v>4737</v>
      </c>
      <c r="H138">
        <f t="shared" ca="1" si="21"/>
        <v>-607.15</v>
      </c>
      <c r="I138">
        <f>VLOOKUP($A138,old_cleaning_log!$A$1:$GD$1000,MATCH("ORIG LP OPT",old_cleaning_log!$A$1:$GD$1,0),0)</f>
        <v>-611.85</v>
      </c>
      <c r="J138">
        <f>VLOOKUP($A138,old_cleaning_log!$A$1:$GD$999,MATCH(J$5,old_cleaning_log!$A$1:$GD$1,0),0)</f>
        <v>-611.85</v>
      </c>
      <c r="K138" s="51">
        <f t="shared" ca="1" si="24"/>
        <v>0</v>
      </c>
      <c r="L138">
        <f>VLOOKUP($A138,old_cleaning_log!$A$1:$AAB$999,MATCH(L$5,old_cleaning_log!$A$1:$AAB$1,0),0)</f>
        <v>4438</v>
      </c>
      <c r="M138">
        <f>VLOOKUP($A138,old_cleaning_log!$A$1:$AAB$999,MATCH(M$5,old_cleaning_log!$A$1:$AAB$1,0),0)</f>
        <v>12.473000000000001</v>
      </c>
      <c r="N138">
        <f>MATCH($A138,discarded_presolved!A:A,0)</f>
        <v>31</v>
      </c>
      <c r="O138">
        <f t="shared" ca="1" si="25"/>
        <v>1</v>
      </c>
      <c r="P138">
        <f t="shared" ca="1" si="22"/>
        <v>0</v>
      </c>
      <c r="Q138">
        <f t="shared" ca="1" si="22"/>
        <v>0</v>
      </c>
      <c r="R138">
        <f t="shared" ca="1" si="22"/>
        <v>0</v>
      </c>
      <c r="S138">
        <f t="shared" ca="1" si="22"/>
        <v>0</v>
      </c>
    </row>
    <row r="139" spans="1:19" x14ac:dyDescent="0.2">
      <c r="A139" s="16" t="s">
        <v>73</v>
      </c>
      <c r="B139" t="s">
        <v>605</v>
      </c>
      <c r="C139" t="str">
        <f t="shared" si="23"/>
        <v>miplib3/mod008</v>
      </c>
      <c r="D139">
        <f t="shared" ca="1" si="17"/>
        <v>6</v>
      </c>
      <c r="E139">
        <f t="shared" ca="1" si="17"/>
        <v>319</v>
      </c>
      <c r="F139">
        <f>VLOOKUP($A139,old_cleaning_log!$A$1:$GD$999,MATCH(F$5,old_cleaning_log!$A$1:$GD$1,0),0)</f>
        <v>6</v>
      </c>
      <c r="G139">
        <f>VLOOKUP($A139,old_cleaning_log!$A$1:$GD$999,MATCH(G$5,old_cleaning_log!$A$1:$GD$1,0),0)</f>
        <v>319</v>
      </c>
      <c r="H139">
        <f t="shared" ca="1" si="21"/>
        <v>307</v>
      </c>
      <c r="I139">
        <f>VLOOKUP($A139,old_cleaning_log!$A$1:$GD$1000,MATCH("ORIG LP OPT",old_cleaning_log!$A$1:$GD$1,0),0)</f>
        <v>290.93107300000003</v>
      </c>
      <c r="J139">
        <f>VLOOKUP($A139,old_cleaning_log!$A$1:$GD$999,MATCH(J$5,old_cleaning_log!$A$1:$GD$1,0),0)</f>
        <v>291.08943900000003</v>
      </c>
      <c r="K139" s="51">
        <f t="shared" ca="1" si="24"/>
        <v>9.855418473181261E-3</v>
      </c>
      <c r="L139">
        <f>VLOOKUP($A139,old_cleaning_log!$A$1:$AAB$999,MATCH(L$5,old_cleaning_log!$A$1:$AAB$1,0),0)</f>
        <v>40</v>
      </c>
      <c r="M139">
        <f>VLOOKUP($A139,old_cleaning_log!$A$1:$AAB$999,MATCH(M$5,old_cleaning_log!$A$1:$AAB$1,0),0)</f>
        <v>0.13</v>
      </c>
      <c r="N139" t="e">
        <f>MATCH($A139,discarded_presolved!A:A,0)</f>
        <v>#N/A</v>
      </c>
      <c r="O139">
        <f t="shared" ca="1" si="25"/>
        <v>0</v>
      </c>
      <c r="P139">
        <f t="shared" ca="1" si="22"/>
        <v>1</v>
      </c>
      <c r="Q139">
        <f t="shared" ca="1" si="22"/>
        <v>1</v>
      </c>
      <c r="R139">
        <f t="shared" ca="1" si="22"/>
        <v>1</v>
      </c>
      <c r="S139">
        <f t="shared" ca="1" si="22"/>
        <v>1</v>
      </c>
    </row>
    <row r="140" spans="1:19" hidden="1" x14ac:dyDescent="0.2">
      <c r="A140" s="16" t="s">
        <v>566</v>
      </c>
      <c r="B140" t="s">
        <v>605</v>
      </c>
      <c r="C140" t="str">
        <f t="shared" si="23"/>
        <v>miplib3/mod010</v>
      </c>
      <c r="D140">
        <f t="shared" ca="1" si="17"/>
        <v>146</v>
      </c>
      <c r="E140">
        <f t="shared" ca="1" si="17"/>
        <v>2655</v>
      </c>
      <c r="F140">
        <f>VLOOKUP($A140,old_cleaning_log!$A$1:$GD$999,MATCH(F$5,old_cleaning_log!$A$1:$GD$1,0),0)</f>
        <v>142</v>
      </c>
      <c r="G140">
        <f>VLOOKUP($A140,old_cleaning_log!$A$1:$GD$999,MATCH(G$5,old_cleaning_log!$A$1:$GD$1,0),0)</f>
        <v>2502</v>
      </c>
      <c r="H140">
        <f t="shared" ref="H140:H158" ca="1" si="26">VLOOKUP($A140,INDIRECT("'"&amp;$B140&amp;"'!"&amp;"$A$5:$Z$1000"),MATCH(H$5,INDIRECT("'"&amp;$B140&amp;"'!$A$4:$Z$4"),0),0)</f>
        <v>6548</v>
      </c>
      <c r="I140">
        <f>VLOOKUP($A140,old_cleaning_log!$A$1:$GD$1000,MATCH("ORIG LP OPT",old_cleaning_log!$A$1:$GD$1,0),0)</f>
        <v>6532.0833329999996</v>
      </c>
      <c r="J140">
        <f>VLOOKUP($A140,old_cleaning_log!$A$1:$GD$999,MATCH(J$5,old_cleaning_log!$A$1:$GD$1,0),0)</f>
        <v>6532.0833329999996</v>
      </c>
      <c r="K140" s="51">
        <f t="shared" ca="1" si="24"/>
        <v>0</v>
      </c>
      <c r="L140">
        <f>VLOOKUP($A140,old_cleaning_log!$A$1:$AAB$999,MATCH(L$5,old_cleaning_log!$A$1:$AAB$1,0),0)</f>
        <v>33</v>
      </c>
      <c r="M140">
        <f>VLOOKUP($A140,old_cleaning_log!$A$1:$AAB$999,MATCH(M$5,old_cleaning_log!$A$1:$AAB$1,0),0)</f>
        <v>0.33700000000000002</v>
      </c>
      <c r="N140">
        <f>MATCH($A140,discarded_presolved!A:A,0)</f>
        <v>32</v>
      </c>
      <c r="O140">
        <f t="shared" ca="1" si="25"/>
        <v>1</v>
      </c>
      <c r="P140">
        <f t="shared" ca="1" si="22"/>
        <v>0</v>
      </c>
      <c r="Q140">
        <f t="shared" ca="1" si="22"/>
        <v>0</v>
      </c>
      <c r="R140">
        <f t="shared" ca="1" si="22"/>
        <v>0</v>
      </c>
      <c r="S140">
        <f t="shared" ca="1" si="22"/>
        <v>0</v>
      </c>
    </row>
    <row r="141" spans="1:19" hidden="1" x14ac:dyDescent="0.2">
      <c r="A141" s="16" t="s">
        <v>153</v>
      </c>
      <c r="B141" t="s">
        <v>604</v>
      </c>
      <c r="C141" t="str">
        <f t="shared" si="23"/>
        <v>miplib2003/mod011</v>
      </c>
      <c r="D141">
        <f t="shared" ca="1" si="17"/>
        <v>4480</v>
      </c>
      <c r="E141">
        <f t="shared" ca="1" si="17"/>
        <v>10958</v>
      </c>
      <c r="F141">
        <f>VLOOKUP($A141,old_cleaning_log!$A$1:$GD$999,MATCH(F$5,old_cleaning_log!$A$1:$GD$1,0),0)</f>
        <v>1547</v>
      </c>
      <c r="G141">
        <f>VLOOKUP($A141,old_cleaning_log!$A$1:$GD$999,MATCH(G$5,old_cleaning_log!$A$1:$GD$1,0),0)</f>
        <v>6066</v>
      </c>
      <c r="H141">
        <f t="shared" ca="1" si="26"/>
        <v>-54558500</v>
      </c>
      <c r="I141">
        <f>VLOOKUP($A141,old_cleaning_log!$A$1:$GD$1000,MATCH("ORIG LP OPT",old_cleaning_log!$A$1:$GD$1,0),0)</f>
        <v>-62121982.551904999</v>
      </c>
      <c r="J141">
        <f>VLOOKUP($A141,old_cleaning_log!$A$1:$GD$999,MATCH(J$5,old_cleaning_log!$A$1:$GD$1,0),0)</f>
        <v>-61903819.777376004</v>
      </c>
      <c r="K141" s="51">
        <f t="shared" ca="1" si="24"/>
        <v>2.8844222622559888E-2</v>
      </c>
      <c r="L141">
        <f>VLOOKUP($A141,old_cleaning_log!$A$1:$AAB$999,MATCH(L$5,old_cleaning_log!$A$1:$AAB$1,0),0)</f>
        <v>544</v>
      </c>
      <c r="M141">
        <f>VLOOKUP($A141,old_cleaning_log!$A$1:$AAB$999,MATCH(M$5,old_cleaning_log!$A$1:$AAB$1,0),0)</f>
        <v>112.93300000000001</v>
      </c>
      <c r="N141" t="e">
        <f>MATCH($A141,discarded_presolved!A:A,0)</f>
        <v>#N/A</v>
      </c>
      <c r="O141">
        <f t="shared" ca="1" si="25"/>
        <v>0</v>
      </c>
      <c r="P141">
        <f t="shared" ca="1" si="22"/>
        <v>0</v>
      </c>
      <c r="Q141">
        <f t="shared" ca="1" si="22"/>
        <v>0</v>
      </c>
      <c r="R141">
        <f t="shared" ca="1" si="22"/>
        <v>0</v>
      </c>
      <c r="S141">
        <f t="shared" ca="1" si="22"/>
        <v>1</v>
      </c>
    </row>
    <row r="142" spans="1:19" x14ac:dyDescent="0.2">
      <c r="A142" s="16" t="s">
        <v>92</v>
      </c>
      <c r="B142" t="s">
        <v>606</v>
      </c>
      <c r="C142" t="str">
        <f t="shared" si="23"/>
        <v>miplib2/mod013</v>
      </c>
      <c r="D142">
        <f t="shared" ca="1" si="17"/>
        <v>62</v>
      </c>
      <c r="E142">
        <f t="shared" ca="1" si="17"/>
        <v>96</v>
      </c>
      <c r="F142">
        <f>VLOOKUP($A142,old_cleaning_log!$A$1:$GD$999,MATCH(F$5,old_cleaning_log!$A$1:$GD$1,0),0)</f>
        <v>62</v>
      </c>
      <c r="G142">
        <f>VLOOKUP($A142,old_cleaning_log!$A$1:$GD$999,MATCH(G$5,old_cleaning_log!$A$1:$GD$1,0),0)</f>
        <v>96</v>
      </c>
      <c r="H142">
        <f t="shared" ca="1" si="26"/>
        <v>280.95</v>
      </c>
      <c r="I142">
        <f>VLOOKUP($A142,old_cleaning_log!$A$1:$GD$1000,MATCH("ORIG LP OPT",old_cleaning_log!$A$1:$GD$1,0),0)</f>
        <v>256.01666699999998</v>
      </c>
      <c r="J142">
        <f>VLOOKUP($A142,old_cleaning_log!$A$1:$GD$999,MATCH(J$5,old_cleaning_log!$A$1:$GD$1,0),0)</f>
        <v>256.01666699999998</v>
      </c>
      <c r="K142" s="51">
        <f t="shared" ca="1" si="24"/>
        <v>0</v>
      </c>
      <c r="L142">
        <f>VLOOKUP($A142,old_cleaning_log!$A$1:$AAB$999,MATCH(L$5,old_cleaning_log!$A$1:$AAB$1,0),0)</f>
        <v>61</v>
      </c>
      <c r="M142">
        <f>VLOOKUP($A142,old_cleaning_log!$A$1:$AAB$999,MATCH(M$5,old_cleaning_log!$A$1:$AAB$1,0),0)</f>
        <v>5.8000000000000003E-2</v>
      </c>
      <c r="N142" t="e">
        <f>MATCH($A142,discarded_presolved!A:A,0)</f>
        <v>#N/A</v>
      </c>
      <c r="O142">
        <f t="shared" ca="1" si="25"/>
        <v>0</v>
      </c>
      <c r="P142">
        <f t="shared" ca="1" si="22"/>
        <v>1</v>
      </c>
      <c r="Q142">
        <f t="shared" ca="1" si="22"/>
        <v>1</v>
      </c>
      <c r="R142">
        <f t="shared" ca="1" si="22"/>
        <v>1</v>
      </c>
      <c r="S142">
        <f t="shared" ca="1" si="22"/>
        <v>1</v>
      </c>
    </row>
    <row r="143" spans="1:19" x14ac:dyDescent="0.2">
      <c r="A143" s="16" t="s">
        <v>52</v>
      </c>
      <c r="B143" t="s">
        <v>604</v>
      </c>
      <c r="C143" t="str">
        <f t="shared" si="23"/>
        <v>miplib2003/modglob</v>
      </c>
      <c r="D143">
        <f t="shared" ca="1" si="17"/>
        <v>291</v>
      </c>
      <c r="E143">
        <f t="shared" ca="1" si="17"/>
        <v>422</v>
      </c>
      <c r="F143">
        <f>VLOOKUP($A143,old_cleaning_log!$A$1:$GD$999,MATCH(F$5,old_cleaning_log!$A$1:$GD$1,0),0)</f>
        <v>286</v>
      </c>
      <c r="G143">
        <f>VLOOKUP($A143,old_cleaning_log!$A$1:$GD$999,MATCH(G$5,old_cleaning_log!$A$1:$GD$1,0),0)</f>
        <v>354</v>
      </c>
      <c r="H143" s="13">
        <f t="shared" ca="1" si="26"/>
        <v>20740508.09</v>
      </c>
      <c r="I143">
        <f>VLOOKUP($A143,old_cleaning_log!$A$1:$GD$1000,MATCH("ORIG LP OPT",old_cleaning_log!$A$1:$GD$1,0),0)</f>
        <v>20430947.618854001</v>
      </c>
      <c r="J143">
        <f>VLOOKUP($A143,old_cleaning_log!$A$1:$GD$999,MATCH(J$5,old_cleaning_log!$A$1:$GD$1,0),0)</f>
        <v>20430947.618854001</v>
      </c>
      <c r="K143" s="51">
        <f t="shared" ca="1" si="24"/>
        <v>0</v>
      </c>
      <c r="L143">
        <f>VLOOKUP($A143,old_cleaning_log!$A$1:$AAB$999,MATCH(L$5,old_cleaning_log!$A$1:$AAB$1,0),0)</f>
        <v>55</v>
      </c>
      <c r="M143">
        <f>VLOOKUP($A143,old_cleaning_log!$A$1:$AAB$999,MATCH(M$5,old_cleaning_log!$A$1:$AAB$1,0),0)</f>
        <v>0.13700000000000001</v>
      </c>
      <c r="N143" t="e">
        <f>MATCH($A143,discarded_presolved!A:A,0)</f>
        <v>#N/A</v>
      </c>
      <c r="O143">
        <f t="shared" ca="1" si="25"/>
        <v>0</v>
      </c>
      <c r="P143">
        <f t="shared" ca="1" si="22"/>
        <v>1</v>
      </c>
      <c r="Q143">
        <f t="shared" ca="1" si="22"/>
        <v>1</v>
      </c>
      <c r="R143">
        <f t="shared" ca="1" si="22"/>
        <v>1</v>
      </c>
      <c r="S143">
        <f t="shared" ca="1" si="22"/>
        <v>1</v>
      </c>
    </row>
    <row r="144" spans="1:19" hidden="1" x14ac:dyDescent="0.2">
      <c r="A144" s="16" t="s">
        <v>154</v>
      </c>
      <c r="B144" t="s">
        <v>603</v>
      </c>
      <c r="C144" t="str">
        <f t="shared" si="23"/>
        <v>miplib2010/momentum1</v>
      </c>
      <c r="D144">
        <f t="shared" ca="1" si="17"/>
        <v>42680</v>
      </c>
      <c r="E144">
        <f t="shared" ca="1" si="17"/>
        <v>5174</v>
      </c>
      <c r="F144" t="e">
        <f>VLOOKUP($A144,old_cleaning_log!$A$1:$GD$999,MATCH(F$5,old_cleaning_log!$A$1:$GD$1,0),0)</f>
        <v>#N/A</v>
      </c>
      <c r="G144" t="e">
        <f>VLOOKUP($A144,old_cleaning_log!$A$1:$GD$999,MATCH(G$5,old_cleaning_log!$A$1:$GD$1,0),0)</f>
        <v>#N/A</v>
      </c>
      <c r="H144">
        <f t="shared" ca="1" si="26"/>
        <v>109143.4935</v>
      </c>
      <c r="I144" t="e">
        <f>VLOOKUP($A144,old_cleaning_log!$A$1:$GD$1000,MATCH("ORIG LP OPT",old_cleaning_log!$A$1:$GD$1,0),0)</f>
        <v>#N/A</v>
      </c>
      <c r="J144" t="e">
        <f>VLOOKUP($A144,old_cleaning_log!$A$1:$GD$999,MATCH(J$5,old_cleaning_log!$A$1:$GD$1,0),0)</f>
        <v>#N/A</v>
      </c>
      <c r="K144" s="51" t="e">
        <f t="shared" ca="1" si="24"/>
        <v>#N/A</v>
      </c>
      <c r="L144" t="e">
        <f>VLOOKUP($A144,old_cleaning_log!$A$1:$AAB$999,MATCH(L$5,old_cleaning_log!$A$1:$AAB$1,0),0)</f>
        <v>#N/A</v>
      </c>
      <c r="M144" t="e">
        <f>VLOOKUP($A144,old_cleaning_log!$A$1:$AAB$999,MATCH(M$5,old_cleaning_log!$A$1:$AAB$1,0),0)</f>
        <v>#N/A</v>
      </c>
      <c r="N144" t="e">
        <f>MATCH($A144,discarded_presolved!A:A,0)</f>
        <v>#N/A</v>
      </c>
      <c r="O144" t="e">
        <f t="shared" ca="1" si="25"/>
        <v>#N/A</v>
      </c>
      <c r="P144" t="e">
        <f t="shared" ca="1" si="22"/>
        <v>#N/A</v>
      </c>
      <c r="Q144" t="e">
        <f t="shared" ca="1" si="22"/>
        <v>#N/A</v>
      </c>
      <c r="R144" t="e">
        <f t="shared" ca="1" si="22"/>
        <v>#N/A</v>
      </c>
      <c r="S144" t="e">
        <f t="shared" ca="1" si="22"/>
        <v>#N/A</v>
      </c>
    </row>
    <row r="145" spans="1:19" hidden="1" x14ac:dyDescent="0.2">
      <c r="A145" s="16" t="s">
        <v>155</v>
      </c>
      <c r="B145" t="s">
        <v>603</v>
      </c>
      <c r="C145" t="str">
        <f t="shared" si="23"/>
        <v>miplib2010/momentum2</v>
      </c>
      <c r="D145">
        <f t="shared" ca="1" si="17"/>
        <v>24237</v>
      </c>
      <c r="E145">
        <f t="shared" ca="1" si="17"/>
        <v>3732</v>
      </c>
      <c r="F145" t="e">
        <f>VLOOKUP($A145,old_cleaning_log!$A$1:$GD$999,MATCH(F$5,old_cleaning_log!$A$1:$GD$1,0),0)</f>
        <v>#N/A</v>
      </c>
      <c r="G145" t="e">
        <f>VLOOKUP($A145,old_cleaning_log!$A$1:$GD$999,MATCH(G$5,old_cleaning_log!$A$1:$GD$1,0),0)</f>
        <v>#N/A</v>
      </c>
      <c r="H145">
        <f t="shared" ca="1" si="26"/>
        <v>12314.1</v>
      </c>
      <c r="I145" t="e">
        <f>VLOOKUP($A145,old_cleaning_log!$A$1:$GD$1000,MATCH("ORIG LP OPT",old_cleaning_log!$A$1:$GD$1,0),0)</f>
        <v>#N/A</v>
      </c>
      <c r="J145" t="e">
        <f>VLOOKUP($A145,old_cleaning_log!$A$1:$GD$999,MATCH(J$5,old_cleaning_log!$A$1:$GD$1,0),0)</f>
        <v>#N/A</v>
      </c>
      <c r="K145" s="51" t="e">
        <f t="shared" ca="1" si="24"/>
        <v>#N/A</v>
      </c>
      <c r="L145" t="e">
        <f>VLOOKUP($A145,old_cleaning_log!$A$1:$AAB$999,MATCH(L$5,old_cleaning_log!$A$1:$AAB$1,0),0)</f>
        <v>#N/A</v>
      </c>
      <c r="M145" t="e">
        <f>VLOOKUP($A145,old_cleaning_log!$A$1:$AAB$999,MATCH(M$5,old_cleaning_log!$A$1:$AAB$1,0),0)</f>
        <v>#N/A</v>
      </c>
      <c r="N145" t="e">
        <f>MATCH($A145,discarded_presolved!A:A,0)</f>
        <v>#N/A</v>
      </c>
      <c r="O145" t="e">
        <f t="shared" ca="1" si="25"/>
        <v>#N/A</v>
      </c>
      <c r="P145" t="e">
        <f t="shared" ca="1" si="22"/>
        <v>#N/A</v>
      </c>
      <c r="Q145" t="e">
        <f t="shared" ca="1" si="22"/>
        <v>#N/A</v>
      </c>
      <c r="R145" t="e">
        <f t="shared" ca="1" si="22"/>
        <v>#N/A</v>
      </c>
      <c r="S145" t="e">
        <f t="shared" ca="1" si="22"/>
        <v>#N/A</v>
      </c>
    </row>
    <row r="146" spans="1:19" hidden="1" x14ac:dyDescent="0.2">
      <c r="A146" s="16" t="s">
        <v>157</v>
      </c>
      <c r="B146" t="s">
        <v>603</v>
      </c>
      <c r="C146" t="str">
        <f t="shared" si="23"/>
        <v>miplib2010/msc98-ip</v>
      </c>
      <c r="D146">
        <f t="shared" ca="1" si="17"/>
        <v>15850</v>
      </c>
      <c r="E146">
        <f t="shared" ca="1" si="17"/>
        <v>21143</v>
      </c>
      <c r="F146" t="e">
        <f>VLOOKUP($A146,old_cleaning_log!$A$1:$GD$999,MATCH(F$5,old_cleaning_log!$A$1:$GD$1,0),0)</f>
        <v>#N/A</v>
      </c>
      <c r="G146" t="e">
        <f>VLOOKUP($A146,old_cleaning_log!$A$1:$GD$999,MATCH(G$5,old_cleaning_log!$A$1:$GD$1,0),0)</f>
        <v>#N/A</v>
      </c>
      <c r="H146">
        <f t="shared" ca="1" si="26"/>
        <v>19839497.005874299</v>
      </c>
      <c r="I146" t="e">
        <f>VLOOKUP($A146,old_cleaning_log!$A$1:$GD$1000,MATCH("ORIG LP OPT",old_cleaning_log!$A$1:$GD$1,0),0)</f>
        <v>#N/A</v>
      </c>
      <c r="J146" t="e">
        <f>VLOOKUP($A146,old_cleaning_log!$A$1:$GD$999,MATCH(J$5,old_cleaning_log!$A$1:$GD$1,0),0)</f>
        <v>#N/A</v>
      </c>
      <c r="K146" s="51" t="e">
        <f t="shared" ca="1" si="24"/>
        <v>#N/A</v>
      </c>
      <c r="L146" t="e">
        <f>VLOOKUP($A146,old_cleaning_log!$A$1:$AAB$999,MATCH(L$5,old_cleaning_log!$A$1:$AAB$1,0),0)</f>
        <v>#N/A</v>
      </c>
      <c r="M146" t="e">
        <f>VLOOKUP($A146,old_cleaning_log!$A$1:$AAB$999,MATCH(M$5,old_cleaning_log!$A$1:$AAB$1,0),0)</f>
        <v>#N/A</v>
      </c>
      <c r="N146" t="e">
        <f>MATCH($A146,discarded_presolved!A:A,0)</f>
        <v>#N/A</v>
      </c>
      <c r="O146" t="e">
        <f t="shared" ca="1" si="25"/>
        <v>#N/A</v>
      </c>
      <c r="P146" t="e">
        <f t="shared" ref="P146:S165" ca="1" si="27">IF(AND($F146&lt;=P$1,$G146&lt;=P$1,$O146=0),1,0)</f>
        <v>#N/A</v>
      </c>
      <c r="Q146" t="e">
        <f t="shared" ca="1" si="27"/>
        <v>#N/A</v>
      </c>
      <c r="R146" t="e">
        <f t="shared" ca="1" si="27"/>
        <v>#N/A</v>
      </c>
      <c r="S146" t="e">
        <f t="shared" ca="1" si="27"/>
        <v>#N/A</v>
      </c>
    </row>
    <row r="147" spans="1:19" hidden="1" x14ac:dyDescent="0.2">
      <c r="A147" s="16" t="s">
        <v>307</v>
      </c>
      <c r="B147" t="s">
        <v>603</v>
      </c>
      <c r="C147" t="str">
        <f t="shared" si="23"/>
        <v>miplib2010/mspp16</v>
      </c>
      <c r="D147">
        <f t="shared" ref="D147:E206" ca="1" si="28">VLOOKUP($A147,INDIRECT("'"&amp;$B147&amp;"'!"&amp;"$A$5:$Z$1000"),MATCH(D$5,INDIRECT("'"&amp;$B147&amp;"'!$A$4:$Z$4"),0),0)</f>
        <v>561657</v>
      </c>
      <c r="E147">
        <f t="shared" ca="1" si="28"/>
        <v>29280</v>
      </c>
      <c r="F147" t="e">
        <f>VLOOKUP($A147,old_cleaning_log!$A$1:$GD$999,MATCH(F$5,old_cleaning_log!$A$1:$GD$1,0),0)</f>
        <v>#N/A</v>
      </c>
      <c r="G147" t="e">
        <f>VLOOKUP($A147,old_cleaning_log!$A$1:$GD$999,MATCH(G$5,old_cleaning_log!$A$1:$GD$1,0),0)</f>
        <v>#N/A</v>
      </c>
      <c r="H147">
        <f t="shared" ca="1" si="26"/>
        <v>363</v>
      </c>
      <c r="I147" t="e">
        <f>VLOOKUP($A147,old_cleaning_log!$A$1:$GD$1000,MATCH("ORIG LP OPT",old_cleaning_log!$A$1:$GD$1,0),0)</f>
        <v>#N/A</v>
      </c>
      <c r="J147" t="e">
        <f>VLOOKUP($A147,old_cleaning_log!$A$1:$GD$999,MATCH(J$5,old_cleaning_log!$A$1:$GD$1,0),0)</f>
        <v>#N/A</v>
      </c>
      <c r="K147" s="51" t="e">
        <f t="shared" ca="1" si="24"/>
        <v>#N/A</v>
      </c>
      <c r="L147" t="e">
        <f>VLOOKUP($A147,old_cleaning_log!$A$1:$AAB$999,MATCH(L$5,old_cleaning_log!$A$1:$AAB$1,0),0)</f>
        <v>#N/A</v>
      </c>
      <c r="M147" t="e">
        <f>VLOOKUP($A147,old_cleaning_log!$A$1:$AAB$999,MATCH(M$5,old_cleaning_log!$A$1:$AAB$1,0),0)</f>
        <v>#N/A</v>
      </c>
      <c r="N147" t="e">
        <f>MATCH($A147,discarded_presolved!A:A,0)</f>
        <v>#N/A</v>
      </c>
      <c r="O147" t="e">
        <f t="shared" ca="1" si="25"/>
        <v>#N/A</v>
      </c>
      <c r="P147" t="e">
        <f t="shared" ca="1" si="27"/>
        <v>#N/A</v>
      </c>
      <c r="Q147" t="e">
        <f t="shared" ca="1" si="27"/>
        <v>#N/A</v>
      </c>
      <c r="R147" t="e">
        <f t="shared" ca="1" si="27"/>
        <v>#N/A</v>
      </c>
      <c r="S147" t="e">
        <f t="shared" ca="1" si="27"/>
        <v>#N/A</v>
      </c>
    </row>
    <row r="148" spans="1:19" hidden="1" x14ac:dyDescent="0.2">
      <c r="A148" s="16" t="s">
        <v>158</v>
      </c>
      <c r="B148" t="s">
        <v>603</v>
      </c>
      <c r="C148" t="str">
        <f t="shared" si="23"/>
        <v>miplib2010/mzzv11</v>
      </c>
      <c r="D148">
        <f t="shared" ca="1" si="28"/>
        <v>9499</v>
      </c>
      <c r="E148">
        <f t="shared" ca="1" si="28"/>
        <v>10240</v>
      </c>
      <c r="F148">
        <f>VLOOKUP($A148,old_cleaning_log!$A$1:$GD$999,MATCH(F$5,old_cleaning_log!$A$1:$GD$1,0),0)</f>
        <v>8795</v>
      </c>
      <c r="G148">
        <f>VLOOKUP($A148,old_cleaning_log!$A$1:$GD$999,MATCH(G$5,old_cleaning_log!$A$1:$GD$1,0),0)</f>
        <v>8849</v>
      </c>
      <c r="H148">
        <f t="shared" ca="1" si="26"/>
        <v>-21718</v>
      </c>
      <c r="I148">
        <f>VLOOKUP($A148,old_cleaning_log!$A$1:$GD$1000,MATCH("ORIG LP OPT",old_cleaning_log!$A$1:$GD$1,0),0)</f>
        <v>-22945.239631</v>
      </c>
      <c r="J148">
        <f>VLOOKUP($A148,old_cleaning_log!$A$1:$GD$999,MATCH(J$5,old_cleaning_log!$A$1:$GD$1,0),0)</f>
        <v>-22804.575757999999</v>
      </c>
      <c r="K148" s="51">
        <f t="shared" ca="1" si="24"/>
        <v>0.11461809857410096</v>
      </c>
      <c r="L148">
        <f>VLOOKUP($A148,old_cleaning_log!$A$1:$AAB$999,MATCH(L$5,old_cleaning_log!$A$1:$AAB$1,0),0)</f>
        <v>45</v>
      </c>
      <c r="M148">
        <f>VLOOKUP($A148,old_cleaning_log!$A$1:$AAB$999,MATCH(M$5,old_cleaning_log!$A$1:$AAB$1,0),0)</f>
        <v>14.919</v>
      </c>
      <c r="N148" t="e">
        <f>MATCH($A148,discarded_presolved!A:A,0)</f>
        <v>#N/A</v>
      </c>
      <c r="O148">
        <f t="shared" ca="1" si="25"/>
        <v>0</v>
      </c>
      <c r="P148">
        <f t="shared" ca="1" si="27"/>
        <v>0</v>
      </c>
      <c r="Q148">
        <f t="shared" ca="1" si="27"/>
        <v>0</v>
      </c>
      <c r="R148">
        <f t="shared" ca="1" si="27"/>
        <v>0</v>
      </c>
      <c r="S148">
        <f t="shared" ca="1" si="27"/>
        <v>1</v>
      </c>
    </row>
    <row r="149" spans="1:19" hidden="1" x14ac:dyDescent="0.2">
      <c r="A149" s="16" t="s">
        <v>159</v>
      </c>
      <c r="B149" t="s">
        <v>604</v>
      </c>
      <c r="C149" t="str">
        <f t="shared" si="23"/>
        <v>miplib2003/mzzv42z</v>
      </c>
      <c r="D149">
        <f t="shared" ca="1" si="28"/>
        <v>10460</v>
      </c>
      <c r="E149">
        <f t="shared" ca="1" si="28"/>
        <v>11717</v>
      </c>
      <c r="F149">
        <f>VLOOKUP($A149,old_cleaning_log!$A$1:$GD$999,MATCH(F$5,old_cleaning_log!$A$1:$GD$1,0),0)</f>
        <v>10134</v>
      </c>
      <c r="G149">
        <f>VLOOKUP($A149,old_cleaning_log!$A$1:$GD$999,MATCH(G$5,old_cleaning_log!$A$1:$GD$1,0),0)</f>
        <v>11247</v>
      </c>
      <c r="H149">
        <f t="shared" ca="1" si="26"/>
        <v>-20540</v>
      </c>
      <c r="I149">
        <f>VLOOKUP($A149,old_cleaning_log!$A$1:$GD$1000,MATCH("ORIG LP OPT",old_cleaning_log!$A$1:$GD$1,0),0)</f>
        <v>-21622.998480999999</v>
      </c>
      <c r="J149">
        <f>VLOOKUP($A149,old_cleaning_log!$A$1:$GD$999,MATCH(J$5,old_cleaning_log!$A$1:$GD$1,0),0)</f>
        <v>-21431.698758999999</v>
      </c>
      <c r="K149" s="51">
        <f t="shared" ca="1" si="24"/>
        <v>0.17663895689249814</v>
      </c>
      <c r="L149">
        <f>VLOOKUP($A149,old_cleaning_log!$A$1:$AAB$999,MATCH(L$5,old_cleaning_log!$A$1:$AAB$1,0),0)</f>
        <v>1</v>
      </c>
      <c r="M149">
        <f>VLOOKUP($A149,old_cleaning_log!$A$1:$AAB$999,MATCH(M$5,old_cleaning_log!$A$1:$AAB$1,0),0)</f>
        <v>5.3639999999999999</v>
      </c>
      <c r="N149" t="e">
        <f>MATCH($A149,discarded_presolved!A:A,0)</f>
        <v>#N/A</v>
      </c>
      <c r="O149">
        <f t="shared" ca="1" si="25"/>
        <v>1</v>
      </c>
      <c r="P149">
        <f t="shared" ca="1" si="27"/>
        <v>0</v>
      </c>
      <c r="Q149">
        <f t="shared" ca="1" si="27"/>
        <v>0</v>
      </c>
      <c r="R149">
        <f t="shared" ca="1" si="27"/>
        <v>0</v>
      </c>
      <c r="S149">
        <f t="shared" ca="1" si="27"/>
        <v>0</v>
      </c>
    </row>
    <row r="150" spans="1:19" hidden="1" x14ac:dyDescent="0.2">
      <c r="A150" s="16" t="s">
        <v>310</v>
      </c>
      <c r="B150" t="s">
        <v>603</v>
      </c>
      <c r="C150" t="str">
        <f t="shared" si="23"/>
        <v>miplib2010/n3-3</v>
      </c>
      <c r="D150">
        <f t="shared" ca="1" si="28"/>
        <v>2425</v>
      </c>
      <c r="E150">
        <f t="shared" ca="1" si="28"/>
        <v>9028</v>
      </c>
      <c r="F150">
        <f>VLOOKUP($A150,old_cleaning_log!$A$1:$GD$999,MATCH(F$5,old_cleaning_log!$A$1:$GD$1,0),0)</f>
        <v>2078</v>
      </c>
      <c r="G150">
        <f>VLOOKUP($A150,old_cleaning_log!$A$1:$GD$999,MATCH(G$5,old_cleaning_log!$A$1:$GD$1,0),0)</f>
        <v>8584</v>
      </c>
      <c r="H150">
        <f t="shared" ca="1" si="26"/>
        <v>15915</v>
      </c>
      <c r="I150">
        <f>VLOOKUP($A150,old_cleaning_log!$A$1:$GD$1000,MATCH("ORIG LP OPT",old_cleaning_log!$A$1:$GD$1,0),0)</f>
        <v>7465.2941179999998</v>
      </c>
      <c r="J150">
        <f>VLOOKUP($A150,old_cleaning_log!$A$1:$GD$999,MATCH(J$5,old_cleaning_log!$A$1:$GD$1,0),0)</f>
        <v>8047.6470589999999</v>
      </c>
      <c r="K150" s="51">
        <f t="shared" ca="1" si="24"/>
        <v>6.8919906696463654E-2</v>
      </c>
      <c r="L150">
        <f>VLOOKUP($A150,old_cleaning_log!$A$1:$AAB$999,MATCH(L$5,old_cleaning_log!$A$1:$AAB$1,0),0)</f>
        <v>11220</v>
      </c>
      <c r="M150">
        <f>VLOOKUP($A150,old_cleaning_log!$A$1:$AAB$999,MATCH(M$5,old_cleaning_log!$A$1:$AAB$1,0),0)</f>
        <v>3600.002</v>
      </c>
      <c r="N150" t="e">
        <f>MATCH($A150,discarded_presolved!A:A,0)</f>
        <v>#N/A</v>
      </c>
      <c r="O150">
        <f t="shared" ca="1" si="25"/>
        <v>0</v>
      </c>
      <c r="P150">
        <f t="shared" ca="1" si="27"/>
        <v>0</v>
      </c>
      <c r="Q150">
        <f t="shared" ca="1" si="27"/>
        <v>0</v>
      </c>
      <c r="R150">
        <f t="shared" ca="1" si="27"/>
        <v>0</v>
      </c>
      <c r="S150">
        <f t="shared" ca="1" si="27"/>
        <v>1</v>
      </c>
    </row>
    <row r="151" spans="1:19" hidden="1" x14ac:dyDescent="0.2">
      <c r="A151" s="16" t="s">
        <v>314</v>
      </c>
      <c r="B151" t="s">
        <v>603</v>
      </c>
      <c r="C151" t="str">
        <f t="shared" si="23"/>
        <v>miplib2010/n3div36</v>
      </c>
      <c r="D151">
        <f t="shared" ca="1" si="28"/>
        <v>4484</v>
      </c>
      <c r="E151">
        <f t="shared" ca="1" si="28"/>
        <v>22120</v>
      </c>
      <c r="F151" t="e">
        <f>VLOOKUP($A151,old_cleaning_log!$A$1:$GD$999,MATCH(F$5,old_cleaning_log!$A$1:$GD$1,0),0)</f>
        <v>#N/A</v>
      </c>
      <c r="G151" t="e">
        <f>VLOOKUP($A151,old_cleaning_log!$A$1:$GD$999,MATCH(G$5,old_cleaning_log!$A$1:$GD$1,0),0)</f>
        <v>#N/A</v>
      </c>
      <c r="H151">
        <f t="shared" ca="1" si="26"/>
        <v>130800</v>
      </c>
      <c r="I151" t="e">
        <f>VLOOKUP($A151,old_cleaning_log!$A$1:$GD$1000,MATCH("ORIG LP OPT",old_cleaning_log!$A$1:$GD$1,0),0)</f>
        <v>#N/A</v>
      </c>
      <c r="J151" t="e">
        <f>VLOOKUP($A151,old_cleaning_log!$A$1:$GD$999,MATCH(J$5,old_cleaning_log!$A$1:$GD$1,0),0)</f>
        <v>#N/A</v>
      </c>
      <c r="K151" s="51" t="e">
        <f t="shared" ca="1" si="24"/>
        <v>#N/A</v>
      </c>
      <c r="L151" t="e">
        <f>VLOOKUP($A151,old_cleaning_log!$A$1:$AAB$999,MATCH(L$5,old_cleaning_log!$A$1:$AAB$1,0),0)</f>
        <v>#N/A</v>
      </c>
      <c r="M151" t="e">
        <f>VLOOKUP($A151,old_cleaning_log!$A$1:$AAB$999,MATCH(M$5,old_cleaning_log!$A$1:$AAB$1,0),0)</f>
        <v>#N/A</v>
      </c>
      <c r="N151" t="e">
        <f>MATCH($A151,discarded_presolved!A:A,0)</f>
        <v>#N/A</v>
      </c>
      <c r="O151" t="e">
        <f t="shared" ca="1" si="25"/>
        <v>#N/A</v>
      </c>
      <c r="P151" t="e">
        <f t="shared" ca="1" si="27"/>
        <v>#N/A</v>
      </c>
      <c r="Q151" t="e">
        <f t="shared" ca="1" si="27"/>
        <v>#N/A</v>
      </c>
      <c r="R151" t="e">
        <f t="shared" ca="1" si="27"/>
        <v>#N/A</v>
      </c>
      <c r="S151" t="e">
        <f t="shared" ca="1" si="27"/>
        <v>#N/A</v>
      </c>
    </row>
    <row r="152" spans="1:19" hidden="1" x14ac:dyDescent="0.2">
      <c r="A152" s="16" t="s">
        <v>315</v>
      </c>
      <c r="B152" t="s">
        <v>603</v>
      </c>
      <c r="C152" t="str">
        <f t="shared" si="23"/>
        <v>miplib2010/n3seq24</v>
      </c>
      <c r="D152">
        <f t="shared" ca="1" si="28"/>
        <v>6044</v>
      </c>
      <c r="E152">
        <f t="shared" ca="1" si="28"/>
        <v>119856</v>
      </c>
      <c r="F152" t="e">
        <f>VLOOKUP($A152,old_cleaning_log!$A$1:$GD$999,MATCH(F$5,old_cleaning_log!$A$1:$GD$1,0),0)</f>
        <v>#N/A</v>
      </c>
      <c r="G152" t="e">
        <f>VLOOKUP($A152,old_cleaning_log!$A$1:$GD$999,MATCH(G$5,old_cleaning_log!$A$1:$GD$1,0),0)</f>
        <v>#N/A</v>
      </c>
      <c r="H152">
        <f t="shared" ca="1" si="26"/>
        <v>52200</v>
      </c>
      <c r="I152" t="e">
        <f>VLOOKUP($A152,old_cleaning_log!$A$1:$GD$1000,MATCH("ORIG LP OPT",old_cleaning_log!$A$1:$GD$1,0),0)</f>
        <v>#N/A</v>
      </c>
      <c r="J152" t="e">
        <f>VLOOKUP($A152,old_cleaning_log!$A$1:$GD$999,MATCH(J$5,old_cleaning_log!$A$1:$GD$1,0),0)</f>
        <v>#N/A</v>
      </c>
      <c r="K152" s="51" t="e">
        <f t="shared" ca="1" si="24"/>
        <v>#N/A</v>
      </c>
      <c r="L152" t="e">
        <f>VLOOKUP($A152,old_cleaning_log!$A$1:$AAB$999,MATCH(L$5,old_cleaning_log!$A$1:$AAB$1,0),0)</f>
        <v>#N/A</v>
      </c>
      <c r="M152" t="e">
        <f>VLOOKUP($A152,old_cleaning_log!$A$1:$AAB$999,MATCH(M$5,old_cleaning_log!$A$1:$AAB$1,0),0)</f>
        <v>#N/A</v>
      </c>
      <c r="N152" t="e">
        <f>MATCH($A152,discarded_presolved!A:A,0)</f>
        <v>#N/A</v>
      </c>
      <c r="O152" t="e">
        <f t="shared" ca="1" si="25"/>
        <v>#N/A</v>
      </c>
      <c r="P152" t="e">
        <f t="shared" ca="1" si="27"/>
        <v>#N/A</v>
      </c>
      <c r="Q152" t="e">
        <f t="shared" ca="1" si="27"/>
        <v>#N/A</v>
      </c>
      <c r="R152" t="e">
        <f t="shared" ca="1" si="27"/>
        <v>#N/A</v>
      </c>
      <c r="S152" t="e">
        <f t="shared" ca="1" si="27"/>
        <v>#N/A</v>
      </c>
    </row>
    <row r="153" spans="1:19" hidden="1" x14ac:dyDescent="0.2">
      <c r="A153" s="16" t="s">
        <v>316</v>
      </c>
      <c r="B153" t="s">
        <v>603</v>
      </c>
      <c r="C153" t="str">
        <f t="shared" si="23"/>
        <v>miplib2010/n4-3</v>
      </c>
      <c r="D153">
        <f t="shared" ca="1" si="28"/>
        <v>1236</v>
      </c>
      <c r="E153">
        <f t="shared" ca="1" si="28"/>
        <v>3596</v>
      </c>
      <c r="F153">
        <f>VLOOKUP($A153,old_cleaning_log!$A$1:$GD$999,MATCH(F$5,old_cleaning_log!$A$1:$GD$1,0),0)</f>
        <v>884</v>
      </c>
      <c r="G153">
        <f>VLOOKUP($A153,old_cleaning_log!$A$1:$GD$999,MATCH(G$5,old_cleaning_log!$A$1:$GD$1,0),0)</f>
        <v>2950</v>
      </c>
      <c r="H153">
        <f t="shared" ca="1" si="26"/>
        <v>8993</v>
      </c>
      <c r="I153">
        <f>VLOOKUP($A153,old_cleaning_log!$A$1:$GD$1000,MATCH("ORIG LP OPT",old_cleaning_log!$A$1:$GD$1,0),0)</f>
        <v>4080.882353</v>
      </c>
      <c r="J153">
        <f>VLOOKUP($A153,old_cleaning_log!$A$1:$GD$999,MATCH(J$5,old_cleaning_log!$A$1:$GD$1,0),0)</f>
        <v>4933.8235290000002</v>
      </c>
      <c r="K153" s="51">
        <f t="shared" ca="1" si="24"/>
        <v>0.17364021737568133</v>
      </c>
      <c r="L153">
        <f>VLOOKUP($A153,old_cleaning_log!$A$1:$AAB$999,MATCH(L$5,old_cleaning_log!$A$1:$AAB$1,0),0)</f>
        <v>16189</v>
      </c>
      <c r="M153">
        <f>VLOOKUP($A153,old_cleaning_log!$A$1:$AAB$999,MATCH(M$5,old_cleaning_log!$A$1:$AAB$1,0),0)</f>
        <v>988.16899999999998</v>
      </c>
      <c r="N153" t="e">
        <f>MATCH($A153,discarded_presolved!A:A,0)</f>
        <v>#N/A</v>
      </c>
      <c r="O153">
        <f t="shared" ca="1" si="25"/>
        <v>0</v>
      </c>
      <c r="P153">
        <f t="shared" ca="1" si="27"/>
        <v>0</v>
      </c>
      <c r="Q153">
        <f t="shared" ca="1" si="27"/>
        <v>0</v>
      </c>
      <c r="R153">
        <f t="shared" ca="1" si="27"/>
        <v>0</v>
      </c>
      <c r="S153">
        <f t="shared" ca="1" si="27"/>
        <v>1</v>
      </c>
    </row>
    <row r="154" spans="1:19" hidden="1" x14ac:dyDescent="0.2">
      <c r="A154" s="16" t="s">
        <v>317</v>
      </c>
      <c r="B154" t="s">
        <v>603</v>
      </c>
      <c r="C154" t="str">
        <f t="shared" si="23"/>
        <v>miplib2010/n9-3</v>
      </c>
      <c r="D154">
        <f t="shared" ca="1" si="28"/>
        <v>2364</v>
      </c>
      <c r="E154">
        <f t="shared" ca="1" si="28"/>
        <v>7644</v>
      </c>
      <c r="F154">
        <f>VLOOKUP($A154,old_cleaning_log!$A$1:$GD$999,MATCH(F$5,old_cleaning_log!$A$1:$GD$1,0),0)</f>
        <v>1878</v>
      </c>
      <c r="G154">
        <f>VLOOKUP($A154,old_cleaning_log!$A$1:$GD$999,MATCH(G$5,old_cleaning_log!$A$1:$GD$1,0),0)</f>
        <v>6630</v>
      </c>
      <c r="H154">
        <f t="shared" ca="1" si="26"/>
        <v>14409</v>
      </c>
      <c r="I154">
        <f>VLOOKUP($A154,old_cleaning_log!$A$1:$GD$1000,MATCH("ORIG LP OPT",old_cleaning_log!$A$1:$GD$1,0),0)</f>
        <v>7889.7058820000002</v>
      </c>
      <c r="J154">
        <f>VLOOKUP($A154,old_cleaning_log!$A$1:$GD$999,MATCH(J$5,old_cleaning_log!$A$1:$GD$1,0),0)</f>
        <v>8695.5882349999993</v>
      </c>
      <c r="K154" s="51">
        <f t="shared" ca="1" si="24"/>
        <v>0.12361497094830093</v>
      </c>
      <c r="L154">
        <f>VLOOKUP($A154,old_cleaning_log!$A$1:$AAB$999,MATCH(L$5,old_cleaning_log!$A$1:$AAB$1,0),0)</f>
        <v>13348</v>
      </c>
      <c r="M154">
        <f>VLOOKUP($A154,old_cleaning_log!$A$1:$AAB$999,MATCH(M$5,old_cleaning_log!$A$1:$AAB$1,0),0)</f>
        <v>3600.002</v>
      </c>
      <c r="N154" t="e">
        <f>MATCH($A154,discarded_presolved!A:A,0)</f>
        <v>#N/A</v>
      </c>
      <c r="O154">
        <f t="shared" ca="1" si="25"/>
        <v>0</v>
      </c>
      <c r="P154">
        <f t="shared" ca="1" si="27"/>
        <v>0</v>
      </c>
      <c r="Q154">
        <f t="shared" ca="1" si="27"/>
        <v>0</v>
      </c>
      <c r="R154">
        <f t="shared" ca="1" si="27"/>
        <v>0</v>
      </c>
      <c r="S154">
        <f t="shared" ca="1" si="27"/>
        <v>1</v>
      </c>
    </row>
    <row r="155" spans="1:19" hidden="1" x14ac:dyDescent="0.2">
      <c r="A155" s="24" t="s">
        <v>818</v>
      </c>
      <c r="B155" t="s">
        <v>899</v>
      </c>
      <c r="C155" t="str">
        <f t="shared" si="23"/>
        <v>coral/neos-1058477</v>
      </c>
      <c r="D155">
        <f t="shared" ca="1" si="28"/>
        <v>1529</v>
      </c>
      <c r="E155">
        <f t="shared" ca="1" si="28"/>
        <v>2805</v>
      </c>
      <c r="F155">
        <f>VLOOKUP($A155,old_cleaning_log!$A$1:$GD$999,MATCH(F$5,old_cleaning_log!$A$1:$GD$1,0),0)</f>
        <v>966</v>
      </c>
      <c r="G155">
        <f>VLOOKUP($A155,old_cleaning_log!$A$1:$GD$999,MATCH(G$5,old_cleaning_log!$A$1:$GD$1,0),0)</f>
        <v>769</v>
      </c>
      <c r="H155">
        <f t="shared" ca="1" si="26"/>
        <v>0.55000000000000004</v>
      </c>
      <c r="I155">
        <f>VLOOKUP($A155,old_cleaning_log!$A$1:$GD$1000,MATCH("ORIG LP OPT",old_cleaning_log!$A$1:$GD$1,0),0)</f>
        <v>0</v>
      </c>
      <c r="J155">
        <f>VLOOKUP($A155,old_cleaning_log!$A$1:$GD$999,MATCH(J$5,old_cleaning_log!$A$1:$GD$1,0),0)</f>
        <v>0.14113000000000001</v>
      </c>
      <c r="K155" s="51">
        <f t="shared" ca="1" si="24"/>
        <v>0.25659999999999999</v>
      </c>
      <c r="L155">
        <f>VLOOKUP($A155,old_cleaning_log!$A$1:$AAB$999,MATCH(L$5,old_cleaning_log!$A$1:$AAB$1,0),0)</f>
        <v>10</v>
      </c>
      <c r="M155">
        <f>VLOOKUP($A155,old_cleaning_log!$A$1:$AAB$999,MATCH(M$5,old_cleaning_log!$A$1:$AAB$1,0),0)</f>
        <v>0.36299999999999999</v>
      </c>
      <c r="N155" t="e">
        <f>MATCH($A155,discarded_presolved!A:A,0)</f>
        <v>#N/A</v>
      </c>
      <c r="O155">
        <f t="shared" ca="1" si="25"/>
        <v>0</v>
      </c>
      <c r="P155">
        <f t="shared" ca="1" si="27"/>
        <v>0</v>
      </c>
      <c r="Q155">
        <f t="shared" ca="1" si="27"/>
        <v>1</v>
      </c>
      <c r="R155">
        <f t="shared" ca="1" si="27"/>
        <v>1</v>
      </c>
      <c r="S155">
        <f t="shared" ca="1" si="27"/>
        <v>1</v>
      </c>
    </row>
    <row r="156" spans="1:19" hidden="1" x14ac:dyDescent="0.2">
      <c r="A156" s="16" t="s">
        <v>320</v>
      </c>
      <c r="B156" t="s">
        <v>603</v>
      </c>
      <c r="C156" t="str">
        <f t="shared" si="23"/>
        <v>miplib2010/neos-1109824</v>
      </c>
      <c r="D156">
        <f t="shared" ca="1" si="28"/>
        <v>28979</v>
      </c>
      <c r="E156">
        <f t="shared" ca="1" si="28"/>
        <v>1520</v>
      </c>
      <c r="F156" t="e">
        <f>VLOOKUP($A156,old_cleaning_log!$A$1:$GD$999,MATCH(F$5,old_cleaning_log!$A$1:$GD$1,0),0)</f>
        <v>#N/A</v>
      </c>
      <c r="G156" t="e">
        <f>VLOOKUP($A156,old_cleaning_log!$A$1:$GD$999,MATCH(G$5,old_cleaning_log!$A$1:$GD$1,0),0)</f>
        <v>#N/A</v>
      </c>
      <c r="H156">
        <f t="shared" ca="1" si="26"/>
        <v>378</v>
      </c>
      <c r="I156" t="e">
        <f>VLOOKUP($A156,old_cleaning_log!$A$1:$GD$1000,MATCH("ORIG LP OPT",old_cleaning_log!$A$1:$GD$1,0),0)</f>
        <v>#N/A</v>
      </c>
      <c r="J156" t="e">
        <f>VLOOKUP($A156,old_cleaning_log!$A$1:$GD$999,MATCH(J$5,old_cleaning_log!$A$1:$GD$1,0),0)</f>
        <v>#N/A</v>
      </c>
      <c r="K156" s="51" t="e">
        <f t="shared" ca="1" si="24"/>
        <v>#N/A</v>
      </c>
      <c r="L156" t="e">
        <f>VLOOKUP($A156,old_cleaning_log!$A$1:$AAB$999,MATCH(L$5,old_cleaning_log!$A$1:$AAB$1,0),0)</f>
        <v>#N/A</v>
      </c>
      <c r="M156" t="e">
        <f>VLOOKUP($A156,old_cleaning_log!$A$1:$AAB$999,MATCH(M$5,old_cleaning_log!$A$1:$AAB$1,0),0)</f>
        <v>#N/A</v>
      </c>
      <c r="N156" t="e">
        <f>MATCH($A156,discarded_presolved!A:A,0)</f>
        <v>#N/A</v>
      </c>
      <c r="O156" t="e">
        <f t="shared" ca="1" si="25"/>
        <v>#N/A</v>
      </c>
      <c r="P156" t="e">
        <f t="shared" ca="1" si="27"/>
        <v>#N/A</v>
      </c>
      <c r="Q156" t="e">
        <f t="shared" ca="1" si="27"/>
        <v>#N/A</v>
      </c>
      <c r="R156" t="e">
        <f t="shared" ca="1" si="27"/>
        <v>#N/A</v>
      </c>
      <c r="S156" t="e">
        <f t="shared" ca="1" si="27"/>
        <v>#N/A</v>
      </c>
    </row>
    <row r="157" spans="1:19" hidden="1" x14ac:dyDescent="0.2">
      <c r="A157" s="16" t="s">
        <v>321</v>
      </c>
      <c r="B157" t="s">
        <v>603</v>
      </c>
      <c r="C157" t="str">
        <f t="shared" si="23"/>
        <v>miplib2010/neos-1112782</v>
      </c>
      <c r="D157">
        <f t="shared" ca="1" si="28"/>
        <v>2115</v>
      </c>
      <c r="E157">
        <f t="shared" ca="1" si="28"/>
        <v>4140</v>
      </c>
      <c r="F157">
        <f>VLOOKUP($A157,old_cleaning_log!$A$1:$GD$999,MATCH(F$5,old_cleaning_log!$A$1:$GD$1,0),0)</f>
        <v>2070</v>
      </c>
      <c r="G157">
        <f>VLOOKUP($A157,old_cleaning_log!$A$1:$GD$999,MATCH(G$5,old_cleaning_log!$A$1:$GD$1,0),0)</f>
        <v>4050</v>
      </c>
      <c r="H157">
        <f t="shared" ca="1" si="26"/>
        <v>572103000000</v>
      </c>
      <c r="I157">
        <f>VLOOKUP($A157,old_cleaning_log!$A$1:$GD$1000,MATCH("ORIG LP OPT",old_cleaning_log!$A$1:$GD$1,0),0)</f>
        <v>499999999923.74402</v>
      </c>
      <c r="J157">
        <f>VLOOKUP($A157,old_cleaning_log!$A$1:$GD$999,MATCH(J$5,old_cleaning_log!$A$1:$GD$1,0),0)</f>
        <v>499999999923.74402</v>
      </c>
      <c r="K157" s="51">
        <f t="shared" ca="1" si="24"/>
        <v>0</v>
      </c>
      <c r="L157">
        <f>VLOOKUP($A157,old_cleaning_log!$A$1:$AAB$999,MATCH(L$5,old_cleaning_log!$A$1:$AAB$1,0),0)</f>
        <v>1895</v>
      </c>
      <c r="M157">
        <f>VLOOKUP($A157,old_cleaning_log!$A$1:$AAB$999,MATCH(M$5,old_cleaning_log!$A$1:$AAB$1,0),0)</f>
        <v>11.257</v>
      </c>
      <c r="N157" t="e">
        <f>MATCH($A157,discarded_presolved!A:A,0)</f>
        <v>#N/A</v>
      </c>
      <c r="O157">
        <f t="shared" ca="1" si="25"/>
        <v>0</v>
      </c>
      <c r="P157">
        <f t="shared" ca="1" si="27"/>
        <v>0</v>
      </c>
      <c r="Q157">
        <f t="shared" ca="1" si="27"/>
        <v>0</v>
      </c>
      <c r="R157">
        <f t="shared" ca="1" si="27"/>
        <v>0</v>
      </c>
      <c r="S157">
        <f t="shared" ca="1" si="27"/>
        <v>1</v>
      </c>
    </row>
    <row r="158" spans="1:19" hidden="1" x14ac:dyDescent="0.2">
      <c r="A158" s="16" t="s">
        <v>322</v>
      </c>
      <c r="B158" t="s">
        <v>603</v>
      </c>
      <c r="C158" t="str">
        <f t="shared" si="23"/>
        <v>miplib2010/neos-1112787</v>
      </c>
      <c r="D158">
        <f t="shared" ca="1" si="28"/>
        <v>1680</v>
      </c>
      <c r="E158">
        <f t="shared" ca="1" si="28"/>
        <v>3280</v>
      </c>
      <c r="F158">
        <f>VLOOKUP($A158,old_cleaning_log!$A$1:$GD$999,MATCH(F$5,old_cleaning_log!$A$1:$GD$1,0),0)</f>
        <v>1640</v>
      </c>
      <c r="G158">
        <f>VLOOKUP($A158,old_cleaning_log!$A$1:$GD$999,MATCH(G$5,old_cleaning_log!$A$1:$GD$1,0),0)</f>
        <v>3200</v>
      </c>
      <c r="H158">
        <f t="shared" ca="1" si="26"/>
        <v>565032000000</v>
      </c>
      <c r="I158">
        <f>VLOOKUP($A158,old_cleaning_log!$A$1:$GD$1000,MATCH("ORIG LP OPT",old_cleaning_log!$A$1:$GD$1,0),0)</f>
        <v>499999999913.19202</v>
      </c>
      <c r="J158">
        <f>VLOOKUP($A158,old_cleaning_log!$A$1:$GD$999,MATCH(J$5,old_cleaning_log!$A$1:$GD$1,0),0)</f>
        <v>499999999913.19202</v>
      </c>
      <c r="K158" s="51">
        <f t="shared" ca="1" si="24"/>
        <v>0</v>
      </c>
      <c r="L158">
        <f>VLOOKUP($A158,old_cleaning_log!$A$1:$AAB$999,MATCH(L$5,old_cleaning_log!$A$1:$AAB$1,0),0)</f>
        <v>801</v>
      </c>
      <c r="M158">
        <f>VLOOKUP($A158,old_cleaning_log!$A$1:$AAB$999,MATCH(M$5,old_cleaning_log!$A$1:$AAB$1,0),0)</f>
        <v>3.218</v>
      </c>
      <c r="N158" t="e">
        <f>MATCH($A158,discarded_presolved!A:A,0)</f>
        <v>#N/A</v>
      </c>
      <c r="O158">
        <f t="shared" ca="1" si="25"/>
        <v>0</v>
      </c>
      <c r="P158">
        <f t="shared" ca="1" si="27"/>
        <v>0</v>
      </c>
      <c r="Q158">
        <f t="shared" ca="1" si="27"/>
        <v>0</v>
      </c>
      <c r="R158">
        <f t="shared" ca="1" si="27"/>
        <v>0</v>
      </c>
      <c r="S158">
        <f t="shared" ca="1" si="27"/>
        <v>1</v>
      </c>
    </row>
    <row r="159" spans="1:19" hidden="1" x14ac:dyDescent="0.2">
      <c r="A159" s="24" t="s">
        <v>829</v>
      </c>
      <c r="B159" t="s">
        <v>899</v>
      </c>
      <c r="C159" t="str">
        <f t="shared" si="23"/>
        <v>coral/neos-1200887</v>
      </c>
      <c r="D159">
        <f t="shared" ca="1" si="28"/>
        <v>633</v>
      </c>
      <c r="E159">
        <f t="shared" ca="1" si="28"/>
        <v>234</v>
      </c>
      <c r="F159">
        <f>VLOOKUP($A159,old_cleaning_log!$A$1:$GD$999,MATCH(F$5,old_cleaning_log!$A$1:$GD$1,0),0)</f>
        <v>609</v>
      </c>
      <c r="G159">
        <f>VLOOKUP($A159,old_cleaning_log!$A$1:$GD$999,MATCH(G$5,old_cleaning_log!$A$1:$GD$1,0),0)</f>
        <v>234</v>
      </c>
      <c r="H159">
        <f t="shared" ref="H159:H175" ca="1" si="29">VLOOKUP($A159,INDIRECT("'"&amp;$B159&amp;"'!"&amp;"$A$5:$Z$1000"),MATCH(H$5,INDIRECT("'"&amp;$B159&amp;"'!$A$4:$Z$4"),0),0)</f>
        <v>-74</v>
      </c>
      <c r="I159">
        <f>VLOOKUP($A159,old_cleaning_log!$A$1:$GD$1000,MATCH("ORIG LP OPT",old_cleaning_log!$A$1:$GD$1,0),0)</f>
        <v>-78</v>
      </c>
      <c r="J159">
        <f>VLOOKUP($A159,old_cleaning_log!$A$1:$GD$999,MATCH(J$5,old_cleaning_log!$A$1:$GD$1,0),0)</f>
        <v>-78</v>
      </c>
      <c r="K159" s="51">
        <f t="shared" ca="1" si="24"/>
        <v>0</v>
      </c>
      <c r="L159">
        <f>VLOOKUP($A159,old_cleaning_log!$A$1:$AAB$999,MATCH(L$5,old_cleaning_log!$A$1:$AAB$1,0),0)</f>
        <v>16440</v>
      </c>
      <c r="M159">
        <f>VLOOKUP($A159,old_cleaning_log!$A$1:$AAB$999,MATCH(M$5,old_cleaning_log!$A$1:$AAB$1,0),0)</f>
        <v>51.731000000000002</v>
      </c>
      <c r="N159">
        <f>MATCH($A159,discarded_presolved!A:A,0)</f>
        <v>33</v>
      </c>
      <c r="O159">
        <f t="shared" ca="1" si="25"/>
        <v>1</v>
      </c>
      <c r="P159">
        <f t="shared" ca="1" si="27"/>
        <v>0</v>
      </c>
      <c r="Q159">
        <f t="shared" ca="1" si="27"/>
        <v>0</v>
      </c>
      <c r="R159">
        <f t="shared" ca="1" si="27"/>
        <v>0</v>
      </c>
      <c r="S159">
        <f t="shared" ca="1" si="27"/>
        <v>0</v>
      </c>
    </row>
    <row r="160" spans="1:19" x14ac:dyDescent="0.2">
      <c r="A160" s="24" t="s">
        <v>111</v>
      </c>
      <c r="B160" t="s">
        <v>899</v>
      </c>
      <c r="C160" t="str">
        <f t="shared" si="23"/>
        <v>coral/neos-1211578</v>
      </c>
      <c r="D160">
        <f t="shared" ca="1" si="28"/>
        <v>356</v>
      </c>
      <c r="E160">
        <f t="shared" ca="1" si="28"/>
        <v>260</v>
      </c>
      <c r="F160">
        <f>VLOOKUP($A160,old_cleaning_log!$A$1:$GD$999,MATCH(F$5,old_cleaning_log!$A$1:$GD$1,0),0)</f>
        <v>211</v>
      </c>
      <c r="G160">
        <f>VLOOKUP($A160,old_cleaning_log!$A$1:$GD$999,MATCH(G$5,old_cleaning_log!$A$1:$GD$1,0),0)</f>
        <v>150</v>
      </c>
      <c r="H160">
        <f t="shared" ca="1" si="29"/>
        <v>-77</v>
      </c>
      <c r="I160">
        <f>VLOOKUP($A160,old_cleaning_log!$A$1:$GD$1000,MATCH("ORIG LP OPT",old_cleaning_log!$A$1:$GD$1,0),0)</f>
        <v>-78</v>
      </c>
      <c r="J160">
        <f>VLOOKUP($A160,old_cleaning_log!$A$1:$GD$999,MATCH(J$5,old_cleaning_log!$A$1:$GD$1,0),0)</f>
        <v>-78</v>
      </c>
      <c r="K160" s="51">
        <f t="shared" ca="1" si="24"/>
        <v>0</v>
      </c>
      <c r="L160">
        <f>VLOOKUP($A160,old_cleaning_log!$A$1:$AAB$999,MATCH(L$5,old_cleaning_log!$A$1:$AAB$1,0),0)</f>
        <v>40434</v>
      </c>
      <c r="M160">
        <f>VLOOKUP($A160,old_cleaning_log!$A$1:$AAB$999,MATCH(M$5,old_cleaning_log!$A$1:$AAB$1,0),0)</f>
        <v>24.866</v>
      </c>
      <c r="N160">
        <f>MATCH($A160,discarded_presolved!A:A,0)</f>
        <v>34</v>
      </c>
      <c r="O160">
        <f t="shared" ca="1" si="25"/>
        <v>1</v>
      </c>
      <c r="P160">
        <f t="shared" ca="1" si="27"/>
        <v>0</v>
      </c>
      <c r="Q160">
        <f t="shared" ca="1" si="27"/>
        <v>0</v>
      </c>
      <c r="R160">
        <f t="shared" ca="1" si="27"/>
        <v>0</v>
      </c>
      <c r="S160">
        <f t="shared" ca="1" si="27"/>
        <v>0</v>
      </c>
    </row>
    <row r="161" spans="1:19" hidden="1" x14ac:dyDescent="0.2">
      <c r="A161" s="24" t="s">
        <v>832</v>
      </c>
      <c r="B161" t="s">
        <v>899</v>
      </c>
      <c r="C161" t="str">
        <f t="shared" si="23"/>
        <v>coral/neos-1215259</v>
      </c>
      <c r="D161">
        <f t="shared" ca="1" si="28"/>
        <v>1236</v>
      </c>
      <c r="E161">
        <f t="shared" ca="1" si="28"/>
        <v>1601</v>
      </c>
      <c r="F161">
        <f>VLOOKUP($A161,old_cleaning_log!$A$1:$GD$999,MATCH(F$5,old_cleaning_log!$A$1:$GD$1,0),0)</f>
        <v>1179</v>
      </c>
      <c r="G161">
        <f>VLOOKUP($A161,old_cleaning_log!$A$1:$GD$999,MATCH(G$5,old_cleaning_log!$A$1:$GD$1,0),0)</f>
        <v>1494</v>
      </c>
      <c r="H161">
        <f t="shared" ca="1" si="29"/>
        <v>68</v>
      </c>
      <c r="I161">
        <f>VLOOKUP($A161,old_cleaning_log!$A$1:$GD$1000,MATCH("ORIG LP OPT",old_cleaning_log!$A$1:$GD$1,0),0)</f>
        <v>33.008906000000003</v>
      </c>
      <c r="J161">
        <f>VLOOKUP($A161,old_cleaning_log!$A$1:$GD$999,MATCH(J$5,old_cleaning_log!$A$1:$GD$1,0),0)</f>
        <v>33.773826</v>
      </c>
      <c r="K161" s="51">
        <f t="shared" ca="1" si="24"/>
        <v>2.1860419682791187E-2</v>
      </c>
      <c r="L161">
        <f>VLOOKUP($A161,old_cleaning_log!$A$1:$AAB$999,MATCH(L$5,old_cleaning_log!$A$1:$AAB$1,0),0)</f>
        <v>1308</v>
      </c>
      <c r="M161">
        <f>VLOOKUP($A161,old_cleaning_log!$A$1:$AAB$999,MATCH(M$5,old_cleaning_log!$A$1:$AAB$1,0),0)</f>
        <v>51.292000000000002</v>
      </c>
      <c r="N161" t="e">
        <f>MATCH($A161,discarded_presolved!A:A,0)</f>
        <v>#N/A</v>
      </c>
      <c r="O161">
        <f t="shared" ca="1" si="25"/>
        <v>0</v>
      </c>
      <c r="P161">
        <f t="shared" ca="1" si="27"/>
        <v>0</v>
      </c>
      <c r="Q161">
        <f t="shared" ca="1" si="27"/>
        <v>0</v>
      </c>
      <c r="R161">
        <f t="shared" ca="1" si="27"/>
        <v>1</v>
      </c>
      <c r="S161">
        <f t="shared" ca="1" si="27"/>
        <v>1</v>
      </c>
    </row>
    <row r="162" spans="1:19" hidden="1" x14ac:dyDescent="0.2">
      <c r="A162" s="16" t="s">
        <v>327</v>
      </c>
      <c r="B162" t="s">
        <v>603</v>
      </c>
      <c r="C162" t="str">
        <f t="shared" si="23"/>
        <v>miplib2010/neos-1225589</v>
      </c>
      <c r="D162">
        <f t="shared" ca="1" si="28"/>
        <v>675</v>
      </c>
      <c r="E162">
        <f t="shared" ca="1" si="28"/>
        <v>1300</v>
      </c>
      <c r="F162">
        <f>VLOOKUP($A162,old_cleaning_log!$A$1:$GD$999,MATCH(F$5,old_cleaning_log!$A$1:$GD$1,0),0)</f>
        <v>650</v>
      </c>
      <c r="G162">
        <f>VLOOKUP($A162,old_cleaning_log!$A$1:$GD$999,MATCH(G$5,old_cleaning_log!$A$1:$GD$1,0),0)</f>
        <v>1250</v>
      </c>
      <c r="H162">
        <f t="shared" ca="1" si="29"/>
        <v>1231065191.8499999</v>
      </c>
      <c r="I162">
        <f>VLOOKUP($A162,old_cleaning_log!$A$1:$GD$1000,MATCH("ORIG LP OPT",old_cleaning_log!$A$1:$GD$1,0),0)</f>
        <v>200000000</v>
      </c>
      <c r="J162">
        <f>VLOOKUP($A162,old_cleaning_log!$A$1:$GD$999,MATCH(J$5,old_cleaning_log!$A$1:$GD$1,0),0)</f>
        <v>200000000</v>
      </c>
      <c r="K162" s="51">
        <f t="shared" ca="1" si="24"/>
        <v>0</v>
      </c>
      <c r="L162">
        <f>VLOOKUP($A162,old_cleaning_log!$A$1:$AAB$999,MATCH(L$5,old_cleaning_log!$A$1:$AAB$1,0),0)</f>
        <v>26</v>
      </c>
      <c r="M162">
        <f>VLOOKUP($A162,old_cleaning_log!$A$1:$AAB$999,MATCH(M$5,old_cleaning_log!$A$1:$AAB$1,0),0)</f>
        <v>0.316</v>
      </c>
      <c r="N162" t="e">
        <f>MATCH($A162,discarded_presolved!A:A,0)</f>
        <v>#N/A</v>
      </c>
      <c r="O162">
        <f t="shared" ca="1" si="25"/>
        <v>0</v>
      </c>
      <c r="P162">
        <f t="shared" ca="1" si="27"/>
        <v>0</v>
      </c>
      <c r="Q162">
        <f t="shared" ca="1" si="27"/>
        <v>0</v>
      </c>
      <c r="R162">
        <f t="shared" ca="1" si="27"/>
        <v>1</v>
      </c>
      <c r="S162">
        <f t="shared" ca="1" si="27"/>
        <v>1</v>
      </c>
    </row>
    <row r="163" spans="1:19" x14ac:dyDescent="0.2">
      <c r="A163" s="24" t="s">
        <v>112</v>
      </c>
      <c r="B163" t="s">
        <v>899</v>
      </c>
      <c r="C163" t="str">
        <f t="shared" si="23"/>
        <v>coral/neos-1228986</v>
      </c>
      <c r="D163">
        <f t="shared" ca="1" si="28"/>
        <v>356</v>
      </c>
      <c r="E163">
        <f t="shared" ca="1" si="28"/>
        <v>260</v>
      </c>
      <c r="F163">
        <f>VLOOKUP($A163,old_cleaning_log!$A$1:$GD$999,MATCH(F$5,old_cleaning_log!$A$1:$GD$1,0),0)</f>
        <v>211</v>
      </c>
      <c r="G163">
        <f>VLOOKUP($A163,old_cleaning_log!$A$1:$GD$999,MATCH(G$5,old_cleaning_log!$A$1:$GD$1,0),0)</f>
        <v>150</v>
      </c>
      <c r="H163">
        <f t="shared" ca="1" si="29"/>
        <v>-123</v>
      </c>
      <c r="I163">
        <f>VLOOKUP($A163,old_cleaning_log!$A$1:$GD$1000,MATCH("ORIG LP OPT",old_cleaning_log!$A$1:$GD$1,0),0)</f>
        <v>-130</v>
      </c>
      <c r="J163">
        <f>VLOOKUP($A163,old_cleaning_log!$A$1:$GD$999,MATCH(J$5,old_cleaning_log!$A$1:$GD$1,0),0)</f>
        <v>-130</v>
      </c>
      <c r="K163" s="51">
        <f t="shared" ca="1" si="24"/>
        <v>0</v>
      </c>
      <c r="L163">
        <f>VLOOKUP($A163,old_cleaning_log!$A$1:$AAB$999,MATCH(L$5,old_cleaning_log!$A$1:$AAB$1,0),0)</f>
        <v>61252</v>
      </c>
      <c r="M163">
        <f>VLOOKUP($A163,old_cleaning_log!$A$1:$AAB$999,MATCH(M$5,old_cleaning_log!$A$1:$AAB$1,0),0)</f>
        <v>40.469000000000001</v>
      </c>
      <c r="N163">
        <f>MATCH($A163,discarded_presolved!A:A,0)</f>
        <v>35</v>
      </c>
      <c r="O163">
        <f t="shared" ca="1" si="25"/>
        <v>1</v>
      </c>
      <c r="P163">
        <f t="shared" ca="1" si="27"/>
        <v>0</v>
      </c>
      <c r="Q163">
        <f t="shared" ca="1" si="27"/>
        <v>0</v>
      </c>
      <c r="R163">
        <f t="shared" ca="1" si="27"/>
        <v>0</v>
      </c>
      <c r="S163">
        <f t="shared" ca="1" si="27"/>
        <v>0</v>
      </c>
    </row>
    <row r="164" spans="1:19" hidden="1" x14ac:dyDescent="0.2">
      <c r="A164" s="24" t="s">
        <v>835</v>
      </c>
      <c r="B164" t="s">
        <v>899</v>
      </c>
      <c r="C164" t="str">
        <f t="shared" si="23"/>
        <v>coral/neos-1281048</v>
      </c>
      <c r="D164">
        <f t="shared" ca="1" si="28"/>
        <v>522</v>
      </c>
      <c r="E164">
        <f t="shared" ca="1" si="28"/>
        <v>739</v>
      </c>
      <c r="F164">
        <f>VLOOKUP($A164,old_cleaning_log!$A$1:$GD$999,MATCH(F$5,old_cleaning_log!$A$1:$GD$1,0),0)</f>
        <v>459</v>
      </c>
      <c r="G164">
        <f>VLOOKUP($A164,old_cleaning_log!$A$1:$GD$999,MATCH(G$5,old_cleaning_log!$A$1:$GD$1,0),0)</f>
        <v>685</v>
      </c>
      <c r="H164">
        <f t="shared" ca="1" si="29"/>
        <v>601</v>
      </c>
      <c r="I164">
        <f>VLOOKUP($A164,old_cleaning_log!$A$1:$GD$1000,MATCH("ORIG LP OPT",old_cleaning_log!$A$1:$GD$1,0),0)</f>
        <v>450</v>
      </c>
      <c r="J164">
        <f>VLOOKUP($A164,old_cleaning_log!$A$1:$GD$999,MATCH(J$5,old_cleaning_log!$A$1:$GD$1,0),0)</f>
        <v>450</v>
      </c>
      <c r="K164" s="51">
        <f t="shared" ca="1" si="24"/>
        <v>0</v>
      </c>
      <c r="L164">
        <f>VLOOKUP($A164,old_cleaning_log!$A$1:$AAB$999,MATCH(L$5,old_cleaning_log!$A$1:$AAB$1,0),0)</f>
        <v>102</v>
      </c>
      <c r="M164">
        <f>VLOOKUP($A164,old_cleaning_log!$A$1:$AAB$999,MATCH(M$5,old_cleaning_log!$A$1:$AAB$1,0),0)</f>
        <v>6.45</v>
      </c>
      <c r="N164" t="e">
        <f>MATCH($A164,discarded_presolved!A:A,0)</f>
        <v>#N/A</v>
      </c>
      <c r="O164">
        <f t="shared" ca="1" si="25"/>
        <v>0</v>
      </c>
      <c r="P164">
        <f t="shared" ca="1" si="27"/>
        <v>0</v>
      </c>
      <c r="Q164">
        <f t="shared" ca="1" si="27"/>
        <v>1</v>
      </c>
      <c r="R164">
        <f t="shared" ca="1" si="27"/>
        <v>1</v>
      </c>
      <c r="S164">
        <f t="shared" ca="1" si="27"/>
        <v>1</v>
      </c>
    </row>
    <row r="165" spans="1:19" hidden="1" x14ac:dyDescent="0.2">
      <c r="A165" s="16" t="s">
        <v>329</v>
      </c>
      <c r="B165" t="s">
        <v>603</v>
      </c>
      <c r="C165" t="str">
        <f t="shared" si="23"/>
        <v>miplib2010/neos-1337307</v>
      </c>
      <c r="D165">
        <f t="shared" ca="1" si="28"/>
        <v>5687</v>
      </c>
      <c r="E165">
        <f t="shared" ca="1" si="28"/>
        <v>2840</v>
      </c>
      <c r="F165">
        <f>VLOOKUP($A165,old_cleaning_log!$A$1:$GD$999,MATCH(F$5,old_cleaning_log!$A$1:$GD$1,0),0)</f>
        <v>5687</v>
      </c>
      <c r="G165">
        <f>VLOOKUP($A165,old_cleaning_log!$A$1:$GD$999,MATCH(G$5,old_cleaning_log!$A$1:$GD$1,0),0)</f>
        <v>2848</v>
      </c>
      <c r="H165">
        <f t="shared" ca="1" si="29"/>
        <v>-202319</v>
      </c>
      <c r="I165">
        <f>VLOOKUP($A165,old_cleaning_log!$A$1:$GD$1000,MATCH("ORIG LP OPT",old_cleaning_log!$A$1:$GD$1,0),0)</f>
        <v>-203123.973856</v>
      </c>
      <c r="J165">
        <f>VLOOKUP($A165,old_cleaning_log!$A$1:$GD$999,MATCH(J$5,old_cleaning_log!$A$1:$GD$1,0),0)</f>
        <v>-203123.973856</v>
      </c>
      <c r="K165" s="51">
        <f t="shared" ca="1" si="24"/>
        <v>0</v>
      </c>
      <c r="L165">
        <f>VLOOKUP($A165,old_cleaning_log!$A$1:$AAB$999,MATCH(L$5,old_cleaning_log!$A$1:$AAB$1,0),0)</f>
        <v>142900</v>
      </c>
      <c r="M165">
        <f>VLOOKUP($A165,old_cleaning_log!$A$1:$AAB$999,MATCH(M$5,old_cleaning_log!$A$1:$AAB$1,0),0)</f>
        <v>1272.8820000000001</v>
      </c>
      <c r="N165" t="e">
        <f>MATCH($A165,discarded_presolved!A:A,0)</f>
        <v>#N/A</v>
      </c>
      <c r="O165">
        <f t="shared" ca="1" si="25"/>
        <v>0</v>
      </c>
      <c r="P165">
        <f t="shared" ca="1" si="27"/>
        <v>0</v>
      </c>
      <c r="Q165">
        <f t="shared" ca="1" si="27"/>
        <v>0</v>
      </c>
      <c r="R165">
        <f t="shared" ca="1" si="27"/>
        <v>0</v>
      </c>
      <c r="S165">
        <f t="shared" ca="1" si="27"/>
        <v>1</v>
      </c>
    </row>
    <row r="166" spans="1:19" x14ac:dyDescent="0.2">
      <c r="A166" s="24" t="s">
        <v>113</v>
      </c>
      <c r="B166" t="s">
        <v>899</v>
      </c>
      <c r="C166" t="str">
        <f t="shared" si="23"/>
        <v>coral/neos-1337489</v>
      </c>
      <c r="D166">
        <f t="shared" ca="1" si="28"/>
        <v>356</v>
      </c>
      <c r="E166">
        <f t="shared" ca="1" si="28"/>
        <v>260</v>
      </c>
      <c r="F166">
        <f>VLOOKUP($A166,old_cleaning_log!$A$1:$GD$999,MATCH(F$5,old_cleaning_log!$A$1:$GD$1,0),0)</f>
        <v>211</v>
      </c>
      <c r="G166">
        <f>VLOOKUP($A166,old_cleaning_log!$A$1:$GD$999,MATCH(G$5,old_cleaning_log!$A$1:$GD$1,0),0)</f>
        <v>150</v>
      </c>
      <c r="H166">
        <f t="shared" ca="1" si="29"/>
        <v>-77</v>
      </c>
      <c r="I166">
        <f>VLOOKUP($A166,old_cleaning_log!$A$1:$GD$1000,MATCH("ORIG LP OPT",old_cleaning_log!$A$1:$GD$1,0),0)</f>
        <v>-78</v>
      </c>
      <c r="J166">
        <f>VLOOKUP($A166,old_cleaning_log!$A$1:$GD$999,MATCH(J$5,old_cleaning_log!$A$1:$GD$1,0),0)</f>
        <v>-78</v>
      </c>
      <c r="K166" s="51">
        <f t="shared" ca="1" si="24"/>
        <v>0</v>
      </c>
      <c r="L166">
        <f>VLOOKUP($A166,old_cleaning_log!$A$1:$AAB$999,MATCH(L$5,old_cleaning_log!$A$1:$AAB$1,0),0)</f>
        <v>40434</v>
      </c>
      <c r="M166">
        <f>VLOOKUP($A166,old_cleaning_log!$A$1:$AAB$999,MATCH(M$5,old_cleaning_log!$A$1:$AAB$1,0),0)</f>
        <v>26.271000000000001</v>
      </c>
      <c r="N166">
        <f>MATCH($A166,discarded_presolved!A:A,0)</f>
        <v>36</v>
      </c>
      <c r="O166">
        <f t="shared" ca="1" si="25"/>
        <v>1</v>
      </c>
      <c r="P166">
        <f t="shared" ref="P166:S185" ca="1" si="30">IF(AND($F166&lt;=P$1,$G166&lt;=P$1,$O166=0),1,0)</f>
        <v>0</v>
      </c>
      <c r="Q166">
        <f t="shared" ca="1" si="30"/>
        <v>0</v>
      </c>
      <c r="R166">
        <f t="shared" ca="1" si="30"/>
        <v>0</v>
      </c>
      <c r="S166">
        <f t="shared" ca="1" si="30"/>
        <v>0</v>
      </c>
    </row>
    <row r="167" spans="1:19" hidden="1" x14ac:dyDescent="0.2">
      <c r="A167" s="24" t="s">
        <v>841</v>
      </c>
      <c r="B167" t="s">
        <v>899</v>
      </c>
      <c r="C167" t="str">
        <f t="shared" si="23"/>
        <v>coral/neos-1367061</v>
      </c>
      <c r="D167">
        <f t="shared" ca="1" si="28"/>
        <v>102750</v>
      </c>
      <c r="E167">
        <f t="shared" ca="1" si="28"/>
        <v>36600</v>
      </c>
      <c r="F167" t="e">
        <f>VLOOKUP($A167,old_cleaning_log!$A$1:$GD$999,MATCH(F$5,old_cleaning_log!$A$1:$GD$1,0),0)</f>
        <v>#N/A</v>
      </c>
      <c r="G167" t="e">
        <f>VLOOKUP($A167,old_cleaning_log!$A$1:$GD$999,MATCH(G$5,old_cleaning_log!$A$1:$GD$1,0),0)</f>
        <v>#N/A</v>
      </c>
      <c r="H167" s="13">
        <f t="shared" ca="1" si="29"/>
        <v>31320456.260000002</v>
      </c>
      <c r="I167" t="e">
        <f>VLOOKUP($A167,old_cleaning_log!$A$1:$GD$1000,MATCH("ORIG LP OPT",old_cleaning_log!$A$1:$GD$1,0),0)</f>
        <v>#N/A</v>
      </c>
      <c r="J167" t="e">
        <f>VLOOKUP($A167,old_cleaning_log!$A$1:$GD$999,MATCH(J$5,old_cleaning_log!$A$1:$GD$1,0),0)</f>
        <v>#N/A</v>
      </c>
      <c r="K167" s="51" t="e">
        <f t="shared" ca="1" si="24"/>
        <v>#N/A</v>
      </c>
      <c r="L167" t="e">
        <f>VLOOKUP($A167,old_cleaning_log!$A$1:$AAB$999,MATCH(L$5,old_cleaning_log!$A$1:$AAB$1,0),0)</f>
        <v>#N/A</v>
      </c>
      <c r="M167" t="e">
        <f>VLOOKUP($A167,old_cleaning_log!$A$1:$AAB$999,MATCH(M$5,old_cleaning_log!$A$1:$AAB$1,0),0)</f>
        <v>#N/A</v>
      </c>
      <c r="N167" t="e">
        <f>MATCH($A167,discarded_presolved!A:A,0)</f>
        <v>#N/A</v>
      </c>
      <c r="O167" t="e">
        <f t="shared" ca="1" si="25"/>
        <v>#N/A</v>
      </c>
      <c r="P167" t="e">
        <f t="shared" ca="1" si="30"/>
        <v>#N/A</v>
      </c>
      <c r="Q167" t="e">
        <f t="shared" ca="1" si="30"/>
        <v>#N/A</v>
      </c>
      <c r="R167" t="e">
        <f t="shared" ca="1" si="30"/>
        <v>#N/A</v>
      </c>
      <c r="S167" t="e">
        <f t="shared" ca="1" si="30"/>
        <v>#N/A</v>
      </c>
    </row>
    <row r="168" spans="1:19" hidden="1" x14ac:dyDescent="0.2">
      <c r="A168" s="16" t="s">
        <v>330</v>
      </c>
      <c r="B168" t="s">
        <v>603</v>
      </c>
      <c r="C168" t="str">
        <f t="shared" si="23"/>
        <v>miplib2010/neos-1396125</v>
      </c>
      <c r="D168">
        <f t="shared" ca="1" si="28"/>
        <v>1494</v>
      </c>
      <c r="E168">
        <f t="shared" ca="1" si="28"/>
        <v>1161</v>
      </c>
      <c r="F168">
        <f>VLOOKUP($A168,old_cleaning_log!$A$1:$GD$999,MATCH(F$5,old_cleaning_log!$A$1:$GD$1,0),0)</f>
        <v>1437</v>
      </c>
      <c r="G168">
        <f>VLOOKUP($A168,old_cleaning_log!$A$1:$GD$999,MATCH(G$5,old_cleaning_log!$A$1:$GD$1,0),0)</f>
        <v>1158</v>
      </c>
      <c r="H168">
        <f t="shared" ca="1" si="29"/>
        <v>3000.045337302</v>
      </c>
      <c r="I168">
        <f>VLOOKUP($A168,old_cleaning_log!$A$1:$GD$1000,MATCH("ORIG LP OPT",old_cleaning_log!$A$1:$GD$1,0),0)</f>
        <v>388.55239999999998</v>
      </c>
      <c r="J168">
        <f>VLOOKUP($A168,old_cleaning_log!$A$1:$GD$999,MATCH(J$5,old_cleaning_log!$A$1:$GD$1,0),0)</f>
        <v>1869.656988</v>
      </c>
      <c r="K168" s="51">
        <f t="shared" ca="1" si="24"/>
        <v>0.56714860945791679</v>
      </c>
      <c r="L168">
        <f>VLOOKUP($A168,old_cleaning_log!$A$1:$AAB$999,MATCH(L$5,old_cleaning_log!$A$1:$AAB$1,0),0)</f>
        <v>6501</v>
      </c>
      <c r="M168">
        <f>VLOOKUP($A168,old_cleaning_log!$A$1:$AAB$999,MATCH(M$5,old_cleaning_log!$A$1:$AAB$1,0),0)</f>
        <v>138.12200000000001</v>
      </c>
      <c r="N168" t="e">
        <f>MATCH($A168,discarded_presolved!A:A,0)</f>
        <v>#N/A</v>
      </c>
      <c r="O168">
        <f t="shared" ca="1" si="25"/>
        <v>0</v>
      </c>
      <c r="P168">
        <f t="shared" ca="1" si="30"/>
        <v>0</v>
      </c>
      <c r="Q168">
        <f t="shared" ca="1" si="30"/>
        <v>0</v>
      </c>
      <c r="R168">
        <f t="shared" ca="1" si="30"/>
        <v>1</v>
      </c>
      <c r="S168">
        <f t="shared" ca="1" si="30"/>
        <v>1</v>
      </c>
    </row>
    <row r="169" spans="1:19" hidden="1" x14ac:dyDescent="0.2">
      <c r="A169" s="24" t="s">
        <v>843</v>
      </c>
      <c r="B169" t="s">
        <v>899</v>
      </c>
      <c r="C169" t="str">
        <f t="shared" si="23"/>
        <v>coral/neos-1413153</v>
      </c>
      <c r="D169">
        <f t="shared" ca="1" si="28"/>
        <v>2500</v>
      </c>
      <c r="E169">
        <f t="shared" ca="1" si="28"/>
        <v>2451</v>
      </c>
      <c r="F169">
        <f>VLOOKUP($A169,old_cleaning_log!$A$1:$GD$999,MATCH(F$5,old_cleaning_log!$A$1:$GD$1,0),0)</f>
        <v>2500</v>
      </c>
      <c r="G169">
        <f>VLOOKUP($A169,old_cleaning_log!$A$1:$GD$999,MATCH(G$5,old_cleaning_log!$A$1:$GD$1,0),0)</f>
        <v>2451</v>
      </c>
      <c r="H169">
        <f t="shared" ca="1" si="29"/>
        <v>105.12</v>
      </c>
      <c r="I169">
        <f>VLOOKUP($A169,old_cleaning_log!$A$1:$GD$1000,MATCH("ORIG LP OPT",old_cleaning_log!$A$1:$GD$1,0),0)</f>
        <v>66.950782000000004</v>
      </c>
      <c r="J169">
        <f>VLOOKUP($A169,old_cleaning_log!$A$1:$GD$999,MATCH(J$5,old_cleaning_log!$A$1:$GD$1,0),0)</f>
        <v>66.950782000000004</v>
      </c>
      <c r="K169" s="51">
        <f t="shared" ca="1" si="24"/>
        <v>0</v>
      </c>
      <c r="L169">
        <f>VLOOKUP($A169,old_cleaning_log!$A$1:$AAB$999,MATCH(L$5,old_cleaning_log!$A$1:$AAB$1,0),0)</f>
        <v>1655</v>
      </c>
      <c r="M169">
        <f>VLOOKUP($A169,old_cleaning_log!$A$1:$AAB$999,MATCH(M$5,old_cleaning_log!$A$1:$AAB$1,0),0)</f>
        <v>23.417999999999999</v>
      </c>
      <c r="N169" t="e">
        <f>MATCH($A169,discarded_presolved!A:A,0)</f>
        <v>#N/A</v>
      </c>
      <c r="O169">
        <f t="shared" ca="1" si="25"/>
        <v>0</v>
      </c>
      <c r="P169">
        <f t="shared" ca="1" si="30"/>
        <v>0</v>
      </c>
      <c r="Q169">
        <f t="shared" ca="1" si="30"/>
        <v>0</v>
      </c>
      <c r="R169">
        <f t="shared" ca="1" si="30"/>
        <v>0</v>
      </c>
      <c r="S169">
        <f t="shared" ca="1" si="30"/>
        <v>1</v>
      </c>
    </row>
    <row r="170" spans="1:19" hidden="1" x14ac:dyDescent="0.2">
      <c r="A170" s="24" t="s">
        <v>844</v>
      </c>
      <c r="B170" t="s">
        <v>899</v>
      </c>
      <c r="C170" t="str">
        <f t="shared" si="23"/>
        <v>coral/neos-1415183</v>
      </c>
      <c r="D170">
        <f t="shared" ca="1" si="28"/>
        <v>2809</v>
      </c>
      <c r="E170">
        <f t="shared" ca="1" si="28"/>
        <v>2757</v>
      </c>
      <c r="F170">
        <f>VLOOKUP($A170,old_cleaning_log!$A$1:$GD$999,MATCH(F$5,old_cleaning_log!$A$1:$GD$1,0),0)</f>
        <v>2809</v>
      </c>
      <c r="G170">
        <f>VLOOKUP($A170,old_cleaning_log!$A$1:$GD$999,MATCH(G$5,old_cleaning_log!$A$1:$GD$1,0),0)</f>
        <v>2757</v>
      </c>
      <c r="H170">
        <f t="shared" ca="1" si="29"/>
        <v>105.73</v>
      </c>
      <c r="I170">
        <f>VLOOKUP($A170,old_cleaning_log!$A$1:$GD$1000,MATCH("ORIG LP OPT",old_cleaning_log!$A$1:$GD$1,0),0)</f>
        <v>71.887906000000001</v>
      </c>
      <c r="J170">
        <f>VLOOKUP($A170,old_cleaning_log!$A$1:$GD$999,MATCH(J$5,old_cleaning_log!$A$1:$GD$1,0),0)</f>
        <v>71.887906000000001</v>
      </c>
      <c r="K170" s="51">
        <f t="shared" ca="1" si="24"/>
        <v>0</v>
      </c>
      <c r="L170">
        <f>VLOOKUP($A170,old_cleaning_log!$A$1:$AAB$999,MATCH(L$5,old_cleaning_log!$A$1:$AAB$1,0),0)</f>
        <v>1095</v>
      </c>
      <c r="M170">
        <f>VLOOKUP($A170,old_cleaning_log!$A$1:$AAB$999,MATCH(M$5,old_cleaning_log!$A$1:$AAB$1,0),0)</f>
        <v>22.356000000000002</v>
      </c>
      <c r="N170" t="e">
        <f>MATCH($A170,discarded_presolved!A:A,0)</f>
        <v>#N/A</v>
      </c>
      <c r="O170">
        <f t="shared" ca="1" si="25"/>
        <v>0</v>
      </c>
      <c r="P170">
        <f t="shared" ca="1" si="30"/>
        <v>0</v>
      </c>
      <c r="Q170">
        <f t="shared" ca="1" si="30"/>
        <v>0</v>
      </c>
      <c r="R170">
        <f t="shared" ca="1" si="30"/>
        <v>0</v>
      </c>
      <c r="S170">
        <f t="shared" ca="1" si="30"/>
        <v>1</v>
      </c>
    </row>
    <row r="171" spans="1:19" hidden="1" x14ac:dyDescent="0.2">
      <c r="A171" s="24" t="s">
        <v>845</v>
      </c>
      <c r="B171" t="s">
        <v>899</v>
      </c>
      <c r="C171" t="str">
        <f t="shared" si="23"/>
        <v>coral/neos-1417043</v>
      </c>
      <c r="D171">
        <f t="shared" ca="1" si="28"/>
        <v>3284</v>
      </c>
      <c r="E171">
        <f t="shared" ca="1" si="28"/>
        <v>573315</v>
      </c>
      <c r="F171" t="e">
        <f>VLOOKUP($A171,old_cleaning_log!$A$1:$GD$999,MATCH(F$5,old_cleaning_log!$A$1:$GD$1,0),0)</f>
        <v>#N/A</v>
      </c>
      <c r="G171" t="e">
        <f>VLOOKUP($A171,old_cleaning_log!$A$1:$GD$999,MATCH(G$5,old_cleaning_log!$A$1:$GD$1,0),0)</f>
        <v>#N/A</v>
      </c>
      <c r="H171">
        <f t="shared" ca="1" si="29"/>
        <v>31450000</v>
      </c>
      <c r="I171" t="e">
        <f>VLOOKUP($A171,old_cleaning_log!$A$1:$GD$1000,MATCH("ORIG LP OPT",old_cleaning_log!$A$1:$GD$1,0),0)</f>
        <v>#N/A</v>
      </c>
      <c r="J171" t="e">
        <f>VLOOKUP($A171,old_cleaning_log!$A$1:$GD$999,MATCH(J$5,old_cleaning_log!$A$1:$GD$1,0),0)</f>
        <v>#N/A</v>
      </c>
      <c r="K171" s="51" t="e">
        <f t="shared" ca="1" si="24"/>
        <v>#N/A</v>
      </c>
      <c r="L171" t="e">
        <f>VLOOKUP($A171,old_cleaning_log!$A$1:$AAB$999,MATCH(L$5,old_cleaning_log!$A$1:$AAB$1,0),0)</f>
        <v>#N/A</v>
      </c>
      <c r="M171" t="e">
        <f>VLOOKUP($A171,old_cleaning_log!$A$1:$AAB$999,MATCH(M$5,old_cleaning_log!$A$1:$AAB$1,0),0)</f>
        <v>#N/A</v>
      </c>
      <c r="N171" t="e">
        <f>MATCH($A171,discarded_presolved!A:A,0)</f>
        <v>#N/A</v>
      </c>
      <c r="O171" t="e">
        <f t="shared" ca="1" si="25"/>
        <v>#N/A</v>
      </c>
      <c r="P171" t="e">
        <f t="shared" ca="1" si="30"/>
        <v>#N/A</v>
      </c>
      <c r="Q171" t="e">
        <f t="shared" ca="1" si="30"/>
        <v>#N/A</v>
      </c>
      <c r="R171" t="e">
        <f t="shared" ca="1" si="30"/>
        <v>#N/A</v>
      </c>
      <c r="S171" t="e">
        <f t="shared" ca="1" si="30"/>
        <v>#N/A</v>
      </c>
    </row>
    <row r="172" spans="1:19" x14ac:dyDescent="0.2">
      <c r="A172" s="24" t="s">
        <v>114</v>
      </c>
      <c r="B172" t="s">
        <v>899</v>
      </c>
      <c r="C172" t="str">
        <f t="shared" si="23"/>
        <v>coral/neos-1420205</v>
      </c>
      <c r="D172">
        <f t="shared" ca="1" si="28"/>
        <v>383</v>
      </c>
      <c r="E172">
        <f t="shared" ca="1" si="28"/>
        <v>231</v>
      </c>
      <c r="F172">
        <f>VLOOKUP($A172,old_cleaning_log!$A$1:$GD$999,MATCH(F$5,old_cleaning_log!$A$1:$GD$1,0),0)</f>
        <v>341</v>
      </c>
      <c r="G172">
        <f>VLOOKUP($A172,old_cleaning_log!$A$1:$GD$999,MATCH(G$5,old_cleaning_log!$A$1:$GD$1,0),0)</f>
        <v>231</v>
      </c>
      <c r="H172">
        <f t="shared" ca="1" si="29"/>
        <v>40</v>
      </c>
      <c r="I172">
        <f>VLOOKUP($A172,old_cleaning_log!$A$1:$GD$1000,MATCH("ORIG LP OPT",old_cleaning_log!$A$1:$GD$1,0),0)</f>
        <v>2.0000000000000001E-4</v>
      </c>
      <c r="J172">
        <f>VLOOKUP($A172,old_cleaning_log!$A$1:$GD$999,MATCH(J$5,old_cleaning_log!$A$1:$GD$1,0),0)</f>
        <v>15</v>
      </c>
      <c r="K172" s="51">
        <f t="shared" ca="1" si="24"/>
        <v>0.37499687498437495</v>
      </c>
      <c r="L172">
        <f>VLOOKUP($A172,old_cleaning_log!$A$1:$AAB$999,MATCH(L$5,old_cleaning_log!$A$1:$AAB$1,0),0)</f>
        <v>5511</v>
      </c>
      <c r="M172">
        <f>VLOOKUP($A172,old_cleaning_log!$A$1:$AAB$999,MATCH(M$5,old_cleaning_log!$A$1:$AAB$1,0),0)</f>
        <v>4.319</v>
      </c>
      <c r="N172" t="e">
        <f>MATCH($A172,discarded_presolved!A:A,0)</f>
        <v>#N/A</v>
      </c>
      <c r="O172">
        <f t="shared" ca="1" si="25"/>
        <v>0</v>
      </c>
      <c r="P172">
        <f t="shared" ca="1" si="30"/>
        <v>1</v>
      </c>
      <c r="Q172">
        <f t="shared" ca="1" si="30"/>
        <v>1</v>
      </c>
      <c r="R172">
        <f t="shared" ca="1" si="30"/>
        <v>1</v>
      </c>
      <c r="S172">
        <f t="shared" ca="1" si="30"/>
        <v>1</v>
      </c>
    </row>
    <row r="173" spans="1:19" x14ac:dyDescent="0.2">
      <c r="A173" s="24" t="s">
        <v>115</v>
      </c>
      <c r="B173" t="s">
        <v>899</v>
      </c>
      <c r="C173" t="str">
        <f t="shared" si="23"/>
        <v>coral/neos-1425699</v>
      </c>
      <c r="D173">
        <f t="shared" ca="1" si="28"/>
        <v>89</v>
      </c>
      <c r="E173">
        <f t="shared" ca="1" si="28"/>
        <v>105</v>
      </c>
      <c r="F173">
        <f>VLOOKUP($A173,old_cleaning_log!$A$1:$GD$999,MATCH(F$5,old_cleaning_log!$A$1:$GD$1,0),0)</f>
        <v>27</v>
      </c>
      <c r="G173">
        <f>VLOOKUP($A173,old_cleaning_log!$A$1:$GD$999,MATCH(G$5,old_cleaning_log!$A$1:$GD$1,0),0)</f>
        <v>85</v>
      </c>
      <c r="H173">
        <f t="shared" ca="1" si="29"/>
        <v>3179781060</v>
      </c>
      <c r="I173">
        <f>VLOOKUP($A173,old_cleaning_log!$A$1:$GD$1000,MATCH("ORIG LP OPT",old_cleaning_log!$A$1:$GD$1,0),0)</f>
        <v>3175204364.6352901</v>
      </c>
      <c r="J173">
        <f>VLOOKUP($A173,old_cleaning_log!$A$1:$GD$999,MATCH(J$5,old_cleaning_log!$A$1:$GD$1,0),0)</f>
        <v>3175561447.5053101</v>
      </c>
      <c r="K173" s="51">
        <f t="shared" ca="1" si="24"/>
        <v>7.8021987824079361E-2</v>
      </c>
      <c r="L173">
        <f>VLOOKUP($A173,old_cleaning_log!$A$1:$AAB$999,MATCH(L$5,old_cleaning_log!$A$1:$AAB$1,0),0)</f>
        <v>1</v>
      </c>
      <c r="M173">
        <f>VLOOKUP($A173,old_cleaning_log!$A$1:$AAB$999,MATCH(M$5,old_cleaning_log!$A$1:$AAB$1,0),0)</f>
        <v>3.0000000000000001E-3</v>
      </c>
      <c r="N173">
        <f>MATCH($A173,discarded_presolved!A:A,0)</f>
        <v>38</v>
      </c>
      <c r="O173">
        <f t="shared" ca="1" si="25"/>
        <v>1</v>
      </c>
      <c r="P173">
        <f t="shared" ca="1" si="30"/>
        <v>0</v>
      </c>
      <c r="Q173">
        <f t="shared" ca="1" si="30"/>
        <v>0</v>
      </c>
      <c r="R173">
        <f t="shared" ca="1" si="30"/>
        <v>0</v>
      </c>
      <c r="S173">
        <f t="shared" ca="1" si="30"/>
        <v>0</v>
      </c>
    </row>
    <row r="174" spans="1:19" x14ac:dyDescent="0.2">
      <c r="A174" s="16" t="s">
        <v>332</v>
      </c>
      <c r="B174" t="s">
        <v>603</v>
      </c>
      <c r="C174" t="str">
        <f t="shared" si="23"/>
        <v>miplib2010/neos-1426635</v>
      </c>
      <c r="D174">
        <f t="shared" ca="1" si="28"/>
        <v>796</v>
      </c>
      <c r="E174">
        <f t="shared" ca="1" si="28"/>
        <v>520</v>
      </c>
      <c r="F174">
        <f>VLOOKUP($A174,old_cleaning_log!$A$1:$GD$999,MATCH(F$5,old_cleaning_log!$A$1:$GD$1,0),0)</f>
        <v>406</v>
      </c>
      <c r="G174">
        <f>VLOOKUP($A174,old_cleaning_log!$A$1:$GD$999,MATCH(G$5,old_cleaning_log!$A$1:$GD$1,0),0)</f>
        <v>300</v>
      </c>
      <c r="H174">
        <f t="shared" ca="1" si="29"/>
        <v>-176</v>
      </c>
      <c r="I174">
        <f>VLOOKUP($A174,old_cleaning_log!$A$1:$GD$1000,MATCH("ORIG LP OPT",old_cleaning_log!$A$1:$GD$1,0),0)</f>
        <v>-178</v>
      </c>
      <c r="J174">
        <f>VLOOKUP($A174,old_cleaning_log!$A$1:$GD$999,MATCH(J$5,old_cleaning_log!$A$1:$GD$1,0),0)</f>
        <v>-178</v>
      </c>
      <c r="K174" s="51">
        <f t="shared" ca="1" si="24"/>
        <v>0</v>
      </c>
      <c r="L174">
        <f>VLOOKUP($A174,old_cleaning_log!$A$1:$AAB$999,MATCH(L$5,old_cleaning_log!$A$1:$AAB$1,0),0)</f>
        <v>4704207</v>
      </c>
      <c r="M174">
        <f>VLOOKUP($A174,old_cleaning_log!$A$1:$AAB$999,MATCH(M$5,old_cleaning_log!$A$1:$AAB$1,0),0)</f>
        <v>3600</v>
      </c>
      <c r="N174">
        <f>MATCH($A174,discarded_presolved!A:A,0)</f>
        <v>39</v>
      </c>
      <c r="O174">
        <f t="shared" ca="1" si="25"/>
        <v>1</v>
      </c>
      <c r="P174">
        <f t="shared" ca="1" si="30"/>
        <v>0</v>
      </c>
      <c r="Q174">
        <f t="shared" ca="1" si="30"/>
        <v>0</v>
      </c>
      <c r="R174">
        <f t="shared" ca="1" si="30"/>
        <v>0</v>
      </c>
      <c r="S174">
        <f t="shared" ca="1" si="30"/>
        <v>0</v>
      </c>
    </row>
    <row r="175" spans="1:19" hidden="1" x14ac:dyDescent="0.2">
      <c r="A175" s="16" t="s">
        <v>333</v>
      </c>
      <c r="B175" t="s">
        <v>603</v>
      </c>
      <c r="C175" t="str">
        <f t="shared" si="23"/>
        <v>miplib2010/neos-1426662</v>
      </c>
      <c r="D175">
        <f t="shared" ca="1" si="28"/>
        <v>1914</v>
      </c>
      <c r="E175">
        <f t="shared" ca="1" si="28"/>
        <v>832</v>
      </c>
      <c r="F175">
        <f>VLOOKUP($A175,old_cleaning_log!$A$1:$GD$999,MATCH(F$5,old_cleaning_log!$A$1:$GD$1,0),0)</f>
        <v>992</v>
      </c>
      <c r="G175">
        <f>VLOOKUP($A175,old_cleaning_log!$A$1:$GD$999,MATCH(G$5,old_cleaning_log!$A$1:$GD$1,0),0)</f>
        <v>480</v>
      </c>
      <c r="H175">
        <f t="shared" ca="1" si="29"/>
        <v>-44</v>
      </c>
      <c r="I175">
        <f>VLOOKUP($A175,old_cleaning_log!$A$1:$GD$1000,MATCH("ORIG LP OPT",old_cleaning_log!$A$1:$GD$1,0),0)</f>
        <v>-52</v>
      </c>
      <c r="J175">
        <f>VLOOKUP($A175,old_cleaning_log!$A$1:$GD$999,MATCH(J$5,old_cleaning_log!$A$1:$GD$1,0),0)</f>
        <v>-52</v>
      </c>
      <c r="K175" s="51">
        <f t="shared" ca="1" si="24"/>
        <v>0</v>
      </c>
      <c r="L175">
        <f>VLOOKUP($A175,old_cleaning_log!$A$1:$AAB$999,MATCH(L$5,old_cleaning_log!$A$1:$AAB$1,0),0)</f>
        <v>434446</v>
      </c>
      <c r="M175">
        <f>VLOOKUP($A175,old_cleaning_log!$A$1:$AAB$999,MATCH(M$5,old_cleaning_log!$A$1:$AAB$1,0),0)</f>
        <v>3600</v>
      </c>
      <c r="N175">
        <f>MATCH($A175,discarded_presolved!A:A,0)</f>
        <v>40</v>
      </c>
      <c r="O175">
        <f t="shared" ca="1" si="25"/>
        <v>1</v>
      </c>
      <c r="P175">
        <f t="shared" ca="1" si="30"/>
        <v>0</v>
      </c>
      <c r="Q175">
        <f t="shared" ca="1" si="30"/>
        <v>0</v>
      </c>
      <c r="R175">
        <f t="shared" ca="1" si="30"/>
        <v>0</v>
      </c>
      <c r="S175">
        <f t="shared" ca="1" si="30"/>
        <v>0</v>
      </c>
    </row>
    <row r="176" spans="1:19" hidden="1" x14ac:dyDescent="0.2">
      <c r="A176" s="16" t="s">
        <v>335</v>
      </c>
      <c r="B176" t="s">
        <v>603</v>
      </c>
      <c r="C176" t="str">
        <f t="shared" si="23"/>
        <v>miplib2010/neos-1436709</v>
      </c>
      <c r="D176">
        <f t="shared" ca="1" si="28"/>
        <v>1417</v>
      </c>
      <c r="E176">
        <f t="shared" ca="1" si="28"/>
        <v>676</v>
      </c>
      <c r="F176">
        <f>VLOOKUP($A176,old_cleaning_log!$A$1:$GD$999,MATCH(F$5,old_cleaning_log!$A$1:$GD$1,0),0)</f>
        <v>952</v>
      </c>
      <c r="G176">
        <f>VLOOKUP($A176,old_cleaning_log!$A$1:$GD$999,MATCH(G$5,old_cleaning_log!$A$1:$GD$1,0),0)</f>
        <v>416</v>
      </c>
      <c r="H176">
        <f t="shared" ref="H176:H194" ca="1" si="31">VLOOKUP($A176,INDIRECT("'"&amp;$B176&amp;"'!"&amp;"$A$5:$Z$1000"),MATCH(H$5,INDIRECT("'"&amp;$B176&amp;"'!$A$4:$Z$4"),0),0)</f>
        <v>-128</v>
      </c>
      <c r="I176">
        <f>VLOOKUP($A176,old_cleaning_log!$A$1:$GD$1000,MATCH("ORIG LP OPT",old_cleaning_log!$A$1:$GD$1,0),0)</f>
        <v>-129</v>
      </c>
      <c r="J176">
        <f>VLOOKUP($A176,old_cleaning_log!$A$1:$GD$999,MATCH(J$5,old_cleaning_log!$A$1:$GD$1,0),0)</f>
        <v>-129</v>
      </c>
      <c r="K176" s="51">
        <f t="shared" ca="1" si="24"/>
        <v>0</v>
      </c>
      <c r="L176">
        <f>VLOOKUP($A176,old_cleaning_log!$A$1:$AAB$999,MATCH(L$5,old_cleaning_log!$A$1:$AAB$1,0),0)</f>
        <v>1621078</v>
      </c>
      <c r="M176">
        <f>VLOOKUP($A176,old_cleaning_log!$A$1:$AAB$999,MATCH(M$5,old_cleaning_log!$A$1:$AAB$1,0),0)</f>
        <v>3600</v>
      </c>
      <c r="N176">
        <f>MATCH($A176,discarded_presolved!A:A,0)</f>
        <v>41</v>
      </c>
      <c r="O176">
        <f t="shared" ca="1" si="25"/>
        <v>1</v>
      </c>
      <c r="P176">
        <f t="shared" ca="1" si="30"/>
        <v>0</v>
      </c>
      <c r="Q176">
        <f t="shared" ca="1" si="30"/>
        <v>0</v>
      </c>
      <c r="R176">
        <f t="shared" ca="1" si="30"/>
        <v>0</v>
      </c>
      <c r="S176">
        <f t="shared" ca="1" si="30"/>
        <v>0</v>
      </c>
    </row>
    <row r="177" spans="1:19" hidden="1" x14ac:dyDescent="0.2">
      <c r="A177" s="24" t="s">
        <v>856</v>
      </c>
      <c r="B177" t="s">
        <v>899</v>
      </c>
      <c r="C177" t="str">
        <f t="shared" si="23"/>
        <v>coral/neos-1437164</v>
      </c>
      <c r="D177">
        <f t="shared" ca="1" si="28"/>
        <v>187</v>
      </c>
      <c r="E177">
        <f t="shared" ca="1" si="28"/>
        <v>2256</v>
      </c>
      <c r="F177">
        <f>VLOOKUP($A177,old_cleaning_log!$A$1:$GD$999,MATCH(F$5,old_cleaning_log!$A$1:$GD$1,0),0)</f>
        <v>185</v>
      </c>
      <c r="G177">
        <f>VLOOKUP($A177,old_cleaning_log!$A$1:$GD$999,MATCH(G$5,old_cleaning_log!$A$1:$GD$1,0),0)</f>
        <v>2254</v>
      </c>
      <c r="H177">
        <f t="shared" ca="1" si="31"/>
        <v>8</v>
      </c>
      <c r="I177">
        <f>VLOOKUP($A177,old_cleaning_log!$A$1:$GD$1000,MATCH("ORIG LP OPT",old_cleaning_log!$A$1:$GD$1,0),0)</f>
        <v>7.6297059999999997</v>
      </c>
      <c r="J177">
        <f>VLOOKUP($A177,old_cleaning_log!$A$1:$GD$999,MATCH(J$5,old_cleaning_log!$A$1:$GD$1,0),0)</f>
        <v>7.6297059999999997</v>
      </c>
      <c r="K177" s="51">
        <f t="shared" ca="1" si="24"/>
        <v>0</v>
      </c>
      <c r="L177">
        <f>VLOOKUP($A177,old_cleaning_log!$A$1:$AAB$999,MATCH(L$5,old_cleaning_log!$A$1:$AAB$1,0),0)</f>
        <v>758</v>
      </c>
      <c r="M177">
        <f>VLOOKUP($A177,old_cleaning_log!$A$1:$AAB$999,MATCH(M$5,old_cleaning_log!$A$1:$AAB$1,0),0)</f>
        <v>2.306</v>
      </c>
      <c r="N177">
        <f>MATCH($A177,discarded_presolved!A:A,0)</f>
        <v>42</v>
      </c>
      <c r="O177">
        <f t="shared" ca="1" si="25"/>
        <v>1</v>
      </c>
      <c r="P177">
        <f t="shared" ca="1" si="30"/>
        <v>0</v>
      </c>
      <c r="Q177">
        <f t="shared" ca="1" si="30"/>
        <v>0</v>
      </c>
      <c r="R177">
        <f t="shared" ca="1" si="30"/>
        <v>0</v>
      </c>
      <c r="S177">
        <f t="shared" ca="1" si="30"/>
        <v>0</v>
      </c>
    </row>
    <row r="178" spans="1:19" x14ac:dyDescent="0.2">
      <c r="A178" s="24" t="s">
        <v>858</v>
      </c>
      <c r="B178" t="s">
        <v>899</v>
      </c>
      <c r="C178" t="str">
        <f t="shared" si="23"/>
        <v>coral/neos-1440447</v>
      </c>
      <c r="D178">
        <f t="shared" ca="1" si="28"/>
        <v>561</v>
      </c>
      <c r="E178">
        <f t="shared" ca="1" si="28"/>
        <v>260</v>
      </c>
      <c r="F178">
        <f>VLOOKUP($A178,old_cleaning_log!$A$1:$GD$999,MATCH(F$5,old_cleaning_log!$A$1:$GD$1,0),0)</f>
        <v>376</v>
      </c>
      <c r="G178">
        <f>VLOOKUP($A178,old_cleaning_log!$A$1:$GD$999,MATCH(G$5,old_cleaning_log!$A$1:$GD$1,0),0)</f>
        <v>160</v>
      </c>
      <c r="H178">
        <f t="shared" ca="1" si="31"/>
        <v>-100</v>
      </c>
      <c r="I178">
        <f>VLOOKUP($A178,old_cleaning_log!$A$1:$GD$1000,MATCH("ORIG LP OPT",old_cleaning_log!$A$1:$GD$1,0),0)</f>
        <v>-102</v>
      </c>
      <c r="J178">
        <f>VLOOKUP($A178,old_cleaning_log!$A$1:$GD$999,MATCH(J$5,old_cleaning_log!$A$1:$GD$1,0),0)</f>
        <v>-102</v>
      </c>
      <c r="K178" s="51">
        <f t="shared" ca="1" si="24"/>
        <v>0</v>
      </c>
      <c r="L178">
        <f>VLOOKUP($A178,old_cleaning_log!$A$1:$AAB$999,MATCH(L$5,old_cleaning_log!$A$1:$AAB$1,0),0)</f>
        <v>19540</v>
      </c>
      <c r="M178">
        <f>VLOOKUP($A178,old_cleaning_log!$A$1:$AAB$999,MATCH(M$5,old_cleaning_log!$A$1:$AAB$1,0),0)</f>
        <v>27.783999999999999</v>
      </c>
      <c r="N178">
        <f>MATCH($A178,discarded_presolved!A:A,0)</f>
        <v>43</v>
      </c>
      <c r="O178">
        <f t="shared" ca="1" si="25"/>
        <v>1</v>
      </c>
      <c r="P178">
        <f t="shared" ca="1" si="30"/>
        <v>0</v>
      </c>
      <c r="Q178">
        <f t="shared" ca="1" si="30"/>
        <v>0</v>
      </c>
      <c r="R178">
        <f t="shared" ca="1" si="30"/>
        <v>0</v>
      </c>
      <c r="S178">
        <f t="shared" ca="1" si="30"/>
        <v>0</v>
      </c>
    </row>
    <row r="179" spans="1:19" hidden="1" x14ac:dyDescent="0.2">
      <c r="A179" s="16" t="s">
        <v>337</v>
      </c>
      <c r="B179" t="s">
        <v>603</v>
      </c>
      <c r="C179" t="str">
        <f t="shared" si="23"/>
        <v>miplib2010/neos-1440460</v>
      </c>
      <c r="D179">
        <f t="shared" ca="1" si="28"/>
        <v>989</v>
      </c>
      <c r="E179">
        <f t="shared" ca="1" si="28"/>
        <v>468</v>
      </c>
      <c r="F179">
        <f>VLOOKUP($A179,old_cleaning_log!$A$1:$GD$999,MATCH(F$5,old_cleaning_log!$A$1:$GD$1,0),0)</f>
        <v>664</v>
      </c>
      <c r="G179">
        <f>VLOOKUP($A179,old_cleaning_log!$A$1:$GD$999,MATCH(G$5,old_cleaning_log!$A$1:$GD$1,0),0)</f>
        <v>288</v>
      </c>
      <c r="H179">
        <f t="shared" ca="1" si="31"/>
        <v>-179.25</v>
      </c>
      <c r="I179">
        <f>VLOOKUP($A179,old_cleaning_log!$A$1:$GD$1000,MATCH("ORIG LP OPT",old_cleaning_log!$A$1:$GD$1,0),0)</f>
        <v>-180</v>
      </c>
      <c r="J179">
        <f>VLOOKUP($A179,old_cleaning_log!$A$1:$GD$999,MATCH(J$5,old_cleaning_log!$A$1:$GD$1,0),0)</f>
        <v>-180</v>
      </c>
      <c r="K179" s="51">
        <f t="shared" ca="1" si="24"/>
        <v>0</v>
      </c>
      <c r="L179">
        <f>VLOOKUP($A179,old_cleaning_log!$A$1:$AAB$999,MATCH(L$5,old_cleaning_log!$A$1:$AAB$1,0),0)</f>
        <v>1889615</v>
      </c>
      <c r="M179">
        <f>VLOOKUP($A179,old_cleaning_log!$A$1:$AAB$999,MATCH(M$5,old_cleaning_log!$A$1:$AAB$1,0),0)</f>
        <v>3600</v>
      </c>
      <c r="N179">
        <f>MATCH($A179,discarded_presolved!A:A,0)</f>
        <v>44</v>
      </c>
      <c r="O179">
        <f t="shared" ca="1" si="25"/>
        <v>1</v>
      </c>
      <c r="P179">
        <f t="shared" ca="1" si="30"/>
        <v>0</v>
      </c>
      <c r="Q179">
        <f t="shared" ca="1" si="30"/>
        <v>0</v>
      </c>
      <c r="R179">
        <f t="shared" ca="1" si="30"/>
        <v>0</v>
      </c>
      <c r="S179">
        <f t="shared" ca="1" si="30"/>
        <v>0</v>
      </c>
    </row>
    <row r="180" spans="1:19" hidden="1" x14ac:dyDescent="0.2">
      <c r="A180" s="24" t="s">
        <v>860</v>
      </c>
      <c r="B180" t="s">
        <v>899</v>
      </c>
      <c r="C180" t="str">
        <f t="shared" si="23"/>
        <v>coral/neos-1441553</v>
      </c>
      <c r="D180">
        <f t="shared" ca="1" si="28"/>
        <v>316</v>
      </c>
      <c r="E180">
        <f t="shared" ca="1" si="28"/>
        <v>960</v>
      </c>
      <c r="F180">
        <f>VLOOKUP($A180,old_cleaning_log!$A$1:$GD$999,MATCH(F$5,old_cleaning_log!$A$1:$GD$1,0),0)</f>
        <v>312</v>
      </c>
      <c r="G180">
        <f>VLOOKUP($A180,old_cleaning_log!$A$1:$GD$999,MATCH(G$5,old_cleaning_log!$A$1:$GD$1,0),0)</f>
        <v>912</v>
      </c>
      <c r="H180">
        <f t="shared" ca="1" si="31"/>
        <v>8</v>
      </c>
      <c r="I180">
        <f>VLOOKUP($A180,old_cleaning_log!$A$1:$GD$1000,MATCH("ORIG LP OPT",old_cleaning_log!$A$1:$GD$1,0),0)</f>
        <v>7.6348039999999999</v>
      </c>
      <c r="J180">
        <f>VLOOKUP($A180,old_cleaning_log!$A$1:$GD$999,MATCH(J$5,old_cleaning_log!$A$1:$GD$1,0),0)</f>
        <v>7.6348039999999999</v>
      </c>
      <c r="K180" s="51">
        <f t="shared" ca="1" si="24"/>
        <v>0</v>
      </c>
      <c r="L180">
        <f>VLOOKUP($A180,old_cleaning_log!$A$1:$AAB$999,MATCH(L$5,old_cleaning_log!$A$1:$AAB$1,0),0)</f>
        <v>587</v>
      </c>
      <c r="M180">
        <f>VLOOKUP($A180,old_cleaning_log!$A$1:$AAB$999,MATCH(M$5,old_cleaning_log!$A$1:$AAB$1,0),0)</f>
        <v>2.456</v>
      </c>
      <c r="N180">
        <f>MATCH($A180,discarded_presolved!A:A,0)</f>
        <v>45</v>
      </c>
      <c r="O180">
        <f t="shared" ca="1" si="25"/>
        <v>1</v>
      </c>
      <c r="P180">
        <f t="shared" ca="1" si="30"/>
        <v>0</v>
      </c>
      <c r="Q180">
        <f t="shared" ca="1" si="30"/>
        <v>0</v>
      </c>
      <c r="R180">
        <f t="shared" ca="1" si="30"/>
        <v>0</v>
      </c>
      <c r="S180">
        <f t="shared" ca="1" si="30"/>
        <v>0</v>
      </c>
    </row>
    <row r="181" spans="1:19" hidden="1" x14ac:dyDescent="0.2">
      <c r="A181" s="16" t="s">
        <v>338</v>
      </c>
      <c r="B181" t="s">
        <v>603</v>
      </c>
      <c r="C181" t="str">
        <f t="shared" si="23"/>
        <v>miplib2010/neos-1442119</v>
      </c>
      <c r="D181">
        <f t="shared" ca="1" si="28"/>
        <v>1524</v>
      </c>
      <c r="E181">
        <f t="shared" ca="1" si="28"/>
        <v>728</v>
      </c>
      <c r="F181">
        <f>VLOOKUP($A181,old_cleaning_log!$A$1:$GD$999,MATCH(F$5,old_cleaning_log!$A$1:$GD$1,0),0)</f>
        <v>1024</v>
      </c>
      <c r="G181">
        <f>VLOOKUP($A181,old_cleaning_log!$A$1:$GD$999,MATCH(G$5,old_cleaning_log!$A$1:$GD$1,0),0)</f>
        <v>448</v>
      </c>
      <c r="H181">
        <f t="shared" ca="1" si="31"/>
        <v>-181</v>
      </c>
      <c r="I181">
        <f>VLOOKUP($A181,old_cleaning_log!$A$1:$GD$1000,MATCH("ORIG LP OPT",old_cleaning_log!$A$1:$GD$1,0),0)</f>
        <v>-182</v>
      </c>
      <c r="J181">
        <f>VLOOKUP($A181,old_cleaning_log!$A$1:$GD$999,MATCH(J$5,old_cleaning_log!$A$1:$GD$1,0),0)</f>
        <v>-182</v>
      </c>
      <c r="K181" s="51">
        <f t="shared" ca="1" si="24"/>
        <v>0</v>
      </c>
      <c r="L181">
        <f>VLOOKUP($A181,old_cleaning_log!$A$1:$AAB$999,MATCH(L$5,old_cleaning_log!$A$1:$AAB$1,0),0)</f>
        <v>1182501</v>
      </c>
      <c r="M181">
        <f>VLOOKUP($A181,old_cleaning_log!$A$1:$AAB$999,MATCH(M$5,old_cleaning_log!$A$1:$AAB$1,0),0)</f>
        <v>3600</v>
      </c>
      <c r="N181">
        <f>MATCH($A181,discarded_presolved!A:A,0)</f>
        <v>46</v>
      </c>
      <c r="O181">
        <f t="shared" ca="1" si="25"/>
        <v>1</v>
      </c>
      <c r="P181">
        <f t="shared" ca="1" si="30"/>
        <v>0</v>
      </c>
      <c r="Q181">
        <f t="shared" ca="1" si="30"/>
        <v>0</v>
      </c>
      <c r="R181">
        <f t="shared" ca="1" si="30"/>
        <v>0</v>
      </c>
      <c r="S181">
        <f t="shared" ca="1" si="30"/>
        <v>0</v>
      </c>
    </row>
    <row r="182" spans="1:19" hidden="1" x14ac:dyDescent="0.2">
      <c r="A182" s="16" t="s">
        <v>339</v>
      </c>
      <c r="B182" t="s">
        <v>603</v>
      </c>
      <c r="C182" t="str">
        <f t="shared" si="23"/>
        <v>miplib2010/neos-1442657</v>
      </c>
      <c r="D182">
        <f t="shared" ca="1" si="28"/>
        <v>1310</v>
      </c>
      <c r="E182">
        <f t="shared" ca="1" si="28"/>
        <v>624</v>
      </c>
      <c r="F182">
        <f>VLOOKUP($A182,old_cleaning_log!$A$1:$GD$999,MATCH(F$5,old_cleaning_log!$A$1:$GD$1,0),0)</f>
        <v>880</v>
      </c>
      <c r="G182">
        <f>VLOOKUP($A182,old_cleaning_log!$A$1:$GD$999,MATCH(G$5,old_cleaning_log!$A$1:$GD$1,0),0)</f>
        <v>384</v>
      </c>
      <c r="H182">
        <f t="shared" ca="1" si="31"/>
        <v>-154.5</v>
      </c>
      <c r="I182">
        <f>VLOOKUP($A182,old_cleaning_log!$A$1:$GD$1000,MATCH("ORIG LP OPT",old_cleaning_log!$A$1:$GD$1,0),0)</f>
        <v>-156</v>
      </c>
      <c r="J182">
        <f>VLOOKUP($A182,old_cleaning_log!$A$1:$GD$999,MATCH(J$5,old_cleaning_log!$A$1:$GD$1,0),0)</f>
        <v>-156</v>
      </c>
      <c r="K182" s="51">
        <f t="shared" ca="1" si="24"/>
        <v>0</v>
      </c>
      <c r="L182">
        <f>VLOOKUP($A182,old_cleaning_log!$A$1:$AAB$999,MATCH(L$5,old_cleaning_log!$A$1:$AAB$1,0),0)</f>
        <v>1695957</v>
      </c>
      <c r="M182">
        <f>VLOOKUP($A182,old_cleaning_log!$A$1:$AAB$999,MATCH(M$5,old_cleaning_log!$A$1:$AAB$1,0),0)</f>
        <v>3600</v>
      </c>
      <c r="N182">
        <f>MATCH($A182,discarded_presolved!A:A,0)</f>
        <v>47</v>
      </c>
      <c r="O182">
        <f t="shared" ca="1" si="25"/>
        <v>1</v>
      </c>
      <c r="P182">
        <f t="shared" ca="1" si="30"/>
        <v>0</v>
      </c>
      <c r="Q182">
        <f t="shared" ca="1" si="30"/>
        <v>0</v>
      </c>
      <c r="R182">
        <f t="shared" ca="1" si="30"/>
        <v>0</v>
      </c>
      <c r="S182">
        <f t="shared" ca="1" si="30"/>
        <v>0</v>
      </c>
    </row>
    <row r="183" spans="1:19" hidden="1" x14ac:dyDescent="0.2">
      <c r="A183" s="24" t="s">
        <v>861</v>
      </c>
      <c r="B183" t="s">
        <v>899</v>
      </c>
      <c r="C183" t="str">
        <f t="shared" si="23"/>
        <v>coral/neos-1445532</v>
      </c>
      <c r="D183">
        <f t="shared" ca="1" si="28"/>
        <v>1924</v>
      </c>
      <c r="E183">
        <f t="shared" ca="1" si="28"/>
        <v>14406</v>
      </c>
      <c r="F183" t="e">
        <f>VLOOKUP($A183,old_cleaning_log!$A$1:$GD$999,MATCH(F$5,old_cleaning_log!$A$1:$GD$1,0),0)</f>
        <v>#N/A</v>
      </c>
      <c r="G183" t="e">
        <f>VLOOKUP($A183,old_cleaning_log!$A$1:$GD$999,MATCH(G$5,old_cleaning_log!$A$1:$GD$1,0),0)</f>
        <v>#N/A</v>
      </c>
      <c r="H183">
        <f t="shared" ca="1" si="31"/>
        <v>-17041</v>
      </c>
      <c r="I183" t="e">
        <f>VLOOKUP($A183,old_cleaning_log!$A$1:$GD$1000,MATCH("ORIG LP OPT",old_cleaning_log!$A$1:$GD$1,0),0)</f>
        <v>#N/A</v>
      </c>
      <c r="J183" t="e">
        <f>VLOOKUP($A183,old_cleaning_log!$A$1:$GD$999,MATCH(J$5,old_cleaning_log!$A$1:$GD$1,0),0)</f>
        <v>#N/A</v>
      </c>
      <c r="K183" s="51" t="e">
        <f t="shared" ca="1" si="24"/>
        <v>#N/A</v>
      </c>
      <c r="L183" t="e">
        <f>VLOOKUP($A183,old_cleaning_log!$A$1:$AAB$999,MATCH(L$5,old_cleaning_log!$A$1:$AAB$1,0),0)</f>
        <v>#N/A</v>
      </c>
      <c r="M183" t="e">
        <f>VLOOKUP($A183,old_cleaning_log!$A$1:$AAB$999,MATCH(M$5,old_cleaning_log!$A$1:$AAB$1,0),0)</f>
        <v>#N/A</v>
      </c>
      <c r="N183" t="e">
        <f>MATCH($A183,discarded_presolved!A:A,0)</f>
        <v>#N/A</v>
      </c>
      <c r="O183" t="e">
        <f t="shared" ca="1" si="25"/>
        <v>#N/A</v>
      </c>
      <c r="P183" t="e">
        <f t="shared" ca="1" si="30"/>
        <v>#N/A</v>
      </c>
      <c r="Q183" t="e">
        <f t="shared" ca="1" si="30"/>
        <v>#N/A</v>
      </c>
      <c r="R183" t="e">
        <f t="shared" ca="1" si="30"/>
        <v>#N/A</v>
      </c>
      <c r="S183" t="e">
        <f t="shared" ca="1" si="30"/>
        <v>#N/A</v>
      </c>
    </row>
    <row r="184" spans="1:19" x14ac:dyDescent="0.2">
      <c r="A184" s="24" t="s">
        <v>117</v>
      </c>
      <c r="B184" t="s">
        <v>899</v>
      </c>
      <c r="C184" t="str">
        <f t="shared" si="23"/>
        <v>coral/neos-1480121</v>
      </c>
      <c r="D184">
        <f t="shared" ca="1" si="28"/>
        <v>363</v>
      </c>
      <c r="E184">
        <f t="shared" ca="1" si="28"/>
        <v>222</v>
      </c>
      <c r="F184">
        <f>VLOOKUP($A184,old_cleaning_log!$A$1:$GD$999,MATCH(F$5,old_cleaning_log!$A$1:$GD$1,0),0)</f>
        <v>183</v>
      </c>
      <c r="G184">
        <f>VLOOKUP($A184,old_cleaning_log!$A$1:$GD$999,MATCH(G$5,old_cleaning_log!$A$1:$GD$1,0),0)</f>
        <v>151</v>
      </c>
      <c r="H184">
        <f t="shared" ca="1" si="31"/>
        <v>43</v>
      </c>
      <c r="I184">
        <f>VLOOKUP($A184,old_cleaning_log!$A$1:$GD$1000,MATCH("ORIG LP OPT",old_cleaning_log!$A$1:$GD$1,0),0)</f>
        <v>0</v>
      </c>
      <c r="J184">
        <f>VLOOKUP($A184,old_cleaning_log!$A$1:$GD$999,MATCH(J$5,old_cleaning_log!$A$1:$GD$1,0),0)</f>
        <v>0</v>
      </c>
      <c r="K184" s="51">
        <f t="shared" ca="1" si="24"/>
        <v>0</v>
      </c>
      <c r="L184">
        <f>VLOOKUP($A184,old_cleaning_log!$A$1:$AAB$999,MATCH(L$5,old_cleaning_log!$A$1:$AAB$1,0),0)</f>
        <v>1015</v>
      </c>
      <c r="M184">
        <f>VLOOKUP($A184,old_cleaning_log!$A$1:$AAB$999,MATCH(M$5,old_cleaning_log!$A$1:$AAB$1,0),0)</f>
        <v>0.434</v>
      </c>
      <c r="N184" t="e">
        <f>MATCH($A184,discarded_presolved!A:A,0)</f>
        <v>#N/A</v>
      </c>
      <c r="O184">
        <f t="shared" ca="1" si="25"/>
        <v>0</v>
      </c>
      <c r="P184">
        <f t="shared" ca="1" si="30"/>
        <v>1</v>
      </c>
      <c r="Q184">
        <f t="shared" ca="1" si="30"/>
        <v>1</v>
      </c>
      <c r="R184">
        <f t="shared" ca="1" si="30"/>
        <v>1</v>
      </c>
      <c r="S184">
        <f t="shared" ca="1" si="30"/>
        <v>1</v>
      </c>
    </row>
    <row r="185" spans="1:19" hidden="1" x14ac:dyDescent="0.2">
      <c r="A185" s="24" t="s">
        <v>876</v>
      </c>
      <c r="B185" t="s">
        <v>899</v>
      </c>
      <c r="C185" t="str">
        <f t="shared" si="23"/>
        <v>coral/neos-1489999</v>
      </c>
      <c r="D185">
        <f t="shared" ca="1" si="28"/>
        <v>1046</v>
      </c>
      <c r="E185">
        <f t="shared" ca="1" si="28"/>
        <v>534</v>
      </c>
      <c r="F185">
        <f>VLOOKUP($A185,old_cleaning_log!$A$1:$GD$999,MATCH(F$5,old_cleaning_log!$A$1:$GD$1,0),0)</f>
        <v>998</v>
      </c>
      <c r="G185">
        <f>VLOOKUP($A185,old_cleaning_log!$A$1:$GD$999,MATCH(G$5,old_cleaning_log!$A$1:$GD$1,0),0)</f>
        <v>484</v>
      </c>
      <c r="H185">
        <f t="shared" ca="1" si="31"/>
        <v>354</v>
      </c>
      <c r="I185">
        <f>VLOOKUP($A185,old_cleaning_log!$A$1:$GD$1000,MATCH("ORIG LP OPT",old_cleaning_log!$A$1:$GD$1,0),0)</f>
        <v>270</v>
      </c>
      <c r="J185">
        <f>VLOOKUP($A185,old_cleaning_log!$A$1:$GD$999,MATCH(J$5,old_cleaning_log!$A$1:$GD$1,0),0)</f>
        <v>270</v>
      </c>
      <c r="K185" s="51">
        <f t="shared" ca="1" si="24"/>
        <v>0</v>
      </c>
      <c r="L185">
        <f>VLOOKUP($A185,old_cleaning_log!$A$1:$AAB$999,MATCH(L$5,old_cleaning_log!$A$1:$AAB$1,0),0)</f>
        <v>88</v>
      </c>
      <c r="M185">
        <f>VLOOKUP($A185,old_cleaning_log!$A$1:$AAB$999,MATCH(M$5,old_cleaning_log!$A$1:$AAB$1,0),0)</f>
        <v>7.9379999999999997</v>
      </c>
      <c r="N185" t="e">
        <f>MATCH($A185,discarded_presolved!A:A,0)</f>
        <v>#N/A</v>
      </c>
      <c r="O185">
        <f t="shared" ca="1" si="25"/>
        <v>0</v>
      </c>
      <c r="P185">
        <f t="shared" ca="1" si="30"/>
        <v>0</v>
      </c>
      <c r="Q185">
        <f t="shared" ca="1" si="30"/>
        <v>1</v>
      </c>
      <c r="R185">
        <f t="shared" ca="1" si="30"/>
        <v>1</v>
      </c>
      <c r="S185">
        <f t="shared" ca="1" si="30"/>
        <v>1</v>
      </c>
    </row>
    <row r="186" spans="1:19" hidden="1" x14ac:dyDescent="0.2">
      <c r="A186" s="24" t="s">
        <v>877</v>
      </c>
      <c r="B186" t="s">
        <v>899</v>
      </c>
      <c r="C186" t="str">
        <f t="shared" si="23"/>
        <v>coral/neos-1516309</v>
      </c>
      <c r="D186">
        <f t="shared" ca="1" si="28"/>
        <v>489</v>
      </c>
      <c r="E186">
        <f t="shared" ca="1" si="28"/>
        <v>4500</v>
      </c>
      <c r="F186">
        <f>VLOOKUP($A186,old_cleaning_log!$A$1:$GD$999,MATCH(F$5,old_cleaning_log!$A$1:$GD$1,0),0)</f>
        <v>84</v>
      </c>
      <c r="G186">
        <f>VLOOKUP($A186,old_cleaning_log!$A$1:$GD$999,MATCH(G$5,old_cleaning_log!$A$1:$GD$1,0),0)</f>
        <v>750</v>
      </c>
      <c r="H186">
        <f t="shared" ca="1" si="31"/>
        <v>35954</v>
      </c>
      <c r="I186">
        <f>VLOOKUP($A186,old_cleaning_log!$A$1:$GD$1000,MATCH("ORIG LP OPT",old_cleaning_log!$A$1:$GD$1,0),0)</f>
        <v>33432.333333000002</v>
      </c>
      <c r="J186">
        <f>VLOOKUP($A186,old_cleaning_log!$A$1:$GD$999,MATCH(J$5,old_cleaning_log!$A$1:$GD$1,0),0)</f>
        <v>35591.5</v>
      </c>
      <c r="K186" s="51">
        <f t="shared" ca="1" si="24"/>
        <v>0.85624586915317291</v>
      </c>
      <c r="L186">
        <f>VLOOKUP($A186,old_cleaning_log!$A$1:$AAB$999,MATCH(L$5,old_cleaning_log!$A$1:$AAB$1,0),0)</f>
        <v>1</v>
      </c>
      <c r="M186">
        <f>VLOOKUP($A186,old_cleaning_log!$A$1:$AAB$999,MATCH(M$5,old_cleaning_log!$A$1:$AAB$1,0),0)</f>
        <v>1.4999999999999999E-2</v>
      </c>
      <c r="N186">
        <f>MATCH($A186,discarded_presolved!A:A,0)</f>
        <v>49</v>
      </c>
      <c r="O186">
        <f t="shared" ca="1" si="25"/>
        <v>2</v>
      </c>
      <c r="P186">
        <f t="shared" ref="P186:S205" ca="1" si="32">IF(AND($F186&lt;=P$1,$G186&lt;=P$1,$O186=0),1,0)</f>
        <v>0</v>
      </c>
      <c r="Q186">
        <f t="shared" ca="1" si="32"/>
        <v>0</v>
      </c>
      <c r="R186">
        <f t="shared" ca="1" si="32"/>
        <v>0</v>
      </c>
      <c r="S186">
        <f t="shared" ca="1" si="32"/>
        <v>0</v>
      </c>
    </row>
    <row r="187" spans="1:19" hidden="1" x14ac:dyDescent="0.2">
      <c r="A187" s="24" t="s">
        <v>878</v>
      </c>
      <c r="B187" t="s">
        <v>899</v>
      </c>
      <c r="C187" t="str">
        <f t="shared" si="23"/>
        <v>coral/neos-1582420</v>
      </c>
      <c r="D187">
        <f t="shared" ca="1" si="28"/>
        <v>10180</v>
      </c>
      <c r="E187">
        <f t="shared" ca="1" si="28"/>
        <v>10100</v>
      </c>
      <c r="F187">
        <f>VLOOKUP($A187,old_cleaning_log!$A$1:$GD$999,MATCH(F$5,old_cleaning_log!$A$1:$GD$1,0),0)</f>
        <v>2487</v>
      </c>
      <c r="G187">
        <f>VLOOKUP($A187,old_cleaning_log!$A$1:$GD$999,MATCH(G$5,old_cleaning_log!$A$1:$GD$1,0),0)</f>
        <v>2407</v>
      </c>
      <c r="H187">
        <f t="shared" ca="1" si="31"/>
        <v>91</v>
      </c>
      <c r="I187">
        <f>VLOOKUP($A187,old_cleaning_log!$A$1:$GD$1000,MATCH("ORIG LP OPT",old_cleaning_log!$A$1:$GD$1,0),0)</f>
        <v>87.576117999999994</v>
      </c>
      <c r="J187">
        <f>VLOOKUP($A187,old_cleaning_log!$A$1:$GD$999,MATCH(J$5,old_cleaning_log!$A$1:$GD$1,0),0)</f>
        <v>87.576117999999994</v>
      </c>
      <c r="K187" s="51">
        <f t="shared" ca="1" si="24"/>
        <v>0</v>
      </c>
      <c r="L187">
        <f>VLOOKUP($A187,old_cleaning_log!$A$1:$AAB$999,MATCH(L$5,old_cleaning_log!$A$1:$AAB$1,0),0)</f>
        <v>1047</v>
      </c>
      <c r="M187">
        <f>VLOOKUP($A187,old_cleaning_log!$A$1:$AAB$999,MATCH(M$5,old_cleaning_log!$A$1:$AAB$1,0),0)</f>
        <v>46.637999999999998</v>
      </c>
      <c r="N187" t="e">
        <f>MATCH($A187,discarded_presolved!A:A,0)</f>
        <v>#N/A</v>
      </c>
      <c r="O187">
        <f t="shared" ca="1" si="25"/>
        <v>0</v>
      </c>
      <c r="P187">
        <f t="shared" ca="1" si="32"/>
        <v>0</v>
      </c>
      <c r="Q187">
        <f t="shared" ca="1" si="32"/>
        <v>0</v>
      </c>
      <c r="R187">
        <f t="shared" ca="1" si="32"/>
        <v>0</v>
      </c>
      <c r="S187">
        <f t="shared" ca="1" si="32"/>
        <v>1</v>
      </c>
    </row>
    <row r="188" spans="1:19" hidden="1" x14ac:dyDescent="0.2">
      <c r="A188" s="24" t="s">
        <v>879</v>
      </c>
      <c r="B188" t="s">
        <v>899</v>
      </c>
      <c r="C188" t="str">
        <f t="shared" si="23"/>
        <v>coral/neos-1593097</v>
      </c>
      <c r="D188">
        <f t="shared" ca="1" si="28"/>
        <v>798</v>
      </c>
      <c r="E188">
        <f t="shared" ca="1" si="28"/>
        <v>18460</v>
      </c>
      <c r="F188" t="e">
        <f>VLOOKUP($A188,old_cleaning_log!$A$1:$GD$999,MATCH(F$5,old_cleaning_log!$A$1:$GD$1,0),0)</f>
        <v>#N/A</v>
      </c>
      <c r="G188" t="e">
        <f>VLOOKUP($A188,old_cleaning_log!$A$1:$GD$999,MATCH(G$5,old_cleaning_log!$A$1:$GD$1,0),0)</f>
        <v>#N/A</v>
      </c>
      <c r="H188">
        <f t="shared" ca="1" si="31"/>
        <v>23136</v>
      </c>
      <c r="I188" t="e">
        <f>VLOOKUP($A188,old_cleaning_log!$A$1:$GD$1000,MATCH("ORIG LP OPT",old_cleaning_log!$A$1:$GD$1,0),0)</f>
        <v>#N/A</v>
      </c>
      <c r="J188" t="e">
        <f>VLOOKUP($A188,old_cleaning_log!$A$1:$GD$999,MATCH(J$5,old_cleaning_log!$A$1:$GD$1,0),0)</f>
        <v>#N/A</v>
      </c>
      <c r="K188" s="51" t="e">
        <f t="shared" ca="1" si="24"/>
        <v>#N/A</v>
      </c>
      <c r="L188" t="e">
        <f>VLOOKUP($A188,old_cleaning_log!$A$1:$AAB$999,MATCH(L$5,old_cleaning_log!$A$1:$AAB$1,0),0)</f>
        <v>#N/A</v>
      </c>
      <c r="M188" t="e">
        <f>VLOOKUP($A188,old_cleaning_log!$A$1:$AAB$999,MATCH(M$5,old_cleaning_log!$A$1:$AAB$1,0),0)</f>
        <v>#N/A</v>
      </c>
      <c r="N188" t="e">
        <f>MATCH($A188,discarded_presolved!A:A,0)</f>
        <v>#N/A</v>
      </c>
      <c r="O188" t="e">
        <f t="shared" ca="1" si="25"/>
        <v>#N/A</v>
      </c>
      <c r="P188" t="e">
        <f t="shared" ca="1" si="32"/>
        <v>#N/A</v>
      </c>
      <c r="Q188" t="e">
        <f t="shared" ca="1" si="32"/>
        <v>#N/A</v>
      </c>
      <c r="R188" t="e">
        <f t="shared" ca="1" si="32"/>
        <v>#N/A</v>
      </c>
      <c r="S188" t="e">
        <f t="shared" ca="1" si="32"/>
        <v>#N/A</v>
      </c>
    </row>
    <row r="189" spans="1:19" hidden="1" x14ac:dyDescent="0.2">
      <c r="A189" s="24" t="s">
        <v>880</v>
      </c>
      <c r="B189" t="s">
        <v>899</v>
      </c>
      <c r="C189" t="str">
        <f t="shared" ref="C189:C247" si="33">B189&amp;"/"&amp;A189</f>
        <v>coral/neos-1595230</v>
      </c>
      <c r="D189">
        <f t="shared" ca="1" si="28"/>
        <v>1750</v>
      </c>
      <c r="E189">
        <f t="shared" ca="1" si="28"/>
        <v>490</v>
      </c>
      <c r="F189">
        <f>VLOOKUP($A189,old_cleaning_log!$A$1:$GD$999,MATCH(F$5,old_cleaning_log!$A$1:$GD$1,0),0)</f>
        <v>677</v>
      </c>
      <c r="G189">
        <f>VLOOKUP($A189,old_cleaning_log!$A$1:$GD$999,MATCH(G$5,old_cleaning_log!$A$1:$GD$1,0),0)</f>
        <v>490</v>
      </c>
      <c r="H189">
        <f t="shared" ca="1" si="31"/>
        <v>9</v>
      </c>
      <c r="I189">
        <f>VLOOKUP($A189,old_cleaning_log!$A$1:$GD$1000,MATCH("ORIG LP OPT",old_cleaning_log!$A$1:$GD$1,0),0)</f>
        <v>2.6923080000000001</v>
      </c>
      <c r="J189">
        <f>VLOOKUP($A189,old_cleaning_log!$A$1:$GD$999,MATCH(J$5,old_cleaning_log!$A$1:$GD$1,0),0)</f>
        <v>7</v>
      </c>
      <c r="K189" s="51">
        <f t="shared" ref="K189:K247" ca="1" si="34">($J189-$I189)/($H189-$I189)</f>
        <v>0.68292681380130793</v>
      </c>
      <c r="L189">
        <f>VLOOKUP($A189,old_cleaning_log!$A$1:$AAB$999,MATCH(L$5,old_cleaning_log!$A$1:$AAB$1,0),0)</f>
        <v>181361</v>
      </c>
      <c r="M189">
        <f>VLOOKUP($A189,old_cleaning_log!$A$1:$AAB$999,MATCH(M$5,old_cleaning_log!$A$1:$AAB$1,0),0)</f>
        <v>1131.684</v>
      </c>
      <c r="N189" t="e">
        <f>MATCH($A189,discarded_presolved!A:A,0)</f>
        <v>#N/A</v>
      </c>
      <c r="O189">
        <f t="shared" ca="1" si="25"/>
        <v>0</v>
      </c>
      <c r="P189">
        <f t="shared" ca="1" si="32"/>
        <v>0</v>
      </c>
      <c r="Q189">
        <f t="shared" ca="1" si="32"/>
        <v>1</v>
      </c>
      <c r="R189">
        <f t="shared" ca="1" si="32"/>
        <v>1</v>
      </c>
      <c r="S189">
        <f t="shared" ca="1" si="32"/>
        <v>1</v>
      </c>
    </row>
    <row r="190" spans="1:19" hidden="1" x14ac:dyDescent="0.2">
      <c r="A190" s="24" t="s">
        <v>882</v>
      </c>
      <c r="B190" t="s">
        <v>899</v>
      </c>
      <c r="C190" t="str">
        <f t="shared" si="33"/>
        <v>coral/neos-1599274</v>
      </c>
      <c r="D190">
        <f t="shared" ca="1" si="28"/>
        <v>1237</v>
      </c>
      <c r="E190">
        <f t="shared" ca="1" si="28"/>
        <v>4500</v>
      </c>
      <c r="F190">
        <f>VLOOKUP($A190,old_cleaning_log!$A$1:$GD$999,MATCH(F$5,old_cleaning_log!$A$1:$GD$1,0),0)</f>
        <v>1169</v>
      </c>
      <c r="G190">
        <f>VLOOKUP($A190,old_cleaning_log!$A$1:$GD$999,MATCH(G$5,old_cleaning_log!$A$1:$GD$1,0),0)</f>
        <v>4200</v>
      </c>
      <c r="H190">
        <f t="shared" ca="1" si="31"/>
        <v>32075.599999999999</v>
      </c>
      <c r="I190">
        <f>VLOOKUP($A190,old_cleaning_log!$A$1:$GD$1000,MATCH("ORIG LP OPT",old_cleaning_log!$A$1:$GD$1,0),0)</f>
        <v>31235.742857000001</v>
      </c>
      <c r="J190">
        <f>VLOOKUP($A190,old_cleaning_log!$A$1:$GD$999,MATCH(J$5,old_cleaning_log!$A$1:$GD$1,0),0)</f>
        <v>31235.742857000001</v>
      </c>
      <c r="K190" s="51">
        <f t="shared" ca="1" si="34"/>
        <v>0</v>
      </c>
      <c r="L190">
        <f>VLOOKUP($A190,old_cleaning_log!$A$1:$AAB$999,MATCH(L$5,old_cleaning_log!$A$1:$AAB$1,0),0)</f>
        <v>1</v>
      </c>
      <c r="M190">
        <f>VLOOKUP($A190,old_cleaning_log!$A$1:$AAB$999,MATCH(M$5,old_cleaning_log!$A$1:$AAB$1,0),0)</f>
        <v>0.155</v>
      </c>
      <c r="N190" t="e">
        <f>MATCH($A190,discarded_presolved!A:A,0)</f>
        <v>#N/A</v>
      </c>
      <c r="O190">
        <f t="shared" ca="1" si="25"/>
        <v>0</v>
      </c>
      <c r="P190">
        <f t="shared" ca="1" si="32"/>
        <v>0</v>
      </c>
      <c r="Q190">
        <f t="shared" ca="1" si="32"/>
        <v>0</v>
      </c>
      <c r="R190">
        <f t="shared" ca="1" si="32"/>
        <v>0</v>
      </c>
      <c r="S190">
        <f t="shared" ca="1" si="32"/>
        <v>1</v>
      </c>
    </row>
    <row r="191" spans="1:19" hidden="1" x14ac:dyDescent="0.2">
      <c r="A191" s="16" t="s">
        <v>341</v>
      </c>
      <c r="B191" t="s">
        <v>603</v>
      </c>
      <c r="C191" t="str">
        <f t="shared" si="33"/>
        <v>miplib2010/neos-1601936</v>
      </c>
      <c r="D191">
        <f t="shared" ca="1" si="28"/>
        <v>3131</v>
      </c>
      <c r="E191">
        <f t="shared" ca="1" si="28"/>
        <v>4446</v>
      </c>
      <c r="F191">
        <f>VLOOKUP($A191,old_cleaning_log!$A$1:$GD$999,MATCH(F$5,old_cleaning_log!$A$1:$GD$1,0),0)</f>
        <v>3088</v>
      </c>
      <c r="G191">
        <f>VLOOKUP($A191,old_cleaning_log!$A$1:$GD$999,MATCH(G$5,old_cleaning_log!$A$1:$GD$1,0),0)</f>
        <v>4022</v>
      </c>
      <c r="H191">
        <f t="shared" ca="1" si="31"/>
        <v>3</v>
      </c>
      <c r="I191">
        <f>VLOOKUP($A191,old_cleaning_log!$A$1:$GD$1000,MATCH("ORIG LP OPT",old_cleaning_log!$A$1:$GD$1,0),0)</f>
        <v>1</v>
      </c>
      <c r="J191">
        <f>VLOOKUP($A191,old_cleaning_log!$A$1:$GD$999,MATCH(J$5,old_cleaning_log!$A$1:$GD$1,0),0)</f>
        <v>1</v>
      </c>
      <c r="K191" s="51">
        <f t="shared" ca="1" si="34"/>
        <v>0</v>
      </c>
      <c r="L191">
        <f>VLOOKUP($A191,old_cleaning_log!$A$1:$AAB$999,MATCH(L$5,old_cleaning_log!$A$1:$AAB$1,0),0)</f>
        <v>10225</v>
      </c>
      <c r="M191">
        <f>VLOOKUP($A191,old_cleaning_log!$A$1:$AAB$999,MATCH(M$5,old_cleaning_log!$A$1:$AAB$1,0),0)</f>
        <v>2836.02</v>
      </c>
      <c r="N191" t="e">
        <f>MATCH($A191,discarded_presolved!A:A,0)</f>
        <v>#N/A</v>
      </c>
      <c r="O191">
        <f t="shared" ca="1" si="25"/>
        <v>0</v>
      </c>
      <c r="P191">
        <f t="shared" ca="1" si="32"/>
        <v>0</v>
      </c>
      <c r="Q191">
        <f t="shared" ca="1" si="32"/>
        <v>0</v>
      </c>
      <c r="R191">
        <f t="shared" ca="1" si="32"/>
        <v>0</v>
      </c>
      <c r="S191">
        <f t="shared" ca="1" si="32"/>
        <v>1</v>
      </c>
    </row>
    <row r="192" spans="1:19" hidden="1" x14ac:dyDescent="0.2">
      <c r="A192" s="16" t="s">
        <v>342</v>
      </c>
      <c r="B192" t="s">
        <v>603</v>
      </c>
      <c r="C192" t="str">
        <f t="shared" si="33"/>
        <v>miplib2010/neos-1605061</v>
      </c>
      <c r="D192">
        <f t="shared" ca="1" si="28"/>
        <v>3474</v>
      </c>
      <c r="E192">
        <f t="shared" ca="1" si="28"/>
        <v>4111</v>
      </c>
      <c r="F192">
        <f>VLOOKUP($A192,old_cleaning_log!$A$1:$GD$999,MATCH(F$5,old_cleaning_log!$A$1:$GD$1,0),0)</f>
        <v>3447</v>
      </c>
      <c r="G192">
        <f>VLOOKUP($A192,old_cleaning_log!$A$1:$GD$999,MATCH(G$5,old_cleaning_log!$A$1:$GD$1,0),0)</f>
        <v>4023</v>
      </c>
      <c r="H192">
        <f t="shared" ca="1" si="31"/>
        <v>12</v>
      </c>
      <c r="I192">
        <f>VLOOKUP($A192,old_cleaning_log!$A$1:$GD$1000,MATCH("ORIG LP OPT",old_cleaning_log!$A$1:$GD$1,0),0)</f>
        <v>6.1507350000000001</v>
      </c>
      <c r="J192">
        <f>VLOOKUP($A192,old_cleaning_log!$A$1:$GD$999,MATCH(J$5,old_cleaning_log!$A$1:$GD$1,0),0)</f>
        <v>6.1507350000000001</v>
      </c>
      <c r="K192" s="51">
        <f t="shared" ca="1" si="34"/>
        <v>0</v>
      </c>
      <c r="L192">
        <f>VLOOKUP($A192,old_cleaning_log!$A$1:$AAB$999,MATCH(L$5,old_cleaning_log!$A$1:$AAB$1,0),0)</f>
        <v>6283</v>
      </c>
      <c r="M192">
        <f>VLOOKUP($A192,old_cleaning_log!$A$1:$AAB$999,MATCH(M$5,old_cleaning_log!$A$1:$AAB$1,0),0)</f>
        <v>1141.749</v>
      </c>
      <c r="N192" t="e">
        <f>MATCH($A192,discarded_presolved!A:A,0)</f>
        <v>#N/A</v>
      </c>
      <c r="O192">
        <f t="shared" ca="1" si="25"/>
        <v>0</v>
      </c>
      <c r="P192">
        <f t="shared" ca="1" si="32"/>
        <v>0</v>
      </c>
      <c r="Q192">
        <f t="shared" ca="1" si="32"/>
        <v>0</v>
      </c>
      <c r="R192">
        <f t="shared" ca="1" si="32"/>
        <v>0</v>
      </c>
      <c r="S192">
        <f t="shared" ca="1" si="32"/>
        <v>1</v>
      </c>
    </row>
    <row r="193" spans="1:19" hidden="1" x14ac:dyDescent="0.2">
      <c r="A193" s="16" t="s">
        <v>343</v>
      </c>
      <c r="B193" t="s">
        <v>603</v>
      </c>
      <c r="C193" t="str">
        <f t="shared" si="33"/>
        <v>miplib2010/neos-1605075</v>
      </c>
      <c r="D193">
        <f t="shared" ca="1" si="28"/>
        <v>3467</v>
      </c>
      <c r="E193">
        <f t="shared" ca="1" si="28"/>
        <v>4173</v>
      </c>
      <c r="F193">
        <f>VLOOKUP($A193,old_cleaning_log!$A$1:$GD$999,MATCH(F$5,old_cleaning_log!$A$1:$GD$1,0),0)</f>
        <v>3440</v>
      </c>
      <c r="G193">
        <f>VLOOKUP($A193,old_cleaning_log!$A$1:$GD$999,MATCH(G$5,old_cleaning_log!$A$1:$GD$1,0),0)</f>
        <v>4085</v>
      </c>
      <c r="H193">
        <f t="shared" ca="1" si="31"/>
        <v>9</v>
      </c>
      <c r="I193">
        <f>VLOOKUP($A193,old_cleaning_log!$A$1:$GD$1000,MATCH("ORIG LP OPT",old_cleaning_log!$A$1:$GD$1,0),0)</f>
        <v>3.214461</v>
      </c>
      <c r="J193">
        <f>VLOOKUP($A193,old_cleaning_log!$A$1:$GD$999,MATCH(J$5,old_cleaning_log!$A$1:$GD$1,0),0)</f>
        <v>3.214461</v>
      </c>
      <c r="K193" s="51">
        <f t="shared" ca="1" si="34"/>
        <v>0</v>
      </c>
      <c r="L193">
        <f>VLOOKUP($A193,old_cleaning_log!$A$1:$AAB$999,MATCH(L$5,old_cleaning_log!$A$1:$AAB$1,0),0)</f>
        <v>862</v>
      </c>
      <c r="M193">
        <f>VLOOKUP($A193,old_cleaning_log!$A$1:$AAB$999,MATCH(M$5,old_cleaning_log!$A$1:$AAB$1,0),0)</f>
        <v>630.06700000000001</v>
      </c>
      <c r="N193">
        <f>MATCH($A193,discarded_presolved!A:A,0)</f>
        <v>51</v>
      </c>
      <c r="O193">
        <f t="shared" ca="1" si="25"/>
        <v>1</v>
      </c>
      <c r="P193">
        <f t="shared" ca="1" si="32"/>
        <v>0</v>
      </c>
      <c r="Q193">
        <f t="shared" ca="1" si="32"/>
        <v>0</v>
      </c>
      <c r="R193">
        <f t="shared" ca="1" si="32"/>
        <v>0</v>
      </c>
      <c r="S193">
        <f t="shared" ca="1" si="32"/>
        <v>0</v>
      </c>
    </row>
    <row r="194" spans="1:19" hidden="1" x14ac:dyDescent="0.2">
      <c r="A194" s="16" t="s">
        <v>344</v>
      </c>
      <c r="B194" t="s">
        <v>603</v>
      </c>
      <c r="C194" t="str">
        <f t="shared" si="33"/>
        <v>miplib2010/neos-1616732</v>
      </c>
      <c r="D194">
        <f t="shared" ca="1" si="28"/>
        <v>1999</v>
      </c>
      <c r="E194">
        <f t="shared" ca="1" si="28"/>
        <v>200</v>
      </c>
      <c r="F194">
        <f>VLOOKUP($A194,old_cleaning_log!$A$1:$GD$999,MATCH(F$5,old_cleaning_log!$A$1:$GD$1,0),0)</f>
        <v>1026</v>
      </c>
      <c r="G194">
        <f>VLOOKUP($A194,old_cleaning_log!$A$1:$GD$999,MATCH(G$5,old_cleaning_log!$A$1:$GD$1,0),0)</f>
        <v>200</v>
      </c>
      <c r="H194">
        <f t="shared" ca="1" si="31"/>
        <v>159</v>
      </c>
      <c r="I194">
        <f>VLOOKUP($A194,old_cleaning_log!$A$1:$GD$1000,MATCH("ORIG LP OPT",old_cleaning_log!$A$1:$GD$1,0),0)</f>
        <v>100</v>
      </c>
      <c r="J194">
        <f>VLOOKUP($A194,old_cleaning_log!$A$1:$GD$999,MATCH(J$5,old_cleaning_log!$A$1:$GD$1,0),0)</f>
        <v>138.787417</v>
      </c>
      <c r="K194" s="51">
        <f t="shared" ca="1" si="34"/>
        <v>0.65741384745762721</v>
      </c>
      <c r="L194">
        <f>VLOOKUP($A194,old_cleaning_log!$A$1:$AAB$999,MATCH(L$5,old_cleaning_log!$A$1:$AAB$1,0),0)</f>
        <v>955155</v>
      </c>
      <c r="M194">
        <f>VLOOKUP($A194,old_cleaning_log!$A$1:$AAB$999,MATCH(M$5,old_cleaning_log!$A$1:$AAB$1,0),0)</f>
        <v>3600</v>
      </c>
      <c r="N194" t="e">
        <f>MATCH($A194,discarded_presolved!A:A,0)</f>
        <v>#N/A</v>
      </c>
      <c r="O194">
        <f t="shared" ca="1" si="25"/>
        <v>0</v>
      </c>
      <c r="P194">
        <f t="shared" ca="1" si="32"/>
        <v>0</v>
      </c>
      <c r="Q194">
        <f t="shared" ca="1" si="32"/>
        <v>0</v>
      </c>
      <c r="R194">
        <f t="shared" ca="1" si="32"/>
        <v>1</v>
      </c>
      <c r="S194">
        <f t="shared" ca="1" si="32"/>
        <v>1</v>
      </c>
    </row>
    <row r="195" spans="1:19" hidden="1" x14ac:dyDescent="0.2">
      <c r="A195" s="16" t="s">
        <v>345</v>
      </c>
      <c r="B195" t="s">
        <v>603</v>
      </c>
      <c r="C195" t="str">
        <f t="shared" si="33"/>
        <v>miplib2010/neos-1620770</v>
      </c>
      <c r="D195">
        <f t="shared" ca="1" si="28"/>
        <v>9296</v>
      </c>
      <c r="E195">
        <f t="shared" ca="1" si="28"/>
        <v>792</v>
      </c>
      <c r="F195">
        <f>VLOOKUP($A195,old_cleaning_log!$A$1:$GD$999,MATCH(F$5,old_cleaning_log!$A$1:$GD$1,0),0)</f>
        <v>1946</v>
      </c>
      <c r="G195">
        <f>VLOOKUP($A195,old_cleaning_log!$A$1:$GD$999,MATCH(G$5,old_cleaning_log!$A$1:$GD$1,0),0)</f>
        <v>790</v>
      </c>
      <c r="H195">
        <f t="shared" ref="H195:H214" ca="1" si="35">VLOOKUP($A195,INDIRECT("'"&amp;$B195&amp;"'!"&amp;"$A$5:$Z$1000"),MATCH(H$5,INDIRECT("'"&amp;$B195&amp;"'!$A$4:$Z$4"),0),0)</f>
        <v>9</v>
      </c>
      <c r="I195">
        <f>VLOOKUP($A195,old_cleaning_log!$A$1:$GD$1000,MATCH("ORIG LP OPT",old_cleaning_log!$A$1:$GD$1,0),0)</f>
        <v>1</v>
      </c>
      <c r="J195">
        <f>VLOOKUP($A195,old_cleaning_log!$A$1:$GD$999,MATCH(J$5,old_cleaning_log!$A$1:$GD$1,0),0)</f>
        <v>7</v>
      </c>
      <c r="K195" s="51">
        <f t="shared" ca="1" si="34"/>
        <v>0.75</v>
      </c>
      <c r="L195">
        <f>VLOOKUP($A195,old_cleaning_log!$A$1:$AAB$999,MATCH(L$5,old_cleaning_log!$A$1:$AAB$1,0),0)</f>
        <v>200020</v>
      </c>
      <c r="M195">
        <f>VLOOKUP($A195,old_cleaning_log!$A$1:$AAB$999,MATCH(M$5,old_cleaning_log!$A$1:$AAB$1,0),0)</f>
        <v>3600.0010000000002</v>
      </c>
      <c r="N195">
        <f>MATCH($A195,discarded_presolved!A:A,0)</f>
        <v>52</v>
      </c>
      <c r="O195">
        <f t="shared" ca="1" si="25"/>
        <v>1</v>
      </c>
      <c r="P195">
        <f t="shared" ca="1" si="32"/>
        <v>0</v>
      </c>
      <c r="Q195">
        <f t="shared" ca="1" si="32"/>
        <v>0</v>
      </c>
      <c r="R195">
        <f t="shared" ca="1" si="32"/>
        <v>0</v>
      </c>
      <c r="S195">
        <f t="shared" ca="1" si="32"/>
        <v>0</v>
      </c>
    </row>
    <row r="196" spans="1:19" x14ac:dyDescent="0.2">
      <c r="A196" s="24" t="s">
        <v>886</v>
      </c>
      <c r="B196" t="s">
        <v>899</v>
      </c>
      <c r="C196" t="str">
        <f t="shared" si="33"/>
        <v>coral/neos-1620807</v>
      </c>
      <c r="D196">
        <f t="shared" ca="1" si="28"/>
        <v>1340</v>
      </c>
      <c r="E196">
        <f t="shared" ca="1" si="28"/>
        <v>231</v>
      </c>
      <c r="F196">
        <f>VLOOKUP($A196,old_cleaning_log!$A$1:$GD$999,MATCH(F$5,old_cleaning_log!$A$1:$GD$1,0),0)</f>
        <v>405</v>
      </c>
      <c r="G196">
        <f>VLOOKUP($A196,old_cleaning_log!$A$1:$GD$999,MATCH(G$5,old_cleaning_log!$A$1:$GD$1,0),0)</f>
        <v>231</v>
      </c>
      <c r="H196">
        <f t="shared" ca="1" si="35"/>
        <v>6</v>
      </c>
      <c r="I196">
        <f>VLOOKUP($A196,old_cleaning_log!$A$1:$GD$1000,MATCH("ORIG LP OPT",old_cleaning_log!$A$1:$GD$1,0),0)</f>
        <v>1</v>
      </c>
      <c r="J196">
        <f>VLOOKUP($A196,old_cleaning_log!$A$1:$GD$999,MATCH(J$5,old_cleaning_log!$A$1:$GD$1,0),0)</f>
        <v>4</v>
      </c>
      <c r="K196" s="51">
        <f t="shared" ca="1" si="34"/>
        <v>0.6</v>
      </c>
      <c r="L196">
        <f>VLOOKUP($A196,old_cleaning_log!$A$1:$AAB$999,MATCH(L$5,old_cleaning_log!$A$1:$AAB$1,0),0)</f>
        <v>170114</v>
      </c>
      <c r="M196">
        <f>VLOOKUP($A196,old_cleaning_log!$A$1:$AAB$999,MATCH(M$5,old_cleaning_log!$A$1:$AAB$1,0),0)</f>
        <v>413.64</v>
      </c>
      <c r="N196" t="e">
        <f>MATCH($A196,discarded_presolved!A:A,0)</f>
        <v>#N/A</v>
      </c>
      <c r="O196">
        <f t="shared" ca="1" si="25"/>
        <v>0</v>
      </c>
      <c r="P196">
        <f t="shared" ca="1" si="32"/>
        <v>1</v>
      </c>
      <c r="Q196">
        <f t="shared" ca="1" si="32"/>
        <v>1</v>
      </c>
      <c r="R196">
        <f t="shared" ca="1" si="32"/>
        <v>1</v>
      </c>
      <c r="S196">
        <f t="shared" ca="1" si="32"/>
        <v>1</v>
      </c>
    </row>
    <row r="197" spans="1:19" hidden="1" x14ac:dyDescent="0.2">
      <c r="A197" s="24" t="s">
        <v>661</v>
      </c>
      <c r="B197" t="s">
        <v>899</v>
      </c>
      <c r="C197" t="str">
        <f t="shared" si="33"/>
        <v>coral/neos-430149</v>
      </c>
      <c r="D197">
        <f t="shared" ca="1" si="28"/>
        <v>990</v>
      </c>
      <c r="E197">
        <f t="shared" ca="1" si="28"/>
        <v>395</v>
      </c>
      <c r="F197">
        <f>VLOOKUP($A197,old_cleaning_log!$A$1:$GD$999,MATCH(F$5,old_cleaning_log!$A$1:$GD$1,0),0)</f>
        <v>720</v>
      </c>
      <c r="G197">
        <f>VLOOKUP($A197,old_cleaning_log!$A$1:$GD$999,MATCH(G$5,old_cleaning_log!$A$1:$GD$1,0),0)</f>
        <v>275</v>
      </c>
      <c r="H197">
        <f t="shared" ca="1" si="35"/>
        <v>56.6</v>
      </c>
      <c r="I197">
        <f>VLOOKUP($A197,old_cleaning_log!$A$1:$GD$1000,MATCH("ORIG LP OPT",old_cleaning_log!$A$1:$GD$1,0),0)</f>
        <v>0</v>
      </c>
      <c r="J197">
        <f>VLOOKUP($A197,old_cleaning_log!$A$1:$GD$999,MATCH(J$5,old_cleaning_log!$A$1:$GD$1,0),0)</f>
        <v>0</v>
      </c>
      <c r="K197" s="51">
        <f t="shared" ca="1" si="34"/>
        <v>0</v>
      </c>
      <c r="L197">
        <f>VLOOKUP($A197,old_cleaning_log!$A$1:$AAB$999,MATCH(L$5,old_cleaning_log!$A$1:$AAB$1,0),0)</f>
        <v>7889</v>
      </c>
      <c r="M197">
        <f>VLOOKUP($A197,old_cleaning_log!$A$1:$AAB$999,MATCH(M$5,old_cleaning_log!$A$1:$AAB$1,0),0)</f>
        <v>20.262</v>
      </c>
      <c r="N197">
        <f>MATCH($A197,discarded_presolved!A:A,0)</f>
        <v>53</v>
      </c>
      <c r="O197">
        <f t="shared" ca="1" si="25"/>
        <v>1</v>
      </c>
      <c r="P197">
        <f t="shared" ca="1" si="32"/>
        <v>0</v>
      </c>
      <c r="Q197">
        <f t="shared" ca="1" si="32"/>
        <v>0</v>
      </c>
      <c r="R197">
        <f t="shared" ca="1" si="32"/>
        <v>0</v>
      </c>
      <c r="S197">
        <f t="shared" ca="1" si="32"/>
        <v>0</v>
      </c>
    </row>
    <row r="198" spans="1:19" hidden="1" x14ac:dyDescent="0.2">
      <c r="A198" s="16" t="s">
        <v>348</v>
      </c>
      <c r="B198" t="s">
        <v>603</v>
      </c>
      <c r="C198" t="str">
        <f t="shared" si="33"/>
        <v>miplib2010/neos-476283</v>
      </c>
      <c r="D198">
        <f t="shared" ca="1" si="28"/>
        <v>10015</v>
      </c>
      <c r="E198">
        <f t="shared" ca="1" si="28"/>
        <v>11915</v>
      </c>
      <c r="F198">
        <f>VLOOKUP($A198,old_cleaning_log!$A$1:$GD$999,MATCH(F$5,old_cleaning_log!$A$1:$GD$1,0),0)</f>
        <v>9227</v>
      </c>
      <c r="G198">
        <f>VLOOKUP($A198,old_cleaning_log!$A$1:$GD$999,MATCH(G$5,old_cleaning_log!$A$1:$GD$1,0),0)</f>
        <v>12128</v>
      </c>
      <c r="H198">
        <f t="shared" ca="1" si="35"/>
        <v>406.36320698399999</v>
      </c>
      <c r="I198">
        <f>VLOOKUP($A198,old_cleaning_log!$A$1:$GD$1000,MATCH("ORIG LP OPT",old_cleaning_log!$A$1:$GD$1,0),0)</f>
        <v>406.244708</v>
      </c>
      <c r="J198">
        <f>VLOOKUP($A198,old_cleaning_log!$A$1:$GD$999,MATCH(J$5,old_cleaning_log!$A$1:$GD$1,0),0)</f>
        <v>406.244708</v>
      </c>
      <c r="K198" s="51">
        <f t="shared" ca="1" si="34"/>
        <v>0</v>
      </c>
      <c r="L198">
        <f>VLOOKUP($A198,old_cleaning_log!$A$1:$AAB$999,MATCH(L$5,old_cleaning_log!$A$1:$AAB$1,0),0)</f>
        <v>547</v>
      </c>
      <c r="M198">
        <f>VLOOKUP($A198,old_cleaning_log!$A$1:$AAB$999,MATCH(M$5,old_cleaning_log!$A$1:$AAB$1,0),0)</f>
        <v>838.56600000000003</v>
      </c>
      <c r="N198" t="e">
        <f>MATCH($A198,discarded_presolved!A:A,0)</f>
        <v>#N/A</v>
      </c>
      <c r="O198">
        <f t="shared" ca="1" si="25"/>
        <v>1</v>
      </c>
      <c r="P198">
        <f t="shared" ca="1" si="32"/>
        <v>0</v>
      </c>
      <c r="Q198">
        <f t="shared" ca="1" si="32"/>
        <v>0</v>
      </c>
      <c r="R198">
        <f t="shared" ca="1" si="32"/>
        <v>0</v>
      </c>
      <c r="S198">
        <f t="shared" ca="1" si="32"/>
        <v>0</v>
      </c>
    </row>
    <row r="199" spans="1:19" hidden="1" x14ac:dyDescent="0.2">
      <c r="A199" s="24" t="s">
        <v>662</v>
      </c>
      <c r="B199" t="s">
        <v>899</v>
      </c>
      <c r="C199" t="str">
        <f t="shared" si="33"/>
        <v>coral/neos-480878</v>
      </c>
      <c r="D199">
        <f t="shared" ca="1" si="28"/>
        <v>1321</v>
      </c>
      <c r="E199">
        <f t="shared" ca="1" si="28"/>
        <v>534</v>
      </c>
      <c r="F199">
        <f>VLOOKUP($A199,old_cleaning_log!$A$1:$GD$999,MATCH(F$5,old_cleaning_log!$A$1:$GD$1,0),0)</f>
        <v>1141</v>
      </c>
      <c r="G199">
        <f>VLOOKUP($A199,old_cleaning_log!$A$1:$GD$999,MATCH(G$5,old_cleaning_log!$A$1:$GD$1,0),0)</f>
        <v>622</v>
      </c>
      <c r="H199">
        <f t="shared" ca="1" si="35"/>
        <v>492.51</v>
      </c>
      <c r="I199">
        <f>VLOOKUP($A199,old_cleaning_log!$A$1:$GD$1000,MATCH("ORIG LP OPT",old_cleaning_log!$A$1:$GD$1,0),0)</f>
        <v>455.29879599999998</v>
      </c>
      <c r="J199">
        <f>VLOOKUP($A199,old_cleaning_log!$A$1:$GD$999,MATCH(J$5,old_cleaning_log!$A$1:$GD$1,0),0)</f>
        <v>479.13879600000001</v>
      </c>
      <c r="K199" s="51">
        <f t="shared" ca="1" si="34"/>
        <v>0.64066725709815853</v>
      </c>
      <c r="L199">
        <f>VLOOKUP($A199,old_cleaning_log!$A$1:$AAB$999,MATCH(L$5,old_cleaning_log!$A$1:$AAB$1,0),0)</f>
        <v>7962</v>
      </c>
      <c r="M199">
        <f>VLOOKUP($A199,old_cleaning_log!$A$1:$AAB$999,MATCH(M$5,old_cleaning_log!$A$1:$AAB$1,0),0)</f>
        <v>53.241</v>
      </c>
      <c r="N199" t="e">
        <f>MATCH($A199,discarded_presolved!A:A,0)</f>
        <v>#N/A</v>
      </c>
      <c r="O199">
        <f t="shared" ref="O199:O262" ca="1" si="36">IF(ISNA($N199),IF(OR(F199&gt;=$F$1,G199&gt;=$G$1),1,IF(ISNA(M199),0,IF($J199=$H199,1,IF(M199&gt;$M$1,0,1)))),1+INDIRECT("discarded_presolved!E"&amp;$N199)+INDIRECT("discarded_presolved!F"&amp;$N199))</f>
        <v>0</v>
      </c>
      <c r="P199">
        <f t="shared" ca="1" si="32"/>
        <v>0</v>
      </c>
      <c r="Q199">
        <f t="shared" ca="1" si="32"/>
        <v>0</v>
      </c>
      <c r="R199">
        <f t="shared" ca="1" si="32"/>
        <v>1</v>
      </c>
      <c r="S199">
        <f t="shared" ca="1" si="32"/>
        <v>1</v>
      </c>
    </row>
    <row r="200" spans="1:19" hidden="1" x14ac:dyDescent="0.2">
      <c r="A200" s="24" t="s">
        <v>663</v>
      </c>
      <c r="B200" t="s">
        <v>899</v>
      </c>
      <c r="C200" t="str">
        <f t="shared" si="33"/>
        <v>coral/neos-494568</v>
      </c>
      <c r="D200">
        <f t="shared" ca="1" si="28"/>
        <v>2215</v>
      </c>
      <c r="E200">
        <f t="shared" ca="1" si="28"/>
        <v>6889</v>
      </c>
      <c r="F200">
        <f>VLOOKUP($A200,old_cleaning_log!$A$1:$GD$999,MATCH(F$5,old_cleaning_log!$A$1:$GD$1,0),0)</f>
        <v>1098</v>
      </c>
      <c r="G200">
        <f>VLOOKUP($A200,old_cleaning_log!$A$1:$GD$999,MATCH(G$5,old_cleaning_log!$A$1:$GD$1,0),0)</f>
        <v>6649</v>
      </c>
      <c r="H200">
        <f t="shared" ca="1" si="35"/>
        <v>-101</v>
      </c>
      <c r="I200">
        <f>VLOOKUP($A200,old_cleaning_log!$A$1:$GD$1000,MATCH("ORIG LP OPT",old_cleaning_log!$A$1:$GD$1,0),0)</f>
        <v>-102</v>
      </c>
      <c r="J200">
        <f>VLOOKUP($A200,old_cleaning_log!$A$1:$GD$999,MATCH(J$5,old_cleaning_log!$A$1:$GD$1,0),0)</f>
        <v>-102</v>
      </c>
      <c r="K200" s="51">
        <f t="shared" ca="1" si="34"/>
        <v>0</v>
      </c>
      <c r="L200">
        <f>VLOOKUP($A200,old_cleaning_log!$A$1:$AAB$999,MATCH(L$5,old_cleaning_log!$A$1:$AAB$1,0),0)</f>
        <v>1</v>
      </c>
      <c r="M200">
        <f>VLOOKUP($A200,old_cleaning_log!$A$1:$AAB$999,MATCH(M$5,old_cleaning_log!$A$1:$AAB$1,0),0)</f>
        <v>0.82599999999999996</v>
      </c>
      <c r="N200" t="e">
        <f>MATCH($A200,discarded_presolved!A:A,0)</f>
        <v>#N/A</v>
      </c>
      <c r="O200">
        <f t="shared" ca="1" si="36"/>
        <v>0</v>
      </c>
      <c r="P200">
        <f t="shared" ca="1" si="32"/>
        <v>0</v>
      </c>
      <c r="Q200">
        <f t="shared" ca="1" si="32"/>
        <v>0</v>
      </c>
      <c r="R200">
        <f t="shared" ca="1" si="32"/>
        <v>0</v>
      </c>
      <c r="S200">
        <f t="shared" ca="1" si="32"/>
        <v>1</v>
      </c>
    </row>
    <row r="201" spans="1:19" x14ac:dyDescent="0.2">
      <c r="A201" s="24" t="s">
        <v>103</v>
      </c>
      <c r="B201" t="s">
        <v>899</v>
      </c>
      <c r="C201" t="str">
        <f t="shared" si="33"/>
        <v>coral/neos-501453</v>
      </c>
      <c r="D201">
        <f t="shared" ca="1" si="28"/>
        <v>40</v>
      </c>
      <c r="E201">
        <f t="shared" ca="1" si="28"/>
        <v>165</v>
      </c>
      <c r="F201">
        <f>VLOOKUP($A201,old_cleaning_log!$A$1:$GD$999,MATCH(F$5,old_cleaning_log!$A$1:$GD$1,0),0)</f>
        <v>13</v>
      </c>
      <c r="G201">
        <f>VLOOKUP($A201,old_cleaning_log!$A$1:$GD$999,MATCH(G$5,old_cleaning_log!$A$1:$GD$1,0),0)</f>
        <v>52</v>
      </c>
      <c r="H201">
        <f t="shared" ca="1" si="35"/>
        <v>47454.61</v>
      </c>
      <c r="I201">
        <f>VLOOKUP($A201,old_cleaning_log!$A$1:$GD$1000,MATCH("ORIG LP OPT",old_cleaning_log!$A$1:$GD$1,0),0)</f>
        <v>47431.677198999998</v>
      </c>
      <c r="J201">
        <f>VLOOKUP($A201,old_cleaning_log!$A$1:$GD$999,MATCH(J$5,old_cleaning_log!$A$1:$GD$1,0),0)</f>
        <v>47443.152198999996</v>
      </c>
      <c r="K201" s="51">
        <f t="shared" ca="1" si="34"/>
        <v>0.50037498690182747</v>
      </c>
      <c r="L201">
        <f>VLOOKUP($A201,old_cleaning_log!$A$1:$AAB$999,MATCH(L$5,old_cleaning_log!$A$1:$AAB$1,0),0)</f>
        <v>176</v>
      </c>
      <c r="M201">
        <f>VLOOKUP($A201,old_cleaning_log!$A$1:$AAB$999,MATCH(M$5,old_cleaning_log!$A$1:$AAB$1,0),0)</f>
        <v>1.7999999999999999E-2</v>
      </c>
      <c r="N201" t="e">
        <f>MATCH($A201,discarded_presolved!A:A,0)</f>
        <v>#N/A</v>
      </c>
      <c r="O201">
        <f t="shared" ca="1" si="36"/>
        <v>0</v>
      </c>
      <c r="P201">
        <f t="shared" ca="1" si="32"/>
        <v>1</v>
      </c>
      <c r="Q201">
        <f t="shared" ca="1" si="32"/>
        <v>1</v>
      </c>
      <c r="R201">
        <f t="shared" ca="1" si="32"/>
        <v>1</v>
      </c>
      <c r="S201">
        <f t="shared" ca="1" si="32"/>
        <v>1</v>
      </c>
    </row>
    <row r="202" spans="1:19" hidden="1" x14ac:dyDescent="0.2">
      <c r="A202" s="24" t="s">
        <v>667</v>
      </c>
      <c r="B202" t="s">
        <v>899</v>
      </c>
      <c r="C202" t="str">
        <f t="shared" si="33"/>
        <v>coral/neos-504674</v>
      </c>
      <c r="D202">
        <f t="shared" ca="1" si="28"/>
        <v>1344</v>
      </c>
      <c r="E202">
        <f t="shared" ca="1" si="28"/>
        <v>844</v>
      </c>
      <c r="F202">
        <f>VLOOKUP($A202,old_cleaning_log!$A$1:$GD$999,MATCH(F$5,old_cleaning_log!$A$1:$GD$1,0),0)</f>
        <v>1128</v>
      </c>
      <c r="G202">
        <f>VLOOKUP($A202,old_cleaning_log!$A$1:$GD$999,MATCH(G$5,old_cleaning_log!$A$1:$GD$1,0),0)</f>
        <v>634</v>
      </c>
      <c r="H202">
        <f t="shared" ca="1" si="35"/>
        <v>3635.87</v>
      </c>
      <c r="I202">
        <f>VLOOKUP($A202,old_cleaning_log!$A$1:$GD$1000,MATCH("ORIG LP OPT",old_cleaning_log!$A$1:$GD$1,0),0)</f>
        <v>472.77124800000001</v>
      </c>
      <c r="J202">
        <f>VLOOKUP($A202,old_cleaning_log!$A$1:$GD$999,MATCH(J$5,old_cleaning_log!$A$1:$GD$1,0),0)</f>
        <v>1842.2677880000001</v>
      </c>
      <c r="K202" s="51">
        <f t="shared" ca="1" si="34"/>
        <v>0.43296041235958233</v>
      </c>
      <c r="L202">
        <f>VLOOKUP($A202,old_cleaning_log!$A$1:$AAB$999,MATCH(L$5,old_cleaning_log!$A$1:$AAB$1,0),0)</f>
        <v>8281</v>
      </c>
      <c r="M202">
        <f>VLOOKUP($A202,old_cleaning_log!$A$1:$AAB$999,MATCH(M$5,old_cleaning_log!$A$1:$AAB$1,0),0)</f>
        <v>60.679000000000002</v>
      </c>
      <c r="N202" t="e">
        <f>MATCH($A202,discarded_presolved!A:A,0)</f>
        <v>#N/A</v>
      </c>
      <c r="O202">
        <f t="shared" ca="1" si="36"/>
        <v>0</v>
      </c>
      <c r="P202">
        <f t="shared" ca="1" si="32"/>
        <v>0</v>
      </c>
      <c r="Q202">
        <f t="shared" ca="1" si="32"/>
        <v>0</v>
      </c>
      <c r="R202">
        <f t="shared" ca="1" si="32"/>
        <v>1</v>
      </c>
      <c r="S202">
        <f t="shared" ca="1" si="32"/>
        <v>1</v>
      </c>
    </row>
    <row r="203" spans="1:19" hidden="1" x14ac:dyDescent="0.2">
      <c r="A203" s="24" t="s">
        <v>668</v>
      </c>
      <c r="B203" t="s">
        <v>899</v>
      </c>
      <c r="C203" t="str">
        <f t="shared" si="33"/>
        <v>coral/neos-504815</v>
      </c>
      <c r="D203">
        <f t="shared" ca="1" si="28"/>
        <v>1067</v>
      </c>
      <c r="E203">
        <f t="shared" ca="1" si="28"/>
        <v>674</v>
      </c>
      <c r="F203">
        <f>VLOOKUP($A203,old_cleaning_log!$A$1:$GD$999,MATCH(F$5,old_cleaning_log!$A$1:$GD$1,0),0)</f>
        <v>887</v>
      </c>
      <c r="G203">
        <f>VLOOKUP($A203,old_cleaning_log!$A$1:$GD$999,MATCH(G$5,old_cleaning_log!$A$1:$GD$1,0),0)</f>
        <v>500</v>
      </c>
      <c r="H203">
        <f t="shared" ca="1" si="35"/>
        <v>2296.2199999999998</v>
      </c>
      <c r="I203">
        <f>VLOOKUP($A203,old_cleaning_log!$A$1:$GD$1000,MATCH("ORIG LP OPT",old_cleaning_log!$A$1:$GD$1,0),0)</f>
        <v>553.79511000000002</v>
      </c>
      <c r="J203">
        <f>VLOOKUP($A203,old_cleaning_log!$A$1:$GD$999,MATCH(J$5,old_cleaning_log!$A$1:$GD$1,0),0)</f>
        <v>1192.4639460000001</v>
      </c>
      <c r="K203" s="51">
        <f t="shared" ca="1" si="34"/>
        <v>0.36654023921800161</v>
      </c>
      <c r="L203">
        <f>VLOOKUP($A203,old_cleaning_log!$A$1:$AAB$999,MATCH(L$5,old_cleaning_log!$A$1:$AAB$1,0),0)</f>
        <v>3459</v>
      </c>
      <c r="M203">
        <f>VLOOKUP($A203,old_cleaning_log!$A$1:$AAB$999,MATCH(M$5,old_cleaning_log!$A$1:$AAB$1,0),0)</f>
        <v>9.4489999999999998</v>
      </c>
      <c r="N203" t="e">
        <f>MATCH($A203,discarded_presolved!A:A,0)</f>
        <v>#N/A</v>
      </c>
      <c r="O203">
        <f t="shared" ca="1" si="36"/>
        <v>0</v>
      </c>
      <c r="P203">
        <f t="shared" ca="1" si="32"/>
        <v>0</v>
      </c>
      <c r="Q203">
        <f t="shared" ca="1" si="32"/>
        <v>1</v>
      </c>
      <c r="R203">
        <f t="shared" ca="1" si="32"/>
        <v>1</v>
      </c>
      <c r="S203">
        <f t="shared" ca="1" si="32"/>
        <v>1</v>
      </c>
    </row>
    <row r="204" spans="1:19" hidden="1" x14ac:dyDescent="0.2">
      <c r="A204" s="16" t="s">
        <v>350</v>
      </c>
      <c r="B204" t="s">
        <v>603</v>
      </c>
      <c r="C204" t="str">
        <f t="shared" si="33"/>
        <v>miplib2010/neos-506428</v>
      </c>
      <c r="D204">
        <f t="shared" ca="1" si="28"/>
        <v>129925</v>
      </c>
      <c r="E204">
        <f t="shared" ca="1" si="28"/>
        <v>42981</v>
      </c>
      <c r="F204" t="e">
        <f>VLOOKUP($A204,old_cleaning_log!$A$1:$GD$999,MATCH(F$5,old_cleaning_log!$A$1:$GD$1,0),0)</f>
        <v>#N/A</v>
      </c>
      <c r="G204" t="e">
        <f>VLOOKUP($A204,old_cleaning_log!$A$1:$GD$999,MATCH(G$5,old_cleaning_log!$A$1:$GD$1,0),0)</f>
        <v>#N/A</v>
      </c>
      <c r="H204">
        <f t="shared" ca="1" si="35"/>
        <v>583780</v>
      </c>
      <c r="I204" t="e">
        <f>VLOOKUP($A204,old_cleaning_log!$A$1:$GD$1000,MATCH("ORIG LP OPT",old_cleaning_log!$A$1:$GD$1,0),0)</f>
        <v>#N/A</v>
      </c>
      <c r="J204" t="e">
        <f>VLOOKUP($A204,old_cleaning_log!$A$1:$GD$999,MATCH(J$5,old_cleaning_log!$A$1:$GD$1,0),0)</f>
        <v>#N/A</v>
      </c>
      <c r="K204" s="51" t="e">
        <f t="shared" ca="1" si="34"/>
        <v>#N/A</v>
      </c>
      <c r="L204" t="e">
        <f>VLOOKUP($A204,old_cleaning_log!$A$1:$AAB$999,MATCH(L$5,old_cleaning_log!$A$1:$AAB$1,0),0)</f>
        <v>#N/A</v>
      </c>
      <c r="M204" t="e">
        <f>VLOOKUP($A204,old_cleaning_log!$A$1:$AAB$999,MATCH(M$5,old_cleaning_log!$A$1:$AAB$1,0),0)</f>
        <v>#N/A</v>
      </c>
      <c r="N204" t="e">
        <f>MATCH($A204,discarded_presolved!A:A,0)</f>
        <v>#N/A</v>
      </c>
      <c r="O204" t="e">
        <f t="shared" ca="1" si="36"/>
        <v>#N/A</v>
      </c>
      <c r="P204" t="e">
        <f t="shared" ca="1" si="32"/>
        <v>#N/A</v>
      </c>
      <c r="Q204" t="e">
        <f t="shared" ca="1" si="32"/>
        <v>#N/A</v>
      </c>
      <c r="R204" t="e">
        <f t="shared" ca="1" si="32"/>
        <v>#N/A</v>
      </c>
      <c r="S204" t="e">
        <f t="shared" ca="1" si="32"/>
        <v>#N/A</v>
      </c>
    </row>
    <row r="205" spans="1:19" hidden="1" x14ac:dyDescent="0.2">
      <c r="A205" s="24" t="s">
        <v>669</v>
      </c>
      <c r="B205" t="s">
        <v>899</v>
      </c>
      <c r="C205" t="str">
        <f t="shared" si="33"/>
        <v>coral/neos-512201</v>
      </c>
      <c r="D205">
        <f t="shared" ca="1" si="28"/>
        <v>1335</v>
      </c>
      <c r="E205">
        <f t="shared" ca="1" si="28"/>
        <v>838</v>
      </c>
      <c r="F205">
        <f>VLOOKUP($A205,old_cleaning_log!$A$1:$GD$999,MATCH(F$5,old_cleaning_log!$A$1:$GD$1,0),0)</f>
        <v>1108</v>
      </c>
      <c r="G205">
        <f>VLOOKUP($A205,old_cleaning_log!$A$1:$GD$999,MATCH(G$5,old_cleaning_log!$A$1:$GD$1,0),0)</f>
        <v>627</v>
      </c>
      <c r="H205">
        <f t="shared" ca="1" si="35"/>
        <v>513.57000000000005</v>
      </c>
      <c r="I205">
        <f>VLOOKUP($A205,old_cleaning_log!$A$1:$GD$1000,MATCH("ORIG LP OPT",old_cleaning_log!$A$1:$GD$1,0),0)</f>
        <v>67.174599999999998</v>
      </c>
      <c r="J205">
        <f>VLOOKUP($A205,old_cleaning_log!$A$1:$GD$999,MATCH(J$5,old_cleaning_log!$A$1:$GD$1,0),0)</f>
        <v>240.59875199999999</v>
      </c>
      <c r="K205" s="51">
        <f t="shared" ca="1" si="34"/>
        <v>0.38849896750728158</v>
      </c>
      <c r="L205">
        <f>VLOOKUP($A205,old_cleaning_log!$A$1:$AAB$999,MATCH(L$5,old_cleaning_log!$A$1:$AAB$1,0),0)</f>
        <v>2254</v>
      </c>
      <c r="M205">
        <f>VLOOKUP($A205,old_cleaning_log!$A$1:$AAB$999,MATCH(M$5,old_cleaning_log!$A$1:$AAB$1,0),0)</f>
        <v>11.128</v>
      </c>
      <c r="N205" t="e">
        <f>MATCH($A205,discarded_presolved!A:A,0)</f>
        <v>#N/A</v>
      </c>
      <c r="O205">
        <f t="shared" ca="1" si="36"/>
        <v>0</v>
      </c>
      <c r="P205">
        <f t="shared" ca="1" si="32"/>
        <v>0</v>
      </c>
      <c r="Q205">
        <f t="shared" ca="1" si="32"/>
        <v>0</v>
      </c>
      <c r="R205">
        <f t="shared" ca="1" si="32"/>
        <v>1</v>
      </c>
      <c r="S205">
        <f t="shared" ca="1" si="32"/>
        <v>1</v>
      </c>
    </row>
    <row r="206" spans="1:19" hidden="1" x14ac:dyDescent="0.2">
      <c r="A206" s="16" t="s">
        <v>351</v>
      </c>
      <c r="B206" t="s">
        <v>603</v>
      </c>
      <c r="C206" t="str">
        <f t="shared" si="33"/>
        <v>miplib2010/neos-520729</v>
      </c>
      <c r="D206">
        <f t="shared" ca="1" si="28"/>
        <v>31178</v>
      </c>
      <c r="E206">
        <f t="shared" ca="1" si="28"/>
        <v>91149</v>
      </c>
      <c r="F206" t="e">
        <f>VLOOKUP($A206,old_cleaning_log!$A$1:$GD$999,MATCH(F$5,old_cleaning_log!$A$1:$GD$1,0),0)</f>
        <v>#N/A</v>
      </c>
      <c r="G206" t="e">
        <f>VLOOKUP($A206,old_cleaning_log!$A$1:$GD$999,MATCH(G$5,old_cleaning_log!$A$1:$GD$1,0),0)</f>
        <v>#N/A</v>
      </c>
      <c r="H206">
        <f t="shared" ca="1" si="35"/>
        <v>-1385000</v>
      </c>
      <c r="I206" t="e">
        <f>VLOOKUP($A206,old_cleaning_log!$A$1:$GD$1000,MATCH("ORIG LP OPT",old_cleaning_log!$A$1:$GD$1,0),0)</f>
        <v>#N/A</v>
      </c>
      <c r="J206" t="e">
        <f>VLOOKUP($A206,old_cleaning_log!$A$1:$GD$999,MATCH(J$5,old_cleaning_log!$A$1:$GD$1,0),0)</f>
        <v>#N/A</v>
      </c>
      <c r="K206" s="51" t="e">
        <f t="shared" ca="1" si="34"/>
        <v>#N/A</v>
      </c>
      <c r="L206" t="e">
        <f>VLOOKUP($A206,old_cleaning_log!$A$1:$AAB$999,MATCH(L$5,old_cleaning_log!$A$1:$AAB$1,0),0)</f>
        <v>#N/A</v>
      </c>
      <c r="M206" t="e">
        <f>VLOOKUP($A206,old_cleaning_log!$A$1:$AAB$999,MATCH(M$5,old_cleaning_log!$A$1:$AAB$1,0),0)</f>
        <v>#N/A</v>
      </c>
      <c r="N206" t="e">
        <f>MATCH($A206,discarded_presolved!A:A,0)</f>
        <v>#N/A</v>
      </c>
      <c r="O206" t="e">
        <f t="shared" ca="1" si="36"/>
        <v>#N/A</v>
      </c>
      <c r="P206" t="e">
        <f t="shared" ref="P206:S225" ca="1" si="37">IF(AND($F206&lt;=P$1,$G206&lt;=P$1,$O206=0),1,0)</f>
        <v>#N/A</v>
      </c>
      <c r="Q206" t="e">
        <f t="shared" ca="1" si="37"/>
        <v>#N/A</v>
      </c>
      <c r="R206" t="e">
        <f t="shared" ca="1" si="37"/>
        <v>#N/A</v>
      </c>
      <c r="S206" t="e">
        <f t="shared" ca="1" si="37"/>
        <v>#N/A</v>
      </c>
    </row>
    <row r="207" spans="1:19" hidden="1" x14ac:dyDescent="0.2">
      <c r="A207" s="24" t="s">
        <v>670</v>
      </c>
      <c r="B207" t="s">
        <v>899</v>
      </c>
      <c r="C207" t="str">
        <f t="shared" si="33"/>
        <v>coral/neos-522351</v>
      </c>
      <c r="D207">
        <f t="shared" ref="D207:E266" ca="1" si="38">VLOOKUP($A207,INDIRECT("'"&amp;$B207&amp;"'!"&amp;"$A$5:$Z$1000"),MATCH(D$5,INDIRECT("'"&amp;$B207&amp;"'!$A$4:$Z$4"),0),0)</f>
        <v>1705</v>
      </c>
      <c r="E207">
        <f t="shared" ca="1" si="38"/>
        <v>1524</v>
      </c>
      <c r="F207">
        <f>VLOOKUP($A207,old_cleaning_log!$A$1:$GD$999,MATCH(F$5,old_cleaning_log!$A$1:$GD$1,0),0)</f>
        <v>1705</v>
      </c>
      <c r="G207">
        <f>VLOOKUP($A207,old_cleaning_log!$A$1:$GD$999,MATCH(G$5,old_cleaning_log!$A$1:$GD$1,0),0)</f>
        <v>1524</v>
      </c>
      <c r="H207">
        <f t="shared" ca="1" si="35"/>
        <v>17891.080000000002</v>
      </c>
      <c r="I207">
        <f>VLOOKUP($A207,old_cleaning_log!$A$1:$GD$1000,MATCH("ORIG LP OPT",old_cleaning_log!$A$1:$GD$1,0),0)</f>
        <v>0</v>
      </c>
      <c r="J207">
        <f>VLOOKUP($A207,old_cleaning_log!$A$1:$GD$999,MATCH(J$5,old_cleaning_log!$A$1:$GD$1,0),0)</f>
        <v>0</v>
      </c>
      <c r="K207" s="51">
        <f t="shared" ca="1" si="34"/>
        <v>0</v>
      </c>
      <c r="L207">
        <f>VLOOKUP($A207,old_cleaning_log!$A$1:$AAB$999,MATCH(L$5,old_cleaning_log!$A$1:$AAB$1,0),0)</f>
        <v>154</v>
      </c>
      <c r="M207">
        <f>VLOOKUP($A207,old_cleaning_log!$A$1:$AAB$999,MATCH(M$5,old_cleaning_log!$A$1:$AAB$1,0),0)</f>
        <v>0.93100000000000005</v>
      </c>
      <c r="N207" t="e">
        <f>MATCH($A207,discarded_presolved!A:A,0)</f>
        <v>#N/A</v>
      </c>
      <c r="O207">
        <f t="shared" ca="1" si="36"/>
        <v>0</v>
      </c>
      <c r="P207">
        <f t="shared" ca="1" si="37"/>
        <v>0</v>
      </c>
      <c r="Q207">
        <f t="shared" ca="1" si="37"/>
        <v>0</v>
      </c>
      <c r="R207">
        <f t="shared" ca="1" si="37"/>
        <v>1</v>
      </c>
      <c r="S207">
        <f t="shared" ca="1" si="37"/>
        <v>1</v>
      </c>
    </row>
    <row r="208" spans="1:19" hidden="1" x14ac:dyDescent="0.2">
      <c r="A208" s="24" t="s">
        <v>671</v>
      </c>
      <c r="B208" t="s">
        <v>899</v>
      </c>
      <c r="C208" t="str">
        <f t="shared" si="33"/>
        <v>coral/neos-525149</v>
      </c>
      <c r="D208">
        <f t="shared" ca="1" si="38"/>
        <v>144120</v>
      </c>
      <c r="E208">
        <f t="shared" ca="1" si="38"/>
        <v>3640</v>
      </c>
      <c r="F208" t="e">
        <f>VLOOKUP($A208,old_cleaning_log!$A$1:$GD$999,MATCH(F$5,old_cleaning_log!$A$1:$GD$1,0),0)</f>
        <v>#N/A</v>
      </c>
      <c r="G208" t="e">
        <f>VLOOKUP($A208,old_cleaning_log!$A$1:$GD$999,MATCH(G$5,old_cleaning_log!$A$1:$GD$1,0),0)</f>
        <v>#N/A</v>
      </c>
      <c r="H208">
        <f t="shared" ca="1" si="35"/>
        <v>61</v>
      </c>
      <c r="I208" t="e">
        <f>VLOOKUP($A208,old_cleaning_log!$A$1:$GD$1000,MATCH("ORIG LP OPT",old_cleaning_log!$A$1:$GD$1,0),0)</f>
        <v>#N/A</v>
      </c>
      <c r="J208" t="e">
        <f>VLOOKUP($A208,old_cleaning_log!$A$1:$GD$999,MATCH(J$5,old_cleaning_log!$A$1:$GD$1,0),0)</f>
        <v>#N/A</v>
      </c>
      <c r="K208" s="51" t="e">
        <f t="shared" ca="1" si="34"/>
        <v>#N/A</v>
      </c>
      <c r="L208" t="e">
        <f>VLOOKUP($A208,old_cleaning_log!$A$1:$AAB$999,MATCH(L$5,old_cleaning_log!$A$1:$AAB$1,0),0)</f>
        <v>#N/A</v>
      </c>
      <c r="M208" t="e">
        <f>VLOOKUP($A208,old_cleaning_log!$A$1:$AAB$999,MATCH(M$5,old_cleaning_log!$A$1:$AAB$1,0),0)</f>
        <v>#N/A</v>
      </c>
      <c r="N208" t="e">
        <f>MATCH($A208,discarded_presolved!A:A,0)</f>
        <v>#N/A</v>
      </c>
      <c r="O208" t="e">
        <f t="shared" ca="1" si="36"/>
        <v>#N/A</v>
      </c>
      <c r="P208" t="e">
        <f t="shared" ca="1" si="37"/>
        <v>#N/A</v>
      </c>
      <c r="Q208" t="e">
        <f t="shared" ca="1" si="37"/>
        <v>#N/A</v>
      </c>
      <c r="R208" t="e">
        <f t="shared" ca="1" si="37"/>
        <v>#N/A</v>
      </c>
      <c r="S208" t="e">
        <f t="shared" ca="1" si="37"/>
        <v>#N/A</v>
      </c>
    </row>
    <row r="209" spans="1:19" hidden="1" x14ac:dyDescent="0.2">
      <c r="A209" s="24" t="s">
        <v>105</v>
      </c>
      <c r="B209" t="s">
        <v>899</v>
      </c>
      <c r="C209" t="str">
        <f t="shared" si="33"/>
        <v>coral/neos-530627</v>
      </c>
      <c r="D209">
        <f t="shared" ca="1" si="38"/>
        <v>113</v>
      </c>
      <c r="E209">
        <f t="shared" ca="1" si="38"/>
        <v>103</v>
      </c>
      <c r="F209">
        <f>VLOOKUP($A209,old_cleaning_log!$A$1:$GD$999,MATCH(F$5,old_cleaning_log!$A$1:$GD$1,0),0)</f>
        <v>60</v>
      </c>
      <c r="G209">
        <f>VLOOKUP($A209,old_cleaning_log!$A$1:$GD$999,MATCH(G$5,old_cleaning_log!$A$1:$GD$1,0),0)</f>
        <v>82</v>
      </c>
      <c r="H209">
        <f t="shared" ca="1" si="35"/>
        <v>2995.2</v>
      </c>
      <c r="I209">
        <f>VLOOKUP($A209,old_cleaning_log!$A$1:$GD$1000,MATCH("ORIG LP OPT",old_cleaning_log!$A$1:$GD$1,0),0)</f>
        <v>2946.0157260000001</v>
      </c>
      <c r="J209">
        <f>VLOOKUP($A209,old_cleaning_log!$A$1:$GD$999,MATCH(J$5,old_cleaning_log!$A$1:$GD$1,0),0)</f>
        <v>2967.934992</v>
      </c>
      <c r="K209" s="51">
        <f t="shared" ca="1" si="34"/>
        <v>0.44565598345519952</v>
      </c>
      <c r="L209">
        <f>VLOOKUP($A209,old_cleaning_log!$A$1:$AAB$999,MATCH(L$5,old_cleaning_log!$A$1:$AAB$1,0),0)</f>
        <v>1</v>
      </c>
      <c r="M209">
        <f>VLOOKUP($A209,old_cleaning_log!$A$1:$AAB$999,MATCH(M$5,old_cleaning_log!$A$1:$AAB$1,0),0)</f>
        <v>5.0000000000000001E-3</v>
      </c>
      <c r="N209">
        <f>MATCH($A209,discarded_presolved!A:A,0)</f>
        <v>54</v>
      </c>
      <c r="O209">
        <f t="shared" ca="1" si="36"/>
        <v>2</v>
      </c>
      <c r="P209">
        <f t="shared" ca="1" si="37"/>
        <v>0</v>
      </c>
      <c r="Q209">
        <f t="shared" ca="1" si="37"/>
        <v>0</v>
      </c>
      <c r="R209">
        <f t="shared" ca="1" si="37"/>
        <v>0</v>
      </c>
      <c r="S209">
        <f t="shared" ca="1" si="37"/>
        <v>0</v>
      </c>
    </row>
    <row r="210" spans="1:19" hidden="1" x14ac:dyDescent="0.2">
      <c r="A210" s="24" t="s">
        <v>672</v>
      </c>
      <c r="B210" t="s">
        <v>899</v>
      </c>
      <c r="C210" t="str">
        <f t="shared" si="33"/>
        <v>coral/neos-538867</v>
      </c>
      <c r="D210">
        <f t="shared" ca="1" si="38"/>
        <v>1170</v>
      </c>
      <c r="E210">
        <f t="shared" ca="1" si="38"/>
        <v>792</v>
      </c>
      <c r="F210">
        <f>VLOOKUP($A210,old_cleaning_log!$A$1:$GD$999,MATCH(F$5,old_cleaning_log!$A$1:$GD$1,0),0)</f>
        <v>1042</v>
      </c>
      <c r="G210">
        <f>VLOOKUP($A210,old_cleaning_log!$A$1:$GD$999,MATCH(G$5,old_cleaning_log!$A$1:$GD$1,0),0)</f>
        <v>666</v>
      </c>
      <c r="H210">
        <f t="shared" ca="1" si="35"/>
        <v>122</v>
      </c>
      <c r="I210">
        <f>VLOOKUP($A210,old_cleaning_log!$A$1:$GD$1000,MATCH("ORIG LP OPT",old_cleaning_log!$A$1:$GD$1,0),0)</f>
        <v>32</v>
      </c>
      <c r="J210">
        <f>VLOOKUP($A210,old_cleaning_log!$A$1:$GD$999,MATCH(J$5,old_cleaning_log!$A$1:$GD$1,0),0)</f>
        <v>32</v>
      </c>
      <c r="K210" s="51">
        <f t="shared" ca="1" si="34"/>
        <v>0</v>
      </c>
      <c r="L210">
        <f>VLOOKUP($A210,old_cleaning_log!$A$1:$AAB$999,MATCH(L$5,old_cleaning_log!$A$1:$AAB$1,0),0)</f>
        <v>33208</v>
      </c>
      <c r="M210">
        <f>VLOOKUP($A210,old_cleaning_log!$A$1:$AAB$999,MATCH(M$5,old_cleaning_log!$A$1:$AAB$1,0),0)</f>
        <v>43.850999999999999</v>
      </c>
      <c r="N210" t="e">
        <f>MATCH($A210,discarded_presolved!A:A,0)</f>
        <v>#N/A</v>
      </c>
      <c r="O210">
        <f t="shared" ca="1" si="36"/>
        <v>0</v>
      </c>
      <c r="P210">
        <f t="shared" ca="1" si="37"/>
        <v>0</v>
      </c>
      <c r="Q210">
        <f t="shared" ca="1" si="37"/>
        <v>0</v>
      </c>
      <c r="R210">
        <f t="shared" ca="1" si="37"/>
        <v>1</v>
      </c>
      <c r="S210">
        <f t="shared" ca="1" si="37"/>
        <v>1</v>
      </c>
    </row>
    <row r="211" spans="1:19" hidden="1" x14ac:dyDescent="0.2">
      <c r="A211" s="24" t="s">
        <v>673</v>
      </c>
      <c r="B211" t="s">
        <v>899</v>
      </c>
      <c r="C211" t="str">
        <f t="shared" si="33"/>
        <v>coral/neos-538916</v>
      </c>
      <c r="D211">
        <f t="shared" ca="1" si="38"/>
        <v>1314</v>
      </c>
      <c r="E211">
        <f t="shared" ca="1" si="38"/>
        <v>864</v>
      </c>
      <c r="F211">
        <f>VLOOKUP($A211,old_cleaning_log!$A$1:$GD$999,MATCH(F$5,old_cleaning_log!$A$1:$GD$1,0),0)</f>
        <v>1154</v>
      </c>
      <c r="G211">
        <f>VLOOKUP($A211,old_cleaning_log!$A$1:$GD$999,MATCH(G$5,old_cleaning_log!$A$1:$GD$1,0),0)</f>
        <v>704</v>
      </c>
      <c r="H211">
        <f t="shared" ca="1" si="35"/>
        <v>134</v>
      </c>
      <c r="I211">
        <f>VLOOKUP($A211,old_cleaning_log!$A$1:$GD$1000,MATCH("ORIG LP OPT",old_cleaning_log!$A$1:$GD$1,0),0)</f>
        <v>42</v>
      </c>
      <c r="J211">
        <f>VLOOKUP($A211,old_cleaning_log!$A$1:$GD$999,MATCH(J$5,old_cleaning_log!$A$1:$GD$1,0),0)</f>
        <v>42</v>
      </c>
      <c r="K211" s="51">
        <f t="shared" ca="1" si="34"/>
        <v>0</v>
      </c>
      <c r="L211">
        <f>VLOOKUP($A211,old_cleaning_log!$A$1:$AAB$999,MATCH(L$5,old_cleaning_log!$A$1:$AAB$1,0),0)</f>
        <v>19766</v>
      </c>
      <c r="M211">
        <f>VLOOKUP($A211,old_cleaning_log!$A$1:$AAB$999,MATCH(M$5,old_cleaning_log!$A$1:$AAB$1,0),0)</f>
        <v>35.756999999999998</v>
      </c>
      <c r="N211" t="e">
        <f>MATCH($A211,discarded_presolved!A:A,0)</f>
        <v>#N/A</v>
      </c>
      <c r="O211">
        <f t="shared" ca="1" si="36"/>
        <v>0</v>
      </c>
      <c r="P211">
        <f t="shared" ca="1" si="37"/>
        <v>0</v>
      </c>
      <c r="Q211">
        <f t="shared" ca="1" si="37"/>
        <v>0</v>
      </c>
      <c r="R211">
        <f t="shared" ca="1" si="37"/>
        <v>1</v>
      </c>
      <c r="S211">
        <f t="shared" ca="1" si="37"/>
        <v>1</v>
      </c>
    </row>
    <row r="212" spans="1:19" hidden="1" x14ac:dyDescent="0.2">
      <c r="A212" s="24" t="s">
        <v>675</v>
      </c>
      <c r="B212" t="s">
        <v>899</v>
      </c>
      <c r="C212" t="str">
        <f t="shared" si="33"/>
        <v>coral/neos-547911</v>
      </c>
      <c r="D212">
        <f t="shared" ca="1" si="38"/>
        <v>693</v>
      </c>
      <c r="E212">
        <f t="shared" ca="1" si="38"/>
        <v>3528</v>
      </c>
      <c r="F212">
        <f>VLOOKUP($A212,old_cleaning_log!$A$1:$GD$999,MATCH(F$5,old_cleaning_log!$A$1:$GD$1,0),0)</f>
        <v>357</v>
      </c>
      <c r="G212">
        <f>VLOOKUP($A212,old_cleaning_log!$A$1:$GD$999,MATCH(G$5,old_cleaning_log!$A$1:$GD$1,0),0)</f>
        <v>2352</v>
      </c>
      <c r="H212">
        <f t="shared" ca="1" si="35"/>
        <v>13</v>
      </c>
      <c r="I212">
        <f>VLOOKUP($A212,old_cleaning_log!$A$1:$GD$1000,MATCH("ORIG LP OPT",old_cleaning_log!$A$1:$GD$1,0),0)</f>
        <v>12.486033000000001</v>
      </c>
      <c r="J212">
        <f>VLOOKUP($A212,old_cleaning_log!$A$1:$GD$999,MATCH(J$5,old_cleaning_log!$A$1:$GD$1,0),0)</f>
        <v>12.486033000000001</v>
      </c>
      <c r="K212" s="51">
        <f t="shared" ca="1" si="34"/>
        <v>0</v>
      </c>
      <c r="L212">
        <f>VLOOKUP($A212,old_cleaning_log!$A$1:$AAB$999,MATCH(L$5,old_cleaning_log!$A$1:$AAB$1,0),0)</f>
        <v>13946</v>
      </c>
      <c r="M212">
        <f>VLOOKUP($A212,old_cleaning_log!$A$1:$AAB$999,MATCH(M$5,old_cleaning_log!$A$1:$AAB$1,0),0)</f>
        <v>862.55499999999995</v>
      </c>
      <c r="N212" t="e">
        <f>MATCH($A212,discarded_presolved!A:A,0)</f>
        <v>#N/A</v>
      </c>
      <c r="O212">
        <f t="shared" ca="1" si="36"/>
        <v>0</v>
      </c>
      <c r="P212">
        <f t="shared" ca="1" si="37"/>
        <v>0</v>
      </c>
      <c r="Q212">
        <f t="shared" ca="1" si="37"/>
        <v>0</v>
      </c>
      <c r="R212">
        <f t="shared" ca="1" si="37"/>
        <v>0</v>
      </c>
      <c r="S212">
        <f t="shared" ca="1" si="37"/>
        <v>1</v>
      </c>
    </row>
    <row r="213" spans="1:19" hidden="1" x14ac:dyDescent="0.2">
      <c r="A213" s="24" t="s">
        <v>680</v>
      </c>
      <c r="B213" t="s">
        <v>899</v>
      </c>
      <c r="C213" t="str">
        <f t="shared" si="33"/>
        <v>coral/neos-555298</v>
      </c>
      <c r="D213">
        <f t="shared" ca="1" si="38"/>
        <v>2755</v>
      </c>
      <c r="E213">
        <f t="shared" ca="1" si="38"/>
        <v>4827</v>
      </c>
      <c r="F213">
        <f>VLOOKUP($A213,old_cleaning_log!$A$1:$GD$999,MATCH(F$5,old_cleaning_log!$A$1:$GD$1,0),0)</f>
        <v>2672</v>
      </c>
      <c r="G213">
        <f>VLOOKUP($A213,old_cleaning_log!$A$1:$GD$999,MATCH(G$5,old_cleaning_log!$A$1:$GD$1,0),0)</f>
        <v>4645</v>
      </c>
      <c r="H213">
        <f t="shared" ca="1" si="35"/>
        <v>1174300</v>
      </c>
      <c r="I213">
        <f>VLOOKUP($A213,old_cleaning_log!$A$1:$GD$1000,MATCH("ORIG LP OPT",old_cleaning_log!$A$1:$GD$1,0),0)</f>
        <v>1097032.4610299999</v>
      </c>
      <c r="J213">
        <f>VLOOKUP($A213,old_cleaning_log!$A$1:$GD$999,MATCH(J$5,old_cleaning_log!$A$1:$GD$1,0),0)</f>
        <v>1174300</v>
      </c>
      <c r="K213" s="51">
        <f t="shared" ca="1" si="34"/>
        <v>1</v>
      </c>
      <c r="L213">
        <f>VLOOKUP($A213,old_cleaning_log!$A$1:$AAB$999,MATCH(L$5,old_cleaning_log!$A$1:$AAB$1,0),0)</f>
        <v>1</v>
      </c>
      <c r="M213">
        <f>VLOOKUP($A213,old_cleaning_log!$A$1:$AAB$999,MATCH(M$5,old_cleaning_log!$A$1:$AAB$1,0),0)</f>
        <v>0.63100000000000001</v>
      </c>
      <c r="N213">
        <f>MATCH($A213,discarded_presolved!A:A,0)</f>
        <v>55</v>
      </c>
      <c r="O213">
        <f t="shared" ca="1" si="36"/>
        <v>2</v>
      </c>
      <c r="P213">
        <f t="shared" ca="1" si="37"/>
        <v>0</v>
      </c>
      <c r="Q213">
        <f t="shared" ca="1" si="37"/>
        <v>0</v>
      </c>
      <c r="R213">
        <f t="shared" ca="1" si="37"/>
        <v>0</v>
      </c>
      <c r="S213">
        <f t="shared" ca="1" si="37"/>
        <v>0</v>
      </c>
    </row>
    <row r="214" spans="1:19" hidden="1" x14ac:dyDescent="0.2">
      <c r="A214" s="16" t="s">
        <v>352</v>
      </c>
      <c r="B214" t="s">
        <v>603</v>
      </c>
      <c r="C214" t="str">
        <f t="shared" si="33"/>
        <v>miplib2010/neos-555424</v>
      </c>
      <c r="D214">
        <f t="shared" ca="1" si="38"/>
        <v>2676</v>
      </c>
      <c r="E214">
        <f t="shared" ca="1" si="38"/>
        <v>3815</v>
      </c>
      <c r="F214">
        <f>VLOOKUP($A214,old_cleaning_log!$A$1:$GD$999,MATCH(F$5,old_cleaning_log!$A$1:$GD$1,0),0)</f>
        <v>2452</v>
      </c>
      <c r="G214">
        <f>VLOOKUP($A214,old_cleaning_log!$A$1:$GD$999,MATCH(G$5,old_cleaning_log!$A$1:$GD$1,0),0)</f>
        <v>3538</v>
      </c>
      <c r="H214">
        <f t="shared" ca="1" si="35"/>
        <v>1286800</v>
      </c>
      <c r="I214">
        <f>VLOOKUP($A214,old_cleaning_log!$A$1:$GD$1000,MATCH("ORIG LP OPT",old_cleaning_log!$A$1:$GD$1,0),0)</f>
        <v>1196312.54944</v>
      </c>
      <c r="J214">
        <f>VLOOKUP($A214,old_cleaning_log!$A$1:$GD$999,MATCH(J$5,old_cleaning_log!$A$1:$GD$1,0),0)</f>
        <v>1286800</v>
      </c>
      <c r="K214" s="51">
        <f t="shared" ca="1" si="34"/>
        <v>1</v>
      </c>
      <c r="L214">
        <f>VLOOKUP($A214,old_cleaning_log!$A$1:$AAB$999,MATCH(L$5,old_cleaning_log!$A$1:$AAB$1,0),0)</f>
        <v>826</v>
      </c>
      <c r="M214">
        <f>VLOOKUP($A214,old_cleaning_log!$A$1:$AAB$999,MATCH(M$5,old_cleaning_log!$A$1:$AAB$1,0),0)</f>
        <v>15.888999999999999</v>
      </c>
      <c r="N214">
        <f>MATCH($A214,discarded_presolved!A:A,0)</f>
        <v>56</v>
      </c>
      <c r="O214">
        <f t="shared" ca="1" si="36"/>
        <v>2</v>
      </c>
      <c r="P214">
        <f t="shared" ca="1" si="37"/>
        <v>0</v>
      </c>
      <c r="Q214">
        <f t="shared" ca="1" si="37"/>
        <v>0</v>
      </c>
      <c r="R214">
        <f t="shared" ca="1" si="37"/>
        <v>0</v>
      </c>
      <c r="S214">
        <f t="shared" ca="1" si="37"/>
        <v>0</v>
      </c>
    </row>
    <row r="215" spans="1:19" hidden="1" x14ac:dyDescent="0.2">
      <c r="A215" s="24" t="s">
        <v>682</v>
      </c>
      <c r="B215" t="s">
        <v>899</v>
      </c>
      <c r="C215" t="str">
        <f t="shared" si="33"/>
        <v>coral/neos-555694</v>
      </c>
      <c r="D215">
        <f t="shared" ca="1" si="38"/>
        <v>1948</v>
      </c>
      <c r="E215">
        <f t="shared" ca="1" si="38"/>
        <v>4139</v>
      </c>
      <c r="F215">
        <f>VLOOKUP($A215,old_cleaning_log!$A$1:$GD$999,MATCH(F$5,old_cleaning_log!$A$1:$GD$1,0),0)</f>
        <v>649</v>
      </c>
      <c r="G215">
        <f>VLOOKUP($A215,old_cleaning_log!$A$1:$GD$999,MATCH(G$5,old_cleaning_log!$A$1:$GD$1,0),0)</f>
        <v>2897</v>
      </c>
      <c r="H215">
        <f t="shared" ref="H215:H232" ca="1" si="39">VLOOKUP($A215,INDIRECT("'"&amp;$B215&amp;"'!"&amp;"$A$5:$Z$1000"),MATCH(H$5,INDIRECT("'"&amp;$B215&amp;"'!$A$4:$Z$4"),0),0)</f>
        <v>18.399999999999999</v>
      </c>
      <c r="I215">
        <f>VLOOKUP($A215,old_cleaning_log!$A$1:$GD$1000,MATCH("ORIG LP OPT",old_cleaning_log!$A$1:$GD$1,0),0)</f>
        <v>16.5</v>
      </c>
      <c r="J215">
        <f>VLOOKUP($A215,old_cleaning_log!$A$1:$GD$999,MATCH(J$5,old_cleaning_log!$A$1:$GD$1,0),0)</f>
        <v>16.976189999999999</v>
      </c>
      <c r="K215" s="51">
        <f t="shared" ca="1" si="34"/>
        <v>0.25062631578947336</v>
      </c>
      <c r="L215">
        <f>VLOOKUP($A215,old_cleaning_log!$A$1:$AAB$999,MATCH(L$5,old_cleaning_log!$A$1:$AAB$1,0),0)</f>
        <v>99</v>
      </c>
      <c r="M215">
        <f>VLOOKUP($A215,old_cleaning_log!$A$1:$AAB$999,MATCH(M$5,old_cleaning_log!$A$1:$AAB$1,0),0)</f>
        <v>1.831</v>
      </c>
      <c r="N215">
        <f>MATCH($A215,discarded_presolved!A:A,0)</f>
        <v>57</v>
      </c>
      <c r="O215">
        <f t="shared" ca="1" si="36"/>
        <v>1</v>
      </c>
      <c r="P215">
        <f t="shared" ca="1" si="37"/>
        <v>0</v>
      </c>
      <c r="Q215">
        <f t="shared" ca="1" si="37"/>
        <v>0</v>
      </c>
      <c r="R215">
        <f t="shared" ca="1" si="37"/>
        <v>0</v>
      </c>
      <c r="S215">
        <f t="shared" ca="1" si="37"/>
        <v>0</v>
      </c>
    </row>
    <row r="216" spans="1:19" hidden="1" x14ac:dyDescent="0.2">
      <c r="A216" s="24" t="s">
        <v>683</v>
      </c>
      <c r="B216" t="s">
        <v>899</v>
      </c>
      <c r="C216" t="str">
        <f t="shared" si="33"/>
        <v>coral/neos-555771</v>
      </c>
      <c r="D216">
        <f t="shared" ca="1" si="38"/>
        <v>1978</v>
      </c>
      <c r="E216">
        <f t="shared" ca="1" si="38"/>
        <v>4170</v>
      </c>
      <c r="F216">
        <f>VLOOKUP($A216,old_cleaning_log!$A$1:$GD$999,MATCH(F$5,old_cleaning_log!$A$1:$GD$1,0),0)</f>
        <v>662</v>
      </c>
      <c r="G216">
        <f>VLOOKUP($A216,old_cleaning_log!$A$1:$GD$999,MATCH(G$5,old_cleaning_log!$A$1:$GD$1,0),0)</f>
        <v>2912</v>
      </c>
      <c r="H216">
        <f t="shared" ca="1" si="39"/>
        <v>18.600000000000001</v>
      </c>
      <c r="I216">
        <f>VLOOKUP($A216,old_cleaning_log!$A$1:$GD$1000,MATCH("ORIG LP OPT",old_cleaning_log!$A$1:$GD$1,0),0)</f>
        <v>16.7</v>
      </c>
      <c r="J216">
        <f>VLOOKUP($A216,old_cleaning_log!$A$1:$GD$999,MATCH(J$5,old_cleaning_log!$A$1:$GD$1,0),0)</f>
        <v>17.176189999999998</v>
      </c>
      <c r="K216" s="51">
        <f t="shared" ca="1" si="34"/>
        <v>0.25062631578947286</v>
      </c>
      <c r="L216">
        <f>VLOOKUP($A216,old_cleaning_log!$A$1:$AAB$999,MATCH(L$5,old_cleaning_log!$A$1:$AAB$1,0),0)</f>
        <v>517</v>
      </c>
      <c r="M216">
        <f>VLOOKUP($A216,old_cleaning_log!$A$1:$AAB$999,MATCH(M$5,old_cleaning_log!$A$1:$AAB$1,0),0)</f>
        <v>4.7480000000000002</v>
      </c>
      <c r="N216" t="e">
        <f>MATCH($A216,discarded_presolved!A:A,0)</f>
        <v>#N/A</v>
      </c>
      <c r="O216">
        <f t="shared" ca="1" si="36"/>
        <v>0</v>
      </c>
      <c r="P216">
        <f t="shared" ca="1" si="37"/>
        <v>0</v>
      </c>
      <c r="Q216">
        <f t="shared" ca="1" si="37"/>
        <v>0</v>
      </c>
      <c r="R216">
        <f t="shared" ca="1" si="37"/>
        <v>0</v>
      </c>
      <c r="S216">
        <f t="shared" ca="1" si="37"/>
        <v>1</v>
      </c>
    </row>
    <row r="217" spans="1:19" hidden="1" x14ac:dyDescent="0.2">
      <c r="A217" s="24" t="s">
        <v>685</v>
      </c>
      <c r="B217" t="s">
        <v>899</v>
      </c>
      <c r="C217" t="str">
        <f t="shared" si="33"/>
        <v>coral/neos-555927</v>
      </c>
      <c r="D217">
        <f t="shared" ca="1" si="38"/>
        <v>1403</v>
      </c>
      <c r="E217">
        <f t="shared" ca="1" si="38"/>
        <v>1945</v>
      </c>
      <c r="F217">
        <f>VLOOKUP($A217,old_cleaning_log!$A$1:$GD$999,MATCH(F$5,old_cleaning_log!$A$1:$GD$1,0),0)</f>
        <v>1045</v>
      </c>
      <c r="G217">
        <f>VLOOKUP($A217,old_cleaning_log!$A$1:$GD$999,MATCH(G$5,old_cleaning_log!$A$1:$GD$1,0),0)</f>
        <v>1778</v>
      </c>
      <c r="H217">
        <f t="shared" ca="1" si="39"/>
        <v>690000</v>
      </c>
      <c r="I217">
        <f>VLOOKUP($A217,old_cleaning_log!$A$1:$GD$1000,MATCH("ORIG LP OPT",old_cleaning_log!$A$1:$GD$1,0),0)</f>
        <v>608345.70845000003</v>
      </c>
      <c r="J217">
        <f>VLOOKUP($A217,old_cleaning_log!$A$1:$GD$999,MATCH(J$5,old_cleaning_log!$A$1:$GD$1,0),0)</f>
        <v>676500</v>
      </c>
      <c r="K217" s="51">
        <f t="shared" ca="1" si="34"/>
        <v>0.83466882458059843</v>
      </c>
      <c r="L217">
        <f>VLOOKUP($A217,old_cleaning_log!$A$1:$AAB$999,MATCH(L$5,old_cleaning_log!$A$1:$AAB$1,0),0)</f>
        <v>515</v>
      </c>
      <c r="M217">
        <f>VLOOKUP($A217,old_cleaning_log!$A$1:$AAB$999,MATCH(M$5,old_cleaning_log!$A$1:$AAB$1,0),0)</f>
        <v>2.4569999999999999</v>
      </c>
      <c r="N217">
        <f>MATCH($A217,discarded_presolved!A:A,0)</f>
        <v>58</v>
      </c>
      <c r="O217">
        <f t="shared" ca="1" si="36"/>
        <v>1</v>
      </c>
      <c r="P217">
        <f t="shared" ca="1" si="37"/>
        <v>0</v>
      </c>
      <c r="Q217">
        <f t="shared" ca="1" si="37"/>
        <v>0</v>
      </c>
      <c r="R217">
        <f t="shared" ca="1" si="37"/>
        <v>0</v>
      </c>
      <c r="S217">
        <f t="shared" ca="1" si="37"/>
        <v>0</v>
      </c>
    </row>
    <row r="218" spans="1:19" hidden="1" x14ac:dyDescent="0.2">
      <c r="A218" s="24" t="s">
        <v>687</v>
      </c>
      <c r="B218" t="s">
        <v>899</v>
      </c>
      <c r="C218" t="str">
        <f t="shared" si="33"/>
        <v>coral/neos-565815</v>
      </c>
      <c r="D218">
        <f t="shared" ca="1" si="38"/>
        <v>15413</v>
      </c>
      <c r="E218">
        <f t="shared" ca="1" si="38"/>
        <v>1276</v>
      </c>
      <c r="F218" t="e">
        <f>VLOOKUP($A218,old_cleaning_log!$A$1:$GD$999,MATCH(F$5,old_cleaning_log!$A$1:$GD$1,0),0)</f>
        <v>#N/A</v>
      </c>
      <c r="G218" t="e">
        <f>VLOOKUP($A218,old_cleaning_log!$A$1:$GD$999,MATCH(G$5,old_cleaning_log!$A$1:$GD$1,0),0)</f>
        <v>#N/A</v>
      </c>
      <c r="H218">
        <f t="shared" ca="1" si="39"/>
        <v>14</v>
      </c>
      <c r="I218" t="e">
        <f>VLOOKUP($A218,old_cleaning_log!$A$1:$GD$1000,MATCH("ORIG LP OPT",old_cleaning_log!$A$1:$GD$1,0),0)</f>
        <v>#N/A</v>
      </c>
      <c r="J218" t="e">
        <f>VLOOKUP($A218,old_cleaning_log!$A$1:$GD$999,MATCH(J$5,old_cleaning_log!$A$1:$GD$1,0),0)</f>
        <v>#N/A</v>
      </c>
      <c r="K218" s="51" t="e">
        <f t="shared" ca="1" si="34"/>
        <v>#N/A</v>
      </c>
      <c r="L218" t="e">
        <f>VLOOKUP($A218,old_cleaning_log!$A$1:$AAB$999,MATCH(L$5,old_cleaning_log!$A$1:$AAB$1,0),0)</f>
        <v>#N/A</v>
      </c>
      <c r="M218" t="e">
        <f>VLOOKUP($A218,old_cleaning_log!$A$1:$AAB$999,MATCH(M$5,old_cleaning_log!$A$1:$AAB$1,0),0)</f>
        <v>#N/A</v>
      </c>
      <c r="N218" t="e">
        <f>MATCH($A218,discarded_presolved!A:A,0)</f>
        <v>#N/A</v>
      </c>
      <c r="O218" t="e">
        <f t="shared" ca="1" si="36"/>
        <v>#N/A</v>
      </c>
      <c r="P218" t="e">
        <f t="shared" ca="1" si="37"/>
        <v>#N/A</v>
      </c>
      <c r="Q218" t="e">
        <f t="shared" ca="1" si="37"/>
        <v>#N/A</v>
      </c>
      <c r="R218" t="e">
        <f t="shared" ca="1" si="37"/>
        <v>#N/A</v>
      </c>
      <c r="S218" t="e">
        <f t="shared" ca="1" si="37"/>
        <v>#N/A</v>
      </c>
    </row>
    <row r="219" spans="1:19" hidden="1" x14ac:dyDescent="0.2">
      <c r="A219" s="24" t="s">
        <v>688</v>
      </c>
      <c r="B219" t="s">
        <v>899</v>
      </c>
      <c r="C219" t="str">
        <f t="shared" si="33"/>
        <v>coral/neos-570431</v>
      </c>
      <c r="D219">
        <f t="shared" ca="1" si="38"/>
        <v>931</v>
      </c>
      <c r="E219">
        <f t="shared" ca="1" si="38"/>
        <v>511</v>
      </c>
      <c r="F219">
        <f>VLOOKUP($A219,old_cleaning_log!$A$1:$GD$999,MATCH(F$5,old_cleaning_log!$A$1:$GD$1,0),0)</f>
        <v>925</v>
      </c>
      <c r="G219">
        <f>VLOOKUP($A219,old_cleaning_log!$A$1:$GD$999,MATCH(G$5,old_cleaning_log!$A$1:$GD$1,0),0)</f>
        <v>495</v>
      </c>
      <c r="H219">
        <f t="shared" ca="1" si="39"/>
        <v>9</v>
      </c>
      <c r="I219">
        <f>VLOOKUP($A219,old_cleaning_log!$A$1:$GD$1000,MATCH("ORIG LP OPT",old_cleaning_log!$A$1:$GD$1,0),0)</f>
        <v>3.6608369999999999</v>
      </c>
      <c r="J219">
        <f>VLOOKUP($A219,old_cleaning_log!$A$1:$GD$999,MATCH(J$5,old_cleaning_log!$A$1:$GD$1,0),0)</f>
        <v>3.6608369999999999</v>
      </c>
      <c r="K219" s="51">
        <f t="shared" ca="1" si="34"/>
        <v>0</v>
      </c>
      <c r="L219">
        <f>VLOOKUP($A219,old_cleaning_log!$A$1:$AAB$999,MATCH(L$5,old_cleaning_log!$A$1:$AAB$1,0),0)</f>
        <v>1193</v>
      </c>
      <c r="M219">
        <f>VLOOKUP($A219,old_cleaning_log!$A$1:$AAB$999,MATCH(M$5,old_cleaning_log!$A$1:$AAB$1,0),0)</f>
        <v>14.228999999999999</v>
      </c>
      <c r="N219" t="e">
        <f>MATCH($A219,discarded_presolved!A:A,0)</f>
        <v>#N/A</v>
      </c>
      <c r="O219">
        <f t="shared" ca="1" si="36"/>
        <v>0</v>
      </c>
      <c r="P219">
        <f t="shared" ca="1" si="37"/>
        <v>0</v>
      </c>
      <c r="Q219">
        <f t="shared" ca="1" si="37"/>
        <v>1</v>
      </c>
      <c r="R219">
        <f t="shared" ca="1" si="37"/>
        <v>1</v>
      </c>
      <c r="S219">
        <f t="shared" ca="1" si="37"/>
        <v>1</v>
      </c>
    </row>
    <row r="220" spans="1:19" hidden="1" x14ac:dyDescent="0.2">
      <c r="A220" s="24" t="s">
        <v>694</v>
      </c>
      <c r="B220" t="s">
        <v>899</v>
      </c>
      <c r="C220" t="str">
        <f t="shared" si="33"/>
        <v>coral/neos-584851</v>
      </c>
      <c r="D220">
        <f t="shared" ca="1" si="38"/>
        <v>661</v>
      </c>
      <c r="E220">
        <f t="shared" ca="1" si="38"/>
        <v>445</v>
      </c>
      <c r="F220">
        <f>VLOOKUP($A220,old_cleaning_log!$A$1:$GD$999,MATCH(F$5,old_cleaning_log!$A$1:$GD$1,0),0)</f>
        <v>661</v>
      </c>
      <c r="G220">
        <f>VLOOKUP($A220,old_cleaning_log!$A$1:$GD$999,MATCH(G$5,old_cleaning_log!$A$1:$GD$1,0),0)</f>
        <v>441</v>
      </c>
      <c r="H220">
        <f t="shared" ca="1" si="39"/>
        <v>-11</v>
      </c>
      <c r="I220">
        <f>VLOOKUP($A220,old_cleaning_log!$A$1:$GD$1000,MATCH("ORIG LP OPT",old_cleaning_log!$A$1:$GD$1,0),0)</f>
        <v>-25</v>
      </c>
      <c r="J220">
        <f>VLOOKUP($A220,old_cleaning_log!$A$1:$GD$999,MATCH(J$5,old_cleaning_log!$A$1:$GD$1,0),0)</f>
        <v>-23</v>
      </c>
      <c r="K220" s="51">
        <f t="shared" ca="1" si="34"/>
        <v>0.14285714285714285</v>
      </c>
      <c r="L220">
        <f>VLOOKUP($A220,old_cleaning_log!$A$1:$AAB$999,MATCH(L$5,old_cleaning_log!$A$1:$AAB$1,0),0)</f>
        <v>3728</v>
      </c>
      <c r="M220">
        <f>VLOOKUP($A220,old_cleaning_log!$A$1:$AAB$999,MATCH(M$5,old_cleaning_log!$A$1:$AAB$1,0),0)</f>
        <v>24.100999999999999</v>
      </c>
      <c r="N220" t="e">
        <f>MATCH($A220,discarded_presolved!A:A,0)</f>
        <v>#N/A</v>
      </c>
      <c r="O220">
        <f t="shared" ca="1" si="36"/>
        <v>0</v>
      </c>
      <c r="P220">
        <f t="shared" ca="1" si="37"/>
        <v>0</v>
      </c>
      <c r="Q220">
        <f t="shared" ca="1" si="37"/>
        <v>1</v>
      </c>
      <c r="R220">
        <f t="shared" ca="1" si="37"/>
        <v>1</v>
      </c>
      <c r="S220">
        <f t="shared" ca="1" si="37"/>
        <v>1</v>
      </c>
    </row>
    <row r="221" spans="1:19" hidden="1" x14ac:dyDescent="0.2">
      <c r="A221" s="24" t="s">
        <v>698</v>
      </c>
      <c r="B221" t="s">
        <v>899</v>
      </c>
      <c r="C221" t="str">
        <f t="shared" si="33"/>
        <v>coral/neos-593853</v>
      </c>
      <c r="D221">
        <f t="shared" ca="1" si="38"/>
        <v>1606</v>
      </c>
      <c r="E221">
        <f t="shared" ca="1" si="38"/>
        <v>2400</v>
      </c>
      <c r="F221">
        <f>VLOOKUP($A221,old_cleaning_log!$A$1:$GD$999,MATCH(F$5,old_cleaning_log!$A$1:$GD$1,0),0)</f>
        <v>1202</v>
      </c>
      <c r="G221">
        <f>VLOOKUP($A221,old_cleaning_log!$A$1:$GD$999,MATCH(G$5,old_cleaning_log!$A$1:$GD$1,0),0)</f>
        <v>2030</v>
      </c>
      <c r="H221">
        <f t="shared" ca="1" si="39"/>
        <v>1171462873</v>
      </c>
      <c r="I221">
        <f>VLOOKUP($A221,old_cleaning_log!$A$1:$GD$1000,MATCH("ORIG LP OPT",old_cleaning_log!$A$1:$GD$1,0),0)</f>
        <v>1170753854.17327</v>
      </c>
      <c r="J221">
        <f>VLOOKUP($A221,old_cleaning_log!$A$1:$GD$999,MATCH(J$5,old_cleaning_log!$A$1:$GD$1,0),0)</f>
        <v>1170753854.17327</v>
      </c>
      <c r="K221" s="51">
        <f t="shared" ca="1" si="34"/>
        <v>0</v>
      </c>
      <c r="L221">
        <f>VLOOKUP($A221,old_cleaning_log!$A$1:$AAB$999,MATCH(L$5,old_cleaning_log!$A$1:$AAB$1,0),0)</f>
        <v>27195</v>
      </c>
      <c r="M221">
        <f>VLOOKUP($A221,old_cleaning_log!$A$1:$AAB$999,MATCH(M$5,old_cleaning_log!$A$1:$AAB$1,0),0)</f>
        <v>124.542</v>
      </c>
      <c r="N221" t="e">
        <f>MATCH($A221,discarded_presolved!A:A,0)</f>
        <v>#N/A</v>
      </c>
      <c r="O221">
        <f t="shared" ca="1" si="36"/>
        <v>0</v>
      </c>
      <c r="P221">
        <f t="shared" ca="1" si="37"/>
        <v>0</v>
      </c>
      <c r="Q221">
        <f t="shared" ca="1" si="37"/>
        <v>0</v>
      </c>
      <c r="R221">
        <f t="shared" ca="1" si="37"/>
        <v>0</v>
      </c>
      <c r="S221">
        <f t="shared" ca="1" si="37"/>
        <v>1</v>
      </c>
    </row>
    <row r="222" spans="1:19" hidden="1" x14ac:dyDescent="0.2">
      <c r="A222" s="24" t="s">
        <v>702</v>
      </c>
      <c r="B222" t="s">
        <v>899</v>
      </c>
      <c r="C222" t="str">
        <f t="shared" si="33"/>
        <v>coral/neos-598183</v>
      </c>
      <c r="D222">
        <f t="shared" ca="1" si="38"/>
        <v>992</v>
      </c>
      <c r="E222">
        <f t="shared" ca="1" si="38"/>
        <v>1696</v>
      </c>
      <c r="F222">
        <f>VLOOKUP($A222,old_cleaning_log!$A$1:$GD$999,MATCH(F$5,old_cleaning_log!$A$1:$GD$1,0),0)</f>
        <v>452</v>
      </c>
      <c r="G222">
        <f>VLOOKUP($A222,old_cleaning_log!$A$1:$GD$999,MATCH(G$5,old_cleaning_log!$A$1:$GD$1,0),0)</f>
        <v>916</v>
      </c>
      <c r="H222">
        <f t="shared" ca="1" si="39"/>
        <v>18429.98</v>
      </c>
      <c r="I222">
        <f>VLOOKUP($A222,old_cleaning_log!$A$1:$GD$1000,MATCH("ORIG LP OPT",old_cleaning_log!$A$1:$GD$1,0),0)</f>
        <v>17490.654094000001</v>
      </c>
      <c r="J222">
        <f>VLOOKUP($A222,old_cleaning_log!$A$1:$GD$999,MATCH(J$5,old_cleaning_log!$A$1:$GD$1,0),0)</f>
        <v>17608.773474000001</v>
      </c>
      <c r="K222" s="51">
        <f t="shared" ca="1" si="34"/>
        <v>0.12574909224317754</v>
      </c>
      <c r="L222">
        <f>VLOOKUP($A222,old_cleaning_log!$A$1:$AAB$999,MATCH(L$5,old_cleaning_log!$A$1:$AAB$1,0),0)</f>
        <v>114</v>
      </c>
      <c r="M222">
        <f>VLOOKUP($A222,old_cleaning_log!$A$1:$AAB$999,MATCH(M$5,old_cleaning_log!$A$1:$AAB$1,0),0)</f>
        <v>1.026</v>
      </c>
      <c r="N222" t="e">
        <f>MATCH($A222,discarded_presolved!A:A,0)</f>
        <v>#N/A</v>
      </c>
      <c r="O222">
        <f t="shared" ca="1" si="36"/>
        <v>0</v>
      </c>
      <c r="P222">
        <f t="shared" ca="1" si="37"/>
        <v>0</v>
      </c>
      <c r="Q222">
        <f t="shared" ca="1" si="37"/>
        <v>1</v>
      </c>
      <c r="R222">
        <f t="shared" ca="1" si="37"/>
        <v>1</v>
      </c>
      <c r="S222">
        <f t="shared" ca="1" si="37"/>
        <v>1</v>
      </c>
    </row>
    <row r="223" spans="1:19" hidden="1" x14ac:dyDescent="0.2">
      <c r="A223" s="24" t="s">
        <v>703</v>
      </c>
      <c r="B223" t="s">
        <v>899</v>
      </c>
      <c r="C223" t="str">
        <f t="shared" si="33"/>
        <v>coral/neos-603073</v>
      </c>
      <c r="D223">
        <f t="shared" ca="1" si="38"/>
        <v>992</v>
      </c>
      <c r="E223">
        <f t="shared" ca="1" si="38"/>
        <v>1696</v>
      </c>
      <c r="F223">
        <f>VLOOKUP($A223,old_cleaning_log!$A$1:$GD$999,MATCH(F$5,old_cleaning_log!$A$1:$GD$1,0),0)</f>
        <v>452</v>
      </c>
      <c r="G223">
        <f>VLOOKUP($A223,old_cleaning_log!$A$1:$GD$999,MATCH(G$5,old_cleaning_log!$A$1:$GD$1,0),0)</f>
        <v>974</v>
      </c>
      <c r="H223">
        <f t="shared" ca="1" si="39"/>
        <v>16790.240000000002</v>
      </c>
      <c r="I223">
        <f>VLOOKUP($A223,old_cleaning_log!$A$1:$GD$1000,MATCH("ORIG LP OPT",old_cleaning_log!$A$1:$GD$1,0),0)</f>
        <v>15259.998333</v>
      </c>
      <c r="J223">
        <f>VLOOKUP($A223,old_cleaning_log!$A$1:$GD$999,MATCH(J$5,old_cleaning_log!$A$1:$GD$1,0),0)</f>
        <v>15265.936581</v>
      </c>
      <c r="K223" s="51">
        <f t="shared" ca="1" si="34"/>
        <v>3.8805948942967692E-3</v>
      </c>
      <c r="L223">
        <f>VLOOKUP($A223,old_cleaning_log!$A$1:$AAB$999,MATCH(L$5,old_cleaning_log!$A$1:$AAB$1,0),0)</f>
        <v>770</v>
      </c>
      <c r="M223">
        <f>VLOOKUP($A223,old_cleaning_log!$A$1:$AAB$999,MATCH(M$5,old_cleaning_log!$A$1:$AAB$1,0),0)</f>
        <v>7.524</v>
      </c>
      <c r="N223" t="e">
        <f>MATCH($A223,discarded_presolved!A:A,0)</f>
        <v>#N/A</v>
      </c>
      <c r="O223">
        <f t="shared" ca="1" si="36"/>
        <v>0</v>
      </c>
      <c r="P223">
        <f t="shared" ca="1" si="37"/>
        <v>0</v>
      </c>
      <c r="Q223">
        <f t="shared" ca="1" si="37"/>
        <v>1</v>
      </c>
      <c r="R223">
        <f t="shared" ca="1" si="37"/>
        <v>1</v>
      </c>
      <c r="S223">
        <f t="shared" ca="1" si="37"/>
        <v>1</v>
      </c>
    </row>
    <row r="224" spans="1:19" hidden="1" x14ac:dyDescent="0.2">
      <c r="A224" s="24" t="s">
        <v>705</v>
      </c>
      <c r="B224" t="s">
        <v>899</v>
      </c>
      <c r="C224" t="str">
        <f t="shared" si="33"/>
        <v>coral/neos-611838</v>
      </c>
      <c r="D224">
        <f t="shared" ca="1" si="38"/>
        <v>1876</v>
      </c>
      <c r="E224">
        <f t="shared" ca="1" si="38"/>
        <v>9954</v>
      </c>
      <c r="F224">
        <f>VLOOKUP($A224,old_cleaning_log!$A$1:$GD$999,MATCH(F$5,old_cleaning_log!$A$1:$GD$1,0),0)</f>
        <v>1876</v>
      </c>
      <c r="G224">
        <f>VLOOKUP($A224,old_cleaning_log!$A$1:$GD$999,MATCH(G$5,old_cleaning_log!$A$1:$GD$1,0),0)</f>
        <v>9941</v>
      </c>
      <c r="H224">
        <f t="shared" ca="1" si="39"/>
        <v>1763966.71</v>
      </c>
      <c r="I224">
        <f>VLOOKUP($A224,old_cleaning_log!$A$1:$GD$1000,MATCH("ORIG LP OPT",old_cleaning_log!$A$1:$GD$1,0),0)</f>
        <v>1467063.5004459999</v>
      </c>
      <c r="J224">
        <f>VLOOKUP($A224,old_cleaning_log!$A$1:$GD$999,MATCH(J$5,old_cleaning_log!$A$1:$GD$1,0),0)</f>
        <v>1747667.1847320001</v>
      </c>
      <c r="K224" s="51">
        <f t="shared" ca="1" si="34"/>
        <v>0.9451015524807409</v>
      </c>
      <c r="L224">
        <f>VLOOKUP($A224,old_cleaning_log!$A$1:$AAB$999,MATCH(L$5,old_cleaning_log!$A$1:$AAB$1,0),0)</f>
        <v>17</v>
      </c>
      <c r="M224">
        <f>VLOOKUP($A224,old_cleaning_log!$A$1:$AAB$999,MATCH(M$5,old_cleaning_log!$A$1:$AAB$1,0),0)</f>
        <v>2.0259999999999998</v>
      </c>
      <c r="N224" t="e">
        <f>MATCH($A224,discarded_presolved!A:A,0)</f>
        <v>#N/A</v>
      </c>
      <c r="O224">
        <f t="shared" ca="1" si="36"/>
        <v>0</v>
      </c>
      <c r="P224">
        <f t="shared" ca="1" si="37"/>
        <v>0</v>
      </c>
      <c r="Q224">
        <f t="shared" ca="1" si="37"/>
        <v>0</v>
      </c>
      <c r="R224">
        <f t="shared" ca="1" si="37"/>
        <v>0</v>
      </c>
      <c r="S224">
        <f t="shared" ca="1" si="37"/>
        <v>1</v>
      </c>
    </row>
    <row r="225" spans="1:19" hidden="1" x14ac:dyDescent="0.2">
      <c r="A225" s="24" t="s">
        <v>706</v>
      </c>
      <c r="B225" t="s">
        <v>899</v>
      </c>
      <c r="C225" t="str">
        <f t="shared" si="33"/>
        <v>coral/neos-612125</v>
      </c>
      <c r="D225">
        <f t="shared" ca="1" si="38"/>
        <v>1795</v>
      </c>
      <c r="E225">
        <f t="shared" ca="1" si="38"/>
        <v>9554</v>
      </c>
      <c r="F225">
        <f>VLOOKUP($A225,old_cleaning_log!$A$1:$GD$999,MATCH(F$5,old_cleaning_log!$A$1:$GD$1,0),0)</f>
        <v>1795</v>
      </c>
      <c r="G225">
        <f>VLOOKUP($A225,old_cleaning_log!$A$1:$GD$999,MATCH(G$5,old_cleaning_log!$A$1:$GD$1,0),0)</f>
        <v>9543</v>
      </c>
      <c r="H225">
        <f t="shared" ca="1" si="39"/>
        <v>1844367.88</v>
      </c>
      <c r="I225">
        <f>VLOOKUP($A225,old_cleaning_log!$A$1:$GD$1000,MATCH("ORIG LP OPT",old_cleaning_log!$A$1:$GD$1,0),0)</f>
        <v>1566300.1920409999</v>
      </c>
      <c r="J225">
        <f>VLOOKUP($A225,old_cleaning_log!$A$1:$GD$999,MATCH(J$5,old_cleaning_log!$A$1:$GD$1,0),0)</f>
        <v>1828454.4246789999</v>
      </c>
      <c r="K225" s="51">
        <f t="shared" ca="1" si="34"/>
        <v>0.94277128911379904</v>
      </c>
      <c r="L225">
        <f>VLOOKUP($A225,old_cleaning_log!$A$1:$AAB$999,MATCH(L$5,old_cleaning_log!$A$1:$AAB$1,0),0)</f>
        <v>8</v>
      </c>
      <c r="M225">
        <f>VLOOKUP($A225,old_cleaning_log!$A$1:$AAB$999,MATCH(M$5,old_cleaning_log!$A$1:$AAB$1,0),0)</f>
        <v>2.2330000000000001</v>
      </c>
      <c r="N225" t="e">
        <f>MATCH($A225,discarded_presolved!A:A,0)</f>
        <v>#N/A</v>
      </c>
      <c r="O225">
        <f t="shared" ca="1" si="36"/>
        <v>0</v>
      </c>
      <c r="P225">
        <f t="shared" ca="1" si="37"/>
        <v>0</v>
      </c>
      <c r="Q225">
        <f t="shared" ca="1" si="37"/>
        <v>0</v>
      </c>
      <c r="R225">
        <f t="shared" ca="1" si="37"/>
        <v>0</v>
      </c>
      <c r="S225">
        <f t="shared" ca="1" si="37"/>
        <v>1</v>
      </c>
    </row>
    <row r="226" spans="1:19" hidden="1" x14ac:dyDescent="0.2">
      <c r="A226" s="24" t="s">
        <v>707</v>
      </c>
      <c r="B226" t="s">
        <v>899</v>
      </c>
      <c r="C226" t="str">
        <f t="shared" si="33"/>
        <v>coral/neos-612143</v>
      </c>
      <c r="D226">
        <f t="shared" ca="1" si="38"/>
        <v>1842</v>
      </c>
      <c r="E226">
        <f t="shared" ca="1" si="38"/>
        <v>9832</v>
      </c>
      <c r="F226">
        <f>VLOOKUP($A226,old_cleaning_log!$A$1:$GD$999,MATCH(F$5,old_cleaning_log!$A$1:$GD$1,0),0)</f>
        <v>1842</v>
      </c>
      <c r="G226">
        <f>VLOOKUP($A226,old_cleaning_log!$A$1:$GD$999,MATCH(G$5,old_cleaning_log!$A$1:$GD$1,0),0)</f>
        <v>9819</v>
      </c>
      <c r="H226">
        <f t="shared" ca="1" si="39"/>
        <v>1795981.08</v>
      </c>
      <c r="I226">
        <f>VLOOKUP($A226,old_cleaning_log!$A$1:$GD$1000,MATCH("ORIG LP OPT",old_cleaning_log!$A$1:$GD$1,0),0)</f>
        <v>1517680.7117409999</v>
      </c>
      <c r="J226">
        <f>VLOOKUP($A226,old_cleaning_log!$A$1:$GD$999,MATCH(J$5,old_cleaning_log!$A$1:$GD$1,0),0)</f>
        <v>1780670.0597320001</v>
      </c>
      <c r="K226" s="51">
        <f t="shared" ca="1" si="34"/>
        <v>0.94498383037082156</v>
      </c>
      <c r="L226">
        <f>VLOOKUP($A226,old_cleaning_log!$A$1:$AAB$999,MATCH(L$5,old_cleaning_log!$A$1:$AAB$1,0),0)</f>
        <v>18</v>
      </c>
      <c r="M226">
        <f>VLOOKUP($A226,old_cleaning_log!$A$1:$AAB$999,MATCH(M$5,old_cleaning_log!$A$1:$AAB$1,0),0)</f>
        <v>2.4569999999999999</v>
      </c>
      <c r="N226" t="e">
        <f>MATCH($A226,discarded_presolved!A:A,0)</f>
        <v>#N/A</v>
      </c>
      <c r="O226">
        <f t="shared" ca="1" si="36"/>
        <v>0</v>
      </c>
      <c r="P226">
        <f t="shared" ref="P226:S245" ca="1" si="40">IF(AND($F226&lt;=P$1,$G226&lt;=P$1,$O226=0),1,0)</f>
        <v>0</v>
      </c>
      <c r="Q226">
        <f t="shared" ca="1" si="40"/>
        <v>0</v>
      </c>
      <c r="R226">
        <f t="shared" ca="1" si="40"/>
        <v>0</v>
      </c>
      <c r="S226">
        <f t="shared" ca="1" si="40"/>
        <v>1</v>
      </c>
    </row>
    <row r="227" spans="1:19" hidden="1" x14ac:dyDescent="0.2">
      <c r="A227" s="24" t="s">
        <v>708</v>
      </c>
      <c r="B227" t="s">
        <v>899</v>
      </c>
      <c r="C227" t="str">
        <f t="shared" si="33"/>
        <v>coral/neos-612162</v>
      </c>
      <c r="D227">
        <f t="shared" ca="1" si="38"/>
        <v>1859</v>
      </c>
      <c r="E227">
        <f t="shared" ca="1" si="38"/>
        <v>9893</v>
      </c>
      <c r="F227">
        <f>VLOOKUP($A227,old_cleaning_log!$A$1:$GD$999,MATCH(F$5,old_cleaning_log!$A$1:$GD$1,0),0)</f>
        <v>1859</v>
      </c>
      <c r="G227">
        <f>VLOOKUP($A227,old_cleaning_log!$A$1:$GD$999,MATCH(G$5,old_cleaning_log!$A$1:$GD$1,0),0)</f>
        <v>9880</v>
      </c>
      <c r="H227">
        <f t="shared" ca="1" si="39"/>
        <v>1772948.96</v>
      </c>
      <c r="I227">
        <f>VLOOKUP($A227,old_cleaning_log!$A$1:$GD$1000,MATCH("ORIG LP OPT",old_cleaning_log!$A$1:$GD$1,0),0)</f>
        <v>1482050.4290179999</v>
      </c>
      <c r="J227">
        <f>VLOOKUP($A227,old_cleaning_log!$A$1:$GD$999,MATCH(J$5,old_cleaning_log!$A$1:$GD$1,0),0)</f>
        <v>1757670.6847320001</v>
      </c>
      <c r="K227" s="51">
        <f t="shared" ca="1" si="34"/>
        <v>0.94747902226792191</v>
      </c>
      <c r="L227">
        <f>VLOOKUP($A227,old_cleaning_log!$A$1:$AAB$999,MATCH(L$5,old_cleaning_log!$A$1:$AAB$1,0),0)</f>
        <v>15</v>
      </c>
      <c r="M227">
        <f>VLOOKUP($A227,old_cleaning_log!$A$1:$AAB$999,MATCH(M$5,old_cleaning_log!$A$1:$AAB$1,0),0)</f>
        <v>2.5270000000000001</v>
      </c>
      <c r="N227" t="e">
        <f>MATCH($A227,discarded_presolved!A:A,0)</f>
        <v>#N/A</v>
      </c>
      <c r="O227">
        <f t="shared" ca="1" si="36"/>
        <v>0</v>
      </c>
      <c r="P227">
        <f t="shared" ca="1" si="40"/>
        <v>0</v>
      </c>
      <c r="Q227">
        <f t="shared" ca="1" si="40"/>
        <v>0</v>
      </c>
      <c r="R227">
        <f t="shared" ca="1" si="40"/>
        <v>0</v>
      </c>
      <c r="S227">
        <f t="shared" ca="1" si="40"/>
        <v>1</v>
      </c>
    </row>
    <row r="228" spans="1:19" hidden="1" x14ac:dyDescent="0.2">
      <c r="A228" s="24" t="s">
        <v>712</v>
      </c>
      <c r="B228" t="s">
        <v>899</v>
      </c>
      <c r="C228" t="str">
        <f t="shared" si="33"/>
        <v>coral/neos-631694</v>
      </c>
      <c r="D228">
        <f t="shared" ca="1" si="38"/>
        <v>3996</v>
      </c>
      <c r="E228">
        <f t="shared" ca="1" si="38"/>
        <v>3725</v>
      </c>
      <c r="F228">
        <f>VLOOKUP($A228,old_cleaning_log!$A$1:$GD$999,MATCH(F$5,old_cleaning_log!$A$1:$GD$1,0),0)</f>
        <v>316</v>
      </c>
      <c r="G228">
        <f>VLOOKUP($A228,old_cleaning_log!$A$1:$GD$999,MATCH(G$5,old_cleaning_log!$A$1:$GD$1,0),0)</f>
        <v>3721</v>
      </c>
      <c r="H228">
        <f t="shared" ca="1" si="39"/>
        <v>50</v>
      </c>
      <c r="I228">
        <f>VLOOKUP($A228,old_cleaning_log!$A$1:$GD$1000,MATCH("ORIG LP OPT",old_cleaning_log!$A$1:$GD$1,0),0)</f>
        <v>46.25</v>
      </c>
      <c r="J228">
        <f>VLOOKUP($A228,old_cleaning_log!$A$1:$GD$999,MATCH(J$5,old_cleaning_log!$A$1:$GD$1,0),0)</f>
        <v>46.25</v>
      </c>
      <c r="K228" s="51">
        <f t="shared" ca="1" si="34"/>
        <v>0</v>
      </c>
      <c r="L228">
        <f>VLOOKUP($A228,old_cleaning_log!$A$1:$AAB$999,MATCH(L$5,old_cleaning_log!$A$1:$AAB$1,0),0)</f>
        <v>10218</v>
      </c>
      <c r="M228">
        <f>VLOOKUP($A228,old_cleaning_log!$A$1:$AAB$999,MATCH(M$5,old_cleaning_log!$A$1:$AAB$1,0),0)</f>
        <v>88.308999999999997</v>
      </c>
      <c r="N228">
        <f>MATCH($A228,discarded_presolved!A:A,0)</f>
        <v>60</v>
      </c>
      <c r="O228">
        <f t="shared" ca="1" si="36"/>
        <v>1</v>
      </c>
      <c r="P228">
        <f t="shared" ca="1" si="40"/>
        <v>0</v>
      </c>
      <c r="Q228">
        <f t="shared" ca="1" si="40"/>
        <v>0</v>
      </c>
      <c r="R228">
        <f t="shared" ca="1" si="40"/>
        <v>0</v>
      </c>
      <c r="S228">
        <f t="shared" ca="1" si="40"/>
        <v>0</v>
      </c>
    </row>
    <row r="229" spans="1:19" hidden="1" x14ac:dyDescent="0.2">
      <c r="A229" s="16" t="s">
        <v>353</v>
      </c>
      <c r="B229" t="s">
        <v>603</v>
      </c>
      <c r="C229" t="str">
        <f t="shared" si="33"/>
        <v>miplib2010/neos-631710</v>
      </c>
      <c r="D229">
        <f t="shared" ca="1" si="38"/>
        <v>169576</v>
      </c>
      <c r="E229">
        <f t="shared" ca="1" si="38"/>
        <v>167056</v>
      </c>
      <c r="F229" t="e">
        <f>VLOOKUP($A229,old_cleaning_log!$A$1:$GD$999,MATCH(F$5,old_cleaning_log!$A$1:$GD$1,0),0)</f>
        <v>#N/A</v>
      </c>
      <c r="G229" t="e">
        <f>VLOOKUP($A229,old_cleaning_log!$A$1:$GD$999,MATCH(G$5,old_cleaning_log!$A$1:$GD$1,0),0)</f>
        <v>#N/A</v>
      </c>
      <c r="H229">
        <f t="shared" ca="1" si="39"/>
        <v>203</v>
      </c>
      <c r="I229" t="e">
        <f>VLOOKUP($A229,old_cleaning_log!$A$1:$GD$1000,MATCH("ORIG LP OPT",old_cleaning_log!$A$1:$GD$1,0),0)</f>
        <v>#N/A</v>
      </c>
      <c r="J229" t="e">
        <f>VLOOKUP($A229,old_cleaning_log!$A$1:$GD$999,MATCH(J$5,old_cleaning_log!$A$1:$GD$1,0),0)</f>
        <v>#N/A</v>
      </c>
      <c r="K229" s="51" t="e">
        <f t="shared" ca="1" si="34"/>
        <v>#N/A</v>
      </c>
      <c r="L229" t="e">
        <f>VLOOKUP($A229,old_cleaning_log!$A$1:$AAB$999,MATCH(L$5,old_cleaning_log!$A$1:$AAB$1,0),0)</f>
        <v>#N/A</v>
      </c>
      <c r="M229" t="e">
        <f>VLOOKUP($A229,old_cleaning_log!$A$1:$AAB$999,MATCH(M$5,old_cleaning_log!$A$1:$AAB$1,0),0)</f>
        <v>#N/A</v>
      </c>
      <c r="N229" t="e">
        <f>MATCH($A229,discarded_presolved!A:A,0)</f>
        <v>#N/A</v>
      </c>
      <c r="O229" t="e">
        <f t="shared" ca="1" si="36"/>
        <v>#N/A</v>
      </c>
      <c r="P229" t="e">
        <f t="shared" ca="1" si="40"/>
        <v>#N/A</v>
      </c>
      <c r="Q229" t="e">
        <f t="shared" ca="1" si="40"/>
        <v>#N/A</v>
      </c>
      <c r="R229" t="e">
        <f t="shared" ca="1" si="40"/>
        <v>#N/A</v>
      </c>
      <c r="S229" t="e">
        <f t="shared" ca="1" si="40"/>
        <v>#N/A</v>
      </c>
    </row>
    <row r="230" spans="1:19" hidden="1" x14ac:dyDescent="0.2">
      <c r="A230" s="24" t="s">
        <v>718</v>
      </c>
      <c r="B230" t="s">
        <v>899</v>
      </c>
      <c r="C230" t="str">
        <f t="shared" si="33"/>
        <v>coral/neos-655508</v>
      </c>
      <c r="D230">
        <f t="shared" ca="1" si="38"/>
        <v>13573</v>
      </c>
      <c r="E230">
        <f t="shared" ca="1" si="38"/>
        <v>13572</v>
      </c>
      <c r="F230" t="e">
        <f>VLOOKUP($A230,old_cleaning_log!$A$1:$GD$999,MATCH(F$5,old_cleaning_log!$A$1:$GD$1,0),0)</f>
        <v>#N/A</v>
      </c>
      <c r="G230" t="e">
        <f>VLOOKUP($A230,old_cleaning_log!$A$1:$GD$999,MATCH(G$5,old_cleaning_log!$A$1:$GD$1,0),0)</f>
        <v>#N/A</v>
      </c>
      <c r="H230">
        <f t="shared" ca="1" si="39"/>
        <v>63015042</v>
      </c>
      <c r="I230" t="e">
        <f>VLOOKUP($A230,old_cleaning_log!$A$1:$GD$1000,MATCH("ORIG LP OPT",old_cleaning_log!$A$1:$GD$1,0),0)</f>
        <v>#N/A</v>
      </c>
      <c r="J230" t="e">
        <f>VLOOKUP($A230,old_cleaning_log!$A$1:$GD$999,MATCH(J$5,old_cleaning_log!$A$1:$GD$1,0),0)</f>
        <v>#N/A</v>
      </c>
      <c r="K230" s="51" t="e">
        <f t="shared" ca="1" si="34"/>
        <v>#N/A</v>
      </c>
      <c r="L230" t="e">
        <f>VLOOKUP($A230,old_cleaning_log!$A$1:$AAB$999,MATCH(L$5,old_cleaning_log!$A$1:$AAB$1,0),0)</f>
        <v>#N/A</v>
      </c>
      <c r="M230" t="e">
        <f>VLOOKUP($A230,old_cleaning_log!$A$1:$AAB$999,MATCH(M$5,old_cleaning_log!$A$1:$AAB$1,0),0)</f>
        <v>#N/A</v>
      </c>
      <c r="N230" t="e">
        <f>MATCH($A230,discarded_presolved!A:A,0)</f>
        <v>#N/A</v>
      </c>
      <c r="O230" t="e">
        <f t="shared" ca="1" si="36"/>
        <v>#N/A</v>
      </c>
      <c r="P230" t="e">
        <f t="shared" ca="1" si="40"/>
        <v>#N/A</v>
      </c>
      <c r="Q230" t="e">
        <f t="shared" ca="1" si="40"/>
        <v>#N/A</v>
      </c>
      <c r="R230" t="e">
        <f t="shared" ca="1" si="40"/>
        <v>#N/A</v>
      </c>
      <c r="S230" t="e">
        <f t="shared" ca="1" si="40"/>
        <v>#N/A</v>
      </c>
    </row>
    <row r="231" spans="1:19" hidden="1" x14ac:dyDescent="0.2">
      <c r="A231" s="16" t="s">
        <v>354</v>
      </c>
      <c r="B231" t="s">
        <v>603</v>
      </c>
      <c r="C231" t="str">
        <f t="shared" si="33"/>
        <v>miplib2010/neos-686190</v>
      </c>
      <c r="D231">
        <f t="shared" ca="1" si="38"/>
        <v>3664</v>
      </c>
      <c r="E231">
        <f t="shared" ca="1" si="38"/>
        <v>3660</v>
      </c>
      <c r="F231">
        <f>VLOOKUP($A231,old_cleaning_log!$A$1:$GD$999,MATCH(F$5,old_cleaning_log!$A$1:$GD$1,0),0)</f>
        <v>3658</v>
      </c>
      <c r="G231">
        <f>VLOOKUP($A231,old_cleaning_log!$A$1:$GD$999,MATCH(G$5,old_cleaning_log!$A$1:$GD$1,0),0)</f>
        <v>3660</v>
      </c>
      <c r="H231">
        <f t="shared" ca="1" si="39"/>
        <v>6730</v>
      </c>
      <c r="I231">
        <f>VLOOKUP($A231,old_cleaning_log!$A$1:$GD$1000,MATCH("ORIG LP OPT",old_cleaning_log!$A$1:$GD$1,0),0)</f>
        <v>5134.8138300000001</v>
      </c>
      <c r="J231">
        <f>VLOOKUP($A231,old_cleaning_log!$A$1:$GD$999,MATCH(J$5,old_cleaning_log!$A$1:$GD$1,0),0)</f>
        <v>5136.205301</v>
      </c>
      <c r="K231" s="51">
        <f t="shared" ca="1" si="34"/>
        <v>8.7229379627828051E-4</v>
      </c>
      <c r="L231">
        <f>VLOOKUP($A231,old_cleaning_log!$A$1:$AAB$999,MATCH(L$5,old_cleaning_log!$A$1:$AAB$1,0),0)</f>
        <v>10071</v>
      </c>
      <c r="M231">
        <f>VLOOKUP($A231,old_cleaning_log!$A$1:$AAB$999,MATCH(M$5,old_cleaning_log!$A$1:$AAB$1,0),0)</f>
        <v>100.979</v>
      </c>
      <c r="N231" t="e">
        <f>MATCH($A231,discarded_presolved!A:A,0)</f>
        <v>#N/A</v>
      </c>
      <c r="O231">
        <f t="shared" ca="1" si="36"/>
        <v>0</v>
      </c>
      <c r="P231">
        <f t="shared" ca="1" si="40"/>
        <v>0</v>
      </c>
      <c r="Q231">
        <f t="shared" ca="1" si="40"/>
        <v>0</v>
      </c>
      <c r="R231">
        <f t="shared" ca="1" si="40"/>
        <v>0</v>
      </c>
      <c r="S231">
        <f t="shared" ca="1" si="40"/>
        <v>1</v>
      </c>
    </row>
    <row r="232" spans="1:19" hidden="1" x14ac:dyDescent="0.2">
      <c r="A232" s="24" t="s">
        <v>723</v>
      </c>
      <c r="B232" t="s">
        <v>899</v>
      </c>
      <c r="C232" t="str">
        <f t="shared" si="33"/>
        <v>coral/neos-717614</v>
      </c>
      <c r="D232">
        <f t="shared" ca="1" si="38"/>
        <v>891</v>
      </c>
      <c r="E232">
        <f t="shared" ca="1" si="38"/>
        <v>3049</v>
      </c>
      <c r="F232">
        <f>VLOOKUP($A232,old_cleaning_log!$A$1:$GD$999,MATCH(F$5,old_cleaning_log!$A$1:$GD$1,0),0)</f>
        <v>811</v>
      </c>
      <c r="G232">
        <f>VLOOKUP($A232,old_cleaning_log!$A$1:$GD$999,MATCH(G$5,old_cleaning_log!$A$1:$GD$1,0),0)</f>
        <v>3049</v>
      </c>
      <c r="H232">
        <f t="shared" ca="1" si="39"/>
        <v>12250247.91</v>
      </c>
      <c r="I232">
        <f>VLOOKUP($A232,old_cleaning_log!$A$1:$GD$1000,MATCH("ORIG LP OPT",old_cleaning_log!$A$1:$GD$1,0),0)</f>
        <v>11515135.614294</v>
      </c>
      <c r="J232">
        <f>VLOOKUP($A232,old_cleaning_log!$A$1:$GD$999,MATCH(J$5,old_cleaning_log!$A$1:$GD$1,0),0)</f>
        <v>11529756.751892</v>
      </c>
      <c r="K232" s="51">
        <f t="shared" ca="1" si="34"/>
        <v>1.9889665406777557E-2</v>
      </c>
      <c r="L232">
        <f>VLOOKUP($A232,old_cleaning_log!$A$1:$AAB$999,MATCH(L$5,old_cleaning_log!$A$1:$AAB$1,0),0)</f>
        <v>12024</v>
      </c>
      <c r="M232">
        <f>VLOOKUP($A232,old_cleaning_log!$A$1:$AAB$999,MATCH(M$5,old_cleaning_log!$A$1:$AAB$1,0),0)</f>
        <v>13.606999999999999</v>
      </c>
      <c r="N232" t="e">
        <f>MATCH($A232,discarded_presolved!A:A,0)</f>
        <v>#N/A</v>
      </c>
      <c r="O232">
        <f t="shared" ca="1" si="36"/>
        <v>0</v>
      </c>
      <c r="P232">
        <f t="shared" ca="1" si="40"/>
        <v>0</v>
      </c>
      <c r="Q232">
        <f t="shared" ca="1" si="40"/>
        <v>0</v>
      </c>
      <c r="R232">
        <f t="shared" ca="1" si="40"/>
        <v>0</v>
      </c>
      <c r="S232">
        <f t="shared" ca="1" si="40"/>
        <v>1</v>
      </c>
    </row>
    <row r="233" spans="1:19" hidden="1" x14ac:dyDescent="0.2">
      <c r="A233" s="16" t="s">
        <v>357</v>
      </c>
      <c r="B233" t="s">
        <v>603</v>
      </c>
      <c r="C233" t="str">
        <f t="shared" si="33"/>
        <v>miplib2010/neos-738098</v>
      </c>
      <c r="D233">
        <f t="shared" ca="1" si="38"/>
        <v>25849</v>
      </c>
      <c r="E233">
        <f t="shared" ca="1" si="38"/>
        <v>9093</v>
      </c>
      <c r="F233" t="e">
        <f>VLOOKUP($A233,old_cleaning_log!$A$1:$GD$999,MATCH(F$5,old_cleaning_log!$A$1:$GD$1,0),0)</f>
        <v>#N/A</v>
      </c>
      <c r="G233" t="e">
        <f>VLOOKUP($A233,old_cleaning_log!$A$1:$GD$999,MATCH(G$5,old_cleaning_log!$A$1:$GD$1,0),0)</f>
        <v>#N/A</v>
      </c>
      <c r="H233">
        <f t="shared" ref="H233:H249" ca="1" si="41">VLOOKUP($A233,INDIRECT("'"&amp;$B233&amp;"'!"&amp;"$A$5:$Z$1000"),MATCH(H$5,INDIRECT("'"&amp;$B233&amp;"'!$A$4:$Z$4"),0),0)</f>
        <v>-1099</v>
      </c>
      <c r="I233" t="e">
        <f>VLOOKUP($A233,old_cleaning_log!$A$1:$GD$1000,MATCH("ORIG LP OPT",old_cleaning_log!$A$1:$GD$1,0),0)</f>
        <v>#N/A</v>
      </c>
      <c r="J233" t="e">
        <f>VLOOKUP($A233,old_cleaning_log!$A$1:$GD$999,MATCH(J$5,old_cleaning_log!$A$1:$GD$1,0),0)</f>
        <v>#N/A</v>
      </c>
      <c r="K233" s="51" t="e">
        <f t="shared" ca="1" si="34"/>
        <v>#N/A</v>
      </c>
      <c r="L233" t="e">
        <f>VLOOKUP($A233,old_cleaning_log!$A$1:$AAB$999,MATCH(L$5,old_cleaning_log!$A$1:$AAB$1,0),0)</f>
        <v>#N/A</v>
      </c>
      <c r="M233" t="e">
        <f>VLOOKUP($A233,old_cleaning_log!$A$1:$AAB$999,MATCH(M$5,old_cleaning_log!$A$1:$AAB$1,0),0)</f>
        <v>#N/A</v>
      </c>
      <c r="N233" t="e">
        <f>MATCH($A233,discarded_presolved!A:A,0)</f>
        <v>#N/A</v>
      </c>
      <c r="O233" t="e">
        <f t="shared" ca="1" si="36"/>
        <v>#N/A</v>
      </c>
      <c r="P233" t="e">
        <f t="shared" ca="1" si="40"/>
        <v>#N/A</v>
      </c>
      <c r="Q233" t="e">
        <f t="shared" ca="1" si="40"/>
        <v>#N/A</v>
      </c>
      <c r="R233" t="e">
        <f t="shared" ca="1" si="40"/>
        <v>#N/A</v>
      </c>
      <c r="S233" t="e">
        <f t="shared" ca="1" si="40"/>
        <v>#N/A</v>
      </c>
    </row>
    <row r="234" spans="1:19" hidden="1" x14ac:dyDescent="0.2">
      <c r="A234" s="24" t="s">
        <v>724</v>
      </c>
      <c r="B234" t="s">
        <v>899</v>
      </c>
      <c r="C234" t="str">
        <f t="shared" si="33"/>
        <v>coral/neos-775946</v>
      </c>
      <c r="D234">
        <f t="shared" ca="1" si="38"/>
        <v>6602</v>
      </c>
      <c r="E234">
        <f t="shared" ca="1" si="38"/>
        <v>4710</v>
      </c>
      <c r="F234">
        <f>VLOOKUP($A234,old_cleaning_log!$A$1:$GD$999,MATCH(F$5,old_cleaning_log!$A$1:$GD$1,0),0)</f>
        <v>1543</v>
      </c>
      <c r="G234">
        <f>VLOOKUP($A234,old_cleaning_log!$A$1:$GD$999,MATCH(G$5,old_cleaning_log!$A$1:$GD$1,0),0)</f>
        <v>2880</v>
      </c>
      <c r="H234">
        <f t="shared" ca="1" si="41"/>
        <v>15.7</v>
      </c>
      <c r="I234">
        <f>VLOOKUP($A234,old_cleaning_log!$A$1:$GD$1000,MATCH("ORIG LP OPT",old_cleaning_log!$A$1:$GD$1,0),0)</f>
        <v>14.212785</v>
      </c>
      <c r="J234">
        <f>VLOOKUP($A234,old_cleaning_log!$A$1:$GD$999,MATCH(J$5,old_cleaning_log!$A$1:$GD$1,0),0)</f>
        <v>14.709091000000001</v>
      </c>
      <c r="K234" s="51">
        <f t="shared" ca="1" si="34"/>
        <v>0.33371503111520584</v>
      </c>
      <c r="L234">
        <f>VLOOKUP($A234,old_cleaning_log!$A$1:$AAB$999,MATCH(L$5,old_cleaning_log!$A$1:$AAB$1,0),0)</f>
        <v>146</v>
      </c>
      <c r="M234">
        <f>VLOOKUP($A234,old_cleaning_log!$A$1:$AAB$999,MATCH(M$5,old_cleaning_log!$A$1:$AAB$1,0),0)</f>
        <v>2.1280000000000001</v>
      </c>
      <c r="N234" t="e">
        <f>MATCH($A234,discarded_presolved!A:A,0)</f>
        <v>#N/A</v>
      </c>
      <c r="O234">
        <f t="shared" ca="1" si="36"/>
        <v>0</v>
      </c>
      <c r="P234">
        <f t="shared" ca="1" si="40"/>
        <v>0</v>
      </c>
      <c r="Q234">
        <f t="shared" ca="1" si="40"/>
        <v>0</v>
      </c>
      <c r="R234">
        <f t="shared" ca="1" si="40"/>
        <v>0</v>
      </c>
      <c r="S234">
        <f t="shared" ca="1" si="40"/>
        <v>1</v>
      </c>
    </row>
    <row r="235" spans="1:19" hidden="1" x14ac:dyDescent="0.2">
      <c r="A235" s="24" t="s">
        <v>725</v>
      </c>
      <c r="B235" t="s">
        <v>899</v>
      </c>
      <c r="C235" t="str">
        <f t="shared" si="33"/>
        <v>coral/neos-780889</v>
      </c>
      <c r="D235">
        <f t="shared" ca="1" si="38"/>
        <v>73910</v>
      </c>
      <c r="E235">
        <f t="shared" ca="1" si="38"/>
        <v>182700</v>
      </c>
      <c r="F235" t="e">
        <f>VLOOKUP($A235,old_cleaning_log!$A$1:$GD$999,MATCH(F$5,old_cleaning_log!$A$1:$GD$1,0),0)</f>
        <v>#N/A</v>
      </c>
      <c r="G235" t="e">
        <f>VLOOKUP($A235,old_cleaning_log!$A$1:$GD$999,MATCH(G$5,old_cleaning_log!$A$1:$GD$1,0),0)</f>
        <v>#N/A</v>
      </c>
      <c r="H235">
        <f t="shared" ca="1" si="41"/>
        <v>3421500</v>
      </c>
      <c r="I235" t="e">
        <f>VLOOKUP($A235,old_cleaning_log!$A$1:$GD$1000,MATCH("ORIG LP OPT",old_cleaning_log!$A$1:$GD$1,0),0)</f>
        <v>#N/A</v>
      </c>
      <c r="J235" t="e">
        <f>VLOOKUP($A235,old_cleaning_log!$A$1:$GD$999,MATCH(J$5,old_cleaning_log!$A$1:$GD$1,0),0)</f>
        <v>#N/A</v>
      </c>
      <c r="K235" s="51" t="e">
        <f t="shared" ca="1" si="34"/>
        <v>#N/A</v>
      </c>
      <c r="L235" t="e">
        <f>VLOOKUP($A235,old_cleaning_log!$A$1:$AAB$999,MATCH(L$5,old_cleaning_log!$A$1:$AAB$1,0),0)</f>
        <v>#N/A</v>
      </c>
      <c r="M235" t="e">
        <f>VLOOKUP($A235,old_cleaning_log!$A$1:$AAB$999,MATCH(M$5,old_cleaning_log!$A$1:$AAB$1,0),0)</f>
        <v>#N/A</v>
      </c>
      <c r="N235" t="e">
        <f>MATCH($A235,discarded_presolved!A:A,0)</f>
        <v>#N/A</v>
      </c>
      <c r="O235" t="e">
        <f t="shared" ca="1" si="36"/>
        <v>#N/A</v>
      </c>
      <c r="P235" t="e">
        <f t="shared" ca="1" si="40"/>
        <v>#N/A</v>
      </c>
      <c r="Q235" t="e">
        <f t="shared" ca="1" si="40"/>
        <v>#N/A</v>
      </c>
      <c r="R235" t="e">
        <f t="shared" ca="1" si="40"/>
        <v>#N/A</v>
      </c>
      <c r="S235" t="e">
        <f t="shared" ca="1" si="40"/>
        <v>#N/A</v>
      </c>
    </row>
    <row r="236" spans="1:19" hidden="1" x14ac:dyDescent="0.2">
      <c r="A236" s="24" t="s">
        <v>728</v>
      </c>
      <c r="B236" t="s">
        <v>899</v>
      </c>
      <c r="C236" t="str">
        <f t="shared" si="33"/>
        <v>coral/neos-787933</v>
      </c>
      <c r="D236">
        <f t="shared" ca="1" si="38"/>
        <v>1897</v>
      </c>
      <c r="E236">
        <f t="shared" ca="1" si="38"/>
        <v>236376</v>
      </c>
      <c r="F236" t="e">
        <f>VLOOKUP($A236,old_cleaning_log!$A$1:$GD$999,MATCH(F$5,old_cleaning_log!$A$1:$GD$1,0),0)</f>
        <v>#N/A</v>
      </c>
      <c r="G236" t="e">
        <f>VLOOKUP($A236,old_cleaning_log!$A$1:$GD$999,MATCH(G$5,old_cleaning_log!$A$1:$GD$1,0),0)</f>
        <v>#N/A</v>
      </c>
      <c r="H236">
        <f t="shared" ca="1" si="41"/>
        <v>30</v>
      </c>
      <c r="I236" t="e">
        <f>VLOOKUP($A236,old_cleaning_log!$A$1:$GD$1000,MATCH("ORIG LP OPT",old_cleaning_log!$A$1:$GD$1,0),0)</f>
        <v>#N/A</v>
      </c>
      <c r="J236" t="e">
        <f>VLOOKUP($A236,old_cleaning_log!$A$1:$GD$999,MATCH(J$5,old_cleaning_log!$A$1:$GD$1,0),0)</f>
        <v>#N/A</v>
      </c>
      <c r="K236" s="51" t="e">
        <f t="shared" ca="1" si="34"/>
        <v>#N/A</v>
      </c>
      <c r="L236" t="e">
        <f>VLOOKUP($A236,old_cleaning_log!$A$1:$AAB$999,MATCH(L$5,old_cleaning_log!$A$1:$AAB$1,0),0)</f>
        <v>#N/A</v>
      </c>
      <c r="M236" t="e">
        <f>VLOOKUP($A236,old_cleaning_log!$A$1:$AAB$999,MATCH(M$5,old_cleaning_log!$A$1:$AAB$1,0),0)</f>
        <v>#N/A</v>
      </c>
      <c r="N236" t="e">
        <f>MATCH($A236,discarded_presolved!A:A,0)</f>
        <v>#N/A</v>
      </c>
      <c r="O236" t="e">
        <f t="shared" ca="1" si="36"/>
        <v>#N/A</v>
      </c>
      <c r="P236" t="e">
        <f t="shared" ca="1" si="40"/>
        <v>#N/A</v>
      </c>
      <c r="Q236" t="e">
        <f t="shared" ca="1" si="40"/>
        <v>#N/A</v>
      </c>
      <c r="R236" t="e">
        <f t="shared" ca="1" si="40"/>
        <v>#N/A</v>
      </c>
      <c r="S236" t="e">
        <f t="shared" ca="1" si="40"/>
        <v>#N/A</v>
      </c>
    </row>
    <row r="237" spans="1:19" hidden="1" x14ac:dyDescent="0.2">
      <c r="A237" s="24" t="s">
        <v>729</v>
      </c>
      <c r="B237" t="s">
        <v>899</v>
      </c>
      <c r="C237" t="str">
        <f t="shared" si="33"/>
        <v>coral/neos-791021</v>
      </c>
      <c r="D237">
        <f t="shared" ca="1" si="38"/>
        <v>3694</v>
      </c>
      <c r="E237">
        <f t="shared" ca="1" si="38"/>
        <v>9448</v>
      </c>
      <c r="F237">
        <f>VLOOKUP($A237,old_cleaning_log!$A$1:$GD$999,MATCH(F$5,old_cleaning_log!$A$1:$GD$1,0),0)</f>
        <v>2204</v>
      </c>
      <c r="G237">
        <f>VLOOKUP($A237,old_cleaning_log!$A$1:$GD$999,MATCH(G$5,old_cleaning_log!$A$1:$GD$1,0),0)</f>
        <v>8282</v>
      </c>
      <c r="H237">
        <f t="shared" ca="1" si="41"/>
        <v>15</v>
      </c>
      <c r="I237">
        <f>VLOOKUP($A237,old_cleaning_log!$A$1:$GD$1000,MATCH("ORIG LP OPT",old_cleaning_log!$A$1:$GD$1,0),0)</f>
        <v>10.666667</v>
      </c>
      <c r="J237">
        <f>VLOOKUP($A237,old_cleaning_log!$A$1:$GD$999,MATCH(J$5,old_cleaning_log!$A$1:$GD$1,0),0)</f>
        <v>10.666667</v>
      </c>
      <c r="K237" s="51">
        <f t="shared" ca="1" si="34"/>
        <v>0</v>
      </c>
      <c r="L237">
        <f>VLOOKUP($A237,old_cleaning_log!$A$1:$AAB$999,MATCH(L$5,old_cleaning_log!$A$1:$AAB$1,0),0)</f>
        <v>16</v>
      </c>
      <c r="M237">
        <f>VLOOKUP($A237,old_cleaning_log!$A$1:$AAB$999,MATCH(M$5,old_cleaning_log!$A$1:$AAB$1,0),0)</f>
        <v>7.1360000000000001</v>
      </c>
      <c r="N237" t="e">
        <f>MATCH($A237,discarded_presolved!A:A,0)</f>
        <v>#N/A</v>
      </c>
      <c r="O237">
        <f t="shared" ca="1" si="36"/>
        <v>0</v>
      </c>
      <c r="P237">
        <f t="shared" ca="1" si="40"/>
        <v>0</v>
      </c>
      <c r="Q237">
        <f t="shared" ca="1" si="40"/>
        <v>0</v>
      </c>
      <c r="R237">
        <f t="shared" ca="1" si="40"/>
        <v>0</v>
      </c>
      <c r="S237">
        <f t="shared" ca="1" si="40"/>
        <v>1</v>
      </c>
    </row>
    <row r="238" spans="1:19" x14ac:dyDescent="0.2">
      <c r="A238" s="24" t="s">
        <v>107</v>
      </c>
      <c r="B238" t="s">
        <v>899</v>
      </c>
      <c r="C238" t="str">
        <f t="shared" si="33"/>
        <v>coral/neos-796608</v>
      </c>
      <c r="D238">
        <f t="shared" ca="1" si="38"/>
        <v>286</v>
      </c>
      <c r="E238">
        <f t="shared" ca="1" si="38"/>
        <v>311</v>
      </c>
      <c r="F238">
        <f>VLOOKUP($A238,old_cleaning_log!$A$1:$GD$999,MATCH(F$5,old_cleaning_log!$A$1:$GD$1,0),0)</f>
        <v>68</v>
      </c>
      <c r="G238">
        <f>VLOOKUP($A238,old_cleaning_log!$A$1:$GD$999,MATCH(G$5,old_cleaning_log!$A$1:$GD$1,0),0)</f>
        <v>114</v>
      </c>
      <c r="H238" s="52">
        <f t="shared" ca="1" si="41"/>
        <v>-48296500</v>
      </c>
      <c r="I238" s="52">
        <f>VLOOKUP($A238,old_cleaning_log!$A$1:$GD$1000,MATCH("ORIG LP OPT",old_cleaning_log!$A$1:$GD$1,0),0)</f>
        <v>-48296550</v>
      </c>
      <c r="J238">
        <f>VLOOKUP($A238,old_cleaning_log!$A$1:$GD$999,MATCH(J$5,old_cleaning_log!$A$1:$GD$1,0),0)</f>
        <v>-48296550</v>
      </c>
      <c r="K238" s="51">
        <f t="shared" ca="1" si="34"/>
        <v>0</v>
      </c>
      <c r="L238">
        <f>VLOOKUP($A238,old_cleaning_log!$A$1:$AAB$999,MATCH(L$5,old_cleaning_log!$A$1:$AAB$1,0),0)</f>
        <v>22</v>
      </c>
      <c r="M238">
        <f>VLOOKUP($A238,old_cleaning_log!$A$1:$AAB$999,MATCH(M$5,old_cleaning_log!$A$1:$AAB$1,0),0)</f>
        <v>1.2999999999999999E-2</v>
      </c>
      <c r="N238">
        <f>MATCH($A238,discarded_presolved!A:A,0)</f>
        <v>62</v>
      </c>
      <c r="O238">
        <f t="shared" ca="1" si="36"/>
        <v>1</v>
      </c>
      <c r="P238">
        <f t="shared" ca="1" si="40"/>
        <v>0</v>
      </c>
      <c r="Q238">
        <f t="shared" ca="1" si="40"/>
        <v>0</v>
      </c>
      <c r="R238">
        <f t="shared" ca="1" si="40"/>
        <v>0</v>
      </c>
      <c r="S238">
        <f t="shared" ca="1" si="40"/>
        <v>0</v>
      </c>
    </row>
    <row r="239" spans="1:19" hidden="1" x14ac:dyDescent="0.2">
      <c r="A239" s="16" t="s">
        <v>360</v>
      </c>
      <c r="B239" t="s">
        <v>603</v>
      </c>
      <c r="C239" t="str">
        <f t="shared" si="33"/>
        <v>miplib2010/neos-799711</v>
      </c>
      <c r="D239">
        <f t="shared" ca="1" si="38"/>
        <v>59218</v>
      </c>
      <c r="E239">
        <f t="shared" ca="1" si="38"/>
        <v>41998</v>
      </c>
      <c r="F239" t="e">
        <f>VLOOKUP($A239,old_cleaning_log!$A$1:$GD$999,MATCH(F$5,old_cleaning_log!$A$1:$GD$1,0),0)</f>
        <v>#N/A</v>
      </c>
      <c r="G239" t="e">
        <f>VLOOKUP($A239,old_cleaning_log!$A$1:$GD$999,MATCH(G$5,old_cleaning_log!$A$1:$GD$1,0),0)</f>
        <v>#N/A</v>
      </c>
      <c r="H239">
        <f t="shared" ca="1" si="41"/>
        <v>-11170211.7336377</v>
      </c>
      <c r="I239" t="e">
        <f>VLOOKUP($A239,old_cleaning_log!$A$1:$GD$1000,MATCH("ORIG LP OPT",old_cleaning_log!$A$1:$GD$1,0),0)</f>
        <v>#N/A</v>
      </c>
      <c r="J239" t="e">
        <f>VLOOKUP($A239,old_cleaning_log!$A$1:$GD$999,MATCH(J$5,old_cleaning_log!$A$1:$GD$1,0),0)</f>
        <v>#N/A</v>
      </c>
      <c r="K239" s="51" t="e">
        <f t="shared" ca="1" si="34"/>
        <v>#N/A</v>
      </c>
      <c r="L239" t="e">
        <f>VLOOKUP($A239,old_cleaning_log!$A$1:$AAB$999,MATCH(L$5,old_cleaning_log!$A$1:$AAB$1,0),0)</f>
        <v>#N/A</v>
      </c>
      <c r="M239" t="e">
        <f>VLOOKUP($A239,old_cleaning_log!$A$1:$AAB$999,MATCH(M$5,old_cleaning_log!$A$1:$AAB$1,0),0)</f>
        <v>#N/A</v>
      </c>
      <c r="N239" t="e">
        <f>MATCH($A239,discarded_presolved!A:A,0)</f>
        <v>#N/A</v>
      </c>
      <c r="O239" t="e">
        <f t="shared" ca="1" si="36"/>
        <v>#N/A</v>
      </c>
      <c r="P239" t="e">
        <f t="shared" ca="1" si="40"/>
        <v>#N/A</v>
      </c>
      <c r="Q239" t="e">
        <f t="shared" ca="1" si="40"/>
        <v>#N/A</v>
      </c>
      <c r="R239" t="e">
        <f t="shared" ca="1" si="40"/>
        <v>#N/A</v>
      </c>
      <c r="S239" t="e">
        <f t="shared" ca="1" si="40"/>
        <v>#N/A</v>
      </c>
    </row>
    <row r="240" spans="1:19" hidden="1" x14ac:dyDescent="0.2">
      <c r="A240" s="24" t="s">
        <v>730</v>
      </c>
      <c r="B240" t="s">
        <v>899</v>
      </c>
      <c r="C240" t="str">
        <f t="shared" si="33"/>
        <v>coral/neos-799716</v>
      </c>
      <c r="D240">
        <f t="shared" ca="1" si="38"/>
        <v>40418</v>
      </c>
      <c r="E240">
        <f t="shared" ca="1" si="38"/>
        <v>30619</v>
      </c>
      <c r="F240" t="e">
        <f>VLOOKUP($A240,old_cleaning_log!$A$1:$GD$999,MATCH(F$5,old_cleaning_log!$A$1:$GD$1,0),0)</f>
        <v>#N/A</v>
      </c>
      <c r="G240" t="e">
        <f>VLOOKUP($A240,old_cleaning_log!$A$1:$GD$999,MATCH(G$5,old_cleaning_log!$A$1:$GD$1,0),0)</f>
        <v>#N/A</v>
      </c>
      <c r="H240">
        <f t="shared" ca="1" si="41"/>
        <v>4932670.66</v>
      </c>
      <c r="I240" t="e">
        <f>VLOOKUP($A240,old_cleaning_log!$A$1:$GD$1000,MATCH("ORIG LP OPT",old_cleaning_log!$A$1:$GD$1,0),0)</f>
        <v>#N/A</v>
      </c>
      <c r="J240" t="e">
        <f>VLOOKUP($A240,old_cleaning_log!$A$1:$GD$999,MATCH(J$5,old_cleaning_log!$A$1:$GD$1,0),0)</f>
        <v>#N/A</v>
      </c>
      <c r="K240" s="51" t="e">
        <f t="shared" ca="1" si="34"/>
        <v>#N/A</v>
      </c>
      <c r="L240" t="e">
        <f>VLOOKUP($A240,old_cleaning_log!$A$1:$AAB$999,MATCH(L$5,old_cleaning_log!$A$1:$AAB$1,0),0)</f>
        <v>#N/A</v>
      </c>
      <c r="M240" t="e">
        <f>VLOOKUP($A240,old_cleaning_log!$A$1:$AAB$999,MATCH(M$5,old_cleaning_log!$A$1:$AAB$1,0),0)</f>
        <v>#N/A</v>
      </c>
      <c r="N240" t="e">
        <f>MATCH($A240,discarded_presolved!A:A,0)</f>
        <v>#N/A</v>
      </c>
      <c r="O240" t="e">
        <f t="shared" ca="1" si="36"/>
        <v>#N/A</v>
      </c>
      <c r="P240" t="e">
        <f t="shared" ca="1" si="40"/>
        <v>#N/A</v>
      </c>
      <c r="Q240" t="e">
        <f t="shared" ca="1" si="40"/>
        <v>#N/A</v>
      </c>
      <c r="R240" t="e">
        <f t="shared" ca="1" si="40"/>
        <v>#N/A</v>
      </c>
      <c r="S240" t="e">
        <f t="shared" ca="1" si="40"/>
        <v>#N/A</v>
      </c>
    </row>
    <row r="241" spans="1:19" hidden="1" x14ac:dyDescent="0.2">
      <c r="A241" s="24" t="s">
        <v>732</v>
      </c>
      <c r="B241" t="s">
        <v>899</v>
      </c>
      <c r="C241" t="str">
        <f t="shared" si="33"/>
        <v>coral/neos-801834</v>
      </c>
      <c r="D241">
        <f t="shared" ca="1" si="38"/>
        <v>3300</v>
      </c>
      <c r="E241">
        <f t="shared" ca="1" si="38"/>
        <v>3220</v>
      </c>
      <c r="F241">
        <f>VLOOKUP($A241,old_cleaning_log!$A$1:$GD$999,MATCH(F$5,old_cleaning_log!$A$1:$GD$1,0),0)</f>
        <v>3300</v>
      </c>
      <c r="G241">
        <f>VLOOKUP($A241,old_cleaning_log!$A$1:$GD$999,MATCH(G$5,old_cleaning_log!$A$1:$GD$1,0),0)</f>
        <v>3260</v>
      </c>
      <c r="H241">
        <f t="shared" ca="1" si="41"/>
        <v>50386</v>
      </c>
      <c r="I241">
        <f>VLOOKUP($A241,old_cleaning_log!$A$1:$GD$1000,MATCH("ORIG LP OPT",old_cleaning_log!$A$1:$GD$1,0),0)</f>
        <v>47993.344674</v>
      </c>
      <c r="J241">
        <f>VLOOKUP($A241,old_cleaning_log!$A$1:$GD$999,MATCH(J$5,old_cleaning_log!$A$1:$GD$1,0),0)</f>
        <v>47993.344674</v>
      </c>
      <c r="K241" s="51">
        <f t="shared" ca="1" si="34"/>
        <v>0</v>
      </c>
      <c r="L241">
        <f>VLOOKUP($A241,old_cleaning_log!$A$1:$AAB$999,MATCH(L$5,old_cleaning_log!$A$1:$AAB$1,0),0)</f>
        <v>195</v>
      </c>
      <c r="M241">
        <f>VLOOKUP($A241,old_cleaning_log!$A$1:$AAB$999,MATCH(M$5,old_cleaning_log!$A$1:$AAB$1,0),0)</f>
        <v>9.8780000000000001</v>
      </c>
      <c r="N241" t="e">
        <f>MATCH($A241,discarded_presolved!A:A,0)</f>
        <v>#N/A</v>
      </c>
      <c r="O241">
        <f t="shared" ca="1" si="36"/>
        <v>0</v>
      </c>
      <c r="P241">
        <f t="shared" ca="1" si="40"/>
        <v>0</v>
      </c>
      <c r="Q241">
        <f t="shared" ca="1" si="40"/>
        <v>0</v>
      </c>
      <c r="R241">
        <f t="shared" ca="1" si="40"/>
        <v>0</v>
      </c>
      <c r="S241">
        <f t="shared" ca="1" si="40"/>
        <v>1</v>
      </c>
    </row>
    <row r="242" spans="1:19" hidden="1" x14ac:dyDescent="0.2">
      <c r="A242" s="24" t="s">
        <v>733</v>
      </c>
      <c r="B242" t="s">
        <v>899</v>
      </c>
      <c r="C242" t="str">
        <f t="shared" si="33"/>
        <v>coral/neos-803219</v>
      </c>
      <c r="D242">
        <f t="shared" ca="1" si="38"/>
        <v>901</v>
      </c>
      <c r="E242">
        <f t="shared" ca="1" si="38"/>
        <v>640</v>
      </c>
      <c r="F242">
        <f>VLOOKUP($A242,old_cleaning_log!$A$1:$GD$999,MATCH(F$5,old_cleaning_log!$A$1:$GD$1,0),0)</f>
        <v>621</v>
      </c>
      <c r="G242">
        <f>VLOOKUP($A242,old_cleaning_log!$A$1:$GD$999,MATCH(G$5,old_cleaning_log!$A$1:$GD$1,0),0)</f>
        <v>360</v>
      </c>
      <c r="H242">
        <f t="shared" ca="1" si="41"/>
        <v>210.3</v>
      </c>
      <c r="I242">
        <f>VLOOKUP($A242,old_cleaning_log!$A$1:$GD$1000,MATCH("ORIG LP OPT",old_cleaning_log!$A$1:$GD$1,0),0)</f>
        <v>111.88602899999999</v>
      </c>
      <c r="J242">
        <f>VLOOKUP($A242,old_cleaning_log!$A$1:$GD$999,MATCH(J$5,old_cleaning_log!$A$1:$GD$1,0),0)</f>
        <v>124.31780999999999</v>
      </c>
      <c r="K242" s="51">
        <f t="shared" ca="1" si="34"/>
        <v>0.12632130249067988</v>
      </c>
      <c r="L242">
        <f>VLOOKUP($A242,old_cleaning_log!$A$1:$AAB$999,MATCH(L$5,old_cleaning_log!$A$1:$AAB$1,0),0)</f>
        <v>5415</v>
      </c>
      <c r="M242">
        <f>VLOOKUP($A242,old_cleaning_log!$A$1:$AAB$999,MATCH(M$5,old_cleaning_log!$A$1:$AAB$1,0),0)</f>
        <v>7.6059999999999999</v>
      </c>
      <c r="N242" t="e">
        <f>MATCH($A242,discarded_presolved!A:A,0)</f>
        <v>#N/A</v>
      </c>
      <c r="O242">
        <f t="shared" ca="1" si="36"/>
        <v>0</v>
      </c>
      <c r="P242">
        <f t="shared" ca="1" si="40"/>
        <v>0</v>
      </c>
      <c r="Q242">
        <f t="shared" ca="1" si="40"/>
        <v>1</v>
      </c>
      <c r="R242">
        <f t="shared" ca="1" si="40"/>
        <v>1</v>
      </c>
      <c r="S242">
        <f t="shared" ca="1" si="40"/>
        <v>1</v>
      </c>
    </row>
    <row r="243" spans="1:19" hidden="1" x14ac:dyDescent="0.2">
      <c r="A243" s="24" t="s">
        <v>734</v>
      </c>
      <c r="B243" t="s">
        <v>899</v>
      </c>
      <c r="C243" t="str">
        <f t="shared" si="33"/>
        <v>coral/neos-803220</v>
      </c>
      <c r="D243">
        <f t="shared" ca="1" si="38"/>
        <v>891</v>
      </c>
      <c r="E243">
        <f t="shared" ca="1" si="38"/>
        <v>630</v>
      </c>
      <c r="F243">
        <f>VLOOKUP($A243,old_cleaning_log!$A$1:$GD$999,MATCH(F$5,old_cleaning_log!$A$1:$GD$1,0),0)</f>
        <v>611</v>
      </c>
      <c r="G243">
        <f>VLOOKUP($A243,old_cleaning_log!$A$1:$GD$999,MATCH(G$5,old_cleaning_log!$A$1:$GD$1,0),0)</f>
        <v>350</v>
      </c>
      <c r="H243">
        <f t="shared" ca="1" si="41"/>
        <v>195.4</v>
      </c>
      <c r="I243">
        <f>VLOOKUP($A243,old_cleaning_log!$A$1:$GD$1000,MATCH("ORIG LP OPT",old_cleaning_log!$A$1:$GD$1,0),0)</f>
        <v>113.216899</v>
      </c>
      <c r="J243">
        <f>VLOOKUP($A243,old_cleaning_log!$A$1:$GD$999,MATCH(J$5,old_cleaning_log!$A$1:$GD$1,0),0)</f>
        <v>125.796555</v>
      </c>
      <c r="K243" s="51">
        <f t="shared" ca="1" si="34"/>
        <v>0.15306864607116735</v>
      </c>
      <c r="L243">
        <f>VLOOKUP($A243,old_cleaning_log!$A$1:$AAB$999,MATCH(L$5,old_cleaning_log!$A$1:$AAB$1,0),0)</f>
        <v>8260</v>
      </c>
      <c r="M243">
        <f>VLOOKUP($A243,old_cleaning_log!$A$1:$AAB$999,MATCH(M$5,old_cleaning_log!$A$1:$AAB$1,0),0)</f>
        <v>9.7899999999999991</v>
      </c>
      <c r="N243" t="e">
        <f>MATCH($A243,discarded_presolved!A:A,0)</f>
        <v>#N/A</v>
      </c>
      <c r="O243">
        <f t="shared" ca="1" si="36"/>
        <v>0</v>
      </c>
      <c r="P243">
        <f t="shared" ca="1" si="40"/>
        <v>0</v>
      </c>
      <c r="Q243">
        <f t="shared" ca="1" si="40"/>
        <v>1</v>
      </c>
      <c r="R243">
        <f t="shared" ca="1" si="40"/>
        <v>1</v>
      </c>
      <c r="S243">
        <f t="shared" ca="1" si="40"/>
        <v>1</v>
      </c>
    </row>
    <row r="244" spans="1:19" hidden="1" x14ac:dyDescent="0.2">
      <c r="A244" s="24" t="s">
        <v>735</v>
      </c>
      <c r="B244" t="s">
        <v>899</v>
      </c>
      <c r="C244" t="str">
        <f t="shared" si="33"/>
        <v>coral/neos-806323</v>
      </c>
      <c r="D244">
        <f t="shared" ca="1" si="38"/>
        <v>1541</v>
      </c>
      <c r="E244">
        <f t="shared" ca="1" si="38"/>
        <v>1060</v>
      </c>
      <c r="F244">
        <f>VLOOKUP($A244,old_cleaning_log!$A$1:$GD$999,MATCH(F$5,old_cleaning_log!$A$1:$GD$1,0),0)</f>
        <v>1070</v>
      </c>
      <c r="G244">
        <f>VLOOKUP($A244,old_cleaning_log!$A$1:$GD$999,MATCH(G$5,old_cleaning_log!$A$1:$GD$1,0),0)</f>
        <v>689</v>
      </c>
      <c r="H244">
        <f t="shared" ca="1" si="41"/>
        <v>215</v>
      </c>
      <c r="I244">
        <f>VLOOKUP($A244,old_cleaning_log!$A$1:$GD$1000,MATCH("ORIG LP OPT",old_cleaning_log!$A$1:$GD$1,0),0)</f>
        <v>127.780681</v>
      </c>
      <c r="J244">
        <f>VLOOKUP($A244,old_cleaning_log!$A$1:$GD$999,MATCH(J$5,old_cleaning_log!$A$1:$GD$1,0),0)</f>
        <v>162.55549500000001</v>
      </c>
      <c r="K244" s="51">
        <f t="shared" ca="1" si="34"/>
        <v>0.3987054060809625</v>
      </c>
      <c r="L244">
        <f>VLOOKUP($A244,old_cleaning_log!$A$1:$AAB$999,MATCH(L$5,old_cleaning_log!$A$1:$AAB$1,0),0)</f>
        <v>6714</v>
      </c>
      <c r="M244">
        <f>VLOOKUP($A244,old_cleaning_log!$A$1:$AAB$999,MATCH(M$5,old_cleaning_log!$A$1:$AAB$1,0),0)</f>
        <v>22.277999999999999</v>
      </c>
      <c r="N244" t="e">
        <f>MATCH($A244,discarded_presolved!A:A,0)</f>
        <v>#N/A</v>
      </c>
      <c r="O244">
        <f t="shared" ca="1" si="36"/>
        <v>0</v>
      </c>
      <c r="P244">
        <f t="shared" ca="1" si="40"/>
        <v>0</v>
      </c>
      <c r="Q244">
        <f t="shared" ca="1" si="40"/>
        <v>0</v>
      </c>
      <c r="R244">
        <f t="shared" ca="1" si="40"/>
        <v>1</v>
      </c>
      <c r="S244">
        <f t="shared" ca="1" si="40"/>
        <v>1</v>
      </c>
    </row>
    <row r="245" spans="1:19" hidden="1" x14ac:dyDescent="0.2">
      <c r="A245" s="24" t="s">
        <v>737</v>
      </c>
      <c r="B245" t="s">
        <v>899</v>
      </c>
      <c r="C245" t="str">
        <f t="shared" si="33"/>
        <v>coral/neos-807639</v>
      </c>
      <c r="D245">
        <f t="shared" ca="1" si="38"/>
        <v>1541</v>
      </c>
      <c r="E245">
        <f t="shared" ca="1" si="38"/>
        <v>1030</v>
      </c>
      <c r="F245">
        <f>VLOOKUP($A245,old_cleaning_log!$A$1:$GD$999,MATCH(F$5,old_cleaning_log!$A$1:$GD$1,0),0)</f>
        <v>1037</v>
      </c>
      <c r="G245">
        <f>VLOOKUP($A245,old_cleaning_log!$A$1:$GD$999,MATCH(G$5,old_cleaning_log!$A$1:$GD$1,0),0)</f>
        <v>616</v>
      </c>
      <c r="H245">
        <f t="shared" ca="1" si="41"/>
        <v>454.2</v>
      </c>
      <c r="I245">
        <f>VLOOKUP($A245,old_cleaning_log!$A$1:$GD$1000,MATCH("ORIG LP OPT",old_cleaning_log!$A$1:$GD$1,0),0)</f>
        <v>332.92411700000002</v>
      </c>
      <c r="J245">
        <f>VLOOKUP($A245,old_cleaning_log!$A$1:$GD$999,MATCH(J$5,old_cleaning_log!$A$1:$GD$1,0),0)</f>
        <v>342.57681600000001</v>
      </c>
      <c r="K245" s="51">
        <f t="shared" ca="1" si="34"/>
        <v>7.9592898119735703E-2</v>
      </c>
      <c r="L245">
        <f>VLOOKUP($A245,old_cleaning_log!$A$1:$AAB$999,MATCH(L$5,old_cleaning_log!$A$1:$AAB$1,0),0)</f>
        <v>3400</v>
      </c>
      <c r="M245">
        <f>VLOOKUP($A245,old_cleaning_log!$A$1:$AAB$999,MATCH(M$5,old_cleaning_log!$A$1:$AAB$1,0),0)</f>
        <v>10.173</v>
      </c>
      <c r="N245" t="e">
        <f>MATCH($A245,discarded_presolved!A:A,0)</f>
        <v>#N/A</v>
      </c>
      <c r="O245">
        <f t="shared" ca="1" si="36"/>
        <v>0</v>
      </c>
      <c r="P245">
        <f t="shared" ca="1" si="40"/>
        <v>0</v>
      </c>
      <c r="Q245">
        <f t="shared" ca="1" si="40"/>
        <v>0</v>
      </c>
      <c r="R245">
        <f t="shared" ca="1" si="40"/>
        <v>1</v>
      </c>
      <c r="S245">
        <f t="shared" ca="1" si="40"/>
        <v>1</v>
      </c>
    </row>
    <row r="246" spans="1:19" hidden="1" x14ac:dyDescent="0.2">
      <c r="A246" s="24" t="s">
        <v>738</v>
      </c>
      <c r="B246" t="s">
        <v>899</v>
      </c>
      <c r="C246" t="str">
        <f t="shared" si="33"/>
        <v>coral/neos-807705</v>
      </c>
      <c r="D246">
        <f t="shared" ca="1" si="38"/>
        <v>1541</v>
      </c>
      <c r="E246">
        <f t="shared" ca="1" si="38"/>
        <v>1030</v>
      </c>
      <c r="F246">
        <f>VLOOKUP($A246,old_cleaning_log!$A$1:$GD$999,MATCH(F$5,old_cleaning_log!$A$1:$GD$1,0),0)</f>
        <v>1073</v>
      </c>
      <c r="G246">
        <f>VLOOKUP($A246,old_cleaning_log!$A$1:$GD$999,MATCH(G$5,old_cleaning_log!$A$1:$GD$1,0),0)</f>
        <v>643</v>
      </c>
      <c r="H246">
        <f t="shared" ca="1" si="41"/>
        <v>342.4</v>
      </c>
      <c r="I246">
        <f>VLOOKUP($A246,old_cleaning_log!$A$1:$GD$1000,MATCH("ORIG LP OPT",old_cleaning_log!$A$1:$GD$1,0),0)</f>
        <v>239.40856199999999</v>
      </c>
      <c r="J246">
        <f>VLOOKUP($A246,old_cleaning_log!$A$1:$GD$999,MATCH(J$5,old_cleaning_log!$A$1:$GD$1,0),0)</f>
        <v>258.01085499999999</v>
      </c>
      <c r="K246" s="51">
        <f t="shared" ca="1" si="34"/>
        <v>0.18061980064789468</v>
      </c>
      <c r="L246">
        <f>VLOOKUP($A246,old_cleaning_log!$A$1:$AAB$999,MATCH(L$5,old_cleaning_log!$A$1:$AAB$1,0),0)</f>
        <v>2217</v>
      </c>
      <c r="M246">
        <f>VLOOKUP($A246,old_cleaning_log!$A$1:$AAB$999,MATCH(M$5,old_cleaning_log!$A$1:$AAB$1,0),0)</f>
        <v>9.6890000000000001</v>
      </c>
      <c r="N246" t="e">
        <f>MATCH($A246,discarded_presolved!A:A,0)</f>
        <v>#N/A</v>
      </c>
      <c r="O246">
        <f t="shared" ca="1" si="36"/>
        <v>0</v>
      </c>
      <c r="P246">
        <f t="shared" ref="P246:S265" ca="1" si="42">IF(AND($F246&lt;=P$1,$G246&lt;=P$1,$O246=0),1,0)</f>
        <v>0</v>
      </c>
      <c r="Q246">
        <f t="shared" ca="1" si="42"/>
        <v>0</v>
      </c>
      <c r="R246">
        <f t="shared" ca="1" si="42"/>
        <v>1</v>
      </c>
      <c r="S246">
        <f t="shared" ca="1" si="42"/>
        <v>1</v>
      </c>
    </row>
    <row r="247" spans="1:19" hidden="1" x14ac:dyDescent="0.2">
      <c r="A247" s="24" t="s">
        <v>742</v>
      </c>
      <c r="B247" t="s">
        <v>899</v>
      </c>
      <c r="C247" t="str">
        <f t="shared" si="33"/>
        <v>coral/neos-810326</v>
      </c>
      <c r="D247">
        <f t="shared" ca="1" si="38"/>
        <v>1749</v>
      </c>
      <c r="E247">
        <f t="shared" ca="1" si="38"/>
        <v>1702</v>
      </c>
      <c r="F247">
        <f>VLOOKUP($A247,old_cleaning_log!$A$1:$GD$999,MATCH(F$5,old_cleaning_log!$A$1:$GD$1,0),0)</f>
        <v>1730</v>
      </c>
      <c r="G247">
        <f>VLOOKUP($A247,old_cleaning_log!$A$1:$GD$999,MATCH(G$5,old_cleaning_log!$A$1:$GD$1,0),0)</f>
        <v>1701</v>
      </c>
      <c r="H247">
        <f t="shared" ca="1" si="41"/>
        <v>-44378</v>
      </c>
      <c r="I247">
        <f>VLOOKUP($A247,old_cleaning_log!$A$1:$GD$1000,MATCH("ORIG LP OPT",old_cleaning_log!$A$1:$GD$1,0),0)</f>
        <v>-45861.030961999997</v>
      </c>
      <c r="J247">
        <f>VLOOKUP($A247,old_cleaning_log!$A$1:$GD$999,MATCH(J$5,old_cleaning_log!$A$1:$GD$1,0),0)</f>
        <v>-45861.030961999997</v>
      </c>
      <c r="K247" s="51">
        <f t="shared" ca="1" si="34"/>
        <v>0</v>
      </c>
      <c r="L247">
        <f>VLOOKUP($A247,old_cleaning_log!$A$1:$AAB$999,MATCH(L$5,old_cleaning_log!$A$1:$AAB$1,0),0)</f>
        <v>4005</v>
      </c>
      <c r="M247">
        <f>VLOOKUP($A247,old_cleaning_log!$A$1:$AAB$999,MATCH(M$5,old_cleaning_log!$A$1:$AAB$1,0),0)</f>
        <v>143.029</v>
      </c>
      <c r="N247" t="e">
        <f>MATCH($A247,discarded_presolved!A:A,0)</f>
        <v>#N/A</v>
      </c>
      <c r="O247">
        <f t="shared" ca="1" si="36"/>
        <v>0</v>
      </c>
      <c r="P247">
        <f t="shared" ca="1" si="42"/>
        <v>0</v>
      </c>
      <c r="Q247">
        <f t="shared" ca="1" si="42"/>
        <v>0</v>
      </c>
      <c r="R247">
        <f t="shared" ca="1" si="42"/>
        <v>1</v>
      </c>
      <c r="S247">
        <f t="shared" ca="1" si="42"/>
        <v>1</v>
      </c>
    </row>
    <row r="248" spans="1:19" hidden="1" x14ac:dyDescent="0.2">
      <c r="A248" s="24" t="s">
        <v>743</v>
      </c>
      <c r="B248" t="s">
        <v>899</v>
      </c>
      <c r="C248" t="str">
        <f t="shared" ref="C248:C303" si="43">B248&amp;"/"&amp;A248</f>
        <v>coral/neos-820879</v>
      </c>
      <c r="D248">
        <f t="shared" ca="1" si="38"/>
        <v>361</v>
      </c>
      <c r="E248">
        <f t="shared" ca="1" si="38"/>
        <v>9522</v>
      </c>
      <c r="F248">
        <f>VLOOKUP($A248,old_cleaning_log!$A$1:$GD$999,MATCH(F$5,old_cleaning_log!$A$1:$GD$1,0),0)</f>
        <v>359</v>
      </c>
      <c r="G248">
        <f>VLOOKUP($A248,old_cleaning_log!$A$1:$GD$999,MATCH(G$5,old_cleaning_log!$A$1:$GD$1,0),0)</f>
        <v>9522</v>
      </c>
      <c r="H248">
        <f t="shared" ca="1" si="41"/>
        <v>25468</v>
      </c>
      <c r="I248">
        <f>VLOOKUP($A248,old_cleaning_log!$A$1:$GD$1000,MATCH("ORIG LP OPT",old_cleaning_log!$A$1:$GD$1,0),0)</f>
        <v>24874.267856999999</v>
      </c>
      <c r="J248">
        <f>VLOOKUP($A248,old_cleaning_log!$A$1:$GD$999,MATCH(J$5,old_cleaning_log!$A$1:$GD$1,0),0)</f>
        <v>24874.267856999999</v>
      </c>
      <c r="K248" s="51">
        <f t="shared" ref="K248:K303" ca="1" si="44">($J248-$I248)/($H248-$I248)</f>
        <v>0</v>
      </c>
      <c r="L248">
        <f>VLOOKUP($A248,old_cleaning_log!$A$1:$AAB$999,MATCH(L$5,old_cleaning_log!$A$1:$AAB$1,0),0)</f>
        <v>1173</v>
      </c>
      <c r="M248">
        <f>VLOOKUP($A248,old_cleaning_log!$A$1:$AAB$999,MATCH(M$5,old_cleaning_log!$A$1:$AAB$1,0),0)</f>
        <v>32.183999999999997</v>
      </c>
      <c r="N248" t="e">
        <f>MATCH($A248,discarded_presolved!A:A,0)</f>
        <v>#N/A</v>
      </c>
      <c r="O248">
        <f t="shared" ca="1" si="36"/>
        <v>0</v>
      </c>
      <c r="P248">
        <f t="shared" ca="1" si="42"/>
        <v>0</v>
      </c>
      <c r="Q248">
        <f t="shared" ca="1" si="42"/>
        <v>0</v>
      </c>
      <c r="R248">
        <f t="shared" ca="1" si="42"/>
        <v>0</v>
      </c>
      <c r="S248">
        <f t="shared" ca="1" si="42"/>
        <v>1</v>
      </c>
    </row>
    <row r="249" spans="1:19" hidden="1" x14ac:dyDescent="0.2">
      <c r="A249" s="16" t="s">
        <v>366</v>
      </c>
      <c r="B249" t="s">
        <v>603</v>
      </c>
      <c r="C249" t="str">
        <f t="shared" si="43"/>
        <v>miplib2010/neos-824695</v>
      </c>
      <c r="D249">
        <f t="shared" ca="1" si="38"/>
        <v>9576</v>
      </c>
      <c r="E249">
        <f t="shared" ca="1" si="38"/>
        <v>23970</v>
      </c>
      <c r="F249" t="e">
        <f>VLOOKUP($A249,old_cleaning_log!$A$1:$GD$999,MATCH(F$5,old_cleaning_log!$A$1:$GD$1,0),0)</f>
        <v>#N/A</v>
      </c>
      <c r="G249" t="e">
        <f>VLOOKUP($A249,old_cleaning_log!$A$1:$GD$999,MATCH(G$5,old_cleaning_log!$A$1:$GD$1,0),0)</f>
        <v>#N/A</v>
      </c>
      <c r="H249">
        <f t="shared" ca="1" si="41"/>
        <v>31</v>
      </c>
      <c r="I249" t="e">
        <f>VLOOKUP($A249,old_cleaning_log!$A$1:$GD$1000,MATCH("ORIG LP OPT",old_cleaning_log!$A$1:$GD$1,0),0)</f>
        <v>#N/A</v>
      </c>
      <c r="J249" t="e">
        <f>VLOOKUP($A249,old_cleaning_log!$A$1:$GD$999,MATCH(J$5,old_cleaning_log!$A$1:$GD$1,0),0)</f>
        <v>#N/A</v>
      </c>
      <c r="K249" s="51" t="e">
        <f t="shared" ca="1" si="44"/>
        <v>#N/A</v>
      </c>
      <c r="L249" t="e">
        <f>VLOOKUP($A249,old_cleaning_log!$A$1:$AAB$999,MATCH(L$5,old_cleaning_log!$A$1:$AAB$1,0),0)</f>
        <v>#N/A</v>
      </c>
      <c r="M249" t="e">
        <f>VLOOKUP($A249,old_cleaning_log!$A$1:$AAB$999,MATCH(M$5,old_cleaning_log!$A$1:$AAB$1,0),0)</f>
        <v>#N/A</v>
      </c>
      <c r="N249" t="e">
        <f>MATCH($A249,discarded_presolved!A:A,0)</f>
        <v>#N/A</v>
      </c>
      <c r="O249" t="e">
        <f t="shared" ca="1" si="36"/>
        <v>#N/A</v>
      </c>
      <c r="P249" t="e">
        <f t="shared" ca="1" si="42"/>
        <v>#N/A</v>
      </c>
      <c r="Q249" t="e">
        <f t="shared" ca="1" si="42"/>
        <v>#N/A</v>
      </c>
      <c r="R249" t="e">
        <f t="shared" ca="1" si="42"/>
        <v>#N/A</v>
      </c>
      <c r="S249" t="e">
        <f t="shared" ca="1" si="42"/>
        <v>#N/A</v>
      </c>
    </row>
    <row r="250" spans="1:19" hidden="1" x14ac:dyDescent="0.2">
      <c r="A250" s="24" t="s">
        <v>744</v>
      </c>
      <c r="B250" t="s">
        <v>899</v>
      </c>
      <c r="C250" t="str">
        <f t="shared" si="43"/>
        <v>coral/neos-825075</v>
      </c>
      <c r="D250">
        <f t="shared" ca="1" si="38"/>
        <v>328</v>
      </c>
      <c r="E250">
        <f t="shared" ca="1" si="38"/>
        <v>800</v>
      </c>
      <c r="F250">
        <f>VLOOKUP($A250,old_cleaning_log!$A$1:$GD$999,MATCH(F$5,old_cleaning_log!$A$1:$GD$1,0),0)</f>
        <v>328</v>
      </c>
      <c r="G250">
        <f>VLOOKUP($A250,old_cleaning_log!$A$1:$GD$999,MATCH(G$5,old_cleaning_log!$A$1:$GD$1,0),0)</f>
        <v>800</v>
      </c>
      <c r="H250">
        <f t="shared" ref="H250:H269" ca="1" si="45">VLOOKUP($A250,INDIRECT("'"&amp;$B250&amp;"'!"&amp;"$A$5:$Z$1000"),MATCH(H$5,INDIRECT("'"&amp;$B250&amp;"'!$A$4:$Z$4"),0),0)</f>
        <v>-272</v>
      </c>
      <c r="I250">
        <f>VLOOKUP($A250,old_cleaning_log!$A$1:$GD$1000,MATCH("ORIG LP OPT",old_cleaning_log!$A$1:$GD$1,0),0)</f>
        <v>-292</v>
      </c>
      <c r="J250">
        <f>VLOOKUP($A250,old_cleaning_log!$A$1:$GD$999,MATCH(J$5,old_cleaning_log!$A$1:$GD$1,0),0)</f>
        <v>-292</v>
      </c>
      <c r="K250" s="51">
        <f t="shared" ca="1" si="44"/>
        <v>0</v>
      </c>
      <c r="L250">
        <f>VLOOKUP($A250,old_cleaning_log!$A$1:$AAB$999,MATCH(L$5,old_cleaning_log!$A$1:$AAB$1,0),0)</f>
        <v>543</v>
      </c>
      <c r="M250">
        <f>VLOOKUP($A250,old_cleaning_log!$A$1:$AAB$999,MATCH(M$5,old_cleaning_log!$A$1:$AAB$1,0),0)</f>
        <v>4.2450000000000001</v>
      </c>
      <c r="N250" t="e">
        <f>MATCH($A250,discarded_presolved!A:A,0)</f>
        <v>#N/A</v>
      </c>
      <c r="O250">
        <f t="shared" ca="1" si="36"/>
        <v>0</v>
      </c>
      <c r="P250">
        <f t="shared" ca="1" si="42"/>
        <v>0</v>
      </c>
      <c r="Q250">
        <f t="shared" ca="1" si="42"/>
        <v>1</v>
      </c>
      <c r="R250">
        <f t="shared" ca="1" si="42"/>
        <v>1</v>
      </c>
      <c r="S250">
        <f t="shared" ca="1" si="42"/>
        <v>1</v>
      </c>
    </row>
    <row r="251" spans="1:19" hidden="1" x14ac:dyDescent="0.2">
      <c r="A251" s="24" t="s">
        <v>746</v>
      </c>
      <c r="B251" t="s">
        <v>899</v>
      </c>
      <c r="C251" t="str">
        <f t="shared" si="43"/>
        <v>coral/neos-826250</v>
      </c>
      <c r="D251">
        <f t="shared" ca="1" si="38"/>
        <v>5250</v>
      </c>
      <c r="E251">
        <f t="shared" ca="1" si="38"/>
        <v>12250</v>
      </c>
      <c r="F251" t="e">
        <f>VLOOKUP($A251,old_cleaning_log!$A$1:$GD$999,MATCH(F$5,old_cleaning_log!$A$1:$GD$1,0),0)</f>
        <v>#N/A</v>
      </c>
      <c r="G251" t="e">
        <f>VLOOKUP($A251,old_cleaning_log!$A$1:$GD$999,MATCH(G$5,old_cleaning_log!$A$1:$GD$1,0),0)</f>
        <v>#N/A</v>
      </c>
      <c r="H251">
        <f t="shared" ca="1" si="45"/>
        <v>28</v>
      </c>
      <c r="I251" t="e">
        <f>VLOOKUP($A251,old_cleaning_log!$A$1:$GD$1000,MATCH("ORIG LP OPT",old_cleaning_log!$A$1:$GD$1,0),0)</f>
        <v>#N/A</v>
      </c>
      <c r="J251" t="e">
        <f>VLOOKUP($A251,old_cleaning_log!$A$1:$GD$999,MATCH(J$5,old_cleaning_log!$A$1:$GD$1,0),0)</f>
        <v>#N/A</v>
      </c>
      <c r="K251" s="51" t="e">
        <f t="shared" ca="1" si="44"/>
        <v>#N/A</v>
      </c>
      <c r="L251" t="e">
        <f>VLOOKUP($A251,old_cleaning_log!$A$1:$AAB$999,MATCH(L$5,old_cleaning_log!$A$1:$AAB$1,0),0)</f>
        <v>#N/A</v>
      </c>
      <c r="M251" t="e">
        <f>VLOOKUP($A251,old_cleaning_log!$A$1:$AAB$999,MATCH(M$5,old_cleaning_log!$A$1:$AAB$1,0),0)</f>
        <v>#N/A</v>
      </c>
      <c r="N251" t="e">
        <f>MATCH($A251,discarded_presolved!A:A,0)</f>
        <v>#N/A</v>
      </c>
      <c r="O251" t="e">
        <f t="shared" ca="1" si="36"/>
        <v>#N/A</v>
      </c>
      <c r="P251" t="e">
        <f t="shared" ca="1" si="42"/>
        <v>#N/A</v>
      </c>
      <c r="Q251" t="e">
        <f t="shared" ca="1" si="42"/>
        <v>#N/A</v>
      </c>
      <c r="R251" t="e">
        <f t="shared" ca="1" si="42"/>
        <v>#N/A</v>
      </c>
      <c r="S251" t="e">
        <f t="shared" ca="1" si="42"/>
        <v>#N/A</v>
      </c>
    </row>
    <row r="252" spans="1:19" hidden="1" x14ac:dyDescent="0.2">
      <c r="A252" s="16" t="s">
        <v>367</v>
      </c>
      <c r="B252" t="s">
        <v>603</v>
      </c>
      <c r="C252" t="str">
        <f t="shared" si="43"/>
        <v>miplib2010/neos-826650</v>
      </c>
      <c r="D252">
        <f t="shared" ca="1" si="38"/>
        <v>2414</v>
      </c>
      <c r="E252">
        <f t="shared" ca="1" si="38"/>
        <v>5912</v>
      </c>
      <c r="F252">
        <f>VLOOKUP($A252,old_cleaning_log!$A$1:$GD$999,MATCH(F$5,old_cleaning_log!$A$1:$GD$1,0),0)</f>
        <v>2276</v>
      </c>
      <c r="G252">
        <f>VLOOKUP($A252,old_cleaning_log!$A$1:$GD$999,MATCH(G$5,old_cleaning_log!$A$1:$GD$1,0),0)</f>
        <v>5072</v>
      </c>
      <c r="H252">
        <f t="shared" ca="1" si="45"/>
        <v>29</v>
      </c>
      <c r="I252">
        <f>VLOOKUP($A252,old_cleaning_log!$A$1:$GD$1000,MATCH("ORIG LP OPT",old_cleaning_log!$A$1:$GD$1,0),0)</f>
        <v>28</v>
      </c>
      <c r="J252">
        <f>VLOOKUP($A252,old_cleaning_log!$A$1:$GD$999,MATCH(J$5,old_cleaning_log!$A$1:$GD$1,0),0)</f>
        <v>28</v>
      </c>
      <c r="K252" s="51">
        <f t="shared" ca="1" si="44"/>
        <v>0</v>
      </c>
      <c r="L252">
        <f>VLOOKUP($A252,old_cleaning_log!$A$1:$AAB$999,MATCH(L$5,old_cleaning_log!$A$1:$AAB$1,0),0)</f>
        <v>165624</v>
      </c>
      <c r="M252">
        <f>VLOOKUP($A252,old_cleaning_log!$A$1:$AAB$999,MATCH(M$5,old_cleaning_log!$A$1:$AAB$1,0),0)</f>
        <v>3600.0010000000002</v>
      </c>
      <c r="N252" t="e">
        <f>MATCH($A252,discarded_presolved!A:A,0)</f>
        <v>#N/A</v>
      </c>
      <c r="O252">
        <f t="shared" ca="1" si="36"/>
        <v>0</v>
      </c>
      <c r="P252">
        <f t="shared" ca="1" si="42"/>
        <v>0</v>
      </c>
      <c r="Q252">
        <f t="shared" ca="1" si="42"/>
        <v>0</v>
      </c>
      <c r="R252">
        <f t="shared" ca="1" si="42"/>
        <v>0</v>
      </c>
      <c r="S252">
        <f t="shared" ca="1" si="42"/>
        <v>1</v>
      </c>
    </row>
    <row r="253" spans="1:19" hidden="1" x14ac:dyDescent="0.2">
      <c r="A253" s="16" t="s">
        <v>368</v>
      </c>
      <c r="B253" t="s">
        <v>603</v>
      </c>
      <c r="C253" t="str">
        <f t="shared" si="43"/>
        <v>miplib2010/neos-826694</v>
      </c>
      <c r="D253">
        <f t="shared" ca="1" si="38"/>
        <v>6904</v>
      </c>
      <c r="E253">
        <f t="shared" ca="1" si="38"/>
        <v>16410</v>
      </c>
      <c r="F253" t="e">
        <f>VLOOKUP($A253,old_cleaning_log!$A$1:$GD$999,MATCH(F$5,old_cleaning_log!$A$1:$GD$1,0),0)</f>
        <v>#N/A</v>
      </c>
      <c r="G253" t="e">
        <f>VLOOKUP($A253,old_cleaning_log!$A$1:$GD$999,MATCH(G$5,old_cleaning_log!$A$1:$GD$1,0),0)</f>
        <v>#N/A</v>
      </c>
      <c r="H253">
        <f t="shared" ca="1" si="45"/>
        <v>58</v>
      </c>
      <c r="I253" t="e">
        <f>VLOOKUP($A253,old_cleaning_log!$A$1:$GD$1000,MATCH("ORIG LP OPT",old_cleaning_log!$A$1:$GD$1,0),0)</f>
        <v>#N/A</v>
      </c>
      <c r="J253" t="e">
        <f>VLOOKUP($A253,old_cleaning_log!$A$1:$GD$999,MATCH(J$5,old_cleaning_log!$A$1:$GD$1,0),0)</f>
        <v>#N/A</v>
      </c>
      <c r="K253" s="51" t="e">
        <f t="shared" ca="1" si="44"/>
        <v>#N/A</v>
      </c>
      <c r="L253" t="e">
        <f>VLOOKUP($A253,old_cleaning_log!$A$1:$AAB$999,MATCH(L$5,old_cleaning_log!$A$1:$AAB$1,0),0)</f>
        <v>#N/A</v>
      </c>
      <c r="M253" t="e">
        <f>VLOOKUP($A253,old_cleaning_log!$A$1:$AAB$999,MATCH(M$5,old_cleaning_log!$A$1:$AAB$1,0),0)</f>
        <v>#N/A</v>
      </c>
      <c r="N253" t="e">
        <f>MATCH($A253,discarded_presolved!A:A,0)</f>
        <v>#N/A</v>
      </c>
      <c r="O253" t="e">
        <f t="shared" ca="1" si="36"/>
        <v>#N/A</v>
      </c>
      <c r="P253" t="e">
        <f t="shared" ca="1" si="42"/>
        <v>#N/A</v>
      </c>
      <c r="Q253" t="e">
        <f t="shared" ca="1" si="42"/>
        <v>#N/A</v>
      </c>
      <c r="R253" t="e">
        <f t="shared" ca="1" si="42"/>
        <v>#N/A</v>
      </c>
      <c r="S253" t="e">
        <f t="shared" ca="1" si="42"/>
        <v>#N/A</v>
      </c>
    </row>
    <row r="254" spans="1:19" hidden="1" x14ac:dyDescent="0.2">
      <c r="A254" s="16" t="s">
        <v>369</v>
      </c>
      <c r="B254" t="s">
        <v>603</v>
      </c>
      <c r="C254" t="str">
        <f t="shared" si="43"/>
        <v>miplib2010/neos-826812</v>
      </c>
      <c r="D254">
        <f t="shared" ca="1" si="38"/>
        <v>6844</v>
      </c>
      <c r="E254">
        <f t="shared" ca="1" si="38"/>
        <v>15864</v>
      </c>
      <c r="F254" t="e">
        <f>VLOOKUP($A254,old_cleaning_log!$A$1:$GD$999,MATCH(F$5,old_cleaning_log!$A$1:$GD$1,0),0)</f>
        <v>#N/A</v>
      </c>
      <c r="G254" t="e">
        <f>VLOOKUP($A254,old_cleaning_log!$A$1:$GD$999,MATCH(G$5,old_cleaning_log!$A$1:$GD$1,0),0)</f>
        <v>#N/A</v>
      </c>
      <c r="H254">
        <f t="shared" ca="1" si="45"/>
        <v>58.011000000000003</v>
      </c>
      <c r="I254" t="e">
        <f>VLOOKUP($A254,old_cleaning_log!$A$1:$GD$1000,MATCH("ORIG LP OPT",old_cleaning_log!$A$1:$GD$1,0),0)</f>
        <v>#N/A</v>
      </c>
      <c r="J254" t="e">
        <f>VLOOKUP($A254,old_cleaning_log!$A$1:$GD$999,MATCH(J$5,old_cleaning_log!$A$1:$GD$1,0),0)</f>
        <v>#N/A</v>
      </c>
      <c r="K254" s="51" t="e">
        <f t="shared" ca="1" si="44"/>
        <v>#N/A</v>
      </c>
      <c r="L254" t="e">
        <f>VLOOKUP($A254,old_cleaning_log!$A$1:$AAB$999,MATCH(L$5,old_cleaning_log!$A$1:$AAB$1,0),0)</f>
        <v>#N/A</v>
      </c>
      <c r="M254" t="e">
        <f>VLOOKUP($A254,old_cleaning_log!$A$1:$AAB$999,MATCH(M$5,old_cleaning_log!$A$1:$AAB$1,0),0)</f>
        <v>#N/A</v>
      </c>
      <c r="N254" t="e">
        <f>MATCH($A254,discarded_presolved!A:A,0)</f>
        <v>#N/A</v>
      </c>
      <c r="O254" t="e">
        <f t="shared" ca="1" si="36"/>
        <v>#N/A</v>
      </c>
      <c r="P254" t="e">
        <f t="shared" ca="1" si="42"/>
        <v>#N/A</v>
      </c>
      <c r="Q254" t="e">
        <f t="shared" ca="1" si="42"/>
        <v>#N/A</v>
      </c>
      <c r="R254" t="e">
        <f t="shared" ca="1" si="42"/>
        <v>#N/A</v>
      </c>
      <c r="S254" t="e">
        <f t="shared" ca="1" si="42"/>
        <v>#N/A</v>
      </c>
    </row>
    <row r="255" spans="1:19" hidden="1" x14ac:dyDescent="0.2">
      <c r="A255" s="16" t="s">
        <v>370</v>
      </c>
      <c r="B255" t="s">
        <v>603</v>
      </c>
      <c r="C255" t="str">
        <f t="shared" si="43"/>
        <v>miplib2010/neos-826841</v>
      </c>
      <c r="D255">
        <f t="shared" ca="1" si="38"/>
        <v>2354</v>
      </c>
      <c r="E255">
        <f t="shared" ca="1" si="38"/>
        <v>5516</v>
      </c>
      <c r="F255">
        <f>VLOOKUP($A255,old_cleaning_log!$A$1:$GD$999,MATCH(F$5,old_cleaning_log!$A$1:$GD$1,0),0)</f>
        <v>2192</v>
      </c>
      <c r="G255">
        <f>VLOOKUP($A255,old_cleaning_log!$A$1:$GD$999,MATCH(G$5,old_cleaning_log!$A$1:$GD$1,0),0)</f>
        <v>5024</v>
      </c>
      <c r="H255">
        <f t="shared" ca="1" si="45"/>
        <v>29.008199999999999</v>
      </c>
      <c r="I255">
        <f>VLOOKUP($A255,old_cleaning_log!$A$1:$GD$1000,MATCH("ORIG LP OPT",old_cleaning_log!$A$1:$GD$1,0),0)</f>
        <v>28.008199999999999</v>
      </c>
      <c r="J255">
        <f>VLOOKUP($A255,old_cleaning_log!$A$1:$GD$999,MATCH(J$5,old_cleaning_log!$A$1:$GD$1,0),0)</f>
        <v>28.008199999999999</v>
      </c>
      <c r="K255" s="51">
        <f t="shared" ca="1" si="44"/>
        <v>0</v>
      </c>
      <c r="L255">
        <f>VLOOKUP($A255,old_cleaning_log!$A$1:$AAB$999,MATCH(L$5,old_cleaning_log!$A$1:$AAB$1,0),0)</f>
        <v>145085</v>
      </c>
      <c r="M255">
        <f>VLOOKUP($A255,old_cleaning_log!$A$1:$AAB$999,MATCH(M$5,old_cleaning_log!$A$1:$AAB$1,0),0)</f>
        <v>3600.0039999999999</v>
      </c>
      <c r="N255" t="e">
        <f>MATCH($A255,discarded_presolved!A:A,0)</f>
        <v>#N/A</v>
      </c>
      <c r="O255">
        <f t="shared" ca="1" si="36"/>
        <v>0</v>
      </c>
      <c r="P255">
        <f t="shared" ca="1" si="42"/>
        <v>0</v>
      </c>
      <c r="Q255">
        <f t="shared" ca="1" si="42"/>
        <v>0</v>
      </c>
      <c r="R255">
        <f t="shared" ca="1" si="42"/>
        <v>0</v>
      </c>
      <c r="S255">
        <f t="shared" ca="1" si="42"/>
        <v>1</v>
      </c>
    </row>
    <row r="256" spans="1:19" hidden="1" x14ac:dyDescent="0.2">
      <c r="A256" s="24" t="s">
        <v>748</v>
      </c>
      <c r="B256" t="s">
        <v>899</v>
      </c>
      <c r="C256" t="str">
        <f t="shared" si="43"/>
        <v>coral/neos-827175</v>
      </c>
      <c r="D256">
        <f t="shared" ca="1" si="38"/>
        <v>14187</v>
      </c>
      <c r="E256">
        <f t="shared" ca="1" si="38"/>
        <v>32504</v>
      </c>
      <c r="F256" t="e">
        <f>VLOOKUP($A256,old_cleaning_log!$A$1:$GD$999,MATCH(F$5,old_cleaning_log!$A$1:$GD$1,0),0)</f>
        <v>#N/A</v>
      </c>
      <c r="G256" t="e">
        <f>VLOOKUP($A256,old_cleaning_log!$A$1:$GD$999,MATCH(G$5,old_cleaning_log!$A$1:$GD$1,0),0)</f>
        <v>#N/A</v>
      </c>
      <c r="H256">
        <f t="shared" ca="1" si="45"/>
        <v>112</v>
      </c>
      <c r="I256" t="e">
        <f>VLOOKUP($A256,old_cleaning_log!$A$1:$GD$1000,MATCH("ORIG LP OPT",old_cleaning_log!$A$1:$GD$1,0),0)</f>
        <v>#N/A</v>
      </c>
      <c r="J256" t="e">
        <f>VLOOKUP($A256,old_cleaning_log!$A$1:$GD$999,MATCH(J$5,old_cleaning_log!$A$1:$GD$1,0),0)</f>
        <v>#N/A</v>
      </c>
      <c r="K256" s="51" t="e">
        <f t="shared" ca="1" si="44"/>
        <v>#N/A</v>
      </c>
      <c r="L256" t="e">
        <f>VLOOKUP($A256,old_cleaning_log!$A$1:$AAB$999,MATCH(L$5,old_cleaning_log!$A$1:$AAB$1,0),0)</f>
        <v>#N/A</v>
      </c>
      <c r="M256" t="e">
        <f>VLOOKUP($A256,old_cleaning_log!$A$1:$AAB$999,MATCH(M$5,old_cleaning_log!$A$1:$AAB$1,0),0)</f>
        <v>#N/A</v>
      </c>
      <c r="N256" t="e">
        <f>MATCH($A256,discarded_presolved!A:A,0)</f>
        <v>#N/A</v>
      </c>
      <c r="O256" t="e">
        <f t="shared" ca="1" si="36"/>
        <v>#N/A</v>
      </c>
      <c r="P256" t="e">
        <f t="shared" ca="1" si="42"/>
        <v>#N/A</v>
      </c>
      <c r="Q256" t="e">
        <f t="shared" ca="1" si="42"/>
        <v>#N/A</v>
      </c>
      <c r="R256" t="e">
        <f t="shared" ca="1" si="42"/>
        <v>#N/A</v>
      </c>
      <c r="S256" t="e">
        <f t="shared" ca="1" si="42"/>
        <v>#N/A</v>
      </c>
    </row>
    <row r="257" spans="1:19" hidden="1" x14ac:dyDescent="0.2">
      <c r="A257" s="24" t="s">
        <v>749</v>
      </c>
      <c r="B257" t="s">
        <v>899</v>
      </c>
      <c r="C257" t="str">
        <f t="shared" si="43"/>
        <v>coral/neos-829552</v>
      </c>
      <c r="D257">
        <f t="shared" ca="1" si="38"/>
        <v>5153</v>
      </c>
      <c r="E257">
        <f t="shared" ca="1" si="38"/>
        <v>40971</v>
      </c>
      <c r="F257" t="e">
        <f>VLOOKUP($A257,old_cleaning_log!$A$1:$GD$999,MATCH(F$5,old_cleaning_log!$A$1:$GD$1,0),0)</f>
        <v>#N/A</v>
      </c>
      <c r="G257" t="e">
        <f>VLOOKUP($A257,old_cleaning_log!$A$1:$GD$999,MATCH(G$5,old_cleaning_log!$A$1:$GD$1,0),0)</f>
        <v>#N/A</v>
      </c>
      <c r="H257">
        <f t="shared" ca="1" si="45"/>
        <v>2.3199999999999998</v>
      </c>
      <c r="I257" t="e">
        <f>VLOOKUP($A257,old_cleaning_log!$A$1:$GD$1000,MATCH("ORIG LP OPT",old_cleaning_log!$A$1:$GD$1,0),0)</f>
        <v>#N/A</v>
      </c>
      <c r="J257" t="e">
        <f>VLOOKUP($A257,old_cleaning_log!$A$1:$GD$999,MATCH(J$5,old_cleaning_log!$A$1:$GD$1,0),0)</f>
        <v>#N/A</v>
      </c>
      <c r="K257" s="51" t="e">
        <f t="shared" ca="1" si="44"/>
        <v>#N/A</v>
      </c>
      <c r="L257" t="e">
        <f>VLOOKUP($A257,old_cleaning_log!$A$1:$AAB$999,MATCH(L$5,old_cleaning_log!$A$1:$AAB$1,0),0)</f>
        <v>#N/A</v>
      </c>
      <c r="M257" t="e">
        <f>VLOOKUP($A257,old_cleaning_log!$A$1:$AAB$999,MATCH(M$5,old_cleaning_log!$A$1:$AAB$1,0),0)</f>
        <v>#N/A</v>
      </c>
      <c r="N257" t="e">
        <f>MATCH($A257,discarded_presolved!A:A,0)</f>
        <v>#N/A</v>
      </c>
      <c r="O257" t="e">
        <f t="shared" ca="1" si="36"/>
        <v>#N/A</v>
      </c>
      <c r="P257" t="e">
        <f t="shared" ca="1" si="42"/>
        <v>#N/A</v>
      </c>
      <c r="Q257" t="e">
        <f t="shared" ca="1" si="42"/>
        <v>#N/A</v>
      </c>
      <c r="R257" t="e">
        <f t="shared" ca="1" si="42"/>
        <v>#N/A</v>
      </c>
      <c r="S257" t="e">
        <f t="shared" ca="1" si="42"/>
        <v>#N/A</v>
      </c>
    </row>
    <row r="258" spans="1:19" hidden="1" x14ac:dyDescent="0.2">
      <c r="A258" s="24" t="s">
        <v>753</v>
      </c>
      <c r="B258" t="s">
        <v>899</v>
      </c>
      <c r="C258" t="str">
        <f t="shared" si="43"/>
        <v>coral/neos-839859</v>
      </c>
      <c r="D258">
        <f t="shared" ca="1" si="38"/>
        <v>3251</v>
      </c>
      <c r="E258">
        <f t="shared" ca="1" si="38"/>
        <v>1975</v>
      </c>
      <c r="F258">
        <f>VLOOKUP($A258,old_cleaning_log!$A$1:$GD$999,MATCH(F$5,old_cleaning_log!$A$1:$GD$1,0),0)</f>
        <v>2626</v>
      </c>
      <c r="G258">
        <f>VLOOKUP($A258,old_cleaning_log!$A$1:$GD$999,MATCH(G$5,old_cleaning_log!$A$1:$GD$1,0),0)</f>
        <v>1950</v>
      </c>
      <c r="H258">
        <f t="shared" ca="1" si="45"/>
        <v>9809653.2200000007</v>
      </c>
      <c r="I258">
        <f>VLOOKUP($A258,old_cleaning_log!$A$1:$GD$1000,MATCH("ORIG LP OPT",old_cleaning_log!$A$1:$GD$1,0),0)</f>
        <v>9348284.4231819995</v>
      </c>
      <c r="J258">
        <f>VLOOKUP($A258,old_cleaning_log!$A$1:$GD$999,MATCH(J$5,old_cleaning_log!$A$1:$GD$1,0),0)</f>
        <v>9348284.4231819995</v>
      </c>
      <c r="K258" s="51">
        <f t="shared" ca="1" si="44"/>
        <v>0</v>
      </c>
      <c r="L258">
        <f>VLOOKUP($A258,old_cleaning_log!$A$1:$AAB$999,MATCH(L$5,old_cleaning_log!$A$1:$AAB$1,0),0)</f>
        <v>4621</v>
      </c>
      <c r="M258">
        <f>VLOOKUP($A258,old_cleaning_log!$A$1:$AAB$999,MATCH(M$5,old_cleaning_log!$A$1:$AAB$1,0),0)</f>
        <v>62.482999999999997</v>
      </c>
      <c r="N258" t="e">
        <f>MATCH($A258,discarded_presolved!A:A,0)</f>
        <v>#N/A</v>
      </c>
      <c r="O258">
        <f t="shared" ca="1" si="36"/>
        <v>0</v>
      </c>
      <c r="P258">
        <f t="shared" ca="1" si="42"/>
        <v>0</v>
      </c>
      <c r="Q258">
        <f t="shared" ca="1" si="42"/>
        <v>0</v>
      </c>
      <c r="R258">
        <f t="shared" ca="1" si="42"/>
        <v>0</v>
      </c>
      <c r="S258">
        <f t="shared" ca="1" si="42"/>
        <v>1</v>
      </c>
    </row>
    <row r="259" spans="1:19" hidden="1" x14ac:dyDescent="0.2">
      <c r="A259" s="16" t="s">
        <v>371</v>
      </c>
      <c r="B259" t="s">
        <v>603</v>
      </c>
      <c r="C259" t="str">
        <f t="shared" si="43"/>
        <v>miplib2010/neos-847302</v>
      </c>
      <c r="D259">
        <f t="shared" ca="1" si="38"/>
        <v>609</v>
      </c>
      <c r="E259">
        <f t="shared" ca="1" si="38"/>
        <v>737</v>
      </c>
      <c r="F259">
        <f>VLOOKUP($A259,old_cleaning_log!$A$1:$GD$999,MATCH(F$5,old_cleaning_log!$A$1:$GD$1,0),0)</f>
        <v>573</v>
      </c>
      <c r="G259">
        <f>VLOOKUP($A259,old_cleaning_log!$A$1:$GD$999,MATCH(G$5,old_cleaning_log!$A$1:$GD$1,0),0)</f>
        <v>705</v>
      </c>
      <c r="H259">
        <f t="shared" ca="1" si="45"/>
        <v>4</v>
      </c>
      <c r="I259">
        <f>VLOOKUP($A259,old_cleaning_log!$A$1:$GD$1000,MATCH("ORIG LP OPT",old_cleaning_log!$A$1:$GD$1,0),0)</f>
        <v>0</v>
      </c>
      <c r="J259">
        <f>VLOOKUP($A259,old_cleaning_log!$A$1:$GD$999,MATCH(J$5,old_cleaning_log!$A$1:$GD$1,0),0)</f>
        <v>0</v>
      </c>
      <c r="K259" s="51">
        <f t="shared" ca="1" si="44"/>
        <v>0</v>
      </c>
      <c r="L259">
        <f>VLOOKUP($A259,old_cleaning_log!$A$1:$AAB$999,MATCH(L$5,old_cleaning_log!$A$1:$AAB$1,0),0)</f>
        <v>92467</v>
      </c>
      <c r="M259">
        <f>VLOOKUP($A259,old_cleaning_log!$A$1:$AAB$999,MATCH(M$5,old_cleaning_log!$A$1:$AAB$1,0),0)</f>
        <v>3600.0010000000002</v>
      </c>
      <c r="N259">
        <f>MATCH($A259,discarded_presolved!A:A,0)</f>
        <v>63</v>
      </c>
      <c r="O259">
        <f t="shared" ca="1" si="36"/>
        <v>1</v>
      </c>
      <c r="P259">
        <f t="shared" ca="1" si="42"/>
        <v>0</v>
      </c>
      <c r="Q259">
        <f t="shared" ca="1" si="42"/>
        <v>0</v>
      </c>
      <c r="R259">
        <f t="shared" ca="1" si="42"/>
        <v>0</v>
      </c>
      <c r="S259">
        <f t="shared" ca="1" si="42"/>
        <v>0</v>
      </c>
    </row>
    <row r="260" spans="1:19" hidden="1" x14ac:dyDescent="0.2">
      <c r="A260" s="24" t="s">
        <v>764</v>
      </c>
      <c r="B260" t="s">
        <v>899</v>
      </c>
      <c r="C260" t="str">
        <f t="shared" si="43"/>
        <v>coral/neos-860300</v>
      </c>
      <c r="D260">
        <f t="shared" ca="1" si="38"/>
        <v>850</v>
      </c>
      <c r="E260">
        <f t="shared" ca="1" si="38"/>
        <v>1385</v>
      </c>
      <c r="F260">
        <f>VLOOKUP($A260,old_cleaning_log!$A$1:$GD$999,MATCH(F$5,old_cleaning_log!$A$1:$GD$1,0),0)</f>
        <v>568</v>
      </c>
      <c r="G260">
        <f>VLOOKUP($A260,old_cleaning_log!$A$1:$GD$999,MATCH(G$5,old_cleaning_log!$A$1:$GD$1,0),0)</f>
        <v>1232</v>
      </c>
      <c r="H260">
        <f t="shared" ca="1" si="45"/>
        <v>3201</v>
      </c>
      <c r="I260">
        <f>VLOOKUP($A260,old_cleaning_log!$A$1:$GD$1000,MATCH("ORIG LP OPT",old_cleaning_log!$A$1:$GD$1,0),0)</f>
        <v>1666.0685860000001</v>
      </c>
      <c r="J260">
        <f>VLOOKUP($A260,old_cleaning_log!$A$1:$GD$999,MATCH(J$5,old_cleaning_log!$A$1:$GD$1,0),0)</f>
        <v>2035.3622250000001</v>
      </c>
      <c r="K260" s="51">
        <f t="shared" ca="1" si="44"/>
        <v>0.24059292528102497</v>
      </c>
      <c r="L260">
        <f>VLOOKUP($A260,old_cleaning_log!$A$1:$AAB$999,MATCH(L$5,old_cleaning_log!$A$1:$AAB$1,0),0)</f>
        <v>654</v>
      </c>
      <c r="M260">
        <f>VLOOKUP($A260,old_cleaning_log!$A$1:$AAB$999,MATCH(M$5,old_cleaning_log!$A$1:$AAB$1,0),0)</f>
        <v>20.864000000000001</v>
      </c>
      <c r="N260" t="e">
        <f>MATCH($A260,discarded_presolved!A:A,0)</f>
        <v>#N/A</v>
      </c>
      <c r="O260">
        <f t="shared" ca="1" si="36"/>
        <v>0</v>
      </c>
      <c r="P260">
        <f t="shared" ca="1" si="42"/>
        <v>0</v>
      </c>
      <c r="Q260">
        <f t="shared" ca="1" si="42"/>
        <v>0</v>
      </c>
      <c r="R260">
        <f t="shared" ca="1" si="42"/>
        <v>1</v>
      </c>
      <c r="S260">
        <f t="shared" ca="1" si="42"/>
        <v>1</v>
      </c>
    </row>
    <row r="261" spans="1:19" hidden="1" x14ac:dyDescent="0.2">
      <c r="A261" s="24" t="s">
        <v>765</v>
      </c>
      <c r="B261" t="s">
        <v>899</v>
      </c>
      <c r="C261" t="str">
        <f t="shared" si="43"/>
        <v>coral/neos-862348</v>
      </c>
      <c r="D261">
        <f t="shared" ca="1" si="38"/>
        <v>5801</v>
      </c>
      <c r="E261">
        <f t="shared" ca="1" si="38"/>
        <v>3835</v>
      </c>
      <c r="F261">
        <f>VLOOKUP($A261,old_cleaning_log!$A$1:$GD$999,MATCH(F$5,old_cleaning_log!$A$1:$GD$1,0),0)</f>
        <v>953</v>
      </c>
      <c r="G261">
        <f>VLOOKUP($A261,old_cleaning_log!$A$1:$GD$999,MATCH(G$5,old_cleaning_log!$A$1:$GD$1,0),0)</f>
        <v>1833</v>
      </c>
      <c r="H261">
        <f t="shared" ca="1" si="45"/>
        <v>96.73</v>
      </c>
      <c r="I261">
        <f>VLOOKUP($A261,old_cleaning_log!$A$1:$GD$1000,MATCH("ORIG LP OPT",old_cleaning_log!$A$1:$GD$1,0),0)</f>
        <v>81.715494000000007</v>
      </c>
      <c r="J261">
        <f>VLOOKUP($A261,old_cleaning_log!$A$1:$GD$999,MATCH(J$5,old_cleaning_log!$A$1:$GD$1,0),0)</f>
        <v>89.405556000000004</v>
      </c>
      <c r="K261" s="51">
        <f t="shared" ca="1" si="44"/>
        <v>0.51217549215405411</v>
      </c>
      <c r="L261">
        <f>VLOOKUP($A261,old_cleaning_log!$A$1:$AAB$999,MATCH(L$5,old_cleaning_log!$A$1:$AAB$1,0),0)</f>
        <v>313</v>
      </c>
      <c r="M261">
        <f>VLOOKUP($A261,old_cleaning_log!$A$1:$AAB$999,MATCH(M$5,old_cleaning_log!$A$1:$AAB$1,0),0)</f>
        <v>1.5529999999999999</v>
      </c>
      <c r="N261" t="e">
        <f>MATCH($A261,discarded_presolved!A:A,0)</f>
        <v>#N/A</v>
      </c>
      <c r="O261">
        <f t="shared" ca="1" si="36"/>
        <v>0</v>
      </c>
      <c r="P261">
        <f t="shared" ca="1" si="42"/>
        <v>0</v>
      </c>
      <c r="Q261">
        <f t="shared" ca="1" si="42"/>
        <v>0</v>
      </c>
      <c r="R261">
        <f t="shared" ca="1" si="42"/>
        <v>1</v>
      </c>
      <c r="S261">
        <f t="shared" ca="1" si="42"/>
        <v>1</v>
      </c>
    </row>
    <row r="262" spans="1:19" x14ac:dyDescent="0.2">
      <c r="A262" s="24" t="s">
        <v>108</v>
      </c>
      <c r="B262" t="s">
        <v>899</v>
      </c>
      <c r="C262" t="str">
        <f t="shared" si="43"/>
        <v>coral/neos-880324</v>
      </c>
      <c r="D262">
        <f t="shared" ca="1" si="38"/>
        <v>348</v>
      </c>
      <c r="E262">
        <f t="shared" ca="1" si="38"/>
        <v>261</v>
      </c>
      <c r="F262">
        <f>VLOOKUP($A262,old_cleaning_log!$A$1:$GD$999,MATCH(F$5,old_cleaning_log!$A$1:$GD$1,0),0)</f>
        <v>182</v>
      </c>
      <c r="G262">
        <f>VLOOKUP($A262,old_cleaning_log!$A$1:$GD$999,MATCH(G$5,old_cleaning_log!$A$1:$GD$1,0),0)</f>
        <v>135</v>
      </c>
      <c r="H262">
        <f t="shared" ca="1" si="45"/>
        <v>108.67</v>
      </c>
      <c r="I262">
        <f>VLOOKUP($A262,old_cleaning_log!$A$1:$GD$1000,MATCH("ORIG LP OPT",old_cleaning_log!$A$1:$GD$1,0),0)</f>
        <v>56.67</v>
      </c>
      <c r="J262">
        <f>VLOOKUP($A262,old_cleaning_log!$A$1:$GD$999,MATCH(J$5,old_cleaning_log!$A$1:$GD$1,0),0)</f>
        <v>56.67</v>
      </c>
      <c r="K262" s="51">
        <f t="shared" ca="1" si="44"/>
        <v>0</v>
      </c>
      <c r="L262">
        <f>VLOOKUP($A262,old_cleaning_log!$A$1:$AAB$999,MATCH(L$5,old_cleaning_log!$A$1:$AAB$1,0),0)</f>
        <v>482</v>
      </c>
      <c r="M262">
        <f>VLOOKUP($A262,old_cleaning_log!$A$1:$AAB$999,MATCH(M$5,old_cleaning_log!$A$1:$AAB$1,0),0)</f>
        <v>0.38700000000000001</v>
      </c>
      <c r="N262" t="e">
        <f>MATCH($A262,discarded_presolved!A:A,0)</f>
        <v>#N/A</v>
      </c>
      <c r="O262">
        <f t="shared" ca="1" si="36"/>
        <v>0</v>
      </c>
      <c r="P262">
        <f t="shared" ca="1" si="42"/>
        <v>1</v>
      </c>
      <c r="Q262">
        <f t="shared" ca="1" si="42"/>
        <v>1</v>
      </c>
      <c r="R262">
        <f t="shared" ca="1" si="42"/>
        <v>1</v>
      </c>
      <c r="S262">
        <f t="shared" ca="1" si="42"/>
        <v>1</v>
      </c>
    </row>
    <row r="263" spans="1:19" hidden="1" x14ac:dyDescent="0.2">
      <c r="A263" s="16" t="s">
        <v>374</v>
      </c>
      <c r="B263" t="s">
        <v>603</v>
      </c>
      <c r="C263" t="str">
        <f t="shared" si="43"/>
        <v>miplib2010/neos-885086</v>
      </c>
      <c r="D263">
        <f t="shared" ca="1" si="38"/>
        <v>11574</v>
      </c>
      <c r="E263">
        <f t="shared" ca="1" si="38"/>
        <v>4860</v>
      </c>
      <c r="F263" t="e">
        <f>VLOOKUP($A263,old_cleaning_log!$A$1:$GD$999,MATCH(F$5,old_cleaning_log!$A$1:$GD$1,0),0)</f>
        <v>#N/A</v>
      </c>
      <c r="G263" t="e">
        <f>VLOOKUP($A263,old_cleaning_log!$A$1:$GD$999,MATCH(G$5,old_cleaning_log!$A$1:$GD$1,0),0)</f>
        <v>#N/A</v>
      </c>
      <c r="H263">
        <f t="shared" ca="1" si="45"/>
        <v>-243</v>
      </c>
      <c r="I263" t="e">
        <f>VLOOKUP($A263,old_cleaning_log!$A$1:$GD$1000,MATCH("ORIG LP OPT",old_cleaning_log!$A$1:$GD$1,0),0)</f>
        <v>#N/A</v>
      </c>
      <c r="J263" t="e">
        <f>VLOOKUP($A263,old_cleaning_log!$A$1:$GD$999,MATCH(J$5,old_cleaning_log!$A$1:$GD$1,0),0)</f>
        <v>#N/A</v>
      </c>
      <c r="K263" s="51" t="e">
        <f t="shared" ca="1" si="44"/>
        <v>#N/A</v>
      </c>
      <c r="L263" t="e">
        <f>VLOOKUP($A263,old_cleaning_log!$A$1:$AAB$999,MATCH(L$5,old_cleaning_log!$A$1:$AAB$1,0),0)</f>
        <v>#N/A</v>
      </c>
      <c r="M263" t="e">
        <f>VLOOKUP($A263,old_cleaning_log!$A$1:$AAB$999,MATCH(M$5,old_cleaning_log!$A$1:$AAB$1,0),0)</f>
        <v>#N/A</v>
      </c>
      <c r="N263" t="e">
        <f>MATCH($A263,discarded_presolved!A:A,0)</f>
        <v>#N/A</v>
      </c>
      <c r="O263" t="e">
        <f t="shared" ref="O263:O326" ca="1" si="46">IF(ISNA($N263),IF(OR(F263&gt;=$F$1,G263&gt;=$G$1),1,IF(ISNA(M263),0,IF($J263=$H263,1,IF(M263&gt;$M$1,0,1)))),1+INDIRECT("discarded_presolved!E"&amp;$N263)+INDIRECT("discarded_presolved!F"&amp;$N263))</f>
        <v>#N/A</v>
      </c>
      <c r="P263" t="e">
        <f t="shared" ca="1" si="42"/>
        <v>#N/A</v>
      </c>
      <c r="Q263" t="e">
        <f t="shared" ca="1" si="42"/>
        <v>#N/A</v>
      </c>
      <c r="R263" t="e">
        <f t="shared" ca="1" si="42"/>
        <v>#N/A</v>
      </c>
      <c r="S263" t="e">
        <f t="shared" ca="1" si="42"/>
        <v>#N/A</v>
      </c>
    </row>
    <row r="264" spans="1:19" hidden="1" x14ac:dyDescent="0.2">
      <c r="A264" s="16" t="s">
        <v>375</v>
      </c>
      <c r="B264" t="s">
        <v>603</v>
      </c>
      <c r="C264" t="str">
        <f t="shared" si="43"/>
        <v>miplib2010/neos-885524</v>
      </c>
      <c r="D264">
        <f t="shared" ca="1" si="38"/>
        <v>65</v>
      </c>
      <c r="E264">
        <f t="shared" ca="1" si="38"/>
        <v>91670</v>
      </c>
      <c r="F264" t="e">
        <f>VLOOKUP($A264,old_cleaning_log!$A$1:$GD$999,MATCH(F$5,old_cleaning_log!$A$1:$GD$1,0),0)</f>
        <v>#N/A</v>
      </c>
      <c r="G264" t="e">
        <f>VLOOKUP($A264,old_cleaning_log!$A$1:$GD$999,MATCH(G$5,old_cleaning_log!$A$1:$GD$1,0),0)</f>
        <v>#N/A</v>
      </c>
      <c r="H264">
        <f t="shared" ca="1" si="45"/>
        <v>12320.092000000001</v>
      </c>
      <c r="I264" t="e">
        <f>VLOOKUP($A264,old_cleaning_log!$A$1:$GD$1000,MATCH("ORIG LP OPT",old_cleaning_log!$A$1:$GD$1,0),0)</f>
        <v>#N/A</v>
      </c>
      <c r="J264" t="e">
        <f>VLOOKUP($A264,old_cleaning_log!$A$1:$GD$999,MATCH(J$5,old_cleaning_log!$A$1:$GD$1,0),0)</f>
        <v>#N/A</v>
      </c>
      <c r="K264" s="51" t="e">
        <f t="shared" ca="1" si="44"/>
        <v>#N/A</v>
      </c>
      <c r="L264" t="e">
        <f>VLOOKUP($A264,old_cleaning_log!$A$1:$AAB$999,MATCH(L$5,old_cleaning_log!$A$1:$AAB$1,0),0)</f>
        <v>#N/A</v>
      </c>
      <c r="M264" t="e">
        <f>VLOOKUP($A264,old_cleaning_log!$A$1:$AAB$999,MATCH(M$5,old_cleaning_log!$A$1:$AAB$1,0),0)</f>
        <v>#N/A</v>
      </c>
      <c r="N264" t="e">
        <f>MATCH($A264,discarded_presolved!A:A,0)</f>
        <v>#N/A</v>
      </c>
      <c r="O264" t="e">
        <f t="shared" ca="1" si="46"/>
        <v>#N/A</v>
      </c>
      <c r="P264" t="e">
        <f t="shared" ca="1" si="42"/>
        <v>#N/A</v>
      </c>
      <c r="Q264" t="e">
        <f t="shared" ca="1" si="42"/>
        <v>#N/A</v>
      </c>
      <c r="R264" t="e">
        <f t="shared" ca="1" si="42"/>
        <v>#N/A</v>
      </c>
      <c r="S264" t="e">
        <f t="shared" ca="1" si="42"/>
        <v>#N/A</v>
      </c>
    </row>
    <row r="265" spans="1:19" hidden="1" x14ac:dyDescent="0.2">
      <c r="A265" s="24" t="s">
        <v>771</v>
      </c>
      <c r="B265" t="s">
        <v>899</v>
      </c>
      <c r="C265" t="str">
        <f t="shared" si="43"/>
        <v>coral/neos-886822</v>
      </c>
      <c r="D265">
        <f t="shared" ca="1" si="38"/>
        <v>1089</v>
      </c>
      <c r="E265">
        <f t="shared" ca="1" si="38"/>
        <v>1057</v>
      </c>
      <c r="F265">
        <f>VLOOKUP($A265,old_cleaning_log!$A$1:$GD$999,MATCH(F$5,old_cleaning_log!$A$1:$GD$1,0),0)</f>
        <v>1057</v>
      </c>
      <c r="G265">
        <f>VLOOKUP($A265,old_cleaning_log!$A$1:$GD$999,MATCH(G$5,old_cleaning_log!$A$1:$GD$1,0),0)</f>
        <v>1025</v>
      </c>
      <c r="H265">
        <f t="shared" ca="1" si="45"/>
        <v>28755</v>
      </c>
      <c r="I265">
        <f>VLOOKUP($A265,old_cleaning_log!$A$1:$GD$1000,MATCH("ORIG LP OPT",old_cleaning_log!$A$1:$GD$1,0),0)</f>
        <v>2902.9860870000002</v>
      </c>
      <c r="J265">
        <f>VLOOKUP($A265,old_cleaning_log!$A$1:$GD$999,MATCH(J$5,old_cleaning_log!$A$1:$GD$1,0),0)</f>
        <v>2902.9860870000002</v>
      </c>
      <c r="K265" s="51">
        <f t="shared" ca="1" si="44"/>
        <v>0</v>
      </c>
      <c r="L265">
        <f>VLOOKUP($A265,old_cleaning_log!$A$1:$AAB$999,MATCH(L$5,old_cleaning_log!$A$1:$AAB$1,0),0)</f>
        <v>12818</v>
      </c>
      <c r="M265">
        <f>VLOOKUP($A265,old_cleaning_log!$A$1:$AAB$999,MATCH(M$5,old_cleaning_log!$A$1:$AAB$1,0),0)</f>
        <v>139.40600000000001</v>
      </c>
      <c r="N265" t="e">
        <f>MATCH($A265,discarded_presolved!A:A,0)</f>
        <v>#N/A</v>
      </c>
      <c r="O265">
        <f t="shared" ca="1" si="46"/>
        <v>0</v>
      </c>
      <c r="P265">
        <f t="shared" ca="1" si="42"/>
        <v>0</v>
      </c>
      <c r="Q265">
        <f t="shared" ca="1" si="42"/>
        <v>0</v>
      </c>
      <c r="R265">
        <f t="shared" ca="1" si="42"/>
        <v>1</v>
      </c>
      <c r="S265">
        <f t="shared" ca="1" si="42"/>
        <v>1</v>
      </c>
    </row>
    <row r="266" spans="1:19" hidden="1" x14ac:dyDescent="0.2">
      <c r="A266" s="24" t="s">
        <v>772</v>
      </c>
      <c r="B266" t="s">
        <v>899</v>
      </c>
      <c r="C266" t="str">
        <f t="shared" si="43"/>
        <v>coral/neos-892255</v>
      </c>
      <c r="D266">
        <f t="shared" ca="1" si="38"/>
        <v>2137</v>
      </c>
      <c r="E266">
        <f t="shared" ca="1" si="38"/>
        <v>1800</v>
      </c>
      <c r="F266">
        <f>VLOOKUP($A266,old_cleaning_log!$A$1:$GD$999,MATCH(F$5,old_cleaning_log!$A$1:$GD$1,0),0)</f>
        <v>1675</v>
      </c>
      <c r="G266">
        <f>VLOOKUP($A266,old_cleaning_log!$A$1:$GD$999,MATCH(G$5,old_cleaning_log!$A$1:$GD$1,0),0)</f>
        <v>1521</v>
      </c>
      <c r="H266">
        <f t="shared" ca="1" si="45"/>
        <v>14</v>
      </c>
      <c r="I266">
        <f>VLOOKUP($A266,old_cleaning_log!$A$1:$GD$1000,MATCH("ORIG LP OPT",old_cleaning_log!$A$1:$GD$1,0),0)</f>
        <v>11</v>
      </c>
      <c r="J266">
        <f>VLOOKUP($A266,old_cleaning_log!$A$1:$GD$999,MATCH(J$5,old_cleaning_log!$A$1:$GD$1,0),0)</f>
        <v>11</v>
      </c>
      <c r="K266" s="51">
        <f t="shared" ca="1" si="44"/>
        <v>0</v>
      </c>
      <c r="L266">
        <f>VLOOKUP($A266,old_cleaning_log!$A$1:$AAB$999,MATCH(L$5,old_cleaning_log!$A$1:$AAB$1,0),0)</f>
        <v>680</v>
      </c>
      <c r="M266">
        <f>VLOOKUP($A266,old_cleaning_log!$A$1:$AAB$999,MATCH(M$5,old_cleaning_log!$A$1:$AAB$1,0),0)</f>
        <v>44.415999999999997</v>
      </c>
      <c r="N266" t="e">
        <f>MATCH($A266,discarded_presolved!A:A,0)</f>
        <v>#N/A</v>
      </c>
      <c r="O266">
        <f t="shared" ca="1" si="46"/>
        <v>0</v>
      </c>
      <c r="P266">
        <f t="shared" ref="P266:S285" ca="1" si="47">IF(AND($F266&lt;=P$1,$G266&lt;=P$1,$O266=0),1,0)</f>
        <v>0</v>
      </c>
      <c r="Q266">
        <f t="shared" ca="1" si="47"/>
        <v>0</v>
      </c>
      <c r="R266">
        <f t="shared" ca="1" si="47"/>
        <v>1</v>
      </c>
      <c r="S266">
        <f t="shared" ca="1" si="47"/>
        <v>1</v>
      </c>
    </row>
    <row r="267" spans="1:19" hidden="1" x14ac:dyDescent="0.2">
      <c r="A267" s="24" t="s">
        <v>774</v>
      </c>
      <c r="B267" t="s">
        <v>899</v>
      </c>
      <c r="C267" t="str">
        <f t="shared" si="43"/>
        <v>coral/neos-906865</v>
      </c>
      <c r="D267">
        <f t="shared" ref="D267:E323" ca="1" si="48">VLOOKUP($A267,INDIRECT("'"&amp;$B267&amp;"'!"&amp;"$A$5:$Z$1000"),MATCH(D$5,INDIRECT("'"&amp;$B267&amp;"'!$A$4:$Z$4"),0),0)</f>
        <v>1634</v>
      </c>
      <c r="E267">
        <f t="shared" ca="1" si="48"/>
        <v>1184</v>
      </c>
      <c r="F267">
        <f>VLOOKUP($A267,old_cleaning_log!$A$1:$GD$999,MATCH(F$5,old_cleaning_log!$A$1:$GD$1,0),0)</f>
        <v>1562</v>
      </c>
      <c r="G267">
        <f>VLOOKUP($A267,old_cleaning_log!$A$1:$GD$999,MATCH(G$5,old_cleaning_log!$A$1:$GD$1,0),0)</f>
        <v>1160</v>
      </c>
      <c r="H267">
        <f t="shared" ca="1" si="45"/>
        <v>3175</v>
      </c>
      <c r="I267">
        <f>VLOOKUP($A267,old_cleaning_log!$A$1:$GD$1000,MATCH("ORIG LP OPT",old_cleaning_log!$A$1:$GD$1,0),0)</f>
        <v>2451.2296299999998</v>
      </c>
      <c r="J267">
        <f>VLOOKUP($A267,old_cleaning_log!$A$1:$GD$999,MATCH(J$5,old_cleaning_log!$A$1:$GD$1,0),0)</f>
        <v>2451.2296299999998</v>
      </c>
      <c r="K267" s="51">
        <f t="shared" ca="1" si="44"/>
        <v>0</v>
      </c>
      <c r="L267">
        <f>VLOOKUP($A267,old_cleaning_log!$A$1:$AAB$999,MATCH(L$5,old_cleaning_log!$A$1:$AAB$1,0),0)</f>
        <v>7315</v>
      </c>
      <c r="M267">
        <f>VLOOKUP($A267,old_cleaning_log!$A$1:$AAB$999,MATCH(M$5,old_cleaning_log!$A$1:$AAB$1,0),0)</f>
        <v>39.396000000000001</v>
      </c>
      <c r="N267" t="e">
        <f>MATCH($A267,discarded_presolved!A:A,0)</f>
        <v>#N/A</v>
      </c>
      <c r="O267">
        <f t="shared" ca="1" si="46"/>
        <v>0</v>
      </c>
      <c r="P267">
        <f t="shared" ca="1" si="47"/>
        <v>0</v>
      </c>
      <c r="Q267">
        <f t="shared" ca="1" si="47"/>
        <v>0</v>
      </c>
      <c r="R267">
        <f t="shared" ca="1" si="47"/>
        <v>1</v>
      </c>
      <c r="S267">
        <f t="shared" ca="1" si="47"/>
        <v>1</v>
      </c>
    </row>
    <row r="268" spans="1:19" hidden="1" x14ac:dyDescent="0.2">
      <c r="A268" s="16" t="s">
        <v>376</v>
      </c>
      <c r="B268" t="s">
        <v>603</v>
      </c>
      <c r="C268" t="str">
        <f t="shared" si="43"/>
        <v>miplib2010/neos-911880</v>
      </c>
      <c r="D268">
        <f t="shared" ca="1" si="48"/>
        <v>83</v>
      </c>
      <c r="E268">
        <f t="shared" ca="1" si="48"/>
        <v>888</v>
      </c>
      <c r="F268">
        <f>VLOOKUP($A268,old_cleaning_log!$A$1:$GD$999,MATCH(F$5,old_cleaning_log!$A$1:$GD$1,0),0)</f>
        <v>83</v>
      </c>
      <c r="G268">
        <f>VLOOKUP($A268,old_cleaning_log!$A$1:$GD$999,MATCH(G$5,old_cleaning_log!$A$1:$GD$1,0),0)</f>
        <v>888</v>
      </c>
      <c r="H268">
        <f t="shared" ca="1" si="45"/>
        <v>54.76</v>
      </c>
      <c r="I268">
        <f>VLOOKUP($A268,old_cleaning_log!$A$1:$GD$1000,MATCH("ORIG LP OPT",old_cleaning_log!$A$1:$GD$1,0),0)</f>
        <v>23.26</v>
      </c>
      <c r="J268">
        <f>VLOOKUP($A268,old_cleaning_log!$A$1:$GD$999,MATCH(J$5,old_cleaning_log!$A$1:$GD$1,0),0)</f>
        <v>23.26</v>
      </c>
      <c r="K268" s="51">
        <f t="shared" ca="1" si="44"/>
        <v>0</v>
      </c>
      <c r="L268">
        <f>VLOOKUP($A268,old_cleaning_log!$A$1:$AAB$999,MATCH(L$5,old_cleaning_log!$A$1:$AAB$1,0),0)</f>
        <v>11012</v>
      </c>
      <c r="M268">
        <f>VLOOKUP($A268,old_cleaning_log!$A$1:$AAB$999,MATCH(M$5,old_cleaning_log!$A$1:$AAB$1,0),0)</f>
        <v>20.146000000000001</v>
      </c>
      <c r="N268" t="e">
        <f>MATCH($A268,discarded_presolved!A:A,0)</f>
        <v>#N/A</v>
      </c>
      <c r="O268">
        <f t="shared" ca="1" si="46"/>
        <v>0</v>
      </c>
      <c r="P268">
        <f t="shared" ca="1" si="47"/>
        <v>0</v>
      </c>
      <c r="Q268">
        <f t="shared" ca="1" si="47"/>
        <v>1</v>
      </c>
      <c r="R268">
        <f t="shared" ca="1" si="47"/>
        <v>1</v>
      </c>
      <c r="S268">
        <f t="shared" ca="1" si="47"/>
        <v>1</v>
      </c>
    </row>
    <row r="269" spans="1:19" hidden="1" x14ac:dyDescent="0.2">
      <c r="A269" s="24" t="s">
        <v>778</v>
      </c>
      <c r="B269" t="s">
        <v>899</v>
      </c>
      <c r="C269" t="str">
        <f t="shared" si="43"/>
        <v>coral/neos-913984</v>
      </c>
      <c r="D269">
        <f t="shared" ca="1" si="48"/>
        <v>1076</v>
      </c>
      <c r="E269">
        <f t="shared" ca="1" si="48"/>
        <v>76000</v>
      </c>
      <c r="F269" t="e">
        <f>VLOOKUP($A269,old_cleaning_log!$A$1:$GD$999,MATCH(F$5,old_cleaning_log!$A$1:$GD$1,0),0)</f>
        <v>#N/A</v>
      </c>
      <c r="G269" t="e">
        <f>VLOOKUP($A269,old_cleaning_log!$A$1:$GD$999,MATCH(G$5,old_cleaning_log!$A$1:$GD$1,0),0)</f>
        <v>#N/A</v>
      </c>
      <c r="H269">
        <f t="shared" ca="1" si="45"/>
        <v>1000</v>
      </c>
      <c r="I269" t="e">
        <f>VLOOKUP($A269,old_cleaning_log!$A$1:$GD$1000,MATCH("ORIG LP OPT",old_cleaning_log!$A$1:$GD$1,0),0)</f>
        <v>#N/A</v>
      </c>
      <c r="J269" t="e">
        <f>VLOOKUP($A269,old_cleaning_log!$A$1:$GD$999,MATCH(J$5,old_cleaning_log!$A$1:$GD$1,0),0)</f>
        <v>#N/A</v>
      </c>
      <c r="K269" s="51" t="e">
        <f t="shared" ca="1" si="44"/>
        <v>#N/A</v>
      </c>
      <c r="L269" t="e">
        <f>VLOOKUP($A269,old_cleaning_log!$A$1:$AAB$999,MATCH(L$5,old_cleaning_log!$A$1:$AAB$1,0),0)</f>
        <v>#N/A</v>
      </c>
      <c r="M269" t="e">
        <f>VLOOKUP($A269,old_cleaning_log!$A$1:$AAB$999,MATCH(M$5,old_cleaning_log!$A$1:$AAB$1,0),0)</f>
        <v>#N/A</v>
      </c>
      <c r="N269" t="e">
        <f>MATCH($A269,discarded_presolved!A:A,0)</f>
        <v>#N/A</v>
      </c>
      <c r="O269" t="e">
        <f t="shared" ca="1" si="46"/>
        <v>#N/A</v>
      </c>
      <c r="P269" t="e">
        <f t="shared" ca="1" si="47"/>
        <v>#N/A</v>
      </c>
      <c r="Q269" t="e">
        <f t="shared" ca="1" si="47"/>
        <v>#N/A</v>
      </c>
      <c r="R269" t="e">
        <f t="shared" ca="1" si="47"/>
        <v>#N/A</v>
      </c>
      <c r="S269" t="e">
        <f t="shared" ca="1" si="47"/>
        <v>#N/A</v>
      </c>
    </row>
    <row r="270" spans="1:19" hidden="1" x14ac:dyDescent="0.2">
      <c r="A270" s="16" t="s">
        <v>377</v>
      </c>
      <c r="B270" t="s">
        <v>603</v>
      </c>
      <c r="C270" t="str">
        <f t="shared" si="43"/>
        <v>miplib2010/neos-916792</v>
      </c>
      <c r="D270">
        <f t="shared" ca="1" si="48"/>
        <v>1909</v>
      </c>
      <c r="E270">
        <f t="shared" ca="1" si="48"/>
        <v>1474</v>
      </c>
      <c r="F270">
        <f>VLOOKUP($A270,old_cleaning_log!$A$1:$GD$999,MATCH(F$5,old_cleaning_log!$A$1:$GD$1,0),0)</f>
        <v>1413</v>
      </c>
      <c r="G270">
        <f>VLOOKUP($A270,old_cleaning_log!$A$1:$GD$999,MATCH(G$5,old_cleaning_log!$A$1:$GD$1,0),0)</f>
        <v>1465</v>
      </c>
      <c r="H270">
        <f t="shared" ref="H270:H283" ca="1" si="49">VLOOKUP($A270,INDIRECT("'"&amp;$B270&amp;"'!"&amp;"$A$5:$Z$1000"),MATCH(H$5,INDIRECT("'"&amp;$B270&amp;"'!$A$4:$Z$4"),0),0)</f>
        <v>31.870398371</v>
      </c>
      <c r="I270">
        <f>VLOOKUP($A270,old_cleaning_log!$A$1:$GD$1000,MATCH("ORIG LP OPT",old_cleaning_log!$A$1:$GD$1,0),0)</f>
        <v>26.203596000000001</v>
      </c>
      <c r="J270">
        <f>VLOOKUP($A270,old_cleaning_log!$A$1:$GD$999,MATCH(J$5,old_cleaning_log!$A$1:$GD$1,0),0)</f>
        <v>26.283217</v>
      </c>
      <c r="K270" s="51">
        <f t="shared" ca="1" si="44"/>
        <v>1.4050428228706533E-2</v>
      </c>
      <c r="L270">
        <f>VLOOKUP($A270,old_cleaning_log!$A$1:$AAB$999,MATCH(L$5,old_cleaning_log!$A$1:$AAB$1,0),0)</f>
        <v>80347</v>
      </c>
      <c r="M270">
        <f>VLOOKUP($A270,old_cleaning_log!$A$1:$AAB$999,MATCH(M$5,old_cleaning_log!$A$1:$AAB$1,0),0)</f>
        <v>421.923</v>
      </c>
      <c r="N270" t="e">
        <f>MATCH($A270,discarded_presolved!A:A,0)</f>
        <v>#N/A</v>
      </c>
      <c r="O270">
        <f t="shared" ca="1" si="46"/>
        <v>0</v>
      </c>
      <c r="P270">
        <f t="shared" ca="1" si="47"/>
        <v>0</v>
      </c>
      <c r="Q270">
        <f t="shared" ca="1" si="47"/>
        <v>0</v>
      </c>
      <c r="R270">
        <f t="shared" ca="1" si="47"/>
        <v>1</v>
      </c>
      <c r="S270">
        <f t="shared" ca="1" si="47"/>
        <v>1</v>
      </c>
    </row>
    <row r="271" spans="1:19" hidden="1" x14ac:dyDescent="0.2">
      <c r="A271" s="16" t="s">
        <v>378</v>
      </c>
      <c r="B271" t="s">
        <v>603</v>
      </c>
      <c r="C271" t="str">
        <f t="shared" si="43"/>
        <v>miplib2010/neos-932816</v>
      </c>
      <c r="D271">
        <f t="shared" ca="1" si="48"/>
        <v>30823</v>
      </c>
      <c r="E271">
        <f t="shared" ca="1" si="48"/>
        <v>21007</v>
      </c>
      <c r="F271" t="e">
        <f>VLOOKUP($A271,old_cleaning_log!$A$1:$GD$999,MATCH(F$5,old_cleaning_log!$A$1:$GD$1,0),0)</f>
        <v>#N/A</v>
      </c>
      <c r="G271" t="e">
        <f>VLOOKUP($A271,old_cleaning_log!$A$1:$GD$999,MATCH(G$5,old_cleaning_log!$A$1:$GD$1,0),0)</f>
        <v>#N/A</v>
      </c>
      <c r="H271">
        <f t="shared" ca="1" si="49"/>
        <v>15376</v>
      </c>
      <c r="I271" t="e">
        <f>VLOOKUP($A271,old_cleaning_log!$A$1:$GD$1000,MATCH("ORIG LP OPT",old_cleaning_log!$A$1:$GD$1,0),0)</f>
        <v>#N/A</v>
      </c>
      <c r="J271" t="e">
        <f>VLOOKUP($A271,old_cleaning_log!$A$1:$GD$999,MATCH(J$5,old_cleaning_log!$A$1:$GD$1,0),0)</f>
        <v>#N/A</v>
      </c>
      <c r="K271" s="51" t="e">
        <f t="shared" ca="1" si="44"/>
        <v>#N/A</v>
      </c>
      <c r="L271" t="e">
        <f>VLOOKUP($A271,old_cleaning_log!$A$1:$AAB$999,MATCH(L$5,old_cleaning_log!$A$1:$AAB$1,0),0)</f>
        <v>#N/A</v>
      </c>
      <c r="M271" t="e">
        <f>VLOOKUP($A271,old_cleaning_log!$A$1:$AAB$999,MATCH(M$5,old_cleaning_log!$A$1:$AAB$1,0),0)</f>
        <v>#N/A</v>
      </c>
      <c r="N271" t="e">
        <f>MATCH($A271,discarded_presolved!A:A,0)</f>
        <v>#N/A</v>
      </c>
      <c r="O271" t="e">
        <f t="shared" ca="1" si="46"/>
        <v>#N/A</v>
      </c>
      <c r="P271" t="e">
        <f t="shared" ca="1" si="47"/>
        <v>#N/A</v>
      </c>
      <c r="Q271" t="e">
        <f t="shared" ca="1" si="47"/>
        <v>#N/A</v>
      </c>
      <c r="R271" t="e">
        <f t="shared" ca="1" si="47"/>
        <v>#N/A</v>
      </c>
      <c r="S271" t="e">
        <f t="shared" ca="1" si="47"/>
        <v>#N/A</v>
      </c>
    </row>
    <row r="272" spans="1:19" hidden="1" x14ac:dyDescent="0.2">
      <c r="A272" s="16" t="s">
        <v>379</v>
      </c>
      <c r="B272" t="s">
        <v>603</v>
      </c>
      <c r="C272" t="str">
        <f t="shared" si="43"/>
        <v>miplib2010/neos-933638</v>
      </c>
      <c r="D272">
        <f t="shared" ca="1" si="48"/>
        <v>13658</v>
      </c>
      <c r="E272">
        <f t="shared" ca="1" si="48"/>
        <v>32417</v>
      </c>
      <c r="F272" t="e">
        <f>VLOOKUP($A272,old_cleaning_log!$A$1:$GD$999,MATCH(F$5,old_cleaning_log!$A$1:$GD$1,0),0)</f>
        <v>#N/A</v>
      </c>
      <c r="G272" t="e">
        <f>VLOOKUP($A272,old_cleaning_log!$A$1:$GD$999,MATCH(G$5,old_cleaning_log!$A$1:$GD$1,0),0)</f>
        <v>#N/A</v>
      </c>
      <c r="H272">
        <f t="shared" ca="1" si="49"/>
        <v>276</v>
      </c>
      <c r="I272" t="e">
        <f>VLOOKUP($A272,old_cleaning_log!$A$1:$GD$1000,MATCH("ORIG LP OPT",old_cleaning_log!$A$1:$GD$1,0),0)</f>
        <v>#N/A</v>
      </c>
      <c r="J272" t="e">
        <f>VLOOKUP($A272,old_cleaning_log!$A$1:$GD$999,MATCH(J$5,old_cleaning_log!$A$1:$GD$1,0),0)</f>
        <v>#N/A</v>
      </c>
      <c r="K272" s="51" t="e">
        <f t="shared" ca="1" si="44"/>
        <v>#N/A</v>
      </c>
      <c r="L272" t="e">
        <f>VLOOKUP($A272,old_cleaning_log!$A$1:$AAB$999,MATCH(L$5,old_cleaning_log!$A$1:$AAB$1,0),0)</f>
        <v>#N/A</v>
      </c>
      <c r="M272" t="e">
        <f>VLOOKUP($A272,old_cleaning_log!$A$1:$AAB$999,MATCH(M$5,old_cleaning_log!$A$1:$AAB$1,0),0)</f>
        <v>#N/A</v>
      </c>
      <c r="N272" t="e">
        <f>MATCH($A272,discarded_presolved!A:A,0)</f>
        <v>#N/A</v>
      </c>
      <c r="O272" t="e">
        <f t="shared" ca="1" si="46"/>
        <v>#N/A</v>
      </c>
      <c r="P272" t="e">
        <f t="shared" ca="1" si="47"/>
        <v>#N/A</v>
      </c>
      <c r="Q272" t="e">
        <f t="shared" ca="1" si="47"/>
        <v>#N/A</v>
      </c>
      <c r="R272" t="e">
        <f t="shared" ca="1" si="47"/>
        <v>#N/A</v>
      </c>
      <c r="S272" t="e">
        <f t="shared" ca="1" si="47"/>
        <v>#N/A</v>
      </c>
    </row>
    <row r="273" spans="1:19" hidden="1" x14ac:dyDescent="0.2">
      <c r="A273" s="16" t="s">
        <v>380</v>
      </c>
      <c r="B273" t="s">
        <v>603</v>
      </c>
      <c r="C273" t="str">
        <f t="shared" si="43"/>
        <v>miplib2010/neos-933966</v>
      </c>
      <c r="D273">
        <f t="shared" ca="1" si="48"/>
        <v>12047</v>
      </c>
      <c r="E273">
        <f t="shared" ca="1" si="48"/>
        <v>31762</v>
      </c>
      <c r="F273" t="e">
        <f>VLOOKUP($A273,old_cleaning_log!$A$1:$GD$999,MATCH(F$5,old_cleaning_log!$A$1:$GD$1,0),0)</f>
        <v>#N/A</v>
      </c>
      <c r="G273" t="e">
        <f>VLOOKUP($A273,old_cleaning_log!$A$1:$GD$999,MATCH(G$5,old_cleaning_log!$A$1:$GD$1,0),0)</f>
        <v>#N/A</v>
      </c>
      <c r="H273">
        <f t="shared" ca="1" si="49"/>
        <v>318</v>
      </c>
      <c r="I273" t="e">
        <f>VLOOKUP($A273,old_cleaning_log!$A$1:$GD$1000,MATCH("ORIG LP OPT",old_cleaning_log!$A$1:$GD$1,0),0)</f>
        <v>#N/A</v>
      </c>
      <c r="J273" t="e">
        <f>VLOOKUP($A273,old_cleaning_log!$A$1:$GD$999,MATCH(J$5,old_cleaning_log!$A$1:$GD$1,0),0)</f>
        <v>#N/A</v>
      </c>
      <c r="K273" s="51" t="e">
        <f t="shared" ca="1" si="44"/>
        <v>#N/A</v>
      </c>
      <c r="L273" t="e">
        <f>VLOOKUP($A273,old_cleaning_log!$A$1:$AAB$999,MATCH(L$5,old_cleaning_log!$A$1:$AAB$1,0),0)</f>
        <v>#N/A</v>
      </c>
      <c r="M273" t="e">
        <f>VLOOKUP($A273,old_cleaning_log!$A$1:$AAB$999,MATCH(M$5,old_cleaning_log!$A$1:$AAB$1,0),0)</f>
        <v>#N/A</v>
      </c>
      <c r="N273" t="e">
        <f>MATCH($A273,discarded_presolved!A:A,0)</f>
        <v>#N/A</v>
      </c>
      <c r="O273" t="e">
        <f t="shared" ca="1" si="46"/>
        <v>#N/A</v>
      </c>
      <c r="P273" t="e">
        <f t="shared" ca="1" si="47"/>
        <v>#N/A</v>
      </c>
      <c r="Q273" t="e">
        <f t="shared" ca="1" si="47"/>
        <v>#N/A</v>
      </c>
      <c r="R273" t="e">
        <f t="shared" ca="1" si="47"/>
        <v>#N/A</v>
      </c>
      <c r="S273" t="e">
        <f t="shared" ca="1" si="47"/>
        <v>#N/A</v>
      </c>
    </row>
    <row r="274" spans="1:19" hidden="1" x14ac:dyDescent="0.2">
      <c r="A274" s="16" t="s">
        <v>381</v>
      </c>
      <c r="B274" t="s">
        <v>603</v>
      </c>
      <c r="C274" t="str">
        <f t="shared" si="43"/>
        <v>miplib2010/neos-934278</v>
      </c>
      <c r="D274">
        <f t="shared" ca="1" si="48"/>
        <v>11495</v>
      </c>
      <c r="E274">
        <f t="shared" ca="1" si="48"/>
        <v>23123</v>
      </c>
      <c r="F274" t="e">
        <f>VLOOKUP($A274,old_cleaning_log!$A$1:$GD$999,MATCH(F$5,old_cleaning_log!$A$1:$GD$1,0),0)</f>
        <v>#N/A</v>
      </c>
      <c r="G274" t="e">
        <f>VLOOKUP($A274,old_cleaning_log!$A$1:$GD$999,MATCH(G$5,old_cleaning_log!$A$1:$GD$1,0),0)</f>
        <v>#N/A</v>
      </c>
      <c r="H274">
        <f t="shared" ca="1" si="49"/>
        <v>260</v>
      </c>
      <c r="I274" t="e">
        <f>VLOOKUP($A274,old_cleaning_log!$A$1:$GD$1000,MATCH("ORIG LP OPT",old_cleaning_log!$A$1:$GD$1,0),0)</f>
        <v>#N/A</v>
      </c>
      <c r="J274" t="e">
        <f>VLOOKUP($A274,old_cleaning_log!$A$1:$GD$999,MATCH(J$5,old_cleaning_log!$A$1:$GD$1,0),0)</f>
        <v>#N/A</v>
      </c>
      <c r="K274" s="51" t="e">
        <f t="shared" ca="1" si="44"/>
        <v>#N/A</v>
      </c>
      <c r="L274" t="e">
        <f>VLOOKUP($A274,old_cleaning_log!$A$1:$AAB$999,MATCH(L$5,old_cleaning_log!$A$1:$AAB$1,0),0)</f>
        <v>#N/A</v>
      </c>
      <c r="M274" t="e">
        <f>VLOOKUP($A274,old_cleaning_log!$A$1:$AAB$999,MATCH(M$5,old_cleaning_log!$A$1:$AAB$1,0),0)</f>
        <v>#N/A</v>
      </c>
      <c r="N274" t="e">
        <f>MATCH($A274,discarded_presolved!A:A,0)</f>
        <v>#N/A</v>
      </c>
      <c r="O274" t="e">
        <f t="shared" ca="1" si="46"/>
        <v>#N/A</v>
      </c>
      <c r="P274" t="e">
        <f t="shared" ca="1" si="47"/>
        <v>#N/A</v>
      </c>
      <c r="Q274" t="e">
        <f t="shared" ca="1" si="47"/>
        <v>#N/A</v>
      </c>
      <c r="R274" t="e">
        <f t="shared" ca="1" si="47"/>
        <v>#N/A</v>
      </c>
      <c r="S274" t="e">
        <f t="shared" ca="1" si="47"/>
        <v>#N/A</v>
      </c>
    </row>
    <row r="275" spans="1:19" hidden="1" x14ac:dyDescent="0.2">
      <c r="A275" s="24" t="s">
        <v>791</v>
      </c>
      <c r="B275" t="s">
        <v>899</v>
      </c>
      <c r="C275" t="str">
        <f t="shared" si="43"/>
        <v>coral/neos-934531</v>
      </c>
      <c r="D275">
        <f t="shared" ca="1" si="48"/>
        <v>47078</v>
      </c>
      <c r="E275">
        <f t="shared" ca="1" si="48"/>
        <v>1082</v>
      </c>
      <c r="F275" t="e">
        <f>VLOOKUP($A275,old_cleaning_log!$A$1:$GD$999,MATCH(F$5,old_cleaning_log!$A$1:$GD$1,0),0)</f>
        <v>#N/A</v>
      </c>
      <c r="G275" t="e">
        <f>VLOOKUP($A275,old_cleaning_log!$A$1:$GD$999,MATCH(G$5,old_cleaning_log!$A$1:$GD$1,0),0)</f>
        <v>#N/A</v>
      </c>
      <c r="H275">
        <f t="shared" ca="1" si="49"/>
        <v>6</v>
      </c>
      <c r="I275" t="e">
        <f>VLOOKUP($A275,old_cleaning_log!$A$1:$GD$1000,MATCH("ORIG LP OPT",old_cleaning_log!$A$1:$GD$1,0),0)</f>
        <v>#N/A</v>
      </c>
      <c r="J275" t="e">
        <f>VLOOKUP($A275,old_cleaning_log!$A$1:$GD$999,MATCH(J$5,old_cleaning_log!$A$1:$GD$1,0),0)</f>
        <v>#N/A</v>
      </c>
      <c r="K275" s="51" t="e">
        <f t="shared" ca="1" si="44"/>
        <v>#N/A</v>
      </c>
      <c r="L275" t="e">
        <f>VLOOKUP($A275,old_cleaning_log!$A$1:$AAB$999,MATCH(L$5,old_cleaning_log!$A$1:$AAB$1,0),0)</f>
        <v>#N/A</v>
      </c>
      <c r="M275" t="e">
        <f>VLOOKUP($A275,old_cleaning_log!$A$1:$AAB$999,MATCH(M$5,old_cleaning_log!$A$1:$AAB$1,0),0)</f>
        <v>#N/A</v>
      </c>
      <c r="N275" t="e">
        <f>MATCH($A275,discarded_presolved!A:A,0)</f>
        <v>#N/A</v>
      </c>
      <c r="O275" t="e">
        <f t="shared" ca="1" si="46"/>
        <v>#N/A</v>
      </c>
      <c r="P275" t="e">
        <f t="shared" ca="1" si="47"/>
        <v>#N/A</v>
      </c>
      <c r="Q275" t="e">
        <f t="shared" ca="1" si="47"/>
        <v>#N/A</v>
      </c>
      <c r="R275" t="e">
        <f t="shared" ca="1" si="47"/>
        <v>#N/A</v>
      </c>
      <c r="S275" t="e">
        <f t="shared" ca="1" si="47"/>
        <v>#N/A</v>
      </c>
    </row>
    <row r="276" spans="1:19" hidden="1" x14ac:dyDescent="0.2">
      <c r="A276" s="16" t="s">
        <v>386</v>
      </c>
      <c r="B276" t="s">
        <v>603</v>
      </c>
      <c r="C276" t="str">
        <f t="shared" si="43"/>
        <v>miplib2010/neos-941262</v>
      </c>
      <c r="D276">
        <f t="shared" ca="1" si="48"/>
        <v>6703</v>
      </c>
      <c r="E276">
        <f t="shared" ca="1" si="48"/>
        <v>9480</v>
      </c>
      <c r="F276">
        <f>VLOOKUP($A276,old_cleaning_log!$A$1:$GD$999,MATCH(F$5,old_cleaning_log!$A$1:$GD$1,0),0)</f>
        <v>5926</v>
      </c>
      <c r="G276">
        <f>VLOOKUP($A276,old_cleaning_log!$A$1:$GD$999,MATCH(G$5,old_cleaning_log!$A$1:$GD$1,0),0)</f>
        <v>7233</v>
      </c>
      <c r="H276">
        <f t="shared" ca="1" si="49"/>
        <v>2791</v>
      </c>
      <c r="I276">
        <f>VLOOKUP($A276,old_cleaning_log!$A$1:$GD$1000,MATCH("ORIG LP OPT",old_cleaning_log!$A$1:$GD$1,0),0)</f>
        <v>2790.5</v>
      </c>
      <c r="J276">
        <f>VLOOKUP($A276,old_cleaning_log!$A$1:$GD$999,MATCH(J$5,old_cleaning_log!$A$1:$GD$1,0),0)</f>
        <v>2790.5</v>
      </c>
      <c r="K276" s="51">
        <f t="shared" ca="1" si="44"/>
        <v>0</v>
      </c>
      <c r="L276">
        <f>VLOOKUP($A276,old_cleaning_log!$A$1:$AAB$999,MATCH(L$5,old_cleaning_log!$A$1:$AAB$1,0),0)</f>
        <v>6003</v>
      </c>
      <c r="M276">
        <f>VLOOKUP($A276,old_cleaning_log!$A$1:$AAB$999,MATCH(M$5,old_cleaning_log!$A$1:$AAB$1,0),0)</f>
        <v>3600.0010000000002</v>
      </c>
      <c r="N276" t="e">
        <f>MATCH($A276,discarded_presolved!A:A,0)</f>
        <v>#N/A</v>
      </c>
      <c r="O276">
        <f t="shared" ca="1" si="46"/>
        <v>0</v>
      </c>
      <c r="P276">
        <f t="shared" ca="1" si="47"/>
        <v>0</v>
      </c>
      <c r="Q276">
        <f t="shared" ca="1" si="47"/>
        <v>0</v>
      </c>
      <c r="R276">
        <f t="shared" ca="1" si="47"/>
        <v>0</v>
      </c>
      <c r="S276">
        <f t="shared" ca="1" si="47"/>
        <v>1</v>
      </c>
    </row>
    <row r="277" spans="1:19" hidden="1" x14ac:dyDescent="0.2">
      <c r="A277" s="16" t="s">
        <v>387</v>
      </c>
      <c r="B277" t="s">
        <v>603</v>
      </c>
      <c r="C277" t="str">
        <f t="shared" si="43"/>
        <v>miplib2010/neos-941313</v>
      </c>
      <c r="D277">
        <f t="shared" ca="1" si="48"/>
        <v>13189</v>
      </c>
      <c r="E277">
        <f t="shared" ca="1" si="48"/>
        <v>167910</v>
      </c>
      <c r="F277" t="e">
        <f>VLOOKUP($A277,old_cleaning_log!$A$1:$GD$999,MATCH(F$5,old_cleaning_log!$A$1:$GD$1,0),0)</f>
        <v>#N/A</v>
      </c>
      <c r="G277" t="e">
        <f>VLOOKUP($A277,old_cleaning_log!$A$1:$GD$999,MATCH(G$5,old_cleaning_log!$A$1:$GD$1,0),0)</f>
        <v>#N/A</v>
      </c>
      <c r="H277">
        <f t="shared" ca="1" si="49"/>
        <v>9361</v>
      </c>
      <c r="I277" t="e">
        <f>VLOOKUP($A277,old_cleaning_log!$A$1:$GD$1000,MATCH("ORIG LP OPT",old_cleaning_log!$A$1:$GD$1,0),0)</f>
        <v>#N/A</v>
      </c>
      <c r="J277" t="e">
        <f>VLOOKUP($A277,old_cleaning_log!$A$1:$GD$999,MATCH(J$5,old_cleaning_log!$A$1:$GD$1,0),0)</f>
        <v>#N/A</v>
      </c>
      <c r="K277" s="51" t="e">
        <f t="shared" ca="1" si="44"/>
        <v>#N/A</v>
      </c>
      <c r="L277" t="e">
        <f>VLOOKUP($A277,old_cleaning_log!$A$1:$AAB$999,MATCH(L$5,old_cleaning_log!$A$1:$AAB$1,0),0)</f>
        <v>#N/A</v>
      </c>
      <c r="M277" t="e">
        <f>VLOOKUP($A277,old_cleaning_log!$A$1:$AAB$999,MATCH(M$5,old_cleaning_log!$A$1:$AAB$1,0),0)</f>
        <v>#N/A</v>
      </c>
      <c r="N277" t="e">
        <f>MATCH($A277,discarded_presolved!A:A,0)</f>
        <v>#N/A</v>
      </c>
      <c r="O277" t="e">
        <f t="shared" ca="1" si="46"/>
        <v>#N/A</v>
      </c>
      <c r="P277" t="e">
        <f t="shared" ca="1" si="47"/>
        <v>#N/A</v>
      </c>
      <c r="Q277" t="e">
        <f t="shared" ca="1" si="47"/>
        <v>#N/A</v>
      </c>
      <c r="R277" t="e">
        <f t="shared" ca="1" si="47"/>
        <v>#N/A</v>
      </c>
      <c r="S277" t="e">
        <f t="shared" ca="1" si="47"/>
        <v>#N/A</v>
      </c>
    </row>
    <row r="278" spans="1:19" hidden="1" x14ac:dyDescent="0.2">
      <c r="A278" s="16" t="s">
        <v>388</v>
      </c>
      <c r="B278" t="s">
        <v>603</v>
      </c>
      <c r="C278" t="str">
        <f t="shared" si="43"/>
        <v>miplib2010/neos-942830</v>
      </c>
      <c r="D278">
        <f t="shared" ca="1" si="48"/>
        <v>803</v>
      </c>
      <c r="E278">
        <f t="shared" ca="1" si="48"/>
        <v>882</v>
      </c>
      <c r="F278">
        <f>VLOOKUP($A278,old_cleaning_log!$A$1:$GD$999,MATCH(F$5,old_cleaning_log!$A$1:$GD$1,0),0)</f>
        <v>589</v>
      </c>
      <c r="G278">
        <f>VLOOKUP($A278,old_cleaning_log!$A$1:$GD$999,MATCH(G$5,old_cleaning_log!$A$1:$GD$1,0),0)</f>
        <v>831</v>
      </c>
      <c r="H278">
        <f t="shared" ca="1" si="49"/>
        <v>16</v>
      </c>
      <c r="I278">
        <f>VLOOKUP($A278,old_cleaning_log!$A$1:$GD$1000,MATCH("ORIG LP OPT",old_cleaning_log!$A$1:$GD$1,0),0)</f>
        <v>12</v>
      </c>
      <c r="J278">
        <f>VLOOKUP($A278,old_cleaning_log!$A$1:$GD$999,MATCH(J$5,old_cleaning_log!$A$1:$GD$1,0),0)</f>
        <v>12</v>
      </c>
      <c r="K278" s="51">
        <f t="shared" ca="1" si="44"/>
        <v>0</v>
      </c>
      <c r="L278">
        <f>VLOOKUP($A278,old_cleaning_log!$A$1:$AAB$999,MATCH(L$5,old_cleaning_log!$A$1:$AAB$1,0),0)</f>
        <v>202200</v>
      </c>
      <c r="M278">
        <f>VLOOKUP($A278,old_cleaning_log!$A$1:$AAB$999,MATCH(M$5,old_cleaning_log!$A$1:$AAB$1,0),0)</f>
        <v>3600.0010000000002</v>
      </c>
      <c r="N278" t="e">
        <f>MATCH($A278,discarded_presolved!A:A,0)</f>
        <v>#N/A</v>
      </c>
      <c r="O278">
        <f t="shared" ca="1" si="46"/>
        <v>0</v>
      </c>
      <c r="P278">
        <f t="shared" ca="1" si="47"/>
        <v>0</v>
      </c>
      <c r="Q278">
        <f t="shared" ca="1" si="47"/>
        <v>1</v>
      </c>
      <c r="R278">
        <f t="shared" ca="1" si="47"/>
        <v>1</v>
      </c>
      <c r="S278">
        <f t="shared" ca="1" si="47"/>
        <v>1</v>
      </c>
    </row>
    <row r="279" spans="1:19" hidden="1" x14ac:dyDescent="0.2">
      <c r="A279" s="16" t="s">
        <v>389</v>
      </c>
      <c r="B279" t="s">
        <v>603</v>
      </c>
      <c r="C279" t="str">
        <f t="shared" si="43"/>
        <v>miplib2010/neos-948126</v>
      </c>
      <c r="D279">
        <f t="shared" ca="1" si="48"/>
        <v>7271</v>
      </c>
      <c r="E279">
        <f t="shared" ca="1" si="48"/>
        <v>9551</v>
      </c>
      <c r="F279">
        <f>VLOOKUP($A279,old_cleaning_log!$A$1:$GD$999,MATCH(F$5,old_cleaning_log!$A$1:$GD$1,0),0)</f>
        <v>6446</v>
      </c>
      <c r="G279">
        <f>VLOOKUP($A279,old_cleaning_log!$A$1:$GD$999,MATCH(G$5,old_cleaning_log!$A$1:$GD$1,0),0)</f>
        <v>7486</v>
      </c>
      <c r="H279">
        <f t="shared" ca="1" si="49"/>
        <v>2607</v>
      </c>
      <c r="I279">
        <f>VLOOKUP($A279,old_cleaning_log!$A$1:$GD$1000,MATCH("ORIG LP OPT",old_cleaning_log!$A$1:$GD$1,0),0)</f>
        <v>2602</v>
      </c>
      <c r="J279">
        <f>VLOOKUP($A279,old_cleaning_log!$A$1:$GD$999,MATCH(J$5,old_cleaning_log!$A$1:$GD$1,0),0)</f>
        <v>2602</v>
      </c>
      <c r="K279" s="51">
        <f t="shared" ca="1" si="44"/>
        <v>0</v>
      </c>
      <c r="L279">
        <f>VLOOKUP($A279,old_cleaning_log!$A$1:$AAB$999,MATCH(L$5,old_cleaning_log!$A$1:$AAB$1,0),0)</f>
        <v>2881</v>
      </c>
      <c r="M279">
        <f>VLOOKUP($A279,old_cleaning_log!$A$1:$AAB$999,MATCH(M$5,old_cleaning_log!$A$1:$AAB$1,0),0)</f>
        <v>3600.0079999999998</v>
      </c>
      <c r="N279" t="e">
        <f>MATCH($A279,discarded_presolved!A:A,0)</f>
        <v>#N/A</v>
      </c>
      <c r="O279">
        <f t="shared" ca="1" si="46"/>
        <v>0</v>
      </c>
      <c r="P279">
        <f t="shared" ca="1" si="47"/>
        <v>0</v>
      </c>
      <c r="Q279">
        <f t="shared" ca="1" si="47"/>
        <v>0</v>
      </c>
      <c r="R279">
        <f t="shared" ca="1" si="47"/>
        <v>0</v>
      </c>
      <c r="S279">
        <f t="shared" ca="1" si="47"/>
        <v>1</v>
      </c>
    </row>
    <row r="280" spans="1:19" hidden="1" x14ac:dyDescent="0.2">
      <c r="A280" s="24" t="s">
        <v>807</v>
      </c>
      <c r="B280" t="s">
        <v>899</v>
      </c>
      <c r="C280" t="str">
        <f t="shared" si="43"/>
        <v>coral/neos-955215</v>
      </c>
      <c r="D280">
        <f t="shared" ca="1" si="48"/>
        <v>723</v>
      </c>
      <c r="E280">
        <f t="shared" ca="1" si="48"/>
        <v>1302</v>
      </c>
      <c r="F280">
        <f>VLOOKUP($A280,old_cleaning_log!$A$1:$GD$999,MATCH(F$5,old_cleaning_log!$A$1:$GD$1,0),0)</f>
        <v>723</v>
      </c>
      <c r="G280">
        <f>VLOOKUP($A280,old_cleaning_log!$A$1:$GD$999,MATCH(G$5,old_cleaning_log!$A$1:$GD$1,0),0)</f>
        <v>1302</v>
      </c>
      <c r="H280">
        <f t="shared" ca="1" si="49"/>
        <v>446.5</v>
      </c>
      <c r="I280">
        <f>VLOOKUP($A280,old_cleaning_log!$A$1:$GD$1000,MATCH("ORIG LP OPT",old_cleaning_log!$A$1:$GD$1,0),0)</f>
        <v>110.44499999999999</v>
      </c>
      <c r="J280">
        <f>VLOOKUP($A280,old_cleaning_log!$A$1:$GD$999,MATCH(J$5,old_cleaning_log!$A$1:$GD$1,0),0)</f>
        <v>420.92</v>
      </c>
      <c r="K280" s="51">
        <f t="shared" ca="1" si="44"/>
        <v>0.92388150749133335</v>
      </c>
      <c r="L280">
        <f>VLOOKUP($A280,old_cleaning_log!$A$1:$AAB$999,MATCH(L$5,old_cleaning_log!$A$1:$AAB$1,0),0)</f>
        <v>1401226</v>
      </c>
      <c r="M280">
        <f>VLOOKUP($A280,old_cleaning_log!$A$1:$AAB$999,MATCH(M$5,old_cleaning_log!$A$1:$AAB$1,0),0)</f>
        <v>3600.0010000000002</v>
      </c>
      <c r="N280">
        <f>MATCH($A280,discarded_presolved!A:A,0)</f>
        <v>66</v>
      </c>
      <c r="O280">
        <f t="shared" ca="1" si="46"/>
        <v>1</v>
      </c>
      <c r="P280">
        <f t="shared" ca="1" si="47"/>
        <v>0</v>
      </c>
      <c r="Q280">
        <f t="shared" ca="1" si="47"/>
        <v>0</v>
      </c>
      <c r="R280">
        <f t="shared" ca="1" si="47"/>
        <v>0</v>
      </c>
      <c r="S280">
        <f t="shared" ca="1" si="47"/>
        <v>0</v>
      </c>
    </row>
    <row r="281" spans="1:19" hidden="1" x14ac:dyDescent="0.2">
      <c r="A281" s="24" t="s">
        <v>812</v>
      </c>
      <c r="B281" t="s">
        <v>899</v>
      </c>
      <c r="C281" t="str">
        <f t="shared" si="43"/>
        <v>coral/neos-957323</v>
      </c>
      <c r="D281">
        <f t="shared" ca="1" si="48"/>
        <v>3757</v>
      </c>
      <c r="E281">
        <f t="shared" ca="1" si="48"/>
        <v>57756</v>
      </c>
      <c r="F281" t="e">
        <f>VLOOKUP($A281,old_cleaning_log!$A$1:$GD$999,MATCH(F$5,old_cleaning_log!$A$1:$GD$1,0),0)</f>
        <v>#N/A</v>
      </c>
      <c r="G281" t="e">
        <f>VLOOKUP($A281,old_cleaning_log!$A$1:$GD$999,MATCH(G$5,old_cleaning_log!$A$1:$GD$1,0),0)</f>
        <v>#N/A</v>
      </c>
      <c r="H281">
        <f t="shared" ca="1" si="49"/>
        <v>-237.75668148400001</v>
      </c>
      <c r="I281" t="e">
        <f>VLOOKUP($A281,old_cleaning_log!$A$1:$GD$1000,MATCH("ORIG LP OPT",old_cleaning_log!$A$1:$GD$1,0),0)</f>
        <v>#N/A</v>
      </c>
      <c r="J281" t="e">
        <f>VLOOKUP($A281,old_cleaning_log!$A$1:$GD$999,MATCH(J$5,old_cleaning_log!$A$1:$GD$1,0),0)</f>
        <v>#N/A</v>
      </c>
      <c r="K281" s="51" t="e">
        <f t="shared" ca="1" si="44"/>
        <v>#N/A</v>
      </c>
      <c r="L281" t="e">
        <f>VLOOKUP($A281,old_cleaning_log!$A$1:$AAB$999,MATCH(L$5,old_cleaning_log!$A$1:$AAB$1,0),0)</f>
        <v>#N/A</v>
      </c>
      <c r="M281" t="e">
        <f>VLOOKUP($A281,old_cleaning_log!$A$1:$AAB$999,MATCH(M$5,old_cleaning_log!$A$1:$AAB$1,0),0)</f>
        <v>#N/A</v>
      </c>
      <c r="N281" t="e">
        <f>MATCH($A281,discarded_presolved!A:A,0)</f>
        <v>#N/A</v>
      </c>
      <c r="O281" t="e">
        <f t="shared" ca="1" si="46"/>
        <v>#N/A</v>
      </c>
      <c r="P281" t="e">
        <f t="shared" ca="1" si="47"/>
        <v>#N/A</v>
      </c>
      <c r="Q281" t="e">
        <f t="shared" ca="1" si="47"/>
        <v>#N/A</v>
      </c>
      <c r="R281" t="e">
        <f t="shared" ca="1" si="47"/>
        <v>#N/A</v>
      </c>
      <c r="S281" t="e">
        <f t="shared" ca="1" si="47"/>
        <v>#N/A</v>
      </c>
    </row>
    <row r="282" spans="1:19" hidden="1" x14ac:dyDescent="0.2">
      <c r="A282" s="16" t="s">
        <v>392</v>
      </c>
      <c r="B282" t="s">
        <v>603</v>
      </c>
      <c r="C282" t="str">
        <f t="shared" si="43"/>
        <v>miplib2010/neos-984165</v>
      </c>
      <c r="D282">
        <f t="shared" ca="1" si="48"/>
        <v>6962</v>
      </c>
      <c r="E282">
        <f t="shared" ca="1" si="48"/>
        <v>8883</v>
      </c>
      <c r="F282">
        <f>VLOOKUP($A282,old_cleaning_log!$A$1:$GD$999,MATCH(F$5,old_cleaning_log!$A$1:$GD$1,0),0)</f>
        <v>6168</v>
      </c>
      <c r="G282">
        <f>VLOOKUP($A282,old_cleaning_log!$A$1:$GD$999,MATCH(G$5,old_cleaning_log!$A$1:$GD$1,0),0)</f>
        <v>6986</v>
      </c>
      <c r="H282">
        <f t="shared" ca="1" si="49"/>
        <v>2188</v>
      </c>
      <c r="I282">
        <f>VLOOKUP($A282,old_cleaning_log!$A$1:$GD$1000,MATCH("ORIG LP OPT",old_cleaning_log!$A$1:$GD$1,0),0)</f>
        <v>2186</v>
      </c>
      <c r="J282">
        <f>VLOOKUP($A282,old_cleaning_log!$A$1:$GD$999,MATCH(J$5,old_cleaning_log!$A$1:$GD$1,0),0)</f>
        <v>2186</v>
      </c>
      <c r="K282" s="51">
        <f t="shared" ca="1" si="44"/>
        <v>0</v>
      </c>
      <c r="L282">
        <f>VLOOKUP($A282,old_cleaning_log!$A$1:$AAB$999,MATCH(L$5,old_cleaning_log!$A$1:$AAB$1,0),0)</f>
        <v>5678</v>
      </c>
      <c r="M282">
        <f>VLOOKUP($A282,old_cleaning_log!$A$1:$AAB$999,MATCH(M$5,old_cleaning_log!$A$1:$AAB$1,0),0)</f>
        <v>3600.0030000000002</v>
      </c>
      <c r="N282" t="e">
        <f>MATCH($A282,discarded_presolved!A:A,0)</f>
        <v>#N/A</v>
      </c>
      <c r="O282">
        <f t="shared" ca="1" si="46"/>
        <v>0</v>
      </c>
      <c r="P282">
        <f t="shared" ca="1" si="47"/>
        <v>0</v>
      </c>
      <c r="Q282">
        <f t="shared" ca="1" si="47"/>
        <v>0</v>
      </c>
      <c r="R282">
        <f t="shared" ca="1" si="47"/>
        <v>0</v>
      </c>
      <c r="S282">
        <f t="shared" ca="1" si="47"/>
        <v>1</v>
      </c>
    </row>
    <row r="283" spans="1:19" hidden="1" x14ac:dyDescent="0.2">
      <c r="A283" s="24" t="s">
        <v>655</v>
      </c>
      <c r="B283" t="s">
        <v>899</v>
      </c>
      <c r="C283" t="str">
        <f t="shared" si="43"/>
        <v>coral/neos10</v>
      </c>
      <c r="D283">
        <f t="shared" ca="1" si="48"/>
        <v>46793</v>
      </c>
      <c r="E283">
        <f t="shared" ca="1" si="48"/>
        <v>23489</v>
      </c>
      <c r="F283" t="e">
        <f>VLOOKUP($A283,old_cleaning_log!$A$1:$GD$999,MATCH(F$5,old_cleaning_log!$A$1:$GD$1,0),0)</f>
        <v>#N/A</v>
      </c>
      <c r="G283" t="e">
        <f>VLOOKUP($A283,old_cleaning_log!$A$1:$GD$999,MATCH(G$5,old_cleaning_log!$A$1:$GD$1,0),0)</f>
        <v>#N/A</v>
      </c>
      <c r="H283">
        <f t="shared" ca="1" si="49"/>
        <v>-1135</v>
      </c>
      <c r="I283" t="e">
        <f>VLOOKUP($A283,old_cleaning_log!$A$1:$GD$1000,MATCH("ORIG LP OPT",old_cleaning_log!$A$1:$GD$1,0),0)</f>
        <v>#N/A</v>
      </c>
      <c r="J283" t="e">
        <f>VLOOKUP($A283,old_cleaning_log!$A$1:$GD$999,MATCH(J$5,old_cleaning_log!$A$1:$GD$1,0),0)</f>
        <v>#N/A</v>
      </c>
      <c r="K283" s="51" t="e">
        <f t="shared" ca="1" si="44"/>
        <v>#N/A</v>
      </c>
      <c r="L283" t="e">
        <f>VLOOKUP($A283,old_cleaning_log!$A$1:$AAB$999,MATCH(L$5,old_cleaning_log!$A$1:$AAB$1,0),0)</f>
        <v>#N/A</v>
      </c>
      <c r="M283" t="e">
        <f>VLOOKUP($A283,old_cleaning_log!$A$1:$AAB$999,MATCH(M$5,old_cleaning_log!$A$1:$AAB$1,0),0)</f>
        <v>#N/A</v>
      </c>
      <c r="N283" t="e">
        <f>MATCH($A283,discarded_presolved!A:A,0)</f>
        <v>#N/A</v>
      </c>
      <c r="O283" t="e">
        <f t="shared" ca="1" si="46"/>
        <v>#N/A</v>
      </c>
      <c r="P283" t="e">
        <f t="shared" ca="1" si="47"/>
        <v>#N/A</v>
      </c>
      <c r="Q283" t="e">
        <f t="shared" ca="1" si="47"/>
        <v>#N/A</v>
      </c>
      <c r="R283" t="e">
        <f t="shared" ca="1" si="47"/>
        <v>#N/A</v>
      </c>
      <c r="S283" t="e">
        <f t="shared" ca="1" si="47"/>
        <v>#N/A</v>
      </c>
    </row>
    <row r="284" spans="1:19" hidden="1" x14ac:dyDescent="0.2">
      <c r="A284" s="24" t="s">
        <v>656</v>
      </c>
      <c r="B284" t="s">
        <v>899</v>
      </c>
      <c r="C284" t="str">
        <f t="shared" si="43"/>
        <v>coral/neos11</v>
      </c>
      <c r="D284">
        <f t="shared" ca="1" si="48"/>
        <v>2706</v>
      </c>
      <c r="E284">
        <f t="shared" ca="1" si="48"/>
        <v>1220</v>
      </c>
      <c r="F284">
        <f>VLOOKUP($A284,old_cleaning_log!$A$1:$GD$999,MATCH(F$5,old_cleaning_log!$A$1:$GD$1,0),0)</f>
        <v>2566</v>
      </c>
      <c r="G284">
        <f>VLOOKUP($A284,old_cleaning_log!$A$1:$GD$999,MATCH(G$5,old_cleaning_log!$A$1:$GD$1,0),0)</f>
        <v>1125</v>
      </c>
      <c r="H284">
        <f t="shared" ref="H284:H302" ca="1" si="50">VLOOKUP($A284,INDIRECT("'"&amp;$B284&amp;"'!"&amp;"$A$5:$Z$1000"),MATCH(H$5,INDIRECT("'"&amp;$B284&amp;"'!$A$4:$Z$4"),0),0)</f>
        <v>9</v>
      </c>
      <c r="I284">
        <f>VLOOKUP($A284,old_cleaning_log!$A$1:$GD$1000,MATCH("ORIG LP OPT",old_cleaning_log!$A$1:$GD$1,0),0)</f>
        <v>6</v>
      </c>
      <c r="J284">
        <f>VLOOKUP($A284,old_cleaning_log!$A$1:$GD$999,MATCH(J$5,old_cleaning_log!$A$1:$GD$1,0),0)</f>
        <v>6</v>
      </c>
      <c r="K284" s="51">
        <f t="shared" ca="1" si="44"/>
        <v>0</v>
      </c>
      <c r="L284">
        <f>VLOOKUP($A284,old_cleaning_log!$A$1:$AAB$999,MATCH(L$5,old_cleaning_log!$A$1:$AAB$1,0),0)</f>
        <v>792</v>
      </c>
      <c r="M284">
        <f>VLOOKUP($A284,old_cleaning_log!$A$1:$AAB$999,MATCH(M$5,old_cleaning_log!$A$1:$AAB$1,0),0)</f>
        <v>22.864000000000001</v>
      </c>
      <c r="N284" t="e">
        <f>MATCH($A284,discarded_presolved!A:A,0)</f>
        <v>#N/A</v>
      </c>
      <c r="O284">
        <f t="shared" ca="1" si="46"/>
        <v>0</v>
      </c>
      <c r="P284">
        <f t="shared" ca="1" si="47"/>
        <v>0</v>
      </c>
      <c r="Q284">
        <f t="shared" ca="1" si="47"/>
        <v>0</v>
      </c>
      <c r="R284">
        <f t="shared" ca="1" si="47"/>
        <v>0</v>
      </c>
      <c r="S284">
        <f t="shared" ca="1" si="47"/>
        <v>1</v>
      </c>
    </row>
    <row r="285" spans="1:19" hidden="1" x14ac:dyDescent="0.2">
      <c r="A285" s="24" t="s">
        <v>657</v>
      </c>
      <c r="B285" t="s">
        <v>899</v>
      </c>
      <c r="C285" t="str">
        <f t="shared" si="43"/>
        <v>coral/neos12</v>
      </c>
      <c r="D285">
        <f t="shared" ca="1" si="48"/>
        <v>8317</v>
      </c>
      <c r="E285">
        <f t="shared" ca="1" si="48"/>
        <v>3983</v>
      </c>
      <c r="F285">
        <f>VLOOKUP($A285,old_cleaning_log!$A$1:$GD$999,MATCH(F$5,old_cleaning_log!$A$1:$GD$1,0),0)</f>
        <v>5321</v>
      </c>
      <c r="G285">
        <f>VLOOKUP($A285,old_cleaning_log!$A$1:$GD$999,MATCH(G$5,old_cleaning_log!$A$1:$GD$1,0),0)</f>
        <v>3388</v>
      </c>
      <c r="H285">
        <f t="shared" ca="1" si="50"/>
        <v>13</v>
      </c>
      <c r="I285">
        <f>VLOOKUP($A285,old_cleaning_log!$A$1:$GD$1000,MATCH("ORIG LP OPT",old_cleaning_log!$A$1:$GD$1,0),0)</f>
        <v>9.4116119999999999</v>
      </c>
      <c r="J285">
        <f>VLOOKUP($A285,old_cleaning_log!$A$1:$GD$999,MATCH(J$5,old_cleaning_log!$A$1:$GD$1,0),0)</f>
        <v>9.4116119999999999</v>
      </c>
      <c r="K285" s="51">
        <f t="shared" ca="1" si="44"/>
        <v>0</v>
      </c>
      <c r="L285">
        <f>VLOOKUP($A285,old_cleaning_log!$A$1:$AAB$999,MATCH(L$5,old_cleaning_log!$A$1:$AAB$1,0),0)</f>
        <v>312</v>
      </c>
      <c r="M285">
        <f>VLOOKUP($A285,old_cleaning_log!$A$1:$AAB$999,MATCH(M$5,old_cleaning_log!$A$1:$AAB$1,0),0)</f>
        <v>71.382999999999996</v>
      </c>
      <c r="N285" t="e">
        <f>MATCH($A285,discarded_presolved!A:A,0)</f>
        <v>#N/A</v>
      </c>
      <c r="O285">
        <f t="shared" ca="1" si="46"/>
        <v>0</v>
      </c>
      <c r="P285">
        <f t="shared" ca="1" si="47"/>
        <v>0</v>
      </c>
      <c r="Q285">
        <f t="shared" ca="1" si="47"/>
        <v>0</v>
      </c>
      <c r="R285">
        <f t="shared" ca="1" si="47"/>
        <v>0</v>
      </c>
      <c r="S285">
        <f t="shared" ca="1" si="47"/>
        <v>1</v>
      </c>
    </row>
    <row r="286" spans="1:19" hidden="1" x14ac:dyDescent="0.2">
      <c r="A286" s="16" t="s">
        <v>331</v>
      </c>
      <c r="B286" t="s">
        <v>603</v>
      </c>
      <c r="C286" t="str">
        <f t="shared" si="43"/>
        <v>miplib2010/neos13</v>
      </c>
      <c r="D286">
        <f t="shared" ca="1" si="48"/>
        <v>20852</v>
      </c>
      <c r="E286">
        <f t="shared" ca="1" si="48"/>
        <v>1827</v>
      </c>
      <c r="F286" t="e">
        <f>VLOOKUP($A286,old_cleaning_log!$A$1:$GD$999,MATCH(F$5,old_cleaning_log!$A$1:$GD$1,0),0)</f>
        <v>#N/A</v>
      </c>
      <c r="G286" t="e">
        <f>VLOOKUP($A286,old_cleaning_log!$A$1:$GD$999,MATCH(G$5,old_cleaning_log!$A$1:$GD$1,0),0)</f>
        <v>#N/A</v>
      </c>
      <c r="H286">
        <f t="shared" ca="1" si="50"/>
        <v>-95.474806559000001</v>
      </c>
      <c r="I286" t="e">
        <f>VLOOKUP($A286,old_cleaning_log!$A$1:$GD$1000,MATCH("ORIG LP OPT",old_cleaning_log!$A$1:$GD$1,0),0)</f>
        <v>#N/A</v>
      </c>
      <c r="J286" t="e">
        <f>VLOOKUP($A286,old_cleaning_log!$A$1:$GD$999,MATCH(J$5,old_cleaning_log!$A$1:$GD$1,0),0)</f>
        <v>#N/A</v>
      </c>
      <c r="K286" s="51" t="e">
        <f t="shared" ca="1" si="44"/>
        <v>#N/A</v>
      </c>
      <c r="L286" t="e">
        <f>VLOOKUP($A286,old_cleaning_log!$A$1:$AAB$999,MATCH(L$5,old_cleaning_log!$A$1:$AAB$1,0),0)</f>
        <v>#N/A</v>
      </c>
      <c r="M286" t="e">
        <f>VLOOKUP($A286,old_cleaning_log!$A$1:$AAB$999,MATCH(M$5,old_cleaning_log!$A$1:$AAB$1,0),0)</f>
        <v>#N/A</v>
      </c>
      <c r="N286" t="e">
        <f>MATCH($A286,discarded_presolved!A:A,0)</f>
        <v>#N/A</v>
      </c>
      <c r="O286" t="e">
        <f t="shared" ca="1" si="46"/>
        <v>#N/A</v>
      </c>
      <c r="P286" t="e">
        <f t="shared" ref="P286:S305" ca="1" si="51">IF(AND($F286&lt;=P$1,$G286&lt;=P$1,$O286=0),1,0)</f>
        <v>#N/A</v>
      </c>
      <c r="Q286" t="e">
        <f t="shared" ca="1" si="51"/>
        <v>#N/A</v>
      </c>
      <c r="R286" t="e">
        <f t="shared" ca="1" si="51"/>
        <v>#N/A</v>
      </c>
      <c r="S286" t="e">
        <f t="shared" ca="1" si="51"/>
        <v>#N/A</v>
      </c>
    </row>
    <row r="287" spans="1:19" hidden="1" x14ac:dyDescent="0.2">
      <c r="A287" s="24" t="s">
        <v>658</v>
      </c>
      <c r="B287" t="s">
        <v>899</v>
      </c>
      <c r="C287" t="str">
        <f t="shared" si="43"/>
        <v>coral/neos14</v>
      </c>
      <c r="D287">
        <f t="shared" ca="1" si="48"/>
        <v>552</v>
      </c>
      <c r="E287">
        <f t="shared" ca="1" si="48"/>
        <v>792</v>
      </c>
      <c r="F287">
        <f>VLOOKUP($A287,old_cleaning_log!$A$1:$GD$999,MATCH(F$5,old_cleaning_log!$A$1:$GD$1,0),0)</f>
        <v>437</v>
      </c>
      <c r="G287">
        <f>VLOOKUP($A287,old_cleaning_log!$A$1:$GD$999,MATCH(G$5,old_cleaning_log!$A$1:$GD$1,0),0)</f>
        <v>676</v>
      </c>
      <c r="H287">
        <f t="shared" ca="1" si="50"/>
        <v>74333.343340000007</v>
      </c>
      <c r="I287">
        <f>VLOOKUP($A287,old_cleaning_log!$A$1:$GD$1000,MATCH("ORIG LP OPT",old_cleaning_log!$A$1:$GD$1,0),0)</f>
        <v>29624.693694000001</v>
      </c>
      <c r="J287">
        <f>VLOOKUP($A287,old_cleaning_log!$A$1:$GD$999,MATCH(J$5,old_cleaning_log!$A$1:$GD$1,0),0)</f>
        <v>32734.114782000001</v>
      </c>
      <c r="K287" s="51">
        <f t="shared" ca="1" si="44"/>
        <v>6.9548535073641907E-2</v>
      </c>
      <c r="L287">
        <f>VLOOKUP($A287,old_cleaning_log!$A$1:$AAB$999,MATCH(L$5,old_cleaning_log!$A$1:$AAB$1,0),0)</f>
        <v>58288</v>
      </c>
      <c r="M287">
        <f>VLOOKUP($A287,old_cleaning_log!$A$1:$AAB$999,MATCH(M$5,old_cleaning_log!$A$1:$AAB$1,0),0)</f>
        <v>167.79400000000001</v>
      </c>
      <c r="N287" t="e">
        <f>MATCH($A287,discarded_presolved!A:A,0)</f>
        <v>#N/A</v>
      </c>
      <c r="O287">
        <f t="shared" ca="1" si="46"/>
        <v>0</v>
      </c>
      <c r="P287">
        <f t="shared" ca="1" si="51"/>
        <v>0</v>
      </c>
      <c r="Q287">
        <f t="shared" ca="1" si="51"/>
        <v>1</v>
      </c>
      <c r="R287">
        <f t="shared" ca="1" si="51"/>
        <v>1</v>
      </c>
      <c r="S287">
        <f t="shared" ca="1" si="51"/>
        <v>1</v>
      </c>
    </row>
    <row r="288" spans="1:19" hidden="1" x14ac:dyDescent="0.2">
      <c r="A288" s="16" t="s">
        <v>340</v>
      </c>
      <c r="B288" t="s">
        <v>603</v>
      </c>
      <c r="C288" t="str">
        <f t="shared" si="43"/>
        <v>miplib2010/neos15</v>
      </c>
      <c r="D288">
        <f t="shared" ca="1" si="48"/>
        <v>552</v>
      </c>
      <c r="E288">
        <f t="shared" ca="1" si="48"/>
        <v>792</v>
      </c>
      <c r="F288">
        <f>VLOOKUP($A288,old_cleaning_log!$A$1:$GD$999,MATCH(F$5,old_cleaning_log!$A$1:$GD$1,0),0)</f>
        <v>460</v>
      </c>
      <c r="G288">
        <f>VLOOKUP($A288,old_cleaning_log!$A$1:$GD$999,MATCH(G$5,old_cleaning_log!$A$1:$GD$1,0),0)</f>
        <v>699</v>
      </c>
      <c r="H288">
        <f t="shared" ca="1" si="50"/>
        <v>80598.430096861004</v>
      </c>
      <c r="I288">
        <f>VLOOKUP($A288,old_cleaning_log!$A$1:$GD$1000,MATCH("ORIG LP OPT",old_cleaning_log!$A$1:$GD$1,0),0)</f>
        <v>29624.693694000001</v>
      </c>
      <c r="J288">
        <f>VLOOKUP($A288,old_cleaning_log!$A$1:$GD$999,MATCH(J$5,old_cleaning_log!$A$1:$GD$1,0),0)</f>
        <v>33463.770104000003</v>
      </c>
      <c r="K288" s="51">
        <f t="shared" ca="1" si="44"/>
        <v>7.5314793085965059E-2</v>
      </c>
      <c r="L288">
        <f>VLOOKUP($A288,old_cleaning_log!$A$1:$AAB$999,MATCH(L$5,old_cleaning_log!$A$1:$AAB$1,0),0)</f>
        <v>360361</v>
      </c>
      <c r="M288">
        <f>VLOOKUP($A288,old_cleaning_log!$A$1:$AAB$999,MATCH(M$5,old_cleaning_log!$A$1:$AAB$1,0),0)</f>
        <v>3600</v>
      </c>
      <c r="N288" t="e">
        <f>MATCH($A288,discarded_presolved!A:A,0)</f>
        <v>#N/A</v>
      </c>
      <c r="O288">
        <f t="shared" ca="1" si="46"/>
        <v>0</v>
      </c>
      <c r="P288">
        <f t="shared" ca="1" si="51"/>
        <v>0</v>
      </c>
      <c r="Q288">
        <f t="shared" ca="1" si="51"/>
        <v>1</v>
      </c>
      <c r="R288">
        <f t="shared" ca="1" si="51"/>
        <v>1</v>
      </c>
      <c r="S288">
        <f t="shared" ca="1" si="51"/>
        <v>1</v>
      </c>
    </row>
    <row r="289" spans="1:19" x14ac:dyDescent="0.2">
      <c r="A289" s="16" t="s">
        <v>346</v>
      </c>
      <c r="B289" t="s">
        <v>603</v>
      </c>
      <c r="C289" t="str">
        <f t="shared" si="43"/>
        <v>miplib2010/neos16</v>
      </c>
      <c r="D289">
        <f t="shared" ca="1" si="48"/>
        <v>1018</v>
      </c>
      <c r="E289">
        <f t="shared" ca="1" si="48"/>
        <v>377</v>
      </c>
      <c r="F289">
        <f>VLOOKUP($A289,old_cleaning_log!$A$1:$GD$999,MATCH(F$5,old_cleaning_log!$A$1:$GD$1,0),0)</f>
        <v>346</v>
      </c>
      <c r="G289">
        <f>VLOOKUP($A289,old_cleaning_log!$A$1:$GD$999,MATCH(G$5,old_cleaning_log!$A$1:$GD$1,0),0)</f>
        <v>208</v>
      </c>
      <c r="H289">
        <f t="shared" ca="1" si="50"/>
        <v>446</v>
      </c>
      <c r="I289">
        <f>VLOOKUP($A289,old_cleaning_log!$A$1:$GD$1000,MATCH("ORIG LP OPT",old_cleaning_log!$A$1:$GD$1,0),0)</f>
        <v>429</v>
      </c>
      <c r="J289">
        <f>VLOOKUP($A289,old_cleaning_log!$A$1:$GD$999,MATCH(J$5,old_cleaning_log!$A$1:$GD$1,0),0)</f>
        <v>429</v>
      </c>
      <c r="K289" s="51">
        <f t="shared" ca="1" si="44"/>
        <v>0</v>
      </c>
      <c r="L289">
        <f>VLOOKUP($A289,old_cleaning_log!$A$1:$AAB$999,MATCH(L$5,old_cleaning_log!$A$1:$AAB$1,0),0)</f>
        <v>3635</v>
      </c>
      <c r="M289">
        <f>VLOOKUP($A289,old_cleaning_log!$A$1:$AAB$999,MATCH(M$5,old_cleaning_log!$A$1:$AAB$1,0),0)</f>
        <v>7.5149999999999997</v>
      </c>
      <c r="N289" t="e">
        <f>MATCH($A289,discarded_presolved!A:A,0)</f>
        <v>#N/A</v>
      </c>
      <c r="O289">
        <f t="shared" ca="1" si="46"/>
        <v>0</v>
      </c>
      <c r="P289">
        <f t="shared" ca="1" si="51"/>
        <v>1</v>
      </c>
      <c r="Q289">
        <f t="shared" ca="1" si="51"/>
        <v>1</v>
      </c>
      <c r="R289">
        <f t="shared" ca="1" si="51"/>
        <v>1</v>
      </c>
      <c r="S289">
        <f t="shared" ca="1" si="51"/>
        <v>1</v>
      </c>
    </row>
    <row r="290" spans="1:19" hidden="1" x14ac:dyDescent="0.2">
      <c r="A290" s="24" t="s">
        <v>659</v>
      </c>
      <c r="B290" t="s">
        <v>899</v>
      </c>
      <c r="C290" t="str">
        <f t="shared" si="43"/>
        <v>coral/neos17</v>
      </c>
      <c r="D290">
        <f t="shared" ca="1" si="48"/>
        <v>486</v>
      </c>
      <c r="E290">
        <f t="shared" ca="1" si="48"/>
        <v>535</v>
      </c>
      <c r="F290">
        <f>VLOOKUP($A290,old_cleaning_log!$A$1:$GD$999,MATCH(F$5,old_cleaning_log!$A$1:$GD$1,0),0)</f>
        <v>486</v>
      </c>
      <c r="G290">
        <f>VLOOKUP($A290,old_cleaning_log!$A$1:$GD$999,MATCH(G$5,old_cleaning_log!$A$1:$GD$1,0),0)</f>
        <v>511</v>
      </c>
      <c r="H290">
        <f t="shared" ca="1" si="50"/>
        <v>0.150002577</v>
      </c>
      <c r="I290">
        <f>VLOOKUP($A290,old_cleaning_log!$A$1:$GD$1000,MATCH("ORIG LP OPT",old_cleaning_log!$A$1:$GD$1,0),0)</f>
        <v>6.8099999999999996E-4</v>
      </c>
      <c r="J290">
        <f>VLOOKUP($A290,old_cleaning_log!$A$1:$GD$999,MATCH(J$5,old_cleaning_log!$A$1:$GD$1,0),0)</f>
        <v>6.8099999999999996E-4</v>
      </c>
      <c r="K290" s="51">
        <f t="shared" ca="1" si="44"/>
        <v>0</v>
      </c>
      <c r="L290">
        <f>VLOOKUP($A290,old_cleaning_log!$A$1:$AAB$999,MATCH(L$5,old_cleaning_log!$A$1:$AAB$1,0),0)</f>
        <v>2305</v>
      </c>
      <c r="M290">
        <f>VLOOKUP($A290,old_cleaning_log!$A$1:$AAB$999,MATCH(M$5,old_cleaning_log!$A$1:$AAB$1,0),0)</f>
        <v>2.8759999999999999</v>
      </c>
      <c r="N290" t="e">
        <f>MATCH($A290,discarded_presolved!A:A,0)</f>
        <v>#N/A</v>
      </c>
      <c r="O290">
        <f t="shared" ca="1" si="46"/>
        <v>0</v>
      </c>
      <c r="P290">
        <f t="shared" ca="1" si="51"/>
        <v>0</v>
      </c>
      <c r="Q290">
        <f t="shared" ca="1" si="51"/>
        <v>1</v>
      </c>
      <c r="R290">
        <f t="shared" ca="1" si="51"/>
        <v>1</v>
      </c>
      <c r="S290">
        <f t="shared" ca="1" si="51"/>
        <v>1</v>
      </c>
    </row>
    <row r="291" spans="1:19" hidden="1" x14ac:dyDescent="0.2">
      <c r="A291" s="16" t="s">
        <v>347</v>
      </c>
      <c r="B291" t="s">
        <v>603</v>
      </c>
      <c r="C291" t="str">
        <f t="shared" si="43"/>
        <v>miplib2010/neos18</v>
      </c>
      <c r="D291">
        <f t="shared" ca="1" si="48"/>
        <v>11402</v>
      </c>
      <c r="E291">
        <f t="shared" ca="1" si="48"/>
        <v>3312</v>
      </c>
      <c r="F291">
        <f>VLOOKUP($A291,old_cleaning_log!$A$1:$GD$999,MATCH(F$5,old_cleaning_log!$A$1:$GD$1,0),0)</f>
        <v>3058</v>
      </c>
      <c r="G291">
        <f>VLOOKUP($A291,old_cleaning_log!$A$1:$GD$999,MATCH(G$5,old_cleaning_log!$A$1:$GD$1,0),0)</f>
        <v>760</v>
      </c>
      <c r="H291">
        <f t="shared" ca="1" si="50"/>
        <v>16</v>
      </c>
      <c r="I291">
        <f>VLOOKUP($A291,old_cleaning_log!$A$1:$GD$1000,MATCH("ORIG LP OPT",old_cleaning_log!$A$1:$GD$1,0),0)</f>
        <v>7</v>
      </c>
      <c r="J291">
        <f>VLOOKUP($A291,old_cleaning_log!$A$1:$GD$999,MATCH(J$5,old_cleaning_log!$A$1:$GD$1,0),0)</f>
        <v>8.3333329999999997</v>
      </c>
      <c r="K291" s="51">
        <f t="shared" ca="1" si="44"/>
        <v>0.14814811111111106</v>
      </c>
      <c r="L291">
        <f>VLOOKUP($A291,old_cleaning_log!$A$1:$AAB$999,MATCH(L$5,old_cleaning_log!$A$1:$AAB$1,0),0)</f>
        <v>2191</v>
      </c>
      <c r="M291">
        <f>VLOOKUP($A291,old_cleaning_log!$A$1:$AAB$999,MATCH(M$5,old_cleaning_log!$A$1:$AAB$1,0),0)</f>
        <v>11.866</v>
      </c>
      <c r="N291" t="e">
        <f>MATCH($A291,discarded_presolved!A:A,0)</f>
        <v>#N/A</v>
      </c>
      <c r="O291">
        <f t="shared" ca="1" si="46"/>
        <v>0</v>
      </c>
      <c r="P291">
        <f t="shared" ca="1" si="51"/>
        <v>0</v>
      </c>
      <c r="Q291">
        <f t="shared" ca="1" si="51"/>
        <v>0</v>
      </c>
      <c r="R291">
        <f t="shared" ca="1" si="51"/>
        <v>0</v>
      </c>
      <c r="S291">
        <f t="shared" ca="1" si="51"/>
        <v>1</v>
      </c>
    </row>
    <row r="292" spans="1:19" hidden="1" x14ac:dyDescent="0.2">
      <c r="A292" s="24" t="s">
        <v>649</v>
      </c>
      <c r="B292" t="s">
        <v>899</v>
      </c>
      <c r="C292" t="str">
        <f t="shared" si="43"/>
        <v>coral/neos2</v>
      </c>
      <c r="D292">
        <f t="shared" ca="1" si="48"/>
        <v>1103</v>
      </c>
      <c r="E292">
        <f t="shared" ca="1" si="48"/>
        <v>2101</v>
      </c>
      <c r="F292">
        <f>VLOOKUP($A292,old_cleaning_log!$A$1:$GD$999,MATCH(F$5,old_cleaning_log!$A$1:$GD$1,0),0)</f>
        <v>793</v>
      </c>
      <c r="G292">
        <f>VLOOKUP($A292,old_cleaning_log!$A$1:$GD$999,MATCH(G$5,old_cleaning_log!$A$1:$GD$1,0),0)</f>
        <v>1487</v>
      </c>
      <c r="H292">
        <f t="shared" ca="1" si="50"/>
        <v>454.86469699999998</v>
      </c>
      <c r="I292">
        <f>VLOOKUP($A292,old_cleaning_log!$A$1:$GD$1000,MATCH("ORIG LP OPT",old_cleaning_log!$A$1:$GD$1,0),0)</f>
        <v>-4717.6668479999998</v>
      </c>
      <c r="J292">
        <f>VLOOKUP($A292,old_cleaning_log!$A$1:$GD$999,MATCH(J$5,old_cleaning_log!$A$1:$GD$1,0),0)</f>
        <v>-2501.2289380000002</v>
      </c>
      <c r="K292" s="51">
        <f t="shared" ca="1" si="44"/>
        <v>0.42850157427121111</v>
      </c>
      <c r="L292">
        <f>VLOOKUP($A292,old_cleaning_log!$A$1:$AAB$999,MATCH(L$5,old_cleaning_log!$A$1:$AAB$1,0),0)</f>
        <v>624</v>
      </c>
      <c r="M292">
        <f>VLOOKUP($A292,old_cleaning_log!$A$1:$AAB$999,MATCH(M$5,old_cleaning_log!$A$1:$AAB$1,0),0)</f>
        <v>2.4220000000000002</v>
      </c>
      <c r="N292" t="e">
        <f>MATCH($A292,discarded_presolved!A:A,0)</f>
        <v>#N/A</v>
      </c>
      <c r="O292">
        <f t="shared" ca="1" si="46"/>
        <v>0</v>
      </c>
      <c r="P292">
        <f t="shared" ca="1" si="51"/>
        <v>0</v>
      </c>
      <c r="Q292">
        <f t="shared" ca="1" si="51"/>
        <v>0</v>
      </c>
      <c r="R292">
        <f t="shared" ca="1" si="51"/>
        <v>1</v>
      </c>
      <c r="S292">
        <f t="shared" ca="1" si="51"/>
        <v>1</v>
      </c>
    </row>
    <row r="293" spans="1:19" hidden="1" x14ac:dyDescent="0.2">
      <c r="A293" s="24" t="s">
        <v>660</v>
      </c>
      <c r="B293" t="s">
        <v>899</v>
      </c>
      <c r="C293" t="str">
        <f t="shared" si="43"/>
        <v>coral/neos20</v>
      </c>
      <c r="D293">
        <f t="shared" ca="1" si="48"/>
        <v>2446</v>
      </c>
      <c r="E293">
        <f t="shared" ca="1" si="48"/>
        <v>1165</v>
      </c>
      <c r="F293">
        <f>VLOOKUP($A293,old_cleaning_log!$A$1:$GD$999,MATCH(F$5,old_cleaning_log!$A$1:$GD$1,0),0)</f>
        <v>1165</v>
      </c>
      <c r="G293">
        <f>VLOOKUP($A293,old_cleaning_log!$A$1:$GD$999,MATCH(G$5,old_cleaning_log!$A$1:$GD$1,0),0)</f>
        <v>610</v>
      </c>
      <c r="H293">
        <f t="shared" ca="1" si="50"/>
        <v>-434</v>
      </c>
      <c r="I293">
        <f>VLOOKUP($A293,old_cleaning_log!$A$1:$GD$1000,MATCH("ORIG LP OPT",old_cleaning_log!$A$1:$GD$1,0),0)</f>
        <v>-475</v>
      </c>
      <c r="J293">
        <f>VLOOKUP($A293,old_cleaning_log!$A$1:$GD$999,MATCH(J$5,old_cleaning_log!$A$1:$GD$1,0),0)</f>
        <v>-475</v>
      </c>
      <c r="K293" s="51">
        <f t="shared" ca="1" si="44"/>
        <v>0</v>
      </c>
      <c r="L293">
        <f>VLOOKUP($A293,old_cleaning_log!$A$1:$AAB$999,MATCH(L$5,old_cleaning_log!$A$1:$AAB$1,0),0)</f>
        <v>497</v>
      </c>
      <c r="M293">
        <f>VLOOKUP($A293,old_cleaning_log!$A$1:$AAB$999,MATCH(M$5,old_cleaning_log!$A$1:$AAB$1,0),0)</f>
        <v>1.708</v>
      </c>
      <c r="N293" t="e">
        <f>MATCH($A293,discarded_presolved!A:A,0)</f>
        <v>#N/A</v>
      </c>
      <c r="O293">
        <f t="shared" ca="1" si="46"/>
        <v>0</v>
      </c>
      <c r="P293">
        <f t="shared" ca="1" si="51"/>
        <v>0</v>
      </c>
      <c r="Q293">
        <f t="shared" ca="1" si="51"/>
        <v>0</v>
      </c>
      <c r="R293">
        <f t="shared" ca="1" si="51"/>
        <v>1</v>
      </c>
      <c r="S293">
        <f t="shared" ca="1" si="51"/>
        <v>1</v>
      </c>
    </row>
    <row r="294" spans="1:19" hidden="1" x14ac:dyDescent="0.2">
      <c r="A294" s="24" t="s">
        <v>650</v>
      </c>
      <c r="B294" t="s">
        <v>899</v>
      </c>
      <c r="C294" t="str">
        <f t="shared" si="43"/>
        <v>coral/neos3</v>
      </c>
      <c r="D294">
        <f t="shared" ca="1" si="48"/>
        <v>1442</v>
      </c>
      <c r="E294">
        <f t="shared" ca="1" si="48"/>
        <v>2747</v>
      </c>
      <c r="F294">
        <f>VLOOKUP($A294,old_cleaning_log!$A$1:$GD$999,MATCH(F$5,old_cleaning_log!$A$1:$GD$1,0),0)</f>
        <v>1146</v>
      </c>
      <c r="G294">
        <f>VLOOKUP($A294,old_cleaning_log!$A$1:$GD$999,MATCH(G$5,old_cleaning_log!$A$1:$GD$1,0),0)</f>
        <v>2160</v>
      </c>
      <c r="H294">
        <f t="shared" ca="1" si="50"/>
        <v>368.84275100000002</v>
      </c>
      <c r="I294">
        <f>VLOOKUP($A294,old_cleaning_log!$A$1:$GD$1000,MATCH("ORIG LP OPT",old_cleaning_log!$A$1:$GD$1,0),0)</f>
        <v>-6571.6291609999998</v>
      </c>
      <c r="J294">
        <f>VLOOKUP($A294,old_cleaning_log!$A$1:$GD$999,MATCH(J$5,old_cleaning_log!$A$1:$GD$1,0),0)</f>
        <v>-4507.7686720000002</v>
      </c>
      <c r="K294" s="51">
        <f t="shared" ca="1" si="44"/>
        <v>0.29736601706169397</v>
      </c>
      <c r="L294">
        <f>VLOOKUP($A294,old_cleaning_log!$A$1:$AAB$999,MATCH(L$5,old_cleaning_log!$A$1:$AAB$1,0),0)</f>
        <v>2097</v>
      </c>
      <c r="M294">
        <f>VLOOKUP($A294,old_cleaning_log!$A$1:$AAB$999,MATCH(M$5,old_cleaning_log!$A$1:$AAB$1,0),0)</f>
        <v>7.1260000000000003</v>
      </c>
      <c r="N294" t="e">
        <f>MATCH($A294,discarded_presolved!A:A,0)</f>
        <v>#N/A</v>
      </c>
      <c r="O294">
        <f t="shared" ca="1" si="46"/>
        <v>0</v>
      </c>
      <c r="P294">
        <f t="shared" ca="1" si="51"/>
        <v>0</v>
      </c>
      <c r="Q294">
        <f t="shared" ca="1" si="51"/>
        <v>0</v>
      </c>
      <c r="R294">
        <f t="shared" ca="1" si="51"/>
        <v>0</v>
      </c>
      <c r="S294">
        <f t="shared" ca="1" si="51"/>
        <v>1</v>
      </c>
    </row>
    <row r="295" spans="1:19" hidden="1" x14ac:dyDescent="0.2">
      <c r="A295" s="24" t="s">
        <v>651</v>
      </c>
      <c r="B295" t="s">
        <v>899</v>
      </c>
      <c r="C295" t="str">
        <f t="shared" si="43"/>
        <v>coral/neos4</v>
      </c>
      <c r="D295">
        <f t="shared" ca="1" si="48"/>
        <v>38577</v>
      </c>
      <c r="E295">
        <f t="shared" ca="1" si="48"/>
        <v>22884</v>
      </c>
      <c r="F295" t="e">
        <f>VLOOKUP($A295,old_cleaning_log!$A$1:$GD$999,MATCH(F$5,old_cleaning_log!$A$1:$GD$1,0),0)</f>
        <v>#N/A</v>
      </c>
      <c r="G295" t="e">
        <f>VLOOKUP($A295,old_cleaning_log!$A$1:$GD$999,MATCH(G$5,old_cleaning_log!$A$1:$GD$1,0),0)</f>
        <v>#N/A</v>
      </c>
      <c r="H295">
        <f t="shared" ca="1" si="50"/>
        <v>-48600000000</v>
      </c>
      <c r="I295" t="e">
        <f>VLOOKUP($A295,old_cleaning_log!$A$1:$GD$1000,MATCH("ORIG LP OPT",old_cleaning_log!$A$1:$GD$1,0),0)</f>
        <v>#N/A</v>
      </c>
      <c r="J295" t="e">
        <f>VLOOKUP($A295,old_cleaning_log!$A$1:$GD$999,MATCH(J$5,old_cleaning_log!$A$1:$GD$1,0),0)</f>
        <v>#N/A</v>
      </c>
      <c r="K295" s="51" t="e">
        <f t="shared" ca="1" si="44"/>
        <v>#N/A</v>
      </c>
      <c r="L295" t="e">
        <f>VLOOKUP($A295,old_cleaning_log!$A$1:$AAB$999,MATCH(L$5,old_cleaning_log!$A$1:$AAB$1,0),0)</f>
        <v>#N/A</v>
      </c>
      <c r="M295" t="e">
        <f>VLOOKUP($A295,old_cleaning_log!$A$1:$AAB$999,MATCH(M$5,old_cleaning_log!$A$1:$AAB$1,0),0)</f>
        <v>#N/A</v>
      </c>
      <c r="N295" t="e">
        <f>MATCH($A295,discarded_presolved!A:A,0)</f>
        <v>#N/A</v>
      </c>
      <c r="O295" t="e">
        <f t="shared" ca="1" si="46"/>
        <v>#N/A</v>
      </c>
      <c r="P295" t="e">
        <f t="shared" ca="1" si="51"/>
        <v>#N/A</v>
      </c>
      <c r="Q295" t="e">
        <f t="shared" ca="1" si="51"/>
        <v>#N/A</v>
      </c>
      <c r="R295" t="e">
        <f t="shared" ca="1" si="51"/>
        <v>#N/A</v>
      </c>
      <c r="S295" t="e">
        <f t="shared" ca="1" si="51"/>
        <v>#N/A</v>
      </c>
    </row>
    <row r="296" spans="1:19" x14ac:dyDescent="0.2">
      <c r="A296" s="24" t="s">
        <v>102</v>
      </c>
      <c r="B296" t="s">
        <v>899</v>
      </c>
      <c r="C296" t="str">
        <f t="shared" si="43"/>
        <v>coral/neos5</v>
      </c>
      <c r="D296">
        <f t="shared" ca="1" si="48"/>
        <v>63</v>
      </c>
      <c r="E296">
        <f t="shared" ca="1" si="48"/>
        <v>63</v>
      </c>
      <c r="F296">
        <f>VLOOKUP($A296,old_cleaning_log!$A$1:$GD$999,MATCH(F$5,old_cleaning_log!$A$1:$GD$1,0),0)</f>
        <v>63</v>
      </c>
      <c r="G296">
        <f>VLOOKUP($A296,old_cleaning_log!$A$1:$GD$999,MATCH(G$5,old_cleaning_log!$A$1:$GD$1,0),0)</f>
        <v>63</v>
      </c>
      <c r="H296">
        <f t="shared" ca="1" si="50"/>
        <v>15</v>
      </c>
      <c r="I296">
        <f>VLOOKUP($A296,old_cleaning_log!$A$1:$GD$1000,MATCH("ORIG LP OPT",old_cleaning_log!$A$1:$GD$1,0),0)</f>
        <v>13</v>
      </c>
      <c r="J296">
        <f>VLOOKUP($A296,old_cleaning_log!$A$1:$GD$999,MATCH(J$5,old_cleaning_log!$A$1:$GD$1,0),0)</f>
        <v>13</v>
      </c>
      <c r="K296" s="51">
        <f t="shared" ca="1" si="44"/>
        <v>0</v>
      </c>
      <c r="L296">
        <f>VLOOKUP($A296,old_cleaning_log!$A$1:$AAB$999,MATCH(L$5,old_cleaning_log!$A$1:$AAB$1,0),0)</f>
        <v>905747</v>
      </c>
      <c r="M296">
        <f>VLOOKUP($A296,old_cleaning_log!$A$1:$AAB$999,MATCH(M$5,old_cleaning_log!$A$1:$AAB$1,0),0)</f>
        <v>1348.202</v>
      </c>
      <c r="N296" t="e">
        <f>MATCH($A296,discarded_presolved!A:A,0)</f>
        <v>#N/A</v>
      </c>
      <c r="O296">
        <f t="shared" ca="1" si="46"/>
        <v>0</v>
      </c>
      <c r="P296">
        <f t="shared" ca="1" si="51"/>
        <v>1</v>
      </c>
      <c r="Q296">
        <f t="shared" ca="1" si="51"/>
        <v>1</v>
      </c>
      <c r="R296">
        <f t="shared" ca="1" si="51"/>
        <v>1</v>
      </c>
      <c r="S296">
        <f t="shared" ca="1" si="51"/>
        <v>1</v>
      </c>
    </row>
    <row r="297" spans="1:19" hidden="1" x14ac:dyDescent="0.2">
      <c r="A297" s="24" t="s">
        <v>652</v>
      </c>
      <c r="B297" t="s">
        <v>899</v>
      </c>
      <c r="C297" t="str">
        <f t="shared" si="43"/>
        <v>coral/neos7</v>
      </c>
      <c r="D297">
        <f t="shared" ca="1" si="48"/>
        <v>1994</v>
      </c>
      <c r="E297">
        <f t="shared" ca="1" si="48"/>
        <v>1556</v>
      </c>
      <c r="F297">
        <f>VLOOKUP($A297,old_cleaning_log!$A$1:$GD$999,MATCH(F$5,old_cleaning_log!$A$1:$GD$1,0),0)</f>
        <v>1698</v>
      </c>
      <c r="G297">
        <f>VLOOKUP($A297,old_cleaning_log!$A$1:$GD$999,MATCH(G$5,old_cleaning_log!$A$1:$GD$1,0),0)</f>
        <v>1390</v>
      </c>
      <c r="H297">
        <f t="shared" ca="1" si="50"/>
        <v>721934</v>
      </c>
      <c r="I297">
        <f>VLOOKUP($A297,old_cleaning_log!$A$1:$GD$1000,MATCH("ORIG LP OPT",old_cleaning_log!$A$1:$GD$1,0),0)</f>
        <v>352359.41325699998</v>
      </c>
      <c r="J297">
        <f>VLOOKUP($A297,old_cleaning_log!$A$1:$GD$999,MATCH(J$5,old_cleaning_log!$A$1:$GD$1,0),0)</f>
        <v>677067.408513</v>
      </c>
      <c r="K297" s="51">
        <f t="shared" ca="1" si="44"/>
        <v>0.87859935965185842</v>
      </c>
      <c r="L297">
        <f>VLOOKUP($A297,old_cleaning_log!$A$1:$AAB$999,MATCH(L$5,old_cleaning_log!$A$1:$AAB$1,0),0)</f>
        <v>684</v>
      </c>
      <c r="M297">
        <f>VLOOKUP($A297,old_cleaning_log!$A$1:$AAB$999,MATCH(M$5,old_cleaning_log!$A$1:$AAB$1,0),0)</f>
        <v>1.3340000000000001</v>
      </c>
      <c r="N297" t="e">
        <f>MATCH($A297,discarded_presolved!A:A,0)</f>
        <v>#N/A</v>
      </c>
      <c r="O297">
        <f t="shared" ca="1" si="46"/>
        <v>0</v>
      </c>
      <c r="P297">
        <f t="shared" ca="1" si="51"/>
        <v>0</v>
      </c>
      <c r="Q297">
        <f t="shared" ca="1" si="51"/>
        <v>0</v>
      </c>
      <c r="R297">
        <f t="shared" ca="1" si="51"/>
        <v>1</v>
      </c>
      <c r="S297">
        <f t="shared" ca="1" si="51"/>
        <v>1</v>
      </c>
    </row>
    <row r="298" spans="1:19" hidden="1" x14ac:dyDescent="0.2">
      <c r="A298" s="24" t="s">
        <v>653</v>
      </c>
      <c r="B298" t="s">
        <v>899</v>
      </c>
      <c r="C298" t="str">
        <f t="shared" si="43"/>
        <v>coral/neos8</v>
      </c>
      <c r="D298">
        <f t="shared" ca="1" si="48"/>
        <v>46324</v>
      </c>
      <c r="E298">
        <f t="shared" ca="1" si="48"/>
        <v>23228</v>
      </c>
      <c r="F298" t="e">
        <f>VLOOKUP($A298,old_cleaning_log!$A$1:$GD$999,MATCH(F$5,old_cleaning_log!$A$1:$GD$1,0),0)</f>
        <v>#N/A</v>
      </c>
      <c r="G298" t="e">
        <f>VLOOKUP($A298,old_cleaning_log!$A$1:$GD$999,MATCH(G$5,old_cleaning_log!$A$1:$GD$1,0),0)</f>
        <v>#N/A</v>
      </c>
      <c r="H298">
        <f t="shared" ca="1" si="50"/>
        <v>-3719</v>
      </c>
      <c r="I298" t="e">
        <f>VLOOKUP($A298,old_cleaning_log!$A$1:$GD$1000,MATCH("ORIG LP OPT",old_cleaning_log!$A$1:$GD$1,0),0)</f>
        <v>#N/A</v>
      </c>
      <c r="J298" t="e">
        <f>VLOOKUP($A298,old_cleaning_log!$A$1:$GD$999,MATCH(J$5,old_cleaning_log!$A$1:$GD$1,0),0)</f>
        <v>#N/A</v>
      </c>
      <c r="K298" s="51" t="e">
        <f t="shared" ca="1" si="44"/>
        <v>#N/A</v>
      </c>
      <c r="L298" t="e">
        <f>VLOOKUP($A298,old_cleaning_log!$A$1:$AAB$999,MATCH(L$5,old_cleaning_log!$A$1:$AAB$1,0),0)</f>
        <v>#N/A</v>
      </c>
      <c r="M298" t="e">
        <f>VLOOKUP($A298,old_cleaning_log!$A$1:$AAB$999,MATCH(M$5,old_cleaning_log!$A$1:$AAB$1,0),0)</f>
        <v>#N/A</v>
      </c>
      <c r="N298" t="e">
        <f>MATCH($A298,discarded_presolved!A:A,0)</f>
        <v>#N/A</v>
      </c>
      <c r="O298" t="e">
        <f t="shared" ca="1" si="46"/>
        <v>#N/A</v>
      </c>
      <c r="P298" t="e">
        <f t="shared" ca="1" si="51"/>
        <v>#N/A</v>
      </c>
      <c r="Q298" t="e">
        <f t="shared" ca="1" si="51"/>
        <v>#N/A</v>
      </c>
      <c r="R298" t="e">
        <f t="shared" ca="1" si="51"/>
        <v>#N/A</v>
      </c>
      <c r="S298" t="e">
        <f t="shared" ca="1" si="51"/>
        <v>#N/A</v>
      </c>
    </row>
    <row r="299" spans="1:19" hidden="1" x14ac:dyDescent="0.2">
      <c r="A299" s="16" t="s">
        <v>160</v>
      </c>
      <c r="B299" t="s">
        <v>603</v>
      </c>
      <c r="C299" t="str">
        <f t="shared" si="43"/>
        <v>miplib2010/net12</v>
      </c>
      <c r="D299">
        <f t="shared" ca="1" si="48"/>
        <v>14021</v>
      </c>
      <c r="E299">
        <f t="shared" ca="1" si="48"/>
        <v>14115</v>
      </c>
      <c r="F299" t="e">
        <f>VLOOKUP($A299,old_cleaning_log!$A$1:$GD$999,MATCH(F$5,old_cleaning_log!$A$1:$GD$1,0),0)</f>
        <v>#N/A</v>
      </c>
      <c r="G299" t="e">
        <f>VLOOKUP($A299,old_cleaning_log!$A$1:$GD$999,MATCH(G$5,old_cleaning_log!$A$1:$GD$1,0),0)</f>
        <v>#N/A</v>
      </c>
      <c r="H299">
        <f t="shared" ca="1" si="50"/>
        <v>214</v>
      </c>
      <c r="I299" t="e">
        <f>VLOOKUP($A299,old_cleaning_log!$A$1:$GD$1000,MATCH("ORIG LP OPT",old_cleaning_log!$A$1:$GD$1,0),0)</f>
        <v>#N/A</v>
      </c>
      <c r="J299" t="e">
        <f>VLOOKUP($A299,old_cleaning_log!$A$1:$GD$999,MATCH(J$5,old_cleaning_log!$A$1:$GD$1,0),0)</f>
        <v>#N/A</v>
      </c>
      <c r="K299" s="51" t="e">
        <f t="shared" ca="1" si="44"/>
        <v>#N/A</v>
      </c>
      <c r="L299" t="e">
        <f>VLOOKUP($A299,old_cleaning_log!$A$1:$AAB$999,MATCH(L$5,old_cleaning_log!$A$1:$AAB$1,0),0)</f>
        <v>#N/A</v>
      </c>
      <c r="M299" t="e">
        <f>VLOOKUP($A299,old_cleaning_log!$A$1:$AAB$999,MATCH(M$5,old_cleaning_log!$A$1:$AAB$1,0),0)</f>
        <v>#N/A</v>
      </c>
      <c r="N299" t="e">
        <f>MATCH($A299,discarded_presolved!A:A,0)</f>
        <v>#N/A</v>
      </c>
      <c r="O299" t="e">
        <f t="shared" ca="1" si="46"/>
        <v>#N/A</v>
      </c>
      <c r="P299" t="e">
        <f t="shared" ca="1" si="51"/>
        <v>#N/A</v>
      </c>
      <c r="Q299" t="e">
        <f t="shared" ca="1" si="51"/>
        <v>#N/A</v>
      </c>
      <c r="R299" t="e">
        <f t="shared" ca="1" si="51"/>
        <v>#N/A</v>
      </c>
      <c r="S299" t="e">
        <f t="shared" ca="1" si="51"/>
        <v>#N/A</v>
      </c>
    </row>
    <row r="300" spans="1:19" hidden="1" x14ac:dyDescent="0.2">
      <c r="A300" s="16" t="s">
        <v>393</v>
      </c>
      <c r="B300" t="s">
        <v>603</v>
      </c>
      <c r="C300" t="str">
        <f t="shared" si="43"/>
        <v>miplib2010/netdiversion</v>
      </c>
      <c r="D300">
        <f t="shared" ca="1" si="48"/>
        <v>119589</v>
      </c>
      <c r="E300">
        <f t="shared" ca="1" si="48"/>
        <v>129180</v>
      </c>
      <c r="F300" t="e">
        <f>VLOOKUP($A300,old_cleaning_log!$A$1:$GD$999,MATCH(F$5,old_cleaning_log!$A$1:$GD$1,0),0)</f>
        <v>#N/A</v>
      </c>
      <c r="G300" t="e">
        <f>VLOOKUP($A300,old_cleaning_log!$A$1:$GD$999,MATCH(G$5,old_cleaning_log!$A$1:$GD$1,0),0)</f>
        <v>#N/A</v>
      </c>
      <c r="H300">
        <f t="shared" ca="1" si="50"/>
        <v>242</v>
      </c>
      <c r="I300" t="e">
        <f>VLOOKUP($A300,old_cleaning_log!$A$1:$GD$1000,MATCH("ORIG LP OPT",old_cleaning_log!$A$1:$GD$1,0),0)</f>
        <v>#N/A</v>
      </c>
      <c r="J300" t="e">
        <f>VLOOKUP($A300,old_cleaning_log!$A$1:$GD$999,MATCH(J$5,old_cleaning_log!$A$1:$GD$1,0),0)</f>
        <v>#N/A</v>
      </c>
      <c r="K300" s="51" t="e">
        <f t="shared" ca="1" si="44"/>
        <v>#N/A</v>
      </c>
      <c r="L300" t="e">
        <f>VLOOKUP($A300,old_cleaning_log!$A$1:$AAB$999,MATCH(L$5,old_cleaning_log!$A$1:$AAB$1,0),0)</f>
        <v>#N/A</v>
      </c>
      <c r="M300" t="e">
        <f>VLOOKUP($A300,old_cleaning_log!$A$1:$AAB$999,MATCH(M$5,old_cleaning_log!$A$1:$AAB$1,0),0)</f>
        <v>#N/A</v>
      </c>
      <c r="N300" t="e">
        <f>MATCH($A300,discarded_presolved!A:A,0)</f>
        <v>#N/A</v>
      </c>
      <c r="O300" t="e">
        <f t="shared" ca="1" si="46"/>
        <v>#N/A</v>
      </c>
      <c r="P300" t="e">
        <f t="shared" ca="1" si="51"/>
        <v>#N/A</v>
      </c>
      <c r="Q300" t="e">
        <f t="shared" ca="1" si="51"/>
        <v>#N/A</v>
      </c>
      <c r="R300" t="e">
        <f t="shared" ca="1" si="51"/>
        <v>#N/A</v>
      </c>
      <c r="S300" t="e">
        <f t="shared" ca="1" si="51"/>
        <v>#N/A</v>
      </c>
    </row>
    <row r="301" spans="1:19" hidden="1" x14ac:dyDescent="0.2">
      <c r="A301" s="16" t="s">
        <v>29</v>
      </c>
      <c r="B301" t="s">
        <v>603</v>
      </c>
      <c r="C301" t="str">
        <f t="shared" si="43"/>
        <v>miplib2010/newdano</v>
      </c>
      <c r="D301">
        <f t="shared" ca="1" si="48"/>
        <v>576</v>
      </c>
      <c r="E301">
        <f t="shared" ca="1" si="48"/>
        <v>505</v>
      </c>
      <c r="F301">
        <f>VLOOKUP($A301,old_cleaning_log!$A$1:$GD$999,MATCH(F$5,old_cleaning_log!$A$1:$GD$1,0),0)</f>
        <v>520</v>
      </c>
      <c r="G301">
        <f>VLOOKUP($A301,old_cleaning_log!$A$1:$GD$999,MATCH(G$5,old_cleaning_log!$A$1:$GD$1,0),0)</f>
        <v>449</v>
      </c>
      <c r="H301">
        <f t="shared" ca="1" si="50"/>
        <v>65.666666667000001</v>
      </c>
      <c r="I301">
        <f>VLOOKUP($A301,old_cleaning_log!$A$1:$GD$1000,MATCH("ORIG LP OPT",old_cleaning_log!$A$1:$GD$1,0),0)</f>
        <v>11.724138</v>
      </c>
      <c r="J301">
        <f>VLOOKUP($A301,old_cleaning_log!$A$1:$GD$999,MATCH(J$5,old_cleaning_log!$A$1:$GD$1,0),0)</f>
        <v>11.724138</v>
      </c>
      <c r="K301" s="51">
        <f t="shared" ca="1" si="44"/>
        <v>0</v>
      </c>
      <c r="L301">
        <f>VLOOKUP($A301,old_cleaning_log!$A$1:$AAB$999,MATCH(L$5,old_cleaning_log!$A$1:$AAB$1,0),0)</f>
        <v>1583316</v>
      </c>
      <c r="M301">
        <f>VLOOKUP($A301,old_cleaning_log!$A$1:$AAB$999,MATCH(M$5,old_cleaning_log!$A$1:$AAB$1,0),0)</f>
        <v>1684.585</v>
      </c>
      <c r="N301" t="e">
        <f>MATCH($A301,discarded_presolved!A:A,0)</f>
        <v>#N/A</v>
      </c>
      <c r="O301">
        <f t="shared" ca="1" si="46"/>
        <v>0</v>
      </c>
      <c r="P301">
        <f t="shared" ca="1" si="51"/>
        <v>0</v>
      </c>
      <c r="Q301">
        <f t="shared" ca="1" si="51"/>
        <v>1</v>
      </c>
      <c r="R301">
        <f t="shared" ca="1" si="51"/>
        <v>1</v>
      </c>
      <c r="S301">
        <f t="shared" ca="1" si="51"/>
        <v>1</v>
      </c>
    </row>
    <row r="302" spans="1:19" hidden="1" x14ac:dyDescent="0.2">
      <c r="A302" s="16" t="s">
        <v>394</v>
      </c>
      <c r="B302" t="s">
        <v>603</v>
      </c>
      <c r="C302" t="str">
        <f t="shared" si="43"/>
        <v>miplib2010/nobel-eu-DBE</v>
      </c>
      <c r="D302">
        <f t="shared" ca="1" si="48"/>
        <v>879</v>
      </c>
      <c r="E302">
        <f t="shared" ca="1" si="48"/>
        <v>3771</v>
      </c>
      <c r="F302">
        <f>VLOOKUP($A302,old_cleaning_log!$A$1:$GD$999,MATCH(F$5,old_cleaning_log!$A$1:$GD$1,0),0)</f>
        <v>852</v>
      </c>
      <c r="G302">
        <f>VLOOKUP($A302,old_cleaning_log!$A$1:$GD$999,MATCH(G$5,old_cleaning_log!$A$1:$GD$1,0),0)</f>
        <v>3712</v>
      </c>
      <c r="H302">
        <f t="shared" ca="1" si="50"/>
        <v>608910</v>
      </c>
      <c r="I302">
        <f>VLOOKUP($A302,old_cleaning_log!$A$1:$GD$1000,MATCH("ORIG LP OPT",old_cleaning_log!$A$1:$GD$1,0),0)</f>
        <v>570687.5</v>
      </c>
      <c r="J302">
        <f>VLOOKUP($A302,old_cleaning_log!$A$1:$GD$999,MATCH(J$5,old_cleaning_log!$A$1:$GD$1,0),0)</f>
        <v>570687.5</v>
      </c>
      <c r="K302" s="51">
        <f t="shared" ca="1" si="44"/>
        <v>0</v>
      </c>
      <c r="L302">
        <f>VLOOKUP($A302,old_cleaning_log!$A$1:$AAB$999,MATCH(L$5,old_cleaning_log!$A$1:$AAB$1,0),0)</f>
        <v>397547</v>
      </c>
      <c r="M302">
        <f>VLOOKUP($A302,old_cleaning_log!$A$1:$AAB$999,MATCH(M$5,old_cleaning_log!$A$1:$AAB$1,0),0)</f>
        <v>3600.0010000000002</v>
      </c>
      <c r="N302" t="e">
        <f>MATCH($A302,discarded_presolved!A:A,0)</f>
        <v>#N/A</v>
      </c>
      <c r="O302">
        <f t="shared" ca="1" si="46"/>
        <v>0</v>
      </c>
      <c r="P302">
        <f t="shared" ca="1" si="51"/>
        <v>0</v>
      </c>
      <c r="Q302">
        <f t="shared" ca="1" si="51"/>
        <v>0</v>
      </c>
      <c r="R302">
        <f t="shared" ca="1" si="51"/>
        <v>0</v>
      </c>
      <c r="S302">
        <f t="shared" ca="1" si="51"/>
        <v>1</v>
      </c>
    </row>
    <row r="303" spans="1:19" x14ac:dyDescent="0.2">
      <c r="A303" s="16" t="s">
        <v>31</v>
      </c>
      <c r="B303" t="s">
        <v>603</v>
      </c>
      <c r="C303" t="str">
        <f t="shared" si="43"/>
        <v>miplib2010/noswot</v>
      </c>
      <c r="D303">
        <f t="shared" ca="1" si="48"/>
        <v>182</v>
      </c>
      <c r="E303">
        <f t="shared" ca="1" si="48"/>
        <v>128</v>
      </c>
      <c r="F303">
        <f>VLOOKUP($A303,old_cleaning_log!$A$1:$GD$999,MATCH(F$5,old_cleaning_log!$A$1:$GD$1,0),0)</f>
        <v>172</v>
      </c>
      <c r="G303">
        <f>VLOOKUP($A303,old_cleaning_log!$A$1:$GD$999,MATCH(G$5,old_cleaning_log!$A$1:$GD$1,0),0)</f>
        <v>120</v>
      </c>
      <c r="H303">
        <f t="shared" ref="H303:H322" ca="1" si="52">VLOOKUP($A303,INDIRECT("'"&amp;$B303&amp;"'!"&amp;"$A$5:$Z$1000"),MATCH(H$5,INDIRECT("'"&amp;$B303&amp;"'!$A$4:$Z$4"),0),0)</f>
        <v>-41</v>
      </c>
      <c r="I303">
        <f>VLOOKUP($A303,old_cleaning_log!$A$1:$GD$1000,MATCH("ORIG LP OPT",old_cleaning_log!$A$1:$GD$1,0),0)</f>
        <v>-43</v>
      </c>
      <c r="J303">
        <f>VLOOKUP($A303,old_cleaning_log!$A$1:$GD$999,MATCH(J$5,old_cleaning_log!$A$1:$GD$1,0),0)</f>
        <v>-43</v>
      </c>
      <c r="K303" s="51">
        <f t="shared" ca="1" si="44"/>
        <v>0</v>
      </c>
      <c r="L303">
        <f>VLOOKUP($A303,old_cleaning_log!$A$1:$AAB$999,MATCH(L$5,old_cleaning_log!$A$1:$AAB$1,0),0)</f>
        <v>3555162</v>
      </c>
      <c r="M303">
        <f>VLOOKUP($A303,old_cleaning_log!$A$1:$AAB$999,MATCH(M$5,old_cleaning_log!$A$1:$AAB$1,0),0)</f>
        <v>869.01199999999994</v>
      </c>
      <c r="N303">
        <f>MATCH($A303,discarded_presolved!A:A,0)</f>
        <v>67</v>
      </c>
      <c r="O303">
        <f t="shared" ca="1" si="46"/>
        <v>1</v>
      </c>
      <c r="P303">
        <f t="shared" ca="1" si="51"/>
        <v>0</v>
      </c>
      <c r="Q303">
        <f t="shared" ca="1" si="51"/>
        <v>0</v>
      </c>
      <c r="R303">
        <f t="shared" ca="1" si="51"/>
        <v>0</v>
      </c>
      <c r="S303">
        <f t="shared" ca="1" si="51"/>
        <v>0</v>
      </c>
    </row>
    <row r="304" spans="1:19" hidden="1" x14ac:dyDescent="0.2">
      <c r="A304" s="16" t="s">
        <v>395</v>
      </c>
      <c r="B304" t="s">
        <v>603</v>
      </c>
      <c r="C304" t="str">
        <f t="shared" ref="C304:C367" si="53">B304&amp;"/"&amp;A304</f>
        <v>miplib2010/npmv07</v>
      </c>
      <c r="D304">
        <f t="shared" ca="1" si="48"/>
        <v>76342</v>
      </c>
      <c r="E304">
        <f t="shared" ca="1" si="48"/>
        <v>220686</v>
      </c>
      <c r="F304" t="e">
        <f>VLOOKUP($A304,old_cleaning_log!$A$1:$GD$999,MATCH(F$5,old_cleaning_log!$A$1:$GD$1,0),0)</f>
        <v>#N/A</v>
      </c>
      <c r="G304" t="e">
        <f>VLOOKUP($A304,old_cleaning_log!$A$1:$GD$999,MATCH(G$5,old_cleaning_log!$A$1:$GD$1,0),0)</f>
        <v>#N/A</v>
      </c>
      <c r="H304">
        <f t="shared" ca="1" si="52"/>
        <v>104810000000</v>
      </c>
      <c r="I304" t="e">
        <f>VLOOKUP($A304,old_cleaning_log!$A$1:$GD$1000,MATCH("ORIG LP OPT",old_cleaning_log!$A$1:$GD$1,0),0)</f>
        <v>#N/A</v>
      </c>
      <c r="J304" t="e">
        <f>VLOOKUP($A304,old_cleaning_log!$A$1:$GD$999,MATCH(J$5,old_cleaning_log!$A$1:$GD$1,0),0)</f>
        <v>#N/A</v>
      </c>
      <c r="K304" s="51" t="e">
        <f t="shared" ref="K304:K367" ca="1" si="54">($J304-$I304)/($H304-$I304)</f>
        <v>#N/A</v>
      </c>
      <c r="L304" t="e">
        <f>VLOOKUP($A304,old_cleaning_log!$A$1:$AAB$999,MATCH(L$5,old_cleaning_log!$A$1:$AAB$1,0),0)</f>
        <v>#N/A</v>
      </c>
      <c r="M304" t="e">
        <f>VLOOKUP($A304,old_cleaning_log!$A$1:$AAB$999,MATCH(M$5,old_cleaning_log!$A$1:$AAB$1,0),0)</f>
        <v>#N/A</v>
      </c>
      <c r="N304" t="e">
        <f>MATCH($A304,discarded_presolved!A:A,0)</f>
        <v>#N/A</v>
      </c>
      <c r="O304" t="e">
        <f t="shared" ca="1" si="46"/>
        <v>#N/A</v>
      </c>
      <c r="P304" t="e">
        <f t="shared" ca="1" si="51"/>
        <v>#N/A</v>
      </c>
      <c r="Q304" t="e">
        <f t="shared" ca="1" si="51"/>
        <v>#N/A</v>
      </c>
      <c r="R304" t="e">
        <f t="shared" ca="1" si="51"/>
        <v>#N/A</v>
      </c>
      <c r="S304" t="e">
        <f t="shared" ca="1" si="51"/>
        <v>#N/A</v>
      </c>
    </row>
    <row r="305" spans="1:19" hidden="1" x14ac:dyDescent="0.2">
      <c r="A305" s="16" t="s">
        <v>396</v>
      </c>
      <c r="B305" t="s">
        <v>603</v>
      </c>
      <c r="C305" t="str">
        <f t="shared" si="53"/>
        <v>miplib2010/ns1111636</v>
      </c>
      <c r="D305">
        <f t="shared" ca="1" si="48"/>
        <v>13895</v>
      </c>
      <c r="E305">
        <f t="shared" ca="1" si="48"/>
        <v>360822</v>
      </c>
      <c r="F305" t="e">
        <f>VLOOKUP($A305,old_cleaning_log!$A$1:$GD$999,MATCH(F$5,old_cleaning_log!$A$1:$GD$1,0),0)</f>
        <v>#N/A</v>
      </c>
      <c r="G305" t="e">
        <f>VLOOKUP($A305,old_cleaning_log!$A$1:$GD$999,MATCH(G$5,old_cleaning_log!$A$1:$GD$1,0),0)</f>
        <v>#N/A</v>
      </c>
      <c r="H305">
        <f t="shared" ca="1" si="52"/>
        <v>162</v>
      </c>
      <c r="I305" t="e">
        <f>VLOOKUP($A305,old_cleaning_log!$A$1:$GD$1000,MATCH("ORIG LP OPT",old_cleaning_log!$A$1:$GD$1,0),0)</f>
        <v>#N/A</v>
      </c>
      <c r="J305" t="e">
        <f>VLOOKUP($A305,old_cleaning_log!$A$1:$GD$999,MATCH(J$5,old_cleaning_log!$A$1:$GD$1,0),0)</f>
        <v>#N/A</v>
      </c>
      <c r="K305" s="51" t="e">
        <f t="shared" ca="1" si="54"/>
        <v>#N/A</v>
      </c>
      <c r="L305" t="e">
        <f>VLOOKUP($A305,old_cleaning_log!$A$1:$AAB$999,MATCH(L$5,old_cleaning_log!$A$1:$AAB$1,0),0)</f>
        <v>#N/A</v>
      </c>
      <c r="M305" t="e">
        <f>VLOOKUP($A305,old_cleaning_log!$A$1:$AAB$999,MATCH(M$5,old_cleaning_log!$A$1:$AAB$1,0),0)</f>
        <v>#N/A</v>
      </c>
      <c r="N305" t="e">
        <f>MATCH($A305,discarded_presolved!A:A,0)</f>
        <v>#N/A</v>
      </c>
      <c r="O305" t="e">
        <f t="shared" ca="1" si="46"/>
        <v>#N/A</v>
      </c>
      <c r="P305" t="e">
        <f t="shared" ca="1" si="51"/>
        <v>#N/A</v>
      </c>
      <c r="Q305" t="e">
        <f t="shared" ca="1" si="51"/>
        <v>#N/A</v>
      </c>
      <c r="R305" t="e">
        <f t="shared" ca="1" si="51"/>
        <v>#N/A</v>
      </c>
      <c r="S305" t="e">
        <f t="shared" ca="1" si="51"/>
        <v>#N/A</v>
      </c>
    </row>
    <row r="306" spans="1:19" hidden="1" x14ac:dyDescent="0.2">
      <c r="A306" s="16" t="s">
        <v>399</v>
      </c>
      <c r="B306" t="s">
        <v>603</v>
      </c>
      <c r="C306" t="str">
        <f t="shared" si="53"/>
        <v>miplib2010/ns1208400</v>
      </c>
      <c r="D306">
        <f t="shared" ca="1" si="48"/>
        <v>4289</v>
      </c>
      <c r="E306">
        <f t="shared" ca="1" si="48"/>
        <v>2883</v>
      </c>
      <c r="F306">
        <f>VLOOKUP($A306,old_cleaning_log!$A$1:$GD$999,MATCH(F$5,old_cleaning_log!$A$1:$GD$1,0),0)</f>
        <v>1981</v>
      </c>
      <c r="G306">
        <f>VLOOKUP($A306,old_cleaning_log!$A$1:$GD$999,MATCH(G$5,old_cleaning_log!$A$1:$GD$1,0),0)</f>
        <v>2597</v>
      </c>
      <c r="H306">
        <f t="shared" ca="1" si="52"/>
        <v>2</v>
      </c>
      <c r="I306">
        <f>VLOOKUP($A306,old_cleaning_log!$A$1:$GD$1000,MATCH("ORIG LP OPT",old_cleaning_log!$A$1:$GD$1,0),0)</f>
        <v>0</v>
      </c>
      <c r="J306">
        <f>VLOOKUP($A306,old_cleaning_log!$A$1:$GD$999,MATCH(J$5,old_cleaning_log!$A$1:$GD$1,0),0)</f>
        <v>0</v>
      </c>
      <c r="K306" s="51">
        <f t="shared" ca="1" si="54"/>
        <v>0</v>
      </c>
      <c r="L306">
        <f>VLOOKUP($A306,old_cleaning_log!$A$1:$AAB$999,MATCH(L$5,old_cleaning_log!$A$1:$AAB$1,0),0)</f>
        <v>574</v>
      </c>
      <c r="M306">
        <f>VLOOKUP($A306,old_cleaning_log!$A$1:$AAB$999,MATCH(M$5,old_cleaning_log!$A$1:$AAB$1,0),0)</f>
        <v>115.574</v>
      </c>
      <c r="N306">
        <f>MATCH($A306,discarded_presolved!A:A,0)</f>
        <v>68</v>
      </c>
      <c r="O306">
        <f t="shared" ca="1" si="46"/>
        <v>1</v>
      </c>
      <c r="P306">
        <f t="shared" ref="P306:S325" ca="1" si="55">IF(AND($F306&lt;=P$1,$G306&lt;=P$1,$O306=0),1,0)</f>
        <v>0</v>
      </c>
      <c r="Q306">
        <f t="shared" ca="1" si="55"/>
        <v>0</v>
      </c>
      <c r="R306">
        <f t="shared" ca="1" si="55"/>
        <v>0</v>
      </c>
      <c r="S306">
        <f t="shared" ca="1" si="55"/>
        <v>0</v>
      </c>
    </row>
    <row r="307" spans="1:19" hidden="1" x14ac:dyDescent="0.2">
      <c r="A307" s="16" t="s">
        <v>401</v>
      </c>
      <c r="B307" t="s">
        <v>603</v>
      </c>
      <c r="C307" t="str">
        <f t="shared" si="53"/>
        <v>miplib2010/ns1606230</v>
      </c>
      <c r="D307">
        <f t="shared" ca="1" si="48"/>
        <v>3503</v>
      </c>
      <c r="E307">
        <f t="shared" ca="1" si="48"/>
        <v>4173</v>
      </c>
      <c r="F307">
        <f>VLOOKUP($A307,old_cleaning_log!$A$1:$GD$999,MATCH(F$5,old_cleaning_log!$A$1:$GD$1,0),0)</f>
        <v>3459</v>
      </c>
      <c r="G307">
        <f>VLOOKUP($A307,old_cleaning_log!$A$1:$GD$999,MATCH(G$5,old_cleaning_log!$A$1:$GD$1,0),0)</f>
        <v>3261</v>
      </c>
      <c r="H307">
        <f t="shared" ca="1" si="52"/>
        <v>21</v>
      </c>
      <c r="I307">
        <f>VLOOKUP($A307,old_cleaning_log!$A$1:$GD$1000,MATCH("ORIG LP OPT",old_cleaning_log!$A$1:$GD$1,0),0)</f>
        <v>13.225</v>
      </c>
      <c r="J307">
        <f>VLOOKUP($A307,old_cleaning_log!$A$1:$GD$999,MATCH(J$5,old_cleaning_log!$A$1:$GD$1,0),0)</f>
        <v>13.225</v>
      </c>
      <c r="K307" s="51">
        <f t="shared" ca="1" si="54"/>
        <v>0</v>
      </c>
      <c r="L307">
        <f>VLOOKUP($A307,old_cleaning_log!$A$1:$AAB$999,MATCH(L$5,old_cleaning_log!$A$1:$AAB$1,0),0)</f>
        <v>539</v>
      </c>
      <c r="M307">
        <f>VLOOKUP($A307,old_cleaning_log!$A$1:$AAB$999,MATCH(M$5,old_cleaning_log!$A$1:$AAB$1,0),0)</f>
        <v>422.06400000000002</v>
      </c>
      <c r="N307" t="e">
        <f>MATCH($A307,discarded_presolved!A:A,0)</f>
        <v>#N/A</v>
      </c>
      <c r="O307">
        <f t="shared" ca="1" si="46"/>
        <v>0</v>
      </c>
      <c r="P307">
        <f t="shared" ca="1" si="55"/>
        <v>0</v>
      </c>
      <c r="Q307">
        <f t="shared" ca="1" si="55"/>
        <v>0</v>
      </c>
      <c r="R307">
        <f t="shared" ca="1" si="55"/>
        <v>0</v>
      </c>
      <c r="S307">
        <f t="shared" ca="1" si="55"/>
        <v>1</v>
      </c>
    </row>
    <row r="308" spans="1:19" hidden="1" x14ac:dyDescent="0.2">
      <c r="A308" s="16" t="s">
        <v>403</v>
      </c>
      <c r="B308" t="s">
        <v>603</v>
      </c>
      <c r="C308" t="str">
        <f t="shared" si="53"/>
        <v>miplib2010/ns1644855</v>
      </c>
      <c r="D308">
        <f t="shared" ca="1" si="48"/>
        <v>40698</v>
      </c>
      <c r="E308">
        <f t="shared" ca="1" si="48"/>
        <v>30200</v>
      </c>
      <c r="F308" t="e">
        <f>VLOOKUP($A308,old_cleaning_log!$A$1:$GD$999,MATCH(F$5,old_cleaning_log!$A$1:$GD$1,0),0)</f>
        <v>#N/A</v>
      </c>
      <c r="G308" t="e">
        <f>VLOOKUP($A308,old_cleaning_log!$A$1:$GD$999,MATCH(G$5,old_cleaning_log!$A$1:$GD$1,0),0)</f>
        <v>#N/A</v>
      </c>
      <c r="H308">
        <f t="shared" ca="1" si="52"/>
        <v>-1524.3333333329999</v>
      </c>
      <c r="I308" t="e">
        <f>VLOOKUP($A308,old_cleaning_log!$A$1:$GD$1000,MATCH("ORIG LP OPT",old_cleaning_log!$A$1:$GD$1,0),0)</f>
        <v>#N/A</v>
      </c>
      <c r="J308" t="e">
        <f>VLOOKUP($A308,old_cleaning_log!$A$1:$GD$999,MATCH(J$5,old_cleaning_log!$A$1:$GD$1,0),0)</f>
        <v>#N/A</v>
      </c>
      <c r="K308" s="51" t="e">
        <f t="shared" ca="1" si="54"/>
        <v>#N/A</v>
      </c>
      <c r="L308" t="e">
        <f>VLOOKUP($A308,old_cleaning_log!$A$1:$AAB$999,MATCH(L$5,old_cleaning_log!$A$1:$AAB$1,0),0)</f>
        <v>#N/A</v>
      </c>
      <c r="M308" t="e">
        <f>VLOOKUP($A308,old_cleaning_log!$A$1:$AAB$999,MATCH(M$5,old_cleaning_log!$A$1:$AAB$1,0),0)</f>
        <v>#N/A</v>
      </c>
      <c r="N308" t="e">
        <f>MATCH($A308,discarded_presolved!A:A,0)</f>
        <v>#N/A</v>
      </c>
      <c r="O308" t="e">
        <f t="shared" ca="1" si="46"/>
        <v>#N/A</v>
      </c>
      <c r="P308" t="e">
        <f t="shared" ca="1" si="55"/>
        <v>#N/A</v>
      </c>
      <c r="Q308" t="e">
        <f t="shared" ca="1" si="55"/>
        <v>#N/A</v>
      </c>
      <c r="R308" t="e">
        <f t="shared" ca="1" si="55"/>
        <v>#N/A</v>
      </c>
      <c r="S308" t="e">
        <f t="shared" ca="1" si="55"/>
        <v>#N/A</v>
      </c>
    </row>
    <row r="309" spans="1:19" hidden="1" x14ac:dyDescent="0.2">
      <c r="A309" s="16" t="s">
        <v>404</v>
      </c>
      <c r="B309" t="s">
        <v>603</v>
      </c>
      <c r="C309" t="str">
        <f t="shared" si="53"/>
        <v>miplib2010/ns1663818</v>
      </c>
      <c r="D309">
        <f t="shared" ca="1" si="48"/>
        <v>172017</v>
      </c>
      <c r="E309">
        <f t="shared" ca="1" si="48"/>
        <v>124626</v>
      </c>
      <c r="F309" t="e">
        <f>VLOOKUP($A309,old_cleaning_log!$A$1:$GD$999,MATCH(F$5,old_cleaning_log!$A$1:$GD$1,0),0)</f>
        <v>#N/A</v>
      </c>
      <c r="G309" t="e">
        <f>VLOOKUP($A309,old_cleaning_log!$A$1:$GD$999,MATCH(G$5,old_cleaning_log!$A$1:$GD$1,0),0)</f>
        <v>#N/A</v>
      </c>
      <c r="H309">
        <f t="shared" ca="1" si="52"/>
        <v>86</v>
      </c>
      <c r="I309" t="e">
        <f>VLOOKUP($A309,old_cleaning_log!$A$1:$GD$1000,MATCH("ORIG LP OPT",old_cleaning_log!$A$1:$GD$1,0),0)</f>
        <v>#N/A</v>
      </c>
      <c r="J309" t="e">
        <f>VLOOKUP($A309,old_cleaning_log!$A$1:$GD$999,MATCH(J$5,old_cleaning_log!$A$1:$GD$1,0),0)</f>
        <v>#N/A</v>
      </c>
      <c r="K309" s="51" t="e">
        <f t="shared" ca="1" si="54"/>
        <v>#N/A</v>
      </c>
      <c r="L309" t="e">
        <f>VLOOKUP($A309,old_cleaning_log!$A$1:$AAB$999,MATCH(L$5,old_cleaning_log!$A$1:$AAB$1,0),0)</f>
        <v>#N/A</v>
      </c>
      <c r="M309" t="e">
        <f>VLOOKUP($A309,old_cleaning_log!$A$1:$AAB$999,MATCH(M$5,old_cleaning_log!$A$1:$AAB$1,0),0)</f>
        <v>#N/A</v>
      </c>
      <c r="N309" t="e">
        <f>MATCH($A309,discarded_presolved!A:A,0)</f>
        <v>#N/A</v>
      </c>
      <c r="O309" t="e">
        <f t="shared" ca="1" si="46"/>
        <v>#N/A</v>
      </c>
      <c r="P309" t="e">
        <f t="shared" ca="1" si="55"/>
        <v>#N/A</v>
      </c>
      <c r="Q309" t="e">
        <f t="shared" ca="1" si="55"/>
        <v>#N/A</v>
      </c>
      <c r="R309" t="e">
        <f t="shared" ca="1" si="55"/>
        <v>#N/A</v>
      </c>
      <c r="S309" t="e">
        <f t="shared" ca="1" si="55"/>
        <v>#N/A</v>
      </c>
    </row>
    <row r="310" spans="1:19" hidden="1" x14ac:dyDescent="0.2">
      <c r="A310" s="16" t="s">
        <v>406</v>
      </c>
      <c r="B310" t="s">
        <v>603</v>
      </c>
      <c r="C310" t="str">
        <f t="shared" si="53"/>
        <v>miplib2010/ns1685374</v>
      </c>
      <c r="D310">
        <f t="shared" ca="1" si="48"/>
        <v>44121</v>
      </c>
      <c r="E310">
        <f t="shared" ca="1" si="48"/>
        <v>10000</v>
      </c>
      <c r="F310" t="e">
        <f>VLOOKUP($A310,old_cleaning_log!$A$1:$GD$999,MATCH(F$5,old_cleaning_log!$A$1:$GD$1,0),0)</f>
        <v>#N/A</v>
      </c>
      <c r="G310" t="e">
        <f>VLOOKUP($A310,old_cleaning_log!$A$1:$GD$999,MATCH(G$5,old_cleaning_log!$A$1:$GD$1,0),0)</f>
        <v>#N/A</v>
      </c>
      <c r="H310">
        <f t="shared" ca="1" si="52"/>
        <v>-13</v>
      </c>
      <c r="I310" t="e">
        <f>VLOOKUP($A310,old_cleaning_log!$A$1:$GD$1000,MATCH("ORIG LP OPT",old_cleaning_log!$A$1:$GD$1,0),0)</f>
        <v>#N/A</v>
      </c>
      <c r="J310" t="e">
        <f>VLOOKUP($A310,old_cleaning_log!$A$1:$GD$999,MATCH(J$5,old_cleaning_log!$A$1:$GD$1,0),0)</f>
        <v>#N/A</v>
      </c>
      <c r="K310" s="51" t="e">
        <f t="shared" ca="1" si="54"/>
        <v>#N/A</v>
      </c>
      <c r="L310" t="e">
        <f>VLOOKUP($A310,old_cleaning_log!$A$1:$AAB$999,MATCH(L$5,old_cleaning_log!$A$1:$AAB$1,0),0)</f>
        <v>#N/A</v>
      </c>
      <c r="M310" t="e">
        <f>VLOOKUP($A310,old_cleaning_log!$A$1:$AAB$999,MATCH(M$5,old_cleaning_log!$A$1:$AAB$1,0),0)</f>
        <v>#N/A</v>
      </c>
      <c r="N310" t="e">
        <f>MATCH($A310,discarded_presolved!A:A,0)</f>
        <v>#N/A</v>
      </c>
      <c r="O310" t="e">
        <f t="shared" ca="1" si="46"/>
        <v>#N/A</v>
      </c>
      <c r="P310" t="e">
        <f t="shared" ca="1" si="55"/>
        <v>#N/A</v>
      </c>
      <c r="Q310" t="e">
        <f t="shared" ca="1" si="55"/>
        <v>#N/A</v>
      </c>
      <c r="R310" t="e">
        <f t="shared" ca="1" si="55"/>
        <v>#N/A</v>
      </c>
      <c r="S310" t="e">
        <f t="shared" ca="1" si="55"/>
        <v>#N/A</v>
      </c>
    </row>
    <row r="311" spans="1:19" hidden="1" x14ac:dyDescent="0.2">
      <c r="A311" s="16" t="s">
        <v>408</v>
      </c>
      <c r="B311" t="s">
        <v>603</v>
      </c>
      <c r="C311" t="str">
        <f t="shared" si="53"/>
        <v>miplib2010/ns1688347</v>
      </c>
      <c r="D311">
        <f t="shared" ca="1" si="48"/>
        <v>4191</v>
      </c>
      <c r="E311">
        <f t="shared" ca="1" si="48"/>
        <v>2685</v>
      </c>
      <c r="F311">
        <f>VLOOKUP($A311,old_cleaning_log!$A$1:$GD$999,MATCH(F$5,old_cleaning_log!$A$1:$GD$1,0),0)</f>
        <v>2352</v>
      </c>
      <c r="G311">
        <f>VLOOKUP($A311,old_cleaning_log!$A$1:$GD$999,MATCH(G$5,old_cleaning_log!$A$1:$GD$1,0),0)</f>
        <v>1242</v>
      </c>
      <c r="H311">
        <f t="shared" ca="1" si="52"/>
        <v>27</v>
      </c>
      <c r="I311">
        <f>VLOOKUP($A311,old_cleaning_log!$A$1:$GD$1000,MATCH("ORIG LP OPT",old_cleaning_log!$A$1:$GD$1,0),0)</f>
        <v>2</v>
      </c>
      <c r="J311">
        <f>VLOOKUP($A311,old_cleaning_log!$A$1:$GD$999,MATCH(J$5,old_cleaning_log!$A$1:$GD$1,0),0)</f>
        <v>20.375</v>
      </c>
      <c r="K311" s="51">
        <f t="shared" ca="1" si="54"/>
        <v>0.73499999999999999</v>
      </c>
      <c r="L311">
        <f>VLOOKUP($A311,old_cleaning_log!$A$1:$AAB$999,MATCH(L$5,old_cleaning_log!$A$1:$AAB$1,0),0)</f>
        <v>2152</v>
      </c>
      <c r="M311">
        <f>VLOOKUP($A311,old_cleaning_log!$A$1:$AAB$999,MATCH(M$5,old_cleaning_log!$A$1:$AAB$1,0),0)</f>
        <v>56.569000000000003</v>
      </c>
      <c r="N311" t="e">
        <f>MATCH($A311,discarded_presolved!A:A,0)</f>
        <v>#N/A</v>
      </c>
      <c r="O311">
        <f t="shared" ca="1" si="46"/>
        <v>0</v>
      </c>
      <c r="P311">
        <f t="shared" ca="1" si="55"/>
        <v>0</v>
      </c>
      <c r="Q311">
        <f t="shared" ca="1" si="55"/>
        <v>0</v>
      </c>
      <c r="R311">
        <f t="shared" ca="1" si="55"/>
        <v>0</v>
      </c>
      <c r="S311">
        <f t="shared" ca="1" si="55"/>
        <v>1</v>
      </c>
    </row>
    <row r="312" spans="1:19" hidden="1" x14ac:dyDescent="0.2">
      <c r="A312" s="16" t="s">
        <v>409</v>
      </c>
      <c r="B312" t="s">
        <v>603</v>
      </c>
      <c r="C312" t="str">
        <f t="shared" si="53"/>
        <v>miplib2010/ns1696083</v>
      </c>
      <c r="D312">
        <f t="shared" ca="1" si="48"/>
        <v>11063</v>
      </c>
      <c r="E312">
        <f t="shared" ca="1" si="48"/>
        <v>7982</v>
      </c>
      <c r="F312">
        <f>VLOOKUP($A312,old_cleaning_log!$A$1:$GD$999,MATCH(F$5,old_cleaning_log!$A$1:$GD$1,0),0)</f>
        <v>7302</v>
      </c>
      <c r="G312">
        <f>VLOOKUP($A312,old_cleaning_log!$A$1:$GD$999,MATCH(G$5,old_cleaning_log!$A$1:$GD$1,0),0)</f>
        <v>4819</v>
      </c>
      <c r="H312">
        <f t="shared" ca="1" si="52"/>
        <v>45</v>
      </c>
      <c r="I312">
        <f>VLOOKUP($A312,old_cleaning_log!$A$1:$GD$1000,MATCH("ORIG LP OPT",old_cleaning_log!$A$1:$GD$1,0),0)</f>
        <v>2</v>
      </c>
      <c r="J312">
        <f>VLOOKUP($A312,old_cleaning_log!$A$1:$GD$999,MATCH(J$5,old_cleaning_log!$A$1:$GD$1,0),0)</f>
        <v>17</v>
      </c>
      <c r="K312" s="51">
        <f t="shared" ca="1" si="54"/>
        <v>0.34883720930232559</v>
      </c>
      <c r="L312">
        <f>VLOOKUP($A312,old_cleaning_log!$A$1:$AAB$999,MATCH(L$5,old_cleaning_log!$A$1:$AAB$1,0),0)</f>
        <v>10811</v>
      </c>
      <c r="M312">
        <f>VLOOKUP($A312,old_cleaning_log!$A$1:$AAB$999,MATCH(M$5,old_cleaning_log!$A$1:$AAB$1,0),0)</f>
        <v>3600.3</v>
      </c>
      <c r="N312" t="e">
        <f>MATCH($A312,discarded_presolved!A:A,0)</f>
        <v>#N/A</v>
      </c>
      <c r="O312">
        <f t="shared" ca="1" si="46"/>
        <v>0</v>
      </c>
      <c r="P312">
        <f t="shared" ca="1" si="55"/>
        <v>0</v>
      </c>
      <c r="Q312">
        <f t="shared" ca="1" si="55"/>
        <v>0</v>
      </c>
      <c r="R312">
        <f t="shared" ca="1" si="55"/>
        <v>0</v>
      </c>
      <c r="S312">
        <f t="shared" ca="1" si="55"/>
        <v>1</v>
      </c>
    </row>
    <row r="313" spans="1:19" hidden="1" x14ac:dyDescent="0.2">
      <c r="A313" s="16" t="s">
        <v>412</v>
      </c>
      <c r="B313" t="s">
        <v>603</v>
      </c>
      <c r="C313" t="str">
        <f t="shared" si="53"/>
        <v>miplib2010/ns1758913</v>
      </c>
      <c r="D313">
        <f t="shared" ca="1" si="48"/>
        <v>624166</v>
      </c>
      <c r="E313">
        <f t="shared" ca="1" si="48"/>
        <v>17956</v>
      </c>
      <c r="F313" t="e">
        <f>VLOOKUP($A313,old_cleaning_log!$A$1:$GD$999,MATCH(F$5,old_cleaning_log!$A$1:$GD$1,0),0)</f>
        <v>#N/A</v>
      </c>
      <c r="G313" t="e">
        <f>VLOOKUP($A313,old_cleaning_log!$A$1:$GD$999,MATCH(G$5,old_cleaning_log!$A$1:$GD$1,0),0)</f>
        <v>#N/A</v>
      </c>
      <c r="H313">
        <f t="shared" ca="1" si="52"/>
        <v>-1454.6717550000001</v>
      </c>
      <c r="I313" t="e">
        <f>VLOOKUP($A313,old_cleaning_log!$A$1:$GD$1000,MATCH("ORIG LP OPT",old_cleaning_log!$A$1:$GD$1,0),0)</f>
        <v>#N/A</v>
      </c>
      <c r="J313" t="e">
        <f>VLOOKUP($A313,old_cleaning_log!$A$1:$GD$999,MATCH(J$5,old_cleaning_log!$A$1:$GD$1,0),0)</f>
        <v>#N/A</v>
      </c>
      <c r="K313" s="51" t="e">
        <f t="shared" ca="1" si="54"/>
        <v>#N/A</v>
      </c>
      <c r="L313" t="e">
        <f>VLOOKUP($A313,old_cleaning_log!$A$1:$AAB$999,MATCH(L$5,old_cleaning_log!$A$1:$AAB$1,0),0)</f>
        <v>#N/A</v>
      </c>
      <c r="M313" t="e">
        <f>VLOOKUP($A313,old_cleaning_log!$A$1:$AAB$999,MATCH(M$5,old_cleaning_log!$A$1:$AAB$1,0),0)</f>
        <v>#N/A</v>
      </c>
      <c r="N313" t="e">
        <f>MATCH($A313,discarded_presolved!A:A,0)</f>
        <v>#N/A</v>
      </c>
      <c r="O313" t="e">
        <f t="shared" ca="1" si="46"/>
        <v>#N/A</v>
      </c>
      <c r="P313" t="e">
        <f t="shared" ca="1" si="55"/>
        <v>#N/A</v>
      </c>
      <c r="Q313" t="e">
        <f t="shared" ca="1" si="55"/>
        <v>#N/A</v>
      </c>
      <c r="R313" t="e">
        <f t="shared" ca="1" si="55"/>
        <v>#N/A</v>
      </c>
      <c r="S313" t="e">
        <f t="shared" ca="1" si="55"/>
        <v>#N/A</v>
      </c>
    </row>
    <row r="314" spans="1:19" hidden="1" x14ac:dyDescent="0.2">
      <c r="A314" s="16" t="s">
        <v>416</v>
      </c>
      <c r="B314" t="s">
        <v>603</v>
      </c>
      <c r="C314" t="str">
        <f t="shared" si="53"/>
        <v>miplib2010/ns1830653</v>
      </c>
      <c r="D314">
        <f t="shared" ca="1" si="48"/>
        <v>2932</v>
      </c>
      <c r="E314">
        <f t="shared" ca="1" si="48"/>
        <v>1629</v>
      </c>
      <c r="F314">
        <f>VLOOKUP($A314,old_cleaning_log!$A$1:$GD$999,MATCH(F$5,old_cleaning_log!$A$1:$GD$1,0),0)</f>
        <v>1309</v>
      </c>
      <c r="G314">
        <f>VLOOKUP($A314,old_cleaning_log!$A$1:$GD$999,MATCH(G$5,old_cleaning_log!$A$1:$GD$1,0),0)</f>
        <v>585</v>
      </c>
      <c r="H314">
        <f t="shared" ca="1" si="52"/>
        <v>20622</v>
      </c>
      <c r="I314">
        <f>VLOOKUP($A314,old_cleaning_log!$A$1:$GD$1000,MATCH("ORIG LP OPT",old_cleaning_log!$A$1:$GD$1,0),0)</f>
        <v>6153</v>
      </c>
      <c r="J314">
        <f>VLOOKUP($A314,old_cleaning_log!$A$1:$GD$999,MATCH(J$5,old_cleaning_log!$A$1:$GD$1,0),0)</f>
        <v>7297.3333329999996</v>
      </c>
      <c r="K314" s="51">
        <f t="shared" ca="1" si="54"/>
        <v>7.9088626235399792E-2</v>
      </c>
      <c r="L314">
        <f>VLOOKUP($A314,old_cleaning_log!$A$1:$AAB$999,MATCH(L$5,old_cleaning_log!$A$1:$AAB$1,0),0)</f>
        <v>14002</v>
      </c>
      <c r="M314">
        <f>VLOOKUP($A314,old_cleaning_log!$A$1:$AAB$999,MATCH(M$5,old_cleaning_log!$A$1:$AAB$1,0),0)</f>
        <v>679.04300000000001</v>
      </c>
      <c r="N314" t="e">
        <f>MATCH($A314,discarded_presolved!A:A,0)</f>
        <v>#N/A</v>
      </c>
      <c r="O314">
        <f t="shared" ca="1" si="46"/>
        <v>0</v>
      </c>
      <c r="P314">
        <f t="shared" ca="1" si="55"/>
        <v>0</v>
      </c>
      <c r="Q314">
        <f t="shared" ca="1" si="55"/>
        <v>0</v>
      </c>
      <c r="R314">
        <f t="shared" ca="1" si="55"/>
        <v>1</v>
      </c>
      <c r="S314">
        <f t="shared" ca="1" si="55"/>
        <v>1</v>
      </c>
    </row>
    <row r="315" spans="1:19" hidden="1" x14ac:dyDescent="0.2">
      <c r="A315" s="16" t="s">
        <v>424</v>
      </c>
      <c r="B315" t="s">
        <v>603</v>
      </c>
      <c r="C315" t="str">
        <f t="shared" si="53"/>
        <v>miplib2010/ns2017839</v>
      </c>
      <c r="D315">
        <f t="shared" ca="1" si="48"/>
        <v>54510</v>
      </c>
      <c r="E315">
        <f t="shared" ca="1" si="48"/>
        <v>55224</v>
      </c>
      <c r="F315" t="e">
        <f>VLOOKUP($A315,old_cleaning_log!$A$1:$GD$999,MATCH(F$5,old_cleaning_log!$A$1:$GD$1,0),0)</f>
        <v>#N/A</v>
      </c>
      <c r="G315" t="e">
        <f>VLOOKUP($A315,old_cleaning_log!$A$1:$GD$999,MATCH(G$5,old_cleaning_log!$A$1:$GD$1,0),0)</f>
        <v>#N/A</v>
      </c>
      <c r="H315">
        <f t="shared" ca="1" si="52"/>
        <v>77030500000000</v>
      </c>
      <c r="I315" t="e">
        <f>VLOOKUP($A315,old_cleaning_log!$A$1:$GD$1000,MATCH("ORIG LP OPT",old_cleaning_log!$A$1:$GD$1,0),0)</f>
        <v>#N/A</v>
      </c>
      <c r="J315" t="e">
        <f>VLOOKUP($A315,old_cleaning_log!$A$1:$GD$999,MATCH(J$5,old_cleaning_log!$A$1:$GD$1,0),0)</f>
        <v>#N/A</v>
      </c>
      <c r="K315" s="51" t="e">
        <f t="shared" ca="1" si="54"/>
        <v>#N/A</v>
      </c>
      <c r="L315" t="e">
        <f>VLOOKUP($A315,old_cleaning_log!$A$1:$AAB$999,MATCH(L$5,old_cleaning_log!$A$1:$AAB$1,0),0)</f>
        <v>#N/A</v>
      </c>
      <c r="M315" t="e">
        <f>VLOOKUP($A315,old_cleaning_log!$A$1:$AAB$999,MATCH(M$5,old_cleaning_log!$A$1:$AAB$1,0),0)</f>
        <v>#N/A</v>
      </c>
      <c r="N315" t="e">
        <f>MATCH($A315,discarded_presolved!A:A,0)</f>
        <v>#N/A</v>
      </c>
      <c r="O315" t="e">
        <f t="shared" ca="1" si="46"/>
        <v>#N/A</v>
      </c>
      <c r="P315" t="e">
        <f t="shared" ca="1" si="55"/>
        <v>#N/A</v>
      </c>
      <c r="Q315" t="e">
        <f t="shared" ca="1" si="55"/>
        <v>#N/A</v>
      </c>
      <c r="R315" t="e">
        <f t="shared" ca="1" si="55"/>
        <v>#N/A</v>
      </c>
      <c r="S315" t="e">
        <f t="shared" ca="1" si="55"/>
        <v>#N/A</v>
      </c>
    </row>
    <row r="316" spans="1:19" hidden="1" x14ac:dyDescent="0.2">
      <c r="A316" s="16" t="s">
        <v>425</v>
      </c>
      <c r="B316" t="s">
        <v>603</v>
      </c>
      <c r="C316" t="str">
        <f t="shared" si="53"/>
        <v>miplib2010/ns2081729</v>
      </c>
      <c r="D316">
        <f t="shared" ca="1" si="48"/>
        <v>1190</v>
      </c>
      <c r="E316">
        <f t="shared" ca="1" si="48"/>
        <v>661</v>
      </c>
      <c r="F316">
        <f>VLOOKUP($A316,old_cleaning_log!$A$1:$GD$999,MATCH(F$5,old_cleaning_log!$A$1:$GD$1,0),0)</f>
        <v>1130</v>
      </c>
      <c r="G316">
        <f>VLOOKUP($A316,old_cleaning_log!$A$1:$GD$999,MATCH(G$5,old_cleaning_log!$A$1:$GD$1,0),0)</f>
        <v>601</v>
      </c>
      <c r="H316">
        <f t="shared" ca="1" si="52"/>
        <v>9</v>
      </c>
      <c r="I316">
        <f>VLOOKUP($A316,old_cleaning_log!$A$1:$GD$1000,MATCH("ORIG LP OPT",old_cleaning_log!$A$1:$GD$1,0),0)</f>
        <v>4.5999999999999996</v>
      </c>
      <c r="J316">
        <f>VLOOKUP($A316,old_cleaning_log!$A$1:$GD$999,MATCH(J$5,old_cleaning_log!$A$1:$GD$1,0),0)</f>
        <v>4.5999999999999996</v>
      </c>
      <c r="K316" s="51">
        <f t="shared" ca="1" si="54"/>
        <v>0</v>
      </c>
      <c r="L316">
        <f>VLOOKUP($A316,old_cleaning_log!$A$1:$AAB$999,MATCH(L$5,old_cleaning_log!$A$1:$AAB$1,0),0)</f>
        <v>856594</v>
      </c>
      <c r="M316">
        <f>VLOOKUP($A316,old_cleaning_log!$A$1:$AAB$999,MATCH(M$5,old_cleaning_log!$A$1:$AAB$1,0),0)</f>
        <v>1248.9079999999999</v>
      </c>
      <c r="N316" t="e">
        <f>MATCH($A316,discarded_presolved!A:A,0)</f>
        <v>#N/A</v>
      </c>
      <c r="O316">
        <f t="shared" ca="1" si="46"/>
        <v>0</v>
      </c>
      <c r="P316">
        <f t="shared" ca="1" si="55"/>
        <v>0</v>
      </c>
      <c r="Q316">
        <f t="shared" ca="1" si="55"/>
        <v>0</v>
      </c>
      <c r="R316">
        <f t="shared" ca="1" si="55"/>
        <v>1</v>
      </c>
      <c r="S316">
        <f t="shared" ca="1" si="55"/>
        <v>1</v>
      </c>
    </row>
    <row r="317" spans="1:19" hidden="1" x14ac:dyDescent="0.2">
      <c r="A317" s="16" t="s">
        <v>428</v>
      </c>
      <c r="B317" t="s">
        <v>603</v>
      </c>
      <c r="C317" t="str">
        <f t="shared" si="53"/>
        <v>miplib2010/ns2122603</v>
      </c>
      <c r="D317">
        <f t="shared" ca="1" si="48"/>
        <v>24754</v>
      </c>
      <c r="E317">
        <f t="shared" ca="1" si="48"/>
        <v>19300</v>
      </c>
      <c r="F317" t="e">
        <f>VLOOKUP($A317,old_cleaning_log!$A$1:$GD$999,MATCH(F$5,old_cleaning_log!$A$1:$GD$1,0),0)</f>
        <v>#N/A</v>
      </c>
      <c r="G317" t="e">
        <f>VLOOKUP($A317,old_cleaning_log!$A$1:$GD$999,MATCH(G$5,old_cleaning_log!$A$1:$GD$1,0),0)</f>
        <v>#N/A</v>
      </c>
      <c r="H317">
        <f t="shared" ca="1" si="52"/>
        <v>77700060</v>
      </c>
      <c r="I317" t="e">
        <f>VLOOKUP($A317,old_cleaning_log!$A$1:$GD$1000,MATCH("ORIG LP OPT",old_cleaning_log!$A$1:$GD$1,0),0)</f>
        <v>#N/A</v>
      </c>
      <c r="J317" t="e">
        <f>VLOOKUP($A317,old_cleaning_log!$A$1:$GD$999,MATCH(J$5,old_cleaning_log!$A$1:$GD$1,0),0)</f>
        <v>#N/A</v>
      </c>
      <c r="K317" s="51" t="e">
        <f t="shared" ca="1" si="54"/>
        <v>#N/A</v>
      </c>
      <c r="L317" t="e">
        <f>VLOOKUP($A317,old_cleaning_log!$A$1:$AAB$999,MATCH(L$5,old_cleaning_log!$A$1:$AAB$1,0),0)</f>
        <v>#N/A</v>
      </c>
      <c r="M317" t="e">
        <f>VLOOKUP($A317,old_cleaning_log!$A$1:$AAB$999,MATCH(M$5,old_cleaning_log!$A$1:$AAB$1,0),0)</f>
        <v>#N/A</v>
      </c>
      <c r="N317" t="e">
        <f>MATCH($A317,discarded_presolved!A:A,0)</f>
        <v>#N/A</v>
      </c>
      <c r="O317" t="e">
        <f t="shared" ca="1" si="46"/>
        <v>#N/A</v>
      </c>
      <c r="P317" t="e">
        <f t="shared" ca="1" si="55"/>
        <v>#N/A</v>
      </c>
      <c r="Q317" t="e">
        <f t="shared" ca="1" si="55"/>
        <v>#N/A</v>
      </c>
      <c r="R317" t="e">
        <f t="shared" ca="1" si="55"/>
        <v>#N/A</v>
      </c>
      <c r="S317" t="e">
        <f t="shared" ca="1" si="55"/>
        <v>#N/A</v>
      </c>
    </row>
    <row r="318" spans="1:19" hidden="1" x14ac:dyDescent="0.2">
      <c r="A318" s="16" t="s">
        <v>434</v>
      </c>
      <c r="B318" t="s">
        <v>603</v>
      </c>
      <c r="C318" t="str">
        <f t="shared" si="53"/>
        <v>miplib2010/ns894244</v>
      </c>
      <c r="D318">
        <f t="shared" ca="1" si="48"/>
        <v>12129</v>
      </c>
      <c r="E318">
        <f t="shared" ca="1" si="48"/>
        <v>21856</v>
      </c>
      <c r="F318" t="e">
        <f>VLOOKUP($A318,old_cleaning_log!$A$1:$GD$999,MATCH(F$5,old_cleaning_log!$A$1:$GD$1,0),0)</f>
        <v>#N/A</v>
      </c>
      <c r="G318" t="e">
        <f>VLOOKUP($A318,old_cleaning_log!$A$1:$GD$999,MATCH(G$5,old_cleaning_log!$A$1:$GD$1,0),0)</f>
        <v>#N/A</v>
      </c>
      <c r="H318">
        <f t="shared" ca="1" si="52"/>
        <v>15</v>
      </c>
      <c r="I318" t="e">
        <f>VLOOKUP($A318,old_cleaning_log!$A$1:$GD$1000,MATCH("ORIG LP OPT",old_cleaning_log!$A$1:$GD$1,0),0)</f>
        <v>#N/A</v>
      </c>
      <c r="J318" t="e">
        <f>VLOOKUP($A318,old_cleaning_log!$A$1:$GD$999,MATCH(J$5,old_cleaning_log!$A$1:$GD$1,0),0)</f>
        <v>#N/A</v>
      </c>
      <c r="K318" s="51" t="e">
        <f t="shared" ca="1" si="54"/>
        <v>#N/A</v>
      </c>
      <c r="L318" t="e">
        <f>VLOOKUP($A318,old_cleaning_log!$A$1:$AAB$999,MATCH(L$5,old_cleaning_log!$A$1:$AAB$1,0),0)</f>
        <v>#N/A</v>
      </c>
      <c r="M318" t="e">
        <f>VLOOKUP($A318,old_cleaning_log!$A$1:$AAB$999,MATCH(M$5,old_cleaning_log!$A$1:$AAB$1,0),0)</f>
        <v>#N/A</v>
      </c>
      <c r="N318" t="e">
        <f>MATCH($A318,discarded_presolved!A:A,0)</f>
        <v>#N/A</v>
      </c>
      <c r="O318" t="e">
        <f t="shared" ca="1" si="46"/>
        <v>#N/A</v>
      </c>
      <c r="P318" t="e">
        <f t="shared" ca="1" si="55"/>
        <v>#N/A</v>
      </c>
      <c r="Q318" t="e">
        <f t="shared" ca="1" si="55"/>
        <v>#N/A</v>
      </c>
      <c r="R318" t="e">
        <f t="shared" ca="1" si="55"/>
        <v>#N/A</v>
      </c>
      <c r="S318" t="e">
        <f t="shared" ca="1" si="55"/>
        <v>#N/A</v>
      </c>
    </row>
    <row r="319" spans="1:19" hidden="1" x14ac:dyDescent="0.2">
      <c r="A319" s="16" t="s">
        <v>436</v>
      </c>
      <c r="B319" t="s">
        <v>603</v>
      </c>
      <c r="C319" t="str">
        <f t="shared" si="53"/>
        <v>miplib2010/ns894788</v>
      </c>
      <c r="D319">
        <f t="shared" ca="1" si="48"/>
        <v>2279</v>
      </c>
      <c r="E319">
        <f t="shared" ca="1" si="48"/>
        <v>3463</v>
      </c>
      <c r="F319">
        <f>VLOOKUP($A319,old_cleaning_log!$A$1:$GD$999,MATCH(F$5,old_cleaning_log!$A$1:$GD$1,0),0)</f>
        <v>923</v>
      </c>
      <c r="G319">
        <f>VLOOKUP($A319,old_cleaning_log!$A$1:$GD$999,MATCH(G$5,old_cleaning_log!$A$1:$GD$1,0),0)</f>
        <v>2012</v>
      </c>
      <c r="H319">
        <f t="shared" ca="1" si="52"/>
        <v>7</v>
      </c>
      <c r="I319">
        <f>VLOOKUP($A319,old_cleaning_log!$A$1:$GD$1000,MATCH("ORIG LP OPT",old_cleaning_log!$A$1:$GD$1,0),0)</f>
        <v>6.3048019999999996</v>
      </c>
      <c r="J319">
        <f>VLOOKUP($A319,old_cleaning_log!$A$1:$GD$999,MATCH(J$5,old_cleaning_log!$A$1:$GD$1,0),0)</f>
        <v>6.3269039999999999</v>
      </c>
      <c r="K319" s="51">
        <f t="shared" ca="1" si="54"/>
        <v>3.1792381451040241E-2</v>
      </c>
      <c r="L319">
        <f>VLOOKUP($A319,old_cleaning_log!$A$1:$AAB$999,MATCH(L$5,old_cleaning_log!$A$1:$AAB$1,0),0)</f>
        <v>174339</v>
      </c>
      <c r="M319">
        <f>VLOOKUP($A319,old_cleaning_log!$A$1:$AAB$999,MATCH(M$5,old_cleaning_log!$A$1:$AAB$1,0),0)</f>
        <v>3600</v>
      </c>
      <c r="N319" t="e">
        <f>MATCH($A319,discarded_presolved!A:A,0)</f>
        <v>#N/A</v>
      </c>
      <c r="O319">
        <f t="shared" ca="1" si="46"/>
        <v>0</v>
      </c>
      <c r="P319">
        <f t="shared" ca="1" si="55"/>
        <v>0</v>
      </c>
      <c r="Q319">
        <f t="shared" ca="1" si="55"/>
        <v>0</v>
      </c>
      <c r="R319">
        <f t="shared" ca="1" si="55"/>
        <v>0</v>
      </c>
      <c r="S319">
        <f t="shared" ca="1" si="55"/>
        <v>1</v>
      </c>
    </row>
    <row r="320" spans="1:19" hidden="1" x14ac:dyDescent="0.2">
      <c r="A320" s="16" t="s">
        <v>161</v>
      </c>
      <c r="B320" t="s">
        <v>604</v>
      </c>
      <c r="C320" t="str">
        <f t="shared" si="53"/>
        <v>miplib2003/nsrand-ipx</v>
      </c>
      <c r="D320">
        <f t="shared" ca="1" si="48"/>
        <v>735</v>
      </c>
      <c r="E320">
        <f t="shared" ca="1" si="48"/>
        <v>6621</v>
      </c>
      <c r="F320">
        <f>VLOOKUP($A320,old_cleaning_log!$A$1:$GD$999,MATCH(F$5,old_cleaning_log!$A$1:$GD$1,0),0)</f>
        <v>510</v>
      </c>
      <c r="G320">
        <f>VLOOKUP($A320,old_cleaning_log!$A$1:$GD$999,MATCH(G$5,old_cleaning_log!$A$1:$GD$1,0),0)</f>
        <v>3713</v>
      </c>
      <c r="H320">
        <f t="shared" ca="1" si="52"/>
        <v>51200</v>
      </c>
      <c r="I320">
        <f>VLOOKUP($A320,old_cleaning_log!$A$1:$GD$1000,MATCH("ORIG LP OPT",old_cleaning_log!$A$1:$GD$1,0),0)</f>
        <v>48880</v>
      </c>
      <c r="J320">
        <f>VLOOKUP($A320,old_cleaning_log!$A$1:$GD$999,MATCH(J$5,old_cleaning_log!$A$1:$GD$1,0),0)</f>
        <v>49882.002525000004</v>
      </c>
      <c r="K320" s="51">
        <f t="shared" ca="1" si="54"/>
        <v>0.4318976400862084</v>
      </c>
      <c r="L320">
        <f>VLOOKUP($A320,old_cleaning_log!$A$1:$AAB$999,MATCH(L$5,old_cleaning_log!$A$1:$AAB$1,0),0)</f>
        <v>6860</v>
      </c>
      <c r="M320">
        <f>VLOOKUP($A320,old_cleaning_log!$A$1:$AAB$999,MATCH(M$5,old_cleaning_log!$A$1:$AAB$1,0),0)</f>
        <v>143.066</v>
      </c>
      <c r="N320" t="e">
        <f>MATCH($A320,discarded_presolved!A:A,0)</f>
        <v>#N/A</v>
      </c>
      <c r="O320">
        <f t="shared" ca="1" si="46"/>
        <v>0</v>
      </c>
      <c r="P320">
        <f t="shared" ca="1" si="55"/>
        <v>0</v>
      </c>
      <c r="Q320">
        <f t="shared" ca="1" si="55"/>
        <v>0</v>
      </c>
      <c r="R320">
        <f t="shared" ca="1" si="55"/>
        <v>0</v>
      </c>
      <c r="S320">
        <f t="shared" ca="1" si="55"/>
        <v>1</v>
      </c>
    </row>
    <row r="321" spans="1:19" hidden="1" x14ac:dyDescent="0.2">
      <c r="A321" s="16" t="s">
        <v>440</v>
      </c>
      <c r="B321" t="s">
        <v>603</v>
      </c>
      <c r="C321" t="str">
        <f t="shared" si="53"/>
        <v>miplib2010/nu120-pr3</v>
      </c>
      <c r="D321">
        <f t="shared" ca="1" si="48"/>
        <v>2210</v>
      </c>
      <c r="E321">
        <f t="shared" ca="1" si="48"/>
        <v>8601</v>
      </c>
      <c r="F321">
        <f>VLOOKUP($A321,old_cleaning_log!$A$1:$GD$999,MATCH(F$5,old_cleaning_log!$A$1:$GD$1,0),0)</f>
        <v>1936</v>
      </c>
      <c r="G321">
        <f>VLOOKUP($A321,old_cleaning_log!$A$1:$GD$999,MATCH(G$5,old_cleaning_log!$A$1:$GD$1,0),0)</f>
        <v>8103</v>
      </c>
      <c r="H321">
        <f t="shared" ca="1" si="52"/>
        <v>28130</v>
      </c>
      <c r="I321">
        <f>VLOOKUP($A321,old_cleaning_log!$A$1:$GD$1000,MATCH("ORIG LP OPT",old_cleaning_log!$A$1:$GD$1,0),0)</f>
        <v>21306.442308000002</v>
      </c>
      <c r="J321">
        <f>VLOOKUP($A321,old_cleaning_log!$A$1:$GD$999,MATCH(J$5,old_cleaning_log!$A$1:$GD$1,0),0)</f>
        <v>21306.442308000002</v>
      </c>
      <c r="K321" s="51">
        <f t="shared" ca="1" si="54"/>
        <v>0</v>
      </c>
      <c r="L321">
        <f>VLOOKUP($A321,old_cleaning_log!$A$1:$AAB$999,MATCH(L$5,old_cleaning_log!$A$1:$AAB$1,0),0)</f>
        <v>13317</v>
      </c>
      <c r="M321">
        <f>VLOOKUP($A321,old_cleaning_log!$A$1:$AAB$999,MATCH(M$5,old_cleaning_log!$A$1:$AAB$1,0),0)</f>
        <v>3600.0010000000002</v>
      </c>
      <c r="N321" t="e">
        <f>MATCH($A321,discarded_presolved!A:A,0)</f>
        <v>#N/A</v>
      </c>
      <c r="O321">
        <f t="shared" ca="1" si="46"/>
        <v>0</v>
      </c>
      <c r="P321">
        <f t="shared" ca="1" si="55"/>
        <v>0</v>
      </c>
      <c r="Q321">
        <f t="shared" ca="1" si="55"/>
        <v>0</v>
      </c>
      <c r="R321">
        <f t="shared" ca="1" si="55"/>
        <v>0</v>
      </c>
      <c r="S321">
        <f t="shared" ca="1" si="55"/>
        <v>1</v>
      </c>
    </row>
    <row r="322" spans="1:19" hidden="1" x14ac:dyDescent="0.2">
      <c r="A322" s="16" t="s">
        <v>441</v>
      </c>
      <c r="B322" t="s">
        <v>603</v>
      </c>
      <c r="C322" t="str">
        <f t="shared" si="53"/>
        <v>miplib2010/nu60-pr9</v>
      </c>
      <c r="D322">
        <f t="shared" ca="1" si="48"/>
        <v>2220</v>
      </c>
      <c r="E322">
        <f t="shared" ca="1" si="48"/>
        <v>7350</v>
      </c>
      <c r="F322">
        <f>VLOOKUP($A322,old_cleaning_log!$A$1:$GD$999,MATCH(F$5,old_cleaning_log!$A$1:$GD$1,0),0)</f>
        <v>1910</v>
      </c>
      <c r="G322">
        <f>VLOOKUP($A322,old_cleaning_log!$A$1:$GD$999,MATCH(G$5,old_cleaning_log!$A$1:$GD$1,0),0)</f>
        <v>6780</v>
      </c>
      <c r="H322">
        <f t="shared" ca="1" si="52"/>
        <v>24940</v>
      </c>
      <c r="I322">
        <f>VLOOKUP($A322,old_cleaning_log!$A$1:$GD$1000,MATCH("ORIG LP OPT",old_cleaning_log!$A$1:$GD$1,0),0)</f>
        <v>22850</v>
      </c>
      <c r="J322">
        <f>VLOOKUP($A322,old_cleaning_log!$A$1:$GD$999,MATCH(J$5,old_cleaning_log!$A$1:$GD$1,0),0)</f>
        <v>22962.5</v>
      </c>
      <c r="K322" s="51">
        <f t="shared" ca="1" si="54"/>
        <v>5.3827751196172252E-2</v>
      </c>
      <c r="L322">
        <f>VLOOKUP($A322,old_cleaning_log!$A$1:$AAB$999,MATCH(L$5,old_cleaning_log!$A$1:$AAB$1,0),0)</f>
        <v>28435</v>
      </c>
      <c r="M322">
        <f>VLOOKUP($A322,old_cleaning_log!$A$1:$AAB$999,MATCH(M$5,old_cleaning_log!$A$1:$AAB$1,0),0)</f>
        <v>3600.0010000000002</v>
      </c>
      <c r="N322" t="e">
        <f>MATCH($A322,discarded_presolved!A:A,0)</f>
        <v>#N/A</v>
      </c>
      <c r="O322">
        <f t="shared" ca="1" si="46"/>
        <v>0</v>
      </c>
      <c r="P322">
        <f t="shared" ca="1" si="55"/>
        <v>0</v>
      </c>
      <c r="Q322">
        <f t="shared" ca="1" si="55"/>
        <v>0</v>
      </c>
      <c r="R322">
        <f t="shared" ca="1" si="55"/>
        <v>0</v>
      </c>
      <c r="S322">
        <f t="shared" ca="1" si="55"/>
        <v>1</v>
      </c>
    </row>
    <row r="323" spans="1:19" hidden="1" x14ac:dyDescent="0.2">
      <c r="A323" s="16" t="s">
        <v>162</v>
      </c>
      <c r="B323" t="s">
        <v>604</v>
      </c>
      <c r="C323" t="str">
        <f t="shared" si="53"/>
        <v>miplib2003/nw04</v>
      </c>
      <c r="D323">
        <f t="shared" ca="1" si="48"/>
        <v>36</v>
      </c>
      <c r="E323">
        <f t="shared" ca="1" si="48"/>
        <v>87482</v>
      </c>
      <c r="F323" t="e">
        <f>VLOOKUP($A323,old_cleaning_log!$A$1:$GD$999,MATCH(F$5,old_cleaning_log!$A$1:$GD$1,0),0)</f>
        <v>#N/A</v>
      </c>
      <c r="G323" t="e">
        <f>VLOOKUP($A323,old_cleaning_log!$A$1:$GD$999,MATCH(G$5,old_cleaning_log!$A$1:$GD$1,0),0)</f>
        <v>#N/A</v>
      </c>
      <c r="H323">
        <f t="shared" ref="H323:H342" ca="1" si="56">VLOOKUP($A323,INDIRECT("'"&amp;$B323&amp;"'!"&amp;"$A$5:$Z$1000"),MATCH(H$5,INDIRECT("'"&amp;$B323&amp;"'!$A$4:$Z$4"),0),0)</f>
        <v>16862</v>
      </c>
      <c r="I323" t="e">
        <f>VLOOKUP($A323,old_cleaning_log!$A$1:$GD$1000,MATCH("ORIG LP OPT",old_cleaning_log!$A$1:$GD$1,0),0)</f>
        <v>#N/A</v>
      </c>
      <c r="J323" t="e">
        <f>VLOOKUP($A323,old_cleaning_log!$A$1:$GD$999,MATCH(J$5,old_cleaning_log!$A$1:$GD$1,0),0)</f>
        <v>#N/A</v>
      </c>
      <c r="K323" s="51" t="e">
        <f t="shared" ca="1" si="54"/>
        <v>#N/A</v>
      </c>
      <c r="L323" t="e">
        <f>VLOOKUP($A323,old_cleaning_log!$A$1:$AAB$999,MATCH(L$5,old_cleaning_log!$A$1:$AAB$1,0),0)</f>
        <v>#N/A</v>
      </c>
      <c r="M323" t="e">
        <f>VLOOKUP($A323,old_cleaning_log!$A$1:$AAB$999,MATCH(M$5,old_cleaning_log!$A$1:$AAB$1,0),0)</f>
        <v>#N/A</v>
      </c>
      <c r="N323" t="e">
        <f>MATCH($A323,discarded_presolved!A:A,0)</f>
        <v>#N/A</v>
      </c>
      <c r="O323" t="e">
        <f t="shared" ca="1" si="46"/>
        <v>#N/A</v>
      </c>
      <c r="P323" t="e">
        <f t="shared" ca="1" si="55"/>
        <v>#N/A</v>
      </c>
      <c r="Q323" t="e">
        <f t="shared" ca="1" si="55"/>
        <v>#N/A</v>
      </c>
      <c r="R323" t="e">
        <f t="shared" ca="1" si="55"/>
        <v>#N/A</v>
      </c>
      <c r="S323" t="e">
        <f t="shared" ca="1" si="55"/>
        <v>#N/A</v>
      </c>
    </row>
    <row r="324" spans="1:19" hidden="1" x14ac:dyDescent="0.2">
      <c r="A324" s="16" t="s">
        <v>442</v>
      </c>
      <c r="B324" t="s">
        <v>603</v>
      </c>
      <c r="C324" t="str">
        <f t="shared" si="53"/>
        <v>miplib2010/ofi</v>
      </c>
      <c r="D324">
        <f t="shared" ref="D324:E387" ca="1" si="57">VLOOKUP($A324,INDIRECT("'"&amp;$B324&amp;"'!"&amp;"$A$5:$Z$1000"),MATCH(D$5,INDIRECT("'"&amp;$B324&amp;"'!$A$4:$Z$4"),0),0)</f>
        <v>422587</v>
      </c>
      <c r="E324">
        <f t="shared" ca="1" si="57"/>
        <v>420434</v>
      </c>
      <c r="F324" t="e">
        <f>VLOOKUP($A324,old_cleaning_log!$A$1:$GD$999,MATCH(F$5,old_cleaning_log!$A$1:$GD$1,0),0)</f>
        <v>#N/A</v>
      </c>
      <c r="G324" t="e">
        <f>VLOOKUP($A324,old_cleaning_log!$A$1:$GD$999,MATCH(G$5,old_cleaning_log!$A$1:$GD$1,0),0)</f>
        <v>#N/A</v>
      </c>
      <c r="H324">
        <f t="shared" ca="1" si="56"/>
        <v>6155380000</v>
      </c>
      <c r="I324" t="e">
        <f>VLOOKUP($A324,old_cleaning_log!$A$1:$GD$1000,MATCH("ORIG LP OPT",old_cleaning_log!$A$1:$GD$1,0),0)</f>
        <v>#N/A</v>
      </c>
      <c r="J324" t="e">
        <f>VLOOKUP($A324,old_cleaning_log!$A$1:$GD$999,MATCH(J$5,old_cleaning_log!$A$1:$GD$1,0),0)</f>
        <v>#N/A</v>
      </c>
      <c r="K324" s="51" t="e">
        <f t="shared" ca="1" si="54"/>
        <v>#N/A</v>
      </c>
      <c r="L324" t="e">
        <f>VLOOKUP($A324,old_cleaning_log!$A$1:$AAB$999,MATCH(L$5,old_cleaning_log!$A$1:$AAB$1,0),0)</f>
        <v>#N/A</v>
      </c>
      <c r="M324" t="e">
        <f>VLOOKUP($A324,old_cleaning_log!$A$1:$AAB$999,MATCH(M$5,old_cleaning_log!$A$1:$AAB$1,0),0)</f>
        <v>#N/A</v>
      </c>
      <c r="N324" t="e">
        <f>MATCH($A324,discarded_presolved!A:A,0)</f>
        <v>#N/A</v>
      </c>
      <c r="O324" t="e">
        <f t="shared" ca="1" si="46"/>
        <v>#N/A</v>
      </c>
      <c r="P324" t="e">
        <f t="shared" ca="1" si="55"/>
        <v>#N/A</v>
      </c>
      <c r="Q324" t="e">
        <f t="shared" ca="1" si="55"/>
        <v>#N/A</v>
      </c>
      <c r="R324" t="e">
        <f t="shared" ca="1" si="55"/>
        <v>#N/A</v>
      </c>
      <c r="S324" t="e">
        <f t="shared" ca="1" si="55"/>
        <v>#N/A</v>
      </c>
    </row>
    <row r="325" spans="1:19" hidden="1" x14ac:dyDescent="0.2">
      <c r="A325" s="16" t="s">
        <v>443</v>
      </c>
      <c r="B325" t="s">
        <v>603</v>
      </c>
      <c r="C325" t="str">
        <f t="shared" si="53"/>
        <v>miplib2010/opm2-z10-s2</v>
      </c>
      <c r="D325">
        <f t="shared" ca="1" si="57"/>
        <v>160633</v>
      </c>
      <c r="E325">
        <f t="shared" ca="1" si="57"/>
        <v>6250</v>
      </c>
      <c r="F325" t="e">
        <f>VLOOKUP($A325,old_cleaning_log!$A$1:$GD$999,MATCH(F$5,old_cleaning_log!$A$1:$GD$1,0),0)</f>
        <v>#N/A</v>
      </c>
      <c r="G325" t="e">
        <f>VLOOKUP($A325,old_cleaning_log!$A$1:$GD$999,MATCH(G$5,old_cleaning_log!$A$1:$GD$1,0),0)</f>
        <v>#N/A</v>
      </c>
      <c r="H325">
        <f t="shared" ca="1" si="56"/>
        <v>-33826</v>
      </c>
      <c r="I325" t="e">
        <f>VLOOKUP($A325,old_cleaning_log!$A$1:$GD$1000,MATCH("ORIG LP OPT",old_cleaning_log!$A$1:$GD$1,0),0)</f>
        <v>#N/A</v>
      </c>
      <c r="J325" t="e">
        <f>VLOOKUP($A325,old_cleaning_log!$A$1:$GD$999,MATCH(J$5,old_cleaning_log!$A$1:$GD$1,0),0)</f>
        <v>#N/A</v>
      </c>
      <c r="K325" s="51" t="e">
        <f t="shared" ca="1" si="54"/>
        <v>#N/A</v>
      </c>
      <c r="L325" t="e">
        <f>VLOOKUP($A325,old_cleaning_log!$A$1:$AAB$999,MATCH(L$5,old_cleaning_log!$A$1:$AAB$1,0),0)</f>
        <v>#N/A</v>
      </c>
      <c r="M325" t="e">
        <f>VLOOKUP($A325,old_cleaning_log!$A$1:$AAB$999,MATCH(M$5,old_cleaning_log!$A$1:$AAB$1,0),0)</f>
        <v>#N/A</v>
      </c>
      <c r="N325" t="e">
        <f>MATCH($A325,discarded_presolved!A:A,0)</f>
        <v>#N/A</v>
      </c>
      <c r="O325" t="e">
        <f t="shared" ca="1" si="46"/>
        <v>#N/A</v>
      </c>
      <c r="P325" t="e">
        <f t="shared" ca="1" si="55"/>
        <v>#N/A</v>
      </c>
      <c r="Q325" t="e">
        <f t="shared" ca="1" si="55"/>
        <v>#N/A</v>
      </c>
      <c r="R325" t="e">
        <f t="shared" ca="1" si="55"/>
        <v>#N/A</v>
      </c>
      <c r="S325" t="e">
        <f t="shared" ca="1" si="55"/>
        <v>#N/A</v>
      </c>
    </row>
    <row r="326" spans="1:19" hidden="1" x14ac:dyDescent="0.2">
      <c r="A326" s="16" t="s">
        <v>444</v>
      </c>
      <c r="B326" t="s">
        <v>603</v>
      </c>
      <c r="C326" t="str">
        <f t="shared" si="53"/>
        <v>miplib2010/opm2-z11-s8</v>
      </c>
      <c r="D326">
        <f t="shared" ca="1" si="57"/>
        <v>223082</v>
      </c>
      <c r="E326">
        <f t="shared" ca="1" si="57"/>
        <v>8019</v>
      </c>
      <c r="F326" t="e">
        <f>VLOOKUP($A326,old_cleaning_log!$A$1:$GD$999,MATCH(F$5,old_cleaning_log!$A$1:$GD$1,0),0)</f>
        <v>#N/A</v>
      </c>
      <c r="G326" t="e">
        <f>VLOOKUP($A326,old_cleaning_log!$A$1:$GD$999,MATCH(G$5,old_cleaning_log!$A$1:$GD$1,0),0)</f>
        <v>#N/A</v>
      </c>
      <c r="H326">
        <f t="shared" ca="1" si="56"/>
        <v>-43485</v>
      </c>
      <c r="I326" t="e">
        <f>VLOOKUP($A326,old_cleaning_log!$A$1:$GD$1000,MATCH("ORIG LP OPT",old_cleaning_log!$A$1:$GD$1,0),0)</f>
        <v>#N/A</v>
      </c>
      <c r="J326" t="e">
        <f>VLOOKUP($A326,old_cleaning_log!$A$1:$GD$999,MATCH(J$5,old_cleaning_log!$A$1:$GD$1,0),0)</f>
        <v>#N/A</v>
      </c>
      <c r="K326" s="51" t="e">
        <f t="shared" ca="1" si="54"/>
        <v>#N/A</v>
      </c>
      <c r="L326" t="e">
        <f>VLOOKUP($A326,old_cleaning_log!$A$1:$AAB$999,MATCH(L$5,old_cleaning_log!$A$1:$AAB$1,0),0)</f>
        <v>#N/A</v>
      </c>
      <c r="M326" t="e">
        <f>VLOOKUP($A326,old_cleaning_log!$A$1:$AAB$999,MATCH(M$5,old_cleaning_log!$A$1:$AAB$1,0),0)</f>
        <v>#N/A</v>
      </c>
      <c r="N326" t="e">
        <f>MATCH($A326,discarded_presolved!A:A,0)</f>
        <v>#N/A</v>
      </c>
      <c r="O326" t="e">
        <f t="shared" ca="1" si="46"/>
        <v>#N/A</v>
      </c>
      <c r="P326" t="e">
        <f t="shared" ref="P326:S345" ca="1" si="58">IF(AND($F326&lt;=P$1,$G326&lt;=P$1,$O326=0),1,0)</f>
        <v>#N/A</v>
      </c>
      <c r="Q326" t="e">
        <f t="shared" ca="1" si="58"/>
        <v>#N/A</v>
      </c>
      <c r="R326" t="e">
        <f t="shared" ca="1" si="58"/>
        <v>#N/A</v>
      </c>
      <c r="S326" t="e">
        <f t="shared" ca="1" si="58"/>
        <v>#N/A</v>
      </c>
    </row>
    <row r="327" spans="1:19" hidden="1" x14ac:dyDescent="0.2">
      <c r="A327" s="16" t="s">
        <v>445</v>
      </c>
      <c r="B327" t="s">
        <v>603</v>
      </c>
      <c r="C327" t="str">
        <f t="shared" si="53"/>
        <v>miplib2010/opm2-z12-s14</v>
      </c>
      <c r="D327">
        <f t="shared" ca="1" si="57"/>
        <v>319508</v>
      </c>
      <c r="E327">
        <f t="shared" ca="1" si="57"/>
        <v>10800</v>
      </c>
      <c r="F327" t="e">
        <f>VLOOKUP($A327,old_cleaning_log!$A$1:$GD$999,MATCH(F$5,old_cleaning_log!$A$1:$GD$1,0),0)</f>
        <v>#N/A</v>
      </c>
      <c r="G327" t="e">
        <f>VLOOKUP($A327,old_cleaning_log!$A$1:$GD$999,MATCH(G$5,old_cleaning_log!$A$1:$GD$1,0),0)</f>
        <v>#N/A</v>
      </c>
      <c r="H327">
        <f t="shared" ca="1" si="56"/>
        <v>-64291</v>
      </c>
      <c r="I327" t="e">
        <f>VLOOKUP($A327,old_cleaning_log!$A$1:$GD$1000,MATCH("ORIG LP OPT",old_cleaning_log!$A$1:$GD$1,0),0)</f>
        <v>#N/A</v>
      </c>
      <c r="J327" t="e">
        <f>VLOOKUP($A327,old_cleaning_log!$A$1:$GD$999,MATCH(J$5,old_cleaning_log!$A$1:$GD$1,0),0)</f>
        <v>#N/A</v>
      </c>
      <c r="K327" s="51" t="e">
        <f t="shared" ca="1" si="54"/>
        <v>#N/A</v>
      </c>
      <c r="L327" t="e">
        <f>VLOOKUP($A327,old_cleaning_log!$A$1:$AAB$999,MATCH(L$5,old_cleaning_log!$A$1:$AAB$1,0),0)</f>
        <v>#N/A</v>
      </c>
      <c r="M327" t="e">
        <f>VLOOKUP($A327,old_cleaning_log!$A$1:$AAB$999,MATCH(M$5,old_cleaning_log!$A$1:$AAB$1,0),0)</f>
        <v>#N/A</v>
      </c>
      <c r="N327" t="e">
        <f>MATCH($A327,discarded_presolved!A:A,0)</f>
        <v>#N/A</v>
      </c>
      <c r="O327" t="e">
        <f t="shared" ref="O327:O390" ca="1" si="59">IF(ISNA($N327),IF(OR(F327&gt;=$F$1,G327&gt;=$G$1),1,IF(ISNA(M327),0,IF($J327=$H327,1,IF(M327&gt;$M$1,0,1)))),1+INDIRECT("discarded_presolved!E"&amp;$N327)+INDIRECT("discarded_presolved!F"&amp;$N327))</f>
        <v>#N/A</v>
      </c>
      <c r="P327" t="e">
        <f t="shared" ca="1" si="58"/>
        <v>#N/A</v>
      </c>
      <c r="Q327" t="e">
        <f t="shared" ca="1" si="58"/>
        <v>#N/A</v>
      </c>
      <c r="R327" t="e">
        <f t="shared" ca="1" si="58"/>
        <v>#N/A</v>
      </c>
      <c r="S327" t="e">
        <f t="shared" ca="1" si="58"/>
        <v>#N/A</v>
      </c>
    </row>
    <row r="328" spans="1:19" hidden="1" x14ac:dyDescent="0.2">
      <c r="A328" s="16" t="s">
        <v>446</v>
      </c>
      <c r="B328" t="s">
        <v>603</v>
      </c>
      <c r="C328" t="str">
        <f t="shared" si="53"/>
        <v>miplib2010/opm2-z12-s7</v>
      </c>
      <c r="D328">
        <f t="shared" ca="1" si="57"/>
        <v>319508</v>
      </c>
      <c r="E328">
        <f t="shared" ca="1" si="57"/>
        <v>10800</v>
      </c>
      <c r="F328" t="e">
        <f>VLOOKUP($A328,old_cleaning_log!$A$1:$GD$999,MATCH(F$5,old_cleaning_log!$A$1:$GD$1,0),0)</f>
        <v>#N/A</v>
      </c>
      <c r="G328" t="e">
        <f>VLOOKUP($A328,old_cleaning_log!$A$1:$GD$999,MATCH(G$5,old_cleaning_log!$A$1:$GD$1,0),0)</f>
        <v>#N/A</v>
      </c>
      <c r="H328">
        <f t="shared" ca="1" si="56"/>
        <v>-65514</v>
      </c>
      <c r="I328" t="e">
        <f>VLOOKUP($A328,old_cleaning_log!$A$1:$GD$1000,MATCH("ORIG LP OPT",old_cleaning_log!$A$1:$GD$1,0),0)</f>
        <v>#N/A</v>
      </c>
      <c r="J328" t="e">
        <f>VLOOKUP($A328,old_cleaning_log!$A$1:$GD$999,MATCH(J$5,old_cleaning_log!$A$1:$GD$1,0),0)</f>
        <v>#N/A</v>
      </c>
      <c r="K328" s="51" t="e">
        <f t="shared" ca="1" si="54"/>
        <v>#N/A</v>
      </c>
      <c r="L328" t="e">
        <f>VLOOKUP($A328,old_cleaning_log!$A$1:$AAB$999,MATCH(L$5,old_cleaning_log!$A$1:$AAB$1,0),0)</f>
        <v>#N/A</v>
      </c>
      <c r="M328" t="e">
        <f>VLOOKUP($A328,old_cleaning_log!$A$1:$AAB$999,MATCH(M$5,old_cleaning_log!$A$1:$AAB$1,0),0)</f>
        <v>#N/A</v>
      </c>
      <c r="N328" t="e">
        <f>MATCH($A328,discarded_presolved!A:A,0)</f>
        <v>#N/A</v>
      </c>
      <c r="O328" t="e">
        <f t="shared" ca="1" si="59"/>
        <v>#N/A</v>
      </c>
      <c r="P328" t="e">
        <f t="shared" ca="1" si="58"/>
        <v>#N/A</v>
      </c>
      <c r="Q328" t="e">
        <f t="shared" ca="1" si="58"/>
        <v>#N/A</v>
      </c>
      <c r="R328" t="e">
        <f t="shared" ca="1" si="58"/>
        <v>#N/A</v>
      </c>
      <c r="S328" t="e">
        <f t="shared" ca="1" si="58"/>
        <v>#N/A</v>
      </c>
    </row>
    <row r="329" spans="1:19" hidden="1" x14ac:dyDescent="0.2">
      <c r="A329" s="16" t="s">
        <v>447</v>
      </c>
      <c r="B329" t="s">
        <v>603</v>
      </c>
      <c r="C329" t="str">
        <f t="shared" si="53"/>
        <v>miplib2010/opm2-z7-s2</v>
      </c>
      <c r="D329">
        <f t="shared" ca="1" si="57"/>
        <v>31798</v>
      </c>
      <c r="E329">
        <f t="shared" ca="1" si="57"/>
        <v>2023</v>
      </c>
      <c r="F329" t="e">
        <f>VLOOKUP($A329,old_cleaning_log!$A$1:$GD$999,MATCH(F$5,old_cleaning_log!$A$1:$GD$1,0),0)</f>
        <v>#N/A</v>
      </c>
      <c r="G329" t="e">
        <f>VLOOKUP($A329,old_cleaning_log!$A$1:$GD$999,MATCH(G$5,old_cleaning_log!$A$1:$GD$1,0),0)</f>
        <v>#N/A</v>
      </c>
      <c r="H329">
        <f t="shared" ca="1" si="56"/>
        <v>-10280</v>
      </c>
      <c r="I329" t="e">
        <f>VLOOKUP($A329,old_cleaning_log!$A$1:$GD$1000,MATCH("ORIG LP OPT",old_cleaning_log!$A$1:$GD$1,0),0)</f>
        <v>#N/A</v>
      </c>
      <c r="J329" t="e">
        <f>VLOOKUP($A329,old_cleaning_log!$A$1:$GD$999,MATCH(J$5,old_cleaning_log!$A$1:$GD$1,0),0)</f>
        <v>#N/A</v>
      </c>
      <c r="K329" s="51" t="e">
        <f t="shared" ca="1" si="54"/>
        <v>#N/A</v>
      </c>
      <c r="L329" t="e">
        <f>VLOOKUP($A329,old_cleaning_log!$A$1:$AAB$999,MATCH(L$5,old_cleaning_log!$A$1:$AAB$1,0),0)</f>
        <v>#N/A</v>
      </c>
      <c r="M329" t="e">
        <f>VLOOKUP($A329,old_cleaning_log!$A$1:$AAB$999,MATCH(M$5,old_cleaning_log!$A$1:$AAB$1,0),0)</f>
        <v>#N/A</v>
      </c>
      <c r="N329" t="e">
        <f>MATCH($A329,discarded_presolved!A:A,0)</f>
        <v>#N/A</v>
      </c>
      <c r="O329" t="e">
        <f t="shared" ca="1" si="59"/>
        <v>#N/A</v>
      </c>
      <c r="P329" t="e">
        <f t="shared" ca="1" si="58"/>
        <v>#N/A</v>
      </c>
      <c r="Q329" t="e">
        <f t="shared" ca="1" si="58"/>
        <v>#N/A</v>
      </c>
      <c r="R329" t="e">
        <f t="shared" ca="1" si="58"/>
        <v>#N/A</v>
      </c>
      <c r="S329" t="e">
        <f t="shared" ca="1" si="58"/>
        <v>#N/A</v>
      </c>
    </row>
    <row r="330" spans="1:19" hidden="1" x14ac:dyDescent="0.2">
      <c r="A330" s="16" t="s">
        <v>163</v>
      </c>
      <c r="B330" t="s">
        <v>604</v>
      </c>
      <c r="C330" t="str">
        <f t="shared" si="53"/>
        <v>miplib2003/opt1217</v>
      </c>
      <c r="D330">
        <f t="shared" ca="1" si="57"/>
        <v>64</v>
      </c>
      <c r="E330">
        <f t="shared" ca="1" si="57"/>
        <v>769</v>
      </c>
      <c r="F330">
        <f>VLOOKUP($A330,old_cleaning_log!$A$1:$GD$999,MATCH(F$5,old_cleaning_log!$A$1:$GD$1,0),0)</f>
        <v>64</v>
      </c>
      <c r="G330">
        <f>VLOOKUP($A330,old_cleaning_log!$A$1:$GD$999,MATCH(G$5,old_cleaning_log!$A$1:$GD$1,0),0)</f>
        <v>759</v>
      </c>
      <c r="H330">
        <f t="shared" ca="1" si="56"/>
        <v>-16</v>
      </c>
      <c r="I330">
        <f>VLOOKUP($A330,old_cleaning_log!$A$1:$GD$1000,MATCH("ORIG LP OPT",old_cleaning_log!$A$1:$GD$1,0),0)</f>
        <v>-20.02139</v>
      </c>
      <c r="J330">
        <f>VLOOKUP($A330,old_cleaning_log!$A$1:$GD$999,MATCH(J$5,old_cleaning_log!$A$1:$GD$1,0),0)</f>
        <v>-20.02139</v>
      </c>
      <c r="K330" s="51">
        <f t="shared" ca="1" si="54"/>
        <v>0</v>
      </c>
      <c r="L330">
        <f>VLOOKUP($A330,old_cleaning_log!$A$1:$AAB$999,MATCH(L$5,old_cleaning_log!$A$1:$AAB$1,0),0)</f>
        <v>6027223</v>
      </c>
      <c r="M330">
        <f>VLOOKUP($A330,old_cleaning_log!$A$1:$AAB$999,MATCH(M$5,old_cleaning_log!$A$1:$AAB$1,0),0)</f>
        <v>3600</v>
      </c>
      <c r="N330">
        <f>MATCH($A330,discarded_presolved!A:A,0)</f>
        <v>69</v>
      </c>
      <c r="O330">
        <f t="shared" ca="1" si="59"/>
        <v>1</v>
      </c>
      <c r="P330">
        <f t="shared" ca="1" si="58"/>
        <v>0</v>
      </c>
      <c r="Q330">
        <f t="shared" ca="1" si="58"/>
        <v>0</v>
      </c>
      <c r="R330">
        <f t="shared" ca="1" si="58"/>
        <v>0</v>
      </c>
      <c r="S330">
        <f t="shared" ca="1" si="58"/>
        <v>0</v>
      </c>
    </row>
    <row r="331" spans="1:19" x14ac:dyDescent="0.2">
      <c r="A331" s="16" t="s">
        <v>74</v>
      </c>
      <c r="B331" t="s">
        <v>605</v>
      </c>
      <c r="C331" t="str">
        <f t="shared" si="53"/>
        <v>miplib3/p0033</v>
      </c>
      <c r="D331">
        <f t="shared" ca="1" si="57"/>
        <v>16</v>
      </c>
      <c r="E331">
        <f t="shared" ca="1" si="57"/>
        <v>33</v>
      </c>
      <c r="F331">
        <f>VLOOKUP($A331,old_cleaning_log!$A$1:$GD$999,MATCH(F$5,old_cleaning_log!$A$1:$GD$1,0),0)</f>
        <v>11</v>
      </c>
      <c r="G331">
        <f>VLOOKUP($A331,old_cleaning_log!$A$1:$GD$999,MATCH(G$5,old_cleaning_log!$A$1:$GD$1,0),0)</f>
        <v>19</v>
      </c>
      <c r="H331">
        <f t="shared" ca="1" si="56"/>
        <v>3089</v>
      </c>
      <c r="I331">
        <f>VLOOKUP($A331,old_cleaning_log!$A$1:$GD$1000,MATCH("ORIG LP OPT",old_cleaning_log!$A$1:$GD$1,0),0)</f>
        <v>2520.571739</v>
      </c>
      <c r="J331">
        <f>VLOOKUP($A331,old_cleaning_log!$A$1:$GD$999,MATCH(J$5,old_cleaning_log!$A$1:$GD$1,0),0)</f>
        <v>2839.4918379999999</v>
      </c>
      <c r="K331" s="51">
        <f t="shared" ca="1" si="54"/>
        <v>0.56105602216002404</v>
      </c>
      <c r="L331">
        <f>VLOOKUP($A331,old_cleaning_log!$A$1:$AAB$999,MATCH(L$5,old_cleaning_log!$A$1:$AAB$1,0),0)</f>
        <v>3</v>
      </c>
      <c r="M331">
        <f>VLOOKUP($A331,old_cleaning_log!$A$1:$AAB$999,MATCH(M$5,old_cleaning_log!$A$1:$AAB$1,0),0)</f>
        <v>8.9999999999999993E-3</v>
      </c>
      <c r="N331">
        <f>MATCH($A331,discarded_presolved!A:A,0)</f>
        <v>70</v>
      </c>
      <c r="O331">
        <f t="shared" ca="1" si="59"/>
        <v>1</v>
      </c>
      <c r="P331">
        <f t="shared" ca="1" si="58"/>
        <v>0</v>
      </c>
      <c r="Q331">
        <f t="shared" ca="1" si="58"/>
        <v>0</v>
      </c>
      <c r="R331">
        <f t="shared" ca="1" si="58"/>
        <v>0</v>
      </c>
      <c r="S331">
        <f t="shared" ca="1" si="58"/>
        <v>0</v>
      </c>
    </row>
    <row r="332" spans="1:19" hidden="1" x14ac:dyDescent="0.2">
      <c r="A332" s="16" t="s">
        <v>93</v>
      </c>
      <c r="B332" t="s">
        <v>606</v>
      </c>
      <c r="C332" t="str">
        <f t="shared" si="53"/>
        <v>miplib2/p0040</v>
      </c>
      <c r="D332">
        <f t="shared" ca="1" si="57"/>
        <v>23</v>
      </c>
      <c r="E332">
        <f t="shared" ca="1" si="57"/>
        <v>40</v>
      </c>
      <c r="F332">
        <f>VLOOKUP($A332,old_cleaning_log!$A$1:$GD$999,MATCH(F$5,old_cleaning_log!$A$1:$GD$1,0),0)</f>
        <v>13</v>
      </c>
      <c r="G332">
        <f>VLOOKUP($A332,old_cleaning_log!$A$1:$GD$999,MATCH(G$5,old_cleaning_log!$A$1:$GD$1,0),0)</f>
        <v>30</v>
      </c>
      <c r="H332">
        <f t="shared" ca="1" si="56"/>
        <v>62027</v>
      </c>
      <c r="I332">
        <f>VLOOKUP($A332,old_cleaning_log!$A$1:$GD$1000,MATCH("ORIG LP OPT",old_cleaning_log!$A$1:$GD$1,0),0)</f>
        <v>61796.545052000001</v>
      </c>
      <c r="J332">
        <f>VLOOKUP($A332,old_cleaning_log!$A$1:$GD$999,MATCH(J$5,old_cleaning_log!$A$1:$GD$1,0),0)</f>
        <v>62027</v>
      </c>
      <c r="K332" s="51">
        <f t="shared" ca="1" si="54"/>
        <v>1</v>
      </c>
      <c r="L332">
        <f>VLOOKUP($A332,old_cleaning_log!$A$1:$AAB$999,MATCH(L$5,old_cleaning_log!$A$1:$AAB$1,0),0)</f>
        <v>0</v>
      </c>
      <c r="M332">
        <f>VLOOKUP($A332,old_cleaning_log!$A$1:$AAB$999,MATCH(M$5,old_cleaning_log!$A$1:$AAB$1,0),0)</f>
        <v>1E-3</v>
      </c>
      <c r="N332">
        <f>MATCH($A332,discarded_presolved!A:A,0)</f>
        <v>71</v>
      </c>
      <c r="O332">
        <f t="shared" ca="1" si="59"/>
        <v>2</v>
      </c>
      <c r="P332">
        <f t="shared" ca="1" si="58"/>
        <v>0</v>
      </c>
      <c r="Q332">
        <f t="shared" ca="1" si="58"/>
        <v>0</v>
      </c>
      <c r="R332">
        <f t="shared" ca="1" si="58"/>
        <v>0</v>
      </c>
      <c r="S332">
        <f t="shared" ca="1" si="58"/>
        <v>0</v>
      </c>
    </row>
    <row r="333" spans="1:19" x14ac:dyDescent="0.2">
      <c r="A333" s="16" t="s">
        <v>75</v>
      </c>
      <c r="B333" t="s">
        <v>605</v>
      </c>
      <c r="C333" t="str">
        <f t="shared" si="53"/>
        <v>miplib3/p0201</v>
      </c>
      <c r="D333">
        <f t="shared" ca="1" si="57"/>
        <v>133</v>
      </c>
      <c r="E333">
        <f t="shared" ca="1" si="57"/>
        <v>201</v>
      </c>
      <c r="F333">
        <f>VLOOKUP($A333,old_cleaning_log!$A$1:$GD$999,MATCH(F$5,old_cleaning_log!$A$1:$GD$1,0),0)</f>
        <v>107</v>
      </c>
      <c r="G333">
        <f>VLOOKUP($A333,old_cleaning_log!$A$1:$GD$999,MATCH(G$5,old_cleaning_log!$A$1:$GD$1,0),0)</f>
        <v>177</v>
      </c>
      <c r="H333">
        <f t="shared" ca="1" si="56"/>
        <v>7615</v>
      </c>
      <c r="I333">
        <f>VLOOKUP($A333,old_cleaning_log!$A$1:$GD$1000,MATCH("ORIG LP OPT",old_cleaning_log!$A$1:$GD$1,0),0)</f>
        <v>6875</v>
      </c>
      <c r="J333">
        <f>VLOOKUP($A333,old_cleaning_log!$A$1:$GD$999,MATCH(J$5,old_cleaning_log!$A$1:$GD$1,0),0)</f>
        <v>7155</v>
      </c>
      <c r="K333" s="51">
        <f t="shared" ca="1" si="54"/>
        <v>0.3783783783783784</v>
      </c>
      <c r="L333">
        <f>VLOOKUP($A333,old_cleaning_log!$A$1:$AAB$999,MATCH(L$5,old_cleaning_log!$A$1:$AAB$1,0),0)</f>
        <v>13</v>
      </c>
      <c r="M333">
        <f>VLOOKUP($A333,old_cleaning_log!$A$1:$AAB$999,MATCH(M$5,old_cleaning_log!$A$1:$AAB$1,0),0)</f>
        <v>0.309</v>
      </c>
      <c r="N333">
        <f>MATCH($A333,discarded_presolved!A:A,0)</f>
        <v>72</v>
      </c>
      <c r="O333">
        <f t="shared" ca="1" si="59"/>
        <v>1</v>
      </c>
      <c r="P333">
        <f t="shared" ca="1" si="58"/>
        <v>0</v>
      </c>
      <c r="Q333">
        <f t="shared" ca="1" si="58"/>
        <v>0</v>
      </c>
      <c r="R333">
        <f t="shared" ca="1" si="58"/>
        <v>0</v>
      </c>
      <c r="S333">
        <f t="shared" ca="1" si="58"/>
        <v>0</v>
      </c>
    </row>
    <row r="334" spans="1:19" x14ac:dyDescent="0.2">
      <c r="A334" s="16" t="s">
        <v>76</v>
      </c>
      <c r="B334" t="s">
        <v>605</v>
      </c>
      <c r="C334" t="str">
        <f t="shared" si="53"/>
        <v>miplib3/p0282</v>
      </c>
      <c r="D334">
        <f t="shared" ca="1" si="57"/>
        <v>241</v>
      </c>
      <c r="E334">
        <f t="shared" ca="1" si="57"/>
        <v>282</v>
      </c>
      <c r="F334">
        <f>VLOOKUP($A334,old_cleaning_log!$A$1:$GD$999,MATCH(F$5,old_cleaning_log!$A$1:$GD$1,0),0)</f>
        <v>160</v>
      </c>
      <c r="G334">
        <f>VLOOKUP($A334,old_cleaning_log!$A$1:$GD$999,MATCH(G$5,old_cleaning_log!$A$1:$GD$1,0),0)</f>
        <v>200</v>
      </c>
      <c r="H334">
        <f t="shared" ca="1" si="56"/>
        <v>258411</v>
      </c>
      <c r="I334">
        <f>VLOOKUP($A334,old_cleaning_log!$A$1:$GD$1000,MATCH("ORIG LP OPT",old_cleaning_log!$A$1:$GD$1,0),0)</f>
        <v>176867.50334900001</v>
      </c>
      <c r="J334">
        <f>VLOOKUP($A334,old_cleaning_log!$A$1:$GD$999,MATCH(J$5,old_cleaning_log!$A$1:$GD$1,0),0)</f>
        <v>180000.300231</v>
      </c>
      <c r="K334" s="51">
        <f t="shared" ca="1" si="54"/>
        <v>3.8418721426775812E-2</v>
      </c>
      <c r="L334">
        <f>VLOOKUP($A334,old_cleaning_log!$A$1:$AAB$999,MATCH(L$5,old_cleaning_log!$A$1:$AAB$1,0),0)</f>
        <v>90</v>
      </c>
      <c r="M334">
        <f>VLOOKUP($A334,old_cleaning_log!$A$1:$AAB$999,MATCH(M$5,old_cleaning_log!$A$1:$AAB$1,0),0)</f>
        <v>0.14899999999999999</v>
      </c>
      <c r="N334" t="e">
        <f>MATCH($A334,discarded_presolved!A:A,0)</f>
        <v>#N/A</v>
      </c>
      <c r="O334">
        <f t="shared" ca="1" si="59"/>
        <v>0</v>
      </c>
      <c r="P334">
        <f t="shared" ca="1" si="58"/>
        <v>1</v>
      </c>
      <c r="Q334">
        <f t="shared" ca="1" si="58"/>
        <v>1</v>
      </c>
      <c r="R334">
        <f t="shared" ca="1" si="58"/>
        <v>1</v>
      </c>
      <c r="S334">
        <f t="shared" ca="1" si="58"/>
        <v>1</v>
      </c>
    </row>
    <row r="335" spans="1:19" x14ac:dyDescent="0.2">
      <c r="A335" s="16" t="s">
        <v>94</v>
      </c>
      <c r="B335" t="s">
        <v>606</v>
      </c>
      <c r="C335" t="str">
        <f t="shared" si="53"/>
        <v>miplib2/p0291</v>
      </c>
      <c r="D335">
        <f t="shared" ca="1" si="57"/>
        <v>252</v>
      </c>
      <c r="E335">
        <f t="shared" ca="1" si="57"/>
        <v>291</v>
      </c>
      <c r="F335">
        <f>VLOOKUP($A335,old_cleaning_log!$A$1:$GD$999,MATCH(F$5,old_cleaning_log!$A$1:$GD$1,0),0)</f>
        <v>34</v>
      </c>
      <c r="G335">
        <f>VLOOKUP($A335,old_cleaning_log!$A$1:$GD$999,MATCH(G$5,old_cleaning_log!$A$1:$GD$1,0),0)</f>
        <v>67</v>
      </c>
      <c r="H335">
        <f t="shared" ca="1" si="56"/>
        <v>5223.7489999999998</v>
      </c>
      <c r="I335">
        <f>VLOOKUP($A335,old_cleaning_log!$A$1:$GD$1000,MATCH("ORIG LP OPT",old_cleaning_log!$A$1:$GD$1,0),0)</f>
        <v>1705.1287609999999</v>
      </c>
      <c r="J335">
        <f>VLOOKUP($A335,old_cleaning_log!$A$1:$GD$999,MATCH(J$5,old_cleaning_log!$A$1:$GD$1,0),0)</f>
        <v>2977.1766510000002</v>
      </c>
      <c r="K335" s="51">
        <f t="shared" ca="1" si="54"/>
        <v>0.3615189487915636</v>
      </c>
      <c r="L335">
        <f>VLOOKUP($A335,old_cleaning_log!$A$1:$AAB$999,MATCH(L$5,old_cleaning_log!$A$1:$AAB$1,0),0)</f>
        <v>4</v>
      </c>
      <c r="M335">
        <f>VLOOKUP($A335,old_cleaning_log!$A$1:$AAB$999,MATCH(M$5,old_cleaning_log!$A$1:$AAB$1,0),0)</f>
        <v>2.1999999999999999E-2</v>
      </c>
      <c r="N335">
        <f>MATCH($A335,discarded_presolved!A:A,0)</f>
        <v>73</v>
      </c>
      <c r="O335">
        <f t="shared" ca="1" si="59"/>
        <v>1</v>
      </c>
      <c r="P335">
        <f t="shared" ca="1" si="58"/>
        <v>0</v>
      </c>
      <c r="Q335">
        <f t="shared" ca="1" si="58"/>
        <v>0</v>
      </c>
      <c r="R335">
        <f t="shared" ca="1" si="58"/>
        <v>0</v>
      </c>
      <c r="S335">
        <f t="shared" ca="1" si="58"/>
        <v>0</v>
      </c>
    </row>
    <row r="336" spans="1:19" x14ac:dyDescent="0.2">
      <c r="A336" s="16" t="s">
        <v>567</v>
      </c>
      <c r="B336" t="s">
        <v>605</v>
      </c>
      <c r="C336" t="str">
        <f t="shared" si="53"/>
        <v>miplib3/p0548</v>
      </c>
      <c r="D336">
        <f t="shared" ca="1" si="57"/>
        <v>176</v>
      </c>
      <c r="E336">
        <f t="shared" ca="1" si="57"/>
        <v>548</v>
      </c>
      <c r="F336">
        <f>VLOOKUP($A336,old_cleaning_log!$A$1:$GD$999,MATCH(F$5,old_cleaning_log!$A$1:$GD$1,0),0)</f>
        <v>117</v>
      </c>
      <c r="G336">
        <f>VLOOKUP($A336,old_cleaning_log!$A$1:$GD$999,MATCH(G$5,old_cleaning_log!$A$1:$GD$1,0),0)</f>
        <v>365</v>
      </c>
      <c r="H336">
        <f t="shared" ca="1" si="56"/>
        <v>8691</v>
      </c>
      <c r="I336">
        <f>VLOOKUP($A336,old_cleaning_log!$A$1:$GD$1000,MATCH("ORIG LP OPT",old_cleaning_log!$A$1:$GD$1,0),0)</f>
        <v>315.25490200000002</v>
      </c>
      <c r="J336">
        <f>VLOOKUP($A336,old_cleaning_log!$A$1:$GD$999,MATCH(J$5,old_cleaning_log!$A$1:$GD$1,0),0)</f>
        <v>7501.1918189999997</v>
      </c>
      <c r="K336" s="51">
        <f t="shared" ca="1" si="54"/>
        <v>0.85794598963092761</v>
      </c>
      <c r="L336">
        <f>VLOOKUP($A336,old_cleaning_log!$A$1:$AAB$999,MATCH(L$5,old_cleaning_log!$A$1:$AAB$1,0),0)</f>
        <v>2</v>
      </c>
      <c r="M336">
        <f>VLOOKUP($A336,old_cleaning_log!$A$1:$AAB$999,MATCH(M$5,old_cleaning_log!$A$1:$AAB$1,0),0)</f>
        <v>4.3999999999999997E-2</v>
      </c>
      <c r="N336" t="e">
        <f>MATCH($A336,discarded_presolved!A:A,0)</f>
        <v>#N/A</v>
      </c>
      <c r="O336">
        <f t="shared" ca="1" si="59"/>
        <v>0</v>
      </c>
      <c r="P336">
        <f t="shared" ca="1" si="58"/>
        <v>1</v>
      </c>
      <c r="Q336">
        <f t="shared" ca="1" si="58"/>
        <v>1</v>
      </c>
      <c r="R336">
        <f t="shared" ca="1" si="58"/>
        <v>1</v>
      </c>
      <c r="S336">
        <f t="shared" ca="1" si="58"/>
        <v>1</v>
      </c>
    </row>
    <row r="337" spans="1:19" hidden="1" x14ac:dyDescent="0.2">
      <c r="A337" s="16" t="s">
        <v>448</v>
      </c>
      <c r="B337" t="s">
        <v>603</v>
      </c>
      <c r="C337" t="str">
        <f t="shared" si="53"/>
        <v>miplib2010/p100x588b</v>
      </c>
      <c r="D337">
        <f t="shared" ca="1" si="57"/>
        <v>688</v>
      </c>
      <c r="E337">
        <f t="shared" ca="1" si="57"/>
        <v>1176</v>
      </c>
      <c r="F337">
        <f>VLOOKUP($A337,old_cleaning_log!$A$1:$GD$999,MATCH(F$5,old_cleaning_log!$A$1:$GD$1,0),0)</f>
        <v>688</v>
      </c>
      <c r="G337">
        <f>VLOOKUP($A337,old_cleaning_log!$A$1:$GD$999,MATCH(G$5,old_cleaning_log!$A$1:$GD$1,0),0)</f>
        <v>1176</v>
      </c>
      <c r="H337">
        <f t="shared" ca="1" si="56"/>
        <v>47878</v>
      </c>
      <c r="I337">
        <f>VLOOKUP($A337,old_cleaning_log!$A$1:$GD$1000,MATCH("ORIG LP OPT",old_cleaning_log!$A$1:$GD$1,0),0)</f>
        <v>5554.0111109999998</v>
      </c>
      <c r="J337">
        <f>VLOOKUP($A337,old_cleaning_log!$A$1:$GD$999,MATCH(J$5,old_cleaning_log!$A$1:$GD$1,0),0)</f>
        <v>5554.0111109999998</v>
      </c>
      <c r="K337" s="51">
        <f t="shared" ca="1" si="54"/>
        <v>0</v>
      </c>
      <c r="L337">
        <f>VLOOKUP($A337,old_cleaning_log!$A$1:$AAB$999,MATCH(L$5,old_cleaning_log!$A$1:$AAB$1,0),0)</f>
        <v>219055</v>
      </c>
      <c r="M337">
        <f>VLOOKUP($A337,old_cleaning_log!$A$1:$AAB$999,MATCH(M$5,old_cleaning_log!$A$1:$AAB$1,0),0)</f>
        <v>3600.0010000000002</v>
      </c>
      <c r="N337" t="e">
        <f>MATCH($A337,discarded_presolved!A:A,0)</f>
        <v>#N/A</v>
      </c>
      <c r="O337">
        <f t="shared" ca="1" si="59"/>
        <v>0</v>
      </c>
      <c r="P337">
        <f t="shared" ca="1" si="58"/>
        <v>0</v>
      </c>
      <c r="Q337">
        <f t="shared" ca="1" si="58"/>
        <v>0</v>
      </c>
      <c r="R337">
        <f t="shared" ca="1" si="58"/>
        <v>1</v>
      </c>
      <c r="S337">
        <f t="shared" ca="1" si="58"/>
        <v>1</v>
      </c>
    </row>
    <row r="338" spans="1:19" hidden="1" x14ac:dyDescent="0.2">
      <c r="A338" s="16" t="s">
        <v>164</v>
      </c>
      <c r="B338" t="s">
        <v>604</v>
      </c>
      <c r="C338" t="str">
        <f t="shared" si="53"/>
        <v>miplib2003/p2756</v>
      </c>
      <c r="D338">
        <f t="shared" ca="1" si="57"/>
        <v>755</v>
      </c>
      <c r="E338">
        <f t="shared" ca="1" si="57"/>
        <v>2756</v>
      </c>
      <c r="F338">
        <f>VLOOKUP($A338,old_cleaning_log!$A$1:$GD$999,MATCH(F$5,old_cleaning_log!$A$1:$GD$1,0),0)</f>
        <v>591</v>
      </c>
      <c r="G338">
        <f>VLOOKUP($A338,old_cleaning_log!$A$1:$GD$999,MATCH(G$5,old_cleaning_log!$A$1:$GD$1,0),0)</f>
        <v>2143</v>
      </c>
      <c r="H338">
        <f t="shared" ca="1" si="56"/>
        <v>3124</v>
      </c>
      <c r="I338">
        <f>VLOOKUP($A338,old_cleaning_log!$A$1:$GD$1000,MATCH("ORIG LP OPT",old_cleaning_log!$A$1:$GD$1,0),0)</f>
        <v>2688.75</v>
      </c>
      <c r="J338">
        <f>VLOOKUP($A338,old_cleaning_log!$A$1:$GD$999,MATCH(J$5,old_cleaning_log!$A$1:$GD$1,0),0)</f>
        <v>2718.1913380000001</v>
      </c>
      <c r="K338" s="51">
        <f t="shared" ca="1" si="54"/>
        <v>6.7642361860999631E-2</v>
      </c>
      <c r="L338">
        <f>VLOOKUP($A338,old_cleaning_log!$A$1:$AAB$999,MATCH(L$5,old_cleaning_log!$A$1:$AAB$1,0),0)</f>
        <v>461</v>
      </c>
      <c r="M338">
        <f>VLOOKUP($A338,old_cleaning_log!$A$1:$AAB$999,MATCH(M$5,old_cleaning_log!$A$1:$AAB$1,0),0)</f>
        <v>1.147</v>
      </c>
      <c r="N338" t="e">
        <f>MATCH($A338,discarded_presolved!A:A,0)</f>
        <v>#N/A</v>
      </c>
      <c r="O338">
        <f t="shared" ca="1" si="59"/>
        <v>0</v>
      </c>
      <c r="P338">
        <f t="shared" ca="1" si="58"/>
        <v>0</v>
      </c>
      <c r="Q338">
        <f t="shared" ca="1" si="58"/>
        <v>0</v>
      </c>
      <c r="R338">
        <f t="shared" ca="1" si="58"/>
        <v>0</v>
      </c>
      <c r="S338">
        <f t="shared" ca="1" si="58"/>
        <v>1</v>
      </c>
    </row>
    <row r="339" spans="1:19" hidden="1" x14ac:dyDescent="0.2">
      <c r="A339" s="16" t="s">
        <v>581</v>
      </c>
      <c r="B339" t="s">
        <v>606</v>
      </c>
      <c r="C339" t="str">
        <f t="shared" si="53"/>
        <v>miplib2/p6000</v>
      </c>
      <c r="D339">
        <f t="shared" ca="1" si="57"/>
        <v>2176</v>
      </c>
      <c r="E339">
        <f t="shared" ca="1" si="57"/>
        <v>6000</v>
      </c>
      <c r="F339">
        <f>VLOOKUP($A339,old_cleaning_log!$A$1:$GD$999,MATCH(F$5,old_cleaning_log!$A$1:$GD$1,0),0)</f>
        <v>1725</v>
      </c>
      <c r="G339">
        <f>VLOOKUP($A339,old_cleaning_log!$A$1:$GD$999,MATCH(G$5,old_cleaning_log!$A$1:$GD$1,0),0)</f>
        <v>4596</v>
      </c>
      <c r="H339">
        <f t="shared" ca="1" si="56"/>
        <v>-2451377</v>
      </c>
      <c r="I339">
        <f>VLOOKUP($A339,old_cleaning_log!$A$1:$GD$1000,MATCH("ORIG LP OPT",old_cleaning_log!$A$1:$GD$1,0),0)</f>
        <v>-2451537.3250239999</v>
      </c>
      <c r="J339">
        <f>VLOOKUP($A339,old_cleaning_log!$A$1:$GD$999,MATCH(J$5,old_cleaning_log!$A$1:$GD$1,0),0)</f>
        <v>-2451537.3250239999</v>
      </c>
      <c r="K339" s="51">
        <f t="shared" ca="1" si="54"/>
        <v>0</v>
      </c>
      <c r="L339">
        <f>VLOOKUP($A339,old_cleaning_log!$A$1:$AAB$999,MATCH(L$5,old_cleaning_log!$A$1:$AAB$1,0),0)</f>
        <v>3948</v>
      </c>
      <c r="M339">
        <f>VLOOKUP($A339,old_cleaning_log!$A$1:$AAB$999,MATCH(M$5,old_cleaning_log!$A$1:$AAB$1,0),0)</f>
        <v>15.118</v>
      </c>
      <c r="N339" t="e">
        <f>MATCH($A339,discarded_presolved!A:A,0)</f>
        <v>#N/A</v>
      </c>
      <c r="O339">
        <f t="shared" ca="1" si="59"/>
        <v>0</v>
      </c>
      <c r="P339">
        <f t="shared" ca="1" si="58"/>
        <v>0</v>
      </c>
      <c r="Q339">
        <f t="shared" ca="1" si="58"/>
        <v>0</v>
      </c>
      <c r="R339">
        <f t="shared" ca="1" si="58"/>
        <v>0</v>
      </c>
      <c r="S339">
        <f t="shared" ca="1" si="58"/>
        <v>1</v>
      </c>
    </row>
    <row r="340" spans="1:19" hidden="1" x14ac:dyDescent="0.2">
      <c r="A340" s="16" t="s">
        <v>449</v>
      </c>
      <c r="B340" t="s">
        <v>603</v>
      </c>
      <c r="C340" t="str">
        <f t="shared" si="53"/>
        <v>miplib2010/p6b</v>
      </c>
      <c r="D340">
        <f t="shared" ca="1" si="57"/>
        <v>5852</v>
      </c>
      <c r="E340">
        <f t="shared" ca="1" si="57"/>
        <v>462</v>
      </c>
      <c r="F340">
        <f>VLOOKUP($A340,old_cleaning_log!$A$1:$GD$999,MATCH(F$5,old_cleaning_log!$A$1:$GD$1,0),0)</f>
        <v>502</v>
      </c>
      <c r="G340">
        <f>VLOOKUP($A340,old_cleaning_log!$A$1:$GD$999,MATCH(G$5,old_cleaning_log!$A$1:$GD$1,0),0)</f>
        <v>451</v>
      </c>
      <c r="H340">
        <f t="shared" ca="1" si="56"/>
        <v>-63</v>
      </c>
      <c r="I340">
        <f>VLOOKUP($A340,old_cleaning_log!$A$1:$GD$1000,MATCH("ORIG LP OPT",old_cleaning_log!$A$1:$GD$1,0),0)</f>
        <v>-231</v>
      </c>
      <c r="J340">
        <f>VLOOKUP($A340,old_cleaning_log!$A$1:$GD$999,MATCH(J$5,old_cleaning_log!$A$1:$GD$1,0),0)</f>
        <v>-70.274023999999997</v>
      </c>
      <c r="K340" s="51">
        <f t="shared" ca="1" si="54"/>
        <v>0.95670223809523813</v>
      </c>
      <c r="L340">
        <f>VLOOKUP($A340,old_cleaning_log!$A$1:$AAB$999,MATCH(L$5,old_cleaning_log!$A$1:$AAB$1,0),0)</f>
        <v>279399</v>
      </c>
      <c r="M340">
        <f>VLOOKUP($A340,old_cleaning_log!$A$1:$AAB$999,MATCH(M$5,old_cleaning_log!$A$1:$AAB$1,0),0)</f>
        <v>3600</v>
      </c>
      <c r="N340" t="e">
        <f>MATCH($A340,discarded_presolved!A:A,0)</f>
        <v>#N/A</v>
      </c>
      <c r="O340">
        <f t="shared" ca="1" si="59"/>
        <v>0</v>
      </c>
      <c r="P340">
        <f t="shared" ca="1" si="58"/>
        <v>0</v>
      </c>
      <c r="Q340">
        <f t="shared" ca="1" si="58"/>
        <v>1</v>
      </c>
      <c r="R340">
        <f t="shared" ca="1" si="58"/>
        <v>1</v>
      </c>
      <c r="S340">
        <f t="shared" ca="1" si="58"/>
        <v>1</v>
      </c>
    </row>
    <row r="341" spans="1:19" hidden="1" x14ac:dyDescent="0.2">
      <c r="A341" s="16" t="s">
        <v>450</v>
      </c>
      <c r="B341" t="s">
        <v>603</v>
      </c>
      <c r="C341" t="str">
        <f t="shared" si="53"/>
        <v>miplib2010/p80x400b</v>
      </c>
      <c r="D341">
        <f t="shared" ca="1" si="57"/>
        <v>480</v>
      </c>
      <c r="E341">
        <f t="shared" ca="1" si="57"/>
        <v>800</v>
      </c>
      <c r="F341">
        <f>VLOOKUP($A341,old_cleaning_log!$A$1:$GD$999,MATCH(F$5,old_cleaning_log!$A$1:$GD$1,0),0)</f>
        <v>474</v>
      </c>
      <c r="G341">
        <f>VLOOKUP($A341,old_cleaning_log!$A$1:$GD$999,MATCH(G$5,old_cleaning_log!$A$1:$GD$1,0),0)</f>
        <v>792</v>
      </c>
      <c r="H341">
        <f t="shared" ca="1" si="56"/>
        <v>39667</v>
      </c>
      <c r="I341">
        <f>VLOOKUP($A341,old_cleaning_log!$A$1:$GD$1000,MATCH("ORIG LP OPT",old_cleaning_log!$A$1:$GD$1,0),0)</f>
        <v>6418.8</v>
      </c>
      <c r="J341">
        <f>VLOOKUP($A341,old_cleaning_log!$A$1:$GD$999,MATCH(J$5,old_cleaning_log!$A$1:$GD$1,0),0)</f>
        <v>6418.8</v>
      </c>
      <c r="K341" s="51">
        <f t="shared" ca="1" si="54"/>
        <v>0</v>
      </c>
      <c r="L341">
        <f>VLOOKUP($A341,old_cleaning_log!$A$1:$AAB$999,MATCH(L$5,old_cleaning_log!$A$1:$AAB$1,0),0)</f>
        <v>363870</v>
      </c>
      <c r="M341">
        <f>VLOOKUP($A341,old_cleaning_log!$A$1:$AAB$999,MATCH(M$5,old_cleaning_log!$A$1:$AAB$1,0),0)</f>
        <v>3284.8760000000002</v>
      </c>
      <c r="N341" t="e">
        <f>MATCH($A341,discarded_presolved!A:A,0)</f>
        <v>#N/A</v>
      </c>
      <c r="O341">
        <f t="shared" ca="1" si="59"/>
        <v>0</v>
      </c>
      <c r="P341">
        <f t="shared" ca="1" si="58"/>
        <v>0</v>
      </c>
      <c r="Q341">
        <f t="shared" ca="1" si="58"/>
        <v>1</v>
      </c>
      <c r="R341">
        <f t="shared" ca="1" si="58"/>
        <v>1</v>
      </c>
      <c r="S341">
        <f t="shared" ca="1" si="58"/>
        <v>1</v>
      </c>
    </row>
    <row r="342" spans="1:19" hidden="1" x14ac:dyDescent="0.2">
      <c r="A342" s="16" t="s">
        <v>453</v>
      </c>
      <c r="B342" t="s">
        <v>603</v>
      </c>
      <c r="C342" t="str">
        <f t="shared" si="53"/>
        <v>miplib2010/pg</v>
      </c>
      <c r="D342">
        <f t="shared" ca="1" si="57"/>
        <v>125</v>
      </c>
      <c r="E342">
        <f t="shared" ca="1" si="57"/>
        <v>2700</v>
      </c>
      <c r="F342">
        <f>VLOOKUP($A342,old_cleaning_log!$A$1:$GD$999,MATCH(F$5,old_cleaning_log!$A$1:$GD$1,0),0)</f>
        <v>125</v>
      </c>
      <c r="G342">
        <f>VLOOKUP($A342,old_cleaning_log!$A$1:$GD$999,MATCH(G$5,old_cleaning_log!$A$1:$GD$1,0),0)</f>
        <v>2700</v>
      </c>
      <c r="H342">
        <f t="shared" ca="1" si="56"/>
        <v>-8674.3426071169997</v>
      </c>
      <c r="I342">
        <f>VLOOKUP($A342,old_cleaning_log!$A$1:$GD$1000,MATCH("ORIG LP OPT",old_cleaning_log!$A$1:$GD$1,0),0)</f>
        <v>-11824.657381999999</v>
      </c>
      <c r="J342">
        <f>VLOOKUP($A342,old_cleaning_log!$A$1:$GD$999,MATCH(J$5,old_cleaning_log!$A$1:$GD$1,0),0)</f>
        <v>-11824.657381999999</v>
      </c>
      <c r="K342" s="51">
        <f t="shared" ca="1" si="54"/>
        <v>0</v>
      </c>
      <c r="L342">
        <f>VLOOKUP($A342,old_cleaning_log!$A$1:$AAB$999,MATCH(L$5,old_cleaning_log!$A$1:$AAB$1,0),0)</f>
        <v>1016</v>
      </c>
      <c r="M342">
        <f>VLOOKUP($A342,old_cleaning_log!$A$1:$AAB$999,MATCH(M$5,old_cleaning_log!$A$1:$AAB$1,0),0)</f>
        <v>11.103</v>
      </c>
      <c r="N342" t="e">
        <f>MATCH($A342,discarded_presolved!A:A,0)</f>
        <v>#N/A</v>
      </c>
      <c r="O342">
        <f t="shared" ca="1" si="59"/>
        <v>0</v>
      </c>
      <c r="P342">
        <f t="shared" ca="1" si="58"/>
        <v>0</v>
      </c>
      <c r="Q342">
        <f t="shared" ca="1" si="58"/>
        <v>0</v>
      </c>
      <c r="R342">
        <f t="shared" ca="1" si="58"/>
        <v>0</v>
      </c>
      <c r="S342">
        <f t="shared" ca="1" si="58"/>
        <v>1</v>
      </c>
    </row>
    <row r="343" spans="1:19" hidden="1" x14ac:dyDescent="0.2">
      <c r="A343" s="16" t="s">
        <v>452</v>
      </c>
      <c r="B343" t="s">
        <v>603</v>
      </c>
      <c r="C343" t="str">
        <f t="shared" si="53"/>
        <v>miplib2010/pg5_34</v>
      </c>
      <c r="D343">
        <f t="shared" ca="1" si="57"/>
        <v>225</v>
      </c>
      <c r="E343">
        <f t="shared" ca="1" si="57"/>
        <v>2600</v>
      </c>
      <c r="F343">
        <f>VLOOKUP($A343,old_cleaning_log!$A$1:$GD$999,MATCH(F$5,old_cleaning_log!$A$1:$GD$1,0),0)</f>
        <v>225</v>
      </c>
      <c r="G343">
        <f>VLOOKUP($A343,old_cleaning_log!$A$1:$GD$999,MATCH(G$5,old_cleaning_log!$A$1:$GD$1,0),0)</f>
        <v>2600</v>
      </c>
      <c r="H343">
        <f t="shared" ref="H343:H362" ca="1" si="60">VLOOKUP($A343,INDIRECT("'"&amp;$B343&amp;"'!"&amp;"$A$5:$Z$1000"),MATCH(H$5,INDIRECT("'"&amp;$B343&amp;"'!$A$4:$Z$4"),0),0)</f>
        <v>-14339.353446925999</v>
      </c>
      <c r="I343">
        <f>VLOOKUP($A343,old_cleaning_log!$A$1:$GD$1000,MATCH("ORIG LP OPT",old_cleaning_log!$A$1:$GD$1,0),0)</f>
        <v>-16646.586017000001</v>
      </c>
      <c r="J343">
        <f>VLOOKUP($A343,old_cleaning_log!$A$1:$GD$999,MATCH(J$5,old_cleaning_log!$A$1:$GD$1,0),0)</f>
        <v>-16646.586017000001</v>
      </c>
      <c r="K343" s="51">
        <f t="shared" ca="1" si="54"/>
        <v>0</v>
      </c>
      <c r="L343">
        <f>VLOOKUP($A343,old_cleaning_log!$A$1:$AAB$999,MATCH(L$5,old_cleaning_log!$A$1:$AAB$1,0),0)</f>
        <v>15750</v>
      </c>
      <c r="M343">
        <f>VLOOKUP($A343,old_cleaning_log!$A$1:$AAB$999,MATCH(M$5,old_cleaning_log!$A$1:$AAB$1,0),0)</f>
        <v>122.063</v>
      </c>
      <c r="N343" t="e">
        <f>MATCH($A343,discarded_presolved!A:A,0)</f>
        <v>#N/A</v>
      </c>
      <c r="O343">
        <f t="shared" ca="1" si="59"/>
        <v>0</v>
      </c>
      <c r="P343">
        <f t="shared" ca="1" si="58"/>
        <v>0</v>
      </c>
      <c r="Q343">
        <f t="shared" ca="1" si="58"/>
        <v>0</v>
      </c>
      <c r="R343">
        <f t="shared" ca="1" si="58"/>
        <v>0</v>
      </c>
      <c r="S343">
        <f t="shared" ca="1" si="58"/>
        <v>1</v>
      </c>
    </row>
    <row r="344" spans="1:19" hidden="1" x14ac:dyDescent="0.2">
      <c r="A344" s="16" t="s">
        <v>454</v>
      </c>
      <c r="B344" t="s">
        <v>603</v>
      </c>
      <c r="C344" t="str">
        <f t="shared" si="53"/>
        <v>miplib2010/pigeon-10</v>
      </c>
      <c r="D344">
        <f t="shared" ca="1" si="57"/>
        <v>931</v>
      </c>
      <c r="E344">
        <f t="shared" ca="1" si="57"/>
        <v>490</v>
      </c>
      <c r="F344">
        <f>VLOOKUP($A344,old_cleaning_log!$A$1:$GD$999,MATCH(F$5,old_cleaning_log!$A$1:$GD$1,0),0)</f>
        <v>525</v>
      </c>
      <c r="G344">
        <f>VLOOKUP($A344,old_cleaning_log!$A$1:$GD$999,MATCH(G$5,old_cleaning_log!$A$1:$GD$1,0),0)</f>
        <v>210</v>
      </c>
      <c r="H344">
        <f t="shared" ca="1" si="60"/>
        <v>-9000</v>
      </c>
      <c r="I344">
        <f>VLOOKUP($A344,old_cleaning_log!$A$1:$GD$1000,MATCH("ORIG LP OPT",old_cleaning_log!$A$1:$GD$1,0),0)</f>
        <v>-10000</v>
      </c>
      <c r="J344">
        <f>VLOOKUP($A344,old_cleaning_log!$A$1:$GD$999,MATCH(J$5,old_cleaning_log!$A$1:$GD$1,0),0)</f>
        <v>-10000</v>
      </c>
      <c r="K344" s="51">
        <f t="shared" ca="1" si="54"/>
        <v>0</v>
      </c>
      <c r="L344">
        <f>VLOOKUP($A344,old_cleaning_log!$A$1:$AAB$999,MATCH(L$5,old_cleaning_log!$A$1:$AAB$1,0),0)</f>
        <v>4138762</v>
      </c>
      <c r="M344">
        <f>VLOOKUP($A344,old_cleaning_log!$A$1:$AAB$999,MATCH(M$5,old_cleaning_log!$A$1:$AAB$1,0),0)</f>
        <v>1506.866</v>
      </c>
      <c r="N344">
        <f>MATCH($A344,discarded_presolved!A:A,0)</f>
        <v>74</v>
      </c>
      <c r="O344">
        <f t="shared" ca="1" si="59"/>
        <v>1</v>
      </c>
      <c r="P344">
        <f t="shared" ca="1" si="58"/>
        <v>0</v>
      </c>
      <c r="Q344">
        <f t="shared" ca="1" si="58"/>
        <v>0</v>
      </c>
      <c r="R344">
        <f t="shared" ca="1" si="58"/>
        <v>0</v>
      </c>
      <c r="S344">
        <f t="shared" ca="1" si="58"/>
        <v>0</v>
      </c>
    </row>
    <row r="345" spans="1:19" hidden="1" x14ac:dyDescent="0.2">
      <c r="A345" s="16" t="s">
        <v>455</v>
      </c>
      <c r="B345" t="s">
        <v>603</v>
      </c>
      <c r="C345" t="str">
        <f t="shared" si="53"/>
        <v>miplib2010/pigeon-11</v>
      </c>
      <c r="D345">
        <f t="shared" ca="1" si="57"/>
        <v>1123</v>
      </c>
      <c r="E345">
        <f t="shared" ca="1" si="57"/>
        <v>572</v>
      </c>
      <c r="F345">
        <f>VLOOKUP($A345,old_cleaning_log!$A$1:$GD$999,MATCH(F$5,old_cleaning_log!$A$1:$GD$1,0),0)</f>
        <v>627</v>
      </c>
      <c r="G345">
        <f>VLOOKUP($A345,old_cleaning_log!$A$1:$GD$999,MATCH(G$5,old_cleaning_log!$A$1:$GD$1,0),0)</f>
        <v>242</v>
      </c>
      <c r="H345">
        <f t="shared" ca="1" si="60"/>
        <v>-10000</v>
      </c>
      <c r="I345">
        <f>VLOOKUP($A345,old_cleaning_log!$A$1:$GD$1000,MATCH("ORIG LP OPT",old_cleaning_log!$A$1:$GD$1,0),0)</f>
        <v>-11000</v>
      </c>
      <c r="J345">
        <f>VLOOKUP($A345,old_cleaning_log!$A$1:$GD$999,MATCH(J$5,old_cleaning_log!$A$1:$GD$1,0),0)</f>
        <v>-11000</v>
      </c>
      <c r="K345" s="51">
        <f t="shared" ca="1" si="54"/>
        <v>0</v>
      </c>
      <c r="L345">
        <f>VLOOKUP($A345,old_cleaning_log!$A$1:$AAB$999,MATCH(L$5,old_cleaning_log!$A$1:$AAB$1,0),0)</f>
        <v>7768460</v>
      </c>
      <c r="M345">
        <f>VLOOKUP($A345,old_cleaning_log!$A$1:$AAB$999,MATCH(M$5,old_cleaning_log!$A$1:$AAB$1,0),0)</f>
        <v>3600.0010000000002</v>
      </c>
      <c r="N345">
        <f>MATCH($A345,discarded_presolved!A:A,0)</f>
        <v>75</v>
      </c>
      <c r="O345">
        <f t="shared" ca="1" si="59"/>
        <v>1</v>
      </c>
      <c r="P345">
        <f t="shared" ca="1" si="58"/>
        <v>0</v>
      </c>
      <c r="Q345">
        <f t="shared" ca="1" si="58"/>
        <v>0</v>
      </c>
      <c r="R345">
        <f t="shared" ca="1" si="58"/>
        <v>0</v>
      </c>
      <c r="S345">
        <f t="shared" ca="1" si="58"/>
        <v>0</v>
      </c>
    </row>
    <row r="346" spans="1:19" hidden="1" x14ac:dyDescent="0.2">
      <c r="A346" s="16" t="s">
        <v>456</v>
      </c>
      <c r="B346" t="s">
        <v>603</v>
      </c>
      <c r="C346" t="str">
        <f t="shared" si="53"/>
        <v>miplib2010/pigeon-12</v>
      </c>
      <c r="D346">
        <f t="shared" ca="1" si="57"/>
        <v>1333</v>
      </c>
      <c r="E346">
        <f t="shared" ca="1" si="57"/>
        <v>660</v>
      </c>
      <c r="F346">
        <f>VLOOKUP($A346,old_cleaning_log!$A$1:$GD$999,MATCH(F$5,old_cleaning_log!$A$1:$GD$1,0),0)</f>
        <v>738</v>
      </c>
      <c r="G346">
        <f>VLOOKUP($A346,old_cleaning_log!$A$1:$GD$999,MATCH(G$5,old_cleaning_log!$A$1:$GD$1,0),0)</f>
        <v>276</v>
      </c>
      <c r="H346">
        <f t="shared" ca="1" si="60"/>
        <v>-11000</v>
      </c>
      <c r="I346">
        <f>VLOOKUP($A346,old_cleaning_log!$A$1:$GD$1000,MATCH("ORIG LP OPT",old_cleaning_log!$A$1:$GD$1,0),0)</f>
        <v>-12000</v>
      </c>
      <c r="J346">
        <f>VLOOKUP($A346,old_cleaning_log!$A$1:$GD$999,MATCH(J$5,old_cleaning_log!$A$1:$GD$1,0),0)</f>
        <v>-12000</v>
      </c>
      <c r="K346" s="51">
        <f t="shared" ca="1" si="54"/>
        <v>0</v>
      </c>
      <c r="L346">
        <f>VLOOKUP($A346,old_cleaning_log!$A$1:$AAB$999,MATCH(L$5,old_cleaning_log!$A$1:$AAB$1,0),0)</f>
        <v>7435790</v>
      </c>
      <c r="M346">
        <f>VLOOKUP($A346,old_cleaning_log!$A$1:$AAB$999,MATCH(M$5,old_cleaning_log!$A$1:$AAB$1,0),0)</f>
        <v>3600</v>
      </c>
      <c r="N346">
        <f>MATCH($A346,discarded_presolved!A:A,0)</f>
        <v>76</v>
      </c>
      <c r="O346">
        <f t="shared" ca="1" si="59"/>
        <v>1</v>
      </c>
      <c r="P346">
        <f t="shared" ref="P346:S365" ca="1" si="61">IF(AND($F346&lt;=P$1,$G346&lt;=P$1,$O346=0),1,0)</f>
        <v>0</v>
      </c>
      <c r="Q346">
        <f t="shared" ca="1" si="61"/>
        <v>0</v>
      </c>
      <c r="R346">
        <f t="shared" ca="1" si="61"/>
        <v>0</v>
      </c>
      <c r="S346">
        <f t="shared" ca="1" si="61"/>
        <v>0</v>
      </c>
    </row>
    <row r="347" spans="1:19" hidden="1" x14ac:dyDescent="0.2">
      <c r="A347" s="16" t="s">
        <v>457</v>
      </c>
      <c r="B347" t="s">
        <v>603</v>
      </c>
      <c r="C347" t="str">
        <f t="shared" si="53"/>
        <v>miplib2010/pigeon-13</v>
      </c>
      <c r="D347">
        <f t="shared" ca="1" si="57"/>
        <v>1561</v>
      </c>
      <c r="E347">
        <f t="shared" ca="1" si="57"/>
        <v>754</v>
      </c>
      <c r="F347">
        <f>VLOOKUP($A347,old_cleaning_log!$A$1:$GD$999,MATCH(F$5,old_cleaning_log!$A$1:$GD$1,0),0)</f>
        <v>858</v>
      </c>
      <c r="G347">
        <f>VLOOKUP($A347,old_cleaning_log!$A$1:$GD$999,MATCH(G$5,old_cleaning_log!$A$1:$GD$1,0),0)</f>
        <v>312</v>
      </c>
      <c r="H347">
        <f t="shared" ca="1" si="60"/>
        <v>-12000</v>
      </c>
      <c r="I347">
        <f>VLOOKUP($A347,old_cleaning_log!$A$1:$GD$1000,MATCH("ORIG LP OPT",old_cleaning_log!$A$1:$GD$1,0),0)</f>
        <v>-13000</v>
      </c>
      <c r="J347">
        <f>VLOOKUP($A347,old_cleaning_log!$A$1:$GD$999,MATCH(J$5,old_cleaning_log!$A$1:$GD$1,0),0)</f>
        <v>-13000</v>
      </c>
      <c r="K347" s="51">
        <f t="shared" ca="1" si="54"/>
        <v>0</v>
      </c>
      <c r="L347">
        <f>VLOOKUP($A347,old_cleaning_log!$A$1:$AAB$999,MATCH(L$5,old_cleaning_log!$A$1:$AAB$1,0),0)</f>
        <v>6867119</v>
      </c>
      <c r="M347">
        <f>VLOOKUP($A347,old_cleaning_log!$A$1:$AAB$999,MATCH(M$5,old_cleaning_log!$A$1:$AAB$1,0),0)</f>
        <v>3600</v>
      </c>
      <c r="N347">
        <f>MATCH($A347,discarded_presolved!A:A,0)</f>
        <v>77</v>
      </c>
      <c r="O347">
        <f t="shared" ca="1" si="59"/>
        <v>1</v>
      </c>
      <c r="P347">
        <f t="shared" ca="1" si="61"/>
        <v>0</v>
      </c>
      <c r="Q347">
        <f t="shared" ca="1" si="61"/>
        <v>0</v>
      </c>
      <c r="R347">
        <f t="shared" ca="1" si="61"/>
        <v>0</v>
      </c>
      <c r="S347">
        <f t="shared" ca="1" si="61"/>
        <v>0</v>
      </c>
    </row>
    <row r="348" spans="1:19" hidden="1" x14ac:dyDescent="0.2">
      <c r="A348" s="16" t="s">
        <v>458</v>
      </c>
      <c r="B348" t="s">
        <v>603</v>
      </c>
      <c r="C348" t="str">
        <f t="shared" si="53"/>
        <v>miplib2010/pigeon-19</v>
      </c>
      <c r="D348">
        <f t="shared" ca="1" si="57"/>
        <v>3307</v>
      </c>
      <c r="E348">
        <f t="shared" ca="1" si="57"/>
        <v>1444</v>
      </c>
      <c r="F348">
        <f>VLOOKUP($A348,old_cleaning_log!$A$1:$GD$999,MATCH(F$5,old_cleaning_log!$A$1:$GD$1,0),0)</f>
        <v>1767</v>
      </c>
      <c r="G348">
        <f>VLOOKUP($A348,old_cleaning_log!$A$1:$GD$999,MATCH(G$5,old_cleaning_log!$A$1:$GD$1,0),0)</f>
        <v>570</v>
      </c>
      <c r="H348">
        <f t="shared" ca="1" si="60"/>
        <v>-18000</v>
      </c>
      <c r="I348">
        <f>VLOOKUP($A348,old_cleaning_log!$A$1:$GD$1000,MATCH("ORIG LP OPT",old_cleaning_log!$A$1:$GD$1,0),0)</f>
        <v>-19000</v>
      </c>
      <c r="J348">
        <f>VLOOKUP($A348,old_cleaning_log!$A$1:$GD$999,MATCH(J$5,old_cleaning_log!$A$1:$GD$1,0),0)</f>
        <v>-19000</v>
      </c>
      <c r="K348" s="51">
        <f t="shared" ca="1" si="54"/>
        <v>0</v>
      </c>
      <c r="L348">
        <f>VLOOKUP($A348,old_cleaning_log!$A$1:$AAB$999,MATCH(L$5,old_cleaning_log!$A$1:$AAB$1,0),0)</f>
        <v>3922804</v>
      </c>
      <c r="M348">
        <f>VLOOKUP($A348,old_cleaning_log!$A$1:$AAB$999,MATCH(M$5,old_cleaning_log!$A$1:$AAB$1,0),0)</f>
        <v>3600.0010000000002</v>
      </c>
      <c r="N348">
        <f>MATCH($A348,discarded_presolved!A:A,0)</f>
        <v>78</v>
      </c>
      <c r="O348">
        <f t="shared" ca="1" si="59"/>
        <v>1</v>
      </c>
      <c r="P348">
        <f t="shared" ca="1" si="61"/>
        <v>0</v>
      </c>
      <c r="Q348">
        <f t="shared" ca="1" si="61"/>
        <v>0</v>
      </c>
      <c r="R348">
        <f t="shared" ca="1" si="61"/>
        <v>0</v>
      </c>
      <c r="S348">
        <f t="shared" ca="1" si="61"/>
        <v>0</v>
      </c>
    </row>
    <row r="349" spans="1:19" x14ac:dyDescent="0.2">
      <c r="A349" s="16" t="s">
        <v>95</v>
      </c>
      <c r="B349" t="s">
        <v>606</v>
      </c>
      <c r="C349" t="str">
        <f t="shared" si="53"/>
        <v>miplib2/pipex</v>
      </c>
      <c r="D349">
        <f t="shared" ca="1" si="57"/>
        <v>25</v>
      </c>
      <c r="E349">
        <f t="shared" ca="1" si="57"/>
        <v>48</v>
      </c>
      <c r="F349">
        <f>VLOOKUP($A349,old_cleaning_log!$A$1:$GD$999,MATCH(F$5,old_cleaning_log!$A$1:$GD$1,0),0)</f>
        <v>25</v>
      </c>
      <c r="G349">
        <f>VLOOKUP($A349,old_cleaning_log!$A$1:$GD$999,MATCH(G$5,old_cleaning_log!$A$1:$GD$1,0),0)</f>
        <v>48</v>
      </c>
      <c r="H349">
        <f t="shared" ca="1" si="60"/>
        <v>788.26300000000003</v>
      </c>
      <c r="I349">
        <f>VLOOKUP($A349,old_cleaning_log!$A$1:$GD$1000,MATCH("ORIG LP OPT",old_cleaning_log!$A$1:$GD$1,0),0)</f>
        <v>773.75106200000005</v>
      </c>
      <c r="J349">
        <f>VLOOKUP($A349,old_cleaning_log!$A$1:$GD$999,MATCH(J$5,old_cleaning_log!$A$1:$GD$1,0),0)</f>
        <v>773.75106200000005</v>
      </c>
      <c r="K349" s="51">
        <f t="shared" ca="1" si="54"/>
        <v>0</v>
      </c>
      <c r="L349">
        <f>VLOOKUP($A349,old_cleaning_log!$A$1:$AAB$999,MATCH(L$5,old_cleaning_log!$A$1:$AAB$1,0),0)</f>
        <v>9</v>
      </c>
      <c r="M349">
        <f>VLOOKUP($A349,old_cleaning_log!$A$1:$AAB$999,MATCH(M$5,old_cleaning_log!$A$1:$AAB$1,0),0)</f>
        <v>2.9000000000000001E-2</v>
      </c>
      <c r="N349" t="e">
        <f>MATCH($A349,discarded_presolved!A:A,0)</f>
        <v>#N/A</v>
      </c>
      <c r="O349">
        <f t="shared" ca="1" si="59"/>
        <v>0</v>
      </c>
      <c r="P349">
        <f t="shared" ca="1" si="61"/>
        <v>1</v>
      </c>
      <c r="Q349">
        <f t="shared" ca="1" si="61"/>
        <v>1</v>
      </c>
      <c r="R349">
        <f t="shared" ca="1" si="61"/>
        <v>1</v>
      </c>
      <c r="S349">
        <f t="shared" ca="1" si="61"/>
        <v>1</v>
      </c>
    </row>
    <row r="350" spans="1:19" x14ac:dyDescent="0.2">
      <c r="A350" s="16" t="s">
        <v>53</v>
      </c>
      <c r="B350" t="s">
        <v>604</v>
      </c>
      <c r="C350" t="str">
        <f t="shared" si="53"/>
        <v>miplib2003/pk1</v>
      </c>
      <c r="D350">
        <f t="shared" ca="1" si="57"/>
        <v>45</v>
      </c>
      <c r="E350">
        <f t="shared" ca="1" si="57"/>
        <v>86</v>
      </c>
      <c r="F350">
        <f>VLOOKUP($A350,old_cleaning_log!$A$1:$GD$999,MATCH(F$5,old_cleaning_log!$A$1:$GD$1,0),0)</f>
        <v>45</v>
      </c>
      <c r="G350">
        <f>VLOOKUP($A350,old_cleaning_log!$A$1:$GD$999,MATCH(G$5,old_cleaning_log!$A$1:$GD$1,0),0)</f>
        <v>86</v>
      </c>
      <c r="H350">
        <f t="shared" ca="1" si="60"/>
        <v>11</v>
      </c>
      <c r="I350">
        <f>VLOOKUP($A350,old_cleaning_log!$A$1:$GD$1000,MATCH("ORIG LP OPT",old_cleaning_log!$A$1:$GD$1,0),0)</f>
        <v>0</v>
      </c>
      <c r="J350">
        <f>VLOOKUP($A350,old_cleaning_log!$A$1:$GD$999,MATCH(J$5,old_cleaning_log!$A$1:$GD$1,0),0)</f>
        <v>0</v>
      </c>
      <c r="K350" s="51">
        <f t="shared" ca="1" si="54"/>
        <v>0</v>
      </c>
      <c r="L350">
        <f>VLOOKUP($A350,old_cleaning_log!$A$1:$AAB$999,MATCH(L$5,old_cleaning_log!$A$1:$AAB$1,0),0)</f>
        <v>211839</v>
      </c>
      <c r="M350">
        <f>VLOOKUP($A350,old_cleaning_log!$A$1:$AAB$999,MATCH(M$5,old_cleaning_log!$A$1:$AAB$1,0),0)</f>
        <v>46.548999999999999</v>
      </c>
      <c r="N350">
        <f>MATCH($A350,discarded_presolved!A:A,0)</f>
        <v>79</v>
      </c>
      <c r="O350">
        <f t="shared" ca="1" si="59"/>
        <v>1</v>
      </c>
      <c r="P350">
        <f t="shared" ca="1" si="61"/>
        <v>0</v>
      </c>
      <c r="Q350">
        <f t="shared" ca="1" si="61"/>
        <v>0</v>
      </c>
      <c r="R350">
        <f t="shared" ca="1" si="61"/>
        <v>0</v>
      </c>
      <c r="S350">
        <f t="shared" ca="1" si="61"/>
        <v>0</v>
      </c>
    </row>
    <row r="351" spans="1:19" x14ac:dyDescent="0.2">
      <c r="A351" s="16" t="s">
        <v>56</v>
      </c>
      <c r="B351" t="s">
        <v>604</v>
      </c>
      <c r="C351" t="str">
        <f t="shared" si="53"/>
        <v>miplib2003/pp08a</v>
      </c>
      <c r="D351">
        <f t="shared" ca="1" si="57"/>
        <v>136</v>
      </c>
      <c r="E351">
        <f t="shared" ca="1" si="57"/>
        <v>240</v>
      </c>
      <c r="F351">
        <f>VLOOKUP($A351,old_cleaning_log!$A$1:$GD$999,MATCH(F$5,old_cleaning_log!$A$1:$GD$1,0),0)</f>
        <v>133</v>
      </c>
      <c r="G351">
        <f>VLOOKUP($A351,old_cleaning_log!$A$1:$GD$999,MATCH(G$5,old_cleaning_log!$A$1:$GD$1,0),0)</f>
        <v>234</v>
      </c>
      <c r="H351">
        <f t="shared" ca="1" si="60"/>
        <v>7350</v>
      </c>
      <c r="I351">
        <f>VLOOKUP($A351,old_cleaning_log!$A$1:$GD$1000,MATCH("ORIG LP OPT",old_cleaning_log!$A$1:$GD$1,0),0)</f>
        <v>2748.3452379999999</v>
      </c>
      <c r="J351">
        <f>VLOOKUP($A351,old_cleaning_log!$A$1:$GD$999,MATCH(J$5,old_cleaning_log!$A$1:$GD$1,0),0)</f>
        <v>2748.3452379999999</v>
      </c>
      <c r="K351" s="51">
        <f t="shared" ca="1" si="54"/>
        <v>0</v>
      </c>
      <c r="L351">
        <f>VLOOKUP($A351,old_cleaning_log!$A$1:$AAB$999,MATCH(L$5,old_cleaning_log!$A$1:$AAB$1,0),0)</f>
        <v>1574</v>
      </c>
      <c r="M351">
        <f>VLOOKUP($A351,old_cleaning_log!$A$1:$AAB$999,MATCH(M$5,old_cleaning_log!$A$1:$AAB$1,0),0)</f>
        <v>1.3320000000000001</v>
      </c>
      <c r="N351" t="e">
        <f>MATCH($A351,discarded_presolved!A:A,0)</f>
        <v>#N/A</v>
      </c>
      <c r="O351">
        <f t="shared" ca="1" si="59"/>
        <v>0</v>
      </c>
      <c r="P351">
        <f t="shared" ca="1" si="61"/>
        <v>1</v>
      </c>
      <c r="Q351">
        <f t="shared" ca="1" si="61"/>
        <v>1</v>
      </c>
      <c r="R351">
        <f t="shared" ca="1" si="61"/>
        <v>1</v>
      </c>
      <c r="S351">
        <f t="shared" ca="1" si="61"/>
        <v>1</v>
      </c>
    </row>
    <row r="352" spans="1:19" x14ac:dyDescent="0.2">
      <c r="A352" s="16" t="s">
        <v>57</v>
      </c>
      <c r="B352" t="s">
        <v>604</v>
      </c>
      <c r="C352" t="str">
        <f t="shared" si="53"/>
        <v>miplib2003/pp08aCUTS</v>
      </c>
      <c r="D352">
        <f t="shared" ca="1" si="57"/>
        <v>246</v>
      </c>
      <c r="E352">
        <f t="shared" ca="1" si="57"/>
        <v>240</v>
      </c>
      <c r="F352">
        <f>VLOOKUP($A352,old_cleaning_log!$A$1:$GD$999,MATCH(F$5,old_cleaning_log!$A$1:$GD$1,0),0)</f>
        <v>239</v>
      </c>
      <c r="G352">
        <f>VLOOKUP($A352,old_cleaning_log!$A$1:$GD$999,MATCH(G$5,old_cleaning_log!$A$1:$GD$1,0),0)</f>
        <v>235</v>
      </c>
      <c r="H352">
        <f t="shared" ca="1" si="60"/>
        <v>7350</v>
      </c>
      <c r="I352">
        <f>VLOOKUP($A352,old_cleaning_log!$A$1:$GD$1000,MATCH("ORIG LP OPT",old_cleaning_log!$A$1:$GD$1,0),0)</f>
        <v>5480.6061559999998</v>
      </c>
      <c r="J352">
        <f>VLOOKUP($A352,old_cleaning_log!$A$1:$GD$999,MATCH(J$5,old_cleaning_log!$A$1:$GD$1,0),0)</f>
        <v>5480.6061559999998</v>
      </c>
      <c r="K352" s="51">
        <f t="shared" ca="1" si="54"/>
        <v>0</v>
      </c>
      <c r="L352">
        <f>VLOOKUP($A352,old_cleaning_log!$A$1:$AAB$999,MATCH(L$5,old_cleaning_log!$A$1:$AAB$1,0),0)</f>
        <v>1105</v>
      </c>
      <c r="M352">
        <f>VLOOKUP($A352,old_cleaning_log!$A$1:$AAB$999,MATCH(M$5,old_cleaning_log!$A$1:$AAB$1,0),0)</f>
        <v>1.2150000000000001</v>
      </c>
      <c r="N352" t="e">
        <f>MATCH($A352,discarded_presolved!A:A,0)</f>
        <v>#N/A</v>
      </c>
      <c r="O352">
        <f t="shared" ca="1" si="59"/>
        <v>0</v>
      </c>
      <c r="P352">
        <f t="shared" ca="1" si="61"/>
        <v>1</v>
      </c>
      <c r="Q352">
        <f t="shared" ca="1" si="61"/>
        <v>1</v>
      </c>
      <c r="R352">
        <f t="shared" ca="1" si="61"/>
        <v>1</v>
      </c>
      <c r="S352">
        <f t="shared" ca="1" si="61"/>
        <v>1</v>
      </c>
    </row>
    <row r="353" spans="1:19" x14ac:dyDescent="0.2">
      <c r="A353" s="16" t="s">
        <v>36</v>
      </c>
      <c r="B353" t="s">
        <v>603</v>
      </c>
      <c r="C353" t="str">
        <f t="shared" si="53"/>
        <v>miplib2010/probportfolio</v>
      </c>
      <c r="D353">
        <f t="shared" ca="1" si="57"/>
        <v>302</v>
      </c>
      <c r="E353">
        <f t="shared" ca="1" si="57"/>
        <v>320</v>
      </c>
      <c r="F353">
        <f>VLOOKUP($A353,old_cleaning_log!$A$1:$GD$999,MATCH(F$5,old_cleaning_log!$A$1:$GD$1,0),0)</f>
        <v>302</v>
      </c>
      <c r="G353">
        <f>VLOOKUP($A353,old_cleaning_log!$A$1:$GD$999,MATCH(G$5,old_cleaning_log!$A$1:$GD$1,0),0)</f>
        <v>320</v>
      </c>
      <c r="H353">
        <f t="shared" ca="1" si="60"/>
        <v>16.734246764000002</v>
      </c>
      <c r="I353">
        <f>VLOOKUP($A353,old_cleaning_log!$A$1:$GD$1000,MATCH("ORIG LP OPT",old_cleaning_log!$A$1:$GD$1,0),0)</f>
        <v>5</v>
      </c>
      <c r="J353">
        <f>VLOOKUP($A353,old_cleaning_log!$A$1:$GD$999,MATCH(J$5,old_cleaning_log!$A$1:$GD$1,0),0)</f>
        <v>7.3219659999999998</v>
      </c>
      <c r="K353" s="51">
        <f t="shared" ca="1" si="54"/>
        <v>0.19787942478963871</v>
      </c>
      <c r="L353">
        <f>VLOOKUP($A353,old_cleaning_log!$A$1:$AAB$999,MATCH(L$5,old_cleaning_log!$A$1:$AAB$1,0),0)</f>
        <v>333740</v>
      </c>
      <c r="M353">
        <f>VLOOKUP($A353,old_cleaning_log!$A$1:$AAB$999,MATCH(M$5,old_cleaning_log!$A$1:$AAB$1,0),0)</f>
        <v>3600.0010000000002</v>
      </c>
      <c r="N353" t="e">
        <f>MATCH($A353,discarded_presolved!A:A,0)</f>
        <v>#N/A</v>
      </c>
      <c r="O353">
        <f t="shared" ca="1" si="59"/>
        <v>0</v>
      </c>
      <c r="P353">
        <f t="shared" ca="1" si="61"/>
        <v>1</v>
      </c>
      <c r="Q353">
        <f t="shared" ca="1" si="61"/>
        <v>1</v>
      </c>
      <c r="R353">
        <f t="shared" ca="1" si="61"/>
        <v>1</v>
      </c>
      <c r="S353">
        <f t="shared" ca="1" si="61"/>
        <v>1</v>
      </c>
    </row>
    <row r="354" spans="1:19" x14ac:dyDescent="0.2">
      <c r="A354" s="24" t="s">
        <v>118</v>
      </c>
      <c r="B354" t="s">
        <v>899</v>
      </c>
      <c r="C354" t="str">
        <f t="shared" si="53"/>
        <v>coral/prod1</v>
      </c>
      <c r="D354">
        <f t="shared" ca="1" si="57"/>
        <v>280</v>
      </c>
      <c r="E354">
        <f t="shared" ca="1" si="57"/>
        <v>250</v>
      </c>
      <c r="F354">
        <f>VLOOKUP($A354,old_cleaning_log!$A$1:$GD$999,MATCH(F$5,old_cleaning_log!$A$1:$GD$1,0),0)</f>
        <v>75</v>
      </c>
      <c r="G354">
        <f>VLOOKUP($A354,old_cleaning_log!$A$1:$GD$999,MATCH(G$5,old_cleaning_log!$A$1:$GD$1,0),0)</f>
        <v>117</v>
      </c>
      <c r="H354">
        <f t="shared" ca="1" si="60"/>
        <v>-56</v>
      </c>
      <c r="I354">
        <f>VLOOKUP($A354,old_cleaning_log!$A$1:$GD$1000,MATCH("ORIG LP OPT",old_cleaning_log!$A$1:$GD$1,0),0)</f>
        <v>-100</v>
      </c>
      <c r="J354">
        <f>VLOOKUP($A354,old_cleaning_log!$A$1:$GD$999,MATCH(J$5,old_cleaning_log!$A$1:$GD$1,0),0)</f>
        <v>-73.550151</v>
      </c>
      <c r="K354" s="51">
        <f t="shared" ca="1" si="54"/>
        <v>0.60113293181818184</v>
      </c>
      <c r="L354">
        <f>VLOOKUP($A354,old_cleaning_log!$A$1:$AAB$999,MATCH(L$5,old_cleaning_log!$A$1:$AAB$1,0),0)</f>
        <v>44431</v>
      </c>
      <c r="M354">
        <f>VLOOKUP($A354,old_cleaning_log!$A$1:$AAB$999,MATCH(M$5,old_cleaning_log!$A$1:$AAB$1,0),0)</f>
        <v>64.683999999999997</v>
      </c>
      <c r="N354" t="e">
        <f>MATCH($A354,discarded_presolved!A:A,0)</f>
        <v>#N/A</v>
      </c>
      <c r="O354">
        <f t="shared" ca="1" si="59"/>
        <v>0</v>
      </c>
      <c r="P354">
        <f t="shared" ca="1" si="61"/>
        <v>1</v>
      </c>
      <c r="Q354">
        <f t="shared" ca="1" si="61"/>
        <v>1</v>
      </c>
      <c r="R354">
        <f t="shared" ca="1" si="61"/>
        <v>1</v>
      </c>
      <c r="S354">
        <f t="shared" ca="1" si="61"/>
        <v>1</v>
      </c>
    </row>
    <row r="355" spans="1:19" hidden="1" x14ac:dyDescent="0.2">
      <c r="A355" s="16" t="s">
        <v>165</v>
      </c>
      <c r="B355" t="s">
        <v>603</v>
      </c>
      <c r="C355" t="str">
        <f t="shared" si="53"/>
        <v>miplib2010/protfold</v>
      </c>
      <c r="D355">
        <f t="shared" ca="1" si="57"/>
        <v>2112</v>
      </c>
      <c r="E355">
        <f t="shared" ca="1" si="57"/>
        <v>1835</v>
      </c>
      <c r="F355">
        <f>VLOOKUP($A355,old_cleaning_log!$A$1:$GD$999,MATCH(F$5,old_cleaning_log!$A$1:$GD$1,0),0)</f>
        <v>2110</v>
      </c>
      <c r="G355">
        <f>VLOOKUP($A355,old_cleaning_log!$A$1:$GD$999,MATCH(G$5,old_cleaning_log!$A$1:$GD$1,0),0)</f>
        <v>1835</v>
      </c>
      <c r="H355">
        <f t="shared" ca="1" si="60"/>
        <v>-31</v>
      </c>
      <c r="I355">
        <f>VLOOKUP($A355,old_cleaning_log!$A$1:$GD$1000,MATCH("ORIG LP OPT",old_cleaning_log!$A$1:$GD$1,0),0)</f>
        <v>-41.957447000000002</v>
      </c>
      <c r="J355">
        <f>VLOOKUP($A355,old_cleaning_log!$A$1:$GD$999,MATCH(J$5,old_cleaning_log!$A$1:$GD$1,0),0)</f>
        <v>-41.957447000000002</v>
      </c>
      <c r="K355" s="51">
        <f t="shared" ca="1" si="54"/>
        <v>0</v>
      </c>
      <c r="L355">
        <f>VLOOKUP($A355,old_cleaning_log!$A$1:$AAB$999,MATCH(L$5,old_cleaning_log!$A$1:$AAB$1,0),0)</f>
        <v>8207</v>
      </c>
      <c r="M355">
        <f>VLOOKUP($A355,old_cleaning_log!$A$1:$AAB$999,MATCH(M$5,old_cleaning_log!$A$1:$AAB$1,0),0)</f>
        <v>3600.0010000000002</v>
      </c>
      <c r="N355" t="e">
        <f>MATCH($A355,discarded_presolved!A:A,0)</f>
        <v>#N/A</v>
      </c>
      <c r="O355">
        <f t="shared" ca="1" si="59"/>
        <v>0</v>
      </c>
      <c r="P355">
        <f t="shared" ca="1" si="61"/>
        <v>0</v>
      </c>
      <c r="Q355">
        <f t="shared" ca="1" si="61"/>
        <v>0</v>
      </c>
      <c r="R355">
        <f t="shared" ca="1" si="61"/>
        <v>0</v>
      </c>
      <c r="S355">
        <f t="shared" ca="1" si="61"/>
        <v>1</v>
      </c>
    </row>
    <row r="356" spans="1:19" hidden="1" x14ac:dyDescent="0.2">
      <c r="A356" s="16" t="s">
        <v>459</v>
      </c>
      <c r="B356" t="s">
        <v>603</v>
      </c>
      <c r="C356" t="str">
        <f t="shared" si="53"/>
        <v>miplib2010/pw-myciel4</v>
      </c>
      <c r="D356">
        <f t="shared" ca="1" si="57"/>
        <v>8164</v>
      </c>
      <c r="E356">
        <f t="shared" ca="1" si="57"/>
        <v>1059</v>
      </c>
      <c r="F356">
        <f>VLOOKUP($A356,old_cleaning_log!$A$1:$GD$999,MATCH(F$5,old_cleaning_log!$A$1:$GD$1,0),0)</f>
        <v>1056</v>
      </c>
      <c r="G356">
        <f>VLOOKUP($A356,old_cleaning_log!$A$1:$GD$999,MATCH(G$5,old_cleaning_log!$A$1:$GD$1,0),0)</f>
        <v>1013</v>
      </c>
      <c r="H356">
        <f t="shared" ca="1" si="60"/>
        <v>10</v>
      </c>
      <c r="I356">
        <f>VLOOKUP($A356,old_cleaning_log!$A$1:$GD$1000,MATCH("ORIG LP OPT",old_cleaning_log!$A$1:$GD$1,0),0)</f>
        <v>0</v>
      </c>
      <c r="J356">
        <f>VLOOKUP($A356,old_cleaning_log!$A$1:$GD$999,MATCH(J$5,old_cleaning_log!$A$1:$GD$1,0),0)</f>
        <v>4</v>
      </c>
      <c r="K356" s="51">
        <f t="shared" ca="1" si="54"/>
        <v>0.4</v>
      </c>
      <c r="L356">
        <f>VLOOKUP($A356,old_cleaning_log!$A$1:$AAB$999,MATCH(L$5,old_cleaning_log!$A$1:$AAB$1,0),0)</f>
        <v>31786</v>
      </c>
      <c r="M356">
        <f>VLOOKUP($A356,old_cleaning_log!$A$1:$AAB$999,MATCH(M$5,old_cleaning_log!$A$1:$AAB$1,0),0)</f>
        <v>324.62400000000002</v>
      </c>
      <c r="N356">
        <f>MATCH($A356,discarded_presolved!A:A,0)</f>
        <v>80</v>
      </c>
      <c r="O356">
        <f t="shared" ca="1" si="59"/>
        <v>1</v>
      </c>
      <c r="P356">
        <f t="shared" ca="1" si="61"/>
        <v>0</v>
      </c>
      <c r="Q356">
        <f t="shared" ca="1" si="61"/>
        <v>0</v>
      </c>
      <c r="R356">
        <f t="shared" ca="1" si="61"/>
        <v>0</v>
      </c>
      <c r="S356">
        <f t="shared" ca="1" si="61"/>
        <v>0</v>
      </c>
    </row>
    <row r="357" spans="1:19" hidden="1" x14ac:dyDescent="0.2">
      <c r="A357" s="24" t="s">
        <v>888</v>
      </c>
      <c r="B357" t="s">
        <v>899</v>
      </c>
      <c r="C357" t="str">
        <f t="shared" si="53"/>
        <v>coral/qap10</v>
      </c>
      <c r="D357">
        <f t="shared" ca="1" si="57"/>
        <v>1820</v>
      </c>
      <c r="E357">
        <f t="shared" ca="1" si="57"/>
        <v>4150</v>
      </c>
      <c r="F357">
        <f>VLOOKUP($A357,old_cleaning_log!$A$1:$GD$999,MATCH(F$5,old_cleaning_log!$A$1:$GD$1,0),0)</f>
        <v>1820</v>
      </c>
      <c r="G357">
        <f>VLOOKUP($A357,old_cleaning_log!$A$1:$GD$999,MATCH(G$5,old_cleaning_log!$A$1:$GD$1,0),0)</f>
        <v>4150</v>
      </c>
      <c r="H357">
        <f t="shared" ca="1" si="60"/>
        <v>340</v>
      </c>
      <c r="I357">
        <f>VLOOKUP($A357,old_cleaning_log!$A$1:$GD$1000,MATCH("ORIG LP OPT",old_cleaning_log!$A$1:$GD$1,0),0)</f>
        <v>332.56622800000002</v>
      </c>
      <c r="J357">
        <f>VLOOKUP($A357,old_cleaning_log!$A$1:$GD$999,MATCH(J$5,old_cleaning_log!$A$1:$GD$1,0),0)</f>
        <v>332.56622800000002</v>
      </c>
      <c r="K357" s="51">
        <f t="shared" ca="1" si="54"/>
        <v>0</v>
      </c>
      <c r="L357">
        <f>VLOOKUP($A357,old_cleaning_log!$A$1:$AAB$999,MATCH(L$5,old_cleaning_log!$A$1:$AAB$1,0),0)</f>
        <v>9</v>
      </c>
      <c r="M357">
        <f>VLOOKUP($A357,old_cleaning_log!$A$1:$AAB$999,MATCH(M$5,old_cleaning_log!$A$1:$AAB$1,0),0)</f>
        <v>88.402000000000001</v>
      </c>
      <c r="N357" t="e">
        <f>MATCH($A357,discarded_presolved!A:A,0)</f>
        <v>#N/A</v>
      </c>
      <c r="O357">
        <f t="shared" ca="1" si="59"/>
        <v>0</v>
      </c>
      <c r="P357">
        <f t="shared" ca="1" si="61"/>
        <v>0</v>
      </c>
      <c r="Q357">
        <f t="shared" ca="1" si="61"/>
        <v>0</v>
      </c>
      <c r="R357">
        <f t="shared" ca="1" si="61"/>
        <v>0</v>
      </c>
      <c r="S357">
        <f t="shared" ca="1" si="61"/>
        <v>1</v>
      </c>
    </row>
    <row r="358" spans="1:19" hidden="1" x14ac:dyDescent="0.2">
      <c r="A358" s="16" t="s">
        <v>166</v>
      </c>
      <c r="B358" t="s">
        <v>603</v>
      </c>
      <c r="C358" t="str">
        <f t="shared" si="53"/>
        <v>miplib2010/qiu</v>
      </c>
      <c r="D358">
        <f t="shared" ca="1" si="57"/>
        <v>1192</v>
      </c>
      <c r="E358">
        <f t="shared" ca="1" si="57"/>
        <v>840</v>
      </c>
      <c r="F358">
        <f>VLOOKUP($A358,old_cleaning_log!$A$1:$GD$999,MATCH(F$5,old_cleaning_log!$A$1:$GD$1,0),0)</f>
        <v>1192</v>
      </c>
      <c r="G358">
        <f>VLOOKUP($A358,old_cleaning_log!$A$1:$GD$999,MATCH(G$5,old_cleaning_log!$A$1:$GD$1,0),0)</f>
        <v>840</v>
      </c>
      <c r="H358">
        <f t="shared" ca="1" si="60"/>
        <v>-132.87313694700001</v>
      </c>
      <c r="I358">
        <f>VLOOKUP($A358,old_cleaning_log!$A$1:$GD$1000,MATCH("ORIG LP OPT",old_cleaning_log!$A$1:$GD$1,0),0)</f>
        <v>-931.63884499999995</v>
      </c>
      <c r="J358">
        <f>VLOOKUP($A358,old_cleaning_log!$A$1:$GD$999,MATCH(J$5,old_cleaning_log!$A$1:$GD$1,0),0)</f>
        <v>-931.63884499999995</v>
      </c>
      <c r="K358" s="51">
        <f t="shared" ca="1" si="54"/>
        <v>0</v>
      </c>
      <c r="L358">
        <f>VLOOKUP($A358,old_cleaning_log!$A$1:$AAB$999,MATCH(L$5,old_cleaning_log!$A$1:$AAB$1,0),0)</f>
        <v>9129</v>
      </c>
      <c r="M358">
        <f>VLOOKUP($A358,old_cleaning_log!$A$1:$AAB$999,MATCH(M$5,old_cleaning_log!$A$1:$AAB$1,0),0)</f>
        <v>51.311</v>
      </c>
      <c r="N358" t="e">
        <f>MATCH($A358,discarded_presolved!A:A,0)</f>
        <v>#N/A</v>
      </c>
      <c r="O358">
        <f t="shared" ca="1" si="59"/>
        <v>0</v>
      </c>
      <c r="P358">
        <f t="shared" ca="1" si="61"/>
        <v>0</v>
      </c>
      <c r="Q358">
        <f t="shared" ca="1" si="61"/>
        <v>0</v>
      </c>
      <c r="R358">
        <f t="shared" ca="1" si="61"/>
        <v>1</v>
      </c>
      <c r="S358">
        <f t="shared" ca="1" si="61"/>
        <v>1</v>
      </c>
    </row>
    <row r="359" spans="1:19" hidden="1" x14ac:dyDescent="0.2">
      <c r="A359" s="16" t="s">
        <v>568</v>
      </c>
      <c r="B359" t="s">
        <v>605</v>
      </c>
      <c r="C359" t="str">
        <f t="shared" si="53"/>
        <v>miplib3/qnet1</v>
      </c>
      <c r="D359">
        <f t="shared" ca="1" si="57"/>
        <v>503</v>
      </c>
      <c r="E359">
        <f t="shared" ca="1" si="57"/>
        <v>1541</v>
      </c>
      <c r="F359">
        <f>VLOOKUP($A359,old_cleaning_log!$A$1:$GD$999,MATCH(F$5,old_cleaning_log!$A$1:$GD$1,0),0)</f>
        <v>360</v>
      </c>
      <c r="G359">
        <f>VLOOKUP($A359,old_cleaning_log!$A$1:$GD$999,MATCH(G$5,old_cleaning_log!$A$1:$GD$1,0),0)</f>
        <v>1417</v>
      </c>
      <c r="H359">
        <f t="shared" ca="1" si="60"/>
        <v>16029.69268</v>
      </c>
      <c r="I359">
        <f>VLOOKUP($A359,old_cleaning_log!$A$1:$GD$1000,MATCH("ORIG LP OPT",old_cleaning_log!$A$1:$GD$1,0),0)</f>
        <v>14274.102666999999</v>
      </c>
      <c r="J359">
        <f>VLOOKUP($A359,old_cleaning_log!$A$1:$GD$999,MATCH(J$5,old_cleaning_log!$A$1:$GD$1,0),0)</f>
        <v>14274.102666999999</v>
      </c>
      <c r="K359" s="51">
        <f t="shared" ca="1" si="54"/>
        <v>0</v>
      </c>
      <c r="L359">
        <f>VLOOKUP($A359,old_cleaning_log!$A$1:$AAB$999,MATCH(L$5,old_cleaning_log!$A$1:$AAB$1,0),0)</f>
        <v>44</v>
      </c>
      <c r="M359">
        <f>VLOOKUP($A359,old_cleaning_log!$A$1:$AAB$999,MATCH(M$5,old_cleaning_log!$A$1:$AAB$1,0),0)</f>
        <v>1.135</v>
      </c>
      <c r="N359" t="e">
        <f>MATCH($A359,discarded_presolved!A:A,0)</f>
        <v>#N/A</v>
      </c>
      <c r="O359">
        <f t="shared" ca="1" si="59"/>
        <v>0</v>
      </c>
      <c r="P359">
        <f t="shared" ca="1" si="61"/>
        <v>0</v>
      </c>
      <c r="Q359">
        <f t="shared" ca="1" si="61"/>
        <v>0</v>
      </c>
      <c r="R359">
        <f t="shared" ca="1" si="61"/>
        <v>1</v>
      </c>
      <c r="S359">
        <f t="shared" ca="1" si="61"/>
        <v>1</v>
      </c>
    </row>
    <row r="360" spans="1:19" hidden="1" x14ac:dyDescent="0.2">
      <c r="A360" s="16" t="s">
        <v>569</v>
      </c>
      <c r="B360" t="s">
        <v>605</v>
      </c>
      <c r="C360" t="str">
        <f t="shared" si="53"/>
        <v>miplib3/qnet1_o</v>
      </c>
      <c r="D360">
        <f t="shared" ca="1" si="57"/>
        <v>456</v>
      </c>
      <c r="E360">
        <f t="shared" ca="1" si="57"/>
        <v>1541</v>
      </c>
      <c r="F360">
        <f>VLOOKUP($A360,old_cleaning_log!$A$1:$GD$999,MATCH(F$5,old_cleaning_log!$A$1:$GD$1,0),0)</f>
        <v>237</v>
      </c>
      <c r="G360">
        <f>VLOOKUP($A360,old_cleaning_log!$A$1:$GD$999,MATCH(G$5,old_cleaning_log!$A$1:$GD$1,0),0)</f>
        <v>1314</v>
      </c>
      <c r="H360">
        <f t="shared" ca="1" si="60"/>
        <v>16029.69268</v>
      </c>
      <c r="I360">
        <f>VLOOKUP($A360,old_cleaning_log!$A$1:$GD$1000,MATCH("ORIG LP OPT",old_cleaning_log!$A$1:$GD$1,0),0)</f>
        <v>12095.571667</v>
      </c>
      <c r="J360">
        <f>VLOOKUP($A360,old_cleaning_log!$A$1:$GD$999,MATCH(J$5,old_cleaning_log!$A$1:$GD$1,0),0)</f>
        <v>12907.779167000001</v>
      </c>
      <c r="K360" s="51">
        <f t="shared" ca="1" si="54"/>
        <v>0.20645208861550604</v>
      </c>
      <c r="L360">
        <f>VLOOKUP($A360,old_cleaning_log!$A$1:$AAB$999,MATCH(L$5,old_cleaning_log!$A$1:$AAB$1,0),0)</f>
        <v>88</v>
      </c>
      <c r="M360">
        <f>VLOOKUP($A360,old_cleaning_log!$A$1:$AAB$999,MATCH(M$5,old_cleaning_log!$A$1:$AAB$1,0),0)</f>
        <v>0.42599999999999999</v>
      </c>
      <c r="N360" t="e">
        <f>MATCH($A360,discarded_presolved!A:A,0)</f>
        <v>#N/A</v>
      </c>
      <c r="O360">
        <f t="shared" ca="1" si="59"/>
        <v>0</v>
      </c>
      <c r="P360">
        <f t="shared" ca="1" si="61"/>
        <v>0</v>
      </c>
      <c r="Q360">
        <f t="shared" ca="1" si="61"/>
        <v>0</v>
      </c>
      <c r="R360">
        <f t="shared" ca="1" si="61"/>
        <v>1</v>
      </c>
      <c r="S360">
        <f t="shared" ca="1" si="61"/>
        <v>1</v>
      </c>
    </row>
    <row r="361" spans="1:19" hidden="1" x14ac:dyDescent="0.2">
      <c r="A361" s="16" t="s">
        <v>460</v>
      </c>
      <c r="B361" t="s">
        <v>603</v>
      </c>
      <c r="C361" t="str">
        <f t="shared" si="53"/>
        <v>miplib2010/queens-30</v>
      </c>
      <c r="D361">
        <f t="shared" ca="1" si="57"/>
        <v>960</v>
      </c>
      <c r="E361">
        <f t="shared" ca="1" si="57"/>
        <v>900</v>
      </c>
      <c r="F361">
        <f>VLOOKUP($A361,old_cleaning_log!$A$1:$GD$999,MATCH(F$5,old_cleaning_log!$A$1:$GD$1,0),0)</f>
        <v>900</v>
      </c>
      <c r="G361">
        <f>VLOOKUP($A361,old_cleaning_log!$A$1:$GD$999,MATCH(G$5,old_cleaning_log!$A$1:$GD$1,0),0)</f>
        <v>900</v>
      </c>
      <c r="H361">
        <f t="shared" ca="1" si="60"/>
        <v>-40</v>
      </c>
      <c r="I361">
        <f>VLOOKUP($A361,old_cleaning_log!$A$1:$GD$1000,MATCH("ORIG LP OPT",old_cleaning_log!$A$1:$GD$1,0),0)</f>
        <v>-70.912689</v>
      </c>
      <c r="J361">
        <f>VLOOKUP($A361,old_cleaning_log!$A$1:$GD$999,MATCH(J$5,old_cleaning_log!$A$1:$GD$1,0),0)</f>
        <v>-70.912689</v>
      </c>
      <c r="K361" s="51">
        <f t="shared" ca="1" si="54"/>
        <v>0</v>
      </c>
      <c r="L361">
        <f>VLOOKUP($A361,old_cleaning_log!$A$1:$AAB$999,MATCH(L$5,old_cleaning_log!$A$1:$AAB$1,0),0)</f>
        <v>2792</v>
      </c>
      <c r="M361">
        <f>VLOOKUP($A361,old_cleaning_log!$A$1:$AAB$999,MATCH(M$5,old_cleaning_log!$A$1:$AAB$1,0),0)</f>
        <v>3600.0070000000001</v>
      </c>
      <c r="N361" t="e">
        <f>MATCH($A361,discarded_presolved!A:A,0)</f>
        <v>#N/A</v>
      </c>
      <c r="O361">
        <f t="shared" ca="1" si="59"/>
        <v>0</v>
      </c>
      <c r="P361">
        <f t="shared" ca="1" si="61"/>
        <v>0</v>
      </c>
      <c r="Q361">
        <f t="shared" ca="1" si="61"/>
        <v>1</v>
      </c>
      <c r="R361">
        <f t="shared" ca="1" si="61"/>
        <v>1</v>
      </c>
      <c r="S361">
        <f t="shared" ca="1" si="61"/>
        <v>1</v>
      </c>
    </row>
    <row r="362" spans="1:19" hidden="1" x14ac:dyDescent="0.2">
      <c r="A362" s="16" t="s">
        <v>461</v>
      </c>
      <c r="B362" t="s">
        <v>603</v>
      </c>
      <c r="C362" t="str">
        <f t="shared" si="53"/>
        <v>miplib2010/r80x800</v>
      </c>
      <c r="D362">
        <f t="shared" ca="1" si="57"/>
        <v>880</v>
      </c>
      <c r="E362">
        <f t="shared" ca="1" si="57"/>
        <v>1600</v>
      </c>
      <c r="F362">
        <f>VLOOKUP($A362,old_cleaning_log!$A$1:$GD$999,MATCH(F$5,old_cleaning_log!$A$1:$GD$1,0),0)</f>
        <v>880</v>
      </c>
      <c r="G362">
        <f>VLOOKUP($A362,old_cleaning_log!$A$1:$GD$999,MATCH(G$5,old_cleaning_log!$A$1:$GD$1,0),0)</f>
        <v>1600</v>
      </c>
      <c r="H362">
        <f t="shared" ca="1" si="60"/>
        <v>5332</v>
      </c>
      <c r="I362">
        <f>VLOOKUP($A362,old_cleaning_log!$A$1:$GD$1000,MATCH("ORIG LP OPT",old_cleaning_log!$A$1:$GD$1,0),0)</f>
        <v>3651.48</v>
      </c>
      <c r="J362">
        <f>VLOOKUP($A362,old_cleaning_log!$A$1:$GD$999,MATCH(J$5,old_cleaning_log!$A$1:$GD$1,0),0)</f>
        <v>3651.48</v>
      </c>
      <c r="K362" s="51">
        <f t="shared" ca="1" si="54"/>
        <v>0</v>
      </c>
      <c r="L362">
        <f>VLOOKUP($A362,old_cleaning_log!$A$1:$AAB$999,MATCH(L$5,old_cleaning_log!$A$1:$AAB$1,0),0)</f>
        <v>160562</v>
      </c>
      <c r="M362">
        <f>VLOOKUP($A362,old_cleaning_log!$A$1:$AAB$999,MATCH(M$5,old_cleaning_log!$A$1:$AAB$1,0),0)</f>
        <v>3600.0010000000002</v>
      </c>
      <c r="N362" t="e">
        <f>MATCH($A362,discarded_presolved!A:A,0)</f>
        <v>#N/A</v>
      </c>
      <c r="O362">
        <f t="shared" ca="1" si="59"/>
        <v>0</v>
      </c>
      <c r="P362">
        <f t="shared" ca="1" si="61"/>
        <v>0</v>
      </c>
      <c r="Q362">
        <f t="shared" ca="1" si="61"/>
        <v>0</v>
      </c>
      <c r="R362">
        <f t="shared" ca="1" si="61"/>
        <v>1</v>
      </c>
      <c r="S362">
        <f t="shared" ca="1" si="61"/>
        <v>1</v>
      </c>
    </row>
    <row r="363" spans="1:19" hidden="1" x14ac:dyDescent="0.2">
      <c r="A363" s="16" t="s">
        <v>462</v>
      </c>
      <c r="B363" t="s">
        <v>603</v>
      </c>
      <c r="C363" t="str">
        <f t="shared" si="53"/>
        <v>miplib2010/rail01</v>
      </c>
      <c r="D363">
        <f t="shared" ca="1" si="57"/>
        <v>46843</v>
      </c>
      <c r="E363">
        <f t="shared" ca="1" si="57"/>
        <v>117527</v>
      </c>
      <c r="F363" t="e">
        <f>VLOOKUP($A363,old_cleaning_log!$A$1:$GD$999,MATCH(F$5,old_cleaning_log!$A$1:$GD$1,0),0)</f>
        <v>#N/A</v>
      </c>
      <c r="G363" t="e">
        <f>VLOOKUP($A363,old_cleaning_log!$A$1:$GD$999,MATCH(G$5,old_cleaning_log!$A$1:$GD$1,0),0)</f>
        <v>#N/A</v>
      </c>
      <c r="H363">
        <f t="shared" ref="H363:H382" ca="1" si="62">VLOOKUP($A363,INDIRECT("'"&amp;$B363&amp;"'!"&amp;"$A$5:$Z$1000"),MATCH(H$5,INDIRECT("'"&amp;$B363&amp;"'!$A$4:$Z$4"),0),0)</f>
        <v>-70.569964299999995</v>
      </c>
      <c r="I363" t="e">
        <f>VLOOKUP($A363,old_cleaning_log!$A$1:$GD$1000,MATCH("ORIG LP OPT",old_cleaning_log!$A$1:$GD$1,0),0)</f>
        <v>#N/A</v>
      </c>
      <c r="J363" t="e">
        <f>VLOOKUP($A363,old_cleaning_log!$A$1:$GD$999,MATCH(J$5,old_cleaning_log!$A$1:$GD$1,0),0)</f>
        <v>#N/A</v>
      </c>
      <c r="K363" s="51" t="e">
        <f t="shared" ca="1" si="54"/>
        <v>#N/A</v>
      </c>
      <c r="L363" t="e">
        <f>VLOOKUP($A363,old_cleaning_log!$A$1:$AAB$999,MATCH(L$5,old_cleaning_log!$A$1:$AAB$1,0),0)</f>
        <v>#N/A</v>
      </c>
      <c r="M363" t="e">
        <f>VLOOKUP($A363,old_cleaning_log!$A$1:$AAB$999,MATCH(M$5,old_cleaning_log!$A$1:$AAB$1,0),0)</f>
        <v>#N/A</v>
      </c>
      <c r="N363" t="e">
        <f>MATCH($A363,discarded_presolved!A:A,0)</f>
        <v>#N/A</v>
      </c>
      <c r="O363" t="e">
        <f t="shared" ca="1" si="59"/>
        <v>#N/A</v>
      </c>
      <c r="P363" t="e">
        <f t="shared" ca="1" si="61"/>
        <v>#N/A</v>
      </c>
      <c r="Q363" t="e">
        <f t="shared" ca="1" si="61"/>
        <v>#N/A</v>
      </c>
      <c r="R363" t="e">
        <f t="shared" ca="1" si="61"/>
        <v>#N/A</v>
      </c>
      <c r="S363" t="e">
        <f t="shared" ca="1" si="61"/>
        <v>#N/A</v>
      </c>
    </row>
    <row r="364" spans="1:19" hidden="1" x14ac:dyDescent="0.2">
      <c r="A364" s="16" t="s">
        <v>463</v>
      </c>
      <c r="B364" t="s">
        <v>603</v>
      </c>
      <c r="C364" t="str">
        <f t="shared" si="53"/>
        <v>miplib2010/rail02</v>
      </c>
      <c r="D364">
        <f t="shared" ca="1" si="57"/>
        <v>95791</v>
      </c>
      <c r="E364">
        <f t="shared" ca="1" si="57"/>
        <v>270869</v>
      </c>
      <c r="F364" t="e">
        <f>VLOOKUP($A364,old_cleaning_log!$A$1:$GD$999,MATCH(F$5,old_cleaning_log!$A$1:$GD$1,0),0)</f>
        <v>#N/A</v>
      </c>
      <c r="G364" t="e">
        <f>VLOOKUP($A364,old_cleaning_log!$A$1:$GD$999,MATCH(G$5,old_cleaning_log!$A$1:$GD$1,0),0)</f>
        <v>#N/A</v>
      </c>
      <c r="H364">
        <f t="shared" ca="1" si="62"/>
        <v>-200.44990766699999</v>
      </c>
      <c r="I364" t="e">
        <f>VLOOKUP($A364,old_cleaning_log!$A$1:$GD$1000,MATCH("ORIG LP OPT",old_cleaning_log!$A$1:$GD$1,0),0)</f>
        <v>#N/A</v>
      </c>
      <c r="J364" t="e">
        <f>VLOOKUP($A364,old_cleaning_log!$A$1:$GD$999,MATCH(J$5,old_cleaning_log!$A$1:$GD$1,0),0)</f>
        <v>#N/A</v>
      </c>
      <c r="K364" s="51" t="e">
        <f t="shared" ca="1" si="54"/>
        <v>#N/A</v>
      </c>
      <c r="L364" t="e">
        <f>VLOOKUP($A364,old_cleaning_log!$A$1:$AAB$999,MATCH(L$5,old_cleaning_log!$A$1:$AAB$1,0),0)</f>
        <v>#N/A</v>
      </c>
      <c r="M364" t="e">
        <f>VLOOKUP($A364,old_cleaning_log!$A$1:$AAB$999,MATCH(M$5,old_cleaning_log!$A$1:$AAB$1,0),0)</f>
        <v>#N/A</v>
      </c>
      <c r="N364" t="e">
        <f>MATCH($A364,discarded_presolved!A:A,0)</f>
        <v>#N/A</v>
      </c>
      <c r="O364" t="e">
        <f t="shared" ca="1" si="59"/>
        <v>#N/A</v>
      </c>
      <c r="P364" t="e">
        <f t="shared" ca="1" si="61"/>
        <v>#N/A</v>
      </c>
      <c r="Q364" t="e">
        <f t="shared" ca="1" si="61"/>
        <v>#N/A</v>
      </c>
      <c r="R364" t="e">
        <f t="shared" ca="1" si="61"/>
        <v>#N/A</v>
      </c>
      <c r="S364" t="e">
        <f t="shared" ca="1" si="61"/>
        <v>#N/A</v>
      </c>
    </row>
    <row r="365" spans="1:19" hidden="1" x14ac:dyDescent="0.2">
      <c r="A365" s="16" t="s">
        <v>464</v>
      </c>
      <c r="B365" t="s">
        <v>603</v>
      </c>
      <c r="C365" t="str">
        <f t="shared" si="53"/>
        <v>miplib2010/rail03</v>
      </c>
      <c r="D365">
        <f t="shared" ca="1" si="57"/>
        <v>253905</v>
      </c>
      <c r="E365">
        <f t="shared" ca="1" si="57"/>
        <v>758775</v>
      </c>
      <c r="F365" t="e">
        <f>VLOOKUP($A365,old_cleaning_log!$A$1:$GD$999,MATCH(F$5,old_cleaning_log!$A$1:$GD$1,0),0)</f>
        <v>#N/A</v>
      </c>
      <c r="G365" t="e">
        <f>VLOOKUP($A365,old_cleaning_log!$A$1:$GD$999,MATCH(G$5,old_cleaning_log!$A$1:$GD$1,0),0)</f>
        <v>#N/A</v>
      </c>
      <c r="H365">
        <f t="shared" ca="1" si="62"/>
        <v>-867.09396544444598</v>
      </c>
      <c r="I365" t="e">
        <f>VLOOKUP($A365,old_cleaning_log!$A$1:$GD$1000,MATCH("ORIG LP OPT",old_cleaning_log!$A$1:$GD$1,0),0)</f>
        <v>#N/A</v>
      </c>
      <c r="J365" t="e">
        <f>VLOOKUP($A365,old_cleaning_log!$A$1:$GD$999,MATCH(J$5,old_cleaning_log!$A$1:$GD$1,0),0)</f>
        <v>#N/A</v>
      </c>
      <c r="K365" s="51" t="e">
        <f t="shared" ca="1" si="54"/>
        <v>#N/A</v>
      </c>
      <c r="L365" t="e">
        <f>VLOOKUP($A365,old_cleaning_log!$A$1:$AAB$999,MATCH(L$5,old_cleaning_log!$A$1:$AAB$1,0),0)</f>
        <v>#N/A</v>
      </c>
      <c r="M365" t="e">
        <f>VLOOKUP($A365,old_cleaning_log!$A$1:$AAB$999,MATCH(M$5,old_cleaning_log!$A$1:$AAB$1,0),0)</f>
        <v>#N/A</v>
      </c>
      <c r="N365" t="e">
        <f>MATCH($A365,discarded_presolved!A:A,0)</f>
        <v>#N/A</v>
      </c>
      <c r="O365" t="e">
        <f t="shared" ca="1" si="59"/>
        <v>#N/A</v>
      </c>
      <c r="P365" t="e">
        <f t="shared" ca="1" si="61"/>
        <v>#N/A</v>
      </c>
      <c r="Q365" t="e">
        <f t="shared" ca="1" si="61"/>
        <v>#N/A</v>
      </c>
      <c r="R365" t="e">
        <f t="shared" ca="1" si="61"/>
        <v>#N/A</v>
      </c>
      <c r="S365" t="e">
        <f t="shared" ca="1" si="61"/>
        <v>#N/A</v>
      </c>
    </row>
    <row r="366" spans="1:19" hidden="1" x14ac:dyDescent="0.2">
      <c r="A366" s="16" t="s">
        <v>465</v>
      </c>
      <c r="B366" t="s">
        <v>603</v>
      </c>
      <c r="C366" t="str">
        <f t="shared" si="53"/>
        <v>miplib2010/rail507</v>
      </c>
      <c r="D366">
        <f t="shared" ca="1" si="57"/>
        <v>509</v>
      </c>
      <c r="E366">
        <f t="shared" ca="1" si="57"/>
        <v>63019</v>
      </c>
      <c r="F366" t="e">
        <f>VLOOKUP($A366,old_cleaning_log!$A$1:$GD$999,MATCH(F$5,old_cleaning_log!$A$1:$GD$1,0),0)</f>
        <v>#N/A</v>
      </c>
      <c r="G366" t="e">
        <f>VLOOKUP($A366,old_cleaning_log!$A$1:$GD$999,MATCH(G$5,old_cleaning_log!$A$1:$GD$1,0),0)</f>
        <v>#N/A</v>
      </c>
      <c r="H366">
        <f t="shared" ca="1" si="62"/>
        <v>174</v>
      </c>
      <c r="I366" t="e">
        <f>VLOOKUP($A366,old_cleaning_log!$A$1:$GD$1000,MATCH("ORIG LP OPT",old_cleaning_log!$A$1:$GD$1,0),0)</f>
        <v>#N/A</v>
      </c>
      <c r="J366" t="e">
        <f>VLOOKUP($A366,old_cleaning_log!$A$1:$GD$999,MATCH(J$5,old_cleaning_log!$A$1:$GD$1,0),0)</f>
        <v>#N/A</v>
      </c>
      <c r="K366" s="51" t="e">
        <f t="shared" ca="1" si="54"/>
        <v>#N/A</v>
      </c>
      <c r="L366" t="e">
        <f>VLOOKUP($A366,old_cleaning_log!$A$1:$AAB$999,MATCH(L$5,old_cleaning_log!$A$1:$AAB$1,0),0)</f>
        <v>#N/A</v>
      </c>
      <c r="M366" t="e">
        <f>VLOOKUP($A366,old_cleaning_log!$A$1:$AAB$999,MATCH(M$5,old_cleaning_log!$A$1:$AAB$1,0),0)</f>
        <v>#N/A</v>
      </c>
      <c r="N366" t="e">
        <f>MATCH($A366,discarded_presolved!A:A,0)</f>
        <v>#N/A</v>
      </c>
      <c r="O366" t="e">
        <f t="shared" ca="1" si="59"/>
        <v>#N/A</v>
      </c>
      <c r="P366" t="e">
        <f t="shared" ref="P366:S385" ca="1" si="63">IF(AND($F366&lt;=P$1,$G366&lt;=P$1,$O366=0),1,0)</f>
        <v>#N/A</v>
      </c>
      <c r="Q366" t="e">
        <f t="shared" ca="1" si="63"/>
        <v>#N/A</v>
      </c>
      <c r="R366" t="e">
        <f t="shared" ca="1" si="63"/>
        <v>#N/A</v>
      </c>
      <c r="S366" t="e">
        <f t="shared" ca="1" si="63"/>
        <v>#N/A</v>
      </c>
    </row>
    <row r="367" spans="1:19" hidden="1" x14ac:dyDescent="0.2">
      <c r="A367" s="16" t="s">
        <v>40</v>
      </c>
      <c r="B367" t="s">
        <v>603</v>
      </c>
      <c r="C367" t="str">
        <f t="shared" si="53"/>
        <v>miplib2010/ran14x18</v>
      </c>
      <c r="D367">
        <f t="shared" ca="1" si="57"/>
        <v>284</v>
      </c>
      <c r="E367">
        <f t="shared" ca="1" si="57"/>
        <v>504</v>
      </c>
      <c r="F367">
        <f>VLOOKUP($A367,old_cleaning_log!$A$1:$GD$999,MATCH(F$5,old_cleaning_log!$A$1:$GD$1,0),0)</f>
        <v>284</v>
      </c>
      <c r="G367">
        <f>VLOOKUP($A367,old_cleaning_log!$A$1:$GD$999,MATCH(G$5,old_cleaning_log!$A$1:$GD$1,0),0)</f>
        <v>504</v>
      </c>
      <c r="H367">
        <f t="shared" ca="1" si="62"/>
        <v>3712</v>
      </c>
      <c r="I367">
        <f>VLOOKUP($A367,old_cleaning_log!$A$1:$GD$1000,MATCH("ORIG LP OPT",old_cleaning_log!$A$1:$GD$1,0),0)</f>
        <v>3016.9443540000002</v>
      </c>
      <c r="J367">
        <f>VLOOKUP($A367,old_cleaning_log!$A$1:$GD$999,MATCH(J$5,old_cleaning_log!$A$1:$GD$1,0),0)</f>
        <v>3016.9443540000002</v>
      </c>
      <c r="K367" s="51">
        <f t="shared" ca="1" si="54"/>
        <v>0</v>
      </c>
      <c r="L367">
        <f>VLOOKUP($A367,old_cleaning_log!$A$1:$AAB$999,MATCH(L$5,old_cleaning_log!$A$1:$AAB$1,0),0)</f>
        <v>579643</v>
      </c>
      <c r="M367">
        <f>VLOOKUP($A367,old_cleaning_log!$A$1:$AAB$999,MATCH(M$5,old_cleaning_log!$A$1:$AAB$1,0),0)</f>
        <v>3600</v>
      </c>
      <c r="N367" t="e">
        <f>MATCH($A367,discarded_presolved!A:A,0)</f>
        <v>#N/A</v>
      </c>
      <c r="O367">
        <f t="shared" ca="1" si="59"/>
        <v>0</v>
      </c>
      <c r="P367">
        <f t="shared" ca="1" si="63"/>
        <v>0</v>
      </c>
      <c r="Q367">
        <f t="shared" ca="1" si="63"/>
        <v>1</v>
      </c>
      <c r="R367">
        <f t="shared" ca="1" si="63"/>
        <v>1</v>
      </c>
      <c r="S367">
        <f t="shared" ca="1" si="63"/>
        <v>1</v>
      </c>
    </row>
    <row r="368" spans="1:19" hidden="1" x14ac:dyDescent="0.2">
      <c r="A368" s="16" t="s">
        <v>39</v>
      </c>
      <c r="B368" t="s">
        <v>603</v>
      </c>
      <c r="C368" t="str">
        <f t="shared" ref="C368:C430" si="64">B368&amp;"/"&amp;A368</f>
        <v>miplib2010/ran14x18-disj-8</v>
      </c>
      <c r="D368">
        <f t="shared" ca="1" si="57"/>
        <v>447</v>
      </c>
      <c r="E368">
        <f t="shared" ca="1" si="57"/>
        <v>504</v>
      </c>
      <c r="F368">
        <f>VLOOKUP($A368,old_cleaning_log!$A$1:$GD$999,MATCH(F$5,old_cleaning_log!$A$1:$GD$1,0),0)</f>
        <v>447</v>
      </c>
      <c r="G368">
        <f>VLOOKUP($A368,old_cleaning_log!$A$1:$GD$999,MATCH(G$5,old_cleaning_log!$A$1:$GD$1,0),0)</f>
        <v>504</v>
      </c>
      <c r="H368">
        <f t="shared" ca="1" si="62"/>
        <v>3712</v>
      </c>
      <c r="I368">
        <f>VLOOKUP($A368,old_cleaning_log!$A$1:$GD$1000,MATCH("ORIG LP OPT",old_cleaning_log!$A$1:$GD$1,0),0)</f>
        <v>3444.4210659999999</v>
      </c>
      <c r="J368">
        <f>VLOOKUP($A368,old_cleaning_log!$A$1:$GD$999,MATCH(J$5,old_cleaning_log!$A$1:$GD$1,0),0)</f>
        <v>3444.4210659999999</v>
      </c>
      <c r="K368" s="51">
        <f t="shared" ref="K368:K430" ca="1" si="65">($J368-$I368)/($H368-$I368)</f>
        <v>0</v>
      </c>
      <c r="L368">
        <f>VLOOKUP($A368,old_cleaning_log!$A$1:$AAB$999,MATCH(L$5,old_cleaning_log!$A$1:$AAB$1,0),0)</f>
        <v>324770</v>
      </c>
      <c r="M368">
        <f>VLOOKUP($A368,old_cleaning_log!$A$1:$AAB$999,MATCH(M$5,old_cleaning_log!$A$1:$AAB$1,0),0)</f>
        <v>3600.0010000000002</v>
      </c>
      <c r="N368" t="e">
        <f>MATCH($A368,discarded_presolved!A:A,0)</f>
        <v>#N/A</v>
      </c>
      <c r="O368">
        <f t="shared" ca="1" si="59"/>
        <v>0</v>
      </c>
      <c r="P368">
        <f t="shared" ca="1" si="63"/>
        <v>0</v>
      </c>
      <c r="Q368">
        <f t="shared" ca="1" si="63"/>
        <v>1</v>
      </c>
      <c r="R368">
        <f t="shared" ca="1" si="63"/>
        <v>1</v>
      </c>
      <c r="S368">
        <f t="shared" ca="1" si="63"/>
        <v>1</v>
      </c>
    </row>
    <row r="369" spans="1:19" hidden="1" x14ac:dyDescent="0.2">
      <c r="A369" s="16" t="s">
        <v>41</v>
      </c>
      <c r="B369" t="s">
        <v>603</v>
      </c>
      <c r="C369" t="str">
        <f t="shared" si="64"/>
        <v>miplib2010/ran16x16</v>
      </c>
      <c r="D369">
        <f t="shared" ca="1" si="57"/>
        <v>288</v>
      </c>
      <c r="E369">
        <f t="shared" ca="1" si="57"/>
        <v>512</v>
      </c>
      <c r="F369">
        <f>VLOOKUP($A369,old_cleaning_log!$A$1:$GD$999,MATCH(F$5,old_cleaning_log!$A$1:$GD$1,0),0)</f>
        <v>288</v>
      </c>
      <c r="G369">
        <f>VLOOKUP($A369,old_cleaning_log!$A$1:$GD$999,MATCH(G$5,old_cleaning_log!$A$1:$GD$1,0),0)</f>
        <v>512</v>
      </c>
      <c r="H369">
        <f t="shared" ca="1" si="62"/>
        <v>3823</v>
      </c>
      <c r="I369">
        <f>VLOOKUP($A369,old_cleaning_log!$A$1:$GD$1000,MATCH("ORIG LP OPT",old_cleaning_log!$A$1:$GD$1,0),0)</f>
        <v>3116.4295120000002</v>
      </c>
      <c r="J369">
        <f>VLOOKUP($A369,old_cleaning_log!$A$1:$GD$999,MATCH(J$5,old_cleaning_log!$A$1:$GD$1,0),0)</f>
        <v>3116.4295120000002</v>
      </c>
      <c r="K369" s="51">
        <f t="shared" ca="1" si="65"/>
        <v>0</v>
      </c>
      <c r="L369">
        <f>VLOOKUP($A369,old_cleaning_log!$A$1:$AAB$999,MATCH(L$5,old_cleaning_log!$A$1:$AAB$1,0),0)</f>
        <v>38847</v>
      </c>
      <c r="M369">
        <f>VLOOKUP($A369,old_cleaning_log!$A$1:$AAB$999,MATCH(M$5,old_cleaning_log!$A$1:$AAB$1,0),0)</f>
        <v>199.41900000000001</v>
      </c>
      <c r="N369" t="e">
        <f>MATCH($A369,discarded_presolved!A:A,0)</f>
        <v>#N/A</v>
      </c>
      <c r="O369">
        <f t="shared" ca="1" si="59"/>
        <v>0</v>
      </c>
      <c r="P369">
        <f t="shared" ca="1" si="63"/>
        <v>0</v>
      </c>
      <c r="Q369">
        <f t="shared" ca="1" si="63"/>
        <v>1</v>
      </c>
      <c r="R369">
        <f t="shared" ca="1" si="63"/>
        <v>1</v>
      </c>
      <c r="S369">
        <f t="shared" ca="1" si="63"/>
        <v>1</v>
      </c>
    </row>
    <row r="370" spans="1:19" hidden="1" x14ac:dyDescent="0.2">
      <c r="A370" s="16" t="s">
        <v>167</v>
      </c>
      <c r="B370" t="s">
        <v>604</v>
      </c>
      <c r="C370" t="str">
        <f t="shared" si="64"/>
        <v>miplib2003/rd-rplusc-21</v>
      </c>
      <c r="D370">
        <f t="shared" ca="1" si="57"/>
        <v>125899</v>
      </c>
      <c r="E370">
        <f t="shared" ca="1" si="57"/>
        <v>622</v>
      </c>
      <c r="F370" t="e">
        <f>VLOOKUP($A370,old_cleaning_log!$A$1:$GD$999,MATCH(F$5,old_cleaning_log!$A$1:$GD$1,0),0)</f>
        <v>#N/A</v>
      </c>
      <c r="G370" t="e">
        <f>VLOOKUP($A370,old_cleaning_log!$A$1:$GD$999,MATCH(G$5,old_cleaning_log!$A$1:$GD$1,0),0)</f>
        <v>#N/A</v>
      </c>
      <c r="H370">
        <f t="shared" ca="1" si="62"/>
        <v>165395</v>
      </c>
      <c r="I370" t="e">
        <f>VLOOKUP($A370,old_cleaning_log!$A$1:$GD$1000,MATCH("ORIG LP OPT",old_cleaning_log!$A$1:$GD$1,0),0)</f>
        <v>#N/A</v>
      </c>
      <c r="J370" t="e">
        <f>VLOOKUP($A370,old_cleaning_log!$A$1:$GD$999,MATCH(J$5,old_cleaning_log!$A$1:$GD$1,0),0)</f>
        <v>#N/A</v>
      </c>
      <c r="K370" s="51" t="e">
        <f t="shared" ca="1" si="65"/>
        <v>#N/A</v>
      </c>
      <c r="L370" t="e">
        <f>VLOOKUP($A370,old_cleaning_log!$A$1:$AAB$999,MATCH(L$5,old_cleaning_log!$A$1:$AAB$1,0),0)</f>
        <v>#N/A</v>
      </c>
      <c r="M370" t="e">
        <f>VLOOKUP($A370,old_cleaning_log!$A$1:$AAB$999,MATCH(M$5,old_cleaning_log!$A$1:$AAB$1,0),0)</f>
        <v>#N/A</v>
      </c>
      <c r="N370" t="e">
        <f>MATCH($A370,discarded_presolved!A:A,0)</f>
        <v>#N/A</v>
      </c>
      <c r="O370" t="e">
        <f t="shared" ca="1" si="59"/>
        <v>#N/A</v>
      </c>
      <c r="P370" t="e">
        <f t="shared" ca="1" si="63"/>
        <v>#N/A</v>
      </c>
      <c r="Q370" t="e">
        <f t="shared" ca="1" si="63"/>
        <v>#N/A</v>
      </c>
      <c r="R370" t="e">
        <f t="shared" ca="1" si="63"/>
        <v>#N/A</v>
      </c>
      <c r="S370" t="e">
        <f t="shared" ca="1" si="63"/>
        <v>#N/A</v>
      </c>
    </row>
    <row r="371" spans="1:19" hidden="1" x14ac:dyDescent="0.2">
      <c r="A371" s="16" t="s">
        <v>467</v>
      </c>
      <c r="B371" t="s">
        <v>603</v>
      </c>
      <c r="C371" t="str">
        <f t="shared" si="64"/>
        <v>miplib2010/reblock166</v>
      </c>
      <c r="D371">
        <f t="shared" ca="1" si="57"/>
        <v>17024</v>
      </c>
      <c r="E371">
        <f t="shared" ca="1" si="57"/>
        <v>1660</v>
      </c>
      <c r="F371" t="e">
        <f>VLOOKUP($A371,old_cleaning_log!$A$1:$GD$999,MATCH(F$5,old_cleaning_log!$A$1:$GD$1,0),0)</f>
        <v>#N/A</v>
      </c>
      <c r="G371" t="e">
        <f>VLOOKUP($A371,old_cleaning_log!$A$1:$GD$999,MATCH(G$5,old_cleaning_log!$A$1:$GD$1,0),0)</f>
        <v>#N/A</v>
      </c>
      <c r="H371">
        <f t="shared" ca="1" si="62"/>
        <v>-600052000</v>
      </c>
      <c r="I371" t="e">
        <f>VLOOKUP($A371,old_cleaning_log!$A$1:$GD$1000,MATCH("ORIG LP OPT",old_cleaning_log!$A$1:$GD$1,0),0)</f>
        <v>#N/A</v>
      </c>
      <c r="J371" t="e">
        <f>VLOOKUP($A371,old_cleaning_log!$A$1:$GD$999,MATCH(J$5,old_cleaning_log!$A$1:$GD$1,0),0)</f>
        <v>#N/A</v>
      </c>
      <c r="K371" s="51" t="e">
        <f t="shared" ca="1" si="65"/>
        <v>#N/A</v>
      </c>
      <c r="L371" t="e">
        <f>VLOOKUP($A371,old_cleaning_log!$A$1:$AAB$999,MATCH(L$5,old_cleaning_log!$A$1:$AAB$1,0),0)</f>
        <v>#N/A</v>
      </c>
      <c r="M371" t="e">
        <f>VLOOKUP($A371,old_cleaning_log!$A$1:$AAB$999,MATCH(M$5,old_cleaning_log!$A$1:$AAB$1,0),0)</f>
        <v>#N/A</v>
      </c>
      <c r="N371" t="e">
        <f>MATCH($A371,discarded_presolved!A:A,0)</f>
        <v>#N/A</v>
      </c>
      <c r="O371" t="e">
        <f t="shared" ca="1" si="59"/>
        <v>#N/A</v>
      </c>
      <c r="P371" t="e">
        <f t="shared" ca="1" si="63"/>
        <v>#N/A</v>
      </c>
      <c r="Q371" t="e">
        <f t="shared" ca="1" si="63"/>
        <v>#N/A</v>
      </c>
      <c r="R371" t="e">
        <f t="shared" ca="1" si="63"/>
        <v>#N/A</v>
      </c>
      <c r="S371" t="e">
        <f t="shared" ca="1" si="63"/>
        <v>#N/A</v>
      </c>
    </row>
    <row r="372" spans="1:19" hidden="1" x14ac:dyDescent="0.2">
      <c r="A372" s="16" t="s">
        <v>468</v>
      </c>
      <c r="B372" t="s">
        <v>603</v>
      </c>
      <c r="C372" t="str">
        <f t="shared" si="64"/>
        <v>miplib2010/reblock354</v>
      </c>
      <c r="D372">
        <f t="shared" ca="1" si="57"/>
        <v>19906</v>
      </c>
      <c r="E372">
        <f t="shared" ca="1" si="57"/>
        <v>3540</v>
      </c>
      <c r="F372" t="e">
        <f>VLOOKUP($A372,old_cleaning_log!$A$1:$GD$999,MATCH(F$5,old_cleaning_log!$A$1:$GD$1,0),0)</f>
        <v>#N/A</v>
      </c>
      <c r="G372" t="e">
        <f>VLOOKUP($A372,old_cleaning_log!$A$1:$GD$999,MATCH(G$5,old_cleaning_log!$A$1:$GD$1,0),0)</f>
        <v>#N/A</v>
      </c>
      <c r="H372">
        <f t="shared" ca="1" si="62"/>
        <v>-39280521.228165701</v>
      </c>
      <c r="I372" t="e">
        <f>VLOOKUP($A372,old_cleaning_log!$A$1:$GD$1000,MATCH("ORIG LP OPT",old_cleaning_log!$A$1:$GD$1,0),0)</f>
        <v>#N/A</v>
      </c>
      <c r="J372" t="e">
        <f>VLOOKUP($A372,old_cleaning_log!$A$1:$GD$999,MATCH(J$5,old_cleaning_log!$A$1:$GD$1,0),0)</f>
        <v>#N/A</v>
      </c>
      <c r="K372" s="51" t="e">
        <f t="shared" ca="1" si="65"/>
        <v>#N/A</v>
      </c>
      <c r="L372" t="e">
        <f>VLOOKUP($A372,old_cleaning_log!$A$1:$AAB$999,MATCH(L$5,old_cleaning_log!$A$1:$AAB$1,0),0)</f>
        <v>#N/A</v>
      </c>
      <c r="M372" t="e">
        <f>VLOOKUP($A372,old_cleaning_log!$A$1:$AAB$999,MATCH(M$5,old_cleaning_log!$A$1:$AAB$1,0),0)</f>
        <v>#N/A</v>
      </c>
      <c r="N372" t="e">
        <f>MATCH($A372,discarded_presolved!A:A,0)</f>
        <v>#N/A</v>
      </c>
      <c r="O372" t="e">
        <f t="shared" ca="1" si="59"/>
        <v>#N/A</v>
      </c>
      <c r="P372" t="e">
        <f t="shared" ca="1" si="63"/>
        <v>#N/A</v>
      </c>
      <c r="Q372" t="e">
        <f t="shared" ca="1" si="63"/>
        <v>#N/A</v>
      </c>
      <c r="R372" t="e">
        <f t="shared" ca="1" si="63"/>
        <v>#N/A</v>
      </c>
      <c r="S372" t="e">
        <f t="shared" ca="1" si="63"/>
        <v>#N/A</v>
      </c>
    </row>
    <row r="373" spans="1:19" hidden="1" x14ac:dyDescent="0.2">
      <c r="A373" s="16" t="s">
        <v>469</v>
      </c>
      <c r="B373" t="s">
        <v>603</v>
      </c>
      <c r="C373" t="str">
        <f t="shared" si="64"/>
        <v>miplib2010/reblock420</v>
      </c>
      <c r="D373">
        <f t="shared" ca="1" si="57"/>
        <v>62800</v>
      </c>
      <c r="E373">
        <f t="shared" ca="1" si="57"/>
        <v>4200</v>
      </c>
      <c r="F373" t="e">
        <f>VLOOKUP($A373,old_cleaning_log!$A$1:$GD$999,MATCH(F$5,old_cleaning_log!$A$1:$GD$1,0),0)</f>
        <v>#N/A</v>
      </c>
      <c r="G373" t="e">
        <f>VLOOKUP($A373,old_cleaning_log!$A$1:$GD$999,MATCH(G$5,old_cleaning_log!$A$1:$GD$1,0),0)</f>
        <v>#N/A</v>
      </c>
      <c r="H373">
        <f t="shared" ca="1" si="62"/>
        <v>-517793000</v>
      </c>
      <c r="I373" t="e">
        <f>VLOOKUP($A373,old_cleaning_log!$A$1:$GD$1000,MATCH("ORIG LP OPT",old_cleaning_log!$A$1:$GD$1,0),0)</f>
        <v>#N/A</v>
      </c>
      <c r="J373" t="e">
        <f>VLOOKUP($A373,old_cleaning_log!$A$1:$GD$999,MATCH(J$5,old_cleaning_log!$A$1:$GD$1,0),0)</f>
        <v>#N/A</v>
      </c>
      <c r="K373" s="51" t="e">
        <f t="shared" ca="1" si="65"/>
        <v>#N/A</v>
      </c>
      <c r="L373" t="e">
        <f>VLOOKUP($A373,old_cleaning_log!$A$1:$AAB$999,MATCH(L$5,old_cleaning_log!$A$1:$AAB$1,0),0)</f>
        <v>#N/A</v>
      </c>
      <c r="M373" t="e">
        <f>VLOOKUP($A373,old_cleaning_log!$A$1:$AAB$999,MATCH(M$5,old_cleaning_log!$A$1:$AAB$1,0),0)</f>
        <v>#N/A</v>
      </c>
      <c r="N373" t="e">
        <f>MATCH($A373,discarded_presolved!A:A,0)</f>
        <v>#N/A</v>
      </c>
      <c r="O373" t="e">
        <f t="shared" ca="1" si="59"/>
        <v>#N/A</v>
      </c>
      <c r="P373" t="e">
        <f t="shared" ca="1" si="63"/>
        <v>#N/A</v>
      </c>
      <c r="Q373" t="e">
        <f t="shared" ca="1" si="63"/>
        <v>#N/A</v>
      </c>
      <c r="R373" t="e">
        <f t="shared" ca="1" si="63"/>
        <v>#N/A</v>
      </c>
      <c r="S373" t="e">
        <f t="shared" ca="1" si="63"/>
        <v>#N/A</v>
      </c>
    </row>
    <row r="374" spans="1:19" hidden="1" x14ac:dyDescent="0.2">
      <c r="A374" s="16" t="s">
        <v>470</v>
      </c>
      <c r="B374" t="s">
        <v>603</v>
      </c>
      <c r="C374" t="str">
        <f t="shared" si="64"/>
        <v>miplib2010/reblock67</v>
      </c>
      <c r="D374">
        <f t="shared" ca="1" si="57"/>
        <v>2523</v>
      </c>
      <c r="E374">
        <f t="shared" ca="1" si="57"/>
        <v>670</v>
      </c>
      <c r="F374">
        <f>VLOOKUP($A374,old_cleaning_log!$A$1:$GD$999,MATCH(F$5,old_cleaning_log!$A$1:$GD$1,0),0)</f>
        <v>1928</v>
      </c>
      <c r="G374">
        <f>VLOOKUP($A374,old_cleaning_log!$A$1:$GD$999,MATCH(G$5,old_cleaning_log!$A$1:$GD$1,0),0)</f>
        <v>585</v>
      </c>
      <c r="H374">
        <f t="shared" ca="1" si="62"/>
        <v>-34630648.438331597</v>
      </c>
      <c r="I374">
        <f>VLOOKUP($A374,old_cleaning_log!$A$1:$GD$1000,MATCH("ORIG LP OPT",old_cleaning_log!$A$1:$GD$1,0),0)</f>
        <v>-39339910.923037</v>
      </c>
      <c r="J374">
        <f>VLOOKUP($A374,old_cleaning_log!$A$1:$GD$999,MATCH(J$5,old_cleaning_log!$A$1:$GD$1,0),0)</f>
        <v>-36321013.553033002</v>
      </c>
      <c r="K374" s="51">
        <f t="shared" ca="1" si="65"/>
        <v>0.64105523525364738</v>
      </c>
      <c r="L374">
        <f>VLOOKUP($A374,old_cleaning_log!$A$1:$AAB$999,MATCH(L$5,old_cleaning_log!$A$1:$AAB$1,0),0)</f>
        <v>149731</v>
      </c>
      <c r="M374">
        <f>VLOOKUP($A374,old_cleaning_log!$A$1:$AAB$999,MATCH(M$5,old_cleaning_log!$A$1:$AAB$1,0),0)</f>
        <v>742.72699999999998</v>
      </c>
      <c r="N374" t="e">
        <f>MATCH($A374,discarded_presolved!A:A,0)</f>
        <v>#N/A</v>
      </c>
      <c r="O374">
        <f t="shared" ca="1" si="59"/>
        <v>0</v>
      </c>
      <c r="P374">
        <f t="shared" ca="1" si="63"/>
        <v>0</v>
      </c>
      <c r="Q374">
        <f t="shared" ca="1" si="63"/>
        <v>0</v>
      </c>
      <c r="R374">
        <f t="shared" ca="1" si="63"/>
        <v>1</v>
      </c>
      <c r="S374">
        <f t="shared" ca="1" si="63"/>
        <v>1</v>
      </c>
    </row>
    <row r="375" spans="1:19" hidden="1" x14ac:dyDescent="0.2">
      <c r="A375" s="16" t="s">
        <v>570</v>
      </c>
      <c r="B375" t="s">
        <v>605</v>
      </c>
      <c r="C375" t="str">
        <f t="shared" si="64"/>
        <v>miplib3/rentacar</v>
      </c>
      <c r="D375">
        <f t="shared" ca="1" si="57"/>
        <v>6803</v>
      </c>
      <c r="E375">
        <f t="shared" ca="1" si="57"/>
        <v>9557</v>
      </c>
      <c r="F375">
        <f>VLOOKUP($A375,old_cleaning_log!$A$1:$GD$999,MATCH(F$5,old_cleaning_log!$A$1:$GD$1,0),0)</f>
        <v>1291</v>
      </c>
      <c r="G375">
        <f>VLOOKUP($A375,old_cleaning_log!$A$1:$GD$999,MATCH(G$5,old_cleaning_log!$A$1:$GD$1,0),0)</f>
        <v>3088</v>
      </c>
      <c r="H375">
        <f t="shared" ca="1" si="62"/>
        <v>30356761</v>
      </c>
      <c r="I375">
        <f>VLOOKUP($A375,old_cleaning_log!$A$1:$GD$1000,MATCH("ORIG LP OPT",old_cleaning_log!$A$1:$GD$1,0),0)</f>
        <v>28806137.64426</v>
      </c>
      <c r="J375">
        <f>VLOOKUP($A375,old_cleaning_log!$A$1:$GD$999,MATCH(J$5,old_cleaning_log!$A$1:$GD$1,0),0)</f>
        <v>28928379.620259002</v>
      </c>
      <c r="K375" s="51">
        <f t="shared" ca="1" si="65"/>
        <v>7.8834086657145849E-2</v>
      </c>
      <c r="L375">
        <f>VLOOKUP($A375,old_cleaning_log!$A$1:$AAB$999,MATCH(L$5,old_cleaning_log!$A$1:$AAB$1,0),0)</f>
        <v>11</v>
      </c>
      <c r="M375">
        <f>VLOOKUP($A375,old_cleaning_log!$A$1:$AAB$999,MATCH(M$5,old_cleaning_log!$A$1:$AAB$1,0),0)</f>
        <v>1.018</v>
      </c>
      <c r="N375">
        <f>MATCH($A375,discarded_presolved!A:A,0)</f>
        <v>81</v>
      </c>
      <c r="O375">
        <f t="shared" ca="1" si="59"/>
        <v>1</v>
      </c>
      <c r="P375">
        <f t="shared" ca="1" si="63"/>
        <v>0</v>
      </c>
      <c r="Q375">
        <f t="shared" ca="1" si="63"/>
        <v>0</v>
      </c>
      <c r="R375">
        <f t="shared" ca="1" si="63"/>
        <v>0</v>
      </c>
      <c r="S375">
        <f t="shared" ca="1" si="63"/>
        <v>0</v>
      </c>
    </row>
    <row r="376" spans="1:19" x14ac:dyDescent="0.2">
      <c r="A376" s="16" t="s">
        <v>77</v>
      </c>
      <c r="B376" t="s">
        <v>605</v>
      </c>
      <c r="C376" t="str">
        <f t="shared" si="64"/>
        <v>miplib3/rgn</v>
      </c>
      <c r="D376">
        <f t="shared" ca="1" si="57"/>
        <v>24</v>
      </c>
      <c r="E376">
        <f t="shared" ca="1" si="57"/>
        <v>180</v>
      </c>
      <c r="F376">
        <f>VLOOKUP($A376,old_cleaning_log!$A$1:$GD$999,MATCH(F$5,old_cleaning_log!$A$1:$GD$1,0),0)</f>
        <v>24</v>
      </c>
      <c r="G376">
        <f>VLOOKUP($A376,old_cleaning_log!$A$1:$GD$999,MATCH(G$5,old_cleaning_log!$A$1:$GD$1,0),0)</f>
        <v>180</v>
      </c>
      <c r="H376">
        <f t="shared" ca="1" si="62"/>
        <v>82.199999000000005</v>
      </c>
      <c r="I376">
        <f>VLOOKUP($A376,old_cleaning_log!$A$1:$GD$1000,MATCH("ORIG LP OPT",old_cleaning_log!$A$1:$GD$1,0),0)</f>
        <v>48.799999</v>
      </c>
      <c r="J376">
        <f>VLOOKUP($A376,old_cleaning_log!$A$1:$GD$999,MATCH(J$5,old_cleaning_log!$A$1:$GD$1,0),0)</f>
        <v>48.799999</v>
      </c>
      <c r="K376" s="51">
        <f t="shared" ca="1" si="65"/>
        <v>0</v>
      </c>
      <c r="L376">
        <f>VLOOKUP($A376,old_cleaning_log!$A$1:$AAB$999,MATCH(L$5,old_cleaning_log!$A$1:$AAB$1,0),0)</f>
        <v>1440</v>
      </c>
      <c r="M376">
        <f>VLOOKUP($A376,old_cleaning_log!$A$1:$AAB$999,MATCH(M$5,old_cleaning_log!$A$1:$AAB$1,0),0)</f>
        <v>0.45300000000000001</v>
      </c>
      <c r="N376" t="e">
        <f>MATCH($A376,discarded_presolved!A:A,0)</f>
        <v>#N/A</v>
      </c>
      <c r="O376">
        <f t="shared" ca="1" si="59"/>
        <v>0</v>
      </c>
      <c r="P376">
        <f t="shared" ca="1" si="63"/>
        <v>1</v>
      </c>
      <c r="Q376">
        <f t="shared" ca="1" si="63"/>
        <v>1</v>
      </c>
      <c r="R376">
        <f t="shared" ca="1" si="63"/>
        <v>1</v>
      </c>
      <c r="S376">
        <f t="shared" ca="1" si="63"/>
        <v>1</v>
      </c>
    </row>
    <row r="377" spans="1:19" x14ac:dyDescent="0.2">
      <c r="A377" t="s">
        <v>608</v>
      </c>
      <c r="B377" t="s">
        <v>896</v>
      </c>
      <c r="C377" t="str">
        <f t="shared" si="64"/>
        <v>neos/rlp2</v>
      </c>
      <c r="D377">
        <f t="shared" ca="1" si="57"/>
        <v>68</v>
      </c>
      <c r="E377">
        <f t="shared" ca="1" si="57"/>
        <v>451</v>
      </c>
      <c r="F377">
        <f>VLOOKUP($A377,old_cleaning_log!$A$1:$GD$999,MATCH(F$5,old_cleaning_log!$A$1:$GD$1,0),0)</f>
        <v>14</v>
      </c>
      <c r="G377">
        <f>VLOOKUP($A377,old_cleaning_log!$A$1:$GD$999,MATCH(G$5,old_cleaning_log!$A$1:$GD$1,0),0)</f>
        <v>15</v>
      </c>
      <c r="H377">
        <f t="shared" ca="1" si="62"/>
        <v>19</v>
      </c>
      <c r="I377">
        <f>VLOOKUP($A377,old_cleaning_log!$A$1:$GD$1000,MATCH("ORIG LP OPT",old_cleaning_log!$A$1:$GD$1,0),0)</f>
        <v>10.211041</v>
      </c>
      <c r="J377">
        <f>VLOOKUP($A377,old_cleaning_log!$A$1:$GD$999,MATCH(J$5,old_cleaning_log!$A$1:$GD$1,0),0)</f>
        <v>14</v>
      </c>
      <c r="K377" s="51">
        <f t="shared" ca="1" si="65"/>
        <v>0.43110441179666442</v>
      </c>
      <c r="L377">
        <f>VLOOKUP($A377,old_cleaning_log!$A$1:$AAB$999,MATCH(L$5,old_cleaning_log!$A$1:$AAB$1,0),0)</f>
        <v>2</v>
      </c>
      <c r="M377">
        <f>VLOOKUP($A377,old_cleaning_log!$A$1:$AAB$999,MATCH(M$5,old_cleaning_log!$A$1:$AAB$1,0),0)</f>
        <v>6.0000000000000001E-3</v>
      </c>
      <c r="N377">
        <f>MATCH($A377,discarded_presolved!A:A,0)</f>
        <v>82</v>
      </c>
      <c r="O377">
        <f t="shared" ca="1" si="59"/>
        <v>1</v>
      </c>
      <c r="P377">
        <f t="shared" ca="1" si="63"/>
        <v>0</v>
      </c>
      <c r="Q377">
        <f t="shared" ca="1" si="63"/>
        <v>0</v>
      </c>
      <c r="R377">
        <f t="shared" ca="1" si="63"/>
        <v>0</v>
      </c>
      <c r="S377">
        <f t="shared" ca="1" si="63"/>
        <v>0</v>
      </c>
    </row>
    <row r="378" spans="1:19" hidden="1" x14ac:dyDescent="0.2">
      <c r="A378" s="16" t="s">
        <v>471</v>
      </c>
      <c r="B378" t="s">
        <v>603</v>
      </c>
      <c r="C378" t="str">
        <f t="shared" si="64"/>
        <v>miplib2010/rmatr100-p10</v>
      </c>
      <c r="D378">
        <f t="shared" ca="1" si="57"/>
        <v>7260</v>
      </c>
      <c r="E378">
        <f t="shared" ca="1" si="57"/>
        <v>7359</v>
      </c>
      <c r="F378">
        <f>VLOOKUP($A378,old_cleaning_log!$A$1:$GD$999,MATCH(F$5,old_cleaning_log!$A$1:$GD$1,0),0)</f>
        <v>7260</v>
      </c>
      <c r="G378">
        <f>VLOOKUP($A378,old_cleaning_log!$A$1:$GD$999,MATCH(G$5,old_cleaning_log!$A$1:$GD$1,0),0)</f>
        <v>7359</v>
      </c>
      <c r="H378">
        <f t="shared" ca="1" si="62"/>
        <v>423</v>
      </c>
      <c r="I378">
        <f>VLOOKUP($A378,old_cleaning_log!$A$1:$GD$1000,MATCH("ORIG LP OPT",old_cleaning_log!$A$1:$GD$1,0),0)</f>
        <v>360.59330799999998</v>
      </c>
      <c r="J378">
        <f>VLOOKUP($A378,old_cleaning_log!$A$1:$GD$999,MATCH(J$5,old_cleaning_log!$A$1:$GD$1,0),0)</f>
        <v>360.59330799999998</v>
      </c>
      <c r="K378" s="51">
        <f t="shared" ca="1" si="65"/>
        <v>0</v>
      </c>
      <c r="L378">
        <f>VLOOKUP($A378,old_cleaning_log!$A$1:$AAB$999,MATCH(L$5,old_cleaning_log!$A$1:$AAB$1,0),0)</f>
        <v>1207</v>
      </c>
      <c r="M378">
        <f>VLOOKUP($A378,old_cleaning_log!$A$1:$AAB$999,MATCH(M$5,old_cleaning_log!$A$1:$AAB$1,0),0)</f>
        <v>50.57</v>
      </c>
      <c r="N378" t="e">
        <f>MATCH($A378,discarded_presolved!A:A,0)</f>
        <v>#N/A</v>
      </c>
      <c r="O378">
        <f t="shared" ca="1" si="59"/>
        <v>0</v>
      </c>
      <c r="P378">
        <f t="shared" ca="1" si="63"/>
        <v>0</v>
      </c>
      <c r="Q378">
        <f t="shared" ca="1" si="63"/>
        <v>0</v>
      </c>
      <c r="R378">
        <f t="shared" ca="1" si="63"/>
        <v>0</v>
      </c>
      <c r="S378">
        <f t="shared" ca="1" si="63"/>
        <v>1</v>
      </c>
    </row>
    <row r="379" spans="1:19" hidden="1" x14ac:dyDescent="0.2">
      <c r="A379" s="16" t="s">
        <v>472</v>
      </c>
      <c r="B379" t="s">
        <v>603</v>
      </c>
      <c r="C379" t="str">
        <f t="shared" si="64"/>
        <v>miplib2010/rmatr100-p5</v>
      </c>
      <c r="D379">
        <f t="shared" ca="1" si="57"/>
        <v>8685</v>
      </c>
      <c r="E379">
        <f t="shared" ca="1" si="57"/>
        <v>8784</v>
      </c>
      <c r="F379">
        <f>VLOOKUP($A379,old_cleaning_log!$A$1:$GD$999,MATCH(F$5,old_cleaning_log!$A$1:$GD$1,0),0)</f>
        <v>8685</v>
      </c>
      <c r="G379">
        <f>VLOOKUP($A379,old_cleaning_log!$A$1:$GD$999,MATCH(G$5,old_cleaning_log!$A$1:$GD$1,0),0)</f>
        <v>8784</v>
      </c>
      <c r="H379">
        <f t="shared" ca="1" si="62"/>
        <v>976</v>
      </c>
      <c r="I379">
        <f>VLOOKUP($A379,old_cleaning_log!$A$1:$GD$1000,MATCH("ORIG LP OPT",old_cleaning_log!$A$1:$GD$1,0),0)</f>
        <v>762.04005400000005</v>
      </c>
      <c r="J379">
        <f>VLOOKUP($A379,old_cleaning_log!$A$1:$GD$999,MATCH(J$5,old_cleaning_log!$A$1:$GD$1,0),0)</f>
        <v>762.04005400000005</v>
      </c>
      <c r="K379" s="51">
        <f t="shared" ca="1" si="65"/>
        <v>0</v>
      </c>
      <c r="L379">
        <f>VLOOKUP($A379,old_cleaning_log!$A$1:$AAB$999,MATCH(L$5,old_cleaning_log!$A$1:$AAB$1,0),0)</f>
        <v>2084</v>
      </c>
      <c r="M379">
        <f>VLOOKUP($A379,old_cleaning_log!$A$1:$AAB$999,MATCH(M$5,old_cleaning_log!$A$1:$AAB$1,0),0)</f>
        <v>252.00200000000001</v>
      </c>
      <c r="N379" t="e">
        <f>MATCH($A379,discarded_presolved!A:A,0)</f>
        <v>#N/A</v>
      </c>
      <c r="O379">
        <f t="shared" ca="1" si="59"/>
        <v>0</v>
      </c>
      <c r="P379">
        <f t="shared" ca="1" si="63"/>
        <v>0</v>
      </c>
      <c r="Q379">
        <f t="shared" ca="1" si="63"/>
        <v>0</v>
      </c>
      <c r="R379">
        <f t="shared" ca="1" si="63"/>
        <v>0</v>
      </c>
      <c r="S379">
        <f t="shared" ca="1" si="63"/>
        <v>1</v>
      </c>
    </row>
    <row r="380" spans="1:19" hidden="1" x14ac:dyDescent="0.2">
      <c r="A380" s="16" t="s">
        <v>473</v>
      </c>
      <c r="B380" t="s">
        <v>603</v>
      </c>
      <c r="C380" t="str">
        <f t="shared" si="64"/>
        <v>miplib2010/rmatr200-p10</v>
      </c>
      <c r="D380">
        <f t="shared" ca="1" si="57"/>
        <v>35055</v>
      </c>
      <c r="E380">
        <f t="shared" ca="1" si="57"/>
        <v>35254</v>
      </c>
      <c r="F380" t="e">
        <f>VLOOKUP($A380,old_cleaning_log!$A$1:$GD$999,MATCH(F$5,old_cleaning_log!$A$1:$GD$1,0),0)</f>
        <v>#N/A</v>
      </c>
      <c r="G380" t="e">
        <f>VLOOKUP($A380,old_cleaning_log!$A$1:$GD$999,MATCH(G$5,old_cleaning_log!$A$1:$GD$1,0),0)</f>
        <v>#N/A</v>
      </c>
      <c r="H380">
        <f t="shared" ca="1" si="62"/>
        <v>2017</v>
      </c>
      <c r="I380" t="e">
        <f>VLOOKUP($A380,old_cleaning_log!$A$1:$GD$1000,MATCH("ORIG LP OPT",old_cleaning_log!$A$1:$GD$1,0),0)</f>
        <v>#N/A</v>
      </c>
      <c r="J380" t="e">
        <f>VLOOKUP($A380,old_cleaning_log!$A$1:$GD$999,MATCH(J$5,old_cleaning_log!$A$1:$GD$1,0),0)</f>
        <v>#N/A</v>
      </c>
      <c r="K380" s="51" t="e">
        <f t="shared" ca="1" si="65"/>
        <v>#N/A</v>
      </c>
      <c r="L380" t="e">
        <f>VLOOKUP($A380,old_cleaning_log!$A$1:$AAB$999,MATCH(L$5,old_cleaning_log!$A$1:$AAB$1,0),0)</f>
        <v>#N/A</v>
      </c>
      <c r="M380" t="e">
        <f>VLOOKUP($A380,old_cleaning_log!$A$1:$AAB$999,MATCH(M$5,old_cleaning_log!$A$1:$AAB$1,0),0)</f>
        <v>#N/A</v>
      </c>
      <c r="N380" t="e">
        <f>MATCH($A380,discarded_presolved!A:A,0)</f>
        <v>#N/A</v>
      </c>
      <c r="O380" t="e">
        <f t="shared" ca="1" si="59"/>
        <v>#N/A</v>
      </c>
      <c r="P380" t="e">
        <f t="shared" ca="1" si="63"/>
        <v>#N/A</v>
      </c>
      <c r="Q380" t="e">
        <f t="shared" ca="1" si="63"/>
        <v>#N/A</v>
      </c>
      <c r="R380" t="e">
        <f t="shared" ca="1" si="63"/>
        <v>#N/A</v>
      </c>
      <c r="S380" t="e">
        <f t="shared" ca="1" si="63"/>
        <v>#N/A</v>
      </c>
    </row>
    <row r="381" spans="1:19" hidden="1" x14ac:dyDescent="0.2">
      <c r="A381" s="16" t="s">
        <v>474</v>
      </c>
      <c r="B381" t="s">
        <v>603</v>
      </c>
      <c r="C381" t="str">
        <f t="shared" si="64"/>
        <v>miplib2010/rmatr200-p20</v>
      </c>
      <c r="D381">
        <f t="shared" ca="1" si="57"/>
        <v>29406</v>
      </c>
      <c r="E381">
        <f t="shared" ca="1" si="57"/>
        <v>29605</v>
      </c>
      <c r="F381" t="e">
        <f>VLOOKUP($A381,old_cleaning_log!$A$1:$GD$999,MATCH(F$5,old_cleaning_log!$A$1:$GD$1,0),0)</f>
        <v>#N/A</v>
      </c>
      <c r="G381" t="e">
        <f>VLOOKUP($A381,old_cleaning_log!$A$1:$GD$999,MATCH(G$5,old_cleaning_log!$A$1:$GD$1,0),0)</f>
        <v>#N/A</v>
      </c>
      <c r="H381">
        <f t="shared" ca="1" si="62"/>
        <v>837</v>
      </c>
      <c r="I381" t="e">
        <f>VLOOKUP($A381,old_cleaning_log!$A$1:$GD$1000,MATCH("ORIG LP OPT",old_cleaning_log!$A$1:$GD$1,0),0)</f>
        <v>#N/A</v>
      </c>
      <c r="J381" t="e">
        <f>VLOOKUP($A381,old_cleaning_log!$A$1:$GD$999,MATCH(J$5,old_cleaning_log!$A$1:$GD$1,0),0)</f>
        <v>#N/A</v>
      </c>
      <c r="K381" s="51" t="e">
        <f t="shared" ca="1" si="65"/>
        <v>#N/A</v>
      </c>
      <c r="L381" t="e">
        <f>VLOOKUP($A381,old_cleaning_log!$A$1:$AAB$999,MATCH(L$5,old_cleaning_log!$A$1:$AAB$1,0),0)</f>
        <v>#N/A</v>
      </c>
      <c r="M381" t="e">
        <f>VLOOKUP($A381,old_cleaning_log!$A$1:$AAB$999,MATCH(M$5,old_cleaning_log!$A$1:$AAB$1,0),0)</f>
        <v>#N/A</v>
      </c>
      <c r="N381" t="e">
        <f>MATCH($A381,discarded_presolved!A:A,0)</f>
        <v>#N/A</v>
      </c>
      <c r="O381" t="e">
        <f t="shared" ca="1" si="59"/>
        <v>#N/A</v>
      </c>
      <c r="P381" t="e">
        <f t="shared" ca="1" si="63"/>
        <v>#N/A</v>
      </c>
      <c r="Q381" t="e">
        <f t="shared" ca="1" si="63"/>
        <v>#N/A</v>
      </c>
      <c r="R381" t="e">
        <f t="shared" ca="1" si="63"/>
        <v>#N/A</v>
      </c>
      <c r="S381" t="e">
        <f t="shared" ca="1" si="63"/>
        <v>#N/A</v>
      </c>
    </row>
    <row r="382" spans="1:19" hidden="1" x14ac:dyDescent="0.2">
      <c r="A382" s="16" t="s">
        <v>475</v>
      </c>
      <c r="B382" t="s">
        <v>603</v>
      </c>
      <c r="C382" t="str">
        <f t="shared" si="64"/>
        <v>miplib2010/rmatr200-p5</v>
      </c>
      <c r="D382">
        <f t="shared" ca="1" si="57"/>
        <v>37617</v>
      </c>
      <c r="E382">
        <f t="shared" ca="1" si="57"/>
        <v>37816</v>
      </c>
      <c r="F382" t="e">
        <f>VLOOKUP($A382,old_cleaning_log!$A$1:$GD$999,MATCH(F$5,old_cleaning_log!$A$1:$GD$1,0),0)</f>
        <v>#N/A</v>
      </c>
      <c r="G382" t="e">
        <f>VLOOKUP($A382,old_cleaning_log!$A$1:$GD$999,MATCH(G$5,old_cleaning_log!$A$1:$GD$1,0),0)</f>
        <v>#N/A</v>
      </c>
      <c r="H382">
        <f t="shared" ca="1" si="62"/>
        <v>4521</v>
      </c>
      <c r="I382" t="e">
        <f>VLOOKUP($A382,old_cleaning_log!$A$1:$GD$1000,MATCH("ORIG LP OPT",old_cleaning_log!$A$1:$GD$1,0),0)</f>
        <v>#N/A</v>
      </c>
      <c r="J382" t="e">
        <f>VLOOKUP($A382,old_cleaning_log!$A$1:$GD$999,MATCH(J$5,old_cleaning_log!$A$1:$GD$1,0),0)</f>
        <v>#N/A</v>
      </c>
      <c r="K382" s="51" t="e">
        <f t="shared" ca="1" si="65"/>
        <v>#N/A</v>
      </c>
      <c r="L382" t="e">
        <f>VLOOKUP($A382,old_cleaning_log!$A$1:$AAB$999,MATCH(L$5,old_cleaning_log!$A$1:$AAB$1,0),0)</f>
        <v>#N/A</v>
      </c>
      <c r="M382" t="e">
        <f>VLOOKUP($A382,old_cleaning_log!$A$1:$AAB$999,MATCH(M$5,old_cleaning_log!$A$1:$AAB$1,0),0)</f>
        <v>#N/A</v>
      </c>
      <c r="N382" t="e">
        <f>MATCH($A382,discarded_presolved!A:A,0)</f>
        <v>#N/A</v>
      </c>
      <c r="O382" t="e">
        <f t="shared" ca="1" si="59"/>
        <v>#N/A</v>
      </c>
      <c r="P382" t="e">
        <f t="shared" ca="1" si="63"/>
        <v>#N/A</v>
      </c>
      <c r="Q382" t="e">
        <f t="shared" ca="1" si="63"/>
        <v>#N/A</v>
      </c>
      <c r="R382" t="e">
        <f t="shared" ca="1" si="63"/>
        <v>#N/A</v>
      </c>
      <c r="S382" t="e">
        <f t="shared" ca="1" si="63"/>
        <v>#N/A</v>
      </c>
    </row>
    <row r="383" spans="1:19" hidden="1" x14ac:dyDescent="0.2">
      <c r="A383" s="16" t="s">
        <v>476</v>
      </c>
      <c r="B383" t="s">
        <v>603</v>
      </c>
      <c r="C383" t="str">
        <f t="shared" si="64"/>
        <v>miplib2010/rmine10</v>
      </c>
      <c r="D383">
        <f t="shared" ca="1" si="57"/>
        <v>65274</v>
      </c>
      <c r="E383">
        <f t="shared" ca="1" si="57"/>
        <v>8439</v>
      </c>
      <c r="F383" t="e">
        <f>VLOOKUP($A383,old_cleaning_log!$A$1:$GD$999,MATCH(F$5,old_cleaning_log!$A$1:$GD$1,0),0)</f>
        <v>#N/A</v>
      </c>
      <c r="G383" t="e">
        <f>VLOOKUP($A383,old_cleaning_log!$A$1:$GD$999,MATCH(G$5,old_cleaning_log!$A$1:$GD$1,0),0)</f>
        <v>#N/A</v>
      </c>
      <c r="H383">
        <f t="shared" ref="H383:H402" ca="1" si="66">VLOOKUP($A383,INDIRECT("'"&amp;$B383&amp;"'!"&amp;"$A$5:$Z$1000"),MATCH(H$5,INDIRECT("'"&amp;$B383&amp;"'!$A$4:$Z$4"),0),0)</f>
        <v>-1913.8806199999999</v>
      </c>
      <c r="I383" t="e">
        <f>VLOOKUP($A383,old_cleaning_log!$A$1:$GD$1000,MATCH("ORIG LP OPT",old_cleaning_log!$A$1:$GD$1,0),0)</f>
        <v>#N/A</v>
      </c>
      <c r="J383" t="e">
        <f>VLOOKUP($A383,old_cleaning_log!$A$1:$GD$999,MATCH(J$5,old_cleaning_log!$A$1:$GD$1,0),0)</f>
        <v>#N/A</v>
      </c>
      <c r="K383" s="51" t="e">
        <f t="shared" ca="1" si="65"/>
        <v>#N/A</v>
      </c>
      <c r="L383" t="e">
        <f>VLOOKUP($A383,old_cleaning_log!$A$1:$AAB$999,MATCH(L$5,old_cleaning_log!$A$1:$AAB$1,0),0)</f>
        <v>#N/A</v>
      </c>
      <c r="M383" t="e">
        <f>VLOOKUP($A383,old_cleaning_log!$A$1:$AAB$999,MATCH(M$5,old_cleaning_log!$A$1:$AAB$1,0),0)</f>
        <v>#N/A</v>
      </c>
      <c r="N383" t="e">
        <f>MATCH($A383,discarded_presolved!A:A,0)</f>
        <v>#N/A</v>
      </c>
      <c r="O383" t="e">
        <f t="shared" ca="1" si="59"/>
        <v>#N/A</v>
      </c>
      <c r="P383" t="e">
        <f t="shared" ca="1" si="63"/>
        <v>#N/A</v>
      </c>
      <c r="Q383" t="e">
        <f t="shared" ca="1" si="63"/>
        <v>#N/A</v>
      </c>
      <c r="R383" t="e">
        <f t="shared" ca="1" si="63"/>
        <v>#N/A</v>
      </c>
      <c r="S383" t="e">
        <f t="shared" ca="1" si="63"/>
        <v>#N/A</v>
      </c>
    </row>
    <row r="384" spans="1:19" hidden="1" x14ac:dyDescent="0.2">
      <c r="A384" s="16" t="s">
        <v>480</v>
      </c>
      <c r="B384" t="s">
        <v>603</v>
      </c>
      <c r="C384" t="str">
        <f t="shared" si="64"/>
        <v>miplib2010/rmine6</v>
      </c>
      <c r="D384">
        <f t="shared" ca="1" si="57"/>
        <v>7078</v>
      </c>
      <c r="E384">
        <f t="shared" ca="1" si="57"/>
        <v>1096</v>
      </c>
      <c r="F384">
        <f>VLOOKUP($A384,old_cleaning_log!$A$1:$GD$999,MATCH(F$5,old_cleaning_log!$A$1:$GD$1,0),0)</f>
        <v>6771</v>
      </c>
      <c r="G384">
        <f>VLOOKUP($A384,old_cleaning_log!$A$1:$GD$999,MATCH(G$5,old_cleaning_log!$A$1:$GD$1,0),0)</f>
        <v>1067</v>
      </c>
      <c r="H384">
        <f t="shared" ca="1" si="66"/>
        <v>-457.18614000000002</v>
      </c>
      <c r="I384">
        <f>VLOOKUP($A384,old_cleaning_log!$A$1:$GD$1000,MATCH("ORIG LP OPT",old_cleaning_log!$A$1:$GD$1,0),0)</f>
        <v>-462.30572699999999</v>
      </c>
      <c r="J384">
        <f>VLOOKUP($A384,old_cleaning_log!$A$1:$GD$999,MATCH(J$5,old_cleaning_log!$A$1:$GD$1,0),0)</f>
        <v>-462.30572699999999</v>
      </c>
      <c r="K384" s="51">
        <f t="shared" ca="1" si="65"/>
        <v>0</v>
      </c>
      <c r="L384">
        <f>VLOOKUP($A384,old_cleaning_log!$A$1:$AAB$999,MATCH(L$5,old_cleaning_log!$A$1:$AAB$1,0),0)</f>
        <v>226187</v>
      </c>
      <c r="M384">
        <f>VLOOKUP($A384,old_cleaning_log!$A$1:$AAB$999,MATCH(M$5,old_cleaning_log!$A$1:$AAB$1,0),0)</f>
        <v>1033.481</v>
      </c>
      <c r="N384" t="e">
        <f>MATCH($A384,discarded_presolved!A:A,0)</f>
        <v>#N/A</v>
      </c>
      <c r="O384">
        <f t="shared" ca="1" si="59"/>
        <v>0</v>
      </c>
      <c r="P384">
        <f t="shared" ca="1" si="63"/>
        <v>0</v>
      </c>
      <c r="Q384">
        <f t="shared" ca="1" si="63"/>
        <v>0</v>
      </c>
      <c r="R384">
        <f t="shared" ca="1" si="63"/>
        <v>0</v>
      </c>
      <c r="S384">
        <f t="shared" ca="1" si="63"/>
        <v>1</v>
      </c>
    </row>
    <row r="385" spans="1:19" hidden="1" x14ac:dyDescent="0.2">
      <c r="A385" s="16" t="s">
        <v>481</v>
      </c>
      <c r="B385" t="s">
        <v>603</v>
      </c>
      <c r="C385" t="str">
        <f t="shared" si="64"/>
        <v>miplib2010/rocII-4-11</v>
      </c>
      <c r="D385">
        <f t="shared" ca="1" si="57"/>
        <v>21738</v>
      </c>
      <c r="E385">
        <f t="shared" ca="1" si="57"/>
        <v>9234</v>
      </c>
      <c r="F385" t="e">
        <f>VLOOKUP($A385,old_cleaning_log!$A$1:$GD$999,MATCH(F$5,old_cleaning_log!$A$1:$GD$1,0),0)</f>
        <v>#N/A</v>
      </c>
      <c r="G385" t="e">
        <f>VLOOKUP($A385,old_cleaning_log!$A$1:$GD$999,MATCH(G$5,old_cleaning_log!$A$1:$GD$1,0),0)</f>
        <v>#N/A</v>
      </c>
      <c r="H385">
        <f t="shared" ca="1" si="66"/>
        <v>-6.6527560000000001</v>
      </c>
      <c r="I385" t="e">
        <f>VLOOKUP($A385,old_cleaning_log!$A$1:$GD$1000,MATCH("ORIG LP OPT",old_cleaning_log!$A$1:$GD$1,0),0)</f>
        <v>#N/A</v>
      </c>
      <c r="J385" t="e">
        <f>VLOOKUP($A385,old_cleaning_log!$A$1:$GD$999,MATCH(J$5,old_cleaning_log!$A$1:$GD$1,0),0)</f>
        <v>#N/A</v>
      </c>
      <c r="K385" s="51" t="e">
        <f t="shared" ca="1" si="65"/>
        <v>#N/A</v>
      </c>
      <c r="L385" t="e">
        <f>VLOOKUP($A385,old_cleaning_log!$A$1:$AAB$999,MATCH(L$5,old_cleaning_log!$A$1:$AAB$1,0),0)</f>
        <v>#N/A</v>
      </c>
      <c r="M385" t="e">
        <f>VLOOKUP($A385,old_cleaning_log!$A$1:$AAB$999,MATCH(M$5,old_cleaning_log!$A$1:$AAB$1,0),0)</f>
        <v>#N/A</v>
      </c>
      <c r="N385" t="e">
        <f>MATCH($A385,discarded_presolved!A:A,0)</f>
        <v>#N/A</v>
      </c>
      <c r="O385" t="e">
        <f t="shared" ca="1" si="59"/>
        <v>#N/A</v>
      </c>
      <c r="P385" t="e">
        <f t="shared" ca="1" si="63"/>
        <v>#N/A</v>
      </c>
      <c r="Q385" t="e">
        <f t="shared" ca="1" si="63"/>
        <v>#N/A</v>
      </c>
      <c r="R385" t="e">
        <f t="shared" ca="1" si="63"/>
        <v>#N/A</v>
      </c>
      <c r="S385" t="e">
        <f t="shared" ca="1" si="63"/>
        <v>#N/A</v>
      </c>
    </row>
    <row r="386" spans="1:19" hidden="1" x14ac:dyDescent="0.2">
      <c r="A386" s="16" t="s">
        <v>484</v>
      </c>
      <c r="B386" t="s">
        <v>603</v>
      </c>
      <c r="C386" t="str">
        <f t="shared" si="64"/>
        <v>miplib2010/rococoB10-011000</v>
      </c>
      <c r="D386">
        <f t="shared" ca="1" si="57"/>
        <v>1667</v>
      </c>
      <c r="E386">
        <f t="shared" ca="1" si="57"/>
        <v>4456</v>
      </c>
      <c r="F386">
        <f>VLOOKUP($A386,old_cleaning_log!$A$1:$GD$999,MATCH(F$5,old_cleaning_log!$A$1:$GD$1,0),0)</f>
        <v>720</v>
      </c>
      <c r="G386">
        <f>VLOOKUP($A386,old_cleaning_log!$A$1:$GD$999,MATCH(G$5,old_cleaning_log!$A$1:$GD$1,0),0)</f>
        <v>3510</v>
      </c>
      <c r="H386">
        <f t="shared" ca="1" si="66"/>
        <v>19449</v>
      </c>
      <c r="I386">
        <f>VLOOKUP($A386,old_cleaning_log!$A$1:$GD$1000,MATCH("ORIG LP OPT",old_cleaning_log!$A$1:$GD$1,0),0)</f>
        <v>8350.1994680000007</v>
      </c>
      <c r="J386">
        <f>VLOOKUP($A386,old_cleaning_log!$A$1:$GD$999,MATCH(J$5,old_cleaning_log!$A$1:$GD$1,0),0)</f>
        <v>8350.1994680000007</v>
      </c>
      <c r="K386" s="51">
        <f t="shared" ca="1" si="65"/>
        <v>0</v>
      </c>
      <c r="L386">
        <f>VLOOKUP($A386,old_cleaning_log!$A$1:$AAB$999,MATCH(L$5,old_cleaning_log!$A$1:$AAB$1,0),0)</f>
        <v>30787</v>
      </c>
      <c r="M386">
        <f>VLOOKUP($A386,old_cleaning_log!$A$1:$AAB$999,MATCH(M$5,old_cleaning_log!$A$1:$AAB$1,0),0)</f>
        <v>3600.0010000000002</v>
      </c>
      <c r="N386" t="e">
        <f>MATCH($A386,discarded_presolved!A:A,0)</f>
        <v>#N/A</v>
      </c>
      <c r="O386">
        <f t="shared" ca="1" si="59"/>
        <v>0</v>
      </c>
      <c r="P386">
        <f t="shared" ref="P386:S405" ca="1" si="67">IF(AND($F386&lt;=P$1,$G386&lt;=P$1,$O386=0),1,0)</f>
        <v>0</v>
      </c>
      <c r="Q386">
        <f t="shared" ca="1" si="67"/>
        <v>0</v>
      </c>
      <c r="R386">
        <f t="shared" ca="1" si="67"/>
        <v>0</v>
      </c>
      <c r="S386">
        <f t="shared" ca="1" si="67"/>
        <v>1</v>
      </c>
    </row>
    <row r="387" spans="1:19" hidden="1" x14ac:dyDescent="0.2">
      <c r="A387" s="16" t="s">
        <v>485</v>
      </c>
      <c r="B387" t="s">
        <v>603</v>
      </c>
      <c r="C387" t="str">
        <f t="shared" si="64"/>
        <v>miplib2010/rococoC10-001000</v>
      </c>
      <c r="D387">
        <f t="shared" ca="1" si="57"/>
        <v>1293</v>
      </c>
      <c r="E387">
        <f t="shared" ca="1" si="57"/>
        <v>3117</v>
      </c>
      <c r="F387">
        <f>VLOOKUP($A387,old_cleaning_log!$A$1:$GD$999,MATCH(F$5,old_cleaning_log!$A$1:$GD$1,0),0)</f>
        <v>576</v>
      </c>
      <c r="G387">
        <f>VLOOKUP($A387,old_cleaning_log!$A$1:$GD$999,MATCH(G$5,old_cleaning_log!$A$1:$GD$1,0),0)</f>
        <v>2442</v>
      </c>
      <c r="H387">
        <f t="shared" ca="1" si="66"/>
        <v>11460</v>
      </c>
      <c r="I387">
        <f>VLOOKUP($A387,old_cleaning_log!$A$1:$GD$1000,MATCH("ORIG LP OPT",old_cleaning_log!$A$1:$GD$1,0),0)</f>
        <v>7515.2710290000005</v>
      </c>
      <c r="J387">
        <f>VLOOKUP($A387,old_cleaning_log!$A$1:$GD$999,MATCH(J$5,old_cleaning_log!$A$1:$GD$1,0),0)</f>
        <v>7515.2710290000005</v>
      </c>
      <c r="K387" s="51">
        <f t="shared" ca="1" si="65"/>
        <v>0</v>
      </c>
      <c r="L387">
        <f>VLOOKUP($A387,old_cleaning_log!$A$1:$AAB$999,MATCH(L$5,old_cleaning_log!$A$1:$AAB$1,0),0)</f>
        <v>55535</v>
      </c>
      <c r="M387">
        <f>VLOOKUP($A387,old_cleaning_log!$A$1:$AAB$999,MATCH(M$5,old_cleaning_log!$A$1:$AAB$1,0),0)</f>
        <v>936.71699999999998</v>
      </c>
      <c r="N387" t="e">
        <f>MATCH($A387,discarded_presolved!A:A,0)</f>
        <v>#N/A</v>
      </c>
      <c r="O387">
        <f t="shared" ca="1" si="59"/>
        <v>0</v>
      </c>
      <c r="P387">
        <f t="shared" ca="1" si="67"/>
        <v>0</v>
      </c>
      <c r="Q387">
        <f t="shared" ca="1" si="67"/>
        <v>0</v>
      </c>
      <c r="R387">
        <f t="shared" ca="1" si="67"/>
        <v>0</v>
      </c>
      <c r="S387">
        <f t="shared" ca="1" si="67"/>
        <v>1</v>
      </c>
    </row>
    <row r="388" spans="1:19" hidden="1" x14ac:dyDescent="0.2">
      <c r="A388" s="16" t="s">
        <v>486</v>
      </c>
      <c r="B388" t="s">
        <v>603</v>
      </c>
      <c r="C388" t="str">
        <f t="shared" si="64"/>
        <v>miplib2010/rococoC11-011100</v>
      </c>
      <c r="D388">
        <f t="shared" ref="D388:E441" ca="1" si="68">VLOOKUP($A388,INDIRECT("'"&amp;$B388&amp;"'!"&amp;"$A$5:$Z$1000"),MATCH(D$5,INDIRECT("'"&amp;$B388&amp;"'!$A$4:$Z$4"),0),0)</f>
        <v>2367</v>
      </c>
      <c r="E388">
        <f t="shared" ca="1" si="68"/>
        <v>6491</v>
      </c>
      <c r="F388">
        <f>VLOOKUP($A388,old_cleaning_log!$A$1:$GD$999,MATCH(F$5,old_cleaning_log!$A$1:$GD$1,0),0)</f>
        <v>770</v>
      </c>
      <c r="G388">
        <f>VLOOKUP($A388,old_cleaning_log!$A$1:$GD$999,MATCH(G$5,old_cleaning_log!$A$1:$GD$1,0),0)</f>
        <v>5060</v>
      </c>
      <c r="H388">
        <f t="shared" ca="1" si="66"/>
        <v>20889</v>
      </c>
      <c r="I388">
        <f>VLOOKUP($A388,old_cleaning_log!$A$1:$GD$1000,MATCH("ORIG LP OPT",old_cleaning_log!$A$1:$GD$1,0),0)</f>
        <v>9024.2054059999991</v>
      </c>
      <c r="J388">
        <f>VLOOKUP($A388,old_cleaning_log!$A$1:$GD$999,MATCH(J$5,old_cleaning_log!$A$1:$GD$1,0),0)</f>
        <v>9024.2054059999991</v>
      </c>
      <c r="K388" s="51">
        <f t="shared" ca="1" si="65"/>
        <v>0</v>
      </c>
      <c r="L388">
        <f>VLOOKUP($A388,old_cleaning_log!$A$1:$AAB$999,MATCH(L$5,old_cleaning_log!$A$1:$AAB$1,0),0)</f>
        <v>12891</v>
      </c>
      <c r="M388">
        <f>VLOOKUP($A388,old_cleaning_log!$A$1:$AAB$999,MATCH(M$5,old_cleaning_log!$A$1:$AAB$1,0),0)</f>
        <v>3600.002</v>
      </c>
      <c r="N388" t="e">
        <f>MATCH($A388,discarded_presolved!A:A,0)</f>
        <v>#N/A</v>
      </c>
      <c r="O388">
        <f t="shared" ca="1" si="59"/>
        <v>0</v>
      </c>
      <c r="P388">
        <f t="shared" ca="1" si="67"/>
        <v>0</v>
      </c>
      <c r="Q388">
        <f t="shared" ca="1" si="67"/>
        <v>0</v>
      </c>
      <c r="R388">
        <f t="shared" ca="1" si="67"/>
        <v>0</v>
      </c>
      <c r="S388">
        <f t="shared" ca="1" si="67"/>
        <v>1</v>
      </c>
    </row>
    <row r="389" spans="1:19" hidden="1" x14ac:dyDescent="0.2">
      <c r="A389" s="16" t="s">
        <v>168</v>
      </c>
      <c r="B389" t="s">
        <v>603</v>
      </c>
      <c r="C389" t="str">
        <f t="shared" si="64"/>
        <v>miplib2010/roll3000</v>
      </c>
      <c r="D389">
        <f t="shared" ca="1" si="68"/>
        <v>2295</v>
      </c>
      <c r="E389">
        <f t="shared" ca="1" si="68"/>
        <v>1166</v>
      </c>
      <c r="F389">
        <f>VLOOKUP($A389,old_cleaning_log!$A$1:$GD$999,MATCH(F$5,old_cleaning_log!$A$1:$GD$1,0),0)</f>
        <v>1036</v>
      </c>
      <c r="G389">
        <f>VLOOKUP($A389,old_cleaning_log!$A$1:$GD$999,MATCH(G$5,old_cleaning_log!$A$1:$GD$1,0),0)</f>
        <v>897</v>
      </c>
      <c r="H389">
        <f t="shared" ca="1" si="66"/>
        <v>12890</v>
      </c>
      <c r="I389">
        <f>VLOOKUP($A389,old_cleaning_log!$A$1:$GD$1000,MATCH("ORIG LP OPT",old_cleaning_log!$A$1:$GD$1,0),0)</f>
        <v>11097.127677</v>
      </c>
      <c r="J389">
        <f>VLOOKUP($A389,old_cleaning_log!$A$1:$GD$999,MATCH(J$5,old_cleaning_log!$A$1:$GD$1,0),0)</f>
        <v>11115.630502</v>
      </c>
      <c r="K389" s="51">
        <f t="shared" ca="1" si="65"/>
        <v>1.0320213415442177E-2</v>
      </c>
      <c r="L389">
        <f>VLOOKUP($A389,old_cleaning_log!$A$1:$AAB$999,MATCH(L$5,old_cleaning_log!$A$1:$AAB$1,0),0)</f>
        <v>2126</v>
      </c>
      <c r="M389">
        <f>VLOOKUP($A389,old_cleaning_log!$A$1:$AAB$999,MATCH(M$5,old_cleaning_log!$A$1:$AAB$1,0),0)</f>
        <v>30.802</v>
      </c>
      <c r="N389" t="e">
        <f>MATCH($A389,discarded_presolved!A:A,0)</f>
        <v>#N/A</v>
      </c>
      <c r="O389">
        <f t="shared" ca="1" si="59"/>
        <v>0</v>
      </c>
      <c r="P389">
        <f t="shared" ca="1" si="67"/>
        <v>0</v>
      </c>
      <c r="Q389">
        <f t="shared" ca="1" si="67"/>
        <v>0</v>
      </c>
      <c r="R389">
        <f t="shared" ca="1" si="67"/>
        <v>1</v>
      </c>
      <c r="S389">
        <f t="shared" ca="1" si="67"/>
        <v>1</v>
      </c>
    </row>
    <row r="390" spans="1:19" hidden="1" x14ac:dyDescent="0.2">
      <c r="A390" s="16" t="s">
        <v>169</v>
      </c>
      <c r="B390" t="s">
        <v>604</v>
      </c>
      <c r="C390" t="str">
        <f t="shared" si="64"/>
        <v>miplib2003/rout</v>
      </c>
      <c r="D390">
        <f t="shared" ca="1" si="68"/>
        <v>291</v>
      </c>
      <c r="E390">
        <f t="shared" ca="1" si="68"/>
        <v>556</v>
      </c>
      <c r="F390">
        <f>VLOOKUP($A390,old_cleaning_log!$A$1:$GD$999,MATCH(F$5,old_cleaning_log!$A$1:$GD$1,0),0)</f>
        <v>290</v>
      </c>
      <c r="G390">
        <f>VLOOKUP($A390,old_cleaning_log!$A$1:$GD$999,MATCH(G$5,old_cleaning_log!$A$1:$GD$1,0),0)</f>
        <v>555</v>
      </c>
      <c r="H390">
        <f t="shared" ca="1" si="66"/>
        <v>1077.56</v>
      </c>
      <c r="I390">
        <f>VLOOKUP($A390,old_cleaning_log!$A$1:$GD$1000,MATCH("ORIG LP OPT",old_cleaning_log!$A$1:$GD$1,0),0)</f>
        <v>981.86428599999999</v>
      </c>
      <c r="J390">
        <f>VLOOKUP($A390,old_cleaning_log!$A$1:$GD$999,MATCH(J$5,old_cleaning_log!$A$1:$GD$1,0),0)</f>
        <v>981.86428599999999</v>
      </c>
      <c r="K390" s="51">
        <f t="shared" ca="1" si="65"/>
        <v>0</v>
      </c>
      <c r="L390">
        <f>VLOOKUP($A390,old_cleaning_log!$A$1:$AAB$999,MATCH(L$5,old_cleaning_log!$A$1:$AAB$1,0),0)</f>
        <v>19067</v>
      </c>
      <c r="M390">
        <f>VLOOKUP($A390,old_cleaning_log!$A$1:$AAB$999,MATCH(M$5,old_cleaning_log!$A$1:$AAB$1,0),0)</f>
        <v>30.396000000000001</v>
      </c>
      <c r="N390" t="e">
        <f>MATCH($A390,discarded_presolved!A:A,0)</f>
        <v>#N/A</v>
      </c>
      <c r="O390">
        <f t="shared" ca="1" si="59"/>
        <v>0</v>
      </c>
      <c r="P390">
        <f t="shared" ca="1" si="67"/>
        <v>0</v>
      </c>
      <c r="Q390">
        <f t="shared" ca="1" si="67"/>
        <v>1</v>
      </c>
      <c r="R390">
        <f t="shared" ca="1" si="67"/>
        <v>1</v>
      </c>
      <c r="S390">
        <f t="shared" ca="1" si="67"/>
        <v>1</v>
      </c>
    </row>
    <row r="391" spans="1:19" x14ac:dyDescent="0.2">
      <c r="A391" s="24" t="s">
        <v>121</v>
      </c>
      <c r="B391" t="s">
        <v>899</v>
      </c>
      <c r="C391" t="str">
        <f t="shared" si="64"/>
        <v>coral/roy</v>
      </c>
      <c r="D391">
        <f t="shared" ca="1" si="68"/>
        <v>162</v>
      </c>
      <c r="E391">
        <f t="shared" ca="1" si="68"/>
        <v>149</v>
      </c>
      <c r="F391">
        <f>VLOOKUP($A391,old_cleaning_log!$A$1:$GD$999,MATCH(F$5,old_cleaning_log!$A$1:$GD$1,0),0)</f>
        <v>147</v>
      </c>
      <c r="G391">
        <f>VLOOKUP($A391,old_cleaning_log!$A$1:$GD$999,MATCH(G$5,old_cleaning_log!$A$1:$GD$1,0),0)</f>
        <v>139</v>
      </c>
      <c r="H391">
        <f t="shared" ca="1" si="66"/>
        <v>3208.9567999999999</v>
      </c>
      <c r="I391">
        <f>VLOOKUP($A391,old_cleaning_log!$A$1:$GD$1000,MATCH("ORIG LP OPT",old_cleaning_log!$A$1:$GD$1,0),0)</f>
        <v>2546.9569670000001</v>
      </c>
      <c r="J391">
        <f>VLOOKUP($A391,old_cleaning_log!$A$1:$GD$999,MATCH(J$5,old_cleaning_log!$A$1:$GD$1,0),0)</f>
        <v>2546.9569670000001</v>
      </c>
      <c r="K391" s="51">
        <f t="shared" ca="1" si="65"/>
        <v>0</v>
      </c>
      <c r="L391">
        <f>VLOOKUP($A391,old_cleaning_log!$A$1:$AAB$999,MATCH(L$5,old_cleaning_log!$A$1:$AAB$1,0),0)</f>
        <v>18</v>
      </c>
      <c r="M391">
        <f>VLOOKUP($A391,old_cleaning_log!$A$1:$AAB$999,MATCH(M$5,old_cleaning_log!$A$1:$AAB$1,0),0)</f>
        <v>3.1E-2</v>
      </c>
      <c r="N391" t="e">
        <f>MATCH($A391,discarded_presolved!A:A,0)</f>
        <v>#N/A</v>
      </c>
      <c r="O391">
        <f t="shared" ref="O391:O441" ca="1" si="69">IF(ISNA($N391),IF(OR(F391&gt;=$F$1,G391&gt;=$G$1),1,IF(ISNA(M391),0,IF($J391=$H391,1,IF(M391&gt;$M$1,0,1)))),1+INDIRECT("discarded_presolved!E"&amp;$N391)+INDIRECT("discarded_presolved!F"&amp;$N391))</f>
        <v>0</v>
      </c>
      <c r="P391">
        <f t="shared" ca="1" si="67"/>
        <v>1</v>
      </c>
      <c r="Q391">
        <f t="shared" ca="1" si="67"/>
        <v>1</v>
      </c>
      <c r="R391">
        <f t="shared" ca="1" si="67"/>
        <v>1</v>
      </c>
      <c r="S391">
        <f t="shared" ca="1" si="67"/>
        <v>1</v>
      </c>
    </row>
    <row r="392" spans="1:19" x14ac:dyDescent="0.2">
      <c r="A392" s="16" t="s">
        <v>96</v>
      </c>
      <c r="B392" t="s">
        <v>606</v>
      </c>
      <c r="C392" t="str">
        <f t="shared" si="64"/>
        <v>miplib2/sample2</v>
      </c>
      <c r="D392">
        <f t="shared" ca="1" si="68"/>
        <v>45</v>
      </c>
      <c r="E392">
        <f t="shared" ca="1" si="68"/>
        <v>67</v>
      </c>
      <c r="F392">
        <f>VLOOKUP($A392,old_cleaning_log!$A$1:$GD$999,MATCH(F$5,old_cleaning_log!$A$1:$GD$1,0),0)</f>
        <v>26</v>
      </c>
      <c r="G392">
        <f>VLOOKUP($A392,old_cleaning_log!$A$1:$GD$999,MATCH(G$5,old_cleaning_log!$A$1:$GD$1,0),0)</f>
        <v>48</v>
      </c>
      <c r="H392">
        <f t="shared" ca="1" si="66"/>
        <v>375</v>
      </c>
      <c r="I392">
        <f>VLOOKUP($A392,old_cleaning_log!$A$1:$GD$1000,MATCH("ORIG LP OPT",old_cleaning_log!$A$1:$GD$1,0),0)</f>
        <v>247</v>
      </c>
      <c r="J392">
        <f>VLOOKUP($A392,old_cleaning_log!$A$1:$GD$999,MATCH(J$5,old_cleaning_log!$A$1:$GD$1,0),0)</f>
        <v>295</v>
      </c>
      <c r="K392" s="51">
        <f t="shared" ca="1" si="65"/>
        <v>0.375</v>
      </c>
      <c r="L392">
        <f>VLOOKUP($A392,old_cleaning_log!$A$1:$AAB$999,MATCH(L$5,old_cleaning_log!$A$1:$AAB$1,0),0)</f>
        <v>1</v>
      </c>
      <c r="M392">
        <f>VLOOKUP($A392,old_cleaning_log!$A$1:$AAB$999,MATCH(M$5,old_cleaning_log!$A$1:$AAB$1,0),0)</f>
        <v>4.0000000000000001E-3</v>
      </c>
      <c r="N392">
        <f>MATCH($A392,discarded_presolved!A:A,0)</f>
        <v>83</v>
      </c>
      <c r="O392">
        <f t="shared" ca="1" si="69"/>
        <v>1</v>
      </c>
      <c r="P392">
        <f t="shared" ca="1" si="67"/>
        <v>0</v>
      </c>
      <c r="Q392">
        <f t="shared" ca="1" si="67"/>
        <v>0</v>
      </c>
      <c r="R392">
        <f t="shared" ca="1" si="67"/>
        <v>0</v>
      </c>
      <c r="S392">
        <f t="shared" ca="1" si="67"/>
        <v>0</v>
      </c>
    </row>
    <row r="393" spans="1:19" hidden="1" x14ac:dyDescent="0.2">
      <c r="A393" s="16" t="s">
        <v>489</v>
      </c>
      <c r="B393" t="s">
        <v>603</v>
      </c>
      <c r="C393" t="str">
        <f t="shared" si="64"/>
        <v>miplib2010/satellites1-25</v>
      </c>
      <c r="D393">
        <f t="shared" ca="1" si="68"/>
        <v>5996</v>
      </c>
      <c r="E393">
        <f t="shared" ca="1" si="68"/>
        <v>9013</v>
      </c>
      <c r="F393">
        <f>VLOOKUP($A393,old_cleaning_log!$A$1:$GD$999,MATCH(F$5,old_cleaning_log!$A$1:$GD$1,0),0)</f>
        <v>4537</v>
      </c>
      <c r="G393">
        <f>VLOOKUP($A393,old_cleaning_log!$A$1:$GD$999,MATCH(G$5,old_cleaning_log!$A$1:$GD$1,0),0)</f>
        <v>7738</v>
      </c>
      <c r="H393">
        <f t="shared" ca="1" si="66"/>
        <v>-5</v>
      </c>
      <c r="I393">
        <f>VLOOKUP($A393,old_cleaning_log!$A$1:$GD$1000,MATCH("ORIG LP OPT",old_cleaning_log!$A$1:$GD$1,0),0)</f>
        <v>-20</v>
      </c>
      <c r="J393">
        <f>VLOOKUP($A393,old_cleaning_log!$A$1:$GD$999,MATCH(J$5,old_cleaning_log!$A$1:$GD$1,0),0)</f>
        <v>-20</v>
      </c>
      <c r="K393" s="51">
        <f t="shared" ca="1" si="65"/>
        <v>0</v>
      </c>
      <c r="L393">
        <f>VLOOKUP($A393,old_cleaning_log!$A$1:$AAB$999,MATCH(L$5,old_cleaning_log!$A$1:$AAB$1,0),0)</f>
        <v>1330</v>
      </c>
      <c r="M393">
        <f>VLOOKUP($A393,old_cleaning_log!$A$1:$AAB$999,MATCH(M$5,old_cleaning_log!$A$1:$AAB$1,0),0)</f>
        <v>416.69</v>
      </c>
      <c r="N393" t="e">
        <f>MATCH($A393,discarded_presolved!A:A,0)</f>
        <v>#N/A</v>
      </c>
      <c r="O393">
        <f t="shared" ca="1" si="69"/>
        <v>0</v>
      </c>
      <c r="P393">
        <f t="shared" ca="1" si="67"/>
        <v>0</v>
      </c>
      <c r="Q393">
        <f t="shared" ca="1" si="67"/>
        <v>0</v>
      </c>
      <c r="R393">
        <f t="shared" ca="1" si="67"/>
        <v>0</v>
      </c>
      <c r="S393">
        <f t="shared" ca="1" si="67"/>
        <v>1</v>
      </c>
    </row>
    <row r="394" spans="1:19" hidden="1" x14ac:dyDescent="0.2">
      <c r="A394" s="16" t="s">
        <v>491</v>
      </c>
      <c r="B394" t="s">
        <v>603</v>
      </c>
      <c r="C394" t="str">
        <f t="shared" si="64"/>
        <v>miplib2010/satellites2-60</v>
      </c>
      <c r="D394">
        <f t="shared" ca="1" si="68"/>
        <v>20916</v>
      </c>
      <c r="E394">
        <f t="shared" ca="1" si="68"/>
        <v>35378</v>
      </c>
      <c r="F394" t="e">
        <f>VLOOKUP($A394,old_cleaning_log!$A$1:$GD$999,MATCH(F$5,old_cleaning_log!$A$1:$GD$1,0),0)</f>
        <v>#N/A</v>
      </c>
      <c r="G394" t="e">
        <f>VLOOKUP($A394,old_cleaning_log!$A$1:$GD$999,MATCH(G$5,old_cleaning_log!$A$1:$GD$1,0),0)</f>
        <v>#N/A</v>
      </c>
      <c r="H394">
        <f t="shared" ca="1" si="66"/>
        <v>-19</v>
      </c>
      <c r="I394" t="e">
        <f>VLOOKUP($A394,old_cleaning_log!$A$1:$GD$1000,MATCH("ORIG LP OPT",old_cleaning_log!$A$1:$GD$1,0),0)</f>
        <v>#N/A</v>
      </c>
      <c r="J394" t="e">
        <f>VLOOKUP($A394,old_cleaning_log!$A$1:$GD$999,MATCH(J$5,old_cleaning_log!$A$1:$GD$1,0),0)</f>
        <v>#N/A</v>
      </c>
      <c r="K394" s="51" t="e">
        <f t="shared" ca="1" si="65"/>
        <v>#N/A</v>
      </c>
      <c r="L394" t="e">
        <f>VLOOKUP($A394,old_cleaning_log!$A$1:$AAB$999,MATCH(L$5,old_cleaning_log!$A$1:$AAB$1,0),0)</f>
        <v>#N/A</v>
      </c>
      <c r="M394" t="e">
        <f>VLOOKUP($A394,old_cleaning_log!$A$1:$AAB$999,MATCH(M$5,old_cleaning_log!$A$1:$AAB$1,0),0)</f>
        <v>#N/A</v>
      </c>
      <c r="N394" t="e">
        <f>MATCH($A394,discarded_presolved!A:A,0)</f>
        <v>#N/A</v>
      </c>
      <c r="O394" t="e">
        <f t="shared" ca="1" si="69"/>
        <v>#N/A</v>
      </c>
      <c r="P394" t="e">
        <f t="shared" ca="1" si="67"/>
        <v>#N/A</v>
      </c>
      <c r="Q394" t="e">
        <f t="shared" ca="1" si="67"/>
        <v>#N/A</v>
      </c>
      <c r="R394" t="e">
        <f t="shared" ca="1" si="67"/>
        <v>#N/A</v>
      </c>
      <c r="S394" t="e">
        <f t="shared" ca="1" si="67"/>
        <v>#N/A</v>
      </c>
    </row>
    <row r="395" spans="1:19" hidden="1" x14ac:dyDescent="0.2">
      <c r="A395" s="16" t="s">
        <v>490</v>
      </c>
      <c r="B395" t="s">
        <v>603</v>
      </c>
      <c r="C395" t="str">
        <f t="shared" si="64"/>
        <v>miplib2010/satellites2-60-fs</v>
      </c>
      <c r="D395">
        <f t="shared" ca="1" si="68"/>
        <v>16516</v>
      </c>
      <c r="E395">
        <f t="shared" ca="1" si="68"/>
        <v>35378</v>
      </c>
      <c r="F395" t="e">
        <f>VLOOKUP($A395,old_cleaning_log!$A$1:$GD$999,MATCH(F$5,old_cleaning_log!$A$1:$GD$1,0),0)</f>
        <v>#N/A</v>
      </c>
      <c r="G395" t="e">
        <f>VLOOKUP($A395,old_cleaning_log!$A$1:$GD$999,MATCH(G$5,old_cleaning_log!$A$1:$GD$1,0),0)</f>
        <v>#N/A</v>
      </c>
      <c r="H395">
        <f t="shared" ca="1" si="66"/>
        <v>-19</v>
      </c>
      <c r="I395" t="e">
        <f>VLOOKUP($A395,old_cleaning_log!$A$1:$GD$1000,MATCH("ORIG LP OPT",old_cleaning_log!$A$1:$GD$1,0),0)</f>
        <v>#N/A</v>
      </c>
      <c r="J395" t="e">
        <f>VLOOKUP($A395,old_cleaning_log!$A$1:$GD$999,MATCH(J$5,old_cleaning_log!$A$1:$GD$1,0),0)</f>
        <v>#N/A</v>
      </c>
      <c r="K395" s="51" t="e">
        <f t="shared" ca="1" si="65"/>
        <v>#N/A</v>
      </c>
      <c r="L395" t="e">
        <f>VLOOKUP($A395,old_cleaning_log!$A$1:$AAB$999,MATCH(L$5,old_cleaning_log!$A$1:$AAB$1,0),0)</f>
        <v>#N/A</v>
      </c>
      <c r="M395" t="e">
        <f>VLOOKUP($A395,old_cleaning_log!$A$1:$AAB$999,MATCH(M$5,old_cleaning_log!$A$1:$AAB$1,0),0)</f>
        <v>#N/A</v>
      </c>
      <c r="N395" t="e">
        <f>MATCH($A395,discarded_presolved!A:A,0)</f>
        <v>#N/A</v>
      </c>
      <c r="O395" t="e">
        <f t="shared" ca="1" si="69"/>
        <v>#N/A</v>
      </c>
      <c r="P395" t="e">
        <f t="shared" ca="1" si="67"/>
        <v>#N/A</v>
      </c>
      <c r="Q395" t="e">
        <f t="shared" ca="1" si="67"/>
        <v>#N/A</v>
      </c>
      <c r="R395" t="e">
        <f t="shared" ca="1" si="67"/>
        <v>#N/A</v>
      </c>
      <c r="S395" t="e">
        <f t="shared" ca="1" si="67"/>
        <v>#N/A</v>
      </c>
    </row>
    <row r="396" spans="1:19" hidden="1" x14ac:dyDescent="0.2">
      <c r="A396" s="16" t="s">
        <v>494</v>
      </c>
      <c r="B396" t="s">
        <v>603</v>
      </c>
      <c r="C396" t="str">
        <f t="shared" si="64"/>
        <v>miplib2010/satellites3-40</v>
      </c>
      <c r="D396">
        <f t="shared" ca="1" si="68"/>
        <v>44804</v>
      </c>
      <c r="E396">
        <f t="shared" ca="1" si="68"/>
        <v>81681</v>
      </c>
      <c r="F396" t="e">
        <f>VLOOKUP($A396,old_cleaning_log!$A$1:$GD$999,MATCH(F$5,old_cleaning_log!$A$1:$GD$1,0),0)</f>
        <v>#N/A</v>
      </c>
      <c r="G396" t="e">
        <f>VLOOKUP($A396,old_cleaning_log!$A$1:$GD$999,MATCH(G$5,old_cleaning_log!$A$1:$GD$1,0),0)</f>
        <v>#N/A</v>
      </c>
      <c r="H396">
        <f t="shared" ca="1" si="66"/>
        <v>-25</v>
      </c>
      <c r="I396" t="e">
        <f>VLOOKUP($A396,old_cleaning_log!$A$1:$GD$1000,MATCH("ORIG LP OPT",old_cleaning_log!$A$1:$GD$1,0),0)</f>
        <v>#N/A</v>
      </c>
      <c r="J396" t="e">
        <f>VLOOKUP($A396,old_cleaning_log!$A$1:$GD$999,MATCH(J$5,old_cleaning_log!$A$1:$GD$1,0),0)</f>
        <v>#N/A</v>
      </c>
      <c r="K396" s="51" t="e">
        <f t="shared" ca="1" si="65"/>
        <v>#N/A</v>
      </c>
      <c r="L396" t="e">
        <f>VLOOKUP($A396,old_cleaning_log!$A$1:$AAB$999,MATCH(L$5,old_cleaning_log!$A$1:$AAB$1,0),0)</f>
        <v>#N/A</v>
      </c>
      <c r="M396" t="e">
        <f>VLOOKUP($A396,old_cleaning_log!$A$1:$AAB$999,MATCH(M$5,old_cleaning_log!$A$1:$AAB$1,0),0)</f>
        <v>#N/A</v>
      </c>
      <c r="N396" t="e">
        <f>MATCH($A396,discarded_presolved!A:A,0)</f>
        <v>#N/A</v>
      </c>
      <c r="O396" t="e">
        <f t="shared" ca="1" si="69"/>
        <v>#N/A</v>
      </c>
      <c r="P396" t="e">
        <f t="shared" ca="1" si="67"/>
        <v>#N/A</v>
      </c>
      <c r="Q396" t="e">
        <f t="shared" ca="1" si="67"/>
        <v>#N/A</v>
      </c>
      <c r="R396" t="e">
        <f t="shared" ca="1" si="67"/>
        <v>#N/A</v>
      </c>
      <c r="S396" t="e">
        <f t="shared" ca="1" si="67"/>
        <v>#N/A</v>
      </c>
    </row>
    <row r="397" spans="1:19" hidden="1" x14ac:dyDescent="0.2">
      <c r="A397" s="16" t="s">
        <v>493</v>
      </c>
      <c r="B397" t="s">
        <v>603</v>
      </c>
      <c r="C397" t="str">
        <f t="shared" si="64"/>
        <v>miplib2010/satellites3-40-fs</v>
      </c>
      <c r="D397">
        <f t="shared" ca="1" si="68"/>
        <v>35553</v>
      </c>
      <c r="E397">
        <f t="shared" ca="1" si="68"/>
        <v>81681</v>
      </c>
      <c r="F397" t="e">
        <f>VLOOKUP($A397,old_cleaning_log!$A$1:$GD$999,MATCH(F$5,old_cleaning_log!$A$1:$GD$1,0),0)</f>
        <v>#N/A</v>
      </c>
      <c r="G397" t="e">
        <f>VLOOKUP($A397,old_cleaning_log!$A$1:$GD$999,MATCH(G$5,old_cleaning_log!$A$1:$GD$1,0),0)</f>
        <v>#N/A</v>
      </c>
      <c r="H397">
        <f t="shared" ca="1" si="66"/>
        <v>-25</v>
      </c>
      <c r="I397" t="e">
        <f>VLOOKUP($A397,old_cleaning_log!$A$1:$GD$1000,MATCH("ORIG LP OPT",old_cleaning_log!$A$1:$GD$1,0),0)</f>
        <v>#N/A</v>
      </c>
      <c r="J397" t="e">
        <f>VLOOKUP($A397,old_cleaning_log!$A$1:$GD$999,MATCH(J$5,old_cleaning_log!$A$1:$GD$1,0),0)</f>
        <v>#N/A</v>
      </c>
      <c r="K397" s="51" t="e">
        <f t="shared" ca="1" si="65"/>
        <v>#N/A</v>
      </c>
      <c r="L397" t="e">
        <f>VLOOKUP($A397,old_cleaning_log!$A$1:$AAB$999,MATCH(L$5,old_cleaning_log!$A$1:$AAB$1,0),0)</f>
        <v>#N/A</v>
      </c>
      <c r="M397" t="e">
        <f>VLOOKUP($A397,old_cleaning_log!$A$1:$AAB$999,MATCH(M$5,old_cleaning_log!$A$1:$AAB$1,0),0)</f>
        <v>#N/A</v>
      </c>
      <c r="N397" t="e">
        <f>MATCH($A397,discarded_presolved!A:A,0)</f>
        <v>#N/A</v>
      </c>
      <c r="O397" t="e">
        <f t="shared" ca="1" si="69"/>
        <v>#N/A</v>
      </c>
      <c r="P397" t="e">
        <f t="shared" ca="1" si="67"/>
        <v>#N/A</v>
      </c>
      <c r="Q397" t="e">
        <f t="shared" ca="1" si="67"/>
        <v>#N/A</v>
      </c>
      <c r="R397" t="e">
        <f t="shared" ca="1" si="67"/>
        <v>#N/A</v>
      </c>
      <c r="S397" t="e">
        <f t="shared" ca="1" si="67"/>
        <v>#N/A</v>
      </c>
    </row>
    <row r="398" spans="1:19" hidden="1" x14ac:dyDescent="0.2">
      <c r="A398" s="16" t="s">
        <v>496</v>
      </c>
      <c r="B398" t="s">
        <v>603</v>
      </c>
      <c r="C398" t="str">
        <f t="shared" si="64"/>
        <v>miplib2010/sct32</v>
      </c>
      <c r="D398">
        <f t="shared" ca="1" si="68"/>
        <v>5440</v>
      </c>
      <c r="E398">
        <f t="shared" ca="1" si="68"/>
        <v>9767</v>
      </c>
      <c r="F398">
        <f>VLOOKUP($A398,old_cleaning_log!$A$1:$GD$999,MATCH(F$5,old_cleaning_log!$A$1:$GD$1,0),0)</f>
        <v>3500</v>
      </c>
      <c r="G398">
        <f>VLOOKUP($A398,old_cleaning_log!$A$1:$GD$999,MATCH(G$5,old_cleaning_log!$A$1:$GD$1,0),0)</f>
        <v>6438</v>
      </c>
      <c r="H398">
        <f t="shared" ca="1" si="66"/>
        <v>-17.8875590846508</v>
      </c>
      <c r="I398">
        <f>VLOOKUP($A398,old_cleaning_log!$A$1:$GD$1000,MATCH("ORIG LP OPT",old_cleaning_log!$A$1:$GD$1,0),0)</f>
        <v>-62.990833000000002</v>
      </c>
      <c r="J398">
        <f>VLOOKUP($A398,old_cleaning_log!$A$1:$GD$999,MATCH(J$5,old_cleaning_log!$A$1:$GD$1,0),0)</f>
        <v>-56.634985999999998</v>
      </c>
      <c r="K398" s="51">
        <f t="shared" ca="1" si="65"/>
        <v>0.14091764185297934</v>
      </c>
      <c r="L398">
        <f>VLOOKUP($A398,old_cleaning_log!$A$1:$AAB$999,MATCH(L$5,old_cleaning_log!$A$1:$AAB$1,0),0)</f>
        <v>28138</v>
      </c>
      <c r="M398">
        <f>VLOOKUP($A398,old_cleaning_log!$A$1:$AAB$999,MATCH(M$5,old_cleaning_log!$A$1:$AAB$1,0),0)</f>
        <v>3600.002</v>
      </c>
      <c r="N398" t="e">
        <f>MATCH($A398,discarded_presolved!A:A,0)</f>
        <v>#N/A</v>
      </c>
      <c r="O398">
        <f t="shared" ca="1" si="69"/>
        <v>0</v>
      </c>
      <c r="P398">
        <f t="shared" ca="1" si="67"/>
        <v>0</v>
      </c>
      <c r="Q398">
        <f t="shared" ca="1" si="67"/>
        <v>0</v>
      </c>
      <c r="R398">
        <f t="shared" ca="1" si="67"/>
        <v>0</v>
      </c>
      <c r="S398">
        <f t="shared" ca="1" si="67"/>
        <v>1</v>
      </c>
    </row>
    <row r="399" spans="1:19" x14ac:dyDescent="0.2">
      <c r="A399" s="16" t="s">
        <v>97</v>
      </c>
      <c r="B399" t="s">
        <v>606</v>
      </c>
      <c r="C399" t="str">
        <f t="shared" si="64"/>
        <v>miplib2/sentoy</v>
      </c>
      <c r="D399">
        <f t="shared" ca="1" si="68"/>
        <v>30</v>
      </c>
      <c r="E399">
        <f t="shared" ca="1" si="68"/>
        <v>60</v>
      </c>
      <c r="F399">
        <f>VLOOKUP($A399,old_cleaning_log!$A$1:$GD$999,MATCH(F$5,old_cleaning_log!$A$1:$GD$1,0),0)</f>
        <v>30</v>
      </c>
      <c r="G399">
        <f>VLOOKUP($A399,old_cleaning_log!$A$1:$GD$999,MATCH(G$5,old_cleaning_log!$A$1:$GD$1,0),0)</f>
        <v>60</v>
      </c>
      <c r="H399">
        <f t="shared" ca="1" si="66"/>
        <v>-7772</v>
      </c>
      <c r="I399">
        <f>VLOOKUP($A399,old_cleaning_log!$A$1:$GD$1000,MATCH("ORIG LP OPT",old_cleaning_log!$A$1:$GD$1,0),0)</f>
        <v>-7839.278018</v>
      </c>
      <c r="J399">
        <f>VLOOKUP($A399,old_cleaning_log!$A$1:$GD$999,MATCH(J$5,old_cleaning_log!$A$1:$GD$1,0),0)</f>
        <v>-7839.278018</v>
      </c>
      <c r="K399" s="51">
        <f t="shared" ca="1" si="65"/>
        <v>0</v>
      </c>
      <c r="L399">
        <f>VLOOKUP($A399,old_cleaning_log!$A$1:$AAB$999,MATCH(L$5,old_cleaning_log!$A$1:$AAB$1,0),0)</f>
        <v>127</v>
      </c>
      <c r="M399">
        <f>VLOOKUP($A399,old_cleaning_log!$A$1:$AAB$999,MATCH(M$5,old_cleaning_log!$A$1:$AAB$1,0),0)</f>
        <v>0.184</v>
      </c>
      <c r="N399" t="e">
        <f>MATCH($A399,discarded_presolved!A:A,0)</f>
        <v>#N/A</v>
      </c>
      <c r="O399">
        <f t="shared" ca="1" si="69"/>
        <v>0</v>
      </c>
      <c r="P399">
        <f t="shared" ca="1" si="67"/>
        <v>1</v>
      </c>
      <c r="Q399">
        <f t="shared" ca="1" si="67"/>
        <v>1</v>
      </c>
      <c r="R399">
        <f t="shared" ca="1" si="67"/>
        <v>1</v>
      </c>
      <c r="S399">
        <f t="shared" ca="1" si="67"/>
        <v>1</v>
      </c>
    </row>
    <row r="400" spans="1:19" hidden="1" x14ac:dyDescent="0.2">
      <c r="A400" s="16" t="s">
        <v>582</v>
      </c>
      <c r="B400" t="s">
        <v>606</v>
      </c>
      <c r="C400" t="str">
        <f t="shared" si="64"/>
        <v>miplib2/set1al</v>
      </c>
      <c r="D400">
        <f t="shared" ca="1" si="68"/>
        <v>492</v>
      </c>
      <c r="E400">
        <f t="shared" ca="1" si="68"/>
        <v>712</v>
      </c>
      <c r="F400">
        <f>VLOOKUP($A400,old_cleaning_log!$A$1:$GD$999,MATCH(F$5,old_cleaning_log!$A$1:$GD$1,0),0)</f>
        <v>432</v>
      </c>
      <c r="G400">
        <f>VLOOKUP($A400,old_cleaning_log!$A$1:$GD$999,MATCH(G$5,old_cleaning_log!$A$1:$GD$1,0),0)</f>
        <v>652</v>
      </c>
      <c r="H400">
        <f t="shared" ca="1" si="66"/>
        <v>15869.75</v>
      </c>
      <c r="I400">
        <f>VLOOKUP($A400,old_cleaning_log!$A$1:$GD$1000,MATCH("ORIG LP OPT",old_cleaning_log!$A$1:$GD$1,0),0)</f>
        <v>11145.628624999999</v>
      </c>
      <c r="J400">
        <f>VLOOKUP($A400,old_cleaning_log!$A$1:$GD$999,MATCH(J$5,old_cleaning_log!$A$1:$GD$1,0),0)</f>
        <v>11651.6263</v>
      </c>
      <c r="K400" s="51">
        <f t="shared" ca="1" si="65"/>
        <v>0.10710937226925091</v>
      </c>
      <c r="L400">
        <f>VLOOKUP($A400,old_cleaning_log!$A$1:$AAB$999,MATCH(L$5,old_cleaning_log!$A$1:$AAB$1,0),0)</f>
        <v>8</v>
      </c>
      <c r="M400">
        <f>VLOOKUP($A400,old_cleaning_log!$A$1:$AAB$999,MATCH(M$5,old_cleaning_log!$A$1:$AAB$1,0),0)</f>
        <v>4.2999999999999997E-2</v>
      </c>
      <c r="N400" t="e">
        <f>MATCH($A400,discarded_presolved!A:A,0)</f>
        <v>#N/A</v>
      </c>
      <c r="O400">
        <f t="shared" ca="1" si="69"/>
        <v>0</v>
      </c>
      <c r="P400">
        <f t="shared" ca="1" si="67"/>
        <v>0</v>
      </c>
      <c r="Q400">
        <f t="shared" ca="1" si="67"/>
        <v>1</v>
      </c>
      <c r="R400">
        <f t="shared" ca="1" si="67"/>
        <v>1</v>
      </c>
      <c r="S400">
        <f t="shared" ca="1" si="67"/>
        <v>1</v>
      </c>
    </row>
    <row r="401" spans="1:19" hidden="1" x14ac:dyDescent="0.2">
      <c r="A401" s="16" t="s">
        <v>170</v>
      </c>
      <c r="B401" t="s">
        <v>604</v>
      </c>
      <c r="C401" t="str">
        <f t="shared" si="64"/>
        <v>miplib2003/set1ch</v>
      </c>
      <c r="D401">
        <f t="shared" ca="1" si="68"/>
        <v>492</v>
      </c>
      <c r="E401">
        <f t="shared" ca="1" si="68"/>
        <v>712</v>
      </c>
      <c r="F401">
        <f>VLOOKUP($A401,old_cleaning_log!$A$1:$GD$999,MATCH(F$5,old_cleaning_log!$A$1:$GD$1,0),0)</f>
        <v>423</v>
      </c>
      <c r="G401">
        <f>VLOOKUP($A401,old_cleaning_log!$A$1:$GD$999,MATCH(G$5,old_cleaning_log!$A$1:$GD$1,0),0)</f>
        <v>643</v>
      </c>
      <c r="H401">
        <f t="shared" ca="1" si="66"/>
        <v>54537.75</v>
      </c>
      <c r="I401">
        <f>VLOOKUP($A401,old_cleaning_log!$A$1:$GD$1000,MATCH("ORIG LP OPT",old_cleaning_log!$A$1:$GD$1,0),0)</f>
        <v>32007.729869999999</v>
      </c>
      <c r="J401">
        <f>VLOOKUP($A401,old_cleaning_log!$A$1:$GD$999,MATCH(J$5,old_cleaning_log!$A$1:$GD$1,0),0)</f>
        <v>35118.109848</v>
      </c>
      <c r="K401" s="51">
        <f t="shared" ca="1" si="65"/>
        <v>0.13805491340233439</v>
      </c>
      <c r="L401">
        <f>VLOOKUP($A401,old_cleaning_log!$A$1:$AAB$999,MATCH(L$5,old_cleaning_log!$A$1:$AAB$1,0),0)</f>
        <v>317</v>
      </c>
      <c r="M401">
        <f>VLOOKUP($A401,old_cleaning_log!$A$1:$AAB$999,MATCH(M$5,old_cleaning_log!$A$1:$AAB$1,0),0)</f>
        <v>0.36199999999999999</v>
      </c>
      <c r="N401" t="e">
        <f>MATCH($A401,discarded_presolved!A:A,0)</f>
        <v>#N/A</v>
      </c>
      <c r="O401">
        <f t="shared" ca="1" si="69"/>
        <v>0</v>
      </c>
      <c r="P401">
        <f t="shared" ca="1" si="67"/>
        <v>0</v>
      </c>
      <c r="Q401">
        <f t="shared" ca="1" si="67"/>
        <v>1</v>
      </c>
      <c r="R401">
        <f t="shared" ca="1" si="67"/>
        <v>1</v>
      </c>
      <c r="S401">
        <f t="shared" ca="1" si="67"/>
        <v>1</v>
      </c>
    </row>
    <row r="402" spans="1:19" hidden="1" x14ac:dyDescent="0.2">
      <c r="A402" s="16" t="s">
        <v>583</v>
      </c>
      <c r="B402" t="s">
        <v>606</v>
      </c>
      <c r="C402" t="str">
        <f t="shared" si="64"/>
        <v>miplib2/set1cl</v>
      </c>
      <c r="D402">
        <f t="shared" ca="1" si="68"/>
        <v>492</v>
      </c>
      <c r="E402">
        <f t="shared" ca="1" si="68"/>
        <v>712</v>
      </c>
      <c r="F402">
        <f>VLOOKUP($A402,old_cleaning_log!$A$1:$GD$999,MATCH(F$5,old_cleaning_log!$A$1:$GD$1,0),0)</f>
        <v>431</v>
      </c>
      <c r="G402">
        <f>VLOOKUP($A402,old_cleaning_log!$A$1:$GD$999,MATCH(G$5,old_cleaning_log!$A$1:$GD$1,0),0)</f>
        <v>651</v>
      </c>
      <c r="H402">
        <f t="shared" ca="1" si="66"/>
        <v>6484.25</v>
      </c>
      <c r="I402">
        <f>VLOOKUP($A402,old_cleaning_log!$A$1:$GD$1000,MATCH("ORIG LP OPT",old_cleaning_log!$A$1:$GD$1,0),0)</f>
        <v>1671.9587630000001</v>
      </c>
      <c r="J402">
        <f>VLOOKUP($A402,old_cleaning_log!$A$1:$GD$999,MATCH(J$5,old_cleaning_log!$A$1:$GD$1,0),0)</f>
        <v>2183.5671670000002</v>
      </c>
      <c r="K402" s="51">
        <f t="shared" ca="1" si="65"/>
        <v>0.10631285157191331</v>
      </c>
      <c r="L402">
        <f>VLOOKUP($A402,old_cleaning_log!$A$1:$AAB$999,MATCH(L$5,old_cleaning_log!$A$1:$AAB$1,0),0)</f>
        <v>1</v>
      </c>
      <c r="M402">
        <f>VLOOKUP($A402,old_cleaning_log!$A$1:$AAB$999,MATCH(M$5,old_cleaning_log!$A$1:$AAB$1,0),0)</f>
        <v>1.6E-2</v>
      </c>
      <c r="N402">
        <f>MATCH($A402,discarded_presolved!A:A,0)</f>
        <v>84</v>
      </c>
      <c r="O402">
        <f t="shared" ca="1" si="69"/>
        <v>1</v>
      </c>
      <c r="P402">
        <f t="shared" ca="1" si="67"/>
        <v>0</v>
      </c>
      <c r="Q402">
        <f t="shared" ca="1" si="67"/>
        <v>0</v>
      </c>
      <c r="R402">
        <f t="shared" ca="1" si="67"/>
        <v>0</v>
      </c>
      <c r="S402">
        <f t="shared" ca="1" si="67"/>
        <v>0</v>
      </c>
    </row>
    <row r="403" spans="1:19" hidden="1" x14ac:dyDescent="0.2">
      <c r="A403" s="16" t="s">
        <v>498</v>
      </c>
      <c r="B403" t="s">
        <v>603</v>
      </c>
      <c r="C403" t="str">
        <f t="shared" si="64"/>
        <v>miplib2010/set3-10</v>
      </c>
      <c r="D403">
        <f t="shared" ca="1" si="68"/>
        <v>3747</v>
      </c>
      <c r="E403">
        <f t="shared" ca="1" si="68"/>
        <v>4019</v>
      </c>
      <c r="F403">
        <f>VLOOKUP($A403,old_cleaning_log!$A$1:$GD$999,MATCH(F$5,old_cleaning_log!$A$1:$GD$1,0),0)</f>
        <v>2481</v>
      </c>
      <c r="G403">
        <f>VLOOKUP($A403,old_cleaning_log!$A$1:$GD$999,MATCH(G$5,old_cleaning_log!$A$1:$GD$1,0),0)</f>
        <v>2677</v>
      </c>
      <c r="H403">
        <f t="shared" ref="H403:H421" ca="1" si="70">VLOOKUP($A403,INDIRECT("'"&amp;$B403&amp;"'!"&amp;"$A$5:$Z$1000"),MATCH(H$5,INDIRECT("'"&amp;$B403&amp;"'!$A$4:$Z$4"),0),0)</f>
        <v>185179.04304970801</v>
      </c>
      <c r="I403">
        <f>VLOOKUP($A403,old_cleaning_log!$A$1:$GD$1000,MATCH("ORIG LP OPT",old_cleaning_log!$A$1:$GD$1,0),0)</f>
        <v>788.89065500000004</v>
      </c>
      <c r="J403">
        <f>VLOOKUP($A403,old_cleaning_log!$A$1:$GD$999,MATCH(J$5,old_cleaning_log!$A$1:$GD$1,0),0)</f>
        <v>788.89065500000004</v>
      </c>
      <c r="K403" s="51">
        <f t="shared" ca="1" si="65"/>
        <v>0</v>
      </c>
      <c r="L403">
        <f>VLOOKUP($A403,old_cleaning_log!$A$1:$AAB$999,MATCH(L$5,old_cleaning_log!$A$1:$AAB$1,0),0)</f>
        <v>26324</v>
      </c>
      <c r="M403">
        <f>VLOOKUP($A403,old_cleaning_log!$A$1:$AAB$999,MATCH(M$5,old_cleaning_log!$A$1:$AAB$1,0),0)</f>
        <v>3600.0010000000002</v>
      </c>
      <c r="N403" t="e">
        <f>MATCH($A403,discarded_presolved!A:A,0)</f>
        <v>#N/A</v>
      </c>
      <c r="O403">
        <f t="shared" ca="1" si="69"/>
        <v>0</v>
      </c>
      <c r="P403">
        <f t="shared" ca="1" si="67"/>
        <v>0</v>
      </c>
      <c r="Q403">
        <f t="shared" ca="1" si="67"/>
        <v>0</v>
      </c>
      <c r="R403">
        <f t="shared" ca="1" si="67"/>
        <v>0</v>
      </c>
      <c r="S403">
        <f t="shared" ca="1" si="67"/>
        <v>1</v>
      </c>
    </row>
    <row r="404" spans="1:19" hidden="1" x14ac:dyDescent="0.2">
      <c r="A404" s="16" t="s">
        <v>499</v>
      </c>
      <c r="B404" t="s">
        <v>603</v>
      </c>
      <c r="C404" t="str">
        <f t="shared" si="64"/>
        <v>miplib2010/set3-15</v>
      </c>
      <c r="D404">
        <f t="shared" ca="1" si="68"/>
        <v>3747</v>
      </c>
      <c r="E404">
        <f t="shared" ca="1" si="68"/>
        <v>4019</v>
      </c>
      <c r="F404">
        <f>VLOOKUP($A404,old_cleaning_log!$A$1:$GD$999,MATCH(F$5,old_cleaning_log!$A$1:$GD$1,0),0)</f>
        <v>2537</v>
      </c>
      <c r="G404">
        <f>VLOOKUP($A404,old_cleaning_log!$A$1:$GD$999,MATCH(G$5,old_cleaning_log!$A$1:$GD$1,0),0)</f>
        <v>2677</v>
      </c>
      <c r="H404">
        <f t="shared" ca="1" si="70"/>
        <v>124886</v>
      </c>
      <c r="I404">
        <f>VLOOKUP($A404,old_cleaning_log!$A$1:$GD$1000,MATCH("ORIG LP OPT",old_cleaning_log!$A$1:$GD$1,0),0)</f>
        <v>8364.0407450000002</v>
      </c>
      <c r="J404">
        <f>VLOOKUP($A404,old_cleaning_log!$A$1:$GD$999,MATCH(J$5,old_cleaning_log!$A$1:$GD$1,0),0)</f>
        <v>8364.0407450000002</v>
      </c>
      <c r="K404" s="51">
        <f t="shared" ca="1" si="65"/>
        <v>0</v>
      </c>
      <c r="L404">
        <f>VLOOKUP($A404,old_cleaning_log!$A$1:$AAB$999,MATCH(L$5,old_cleaning_log!$A$1:$AAB$1,0),0)</f>
        <v>25182</v>
      </c>
      <c r="M404">
        <f>VLOOKUP($A404,old_cleaning_log!$A$1:$AAB$999,MATCH(M$5,old_cleaning_log!$A$1:$AAB$1,0),0)</f>
        <v>3600.0010000000002</v>
      </c>
      <c r="N404" t="e">
        <f>MATCH($A404,discarded_presolved!A:A,0)</f>
        <v>#N/A</v>
      </c>
      <c r="O404">
        <f t="shared" ca="1" si="69"/>
        <v>0</v>
      </c>
      <c r="P404">
        <f t="shared" ca="1" si="67"/>
        <v>0</v>
      </c>
      <c r="Q404">
        <f t="shared" ca="1" si="67"/>
        <v>0</v>
      </c>
      <c r="R404">
        <f t="shared" ca="1" si="67"/>
        <v>0</v>
      </c>
      <c r="S404">
        <f t="shared" ca="1" si="67"/>
        <v>1</v>
      </c>
    </row>
    <row r="405" spans="1:19" hidden="1" x14ac:dyDescent="0.2">
      <c r="A405" s="16" t="s">
        <v>500</v>
      </c>
      <c r="B405" t="s">
        <v>603</v>
      </c>
      <c r="C405" t="str">
        <f t="shared" si="64"/>
        <v>miplib2010/set3-20</v>
      </c>
      <c r="D405">
        <f t="shared" ca="1" si="68"/>
        <v>3747</v>
      </c>
      <c r="E405">
        <f t="shared" ca="1" si="68"/>
        <v>4019</v>
      </c>
      <c r="F405">
        <f>VLOOKUP($A405,old_cleaning_log!$A$1:$GD$999,MATCH(F$5,old_cleaning_log!$A$1:$GD$1,0),0)</f>
        <v>2537</v>
      </c>
      <c r="G405">
        <f>VLOOKUP($A405,old_cleaning_log!$A$1:$GD$999,MATCH(G$5,old_cleaning_log!$A$1:$GD$1,0),0)</f>
        <v>2677</v>
      </c>
      <c r="H405">
        <f t="shared" ca="1" si="70"/>
        <v>159462.57272145801</v>
      </c>
      <c r="I405">
        <f>VLOOKUP($A405,old_cleaning_log!$A$1:$GD$1000,MATCH("ORIG LP OPT",old_cleaning_log!$A$1:$GD$1,0),0)</f>
        <v>10347.381087</v>
      </c>
      <c r="J405">
        <f>VLOOKUP($A405,old_cleaning_log!$A$1:$GD$999,MATCH(J$5,old_cleaning_log!$A$1:$GD$1,0),0)</f>
        <v>10347.381087</v>
      </c>
      <c r="K405" s="51">
        <f t="shared" ca="1" si="65"/>
        <v>0</v>
      </c>
      <c r="L405">
        <f>VLOOKUP($A405,old_cleaning_log!$A$1:$AAB$999,MATCH(L$5,old_cleaning_log!$A$1:$AAB$1,0),0)</f>
        <v>30784</v>
      </c>
      <c r="M405">
        <f>VLOOKUP($A405,old_cleaning_log!$A$1:$AAB$999,MATCH(M$5,old_cleaning_log!$A$1:$AAB$1,0),0)</f>
        <v>3600.0010000000002</v>
      </c>
      <c r="N405" t="e">
        <f>MATCH($A405,discarded_presolved!A:A,0)</f>
        <v>#N/A</v>
      </c>
      <c r="O405">
        <f t="shared" ca="1" si="69"/>
        <v>0</v>
      </c>
      <c r="P405">
        <f t="shared" ca="1" si="67"/>
        <v>0</v>
      </c>
      <c r="Q405">
        <f t="shared" ca="1" si="67"/>
        <v>0</v>
      </c>
      <c r="R405">
        <f t="shared" ca="1" si="67"/>
        <v>0</v>
      </c>
      <c r="S405">
        <f t="shared" ca="1" si="67"/>
        <v>1</v>
      </c>
    </row>
    <row r="406" spans="1:19" hidden="1" x14ac:dyDescent="0.2">
      <c r="A406" s="16" t="s">
        <v>171</v>
      </c>
      <c r="B406" t="s">
        <v>603</v>
      </c>
      <c r="C406" t="str">
        <f t="shared" si="64"/>
        <v>miplib2010/seymour</v>
      </c>
      <c r="D406">
        <f t="shared" ca="1" si="68"/>
        <v>4944</v>
      </c>
      <c r="E406">
        <f t="shared" ca="1" si="68"/>
        <v>1372</v>
      </c>
      <c r="F406">
        <f>VLOOKUP($A406,old_cleaning_log!$A$1:$GD$999,MATCH(F$5,old_cleaning_log!$A$1:$GD$1,0),0)</f>
        <v>4369</v>
      </c>
      <c r="G406">
        <f>VLOOKUP($A406,old_cleaning_log!$A$1:$GD$999,MATCH(G$5,old_cleaning_log!$A$1:$GD$1,0),0)</f>
        <v>893</v>
      </c>
      <c r="H406">
        <f t="shared" ca="1" si="70"/>
        <v>423</v>
      </c>
      <c r="I406">
        <f>VLOOKUP($A406,old_cleaning_log!$A$1:$GD$1000,MATCH("ORIG LP OPT",old_cleaning_log!$A$1:$GD$1,0),0)</f>
        <v>403.846474</v>
      </c>
      <c r="J406">
        <f>VLOOKUP($A406,old_cleaning_log!$A$1:$GD$999,MATCH(J$5,old_cleaning_log!$A$1:$GD$1,0),0)</f>
        <v>406.525105</v>
      </c>
      <c r="K406" s="51">
        <f t="shared" ca="1" si="65"/>
        <v>0.13985054240143543</v>
      </c>
      <c r="L406">
        <f>VLOOKUP($A406,old_cleaning_log!$A$1:$AAB$999,MATCH(L$5,old_cleaning_log!$A$1:$AAB$1,0),0)</f>
        <v>14349</v>
      </c>
      <c r="M406">
        <f>VLOOKUP($A406,old_cleaning_log!$A$1:$AAB$999,MATCH(M$5,old_cleaning_log!$A$1:$AAB$1,0),0)</f>
        <v>3600.0030000000002</v>
      </c>
      <c r="N406" t="e">
        <f>MATCH($A406,discarded_presolved!A:A,0)</f>
        <v>#N/A</v>
      </c>
      <c r="O406">
        <f t="shared" ca="1" si="69"/>
        <v>0</v>
      </c>
      <c r="P406">
        <f t="shared" ref="P406:S425" ca="1" si="71">IF(AND($F406&lt;=P$1,$G406&lt;=P$1,$O406=0),1,0)</f>
        <v>0</v>
      </c>
      <c r="Q406">
        <f t="shared" ca="1" si="71"/>
        <v>0</v>
      </c>
      <c r="R406">
        <f t="shared" ca="1" si="71"/>
        <v>0</v>
      </c>
      <c r="S406">
        <f t="shared" ca="1" si="71"/>
        <v>1</v>
      </c>
    </row>
    <row r="407" spans="1:19" hidden="1" x14ac:dyDescent="0.2">
      <c r="A407" s="16" t="s">
        <v>501</v>
      </c>
      <c r="B407" t="s">
        <v>603</v>
      </c>
      <c r="C407" t="str">
        <f t="shared" si="64"/>
        <v>miplib2010/seymour-disj-10</v>
      </c>
      <c r="D407">
        <f t="shared" ca="1" si="68"/>
        <v>5108</v>
      </c>
      <c r="E407">
        <f t="shared" ca="1" si="68"/>
        <v>1209</v>
      </c>
      <c r="F407">
        <f>VLOOKUP($A407,old_cleaning_log!$A$1:$GD$999,MATCH(F$5,old_cleaning_log!$A$1:$GD$1,0),0)</f>
        <v>4770</v>
      </c>
      <c r="G407">
        <f>VLOOKUP($A407,old_cleaning_log!$A$1:$GD$999,MATCH(G$5,old_cleaning_log!$A$1:$GD$1,0),0)</f>
        <v>1022</v>
      </c>
      <c r="H407">
        <f t="shared" ca="1" si="70"/>
        <v>287</v>
      </c>
      <c r="I407">
        <f>VLOOKUP($A407,old_cleaning_log!$A$1:$GD$1000,MATCH("ORIG LP OPT",old_cleaning_log!$A$1:$GD$1,0),0)</f>
        <v>280.81781799999999</v>
      </c>
      <c r="J407">
        <f>VLOOKUP($A407,old_cleaning_log!$A$1:$GD$999,MATCH(J$5,old_cleaning_log!$A$1:$GD$1,0),0)</f>
        <v>280.81827800000002</v>
      </c>
      <c r="K407" s="51">
        <f t="shared" ca="1" si="65"/>
        <v>7.4407385617622152E-5</v>
      </c>
      <c r="L407">
        <f>VLOOKUP($A407,old_cleaning_log!$A$1:$AAB$999,MATCH(L$5,old_cleaning_log!$A$1:$AAB$1,0),0)</f>
        <v>14872</v>
      </c>
      <c r="M407">
        <f>VLOOKUP($A407,old_cleaning_log!$A$1:$AAB$999,MATCH(M$5,old_cleaning_log!$A$1:$AAB$1,0),0)</f>
        <v>3600.002</v>
      </c>
      <c r="N407" t="e">
        <f>MATCH($A407,discarded_presolved!A:A,0)</f>
        <v>#N/A</v>
      </c>
      <c r="O407">
        <f t="shared" ca="1" si="69"/>
        <v>0</v>
      </c>
      <c r="P407">
        <f t="shared" ca="1" si="71"/>
        <v>0</v>
      </c>
      <c r="Q407">
        <f t="shared" ca="1" si="71"/>
        <v>0</v>
      </c>
      <c r="R407">
        <f t="shared" ca="1" si="71"/>
        <v>0</v>
      </c>
      <c r="S407">
        <f t="shared" ca="1" si="71"/>
        <v>1</v>
      </c>
    </row>
    <row r="408" spans="1:19" hidden="1" x14ac:dyDescent="0.2">
      <c r="A408" s="16" t="s">
        <v>503</v>
      </c>
      <c r="B408" t="s">
        <v>603</v>
      </c>
      <c r="C408" t="str">
        <f t="shared" si="64"/>
        <v>miplib2010/shs1023</v>
      </c>
      <c r="D408">
        <f t="shared" ca="1" si="68"/>
        <v>133944</v>
      </c>
      <c r="E408">
        <f t="shared" ca="1" si="68"/>
        <v>444625</v>
      </c>
      <c r="F408" t="e">
        <f>VLOOKUP($A408,old_cleaning_log!$A$1:$GD$999,MATCH(F$5,old_cleaning_log!$A$1:$GD$1,0),0)</f>
        <v>#N/A</v>
      </c>
      <c r="G408" t="e">
        <f>VLOOKUP($A408,old_cleaning_log!$A$1:$GD$999,MATCH(G$5,old_cleaning_log!$A$1:$GD$1,0),0)</f>
        <v>#N/A</v>
      </c>
      <c r="H408">
        <f t="shared" ca="1" si="70"/>
        <v>13136.636273</v>
      </c>
      <c r="I408" t="e">
        <f>VLOOKUP($A408,old_cleaning_log!$A$1:$GD$1000,MATCH("ORIG LP OPT",old_cleaning_log!$A$1:$GD$1,0),0)</f>
        <v>#N/A</v>
      </c>
      <c r="J408" t="e">
        <f>VLOOKUP($A408,old_cleaning_log!$A$1:$GD$999,MATCH(J$5,old_cleaning_log!$A$1:$GD$1,0),0)</f>
        <v>#N/A</v>
      </c>
      <c r="K408" s="51" t="e">
        <f t="shared" ca="1" si="65"/>
        <v>#N/A</v>
      </c>
      <c r="L408" t="e">
        <f>VLOOKUP($A408,old_cleaning_log!$A$1:$AAB$999,MATCH(L$5,old_cleaning_log!$A$1:$AAB$1,0),0)</f>
        <v>#N/A</v>
      </c>
      <c r="M408" t="e">
        <f>VLOOKUP($A408,old_cleaning_log!$A$1:$AAB$999,MATCH(M$5,old_cleaning_log!$A$1:$AAB$1,0),0)</f>
        <v>#N/A</v>
      </c>
      <c r="N408" t="e">
        <f>MATCH($A408,discarded_presolved!A:A,0)</f>
        <v>#N/A</v>
      </c>
      <c r="O408" t="e">
        <f t="shared" ca="1" si="69"/>
        <v>#N/A</v>
      </c>
      <c r="P408" t="e">
        <f t="shared" ca="1" si="71"/>
        <v>#N/A</v>
      </c>
      <c r="Q408" t="e">
        <f t="shared" ca="1" si="71"/>
        <v>#N/A</v>
      </c>
      <c r="R408" t="e">
        <f t="shared" ca="1" si="71"/>
        <v>#N/A</v>
      </c>
      <c r="S408" t="e">
        <f t="shared" ca="1" si="71"/>
        <v>#N/A</v>
      </c>
    </row>
    <row r="409" spans="1:19" hidden="1" x14ac:dyDescent="0.2">
      <c r="A409" s="16" t="s">
        <v>172</v>
      </c>
      <c r="B409" t="s">
        <v>603</v>
      </c>
      <c r="C409" t="str">
        <f t="shared" si="64"/>
        <v>miplib2010/sp97ar</v>
      </c>
      <c r="D409">
        <f t="shared" ca="1" si="68"/>
        <v>1761</v>
      </c>
      <c r="E409">
        <f t="shared" ca="1" si="68"/>
        <v>14101</v>
      </c>
      <c r="F409" t="e">
        <f>VLOOKUP($A409,old_cleaning_log!$A$1:$GD$999,MATCH(F$5,old_cleaning_log!$A$1:$GD$1,0),0)</f>
        <v>#N/A</v>
      </c>
      <c r="G409" t="e">
        <f>VLOOKUP($A409,old_cleaning_log!$A$1:$GD$999,MATCH(G$5,old_cleaning_log!$A$1:$GD$1,0),0)</f>
        <v>#N/A</v>
      </c>
      <c r="H409">
        <f t="shared" ca="1" si="70"/>
        <v>660705645.75999999</v>
      </c>
      <c r="I409" t="e">
        <f>VLOOKUP($A409,old_cleaning_log!$A$1:$GD$1000,MATCH("ORIG LP OPT",old_cleaning_log!$A$1:$GD$1,0),0)</f>
        <v>#N/A</v>
      </c>
      <c r="J409" t="e">
        <f>VLOOKUP($A409,old_cleaning_log!$A$1:$GD$999,MATCH(J$5,old_cleaning_log!$A$1:$GD$1,0),0)</f>
        <v>#N/A</v>
      </c>
      <c r="K409" s="51" t="e">
        <f t="shared" ca="1" si="65"/>
        <v>#N/A</v>
      </c>
      <c r="L409" t="e">
        <f>VLOOKUP($A409,old_cleaning_log!$A$1:$AAB$999,MATCH(L$5,old_cleaning_log!$A$1:$AAB$1,0),0)</f>
        <v>#N/A</v>
      </c>
      <c r="M409" t="e">
        <f>VLOOKUP($A409,old_cleaning_log!$A$1:$AAB$999,MATCH(M$5,old_cleaning_log!$A$1:$AAB$1,0),0)</f>
        <v>#N/A</v>
      </c>
      <c r="N409" t="e">
        <f>MATCH($A409,discarded_presolved!A:A,0)</f>
        <v>#N/A</v>
      </c>
      <c r="O409" t="e">
        <f t="shared" ca="1" si="69"/>
        <v>#N/A</v>
      </c>
      <c r="P409" t="e">
        <f t="shared" ca="1" si="71"/>
        <v>#N/A</v>
      </c>
      <c r="Q409" t="e">
        <f t="shared" ca="1" si="71"/>
        <v>#N/A</v>
      </c>
      <c r="R409" t="e">
        <f t="shared" ca="1" si="71"/>
        <v>#N/A</v>
      </c>
      <c r="S409" t="e">
        <f t="shared" ca="1" si="71"/>
        <v>#N/A</v>
      </c>
    </row>
    <row r="410" spans="1:19" hidden="1" x14ac:dyDescent="0.2">
      <c r="A410" s="16" t="s">
        <v>509</v>
      </c>
      <c r="B410" t="s">
        <v>603</v>
      </c>
      <c r="C410" t="str">
        <f t="shared" si="64"/>
        <v>miplib2010/sp98ic</v>
      </c>
      <c r="D410">
        <f t="shared" ca="1" si="68"/>
        <v>825</v>
      </c>
      <c r="E410">
        <f t="shared" ca="1" si="68"/>
        <v>10894</v>
      </c>
      <c r="F410">
        <f>VLOOKUP($A410,old_cleaning_log!$A$1:$GD$999,MATCH(F$5,old_cleaning_log!$A$1:$GD$1,0),0)</f>
        <v>815</v>
      </c>
      <c r="G410">
        <f>VLOOKUP($A410,old_cleaning_log!$A$1:$GD$999,MATCH(G$5,old_cleaning_log!$A$1:$GD$1,0),0)</f>
        <v>10891</v>
      </c>
      <c r="H410">
        <f t="shared" ca="1" si="70"/>
        <v>449144758.39999998</v>
      </c>
      <c r="I410">
        <f>VLOOKUP($A410,old_cleaning_log!$A$1:$GD$1000,MATCH("ORIG LP OPT",old_cleaning_log!$A$1:$GD$1,0),0)</f>
        <v>444277568.93415099</v>
      </c>
      <c r="J410">
        <f>VLOOKUP($A410,old_cleaning_log!$A$1:$GD$999,MATCH(J$5,old_cleaning_log!$A$1:$GD$1,0),0)</f>
        <v>444277568.93415201</v>
      </c>
      <c r="K410" s="51">
        <f t="shared" ca="1" si="65"/>
        <v>2.0818564148599354E-13</v>
      </c>
      <c r="L410">
        <f>VLOOKUP($A410,old_cleaning_log!$A$1:$AAB$999,MATCH(L$5,old_cleaning_log!$A$1:$AAB$1,0),0)</f>
        <v>70367</v>
      </c>
      <c r="M410">
        <f>VLOOKUP($A410,old_cleaning_log!$A$1:$AAB$999,MATCH(M$5,old_cleaning_log!$A$1:$AAB$1,0),0)</f>
        <v>2480.4789999999998</v>
      </c>
      <c r="N410" t="e">
        <f>MATCH($A410,discarded_presolved!A:A,0)</f>
        <v>#N/A</v>
      </c>
      <c r="O410">
        <f t="shared" ca="1" si="69"/>
        <v>1</v>
      </c>
      <c r="P410">
        <f t="shared" ca="1" si="71"/>
        <v>0</v>
      </c>
      <c r="Q410">
        <f t="shared" ca="1" si="71"/>
        <v>0</v>
      </c>
      <c r="R410">
        <f t="shared" ca="1" si="71"/>
        <v>0</v>
      </c>
      <c r="S410">
        <f t="shared" ca="1" si="71"/>
        <v>0</v>
      </c>
    </row>
    <row r="411" spans="1:19" hidden="1" x14ac:dyDescent="0.2">
      <c r="A411" s="16" t="s">
        <v>510</v>
      </c>
      <c r="B411" t="s">
        <v>603</v>
      </c>
      <c r="C411" t="str">
        <f t="shared" si="64"/>
        <v>miplib2010/sp98ir</v>
      </c>
      <c r="D411">
        <f t="shared" ca="1" si="68"/>
        <v>1531</v>
      </c>
      <c r="E411">
        <f t="shared" ca="1" si="68"/>
        <v>1680</v>
      </c>
      <c r="F411">
        <f>VLOOKUP($A411,old_cleaning_log!$A$1:$GD$999,MATCH(F$5,old_cleaning_log!$A$1:$GD$1,0),0)</f>
        <v>1395</v>
      </c>
      <c r="G411">
        <f>VLOOKUP($A411,old_cleaning_log!$A$1:$GD$999,MATCH(G$5,old_cleaning_log!$A$1:$GD$1,0),0)</f>
        <v>1576</v>
      </c>
      <c r="H411">
        <f t="shared" ca="1" si="70"/>
        <v>219676790.40000001</v>
      </c>
      <c r="I411">
        <f>VLOOKUP($A411,old_cleaning_log!$A$1:$GD$1000,MATCH("ORIG LP OPT",old_cleaning_log!$A$1:$GD$1,0),0)</f>
        <v>216663444.58993599</v>
      </c>
      <c r="J411">
        <f>VLOOKUP($A411,old_cleaning_log!$A$1:$GD$999,MATCH(J$5,old_cleaning_log!$A$1:$GD$1,0),0)</f>
        <v>216670237.63666701</v>
      </c>
      <c r="K411" s="51">
        <f t="shared" ca="1" si="65"/>
        <v>2.2543203333442383E-3</v>
      </c>
      <c r="L411">
        <f>VLOOKUP($A411,old_cleaning_log!$A$1:$AAB$999,MATCH(L$5,old_cleaning_log!$A$1:$AAB$1,0),0)</f>
        <v>1269</v>
      </c>
      <c r="M411">
        <f>VLOOKUP($A411,old_cleaning_log!$A$1:$AAB$999,MATCH(M$5,old_cleaning_log!$A$1:$AAB$1,0),0)</f>
        <v>62.996000000000002</v>
      </c>
      <c r="N411" t="e">
        <f>MATCH($A411,discarded_presolved!A:A,0)</f>
        <v>#N/A</v>
      </c>
      <c r="O411">
        <f t="shared" ca="1" si="69"/>
        <v>0</v>
      </c>
      <c r="P411">
        <f t="shared" ca="1" si="71"/>
        <v>0</v>
      </c>
      <c r="Q411">
        <f t="shared" ca="1" si="71"/>
        <v>0</v>
      </c>
      <c r="R411">
        <f t="shared" ca="1" si="71"/>
        <v>1</v>
      </c>
      <c r="S411">
        <f t="shared" ca="1" si="71"/>
        <v>1</v>
      </c>
    </row>
    <row r="412" spans="1:19" x14ac:dyDescent="0.2">
      <c r="A412" s="16" t="s">
        <v>1047</v>
      </c>
      <c r="B412" t="s">
        <v>606</v>
      </c>
      <c r="C412" t="str">
        <f t="shared" si="64"/>
        <v>miplib2/stein09_nocard</v>
      </c>
      <c r="D412">
        <f t="shared" ca="1" si="68"/>
        <v>12</v>
      </c>
      <c r="E412">
        <f t="shared" ca="1" si="68"/>
        <v>9</v>
      </c>
      <c r="F412">
        <f>VLOOKUP($A412,old_cleaning_log!$A$1:$GD$999,MATCH(F$5,old_cleaning_log!$A$1:$GD$1,0),0)</f>
        <v>12</v>
      </c>
      <c r="G412">
        <f>VLOOKUP($A412,old_cleaning_log!$A$1:$GD$999,MATCH(G$5,old_cleaning_log!$A$1:$GD$1,0),0)</f>
        <v>9</v>
      </c>
      <c r="H412">
        <f t="shared" ca="1" si="70"/>
        <v>5</v>
      </c>
      <c r="I412">
        <f>VLOOKUP($A412,old_cleaning_log!$A$1:$GD$1000,MATCH("ORIG LP OPT",old_cleaning_log!$A$1:$GD$1,0),0)</f>
        <v>3</v>
      </c>
      <c r="J412">
        <f>VLOOKUP($A412,old_cleaning_log!$A$1:$GD$999,MATCH(J$5,old_cleaning_log!$A$1:$GD$1,0),0)</f>
        <v>3</v>
      </c>
      <c r="K412" s="51">
        <f t="shared" ca="1" si="65"/>
        <v>0</v>
      </c>
      <c r="L412">
        <f>VLOOKUP($A412,old_cleaning_log!$A$1:$AAB$999,MATCH(L$5,old_cleaning_log!$A$1:$AAB$1,0),0)</f>
        <v>12</v>
      </c>
      <c r="M412">
        <f>VLOOKUP($A412,old_cleaning_log!$A$1:$AAB$999,MATCH(M$5,old_cleaning_log!$A$1:$AAB$1,0),0)</f>
        <v>8.0000000000000002E-3</v>
      </c>
      <c r="N412">
        <f>MATCH($A412,discarded_presolved!A:A,0)</f>
        <v>85</v>
      </c>
      <c r="O412">
        <f t="shared" ca="1" si="69"/>
        <v>1</v>
      </c>
      <c r="P412">
        <f t="shared" ca="1" si="71"/>
        <v>0</v>
      </c>
      <c r="Q412">
        <f t="shared" ca="1" si="71"/>
        <v>0</v>
      </c>
      <c r="R412">
        <f t="shared" ca="1" si="71"/>
        <v>0</v>
      </c>
      <c r="S412">
        <f t="shared" ca="1" si="71"/>
        <v>0</v>
      </c>
    </row>
    <row r="413" spans="1:19" x14ac:dyDescent="0.2">
      <c r="A413" s="16" t="s">
        <v>1048</v>
      </c>
      <c r="B413" t="s">
        <v>606</v>
      </c>
      <c r="C413" t="str">
        <f t="shared" si="64"/>
        <v>miplib2/stein15_nocard</v>
      </c>
      <c r="D413">
        <f t="shared" ca="1" si="68"/>
        <v>35</v>
      </c>
      <c r="E413">
        <f t="shared" ca="1" si="68"/>
        <v>15</v>
      </c>
      <c r="F413">
        <f>VLOOKUP($A413,old_cleaning_log!$A$1:$GD$999,MATCH(F$5,old_cleaning_log!$A$1:$GD$1,0),0)</f>
        <v>35</v>
      </c>
      <c r="G413">
        <f>VLOOKUP($A413,old_cleaning_log!$A$1:$GD$999,MATCH(G$5,old_cleaning_log!$A$1:$GD$1,0),0)</f>
        <v>15</v>
      </c>
      <c r="H413">
        <f t="shared" ca="1" si="70"/>
        <v>9</v>
      </c>
      <c r="I413">
        <f>VLOOKUP($A413,old_cleaning_log!$A$1:$GD$1000,MATCH("ORIG LP OPT",old_cleaning_log!$A$1:$GD$1,0),0)</f>
        <v>5</v>
      </c>
      <c r="J413">
        <f>VLOOKUP($A413,old_cleaning_log!$A$1:$GD$999,MATCH(J$5,old_cleaning_log!$A$1:$GD$1,0),0)</f>
        <v>5</v>
      </c>
      <c r="K413" s="51">
        <f t="shared" ca="1" si="65"/>
        <v>0</v>
      </c>
      <c r="L413">
        <f>VLOOKUP($A413,old_cleaning_log!$A$1:$AAB$999,MATCH(L$5,old_cleaning_log!$A$1:$AAB$1,0),0)</f>
        <v>78</v>
      </c>
      <c r="M413">
        <f>VLOOKUP($A413,old_cleaning_log!$A$1:$AAB$999,MATCH(M$5,old_cleaning_log!$A$1:$AAB$1,0),0)</f>
        <v>2.1999999999999999E-2</v>
      </c>
      <c r="N413">
        <f>MATCH($A413,discarded_presolved!A:A,0)</f>
        <v>86</v>
      </c>
      <c r="O413">
        <f t="shared" ca="1" si="69"/>
        <v>1</v>
      </c>
      <c r="P413">
        <f t="shared" ca="1" si="71"/>
        <v>0</v>
      </c>
      <c r="Q413">
        <f t="shared" ca="1" si="71"/>
        <v>0</v>
      </c>
      <c r="R413">
        <f t="shared" ca="1" si="71"/>
        <v>0</v>
      </c>
      <c r="S413">
        <f t="shared" ca="1" si="71"/>
        <v>0</v>
      </c>
    </row>
    <row r="414" spans="1:19" x14ac:dyDescent="0.2">
      <c r="A414" s="16" t="s">
        <v>1045</v>
      </c>
      <c r="B414" t="s">
        <v>605</v>
      </c>
      <c r="C414" t="str">
        <f t="shared" si="64"/>
        <v>miplib3/stein27_nocard</v>
      </c>
      <c r="D414">
        <f t="shared" ca="1" si="68"/>
        <v>117</v>
      </c>
      <c r="E414">
        <f t="shared" ca="1" si="68"/>
        <v>27</v>
      </c>
      <c r="F414">
        <f>VLOOKUP($A414,old_cleaning_log!$A$1:$GD$999,MATCH(F$5,old_cleaning_log!$A$1:$GD$1,0),0)</f>
        <v>117</v>
      </c>
      <c r="G414">
        <f>VLOOKUP($A414,old_cleaning_log!$A$1:$GD$999,MATCH(G$5,old_cleaning_log!$A$1:$GD$1,0),0)</f>
        <v>27</v>
      </c>
      <c r="H414">
        <f t="shared" ca="1" si="70"/>
        <v>18</v>
      </c>
      <c r="I414">
        <f>VLOOKUP($A414,old_cleaning_log!$A$1:$GD$1000,MATCH("ORIG LP OPT",old_cleaning_log!$A$1:$GD$1,0),0)</f>
        <v>9</v>
      </c>
      <c r="J414">
        <f>VLOOKUP($A414,old_cleaning_log!$A$1:$GD$999,MATCH(J$5,old_cleaning_log!$A$1:$GD$1,0),0)</f>
        <v>9</v>
      </c>
      <c r="K414" s="51">
        <f t="shared" ca="1" si="65"/>
        <v>0</v>
      </c>
      <c r="L414">
        <f>VLOOKUP($A414,old_cleaning_log!$A$1:$AAB$999,MATCH(L$5,old_cleaning_log!$A$1:$AAB$1,0),0)</f>
        <v>2703</v>
      </c>
      <c r="M414">
        <f>VLOOKUP($A414,old_cleaning_log!$A$1:$AAB$999,MATCH(M$5,old_cleaning_log!$A$1:$AAB$1,0),0)</f>
        <v>0.41699999999999998</v>
      </c>
      <c r="N414" t="e">
        <f>MATCH($A414,discarded_presolved!A:A,0)</f>
        <v>#N/A</v>
      </c>
      <c r="O414">
        <f t="shared" ca="1" si="69"/>
        <v>0</v>
      </c>
      <c r="P414">
        <f t="shared" ca="1" si="71"/>
        <v>1</v>
      </c>
      <c r="Q414">
        <f t="shared" ca="1" si="71"/>
        <v>1</v>
      </c>
      <c r="R414">
        <f t="shared" ca="1" si="71"/>
        <v>1</v>
      </c>
      <c r="S414">
        <f t="shared" ca="1" si="71"/>
        <v>1</v>
      </c>
    </row>
    <row r="415" spans="1:19" x14ac:dyDescent="0.2">
      <c r="A415" s="16" t="s">
        <v>1046</v>
      </c>
      <c r="B415" t="s">
        <v>605</v>
      </c>
      <c r="C415" t="str">
        <f t="shared" si="64"/>
        <v>miplib3/stein45_nocard</v>
      </c>
      <c r="D415">
        <f t="shared" ca="1" si="68"/>
        <v>330</v>
      </c>
      <c r="E415">
        <f t="shared" ca="1" si="68"/>
        <v>45</v>
      </c>
      <c r="F415">
        <f>VLOOKUP($A415,old_cleaning_log!$A$1:$GD$999,MATCH(F$5,old_cleaning_log!$A$1:$GD$1,0),0)</f>
        <v>330</v>
      </c>
      <c r="G415">
        <f>VLOOKUP($A415,old_cleaning_log!$A$1:$GD$999,MATCH(G$5,old_cleaning_log!$A$1:$GD$1,0),0)</f>
        <v>45</v>
      </c>
      <c r="H415">
        <f t="shared" ca="1" si="70"/>
        <v>30</v>
      </c>
      <c r="I415">
        <f>VLOOKUP($A415,old_cleaning_log!$A$1:$GD$1000,MATCH("ORIG LP OPT",old_cleaning_log!$A$1:$GD$1,0),0)</f>
        <v>15.333333</v>
      </c>
      <c r="J415">
        <f>VLOOKUP($A415,old_cleaning_log!$A$1:$GD$999,MATCH(J$5,old_cleaning_log!$A$1:$GD$1,0),0)</f>
        <v>15.333333</v>
      </c>
      <c r="K415" s="51">
        <f t="shared" ca="1" si="65"/>
        <v>0</v>
      </c>
      <c r="L415">
        <f>VLOOKUP($A415,old_cleaning_log!$A$1:$AAB$999,MATCH(L$5,old_cleaning_log!$A$1:$AAB$1,0),0)</f>
        <v>46555</v>
      </c>
      <c r="M415">
        <f>VLOOKUP($A415,old_cleaning_log!$A$1:$AAB$999,MATCH(M$5,old_cleaning_log!$A$1:$AAB$1,0),0)</f>
        <v>17.431999999999999</v>
      </c>
      <c r="N415" t="e">
        <f>MATCH($A415,discarded_presolved!A:A,0)</f>
        <v>#N/A</v>
      </c>
      <c r="O415">
        <f t="shared" ca="1" si="69"/>
        <v>0</v>
      </c>
      <c r="P415">
        <f t="shared" ca="1" si="71"/>
        <v>1</v>
      </c>
      <c r="Q415">
        <f t="shared" ca="1" si="71"/>
        <v>1</v>
      </c>
      <c r="R415">
        <f t="shared" ca="1" si="71"/>
        <v>1</v>
      </c>
      <c r="S415">
        <f t="shared" ca="1" si="71"/>
        <v>1</v>
      </c>
    </row>
    <row r="416" spans="1:19" hidden="1" x14ac:dyDescent="0.2">
      <c r="A416" s="16" t="s">
        <v>173</v>
      </c>
      <c r="B416" t="s">
        <v>603</v>
      </c>
      <c r="C416" t="str">
        <f t="shared" si="64"/>
        <v>miplib2010/stp3d</v>
      </c>
      <c r="D416">
        <f t="shared" ca="1" si="68"/>
        <v>159488</v>
      </c>
      <c r="E416">
        <f t="shared" ca="1" si="68"/>
        <v>204880</v>
      </c>
      <c r="F416" t="e">
        <f>VLOOKUP($A416,old_cleaning_log!$A$1:$GD$999,MATCH(F$5,old_cleaning_log!$A$1:$GD$1,0),0)</f>
        <v>#N/A</v>
      </c>
      <c r="G416" t="e">
        <f>VLOOKUP($A416,old_cleaning_log!$A$1:$GD$999,MATCH(G$5,old_cleaning_log!$A$1:$GD$1,0),0)</f>
        <v>#N/A</v>
      </c>
      <c r="H416">
        <f t="shared" ca="1" si="70"/>
        <v>493.71965</v>
      </c>
      <c r="I416" t="e">
        <f>VLOOKUP($A416,old_cleaning_log!$A$1:$GD$1000,MATCH("ORIG LP OPT",old_cleaning_log!$A$1:$GD$1,0),0)</f>
        <v>#N/A</v>
      </c>
      <c r="J416" t="e">
        <f>VLOOKUP($A416,old_cleaning_log!$A$1:$GD$999,MATCH(J$5,old_cleaning_log!$A$1:$GD$1,0),0)</f>
        <v>#N/A</v>
      </c>
      <c r="K416" s="51" t="e">
        <f t="shared" ca="1" si="65"/>
        <v>#N/A</v>
      </c>
      <c r="L416" t="e">
        <f>VLOOKUP($A416,old_cleaning_log!$A$1:$AAB$999,MATCH(L$5,old_cleaning_log!$A$1:$AAB$1,0),0)</f>
        <v>#N/A</v>
      </c>
      <c r="M416" t="e">
        <f>VLOOKUP($A416,old_cleaning_log!$A$1:$AAB$999,MATCH(M$5,old_cleaning_log!$A$1:$AAB$1,0),0)</f>
        <v>#N/A</v>
      </c>
      <c r="N416" t="e">
        <f>MATCH($A416,discarded_presolved!A:A,0)</f>
        <v>#N/A</v>
      </c>
      <c r="O416" t="e">
        <f t="shared" ca="1" si="69"/>
        <v>#N/A</v>
      </c>
      <c r="P416" t="e">
        <f t="shared" ca="1" si="71"/>
        <v>#N/A</v>
      </c>
      <c r="Q416" t="e">
        <f t="shared" ca="1" si="71"/>
        <v>#N/A</v>
      </c>
      <c r="R416" t="e">
        <f t="shared" ca="1" si="71"/>
        <v>#N/A</v>
      </c>
      <c r="S416" t="e">
        <f t="shared" ca="1" si="71"/>
        <v>#N/A</v>
      </c>
    </row>
    <row r="417" spans="1:19" hidden="1" x14ac:dyDescent="0.2">
      <c r="A417" s="16" t="s">
        <v>174</v>
      </c>
      <c r="B417" t="s">
        <v>603</v>
      </c>
      <c r="C417" t="str">
        <f t="shared" si="64"/>
        <v>miplib2010/swath</v>
      </c>
      <c r="D417">
        <f t="shared" ca="1" si="68"/>
        <v>884</v>
      </c>
      <c r="E417">
        <f t="shared" ca="1" si="68"/>
        <v>6805</v>
      </c>
      <c r="F417">
        <f>VLOOKUP($A417,old_cleaning_log!$A$1:$GD$999,MATCH(F$5,old_cleaning_log!$A$1:$GD$1,0),0)</f>
        <v>482</v>
      </c>
      <c r="G417">
        <f>VLOOKUP($A417,old_cleaning_log!$A$1:$GD$999,MATCH(G$5,old_cleaning_log!$A$1:$GD$1,0),0)</f>
        <v>6260</v>
      </c>
      <c r="H417">
        <f t="shared" ca="1" si="70"/>
        <v>467.40749099999999</v>
      </c>
      <c r="I417">
        <f>VLOOKUP($A417,old_cleaning_log!$A$1:$GD$1000,MATCH("ORIG LP OPT",old_cleaning_log!$A$1:$GD$1,0),0)</f>
        <v>334.49685799999997</v>
      </c>
      <c r="J417">
        <f>VLOOKUP($A417,old_cleaning_log!$A$1:$GD$999,MATCH(J$5,old_cleaning_log!$A$1:$GD$1,0),0)</f>
        <v>334.49685799999997</v>
      </c>
      <c r="K417" s="51">
        <f t="shared" ca="1" si="65"/>
        <v>0</v>
      </c>
      <c r="L417">
        <f>VLOOKUP($A417,old_cleaning_log!$A$1:$AAB$999,MATCH(L$5,old_cleaning_log!$A$1:$AAB$1,0),0)</f>
        <v>804844</v>
      </c>
      <c r="M417">
        <f>VLOOKUP($A417,old_cleaning_log!$A$1:$AAB$999,MATCH(M$5,old_cleaning_log!$A$1:$AAB$1,0),0)</f>
        <v>3600.002</v>
      </c>
      <c r="N417" t="e">
        <f>MATCH($A417,discarded_presolved!A:A,0)</f>
        <v>#N/A</v>
      </c>
      <c r="O417">
        <f t="shared" ca="1" si="69"/>
        <v>0</v>
      </c>
      <c r="P417">
        <f t="shared" ca="1" si="71"/>
        <v>0</v>
      </c>
      <c r="Q417">
        <f t="shared" ca="1" si="71"/>
        <v>0</v>
      </c>
      <c r="R417">
        <f t="shared" ca="1" si="71"/>
        <v>0</v>
      </c>
      <c r="S417">
        <f t="shared" ca="1" si="71"/>
        <v>1</v>
      </c>
    </row>
    <row r="418" spans="1:19" hidden="1" x14ac:dyDescent="0.2">
      <c r="A418" s="16" t="s">
        <v>516</v>
      </c>
      <c r="B418" t="s">
        <v>603</v>
      </c>
      <c r="C418" t="str">
        <f t="shared" si="64"/>
        <v>miplib2010/tanglegram1</v>
      </c>
      <c r="D418">
        <f t="shared" ca="1" si="68"/>
        <v>68342</v>
      </c>
      <c r="E418">
        <f t="shared" ca="1" si="68"/>
        <v>34759</v>
      </c>
      <c r="F418" t="e">
        <f>VLOOKUP($A418,old_cleaning_log!$A$1:$GD$999,MATCH(F$5,old_cleaning_log!$A$1:$GD$1,0),0)</f>
        <v>#N/A</v>
      </c>
      <c r="G418" t="e">
        <f>VLOOKUP($A418,old_cleaning_log!$A$1:$GD$999,MATCH(G$5,old_cleaning_log!$A$1:$GD$1,0),0)</f>
        <v>#N/A</v>
      </c>
      <c r="H418">
        <f t="shared" ca="1" si="70"/>
        <v>5182</v>
      </c>
      <c r="I418" t="e">
        <f>VLOOKUP($A418,old_cleaning_log!$A$1:$GD$1000,MATCH("ORIG LP OPT",old_cleaning_log!$A$1:$GD$1,0),0)</f>
        <v>#N/A</v>
      </c>
      <c r="J418" t="e">
        <f>VLOOKUP($A418,old_cleaning_log!$A$1:$GD$999,MATCH(J$5,old_cleaning_log!$A$1:$GD$1,0),0)</f>
        <v>#N/A</v>
      </c>
      <c r="K418" s="51" t="e">
        <f t="shared" ca="1" si="65"/>
        <v>#N/A</v>
      </c>
      <c r="L418" t="e">
        <f>VLOOKUP($A418,old_cleaning_log!$A$1:$AAB$999,MATCH(L$5,old_cleaning_log!$A$1:$AAB$1,0),0)</f>
        <v>#N/A</v>
      </c>
      <c r="M418" t="e">
        <f>VLOOKUP($A418,old_cleaning_log!$A$1:$AAB$999,MATCH(M$5,old_cleaning_log!$A$1:$AAB$1,0),0)</f>
        <v>#N/A</v>
      </c>
      <c r="N418" t="e">
        <f>MATCH($A418,discarded_presolved!A:A,0)</f>
        <v>#N/A</v>
      </c>
      <c r="O418" t="e">
        <f t="shared" ca="1" si="69"/>
        <v>#N/A</v>
      </c>
      <c r="P418" t="e">
        <f t="shared" ca="1" si="71"/>
        <v>#N/A</v>
      </c>
      <c r="Q418" t="e">
        <f t="shared" ca="1" si="71"/>
        <v>#N/A</v>
      </c>
      <c r="R418" t="e">
        <f t="shared" ca="1" si="71"/>
        <v>#N/A</v>
      </c>
      <c r="S418" t="e">
        <f t="shared" ca="1" si="71"/>
        <v>#N/A</v>
      </c>
    </row>
    <row r="419" spans="1:19" hidden="1" x14ac:dyDescent="0.2">
      <c r="A419" s="16" t="s">
        <v>517</v>
      </c>
      <c r="B419" t="s">
        <v>603</v>
      </c>
      <c r="C419" t="str">
        <f t="shared" si="64"/>
        <v>miplib2010/tanglegram2</v>
      </c>
      <c r="D419">
        <f t="shared" ca="1" si="68"/>
        <v>8980</v>
      </c>
      <c r="E419">
        <f t="shared" ca="1" si="68"/>
        <v>4714</v>
      </c>
      <c r="F419">
        <f>VLOOKUP($A419,old_cleaning_log!$A$1:$GD$999,MATCH(F$5,old_cleaning_log!$A$1:$GD$1,0),0)</f>
        <v>7976</v>
      </c>
      <c r="G419">
        <f>VLOOKUP($A419,old_cleaning_log!$A$1:$GD$999,MATCH(G$5,old_cleaning_log!$A$1:$GD$1,0),0)</f>
        <v>4058</v>
      </c>
      <c r="H419">
        <f t="shared" ca="1" si="70"/>
        <v>443</v>
      </c>
      <c r="I419">
        <f>VLOOKUP($A419,old_cleaning_log!$A$1:$GD$1000,MATCH("ORIG LP OPT",old_cleaning_log!$A$1:$GD$1,0),0)</f>
        <v>0</v>
      </c>
      <c r="J419">
        <f>VLOOKUP($A419,old_cleaning_log!$A$1:$GD$999,MATCH(J$5,old_cleaning_log!$A$1:$GD$1,0),0)</f>
        <v>1</v>
      </c>
      <c r="K419" s="51">
        <f t="shared" ca="1" si="65"/>
        <v>2.257336343115124E-3</v>
      </c>
      <c r="L419">
        <f>VLOOKUP($A419,old_cleaning_log!$A$1:$AAB$999,MATCH(L$5,old_cleaning_log!$A$1:$AAB$1,0),0)</f>
        <v>3</v>
      </c>
      <c r="M419">
        <f>VLOOKUP($A419,old_cleaning_log!$A$1:$AAB$999,MATCH(M$5,old_cleaning_log!$A$1:$AAB$1,0),0)</f>
        <v>157.816</v>
      </c>
      <c r="N419" t="e">
        <f>MATCH($A419,discarded_presolved!A:A,0)</f>
        <v>#N/A</v>
      </c>
      <c r="O419">
        <f t="shared" ca="1" si="69"/>
        <v>0</v>
      </c>
      <c r="P419">
        <f t="shared" ca="1" si="71"/>
        <v>0</v>
      </c>
      <c r="Q419">
        <f t="shared" ca="1" si="71"/>
        <v>0</v>
      </c>
      <c r="R419">
        <f t="shared" ca="1" si="71"/>
        <v>0</v>
      </c>
      <c r="S419">
        <f t="shared" ca="1" si="71"/>
        <v>1</v>
      </c>
    </row>
    <row r="420" spans="1:19" hidden="1" x14ac:dyDescent="0.2">
      <c r="A420" s="24" t="s">
        <v>635</v>
      </c>
      <c r="B420" t="s">
        <v>899</v>
      </c>
      <c r="C420" t="str">
        <f t="shared" si="64"/>
        <v>coral/Test3</v>
      </c>
      <c r="D420">
        <f t="shared" ca="1" si="68"/>
        <v>50680</v>
      </c>
      <c r="E420">
        <f t="shared" ca="1" si="68"/>
        <v>72215</v>
      </c>
      <c r="F420" t="e">
        <f>VLOOKUP($A420,old_cleaning_log!$A$1:$GD$999,MATCH(F$5,old_cleaning_log!$A$1:$GD$1,0),0)</f>
        <v>#N/A</v>
      </c>
      <c r="G420" t="e">
        <f>VLOOKUP($A420,old_cleaning_log!$A$1:$GD$999,MATCH(G$5,old_cleaning_log!$A$1:$GD$1,0),0)</f>
        <v>#N/A</v>
      </c>
      <c r="H420">
        <f t="shared" ca="1" si="70"/>
        <v>2673663.2650000001</v>
      </c>
      <c r="I420" t="e">
        <f>VLOOKUP($A420,old_cleaning_log!$A$1:$GD$1000,MATCH("ORIG LP OPT",old_cleaning_log!$A$1:$GD$1,0),0)</f>
        <v>#N/A</v>
      </c>
      <c r="J420" t="e">
        <f>VLOOKUP($A420,old_cleaning_log!$A$1:$GD$999,MATCH(J$5,old_cleaning_log!$A$1:$GD$1,0),0)</f>
        <v>#N/A</v>
      </c>
      <c r="K420" s="51" t="e">
        <f t="shared" ca="1" si="65"/>
        <v>#N/A</v>
      </c>
      <c r="L420" t="e">
        <f>VLOOKUP($A420,old_cleaning_log!$A$1:$AAB$999,MATCH(L$5,old_cleaning_log!$A$1:$AAB$1,0),0)</f>
        <v>#N/A</v>
      </c>
      <c r="M420" t="e">
        <f>VLOOKUP($A420,old_cleaning_log!$A$1:$AAB$999,MATCH(M$5,old_cleaning_log!$A$1:$AAB$1,0),0)</f>
        <v>#N/A</v>
      </c>
      <c r="N420" t="e">
        <f>MATCH($A420,discarded_presolved!A:A,0)</f>
        <v>#N/A</v>
      </c>
      <c r="O420" t="e">
        <f t="shared" ca="1" si="69"/>
        <v>#N/A</v>
      </c>
      <c r="P420" t="e">
        <f t="shared" ca="1" si="71"/>
        <v>#N/A</v>
      </c>
      <c r="Q420" t="e">
        <f t="shared" ca="1" si="71"/>
        <v>#N/A</v>
      </c>
      <c r="R420" t="e">
        <f t="shared" ca="1" si="71"/>
        <v>#N/A</v>
      </c>
      <c r="S420" t="e">
        <f t="shared" ca="1" si="71"/>
        <v>#N/A</v>
      </c>
    </row>
    <row r="421" spans="1:19" x14ac:dyDescent="0.2">
      <c r="A421" s="16" t="s">
        <v>42</v>
      </c>
      <c r="B421" t="s">
        <v>603</v>
      </c>
      <c r="C421" t="str">
        <f t="shared" si="64"/>
        <v>miplib2010/timtab1</v>
      </c>
      <c r="D421">
        <f t="shared" ca="1" si="68"/>
        <v>171</v>
      </c>
      <c r="E421">
        <f t="shared" ca="1" si="68"/>
        <v>397</v>
      </c>
      <c r="F421">
        <f>VLOOKUP($A421,old_cleaning_log!$A$1:$GD$999,MATCH(F$5,old_cleaning_log!$A$1:$GD$1,0),0)</f>
        <v>165</v>
      </c>
      <c r="G421">
        <f>VLOOKUP($A421,old_cleaning_log!$A$1:$GD$999,MATCH(G$5,old_cleaning_log!$A$1:$GD$1,0),0)</f>
        <v>365</v>
      </c>
      <c r="H421">
        <f t="shared" ca="1" si="70"/>
        <v>764772</v>
      </c>
      <c r="I421">
        <f>VLOOKUP($A421,old_cleaning_log!$A$1:$GD$1000,MATCH("ORIG LP OPT",old_cleaning_log!$A$1:$GD$1,0),0)</f>
        <v>28694</v>
      </c>
      <c r="J421">
        <f>VLOOKUP($A421,old_cleaning_log!$A$1:$GD$999,MATCH(J$5,old_cleaning_log!$A$1:$GD$1,0),0)</f>
        <v>28694</v>
      </c>
      <c r="K421" s="51">
        <f t="shared" ca="1" si="65"/>
        <v>0</v>
      </c>
      <c r="L421">
        <f>VLOOKUP($A421,old_cleaning_log!$A$1:$AAB$999,MATCH(L$5,old_cleaning_log!$A$1:$AAB$1,0),0)</f>
        <v>58028</v>
      </c>
      <c r="M421">
        <f>VLOOKUP($A421,old_cleaning_log!$A$1:$AAB$999,MATCH(M$5,old_cleaning_log!$A$1:$AAB$1,0),0)</f>
        <v>338.03800000000001</v>
      </c>
      <c r="N421" t="e">
        <f>MATCH($A421,discarded_presolved!A:A,0)</f>
        <v>#N/A</v>
      </c>
      <c r="O421">
        <f t="shared" ca="1" si="69"/>
        <v>0</v>
      </c>
      <c r="P421">
        <f t="shared" ca="1" si="71"/>
        <v>1</v>
      </c>
      <c r="Q421">
        <f t="shared" ca="1" si="71"/>
        <v>1</v>
      </c>
      <c r="R421">
        <f t="shared" ca="1" si="71"/>
        <v>1</v>
      </c>
      <c r="S421">
        <f t="shared" ca="1" si="71"/>
        <v>1</v>
      </c>
    </row>
    <row r="422" spans="1:19" hidden="1" x14ac:dyDescent="0.2">
      <c r="A422" s="16" t="s">
        <v>176</v>
      </c>
      <c r="B422" t="s">
        <v>604</v>
      </c>
      <c r="C422" t="str">
        <f t="shared" si="64"/>
        <v>miplib2003/timtab2</v>
      </c>
      <c r="D422">
        <f t="shared" ca="1" si="68"/>
        <v>294</v>
      </c>
      <c r="E422">
        <f t="shared" ca="1" si="68"/>
        <v>675</v>
      </c>
      <c r="F422">
        <f>VLOOKUP($A422,old_cleaning_log!$A$1:$GD$999,MATCH(F$5,old_cleaning_log!$A$1:$GD$1,0),0)</f>
        <v>285</v>
      </c>
      <c r="G422">
        <f>VLOOKUP($A422,old_cleaning_log!$A$1:$GD$999,MATCH(G$5,old_cleaning_log!$A$1:$GD$1,0),0)</f>
        <v>625</v>
      </c>
      <c r="H422">
        <f t="shared" ref="H422:H441" ca="1" si="72">VLOOKUP($A422,INDIRECT("'"&amp;$B422&amp;"'!"&amp;"$A$5:$Z$1000"),MATCH(H$5,INDIRECT("'"&amp;$B422&amp;"'!$A$4:$Z$4"),0),0)</f>
        <v>1096557</v>
      </c>
      <c r="I422">
        <f>VLOOKUP($A422,old_cleaning_log!$A$1:$GD$1000,MATCH("ORIG LP OPT",old_cleaning_log!$A$1:$GD$1,0),0)</f>
        <v>83592</v>
      </c>
      <c r="J422">
        <f>VLOOKUP($A422,old_cleaning_log!$A$1:$GD$999,MATCH(J$5,old_cleaning_log!$A$1:$GD$1,0),0)</f>
        <v>90638.666666999998</v>
      </c>
      <c r="K422" s="51">
        <f t="shared" ca="1" si="65"/>
        <v>6.9564759562275079E-3</v>
      </c>
      <c r="L422">
        <f>VLOOKUP($A422,old_cleaning_log!$A$1:$AAB$999,MATCH(L$5,old_cleaning_log!$A$1:$AAB$1,0),0)</f>
        <v>126560</v>
      </c>
      <c r="M422">
        <f>VLOOKUP($A422,old_cleaning_log!$A$1:$AAB$999,MATCH(M$5,old_cleaning_log!$A$1:$AAB$1,0),0)</f>
        <v>3600.0010000000002</v>
      </c>
      <c r="N422" t="e">
        <f>MATCH($A422,discarded_presolved!A:A,0)</f>
        <v>#N/A</v>
      </c>
      <c r="O422">
        <f t="shared" ca="1" si="69"/>
        <v>0</v>
      </c>
      <c r="P422">
        <f t="shared" ca="1" si="71"/>
        <v>0</v>
      </c>
      <c r="Q422">
        <f t="shared" ca="1" si="71"/>
        <v>1</v>
      </c>
      <c r="R422">
        <f t="shared" ca="1" si="71"/>
        <v>1</v>
      </c>
      <c r="S422">
        <f t="shared" ca="1" si="71"/>
        <v>1</v>
      </c>
    </row>
    <row r="423" spans="1:19" hidden="1" x14ac:dyDescent="0.2">
      <c r="A423" s="16" t="s">
        <v>518</v>
      </c>
      <c r="B423" t="s">
        <v>603</v>
      </c>
      <c r="C423" t="str">
        <f t="shared" si="64"/>
        <v>miplib2010/toll-like</v>
      </c>
      <c r="D423">
        <f t="shared" ca="1" si="68"/>
        <v>4408</v>
      </c>
      <c r="E423">
        <f t="shared" ca="1" si="68"/>
        <v>2883</v>
      </c>
      <c r="F423">
        <f>VLOOKUP($A423,old_cleaning_log!$A$1:$GD$999,MATCH(F$5,old_cleaning_log!$A$1:$GD$1,0),0)</f>
        <v>4038</v>
      </c>
      <c r="G423">
        <f>VLOOKUP($A423,old_cleaning_log!$A$1:$GD$999,MATCH(G$5,old_cleaning_log!$A$1:$GD$1,0),0)</f>
        <v>2570</v>
      </c>
      <c r="H423">
        <f t="shared" ca="1" si="72"/>
        <v>610</v>
      </c>
      <c r="I423">
        <f>VLOOKUP($A423,old_cleaning_log!$A$1:$GD$1000,MATCH("ORIG LP OPT",old_cleaning_log!$A$1:$GD$1,0),0)</f>
        <v>0</v>
      </c>
      <c r="J423">
        <f>VLOOKUP($A423,old_cleaning_log!$A$1:$GD$999,MATCH(J$5,old_cleaning_log!$A$1:$GD$1,0),0)</f>
        <v>36</v>
      </c>
      <c r="K423" s="51">
        <f t="shared" ca="1" si="65"/>
        <v>5.9016393442622953E-2</v>
      </c>
      <c r="L423">
        <f>VLOOKUP($A423,old_cleaning_log!$A$1:$AAB$999,MATCH(L$5,old_cleaning_log!$A$1:$AAB$1,0),0)</f>
        <v>17908</v>
      </c>
      <c r="M423">
        <f>VLOOKUP($A423,old_cleaning_log!$A$1:$AAB$999,MATCH(M$5,old_cleaning_log!$A$1:$AAB$1,0),0)</f>
        <v>3600.0010000000002</v>
      </c>
      <c r="N423" t="e">
        <f>MATCH($A423,discarded_presolved!A:A,0)</f>
        <v>#N/A</v>
      </c>
      <c r="O423">
        <f t="shared" ca="1" si="69"/>
        <v>0</v>
      </c>
      <c r="P423">
        <f t="shared" ca="1" si="71"/>
        <v>0</v>
      </c>
      <c r="Q423">
        <f t="shared" ca="1" si="71"/>
        <v>0</v>
      </c>
      <c r="R423">
        <f t="shared" ca="1" si="71"/>
        <v>0</v>
      </c>
      <c r="S423">
        <f t="shared" ca="1" si="71"/>
        <v>1</v>
      </c>
    </row>
    <row r="424" spans="1:19" hidden="1" x14ac:dyDescent="0.2">
      <c r="A424" s="16" t="s">
        <v>177</v>
      </c>
      <c r="B424" t="s">
        <v>604</v>
      </c>
      <c r="C424" t="str">
        <f t="shared" si="64"/>
        <v>miplib2003/tr12-30</v>
      </c>
      <c r="D424">
        <f t="shared" ca="1" si="68"/>
        <v>750</v>
      </c>
      <c r="E424">
        <f t="shared" ca="1" si="68"/>
        <v>1080</v>
      </c>
      <c r="F424">
        <f>VLOOKUP($A424,old_cleaning_log!$A$1:$GD$999,MATCH(F$5,old_cleaning_log!$A$1:$GD$1,0),0)</f>
        <v>710</v>
      </c>
      <c r="G424">
        <f>VLOOKUP($A424,old_cleaning_log!$A$1:$GD$999,MATCH(G$5,old_cleaning_log!$A$1:$GD$1,0),0)</f>
        <v>1028</v>
      </c>
      <c r="H424">
        <f t="shared" ca="1" si="72"/>
        <v>130596</v>
      </c>
      <c r="I424">
        <f>VLOOKUP($A424,old_cleaning_log!$A$1:$GD$1000,MATCH("ORIG LP OPT",old_cleaning_log!$A$1:$GD$1,0),0)</f>
        <v>14210.426520999999</v>
      </c>
      <c r="J424">
        <f>VLOOKUP($A424,old_cleaning_log!$A$1:$GD$999,MATCH(J$5,old_cleaning_log!$A$1:$GD$1,0),0)</f>
        <v>25302.209524000002</v>
      </c>
      <c r="K424" s="51">
        <f t="shared" ca="1" si="65"/>
        <v>9.5302043642044226E-2</v>
      </c>
      <c r="L424">
        <f>VLOOKUP($A424,old_cleaning_log!$A$1:$AAB$999,MATCH(L$5,old_cleaning_log!$A$1:$AAB$1,0),0)</f>
        <v>155870</v>
      </c>
      <c r="M424">
        <f>VLOOKUP($A424,old_cleaning_log!$A$1:$AAB$999,MATCH(M$5,old_cleaning_log!$A$1:$AAB$1,0),0)</f>
        <v>343.28899999999999</v>
      </c>
      <c r="N424" t="e">
        <f>MATCH($A424,discarded_presolved!A:A,0)</f>
        <v>#N/A</v>
      </c>
      <c r="O424">
        <f t="shared" ca="1" si="69"/>
        <v>0</v>
      </c>
      <c r="P424">
        <f t="shared" ca="1" si="71"/>
        <v>0</v>
      </c>
      <c r="Q424">
        <f t="shared" ca="1" si="71"/>
        <v>0</v>
      </c>
      <c r="R424">
        <f t="shared" ca="1" si="71"/>
        <v>1</v>
      </c>
      <c r="S424">
        <f t="shared" ca="1" si="71"/>
        <v>1</v>
      </c>
    </row>
    <row r="425" spans="1:19" hidden="1" x14ac:dyDescent="0.2">
      <c r="A425" s="16" t="s">
        <v>519</v>
      </c>
      <c r="B425" t="s">
        <v>603</v>
      </c>
      <c r="C425" t="str">
        <f t="shared" si="64"/>
        <v>miplib2010/transportmoment</v>
      </c>
      <c r="D425">
        <f t="shared" ca="1" si="68"/>
        <v>9616</v>
      </c>
      <c r="E425">
        <f t="shared" ca="1" si="68"/>
        <v>9685</v>
      </c>
      <c r="F425" t="e">
        <f>VLOOKUP($A425,old_cleaning_log!$A$1:$GD$999,MATCH(F$5,old_cleaning_log!$A$1:$GD$1,0),0)</f>
        <v>#N/A</v>
      </c>
      <c r="G425" t="e">
        <f>VLOOKUP($A425,old_cleaning_log!$A$1:$GD$999,MATCH(G$5,old_cleaning_log!$A$1:$GD$1,0),0)</f>
        <v>#N/A</v>
      </c>
      <c r="H425">
        <f t="shared" ca="1" si="72"/>
        <v>-3063103721.717</v>
      </c>
      <c r="I425" t="e">
        <f>VLOOKUP($A425,old_cleaning_log!$A$1:$GD$1000,MATCH("ORIG LP OPT",old_cleaning_log!$A$1:$GD$1,0),0)</f>
        <v>#N/A</v>
      </c>
      <c r="J425" t="e">
        <f>VLOOKUP($A425,old_cleaning_log!$A$1:$GD$999,MATCH(J$5,old_cleaning_log!$A$1:$GD$1,0),0)</f>
        <v>#N/A</v>
      </c>
      <c r="K425" s="51" t="e">
        <f t="shared" ca="1" si="65"/>
        <v>#N/A</v>
      </c>
      <c r="L425" t="e">
        <f>VLOOKUP($A425,old_cleaning_log!$A$1:$AAB$999,MATCH(L$5,old_cleaning_log!$A$1:$AAB$1,0),0)</f>
        <v>#N/A</v>
      </c>
      <c r="M425" t="e">
        <f>VLOOKUP($A425,old_cleaning_log!$A$1:$AAB$999,MATCH(M$5,old_cleaning_log!$A$1:$AAB$1,0),0)</f>
        <v>#N/A</v>
      </c>
      <c r="N425" t="e">
        <f>MATCH($A425,discarded_presolved!A:A,0)</f>
        <v>#N/A</v>
      </c>
      <c r="O425" t="e">
        <f t="shared" ca="1" si="69"/>
        <v>#N/A</v>
      </c>
      <c r="P425" t="e">
        <f t="shared" ca="1" si="71"/>
        <v>#N/A</v>
      </c>
      <c r="Q425" t="e">
        <f t="shared" ca="1" si="71"/>
        <v>#N/A</v>
      </c>
      <c r="R425" t="e">
        <f t="shared" ca="1" si="71"/>
        <v>#N/A</v>
      </c>
      <c r="S425" t="e">
        <f t="shared" ca="1" si="71"/>
        <v>#N/A</v>
      </c>
    </row>
    <row r="426" spans="1:19" hidden="1" x14ac:dyDescent="0.2">
      <c r="A426" s="16" t="s">
        <v>520</v>
      </c>
      <c r="B426" t="s">
        <v>603</v>
      </c>
      <c r="C426" t="str">
        <f t="shared" si="64"/>
        <v>miplib2010/triptim1</v>
      </c>
      <c r="D426">
        <f t="shared" ca="1" si="68"/>
        <v>15706</v>
      </c>
      <c r="E426">
        <f t="shared" ca="1" si="68"/>
        <v>30055</v>
      </c>
      <c r="F426" t="e">
        <f>VLOOKUP($A426,old_cleaning_log!$A$1:$GD$999,MATCH(F$5,old_cleaning_log!$A$1:$GD$1,0),0)</f>
        <v>#N/A</v>
      </c>
      <c r="G426" t="e">
        <f>VLOOKUP($A426,old_cleaning_log!$A$1:$GD$999,MATCH(G$5,old_cleaning_log!$A$1:$GD$1,0),0)</f>
        <v>#N/A</v>
      </c>
      <c r="H426">
        <f t="shared" ca="1" si="72"/>
        <v>22.868099999999998</v>
      </c>
      <c r="I426" t="e">
        <f>VLOOKUP($A426,old_cleaning_log!$A$1:$GD$1000,MATCH("ORIG LP OPT",old_cleaning_log!$A$1:$GD$1,0),0)</f>
        <v>#N/A</v>
      </c>
      <c r="J426" t="e">
        <f>VLOOKUP($A426,old_cleaning_log!$A$1:$GD$999,MATCH(J$5,old_cleaning_log!$A$1:$GD$1,0),0)</f>
        <v>#N/A</v>
      </c>
      <c r="K426" s="51" t="e">
        <f t="shared" ca="1" si="65"/>
        <v>#N/A</v>
      </c>
      <c r="L426" t="e">
        <f>VLOOKUP($A426,old_cleaning_log!$A$1:$AAB$999,MATCH(L$5,old_cleaning_log!$A$1:$AAB$1,0),0)</f>
        <v>#N/A</v>
      </c>
      <c r="M426" t="e">
        <f>VLOOKUP($A426,old_cleaning_log!$A$1:$AAB$999,MATCH(M$5,old_cleaning_log!$A$1:$AAB$1,0),0)</f>
        <v>#N/A</v>
      </c>
      <c r="N426" t="e">
        <f>MATCH($A426,discarded_presolved!A:A,0)</f>
        <v>#N/A</v>
      </c>
      <c r="O426" t="e">
        <f t="shared" ca="1" si="69"/>
        <v>#N/A</v>
      </c>
      <c r="P426" t="e">
        <f t="shared" ref="P426:S441" ca="1" si="73">IF(AND($F426&lt;=P$1,$G426&lt;=P$1,$O426=0),1,0)</f>
        <v>#N/A</v>
      </c>
      <c r="Q426" t="e">
        <f t="shared" ca="1" si="73"/>
        <v>#N/A</v>
      </c>
      <c r="R426" t="e">
        <f t="shared" ca="1" si="73"/>
        <v>#N/A</v>
      </c>
      <c r="S426" t="e">
        <f t="shared" ca="1" si="73"/>
        <v>#N/A</v>
      </c>
    </row>
    <row r="427" spans="1:19" hidden="1" x14ac:dyDescent="0.2">
      <c r="A427" s="16" t="s">
        <v>521</v>
      </c>
      <c r="B427" t="s">
        <v>603</v>
      </c>
      <c r="C427" t="str">
        <f t="shared" si="64"/>
        <v>miplib2010/triptim2</v>
      </c>
      <c r="D427">
        <f t="shared" ca="1" si="68"/>
        <v>14427</v>
      </c>
      <c r="E427">
        <f t="shared" ca="1" si="68"/>
        <v>27326</v>
      </c>
      <c r="F427" t="e">
        <f>VLOOKUP($A427,old_cleaning_log!$A$1:$GD$999,MATCH(F$5,old_cleaning_log!$A$1:$GD$1,0),0)</f>
        <v>#N/A</v>
      </c>
      <c r="G427" t="e">
        <f>VLOOKUP($A427,old_cleaning_log!$A$1:$GD$999,MATCH(G$5,old_cleaning_log!$A$1:$GD$1,0),0)</f>
        <v>#N/A</v>
      </c>
      <c r="H427">
        <f t="shared" ca="1" si="72"/>
        <v>12.005100000000001</v>
      </c>
      <c r="I427" t="e">
        <f>VLOOKUP($A427,old_cleaning_log!$A$1:$GD$1000,MATCH("ORIG LP OPT",old_cleaning_log!$A$1:$GD$1,0),0)</f>
        <v>#N/A</v>
      </c>
      <c r="J427" t="e">
        <f>VLOOKUP($A427,old_cleaning_log!$A$1:$GD$999,MATCH(J$5,old_cleaning_log!$A$1:$GD$1,0),0)</f>
        <v>#N/A</v>
      </c>
      <c r="K427" s="51" t="e">
        <f t="shared" ca="1" si="65"/>
        <v>#N/A</v>
      </c>
      <c r="L427" t="e">
        <f>VLOOKUP($A427,old_cleaning_log!$A$1:$AAB$999,MATCH(L$5,old_cleaning_log!$A$1:$AAB$1,0),0)</f>
        <v>#N/A</v>
      </c>
      <c r="M427" t="e">
        <f>VLOOKUP($A427,old_cleaning_log!$A$1:$AAB$999,MATCH(M$5,old_cleaning_log!$A$1:$AAB$1,0),0)</f>
        <v>#N/A</v>
      </c>
      <c r="N427" t="e">
        <f>MATCH($A427,discarded_presolved!A:A,0)</f>
        <v>#N/A</v>
      </c>
      <c r="O427" t="e">
        <f t="shared" ca="1" si="69"/>
        <v>#N/A</v>
      </c>
      <c r="P427" t="e">
        <f t="shared" ca="1" si="73"/>
        <v>#N/A</v>
      </c>
      <c r="Q427" t="e">
        <f t="shared" ca="1" si="73"/>
        <v>#N/A</v>
      </c>
      <c r="R427" t="e">
        <f t="shared" ca="1" si="73"/>
        <v>#N/A</v>
      </c>
      <c r="S427" t="e">
        <f t="shared" ca="1" si="73"/>
        <v>#N/A</v>
      </c>
    </row>
    <row r="428" spans="1:19" hidden="1" x14ac:dyDescent="0.2">
      <c r="A428" s="16" t="s">
        <v>522</v>
      </c>
      <c r="B428" t="s">
        <v>603</v>
      </c>
      <c r="C428" t="str">
        <f t="shared" si="64"/>
        <v>miplib2010/triptim3</v>
      </c>
      <c r="D428">
        <f t="shared" ca="1" si="68"/>
        <v>14939</v>
      </c>
      <c r="E428">
        <f t="shared" ca="1" si="68"/>
        <v>28440</v>
      </c>
      <c r="F428" t="e">
        <f>VLOOKUP($A428,old_cleaning_log!$A$1:$GD$999,MATCH(F$5,old_cleaning_log!$A$1:$GD$1,0),0)</f>
        <v>#N/A</v>
      </c>
      <c r="G428" t="e">
        <f>VLOOKUP($A428,old_cleaning_log!$A$1:$GD$999,MATCH(G$5,old_cleaning_log!$A$1:$GD$1,0),0)</f>
        <v>#N/A</v>
      </c>
      <c r="H428">
        <f t="shared" ca="1" si="72"/>
        <v>13.5311</v>
      </c>
      <c r="I428" t="e">
        <f>VLOOKUP($A428,old_cleaning_log!$A$1:$GD$1000,MATCH("ORIG LP OPT",old_cleaning_log!$A$1:$GD$1,0),0)</f>
        <v>#N/A</v>
      </c>
      <c r="J428" t="e">
        <f>VLOOKUP($A428,old_cleaning_log!$A$1:$GD$999,MATCH(J$5,old_cleaning_log!$A$1:$GD$1,0),0)</f>
        <v>#N/A</v>
      </c>
      <c r="K428" s="51" t="e">
        <f t="shared" ca="1" si="65"/>
        <v>#N/A</v>
      </c>
      <c r="L428" t="e">
        <f>VLOOKUP($A428,old_cleaning_log!$A$1:$AAB$999,MATCH(L$5,old_cleaning_log!$A$1:$AAB$1,0),0)</f>
        <v>#N/A</v>
      </c>
      <c r="M428" t="e">
        <f>VLOOKUP($A428,old_cleaning_log!$A$1:$AAB$999,MATCH(M$5,old_cleaning_log!$A$1:$AAB$1,0),0)</f>
        <v>#N/A</v>
      </c>
      <c r="N428" t="e">
        <f>MATCH($A428,discarded_presolved!A:A,0)</f>
        <v>#N/A</v>
      </c>
      <c r="O428" t="e">
        <f t="shared" ca="1" si="69"/>
        <v>#N/A</v>
      </c>
      <c r="P428" t="e">
        <f t="shared" ca="1" si="73"/>
        <v>#N/A</v>
      </c>
      <c r="Q428" t="e">
        <f t="shared" ca="1" si="73"/>
        <v>#N/A</v>
      </c>
      <c r="R428" t="e">
        <f t="shared" ca="1" si="73"/>
        <v>#N/A</v>
      </c>
      <c r="S428" t="e">
        <f t="shared" ca="1" si="73"/>
        <v>#N/A</v>
      </c>
    </row>
    <row r="429" spans="1:19" hidden="1" x14ac:dyDescent="0.2">
      <c r="A429" s="16" t="s">
        <v>523</v>
      </c>
      <c r="B429" t="s">
        <v>603</v>
      </c>
      <c r="C429" t="str">
        <f t="shared" si="64"/>
        <v>miplib2010/tw-myciel4</v>
      </c>
      <c r="D429">
        <f t="shared" ca="1" si="68"/>
        <v>8146</v>
      </c>
      <c r="E429">
        <f t="shared" ca="1" si="68"/>
        <v>760</v>
      </c>
      <c r="F429">
        <f>VLOOKUP($A429,old_cleaning_log!$A$1:$GD$999,MATCH(F$5,old_cleaning_log!$A$1:$GD$1,0),0)</f>
        <v>7933</v>
      </c>
      <c r="G429">
        <f>VLOOKUP($A429,old_cleaning_log!$A$1:$GD$999,MATCH(G$5,old_cleaning_log!$A$1:$GD$1,0),0)</f>
        <v>618</v>
      </c>
      <c r="H429">
        <f t="shared" ca="1" si="72"/>
        <v>10</v>
      </c>
      <c r="I429">
        <f>VLOOKUP($A429,old_cleaning_log!$A$1:$GD$1000,MATCH("ORIG LP OPT",old_cleaning_log!$A$1:$GD$1,0),0)</f>
        <v>3.838028</v>
      </c>
      <c r="J429">
        <f>VLOOKUP($A429,old_cleaning_log!$A$1:$GD$999,MATCH(J$5,old_cleaning_log!$A$1:$GD$1,0),0)</f>
        <v>3.838028</v>
      </c>
      <c r="K429" s="51">
        <f t="shared" ca="1" si="65"/>
        <v>0</v>
      </c>
      <c r="L429">
        <f>VLOOKUP($A429,old_cleaning_log!$A$1:$AAB$999,MATCH(L$5,old_cleaning_log!$A$1:$AAB$1,0),0)</f>
        <v>23224</v>
      </c>
      <c r="M429">
        <f>VLOOKUP($A429,old_cleaning_log!$A$1:$AAB$999,MATCH(M$5,old_cleaning_log!$A$1:$AAB$1,0),0)</f>
        <v>3600.0010000000002</v>
      </c>
      <c r="N429" t="e">
        <f>MATCH($A429,discarded_presolved!A:A,0)</f>
        <v>#N/A</v>
      </c>
      <c r="O429">
        <f t="shared" ca="1" si="69"/>
        <v>0</v>
      </c>
      <c r="P429">
        <f t="shared" ca="1" si="73"/>
        <v>0</v>
      </c>
      <c r="Q429">
        <f t="shared" ca="1" si="73"/>
        <v>0</v>
      </c>
      <c r="R429">
        <f t="shared" ca="1" si="73"/>
        <v>0</v>
      </c>
      <c r="S429">
        <f t="shared" ca="1" si="73"/>
        <v>1</v>
      </c>
    </row>
    <row r="430" spans="1:19" hidden="1" x14ac:dyDescent="0.2">
      <c r="A430" s="16" t="s">
        <v>525</v>
      </c>
      <c r="B430" t="s">
        <v>603</v>
      </c>
      <c r="C430" t="str">
        <f t="shared" si="64"/>
        <v>miplib2010/uc-case3</v>
      </c>
      <c r="D430">
        <f t="shared" ca="1" si="68"/>
        <v>52003</v>
      </c>
      <c r="E430">
        <f t="shared" ca="1" si="68"/>
        <v>37749</v>
      </c>
      <c r="F430" t="e">
        <f>VLOOKUP($A430,old_cleaning_log!$A$1:$GD$999,MATCH(F$5,old_cleaning_log!$A$1:$GD$1,0),0)</f>
        <v>#N/A</v>
      </c>
      <c r="G430" t="e">
        <f>VLOOKUP($A430,old_cleaning_log!$A$1:$GD$999,MATCH(G$5,old_cleaning_log!$A$1:$GD$1,0),0)</f>
        <v>#N/A</v>
      </c>
      <c r="H430">
        <f t="shared" ca="1" si="72"/>
        <v>7204.9187689999999</v>
      </c>
      <c r="I430" t="e">
        <f>VLOOKUP($A430,old_cleaning_log!$A$1:$GD$1000,MATCH("ORIG LP OPT",old_cleaning_log!$A$1:$GD$1,0),0)</f>
        <v>#N/A</v>
      </c>
      <c r="J430" t="e">
        <f>VLOOKUP($A430,old_cleaning_log!$A$1:$GD$999,MATCH(J$5,old_cleaning_log!$A$1:$GD$1,0),0)</f>
        <v>#N/A</v>
      </c>
      <c r="K430" s="51" t="e">
        <f t="shared" ca="1" si="65"/>
        <v>#N/A</v>
      </c>
      <c r="L430" t="e">
        <f>VLOOKUP($A430,old_cleaning_log!$A$1:$AAB$999,MATCH(L$5,old_cleaning_log!$A$1:$AAB$1,0),0)</f>
        <v>#N/A</v>
      </c>
      <c r="M430" t="e">
        <f>VLOOKUP($A430,old_cleaning_log!$A$1:$AAB$999,MATCH(M$5,old_cleaning_log!$A$1:$AAB$1,0),0)</f>
        <v>#N/A</v>
      </c>
      <c r="N430" t="e">
        <f>MATCH($A430,discarded_presolved!A:A,0)</f>
        <v>#N/A</v>
      </c>
      <c r="O430" t="e">
        <f t="shared" ca="1" si="69"/>
        <v>#N/A</v>
      </c>
      <c r="P430" t="e">
        <f t="shared" ca="1" si="73"/>
        <v>#N/A</v>
      </c>
      <c r="Q430" t="e">
        <f t="shared" ca="1" si="73"/>
        <v>#N/A</v>
      </c>
      <c r="R430" t="e">
        <f t="shared" ca="1" si="73"/>
        <v>#N/A</v>
      </c>
      <c r="S430" t="e">
        <f t="shared" ca="1" si="73"/>
        <v>#N/A</v>
      </c>
    </row>
    <row r="431" spans="1:19" hidden="1" x14ac:dyDescent="0.2">
      <c r="A431" s="16" t="s">
        <v>526</v>
      </c>
      <c r="B431" t="s">
        <v>603</v>
      </c>
      <c r="C431" t="str">
        <f t="shared" ref="C431:C441" si="74">B431&amp;"/"&amp;A431</f>
        <v>miplib2010/uct-subprob</v>
      </c>
      <c r="D431">
        <f t="shared" ca="1" si="68"/>
        <v>1973</v>
      </c>
      <c r="E431">
        <f t="shared" ca="1" si="68"/>
        <v>2256</v>
      </c>
      <c r="F431">
        <f>VLOOKUP($A431,old_cleaning_log!$A$1:$GD$999,MATCH(F$5,old_cleaning_log!$A$1:$GD$1,0),0)</f>
        <v>1725</v>
      </c>
      <c r="G431">
        <f>VLOOKUP($A431,old_cleaning_log!$A$1:$GD$999,MATCH(G$5,old_cleaning_log!$A$1:$GD$1,0),0)</f>
        <v>2062</v>
      </c>
      <c r="H431">
        <f t="shared" ca="1" si="72"/>
        <v>314</v>
      </c>
      <c r="I431">
        <f>VLOOKUP($A431,old_cleaning_log!$A$1:$GD$1000,MATCH("ORIG LP OPT",old_cleaning_log!$A$1:$GD$1,0),0)</f>
        <v>242</v>
      </c>
      <c r="J431">
        <f>VLOOKUP($A431,old_cleaning_log!$A$1:$GD$999,MATCH(J$5,old_cleaning_log!$A$1:$GD$1,0),0)</f>
        <v>242</v>
      </c>
      <c r="K431" s="51">
        <f t="shared" ref="K431:K441" ca="1" si="75">($J431-$I431)/($H431-$I431)</f>
        <v>0</v>
      </c>
      <c r="L431">
        <f>VLOOKUP($A431,old_cleaning_log!$A$1:$AAB$999,MATCH(L$5,old_cleaning_log!$A$1:$AAB$1,0),0)</f>
        <v>88859</v>
      </c>
      <c r="M431">
        <f>VLOOKUP($A431,old_cleaning_log!$A$1:$AAB$999,MATCH(M$5,old_cleaning_log!$A$1:$AAB$1,0),0)</f>
        <v>3600.0010000000002</v>
      </c>
      <c r="N431" t="e">
        <f>MATCH($A431,discarded_presolved!A:A,0)</f>
        <v>#N/A</v>
      </c>
      <c r="O431">
        <f t="shared" ca="1" si="69"/>
        <v>0</v>
      </c>
      <c r="P431">
        <f t="shared" ca="1" si="73"/>
        <v>0</v>
      </c>
      <c r="Q431">
        <f t="shared" ca="1" si="73"/>
        <v>0</v>
      </c>
      <c r="R431">
        <f t="shared" ca="1" si="73"/>
        <v>0</v>
      </c>
      <c r="S431">
        <f t="shared" ca="1" si="73"/>
        <v>1</v>
      </c>
    </row>
    <row r="432" spans="1:19" hidden="1" x14ac:dyDescent="0.2">
      <c r="A432" s="16" t="s">
        <v>527</v>
      </c>
      <c r="B432" t="s">
        <v>603</v>
      </c>
      <c r="C432" t="str">
        <f t="shared" si="74"/>
        <v>miplib2010/umts</v>
      </c>
      <c r="D432">
        <f t="shared" ca="1" si="68"/>
        <v>4465</v>
      </c>
      <c r="E432">
        <f t="shared" ca="1" si="68"/>
        <v>2947</v>
      </c>
      <c r="F432">
        <f>VLOOKUP($A432,old_cleaning_log!$A$1:$GD$999,MATCH(F$5,old_cleaning_log!$A$1:$GD$1,0),0)</f>
        <v>1749</v>
      </c>
      <c r="G432">
        <f>VLOOKUP($A432,old_cleaning_log!$A$1:$GD$999,MATCH(G$5,old_cleaning_log!$A$1:$GD$1,0),0)</f>
        <v>1648</v>
      </c>
      <c r="H432">
        <f t="shared" ca="1" si="72"/>
        <v>30090328</v>
      </c>
      <c r="I432">
        <f>VLOOKUP($A432,old_cleaning_log!$A$1:$GD$1000,MATCH("ORIG LP OPT",old_cleaning_log!$A$1:$GD$1,0),0)</f>
        <v>29129565.161343999</v>
      </c>
      <c r="J432">
        <f>VLOOKUP($A432,old_cleaning_log!$A$1:$GD$999,MATCH(J$5,old_cleaning_log!$A$1:$GD$1,0),0)</f>
        <v>29129565.161343999</v>
      </c>
      <c r="K432" s="51">
        <f t="shared" ca="1" si="75"/>
        <v>0</v>
      </c>
      <c r="L432">
        <f>VLOOKUP($A432,old_cleaning_log!$A$1:$AAB$999,MATCH(L$5,old_cleaning_log!$A$1:$AAB$1,0),0)</f>
        <v>866745</v>
      </c>
      <c r="M432">
        <f>VLOOKUP($A432,old_cleaning_log!$A$1:$AAB$999,MATCH(M$5,old_cleaning_log!$A$1:$AAB$1,0),0)</f>
        <v>2536.837</v>
      </c>
      <c r="N432" t="e">
        <f>MATCH($A432,discarded_presolved!A:A,0)</f>
        <v>#N/A</v>
      </c>
      <c r="O432">
        <f t="shared" ca="1" si="69"/>
        <v>0</v>
      </c>
      <c r="P432">
        <f t="shared" ca="1" si="73"/>
        <v>0</v>
      </c>
      <c r="Q432">
        <f t="shared" ca="1" si="73"/>
        <v>0</v>
      </c>
      <c r="R432">
        <f t="shared" ca="1" si="73"/>
        <v>1</v>
      </c>
      <c r="S432">
        <f t="shared" ca="1" si="73"/>
        <v>1</v>
      </c>
    </row>
    <row r="433" spans="1:19" hidden="1" x14ac:dyDescent="0.2">
      <c r="A433" s="16" t="s">
        <v>528</v>
      </c>
      <c r="B433" t="s">
        <v>603</v>
      </c>
      <c r="C433" t="str">
        <f t="shared" si="74"/>
        <v>miplib2010/unitcal_7</v>
      </c>
      <c r="D433">
        <f t="shared" ca="1" si="68"/>
        <v>48939</v>
      </c>
      <c r="E433">
        <f t="shared" ca="1" si="68"/>
        <v>25755</v>
      </c>
      <c r="F433" t="e">
        <f>VLOOKUP($A433,old_cleaning_log!$A$1:$GD$999,MATCH(F$5,old_cleaning_log!$A$1:$GD$1,0),0)</f>
        <v>#N/A</v>
      </c>
      <c r="G433" t="e">
        <f>VLOOKUP($A433,old_cleaning_log!$A$1:$GD$999,MATCH(G$5,old_cleaning_log!$A$1:$GD$1,0),0)</f>
        <v>#N/A</v>
      </c>
      <c r="H433">
        <f t="shared" ca="1" si="72"/>
        <v>19635558.244019501</v>
      </c>
      <c r="I433" t="e">
        <f>VLOOKUP($A433,old_cleaning_log!$A$1:$GD$1000,MATCH("ORIG LP OPT",old_cleaning_log!$A$1:$GD$1,0),0)</f>
        <v>#N/A</v>
      </c>
      <c r="J433" t="e">
        <f>VLOOKUP($A433,old_cleaning_log!$A$1:$GD$999,MATCH(J$5,old_cleaning_log!$A$1:$GD$1,0),0)</f>
        <v>#N/A</v>
      </c>
      <c r="K433" s="51" t="e">
        <f t="shared" ca="1" si="75"/>
        <v>#N/A</v>
      </c>
      <c r="L433" t="e">
        <f>VLOOKUP($A433,old_cleaning_log!$A$1:$AAB$999,MATCH(L$5,old_cleaning_log!$A$1:$AAB$1,0),0)</f>
        <v>#N/A</v>
      </c>
      <c r="M433" t="e">
        <f>VLOOKUP($A433,old_cleaning_log!$A$1:$AAB$999,MATCH(M$5,old_cleaning_log!$A$1:$AAB$1,0),0)</f>
        <v>#N/A</v>
      </c>
      <c r="N433" t="e">
        <f>MATCH($A433,discarded_presolved!A:A,0)</f>
        <v>#N/A</v>
      </c>
      <c r="O433" t="e">
        <f t="shared" ca="1" si="69"/>
        <v>#N/A</v>
      </c>
      <c r="P433" t="e">
        <f t="shared" ca="1" si="73"/>
        <v>#N/A</v>
      </c>
      <c r="Q433" t="e">
        <f t="shared" ca="1" si="73"/>
        <v>#N/A</v>
      </c>
      <c r="R433" t="e">
        <f t="shared" ca="1" si="73"/>
        <v>#N/A</v>
      </c>
      <c r="S433" t="e">
        <f t="shared" ca="1" si="73"/>
        <v>#N/A</v>
      </c>
    </row>
    <row r="434" spans="1:19" hidden="1" x14ac:dyDescent="0.2">
      <c r="A434" s="16" t="s">
        <v>529</v>
      </c>
      <c r="B434" t="s">
        <v>603</v>
      </c>
      <c r="C434" t="str">
        <f t="shared" si="74"/>
        <v>miplib2010/usAbbrv-8-25_70</v>
      </c>
      <c r="D434">
        <f t="shared" ca="1" si="68"/>
        <v>3291</v>
      </c>
      <c r="E434">
        <f t="shared" ca="1" si="68"/>
        <v>2312</v>
      </c>
      <c r="F434">
        <f>VLOOKUP($A434,old_cleaning_log!$A$1:$GD$999,MATCH(F$5,old_cleaning_log!$A$1:$GD$1,0),0)</f>
        <v>2840</v>
      </c>
      <c r="G434">
        <f>VLOOKUP($A434,old_cleaning_log!$A$1:$GD$999,MATCH(G$5,old_cleaning_log!$A$1:$GD$1,0),0)</f>
        <v>2086</v>
      </c>
      <c r="H434">
        <f t="shared" ca="1" si="72"/>
        <v>120</v>
      </c>
      <c r="I434">
        <f>VLOOKUP($A434,old_cleaning_log!$A$1:$GD$1000,MATCH("ORIG LP OPT",old_cleaning_log!$A$1:$GD$1,0),0)</f>
        <v>95</v>
      </c>
      <c r="J434">
        <f>VLOOKUP($A434,old_cleaning_log!$A$1:$GD$999,MATCH(J$5,old_cleaning_log!$A$1:$GD$1,0),0)</f>
        <v>95</v>
      </c>
      <c r="K434" s="51">
        <f t="shared" ca="1" si="75"/>
        <v>0</v>
      </c>
      <c r="L434">
        <f>VLOOKUP($A434,old_cleaning_log!$A$1:$AAB$999,MATCH(L$5,old_cleaning_log!$A$1:$AAB$1,0),0)</f>
        <v>451779</v>
      </c>
      <c r="M434">
        <f>VLOOKUP($A434,old_cleaning_log!$A$1:$AAB$999,MATCH(M$5,old_cleaning_log!$A$1:$AAB$1,0),0)</f>
        <v>3600.0010000000002</v>
      </c>
      <c r="N434">
        <f>MATCH($A434,discarded_presolved!A:A,0)</f>
        <v>87</v>
      </c>
      <c r="O434">
        <f t="shared" ca="1" si="69"/>
        <v>1</v>
      </c>
      <c r="P434">
        <f t="shared" ca="1" si="73"/>
        <v>0</v>
      </c>
      <c r="Q434">
        <f t="shared" ca="1" si="73"/>
        <v>0</v>
      </c>
      <c r="R434">
        <f t="shared" ca="1" si="73"/>
        <v>0</v>
      </c>
      <c r="S434">
        <f t="shared" ca="1" si="73"/>
        <v>0</v>
      </c>
    </row>
    <row r="435" spans="1:19" x14ac:dyDescent="0.2">
      <c r="A435" s="16" t="s">
        <v>81</v>
      </c>
      <c r="B435" t="s">
        <v>605</v>
      </c>
      <c r="C435" t="str">
        <f t="shared" si="74"/>
        <v>miplib3/vpm1</v>
      </c>
      <c r="D435">
        <f t="shared" ca="1" si="68"/>
        <v>234</v>
      </c>
      <c r="E435">
        <f t="shared" ca="1" si="68"/>
        <v>378</v>
      </c>
      <c r="F435">
        <f>VLOOKUP($A435,old_cleaning_log!$A$1:$GD$999,MATCH(F$5,old_cleaning_log!$A$1:$GD$1,0),0)</f>
        <v>128</v>
      </c>
      <c r="G435">
        <f>VLOOKUP($A435,old_cleaning_log!$A$1:$GD$999,MATCH(G$5,old_cleaning_log!$A$1:$GD$1,0),0)</f>
        <v>188</v>
      </c>
      <c r="H435">
        <f t="shared" ca="1" si="72"/>
        <v>20</v>
      </c>
      <c r="I435">
        <f>VLOOKUP($A435,old_cleaning_log!$A$1:$GD$1000,MATCH("ORIG LP OPT",old_cleaning_log!$A$1:$GD$1,0),0)</f>
        <v>15.416667</v>
      </c>
      <c r="J435">
        <f>VLOOKUP($A435,old_cleaning_log!$A$1:$GD$999,MATCH(J$5,old_cleaning_log!$A$1:$GD$1,0),0)</f>
        <v>16.433333000000001</v>
      </c>
      <c r="K435" s="51">
        <f t="shared" ca="1" si="75"/>
        <v>0.22181805249585854</v>
      </c>
      <c r="L435">
        <f>VLOOKUP($A435,old_cleaning_log!$A$1:$AAB$999,MATCH(L$5,old_cleaning_log!$A$1:$AAB$1,0),0)</f>
        <v>1</v>
      </c>
      <c r="M435">
        <f>VLOOKUP($A435,old_cleaning_log!$A$1:$AAB$999,MATCH(M$5,old_cleaning_log!$A$1:$AAB$1,0),0)</f>
        <v>8.0000000000000002E-3</v>
      </c>
      <c r="N435">
        <f>MATCH($A435,discarded_presolved!A:A,0)</f>
        <v>88</v>
      </c>
      <c r="O435">
        <f t="shared" ca="1" si="69"/>
        <v>1</v>
      </c>
      <c r="P435">
        <f t="shared" ca="1" si="73"/>
        <v>0</v>
      </c>
      <c r="Q435">
        <f t="shared" ca="1" si="73"/>
        <v>0</v>
      </c>
      <c r="R435">
        <f t="shared" ca="1" si="73"/>
        <v>0</v>
      </c>
      <c r="S435">
        <f t="shared" ca="1" si="73"/>
        <v>0</v>
      </c>
    </row>
    <row r="436" spans="1:19" x14ac:dyDescent="0.2">
      <c r="A436" s="16" t="s">
        <v>59</v>
      </c>
      <c r="B436" t="s">
        <v>604</v>
      </c>
      <c r="C436" t="str">
        <f t="shared" si="74"/>
        <v>miplib2003/vpm2</v>
      </c>
      <c r="D436">
        <f t="shared" ca="1" si="68"/>
        <v>234</v>
      </c>
      <c r="E436">
        <f t="shared" ca="1" si="68"/>
        <v>378</v>
      </c>
      <c r="F436">
        <f>VLOOKUP($A436,old_cleaning_log!$A$1:$GD$999,MATCH(F$5,old_cleaning_log!$A$1:$GD$1,0),0)</f>
        <v>127</v>
      </c>
      <c r="G436">
        <f>VLOOKUP($A436,old_cleaning_log!$A$1:$GD$999,MATCH(G$5,old_cleaning_log!$A$1:$GD$1,0),0)</f>
        <v>187</v>
      </c>
      <c r="H436">
        <f t="shared" ca="1" si="72"/>
        <v>13.75</v>
      </c>
      <c r="I436">
        <f>VLOOKUP($A436,old_cleaning_log!$A$1:$GD$1000,MATCH("ORIG LP OPT",old_cleaning_log!$A$1:$GD$1,0),0)</f>
        <v>9.889265</v>
      </c>
      <c r="J436">
        <f>VLOOKUP($A436,old_cleaning_log!$A$1:$GD$999,MATCH(J$5,old_cleaning_log!$A$1:$GD$1,0),0)</f>
        <v>11.135631999999999</v>
      </c>
      <c r="K436" s="51">
        <f t="shared" ca="1" si="75"/>
        <v>0.32283153337382631</v>
      </c>
      <c r="L436">
        <f>VLOOKUP($A436,old_cleaning_log!$A$1:$AAB$999,MATCH(L$5,old_cleaning_log!$A$1:$AAB$1,0),0)</f>
        <v>457</v>
      </c>
      <c r="M436">
        <f>VLOOKUP($A436,old_cleaning_log!$A$1:$AAB$999,MATCH(M$5,old_cleaning_log!$A$1:$AAB$1,0),0)</f>
        <v>0.33</v>
      </c>
      <c r="N436" t="e">
        <f>MATCH($A436,discarded_presolved!A:A,0)</f>
        <v>#N/A</v>
      </c>
      <c r="O436">
        <f t="shared" ca="1" si="69"/>
        <v>0</v>
      </c>
      <c r="P436">
        <f t="shared" ca="1" si="73"/>
        <v>1</v>
      </c>
      <c r="Q436">
        <f t="shared" ca="1" si="73"/>
        <v>1</v>
      </c>
      <c r="R436">
        <f t="shared" ca="1" si="73"/>
        <v>1</v>
      </c>
      <c r="S436">
        <f t="shared" ca="1" si="73"/>
        <v>1</v>
      </c>
    </row>
    <row r="437" spans="1:19" hidden="1" x14ac:dyDescent="0.2">
      <c r="A437" s="16" t="s">
        <v>532</v>
      </c>
      <c r="B437" t="s">
        <v>603</v>
      </c>
      <c r="C437" t="str">
        <f t="shared" si="74"/>
        <v>miplib2010/vpphard</v>
      </c>
      <c r="D437">
        <f t="shared" ca="1" si="68"/>
        <v>47280</v>
      </c>
      <c r="E437">
        <f t="shared" ca="1" si="68"/>
        <v>51471</v>
      </c>
      <c r="F437" t="e">
        <f>VLOOKUP($A437,old_cleaning_log!$A$1:$GD$999,MATCH(F$5,old_cleaning_log!$A$1:$GD$1,0),0)</f>
        <v>#N/A</v>
      </c>
      <c r="G437" t="e">
        <f>VLOOKUP($A437,old_cleaning_log!$A$1:$GD$999,MATCH(G$5,old_cleaning_log!$A$1:$GD$1,0),0)</f>
        <v>#N/A</v>
      </c>
      <c r="H437">
        <f t="shared" ca="1" si="72"/>
        <v>5</v>
      </c>
      <c r="I437" t="e">
        <f>VLOOKUP($A437,old_cleaning_log!$A$1:$GD$1000,MATCH("ORIG LP OPT",old_cleaning_log!$A$1:$GD$1,0),0)</f>
        <v>#N/A</v>
      </c>
      <c r="J437" t="e">
        <f>VLOOKUP($A437,old_cleaning_log!$A$1:$GD$999,MATCH(J$5,old_cleaning_log!$A$1:$GD$1,0),0)</f>
        <v>#N/A</v>
      </c>
      <c r="K437" s="51" t="e">
        <f t="shared" ca="1" si="75"/>
        <v>#N/A</v>
      </c>
      <c r="L437" t="e">
        <f>VLOOKUP($A437,old_cleaning_log!$A$1:$AAB$999,MATCH(L$5,old_cleaning_log!$A$1:$AAB$1,0),0)</f>
        <v>#N/A</v>
      </c>
      <c r="M437" t="e">
        <f>VLOOKUP($A437,old_cleaning_log!$A$1:$AAB$999,MATCH(M$5,old_cleaning_log!$A$1:$AAB$1,0),0)</f>
        <v>#N/A</v>
      </c>
      <c r="N437" t="e">
        <f>MATCH($A437,discarded_presolved!A:A,0)</f>
        <v>#N/A</v>
      </c>
      <c r="O437" t="e">
        <f t="shared" ca="1" si="69"/>
        <v>#N/A</v>
      </c>
      <c r="P437" t="e">
        <f t="shared" ca="1" si="73"/>
        <v>#N/A</v>
      </c>
      <c r="Q437" t="e">
        <f t="shared" ca="1" si="73"/>
        <v>#N/A</v>
      </c>
      <c r="R437" t="e">
        <f t="shared" ca="1" si="73"/>
        <v>#N/A</v>
      </c>
      <c r="S437" t="e">
        <f t="shared" ca="1" si="73"/>
        <v>#N/A</v>
      </c>
    </row>
    <row r="438" spans="1:19" hidden="1" x14ac:dyDescent="0.2">
      <c r="A438" s="16" t="s">
        <v>531</v>
      </c>
      <c r="B438" t="s">
        <v>603</v>
      </c>
      <c r="C438" t="str">
        <f t="shared" si="74"/>
        <v>miplib2010/vpphard2</v>
      </c>
      <c r="D438">
        <f t="shared" ca="1" si="68"/>
        <v>198450</v>
      </c>
      <c r="E438">
        <f t="shared" ca="1" si="68"/>
        <v>199999</v>
      </c>
      <c r="F438" t="e">
        <f>VLOOKUP($A438,old_cleaning_log!$A$1:$GD$999,MATCH(F$5,old_cleaning_log!$A$1:$GD$1,0),0)</f>
        <v>#N/A</v>
      </c>
      <c r="G438" t="e">
        <f>VLOOKUP($A438,old_cleaning_log!$A$1:$GD$999,MATCH(G$5,old_cleaning_log!$A$1:$GD$1,0),0)</f>
        <v>#N/A</v>
      </c>
      <c r="H438">
        <f t="shared" ca="1" si="72"/>
        <v>81</v>
      </c>
      <c r="I438" t="e">
        <f>VLOOKUP($A438,old_cleaning_log!$A$1:$GD$1000,MATCH("ORIG LP OPT",old_cleaning_log!$A$1:$GD$1,0),0)</f>
        <v>#N/A</v>
      </c>
      <c r="J438" t="e">
        <f>VLOOKUP($A438,old_cleaning_log!$A$1:$GD$999,MATCH(J$5,old_cleaning_log!$A$1:$GD$1,0),0)</f>
        <v>#N/A</v>
      </c>
      <c r="K438" s="51" t="e">
        <f t="shared" ca="1" si="75"/>
        <v>#N/A</v>
      </c>
      <c r="L438" t="e">
        <f>VLOOKUP($A438,old_cleaning_log!$A$1:$AAB$999,MATCH(L$5,old_cleaning_log!$A$1:$AAB$1,0),0)</f>
        <v>#N/A</v>
      </c>
      <c r="M438" t="e">
        <f>VLOOKUP($A438,old_cleaning_log!$A$1:$AAB$999,MATCH(M$5,old_cleaning_log!$A$1:$AAB$1,0),0)</f>
        <v>#N/A</v>
      </c>
      <c r="N438" t="e">
        <f>MATCH($A438,discarded_presolved!A:A,0)</f>
        <v>#N/A</v>
      </c>
      <c r="O438" t="e">
        <f t="shared" ca="1" si="69"/>
        <v>#N/A</v>
      </c>
      <c r="P438" t="e">
        <f t="shared" ca="1" si="73"/>
        <v>#N/A</v>
      </c>
      <c r="Q438" t="e">
        <f t="shared" ca="1" si="73"/>
        <v>#N/A</v>
      </c>
      <c r="R438" t="e">
        <f t="shared" ca="1" si="73"/>
        <v>#N/A</v>
      </c>
      <c r="S438" t="e">
        <f t="shared" ca="1" si="73"/>
        <v>#N/A</v>
      </c>
    </row>
    <row r="439" spans="1:19" hidden="1" x14ac:dyDescent="0.2">
      <c r="A439" s="16" t="s">
        <v>533</v>
      </c>
      <c r="B439" t="s">
        <v>603</v>
      </c>
      <c r="C439" t="str">
        <f t="shared" si="74"/>
        <v>miplib2010/wachplan</v>
      </c>
      <c r="D439">
        <f t="shared" ca="1" si="68"/>
        <v>1553</v>
      </c>
      <c r="E439">
        <f t="shared" ca="1" si="68"/>
        <v>3361</v>
      </c>
      <c r="F439">
        <f>VLOOKUP($A439,old_cleaning_log!$A$1:$GD$999,MATCH(F$5,old_cleaning_log!$A$1:$GD$1,0),0)</f>
        <v>650</v>
      </c>
      <c r="G439">
        <f>VLOOKUP($A439,old_cleaning_log!$A$1:$GD$999,MATCH(G$5,old_cleaning_log!$A$1:$GD$1,0),0)</f>
        <v>2287</v>
      </c>
      <c r="H439">
        <f t="shared" ca="1" si="72"/>
        <v>-8</v>
      </c>
      <c r="I439">
        <f>VLOOKUP($A439,old_cleaning_log!$A$1:$GD$1000,MATCH("ORIG LP OPT",old_cleaning_log!$A$1:$GD$1,0),0)</f>
        <v>-9</v>
      </c>
      <c r="J439">
        <f>VLOOKUP($A439,old_cleaning_log!$A$1:$GD$999,MATCH(J$5,old_cleaning_log!$A$1:$GD$1,0),0)</f>
        <v>-9</v>
      </c>
      <c r="K439" s="51">
        <f t="shared" ca="1" si="75"/>
        <v>0</v>
      </c>
      <c r="L439">
        <f>VLOOKUP($A439,old_cleaning_log!$A$1:$AAB$999,MATCH(L$5,old_cleaning_log!$A$1:$AAB$1,0),0)</f>
        <v>111924</v>
      </c>
      <c r="M439">
        <f>VLOOKUP($A439,old_cleaning_log!$A$1:$AAB$999,MATCH(M$5,old_cleaning_log!$A$1:$AAB$1,0),0)</f>
        <v>3600.0010000000002</v>
      </c>
      <c r="N439">
        <f>MATCH($A439,discarded_presolved!A:A,0)</f>
        <v>89</v>
      </c>
      <c r="O439">
        <f t="shared" ca="1" si="69"/>
        <v>1</v>
      </c>
      <c r="P439">
        <f t="shared" ca="1" si="73"/>
        <v>0</v>
      </c>
      <c r="Q439">
        <f t="shared" ca="1" si="73"/>
        <v>0</v>
      </c>
      <c r="R439">
        <f t="shared" ca="1" si="73"/>
        <v>0</v>
      </c>
      <c r="S439">
        <f t="shared" ca="1" si="73"/>
        <v>0</v>
      </c>
    </row>
    <row r="440" spans="1:19" hidden="1" x14ac:dyDescent="0.2">
      <c r="A440" s="16" t="s">
        <v>534</v>
      </c>
      <c r="B440" t="s">
        <v>603</v>
      </c>
      <c r="C440" t="str">
        <f t="shared" si="74"/>
        <v>miplib2010/wnq-n100-mw99-14</v>
      </c>
      <c r="D440">
        <f t="shared" ca="1" si="68"/>
        <v>656900</v>
      </c>
      <c r="E440">
        <f t="shared" ca="1" si="68"/>
        <v>10000</v>
      </c>
      <c r="F440" t="e">
        <f>VLOOKUP($A440,old_cleaning_log!$A$1:$GD$999,MATCH(F$5,old_cleaning_log!$A$1:$GD$1,0),0)</f>
        <v>#N/A</v>
      </c>
      <c r="G440" t="e">
        <f>VLOOKUP($A440,old_cleaning_log!$A$1:$GD$999,MATCH(G$5,old_cleaning_log!$A$1:$GD$1,0),0)</f>
        <v>#N/A</v>
      </c>
      <c r="H440">
        <f t="shared" ca="1" si="72"/>
        <v>259</v>
      </c>
      <c r="I440" t="e">
        <f>VLOOKUP($A440,old_cleaning_log!$A$1:$GD$1000,MATCH("ORIG LP OPT",old_cleaning_log!$A$1:$GD$1,0),0)</f>
        <v>#N/A</v>
      </c>
      <c r="J440" t="e">
        <f>VLOOKUP($A440,old_cleaning_log!$A$1:$GD$999,MATCH(J$5,old_cleaning_log!$A$1:$GD$1,0),0)</f>
        <v>#N/A</v>
      </c>
      <c r="K440" s="51" t="e">
        <f t="shared" ca="1" si="75"/>
        <v>#N/A</v>
      </c>
      <c r="L440" t="e">
        <f>VLOOKUP($A440,old_cleaning_log!$A$1:$AAB$999,MATCH(L$5,old_cleaning_log!$A$1:$AAB$1,0),0)</f>
        <v>#N/A</v>
      </c>
      <c r="M440" t="e">
        <f>VLOOKUP($A440,old_cleaning_log!$A$1:$AAB$999,MATCH(M$5,old_cleaning_log!$A$1:$AAB$1,0),0)</f>
        <v>#N/A</v>
      </c>
      <c r="N440" t="e">
        <f>MATCH($A440,discarded_presolved!A:A,0)</f>
        <v>#N/A</v>
      </c>
      <c r="O440" t="e">
        <f t="shared" ca="1" si="69"/>
        <v>#N/A</v>
      </c>
      <c r="P440" t="e">
        <f t="shared" ca="1" si="73"/>
        <v>#N/A</v>
      </c>
      <c r="Q440" t="e">
        <f t="shared" ca="1" si="73"/>
        <v>#N/A</v>
      </c>
      <c r="R440" t="e">
        <f t="shared" ca="1" si="73"/>
        <v>#N/A</v>
      </c>
      <c r="S440" t="e">
        <f t="shared" ca="1" si="73"/>
        <v>#N/A</v>
      </c>
    </row>
    <row r="441" spans="1:19" hidden="1" x14ac:dyDescent="0.2">
      <c r="A441" s="16" t="s">
        <v>538</v>
      </c>
      <c r="B441" t="s">
        <v>603</v>
      </c>
      <c r="C441" t="str">
        <f t="shared" si="74"/>
        <v>miplib2010/zib54-UUE</v>
      </c>
      <c r="D441">
        <f t="shared" ca="1" si="68"/>
        <v>1809</v>
      </c>
      <c r="E441">
        <f t="shared" ca="1" si="68"/>
        <v>5150</v>
      </c>
      <c r="F441">
        <f>VLOOKUP($A441,old_cleaning_log!$A$1:$GD$999,MATCH(F$5,old_cleaning_log!$A$1:$GD$1,0),0)</f>
        <v>1745</v>
      </c>
      <c r="G441">
        <f>VLOOKUP($A441,old_cleaning_log!$A$1:$GD$999,MATCH(G$5,old_cleaning_log!$A$1:$GD$1,0),0)</f>
        <v>5038</v>
      </c>
      <c r="H441">
        <f t="shared" ca="1" si="72"/>
        <v>10334015.82</v>
      </c>
      <c r="I441">
        <f>VLOOKUP($A441,old_cleaning_log!$A$1:$GD$1000,MATCH("ORIG LP OPT",old_cleaning_log!$A$1:$GD$1,0),0)</f>
        <v>3875862.8625889998</v>
      </c>
      <c r="J441">
        <f>VLOOKUP($A441,old_cleaning_log!$A$1:$GD$999,MATCH(J$5,old_cleaning_log!$A$1:$GD$1,0),0)</f>
        <v>4081019.8575889999</v>
      </c>
      <c r="K441" s="51">
        <f t="shared" ca="1" si="75"/>
        <v>3.176713161687722E-2</v>
      </c>
      <c r="L441">
        <f>VLOOKUP($A441,old_cleaning_log!$A$1:$AAB$999,MATCH(L$5,old_cleaning_log!$A$1:$AAB$1,0),0)</f>
        <v>15609</v>
      </c>
      <c r="M441">
        <f>VLOOKUP($A441,old_cleaning_log!$A$1:$AAB$999,MATCH(M$5,old_cleaning_log!$A$1:$AAB$1,0),0)</f>
        <v>3600.002</v>
      </c>
      <c r="N441" t="e">
        <f>MATCH($A441,discarded_presolved!A:A,0)</f>
        <v>#N/A</v>
      </c>
      <c r="O441">
        <f t="shared" ca="1" si="69"/>
        <v>0</v>
      </c>
      <c r="P441">
        <f t="shared" ca="1" si="73"/>
        <v>0</v>
      </c>
      <c r="Q441">
        <f t="shared" ca="1" si="73"/>
        <v>0</v>
      </c>
      <c r="R441">
        <f t="shared" ca="1" si="73"/>
        <v>0</v>
      </c>
      <c r="S441">
        <f t="shared" ca="1" si="73"/>
        <v>1</v>
      </c>
    </row>
  </sheetData>
  <autoFilter ref="A5:S441" xr:uid="{00000000-0009-0000-0000-000000000000}">
    <filterColumn colId="5">
      <customFilters>
        <customFilter operator="lessThanOrEqual" val="500"/>
      </customFilters>
    </filterColumn>
    <filterColumn colId="6">
      <customFilters>
        <customFilter operator="lessThanOrEqual" val="500"/>
      </customFilters>
    </filterColumn>
    <filterColumn colId="12">
      <filters>
        <filter val="0"/>
        <filter val="0.001"/>
        <filter val="0.003"/>
        <filter val="0.004"/>
        <filter val="0.005"/>
        <filter val="0.006"/>
        <filter val="0.007"/>
        <filter val="0.008"/>
        <filter val="0.009"/>
        <filter val="0.013"/>
        <filter val="0.015"/>
        <filter val="0.016"/>
        <filter val="0.018"/>
        <filter val="0.021"/>
        <filter val="0.022"/>
        <filter val="0.023"/>
        <filter val="0.029"/>
        <filter val="0.031"/>
        <filter val="0.036"/>
        <filter val="0.041"/>
        <filter val="0.043"/>
        <filter val="0.044"/>
        <filter val="0.058"/>
        <filter val="0.085"/>
        <filter val="0.091"/>
        <filter val="0.129"/>
        <filter val="0.13"/>
        <filter val="0.137"/>
        <filter val="0.145"/>
        <filter val="0.146"/>
        <filter val="0.149"/>
        <filter val="0.15"/>
        <filter val="0.155"/>
        <filter val="0.156"/>
        <filter val="0.184"/>
        <filter val="0.201"/>
        <filter val="0.244"/>
        <filter val="0.294"/>
        <filter val="0.3"/>
        <filter val="0.309"/>
        <filter val="0.316"/>
        <filter val="0.327"/>
        <filter val="0.33"/>
        <filter val="0.337"/>
        <filter val="0.353"/>
        <filter val="0.362"/>
        <filter val="0.363"/>
        <filter val="0.37"/>
        <filter val="0.387"/>
        <filter val="0.389"/>
        <filter val="0.406"/>
        <filter val="0.417"/>
        <filter val="0.426"/>
        <filter val="0.434"/>
        <filter val="0.453"/>
        <filter val="0.48"/>
        <filter val="0.561"/>
        <filter val="0.628"/>
        <filter val="0.631"/>
        <filter val="0.648"/>
        <filter val="0.691"/>
        <filter val="0.826"/>
        <filter val="0.849"/>
        <filter val="0.931"/>
        <filter val="0.943"/>
        <filter val="0.986"/>
        <filter val="1.018"/>
        <filter val="1.026"/>
        <filter val="1.029"/>
        <filter val="1.135"/>
        <filter val="1.137"/>
        <filter val="1.147"/>
        <filter val="1.215"/>
        <filter val="1.332"/>
        <filter val="1.334"/>
        <filter val="1.531"/>
        <filter val="1.553"/>
        <filter val="1.641"/>
        <filter val="1.708"/>
        <filter val="1.831"/>
        <filter val="1.942"/>
        <filter val="10.173"/>
        <filter val="100.979"/>
        <filter val="1033.481"/>
        <filter val="11.103"/>
        <filter val="11.128"/>
        <filter val="11.257"/>
        <filter val="11.866"/>
        <filter val="112.933"/>
        <filter val="1131.684"/>
        <filter val="1141.749"/>
        <filter val="115.574"/>
        <filter val="12.473"/>
        <filter val="1207.547"/>
        <filter val="122.063"/>
        <filter val="124.542"/>
        <filter val="1248.908"/>
        <filter val="1253.701"/>
        <filter val="1272.882"/>
        <filter val="13.487"/>
        <filter val="13.607"/>
        <filter val="130.086"/>
        <filter val="1348.202"/>
        <filter val="138.122"/>
        <filter val="139.406"/>
        <filter val="14.229"/>
        <filter val="14.919"/>
        <filter val="143.029"/>
        <filter val="143.066"/>
        <filter val="143.753"/>
        <filter val="15.11"/>
        <filter val="15.118"/>
        <filter val="15.889"/>
        <filter val="15.93"/>
        <filter val="1506.866"/>
        <filter val="154.163"/>
        <filter val="1548.01"/>
        <filter val="156.411"/>
        <filter val="157.816"/>
        <filter val="1582.13"/>
        <filter val="167.119"/>
        <filter val="167.794"/>
        <filter val="1684.585"/>
        <filter val="17.432"/>
        <filter val="17.722"/>
        <filter val="1739.442"/>
        <filter val="18.875"/>
        <filter val="1875.831"/>
        <filter val="19.051"/>
        <filter val="19.169"/>
        <filter val="19.586"/>
        <filter val="1976.474"/>
        <filter val="199.419"/>
        <filter val="2.026"/>
        <filter val="2.106"/>
        <filter val="2.128"/>
        <filter val="2.233"/>
        <filter val="2.306"/>
        <filter val="2.422"/>
        <filter val="2.456"/>
        <filter val="2.457"/>
        <filter val="2.527"/>
        <filter val="2.876"/>
        <filter val="20.146"/>
        <filter val="20.262"/>
        <filter val="20.864"/>
        <filter val="208.356"/>
        <filter val="22.278"/>
        <filter val="22.356"/>
        <filter val="22.864"/>
        <filter val="22.992"/>
        <filter val="23.418"/>
        <filter val="2377.417"/>
        <filter val="24.101"/>
        <filter val="24.866"/>
        <filter val="2480.479"/>
        <filter val="2502.165"/>
        <filter val="252.002"/>
        <filter val="2536.837"/>
        <filter val="26.271"/>
        <filter val="2646.419"/>
        <filter val="27.784"/>
        <filter val="2748.342"/>
        <filter val="2836.02"/>
        <filter val="29.231"/>
        <filter val="290.436"/>
        <filter val="299.583"/>
        <filter val="3.218"/>
        <filter val="3.95"/>
        <filter val="30.396"/>
        <filter val="30.802"/>
        <filter val="30.983"/>
        <filter val="3011.631"/>
        <filter val="3190.007"/>
        <filter val="32.184"/>
        <filter val="324.624"/>
        <filter val="3284.876"/>
        <filter val="338.038"/>
        <filter val="34.418"/>
        <filter val="343.289"/>
        <filter val="35.757"/>
        <filter val="3600"/>
        <filter val="3600.001"/>
        <filter val="3600.002"/>
        <filter val="3600.003"/>
        <filter val="3600.004"/>
        <filter val="3600.006"/>
        <filter val="3600.007"/>
        <filter val="3600.008"/>
        <filter val="3600.052"/>
        <filter val="3600.192"/>
        <filter val="3600.255"/>
        <filter val="3600.3"/>
        <filter val="364.395"/>
        <filter val="375.149"/>
        <filter val="39.396"/>
        <filter val="4.245"/>
        <filter val="4.319"/>
        <filter val="4.748"/>
        <filter val="40.469"/>
        <filter val="413.64"/>
        <filter val="416.69"/>
        <filter val="421.923"/>
        <filter val="422.064"/>
        <filter val="43.851"/>
        <filter val="44.416"/>
        <filter val="46.549"/>
        <filter val="46.638"/>
        <filter val="48.274"/>
        <filter val="5.364"/>
        <filter val="5.857"/>
        <filter val="50.57"/>
        <filter val="51.292"/>
        <filter val="51.311"/>
        <filter val="51.731"/>
        <filter val="53.241"/>
        <filter val="56.569"/>
        <filter val="6.239"/>
        <filter val="6.45"/>
        <filter val="60.679"/>
        <filter val="62.483"/>
        <filter val="62.996"/>
        <filter val="630.067"/>
        <filter val="64.684"/>
        <filter val="679.043"/>
        <filter val="7.126"/>
        <filter val="7.136"/>
        <filter val="7.515"/>
        <filter val="7.524"/>
        <filter val="7.606"/>
        <filter val="7.938"/>
        <filter val="71.383"/>
        <filter val="742.727"/>
        <filter val="75.008"/>
        <filter val="759.486"/>
        <filter val="8.953"/>
        <filter val="838.566"/>
        <filter val="86.319"/>
        <filter val="862.555"/>
        <filter val="869.012"/>
        <filter val="88.309"/>
        <filter val="88.402"/>
        <filter val="880.38"/>
        <filter val="89.887"/>
        <filter val="9.449"/>
        <filter val="9.689"/>
        <filter val="9.79"/>
        <filter val="9.878"/>
        <filter val="936.717"/>
        <filter val="972.603"/>
        <filter val="988.169"/>
      </filters>
    </filterColumn>
    <filterColumn colId="14">
      <filters>
        <filter val="0"/>
        <filter val="1"/>
      </filters>
    </filterColumn>
    <sortState xmlns:xlrd2="http://schemas.microsoft.com/office/spreadsheetml/2017/richdata2" ref="A6:M465">
      <sortCondition ref="A5:A465"/>
    </sortState>
  </autoFilter>
  <conditionalFormatting sqref="P6:P492">
    <cfRule type="cellIs" dxfId="452" priority="486" operator="equal">
      <formula>1</formula>
    </cfRule>
  </conditionalFormatting>
  <conditionalFormatting sqref="L6:N441">
    <cfRule type="cellIs" dxfId="451" priority="485" operator="lessThan">
      <formula>$L$1</formula>
    </cfRule>
  </conditionalFormatting>
  <conditionalFormatting sqref="M7:N441 N6:N441">
    <cfRule type="cellIs" dxfId="450" priority="484" operator="lessThan">
      <formula>$M$1</formula>
    </cfRule>
  </conditionalFormatting>
  <conditionalFormatting sqref="P283">
    <cfRule type="cellIs" dxfId="449" priority="483" operator="equal">
      <formula>1</formula>
    </cfRule>
  </conditionalFormatting>
  <conditionalFormatting sqref="L283">
    <cfRule type="cellIs" dxfId="448" priority="482" operator="lessThan">
      <formula>$L$1</formula>
    </cfRule>
  </conditionalFormatting>
  <conditionalFormatting sqref="M283:N283">
    <cfRule type="cellIs" dxfId="447" priority="481" operator="lessThan">
      <formula>$M$1</formula>
    </cfRule>
  </conditionalFormatting>
  <conditionalFormatting sqref="P492">
    <cfRule type="cellIs" dxfId="446" priority="474" operator="equal">
      <formula>1</formula>
    </cfRule>
  </conditionalFormatting>
  <conditionalFormatting sqref="P492">
    <cfRule type="cellIs" dxfId="445" priority="471" operator="equal">
      <formula>1</formula>
    </cfRule>
  </conditionalFormatting>
  <conditionalFormatting sqref="M53:N57">
    <cfRule type="cellIs" dxfId="444" priority="12" operator="lessThan">
      <formula>$M$1</formula>
    </cfRule>
  </conditionalFormatting>
  <conditionalFormatting sqref="L7">
    <cfRule type="cellIs" dxfId="443" priority="461" operator="lessThan">
      <formula>$L$1</formula>
    </cfRule>
  </conditionalFormatting>
  <conditionalFormatting sqref="M7:N7">
    <cfRule type="cellIs" dxfId="442" priority="460" operator="lessThan">
      <formula>$M$1</formula>
    </cfRule>
  </conditionalFormatting>
  <conditionalFormatting sqref="L7">
    <cfRule type="cellIs" dxfId="441" priority="459" operator="lessThan">
      <formula>$L$1</formula>
    </cfRule>
  </conditionalFormatting>
  <conditionalFormatting sqref="M7:N7">
    <cfRule type="cellIs" dxfId="440" priority="458" operator="lessThan">
      <formula>$M$1</formula>
    </cfRule>
  </conditionalFormatting>
  <conditionalFormatting sqref="L7">
    <cfRule type="cellIs" dxfId="439" priority="457" operator="lessThan">
      <formula>$L$1</formula>
    </cfRule>
  </conditionalFormatting>
  <conditionalFormatting sqref="M7:N7">
    <cfRule type="cellIs" dxfId="438" priority="456" operator="lessThan">
      <formula>$M$1</formula>
    </cfRule>
  </conditionalFormatting>
  <conditionalFormatting sqref="L7">
    <cfRule type="cellIs" dxfId="437" priority="455" operator="lessThan">
      <formula>$L$1</formula>
    </cfRule>
  </conditionalFormatting>
  <conditionalFormatting sqref="M7:N7">
    <cfRule type="cellIs" dxfId="436" priority="454" operator="lessThan">
      <formula>$M$1</formula>
    </cfRule>
  </conditionalFormatting>
  <conditionalFormatting sqref="L7">
    <cfRule type="cellIs" dxfId="435" priority="453" operator="lessThan">
      <formula>$L$1</formula>
    </cfRule>
  </conditionalFormatting>
  <conditionalFormatting sqref="M7:N7">
    <cfRule type="cellIs" dxfId="434" priority="452" operator="lessThan">
      <formula>$M$1</formula>
    </cfRule>
  </conditionalFormatting>
  <conditionalFormatting sqref="L8">
    <cfRule type="cellIs" dxfId="433" priority="451" operator="lessThan">
      <formula>$L$1</formula>
    </cfRule>
  </conditionalFormatting>
  <conditionalFormatting sqref="M8:N8">
    <cfRule type="cellIs" dxfId="432" priority="450" operator="lessThan">
      <formula>$M$1</formula>
    </cfRule>
  </conditionalFormatting>
  <conditionalFormatting sqref="L8">
    <cfRule type="cellIs" dxfId="431" priority="449" operator="lessThan">
      <formula>$L$1</formula>
    </cfRule>
  </conditionalFormatting>
  <conditionalFormatting sqref="M8:N8">
    <cfRule type="cellIs" dxfId="430" priority="448" operator="lessThan">
      <formula>$M$1</formula>
    </cfRule>
  </conditionalFormatting>
  <conditionalFormatting sqref="L8">
    <cfRule type="cellIs" dxfId="429" priority="447" operator="lessThan">
      <formula>$L$1</formula>
    </cfRule>
  </conditionalFormatting>
  <conditionalFormatting sqref="M8:N8">
    <cfRule type="cellIs" dxfId="428" priority="446" operator="lessThan">
      <formula>$M$1</formula>
    </cfRule>
  </conditionalFormatting>
  <conditionalFormatting sqref="L8">
    <cfRule type="cellIs" dxfId="427" priority="445" operator="lessThan">
      <formula>$L$1</formula>
    </cfRule>
  </conditionalFormatting>
  <conditionalFormatting sqref="M8:N8">
    <cfRule type="cellIs" dxfId="426" priority="444" operator="lessThan">
      <formula>$M$1</formula>
    </cfRule>
  </conditionalFormatting>
  <conditionalFormatting sqref="L8">
    <cfRule type="cellIs" dxfId="425" priority="443" operator="lessThan">
      <formula>$L$1</formula>
    </cfRule>
  </conditionalFormatting>
  <conditionalFormatting sqref="M8:N8">
    <cfRule type="cellIs" dxfId="424" priority="442" operator="lessThan">
      <formula>$M$1</formula>
    </cfRule>
  </conditionalFormatting>
  <conditionalFormatting sqref="L9">
    <cfRule type="cellIs" dxfId="423" priority="431" operator="lessThan">
      <formula>$L$1</formula>
    </cfRule>
  </conditionalFormatting>
  <conditionalFormatting sqref="M9:N9">
    <cfRule type="cellIs" dxfId="422" priority="430" operator="lessThan">
      <formula>$M$1</formula>
    </cfRule>
  </conditionalFormatting>
  <conditionalFormatting sqref="L9">
    <cfRule type="cellIs" dxfId="421" priority="429" operator="lessThan">
      <formula>$L$1</formula>
    </cfRule>
  </conditionalFormatting>
  <conditionalFormatting sqref="M9:N9">
    <cfRule type="cellIs" dxfId="420" priority="428" operator="lessThan">
      <formula>$M$1</formula>
    </cfRule>
  </conditionalFormatting>
  <conditionalFormatting sqref="L9">
    <cfRule type="cellIs" dxfId="419" priority="427" operator="lessThan">
      <formula>$L$1</formula>
    </cfRule>
  </conditionalFormatting>
  <conditionalFormatting sqref="M9:N9">
    <cfRule type="cellIs" dxfId="418" priority="426" operator="lessThan">
      <formula>$M$1</formula>
    </cfRule>
  </conditionalFormatting>
  <conditionalFormatting sqref="L9">
    <cfRule type="cellIs" dxfId="417" priority="425" operator="lessThan">
      <formula>$L$1</formula>
    </cfRule>
  </conditionalFormatting>
  <conditionalFormatting sqref="M9:N9">
    <cfRule type="cellIs" dxfId="416" priority="424" operator="lessThan">
      <formula>$M$1</formula>
    </cfRule>
  </conditionalFormatting>
  <conditionalFormatting sqref="L9">
    <cfRule type="cellIs" dxfId="415" priority="423" operator="lessThan">
      <formula>$L$1</formula>
    </cfRule>
  </conditionalFormatting>
  <conditionalFormatting sqref="M9:N9">
    <cfRule type="cellIs" dxfId="414" priority="422" operator="lessThan">
      <formula>$M$1</formula>
    </cfRule>
  </conditionalFormatting>
  <conditionalFormatting sqref="L10">
    <cfRule type="cellIs" dxfId="413" priority="421" operator="lessThan">
      <formula>$L$1</formula>
    </cfRule>
  </conditionalFormatting>
  <conditionalFormatting sqref="M10:N10">
    <cfRule type="cellIs" dxfId="412" priority="420" operator="lessThan">
      <formula>$M$1</formula>
    </cfRule>
  </conditionalFormatting>
  <conditionalFormatting sqref="L10">
    <cfRule type="cellIs" dxfId="411" priority="419" operator="lessThan">
      <formula>$L$1</formula>
    </cfRule>
  </conditionalFormatting>
  <conditionalFormatting sqref="M10:N10">
    <cfRule type="cellIs" dxfId="410" priority="418" operator="lessThan">
      <formula>$M$1</formula>
    </cfRule>
  </conditionalFormatting>
  <conditionalFormatting sqref="L10">
    <cfRule type="cellIs" dxfId="409" priority="417" operator="lessThan">
      <formula>$L$1</formula>
    </cfRule>
  </conditionalFormatting>
  <conditionalFormatting sqref="M10:N10">
    <cfRule type="cellIs" dxfId="408" priority="416" operator="lessThan">
      <formula>$M$1</formula>
    </cfRule>
  </conditionalFormatting>
  <conditionalFormatting sqref="L10">
    <cfRule type="cellIs" dxfId="407" priority="415" operator="lessThan">
      <formula>$L$1</formula>
    </cfRule>
  </conditionalFormatting>
  <conditionalFormatting sqref="M10:N10">
    <cfRule type="cellIs" dxfId="406" priority="414" operator="lessThan">
      <formula>$M$1</formula>
    </cfRule>
  </conditionalFormatting>
  <conditionalFormatting sqref="L10">
    <cfRule type="cellIs" dxfId="405" priority="413" operator="lessThan">
      <formula>$L$1</formula>
    </cfRule>
  </conditionalFormatting>
  <conditionalFormatting sqref="M10:N10">
    <cfRule type="cellIs" dxfId="404" priority="412" operator="lessThan">
      <formula>$M$1</formula>
    </cfRule>
  </conditionalFormatting>
  <conditionalFormatting sqref="L11">
    <cfRule type="cellIs" dxfId="403" priority="411" operator="lessThan">
      <formula>$L$1</formula>
    </cfRule>
  </conditionalFormatting>
  <conditionalFormatting sqref="M11:N11">
    <cfRule type="cellIs" dxfId="402" priority="410" operator="lessThan">
      <formula>$M$1</formula>
    </cfRule>
  </conditionalFormatting>
  <conditionalFormatting sqref="L11">
    <cfRule type="cellIs" dxfId="401" priority="409" operator="lessThan">
      <formula>$L$1</formula>
    </cfRule>
  </conditionalFormatting>
  <conditionalFormatting sqref="M11:N11">
    <cfRule type="cellIs" dxfId="400" priority="408" operator="lessThan">
      <formula>$M$1</formula>
    </cfRule>
  </conditionalFormatting>
  <conditionalFormatting sqref="L11">
    <cfRule type="cellIs" dxfId="399" priority="407" operator="lessThan">
      <formula>$L$1</formula>
    </cfRule>
  </conditionalFormatting>
  <conditionalFormatting sqref="M11:N11">
    <cfRule type="cellIs" dxfId="398" priority="406" operator="lessThan">
      <formula>$M$1</formula>
    </cfRule>
  </conditionalFormatting>
  <conditionalFormatting sqref="L11">
    <cfRule type="cellIs" dxfId="397" priority="405" operator="lessThan">
      <formula>$L$1</formula>
    </cfRule>
  </conditionalFormatting>
  <conditionalFormatting sqref="M11:N11">
    <cfRule type="cellIs" dxfId="396" priority="404" operator="lessThan">
      <formula>$M$1</formula>
    </cfRule>
  </conditionalFormatting>
  <conditionalFormatting sqref="L11">
    <cfRule type="cellIs" dxfId="395" priority="403" operator="lessThan">
      <formula>$L$1</formula>
    </cfRule>
  </conditionalFormatting>
  <conditionalFormatting sqref="M11:N11">
    <cfRule type="cellIs" dxfId="394" priority="402" operator="lessThan">
      <formula>$M$1</formula>
    </cfRule>
  </conditionalFormatting>
  <conditionalFormatting sqref="L12">
    <cfRule type="cellIs" dxfId="393" priority="401" operator="lessThan">
      <formula>$L$1</formula>
    </cfRule>
  </conditionalFormatting>
  <conditionalFormatting sqref="M12:N12">
    <cfRule type="cellIs" dxfId="392" priority="400" operator="lessThan">
      <formula>$M$1</formula>
    </cfRule>
  </conditionalFormatting>
  <conditionalFormatting sqref="L12">
    <cfRule type="cellIs" dxfId="391" priority="399" operator="lessThan">
      <formula>$L$1</formula>
    </cfRule>
  </conditionalFormatting>
  <conditionalFormatting sqref="M12:N12">
    <cfRule type="cellIs" dxfId="390" priority="398" operator="lessThan">
      <formula>$M$1</formula>
    </cfRule>
  </conditionalFormatting>
  <conditionalFormatting sqref="L12">
    <cfRule type="cellIs" dxfId="389" priority="397" operator="lessThan">
      <formula>$L$1</formula>
    </cfRule>
  </conditionalFormatting>
  <conditionalFormatting sqref="M12:N12">
    <cfRule type="cellIs" dxfId="388" priority="396" operator="lessThan">
      <formula>$M$1</formula>
    </cfRule>
  </conditionalFormatting>
  <conditionalFormatting sqref="L12">
    <cfRule type="cellIs" dxfId="387" priority="395" operator="lessThan">
      <formula>$L$1</formula>
    </cfRule>
  </conditionalFormatting>
  <conditionalFormatting sqref="M12:N12">
    <cfRule type="cellIs" dxfId="386" priority="394" operator="lessThan">
      <formula>$M$1</formula>
    </cfRule>
  </conditionalFormatting>
  <conditionalFormatting sqref="L12">
    <cfRule type="cellIs" dxfId="385" priority="393" operator="lessThan">
      <formula>$L$1</formula>
    </cfRule>
  </conditionalFormatting>
  <conditionalFormatting sqref="M12:N12">
    <cfRule type="cellIs" dxfId="384" priority="392" operator="lessThan">
      <formula>$M$1</formula>
    </cfRule>
  </conditionalFormatting>
  <conditionalFormatting sqref="L13">
    <cfRule type="cellIs" dxfId="383" priority="391" operator="lessThan">
      <formula>$L$1</formula>
    </cfRule>
  </conditionalFormatting>
  <conditionalFormatting sqref="M13:N13">
    <cfRule type="cellIs" dxfId="382" priority="390" operator="lessThan">
      <formula>$M$1</formula>
    </cfRule>
  </conditionalFormatting>
  <conditionalFormatting sqref="L13">
    <cfRule type="cellIs" dxfId="381" priority="389" operator="lessThan">
      <formula>$L$1</formula>
    </cfRule>
  </conditionalFormatting>
  <conditionalFormatting sqref="M13:N13">
    <cfRule type="cellIs" dxfId="380" priority="388" operator="lessThan">
      <formula>$M$1</formula>
    </cfRule>
  </conditionalFormatting>
  <conditionalFormatting sqref="L13">
    <cfRule type="cellIs" dxfId="379" priority="387" operator="lessThan">
      <formula>$L$1</formula>
    </cfRule>
  </conditionalFormatting>
  <conditionalFormatting sqref="M13:N13">
    <cfRule type="cellIs" dxfId="378" priority="386" operator="lessThan">
      <formula>$M$1</formula>
    </cfRule>
  </conditionalFormatting>
  <conditionalFormatting sqref="L13">
    <cfRule type="cellIs" dxfId="377" priority="385" operator="lessThan">
      <formula>$L$1</formula>
    </cfRule>
  </conditionalFormatting>
  <conditionalFormatting sqref="M13:N13">
    <cfRule type="cellIs" dxfId="376" priority="384" operator="lessThan">
      <formula>$M$1</formula>
    </cfRule>
  </conditionalFormatting>
  <conditionalFormatting sqref="L13">
    <cfRule type="cellIs" dxfId="375" priority="383" operator="lessThan">
      <formula>$L$1</formula>
    </cfRule>
  </conditionalFormatting>
  <conditionalFormatting sqref="M13:N13">
    <cfRule type="cellIs" dxfId="374" priority="382" operator="lessThan">
      <formula>$M$1</formula>
    </cfRule>
  </conditionalFormatting>
  <conditionalFormatting sqref="L14">
    <cfRule type="cellIs" dxfId="373" priority="381" operator="lessThan">
      <formula>$L$1</formula>
    </cfRule>
  </conditionalFormatting>
  <conditionalFormatting sqref="M14:N14">
    <cfRule type="cellIs" dxfId="372" priority="380" operator="lessThan">
      <formula>$M$1</formula>
    </cfRule>
  </conditionalFormatting>
  <conditionalFormatting sqref="L14">
    <cfRule type="cellIs" dxfId="371" priority="379" operator="lessThan">
      <formula>$L$1</formula>
    </cfRule>
  </conditionalFormatting>
  <conditionalFormatting sqref="M14:N14">
    <cfRule type="cellIs" dxfId="370" priority="378" operator="lessThan">
      <formula>$M$1</formula>
    </cfRule>
  </conditionalFormatting>
  <conditionalFormatting sqref="L14">
    <cfRule type="cellIs" dxfId="369" priority="377" operator="lessThan">
      <formula>$L$1</formula>
    </cfRule>
  </conditionalFormatting>
  <conditionalFormatting sqref="M14:N14">
    <cfRule type="cellIs" dxfId="368" priority="376" operator="lessThan">
      <formula>$M$1</formula>
    </cfRule>
  </conditionalFormatting>
  <conditionalFormatting sqref="L14">
    <cfRule type="cellIs" dxfId="367" priority="375" operator="lessThan">
      <formula>$L$1</formula>
    </cfRule>
  </conditionalFormatting>
  <conditionalFormatting sqref="M14:N14">
    <cfRule type="cellIs" dxfId="366" priority="374" operator="lessThan">
      <formula>$M$1</formula>
    </cfRule>
  </conditionalFormatting>
  <conditionalFormatting sqref="L14">
    <cfRule type="cellIs" dxfId="365" priority="373" operator="lessThan">
      <formula>$L$1</formula>
    </cfRule>
  </conditionalFormatting>
  <conditionalFormatting sqref="M14:N14">
    <cfRule type="cellIs" dxfId="364" priority="372" operator="lessThan">
      <formula>$M$1</formula>
    </cfRule>
  </conditionalFormatting>
  <conditionalFormatting sqref="L15">
    <cfRule type="cellIs" dxfId="363" priority="371" operator="lessThan">
      <formula>$L$1</formula>
    </cfRule>
  </conditionalFormatting>
  <conditionalFormatting sqref="M15:N15">
    <cfRule type="cellIs" dxfId="362" priority="370" operator="lessThan">
      <formula>$M$1</formula>
    </cfRule>
  </conditionalFormatting>
  <conditionalFormatting sqref="L15">
    <cfRule type="cellIs" dxfId="361" priority="369" operator="lessThan">
      <formula>$L$1</formula>
    </cfRule>
  </conditionalFormatting>
  <conditionalFormatting sqref="M15:N15">
    <cfRule type="cellIs" dxfId="360" priority="368" operator="lessThan">
      <formula>$M$1</formula>
    </cfRule>
  </conditionalFormatting>
  <conditionalFormatting sqref="L15">
    <cfRule type="cellIs" dxfId="359" priority="367" operator="lessThan">
      <formula>$L$1</formula>
    </cfRule>
  </conditionalFormatting>
  <conditionalFormatting sqref="M15:N15">
    <cfRule type="cellIs" dxfId="358" priority="366" operator="lessThan">
      <formula>$M$1</formula>
    </cfRule>
  </conditionalFormatting>
  <conditionalFormatting sqref="L15">
    <cfRule type="cellIs" dxfId="357" priority="365" operator="lessThan">
      <formula>$L$1</formula>
    </cfRule>
  </conditionalFormatting>
  <conditionalFormatting sqref="M15:N15">
    <cfRule type="cellIs" dxfId="356" priority="364" operator="lessThan">
      <formula>$M$1</formula>
    </cfRule>
  </conditionalFormatting>
  <conditionalFormatting sqref="L15">
    <cfRule type="cellIs" dxfId="355" priority="363" operator="lessThan">
      <formula>$L$1</formula>
    </cfRule>
  </conditionalFormatting>
  <conditionalFormatting sqref="M15:N15">
    <cfRule type="cellIs" dxfId="354" priority="362" operator="lessThan">
      <formula>$M$1</formula>
    </cfRule>
  </conditionalFormatting>
  <conditionalFormatting sqref="L16">
    <cfRule type="cellIs" dxfId="353" priority="361" operator="lessThan">
      <formula>$L$1</formula>
    </cfRule>
  </conditionalFormatting>
  <conditionalFormatting sqref="M16:N16">
    <cfRule type="cellIs" dxfId="352" priority="360" operator="lessThan">
      <formula>$M$1</formula>
    </cfRule>
  </conditionalFormatting>
  <conditionalFormatting sqref="L16">
    <cfRule type="cellIs" dxfId="351" priority="359" operator="lessThan">
      <formula>$L$1</formula>
    </cfRule>
  </conditionalFormatting>
  <conditionalFormatting sqref="M16:N16">
    <cfRule type="cellIs" dxfId="350" priority="358" operator="lessThan">
      <formula>$M$1</formula>
    </cfRule>
  </conditionalFormatting>
  <conditionalFormatting sqref="L16">
    <cfRule type="cellIs" dxfId="349" priority="357" operator="lessThan">
      <formula>$L$1</formula>
    </cfRule>
  </conditionalFormatting>
  <conditionalFormatting sqref="M16:N16">
    <cfRule type="cellIs" dxfId="348" priority="356" operator="lessThan">
      <formula>$M$1</formula>
    </cfRule>
  </conditionalFormatting>
  <conditionalFormatting sqref="L16">
    <cfRule type="cellIs" dxfId="347" priority="355" operator="lessThan">
      <formula>$L$1</formula>
    </cfRule>
  </conditionalFormatting>
  <conditionalFormatting sqref="M16:N16">
    <cfRule type="cellIs" dxfId="346" priority="354" operator="lessThan">
      <formula>$M$1</formula>
    </cfRule>
  </conditionalFormatting>
  <conditionalFormatting sqref="L16">
    <cfRule type="cellIs" dxfId="345" priority="353" operator="lessThan">
      <formula>$L$1</formula>
    </cfRule>
  </conditionalFormatting>
  <conditionalFormatting sqref="M16:N16">
    <cfRule type="cellIs" dxfId="344" priority="352" operator="lessThan">
      <formula>$M$1</formula>
    </cfRule>
  </conditionalFormatting>
  <conditionalFormatting sqref="L17">
    <cfRule type="cellIs" dxfId="343" priority="351" operator="lessThan">
      <formula>$L$1</formula>
    </cfRule>
  </conditionalFormatting>
  <conditionalFormatting sqref="M17:N17">
    <cfRule type="cellIs" dxfId="342" priority="350" operator="lessThan">
      <formula>$M$1</formula>
    </cfRule>
  </conditionalFormatting>
  <conditionalFormatting sqref="L17">
    <cfRule type="cellIs" dxfId="341" priority="349" operator="lessThan">
      <formula>$L$1</formula>
    </cfRule>
  </conditionalFormatting>
  <conditionalFormatting sqref="M17:N17">
    <cfRule type="cellIs" dxfId="340" priority="348" operator="lessThan">
      <formula>$M$1</formula>
    </cfRule>
  </conditionalFormatting>
  <conditionalFormatting sqref="L17">
    <cfRule type="cellIs" dxfId="339" priority="347" operator="lessThan">
      <formula>$L$1</formula>
    </cfRule>
  </conditionalFormatting>
  <conditionalFormatting sqref="M17:N17">
    <cfRule type="cellIs" dxfId="338" priority="346" operator="lessThan">
      <formula>$M$1</formula>
    </cfRule>
  </conditionalFormatting>
  <conditionalFormatting sqref="L17">
    <cfRule type="cellIs" dxfId="337" priority="345" operator="lessThan">
      <formula>$L$1</formula>
    </cfRule>
  </conditionalFormatting>
  <conditionalFormatting sqref="M17:N17">
    <cfRule type="cellIs" dxfId="336" priority="344" operator="lessThan">
      <formula>$M$1</formula>
    </cfRule>
  </conditionalFormatting>
  <conditionalFormatting sqref="L17">
    <cfRule type="cellIs" dxfId="335" priority="343" operator="lessThan">
      <formula>$L$1</formula>
    </cfRule>
  </conditionalFormatting>
  <conditionalFormatting sqref="M17:N17">
    <cfRule type="cellIs" dxfId="334" priority="342" operator="lessThan">
      <formula>$M$1</formula>
    </cfRule>
  </conditionalFormatting>
  <conditionalFormatting sqref="L18">
    <cfRule type="cellIs" dxfId="333" priority="341" operator="lessThan">
      <formula>$L$1</formula>
    </cfRule>
  </conditionalFormatting>
  <conditionalFormatting sqref="M18:N18">
    <cfRule type="cellIs" dxfId="332" priority="340" operator="lessThan">
      <formula>$M$1</formula>
    </cfRule>
  </conditionalFormatting>
  <conditionalFormatting sqref="L18">
    <cfRule type="cellIs" dxfId="331" priority="339" operator="lessThan">
      <formula>$L$1</formula>
    </cfRule>
  </conditionalFormatting>
  <conditionalFormatting sqref="M18:N18">
    <cfRule type="cellIs" dxfId="330" priority="338" operator="lessThan">
      <formula>$M$1</formula>
    </cfRule>
  </conditionalFormatting>
  <conditionalFormatting sqref="L18">
    <cfRule type="cellIs" dxfId="329" priority="337" operator="lessThan">
      <formula>$L$1</formula>
    </cfRule>
  </conditionalFormatting>
  <conditionalFormatting sqref="M18:N18">
    <cfRule type="cellIs" dxfId="328" priority="336" operator="lessThan">
      <formula>$M$1</formula>
    </cfRule>
  </conditionalFormatting>
  <conditionalFormatting sqref="L18">
    <cfRule type="cellIs" dxfId="327" priority="335" operator="lessThan">
      <formula>$L$1</formula>
    </cfRule>
  </conditionalFormatting>
  <conditionalFormatting sqref="M18:N18">
    <cfRule type="cellIs" dxfId="326" priority="334" operator="lessThan">
      <formula>$M$1</formula>
    </cfRule>
  </conditionalFormatting>
  <conditionalFormatting sqref="L18">
    <cfRule type="cellIs" dxfId="325" priority="333" operator="lessThan">
      <formula>$L$1</formula>
    </cfRule>
  </conditionalFormatting>
  <conditionalFormatting sqref="M18:N18">
    <cfRule type="cellIs" dxfId="324" priority="332" operator="lessThan">
      <formula>$M$1</formula>
    </cfRule>
  </conditionalFormatting>
  <conditionalFormatting sqref="L19">
    <cfRule type="cellIs" dxfId="323" priority="331" operator="lessThan">
      <formula>$L$1</formula>
    </cfRule>
  </conditionalFormatting>
  <conditionalFormatting sqref="M19:N19">
    <cfRule type="cellIs" dxfId="322" priority="330" operator="lessThan">
      <formula>$M$1</formula>
    </cfRule>
  </conditionalFormatting>
  <conditionalFormatting sqref="L19">
    <cfRule type="cellIs" dxfId="321" priority="329" operator="lessThan">
      <formula>$L$1</formula>
    </cfRule>
  </conditionalFormatting>
  <conditionalFormatting sqref="M19:N19">
    <cfRule type="cellIs" dxfId="320" priority="328" operator="lessThan">
      <formula>$M$1</formula>
    </cfRule>
  </conditionalFormatting>
  <conditionalFormatting sqref="L19">
    <cfRule type="cellIs" dxfId="319" priority="327" operator="lessThan">
      <formula>$L$1</formula>
    </cfRule>
  </conditionalFormatting>
  <conditionalFormatting sqref="M19:N19">
    <cfRule type="cellIs" dxfId="318" priority="326" operator="lessThan">
      <formula>$M$1</formula>
    </cfRule>
  </conditionalFormatting>
  <conditionalFormatting sqref="L19">
    <cfRule type="cellIs" dxfId="317" priority="325" operator="lessThan">
      <formula>$L$1</formula>
    </cfRule>
  </conditionalFormatting>
  <conditionalFormatting sqref="M19:N19">
    <cfRule type="cellIs" dxfId="316" priority="324" operator="lessThan">
      <formula>$M$1</formula>
    </cfRule>
  </conditionalFormatting>
  <conditionalFormatting sqref="L19">
    <cfRule type="cellIs" dxfId="315" priority="323" operator="lessThan">
      <formula>$L$1</formula>
    </cfRule>
  </conditionalFormatting>
  <conditionalFormatting sqref="M19:N19">
    <cfRule type="cellIs" dxfId="314" priority="322" operator="lessThan">
      <formula>$M$1</formula>
    </cfRule>
  </conditionalFormatting>
  <conditionalFormatting sqref="L20">
    <cfRule type="cellIs" dxfId="313" priority="321" operator="lessThan">
      <formula>$L$1</formula>
    </cfRule>
  </conditionalFormatting>
  <conditionalFormatting sqref="M20:N20">
    <cfRule type="cellIs" dxfId="312" priority="320" operator="lessThan">
      <formula>$M$1</formula>
    </cfRule>
  </conditionalFormatting>
  <conditionalFormatting sqref="L20">
    <cfRule type="cellIs" dxfId="311" priority="319" operator="lessThan">
      <formula>$L$1</formula>
    </cfRule>
  </conditionalFormatting>
  <conditionalFormatting sqref="M20:N20">
    <cfRule type="cellIs" dxfId="310" priority="318" operator="lessThan">
      <formula>$M$1</formula>
    </cfRule>
  </conditionalFormatting>
  <conditionalFormatting sqref="L20">
    <cfRule type="cellIs" dxfId="309" priority="317" operator="lessThan">
      <formula>$L$1</formula>
    </cfRule>
  </conditionalFormatting>
  <conditionalFormatting sqref="M20:N20">
    <cfRule type="cellIs" dxfId="308" priority="316" operator="lessThan">
      <formula>$M$1</formula>
    </cfRule>
  </conditionalFormatting>
  <conditionalFormatting sqref="L20">
    <cfRule type="cellIs" dxfId="307" priority="315" operator="lessThan">
      <formula>$L$1</formula>
    </cfRule>
  </conditionalFormatting>
  <conditionalFormatting sqref="M20:N20">
    <cfRule type="cellIs" dxfId="306" priority="314" operator="lessThan">
      <formula>$M$1</formula>
    </cfRule>
  </conditionalFormatting>
  <conditionalFormatting sqref="L20">
    <cfRule type="cellIs" dxfId="305" priority="313" operator="lessThan">
      <formula>$L$1</formula>
    </cfRule>
  </conditionalFormatting>
  <conditionalFormatting sqref="M20:N20">
    <cfRule type="cellIs" dxfId="304" priority="312" operator="lessThan">
      <formula>$M$1</formula>
    </cfRule>
  </conditionalFormatting>
  <conditionalFormatting sqref="L21">
    <cfRule type="cellIs" dxfId="303" priority="311" operator="lessThan">
      <formula>$L$1</formula>
    </cfRule>
  </conditionalFormatting>
  <conditionalFormatting sqref="M21:N21">
    <cfRule type="cellIs" dxfId="302" priority="310" operator="lessThan">
      <formula>$M$1</formula>
    </cfRule>
  </conditionalFormatting>
  <conditionalFormatting sqref="L21">
    <cfRule type="cellIs" dxfId="301" priority="309" operator="lessThan">
      <formula>$L$1</formula>
    </cfRule>
  </conditionalFormatting>
  <conditionalFormatting sqref="M21:N21">
    <cfRule type="cellIs" dxfId="300" priority="308" operator="lessThan">
      <formula>$M$1</formula>
    </cfRule>
  </conditionalFormatting>
  <conditionalFormatting sqref="L21">
    <cfRule type="cellIs" dxfId="299" priority="307" operator="lessThan">
      <formula>$L$1</formula>
    </cfRule>
  </conditionalFormatting>
  <conditionalFormatting sqref="M21:N21">
    <cfRule type="cellIs" dxfId="298" priority="306" operator="lessThan">
      <formula>$M$1</formula>
    </cfRule>
  </conditionalFormatting>
  <conditionalFormatting sqref="L21">
    <cfRule type="cellIs" dxfId="297" priority="305" operator="lessThan">
      <formula>$L$1</formula>
    </cfRule>
  </conditionalFormatting>
  <conditionalFormatting sqref="M21:N21">
    <cfRule type="cellIs" dxfId="296" priority="304" operator="lessThan">
      <formula>$M$1</formula>
    </cfRule>
  </conditionalFormatting>
  <conditionalFormatting sqref="L21">
    <cfRule type="cellIs" dxfId="295" priority="303" operator="lessThan">
      <formula>$L$1</formula>
    </cfRule>
  </conditionalFormatting>
  <conditionalFormatting sqref="M21:N21">
    <cfRule type="cellIs" dxfId="294" priority="302" operator="lessThan">
      <formula>$M$1</formula>
    </cfRule>
  </conditionalFormatting>
  <conditionalFormatting sqref="L22">
    <cfRule type="cellIs" dxfId="293" priority="301" operator="lessThan">
      <formula>$L$1</formula>
    </cfRule>
  </conditionalFormatting>
  <conditionalFormatting sqref="M22:N22">
    <cfRule type="cellIs" dxfId="292" priority="300" operator="lessThan">
      <formula>$M$1</formula>
    </cfRule>
  </conditionalFormatting>
  <conditionalFormatting sqref="L22">
    <cfRule type="cellIs" dxfId="291" priority="299" operator="lessThan">
      <formula>$L$1</formula>
    </cfRule>
  </conditionalFormatting>
  <conditionalFormatting sqref="M22:N22">
    <cfRule type="cellIs" dxfId="290" priority="298" operator="lessThan">
      <formula>$M$1</formula>
    </cfRule>
  </conditionalFormatting>
  <conditionalFormatting sqref="L22">
    <cfRule type="cellIs" dxfId="289" priority="297" operator="lessThan">
      <formula>$L$1</formula>
    </cfRule>
  </conditionalFormatting>
  <conditionalFormatting sqref="M22:N22">
    <cfRule type="cellIs" dxfId="288" priority="296" operator="lessThan">
      <formula>$M$1</formula>
    </cfRule>
  </conditionalFormatting>
  <conditionalFormatting sqref="L22">
    <cfRule type="cellIs" dxfId="287" priority="295" operator="lessThan">
      <formula>$L$1</formula>
    </cfRule>
  </conditionalFormatting>
  <conditionalFormatting sqref="M22:N22">
    <cfRule type="cellIs" dxfId="286" priority="294" operator="lessThan">
      <formula>$M$1</formula>
    </cfRule>
  </conditionalFormatting>
  <conditionalFormatting sqref="L22">
    <cfRule type="cellIs" dxfId="285" priority="293" operator="lessThan">
      <formula>$L$1</formula>
    </cfRule>
  </conditionalFormatting>
  <conditionalFormatting sqref="M22:N22">
    <cfRule type="cellIs" dxfId="284" priority="292" operator="lessThan">
      <formula>$M$1</formula>
    </cfRule>
  </conditionalFormatting>
  <conditionalFormatting sqref="L23">
    <cfRule type="cellIs" dxfId="283" priority="291" operator="lessThan">
      <formula>$L$1</formula>
    </cfRule>
  </conditionalFormatting>
  <conditionalFormatting sqref="M23:N23">
    <cfRule type="cellIs" dxfId="282" priority="290" operator="lessThan">
      <formula>$M$1</formula>
    </cfRule>
  </conditionalFormatting>
  <conditionalFormatting sqref="L23">
    <cfRule type="cellIs" dxfId="281" priority="289" operator="lessThan">
      <formula>$L$1</formula>
    </cfRule>
  </conditionalFormatting>
  <conditionalFormatting sqref="M23:N23">
    <cfRule type="cellIs" dxfId="280" priority="288" operator="lessThan">
      <formula>$M$1</formula>
    </cfRule>
  </conditionalFormatting>
  <conditionalFormatting sqref="L23">
    <cfRule type="cellIs" dxfId="279" priority="287" operator="lessThan">
      <formula>$L$1</formula>
    </cfRule>
  </conditionalFormatting>
  <conditionalFormatting sqref="M23:N23">
    <cfRule type="cellIs" dxfId="278" priority="286" operator="lessThan">
      <formula>$M$1</formula>
    </cfRule>
  </conditionalFormatting>
  <conditionalFormatting sqref="L23">
    <cfRule type="cellIs" dxfId="277" priority="285" operator="lessThan">
      <formula>$L$1</formula>
    </cfRule>
  </conditionalFormatting>
  <conditionalFormatting sqref="M23:N23">
    <cfRule type="cellIs" dxfId="276" priority="284" operator="lessThan">
      <formula>$M$1</formula>
    </cfRule>
  </conditionalFormatting>
  <conditionalFormatting sqref="L23">
    <cfRule type="cellIs" dxfId="275" priority="283" operator="lessThan">
      <formula>$L$1</formula>
    </cfRule>
  </conditionalFormatting>
  <conditionalFormatting sqref="M23:N23">
    <cfRule type="cellIs" dxfId="274" priority="282" operator="lessThan">
      <formula>$M$1</formula>
    </cfRule>
  </conditionalFormatting>
  <conditionalFormatting sqref="L24">
    <cfRule type="cellIs" dxfId="273" priority="281" operator="lessThan">
      <formula>$L$1</formula>
    </cfRule>
  </conditionalFormatting>
  <conditionalFormatting sqref="M24:N24">
    <cfRule type="cellIs" dxfId="272" priority="280" operator="lessThan">
      <formula>$M$1</formula>
    </cfRule>
  </conditionalFormatting>
  <conditionalFormatting sqref="L24">
    <cfRule type="cellIs" dxfId="271" priority="279" operator="lessThan">
      <formula>$L$1</formula>
    </cfRule>
  </conditionalFormatting>
  <conditionalFormatting sqref="M24:N24">
    <cfRule type="cellIs" dxfId="270" priority="278" operator="lessThan">
      <formula>$M$1</formula>
    </cfRule>
  </conditionalFormatting>
  <conditionalFormatting sqref="L24">
    <cfRule type="cellIs" dxfId="269" priority="277" operator="lessThan">
      <formula>$L$1</formula>
    </cfRule>
  </conditionalFormatting>
  <conditionalFormatting sqref="M24:N24">
    <cfRule type="cellIs" dxfId="268" priority="276" operator="lessThan">
      <formula>$M$1</formula>
    </cfRule>
  </conditionalFormatting>
  <conditionalFormatting sqref="L24">
    <cfRule type="cellIs" dxfId="267" priority="275" operator="lessThan">
      <formula>$L$1</formula>
    </cfRule>
  </conditionalFormatting>
  <conditionalFormatting sqref="M24:N24">
    <cfRule type="cellIs" dxfId="266" priority="274" operator="lessThan">
      <formula>$M$1</formula>
    </cfRule>
  </conditionalFormatting>
  <conditionalFormatting sqref="L24">
    <cfRule type="cellIs" dxfId="265" priority="273" operator="lessThan">
      <formula>$L$1</formula>
    </cfRule>
  </conditionalFormatting>
  <conditionalFormatting sqref="M24:N24">
    <cfRule type="cellIs" dxfId="264" priority="272" operator="lessThan">
      <formula>$M$1</formula>
    </cfRule>
  </conditionalFormatting>
  <conditionalFormatting sqref="L25">
    <cfRule type="cellIs" dxfId="263" priority="271" operator="lessThan">
      <formula>$L$1</formula>
    </cfRule>
  </conditionalFormatting>
  <conditionalFormatting sqref="M25:N25">
    <cfRule type="cellIs" dxfId="262" priority="270" operator="lessThan">
      <formula>$M$1</formula>
    </cfRule>
  </conditionalFormatting>
  <conditionalFormatting sqref="L25">
    <cfRule type="cellIs" dxfId="261" priority="269" operator="lessThan">
      <formula>$L$1</formula>
    </cfRule>
  </conditionalFormatting>
  <conditionalFormatting sqref="M25:N25">
    <cfRule type="cellIs" dxfId="260" priority="268" operator="lessThan">
      <formula>$M$1</formula>
    </cfRule>
  </conditionalFormatting>
  <conditionalFormatting sqref="L25">
    <cfRule type="cellIs" dxfId="259" priority="267" operator="lessThan">
      <formula>$L$1</formula>
    </cfRule>
  </conditionalFormatting>
  <conditionalFormatting sqref="M25:N25">
    <cfRule type="cellIs" dxfId="258" priority="266" operator="lessThan">
      <formula>$M$1</formula>
    </cfRule>
  </conditionalFormatting>
  <conditionalFormatting sqref="L25">
    <cfRule type="cellIs" dxfId="257" priority="265" operator="lessThan">
      <formula>$L$1</formula>
    </cfRule>
  </conditionalFormatting>
  <conditionalFormatting sqref="M25:N25">
    <cfRule type="cellIs" dxfId="256" priority="264" operator="lessThan">
      <formula>$M$1</formula>
    </cfRule>
  </conditionalFormatting>
  <conditionalFormatting sqref="L25">
    <cfRule type="cellIs" dxfId="255" priority="263" operator="lessThan">
      <formula>$L$1</formula>
    </cfRule>
  </conditionalFormatting>
  <conditionalFormatting sqref="M25:N25">
    <cfRule type="cellIs" dxfId="254" priority="262" operator="lessThan">
      <formula>$M$1</formula>
    </cfRule>
  </conditionalFormatting>
  <conditionalFormatting sqref="L26">
    <cfRule type="cellIs" dxfId="253" priority="261" operator="lessThan">
      <formula>$L$1</formula>
    </cfRule>
  </conditionalFormatting>
  <conditionalFormatting sqref="M26:N26">
    <cfRule type="cellIs" dxfId="252" priority="260" operator="lessThan">
      <formula>$M$1</formula>
    </cfRule>
  </conditionalFormatting>
  <conditionalFormatting sqref="L26">
    <cfRule type="cellIs" dxfId="251" priority="259" operator="lessThan">
      <formula>$L$1</formula>
    </cfRule>
  </conditionalFormatting>
  <conditionalFormatting sqref="M26:N26">
    <cfRule type="cellIs" dxfId="250" priority="258" operator="lessThan">
      <formula>$M$1</formula>
    </cfRule>
  </conditionalFormatting>
  <conditionalFormatting sqref="L26">
    <cfRule type="cellIs" dxfId="249" priority="257" operator="lessThan">
      <formula>$L$1</formula>
    </cfRule>
  </conditionalFormatting>
  <conditionalFormatting sqref="M26:N26">
    <cfRule type="cellIs" dxfId="248" priority="256" operator="lessThan">
      <formula>$M$1</formula>
    </cfRule>
  </conditionalFormatting>
  <conditionalFormatting sqref="L26">
    <cfRule type="cellIs" dxfId="247" priority="255" operator="lessThan">
      <formula>$L$1</formula>
    </cfRule>
  </conditionalFormatting>
  <conditionalFormatting sqref="M26:N26">
    <cfRule type="cellIs" dxfId="246" priority="254" operator="lessThan">
      <formula>$M$1</formula>
    </cfRule>
  </conditionalFormatting>
  <conditionalFormatting sqref="L26">
    <cfRule type="cellIs" dxfId="245" priority="253" operator="lessThan">
      <formula>$L$1</formula>
    </cfRule>
  </conditionalFormatting>
  <conditionalFormatting sqref="M26:N26">
    <cfRule type="cellIs" dxfId="244" priority="252" operator="lessThan">
      <formula>$M$1</formula>
    </cfRule>
  </conditionalFormatting>
  <conditionalFormatting sqref="L27">
    <cfRule type="cellIs" dxfId="243" priority="251" operator="lessThan">
      <formula>$L$1</formula>
    </cfRule>
  </conditionalFormatting>
  <conditionalFormatting sqref="M27:N27">
    <cfRule type="cellIs" dxfId="242" priority="250" operator="lessThan">
      <formula>$M$1</formula>
    </cfRule>
  </conditionalFormatting>
  <conditionalFormatting sqref="L27">
    <cfRule type="cellIs" dxfId="241" priority="249" operator="lessThan">
      <formula>$L$1</formula>
    </cfRule>
  </conditionalFormatting>
  <conditionalFormatting sqref="M27:N27">
    <cfRule type="cellIs" dxfId="240" priority="248" operator="lessThan">
      <formula>$M$1</formula>
    </cfRule>
  </conditionalFormatting>
  <conditionalFormatting sqref="L27">
    <cfRule type="cellIs" dxfId="239" priority="247" operator="lessThan">
      <formula>$L$1</formula>
    </cfRule>
  </conditionalFormatting>
  <conditionalFormatting sqref="M27:N27">
    <cfRule type="cellIs" dxfId="238" priority="246" operator="lessThan">
      <formula>$M$1</formula>
    </cfRule>
  </conditionalFormatting>
  <conditionalFormatting sqref="L27">
    <cfRule type="cellIs" dxfId="237" priority="245" operator="lessThan">
      <formula>$L$1</formula>
    </cfRule>
  </conditionalFormatting>
  <conditionalFormatting sqref="M27:N27">
    <cfRule type="cellIs" dxfId="236" priority="244" operator="lessThan">
      <formula>$M$1</formula>
    </cfRule>
  </conditionalFormatting>
  <conditionalFormatting sqref="L27">
    <cfRule type="cellIs" dxfId="235" priority="243" operator="lessThan">
      <formula>$L$1</formula>
    </cfRule>
  </conditionalFormatting>
  <conditionalFormatting sqref="M27:N27">
    <cfRule type="cellIs" dxfId="234" priority="242" operator="lessThan">
      <formula>$M$1</formula>
    </cfRule>
  </conditionalFormatting>
  <conditionalFormatting sqref="L28">
    <cfRule type="cellIs" dxfId="233" priority="241" operator="lessThan">
      <formula>$L$1</formula>
    </cfRule>
  </conditionalFormatting>
  <conditionalFormatting sqref="M28:N28">
    <cfRule type="cellIs" dxfId="232" priority="240" operator="lessThan">
      <formula>$M$1</formula>
    </cfRule>
  </conditionalFormatting>
  <conditionalFormatting sqref="L28">
    <cfRule type="cellIs" dxfId="231" priority="239" operator="lessThan">
      <formula>$L$1</formula>
    </cfRule>
  </conditionalFormatting>
  <conditionalFormatting sqref="M28:N28">
    <cfRule type="cellIs" dxfId="230" priority="238" operator="lessThan">
      <formula>$M$1</formula>
    </cfRule>
  </conditionalFormatting>
  <conditionalFormatting sqref="L28">
    <cfRule type="cellIs" dxfId="229" priority="237" operator="lessThan">
      <formula>$L$1</formula>
    </cfRule>
  </conditionalFormatting>
  <conditionalFormatting sqref="M28:N28">
    <cfRule type="cellIs" dxfId="228" priority="236" operator="lessThan">
      <formula>$M$1</formula>
    </cfRule>
  </conditionalFormatting>
  <conditionalFormatting sqref="L28">
    <cfRule type="cellIs" dxfId="227" priority="235" operator="lessThan">
      <formula>$L$1</formula>
    </cfRule>
  </conditionalFormatting>
  <conditionalFormatting sqref="M28:N28">
    <cfRule type="cellIs" dxfId="226" priority="234" operator="lessThan">
      <formula>$M$1</formula>
    </cfRule>
  </conditionalFormatting>
  <conditionalFormatting sqref="L28">
    <cfRule type="cellIs" dxfId="225" priority="233" operator="lessThan">
      <formula>$L$1</formula>
    </cfRule>
  </conditionalFormatting>
  <conditionalFormatting sqref="M28:N28">
    <cfRule type="cellIs" dxfId="224" priority="232" operator="lessThan">
      <formula>$M$1</formula>
    </cfRule>
  </conditionalFormatting>
  <conditionalFormatting sqref="L29">
    <cfRule type="cellIs" dxfId="223" priority="231" operator="lessThan">
      <formula>$L$1</formula>
    </cfRule>
  </conditionalFormatting>
  <conditionalFormatting sqref="M29:N29">
    <cfRule type="cellIs" dxfId="222" priority="230" operator="lessThan">
      <formula>$M$1</formula>
    </cfRule>
  </conditionalFormatting>
  <conditionalFormatting sqref="L29">
    <cfRule type="cellIs" dxfId="221" priority="229" operator="lessThan">
      <formula>$L$1</formula>
    </cfRule>
  </conditionalFormatting>
  <conditionalFormatting sqref="M29:N29">
    <cfRule type="cellIs" dxfId="220" priority="228" operator="lessThan">
      <formula>$M$1</formula>
    </cfRule>
  </conditionalFormatting>
  <conditionalFormatting sqref="L29">
    <cfRule type="cellIs" dxfId="219" priority="227" operator="lessThan">
      <formula>$L$1</formula>
    </cfRule>
  </conditionalFormatting>
  <conditionalFormatting sqref="M29:N29">
    <cfRule type="cellIs" dxfId="218" priority="226" operator="lessThan">
      <formula>$M$1</formula>
    </cfRule>
  </conditionalFormatting>
  <conditionalFormatting sqref="L29">
    <cfRule type="cellIs" dxfId="217" priority="225" operator="lessThan">
      <formula>$L$1</formula>
    </cfRule>
  </conditionalFormatting>
  <conditionalFormatting sqref="M29:N29">
    <cfRule type="cellIs" dxfId="216" priority="224" operator="lessThan">
      <formula>$M$1</formula>
    </cfRule>
  </conditionalFormatting>
  <conditionalFormatting sqref="L29">
    <cfRule type="cellIs" dxfId="215" priority="223" operator="lessThan">
      <formula>$L$1</formula>
    </cfRule>
  </conditionalFormatting>
  <conditionalFormatting sqref="M29:N29">
    <cfRule type="cellIs" dxfId="214" priority="222" operator="lessThan">
      <formula>$M$1</formula>
    </cfRule>
  </conditionalFormatting>
  <conditionalFormatting sqref="L30">
    <cfRule type="cellIs" dxfId="213" priority="221" operator="lessThan">
      <formula>$L$1</formula>
    </cfRule>
  </conditionalFormatting>
  <conditionalFormatting sqref="M30:N30">
    <cfRule type="cellIs" dxfId="212" priority="220" operator="lessThan">
      <formula>$M$1</formula>
    </cfRule>
  </conditionalFormatting>
  <conditionalFormatting sqref="L30">
    <cfRule type="cellIs" dxfId="211" priority="219" operator="lessThan">
      <formula>$L$1</formula>
    </cfRule>
  </conditionalFormatting>
  <conditionalFormatting sqref="M30:N30">
    <cfRule type="cellIs" dxfId="210" priority="218" operator="lessThan">
      <formula>$M$1</formula>
    </cfRule>
  </conditionalFormatting>
  <conditionalFormatting sqref="L30">
    <cfRule type="cellIs" dxfId="209" priority="217" operator="lessThan">
      <formula>$L$1</formula>
    </cfRule>
  </conditionalFormatting>
  <conditionalFormatting sqref="M30:N30">
    <cfRule type="cellIs" dxfId="208" priority="216" operator="lessThan">
      <formula>$M$1</formula>
    </cfRule>
  </conditionalFormatting>
  <conditionalFormatting sqref="L30">
    <cfRule type="cellIs" dxfId="207" priority="215" operator="lessThan">
      <formula>$L$1</formula>
    </cfRule>
  </conditionalFormatting>
  <conditionalFormatting sqref="M30:N30">
    <cfRule type="cellIs" dxfId="206" priority="214" operator="lessThan">
      <formula>$M$1</formula>
    </cfRule>
  </conditionalFormatting>
  <conditionalFormatting sqref="L30">
    <cfRule type="cellIs" dxfId="205" priority="213" operator="lessThan">
      <formula>$L$1</formula>
    </cfRule>
  </conditionalFormatting>
  <conditionalFormatting sqref="M30:N30">
    <cfRule type="cellIs" dxfId="204" priority="212" operator="lessThan">
      <formula>$M$1</formula>
    </cfRule>
  </conditionalFormatting>
  <conditionalFormatting sqref="L31">
    <cfRule type="cellIs" dxfId="203" priority="211" operator="lessThan">
      <formula>$L$1</formula>
    </cfRule>
  </conditionalFormatting>
  <conditionalFormatting sqref="M31:N31">
    <cfRule type="cellIs" dxfId="202" priority="210" operator="lessThan">
      <formula>$M$1</formula>
    </cfRule>
  </conditionalFormatting>
  <conditionalFormatting sqref="L31">
    <cfRule type="cellIs" dxfId="201" priority="209" operator="lessThan">
      <formula>$L$1</formula>
    </cfRule>
  </conditionalFormatting>
  <conditionalFormatting sqref="M31:N31">
    <cfRule type="cellIs" dxfId="200" priority="208" operator="lessThan">
      <formula>$M$1</formula>
    </cfRule>
  </conditionalFormatting>
  <conditionalFormatting sqref="L31">
    <cfRule type="cellIs" dxfId="199" priority="207" operator="lessThan">
      <formula>$L$1</formula>
    </cfRule>
  </conditionalFormatting>
  <conditionalFormatting sqref="M31:N31">
    <cfRule type="cellIs" dxfId="198" priority="206" operator="lessThan">
      <formula>$M$1</formula>
    </cfRule>
  </conditionalFormatting>
  <conditionalFormatting sqref="L31">
    <cfRule type="cellIs" dxfId="197" priority="205" operator="lessThan">
      <formula>$L$1</formula>
    </cfRule>
  </conditionalFormatting>
  <conditionalFormatting sqref="M31:N31">
    <cfRule type="cellIs" dxfId="196" priority="204" operator="lessThan">
      <formula>$M$1</formula>
    </cfRule>
  </conditionalFormatting>
  <conditionalFormatting sqref="L31">
    <cfRule type="cellIs" dxfId="195" priority="203" operator="lessThan">
      <formula>$L$1</formula>
    </cfRule>
  </conditionalFormatting>
  <conditionalFormatting sqref="M31:N31">
    <cfRule type="cellIs" dxfId="194" priority="202" operator="lessThan">
      <formula>$M$1</formula>
    </cfRule>
  </conditionalFormatting>
  <conditionalFormatting sqref="L32">
    <cfRule type="cellIs" dxfId="193" priority="201" operator="lessThan">
      <formula>$L$1</formula>
    </cfRule>
  </conditionalFormatting>
  <conditionalFormatting sqref="M32:N32">
    <cfRule type="cellIs" dxfId="192" priority="200" operator="lessThan">
      <formula>$M$1</formula>
    </cfRule>
  </conditionalFormatting>
  <conditionalFormatting sqref="L32">
    <cfRule type="cellIs" dxfId="191" priority="199" operator="lessThan">
      <formula>$L$1</formula>
    </cfRule>
  </conditionalFormatting>
  <conditionalFormatting sqref="M32:N32">
    <cfRule type="cellIs" dxfId="190" priority="198" operator="lessThan">
      <formula>$M$1</formula>
    </cfRule>
  </conditionalFormatting>
  <conditionalFormatting sqref="L32">
    <cfRule type="cellIs" dxfId="189" priority="197" operator="lessThan">
      <formula>$L$1</formula>
    </cfRule>
  </conditionalFormatting>
  <conditionalFormatting sqref="M32:N32">
    <cfRule type="cellIs" dxfId="188" priority="196" operator="lessThan">
      <formula>$M$1</formula>
    </cfRule>
  </conditionalFormatting>
  <conditionalFormatting sqref="L32">
    <cfRule type="cellIs" dxfId="187" priority="195" operator="lessThan">
      <formula>$L$1</formula>
    </cfRule>
  </conditionalFormatting>
  <conditionalFormatting sqref="M32:N32">
    <cfRule type="cellIs" dxfId="186" priority="194" operator="lessThan">
      <formula>$M$1</formula>
    </cfRule>
  </conditionalFormatting>
  <conditionalFormatting sqref="L32">
    <cfRule type="cellIs" dxfId="185" priority="193" operator="lessThan">
      <formula>$L$1</formula>
    </cfRule>
  </conditionalFormatting>
  <conditionalFormatting sqref="M32:N32">
    <cfRule type="cellIs" dxfId="184" priority="192" operator="lessThan">
      <formula>$M$1</formula>
    </cfRule>
  </conditionalFormatting>
  <conditionalFormatting sqref="L33">
    <cfRule type="cellIs" dxfId="183" priority="191" operator="lessThan">
      <formula>$L$1</formula>
    </cfRule>
  </conditionalFormatting>
  <conditionalFormatting sqref="M33:N33">
    <cfRule type="cellIs" dxfId="182" priority="190" operator="lessThan">
      <formula>$M$1</formula>
    </cfRule>
  </conditionalFormatting>
  <conditionalFormatting sqref="L33">
    <cfRule type="cellIs" dxfId="181" priority="189" operator="lessThan">
      <formula>$L$1</formula>
    </cfRule>
  </conditionalFormatting>
  <conditionalFormatting sqref="M33:N33">
    <cfRule type="cellIs" dxfId="180" priority="188" operator="lessThan">
      <formula>$M$1</formula>
    </cfRule>
  </conditionalFormatting>
  <conditionalFormatting sqref="L33">
    <cfRule type="cellIs" dxfId="179" priority="187" operator="lessThan">
      <formula>$L$1</formula>
    </cfRule>
  </conditionalFormatting>
  <conditionalFormatting sqref="M33:N33">
    <cfRule type="cellIs" dxfId="178" priority="186" operator="lessThan">
      <formula>$M$1</formula>
    </cfRule>
  </conditionalFormatting>
  <conditionalFormatting sqref="L33">
    <cfRule type="cellIs" dxfId="177" priority="185" operator="lessThan">
      <formula>$L$1</formula>
    </cfRule>
  </conditionalFormatting>
  <conditionalFormatting sqref="M33:N33">
    <cfRule type="cellIs" dxfId="176" priority="184" operator="lessThan">
      <formula>$M$1</formula>
    </cfRule>
  </conditionalFormatting>
  <conditionalFormatting sqref="L33">
    <cfRule type="cellIs" dxfId="175" priority="183" operator="lessThan">
      <formula>$L$1</formula>
    </cfRule>
  </conditionalFormatting>
  <conditionalFormatting sqref="M33:N33">
    <cfRule type="cellIs" dxfId="174" priority="182" operator="lessThan">
      <formula>$M$1</formula>
    </cfRule>
  </conditionalFormatting>
  <conditionalFormatting sqref="L34">
    <cfRule type="cellIs" dxfId="173" priority="181" operator="lessThan">
      <formula>$L$1</formula>
    </cfRule>
  </conditionalFormatting>
  <conditionalFormatting sqref="M34:N34">
    <cfRule type="cellIs" dxfId="172" priority="180" operator="lessThan">
      <formula>$M$1</formula>
    </cfRule>
  </conditionalFormatting>
  <conditionalFormatting sqref="L34">
    <cfRule type="cellIs" dxfId="171" priority="179" operator="lessThan">
      <formula>$L$1</formula>
    </cfRule>
  </conditionalFormatting>
  <conditionalFormatting sqref="M34:N34">
    <cfRule type="cellIs" dxfId="170" priority="178" operator="lessThan">
      <formula>$M$1</formula>
    </cfRule>
  </conditionalFormatting>
  <conditionalFormatting sqref="L34">
    <cfRule type="cellIs" dxfId="169" priority="177" operator="lessThan">
      <formula>$L$1</formula>
    </cfRule>
  </conditionalFormatting>
  <conditionalFormatting sqref="M34:N34">
    <cfRule type="cellIs" dxfId="168" priority="176" operator="lessThan">
      <formula>$M$1</formula>
    </cfRule>
  </conditionalFormatting>
  <conditionalFormatting sqref="L34">
    <cfRule type="cellIs" dxfId="167" priority="175" operator="lessThan">
      <formula>$L$1</formula>
    </cfRule>
  </conditionalFormatting>
  <conditionalFormatting sqref="M34:N34">
    <cfRule type="cellIs" dxfId="166" priority="174" operator="lessThan">
      <formula>$M$1</formula>
    </cfRule>
  </conditionalFormatting>
  <conditionalFormatting sqref="L34">
    <cfRule type="cellIs" dxfId="165" priority="173" operator="lessThan">
      <formula>$L$1</formula>
    </cfRule>
  </conditionalFormatting>
  <conditionalFormatting sqref="M34:N34">
    <cfRule type="cellIs" dxfId="164" priority="172" operator="lessThan">
      <formula>$M$1</formula>
    </cfRule>
  </conditionalFormatting>
  <conditionalFormatting sqref="L35">
    <cfRule type="cellIs" dxfId="163" priority="171" operator="lessThan">
      <formula>$L$1</formula>
    </cfRule>
  </conditionalFormatting>
  <conditionalFormatting sqref="M35:N35">
    <cfRule type="cellIs" dxfId="162" priority="170" operator="lessThan">
      <formula>$M$1</formula>
    </cfRule>
  </conditionalFormatting>
  <conditionalFormatting sqref="L35">
    <cfRule type="cellIs" dxfId="161" priority="169" operator="lessThan">
      <formula>$L$1</formula>
    </cfRule>
  </conditionalFormatting>
  <conditionalFormatting sqref="M35:N35">
    <cfRule type="cellIs" dxfId="160" priority="168" operator="lessThan">
      <formula>$M$1</formula>
    </cfRule>
  </conditionalFormatting>
  <conditionalFormatting sqref="L35">
    <cfRule type="cellIs" dxfId="159" priority="167" operator="lessThan">
      <formula>$L$1</formula>
    </cfRule>
  </conditionalFormatting>
  <conditionalFormatting sqref="M35:N35">
    <cfRule type="cellIs" dxfId="158" priority="166" operator="lessThan">
      <formula>$M$1</formula>
    </cfRule>
  </conditionalFormatting>
  <conditionalFormatting sqref="L35">
    <cfRule type="cellIs" dxfId="157" priority="165" operator="lessThan">
      <formula>$L$1</formula>
    </cfRule>
  </conditionalFormatting>
  <conditionalFormatting sqref="M35:N35">
    <cfRule type="cellIs" dxfId="156" priority="164" operator="lessThan">
      <formula>$M$1</formula>
    </cfRule>
  </conditionalFormatting>
  <conditionalFormatting sqref="L35">
    <cfRule type="cellIs" dxfId="155" priority="163" operator="lessThan">
      <formula>$L$1</formula>
    </cfRule>
  </conditionalFormatting>
  <conditionalFormatting sqref="M35:N35">
    <cfRule type="cellIs" dxfId="154" priority="162" operator="lessThan">
      <formula>$M$1</formula>
    </cfRule>
  </conditionalFormatting>
  <conditionalFormatting sqref="L36">
    <cfRule type="cellIs" dxfId="153" priority="161" operator="lessThan">
      <formula>$L$1</formula>
    </cfRule>
  </conditionalFormatting>
  <conditionalFormatting sqref="M36:N36">
    <cfRule type="cellIs" dxfId="152" priority="160" operator="lessThan">
      <formula>$M$1</formula>
    </cfRule>
  </conditionalFormatting>
  <conditionalFormatting sqref="L36">
    <cfRule type="cellIs" dxfId="151" priority="159" operator="lessThan">
      <formula>$L$1</formula>
    </cfRule>
  </conditionalFormatting>
  <conditionalFormatting sqref="M36:N36">
    <cfRule type="cellIs" dxfId="150" priority="158" operator="lessThan">
      <formula>$M$1</formula>
    </cfRule>
  </conditionalFormatting>
  <conditionalFormatting sqref="L36">
    <cfRule type="cellIs" dxfId="149" priority="157" operator="lessThan">
      <formula>$L$1</formula>
    </cfRule>
  </conditionalFormatting>
  <conditionalFormatting sqref="M36:N36">
    <cfRule type="cellIs" dxfId="148" priority="156" operator="lessThan">
      <formula>$M$1</formula>
    </cfRule>
  </conditionalFormatting>
  <conditionalFormatting sqref="L36">
    <cfRule type="cellIs" dxfId="147" priority="155" operator="lessThan">
      <formula>$L$1</formula>
    </cfRule>
  </conditionalFormatting>
  <conditionalFormatting sqref="M36:N36">
    <cfRule type="cellIs" dxfId="146" priority="154" operator="lessThan">
      <formula>$M$1</formula>
    </cfRule>
  </conditionalFormatting>
  <conditionalFormatting sqref="L36">
    <cfRule type="cellIs" dxfId="145" priority="153" operator="lessThan">
      <formula>$L$1</formula>
    </cfRule>
  </conditionalFormatting>
  <conditionalFormatting sqref="M36:N36">
    <cfRule type="cellIs" dxfId="144" priority="152" operator="lessThan">
      <formula>$M$1</formula>
    </cfRule>
  </conditionalFormatting>
  <conditionalFormatting sqref="L37">
    <cfRule type="cellIs" dxfId="143" priority="151" operator="lessThan">
      <formula>$L$1</formula>
    </cfRule>
  </conditionalFormatting>
  <conditionalFormatting sqref="M37:N37">
    <cfRule type="cellIs" dxfId="142" priority="150" operator="lessThan">
      <formula>$M$1</formula>
    </cfRule>
  </conditionalFormatting>
  <conditionalFormatting sqref="L37">
    <cfRule type="cellIs" dxfId="141" priority="149" operator="lessThan">
      <formula>$L$1</formula>
    </cfRule>
  </conditionalFormatting>
  <conditionalFormatting sqref="M37:N37">
    <cfRule type="cellIs" dxfId="140" priority="148" operator="lessThan">
      <formula>$M$1</formula>
    </cfRule>
  </conditionalFormatting>
  <conditionalFormatting sqref="L37">
    <cfRule type="cellIs" dxfId="139" priority="147" operator="lessThan">
      <formula>$L$1</formula>
    </cfRule>
  </conditionalFormatting>
  <conditionalFormatting sqref="M37:N37">
    <cfRule type="cellIs" dxfId="138" priority="146" operator="lessThan">
      <formula>$M$1</formula>
    </cfRule>
  </conditionalFormatting>
  <conditionalFormatting sqref="L37">
    <cfRule type="cellIs" dxfId="137" priority="145" operator="lessThan">
      <formula>$L$1</formula>
    </cfRule>
  </conditionalFormatting>
  <conditionalFormatting sqref="M37:N37">
    <cfRule type="cellIs" dxfId="136" priority="144" operator="lessThan">
      <formula>$M$1</formula>
    </cfRule>
  </conditionalFormatting>
  <conditionalFormatting sqref="L37">
    <cfRule type="cellIs" dxfId="135" priority="143" operator="lessThan">
      <formula>$L$1</formula>
    </cfRule>
  </conditionalFormatting>
  <conditionalFormatting sqref="M37:N37">
    <cfRule type="cellIs" dxfId="134" priority="142" operator="lessThan">
      <formula>$M$1</formula>
    </cfRule>
  </conditionalFormatting>
  <conditionalFormatting sqref="L38">
    <cfRule type="cellIs" dxfId="133" priority="141" operator="lessThan">
      <formula>$L$1</formula>
    </cfRule>
  </conditionalFormatting>
  <conditionalFormatting sqref="M38:N38">
    <cfRule type="cellIs" dxfId="132" priority="140" operator="lessThan">
      <formula>$M$1</formula>
    </cfRule>
  </conditionalFormatting>
  <conditionalFormatting sqref="L38">
    <cfRule type="cellIs" dxfId="131" priority="139" operator="lessThan">
      <formula>$L$1</formula>
    </cfRule>
  </conditionalFormatting>
  <conditionalFormatting sqref="M38:N38">
    <cfRule type="cellIs" dxfId="130" priority="138" operator="lessThan">
      <formula>$M$1</formula>
    </cfRule>
  </conditionalFormatting>
  <conditionalFormatting sqref="L38">
    <cfRule type="cellIs" dxfId="129" priority="137" operator="lessThan">
      <formula>$L$1</formula>
    </cfRule>
  </conditionalFormatting>
  <conditionalFormatting sqref="M38:N38">
    <cfRule type="cellIs" dxfId="128" priority="136" operator="lessThan">
      <formula>$M$1</formula>
    </cfRule>
  </conditionalFormatting>
  <conditionalFormatting sqref="L38">
    <cfRule type="cellIs" dxfId="127" priority="135" operator="lessThan">
      <formula>$L$1</formula>
    </cfRule>
  </conditionalFormatting>
  <conditionalFormatting sqref="M38:N38">
    <cfRule type="cellIs" dxfId="126" priority="134" operator="lessThan">
      <formula>$M$1</formula>
    </cfRule>
  </conditionalFormatting>
  <conditionalFormatting sqref="L38">
    <cfRule type="cellIs" dxfId="125" priority="133" operator="lessThan">
      <formula>$L$1</formula>
    </cfRule>
  </conditionalFormatting>
  <conditionalFormatting sqref="M38:N38">
    <cfRule type="cellIs" dxfId="124" priority="132" operator="lessThan">
      <formula>$M$1</formula>
    </cfRule>
  </conditionalFormatting>
  <conditionalFormatting sqref="L39">
    <cfRule type="cellIs" dxfId="123" priority="131" operator="lessThan">
      <formula>$L$1</formula>
    </cfRule>
  </conditionalFormatting>
  <conditionalFormatting sqref="M39:N39">
    <cfRule type="cellIs" dxfId="122" priority="130" operator="lessThan">
      <formula>$M$1</formula>
    </cfRule>
  </conditionalFormatting>
  <conditionalFormatting sqref="L39">
    <cfRule type="cellIs" dxfId="121" priority="129" operator="lessThan">
      <formula>$L$1</formula>
    </cfRule>
  </conditionalFormatting>
  <conditionalFormatting sqref="M39:N39">
    <cfRule type="cellIs" dxfId="120" priority="128" operator="lessThan">
      <formula>$M$1</formula>
    </cfRule>
  </conditionalFormatting>
  <conditionalFormatting sqref="L39">
    <cfRule type="cellIs" dxfId="119" priority="127" operator="lessThan">
      <formula>$L$1</formula>
    </cfRule>
  </conditionalFormatting>
  <conditionalFormatting sqref="M39:N39">
    <cfRule type="cellIs" dxfId="118" priority="126" operator="lessThan">
      <formula>$M$1</formula>
    </cfRule>
  </conditionalFormatting>
  <conditionalFormatting sqref="L39">
    <cfRule type="cellIs" dxfId="117" priority="125" operator="lessThan">
      <formula>$L$1</formula>
    </cfRule>
  </conditionalFormatting>
  <conditionalFormatting sqref="M39:N39">
    <cfRule type="cellIs" dxfId="116" priority="124" operator="lessThan">
      <formula>$M$1</formula>
    </cfRule>
  </conditionalFormatting>
  <conditionalFormatting sqref="L39">
    <cfRule type="cellIs" dxfId="115" priority="123" operator="lessThan">
      <formula>$L$1</formula>
    </cfRule>
  </conditionalFormatting>
  <conditionalFormatting sqref="M39:N39">
    <cfRule type="cellIs" dxfId="114" priority="122" operator="lessThan">
      <formula>$M$1</formula>
    </cfRule>
  </conditionalFormatting>
  <conditionalFormatting sqref="L40">
    <cfRule type="cellIs" dxfId="113" priority="121" operator="lessThan">
      <formula>$L$1</formula>
    </cfRule>
  </conditionalFormatting>
  <conditionalFormatting sqref="M40:N40">
    <cfRule type="cellIs" dxfId="112" priority="120" operator="lessThan">
      <formula>$M$1</formula>
    </cfRule>
  </conditionalFormatting>
  <conditionalFormatting sqref="L40">
    <cfRule type="cellIs" dxfId="111" priority="119" operator="lessThan">
      <formula>$L$1</formula>
    </cfRule>
  </conditionalFormatting>
  <conditionalFormatting sqref="M40:N40">
    <cfRule type="cellIs" dxfId="110" priority="118" operator="lessThan">
      <formula>$M$1</formula>
    </cfRule>
  </conditionalFormatting>
  <conditionalFormatting sqref="L40">
    <cfRule type="cellIs" dxfId="109" priority="117" operator="lessThan">
      <formula>$L$1</formula>
    </cfRule>
  </conditionalFormatting>
  <conditionalFormatting sqref="M40:N40">
    <cfRule type="cellIs" dxfId="108" priority="116" operator="lessThan">
      <formula>$M$1</formula>
    </cfRule>
  </conditionalFormatting>
  <conditionalFormatting sqref="L40">
    <cfRule type="cellIs" dxfId="107" priority="115" operator="lessThan">
      <formula>$L$1</formula>
    </cfRule>
  </conditionalFormatting>
  <conditionalFormatting sqref="M40:N40">
    <cfRule type="cellIs" dxfId="106" priority="114" operator="lessThan">
      <formula>$M$1</formula>
    </cfRule>
  </conditionalFormatting>
  <conditionalFormatting sqref="L40">
    <cfRule type="cellIs" dxfId="105" priority="113" operator="lessThan">
      <formula>$L$1</formula>
    </cfRule>
  </conditionalFormatting>
  <conditionalFormatting sqref="M40:N40">
    <cfRule type="cellIs" dxfId="104" priority="112" operator="lessThan">
      <formula>$M$1</formula>
    </cfRule>
  </conditionalFormatting>
  <conditionalFormatting sqref="L41">
    <cfRule type="cellIs" dxfId="103" priority="111" operator="lessThan">
      <formula>$L$1</formula>
    </cfRule>
  </conditionalFormatting>
  <conditionalFormatting sqref="M41:N41">
    <cfRule type="cellIs" dxfId="102" priority="110" operator="lessThan">
      <formula>$M$1</formula>
    </cfRule>
  </conditionalFormatting>
  <conditionalFormatting sqref="L41">
    <cfRule type="cellIs" dxfId="101" priority="109" operator="lessThan">
      <formula>$L$1</formula>
    </cfRule>
  </conditionalFormatting>
  <conditionalFormatting sqref="M41:N41">
    <cfRule type="cellIs" dxfId="100" priority="108" operator="lessThan">
      <formula>$M$1</formula>
    </cfRule>
  </conditionalFormatting>
  <conditionalFormatting sqref="L41">
    <cfRule type="cellIs" dxfId="99" priority="107" operator="lessThan">
      <formula>$L$1</formula>
    </cfRule>
  </conditionalFormatting>
  <conditionalFormatting sqref="M41:N41">
    <cfRule type="cellIs" dxfId="98" priority="106" operator="lessThan">
      <formula>$M$1</formula>
    </cfRule>
  </conditionalFormatting>
  <conditionalFormatting sqref="L41">
    <cfRule type="cellIs" dxfId="97" priority="105" operator="lessThan">
      <formula>$L$1</formula>
    </cfRule>
  </conditionalFormatting>
  <conditionalFormatting sqref="M41:N41">
    <cfRule type="cellIs" dxfId="96" priority="104" operator="lessThan">
      <formula>$M$1</formula>
    </cfRule>
  </conditionalFormatting>
  <conditionalFormatting sqref="L41">
    <cfRule type="cellIs" dxfId="95" priority="103" operator="lessThan">
      <formula>$L$1</formula>
    </cfRule>
  </conditionalFormatting>
  <conditionalFormatting sqref="M41:N41">
    <cfRule type="cellIs" dxfId="94" priority="102" operator="lessThan">
      <formula>$M$1</formula>
    </cfRule>
  </conditionalFormatting>
  <conditionalFormatting sqref="L42">
    <cfRule type="cellIs" dxfId="93" priority="101" operator="lessThan">
      <formula>$L$1</formula>
    </cfRule>
  </conditionalFormatting>
  <conditionalFormatting sqref="M42:N42">
    <cfRule type="cellIs" dxfId="92" priority="100" operator="lessThan">
      <formula>$M$1</formula>
    </cfRule>
  </conditionalFormatting>
  <conditionalFormatting sqref="L42">
    <cfRule type="cellIs" dxfId="91" priority="99" operator="lessThan">
      <formula>$L$1</formula>
    </cfRule>
  </conditionalFormatting>
  <conditionalFormatting sqref="M42:N42">
    <cfRule type="cellIs" dxfId="90" priority="98" operator="lessThan">
      <formula>$M$1</formula>
    </cfRule>
  </conditionalFormatting>
  <conditionalFormatting sqref="L42">
    <cfRule type="cellIs" dxfId="89" priority="97" operator="lessThan">
      <formula>$L$1</formula>
    </cfRule>
  </conditionalFormatting>
  <conditionalFormatting sqref="M42:N42">
    <cfRule type="cellIs" dxfId="88" priority="96" operator="lessThan">
      <formula>$M$1</formula>
    </cfRule>
  </conditionalFormatting>
  <conditionalFormatting sqref="L42">
    <cfRule type="cellIs" dxfId="87" priority="95" operator="lessThan">
      <formula>$L$1</formula>
    </cfRule>
  </conditionalFormatting>
  <conditionalFormatting sqref="M42:N42">
    <cfRule type="cellIs" dxfId="86" priority="94" operator="lessThan">
      <formula>$M$1</formula>
    </cfRule>
  </conditionalFormatting>
  <conditionalFormatting sqref="L42">
    <cfRule type="cellIs" dxfId="85" priority="93" operator="lessThan">
      <formula>$L$1</formula>
    </cfRule>
  </conditionalFormatting>
  <conditionalFormatting sqref="M42:N42">
    <cfRule type="cellIs" dxfId="84" priority="92" operator="lessThan">
      <formula>$M$1</formula>
    </cfRule>
  </conditionalFormatting>
  <conditionalFormatting sqref="L43">
    <cfRule type="cellIs" dxfId="83" priority="91" operator="lessThan">
      <formula>$L$1</formula>
    </cfRule>
  </conditionalFormatting>
  <conditionalFormatting sqref="M43:N43">
    <cfRule type="cellIs" dxfId="82" priority="90" operator="lessThan">
      <formula>$M$1</formula>
    </cfRule>
  </conditionalFormatting>
  <conditionalFormatting sqref="L43">
    <cfRule type="cellIs" dxfId="81" priority="89" operator="lessThan">
      <formula>$L$1</formula>
    </cfRule>
  </conditionalFormatting>
  <conditionalFormatting sqref="M43:N43">
    <cfRule type="cellIs" dxfId="80" priority="88" operator="lessThan">
      <formula>$M$1</formula>
    </cfRule>
  </conditionalFormatting>
  <conditionalFormatting sqref="L43">
    <cfRule type="cellIs" dxfId="79" priority="87" operator="lessThan">
      <formula>$L$1</formula>
    </cfRule>
  </conditionalFormatting>
  <conditionalFormatting sqref="M43:N43">
    <cfRule type="cellIs" dxfId="78" priority="86" operator="lessThan">
      <formula>$M$1</formula>
    </cfRule>
  </conditionalFormatting>
  <conditionalFormatting sqref="L43">
    <cfRule type="cellIs" dxfId="77" priority="85" operator="lessThan">
      <formula>$L$1</formula>
    </cfRule>
  </conditionalFormatting>
  <conditionalFormatting sqref="M43:N43">
    <cfRule type="cellIs" dxfId="76" priority="84" operator="lessThan">
      <formula>$M$1</formula>
    </cfRule>
  </conditionalFormatting>
  <conditionalFormatting sqref="L43">
    <cfRule type="cellIs" dxfId="75" priority="83" operator="lessThan">
      <formula>$L$1</formula>
    </cfRule>
  </conditionalFormatting>
  <conditionalFormatting sqref="M43:N43">
    <cfRule type="cellIs" dxfId="74" priority="82" operator="lessThan">
      <formula>$M$1</formula>
    </cfRule>
  </conditionalFormatting>
  <conditionalFormatting sqref="L44">
    <cfRule type="cellIs" dxfId="73" priority="81" operator="lessThan">
      <formula>$L$1</formula>
    </cfRule>
  </conditionalFormatting>
  <conditionalFormatting sqref="M44:N44">
    <cfRule type="cellIs" dxfId="72" priority="80" operator="lessThan">
      <formula>$M$1</formula>
    </cfRule>
  </conditionalFormatting>
  <conditionalFormatting sqref="L44">
    <cfRule type="cellIs" dxfId="71" priority="79" operator="lessThan">
      <formula>$L$1</formula>
    </cfRule>
  </conditionalFormatting>
  <conditionalFormatting sqref="M44:N44">
    <cfRule type="cellIs" dxfId="70" priority="78" operator="lessThan">
      <formula>$M$1</formula>
    </cfRule>
  </conditionalFormatting>
  <conditionalFormatting sqref="L44">
    <cfRule type="cellIs" dxfId="69" priority="77" operator="lessThan">
      <formula>$L$1</formula>
    </cfRule>
  </conditionalFormatting>
  <conditionalFormatting sqref="M44:N44">
    <cfRule type="cellIs" dxfId="68" priority="76" operator="lessThan">
      <formula>$M$1</formula>
    </cfRule>
  </conditionalFormatting>
  <conditionalFormatting sqref="L44">
    <cfRule type="cellIs" dxfId="67" priority="75" operator="lessThan">
      <formula>$L$1</formula>
    </cfRule>
  </conditionalFormatting>
  <conditionalFormatting sqref="M44:N44">
    <cfRule type="cellIs" dxfId="66" priority="74" operator="lessThan">
      <formula>$M$1</formula>
    </cfRule>
  </conditionalFormatting>
  <conditionalFormatting sqref="L44">
    <cfRule type="cellIs" dxfId="65" priority="73" operator="lessThan">
      <formula>$L$1</formula>
    </cfRule>
  </conditionalFormatting>
  <conditionalFormatting sqref="M44:N44">
    <cfRule type="cellIs" dxfId="64" priority="72" operator="lessThan">
      <formula>$M$1</formula>
    </cfRule>
  </conditionalFormatting>
  <conditionalFormatting sqref="L45:L49">
    <cfRule type="cellIs" dxfId="63" priority="71" operator="lessThan">
      <formula>$L$1</formula>
    </cfRule>
  </conditionalFormatting>
  <conditionalFormatting sqref="M45:N49">
    <cfRule type="cellIs" dxfId="62" priority="70" operator="lessThan">
      <formula>$M$1</formula>
    </cfRule>
  </conditionalFormatting>
  <conditionalFormatting sqref="L45:L49">
    <cfRule type="cellIs" dxfId="61" priority="69" operator="lessThan">
      <formula>$L$1</formula>
    </cfRule>
  </conditionalFormatting>
  <conditionalFormatting sqref="M45:N49">
    <cfRule type="cellIs" dxfId="60" priority="68" operator="lessThan">
      <formula>$M$1</formula>
    </cfRule>
  </conditionalFormatting>
  <conditionalFormatting sqref="L45:L49">
    <cfRule type="cellIs" dxfId="59" priority="67" operator="lessThan">
      <formula>$L$1</formula>
    </cfRule>
  </conditionalFormatting>
  <conditionalFormatting sqref="M45:N49">
    <cfRule type="cellIs" dxfId="58" priority="66" operator="lessThan">
      <formula>$M$1</formula>
    </cfRule>
  </conditionalFormatting>
  <conditionalFormatting sqref="L45:L49">
    <cfRule type="cellIs" dxfId="57" priority="65" operator="lessThan">
      <formula>$L$1</formula>
    </cfRule>
  </conditionalFormatting>
  <conditionalFormatting sqref="M45:N49">
    <cfRule type="cellIs" dxfId="56" priority="64" operator="lessThan">
      <formula>$M$1</formula>
    </cfRule>
  </conditionalFormatting>
  <conditionalFormatting sqref="L45:L49">
    <cfRule type="cellIs" dxfId="55" priority="63" operator="lessThan">
      <formula>$L$1</formula>
    </cfRule>
  </conditionalFormatting>
  <conditionalFormatting sqref="M45:N49">
    <cfRule type="cellIs" dxfId="54" priority="62" operator="lessThan">
      <formula>$M$1</formula>
    </cfRule>
  </conditionalFormatting>
  <conditionalFormatting sqref="L50">
    <cfRule type="cellIs" dxfId="53" priority="61" operator="lessThan">
      <formula>$L$1</formula>
    </cfRule>
  </conditionalFormatting>
  <conditionalFormatting sqref="M50:N50">
    <cfRule type="cellIs" dxfId="52" priority="60" operator="lessThan">
      <formula>$M$1</formula>
    </cfRule>
  </conditionalFormatting>
  <conditionalFormatting sqref="L50">
    <cfRule type="cellIs" dxfId="51" priority="59" operator="lessThan">
      <formula>$L$1</formula>
    </cfRule>
  </conditionalFormatting>
  <conditionalFormatting sqref="M50:N50">
    <cfRule type="cellIs" dxfId="50" priority="58" operator="lessThan">
      <formula>$M$1</formula>
    </cfRule>
  </conditionalFormatting>
  <conditionalFormatting sqref="L50">
    <cfRule type="cellIs" dxfId="49" priority="57" operator="lessThan">
      <formula>$L$1</formula>
    </cfRule>
  </conditionalFormatting>
  <conditionalFormatting sqref="M50:N50">
    <cfRule type="cellIs" dxfId="48" priority="56" operator="lessThan">
      <formula>$M$1</formula>
    </cfRule>
  </conditionalFormatting>
  <conditionalFormatting sqref="L50">
    <cfRule type="cellIs" dxfId="47" priority="55" operator="lessThan">
      <formula>$L$1</formula>
    </cfRule>
  </conditionalFormatting>
  <conditionalFormatting sqref="M50:N50">
    <cfRule type="cellIs" dxfId="46" priority="54" operator="lessThan">
      <formula>$M$1</formula>
    </cfRule>
  </conditionalFormatting>
  <conditionalFormatting sqref="L50">
    <cfRule type="cellIs" dxfId="45" priority="53" operator="lessThan">
      <formula>$L$1</formula>
    </cfRule>
  </conditionalFormatting>
  <conditionalFormatting sqref="M50:N50">
    <cfRule type="cellIs" dxfId="44" priority="52" operator="lessThan">
      <formula>$M$1</formula>
    </cfRule>
  </conditionalFormatting>
  <conditionalFormatting sqref="L51">
    <cfRule type="cellIs" dxfId="43" priority="51" operator="lessThan">
      <formula>$L$1</formula>
    </cfRule>
  </conditionalFormatting>
  <conditionalFormatting sqref="M51:N51">
    <cfRule type="cellIs" dxfId="42" priority="50" operator="lessThan">
      <formula>$M$1</formula>
    </cfRule>
  </conditionalFormatting>
  <conditionalFormatting sqref="L51">
    <cfRule type="cellIs" dxfId="41" priority="49" operator="lessThan">
      <formula>$L$1</formula>
    </cfRule>
  </conditionalFormatting>
  <conditionalFormatting sqref="M51:N51">
    <cfRule type="cellIs" dxfId="40" priority="48" operator="lessThan">
      <formula>$M$1</formula>
    </cfRule>
  </conditionalFormatting>
  <conditionalFormatting sqref="L51">
    <cfRule type="cellIs" dxfId="39" priority="47" operator="lessThan">
      <formula>$L$1</formula>
    </cfRule>
  </conditionalFormatting>
  <conditionalFormatting sqref="M51:N51">
    <cfRule type="cellIs" dxfId="38" priority="46" operator="lessThan">
      <formula>$M$1</formula>
    </cfRule>
  </conditionalFormatting>
  <conditionalFormatting sqref="L51">
    <cfRule type="cellIs" dxfId="37" priority="45" operator="lessThan">
      <formula>$L$1</formula>
    </cfRule>
  </conditionalFormatting>
  <conditionalFormatting sqref="M51:N51">
    <cfRule type="cellIs" dxfId="36" priority="44" operator="lessThan">
      <formula>$M$1</formula>
    </cfRule>
  </conditionalFormatting>
  <conditionalFormatting sqref="L51">
    <cfRule type="cellIs" dxfId="35" priority="43" operator="lessThan">
      <formula>$L$1</formula>
    </cfRule>
  </conditionalFormatting>
  <conditionalFormatting sqref="M51:N51">
    <cfRule type="cellIs" dxfId="34" priority="42" operator="lessThan">
      <formula>$M$1</formula>
    </cfRule>
  </conditionalFormatting>
  <conditionalFormatting sqref="L52">
    <cfRule type="cellIs" dxfId="33" priority="41" operator="lessThan">
      <formula>$L$1</formula>
    </cfRule>
  </conditionalFormatting>
  <conditionalFormatting sqref="M52:N52">
    <cfRule type="cellIs" dxfId="32" priority="40" operator="lessThan">
      <formula>$M$1</formula>
    </cfRule>
  </conditionalFormatting>
  <conditionalFormatting sqref="L52">
    <cfRule type="cellIs" dxfId="31" priority="39" operator="lessThan">
      <formula>$L$1</formula>
    </cfRule>
  </conditionalFormatting>
  <conditionalFormatting sqref="M52:N52">
    <cfRule type="cellIs" dxfId="30" priority="38" operator="lessThan">
      <formula>$M$1</formula>
    </cfRule>
  </conditionalFormatting>
  <conditionalFormatting sqref="L52">
    <cfRule type="cellIs" dxfId="29" priority="37" operator="lessThan">
      <formula>$L$1</formula>
    </cfRule>
  </conditionalFormatting>
  <conditionalFormatting sqref="M52:N52">
    <cfRule type="cellIs" dxfId="28" priority="36" operator="lessThan">
      <formula>$M$1</formula>
    </cfRule>
  </conditionalFormatting>
  <conditionalFormatting sqref="L52">
    <cfRule type="cellIs" dxfId="27" priority="35" operator="lessThan">
      <formula>$L$1</formula>
    </cfRule>
  </conditionalFormatting>
  <conditionalFormatting sqref="M52:N52">
    <cfRule type="cellIs" dxfId="26" priority="34" operator="lessThan">
      <formula>$M$1</formula>
    </cfRule>
  </conditionalFormatting>
  <conditionalFormatting sqref="L52">
    <cfRule type="cellIs" dxfId="25" priority="33" operator="lessThan">
      <formula>$L$1</formula>
    </cfRule>
  </conditionalFormatting>
  <conditionalFormatting sqref="M52:N52">
    <cfRule type="cellIs" dxfId="24" priority="32" operator="lessThan">
      <formula>$M$1</formula>
    </cfRule>
  </conditionalFormatting>
  <conditionalFormatting sqref="L53:L57">
    <cfRule type="cellIs" dxfId="23" priority="21" operator="lessThan">
      <formula>$L$1</formula>
    </cfRule>
  </conditionalFormatting>
  <conditionalFormatting sqref="M53:N57">
    <cfRule type="cellIs" dxfId="22" priority="20" operator="lessThan">
      <formula>$M$1</formula>
    </cfRule>
  </conditionalFormatting>
  <conditionalFormatting sqref="L53:L57">
    <cfRule type="cellIs" dxfId="21" priority="19" operator="lessThan">
      <formula>$L$1</formula>
    </cfRule>
  </conditionalFormatting>
  <conditionalFormatting sqref="M53:N57">
    <cfRule type="cellIs" dxfId="20" priority="18" operator="lessThan">
      <formula>$M$1</formula>
    </cfRule>
  </conditionalFormatting>
  <conditionalFormatting sqref="L53:L57">
    <cfRule type="cellIs" dxfId="19" priority="17" operator="lessThan">
      <formula>$L$1</formula>
    </cfRule>
  </conditionalFormatting>
  <conditionalFormatting sqref="M53:N57">
    <cfRule type="cellIs" dxfId="18" priority="16" operator="lessThan">
      <formula>$M$1</formula>
    </cfRule>
  </conditionalFormatting>
  <conditionalFormatting sqref="L53:L57">
    <cfRule type="cellIs" dxfId="17" priority="15" operator="lessThan">
      <formula>$L$1</formula>
    </cfRule>
  </conditionalFormatting>
  <conditionalFormatting sqref="M53:N57">
    <cfRule type="cellIs" dxfId="16" priority="14" operator="lessThan">
      <formula>$M$1</formula>
    </cfRule>
  </conditionalFormatting>
  <conditionalFormatting sqref="L53:L57">
    <cfRule type="cellIs" dxfId="15" priority="13" operator="lessThan">
      <formula>$L$1</formula>
    </cfRule>
  </conditionalFormatting>
  <hyperlinks>
    <hyperlink ref="A14" r:id="rId1" xr:uid="{00000000-0004-0000-0000-000000000000}"/>
    <hyperlink ref="A15" r:id="rId2" xr:uid="{00000000-0004-0000-0000-000001000000}"/>
    <hyperlink ref="A19" r:id="rId3" xr:uid="{00000000-0004-0000-0000-000002000000}"/>
    <hyperlink ref="A30" r:id="rId4" xr:uid="{00000000-0004-0000-0000-000003000000}"/>
    <hyperlink ref="A31" r:id="rId5" xr:uid="{00000000-0004-0000-0000-000004000000}"/>
    <hyperlink ref="A43" r:id="rId6" xr:uid="{00000000-0004-0000-0000-000005000000}"/>
    <hyperlink ref="A73" r:id="rId7" xr:uid="{00000000-0004-0000-0000-000006000000}"/>
    <hyperlink ref="A74" r:id="rId8" xr:uid="{00000000-0004-0000-0000-000007000000}"/>
    <hyperlink ref="A107" r:id="rId9" xr:uid="{00000000-0004-0000-0000-000008000000}"/>
    <hyperlink ref="A129" r:id="rId10" xr:uid="{00000000-0004-0000-0000-000009000000}"/>
    <hyperlink ref="A130" r:id="rId11" display=" misc02" xr:uid="{00000000-0004-0000-0000-00000A000000}"/>
    <hyperlink ref="A132" r:id="rId12" display=" misc04" xr:uid="{00000000-0004-0000-0000-00000B000000}"/>
    <hyperlink ref="A133" r:id="rId13" display=" misc05" xr:uid="{00000000-0004-0000-0000-00000C000000}"/>
    <hyperlink ref="A142" r:id="rId14" display=" mod013" xr:uid="{00000000-0004-0000-0000-00000D000000}"/>
    <hyperlink ref="A332" r:id="rId15" display=" p0040" xr:uid="{00000000-0004-0000-0000-00000E000000}"/>
    <hyperlink ref="A335" r:id="rId16" display=" p0291" xr:uid="{00000000-0004-0000-0000-00000F000000}"/>
    <hyperlink ref="A339" r:id="rId17" display=" p6000" xr:uid="{00000000-0004-0000-0000-000010000000}"/>
    <hyperlink ref="A349" r:id="rId18" display=" pipex" xr:uid="{00000000-0004-0000-0000-000011000000}"/>
    <hyperlink ref="A392" r:id="rId19" display=" sample2" xr:uid="{00000000-0004-0000-0000-000012000000}"/>
    <hyperlink ref="A399" r:id="rId20" display=" sentoy" xr:uid="{00000000-0004-0000-0000-000013000000}"/>
    <hyperlink ref="A400" r:id="rId21" display=" set1al" xr:uid="{00000000-0004-0000-0000-000014000000}"/>
    <hyperlink ref="A402" r:id="rId22" display=" set1cl" xr:uid="{00000000-0004-0000-0000-000015000000}"/>
    <hyperlink ref="A413" r:id="rId23" display=" stein15" xr:uid="{00000000-0004-0000-0000-000016000000}"/>
    <hyperlink ref="A412" r:id="rId24" display=" stein9" xr:uid="{00000000-0004-0000-0000-000017000000}"/>
    <hyperlink ref="A9" r:id="rId25" xr:uid="{00000000-0004-0000-0000-000018000000}"/>
    <hyperlink ref="A10" r:id="rId26" xr:uid="{00000000-0004-0000-0000-000019000000}"/>
    <hyperlink ref="A11" r:id="rId27" xr:uid="{00000000-0004-0000-0000-00001A000000}"/>
    <hyperlink ref="A13" r:id="rId28" xr:uid="{00000000-0004-0000-0000-00001B000000}"/>
    <hyperlink ref="A17" r:id="rId29" xr:uid="{00000000-0004-0000-0000-00001C000000}"/>
    <hyperlink ref="A21" r:id="rId30" xr:uid="{00000000-0004-0000-0000-00001D000000}"/>
    <hyperlink ref="A23" r:id="rId31" xr:uid="{00000000-0004-0000-0000-00001E000000}"/>
    <hyperlink ref="A24" r:id="rId32" xr:uid="{00000000-0004-0000-0000-00001F000000}"/>
    <hyperlink ref="A25" r:id="rId33" xr:uid="{00000000-0004-0000-0000-000020000000}"/>
    <hyperlink ref="A26" r:id="rId34" xr:uid="{00000000-0004-0000-0000-000021000000}"/>
    <hyperlink ref="A28" r:id="rId35" xr:uid="{00000000-0004-0000-0000-000022000000}"/>
    <hyperlink ref="A33" r:id="rId36" xr:uid="{00000000-0004-0000-0000-000023000000}"/>
    <hyperlink ref="A34" r:id="rId37" xr:uid="{00000000-0004-0000-0000-000024000000}"/>
    <hyperlink ref="A35" r:id="rId38" xr:uid="{00000000-0004-0000-0000-000025000000}"/>
    <hyperlink ref="A37" r:id="rId39" xr:uid="{00000000-0004-0000-0000-000026000000}"/>
    <hyperlink ref="A38" r:id="rId40" xr:uid="{00000000-0004-0000-0000-000027000000}"/>
    <hyperlink ref="A40" r:id="rId41" xr:uid="{00000000-0004-0000-0000-000028000000}"/>
    <hyperlink ref="A41" r:id="rId42" xr:uid="{00000000-0004-0000-0000-000029000000}"/>
    <hyperlink ref="A42" r:id="rId43" xr:uid="{00000000-0004-0000-0000-00002A000000}"/>
    <hyperlink ref="A44" r:id="rId44" xr:uid="{00000000-0004-0000-0000-00002B000000}"/>
    <hyperlink ref="A45" r:id="rId45" xr:uid="{00000000-0004-0000-0000-00002C000000}"/>
    <hyperlink ref="A47" r:id="rId46" xr:uid="{00000000-0004-0000-0000-00002D000000}"/>
    <hyperlink ref="A48" r:id="rId47" xr:uid="{00000000-0004-0000-0000-00002E000000}"/>
    <hyperlink ref="A49" r:id="rId48" xr:uid="{00000000-0004-0000-0000-00002F000000}"/>
    <hyperlink ref="A50" r:id="rId49" xr:uid="{00000000-0004-0000-0000-000030000000}"/>
    <hyperlink ref="A51" r:id="rId50" xr:uid="{00000000-0004-0000-0000-000031000000}"/>
    <hyperlink ref="A53" r:id="rId51" xr:uid="{00000000-0004-0000-0000-000032000000}"/>
    <hyperlink ref="A52" r:id="rId52" xr:uid="{00000000-0004-0000-0000-000033000000}"/>
    <hyperlink ref="A57" r:id="rId53" xr:uid="{00000000-0004-0000-0000-000034000000}"/>
    <hyperlink ref="A58" r:id="rId54" xr:uid="{00000000-0004-0000-0000-000035000000}"/>
    <hyperlink ref="A60" r:id="rId55" xr:uid="{00000000-0004-0000-0000-000036000000}"/>
    <hyperlink ref="A61" r:id="rId56" xr:uid="{00000000-0004-0000-0000-000037000000}"/>
    <hyperlink ref="A62" r:id="rId57" xr:uid="{00000000-0004-0000-0000-000038000000}"/>
    <hyperlink ref="A65" r:id="rId58" xr:uid="{00000000-0004-0000-0000-000039000000}"/>
    <hyperlink ref="A66" r:id="rId59" xr:uid="{00000000-0004-0000-0000-00003A000000}"/>
    <hyperlink ref="A67" r:id="rId60" xr:uid="{00000000-0004-0000-0000-00003B000000}"/>
    <hyperlink ref="A69" r:id="rId61" xr:uid="{00000000-0004-0000-0000-00003C000000}"/>
    <hyperlink ref="A70" r:id="rId62" xr:uid="{00000000-0004-0000-0000-00003D000000}"/>
    <hyperlink ref="A77" r:id="rId63" xr:uid="{00000000-0004-0000-0000-00003E000000}"/>
    <hyperlink ref="A79" r:id="rId64" xr:uid="{00000000-0004-0000-0000-00003F000000}"/>
    <hyperlink ref="A80" r:id="rId65" xr:uid="{00000000-0004-0000-0000-000040000000}"/>
    <hyperlink ref="A85" r:id="rId66" xr:uid="{00000000-0004-0000-0000-000041000000}"/>
    <hyperlink ref="A86" r:id="rId67" xr:uid="{00000000-0004-0000-0000-000042000000}"/>
    <hyperlink ref="A87" r:id="rId68" xr:uid="{00000000-0004-0000-0000-000043000000}"/>
    <hyperlink ref="A88" r:id="rId69" xr:uid="{00000000-0004-0000-0000-000044000000}"/>
    <hyperlink ref="A90" r:id="rId70" xr:uid="{00000000-0004-0000-0000-000045000000}"/>
    <hyperlink ref="A91" r:id="rId71" xr:uid="{00000000-0004-0000-0000-000046000000}"/>
    <hyperlink ref="A92" r:id="rId72" xr:uid="{00000000-0004-0000-0000-000047000000}"/>
    <hyperlink ref="A93" r:id="rId73" xr:uid="{00000000-0004-0000-0000-000048000000}"/>
    <hyperlink ref="A94" r:id="rId74" xr:uid="{00000000-0004-0000-0000-000049000000}"/>
    <hyperlink ref="A95" r:id="rId75" xr:uid="{00000000-0004-0000-0000-00004A000000}"/>
    <hyperlink ref="A96" r:id="rId76" xr:uid="{00000000-0004-0000-0000-00004B000000}"/>
    <hyperlink ref="A98" r:id="rId77" xr:uid="{00000000-0004-0000-0000-00004C000000}"/>
    <hyperlink ref="A99" r:id="rId78" xr:uid="{00000000-0004-0000-0000-00004D000000}"/>
    <hyperlink ref="A100" r:id="rId79" xr:uid="{00000000-0004-0000-0000-00004E000000}"/>
    <hyperlink ref="A103" r:id="rId80" xr:uid="{00000000-0004-0000-0000-00004F000000}"/>
    <hyperlink ref="A104" r:id="rId81" xr:uid="{00000000-0004-0000-0000-000050000000}"/>
    <hyperlink ref="A105" r:id="rId82" xr:uid="{00000000-0004-0000-0000-000051000000}"/>
    <hyperlink ref="A106" r:id="rId83" xr:uid="{00000000-0004-0000-0000-000052000000}"/>
    <hyperlink ref="A110" r:id="rId84" xr:uid="{00000000-0004-0000-0000-000053000000}"/>
    <hyperlink ref="A112" r:id="rId85" xr:uid="{00000000-0004-0000-0000-000054000000}"/>
    <hyperlink ref="A113" r:id="rId86" xr:uid="{00000000-0004-0000-0000-000055000000}"/>
    <hyperlink ref="A114" r:id="rId87" xr:uid="{00000000-0004-0000-0000-000056000000}"/>
    <hyperlink ref="A115" r:id="rId88" xr:uid="{00000000-0004-0000-0000-000057000000}"/>
    <hyperlink ref="A116" r:id="rId89" xr:uid="{00000000-0004-0000-0000-000058000000}"/>
    <hyperlink ref="A117" r:id="rId90" xr:uid="{00000000-0004-0000-0000-000059000000}"/>
    <hyperlink ref="A123" r:id="rId91" xr:uid="{00000000-0004-0000-0000-00005A000000}"/>
    <hyperlink ref="A124" r:id="rId92" xr:uid="{00000000-0004-0000-0000-00005B000000}"/>
    <hyperlink ref="A125" r:id="rId93" xr:uid="{00000000-0004-0000-0000-00005C000000}"/>
    <hyperlink ref="A126" r:id="rId94" xr:uid="{00000000-0004-0000-0000-00005D000000}"/>
    <hyperlink ref="A127" r:id="rId95" xr:uid="{00000000-0004-0000-0000-00005E000000}"/>
    <hyperlink ref="A128" r:id="rId96" xr:uid="{00000000-0004-0000-0000-00005F000000}"/>
    <hyperlink ref="A137" r:id="rId97" xr:uid="{00000000-0004-0000-0000-000060000000}"/>
    <hyperlink ref="A144" r:id="rId98" xr:uid="{00000000-0004-0000-0000-000061000000}"/>
    <hyperlink ref="A145" r:id="rId99" xr:uid="{00000000-0004-0000-0000-000062000000}"/>
    <hyperlink ref="A146" r:id="rId100" xr:uid="{00000000-0004-0000-0000-000063000000}"/>
    <hyperlink ref="A147" r:id="rId101" xr:uid="{00000000-0004-0000-0000-000064000000}"/>
    <hyperlink ref="A148" r:id="rId102" xr:uid="{00000000-0004-0000-0000-000065000000}"/>
    <hyperlink ref="A150" r:id="rId103" xr:uid="{00000000-0004-0000-0000-000066000000}"/>
    <hyperlink ref="A151" r:id="rId104" xr:uid="{00000000-0004-0000-0000-000067000000}"/>
    <hyperlink ref="A152" r:id="rId105" xr:uid="{00000000-0004-0000-0000-000068000000}"/>
    <hyperlink ref="A153" r:id="rId106" xr:uid="{00000000-0004-0000-0000-000069000000}"/>
    <hyperlink ref="A154" r:id="rId107" xr:uid="{00000000-0004-0000-0000-00006A000000}"/>
    <hyperlink ref="A156" r:id="rId108" xr:uid="{00000000-0004-0000-0000-00006B000000}"/>
    <hyperlink ref="A157" r:id="rId109" xr:uid="{00000000-0004-0000-0000-00006C000000}"/>
    <hyperlink ref="A158" r:id="rId110" xr:uid="{00000000-0004-0000-0000-00006D000000}"/>
    <hyperlink ref="A162" r:id="rId111" xr:uid="{00000000-0004-0000-0000-00006E000000}"/>
    <hyperlink ref="A165" r:id="rId112" xr:uid="{00000000-0004-0000-0000-00006F000000}"/>
    <hyperlink ref="A168" r:id="rId113" xr:uid="{00000000-0004-0000-0000-000070000000}"/>
    <hyperlink ref="A286" r:id="rId114" xr:uid="{00000000-0004-0000-0000-000071000000}"/>
    <hyperlink ref="A174" r:id="rId115" xr:uid="{00000000-0004-0000-0000-000072000000}"/>
    <hyperlink ref="A175" r:id="rId116" xr:uid="{00000000-0004-0000-0000-000073000000}"/>
    <hyperlink ref="A176" r:id="rId117" xr:uid="{00000000-0004-0000-0000-000074000000}"/>
    <hyperlink ref="A179" r:id="rId118" xr:uid="{00000000-0004-0000-0000-000075000000}"/>
    <hyperlink ref="A181" r:id="rId119" xr:uid="{00000000-0004-0000-0000-000076000000}"/>
    <hyperlink ref="A182" r:id="rId120" xr:uid="{00000000-0004-0000-0000-000077000000}"/>
    <hyperlink ref="A288" r:id="rId121" xr:uid="{00000000-0004-0000-0000-000078000000}"/>
    <hyperlink ref="A191" r:id="rId122" xr:uid="{00000000-0004-0000-0000-000079000000}"/>
    <hyperlink ref="A192" r:id="rId123" xr:uid="{00000000-0004-0000-0000-00007A000000}"/>
    <hyperlink ref="A193" r:id="rId124" xr:uid="{00000000-0004-0000-0000-00007B000000}"/>
    <hyperlink ref="A194" r:id="rId125" xr:uid="{00000000-0004-0000-0000-00007C000000}"/>
    <hyperlink ref="A195" r:id="rId126" xr:uid="{00000000-0004-0000-0000-00007D000000}"/>
    <hyperlink ref="A289" r:id="rId127" xr:uid="{00000000-0004-0000-0000-00007E000000}"/>
    <hyperlink ref="A291" r:id="rId128" xr:uid="{00000000-0004-0000-0000-00007F000000}"/>
    <hyperlink ref="A198" r:id="rId129" xr:uid="{00000000-0004-0000-0000-000080000000}"/>
    <hyperlink ref="A204" r:id="rId130" xr:uid="{00000000-0004-0000-0000-000081000000}"/>
    <hyperlink ref="A206" r:id="rId131" xr:uid="{00000000-0004-0000-0000-000082000000}"/>
    <hyperlink ref="A214" r:id="rId132" xr:uid="{00000000-0004-0000-0000-000083000000}"/>
    <hyperlink ref="A229" r:id="rId133" xr:uid="{00000000-0004-0000-0000-000084000000}"/>
    <hyperlink ref="A231" r:id="rId134" xr:uid="{00000000-0004-0000-0000-000085000000}"/>
    <hyperlink ref="A233" r:id="rId135" xr:uid="{00000000-0004-0000-0000-000086000000}"/>
    <hyperlink ref="A239" r:id="rId136" xr:uid="{00000000-0004-0000-0000-000087000000}"/>
    <hyperlink ref="A249" r:id="rId137" xr:uid="{00000000-0004-0000-0000-000088000000}"/>
    <hyperlink ref="A252" r:id="rId138" xr:uid="{00000000-0004-0000-0000-000089000000}"/>
    <hyperlink ref="A253" r:id="rId139" xr:uid="{00000000-0004-0000-0000-00008A000000}"/>
    <hyperlink ref="A254" r:id="rId140" xr:uid="{00000000-0004-0000-0000-00008B000000}"/>
    <hyperlink ref="A255" r:id="rId141" xr:uid="{00000000-0004-0000-0000-00008C000000}"/>
    <hyperlink ref="A259" r:id="rId142" xr:uid="{00000000-0004-0000-0000-00008D000000}"/>
    <hyperlink ref="A263" r:id="rId143" xr:uid="{00000000-0004-0000-0000-00008E000000}"/>
    <hyperlink ref="A264" r:id="rId144" xr:uid="{00000000-0004-0000-0000-00008F000000}"/>
    <hyperlink ref="A268" r:id="rId145" xr:uid="{00000000-0004-0000-0000-000090000000}"/>
    <hyperlink ref="A270" r:id="rId146" xr:uid="{00000000-0004-0000-0000-000091000000}"/>
    <hyperlink ref="A271" r:id="rId147" xr:uid="{00000000-0004-0000-0000-000092000000}"/>
    <hyperlink ref="A272" r:id="rId148" xr:uid="{00000000-0004-0000-0000-000093000000}"/>
    <hyperlink ref="A273" r:id="rId149" xr:uid="{00000000-0004-0000-0000-000094000000}"/>
    <hyperlink ref="A274" r:id="rId150" xr:uid="{00000000-0004-0000-0000-000095000000}"/>
    <hyperlink ref="A276" r:id="rId151" xr:uid="{00000000-0004-0000-0000-000096000000}"/>
    <hyperlink ref="A277" r:id="rId152" xr:uid="{00000000-0004-0000-0000-000097000000}"/>
    <hyperlink ref="A278" r:id="rId153" xr:uid="{00000000-0004-0000-0000-000098000000}"/>
    <hyperlink ref="A279" r:id="rId154" xr:uid="{00000000-0004-0000-0000-000099000000}"/>
    <hyperlink ref="A282" r:id="rId155" xr:uid="{00000000-0004-0000-0000-00009A000000}"/>
    <hyperlink ref="A299" r:id="rId156" xr:uid="{00000000-0004-0000-0000-00009B000000}"/>
    <hyperlink ref="A300" r:id="rId157" xr:uid="{00000000-0004-0000-0000-00009C000000}"/>
    <hyperlink ref="A301" r:id="rId158" xr:uid="{00000000-0004-0000-0000-00009D000000}"/>
    <hyperlink ref="A302" r:id="rId159" xr:uid="{00000000-0004-0000-0000-00009E000000}"/>
    <hyperlink ref="A303" r:id="rId160" xr:uid="{00000000-0004-0000-0000-00009F000000}"/>
    <hyperlink ref="A304" r:id="rId161" xr:uid="{00000000-0004-0000-0000-0000A0000000}"/>
    <hyperlink ref="A305" r:id="rId162" xr:uid="{00000000-0004-0000-0000-0000A1000000}"/>
    <hyperlink ref="A306" r:id="rId163" xr:uid="{00000000-0004-0000-0000-0000A2000000}"/>
    <hyperlink ref="A307" r:id="rId164" xr:uid="{00000000-0004-0000-0000-0000A3000000}"/>
    <hyperlink ref="A308" r:id="rId165" xr:uid="{00000000-0004-0000-0000-0000A4000000}"/>
    <hyperlink ref="A309" r:id="rId166" xr:uid="{00000000-0004-0000-0000-0000A5000000}"/>
    <hyperlink ref="A310" r:id="rId167" xr:uid="{00000000-0004-0000-0000-0000A6000000}"/>
    <hyperlink ref="A311" r:id="rId168" xr:uid="{00000000-0004-0000-0000-0000A7000000}"/>
    <hyperlink ref="A312" r:id="rId169" xr:uid="{00000000-0004-0000-0000-0000A8000000}"/>
    <hyperlink ref="A313" r:id="rId170" xr:uid="{00000000-0004-0000-0000-0000A9000000}"/>
    <hyperlink ref="A314" r:id="rId171" xr:uid="{00000000-0004-0000-0000-0000AA000000}"/>
    <hyperlink ref="A315" r:id="rId172" xr:uid="{00000000-0004-0000-0000-0000AB000000}"/>
    <hyperlink ref="A316" r:id="rId173" xr:uid="{00000000-0004-0000-0000-0000AC000000}"/>
    <hyperlink ref="A317" r:id="rId174" xr:uid="{00000000-0004-0000-0000-0000AD000000}"/>
    <hyperlink ref="A318" r:id="rId175" xr:uid="{00000000-0004-0000-0000-0000AE000000}"/>
    <hyperlink ref="A319" r:id="rId176" xr:uid="{00000000-0004-0000-0000-0000AF000000}"/>
    <hyperlink ref="A321" r:id="rId177" xr:uid="{00000000-0004-0000-0000-0000B0000000}"/>
    <hyperlink ref="A322" r:id="rId178" xr:uid="{00000000-0004-0000-0000-0000B1000000}"/>
    <hyperlink ref="A324" r:id="rId179" xr:uid="{00000000-0004-0000-0000-0000B2000000}"/>
    <hyperlink ref="A325" r:id="rId180" xr:uid="{00000000-0004-0000-0000-0000B3000000}"/>
    <hyperlink ref="A326" r:id="rId181" xr:uid="{00000000-0004-0000-0000-0000B4000000}"/>
    <hyperlink ref="A327" r:id="rId182" xr:uid="{00000000-0004-0000-0000-0000B5000000}"/>
    <hyperlink ref="A328" r:id="rId183" xr:uid="{00000000-0004-0000-0000-0000B6000000}"/>
    <hyperlink ref="A329" r:id="rId184" xr:uid="{00000000-0004-0000-0000-0000B7000000}"/>
    <hyperlink ref="A337" r:id="rId185" xr:uid="{00000000-0004-0000-0000-0000B8000000}"/>
    <hyperlink ref="A340" r:id="rId186" xr:uid="{00000000-0004-0000-0000-0000B9000000}"/>
    <hyperlink ref="A341" r:id="rId187" xr:uid="{00000000-0004-0000-0000-0000BA000000}"/>
    <hyperlink ref="A343" r:id="rId188" xr:uid="{00000000-0004-0000-0000-0000BB000000}"/>
    <hyperlink ref="A342" r:id="rId189" xr:uid="{00000000-0004-0000-0000-0000BC000000}"/>
    <hyperlink ref="A344" r:id="rId190" xr:uid="{00000000-0004-0000-0000-0000BD000000}"/>
    <hyperlink ref="A345" r:id="rId191" xr:uid="{00000000-0004-0000-0000-0000BE000000}"/>
    <hyperlink ref="A346" r:id="rId192" xr:uid="{00000000-0004-0000-0000-0000BF000000}"/>
    <hyperlink ref="A347" r:id="rId193" xr:uid="{00000000-0004-0000-0000-0000C0000000}"/>
    <hyperlink ref="A348" r:id="rId194" xr:uid="{00000000-0004-0000-0000-0000C1000000}"/>
    <hyperlink ref="A353" r:id="rId195" xr:uid="{00000000-0004-0000-0000-0000C2000000}"/>
    <hyperlink ref="A355" r:id="rId196" xr:uid="{00000000-0004-0000-0000-0000C3000000}"/>
    <hyperlink ref="A356" r:id="rId197" xr:uid="{00000000-0004-0000-0000-0000C4000000}"/>
    <hyperlink ref="A358" r:id="rId198" xr:uid="{00000000-0004-0000-0000-0000C5000000}"/>
    <hyperlink ref="A361" r:id="rId199" xr:uid="{00000000-0004-0000-0000-0000C6000000}"/>
    <hyperlink ref="A362" r:id="rId200" xr:uid="{00000000-0004-0000-0000-0000C7000000}"/>
    <hyperlink ref="A363" r:id="rId201" xr:uid="{00000000-0004-0000-0000-0000C8000000}"/>
    <hyperlink ref="A364" r:id="rId202" xr:uid="{00000000-0004-0000-0000-0000C9000000}"/>
    <hyperlink ref="A365" r:id="rId203" xr:uid="{00000000-0004-0000-0000-0000CA000000}"/>
    <hyperlink ref="A366" r:id="rId204" xr:uid="{00000000-0004-0000-0000-0000CB000000}"/>
    <hyperlink ref="A368" r:id="rId205" xr:uid="{00000000-0004-0000-0000-0000CC000000}"/>
    <hyperlink ref="A367" r:id="rId206" xr:uid="{00000000-0004-0000-0000-0000CD000000}"/>
    <hyperlink ref="A369" r:id="rId207" xr:uid="{00000000-0004-0000-0000-0000CE000000}"/>
    <hyperlink ref="A371" r:id="rId208" xr:uid="{00000000-0004-0000-0000-0000CF000000}"/>
    <hyperlink ref="A372" r:id="rId209" xr:uid="{00000000-0004-0000-0000-0000D0000000}"/>
    <hyperlink ref="A373" r:id="rId210" xr:uid="{00000000-0004-0000-0000-0000D1000000}"/>
    <hyperlink ref="A374" r:id="rId211" xr:uid="{00000000-0004-0000-0000-0000D2000000}"/>
    <hyperlink ref="A378" r:id="rId212" xr:uid="{00000000-0004-0000-0000-0000D3000000}"/>
    <hyperlink ref="A379" r:id="rId213" xr:uid="{00000000-0004-0000-0000-0000D4000000}"/>
    <hyperlink ref="A380" r:id="rId214" xr:uid="{00000000-0004-0000-0000-0000D5000000}"/>
    <hyperlink ref="A381" r:id="rId215" xr:uid="{00000000-0004-0000-0000-0000D6000000}"/>
    <hyperlink ref="A382" r:id="rId216" xr:uid="{00000000-0004-0000-0000-0000D7000000}"/>
    <hyperlink ref="A383" r:id="rId217" xr:uid="{00000000-0004-0000-0000-0000D8000000}"/>
    <hyperlink ref="A384" r:id="rId218" xr:uid="{00000000-0004-0000-0000-0000D9000000}"/>
    <hyperlink ref="A385" r:id="rId219" xr:uid="{00000000-0004-0000-0000-0000DA000000}"/>
    <hyperlink ref="A386" r:id="rId220" xr:uid="{00000000-0004-0000-0000-0000DB000000}"/>
    <hyperlink ref="A387" r:id="rId221" xr:uid="{00000000-0004-0000-0000-0000DC000000}"/>
    <hyperlink ref="A388" r:id="rId222" xr:uid="{00000000-0004-0000-0000-0000DD000000}"/>
    <hyperlink ref="A389" r:id="rId223" xr:uid="{00000000-0004-0000-0000-0000DE000000}"/>
    <hyperlink ref="A393" r:id="rId224" xr:uid="{00000000-0004-0000-0000-0000DF000000}"/>
    <hyperlink ref="A395" r:id="rId225" xr:uid="{00000000-0004-0000-0000-0000E0000000}"/>
    <hyperlink ref="A394" r:id="rId226" xr:uid="{00000000-0004-0000-0000-0000E1000000}"/>
    <hyperlink ref="A397" r:id="rId227" xr:uid="{00000000-0004-0000-0000-0000E2000000}"/>
    <hyperlink ref="A396" r:id="rId228" xr:uid="{00000000-0004-0000-0000-0000E3000000}"/>
    <hyperlink ref="A398" r:id="rId229" xr:uid="{00000000-0004-0000-0000-0000E4000000}"/>
    <hyperlink ref="A403" r:id="rId230" xr:uid="{00000000-0004-0000-0000-0000E5000000}"/>
    <hyperlink ref="A404" r:id="rId231" xr:uid="{00000000-0004-0000-0000-0000E6000000}"/>
    <hyperlink ref="A405" r:id="rId232" xr:uid="{00000000-0004-0000-0000-0000E7000000}"/>
    <hyperlink ref="A406" r:id="rId233" xr:uid="{00000000-0004-0000-0000-0000E8000000}"/>
    <hyperlink ref="A407" r:id="rId234" xr:uid="{00000000-0004-0000-0000-0000E9000000}"/>
    <hyperlink ref="A408" r:id="rId235" xr:uid="{00000000-0004-0000-0000-0000EA000000}"/>
    <hyperlink ref="A409" r:id="rId236" xr:uid="{00000000-0004-0000-0000-0000EB000000}"/>
    <hyperlink ref="A410" r:id="rId237" xr:uid="{00000000-0004-0000-0000-0000EC000000}"/>
    <hyperlink ref="A411" r:id="rId238" xr:uid="{00000000-0004-0000-0000-0000ED000000}"/>
    <hyperlink ref="A416" r:id="rId239" xr:uid="{00000000-0004-0000-0000-0000EE000000}"/>
    <hyperlink ref="A417" r:id="rId240" xr:uid="{00000000-0004-0000-0000-0000EF000000}"/>
    <hyperlink ref="A418" r:id="rId241" xr:uid="{00000000-0004-0000-0000-0000F0000000}"/>
    <hyperlink ref="A419" r:id="rId242" xr:uid="{00000000-0004-0000-0000-0000F1000000}"/>
    <hyperlink ref="A421" r:id="rId243" xr:uid="{00000000-0004-0000-0000-0000F2000000}"/>
    <hyperlink ref="A423" r:id="rId244" xr:uid="{00000000-0004-0000-0000-0000F3000000}"/>
    <hyperlink ref="A425" r:id="rId245" xr:uid="{00000000-0004-0000-0000-0000F4000000}"/>
    <hyperlink ref="A426" r:id="rId246" xr:uid="{00000000-0004-0000-0000-0000F5000000}"/>
    <hyperlink ref="A427" r:id="rId247" xr:uid="{00000000-0004-0000-0000-0000F6000000}"/>
    <hyperlink ref="A428" r:id="rId248" xr:uid="{00000000-0004-0000-0000-0000F7000000}"/>
    <hyperlink ref="A429" r:id="rId249" xr:uid="{00000000-0004-0000-0000-0000F8000000}"/>
    <hyperlink ref="A430" r:id="rId250" xr:uid="{00000000-0004-0000-0000-0000F9000000}"/>
    <hyperlink ref="A431" r:id="rId251" xr:uid="{00000000-0004-0000-0000-0000FA000000}"/>
    <hyperlink ref="A432" r:id="rId252" xr:uid="{00000000-0004-0000-0000-0000FB000000}"/>
    <hyperlink ref="A433" r:id="rId253" xr:uid="{00000000-0004-0000-0000-0000FC000000}"/>
    <hyperlink ref="A434" r:id="rId254" xr:uid="{00000000-0004-0000-0000-0000FD000000}"/>
    <hyperlink ref="A438" r:id="rId255" xr:uid="{00000000-0004-0000-0000-0000FE000000}"/>
    <hyperlink ref="A437" r:id="rId256" xr:uid="{00000000-0004-0000-0000-0000FF000000}"/>
    <hyperlink ref="A439" r:id="rId257" xr:uid="{00000000-0004-0000-0000-000000010000}"/>
    <hyperlink ref="A440" r:id="rId258" xr:uid="{00000000-0004-0000-0000-000001010000}"/>
    <hyperlink ref="A441" r:id="rId259" xr:uid="{00000000-0004-0000-0000-000002010000}"/>
    <hyperlink ref="A8" r:id="rId260" xr:uid="{00000000-0004-0000-0000-000003010000}"/>
    <hyperlink ref="A12" r:id="rId261" xr:uid="{00000000-0004-0000-0000-000004010000}"/>
    <hyperlink ref="A18" r:id="rId262" xr:uid="{00000000-0004-0000-0000-000005010000}"/>
    <hyperlink ref="A22" r:id="rId263" xr:uid="{00000000-0004-0000-0000-000006010000}"/>
    <hyperlink ref="A46" r:id="rId264" xr:uid="{00000000-0004-0000-0000-000007010000}"/>
    <hyperlink ref="A63" r:id="rId265" xr:uid="{00000000-0004-0000-0000-000008010000}"/>
    <hyperlink ref="A71" r:id="rId266" xr:uid="{00000000-0004-0000-0000-000009010000}"/>
    <hyperlink ref="A72" r:id="rId267" xr:uid="{00000000-0004-0000-0000-00000A010000}"/>
    <hyperlink ref="A75" r:id="rId268" xr:uid="{00000000-0004-0000-0000-00000B010000}"/>
    <hyperlink ref="A81" r:id="rId269" xr:uid="{00000000-0004-0000-0000-00000C010000}"/>
    <hyperlink ref="A82" r:id="rId270" xr:uid="{00000000-0004-0000-0000-00000D010000}"/>
    <hyperlink ref="A111" r:id="rId271" xr:uid="{00000000-0004-0000-0000-00000E010000}"/>
    <hyperlink ref="A118" r:id="rId272" xr:uid="{00000000-0004-0000-0000-00000F010000}"/>
    <hyperlink ref="A119" r:id="rId273" xr:uid="{00000000-0004-0000-0000-000010010000}"/>
    <hyperlink ref="A120" r:id="rId274" display="mas74" xr:uid="{00000000-0004-0000-0000-000011010000}"/>
    <hyperlink ref="A121" r:id="rId275" display="mas76" xr:uid="{00000000-0004-0000-0000-000012010000}"/>
    <hyperlink ref="A135" r:id="rId276" xr:uid="{00000000-0004-0000-0000-000013010000}"/>
    <hyperlink ref="A141" r:id="rId277" xr:uid="{00000000-0004-0000-0000-000014010000}"/>
    <hyperlink ref="A143" r:id="rId278" xr:uid="{00000000-0004-0000-0000-000015010000}"/>
    <hyperlink ref="A149" r:id="rId279" xr:uid="{00000000-0004-0000-0000-000016010000}"/>
    <hyperlink ref="A320" r:id="rId280" xr:uid="{00000000-0004-0000-0000-000017010000}"/>
    <hyperlink ref="A323" r:id="rId281" xr:uid="{00000000-0004-0000-0000-000018010000}"/>
    <hyperlink ref="A330" r:id="rId282" xr:uid="{00000000-0004-0000-0000-000019010000}"/>
    <hyperlink ref="A338" r:id="rId283" xr:uid="{00000000-0004-0000-0000-00001A010000}"/>
    <hyperlink ref="A350" r:id="rId284" xr:uid="{00000000-0004-0000-0000-00001B010000}"/>
    <hyperlink ref="A352" r:id="rId285" xr:uid="{00000000-0004-0000-0000-00001C010000}"/>
    <hyperlink ref="A351" r:id="rId286" xr:uid="{00000000-0004-0000-0000-00001D010000}"/>
    <hyperlink ref="A370" r:id="rId287" xr:uid="{00000000-0004-0000-0000-00001E010000}"/>
    <hyperlink ref="A390" r:id="rId288" xr:uid="{00000000-0004-0000-0000-00001F010000}"/>
    <hyperlink ref="A401" r:id="rId289" xr:uid="{00000000-0004-0000-0000-000020010000}"/>
    <hyperlink ref="A422" r:id="rId290" xr:uid="{00000000-0004-0000-0000-000021010000}"/>
    <hyperlink ref="A424" r:id="rId291" xr:uid="{00000000-0004-0000-0000-000022010000}"/>
    <hyperlink ref="A436" r:id="rId292" xr:uid="{00000000-0004-0000-0000-000023010000}"/>
    <hyperlink ref="A16" r:id="rId293" display=" air03" xr:uid="{00000000-0004-0000-0000-000024010000}"/>
    <hyperlink ref="A29" r:id="rId294" display=" bell3a" xr:uid="{00000000-0004-0000-0000-000025010000}"/>
    <hyperlink ref="A32" r:id="rId295" display=" bell5" xr:uid="{00000000-0004-0000-0000-000026010000}"/>
    <hyperlink ref="A39" r:id="rId296" display=" blend2" xr:uid="{00000000-0004-0000-0000-000027010000}"/>
    <hyperlink ref="A59" r:id="rId297" display=" dcmulti" xr:uid="{00000000-0004-0000-0000-000028010000}"/>
    <hyperlink ref="A64" r:id="rId298" display=" egout" xr:uid="{00000000-0004-0000-0000-000029010000}"/>
    <hyperlink ref="A76" r:id="rId299" display=" flugpl" xr:uid="{00000000-0004-0000-0000-00002A010000}"/>
    <hyperlink ref="A78" r:id="rId300" display=" gen" xr:uid="{00000000-0004-0000-0000-00002B010000}"/>
    <hyperlink ref="A83" r:id="rId301" display=" gesa3" xr:uid="{00000000-0004-0000-0000-00002C010000}"/>
    <hyperlink ref="A84" r:id="rId302" display=" gesa3_o" xr:uid="{00000000-0004-0000-0000-00002D010000}"/>
    <hyperlink ref="A89" r:id="rId303" display=" gt2" xr:uid="{00000000-0004-0000-0000-00002E010000}"/>
    <hyperlink ref="A101" r:id="rId304" display=" khb05250" xr:uid="{00000000-0004-0000-0000-00002F010000}"/>
    <hyperlink ref="A102" r:id="rId305" display=" l152lav" xr:uid="{00000000-0004-0000-0000-000030010000}"/>
    <hyperlink ref="A109" r:id="rId306" display=" lseu" xr:uid="{00000000-0004-0000-0000-000031010000}"/>
    <hyperlink ref="A134" r:id="rId307" display=" misc06" xr:uid="{00000000-0004-0000-0000-000032010000}"/>
    <hyperlink ref="A131" r:id="rId308" display=" misc03" xr:uid="{00000000-0004-0000-0000-000033010000}"/>
    <hyperlink ref="A136" r:id="rId309" display=" mitre" xr:uid="{00000000-0004-0000-0000-000034010000}"/>
    <hyperlink ref="A139" r:id="rId310" display=" mod008" xr:uid="{00000000-0004-0000-0000-000035010000}"/>
    <hyperlink ref="A140" r:id="rId311" display=" mod010" xr:uid="{00000000-0004-0000-0000-000036010000}"/>
    <hyperlink ref="A331" r:id="rId312" display=" p0033" xr:uid="{00000000-0004-0000-0000-000037010000}"/>
    <hyperlink ref="A333" r:id="rId313" display=" p0201" xr:uid="{00000000-0004-0000-0000-000038010000}"/>
    <hyperlink ref="A334" r:id="rId314" display=" p0282" xr:uid="{00000000-0004-0000-0000-000039010000}"/>
    <hyperlink ref="A336" r:id="rId315" display=" p0548" xr:uid="{00000000-0004-0000-0000-00003A010000}"/>
    <hyperlink ref="A359" r:id="rId316" display=" qnet1" xr:uid="{00000000-0004-0000-0000-00003B010000}"/>
    <hyperlink ref="A360" r:id="rId317" display=" qnet1_o" xr:uid="{00000000-0004-0000-0000-00003C010000}"/>
    <hyperlink ref="A375" r:id="rId318" display=" rentacar" xr:uid="{00000000-0004-0000-0000-00003D010000}"/>
    <hyperlink ref="A376" r:id="rId319" display=" rgn" xr:uid="{00000000-0004-0000-0000-00003E010000}"/>
    <hyperlink ref="A414" r:id="rId320" display=" stein27" xr:uid="{00000000-0004-0000-0000-00003F010000}"/>
    <hyperlink ref="A415" r:id="rId321" display=" stein45" xr:uid="{00000000-0004-0000-0000-000040010000}"/>
    <hyperlink ref="A435" r:id="rId322" display=" vpm1" xr:uid="{00000000-0004-0000-0000-000041010000}"/>
  </hyperlinks>
  <pageMargins left="0.7" right="0.7" top="0.75" bottom="0.75" header="0.3" footer="0.3"/>
  <pageSetup orientation="portrait" horizontalDpi="0" verticalDpi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M703"/>
  <sheetViews>
    <sheetView workbookViewId="0">
      <selection activeCell="B1" sqref="B1"/>
    </sheetView>
  </sheetViews>
  <sheetFormatPr baseColWidth="10" defaultRowHeight="16" x14ac:dyDescent="0.2"/>
  <cols>
    <col min="1" max="1" width="14.6640625" bestFit="1" customWidth="1"/>
    <col min="2" max="2" width="19.83203125" bestFit="1" customWidth="1"/>
    <col min="6" max="6" width="20.1640625" customWidth="1"/>
    <col min="7" max="7" width="14.33203125" bestFit="1" customWidth="1"/>
    <col min="8" max="8" width="26.1640625" customWidth="1"/>
    <col min="12" max="12" width="19.83203125" customWidth="1"/>
    <col min="13" max="13" width="19.33203125" customWidth="1"/>
  </cols>
  <sheetData>
    <row r="1" spans="1:8" x14ac:dyDescent="0.2">
      <c r="A1" s="30" t="s">
        <v>909</v>
      </c>
      <c r="B1" s="30" t="s">
        <v>1042</v>
      </c>
    </row>
    <row r="2" spans="1:8" x14ac:dyDescent="0.2">
      <c r="A2" s="63" t="s">
        <v>125</v>
      </c>
      <c r="B2" s="65">
        <v>302</v>
      </c>
      <c r="E2" s="16"/>
      <c r="H2" s="45"/>
    </row>
    <row r="3" spans="1:8" x14ac:dyDescent="0.2">
      <c r="A3" s="63" t="s">
        <v>203</v>
      </c>
      <c r="B3" s="63">
        <v>3311.1799841000002</v>
      </c>
      <c r="E3" s="16"/>
      <c r="H3" s="45"/>
    </row>
    <row r="4" spans="1:8" x14ac:dyDescent="0.2">
      <c r="A4" s="63" t="s">
        <v>1619</v>
      </c>
      <c r="B4" s="65">
        <v>0</v>
      </c>
      <c r="E4" s="16"/>
      <c r="H4" s="45"/>
    </row>
    <row r="5" spans="1:8" x14ac:dyDescent="0.2">
      <c r="A5" s="63" t="s">
        <v>211</v>
      </c>
      <c r="B5" s="65">
        <v>-41</v>
      </c>
      <c r="E5" s="16"/>
      <c r="H5" s="45"/>
    </row>
    <row r="6" spans="1:8" x14ac:dyDescent="0.2">
      <c r="A6" s="63" t="s">
        <v>1620</v>
      </c>
      <c r="B6" s="63">
        <v>211.99999999999801</v>
      </c>
      <c r="E6" s="16"/>
      <c r="H6" s="45"/>
    </row>
    <row r="7" spans="1:8" x14ac:dyDescent="0.2">
      <c r="A7" s="63" t="s">
        <v>136</v>
      </c>
      <c r="B7" s="63">
        <v>90.009878614000002</v>
      </c>
      <c r="E7" s="16"/>
      <c r="H7" s="45"/>
    </row>
    <row r="8" spans="1:8" x14ac:dyDescent="0.2">
      <c r="A8" s="63" t="s">
        <v>1621</v>
      </c>
      <c r="B8" s="66">
        <v>24544.25</v>
      </c>
      <c r="E8" s="16"/>
      <c r="H8" s="45"/>
    </row>
    <row r="9" spans="1:8" x14ac:dyDescent="0.2">
      <c r="A9" s="63" t="s">
        <v>1622</v>
      </c>
      <c r="B9" s="63">
        <v>-357544.31150000001</v>
      </c>
      <c r="E9" s="16"/>
      <c r="H9" s="45"/>
    </row>
    <row r="10" spans="1:8" x14ac:dyDescent="0.2">
      <c r="A10" s="63" t="s">
        <v>1623</v>
      </c>
      <c r="B10" s="63">
        <v>-284248.23070000001</v>
      </c>
      <c r="E10" s="16"/>
      <c r="H10" s="45"/>
    </row>
    <row r="11" spans="1:8" x14ac:dyDescent="0.2">
      <c r="A11" s="63" t="s">
        <v>219</v>
      </c>
      <c r="B11" s="65">
        <v>754</v>
      </c>
      <c r="E11" s="16"/>
      <c r="H11" s="45"/>
    </row>
    <row r="12" spans="1:8" x14ac:dyDescent="0.2">
      <c r="A12" s="63" t="s">
        <v>223</v>
      </c>
      <c r="B12" s="63">
        <v>6742.1998835000004</v>
      </c>
      <c r="E12" s="16"/>
      <c r="H12" s="45"/>
    </row>
    <row r="13" spans="1:8" x14ac:dyDescent="0.2">
      <c r="A13" s="63" t="s">
        <v>225</v>
      </c>
      <c r="B13" s="63">
        <v>6205.2147103999996</v>
      </c>
      <c r="E13" s="16"/>
      <c r="H13" s="45"/>
    </row>
    <row r="14" spans="1:8" x14ac:dyDescent="0.2">
      <c r="A14" s="63" t="s">
        <v>1624</v>
      </c>
      <c r="B14" s="63">
        <v>4491.4475839500001</v>
      </c>
      <c r="E14" s="16"/>
      <c r="H14" s="45"/>
    </row>
    <row r="15" spans="1:8" x14ac:dyDescent="0.2">
      <c r="A15" s="63" t="s">
        <v>229</v>
      </c>
      <c r="B15" s="65">
        <v>1</v>
      </c>
      <c r="E15" s="16"/>
      <c r="H15" s="45"/>
    </row>
    <row r="16" spans="1:8" x14ac:dyDescent="0.2">
      <c r="A16" s="63" t="s">
        <v>1625</v>
      </c>
      <c r="B16" s="63" t="s">
        <v>11</v>
      </c>
    </row>
    <row r="17" spans="1:2" x14ac:dyDescent="0.2">
      <c r="A17" s="63" t="s">
        <v>1626</v>
      </c>
      <c r="B17" s="65">
        <v>53</v>
      </c>
    </row>
    <row r="18" spans="1:2" x14ac:dyDescent="0.2">
      <c r="A18" s="63" t="s">
        <v>1627</v>
      </c>
      <c r="B18" s="65">
        <v>24</v>
      </c>
    </row>
    <row r="19" spans="1:2" x14ac:dyDescent="0.2">
      <c r="A19" s="63" t="s">
        <v>231</v>
      </c>
      <c r="B19" s="63">
        <v>33283.853236000003</v>
      </c>
    </row>
    <row r="20" spans="1:2" x14ac:dyDescent="0.2">
      <c r="A20" s="63" t="s">
        <v>1628</v>
      </c>
      <c r="B20" s="65">
        <v>0</v>
      </c>
    </row>
    <row r="21" spans="1:2" x14ac:dyDescent="0.2">
      <c r="A21" s="63" t="s">
        <v>1629</v>
      </c>
      <c r="B21" s="65">
        <v>4</v>
      </c>
    </row>
    <row r="22" spans="1:2" x14ac:dyDescent="0.2">
      <c r="A22" s="63" t="s">
        <v>1630</v>
      </c>
      <c r="B22" s="65">
        <v>4</v>
      </c>
    </row>
    <row r="23" spans="1:2" x14ac:dyDescent="0.2">
      <c r="A23" s="63" t="s">
        <v>1631</v>
      </c>
      <c r="B23" s="63">
        <v>55789389.886</v>
      </c>
    </row>
    <row r="24" spans="1:2" x14ac:dyDescent="0.2">
      <c r="A24" s="63" t="s">
        <v>1632</v>
      </c>
      <c r="B24" s="65">
        <v>252</v>
      </c>
    </row>
    <row r="25" spans="1:2" x14ac:dyDescent="0.2">
      <c r="A25" s="63" t="s">
        <v>235</v>
      </c>
      <c r="B25" s="66">
        <v>2639942.06</v>
      </c>
    </row>
    <row r="26" spans="1:2" x14ac:dyDescent="0.2">
      <c r="A26" s="63" t="s">
        <v>1633</v>
      </c>
      <c r="B26" s="65">
        <v>-12</v>
      </c>
    </row>
    <row r="27" spans="1:2" x14ac:dyDescent="0.2">
      <c r="A27" s="63" t="s">
        <v>1634</v>
      </c>
      <c r="B27" s="65">
        <v>6</v>
      </c>
    </row>
    <row r="28" spans="1:2" x14ac:dyDescent="0.2">
      <c r="A28" s="63" t="s">
        <v>1635</v>
      </c>
      <c r="B28" s="65">
        <v>74</v>
      </c>
    </row>
    <row r="29" spans="1:2" x14ac:dyDescent="0.2">
      <c r="A29" s="63" t="s">
        <v>1636</v>
      </c>
      <c r="B29" s="66">
        <v>25148940.559999999</v>
      </c>
    </row>
    <row r="30" spans="1:2" x14ac:dyDescent="0.2">
      <c r="A30" s="63" t="s">
        <v>1637</v>
      </c>
      <c r="B30" s="63" t="s">
        <v>11</v>
      </c>
    </row>
    <row r="31" spans="1:2" x14ac:dyDescent="0.2">
      <c r="A31" s="63" t="s">
        <v>1638</v>
      </c>
      <c r="B31" s="65">
        <v>0</v>
      </c>
    </row>
    <row r="32" spans="1:2" x14ac:dyDescent="0.2">
      <c r="A32" s="63" t="s">
        <v>239</v>
      </c>
      <c r="B32" s="65">
        <v>351</v>
      </c>
    </row>
    <row r="33" spans="1:2" x14ac:dyDescent="0.2">
      <c r="A33" s="63" t="s">
        <v>240</v>
      </c>
      <c r="B33" s="65">
        <v>173</v>
      </c>
    </row>
    <row r="34" spans="1:2" x14ac:dyDescent="0.2">
      <c r="A34" s="63" t="s">
        <v>1639</v>
      </c>
      <c r="B34" s="65">
        <v>-97</v>
      </c>
    </row>
    <row r="35" spans="1:2" x14ac:dyDescent="0.2">
      <c r="A35" s="63" t="s">
        <v>640</v>
      </c>
      <c r="B35" s="63">
        <v>576.34463302999995</v>
      </c>
    </row>
    <row r="36" spans="1:2" x14ac:dyDescent="0.2">
      <c r="A36" s="63" t="s">
        <v>642</v>
      </c>
      <c r="B36" s="63">
        <v>576.92491595656202</v>
      </c>
    </row>
    <row r="37" spans="1:2" x14ac:dyDescent="0.2">
      <c r="A37" s="63" t="s">
        <v>1640</v>
      </c>
      <c r="B37" s="65">
        <v>-160</v>
      </c>
    </row>
    <row r="38" spans="1:2" x14ac:dyDescent="0.2">
      <c r="A38" s="63" t="s">
        <v>1641</v>
      </c>
      <c r="B38" s="63">
        <v>103333.87407000001</v>
      </c>
    </row>
    <row r="39" spans="1:2" x14ac:dyDescent="0.2">
      <c r="A39" s="63" t="s">
        <v>1642</v>
      </c>
      <c r="B39" s="63">
        <v>101282.647018</v>
      </c>
    </row>
    <row r="40" spans="1:2" x14ac:dyDescent="0.2">
      <c r="A40" s="63" t="s">
        <v>1643</v>
      </c>
      <c r="B40" s="63">
        <v>37412.604588000002</v>
      </c>
    </row>
    <row r="41" spans="1:2" x14ac:dyDescent="0.2">
      <c r="A41" s="63" t="s">
        <v>252</v>
      </c>
      <c r="B41" s="63">
        <v>934.007915999999</v>
      </c>
    </row>
    <row r="42" spans="1:2" x14ac:dyDescent="0.2">
      <c r="A42" s="63" t="s">
        <v>253</v>
      </c>
      <c r="B42" s="63">
        <v>880.92010800000003</v>
      </c>
    </row>
    <row r="43" spans="1:2" x14ac:dyDescent="0.2">
      <c r="A43" s="63" t="s">
        <v>1644</v>
      </c>
      <c r="B43" s="65">
        <v>37</v>
      </c>
    </row>
    <row r="44" spans="1:2" x14ac:dyDescent="0.2">
      <c r="A44" s="63" t="s">
        <v>257</v>
      </c>
      <c r="B44" s="65">
        <v>100</v>
      </c>
    </row>
    <row r="45" spans="1:2" x14ac:dyDescent="0.2">
      <c r="A45" s="63" t="s">
        <v>258</v>
      </c>
      <c r="B45" s="65">
        <v>81</v>
      </c>
    </row>
    <row r="46" spans="1:2" x14ac:dyDescent="0.2">
      <c r="A46" s="63" t="s">
        <v>1645</v>
      </c>
      <c r="B46" s="65">
        <v>65887</v>
      </c>
    </row>
    <row r="47" spans="1:2" x14ac:dyDescent="0.2">
      <c r="A47" s="63" t="s">
        <v>143</v>
      </c>
      <c r="B47" s="65">
        <v>174</v>
      </c>
    </row>
    <row r="48" spans="1:2" x14ac:dyDescent="0.2">
      <c r="A48" s="63" t="s">
        <v>1646</v>
      </c>
      <c r="B48" s="65">
        <v>230</v>
      </c>
    </row>
    <row r="49" spans="1:2" x14ac:dyDescent="0.2">
      <c r="A49" s="63" t="s">
        <v>1647</v>
      </c>
      <c r="B49" s="63" t="s">
        <v>11</v>
      </c>
    </row>
    <row r="50" spans="1:2" x14ac:dyDescent="0.2">
      <c r="A50" s="63" t="s">
        <v>1648</v>
      </c>
      <c r="B50" s="65">
        <v>0</v>
      </c>
    </row>
    <row r="51" spans="1:2" x14ac:dyDescent="0.2">
      <c r="A51" s="63" t="s">
        <v>643</v>
      </c>
      <c r="B51" s="65">
        <v>138</v>
      </c>
    </row>
    <row r="52" spans="1:2" x14ac:dyDescent="0.2">
      <c r="A52" s="63" t="s">
        <v>1649</v>
      </c>
      <c r="B52" s="63">
        <v>-4783.7333920000001</v>
      </c>
    </row>
    <row r="53" spans="1:2" x14ac:dyDescent="0.2">
      <c r="A53" s="63" t="s">
        <v>1650</v>
      </c>
      <c r="B53" s="63">
        <v>6840.9656417899996</v>
      </c>
    </row>
    <row r="54" spans="1:2" x14ac:dyDescent="0.2">
      <c r="A54" s="63" t="s">
        <v>262</v>
      </c>
      <c r="B54" s="63">
        <v>47095869.648999996</v>
      </c>
    </row>
    <row r="55" spans="1:2" x14ac:dyDescent="0.2">
      <c r="A55" s="63" t="s">
        <v>1651</v>
      </c>
      <c r="B55" s="65">
        <v>1</v>
      </c>
    </row>
    <row r="56" spans="1:2" x14ac:dyDescent="0.2">
      <c r="A56" s="63" t="s">
        <v>1652</v>
      </c>
      <c r="B56" s="65">
        <v>23</v>
      </c>
    </row>
    <row r="57" spans="1:2" x14ac:dyDescent="0.2">
      <c r="A57" s="63" t="s">
        <v>17</v>
      </c>
      <c r="B57" s="65">
        <v>1200012600</v>
      </c>
    </row>
    <row r="58" spans="1:2" x14ac:dyDescent="0.2">
      <c r="A58" s="63" t="s">
        <v>265</v>
      </c>
      <c r="B58" s="63">
        <v>-2406733.3687999998</v>
      </c>
    </row>
    <row r="59" spans="1:2" x14ac:dyDescent="0.2">
      <c r="A59" s="63" t="s">
        <v>266</v>
      </c>
      <c r="B59" s="66">
        <v>-2607958.33</v>
      </c>
    </row>
    <row r="60" spans="1:2" x14ac:dyDescent="0.2">
      <c r="A60" s="63" t="s">
        <v>1653</v>
      </c>
      <c r="B60" s="65">
        <v>-9</v>
      </c>
    </row>
    <row r="61" spans="1:2" x14ac:dyDescent="0.2">
      <c r="A61" s="63" t="s">
        <v>1654</v>
      </c>
      <c r="B61" s="65">
        <v>19686</v>
      </c>
    </row>
    <row r="62" spans="1:2" x14ac:dyDescent="0.2">
      <c r="A62" s="63" t="s">
        <v>1655</v>
      </c>
      <c r="B62" s="63">
        <v>6382.0990482460002</v>
      </c>
    </row>
    <row r="63" spans="1:2" x14ac:dyDescent="0.2">
      <c r="A63" s="63" t="s">
        <v>1656</v>
      </c>
      <c r="B63" s="65">
        <v>0</v>
      </c>
    </row>
    <row r="64" spans="1:2" x14ac:dyDescent="0.2">
      <c r="A64" s="63" t="s">
        <v>1657</v>
      </c>
      <c r="B64" s="65">
        <v>-2851</v>
      </c>
    </row>
    <row r="65" spans="1:2" x14ac:dyDescent="0.2">
      <c r="A65" s="63" t="s">
        <v>274</v>
      </c>
      <c r="B65" s="65">
        <v>3942</v>
      </c>
    </row>
    <row r="66" spans="1:2" x14ac:dyDescent="0.2">
      <c r="A66" s="63" t="s">
        <v>1658</v>
      </c>
      <c r="B66" s="65">
        <v>6375</v>
      </c>
    </row>
    <row r="67" spans="1:2" x14ac:dyDescent="0.2">
      <c r="A67" s="63" t="s">
        <v>1659</v>
      </c>
      <c r="B67" s="63">
        <v>3723497.5913959998</v>
      </c>
    </row>
    <row r="68" spans="1:2" x14ac:dyDescent="0.2">
      <c r="A68" s="63" t="s">
        <v>898</v>
      </c>
      <c r="B68" s="63">
        <v>12159.492835397001</v>
      </c>
    </row>
    <row r="69" spans="1:2" x14ac:dyDescent="0.2">
      <c r="A69" s="63" t="s">
        <v>1660</v>
      </c>
      <c r="B69" s="63">
        <v>204.08170701</v>
      </c>
    </row>
    <row r="70" spans="1:2" x14ac:dyDescent="0.2">
      <c r="A70" s="63" t="s">
        <v>1661</v>
      </c>
      <c r="B70" s="65">
        <v>-3288</v>
      </c>
    </row>
    <row r="71" spans="1:2" x14ac:dyDescent="0.2">
      <c r="A71" s="63" t="s">
        <v>1662</v>
      </c>
      <c r="B71" s="65">
        <v>24</v>
      </c>
    </row>
    <row r="72" spans="1:2" x14ac:dyDescent="0.2">
      <c r="A72" s="63" t="s">
        <v>288</v>
      </c>
      <c r="B72" s="66">
        <v>404227536.16000003</v>
      </c>
    </row>
    <row r="73" spans="1:2" x14ac:dyDescent="0.2">
      <c r="A73" s="63" t="s">
        <v>289</v>
      </c>
      <c r="B73" s="66">
        <v>404077441.12</v>
      </c>
    </row>
    <row r="74" spans="1:2" x14ac:dyDescent="0.2">
      <c r="A74" s="63" t="s">
        <v>290</v>
      </c>
      <c r="B74" s="65">
        <v>1480195</v>
      </c>
    </row>
    <row r="75" spans="1:2" x14ac:dyDescent="0.2">
      <c r="A75" s="63" t="s">
        <v>1663</v>
      </c>
      <c r="B75" s="63">
        <v>2.6800000000000001E-2</v>
      </c>
    </row>
    <row r="76" spans="1:2" x14ac:dyDescent="0.2">
      <c r="A76" s="63" t="s">
        <v>295</v>
      </c>
      <c r="B76" s="65">
        <v>-495</v>
      </c>
    </row>
    <row r="77" spans="1:2" x14ac:dyDescent="0.2">
      <c r="A77" s="63" t="s">
        <v>1664</v>
      </c>
      <c r="B77" s="65">
        <v>-111</v>
      </c>
    </row>
    <row r="78" spans="1:2" x14ac:dyDescent="0.2">
      <c r="A78" s="63" t="s">
        <v>49</v>
      </c>
      <c r="B78" s="65">
        <v>1</v>
      </c>
    </row>
    <row r="79" spans="1:2" x14ac:dyDescent="0.2">
      <c r="A79" s="63" t="s">
        <v>1665</v>
      </c>
      <c r="B79" s="65">
        <v>1</v>
      </c>
    </row>
    <row r="80" spans="1:2" x14ac:dyDescent="0.2">
      <c r="A80" s="63" t="s">
        <v>1666</v>
      </c>
      <c r="B80" s="63">
        <v>11801.185719999999</v>
      </c>
    </row>
    <row r="81" spans="1:2" x14ac:dyDescent="0.2">
      <c r="A81" s="63" t="s">
        <v>1667</v>
      </c>
      <c r="B81" s="63">
        <v>40005.05399</v>
      </c>
    </row>
    <row r="82" spans="1:2" x14ac:dyDescent="0.2">
      <c r="A82" s="63" t="s">
        <v>301</v>
      </c>
      <c r="B82" s="65">
        <v>11689</v>
      </c>
    </row>
    <row r="83" spans="1:2" x14ac:dyDescent="0.2">
      <c r="A83" s="63" t="s">
        <v>302</v>
      </c>
      <c r="B83" s="65">
        <v>211913</v>
      </c>
    </row>
    <row r="84" spans="1:2" x14ac:dyDescent="0.2">
      <c r="A84" s="63" t="s">
        <v>1668</v>
      </c>
      <c r="B84" s="65">
        <v>-52301</v>
      </c>
    </row>
    <row r="85" spans="1:2" x14ac:dyDescent="0.2">
      <c r="A85" s="63" t="s">
        <v>1669</v>
      </c>
      <c r="B85" s="63">
        <v>326481.14282799</v>
      </c>
    </row>
    <row r="86" spans="1:2" x14ac:dyDescent="0.2">
      <c r="A86" s="63" t="s">
        <v>154</v>
      </c>
      <c r="B86" s="63">
        <v>109143.4935</v>
      </c>
    </row>
    <row r="87" spans="1:2" x14ac:dyDescent="0.2">
      <c r="A87" s="63" t="s">
        <v>1670</v>
      </c>
      <c r="B87" s="63">
        <v>5.5333761199999998E-2</v>
      </c>
    </row>
    <row r="88" spans="1:2" x14ac:dyDescent="0.2">
      <c r="A88" s="63" t="s">
        <v>158</v>
      </c>
      <c r="B88" s="65">
        <v>-21718</v>
      </c>
    </row>
    <row r="89" spans="1:2" x14ac:dyDescent="0.2">
      <c r="A89" s="63" t="s">
        <v>159</v>
      </c>
      <c r="B89" s="65">
        <v>-20540</v>
      </c>
    </row>
    <row r="90" spans="1:2" x14ac:dyDescent="0.2">
      <c r="A90" s="63" t="s">
        <v>1671</v>
      </c>
      <c r="B90" s="65">
        <v>52200</v>
      </c>
    </row>
    <row r="91" spans="1:2" x14ac:dyDescent="0.2">
      <c r="A91" s="63" t="s">
        <v>314</v>
      </c>
      <c r="B91" s="65">
        <v>130800</v>
      </c>
    </row>
    <row r="92" spans="1:2" x14ac:dyDescent="0.2">
      <c r="A92" s="63" t="s">
        <v>1672</v>
      </c>
      <c r="B92" s="65">
        <v>8105</v>
      </c>
    </row>
    <row r="93" spans="1:2" x14ac:dyDescent="0.2">
      <c r="A93" s="63" t="s">
        <v>317</v>
      </c>
      <c r="B93" s="65">
        <v>14409</v>
      </c>
    </row>
    <row r="94" spans="1:2" x14ac:dyDescent="0.2">
      <c r="A94" s="63" t="s">
        <v>824</v>
      </c>
      <c r="B94" s="65">
        <v>161</v>
      </c>
    </row>
    <row r="95" spans="1:2" x14ac:dyDescent="0.2">
      <c r="A95" s="63" t="s">
        <v>827</v>
      </c>
      <c r="B95" s="65">
        <v>-309</v>
      </c>
    </row>
    <row r="96" spans="1:2" x14ac:dyDescent="0.2">
      <c r="A96" s="63" t="s">
        <v>325</v>
      </c>
      <c r="B96" s="65">
        <v>-195</v>
      </c>
    </row>
    <row r="97" spans="1:2" x14ac:dyDescent="0.2">
      <c r="A97" s="63" t="s">
        <v>840</v>
      </c>
      <c r="B97" s="65">
        <v>46</v>
      </c>
    </row>
    <row r="98" spans="1:2" x14ac:dyDescent="0.2">
      <c r="A98" s="63" t="s">
        <v>865</v>
      </c>
      <c r="B98" s="65">
        <v>-17783</v>
      </c>
    </row>
    <row r="99" spans="1:2" x14ac:dyDescent="0.2">
      <c r="A99" s="63" t="s">
        <v>867</v>
      </c>
      <c r="B99" s="65">
        <v>176</v>
      </c>
    </row>
    <row r="100" spans="1:2" x14ac:dyDescent="0.2">
      <c r="A100" s="63" t="s">
        <v>878</v>
      </c>
      <c r="B100" s="65">
        <v>91</v>
      </c>
    </row>
    <row r="101" spans="1:2" x14ac:dyDescent="0.2">
      <c r="A101" s="63" t="s">
        <v>1673</v>
      </c>
      <c r="B101" s="63" t="s">
        <v>11</v>
      </c>
    </row>
    <row r="102" spans="1:2" x14ac:dyDescent="0.2">
      <c r="A102" s="63" t="s">
        <v>1674</v>
      </c>
      <c r="B102" s="63">
        <v>1.810748</v>
      </c>
    </row>
    <row r="103" spans="1:2" x14ac:dyDescent="0.2">
      <c r="A103" s="63" t="s">
        <v>1675</v>
      </c>
      <c r="B103" s="63">
        <v>2008.2</v>
      </c>
    </row>
    <row r="104" spans="1:2" x14ac:dyDescent="0.2">
      <c r="A104" s="63" t="s">
        <v>1676</v>
      </c>
      <c r="B104" s="63">
        <v>-2.3880616899999998</v>
      </c>
    </row>
    <row r="105" spans="1:2" x14ac:dyDescent="0.2">
      <c r="A105" s="63" t="s">
        <v>1677</v>
      </c>
      <c r="B105" s="65">
        <v>0</v>
      </c>
    </row>
    <row r="106" spans="1:2" x14ac:dyDescent="0.2">
      <c r="A106" s="63" t="s">
        <v>1678</v>
      </c>
      <c r="B106" s="65">
        <v>26756</v>
      </c>
    </row>
    <row r="107" spans="1:2" x14ac:dyDescent="0.2">
      <c r="A107" s="63" t="s">
        <v>1679</v>
      </c>
      <c r="B107" s="65">
        <v>1600</v>
      </c>
    </row>
    <row r="108" spans="1:2" x14ac:dyDescent="0.2">
      <c r="A108" s="63" t="s">
        <v>1680</v>
      </c>
      <c r="B108" s="65">
        <v>6307996</v>
      </c>
    </row>
    <row r="109" spans="1:2" x14ac:dyDescent="0.2">
      <c r="A109" s="63" t="s">
        <v>1681</v>
      </c>
      <c r="B109" s="65">
        <v>71320</v>
      </c>
    </row>
    <row r="110" spans="1:2" x14ac:dyDescent="0.2">
      <c r="A110" s="63" t="s">
        <v>1682</v>
      </c>
      <c r="B110" s="65">
        <v>453</v>
      </c>
    </row>
    <row r="111" spans="1:2" x14ac:dyDescent="0.2">
      <c r="A111" s="63" t="s">
        <v>1683</v>
      </c>
      <c r="B111" s="63">
        <v>6.7249999999999505E-2</v>
      </c>
    </row>
    <row r="112" spans="1:2" x14ac:dyDescent="0.2">
      <c r="A112" s="63" t="s">
        <v>1684</v>
      </c>
      <c r="B112" s="63" t="s">
        <v>11</v>
      </c>
    </row>
    <row r="113" spans="1:2" x14ac:dyDescent="0.2">
      <c r="A113" s="63" t="s">
        <v>1685</v>
      </c>
      <c r="B113" s="63">
        <v>-34.700000000000003</v>
      </c>
    </row>
    <row r="114" spans="1:2" x14ac:dyDescent="0.2">
      <c r="A114" s="63" t="s">
        <v>1686</v>
      </c>
      <c r="B114" s="66">
        <v>988585.62</v>
      </c>
    </row>
    <row r="115" spans="1:2" x14ac:dyDescent="0.2">
      <c r="A115" s="63" t="s">
        <v>1687</v>
      </c>
      <c r="B115" s="63">
        <v>-13172.2</v>
      </c>
    </row>
    <row r="116" spans="1:2" x14ac:dyDescent="0.2">
      <c r="A116" s="63" t="s">
        <v>1688</v>
      </c>
      <c r="B116" s="63" t="s">
        <v>11</v>
      </c>
    </row>
    <row r="117" spans="1:2" x14ac:dyDescent="0.2">
      <c r="A117" s="63" t="s">
        <v>1689</v>
      </c>
      <c r="B117" s="66">
        <v>12941.74</v>
      </c>
    </row>
    <row r="118" spans="1:2" x14ac:dyDescent="0.2">
      <c r="A118" s="63" t="s">
        <v>1690</v>
      </c>
      <c r="B118" s="63" t="s">
        <v>11</v>
      </c>
    </row>
    <row r="119" spans="1:2" x14ac:dyDescent="0.2">
      <c r="A119" s="63" t="s">
        <v>1691</v>
      </c>
      <c r="B119" s="63">
        <v>2.1415999999999999</v>
      </c>
    </row>
    <row r="120" spans="1:2" x14ac:dyDescent="0.2">
      <c r="A120" s="63" t="s">
        <v>1692</v>
      </c>
      <c r="B120" s="65">
        <v>1471</v>
      </c>
    </row>
    <row r="121" spans="1:2" x14ac:dyDescent="0.2">
      <c r="A121" s="63" t="s">
        <v>1693</v>
      </c>
      <c r="B121" s="63">
        <v>33.384729927000002</v>
      </c>
    </row>
    <row r="122" spans="1:2" x14ac:dyDescent="0.2">
      <c r="A122" s="63" t="s">
        <v>1694</v>
      </c>
      <c r="B122" s="63">
        <v>45.370167019999798</v>
      </c>
    </row>
    <row r="123" spans="1:2" x14ac:dyDescent="0.2">
      <c r="A123" s="63" t="s">
        <v>1695</v>
      </c>
      <c r="B123" s="63">
        <v>61.6</v>
      </c>
    </row>
    <row r="124" spans="1:2" x14ac:dyDescent="0.2">
      <c r="A124" s="63" t="s">
        <v>1696</v>
      </c>
      <c r="B124" s="63">
        <v>27265.705999999998</v>
      </c>
    </row>
    <row r="125" spans="1:2" x14ac:dyDescent="0.2">
      <c r="A125" s="63" t="s">
        <v>1697</v>
      </c>
      <c r="B125" s="63">
        <v>25009.662227000001</v>
      </c>
    </row>
    <row r="126" spans="1:2" x14ac:dyDescent="0.2">
      <c r="A126" s="63" t="s">
        <v>1698</v>
      </c>
      <c r="B126" s="63">
        <v>283627956.59500003</v>
      </c>
    </row>
    <row r="127" spans="1:2" x14ac:dyDescent="0.2">
      <c r="A127" s="63" t="s">
        <v>1699</v>
      </c>
      <c r="B127" s="63">
        <v>1613.0388458499999</v>
      </c>
    </row>
    <row r="128" spans="1:2" x14ac:dyDescent="0.2">
      <c r="A128" s="63" t="s">
        <v>1700</v>
      </c>
      <c r="B128" s="65">
        <v>2612710</v>
      </c>
    </row>
    <row r="129" spans="1:2" x14ac:dyDescent="0.2">
      <c r="A129" s="63" t="s">
        <v>1701</v>
      </c>
      <c r="B129" s="63">
        <v>561.99999716889999</v>
      </c>
    </row>
    <row r="130" spans="1:2" x14ac:dyDescent="0.2">
      <c r="A130" s="63" t="s">
        <v>1702</v>
      </c>
      <c r="B130" s="65">
        <v>182</v>
      </c>
    </row>
    <row r="131" spans="1:2" x14ac:dyDescent="0.2">
      <c r="A131" s="63" t="s">
        <v>1703</v>
      </c>
      <c r="B131" s="63">
        <v>323.83878738999999</v>
      </c>
    </row>
    <row r="132" spans="1:2" x14ac:dyDescent="0.2">
      <c r="A132" s="63" t="s">
        <v>1704</v>
      </c>
      <c r="B132" s="65">
        <v>6260</v>
      </c>
    </row>
    <row r="133" spans="1:2" x14ac:dyDescent="0.2">
      <c r="A133" s="63" t="s">
        <v>1705</v>
      </c>
      <c r="B133" s="65">
        <v>935</v>
      </c>
    </row>
    <row r="134" spans="1:2" x14ac:dyDescent="0.2">
      <c r="A134" s="63" t="s">
        <v>1706</v>
      </c>
      <c r="B134" s="65">
        <v>3645</v>
      </c>
    </row>
    <row r="135" spans="1:2" x14ac:dyDescent="0.2">
      <c r="A135" s="63" t="s">
        <v>1707</v>
      </c>
      <c r="B135" s="65">
        <v>655</v>
      </c>
    </row>
    <row r="136" spans="1:2" x14ac:dyDescent="0.2">
      <c r="A136" s="63" t="s">
        <v>1708</v>
      </c>
      <c r="B136" s="63">
        <v>0.110283623</v>
      </c>
    </row>
    <row r="137" spans="1:2" x14ac:dyDescent="0.2">
      <c r="A137" s="63" t="s">
        <v>1709</v>
      </c>
      <c r="B137" s="63">
        <v>3.8354325999999999E-3</v>
      </c>
    </row>
    <row r="138" spans="1:2" x14ac:dyDescent="0.2">
      <c r="A138" s="63" t="s">
        <v>353</v>
      </c>
      <c r="B138" s="65">
        <v>203</v>
      </c>
    </row>
    <row r="139" spans="1:2" x14ac:dyDescent="0.2">
      <c r="A139" s="63" t="s">
        <v>719</v>
      </c>
      <c r="B139" s="65">
        <v>184380</v>
      </c>
    </row>
    <row r="140" spans="1:2" x14ac:dyDescent="0.2">
      <c r="A140" s="63" t="s">
        <v>728</v>
      </c>
      <c r="B140" s="65">
        <v>30</v>
      </c>
    </row>
    <row r="141" spans="1:2" x14ac:dyDescent="0.2">
      <c r="A141" s="63" t="s">
        <v>748</v>
      </c>
      <c r="B141" s="63">
        <v>112.00152</v>
      </c>
    </row>
    <row r="142" spans="1:2" x14ac:dyDescent="0.2">
      <c r="A142" s="63" t="s">
        <v>759</v>
      </c>
      <c r="B142" s="63">
        <v>2351.4031</v>
      </c>
    </row>
    <row r="143" spans="1:2" x14ac:dyDescent="0.2">
      <c r="A143" s="63" t="s">
        <v>764</v>
      </c>
      <c r="B143" s="65">
        <v>3201</v>
      </c>
    </row>
    <row r="144" spans="1:2" x14ac:dyDescent="0.2">
      <c r="A144" s="63" t="s">
        <v>768</v>
      </c>
      <c r="B144" s="63">
        <v>113.6562385063</v>
      </c>
    </row>
    <row r="145" spans="1:2" x14ac:dyDescent="0.2">
      <c r="A145" s="63" t="s">
        <v>775</v>
      </c>
      <c r="B145" s="66">
        <v>54.76</v>
      </c>
    </row>
    <row r="146" spans="1:2" x14ac:dyDescent="0.2">
      <c r="A146" s="63" t="s">
        <v>380</v>
      </c>
      <c r="B146" s="65">
        <v>318</v>
      </c>
    </row>
    <row r="147" spans="1:2" x14ac:dyDescent="0.2">
      <c r="A147" s="63" t="s">
        <v>804</v>
      </c>
      <c r="B147" s="65">
        <v>4</v>
      </c>
    </row>
    <row r="148" spans="1:2" x14ac:dyDescent="0.2">
      <c r="A148" s="63" t="s">
        <v>812</v>
      </c>
      <c r="B148" s="63">
        <v>-237.75668150000001</v>
      </c>
    </row>
    <row r="149" spans="1:2" x14ac:dyDescent="0.2">
      <c r="A149" s="63" t="s">
        <v>813</v>
      </c>
      <c r="B149" s="65">
        <v>-238</v>
      </c>
    </row>
    <row r="150" spans="1:2" x14ac:dyDescent="0.2">
      <c r="A150" s="63" t="s">
        <v>659</v>
      </c>
      <c r="B150" s="63">
        <v>0.1500025774</v>
      </c>
    </row>
    <row r="151" spans="1:2" x14ac:dyDescent="0.2">
      <c r="A151" s="63" t="s">
        <v>102</v>
      </c>
      <c r="B151" s="65">
        <v>15</v>
      </c>
    </row>
    <row r="152" spans="1:2" x14ac:dyDescent="0.2">
      <c r="A152" s="63" t="s">
        <v>653</v>
      </c>
      <c r="B152" s="65">
        <v>-3719</v>
      </c>
    </row>
    <row r="153" spans="1:2" x14ac:dyDescent="0.2">
      <c r="A153" s="63" t="s">
        <v>1710</v>
      </c>
      <c r="B153" s="63" t="s">
        <v>11</v>
      </c>
    </row>
    <row r="154" spans="1:2" x14ac:dyDescent="0.2">
      <c r="A154" s="63" t="s">
        <v>160</v>
      </c>
      <c r="B154" s="65">
        <v>214</v>
      </c>
    </row>
    <row r="155" spans="1:2" x14ac:dyDescent="0.2">
      <c r="A155" s="63" t="s">
        <v>393</v>
      </c>
      <c r="B155" s="65">
        <v>242</v>
      </c>
    </row>
    <row r="156" spans="1:2" x14ac:dyDescent="0.2">
      <c r="A156" s="63" t="s">
        <v>1711</v>
      </c>
      <c r="B156" s="65">
        <v>231</v>
      </c>
    </row>
    <row r="157" spans="1:2" x14ac:dyDescent="0.2">
      <c r="A157" s="63" t="s">
        <v>397</v>
      </c>
      <c r="B157" s="65">
        <v>0</v>
      </c>
    </row>
    <row r="158" spans="1:2" x14ac:dyDescent="0.2">
      <c r="A158" s="63" t="s">
        <v>399</v>
      </c>
      <c r="B158" s="65">
        <v>2</v>
      </c>
    </row>
    <row r="159" spans="1:2" x14ac:dyDescent="0.2">
      <c r="A159" s="63" t="s">
        <v>403</v>
      </c>
      <c r="B159" s="63">
        <v>-1524.3333333333301</v>
      </c>
    </row>
    <row r="160" spans="1:2" x14ac:dyDescent="0.2">
      <c r="A160" s="63" t="s">
        <v>1712</v>
      </c>
      <c r="B160" s="63">
        <v>-549.21438505000003</v>
      </c>
    </row>
    <row r="161" spans="1:2" x14ac:dyDescent="0.2">
      <c r="A161" s="63" t="s">
        <v>416</v>
      </c>
      <c r="B161" s="65">
        <v>20622</v>
      </c>
    </row>
    <row r="162" spans="1:2" x14ac:dyDescent="0.2">
      <c r="A162" s="63" t="s">
        <v>423</v>
      </c>
      <c r="B162" s="65">
        <v>0</v>
      </c>
    </row>
    <row r="163" spans="1:2" x14ac:dyDescent="0.2">
      <c r="A163" s="63" t="s">
        <v>1713</v>
      </c>
      <c r="B163" s="65">
        <v>53905</v>
      </c>
    </row>
    <row r="164" spans="1:2" x14ac:dyDescent="0.2">
      <c r="A164" s="63" t="s">
        <v>1714</v>
      </c>
      <c r="B164" s="65">
        <v>115</v>
      </c>
    </row>
    <row r="165" spans="1:2" x14ac:dyDescent="0.2">
      <c r="A165" s="63" t="s">
        <v>1715</v>
      </c>
      <c r="B165" s="65">
        <v>58</v>
      </c>
    </row>
    <row r="166" spans="1:2" x14ac:dyDescent="0.2">
      <c r="A166" s="63" t="s">
        <v>162</v>
      </c>
      <c r="B166" s="65">
        <v>16862</v>
      </c>
    </row>
    <row r="167" spans="1:2" x14ac:dyDescent="0.2">
      <c r="A167" s="63" t="s">
        <v>1716</v>
      </c>
      <c r="B167" s="65">
        <v>-33269</v>
      </c>
    </row>
    <row r="168" spans="1:2" x14ac:dyDescent="0.2">
      <c r="A168" s="63" t="s">
        <v>1717</v>
      </c>
      <c r="B168" s="65">
        <v>15078</v>
      </c>
    </row>
    <row r="169" spans="1:2" x14ac:dyDescent="0.2">
      <c r="A169" s="63" t="s">
        <v>1718</v>
      </c>
      <c r="B169" s="65">
        <v>1</v>
      </c>
    </row>
    <row r="170" spans="1:2" x14ac:dyDescent="0.2">
      <c r="A170" s="63" t="s">
        <v>453</v>
      </c>
      <c r="B170" s="63">
        <v>-8674.3426071199992</v>
      </c>
    </row>
    <row r="171" spans="1:2" x14ac:dyDescent="0.2">
      <c r="A171" s="63" t="s">
        <v>452</v>
      </c>
      <c r="B171" s="63">
        <v>-14339.353450000001</v>
      </c>
    </row>
    <row r="172" spans="1:2" x14ac:dyDescent="0.2">
      <c r="A172" s="63" t="s">
        <v>1719</v>
      </c>
      <c r="B172" s="63">
        <v>2623271.3266670001</v>
      </c>
    </row>
    <row r="173" spans="1:2" x14ac:dyDescent="0.2">
      <c r="A173" s="63" t="s">
        <v>1720</v>
      </c>
      <c r="B173" s="65">
        <v>49324</v>
      </c>
    </row>
    <row r="174" spans="1:2" x14ac:dyDescent="0.2">
      <c r="A174" s="63" t="s">
        <v>1721</v>
      </c>
      <c r="B174" s="65">
        <v>125055</v>
      </c>
    </row>
    <row r="175" spans="1:2" x14ac:dyDescent="0.2">
      <c r="A175" s="63" t="s">
        <v>53</v>
      </c>
      <c r="B175" s="65">
        <v>11</v>
      </c>
    </row>
    <row r="176" spans="1:2" x14ac:dyDescent="0.2">
      <c r="A176" s="63" t="s">
        <v>1722</v>
      </c>
      <c r="B176" s="65">
        <v>1473</v>
      </c>
    </row>
    <row r="177" spans="1:2" x14ac:dyDescent="0.2">
      <c r="A177" s="63" t="s">
        <v>1723</v>
      </c>
      <c r="B177" s="65">
        <v>1747</v>
      </c>
    </row>
    <row r="178" spans="1:2" x14ac:dyDescent="0.2">
      <c r="A178" s="63" t="s">
        <v>888</v>
      </c>
      <c r="B178" s="65">
        <v>340</v>
      </c>
    </row>
    <row r="179" spans="1:2" x14ac:dyDescent="0.2">
      <c r="A179" s="63" t="s">
        <v>1724</v>
      </c>
      <c r="B179" s="65">
        <v>17566</v>
      </c>
    </row>
    <row r="180" spans="1:2" x14ac:dyDescent="0.2">
      <c r="A180" s="63" t="s">
        <v>1725</v>
      </c>
      <c r="B180" s="65">
        <v>155328</v>
      </c>
    </row>
    <row r="181" spans="1:2" x14ac:dyDescent="0.2">
      <c r="A181" s="63" t="s">
        <v>462</v>
      </c>
      <c r="B181" s="63">
        <v>-70.569964299999995</v>
      </c>
    </row>
    <row r="182" spans="1:2" x14ac:dyDescent="0.2">
      <c r="A182" s="63" t="s">
        <v>463</v>
      </c>
      <c r="B182" s="63">
        <v>-200.44990770000001</v>
      </c>
    </row>
    <row r="183" spans="1:2" x14ac:dyDescent="0.2">
      <c r="A183" s="63" t="s">
        <v>465</v>
      </c>
      <c r="B183" s="65">
        <v>174</v>
      </c>
    </row>
    <row r="184" spans="1:2" x14ac:dyDescent="0.2">
      <c r="A184" s="63" t="s">
        <v>39</v>
      </c>
      <c r="B184" s="65">
        <v>3712</v>
      </c>
    </row>
    <row r="185" spans="1:2" x14ac:dyDescent="0.2">
      <c r="A185" s="63" t="s">
        <v>167</v>
      </c>
      <c r="B185" s="63">
        <v>165395.275295</v>
      </c>
    </row>
    <row r="186" spans="1:2" x14ac:dyDescent="0.2">
      <c r="A186" s="63" t="s">
        <v>1726</v>
      </c>
      <c r="B186" s="63">
        <v>-36800603.233199999</v>
      </c>
    </row>
    <row r="187" spans="1:2" x14ac:dyDescent="0.2">
      <c r="A187" s="63" t="s">
        <v>471</v>
      </c>
      <c r="B187" s="65">
        <v>423</v>
      </c>
    </row>
    <row r="188" spans="1:2" x14ac:dyDescent="0.2">
      <c r="A188" s="63" t="s">
        <v>475</v>
      </c>
      <c r="B188" s="65">
        <v>4521</v>
      </c>
    </row>
    <row r="189" spans="1:2" x14ac:dyDescent="0.2">
      <c r="A189" s="63" t="s">
        <v>1727</v>
      </c>
      <c r="B189" s="65">
        <v>-6020203</v>
      </c>
    </row>
    <row r="190" spans="1:2" x14ac:dyDescent="0.2">
      <c r="A190" s="63" t="s">
        <v>1728</v>
      </c>
      <c r="B190" s="63">
        <v>-6.6755047315380001</v>
      </c>
    </row>
    <row r="191" spans="1:2" x14ac:dyDescent="0.2">
      <c r="A191" s="63" t="s">
        <v>484</v>
      </c>
      <c r="B191" s="65">
        <v>19449</v>
      </c>
    </row>
    <row r="192" spans="1:2" x14ac:dyDescent="0.2">
      <c r="A192" s="63" t="s">
        <v>486</v>
      </c>
      <c r="B192" s="65">
        <v>20889</v>
      </c>
    </row>
    <row r="193" spans="1:2" x14ac:dyDescent="0.2">
      <c r="A193" s="63" t="s">
        <v>1729</v>
      </c>
      <c r="B193" s="63">
        <v>-63.208495030000002</v>
      </c>
    </row>
    <row r="194" spans="1:2" x14ac:dyDescent="0.2">
      <c r="A194" s="63" t="s">
        <v>1730</v>
      </c>
      <c r="B194" s="63">
        <v>-52.322274350999997</v>
      </c>
    </row>
    <row r="195" spans="1:2" x14ac:dyDescent="0.2">
      <c r="A195" s="63" t="s">
        <v>168</v>
      </c>
      <c r="B195" s="63">
        <v>12889.999991999999</v>
      </c>
    </row>
    <row r="196" spans="1:2" x14ac:dyDescent="0.2">
      <c r="A196" s="63" t="s">
        <v>1731</v>
      </c>
      <c r="B196" s="63">
        <v>-0.16972352705829999</v>
      </c>
    </row>
    <row r="197" spans="1:2" x14ac:dyDescent="0.2">
      <c r="A197" s="63" t="s">
        <v>1732</v>
      </c>
      <c r="B197" s="63">
        <v>-0.17178048342319999</v>
      </c>
    </row>
    <row r="198" spans="1:2" x14ac:dyDescent="0.2">
      <c r="A198" s="63" t="s">
        <v>1733</v>
      </c>
      <c r="B198" s="65">
        <v>-19</v>
      </c>
    </row>
    <row r="199" spans="1:2" x14ac:dyDescent="0.2">
      <c r="A199" s="63" t="s">
        <v>490</v>
      </c>
      <c r="B199" s="63">
        <v>-19.000000000099998</v>
      </c>
    </row>
    <row r="200" spans="1:2" x14ac:dyDescent="0.2">
      <c r="A200" s="63" t="s">
        <v>1734</v>
      </c>
      <c r="B200" s="63">
        <v>3217.7</v>
      </c>
    </row>
    <row r="201" spans="1:2" x14ac:dyDescent="0.2">
      <c r="A201" s="63" t="s">
        <v>1735</v>
      </c>
      <c r="B201" s="63">
        <v>-230.9891623</v>
      </c>
    </row>
    <row r="202" spans="1:2" x14ac:dyDescent="0.2">
      <c r="A202" s="63" t="s">
        <v>171</v>
      </c>
      <c r="B202" s="65">
        <v>423</v>
      </c>
    </row>
    <row r="203" spans="1:2" x14ac:dyDescent="0.2">
      <c r="A203" s="63" t="s">
        <v>1736</v>
      </c>
      <c r="B203" s="63">
        <v>410.76370138999999</v>
      </c>
    </row>
    <row r="204" spans="1:2" x14ac:dyDescent="0.2">
      <c r="A204" s="63" t="s">
        <v>1737</v>
      </c>
      <c r="B204" s="63">
        <v>7753674.8537600003</v>
      </c>
    </row>
    <row r="205" spans="1:2" x14ac:dyDescent="0.2">
      <c r="A205" s="63" t="s">
        <v>1738</v>
      </c>
      <c r="B205" s="63">
        <v>8128831.1771999998</v>
      </c>
    </row>
    <row r="206" spans="1:2" x14ac:dyDescent="0.2">
      <c r="A206" s="63" t="s">
        <v>1739</v>
      </c>
      <c r="B206" s="63">
        <v>586803238.65699995</v>
      </c>
    </row>
    <row r="207" spans="1:2" x14ac:dyDescent="0.2">
      <c r="A207" s="63" t="s">
        <v>1740</v>
      </c>
      <c r="B207" s="65">
        <v>-16</v>
      </c>
    </row>
    <row r="208" spans="1:2" x14ac:dyDescent="0.2">
      <c r="A208" s="63" t="s">
        <v>1741</v>
      </c>
      <c r="B208" s="65">
        <v>69</v>
      </c>
    </row>
    <row r="209" spans="1:2" x14ac:dyDescent="0.2">
      <c r="A209" s="63" t="s">
        <v>172</v>
      </c>
      <c r="B209" s="63">
        <v>660705645.75899994</v>
      </c>
    </row>
    <row r="210" spans="1:2" x14ac:dyDescent="0.2">
      <c r="A210" s="63" t="s">
        <v>893</v>
      </c>
      <c r="B210" s="63">
        <v>529740623.19999999</v>
      </c>
    </row>
    <row r="211" spans="1:2" x14ac:dyDescent="0.2">
      <c r="A211" s="63" t="s">
        <v>1742</v>
      </c>
      <c r="B211" s="65">
        <v>-394</v>
      </c>
    </row>
    <row r="212" spans="1:2" x14ac:dyDescent="0.2">
      <c r="A212" s="63" t="s">
        <v>1743</v>
      </c>
      <c r="B212" s="65">
        <v>15</v>
      </c>
    </row>
    <row r="213" spans="1:2" x14ac:dyDescent="0.2">
      <c r="A213" s="63" t="s">
        <v>1744</v>
      </c>
      <c r="B213" s="63">
        <v>15.999999999790001</v>
      </c>
    </row>
    <row r="214" spans="1:2" x14ac:dyDescent="0.2">
      <c r="A214" s="63" t="s">
        <v>1745</v>
      </c>
      <c r="B214" s="65">
        <v>7</v>
      </c>
    </row>
    <row r="215" spans="1:2" x14ac:dyDescent="0.2">
      <c r="A215" s="63" t="s">
        <v>1746</v>
      </c>
      <c r="B215" s="63">
        <v>-7559.5330538170001</v>
      </c>
    </row>
    <row r="216" spans="1:2" x14ac:dyDescent="0.2">
      <c r="A216" s="63" t="s">
        <v>1747</v>
      </c>
      <c r="B216" s="65">
        <v>48</v>
      </c>
    </row>
    <row r="217" spans="1:2" x14ac:dyDescent="0.2">
      <c r="A217" s="63" t="s">
        <v>1748</v>
      </c>
      <c r="B217" s="65">
        <v>12677206</v>
      </c>
    </row>
    <row r="218" spans="1:2" x14ac:dyDescent="0.2">
      <c r="A218" s="63" t="s">
        <v>1749</v>
      </c>
      <c r="B218" s="63" t="s">
        <v>11</v>
      </c>
    </row>
    <row r="219" spans="1:2" x14ac:dyDescent="0.2">
      <c r="A219" s="63" t="s">
        <v>1750</v>
      </c>
      <c r="B219" s="63">
        <v>1745.1238129999999</v>
      </c>
    </row>
    <row r="220" spans="1:2" x14ac:dyDescent="0.2">
      <c r="A220" s="63" t="s">
        <v>1751</v>
      </c>
      <c r="B220" s="65">
        <v>-345</v>
      </c>
    </row>
    <row r="221" spans="1:2" x14ac:dyDescent="0.2">
      <c r="A221" s="63" t="s">
        <v>1752</v>
      </c>
      <c r="B221" s="63">
        <v>24256.3122898</v>
      </c>
    </row>
    <row r="222" spans="1:2" x14ac:dyDescent="0.2">
      <c r="A222" s="63" t="s">
        <v>1753</v>
      </c>
      <c r="B222" s="63">
        <v>7.7586307222700004</v>
      </c>
    </row>
    <row r="223" spans="1:2" x14ac:dyDescent="0.2">
      <c r="A223" s="63" t="s">
        <v>1754</v>
      </c>
      <c r="B223" s="63">
        <v>51906.477370000001</v>
      </c>
    </row>
    <row r="224" spans="1:2" x14ac:dyDescent="0.2">
      <c r="A224" s="63" t="s">
        <v>1755</v>
      </c>
      <c r="B224" s="63">
        <v>-1132.2231770000001</v>
      </c>
    </row>
    <row r="225" spans="1:2" x14ac:dyDescent="0.2">
      <c r="A225" s="63" t="s">
        <v>1756</v>
      </c>
      <c r="B225" s="63">
        <v>379.07129574999999</v>
      </c>
    </row>
    <row r="226" spans="1:2" x14ac:dyDescent="0.2">
      <c r="A226" s="63" t="s">
        <v>1757</v>
      </c>
      <c r="B226" s="63">
        <v>397.76134365000001</v>
      </c>
    </row>
    <row r="227" spans="1:2" x14ac:dyDescent="0.2">
      <c r="A227" s="63" t="s">
        <v>1758</v>
      </c>
      <c r="B227" s="63">
        <v>24.163194440000002</v>
      </c>
    </row>
    <row r="228" spans="1:2" x14ac:dyDescent="0.2">
      <c r="A228" s="63" t="s">
        <v>1759</v>
      </c>
      <c r="B228" s="65">
        <v>40417</v>
      </c>
    </row>
    <row r="229" spans="1:2" x14ac:dyDescent="0.2">
      <c r="A229" s="63" t="s">
        <v>42</v>
      </c>
      <c r="B229" s="65">
        <v>764772</v>
      </c>
    </row>
    <row r="230" spans="1:2" x14ac:dyDescent="0.2">
      <c r="A230" s="63" t="s">
        <v>518</v>
      </c>
      <c r="B230" s="65">
        <v>610</v>
      </c>
    </row>
    <row r="231" spans="1:2" x14ac:dyDescent="0.2">
      <c r="A231" s="63" t="s">
        <v>177</v>
      </c>
      <c r="B231" s="65">
        <v>130596</v>
      </c>
    </row>
    <row r="232" spans="1:2" x14ac:dyDescent="0.2">
      <c r="A232" s="63" t="s">
        <v>1760</v>
      </c>
      <c r="B232" s="65">
        <v>71820</v>
      </c>
    </row>
    <row r="233" spans="1:2" x14ac:dyDescent="0.2">
      <c r="A233" s="63" t="s">
        <v>1761</v>
      </c>
      <c r="B233" s="65">
        <v>28290</v>
      </c>
    </row>
    <row r="234" spans="1:2" x14ac:dyDescent="0.2">
      <c r="A234" s="63" t="s">
        <v>1762</v>
      </c>
      <c r="B234" s="65">
        <v>5189487</v>
      </c>
    </row>
    <row r="235" spans="1:2" x14ac:dyDescent="0.2">
      <c r="A235" s="63" t="s">
        <v>520</v>
      </c>
      <c r="B235" s="63">
        <v>22.868099999999899</v>
      </c>
    </row>
    <row r="236" spans="1:2" x14ac:dyDescent="0.2">
      <c r="A236" s="63" t="s">
        <v>1763</v>
      </c>
      <c r="B236" s="63">
        <v>11507.4050616</v>
      </c>
    </row>
    <row r="237" spans="1:2" x14ac:dyDescent="0.2">
      <c r="A237" s="63" t="s">
        <v>1764</v>
      </c>
      <c r="B237" s="63">
        <v>10993.131409</v>
      </c>
    </row>
    <row r="238" spans="1:2" x14ac:dyDescent="0.2">
      <c r="A238" s="63" t="s">
        <v>526</v>
      </c>
      <c r="B238" s="65">
        <v>314</v>
      </c>
    </row>
    <row r="239" spans="1:2" x14ac:dyDescent="0.2">
      <c r="A239" s="63" t="s">
        <v>528</v>
      </c>
      <c r="B239" s="63">
        <v>19635558.243999999</v>
      </c>
    </row>
    <row r="240" spans="1:2" x14ac:dyDescent="0.2">
      <c r="A240" s="63" t="s">
        <v>1765</v>
      </c>
      <c r="B240" s="63">
        <v>-149.37501</v>
      </c>
    </row>
    <row r="241" spans="1:12" x14ac:dyDescent="0.2">
      <c r="A241" s="63" t="s">
        <v>533</v>
      </c>
      <c r="B241" s="65">
        <v>-8</v>
      </c>
    </row>
    <row r="242" spans="1:12" x14ac:dyDescent="0.2">
      <c r="A242" s="63"/>
      <c r="B242" s="65"/>
    </row>
    <row r="243" spans="1:12" x14ac:dyDescent="0.2">
      <c r="A243" s="24">
        <v>22433</v>
      </c>
      <c r="B243">
        <v>21477</v>
      </c>
      <c r="E243" s="23"/>
      <c r="F243" s="39"/>
      <c r="H243" s="45"/>
    </row>
    <row r="244" spans="1:12" x14ac:dyDescent="0.2">
      <c r="A244" s="24">
        <v>23588</v>
      </c>
      <c r="B244">
        <v>8090</v>
      </c>
      <c r="E244" s="23"/>
      <c r="F244" s="39"/>
      <c r="H244" s="45"/>
    </row>
    <row r="245" spans="1:12" x14ac:dyDescent="0.2">
      <c r="A245" s="16" t="s">
        <v>126</v>
      </c>
      <c r="B245">
        <v>924</v>
      </c>
      <c r="E245" s="23"/>
      <c r="F245" s="39"/>
      <c r="H245" s="45"/>
    </row>
    <row r="246" spans="1:12" x14ac:dyDescent="0.2">
      <c r="A246" s="16" t="s">
        <v>199</v>
      </c>
      <c r="B246">
        <v>3</v>
      </c>
      <c r="E246" s="23"/>
      <c r="F246" s="39"/>
      <c r="H246" s="45"/>
    </row>
    <row r="247" spans="1:12" x14ac:dyDescent="0.2">
      <c r="A247" s="16" t="s">
        <v>125</v>
      </c>
      <c r="B247">
        <v>302</v>
      </c>
      <c r="E247" s="23"/>
      <c r="F247" s="39"/>
      <c r="H247" s="45"/>
    </row>
    <row r="248" spans="1:12" x14ac:dyDescent="0.2">
      <c r="A248" s="16" t="s">
        <v>203</v>
      </c>
      <c r="B248">
        <v>3311.1799841229999</v>
      </c>
      <c r="E248" s="23"/>
      <c r="F248" s="39"/>
      <c r="H248" s="45"/>
    </row>
    <row r="249" spans="1:12" x14ac:dyDescent="0.2">
      <c r="A249" s="16" t="s">
        <v>129</v>
      </c>
      <c r="B249">
        <v>11503.444125</v>
      </c>
      <c r="E249" s="23"/>
      <c r="F249" s="40"/>
      <c r="H249" s="45"/>
      <c r="L249" s="46"/>
    </row>
    <row r="250" spans="1:12" x14ac:dyDescent="0.2">
      <c r="A250" s="16" t="s">
        <v>130</v>
      </c>
      <c r="B250">
        <v>1158</v>
      </c>
      <c r="E250" s="23"/>
      <c r="F250" s="39"/>
      <c r="H250" s="45"/>
      <c r="L250" s="46"/>
    </row>
    <row r="251" spans="1:12" x14ac:dyDescent="0.2">
      <c r="A251" s="16" t="s">
        <v>131</v>
      </c>
      <c r="B251">
        <v>1168</v>
      </c>
      <c r="E251" s="23"/>
      <c r="F251" s="39"/>
      <c r="G251" s="38"/>
      <c r="H251" s="45"/>
      <c r="L251" s="46"/>
    </row>
    <row r="252" spans="1:12" x14ac:dyDescent="0.2">
      <c r="A252" s="16" t="s">
        <v>573</v>
      </c>
      <c r="B252">
        <v>6796</v>
      </c>
      <c r="E252" s="23"/>
      <c r="F252" s="39"/>
      <c r="G252" s="49"/>
      <c r="H252" s="45"/>
      <c r="L252" s="46"/>
    </row>
    <row r="253" spans="1:12" x14ac:dyDescent="0.2">
      <c r="A253" s="16" t="s">
        <v>574</v>
      </c>
      <c r="B253">
        <v>7810</v>
      </c>
      <c r="E253" s="23"/>
      <c r="F253" s="39"/>
      <c r="G253" s="38"/>
      <c r="H253" s="45"/>
      <c r="L253" s="46"/>
    </row>
    <row r="254" spans="1:12" x14ac:dyDescent="0.2">
      <c r="A254" s="16" t="s">
        <v>555</v>
      </c>
      <c r="B254">
        <v>340160</v>
      </c>
      <c r="E254" s="23"/>
      <c r="F254" s="39"/>
      <c r="H254" s="45"/>
      <c r="L254" s="46"/>
    </row>
    <row r="255" spans="1:12" x14ac:dyDescent="0.2">
      <c r="A255" s="16" t="s">
        <v>132</v>
      </c>
      <c r="B255">
        <v>56137</v>
      </c>
      <c r="E255" s="23"/>
      <c r="F255" s="39"/>
      <c r="H255" s="45"/>
    </row>
    <row r="256" spans="1:12" x14ac:dyDescent="0.2">
      <c r="A256" s="16" t="s">
        <v>134</v>
      </c>
      <c r="B256">
        <v>26374</v>
      </c>
      <c r="E256" s="23"/>
      <c r="F256" s="39"/>
      <c r="H256" s="45"/>
    </row>
    <row r="257" spans="1:12" x14ac:dyDescent="0.2">
      <c r="A257" s="16" t="s">
        <v>575</v>
      </c>
      <c r="B257">
        <v>49649</v>
      </c>
      <c r="E257" s="23"/>
      <c r="F257" s="39"/>
      <c r="H257" s="45"/>
    </row>
    <row r="258" spans="1:12" x14ac:dyDescent="0.2">
      <c r="A258" s="24" t="s">
        <v>636</v>
      </c>
      <c r="B258">
        <v>2713</v>
      </c>
      <c r="E258" s="23"/>
      <c r="F258" s="39"/>
      <c r="H258" s="45"/>
    </row>
    <row r="259" spans="1:12" x14ac:dyDescent="0.2">
      <c r="A259" s="16" t="s">
        <v>211</v>
      </c>
      <c r="B259">
        <v>-41</v>
      </c>
      <c r="E259" s="23"/>
      <c r="F259" s="39"/>
      <c r="H259" s="45"/>
    </row>
    <row r="260" spans="1:12" x14ac:dyDescent="0.2">
      <c r="A260" s="16" t="s">
        <v>135</v>
      </c>
      <c r="B260">
        <v>7580813.0460000001</v>
      </c>
      <c r="E260" s="23"/>
      <c r="F260" s="39"/>
      <c r="H260" s="45"/>
    </row>
    <row r="261" spans="1:12" x14ac:dyDescent="0.2">
      <c r="A261" s="16" t="s">
        <v>136</v>
      </c>
      <c r="B261">
        <v>90.009878614000002</v>
      </c>
      <c r="E261" s="23"/>
      <c r="F261" s="39"/>
      <c r="H261" s="45"/>
    </row>
    <row r="262" spans="1:12" x14ac:dyDescent="0.2">
      <c r="A262" s="16" t="s">
        <v>214</v>
      </c>
      <c r="B262">
        <v>2463621.5772754098</v>
      </c>
      <c r="E262" s="23"/>
      <c r="F262" s="39"/>
      <c r="H262" s="45"/>
    </row>
    <row r="263" spans="1:12" x14ac:dyDescent="0.2">
      <c r="A263" s="16" t="s">
        <v>215</v>
      </c>
      <c r="B263">
        <v>25687.9</v>
      </c>
      <c r="E263" s="23"/>
      <c r="F263" s="39"/>
      <c r="H263" s="45"/>
    </row>
    <row r="264" spans="1:12" x14ac:dyDescent="0.2">
      <c r="A264" s="16" t="s">
        <v>218</v>
      </c>
      <c r="B264">
        <v>-106411.8401</v>
      </c>
      <c r="E264" s="23"/>
      <c r="F264" s="39"/>
      <c r="H264" s="45"/>
      <c r="L264" s="46"/>
    </row>
    <row r="265" spans="1:12" x14ac:dyDescent="0.2">
      <c r="A265" s="24" t="s">
        <v>638</v>
      </c>
      <c r="B265">
        <v>3.3383625480000001</v>
      </c>
      <c r="E265" s="23"/>
      <c r="F265" s="39"/>
      <c r="H265" s="45"/>
    </row>
    <row r="266" spans="1:12" x14ac:dyDescent="0.2">
      <c r="A266" s="16" t="s">
        <v>219</v>
      </c>
      <c r="B266">
        <v>754</v>
      </c>
      <c r="E266" s="23"/>
      <c r="F266" s="39"/>
      <c r="H266" s="45"/>
    </row>
    <row r="267" spans="1:12" x14ac:dyDescent="0.2">
      <c r="A267" s="16" t="s">
        <v>61</v>
      </c>
      <c r="B267">
        <v>878430.31599999999</v>
      </c>
      <c r="E267" s="23"/>
      <c r="F267" s="39"/>
      <c r="H267" s="45"/>
    </row>
    <row r="268" spans="1:12" x14ac:dyDescent="0.2">
      <c r="A268" s="16" t="s">
        <v>83</v>
      </c>
      <c r="B268" s="38">
        <v>11786160.618000001</v>
      </c>
      <c r="E268" s="23"/>
      <c r="F268" s="39"/>
      <c r="H268" s="45"/>
    </row>
    <row r="269" spans="1:12" x14ac:dyDescent="0.2">
      <c r="A269" s="16" t="s">
        <v>86</v>
      </c>
      <c r="B269" s="38">
        <v>18541484.238000002</v>
      </c>
      <c r="E269" s="23"/>
      <c r="F269" s="39"/>
      <c r="H269" s="45"/>
    </row>
    <row r="270" spans="1:12" x14ac:dyDescent="0.2">
      <c r="A270" s="16" t="s">
        <v>63</v>
      </c>
      <c r="B270">
        <v>8966406.4920000006</v>
      </c>
      <c r="E270" s="23"/>
      <c r="F270" s="39"/>
      <c r="H270" s="45"/>
    </row>
    <row r="271" spans="1:12" x14ac:dyDescent="0.2">
      <c r="A271" s="16" t="s">
        <v>220</v>
      </c>
      <c r="B271">
        <v>62</v>
      </c>
      <c r="E271" s="23"/>
      <c r="F271" s="39"/>
      <c r="H271" s="45"/>
    </row>
    <row r="272" spans="1:12" x14ac:dyDescent="0.2">
      <c r="A272" s="16" t="s">
        <v>221</v>
      </c>
      <c r="B272">
        <v>184202.75</v>
      </c>
      <c r="E272" s="23"/>
      <c r="F272" s="39"/>
      <c r="H272" s="45"/>
    </row>
    <row r="273" spans="1:12" x14ac:dyDescent="0.2">
      <c r="A273" s="16" t="s">
        <v>222</v>
      </c>
      <c r="B273">
        <v>3065005.78</v>
      </c>
      <c r="E273" s="23"/>
      <c r="F273" s="39"/>
      <c r="H273" s="45"/>
    </row>
    <row r="274" spans="1:12" x14ac:dyDescent="0.2">
      <c r="A274" s="24" t="s">
        <v>639</v>
      </c>
      <c r="B274">
        <v>46.75</v>
      </c>
      <c r="E274" s="23"/>
      <c r="F274" s="39"/>
      <c r="H274" s="45"/>
    </row>
    <row r="275" spans="1:12" x14ac:dyDescent="0.2">
      <c r="A275" s="16" t="s">
        <v>8</v>
      </c>
      <c r="B275">
        <v>54.6</v>
      </c>
      <c r="E275" s="23"/>
      <c r="F275" s="39"/>
      <c r="G275" s="49"/>
      <c r="H275" s="45"/>
    </row>
    <row r="276" spans="1:12" x14ac:dyDescent="0.2">
      <c r="A276" s="16" t="s">
        <v>223</v>
      </c>
      <c r="B276">
        <v>6742.2000239999998</v>
      </c>
      <c r="E276" s="23"/>
      <c r="F276" s="39"/>
      <c r="H276" s="45"/>
    </row>
    <row r="277" spans="1:12" x14ac:dyDescent="0.2">
      <c r="A277" s="16" t="s">
        <v>64</v>
      </c>
      <c r="B277">
        <v>7.5989849999999999</v>
      </c>
      <c r="E277" s="23"/>
      <c r="F277" s="39"/>
      <c r="G277" s="38"/>
      <c r="H277" s="45"/>
      <c r="L277" s="46"/>
    </row>
    <row r="278" spans="1:12" x14ac:dyDescent="0.2">
      <c r="A278" s="16" t="s">
        <v>224</v>
      </c>
      <c r="B278">
        <v>190</v>
      </c>
      <c r="E278" s="23"/>
      <c r="F278" s="39"/>
      <c r="H278" s="45"/>
    </row>
    <row r="279" spans="1:12" x14ac:dyDescent="0.2">
      <c r="A279" s="16" t="s">
        <v>225</v>
      </c>
      <c r="B279">
        <v>6205.2147103999996</v>
      </c>
      <c r="E279" s="23"/>
      <c r="F279" s="39"/>
      <c r="G279" s="38"/>
      <c r="H279" s="45"/>
      <c r="L279" s="46"/>
    </row>
    <row r="280" spans="1:12" x14ac:dyDescent="0.2">
      <c r="A280" s="16" t="s">
        <v>227</v>
      </c>
      <c r="B280">
        <v>4025.0235808000002</v>
      </c>
      <c r="E280" s="23"/>
      <c r="F280" s="39"/>
      <c r="G280" s="38"/>
      <c r="H280" s="45"/>
      <c r="L280" s="46"/>
    </row>
    <row r="281" spans="1:12" x14ac:dyDescent="0.2">
      <c r="A281" s="16" t="s">
        <v>87</v>
      </c>
      <c r="B281">
        <v>34</v>
      </c>
      <c r="E281" s="23"/>
      <c r="F281" s="39"/>
      <c r="H281" s="45"/>
    </row>
    <row r="282" spans="1:12" x14ac:dyDescent="0.2">
      <c r="A282" s="16" t="s">
        <v>229</v>
      </c>
      <c r="B282">
        <v>1</v>
      </c>
      <c r="E282" s="23"/>
      <c r="F282" s="39"/>
      <c r="G282" s="49"/>
      <c r="H282" s="45"/>
      <c r="L282" s="46"/>
    </row>
    <row r="283" spans="1:12" x14ac:dyDescent="0.2">
      <c r="A283" s="16" t="s">
        <v>231</v>
      </c>
      <c r="B283">
        <v>33283.853236000003</v>
      </c>
      <c r="E283" s="23"/>
      <c r="F283" s="39"/>
      <c r="H283" s="45"/>
    </row>
    <row r="284" spans="1:12" x14ac:dyDescent="0.2">
      <c r="A284" s="16" t="s">
        <v>137</v>
      </c>
      <c r="B284">
        <v>-2451380</v>
      </c>
      <c r="E284" s="23"/>
      <c r="F284" s="39"/>
      <c r="H284" s="45"/>
    </row>
    <row r="285" spans="1:12" x14ac:dyDescent="0.2">
      <c r="A285" s="16" t="s">
        <v>235</v>
      </c>
      <c r="B285">
        <v>2639942.06</v>
      </c>
      <c r="E285" s="23"/>
      <c r="F285" s="39"/>
      <c r="H285" s="45"/>
    </row>
    <row r="286" spans="1:12" x14ac:dyDescent="0.2">
      <c r="A286" s="16" t="s">
        <v>236</v>
      </c>
      <c r="B286">
        <v>689</v>
      </c>
      <c r="E286" s="23"/>
      <c r="F286" s="39"/>
      <c r="H286" s="45"/>
    </row>
    <row r="287" spans="1:12" x14ac:dyDescent="0.2">
      <c r="A287" s="16" t="s">
        <v>238</v>
      </c>
      <c r="B287">
        <v>20</v>
      </c>
      <c r="E287" s="23"/>
      <c r="F287" s="39"/>
      <c r="H287" s="45"/>
    </row>
    <row r="288" spans="1:12" x14ac:dyDescent="0.2">
      <c r="A288" s="16" t="s">
        <v>239</v>
      </c>
      <c r="B288">
        <v>351</v>
      </c>
      <c r="E288" s="23"/>
      <c r="F288" s="39"/>
      <c r="H288" s="45"/>
    </row>
    <row r="289" spans="1:12" x14ac:dyDescent="0.2">
      <c r="A289" s="16" t="s">
        <v>240</v>
      </c>
      <c r="B289">
        <v>173</v>
      </c>
      <c r="E289" s="23"/>
      <c r="F289" s="39"/>
      <c r="H289" s="45"/>
    </row>
    <row r="290" spans="1:12" x14ac:dyDescent="0.2">
      <c r="A290" s="16" t="s">
        <v>242</v>
      </c>
      <c r="B290">
        <v>408</v>
      </c>
      <c r="E290" s="23"/>
      <c r="F290" s="39"/>
      <c r="H290" s="45"/>
    </row>
    <row r="291" spans="1:12" x14ac:dyDescent="0.2">
      <c r="A291" s="16" t="s">
        <v>243</v>
      </c>
      <c r="B291">
        <v>12430</v>
      </c>
      <c r="E291" s="23"/>
      <c r="F291" s="39"/>
      <c r="H291" s="45"/>
    </row>
    <row r="292" spans="1:12" x14ac:dyDescent="0.2">
      <c r="A292" s="24" t="s">
        <v>640</v>
      </c>
      <c r="B292">
        <v>576.34463300000004</v>
      </c>
      <c r="E292" s="23"/>
      <c r="F292" s="39"/>
      <c r="H292" s="45"/>
    </row>
    <row r="293" spans="1:12" x14ac:dyDescent="0.2">
      <c r="A293" s="24" t="s">
        <v>641</v>
      </c>
      <c r="B293">
        <v>576.43522470000005</v>
      </c>
      <c r="E293" s="23"/>
      <c r="F293" s="39"/>
      <c r="H293" s="45"/>
    </row>
    <row r="294" spans="1:12" x14ac:dyDescent="0.2">
      <c r="A294" s="24" t="s">
        <v>642</v>
      </c>
      <c r="B294">
        <v>576.92491600000005</v>
      </c>
      <c r="E294" s="23"/>
      <c r="F294" s="39"/>
      <c r="G294" s="47"/>
      <c r="H294" s="45"/>
      <c r="L294" s="46"/>
    </row>
    <row r="295" spans="1:12" x14ac:dyDescent="0.2">
      <c r="A295" s="16" t="s">
        <v>140</v>
      </c>
      <c r="B295">
        <v>65.666666667000001</v>
      </c>
      <c r="E295" s="23"/>
      <c r="F295" s="39"/>
      <c r="H295" s="45"/>
    </row>
    <row r="296" spans="1:12" x14ac:dyDescent="0.2">
      <c r="A296" s="16" t="s">
        <v>246</v>
      </c>
      <c r="B296">
        <v>1767903.6501</v>
      </c>
      <c r="E296" s="23"/>
      <c r="F296" s="39"/>
      <c r="H296" s="45"/>
    </row>
    <row r="297" spans="1:12" x14ac:dyDescent="0.2">
      <c r="A297" s="16" t="s">
        <v>556</v>
      </c>
      <c r="B297">
        <v>188182</v>
      </c>
      <c r="E297" s="23"/>
      <c r="F297" s="39"/>
      <c r="H297" s="45"/>
    </row>
    <row r="298" spans="1:12" x14ac:dyDescent="0.2">
      <c r="A298" s="16" t="s">
        <v>248</v>
      </c>
      <c r="B298">
        <v>38752</v>
      </c>
      <c r="E298" s="23"/>
      <c r="F298" s="39"/>
      <c r="H298" s="45"/>
    </row>
    <row r="299" spans="1:12" x14ac:dyDescent="0.2">
      <c r="A299" s="16" t="s">
        <v>249</v>
      </c>
      <c r="B299">
        <v>2300867</v>
      </c>
      <c r="E299" s="23"/>
      <c r="F299" s="39"/>
      <c r="H299" s="45"/>
    </row>
    <row r="300" spans="1:12" x14ac:dyDescent="0.2">
      <c r="A300" s="16" t="s">
        <v>141</v>
      </c>
      <c r="B300">
        <v>-5000</v>
      </c>
      <c r="E300" s="23"/>
      <c r="F300" s="39"/>
      <c r="H300" s="45"/>
    </row>
    <row r="301" spans="1:12" x14ac:dyDescent="0.2">
      <c r="A301" s="16" t="s">
        <v>250</v>
      </c>
      <c r="B301">
        <v>6609253</v>
      </c>
      <c r="E301" s="23"/>
      <c r="F301" s="39"/>
      <c r="H301" s="45"/>
    </row>
    <row r="302" spans="1:12" x14ac:dyDescent="0.2">
      <c r="A302" s="16" t="s">
        <v>142</v>
      </c>
      <c r="B302">
        <v>93.52</v>
      </c>
      <c r="E302" s="23"/>
      <c r="F302" s="39"/>
      <c r="H302" s="45"/>
    </row>
    <row r="303" spans="1:12" x14ac:dyDescent="0.2">
      <c r="A303" s="16" t="s">
        <v>66</v>
      </c>
      <c r="B303">
        <v>568.10069999999996</v>
      </c>
      <c r="E303" s="23"/>
      <c r="F303" s="39"/>
      <c r="H303" s="45"/>
    </row>
    <row r="304" spans="1:12" x14ac:dyDescent="0.2">
      <c r="A304" s="16" t="s">
        <v>252</v>
      </c>
      <c r="B304">
        <v>934.00791600000002</v>
      </c>
      <c r="E304" s="23"/>
      <c r="F304" s="39"/>
      <c r="H304" s="45"/>
    </row>
    <row r="305" spans="1:13" x14ac:dyDescent="0.2">
      <c r="A305" s="16" t="s">
        <v>253</v>
      </c>
      <c r="B305">
        <v>880.92010800000003</v>
      </c>
      <c r="E305" s="23"/>
      <c r="F305" s="39"/>
      <c r="G305" s="13"/>
      <c r="H305" s="45"/>
    </row>
    <row r="306" spans="1:13" x14ac:dyDescent="0.2">
      <c r="A306" s="16" t="s">
        <v>254</v>
      </c>
      <c r="B306">
        <v>1216.9201740000001</v>
      </c>
      <c r="E306" s="23"/>
      <c r="F306" s="39"/>
      <c r="H306" s="45"/>
    </row>
    <row r="307" spans="1:13" x14ac:dyDescent="0.2">
      <c r="A307" t="s">
        <v>897</v>
      </c>
      <c r="B307">
        <v>885.41184699999997</v>
      </c>
      <c r="E307" s="23"/>
      <c r="F307" s="39"/>
      <c r="G307" s="13"/>
      <c r="H307" s="45"/>
      <c r="L307" s="46"/>
    </row>
    <row r="308" spans="1:13" x14ac:dyDescent="0.2">
      <c r="A308" s="16" t="s">
        <v>12</v>
      </c>
      <c r="B308">
        <v>71</v>
      </c>
      <c r="E308" s="23"/>
      <c r="F308" s="39"/>
      <c r="H308" s="45"/>
    </row>
    <row r="309" spans="1:13" x14ac:dyDescent="0.2">
      <c r="A309" s="16" t="s">
        <v>15</v>
      </c>
      <c r="B309">
        <v>69</v>
      </c>
      <c r="E309" s="23"/>
      <c r="F309" s="39"/>
      <c r="G309" s="45"/>
      <c r="H309" s="45"/>
      <c r="L309" s="46"/>
      <c r="M309" s="46"/>
    </row>
    <row r="310" spans="1:13" x14ac:dyDescent="0.2">
      <c r="A310" s="16" t="s">
        <v>257</v>
      </c>
      <c r="B310">
        <v>100</v>
      </c>
      <c r="E310" s="23"/>
      <c r="F310" s="39"/>
      <c r="H310" s="45"/>
    </row>
    <row r="311" spans="1:13" x14ac:dyDescent="0.2">
      <c r="A311" s="16" t="s">
        <v>258</v>
      </c>
      <c r="B311">
        <v>81</v>
      </c>
      <c r="E311" s="23"/>
      <c r="F311" s="39"/>
      <c r="H311" s="45"/>
    </row>
    <row r="312" spans="1:13" x14ac:dyDescent="0.2">
      <c r="A312" s="16" t="s">
        <v>143</v>
      </c>
      <c r="B312">
        <v>174</v>
      </c>
      <c r="E312" s="23"/>
      <c r="F312" s="39"/>
      <c r="H312" s="45"/>
    </row>
    <row r="313" spans="1:13" x14ac:dyDescent="0.2">
      <c r="A313" s="16" t="s">
        <v>144</v>
      </c>
      <c r="B313">
        <v>405935.18</v>
      </c>
      <c r="E313" s="23"/>
      <c r="F313" s="39"/>
      <c r="H313" s="45"/>
    </row>
    <row r="314" spans="1:13" x14ac:dyDescent="0.2">
      <c r="A314" s="16" t="s">
        <v>577</v>
      </c>
      <c r="B314">
        <v>51973</v>
      </c>
      <c r="E314" s="23"/>
      <c r="F314" s="39"/>
      <c r="H314" s="45"/>
    </row>
    <row r="315" spans="1:13" x14ac:dyDescent="0.2">
      <c r="A315" s="16" t="s">
        <v>578</v>
      </c>
      <c r="B315">
        <v>8936</v>
      </c>
      <c r="E315" s="23"/>
      <c r="F315" s="39"/>
      <c r="H315" s="45"/>
    </row>
    <row r="316" spans="1:13" x14ac:dyDescent="0.2">
      <c r="A316" s="16" t="s">
        <v>145</v>
      </c>
      <c r="B316">
        <v>3983</v>
      </c>
      <c r="E316" s="23"/>
      <c r="F316" s="39"/>
      <c r="H316" s="45"/>
    </row>
    <row r="317" spans="1:13" x14ac:dyDescent="0.2">
      <c r="A317" s="16" t="s">
        <v>69</v>
      </c>
      <c r="B317">
        <v>1201500</v>
      </c>
      <c r="E317" s="23"/>
      <c r="F317" s="39"/>
      <c r="H317" s="45"/>
    </row>
    <row r="318" spans="1:13" x14ac:dyDescent="0.2">
      <c r="A318" s="16" t="s">
        <v>260</v>
      </c>
      <c r="B318">
        <v>30086</v>
      </c>
      <c r="E318" s="23"/>
      <c r="F318" s="39"/>
      <c r="H318" s="45"/>
    </row>
    <row r="319" spans="1:13" x14ac:dyDescent="0.2">
      <c r="A319" s="16" t="s">
        <v>558</v>
      </c>
      <c r="B319" s="41">
        <v>112313.3627</v>
      </c>
      <c r="E319" s="23"/>
      <c r="F319" s="39"/>
      <c r="H319" s="45"/>
    </row>
    <row r="320" spans="1:13" x14ac:dyDescent="0.2">
      <c r="A320" s="16" t="s">
        <v>262</v>
      </c>
      <c r="B320">
        <v>47095869.648999996</v>
      </c>
      <c r="E320" s="23"/>
      <c r="F320" s="39"/>
      <c r="H320" s="45"/>
    </row>
    <row r="321" spans="1:8" x14ac:dyDescent="0.2">
      <c r="A321" s="16" t="s">
        <v>263</v>
      </c>
      <c r="B321">
        <v>473840</v>
      </c>
      <c r="E321" s="23"/>
      <c r="F321" s="39"/>
      <c r="H321" s="45"/>
    </row>
    <row r="322" spans="1:8" x14ac:dyDescent="0.2">
      <c r="A322" s="16" t="s">
        <v>146</v>
      </c>
      <c r="B322">
        <v>25779856.399999999</v>
      </c>
      <c r="E322" s="23"/>
      <c r="F322" s="39"/>
      <c r="H322" s="45"/>
    </row>
    <row r="323" spans="1:8" x14ac:dyDescent="0.2">
      <c r="A323" s="16" t="s">
        <v>559</v>
      </c>
      <c r="B323">
        <v>25779856.372000001</v>
      </c>
      <c r="E323" s="23"/>
      <c r="F323" s="39"/>
      <c r="H323" s="45"/>
    </row>
    <row r="324" spans="1:8" x14ac:dyDescent="0.2">
      <c r="A324" s="16" t="s">
        <v>147</v>
      </c>
      <c r="B324">
        <v>25779856.399999999</v>
      </c>
      <c r="E324" s="23"/>
      <c r="F324" s="39"/>
      <c r="H324" s="45"/>
    </row>
    <row r="325" spans="1:8" x14ac:dyDescent="0.2">
      <c r="A325" s="16" t="s">
        <v>560</v>
      </c>
      <c r="B325">
        <v>27991042.647999998</v>
      </c>
      <c r="E325" s="23"/>
      <c r="F325" s="39"/>
      <c r="H325" s="45"/>
    </row>
    <row r="326" spans="1:8" x14ac:dyDescent="0.2">
      <c r="A326" s="16" t="s">
        <v>561</v>
      </c>
      <c r="B326">
        <v>27991042.647999998</v>
      </c>
      <c r="E326" s="23"/>
      <c r="F326" s="39"/>
      <c r="H326" s="45"/>
    </row>
    <row r="327" spans="1:8" x14ac:dyDescent="0.2">
      <c r="A327" s="16" t="s">
        <v>17</v>
      </c>
      <c r="B327">
        <v>1200012600</v>
      </c>
      <c r="E327" s="23"/>
      <c r="F327" s="39"/>
      <c r="H327" s="45"/>
    </row>
    <row r="328" spans="1:8" x14ac:dyDescent="0.2">
      <c r="A328" s="16" t="s">
        <v>265</v>
      </c>
      <c r="B328">
        <v>-2406733.3687999998</v>
      </c>
      <c r="E328" s="23"/>
      <c r="F328" s="39"/>
      <c r="H328" s="45"/>
    </row>
    <row r="329" spans="1:8" x14ac:dyDescent="0.2">
      <c r="A329" s="16" t="s">
        <v>266</v>
      </c>
      <c r="B329">
        <v>-2607958.33</v>
      </c>
      <c r="E329" s="23"/>
      <c r="F329" s="39"/>
      <c r="H329" s="45"/>
    </row>
    <row r="330" spans="1:8" x14ac:dyDescent="0.2">
      <c r="A330" s="16" t="s">
        <v>19</v>
      </c>
      <c r="B330">
        <v>84</v>
      </c>
      <c r="E330" s="23"/>
      <c r="F330" s="39"/>
      <c r="H330" s="45"/>
    </row>
    <row r="331" spans="1:8" x14ac:dyDescent="0.2">
      <c r="A331" s="16" t="s">
        <v>70</v>
      </c>
      <c r="B331">
        <v>21166</v>
      </c>
      <c r="E331" s="23"/>
      <c r="F331" s="39"/>
      <c r="H331" s="45"/>
    </row>
    <row r="332" spans="1:8" x14ac:dyDescent="0.2">
      <c r="A332" s="16" t="s">
        <v>270</v>
      </c>
      <c r="B332">
        <v>1931</v>
      </c>
      <c r="E332" s="23"/>
      <c r="F332" s="39"/>
      <c r="H332" s="45"/>
    </row>
    <row r="333" spans="1:8" x14ac:dyDescent="0.2">
      <c r="A333" s="16" t="s">
        <v>148</v>
      </c>
      <c r="B333">
        <v>-73899800</v>
      </c>
      <c r="E333" s="23"/>
      <c r="F333" s="39"/>
      <c r="H333" s="45"/>
    </row>
    <row r="334" spans="1:8" x14ac:dyDescent="0.2">
      <c r="A334" s="16" t="s">
        <v>274</v>
      </c>
      <c r="B334">
        <v>3942</v>
      </c>
      <c r="E334" s="23"/>
      <c r="F334" s="39"/>
      <c r="H334" s="45"/>
    </row>
    <row r="335" spans="1:8" x14ac:dyDescent="0.2">
      <c r="A335" s="16" t="s">
        <v>275</v>
      </c>
      <c r="B335">
        <v>29</v>
      </c>
      <c r="E335" s="23"/>
      <c r="F335" s="39"/>
      <c r="H335" s="45"/>
    </row>
    <row r="336" spans="1:8" x14ac:dyDescent="0.2">
      <c r="A336" s="16" t="s">
        <v>276</v>
      </c>
      <c r="B336">
        <v>36</v>
      </c>
      <c r="E336" s="23"/>
      <c r="F336" s="39"/>
      <c r="H336" s="45"/>
    </row>
    <row r="337" spans="1:13" x14ac:dyDescent="0.2">
      <c r="A337" s="16" t="s">
        <v>277</v>
      </c>
      <c r="B337">
        <v>33</v>
      </c>
      <c r="E337" s="23"/>
      <c r="F337" s="39"/>
      <c r="H337" s="45"/>
    </row>
    <row r="338" spans="1:13" x14ac:dyDescent="0.2">
      <c r="A338" s="16" t="s">
        <v>278</v>
      </c>
      <c r="B338">
        <v>58</v>
      </c>
      <c r="E338" s="23"/>
      <c r="F338" s="39"/>
      <c r="H338" s="45"/>
    </row>
    <row r="339" spans="1:13" x14ac:dyDescent="0.2">
      <c r="A339" t="s">
        <v>898</v>
      </c>
      <c r="B339">
        <v>12159.492865</v>
      </c>
      <c r="E339" s="23"/>
      <c r="F339" s="39"/>
      <c r="H339" s="45"/>
    </row>
    <row r="340" spans="1:13" x14ac:dyDescent="0.2">
      <c r="A340" s="16" t="s">
        <v>281</v>
      </c>
      <c r="B340">
        <v>481.0068</v>
      </c>
      <c r="E340" s="23"/>
      <c r="F340" s="39"/>
      <c r="H340" s="45"/>
    </row>
    <row r="341" spans="1:13" x14ac:dyDescent="0.2">
      <c r="A341" s="16" t="s">
        <v>282</v>
      </c>
      <c r="B341">
        <v>1492707</v>
      </c>
      <c r="E341" s="23"/>
      <c r="F341" s="39"/>
      <c r="H341" s="45"/>
    </row>
    <row r="342" spans="1:13" x14ac:dyDescent="0.2">
      <c r="A342" s="16" t="s">
        <v>21</v>
      </c>
      <c r="B342">
        <v>10674</v>
      </c>
      <c r="E342" s="23"/>
      <c r="F342" s="39"/>
      <c r="H342" s="45"/>
    </row>
    <row r="343" spans="1:13" x14ac:dyDescent="0.2">
      <c r="A343" s="16" t="s">
        <v>562</v>
      </c>
      <c r="B343">
        <v>106940226</v>
      </c>
      <c r="E343" s="23"/>
      <c r="F343" s="39"/>
      <c r="H343" s="45"/>
    </row>
    <row r="344" spans="1:13" x14ac:dyDescent="0.2">
      <c r="A344" s="16" t="s">
        <v>563</v>
      </c>
      <c r="B344">
        <v>4722</v>
      </c>
      <c r="E344" s="23"/>
      <c r="F344" s="39"/>
      <c r="H344" s="45"/>
    </row>
    <row r="345" spans="1:13" x14ac:dyDescent="0.2">
      <c r="A345" s="16" t="s">
        <v>287</v>
      </c>
      <c r="B345">
        <v>4</v>
      </c>
      <c r="E345" s="23"/>
      <c r="F345" s="39"/>
      <c r="H345" s="45"/>
    </row>
    <row r="346" spans="1:13" x14ac:dyDescent="0.2">
      <c r="A346" s="16" t="s">
        <v>288</v>
      </c>
      <c r="B346">
        <v>404227536.16000003</v>
      </c>
      <c r="E346" s="23"/>
      <c r="F346" s="39"/>
      <c r="H346" s="45"/>
    </row>
    <row r="347" spans="1:13" x14ac:dyDescent="0.2">
      <c r="A347" s="16" t="s">
        <v>289</v>
      </c>
      <c r="B347">
        <v>404077441.12</v>
      </c>
      <c r="E347" s="23"/>
      <c r="F347" s="39"/>
      <c r="H347" s="45"/>
    </row>
    <row r="348" spans="1:13" x14ac:dyDescent="0.2">
      <c r="A348" s="16" t="s">
        <v>290</v>
      </c>
      <c r="B348">
        <v>1480195</v>
      </c>
      <c r="E348" s="23"/>
      <c r="F348" s="39"/>
      <c r="H348" s="45"/>
    </row>
    <row r="349" spans="1:13" x14ac:dyDescent="0.2">
      <c r="A349" s="16" t="s">
        <v>579</v>
      </c>
      <c r="B349">
        <v>2967</v>
      </c>
      <c r="E349" s="23"/>
      <c r="F349" s="39"/>
      <c r="H349" s="45"/>
    </row>
    <row r="350" spans="1:13" x14ac:dyDescent="0.2">
      <c r="A350" s="24" t="s">
        <v>645</v>
      </c>
      <c r="B350">
        <v>44900000</v>
      </c>
      <c r="E350" s="23"/>
      <c r="F350" s="39"/>
      <c r="H350" s="45"/>
    </row>
    <row r="351" spans="1:13" x14ac:dyDescent="0.2">
      <c r="A351" s="16" t="s">
        <v>71</v>
      </c>
      <c r="B351">
        <v>1120</v>
      </c>
      <c r="E351" s="23"/>
      <c r="F351" s="39"/>
      <c r="H351" s="45"/>
    </row>
    <row r="352" spans="1:13" x14ac:dyDescent="0.2">
      <c r="A352" s="16" t="s">
        <v>292</v>
      </c>
      <c r="B352">
        <v>374</v>
      </c>
      <c r="E352" s="23"/>
      <c r="F352" s="39"/>
      <c r="H352" s="45"/>
      <c r="L352" s="45"/>
      <c r="M352" s="46"/>
    </row>
    <row r="353" spans="1:13" x14ac:dyDescent="0.2">
      <c r="A353" s="16" t="s">
        <v>150</v>
      </c>
      <c r="B353">
        <v>-13164</v>
      </c>
      <c r="E353" s="23"/>
      <c r="F353" s="39"/>
      <c r="H353" s="45"/>
    </row>
    <row r="354" spans="1:13" x14ac:dyDescent="0.2">
      <c r="A354" s="16" t="s">
        <v>293</v>
      </c>
      <c r="B354">
        <v>-289</v>
      </c>
      <c r="E354" s="23"/>
      <c r="F354" s="39"/>
      <c r="H354" s="45"/>
    </row>
    <row r="355" spans="1:13" x14ac:dyDescent="0.2">
      <c r="A355" s="16" t="s">
        <v>295</v>
      </c>
      <c r="B355">
        <v>-495</v>
      </c>
      <c r="E355" s="23"/>
      <c r="F355" s="39"/>
      <c r="H355" s="45"/>
    </row>
    <row r="356" spans="1:13" x14ac:dyDescent="0.2">
      <c r="A356" s="16" t="s">
        <v>296</v>
      </c>
      <c r="B356">
        <v>-674</v>
      </c>
      <c r="E356" s="23"/>
      <c r="F356" s="39"/>
      <c r="G356" s="46"/>
      <c r="H356" s="45"/>
      <c r="L356" s="45"/>
      <c r="M356" s="46"/>
    </row>
    <row r="357" spans="1:13" x14ac:dyDescent="0.2">
      <c r="A357" s="16" t="s">
        <v>297</v>
      </c>
      <c r="B357">
        <v>-847</v>
      </c>
      <c r="E357" s="23"/>
      <c r="F357" s="39"/>
      <c r="H357" s="45"/>
      <c r="L357" s="45"/>
      <c r="M357" s="46"/>
    </row>
    <row r="358" spans="1:13" x14ac:dyDescent="0.2">
      <c r="A358" s="16" t="s">
        <v>299</v>
      </c>
      <c r="B358">
        <v>-922</v>
      </c>
      <c r="E358" s="23"/>
      <c r="F358" s="39"/>
      <c r="H358" s="45"/>
    </row>
    <row r="359" spans="1:13" x14ac:dyDescent="0.2">
      <c r="A359" s="16" t="s">
        <v>24</v>
      </c>
      <c r="B359">
        <v>1</v>
      </c>
      <c r="E359" s="23"/>
      <c r="F359" s="39"/>
      <c r="H359" s="45"/>
    </row>
    <row r="360" spans="1:13" x14ac:dyDescent="0.2">
      <c r="A360" s="16" t="s">
        <v>47</v>
      </c>
      <c r="B360">
        <v>1</v>
      </c>
      <c r="E360" s="23"/>
      <c r="F360" s="39"/>
      <c r="H360" s="45"/>
    </row>
    <row r="361" spans="1:13" x14ac:dyDescent="0.2">
      <c r="A361" s="16" t="s">
        <v>49</v>
      </c>
      <c r="B361">
        <v>1</v>
      </c>
      <c r="E361" s="23"/>
      <c r="F361" s="39"/>
      <c r="H361" s="45"/>
      <c r="L361" s="45"/>
      <c r="M361" s="46"/>
    </row>
    <row r="362" spans="1:13" x14ac:dyDescent="0.2">
      <c r="A362" s="16" t="s">
        <v>906</v>
      </c>
      <c r="B362">
        <v>11801.1857</v>
      </c>
      <c r="E362" s="23"/>
      <c r="F362" s="39"/>
      <c r="H362" s="45"/>
    </row>
    <row r="363" spans="1:13" x14ac:dyDescent="0.2">
      <c r="A363" s="16" t="s">
        <v>907</v>
      </c>
      <c r="B363">
        <v>40005.054100000001</v>
      </c>
      <c r="E363" s="23"/>
      <c r="F363" s="39"/>
      <c r="H363" s="45"/>
    </row>
    <row r="364" spans="1:13" x14ac:dyDescent="0.2">
      <c r="A364" t="s">
        <v>607</v>
      </c>
      <c r="B364" s="46">
        <v>91405.723681999996</v>
      </c>
      <c r="E364" s="23"/>
      <c r="F364" s="39"/>
      <c r="H364" s="45"/>
    </row>
    <row r="365" spans="1:13" x14ac:dyDescent="0.2">
      <c r="A365" s="16" t="s">
        <v>300</v>
      </c>
      <c r="B365">
        <v>-44565819.318860002</v>
      </c>
      <c r="E365" s="23"/>
      <c r="F365" s="39"/>
      <c r="H365" s="45"/>
    </row>
    <row r="366" spans="1:13" x14ac:dyDescent="0.2">
      <c r="A366" s="16" t="s">
        <v>301</v>
      </c>
      <c r="B366">
        <v>11689</v>
      </c>
      <c r="E366" s="23"/>
      <c r="F366" s="39"/>
      <c r="H366" s="45"/>
    </row>
    <row r="367" spans="1:13" x14ac:dyDescent="0.2">
      <c r="A367" s="24" t="s">
        <v>646</v>
      </c>
      <c r="B367">
        <v>65.666666699999993</v>
      </c>
      <c r="E367" s="23"/>
      <c r="F367" s="39"/>
      <c r="H367" s="45"/>
    </row>
    <row r="368" spans="1:13" x14ac:dyDescent="0.2">
      <c r="A368" s="16" t="s">
        <v>302</v>
      </c>
      <c r="B368">
        <v>211913</v>
      </c>
      <c r="E368" s="23"/>
      <c r="F368" s="39"/>
      <c r="H368" s="45"/>
    </row>
    <row r="369" spans="1:13" x14ac:dyDescent="0.2">
      <c r="A369" s="16" t="s">
        <v>25</v>
      </c>
      <c r="B369">
        <v>-66729</v>
      </c>
      <c r="E369" s="23"/>
      <c r="F369" s="39"/>
      <c r="H369" s="45"/>
    </row>
    <row r="370" spans="1:13" x14ac:dyDescent="0.2">
      <c r="A370" s="16" t="s">
        <v>304</v>
      </c>
      <c r="B370">
        <v>-566395707.87083006</v>
      </c>
      <c r="E370" s="23"/>
      <c r="F370" s="39"/>
      <c r="H370" s="45"/>
    </row>
    <row r="371" spans="1:13" x14ac:dyDescent="0.2">
      <c r="A371" s="16" t="s">
        <v>305</v>
      </c>
      <c r="B371">
        <v>-784302337.63317299</v>
      </c>
      <c r="E371" s="23"/>
      <c r="F371" s="39"/>
      <c r="H371" s="45"/>
    </row>
    <row r="372" spans="1:13" x14ac:dyDescent="0.2">
      <c r="A372" s="16" t="s">
        <v>89</v>
      </c>
      <c r="B372">
        <v>563.5</v>
      </c>
      <c r="E372" s="23"/>
      <c r="F372" s="39"/>
      <c r="H372" s="45"/>
    </row>
    <row r="373" spans="1:13" x14ac:dyDescent="0.2">
      <c r="A373" s="16" t="s">
        <v>90</v>
      </c>
      <c r="B373">
        <v>1690</v>
      </c>
      <c r="E373" s="23"/>
      <c r="F373" s="39"/>
      <c r="H373" s="45"/>
    </row>
    <row r="374" spans="1:13" x14ac:dyDescent="0.2">
      <c r="A374" s="16" t="s">
        <v>72</v>
      </c>
      <c r="B374">
        <v>3360</v>
      </c>
      <c r="E374" s="23"/>
      <c r="F374" s="39"/>
      <c r="H374" s="45"/>
    </row>
    <row r="375" spans="1:13" x14ac:dyDescent="0.2">
      <c r="A375" s="16" t="s">
        <v>580</v>
      </c>
      <c r="B375">
        <v>2666.6990000000001</v>
      </c>
      <c r="E375" s="23"/>
      <c r="F375" s="39"/>
      <c r="H375" s="45"/>
    </row>
    <row r="376" spans="1:13" x14ac:dyDescent="0.2">
      <c r="A376" s="16" t="s">
        <v>91</v>
      </c>
      <c r="B376">
        <v>2984.5</v>
      </c>
      <c r="E376" s="23"/>
      <c r="F376" s="39"/>
      <c r="H376" s="45"/>
    </row>
    <row r="377" spans="1:13" x14ac:dyDescent="0.2">
      <c r="A377" s="16" t="s">
        <v>564</v>
      </c>
      <c r="B377">
        <v>12850.86074</v>
      </c>
      <c r="E377" s="23"/>
      <c r="F377" s="39"/>
      <c r="H377" s="45"/>
    </row>
    <row r="378" spans="1:13" x14ac:dyDescent="0.2">
      <c r="A378" s="16" t="s">
        <v>50</v>
      </c>
      <c r="B378">
        <v>2810</v>
      </c>
      <c r="E378" s="23"/>
      <c r="F378" s="39"/>
      <c r="H378" s="45"/>
    </row>
    <row r="379" spans="1:13" x14ac:dyDescent="0.2">
      <c r="A379" s="16" t="s">
        <v>565</v>
      </c>
      <c r="B379">
        <v>115155</v>
      </c>
      <c r="E379" s="23"/>
      <c r="F379" s="39"/>
      <c r="H379" s="45"/>
    </row>
    <row r="380" spans="1:13" x14ac:dyDescent="0.2">
      <c r="A380" s="16" t="s">
        <v>152</v>
      </c>
      <c r="B380">
        <v>-563.846</v>
      </c>
      <c r="E380" s="23"/>
      <c r="F380" s="39"/>
      <c r="H380" s="45"/>
      <c r="L380" s="45"/>
      <c r="M380" s="46"/>
    </row>
    <row r="381" spans="1:13" x14ac:dyDescent="0.2">
      <c r="A381" s="24" t="s">
        <v>647</v>
      </c>
      <c r="B381">
        <v>-607.15</v>
      </c>
      <c r="E381" s="23"/>
      <c r="F381" s="39"/>
      <c r="H381" s="45"/>
    </row>
    <row r="382" spans="1:13" x14ac:dyDescent="0.2">
      <c r="A382" s="16" t="s">
        <v>73</v>
      </c>
      <c r="B382">
        <v>307</v>
      </c>
      <c r="E382" s="23"/>
      <c r="F382" s="39"/>
      <c r="G382" s="48"/>
      <c r="H382" s="45"/>
      <c r="L382" s="45"/>
      <c r="M382" s="46"/>
    </row>
    <row r="383" spans="1:13" x14ac:dyDescent="0.2">
      <c r="A383" s="16" t="s">
        <v>566</v>
      </c>
      <c r="B383">
        <v>6548</v>
      </c>
      <c r="E383" s="23"/>
      <c r="F383" s="39"/>
      <c r="H383" s="45"/>
    </row>
    <row r="384" spans="1:13" x14ac:dyDescent="0.2">
      <c r="A384" s="16" t="s">
        <v>153</v>
      </c>
      <c r="B384">
        <v>-54558500</v>
      </c>
      <c r="E384" s="23"/>
      <c r="F384" s="39"/>
      <c r="H384" s="45"/>
    </row>
    <row r="385" spans="1:8" x14ac:dyDescent="0.2">
      <c r="A385" s="16" t="s">
        <v>92</v>
      </c>
      <c r="B385">
        <v>280.95</v>
      </c>
      <c r="E385" s="23"/>
      <c r="F385" s="39"/>
      <c r="H385" s="45"/>
    </row>
    <row r="386" spans="1:8" x14ac:dyDescent="0.2">
      <c r="A386" s="16" t="s">
        <v>52</v>
      </c>
      <c r="B386">
        <v>20740508.09</v>
      </c>
      <c r="E386" s="23"/>
      <c r="F386" s="39"/>
      <c r="H386" s="45"/>
    </row>
    <row r="387" spans="1:8" x14ac:dyDescent="0.2">
      <c r="A387" s="16" t="s">
        <v>154</v>
      </c>
      <c r="B387">
        <v>109143.4935</v>
      </c>
      <c r="E387" s="23"/>
      <c r="F387" s="39"/>
      <c r="H387" s="45"/>
    </row>
    <row r="388" spans="1:8" x14ac:dyDescent="0.2">
      <c r="A388" s="16" t="s">
        <v>155</v>
      </c>
      <c r="B388">
        <v>12314.1</v>
      </c>
      <c r="E388" s="23"/>
      <c r="F388" s="39"/>
      <c r="H388" s="45"/>
    </row>
    <row r="389" spans="1:8" x14ac:dyDescent="0.2">
      <c r="A389" s="16" t="s">
        <v>157</v>
      </c>
      <c r="B389">
        <v>19839497.005874299</v>
      </c>
      <c r="E389" s="23"/>
      <c r="F389" s="39"/>
      <c r="H389" s="45"/>
    </row>
    <row r="390" spans="1:8" x14ac:dyDescent="0.2">
      <c r="A390" s="16" t="s">
        <v>307</v>
      </c>
      <c r="B390">
        <v>363</v>
      </c>
      <c r="E390" s="23"/>
      <c r="F390" s="39"/>
      <c r="H390" s="45"/>
    </row>
    <row r="391" spans="1:8" x14ac:dyDescent="0.2">
      <c r="A391" s="16" t="s">
        <v>158</v>
      </c>
      <c r="B391">
        <v>-21718</v>
      </c>
      <c r="E391" s="23"/>
      <c r="F391" s="39"/>
      <c r="H391" s="45"/>
    </row>
    <row r="392" spans="1:8" x14ac:dyDescent="0.2">
      <c r="A392" s="16" t="s">
        <v>159</v>
      </c>
      <c r="B392">
        <v>-20540</v>
      </c>
      <c r="E392" s="23"/>
      <c r="F392" s="39"/>
      <c r="H392" s="45"/>
    </row>
    <row r="393" spans="1:8" x14ac:dyDescent="0.2">
      <c r="A393" s="16" t="s">
        <v>310</v>
      </c>
      <c r="B393">
        <v>15915</v>
      </c>
      <c r="E393" s="23"/>
      <c r="F393" s="39"/>
      <c r="H393" s="45"/>
    </row>
    <row r="394" spans="1:8" x14ac:dyDescent="0.2">
      <c r="A394" s="16" t="s">
        <v>314</v>
      </c>
      <c r="B394">
        <v>130800</v>
      </c>
      <c r="E394" s="23"/>
      <c r="F394" s="39"/>
      <c r="H394" s="45"/>
    </row>
    <row r="395" spans="1:8" x14ac:dyDescent="0.2">
      <c r="A395" s="16" t="s">
        <v>315</v>
      </c>
      <c r="B395">
        <v>52200</v>
      </c>
      <c r="E395" s="23"/>
      <c r="F395" s="39"/>
      <c r="H395" s="45"/>
    </row>
    <row r="396" spans="1:8" x14ac:dyDescent="0.2">
      <c r="A396" s="16" t="s">
        <v>316</v>
      </c>
      <c r="B396">
        <v>8993</v>
      </c>
      <c r="E396" s="23"/>
      <c r="F396" s="39"/>
      <c r="H396" s="45"/>
    </row>
    <row r="397" spans="1:8" x14ac:dyDescent="0.2">
      <c r="A397" s="16" t="s">
        <v>317</v>
      </c>
      <c r="B397">
        <v>14409</v>
      </c>
      <c r="E397" s="23"/>
      <c r="F397" s="39"/>
      <c r="H397" s="45"/>
    </row>
    <row r="398" spans="1:8" x14ac:dyDescent="0.2">
      <c r="A398" s="24" t="s">
        <v>818</v>
      </c>
      <c r="B398">
        <v>0.55000000000000004</v>
      </c>
      <c r="E398" s="23"/>
      <c r="F398" s="39"/>
      <c r="H398" s="45"/>
    </row>
    <row r="399" spans="1:8" x14ac:dyDescent="0.2">
      <c r="A399" s="16" t="s">
        <v>320</v>
      </c>
      <c r="B399">
        <v>378</v>
      </c>
      <c r="E399" s="23"/>
      <c r="F399" s="39"/>
      <c r="H399" s="45"/>
    </row>
    <row r="400" spans="1:8" x14ac:dyDescent="0.2">
      <c r="A400" s="16" t="s">
        <v>321</v>
      </c>
      <c r="B400">
        <v>572103000000</v>
      </c>
      <c r="E400" s="23"/>
      <c r="F400" s="43"/>
      <c r="H400" s="45"/>
    </row>
    <row r="401" spans="1:8" x14ac:dyDescent="0.2">
      <c r="A401" s="16" t="s">
        <v>322</v>
      </c>
      <c r="B401">
        <v>565032000000</v>
      </c>
      <c r="E401" s="23"/>
      <c r="F401" s="43"/>
      <c r="H401" s="45"/>
    </row>
    <row r="402" spans="1:8" x14ac:dyDescent="0.2">
      <c r="A402" s="24" t="s">
        <v>827</v>
      </c>
      <c r="B402">
        <v>-309</v>
      </c>
      <c r="E402" s="23"/>
      <c r="F402" s="43"/>
      <c r="H402" s="45"/>
    </row>
    <row r="403" spans="1:8" x14ac:dyDescent="0.2">
      <c r="A403" s="16" t="s">
        <v>324</v>
      </c>
      <c r="B403">
        <v>-273</v>
      </c>
      <c r="E403" s="23"/>
      <c r="F403" s="43"/>
      <c r="H403" s="45"/>
    </row>
    <row r="404" spans="1:8" x14ac:dyDescent="0.2">
      <c r="A404" s="16" t="s">
        <v>325</v>
      </c>
      <c r="B404">
        <v>-195</v>
      </c>
      <c r="E404" s="23"/>
      <c r="H404" s="45"/>
    </row>
    <row r="405" spans="1:8" x14ac:dyDescent="0.2">
      <c r="A405" s="24" t="s">
        <v>829</v>
      </c>
      <c r="B405">
        <v>-74</v>
      </c>
      <c r="E405" s="23"/>
      <c r="F405" s="43"/>
      <c r="H405" s="45"/>
    </row>
    <row r="406" spans="1:8" x14ac:dyDescent="0.2">
      <c r="A406" s="24" t="s">
        <v>111</v>
      </c>
      <c r="B406">
        <v>-77</v>
      </c>
      <c r="E406" s="23"/>
      <c r="H406" s="45"/>
    </row>
    <row r="407" spans="1:8" x14ac:dyDescent="0.2">
      <c r="A407" s="24" t="s">
        <v>832</v>
      </c>
      <c r="B407">
        <v>68</v>
      </c>
      <c r="E407" s="23"/>
      <c r="F407" s="43"/>
      <c r="H407" s="45"/>
    </row>
    <row r="408" spans="1:8" x14ac:dyDescent="0.2">
      <c r="A408" s="16" t="s">
        <v>326</v>
      </c>
      <c r="B408">
        <v>-428</v>
      </c>
      <c r="E408" s="23"/>
      <c r="F408" s="39"/>
      <c r="H408" s="45"/>
    </row>
    <row r="409" spans="1:8" x14ac:dyDescent="0.2">
      <c r="A409" s="16" t="s">
        <v>327</v>
      </c>
      <c r="B409">
        <v>1231065191.8499999</v>
      </c>
      <c r="E409" s="23"/>
      <c r="F409" s="39"/>
      <c r="H409" s="45"/>
    </row>
    <row r="410" spans="1:8" x14ac:dyDescent="0.2">
      <c r="A410" s="24" t="s">
        <v>112</v>
      </c>
      <c r="B410">
        <v>-123</v>
      </c>
      <c r="E410" s="23"/>
      <c r="F410" s="39"/>
      <c r="H410" s="45"/>
    </row>
    <row r="411" spans="1:8" x14ac:dyDescent="0.2">
      <c r="A411" s="24" t="s">
        <v>835</v>
      </c>
      <c r="B411">
        <v>601</v>
      </c>
      <c r="E411" s="23"/>
      <c r="F411" s="39"/>
      <c r="H411" s="45"/>
    </row>
    <row r="412" spans="1:8" x14ac:dyDescent="0.2">
      <c r="A412" s="16" t="s">
        <v>329</v>
      </c>
      <c r="B412">
        <v>-202319</v>
      </c>
      <c r="E412" s="23"/>
      <c r="F412" s="39"/>
      <c r="H412" s="45"/>
    </row>
    <row r="413" spans="1:8" x14ac:dyDescent="0.2">
      <c r="A413" s="24" t="s">
        <v>113</v>
      </c>
      <c r="B413">
        <v>-77</v>
      </c>
    </row>
    <row r="414" spans="1:8" x14ac:dyDescent="0.2">
      <c r="A414" s="24" t="s">
        <v>841</v>
      </c>
      <c r="B414">
        <v>31320456.260000002</v>
      </c>
      <c r="E414" s="16"/>
      <c r="H414" s="45"/>
    </row>
    <row r="415" spans="1:8" x14ac:dyDescent="0.2">
      <c r="A415" s="16" t="s">
        <v>330</v>
      </c>
      <c r="B415">
        <v>3000.045337302</v>
      </c>
      <c r="E415" s="16"/>
      <c r="H415" s="45"/>
    </row>
    <row r="416" spans="1:8" x14ac:dyDescent="0.2">
      <c r="A416" s="24" t="s">
        <v>843</v>
      </c>
      <c r="B416">
        <v>105.12</v>
      </c>
      <c r="E416" s="16"/>
      <c r="H416" s="45"/>
    </row>
    <row r="417" spans="1:8" x14ac:dyDescent="0.2">
      <c r="A417" s="24" t="s">
        <v>844</v>
      </c>
      <c r="B417">
        <v>105.73</v>
      </c>
      <c r="E417" s="16"/>
      <c r="H417" s="45"/>
    </row>
    <row r="418" spans="1:8" x14ac:dyDescent="0.2">
      <c r="A418" s="24" t="s">
        <v>845</v>
      </c>
      <c r="B418">
        <v>31450000</v>
      </c>
      <c r="E418" s="16"/>
      <c r="H418" s="45"/>
    </row>
    <row r="419" spans="1:8" x14ac:dyDescent="0.2">
      <c r="A419" s="24" t="s">
        <v>114</v>
      </c>
      <c r="B419">
        <v>40</v>
      </c>
      <c r="E419" s="16"/>
      <c r="H419" s="45"/>
    </row>
    <row r="420" spans="1:8" x14ac:dyDescent="0.2">
      <c r="A420" s="24" t="s">
        <v>115</v>
      </c>
      <c r="B420">
        <v>3179781060</v>
      </c>
      <c r="E420" s="16"/>
      <c r="H420" s="45"/>
    </row>
    <row r="421" spans="1:8" x14ac:dyDescent="0.2">
      <c r="A421" s="16" t="s">
        <v>332</v>
      </c>
      <c r="B421">
        <v>-176</v>
      </c>
      <c r="E421" s="16"/>
      <c r="H421" s="45"/>
    </row>
    <row r="422" spans="1:8" x14ac:dyDescent="0.2">
      <c r="A422" s="16" t="s">
        <v>333</v>
      </c>
      <c r="B422">
        <v>-44</v>
      </c>
      <c r="E422" s="16"/>
      <c r="H422" s="45"/>
    </row>
    <row r="423" spans="1:8" x14ac:dyDescent="0.2">
      <c r="A423" s="16" t="s">
        <v>335</v>
      </c>
      <c r="B423">
        <v>-128</v>
      </c>
      <c r="E423" s="16"/>
      <c r="H423" s="45"/>
    </row>
    <row r="424" spans="1:8" x14ac:dyDescent="0.2">
      <c r="A424" s="24" t="s">
        <v>856</v>
      </c>
      <c r="B424">
        <v>8</v>
      </c>
      <c r="E424" s="16"/>
      <c r="H424" s="45"/>
    </row>
    <row r="425" spans="1:8" x14ac:dyDescent="0.2">
      <c r="A425" s="24" t="s">
        <v>858</v>
      </c>
      <c r="B425">
        <v>-100</v>
      </c>
      <c r="E425" s="16"/>
      <c r="H425" s="45"/>
    </row>
    <row r="426" spans="1:8" x14ac:dyDescent="0.2">
      <c r="A426" s="16" t="s">
        <v>337</v>
      </c>
      <c r="B426">
        <v>-179.25</v>
      </c>
      <c r="E426" s="16"/>
      <c r="H426" s="45"/>
    </row>
    <row r="427" spans="1:8" x14ac:dyDescent="0.2">
      <c r="A427" s="24" t="s">
        <v>860</v>
      </c>
      <c r="B427">
        <v>8</v>
      </c>
      <c r="E427" s="16"/>
      <c r="H427" s="45"/>
    </row>
    <row r="428" spans="1:8" x14ac:dyDescent="0.2">
      <c r="A428" s="16" t="s">
        <v>338</v>
      </c>
      <c r="B428">
        <v>-181</v>
      </c>
      <c r="E428" s="16"/>
      <c r="H428" s="45"/>
    </row>
    <row r="429" spans="1:8" x14ac:dyDescent="0.2">
      <c r="A429" s="16" t="s">
        <v>339</v>
      </c>
      <c r="B429">
        <v>-154.5</v>
      </c>
      <c r="E429" s="16"/>
      <c r="H429" s="45"/>
    </row>
    <row r="430" spans="1:8" x14ac:dyDescent="0.2">
      <c r="A430" s="24" t="s">
        <v>861</v>
      </c>
      <c r="B430">
        <v>-17041</v>
      </c>
      <c r="E430" s="16"/>
      <c r="H430" s="45"/>
    </row>
    <row r="431" spans="1:8" x14ac:dyDescent="0.2">
      <c r="A431" s="24" t="s">
        <v>117</v>
      </c>
      <c r="B431">
        <v>43</v>
      </c>
      <c r="E431" s="16"/>
      <c r="H431" s="45"/>
    </row>
    <row r="432" spans="1:8" x14ac:dyDescent="0.2">
      <c r="A432" s="24" t="s">
        <v>876</v>
      </c>
      <c r="B432">
        <v>354</v>
      </c>
      <c r="E432" s="16"/>
      <c r="H432" s="45"/>
    </row>
    <row r="433" spans="1:8" x14ac:dyDescent="0.2">
      <c r="A433" s="24" t="s">
        <v>877</v>
      </c>
      <c r="B433">
        <v>35954</v>
      </c>
      <c r="E433" s="16"/>
      <c r="H433" s="45"/>
    </row>
    <row r="434" spans="1:8" x14ac:dyDescent="0.2">
      <c r="A434" s="24" t="s">
        <v>878</v>
      </c>
      <c r="B434">
        <v>91</v>
      </c>
      <c r="E434" s="16"/>
      <c r="H434" s="45"/>
    </row>
    <row r="435" spans="1:8" x14ac:dyDescent="0.2">
      <c r="A435" s="24" t="s">
        <v>879</v>
      </c>
      <c r="B435">
        <v>23136</v>
      </c>
      <c r="E435" s="16"/>
      <c r="H435" s="45"/>
    </row>
    <row r="436" spans="1:8" x14ac:dyDescent="0.2">
      <c r="A436" s="24" t="s">
        <v>880</v>
      </c>
      <c r="B436">
        <v>9</v>
      </c>
      <c r="E436" s="16"/>
      <c r="H436" s="45"/>
    </row>
    <row r="437" spans="1:8" x14ac:dyDescent="0.2">
      <c r="A437" s="24" t="s">
        <v>881</v>
      </c>
      <c r="B437">
        <v>-30</v>
      </c>
      <c r="E437" s="16"/>
      <c r="H437" s="45"/>
    </row>
    <row r="438" spans="1:8" x14ac:dyDescent="0.2">
      <c r="A438" s="24" t="s">
        <v>882</v>
      </c>
      <c r="B438">
        <v>32075.599999999999</v>
      </c>
      <c r="E438" s="16"/>
      <c r="H438" s="45"/>
    </row>
    <row r="439" spans="1:8" x14ac:dyDescent="0.2">
      <c r="A439" s="16" t="s">
        <v>341</v>
      </c>
      <c r="B439">
        <v>3</v>
      </c>
      <c r="E439" s="16"/>
      <c r="H439" s="45"/>
    </row>
    <row r="440" spans="1:8" x14ac:dyDescent="0.2">
      <c r="A440" s="16" t="s">
        <v>342</v>
      </c>
      <c r="B440">
        <v>12</v>
      </c>
      <c r="E440" s="16"/>
      <c r="H440" s="45"/>
    </row>
    <row r="441" spans="1:8" x14ac:dyDescent="0.2">
      <c r="A441" s="16" t="s">
        <v>343</v>
      </c>
      <c r="B441">
        <v>9</v>
      </c>
      <c r="E441" s="16"/>
      <c r="H441" s="45"/>
    </row>
    <row r="442" spans="1:8" x14ac:dyDescent="0.2">
      <c r="A442" s="16" t="s">
        <v>344</v>
      </c>
      <c r="B442">
        <v>159</v>
      </c>
      <c r="E442" s="16"/>
      <c r="H442" s="45"/>
    </row>
    <row r="443" spans="1:8" x14ac:dyDescent="0.2">
      <c r="A443" s="16" t="s">
        <v>345</v>
      </c>
      <c r="B443">
        <v>9</v>
      </c>
      <c r="E443" s="24"/>
      <c r="H443" s="45"/>
    </row>
    <row r="444" spans="1:8" x14ac:dyDescent="0.2">
      <c r="A444" s="24" t="s">
        <v>886</v>
      </c>
      <c r="B444">
        <v>6</v>
      </c>
      <c r="E444" s="24"/>
      <c r="H444" s="45"/>
    </row>
    <row r="445" spans="1:8" x14ac:dyDescent="0.2">
      <c r="A445" s="24" t="s">
        <v>661</v>
      </c>
      <c r="B445">
        <v>56.6</v>
      </c>
      <c r="E445" s="24"/>
      <c r="H445" s="45"/>
    </row>
    <row r="446" spans="1:8" x14ac:dyDescent="0.2">
      <c r="A446" s="16" t="s">
        <v>348</v>
      </c>
      <c r="B446">
        <v>406.36320698399999</v>
      </c>
      <c r="E446" s="16"/>
      <c r="H446" s="45"/>
    </row>
    <row r="447" spans="1:8" x14ac:dyDescent="0.2">
      <c r="A447" s="24" t="s">
        <v>662</v>
      </c>
      <c r="B447">
        <v>492.51</v>
      </c>
      <c r="E447" s="16"/>
      <c r="H447" s="45"/>
    </row>
    <row r="448" spans="1:8" x14ac:dyDescent="0.2">
      <c r="A448" s="24" t="s">
        <v>663</v>
      </c>
      <c r="B448">
        <v>-101</v>
      </c>
      <c r="E448" s="16"/>
      <c r="H448" s="45"/>
    </row>
    <row r="449" spans="1:8" x14ac:dyDescent="0.2">
      <c r="A449" s="24" t="s">
        <v>103</v>
      </c>
      <c r="B449">
        <v>47454.61</v>
      </c>
      <c r="E449" s="16"/>
      <c r="H449" s="45"/>
    </row>
    <row r="450" spans="1:8" x14ac:dyDescent="0.2">
      <c r="A450" s="24" t="s">
        <v>667</v>
      </c>
      <c r="B450">
        <v>3635.87</v>
      </c>
      <c r="E450" s="16"/>
      <c r="H450" s="45"/>
    </row>
    <row r="451" spans="1:8" x14ac:dyDescent="0.2">
      <c r="A451" s="24" t="s">
        <v>668</v>
      </c>
      <c r="B451">
        <v>2296.2199999999998</v>
      </c>
      <c r="E451" s="16"/>
      <c r="H451" s="45"/>
    </row>
    <row r="452" spans="1:8" x14ac:dyDescent="0.2">
      <c r="A452" s="16" t="s">
        <v>350</v>
      </c>
      <c r="B452">
        <v>583780</v>
      </c>
      <c r="E452" s="16"/>
      <c r="H452" s="45"/>
    </row>
    <row r="453" spans="1:8" x14ac:dyDescent="0.2">
      <c r="A453" s="24" t="s">
        <v>669</v>
      </c>
      <c r="B453">
        <v>513.57000000000005</v>
      </c>
      <c r="E453" s="16"/>
      <c r="H453" s="45"/>
    </row>
    <row r="454" spans="1:8" x14ac:dyDescent="0.2">
      <c r="A454" s="16" t="s">
        <v>351</v>
      </c>
      <c r="B454">
        <v>-1385000</v>
      </c>
      <c r="E454" s="16"/>
      <c r="H454" s="45"/>
    </row>
    <row r="455" spans="1:8" x14ac:dyDescent="0.2">
      <c r="A455" s="24" t="s">
        <v>670</v>
      </c>
      <c r="B455">
        <v>17891.080000000002</v>
      </c>
      <c r="E455" s="16"/>
      <c r="H455" s="45"/>
    </row>
    <row r="456" spans="1:8" x14ac:dyDescent="0.2">
      <c r="A456" s="24" t="s">
        <v>671</v>
      </c>
      <c r="B456">
        <v>61</v>
      </c>
      <c r="E456" s="16"/>
      <c r="H456" s="45"/>
    </row>
    <row r="457" spans="1:8" x14ac:dyDescent="0.2">
      <c r="A457" s="24" t="s">
        <v>105</v>
      </c>
      <c r="B457">
        <v>2995.2</v>
      </c>
      <c r="E457" s="16"/>
      <c r="H457" s="45"/>
    </row>
    <row r="458" spans="1:8" x14ac:dyDescent="0.2">
      <c r="A458" s="24" t="s">
        <v>672</v>
      </c>
      <c r="B458">
        <v>122</v>
      </c>
      <c r="E458" s="16"/>
      <c r="H458" s="45"/>
    </row>
    <row r="459" spans="1:8" x14ac:dyDescent="0.2">
      <c r="A459" s="24" t="s">
        <v>673</v>
      </c>
      <c r="B459">
        <v>134</v>
      </c>
      <c r="E459" s="16"/>
      <c r="H459" s="45"/>
    </row>
    <row r="460" spans="1:8" x14ac:dyDescent="0.2">
      <c r="A460" s="24" t="s">
        <v>675</v>
      </c>
      <c r="B460">
        <v>13</v>
      </c>
      <c r="E460" s="16"/>
      <c r="H460" s="45"/>
    </row>
    <row r="461" spans="1:8" x14ac:dyDescent="0.2">
      <c r="A461" s="24" t="s">
        <v>680</v>
      </c>
      <c r="B461">
        <v>1174300</v>
      </c>
      <c r="E461" s="16"/>
      <c r="H461" s="45"/>
    </row>
    <row r="462" spans="1:8" x14ac:dyDescent="0.2">
      <c r="A462" s="16" t="s">
        <v>352</v>
      </c>
      <c r="B462">
        <v>1286800</v>
      </c>
      <c r="E462" s="16"/>
      <c r="H462" s="45"/>
    </row>
    <row r="463" spans="1:8" x14ac:dyDescent="0.2">
      <c r="A463" s="24" t="s">
        <v>682</v>
      </c>
      <c r="B463">
        <v>18.399999999999999</v>
      </c>
      <c r="E463" s="16"/>
      <c r="H463" s="45"/>
    </row>
    <row r="464" spans="1:8" x14ac:dyDescent="0.2">
      <c r="A464" s="24" t="s">
        <v>683</v>
      </c>
      <c r="B464">
        <v>18.600000000000001</v>
      </c>
      <c r="E464" s="16"/>
      <c r="H464" s="45"/>
    </row>
    <row r="465" spans="1:8" x14ac:dyDescent="0.2">
      <c r="A465" s="24" t="s">
        <v>685</v>
      </c>
      <c r="B465">
        <v>690000</v>
      </c>
      <c r="E465" s="16"/>
      <c r="H465" s="45"/>
    </row>
    <row r="466" spans="1:8" x14ac:dyDescent="0.2">
      <c r="A466" s="24" t="s">
        <v>687</v>
      </c>
      <c r="B466">
        <v>14</v>
      </c>
      <c r="E466" s="16"/>
      <c r="H466" s="45"/>
    </row>
    <row r="467" spans="1:8" x14ac:dyDescent="0.2">
      <c r="A467" s="24" t="s">
        <v>688</v>
      </c>
      <c r="B467">
        <v>9</v>
      </c>
      <c r="E467" s="16"/>
      <c r="H467" s="45"/>
    </row>
    <row r="468" spans="1:8" x14ac:dyDescent="0.2">
      <c r="A468" s="24" t="s">
        <v>694</v>
      </c>
      <c r="B468">
        <v>-11</v>
      </c>
      <c r="H468" s="45"/>
    </row>
    <row r="469" spans="1:8" x14ac:dyDescent="0.2">
      <c r="A469" s="24" t="s">
        <v>698</v>
      </c>
      <c r="B469">
        <v>1171462873</v>
      </c>
      <c r="E469" s="16"/>
      <c r="H469" s="45"/>
    </row>
    <row r="470" spans="1:8" x14ac:dyDescent="0.2">
      <c r="A470" s="24" t="s">
        <v>702</v>
      </c>
      <c r="B470">
        <v>18429.98</v>
      </c>
      <c r="E470" s="16"/>
      <c r="H470" s="45"/>
    </row>
    <row r="471" spans="1:8" x14ac:dyDescent="0.2">
      <c r="A471" s="24" t="s">
        <v>703</v>
      </c>
      <c r="B471">
        <v>16790.240000000002</v>
      </c>
      <c r="E471" s="16"/>
      <c r="H471" s="45"/>
    </row>
    <row r="472" spans="1:8" x14ac:dyDescent="0.2">
      <c r="A472" s="24" t="s">
        <v>705</v>
      </c>
      <c r="B472">
        <v>1763966.71</v>
      </c>
      <c r="E472" s="16"/>
      <c r="H472" s="45"/>
    </row>
    <row r="473" spans="1:8" x14ac:dyDescent="0.2">
      <c r="A473" s="24" t="s">
        <v>706</v>
      </c>
      <c r="B473">
        <v>1844367.88</v>
      </c>
      <c r="E473" s="16"/>
      <c r="H473" s="45"/>
    </row>
    <row r="474" spans="1:8" x14ac:dyDescent="0.2">
      <c r="A474" s="24" t="s">
        <v>707</v>
      </c>
      <c r="B474">
        <v>1795981.08</v>
      </c>
      <c r="E474" s="16"/>
      <c r="H474" s="45"/>
    </row>
    <row r="475" spans="1:8" x14ac:dyDescent="0.2">
      <c r="A475" s="24" t="s">
        <v>708</v>
      </c>
      <c r="B475">
        <v>1772948.96</v>
      </c>
      <c r="E475" s="24"/>
      <c r="H475" s="45"/>
    </row>
    <row r="476" spans="1:8" x14ac:dyDescent="0.2">
      <c r="A476" s="24" t="s">
        <v>712</v>
      </c>
      <c r="B476">
        <v>50</v>
      </c>
      <c r="E476" s="16"/>
      <c r="H476" s="45"/>
    </row>
    <row r="477" spans="1:8" x14ac:dyDescent="0.2">
      <c r="A477" s="16" t="s">
        <v>353</v>
      </c>
      <c r="B477">
        <v>203</v>
      </c>
      <c r="E477" s="16"/>
      <c r="H477" s="45"/>
    </row>
    <row r="478" spans="1:8" x14ac:dyDescent="0.2">
      <c r="A478" s="24" t="s">
        <v>718</v>
      </c>
      <c r="B478">
        <v>63015042</v>
      </c>
      <c r="E478" s="16"/>
      <c r="H478" s="45"/>
    </row>
    <row r="479" spans="1:8" x14ac:dyDescent="0.2">
      <c r="A479" s="16" t="s">
        <v>354</v>
      </c>
      <c r="B479">
        <v>6730</v>
      </c>
      <c r="E479" s="16"/>
      <c r="H479" s="45"/>
    </row>
    <row r="480" spans="1:8" x14ac:dyDescent="0.2">
      <c r="A480" s="16" t="s">
        <v>355</v>
      </c>
      <c r="B480">
        <v>234</v>
      </c>
      <c r="E480" s="16"/>
      <c r="H480" s="45"/>
    </row>
    <row r="481" spans="1:8" x14ac:dyDescent="0.2">
      <c r="A481" s="24" t="s">
        <v>106</v>
      </c>
      <c r="B481">
        <v>493.16</v>
      </c>
      <c r="E481" s="16"/>
      <c r="H481" s="45"/>
    </row>
    <row r="482" spans="1:8" x14ac:dyDescent="0.2">
      <c r="A482" s="24" t="s">
        <v>723</v>
      </c>
      <c r="B482">
        <v>12250247.91</v>
      </c>
      <c r="E482" s="16"/>
      <c r="H482" s="45"/>
    </row>
    <row r="483" spans="1:8" x14ac:dyDescent="0.2">
      <c r="A483" s="16" t="s">
        <v>357</v>
      </c>
      <c r="B483">
        <v>-1099</v>
      </c>
      <c r="E483" s="16"/>
      <c r="H483" s="45"/>
    </row>
    <row r="484" spans="1:8" x14ac:dyDescent="0.2">
      <c r="A484" s="24" t="s">
        <v>724</v>
      </c>
      <c r="B484">
        <v>15.7</v>
      </c>
      <c r="E484" s="16"/>
      <c r="H484" s="45"/>
    </row>
    <row r="485" spans="1:8" x14ac:dyDescent="0.2">
      <c r="A485" s="16" t="s">
        <v>358</v>
      </c>
      <c r="B485">
        <v>-80</v>
      </c>
      <c r="E485" s="16"/>
      <c r="H485" s="45"/>
    </row>
    <row r="486" spans="1:8" x14ac:dyDescent="0.2">
      <c r="A486" s="24" t="s">
        <v>725</v>
      </c>
      <c r="B486">
        <v>3421500</v>
      </c>
      <c r="E486" s="16"/>
      <c r="H486" s="45"/>
    </row>
    <row r="487" spans="1:8" x14ac:dyDescent="0.2">
      <c r="A487" s="24" t="s">
        <v>728</v>
      </c>
      <c r="B487">
        <v>30</v>
      </c>
      <c r="E487" s="16"/>
      <c r="H487" s="45"/>
    </row>
    <row r="488" spans="1:8" x14ac:dyDescent="0.2">
      <c r="A488" s="24" t="s">
        <v>729</v>
      </c>
      <c r="B488">
        <v>15</v>
      </c>
      <c r="E488" s="16"/>
      <c r="H488" s="45"/>
    </row>
    <row r="489" spans="1:8" x14ac:dyDescent="0.2">
      <c r="A489" s="24" t="s">
        <v>107</v>
      </c>
      <c r="B489">
        <v>-48296500</v>
      </c>
      <c r="E489" s="16"/>
      <c r="H489" s="45"/>
    </row>
    <row r="490" spans="1:8" x14ac:dyDescent="0.2">
      <c r="A490" s="16" t="s">
        <v>360</v>
      </c>
      <c r="B490">
        <v>-11170211.7336377</v>
      </c>
      <c r="E490" s="16"/>
      <c r="H490" s="45"/>
    </row>
    <row r="491" spans="1:8" x14ac:dyDescent="0.2">
      <c r="A491" s="24" t="s">
        <v>730</v>
      </c>
      <c r="B491">
        <v>4932670.66</v>
      </c>
      <c r="E491" s="16"/>
      <c r="H491" s="45"/>
    </row>
    <row r="492" spans="1:8" x14ac:dyDescent="0.2">
      <c r="A492" s="24" t="s">
        <v>732</v>
      </c>
      <c r="B492">
        <v>50386</v>
      </c>
      <c r="E492" s="16"/>
      <c r="H492" s="45"/>
    </row>
    <row r="493" spans="1:8" x14ac:dyDescent="0.2">
      <c r="A493" s="24" t="s">
        <v>733</v>
      </c>
      <c r="B493">
        <v>210.3</v>
      </c>
      <c r="E493" s="24"/>
      <c r="H493" s="45"/>
    </row>
    <row r="494" spans="1:8" x14ac:dyDescent="0.2">
      <c r="A494" s="24" t="s">
        <v>734</v>
      </c>
      <c r="B494">
        <v>195.4</v>
      </c>
      <c r="E494" s="16"/>
      <c r="H494" s="45"/>
    </row>
    <row r="495" spans="1:8" x14ac:dyDescent="0.2">
      <c r="A495" s="24" t="s">
        <v>735</v>
      </c>
      <c r="B495">
        <v>215</v>
      </c>
      <c r="E495" s="16"/>
      <c r="H495" s="45"/>
    </row>
    <row r="496" spans="1:8" x14ac:dyDescent="0.2">
      <c r="A496" s="24" t="s">
        <v>737</v>
      </c>
      <c r="B496">
        <v>454.2</v>
      </c>
      <c r="E496" s="16"/>
      <c r="H496" s="45"/>
    </row>
    <row r="497" spans="1:8" x14ac:dyDescent="0.2">
      <c r="A497" s="24" t="s">
        <v>738</v>
      </c>
      <c r="B497">
        <v>342.4</v>
      </c>
      <c r="E497" s="16"/>
      <c r="H497" s="45"/>
    </row>
    <row r="498" spans="1:8" x14ac:dyDescent="0.2">
      <c r="A498" s="24" t="s">
        <v>741</v>
      </c>
      <c r="B498">
        <v>2877</v>
      </c>
      <c r="E498" s="16"/>
      <c r="H498" s="45"/>
    </row>
    <row r="499" spans="1:8" x14ac:dyDescent="0.2">
      <c r="A499" s="24" t="s">
        <v>742</v>
      </c>
      <c r="B499">
        <v>-44378</v>
      </c>
      <c r="E499" s="16"/>
      <c r="H499" s="45"/>
    </row>
    <row r="500" spans="1:8" x14ac:dyDescent="0.2">
      <c r="A500" s="24" t="s">
        <v>743</v>
      </c>
      <c r="B500">
        <v>25468</v>
      </c>
      <c r="E500" s="16"/>
      <c r="H500" s="45"/>
    </row>
    <row r="501" spans="1:8" x14ac:dyDescent="0.2">
      <c r="A501" s="16" t="s">
        <v>365</v>
      </c>
      <c r="B501">
        <v>33</v>
      </c>
      <c r="E501" s="16"/>
      <c r="H501" s="45"/>
    </row>
    <row r="502" spans="1:8" x14ac:dyDescent="0.2">
      <c r="A502" s="16" t="s">
        <v>366</v>
      </c>
      <c r="B502">
        <v>31</v>
      </c>
      <c r="E502" s="16"/>
      <c r="H502" s="45"/>
    </row>
    <row r="503" spans="1:8" x14ac:dyDescent="0.2">
      <c r="A503" s="24" t="s">
        <v>744</v>
      </c>
      <c r="B503">
        <v>-272</v>
      </c>
      <c r="E503" s="16"/>
      <c r="H503" s="45"/>
    </row>
    <row r="504" spans="1:8" x14ac:dyDescent="0.2">
      <c r="A504" s="24" t="s">
        <v>746</v>
      </c>
      <c r="B504">
        <v>28</v>
      </c>
      <c r="E504" s="16"/>
      <c r="H504" s="45"/>
    </row>
    <row r="505" spans="1:8" x14ac:dyDescent="0.2">
      <c r="A505" s="16" t="s">
        <v>367</v>
      </c>
      <c r="B505">
        <v>29</v>
      </c>
      <c r="E505" s="16"/>
      <c r="H505" s="45"/>
    </row>
    <row r="506" spans="1:8" x14ac:dyDescent="0.2">
      <c r="A506" s="16" t="s">
        <v>368</v>
      </c>
      <c r="B506">
        <v>58</v>
      </c>
      <c r="E506" s="16"/>
      <c r="H506" s="45"/>
    </row>
    <row r="507" spans="1:8" x14ac:dyDescent="0.2">
      <c r="A507" s="16" t="s">
        <v>369</v>
      </c>
      <c r="B507">
        <v>58.011000000000003</v>
      </c>
      <c r="E507" s="24"/>
      <c r="H507" s="45"/>
    </row>
    <row r="508" spans="1:8" x14ac:dyDescent="0.2">
      <c r="A508" s="16" t="s">
        <v>370</v>
      </c>
      <c r="B508">
        <v>29.008199999999999</v>
      </c>
      <c r="E508" s="16"/>
      <c r="H508" s="45"/>
    </row>
    <row r="509" spans="1:8" x14ac:dyDescent="0.2">
      <c r="A509" s="24" t="s">
        <v>748</v>
      </c>
      <c r="B509">
        <v>112</v>
      </c>
      <c r="E509" s="16"/>
      <c r="H509" s="45"/>
    </row>
    <row r="510" spans="1:8" x14ac:dyDescent="0.2">
      <c r="A510" s="24" t="s">
        <v>749</v>
      </c>
      <c r="B510">
        <v>2.3199999999999998</v>
      </c>
      <c r="E510" s="16"/>
      <c r="H510" s="45"/>
    </row>
    <row r="511" spans="1:8" x14ac:dyDescent="0.2">
      <c r="A511" s="24" t="s">
        <v>753</v>
      </c>
      <c r="B511">
        <v>9809653.2200000007</v>
      </c>
      <c r="E511" s="24"/>
      <c r="H511" s="45"/>
    </row>
    <row r="512" spans="1:8" x14ac:dyDescent="0.2">
      <c r="A512" s="16" t="s">
        <v>371</v>
      </c>
      <c r="B512">
        <v>4</v>
      </c>
      <c r="E512" s="16"/>
      <c r="H512" s="45"/>
    </row>
    <row r="513" spans="1:8" x14ac:dyDescent="0.2">
      <c r="A513" s="24" t="s">
        <v>764</v>
      </c>
      <c r="B513">
        <v>3201</v>
      </c>
      <c r="E513" s="16"/>
      <c r="H513" s="45"/>
    </row>
    <row r="514" spans="1:8" x14ac:dyDescent="0.2">
      <c r="A514" s="24" t="s">
        <v>765</v>
      </c>
      <c r="B514">
        <v>96.73</v>
      </c>
      <c r="E514" s="24"/>
      <c r="H514" s="45"/>
    </row>
    <row r="515" spans="1:8" x14ac:dyDescent="0.2">
      <c r="A515" s="24" t="s">
        <v>108</v>
      </c>
      <c r="B515">
        <v>108.67</v>
      </c>
      <c r="E515" s="24"/>
      <c r="H515" s="45"/>
    </row>
    <row r="516" spans="1:8" x14ac:dyDescent="0.2">
      <c r="A516" s="16" t="s">
        <v>374</v>
      </c>
      <c r="B516">
        <v>-243</v>
      </c>
      <c r="E516" s="16"/>
      <c r="H516" s="45"/>
    </row>
    <row r="517" spans="1:8" x14ac:dyDescent="0.2">
      <c r="A517" s="16" t="s">
        <v>375</v>
      </c>
      <c r="B517">
        <v>12320.092000000001</v>
      </c>
      <c r="E517" s="24"/>
      <c r="H517" s="45"/>
    </row>
    <row r="518" spans="1:8" x14ac:dyDescent="0.2">
      <c r="A518" s="24" t="s">
        <v>771</v>
      </c>
      <c r="B518">
        <v>28755</v>
      </c>
      <c r="E518" s="16"/>
      <c r="H518" s="45"/>
    </row>
    <row r="519" spans="1:8" x14ac:dyDescent="0.2">
      <c r="A519" s="24" t="s">
        <v>772</v>
      </c>
      <c r="B519">
        <v>14</v>
      </c>
      <c r="E519" s="24"/>
      <c r="H519" s="45"/>
    </row>
    <row r="520" spans="1:8" x14ac:dyDescent="0.2">
      <c r="A520" s="24" t="s">
        <v>774</v>
      </c>
      <c r="B520">
        <v>3175</v>
      </c>
      <c r="E520" s="24"/>
      <c r="H520" s="45"/>
    </row>
    <row r="521" spans="1:8" x14ac:dyDescent="0.2">
      <c r="A521" s="16" t="s">
        <v>376</v>
      </c>
      <c r="B521">
        <v>54.76</v>
      </c>
      <c r="E521" s="24"/>
      <c r="H521" s="45"/>
    </row>
    <row r="522" spans="1:8" x14ac:dyDescent="0.2">
      <c r="A522" s="24" t="s">
        <v>778</v>
      </c>
      <c r="B522">
        <v>1000</v>
      </c>
      <c r="E522" s="24"/>
      <c r="H522" s="45"/>
    </row>
    <row r="523" spans="1:8" x14ac:dyDescent="0.2">
      <c r="A523" s="16" t="s">
        <v>377</v>
      </c>
      <c r="B523">
        <v>31.870398371</v>
      </c>
      <c r="E523" s="24"/>
      <c r="H523" s="45"/>
    </row>
    <row r="524" spans="1:8" x14ac:dyDescent="0.2">
      <c r="A524" s="16" t="s">
        <v>378</v>
      </c>
      <c r="B524">
        <v>15376</v>
      </c>
      <c r="E524" s="24"/>
      <c r="H524" s="45"/>
    </row>
    <row r="525" spans="1:8" x14ac:dyDescent="0.2">
      <c r="A525" s="16" t="s">
        <v>379</v>
      </c>
      <c r="B525">
        <v>276</v>
      </c>
      <c r="E525" s="24"/>
      <c r="H525" s="45"/>
    </row>
    <row r="526" spans="1:8" x14ac:dyDescent="0.2">
      <c r="A526" s="16" t="s">
        <v>380</v>
      </c>
      <c r="B526">
        <v>318</v>
      </c>
      <c r="E526" s="24"/>
      <c r="H526" s="45"/>
    </row>
    <row r="527" spans="1:8" x14ac:dyDescent="0.2">
      <c r="A527" s="16" t="s">
        <v>381</v>
      </c>
      <c r="B527">
        <v>260</v>
      </c>
      <c r="E527" s="24"/>
      <c r="H527" s="45"/>
    </row>
    <row r="528" spans="1:8" x14ac:dyDescent="0.2">
      <c r="A528" s="24" t="s">
        <v>791</v>
      </c>
      <c r="B528">
        <v>6</v>
      </c>
      <c r="E528" s="24"/>
      <c r="H528" s="45"/>
    </row>
    <row r="529" spans="1:8" x14ac:dyDescent="0.2">
      <c r="A529" s="16" t="s">
        <v>382</v>
      </c>
      <c r="B529">
        <v>2598</v>
      </c>
      <c r="E529" s="24"/>
      <c r="H529" s="45"/>
    </row>
    <row r="530" spans="1:8" x14ac:dyDescent="0.2">
      <c r="A530" s="16" t="s">
        <v>383</v>
      </c>
      <c r="B530">
        <v>3010</v>
      </c>
      <c r="E530" s="24"/>
      <c r="H530" s="45"/>
    </row>
    <row r="531" spans="1:8" x14ac:dyDescent="0.2">
      <c r="A531" s="16" t="s">
        <v>384</v>
      </c>
      <c r="B531">
        <v>3510</v>
      </c>
      <c r="E531" s="24"/>
      <c r="H531" s="45"/>
    </row>
    <row r="532" spans="1:8" x14ac:dyDescent="0.2">
      <c r="A532" s="16" t="s">
        <v>386</v>
      </c>
      <c r="B532">
        <v>2791</v>
      </c>
      <c r="E532" s="24"/>
      <c r="H532" s="45"/>
    </row>
    <row r="533" spans="1:8" x14ac:dyDescent="0.2">
      <c r="A533" s="16" t="s">
        <v>387</v>
      </c>
      <c r="B533">
        <v>9361</v>
      </c>
      <c r="E533" s="24"/>
      <c r="H533" s="45"/>
    </row>
    <row r="534" spans="1:8" x14ac:dyDescent="0.2">
      <c r="A534" s="16" t="s">
        <v>388</v>
      </c>
      <c r="B534">
        <v>16</v>
      </c>
      <c r="E534" s="16"/>
      <c r="H534" s="45"/>
    </row>
    <row r="535" spans="1:8" x14ac:dyDescent="0.2">
      <c r="A535" s="16" t="s">
        <v>389</v>
      </c>
      <c r="B535">
        <v>2607</v>
      </c>
      <c r="E535" s="16"/>
      <c r="H535" s="45"/>
    </row>
    <row r="536" spans="1:8" x14ac:dyDescent="0.2">
      <c r="A536" s="24" t="s">
        <v>802</v>
      </c>
      <c r="B536">
        <v>60</v>
      </c>
      <c r="E536" s="16"/>
      <c r="H536" s="45"/>
    </row>
    <row r="537" spans="1:8" x14ac:dyDescent="0.2">
      <c r="A537" s="24" t="s">
        <v>807</v>
      </c>
      <c r="B537">
        <v>446.5</v>
      </c>
      <c r="E537" s="16"/>
      <c r="H537" s="45"/>
    </row>
    <row r="538" spans="1:8" x14ac:dyDescent="0.2">
      <c r="A538" s="24" t="s">
        <v>811</v>
      </c>
      <c r="B538">
        <v>0.5</v>
      </c>
      <c r="E538" s="16"/>
      <c r="H538" s="45"/>
    </row>
    <row r="539" spans="1:8" x14ac:dyDescent="0.2">
      <c r="A539" s="24" t="s">
        <v>812</v>
      </c>
      <c r="B539">
        <v>-237.76</v>
      </c>
      <c r="E539" s="24"/>
      <c r="H539" s="45"/>
    </row>
    <row r="540" spans="1:8" x14ac:dyDescent="0.2">
      <c r="A540" s="16" t="s">
        <v>391</v>
      </c>
      <c r="B540">
        <v>1.5</v>
      </c>
      <c r="E540" s="16"/>
      <c r="H540" s="45"/>
    </row>
    <row r="541" spans="1:8" x14ac:dyDescent="0.2">
      <c r="A541" s="16" t="s">
        <v>392</v>
      </c>
      <c r="B541">
        <v>2188</v>
      </c>
      <c r="E541" s="24"/>
      <c r="H541" s="45"/>
    </row>
    <row r="542" spans="1:8" x14ac:dyDescent="0.2">
      <c r="A542" s="24" t="s">
        <v>655</v>
      </c>
      <c r="B542">
        <v>-1135</v>
      </c>
      <c r="E542" s="16"/>
      <c r="H542" s="45"/>
    </row>
    <row r="543" spans="1:8" x14ac:dyDescent="0.2">
      <c r="A543" s="24" t="s">
        <v>656</v>
      </c>
      <c r="B543">
        <v>9</v>
      </c>
      <c r="E543" s="16"/>
      <c r="H543" s="45"/>
    </row>
    <row r="544" spans="1:8" x14ac:dyDescent="0.2">
      <c r="A544" s="24" t="s">
        <v>657</v>
      </c>
      <c r="B544">
        <v>13</v>
      </c>
      <c r="E544" s="24"/>
      <c r="H544" s="45"/>
    </row>
    <row r="545" spans="1:8" x14ac:dyDescent="0.2">
      <c r="A545" s="16" t="s">
        <v>331</v>
      </c>
      <c r="B545">
        <v>-95.474806559000001</v>
      </c>
      <c r="E545" s="24"/>
      <c r="H545" s="45"/>
    </row>
    <row r="546" spans="1:8" x14ac:dyDescent="0.2">
      <c r="A546" s="24" t="s">
        <v>658</v>
      </c>
      <c r="B546">
        <v>74333.343340000007</v>
      </c>
      <c r="E546" s="24"/>
      <c r="H546" s="45"/>
    </row>
    <row r="547" spans="1:8" x14ac:dyDescent="0.2">
      <c r="A547" s="16" t="s">
        <v>340</v>
      </c>
      <c r="B547">
        <v>80598.430096861004</v>
      </c>
      <c r="E547" s="24"/>
      <c r="H547" s="45"/>
    </row>
    <row r="548" spans="1:8" x14ac:dyDescent="0.2">
      <c r="A548" s="16" t="s">
        <v>346</v>
      </c>
      <c r="B548">
        <v>446</v>
      </c>
      <c r="E548" s="16"/>
      <c r="H548" s="45"/>
    </row>
    <row r="549" spans="1:8" x14ac:dyDescent="0.2">
      <c r="A549" s="24" t="s">
        <v>659</v>
      </c>
      <c r="B549">
        <v>0.150002577</v>
      </c>
      <c r="E549" s="24"/>
      <c r="H549" s="45"/>
    </row>
    <row r="550" spans="1:8" x14ac:dyDescent="0.2">
      <c r="A550" s="16" t="s">
        <v>347</v>
      </c>
      <c r="B550">
        <v>16</v>
      </c>
      <c r="E550" s="24"/>
      <c r="H550" s="45"/>
    </row>
    <row r="551" spans="1:8" x14ac:dyDescent="0.2">
      <c r="A551" s="24" t="s">
        <v>649</v>
      </c>
      <c r="B551">
        <v>454.86469699999998</v>
      </c>
      <c r="E551" s="24"/>
      <c r="H551" s="45"/>
    </row>
    <row r="552" spans="1:8" x14ac:dyDescent="0.2">
      <c r="A552" s="24" t="s">
        <v>660</v>
      </c>
      <c r="B552">
        <v>-434</v>
      </c>
      <c r="E552" s="24"/>
      <c r="H552" s="45"/>
    </row>
    <row r="553" spans="1:8" x14ac:dyDescent="0.2">
      <c r="A553" s="24" t="s">
        <v>650</v>
      </c>
      <c r="B553">
        <v>368.84275100000002</v>
      </c>
      <c r="E553" s="24"/>
      <c r="H553" s="45"/>
    </row>
    <row r="554" spans="1:8" x14ac:dyDescent="0.2">
      <c r="A554" s="24" t="s">
        <v>651</v>
      </c>
      <c r="B554">
        <v>-48600000000</v>
      </c>
      <c r="E554" s="24"/>
      <c r="H554" s="45"/>
    </row>
    <row r="555" spans="1:8" x14ac:dyDescent="0.2">
      <c r="A555" s="24" t="s">
        <v>102</v>
      </c>
      <c r="B555">
        <v>15</v>
      </c>
      <c r="E555" s="24"/>
      <c r="H555" s="45"/>
    </row>
    <row r="556" spans="1:8" x14ac:dyDescent="0.2">
      <c r="A556" s="16" t="s">
        <v>356</v>
      </c>
      <c r="B556">
        <v>83</v>
      </c>
      <c r="E556" s="24"/>
      <c r="H556" s="45"/>
    </row>
    <row r="557" spans="1:8" x14ac:dyDescent="0.2">
      <c r="A557" s="24" t="s">
        <v>652</v>
      </c>
      <c r="B557">
        <v>721934</v>
      </c>
      <c r="E557" s="24"/>
      <c r="H557" s="45"/>
    </row>
    <row r="558" spans="1:8" x14ac:dyDescent="0.2">
      <c r="A558" s="24" t="s">
        <v>653</v>
      </c>
      <c r="B558">
        <v>-3719</v>
      </c>
      <c r="E558" s="16"/>
      <c r="H558" s="45"/>
    </row>
    <row r="559" spans="1:8" x14ac:dyDescent="0.2">
      <c r="A559" s="16" t="s">
        <v>160</v>
      </c>
      <c r="B559">
        <v>214</v>
      </c>
      <c r="E559" s="24"/>
      <c r="H559" s="45"/>
    </row>
    <row r="560" spans="1:8" x14ac:dyDescent="0.2">
      <c r="A560" s="16" t="s">
        <v>393</v>
      </c>
      <c r="B560">
        <v>242</v>
      </c>
      <c r="E560" s="16"/>
      <c r="H560" s="45"/>
    </row>
    <row r="561" spans="1:8" x14ac:dyDescent="0.2">
      <c r="A561" s="16" t="s">
        <v>29</v>
      </c>
      <c r="B561">
        <v>65.666666667000001</v>
      </c>
      <c r="E561" s="16"/>
      <c r="H561" s="45"/>
    </row>
    <row r="562" spans="1:8" x14ac:dyDescent="0.2">
      <c r="A562" s="16" t="s">
        <v>394</v>
      </c>
      <c r="B562">
        <v>608910</v>
      </c>
      <c r="E562" s="24"/>
      <c r="H562" s="45"/>
    </row>
    <row r="563" spans="1:8" x14ac:dyDescent="0.2">
      <c r="A563" s="16" t="s">
        <v>31</v>
      </c>
      <c r="B563">
        <v>-41</v>
      </c>
      <c r="E563" s="24"/>
      <c r="H563" s="45"/>
    </row>
    <row r="564" spans="1:8" x14ac:dyDescent="0.2">
      <c r="A564" s="16" t="s">
        <v>395</v>
      </c>
      <c r="B564">
        <v>104810000000</v>
      </c>
      <c r="E564" s="16"/>
      <c r="H564" s="45"/>
    </row>
    <row r="565" spans="1:8" x14ac:dyDescent="0.2">
      <c r="A565" s="16" t="s">
        <v>396</v>
      </c>
      <c r="B565">
        <v>162</v>
      </c>
      <c r="E565" s="24"/>
      <c r="H565" s="45"/>
    </row>
    <row r="566" spans="1:8" x14ac:dyDescent="0.2">
      <c r="A566" s="16" t="s">
        <v>399</v>
      </c>
      <c r="B566">
        <v>2</v>
      </c>
      <c r="E566" s="16"/>
      <c r="H566" s="45"/>
    </row>
    <row r="567" spans="1:8" x14ac:dyDescent="0.2">
      <c r="A567" s="16" t="s">
        <v>401</v>
      </c>
      <c r="B567">
        <v>21</v>
      </c>
      <c r="E567" s="24"/>
      <c r="H567" s="45"/>
    </row>
    <row r="568" spans="1:8" x14ac:dyDescent="0.2">
      <c r="A568" s="16" t="s">
        <v>403</v>
      </c>
      <c r="B568">
        <v>-1524.3333333329999</v>
      </c>
      <c r="E568" s="24"/>
      <c r="H568" s="45"/>
    </row>
    <row r="569" spans="1:8" x14ac:dyDescent="0.2">
      <c r="A569" s="16" t="s">
        <v>404</v>
      </c>
      <c r="B569">
        <v>86</v>
      </c>
      <c r="E569" s="24"/>
      <c r="H569" s="45"/>
    </row>
    <row r="570" spans="1:8" x14ac:dyDescent="0.2">
      <c r="A570" s="16" t="s">
        <v>406</v>
      </c>
      <c r="B570">
        <v>-13</v>
      </c>
      <c r="E570" s="24"/>
      <c r="H570" s="45"/>
    </row>
    <row r="571" spans="1:8" x14ac:dyDescent="0.2">
      <c r="A571" s="16" t="s">
        <v>408</v>
      </c>
      <c r="B571">
        <v>27</v>
      </c>
      <c r="E571" s="16"/>
      <c r="H571" s="45"/>
    </row>
    <row r="572" spans="1:8" x14ac:dyDescent="0.2">
      <c r="A572" s="16" t="s">
        <v>409</v>
      </c>
      <c r="B572">
        <v>45</v>
      </c>
      <c r="E572" s="24"/>
      <c r="H572" s="45"/>
    </row>
    <row r="573" spans="1:8" x14ac:dyDescent="0.2">
      <c r="A573" s="16" t="s">
        <v>412</v>
      </c>
      <c r="B573">
        <v>-1454.6717550000001</v>
      </c>
      <c r="E573" s="24"/>
      <c r="H573" s="45"/>
    </row>
    <row r="574" spans="1:8" x14ac:dyDescent="0.2">
      <c r="A574" s="16" t="s">
        <v>416</v>
      </c>
      <c r="B574">
        <v>20622</v>
      </c>
      <c r="E574" s="24"/>
      <c r="H574" s="45"/>
    </row>
    <row r="575" spans="1:8" x14ac:dyDescent="0.2">
      <c r="A575" s="16" t="s">
        <v>424</v>
      </c>
      <c r="B575">
        <v>77030500000000</v>
      </c>
      <c r="E575" s="24"/>
      <c r="H575" s="45"/>
    </row>
    <row r="576" spans="1:8" x14ac:dyDescent="0.2">
      <c r="A576" s="16" t="s">
        <v>425</v>
      </c>
      <c r="B576">
        <v>9</v>
      </c>
      <c r="E576" s="16"/>
      <c r="H576" s="45"/>
    </row>
    <row r="577" spans="1:8" x14ac:dyDescent="0.2">
      <c r="A577" s="16" t="s">
        <v>428</v>
      </c>
      <c r="B577">
        <v>77700060</v>
      </c>
      <c r="E577" s="16"/>
      <c r="H577" s="45"/>
    </row>
    <row r="578" spans="1:8" x14ac:dyDescent="0.2">
      <c r="A578" s="16" t="s">
        <v>434</v>
      </c>
      <c r="B578">
        <v>15</v>
      </c>
      <c r="E578" s="24"/>
      <c r="H578" s="45"/>
    </row>
    <row r="579" spans="1:8" x14ac:dyDescent="0.2">
      <c r="A579" s="16" t="s">
        <v>436</v>
      </c>
      <c r="B579">
        <v>7</v>
      </c>
      <c r="E579" s="16"/>
      <c r="H579" s="45"/>
    </row>
    <row r="580" spans="1:8" x14ac:dyDescent="0.2">
      <c r="A580" s="16" t="s">
        <v>161</v>
      </c>
      <c r="B580">
        <v>51200</v>
      </c>
      <c r="E580" s="16"/>
      <c r="H580" s="45"/>
    </row>
    <row r="581" spans="1:8" x14ac:dyDescent="0.2">
      <c r="A581" s="16" t="s">
        <v>440</v>
      </c>
      <c r="B581">
        <v>28130</v>
      </c>
      <c r="E581" s="16"/>
      <c r="H581" s="45"/>
    </row>
    <row r="582" spans="1:8" x14ac:dyDescent="0.2">
      <c r="A582" s="16" t="s">
        <v>441</v>
      </c>
      <c r="B582">
        <v>24940</v>
      </c>
      <c r="E582" s="16"/>
      <c r="H582" s="45"/>
    </row>
    <row r="583" spans="1:8" x14ac:dyDescent="0.2">
      <c r="A583" s="16" t="s">
        <v>162</v>
      </c>
      <c r="B583">
        <v>16862</v>
      </c>
      <c r="E583" s="24"/>
      <c r="H583" s="45"/>
    </row>
    <row r="584" spans="1:8" x14ac:dyDescent="0.2">
      <c r="A584" s="16" t="s">
        <v>442</v>
      </c>
      <c r="B584">
        <v>6155380000</v>
      </c>
      <c r="E584" s="24"/>
      <c r="H584" s="45"/>
    </row>
    <row r="585" spans="1:8" x14ac:dyDescent="0.2">
      <c r="A585" s="16" t="s">
        <v>443</v>
      </c>
      <c r="B585">
        <v>-33826</v>
      </c>
      <c r="E585" s="24"/>
      <c r="H585" s="45"/>
    </row>
    <row r="586" spans="1:8" x14ac:dyDescent="0.2">
      <c r="A586" s="16" t="s">
        <v>444</v>
      </c>
      <c r="B586">
        <v>-43485</v>
      </c>
      <c r="E586" s="24"/>
      <c r="H586" s="45"/>
    </row>
    <row r="587" spans="1:8" x14ac:dyDescent="0.2">
      <c r="A587" s="16" t="s">
        <v>445</v>
      </c>
      <c r="B587">
        <v>-64291</v>
      </c>
      <c r="E587" s="16"/>
      <c r="H587" s="45"/>
    </row>
    <row r="588" spans="1:8" x14ac:dyDescent="0.2">
      <c r="A588" s="16" t="s">
        <v>446</v>
      </c>
      <c r="B588">
        <v>-65514</v>
      </c>
      <c r="E588" s="16"/>
      <c r="H588" s="45"/>
    </row>
    <row r="589" spans="1:8" x14ac:dyDescent="0.2">
      <c r="A589" s="16" t="s">
        <v>447</v>
      </c>
      <c r="B589">
        <v>-10280</v>
      </c>
      <c r="E589" s="24"/>
      <c r="H589" s="45"/>
    </row>
    <row r="590" spans="1:8" x14ac:dyDescent="0.2">
      <c r="A590" s="16" t="s">
        <v>163</v>
      </c>
      <c r="B590">
        <v>-16</v>
      </c>
      <c r="E590" s="24"/>
      <c r="H590" s="45"/>
    </row>
    <row r="591" spans="1:8" x14ac:dyDescent="0.2">
      <c r="A591" s="16" t="s">
        <v>74</v>
      </c>
      <c r="B591">
        <v>3089</v>
      </c>
      <c r="E591" s="16"/>
      <c r="H591" s="45"/>
    </row>
    <row r="592" spans="1:8" x14ac:dyDescent="0.2">
      <c r="A592" s="16" t="s">
        <v>93</v>
      </c>
      <c r="B592">
        <v>62027</v>
      </c>
      <c r="E592" s="16"/>
      <c r="H592" s="45"/>
    </row>
    <row r="593" spans="1:8" x14ac:dyDescent="0.2">
      <c r="A593" s="16" t="s">
        <v>75</v>
      </c>
      <c r="B593">
        <v>7615</v>
      </c>
      <c r="E593" s="16"/>
      <c r="H593" s="45"/>
    </row>
    <row r="594" spans="1:8" x14ac:dyDescent="0.2">
      <c r="A594" s="16" t="s">
        <v>76</v>
      </c>
      <c r="B594">
        <v>258411</v>
      </c>
      <c r="E594" s="16"/>
      <c r="H594" s="45"/>
    </row>
    <row r="595" spans="1:8" x14ac:dyDescent="0.2">
      <c r="A595" s="16" t="s">
        <v>94</v>
      </c>
      <c r="B595">
        <v>5223.7489999999998</v>
      </c>
      <c r="E595" s="24"/>
      <c r="H595" s="45"/>
    </row>
    <row r="596" spans="1:8" x14ac:dyDescent="0.2">
      <c r="A596" s="16" t="s">
        <v>567</v>
      </c>
      <c r="B596">
        <v>8691</v>
      </c>
      <c r="E596" s="16"/>
      <c r="H596" s="45"/>
    </row>
    <row r="597" spans="1:8" x14ac:dyDescent="0.2">
      <c r="A597" s="16" t="s">
        <v>448</v>
      </c>
      <c r="B597">
        <v>47878</v>
      </c>
      <c r="E597" s="16"/>
      <c r="H597" s="45"/>
    </row>
    <row r="598" spans="1:8" x14ac:dyDescent="0.2">
      <c r="A598" s="16" t="s">
        <v>164</v>
      </c>
      <c r="B598">
        <v>3124</v>
      </c>
      <c r="E598" s="16"/>
      <c r="H598" s="45"/>
    </row>
    <row r="599" spans="1:8" x14ac:dyDescent="0.2">
      <c r="A599" s="16" t="s">
        <v>581</v>
      </c>
      <c r="B599">
        <v>-2451377</v>
      </c>
      <c r="E599" s="16"/>
      <c r="H599" s="45"/>
    </row>
    <row r="600" spans="1:8" x14ac:dyDescent="0.2">
      <c r="A600" s="16" t="s">
        <v>449</v>
      </c>
      <c r="B600">
        <v>-63</v>
      </c>
      <c r="E600" s="16"/>
      <c r="H600" s="45"/>
    </row>
    <row r="601" spans="1:8" x14ac:dyDescent="0.2">
      <c r="A601" s="16" t="s">
        <v>450</v>
      </c>
      <c r="B601">
        <v>39667</v>
      </c>
      <c r="E601" s="16"/>
      <c r="H601" s="45"/>
    </row>
    <row r="602" spans="1:8" x14ac:dyDescent="0.2">
      <c r="A602" s="16" t="s">
        <v>453</v>
      </c>
      <c r="B602">
        <v>-8674.3426071169997</v>
      </c>
      <c r="E602" s="24"/>
      <c r="H602" s="45"/>
    </row>
    <row r="603" spans="1:8" x14ac:dyDescent="0.2">
      <c r="A603" s="16" t="s">
        <v>452</v>
      </c>
      <c r="B603">
        <v>-14339.353446925999</v>
      </c>
      <c r="E603" s="24"/>
      <c r="H603" s="45"/>
    </row>
    <row r="604" spans="1:8" x14ac:dyDescent="0.2">
      <c r="A604" s="16" t="s">
        <v>454</v>
      </c>
      <c r="B604">
        <v>-9000</v>
      </c>
      <c r="E604" s="24"/>
      <c r="H604" s="45"/>
    </row>
    <row r="605" spans="1:8" x14ac:dyDescent="0.2">
      <c r="A605" s="16" t="s">
        <v>455</v>
      </c>
      <c r="B605">
        <v>-10000</v>
      </c>
      <c r="E605" s="16"/>
      <c r="H605" s="45"/>
    </row>
    <row r="606" spans="1:8" x14ac:dyDescent="0.2">
      <c r="A606" s="16" t="s">
        <v>456</v>
      </c>
      <c r="B606">
        <v>-11000</v>
      </c>
      <c r="E606" s="16"/>
      <c r="H606" s="45"/>
    </row>
    <row r="607" spans="1:8" x14ac:dyDescent="0.2">
      <c r="A607" s="16" t="s">
        <v>457</v>
      </c>
      <c r="B607">
        <v>-12000</v>
      </c>
      <c r="E607" s="24"/>
      <c r="H607" s="45"/>
    </row>
    <row r="608" spans="1:8" x14ac:dyDescent="0.2">
      <c r="A608" s="16" t="s">
        <v>458</v>
      </c>
      <c r="B608">
        <v>-18000</v>
      </c>
      <c r="E608" s="24"/>
      <c r="H608" s="45"/>
    </row>
    <row r="609" spans="1:8" x14ac:dyDescent="0.2">
      <c r="A609" s="16" t="s">
        <v>95</v>
      </c>
      <c r="B609">
        <v>788.26300000000003</v>
      </c>
      <c r="E609" s="24"/>
      <c r="H609" s="45"/>
    </row>
    <row r="610" spans="1:8" x14ac:dyDescent="0.2">
      <c r="A610" s="16" t="s">
        <v>53</v>
      </c>
      <c r="B610">
        <v>11</v>
      </c>
      <c r="E610" s="16"/>
      <c r="H610" s="45"/>
    </row>
    <row r="611" spans="1:8" x14ac:dyDescent="0.2">
      <c r="A611" s="16" t="s">
        <v>56</v>
      </c>
      <c r="B611">
        <v>7350</v>
      </c>
      <c r="E611" s="16"/>
      <c r="H611" s="45"/>
    </row>
    <row r="612" spans="1:8" x14ac:dyDescent="0.2">
      <c r="A612" s="16" t="s">
        <v>57</v>
      </c>
      <c r="B612">
        <v>7350</v>
      </c>
      <c r="E612" s="16"/>
      <c r="H612" s="45"/>
    </row>
    <row r="613" spans="1:8" x14ac:dyDescent="0.2">
      <c r="A613" s="16" t="s">
        <v>36</v>
      </c>
      <c r="B613">
        <v>16.734246764000002</v>
      </c>
      <c r="E613" s="24"/>
      <c r="H613" s="45"/>
    </row>
    <row r="614" spans="1:8" x14ac:dyDescent="0.2">
      <c r="A614" s="24" t="s">
        <v>118</v>
      </c>
      <c r="B614">
        <v>-56</v>
      </c>
      <c r="E614" s="24"/>
      <c r="H614" s="45"/>
    </row>
    <row r="615" spans="1:8" x14ac:dyDescent="0.2">
      <c r="A615" s="16" t="s">
        <v>165</v>
      </c>
      <c r="B615">
        <v>-31</v>
      </c>
      <c r="E615" s="24"/>
      <c r="H615" s="45"/>
    </row>
    <row r="616" spans="1:8" x14ac:dyDescent="0.2">
      <c r="A616" s="16" t="s">
        <v>459</v>
      </c>
      <c r="B616">
        <v>10</v>
      </c>
      <c r="E616" s="24"/>
      <c r="H616" s="45"/>
    </row>
    <row r="617" spans="1:8" x14ac:dyDescent="0.2">
      <c r="A617" s="24" t="s">
        <v>888</v>
      </c>
      <c r="B617">
        <v>340</v>
      </c>
      <c r="E617" s="16"/>
      <c r="H617" s="45"/>
    </row>
    <row r="618" spans="1:8" x14ac:dyDescent="0.2">
      <c r="A618" s="16" t="s">
        <v>166</v>
      </c>
      <c r="B618">
        <v>-132.87313694700001</v>
      </c>
      <c r="E618" s="24"/>
      <c r="H618" s="45"/>
    </row>
    <row r="619" spans="1:8" x14ac:dyDescent="0.2">
      <c r="A619" s="16" t="s">
        <v>568</v>
      </c>
      <c r="B619">
        <v>16029.69268</v>
      </c>
      <c r="E619" s="16"/>
      <c r="H619" s="45"/>
    </row>
    <row r="620" spans="1:8" x14ac:dyDescent="0.2">
      <c r="A620" s="16" t="s">
        <v>569</v>
      </c>
      <c r="B620">
        <v>16029.69268</v>
      </c>
      <c r="E620" s="16"/>
      <c r="H620" s="45"/>
    </row>
    <row r="621" spans="1:8" x14ac:dyDescent="0.2">
      <c r="A621" s="16" t="s">
        <v>460</v>
      </c>
      <c r="B621">
        <v>-40</v>
      </c>
      <c r="E621" s="16"/>
      <c r="H621" s="45"/>
    </row>
    <row r="622" spans="1:8" x14ac:dyDescent="0.2">
      <c r="A622" s="16" t="s">
        <v>461</v>
      </c>
      <c r="B622">
        <v>5332</v>
      </c>
      <c r="E622" s="16"/>
      <c r="H622" s="45"/>
    </row>
    <row r="623" spans="1:8" x14ac:dyDescent="0.2">
      <c r="A623" s="16" t="s">
        <v>462</v>
      </c>
      <c r="B623">
        <v>-70.569964299999995</v>
      </c>
      <c r="E623" s="16"/>
      <c r="H623" s="45"/>
    </row>
    <row r="624" spans="1:8" x14ac:dyDescent="0.2">
      <c r="A624" s="16" t="s">
        <v>463</v>
      </c>
      <c r="B624">
        <v>-200.44990766699999</v>
      </c>
      <c r="E624" s="16"/>
      <c r="H624" s="45"/>
    </row>
    <row r="625" spans="1:8" x14ac:dyDescent="0.2">
      <c r="A625" s="16" t="s">
        <v>464</v>
      </c>
      <c r="B625">
        <v>-867.09396544444598</v>
      </c>
      <c r="E625" s="16"/>
      <c r="H625" s="45"/>
    </row>
    <row r="626" spans="1:8" x14ac:dyDescent="0.2">
      <c r="A626" s="16" t="s">
        <v>465</v>
      </c>
      <c r="B626">
        <v>174</v>
      </c>
      <c r="E626" s="16"/>
      <c r="H626" s="45"/>
    </row>
    <row r="627" spans="1:8" x14ac:dyDescent="0.2">
      <c r="A627" s="16" t="s">
        <v>40</v>
      </c>
      <c r="B627">
        <v>3712</v>
      </c>
      <c r="E627" s="16"/>
      <c r="H627" s="45"/>
    </row>
    <row r="628" spans="1:8" x14ac:dyDescent="0.2">
      <c r="A628" s="16" t="s">
        <v>39</v>
      </c>
      <c r="B628">
        <v>3712</v>
      </c>
      <c r="E628" s="16"/>
      <c r="H628" s="45"/>
    </row>
    <row r="629" spans="1:8" x14ac:dyDescent="0.2">
      <c r="A629" s="16" t="s">
        <v>41</v>
      </c>
      <c r="B629">
        <v>3823</v>
      </c>
      <c r="E629" s="16"/>
      <c r="H629" s="45"/>
    </row>
    <row r="630" spans="1:8" x14ac:dyDescent="0.2">
      <c r="A630" s="16" t="s">
        <v>167</v>
      </c>
      <c r="B630">
        <v>165395</v>
      </c>
      <c r="E630" s="16"/>
      <c r="H630" s="45"/>
    </row>
    <row r="631" spans="1:8" x14ac:dyDescent="0.2">
      <c r="A631" s="16" t="s">
        <v>467</v>
      </c>
      <c r="B631">
        <v>-600052000</v>
      </c>
      <c r="E631" s="16"/>
      <c r="H631" s="45"/>
    </row>
    <row r="632" spans="1:8" x14ac:dyDescent="0.2">
      <c r="A632" s="16" t="s">
        <v>468</v>
      </c>
      <c r="B632">
        <v>-39280521.228165701</v>
      </c>
      <c r="E632" s="16"/>
      <c r="H632" s="45"/>
    </row>
    <row r="633" spans="1:8" x14ac:dyDescent="0.2">
      <c r="A633" s="16" t="s">
        <v>469</v>
      </c>
      <c r="B633">
        <v>-517793000</v>
      </c>
      <c r="E633" s="16"/>
      <c r="H633" s="45"/>
    </row>
    <row r="634" spans="1:8" x14ac:dyDescent="0.2">
      <c r="A634" s="16" t="s">
        <v>470</v>
      </c>
      <c r="B634">
        <v>-34630648.438331597</v>
      </c>
      <c r="E634" s="16"/>
      <c r="H634" s="45"/>
    </row>
    <row r="635" spans="1:8" x14ac:dyDescent="0.2">
      <c r="A635" s="16" t="s">
        <v>570</v>
      </c>
      <c r="B635">
        <v>30356761</v>
      </c>
      <c r="E635" s="16"/>
      <c r="H635" s="45"/>
    </row>
    <row r="636" spans="1:8" x14ac:dyDescent="0.2">
      <c r="A636" s="16" t="s">
        <v>77</v>
      </c>
      <c r="B636">
        <v>82.199999000000005</v>
      </c>
      <c r="E636" s="16"/>
      <c r="H636" s="45"/>
    </row>
    <row r="637" spans="1:8" x14ac:dyDescent="0.2">
      <c r="A637" t="s">
        <v>608</v>
      </c>
      <c r="B637">
        <v>19</v>
      </c>
      <c r="E637" s="16"/>
      <c r="H637" s="45"/>
    </row>
    <row r="638" spans="1:8" x14ac:dyDescent="0.2">
      <c r="A638" s="16" t="s">
        <v>471</v>
      </c>
      <c r="B638">
        <v>423</v>
      </c>
      <c r="E638" s="16"/>
      <c r="H638" s="45"/>
    </row>
    <row r="639" spans="1:8" x14ac:dyDescent="0.2">
      <c r="A639" s="16" t="s">
        <v>472</v>
      </c>
      <c r="B639">
        <v>976</v>
      </c>
      <c r="E639" s="16"/>
      <c r="H639" s="45"/>
    </row>
    <row r="640" spans="1:8" x14ac:dyDescent="0.2">
      <c r="A640" s="16" t="s">
        <v>473</v>
      </c>
      <c r="B640">
        <v>2017</v>
      </c>
      <c r="E640" s="16"/>
      <c r="H640" s="45"/>
    </row>
    <row r="641" spans="1:8" x14ac:dyDescent="0.2">
      <c r="A641" s="16" t="s">
        <v>474</v>
      </c>
      <c r="B641">
        <v>837</v>
      </c>
      <c r="E641" s="16"/>
      <c r="H641" s="45"/>
    </row>
    <row r="642" spans="1:8" x14ac:dyDescent="0.2">
      <c r="A642" s="16" t="s">
        <v>475</v>
      </c>
      <c r="B642">
        <v>4521</v>
      </c>
      <c r="E642" s="16"/>
      <c r="H642" s="45"/>
    </row>
    <row r="643" spans="1:8" x14ac:dyDescent="0.2">
      <c r="A643" s="16" t="s">
        <v>476</v>
      </c>
      <c r="B643">
        <v>-1913.8806199999999</v>
      </c>
      <c r="E643" s="16"/>
      <c r="H643" s="45"/>
    </row>
    <row r="644" spans="1:8" x14ac:dyDescent="0.2">
      <c r="A644" s="16" t="s">
        <v>480</v>
      </c>
      <c r="B644">
        <v>-457.18614000000002</v>
      </c>
      <c r="E644" s="16"/>
      <c r="H644" s="45"/>
    </row>
    <row r="645" spans="1:8" x14ac:dyDescent="0.2">
      <c r="A645" s="16" t="s">
        <v>481</v>
      </c>
      <c r="B645">
        <v>-6.6527560000000001</v>
      </c>
      <c r="E645" s="16"/>
      <c r="H645" s="45"/>
    </row>
    <row r="646" spans="1:8" x14ac:dyDescent="0.2">
      <c r="A646" s="16" t="s">
        <v>484</v>
      </c>
      <c r="B646">
        <v>19449</v>
      </c>
      <c r="E646" s="16"/>
      <c r="H646" s="45"/>
    </row>
    <row r="647" spans="1:8" x14ac:dyDescent="0.2">
      <c r="A647" s="16" t="s">
        <v>485</v>
      </c>
      <c r="B647">
        <v>11460</v>
      </c>
      <c r="E647" s="16"/>
      <c r="H647" s="45"/>
    </row>
    <row r="648" spans="1:8" x14ac:dyDescent="0.2">
      <c r="A648" s="16" t="s">
        <v>486</v>
      </c>
      <c r="B648">
        <v>20889</v>
      </c>
      <c r="E648" s="16"/>
      <c r="H648" s="45"/>
    </row>
    <row r="649" spans="1:8" x14ac:dyDescent="0.2">
      <c r="A649" s="16" t="s">
        <v>168</v>
      </c>
      <c r="B649">
        <v>12890</v>
      </c>
      <c r="E649" s="16"/>
      <c r="H649" s="45"/>
    </row>
    <row r="650" spans="1:8" x14ac:dyDescent="0.2">
      <c r="A650" s="16" t="s">
        <v>169</v>
      </c>
      <c r="B650">
        <v>1077.56</v>
      </c>
      <c r="E650" s="16"/>
      <c r="H650" s="45"/>
    </row>
    <row r="651" spans="1:8" x14ac:dyDescent="0.2">
      <c r="A651" s="24" t="s">
        <v>121</v>
      </c>
      <c r="B651">
        <v>3208.9567999999999</v>
      </c>
      <c r="E651" s="16"/>
      <c r="H651" s="45"/>
    </row>
    <row r="652" spans="1:8" x14ac:dyDescent="0.2">
      <c r="A652" s="16" t="s">
        <v>96</v>
      </c>
      <c r="B652">
        <v>375</v>
      </c>
      <c r="E652" s="16"/>
      <c r="H652" s="45"/>
    </row>
    <row r="653" spans="1:8" x14ac:dyDescent="0.2">
      <c r="A653" s="16" t="s">
        <v>489</v>
      </c>
      <c r="B653">
        <v>-5</v>
      </c>
      <c r="E653" s="16"/>
      <c r="H653" s="45"/>
    </row>
    <row r="654" spans="1:8" x14ac:dyDescent="0.2">
      <c r="A654" s="16" t="s">
        <v>491</v>
      </c>
      <c r="B654">
        <v>-19</v>
      </c>
      <c r="E654" s="16"/>
      <c r="H654" s="45"/>
    </row>
    <row r="655" spans="1:8" x14ac:dyDescent="0.2">
      <c r="A655" s="16" t="s">
        <v>490</v>
      </c>
      <c r="B655">
        <v>-19</v>
      </c>
      <c r="E655" s="16"/>
      <c r="H655" s="45"/>
    </row>
    <row r="656" spans="1:8" x14ac:dyDescent="0.2">
      <c r="A656" s="16" t="s">
        <v>494</v>
      </c>
      <c r="B656">
        <v>-25</v>
      </c>
      <c r="E656" s="16"/>
      <c r="H656" s="45"/>
    </row>
    <row r="657" spans="1:8" x14ac:dyDescent="0.2">
      <c r="A657" s="16" t="s">
        <v>493</v>
      </c>
      <c r="B657">
        <v>-25</v>
      </c>
      <c r="E657" s="24"/>
      <c r="H657" s="45"/>
    </row>
    <row r="658" spans="1:8" x14ac:dyDescent="0.2">
      <c r="A658" s="16" t="s">
        <v>496</v>
      </c>
      <c r="B658">
        <v>-17.8875590846508</v>
      </c>
      <c r="E658" s="16"/>
      <c r="H658" s="45"/>
    </row>
    <row r="659" spans="1:8" x14ac:dyDescent="0.2">
      <c r="A659" s="16" t="s">
        <v>97</v>
      </c>
      <c r="B659">
        <v>-7772</v>
      </c>
      <c r="E659" s="16"/>
      <c r="H659" s="45"/>
    </row>
    <row r="660" spans="1:8" x14ac:dyDescent="0.2">
      <c r="A660" s="16" t="s">
        <v>582</v>
      </c>
      <c r="B660">
        <v>15869.75</v>
      </c>
      <c r="E660" s="16"/>
      <c r="H660" s="45"/>
    </row>
    <row r="661" spans="1:8" x14ac:dyDescent="0.2">
      <c r="A661" s="16" t="s">
        <v>170</v>
      </c>
      <c r="B661">
        <v>54537.75</v>
      </c>
      <c r="E661" s="16"/>
      <c r="H661" s="45"/>
    </row>
    <row r="662" spans="1:8" x14ac:dyDescent="0.2">
      <c r="A662" s="16" t="s">
        <v>583</v>
      </c>
      <c r="B662">
        <v>6484.25</v>
      </c>
      <c r="E662" s="16"/>
      <c r="H662" s="45"/>
    </row>
    <row r="663" spans="1:8" x14ac:dyDescent="0.2">
      <c r="A663" s="16" t="s">
        <v>498</v>
      </c>
      <c r="B663">
        <v>185179.04304970801</v>
      </c>
      <c r="E663" s="16"/>
      <c r="H663" s="45"/>
    </row>
    <row r="664" spans="1:8" x14ac:dyDescent="0.2">
      <c r="A664" s="16" t="s">
        <v>499</v>
      </c>
      <c r="B664">
        <v>124886</v>
      </c>
      <c r="E664" s="16"/>
      <c r="H664" s="45"/>
    </row>
    <row r="665" spans="1:8" x14ac:dyDescent="0.2">
      <c r="A665" s="16" t="s">
        <v>500</v>
      </c>
      <c r="B665">
        <v>159462.57272145801</v>
      </c>
      <c r="E665" s="16"/>
      <c r="H665" s="45"/>
    </row>
    <row r="666" spans="1:8" x14ac:dyDescent="0.2">
      <c r="A666" s="16" t="s">
        <v>171</v>
      </c>
      <c r="B666">
        <v>423</v>
      </c>
      <c r="E666" s="16"/>
      <c r="H666" s="45"/>
    </row>
    <row r="667" spans="1:8" x14ac:dyDescent="0.2">
      <c r="A667" s="16" t="s">
        <v>501</v>
      </c>
      <c r="B667">
        <v>287</v>
      </c>
      <c r="E667" s="16"/>
      <c r="H667" s="45"/>
    </row>
    <row r="668" spans="1:8" x14ac:dyDescent="0.2">
      <c r="A668" s="16" t="s">
        <v>503</v>
      </c>
      <c r="B668">
        <v>13136.636273</v>
      </c>
      <c r="E668" s="16"/>
      <c r="H668" s="45"/>
    </row>
    <row r="669" spans="1:8" x14ac:dyDescent="0.2">
      <c r="A669" s="16" t="s">
        <v>172</v>
      </c>
      <c r="B669">
        <v>660705645.75999999</v>
      </c>
      <c r="E669" s="16"/>
      <c r="H669" s="45"/>
    </row>
    <row r="670" spans="1:8" x14ac:dyDescent="0.2">
      <c r="A670" s="16" t="s">
        <v>509</v>
      </c>
      <c r="B670">
        <v>449144758.39999998</v>
      </c>
      <c r="E670" s="16"/>
      <c r="H670" s="45"/>
    </row>
    <row r="671" spans="1:8" x14ac:dyDescent="0.2">
      <c r="A671" s="16" t="s">
        <v>510</v>
      </c>
      <c r="B671">
        <v>219676790.40000001</v>
      </c>
      <c r="E671" s="16"/>
      <c r="H671" s="45"/>
    </row>
    <row r="672" spans="1:8" x14ac:dyDescent="0.2">
      <c r="A672" s="16" t="s">
        <v>1047</v>
      </c>
      <c r="B672">
        <v>5</v>
      </c>
      <c r="E672" s="16"/>
      <c r="H672" s="45"/>
    </row>
    <row r="673" spans="1:8" x14ac:dyDescent="0.2">
      <c r="A673" s="16" t="s">
        <v>1048</v>
      </c>
      <c r="B673">
        <v>9</v>
      </c>
      <c r="E673" s="16"/>
      <c r="H673" s="45"/>
    </row>
    <row r="674" spans="1:8" x14ac:dyDescent="0.2">
      <c r="A674" s="16" t="s">
        <v>1045</v>
      </c>
      <c r="B674">
        <v>18</v>
      </c>
      <c r="E674" s="16"/>
      <c r="H674" s="45"/>
    </row>
    <row r="675" spans="1:8" x14ac:dyDescent="0.2">
      <c r="A675" s="16" t="s">
        <v>1046</v>
      </c>
      <c r="B675">
        <v>30</v>
      </c>
      <c r="E675" s="16"/>
      <c r="H675" s="45"/>
    </row>
    <row r="676" spans="1:8" x14ac:dyDescent="0.2">
      <c r="A676" s="16" t="s">
        <v>173</v>
      </c>
      <c r="B676">
        <v>493.71965</v>
      </c>
      <c r="E676" s="16"/>
      <c r="H676" s="45"/>
    </row>
    <row r="677" spans="1:8" x14ac:dyDescent="0.2">
      <c r="A677" s="16" t="s">
        <v>174</v>
      </c>
      <c r="B677">
        <v>467.40749099999999</v>
      </c>
      <c r="E677" s="16"/>
      <c r="H677" s="45"/>
    </row>
    <row r="678" spans="1:8" x14ac:dyDescent="0.2">
      <c r="A678" s="16" t="s">
        <v>584</v>
      </c>
      <c r="B678">
        <v>467.40749099999999</v>
      </c>
      <c r="E678" s="16"/>
      <c r="H678" s="45"/>
    </row>
    <row r="679" spans="1:8" x14ac:dyDescent="0.2">
      <c r="A679" s="16" t="s">
        <v>516</v>
      </c>
      <c r="B679">
        <v>5182</v>
      </c>
      <c r="E679" s="16"/>
      <c r="H679" s="45"/>
    </row>
    <row r="680" spans="1:8" x14ac:dyDescent="0.2">
      <c r="A680" s="16" t="s">
        <v>517</v>
      </c>
      <c r="B680">
        <v>443</v>
      </c>
      <c r="E680" s="16"/>
      <c r="H680" s="45"/>
    </row>
    <row r="681" spans="1:8" x14ac:dyDescent="0.2">
      <c r="A681" s="24" t="s">
        <v>635</v>
      </c>
      <c r="B681">
        <v>2673663.2650000001</v>
      </c>
      <c r="E681" s="16"/>
      <c r="H681" s="45"/>
    </row>
    <row r="682" spans="1:8" x14ac:dyDescent="0.2">
      <c r="A682" s="16" t="s">
        <v>42</v>
      </c>
      <c r="B682">
        <v>764772</v>
      </c>
      <c r="E682" s="16"/>
      <c r="H682" s="45"/>
    </row>
    <row r="683" spans="1:8" x14ac:dyDescent="0.2">
      <c r="A683" s="16" t="s">
        <v>176</v>
      </c>
      <c r="B683">
        <v>1096557</v>
      </c>
      <c r="E683" s="16"/>
      <c r="H683" s="45"/>
    </row>
    <row r="684" spans="1:8" x14ac:dyDescent="0.2">
      <c r="A684" s="16" t="s">
        <v>518</v>
      </c>
      <c r="B684">
        <v>610</v>
      </c>
      <c r="E684" s="16"/>
      <c r="H684" s="45"/>
    </row>
    <row r="685" spans="1:8" x14ac:dyDescent="0.2">
      <c r="A685" s="16" t="s">
        <v>177</v>
      </c>
      <c r="B685">
        <v>130596</v>
      </c>
      <c r="E685" s="16"/>
      <c r="H685" s="45"/>
    </row>
    <row r="686" spans="1:8" x14ac:dyDescent="0.2">
      <c r="A686" s="16" t="s">
        <v>519</v>
      </c>
      <c r="B686">
        <v>-3063103721.717</v>
      </c>
      <c r="E686" s="16"/>
      <c r="H686" s="45"/>
    </row>
    <row r="687" spans="1:8" x14ac:dyDescent="0.2">
      <c r="A687" s="16" t="s">
        <v>520</v>
      </c>
      <c r="B687">
        <v>22.868099999999998</v>
      </c>
      <c r="E687" s="16"/>
      <c r="H687" s="45"/>
    </row>
    <row r="688" spans="1:8" x14ac:dyDescent="0.2">
      <c r="A688" s="16" t="s">
        <v>521</v>
      </c>
      <c r="B688">
        <v>12.005100000000001</v>
      </c>
      <c r="E688" s="16"/>
      <c r="H688" s="45"/>
    </row>
    <row r="689" spans="1:8" x14ac:dyDescent="0.2">
      <c r="A689" s="16" t="s">
        <v>522</v>
      </c>
      <c r="B689">
        <v>13.5311</v>
      </c>
      <c r="E689" s="16"/>
      <c r="H689" s="45"/>
    </row>
    <row r="690" spans="1:8" x14ac:dyDescent="0.2">
      <c r="A690" s="16" t="s">
        <v>523</v>
      </c>
      <c r="B690">
        <v>10</v>
      </c>
      <c r="E690" s="16"/>
      <c r="H690" s="45"/>
    </row>
    <row r="691" spans="1:8" x14ac:dyDescent="0.2">
      <c r="A691" s="16" t="s">
        <v>525</v>
      </c>
      <c r="B691">
        <v>7204.9187689999999</v>
      </c>
      <c r="E691" s="16"/>
      <c r="H691" s="45"/>
    </row>
    <row r="692" spans="1:8" x14ac:dyDescent="0.2">
      <c r="A692" s="16" t="s">
        <v>526</v>
      </c>
      <c r="B692">
        <v>314</v>
      </c>
      <c r="E692" s="16"/>
      <c r="H692" s="45"/>
    </row>
    <row r="693" spans="1:8" x14ac:dyDescent="0.2">
      <c r="A693" s="16" t="s">
        <v>527</v>
      </c>
      <c r="B693">
        <v>30090328</v>
      </c>
      <c r="E693" s="16"/>
      <c r="H693" s="45"/>
    </row>
    <row r="694" spans="1:8" x14ac:dyDescent="0.2">
      <c r="A694" s="16" t="s">
        <v>528</v>
      </c>
      <c r="B694">
        <v>19635558.244019501</v>
      </c>
      <c r="E694" s="16"/>
      <c r="H694" s="45"/>
    </row>
    <row r="695" spans="1:8" x14ac:dyDescent="0.2">
      <c r="A695" s="16" t="s">
        <v>529</v>
      </c>
      <c r="B695">
        <v>120</v>
      </c>
      <c r="E695" s="16"/>
      <c r="H695" s="45"/>
    </row>
    <row r="696" spans="1:8" x14ac:dyDescent="0.2">
      <c r="A696" s="16" t="s">
        <v>81</v>
      </c>
      <c r="B696">
        <v>20</v>
      </c>
      <c r="E696" s="16"/>
      <c r="H696" s="45"/>
    </row>
    <row r="697" spans="1:8" x14ac:dyDescent="0.2">
      <c r="A697" s="16" t="s">
        <v>59</v>
      </c>
      <c r="B697">
        <v>13.75</v>
      </c>
      <c r="E697" s="16"/>
      <c r="H697" s="45"/>
    </row>
    <row r="698" spans="1:8" x14ac:dyDescent="0.2">
      <c r="A698" s="16" t="s">
        <v>532</v>
      </c>
      <c r="B698">
        <v>5</v>
      </c>
      <c r="E698" s="16"/>
      <c r="H698" s="45"/>
    </row>
    <row r="699" spans="1:8" x14ac:dyDescent="0.2">
      <c r="A699" s="16" t="s">
        <v>531</v>
      </c>
      <c r="B699">
        <v>81</v>
      </c>
      <c r="E699" s="16"/>
      <c r="H699" s="45"/>
    </row>
    <row r="700" spans="1:8" x14ac:dyDescent="0.2">
      <c r="A700" s="16" t="s">
        <v>533</v>
      </c>
      <c r="B700">
        <v>-8</v>
      </c>
      <c r="E700" s="24"/>
      <c r="H700" s="45"/>
    </row>
    <row r="701" spans="1:8" x14ac:dyDescent="0.2">
      <c r="A701" s="16" t="s">
        <v>534</v>
      </c>
      <c r="B701">
        <v>259</v>
      </c>
      <c r="E701" s="16"/>
      <c r="H701" s="45"/>
    </row>
    <row r="702" spans="1:8" x14ac:dyDescent="0.2">
      <c r="A702" s="16" t="s">
        <v>538</v>
      </c>
      <c r="B702">
        <v>10334015.82</v>
      </c>
      <c r="E702" s="16"/>
      <c r="H702" s="45"/>
    </row>
    <row r="703" spans="1:8" x14ac:dyDescent="0.2">
      <c r="E703" s="16"/>
      <c r="H703" s="45"/>
    </row>
  </sheetData>
  <hyperlinks>
    <hyperlink ref="A252" r:id="rId1" xr:uid="{00000000-0004-0000-0100-000000000000}"/>
    <hyperlink ref="A253" r:id="rId2" xr:uid="{00000000-0004-0000-0100-000001000000}"/>
    <hyperlink ref="A257" r:id="rId3" xr:uid="{00000000-0004-0000-0100-000002000000}"/>
    <hyperlink ref="A268" r:id="rId4" xr:uid="{00000000-0004-0000-0100-000003000000}"/>
    <hyperlink ref="A269" r:id="rId5" xr:uid="{00000000-0004-0000-0100-000004000000}"/>
    <hyperlink ref="A281" r:id="rId6" xr:uid="{00000000-0004-0000-0100-000005000000}"/>
    <hyperlink ref="A314" r:id="rId7" xr:uid="{00000000-0004-0000-0100-000006000000}"/>
    <hyperlink ref="A315" r:id="rId8" xr:uid="{00000000-0004-0000-0100-000007000000}"/>
    <hyperlink ref="A349" r:id="rId9" xr:uid="{00000000-0004-0000-0100-000008000000}"/>
    <hyperlink ref="A372" r:id="rId10" xr:uid="{00000000-0004-0000-0100-000009000000}"/>
    <hyperlink ref="A373" r:id="rId11" display=" misc02" xr:uid="{00000000-0004-0000-0100-00000A000000}"/>
    <hyperlink ref="A375" r:id="rId12" display=" misc04" xr:uid="{00000000-0004-0000-0100-00000B000000}"/>
    <hyperlink ref="A376" r:id="rId13" display=" misc05" xr:uid="{00000000-0004-0000-0100-00000C000000}"/>
    <hyperlink ref="A385" r:id="rId14" display=" mod013" xr:uid="{00000000-0004-0000-0100-00000D000000}"/>
    <hyperlink ref="A592" r:id="rId15" display=" p0040" xr:uid="{00000000-0004-0000-0100-00000E000000}"/>
    <hyperlink ref="A595" r:id="rId16" display=" p0291" xr:uid="{00000000-0004-0000-0100-00000F000000}"/>
    <hyperlink ref="A599" r:id="rId17" display=" p6000" xr:uid="{00000000-0004-0000-0100-000010000000}"/>
    <hyperlink ref="A609" r:id="rId18" display=" pipex" xr:uid="{00000000-0004-0000-0100-000011000000}"/>
    <hyperlink ref="A652" r:id="rId19" display=" sample2" xr:uid="{00000000-0004-0000-0100-000012000000}"/>
    <hyperlink ref="A659" r:id="rId20" display=" sentoy" xr:uid="{00000000-0004-0000-0100-000013000000}"/>
    <hyperlink ref="A660" r:id="rId21" display=" set1al" xr:uid="{00000000-0004-0000-0100-000014000000}"/>
    <hyperlink ref="A662" r:id="rId22" display=" set1cl" xr:uid="{00000000-0004-0000-0100-000015000000}"/>
    <hyperlink ref="A673" r:id="rId23" display=" stein15" xr:uid="{00000000-0004-0000-0100-000016000000}"/>
    <hyperlink ref="A672" r:id="rId24" display=" stein9" xr:uid="{00000000-0004-0000-0100-000017000000}"/>
    <hyperlink ref="A247" r:id="rId25" xr:uid="{00000000-0004-0000-0100-000018000000}"/>
    <hyperlink ref="A248" r:id="rId26" xr:uid="{00000000-0004-0000-0100-000019000000}"/>
    <hyperlink ref="A249" r:id="rId27" xr:uid="{00000000-0004-0000-0100-00001A000000}"/>
    <hyperlink ref="A246" r:id="rId28" xr:uid="{00000000-0004-0000-0100-00001B000000}"/>
    <hyperlink ref="A251" r:id="rId29" xr:uid="{00000000-0004-0000-0100-00001C000000}"/>
    <hyperlink ref="A255" r:id="rId30" xr:uid="{00000000-0004-0000-0100-00001D000000}"/>
    <hyperlink ref="A259" r:id="rId31" xr:uid="{00000000-0004-0000-0100-00001E000000}"/>
    <hyperlink ref="A261" r:id="rId32" xr:uid="{00000000-0004-0000-0100-00001F000000}"/>
    <hyperlink ref="A262" r:id="rId33" xr:uid="{00000000-0004-0000-0100-000020000000}"/>
    <hyperlink ref="A263" r:id="rId34" xr:uid="{00000000-0004-0000-0100-000021000000}"/>
    <hyperlink ref="A264" r:id="rId35" xr:uid="{00000000-0004-0000-0100-000022000000}"/>
    <hyperlink ref="A266" r:id="rId36" xr:uid="{00000000-0004-0000-0100-000023000000}"/>
    <hyperlink ref="A271" r:id="rId37" xr:uid="{00000000-0004-0000-0100-000024000000}"/>
    <hyperlink ref="A272" r:id="rId38" xr:uid="{00000000-0004-0000-0100-000025000000}"/>
    <hyperlink ref="A273" r:id="rId39" xr:uid="{00000000-0004-0000-0100-000026000000}"/>
    <hyperlink ref="A275" r:id="rId40" xr:uid="{00000000-0004-0000-0100-000027000000}"/>
    <hyperlink ref="A276" r:id="rId41" xr:uid="{00000000-0004-0000-0100-000028000000}"/>
    <hyperlink ref="A278" r:id="rId42" xr:uid="{00000000-0004-0000-0100-000029000000}"/>
    <hyperlink ref="A279" r:id="rId43" xr:uid="{00000000-0004-0000-0100-00002A000000}"/>
    <hyperlink ref="A280" r:id="rId44" xr:uid="{00000000-0004-0000-0100-00002B000000}"/>
    <hyperlink ref="A282" r:id="rId45" xr:uid="{00000000-0004-0000-0100-00002C000000}"/>
    <hyperlink ref="A283" r:id="rId46" xr:uid="{00000000-0004-0000-0100-00002D000000}"/>
    <hyperlink ref="A285" r:id="rId47" xr:uid="{00000000-0004-0000-0100-00002E000000}"/>
    <hyperlink ref="A286" r:id="rId48" xr:uid="{00000000-0004-0000-0100-00002F000000}"/>
    <hyperlink ref="A287" r:id="rId49" xr:uid="{00000000-0004-0000-0100-000030000000}"/>
    <hyperlink ref="A288" r:id="rId50" xr:uid="{00000000-0004-0000-0100-000031000000}"/>
    <hyperlink ref="A289" r:id="rId51" xr:uid="{00000000-0004-0000-0100-000032000000}"/>
    <hyperlink ref="A291" r:id="rId52" xr:uid="{00000000-0004-0000-0100-000033000000}"/>
    <hyperlink ref="A290" r:id="rId53" xr:uid="{00000000-0004-0000-0100-000034000000}"/>
    <hyperlink ref="A295" r:id="rId54" xr:uid="{00000000-0004-0000-0100-000035000000}"/>
    <hyperlink ref="A296" r:id="rId55" xr:uid="{00000000-0004-0000-0100-000036000000}"/>
    <hyperlink ref="A298" r:id="rId56" xr:uid="{00000000-0004-0000-0100-000037000000}"/>
    <hyperlink ref="A299" r:id="rId57" xr:uid="{00000000-0004-0000-0100-000038000000}"/>
    <hyperlink ref="A301" r:id="rId58" xr:uid="{00000000-0004-0000-0100-000039000000}"/>
    <hyperlink ref="A304" r:id="rId59" xr:uid="{00000000-0004-0000-0100-00003A000000}"/>
    <hyperlink ref="A305" r:id="rId60" xr:uid="{00000000-0004-0000-0100-00003B000000}"/>
    <hyperlink ref="A306" r:id="rId61" xr:uid="{00000000-0004-0000-0100-00003C000000}"/>
    <hyperlink ref="A308" r:id="rId62" xr:uid="{00000000-0004-0000-0100-00003D000000}"/>
    <hyperlink ref="A309" r:id="rId63" xr:uid="{00000000-0004-0000-0100-00003E000000}"/>
    <hyperlink ref="A310" r:id="rId64" xr:uid="{00000000-0004-0000-0100-00003F000000}"/>
    <hyperlink ref="A311" r:id="rId65" xr:uid="{00000000-0004-0000-0100-000040000000}"/>
    <hyperlink ref="A318" r:id="rId66" xr:uid="{00000000-0004-0000-0100-000041000000}"/>
    <hyperlink ref="A320" r:id="rId67" xr:uid="{00000000-0004-0000-0100-000042000000}"/>
    <hyperlink ref="A321" r:id="rId68" xr:uid="{00000000-0004-0000-0100-000043000000}"/>
    <hyperlink ref="A327" r:id="rId69" xr:uid="{00000000-0004-0000-0100-000044000000}"/>
    <hyperlink ref="A328" r:id="rId70" xr:uid="{00000000-0004-0000-0100-000045000000}"/>
    <hyperlink ref="A329" r:id="rId71" xr:uid="{00000000-0004-0000-0100-000046000000}"/>
    <hyperlink ref="A330" r:id="rId72" xr:uid="{00000000-0004-0000-0100-000047000000}"/>
    <hyperlink ref="A332" r:id="rId73" xr:uid="{00000000-0004-0000-0100-000048000000}"/>
    <hyperlink ref="A333" r:id="rId74" xr:uid="{00000000-0004-0000-0100-000049000000}"/>
    <hyperlink ref="A334" r:id="rId75" xr:uid="{00000000-0004-0000-0100-00004A000000}"/>
    <hyperlink ref="A335" r:id="rId76" xr:uid="{00000000-0004-0000-0100-00004B000000}"/>
    <hyperlink ref="A336" r:id="rId77" xr:uid="{00000000-0004-0000-0100-00004C000000}"/>
    <hyperlink ref="A337" r:id="rId78" xr:uid="{00000000-0004-0000-0100-00004D000000}"/>
    <hyperlink ref="A338" r:id="rId79" xr:uid="{00000000-0004-0000-0100-00004E000000}"/>
    <hyperlink ref="A340" r:id="rId80" xr:uid="{00000000-0004-0000-0100-00004F000000}"/>
    <hyperlink ref="A341" r:id="rId81" xr:uid="{00000000-0004-0000-0100-000050000000}"/>
    <hyperlink ref="A342" r:id="rId82" xr:uid="{00000000-0004-0000-0100-000051000000}"/>
    <hyperlink ref="A345" r:id="rId83" xr:uid="{00000000-0004-0000-0100-000052000000}"/>
    <hyperlink ref="A346" r:id="rId84" xr:uid="{00000000-0004-0000-0100-000053000000}"/>
    <hyperlink ref="A347" r:id="rId85" xr:uid="{00000000-0004-0000-0100-000054000000}"/>
    <hyperlink ref="A348" r:id="rId86" xr:uid="{00000000-0004-0000-0100-000055000000}"/>
    <hyperlink ref="A352" r:id="rId87" xr:uid="{00000000-0004-0000-0100-000056000000}"/>
    <hyperlink ref="A354" r:id="rId88" xr:uid="{00000000-0004-0000-0100-000057000000}"/>
    <hyperlink ref="A355" r:id="rId89" xr:uid="{00000000-0004-0000-0100-000058000000}"/>
    <hyperlink ref="A356" r:id="rId90" xr:uid="{00000000-0004-0000-0100-000059000000}"/>
    <hyperlink ref="A357" r:id="rId91" xr:uid="{00000000-0004-0000-0100-00005A000000}"/>
    <hyperlink ref="A358" r:id="rId92" xr:uid="{00000000-0004-0000-0100-00005B000000}"/>
    <hyperlink ref="A359" r:id="rId93" xr:uid="{00000000-0004-0000-0100-00005C000000}"/>
    <hyperlink ref="A365" r:id="rId94" xr:uid="{00000000-0004-0000-0100-00005D000000}"/>
    <hyperlink ref="A366" r:id="rId95" xr:uid="{00000000-0004-0000-0100-00005E000000}"/>
    <hyperlink ref="A368" r:id="rId96" xr:uid="{00000000-0004-0000-0100-00005F000000}"/>
    <hyperlink ref="A369" r:id="rId97" xr:uid="{00000000-0004-0000-0100-000060000000}"/>
    <hyperlink ref="A370" r:id="rId98" xr:uid="{00000000-0004-0000-0100-000061000000}"/>
    <hyperlink ref="A371" r:id="rId99" xr:uid="{00000000-0004-0000-0100-000062000000}"/>
    <hyperlink ref="A380" r:id="rId100" xr:uid="{00000000-0004-0000-0100-000063000000}"/>
    <hyperlink ref="A387" r:id="rId101" xr:uid="{00000000-0004-0000-0100-000064000000}"/>
    <hyperlink ref="A388" r:id="rId102" xr:uid="{00000000-0004-0000-0100-000065000000}"/>
    <hyperlink ref="A389" r:id="rId103" xr:uid="{00000000-0004-0000-0100-000066000000}"/>
    <hyperlink ref="A390" r:id="rId104" xr:uid="{00000000-0004-0000-0100-000067000000}"/>
    <hyperlink ref="A391" r:id="rId105" xr:uid="{00000000-0004-0000-0100-000068000000}"/>
    <hyperlink ref="A393" r:id="rId106" xr:uid="{00000000-0004-0000-0100-000069000000}"/>
    <hyperlink ref="A394" r:id="rId107" xr:uid="{00000000-0004-0000-0100-00006A000000}"/>
    <hyperlink ref="A395" r:id="rId108" xr:uid="{00000000-0004-0000-0100-00006B000000}"/>
    <hyperlink ref="A396" r:id="rId109" xr:uid="{00000000-0004-0000-0100-00006C000000}"/>
    <hyperlink ref="A397" r:id="rId110" xr:uid="{00000000-0004-0000-0100-00006D000000}"/>
    <hyperlink ref="A399" r:id="rId111" xr:uid="{00000000-0004-0000-0100-00006E000000}"/>
    <hyperlink ref="A400" r:id="rId112" xr:uid="{00000000-0004-0000-0100-00006F000000}"/>
    <hyperlink ref="A401" r:id="rId113" xr:uid="{00000000-0004-0000-0100-000070000000}"/>
    <hyperlink ref="A403" r:id="rId114" xr:uid="{00000000-0004-0000-0100-000071000000}"/>
    <hyperlink ref="A404" r:id="rId115" xr:uid="{00000000-0004-0000-0100-000072000000}"/>
    <hyperlink ref="A408" r:id="rId116" xr:uid="{00000000-0004-0000-0100-000073000000}"/>
    <hyperlink ref="A409" r:id="rId117" xr:uid="{00000000-0004-0000-0100-000074000000}"/>
    <hyperlink ref="A412" r:id="rId118" xr:uid="{00000000-0004-0000-0100-000075000000}"/>
    <hyperlink ref="A415" r:id="rId119" xr:uid="{00000000-0004-0000-0100-000076000000}"/>
    <hyperlink ref="A545" r:id="rId120" xr:uid="{00000000-0004-0000-0100-000077000000}"/>
    <hyperlink ref="A421" r:id="rId121" xr:uid="{00000000-0004-0000-0100-000078000000}"/>
    <hyperlink ref="A422" r:id="rId122" xr:uid="{00000000-0004-0000-0100-000079000000}"/>
    <hyperlink ref="A423" r:id="rId123" xr:uid="{00000000-0004-0000-0100-00007A000000}"/>
    <hyperlink ref="A426" r:id="rId124" xr:uid="{00000000-0004-0000-0100-00007B000000}"/>
    <hyperlink ref="A428" r:id="rId125" xr:uid="{00000000-0004-0000-0100-00007C000000}"/>
    <hyperlink ref="A429" r:id="rId126" xr:uid="{00000000-0004-0000-0100-00007D000000}"/>
    <hyperlink ref="A547" r:id="rId127" xr:uid="{00000000-0004-0000-0100-00007E000000}"/>
    <hyperlink ref="A439" r:id="rId128" xr:uid="{00000000-0004-0000-0100-00007F000000}"/>
    <hyperlink ref="A440" r:id="rId129" xr:uid="{00000000-0004-0000-0100-000080000000}"/>
    <hyperlink ref="A441" r:id="rId130" xr:uid="{00000000-0004-0000-0100-000081000000}"/>
    <hyperlink ref="A442" r:id="rId131" xr:uid="{00000000-0004-0000-0100-000082000000}"/>
    <hyperlink ref="A443" r:id="rId132" xr:uid="{00000000-0004-0000-0100-000083000000}"/>
    <hyperlink ref="A548" r:id="rId133" xr:uid="{00000000-0004-0000-0100-000084000000}"/>
    <hyperlink ref="A550" r:id="rId134" xr:uid="{00000000-0004-0000-0100-000085000000}"/>
    <hyperlink ref="A446" r:id="rId135" xr:uid="{00000000-0004-0000-0100-000086000000}"/>
    <hyperlink ref="A452" r:id="rId136" xr:uid="{00000000-0004-0000-0100-000087000000}"/>
    <hyperlink ref="A454" r:id="rId137" xr:uid="{00000000-0004-0000-0100-000088000000}"/>
    <hyperlink ref="A462" r:id="rId138" xr:uid="{00000000-0004-0000-0100-000089000000}"/>
    <hyperlink ref="A477" r:id="rId139" xr:uid="{00000000-0004-0000-0100-00008A000000}"/>
    <hyperlink ref="A479" r:id="rId140" xr:uid="{00000000-0004-0000-0100-00008B000000}"/>
    <hyperlink ref="A480" r:id="rId141" xr:uid="{00000000-0004-0000-0100-00008C000000}"/>
    <hyperlink ref="A556" r:id="rId142" xr:uid="{00000000-0004-0000-0100-00008D000000}"/>
    <hyperlink ref="A483" r:id="rId143" xr:uid="{00000000-0004-0000-0100-00008E000000}"/>
    <hyperlink ref="A485" r:id="rId144" xr:uid="{00000000-0004-0000-0100-00008F000000}"/>
    <hyperlink ref="A490" r:id="rId145" xr:uid="{00000000-0004-0000-0100-000090000000}"/>
    <hyperlink ref="A501" r:id="rId146" xr:uid="{00000000-0004-0000-0100-000091000000}"/>
    <hyperlink ref="A502" r:id="rId147" xr:uid="{00000000-0004-0000-0100-000092000000}"/>
    <hyperlink ref="A505" r:id="rId148" xr:uid="{00000000-0004-0000-0100-000093000000}"/>
    <hyperlink ref="A506" r:id="rId149" xr:uid="{00000000-0004-0000-0100-000094000000}"/>
    <hyperlink ref="A507" r:id="rId150" xr:uid="{00000000-0004-0000-0100-000095000000}"/>
    <hyperlink ref="A508" r:id="rId151" xr:uid="{00000000-0004-0000-0100-000096000000}"/>
    <hyperlink ref="A512" r:id="rId152" xr:uid="{00000000-0004-0000-0100-000097000000}"/>
    <hyperlink ref="A516" r:id="rId153" xr:uid="{00000000-0004-0000-0100-000098000000}"/>
    <hyperlink ref="A517" r:id="rId154" xr:uid="{00000000-0004-0000-0100-000099000000}"/>
    <hyperlink ref="A521" r:id="rId155" xr:uid="{00000000-0004-0000-0100-00009A000000}"/>
    <hyperlink ref="A523" r:id="rId156" xr:uid="{00000000-0004-0000-0100-00009B000000}"/>
    <hyperlink ref="A524" r:id="rId157" xr:uid="{00000000-0004-0000-0100-00009C000000}"/>
    <hyperlink ref="A525" r:id="rId158" xr:uid="{00000000-0004-0000-0100-00009D000000}"/>
    <hyperlink ref="A526" r:id="rId159" xr:uid="{00000000-0004-0000-0100-00009E000000}"/>
    <hyperlink ref="A527" r:id="rId160" xr:uid="{00000000-0004-0000-0100-00009F000000}"/>
    <hyperlink ref="A529" r:id="rId161" xr:uid="{00000000-0004-0000-0100-0000A0000000}"/>
    <hyperlink ref="A530" r:id="rId162" xr:uid="{00000000-0004-0000-0100-0000A1000000}"/>
    <hyperlink ref="A531" r:id="rId163" xr:uid="{00000000-0004-0000-0100-0000A2000000}"/>
    <hyperlink ref="A532" r:id="rId164" xr:uid="{00000000-0004-0000-0100-0000A3000000}"/>
    <hyperlink ref="A533" r:id="rId165" xr:uid="{00000000-0004-0000-0100-0000A4000000}"/>
    <hyperlink ref="A534" r:id="rId166" xr:uid="{00000000-0004-0000-0100-0000A5000000}"/>
    <hyperlink ref="A535" r:id="rId167" xr:uid="{00000000-0004-0000-0100-0000A6000000}"/>
    <hyperlink ref="A540" r:id="rId168" xr:uid="{00000000-0004-0000-0100-0000A7000000}"/>
    <hyperlink ref="A541" r:id="rId169" xr:uid="{00000000-0004-0000-0100-0000A8000000}"/>
    <hyperlink ref="A559" r:id="rId170" xr:uid="{00000000-0004-0000-0100-0000A9000000}"/>
    <hyperlink ref="A560" r:id="rId171" xr:uid="{00000000-0004-0000-0100-0000AA000000}"/>
    <hyperlink ref="A561" r:id="rId172" xr:uid="{00000000-0004-0000-0100-0000AB000000}"/>
    <hyperlink ref="A562" r:id="rId173" xr:uid="{00000000-0004-0000-0100-0000AC000000}"/>
    <hyperlink ref="A563" r:id="rId174" xr:uid="{00000000-0004-0000-0100-0000AD000000}"/>
    <hyperlink ref="A564" r:id="rId175" xr:uid="{00000000-0004-0000-0100-0000AE000000}"/>
    <hyperlink ref="A565" r:id="rId176" xr:uid="{00000000-0004-0000-0100-0000AF000000}"/>
    <hyperlink ref="A566" r:id="rId177" xr:uid="{00000000-0004-0000-0100-0000B0000000}"/>
    <hyperlink ref="A567" r:id="rId178" xr:uid="{00000000-0004-0000-0100-0000B1000000}"/>
    <hyperlink ref="A568" r:id="rId179" xr:uid="{00000000-0004-0000-0100-0000B2000000}"/>
    <hyperlink ref="A569" r:id="rId180" xr:uid="{00000000-0004-0000-0100-0000B3000000}"/>
    <hyperlink ref="A570" r:id="rId181" xr:uid="{00000000-0004-0000-0100-0000B4000000}"/>
    <hyperlink ref="A571" r:id="rId182" xr:uid="{00000000-0004-0000-0100-0000B5000000}"/>
    <hyperlink ref="A572" r:id="rId183" xr:uid="{00000000-0004-0000-0100-0000B6000000}"/>
    <hyperlink ref="A573" r:id="rId184" xr:uid="{00000000-0004-0000-0100-0000B7000000}"/>
    <hyperlink ref="A574" r:id="rId185" xr:uid="{00000000-0004-0000-0100-0000B8000000}"/>
    <hyperlink ref="A575" r:id="rId186" xr:uid="{00000000-0004-0000-0100-0000B9000000}"/>
    <hyperlink ref="A576" r:id="rId187" xr:uid="{00000000-0004-0000-0100-0000BA000000}"/>
    <hyperlink ref="A577" r:id="rId188" xr:uid="{00000000-0004-0000-0100-0000BB000000}"/>
    <hyperlink ref="A578" r:id="rId189" xr:uid="{00000000-0004-0000-0100-0000BC000000}"/>
    <hyperlink ref="A579" r:id="rId190" xr:uid="{00000000-0004-0000-0100-0000BD000000}"/>
    <hyperlink ref="A581" r:id="rId191" xr:uid="{00000000-0004-0000-0100-0000BE000000}"/>
    <hyperlink ref="A582" r:id="rId192" xr:uid="{00000000-0004-0000-0100-0000BF000000}"/>
    <hyperlink ref="A584" r:id="rId193" xr:uid="{00000000-0004-0000-0100-0000C0000000}"/>
    <hyperlink ref="A585" r:id="rId194" xr:uid="{00000000-0004-0000-0100-0000C1000000}"/>
    <hyperlink ref="A586" r:id="rId195" xr:uid="{00000000-0004-0000-0100-0000C2000000}"/>
    <hyperlink ref="A587" r:id="rId196" xr:uid="{00000000-0004-0000-0100-0000C3000000}"/>
    <hyperlink ref="A588" r:id="rId197" xr:uid="{00000000-0004-0000-0100-0000C4000000}"/>
    <hyperlink ref="A589" r:id="rId198" xr:uid="{00000000-0004-0000-0100-0000C5000000}"/>
    <hyperlink ref="A597" r:id="rId199" xr:uid="{00000000-0004-0000-0100-0000C6000000}"/>
    <hyperlink ref="A600" r:id="rId200" xr:uid="{00000000-0004-0000-0100-0000C7000000}"/>
    <hyperlink ref="A601" r:id="rId201" xr:uid="{00000000-0004-0000-0100-0000C8000000}"/>
    <hyperlink ref="A603" r:id="rId202" xr:uid="{00000000-0004-0000-0100-0000C9000000}"/>
    <hyperlink ref="A602" r:id="rId203" xr:uid="{00000000-0004-0000-0100-0000CA000000}"/>
    <hyperlink ref="A604" r:id="rId204" xr:uid="{00000000-0004-0000-0100-0000CB000000}"/>
    <hyperlink ref="A605" r:id="rId205" xr:uid="{00000000-0004-0000-0100-0000CC000000}"/>
    <hyperlink ref="A606" r:id="rId206" xr:uid="{00000000-0004-0000-0100-0000CD000000}"/>
    <hyperlink ref="A607" r:id="rId207" xr:uid="{00000000-0004-0000-0100-0000CE000000}"/>
    <hyperlink ref="A608" r:id="rId208" xr:uid="{00000000-0004-0000-0100-0000CF000000}"/>
    <hyperlink ref="A613" r:id="rId209" xr:uid="{00000000-0004-0000-0100-0000D0000000}"/>
    <hyperlink ref="A615" r:id="rId210" xr:uid="{00000000-0004-0000-0100-0000D1000000}"/>
    <hyperlink ref="A616" r:id="rId211" xr:uid="{00000000-0004-0000-0100-0000D2000000}"/>
    <hyperlink ref="A618" r:id="rId212" xr:uid="{00000000-0004-0000-0100-0000D3000000}"/>
    <hyperlink ref="A621" r:id="rId213" xr:uid="{00000000-0004-0000-0100-0000D4000000}"/>
    <hyperlink ref="A622" r:id="rId214" xr:uid="{00000000-0004-0000-0100-0000D5000000}"/>
    <hyperlink ref="A623" r:id="rId215" xr:uid="{00000000-0004-0000-0100-0000D6000000}"/>
    <hyperlink ref="A624" r:id="rId216" xr:uid="{00000000-0004-0000-0100-0000D7000000}"/>
    <hyperlink ref="A625" r:id="rId217" xr:uid="{00000000-0004-0000-0100-0000D8000000}"/>
    <hyperlink ref="A626" r:id="rId218" xr:uid="{00000000-0004-0000-0100-0000D9000000}"/>
    <hyperlink ref="A628" r:id="rId219" xr:uid="{00000000-0004-0000-0100-0000DA000000}"/>
    <hyperlink ref="A627" r:id="rId220" xr:uid="{00000000-0004-0000-0100-0000DB000000}"/>
    <hyperlink ref="A629" r:id="rId221" xr:uid="{00000000-0004-0000-0100-0000DC000000}"/>
    <hyperlink ref="A631" r:id="rId222" xr:uid="{00000000-0004-0000-0100-0000DD000000}"/>
    <hyperlink ref="A632" r:id="rId223" xr:uid="{00000000-0004-0000-0100-0000DE000000}"/>
    <hyperlink ref="A633" r:id="rId224" xr:uid="{00000000-0004-0000-0100-0000DF000000}"/>
    <hyperlink ref="A634" r:id="rId225" xr:uid="{00000000-0004-0000-0100-0000E0000000}"/>
    <hyperlink ref="A638" r:id="rId226" xr:uid="{00000000-0004-0000-0100-0000E1000000}"/>
    <hyperlink ref="A639" r:id="rId227" xr:uid="{00000000-0004-0000-0100-0000E2000000}"/>
    <hyperlink ref="A640" r:id="rId228" xr:uid="{00000000-0004-0000-0100-0000E3000000}"/>
    <hyperlink ref="A641" r:id="rId229" xr:uid="{00000000-0004-0000-0100-0000E4000000}"/>
    <hyperlink ref="A642" r:id="rId230" xr:uid="{00000000-0004-0000-0100-0000E5000000}"/>
    <hyperlink ref="A643" r:id="rId231" xr:uid="{00000000-0004-0000-0100-0000E6000000}"/>
    <hyperlink ref="A644" r:id="rId232" xr:uid="{00000000-0004-0000-0100-0000E7000000}"/>
    <hyperlink ref="A645" r:id="rId233" xr:uid="{00000000-0004-0000-0100-0000E8000000}"/>
    <hyperlink ref="A646" r:id="rId234" xr:uid="{00000000-0004-0000-0100-0000E9000000}"/>
    <hyperlink ref="A647" r:id="rId235" xr:uid="{00000000-0004-0000-0100-0000EA000000}"/>
    <hyperlink ref="A648" r:id="rId236" xr:uid="{00000000-0004-0000-0100-0000EB000000}"/>
    <hyperlink ref="A649" r:id="rId237" xr:uid="{00000000-0004-0000-0100-0000EC000000}"/>
    <hyperlink ref="A653" r:id="rId238" xr:uid="{00000000-0004-0000-0100-0000ED000000}"/>
    <hyperlink ref="A655" r:id="rId239" xr:uid="{00000000-0004-0000-0100-0000EE000000}"/>
    <hyperlink ref="A654" r:id="rId240" xr:uid="{00000000-0004-0000-0100-0000EF000000}"/>
    <hyperlink ref="A657" r:id="rId241" xr:uid="{00000000-0004-0000-0100-0000F0000000}"/>
    <hyperlink ref="A656" r:id="rId242" xr:uid="{00000000-0004-0000-0100-0000F1000000}"/>
    <hyperlink ref="A658" r:id="rId243" xr:uid="{00000000-0004-0000-0100-0000F2000000}"/>
    <hyperlink ref="A663" r:id="rId244" xr:uid="{00000000-0004-0000-0100-0000F3000000}"/>
    <hyperlink ref="A664" r:id="rId245" xr:uid="{00000000-0004-0000-0100-0000F4000000}"/>
    <hyperlink ref="A665" r:id="rId246" xr:uid="{00000000-0004-0000-0100-0000F5000000}"/>
    <hyperlink ref="A666" r:id="rId247" xr:uid="{00000000-0004-0000-0100-0000F6000000}"/>
    <hyperlink ref="A667" r:id="rId248" xr:uid="{00000000-0004-0000-0100-0000F7000000}"/>
    <hyperlink ref="A668" r:id="rId249" xr:uid="{00000000-0004-0000-0100-0000F8000000}"/>
    <hyperlink ref="A669" r:id="rId250" xr:uid="{00000000-0004-0000-0100-0000F9000000}"/>
    <hyperlink ref="A670" r:id="rId251" xr:uid="{00000000-0004-0000-0100-0000FA000000}"/>
    <hyperlink ref="A671" r:id="rId252" xr:uid="{00000000-0004-0000-0100-0000FB000000}"/>
    <hyperlink ref="A676" r:id="rId253" xr:uid="{00000000-0004-0000-0100-0000FC000000}"/>
    <hyperlink ref="A677" r:id="rId254" xr:uid="{00000000-0004-0000-0100-0000FD000000}"/>
    <hyperlink ref="A679" r:id="rId255" xr:uid="{00000000-0004-0000-0100-0000FE000000}"/>
    <hyperlink ref="A680" r:id="rId256" xr:uid="{00000000-0004-0000-0100-0000FF000000}"/>
    <hyperlink ref="A682" r:id="rId257" xr:uid="{00000000-0004-0000-0100-000000010000}"/>
    <hyperlink ref="A684" r:id="rId258" xr:uid="{00000000-0004-0000-0100-000001010000}"/>
    <hyperlink ref="A686" r:id="rId259" xr:uid="{00000000-0004-0000-0100-000002010000}"/>
    <hyperlink ref="A687" r:id="rId260" xr:uid="{00000000-0004-0000-0100-000003010000}"/>
    <hyperlink ref="A688" r:id="rId261" xr:uid="{00000000-0004-0000-0100-000004010000}"/>
    <hyperlink ref="A689" r:id="rId262" xr:uid="{00000000-0004-0000-0100-000005010000}"/>
    <hyperlink ref="A690" r:id="rId263" xr:uid="{00000000-0004-0000-0100-000006010000}"/>
    <hyperlink ref="A691" r:id="rId264" xr:uid="{00000000-0004-0000-0100-000007010000}"/>
    <hyperlink ref="A692" r:id="rId265" xr:uid="{00000000-0004-0000-0100-000008010000}"/>
    <hyperlink ref="A693" r:id="rId266" xr:uid="{00000000-0004-0000-0100-000009010000}"/>
    <hyperlink ref="A694" r:id="rId267" xr:uid="{00000000-0004-0000-0100-00000A010000}"/>
    <hyperlink ref="A695" r:id="rId268" xr:uid="{00000000-0004-0000-0100-00000B010000}"/>
    <hyperlink ref="A699" r:id="rId269" xr:uid="{00000000-0004-0000-0100-00000C010000}"/>
    <hyperlink ref="A698" r:id="rId270" xr:uid="{00000000-0004-0000-0100-00000D010000}"/>
    <hyperlink ref="A700" r:id="rId271" xr:uid="{00000000-0004-0000-0100-00000E010000}"/>
    <hyperlink ref="A701" r:id="rId272" xr:uid="{00000000-0004-0000-0100-00000F010000}"/>
    <hyperlink ref="A702" r:id="rId273" xr:uid="{00000000-0004-0000-0100-000010010000}"/>
    <hyperlink ref="A245" r:id="rId274" xr:uid="{00000000-0004-0000-0100-000011010000}"/>
    <hyperlink ref="A250" r:id="rId275" xr:uid="{00000000-0004-0000-0100-000012010000}"/>
    <hyperlink ref="A256" r:id="rId276" xr:uid="{00000000-0004-0000-0100-000013010000}"/>
    <hyperlink ref="A260" r:id="rId277" xr:uid="{00000000-0004-0000-0100-000014010000}"/>
    <hyperlink ref="A284" r:id="rId278" xr:uid="{00000000-0004-0000-0100-000015010000}"/>
    <hyperlink ref="A300" r:id="rId279" xr:uid="{00000000-0004-0000-0100-000016010000}"/>
    <hyperlink ref="A302" r:id="rId280" xr:uid="{00000000-0004-0000-0100-000017010000}"/>
    <hyperlink ref="A312" r:id="rId281" xr:uid="{00000000-0004-0000-0100-000018010000}"/>
    <hyperlink ref="A313" r:id="rId282" xr:uid="{00000000-0004-0000-0100-000019010000}"/>
    <hyperlink ref="A316" r:id="rId283" xr:uid="{00000000-0004-0000-0100-00001A010000}"/>
    <hyperlink ref="A322" r:id="rId284" xr:uid="{00000000-0004-0000-0100-00001B010000}"/>
    <hyperlink ref="A324" r:id="rId285" xr:uid="{00000000-0004-0000-0100-00001C010000}"/>
    <hyperlink ref="A353" r:id="rId286" xr:uid="{00000000-0004-0000-0100-00001D010000}"/>
    <hyperlink ref="A360" r:id="rId287" xr:uid="{00000000-0004-0000-0100-00001E010000}"/>
    <hyperlink ref="A361" r:id="rId288" xr:uid="{00000000-0004-0000-0100-00001F010000}"/>
    <hyperlink ref="A362" r:id="rId289" display="mas74" xr:uid="{00000000-0004-0000-0100-000020010000}"/>
    <hyperlink ref="A363" r:id="rId290" display="mas76" xr:uid="{00000000-0004-0000-0100-000021010000}"/>
    <hyperlink ref="A378" r:id="rId291" xr:uid="{00000000-0004-0000-0100-000022010000}"/>
    <hyperlink ref="A384" r:id="rId292" xr:uid="{00000000-0004-0000-0100-000023010000}"/>
    <hyperlink ref="A386" r:id="rId293" xr:uid="{00000000-0004-0000-0100-000024010000}"/>
    <hyperlink ref="A392" r:id="rId294" xr:uid="{00000000-0004-0000-0100-000025010000}"/>
    <hyperlink ref="A580" r:id="rId295" xr:uid="{00000000-0004-0000-0100-000026010000}"/>
    <hyperlink ref="A583" r:id="rId296" xr:uid="{00000000-0004-0000-0100-000027010000}"/>
    <hyperlink ref="A590" r:id="rId297" xr:uid="{00000000-0004-0000-0100-000028010000}"/>
    <hyperlink ref="A598" r:id="rId298" xr:uid="{00000000-0004-0000-0100-000029010000}"/>
    <hyperlink ref="A610" r:id="rId299" xr:uid="{00000000-0004-0000-0100-00002A010000}"/>
    <hyperlink ref="A612" r:id="rId300" xr:uid="{00000000-0004-0000-0100-00002B010000}"/>
    <hyperlink ref="A611" r:id="rId301" xr:uid="{00000000-0004-0000-0100-00002C010000}"/>
    <hyperlink ref="A630" r:id="rId302" xr:uid="{00000000-0004-0000-0100-00002D010000}"/>
    <hyperlink ref="A650" r:id="rId303" xr:uid="{00000000-0004-0000-0100-00002E010000}"/>
    <hyperlink ref="A661" r:id="rId304" xr:uid="{00000000-0004-0000-0100-00002F010000}"/>
    <hyperlink ref="A683" r:id="rId305" xr:uid="{00000000-0004-0000-0100-000030010000}"/>
    <hyperlink ref="A685" r:id="rId306" xr:uid="{00000000-0004-0000-0100-000031010000}"/>
    <hyperlink ref="A697" r:id="rId307" xr:uid="{00000000-0004-0000-0100-000032010000}"/>
    <hyperlink ref="A254" r:id="rId308" display=" air03" xr:uid="{00000000-0004-0000-0100-000033010000}"/>
    <hyperlink ref="A267" r:id="rId309" display=" bell3a" xr:uid="{00000000-0004-0000-0100-000034010000}"/>
    <hyperlink ref="A270" r:id="rId310" display=" bell5" xr:uid="{00000000-0004-0000-0100-000035010000}"/>
    <hyperlink ref="A277" r:id="rId311" display=" blend2" xr:uid="{00000000-0004-0000-0100-000036010000}"/>
    <hyperlink ref="A297" r:id="rId312" display=" dcmulti" xr:uid="{00000000-0004-0000-0100-000037010000}"/>
    <hyperlink ref="A303" r:id="rId313" display=" egout" xr:uid="{00000000-0004-0000-0100-000038010000}"/>
    <hyperlink ref="A317" r:id="rId314" display=" flugpl" xr:uid="{00000000-0004-0000-0100-000039010000}"/>
    <hyperlink ref="A319" r:id="rId315" display=" gen" xr:uid="{00000000-0004-0000-0100-00003A010000}"/>
    <hyperlink ref="A323" r:id="rId316" display=" gesa2_o" xr:uid="{00000000-0004-0000-0100-00003B010000}"/>
    <hyperlink ref="A325" r:id="rId317" display=" gesa3" xr:uid="{00000000-0004-0000-0100-00003C010000}"/>
    <hyperlink ref="A326" r:id="rId318" display=" gesa3_o" xr:uid="{00000000-0004-0000-0100-00003D010000}"/>
    <hyperlink ref="A331" r:id="rId319" display=" gt2" xr:uid="{00000000-0004-0000-0100-00003E010000}"/>
    <hyperlink ref="A343" r:id="rId320" display=" khb05250" xr:uid="{00000000-0004-0000-0100-00003F010000}"/>
    <hyperlink ref="A344" r:id="rId321" display=" l152lav" xr:uid="{00000000-0004-0000-0100-000040010000}"/>
    <hyperlink ref="A351" r:id="rId322" display=" lseu" xr:uid="{00000000-0004-0000-0100-000041010000}"/>
    <hyperlink ref="A377" r:id="rId323" display=" misc06" xr:uid="{00000000-0004-0000-0100-000042010000}"/>
    <hyperlink ref="A374" r:id="rId324" display=" misc03" xr:uid="{00000000-0004-0000-0100-000043010000}"/>
    <hyperlink ref="A379" r:id="rId325" display=" mitre" xr:uid="{00000000-0004-0000-0100-000044010000}"/>
    <hyperlink ref="A382" r:id="rId326" display=" mod008" xr:uid="{00000000-0004-0000-0100-000045010000}"/>
    <hyperlink ref="A383" r:id="rId327" display=" mod010" xr:uid="{00000000-0004-0000-0100-000046010000}"/>
    <hyperlink ref="A591" r:id="rId328" display=" p0033" xr:uid="{00000000-0004-0000-0100-000047010000}"/>
    <hyperlink ref="A593" r:id="rId329" display=" p0201" xr:uid="{00000000-0004-0000-0100-000048010000}"/>
    <hyperlink ref="A594" r:id="rId330" display=" p0282" xr:uid="{00000000-0004-0000-0100-000049010000}"/>
    <hyperlink ref="A596" r:id="rId331" display=" p0548" xr:uid="{00000000-0004-0000-0100-00004A010000}"/>
    <hyperlink ref="A619" r:id="rId332" display=" qnet1" xr:uid="{00000000-0004-0000-0100-00004B010000}"/>
    <hyperlink ref="A620" r:id="rId333" display=" qnet1_o" xr:uid="{00000000-0004-0000-0100-00004C010000}"/>
    <hyperlink ref="A635" r:id="rId334" display=" rentacar" xr:uid="{00000000-0004-0000-0100-00004D010000}"/>
    <hyperlink ref="A636" r:id="rId335" display=" rgn" xr:uid="{00000000-0004-0000-0100-00004E010000}"/>
    <hyperlink ref="A674" r:id="rId336" display=" stein27" xr:uid="{00000000-0004-0000-0100-00004F010000}"/>
    <hyperlink ref="A675" r:id="rId337" display=" stein45" xr:uid="{00000000-0004-0000-0100-000050010000}"/>
    <hyperlink ref="A678" r:id="rId338" display=" swath " xr:uid="{00000000-0004-0000-0100-000051010000}"/>
    <hyperlink ref="A696" r:id="rId339" display=" vpm1" xr:uid="{00000000-0004-0000-0100-000052010000}"/>
  </hyperlink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O129"/>
  <sheetViews>
    <sheetView workbookViewId="0">
      <selection activeCell="B9" sqref="B9"/>
    </sheetView>
  </sheetViews>
  <sheetFormatPr baseColWidth="10" defaultRowHeight="16" x14ac:dyDescent="0.2"/>
  <cols>
    <col min="1" max="1" width="17.6640625" customWidth="1"/>
    <col min="2" max="2" width="15" bestFit="1" customWidth="1"/>
  </cols>
  <sheetData>
    <row r="1" spans="1:3" x14ac:dyDescent="0.2">
      <c r="A1" t="s">
        <v>124</v>
      </c>
    </row>
    <row r="3" spans="1:3" x14ac:dyDescent="0.2">
      <c r="A3" t="s">
        <v>5999</v>
      </c>
      <c r="B3" t="s">
        <v>6000</v>
      </c>
    </row>
    <row r="4" spans="1:3" x14ac:dyDescent="0.2">
      <c r="B4" t="s">
        <v>6001</v>
      </c>
    </row>
    <row r="5" spans="1:3" x14ac:dyDescent="0.2">
      <c r="B5" t="s">
        <v>6002</v>
      </c>
    </row>
    <row r="6" spans="1:3" x14ac:dyDescent="0.2">
      <c r="B6" t="s">
        <v>6034</v>
      </c>
    </row>
    <row r="7" spans="1:3" x14ac:dyDescent="0.2">
      <c r="B7" t="s">
        <v>6035</v>
      </c>
    </row>
    <row r="8" spans="1:3" x14ac:dyDescent="0.2">
      <c r="B8" t="s">
        <v>6037</v>
      </c>
    </row>
    <row r="10" spans="1:3" x14ac:dyDescent="0.2">
      <c r="A10" t="s">
        <v>0</v>
      </c>
      <c r="B10" t="s">
        <v>601</v>
      </c>
      <c r="C10" t="s">
        <v>901</v>
      </c>
    </row>
    <row r="11" spans="1:3" ht="17" x14ac:dyDescent="0.2">
      <c r="A11" s="2" t="s">
        <v>10</v>
      </c>
      <c r="B11" t="s">
        <v>603</v>
      </c>
      <c r="C11" s="2" t="s">
        <v>11</v>
      </c>
    </row>
    <row r="12" spans="1:3" ht="17" x14ac:dyDescent="0.2">
      <c r="A12" s="2" t="s">
        <v>12</v>
      </c>
      <c r="B12" t="s">
        <v>603</v>
      </c>
      <c r="C12" s="2" t="s">
        <v>13</v>
      </c>
    </row>
    <row r="13" spans="1:3" ht="17" x14ac:dyDescent="0.2">
      <c r="A13" s="2" t="s">
        <v>14</v>
      </c>
      <c r="B13" t="s">
        <v>603</v>
      </c>
      <c r="C13" s="2" t="s">
        <v>11</v>
      </c>
    </row>
    <row r="14" spans="1:3" ht="17" x14ac:dyDescent="0.2">
      <c r="A14" s="2" t="s">
        <v>15</v>
      </c>
      <c r="B14" t="s">
        <v>603</v>
      </c>
      <c r="C14" s="2" t="s">
        <v>13</v>
      </c>
    </row>
    <row r="15" spans="1:3" ht="17" x14ac:dyDescent="0.2">
      <c r="A15" s="2" t="s">
        <v>16</v>
      </c>
      <c r="B15" t="s">
        <v>603</v>
      </c>
      <c r="C15" s="2" t="s">
        <v>11</v>
      </c>
    </row>
    <row r="16" spans="1:3" ht="17" x14ac:dyDescent="0.2">
      <c r="A16" s="2" t="s">
        <v>17</v>
      </c>
      <c r="B16" t="s">
        <v>603</v>
      </c>
      <c r="C16" s="2" t="s">
        <v>933</v>
      </c>
    </row>
    <row r="17" spans="1:15" ht="17" x14ac:dyDescent="0.2">
      <c r="A17" s="2" t="s">
        <v>22</v>
      </c>
      <c r="B17" t="s">
        <v>603</v>
      </c>
      <c r="C17" s="28" t="s">
        <v>23</v>
      </c>
      <c r="D17" s="2"/>
      <c r="E17" s="2"/>
      <c r="F17" s="2"/>
      <c r="G17" s="2"/>
      <c r="H17" s="2"/>
      <c r="I17" s="2"/>
      <c r="J17" s="2"/>
      <c r="K17" s="2"/>
      <c r="L17" s="2"/>
      <c r="M17" s="2"/>
      <c r="N17" s="2"/>
    </row>
    <row r="18" spans="1:15" ht="17" x14ac:dyDescent="0.2">
      <c r="A18" s="2" t="s">
        <v>25</v>
      </c>
      <c r="B18" t="s">
        <v>603</v>
      </c>
      <c r="C18" s="2" t="s">
        <v>934</v>
      </c>
      <c r="D18" s="2"/>
      <c r="E18" s="2"/>
      <c r="F18" s="2"/>
      <c r="G18" s="2"/>
      <c r="H18" s="2"/>
      <c r="I18" s="2"/>
      <c r="J18" s="2"/>
      <c r="K18" s="2"/>
      <c r="L18" s="2"/>
      <c r="M18" s="2"/>
      <c r="N18" s="2"/>
    </row>
    <row r="19" spans="1:15" ht="17" x14ac:dyDescent="0.2">
      <c r="A19" s="2" t="s">
        <v>29</v>
      </c>
      <c r="B19" t="s">
        <v>603</v>
      </c>
      <c r="C19" t="s">
        <v>935</v>
      </c>
      <c r="D19" s="2"/>
      <c r="E19" s="2"/>
      <c r="F19" s="2"/>
      <c r="G19" s="2"/>
      <c r="H19" s="2"/>
      <c r="I19" s="2"/>
      <c r="J19" s="2"/>
      <c r="K19" s="2"/>
      <c r="L19" s="2"/>
      <c r="M19" s="2"/>
      <c r="N19" s="2"/>
    </row>
    <row r="20" spans="1:15" ht="17" x14ac:dyDescent="0.2">
      <c r="A20" t="s">
        <v>742</v>
      </c>
      <c r="B20" s="2" t="s">
        <v>899</v>
      </c>
      <c r="C20" s="2" t="s">
        <v>937</v>
      </c>
      <c r="D20" s="2"/>
      <c r="E20" s="2"/>
      <c r="F20" s="2"/>
      <c r="G20" s="2"/>
      <c r="H20" s="2"/>
      <c r="I20" s="2"/>
      <c r="J20" s="2"/>
      <c r="K20" s="2"/>
      <c r="L20" s="2"/>
      <c r="M20" s="2"/>
      <c r="N20" s="2"/>
    </row>
    <row r="21" spans="1:15" ht="17" x14ac:dyDescent="0.2">
      <c r="A21" s="2" t="s">
        <v>31</v>
      </c>
      <c r="B21" s="2" t="s">
        <v>603</v>
      </c>
      <c r="C21" s="2" t="s">
        <v>936</v>
      </c>
      <c r="D21" s="2"/>
      <c r="E21" s="2"/>
      <c r="F21" s="2"/>
      <c r="G21" s="2"/>
      <c r="H21" s="2"/>
      <c r="I21" s="2"/>
      <c r="J21" s="2"/>
      <c r="K21" s="2"/>
      <c r="L21" s="2"/>
      <c r="M21" s="2"/>
      <c r="N21" s="2"/>
    </row>
    <row r="22" spans="1:15" ht="17" x14ac:dyDescent="0.2">
      <c r="A22" t="s">
        <v>53</v>
      </c>
      <c r="B22" t="s">
        <v>604</v>
      </c>
      <c r="C22" s="2" t="s">
        <v>939</v>
      </c>
      <c r="D22" s="2"/>
      <c r="E22" s="2"/>
      <c r="F22" s="2"/>
      <c r="G22" s="2"/>
      <c r="H22" s="2"/>
      <c r="I22" s="2"/>
      <c r="J22" s="2"/>
      <c r="K22" s="2"/>
      <c r="L22" s="2"/>
      <c r="M22" s="2"/>
      <c r="N22" s="2"/>
    </row>
    <row r="23" spans="1:15" ht="17" x14ac:dyDescent="0.2">
      <c r="A23" s="2" t="s">
        <v>166</v>
      </c>
      <c r="B23" s="2" t="s">
        <v>603</v>
      </c>
      <c r="C23" s="2" t="s">
        <v>938</v>
      </c>
      <c r="D23" s="2"/>
      <c r="E23" s="2"/>
      <c r="F23" s="2"/>
      <c r="G23" s="2"/>
      <c r="H23" s="2"/>
      <c r="I23" s="2"/>
      <c r="J23" s="2"/>
      <c r="K23" s="2"/>
      <c r="L23" s="2"/>
      <c r="M23" s="2"/>
      <c r="N23" s="2"/>
    </row>
    <row r="24" spans="1:15" ht="17" x14ac:dyDescent="0.2">
      <c r="A24" s="2" t="s">
        <v>1038</v>
      </c>
      <c r="B24" s="2"/>
      <c r="C24" s="2" t="s">
        <v>1039</v>
      </c>
      <c r="D24" s="2"/>
      <c r="E24" s="2"/>
      <c r="F24" s="2"/>
      <c r="G24" s="2"/>
      <c r="H24" s="2"/>
      <c r="I24" s="2"/>
      <c r="J24" s="2"/>
      <c r="K24" s="2"/>
      <c r="L24" s="2"/>
      <c r="M24" s="2"/>
      <c r="N24" s="2"/>
    </row>
    <row r="25" spans="1:15" ht="17" x14ac:dyDescent="0.2">
      <c r="A25" s="2"/>
      <c r="B25" s="2"/>
      <c r="C25" s="2"/>
      <c r="D25" s="2"/>
      <c r="E25" s="2"/>
      <c r="F25" s="2"/>
      <c r="G25" s="2"/>
      <c r="H25" s="2"/>
      <c r="I25" s="2"/>
      <c r="J25" s="2"/>
      <c r="K25" s="2"/>
      <c r="L25" s="2"/>
      <c r="M25" s="2"/>
      <c r="N25" s="2"/>
    </row>
    <row r="26" spans="1:15" ht="17" x14ac:dyDescent="0.2">
      <c r="A26" s="31" t="s">
        <v>122</v>
      </c>
      <c r="B26" s="31" t="s">
        <v>123</v>
      </c>
      <c r="C26" s="31" t="s">
        <v>0</v>
      </c>
      <c r="D26" s="31" t="s">
        <v>1</v>
      </c>
      <c r="E26" s="31" t="s">
        <v>2</v>
      </c>
      <c r="F26" s="31" t="s">
        <v>3</v>
      </c>
      <c r="G26" s="31" t="s">
        <v>4</v>
      </c>
      <c r="H26" s="31" t="s">
        <v>5</v>
      </c>
      <c r="I26" s="31"/>
      <c r="J26" s="28"/>
      <c r="K26" s="28"/>
      <c r="L26" s="28"/>
      <c r="M26" s="28"/>
      <c r="N26" s="28"/>
      <c r="O26" s="23"/>
    </row>
    <row r="27" spans="1:15" ht="17" x14ac:dyDescent="0.2">
      <c r="A27" s="31" t="s">
        <v>6</v>
      </c>
      <c r="B27" s="28"/>
      <c r="C27" s="28"/>
      <c r="D27" s="28"/>
      <c r="E27" s="28"/>
      <c r="F27" s="28"/>
      <c r="G27" s="28"/>
      <c r="H27" s="28"/>
      <c r="I27" s="28"/>
      <c r="J27" s="28"/>
      <c r="K27" s="28"/>
      <c r="L27" s="28"/>
      <c r="M27" s="28"/>
      <c r="N27" s="28"/>
      <c r="O27" s="23"/>
    </row>
    <row r="28" spans="1:15" ht="17" x14ac:dyDescent="0.2">
      <c r="A28" s="31">
        <v>20</v>
      </c>
      <c r="B28" s="31">
        <v>32</v>
      </c>
      <c r="C28" s="28"/>
      <c r="D28" s="28"/>
      <c r="E28" s="28"/>
      <c r="F28" s="28"/>
      <c r="G28" s="28"/>
      <c r="H28" s="28"/>
      <c r="I28" s="28"/>
      <c r="J28" s="28"/>
      <c r="K28" s="28"/>
      <c r="L28" s="28"/>
      <c r="M28" s="28"/>
      <c r="N28" s="28"/>
      <c r="O28" s="23"/>
    </row>
    <row r="29" spans="1:15" ht="17" x14ac:dyDescent="0.2">
      <c r="A29" s="31"/>
      <c r="B29" s="31"/>
      <c r="C29" s="28"/>
      <c r="D29" s="28"/>
      <c r="E29" s="28"/>
      <c r="F29" s="28"/>
      <c r="G29" s="28"/>
      <c r="H29" s="28"/>
      <c r="I29" s="28"/>
      <c r="J29" s="28"/>
      <c r="K29" s="28"/>
      <c r="L29" s="28"/>
      <c r="M29" s="28"/>
      <c r="N29" s="28"/>
      <c r="O29" s="23"/>
    </row>
    <row r="30" spans="1:15" ht="17" x14ac:dyDescent="0.2">
      <c r="A30" s="31" t="s">
        <v>7</v>
      </c>
      <c r="B30" s="28"/>
      <c r="C30" s="28"/>
      <c r="D30" s="28"/>
      <c r="E30" s="28"/>
      <c r="F30" s="28"/>
      <c r="G30" s="28"/>
      <c r="H30" s="28"/>
      <c r="I30" s="28"/>
      <c r="J30" s="28"/>
      <c r="K30" s="28"/>
      <c r="L30" s="28"/>
      <c r="M30" s="28"/>
      <c r="N30" s="28"/>
      <c r="O30" s="23"/>
    </row>
    <row r="31" spans="1:15" ht="17" x14ac:dyDescent="0.2">
      <c r="A31" s="28">
        <v>0</v>
      </c>
      <c r="B31" s="28">
        <v>1</v>
      </c>
      <c r="C31" s="28" t="s">
        <v>8</v>
      </c>
      <c r="D31" s="28">
        <v>576</v>
      </c>
      <c r="E31" s="28">
        <v>505</v>
      </c>
      <c r="F31" s="28">
        <v>54.6</v>
      </c>
      <c r="G31" s="28">
        <v>11.724138</v>
      </c>
      <c r="H31" s="28"/>
      <c r="I31" s="28"/>
      <c r="J31" s="28"/>
      <c r="K31" s="28"/>
      <c r="L31" s="28"/>
      <c r="M31" s="28"/>
      <c r="N31" s="28"/>
      <c r="O31" s="23"/>
    </row>
    <row r="32" spans="1:15" ht="17" x14ac:dyDescent="0.2">
      <c r="A32" s="28">
        <v>0</v>
      </c>
      <c r="B32" s="28">
        <v>0</v>
      </c>
      <c r="C32" s="28" t="s">
        <v>10</v>
      </c>
      <c r="D32" s="28"/>
      <c r="E32" s="28"/>
      <c r="F32" s="28"/>
      <c r="G32" s="28"/>
      <c r="H32" s="28" t="s">
        <v>11</v>
      </c>
      <c r="I32" s="28"/>
      <c r="J32" s="28"/>
      <c r="K32" s="28"/>
      <c r="L32" s="28"/>
      <c r="M32" s="28"/>
      <c r="N32" s="28"/>
      <c r="O32" s="23"/>
    </row>
    <row r="33" spans="1:15" ht="17" x14ac:dyDescent="0.2">
      <c r="A33" s="28">
        <v>0</v>
      </c>
      <c r="B33" s="28">
        <v>0</v>
      </c>
      <c r="C33" s="28" t="s">
        <v>12</v>
      </c>
      <c r="D33" s="28"/>
      <c r="E33" s="28"/>
      <c r="F33" s="28"/>
      <c r="G33" s="28"/>
      <c r="H33" s="28" t="s">
        <v>13</v>
      </c>
      <c r="I33" s="28"/>
      <c r="J33" s="28"/>
      <c r="K33" s="28"/>
      <c r="L33" s="28"/>
      <c r="M33" s="28"/>
      <c r="N33" s="28"/>
      <c r="O33" s="28"/>
    </row>
    <row r="34" spans="1:15" ht="17" x14ac:dyDescent="0.2">
      <c r="A34" s="28">
        <v>0</v>
      </c>
      <c r="B34" s="28">
        <v>0</v>
      </c>
      <c r="C34" s="28" t="s">
        <v>14</v>
      </c>
      <c r="D34" s="28"/>
      <c r="E34" s="28"/>
      <c r="F34" s="28"/>
      <c r="G34" s="28"/>
      <c r="H34" s="28" t="s">
        <v>11</v>
      </c>
      <c r="I34" s="28"/>
      <c r="J34" s="28"/>
      <c r="K34" s="28"/>
      <c r="L34" s="28"/>
      <c r="M34" s="28"/>
      <c r="N34" s="28"/>
      <c r="O34" s="23"/>
    </row>
    <row r="35" spans="1:15" ht="17" x14ac:dyDescent="0.2">
      <c r="A35" s="28">
        <v>0</v>
      </c>
      <c r="B35" s="28">
        <v>0</v>
      </c>
      <c r="C35" s="28" t="s">
        <v>15</v>
      </c>
      <c r="D35" s="28"/>
      <c r="E35" s="28"/>
      <c r="F35" s="28"/>
      <c r="G35" s="28"/>
      <c r="H35" s="28" t="s">
        <v>13</v>
      </c>
      <c r="I35" s="28"/>
      <c r="J35" s="28"/>
      <c r="K35" s="28"/>
      <c r="L35" s="28"/>
      <c r="M35" s="28"/>
      <c r="N35" s="28"/>
      <c r="O35" s="28"/>
    </row>
    <row r="36" spans="1:15" ht="17" x14ac:dyDescent="0.2">
      <c r="A36" s="28">
        <v>0</v>
      </c>
      <c r="B36" s="28">
        <v>0</v>
      </c>
      <c r="C36" s="28" t="s">
        <v>16</v>
      </c>
      <c r="D36" s="28"/>
      <c r="E36" s="28"/>
      <c r="F36" s="28"/>
      <c r="G36" s="28"/>
      <c r="H36" s="28" t="s">
        <v>11</v>
      </c>
      <c r="I36" s="28"/>
      <c r="J36" s="28"/>
      <c r="K36" s="28"/>
      <c r="L36" s="28"/>
      <c r="M36" s="28"/>
      <c r="N36" s="28"/>
      <c r="O36" s="23"/>
    </row>
    <row r="37" spans="1:15" ht="17" x14ac:dyDescent="0.2">
      <c r="A37" s="28">
        <v>0</v>
      </c>
      <c r="B37" s="28">
        <v>1</v>
      </c>
      <c r="C37" s="28" t="s">
        <v>17</v>
      </c>
      <c r="D37" s="28"/>
      <c r="E37" s="28"/>
      <c r="F37" s="28"/>
      <c r="G37" s="28"/>
      <c r="H37" s="28" t="s">
        <v>18</v>
      </c>
      <c r="I37" s="28"/>
      <c r="J37" s="28"/>
      <c r="K37" s="28"/>
      <c r="L37" s="28"/>
      <c r="M37" s="28"/>
      <c r="N37" s="28"/>
      <c r="O37" s="28"/>
    </row>
    <row r="38" spans="1:15" ht="17" x14ac:dyDescent="0.2">
      <c r="A38" s="28">
        <v>0</v>
      </c>
      <c r="B38" s="28">
        <v>0</v>
      </c>
      <c r="C38" s="28" t="s">
        <v>19</v>
      </c>
      <c r="D38" s="28">
        <v>441</v>
      </c>
      <c r="E38" s="28">
        <v>441</v>
      </c>
      <c r="F38" s="28">
        <v>84</v>
      </c>
      <c r="G38" s="28">
        <v>76.5302224</v>
      </c>
      <c r="H38" s="28" t="s">
        <v>20</v>
      </c>
      <c r="I38" s="28"/>
      <c r="J38" s="28"/>
      <c r="K38" s="28"/>
      <c r="L38" s="28"/>
      <c r="M38" s="28"/>
      <c r="N38" s="28"/>
      <c r="O38" s="23"/>
    </row>
    <row r="39" spans="1:15" ht="17" x14ac:dyDescent="0.2">
      <c r="A39" s="28">
        <v>0</v>
      </c>
      <c r="B39" s="28">
        <v>1</v>
      </c>
      <c r="C39" s="28" t="s">
        <v>21</v>
      </c>
      <c r="D39" s="28">
        <v>256</v>
      </c>
      <c r="E39" s="28">
        <v>480</v>
      </c>
      <c r="F39" s="28">
        <v>10674</v>
      </c>
      <c r="G39" s="28">
        <v>2769.8380000000002</v>
      </c>
      <c r="H39" s="28"/>
      <c r="I39" s="28"/>
      <c r="J39" s="28"/>
      <c r="K39" s="28"/>
      <c r="L39" s="28"/>
      <c r="M39" s="28"/>
      <c r="N39" s="28"/>
      <c r="O39" s="23"/>
    </row>
    <row r="40" spans="1:15" ht="17" x14ac:dyDescent="0.2">
      <c r="A40" s="28">
        <v>0</v>
      </c>
      <c r="B40" s="28">
        <v>0</v>
      </c>
      <c r="C40" s="28" t="s">
        <v>22</v>
      </c>
      <c r="D40" s="28">
        <v>100</v>
      </c>
      <c r="E40" s="28">
        <v>500</v>
      </c>
      <c r="F40" s="28">
        <v>-25</v>
      </c>
      <c r="G40" s="28">
        <v>-25</v>
      </c>
      <c r="H40" s="28" t="s">
        <v>23</v>
      </c>
      <c r="I40" s="28"/>
      <c r="J40" s="28"/>
      <c r="K40" s="28"/>
      <c r="L40" s="28"/>
      <c r="M40" s="28"/>
      <c r="N40" s="28"/>
      <c r="O40" s="23"/>
    </row>
    <row r="41" spans="1:15" ht="17" x14ac:dyDescent="0.2">
      <c r="A41" s="28">
        <v>0</v>
      </c>
      <c r="B41" s="28">
        <v>0</v>
      </c>
      <c r="C41" s="28" t="s">
        <v>24</v>
      </c>
      <c r="D41" s="28">
        <v>5</v>
      </c>
      <c r="E41" s="28">
        <v>45</v>
      </c>
      <c r="F41" s="28">
        <v>1</v>
      </c>
      <c r="G41" s="28">
        <v>0</v>
      </c>
      <c r="H41" s="28"/>
      <c r="I41" s="28"/>
      <c r="J41" s="28"/>
      <c r="K41" s="28"/>
      <c r="L41" s="28"/>
      <c r="M41" s="28"/>
      <c r="N41" s="28"/>
      <c r="O41" s="23"/>
    </row>
    <row r="42" spans="1:15" ht="17" x14ac:dyDescent="0.2">
      <c r="A42" s="28">
        <v>0</v>
      </c>
      <c r="B42" s="28">
        <v>0</v>
      </c>
      <c r="C42" s="28" t="s">
        <v>25</v>
      </c>
      <c r="D42" s="28">
        <v>151</v>
      </c>
      <c r="E42" s="28">
        <v>251</v>
      </c>
      <c r="F42" s="28">
        <v>-66729</v>
      </c>
      <c r="G42" s="28">
        <v>-79842.423639999994</v>
      </c>
      <c r="H42" s="28" t="s">
        <v>26</v>
      </c>
      <c r="I42" s="28"/>
      <c r="J42" s="28"/>
      <c r="K42" s="28"/>
      <c r="L42" s="28"/>
      <c r="M42" s="28"/>
      <c r="N42" s="28"/>
      <c r="O42" s="23"/>
    </row>
    <row r="43" spans="1:15" ht="17" x14ac:dyDescent="0.2">
      <c r="A43" s="28">
        <v>0</v>
      </c>
      <c r="B43" s="28">
        <v>0</v>
      </c>
      <c r="C43" s="28" t="s">
        <v>27</v>
      </c>
      <c r="D43" s="28"/>
      <c r="E43" s="28"/>
      <c r="F43" s="28"/>
      <c r="G43" s="28"/>
      <c r="H43" s="28" t="s">
        <v>11</v>
      </c>
      <c r="I43" s="28"/>
      <c r="J43" s="28"/>
      <c r="K43" s="28"/>
      <c r="L43" s="28"/>
      <c r="M43" s="28"/>
      <c r="N43" s="28"/>
      <c r="O43" s="23"/>
    </row>
    <row r="44" spans="1:15" ht="17" x14ac:dyDescent="0.2">
      <c r="A44" s="28">
        <v>0</v>
      </c>
      <c r="B44" s="28">
        <v>0</v>
      </c>
      <c r="C44" s="28" t="s">
        <v>28</v>
      </c>
      <c r="D44" s="28"/>
      <c r="E44" s="28"/>
      <c r="F44" s="28"/>
      <c r="G44" s="28"/>
      <c r="H44" s="28" t="s">
        <v>11</v>
      </c>
      <c r="I44" s="28"/>
      <c r="J44" s="28"/>
      <c r="K44" s="28"/>
      <c r="L44" s="28"/>
      <c r="M44" s="28"/>
      <c r="N44" s="28"/>
      <c r="O44" s="23"/>
    </row>
    <row r="45" spans="1:15" ht="17" x14ac:dyDescent="0.2">
      <c r="A45" s="28">
        <v>0</v>
      </c>
      <c r="B45" s="28">
        <v>0</v>
      </c>
      <c r="C45" s="28" t="s">
        <v>29</v>
      </c>
      <c r="D45" s="28">
        <v>576</v>
      </c>
      <c r="E45" s="28">
        <v>505</v>
      </c>
      <c r="F45" s="28">
        <v>65.666666669999998</v>
      </c>
      <c r="G45" s="28">
        <v>11.724138</v>
      </c>
      <c r="H45" s="28" t="s">
        <v>30</v>
      </c>
      <c r="I45" s="28"/>
      <c r="J45" s="28"/>
      <c r="K45" s="28"/>
      <c r="L45" s="28"/>
      <c r="M45" s="28"/>
      <c r="N45" s="28"/>
      <c r="O45" s="23"/>
    </row>
    <row r="46" spans="1:15" ht="17" x14ac:dyDescent="0.2">
      <c r="A46" s="28">
        <v>0</v>
      </c>
      <c r="B46" s="28">
        <v>0</v>
      </c>
      <c r="C46" s="28" t="s">
        <v>31</v>
      </c>
      <c r="D46" s="28">
        <v>182</v>
      </c>
      <c r="E46" s="28">
        <v>128</v>
      </c>
      <c r="F46" s="28">
        <v>-41</v>
      </c>
      <c r="G46" s="28">
        <v>-43</v>
      </c>
      <c r="H46" s="28" t="s">
        <v>32</v>
      </c>
      <c r="I46" s="28"/>
      <c r="J46" s="28"/>
      <c r="K46" s="28"/>
      <c r="L46" s="28" t="s">
        <v>33</v>
      </c>
      <c r="M46" s="28"/>
      <c r="N46" s="28"/>
      <c r="O46" s="28"/>
    </row>
    <row r="47" spans="1:15" ht="17" x14ac:dyDescent="0.2">
      <c r="A47" s="28">
        <v>0</v>
      </c>
      <c r="B47" s="28">
        <v>0</v>
      </c>
      <c r="C47" s="28" t="s">
        <v>34</v>
      </c>
      <c r="D47" s="28"/>
      <c r="E47" s="28"/>
      <c r="F47" s="28"/>
      <c r="G47" s="28"/>
      <c r="H47" s="28" t="s">
        <v>11</v>
      </c>
      <c r="I47" s="28"/>
      <c r="J47" s="28"/>
      <c r="K47" s="28"/>
      <c r="L47" s="28"/>
      <c r="M47" s="28"/>
      <c r="N47" s="28"/>
      <c r="O47" s="23"/>
    </row>
    <row r="48" spans="1:15" ht="17" x14ac:dyDescent="0.2">
      <c r="A48" s="28">
        <v>0</v>
      </c>
      <c r="B48" s="28">
        <v>0</v>
      </c>
      <c r="C48" s="28" t="s">
        <v>35</v>
      </c>
      <c r="D48" s="28"/>
      <c r="E48" s="28"/>
      <c r="F48" s="28"/>
      <c r="G48" s="28"/>
      <c r="H48" s="28" t="s">
        <v>11</v>
      </c>
      <c r="I48" s="28"/>
      <c r="J48" s="28"/>
      <c r="K48" s="28"/>
      <c r="L48" s="28"/>
      <c r="M48" s="28"/>
      <c r="N48" s="28"/>
      <c r="O48" s="23"/>
    </row>
    <row r="49" spans="1:15" ht="17" x14ac:dyDescent="0.2">
      <c r="A49" s="28">
        <v>0</v>
      </c>
      <c r="B49" s="28">
        <v>0</v>
      </c>
      <c r="C49" s="28" t="s">
        <v>36</v>
      </c>
      <c r="D49" s="28">
        <v>302</v>
      </c>
      <c r="E49" s="28">
        <v>320</v>
      </c>
      <c r="F49" s="28">
        <v>16.734246760000001</v>
      </c>
      <c r="G49" s="28">
        <v>5</v>
      </c>
      <c r="H49" s="28" t="s">
        <v>37</v>
      </c>
      <c r="I49" s="28" t="s">
        <v>38</v>
      </c>
      <c r="J49" s="28"/>
      <c r="K49" s="28"/>
      <c r="L49" s="28"/>
      <c r="M49" s="28"/>
      <c r="N49" s="28"/>
      <c r="O49" s="23"/>
    </row>
    <row r="50" spans="1:15" ht="17" x14ac:dyDescent="0.2">
      <c r="A50" s="28">
        <v>0</v>
      </c>
      <c r="B50" s="28">
        <v>0</v>
      </c>
      <c r="C50" s="28" t="s">
        <v>39</v>
      </c>
      <c r="D50" s="28">
        <v>447</v>
      </c>
      <c r="E50" s="28">
        <v>504</v>
      </c>
      <c r="F50" s="28"/>
      <c r="G50" s="28"/>
      <c r="H50" s="28" t="s">
        <v>9</v>
      </c>
      <c r="I50" s="28"/>
      <c r="J50" s="28"/>
      <c r="K50" s="28"/>
      <c r="L50" s="28"/>
      <c r="M50" s="28"/>
      <c r="N50" s="28"/>
      <c r="O50" s="23"/>
    </row>
    <row r="51" spans="1:15" ht="17" x14ac:dyDescent="0.2">
      <c r="A51" s="28">
        <v>0</v>
      </c>
      <c r="B51" s="28">
        <v>0</v>
      </c>
      <c r="C51" s="28" t="s">
        <v>40</v>
      </c>
      <c r="D51" s="28">
        <v>284</v>
      </c>
      <c r="E51" s="28">
        <v>504</v>
      </c>
      <c r="F51" s="28"/>
      <c r="G51" s="28"/>
      <c r="H51" s="28" t="s">
        <v>9</v>
      </c>
      <c r="I51" s="28"/>
      <c r="J51" s="28"/>
      <c r="K51" s="28"/>
      <c r="L51" s="28"/>
      <c r="M51" s="28"/>
      <c r="N51" s="28"/>
      <c r="O51" s="23"/>
    </row>
    <row r="52" spans="1:15" ht="17" x14ac:dyDescent="0.2">
      <c r="A52" s="28">
        <v>0</v>
      </c>
      <c r="B52" s="28">
        <v>0</v>
      </c>
      <c r="C52" s="28" t="s">
        <v>41</v>
      </c>
      <c r="D52" s="28">
        <v>288</v>
      </c>
      <c r="E52" s="28">
        <v>512</v>
      </c>
      <c r="F52" s="28"/>
      <c r="G52" s="28"/>
      <c r="H52" s="28" t="s">
        <v>9</v>
      </c>
      <c r="I52" s="28"/>
      <c r="J52" s="28"/>
      <c r="K52" s="28"/>
      <c r="L52" s="28"/>
      <c r="M52" s="28"/>
      <c r="N52" s="28"/>
      <c r="O52" s="23"/>
    </row>
    <row r="53" spans="1:15" ht="17" x14ac:dyDescent="0.2">
      <c r="A53" s="28">
        <v>1</v>
      </c>
      <c r="B53" s="28">
        <v>1</v>
      </c>
      <c r="C53" s="28" t="s">
        <v>42</v>
      </c>
      <c r="D53" s="28">
        <v>171</v>
      </c>
      <c r="E53" s="28">
        <v>397</v>
      </c>
      <c r="F53" s="28">
        <v>764772</v>
      </c>
      <c r="G53" s="32">
        <v>28694</v>
      </c>
      <c r="H53" s="28"/>
      <c r="I53" s="28"/>
      <c r="J53" s="28" t="s">
        <v>43</v>
      </c>
      <c r="K53" s="28" t="s">
        <v>44</v>
      </c>
      <c r="L53" s="28" t="s">
        <v>45</v>
      </c>
      <c r="M53" s="28"/>
      <c r="N53" s="28"/>
      <c r="O53" s="23"/>
    </row>
    <row r="54" spans="1:15" ht="17" x14ac:dyDescent="0.2">
      <c r="A54" s="28"/>
      <c r="B54" s="28"/>
      <c r="C54" s="28"/>
      <c r="D54" s="28"/>
      <c r="E54" s="28"/>
      <c r="F54" s="28"/>
      <c r="G54" s="28"/>
      <c r="H54" s="28"/>
      <c r="I54" s="28"/>
      <c r="J54" s="28"/>
      <c r="K54" s="28"/>
      <c r="L54" s="28"/>
      <c r="M54" s="28"/>
      <c r="N54" s="28"/>
      <c r="O54" s="23"/>
    </row>
    <row r="55" spans="1:15" ht="17" x14ac:dyDescent="0.2">
      <c r="A55" s="28"/>
      <c r="B55" s="28"/>
      <c r="C55" s="28"/>
      <c r="D55" s="28"/>
      <c r="E55" s="28"/>
      <c r="F55" s="28"/>
      <c r="G55" s="28"/>
      <c r="H55" s="28"/>
      <c r="I55" s="28"/>
      <c r="J55" s="28"/>
      <c r="K55" s="28"/>
      <c r="L55" s="28"/>
      <c r="M55" s="28"/>
      <c r="N55" s="28"/>
      <c r="O55" s="23"/>
    </row>
    <row r="56" spans="1:15" ht="17" x14ac:dyDescent="0.2">
      <c r="A56" s="31" t="s">
        <v>46</v>
      </c>
      <c r="B56" s="28"/>
      <c r="C56" s="28"/>
      <c r="D56" s="28"/>
      <c r="E56" s="28"/>
      <c r="F56" s="28"/>
      <c r="G56" s="28"/>
      <c r="H56" s="28"/>
      <c r="I56" s="28"/>
      <c r="J56" s="28"/>
      <c r="K56" s="28"/>
      <c r="L56" s="28"/>
      <c r="M56" s="28"/>
      <c r="N56" s="28"/>
      <c r="O56" s="23"/>
    </row>
    <row r="57" spans="1:15" ht="17" x14ac:dyDescent="0.2">
      <c r="A57" s="28">
        <v>0</v>
      </c>
      <c r="B57" s="28">
        <v>0</v>
      </c>
      <c r="C57" s="28" t="s">
        <v>47</v>
      </c>
      <c r="D57" s="28">
        <v>6</v>
      </c>
      <c r="E57" s="28">
        <v>62</v>
      </c>
      <c r="F57" s="28"/>
      <c r="G57" s="28"/>
      <c r="H57" s="28" t="s">
        <v>48</v>
      </c>
      <c r="I57" s="28"/>
      <c r="J57" s="28"/>
      <c r="K57" s="28"/>
      <c r="L57" s="28"/>
      <c r="M57" s="28"/>
      <c r="N57" s="28"/>
      <c r="O57" s="23"/>
    </row>
    <row r="58" spans="1:15" ht="17" x14ac:dyDescent="0.2">
      <c r="A58" s="28">
        <v>0</v>
      </c>
      <c r="B58" s="28">
        <v>0</v>
      </c>
      <c r="C58" s="28" t="s">
        <v>49</v>
      </c>
      <c r="D58" s="28">
        <v>7</v>
      </c>
      <c r="E58" s="28">
        <v>74</v>
      </c>
      <c r="F58" s="28"/>
      <c r="G58" s="28"/>
      <c r="H58" s="28" t="s">
        <v>48</v>
      </c>
      <c r="I58" s="28"/>
      <c r="J58" s="28"/>
      <c r="K58" s="28"/>
      <c r="L58" s="28"/>
      <c r="M58" s="28"/>
      <c r="N58" s="28"/>
      <c r="O58" s="23"/>
    </row>
    <row r="59" spans="1:15" ht="17" x14ac:dyDescent="0.2">
      <c r="A59" s="28">
        <v>0</v>
      </c>
      <c r="B59" s="28">
        <v>1</v>
      </c>
      <c r="C59" s="28" t="s">
        <v>906</v>
      </c>
      <c r="D59" s="28">
        <v>13</v>
      </c>
      <c r="E59" s="28">
        <v>151</v>
      </c>
      <c r="F59" s="28"/>
      <c r="G59" s="28"/>
      <c r="H59" s="28"/>
      <c r="I59" s="28"/>
      <c r="J59" s="28"/>
      <c r="K59" s="28"/>
      <c r="L59" s="28"/>
      <c r="M59" s="28"/>
      <c r="N59" s="28"/>
      <c r="O59" s="23"/>
    </row>
    <row r="60" spans="1:15" ht="17" x14ac:dyDescent="0.2">
      <c r="A60" s="28">
        <v>0</v>
      </c>
      <c r="B60" s="28">
        <v>1</v>
      </c>
      <c r="C60" s="28" t="s">
        <v>907</v>
      </c>
      <c r="D60" s="28">
        <v>12</v>
      </c>
      <c r="E60" s="28">
        <v>151</v>
      </c>
      <c r="F60" s="28"/>
      <c r="G60" s="28"/>
      <c r="H60" s="28"/>
      <c r="I60" s="28"/>
      <c r="J60" s="28"/>
      <c r="K60" s="28"/>
      <c r="L60" s="28"/>
      <c r="M60" s="28"/>
      <c r="N60" s="28"/>
      <c r="O60" s="23"/>
    </row>
    <row r="61" spans="1:15" ht="17" x14ac:dyDescent="0.2">
      <c r="A61" s="28">
        <v>0</v>
      </c>
      <c r="B61" s="28">
        <v>0</v>
      </c>
      <c r="C61" s="28" t="s">
        <v>50</v>
      </c>
      <c r="D61" s="28">
        <v>212</v>
      </c>
      <c r="E61" s="28">
        <v>260</v>
      </c>
      <c r="F61" s="28"/>
      <c r="G61" s="28"/>
      <c r="H61" s="28" t="s">
        <v>51</v>
      </c>
      <c r="I61" s="28"/>
      <c r="J61" s="28"/>
      <c r="K61" s="28"/>
      <c r="L61" s="28"/>
      <c r="M61" s="28"/>
      <c r="N61" s="28"/>
      <c r="O61" s="23"/>
    </row>
    <row r="62" spans="1:15" ht="17" x14ac:dyDescent="0.2">
      <c r="A62" s="28">
        <v>0</v>
      </c>
      <c r="B62" s="28">
        <v>1</v>
      </c>
      <c r="C62" s="28" t="s">
        <v>52</v>
      </c>
      <c r="D62" s="28">
        <v>291</v>
      </c>
      <c r="E62" s="28">
        <v>422</v>
      </c>
      <c r="F62" s="28"/>
      <c r="G62" s="28"/>
      <c r="H62" s="28"/>
      <c r="I62" s="28"/>
      <c r="J62" s="28"/>
      <c r="K62" s="28"/>
      <c r="L62" s="28"/>
      <c r="M62" s="28"/>
      <c r="N62" s="28"/>
      <c r="O62" s="23"/>
    </row>
    <row r="63" spans="1:15" ht="17" x14ac:dyDescent="0.2">
      <c r="A63" s="28">
        <v>0</v>
      </c>
      <c r="B63" s="28">
        <v>0</v>
      </c>
      <c r="C63" s="28" t="s">
        <v>53</v>
      </c>
      <c r="D63" s="28">
        <v>45</v>
      </c>
      <c r="E63" s="28">
        <v>86</v>
      </c>
      <c r="F63" s="28"/>
      <c r="G63" s="28"/>
      <c r="H63" s="28" t="s">
        <v>54</v>
      </c>
      <c r="I63" s="28"/>
      <c r="J63" s="28" t="s">
        <v>55</v>
      </c>
      <c r="K63" s="28"/>
      <c r="L63" s="28"/>
      <c r="M63" s="28"/>
      <c r="N63" s="28"/>
      <c r="O63" s="23"/>
    </row>
    <row r="64" spans="1:15" ht="17" x14ac:dyDescent="0.2">
      <c r="A64" s="28">
        <v>1</v>
      </c>
      <c r="B64" s="28">
        <v>1</v>
      </c>
      <c r="C64" s="28" t="s">
        <v>56</v>
      </c>
      <c r="D64" s="28">
        <v>136</v>
      </c>
      <c r="E64" s="28">
        <v>240</v>
      </c>
      <c r="F64" s="28"/>
      <c r="G64" s="28"/>
      <c r="H64" s="28"/>
      <c r="I64" s="28"/>
      <c r="J64" s="28"/>
      <c r="K64" s="28"/>
      <c r="L64" s="28"/>
      <c r="M64" s="28"/>
      <c r="N64" s="28"/>
      <c r="O64" s="23"/>
    </row>
    <row r="65" spans="1:15" ht="17" x14ac:dyDescent="0.2">
      <c r="A65" s="28">
        <v>0</v>
      </c>
      <c r="B65" s="28">
        <v>0</v>
      </c>
      <c r="C65" s="28" t="s">
        <v>57</v>
      </c>
      <c r="D65" s="28">
        <v>246</v>
      </c>
      <c r="E65" s="28">
        <v>240</v>
      </c>
      <c r="F65" s="28"/>
      <c r="G65" s="28"/>
      <c r="H65" s="28" t="s">
        <v>58</v>
      </c>
      <c r="I65" s="28"/>
      <c r="J65" s="28"/>
      <c r="K65" s="28"/>
      <c r="L65" s="28"/>
      <c r="M65" s="28"/>
      <c r="N65" s="28"/>
      <c r="O65" s="23"/>
    </row>
    <row r="66" spans="1:15" ht="17" x14ac:dyDescent="0.2">
      <c r="A66" s="28">
        <v>1</v>
      </c>
      <c r="B66" s="28">
        <v>1</v>
      </c>
      <c r="C66" s="28" t="s">
        <v>59</v>
      </c>
      <c r="D66" s="28">
        <v>234</v>
      </c>
      <c r="E66" s="28">
        <v>378</v>
      </c>
      <c r="F66" s="28"/>
      <c r="G66" s="28"/>
      <c r="H66" s="28"/>
      <c r="I66" s="28"/>
      <c r="J66" s="28"/>
      <c r="K66" s="28"/>
      <c r="L66" s="28"/>
      <c r="M66" s="28"/>
      <c r="N66" s="28"/>
      <c r="O66" s="23"/>
    </row>
    <row r="67" spans="1:15" ht="17" x14ac:dyDescent="0.2">
      <c r="A67" s="28"/>
      <c r="B67" s="28"/>
      <c r="C67" s="28"/>
      <c r="D67" s="28"/>
      <c r="E67" s="28"/>
      <c r="F67" s="28"/>
      <c r="G67" s="28"/>
      <c r="H67" s="28"/>
      <c r="I67" s="28"/>
      <c r="J67" s="28"/>
      <c r="K67" s="28"/>
      <c r="L67" s="28"/>
      <c r="M67" s="28"/>
      <c r="N67" s="28"/>
      <c r="O67" s="23"/>
    </row>
    <row r="68" spans="1:15" ht="17" x14ac:dyDescent="0.2">
      <c r="A68" s="28"/>
      <c r="B68" s="28"/>
      <c r="C68" s="28"/>
      <c r="D68" s="28"/>
      <c r="E68" s="28"/>
      <c r="F68" s="28"/>
      <c r="G68" s="28"/>
      <c r="H68" s="28"/>
      <c r="I68" s="28"/>
      <c r="J68" s="28"/>
      <c r="K68" s="28"/>
      <c r="L68" s="28"/>
      <c r="M68" s="28"/>
      <c r="N68" s="28"/>
      <c r="O68" s="23"/>
    </row>
    <row r="69" spans="1:15" ht="17" x14ac:dyDescent="0.2">
      <c r="A69" s="31" t="s">
        <v>60</v>
      </c>
      <c r="B69" s="28"/>
      <c r="C69" s="28"/>
      <c r="D69" s="28"/>
      <c r="E69" s="28"/>
      <c r="F69" s="28"/>
      <c r="G69" s="28"/>
      <c r="H69" s="28"/>
      <c r="I69" s="28"/>
      <c r="J69" s="28"/>
      <c r="K69" s="28"/>
      <c r="L69" s="28"/>
      <c r="M69" s="28"/>
      <c r="N69" s="28"/>
      <c r="O69" s="23"/>
    </row>
    <row r="70" spans="1:15" ht="17" x14ac:dyDescent="0.2">
      <c r="A70" s="28">
        <v>0</v>
      </c>
      <c r="B70" s="28">
        <v>0</v>
      </c>
      <c r="C70" s="28" t="s">
        <v>61</v>
      </c>
      <c r="D70" s="28">
        <v>123</v>
      </c>
      <c r="E70" s="28">
        <v>133</v>
      </c>
      <c r="F70" s="28"/>
      <c r="G70" s="28"/>
      <c r="H70" s="28" t="s">
        <v>62</v>
      </c>
      <c r="I70" s="28"/>
      <c r="J70" s="28"/>
      <c r="K70" s="28"/>
      <c r="L70" s="28"/>
      <c r="M70" s="28"/>
      <c r="N70" s="28"/>
      <c r="O70" s="23"/>
    </row>
    <row r="71" spans="1:15" ht="17" x14ac:dyDescent="0.2">
      <c r="A71" s="28">
        <v>1</v>
      </c>
      <c r="B71" s="28">
        <v>1</v>
      </c>
      <c r="C71" s="28" t="s">
        <v>63</v>
      </c>
      <c r="D71" s="28">
        <v>91</v>
      </c>
      <c r="E71" s="28">
        <v>104</v>
      </c>
      <c r="F71" s="28"/>
      <c r="G71" s="28"/>
      <c r="H71" s="28"/>
      <c r="I71" s="28"/>
      <c r="J71" s="28"/>
      <c r="K71" s="28"/>
      <c r="L71" s="28"/>
      <c r="M71" s="28"/>
      <c r="N71" s="28"/>
      <c r="O71" s="23"/>
    </row>
    <row r="72" spans="1:15" ht="17" x14ac:dyDescent="0.2">
      <c r="A72" s="28">
        <v>0</v>
      </c>
      <c r="B72" s="28">
        <v>0</v>
      </c>
      <c r="C72" s="28" t="s">
        <v>64</v>
      </c>
      <c r="D72" s="28">
        <v>274</v>
      </c>
      <c r="E72" s="28">
        <v>353</v>
      </c>
      <c r="F72" s="28"/>
      <c r="G72" s="28"/>
      <c r="H72" s="28" t="s">
        <v>65</v>
      </c>
      <c r="I72" s="28"/>
      <c r="J72" s="28"/>
      <c r="K72" s="28"/>
      <c r="L72" s="28"/>
      <c r="M72" s="28"/>
      <c r="N72" s="28"/>
      <c r="O72" s="23"/>
    </row>
    <row r="73" spans="1:15" ht="17" x14ac:dyDescent="0.2">
      <c r="A73" s="28">
        <v>1</v>
      </c>
      <c r="B73" s="28">
        <v>1</v>
      </c>
      <c r="C73" s="28" t="s">
        <v>66</v>
      </c>
      <c r="D73" s="28">
        <v>98</v>
      </c>
      <c r="E73" s="28">
        <v>141</v>
      </c>
      <c r="F73" s="28"/>
      <c r="G73" s="28"/>
      <c r="H73" s="28"/>
      <c r="I73" s="28"/>
      <c r="J73" s="28"/>
      <c r="K73" s="28"/>
      <c r="L73" s="28"/>
      <c r="M73" s="28"/>
      <c r="N73" s="28"/>
      <c r="O73" s="23"/>
    </row>
    <row r="74" spans="1:15" ht="17" x14ac:dyDescent="0.2">
      <c r="A74" s="28">
        <v>0</v>
      </c>
      <c r="B74" s="28">
        <v>0</v>
      </c>
      <c r="C74" s="28" t="s">
        <v>67</v>
      </c>
      <c r="D74" s="28"/>
      <c r="E74" s="28"/>
      <c r="F74" s="28"/>
      <c r="G74" s="28"/>
      <c r="H74" s="28" t="s">
        <v>68</v>
      </c>
      <c r="I74" s="28"/>
      <c r="J74" s="28"/>
      <c r="K74" s="28"/>
      <c r="L74" s="28"/>
      <c r="M74" s="28"/>
      <c r="N74" s="28"/>
      <c r="O74" s="23"/>
    </row>
    <row r="75" spans="1:15" ht="17" x14ac:dyDescent="0.2">
      <c r="A75" s="28">
        <v>1</v>
      </c>
      <c r="B75" s="28">
        <v>1</v>
      </c>
      <c r="C75" s="28" t="s">
        <v>69</v>
      </c>
      <c r="D75" s="28">
        <v>18</v>
      </c>
      <c r="E75" s="28">
        <v>18</v>
      </c>
      <c r="F75" s="28">
        <v>1201500</v>
      </c>
      <c r="G75" s="28">
        <v>1167185.73</v>
      </c>
      <c r="H75" s="28"/>
      <c r="I75" s="28"/>
      <c r="J75" s="28"/>
      <c r="K75" s="28"/>
      <c r="L75" s="28"/>
      <c r="M75" s="28"/>
      <c r="N75" s="28"/>
      <c r="O75" s="23"/>
    </row>
    <row r="76" spans="1:15" ht="17" x14ac:dyDescent="0.2">
      <c r="A76" s="28">
        <v>1</v>
      </c>
      <c r="B76" s="28">
        <v>1</v>
      </c>
      <c r="C76" s="28" t="s">
        <v>70</v>
      </c>
      <c r="D76" s="28">
        <v>29</v>
      </c>
      <c r="E76" s="28">
        <v>188</v>
      </c>
      <c r="F76" s="28"/>
      <c r="G76" s="28"/>
      <c r="H76" s="28"/>
      <c r="I76" s="28"/>
      <c r="J76" s="28"/>
      <c r="K76" s="28"/>
      <c r="L76" s="28"/>
      <c r="M76" s="28"/>
      <c r="N76" s="28"/>
      <c r="O76" s="23"/>
    </row>
    <row r="77" spans="1:15" ht="17" x14ac:dyDescent="0.2">
      <c r="A77" s="28">
        <v>1</v>
      </c>
      <c r="B77" s="28">
        <v>1</v>
      </c>
      <c r="C77" s="28" t="s">
        <v>71</v>
      </c>
      <c r="D77" s="28">
        <v>28</v>
      </c>
      <c r="E77" s="28">
        <v>89</v>
      </c>
      <c r="F77" s="28"/>
      <c r="G77" s="28"/>
      <c r="H77" s="28"/>
      <c r="I77" s="28"/>
      <c r="J77" s="28"/>
      <c r="K77" s="28"/>
      <c r="L77" s="28"/>
      <c r="M77" s="28"/>
      <c r="N77" s="28"/>
      <c r="O77" s="23"/>
    </row>
    <row r="78" spans="1:15" ht="17" x14ac:dyDescent="0.2">
      <c r="A78" s="28">
        <v>0</v>
      </c>
      <c r="B78" s="28">
        <v>1</v>
      </c>
      <c r="C78" s="28" t="s">
        <v>72</v>
      </c>
      <c r="D78" s="28">
        <v>96</v>
      </c>
      <c r="E78" s="28">
        <v>160</v>
      </c>
      <c r="F78" s="28"/>
      <c r="G78" s="28"/>
      <c r="H78" s="28"/>
      <c r="I78" s="28"/>
      <c r="J78" s="28"/>
      <c r="K78" s="28"/>
      <c r="L78" s="28"/>
      <c r="M78" s="28"/>
      <c r="N78" s="28"/>
      <c r="O78" s="23"/>
    </row>
    <row r="79" spans="1:15" ht="17" x14ac:dyDescent="0.2">
      <c r="A79" s="28">
        <v>0</v>
      </c>
      <c r="B79" s="28">
        <v>1</v>
      </c>
      <c r="C79" s="28" t="s">
        <v>73</v>
      </c>
      <c r="D79" s="28">
        <v>6</v>
      </c>
      <c r="E79" s="28">
        <v>319</v>
      </c>
      <c r="F79" s="28"/>
      <c r="G79" s="28"/>
      <c r="H79" s="28"/>
      <c r="I79" s="28"/>
      <c r="J79" s="28"/>
      <c r="K79" s="28"/>
      <c r="L79" s="28"/>
      <c r="M79" s="28"/>
      <c r="N79" s="28"/>
      <c r="O79" s="23"/>
    </row>
    <row r="80" spans="1:15" ht="17" x14ac:dyDescent="0.2">
      <c r="A80" s="28">
        <v>1</v>
      </c>
      <c r="B80" s="28">
        <v>1</v>
      </c>
      <c r="C80" s="28" t="s">
        <v>74</v>
      </c>
      <c r="D80" s="28">
        <v>16</v>
      </c>
      <c r="E80" s="28">
        <v>33</v>
      </c>
      <c r="F80" s="28"/>
      <c r="G80" s="28"/>
      <c r="H80" s="28"/>
      <c r="I80" s="28"/>
      <c r="J80" s="28"/>
      <c r="K80" s="28"/>
      <c r="L80" s="28"/>
      <c r="M80" s="28"/>
      <c r="N80" s="28"/>
      <c r="O80" s="23"/>
    </row>
    <row r="81" spans="1:15" ht="17" x14ac:dyDescent="0.2">
      <c r="A81" s="28">
        <v>0</v>
      </c>
      <c r="B81" s="28">
        <v>0</v>
      </c>
      <c r="C81" s="28" t="s">
        <v>75</v>
      </c>
      <c r="D81" s="28">
        <v>133</v>
      </c>
      <c r="E81" s="28">
        <v>201</v>
      </c>
      <c r="F81" s="28"/>
      <c r="G81" s="28"/>
      <c r="H81" s="28" t="s">
        <v>51</v>
      </c>
      <c r="I81" s="28"/>
      <c r="J81" s="28"/>
      <c r="K81" s="28"/>
      <c r="L81" s="28"/>
      <c r="M81" s="28"/>
      <c r="N81" s="28"/>
      <c r="O81" s="23"/>
    </row>
    <row r="82" spans="1:15" ht="17" x14ac:dyDescent="0.2">
      <c r="A82" s="28">
        <v>0</v>
      </c>
      <c r="B82" s="28">
        <v>1</v>
      </c>
      <c r="C82" s="28" t="s">
        <v>76</v>
      </c>
      <c r="D82" s="28">
        <v>241</v>
      </c>
      <c r="E82" s="28">
        <v>282</v>
      </c>
      <c r="F82" s="28"/>
      <c r="G82" s="28"/>
      <c r="H82" s="28"/>
      <c r="I82" s="28"/>
      <c r="J82" s="28"/>
      <c r="K82" s="28"/>
      <c r="L82" s="28"/>
      <c r="M82" s="28"/>
      <c r="N82" s="28"/>
      <c r="O82" s="23"/>
    </row>
    <row r="83" spans="1:15" ht="17" x14ac:dyDescent="0.2">
      <c r="A83" s="28">
        <v>0</v>
      </c>
      <c r="B83" s="28">
        <v>0</v>
      </c>
      <c r="C83" s="28" t="s">
        <v>77</v>
      </c>
      <c r="D83" s="28">
        <v>24</v>
      </c>
      <c r="E83" s="28">
        <v>180</v>
      </c>
      <c r="F83" s="28"/>
      <c r="G83" s="28"/>
      <c r="H83" s="28" t="s">
        <v>51</v>
      </c>
      <c r="I83" s="28"/>
      <c r="J83" s="28"/>
      <c r="K83" s="28"/>
      <c r="L83" s="28"/>
      <c r="M83" s="28"/>
      <c r="N83" s="28"/>
      <c r="O83" s="23"/>
    </row>
    <row r="84" spans="1:15" ht="17" x14ac:dyDescent="0.2">
      <c r="A84" s="28">
        <v>1</v>
      </c>
      <c r="B84" s="28">
        <v>1</v>
      </c>
      <c r="C84" s="28" t="s">
        <v>78</v>
      </c>
      <c r="D84" s="28">
        <v>118</v>
      </c>
      <c r="E84" s="28">
        <v>27</v>
      </c>
      <c r="F84" s="28"/>
      <c r="G84" s="28"/>
      <c r="H84" s="28" t="s">
        <v>79</v>
      </c>
      <c r="I84" s="28"/>
      <c r="J84" s="28"/>
      <c r="K84" s="28"/>
      <c r="L84" s="28"/>
      <c r="M84" s="28"/>
      <c r="N84" s="28"/>
      <c r="O84" s="23"/>
    </row>
    <row r="85" spans="1:15" ht="17" x14ac:dyDescent="0.2">
      <c r="A85" s="28">
        <v>0</v>
      </c>
      <c r="B85" s="28">
        <v>1</v>
      </c>
      <c r="C85" s="28" t="s">
        <v>80</v>
      </c>
      <c r="D85" s="28">
        <v>331</v>
      </c>
      <c r="E85" s="28">
        <v>45</v>
      </c>
      <c r="F85" s="28"/>
      <c r="G85" s="28"/>
      <c r="H85" s="28" t="s">
        <v>79</v>
      </c>
      <c r="I85" s="28"/>
      <c r="J85" s="28"/>
      <c r="K85" s="28"/>
      <c r="L85" s="28"/>
      <c r="M85" s="28"/>
      <c r="N85" s="28"/>
      <c r="O85" s="23"/>
    </row>
    <row r="86" spans="1:15" ht="17" x14ac:dyDescent="0.2">
      <c r="A86" s="28">
        <v>1</v>
      </c>
      <c r="B86" s="28">
        <v>1</v>
      </c>
      <c r="C86" s="28" t="s">
        <v>81</v>
      </c>
      <c r="D86" s="28">
        <v>234</v>
      </c>
      <c r="E86" s="28">
        <v>378</v>
      </c>
      <c r="F86" s="28"/>
      <c r="G86" s="28"/>
      <c r="H86" s="28"/>
      <c r="I86" s="28"/>
      <c r="J86" s="28"/>
      <c r="K86" s="28"/>
      <c r="L86" s="28"/>
      <c r="M86" s="28"/>
      <c r="N86" s="28"/>
      <c r="O86" s="23"/>
    </row>
    <row r="87" spans="1:15" ht="17" x14ac:dyDescent="0.2">
      <c r="A87" s="28"/>
      <c r="B87" s="28"/>
      <c r="C87" s="28"/>
      <c r="D87" s="28"/>
      <c r="E87" s="28"/>
      <c r="F87" s="28"/>
      <c r="G87" s="28"/>
      <c r="H87" s="28"/>
      <c r="I87" s="28"/>
      <c r="J87" s="28"/>
      <c r="K87" s="28"/>
      <c r="L87" s="28"/>
      <c r="M87" s="28"/>
      <c r="N87" s="28"/>
      <c r="O87" s="23"/>
    </row>
    <row r="88" spans="1:15" ht="17" x14ac:dyDescent="0.2">
      <c r="A88" s="28"/>
      <c r="B88" s="28"/>
      <c r="C88" s="28"/>
      <c r="D88" s="28"/>
      <c r="E88" s="28"/>
      <c r="F88" s="28"/>
      <c r="G88" s="28"/>
      <c r="H88" s="28"/>
      <c r="I88" s="28"/>
      <c r="J88" s="28"/>
      <c r="K88" s="28"/>
      <c r="L88" s="28"/>
      <c r="M88" s="28"/>
      <c r="N88" s="28"/>
      <c r="O88" s="23"/>
    </row>
    <row r="89" spans="1:15" ht="17" x14ac:dyDescent="0.2">
      <c r="A89" s="31" t="s">
        <v>82</v>
      </c>
      <c r="B89" s="28"/>
      <c r="C89" s="28"/>
      <c r="D89" s="28"/>
      <c r="E89" s="28"/>
      <c r="F89" s="28"/>
      <c r="G89" s="28"/>
      <c r="H89" s="28"/>
      <c r="I89" s="28"/>
      <c r="J89" s="28"/>
      <c r="K89" s="28"/>
      <c r="L89" s="28"/>
      <c r="M89" s="28"/>
      <c r="N89" s="28"/>
      <c r="O89" s="23"/>
    </row>
    <row r="90" spans="1:15" ht="17" x14ac:dyDescent="0.2">
      <c r="A90" s="28">
        <v>0</v>
      </c>
      <c r="B90" s="28">
        <v>0</v>
      </c>
      <c r="C90" s="28" t="s">
        <v>83</v>
      </c>
      <c r="D90" s="28">
        <v>123</v>
      </c>
      <c r="E90" s="28">
        <v>133</v>
      </c>
      <c r="F90" s="28"/>
      <c r="G90" s="33"/>
      <c r="H90" s="28" t="s">
        <v>84</v>
      </c>
      <c r="I90" s="28" t="s">
        <v>85</v>
      </c>
      <c r="J90" s="28"/>
      <c r="K90" s="28"/>
      <c r="L90" s="28"/>
      <c r="M90" s="28"/>
      <c r="N90" s="28"/>
      <c r="O90" s="23"/>
    </row>
    <row r="91" spans="1:15" ht="17" x14ac:dyDescent="0.2">
      <c r="A91" s="28">
        <v>1</v>
      </c>
      <c r="B91" s="28">
        <v>1</v>
      </c>
      <c r="C91" s="28" t="s">
        <v>86</v>
      </c>
      <c r="D91" s="28">
        <v>104</v>
      </c>
      <c r="E91" s="28">
        <v>117</v>
      </c>
      <c r="F91" s="28"/>
      <c r="G91" s="33"/>
      <c r="H91" s="28"/>
      <c r="I91" s="28"/>
      <c r="J91" s="28"/>
      <c r="K91" s="28"/>
      <c r="L91" s="28"/>
      <c r="M91" s="28"/>
      <c r="N91" s="28"/>
      <c r="O91" s="23"/>
    </row>
    <row r="92" spans="1:15" ht="17" x14ac:dyDescent="0.2">
      <c r="A92" s="28">
        <v>1</v>
      </c>
      <c r="B92" s="28">
        <v>1</v>
      </c>
      <c r="C92" s="28" t="s">
        <v>87</v>
      </c>
      <c r="D92" s="28">
        <v>20</v>
      </c>
      <c r="E92" s="28">
        <v>27</v>
      </c>
      <c r="F92" s="28"/>
      <c r="G92" s="33"/>
      <c r="H92" s="28"/>
      <c r="I92" s="28"/>
      <c r="J92" s="28"/>
      <c r="K92" s="28"/>
      <c r="L92" s="28"/>
      <c r="M92" s="28"/>
      <c r="N92" s="28"/>
      <c r="O92" s="23"/>
    </row>
    <row r="93" spans="1:15" ht="17" x14ac:dyDescent="0.2">
      <c r="A93" s="28">
        <v>0</v>
      </c>
      <c r="B93" s="28">
        <v>0</v>
      </c>
      <c r="C93" s="28" t="s">
        <v>88</v>
      </c>
      <c r="D93" s="28"/>
      <c r="E93" s="28"/>
      <c r="F93" s="28"/>
      <c r="G93" s="33"/>
      <c r="H93" s="28" t="s">
        <v>11</v>
      </c>
      <c r="I93" s="28"/>
      <c r="J93" s="28"/>
      <c r="K93" s="28"/>
      <c r="L93" s="28"/>
      <c r="M93" s="28"/>
      <c r="N93" s="28"/>
      <c r="O93" s="23"/>
    </row>
    <row r="94" spans="1:15" ht="17" x14ac:dyDescent="0.2">
      <c r="A94" s="28">
        <v>0</v>
      </c>
      <c r="B94" s="28">
        <v>1</v>
      </c>
      <c r="C94" s="28" t="s">
        <v>89</v>
      </c>
      <c r="D94" s="28">
        <v>54</v>
      </c>
      <c r="E94" s="28">
        <v>83</v>
      </c>
      <c r="F94" s="28"/>
      <c r="G94" s="33"/>
      <c r="H94" s="28" t="s">
        <v>51</v>
      </c>
      <c r="I94" s="28"/>
      <c r="J94" s="28"/>
      <c r="K94" s="28"/>
      <c r="L94" s="28"/>
      <c r="M94" s="28"/>
      <c r="N94" s="28"/>
      <c r="O94" s="23"/>
    </row>
    <row r="95" spans="1:15" ht="17" x14ac:dyDescent="0.2">
      <c r="A95" s="28">
        <v>0</v>
      </c>
      <c r="B95" s="28">
        <v>1</v>
      </c>
      <c r="C95" s="28" t="s">
        <v>90</v>
      </c>
      <c r="D95" s="28">
        <v>39</v>
      </c>
      <c r="E95" s="28">
        <v>59</v>
      </c>
      <c r="F95" s="28"/>
      <c r="G95" s="33"/>
      <c r="H95" s="28" t="s">
        <v>51</v>
      </c>
      <c r="I95" s="28"/>
      <c r="J95" s="28"/>
      <c r="K95" s="28"/>
      <c r="L95" s="28"/>
      <c r="M95" s="28"/>
      <c r="N95" s="28"/>
      <c r="O95" s="23"/>
    </row>
    <row r="96" spans="1:15" ht="17" x14ac:dyDescent="0.2">
      <c r="A96" s="28">
        <v>1</v>
      </c>
      <c r="B96" s="28">
        <v>1</v>
      </c>
      <c r="C96" s="28" t="s">
        <v>91</v>
      </c>
      <c r="D96" s="28">
        <v>300</v>
      </c>
      <c r="E96" s="28">
        <v>136</v>
      </c>
      <c r="F96" s="28"/>
      <c r="G96" s="33"/>
      <c r="H96" s="28"/>
      <c r="I96" s="28"/>
      <c r="J96" s="28"/>
      <c r="K96" s="28"/>
      <c r="L96" s="28"/>
      <c r="M96" s="28"/>
      <c r="N96" s="28"/>
      <c r="O96" s="23"/>
    </row>
    <row r="97" spans="1:15" ht="17" x14ac:dyDescent="0.2">
      <c r="A97" s="28">
        <v>1</v>
      </c>
      <c r="B97" s="28">
        <v>1</v>
      </c>
      <c r="C97" s="28" t="s">
        <v>92</v>
      </c>
      <c r="D97" s="28">
        <v>62</v>
      </c>
      <c r="E97" s="28">
        <v>96</v>
      </c>
      <c r="F97" s="28"/>
      <c r="G97" s="33"/>
      <c r="H97" s="28"/>
      <c r="I97" s="28"/>
      <c r="J97" s="28"/>
      <c r="K97" s="28"/>
      <c r="L97" s="28"/>
      <c r="M97" s="28"/>
      <c r="N97" s="28"/>
      <c r="O97" s="23"/>
    </row>
    <row r="98" spans="1:15" ht="17" x14ac:dyDescent="0.2">
      <c r="A98" s="28">
        <v>1</v>
      </c>
      <c r="B98" s="28">
        <v>1</v>
      </c>
      <c r="C98" s="28" t="s">
        <v>93</v>
      </c>
      <c r="D98" s="28">
        <v>23</v>
      </c>
      <c r="E98" s="28">
        <v>40</v>
      </c>
      <c r="F98" s="28"/>
      <c r="G98" s="33"/>
      <c r="H98" s="28"/>
      <c r="I98" s="28"/>
      <c r="J98" s="28"/>
      <c r="K98" s="28"/>
      <c r="L98" s="28"/>
      <c r="M98" s="28"/>
      <c r="N98" s="28"/>
      <c r="O98" s="23"/>
    </row>
    <row r="99" spans="1:15" ht="17" x14ac:dyDescent="0.2">
      <c r="A99" s="28">
        <v>0</v>
      </c>
      <c r="B99" s="28">
        <v>1</v>
      </c>
      <c r="C99" s="28" t="s">
        <v>94</v>
      </c>
      <c r="D99" s="28"/>
      <c r="E99" s="28"/>
      <c r="F99" s="28"/>
      <c r="G99" s="33"/>
      <c r="H99" s="28"/>
      <c r="I99" s="28"/>
      <c r="J99" s="28"/>
      <c r="K99" s="28"/>
      <c r="L99" s="28"/>
      <c r="M99" s="28"/>
      <c r="N99" s="28"/>
      <c r="O99" s="23"/>
    </row>
    <row r="100" spans="1:15" ht="17" x14ac:dyDescent="0.2">
      <c r="A100" s="28">
        <v>1</v>
      </c>
      <c r="B100" s="28">
        <v>1</v>
      </c>
      <c r="C100" s="28" t="s">
        <v>95</v>
      </c>
      <c r="D100" s="28">
        <v>25</v>
      </c>
      <c r="E100" s="28">
        <v>48</v>
      </c>
      <c r="F100" s="28"/>
      <c r="G100" s="33"/>
      <c r="H100" s="28"/>
      <c r="I100" s="28"/>
      <c r="J100" s="28"/>
      <c r="K100" s="28"/>
      <c r="L100" s="28"/>
      <c r="M100" s="28"/>
      <c r="N100" s="28"/>
      <c r="O100" s="23"/>
    </row>
    <row r="101" spans="1:15" ht="17" x14ac:dyDescent="0.2">
      <c r="A101" s="28">
        <v>1</v>
      </c>
      <c r="B101" s="28">
        <v>1</v>
      </c>
      <c r="C101" s="28" t="s">
        <v>96</v>
      </c>
      <c r="D101" s="28">
        <v>45</v>
      </c>
      <c r="E101" s="28">
        <v>67</v>
      </c>
      <c r="F101" s="28"/>
      <c r="G101" s="33"/>
      <c r="H101" s="28"/>
      <c r="I101" s="28"/>
      <c r="J101" s="28"/>
      <c r="K101" s="28"/>
      <c r="L101" s="28"/>
      <c r="M101" s="28"/>
      <c r="N101" s="28"/>
      <c r="O101" s="23"/>
    </row>
    <row r="102" spans="1:15" ht="17" x14ac:dyDescent="0.2">
      <c r="A102" s="28">
        <v>1</v>
      </c>
      <c r="B102" s="28">
        <v>1</v>
      </c>
      <c r="C102" s="28" t="s">
        <v>97</v>
      </c>
      <c r="D102" s="28">
        <v>30</v>
      </c>
      <c r="E102" s="28">
        <v>60</v>
      </c>
      <c r="F102" s="28"/>
      <c r="G102" s="33"/>
      <c r="H102" s="28"/>
      <c r="I102" s="28"/>
      <c r="J102" s="28"/>
      <c r="K102" s="28"/>
      <c r="L102" s="28"/>
      <c r="M102" s="28"/>
      <c r="N102" s="28"/>
      <c r="O102" s="23"/>
    </row>
    <row r="103" spans="1:15" ht="17" x14ac:dyDescent="0.2">
      <c r="A103" s="28">
        <v>0</v>
      </c>
      <c r="B103" s="28">
        <v>0</v>
      </c>
      <c r="C103" s="28" t="s">
        <v>98</v>
      </c>
      <c r="D103" s="28">
        <v>13</v>
      </c>
      <c r="E103" s="28">
        <v>9</v>
      </c>
      <c r="F103" s="28"/>
      <c r="G103" s="33"/>
      <c r="H103" s="28" t="s">
        <v>99</v>
      </c>
      <c r="I103" s="28"/>
      <c r="J103" s="28"/>
      <c r="K103" s="28"/>
      <c r="L103" s="28"/>
      <c r="M103" s="28"/>
      <c r="N103" s="28"/>
      <c r="O103" s="23"/>
    </row>
    <row r="104" spans="1:15" ht="17" x14ac:dyDescent="0.2">
      <c r="A104" s="28">
        <v>1</v>
      </c>
      <c r="B104" s="28">
        <v>1</v>
      </c>
      <c r="C104" s="28" t="s">
        <v>100</v>
      </c>
      <c r="D104" s="28">
        <v>36</v>
      </c>
      <c r="E104" s="28">
        <v>15</v>
      </c>
      <c r="F104" s="28"/>
      <c r="G104" s="33"/>
      <c r="H104" s="28" t="s">
        <v>79</v>
      </c>
      <c r="I104" s="28"/>
      <c r="J104" s="28"/>
      <c r="K104" s="28"/>
      <c r="L104" s="28"/>
      <c r="M104" s="28"/>
      <c r="N104" s="28"/>
      <c r="O104" s="23"/>
    </row>
    <row r="105" spans="1:15" ht="17" x14ac:dyDescent="0.2">
      <c r="A105" s="28"/>
      <c r="B105" s="28"/>
      <c r="C105" s="28"/>
      <c r="D105" s="28"/>
      <c r="E105" s="28"/>
      <c r="F105" s="28"/>
      <c r="G105" s="28"/>
      <c r="H105" s="28"/>
      <c r="I105" s="28"/>
      <c r="J105" s="28"/>
      <c r="K105" s="28"/>
      <c r="L105" s="28"/>
      <c r="M105" s="28"/>
      <c r="N105" s="28"/>
      <c r="O105" s="23"/>
    </row>
    <row r="106" spans="1:15" ht="17" x14ac:dyDescent="0.2">
      <c r="A106" s="28"/>
      <c r="B106" s="28"/>
      <c r="C106" s="28"/>
      <c r="D106" s="28"/>
      <c r="E106" s="28"/>
      <c r="F106" s="28"/>
      <c r="G106" s="28"/>
      <c r="H106" s="28"/>
      <c r="I106" s="28"/>
      <c r="J106" s="28"/>
      <c r="K106" s="28"/>
      <c r="L106" s="28"/>
      <c r="M106" s="28"/>
      <c r="N106" s="28"/>
      <c r="O106" s="23"/>
    </row>
    <row r="107" spans="1:15" ht="17" x14ac:dyDescent="0.2">
      <c r="A107" s="31" t="s">
        <v>101</v>
      </c>
      <c r="B107" s="28"/>
      <c r="C107" s="28"/>
      <c r="D107" s="28"/>
      <c r="E107" s="28"/>
      <c r="F107" s="28"/>
      <c r="G107" s="28"/>
      <c r="H107" s="28"/>
      <c r="I107" s="28"/>
      <c r="J107" s="28"/>
      <c r="K107" s="28"/>
      <c r="L107" s="28"/>
      <c r="M107" s="28"/>
      <c r="N107" s="28"/>
      <c r="O107" s="23"/>
    </row>
    <row r="108" spans="1:15" ht="17" x14ac:dyDescent="0.2">
      <c r="A108" s="28"/>
      <c r="B108" s="28"/>
      <c r="C108" s="28">
        <v>22433</v>
      </c>
      <c r="D108" s="28">
        <v>198</v>
      </c>
      <c r="E108" s="28">
        <v>429</v>
      </c>
      <c r="F108" s="28"/>
      <c r="G108" s="28"/>
      <c r="H108" s="28"/>
      <c r="I108" s="28"/>
      <c r="J108" s="28"/>
      <c r="K108" s="28"/>
      <c r="L108" s="28"/>
      <c r="M108" s="28"/>
      <c r="N108" s="28"/>
      <c r="O108" s="23"/>
    </row>
    <row r="109" spans="1:15" ht="17" x14ac:dyDescent="0.2">
      <c r="A109" s="28"/>
      <c r="B109" s="28"/>
      <c r="C109" s="28">
        <v>23588</v>
      </c>
      <c r="D109" s="28">
        <v>137</v>
      </c>
      <c r="E109" s="28">
        <v>368</v>
      </c>
      <c r="F109" s="28"/>
      <c r="G109" s="28"/>
      <c r="H109" s="28"/>
      <c r="I109" s="28"/>
      <c r="J109" s="28"/>
      <c r="K109" s="28"/>
      <c r="L109" s="28"/>
      <c r="M109" s="28"/>
      <c r="N109" s="28"/>
      <c r="O109" s="23"/>
    </row>
    <row r="110" spans="1:15" ht="17" x14ac:dyDescent="0.2">
      <c r="A110" s="28"/>
      <c r="B110" s="28"/>
      <c r="C110" s="28" t="s">
        <v>102</v>
      </c>
      <c r="D110" s="28">
        <v>63</v>
      </c>
      <c r="E110" s="28">
        <v>63</v>
      </c>
      <c r="F110" s="28"/>
      <c r="G110" s="28"/>
      <c r="H110" s="28"/>
      <c r="I110" s="28"/>
      <c r="J110" s="28"/>
      <c r="K110" s="28"/>
      <c r="L110" s="28"/>
      <c r="M110" s="28"/>
      <c r="N110" s="28"/>
      <c r="O110" s="23"/>
    </row>
    <row r="111" spans="1:15" ht="17" x14ac:dyDescent="0.2">
      <c r="A111" s="28"/>
      <c r="B111" s="28"/>
      <c r="C111" s="28" t="s">
        <v>103</v>
      </c>
      <c r="D111" s="28">
        <v>40</v>
      </c>
      <c r="E111" s="28">
        <v>165</v>
      </c>
      <c r="F111" s="28"/>
      <c r="G111" s="28"/>
      <c r="H111" s="28"/>
      <c r="I111" s="28"/>
      <c r="J111" s="28"/>
      <c r="K111" s="28"/>
      <c r="L111" s="28"/>
      <c r="M111" s="28"/>
      <c r="N111" s="28"/>
      <c r="O111" s="23"/>
    </row>
    <row r="112" spans="1:15" ht="17" x14ac:dyDescent="0.2">
      <c r="A112" s="28"/>
      <c r="B112" s="28"/>
      <c r="C112" s="28" t="s">
        <v>104</v>
      </c>
      <c r="D112" s="28">
        <v>265</v>
      </c>
      <c r="E112" s="28">
        <v>206</v>
      </c>
      <c r="F112" s="28"/>
      <c r="G112" s="28"/>
      <c r="H112" s="28"/>
      <c r="I112" s="28"/>
      <c r="J112" s="28"/>
      <c r="K112" s="28"/>
      <c r="L112" s="28"/>
      <c r="M112" s="28"/>
      <c r="N112" s="28"/>
      <c r="O112" s="23"/>
    </row>
    <row r="113" spans="1:15" ht="17" x14ac:dyDescent="0.2">
      <c r="A113" s="28"/>
      <c r="B113" s="28"/>
      <c r="C113" s="28" t="s">
        <v>105</v>
      </c>
      <c r="D113" s="28">
        <v>113</v>
      </c>
      <c r="E113" s="28">
        <v>103</v>
      </c>
      <c r="F113" s="28"/>
      <c r="G113" s="28"/>
      <c r="H113" s="28"/>
      <c r="I113" s="28"/>
      <c r="J113" s="28"/>
      <c r="K113" s="28"/>
      <c r="L113" s="28"/>
      <c r="M113" s="28"/>
      <c r="N113" s="28"/>
      <c r="O113" s="23"/>
    </row>
    <row r="114" spans="1:15" ht="17" x14ac:dyDescent="0.2">
      <c r="A114" s="28"/>
      <c r="B114" s="28"/>
      <c r="C114" s="28" t="s">
        <v>106</v>
      </c>
      <c r="D114" s="28">
        <v>469</v>
      </c>
      <c r="E114" s="28">
        <v>224</v>
      </c>
      <c r="F114" s="28"/>
      <c r="G114" s="28"/>
      <c r="H114" s="28"/>
      <c r="I114" s="28"/>
      <c r="J114" s="28"/>
      <c r="K114" s="28"/>
      <c r="L114" s="28"/>
      <c r="M114" s="28"/>
      <c r="N114" s="28"/>
      <c r="O114" s="23"/>
    </row>
    <row r="115" spans="1:15" ht="17" x14ac:dyDescent="0.2">
      <c r="A115" s="28"/>
      <c r="B115" s="28"/>
      <c r="C115" s="28" t="s">
        <v>107</v>
      </c>
      <c r="D115" s="28">
        <v>286</v>
      </c>
      <c r="E115" s="28">
        <v>311</v>
      </c>
      <c r="F115" s="28"/>
      <c r="G115" s="28"/>
      <c r="H115" s="28"/>
      <c r="I115" s="28"/>
      <c r="J115" s="28"/>
      <c r="K115" s="28"/>
      <c r="L115" s="28"/>
      <c r="M115" s="28"/>
      <c r="N115" s="28"/>
      <c r="O115" s="23"/>
    </row>
    <row r="116" spans="1:15" ht="17" x14ac:dyDescent="0.2">
      <c r="A116" s="28"/>
      <c r="B116" s="28"/>
      <c r="C116" s="28" t="s">
        <v>108</v>
      </c>
      <c r="D116" s="28">
        <v>348</v>
      </c>
      <c r="E116" s="28">
        <v>261</v>
      </c>
      <c r="F116" s="28"/>
      <c r="G116" s="28"/>
      <c r="H116" s="28"/>
      <c r="I116" s="28"/>
      <c r="J116" s="28"/>
      <c r="K116" s="28"/>
      <c r="L116" s="28"/>
      <c r="M116" s="28"/>
      <c r="N116" s="28"/>
      <c r="O116" s="23"/>
    </row>
    <row r="117" spans="1:15" ht="17" x14ac:dyDescent="0.2">
      <c r="A117" s="28"/>
      <c r="B117" s="28"/>
      <c r="C117" s="28" t="s">
        <v>109</v>
      </c>
      <c r="D117" s="28">
        <v>359</v>
      </c>
      <c r="E117" s="28">
        <v>464</v>
      </c>
      <c r="F117" s="28"/>
      <c r="G117" s="28"/>
      <c r="H117" s="28"/>
      <c r="I117" s="28"/>
      <c r="J117" s="28"/>
      <c r="K117" s="28"/>
      <c r="L117" s="28"/>
      <c r="M117" s="28"/>
      <c r="N117" s="28"/>
      <c r="O117" s="23"/>
    </row>
    <row r="118" spans="1:15" ht="17" x14ac:dyDescent="0.2">
      <c r="A118" s="28"/>
      <c r="B118" s="28"/>
      <c r="C118" s="28" t="s">
        <v>110</v>
      </c>
      <c r="D118" s="28">
        <v>6</v>
      </c>
      <c r="E118" s="28">
        <v>62</v>
      </c>
      <c r="F118" s="28"/>
      <c r="G118" s="28"/>
      <c r="H118" s="28"/>
      <c r="I118" s="28"/>
      <c r="J118" s="28"/>
      <c r="K118" s="28"/>
      <c r="L118" s="28"/>
      <c r="M118" s="28"/>
      <c r="N118" s="28"/>
      <c r="O118" s="23"/>
    </row>
    <row r="119" spans="1:15" ht="17" x14ac:dyDescent="0.2">
      <c r="A119" s="28"/>
      <c r="B119" s="28"/>
      <c r="C119" s="28" t="s">
        <v>111</v>
      </c>
      <c r="D119" s="28">
        <v>356</v>
      </c>
      <c r="E119" s="28">
        <v>260</v>
      </c>
      <c r="F119" s="28"/>
      <c r="G119" s="28"/>
      <c r="H119" s="28"/>
      <c r="I119" s="28"/>
      <c r="J119" s="28"/>
      <c r="K119" s="28"/>
      <c r="L119" s="28"/>
      <c r="M119" s="28"/>
      <c r="N119" s="28"/>
      <c r="O119" s="23"/>
    </row>
    <row r="120" spans="1:15" ht="17" x14ac:dyDescent="0.2">
      <c r="A120" s="28"/>
      <c r="B120" s="28"/>
      <c r="C120" s="28" t="s">
        <v>112</v>
      </c>
      <c r="D120" s="28">
        <v>356</v>
      </c>
      <c r="E120" s="28">
        <v>260</v>
      </c>
      <c r="F120" s="28"/>
      <c r="G120" s="28"/>
      <c r="H120" s="28"/>
      <c r="I120" s="28"/>
      <c r="J120" s="28"/>
      <c r="K120" s="28"/>
      <c r="L120" s="28"/>
      <c r="M120" s="28"/>
      <c r="N120" s="28"/>
      <c r="O120" s="23"/>
    </row>
    <row r="121" spans="1:15" ht="17" x14ac:dyDescent="0.2">
      <c r="A121" s="28"/>
      <c r="B121" s="28"/>
      <c r="C121" s="28" t="s">
        <v>113</v>
      </c>
      <c r="D121" s="28">
        <v>356</v>
      </c>
      <c r="E121" s="28">
        <v>260</v>
      </c>
      <c r="F121" s="28"/>
      <c r="G121" s="28"/>
      <c r="H121" s="28"/>
      <c r="I121" s="28"/>
      <c r="J121" s="28"/>
      <c r="K121" s="28"/>
      <c r="L121" s="28"/>
      <c r="M121" s="28"/>
      <c r="N121" s="28"/>
      <c r="O121" s="23"/>
    </row>
    <row r="122" spans="1:15" ht="17" x14ac:dyDescent="0.2">
      <c r="A122" s="28"/>
      <c r="B122" s="28"/>
      <c r="C122" s="28" t="s">
        <v>114</v>
      </c>
      <c r="D122" s="28">
        <v>383</v>
      </c>
      <c r="E122" s="28">
        <v>231</v>
      </c>
      <c r="F122" s="28"/>
      <c r="G122" s="28"/>
      <c r="H122" s="28"/>
      <c r="I122" s="28"/>
      <c r="J122" s="28"/>
      <c r="K122" s="28"/>
      <c r="L122" s="28"/>
      <c r="M122" s="28"/>
      <c r="N122" s="28"/>
      <c r="O122" s="23"/>
    </row>
    <row r="123" spans="1:15" ht="17" x14ac:dyDescent="0.2">
      <c r="A123" s="28"/>
      <c r="B123" s="28"/>
      <c r="C123" s="28" t="s">
        <v>115</v>
      </c>
      <c r="D123" s="28">
        <v>89</v>
      </c>
      <c r="E123" s="28">
        <v>105</v>
      </c>
      <c r="F123" s="28"/>
      <c r="G123" s="28"/>
      <c r="H123" s="28"/>
      <c r="I123" s="28"/>
      <c r="J123" s="28"/>
      <c r="K123" s="28"/>
      <c r="L123" s="28"/>
      <c r="M123" s="28"/>
      <c r="N123" s="28"/>
      <c r="O123" s="23"/>
    </row>
    <row r="124" spans="1:15" ht="17" x14ac:dyDescent="0.2">
      <c r="A124" s="28"/>
      <c r="B124" s="28"/>
      <c r="C124" s="28" t="s">
        <v>116</v>
      </c>
      <c r="D124" s="28">
        <v>306</v>
      </c>
      <c r="E124" s="28">
        <v>285</v>
      </c>
      <c r="F124" s="28"/>
      <c r="G124" s="28"/>
      <c r="H124" s="28"/>
      <c r="I124" s="28"/>
      <c r="J124" s="28"/>
      <c r="K124" s="28"/>
      <c r="L124" s="28"/>
      <c r="M124" s="28"/>
      <c r="N124" s="28"/>
      <c r="O124" s="23"/>
    </row>
    <row r="125" spans="1:15" ht="17" x14ac:dyDescent="0.2">
      <c r="A125" s="28"/>
      <c r="B125" s="28"/>
      <c r="C125" s="28" t="s">
        <v>117</v>
      </c>
      <c r="D125" s="28">
        <v>363</v>
      </c>
      <c r="E125" s="28">
        <v>222</v>
      </c>
      <c r="F125" s="28"/>
      <c r="G125" s="28"/>
      <c r="H125" s="28"/>
      <c r="I125" s="28"/>
      <c r="J125" s="28"/>
      <c r="K125" s="28"/>
      <c r="L125" s="28"/>
      <c r="M125" s="28"/>
      <c r="N125" s="28"/>
      <c r="O125" s="23"/>
    </row>
    <row r="126" spans="1:15" ht="17" x14ac:dyDescent="0.2">
      <c r="A126" s="28"/>
      <c r="B126" s="28"/>
      <c r="C126" s="28" t="s">
        <v>118</v>
      </c>
      <c r="D126" s="28">
        <v>280</v>
      </c>
      <c r="E126" s="28">
        <v>250</v>
      </c>
      <c r="F126" s="28"/>
      <c r="G126" s="28"/>
      <c r="H126" s="28"/>
      <c r="I126" s="28"/>
      <c r="J126" s="28"/>
      <c r="K126" s="28"/>
      <c r="L126" s="28"/>
      <c r="M126" s="28"/>
      <c r="N126" s="28"/>
      <c r="O126" s="23"/>
    </row>
    <row r="127" spans="1:15" ht="17" x14ac:dyDescent="0.2">
      <c r="A127" s="28"/>
      <c r="B127" s="28"/>
      <c r="C127" s="28" t="s">
        <v>119</v>
      </c>
      <c r="D127" s="28">
        <v>211</v>
      </c>
      <c r="E127" s="28">
        <v>301</v>
      </c>
      <c r="F127" s="28"/>
      <c r="G127" s="28"/>
      <c r="H127" s="28"/>
      <c r="I127" s="28"/>
      <c r="J127" s="28"/>
      <c r="K127" s="28"/>
      <c r="L127" s="28"/>
      <c r="M127" s="28"/>
      <c r="N127" s="28"/>
      <c r="O127" s="23"/>
    </row>
    <row r="128" spans="1:15" ht="17" x14ac:dyDescent="0.2">
      <c r="A128" s="28"/>
      <c r="B128" s="28"/>
      <c r="C128" s="28" t="s">
        <v>120</v>
      </c>
      <c r="D128" s="28">
        <v>68</v>
      </c>
      <c r="E128" s="28">
        <v>461</v>
      </c>
      <c r="F128" s="28"/>
      <c r="G128" s="28"/>
      <c r="H128" s="28"/>
      <c r="I128" s="28"/>
      <c r="J128" s="28"/>
      <c r="K128" s="28"/>
      <c r="L128" s="28"/>
      <c r="M128" s="28"/>
      <c r="N128" s="28"/>
      <c r="O128" s="23"/>
    </row>
    <row r="129" spans="1:15" ht="17" x14ac:dyDescent="0.2">
      <c r="A129" s="28"/>
      <c r="B129" s="28"/>
      <c r="C129" s="28" t="s">
        <v>121</v>
      </c>
      <c r="D129" s="28">
        <v>162</v>
      </c>
      <c r="E129" s="28">
        <v>149</v>
      </c>
      <c r="F129" s="28"/>
      <c r="G129" s="28"/>
      <c r="H129" s="28"/>
      <c r="I129" s="28"/>
      <c r="J129" s="28"/>
      <c r="K129" s="28"/>
      <c r="L129" s="28"/>
      <c r="M129" s="28"/>
      <c r="N129" s="28"/>
      <c r="O129" s="23"/>
    </row>
  </sheetData>
  <pageMargins left="0.7" right="0.7" top="0.75" bottom="0.75" header="0.3" footer="0.3"/>
  <pageSetup orientation="portrait" horizontalDpi="4294967292" verticalDpi="429496729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0E0616F-E08F-6044-A712-7C26986919C1}">
  <sheetPr filterMode="1"/>
  <dimension ref="A1:AX252"/>
  <sheetViews>
    <sheetView workbookViewId="0">
      <pane xSplit="1" ySplit="4" topLeftCell="B130" activePane="bottomRight" state="frozen"/>
      <selection pane="topRight" activeCell="B1" sqref="B1"/>
      <selection pane="bottomLeft" activeCell="A5" sqref="A5"/>
      <selection pane="bottomRight" activeCell="O134" sqref="O134"/>
    </sheetView>
  </sheetViews>
  <sheetFormatPr baseColWidth="10" defaultRowHeight="16" x14ac:dyDescent="0.2"/>
  <cols>
    <col min="1" max="1" width="27.33203125" bestFit="1" customWidth="1"/>
    <col min="2" max="7" width="5" customWidth="1"/>
    <col min="16" max="16" width="12.83203125" style="72" bestFit="1" customWidth="1"/>
    <col min="18" max="18" width="12.83203125" bestFit="1" customWidth="1"/>
    <col min="37" max="37" width="11.83203125" bestFit="1" customWidth="1"/>
  </cols>
  <sheetData>
    <row r="1" spans="1:50" s="14" customFormat="1" x14ac:dyDescent="0.2">
      <c r="A1" s="15" t="s">
        <v>6</v>
      </c>
      <c r="P1" s="67"/>
    </row>
    <row r="2" spans="1:50" s="14" customFormat="1" x14ac:dyDescent="0.2">
      <c r="A2" s="14">
        <f>COUNTA(A5:A365)</f>
        <v>240</v>
      </c>
      <c r="B2" s="14">
        <f t="shared" ref="B2:M2" si="0">SUM(B5:B365)</f>
        <v>208</v>
      </c>
      <c r="C2" s="14">
        <f t="shared" si="0"/>
        <v>203</v>
      </c>
      <c r="D2" s="14">
        <f t="shared" si="0"/>
        <v>21</v>
      </c>
      <c r="F2" s="14">
        <f t="shared" ref="F2" si="1">SUM(F5:F365)</f>
        <v>3</v>
      </c>
      <c r="G2" s="14">
        <f t="shared" si="0"/>
        <v>195</v>
      </c>
      <c r="I2" s="14">
        <f t="shared" si="0"/>
        <v>16</v>
      </c>
      <c r="J2" s="14">
        <f t="shared" si="0"/>
        <v>24</v>
      </c>
      <c r="K2" s="14">
        <f t="shared" si="0"/>
        <v>36</v>
      </c>
      <c r="L2" s="14">
        <f t="shared" si="0"/>
        <v>65</v>
      </c>
      <c r="M2" s="14">
        <f t="shared" si="0"/>
        <v>89</v>
      </c>
      <c r="P2" s="67">
        <f>COUNTIF(P5:P244,"&lt;&gt;infeasible")</f>
        <v>231</v>
      </c>
      <c r="AC2" s="14">
        <f>SUM(AC5:AC244)</f>
        <v>20</v>
      </c>
      <c r="AD2" s="14">
        <f>SUM(AD5:AD244)</f>
        <v>17</v>
      </c>
      <c r="AE2" s="14">
        <f>SUM(AE5:AE244)</f>
        <v>25</v>
      </c>
      <c r="AF2" s="14">
        <f>SUM(AF5:AF244)</f>
        <v>25</v>
      </c>
      <c r="AG2" s="14">
        <f>SUM(AG5:AG244)</f>
        <v>5</v>
      </c>
      <c r="AP2" s="14">
        <f>COUNTIF(AP5:AP235,"=1")</f>
        <v>15</v>
      </c>
      <c r="AQ2" s="14">
        <f t="shared" ref="AQ2:AX2" si="2">COUNTIF(AQ5:AQ235,"=1")</f>
        <v>42</v>
      </c>
      <c r="AR2" s="14">
        <f t="shared" si="2"/>
        <v>72</v>
      </c>
      <c r="AS2" s="14">
        <f t="shared" si="2"/>
        <v>78</v>
      </c>
      <c r="AT2" s="14">
        <f t="shared" si="2"/>
        <v>100</v>
      </c>
      <c r="AU2" s="14">
        <f t="shared" si="2"/>
        <v>119</v>
      </c>
      <c r="AV2" s="14">
        <f t="shared" si="2"/>
        <v>129</v>
      </c>
      <c r="AW2" s="14">
        <f t="shared" si="2"/>
        <v>141</v>
      </c>
      <c r="AX2" s="14">
        <f t="shared" si="2"/>
        <v>150</v>
      </c>
    </row>
    <row r="3" spans="1:50" s="14" customFormat="1" x14ac:dyDescent="0.2">
      <c r="D3" s="14">
        <v>10</v>
      </c>
      <c r="I3" s="14">
        <v>500</v>
      </c>
      <c r="J3" s="14">
        <v>1000</v>
      </c>
      <c r="K3" s="14">
        <v>2000</v>
      </c>
      <c r="L3" s="14">
        <v>5000</v>
      </c>
      <c r="M3" s="14">
        <v>10000</v>
      </c>
      <c r="P3" s="67"/>
      <c r="X3"/>
      <c r="Y3"/>
      <c r="Z3"/>
      <c r="AA3"/>
      <c r="AP3" s="14">
        <v>1</v>
      </c>
      <c r="AQ3" s="14">
        <v>10</v>
      </c>
      <c r="AR3" s="14">
        <v>60</v>
      </c>
      <c r="AS3" s="14">
        <v>100</v>
      </c>
      <c r="AT3" s="14">
        <v>300</v>
      </c>
      <c r="AU3" s="14">
        <v>600</v>
      </c>
      <c r="AV3" s="14">
        <v>1000</v>
      </c>
      <c r="AW3" s="14">
        <v>1800</v>
      </c>
      <c r="AX3" s="14">
        <v>3599</v>
      </c>
    </row>
    <row r="4" spans="1:50" s="14" customFormat="1" x14ac:dyDescent="0.2">
      <c r="A4" s="18" t="s">
        <v>179</v>
      </c>
      <c r="B4" s="18" t="s">
        <v>586</v>
      </c>
      <c r="C4" s="18" t="s">
        <v>6040</v>
      </c>
      <c r="D4" s="18" t="s">
        <v>6029</v>
      </c>
      <c r="E4" s="18" t="s">
        <v>6036</v>
      </c>
      <c r="F4" s="18" t="s">
        <v>6024</v>
      </c>
      <c r="G4" s="18" t="s">
        <v>6039</v>
      </c>
      <c r="H4" s="18" t="s">
        <v>6038</v>
      </c>
      <c r="I4" s="15" t="s">
        <v>904</v>
      </c>
      <c r="J4" s="15" t="s">
        <v>902</v>
      </c>
      <c r="K4" s="15" t="s">
        <v>903</v>
      </c>
      <c r="L4" s="15" t="s">
        <v>1774</v>
      </c>
      <c r="M4" s="15" t="s">
        <v>1033</v>
      </c>
      <c r="N4" s="18" t="s">
        <v>178</v>
      </c>
      <c r="O4" s="18" t="s">
        <v>587</v>
      </c>
      <c r="P4" s="68" t="s">
        <v>588</v>
      </c>
      <c r="Q4" s="64" t="s">
        <v>1768</v>
      </c>
      <c r="R4" s="64" t="s">
        <v>1769</v>
      </c>
      <c r="S4" s="64" t="s">
        <v>1770</v>
      </c>
      <c r="T4" s="64" t="s">
        <v>1771</v>
      </c>
      <c r="U4" s="64" t="s">
        <v>1772</v>
      </c>
      <c r="V4" s="64" t="s">
        <v>1773</v>
      </c>
      <c r="X4" t="s">
        <v>1782</v>
      </c>
      <c r="Y4" t="s">
        <v>1783</v>
      </c>
      <c r="Z4" t="s">
        <v>1820</v>
      </c>
      <c r="AA4" t="s">
        <v>1821</v>
      </c>
      <c r="AB4" s="18"/>
      <c r="AC4" s="18" t="s">
        <v>6028</v>
      </c>
      <c r="AD4" s="18" t="s">
        <v>6027</v>
      </c>
      <c r="AE4" s="18" t="s">
        <v>6026</v>
      </c>
      <c r="AF4" s="18" t="s">
        <v>6003</v>
      </c>
      <c r="AG4" s="18" t="s">
        <v>6025</v>
      </c>
      <c r="AH4" s="18"/>
      <c r="AI4" s="18"/>
      <c r="AJ4" t="s">
        <v>1836</v>
      </c>
      <c r="AK4" t="s">
        <v>1837</v>
      </c>
      <c r="AL4" s="18"/>
      <c r="AM4" t="s">
        <v>1790</v>
      </c>
      <c r="AN4" t="s">
        <v>1791</v>
      </c>
      <c r="AO4" s="18"/>
      <c r="AP4" s="18" t="str">
        <f t="shared" ref="AP4:AX4" si="3">"&lt;= "&amp;AP3&amp;" secs"</f>
        <v>&lt;= 1 secs</v>
      </c>
      <c r="AQ4" s="18" t="str">
        <f t="shared" si="3"/>
        <v>&lt;= 10 secs</v>
      </c>
      <c r="AR4" s="18" t="str">
        <f t="shared" si="3"/>
        <v>&lt;= 60 secs</v>
      </c>
      <c r="AS4" s="18" t="str">
        <f t="shared" si="3"/>
        <v>&lt;= 100 secs</v>
      </c>
      <c r="AT4" s="18" t="str">
        <f t="shared" si="3"/>
        <v>&lt;= 300 secs</v>
      </c>
      <c r="AU4" s="18" t="str">
        <f t="shared" si="3"/>
        <v>&lt;= 600 secs</v>
      </c>
      <c r="AV4" s="18" t="str">
        <f t="shared" si="3"/>
        <v>&lt;= 1000 secs</v>
      </c>
      <c r="AW4" s="18" t="str">
        <f t="shared" si="3"/>
        <v>&lt;= 1800 secs</v>
      </c>
      <c r="AX4" s="18" t="str">
        <f t="shared" si="3"/>
        <v>&lt;= 3599 secs</v>
      </c>
    </row>
    <row r="5" spans="1:50" x14ac:dyDescent="0.2">
      <c r="A5" s="63" t="s">
        <v>125</v>
      </c>
      <c r="B5" s="17">
        <f>IF(OR($P5="infeasible",$P5="?"),0,IF(OR(ABS($P5-$O5)&lt;0.00001,$F5=1),0,1))</f>
        <v>1</v>
      </c>
      <c r="C5" s="17">
        <f>IF($B5=0,0,IF(ABS($P5-$Y5)&lt;0.00001,0,1))</f>
        <v>1</v>
      </c>
      <c r="D5" s="17">
        <f>IF(AND(AK5&lt;&gt;"",AK5&lt;=$D$3),1,0)</f>
        <v>0</v>
      </c>
      <c r="E5" s="17"/>
      <c r="F5" s="63"/>
      <c r="G5" s="17">
        <f>IF(1-C5+D5&gt;=1,0,1)</f>
        <v>1</v>
      </c>
      <c r="H5" s="17"/>
      <c r="I5" s="14">
        <f>IF(AND($B5=1,$Q5&lt;=I$3,$U5&lt;=I$3),1,0)</f>
        <v>0</v>
      </c>
      <c r="J5" s="14">
        <f>IF(AND($B5=1,$Q5&lt;=J$3,$U5&lt;=J$3),1,0)</f>
        <v>0</v>
      </c>
      <c r="K5" s="14">
        <f>IF(AND($B5=1,$Q5&lt;=K$3,$U5&lt;=K$3),1,0)</f>
        <v>0</v>
      </c>
      <c r="L5" s="14">
        <f>IF(AND($B5=1,$Q5&lt;=L$3,$U5&lt;=L$3),1,0)</f>
        <v>0</v>
      </c>
      <c r="M5" s="14">
        <f>IF(AND($B5=1,$Q5&lt;=M$3,$U5&lt;=M$3),1,0)</f>
        <v>0</v>
      </c>
      <c r="N5" s="63" t="s">
        <v>1766</v>
      </c>
      <c r="O5">
        <v>1.5664076455877101</v>
      </c>
      <c r="P5" s="69">
        <v>302</v>
      </c>
      <c r="Q5" s="65">
        <v>18380</v>
      </c>
      <c r="R5" s="65">
        <v>18318</v>
      </c>
      <c r="S5" s="65">
        <v>62</v>
      </c>
      <c r="T5" s="65">
        <v>0</v>
      </c>
      <c r="U5" s="65">
        <v>576</v>
      </c>
      <c r="V5" s="65">
        <v>109706</v>
      </c>
      <c r="X5">
        <f>VLOOKUP($A5,cleaning_log!$A$2:$ZZ$10000,MATCH(X$4,cleaning_log!$A$2:$ZZ$2,0),0)</f>
        <v>1.5664076455877101</v>
      </c>
      <c r="Y5">
        <f>VLOOKUP($A5,cleaning_log!$A$2:$ZZ$10000,MATCH(Y$4,cleaning_log!$A$2:$ZZ$2,0),0)</f>
        <v>124.122995904763</v>
      </c>
      <c r="Z5">
        <f>VLOOKUP($A5,cleaning_log!$A$2:$ZZ$10000,MATCH(Z$4,cleaning_log!$A$2:$ZZ$2,0),0)</f>
        <v>302</v>
      </c>
      <c r="AA5">
        <f>VLOOKUP($A5,cleaning_log!$A$2:$ZZ$10000,MATCH(AA$4,cleaning_log!$A$2:$ZZ$2,0),0)</f>
        <v>302</v>
      </c>
      <c r="AC5">
        <f>IF(P5="infeasible",0,IF(ABS(O5-P5)&lt;0.0000001,1,0))</f>
        <v>0</v>
      </c>
      <c r="AD5">
        <f>IF(P5="infeasible",0,IF(ABS(O5-P5)&lt;0.0001*ABS(P5),1,0))</f>
        <v>0</v>
      </c>
      <c r="AE5">
        <f>IF(AC5+AD5=0,0,1)</f>
        <v>0</v>
      </c>
      <c r="AF5">
        <f>IF(P5="infeasible",0,IF(ABS(Y5-P5)&lt;0.00001,1,0))</f>
        <v>0</v>
      </c>
      <c r="AG5">
        <f t="shared" ref="AG5:AG40" si="4">IF(AF5=0,0,IF(AC5=1,0,1))</f>
        <v>0</v>
      </c>
      <c r="AJ5">
        <f>VLOOKUP($A5,cleaning_log!$A$2:$ZZ$10000,MATCH(AJ$4,cleaning_log!$A$2:$ZZ$2,0),0)</f>
        <v>5048.5714289999996</v>
      </c>
      <c r="AK5">
        <f>VLOOKUP($A5,cleaning_log!$A$2:$ZZ$10000,MATCH(AK$4,cleaning_log!$A$2:$ZZ$2,0),0)</f>
        <v>924.14285710000001</v>
      </c>
      <c r="AM5">
        <f>VLOOKUP($A5,cleaning_log!$A$2:$ZZ$10000,MATCH(AM$4,cleaning_log!$A$2:$ZZ$2,0),0)</f>
        <v>66.241</v>
      </c>
      <c r="AN5">
        <f>VLOOKUP($A5,cleaning_log!$A$2:$ZZ$10000,MATCH(AN$4,cleaning_log!$A$2:$ZZ$2,0),0)</f>
        <v>39.106999999999999</v>
      </c>
      <c r="AP5">
        <f t="shared" ref="AP5:AQ18" si="5">IF($AN5&lt;=AP$3+0.001,1,0)</f>
        <v>0</v>
      </c>
      <c r="AQ5">
        <f>IF($AN5&lt;=AQ$3+0.001,1,0)</f>
        <v>0</v>
      </c>
      <c r="AR5">
        <f t="shared" ref="AR5:AX18" si="6">IF($AN5&lt;=AR$3+0.001,1,0)</f>
        <v>1</v>
      </c>
      <c r="AS5">
        <f t="shared" si="6"/>
        <v>1</v>
      </c>
      <c r="AT5">
        <f t="shared" si="6"/>
        <v>1</v>
      </c>
      <c r="AU5">
        <f t="shared" si="6"/>
        <v>1</v>
      </c>
      <c r="AV5">
        <f t="shared" si="6"/>
        <v>1</v>
      </c>
      <c r="AW5">
        <f t="shared" si="6"/>
        <v>1</v>
      </c>
      <c r="AX5">
        <f t="shared" si="6"/>
        <v>1</v>
      </c>
    </row>
    <row r="6" spans="1:50" x14ac:dyDescent="0.2">
      <c r="A6" s="63" t="s">
        <v>203</v>
      </c>
      <c r="B6" s="17">
        <f>IF(OR($P6="infeasible",$P6="?"),0,IF(OR(ABS($P6-$O6)&lt;0.00001,$F6=1),0,1))</f>
        <v>1</v>
      </c>
      <c r="C6" s="17">
        <f>IF($B6=0,0,IF(ABS($P6-$Y6)&lt;0.00001,0,1))</f>
        <v>1</v>
      </c>
      <c r="D6" s="17">
        <f>IF(AND(AK6&lt;&gt;"",AK6&lt;=$D$3),1,0)</f>
        <v>0</v>
      </c>
      <c r="E6" s="17"/>
      <c r="F6" s="63"/>
      <c r="G6" s="17">
        <f t="shared" ref="G6:G69" si="7">IF(1-C6+D6&gt;=1,0,1)</f>
        <v>1</v>
      </c>
      <c r="H6" s="17"/>
      <c r="I6" s="14">
        <f>IF(AND($B6=1,$Q6&lt;=I$3,$U6&lt;=I$3),1,0)</f>
        <v>0</v>
      </c>
      <c r="J6" s="14">
        <f>IF(AND($B6=1,$Q6&lt;=J$3,$U6&lt;=J$3),1,0)</f>
        <v>0</v>
      </c>
      <c r="K6" s="14">
        <f>IF(AND($B6=1,$Q6&lt;=K$3,$U6&lt;=K$3),1,0)</f>
        <v>0</v>
      </c>
      <c r="L6" s="14">
        <f>IF(AND($B6=1,$Q6&lt;=L$3,$U6&lt;=L$3),1,0)</f>
        <v>1</v>
      </c>
      <c r="M6" s="14">
        <f>IF(AND($B6=1,$Q6&lt;=M$3,$U6&lt;=M$3),1,0)</f>
        <v>1</v>
      </c>
      <c r="N6" s="63" t="s">
        <v>1766</v>
      </c>
      <c r="O6">
        <v>2879.0656868536698</v>
      </c>
      <c r="P6" s="70">
        <v>3311.1799841000002</v>
      </c>
      <c r="Q6" s="65">
        <v>2013</v>
      </c>
      <c r="R6" s="65">
        <v>1464</v>
      </c>
      <c r="S6" s="65">
        <v>183</v>
      </c>
      <c r="T6" s="65">
        <v>366</v>
      </c>
      <c r="U6" s="65">
        <v>233</v>
      </c>
      <c r="V6" s="65">
        <v>2745</v>
      </c>
      <c r="X6">
        <f>VLOOKUP($A6,cleaning_log!$A$2:$ZZ$10000,MATCH(X$4,cleaning_log!$A$2:$ZZ$2,0),0)</f>
        <v>2879.0656868536698</v>
      </c>
      <c r="Y6">
        <f>VLOOKUP($A6,cleaning_log!$A$2:$ZZ$10000,MATCH(Y$4,cleaning_log!$A$2:$ZZ$2,0),0)</f>
        <v>2879.0656868536698</v>
      </c>
      <c r="Z6">
        <f>VLOOKUP($A6,cleaning_log!$A$2:$ZZ$10000,MATCH(Z$4,cleaning_log!$A$2:$ZZ$2,0),0)</f>
        <v>3312.2799911349898</v>
      </c>
      <c r="AA6">
        <f>VLOOKUP($A6,cleaning_log!$A$2:$ZZ$10000,MATCH(AA$4,cleaning_log!$A$2:$ZZ$2,0),0)</f>
        <v>3312.2799911349898</v>
      </c>
      <c r="AC6">
        <f t="shared" ref="AC6:AC69" si="8">IF(P6="infeasible",0,IF(ABS(O6-P6)&lt;0.0000001,1,0))</f>
        <v>0</v>
      </c>
      <c r="AD6">
        <f t="shared" ref="AD6:AD69" si="9">IF(P6="infeasible",0,IF(ABS(O6-P6)&lt;0.0001*ABS(P6),1,0))</f>
        <v>0</v>
      </c>
      <c r="AE6">
        <f t="shared" ref="AE6:AE69" si="10">IF(AC6+AD6=0,0,1)</f>
        <v>0</v>
      </c>
      <c r="AF6">
        <f t="shared" ref="AF6:AF69" si="11">IF(P6="infeasible",0,IF(ABS(Y6-P6)&lt;0.00001,1,0))</f>
        <v>0</v>
      </c>
      <c r="AG6">
        <f t="shared" si="4"/>
        <v>0</v>
      </c>
      <c r="AJ6">
        <f>VLOOKUP($A6,cleaning_log!$A$2:$ZZ$10000,MATCH(AJ$4,cleaning_log!$A$2:$ZZ$2,0),0)</f>
        <v>1093359.429</v>
      </c>
      <c r="AK6">
        <f>VLOOKUP($A6,cleaning_log!$A$2:$ZZ$10000,MATCH(AK$4,cleaning_log!$A$2:$ZZ$2,0),0)</f>
        <v>1076666.429</v>
      </c>
      <c r="AM6">
        <f>VLOOKUP($A6,cleaning_log!$A$2:$ZZ$10000,MATCH(AM$4,cleaning_log!$A$2:$ZZ$2,0),0)</f>
        <v>3600</v>
      </c>
      <c r="AN6">
        <f>VLOOKUP($A6,cleaning_log!$A$2:$ZZ$10000,MATCH(AN$4,cleaning_log!$A$2:$ZZ$2,0),0)</f>
        <v>3600</v>
      </c>
      <c r="AP6">
        <f t="shared" si="5"/>
        <v>0</v>
      </c>
      <c r="AQ6">
        <f t="shared" si="5"/>
        <v>0</v>
      </c>
      <c r="AR6">
        <f t="shared" si="6"/>
        <v>0</v>
      </c>
      <c r="AS6">
        <f t="shared" si="6"/>
        <v>0</v>
      </c>
      <c r="AT6">
        <f t="shared" si="6"/>
        <v>0</v>
      </c>
      <c r="AU6">
        <f t="shared" si="6"/>
        <v>0</v>
      </c>
      <c r="AV6">
        <f t="shared" si="6"/>
        <v>0</v>
      </c>
      <c r="AW6">
        <f t="shared" si="6"/>
        <v>0</v>
      </c>
      <c r="AX6">
        <f t="shared" si="6"/>
        <v>0</v>
      </c>
    </row>
    <row r="7" spans="1:50" hidden="1" x14ac:dyDescent="0.2">
      <c r="A7" s="63" t="s">
        <v>1619</v>
      </c>
      <c r="B7" s="17">
        <f>IF(OR($P7="infeasible",$P7="?"),0,IF(OR(ABS($P7-$O7)&lt;0.00001,$F7=1),0,1))</f>
        <v>0</v>
      </c>
      <c r="C7" s="17">
        <f>IF($B7=0,0,IF(ABS($P7-$Y7)&lt;0.00001,0,1))</f>
        <v>0</v>
      </c>
      <c r="D7" s="17">
        <f>IF(AND(AK7&lt;&gt;"",AK7&lt;=$D$3),1,0)</f>
        <v>0</v>
      </c>
      <c r="E7" s="17"/>
      <c r="F7" s="63"/>
      <c r="G7" s="17">
        <f t="shared" si="7"/>
        <v>0</v>
      </c>
      <c r="H7" s="17"/>
      <c r="I7" s="14">
        <f>IF(AND($B7=1,$Q7&lt;=I$3,$U7&lt;=I$3),1,0)</f>
        <v>0</v>
      </c>
      <c r="J7" s="14">
        <f>IF(AND($B7=1,$Q7&lt;=J$3,$U7&lt;=J$3),1,0)</f>
        <v>0</v>
      </c>
      <c r="K7" s="14">
        <f>IF(AND($B7=1,$Q7&lt;=K$3,$U7&lt;=K$3),1,0)</f>
        <v>0</v>
      </c>
      <c r="L7" s="14">
        <f>IF(AND($B7=1,$Q7&lt;=L$3,$U7&lt;=L$3),1,0)</f>
        <v>0</v>
      </c>
      <c r="M7" s="14">
        <f>IF(AND($B7=1,$Q7&lt;=M$3,$U7&lt;=M$3),1,0)</f>
        <v>0</v>
      </c>
      <c r="N7" s="63" t="s">
        <v>1766</v>
      </c>
      <c r="O7">
        <v>0</v>
      </c>
      <c r="P7" s="69">
        <v>0</v>
      </c>
      <c r="Q7" s="65">
        <v>28926</v>
      </c>
      <c r="R7" s="65">
        <v>28926</v>
      </c>
      <c r="S7" s="65">
        <v>0</v>
      </c>
      <c r="T7" s="65">
        <v>0</v>
      </c>
      <c r="U7" s="65">
        <v>23294</v>
      </c>
      <c r="V7" s="65">
        <v>268350</v>
      </c>
      <c r="X7">
        <f>VLOOKUP($A7,cleaning_log!$A$2:$ZZ$10000,MATCH(X$4,cleaning_log!$A$2:$ZZ$2,0),0)</f>
        <v>0</v>
      </c>
      <c r="Y7">
        <f>VLOOKUP($A7,cleaning_log!$A$2:$ZZ$10000,MATCH(Y$4,cleaning_log!$A$2:$ZZ$2,0),0)</f>
        <v>0</v>
      </c>
      <c r="Z7">
        <f>VLOOKUP($A7,cleaning_log!$A$2:$ZZ$10000,MATCH(Z$4,cleaning_log!$A$2:$ZZ$2,0),0)</f>
        <v>1</v>
      </c>
      <c r="AA7">
        <f>VLOOKUP($A7,cleaning_log!$A$2:$ZZ$10000,MATCH(AA$4,cleaning_log!$A$2:$ZZ$2,0),0)</f>
        <v>0</v>
      </c>
      <c r="AC7">
        <f t="shared" si="8"/>
        <v>1</v>
      </c>
      <c r="AD7">
        <f t="shared" si="9"/>
        <v>0</v>
      </c>
      <c r="AE7">
        <f t="shared" si="10"/>
        <v>1</v>
      </c>
      <c r="AF7">
        <f t="shared" si="11"/>
        <v>1</v>
      </c>
      <c r="AG7">
        <f t="shared" si="4"/>
        <v>0</v>
      </c>
      <c r="AJ7">
        <f>VLOOKUP($A7,cleaning_log!$A$2:$ZZ$10000,MATCH(AJ$4,cleaning_log!$A$2:$ZZ$2,0),0)</f>
        <v>22559.85714</v>
      </c>
      <c r="AK7">
        <f>VLOOKUP($A7,cleaning_log!$A$2:$ZZ$10000,MATCH(AK$4,cleaning_log!$A$2:$ZZ$2,0),0)</f>
        <v>23601.71429</v>
      </c>
      <c r="AM7">
        <f>VLOOKUP($A7,cleaning_log!$A$2:$ZZ$10000,MATCH(AM$4,cleaning_log!$A$2:$ZZ$2,0),0)</f>
        <v>3600.0039999999999</v>
      </c>
      <c r="AN7">
        <f>VLOOKUP($A7,cleaning_log!$A$2:$ZZ$10000,MATCH(AN$4,cleaning_log!$A$2:$ZZ$2,0),0)</f>
        <v>1699.912</v>
      </c>
      <c r="AP7">
        <f t="shared" si="5"/>
        <v>0</v>
      </c>
      <c r="AQ7">
        <f t="shared" si="5"/>
        <v>0</v>
      </c>
      <c r="AR7">
        <f t="shared" si="6"/>
        <v>0</v>
      </c>
      <c r="AS7">
        <f t="shared" si="6"/>
        <v>0</v>
      </c>
      <c r="AT7">
        <f t="shared" si="6"/>
        <v>0</v>
      </c>
      <c r="AU7">
        <f t="shared" si="6"/>
        <v>0</v>
      </c>
      <c r="AV7">
        <f t="shared" si="6"/>
        <v>0</v>
      </c>
      <c r="AW7">
        <f t="shared" si="6"/>
        <v>1</v>
      </c>
      <c r="AX7">
        <f t="shared" si="6"/>
        <v>1</v>
      </c>
    </row>
    <row r="8" spans="1:50" x14ac:dyDescent="0.2">
      <c r="A8" s="63" t="s">
        <v>211</v>
      </c>
      <c r="B8" s="17">
        <f>IF(OR($P8="infeasible",$P8="?"),0,IF(OR(ABS($P8-$O8)&lt;0.00001,$F8=1),0,1))</f>
        <v>1</v>
      </c>
      <c r="C8" s="17">
        <f>IF($B8=0,0,IF(ABS($P8-$Y8)&lt;0.00001,0,1))</f>
        <v>1</v>
      </c>
      <c r="D8" s="17">
        <f>IF(AND(AK8&lt;&gt;"",AK8&lt;=$D$3),1,0)</f>
        <v>0</v>
      </c>
      <c r="E8" s="17"/>
      <c r="F8" s="63"/>
      <c r="G8" s="17">
        <f t="shared" si="7"/>
        <v>1</v>
      </c>
      <c r="H8" s="17"/>
      <c r="I8" s="14">
        <f>IF(AND($B8=1,$Q8&lt;=I$3,$U8&lt;=I$3),1,0)</f>
        <v>0</v>
      </c>
      <c r="J8" s="14">
        <f>IF(AND($B8=1,$Q8&lt;=J$3,$U8&lt;=J$3),1,0)</f>
        <v>0</v>
      </c>
      <c r="K8" s="14">
        <f>IF(AND($B8=1,$Q8&lt;=K$3,$U8&lt;=K$3),1,0)</f>
        <v>0</v>
      </c>
      <c r="L8" s="14">
        <f>IF(AND($B8=1,$Q8&lt;=L$3,$U8&lt;=L$3),1,0)</f>
        <v>0</v>
      </c>
      <c r="M8" s="14">
        <f>IF(AND($B8=1,$Q8&lt;=M$3,$U8&lt;=M$3),1,0)</f>
        <v>0</v>
      </c>
      <c r="N8" s="63" t="s">
        <v>1766</v>
      </c>
      <c r="O8">
        <v>-264.60165055174099</v>
      </c>
      <c r="P8" s="69">
        <v>-41</v>
      </c>
      <c r="Q8" s="65">
        <v>26871</v>
      </c>
      <c r="R8" s="65">
        <v>13300</v>
      </c>
      <c r="S8" s="65">
        <v>0</v>
      </c>
      <c r="T8" s="65">
        <v>13571</v>
      </c>
      <c r="U8" s="65">
        <v>53467</v>
      </c>
      <c r="V8" s="65">
        <v>199175</v>
      </c>
      <c r="X8">
        <f>VLOOKUP($A8,cleaning_log!$A$2:$ZZ$10000,MATCH(X$4,cleaning_log!$A$2:$ZZ$2,0),0)</f>
        <v>-264.60165055174099</v>
      </c>
      <c r="Y8">
        <f>VLOOKUP($A8,cleaning_log!$A$2:$ZZ$10000,MATCH(Y$4,cleaning_log!$A$2:$ZZ$2,0),0)</f>
        <v>-255.598177777904</v>
      </c>
      <c r="Z8">
        <f>VLOOKUP($A8,cleaning_log!$A$2:$ZZ$10000,MATCH(Z$4,cleaning_log!$A$2:$ZZ$2,0),0)</f>
        <v>-41</v>
      </c>
      <c r="AA8">
        <f>VLOOKUP($A8,cleaning_log!$A$2:$ZZ$10000,MATCH(AA$4,cleaning_log!$A$2:$ZZ$2,0),0)</f>
        <v>-41</v>
      </c>
      <c r="AC8">
        <f t="shared" si="8"/>
        <v>0</v>
      </c>
      <c r="AD8">
        <f t="shared" si="9"/>
        <v>0</v>
      </c>
      <c r="AE8">
        <f t="shared" si="10"/>
        <v>0</v>
      </c>
      <c r="AF8">
        <f t="shared" si="11"/>
        <v>0</v>
      </c>
      <c r="AG8">
        <f t="shared" si="4"/>
        <v>0</v>
      </c>
      <c r="AJ8">
        <f>VLOOKUP($A8,cleaning_log!$A$2:$ZZ$10000,MATCH(AJ$4,cleaning_log!$A$2:$ZZ$2,0),0)</f>
        <v>12386.85714</v>
      </c>
      <c r="AK8">
        <f>VLOOKUP($A8,cleaning_log!$A$2:$ZZ$10000,MATCH(AK$4,cleaning_log!$A$2:$ZZ$2,0),0)</f>
        <v>4400.1428569999998</v>
      </c>
      <c r="AM8">
        <f>VLOOKUP($A8,cleaning_log!$A$2:$ZZ$10000,MATCH(AM$4,cleaning_log!$A$2:$ZZ$2,0),0)</f>
        <v>157.50800000000001</v>
      </c>
      <c r="AN8">
        <f>VLOOKUP($A8,cleaning_log!$A$2:$ZZ$10000,MATCH(AN$4,cleaning_log!$A$2:$ZZ$2,0),0)</f>
        <v>52.036000000000001</v>
      </c>
      <c r="AP8">
        <f t="shared" si="5"/>
        <v>0</v>
      </c>
      <c r="AQ8">
        <f t="shared" si="5"/>
        <v>0</v>
      </c>
      <c r="AR8">
        <f t="shared" si="6"/>
        <v>1</v>
      </c>
      <c r="AS8">
        <f t="shared" si="6"/>
        <v>1</v>
      </c>
      <c r="AT8">
        <f t="shared" si="6"/>
        <v>1</v>
      </c>
      <c r="AU8">
        <f t="shared" si="6"/>
        <v>1</v>
      </c>
      <c r="AV8">
        <f t="shared" si="6"/>
        <v>1</v>
      </c>
      <c r="AW8">
        <f t="shared" si="6"/>
        <v>1</v>
      </c>
      <c r="AX8">
        <f t="shared" si="6"/>
        <v>1</v>
      </c>
    </row>
    <row r="9" spans="1:50" x14ac:dyDescent="0.2">
      <c r="A9" s="63" t="s">
        <v>1620</v>
      </c>
      <c r="B9" s="17">
        <f>IF(OR($P9="infeasible",$P9="?"),0,IF(OR(ABS($P9-$O9)&lt;0.00001,$F9=1),0,1))</f>
        <v>1</v>
      </c>
      <c r="C9" s="17">
        <f>IF($B9=0,0,IF(ABS($P9-$Y9)&lt;0.00001,0,1))</f>
        <v>1</v>
      </c>
      <c r="D9" s="17">
        <f>IF(AND(AK9&lt;&gt;"",AK9&lt;=$D$3),1,0)</f>
        <v>0</v>
      </c>
      <c r="E9" s="17"/>
      <c r="F9" s="63"/>
      <c r="G9" s="17">
        <f t="shared" si="7"/>
        <v>1</v>
      </c>
      <c r="H9" s="17"/>
      <c r="I9" s="14">
        <f>IF(AND($B9=1,$Q9&lt;=I$3,$U9&lt;=I$3),1,0)</f>
        <v>1</v>
      </c>
      <c r="J9" s="14">
        <f>IF(AND($B9=1,$Q9&lt;=J$3,$U9&lt;=J$3),1,0)</f>
        <v>1</v>
      </c>
      <c r="K9" s="14">
        <f>IF(AND($B9=1,$Q9&lt;=K$3,$U9&lt;=K$3),1,0)</f>
        <v>1</v>
      </c>
      <c r="L9" s="14">
        <f>IF(AND($B9=1,$Q9&lt;=L$3,$U9&lt;=L$3),1,0)</f>
        <v>1</v>
      </c>
      <c r="M9" s="14">
        <f>IF(AND($B9=1,$Q9&lt;=M$3,$U9&lt;=M$3),1,0)</f>
        <v>1</v>
      </c>
      <c r="N9" s="63" t="s">
        <v>1766</v>
      </c>
      <c r="O9">
        <v>183.362554973822</v>
      </c>
      <c r="P9" s="70">
        <v>211.99999999999801</v>
      </c>
      <c r="Q9" s="65">
        <v>156</v>
      </c>
      <c r="R9" s="65">
        <v>130</v>
      </c>
      <c r="S9" s="65">
        <v>0</v>
      </c>
      <c r="T9" s="65">
        <v>26</v>
      </c>
      <c r="U9" s="65">
        <v>161</v>
      </c>
      <c r="V9" s="65">
        <v>3720</v>
      </c>
      <c r="X9">
        <f>VLOOKUP($A9,cleaning_log!$A$2:$ZZ$10000,MATCH(X$4,cleaning_log!$A$2:$ZZ$2,0),0)</f>
        <v>183.362554973822</v>
      </c>
      <c r="Y9">
        <f>VLOOKUP($A9,cleaning_log!$A$2:$ZZ$10000,MATCH(Y$4,cleaning_log!$A$2:$ZZ$2,0),0)</f>
        <v>183.36255497382101</v>
      </c>
      <c r="Z9">
        <f>VLOOKUP($A9,cleaning_log!$A$2:$ZZ$10000,MATCH(Z$4,cleaning_log!$A$2:$ZZ$2,0),0)</f>
        <v>211.99999866666599</v>
      </c>
      <c r="AA9">
        <f>VLOOKUP($A9,cleaning_log!$A$2:$ZZ$10000,MATCH(AA$4,cleaning_log!$A$2:$ZZ$2,0),0)</f>
        <v>211.999999021299</v>
      </c>
      <c r="AC9">
        <f t="shared" si="8"/>
        <v>0</v>
      </c>
      <c r="AD9">
        <f t="shared" si="9"/>
        <v>0</v>
      </c>
      <c r="AE9">
        <f t="shared" si="10"/>
        <v>0</v>
      </c>
      <c r="AF9">
        <f t="shared" si="11"/>
        <v>0</v>
      </c>
      <c r="AG9">
        <f t="shared" si="4"/>
        <v>0</v>
      </c>
      <c r="AJ9">
        <f>VLOOKUP($A9,cleaning_log!$A$2:$ZZ$10000,MATCH(AJ$4,cleaning_log!$A$2:$ZZ$2,0),0)</f>
        <v>3210044.2859999998</v>
      </c>
      <c r="AK9">
        <f>VLOOKUP($A9,cleaning_log!$A$2:$ZZ$10000,MATCH(AK$4,cleaning_log!$A$2:$ZZ$2,0),0)</f>
        <v>3178780</v>
      </c>
      <c r="AM9">
        <f>VLOOKUP($A9,cleaning_log!$A$2:$ZZ$10000,MATCH(AM$4,cleaning_log!$A$2:$ZZ$2,0),0)</f>
        <v>3600</v>
      </c>
      <c r="AN9">
        <f>VLOOKUP($A9,cleaning_log!$A$2:$ZZ$10000,MATCH(AN$4,cleaning_log!$A$2:$ZZ$2,0),0)</f>
        <v>3600</v>
      </c>
      <c r="AP9">
        <f t="shared" si="5"/>
        <v>0</v>
      </c>
      <c r="AQ9">
        <f t="shared" si="5"/>
        <v>0</v>
      </c>
      <c r="AR9">
        <f t="shared" si="6"/>
        <v>0</v>
      </c>
      <c r="AS9">
        <f t="shared" si="6"/>
        <v>0</v>
      </c>
      <c r="AT9">
        <f t="shared" si="6"/>
        <v>0</v>
      </c>
      <c r="AU9">
        <f t="shared" si="6"/>
        <v>0</v>
      </c>
      <c r="AV9">
        <f t="shared" si="6"/>
        <v>0</v>
      </c>
      <c r="AW9">
        <f t="shared" si="6"/>
        <v>0</v>
      </c>
      <c r="AX9">
        <f t="shared" si="6"/>
        <v>0</v>
      </c>
    </row>
    <row r="10" spans="1:50" x14ac:dyDescent="0.2">
      <c r="A10" s="63" t="s">
        <v>136</v>
      </c>
      <c r="B10" s="17">
        <f>IF(OR($P10="infeasible",$P10="?"),0,IF(OR(ABS($P10-$O10)&lt;0.00001,$F10=1),0,1))</f>
        <v>1</v>
      </c>
      <c r="C10" s="17">
        <f>IF($B10=0,0,IF(ABS($P10-$Y10)&lt;0.00001,0,1))</f>
        <v>1</v>
      </c>
      <c r="D10" s="17">
        <f>IF(AND(AK10&lt;&gt;"",AK10&lt;=$D$3),1,0)</f>
        <v>0</v>
      </c>
      <c r="E10" s="17"/>
      <c r="F10" s="63"/>
      <c r="G10" s="17">
        <f t="shared" si="7"/>
        <v>1</v>
      </c>
      <c r="H10" s="17"/>
      <c r="I10" s="14">
        <f>IF(AND($B10=1,$Q10&lt;=I$3,$U10&lt;=I$3),1,0)</f>
        <v>0</v>
      </c>
      <c r="J10" s="14">
        <f>IF(AND($B10=1,$Q10&lt;=J$3,$U10&lt;=J$3),1,0)</f>
        <v>0</v>
      </c>
      <c r="K10" s="14">
        <f>IF(AND($B10=1,$Q10&lt;=K$3,$U10&lt;=K$3),1,0)</f>
        <v>0</v>
      </c>
      <c r="L10" s="14">
        <f>IF(AND($B10=1,$Q10&lt;=L$3,$U10&lt;=L$3),1,0)</f>
        <v>0</v>
      </c>
      <c r="M10" s="14">
        <f>IF(AND($B10=1,$Q10&lt;=M$3,$U10&lt;=M$3),1,0)</f>
        <v>0</v>
      </c>
      <c r="N10" s="63" t="s">
        <v>1766</v>
      </c>
      <c r="O10">
        <v>81.243198846264207</v>
      </c>
      <c r="P10" s="70">
        <v>90.009878614000002</v>
      </c>
      <c r="Q10" s="65">
        <v>48738</v>
      </c>
      <c r="R10" s="65">
        <v>46667</v>
      </c>
      <c r="S10" s="65">
        <v>106</v>
      </c>
      <c r="T10" s="65">
        <v>1965</v>
      </c>
      <c r="U10" s="65">
        <v>21732</v>
      </c>
      <c r="V10" s="65">
        <v>257532</v>
      </c>
      <c r="X10">
        <f>VLOOKUP($A10,cleaning_log!$A$2:$ZZ$10000,MATCH(X$4,cleaning_log!$A$2:$ZZ$2,0),0)</f>
        <v>81.243198846264207</v>
      </c>
      <c r="Y10">
        <f>VLOOKUP($A10,cleaning_log!$A$2:$ZZ$10000,MATCH(Y$4,cleaning_log!$A$2:$ZZ$2,0),0)</f>
        <v>81.302232635287993</v>
      </c>
      <c r="Z10">
        <f>VLOOKUP($A10,cleaning_log!$A$2:$ZZ$10000,MATCH(Z$4,cleaning_log!$A$2:$ZZ$2,0),0)</f>
        <v>90.009882749970004</v>
      </c>
      <c r="AA10">
        <f>VLOOKUP($A10,cleaning_log!$A$2:$ZZ$10000,MATCH(AA$4,cleaning_log!$A$2:$ZZ$2,0),0)</f>
        <v>90.009880128979901</v>
      </c>
      <c r="AC10">
        <f t="shared" si="8"/>
        <v>0</v>
      </c>
      <c r="AD10">
        <f t="shared" si="9"/>
        <v>0</v>
      </c>
      <c r="AE10">
        <f t="shared" si="10"/>
        <v>0</v>
      </c>
      <c r="AF10">
        <f t="shared" si="11"/>
        <v>0</v>
      </c>
      <c r="AG10">
        <f t="shared" si="4"/>
        <v>0</v>
      </c>
      <c r="AJ10">
        <f>VLOOKUP($A10,cleaning_log!$A$2:$ZZ$10000,MATCH(AJ$4,cleaning_log!$A$2:$ZZ$2,0),0)</f>
        <v>11273.71429</v>
      </c>
      <c r="AK10">
        <f>VLOOKUP($A10,cleaning_log!$A$2:$ZZ$10000,MATCH(AK$4,cleaning_log!$A$2:$ZZ$2,0),0)</f>
        <v>13746.57143</v>
      </c>
      <c r="AM10">
        <f>VLOOKUP($A10,cleaning_log!$A$2:$ZZ$10000,MATCH(AM$4,cleaning_log!$A$2:$ZZ$2,0),0)</f>
        <v>2530.1979999999999</v>
      </c>
      <c r="AN10">
        <f>VLOOKUP($A10,cleaning_log!$A$2:$ZZ$10000,MATCH(AN$4,cleaning_log!$A$2:$ZZ$2,0),0)</f>
        <v>1477.251</v>
      </c>
      <c r="AP10">
        <f t="shared" si="5"/>
        <v>0</v>
      </c>
      <c r="AQ10">
        <f t="shared" si="5"/>
        <v>0</v>
      </c>
      <c r="AR10">
        <f t="shared" si="6"/>
        <v>0</v>
      </c>
      <c r="AS10">
        <f t="shared" si="6"/>
        <v>0</v>
      </c>
      <c r="AT10">
        <f t="shared" si="6"/>
        <v>0</v>
      </c>
      <c r="AU10">
        <f t="shared" si="6"/>
        <v>0</v>
      </c>
      <c r="AV10">
        <f t="shared" si="6"/>
        <v>0</v>
      </c>
      <c r="AW10">
        <f t="shared" si="6"/>
        <v>1</v>
      </c>
      <c r="AX10">
        <f t="shared" si="6"/>
        <v>1</v>
      </c>
    </row>
    <row r="11" spans="1:50" x14ac:dyDescent="0.2">
      <c r="A11" s="63" t="s">
        <v>1621</v>
      </c>
      <c r="B11" s="17">
        <f>IF(OR($P11="infeasible",$P11="?"),0,IF(OR(ABS($P11-$O11)&lt;0.00001,$F11=1),0,1))</f>
        <v>1</v>
      </c>
      <c r="C11" s="17">
        <f>IF($B11=0,0,IF(ABS($P11-$Y11)&lt;0.00001,0,1))</f>
        <v>1</v>
      </c>
      <c r="D11" s="17">
        <f>IF(AND(AK11&lt;&gt;"",AK11&lt;=$D$3),1,0)</f>
        <v>0</v>
      </c>
      <c r="E11" s="17"/>
      <c r="F11" s="63"/>
      <c r="G11" s="17">
        <f t="shared" si="7"/>
        <v>1</v>
      </c>
      <c r="H11" s="17"/>
      <c r="I11" s="14">
        <f>IF(AND($B11=1,$Q11&lt;=I$3,$U11&lt;=I$3),1,0)</f>
        <v>0</v>
      </c>
      <c r="J11" s="14">
        <f>IF(AND($B11=1,$Q11&lt;=J$3,$U11&lt;=J$3),1,0)</f>
        <v>0</v>
      </c>
      <c r="K11" s="14">
        <f>IF(AND($B11=1,$Q11&lt;=K$3,$U11&lt;=K$3),1,0)</f>
        <v>0</v>
      </c>
      <c r="L11" s="14">
        <f>IF(AND($B11=1,$Q11&lt;=L$3,$U11&lt;=L$3),1,0)</f>
        <v>1</v>
      </c>
      <c r="M11" s="14">
        <f>IF(AND($B11=1,$Q11&lt;=M$3,$U11&lt;=M$3),1,0)</f>
        <v>1</v>
      </c>
      <c r="N11" s="63" t="s">
        <v>1767</v>
      </c>
      <c r="O11">
        <v>2866.8562499999898</v>
      </c>
      <c r="P11" s="71">
        <v>24544.25</v>
      </c>
      <c r="Q11" s="65">
        <v>3872</v>
      </c>
      <c r="R11" s="65">
        <v>288</v>
      </c>
      <c r="S11" s="65">
        <v>0</v>
      </c>
      <c r="T11" s="65">
        <v>3584</v>
      </c>
      <c r="U11" s="65">
        <v>3904</v>
      </c>
      <c r="V11" s="65">
        <v>11408</v>
      </c>
      <c r="X11">
        <f>VLOOKUP($A11,cleaning_log!$A$2:$ZZ$10000,MATCH(X$4,cleaning_log!$A$2:$ZZ$2,0),0)</f>
        <v>2866.8562499999898</v>
      </c>
      <c r="Y11">
        <f>VLOOKUP($A11,cleaning_log!$A$2:$ZZ$10000,MATCH(Y$4,cleaning_log!$A$2:$ZZ$2,0),0)</f>
        <v>4592.5048593175397</v>
      </c>
      <c r="Z11">
        <f>VLOOKUP($A11,cleaning_log!$A$2:$ZZ$10000,MATCH(Z$4,cleaning_log!$A$2:$ZZ$2,0),0)</f>
        <v>24580.319999999901</v>
      </c>
      <c r="AA11">
        <f>VLOOKUP($A11,cleaning_log!$A$2:$ZZ$10000,MATCH(AA$4,cleaning_log!$A$2:$ZZ$2,0),0)</f>
        <v>24544.25</v>
      </c>
      <c r="AC11">
        <f t="shared" si="8"/>
        <v>0</v>
      </c>
      <c r="AD11">
        <f t="shared" si="9"/>
        <v>0</v>
      </c>
      <c r="AE11">
        <f t="shared" si="10"/>
        <v>0</v>
      </c>
      <c r="AF11">
        <f t="shared" si="11"/>
        <v>0</v>
      </c>
      <c r="AG11">
        <f t="shared" si="4"/>
        <v>0</v>
      </c>
      <c r="AJ11">
        <f>VLOOKUP($A11,cleaning_log!$A$2:$ZZ$10000,MATCH(AJ$4,cleaning_log!$A$2:$ZZ$2,0),0)</f>
        <v>31063.85714</v>
      </c>
      <c r="AK11">
        <f>VLOOKUP($A11,cleaning_log!$A$2:$ZZ$10000,MATCH(AK$4,cleaning_log!$A$2:$ZZ$2,0),0)</f>
        <v>45539.85714</v>
      </c>
      <c r="AM11">
        <f>VLOOKUP($A11,cleaning_log!$A$2:$ZZ$10000,MATCH(AM$4,cleaning_log!$A$2:$ZZ$2,0),0)</f>
        <v>3600.0010000000002</v>
      </c>
      <c r="AN11">
        <f>VLOOKUP($A11,cleaning_log!$A$2:$ZZ$10000,MATCH(AN$4,cleaning_log!$A$2:$ZZ$2,0),0)</f>
        <v>3600.0010000000002</v>
      </c>
      <c r="AP11">
        <f t="shared" si="5"/>
        <v>0</v>
      </c>
      <c r="AQ11">
        <f t="shared" si="5"/>
        <v>0</v>
      </c>
      <c r="AR11">
        <f t="shared" si="6"/>
        <v>0</v>
      </c>
      <c r="AS11">
        <f t="shared" si="6"/>
        <v>0</v>
      </c>
      <c r="AT11">
        <f t="shared" si="6"/>
        <v>0</v>
      </c>
      <c r="AU11">
        <f t="shared" si="6"/>
        <v>0</v>
      </c>
      <c r="AV11">
        <f t="shared" si="6"/>
        <v>0</v>
      </c>
      <c r="AW11">
        <f t="shared" si="6"/>
        <v>0</v>
      </c>
      <c r="AX11">
        <f t="shared" si="6"/>
        <v>0</v>
      </c>
    </row>
    <row r="12" spans="1:50" x14ac:dyDescent="0.2">
      <c r="A12" s="63" t="s">
        <v>1622</v>
      </c>
      <c r="B12" s="17">
        <f>IF(OR($P12="infeasible",$P12="?"),0,IF(OR(ABS($P12-$O12)&lt;0.00001,$F12=1),0,1))</f>
        <v>1</v>
      </c>
      <c r="C12" s="17">
        <f>IF($B12=0,0,IF(ABS($P12-$Y12)&lt;0.00001,0,1))</f>
        <v>1</v>
      </c>
      <c r="D12" s="17">
        <f>IF(AND(AK12&lt;&gt;"",AK12&lt;=$D$3),1,0)</f>
        <v>0</v>
      </c>
      <c r="E12" s="17"/>
      <c r="F12" s="63"/>
      <c r="G12" s="17">
        <f t="shared" si="7"/>
        <v>1</v>
      </c>
      <c r="H12" s="17"/>
      <c r="I12" s="14">
        <f>IF(AND($B12=1,$Q12&lt;=I$3,$U12&lt;=I$3),1,0)</f>
        <v>0</v>
      </c>
      <c r="J12" s="14">
        <f>IF(AND($B12=1,$Q12&lt;=J$3,$U12&lt;=J$3),1,0)</f>
        <v>0</v>
      </c>
      <c r="K12" s="14">
        <f>IF(AND($B12=1,$Q12&lt;=K$3,$U12&lt;=K$3),1,0)</f>
        <v>0</v>
      </c>
      <c r="L12" s="14">
        <f>IF(AND($B12=1,$Q12&lt;=L$3,$U12&lt;=L$3),1,0)</f>
        <v>0</v>
      </c>
      <c r="M12" s="14">
        <f>IF(AND($B12=1,$Q12&lt;=M$3,$U12&lt;=M$3),1,0)</f>
        <v>0</v>
      </c>
      <c r="N12" s="63" t="s">
        <v>1767</v>
      </c>
      <c r="O12">
        <v>-432165.72655859898</v>
      </c>
      <c r="P12" s="70">
        <v>-357544.31150000001</v>
      </c>
      <c r="Q12" s="65">
        <v>147912</v>
      </c>
      <c r="R12" s="65">
        <v>147912</v>
      </c>
      <c r="S12" s="65">
        <v>0</v>
      </c>
      <c r="T12" s="65">
        <v>0</v>
      </c>
      <c r="U12" s="65">
        <v>17245</v>
      </c>
      <c r="V12" s="65">
        <v>2027730</v>
      </c>
      <c r="X12">
        <f>VLOOKUP($A12,cleaning_log!$A$2:$ZZ$10000,MATCH(X$4,cleaning_log!$A$2:$ZZ$2,0),0)</f>
        <v>-432165.72655859898</v>
      </c>
      <c r="Y12">
        <f>VLOOKUP($A12,cleaning_log!$A$2:$ZZ$10000,MATCH(Y$4,cleaning_log!$A$2:$ZZ$2,0),0)</f>
        <v>-373259.99369999999</v>
      </c>
      <c r="Z12">
        <f>VLOOKUP($A12,cleaning_log!$A$2:$ZZ$10000,MATCH(Z$4,cleaning_log!$A$2:$ZZ$2,0),0)</f>
        <v>-352153.61959999899</v>
      </c>
      <c r="AA12">
        <f>VLOOKUP($A12,cleaning_log!$A$2:$ZZ$10000,MATCH(AA$4,cleaning_log!$A$2:$ZZ$2,0),0)</f>
        <v>-357030.72199999902</v>
      </c>
      <c r="AC12">
        <f t="shared" si="8"/>
        <v>0</v>
      </c>
      <c r="AD12">
        <f t="shared" si="9"/>
        <v>0</v>
      </c>
      <c r="AE12">
        <f t="shared" si="10"/>
        <v>0</v>
      </c>
      <c r="AF12">
        <f t="shared" si="11"/>
        <v>0</v>
      </c>
      <c r="AG12">
        <f t="shared" si="4"/>
        <v>0</v>
      </c>
      <c r="AJ12">
        <f>VLOOKUP($A12,cleaning_log!$A$2:$ZZ$10000,MATCH(AJ$4,cleaning_log!$A$2:$ZZ$2,0),0)</f>
        <v>1090.4285709999999</v>
      </c>
      <c r="AK12">
        <f>VLOOKUP($A12,cleaning_log!$A$2:$ZZ$10000,MATCH(AK$4,cleaning_log!$A$2:$ZZ$2,0),0)</f>
        <v>2250.8571430000002</v>
      </c>
      <c r="AM12">
        <f>VLOOKUP($A12,cleaning_log!$A$2:$ZZ$10000,MATCH(AM$4,cleaning_log!$A$2:$ZZ$2,0),0)</f>
        <v>3600.0010000000002</v>
      </c>
      <c r="AN12">
        <f>VLOOKUP($A12,cleaning_log!$A$2:$ZZ$10000,MATCH(AN$4,cleaning_log!$A$2:$ZZ$2,0),0)</f>
        <v>3600.0010000000002</v>
      </c>
      <c r="AP12">
        <f t="shared" si="5"/>
        <v>0</v>
      </c>
      <c r="AQ12">
        <f t="shared" si="5"/>
        <v>0</v>
      </c>
      <c r="AR12">
        <f t="shared" si="6"/>
        <v>0</v>
      </c>
      <c r="AS12">
        <f t="shared" si="6"/>
        <v>0</v>
      </c>
      <c r="AT12">
        <f t="shared" si="6"/>
        <v>0</v>
      </c>
      <c r="AU12">
        <f t="shared" si="6"/>
        <v>0</v>
      </c>
      <c r="AV12">
        <f t="shared" si="6"/>
        <v>0</v>
      </c>
      <c r="AW12">
        <f t="shared" si="6"/>
        <v>0</v>
      </c>
      <c r="AX12">
        <f t="shared" si="6"/>
        <v>0</v>
      </c>
    </row>
    <row r="13" spans="1:50" x14ac:dyDescent="0.2">
      <c r="A13" s="63" t="s">
        <v>1623</v>
      </c>
      <c r="B13" s="17">
        <f>IF(OR($P13="infeasible",$P13="?"),0,IF(OR(ABS($P13-$O13)&lt;0.00001,$F13=1),0,1))</f>
        <v>1</v>
      </c>
      <c r="C13" s="17">
        <f>IF($B13=0,0,IF(ABS($P13-$Y13)&lt;0.00001,0,1))</f>
        <v>1</v>
      </c>
      <c r="D13" s="17">
        <f>IF(AND(AK13&lt;&gt;"",AK13&lt;=$D$3),1,0)</f>
        <v>0</v>
      </c>
      <c r="E13" s="17"/>
      <c r="F13" s="63"/>
      <c r="G13" s="17">
        <f t="shared" si="7"/>
        <v>1</v>
      </c>
      <c r="H13" s="17"/>
      <c r="I13" s="14">
        <f>IF(AND($B13=1,$Q13&lt;=I$3,$U13&lt;=I$3),1,0)</f>
        <v>0</v>
      </c>
      <c r="J13" s="14">
        <f>IF(AND($B13=1,$Q13&lt;=J$3,$U13&lt;=J$3),1,0)</f>
        <v>0</v>
      </c>
      <c r="K13" s="14">
        <f>IF(AND($B13=1,$Q13&lt;=K$3,$U13&lt;=K$3),1,0)</f>
        <v>0</v>
      </c>
      <c r="L13" s="14">
        <f>IF(AND($B13=1,$Q13&lt;=L$3,$U13&lt;=L$3),1,0)</f>
        <v>0</v>
      </c>
      <c r="M13" s="14">
        <f>IF(AND($B13=1,$Q13&lt;=M$3,$U13&lt;=M$3),1,0)</f>
        <v>0</v>
      </c>
      <c r="N13" s="63" t="s">
        <v>1767</v>
      </c>
      <c r="O13">
        <v>-321641.35874872201</v>
      </c>
      <c r="P13" s="70">
        <v>-284248.23070000001</v>
      </c>
      <c r="Q13" s="65">
        <v>114240</v>
      </c>
      <c r="R13" s="65">
        <v>114240</v>
      </c>
      <c r="S13" s="65">
        <v>0</v>
      </c>
      <c r="T13" s="65">
        <v>0</v>
      </c>
      <c r="U13" s="65">
        <v>29904</v>
      </c>
      <c r="V13" s="65">
        <v>1283180</v>
      </c>
      <c r="X13">
        <f>VLOOKUP($A13,cleaning_log!$A$2:$ZZ$10000,MATCH(X$4,cleaning_log!$A$2:$ZZ$2,0),0)</f>
        <v>-321641.35874872201</v>
      </c>
      <c r="Y13">
        <f>VLOOKUP($A13,cleaning_log!$A$2:$ZZ$10000,MATCH(Y$4,cleaning_log!$A$2:$ZZ$2,0),0)</f>
        <v>-297849.22370000102</v>
      </c>
      <c r="Z13">
        <f>VLOOKUP($A13,cleaning_log!$A$2:$ZZ$10000,MATCH(Z$4,cleaning_log!$A$2:$ZZ$2,0),0)</f>
        <v>1E+100</v>
      </c>
      <c r="AA13">
        <f>VLOOKUP($A13,cleaning_log!$A$2:$ZZ$10000,MATCH(AA$4,cleaning_log!$A$2:$ZZ$2,0),0)</f>
        <v>-284248.23069999903</v>
      </c>
      <c r="AC13">
        <f t="shared" si="8"/>
        <v>0</v>
      </c>
      <c r="AD13">
        <f t="shared" si="9"/>
        <v>0</v>
      </c>
      <c r="AE13">
        <f t="shared" si="10"/>
        <v>0</v>
      </c>
      <c r="AF13">
        <f t="shared" si="11"/>
        <v>0</v>
      </c>
      <c r="AG13">
        <f t="shared" si="4"/>
        <v>0</v>
      </c>
      <c r="AJ13">
        <f>VLOOKUP($A13,cleaning_log!$A$2:$ZZ$10000,MATCH(AJ$4,cleaning_log!$A$2:$ZZ$2,0),0)</f>
        <v>624.42857140000001</v>
      </c>
      <c r="AK13">
        <f>VLOOKUP($A13,cleaning_log!$A$2:$ZZ$10000,MATCH(AK$4,cleaning_log!$A$2:$ZZ$2,0),0)</f>
        <v>22326.85714</v>
      </c>
      <c r="AM13">
        <f>VLOOKUP($A13,cleaning_log!$A$2:$ZZ$10000,MATCH(AM$4,cleaning_log!$A$2:$ZZ$2,0),0)</f>
        <v>3600.0030000000002</v>
      </c>
      <c r="AN13">
        <f>VLOOKUP($A13,cleaning_log!$A$2:$ZZ$10000,MATCH(AN$4,cleaning_log!$A$2:$ZZ$2,0),0)</f>
        <v>3600.0070000000001</v>
      </c>
      <c r="AP13">
        <f t="shared" si="5"/>
        <v>0</v>
      </c>
      <c r="AQ13">
        <f t="shared" si="5"/>
        <v>0</v>
      </c>
      <c r="AR13">
        <f t="shared" si="6"/>
        <v>0</v>
      </c>
      <c r="AS13">
        <f t="shared" si="6"/>
        <v>0</v>
      </c>
      <c r="AT13">
        <f t="shared" si="6"/>
        <v>0</v>
      </c>
      <c r="AU13">
        <f t="shared" si="6"/>
        <v>0</v>
      </c>
      <c r="AV13">
        <f t="shared" si="6"/>
        <v>0</v>
      </c>
      <c r="AW13">
        <f t="shared" si="6"/>
        <v>0</v>
      </c>
      <c r="AX13">
        <f t="shared" si="6"/>
        <v>0</v>
      </c>
    </row>
    <row r="14" spans="1:50" x14ac:dyDescent="0.2">
      <c r="A14" s="63" t="s">
        <v>219</v>
      </c>
      <c r="B14" s="17">
        <f>IF(OR($P14="infeasible",$P14="?"),0,IF(OR(ABS($P14-$O14)&lt;0.00001,$F14=1),0,1))</f>
        <v>1</v>
      </c>
      <c r="C14" s="17">
        <f>IF($B14=0,0,IF(ABS($P14-$Y14)&lt;0.00001,0,1))</f>
        <v>1</v>
      </c>
      <c r="D14" s="17">
        <f>IF(AND(AK14&lt;&gt;"",AK14&lt;=$D$3),1,0)</f>
        <v>0</v>
      </c>
      <c r="E14" s="17"/>
      <c r="F14" s="63"/>
      <c r="G14" s="17">
        <f t="shared" si="7"/>
        <v>1</v>
      </c>
      <c r="H14" s="17"/>
      <c r="I14" s="14">
        <f>IF(AND($B14=1,$Q14&lt;=I$3,$U14&lt;=I$3),1,0)</f>
        <v>0</v>
      </c>
      <c r="J14" s="14">
        <f>IF(AND($B14=1,$Q14&lt;=J$3,$U14&lt;=J$3),1,0)</f>
        <v>0</v>
      </c>
      <c r="K14" s="14">
        <f>IF(AND($B14=1,$Q14&lt;=K$3,$U14&lt;=K$3),1,0)</f>
        <v>0</v>
      </c>
      <c r="L14" s="14">
        <f>IF(AND($B14=1,$Q14&lt;=L$3,$U14&lt;=L$3),1,0)</f>
        <v>1</v>
      </c>
      <c r="M14" s="14">
        <f>IF(AND($B14=1,$Q14&lt;=M$3,$U14&lt;=M$3),1,0)</f>
        <v>1</v>
      </c>
      <c r="N14" s="63" t="s">
        <v>1766</v>
      </c>
      <c r="O14">
        <v>40.4268292682926</v>
      </c>
      <c r="P14" s="69">
        <v>754</v>
      </c>
      <c r="Q14" s="65">
        <v>2500</v>
      </c>
      <c r="R14" s="65">
        <v>1250</v>
      </c>
      <c r="S14" s="65">
        <v>0</v>
      </c>
      <c r="T14" s="65">
        <v>1250</v>
      </c>
      <c r="U14" s="65">
        <v>1750</v>
      </c>
      <c r="V14" s="65">
        <v>5000</v>
      </c>
      <c r="X14">
        <f>VLOOKUP($A14,cleaning_log!$A$2:$ZZ$10000,MATCH(X$4,cleaning_log!$A$2:$ZZ$2,0),0)</f>
        <v>40.4268292682926</v>
      </c>
      <c r="Y14">
        <f>VLOOKUP($A14,cleaning_log!$A$2:$ZZ$10000,MATCH(Y$4,cleaning_log!$A$2:$ZZ$2,0),0)</f>
        <v>237.987804878048</v>
      </c>
      <c r="Z14">
        <f>VLOOKUP($A14,cleaning_log!$A$2:$ZZ$10000,MATCH(Z$4,cleaning_log!$A$2:$ZZ$2,0),0)</f>
        <v>753.99999999999898</v>
      </c>
      <c r="AA14">
        <f>VLOOKUP($A14,cleaning_log!$A$2:$ZZ$10000,MATCH(AA$4,cleaning_log!$A$2:$ZZ$2,0),0)</f>
        <v>753.99999999999898</v>
      </c>
      <c r="AC14">
        <f t="shared" si="8"/>
        <v>0</v>
      </c>
      <c r="AD14">
        <f t="shared" si="9"/>
        <v>0</v>
      </c>
      <c r="AE14">
        <f t="shared" si="10"/>
        <v>0</v>
      </c>
      <c r="AF14">
        <f t="shared" si="11"/>
        <v>0</v>
      </c>
      <c r="AG14">
        <f t="shared" si="4"/>
        <v>0</v>
      </c>
      <c r="AJ14">
        <f>VLOOKUP($A14,cleaning_log!$A$2:$ZZ$10000,MATCH(AJ$4,cleaning_log!$A$2:$ZZ$2,0),0)</f>
        <v>912.57142859999999</v>
      </c>
      <c r="AK14">
        <f>VLOOKUP($A14,cleaning_log!$A$2:$ZZ$10000,MATCH(AK$4,cleaning_log!$A$2:$ZZ$2,0),0)</f>
        <v>581.7142857</v>
      </c>
      <c r="AM14">
        <f>VLOOKUP($A14,cleaning_log!$A$2:$ZZ$10000,MATCH(AM$4,cleaning_log!$A$2:$ZZ$2,0),0)</f>
        <v>15.532999999999999</v>
      </c>
      <c r="AN14">
        <f>VLOOKUP($A14,cleaning_log!$A$2:$ZZ$10000,MATCH(AN$4,cleaning_log!$A$2:$ZZ$2,0),0)</f>
        <v>2.3980000000000001</v>
      </c>
      <c r="AP14">
        <f t="shared" si="5"/>
        <v>0</v>
      </c>
      <c r="AQ14">
        <f t="shared" si="5"/>
        <v>1</v>
      </c>
      <c r="AR14">
        <f t="shared" si="6"/>
        <v>1</v>
      </c>
      <c r="AS14">
        <f t="shared" si="6"/>
        <v>1</v>
      </c>
      <c r="AT14">
        <f t="shared" si="6"/>
        <v>1</v>
      </c>
      <c r="AU14">
        <f t="shared" si="6"/>
        <v>1</v>
      </c>
      <c r="AV14">
        <f t="shared" si="6"/>
        <v>1</v>
      </c>
      <c r="AW14">
        <f t="shared" si="6"/>
        <v>1</v>
      </c>
      <c r="AX14">
        <f t="shared" si="6"/>
        <v>1</v>
      </c>
    </row>
    <row r="15" spans="1:50" x14ac:dyDescent="0.2">
      <c r="A15" s="63" t="s">
        <v>223</v>
      </c>
      <c r="B15" s="17">
        <f>IF(OR($P15="infeasible",$P15="?"),0,IF(OR(ABS($P15-$O15)&lt;0.00001,$F15=1),0,1))</f>
        <v>1</v>
      </c>
      <c r="C15" s="17">
        <f>IF($B15=0,0,IF(ABS($P15-$Y15)&lt;0.00001,0,1))</f>
        <v>1</v>
      </c>
      <c r="D15" s="17">
        <f>IF(AND(AK15&lt;&gt;"",AK15&lt;=$D$3),1,0)</f>
        <v>0</v>
      </c>
      <c r="E15" s="17"/>
      <c r="F15" s="63"/>
      <c r="G15" s="17">
        <f t="shared" si="7"/>
        <v>1</v>
      </c>
      <c r="H15" s="17"/>
      <c r="I15" s="14">
        <f>IF(AND($B15=1,$Q15&lt;=I$3,$U15&lt;=I$3),1,0)</f>
        <v>0</v>
      </c>
      <c r="J15" s="14">
        <f>IF(AND($B15=1,$Q15&lt;=J$3,$U15&lt;=J$3),1,0)</f>
        <v>0</v>
      </c>
      <c r="K15" s="14">
        <f>IF(AND($B15=1,$Q15&lt;=K$3,$U15&lt;=K$3),1,0)</f>
        <v>0</v>
      </c>
      <c r="L15" s="14">
        <f>IF(AND($B15=1,$Q15&lt;=L$3,$U15&lt;=L$3),1,0)</f>
        <v>1</v>
      </c>
      <c r="M15" s="14">
        <f>IF(AND($B15=1,$Q15&lt;=M$3,$U15&lt;=M$3),1,0)</f>
        <v>1</v>
      </c>
      <c r="N15" s="63" t="s">
        <v>1766</v>
      </c>
      <c r="O15">
        <v>6637.1880269437497</v>
      </c>
      <c r="P15" s="70">
        <v>6742.1998835000004</v>
      </c>
      <c r="Q15" s="65">
        <v>2298</v>
      </c>
      <c r="R15" s="65">
        <v>170</v>
      </c>
      <c r="S15" s="65">
        <v>0</v>
      </c>
      <c r="T15" s="65">
        <v>2128</v>
      </c>
      <c r="U15" s="65">
        <v>1026</v>
      </c>
      <c r="V15" s="65">
        <v>4496</v>
      </c>
      <c r="X15">
        <f>VLOOKUP($A15,cleaning_log!$A$2:$ZZ$10000,MATCH(X$4,cleaning_log!$A$2:$ZZ$2,0),0)</f>
        <v>6637.1880269437497</v>
      </c>
      <c r="Y15">
        <f>VLOOKUP($A15,cleaning_log!$A$2:$ZZ$10000,MATCH(Y$4,cleaning_log!$A$2:$ZZ$2,0),0)</f>
        <v>6637.1880269451603</v>
      </c>
      <c r="Z15">
        <f>VLOOKUP($A15,cleaning_log!$A$2:$ZZ$10000,MATCH(Z$4,cleaning_log!$A$2:$ZZ$2,0),0)</f>
        <v>6742.2000239999898</v>
      </c>
      <c r="AA15">
        <f>VLOOKUP($A15,cleaning_log!$A$2:$ZZ$10000,MATCH(AA$4,cleaning_log!$A$2:$ZZ$2,0),0)</f>
        <v>6742.2000239993604</v>
      </c>
      <c r="AC15">
        <f t="shared" si="8"/>
        <v>0</v>
      </c>
      <c r="AD15">
        <f t="shared" si="9"/>
        <v>0</v>
      </c>
      <c r="AE15">
        <f t="shared" si="10"/>
        <v>0</v>
      </c>
      <c r="AF15">
        <f t="shared" si="11"/>
        <v>0</v>
      </c>
      <c r="AG15">
        <f t="shared" si="4"/>
        <v>0</v>
      </c>
      <c r="AJ15">
        <f>VLOOKUP($A15,cleaning_log!$A$2:$ZZ$10000,MATCH(AJ$4,cleaning_log!$A$2:$ZZ$2,0),0)</f>
        <v>5823.7142860000004</v>
      </c>
      <c r="AK15">
        <f>VLOOKUP($A15,cleaning_log!$A$2:$ZZ$10000,MATCH(AK$4,cleaning_log!$A$2:$ZZ$2,0),0)</f>
        <v>7720.4285710000004</v>
      </c>
      <c r="AM15">
        <f>VLOOKUP($A15,cleaning_log!$A$2:$ZZ$10000,MATCH(AM$4,cleaning_log!$A$2:$ZZ$2,0),0)</f>
        <v>6.29</v>
      </c>
      <c r="AN15">
        <f>VLOOKUP($A15,cleaning_log!$A$2:$ZZ$10000,MATCH(AN$4,cleaning_log!$A$2:$ZZ$2,0),0)</f>
        <v>5.7130000000000001</v>
      </c>
      <c r="AP15">
        <f t="shared" si="5"/>
        <v>0</v>
      </c>
      <c r="AQ15">
        <f t="shared" si="5"/>
        <v>1</v>
      </c>
      <c r="AR15">
        <f t="shared" si="6"/>
        <v>1</v>
      </c>
      <c r="AS15">
        <f t="shared" si="6"/>
        <v>1</v>
      </c>
      <c r="AT15">
        <f t="shared" si="6"/>
        <v>1</v>
      </c>
      <c r="AU15">
        <f t="shared" si="6"/>
        <v>1</v>
      </c>
      <c r="AV15">
        <f t="shared" si="6"/>
        <v>1</v>
      </c>
      <c r="AW15">
        <f t="shared" si="6"/>
        <v>1</v>
      </c>
      <c r="AX15">
        <f t="shared" si="6"/>
        <v>1</v>
      </c>
    </row>
    <row r="16" spans="1:50" x14ac:dyDescent="0.2">
      <c r="A16" s="63" t="s">
        <v>225</v>
      </c>
      <c r="B16" s="17">
        <f>IF(OR($P16="infeasible",$P16="?"),0,IF(OR(ABS($P16-$O16)&lt;0.00001,$F16=1),0,1))</f>
        <v>1</v>
      </c>
      <c r="C16" s="17">
        <f>IF($B16=0,0,IF(ABS($P16-$Y16)&lt;0.00001,0,1))</f>
        <v>1</v>
      </c>
      <c r="D16" s="17">
        <f>IF(AND(AK16&lt;&gt;"",AK16&lt;=$D$3),1,0)</f>
        <v>0</v>
      </c>
      <c r="E16" s="17"/>
      <c r="F16" s="63"/>
      <c r="G16" s="17">
        <f t="shared" si="7"/>
        <v>1</v>
      </c>
      <c r="H16" s="17"/>
      <c r="I16" s="14">
        <f>IF(AND($B16=1,$Q16&lt;=I$3,$U16&lt;=I$3),1,0)</f>
        <v>0</v>
      </c>
      <c r="J16" s="14">
        <f>IF(AND($B16=1,$Q16&lt;=J$3,$U16&lt;=J$3),1,0)</f>
        <v>0</v>
      </c>
      <c r="K16" s="14">
        <f>IF(AND($B16=1,$Q16&lt;=K$3,$U16&lt;=K$3),1,0)</f>
        <v>0</v>
      </c>
      <c r="L16" s="14">
        <f>IF(AND($B16=1,$Q16&lt;=L$3,$U16&lt;=L$3),1,0)</f>
        <v>0</v>
      </c>
      <c r="M16" s="14">
        <f>IF(AND($B16=1,$Q16&lt;=M$3,$U16&lt;=M$3),1,0)</f>
        <v>0</v>
      </c>
      <c r="N16" s="63" t="s">
        <v>1766</v>
      </c>
      <c r="O16">
        <v>5891.2265802948496</v>
      </c>
      <c r="P16" s="70">
        <v>6205.2147103999996</v>
      </c>
      <c r="Q16" s="65">
        <v>16021</v>
      </c>
      <c r="R16" s="65">
        <v>15806</v>
      </c>
      <c r="S16" s="65">
        <v>0</v>
      </c>
      <c r="T16" s="65">
        <v>215</v>
      </c>
      <c r="U16" s="65">
        <v>1128</v>
      </c>
      <c r="V16" s="65">
        <v>200601</v>
      </c>
      <c r="X16">
        <f>VLOOKUP($A16,cleaning_log!$A$2:$ZZ$10000,MATCH(X$4,cleaning_log!$A$2:$ZZ$2,0),0)</f>
        <v>5891.2265802948496</v>
      </c>
      <c r="Y16">
        <f>VLOOKUP($A16,cleaning_log!$A$2:$ZZ$10000,MATCH(Y$4,cleaning_log!$A$2:$ZZ$2,0),0)</f>
        <v>6017.6613926745904</v>
      </c>
      <c r="Z16">
        <f>VLOOKUP($A16,cleaning_log!$A$2:$ZZ$10000,MATCH(Z$4,cleaning_log!$A$2:$ZZ$2,0),0)</f>
        <v>6205.2147103992202</v>
      </c>
      <c r="AA16">
        <f>VLOOKUP($A16,cleaning_log!$A$2:$ZZ$10000,MATCH(AA$4,cleaning_log!$A$2:$ZZ$2,0),0)</f>
        <v>6205.2147103999296</v>
      </c>
      <c r="AC16">
        <f t="shared" si="8"/>
        <v>0</v>
      </c>
      <c r="AD16">
        <f t="shared" si="9"/>
        <v>0</v>
      </c>
      <c r="AE16">
        <f t="shared" si="10"/>
        <v>0</v>
      </c>
      <c r="AF16">
        <f t="shared" si="11"/>
        <v>0</v>
      </c>
      <c r="AG16">
        <f t="shared" si="4"/>
        <v>0</v>
      </c>
      <c r="AJ16">
        <f>VLOOKUP($A16,cleaning_log!$A$2:$ZZ$10000,MATCH(AJ$4,cleaning_log!$A$2:$ZZ$2,0),0)</f>
        <v>17691</v>
      </c>
      <c r="AK16">
        <f>VLOOKUP($A16,cleaning_log!$A$2:$ZZ$10000,MATCH(AK$4,cleaning_log!$A$2:$ZZ$2,0),0)</f>
        <v>24650.28571</v>
      </c>
      <c r="AM16">
        <f>VLOOKUP($A16,cleaning_log!$A$2:$ZZ$10000,MATCH(AM$4,cleaning_log!$A$2:$ZZ$2,0),0)</f>
        <v>488.95499999999998</v>
      </c>
      <c r="AN16">
        <f>VLOOKUP($A16,cleaning_log!$A$2:$ZZ$10000,MATCH(AN$4,cleaning_log!$A$2:$ZZ$2,0),0)</f>
        <v>416.72899999999998</v>
      </c>
      <c r="AP16">
        <f t="shared" si="5"/>
        <v>0</v>
      </c>
      <c r="AQ16">
        <f t="shared" si="5"/>
        <v>0</v>
      </c>
      <c r="AR16">
        <f t="shared" si="6"/>
        <v>0</v>
      </c>
      <c r="AS16">
        <f t="shared" si="6"/>
        <v>0</v>
      </c>
      <c r="AT16">
        <f t="shared" si="6"/>
        <v>0</v>
      </c>
      <c r="AU16">
        <f t="shared" si="6"/>
        <v>1</v>
      </c>
      <c r="AV16">
        <f t="shared" si="6"/>
        <v>1</v>
      </c>
      <c r="AW16">
        <f t="shared" si="6"/>
        <v>1</v>
      </c>
      <c r="AX16">
        <f t="shared" si="6"/>
        <v>1</v>
      </c>
    </row>
    <row r="17" spans="1:50" x14ac:dyDescent="0.2">
      <c r="A17" s="63" t="s">
        <v>1624</v>
      </c>
      <c r="B17" s="17">
        <f>IF(OR($P17="infeasible",$P17="?"),0,IF(OR(ABS($P17-$O17)&lt;0.00001,$F17=1),0,1))</f>
        <v>1</v>
      </c>
      <c r="C17" s="17">
        <f>IF($B17=0,0,IF(ABS($P17-$Y17)&lt;0.00001,0,1))</f>
        <v>1</v>
      </c>
      <c r="D17" s="17">
        <f>IF(AND(AK17&lt;&gt;"",AK17&lt;=$D$3),1,0)</f>
        <v>0</v>
      </c>
      <c r="E17" s="17"/>
      <c r="F17" s="63"/>
      <c r="G17" s="17">
        <f t="shared" si="7"/>
        <v>1</v>
      </c>
      <c r="H17" s="17"/>
      <c r="I17" s="14">
        <f>IF(AND($B17=1,$Q17&lt;=I$3,$U17&lt;=I$3),1,0)</f>
        <v>0</v>
      </c>
      <c r="J17" s="14">
        <f>IF(AND($B17=1,$Q17&lt;=J$3,$U17&lt;=J$3),1,0)</f>
        <v>0</v>
      </c>
      <c r="K17" s="14">
        <f>IF(AND($B17=1,$Q17&lt;=K$3,$U17&lt;=K$3),1,0)</f>
        <v>0</v>
      </c>
      <c r="L17" s="14">
        <f>IF(AND($B17=1,$Q17&lt;=L$3,$U17&lt;=L$3),1,0)</f>
        <v>0</v>
      </c>
      <c r="M17" s="14">
        <f>IF(AND($B17=1,$Q17&lt;=M$3,$U17&lt;=M$3),1,0)</f>
        <v>0</v>
      </c>
      <c r="N17" s="63" t="s">
        <v>1766</v>
      </c>
      <c r="O17">
        <v>4331.1683525980698</v>
      </c>
      <c r="P17" s="70">
        <v>4491.4475839500001</v>
      </c>
      <c r="Q17" s="65">
        <v>13640</v>
      </c>
      <c r="R17" s="65">
        <v>13550</v>
      </c>
      <c r="S17" s="65">
        <v>0</v>
      </c>
      <c r="T17" s="65">
        <v>90</v>
      </c>
      <c r="U17" s="65">
        <v>717</v>
      </c>
      <c r="V17" s="65">
        <v>191947</v>
      </c>
      <c r="X17">
        <f>VLOOKUP($A17,cleaning_log!$A$2:$ZZ$10000,MATCH(X$4,cleaning_log!$A$2:$ZZ$2,0),0)</f>
        <v>4331.1683525980698</v>
      </c>
      <c r="Y17">
        <f>VLOOKUP($A17,cleaning_log!$A$2:$ZZ$10000,MATCH(Y$4,cleaning_log!$A$2:$ZZ$2,0),0)</f>
        <v>4374.5342432326797</v>
      </c>
      <c r="Z17">
        <f>VLOOKUP($A17,cleaning_log!$A$2:$ZZ$10000,MATCH(Z$4,cleaning_log!$A$2:$ZZ$2,0),0)</f>
        <v>4491.4475804355598</v>
      </c>
      <c r="AA17">
        <f>VLOOKUP($A17,cleaning_log!$A$2:$ZZ$10000,MATCH(AA$4,cleaning_log!$A$2:$ZZ$2,0),0)</f>
        <v>4491.4475839998704</v>
      </c>
      <c r="AC17">
        <f t="shared" si="8"/>
        <v>0</v>
      </c>
      <c r="AD17">
        <f t="shared" si="9"/>
        <v>0</v>
      </c>
      <c r="AE17">
        <f t="shared" si="10"/>
        <v>0</v>
      </c>
      <c r="AF17">
        <f t="shared" si="11"/>
        <v>0</v>
      </c>
      <c r="AG17">
        <f t="shared" si="4"/>
        <v>0</v>
      </c>
      <c r="AJ17">
        <f>VLOOKUP($A17,cleaning_log!$A$2:$ZZ$10000,MATCH(AJ$4,cleaning_log!$A$2:$ZZ$2,0),0)</f>
        <v>12660</v>
      </c>
      <c r="AK17">
        <f>VLOOKUP($A17,cleaning_log!$A$2:$ZZ$10000,MATCH(AK$4,cleaning_log!$A$2:$ZZ$2,0),0)</f>
        <v>12769.42857</v>
      </c>
      <c r="AM17">
        <f>VLOOKUP($A17,cleaning_log!$A$2:$ZZ$10000,MATCH(AM$4,cleaning_log!$A$2:$ZZ$2,0),0)</f>
        <v>226.02600000000001</v>
      </c>
      <c r="AN17">
        <f>VLOOKUP($A17,cleaning_log!$A$2:$ZZ$10000,MATCH(AN$4,cleaning_log!$A$2:$ZZ$2,0),0)</f>
        <v>206.131</v>
      </c>
      <c r="AP17">
        <f t="shared" si="5"/>
        <v>0</v>
      </c>
      <c r="AQ17">
        <f t="shared" si="5"/>
        <v>0</v>
      </c>
      <c r="AR17">
        <f t="shared" si="6"/>
        <v>0</v>
      </c>
      <c r="AS17">
        <f t="shared" si="6"/>
        <v>0</v>
      </c>
      <c r="AT17">
        <f t="shared" si="6"/>
        <v>1</v>
      </c>
      <c r="AU17">
        <f t="shared" si="6"/>
        <v>1</v>
      </c>
      <c r="AV17">
        <f t="shared" si="6"/>
        <v>1</v>
      </c>
      <c r="AW17">
        <f t="shared" si="6"/>
        <v>1</v>
      </c>
      <c r="AX17">
        <f t="shared" si="6"/>
        <v>1</v>
      </c>
    </row>
    <row r="18" spans="1:50" x14ac:dyDescent="0.2">
      <c r="A18" s="63" t="s">
        <v>229</v>
      </c>
      <c r="B18" s="17">
        <f>IF(OR($P18="infeasible",$P18="?"),0,IF(OR(ABS($P18-$O18)&lt;0.00001,$F18=1),0,1))</f>
        <v>1</v>
      </c>
      <c r="C18" s="17">
        <f>IF($B18=0,0,IF(ABS($P18-$Y18)&lt;0.00001,0,1))</f>
        <v>1</v>
      </c>
      <c r="D18" s="17">
        <f>IF(AND(AK18&lt;&gt;"",AK18&lt;=$D$3),1,0)</f>
        <v>0</v>
      </c>
      <c r="E18" s="17"/>
      <c r="F18" s="63"/>
      <c r="G18" s="17">
        <f t="shared" si="7"/>
        <v>1</v>
      </c>
      <c r="H18" s="17"/>
      <c r="I18" s="14">
        <f>IF(AND($B18=1,$Q18&lt;=I$3,$U18&lt;=I$3),1,0)</f>
        <v>0</v>
      </c>
      <c r="J18" s="14">
        <f>IF(AND($B18=1,$Q18&lt;=J$3,$U18&lt;=J$3),1,0)</f>
        <v>0</v>
      </c>
      <c r="K18" s="14">
        <f>IF(AND($B18=1,$Q18&lt;=K$3,$U18&lt;=K$3),1,0)</f>
        <v>0</v>
      </c>
      <c r="L18" s="14">
        <f>IF(AND($B18=1,$Q18&lt;=L$3,$U18&lt;=L$3),1,0)</f>
        <v>0</v>
      </c>
      <c r="M18" s="14">
        <f>IF(AND($B18=1,$Q18&lt;=M$3,$U18&lt;=M$3),1,0)</f>
        <v>1</v>
      </c>
      <c r="N18" s="63" t="s">
        <v>1766</v>
      </c>
      <c r="O18">
        <v>0</v>
      </c>
      <c r="P18" s="69">
        <v>1</v>
      </c>
      <c r="Q18" s="65">
        <v>3600</v>
      </c>
      <c r="R18" s="65">
        <v>3600</v>
      </c>
      <c r="S18" s="65">
        <v>0</v>
      </c>
      <c r="T18" s="65">
        <v>0</v>
      </c>
      <c r="U18" s="65">
        <v>5614</v>
      </c>
      <c r="V18" s="65">
        <v>21698</v>
      </c>
      <c r="X18">
        <f>VLOOKUP($A18,cleaning_log!$A$2:$ZZ$10000,MATCH(X$4,cleaning_log!$A$2:$ZZ$2,0),0)</f>
        <v>0</v>
      </c>
      <c r="Y18">
        <f>VLOOKUP($A18,cleaning_log!$A$2:$ZZ$10000,MATCH(Y$4,cleaning_log!$A$2:$ZZ$2,0),0)</f>
        <v>0</v>
      </c>
      <c r="Z18">
        <f>VLOOKUP($A18,cleaning_log!$A$2:$ZZ$10000,MATCH(Z$4,cleaning_log!$A$2:$ZZ$2,0),0)</f>
        <v>1</v>
      </c>
      <c r="AA18">
        <f>VLOOKUP($A18,cleaning_log!$A$2:$ZZ$10000,MATCH(AA$4,cleaning_log!$A$2:$ZZ$2,0),0)</f>
        <v>1</v>
      </c>
      <c r="AC18">
        <f t="shared" si="8"/>
        <v>0</v>
      </c>
      <c r="AD18">
        <f t="shared" si="9"/>
        <v>0</v>
      </c>
      <c r="AE18">
        <f t="shared" si="10"/>
        <v>0</v>
      </c>
      <c r="AF18">
        <f t="shared" si="11"/>
        <v>0</v>
      </c>
      <c r="AG18">
        <f t="shared" si="4"/>
        <v>0</v>
      </c>
      <c r="AJ18">
        <f>VLOOKUP($A18,cleaning_log!$A$2:$ZZ$10000,MATCH(AJ$4,cleaning_log!$A$2:$ZZ$2,0),0)</f>
        <v>6475.5714289999996</v>
      </c>
      <c r="AK18">
        <f>VLOOKUP($A18,cleaning_log!$A$2:$ZZ$10000,MATCH(AK$4,cleaning_log!$A$2:$ZZ$2,0),0)</f>
        <v>4528</v>
      </c>
      <c r="AM18">
        <f>VLOOKUP($A18,cleaning_log!$A$2:$ZZ$10000,MATCH(AM$4,cleaning_log!$A$2:$ZZ$2,0),0)</f>
        <v>319.45499999999998</v>
      </c>
      <c r="AN18">
        <f>VLOOKUP($A18,cleaning_log!$A$2:$ZZ$10000,MATCH(AN$4,cleaning_log!$A$2:$ZZ$2,0),0)</f>
        <v>259.2</v>
      </c>
      <c r="AP18">
        <f t="shared" si="5"/>
        <v>0</v>
      </c>
      <c r="AQ18">
        <f t="shared" si="5"/>
        <v>0</v>
      </c>
      <c r="AR18">
        <f t="shared" si="6"/>
        <v>0</v>
      </c>
      <c r="AS18">
        <f t="shared" si="6"/>
        <v>0</v>
      </c>
      <c r="AT18">
        <f t="shared" si="6"/>
        <v>1</v>
      </c>
      <c r="AU18">
        <f t="shared" si="6"/>
        <v>1</v>
      </c>
      <c r="AV18">
        <f t="shared" si="6"/>
        <v>1</v>
      </c>
      <c r="AW18">
        <f t="shared" si="6"/>
        <v>1</v>
      </c>
      <c r="AX18">
        <f t="shared" si="6"/>
        <v>1</v>
      </c>
    </row>
    <row r="19" spans="1:50" hidden="1" x14ac:dyDescent="0.2">
      <c r="A19" s="63" t="s">
        <v>1625</v>
      </c>
      <c r="B19" s="17">
        <f>IF(OR($P19="infeasible",$P19="?"),0,IF(OR(ABS($P19-$O19)&lt;0.00001,$F19=1),0,1))</f>
        <v>0</v>
      </c>
      <c r="C19" s="17">
        <f>IF($B19=0,0,IF(ABS($P19-$Y19)&lt;0.00001,0,1))</f>
        <v>0</v>
      </c>
      <c r="D19" s="17">
        <f>IF(AND(AK19&lt;&gt;"",AK19&lt;=$D$3),1,0)</f>
        <v>0</v>
      </c>
      <c r="E19" s="17"/>
      <c r="F19" s="63"/>
      <c r="G19" s="17">
        <f t="shared" si="7"/>
        <v>0</v>
      </c>
      <c r="H19" s="17"/>
      <c r="I19" s="14">
        <f>IF(AND($B19=1,$Q19&lt;=I$3,$U19&lt;=I$3),1,0)</f>
        <v>0</v>
      </c>
      <c r="J19" s="14">
        <f>IF(AND($B19=1,$Q19&lt;=J$3,$U19&lt;=J$3),1,0)</f>
        <v>0</v>
      </c>
      <c r="K19" s="14">
        <f>IF(AND($B19=1,$Q19&lt;=K$3,$U19&lt;=K$3),1,0)</f>
        <v>0</v>
      </c>
      <c r="L19" s="14">
        <f>IF(AND($B19=1,$Q19&lt;=L$3,$U19&lt;=L$3),1,0)</f>
        <v>0</v>
      </c>
      <c r="M19" s="14">
        <f>IF(AND($B19=1,$Q19&lt;=M$3,$U19&lt;=M$3),1,0)</f>
        <v>0</v>
      </c>
      <c r="N19" s="63" t="s">
        <v>1767</v>
      </c>
      <c r="P19" s="70" t="s">
        <v>11</v>
      </c>
      <c r="Q19" s="65">
        <v>4500</v>
      </c>
      <c r="R19" s="65">
        <v>4500</v>
      </c>
      <c r="S19" s="65">
        <v>0</v>
      </c>
      <c r="T19" s="65">
        <v>0</v>
      </c>
      <c r="U19" s="65">
        <v>7029</v>
      </c>
      <c r="V19" s="65">
        <v>27203</v>
      </c>
      <c r="AC19">
        <f t="shared" si="8"/>
        <v>0</v>
      </c>
      <c r="AD19">
        <f t="shared" si="9"/>
        <v>0</v>
      </c>
      <c r="AE19">
        <f t="shared" si="10"/>
        <v>0</v>
      </c>
      <c r="AF19">
        <f t="shared" si="11"/>
        <v>0</v>
      </c>
      <c r="AG19">
        <f t="shared" si="4"/>
        <v>0</v>
      </c>
      <c r="AP19">
        <v>0</v>
      </c>
    </row>
    <row r="20" spans="1:50" x14ac:dyDescent="0.2">
      <c r="A20" s="63" t="s">
        <v>1626</v>
      </c>
      <c r="B20" s="17">
        <f>IF(OR($P20="infeasible",$P20="?"),0,IF(OR(ABS($P20-$O20)&lt;0.00001,$F20=1),0,1))</f>
        <v>1</v>
      </c>
      <c r="C20" s="17">
        <f>IF($B20=0,0,IF(ABS($P20-$Y20)&lt;0.00001,0,1))</f>
        <v>1</v>
      </c>
      <c r="D20" s="17">
        <f>IF(AND(AK20&lt;&gt;"",AK20&lt;=$D$3),1,0)</f>
        <v>0</v>
      </c>
      <c r="E20" s="17"/>
      <c r="F20" s="63"/>
      <c r="G20" s="17">
        <f t="shared" si="7"/>
        <v>1</v>
      </c>
      <c r="H20" s="17"/>
      <c r="I20" s="14">
        <f>IF(AND($B20=1,$Q20&lt;=I$3,$U20&lt;=I$3),1,0)</f>
        <v>0</v>
      </c>
      <c r="J20" s="14">
        <f>IF(AND($B20=1,$Q20&lt;=J$3,$U20&lt;=J$3),1,0)</f>
        <v>0</v>
      </c>
      <c r="K20" s="14">
        <f>IF(AND($B20=1,$Q20&lt;=K$3,$U20&lt;=K$3),1,0)</f>
        <v>1</v>
      </c>
      <c r="L20" s="14">
        <f>IF(AND($B20=1,$Q20&lt;=L$3,$U20&lt;=L$3),1,0)</f>
        <v>1</v>
      </c>
      <c r="M20" s="14">
        <f>IF(AND($B20=1,$Q20&lt;=M$3,$U20&lt;=M$3),1,0)</f>
        <v>1</v>
      </c>
      <c r="N20" s="63" t="s">
        <v>1766</v>
      </c>
      <c r="O20">
        <v>51.59</v>
      </c>
      <c r="P20" s="69">
        <v>53</v>
      </c>
      <c r="Q20" s="65">
        <v>1456</v>
      </c>
      <c r="R20" s="65">
        <v>1454</v>
      </c>
      <c r="S20" s="65">
        <v>0</v>
      </c>
      <c r="T20" s="65">
        <v>2</v>
      </c>
      <c r="U20" s="65">
        <v>111</v>
      </c>
      <c r="V20" s="65">
        <v>23964</v>
      </c>
      <c r="X20">
        <f>VLOOKUP($A20,cleaning_log!$A$2:$ZZ$10000,MATCH(X$4,cleaning_log!$A$2:$ZZ$2,0),0)</f>
        <v>51.59</v>
      </c>
      <c r="Y20">
        <f>VLOOKUP($A20,cleaning_log!$A$2:$ZZ$10000,MATCH(Y$4,cleaning_log!$A$2:$ZZ$2,0),0)</f>
        <v>51.59</v>
      </c>
      <c r="Z20">
        <f>VLOOKUP($A20,cleaning_log!$A$2:$ZZ$10000,MATCH(Z$4,cleaning_log!$A$2:$ZZ$2,0),0)</f>
        <v>53</v>
      </c>
      <c r="AA20">
        <f>VLOOKUP($A20,cleaning_log!$A$2:$ZZ$10000,MATCH(AA$4,cleaning_log!$A$2:$ZZ$2,0),0)</f>
        <v>53</v>
      </c>
      <c r="AC20">
        <f t="shared" si="8"/>
        <v>0</v>
      </c>
      <c r="AD20">
        <f t="shared" si="9"/>
        <v>0</v>
      </c>
      <c r="AE20">
        <f t="shared" si="10"/>
        <v>0</v>
      </c>
      <c r="AF20">
        <f t="shared" si="11"/>
        <v>0</v>
      </c>
      <c r="AG20">
        <f t="shared" si="4"/>
        <v>0</v>
      </c>
      <c r="AJ20">
        <f>VLOOKUP($A20,cleaning_log!$A$2:$ZZ$10000,MATCH(AJ$4,cleaning_log!$A$2:$ZZ$2,0),0)</f>
        <v>2354989.1430000002</v>
      </c>
      <c r="AK20">
        <f>VLOOKUP($A20,cleaning_log!$A$2:$ZZ$10000,MATCH(AK$4,cleaning_log!$A$2:$ZZ$2,0),0)</f>
        <v>2400686.1430000002</v>
      </c>
      <c r="AM20">
        <f>VLOOKUP($A20,cleaning_log!$A$2:$ZZ$10000,MATCH(AM$4,cleaning_log!$A$2:$ZZ$2,0),0)</f>
        <v>3600</v>
      </c>
      <c r="AN20">
        <f>VLOOKUP($A20,cleaning_log!$A$2:$ZZ$10000,MATCH(AN$4,cleaning_log!$A$2:$ZZ$2,0),0)</f>
        <v>3600</v>
      </c>
      <c r="AP20">
        <f t="shared" ref="AP20:AX32" si="12">IF($AN20&lt;=AP$3+0.001,1,0)</f>
        <v>0</v>
      </c>
      <c r="AQ20">
        <f t="shared" si="12"/>
        <v>0</v>
      </c>
      <c r="AR20">
        <f t="shared" si="12"/>
        <v>0</v>
      </c>
      <c r="AS20">
        <f t="shared" si="12"/>
        <v>0</v>
      </c>
      <c r="AT20">
        <f t="shared" si="12"/>
        <v>0</v>
      </c>
      <c r="AU20">
        <f t="shared" si="12"/>
        <v>0</v>
      </c>
      <c r="AV20">
        <f t="shared" si="12"/>
        <v>0</v>
      </c>
      <c r="AW20">
        <f t="shared" si="12"/>
        <v>0</v>
      </c>
      <c r="AX20">
        <f t="shared" si="12"/>
        <v>0</v>
      </c>
    </row>
    <row r="21" spans="1:50" x14ac:dyDescent="0.2">
      <c r="A21" s="63" t="s">
        <v>1627</v>
      </c>
      <c r="B21" s="17">
        <f>IF(OR($P21="infeasible",$P21="?"),0,IF(OR(ABS($P21-$O21)&lt;0.00001,$F21=1),0,1))</f>
        <v>1</v>
      </c>
      <c r="C21" s="17">
        <f>IF($B21=0,0,IF(ABS($P21-$Y21)&lt;0.00001,0,1))</f>
        <v>1</v>
      </c>
      <c r="D21" s="17">
        <f>IF(AND(AK21&lt;&gt;"",AK21&lt;=$D$3),1,0)</f>
        <v>0</v>
      </c>
      <c r="E21" s="17"/>
      <c r="F21" s="63"/>
      <c r="G21" s="17">
        <f t="shared" si="7"/>
        <v>1</v>
      </c>
      <c r="H21" s="17"/>
      <c r="I21" s="14">
        <f>IF(AND($B21=1,$Q21&lt;=I$3,$U21&lt;=I$3),1,0)</f>
        <v>0</v>
      </c>
      <c r="J21" s="14">
        <f>IF(AND($B21=1,$Q21&lt;=J$3,$U21&lt;=J$3),1,0)</f>
        <v>0</v>
      </c>
      <c r="K21" s="14">
        <f>IF(AND($B21=1,$Q21&lt;=K$3,$U21&lt;=K$3),1,0)</f>
        <v>0</v>
      </c>
      <c r="L21" s="14">
        <f>IF(AND($B21=1,$Q21&lt;=L$3,$U21&lt;=L$3),1,0)</f>
        <v>0</v>
      </c>
      <c r="M21" s="14">
        <f>IF(AND($B21=1,$Q21&lt;=M$3,$U21&lt;=M$3),1,0)</f>
        <v>0</v>
      </c>
      <c r="N21" s="63" t="s">
        <v>1766</v>
      </c>
      <c r="O21">
        <v>2</v>
      </c>
      <c r="P21" s="69">
        <v>24</v>
      </c>
      <c r="Q21" s="65">
        <v>23968</v>
      </c>
      <c r="R21" s="65">
        <v>23874</v>
      </c>
      <c r="S21" s="65">
        <v>94</v>
      </c>
      <c r="T21" s="65">
        <v>0</v>
      </c>
      <c r="U21" s="65">
        <v>14646</v>
      </c>
      <c r="V21" s="65">
        <v>133184</v>
      </c>
      <c r="X21">
        <f>VLOOKUP($A21,cleaning_log!$A$2:$ZZ$10000,MATCH(X$4,cleaning_log!$A$2:$ZZ$2,0),0)</f>
        <v>2.0000000000000502</v>
      </c>
      <c r="Y21">
        <f>VLOOKUP($A21,cleaning_log!$A$2:$ZZ$10000,MATCH(Y$4,cleaning_log!$A$2:$ZZ$2,0),0)</f>
        <v>1.9999999999999101</v>
      </c>
      <c r="Z21">
        <f>VLOOKUP($A21,cleaning_log!$A$2:$ZZ$10000,MATCH(Z$4,cleaning_log!$A$2:$ZZ$2,0),0)</f>
        <v>24</v>
      </c>
      <c r="AA21">
        <f>VLOOKUP($A21,cleaning_log!$A$2:$ZZ$10000,MATCH(AA$4,cleaning_log!$A$2:$ZZ$2,0),0)</f>
        <v>23.999998168674701</v>
      </c>
      <c r="AC21">
        <f t="shared" si="8"/>
        <v>0</v>
      </c>
      <c r="AD21">
        <f t="shared" si="9"/>
        <v>0</v>
      </c>
      <c r="AE21">
        <f t="shared" si="10"/>
        <v>0</v>
      </c>
      <c r="AF21">
        <f t="shared" si="11"/>
        <v>0</v>
      </c>
      <c r="AG21">
        <f t="shared" si="4"/>
        <v>0</v>
      </c>
      <c r="AJ21">
        <f>VLOOKUP($A21,cleaning_log!$A$2:$ZZ$10000,MATCH(AJ$4,cleaning_log!$A$2:$ZZ$2,0),0)</f>
        <v>1014</v>
      </c>
      <c r="AK21">
        <f>VLOOKUP($A21,cleaning_log!$A$2:$ZZ$10000,MATCH(AK$4,cleaning_log!$A$2:$ZZ$2,0),0)</f>
        <v>6883</v>
      </c>
      <c r="AM21">
        <f>VLOOKUP($A21,cleaning_log!$A$2:$ZZ$10000,MATCH(AM$4,cleaning_log!$A$2:$ZZ$2,0),0)</f>
        <v>2800.7249999999999</v>
      </c>
      <c r="AN21">
        <f>VLOOKUP($A21,cleaning_log!$A$2:$ZZ$10000,MATCH(AN$4,cleaning_log!$A$2:$ZZ$2,0),0)</f>
        <v>147.93</v>
      </c>
      <c r="AP21">
        <f t="shared" si="12"/>
        <v>0</v>
      </c>
      <c r="AQ21">
        <f t="shared" si="12"/>
        <v>0</v>
      </c>
      <c r="AR21">
        <f t="shared" si="12"/>
        <v>0</v>
      </c>
      <c r="AS21">
        <f t="shared" si="12"/>
        <v>0</v>
      </c>
      <c r="AT21">
        <f t="shared" si="12"/>
        <v>1</v>
      </c>
      <c r="AU21">
        <f t="shared" si="12"/>
        <v>1</v>
      </c>
      <c r="AV21">
        <f t="shared" si="12"/>
        <v>1</v>
      </c>
      <c r="AW21">
        <f t="shared" si="12"/>
        <v>1</v>
      </c>
      <c r="AX21">
        <f t="shared" si="12"/>
        <v>1</v>
      </c>
    </row>
    <row r="22" spans="1:50" x14ac:dyDescent="0.2">
      <c r="A22" s="63" t="s">
        <v>231</v>
      </c>
      <c r="B22" s="17">
        <f>IF(OR($P22="infeasible",$P22="?"),0,IF(OR(ABS($P22-$O22)&lt;0.00001,$F22=1),0,1))</f>
        <v>1</v>
      </c>
      <c r="C22" s="17">
        <f>IF($B22=0,0,IF(ABS($P22-$Y22)&lt;0.00001,0,1))</f>
        <v>1</v>
      </c>
      <c r="D22" s="17">
        <f>IF(AND(AK22&lt;&gt;"",AK22&lt;=$D$3),1,0)</f>
        <v>0</v>
      </c>
      <c r="E22" s="17"/>
      <c r="F22" s="63"/>
      <c r="G22" s="17">
        <f t="shared" si="7"/>
        <v>1</v>
      </c>
      <c r="H22" s="17"/>
      <c r="I22" s="14">
        <f>IF(AND($B22=1,$Q22&lt;=I$3,$U22&lt;=I$3),1,0)</f>
        <v>0</v>
      </c>
      <c r="J22" s="14">
        <f>IF(AND($B22=1,$Q22&lt;=J$3,$U22&lt;=J$3),1,0)</f>
        <v>0</v>
      </c>
      <c r="K22" s="14">
        <f>IF(AND($B22=1,$Q22&lt;=K$3,$U22&lt;=K$3),1,0)</f>
        <v>0</v>
      </c>
      <c r="L22" s="14">
        <f>IF(AND($B22=1,$Q22&lt;=L$3,$U22&lt;=L$3),1,0)</f>
        <v>0</v>
      </c>
      <c r="M22" s="14">
        <f>IF(AND($B22=1,$Q22&lt;=M$3,$U22&lt;=M$3),1,0)</f>
        <v>0</v>
      </c>
      <c r="N22" s="63" t="s">
        <v>1766</v>
      </c>
      <c r="O22">
        <v>33246.215058898299</v>
      </c>
      <c r="P22" s="70">
        <v>33283.853236000003</v>
      </c>
      <c r="Q22" s="65">
        <v>154978</v>
      </c>
      <c r="R22" s="65">
        <v>0</v>
      </c>
      <c r="S22" s="65">
        <v>26287</v>
      </c>
      <c r="T22" s="65">
        <v>128691</v>
      </c>
      <c r="U22" s="65">
        <v>277594</v>
      </c>
      <c r="V22" s="65">
        <v>788969</v>
      </c>
      <c r="X22">
        <f>VLOOKUP($A22,cleaning_log!$A$2:$ZZ$10000,MATCH(X$4,cleaning_log!$A$2:$ZZ$2,0),0)</f>
        <v>33246.215058898299</v>
      </c>
      <c r="Y22">
        <f>VLOOKUP($A22,cleaning_log!$A$2:$ZZ$10000,MATCH(Y$4,cleaning_log!$A$2:$ZZ$2,0),0)</f>
        <v>33246.215058898502</v>
      </c>
      <c r="Z22">
        <f>VLOOKUP($A22,cleaning_log!$A$2:$ZZ$10000,MATCH(Z$4,cleaning_log!$A$2:$ZZ$2,0),0)</f>
        <v>33283.8532359948</v>
      </c>
      <c r="AA22">
        <f>VLOOKUP($A22,cleaning_log!$A$2:$ZZ$10000,MATCH(AA$4,cleaning_log!$A$2:$ZZ$2,0),0)</f>
        <v>33283.854147600003</v>
      </c>
      <c r="AC22">
        <f t="shared" si="8"/>
        <v>0</v>
      </c>
      <c r="AD22">
        <f t="shared" si="9"/>
        <v>0</v>
      </c>
      <c r="AE22">
        <f t="shared" si="10"/>
        <v>0</v>
      </c>
      <c r="AF22">
        <f t="shared" si="11"/>
        <v>0</v>
      </c>
      <c r="AG22">
        <f t="shared" si="4"/>
        <v>0</v>
      </c>
      <c r="AJ22">
        <f>VLOOKUP($A22,cleaning_log!$A$2:$ZZ$10000,MATCH(AJ$4,cleaning_log!$A$2:$ZZ$2,0),0)</f>
        <v>16246</v>
      </c>
      <c r="AK22">
        <f>VLOOKUP($A22,cleaning_log!$A$2:$ZZ$10000,MATCH(AK$4,cleaning_log!$A$2:$ZZ$2,0),0)</f>
        <v>15813</v>
      </c>
      <c r="AM22">
        <f>VLOOKUP($A22,cleaning_log!$A$2:$ZZ$10000,MATCH(AM$4,cleaning_log!$A$2:$ZZ$2,0),0)</f>
        <v>2590.1849999999999</v>
      </c>
      <c r="AN22">
        <f>VLOOKUP($A22,cleaning_log!$A$2:$ZZ$10000,MATCH(AN$4,cleaning_log!$A$2:$ZZ$2,0),0)</f>
        <v>2658.1880000000001</v>
      </c>
      <c r="AP22">
        <f t="shared" si="12"/>
        <v>0</v>
      </c>
      <c r="AQ22">
        <f t="shared" si="12"/>
        <v>0</v>
      </c>
      <c r="AR22">
        <f t="shared" si="12"/>
        <v>0</v>
      </c>
      <c r="AS22">
        <f t="shared" si="12"/>
        <v>0</v>
      </c>
      <c r="AT22">
        <f t="shared" si="12"/>
        <v>0</v>
      </c>
      <c r="AU22">
        <f t="shared" si="12"/>
        <v>0</v>
      </c>
      <c r="AV22">
        <f t="shared" si="12"/>
        <v>0</v>
      </c>
      <c r="AW22">
        <f t="shared" si="12"/>
        <v>0</v>
      </c>
      <c r="AX22">
        <f t="shared" si="12"/>
        <v>1</v>
      </c>
    </row>
    <row r="23" spans="1:50" hidden="1" x14ac:dyDescent="0.2">
      <c r="A23" s="63" t="s">
        <v>1628</v>
      </c>
      <c r="B23" s="17">
        <f>IF(OR($P23="infeasible",$P23="?"),0,IF(OR(ABS($P23-$O23)&lt;0.00001,$F23=1),0,1))</f>
        <v>0</v>
      </c>
      <c r="C23" s="17">
        <f>IF($B23=0,0,IF(ABS($P23-$Y23)&lt;0.00001,0,1))</f>
        <v>0</v>
      </c>
      <c r="D23" s="17">
        <f>IF(AND(AK23&lt;&gt;"",AK23&lt;=$D$3),1,0)</f>
        <v>1</v>
      </c>
      <c r="E23" s="17"/>
      <c r="F23" s="63"/>
      <c r="G23" s="17">
        <f t="shared" si="7"/>
        <v>0</v>
      </c>
      <c r="H23" s="17"/>
      <c r="I23" s="14">
        <f>IF(AND($B23=1,$Q23&lt;=I$3,$U23&lt;=I$3),1,0)</f>
        <v>0</v>
      </c>
      <c r="J23" s="14">
        <f>IF(AND($B23=1,$Q23&lt;=J$3,$U23&lt;=J$3),1,0)</f>
        <v>0</v>
      </c>
      <c r="K23" s="14">
        <f>IF(AND($B23=1,$Q23&lt;=K$3,$U23&lt;=K$3),1,0)</f>
        <v>0</v>
      </c>
      <c r="L23" s="14">
        <f>IF(AND($B23=1,$Q23&lt;=L$3,$U23&lt;=L$3),1,0)</f>
        <v>0</v>
      </c>
      <c r="M23" s="14">
        <f>IF(AND($B23=1,$Q23&lt;=M$3,$U23&lt;=M$3),1,0)</f>
        <v>0</v>
      </c>
      <c r="N23" s="63" t="s">
        <v>1766</v>
      </c>
      <c r="O23">
        <v>0</v>
      </c>
      <c r="P23" s="69">
        <v>0</v>
      </c>
      <c r="Q23" s="65">
        <v>24793</v>
      </c>
      <c r="R23" s="65">
        <v>2467</v>
      </c>
      <c r="S23" s="65">
        <v>0</v>
      </c>
      <c r="T23" s="65">
        <v>22326</v>
      </c>
      <c r="U23" s="65">
        <v>10112</v>
      </c>
      <c r="V23" s="65">
        <v>64388</v>
      </c>
      <c r="X23">
        <f>VLOOKUP($A23,cleaning_log!$A$2:$ZZ$10000,MATCH(X$4,cleaning_log!$A$2:$ZZ$2,0),0)</f>
        <v>0</v>
      </c>
      <c r="Y23">
        <f>VLOOKUP($A23,cleaning_log!$A$2:$ZZ$10000,MATCH(Y$4,cleaning_log!$A$2:$ZZ$2,0),0)</f>
        <v>0</v>
      </c>
      <c r="Z23">
        <f>VLOOKUP($A23,cleaning_log!$A$2:$ZZ$10000,MATCH(Z$4,cleaning_log!$A$2:$ZZ$2,0),0)</f>
        <v>0</v>
      </c>
      <c r="AA23">
        <f>VLOOKUP($A23,cleaning_log!$A$2:$ZZ$10000,MATCH(AA$4,cleaning_log!$A$2:$ZZ$2,0),0)</f>
        <v>0</v>
      </c>
      <c r="AC23">
        <f t="shared" si="8"/>
        <v>1</v>
      </c>
      <c r="AD23">
        <f t="shared" si="9"/>
        <v>0</v>
      </c>
      <c r="AE23">
        <f t="shared" si="10"/>
        <v>1</v>
      </c>
      <c r="AF23">
        <f t="shared" si="11"/>
        <v>1</v>
      </c>
      <c r="AG23">
        <f t="shared" si="4"/>
        <v>0</v>
      </c>
      <c r="AJ23">
        <f>VLOOKUP($A23,cleaning_log!$A$2:$ZZ$10000,MATCH(AJ$4,cleaning_log!$A$2:$ZZ$2,0),0)</f>
        <v>2</v>
      </c>
      <c r="AK23">
        <f>VLOOKUP($A23,cleaning_log!$A$2:$ZZ$10000,MATCH(AK$4,cleaning_log!$A$2:$ZZ$2,0),0)</f>
        <v>4</v>
      </c>
      <c r="AM23">
        <f>VLOOKUP($A23,cleaning_log!$A$2:$ZZ$10000,MATCH(AM$4,cleaning_log!$A$2:$ZZ$2,0),0)</f>
        <v>0.55600000000000005</v>
      </c>
      <c r="AN23">
        <f>VLOOKUP($A23,cleaning_log!$A$2:$ZZ$10000,MATCH(AN$4,cleaning_log!$A$2:$ZZ$2,0),0)</f>
        <v>0.46700000000000003</v>
      </c>
      <c r="AP23">
        <f t="shared" si="12"/>
        <v>1</v>
      </c>
      <c r="AQ23">
        <f t="shared" si="12"/>
        <v>1</v>
      </c>
      <c r="AR23">
        <f t="shared" si="12"/>
        <v>1</v>
      </c>
      <c r="AS23">
        <f t="shared" si="12"/>
        <v>1</v>
      </c>
      <c r="AT23">
        <f t="shared" si="12"/>
        <v>1</v>
      </c>
      <c r="AU23">
        <f t="shared" si="12"/>
        <v>1</v>
      </c>
      <c r="AV23">
        <f t="shared" si="12"/>
        <v>1</v>
      </c>
      <c r="AW23">
        <f t="shared" si="12"/>
        <v>1</v>
      </c>
      <c r="AX23">
        <f t="shared" si="12"/>
        <v>1</v>
      </c>
    </row>
    <row r="24" spans="1:50" x14ac:dyDescent="0.2">
      <c r="A24" s="63" t="s">
        <v>1629</v>
      </c>
      <c r="B24" s="17">
        <f>IF(OR($P24="infeasible",$P24="?"),0,IF(OR(ABS($P24-$O24)&lt;0.00001,$F24=1),0,1))</f>
        <v>1</v>
      </c>
      <c r="C24" s="17">
        <f>IF($B24=0,0,IF(ABS($P24-$Y24)&lt;0.00001,0,1))</f>
        <v>1</v>
      </c>
      <c r="D24" s="17">
        <f>IF(AND(AK24&lt;&gt;"",AK24&lt;=$D$3),1,0)</f>
        <v>0</v>
      </c>
      <c r="E24" s="17"/>
      <c r="F24" s="63"/>
      <c r="G24" s="17">
        <f t="shared" si="7"/>
        <v>1</v>
      </c>
      <c r="H24" s="17"/>
      <c r="I24" s="14">
        <f>IF(AND($B24=1,$Q24&lt;=I$3,$U24&lt;=I$3),1,0)</f>
        <v>0</v>
      </c>
      <c r="J24" s="14">
        <f>IF(AND($B24=1,$Q24&lt;=J$3,$U24&lt;=J$3),1,0)</f>
        <v>0</v>
      </c>
      <c r="K24" s="14">
        <f>IF(AND($B24=1,$Q24&lt;=K$3,$U24&lt;=K$3),1,0)</f>
        <v>0</v>
      </c>
      <c r="L24" s="14">
        <f>IF(AND($B24=1,$Q24&lt;=L$3,$U24&lt;=L$3),1,0)</f>
        <v>0</v>
      </c>
      <c r="M24" s="14">
        <f>IF(AND($B24=1,$Q24&lt;=M$3,$U24&lt;=M$3),1,0)</f>
        <v>0</v>
      </c>
      <c r="N24" s="63" t="s">
        <v>1766</v>
      </c>
      <c r="O24">
        <v>3</v>
      </c>
      <c r="P24" s="69">
        <v>4</v>
      </c>
      <c r="Q24" s="65">
        <v>73728</v>
      </c>
      <c r="R24" s="65">
        <v>73728</v>
      </c>
      <c r="S24" s="65">
        <v>0</v>
      </c>
      <c r="T24" s="65">
        <v>0</v>
      </c>
      <c r="U24" s="65">
        <v>67583</v>
      </c>
      <c r="V24" s="65">
        <v>270324</v>
      </c>
      <c r="X24">
        <f>VLOOKUP($A24,cleaning_log!$A$2:$ZZ$10000,MATCH(X$4,cleaning_log!$A$2:$ZZ$2,0),0)</f>
        <v>3</v>
      </c>
      <c r="Y24">
        <f>VLOOKUP($A24,cleaning_log!$A$2:$ZZ$10000,MATCH(Y$4,cleaning_log!$A$2:$ZZ$2,0),0)</f>
        <v>3</v>
      </c>
      <c r="Z24">
        <f>VLOOKUP($A24,cleaning_log!$A$2:$ZZ$10000,MATCH(Z$4,cleaning_log!$A$2:$ZZ$2,0),0)</f>
        <v>4</v>
      </c>
      <c r="AA24">
        <f>VLOOKUP($A24,cleaning_log!$A$2:$ZZ$10000,MATCH(AA$4,cleaning_log!$A$2:$ZZ$2,0),0)</f>
        <v>4</v>
      </c>
      <c r="AC24">
        <f t="shared" si="8"/>
        <v>0</v>
      </c>
      <c r="AD24">
        <f t="shared" si="9"/>
        <v>0</v>
      </c>
      <c r="AE24">
        <f t="shared" si="10"/>
        <v>0</v>
      </c>
      <c r="AF24">
        <f t="shared" si="11"/>
        <v>0</v>
      </c>
      <c r="AG24">
        <f t="shared" si="4"/>
        <v>0</v>
      </c>
      <c r="AJ24">
        <f>VLOOKUP($A24,cleaning_log!$A$2:$ZZ$10000,MATCH(AJ$4,cleaning_log!$A$2:$ZZ$2,0),0)</f>
        <v>3984.2857140000001</v>
      </c>
      <c r="AK24">
        <f>VLOOKUP($A24,cleaning_log!$A$2:$ZZ$10000,MATCH(AK$4,cleaning_log!$A$2:$ZZ$2,0),0)</f>
        <v>3984.2857140000001</v>
      </c>
      <c r="AM24">
        <f>VLOOKUP($A24,cleaning_log!$A$2:$ZZ$10000,MATCH(AM$4,cleaning_log!$A$2:$ZZ$2,0),0)</f>
        <v>3600.011</v>
      </c>
      <c r="AN24">
        <f>VLOOKUP($A24,cleaning_log!$A$2:$ZZ$10000,MATCH(AN$4,cleaning_log!$A$2:$ZZ$2,0),0)</f>
        <v>3600.011</v>
      </c>
      <c r="AP24">
        <f t="shared" si="12"/>
        <v>0</v>
      </c>
      <c r="AQ24">
        <f t="shared" si="12"/>
        <v>0</v>
      </c>
      <c r="AR24">
        <f t="shared" si="12"/>
        <v>0</v>
      </c>
      <c r="AS24">
        <f t="shared" si="12"/>
        <v>0</v>
      </c>
      <c r="AT24">
        <f t="shared" si="12"/>
        <v>0</v>
      </c>
      <c r="AU24">
        <f t="shared" si="12"/>
        <v>0</v>
      </c>
      <c r="AV24">
        <f t="shared" si="12"/>
        <v>0</v>
      </c>
      <c r="AW24">
        <f t="shared" si="12"/>
        <v>0</v>
      </c>
      <c r="AX24">
        <f t="shared" si="12"/>
        <v>0</v>
      </c>
    </row>
    <row r="25" spans="1:50" x14ac:dyDescent="0.2">
      <c r="A25" s="63" t="s">
        <v>1630</v>
      </c>
      <c r="B25" s="17">
        <f>IF(OR($P25="infeasible",$P25="?"),0,IF(OR(ABS($P25-$O25)&lt;0.00001,$F25=1),0,1))</f>
        <v>1</v>
      </c>
      <c r="C25" s="17">
        <f>IF($B25=0,0,IF(ABS($P25-$Y25)&lt;0.00001,0,1))</f>
        <v>1</v>
      </c>
      <c r="D25" s="17">
        <f>IF(AND(AK25&lt;&gt;"",AK25&lt;=$D$3),1,0)</f>
        <v>0</v>
      </c>
      <c r="E25" s="17"/>
      <c r="F25" s="63"/>
      <c r="G25" s="17">
        <f t="shared" si="7"/>
        <v>1</v>
      </c>
      <c r="H25" s="17"/>
      <c r="I25" s="14">
        <f>IF(AND($B25=1,$Q25&lt;=I$3,$U25&lt;=I$3),1,0)</f>
        <v>0</v>
      </c>
      <c r="J25" s="14">
        <f>IF(AND($B25=1,$Q25&lt;=J$3,$U25&lt;=J$3),1,0)</f>
        <v>0</v>
      </c>
      <c r="K25" s="14">
        <f>IF(AND($B25=1,$Q25&lt;=K$3,$U25&lt;=K$3),1,0)</f>
        <v>0</v>
      </c>
      <c r="L25" s="14">
        <f>IF(AND($B25=1,$Q25&lt;=L$3,$U25&lt;=L$3),1,0)</f>
        <v>0</v>
      </c>
      <c r="M25" s="14">
        <f>IF(AND($B25=1,$Q25&lt;=M$3,$U25&lt;=M$3),1,0)</f>
        <v>0</v>
      </c>
      <c r="N25" s="63" t="s">
        <v>1766</v>
      </c>
      <c r="O25">
        <v>3</v>
      </c>
      <c r="P25" s="69">
        <v>4</v>
      </c>
      <c r="Q25" s="65">
        <v>36864</v>
      </c>
      <c r="R25" s="65">
        <v>36864</v>
      </c>
      <c r="S25" s="65">
        <v>0</v>
      </c>
      <c r="T25" s="65">
        <v>0</v>
      </c>
      <c r="U25" s="65">
        <v>33791</v>
      </c>
      <c r="V25" s="65">
        <v>135156</v>
      </c>
      <c r="X25">
        <f>VLOOKUP($A25,cleaning_log!$A$2:$ZZ$10000,MATCH(X$4,cleaning_log!$A$2:$ZZ$2,0),0)</f>
        <v>3</v>
      </c>
      <c r="Y25">
        <f>VLOOKUP($A25,cleaning_log!$A$2:$ZZ$10000,MATCH(Y$4,cleaning_log!$A$2:$ZZ$2,0),0)</f>
        <v>3</v>
      </c>
      <c r="Z25">
        <f>VLOOKUP($A25,cleaning_log!$A$2:$ZZ$10000,MATCH(Z$4,cleaning_log!$A$2:$ZZ$2,0),0)</f>
        <v>4</v>
      </c>
      <c r="AA25">
        <f>VLOOKUP($A25,cleaning_log!$A$2:$ZZ$10000,MATCH(AA$4,cleaning_log!$A$2:$ZZ$2,0),0)</f>
        <v>4</v>
      </c>
      <c r="AC25">
        <f t="shared" si="8"/>
        <v>0</v>
      </c>
      <c r="AD25">
        <f t="shared" si="9"/>
        <v>0</v>
      </c>
      <c r="AE25">
        <f t="shared" si="10"/>
        <v>0</v>
      </c>
      <c r="AF25">
        <f t="shared" si="11"/>
        <v>0</v>
      </c>
      <c r="AG25">
        <f t="shared" si="4"/>
        <v>0</v>
      </c>
      <c r="AJ25">
        <f>VLOOKUP($A25,cleaning_log!$A$2:$ZZ$10000,MATCH(AJ$4,cleaning_log!$A$2:$ZZ$2,0),0)</f>
        <v>28250.57143</v>
      </c>
      <c r="AK25">
        <f>VLOOKUP($A25,cleaning_log!$A$2:$ZZ$10000,MATCH(AK$4,cleaning_log!$A$2:$ZZ$2,0),0)</f>
        <v>28250.57143</v>
      </c>
      <c r="AM25">
        <f>VLOOKUP($A25,cleaning_log!$A$2:$ZZ$10000,MATCH(AM$4,cleaning_log!$A$2:$ZZ$2,0),0)</f>
        <v>1195.6130000000001</v>
      </c>
      <c r="AN25">
        <f>VLOOKUP($A25,cleaning_log!$A$2:$ZZ$10000,MATCH(AN$4,cleaning_log!$A$2:$ZZ$2,0),0)</f>
        <v>1195.6130000000001</v>
      </c>
      <c r="AP25">
        <f t="shared" si="12"/>
        <v>0</v>
      </c>
      <c r="AQ25">
        <f t="shared" si="12"/>
        <v>0</v>
      </c>
      <c r="AR25">
        <f t="shared" si="12"/>
        <v>0</v>
      </c>
      <c r="AS25">
        <f t="shared" si="12"/>
        <v>0</v>
      </c>
      <c r="AT25">
        <f t="shared" si="12"/>
        <v>0</v>
      </c>
      <c r="AU25">
        <f t="shared" si="12"/>
        <v>0</v>
      </c>
      <c r="AV25">
        <f t="shared" si="12"/>
        <v>0</v>
      </c>
      <c r="AW25">
        <f t="shared" si="12"/>
        <v>1</v>
      </c>
      <c r="AX25">
        <f t="shared" si="12"/>
        <v>1</v>
      </c>
    </row>
    <row r="26" spans="1:50" x14ac:dyDescent="0.2">
      <c r="A26" s="63" t="s">
        <v>1631</v>
      </c>
      <c r="B26" s="17">
        <f>IF(OR($P26="infeasible",$P26="?"),0,IF(OR(ABS($P26-$O26)&lt;0.00001,$F26=1),0,1))</f>
        <v>1</v>
      </c>
      <c r="C26" s="17">
        <f>IF($B26=0,0,IF(ABS($P26-$Y26)&lt;0.00001,0,1))</f>
        <v>1</v>
      </c>
      <c r="D26" s="17">
        <f>IF(AND(AK26&lt;&gt;"",AK26&lt;=$D$3),1,0)</f>
        <v>0</v>
      </c>
      <c r="E26" s="17"/>
      <c r="F26" s="63"/>
      <c r="G26" s="17">
        <f t="shared" si="7"/>
        <v>1</v>
      </c>
      <c r="H26" s="17"/>
      <c r="I26" s="14">
        <f>IF(AND($B26=1,$Q26&lt;=I$3,$U26&lt;=I$3),1,0)</f>
        <v>0</v>
      </c>
      <c r="J26" s="14">
        <f>IF(AND($B26=1,$Q26&lt;=J$3,$U26&lt;=J$3),1,0)</f>
        <v>0</v>
      </c>
      <c r="K26" s="14">
        <f>IF(AND($B26=1,$Q26&lt;=K$3,$U26&lt;=K$3),1,0)</f>
        <v>0</v>
      </c>
      <c r="L26" s="14">
        <f>IF(AND($B26=1,$Q26&lt;=L$3,$U26&lt;=L$3),1,0)</f>
        <v>0</v>
      </c>
      <c r="M26" s="14">
        <f>IF(AND($B26=1,$Q26&lt;=M$3,$U26&lt;=M$3),1,0)</f>
        <v>0</v>
      </c>
      <c r="N26" s="63" t="s">
        <v>1766</v>
      </c>
      <c r="O26">
        <v>54633108.509346597</v>
      </c>
      <c r="P26" s="70">
        <v>55789389.886</v>
      </c>
      <c r="Q26" s="65">
        <v>16392</v>
      </c>
      <c r="R26" s="65">
        <v>1392</v>
      </c>
      <c r="S26" s="65">
        <v>0</v>
      </c>
      <c r="T26" s="65">
        <v>15000</v>
      </c>
      <c r="U26" s="65">
        <v>3520</v>
      </c>
      <c r="V26" s="65">
        <v>158622</v>
      </c>
      <c r="X26">
        <f>VLOOKUP($A26,cleaning_log!$A$2:$ZZ$10000,MATCH(X$4,cleaning_log!$A$2:$ZZ$2,0),0)</f>
        <v>54633108.509346597</v>
      </c>
      <c r="Y26">
        <f>VLOOKUP($A26,cleaning_log!$A$2:$ZZ$10000,MATCH(Y$4,cleaning_log!$A$2:$ZZ$2,0),0)</f>
        <v>54633108.5093465</v>
      </c>
      <c r="Z26">
        <f>VLOOKUP($A26,cleaning_log!$A$2:$ZZ$10000,MATCH(Z$4,cleaning_log!$A$2:$ZZ$2,0),0)</f>
        <v>55834752.398900002</v>
      </c>
      <c r="AA26">
        <f>VLOOKUP($A26,cleaning_log!$A$2:$ZZ$10000,MATCH(AA$4,cleaning_log!$A$2:$ZZ$2,0),0)</f>
        <v>55825657.114</v>
      </c>
      <c r="AC26">
        <f t="shared" si="8"/>
        <v>0</v>
      </c>
      <c r="AD26">
        <f t="shared" si="9"/>
        <v>0</v>
      </c>
      <c r="AE26">
        <f t="shared" si="10"/>
        <v>0</v>
      </c>
      <c r="AF26">
        <f t="shared" si="11"/>
        <v>0</v>
      </c>
      <c r="AG26">
        <f t="shared" si="4"/>
        <v>0</v>
      </c>
      <c r="AJ26">
        <f>VLOOKUP($A26,cleaning_log!$A$2:$ZZ$10000,MATCH(AJ$4,cleaning_log!$A$2:$ZZ$2,0),0)</f>
        <v>59940.571430000004</v>
      </c>
      <c r="AK26">
        <f>VLOOKUP($A26,cleaning_log!$A$2:$ZZ$10000,MATCH(AK$4,cleaning_log!$A$2:$ZZ$2,0),0)</f>
        <v>55738.85714</v>
      </c>
      <c r="AM26">
        <f>VLOOKUP($A26,cleaning_log!$A$2:$ZZ$10000,MATCH(AM$4,cleaning_log!$A$2:$ZZ$2,0),0)</f>
        <v>3600.002</v>
      </c>
      <c r="AN26">
        <f>VLOOKUP($A26,cleaning_log!$A$2:$ZZ$10000,MATCH(AN$4,cleaning_log!$A$2:$ZZ$2,0),0)</f>
        <v>3600.0010000000002</v>
      </c>
      <c r="AP26">
        <f t="shared" si="12"/>
        <v>0</v>
      </c>
      <c r="AQ26">
        <f t="shared" si="12"/>
        <v>0</v>
      </c>
      <c r="AR26">
        <f t="shared" si="12"/>
        <v>0</v>
      </c>
      <c r="AS26">
        <f t="shared" si="12"/>
        <v>0</v>
      </c>
      <c r="AT26">
        <f t="shared" si="12"/>
        <v>0</v>
      </c>
      <c r="AU26">
        <f t="shared" si="12"/>
        <v>0</v>
      </c>
      <c r="AV26">
        <f t="shared" si="12"/>
        <v>0</v>
      </c>
      <c r="AW26">
        <f t="shared" si="12"/>
        <v>0</v>
      </c>
      <c r="AX26">
        <f t="shared" si="12"/>
        <v>0</v>
      </c>
    </row>
    <row r="27" spans="1:50" x14ac:dyDescent="0.2">
      <c r="A27" s="63" t="s">
        <v>1632</v>
      </c>
      <c r="B27" s="17">
        <f>IF(OR($P27="infeasible",$P27="?"),0,IF(OR(ABS($P27-$O27)&lt;0.00001,$F27=1),0,1))</f>
        <v>1</v>
      </c>
      <c r="C27" s="17">
        <f>IF($B27=0,0,IF(ABS($P27-$Y27)&lt;0.00001,0,1))</f>
        <v>1</v>
      </c>
      <c r="D27" s="17">
        <f>IF(AND(AK27&lt;&gt;"",AK27&lt;=$D$3),1,0)</f>
        <v>0</v>
      </c>
      <c r="E27" s="17"/>
      <c r="F27" s="63"/>
      <c r="G27" s="17">
        <f t="shared" si="7"/>
        <v>1</v>
      </c>
      <c r="H27" s="17"/>
      <c r="I27" s="14">
        <f>IF(AND($B27=1,$Q27&lt;=I$3,$U27&lt;=I$3),1,0)</f>
        <v>0</v>
      </c>
      <c r="J27" s="14">
        <f>IF(AND($B27=1,$Q27&lt;=J$3,$U27&lt;=J$3),1,0)</f>
        <v>0</v>
      </c>
      <c r="K27" s="14">
        <f>IF(AND($B27=1,$Q27&lt;=K$3,$U27&lt;=K$3),1,0)</f>
        <v>0</v>
      </c>
      <c r="L27" s="14">
        <f>IF(AND($B27=1,$Q27&lt;=L$3,$U27&lt;=L$3),1,0)</f>
        <v>0</v>
      </c>
      <c r="M27" s="14">
        <f>IF(AND($B27=1,$Q27&lt;=M$3,$U27&lt;=M$3),1,0)</f>
        <v>0</v>
      </c>
      <c r="N27" s="63" t="s">
        <v>1766</v>
      </c>
      <c r="O27">
        <v>250</v>
      </c>
      <c r="P27" s="69">
        <v>252</v>
      </c>
      <c r="Q27" s="65">
        <v>11697</v>
      </c>
      <c r="R27" s="65">
        <v>7196</v>
      </c>
      <c r="S27" s="65">
        <v>0</v>
      </c>
      <c r="T27" s="65">
        <v>4501</v>
      </c>
      <c r="U27" s="65">
        <v>16381</v>
      </c>
      <c r="V27" s="65">
        <v>44903</v>
      </c>
      <c r="X27">
        <f>VLOOKUP($A27,cleaning_log!$A$2:$ZZ$10000,MATCH(X$4,cleaning_log!$A$2:$ZZ$2,0),0)</f>
        <v>250</v>
      </c>
      <c r="Y27">
        <f>VLOOKUP($A27,cleaning_log!$A$2:$ZZ$10000,MATCH(Y$4,cleaning_log!$A$2:$ZZ$2,0),0)</f>
        <v>250</v>
      </c>
      <c r="Z27">
        <f>VLOOKUP($A27,cleaning_log!$A$2:$ZZ$10000,MATCH(Z$4,cleaning_log!$A$2:$ZZ$2,0),0)</f>
        <v>252</v>
      </c>
      <c r="AA27">
        <f>VLOOKUP($A27,cleaning_log!$A$2:$ZZ$10000,MATCH(AA$4,cleaning_log!$A$2:$ZZ$2,0),0)</f>
        <v>252</v>
      </c>
      <c r="AC27">
        <f t="shared" si="8"/>
        <v>0</v>
      </c>
      <c r="AD27">
        <f t="shared" si="9"/>
        <v>0</v>
      </c>
      <c r="AE27">
        <f t="shared" si="10"/>
        <v>0</v>
      </c>
      <c r="AF27">
        <f t="shared" si="11"/>
        <v>0</v>
      </c>
      <c r="AG27">
        <f t="shared" si="4"/>
        <v>0</v>
      </c>
      <c r="AJ27">
        <f>VLOOKUP($A27,cleaning_log!$A$2:$ZZ$10000,MATCH(AJ$4,cleaning_log!$A$2:$ZZ$2,0),0)</f>
        <v>540.42857140000001</v>
      </c>
      <c r="AK27">
        <f>VLOOKUP($A27,cleaning_log!$A$2:$ZZ$10000,MATCH(AK$4,cleaning_log!$A$2:$ZZ$2,0),0)</f>
        <v>317</v>
      </c>
      <c r="AM27">
        <f>VLOOKUP($A27,cleaning_log!$A$2:$ZZ$10000,MATCH(AM$4,cleaning_log!$A$2:$ZZ$2,0),0)</f>
        <v>2.8879999999999999</v>
      </c>
      <c r="AN27">
        <f>VLOOKUP($A27,cleaning_log!$A$2:$ZZ$10000,MATCH(AN$4,cleaning_log!$A$2:$ZZ$2,0),0)</f>
        <v>1.3009999999999999</v>
      </c>
      <c r="AP27">
        <f t="shared" si="12"/>
        <v>0</v>
      </c>
      <c r="AQ27">
        <f t="shared" si="12"/>
        <v>1</v>
      </c>
      <c r="AR27">
        <f t="shared" si="12"/>
        <v>1</v>
      </c>
      <c r="AS27">
        <f t="shared" si="12"/>
        <v>1</v>
      </c>
      <c r="AT27">
        <f t="shared" si="12"/>
        <v>1</v>
      </c>
      <c r="AU27">
        <f t="shared" si="12"/>
        <v>1</v>
      </c>
      <c r="AV27">
        <f t="shared" si="12"/>
        <v>1</v>
      </c>
      <c r="AW27">
        <f t="shared" si="12"/>
        <v>1</v>
      </c>
      <c r="AX27">
        <f t="shared" si="12"/>
        <v>1</v>
      </c>
    </row>
    <row r="28" spans="1:50" x14ac:dyDescent="0.2">
      <c r="A28" s="63" t="s">
        <v>235</v>
      </c>
      <c r="B28" s="17">
        <f>IF(OR($P28="infeasible",$P28="?"),0,IF(OR(ABS($P28-$O28)&lt;0.00001,$F28=1),0,1))</f>
        <v>1</v>
      </c>
      <c r="C28" s="17">
        <f>IF($B28=0,0,IF(ABS($P28-$Y28)&lt;0.00001,0,1))</f>
        <v>1</v>
      </c>
      <c r="D28" s="17">
        <f>IF(AND(AK28&lt;&gt;"",AK28&lt;=$D$3),1,0)</f>
        <v>0</v>
      </c>
      <c r="E28" s="17"/>
      <c r="F28" s="63"/>
      <c r="G28" s="17">
        <f t="shared" si="7"/>
        <v>1</v>
      </c>
      <c r="H28" s="17"/>
      <c r="I28" s="14">
        <f>IF(AND($B28=1,$Q28&lt;=I$3,$U28&lt;=I$3),1,0)</f>
        <v>0</v>
      </c>
      <c r="J28" s="14">
        <f>IF(AND($B28=1,$Q28&lt;=J$3,$U28&lt;=J$3),1,0)</f>
        <v>0</v>
      </c>
      <c r="K28" s="14">
        <f>IF(AND($B28=1,$Q28&lt;=K$3,$U28&lt;=K$3),1,0)</f>
        <v>0</v>
      </c>
      <c r="L28" s="14">
        <f>IF(AND($B28=1,$Q28&lt;=L$3,$U28&lt;=L$3),1,0)</f>
        <v>0</v>
      </c>
      <c r="M28" s="14">
        <f>IF(AND($B28=1,$Q28&lt;=M$3,$U28&lt;=M$3),1,0)</f>
        <v>0</v>
      </c>
      <c r="N28" s="63" t="s">
        <v>1766</v>
      </c>
      <c r="O28">
        <v>917102.21442666894</v>
      </c>
      <c r="P28" s="71">
        <v>2639942.06</v>
      </c>
      <c r="Q28" s="65">
        <v>48417</v>
      </c>
      <c r="R28" s="65">
        <v>48417</v>
      </c>
      <c r="S28" s="65">
        <v>0</v>
      </c>
      <c r="T28" s="65">
        <v>0</v>
      </c>
      <c r="U28" s="65">
        <v>2187</v>
      </c>
      <c r="V28" s="65">
        <v>1995820</v>
      </c>
      <c r="X28">
        <f>VLOOKUP($A28,cleaning_log!$A$2:$ZZ$10000,MATCH(X$4,cleaning_log!$A$2:$ZZ$2,0),0)</f>
        <v>917102.21442666894</v>
      </c>
      <c r="Y28">
        <f>VLOOKUP($A28,cleaning_log!$A$2:$ZZ$10000,MATCH(Y$4,cleaning_log!$A$2:$ZZ$2,0),0)</f>
        <v>1010659.58908769</v>
      </c>
      <c r="Z28">
        <f>VLOOKUP($A28,cleaning_log!$A$2:$ZZ$10000,MATCH(Z$4,cleaning_log!$A$2:$ZZ$2,0),0)</f>
        <v>2687076.58</v>
      </c>
      <c r="AA28">
        <f>VLOOKUP($A28,cleaning_log!$A$2:$ZZ$10000,MATCH(AA$4,cleaning_log!$A$2:$ZZ$2,0),0)</f>
        <v>2639942.0592094101</v>
      </c>
      <c r="AC28">
        <f t="shared" si="8"/>
        <v>0</v>
      </c>
      <c r="AD28">
        <f t="shared" si="9"/>
        <v>0</v>
      </c>
      <c r="AE28">
        <f t="shared" si="10"/>
        <v>0</v>
      </c>
      <c r="AF28">
        <f t="shared" si="11"/>
        <v>0</v>
      </c>
      <c r="AG28">
        <f t="shared" si="4"/>
        <v>0</v>
      </c>
      <c r="AJ28">
        <f>VLOOKUP($A28,cleaning_log!$A$2:$ZZ$10000,MATCH(AJ$4,cleaning_log!$A$2:$ZZ$2,0),0)</f>
        <v>1088.4285709999999</v>
      </c>
      <c r="AK28">
        <f>VLOOKUP($A28,cleaning_log!$A$2:$ZZ$10000,MATCH(AK$4,cleaning_log!$A$2:$ZZ$2,0),0)</f>
        <v>22244</v>
      </c>
      <c r="AM28">
        <f>VLOOKUP($A28,cleaning_log!$A$2:$ZZ$10000,MATCH(AM$4,cleaning_log!$A$2:$ZZ$2,0),0)</f>
        <v>3600.018</v>
      </c>
      <c r="AN28">
        <f>VLOOKUP($A28,cleaning_log!$A$2:$ZZ$10000,MATCH(AN$4,cleaning_log!$A$2:$ZZ$2,0),0)</f>
        <v>204.18199999999999</v>
      </c>
      <c r="AP28">
        <f t="shared" si="12"/>
        <v>0</v>
      </c>
      <c r="AQ28">
        <f t="shared" si="12"/>
        <v>0</v>
      </c>
      <c r="AR28">
        <f t="shared" si="12"/>
        <v>0</v>
      </c>
      <c r="AS28">
        <f t="shared" si="12"/>
        <v>0</v>
      </c>
      <c r="AT28">
        <f t="shared" si="12"/>
        <v>1</v>
      </c>
      <c r="AU28">
        <f t="shared" si="12"/>
        <v>1</v>
      </c>
      <c r="AV28">
        <f t="shared" si="12"/>
        <v>1</v>
      </c>
      <c r="AW28">
        <f t="shared" si="12"/>
        <v>1</v>
      </c>
      <c r="AX28">
        <f t="shared" si="12"/>
        <v>1</v>
      </c>
    </row>
    <row r="29" spans="1:50" x14ac:dyDescent="0.2">
      <c r="A29" s="63" t="s">
        <v>1633</v>
      </c>
      <c r="B29" s="17">
        <f>IF(OR($P29="infeasible",$P29="?"),0,IF(OR(ABS($P29-$O29)&lt;0.00001,$F29=1),0,1))</f>
        <v>1</v>
      </c>
      <c r="C29" s="17">
        <f>IF($B29=0,0,IF(ABS($P29-$Y29)&lt;0.00001,0,1))</f>
        <v>1</v>
      </c>
      <c r="D29" s="17">
        <f>IF(AND(AK29&lt;&gt;"",AK29&lt;=$D$3),1,0)</f>
        <v>0</v>
      </c>
      <c r="E29" s="17"/>
      <c r="F29" s="63"/>
      <c r="G29" s="17">
        <f t="shared" si="7"/>
        <v>1</v>
      </c>
      <c r="H29" s="17"/>
      <c r="I29" s="14">
        <f>IF(AND($B29=1,$Q29&lt;=I$3,$U29&lt;=I$3),1,0)</f>
        <v>0</v>
      </c>
      <c r="J29" s="14">
        <f>IF(AND($B29=1,$Q29&lt;=J$3,$U29&lt;=J$3),1,0)</f>
        <v>0</v>
      </c>
      <c r="K29" s="14">
        <f>IF(AND($B29=1,$Q29&lt;=K$3,$U29&lt;=K$3),1,0)</f>
        <v>1</v>
      </c>
      <c r="L29" s="14">
        <f>IF(AND($B29=1,$Q29&lt;=L$3,$U29&lt;=L$3),1,0)</f>
        <v>1</v>
      </c>
      <c r="M29" s="14">
        <f>IF(AND($B29=1,$Q29&lt;=M$3,$U29&lt;=M$3),1,0)</f>
        <v>1</v>
      </c>
      <c r="N29" s="63" t="s">
        <v>1766</v>
      </c>
      <c r="O29">
        <v>-18.285714285714299</v>
      </c>
      <c r="P29" s="69">
        <v>-12</v>
      </c>
      <c r="Q29" s="65">
        <v>1024</v>
      </c>
      <c r="R29" s="65">
        <v>1024</v>
      </c>
      <c r="S29" s="65">
        <v>0</v>
      </c>
      <c r="T29" s="65">
        <v>0</v>
      </c>
      <c r="U29" s="65">
        <v>1024</v>
      </c>
      <c r="V29" s="65">
        <v>57344</v>
      </c>
      <c r="X29">
        <f>VLOOKUP($A29,cleaning_log!$A$2:$ZZ$10000,MATCH(X$4,cleaning_log!$A$2:$ZZ$2,0),0)</f>
        <v>-18.285714285714299</v>
      </c>
      <c r="Y29">
        <f>VLOOKUP($A29,cleaning_log!$A$2:$ZZ$10000,MATCH(Y$4,cleaning_log!$A$2:$ZZ$2,0),0)</f>
        <v>-18.285714285714299</v>
      </c>
      <c r="Z29">
        <f>VLOOKUP($A29,cleaning_log!$A$2:$ZZ$10000,MATCH(Z$4,cleaning_log!$A$2:$ZZ$2,0),0)</f>
        <v>-12</v>
      </c>
      <c r="AA29">
        <f>VLOOKUP($A29,cleaning_log!$A$2:$ZZ$10000,MATCH(AA$4,cleaning_log!$A$2:$ZZ$2,0),0)</f>
        <v>-12</v>
      </c>
      <c r="AC29">
        <f t="shared" si="8"/>
        <v>0</v>
      </c>
      <c r="AD29">
        <f t="shared" si="9"/>
        <v>0</v>
      </c>
      <c r="AE29">
        <f t="shared" si="10"/>
        <v>0</v>
      </c>
      <c r="AF29">
        <f t="shared" si="11"/>
        <v>0</v>
      </c>
      <c r="AG29">
        <f t="shared" si="4"/>
        <v>0</v>
      </c>
      <c r="AJ29">
        <f>VLOOKUP($A29,cleaning_log!$A$2:$ZZ$10000,MATCH(AJ$4,cleaning_log!$A$2:$ZZ$2,0),0)</f>
        <v>74648.714290000004</v>
      </c>
      <c r="AK29">
        <f>VLOOKUP($A29,cleaning_log!$A$2:$ZZ$10000,MATCH(AK$4,cleaning_log!$A$2:$ZZ$2,0),0)</f>
        <v>74648.714290000004</v>
      </c>
      <c r="AM29">
        <f>VLOOKUP($A29,cleaning_log!$A$2:$ZZ$10000,MATCH(AM$4,cleaning_log!$A$2:$ZZ$2,0),0)</f>
        <v>3600</v>
      </c>
      <c r="AN29">
        <f>VLOOKUP($A29,cleaning_log!$A$2:$ZZ$10000,MATCH(AN$4,cleaning_log!$A$2:$ZZ$2,0),0)</f>
        <v>3600</v>
      </c>
      <c r="AP29">
        <f t="shared" si="12"/>
        <v>0</v>
      </c>
      <c r="AQ29">
        <f t="shared" si="12"/>
        <v>0</v>
      </c>
      <c r="AR29">
        <f t="shared" si="12"/>
        <v>0</v>
      </c>
      <c r="AS29">
        <f t="shared" si="12"/>
        <v>0</v>
      </c>
      <c r="AT29">
        <f t="shared" si="12"/>
        <v>0</v>
      </c>
      <c r="AU29">
        <f t="shared" si="12"/>
        <v>0</v>
      </c>
      <c r="AV29">
        <f t="shared" si="12"/>
        <v>0</v>
      </c>
      <c r="AW29">
        <f t="shared" si="12"/>
        <v>0</v>
      </c>
      <c r="AX29">
        <f t="shared" si="12"/>
        <v>0</v>
      </c>
    </row>
    <row r="30" spans="1:50" x14ac:dyDescent="0.2">
      <c r="A30" s="63" t="s">
        <v>1634</v>
      </c>
      <c r="B30" s="17">
        <f>IF(OR($P30="infeasible",$P30="?"),0,IF(OR(ABS($P30-$O30)&lt;0.00001,$F30=1),0,1))</f>
        <v>1</v>
      </c>
      <c r="C30" s="17">
        <f>IF($B30=0,0,IF(ABS($P30-$Y30)&lt;0.00001,0,1))</f>
        <v>1</v>
      </c>
      <c r="D30" s="17">
        <f>IF(AND(AK30&lt;&gt;"",AK30&lt;=$D$3),1,0)</f>
        <v>0</v>
      </c>
      <c r="E30" s="17"/>
      <c r="F30" s="63"/>
      <c r="G30" s="17">
        <f t="shared" si="7"/>
        <v>1</v>
      </c>
      <c r="H30" s="17"/>
      <c r="I30" s="14">
        <f>IF(AND($B30=1,$Q30&lt;=I$3,$U30&lt;=I$3),1,0)</f>
        <v>0</v>
      </c>
      <c r="J30" s="14">
        <f>IF(AND($B30=1,$Q30&lt;=J$3,$U30&lt;=J$3),1,0)</f>
        <v>0</v>
      </c>
      <c r="K30" s="14">
        <f>IF(AND($B30=1,$Q30&lt;=K$3,$U30&lt;=K$3),1,0)</f>
        <v>0</v>
      </c>
      <c r="L30" s="14">
        <f>IF(AND($B30=1,$Q30&lt;=L$3,$U30&lt;=L$3),1,0)</f>
        <v>0</v>
      </c>
      <c r="M30" s="14">
        <f>IF(AND($B30=1,$Q30&lt;=M$3,$U30&lt;=M$3),1,0)</f>
        <v>0</v>
      </c>
      <c r="N30" s="63" t="s">
        <v>1766</v>
      </c>
      <c r="O30">
        <v>0</v>
      </c>
      <c r="P30" s="69">
        <v>6</v>
      </c>
      <c r="Q30" s="65">
        <v>17264</v>
      </c>
      <c r="R30" s="65">
        <v>17155</v>
      </c>
      <c r="S30" s="65">
        <v>109</v>
      </c>
      <c r="T30" s="65">
        <v>0</v>
      </c>
      <c r="U30" s="65">
        <v>21235</v>
      </c>
      <c r="V30" s="65">
        <v>86577</v>
      </c>
      <c r="X30">
        <f>VLOOKUP($A30,cleaning_log!$A$2:$ZZ$10000,MATCH(X$4,cleaning_log!$A$2:$ZZ$2,0),0)</f>
        <v>0</v>
      </c>
      <c r="Y30">
        <f>VLOOKUP($A30,cleaning_log!$A$2:$ZZ$10000,MATCH(Y$4,cleaning_log!$A$2:$ZZ$2,0),0)</f>
        <v>0</v>
      </c>
      <c r="Z30">
        <f>VLOOKUP($A30,cleaning_log!$A$2:$ZZ$10000,MATCH(Z$4,cleaning_log!$A$2:$ZZ$2,0),0)</f>
        <v>5.9999992500000001</v>
      </c>
      <c r="AA30">
        <f>VLOOKUP($A30,cleaning_log!$A$2:$ZZ$10000,MATCH(AA$4,cleaning_log!$A$2:$ZZ$2,0),0)</f>
        <v>6</v>
      </c>
      <c r="AC30">
        <f t="shared" si="8"/>
        <v>0</v>
      </c>
      <c r="AD30">
        <f t="shared" si="9"/>
        <v>0</v>
      </c>
      <c r="AE30">
        <f t="shared" si="10"/>
        <v>0</v>
      </c>
      <c r="AF30">
        <f t="shared" si="11"/>
        <v>0</v>
      </c>
      <c r="AG30">
        <f t="shared" si="4"/>
        <v>0</v>
      </c>
      <c r="AJ30">
        <f>VLOOKUP($A30,cleaning_log!$A$2:$ZZ$10000,MATCH(AJ$4,cleaning_log!$A$2:$ZZ$2,0),0)</f>
        <v>757.2857143</v>
      </c>
      <c r="AK30">
        <f>VLOOKUP($A30,cleaning_log!$A$2:$ZZ$10000,MATCH(AK$4,cleaning_log!$A$2:$ZZ$2,0),0)</f>
        <v>1008.714286</v>
      </c>
      <c r="AM30">
        <f>VLOOKUP($A30,cleaning_log!$A$2:$ZZ$10000,MATCH(AM$4,cleaning_log!$A$2:$ZZ$2,0),0)</f>
        <v>56.79</v>
      </c>
      <c r="AN30">
        <f>VLOOKUP($A30,cleaning_log!$A$2:$ZZ$10000,MATCH(AN$4,cleaning_log!$A$2:$ZZ$2,0),0)</f>
        <v>42.554000000000002</v>
      </c>
      <c r="AP30">
        <f t="shared" si="12"/>
        <v>0</v>
      </c>
      <c r="AQ30">
        <f t="shared" si="12"/>
        <v>0</v>
      </c>
      <c r="AR30">
        <f t="shared" si="12"/>
        <v>1</v>
      </c>
      <c r="AS30">
        <f t="shared" si="12"/>
        <v>1</v>
      </c>
      <c r="AT30">
        <f t="shared" si="12"/>
        <v>1</v>
      </c>
      <c r="AU30">
        <f t="shared" si="12"/>
        <v>1</v>
      </c>
      <c r="AV30">
        <f t="shared" si="12"/>
        <v>1</v>
      </c>
      <c r="AW30">
        <f t="shared" si="12"/>
        <v>1</v>
      </c>
      <c r="AX30">
        <f t="shared" si="12"/>
        <v>1</v>
      </c>
    </row>
    <row r="31" spans="1:50" x14ac:dyDescent="0.2">
      <c r="A31" s="63" t="s">
        <v>1635</v>
      </c>
      <c r="B31" s="17">
        <f>IF(OR($P31="infeasible",$P31="?"),0,IF(OR(ABS($P31-$O31)&lt;0.00001,$F31=1),0,1))</f>
        <v>1</v>
      </c>
      <c r="C31" s="17">
        <f>IF($B31=0,0,IF(ABS($P31-$Y31)&lt;0.00001,0,1))</f>
        <v>1</v>
      </c>
      <c r="D31" s="17">
        <f>IF(AND(AK31&lt;&gt;"",AK31&lt;=$D$3),1,0)</f>
        <v>0</v>
      </c>
      <c r="E31" s="17"/>
      <c r="F31" s="63"/>
      <c r="G31" s="17">
        <f t="shared" si="7"/>
        <v>1</v>
      </c>
      <c r="H31" s="17"/>
      <c r="I31" s="14">
        <f>IF(AND($B31=1,$Q31&lt;=I$3,$U31&lt;=I$3),1,0)</f>
        <v>0</v>
      </c>
      <c r="J31" s="14">
        <f>IF(AND($B31=1,$Q31&lt;=J$3,$U31&lt;=J$3),1,0)</f>
        <v>0</v>
      </c>
      <c r="K31" s="14">
        <f>IF(AND($B31=1,$Q31&lt;=K$3,$U31&lt;=K$3),1,0)</f>
        <v>0</v>
      </c>
      <c r="L31" s="14">
        <f>IF(AND($B31=1,$Q31&lt;=L$3,$U31&lt;=L$3),1,0)</f>
        <v>0</v>
      </c>
      <c r="M31" s="14">
        <f>IF(AND($B31=1,$Q31&lt;=M$3,$U31&lt;=M$3),1,0)</f>
        <v>0</v>
      </c>
      <c r="N31" s="63" t="s">
        <v>1767</v>
      </c>
      <c r="O31">
        <v>0</v>
      </c>
      <c r="P31" s="69">
        <v>74</v>
      </c>
      <c r="Q31" s="65">
        <v>10863</v>
      </c>
      <c r="R31" s="65">
        <v>10792</v>
      </c>
      <c r="S31" s="65">
        <v>71</v>
      </c>
      <c r="T31" s="65">
        <v>0</v>
      </c>
      <c r="U31" s="65">
        <v>14038</v>
      </c>
      <c r="V31" s="65">
        <v>57301</v>
      </c>
      <c r="X31">
        <f>VLOOKUP($A31,cleaning_log!$A$2:$ZZ$10000,MATCH(X$4,cleaning_log!$A$2:$ZZ$2,0),0)</f>
        <v>0</v>
      </c>
      <c r="Y31">
        <f>VLOOKUP($A31,cleaning_log!$A$2:$ZZ$10000,MATCH(Y$4,cleaning_log!$A$2:$ZZ$2,0),0)</f>
        <v>0</v>
      </c>
      <c r="Z31">
        <f>VLOOKUP($A31,cleaning_log!$A$2:$ZZ$10000,MATCH(Z$4,cleaning_log!$A$2:$ZZ$2,0),0)</f>
        <v>80</v>
      </c>
      <c r="AA31">
        <f>VLOOKUP($A31,cleaning_log!$A$2:$ZZ$10000,MATCH(AA$4,cleaning_log!$A$2:$ZZ$2,0),0)</f>
        <v>76</v>
      </c>
      <c r="AC31">
        <f t="shared" si="8"/>
        <v>0</v>
      </c>
      <c r="AD31">
        <f t="shared" si="9"/>
        <v>0</v>
      </c>
      <c r="AE31">
        <f t="shared" si="10"/>
        <v>0</v>
      </c>
      <c r="AF31">
        <f t="shared" si="11"/>
        <v>0</v>
      </c>
      <c r="AG31">
        <f t="shared" si="4"/>
        <v>0</v>
      </c>
      <c r="AJ31">
        <f>VLOOKUP($A31,cleaning_log!$A$2:$ZZ$10000,MATCH(AJ$4,cleaning_log!$A$2:$ZZ$2,0),0)</f>
        <v>14673.28571</v>
      </c>
      <c r="AK31">
        <f>VLOOKUP($A31,cleaning_log!$A$2:$ZZ$10000,MATCH(AK$4,cleaning_log!$A$2:$ZZ$2,0),0)</f>
        <v>15852.57143</v>
      </c>
      <c r="AM31">
        <f>VLOOKUP($A31,cleaning_log!$A$2:$ZZ$10000,MATCH(AM$4,cleaning_log!$A$2:$ZZ$2,0),0)</f>
        <v>3600.0010000000002</v>
      </c>
      <c r="AN31">
        <f>VLOOKUP($A31,cleaning_log!$A$2:$ZZ$10000,MATCH(AN$4,cleaning_log!$A$2:$ZZ$2,0),0)</f>
        <v>3600.0010000000002</v>
      </c>
      <c r="AP31">
        <f t="shared" si="12"/>
        <v>0</v>
      </c>
      <c r="AQ31">
        <f t="shared" si="12"/>
        <v>0</v>
      </c>
      <c r="AR31">
        <f t="shared" si="12"/>
        <v>0</v>
      </c>
      <c r="AS31">
        <f t="shared" si="12"/>
        <v>0</v>
      </c>
      <c r="AT31">
        <f t="shared" si="12"/>
        <v>0</v>
      </c>
      <c r="AU31">
        <f t="shared" si="12"/>
        <v>0</v>
      </c>
      <c r="AV31">
        <f t="shared" si="12"/>
        <v>0</v>
      </c>
      <c r="AW31">
        <f t="shared" si="12"/>
        <v>0</v>
      </c>
      <c r="AX31">
        <f t="shared" si="12"/>
        <v>0</v>
      </c>
    </row>
    <row r="32" spans="1:50" x14ac:dyDescent="0.2">
      <c r="A32" s="63" t="s">
        <v>1636</v>
      </c>
      <c r="B32" s="17">
        <f>IF(OR($P32="infeasible",$P32="?"),0,IF(OR(ABS($P32-$O32)&lt;0.00001,$F32=1),0,1))</f>
        <v>1</v>
      </c>
      <c r="C32" s="17">
        <f>IF($B32=0,0,IF(ABS($P32-$Y32)&lt;0.00001,0,1))</f>
        <v>1</v>
      </c>
      <c r="D32" s="17">
        <f>IF(AND(AK32&lt;&gt;"",AK32&lt;=$D$3),1,0)</f>
        <v>0</v>
      </c>
      <c r="E32" s="17"/>
      <c r="F32" s="63"/>
      <c r="G32" s="17">
        <f t="shared" si="7"/>
        <v>1</v>
      </c>
      <c r="H32" s="17"/>
      <c r="I32" s="14">
        <f>IF(AND($B32=1,$Q32&lt;=I$3,$U32&lt;=I$3),1,0)</f>
        <v>0</v>
      </c>
      <c r="J32" s="14">
        <f>IF(AND($B32=1,$Q32&lt;=J$3,$U32&lt;=J$3),1,0)</f>
        <v>0</v>
      </c>
      <c r="K32" s="14">
        <f>IF(AND($B32=1,$Q32&lt;=K$3,$U32&lt;=K$3),1,0)</f>
        <v>0</v>
      </c>
      <c r="L32" s="14">
        <f>IF(AND($B32=1,$Q32&lt;=L$3,$U32&lt;=L$3),1,0)</f>
        <v>1</v>
      </c>
      <c r="M32" s="14">
        <f>IF(AND($B32=1,$Q32&lt;=M$3,$U32&lt;=M$3),1,0)</f>
        <v>1</v>
      </c>
      <c r="N32" s="63" t="s">
        <v>1766</v>
      </c>
      <c r="O32">
        <v>20161515.663928501</v>
      </c>
      <c r="P32" s="71">
        <v>25148940.559999999</v>
      </c>
      <c r="Q32" s="65">
        <v>4161</v>
      </c>
      <c r="R32" s="65">
        <v>171</v>
      </c>
      <c r="S32" s="65">
        <v>0</v>
      </c>
      <c r="T32" s="65">
        <v>3990</v>
      </c>
      <c r="U32" s="65">
        <v>1446</v>
      </c>
      <c r="V32" s="65">
        <v>12312</v>
      </c>
      <c r="X32">
        <f>VLOOKUP($A32,cleaning_log!$A$2:$ZZ$10000,MATCH(X$4,cleaning_log!$A$2:$ZZ$2,0),0)</f>
        <v>20161515.663928501</v>
      </c>
      <c r="Y32">
        <f>VLOOKUP($A32,cleaning_log!$A$2:$ZZ$10000,MATCH(Y$4,cleaning_log!$A$2:$ZZ$2,0),0)</f>
        <v>20161515.663928501</v>
      </c>
      <c r="Z32">
        <f>VLOOKUP($A32,cleaning_log!$A$2:$ZZ$10000,MATCH(Z$4,cleaning_log!$A$2:$ZZ$2,0),0)</f>
        <v>25151916.539999899</v>
      </c>
      <c r="AA32">
        <f>VLOOKUP($A32,cleaning_log!$A$2:$ZZ$10000,MATCH(AA$4,cleaning_log!$A$2:$ZZ$2,0),0)</f>
        <v>25148940.559999902</v>
      </c>
      <c r="AC32">
        <f t="shared" si="8"/>
        <v>0</v>
      </c>
      <c r="AD32">
        <f t="shared" si="9"/>
        <v>0</v>
      </c>
      <c r="AE32">
        <f t="shared" si="10"/>
        <v>0</v>
      </c>
      <c r="AF32">
        <f t="shared" si="11"/>
        <v>0</v>
      </c>
      <c r="AG32">
        <f t="shared" si="4"/>
        <v>0</v>
      </c>
      <c r="AJ32">
        <f>VLOOKUP($A32,cleaning_log!$A$2:$ZZ$10000,MATCH(AJ$4,cleaning_log!$A$2:$ZZ$2,0),0)</f>
        <v>120717.4286</v>
      </c>
      <c r="AK32">
        <f>VLOOKUP($A32,cleaning_log!$A$2:$ZZ$10000,MATCH(AK$4,cleaning_log!$A$2:$ZZ$2,0),0)</f>
        <v>126889</v>
      </c>
      <c r="AM32">
        <f>VLOOKUP($A32,cleaning_log!$A$2:$ZZ$10000,MATCH(AM$4,cleaning_log!$A$2:$ZZ$2,0),0)</f>
        <v>3600</v>
      </c>
      <c r="AN32">
        <f>VLOOKUP($A32,cleaning_log!$A$2:$ZZ$10000,MATCH(AN$4,cleaning_log!$A$2:$ZZ$2,0),0)</f>
        <v>3600</v>
      </c>
      <c r="AP32">
        <f t="shared" si="12"/>
        <v>0</v>
      </c>
      <c r="AQ32">
        <f t="shared" si="12"/>
        <v>0</v>
      </c>
      <c r="AR32">
        <f t="shared" si="12"/>
        <v>0</v>
      </c>
      <c r="AS32">
        <f t="shared" si="12"/>
        <v>0</v>
      </c>
      <c r="AT32">
        <f t="shared" si="12"/>
        <v>0</v>
      </c>
      <c r="AU32">
        <f t="shared" si="12"/>
        <v>0</v>
      </c>
      <c r="AV32">
        <f t="shared" si="12"/>
        <v>0</v>
      </c>
      <c r="AW32">
        <f t="shared" si="12"/>
        <v>0</v>
      </c>
      <c r="AX32">
        <f t="shared" si="12"/>
        <v>0</v>
      </c>
    </row>
    <row r="33" spans="1:50" hidden="1" x14ac:dyDescent="0.2">
      <c r="A33" s="63" t="s">
        <v>1637</v>
      </c>
      <c r="B33" s="17">
        <f>IF(OR($P33="infeasible",$P33="?"),0,IF(OR(ABS($P33-$O33)&lt;0.00001,$F33=1),0,1))</f>
        <v>0</v>
      </c>
      <c r="C33" s="17">
        <f>IF($B33=0,0,IF(ABS($P33-$Y33)&lt;0.00001,0,1))</f>
        <v>0</v>
      </c>
      <c r="D33" s="17">
        <f>IF(AND(AK33&lt;&gt;"",AK33&lt;=$D$3),1,0)</f>
        <v>0</v>
      </c>
      <c r="E33" s="17"/>
      <c r="F33" s="63"/>
      <c r="G33" s="17">
        <f t="shared" si="7"/>
        <v>0</v>
      </c>
      <c r="H33" s="17"/>
      <c r="I33" s="14">
        <f>IF(AND($B33=1,$Q33&lt;=I$3,$U33&lt;=I$3),1,0)</f>
        <v>0</v>
      </c>
      <c r="J33" s="14">
        <f>IF(AND($B33=1,$Q33&lt;=J$3,$U33&lt;=J$3),1,0)</f>
        <v>0</v>
      </c>
      <c r="K33" s="14">
        <f>IF(AND($B33=1,$Q33&lt;=K$3,$U33&lt;=K$3),1,0)</f>
        <v>0</v>
      </c>
      <c r="L33" s="14">
        <f>IF(AND($B33=1,$Q33&lt;=L$3,$U33&lt;=L$3),1,0)</f>
        <v>0</v>
      </c>
      <c r="M33" s="14">
        <f>IF(AND($B33=1,$Q33&lt;=M$3,$U33&lt;=M$3),1,0)</f>
        <v>0</v>
      </c>
      <c r="N33" s="63" t="s">
        <v>1767</v>
      </c>
      <c r="P33" s="70" t="s">
        <v>11</v>
      </c>
      <c r="Q33" s="65">
        <v>48950</v>
      </c>
      <c r="R33" s="65">
        <v>47830</v>
      </c>
      <c r="S33" s="65">
        <v>1120</v>
      </c>
      <c r="T33" s="65">
        <v>0</v>
      </c>
      <c r="U33" s="65">
        <v>98021</v>
      </c>
      <c r="V33" s="65">
        <v>292875</v>
      </c>
      <c r="AC33">
        <f t="shared" si="8"/>
        <v>0</v>
      </c>
      <c r="AD33">
        <f t="shared" si="9"/>
        <v>0</v>
      </c>
      <c r="AE33">
        <f t="shared" si="10"/>
        <v>0</v>
      </c>
      <c r="AF33">
        <f t="shared" si="11"/>
        <v>0</v>
      </c>
      <c r="AG33">
        <f t="shared" si="4"/>
        <v>0</v>
      </c>
      <c r="AP33">
        <v>0</v>
      </c>
    </row>
    <row r="34" spans="1:50" hidden="1" x14ac:dyDescent="0.2">
      <c r="A34" s="63" t="s">
        <v>1638</v>
      </c>
      <c r="B34" s="17">
        <f>IF(OR($P34="infeasible",$P34="?"),0,IF(OR(ABS($P34-$O34)&lt;0.00001,$F34=1),0,1))</f>
        <v>0</v>
      </c>
      <c r="C34" s="17">
        <f>IF($B34=0,0,IF(ABS($P34-$Y34)&lt;0.00001,0,1))</f>
        <v>0</v>
      </c>
      <c r="D34" s="17">
        <f>IF(AND(AK34&lt;&gt;"",AK34&lt;=$D$3),1,0)</f>
        <v>0</v>
      </c>
      <c r="E34" s="17"/>
      <c r="F34" s="63"/>
      <c r="G34" s="17">
        <f t="shared" si="7"/>
        <v>0</v>
      </c>
      <c r="H34" s="17"/>
      <c r="I34" s="14">
        <f>IF(AND($B34=1,$Q34&lt;=I$3,$U34&lt;=I$3),1,0)</f>
        <v>0</v>
      </c>
      <c r="J34" s="14">
        <f>IF(AND($B34=1,$Q34&lt;=J$3,$U34&lt;=J$3),1,0)</f>
        <v>0</v>
      </c>
      <c r="K34" s="14">
        <f>IF(AND($B34=1,$Q34&lt;=K$3,$U34&lt;=K$3),1,0)</f>
        <v>0</v>
      </c>
      <c r="L34" s="14">
        <f>IF(AND($B34=1,$Q34&lt;=L$3,$U34&lt;=L$3),1,0)</f>
        <v>0</v>
      </c>
      <c r="M34" s="14">
        <f>IF(AND($B34=1,$Q34&lt;=M$3,$U34&lt;=M$3),1,0)</f>
        <v>0</v>
      </c>
      <c r="N34" s="63" t="s">
        <v>1766</v>
      </c>
      <c r="O34">
        <v>0</v>
      </c>
      <c r="P34" s="69">
        <v>0</v>
      </c>
      <c r="Q34" s="65">
        <v>48950</v>
      </c>
      <c r="R34" s="65">
        <v>47830</v>
      </c>
      <c r="S34" s="65">
        <v>1120</v>
      </c>
      <c r="T34" s="65">
        <v>0</v>
      </c>
      <c r="U34" s="65">
        <v>98021</v>
      </c>
      <c r="V34" s="65">
        <v>292875</v>
      </c>
      <c r="X34">
        <f>VLOOKUP($A34,cleaning_log!$A$2:$ZZ$10000,MATCH(X$4,cleaning_log!$A$2:$ZZ$2,0),0)</f>
        <v>0</v>
      </c>
      <c r="Y34">
        <f>VLOOKUP($A34,cleaning_log!$A$2:$ZZ$10000,MATCH(Y$4,cleaning_log!$A$2:$ZZ$2,0),0)</f>
        <v>0</v>
      </c>
      <c r="Z34">
        <f>VLOOKUP($A34,cleaning_log!$A$2:$ZZ$10000,MATCH(Z$4,cleaning_log!$A$2:$ZZ$2,0),0)</f>
        <v>0</v>
      </c>
      <c r="AA34">
        <f>VLOOKUP($A34,cleaning_log!$A$2:$ZZ$10000,MATCH(AA$4,cleaning_log!$A$2:$ZZ$2,0),0)</f>
        <v>1E+100</v>
      </c>
      <c r="AC34">
        <f t="shared" si="8"/>
        <v>1</v>
      </c>
      <c r="AD34">
        <f t="shared" si="9"/>
        <v>0</v>
      </c>
      <c r="AE34">
        <f t="shared" si="10"/>
        <v>1</v>
      </c>
      <c r="AF34">
        <f t="shared" si="11"/>
        <v>1</v>
      </c>
      <c r="AG34">
        <f t="shared" si="4"/>
        <v>0</v>
      </c>
      <c r="AJ34">
        <f>VLOOKUP($A34,cleaning_log!$A$2:$ZZ$10000,MATCH(AJ$4,cleaning_log!$A$2:$ZZ$2,0),0)</f>
        <v>103.2857143</v>
      </c>
      <c r="AK34">
        <f>VLOOKUP($A34,cleaning_log!$A$2:$ZZ$10000,MATCH(AK$4,cleaning_log!$A$2:$ZZ$2,0),0)</f>
        <v>141.57142859999999</v>
      </c>
      <c r="AM34">
        <f>VLOOKUP($A34,cleaning_log!$A$2:$ZZ$10000,MATCH(AM$4,cleaning_log!$A$2:$ZZ$2,0),0)</f>
        <v>2385.4580000000001</v>
      </c>
      <c r="AN34">
        <f>VLOOKUP($A34,cleaning_log!$A$2:$ZZ$10000,MATCH(AN$4,cleaning_log!$A$2:$ZZ$2,0),0)</f>
        <v>3600.0010000000002</v>
      </c>
      <c r="AP34">
        <f t="shared" ref="AP34:AX49" si="13">IF($AN34&lt;=AP$3+0.001,1,0)</f>
        <v>0</v>
      </c>
      <c r="AQ34">
        <f t="shared" si="13"/>
        <v>0</v>
      </c>
      <c r="AR34">
        <f t="shared" si="13"/>
        <v>0</v>
      </c>
      <c r="AS34">
        <f t="shared" si="13"/>
        <v>0</v>
      </c>
      <c r="AT34">
        <f t="shared" si="13"/>
        <v>0</v>
      </c>
      <c r="AU34">
        <f t="shared" si="13"/>
        <v>0</v>
      </c>
      <c r="AV34">
        <f t="shared" si="13"/>
        <v>0</v>
      </c>
      <c r="AW34">
        <f t="shared" si="13"/>
        <v>0</v>
      </c>
      <c r="AX34">
        <f t="shared" si="13"/>
        <v>0</v>
      </c>
    </row>
    <row r="35" spans="1:50" x14ac:dyDescent="0.2">
      <c r="A35" s="63" t="s">
        <v>239</v>
      </c>
      <c r="B35" s="17">
        <f>IF(OR($P35="infeasible",$P35="?"),0,IF(OR(ABS($P35-$O35)&lt;0.00001,$F35=1),0,1))</f>
        <v>1</v>
      </c>
      <c r="C35" s="17">
        <f>IF($B35=0,0,IF(ABS($P35-$Y35)&lt;0.00001,0,1))</f>
        <v>1</v>
      </c>
      <c r="D35" s="17">
        <f>IF(AND(AK35&lt;&gt;"",AK35&lt;=$D$3),1,0)</f>
        <v>0</v>
      </c>
      <c r="E35" s="17"/>
      <c r="F35" s="63"/>
      <c r="G35" s="17">
        <f t="shared" si="7"/>
        <v>1</v>
      </c>
      <c r="H35" s="17"/>
      <c r="I35" s="14">
        <f>IF(AND($B35=1,$Q35&lt;=I$3,$U35&lt;=I$3),1,0)</f>
        <v>0</v>
      </c>
      <c r="J35" s="14">
        <f>IF(AND($B35=1,$Q35&lt;=J$3,$U35&lt;=J$3),1,0)</f>
        <v>0</v>
      </c>
      <c r="K35" s="14">
        <f>IF(AND($B35=1,$Q35&lt;=K$3,$U35&lt;=K$3),1,0)</f>
        <v>1</v>
      </c>
      <c r="L35" s="14">
        <f>IF(AND($B35=1,$Q35&lt;=L$3,$U35&lt;=L$3),1,0)</f>
        <v>1</v>
      </c>
      <c r="M35" s="14">
        <f>IF(AND($B35=1,$Q35&lt;=M$3,$U35&lt;=M$3),1,0)</f>
        <v>1</v>
      </c>
      <c r="N35" s="63" t="s">
        <v>1766</v>
      </c>
      <c r="O35">
        <v>269.25158730158699</v>
      </c>
      <c r="P35" s="69">
        <v>351</v>
      </c>
      <c r="Q35" s="65">
        <v>1758</v>
      </c>
      <c r="R35" s="65">
        <v>1457</v>
      </c>
      <c r="S35" s="65">
        <v>0</v>
      </c>
      <c r="T35" s="65">
        <v>301</v>
      </c>
      <c r="U35" s="65">
        <v>351</v>
      </c>
      <c r="V35" s="65">
        <v>6379</v>
      </c>
      <c r="X35">
        <f>VLOOKUP($A35,cleaning_log!$A$2:$ZZ$10000,MATCH(X$4,cleaning_log!$A$2:$ZZ$2,0),0)</f>
        <v>269.25158730158699</v>
      </c>
      <c r="Y35">
        <f>VLOOKUP($A35,cleaning_log!$A$2:$ZZ$10000,MATCH(Y$4,cleaning_log!$A$2:$ZZ$2,0),0)</f>
        <v>269.25158730158603</v>
      </c>
      <c r="Z35">
        <f>VLOOKUP($A35,cleaning_log!$A$2:$ZZ$10000,MATCH(Z$4,cleaning_log!$A$2:$ZZ$2,0),0)</f>
        <v>350.99999699999898</v>
      </c>
      <c r="AA35">
        <f>VLOOKUP($A35,cleaning_log!$A$2:$ZZ$10000,MATCH(AA$4,cleaning_log!$A$2:$ZZ$2,0),0)</f>
        <v>350.99999850000103</v>
      </c>
      <c r="AC35">
        <f t="shared" si="8"/>
        <v>0</v>
      </c>
      <c r="AD35">
        <f t="shared" si="9"/>
        <v>0</v>
      </c>
      <c r="AE35">
        <f t="shared" si="10"/>
        <v>0</v>
      </c>
      <c r="AF35">
        <f t="shared" si="11"/>
        <v>0</v>
      </c>
      <c r="AG35">
        <f t="shared" si="4"/>
        <v>0</v>
      </c>
      <c r="AJ35">
        <f>VLOOKUP($A35,cleaning_log!$A$2:$ZZ$10000,MATCH(AJ$4,cleaning_log!$A$2:$ZZ$2,0),0)</f>
        <v>116181</v>
      </c>
      <c r="AK35">
        <f>VLOOKUP($A35,cleaning_log!$A$2:$ZZ$10000,MATCH(AK$4,cleaning_log!$A$2:$ZZ$2,0),0)</f>
        <v>109454.28569999999</v>
      </c>
      <c r="AM35">
        <f>VLOOKUP($A35,cleaning_log!$A$2:$ZZ$10000,MATCH(AM$4,cleaning_log!$A$2:$ZZ$2,0),0)</f>
        <v>888.56899999999996</v>
      </c>
      <c r="AN35">
        <f>VLOOKUP($A35,cleaning_log!$A$2:$ZZ$10000,MATCH(AN$4,cleaning_log!$A$2:$ZZ$2,0),0)</f>
        <v>576.29700000000003</v>
      </c>
      <c r="AP35">
        <f t="shared" si="13"/>
        <v>0</v>
      </c>
      <c r="AQ35">
        <f t="shared" si="13"/>
        <v>0</v>
      </c>
      <c r="AR35">
        <f t="shared" si="13"/>
        <v>0</v>
      </c>
      <c r="AS35">
        <f t="shared" si="13"/>
        <v>0</v>
      </c>
      <c r="AT35">
        <f t="shared" si="13"/>
        <v>0</v>
      </c>
      <c r="AU35">
        <f t="shared" si="13"/>
        <v>1</v>
      </c>
      <c r="AV35">
        <f t="shared" si="13"/>
        <v>1</v>
      </c>
      <c r="AW35">
        <f t="shared" si="13"/>
        <v>1</v>
      </c>
      <c r="AX35">
        <f t="shared" si="13"/>
        <v>1</v>
      </c>
    </row>
    <row r="36" spans="1:50" x14ac:dyDescent="0.2">
      <c r="A36" s="63" t="s">
        <v>240</v>
      </c>
      <c r="B36" s="17">
        <f>IF(OR($P36="infeasible",$P36="?"),0,IF(OR(ABS($P36-$O36)&lt;0.00001,$F36=1),0,1))</f>
        <v>1</v>
      </c>
      <c r="C36" s="17">
        <f>IF($B36=0,0,IF(ABS($P36-$Y36)&lt;0.00001,0,1))</f>
        <v>1</v>
      </c>
      <c r="D36" s="17">
        <f>IF(AND(AK36&lt;&gt;"",AK36&lt;=$D$3),1,0)</f>
        <v>0</v>
      </c>
      <c r="E36" s="17"/>
      <c r="F36" s="63"/>
      <c r="G36" s="17">
        <f t="shared" si="7"/>
        <v>1</v>
      </c>
      <c r="H36" s="17"/>
      <c r="I36" s="14">
        <f>IF(AND($B36=1,$Q36&lt;=I$3,$U36&lt;=I$3),1,0)</f>
        <v>0</v>
      </c>
      <c r="J36" s="14">
        <f>IF(AND($B36=1,$Q36&lt;=J$3,$U36&lt;=J$3),1,0)</f>
        <v>0</v>
      </c>
      <c r="K36" s="14">
        <f>IF(AND($B36=1,$Q36&lt;=K$3,$U36&lt;=K$3),1,0)</f>
        <v>1</v>
      </c>
      <c r="L36" s="14">
        <f>IF(AND($B36=1,$Q36&lt;=L$3,$U36&lt;=L$3),1,0)</f>
        <v>1</v>
      </c>
      <c r="M36" s="14">
        <f>IF(AND($B36=1,$Q36&lt;=M$3,$U36&lt;=M$3),1,0)</f>
        <v>1</v>
      </c>
      <c r="N36" s="63" t="s">
        <v>1766</v>
      </c>
      <c r="O36">
        <v>171</v>
      </c>
      <c r="P36" s="69">
        <v>173</v>
      </c>
      <c r="Q36" s="65">
        <v>1536</v>
      </c>
      <c r="R36" s="65">
        <v>1284</v>
      </c>
      <c r="S36" s="65">
        <v>0</v>
      </c>
      <c r="T36" s="65">
        <v>252</v>
      </c>
      <c r="U36" s="65">
        <v>351</v>
      </c>
      <c r="V36" s="65">
        <v>5687</v>
      </c>
      <c r="X36">
        <f>VLOOKUP($A36,cleaning_log!$A$2:$ZZ$10000,MATCH(X$4,cleaning_log!$A$2:$ZZ$2,0),0)</f>
        <v>171</v>
      </c>
      <c r="Y36">
        <f>VLOOKUP($A36,cleaning_log!$A$2:$ZZ$10000,MATCH(Y$4,cleaning_log!$A$2:$ZZ$2,0),0)</f>
        <v>171</v>
      </c>
      <c r="Z36">
        <f>VLOOKUP($A36,cleaning_log!$A$2:$ZZ$10000,MATCH(Z$4,cleaning_log!$A$2:$ZZ$2,0),0)</f>
        <v>173</v>
      </c>
      <c r="AA36">
        <f>VLOOKUP($A36,cleaning_log!$A$2:$ZZ$10000,MATCH(AA$4,cleaning_log!$A$2:$ZZ$2,0),0)</f>
        <v>172.99999999999901</v>
      </c>
      <c r="AC36">
        <f t="shared" si="8"/>
        <v>0</v>
      </c>
      <c r="AD36">
        <f t="shared" si="9"/>
        <v>0</v>
      </c>
      <c r="AE36">
        <f t="shared" si="10"/>
        <v>0</v>
      </c>
      <c r="AF36">
        <f t="shared" si="11"/>
        <v>0</v>
      </c>
      <c r="AG36">
        <f t="shared" si="4"/>
        <v>0</v>
      </c>
      <c r="AJ36">
        <f>VLOOKUP($A36,cleaning_log!$A$2:$ZZ$10000,MATCH(AJ$4,cleaning_log!$A$2:$ZZ$2,0),0)</f>
        <v>611385.57140000002</v>
      </c>
      <c r="AK36">
        <f>VLOOKUP($A36,cleaning_log!$A$2:$ZZ$10000,MATCH(AK$4,cleaning_log!$A$2:$ZZ$2,0),0)</f>
        <v>374245</v>
      </c>
      <c r="AM36">
        <f>VLOOKUP($A36,cleaning_log!$A$2:$ZZ$10000,MATCH(AM$4,cleaning_log!$A$2:$ZZ$2,0),0)</f>
        <v>249.02099999999999</v>
      </c>
      <c r="AN36">
        <f>VLOOKUP($A36,cleaning_log!$A$2:$ZZ$10000,MATCH(AN$4,cleaning_log!$A$2:$ZZ$2,0),0)</f>
        <v>669.55</v>
      </c>
      <c r="AP36">
        <f t="shared" si="13"/>
        <v>0</v>
      </c>
      <c r="AQ36">
        <f t="shared" si="13"/>
        <v>0</v>
      </c>
      <c r="AR36">
        <f t="shared" si="13"/>
        <v>0</v>
      </c>
      <c r="AS36">
        <f t="shared" si="13"/>
        <v>0</v>
      </c>
      <c r="AT36">
        <f t="shared" si="13"/>
        <v>0</v>
      </c>
      <c r="AU36">
        <f t="shared" si="13"/>
        <v>0</v>
      </c>
      <c r="AV36">
        <f t="shared" si="13"/>
        <v>1</v>
      </c>
      <c r="AW36">
        <f t="shared" si="13"/>
        <v>1</v>
      </c>
      <c r="AX36">
        <f t="shared" si="13"/>
        <v>1</v>
      </c>
    </row>
    <row r="37" spans="1:50" x14ac:dyDescent="0.2">
      <c r="A37" s="63" t="s">
        <v>1639</v>
      </c>
      <c r="B37" s="17">
        <f>IF(OR($P37="infeasible",$P37="?"),0,IF(OR(ABS($P37-$O37)&lt;0.00001,$F37=1),0,1))</f>
        <v>1</v>
      </c>
      <c r="C37" s="17">
        <f>IF($B37=0,0,IF(ABS($P37-$Y37)&lt;0.00001,0,1))</f>
        <v>1</v>
      </c>
      <c r="D37" s="17">
        <f>IF(AND(AK37&lt;&gt;"",AK37&lt;=$D$3),1,0)</f>
        <v>0</v>
      </c>
      <c r="E37" s="17"/>
      <c r="F37" s="63"/>
      <c r="G37" s="17">
        <f t="shared" si="7"/>
        <v>1</v>
      </c>
      <c r="H37" s="17"/>
      <c r="I37" s="14">
        <f>IF(AND($B37=1,$Q37&lt;=I$3,$U37&lt;=I$3),1,0)</f>
        <v>0</v>
      </c>
      <c r="J37" s="14">
        <f>IF(AND($B37=1,$Q37&lt;=J$3,$U37&lt;=J$3),1,0)</f>
        <v>0</v>
      </c>
      <c r="K37" s="14">
        <f>IF(AND($B37=1,$Q37&lt;=K$3,$U37&lt;=K$3),1,0)</f>
        <v>0</v>
      </c>
      <c r="L37" s="14">
        <f>IF(AND($B37=1,$Q37&lt;=L$3,$U37&lt;=L$3),1,0)</f>
        <v>1</v>
      </c>
      <c r="M37" s="14">
        <f>IF(AND($B37=1,$Q37&lt;=M$3,$U37&lt;=M$3),1,0)</f>
        <v>1</v>
      </c>
      <c r="N37" s="63" t="s">
        <v>1766</v>
      </c>
      <c r="O37">
        <v>-127.999999999997</v>
      </c>
      <c r="P37" s="69">
        <v>-97</v>
      </c>
      <c r="Q37" s="65">
        <v>3472</v>
      </c>
      <c r="R37" s="65">
        <v>3472</v>
      </c>
      <c r="S37" s="65">
        <v>0</v>
      </c>
      <c r="T37" s="65">
        <v>0</v>
      </c>
      <c r="U37" s="65">
        <v>4633</v>
      </c>
      <c r="V37" s="65">
        <v>12528</v>
      </c>
      <c r="X37">
        <f>VLOOKUP($A37,cleaning_log!$A$2:$ZZ$10000,MATCH(X$4,cleaning_log!$A$2:$ZZ$2,0),0)</f>
        <v>-127.999999999997</v>
      </c>
      <c r="Y37">
        <f>VLOOKUP($A37,cleaning_log!$A$2:$ZZ$10000,MATCH(Y$4,cleaning_log!$A$2:$ZZ$2,0),0)</f>
        <v>-127.999999999997</v>
      </c>
      <c r="Z37">
        <f>VLOOKUP($A37,cleaning_log!$A$2:$ZZ$10000,MATCH(Z$4,cleaning_log!$A$2:$ZZ$2,0),0)</f>
        <v>-97</v>
      </c>
      <c r="AA37">
        <f>VLOOKUP($A37,cleaning_log!$A$2:$ZZ$10000,MATCH(AA$4,cleaning_log!$A$2:$ZZ$2,0),0)</f>
        <v>-97</v>
      </c>
      <c r="AC37">
        <f t="shared" si="8"/>
        <v>0</v>
      </c>
      <c r="AD37">
        <f t="shared" si="9"/>
        <v>0</v>
      </c>
      <c r="AE37">
        <f t="shared" si="10"/>
        <v>0</v>
      </c>
      <c r="AF37">
        <f t="shared" si="11"/>
        <v>0</v>
      </c>
      <c r="AG37">
        <f t="shared" si="4"/>
        <v>0</v>
      </c>
      <c r="AJ37">
        <f>VLOOKUP($A37,cleaning_log!$A$2:$ZZ$10000,MATCH(AJ$4,cleaning_log!$A$2:$ZZ$2,0),0)</f>
        <v>22468.42857</v>
      </c>
      <c r="AK37">
        <f>VLOOKUP($A37,cleaning_log!$A$2:$ZZ$10000,MATCH(AK$4,cleaning_log!$A$2:$ZZ$2,0),0)</f>
        <v>22468.42857</v>
      </c>
      <c r="AM37">
        <f>VLOOKUP($A37,cleaning_log!$A$2:$ZZ$10000,MATCH(AM$4,cleaning_log!$A$2:$ZZ$2,0),0)</f>
        <v>3600</v>
      </c>
      <c r="AN37">
        <f>VLOOKUP($A37,cleaning_log!$A$2:$ZZ$10000,MATCH(AN$4,cleaning_log!$A$2:$ZZ$2,0),0)</f>
        <v>3600</v>
      </c>
      <c r="AP37">
        <f t="shared" si="13"/>
        <v>0</v>
      </c>
      <c r="AQ37">
        <f t="shared" si="13"/>
        <v>0</v>
      </c>
      <c r="AR37">
        <f t="shared" si="13"/>
        <v>0</v>
      </c>
      <c r="AS37">
        <f t="shared" si="13"/>
        <v>0</v>
      </c>
      <c r="AT37">
        <f t="shared" si="13"/>
        <v>0</v>
      </c>
      <c r="AU37">
        <f t="shared" si="13"/>
        <v>0</v>
      </c>
      <c r="AV37">
        <f t="shared" si="13"/>
        <v>0</v>
      </c>
      <c r="AW37">
        <f t="shared" si="13"/>
        <v>0</v>
      </c>
      <c r="AX37">
        <f t="shared" si="13"/>
        <v>0</v>
      </c>
    </row>
    <row r="38" spans="1:50" x14ac:dyDescent="0.2">
      <c r="A38" s="63" t="s">
        <v>640</v>
      </c>
      <c r="B38" s="17">
        <f>IF(OR($P38="infeasible",$P38="?"),0,IF(OR(ABS($P38-$O38)&lt;0.00001,$F38=1),0,1))</f>
        <v>1</v>
      </c>
      <c r="C38" s="17">
        <f>IF($B38=0,0,IF(ABS($P38-$Y38)&lt;0.00001,0,1))</f>
        <v>1</v>
      </c>
      <c r="D38" s="17">
        <f>IF(AND(AK38&lt;&gt;"",AK38&lt;=$D$3),1,0)</f>
        <v>0</v>
      </c>
      <c r="E38" s="17"/>
      <c r="F38" s="63"/>
      <c r="G38" s="17">
        <f t="shared" si="7"/>
        <v>1</v>
      </c>
      <c r="H38" s="17"/>
      <c r="I38" s="14">
        <f>IF(AND($B38=1,$Q38&lt;=I$3,$U38&lt;=I$3),1,0)</f>
        <v>0</v>
      </c>
      <c r="J38" s="14">
        <f>IF(AND($B38=1,$Q38&lt;=J$3,$U38&lt;=J$3),1,0)</f>
        <v>0</v>
      </c>
      <c r="K38" s="14">
        <f>IF(AND($B38=1,$Q38&lt;=K$3,$U38&lt;=K$3),1,0)</f>
        <v>0</v>
      </c>
      <c r="L38" s="14">
        <f>IF(AND($B38=1,$Q38&lt;=L$3,$U38&lt;=L$3),1,0)</f>
        <v>0</v>
      </c>
      <c r="M38" s="14">
        <f>IF(AND($B38=1,$Q38&lt;=M$3,$U38&lt;=M$3),1,0)</f>
        <v>0</v>
      </c>
      <c r="N38" s="63" t="s">
        <v>1766</v>
      </c>
      <c r="O38">
        <v>576.23162027456794</v>
      </c>
      <c r="P38" s="70">
        <v>576.34463302999995</v>
      </c>
      <c r="Q38" s="65">
        <v>13873</v>
      </c>
      <c r="R38" s="65">
        <v>69</v>
      </c>
      <c r="S38" s="65">
        <v>0</v>
      </c>
      <c r="T38" s="65">
        <v>13804</v>
      </c>
      <c r="U38" s="65">
        <v>3202</v>
      </c>
      <c r="V38" s="65">
        <v>79655</v>
      </c>
      <c r="X38">
        <f>VLOOKUP($A38,cleaning_log!$A$2:$ZZ$10000,MATCH(X$4,cleaning_log!$A$2:$ZZ$2,0),0)</f>
        <v>576.23162027456794</v>
      </c>
      <c r="Y38">
        <f>VLOOKUP($A38,cleaning_log!$A$2:$ZZ$10000,MATCH(Y$4,cleaning_log!$A$2:$ZZ$2,0),0)</f>
        <v>576.23162027456794</v>
      </c>
      <c r="Z38">
        <f>VLOOKUP($A38,cleaning_log!$A$2:$ZZ$10000,MATCH(Z$4,cleaning_log!$A$2:$ZZ$2,0),0)</f>
        <v>576.34463303060102</v>
      </c>
      <c r="AA38">
        <f>VLOOKUP($A38,cleaning_log!$A$2:$ZZ$10000,MATCH(AA$4,cleaning_log!$A$2:$ZZ$2,0),0)</f>
        <v>576.34463303064001</v>
      </c>
      <c r="AC38">
        <f t="shared" si="8"/>
        <v>0</v>
      </c>
      <c r="AD38">
        <f t="shared" si="9"/>
        <v>0</v>
      </c>
      <c r="AE38">
        <f t="shared" si="10"/>
        <v>0</v>
      </c>
      <c r="AF38">
        <f t="shared" si="11"/>
        <v>0</v>
      </c>
      <c r="AG38">
        <f t="shared" si="4"/>
        <v>0</v>
      </c>
      <c r="AJ38">
        <f>VLOOKUP($A38,cleaning_log!$A$2:$ZZ$10000,MATCH(AJ$4,cleaning_log!$A$2:$ZZ$2,0),0)</f>
        <v>24.571428569999998</v>
      </c>
      <c r="AK38">
        <f>VLOOKUP($A38,cleaning_log!$A$2:$ZZ$10000,MATCH(AK$4,cleaning_log!$A$2:$ZZ$2,0),0)</f>
        <v>32</v>
      </c>
      <c r="AM38">
        <f>VLOOKUP($A38,cleaning_log!$A$2:$ZZ$10000,MATCH(AM$4,cleaning_log!$A$2:$ZZ$2,0),0)</f>
        <v>17.581</v>
      </c>
      <c r="AN38">
        <f>VLOOKUP($A38,cleaning_log!$A$2:$ZZ$10000,MATCH(AN$4,cleaning_log!$A$2:$ZZ$2,0),0)</f>
        <v>21.49</v>
      </c>
      <c r="AP38">
        <f t="shared" si="13"/>
        <v>0</v>
      </c>
      <c r="AQ38">
        <f t="shared" si="13"/>
        <v>0</v>
      </c>
      <c r="AR38">
        <f t="shared" si="13"/>
        <v>1</v>
      </c>
      <c r="AS38">
        <f t="shared" si="13"/>
        <v>1</v>
      </c>
      <c r="AT38">
        <f t="shared" si="13"/>
        <v>1</v>
      </c>
      <c r="AU38">
        <f t="shared" si="13"/>
        <v>1</v>
      </c>
      <c r="AV38">
        <f t="shared" si="13"/>
        <v>1</v>
      </c>
      <c r="AW38">
        <f t="shared" si="13"/>
        <v>1</v>
      </c>
      <c r="AX38">
        <f t="shared" si="13"/>
        <v>1</v>
      </c>
    </row>
    <row r="39" spans="1:50" x14ac:dyDescent="0.2">
      <c r="A39" s="63" t="s">
        <v>642</v>
      </c>
      <c r="B39" s="17">
        <f>IF(OR($P39="infeasible",$P39="?"),0,IF(OR(ABS($P39-$O39)&lt;0.00001,$F39=1),0,1))</f>
        <v>1</v>
      </c>
      <c r="C39" s="17">
        <f>IF($B39=0,0,IF(ABS($P39-$Y39)&lt;0.00001,0,1))</f>
        <v>1</v>
      </c>
      <c r="D39" s="17">
        <f>IF(AND(AK39&lt;&gt;"",AK39&lt;=$D$3),1,0)</f>
        <v>0</v>
      </c>
      <c r="E39" s="17"/>
      <c r="F39" s="63"/>
      <c r="G39" s="17">
        <f t="shared" si="7"/>
        <v>1</v>
      </c>
      <c r="H39" s="17"/>
      <c r="I39" s="14">
        <f>IF(AND($B39=1,$Q39&lt;=I$3,$U39&lt;=I$3),1,0)</f>
        <v>0</v>
      </c>
      <c r="J39" s="14">
        <f>IF(AND($B39=1,$Q39&lt;=J$3,$U39&lt;=J$3),1,0)</f>
        <v>0</v>
      </c>
      <c r="K39" s="14">
        <f>IF(AND($B39=1,$Q39&lt;=K$3,$U39&lt;=K$3),1,0)</f>
        <v>0</v>
      </c>
      <c r="L39" s="14">
        <f>IF(AND($B39=1,$Q39&lt;=L$3,$U39&lt;=L$3),1,0)</f>
        <v>0</v>
      </c>
      <c r="M39" s="14">
        <f>IF(AND($B39=1,$Q39&lt;=M$3,$U39&lt;=M$3),1,0)</f>
        <v>0</v>
      </c>
      <c r="N39" s="63" t="s">
        <v>1766</v>
      </c>
      <c r="O39">
        <v>576.23162027456794</v>
      </c>
      <c r="P39" s="70">
        <v>576.92491595656202</v>
      </c>
      <c r="Q39" s="65">
        <v>13873</v>
      </c>
      <c r="R39" s="65">
        <v>115</v>
      </c>
      <c r="S39" s="65">
        <v>0</v>
      </c>
      <c r="T39" s="65">
        <v>13758</v>
      </c>
      <c r="U39" s="65">
        <v>3202</v>
      </c>
      <c r="V39" s="65">
        <v>79655</v>
      </c>
      <c r="X39">
        <f>VLOOKUP($A39,cleaning_log!$A$2:$ZZ$10000,MATCH(X$4,cleaning_log!$A$2:$ZZ$2,0),0)</f>
        <v>576.23162027456794</v>
      </c>
      <c r="Y39">
        <f>VLOOKUP($A39,cleaning_log!$A$2:$ZZ$10000,MATCH(Y$4,cleaning_log!$A$2:$ZZ$2,0),0)</f>
        <v>576.23162027456794</v>
      </c>
      <c r="Z39">
        <f>VLOOKUP($A39,cleaning_log!$A$2:$ZZ$10000,MATCH(Z$4,cleaning_log!$A$2:$ZZ$2,0),0)</f>
        <v>576.92491595653405</v>
      </c>
      <c r="AA39">
        <f>VLOOKUP($A39,cleaning_log!$A$2:$ZZ$10000,MATCH(AA$4,cleaning_log!$A$2:$ZZ$2,0),0)</f>
        <v>576.92491595655804</v>
      </c>
      <c r="AC39">
        <f t="shared" si="8"/>
        <v>0</v>
      </c>
      <c r="AD39">
        <f t="shared" si="9"/>
        <v>0</v>
      </c>
      <c r="AE39">
        <f t="shared" si="10"/>
        <v>0</v>
      </c>
      <c r="AF39">
        <f t="shared" si="11"/>
        <v>0</v>
      </c>
      <c r="AG39">
        <f t="shared" si="4"/>
        <v>0</v>
      </c>
      <c r="AJ39">
        <f>VLOOKUP($A39,cleaning_log!$A$2:$ZZ$10000,MATCH(AJ$4,cleaning_log!$A$2:$ZZ$2,0),0)</f>
        <v>324.42857140000001</v>
      </c>
      <c r="AK39">
        <f>VLOOKUP($A39,cleaning_log!$A$2:$ZZ$10000,MATCH(AK$4,cleaning_log!$A$2:$ZZ$2,0),0)</f>
        <v>394.14285710000001</v>
      </c>
      <c r="AM39">
        <f>VLOOKUP($A39,cleaning_log!$A$2:$ZZ$10000,MATCH(AM$4,cleaning_log!$A$2:$ZZ$2,0),0)</f>
        <v>102.753</v>
      </c>
      <c r="AN39">
        <f>VLOOKUP($A39,cleaning_log!$A$2:$ZZ$10000,MATCH(AN$4,cleaning_log!$A$2:$ZZ$2,0),0)</f>
        <v>112.759</v>
      </c>
      <c r="AP39">
        <f t="shared" si="13"/>
        <v>0</v>
      </c>
      <c r="AQ39">
        <f t="shared" si="13"/>
        <v>0</v>
      </c>
      <c r="AR39">
        <f t="shared" si="13"/>
        <v>0</v>
      </c>
      <c r="AS39">
        <f t="shared" si="13"/>
        <v>0</v>
      </c>
      <c r="AT39">
        <f t="shared" si="13"/>
        <v>1</v>
      </c>
      <c r="AU39">
        <f t="shared" si="13"/>
        <v>1</v>
      </c>
      <c r="AV39">
        <f t="shared" si="13"/>
        <v>1</v>
      </c>
      <c r="AW39">
        <f t="shared" si="13"/>
        <v>1</v>
      </c>
      <c r="AX39">
        <f t="shared" si="13"/>
        <v>1</v>
      </c>
    </row>
    <row r="40" spans="1:50" hidden="1" x14ac:dyDescent="0.2">
      <c r="A40" s="63" t="s">
        <v>1640</v>
      </c>
      <c r="B40" s="17">
        <f>IF(OR($P40="infeasible",$P40="?"),0,IF(OR(ABS($P40-$O40)&lt;0.00001,$F40=1),0,1))</f>
        <v>0</v>
      </c>
      <c r="C40" s="17">
        <f>IF($B40=0,0,IF(ABS($P40-$Y40)&lt;0.00001,0,1))</f>
        <v>0</v>
      </c>
      <c r="D40" s="17">
        <f>IF(AND(AK40&lt;&gt;"",AK40&lt;=$D$3),1,0)</f>
        <v>0</v>
      </c>
      <c r="E40" s="17"/>
      <c r="F40" s="63"/>
      <c r="G40" s="17">
        <f t="shared" si="7"/>
        <v>0</v>
      </c>
      <c r="H40" s="17"/>
      <c r="I40" s="14">
        <f>IF(AND($B40=1,$Q40&lt;=I$3,$U40&lt;=I$3),1,0)</f>
        <v>0</v>
      </c>
      <c r="J40" s="14">
        <f>IF(AND($B40=1,$Q40&lt;=J$3,$U40&lt;=J$3),1,0)</f>
        <v>0</v>
      </c>
      <c r="K40" s="14">
        <f>IF(AND($B40=1,$Q40&lt;=K$3,$U40&lt;=K$3),1,0)</f>
        <v>0</v>
      </c>
      <c r="L40" s="14">
        <f>IF(AND($B40=1,$Q40&lt;=L$3,$U40&lt;=L$3),1,0)</f>
        <v>0</v>
      </c>
      <c r="M40" s="14">
        <f>IF(AND($B40=1,$Q40&lt;=M$3,$U40&lt;=M$3),1,0)</f>
        <v>0</v>
      </c>
      <c r="N40" s="63" t="s">
        <v>1766</v>
      </c>
      <c r="O40">
        <v>-160</v>
      </c>
      <c r="P40" s="69">
        <v>-160</v>
      </c>
      <c r="Q40" s="65">
        <v>14387</v>
      </c>
      <c r="R40" s="65">
        <v>14387</v>
      </c>
      <c r="S40" s="65">
        <v>0</v>
      </c>
      <c r="T40" s="65">
        <v>0</v>
      </c>
      <c r="U40" s="65">
        <v>10765</v>
      </c>
      <c r="V40" s="65">
        <v>64073</v>
      </c>
      <c r="X40">
        <f>VLOOKUP($A40,cleaning_log!$A$2:$ZZ$10000,MATCH(X$4,cleaning_log!$A$2:$ZZ$2,0),0)</f>
        <v>-160</v>
      </c>
      <c r="Y40">
        <f>VLOOKUP($A40,cleaning_log!$A$2:$ZZ$10000,MATCH(Y$4,cleaning_log!$A$2:$ZZ$2,0),0)</f>
        <v>-160</v>
      </c>
      <c r="Z40">
        <f>VLOOKUP($A40,cleaning_log!$A$2:$ZZ$10000,MATCH(Z$4,cleaning_log!$A$2:$ZZ$2,0),0)</f>
        <v>-160</v>
      </c>
      <c r="AA40">
        <f>VLOOKUP($A40,cleaning_log!$A$2:$ZZ$10000,MATCH(AA$4,cleaning_log!$A$2:$ZZ$2,0),0)</f>
        <v>-160</v>
      </c>
      <c r="AC40">
        <f t="shared" si="8"/>
        <v>1</v>
      </c>
      <c r="AD40">
        <f t="shared" si="9"/>
        <v>1</v>
      </c>
      <c r="AE40">
        <f t="shared" si="10"/>
        <v>1</v>
      </c>
      <c r="AF40">
        <f t="shared" si="11"/>
        <v>1</v>
      </c>
      <c r="AG40">
        <f t="shared" si="4"/>
        <v>0</v>
      </c>
      <c r="AJ40">
        <f>VLOOKUP($A40,cleaning_log!$A$2:$ZZ$10000,MATCH(AJ$4,cleaning_log!$A$2:$ZZ$2,0),0)</f>
        <v>445.2857143</v>
      </c>
      <c r="AK40">
        <f>VLOOKUP($A40,cleaning_log!$A$2:$ZZ$10000,MATCH(AK$4,cleaning_log!$A$2:$ZZ$2,0),0)</f>
        <v>493.57142859999999</v>
      </c>
      <c r="AM40">
        <f>VLOOKUP($A40,cleaning_log!$A$2:$ZZ$10000,MATCH(AM$4,cleaning_log!$A$2:$ZZ$2,0),0)</f>
        <v>0.97</v>
      </c>
      <c r="AN40">
        <f>VLOOKUP($A40,cleaning_log!$A$2:$ZZ$10000,MATCH(AN$4,cleaning_log!$A$2:$ZZ$2,0),0)</f>
        <v>1.3480000000000001</v>
      </c>
      <c r="AP40">
        <f t="shared" si="13"/>
        <v>0</v>
      </c>
      <c r="AQ40">
        <f t="shared" si="13"/>
        <v>1</v>
      </c>
      <c r="AR40">
        <f t="shared" si="13"/>
        <v>1</v>
      </c>
      <c r="AS40">
        <f t="shared" si="13"/>
        <v>1</v>
      </c>
      <c r="AT40">
        <f t="shared" si="13"/>
        <v>1</v>
      </c>
      <c r="AU40">
        <f t="shared" si="13"/>
        <v>1</v>
      </c>
      <c r="AV40">
        <f t="shared" si="13"/>
        <v>1</v>
      </c>
      <c r="AW40">
        <f t="shared" si="13"/>
        <v>1</v>
      </c>
      <c r="AX40">
        <f t="shared" si="13"/>
        <v>1</v>
      </c>
    </row>
    <row r="41" spans="1:50" hidden="1" x14ac:dyDescent="0.2">
      <c r="A41" s="63" t="s">
        <v>1641</v>
      </c>
      <c r="B41" s="17">
        <f>IF(OR($P41="infeasible",$P41="?"),0,IF(OR(ABS($P41-$O41)&lt;0.00001,$F41=1),0,1))</f>
        <v>1</v>
      </c>
      <c r="C41" s="17">
        <f>IF($B41=0,0,IF(ABS($P41-$Y41)&lt;0.00001,0,1))</f>
        <v>0</v>
      </c>
      <c r="D41" s="17">
        <f>IF(AND(AK41&lt;&gt;"",AK41&lt;=$D$3),1,0)</f>
        <v>1</v>
      </c>
      <c r="E41" s="17"/>
      <c r="F41" s="63"/>
      <c r="G41" s="17">
        <f t="shared" si="7"/>
        <v>0</v>
      </c>
      <c r="H41" s="17" t="s">
        <v>6033</v>
      </c>
      <c r="I41" s="14">
        <f>IF(AND($B41=1,$Q41&lt;=I$3,$U41&lt;=I$3),1,0)</f>
        <v>0</v>
      </c>
      <c r="J41" s="14">
        <f>IF(AND($B41=1,$Q41&lt;=J$3,$U41&lt;=J$3),1,0)</f>
        <v>0</v>
      </c>
      <c r="K41" s="14">
        <f>IF(AND($B41=1,$Q41&lt;=K$3,$U41&lt;=K$3),1,0)</f>
        <v>0</v>
      </c>
      <c r="L41" s="14">
        <f>IF(AND($B41=1,$Q41&lt;=L$3,$U41&lt;=L$3),1,0)</f>
        <v>0</v>
      </c>
      <c r="M41" s="14">
        <f>IF(AND($B41=1,$Q41&lt;=M$3,$U41&lt;=M$3),1,0)</f>
        <v>0</v>
      </c>
      <c r="N41" s="63" t="s">
        <v>1766</v>
      </c>
      <c r="O41">
        <v>11714.1419792175</v>
      </c>
      <c r="P41" s="70">
        <v>103333.87407000001</v>
      </c>
      <c r="Q41" s="65">
        <v>11090</v>
      </c>
      <c r="R41" s="65">
        <v>11025</v>
      </c>
      <c r="S41" s="65">
        <v>0</v>
      </c>
      <c r="T41" s="65">
        <v>65</v>
      </c>
      <c r="U41" s="65">
        <v>4630</v>
      </c>
      <c r="V41" s="65">
        <v>41550</v>
      </c>
      <c r="X41">
        <f>VLOOKUP($A41,cleaning_log!$A$2:$ZZ$10000,MATCH(X$4,cleaning_log!$A$2:$ZZ$2,0),0)</f>
        <v>11714.1419792175</v>
      </c>
      <c r="Y41">
        <f>VLOOKUP($A41,cleaning_log!$A$2:$ZZ$10000,MATCH(Y$4,cleaning_log!$A$2:$ZZ$2,0),0)</f>
        <v>103333.874073028</v>
      </c>
      <c r="Z41">
        <f>VLOOKUP($A41,cleaning_log!$A$2:$ZZ$10000,MATCH(Z$4,cleaning_log!$A$2:$ZZ$2,0),0)</f>
        <v>103333.874073028</v>
      </c>
      <c r="AA41">
        <f>VLOOKUP($A41,cleaning_log!$A$2:$ZZ$10000,MATCH(AA$4,cleaning_log!$A$2:$ZZ$2,0),0)</f>
        <v>103333.874073028</v>
      </c>
      <c r="AC41">
        <f t="shared" si="8"/>
        <v>0</v>
      </c>
      <c r="AD41">
        <f t="shared" si="9"/>
        <v>0</v>
      </c>
      <c r="AE41">
        <f t="shared" si="10"/>
        <v>0</v>
      </c>
      <c r="AF41">
        <f t="shared" si="11"/>
        <v>1</v>
      </c>
      <c r="AG41">
        <f>IF(AF41=0,0,IF(AC41=1,0,1))</f>
        <v>1</v>
      </c>
      <c r="AJ41">
        <f>VLOOKUP($A41,cleaning_log!$A$2:$ZZ$10000,MATCH(AJ$4,cleaning_log!$A$2:$ZZ$2,0),0)</f>
        <v>3.7142857139999998</v>
      </c>
      <c r="AK41">
        <f>VLOOKUP($A41,cleaning_log!$A$2:$ZZ$10000,MATCH(AK$4,cleaning_log!$A$2:$ZZ$2,0),0)</f>
        <v>0.57142857140000003</v>
      </c>
      <c r="AM41">
        <f>VLOOKUP($A41,cleaning_log!$A$2:$ZZ$10000,MATCH(AM$4,cleaning_log!$A$2:$ZZ$2,0),0)</f>
        <v>0.74399999999999999</v>
      </c>
      <c r="AN41">
        <f>VLOOKUP($A41,cleaning_log!$A$2:$ZZ$10000,MATCH(AN$4,cleaning_log!$A$2:$ZZ$2,0),0)</f>
        <v>4.9000000000000002E-2</v>
      </c>
      <c r="AP41">
        <f t="shared" si="13"/>
        <v>1</v>
      </c>
      <c r="AQ41">
        <f t="shared" si="13"/>
        <v>1</v>
      </c>
      <c r="AR41">
        <f t="shared" si="13"/>
        <v>1</v>
      </c>
      <c r="AS41">
        <f t="shared" si="13"/>
        <v>1</v>
      </c>
      <c r="AT41">
        <f t="shared" si="13"/>
        <v>1</v>
      </c>
      <c r="AU41">
        <f t="shared" si="13"/>
        <v>1</v>
      </c>
      <c r="AV41">
        <f t="shared" si="13"/>
        <v>1</v>
      </c>
      <c r="AW41">
        <f t="shared" si="13"/>
        <v>1</v>
      </c>
      <c r="AX41">
        <f t="shared" si="13"/>
        <v>1</v>
      </c>
    </row>
    <row r="42" spans="1:50" x14ac:dyDescent="0.2">
      <c r="A42" s="63" t="s">
        <v>1642</v>
      </c>
      <c r="B42" s="17">
        <f>IF(OR($P42="infeasible",$P42="?"),0,IF(OR(ABS($P42-$O42)&lt;0.00001,$F42=1),0,1))</f>
        <v>1</v>
      </c>
      <c r="C42" s="17">
        <f>IF($B42=0,0,IF(ABS($P42-$Y42)&lt;0.00001,0,1))</f>
        <v>1</v>
      </c>
      <c r="D42" s="17">
        <f>IF(AND(AK42&lt;&gt;"",AK42&lt;=$D$3),1,0)</f>
        <v>0</v>
      </c>
      <c r="E42" s="17"/>
      <c r="F42" s="63"/>
      <c r="G42" s="17">
        <f t="shared" si="7"/>
        <v>1</v>
      </c>
      <c r="H42" s="17"/>
      <c r="I42" s="14">
        <f>IF(AND($B42=1,$Q42&lt;=I$3,$U42&lt;=I$3),1,0)</f>
        <v>0</v>
      </c>
      <c r="J42" s="14">
        <f>IF(AND($B42=1,$Q42&lt;=J$3,$U42&lt;=J$3),1,0)</f>
        <v>0</v>
      </c>
      <c r="K42" s="14">
        <f>IF(AND($B42=1,$Q42&lt;=K$3,$U42&lt;=K$3),1,0)</f>
        <v>0</v>
      </c>
      <c r="L42" s="14">
        <f>IF(AND($B42=1,$Q42&lt;=L$3,$U42&lt;=L$3),1,0)</f>
        <v>0</v>
      </c>
      <c r="M42" s="14">
        <f>IF(AND($B42=1,$Q42&lt;=M$3,$U42&lt;=M$3),1,0)</f>
        <v>0</v>
      </c>
      <c r="N42" s="63" t="s">
        <v>1766</v>
      </c>
      <c r="O42">
        <v>11714.1419792175</v>
      </c>
      <c r="P42" s="70">
        <v>101282.647018</v>
      </c>
      <c r="Q42" s="65">
        <v>11090</v>
      </c>
      <c r="R42" s="65">
        <v>11025</v>
      </c>
      <c r="S42" s="65">
        <v>0</v>
      </c>
      <c r="T42" s="65">
        <v>65</v>
      </c>
      <c r="U42" s="65">
        <v>4630</v>
      </c>
      <c r="V42" s="65">
        <v>41550</v>
      </c>
      <c r="X42">
        <f>VLOOKUP($A42,cleaning_log!$A$2:$ZZ$10000,MATCH(X$4,cleaning_log!$A$2:$ZZ$2,0),0)</f>
        <v>11714.1419792175</v>
      </c>
      <c r="Y42">
        <f>VLOOKUP($A42,cleaning_log!$A$2:$ZZ$10000,MATCH(Y$4,cleaning_log!$A$2:$ZZ$2,0),0)</f>
        <v>99718.790531158404</v>
      </c>
      <c r="Z42">
        <f>VLOOKUP($A42,cleaning_log!$A$2:$ZZ$10000,MATCH(Z$4,cleaning_log!$A$2:$ZZ$2,0),0)</f>
        <v>101282.64701843201</v>
      </c>
      <c r="AA42">
        <f>VLOOKUP($A42,cleaning_log!$A$2:$ZZ$10000,MATCH(AA$4,cleaning_log!$A$2:$ZZ$2,0),0)</f>
        <v>101282.64701843201</v>
      </c>
      <c r="AC42">
        <f t="shared" si="8"/>
        <v>0</v>
      </c>
      <c r="AD42">
        <f t="shared" si="9"/>
        <v>0</v>
      </c>
      <c r="AE42">
        <f t="shared" si="10"/>
        <v>0</v>
      </c>
      <c r="AF42">
        <f t="shared" si="11"/>
        <v>0</v>
      </c>
      <c r="AG42">
        <f t="shared" ref="AG42:AG105" si="14">IF(AF42=0,0,IF(AC42=1,0,1))</f>
        <v>0</v>
      </c>
      <c r="AJ42">
        <f>VLOOKUP($A42,cleaning_log!$A$2:$ZZ$10000,MATCH(AJ$4,cleaning_log!$A$2:$ZZ$2,0),0)</f>
        <v>7504.7142860000004</v>
      </c>
      <c r="AK42">
        <f>VLOOKUP($A42,cleaning_log!$A$2:$ZZ$10000,MATCH(AK$4,cleaning_log!$A$2:$ZZ$2,0),0)</f>
        <v>13473.57143</v>
      </c>
      <c r="AM42">
        <f>VLOOKUP($A42,cleaning_log!$A$2:$ZZ$10000,MATCH(AM$4,cleaning_log!$A$2:$ZZ$2,0),0)</f>
        <v>6.8630000000000004</v>
      </c>
      <c r="AN42">
        <f>VLOOKUP($A42,cleaning_log!$A$2:$ZZ$10000,MATCH(AN$4,cleaning_log!$A$2:$ZZ$2,0),0)</f>
        <v>4.8540000000000001</v>
      </c>
      <c r="AP42">
        <f t="shared" si="13"/>
        <v>0</v>
      </c>
      <c r="AQ42">
        <f t="shared" si="13"/>
        <v>1</v>
      </c>
      <c r="AR42">
        <f t="shared" si="13"/>
        <v>1</v>
      </c>
      <c r="AS42">
        <f t="shared" si="13"/>
        <v>1</v>
      </c>
      <c r="AT42">
        <f t="shared" si="13"/>
        <v>1</v>
      </c>
      <c r="AU42">
        <f t="shared" si="13"/>
        <v>1</v>
      </c>
      <c r="AV42">
        <f t="shared" si="13"/>
        <v>1</v>
      </c>
      <c r="AW42">
        <f t="shared" si="13"/>
        <v>1</v>
      </c>
      <c r="AX42">
        <f t="shared" si="13"/>
        <v>1</v>
      </c>
    </row>
    <row r="43" spans="1:50" x14ac:dyDescent="0.2">
      <c r="A43" s="63" t="s">
        <v>1643</v>
      </c>
      <c r="B43" s="17">
        <f>IF(OR($P43="infeasible",$P43="?"),0,IF(OR(ABS($P43-$O43)&lt;0.00001,$F43=1),0,1))</f>
        <v>1</v>
      </c>
      <c r="C43" s="17">
        <f>IF($B43=0,0,IF(ABS($P43-$Y43)&lt;0.00001,0,1))</f>
        <v>1</v>
      </c>
      <c r="D43" s="17">
        <f>IF(AND(AK43&lt;&gt;"",AK43&lt;=$D$3),1,0)</f>
        <v>0</v>
      </c>
      <c r="E43" s="17"/>
      <c r="F43" s="63"/>
      <c r="G43" s="17">
        <f t="shared" si="7"/>
        <v>1</v>
      </c>
      <c r="H43" s="17"/>
      <c r="I43" s="14">
        <f>IF(AND($B43=1,$Q43&lt;=I$3,$U43&lt;=I$3),1,0)</f>
        <v>0</v>
      </c>
      <c r="J43" s="14">
        <f>IF(AND($B43=1,$Q43&lt;=J$3,$U43&lt;=J$3),1,0)</f>
        <v>0</v>
      </c>
      <c r="K43" s="14">
        <f>IF(AND($B43=1,$Q43&lt;=K$3,$U43&lt;=K$3),1,0)</f>
        <v>0</v>
      </c>
      <c r="L43" s="14">
        <f>IF(AND($B43=1,$Q43&lt;=L$3,$U43&lt;=L$3),1,0)</f>
        <v>0</v>
      </c>
      <c r="M43" s="14">
        <f>IF(AND($B43=1,$Q43&lt;=M$3,$U43&lt;=M$3),1,0)</f>
        <v>0</v>
      </c>
      <c r="N43" s="63" t="s">
        <v>1767</v>
      </c>
      <c r="O43">
        <v>584.49999999999898</v>
      </c>
      <c r="P43" s="70">
        <v>37412.604588000002</v>
      </c>
      <c r="Q43" s="65">
        <v>11096</v>
      </c>
      <c r="R43" s="65">
        <v>6608</v>
      </c>
      <c r="S43" s="65">
        <v>0</v>
      </c>
      <c r="T43" s="65">
        <v>4488</v>
      </c>
      <c r="U43" s="65">
        <v>6064</v>
      </c>
      <c r="V43" s="65">
        <v>56400</v>
      </c>
      <c r="X43">
        <f>VLOOKUP($A43,cleaning_log!$A$2:$ZZ$10000,MATCH(X$4,cleaning_log!$A$2:$ZZ$2,0),0)</f>
        <v>584.49999999999898</v>
      </c>
      <c r="Y43">
        <f>VLOOKUP($A43,cleaning_log!$A$2:$ZZ$10000,MATCH(Y$4,cleaning_log!$A$2:$ZZ$2,0),0)</f>
        <v>7642.2380907776096</v>
      </c>
      <c r="Z43">
        <f>VLOOKUP($A43,cleaning_log!$A$2:$ZZ$10000,MATCH(Z$4,cleaning_log!$A$2:$ZZ$2,0),0)</f>
        <v>37412.604598526697</v>
      </c>
      <c r="AA43">
        <f>VLOOKUP($A43,cleaning_log!$A$2:$ZZ$10000,MATCH(AA$4,cleaning_log!$A$2:$ZZ$2,0),0)</f>
        <v>37412.604598525999</v>
      </c>
      <c r="AC43">
        <f t="shared" si="8"/>
        <v>0</v>
      </c>
      <c r="AD43">
        <f t="shared" si="9"/>
        <v>0</v>
      </c>
      <c r="AE43">
        <f t="shared" si="10"/>
        <v>0</v>
      </c>
      <c r="AF43">
        <f t="shared" si="11"/>
        <v>0</v>
      </c>
      <c r="AG43">
        <f t="shared" si="14"/>
        <v>0</v>
      </c>
      <c r="AJ43">
        <f>VLOOKUP($A43,cleaning_log!$A$2:$ZZ$10000,MATCH(AJ$4,cleaning_log!$A$2:$ZZ$2,0),0)</f>
        <v>216360.42860000001</v>
      </c>
      <c r="AK43">
        <f>VLOOKUP($A43,cleaning_log!$A$2:$ZZ$10000,MATCH(AK$4,cleaning_log!$A$2:$ZZ$2,0),0)</f>
        <v>229962.57139999999</v>
      </c>
      <c r="AM43">
        <f>VLOOKUP($A43,cleaning_log!$A$2:$ZZ$10000,MATCH(AM$4,cleaning_log!$A$2:$ZZ$2,0),0)</f>
        <v>3600.0010000000002</v>
      </c>
      <c r="AN43">
        <f>VLOOKUP($A43,cleaning_log!$A$2:$ZZ$10000,MATCH(AN$4,cleaning_log!$A$2:$ZZ$2,0),0)</f>
        <v>3600.0010000000002</v>
      </c>
      <c r="AP43">
        <f t="shared" si="13"/>
        <v>0</v>
      </c>
      <c r="AQ43">
        <f t="shared" si="13"/>
        <v>0</v>
      </c>
      <c r="AR43">
        <f t="shared" si="13"/>
        <v>0</v>
      </c>
      <c r="AS43">
        <f t="shared" si="13"/>
        <v>0</v>
      </c>
      <c r="AT43">
        <f t="shared" si="13"/>
        <v>0</v>
      </c>
      <c r="AU43">
        <f t="shared" si="13"/>
        <v>0</v>
      </c>
      <c r="AV43">
        <f t="shared" si="13"/>
        <v>0</v>
      </c>
      <c r="AW43">
        <f t="shared" si="13"/>
        <v>0</v>
      </c>
      <c r="AX43">
        <f t="shared" si="13"/>
        <v>0</v>
      </c>
    </row>
    <row r="44" spans="1:50" x14ac:dyDescent="0.2">
      <c r="A44" s="63" t="s">
        <v>252</v>
      </c>
      <c r="B44" s="17">
        <f>IF(OR($P44="infeasible",$P44="?"),0,IF(OR(ABS($P44-$O44)&lt;0.00001,$F44=1),0,1))</f>
        <v>1</v>
      </c>
      <c r="C44" s="17">
        <f>IF($B44=0,0,IF(ABS($P44-$Y44)&lt;0.00001,0,1))</f>
        <v>1</v>
      </c>
      <c r="D44" s="17">
        <f>IF(AND(AK44&lt;&gt;"",AK44&lt;=$D$3),1,0)</f>
        <v>0</v>
      </c>
      <c r="E44" s="17"/>
      <c r="F44" s="63"/>
      <c r="G44" s="17">
        <f t="shared" si="7"/>
        <v>1</v>
      </c>
      <c r="H44" s="17"/>
      <c r="I44" s="14">
        <f>IF(AND($B44=1,$Q44&lt;=I$3,$U44&lt;=I$3),1,0)</f>
        <v>0</v>
      </c>
      <c r="J44" s="14">
        <f>IF(AND($B44=1,$Q44&lt;=J$3,$U44&lt;=J$3),1,0)</f>
        <v>0</v>
      </c>
      <c r="K44" s="14">
        <f>IF(AND($B44=1,$Q44&lt;=K$3,$U44&lt;=K$3),1,0)</f>
        <v>0</v>
      </c>
      <c r="L44" s="14">
        <f>IF(AND($B44=1,$Q44&lt;=L$3,$U44&lt;=L$3),1,0)</f>
        <v>1</v>
      </c>
      <c r="M44" s="14">
        <f>IF(AND($B44=1,$Q44&lt;=M$3,$U44&lt;=M$3),1,0)</f>
        <v>1</v>
      </c>
      <c r="N44" s="63" t="s">
        <v>1766</v>
      </c>
      <c r="O44">
        <v>811.27899612280703</v>
      </c>
      <c r="P44" s="70">
        <v>934.007915999999</v>
      </c>
      <c r="Q44" s="65">
        <v>4516</v>
      </c>
      <c r="R44" s="65">
        <v>4516</v>
      </c>
      <c r="S44" s="65">
        <v>0</v>
      </c>
      <c r="T44" s="65">
        <v>0</v>
      </c>
      <c r="U44" s="65">
        <v>32</v>
      </c>
      <c r="V44" s="65">
        <v>44243</v>
      </c>
      <c r="X44">
        <f>VLOOKUP($A44,cleaning_log!$A$2:$ZZ$10000,MATCH(X$4,cleaning_log!$A$2:$ZZ$2,0),0)</f>
        <v>811.27899612280703</v>
      </c>
      <c r="Y44">
        <f>VLOOKUP($A44,cleaning_log!$A$2:$ZZ$10000,MATCH(Y$4,cleaning_log!$A$2:$ZZ$2,0),0)</f>
        <v>811.27899612280703</v>
      </c>
      <c r="Z44">
        <f>VLOOKUP($A44,cleaning_log!$A$2:$ZZ$10000,MATCH(Z$4,cleaning_log!$A$2:$ZZ$2,0),0)</f>
        <v>934.00791600000002</v>
      </c>
      <c r="AA44">
        <f>VLOOKUP($A44,cleaning_log!$A$2:$ZZ$10000,MATCH(AA$4,cleaning_log!$A$2:$ZZ$2,0),0)</f>
        <v>934.00791600000002</v>
      </c>
      <c r="AC44">
        <f t="shared" si="8"/>
        <v>0</v>
      </c>
      <c r="AD44">
        <f t="shared" si="9"/>
        <v>0</v>
      </c>
      <c r="AE44">
        <f t="shared" si="10"/>
        <v>0</v>
      </c>
      <c r="AF44">
        <f t="shared" si="11"/>
        <v>0</v>
      </c>
      <c r="AG44">
        <f t="shared" si="14"/>
        <v>0</v>
      </c>
      <c r="AJ44">
        <f>VLOOKUP($A44,cleaning_log!$A$2:$ZZ$10000,MATCH(AJ$4,cleaning_log!$A$2:$ZZ$2,0),0)</f>
        <v>3875</v>
      </c>
      <c r="AK44">
        <f>VLOOKUP($A44,cleaning_log!$A$2:$ZZ$10000,MATCH(AK$4,cleaning_log!$A$2:$ZZ$2,0),0)</f>
        <v>3875</v>
      </c>
      <c r="AM44">
        <f>VLOOKUP($A44,cleaning_log!$A$2:$ZZ$10000,MATCH(AM$4,cleaning_log!$A$2:$ZZ$2,0),0)</f>
        <v>4.5270000000000001</v>
      </c>
      <c r="AN44">
        <f>VLOOKUP($A44,cleaning_log!$A$2:$ZZ$10000,MATCH(AN$4,cleaning_log!$A$2:$ZZ$2,0),0)</f>
        <v>4.5270000000000001</v>
      </c>
      <c r="AP44">
        <f t="shared" si="13"/>
        <v>0</v>
      </c>
      <c r="AQ44">
        <f t="shared" si="13"/>
        <v>1</v>
      </c>
      <c r="AR44">
        <f t="shared" si="13"/>
        <v>1</v>
      </c>
      <c r="AS44">
        <f t="shared" si="13"/>
        <v>1</v>
      </c>
      <c r="AT44">
        <f t="shared" si="13"/>
        <v>1</v>
      </c>
      <c r="AU44">
        <f t="shared" si="13"/>
        <v>1</v>
      </c>
      <c r="AV44">
        <f t="shared" si="13"/>
        <v>1</v>
      </c>
      <c r="AW44">
        <f t="shared" si="13"/>
        <v>1</v>
      </c>
      <c r="AX44">
        <f t="shared" si="13"/>
        <v>1</v>
      </c>
    </row>
    <row r="45" spans="1:50" x14ac:dyDescent="0.2">
      <c r="A45" s="63" t="s">
        <v>253</v>
      </c>
      <c r="B45" s="17">
        <f>IF(OR($P45="infeasible",$P45="?"),0,IF(OR(ABS($P45-$O45)&lt;0.00001,$F45=1),0,1))</f>
        <v>1</v>
      </c>
      <c r="C45" s="17">
        <f>IF($B45=0,0,IF(ABS($P45-$Y45)&lt;0.00001,0,1))</f>
        <v>1</v>
      </c>
      <c r="D45" s="17">
        <f>IF(AND(AK45&lt;&gt;"",AK45&lt;=$D$3),1,0)</f>
        <v>0</v>
      </c>
      <c r="E45" s="17"/>
      <c r="F45" s="63"/>
      <c r="G45" s="17">
        <f t="shared" si="7"/>
        <v>1</v>
      </c>
      <c r="H45" s="17"/>
      <c r="I45" s="14">
        <f>IF(AND($B45=1,$Q45&lt;=I$3,$U45&lt;=I$3),1,0)</f>
        <v>0</v>
      </c>
      <c r="J45" s="14">
        <f>IF(AND($B45=1,$Q45&lt;=J$3,$U45&lt;=J$3),1,0)</f>
        <v>0</v>
      </c>
      <c r="K45" s="14">
        <f>IF(AND($B45=1,$Q45&lt;=K$3,$U45&lt;=K$3),1,0)</f>
        <v>0</v>
      </c>
      <c r="L45" s="14">
        <f>IF(AND($B45=1,$Q45&lt;=L$3,$U45&lt;=L$3),1,0)</f>
        <v>0</v>
      </c>
      <c r="M45" s="14">
        <f>IF(AND($B45=1,$Q45&lt;=M$3,$U45&lt;=M$3),1,0)</f>
        <v>0</v>
      </c>
      <c r="N45" s="63" t="s">
        <v>1766</v>
      </c>
      <c r="O45">
        <v>803.37388832975898</v>
      </c>
      <c r="P45" s="70">
        <v>880.92010800000003</v>
      </c>
      <c r="Q45" s="65">
        <v>65832</v>
      </c>
      <c r="R45" s="65">
        <v>65832</v>
      </c>
      <c r="S45" s="65">
        <v>0</v>
      </c>
      <c r="T45" s="65">
        <v>0</v>
      </c>
      <c r="U45" s="65">
        <v>100</v>
      </c>
      <c r="V45" s="65">
        <v>959373</v>
      </c>
      <c r="X45">
        <f>VLOOKUP($A45,cleaning_log!$A$2:$ZZ$10000,MATCH(X$4,cleaning_log!$A$2:$ZZ$2,0),0)</f>
        <v>803.37388832975898</v>
      </c>
      <c r="Y45">
        <f>VLOOKUP($A45,cleaning_log!$A$2:$ZZ$10000,MATCH(Y$4,cleaning_log!$A$2:$ZZ$2,0),0)</f>
        <v>803.37388832975898</v>
      </c>
      <c r="Z45">
        <f>VLOOKUP($A45,cleaning_log!$A$2:$ZZ$10000,MATCH(Z$4,cleaning_log!$A$2:$ZZ$2,0),0)</f>
        <v>884.01109599999904</v>
      </c>
      <c r="AA45">
        <f>VLOOKUP($A45,cleaning_log!$A$2:$ZZ$10000,MATCH(AA$4,cleaning_log!$A$2:$ZZ$2,0),0)</f>
        <v>884.01109599999904</v>
      </c>
      <c r="AC45">
        <f t="shared" si="8"/>
        <v>0</v>
      </c>
      <c r="AD45">
        <f t="shared" si="9"/>
        <v>0</v>
      </c>
      <c r="AE45">
        <f t="shared" si="10"/>
        <v>0</v>
      </c>
      <c r="AF45">
        <f t="shared" si="11"/>
        <v>0</v>
      </c>
      <c r="AG45">
        <f t="shared" si="14"/>
        <v>0</v>
      </c>
      <c r="AJ45">
        <f>VLOOKUP($A45,cleaning_log!$A$2:$ZZ$10000,MATCH(AJ$4,cleaning_log!$A$2:$ZZ$2,0),0)</f>
        <v>7163</v>
      </c>
      <c r="AK45">
        <f>VLOOKUP($A45,cleaning_log!$A$2:$ZZ$10000,MATCH(AK$4,cleaning_log!$A$2:$ZZ$2,0),0)</f>
        <v>7163</v>
      </c>
      <c r="AM45">
        <f>VLOOKUP($A45,cleaning_log!$A$2:$ZZ$10000,MATCH(AM$4,cleaning_log!$A$2:$ZZ$2,0),0)</f>
        <v>3600.0070000000001</v>
      </c>
      <c r="AN45">
        <f>VLOOKUP($A45,cleaning_log!$A$2:$ZZ$10000,MATCH(AN$4,cleaning_log!$A$2:$ZZ$2,0),0)</f>
        <v>3600.0070000000001</v>
      </c>
      <c r="AP45">
        <f t="shared" si="13"/>
        <v>0</v>
      </c>
      <c r="AQ45">
        <f t="shared" si="13"/>
        <v>0</v>
      </c>
      <c r="AR45">
        <f t="shared" si="13"/>
        <v>0</v>
      </c>
      <c r="AS45">
        <f t="shared" si="13"/>
        <v>0</v>
      </c>
      <c r="AT45">
        <f t="shared" si="13"/>
        <v>0</v>
      </c>
      <c r="AU45">
        <f t="shared" si="13"/>
        <v>0</v>
      </c>
      <c r="AV45">
        <f t="shared" si="13"/>
        <v>0</v>
      </c>
      <c r="AW45">
        <f t="shared" si="13"/>
        <v>0</v>
      </c>
      <c r="AX45">
        <f t="shared" si="13"/>
        <v>0</v>
      </c>
    </row>
    <row r="46" spans="1:50" hidden="1" x14ac:dyDescent="0.2">
      <c r="A46" s="63" t="s">
        <v>1644</v>
      </c>
      <c r="B46" s="17">
        <f>IF(OR($P46="infeasible",$P46="?"),0,IF(OR(ABS($P46-$O46)&lt;0.00001,$F46=1),0,1))</f>
        <v>1</v>
      </c>
      <c r="C46" s="17">
        <f>IF($B46=0,0,IF(ABS($P46-$Y46)&lt;0.00001,0,1))</f>
        <v>0</v>
      </c>
      <c r="D46" s="17">
        <f>IF(AND(AK46&lt;&gt;"",AK46&lt;=$D$3),1,0)</f>
        <v>1</v>
      </c>
      <c r="E46" s="17"/>
      <c r="F46" s="63"/>
      <c r="G46" s="17">
        <f t="shared" si="7"/>
        <v>0</v>
      </c>
      <c r="H46" s="17" t="s">
        <v>6033</v>
      </c>
      <c r="I46" s="14">
        <f>IF(AND($B46=1,$Q46&lt;=I$3,$U46&lt;=I$3),1,0)</f>
        <v>1</v>
      </c>
      <c r="J46" s="14">
        <f>IF(AND($B46=1,$Q46&lt;=J$3,$U46&lt;=J$3),1,0)</f>
        <v>1</v>
      </c>
      <c r="K46" s="14">
        <f>IF(AND($B46=1,$Q46&lt;=K$3,$U46&lt;=K$3),1,0)</f>
        <v>1</v>
      </c>
      <c r="L46" s="14">
        <f>IF(AND($B46=1,$Q46&lt;=L$3,$U46&lt;=L$3),1,0)</f>
        <v>1</v>
      </c>
      <c r="M46" s="14">
        <f>IF(AND($B46=1,$Q46&lt;=M$3,$U46&lt;=M$3),1,0)</f>
        <v>1</v>
      </c>
      <c r="N46" s="63" t="s">
        <v>1766</v>
      </c>
      <c r="O46">
        <v>0</v>
      </c>
      <c r="P46" s="69">
        <v>37</v>
      </c>
      <c r="Q46" s="65">
        <v>200</v>
      </c>
      <c r="R46" s="65">
        <v>100</v>
      </c>
      <c r="S46" s="65">
        <v>100</v>
      </c>
      <c r="T46" s="65">
        <v>0</v>
      </c>
      <c r="U46" s="65">
        <v>100</v>
      </c>
      <c r="V46" s="65">
        <v>560</v>
      </c>
      <c r="X46">
        <f>VLOOKUP($A46,cleaning_log!$A$2:$ZZ$10000,MATCH(X$4,cleaning_log!$A$2:$ZZ$2,0),0)</f>
        <v>0</v>
      </c>
      <c r="Y46">
        <f>VLOOKUP($A46,cleaning_log!$A$2:$ZZ$10000,MATCH(Y$4,cleaning_log!$A$2:$ZZ$2,0),0)</f>
        <v>37</v>
      </c>
      <c r="Z46">
        <f>VLOOKUP($A46,cleaning_log!$A$2:$ZZ$10000,MATCH(Z$4,cleaning_log!$A$2:$ZZ$2,0),0)</f>
        <v>36.999999999999801</v>
      </c>
      <c r="AA46">
        <f>VLOOKUP($A46,cleaning_log!$A$2:$ZZ$10000,MATCH(AA$4,cleaning_log!$A$2:$ZZ$2,0),0)</f>
        <v>0</v>
      </c>
      <c r="AC46">
        <f t="shared" si="8"/>
        <v>0</v>
      </c>
      <c r="AD46">
        <f t="shared" si="9"/>
        <v>0</v>
      </c>
      <c r="AE46">
        <f t="shared" si="10"/>
        <v>0</v>
      </c>
      <c r="AF46">
        <f t="shared" si="11"/>
        <v>1</v>
      </c>
      <c r="AG46">
        <f t="shared" si="14"/>
        <v>1</v>
      </c>
      <c r="AJ46">
        <f>VLOOKUP($A46,cleaning_log!$A$2:$ZZ$10000,MATCH(AJ$4,cleaning_log!$A$2:$ZZ$2,0),0)</f>
        <v>576.42857140000001</v>
      </c>
      <c r="AK46">
        <f>VLOOKUP($A46,cleaning_log!$A$2:$ZZ$10000,MATCH(AK$4,cleaning_log!$A$2:$ZZ$2,0),0)</f>
        <v>0</v>
      </c>
      <c r="AM46">
        <f>VLOOKUP($A46,cleaning_log!$A$2:$ZZ$10000,MATCH(AM$4,cleaning_log!$A$2:$ZZ$2,0),0)</f>
        <v>1.0169999999999999</v>
      </c>
      <c r="AN46">
        <f>VLOOKUP($A46,cleaning_log!$A$2:$ZZ$10000,MATCH(AN$4,cleaning_log!$A$2:$ZZ$2,0),0)</f>
        <v>0</v>
      </c>
      <c r="AP46">
        <f t="shared" si="13"/>
        <v>1</v>
      </c>
      <c r="AQ46">
        <f t="shared" si="13"/>
        <v>1</v>
      </c>
      <c r="AR46">
        <f t="shared" si="13"/>
        <v>1</v>
      </c>
      <c r="AS46">
        <f t="shared" si="13"/>
        <v>1</v>
      </c>
      <c r="AT46">
        <f t="shared" si="13"/>
        <v>1</v>
      </c>
      <c r="AU46">
        <f t="shared" si="13"/>
        <v>1</v>
      </c>
      <c r="AV46">
        <f t="shared" si="13"/>
        <v>1</v>
      </c>
      <c r="AW46">
        <f t="shared" si="13"/>
        <v>1</v>
      </c>
      <c r="AX46">
        <f t="shared" si="13"/>
        <v>1</v>
      </c>
    </row>
    <row r="47" spans="1:50" hidden="1" x14ac:dyDescent="0.2">
      <c r="A47" s="63" t="s">
        <v>257</v>
      </c>
      <c r="B47" s="17">
        <f>IF(OR($P47="infeasible",$P47="?"),0,IF(OR(ABS($P47-$O47)&lt;0.00001,$F47=1),0,1))</f>
        <v>0</v>
      </c>
      <c r="C47" s="17">
        <f>IF($B47=0,0,IF(ABS($P47-$Y47)&lt;0.00001,0,1))</f>
        <v>0</v>
      </c>
      <c r="D47" s="17">
        <f>IF(AND(AK47&lt;&gt;"",AK47&lt;=$D$3),1,0)</f>
        <v>1</v>
      </c>
      <c r="E47" s="17"/>
      <c r="F47" s="63"/>
      <c r="G47" s="17">
        <f t="shared" si="7"/>
        <v>0</v>
      </c>
      <c r="H47" s="17"/>
      <c r="I47" s="14">
        <f>IF(AND($B47=1,$Q47&lt;=I$3,$U47&lt;=I$3),1,0)</f>
        <v>0</v>
      </c>
      <c r="J47" s="14">
        <f>IF(AND($B47=1,$Q47&lt;=J$3,$U47&lt;=J$3),1,0)</f>
        <v>0</v>
      </c>
      <c r="K47" s="14">
        <f>IF(AND($B47=1,$Q47&lt;=K$3,$U47&lt;=K$3),1,0)</f>
        <v>0</v>
      </c>
      <c r="L47" s="14">
        <f>IF(AND($B47=1,$Q47&lt;=L$3,$U47&lt;=L$3),1,0)</f>
        <v>0</v>
      </c>
      <c r="M47" s="14">
        <f>IF(AND($B47=1,$Q47&lt;=M$3,$U47&lt;=M$3),1,0)</f>
        <v>0</v>
      </c>
      <c r="N47" s="63" t="s">
        <v>1766</v>
      </c>
      <c r="O47">
        <v>99.999999999999105</v>
      </c>
      <c r="P47" s="69">
        <v>100</v>
      </c>
      <c r="Q47" s="65">
        <v>17680</v>
      </c>
      <c r="R47" s="65">
        <v>0</v>
      </c>
      <c r="S47" s="65">
        <v>17680</v>
      </c>
      <c r="T47" s="65">
        <v>0</v>
      </c>
      <c r="U47" s="65">
        <v>69608</v>
      </c>
      <c r="V47" s="65">
        <v>1162000</v>
      </c>
      <c r="X47">
        <f>VLOOKUP($A47,cleaning_log!$A$2:$ZZ$10000,MATCH(X$4,cleaning_log!$A$2:$ZZ$2,0),0)</f>
        <v>99.999999999999105</v>
      </c>
      <c r="Y47">
        <f>VLOOKUP($A47,cleaning_log!$A$2:$ZZ$10000,MATCH(Y$4,cleaning_log!$A$2:$ZZ$2,0),0)</f>
        <v>100</v>
      </c>
      <c r="Z47">
        <f>VLOOKUP($A47,cleaning_log!$A$2:$ZZ$10000,MATCH(Z$4,cleaning_log!$A$2:$ZZ$2,0),0)</f>
        <v>100</v>
      </c>
      <c r="AA47">
        <f>VLOOKUP($A47,cleaning_log!$A$2:$ZZ$10000,MATCH(AA$4,cleaning_log!$A$2:$ZZ$2,0),0)</f>
        <v>0</v>
      </c>
      <c r="AC47">
        <f t="shared" si="8"/>
        <v>1</v>
      </c>
      <c r="AD47">
        <f t="shared" si="9"/>
        <v>1</v>
      </c>
      <c r="AE47">
        <f t="shared" si="10"/>
        <v>1</v>
      </c>
      <c r="AF47">
        <f t="shared" si="11"/>
        <v>1</v>
      </c>
      <c r="AG47">
        <f t="shared" si="14"/>
        <v>0</v>
      </c>
      <c r="AJ47">
        <f>VLOOKUP($A47,cleaning_log!$A$2:$ZZ$10000,MATCH(AJ$4,cleaning_log!$A$2:$ZZ$2,0),0)</f>
        <v>0.28571428570000001</v>
      </c>
      <c r="AK47">
        <f>VLOOKUP($A47,cleaning_log!$A$2:$ZZ$10000,MATCH(AK$4,cleaning_log!$A$2:$ZZ$2,0),0)</f>
        <v>0</v>
      </c>
      <c r="AM47">
        <f>VLOOKUP($A47,cleaning_log!$A$2:$ZZ$10000,MATCH(AM$4,cleaning_log!$A$2:$ZZ$2,0),0)</f>
        <v>2992.5039999999999</v>
      </c>
      <c r="AN47">
        <f>VLOOKUP($A47,cleaning_log!$A$2:$ZZ$10000,MATCH(AN$4,cleaning_log!$A$2:$ZZ$2,0),0)</f>
        <v>0</v>
      </c>
      <c r="AP47">
        <f t="shared" si="13"/>
        <v>1</v>
      </c>
      <c r="AQ47">
        <f t="shared" si="13"/>
        <v>1</v>
      </c>
      <c r="AR47">
        <f t="shared" si="13"/>
        <v>1</v>
      </c>
      <c r="AS47">
        <f t="shared" si="13"/>
        <v>1</v>
      </c>
      <c r="AT47">
        <f t="shared" si="13"/>
        <v>1</v>
      </c>
      <c r="AU47">
        <f t="shared" si="13"/>
        <v>1</v>
      </c>
      <c r="AV47">
        <f t="shared" si="13"/>
        <v>1</v>
      </c>
      <c r="AW47">
        <f t="shared" si="13"/>
        <v>1</v>
      </c>
      <c r="AX47">
        <f t="shared" si="13"/>
        <v>1</v>
      </c>
    </row>
    <row r="48" spans="1:50" hidden="1" x14ac:dyDescent="0.2">
      <c r="A48" s="63" t="s">
        <v>258</v>
      </c>
      <c r="B48" s="17">
        <f>IF(OR($P48="infeasible",$P48="?"),0,IF(OR(ABS($P48-$O48)&lt;0.00001,$F48=1),0,1))</f>
        <v>0</v>
      </c>
      <c r="C48" s="17">
        <f>IF($B48=0,0,IF(ABS($P48-$Y48)&lt;0.00001,0,1))</f>
        <v>0</v>
      </c>
      <c r="D48" s="17">
        <f>IF(AND(AK48&lt;&gt;"",AK48&lt;=$D$3),1,0)</f>
        <v>1</v>
      </c>
      <c r="E48" s="17"/>
      <c r="F48" s="63"/>
      <c r="G48" s="17">
        <f t="shared" si="7"/>
        <v>0</v>
      </c>
      <c r="H48" s="17"/>
      <c r="I48" s="14">
        <f>IF(AND($B48=1,$Q48&lt;=I$3,$U48&lt;=I$3),1,0)</f>
        <v>0</v>
      </c>
      <c r="J48" s="14">
        <f>IF(AND($B48=1,$Q48&lt;=J$3,$U48&lt;=J$3),1,0)</f>
        <v>0</v>
      </c>
      <c r="K48" s="14">
        <f>IF(AND($B48=1,$Q48&lt;=K$3,$U48&lt;=K$3),1,0)</f>
        <v>0</v>
      </c>
      <c r="L48" s="14">
        <f>IF(AND($B48=1,$Q48&lt;=L$3,$U48&lt;=L$3),1,0)</f>
        <v>0</v>
      </c>
      <c r="M48" s="14">
        <f>IF(AND($B48=1,$Q48&lt;=M$3,$U48&lt;=M$3),1,0)</f>
        <v>0</v>
      </c>
      <c r="N48" s="63" t="s">
        <v>1766</v>
      </c>
      <c r="O48">
        <v>81</v>
      </c>
      <c r="P48" s="69">
        <v>81</v>
      </c>
      <c r="Q48" s="65">
        <v>10404</v>
      </c>
      <c r="R48" s="65">
        <v>0</v>
      </c>
      <c r="S48" s="65">
        <v>10404</v>
      </c>
      <c r="T48" s="65">
        <v>0</v>
      </c>
      <c r="U48" s="65">
        <v>40962</v>
      </c>
      <c r="V48" s="65">
        <v>517112</v>
      </c>
      <c r="X48">
        <f>VLOOKUP($A48,cleaning_log!$A$2:$ZZ$10000,MATCH(X$4,cleaning_log!$A$2:$ZZ$2,0),0)</f>
        <v>81</v>
      </c>
      <c r="Y48">
        <f>VLOOKUP($A48,cleaning_log!$A$2:$ZZ$10000,MATCH(Y$4,cleaning_log!$A$2:$ZZ$2,0),0)</f>
        <v>81</v>
      </c>
      <c r="Z48">
        <f>VLOOKUP($A48,cleaning_log!$A$2:$ZZ$10000,MATCH(Z$4,cleaning_log!$A$2:$ZZ$2,0),0)</f>
        <v>81</v>
      </c>
      <c r="AA48">
        <f>VLOOKUP($A48,cleaning_log!$A$2:$ZZ$10000,MATCH(AA$4,cleaning_log!$A$2:$ZZ$2,0),0)</f>
        <v>0</v>
      </c>
      <c r="AC48">
        <f t="shared" si="8"/>
        <v>1</v>
      </c>
      <c r="AD48">
        <f t="shared" si="9"/>
        <v>1</v>
      </c>
      <c r="AE48">
        <f t="shared" si="10"/>
        <v>1</v>
      </c>
      <c r="AF48">
        <f t="shared" si="11"/>
        <v>1</v>
      </c>
      <c r="AG48">
        <f t="shared" si="14"/>
        <v>0</v>
      </c>
      <c r="AJ48">
        <f>VLOOKUP($A48,cleaning_log!$A$2:$ZZ$10000,MATCH(AJ$4,cleaning_log!$A$2:$ZZ$2,0),0)</f>
        <v>0</v>
      </c>
      <c r="AK48">
        <f>VLOOKUP($A48,cleaning_log!$A$2:$ZZ$10000,MATCH(AK$4,cleaning_log!$A$2:$ZZ$2,0),0)</f>
        <v>2</v>
      </c>
      <c r="AM48">
        <f>VLOOKUP($A48,cleaning_log!$A$2:$ZZ$10000,MATCH(AM$4,cleaning_log!$A$2:$ZZ$2,0),0)</f>
        <v>232.67099999999999</v>
      </c>
      <c r="AN48">
        <f>VLOOKUP($A48,cleaning_log!$A$2:$ZZ$10000,MATCH(AN$4,cleaning_log!$A$2:$ZZ$2,0),0)</f>
        <v>0</v>
      </c>
      <c r="AP48">
        <f t="shared" si="13"/>
        <v>1</v>
      </c>
      <c r="AQ48">
        <f t="shared" si="13"/>
        <v>1</v>
      </c>
      <c r="AR48">
        <f t="shared" si="13"/>
        <v>1</v>
      </c>
      <c r="AS48">
        <f t="shared" si="13"/>
        <v>1</v>
      </c>
      <c r="AT48">
        <f t="shared" si="13"/>
        <v>1</v>
      </c>
      <c r="AU48">
        <f t="shared" si="13"/>
        <v>1</v>
      </c>
      <c r="AV48">
        <f t="shared" si="13"/>
        <v>1</v>
      </c>
      <c r="AW48">
        <f t="shared" si="13"/>
        <v>1</v>
      </c>
      <c r="AX48">
        <f t="shared" si="13"/>
        <v>1</v>
      </c>
    </row>
    <row r="49" spans="1:50" x14ac:dyDescent="0.2">
      <c r="A49" s="63" t="s">
        <v>1645</v>
      </c>
      <c r="B49" s="17">
        <f>IF(OR($P49="infeasible",$P49="?"),0,IF(OR(ABS($P49-$O49)&lt;0.00001,$F49=1),0,1))</f>
        <v>1</v>
      </c>
      <c r="C49" s="17">
        <f>IF($B49=0,0,IF(ABS($P49-$Y49)&lt;0.00001,0,1))</f>
        <v>1</v>
      </c>
      <c r="D49" s="17">
        <f>IF(AND(AK49&lt;&gt;"",AK49&lt;=$D$3),1,0)</f>
        <v>0</v>
      </c>
      <c r="E49" s="17"/>
      <c r="F49" s="63"/>
      <c r="G49" s="17">
        <f t="shared" si="7"/>
        <v>1</v>
      </c>
      <c r="H49" s="17"/>
      <c r="I49" s="14">
        <f>IF(AND($B49=1,$Q49&lt;=I$3,$U49&lt;=I$3),1,0)</f>
        <v>0</v>
      </c>
      <c r="J49" s="14">
        <f>IF(AND($B49=1,$Q49&lt;=J$3,$U49&lt;=J$3),1,0)</f>
        <v>1</v>
      </c>
      <c r="K49" s="14">
        <f>IF(AND($B49=1,$Q49&lt;=K$3,$U49&lt;=K$3),1,0)</f>
        <v>1</v>
      </c>
      <c r="L49" s="14">
        <f>IF(AND($B49=1,$Q49&lt;=L$3,$U49&lt;=L$3),1,0)</f>
        <v>1</v>
      </c>
      <c r="M49" s="14">
        <f>IF(AND($B49=1,$Q49&lt;=M$3,$U49&lt;=M$3),1,0)</f>
        <v>1</v>
      </c>
      <c r="N49" s="63" t="s">
        <v>1766</v>
      </c>
      <c r="O49">
        <v>28427.048404552101</v>
      </c>
      <c r="P49" s="69">
        <v>65887</v>
      </c>
      <c r="Q49" s="65">
        <v>990</v>
      </c>
      <c r="R49" s="65">
        <v>250</v>
      </c>
      <c r="S49" s="65">
        <v>0</v>
      </c>
      <c r="T49" s="65">
        <v>740</v>
      </c>
      <c r="U49" s="65">
        <v>550</v>
      </c>
      <c r="V49" s="65">
        <v>1980</v>
      </c>
      <c r="X49">
        <f>VLOOKUP($A49,cleaning_log!$A$2:$ZZ$10000,MATCH(X$4,cleaning_log!$A$2:$ZZ$2,0),0)</f>
        <v>28427.048404552101</v>
      </c>
      <c r="Y49">
        <f>VLOOKUP($A49,cleaning_log!$A$2:$ZZ$10000,MATCH(Y$4,cleaning_log!$A$2:$ZZ$2,0),0)</f>
        <v>28427.048404552101</v>
      </c>
      <c r="Z49">
        <f>VLOOKUP($A49,cleaning_log!$A$2:$ZZ$10000,MATCH(Z$4,cleaning_log!$A$2:$ZZ$2,0),0)</f>
        <v>65886.999999998705</v>
      </c>
      <c r="AA49">
        <f>VLOOKUP($A49,cleaning_log!$A$2:$ZZ$10000,MATCH(AA$4,cleaning_log!$A$2:$ZZ$2,0),0)</f>
        <v>65886.999999998705</v>
      </c>
      <c r="AC49">
        <f t="shared" si="8"/>
        <v>0</v>
      </c>
      <c r="AD49">
        <f t="shared" si="9"/>
        <v>0</v>
      </c>
      <c r="AE49">
        <f t="shared" si="10"/>
        <v>0</v>
      </c>
      <c r="AF49">
        <f t="shared" si="11"/>
        <v>0</v>
      </c>
      <c r="AG49">
        <f t="shared" si="14"/>
        <v>0</v>
      </c>
      <c r="AJ49">
        <f>VLOOKUP($A49,cleaning_log!$A$2:$ZZ$10000,MATCH(AJ$4,cleaning_log!$A$2:$ZZ$2,0),0)</f>
        <v>651.85714289999999</v>
      </c>
      <c r="AK49">
        <f>VLOOKUP($A49,cleaning_log!$A$2:$ZZ$10000,MATCH(AK$4,cleaning_log!$A$2:$ZZ$2,0),0)</f>
        <v>651.85714289999999</v>
      </c>
      <c r="AM49">
        <f>VLOOKUP($A49,cleaning_log!$A$2:$ZZ$10000,MATCH(AM$4,cleaning_log!$A$2:$ZZ$2,0),0)</f>
        <v>3.2719999999999998</v>
      </c>
      <c r="AN49">
        <f>VLOOKUP($A49,cleaning_log!$A$2:$ZZ$10000,MATCH(AN$4,cleaning_log!$A$2:$ZZ$2,0),0)</f>
        <v>3.2719999999999998</v>
      </c>
      <c r="AP49">
        <f t="shared" si="13"/>
        <v>0</v>
      </c>
      <c r="AQ49">
        <f t="shared" si="13"/>
        <v>1</v>
      </c>
      <c r="AR49">
        <f t="shared" si="13"/>
        <v>1</v>
      </c>
      <c r="AS49">
        <f t="shared" si="13"/>
        <v>1</v>
      </c>
      <c r="AT49">
        <f t="shared" si="13"/>
        <v>1</v>
      </c>
      <c r="AU49">
        <f t="shared" si="13"/>
        <v>1</v>
      </c>
      <c r="AV49">
        <f t="shared" si="13"/>
        <v>1</v>
      </c>
      <c r="AW49">
        <f t="shared" si="13"/>
        <v>1</v>
      </c>
      <c r="AX49">
        <f t="shared" si="13"/>
        <v>1</v>
      </c>
    </row>
    <row r="50" spans="1:50" x14ac:dyDescent="0.2">
      <c r="A50" s="63" t="s">
        <v>143</v>
      </c>
      <c r="B50" s="17">
        <f>IF(OR($P50="infeasible",$P50="?"),0,IF(OR(ABS($P50-$O50)&lt;0.00001,$F50=1),0,1))</f>
        <v>1</v>
      </c>
      <c r="C50" s="17">
        <f>IF($B50=0,0,IF(ABS($P50-$Y50)&lt;0.00001,0,1))</f>
        <v>1</v>
      </c>
      <c r="D50" s="17">
        <f>IF(AND(AK50&lt;&gt;"",AK50&lt;=$D$3),1,0)</f>
        <v>0</v>
      </c>
      <c r="E50" s="17"/>
      <c r="F50" s="63"/>
      <c r="G50" s="17">
        <f t="shared" si="7"/>
        <v>1</v>
      </c>
      <c r="H50" s="17"/>
      <c r="I50" s="14">
        <f>IF(AND($B50=1,$Q50&lt;=I$3,$U50&lt;=I$3),1,0)</f>
        <v>0</v>
      </c>
      <c r="J50" s="14">
        <f>IF(AND($B50=1,$Q50&lt;=J$3,$U50&lt;=J$3),1,0)</f>
        <v>0</v>
      </c>
      <c r="K50" s="14">
        <f>IF(AND($B50=1,$Q50&lt;=K$3,$U50&lt;=K$3),1,0)</f>
        <v>0</v>
      </c>
      <c r="L50" s="14">
        <f>IF(AND($B50=1,$Q50&lt;=L$3,$U50&lt;=L$3),1,0)</f>
        <v>0</v>
      </c>
      <c r="M50" s="14">
        <f>IF(AND($B50=1,$Q50&lt;=M$3,$U50&lt;=M$3),1,0)</f>
        <v>0</v>
      </c>
      <c r="N50" s="63" t="s">
        <v>1766</v>
      </c>
      <c r="O50">
        <v>172.14556667654799</v>
      </c>
      <c r="P50" s="69">
        <v>174</v>
      </c>
      <c r="Q50" s="65">
        <v>63009</v>
      </c>
      <c r="R50" s="65">
        <v>63009</v>
      </c>
      <c r="S50" s="65">
        <v>0</v>
      </c>
      <c r="T50" s="65">
        <v>0</v>
      </c>
      <c r="U50" s="65">
        <v>507</v>
      </c>
      <c r="V50" s="65">
        <v>409349</v>
      </c>
      <c r="X50">
        <f>VLOOKUP($A50,cleaning_log!$A$2:$ZZ$10000,MATCH(X$4,cleaning_log!$A$2:$ZZ$2,0),0)</f>
        <v>172.14556667654799</v>
      </c>
      <c r="Y50">
        <f>VLOOKUP($A50,cleaning_log!$A$2:$ZZ$10000,MATCH(Y$4,cleaning_log!$A$2:$ZZ$2,0),0)</f>
        <v>172.14556667654799</v>
      </c>
      <c r="Z50">
        <f>VLOOKUP($A50,cleaning_log!$A$2:$ZZ$10000,MATCH(Z$4,cleaning_log!$A$2:$ZZ$2,0),0)</f>
        <v>174</v>
      </c>
      <c r="AA50">
        <f>VLOOKUP($A50,cleaning_log!$A$2:$ZZ$10000,MATCH(AA$4,cleaning_log!$A$2:$ZZ$2,0),0)</f>
        <v>174</v>
      </c>
      <c r="AC50">
        <f t="shared" si="8"/>
        <v>0</v>
      </c>
      <c r="AD50">
        <f t="shared" si="9"/>
        <v>0</v>
      </c>
      <c r="AE50">
        <f t="shared" si="10"/>
        <v>0</v>
      </c>
      <c r="AF50">
        <f t="shared" si="11"/>
        <v>0</v>
      </c>
      <c r="AG50">
        <f t="shared" si="14"/>
        <v>0</v>
      </c>
      <c r="AJ50">
        <f>VLOOKUP($A50,cleaning_log!$A$2:$ZZ$10000,MATCH(AJ$4,cleaning_log!$A$2:$ZZ$2,0),0)</f>
        <v>7006.4285710000004</v>
      </c>
      <c r="AK50">
        <f>VLOOKUP($A50,cleaning_log!$A$2:$ZZ$10000,MATCH(AK$4,cleaning_log!$A$2:$ZZ$2,0),0)</f>
        <v>1708.857143</v>
      </c>
      <c r="AM50">
        <f>VLOOKUP($A50,cleaning_log!$A$2:$ZZ$10000,MATCH(AM$4,cleaning_log!$A$2:$ZZ$2,0),0)</f>
        <v>168.37299999999999</v>
      </c>
      <c r="AN50">
        <f>VLOOKUP($A50,cleaning_log!$A$2:$ZZ$10000,MATCH(AN$4,cleaning_log!$A$2:$ZZ$2,0),0)</f>
        <v>61.951000000000001</v>
      </c>
      <c r="AP50">
        <f t="shared" ref="AP50:AX51" si="15">IF($AN50&lt;=AP$3+0.001,1,0)</f>
        <v>0</v>
      </c>
      <c r="AQ50">
        <f t="shared" si="15"/>
        <v>0</v>
      </c>
      <c r="AR50">
        <f t="shared" si="15"/>
        <v>0</v>
      </c>
      <c r="AS50">
        <f t="shared" si="15"/>
        <v>1</v>
      </c>
      <c r="AT50">
        <f t="shared" si="15"/>
        <v>1</v>
      </c>
      <c r="AU50">
        <f t="shared" si="15"/>
        <v>1</v>
      </c>
      <c r="AV50">
        <f t="shared" si="15"/>
        <v>1</v>
      </c>
      <c r="AW50">
        <f t="shared" si="15"/>
        <v>1</v>
      </c>
      <c r="AX50">
        <f t="shared" si="15"/>
        <v>1</v>
      </c>
    </row>
    <row r="51" spans="1:50" x14ac:dyDescent="0.2">
      <c r="A51" s="63" t="s">
        <v>1646</v>
      </c>
      <c r="B51" s="17">
        <f>IF(OR($P51="infeasible",$P51="?"),0,IF(OR(ABS($P51-$O51)&lt;0.00001,$F51=1),0,1))</f>
        <v>1</v>
      </c>
      <c r="C51" s="17">
        <f>IF($B51=0,0,IF(ABS($P51-$Y51)&lt;0.00001,0,1))</f>
        <v>1</v>
      </c>
      <c r="D51" s="17">
        <f>IF(AND(AK51&lt;&gt;"",AK51&lt;=$D$3),1,0)</f>
        <v>0</v>
      </c>
      <c r="E51" s="17"/>
      <c r="F51" s="63"/>
      <c r="G51" s="17">
        <f t="shared" si="7"/>
        <v>1</v>
      </c>
      <c r="H51" s="17"/>
      <c r="I51" s="14">
        <f>IF(AND($B51=1,$Q51&lt;=I$3,$U51&lt;=I$3),1,0)</f>
        <v>0</v>
      </c>
      <c r="J51" s="14">
        <f>IF(AND($B51=1,$Q51&lt;=J$3,$U51&lt;=J$3),1,0)</f>
        <v>0</v>
      </c>
      <c r="K51" s="14">
        <f>IF(AND($B51=1,$Q51&lt;=K$3,$U51&lt;=K$3),1,0)</f>
        <v>0</v>
      </c>
      <c r="L51" s="14">
        <f>IF(AND($B51=1,$Q51&lt;=L$3,$U51&lt;=L$3),1,0)</f>
        <v>0</v>
      </c>
      <c r="M51" s="14">
        <f>IF(AND($B51=1,$Q51&lt;=M$3,$U51&lt;=M$3),1,0)</f>
        <v>1</v>
      </c>
      <c r="N51" s="63" t="s">
        <v>1766</v>
      </c>
      <c r="O51">
        <v>27</v>
      </c>
      <c r="P51" s="69">
        <v>230</v>
      </c>
      <c r="Q51" s="65">
        <v>784</v>
      </c>
      <c r="R51" s="65">
        <v>48</v>
      </c>
      <c r="S51" s="65">
        <v>0</v>
      </c>
      <c r="T51" s="65">
        <v>736</v>
      </c>
      <c r="U51" s="65">
        <v>5998</v>
      </c>
      <c r="V51" s="65">
        <v>19376</v>
      </c>
      <c r="X51">
        <f>VLOOKUP($A51,cleaning_log!$A$2:$ZZ$10000,MATCH(X$4,cleaning_log!$A$2:$ZZ$2,0),0)</f>
        <v>27</v>
      </c>
      <c r="Y51">
        <f>VLOOKUP($A51,cleaning_log!$A$2:$ZZ$10000,MATCH(Y$4,cleaning_log!$A$2:$ZZ$2,0),0)</f>
        <v>27</v>
      </c>
      <c r="Z51">
        <f>VLOOKUP($A51,cleaning_log!$A$2:$ZZ$10000,MATCH(Z$4,cleaning_log!$A$2:$ZZ$2,0),0)</f>
        <v>230</v>
      </c>
      <c r="AA51">
        <f>VLOOKUP($A51,cleaning_log!$A$2:$ZZ$10000,MATCH(AA$4,cleaning_log!$A$2:$ZZ$2,0),0)</f>
        <v>229.99999999999901</v>
      </c>
      <c r="AC51">
        <f t="shared" si="8"/>
        <v>0</v>
      </c>
      <c r="AD51">
        <f t="shared" si="9"/>
        <v>0</v>
      </c>
      <c r="AE51">
        <f t="shared" si="10"/>
        <v>0</v>
      </c>
      <c r="AF51">
        <f t="shared" si="11"/>
        <v>0</v>
      </c>
      <c r="AG51">
        <f t="shared" si="14"/>
        <v>0</v>
      </c>
      <c r="AJ51">
        <f>VLOOKUP($A51,cleaning_log!$A$2:$ZZ$10000,MATCH(AJ$4,cleaning_log!$A$2:$ZZ$2,0),0)</f>
        <v>307118.57140000002</v>
      </c>
      <c r="AK51">
        <f>VLOOKUP($A51,cleaning_log!$A$2:$ZZ$10000,MATCH(AK$4,cleaning_log!$A$2:$ZZ$2,0),0)</f>
        <v>173922.85709999999</v>
      </c>
      <c r="AM51">
        <f>VLOOKUP($A51,cleaning_log!$A$2:$ZZ$10000,MATCH(AM$4,cleaning_log!$A$2:$ZZ$2,0),0)</f>
        <v>564.68600000000004</v>
      </c>
      <c r="AN51">
        <f>VLOOKUP($A51,cleaning_log!$A$2:$ZZ$10000,MATCH(AN$4,cleaning_log!$A$2:$ZZ$2,0),0)</f>
        <v>74.328000000000003</v>
      </c>
      <c r="AP51">
        <f t="shared" si="15"/>
        <v>0</v>
      </c>
      <c r="AQ51">
        <f t="shared" si="15"/>
        <v>0</v>
      </c>
      <c r="AR51">
        <f t="shared" si="15"/>
        <v>0</v>
      </c>
      <c r="AS51">
        <f t="shared" si="15"/>
        <v>1</v>
      </c>
      <c r="AT51">
        <f t="shared" si="15"/>
        <v>1</v>
      </c>
      <c r="AU51">
        <f t="shared" si="15"/>
        <v>1</v>
      </c>
      <c r="AV51">
        <f t="shared" si="15"/>
        <v>1</v>
      </c>
      <c r="AW51">
        <f t="shared" si="15"/>
        <v>1</v>
      </c>
      <c r="AX51">
        <f t="shared" si="15"/>
        <v>1</v>
      </c>
    </row>
    <row r="52" spans="1:50" hidden="1" x14ac:dyDescent="0.2">
      <c r="A52" s="63" t="s">
        <v>1647</v>
      </c>
      <c r="B52" s="17">
        <f>IF(OR($P52="infeasible",$P52="?"),0,IF(OR(ABS($P52-$O52)&lt;0.00001,$F52=1),0,1))</f>
        <v>0</v>
      </c>
      <c r="C52" s="17">
        <f>IF($B52=0,0,IF(ABS($P52-$Y52)&lt;0.00001,0,1))</f>
        <v>0</v>
      </c>
      <c r="D52" s="17">
        <f>IF(AND(AK52&lt;&gt;"",AK52&lt;=$D$3),1,0)</f>
        <v>0</v>
      </c>
      <c r="E52" s="17"/>
      <c r="F52" s="63"/>
      <c r="G52" s="17">
        <f t="shared" si="7"/>
        <v>0</v>
      </c>
      <c r="H52" s="17"/>
      <c r="I52" s="14">
        <f>IF(AND($B52=1,$Q52&lt;=I$3,$U52&lt;=I$3),1,0)</f>
        <v>0</v>
      </c>
      <c r="J52" s="14">
        <f>IF(AND($B52=1,$Q52&lt;=J$3,$U52&lt;=J$3),1,0)</f>
        <v>0</v>
      </c>
      <c r="K52" s="14">
        <f>IF(AND($B52=1,$Q52&lt;=K$3,$U52&lt;=K$3),1,0)</f>
        <v>0</v>
      </c>
      <c r="L52" s="14">
        <f>IF(AND($B52=1,$Q52&lt;=L$3,$U52&lt;=L$3),1,0)</f>
        <v>0</v>
      </c>
      <c r="M52" s="14">
        <f>IF(AND($B52=1,$Q52&lt;=M$3,$U52&lt;=M$3),1,0)</f>
        <v>0</v>
      </c>
      <c r="N52" s="63" t="s">
        <v>1767</v>
      </c>
      <c r="P52" s="70" t="s">
        <v>11</v>
      </c>
      <c r="Q52" s="65">
        <v>520</v>
      </c>
      <c r="R52" s="65">
        <v>481</v>
      </c>
      <c r="S52" s="65">
        <v>0</v>
      </c>
      <c r="T52" s="65">
        <v>39</v>
      </c>
      <c r="U52" s="65">
        <v>620</v>
      </c>
      <c r="V52" s="65">
        <v>2332</v>
      </c>
      <c r="AC52">
        <f t="shared" si="8"/>
        <v>0</v>
      </c>
      <c r="AD52">
        <f t="shared" si="9"/>
        <v>0</v>
      </c>
      <c r="AE52">
        <f t="shared" si="10"/>
        <v>0</v>
      </c>
      <c r="AF52">
        <f t="shared" si="11"/>
        <v>0</v>
      </c>
      <c r="AG52">
        <f t="shared" si="14"/>
        <v>0</v>
      </c>
      <c r="AP52">
        <v>0</v>
      </c>
    </row>
    <row r="53" spans="1:50" hidden="1" x14ac:dyDescent="0.2">
      <c r="A53" s="63" t="s">
        <v>1648</v>
      </c>
      <c r="B53" s="17">
        <f>IF(OR($P53="infeasible",$P53="?"),0,IF(OR(ABS($P53-$O53)&lt;0.00001,$F53=1),0,1))</f>
        <v>0</v>
      </c>
      <c r="C53" s="17">
        <f>IF($B53=0,0,IF(ABS($P53-$Y53)&lt;0.00001,0,1))</f>
        <v>0</v>
      </c>
      <c r="D53" s="17">
        <f>IF(AND(AK53&lt;&gt;"",AK53&lt;=$D$3),1,0)</f>
        <v>0</v>
      </c>
      <c r="E53" s="17"/>
      <c r="F53" s="63"/>
      <c r="G53" s="17">
        <f t="shared" si="7"/>
        <v>0</v>
      </c>
      <c r="H53" s="17"/>
      <c r="I53" s="14">
        <f>IF(AND($B53=1,$Q53&lt;=I$3,$U53&lt;=I$3),1,0)</f>
        <v>0</v>
      </c>
      <c r="J53" s="14">
        <f>IF(AND($B53=1,$Q53&lt;=J$3,$U53&lt;=J$3),1,0)</f>
        <v>0</v>
      </c>
      <c r="K53" s="14">
        <f>IF(AND($B53=1,$Q53&lt;=K$3,$U53&lt;=K$3),1,0)</f>
        <v>0</v>
      </c>
      <c r="L53" s="14">
        <f>IF(AND($B53=1,$Q53&lt;=L$3,$U53&lt;=L$3),1,0)</f>
        <v>0</v>
      </c>
      <c r="M53" s="14">
        <f>IF(AND($B53=1,$Q53&lt;=M$3,$U53&lt;=M$3),1,0)</f>
        <v>0</v>
      </c>
      <c r="N53" s="63" t="s">
        <v>1767</v>
      </c>
      <c r="O53">
        <v>0</v>
      </c>
      <c r="P53" s="69">
        <v>0</v>
      </c>
      <c r="Q53" s="65">
        <v>3710</v>
      </c>
      <c r="R53" s="65">
        <v>3605</v>
      </c>
      <c r="S53" s="65">
        <v>0</v>
      </c>
      <c r="T53" s="65">
        <v>105</v>
      </c>
      <c r="U53" s="65">
        <v>4480</v>
      </c>
      <c r="V53" s="65">
        <v>17290</v>
      </c>
      <c r="X53">
        <f>VLOOKUP($A53,cleaning_log!$A$2:$ZZ$10000,MATCH(X$4,cleaning_log!$A$2:$ZZ$2,0),0)</f>
        <v>0</v>
      </c>
      <c r="Y53">
        <f>VLOOKUP($A53,cleaning_log!$A$2:$ZZ$10000,MATCH(Y$4,cleaning_log!$A$2:$ZZ$2,0),0)</f>
        <v>0</v>
      </c>
      <c r="Z53">
        <f>VLOOKUP($A53,cleaning_log!$A$2:$ZZ$10000,MATCH(Z$4,cleaning_log!$A$2:$ZZ$2,0),0)</f>
        <v>0</v>
      </c>
      <c r="AA53">
        <f>VLOOKUP($A53,cleaning_log!$A$2:$ZZ$10000,MATCH(AA$4,cleaning_log!$A$2:$ZZ$2,0),0)</f>
        <v>0</v>
      </c>
      <c r="AC53">
        <f t="shared" si="8"/>
        <v>1</v>
      </c>
      <c r="AD53">
        <f t="shared" si="9"/>
        <v>0</v>
      </c>
      <c r="AE53">
        <f t="shared" si="10"/>
        <v>1</v>
      </c>
      <c r="AF53">
        <f t="shared" si="11"/>
        <v>1</v>
      </c>
      <c r="AG53">
        <f t="shared" si="14"/>
        <v>0</v>
      </c>
      <c r="AJ53">
        <f>VLOOKUP($A53,cleaning_log!$A$2:$ZZ$10000,MATCH(AJ$4,cleaning_log!$A$2:$ZZ$2,0),0)</f>
        <v>805500.71429999999</v>
      </c>
      <c r="AK53">
        <f>VLOOKUP($A53,cleaning_log!$A$2:$ZZ$10000,MATCH(AK$4,cleaning_log!$A$2:$ZZ$2,0),0)</f>
        <v>1104822.8570000001</v>
      </c>
      <c r="AM53">
        <f>VLOOKUP($A53,cleaning_log!$A$2:$ZZ$10000,MATCH(AM$4,cleaning_log!$A$2:$ZZ$2,0),0)</f>
        <v>1.1120000000000001</v>
      </c>
      <c r="AN53">
        <f>VLOOKUP($A53,cleaning_log!$A$2:$ZZ$10000,MATCH(AN$4,cleaning_log!$A$2:$ZZ$2,0),0)</f>
        <v>3.3639999999999999</v>
      </c>
      <c r="AP53">
        <f t="shared" ref="AP53:AX68" si="16">IF($AN53&lt;=AP$3+0.001,1,0)</f>
        <v>0</v>
      </c>
      <c r="AQ53">
        <f t="shared" si="16"/>
        <v>1</v>
      </c>
      <c r="AR53">
        <f t="shared" si="16"/>
        <v>1</v>
      </c>
      <c r="AS53">
        <f t="shared" si="16"/>
        <v>1</v>
      </c>
      <c r="AT53">
        <f t="shared" si="16"/>
        <v>1</v>
      </c>
      <c r="AU53">
        <f t="shared" si="16"/>
        <v>1</v>
      </c>
      <c r="AV53">
        <f t="shared" si="16"/>
        <v>1</v>
      </c>
      <c r="AW53">
        <f t="shared" si="16"/>
        <v>1</v>
      </c>
      <c r="AX53">
        <f t="shared" si="16"/>
        <v>1</v>
      </c>
    </row>
    <row r="54" spans="1:50" x14ac:dyDescent="0.2">
      <c r="A54" s="63" t="s">
        <v>643</v>
      </c>
      <c r="B54" s="17">
        <f>IF(OR($P54="infeasible",$P54="?"),0,IF(OR(ABS($P54-$O54)&lt;0.00001,$F54=1),0,1))</f>
        <v>1</v>
      </c>
      <c r="C54" s="17">
        <f>IF($B54=0,0,IF(ABS($P54-$Y54)&lt;0.00001,0,1))</f>
        <v>1</v>
      </c>
      <c r="D54" s="17">
        <f>IF(AND(AK54&lt;&gt;"",AK54&lt;=$D$3),1,0)</f>
        <v>0</v>
      </c>
      <c r="E54" s="17"/>
      <c r="F54" s="63"/>
      <c r="G54" s="17">
        <f t="shared" si="7"/>
        <v>1</v>
      </c>
      <c r="H54" s="17"/>
      <c r="I54" s="14">
        <f>IF(AND($B54=1,$Q54&lt;=I$3,$U54&lt;=I$3),1,0)</f>
        <v>0</v>
      </c>
      <c r="J54" s="14">
        <f>IF(AND($B54=1,$Q54&lt;=J$3,$U54&lt;=J$3),1,0)</f>
        <v>0</v>
      </c>
      <c r="K54" s="14">
        <f>IF(AND($B54=1,$Q54&lt;=K$3,$U54&lt;=K$3),1,0)</f>
        <v>0</v>
      </c>
      <c r="L54" s="14">
        <f>IF(AND($B54=1,$Q54&lt;=L$3,$U54&lt;=L$3),1,0)</f>
        <v>0</v>
      </c>
      <c r="M54" s="14">
        <f>IF(AND($B54=1,$Q54&lt;=M$3,$U54&lt;=M$3),1,0)</f>
        <v>0</v>
      </c>
      <c r="N54" s="63" t="s">
        <v>1766</v>
      </c>
      <c r="O54">
        <v>137.06916764361</v>
      </c>
      <c r="P54" s="69">
        <v>138</v>
      </c>
      <c r="Q54" s="65">
        <v>34219</v>
      </c>
      <c r="R54" s="65">
        <v>33960</v>
      </c>
      <c r="S54" s="65">
        <v>258</v>
      </c>
      <c r="T54" s="65">
        <v>1</v>
      </c>
      <c r="U54" s="65">
        <v>3707</v>
      </c>
      <c r="V54" s="65">
        <v>104792</v>
      </c>
      <c r="X54">
        <f>VLOOKUP($A54,cleaning_log!$A$2:$ZZ$10000,MATCH(X$4,cleaning_log!$A$2:$ZZ$2,0),0)</f>
        <v>137.06916764361</v>
      </c>
      <c r="Y54">
        <f>VLOOKUP($A54,cleaning_log!$A$2:$ZZ$10000,MATCH(Y$4,cleaning_log!$A$2:$ZZ$2,0),0)</f>
        <v>137.06916764361</v>
      </c>
      <c r="Z54">
        <f>VLOOKUP($A54,cleaning_log!$A$2:$ZZ$10000,MATCH(Z$4,cleaning_log!$A$2:$ZZ$2,0),0)</f>
        <v>138</v>
      </c>
      <c r="AA54">
        <f>VLOOKUP($A54,cleaning_log!$A$2:$ZZ$10000,MATCH(AA$4,cleaning_log!$A$2:$ZZ$2,0),0)</f>
        <v>138</v>
      </c>
      <c r="AC54">
        <f t="shared" si="8"/>
        <v>0</v>
      </c>
      <c r="AD54">
        <f t="shared" si="9"/>
        <v>0</v>
      </c>
      <c r="AE54">
        <f t="shared" si="10"/>
        <v>0</v>
      </c>
      <c r="AF54">
        <f t="shared" si="11"/>
        <v>0</v>
      </c>
      <c r="AG54">
        <f t="shared" si="14"/>
        <v>0</v>
      </c>
      <c r="AJ54">
        <f>VLOOKUP($A54,cleaning_log!$A$2:$ZZ$10000,MATCH(AJ$4,cleaning_log!$A$2:$ZZ$2,0),0)</f>
        <v>6218.2857139999996</v>
      </c>
      <c r="AK54">
        <f>VLOOKUP($A54,cleaning_log!$A$2:$ZZ$10000,MATCH(AK$4,cleaning_log!$A$2:$ZZ$2,0),0)</f>
        <v>6676.2857139999996</v>
      </c>
      <c r="AM54">
        <f>VLOOKUP($A54,cleaning_log!$A$2:$ZZ$10000,MATCH(AM$4,cleaning_log!$A$2:$ZZ$2,0),0)</f>
        <v>10.932</v>
      </c>
      <c r="AN54">
        <f>VLOOKUP($A54,cleaning_log!$A$2:$ZZ$10000,MATCH(AN$4,cleaning_log!$A$2:$ZZ$2,0),0)</f>
        <v>58.756</v>
      </c>
      <c r="AP54">
        <f t="shared" si="16"/>
        <v>0</v>
      </c>
      <c r="AQ54">
        <f t="shared" si="16"/>
        <v>0</v>
      </c>
      <c r="AR54">
        <f t="shared" si="16"/>
        <v>1</v>
      </c>
      <c r="AS54">
        <f t="shared" si="16"/>
        <v>1</v>
      </c>
      <c r="AT54">
        <f t="shared" si="16"/>
        <v>1</v>
      </c>
      <c r="AU54">
        <f t="shared" si="16"/>
        <v>1</v>
      </c>
      <c r="AV54">
        <f t="shared" si="16"/>
        <v>1</v>
      </c>
      <c r="AW54">
        <f t="shared" si="16"/>
        <v>1</v>
      </c>
      <c r="AX54">
        <f t="shared" si="16"/>
        <v>1</v>
      </c>
    </row>
    <row r="55" spans="1:50" x14ac:dyDescent="0.2">
      <c r="A55" s="63" t="s">
        <v>1649</v>
      </c>
      <c r="B55" s="17">
        <f>IF(OR($P55="infeasible",$P55="?"),0,IF(OR(ABS($P55-$O55)&lt;0.00001,$F55=1),0,1))</f>
        <v>1</v>
      </c>
      <c r="C55" s="17">
        <f>IF($B55=0,0,IF(ABS($P55-$Y55)&lt;0.00001,0,1))</f>
        <v>1</v>
      </c>
      <c r="D55" s="17">
        <f>IF(AND(AK55&lt;&gt;"",AK55&lt;=$D$3),1,0)</f>
        <v>0</v>
      </c>
      <c r="E55" s="17"/>
      <c r="F55" s="63"/>
      <c r="G55" s="17">
        <f t="shared" si="7"/>
        <v>1</v>
      </c>
      <c r="H55" s="17"/>
      <c r="I55" s="14">
        <f>IF(AND($B55=1,$Q55&lt;=I$3,$U55&lt;=I$3),1,0)</f>
        <v>1</v>
      </c>
      <c r="J55" s="14">
        <f>IF(AND($B55=1,$Q55&lt;=J$3,$U55&lt;=J$3),1,0)</f>
        <v>1</v>
      </c>
      <c r="K55" s="14">
        <f>IF(AND($B55=1,$Q55&lt;=K$3,$U55&lt;=K$3),1,0)</f>
        <v>1</v>
      </c>
      <c r="L55" s="14">
        <f>IF(AND($B55=1,$Q55&lt;=L$3,$U55&lt;=L$3),1,0)</f>
        <v>1</v>
      </c>
      <c r="M55" s="14">
        <f>IF(AND($B55=1,$Q55&lt;=M$3,$U55&lt;=M$3),1,0)</f>
        <v>1</v>
      </c>
      <c r="N55" s="63" t="s">
        <v>1766</v>
      </c>
      <c r="O55">
        <v>-4840.5419613008798</v>
      </c>
      <c r="P55" s="70">
        <v>-4783.7333920000001</v>
      </c>
      <c r="Q55" s="65">
        <v>41</v>
      </c>
      <c r="R55" s="65">
        <v>0</v>
      </c>
      <c r="S55" s="65">
        <v>41</v>
      </c>
      <c r="T55" s="65">
        <v>0</v>
      </c>
      <c r="U55" s="65">
        <v>24</v>
      </c>
      <c r="V55" s="65">
        <v>922</v>
      </c>
      <c r="X55">
        <f>VLOOKUP($A55,cleaning_log!$A$2:$ZZ$10000,MATCH(X$4,cleaning_log!$A$2:$ZZ$2,0),0)</f>
        <v>-4840.5419613008798</v>
      </c>
      <c r="Y55">
        <f>VLOOKUP($A55,cleaning_log!$A$2:$ZZ$10000,MATCH(Y$4,cleaning_log!$A$2:$ZZ$2,0),0)</f>
        <v>-4840.5419613008798</v>
      </c>
      <c r="Z55">
        <f>VLOOKUP($A55,cleaning_log!$A$2:$ZZ$10000,MATCH(Z$4,cleaning_log!$A$2:$ZZ$2,0),0)</f>
        <v>-4783.7333915999898</v>
      </c>
      <c r="AA55">
        <f>VLOOKUP($A55,cleaning_log!$A$2:$ZZ$10000,MATCH(AA$4,cleaning_log!$A$2:$ZZ$2,0),0)</f>
        <v>-4783.7333915999898</v>
      </c>
      <c r="AC55">
        <f t="shared" si="8"/>
        <v>0</v>
      </c>
      <c r="AD55">
        <f t="shared" si="9"/>
        <v>0</v>
      </c>
      <c r="AE55">
        <f t="shared" si="10"/>
        <v>0</v>
      </c>
      <c r="AF55">
        <f t="shared" si="11"/>
        <v>0</v>
      </c>
      <c r="AG55">
        <f t="shared" si="14"/>
        <v>0</v>
      </c>
      <c r="AJ55">
        <f>VLOOKUP($A55,cleaning_log!$A$2:$ZZ$10000,MATCH(AJ$4,cleaning_log!$A$2:$ZZ$2,0),0)</f>
        <v>4974734.4289999995</v>
      </c>
      <c r="AK55">
        <f>VLOOKUP($A55,cleaning_log!$A$2:$ZZ$10000,MATCH(AK$4,cleaning_log!$A$2:$ZZ$2,0),0)</f>
        <v>4974734.4289999995</v>
      </c>
      <c r="AM55">
        <f>VLOOKUP($A55,cleaning_log!$A$2:$ZZ$10000,MATCH(AM$4,cleaning_log!$A$2:$ZZ$2,0),0)</f>
        <v>459.40300000000002</v>
      </c>
      <c r="AN55">
        <f>VLOOKUP($A55,cleaning_log!$A$2:$ZZ$10000,MATCH(AN$4,cleaning_log!$A$2:$ZZ$2,0),0)</f>
        <v>459.40300000000002</v>
      </c>
      <c r="AP55">
        <f t="shared" si="16"/>
        <v>0</v>
      </c>
      <c r="AQ55">
        <f t="shared" si="16"/>
        <v>0</v>
      </c>
      <c r="AR55">
        <f t="shared" si="16"/>
        <v>0</v>
      </c>
      <c r="AS55">
        <f t="shared" si="16"/>
        <v>0</v>
      </c>
      <c r="AT55">
        <f t="shared" si="16"/>
        <v>0</v>
      </c>
      <c r="AU55">
        <f t="shared" si="16"/>
        <v>1</v>
      </c>
      <c r="AV55">
        <f t="shared" si="16"/>
        <v>1</v>
      </c>
      <c r="AW55">
        <f t="shared" si="16"/>
        <v>1</v>
      </c>
      <c r="AX55">
        <f t="shared" si="16"/>
        <v>1</v>
      </c>
    </row>
    <row r="56" spans="1:50" x14ac:dyDescent="0.2">
      <c r="A56" s="63" t="s">
        <v>1650</v>
      </c>
      <c r="B56" s="17">
        <f>IF(OR($P56="infeasible",$P56="?"),0,IF(OR(ABS($P56-$O56)&lt;0.00001,$F56=1),0,1))</f>
        <v>1</v>
      </c>
      <c r="C56" s="17">
        <f>IF($B56=0,0,IF(ABS($P56-$Y56)&lt;0.00001,0,1))</f>
        <v>1</v>
      </c>
      <c r="D56" s="17">
        <f>IF(AND(AK56&lt;&gt;"",AK56&lt;=$D$3),1,0)</f>
        <v>0</v>
      </c>
      <c r="E56" s="17"/>
      <c r="F56" s="63"/>
      <c r="G56" s="17">
        <f t="shared" si="7"/>
        <v>1</v>
      </c>
      <c r="H56" s="17"/>
      <c r="I56" s="14">
        <f>IF(AND($B56=1,$Q56&lt;=I$3,$U56&lt;=I$3),1,0)</f>
        <v>1</v>
      </c>
      <c r="J56" s="14">
        <f>IF(AND($B56=1,$Q56&lt;=J$3,$U56&lt;=J$3),1,0)</f>
        <v>1</v>
      </c>
      <c r="K56" s="14">
        <f>IF(AND($B56=1,$Q56&lt;=K$3,$U56&lt;=K$3),1,0)</f>
        <v>1</v>
      </c>
      <c r="L56" s="14">
        <f>IF(AND($B56=1,$Q56&lt;=L$3,$U56&lt;=L$3),1,0)</f>
        <v>1</v>
      </c>
      <c r="M56" s="14">
        <f>IF(AND($B56=1,$Q56&lt;=M$3,$U56&lt;=M$3),1,0)</f>
        <v>1</v>
      </c>
      <c r="N56" s="63" t="s">
        <v>1766</v>
      </c>
      <c r="O56">
        <v>6765.2090425934102</v>
      </c>
      <c r="P56" s="70">
        <v>6840.9656417899996</v>
      </c>
      <c r="Q56" s="65">
        <v>30</v>
      </c>
      <c r="R56" s="65">
        <v>0</v>
      </c>
      <c r="S56" s="65">
        <v>30</v>
      </c>
      <c r="T56" s="65">
        <v>0</v>
      </c>
      <c r="U56" s="65">
        <v>27</v>
      </c>
      <c r="V56" s="65">
        <v>532</v>
      </c>
      <c r="X56">
        <f>VLOOKUP($A56,cleaning_log!$A$2:$ZZ$10000,MATCH(X$4,cleaning_log!$A$2:$ZZ$2,0),0)</f>
        <v>6765.2090425934102</v>
      </c>
      <c r="Y56">
        <f>VLOOKUP($A56,cleaning_log!$A$2:$ZZ$10000,MATCH(Y$4,cleaning_log!$A$2:$ZZ$2,0),0)</f>
        <v>6766.2498397106501</v>
      </c>
      <c r="Z56">
        <f>VLOOKUP($A56,cleaning_log!$A$2:$ZZ$10000,MATCH(Z$4,cleaning_log!$A$2:$ZZ$2,0),0)</f>
        <v>6840.9656417919896</v>
      </c>
      <c r="AA56">
        <f>VLOOKUP($A56,cleaning_log!$A$2:$ZZ$10000,MATCH(AA$4,cleaning_log!$A$2:$ZZ$2,0),0)</f>
        <v>6840.9656417919896</v>
      </c>
      <c r="AC56">
        <f t="shared" si="8"/>
        <v>0</v>
      </c>
      <c r="AD56">
        <f t="shared" si="9"/>
        <v>0</v>
      </c>
      <c r="AE56">
        <f t="shared" si="10"/>
        <v>0</v>
      </c>
      <c r="AF56">
        <f t="shared" si="11"/>
        <v>0</v>
      </c>
      <c r="AG56">
        <f t="shared" si="14"/>
        <v>0</v>
      </c>
      <c r="AJ56">
        <f>VLOOKUP($A56,cleaning_log!$A$2:$ZZ$10000,MATCH(AJ$4,cleaning_log!$A$2:$ZZ$2,0),0)</f>
        <v>20005187.43</v>
      </c>
      <c r="AK56">
        <f>VLOOKUP($A56,cleaning_log!$A$2:$ZZ$10000,MATCH(AK$4,cleaning_log!$A$2:$ZZ$2,0),0)</f>
        <v>22741081.43</v>
      </c>
      <c r="AM56">
        <f>VLOOKUP($A56,cleaning_log!$A$2:$ZZ$10000,MATCH(AM$4,cleaning_log!$A$2:$ZZ$2,0),0)</f>
        <v>811.44299999999998</v>
      </c>
      <c r="AN56">
        <f>VLOOKUP($A56,cleaning_log!$A$2:$ZZ$10000,MATCH(AN$4,cleaning_log!$A$2:$ZZ$2,0),0)</f>
        <v>983.61900000000003</v>
      </c>
      <c r="AP56">
        <f t="shared" si="16"/>
        <v>0</v>
      </c>
      <c r="AQ56">
        <f t="shared" si="16"/>
        <v>0</v>
      </c>
      <c r="AR56">
        <f t="shared" si="16"/>
        <v>0</v>
      </c>
      <c r="AS56">
        <f t="shared" si="16"/>
        <v>0</v>
      </c>
      <c r="AT56">
        <f t="shared" si="16"/>
        <v>0</v>
      </c>
      <c r="AU56">
        <f t="shared" si="16"/>
        <v>0</v>
      </c>
      <c r="AV56">
        <f t="shared" si="16"/>
        <v>1</v>
      </c>
      <c r="AW56">
        <f t="shared" si="16"/>
        <v>1</v>
      </c>
      <c r="AX56">
        <f t="shared" si="16"/>
        <v>1</v>
      </c>
    </row>
    <row r="57" spans="1:50" x14ac:dyDescent="0.2">
      <c r="A57" s="63" t="s">
        <v>262</v>
      </c>
      <c r="B57" s="17">
        <f>IF(OR($P57="infeasible",$P57="?"),0,IF(OR(ABS($P57-$O57)&lt;0.00001,$F57=1),0,1))</f>
        <v>1</v>
      </c>
      <c r="C57" s="17">
        <f>IF($B57=0,0,IF(ABS($P57-$Y57)&lt;0.00001,0,1))</f>
        <v>1</v>
      </c>
      <c r="D57" s="17">
        <f>IF(AND(AK57&lt;&gt;"",AK57&lt;=$D$3),1,0)</f>
        <v>0</v>
      </c>
      <c r="E57" s="17"/>
      <c r="F57" s="63"/>
      <c r="G57" s="17">
        <f t="shared" si="7"/>
        <v>1</v>
      </c>
      <c r="H57" s="17"/>
      <c r="I57" s="14">
        <f>IF(AND($B57=1,$Q57&lt;=I$3,$U57&lt;=I$3),1,0)</f>
        <v>0</v>
      </c>
      <c r="J57" s="14">
        <f>IF(AND($B57=1,$Q57&lt;=J$3,$U57&lt;=J$3),1,0)</f>
        <v>0</v>
      </c>
      <c r="K57" s="14">
        <f>IF(AND($B57=1,$Q57&lt;=K$3,$U57&lt;=K$3),1,0)</f>
        <v>0</v>
      </c>
      <c r="L57" s="14">
        <f>IF(AND($B57=1,$Q57&lt;=L$3,$U57&lt;=L$3),1,0)</f>
        <v>0</v>
      </c>
      <c r="M57" s="14">
        <f>IF(AND($B57=1,$Q57&lt;=M$3,$U57&lt;=M$3),1,0)</f>
        <v>0</v>
      </c>
      <c r="N57" s="63" t="s">
        <v>1766</v>
      </c>
      <c r="O57">
        <v>45980135.416398801</v>
      </c>
      <c r="P57" s="70">
        <v>47095869.648999996</v>
      </c>
      <c r="Q57" s="65">
        <v>10813</v>
      </c>
      <c r="R57" s="65">
        <v>5323</v>
      </c>
      <c r="S57" s="65">
        <v>5251</v>
      </c>
      <c r="T57" s="65">
        <v>239</v>
      </c>
      <c r="U57" s="65">
        <v>10779</v>
      </c>
      <c r="V57" s="65">
        <v>175547</v>
      </c>
      <c r="X57">
        <f>VLOOKUP($A57,cleaning_log!$A$2:$ZZ$10000,MATCH(X$4,cleaning_log!$A$2:$ZZ$2,0),0)</f>
        <v>45980135.416398801</v>
      </c>
      <c r="Y57">
        <f>VLOOKUP($A57,cleaning_log!$A$2:$ZZ$10000,MATCH(Y$4,cleaning_log!$A$2:$ZZ$2,0),0)</f>
        <v>45980135.416398801</v>
      </c>
      <c r="Z57">
        <f>VLOOKUP($A57,cleaning_log!$A$2:$ZZ$10000,MATCH(Z$4,cleaning_log!$A$2:$ZZ$2,0),0)</f>
        <v>47309107.857799903</v>
      </c>
      <c r="AA57">
        <f>VLOOKUP($A57,cleaning_log!$A$2:$ZZ$10000,MATCH(AA$4,cleaning_log!$A$2:$ZZ$2,0),0)</f>
        <v>47175303.704620503</v>
      </c>
      <c r="AC57">
        <f t="shared" si="8"/>
        <v>0</v>
      </c>
      <c r="AD57">
        <f t="shared" si="9"/>
        <v>0</v>
      </c>
      <c r="AE57">
        <f t="shared" si="10"/>
        <v>0</v>
      </c>
      <c r="AF57">
        <f t="shared" si="11"/>
        <v>0</v>
      </c>
      <c r="AG57">
        <f t="shared" si="14"/>
        <v>0</v>
      </c>
      <c r="AJ57">
        <f>VLOOKUP($A57,cleaning_log!$A$2:$ZZ$10000,MATCH(AJ$4,cleaning_log!$A$2:$ZZ$2,0),0)</f>
        <v>8604.7142860000004</v>
      </c>
      <c r="AK57">
        <f>VLOOKUP($A57,cleaning_log!$A$2:$ZZ$10000,MATCH(AK$4,cleaning_log!$A$2:$ZZ$2,0),0)</f>
        <v>9926</v>
      </c>
      <c r="AM57">
        <f>VLOOKUP($A57,cleaning_log!$A$2:$ZZ$10000,MATCH(AM$4,cleaning_log!$A$2:$ZZ$2,0),0)</f>
        <v>3600.0030000000002</v>
      </c>
      <c r="AN57">
        <f>VLOOKUP($A57,cleaning_log!$A$2:$ZZ$10000,MATCH(AN$4,cleaning_log!$A$2:$ZZ$2,0),0)</f>
        <v>3600.002</v>
      </c>
      <c r="AP57">
        <f t="shared" si="16"/>
        <v>0</v>
      </c>
      <c r="AQ57">
        <f t="shared" si="16"/>
        <v>0</v>
      </c>
      <c r="AR57">
        <f t="shared" si="16"/>
        <v>0</v>
      </c>
      <c r="AS57">
        <f t="shared" si="16"/>
        <v>0</v>
      </c>
      <c r="AT57">
        <f t="shared" si="16"/>
        <v>0</v>
      </c>
      <c r="AU57">
        <f t="shared" si="16"/>
        <v>0</v>
      </c>
      <c r="AV57">
        <f t="shared" si="16"/>
        <v>0</v>
      </c>
      <c r="AW57">
        <f t="shared" si="16"/>
        <v>0</v>
      </c>
      <c r="AX57">
        <f t="shared" si="16"/>
        <v>0</v>
      </c>
    </row>
    <row r="58" spans="1:50" hidden="1" x14ac:dyDescent="0.2">
      <c r="A58" s="63" t="s">
        <v>1651</v>
      </c>
      <c r="B58" s="17">
        <f>IF(OR($P58="infeasible",$P58="?"),0,IF(OR(ABS($P58-$O58)&lt;0.00001,$F58=1),0,1))</f>
        <v>0</v>
      </c>
      <c r="C58" s="17">
        <f>IF($B58=0,0,IF(ABS($P58-$Y58)&lt;0.00001,0,1))</f>
        <v>0</v>
      </c>
      <c r="D58" s="17">
        <f>IF(AND(AK58&lt;&gt;"",AK58&lt;=$D$3),1,0)</f>
        <v>0</v>
      </c>
      <c r="E58" s="17"/>
      <c r="F58" s="63"/>
      <c r="G58" s="17">
        <f t="shared" si="7"/>
        <v>0</v>
      </c>
      <c r="H58" s="17"/>
      <c r="I58" s="14">
        <f>IF(AND($B58=1,$Q58&lt;=I$3,$U58&lt;=I$3),1,0)</f>
        <v>0</v>
      </c>
      <c r="J58" s="14">
        <f>IF(AND($B58=1,$Q58&lt;=J$3,$U58&lt;=J$3),1,0)</f>
        <v>0</v>
      </c>
      <c r="K58" s="14">
        <f>IF(AND($B58=1,$Q58&lt;=K$3,$U58&lt;=K$3),1,0)</f>
        <v>0</v>
      </c>
      <c r="L58" s="14">
        <f>IF(AND($B58=1,$Q58&lt;=L$3,$U58&lt;=L$3),1,0)</f>
        <v>0</v>
      </c>
      <c r="M58" s="14">
        <f>IF(AND($B58=1,$Q58&lt;=M$3,$U58&lt;=M$3),1,0)</f>
        <v>0</v>
      </c>
      <c r="N58" s="63" t="s">
        <v>1767</v>
      </c>
      <c r="O58">
        <v>0.999999999999999</v>
      </c>
      <c r="P58" s="69">
        <v>1</v>
      </c>
      <c r="Q58" s="65">
        <v>227535</v>
      </c>
      <c r="R58" s="65">
        <v>192408</v>
      </c>
      <c r="S58" s="65">
        <v>2025</v>
      </c>
      <c r="T58" s="65">
        <v>33102</v>
      </c>
      <c r="U58" s="65">
        <v>457985</v>
      </c>
      <c r="V58" s="65">
        <v>1233370</v>
      </c>
      <c r="X58">
        <f>VLOOKUP($A58,cleaning_log!$A$2:$ZZ$10000,MATCH(X$4,cleaning_log!$A$2:$ZZ$2,0),0)</f>
        <v>0.999999999999999</v>
      </c>
      <c r="Y58">
        <f>VLOOKUP($A58,cleaning_log!$A$2:$ZZ$10000,MATCH(Y$4,cleaning_log!$A$2:$ZZ$2,0),0)</f>
        <v>1</v>
      </c>
      <c r="Z58">
        <f>VLOOKUP($A58,cleaning_log!$A$2:$ZZ$10000,MATCH(Z$4,cleaning_log!$A$2:$ZZ$2,0),0)</f>
        <v>1E+100</v>
      </c>
      <c r="AA58">
        <f>VLOOKUP($A58,cleaning_log!$A$2:$ZZ$10000,MATCH(AA$4,cleaning_log!$A$2:$ZZ$2,0),0)</f>
        <v>1E+100</v>
      </c>
      <c r="AC58">
        <f t="shared" si="8"/>
        <v>1</v>
      </c>
      <c r="AD58">
        <f t="shared" si="9"/>
        <v>1</v>
      </c>
      <c r="AE58">
        <f t="shared" si="10"/>
        <v>1</v>
      </c>
      <c r="AF58">
        <f t="shared" si="11"/>
        <v>1</v>
      </c>
      <c r="AG58">
        <f t="shared" si="14"/>
        <v>0</v>
      </c>
      <c r="AJ58">
        <f>VLOOKUP($A58,cleaning_log!$A$2:$ZZ$10000,MATCH(AJ$4,cleaning_log!$A$2:$ZZ$2,0),0)</f>
        <v>1704.142857</v>
      </c>
      <c r="AK58">
        <f>VLOOKUP($A58,cleaning_log!$A$2:$ZZ$10000,MATCH(AK$4,cleaning_log!$A$2:$ZZ$2,0),0)</f>
        <v>808.57142859999999</v>
      </c>
      <c r="AM58">
        <f>VLOOKUP($A58,cleaning_log!$A$2:$ZZ$10000,MATCH(AM$4,cleaning_log!$A$2:$ZZ$2,0),0)</f>
        <v>3600.0250000000001</v>
      </c>
      <c r="AN58">
        <f>VLOOKUP($A58,cleaning_log!$A$2:$ZZ$10000,MATCH(AN$4,cleaning_log!$A$2:$ZZ$2,0),0)</f>
        <v>3600.0059999999999</v>
      </c>
      <c r="AP58">
        <f t="shared" si="16"/>
        <v>0</v>
      </c>
      <c r="AQ58">
        <f t="shared" si="16"/>
        <v>0</v>
      </c>
      <c r="AR58">
        <f t="shared" si="16"/>
        <v>0</v>
      </c>
      <c r="AS58">
        <f t="shared" si="16"/>
        <v>0</v>
      </c>
      <c r="AT58">
        <f t="shared" si="16"/>
        <v>0</v>
      </c>
      <c r="AU58">
        <f t="shared" si="16"/>
        <v>0</v>
      </c>
      <c r="AV58">
        <f t="shared" si="16"/>
        <v>0</v>
      </c>
      <c r="AW58">
        <f t="shared" si="16"/>
        <v>0</v>
      </c>
      <c r="AX58">
        <f t="shared" si="16"/>
        <v>0</v>
      </c>
    </row>
    <row r="59" spans="1:50" x14ac:dyDescent="0.2">
      <c r="A59" s="63" t="s">
        <v>1652</v>
      </c>
      <c r="B59" s="17">
        <f>IF(OR($P59="infeasible",$P59="?"),0,IF(OR(ABS($P59-$O59)&lt;0.00001,$F59=1),0,1))</f>
        <v>1</v>
      </c>
      <c r="C59" s="17">
        <f>IF($B59=0,0,IF(ABS($P59-$Y59)&lt;0.00001,0,1))</f>
        <v>1</v>
      </c>
      <c r="D59" s="17">
        <f>IF(AND(AK59&lt;&gt;"",AK59&lt;=$D$3),1,0)</f>
        <v>0</v>
      </c>
      <c r="E59" s="17"/>
      <c r="F59" s="63"/>
      <c r="G59" s="17">
        <f t="shared" si="7"/>
        <v>1</v>
      </c>
      <c r="H59" s="17"/>
      <c r="I59" s="14">
        <f>IF(AND($B59=1,$Q59&lt;=I$3,$U59&lt;=I$3),1,0)</f>
        <v>0</v>
      </c>
      <c r="J59" s="14">
        <f>IF(AND($B59=1,$Q59&lt;=J$3,$U59&lt;=J$3),1,0)</f>
        <v>0</v>
      </c>
      <c r="K59" s="14">
        <f>IF(AND($B59=1,$Q59&lt;=K$3,$U59&lt;=K$3),1,0)</f>
        <v>0</v>
      </c>
      <c r="L59" s="14">
        <f>IF(AND($B59=1,$Q59&lt;=L$3,$U59&lt;=L$3),1,0)</f>
        <v>0</v>
      </c>
      <c r="M59" s="14">
        <f>IF(AND($B59=1,$Q59&lt;=M$3,$U59&lt;=M$3),1,0)</f>
        <v>1</v>
      </c>
      <c r="N59" s="63" t="s">
        <v>1766</v>
      </c>
      <c r="O59">
        <v>800002400</v>
      </c>
      <c r="P59" s="69">
        <v>23</v>
      </c>
      <c r="Q59" s="65">
        <v>214</v>
      </c>
      <c r="R59" s="65">
        <v>214</v>
      </c>
      <c r="S59" s="65">
        <v>0</v>
      </c>
      <c r="T59" s="65">
        <v>0</v>
      </c>
      <c r="U59" s="65">
        <v>6119</v>
      </c>
      <c r="V59" s="65">
        <v>63918</v>
      </c>
      <c r="X59">
        <f>VLOOKUP($A59,cleaning_log!$A$2:$ZZ$10000,MATCH(X$4,cleaning_log!$A$2:$ZZ$2,0),0)</f>
        <v>14.0802958565341</v>
      </c>
      <c r="Y59">
        <f>VLOOKUP($A59,cleaning_log!$A$2:$ZZ$10000,MATCH(Y$4,cleaning_log!$A$2:$ZZ$2,0),0)</f>
        <v>14.0802958565341</v>
      </c>
      <c r="Z59">
        <f>VLOOKUP($A59,cleaning_log!$A$2:$ZZ$10000,MATCH(Z$4,cleaning_log!$A$2:$ZZ$2,0),0)</f>
        <v>23</v>
      </c>
      <c r="AA59">
        <f>VLOOKUP($A59,cleaning_log!$A$2:$ZZ$10000,MATCH(AA$4,cleaning_log!$A$2:$ZZ$2,0),0)</f>
        <v>23</v>
      </c>
      <c r="AC59">
        <f t="shared" si="8"/>
        <v>0</v>
      </c>
      <c r="AD59">
        <f t="shared" si="9"/>
        <v>0</v>
      </c>
      <c r="AE59">
        <f t="shared" si="10"/>
        <v>0</v>
      </c>
      <c r="AF59">
        <f t="shared" si="11"/>
        <v>0</v>
      </c>
      <c r="AG59">
        <f t="shared" si="14"/>
        <v>0</v>
      </c>
      <c r="AJ59">
        <f>VLOOKUP($A59,cleaning_log!$A$2:$ZZ$10000,MATCH(AJ$4,cleaning_log!$A$2:$ZZ$2,0),0)</f>
        <v>223672.28570000001</v>
      </c>
      <c r="AK59">
        <f>VLOOKUP($A59,cleaning_log!$A$2:$ZZ$10000,MATCH(AK$4,cleaning_log!$A$2:$ZZ$2,0),0)</f>
        <v>220078</v>
      </c>
      <c r="AM59">
        <f>VLOOKUP($A59,cleaning_log!$A$2:$ZZ$10000,MATCH(AM$4,cleaning_log!$A$2:$ZZ$2,0),0)</f>
        <v>3600.0010000000002</v>
      </c>
      <c r="AN59">
        <f>VLOOKUP($A59,cleaning_log!$A$2:$ZZ$10000,MATCH(AN$4,cleaning_log!$A$2:$ZZ$2,0),0)</f>
        <v>3600.0010000000002</v>
      </c>
      <c r="AP59">
        <f t="shared" si="16"/>
        <v>0</v>
      </c>
      <c r="AQ59">
        <f t="shared" si="16"/>
        <v>0</v>
      </c>
      <c r="AR59">
        <f t="shared" si="16"/>
        <v>0</v>
      </c>
      <c r="AS59">
        <f t="shared" si="16"/>
        <v>0</v>
      </c>
      <c r="AT59">
        <f t="shared" si="16"/>
        <v>0</v>
      </c>
      <c r="AU59">
        <f t="shared" si="16"/>
        <v>0</v>
      </c>
      <c r="AV59">
        <f t="shared" si="16"/>
        <v>0</v>
      </c>
      <c r="AW59">
        <f t="shared" si="16"/>
        <v>0</v>
      </c>
      <c r="AX59">
        <f t="shared" si="16"/>
        <v>0</v>
      </c>
    </row>
    <row r="60" spans="1:50" x14ac:dyDescent="0.2">
      <c r="A60" s="63" t="s">
        <v>17</v>
      </c>
      <c r="B60" s="17">
        <f>IF(OR($P60="infeasible",$P60="?"),0,IF(OR(ABS($P60-$O60)&lt;0.00001,$F60=1),0,1))</f>
        <v>1</v>
      </c>
      <c r="C60" s="17">
        <f>IF($B60=0,0,IF(ABS($P60-$Y60)&lt;0.00001,0,1))</f>
        <v>1</v>
      </c>
      <c r="D60" s="17">
        <f>IF(AND(AK60&lt;&gt;"",AK60&lt;=$D$3),1,0)</f>
        <v>0</v>
      </c>
      <c r="E60" s="17"/>
      <c r="F60" s="63"/>
      <c r="G60" s="17">
        <f t="shared" si="7"/>
        <v>1</v>
      </c>
      <c r="H60" s="17"/>
      <c r="I60" s="14">
        <f>IF(AND($B60=1,$Q60&lt;=I$3,$U60&lt;=I$3),1,0)</f>
        <v>1</v>
      </c>
      <c r="J60" s="14">
        <f>IF(AND($B60=1,$Q60&lt;=J$3,$U60&lt;=J$3),1,0)</f>
        <v>1</v>
      </c>
      <c r="K60" s="14">
        <f>IF(AND($B60=1,$Q60&lt;=K$3,$U60&lt;=K$3),1,0)</f>
        <v>1</v>
      </c>
      <c r="L60" s="14">
        <f>IF(AND($B60=1,$Q60&lt;=L$3,$U60&lt;=L$3),1,0)</f>
        <v>1</v>
      </c>
      <c r="M60" s="14">
        <f>IF(AND($B60=1,$Q60&lt;=M$3,$U60&lt;=M$3),1,0)</f>
        <v>1</v>
      </c>
      <c r="N60" s="63" t="s">
        <v>1766</v>
      </c>
      <c r="O60">
        <v>14.0802958565341</v>
      </c>
      <c r="P60" s="69">
        <v>1200012600</v>
      </c>
      <c r="Q60" s="65">
        <v>322</v>
      </c>
      <c r="R60" s="65">
        <v>302</v>
      </c>
      <c r="S60" s="65">
        <v>0</v>
      </c>
      <c r="T60" s="65">
        <v>20</v>
      </c>
      <c r="U60" s="65">
        <v>396</v>
      </c>
      <c r="V60" s="65">
        <v>1815</v>
      </c>
      <c r="X60">
        <f>VLOOKUP($A60,cleaning_log!$A$2:$ZZ$10000,MATCH(X$4,cleaning_log!$A$2:$ZZ$2,0),0)</f>
        <v>800002400</v>
      </c>
      <c r="Y60">
        <f>VLOOKUP($A60,cleaning_log!$A$2:$ZZ$10000,MATCH(Y$4,cleaning_log!$A$2:$ZZ$2,0),0)</f>
        <v>800002400</v>
      </c>
      <c r="Z60">
        <f>VLOOKUP($A60,cleaning_log!$A$2:$ZZ$10000,MATCH(Z$4,cleaning_log!$A$2:$ZZ$2,0),0)</f>
        <v>1200012599.99999</v>
      </c>
      <c r="AA60">
        <f>VLOOKUP($A60,cleaning_log!$A$2:$ZZ$10000,MATCH(AA$4,cleaning_log!$A$2:$ZZ$2,0),0)</f>
        <v>1200012599.99999</v>
      </c>
      <c r="AC60">
        <f t="shared" si="8"/>
        <v>0</v>
      </c>
      <c r="AD60">
        <f t="shared" si="9"/>
        <v>0</v>
      </c>
      <c r="AE60">
        <f t="shared" si="10"/>
        <v>0</v>
      </c>
      <c r="AF60">
        <f t="shared" si="11"/>
        <v>0</v>
      </c>
      <c r="AG60">
        <f t="shared" si="14"/>
        <v>0</v>
      </c>
      <c r="AJ60">
        <f>VLOOKUP($A60,cleaning_log!$A$2:$ZZ$10000,MATCH(AJ$4,cleaning_log!$A$2:$ZZ$2,0),0)</f>
        <v>637052.71429999999</v>
      </c>
      <c r="AK60">
        <f>VLOOKUP($A60,cleaning_log!$A$2:$ZZ$10000,MATCH(AK$4,cleaning_log!$A$2:$ZZ$2,0),0)</f>
        <v>483367.85710000002</v>
      </c>
      <c r="AM60">
        <f>VLOOKUP($A60,cleaning_log!$A$2:$ZZ$10000,MATCH(AM$4,cleaning_log!$A$2:$ZZ$2,0),0)</f>
        <v>152.9</v>
      </c>
      <c r="AN60">
        <f>VLOOKUP($A60,cleaning_log!$A$2:$ZZ$10000,MATCH(AN$4,cleaning_log!$A$2:$ZZ$2,0),0)</f>
        <v>124.021</v>
      </c>
      <c r="AP60">
        <f t="shared" si="16"/>
        <v>0</v>
      </c>
      <c r="AQ60">
        <f t="shared" si="16"/>
        <v>0</v>
      </c>
      <c r="AR60">
        <f t="shared" si="16"/>
        <v>0</v>
      </c>
      <c r="AS60">
        <f t="shared" si="16"/>
        <v>0</v>
      </c>
      <c r="AT60">
        <f t="shared" si="16"/>
        <v>1</v>
      </c>
      <c r="AU60">
        <f t="shared" si="16"/>
        <v>1</v>
      </c>
      <c r="AV60">
        <f t="shared" si="16"/>
        <v>1</v>
      </c>
      <c r="AW60">
        <f t="shared" si="16"/>
        <v>1</v>
      </c>
      <c r="AX60">
        <f t="shared" si="16"/>
        <v>1</v>
      </c>
    </row>
    <row r="61" spans="1:50" x14ac:dyDescent="0.2">
      <c r="A61" s="63" t="s">
        <v>265</v>
      </c>
      <c r="B61" s="17">
        <f>IF(OR($P61="infeasible",$P61="?"),0,IF(OR(ABS($P61-$O61)&lt;0.00001,$F61=1),0,1))</f>
        <v>1</v>
      </c>
      <c r="C61" s="17">
        <f>IF($B61=0,0,IF(ABS($P61-$Y61)&lt;0.00001,0,1))</f>
        <v>1</v>
      </c>
      <c r="D61" s="17">
        <f>IF(AND(AK61&lt;&gt;"",AK61&lt;=$D$3),1,0)</f>
        <v>0</v>
      </c>
      <c r="E61" s="17"/>
      <c r="F61" s="63"/>
      <c r="G61" s="17">
        <f t="shared" si="7"/>
        <v>1</v>
      </c>
      <c r="H61" s="17"/>
      <c r="I61" s="14">
        <f>IF(AND($B61=1,$Q61&lt;=I$3,$U61&lt;=I$3),1,0)</f>
        <v>0</v>
      </c>
      <c r="J61" s="14">
        <f>IF(AND($B61=1,$Q61&lt;=J$3,$U61&lt;=J$3),1,0)</f>
        <v>0</v>
      </c>
      <c r="K61" s="14">
        <f>IF(AND($B61=1,$Q61&lt;=K$3,$U61&lt;=K$3),1,0)</f>
        <v>1</v>
      </c>
      <c r="L61" s="14">
        <f>IF(AND($B61=1,$Q61&lt;=L$3,$U61&lt;=L$3),1,0)</f>
        <v>1</v>
      </c>
      <c r="M61" s="14">
        <f>IF(AND($B61=1,$Q61&lt;=M$3,$U61&lt;=M$3),1,0)</f>
        <v>1</v>
      </c>
      <c r="N61" s="63" t="s">
        <v>1766</v>
      </c>
      <c r="O61">
        <v>-2406943.5563428798</v>
      </c>
      <c r="P61" s="70">
        <v>-2406733.3687999998</v>
      </c>
      <c r="Q61" s="65">
        <v>1205</v>
      </c>
      <c r="R61" s="65">
        <v>1200</v>
      </c>
      <c r="S61" s="65">
        <v>0</v>
      </c>
      <c r="T61" s="65">
        <v>5</v>
      </c>
      <c r="U61" s="65">
        <v>424</v>
      </c>
      <c r="V61" s="65">
        <v>4843</v>
      </c>
      <c r="X61">
        <f>VLOOKUP($A61,cleaning_log!$A$2:$ZZ$10000,MATCH(X$4,cleaning_log!$A$2:$ZZ$2,0),0)</f>
        <v>-2406943.5563428798</v>
      </c>
      <c r="Y61">
        <f>VLOOKUP($A61,cleaning_log!$A$2:$ZZ$10000,MATCH(Y$4,cleaning_log!$A$2:$ZZ$2,0),0)</f>
        <v>-2406943.5563428798</v>
      </c>
      <c r="Z61">
        <f>VLOOKUP($A61,cleaning_log!$A$2:$ZZ$10000,MATCH(Z$4,cleaning_log!$A$2:$ZZ$2,0),0)</f>
        <v>-2406634.53739999</v>
      </c>
      <c r="AA61">
        <f>VLOOKUP($A61,cleaning_log!$A$2:$ZZ$10000,MATCH(AA$4,cleaning_log!$A$2:$ZZ$2,0),0)</f>
        <v>-2406610.86909999</v>
      </c>
      <c r="AC61">
        <f t="shared" si="8"/>
        <v>0</v>
      </c>
      <c r="AD61">
        <f t="shared" si="9"/>
        <v>1</v>
      </c>
      <c r="AE61">
        <f t="shared" si="10"/>
        <v>1</v>
      </c>
      <c r="AF61">
        <f t="shared" si="11"/>
        <v>0</v>
      </c>
      <c r="AG61">
        <f t="shared" si="14"/>
        <v>0</v>
      </c>
      <c r="AJ61">
        <f>VLOOKUP($A61,cleaning_log!$A$2:$ZZ$10000,MATCH(AJ$4,cleaning_log!$A$2:$ZZ$2,0),0)</f>
        <v>2709805.429</v>
      </c>
      <c r="AK61">
        <f>VLOOKUP($A61,cleaning_log!$A$2:$ZZ$10000,MATCH(AK$4,cleaning_log!$A$2:$ZZ$2,0),0)</f>
        <v>3105599.8569999998</v>
      </c>
      <c r="AM61">
        <f>VLOOKUP($A61,cleaning_log!$A$2:$ZZ$10000,MATCH(AM$4,cleaning_log!$A$2:$ZZ$2,0),0)</f>
        <v>341.214</v>
      </c>
      <c r="AN61">
        <f>VLOOKUP($A61,cleaning_log!$A$2:$ZZ$10000,MATCH(AN$4,cleaning_log!$A$2:$ZZ$2,0),0)</f>
        <v>916.88400000000001</v>
      </c>
      <c r="AP61">
        <f t="shared" si="16"/>
        <v>0</v>
      </c>
      <c r="AQ61">
        <f t="shared" si="16"/>
        <v>0</v>
      </c>
      <c r="AR61">
        <f t="shared" si="16"/>
        <v>0</v>
      </c>
      <c r="AS61">
        <f t="shared" si="16"/>
        <v>0</v>
      </c>
      <c r="AT61">
        <f t="shared" si="16"/>
        <v>0</v>
      </c>
      <c r="AU61">
        <f t="shared" si="16"/>
        <v>0</v>
      </c>
      <c r="AV61">
        <f t="shared" si="16"/>
        <v>1</v>
      </c>
      <c r="AW61">
        <f t="shared" si="16"/>
        <v>1</v>
      </c>
      <c r="AX61">
        <f t="shared" si="16"/>
        <v>1</v>
      </c>
    </row>
    <row r="62" spans="1:50" x14ac:dyDescent="0.2">
      <c r="A62" s="63" t="s">
        <v>266</v>
      </c>
      <c r="B62" s="17">
        <f>IF(OR($P62="infeasible",$P62="?"),0,IF(OR(ABS($P62-$O62)&lt;0.00001,$F62=1),0,1))</f>
        <v>1</v>
      </c>
      <c r="C62" s="17">
        <f>IF($B62=0,0,IF(ABS($P62-$Y62)&lt;0.00001,0,1))</f>
        <v>1</v>
      </c>
      <c r="D62" s="17">
        <f>IF(AND(AK62&lt;&gt;"",AK62&lt;=$D$3),1,0)</f>
        <v>0</v>
      </c>
      <c r="E62" s="17"/>
      <c r="F62" s="63"/>
      <c r="G62" s="17">
        <f t="shared" si="7"/>
        <v>1</v>
      </c>
      <c r="H62" s="17"/>
      <c r="I62" s="14">
        <f>IF(AND($B62=1,$Q62&lt;=I$3,$U62&lt;=I$3),1,0)</f>
        <v>0</v>
      </c>
      <c r="J62" s="14">
        <f>IF(AND($B62=1,$Q62&lt;=J$3,$U62&lt;=J$3),1,0)</f>
        <v>0</v>
      </c>
      <c r="K62" s="14">
        <f>IF(AND($B62=1,$Q62&lt;=K$3,$U62&lt;=K$3),1,0)</f>
        <v>1</v>
      </c>
      <c r="L62" s="14">
        <f>IF(AND($B62=1,$Q62&lt;=L$3,$U62&lt;=L$3),1,0)</f>
        <v>1</v>
      </c>
      <c r="M62" s="14">
        <f>IF(AND($B62=1,$Q62&lt;=M$3,$U62&lt;=M$3),1,0)</f>
        <v>1</v>
      </c>
      <c r="N62" s="63" t="s">
        <v>1766</v>
      </c>
      <c r="O62">
        <v>-2608070.3157429998</v>
      </c>
      <c r="P62" s="71">
        <v>-2607958.33</v>
      </c>
      <c r="Q62" s="65">
        <v>1919</v>
      </c>
      <c r="R62" s="65">
        <v>1914</v>
      </c>
      <c r="S62" s="65">
        <v>0</v>
      </c>
      <c r="T62" s="65">
        <v>5</v>
      </c>
      <c r="U62" s="65">
        <v>435</v>
      </c>
      <c r="V62" s="65">
        <v>8643</v>
      </c>
      <c r="X62">
        <f>VLOOKUP($A62,cleaning_log!$A$2:$ZZ$10000,MATCH(X$4,cleaning_log!$A$2:$ZZ$2,0),0)</f>
        <v>-2608070.3157429998</v>
      </c>
      <c r="Y62">
        <f>VLOOKUP($A62,cleaning_log!$A$2:$ZZ$10000,MATCH(Y$4,cleaning_log!$A$2:$ZZ$2,0),0)</f>
        <v>-2608070.3157429998</v>
      </c>
      <c r="Z62">
        <f>VLOOKUP($A62,cleaning_log!$A$2:$ZZ$10000,MATCH(Z$4,cleaning_log!$A$2:$ZZ$2,0),0)</f>
        <v>-2607854.3800999899</v>
      </c>
      <c r="AA62">
        <f>VLOOKUP($A62,cleaning_log!$A$2:$ZZ$10000,MATCH(AA$4,cleaning_log!$A$2:$ZZ$2,0),0)</f>
        <v>-2607866.5140999998</v>
      </c>
      <c r="AC62">
        <f t="shared" si="8"/>
        <v>0</v>
      </c>
      <c r="AD62">
        <f t="shared" si="9"/>
        <v>1</v>
      </c>
      <c r="AE62">
        <f t="shared" si="10"/>
        <v>1</v>
      </c>
      <c r="AF62">
        <f t="shared" si="11"/>
        <v>0</v>
      </c>
      <c r="AG62">
        <f t="shared" si="14"/>
        <v>0</v>
      </c>
      <c r="AJ62">
        <f>VLOOKUP($A62,cleaning_log!$A$2:$ZZ$10000,MATCH(AJ$4,cleaning_log!$A$2:$ZZ$2,0),0)</f>
        <v>1703126.571</v>
      </c>
      <c r="AK62">
        <f>VLOOKUP($A62,cleaning_log!$A$2:$ZZ$10000,MATCH(AK$4,cleaning_log!$A$2:$ZZ$2,0),0)</f>
        <v>1828537.571</v>
      </c>
      <c r="AM62">
        <f>VLOOKUP($A62,cleaning_log!$A$2:$ZZ$10000,MATCH(AM$4,cleaning_log!$A$2:$ZZ$2,0),0)</f>
        <v>408.947</v>
      </c>
      <c r="AN62">
        <f>VLOOKUP($A62,cleaning_log!$A$2:$ZZ$10000,MATCH(AN$4,cleaning_log!$A$2:$ZZ$2,0),0)</f>
        <v>608.09299999999996</v>
      </c>
      <c r="AP62">
        <f t="shared" si="16"/>
        <v>0</v>
      </c>
      <c r="AQ62">
        <f t="shared" si="16"/>
        <v>0</v>
      </c>
      <c r="AR62">
        <f t="shared" si="16"/>
        <v>0</v>
      </c>
      <c r="AS62">
        <f t="shared" si="16"/>
        <v>0</v>
      </c>
      <c r="AT62">
        <f t="shared" si="16"/>
        <v>0</v>
      </c>
      <c r="AU62">
        <f t="shared" si="16"/>
        <v>0</v>
      </c>
      <c r="AV62">
        <f t="shared" si="16"/>
        <v>1</v>
      </c>
      <c r="AW62">
        <f t="shared" si="16"/>
        <v>1</v>
      </c>
      <c r="AX62">
        <f t="shared" si="16"/>
        <v>1</v>
      </c>
    </row>
    <row r="63" spans="1:50" x14ac:dyDescent="0.2">
      <c r="A63" s="63" t="s">
        <v>1653</v>
      </c>
      <c r="B63" s="17">
        <f>IF(OR($P63="infeasible",$P63="?"),0,IF(OR(ABS($P63-$O63)&lt;0.00001,$F63=1),0,1))</f>
        <v>1</v>
      </c>
      <c r="C63" s="17">
        <f>IF($B63=0,0,IF(ABS($P63-$Y63)&lt;0.00001,0,1))</f>
        <v>1</v>
      </c>
      <c r="D63" s="17">
        <f>IF(AND(AK63&lt;&gt;"",AK63&lt;=$D$3),1,0)</f>
        <v>0</v>
      </c>
      <c r="E63" s="17"/>
      <c r="F63" s="63"/>
      <c r="G63" s="17">
        <f t="shared" si="7"/>
        <v>1</v>
      </c>
      <c r="H63" s="17"/>
      <c r="I63" s="14">
        <f>IF(AND($B63=1,$Q63&lt;=I$3,$U63&lt;=I$3),1,0)</f>
        <v>0</v>
      </c>
      <c r="J63" s="14">
        <f>IF(AND($B63=1,$Q63&lt;=J$3,$U63&lt;=J$3),1,0)</f>
        <v>0</v>
      </c>
      <c r="K63" s="14">
        <f>IF(AND($B63=1,$Q63&lt;=K$3,$U63&lt;=K$3),1,0)</f>
        <v>0</v>
      </c>
      <c r="L63" s="14">
        <f>IF(AND($B63=1,$Q63&lt;=L$3,$U63&lt;=L$3),1,0)</f>
        <v>0</v>
      </c>
      <c r="M63" s="14">
        <f>IF(AND($B63=1,$Q63&lt;=M$3,$U63&lt;=M$3),1,0)</f>
        <v>1</v>
      </c>
      <c r="N63" s="63" t="s">
        <v>1766</v>
      </c>
      <c r="O63">
        <v>-37</v>
      </c>
      <c r="P63" s="69">
        <v>-9</v>
      </c>
      <c r="Q63" s="65">
        <v>2183</v>
      </c>
      <c r="R63" s="65">
        <v>2183</v>
      </c>
      <c r="S63" s="65">
        <v>0</v>
      </c>
      <c r="T63" s="65">
        <v>0</v>
      </c>
      <c r="U63" s="65">
        <v>5587</v>
      </c>
      <c r="V63" s="65">
        <v>19277</v>
      </c>
      <c r="X63">
        <f>VLOOKUP($A63,cleaning_log!$A$2:$ZZ$10000,MATCH(X$4,cleaning_log!$A$2:$ZZ$2,0),0)</f>
        <v>-37</v>
      </c>
      <c r="Y63">
        <f>VLOOKUP($A63,cleaning_log!$A$2:$ZZ$10000,MATCH(Y$4,cleaning_log!$A$2:$ZZ$2,0),0)</f>
        <v>-36</v>
      </c>
      <c r="Z63">
        <f>VLOOKUP($A63,cleaning_log!$A$2:$ZZ$10000,MATCH(Z$4,cleaning_log!$A$2:$ZZ$2,0),0)</f>
        <v>-9</v>
      </c>
      <c r="AA63">
        <f>VLOOKUP($A63,cleaning_log!$A$2:$ZZ$10000,MATCH(AA$4,cleaning_log!$A$2:$ZZ$2,0),0)</f>
        <v>-9</v>
      </c>
      <c r="AC63">
        <f t="shared" si="8"/>
        <v>0</v>
      </c>
      <c r="AD63">
        <f t="shared" si="9"/>
        <v>0</v>
      </c>
      <c r="AE63">
        <f t="shared" si="10"/>
        <v>0</v>
      </c>
      <c r="AF63">
        <f t="shared" si="11"/>
        <v>0</v>
      </c>
      <c r="AG63">
        <f t="shared" si="14"/>
        <v>0</v>
      </c>
      <c r="AJ63">
        <f>VLOOKUP($A63,cleaning_log!$A$2:$ZZ$10000,MATCH(AJ$4,cleaning_log!$A$2:$ZZ$2,0),0)</f>
        <v>32195.57143</v>
      </c>
      <c r="AK63">
        <f>VLOOKUP($A63,cleaning_log!$A$2:$ZZ$10000,MATCH(AK$4,cleaning_log!$A$2:$ZZ$2,0),0)</f>
        <v>65088.285709999996</v>
      </c>
      <c r="AM63">
        <f>VLOOKUP($A63,cleaning_log!$A$2:$ZZ$10000,MATCH(AM$4,cleaning_log!$A$2:$ZZ$2,0),0)</f>
        <v>3600.0010000000002</v>
      </c>
      <c r="AN63">
        <f>VLOOKUP($A63,cleaning_log!$A$2:$ZZ$10000,MATCH(AN$4,cleaning_log!$A$2:$ZZ$2,0),0)</f>
        <v>3600</v>
      </c>
      <c r="AP63">
        <f t="shared" si="16"/>
        <v>0</v>
      </c>
      <c r="AQ63">
        <f t="shared" si="16"/>
        <v>0</v>
      </c>
      <c r="AR63">
        <f t="shared" si="16"/>
        <v>0</v>
      </c>
      <c r="AS63">
        <f t="shared" si="16"/>
        <v>0</v>
      </c>
      <c r="AT63">
        <f t="shared" si="16"/>
        <v>0</v>
      </c>
      <c r="AU63">
        <f t="shared" si="16"/>
        <v>0</v>
      </c>
      <c r="AV63">
        <f t="shared" si="16"/>
        <v>0</v>
      </c>
      <c r="AW63">
        <f t="shared" si="16"/>
        <v>0</v>
      </c>
      <c r="AX63">
        <f t="shared" si="16"/>
        <v>0</v>
      </c>
    </row>
    <row r="64" spans="1:50" x14ac:dyDescent="0.2">
      <c r="A64" s="63" t="s">
        <v>1654</v>
      </c>
      <c r="B64" s="17">
        <f>IF(OR($P64="infeasible",$P64="?"),0,IF(OR(ABS($P64-$O64)&lt;0.00001,$F64=1),0,1))</f>
        <v>1</v>
      </c>
      <c r="C64" s="17">
        <f>IF($B64=0,0,IF(ABS($P64-$Y64)&lt;0.00001,0,1))</f>
        <v>1</v>
      </c>
      <c r="D64" s="17">
        <f>IF(AND(AK64&lt;&gt;"",AK64&lt;=$D$3),1,0)</f>
        <v>0</v>
      </c>
      <c r="E64" s="17"/>
      <c r="F64" s="63"/>
      <c r="G64" s="17">
        <f t="shared" si="7"/>
        <v>1</v>
      </c>
      <c r="H64" s="17"/>
      <c r="I64" s="14">
        <f>IF(AND($B64=1,$Q64&lt;=I$3,$U64&lt;=I$3),1,0)</f>
        <v>0</v>
      </c>
      <c r="J64" s="14">
        <f>IF(AND($B64=1,$Q64&lt;=J$3,$U64&lt;=J$3),1,0)</f>
        <v>1</v>
      </c>
      <c r="K64" s="14">
        <f>IF(AND($B64=1,$Q64&lt;=K$3,$U64&lt;=K$3),1,0)</f>
        <v>1</v>
      </c>
      <c r="L64" s="14">
        <f>IF(AND($B64=1,$Q64&lt;=L$3,$U64&lt;=L$3),1,0)</f>
        <v>1</v>
      </c>
      <c r="M64" s="14">
        <f>IF(AND($B64=1,$Q64&lt;=M$3,$U64&lt;=M$3),1,0)</f>
        <v>1</v>
      </c>
      <c r="N64" s="63" t="s">
        <v>1766</v>
      </c>
      <c r="O64">
        <v>12671.9999999999</v>
      </c>
      <c r="P64" s="69">
        <v>19686</v>
      </c>
      <c r="Q64" s="65">
        <v>254</v>
      </c>
      <c r="R64" s="65">
        <v>180</v>
      </c>
      <c r="S64" s="65">
        <v>20</v>
      </c>
      <c r="T64" s="65">
        <v>54</v>
      </c>
      <c r="U64" s="65">
        <v>865</v>
      </c>
      <c r="V64" s="65">
        <v>2600</v>
      </c>
      <c r="X64">
        <f>VLOOKUP($A64,cleaning_log!$A$2:$ZZ$10000,MATCH(X$4,cleaning_log!$A$2:$ZZ$2,0),0)</f>
        <v>12671.9999999999</v>
      </c>
      <c r="Y64">
        <f>VLOOKUP($A64,cleaning_log!$A$2:$ZZ$10000,MATCH(Y$4,cleaning_log!$A$2:$ZZ$2,0),0)</f>
        <v>12672</v>
      </c>
      <c r="Z64">
        <f>VLOOKUP($A64,cleaning_log!$A$2:$ZZ$10000,MATCH(Z$4,cleaning_log!$A$2:$ZZ$2,0),0)</f>
        <v>19685.999999999902</v>
      </c>
      <c r="AA64">
        <f>VLOOKUP($A64,cleaning_log!$A$2:$ZZ$10000,MATCH(AA$4,cleaning_log!$A$2:$ZZ$2,0),0)</f>
        <v>19685.999999999902</v>
      </c>
      <c r="AC64">
        <f t="shared" si="8"/>
        <v>0</v>
      </c>
      <c r="AD64">
        <f t="shared" si="9"/>
        <v>0</v>
      </c>
      <c r="AE64">
        <f t="shared" si="10"/>
        <v>0</v>
      </c>
      <c r="AF64">
        <f t="shared" si="11"/>
        <v>0</v>
      </c>
      <c r="AG64">
        <f t="shared" si="14"/>
        <v>0</v>
      </c>
      <c r="AJ64">
        <f>VLOOKUP($A64,cleaning_log!$A$2:$ZZ$10000,MATCH(AJ$4,cleaning_log!$A$2:$ZZ$2,0),0)</f>
        <v>199487.42860000001</v>
      </c>
      <c r="AK64">
        <f>VLOOKUP($A64,cleaning_log!$A$2:$ZZ$10000,MATCH(AK$4,cleaning_log!$A$2:$ZZ$2,0),0)</f>
        <v>184350.42860000001</v>
      </c>
      <c r="AM64">
        <f>VLOOKUP($A64,cleaning_log!$A$2:$ZZ$10000,MATCH(AM$4,cleaning_log!$A$2:$ZZ$2,0),0)</f>
        <v>128.321</v>
      </c>
      <c r="AN64">
        <f>VLOOKUP($A64,cleaning_log!$A$2:$ZZ$10000,MATCH(AN$4,cleaning_log!$A$2:$ZZ$2,0),0)</f>
        <v>126.21</v>
      </c>
      <c r="AP64">
        <f t="shared" si="16"/>
        <v>0</v>
      </c>
      <c r="AQ64">
        <f t="shared" si="16"/>
        <v>0</v>
      </c>
      <c r="AR64">
        <f t="shared" si="16"/>
        <v>0</v>
      </c>
      <c r="AS64">
        <f t="shared" si="16"/>
        <v>0</v>
      </c>
      <c r="AT64">
        <f t="shared" si="16"/>
        <v>1</v>
      </c>
      <c r="AU64">
        <f t="shared" si="16"/>
        <v>1</v>
      </c>
      <c r="AV64">
        <f t="shared" si="16"/>
        <v>1</v>
      </c>
      <c r="AW64">
        <f t="shared" si="16"/>
        <v>1</v>
      </c>
      <c r="AX64">
        <f t="shared" si="16"/>
        <v>1</v>
      </c>
    </row>
    <row r="65" spans="1:50" x14ac:dyDescent="0.2">
      <c r="A65" s="63" t="s">
        <v>1655</v>
      </c>
      <c r="B65" s="17">
        <f>IF(OR($P65="infeasible",$P65="?"),0,IF(OR(ABS($P65-$O65)&lt;0.00001,$F65=1),0,1))</f>
        <v>1</v>
      </c>
      <c r="C65" s="17">
        <f>IF($B65=0,0,IF(ABS($P65-$Y65)&lt;0.00001,0,1))</f>
        <v>1</v>
      </c>
      <c r="D65" s="17">
        <f>IF(AND(AK65&lt;&gt;"",AK65&lt;=$D$3),1,0)</f>
        <v>0</v>
      </c>
      <c r="E65" s="17"/>
      <c r="F65" s="63"/>
      <c r="G65" s="17">
        <f t="shared" si="7"/>
        <v>1</v>
      </c>
      <c r="H65" s="17"/>
      <c r="I65" s="14">
        <f>IF(AND($B65=1,$Q65&lt;=I$3,$U65&lt;=I$3),1,0)</f>
        <v>0</v>
      </c>
      <c r="J65" s="14">
        <f>IF(AND($B65=1,$Q65&lt;=J$3,$U65&lt;=J$3),1,0)</f>
        <v>0</v>
      </c>
      <c r="K65" s="14">
        <f>IF(AND($B65=1,$Q65&lt;=K$3,$U65&lt;=K$3),1,0)</f>
        <v>0</v>
      </c>
      <c r="L65" s="14">
        <f>IF(AND($B65=1,$Q65&lt;=L$3,$U65&lt;=L$3),1,0)</f>
        <v>0</v>
      </c>
      <c r="M65" s="14">
        <f>IF(AND($B65=1,$Q65&lt;=M$3,$U65&lt;=M$3),1,0)</f>
        <v>0</v>
      </c>
      <c r="N65" s="63" t="s">
        <v>1766</v>
      </c>
      <c r="O65">
        <v>5325.1601044348899</v>
      </c>
      <c r="P65" s="70">
        <v>6382.0990482460002</v>
      </c>
      <c r="Q65" s="65">
        <v>12640</v>
      </c>
      <c r="R65" s="65">
        <v>6320</v>
      </c>
      <c r="S65" s="65">
        <v>0</v>
      </c>
      <c r="T65" s="65">
        <v>6320</v>
      </c>
      <c r="U65" s="65">
        <v>6558</v>
      </c>
      <c r="V65" s="65">
        <v>31521</v>
      </c>
      <c r="X65">
        <f>VLOOKUP($A65,cleaning_log!$A$2:$ZZ$10000,MATCH(X$4,cleaning_log!$A$2:$ZZ$2,0),0)</f>
        <v>5325.1601044348899</v>
      </c>
      <c r="Y65">
        <f>VLOOKUP($A65,cleaning_log!$A$2:$ZZ$10000,MATCH(Y$4,cleaning_log!$A$2:$ZZ$2,0),0)</f>
        <v>5325.1601044348799</v>
      </c>
      <c r="Z65">
        <f>VLOOKUP($A65,cleaning_log!$A$2:$ZZ$10000,MATCH(Z$4,cleaning_log!$A$2:$ZZ$2,0),0)</f>
        <v>6382.0990499913696</v>
      </c>
      <c r="AA65">
        <f>VLOOKUP($A65,cleaning_log!$A$2:$ZZ$10000,MATCH(AA$4,cleaning_log!$A$2:$ZZ$2,0),0)</f>
        <v>6382.0990499937398</v>
      </c>
      <c r="AC65">
        <f t="shared" si="8"/>
        <v>0</v>
      </c>
      <c r="AD65">
        <f t="shared" si="9"/>
        <v>0</v>
      </c>
      <c r="AE65">
        <f t="shared" si="10"/>
        <v>0</v>
      </c>
      <c r="AF65">
        <f t="shared" si="11"/>
        <v>0</v>
      </c>
      <c r="AG65">
        <f t="shared" si="14"/>
        <v>0</v>
      </c>
      <c r="AJ65">
        <f>VLOOKUP($A65,cleaning_log!$A$2:$ZZ$10000,MATCH(AJ$4,cleaning_log!$A$2:$ZZ$2,0),0)</f>
        <v>809.57142859999999</v>
      </c>
      <c r="AK65">
        <f>VLOOKUP($A65,cleaning_log!$A$2:$ZZ$10000,MATCH(AK$4,cleaning_log!$A$2:$ZZ$2,0),0)</f>
        <v>9788</v>
      </c>
      <c r="AM65">
        <f>VLOOKUP($A65,cleaning_log!$A$2:$ZZ$10000,MATCH(AM$4,cleaning_log!$A$2:$ZZ$2,0),0)</f>
        <v>10.186</v>
      </c>
      <c r="AN65">
        <f>VLOOKUP($A65,cleaning_log!$A$2:$ZZ$10000,MATCH(AN$4,cleaning_log!$A$2:$ZZ$2,0),0)</f>
        <v>64.936999999999998</v>
      </c>
      <c r="AP65">
        <f t="shared" si="16"/>
        <v>0</v>
      </c>
      <c r="AQ65">
        <f t="shared" si="16"/>
        <v>0</v>
      </c>
      <c r="AR65">
        <f t="shared" si="16"/>
        <v>0</v>
      </c>
      <c r="AS65">
        <f t="shared" si="16"/>
        <v>1</v>
      </c>
      <c r="AT65">
        <f t="shared" si="16"/>
        <v>1</v>
      </c>
      <c r="AU65">
        <f t="shared" si="16"/>
        <v>1</v>
      </c>
      <c r="AV65">
        <f t="shared" si="16"/>
        <v>1</v>
      </c>
      <c r="AW65">
        <f t="shared" si="16"/>
        <v>1</v>
      </c>
      <c r="AX65">
        <f t="shared" si="16"/>
        <v>1</v>
      </c>
    </row>
    <row r="66" spans="1:50" hidden="1" x14ac:dyDescent="0.2">
      <c r="A66" s="63" t="s">
        <v>1656</v>
      </c>
      <c r="B66" s="17">
        <f>IF(OR($P66="infeasible",$P66="?"),0,IF(OR(ABS($P66-$O66)&lt;0.00001,$F66=1),0,1))</f>
        <v>0</v>
      </c>
      <c r="C66" s="17">
        <f>IF($B66=0,0,IF(ABS($P66-$Y66)&lt;0.00001,0,1))</f>
        <v>0</v>
      </c>
      <c r="D66" s="17">
        <f>IF(AND(AK66&lt;&gt;"",AK66&lt;=$D$3),1,0)</f>
        <v>0</v>
      </c>
      <c r="E66" s="17"/>
      <c r="F66" s="63"/>
      <c r="G66" s="17">
        <f t="shared" si="7"/>
        <v>0</v>
      </c>
      <c r="H66" s="17"/>
      <c r="I66" s="14">
        <f>IF(AND($B66=1,$Q66&lt;=I$3,$U66&lt;=I$3),1,0)</f>
        <v>0</v>
      </c>
      <c r="J66" s="14">
        <f>IF(AND($B66=1,$Q66&lt;=J$3,$U66&lt;=J$3),1,0)</f>
        <v>0</v>
      </c>
      <c r="K66" s="14">
        <f>IF(AND($B66=1,$Q66&lt;=K$3,$U66&lt;=K$3),1,0)</f>
        <v>0</v>
      </c>
      <c r="L66" s="14">
        <f>IF(AND($B66=1,$Q66&lt;=L$3,$U66&lt;=L$3),1,0)</f>
        <v>0</v>
      </c>
      <c r="M66" s="14">
        <f>IF(AND($B66=1,$Q66&lt;=M$3,$U66&lt;=M$3),1,0)</f>
        <v>0</v>
      </c>
      <c r="N66" s="63" t="s">
        <v>1767</v>
      </c>
      <c r="O66">
        <v>2.4964587E-13</v>
      </c>
      <c r="P66" s="69">
        <v>0</v>
      </c>
      <c r="Q66" s="65">
        <v>320404</v>
      </c>
      <c r="R66" s="65">
        <v>319686</v>
      </c>
      <c r="S66" s="65">
        <v>718</v>
      </c>
      <c r="T66" s="65">
        <v>0</v>
      </c>
      <c r="U66" s="65">
        <v>92568</v>
      </c>
      <c r="V66" s="65">
        <v>1562170</v>
      </c>
      <c r="X66">
        <f>VLOOKUP($A66,cleaning_log!$A$2:$ZZ$10000,MATCH(X$4,cleaning_log!$A$2:$ZZ$2,0),0)</f>
        <v>2.4964587E-13</v>
      </c>
      <c r="Y66">
        <f>VLOOKUP($A66,cleaning_log!$A$2:$ZZ$10000,MATCH(Y$4,cleaning_log!$A$2:$ZZ$2,0),0)</f>
        <v>0</v>
      </c>
      <c r="Z66">
        <f>VLOOKUP($A66,cleaning_log!$A$2:$ZZ$10000,MATCH(Z$4,cleaning_log!$A$2:$ZZ$2,0),0)</f>
        <v>1E+100</v>
      </c>
      <c r="AA66">
        <f>VLOOKUP($A66,cleaning_log!$A$2:$ZZ$10000,MATCH(AA$4,cleaning_log!$A$2:$ZZ$2,0),0)</f>
        <v>1E+100</v>
      </c>
      <c r="AC66">
        <f t="shared" si="8"/>
        <v>1</v>
      </c>
      <c r="AD66">
        <f t="shared" si="9"/>
        <v>0</v>
      </c>
      <c r="AE66">
        <f t="shared" si="10"/>
        <v>1</v>
      </c>
      <c r="AF66">
        <f t="shared" si="11"/>
        <v>1</v>
      </c>
      <c r="AG66">
        <f t="shared" si="14"/>
        <v>0</v>
      </c>
      <c r="AJ66">
        <f>VLOOKUP($A66,cleaning_log!$A$2:$ZZ$10000,MATCH(AJ$4,cleaning_log!$A$2:$ZZ$2,0),0)</f>
        <v>0</v>
      </c>
      <c r="AK66">
        <f>VLOOKUP($A66,cleaning_log!$A$2:$ZZ$10000,MATCH(AK$4,cleaning_log!$A$2:$ZZ$2,0),0)</f>
        <v>208.57142859999999</v>
      </c>
      <c r="AM66">
        <f>VLOOKUP($A66,cleaning_log!$A$2:$ZZ$10000,MATCH(AM$4,cleaning_log!$A$2:$ZZ$2,0),0)</f>
        <v>3600.0140000000001</v>
      </c>
      <c r="AN66">
        <f>VLOOKUP($A66,cleaning_log!$A$2:$ZZ$10000,MATCH(AN$4,cleaning_log!$A$2:$ZZ$2,0),0)</f>
        <v>3600</v>
      </c>
      <c r="AP66">
        <f t="shared" si="16"/>
        <v>0</v>
      </c>
      <c r="AQ66">
        <f t="shared" si="16"/>
        <v>0</v>
      </c>
      <c r="AR66">
        <f t="shared" si="16"/>
        <v>0</v>
      </c>
      <c r="AS66">
        <f t="shared" si="16"/>
        <v>0</v>
      </c>
      <c r="AT66">
        <f t="shared" si="16"/>
        <v>0</v>
      </c>
      <c r="AU66">
        <f t="shared" si="16"/>
        <v>0</v>
      </c>
      <c r="AV66">
        <f t="shared" si="16"/>
        <v>0</v>
      </c>
      <c r="AW66">
        <f t="shared" si="16"/>
        <v>0</v>
      </c>
      <c r="AX66">
        <f t="shared" si="16"/>
        <v>0</v>
      </c>
    </row>
    <row r="67" spans="1:50" x14ac:dyDescent="0.2">
      <c r="A67" s="63" t="s">
        <v>1657</v>
      </c>
      <c r="B67" s="17">
        <f>IF(OR($P67="infeasible",$P67="?"),0,IF(OR(ABS($P67-$O67)&lt;0.00001,$F67=1),0,1))</f>
        <v>1</v>
      </c>
      <c r="C67" s="17">
        <f>IF($B67=0,0,IF(ABS($P67-$Y67)&lt;0.00001,0,1))</f>
        <v>1</v>
      </c>
      <c r="D67" s="17">
        <f>IF(AND(AK67&lt;&gt;"",AK67&lt;=$D$3),1,0)</f>
        <v>1</v>
      </c>
      <c r="E67" s="17">
        <v>1</v>
      </c>
      <c r="F67" s="63"/>
      <c r="G67" s="17">
        <f t="shared" si="7"/>
        <v>0</v>
      </c>
      <c r="H67" s="17" t="s">
        <v>6030</v>
      </c>
      <c r="I67" s="14">
        <f>IF(AND($B67=1,$Q67&lt;=I$3,$U67&lt;=I$3),1,0)</f>
        <v>0</v>
      </c>
      <c r="J67" s="14">
        <f>IF(AND($B67=1,$Q67&lt;=J$3,$U67&lt;=J$3),1,0)</f>
        <v>0</v>
      </c>
      <c r="K67" s="14">
        <f>IF(AND($B67=1,$Q67&lt;=K$3,$U67&lt;=K$3),1,0)</f>
        <v>0</v>
      </c>
      <c r="L67" s="14">
        <f>IF(AND($B67=1,$Q67&lt;=L$3,$U67&lt;=L$3),1,0)</f>
        <v>0</v>
      </c>
      <c r="M67" s="14">
        <f>IF(AND($B67=1,$Q67&lt;=M$3,$U67&lt;=M$3),1,0)</f>
        <v>1</v>
      </c>
      <c r="N67" s="63" t="s">
        <v>1766</v>
      </c>
      <c r="O67">
        <v>-2902.8525855769699</v>
      </c>
      <c r="P67" s="69">
        <v>-2851</v>
      </c>
      <c r="Q67" s="65">
        <v>2602</v>
      </c>
      <c r="R67" s="65">
        <v>2601</v>
      </c>
      <c r="S67" s="65">
        <v>1</v>
      </c>
      <c r="T67" s="65">
        <v>0</v>
      </c>
      <c r="U67" s="65">
        <v>5195</v>
      </c>
      <c r="V67" s="65">
        <v>433884</v>
      </c>
      <c r="X67">
        <f>VLOOKUP($A67,cleaning_log!$A$2:$ZZ$10000,MATCH(X$4,cleaning_log!$A$2:$ZZ$2,0),0)</f>
        <v>-2902.8525855769699</v>
      </c>
      <c r="Y67">
        <f>VLOOKUP($A67,cleaning_log!$A$2:$ZZ$10000,MATCH(Y$4,cleaning_log!$A$2:$ZZ$2,0),0)</f>
        <v>-2902.8525855769699</v>
      </c>
      <c r="Z67">
        <f>VLOOKUP($A67,cleaning_log!$A$2:$ZZ$10000,MATCH(Z$4,cleaning_log!$A$2:$ZZ$2,0),0)</f>
        <v>-2851.00000000003</v>
      </c>
      <c r="AA67">
        <f>VLOOKUP($A67,cleaning_log!$A$2:$ZZ$10000,MATCH(AA$4,cleaning_log!$A$2:$ZZ$2,0),0)</f>
        <v>-2851</v>
      </c>
      <c r="AC67">
        <f t="shared" si="8"/>
        <v>0</v>
      </c>
      <c r="AD67">
        <f t="shared" si="9"/>
        <v>0</v>
      </c>
      <c r="AE67">
        <f t="shared" si="10"/>
        <v>0</v>
      </c>
      <c r="AF67">
        <f t="shared" si="11"/>
        <v>0</v>
      </c>
      <c r="AG67">
        <f t="shared" si="14"/>
        <v>0</v>
      </c>
      <c r="AJ67">
        <f>VLOOKUP($A67,cleaning_log!$A$2:$ZZ$10000,MATCH(AJ$4,cleaning_log!$A$2:$ZZ$2,0),0)</f>
        <v>1.2857142859999999</v>
      </c>
      <c r="AK67">
        <f>VLOOKUP($A67,cleaning_log!$A$2:$ZZ$10000,MATCH(AK$4,cleaning_log!$A$2:$ZZ$2,0),0)</f>
        <v>1</v>
      </c>
      <c r="AM67">
        <f>VLOOKUP($A67,cleaning_log!$A$2:$ZZ$10000,MATCH(AM$4,cleaning_log!$A$2:$ZZ$2,0),0)</f>
        <v>56.593000000000004</v>
      </c>
      <c r="AN67">
        <f>VLOOKUP($A67,cleaning_log!$A$2:$ZZ$10000,MATCH(AN$4,cleaning_log!$A$2:$ZZ$2,0),0)</f>
        <v>55.9</v>
      </c>
      <c r="AP67">
        <f t="shared" si="16"/>
        <v>0</v>
      </c>
      <c r="AQ67">
        <f t="shared" si="16"/>
        <v>0</v>
      </c>
      <c r="AR67">
        <f t="shared" si="16"/>
        <v>1</v>
      </c>
      <c r="AS67">
        <f t="shared" si="16"/>
        <v>1</v>
      </c>
      <c r="AT67">
        <f t="shared" si="16"/>
        <v>1</v>
      </c>
      <c r="AU67">
        <f t="shared" si="16"/>
        <v>1</v>
      </c>
      <c r="AV67">
        <f t="shared" si="16"/>
        <v>1</v>
      </c>
      <c r="AW67">
        <f t="shared" si="16"/>
        <v>1</v>
      </c>
      <c r="AX67">
        <f t="shared" si="16"/>
        <v>1</v>
      </c>
    </row>
    <row r="68" spans="1:50" x14ac:dyDescent="0.2">
      <c r="A68" s="63" t="s">
        <v>274</v>
      </c>
      <c r="B68" s="17">
        <f>IF(OR($P68="infeasible",$P68="?"),0,IF(OR(ABS($P68-$O68)&lt;0.00001,$F68=1),0,1))</f>
        <v>1</v>
      </c>
      <c r="C68" s="17">
        <f>IF($B68=0,0,IF(ABS($P68-$Y68)&lt;0.00001,0,1))</f>
        <v>1</v>
      </c>
      <c r="D68" s="17">
        <f>IF(AND(AK68&lt;&gt;"",AK68&lt;=$D$3),1,0)</f>
        <v>0</v>
      </c>
      <c r="E68" s="17"/>
      <c r="F68" s="63"/>
      <c r="G68" s="17">
        <f t="shared" si="7"/>
        <v>1</v>
      </c>
      <c r="H68" s="17"/>
      <c r="I68" s="14">
        <f>IF(AND($B68=1,$Q68&lt;=I$3,$U68&lt;=I$3),1,0)</f>
        <v>0</v>
      </c>
      <c r="J68" s="14">
        <f>IF(AND($B68=1,$Q68&lt;=J$3,$U68&lt;=J$3),1,0)</f>
        <v>0</v>
      </c>
      <c r="K68" s="14">
        <f>IF(AND($B68=1,$Q68&lt;=K$3,$U68&lt;=K$3),1,0)</f>
        <v>1</v>
      </c>
      <c r="L68" s="14">
        <f>IF(AND($B68=1,$Q68&lt;=L$3,$U68&lt;=L$3),1,0)</f>
        <v>1</v>
      </c>
      <c r="M68" s="14">
        <f>IF(AND($B68=1,$Q68&lt;=M$3,$U68&lt;=M$3),1,0)</f>
        <v>1</v>
      </c>
      <c r="N68" s="63" t="s">
        <v>1766</v>
      </c>
      <c r="O68">
        <v>3868</v>
      </c>
      <c r="P68" s="69">
        <v>3942</v>
      </c>
      <c r="Q68" s="65">
        <v>728</v>
      </c>
      <c r="R68" s="65">
        <v>450</v>
      </c>
      <c r="S68" s="65">
        <v>73</v>
      </c>
      <c r="T68" s="65">
        <v>205</v>
      </c>
      <c r="U68" s="65">
        <v>1046</v>
      </c>
      <c r="V68" s="65">
        <v>3138</v>
      </c>
      <c r="X68">
        <f>VLOOKUP($A68,cleaning_log!$A$2:$ZZ$10000,MATCH(X$4,cleaning_log!$A$2:$ZZ$2,0),0)</f>
        <v>3868</v>
      </c>
      <c r="Y68">
        <f>VLOOKUP($A68,cleaning_log!$A$2:$ZZ$10000,MATCH(Y$4,cleaning_log!$A$2:$ZZ$2,0),0)</f>
        <v>3868</v>
      </c>
      <c r="Z68">
        <f>VLOOKUP($A68,cleaning_log!$A$2:$ZZ$10000,MATCH(Z$4,cleaning_log!$A$2:$ZZ$2,0),0)</f>
        <v>3942</v>
      </c>
      <c r="AA68">
        <f>VLOOKUP($A68,cleaning_log!$A$2:$ZZ$10000,MATCH(AA$4,cleaning_log!$A$2:$ZZ$2,0),0)</f>
        <v>3941.9999993943002</v>
      </c>
      <c r="AC68">
        <f t="shared" si="8"/>
        <v>0</v>
      </c>
      <c r="AD68">
        <f t="shared" si="9"/>
        <v>0</v>
      </c>
      <c r="AE68">
        <f t="shared" si="10"/>
        <v>0</v>
      </c>
      <c r="AF68">
        <f t="shared" si="11"/>
        <v>0</v>
      </c>
      <c r="AG68">
        <f t="shared" si="14"/>
        <v>0</v>
      </c>
      <c r="AJ68">
        <f>VLOOKUP($A68,cleaning_log!$A$2:$ZZ$10000,MATCH(AJ$4,cleaning_log!$A$2:$ZZ$2,0),0)</f>
        <v>932815.14289999998</v>
      </c>
      <c r="AK68">
        <f>VLOOKUP($A68,cleaning_log!$A$2:$ZZ$10000,MATCH(AK$4,cleaning_log!$A$2:$ZZ$2,0),0)</f>
        <v>953178.42859999998</v>
      </c>
      <c r="AM68">
        <f>VLOOKUP($A68,cleaning_log!$A$2:$ZZ$10000,MATCH(AM$4,cleaning_log!$A$2:$ZZ$2,0),0)</f>
        <v>2271.5410000000002</v>
      </c>
      <c r="AN68">
        <f>VLOOKUP($A68,cleaning_log!$A$2:$ZZ$10000,MATCH(AN$4,cleaning_log!$A$2:$ZZ$2,0),0)</f>
        <v>3160.29</v>
      </c>
      <c r="AP68">
        <f t="shared" si="16"/>
        <v>0</v>
      </c>
      <c r="AQ68">
        <f t="shared" si="16"/>
        <v>0</v>
      </c>
      <c r="AR68">
        <f t="shared" si="16"/>
        <v>0</v>
      </c>
      <c r="AS68">
        <f t="shared" si="16"/>
        <v>0</v>
      </c>
      <c r="AT68">
        <f t="shared" si="16"/>
        <v>0</v>
      </c>
      <c r="AU68">
        <f t="shared" si="16"/>
        <v>0</v>
      </c>
      <c r="AV68">
        <f t="shared" si="16"/>
        <v>0</v>
      </c>
      <c r="AW68">
        <f t="shared" si="16"/>
        <v>0</v>
      </c>
      <c r="AX68">
        <f t="shared" si="16"/>
        <v>1</v>
      </c>
    </row>
    <row r="69" spans="1:50" x14ac:dyDescent="0.2">
      <c r="A69" s="63" t="s">
        <v>1658</v>
      </c>
      <c r="B69" s="17">
        <f>IF(OR($P69="infeasible",$P69="?"),0,IF(OR(ABS($P69-$O69)&lt;0.00001,$F69=1),0,1))</f>
        <v>1</v>
      </c>
      <c r="C69" s="17">
        <f>IF($B69=0,0,IF(ABS($P69-$Y69)&lt;0.00001,0,1))</f>
        <v>1</v>
      </c>
      <c r="D69" s="17">
        <f>IF(AND(AK69&lt;&gt;"",AK69&lt;=$D$3),1,0)</f>
        <v>0</v>
      </c>
      <c r="E69" s="17"/>
      <c r="F69" s="63"/>
      <c r="G69" s="17">
        <f t="shared" si="7"/>
        <v>1</v>
      </c>
      <c r="H69" s="17"/>
      <c r="I69" s="14">
        <f>IF(AND($B69=1,$Q69&lt;=I$3,$U69&lt;=I$3),1,0)</f>
        <v>0</v>
      </c>
      <c r="J69" s="14">
        <f>IF(AND($B69=1,$Q69&lt;=J$3,$U69&lt;=J$3),1,0)</f>
        <v>0</v>
      </c>
      <c r="K69" s="14">
        <f>IF(AND($B69=1,$Q69&lt;=K$3,$U69&lt;=K$3),1,0)</f>
        <v>0</v>
      </c>
      <c r="L69" s="14">
        <f>IF(AND($B69=1,$Q69&lt;=L$3,$U69&lt;=L$3),1,0)</f>
        <v>1</v>
      </c>
      <c r="M69" s="14">
        <f>IF(AND($B69=1,$Q69&lt;=M$3,$U69&lt;=M$3),1,0)</f>
        <v>1</v>
      </c>
      <c r="N69" s="63" t="s">
        <v>1766</v>
      </c>
      <c r="O69">
        <v>6302</v>
      </c>
      <c r="P69" s="69">
        <v>6375</v>
      </c>
      <c r="Q69" s="65">
        <v>2494</v>
      </c>
      <c r="R69" s="65">
        <v>262</v>
      </c>
      <c r="S69" s="65">
        <v>573</v>
      </c>
      <c r="T69" s="65">
        <v>1659</v>
      </c>
      <c r="U69" s="65">
        <v>1203</v>
      </c>
      <c r="V69" s="65">
        <v>22333</v>
      </c>
      <c r="X69">
        <f>VLOOKUP($A69,cleaning_log!$A$2:$ZZ$10000,MATCH(X$4,cleaning_log!$A$2:$ZZ$2,0),0)</f>
        <v>6302</v>
      </c>
      <c r="Y69">
        <f>VLOOKUP($A69,cleaning_log!$A$2:$ZZ$10000,MATCH(Y$4,cleaning_log!$A$2:$ZZ$2,0),0)</f>
        <v>6302</v>
      </c>
      <c r="Z69">
        <f>VLOOKUP($A69,cleaning_log!$A$2:$ZZ$10000,MATCH(Z$4,cleaning_log!$A$2:$ZZ$2,0),0)</f>
        <v>6374.99999999999</v>
      </c>
      <c r="AA69">
        <f>VLOOKUP($A69,cleaning_log!$A$2:$ZZ$10000,MATCH(AA$4,cleaning_log!$A$2:$ZZ$2,0),0)</f>
        <v>6374.99999999999</v>
      </c>
      <c r="AC69">
        <f t="shared" si="8"/>
        <v>0</v>
      </c>
      <c r="AD69">
        <f t="shared" si="9"/>
        <v>0</v>
      </c>
      <c r="AE69">
        <f t="shared" si="10"/>
        <v>0</v>
      </c>
      <c r="AF69">
        <f t="shared" si="11"/>
        <v>0</v>
      </c>
      <c r="AG69">
        <f t="shared" si="14"/>
        <v>0</v>
      </c>
      <c r="AJ69">
        <f>VLOOKUP($A69,cleaning_log!$A$2:$ZZ$10000,MATCH(AJ$4,cleaning_log!$A$2:$ZZ$2,0),0)</f>
        <v>220363.85709999999</v>
      </c>
      <c r="AK69">
        <f>VLOOKUP($A69,cleaning_log!$A$2:$ZZ$10000,MATCH(AK$4,cleaning_log!$A$2:$ZZ$2,0),0)</f>
        <v>257872.42860000001</v>
      </c>
      <c r="AM69">
        <f>VLOOKUP($A69,cleaning_log!$A$2:$ZZ$10000,MATCH(AM$4,cleaning_log!$A$2:$ZZ$2,0),0)</f>
        <v>370.36599999999999</v>
      </c>
      <c r="AN69">
        <f>VLOOKUP($A69,cleaning_log!$A$2:$ZZ$10000,MATCH(AN$4,cleaning_log!$A$2:$ZZ$2,0),0)</f>
        <v>548.37699999999995</v>
      </c>
      <c r="AP69">
        <f t="shared" ref="AP69:AX84" si="17">IF($AN69&lt;=AP$3+0.001,1,0)</f>
        <v>0</v>
      </c>
      <c r="AQ69">
        <f t="shared" si="17"/>
        <v>0</v>
      </c>
      <c r="AR69">
        <f t="shared" si="17"/>
        <v>0</v>
      </c>
      <c r="AS69">
        <f t="shared" si="17"/>
        <v>0</v>
      </c>
      <c r="AT69">
        <f t="shared" si="17"/>
        <v>0</v>
      </c>
      <c r="AU69">
        <f t="shared" si="17"/>
        <v>1</v>
      </c>
      <c r="AV69">
        <f t="shared" si="17"/>
        <v>1</v>
      </c>
      <c r="AW69">
        <f t="shared" si="17"/>
        <v>1</v>
      </c>
      <c r="AX69">
        <f t="shared" si="17"/>
        <v>1</v>
      </c>
    </row>
    <row r="70" spans="1:50" x14ac:dyDescent="0.2">
      <c r="A70" s="63" t="s">
        <v>1659</v>
      </c>
      <c r="B70" s="17">
        <f>IF(OR($P70="infeasible",$P70="?"),0,IF(OR(ABS($P70-$O70)&lt;0.00001,$F70=1),0,1))</f>
        <v>1</v>
      </c>
      <c r="C70" s="17">
        <f>IF($B70=0,0,IF(ABS($P70-$Y70)&lt;0.00001,0,1))</f>
        <v>1</v>
      </c>
      <c r="D70" s="17">
        <f>IF(AND(AK70&lt;&gt;"",AK70&lt;=$D$3),1,0)</f>
        <v>0</v>
      </c>
      <c r="E70" s="17"/>
      <c r="F70" s="63"/>
      <c r="G70" s="17">
        <f t="shared" ref="G70:G133" si="18">IF(1-C70+D70&gt;=1,0,1)</f>
        <v>1</v>
      </c>
      <c r="H70" s="17"/>
      <c r="I70" s="14">
        <f>IF(AND($B70=1,$Q70&lt;=I$3,$U70&lt;=I$3),1,0)</f>
        <v>0</v>
      </c>
      <c r="J70" s="14">
        <f>IF(AND($B70=1,$Q70&lt;=J$3,$U70&lt;=J$3),1,0)</f>
        <v>0</v>
      </c>
      <c r="K70" s="14">
        <f>IF(AND($B70=1,$Q70&lt;=K$3,$U70&lt;=K$3),1,0)</f>
        <v>0</v>
      </c>
      <c r="L70" s="14">
        <f>IF(AND($B70=1,$Q70&lt;=L$3,$U70&lt;=L$3),1,0)</f>
        <v>0</v>
      </c>
      <c r="M70" s="14">
        <f>IF(AND($B70=1,$Q70&lt;=M$3,$U70&lt;=M$3),1,0)</f>
        <v>0</v>
      </c>
      <c r="N70" s="63" t="s">
        <v>1766</v>
      </c>
      <c r="O70">
        <v>2455662.8597228201</v>
      </c>
      <c r="P70" s="70">
        <v>3723497.5913959998</v>
      </c>
      <c r="Q70" s="65">
        <v>61728</v>
      </c>
      <c r="R70" s="65">
        <v>9888</v>
      </c>
      <c r="S70" s="65">
        <v>0</v>
      </c>
      <c r="T70" s="65">
        <v>51840</v>
      </c>
      <c r="U70" s="65">
        <v>104259</v>
      </c>
      <c r="V70" s="65">
        <v>523257</v>
      </c>
      <c r="X70">
        <f>VLOOKUP($A70,cleaning_log!$A$2:$ZZ$10000,MATCH(X$4,cleaning_log!$A$2:$ZZ$2,0),0)</f>
        <v>2455662.8597228201</v>
      </c>
      <c r="Y70">
        <f>VLOOKUP($A70,cleaning_log!$A$2:$ZZ$10000,MATCH(Y$4,cleaning_log!$A$2:$ZZ$2,0),0)</f>
        <v>3573379.0330470302</v>
      </c>
      <c r="Z70">
        <f>VLOOKUP($A70,cleaning_log!$A$2:$ZZ$10000,MATCH(Z$4,cleaning_log!$A$2:$ZZ$2,0),0)</f>
        <v>3724080.61383182</v>
      </c>
      <c r="AA70">
        <f>VLOOKUP($A70,cleaning_log!$A$2:$ZZ$10000,MATCH(AA$4,cleaning_log!$A$2:$ZZ$2,0),0)</f>
        <v>3723497.59139597</v>
      </c>
      <c r="AC70">
        <f t="shared" ref="AC70:AC133" si="19">IF(P70="infeasible",0,IF(ABS(O70-P70)&lt;0.0000001,1,0))</f>
        <v>0</v>
      </c>
      <c r="AD70">
        <f t="shared" ref="AD70:AD133" si="20">IF(P70="infeasible",0,IF(ABS(O70-P70)&lt;0.0001*ABS(P70),1,0))</f>
        <v>0</v>
      </c>
      <c r="AE70">
        <f t="shared" ref="AE70:AE133" si="21">IF(AC70+AD70=0,0,1)</f>
        <v>0</v>
      </c>
      <c r="AF70">
        <f t="shared" ref="AF70:AF133" si="22">IF(P70="infeasible",0,IF(ABS(Y70-P70)&lt;0.00001,1,0))</f>
        <v>0</v>
      </c>
      <c r="AG70">
        <f t="shared" si="14"/>
        <v>0</v>
      </c>
      <c r="AJ70">
        <f>VLOOKUP($A70,cleaning_log!$A$2:$ZZ$10000,MATCH(AJ$4,cleaning_log!$A$2:$ZZ$2,0),0)</f>
        <v>12474</v>
      </c>
      <c r="AK70">
        <f>VLOOKUP($A70,cleaning_log!$A$2:$ZZ$10000,MATCH(AK$4,cleaning_log!$A$2:$ZZ$2,0),0)</f>
        <v>101445.4286</v>
      </c>
      <c r="AM70">
        <f>VLOOKUP($A70,cleaning_log!$A$2:$ZZ$10000,MATCH(AM$4,cleaning_log!$A$2:$ZZ$2,0),0)</f>
        <v>3600.0169999999998</v>
      </c>
      <c r="AN70">
        <f>VLOOKUP($A70,cleaning_log!$A$2:$ZZ$10000,MATCH(AN$4,cleaning_log!$A$2:$ZZ$2,0),0)</f>
        <v>1627.0250000000001</v>
      </c>
      <c r="AP70">
        <f t="shared" si="17"/>
        <v>0</v>
      </c>
      <c r="AQ70">
        <f t="shared" si="17"/>
        <v>0</v>
      </c>
      <c r="AR70">
        <f t="shared" si="17"/>
        <v>0</v>
      </c>
      <c r="AS70">
        <f t="shared" si="17"/>
        <v>0</v>
      </c>
      <c r="AT70">
        <f t="shared" si="17"/>
        <v>0</v>
      </c>
      <c r="AU70">
        <f t="shared" si="17"/>
        <v>0</v>
      </c>
      <c r="AV70">
        <f t="shared" si="17"/>
        <v>0</v>
      </c>
      <c r="AW70">
        <f t="shared" si="17"/>
        <v>1</v>
      </c>
      <c r="AX70">
        <f t="shared" si="17"/>
        <v>1</v>
      </c>
    </row>
    <row r="71" spans="1:50" x14ac:dyDescent="0.2">
      <c r="A71" s="63" t="s">
        <v>898</v>
      </c>
      <c r="B71" s="17">
        <f>IF(OR($P71="infeasible",$P71="?"),0,IF(OR(ABS($P71-$O71)&lt;0.00001,$F71=1),0,1))</f>
        <v>1</v>
      </c>
      <c r="C71" s="17">
        <f>IF($B71=0,0,IF(ABS($P71-$Y71)&lt;0.00001,0,1))</f>
        <v>1</v>
      </c>
      <c r="D71" s="17">
        <f>IF(AND(AK71&lt;&gt;"",AK71&lt;=$D$3),1,0)</f>
        <v>0</v>
      </c>
      <c r="E71" s="17"/>
      <c r="F71" s="63"/>
      <c r="G71" s="17">
        <f t="shared" si="18"/>
        <v>1</v>
      </c>
      <c r="H71" s="17"/>
      <c r="I71" s="14">
        <f>IF(AND($B71=1,$Q71&lt;=I$3,$U71&lt;=I$3),1,0)</f>
        <v>0</v>
      </c>
      <c r="J71" s="14">
        <f>IF(AND($B71=1,$Q71&lt;=J$3,$U71&lt;=J$3),1,0)</f>
        <v>0</v>
      </c>
      <c r="K71" s="14">
        <f>IF(AND($B71=1,$Q71&lt;=K$3,$U71&lt;=K$3),1,0)</f>
        <v>0</v>
      </c>
      <c r="L71" s="14">
        <f>IF(AND($B71=1,$Q71&lt;=L$3,$U71&lt;=L$3),1,0)</f>
        <v>0</v>
      </c>
      <c r="M71" s="14">
        <f>IF(AND($B71=1,$Q71&lt;=M$3,$U71&lt;=M$3),1,0)</f>
        <v>0</v>
      </c>
      <c r="N71" s="63" t="s">
        <v>1766</v>
      </c>
      <c r="O71">
        <v>12123.5302223333</v>
      </c>
      <c r="P71" s="70">
        <v>12159.492835397001</v>
      </c>
      <c r="Q71" s="65">
        <v>20315</v>
      </c>
      <c r="R71" s="65">
        <v>20315</v>
      </c>
      <c r="S71" s="65">
        <v>0</v>
      </c>
      <c r="T71" s="65">
        <v>0</v>
      </c>
      <c r="U71" s="65">
        <v>39</v>
      </c>
      <c r="V71" s="65">
        <v>98254</v>
      </c>
      <c r="X71">
        <f>VLOOKUP($A71,cleaning_log!$A$2:$ZZ$10000,MATCH(X$4,cleaning_log!$A$2:$ZZ$2,0),0)</f>
        <v>12123.5302223333</v>
      </c>
      <c r="Y71">
        <f>VLOOKUP($A71,cleaning_log!$A$2:$ZZ$10000,MATCH(Y$4,cleaning_log!$A$2:$ZZ$2,0),0)</f>
        <v>12123.5302223333</v>
      </c>
      <c r="Z71">
        <f>VLOOKUP($A71,cleaning_log!$A$2:$ZZ$10000,MATCH(Z$4,cleaning_log!$A$2:$ZZ$2,0),0)</f>
        <v>12159.492835999899</v>
      </c>
      <c r="AA71">
        <f>VLOOKUP($A71,cleaning_log!$A$2:$ZZ$10000,MATCH(AA$4,cleaning_log!$A$2:$ZZ$2,0),0)</f>
        <v>12159.492835999899</v>
      </c>
      <c r="AC71">
        <f t="shared" si="19"/>
        <v>0</v>
      </c>
      <c r="AD71">
        <f t="shared" si="20"/>
        <v>0</v>
      </c>
      <c r="AE71">
        <f t="shared" si="21"/>
        <v>0</v>
      </c>
      <c r="AF71">
        <f t="shared" si="22"/>
        <v>0</v>
      </c>
      <c r="AG71">
        <f t="shared" si="14"/>
        <v>0</v>
      </c>
      <c r="AJ71">
        <f>VLOOKUP($A71,cleaning_log!$A$2:$ZZ$10000,MATCH(AJ$4,cleaning_log!$A$2:$ZZ$2,0),0)</f>
        <v>500.85714289999999</v>
      </c>
      <c r="AK71">
        <f>VLOOKUP($A71,cleaning_log!$A$2:$ZZ$10000,MATCH(AK$4,cleaning_log!$A$2:$ZZ$2,0),0)</f>
        <v>320.2857143</v>
      </c>
      <c r="AM71">
        <f>VLOOKUP($A71,cleaning_log!$A$2:$ZZ$10000,MATCH(AM$4,cleaning_log!$A$2:$ZZ$2,0),0)</f>
        <v>0.85</v>
      </c>
      <c r="AN71">
        <f>VLOOKUP($A71,cleaning_log!$A$2:$ZZ$10000,MATCH(AN$4,cleaning_log!$A$2:$ZZ$2,0),0)</f>
        <v>0.77400000000000002</v>
      </c>
      <c r="AP71">
        <f t="shared" si="17"/>
        <v>1</v>
      </c>
      <c r="AQ71">
        <f t="shared" si="17"/>
        <v>1</v>
      </c>
      <c r="AR71">
        <f t="shared" si="17"/>
        <v>1</v>
      </c>
      <c r="AS71">
        <f t="shared" si="17"/>
        <v>1</v>
      </c>
      <c r="AT71">
        <f t="shared" si="17"/>
        <v>1</v>
      </c>
      <c r="AU71">
        <f t="shared" si="17"/>
        <v>1</v>
      </c>
      <c r="AV71">
        <f t="shared" si="17"/>
        <v>1</v>
      </c>
      <c r="AW71">
        <f t="shared" si="17"/>
        <v>1</v>
      </c>
      <c r="AX71">
        <f t="shared" si="17"/>
        <v>1</v>
      </c>
    </row>
    <row r="72" spans="1:50" x14ac:dyDescent="0.2">
      <c r="A72" s="63" t="s">
        <v>1660</v>
      </c>
      <c r="B72" s="17">
        <f>IF(OR($P72="infeasible",$P72="?"),0,IF(OR(ABS($P72-$O72)&lt;0.00001,$F72=1),0,1))</f>
        <v>1</v>
      </c>
      <c r="C72" s="17">
        <f>IF($B72=0,0,IF(ABS($P72-$Y72)&lt;0.00001,0,1))</f>
        <v>1</v>
      </c>
      <c r="D72" s="17">
        <f>IF(AND(AK72&lt;&gt;"",AK72&lt;=$D$3),1,0)</f>
        <v>0</v>
      </c>
      <c r="E72" s="17"/>
      <c r="F72" s="63"/>
      <c r="G72" s="17">
        <f t="shared" si="18"/>
        <v>1</v>
      </c>
      <c r="H72" s="17"/>
      <c r="I72" s="14">
        <f>IF(AND($B72=1,$Q72&lt;=I$3,$U72&lt;=I$3),1,0)</f>
        <v>0</v>
      </c>
      <c r="J72" s="14">
        <f>IF(AND($B72=1,$Q72&lt;=J$3,$U72&lt;=J$3),1,0)</f>
        <v>0</v>
      </c>
      <c r="K72" s="14">
        <f>IF(AND($B72=1,$Q72&lt;=K$3,$U72&lt;=K$3),1,0)</f>
        <v>0</v>
      </c>
      <c r="L72" s="14">
        <f>IF(AND($B72=1,$Q72&lt;=L$3,$U72&lt;=L$3),1,0)</f>
        <v>0</v>
      </c>
      <c r="M72" s="14">
        <f>IF(AND($B72=1,$Q72&lt;=M$3,$U72&lt;=M$3),1,0)</f>
        <v>0</v>
      </c>
      <c r="N72" s="63" t="s">
        <v>1766</v>
      </c>
      <c r="O72">
        <v>51.1099999999999</v>
      </c>
      <c r="P72" s="70">
        <v>204.08170701</v>
      </c>
      <c r="Q72" s="65">
        <v>5282</v>
      </c>
      <c r="R72" s="65">
        <v>30</v>
      </c>
      <c r="S72" s="65">
        <v>0</v>
      </c>
      <c r="T72" s="65">
        <v>5252</v>
      </c>
      <c r="U72" s="65">
        <v>20346</v>
      </c>
      <c r="V72" s="65">
        <v>71477</v>
      </c>
      <c r="X72">
        <f>VLOOKUP($A72,cleaning_log!$A$2:$ZZ$10000,MATCH(X$4,cleaning_log!$A$2:$ZZ$2,0),0)</f>
        <v>51.1099999999999</v>
      </c>
      <c r="Y72">
        <f>VLOOKUP($A72,cleaning_log!$A$2:$ZZ$10000,MATCH(Y$4,cleaning_log!$A$2:$ZZ$2,0),0)</f>
        <v>65.486946707172706</v>
      </c>
      <c r="Z72">
        <f>VLOOKUP($A72,cleaning_log!$A$2:$ZZ$10000,MATCH(Z$4,cleaning_log!$A$2:$ZZ$2,0),0)</f>
        <v>204.081749241452</v>
      </c>
      <c r="AA72">
        <f>VLOOKUP($A72,cleaning_log!$A$2:$ZZ$10000,MATCH(AA$4,cleaning_log!$A$2:$ZZ$2,0),0)</f>
        <v>204.08174924146201</v>
      </c>
      <c r="AC72">
        <f t="shared" si="19"/>
        <v>0</v>
      </c>
      <c r="AD72">
        <f t="shared" si="20"/>
        <v>0</v>
      </c>
      <c r="AE72">
        <f t="shared" si="21"/>
        <v>0</v>
      </c>
      <c r="AF72">
        <f t="shared" si="22"/>
        <v>0</v>
      </c>
      <c r="AG72">
        <f t="shared" si="14"/>
        <v>0</v>
      </c>
      <c r="AJ72">
        <f>VLOOKUP($A72,cleaning_log!$A$2:$ZZ$10000,MATCH(AJ$4,cleaning_log!$A$2:$ZZ$2,0),0)</f>
        <v>780.7142857</v>
      </c>
      <c r="AK72">
        <f>VLOOKUP($A72,cleaning_log!$A$2:$ZZ$10000,MATCH(AK$4,cleaning_log!$A$2:$ZZ$2,0),0)</f>
        <v>158.7142857</v>
      </c>
      <c r="AM72">
        <f>VLOOKUP($A72,cleaning_log!$A$2:$ZZ$10000,MATCH(AM$4,cleaning_log!$A$2:$ZZ$2,0),0)</f>
        <v>39.241</v>
      </c>
      <c r="AN72">
        <f>VLOOKUP($A72,cleaning_log!$A$2:$ZZ$10000,MATCH(AN$4,cleaning_log!$A$2:$ZZ$2,0),0)</f>
        <v>15.034000000000001</v>
      </c>
      <c r="AP72">
        <f t="shared" si="17"/>
        <v>0</v>
      </c>
      <c r="AQ72">
        <f t="shared" si="17"/>
        <v>0</v>
      </c>
      <c r="AR72">
        <f t="shared" si="17"/>
        <v>1</v>
      </c>
      <c r="AS72">
        <f t="shared" si="17"/>
        <v>1</v>
      </c>
      <c r="AT72">
        <f t="shared" si="17"/>
        <v>1</v>
      </c>
      <c r="AU72">
        <f t="shared" si="17"/>
        <v>1</v>
      </c>
      <c r="AV72">
        <f t="shared" si="17"/>
        <v>1</v>
      </c>
      <c r="AW72">
        <f t="shared" si="17"/>
        <v>1</v>
      </c>
      <c r="AX72">
        <f t="shared" si="17"/>
        <v>1</v>
      </c>
    </row>
    <row r="73" spans="1:50" x14ac:dyDescent="0.2">
      <c r="A73" s="63" t="s">
        <v>1661</v>
      </c>
      <c r="B73" s="17">
        <f>IF(OR($P73="infeasible",$P73="?"),0,IF(OR(ABS($P73-$O73)&lt;0.00001,$F73=1),0,1))</f>
        <v>1</v>
      </c>
      <c r="C73" s="17">
        <f>IF($B73=0,0,IF(ABS($P73-$Y73)&lt;0.00001,0,1))</f>
        <v>1</v>
      </c>
      <c r="D73" s="17">
        <f>IF(AND(AK73&lt;&gt;"",AK73&lt;=$D$3),1,0)</f>
        <v>0</v>
      </c>
      <c r="E73" s="17"/>
      <c r="F73" s="63"/>
      <c r="G73" s="17">
        <f t="shared" si="18"/>
        <v>1</v>
      </c>
      <c r="H73" s="17"/>
      <c r="I73" s="14">
        <f>IF(AND($B73=1,$Q73&lt;=I$3,$U73&lt;=I$3),1,0)</f>
        <v>0</v>
      </c>
      <c r="J73" s="14">
        <f>IF(AND($B73=1,$Q73&lt;=J$3,$U73&lt;=J$3),1,0)</f>
        <v>0</v>
      </c>
      <c r="K73" s="14">
        <f>IF(AND($B73=1,$Q73&lt;=K$3,$U73&lt;=K$3),1,0)</f>
        <v>0</v>
      </c>
      <c r="L73" s="14">
        <f>IF(AND($B73=1,$Q73&lt;=L$3,$U73&lt;=L$3),1,0)</f>
        <v>0</v>
      </c>
      <c r="M73" s="14">
        <f>IF(AND($B73=1,$Q73&lt;=M$3,$U73&lt;=M$3),1,0)</f>
        <v>0</v>
      </c>
      <c r="N73" s="63" t="s">
        <v>1766</v>
      </c>
      <c r="O73">
        <v>-4165.0612244897502</v>
      </c>
      <c r="P73" s="69">
        <v>-3288</v>
      </c>
      <c r="Q73" s="65">
        <v>8211</v>
      </c>
      <c r="R73" s="65">
        <v>8210</v>
      </c>
      <c r="S73" s="65">
        <v>1</v>
      </c>
      <c r="T73" s="65">
        <v>0</v>
      </c>
      <c r="U73" s="65">
        <v>16419</v>
      </c>
      <c r="V73" s="65">
        <v>1697950</v>
      </c>
      <c r="X73">
        <f>VLOOKUP($A73,cleaning_log!$A$2:$ZZ$10000,MATCH(X$4,cleaning_log!$A$2:$ZZ$2,0),0)</f>
        <v>-4165.0612244897502</v>
      </c>
      <c r="Y73">
        <f>VLOOKUP($A73,cleaning_log!$A$2:$ZZ$10000,MATCH(Y$4,cleaning_log!$A$2:$ZZ$2,0),0)</f>
        <v>-4146.47307002254</v>
      </c>
      <c r="Z73">
        <f>VLOOKUP($A73,cleaning_log!$A$2:$ZZ$10000,MATCH(Z$4,cleaning_log!$A$2:$ZZ$2,0),0)</f>
        <v>-3288.00000000006</v>
      </c>
      <c r="AA73">
        <f>VLOOKUP($A73,cleaning_log!$A$2:$ZZ$10000,MATCH(AA$4,cleaning_log!$A$2:$ZZ$2,0),0)</f>
        <v>-3288</v>
      </c>
      <c r="AC73">
        <f t="shared" si="19"/>
        <v>0</v>
      </c>
      <c r="AD73">
        <f t="shared" si="20"/>
        <v>0</v>
      </c>
      <c r="AE73">
        <f t="shared" si="21"/>
        <v>0</v>
      </c>
      <c r="AF73">
        <f t="shared" si="22"/>
        <v>0</v>
      </c>
      <c r="AG73">
        <f t="shared" si="14"/>
        <v>0</v>
      </c>
      <c r="AJ73">
        <f>VLOOKUP($A73,cleaning_log!$A$2:$ZZ$10000,MATCH(AJ$4,cleaning_log!$A$2:$ZZ$2,0),0)</f>
        <v>430</v>
      </c>
      <c r="AK73">
        <f>VLOOKUP($A73,cleaning_log!$A$2:$ZZ$10000,MATCH(AK$4,cleaning_log!$A$2:$ZZ$2,0),0)</f>
        <v>346.42857140000001</v>
      </c>
      <c r="AM73">
        <f>VLOOKUP($A73,cleaning_log!$A$2:$ZZ$10000,MATCH(AM$4,cleaning_log!$A$2:$ZZ$2,0),0)</f>
        <v>1565.0719999999999</v>
      </c>
      <c r="AN73">
        <f>VLOOKUP($A73,cleaning_log!$A$2:$ZZ$10000,MATCH(AN$4,cleaning_log!$A$2:$ZZ$2,0),0)</f>
        <v>1414.2909999999999</v>
      </c>
      <c r="AP73">
        <f t="shared" si="17"/>
        <v>0</v>
      </c>
      <c r="AQ73">
        <f t="shared" si="17"/>
        <v>0</v>
      </c>
      <c r="AR73">
        <f t="shared" si="17"/>
        <v>0</v>
      </c>
      <c r="AS73">
        <f t="shared" si="17"/>
        <v>0</v>
      </c>
      <c r="AT73">
        <f t="shared" si="17"/>
        <v>0</v>
      </c>
      <c r="AU73">
        <f t="shared" si="17"/>
        <v>0</v>
      </c>
      <c r="AV73">
        <f t="shared" si="17"/>
        <v>0</v>
      </c>
      <c r="AW73">
        <f t="shared" si="17"/>
        <v>1</v>
      </c>
      <c r="AX73">
        <f t="shared" si="17"/>
        <v>1</v>
      </c>
    </row>
    <row r="74" spans="1:50" x14ac:dyDescent="0.2">
      <c r="A74" s="63" t="s">
        <v>1662</v>
      </c>
      <c r="B74" s="17">
        <f>IF(OR($P74="infeasible",$P74="?"),0,IF(OR(ABS($P74-$O74)&lt;0.00001,$F74=1),0,1))</f>
        <v>1</v>
      </c>
      <c r="C74" s="17">
        <f>IF($B74=0,0,IF(ABS($P74-$Y74)&lt;0.00001,0,1))</f>
        <v>1</v>
      </c>
      <c r="D74" s="17">
        <f>IF(AND(AK74&lt;&gt;"",AK74&lt;=$D$3),1,0)</f>
        <v>0</v>
      </c>
      <c r="E74" s="17"/>
      <c r="F74" s="63"/>
      <c r="G74" s="17">
        <f t="shared" si="18"/>
        <v>1</v>
      </c>
      <c r="H74" s="17"/>
      <c r="I74" s="14">
        <f>IF(AND($B74=1,$Q74&lt;=I$3,$U74&lt;=I$3),1,0)</f>
        <v>0</v>
      </c>
      <c r="J74" s="14">
        <f>IF(AND($B74=1,$Q74&lt;=J$3,$U74&lt;=J$3),1,0)</f>
        <v>0</v>
      </c>
      <c r="K74" s="14">
        <f>IF(AND($B74=1,$Q74&lt;=K$3,$U74&lt;=K$3),1,0)</f>
        <v>0</v>
      </c>
      <c r="L74" s="14">
        <f>IF(AND($B74=1,$Q74&lt;=L$3,$U74&lt;=L$3),1,0)</f>
        <v>0</v>
      </c>
      <c r="M74" s="14">
        <f>IF(AND($B74=1,$Q74&lt;=M$3,$U74&lt;=M$3),1,0)</f>
        <v>0</v>
      </c>
      <c r="N74" s="63" t="s">
        <v>1766</v>
      </c>
      <c r="O74">
        <v>0</v>
      </c>
      <c r="P74" s="69">
        <v>24</v>
      </c>
      <c r="Q74" s="65">
        <v>21805</v>
      </c>
      <c r="R74" s="65">
        <v>21389</v>
      </c>
      <c r="S74" s="65">
        <v>416</v>
      </c>
      <c r="T74" s="65">
        <v>0</v>
      </c>
      <c r="U74" s="65">
        <v>38884</v>
      </c>
      <c r="V74" s="65">
        <v>239608</v>
      </c>
      <c r="X74">
        <f>VLOOKUP($A74,cleaning_log!$A$2:$ZZ$10000,MATCH(X$4,cleaning_log!$A$2:$ZZ$2,0),0)</f>
        <v>0</v>
      </c>
      <c r="Y74">
        <f>VLOOKUP($A74,cleaning_log!$A$2:$ZZ$10000,MATCH(Y$4,cleaning_log!$A$2:$ZZ$2,0),0)</f>
        <v>13.8333333333333</v>
      </c>
      <c r="Z74">
        <f>VLOOKUP($A74,cleaning_log!$A$2:$ZZ$10000,MATCH(Z$4,cleaning_log!$A$2:$ZZ$2,0),0)</f>
        <v>23.999999999999901</v>
      </c>
      <c r="AA74">
        <f>VLOOKUP($A74,cleaning_log!$A$2:$ZZ$10000,MATCH(AA$4,cleaning_log!$A$2:$ZZ$2,0),0)</f>
        <v>23.999999999999901</v>
      </c>
      <c r="AC74">
        <f t="shared" si="19"/>
        <v>0</v>
      </c>
      <c r="AD74">
        <f t="shared" si="20"/>
        <v>0</v>
      </c>
      <c r="AE74">
        <f t="shared" si="21"/>
        <v>0</v>
      </c>
      <c r="AF74">
        <f t="shared" si="22"/>
        <v>0</v>
      </c>
      <c r="AG74">
        <f t="shared" si="14"/>
        <v>0</v>
      </c>
      <c r="AJ74">
        <f>VLOOKUP($A74,cleaning_log!$A$2:$ZZ$10000,MATCH(AJ$4,cleaning_log!$A$2:$ZZ$2,0),0)</f>
        <v>12177.57143</v>
      </c>
      <c r="AK74">
        <f>VLOOKUP($A74,cleaning_log!$A$2:$ZZ$10000,MATCH(AK$4,cleaning_log!$A$2:$ZZ$2,0),0)</f>
        <v>10012.14286</v>
      </c>
      <c r="AM74">
        <f>VLOOKUP($A74,cleaning_log!$A$2:$ZZ$10000,MATCH(AM$4,cleaning_log!$A$2:$ZZ$2,0),0)</f>
        <v>702.84799999999996</v>
      </c>
      <c r="AN74">
        <f>VLOOKUP($A74,cleaning_log!$A$2:$ZZ$10000,MATCH(AN$4,cleaning_log!$A$2:$ZZ$2,0),0)</f>
        <v>233.12</v>
      </c>
      <c r="AP74">
        <f t="shared" si="17"/>
        <v>0</v>
      </c>
      <c r="AQ74">
        <f t="shared" si="17"/>
        <v>0</v>
      </c>
      <c r="AR74">
        <f t="shared" si="17"/>
        <v>0</v>
      </c>
      <c r="AS74">
        <f t="shared" si="17"/>
        <v>0</v>
      </c>
      <c r="AT74">
        <f t="shared" si="17"/>
        <v>1</v>
      </c>
      <c r="AU74">
        <f t="shared" si="17"/>
        <v>1</v>
      </c>
      <c r="AV74">
        <f t="shared" si="17"/>
        <v>1</v>
      </c>
      <c r="AW74">
        <f t="shared" si="17"/>
        <v>1</v>
      </c>
      <c r="AX74">
        <f t="shared" si="17"/>
        <v>1</v>
      </c>
    </row>
    <row r="75" spans="1:50" x14ac:dyDescent="0.2">
      <c r="A75" s="63" t="s">
        <v>288</v>
      </c>
      <c r="B75" s="17">
        <f>IF(OR($P75="infeasible",$P75="?"),0,IF(OR(ABS($P75-$O75)&lt;0.00001,$F75=1),0,1))</f>
        <v>1</v>
      </c>
      <c r="C75" s="17">
        <f>IF($B75=0,0,IF(ABS($P75-$Y75)&lt;0.00001,0,1))</f>
        <v>1</v>
      </c>
      <c r="D75" s="17">
        <f>IF(AND(AK75&lt;&gt;"",AK75&lt;=$D$3),1,0)</f>
        <v>0</v>
      </c>
      <c r="E75" s="17"/>
      <c r="F75" s="63"/>
      <c r="G75" s="17">
        <f t="shared" si="18"/>
        <v>1</v>
      </c>
      <c r="H75" s="17"/>
      <c r="I75" s="14">
        <f>IF(AND($B75=1,$Q75&lt;=I$3,$U75&lt;=I$3),1,0)</f>
        <v>0</v>
      </c>
      <c r="J75" s="14">
        <f>IF(AND($B75=1,$Q75&lt;=J$3,$U75&lt;=J$3),1,0)</f>
        <v>0</v>
      </c>
      <c r="K75" s="14">
        <f>IF(AND($B75=1,$Q75&lt;=K$3,$U75&lt;=K$3),1,0)</f>
        <v>0</v>
      </c>
      <c r="L75" s="14">
        <f>IF(AND($B75=1,$Q75&lt;=L$3,$U75&lt;=L$3),1,0)</f>
        <v>0</v>
      </c>
      <c r="M75" s="14">
        <f>IF(AND($B75=1,$Q75&lt;=M$3,$U75&lt;=M$3),1,0)</f>
        <v>1</v>
      </c>
      <c r="N75" s="63" t="s">
        <v>1766</v>
      </c>
      <c r="O75">
        <v>388573315.50960702</v>
      </c>
      <c r="P75" s="71">
        <v>404227536.16000003</v>
      </c>
      <c r="Q75" s="65">
        <v>6731</v>
      </c>
      <c r="R75" s="65">
        <v>6730</v>
      </c>
      <c r="S75" s="65">
        <v>0</v>
      </c>
      <c r="T75" s="65">
        <v>1</v>
      </c>
      <c r="U75" s="65">
        <v>593</v>
      </c>
      <c r="V75" s="65">
        <v>131218</v>
      </c>
      <c r="X75">
        <f>VLOOKUP($A75,cleaning_log!$A$2:$ZZ$10000,MATCH(X$4,cleaning_log!$A$2:$ZZ$2,0),0)</f>
        <v>388573315.50960702</v>
      </c>
      <c r="Y75">
        <f>VLOOKUP($A75,cleaning_log!$A$2:$ZZ$10000,MATCH(Y$4,cleaning_log!$A$2:$ZZ$2,0),0)</f>
        <v>389939997.54386598</v>
      </c>
      <c r="Z75">
        <f>VLOOKUP($A75,cleaning_log!$A$2:$ZZ$10000,MATCH(Z$4,cleaning_log!$A$2:$ZZ$2,0),0)</f>
        <v>404227536.15999901</v>
      </c>
      <c r="AA75">
        <f>VLOOKUP($A75,cleaning_log!$A$2:$ZZ$10000,MATCH(AA$4,cleaning_log!$A$2:$ZZ$2,0),0)</f>
        <v>404227536.15999901</v>
      </c>
      <c r="AC75">
        <f t="shared" si="19"/>
        <v>0</v>
      </c>
      <c r="AD75">
        <f t="shared" si="20"/>
        <v>0</v>
      </c>
      <c r="AE75">
        <f t="shared" si="21"/>
        <v>0</v>
      </c>
      <c r="AF75">
        <f t="shared" si="22"/>
        <v>0</v>
      </c>
      <c r="AG75">
        <f t="shared" si="14"/>
        <v>0</v>
      </c>
      <c r="AJ75">
        <f>VLOOKUP($A75,cleaning_log!$A$2:$ZZ$10000,MATCH(AJ$4,cleaning_log!$A$2:$ZZ$2,0),0)</f>
        <v>138267.85709999999</v>
      </c>
      <c r="AK75">
        <f>VLOOKUP($A75,cleaning_log!$A$2:$ZZ$10000,MATCH(AK$4,cleaning_log!$A$2:$ZZ$2,0),0)</f>
        <v>118267.71430000001</v>
      </c>
      <c r="AM75">
        <f>VLOOKUP($A75,cleaning_log!$A$2:$ZZ$10000,MATCH(AM$4,cleaning_log!$A$2:$ZZ$2,0),0)</f>
        <v>703.66499999999996</v>
      </c>
      <c r="AN75">
        <f>VLOOKUP($A75,cleaning_log!$A$2:$ZZ$10000,MATCH(AN$4,cleaning_log!$A$2:$ZZ$2,0),0)</f>
        <v>452.91500000000002</v>
      </c>
      <c r="AP75">
        <f t="shared" si="17"/>
        <v>0</v>
      </c>
      <c r="AQ75">
        <f t="shared" si="17"/>
        <v>0</v>
      </c>
      <c r="AR75">
        <f t="shared" si="17"/>
        <v>0</v>
      </c>
      <c r="AS75">
        <f t="shared" si="17"/>
        <v>0</v>
      </c>
      <c r="AT75">
        <f t="shared" si="17"/>
        <v>0</v>
      </c>
      <c r="AU75">
        <f t="shared" si="17"/>
        <v>1</v>
      </c>
      <c r="AV75">
        <f t="shared" si="17"/>
        <v>1</v>
      </c>
      <c r="AW75">
        <f t="shared" si="17"/>
        <v>1</v>
      </c>
      <c r="AX75">
        <f t="shared" si="17"/>
        <v>1</v>
      </c>
    </row>
    <row r="76" spans="1:50" x14ac:dyDescent="0.2">
      <c r="A76" s="63" t="s">
        <v>289</v>
      </c>
      <c r="B76" s="17">
        <f>IF(OR($P76="infeasible",$P76="?"),0,IF(OR(ABS($P76-$O76)&lt;0.00001,$F76=1),0,1))</f>
        <v>1</v>
      </c>
      <c r="C76" s="17">
        <f>IF($B76=0,0,IF(ABS($P76-$Y76)&lt;0.00001,0,1))</f>
        <v>1</v>
      </c>
      <c r="D76" s="17">
        <f>IF(AND(AK76&lt;&gt;"",AK76&lt;=$D$3),1,0)</f>
        <v>0</v>
      </c>
      <c r="E76" s="17"/>
      <c r="F76" s="63"/>
      <c r="G76" s="17">
        <f t="shared" si="18"/>
        <v>1</v>
      </c>
      <c r="H76" s="17"/>
      <c r="I76" s="14">
        <f>IF(AND($B76=1,$Q76&lt;=I$3,$U76&lt;=I$3),1,0)</f>
        <v>0</v>
      </c>
      <c r="J76" s="14">
        <f>IF(AND($B76=1,$Q76&lt;=J$3,$U76&lt;=J$3),1,0)</f>
        <v>0</v>
      </c>
      <c r="K76" s="14">
        <f>IF(AND($B76=1,$Q76&lt;=K$3,$U76&lt;=K$3),1,0)</f>
        <v>0</v>
      </c>
      <c r="L76" s="14">
        <f>IF(AND($B76=1,$Q76&lt;=L$3,$U76&lt;=L$3),1,0)</f>
        <v>0</v>
      </c>
      <c r="M76" s="14">
        <f>IF(AND($B76=1,$Q76&lt;=M$3,$U76&lt;=M$3),1,0)</f>
        <v>0</v>
      </c>
      <c r="N76" s="63" t="s">
        <v>1766</v>
      </c>
      <c r="O76">
        <v>386421293.20891798</v>
      </c>
      <c r="P76" s="71">
        <v>404077441.12</v>
      </c>
      <c r="Q76" s="65">
        <v>11100</v>
      </c>
      <c r="R76" s="65">
        <v>11099</v>
      </c>
      <c r="S76" s="65">
        <v>0</v>
      </c>
      <c r="T76" s="65">
        <v>1</v>
      </c>
      <c r="U76" s="65">
        <v>593</v>
      </c>
      <c r="V76" s="65">
        <v>219959</v>
      </c>
      <c r="X76">
        <f>VLOOKUP($A76,cleaning_log!$A$2:$ZZ$10000,MATCH(X$4,cleaning_log!$A$2:$ZZ$2,0),0)</f>
        <v>386421293.20891798</v>
      </c>
      <c r="Y76">
        <f>VLOOKUP($A76,cleaning_log!$A$2:$ZZ$10000,MATCH(Y$4,cleaning_log!$A$2:$ZZ$2,0),0)</f>
        <v>388031464.32970202</v>
      </c>
      <c r="Z76">
        <f>VLOOKUP($A76,cleaning_log!$A$2:$ZZ$10000,MATCH(Z$4,cleaning_log!$A$2:$ZZ$2,0),0)</f>
        <v>404077441.11999702</v>
      </c>
      <c r="AA76">
        <f>VLOOKUP($A76,cleaning_log!$A$2:$ZZ$10000,MATCH(AA$4,cleaning_log!$A$2:$ZZ$2,0),0)</f>
        <v>404077441.11999398</v>
      </c>
      <c r="AC76">
        <f t="shared" si="19"/>
        <v>0</v>
      </c>
      <c r="AD76">
        <f t="shared" si="20"/>
        <v>0</v>
      </c>
      <c r="AE76">
        <f t="shared" si="21"/>
        <v>0</v>
      </c>
      <c r="AF76">
        <f t="shared" si="22"/>
        <v>0</v>
      </c>
      <c r="AG76">
        <f t="shared" si="14"/>
        <v>0</v>
      </c>
      <c r="AJ76">
        <f>VLOOKUP($A76,cleaning_log!$A$2:$ZZ$10000,MATCH(AJ$4,cleaning_log!$A$2:$ZZ$2,0),0)</f>
        <v>304010.28570000001</v>
      </c>
      <c r="AK76">
        <f>VLOOKUP($A76,cleaning_log!$A$2:$ZZ$10000,MATCH(AK$4,cleaning_log!$A$2:$ZZ$2,0),0)</f>
        <v>343296.71429999999</v>
      </c>
      <c r="AM76">
        <f>VLOOKUP($A76,cleaning_log!$A$2:$ZZ$10000,MATCH(AM$4,cleaning_log!$A$2:$ZZ$2,0),0)</f>
        <v>1969.9059999999999</v>
      </c>
      <c r="AN76">
        <f>VLOOKUP($A76,cleaning_log!$A$2:$ZZ$10000,MATCH(AN$4,cleaning_log!$A$2:$ZZ$2,0),0)</f>
        <v>1998.6679999999999</v>
      </c>
      <c r="AP76">
        <f t="shared" si="17"/>
        <v>0</v>
      </c>
      <c r="AQ76">
        <f t="shared" si="17"/>
        <v>0</v>
      </c>
      <c r="AR76">
        <f t="shared" si="17"/>
        <v>0</v>
      </c>
      <c r="AS76">
        <f t="shared" si="17"/>
        <v>0</v>
      </c>
      <c r="AT76">
        <f t="shared" si="17"/>
        <v>0</v>
      </c>
      <c r="AU76">
        <f t="shared" si="17"/>
        <v>0</v>
      </c>
      <c r="AV76">
        <f t="shared" si="17"/>
        <v>0</v>
      </c>
      <c r="AW76">
        <f t="shared" si="17"/>
        <v>0</v>
      </c>
      <c r="AX76">
        <f t="shared" si="17"/>
        <v>1</v>
      </c>
    </row>
    <row r="77" spans="1:50" x14ac:dyDescent="0.2">
      <c r="A77" s="63" t="s">
        <v>290</v>
      </c>
      <c r="B77" s="17">
        <f>IF(OR($P77="infeasible",$P77="?"),0,IF(OR(ABS($P77-$O77)&lt;0.00001,$F77=1),0,1))</f>
        <v>1</v>
      </c>
      <c r="C77" s="17">
        <f>IF($B77=0,0,IF(ABS($P77-$Y77)&lt;0.00001,0,1))</f>
        <v>1</v>
      </c>
      <c r="D77" s="17">
        <f>IF(AND(AK77&lt;&gt;"",AK77&lt;=$D$3),1,0)</f>
        <v>0</v>
      </c>
      <c r="E77" s="17"/>
      <c r="F77" s="63"/>
      <c r="G77" s="17">
        <f t="shared" si="18"/>
        <v>1</v>
      </c>
      <c r="H77" s="17"/>
      <c r="I77" s="14">
        <f>IF(AND($B77=1,$Q77&lt;=I$3,$U77&lt;=I$3),1,0)</f>
        <v>0</v>
      </c>
      <c r="J77" s="14">
        <f>IF(AND($B77=1,$Q77&lt;=J$3,$U77&lt;=J$3),1,0)</f>
        <v>0</v>
      </c>
      <c r="K77" s="14">
        <f>IF(AND($B77=1,$Q77&lt;=K$3,$U77&lt;=K$3),1,0)</f>
        <v>0</v>
      </c>
      <c r="L77" s="14">
        <f>IF(AND($B77=1,$Q77&lt;=L$3,$U77&lt;=L$3),1,0)</f>
        <v>1</v>
      </c>
      <c r="M77" s="14">
        <f>IF(AND($B77=1,$Q77&lt;=M$3,$U77&lt;=M$3),1,0)</f>
        <v>1</v>
      </c>
      <c r="N77" s="63" t="s">
        <v>1766</v>
      </c>
      <c r="O77">
        <v>348385.34655072901</v>
      </c>
      <c r="P77" s="69">
        <v>1480195</v>
      </c>
      <c r="Q77" s="65">
        <v>2985</v>
      </c>
      <c r="R77" s="65">
        <v>1195</v>
      </c>
      <c r="S77" s="65">
        <v>0</v>
      </c>
      <c r="T77" s="65">
        <v>1790</v>
      </c>
      <c r="U77" s="65">
        <v>1920</v>
      </c>
      <c r="V77" s="65">
        <v>6565</v>
      </c>
      <c r="X77">
        <f>VLOOKUP($A77,cleaning_log!$A$2:$ZZ$10000,MATCH(X$4,cleaning_log!$A$2:$ZZ$2,0),0)</f>
        <v>348385.34655072901</v>
      </c>
      <c r="Y77">
        <f>VLOOKUP($A77,cleaning_log!$A$2:$ZZ$10000,MATCH(Y$4,cleaning_log!$A$2:$ZZ$2,0),0)</f>
        <v>348385.34655072901</v>
      </c>
      <c r="Z77">
        <f>VLOOKUP($A77,cleaning_log!$A$2:$ZZ$10000,MATCH(Z$4,cleaning_log!$A$2:$ZZ$2,0),0)</f>
        <v>1480499.99999999</v>
      </c>
      <c r="AA77">
        <f>VLOOKUP($A77,cleaning_log!$A$2:$ZZ$10000,MATCH(AA$4,cleaning_log!$A$2:$ZZ$2,0),0)</f>
        <v>1480633</v>
      </c>
      <c r="AC77">
        <f t="shared" si="19"/>
        <v>0</v>
      </c>
      <c r="AD77">
        <f t="shared" si="20"/>
        <v>0</v>
      </c>
      <c r="AE77">
        <f t="shared" si="21"/>
        <v>0</v>
      </c>
      <c r="AF77">
        <f t="shared" si="22"/>
        <v>0</v>
      </c>
      <c r="AG77">
        <f t="shared" si="14"/>
        <v>0</v>
      </c>
      <c r="AJ77">
        <f>VLOOKUP($A77,cleaning_log!$A$2:$ZZ$10000,MATCH(AJ$4,cleaning_log!$A$2:$ZZ$2,0),0)</f>
        <v>39424.285709999996</v>
      </c>
      <c r="AK77">
        <f>VLOOKUP($A77,cleaning_log!$A$2:$ZZ$10000,MATCH(AK$4,cleaning_log!$A$2:$ZZ$2,0),0)</f>
        <v>40523.428569999996</v>
      </c>
      <c r="AM77">
        <f>VLOOKUP($A77,cleaning_log!$A$2:$ZZ$10000,MATCH(AM$4,cleaning_log!$A$2:$ZZ$2,0),0)</f>
        <v>3600.0010000000002</v>
      </c>
      <c r="AN77">
        <f>VLOOKUP($A77,cleaning_log!$A$2:$ZZ$10000,MATCH(AN$4,cleaning_log!$A$2:$ZZ$2,0),0)</f>
        <v>3600.0010000000002</v>
      </c>
      <c r="AP77">
        <f t="shared" si="17"/>
        <v>0</v>
      </c>
      <c r="AQ77">
        <f t="shared" si="17"/>
        <v>0</v>
      </c>
      <c r="AR77">
        <f t="shared" si="17"/>
        <v>0</v>
      </c>
      <c r="AS77">
        <f t="shared" si="17"/>
        <v>0</v>
      </c>
      <c r="AT77">
        <f t="shared" si="17"/>
        <v>0</v>
      </c>
      <c r="AU77">
        <f t="shared" si="17"/>
        <v>0</v>
      </c>
      <c r="AV77">
        <f t="shared" si="17"/>
        <v>0</v>
      </c>
      <c r="AW77">
        <f t="shared" si="17"/>
        <v>0</v>
      </c>
      <c r="AX77">
        <f t="shared" si="17"/>
        <v>0</v>
      </c>
    </row>
    <row r="78" spans="1:50" x14ac:dyDescent="0.2">
      <c r="A78" s="63" t="s">
        <v>1663</v>
      </c>
      <c r="B78" s="17">
        <f>IF(OR($P78="infeasible",$P78="?"),0,IF(OR(ABS($P78-$O78)&lt;0.00001,$F78=1),0,1))</f>
        <v>1</v>
      </c>
      <c r="C78" s="17">
        <f>IF($B78=0,0,IF(ABS($P78-$Y78)&lt;0.00001,0,1))</f>
        <v>1</v>
      </c>
      <c r="D78" s="17">
        <f>IF(AND(AK78&lt;&gt;"",AK78&lt;=$D$3),1,0)</f>
        <v>0</v>
      </c>
      <c r="E78" s="17"/>
      <c r="F78" s="63"/>
      <c r="G78" s="17">
        <f t="shared" si="18"/>
        <v>1</v>
      </c>
      <c r="H78" s="17"/>
      <c r="I78" s="14">
        <f>IF(AND($B78=1,$Q78&lt;=I$3,$U78&lt;=I$3),1,0)</f>
        <v>1</v>
      </c>
      <c r="J78" s="14">
        <f>IF(AND($B78=1,$Q78&lt;=J$3,$U78&lt;=J$3),1,0)</f>
        <v>1</v>
      </c>
      <c r="K78" s="14">
        <f>IF(AND($B78=1,$Q78&lt;=K$3,$U78&lt;=K$3),1,0)</f>
        <v>1</v>
      </c>
      <c r="L78" s="14">
        <f>IF(AND($B78=1,$Q78&lt;=L$3,$U78&lt;=L$3),1,0)</f>
        <v>1</v>
      </c>
      <c r="M78" s="14">
        <f>IF(AND($B78=1,$Q78&lt;=M$3,$U78&lt;=M$3),1,0)</f>
        <v>1</v>
      </c>
      <c r="N78" s="63" t="s">
        <v>1766</v>
      </c>
      <c r="O78">
        <v>0</v>
      </c>
      <c r="P78" s="70">
        <v>2.6800000000000001E-2</v>
      </c>
      <c r="Q78" s="65">
        <v>220</v>
      </c>
      <c r="R78" s="65">
        <v>200</v>
      </c>
      <c r="S78" s="65">
        <v>0</v>
      </c>
      <c r="T78" s="65">
        <v>20</v>
      </c>
      <c r="U78" s="65">
        <v>51</v>
      </c>
      <c r="V78" s="65">
        <v>2808</v>
      </c>
      <c r="X78">
        <f>VLOOKUP($A78,cleaning_log!$A$2:$ZZ$10000,MATCH(X$4,cleaning_log!$A$2:$ZZ$2,0),0)</f>
        <v>0</v>
      </c>
      <c r="Y78">
        <f>VLOOKUP($A78,cleaning_log!$A$2:$ZZ$10000,MATCH(Y$4,cleaning_log!$A$2:$ZZ$2,0),0)</f>
        <v>0</v>
      </c>
      <c r="Z78">
        <f>VLOOKUP($A78,cleaning_log!$A$2:$ZZ$10000,MATCH(Z$4,cleaning_log!$A$2:$ZZ$2,0),0)</f>
        <v>2.6799999999997701E-2</v>
      </c>
      <c r="AA78">
        <f>VLOOKUP($A78,cleaning_log!$A$2:$ZZ$10000,MATCH(AA$4,cleaning_log!$A$2:$ZZ$2,0),0)</f>
        <v>2.67999999999999E-2</v>
      </c>
      <c r="AC78">
        <f t="shared" si="19"/>
        <v>0</v>
      </c>
      <c r="AD78">
        <f t="shared" si="20"/>
        <v>0</v>
      </c>
      <c r="AE78">
        <f t="shared" si="21"/>
        <v>0</v>
      </c>
      <c r="AF78">
        <f t="shared" si="22"/>
        <v>0</v>
      </c>
      <c r="AG78">
        <f t="shared" si="14"/>
        <v>0</v>
      </c>
      <c r="AJ78">
        <f>VLOOKUP($A78,cleaning_log!$A$2:$ZZ$10000,MATCH(AJ$4,cleaning_log!$A$2:$ZZ$2,0),0)</f>
        <v>11331759</v>
      </c>
      <c r="AK78">
        <f>VLOOKUP($A78,cleaning_log!$A$2:$ZZ$10000,MATCH(AK$4,cleaning_log!$A$2:$ZZ$2,0),0)</f>
        <v>12557963.859999999</v>
      </c>
      <c r="AM78">
        <f>VLOOKUP($A78,cleaning_log!$A$2:$ZZ$10000,MATCH(AM$4,cleaning_log!$A$2:$ZZ$2,0),0)</f>
        <v>2497.3980000000001</v>
      </c>
      <c r="AN78">
        <f>VLOOKUP($A78,cleaning_log!$A$2:$ZZ$10000,MATCH(AN$4,cleaning_log!$A$2:$ZZ$2,0),0)</f>
        <v>3600</v>
      </c>
      <c r="AP78">
        <f t="shared" si="17"/>
        <v>0</v>
      </c>
      <c r="AQ78">
        <f t="shared" si="17"/>
        <v>0</v>
      </c>
      <c r="AR78">
        <f t="shared" si="17"/>
        <v>0</v>
      </c>
      <c r="AS78">
        <f t="shared" si="17"/>
        <v>0</v>
      </c>
      <c r="AT78">
        <f t="shared" si="17"/>
        <v>0</v>
      </c>
      <c r="AU78">
        <f t="shared" si="17"/>
        <v>0</v>
      </c>
      <c r="AV78">
        <f t="shared" si="17"/>
        <v>0</v>
      </c>
      <c r="AW78">
        <f t="shared" si="17"/>
        <v>0</v>
      </c>
      <c r="AX78">
        <f t="shared" si="17"/>
        <v>0</v>
      </c>
    </row>
    <row r="79" spans="1:50" x14ac:dyDescent="0.2">
      <c r="A79" s="63" t="s">
        <v>295</v>
      </c>
      <c r="B79" s="17">
        <f>IF(OR($P79="infeasible",$P79="?"),0,IF(OR(ABS($P79-$O79)&lt;0.00001,$F79=1),0,1))</f>
        <v>1</v>
      </c>
      <c r="C79" s="17">
        <f>IF($B79=0,0,IF(ABS($P79-$Y79)&lt;0.00001,0,1))</f>
        <v>1</v>
      </c>
      <c r="D79" s="17">
        <f>IF(AND(AK79&lt;&gt;"",AK79&lt;=$D$3),1,0)</f>
        <v>0</v>
      </c>
      <c r="E79" s="17"/>
      <c r="F79" s="63"/>
      <c r="G79" s="17">
        <f t="shared" si="18"/>
        <v>1</v>
      </c>
      <c r="H79" s="17"/>
      <c r="I79" s="14">
        <f>IF(AND($B79=1,$Q79&lt;=I$3,$U79&lt;=I$3),1,0)</f>
        <v>0</v>
      </c>
      <c r="J79" s="14">
        <f>IF(AND($B79=1,$Q79&lt;=J$3,$U79&lt;=J$3),1,0)</f>
        <v>0</v>
      </c>
      <c r="K79" s="14">
        <f>IF(AND($B79=1,$Q79&lt;=K$3,$U79&lt;=K$3),1,0)</f>
        <v>0</v>
      </c>
      <c r="L79" s="14">
        <f>IF(AND($B79=1,$Q79&lt;=L$3,$U79&lt;=L$3),1,0)</f>
        <v>0</v>
      </c>
      <c r="M79" s="14">
        <f>IF(AND($B79=1,$Q79&lt;=M$3,$U79&lt;=M$3),1,0)</f>
        <v>0</v>
      </c>
      <c r="N79" s="63" t="s">
        <v>1766</v>
      </c>
      <c r="O79">
        <v>-602.17618061878397</v>
      </c>
      <c r="P79" s="69">
        <v>-495</v>
      </c>
      <c r="Q79" s="65">
        <v>164547</v>
      </c>
      <c r="R79" s="65">
        <v>146</v>
      </c>
      <c r="S79" s="65">
        <v>0</v>
      </c>
      <c r="T79" s="65">
        <v>164401</v>
      </c>
      <c r="U79" s="65">
        <v>328818</v>
      </c>
      <c r="V79" s="65">
        <v>549920</v>
      </c>
      <c r="X79">
        <f>VLOOKUP($A79,cleaning_log!$A$2:$ZZ$10000,MATCH(X$4,cleaning_log!$A$2:$ZZ$2,0),0)</f>
        <v>-602.17618061878397</v>
      </c>
      <c r="Y79">
        <f>VLOOKUP($A79,cleaning_log!$A$2:$ZZ$10000,MATCH(Y$4,cleaning_log!$A$2:$ZZ$2,0),0)</f>
        <v>-600.15481673988802</v>
      </c>
      <c r="Z79">
        <f>VLOOKUP($A79,cleaning_log!$A$2:$ZZ$10000,MATCH(Z$4,cleaning_log!$A$2:$ZZ$2,0),0)</f>
        <v>-495</v>
      </c>
      <c r="AA79">
        <f>VLOOKUP($A79,cleaning_log!$A$2:$ZZ$10000,MATCH(AA$4,cleaning_log!$A$2:$ZZ$2,0),0)</f>
        <v>-495</v>
      </c>
      <c r="AC79">
        <f t="shared" si="19"/>
        <v>0</v>
      </c>
      <c r="AD79">
        <f t="shared" si="20"/>
        <v>0</v>
      </c>
      <c r="AE79">
        <f t="shared" si="21"/>
        <v>0</v>
      </c>
      <c r="AF79">
        <f t="shared" si="22"/>
        <v>0</v>
      </c>
      <c r="AG79">
        <f t="shared" si="14"/>
        <v>0</v>
      </c>
      <c r="AJ79">
        <f>VLOOKUP($A79,cleaning_log!$A$2:$ZZ$10000,MATCH(AJ$4,cleaning_log!$A$2:$ZZ$2,0),0)</f>
        <v>2767</v>
      </c>
      <c r="AK79">
        <f>VLOOKUP($A79,cleaning_log!$A$2:$ZZ$10000,MATCH(AK$4,cleaning_log!$A$2:$ZZ$2,0),0)</f>
        <v>2708.2857140000001</v>
      </c>
      <c r="AM79">
        <f>VLOOKUP($A79,cleaning_log!$A$2:$ZZ$10000,MATCH(AM$4,cleaning_log!$A$2:$ZZ$2,0),0)</f>
        <v>2333.0340000000001</v>
      </c>
      <c r="AN79">
        <f>VLOOKUP($A79,cleaning_log!$A$2:$ZZ$10000,MATCH(AN$4,cleaning_log!$A$2:$ZZ$2,0),0)</f>
        <v>381.70800000000003</v>
      </c>
      <c r="AP79">
        <f t="shared" si="17"/>
        <v>0</v>
      </c>
      <c r="AQ79">
        <f t="shared" si="17"/>
        <v>0</v>
      </c>
      <c r="AR79">
        <f t="shared" si="17"/>
        <v>0</v>
      </c>
      <c r="AS79">
        <f t="shared" si="17"/>
        <v>0</v>
      </c>
      <c r="AT79">
        <f t="shared" si="17"/>
        <v>0</v>
      </c>
      <c r="AU79">
        <f t="shared" si="17"/>
        <v>1</v>
      </c>
      <c r="AV79">
        <f t="shared" si="17"/>
        <v>1</v>
      </c>
      <c r="AW79">
        <f t="shared" si="17"/>
        <v>1</v>
      </c>
      <c r="AX79">
        <f t="shared" si="17"/>
        <v>1</v>
      </c>
    </row>
    <row r="80" spans="1:50" x14ac:dyDescent="0.2">
      <c r="A80" s="63" t="s">
        <v>1664</v>
      </c>
      <c r="B80" s="17">
        <f>IF(OR($P80="infeasible",$P80="?"),0,IF(OR(ABS($P80-$O80)&lt;0.00001,$F80=1),0,1))</f>
        <v>1</v>
      </c>
      <c r="C80" s="17">
        <f>IF($B80=0,0,IF(ABS($P80-$Y80)&lt;0.00001,0,1))</f>
        <v>1</v>
      </c>
      <c r="D80" s="17">
        <f>IF(AND(AK80&lt;&gt;"",AK80&lt;=$D$3),1,0)</f>
        <v>0</v>
      </c>
      <c r="E80" s="17"/>
      <c r="F80" s="63"/>
      <c r="G80" s="17">
        <f t="shared" si="18"/>
        <v>1</v>
      </c>
      <c r="H80" s="17"/>
      <c r="I80" s="14">
        <f>IF(AND($B80=1,$Q80&lt;=I$3,$U80&lt;=I$3),1,0)</f>
        <v>0</v>
      </c>
      <c r="J80" s="14">
        <f>IF(AND($B80=1,$Q80&lt;=J$3,$U80&lt;=J$3),1,0)</f>
        <v>0</v>
      </c>
      <c r="K80" s="14">
        <f>IF(AND($B80=1,$Q80&lt;=K$3,$U80&lt;=K$3),1,0)</f>
        <v>0</v>
      </c>
      <c r="L80" s="14">
        <f>IF(AND($B80=1,$Q80&lt;=L$3,$U80&lt;=L$3),1,0)</f>
        <v>0</v>
      </c>
      <c r="M80" s="14">
        <f>IF(AND($B80=1,$Q80&lt;=M$3,$U80&lt;=M$3),1,0)</f>
        <v>0</v>
      </c>
      <c r="N80" s="63" t="s">
        <v>1766</v>
      </c>
      <c r="O80">
        <v>-296.26789824301801</v>
      </c>
      <c r="P80" s="69">
        <v>-111</v>
      </c>
      <c r="Q80" s="65">
        <v>164547</v>
      </c>
      <c r="R80" s="65">
        <v>146</v>
      </c>
      <c r="S80" s="65">
        <v>0</v>
      </c>
      <c r="T80" s="65">
        <v>164401</v>
      </c>
      <c r="U80" s="65">
        <v>328818</v>
      </c>
      <c r="V80" s="65">
        <v>549920</v>
      </c>
      <c r="X80">
        <f>VLOOKUP($A80,cleaning_log!$A$2:$ZZ$10000,MATCH(X$4,cleaning_log!$A$2:$ZZ$2,0),0)</f>
        <v>-296.26789824301801</v>
      </c>
      <c r="Y80">
        <f>VLOOKUP($A80,cleaning_log!$A$2:$ZZ$10000,MATCH(Y$4,cleaning_log!$A$2:$ZZ$2,0),0)</f>
        <v>-291.36908538380499</v>
      </c>
      <c r="Z80">
        <f>VLOOKUP($A80,cleaning_log!$A$2:$ZZ$10000,MATCH(Z$4,cleaning_log!$A$2:$ZZ$2,0),0)</f>
        <v>-111</v>
      </c>
      <c r="AA80">
        <f>VLOOKUP($A80,cleaning_log!$A$2:$ZZ$10000,MATCH(AA$4,cleaning_log!$A$2:$ZZ$2,0),0)</f>
        <v>-111</v>
      </c>
      <c r="AC80">
        <f t="shared" si="19"/>
        <v>0</v>
      </c>
      <c r="AD80">
        <f t="shared" si="20"/>
        <v>0</v>
      </c>
      <c r="AE80">
        <f t="shared" si="21"/>
        <v>0</v>
      </c>
      <c r="AF80">
        <f t="shared" si="22"/>
        <v>0</v>
      </c>
      <c r="AG80">
        <f t="shared" si="14"/>
        <v>0</v>
      </c>
      <c r="AJ80">
        <f>VLOOKUP($A80,cleaning_log!$A$2:$ZZ$10000,MATCH(AJ$4,cleaning_log!$A$2:$ZZ$2,0),0)</f>
        <v>2344.4285709999999</v>
      </c>
      <c r="AK80">
        <f>VLOOKUP($A80,cleaning_log!$A$2:$ZZ$10000,MATCH(AK$4,cleaning_log!$A$2:$ZZ$2,0),0)</f>
        <v>2144.2857140000001</v>
      </c>
      <c r="AM80">
        <f>VLOOKUP($A80,cleaning_log!$A$2:$ZZ$10000,MATCH(AM$4,cleaning_log!$A$2:$ZZ$2,0),0)</f>
        <v>2141.46</v>
      </c>
      <c r="AN80">
        <f>VLOOKUP($A80,cleaning_log!$A$2:$ZZ$10000,MATCH(AN$4,cleaning_log!$A$2:$ZZ$2,0),0)</f>
        <v>175.67699999999999</v>
      </c>
      <c r="AP80">
        <f t="shared" si="17"/>
        <v>0</v>
      </c>
      <c r="AQ80">
        <f t="shared" si="17"/>
        <v>0</v>
      </c>
      <c r="AR80">
        <f t="shared" si="17"/>
        <v>0</v>
      </c>
      <c r="AS80">
        <f t="shared" si="17"/>
        <v>0</v>
      </c>
      <c r="AT80">
        <f t="shared" si="17"/>
        <v>1</v>
      </c>
      <c r="AU80">
        <f t="shared" si="17"/>
        <v>1</v>
      </c>
      <c r="AV80">
        <f t="shared" si="17"/>
        <v>1</v>
      </c>
      <c r="AW80">
        <f t="shared" si="17"/>
        <v>1</v>
      </c>
      <c r="AX80">
        <f t="shared" si="17"/>
        <v>1</v>
      </c>
    </row>
    <row r="81" spans="1:50" x14ac:dyDescent="0.2">
      <c r="A81" s="63" t="s">
        <v>49</v>
      </c>
      <c r="B81" s="17">
        <f>IF(OR($P81="infeasible",$P81="?"),0,IF(OR(ABS($P81-$O81)&lt;0.00001,$F81=1),0,1))</f>
        <v>1</v>
      </c>
      <c r="C81" s="17">
        <f>IF($B81=0,0,IF(ABS($P81-$Y81)&lt;0.00001,0,1))</f>
        <v>1</v>
      </c>
      <c r="D81" s="17">
        <f>IF(AND(AK81&lt;&gt;"",AK81&lt;=$D$3),1,0)</f>
        <v>0</v>
      </c>
      <c r="E81" s="17"/>
      <c r="F81" s="63"/>
      <c r="G81" s="17">
        <f t="shared" si="18"/>
        <v>1</v>
      </c>
      <c r="H81" s="17"/>
      <c r="I81" s="14">
        <f>IF(AND($B81=1,$Q81&lt;=I$3,$U81&lt;=I$3),1,0)</f>
        <v>1</v>
      </c>
      <c r="J81" s="14">
        <f>IF(AND($B81=1,$Q81&lt;=J$3,$U81&lt;=J$3),1,0)</f>
        <v>1</v>
      </c>
      <c r="K81" s="14">
        <f>IF(AND($B81=1,$Q81&lt;=K$3,$U81&lt;=K$3),1,0)</f>
        <v>1</v>
      </c>
      <c r="L81" s="14">
        <f>IF(AND($B81=1,$Q81&lt;=L$3,$U81&lt;=L$3),1,0)</f>
        <v>1</v>
      </c>
      <c r="M81" s="14">
        <f>IF(AND($B81=1,$Q81&lt;=M$3,$U81&lt;=M$3),1,0)</f>
        <v>1</v>
      </c>
      <c r="N81" s="63" t="s">
        <v>1767</v>
      </c>
      <c r="O81">
        <v>0</v>
      </c>
      <c r="P81" s="69">
        <v>1</v>
      </c>
      <c r="Q81" s="65">
        <v>74</v>
      </c>
      <c r="R81" s="65">
        <v>60</v>
      </c>
      <c r="S81" s="65">
        <v>0</v>
      </c>
      <c r="T81" s="65">
        <v>14</v>
      </c>
      <c r="U81" s="65">
        <v>7</v>
      </c>
      <c r="V81" s="65">
        <v>434</v>
      </c>
      <c r="X81">
        <f>VLOOKUP($A81,cleaning_log!$A$2:$ZZ$10000,MATCH(X$4,cleaning_log!$A$2:$ZZ$2,0),0)</f>
        <v>0</v>
      </c>
      <c r="Y81">
        <f>VLOOKUP($A81,cleaning_log!$A$2:$ZZ$10000,MATCH(Y$4,cleaning_log!$A$2:$ZZ$2,0),0)</f>
        <v>0</v>
      </c>
      <c r="Z81">
        <f>VLOOKUP($A81,cleaning_log!$A$2:$ZZ$10000,MATCH(Z$4,cleaning_log!$A$2:$ZZ$2,0),0)</f>
        <v>7.9999999999995497</v>
      </c>
      <c r="AA81">
        <f>VLOOKUP($A81,cleaning_log!$A$2:$ZZ$10000,MATCH(AA$4,cleaning_log!$A$2:$ZZ$2,0),0)</f>
        <v>7</v>
      </c>
      <c r="AC81">
        <f t="shared" si="19"/>
        <v>0</v>
      </c>
      <c r="AD81">
        <f t="shared" si="20"/>
        <v>0</v>
      </c>
      <c r="AE81">
        <f t="shared" si="21"/>
        <v>0</v>
      </c>
      <c r="AF81">
        <f t="shared" si="22"/>
        <v>0</v>
      </c>
      <c r="AG81">
        <f t="shared" si="14"/>
        <v>0</v>
      </c>
      <c r="AJ81">
        <f>VLOOKUP($A81,cleaning_log!$A$2:$ZZ$10000,MATCH(AJ$4,cleaning_log!$A$2:$ZZ$2,0),0)</f>
        <v>41407365.289999999</v>
      </c>
      <c r="AK81">
        <f>VLOOKUP($A81,cleaning_log!$A$2:$ZZ$10000,MATCH(AK$4,cleaning_log!$A$2:$ZZ$2,0),0)</f>
        <v>40659240.57</v>
      </c>
      <c r="AM81">
        <f>VLOOKUP($A81,cleaning_log!$A$2:$ZZ$10000,MATCH(AM$4,cleaning_log!$A$2:$ZZ$2,0),0)</f>
        <v>3600</v>
      </c>
      <c r="AN81">
        <f>VLOOKUP($A81,cleaning_log!$A$2:$ZZ$10000,MATCH(AN$4,cleaning_log!$A$2:$ZZ$2,0),0)</f>
        <v>3600</v>
      </c>
      <c r="AP81">
        <f t="shared" si="17"/>
        <v>0</v>
      </c>
      <c r="AQ81">
        <f t="shared" si="17"/>
        <v>0</v>
      </c>
      <c r="AR81">
        <f t="shared" si="17"/>
        <v>0</v>
      </c>
      <c r="AS81">
        <f t="shared" si="17"/>
        <v>0</v>
      </c>
      <c r="AT81">
        <f t="shared" si="17"/>
        <v>0</v>
      </c>
      <c r="AU81">
        <f t="shared" si="17"/>
        <v>0</v>
      </c>
      <c r="AV81">
        <f t="shared" si="17"/>
        <v>0</v>
      </c>
      <c r="AW81">
        <f t="shared" si="17"/>
        <v>0</v>
      </c>
      <c r="AX81">
        <f t="shared" si="17"/>
        <v>0</v>
      </c>
    </row>
    <row r="82" spans="1:50" x14ac:dyDescent="0.2">
      <c r="A82" s="63" t="s">
        <v>1665</v>
      </c>
      <c r="B82" s="17">
        <f>IF(OR($P82="infeasible",$P82="?"),0,IF(OR(ABS($P82-$O82)&lt;0.00001,$F82=1),0,1))</f>
        <v>1</v>
      </c>
      <c r="C82" s="17">
        <f>IF($B82=0,0,IF(ABS($P82-$Y82)&lt;0.00001,0,1))</f>
        <v>1</v>
      </c>
      <c r="D82" s="17">
        <f>IF(AND(AK82&lt;&gt;"",AK82&lt;=$D$3),1,0)</f>
        <v>0</v>
      </c>
      <c r="E82" s="17"/>
      <c r="F82" s="63"/>
      <c r="G82" s="17">
        <f t="shared" si="18"/>
        <v>1</v>
      </c>
      <c r="H82" s="17"/>
      <c r="I82" s="14">
        <f>IF(AND($B82=1,$Q82&lt;=I$3,$U82&lt;=I$3),1,0)</f>
        <v>1</v>
      </c>
      <c r="J82" s="14">
        <f>IF(AND($B82=1,$Q82&lt;=J$3,$U82&lt;=J$3),1,0)</f>
        <v>1</v>
      </c>
      <c r="K82" s="14">
        <f>IF(AND($B82=1,$Q82&lt;=K$3,$U82&lt;=K$3),1,0)</f>
        <v>1</v>
      </c>
      <c r="L82" s="14">
        <f>IF(AND($B82=1,$Q82&lt;=L$3,$U82&lt;=L$3),1,0)</f>
        <v>1</v>
      </c>
      <c r="M82" s="14">
        <f>IF(AND($B82=1,$Q82&lt;=M$3,$U82&lt;=M$3),1,0)</f>
        <v>1</v>
      </c>
      <c r="N82" s="63" t="s">
        <v>1766</v>
      </c>
      <c r="O82">
        <v>0</v>
      </c>
      <c r="P82" s="69">
        <v>1</v>
      </c>
      <c r="Q82" s="65">
        <v>34</v>
      </c>
      <c r="R82" s="65">
        <v>30</v>
      </c>
      <c r="S82" s="65">
        <v>0</v>
      </c>
      <c r="T82" s="65">
        <v>4</v>
      </c>
      <c r="U82" s="65">
        <v>4</v>
      </c>
      <c r="V82" s="65">
        <v>123</v>
      </c>
      <c r="X82">
        <f>VLOOKUP($A82,cleaning_log!$A$2:$ZZ$10000,MATCH(X$4,cleaning_log!$A$2:$ZZ$2,0),0)</f>
        <v>0</v>
      </c>
      <c r="Y82">
        <f>VLOOKUP($A82,cleaning_log!$A$2:$ZZ$10000,MATCH(Y$4,cleaning_log!$A$2:$ZZ$2,0),0)</f>
        <v>0</v>
      </c>
      <c r="Z82">
        <f>VLOOKUP($A82,cleaning_log!$A$2:$ZZ$10000,MATCH(Z$4,cleaning_log!$A$2:$ZZ$2,0),0)</f>
        <v>0.999999999999999</v>
      </c>
      <c r="AA82">
        <f>VLOOKUP($A82,cleaning_log!$A$2:$ZZ$10000,MATCH(AA$4,cleaning_log!$A$2:$ZZ$2,0),0)</f>
        <v>0.999999999999999</v>
      </c>
      <c r="AC82">
        <f t="shared" si="19"/>
        <v>0</v>
      </c>
      <c r="AD82">
        <f t="shared" si="20"/>
        <v>0</v>
      </c>
      <c r="AE82">
        <f t="shared" si="21"/>
        <v>0</v>
      </c>
      <c r="AF82">
        <f t="shared" si="22"/>
        <v>0</v>
      </c>
      <c r="AG82">
        <f t="shared" si="14"/>
        <v>0</v>
      </c>
      <c r="AJ82">
        <f>VLOOKUP($A82,cleaning_log!$A$2:$ZZ$10000,MATCH(AJ$4,cleaning_log!$A$2:$ZZ$2,0),0)</f>
        <v>328499.28570000001</v>
      </c>
      <c r="AK82">
        <f>VLOOKUP($A82,cleaning_log!$A$2:$ZZ$10000,MATCH(AK$4,cleaning_log!$A$2:$ZZ$2,0),0)</f>
        <v>328499.28570000001</v>
      </c>
      <c r="AM82">
        <f>VLOOKUP($A82,cleaning_log!$A$2:$ZZ$10000,MATCH(AM$4,cleaning_log!$A$2:$ZZ$2,0),0)</f>
        <v>8.016</v>
      </c>
      <c r="AN82">
        <f>VLOOKUP($A82,cleaning_log!$A$2:$ZZ$10000,MATCH(AN$4,cleaning_log!$A$2:$ZZ$2,0),0)</f>
        <v>8.2479999999999993</v>
      </c>
      <c r="AP82">
        <f t="shared" si="17"/>
        <v>0</v>
      </c>
      <c r="AQ82">
        <f t="shared" si="17"/>
        <v>1</v>
      </c>
      <c r="AR82">
        <f t="shared" si="17"/>
        <v>1</v>
      </c>
      <c r="AS82">
        <f t="shared" si="17"/>
        <v>1</v>
      </c>
      <c r="AT82">
        <f t="shared" si="17"/>
        <v>1</v>
      </c>
      <c r="AU82">
        <f t="shared" si="17"/>
        <v>1</v>
      </c>
      <c r="AV82">
        <f t="shared" si="17"/>
        <v>1</v>
      </c>
      <c r="AW82">
        <f t="shared" si="17"/>
        <v>1</v>
      </c>
      <c r="AX82">
        <f t="shared" si="17"/>
        <v>1</v>
      </c>
    </row>
    <row r="83" spans="1:50" x14ac:dyDescent="0.2">
      <c r="A83" s="63" t="s">
        <v>1666</v>
      </c>
      <c r="B83" s="17">
        <f>IF(OR($P83="infeasible",$P83="?"),0,IF(OR(ABS($P83-$O83)&lt;0.00001,$F83=1),0,1))</f>
        <v>1</v>
      </c>
      <c r="C83" s="17">
        <f>IF($B83=0,0,IF(ABS($P83-$Y83)&lt;0.00001,0,1))</f>
        <v>1</v>
      </c>
      <c r="D83" s="17">
        <f>IF(AND(AK83&lt;&gt;"",AK83&lt;=$D$3),1,0)</f>
        <v>0</v>
      </c>
      <c r="E83" s="17"/>
      <c r="F83" s="63"/>
      <c r="G83" s="17">
        <f t="shared" si="18"/>
        <v>1</v>
      </c>
      <c r="H83" s="17"/>
      <c r="I83" s="14">
        <f>IF(AND($B83=1,$Q83&lt;=I$3,$U83&lt;=I$3),1,0)</f>
        <v>1</v>
      </c>
      <c r="J83" s="14">
        <f>IF(AND($B83=1,$Q83&lt;=J$3,$U83&lt;=J$3),1,0)</f>
        <v>1</v>
      </c>
      <c r="K83" s="14">
        <f>IF(AND($B83=1,$Q83&lt;=K$3,$U83&lt;=K$3),1,0)</f>
        <v>1</v>
      </c>
      <c r="L83" s="14">
        <f>IF(AND($B83=1,$Q83&lt;=L$3,$U83&lt;=L$3),1,0)</f>
        <v>1</v>
      </c>
      <c r="M83" s="14">
        <f>IF(AND($B83=1,$Q83&lt;=M$3,$U83&lt;=M$3),1,0)</f>
        <v>1</v>
      </c>
      <c r="N83" s="63" t="s">
        <v>1766</v>
      </c>
      <c r="O83">
        <v>10482.7952803312</v>
      </c>
      <c r="P83" s="70">
        <v>11801.185719999999</v>
      </c>
      <c r="Q83" s="65">
        <v>151</v>
      </c>
      <c r="R83" s="65">
        <v>150</v>
      </c>
      <c r="S83" s="65">
        <v>0</v>
      </c>
      <c r="T83" s="65">
        <v>1</v>
      </c>
      <c r="U83" s="65">
        <v>13</v>
      </c>
      <c r="V83" s="65">
        <v>1706</v>
      </c>
      <c r="X83">
        <f>VLOOKUP($A83,cleaning_log!$A$2:$ZZ$10000,MATCH(X$4,cleaning_log!$A$2:$ZZ$2,0),0)</f>
        <v>10482.7952803312</v>
      </c>
      <c r="Y83">
        <f>VLOOKUP($A83,cleaning_log!$A$2:$ZZ$10000,MATCH(Y$4,cleaning_log!$A$2:$ZZ$2,0),0)</f>
        <v>10482.7952803312</v>
      </c>
      <c r="Z83">
        <f>VLOOKUP($A83,cleaning_log!$A$2:$ZZ$10000,MATCH(Z$4,cleaning_log!$A$2:$ZZ$2,0),0)</f>
        <v>11801.185729000001</v>
      </c>
      <c r="AA83">
        <f>VLOOKUP($A83,cleaning_log!$A$2:$ZZ$10000,MATCH(AA$4,cleaning_log!$A$2:$ZZ$2,0),0)</f>
        <v>11801.185729000001</v>
      </c>
      <c r="AC83">
        <f t="shared" si="19"/>
        <v>0</v>
      </c>
      <c r="AD83">
        <f t="shared" si="20"/>
        <v>0</v>
      </c>
      <c r="AE83">
        <f t="shared" si="21"/>
        <v>0</v>
      </c>
      <c r="AF83">
        <f t="shared" si="22"/>
        <v>0</v>
      </c>
      <c r="AG83">
        <f t="shared" si="14"/>
        <v>0</v>
      </c>
      <c r="AJ83">
        <f>VLOOKUP($A83,cleaning_log!$A$2:$ZZ$10000,MATCH(AJ$4,cleaning_log!$A$2:$ZZ$2,0),0)</f>
        <v>3185824.1430000002</v>
      </c>
      <c r="AK83">
        <f>VLOOKUP($A83,cleaning_log!$A$2:$ZZ$10000,MATCH(AK$4,cleaning_log!$A$2:$ZZ$2,0),0)</f>
        <v>2943952.429</v>
      </c>
      <c r="AM83">
        <f>VLOOKUP($A83,cleaning_log!$A$2:$ZZ$10000,MATCH(AM$4,cleaning_log!$A$2:$ZZ$2,0),0)</f>
        <v>782.86500000000001</v>
      </c>
      <c r="AN83">
        <f>VLOOKUP($A83,cleaning_log!$A$2:$ZZ$10000,MATCH(AN$4,cleaning_log!$A$2:$ZZ$2,0),0)</f>
        <v>564.91800000000001</v>
      </c>
      <c r="AP83">
        <f t="shared" si="17"/>
        <v>0</v>
      </c>
      <c r="AQ83">
        <f t="shared" si="17"/>
        <v>0</v>
      </c>
      <c r="AR83">
        <f t="shared" si="17"/>
        <v>0</v>
      </c>
      <c r="AS83">
        <f t="shared" si="17"/>
        <v>0</v>
      </c>
      <c r="AT83">
        <f t="shared" si="17"/>
        <v>0</v>
      </c>
      <c r="AU83">
        <f t="shared" si="17"/>
        <v>1</v>
      </c>
      <c r="AV83">
        <f t="shared" si="17"/>
        <v>1</v>
      </c>
      <c r="AW83">
        <f t="shared" si="17"/>
        <v>1</v>
      </c>
      <c r="AX83">
        <f t="shared" si="17"/>
        <v>1</v>
      </c>
    </row>
    <row r="84" spans="1:50" x14ac:dyDescent="0.2">
      <c r="A84" s="63" t="s">
        <v>1667</v>
      </c>
      <c r="B84" s="17">
        <f>IF(OR($P84="infeasible",$P84="?"),0,IF(OR(ABS($P84-$O84)&lt;0.00001,$F84=1),0,1))</f>
        <v>1</v>
      </c>
      <c r="C84" s="17">
        <f>IF($B84=0,0,IF(ABS($P84-$Y84)&lt;0.00001,0,1))</f>
        <v>1</v>
      </c>
      <c r="D84" s="17">
        <f>IF(AND(AK84&lt;&gt;"",AK84&lt;=$D$3),1,0)</f>
        <v>0</v>
      </c>
      <c r="E84" s="17"/>
      <c r="F84" s="63"/>
      <c r="G84" s="17">
        <f t="shared" si="18"/>
        <v>1</v>
      </c>
      <c r="H84" s="17"/>
      <c r="I84" s="14">
        <f>IF(AND($B84=1,$Q84&lt;=I$3,$U84&lt;=I$3),1,0)</f>
        <v>1</v>
      </c>
      <c r="J84" s="14">
        <f>IF(AND($B84=1,$Q84&lt;=J$3,$U84&lt;=J$3),1,0)</f>
        <v>1</v>
      </c>
      <c r="K84" s="14">
        <f>IF(AND($B84=1,$Q84&lt;=K$3,$U84&lt;=K$3),1,0)</f>
        <v>1</v>
      </c>
      <c r="L84" s="14">
        <f>IF(AND($B84=1,$Q84&lt;=L$3,$U84&lt;=L$3),1,0)</f>
        <v>1</v>
      </c>
      <c r="M84" s="14">
        <f>IF(AND($B84=1,$Q84&lt;=M$3,$U84&lt;=M$3),1,0)</f>
        <v>1</v>
      </c>
      <c r="N84" s="63" t="s">
        <v>1766</v>
      </c>
      <c r="O84">
        <v>38893.9036405226</v>
      </c>
      <c r="P84" s="70">
        <v>40005.05399</v>
      </c>
      <c r="Q84" s="65">
        <v>151</v>
      </c>
      <c r="R84" s="65">
        <v>150</v>
      </c>
      <c r="S84" s="65">
        <v>0</v>
      </c>
      <c r="T84" s="65">
        <v>1</v>
      </c>
      <c r="U84" s="65">
        <v>12</v>
      </c>
      <c r="V84" s="65">
        <v>1640</v>
      </c>
      <c r="X84">
        <f>VLOOKUP($A84,cleaning_log!$A$2:$ZZ$10000,MATCH(X$4,cleaning_log!$A$2:$ZZ$2,0),0)</f>
        <v>38893.9036405226</v>
      </c>
      <c r="Y84">
        <f>VLOOKUP($A84,cleaning_log!$A$2:$ZZ$10000,MATCH(Y$4,cleaning_log!$A$2:$ZZ$2,0),0)</f>
        <v>38893.9036405226</v>
      </c>
      <c r="Z84">
        <f>VLOOKUP($A84,cleaning_log!$A$2:$ZZ$10000,MATCH(Z$4,cleaning_log!$A$2:$ZZ$2,0),0)</f>
        <v>40005.054141999899</v>
      </c>
      <c r="AA84">
        <f>VLOOKUP($A84,cleaning_log!$A$2:$ZZ$10000,MATCH(AA$4,cleaning_log!$A$2:$ZZ$2,0),0)</f>
        <v>40005.054141999899</v>
      </c>
      <c r="AC84">
        <f t="shared" si="19"/>
        <v>0</v>
      </c>
      <c r="AD84">
        <f t="shared" si="20"/>
        <v>0</v>
      </c>
      <c r="AE84">
        <f t="shared" si="21"/>
        <v>0</v>
      </c>
      <c r="AF84">
        <f t="shared" si="22"/>
        <v>0</v>
      </c>
      <c r="AG84">
        <f t="shared" si="14"/>
        <v>0</v>
      </c>
      <c r="AJ84">
        <f>VLOOKUP($A84,cleaning_log!$A$2:$ZZ$10000,MATCH(AJ$4,cleaning_log!$A$2:$ZZ$2,0),0)</f>
        <v>296715</v>
      </c>
      <c r="AK84">
        <f>VLOOKUP($A84,cleaning_log!$A$2:$ZZ$10000,MATCH(AK$4,cleaning_log!$A$2:$ZZ$2,0),0)</f>
        <v>255281.14290000001</v>
      </c>
      <c r="AM84">
        <f>VLOOKUP($A84,cleaning_log!$A$2:$ZZ$10000,MATCH(AM$4,cleaning_log!$A$2:$ZZ$2,0),0)</f>
        <v>75.244</v>
      </c>
      <c r="AN84">
        <f>VLOOKUP($A84,cleaning_log!$A$2:$ZZ$10000,MATCH(AN$4,cleaning_log!$A$2:$ZZ$2,0),0)</f>
        <v>45.423000000000002</v>
      </c>
      <c r="AP84">
        <f t="shared" si="17"/>
        <v>0</v>
      </c>
      <c r="AQ84">
        <f t="shared" si="17"/>
        <v>0</v>
      </c>
      <c r="AR84">
        <f t="shared" si="17"/>
        <v>1</v>
      </c>
      <c r="AS84">
        <f t="shared" si="17"/>
        <v>1</v>
      </c>
      <c r="AT84">
        <f t="shared" si="17"/>
        <v>1</v>
      </c>
      <c r="AU84">
        <f t="shared" si="17"/>
        <v>1</v>
      </c>
      <c r="AV84">
        <f t="shared" si="17"/>
        <v>1</v>
      </c>
      <c r="AW84">
        <f t="shared" si="17"/>
        <v>1</v>
      </c>
      <c r="AX84">
        <f t="shared" si="17"/>
        <v>1</v>
      </c>
    </row>
    <row r="85" spans="1:50" x14ac:dyDescent="0.2">
      <c r="A85" s="63" t="s">
        <v>301</v>
      </c>
      <c r="B85" s="17">
        <f>IF(OR($P85="infeasible",$P85="?"),0,IF(OR(ABS($P85-$O85)&lt;0.00001,$F85=1),0,1))</f>
        <v>1</v>
      </c>
      <c r="C85" s="17">
        <f>IF($B85=0,0,IF(ABS($P85-$Y85)&lt;0.00001,0,1))</f>
        <v>1</v>
      </c>
      <c r="D85" s="17">
        <f>IF(AND(AK85&lt;&gt;"",AK85&lt;=$D$3),1,0)</f>
        <v>0</v>
      </c>
      <c r="E85" s="17"/>
      <c r="F85" s="63"/>
      <c r="G85" s="17">
        <f t="shared" si="18"/>
        <v>1</v>
      </c>
      <c r="H85" s="17"/>
      <c r="I85" s="14">
        <f>IF(AND($B85=1,$Q85&lt;=I$3,$U85&lt;=I$3),1,0)</f>
        <v>0</v>
      </c>
      <c r="J85" s="14">
        <f>IF(AND($B85=1,$Q85&lt;=J$3,$U85&lt;=J$3),1,0)</f>
        <v>0</v>
      </c>
      <c r="K85" s="14">
        <f>IF(AND($B85=1,$Q85&lt;=K$3,$U85&lt;=K$3),1,0)</f>
        <v>0</v>
      </c>
      <c r="L85" s="14">
        <f>IF(AND($B85=1,$Q85&lt;=L$3,$U85&lt;=L$3),1,0)</f>
        <v>1</v>
      </c>
      <c r="M85" s="14">
        <f>IF(AND($B85=1,$Q85&lt;=M$3,$U85&lt;=M$3),1,0)</f>
        <v>1</v>
      </c>
      <c r="N85" s="63" t="s">
        <v>1766</v>
      </c>
      <c r="O85">
        <v>608.84433962264097</v>
      </c>
      <c r="P85" s="69">
        <v>11689</v>
      </c>
      <c r="Q85" s="65">
        <v>3040</v>
      </c>
      <c r="R85" s="65">
        <v>1520</v>
      </c>
      <c r="S85" s="65">
        <v>0</v>
      </c>
      <c r="T85" s="65">
        <v>1520</v>
      </c>
      <c r="U85" s="65">
        <v>1920</v>
      </c>
      <c r="V85" s="65">
        <v>6080</v>
      </c>
      <c r="X85">
        <f>VLOOKUP($A85,cleaning_log!$A$2:$ZZ$10000,MATCH(X$4,cleaning_log!$A$2:$ZZ$2,0),0)</f>
        <v>608.84433962264097</v>
      </c>
      <c r="Y85">
        <f>VLOOKUP($A85,cleaning_log!$A$2:$ZZ$10000,MATCH(Y$4,cleaning_log!$A$2:$ZZ$2,0),0)</f>
        <v>608.84433962264097</v>
      </c>
      <c r="Z85">
        <f>VLOOKUP($A85,cleaning_log!$A$2:$ZZ$10000,MATCH(Z$4,cleaning_log!$A$2:$ZZ$2,0),0)</f>
        <v>11689</v>
      </c>
      <c r="AA85">
        <f>VLOOKUP($A85,cleaning_log!$A$2:$ZZ$10000,MATCH(AA$4,cleaning_log!$A$2:$ZZ$2,0),0)</f>
        <v>11689</v>
      </c>
      <c r="AC85">
        <f t="shared" si="19"/>
        <v>0</v>
      </c>
      <c r="AD85">
        <f t="shared" si="20"/>
        <v>0</v>
      </c>
      <c r="AE85">
        <f t="shared" si="21"/>
        <v>0</v>
      </c>
      <c r="AF85">
        <f t="shared" si="22"/>
        <v>0</v>
      </c>
      <c r="AG85">
        <f t="shared" si="14"/>
        <v>0</v>
      </c>
      <c r="AJ85">
        <f>VLOOKUP($A85,cleaning_log!$A$2:$ZZ$10000,MATCH(AJ$4,cleaning_log!$A$2:$ZZ$2,0),0)</f>
        <v>649.85714289999999</v>
      </c>
      <c r="AK85">
        <f>VLOOKUP($A85,cleaning_log!$A$2:$ZZ$10000,MATCH(AK$4,cleaning_log!$A$2:$ZZ$2,0),0)</f>
        <v>679.2857143</v>
      </c>
      <c r="AM85">
        <f>VLOOKUP($A85,cleaning_log!$A$2:$ZZ$10000,MATCH(AM$4,cleaning_log!$A$2:$ZZ$2,0),0)</f>
        <v>10.333</v>
      </c>
      <c r="AN85">
        <f>VLOOKUP($A85,cleaning_log!$A$2:$ZZ$10000,MATCH(AN$4,cleaning_log!$A$2:$ZZ$2,0),0)</f>
        <v>7.6509999999999998</v>
      </c>
      <c r="AP85">
        <f t="shared" ref="AP85:AX100" si="23">IF($AN85&lt;=AP$3+0.001,1,0)</f>
        <v>0</v>
      </c>
      <c r="AQ85">
        <f t="shared" si="23"/>
        <v>1</v>
      </c>
      <c r="AR85">
        <f t="shared" si="23"/>
        <v>1</v>
      </c>
      <c r="AS85">
        <f t="shared" si="23"/>
        <v>1</v>
      </c>
      <c r="AT85">
        <f t="shared" si="23"/>
        <v>1</v>
      </c>
      <c r="AU85">
        <f t="shared" si="23"/>
        <v>1</v>
      </c>
      <c r="AV85">
        <f t="shared" si="23"/>
        <v>1</v>
      </c>
      <c r="AW85">
        <f t="shared" si="23"/>
        <v>1</v>
      </c>
      <c r="AX85">
        <f t="shared" si="23"/>
        <v>1</v>
      </c>
    </row>
    <row r="86" spans="1:50" x14ac:dyDescent="0.2">
      <c r="A86" s="63" t="s">
        <v>302</v>
      </c>
      <c r="B86" s="17">
        <f>IF(OR($P86="infeasible",$P86="?"),0,IF(OR(ABS($P86-$O86)&lt;0.00001,$F86=1),0,1))</f>
        <v>1</v>
      </c>
      <c r="C86" s="17">
        <f>IF($B86=0,0,IF(ABS($P86-$Y86)&lt;0.00001,0,1))</f>
        <v>1</v>
      </c>
      <c r="D86" s="17">
        <f>IF(AND(AK86&lt;&gt;"",AK86&lt;=$D$3),1,0)</f>
        <v>0</v>
      </c>
      <c r="E86" s="17"/>
      <c r="F86" s="63"/>
      <c r="G86" s="17">
        <f t="shared" si="18"/>
        <v>1</v>
      </c>
      <c r="H86" s="17"/>
      <c r="I86" s="14">
        <f>IF(AND($B86=1,$Q86&lt;=I$3,$U86&lt;=I$3),1,0)</f>
        <v>0</v>
      </c>
      <c r="J86" s="14">
        <f>IF(AND($B86=1,$Q86&lt;=J$3,$U86&lt;=J$3),1,0)</f>
        <v>0</v>
      </c>
      <c r="K86" s="14">
        <f>IF(AND($B86=1,$Q86&lt;=K$3,$U86&lt;=K$3),1,0)</f>
        <v>0</v>
      </c>
      <c r="L86" s="14">
        <f>IF(AND($B86=1,$Q86&lt;=L$3,$U86&lt;=L$3),1,0)</f>
        <v>1</v>
      </c>
      <c r="M86" s="14">
        <f>IF(AND($B86=1,$Q86&lt;=M$3,$U86&lt;=M$3),1,0)</f>
        <v>1</v>
      </c>
      <c r="N86" s="63" t="s">
        <v>1766</v>
      </c>
      <c r="O86">
        <v>193774.75370662101</v>
      </c>
      <c r="P86" s="69">
        <v>211913</v>
      </c>
      <c r="Q86" s="65">
        <v>1747</v>
      </c>
      <c r="R86" s="65">
        <v>1745</v>
      </c>
      <c r="S86" s="65">
        <v>0</v>
      </c>
      <c r="T86" s="65">
        <v>2</v>
      </c>
      <c r="U86" s="65">
        <v>2107</v>
      </c>
      <c r="V86" s="65">
        <v>8088</v>
      </c>
      <c r="X86">
        <f>VLOOKUP($A86,cleaning_log!$A$2:$ZZ$10000,MATCH(X$4,cleaning_log!$A$2:$ZZ$2,0),0)</f>
        <v>193774.75370662101</v>
      </c>
      <c r="Y86">
        <f>VLOOKUP($A86,cleaning_log!$A$2:$ZZ$10000,MATCH(Y$4,cleaning_log!$A$2:$ZZ$2,0),0)</f>
        <v>193774.753706622</v>
      </c>
      <c r="Z86">
        <f>VLOOKUP($A86,cleaning_log!$A$2:$ZZ$10000,MATCH(Z$4,cleaning_log!$A$2:$ZZ$2,0),0)</f>
        <v>211913</v>
      </c>
      <c r="AA86">
        <f>VLOOKUP($A86,cleaning_log!$A$2:$ZZ$10000,MATCH(AA$4,cleaning_log!$A$2:$ZZ$2,0),0)</f>
        <v>211913</v>
      </c>
      <c r="AC86">
        <f t="shared" si="19"/>
        <v>0</v>
      </c>
      <c r="AD86">
        <f t="shared" si="20"/>
        <v>0</v>
      </c>
      <c r="AE86">
        <f t="shared" si="21"/>
        <v>0</v>
      </c>
      <c r="AF86">
        <f t="shared" si="22"/>
        <v>0</v>
      </c>
      <c r="AG86">
        <f t="shared" si="14"/>
        <v>0</v>
      </c>
      <c r="AJ86">
        <f>VLOOKUP($A86,cleaning_log!$A$2:$ZZ$10000,MATCH(AJ$4,cleaning_log!$A$2:$ZZ$2,0),0)</f>
        <v>26898.71429</v>
      </c>
      <c r="AK86">
        <f>VLOOKUP($A86,cleaning_log!$A$2:$ZZ$10000,MATCH(AK$4,cleaning_log!$A$2:$ZZ$2,0),0)</f>
        <v>16293.85714</v>
      </c>
      <c r="AM86">
        <f>VLOOKUP($A86,cleaning_log!$A$2:$ZZ$10000,MATCH(AM$4,cleaning_log!$A$2:$ZZ$2,0),0)</f>
        <v>139.56299999999999</v>
      </c>
      <c r="AN86">
        <f>VLOOKUP($A86,cleaning_log!$A$2:$ZZ$10000,MATCH(AN$4,cleaning_log!$A$2:$ZZ$2,0),0)</f>
        <v>57.406999999999996</v>
      </c>
      <c r="AP86">
        <f t="shared" si="23"/>
        <v>0</v>
      </c>
      <c r="AQ86">
        <f t="shared" si="23"/>
        <v>0</v>
      </c>
      <c r="AR86">
        <f t="shared" si="23"/>
        <v>1</v>
      </c>
      <c r="AS86">
        <f t="shared" si="23"/>
        <v>1</v>
      </c>
      <c r="AT86">
        <f t="shared" si="23"/>
        <v>1</v>
      </c>
      <c r="AU86">
        <f t="shared" si="23"/>
        <v>1</v>
      </c>
      <c r="AV86">
        <f t="shared" si="23"/>
        <v>1</v>
      </c>
      <c r="AW86">
        <f t="shared" si="23"/>
        <v>1</v>
      </c>
      <c r="AX86">
        <f t="shared" si="23"/>
        <v>1</v>
      </c>
    </row>
    <row r="87" spans="1:50" x14ac:dyDescent="0.2">
      <c r="A87" s="63" t="s">
        <v>1668</v>
      </c>
      <c r="B87" s="17">
        <f>IF(OR($P87="infeasible",$P87="?"),0,IF(OR(ABS($P87-$O87)&lt;0.00001,$F87=1),0,1))</f>
        <v>1</v>
      </c>
      <c r="C87" s="17">
        <f>IF($B87=0,0,IF(ABS($P87-$Y87)&lt;0.00001,0,1))</f>
        <v>1</v>
      </c>
      <c r="D87" s="17">
        <f>IF(AND(AK87&lt;&gt;"",AK87&lt;=$D$3),1,0)</f>
        <v>0</v>
      </c>
      <c r="E87" s="17"/>
      <c r="F87" s="63"/>
      <c r="G87" s="17">
        <f t="shared" si="18"/>
        <v>1</v>
      </c>
      <c r="H87" s="17"/>
      <c r="I87" s="14">
        <f>IF(AND($B87=1,$Q87&lt;=I$3,$U87&lt;=I$3),1,0)</f>
        <v>1</v>
      </c>
      <c r="J87" s="14">
        <f>IF(AND($B87=1,$Q87&lt;=J$3,$U87&lt;=J$3),1,0)</f>
        <v>1</v>
      </c>
      <c r="K87" s="14">
        <f>IF(AND($B87=1,$Q87&lt;=K$3,$U87&lt;=K$3),1,0)</f>
        <v>1</v>
      </c>
      <c r="L87" s="14">
        <f>IF(AND($B87=1,$Q87&lt;=L$3,$U87&lt;=L$3),1,0)</f>
        <v>1</v>
      </c>
      <c r="M87" s="14">
        <f>IF(AND($B87=1,$Q87&lt;=M$3,$U87&lt;=M$3),1,0)</f>
        <v>1</v>
      </c>
      <c r="N87" s="63" t="s">
        <v>1766</v>
      </c>
      <c r="O87">
        <v>-61651.227097533098</v>
      </c>
      <c r="P87" s="69">
        <v>-52301</v>
      </c>
      <c r="Q87" s="65">
        <v>270</v>
      </c>
      <c r="R87" s="65">
        <v>75</v>
      </c>
      <c r="S87" s="65">
        <v>175</v>
      </c>
      <c r="T87" s="65">
        <v>20</v>
      </c>
      <c r="U87" s="65">
        <v>195</v>
      </c>
      <c r="V87" s="65">
        <v>9270</v>
      </c>
      <c r="X87">
        <f>VLOOKUP($A87,cleaning_log!$A$2:$ZZ$10000,MATCH(X$4,cleaning_log!$A$2:$ZZ$2,0),0)</f>
        <v>-61651.227097533098</v>
      </c>
      <c r="Y87">
        <f>VLOOKUP($A87,cleaning_log!$A$2:$ZZ$10000,MATCH(Y$4,cleaning_log!$A$2:$ZZ$2,0),0)</f>
        <v>-61651.227097533098</v>
      </c>
      <c r="Z87">
        <f>VLOOKUP($A87,cleaning_log!$A$2:$ZZ$10000,MATCH(Z$4,cleaning_log!$A$2:$ZZ$2,0),0)</f>
        <v>-52301</v>
      </c>
      <c r="AA87">
        <f>VLOOKUP($A87,cleaning_log!$A$2:$ZZ$10000,MATCH(AA$4,cleaning_log!$A$2:$ZZ$2,0),0)</f>
        <v>-52301</v>
      </c>
      <c r="AC87">
        <f t="shared" si="19"/>
        <v>0</v>
      </c>
      <c r="AD87">
        <f t="shared" si="20"/>
        <v>0</v>
      </c>
      <c r="AE87">
        <f t="shared" si="21"/>
        <v>0</v>
      </c>
      <c r="AF87">
        <f t="shared" si="22"/>
        <v>0</v>
      </c>
      <c r="AG87">
        <f t="shared" si="14"/>
        <v>0</v>
      </c>
      <c r="AJ87">
        <f>VLOOKUP($A87,cleaning_log!$A$2:$ZZ$10000,MATCH(AJ$4,cleaning_log!$A$2:$ZZ$2,0),0)</f>
        <v>17963</v>
      </c>
      <c r="AK87">
        <f>VLOOKUP($A87,cleaning_log!$A$2:$ZZ$10000,MATCH(AK$4,cleaning_log!$A$2:$ZZ$2,0),0)</f>
        <v>19105</v>
      </c>
      <c r="AM87">
        <f>VLOOKUP($A87,cleaning_log!$A$2:$ZZ$10000,MATCH(AM$4,cleaning_log!$A$2:$ZZ$2,0),0)</f>
        <v>14.509</v>
      </c>
      <c r="AN87">
        <f>VLOOKUP($A87,cleaning_log!$A$2:$ZZ$10000,MATCH(AN$4,cleaning_log!$A$2:$ZZ$2,0),0)</f>
        <v>10.266</v>
      </c>
      <c r="AP87">
        <f t="shared" si="23"/>
        <v>0</v>
      </c>
      <c r="AQ87">
        <f t="shared" si="23"/>
        <v>0</v>
      </c>
      <c r="AR87">
        <f t="shared" si="23"/>
        <v>1</v>
      </c>
      <c r="AS87">
        <f t="shared" si="23"/>
        <v>1</v>
      </c>
      <c r="AT87">
        <f t="shared" si="23"/>
        <v>1</v>
      </c>
      <c r="AU87">
        <f t="shared" si="23"/>
        <v>1</v>
      </c>
      <c r="AV87">
        <f t="shared" si="23"/>
        <v>1</v>
      </c>
      <c r="AW87">
        <f t="shared" si="23"/>
        <v>1</v>
      </c>
      <c r="AX87">
        <f t="shared" si="23"/>
        <v>1</v>
      </c>
    </row>
    <row r="88" spans="1:50" x14ac:dyDescent="0.2">
      <c r="A88" s="63" t="s">
        <v>1669</v>
      </c>
      <c r="B88" s="17">
        <f>IF(OR($P88="infeasible",$P88="?"),0,IF(OR(ABS($P88-$O88)&lt;0.00001,$F88=1),0,1))</f>
        <v>1</v>
      </c>
      <c r="C88" s="17">
        <f>IF($B88=0,0,IF(ABS($P88-$Y88)&lt;0.00001,0,1))</f>
        <v>1</v>
      </c>
      <c r="D88" s="17">
        <f>IF(AND(AK88&lt;&gt;"",AK88&lt;=$D$3),1,0)</f>
        <v>0</v>
      </c>
      <c r="E88" s="17"/>
      <c r="F88" s="63"/>
      <c r="G88" s="17">
        <f t="shared" si="18"/>
        <v>1</v>
      </c>
      <c r="H88" s="17"/>
      <c r="I88" s="14">
        <f>IF(AND($B88=1,$Q88&lt;=I$3,$U88&lt;=I$3),1,0)</f>
        <v>0</v>
      </c>
      <c r="J88" s="14">
        <f>IF(AND($B88=1,$Q88&lt;=J$3,$U88&lt;=J$3),1,0)</f>
        <v>0</v>
      </c>
      <c r="K88" s="14">
        <f>IF(AND($B88=1,$Q88&lt;=K$3,$U88&lt;=K$3),1,0)</f>
        <v>0</v>
      </c>
      <c r="L88" s="14">
        <f>IF(AND($B88=1,$Q88&lt;=L$3,$U88&lt;=L$3),1,0)</f>
        <v>0</v>
      </c>
      <c r="M88" s="14">
        <f>IF(AND($B88=1,$Q88&lt;=M$3,$U88&lt;=M$3),1,0)</f>
        <v>1</v>
      </c>
      <c r="N88" s="63" t="s">
        <v>1766</v>
      </c>
      <c r="O88">
        <v>205532.322265077</v>
      </c>
      <c r="P88" s="70">
        <v>326481.14282799</v>
      </c>
      <c r="Q88" s="65">
        <v>2688</v>
      </c>
      <c r="R88" s="65">
        <v>840</v>
      </c>
      <c r="S88" s="65">
        <v>0</v>
      </c>
      <c r="T88" s="65">
        <v>1848</v>
      </c>
      <c r="U88" s="65">
        <v>5628</v>
      </c>
      <c r="V88" s="65">
        <v>14604</v>
      </c>
      <c r="X88">
        <f>VLOOKUP($A88,cleaning_log!$A$2:$ZZ$10000,MATCH(X$4,cleaning_log!$A$2:$ZZ$2,0),0)</f>
        <v>205532.322265077</v>
      </c>
      <c r="Y88">
        <f>VLOOKUP($A88,cleaning_log!$A$2:$ZZ$10000,MATCH(Y$4,cleaning_log!$A$2:$ZZ$2,0),0)</f>
        <v>215658.671654151</v>
      </c>
      <c r="Z88">
        <f>VLOOKUP($A88,cleaning_log!$A$2:$ZZ$10000,MATCH(Z$4,cleaning_log!$A$2:$ZZ$2,0),0)</f>
        <v>1E+100</v>
      </c>
      <c r="AA88">
        <f>VLOOKUP($A88,cleaning_log!$A$2:$ZZ$10000,MATCH(AA$4,cleaning_log!$A$2:$ZZ$2,0),0)</f>
        <v>335031.57138848503</v>
      </c>
      <c r="AC88">
        <f t="shared" si="19"/>
        <v>0</v>
      </c>
      <c r="AD88">
        <f t="shared" si="20"/>
        <v>0</v>
      </c>
      <c r="AE88">
        <f t="shared" si="21"/>
        <v>0</v>
      </c>
      <c r="AF88">
        <f t="shared" si="22"/>
        <v>0</v>
      </c>
      <c r="AG88">
        <f t="shared" si="14"/>
        <v>0</v>
      </c>
      <c r="AJ88">
        <f>VLOOKUP($A88,cleaning_log!$A$2:$ZZ$10000,MATCH(AJ$4,cleaning_log!$A$2:$ZZ$2,0),0)</f>
        <v>620273.57140000002</v>
      </c>
      <c r="AK88">
        <f>VLOOKUP($A88,cleaning_log!$A$2:$ZZ$10000,MATCH(AK$4,cleaning_log!$A$2:$ZZ$2,0),0)</f>
        <v>699913.42859999998</v>
      </c>
      <c r="AM88">
        <f>VLOOKUP($A88,cleaning_log!$A$2:$ZZ$10000,MATCH(AM$4,cleaning_log!$A$2:$ZZ$2,0),0)</f>
        <v>3600</v>
      </c>
      <c r="AN88">
        <f>VLOOKUP($A88,cleaning_log!$A$2:$ZZ$10000,MATCH(AN$4,cleaning_log!$A$2:$ZZ$2,0),0)</f>
        <v>3600</v>
      </c>
      <c r="AP88">
        <f t="shared" si="23"/>
        <v>0</v>
      </c>
      <c r="AQ88">
        <f t="shared" si="23"/>
        <v>0</v>
      </c>
      <c r="AR88">
        <f t="shared" si="23"/>
        <v>0</v>
      </c>
      <c r="AS88">
        <f t="shared" si="23"/>
        <v>0</v>
      </c>
      <c r="AT88">
        <f t="shared" si="23"/>
        <v>0</v>
      </c>
      <c r="AU88">
        <f t="shared" si="23"/>
        <v>0</v>
      </c>
      <c r="AV88">
        <f t="shared" si="23"/>
        <v>0</v>
      </c>
      <c r="AW88">
        <f t="shared" si="23"/>
        <v>0</v>
      </c>
      <c r="AX88">
        <f t="shared" si="23"/>
        <v>0</v>
      </c>
    </row>
    <row r="89" spans="1:50" x14ac:dyDescent="0.2">
      <c r="A89" s="63" t="s">
        <v>154</v>
      </c>
      <c r="B89" s="17">
        <f>IF(OR($P89="infeasible",$P89="?"),0,IF(OR(ABS($P89-$O89)&lt;0.00001,$F89=1),0,1))</f>
        <v>1</v>
      </c>
      <c r="C89" s="17">
        <f>IF($B89=0,0,IF(ABS($P89-$Y89)&lt;0.00001,0,1))</f>
        <v>1</v>
      </c>
      <c r="D89" s="17">
        <f>IF(AND(AK89&lt;&gt;"",AK89&lt;=$D$3),1,0)</f>
        <v>0</v>
      </c>
      <c r="E89" s="17"/>
      <c r="F89" s="63"/>
      <c r="G89" s="17">
        <f t="shared" si="18"/>
        <v>1</v>
      </c>
      <c r="H89" s="17"/>
      <c r="I89" s="14">
        <f>IF(AND($B89=1,$Q89&lt;=I$3,$U89&lt;=I$3),1,0)</f>
        <v>0</v>
      </c>
      <c r="J89" s="14">
        <f>IF(AND($B89=1,$Q89&lt;=J$3,$U89&lt;=J$3),1,0)</f>
        <v>0</v>
      </c>
      <c r="K89" s="14">
        <f>IF(AND($B89=1,$Q89&lt;=K$3,$U89&lt;=K$3),1,0)</f>
        <v>0</v>
      </c>
      <c r="L89" s="14">
        <f>IF(AND($B89=1,$Q89&lt;=L$3,$U89&lt;=L$3),1,0)</f>
        <v>0</v>
      </c>
      <c r="M89" s="14">
        <f>IF(AND($B89=1,$Q89&lt;=M$3,$U89&lt;=M$3),1,0)</f>
        <v>0</v>
      </c>
      <c r="N89" s="63" t="s">
        <v>1766</v>
      </c>
      <c r="O89">
        <v>72793.345254533604</v>
      </c>
      <c r="P89" s="70">
        <v>109143.4935</v>
      </c>
      <c r="Q89" s="65">
        <v>5174</v>
      </c>
      <c r="R89" s="65">
        <v>2349</v>
      </c>
      <c r="S89" s="65">
        <v>0</v>
      </c>
      <c r="T89" s="65">
        <v>2825</v>
      </c>
      <c r="U89" s="65">
        <v>42680</v>
      </c>
      <c r="V89" s="65">
        <v>103191</v>
      </c>
      <c r="X89">
        <f>VLOOKUP($A89,cleaning_log!$A$2:$ZZ$10000,MATCH(X$4,cleaning_log!$A$2:$ZZ$2,0),0)</f>
        <v>72793.345254533604</v>
      </c>
      <c r="Y89">
        <f>VLOOKUP($A89,cleaning_log!$A$2:$ZZ$10000,MATCH(Y$4,cleaning_log!$A$2:$ZZ$2,0),0)</f>
        <v>79215.625563007794</v>
      </c>
      <c r="Z89">
        <f>VLOOKUP($A89,cleaning_log!$A$2:$ZZ$10000,MATCH(Z$4,cleaning_log!$A$2:$ZZ$2,0),0)</f>
        <v>109154.93234530999</v>
      </c>
      <c r="AA89">
        <f>VLOOKUP($A89,cleaning_log!$A$2:$ZZ$10000,MATCH(AA$4,cleaning_log!$A$2:$ZZ$2,0),0)</f>
        <v>109156.42714749801</v>
      </c>
      <c r="AC89">
        <f t="shared" si="19"/>
        <v>0</v>
      </c>
      <c r="AD89">
        <f t="shared" si="20"/>
        <v>0</v>
      </c>
      <c r="AE89">
        <f t="shared" si="21"/>
        <v>0</v>
      </c>
      <c r="AF89">
        <f t="shared" si="22"/>
        <v>0</v>
      </c>
      <c r="AG89">
        <f t="shared" si="14"/>
        <v>0</v>
      </c>
      <c r="AJ89">
        <f>VLOOKUP($A89,cleaning_log!$A$2:$ZZ$10000,MATCH(AJ$4,cleaning_log!$A$2:$ZZ$2,0),0)</f>
        <v>29249.71429</v>
      </c>
      <c r="AK89">
        <f>VLOOKUP($A89,cleaning_log!$A$2:$ZZ$10000,MATCH(AK$4,cleaning_log!$A$2:$ZZ$2,0),0)</f>
        <v>44365</v>
      </c>
      <c r="AM89">
        <f>VLOOKUP($A89,cleaning_log!$A$2:$ZZ$10000,MATCH(AM$4,cleaning_log!$A$2:$ZZ$2,0),0)</f>
        <v>3600.002</v>
      </c>
      <c r="AN89">
        <f>VLOOKUP($A89,cleaning_log!$A$2:$ZZ$10000,MATCH(AN$4,cleaning_log!$A$2:$ZZ$2,0),0)</f>
        <v>3600.0010000000002</v>
      </c>
      <c r="AP89">
        <f t="shared" si="23"/>
        <v>0</v>
      </c>
      <c r="AQ89">
        <f t="shared" si="23"/>
        <v>0</v>
      </c>
      <c r="AR89">
        <f t="shared" si="23"/>
        <v>0</v>
      </c>
      <c r="AS89">
        <f t="shared" si="23"/>
        <v>0</v>
      </c>
      <c r="AT89">
        <f t="shared" si="23"/>
        <v>0</v>
      </c>
      <c r="AU89">
        <f t="shared" si="23"/>
        <v>0</v>
      </c>
      <c r="AV89">
        <f t="shared" si="23"/>
        <v>0</v>
      </c>
      <c r="AW89">
        <f t="shared" si="23"/>
        <v>0</v>
      </c>
      <c r="AX89">
        <f t="shared" si="23"/>
        <v>0</v>
      </c>
    </row>
    <row r="90" spans="1:50" x14ac:dyDescent="0.2">
      <c r="A90" s="63" t="s">
        <v>1670</v>
      </c>
      <c r="B90" s="17">
        <f>IF(OR($P90="infeasible",$P90="?"),0,IF(OR(ABS($P90-$O90)&lt;0.00001,$F90=1),0,1))</f>
        <v>1</v>
      </c>
      <c r="C90" s="17">
        <f>IF($B90=0,0,IF(ABS($P90-$Y90)&lt;0.00001,0,1))</f>
        <v>1</v>
      </c>
      <c r="D90" s="17">
        <f>IF(AND(AK90&lt;&gt;"",AK90&lt;=$D$3),1,0)</f>
        <v>0</v>
      </c>
      <c r="E90" s="17"/>
      <c r="F90" s="63"/>
      <c r="G90" s="17">
        <f t="shared" si="18"/>
        <v>1</v>
      </c>
      <c r="H90" s="17"/>
      <c r="I90" s="14">
        <f>IF(AND($B90=1,$Q90&lt;=I$3,$U90&lt;=I$3),1,0)</f>
        <v>0</v>
      </c>
      <c r="J90" s="14">
        <f>IF(AND($B90=1,$Q90&lt;=J$3,$U90&lt;=J$3),1,0)</f>
        <v>0</v>
      </c>
      <c r="K90" s="14">
        <f>IF(AND($B90=1,$Q90&lt;=K$3,$U90&lt;=K$3),1,0)</f>
        <v>0</v>
      </c>
      <c r="L90" s="14">
        <f>IF(AND($B90=1,$Q90&lt;=L$3,$U90&lt;=L$3),1,0)</f>
        <v>0</v>
      </c>
      <c r="M90" s="14">
        <f>IF(AND($B90=1,$Q90&lt;=M$3,$U90&lt;=M$3),1,0)</f>
        <v>1</v>
      </c>
      <c r="N90" s="63" t="s">
        <v>1766</v>
      </c>
      <c r="O90">
        <v>1.2682926829268299E-5</v>
      </c>
      <c r="P90" s="70">
        <v>5.5333761199999998E-2</v>
      </c>
      <c r="Q90" s="65">
        <v>8468</v>
      </c>
      <c r="R90" s="65">
        <v>8237</v>
      </c>
      <c r="S90" s="65">
        <v>118</v>
      </c>
      <c r="T90" s="65">
        <v>113</v>
      </c>
      <c r="U90" s="65">
        <v>8580</v>
      </c>
      <c r="V90" s="65">
        <v>188735</v>
      </c>
      <c r="X90">
        <f>VLOOKUP($A90,cleaning_log!$A$2:$ZZ$10000,MATCH(X$4,cleaning_log!$A$2:$ZZ$2,0),0)</f>
        <v>1.2682926829268299E-5</v>
      </c>
      <c r="Y90">
        <f>VLOOKUP($A90,cleaning_log!$A$2:$ZZ$10000,MATCH(Y$4,cleaning_log!$A$2:$ZZ$2,0),0)</f>
        <v>1.26829268292682E-2</v>
      </c>
      <c r="Z90">
        <f>VLOOKUP($A90,cleaning_log!$A$2:$ZZ$10000,MATCH(Z$4,cleaning_log!$A$2:$ZZ$2,0),0)</f>
        <v>6.3222079589216898E-2</v>
      </c>
      <c r="AA90">
        <f>VLOOKUP($A90,cleaning_log!$A$2:$ZZ$10000,MATCH(AA$4,cleaning_log!$A$2:$ZZ$2,0),0)</f>
        <v>5.53337612323491E-2</v>
      </c>
      <c r="AC90">
        <f t="shared" si="19"/>
        <v>0</v>
      </c>
      <c r="AD90">
        <f t="shared" si="20"/>
        <v>0</v>
      </c>
      <c r="AE90">
        <f t="shared" si="21"/>
        <v>0</v>
      </c>
      <c r="AF90">
        <f t="shared" si="22"/>
        <v>0</v>
      </c>
      <c r="AG90">
        <f t="shared" si="14"/>
        <v>0</v>
      </c>
      <c r="AJ90">
        <f>VLOOKUP($A90,cleaning_log!$A$2:$ZZ$10000,MATCH(AJ$4,cleaning_log!$A$2:$ZZ$2,0),0)</f>
        <v>21283.42857</v>
      </c>
      <c r="AK90">
        <f>VLOOKUP($A90,cleaning_log!$A$2:$ZZ$10000,MATCH(AK$4,cleaning_log!$A$2:$ZZ$2,0),0)</f>
        <v>7469.1428569999998</v>
      </c>
      <c r="AM90">
        <f>VLOOKUP($A90,cleaning_log!$A$2:$ZZ$10000,MATCH(AM$4,cleaning_log!$A$2:$ZZ$2,0),0)</f>
        <v>3600</v>
      </c>
      <c r="AN90">
        <f>VLOOKUP($A90,cleaning_log!$A$2:$ZZ$10000,MATCH(AN$4,cleaning_log!$A$2:$ZZ$2,0),0)</f>
        <v>165.87899999999999</v>
      </c>
      <c r="AP90">
        <f t="shared" si="23"/>
        <v>0</v>
      </c>
      <c r="AQ90">
        <f t="shared" si="23"/>
        <v>0</v>
      </c>
      <c r="AR90">
        <f t="shared" si="23"/>
        <v>0</v>
      </c>
      <c r="AS90">
        <f t="shared" si="23"/>
        <v>0</v>
      </c>
      <c r="AT90">
        <f t="shared" si="23"/>
        <v>1</v>
      </c>
      <c r="AU90">
        <f t="shared" si="23"/>
        <v>1</v>
      </c>
      <c r="AV90">
        <f t="shared" si="23"/>
        <v>1</v>
      </c>
      <c r="AW90">
        <f t="shared" si="23"/>
        <v>1</v>
      </c>
      <c r="AX90">
        <f t="shared" si="23"/>
        <v>1</v>
      </c>
    </row>
    <row r="91" spans="1:50" x14ac:dyDescent="0.2">
      <c r="A91" s="63" t="s">
        <v>158</v>
      </c>
      <c r="B91" s="17">
        <f>IF(OR($P91="infeasible",$P91="?"),0,IF(OR(ABS($P91-$O91)&lt;0.00001,$F91=1),0,1))</f>
        <v>1</v>
      </c>
      <c r="C91" s="17">
        <f>IF($B91=0,0,IF(ABS($P91-$Y91)&lt;0.00001,0,1))</f>
        <v>1</v>
      </c>
      <c r="D91" s="17">
        <f>IF(AND(AK91&lt;&gt;"",AK91&lt;=$D$3),1,0)</f>
        <v>0</v>
      </c>
      <c r="E91" s="17"/>
      <c r="F91" s="63"/>
      <c r="G91" s="17">
        <f t="shared" si="18"/>
        <v>1</v>
      </c>
      <c r="H91" s="17"/>
      <c r="I91" s="14">
        <f>IF(AND($B91=1,$Q91&lt;=I$3,$U91&lt;=I$3),1,0)</f>
        <v>0</v>
      </c>
      <c r="J91" s="14">
        <f>IF(AND($B91=1,$Q91&lt;=J$3,$U91&lt;=J$3),1,0)</f>
        <v>0</v>
      </c>
      <c r="K91" s="14">
        <f>IF(AND($B91=1,$Q91&lt;=K$3,$U91&lt;=K$3),1,0)</f>
        <v>0</v>
      </c>
      <c r="L91" s="14">
        <f>IF(AND($B91=1,$Q91&lt;=L$3,$U91&lt;=L$3),1,0)</f>
        <v>0</v>
      </c>
      <c r="M91" s="14">
        <f>IF(AND($B91=1,$Q91&lt;=M$3,$U91&lt;=M$3),1,0)</f>
        <v>0</v>
      </c>
      <c r="N91" s="63" t="s">
        <v>1766</v>
      </c>
      <c r="O91">
        <v>-22945.239631336299</v>
      </c>
      <c r="P91" s="69">
        <v>-21718</v>
      </c>
      <c r="Q91" s="65">
        <v>10240</v>
      </c>
      <c r="R91" s="65">
        <v>9989</v>
      </c>
      <c r="S91" s="65">
        <v>251</v>
      </c>
      <c r="T91" s="65">
        <v>0</v>
      </c>
      <c r="U91" s="65">
        <v>9499</v>
      </c>
      <c r="V91" s="65">
        <v>134603</v>
      </c>
      <c r="X91">
        <f>VLOOKUP($A91,cleaning_log!$A$2:$ZZ$10000,MATCH(X$4,cleaning_log!$A$2:$ZZ$2,0),0)</f>
        <v>-22945.239631336299</v>
      </c>
      <c r="Y91">
        <f>VLOOKUP($A91,cleaning_log!$A$2:$ZZ$10000,MATCH(Y$4,cleaning_log!$A$2:$ZZ$2,0),0)</f>
        <v>-22804.575757575702</v>
      </c>
      <c r="Z91">
        <f>VLOOKUP($A91,cleaning_log!$A$2:$ZZ$10000,MATCH(Z$4,cleaning_log!$A$2:$ZZ$2,0),0)</f>
        <v>-21718.000006191702</v>
      </c>
      <c r="AA91">
        <f>VLOOKUP($A91,cleaning_log!$A$2:$ZZ$10000,MATCH(AA$4,cleaning_log!$A$2:$ZZ$2,0),0)</f>
        <v>-21718.000021428499</v>
      </c>
      <c r="AC91">
        <f t="shared" si="19"/>
        <v>0</v>
      </c>
      <c r="AD91">
        <f t="shared" si="20"/>
        <v>0</v>
      </c>
      <c r="AE91">
        <f t="shared" si="21"/>
        <v>0</v>
      </c>
      <c r="AF91">
        <f t="shared" si="22"/>
        <v>0</v>
      </c>
      <c r="AG91">
        <f t="shared" si="14"/>
        <v>0</v>
      </c>
      <c r="AJ91">
        <f>VLOOKUP($A91,cleaning_log!$A$2:$ZZ$10000,MATCH(AJ$4,cleaning_log!$A$2:$ZZ$2,0),0)</f>
        <v>115.7142857</v>
      </c>
      <c r="AK91">
        <f>VLOOKUP($A91,cleaning_log!$A$2:$ZZ$10000,MATCH(AK$4,cleaning_log!$A$2:$ZZ$2,0),0)</f>
        <v>87.428571430000005</v>
      </c>
      <c r="AM91">
        <f>VLOOKUP($A91,cleaning_log!$A$2:$ZZ$10000,MATCH(AM$4,cleaning_log!$A$2:$ZZ$2,0),0)</f>
        <v>6.548</v>
      </c>
      <c r="AN91">
        <f>VLOOKUP($A91,cleaning_log!$A$2:$ZZ$10000,MATCH(AN$4,cleaning_log!$A$2:$ZZ$2,0),0)</f>
        <v>3.8079999999999998</v>
      </c>
      <c r="AP91">
        <f t="shared" si="23"/>
        <v>0</v>
      </c>
      <c r="AQ91">
        <f t="shared" si="23"/>
        <v>1</v>
      </c>
      <c r="AR91">
        <f t="shared" si="23"/>
        <v>1</v>
      </c>
      <c r="AS91">
        <f t="shared" si="23"/>
        <v>1</v>
      </c>
      <c r="AT91">
        <f t="shared" si="23"/>
        <v>1</v>
      </c>
      <c r="AU91">
        <f t="shared" si="23"/>
        <v>1</v>
      </c>
      <c r="AV91">
        <f t="shared" si="23"/>
        <v>1</v>
      </c>
      <c r="AW91">
        <f t="shared" si="23"/>
        <v>1</v>
      </c>
      <c r="AX91">
        <f t="shared" si="23"/>
        <v>1</v>
      </c>
    </row>
    <row r="92" spans="1:50" x14ac:dyDescent="0.2">
      <c r="A92" s="63" t="s">
        <v>159</v>
      </c>
      <c r="B92" s="17">
        <f>IF(OR($P92="infeasible",$P92="?"),0,IF(OR(ABS($P92-$O92)&lt;0.00001,$F92=1),0,1))</f>
        <v>1</v>
      </c>
      <c r="C92" s="17">
        <f>IF($B92=0,0,IF(ABS($P92-$Y92)&lt;0.00001,0,1))</f>
        <v>1</v>
      </c>
      <c r="D92" s="17">
        <f>IF(AND(AK92&lt;&gt;"",AK92&lt;=$D$3),1,0)</f>
        <v>1</v>
      </c>
      <c r="E92" s="17">
        <v>1</v>
      </c>
      <c r="F92" s="63"/>
      <c r="G92" s="17">
        <f t="shared" si="18"/>
        <v>0</v>
      </c>
      <c r="H92" s="17"/>
      <c r="I92" s="14">
        <f>IF(AND($B92=1,$Q92&lt;=I$3,$U92&lt;=I$3),1,0)</f>
        <v>0</v>
      </c>
      <c r="J92" s="14">
        <f>IF(AND($B92=1,$Q92&lt;=J$3,$U92&lt;=J$3),1,0)</f>
        <v>0</v>
      </c>
      <c r="K92" s="14">
        <f>IF(AND($B92=1,$Q92&lt;=K$3,$U92&lt;=K$3),1,0)</f>
        <v>0</v>
      </c>
      <c r="L92" s="14">
        <f>IF(AND($B92=1,$Q92&lt;=L$3,$U92&lt;=L$3),1,0)</f>
        <v>0</v>
      </c>
      <c r="M92" s="14">
        <f>IF(AND($B92=1,$Q92&lt;=M$3,$U92&lt;=M$3),1,0)</f>
        <v>0</v>
      </c>
      <c r="N92" s="63" t="s">
        <v>1766</v>
      </c>
      <c r="O92">
        <v>-21622.998481242801</v>
      </c>
      <c r="P92" s="69">
        <v>-20540</v>
      </c>
      <c r="Q92" s="65">
        <v>11717</v>
      </c>
      <c r="R92" s="65">
        <v>11482</v>
      </c>
      <c r="S92" s="65">
        <v>235</v>
      </c>
      <c r="T92" s="65">
        <v>0</v>
      </c>
      <c r="U92" s="65">
        <v>10460</v>
      </c>
      <c r="V92" s="65">
        <v>151261</v>
      </c>
      <c r="X92">
        <f>VLOOKUP($A92,cleaning_log!$A$2:$ZZ$10000,MATCH(X$4,cleaning_log!$A$2:$ZZ$2,0),0)</f>
        <v>-21622.998481242801</v>
      </c>
      <c r="Y92">
        <f>VLOOKUP($A92,cleaning_log!$A$2:$ZZ$10000,MATCH(Y$4,cleaning_log!$A$2:$ZZ$2,0),0)</f>
        <v>-21431.698759178798</v>
      </c>
      <c r="Z92">
        <f>VLOOKUP($A92,cleaning_log!$A$2:$ZZ$10000,MATCH(Z$4,cleaning_log!$A$2:$ZZ$2,0),0)</f>
        <v>-20540.000018338498</v>
      </c>
      <c r="AA92">
        <f>VLOOKUP($A92,cleaning_log!$A$2:$ZZ$10000,MATCH(AA$4,cleaning_log!$A$2:$ZZ$2,0),0)</f>
        <v>-20540</v>
      </c>
      <c r="AC92">
        <f t="shared" si="19"/>
        <v>0</v>
      </c>
      <c r="AD92">
        <f t="shared" si="20"/>
        <v>0</v>
      </c>
      <c r="AE92">
        <f t="shared" si="21"/>
        <v>0</v>
      </c>
      <c r="AF92">
        <f t="shared" si="22"/>
        <v>0</v>
      </c>
      <c r="AG92">
        <f t="shared" si="14"/>
        <v>0</v>
      </c>
      <c r="AJ92">
        <f>VLOOKUP($A92,cleaning_log!$A$2:$ZZ$10000,MATCH(AJ$4,cleaning_log!$A$2:$ZZ$2,0),0)</f>
        <v>8.7142857140000007</v>
      </c>
      <c r="AK92">
        <f>VLOOKUP($A92,cleaning_log!$A$2:$ZZ$10000,MATCH(AK$4,cleaning_log!$A$2:$ZZ$2,0),0)</f>
        <v>2.8571428569999999</v>
      </c>
      <c r="AM92">
        <f>VLOOKUP($A92,cleaning_log!$A$2:$ZZ$10000,MATCH(AM$4,cleaning_log!$A$2:$ZZ$2,0),0)</f>
        <v>2.4300000000000002</v>
      </c>
      <c r="AN92">
        <f>VLOOKUP($A92,cleaning_log!$A$2:$ZZ$10000,MATCH(AN$4,cleaning_log!$A$2:$ZZ$2,0),0)</f>
        <v>1.89</v>
      </c>
      <c r="AP92">
        <f t="shared" si="23"/>
        <v>0</v>
      </c>
      <c r="AQ92">
        <f t="shared" si="23"/>
        <v>1</v>
      </c>
      <c r="AR92">
        <f t="shared" si="23"/>
        <v>1</v>
      </c>
      <c r="AS92">
        <f t="shared" si="23"/>
        <v>1</v>
      </c>
      <c r="AT92">
        <f t="shared" si="23"/>
        <v>1</v>
      </c>
      <c r="AU92">
        <f t="shared" si="23"/>
        <v>1</v>
      </c>
      <c r="AV92">
        <f t="shared" si="23"/>
        <v>1</v>
      </c>
      <c r="AW92">
        <f t="shared" si="23"/>
        <v>1</v>
      </c>
      <c r="AX92">
        <f t="shared" si="23"/>
        <v>1</v>
      </c>
    </row>
    <row r="93" spans="1:50" x14ac:dyDescent="0.2">
      <c r="A93" s="63" t="s">
        <v>1671</v>
      </c>
      <c r="B93" s="17">
        <f>IF(OR($P93="infeasible",$P93="?"),0,IF(OR(ABS($P93-$O93)&lt;0.00001,$F93=1),0,1))</f>
        <v>1</v>
      </c>
      <c r="C93" s="17">
        <f>IF($B93=0,0,IF(ABS($P93-$Y93)&lt;0.00001,0,1))</f>
        <v>1</v>
      </c>
      <c r="D93" s="17">
        <f>IF(AND(AK93&lt;&gt;"",AK93&lt;=$D$3),1,0)</f>
        <v>0</v>
      </c>
      <c r="E93" s="17"/>
      <c r="F93" s="63"/>
      <c r="G93" s="17">
        <f t="shared" si="18"/>
        <v>1</v>
      </c>
      <c r="H93" s="17"/>
      <c r="I93" s="14">
        <f>IF(AND($B93=1,$Q93&lt;=I$3,$U93&lt;=I$3),1,0)</f>
        <v>0</v>
      </c>
      <c r="J93" s="14">
        <f>IF(AND($B93=1,$Q93&lt;=J$3,$U93&lt;=J$3),1,0)</f>
        <v>0</v>
      </c>
      <c r="K93" s="14">
        <f>IF(AND($B93=1,$Q93&lt;=K$3,$U93&lt;=K$3),1,0)</f>
        <v>0</v>
      </c>
      <c r="L93" s="14">
        <f>IF(AND($B93=1,$Q93&lt;=L$3,$U93&lt;=L$3),1,0)</f>
        <v>0</v>
      </c>
      <c r="M93" s="14">
        <f>IF(AND($B93=1,$Q93&lt;=M$3,$U93&lt;=M$3),1,0)</f>
        <v>0</v>
      </c>
      <c r="N93" s="63" t="s">
        <v>1766</v>
      </c>
      <c r="O93">
        <v>52000</v>
      </c>
      <c r="P93" s="69">
        <v>52200</v>
      </c>
      <c r="Q93" s="65">
        <v>22480</v>
      </c>
      <c r="R93" s="65">
        <v>22480</v>
      </c>
      <c r="S93" s="65">
        <v>0</v>
      </c>
      <c r="T93" s="65">
        <v>0</v>
      </c>
      <c r="U93" s="65">
        <v>2565</v>
      </c>
      <c r="V93" s="65">
        <v>183292</v>
      </c>
      <c r="X93">
        <f>VLOOKUP($A93,cleaning_log!$A$2:$ZZ$10000,MATCH(X$4,cleaning_log!$A$2:$ZZ$2,0),0)</f>
        <v>52000</v>
      </c>
      <c r="Y93">
        <f>VLOOKUP($A93,cleaning_log!$A$2:$ZZ$10000,MATCH(Y$4,cleaning_log!$A$2:$ZZ$2,0),0)</f>
        <v>51999.999999999898</v>
      </c>
      <c r="Z93">
        <f>VLOOKUP($A93,cleaning_log!$A$2:$ZZ$10000,MATCH(Z$4,cleaning_log!$A$2:$ZZ$2,0),0)</f>
        <v>52200</v>
      </c>
      <c r="AA93">
        <f>VLOOKUP($A93,cleaning_log!$A$2:$ZZ$10000,MATCH(AA$4,cleaning_log!$A$2:$ZZ$2,0),0)</f>
        <v>52200</v>
      </c>
      <c r="AC93">
        <f t="shared" si="19"/>
        <v>0</v>
      </c>
      <c r="AD93">
        <f t="shared" si="20"/>
        <v>0</v>
      </c>
      <c r="AE93">
        <f t="shared" si="21"/>
        <v>0</v>
      </c>
      <c r="AF93">
        <f t="shared" si="22"/>
        <v>0</v>
      </c>
      <c r="AG93">
        <f t="shared" si="14"/>
        <v>0</v>
      </c>
      <c r="AJ93">
        <f>VLOOKUP($A93,cleaning_log!$A$2:$ZZ$10000,MATCH(AJ$4,cleaning_log!$A$2:$ZZ$2,0),0)</f>
        <v>481.42857140000001</v>
      </c>
      <c r="AK93">
        <f>VLOOKUP($A93,cleaning_log!$A$2:$ZZ$10000,MATCH(AK$4,cleaning_log!$A$2:$ZZ$2,0),0)</f>
        <v>580.7142857</v>
      </c>
      <c r="AM93">
        <f>VLOOKUP($A93,cleaning_log!$A$2:$ZZ$10000,MATCH(AM$4,cleaning_log!$A$2:$ZZ$2,0),0)</f>
        <v>6.6589999999999998</v>
      </c>
      <c r="AN93">
        <f>VLOOKUP($A93,cleaning_log!$A$2:$ZZ$10000,MATCH(AN$4,cleaning_log!$A$2:$ZZ$2,0),0)</f>
        <v>13.04</v>
      </c>
      <c r="AP93">
        <f t="shared" si="23"/>
        <v>0</v>
      </c>
      <c r="AQ93">
        <f t="shared" si="23"/>
        <v>0</v>
      </c>
      <c r="AR93">
        <f t="shared" si="23"/>
        <v>1</v>
      </c>
      <c r="AS93">
        <f t="shared" si="23"/>
        <v>1</v>
      </c>
      <c r="AT93">
        <f t="shared" si="23"/>
        <v>1</v>
      </c>
      <c r="AU93">
        <f t="shared" si="23"/>
        <v>1</v>
      </c>
      <c r="AV93">
        <f t="shared" si="23"/>
        <v>1</v>
      </c>
      <c r="AW93">
        <f t="shared" si="23"/>
        <v>1</v>
      </c>
      <c r="AX93">
        <f t="shared" si="23"/>
        <v>1</v>
      </c>
    </row>
    <row r="94" spans="1:50" x14ac:dyDescent="0.2">
      <c r="A94" s="63" t="s">
        <v>314</v>
      </c>
      <c r="B94" s="17">
        <f>IF(OR($P94="infeasible",$P94="?"),0,IF(OR(ABS($P94-$O94)&lt;0.00001,$F94=1),0,1))</f>
        <v>1</v>
      </c>
      <c r="C94" s="17">
        <f>IF($B94=0,0,IF(ABS($P94-$Y94)&lt;0.00001,0,1))</f>
        <v>1</v>
      </c>
      <c r="D94" s="17">
        <f>IF(AND(AK94&lt;&gt;"",AK94&lt;=$D$3),1,0)</f>
        <v>0</v>
      </c>
      <c r="E94" s="17"/>
      <c r="F94" s="63"/>
      <c r="G94" s="17">
        <f t="shared" si="18"/>
        <v>1</v>
      </c>
      <c r="H94" s="17"/>
      <c r="I94" s="14">
        <f>IF(AND($B94=1,$Q94&lt;=I$3,$U94&lt;=I$3),1,0)</f>
        <v>0</v>
      </c>
      <c r="J94" s="14">
        <f>IF(AND($B94=1,$Q94&lt;=J$3,$U94&lt;=J$3),1,0)</f>
        <v>0</v>
      </c>
      <c r="K94" s="14">
        <f>IF(AND($B94=1,$Q94&lt;=K$3,$U94&lt;=K$3),1,0)</f>
        <v>0</v>
      </c>
      <c r="L94" s="14">
        <f>IF(AND($B94=1,$Q94&lt;=L$3,$U94&lt;=L$3),1,0)</f>
        <v>0</v>
      </c>
      <c r="M94" s="14">
        <f>IF(AND($B94=1,$Q94&lt;=M$3,$U94&lt;=M$3),1,0)</f>
        <v>0</v>
      </c>
      <c r="N94" s="63" t="s">
        <v>1766</v>
      </c>
      <c r="O94">
        <v>114333.37474119999</v>
      </c>
      <c r="P94" s="69">
        <v>130800</v>
      </c>
      <c r="Q94" s="65">
        <v>22120</v>
      </c>
      <c r="R94" s="65">
        <v>22120</v>
      </c>
      <c r="S94" s="65">
        <v>0</v>
      </c>
      <c r="T94" s="65">
        <v>0</v>
      </c>
      <c r="U94" s="65">
        <v>4484</v>
      </c>
      <c r="V94" s="65">
        <v>340740</v>
      </c>
      <c r="X94">
        <f>VLOOKUP($A94,cleaning_log!$A$2:$ZZ$10000,MATCH(X$4,cleaning_log!$A$2:$ZZ$2,0),0)</f>
        <v>114333.37474119999</v>
      </c>
      <c r="Y94">
        <f>VLOOKUP($A94,cleaning_log!$A$2:$ZZ$10000,MATCH(Y$4,cleaning_log!$A$2:$ZZ$2,0),0)</f>
        <v>114333.37474119999</v>
      </c>
      <c r="Z94">
        <f>VLOOKUP($A94,cleaning_log!$A$2:$ZZ$10000,MATCH(Z$4,cleaning_log!$A$2:$ZZ$2,0),0)</f>
        <v>130799.999999999</v>
      </c>
      <c r="AA94">
        <f>VLOOKUP($A94,cleaning_log!$A$2:$ZZ$10000,MATCH(AA$4,cleaning_log!$A$2:$ZZ$2,0),0)</f>
        <v>130799.999999999</v>
      </c>
      <c r="AC94">
        <f t="shared" si="19"/>
        <v>0</v>
      </c>
      <c r="AD94">
        <f t="shared" si="20"/>
        <v>0</v>
      </c>
      <c r="AE94">
        <f t="shared" si="21"/>
        <v>0</v>
      </c>
      <c r="AF94">
        <f t="shared" si="22"/>
        <v>0</v>
      </c>
      <c r="AG94">
        <f t="shared" si="14"/>
        <v>0</v>
      </c>
      <c r="AJ94">
        <f>VLOOKUP($A94,cleaning_log!$A$2:$ZZ$10000,MATCH(AJ$4,cleaning_log!$A$2:$ZZ$2,0),0)</f>
        <v>255469.42860000001</v>
      </c>
      <c r="AK94">
        <f>VLOOKUP($A94,cleaning_log!$A$2:$ZZ$10000,MATCH(AK$4,cleaning_log!$A$2:$ZZ$2,0),0)</f>
        <v>203044.28570000001</v>
      </c>
      <c r="AM94">
        <f>VLOOKUP($A94,cleaning_log!$A$2:$ZZ$10000,MATCH(AM$4,cleaning_log!$A$2:$ZZ$2,0),0)</f>
        <v>2580.8130000000001</v>
      </c>
      <c r="AN94">
        <f>VLOOKUP($A94,cleaning_log!$A$2:$ZZ$10000,MATCH(AN$4,cleaning_log!$A$2:$ZZ$2,0),0)</f>
        <v>879</v>
      </c>
      <c r="AP94">
        <f t="shared" si="23"/>
        <v>0</v>
      </c>
      <c r="AQ94">
        <f t="shared" si="23"/>
        <v>0</v>
      </c>
      <c r="AR94">
        <f t="shared" si="23"/>
        <v>0</v>
      </c>
      <c r="AS94">
        <f t="shared" si="23"/>
        <v>0</v>
      </c>
      <c r="AT94">
        <f t="shared" si="23"/>
        <v>0</v>
      </c>
      <c r="AU94">
        <f t="shared" si="23"/>
        <v>0</v>
      </c>
      <c r="AV94">
        <f t="shared" si="23"/>
        <v>1</v>
      </c>
      <c r="AW94">
        <f t="shared" si="23"/>
        <v>1</v>
      </c>
      <c r="AX94">
        <f t="shared" si="23"/>
        <v>1</v>
      </c>
    </row>
    <row r="95" spans="1:50" x14ac:dyDescent="0.2">
      <c r="A95" s="63" t="s">
        <v>1672</v>
      </c>
      <c r="B95" s="17">
        <f>IF(OR($P95="infeasible",$P95="?"),0,IF(OR(ABS($P95-$O95)&lt;0.00001,$F95=1),0,1))</f>
        <v>1</v>
      </c>
      <c r="C95" s="17">
        <f>IF($B95=0,0,IF(ABS($P95-$Y95)&lt;0.00001,0,1))</f>
        <v>1</v>
      </c>
      <c r="D95" s="17">
        <f>IF(AND(AK95&lt;&gt;"",AK95&lt;=$D$3),1,0)</f>
        <v>0</v>
      </c>
      <c r="E95" s="17"/>
      <c r="F95" s="63"/>
      <c r="G95" s="17">
        <f t="shared" si="18"/>
        <v>1</v>
      </c>
      <c r="H95" s="17"/>
      <c r="I95" s="14">
        <f>IF(AND($B95=1,$Q95&lt;=I$3,$U95&lt;=I$3),1,0)</f>
        <v>0</v>
      </c>
      <c r="J95" s="14">
        <f>IF(AND($B95=1,$Q95&lt;=J$3,$U95&lt;=J$3),1,0)</f>
        <v>0</v>
      </c>
      <c r="K95" s="14">
        <f>IF(AND($B95=1,$Q95&lt;=K$3,$U95&lt;=K$3),1,0)</f>
        <v>0</v>
      </c>
      <c r="L95" s="14">
        <f>IF(AND($B95=1,$Q95&lt;=L$3,$U95&lt;=L$3),1,0)</f>
        <v>1</v>
      </c>
      <c r="M95" s="14">
        <f>IF(AND($B95=1,$Q95&lt;=M$3,$U95&lt;=M$3),1,0)</f>
        <v>1</v>
      </c>
      <c r="N95" s="63" t="s">
        <v>1766</v>
      </c>
      <c r="O95">
        <v>2883.8235294117599</v>
      </c>
      <c r="P95" s="69">
        <v>8105</v>
      </c>
      <c r="Q95" s="65">
        <v>2550</v>
      </c>
      <c r="R95" s="65">
        <v>0</v>
      </c>
      <c r="S95" s="65">
        <v>150</v>
      </c>
      <c r="T95" s="65">
        <v>2400</v>
      </c>
      <c r="U95" s="65">
        <v>1062</v>
      </c>
      <c r="V95" s="65">
        <v>9900</v>
      </c>
      <c r="X95">
        <f>VLOOKUP($A95,cleaning_log!$A$2:$ZZ$10000,MATCH(X$4,cleaning_log!$A$2:$ZZ$2,0),0)</f>
        <v>2883.8235294117599</v>
      </c>
      <c r="Y95">
        <f>VLOOKUP($A95,cleaning_log!$A$2:$ZZ$10000,MATCH(Y$4,cleaning_log!$A$2:$ZZ$2,0),0)</f>
        <v>3801.4705882352901</v>
      </c>
      <c r="Z95">
        <f>VLOOKUP($A95,cleaning_log!$A$2:$ZZ$10000,MATCH(Z$4,cleaning_log!$A$2:$ZZ$2,0),0)</f>
        <v>8104.9999999987704</v>
      </c>
      <c r="AA95">
        <f>VLOOKUP($A95,cleaning_log!$A$2:$ZZ$10000,MATCH(AA$4,cleaning_log!$A$2:$ZZ$2,0),0)</f>
        <v>8104.9999511082797</v>
      </c>
      <c r="AC95">
        <f t="shared" si="19"/>
        <v>0</v>
      </c>
      <c r="AD95">
        <f t="shared" si="20"/>
        <v>0</v>
      </c>
      <c r="AE95">
        <f t="shared" si="21"/>
        <v>0</v>
      </c>
      <c r="AF95">
        <f t="shared" si="22"/>
        <v>0</v>
      </c>
      <c r="AG95">
        <f t="shared" si="14"/>
        <v>0</v>
      </c>
      <c r="AJ95">
        <f>VLOOKUP($A95,cleaning_log!$A$2:$ZZ$10000,MATCH(AJ$4,cleaning_log!$A$2:$ZZ$2,0),0)</f>
        <v>3601.4285709999999</v>
      </c>
      <c r="AK95">
        <f>VLOOKUP($A95,cleaning_log!$A$2:$ZZ$10000,MATCH(AK$4,cleaning_log!$A$2:$ZZ$2,0),0)</f>
        <v>2802.1428569999998</v>
      </c>
      <c r="AM95">
        <f>VLOOKUP($A95,cleaning_log!$A$2:$ZZ$10000,MATCH(AM$4,cleaning_log!$A$2:$ZZ$2,0),0)</f>
        <v>21.960999999999999</v>
      </c>
      <c r="AN95">
        <f>VLOOKUP($A95,cleaning_log!$A$2:$ZZ$10000,MATCH(AN$4,cleaning_log!$A$2:$ZZ$2,0),0)</f>
        <v>12.321999999999999</v>
      </c>
      <c r="AP95">
        <f t="shared" si="23"/>
        <v>0</v>
      </c>
      <c r="AQ95">
        <f t="shared" si="23"/>
        <v>0</v>
      </c>
      <c r="AR95">
        <f t="shared" si="23"/>
        <v>1</v>
      </c>
      <c r="AS95">
        <f t="shared" si="23"/>
        <v>1</v>
      </c>
      <c r="AT95">
        <f t="shared" si="23"/>
        <v>1</v>
      </c>
      <c r="AU95">
        <f t="shared" si="23"/>
        <v>1</v>
      </c>
      <c r="AV95">
        <f t="shared" si="23"/>
        <v>1</v>
      </c>
      <c r="AW95">
        <f t="shared" si="23"/>
        <v>1</v>
      </c>
      <c r="AX95">
        <f t="shared" si="23"/>
        <v>1</v>
      </c>
    </row>
    <row r="96" spans="1:50" x14ac:dyDescent="0.2">
      <c r="A96" s="63" t="s">
        <v>317</v>
      </c>
      <c r="B96" s="17">
        <f>IF(OR($P96="infeasible",$P96="?"),0,IF(OR(ABS($P96-$O96)&lt;0.00001,$F96=1),0,1))</f>
        <v>1</v>
      </c>
      <c r="C96" s="17">
        <f>IF($B96=0,0,IF(ABS($P96-$Y96)&lt;0.00001,0,1))</f>
        <v>1</v>
      </c>
      <c r="D96" s="17">
        <f>IF(AND(AK96&lt;&gt;"",AK96&lt;=$D$3),1,0)</f>
        <v>0</v>
      </c>
      <c r="E96" s="17"/>
      <c r="F96" s="63"/>
      <c r="G96" s="17">
        <f t="shared" si="18"/>
        <v>1</v>
      </c>
      <c r="H96" s="17"/>
      <c r="I96" s="14">
        <f>IF(AND($B96=1,$Q96&lt;=I$3,$U96&lt;=I$3),1,0)</f>
        <v>0</v>
      </c>
      <c r="J96" s="14">
        <f>IF(AND($B96=1,$Q96&lt;=J$3,$U96&lt;=J$3),1,0)</f>
        <v>0</v>
      </c>
      <c r="K96" s="14">
        <f>IF(AND($B96=1,$Q96&lt;=K$3,$U96&lt;=K$3),1,0)</f>
        <v>0</v>
      </c>
      <c r="L96" s="14">
        <f>IF(AND($B96=1,$Q96&lt;=L$3,$U96&lt;=L$3),1,0)</f>
        <v>0</v>
      </c>
      <c r="M96" s="14">
        <f>IF(AND($B96=1,$Q96&lt;=M$3,$U96&lt;=M$3),1,0)</f>
        <v>1</v>
      </c>
      <c r="N96" s="63" t="s">
        <v>1766</v>
      </c>
      <c r="O96">
        <v>7889.7058823529396</v>
      </c>
      <c r="P96" s="69">
        <v>14409</v>
      </c>
      <c r="Q96" s="65">
        <v>7644</v>
      </c>
      <c r="R96" s="65">
        <v>0</v>
      </c>
      <c r="S96" s="65">
        <v>252</v>
      </c>
      <c r="T96" s="65">
        <v>7392</v>
      </c>
      <c r="U96" s="65">
        <v>2364</v>
      </c>
      <c r="V96" s="65">
        <v>30072</v>
      </c>
      <c r="X96">
        <f>VLOOKUP($A96,cleaning_log!$A$2:$ZZ$10000,MATCH(X$4,cleaning_log!$A$2:$ZZ$2,0),0)</f>
        <v>7889.7058823529396</v>
      </c>
      <c r="Y96">
        <f>VLOOKUP($A96,cleaning_log!$A$2:$ZZ$10000,MATCH(Y$4,cleaning_log!$A$2:$ZZ$2,0),0)</f>
        <v>8695.5882352941208</v>
      </c>
      <c r="Z96">
        <f>VLOOKUP($A96,cleaning_log!$A$2:$ZZ$10000,MATCH(Z$4,cleaning_log!$A$2:$ZZ$2,0),0)</f>
        <v>14514.999999998799</v>
      </c>
      <c r="AA96">
        <f>VLOOKUP($A96,cleaning_log!$A$2:$ZZ$10000,MATCH(AA$4,cleaning_log!$A$2:$ZZ$2,0),0)</f>
        <v>14563.0000000001</v>
      </c>
      <c r="AC96">
        <f t="shared" si="19"/>
        <v>0</v>
      </c>
      <c r="AD96">
        <f t="shared" si="20"/>
        <v>0</v>
      </c>
      <c r="AE96">
        <f t="shared" si="21"/>
        <v>0</v>
      </c>
      <c r="AF96">
        <f t="shared" si="22"/>
        <v>0</v>
      </c>
      <c r="AG96">
        <f t="shared" si="14"/>
        <v>0</v>
      </c>
      <c r="AJ96">
        <f>VLOOKUP($A96,cleaning_log!$A$2:$ZZ$10000,MATCH(AJ$4,cleaning_log!$A$2:$ZZ$2,0),0)</f>
        <v>18214.28571</v>
      </c>
      <c r="AK96">
        <f>VLOOKUP($A96,cleaning_log!$A$2:$ZZ$10000,MATCH(AK$4,cleaning_log!$A$2:$ZZ$2,0),0)</f>
        <v>19402</v>
      </c>
      <c r="AM96">
        <f>VLOOKUP($A96,cleaning_log!$A$2:$ZZ$10000,MATCH(AM$4,cleaning_log!$A$2:$ZZ$2,0),0)</f>
        <v>3600.0010000000002</v>
      </c>
      <c r="AN96">
        <f>VLOOKUP($A96,cleaning_log!$A$2:$ZZ$10000,MATCH(AN$4,cleaning_log!$A$2:$ZZ$2,0),0)</f>
        <v>3600.0010000000002</v>
      </c>
      <c r="AP96">
        <f t="shared" si="23"/>
        <v>0</v>
      </c>
      <c r="AQ96">
        <f t="shared" si="23"/>
        <v>0</v>
      </c>
      <c r="AR96">
        <f t="shared" si="23"/>
        <v>0</v>
      </c>
      <c r="AS96">
        <f t="shared" si="23"/>
        <v>0</v>
      </c>
      <c r="AT96">
        <f t="shared" si="23"/>
        <v>0</v>
      </c>
      <c r="AU96">
        <f t="shared" si="23"/>
        <v>0</v>
      </c>
      <c r="AV96">
        <f t="shared" si="23"/>
        <v>0</v>
      </c>
      <c r="AW96">
        <f t="shared" si="23"/>
        <v>0</v>
      </c>
      <c r="AX96">
        <f t="shared" si="23"/>
        <v>0</v>
      </c>
    </row>
    <row r="97" spans="1:50" hidden="1" x14ac:dyDescent="0.2">
      <c r="A97" s="63" t="s">
        <v>824</v>
      </c>
      <c r="B97" s="17">
        <f>IF(OR($P97="infeasible",$P97="?"),0,IF(OR(ABS($P97-$O97)&lt;0.00001,$F97=1),0,1))</f>
        <v>0</v>
      </c>
      <c r="C97" s="17">
        <f>IF($B97=0,0,IF(ABS($P97-$Y97)&lt;0.00001,0,1))</f>
        <v>0</v>
      </c>
      <c r="D97" s="17">
        <f>IF(AND(AK97&lt;&gt;"",AK97&lt;=$D$3),1,0)</f>
        <v>1</v>
      </c>
      <c r="E97" s="17"/>
      <c r="F97" s="63"/>
      <c r="G97" s="17">
        <f t="shared" si="18"/>
        <v>0</v>
      </c>
      <c r="H97" s="17"/>
      <c r="I97" s="14">
        <f>IF(AND($B97=1,$Q97&lt;=I$3,$U97&lt;=I$3),1,0)</f>
        <v>0</v>
      </c>
      <c r="J97" s="14">
        <f>IF(AND($B97=1,$Q97&lt;=J$3,$U97&lt;=J$3),1,0)</f>
        <v>0</v>
      </c>
      <c r="K97" s="14">
        <f>IF(AND($B97=1,$Q97&lt;=K$3,$U97&lt;=K$3),1,0)</f>
        <v>0</v>
      </c>
      <c r="L97" s="14">
        <f>IF(AND($B97=1,$Q97&lt;=L$3,$U97&lt;=L$3),1,0)</f>
        <v>0</v>
      </c>
      <c r="M97" s="14">
        <f>IF(AND($B97=1,$Q97&lt;=M$3,$U97&lt;=M$3),1,0)</f>
        <v>0</v>
      </c>
      <c r="N97" s="63" t="s">
        <v>1766</v>
      </c>
      <c r="O97">
        <v>161</v>
      </c>
      <c r="P97" s="69">
        <v>161</v>
      </c>
      <c r="Q97" s="65">
        <v>5100</v>
      </c>
      <c r="R97" s="65">
        <v>100</v>
      </c>
      <c r="S97" s="65">
        <v>0</v>
      </c>
      <c r="T97" s="65">
        <v>5000</v>
      </c>
      <c r="U97" s="65">
        <v>57791</v>
      </c>
      <c r="V97" s="65">
        <v>163640</v>
      </c>
      <c r="X97">
        <f>VLOOKUP($A97,cleaning_log!$A$2:$ZZ$10000,MATCH(X$4,cleaning_log!$A$2:$ZZ$2,0),0)</f>
        <v>161</v>
      </c>
      <c r="Y97">
        <f>VLOOKUP($A97,cleaning_log!$A$2:$ZZ$10000,MATCH(Y$4,cleaning_log!$A$2:$ZZ$2,0),0)</f>
        <v>160.99999999999901</v>
      </c>
      <c r="Z97">
        <f>VLOOKUP($A97,cleaning_log!$A$2:$ZZ$10000,MATCH(Z$4,cleaning_log!$A$2:$ZZ$2,0),0)</f>
        <v>161</v>
      </c>
      <c r="AA97">
        <f>VLOOKUP($A97,cleaning_log!$A$2:$ZZ$10000,MATCH(AA$4,cleaning_log!$A$2:$ZZ$2,0),0)</f>
        <v>161</v>
      </c>
      <c r="AC97">
        <f t="shared" si="19"/>
        <v>1</v>
      </c>
      <c r="AD97">
        <f t="shared" si="20"/>
        <v>1</v>
      </c>
      <c r="AE97">
        <f t="shared" si="21"/>
        <v>1</v>
      </c>
      <c r="AF97">
        <f t="shared" si="22"/>
        <v>1</v>
      </c>
      <c r="AG97">
        <f t="shared" si="14"/>
        <v>0</v>
      </c>
      <c r="AJ97">
        <f>VLOOKUP($A97,cleaning_log!$A$2:$ZZ$10000,MATCH(AJ$4,cleaning_log!$A$2:$ZZ$2,0),0)</f>
        <v>0.14285714290000001</v>
      </c>
      <c r="AK97">
        <f>VLOOKUP($A97,cleaning_log!$A$2:$ZZ$10000,MATCH(AK$4,cleaning_log!$A$2:$ZZ$2,0),0)</f>
        <v>0</v>
      </c>
      <c r="AM97">
        <f>VLOOKUP($A97,cleaning_log!$A$2:$ZZ$10000,MATCH(AM$4,cleaning_log!$A$2:$ZZ$2,0),0)</f>
        <v>4.0890000000000004</v>
      </c>
      <c r="AN97">
        <f>VLOOKUP($A97,cleaning_log!$A$2:$ZZ$10000,MATCH(AN$4,cleaning_log!$A$2:$ZZ$2,0),0)</f>
        <v>1.2549999999999999</v>
      </c>
      <c r="AP97">
        <f t="shared" si="23"/>
        <v>0</v>
      </c>
      <c r="AQ97">
        <f t="shared" si="23"/>
        <v>1</v>
      </c>
      <c r="AR97">
        <f t="shared" si="23"/>
        <v>1</v>
      </c>
      <c r="AS97">
        <f t="shared" si="23"/>
        <v>1</v>
      </c>
      <c r="AT97">
        <f t="shared" si="23"/>
        <v>1</v>
      </c>
      <c r="AU97">
        <f t="shared" si="23"/>
        <v>1</v>
      </c>
      <c r="AV97">
        <f t="shared" si="23"/>
        <v>1</v>
      </c>
      <c r="AW97">
        <f t="shared" si="23"/>
        <v>1</v>
      </c>
      <c r="AX97">
        <f t="shared" si="23"/>
        <v>1</v>
      </c>
    </row>
    <row r="98" spans="1:50" hidden="1" x14ac:dyDescent="0.2">
      <c r="A98" s="63" t="s">
        <v>827</v>
      </c>
      <c r="B98" s="17">
        <f>IF(OR($P98="infeasible",$P98="?"),0,IF(OR(ABS($P98-$O98)&lt;0.00001,$F98=1),0,1))</f>
        <v>0</v>
      </c>
      <c r="C98" s="17">
        <f>IF($B98=0,0,IF(ABS($P98-$Y98)&lt;0.00001,0,1))</f>
        <v>0</v>
      </c>
      <c r="D98" s="17">
        <f>IF(AND(AK98&lt;&gt;"",AK98&lt;=$D$3),1,0)</f>
        <v>1</v>
      </c>
      <c r="E98" s="17"/>
      <c r="F98" s="63"/>
      <c r="G98" s="17">
        <f t="shared" si="18"/>
        <v>0</v>
      </c>
      <c r="H98" s="17"/>
      <c r="I98" s="14">
        <f>IF(AND($B98=1,$Q98&lt;=I$3,$U98&lt;=I$3),1,0)</f>
        <v>0</v>
      </c>
      <c r="J98" s="14">
        <f>IF(AND($B98=1,$Q98&lt;=J$3,$U98&lt;=J$3),1,0)</f>
        <v>0</v>
      </c>
      <c r="K98" s="14">
        <f>IF(AND($B98=1,$Q98&lt;=K$3,$U98&lt;=K$3),1,0)</f>
        <v>0</v>
      </c>
      <c r="L98" s="14">
        <f>IF(AND($B98=1,$Q98&lt;=L$3,$U98&lt;=L$3),1,0)</f>
        <v>0</v>
      </c>
      <c r="M98" s="14">
        <f>IF(AND($B98=1,$Q98&lt;=M$3,$U98&lt;=M$3),1,0)</f>
        <v>0</v>
      </c>
      <c r="N98" s="63" t="s">
        <v>1766</v>
      </c>
      <c r="O98">
        <v>-309</v>
      </c>
      <c r="P98" s="69">
        <v>-309</v>
      </c>
      <c r="Q98" s="65">
        <v>4914</v>
      </c>
      <c r="R98" s="65">
        <v>2457</v>
      </c>
      <c r="S98" s="65">
        <v>0</v>
      </c>
      <c r="T98" s="65">
        <v>2457</v>
      </c>
      <c r="U98" s="65">
        <v>13206</v>
      </c>
      <c r="V98" s="65">
        <v>131859</v>
      </c>
      <c r="X98">
        <f>VLOOKUP($A98,cleaning_log!$A$2:$ZZ$10000,MATCH(X$4,cleaning_log!$A$2:$ZZ$2,0),0)</f>
        <v>-309</v>
      </c>
      <c r="Y98">
        <f>VLOOKUP($A98,cleaning_log!$A$2:$ZZ$10000,MATCH(Y$4,cleaning_log!$A$2:$ZZ$2,0),0)</f>
        <v>-309</v>
      </c>
      <c r="Z98">
        <f>VLOOKUP($A98,cleaning_log!$A$2:$ZZ$10000,MATCH(Z$4,cleaning_log!$A$2:$ZZ$2,0),0)</f>
        <v>-309</v>
      </c>
      <c r="AA98">
        <f>VLOOKUP($A98,cleaning_log!$A$2:$ZZ$10000,MATCH(AA$4,cleaning_log!$A$2:$ZZ$2,0),0)</f>
        <v>-309</v>
      </c>
      <c r="AC98">
        <f t="shared" si="19"/>
        <v>1</v>
      </c>
      <c r="AD98">
        <f t="shared" si="20"/>
        <v>1</v>
      </c>
      <c r="AE98">
        <f t="shared" si="21"/>
        <v>1</v>
      </c>
      <c r="AF98">
        <f t="shared" si="22"/>
        <v>1</v>
      </c>
      <c r="AG98">
        <f t="shared" si="14"/>
        <v>0</v>
      </c>
      <c r="AJ98">
        <f>VLOOKUP($A98,cleaning_log!$A$2:$ZZ$10000,MATCH(AJ$4,cleaning_log!$A$2:$ZZ$2,0),0)</f>
        <v>0.28571428570000001</v>
      </c>
      <c r="AK98">
        <f>VLOOKUP($A98,cleaning_log!$A$2:$ZZ$10000,MATCH(AK$4,cleaning_log!$A$2:$ZZ$2,0),0)</f>
        <v>2.1428571430000001</v>
      </c>
      <c r="AM98">
        <f>VLOOKUP($A98,cleaning_log!$A$2:$ZZ$10000,MATCH(AM$4,cleaning_log!$A$2:$ZZ$2,0),0)</f>
        <v>1.47</v>
      </c>
      <c r="AN98">
        <f>VLOOKUP($A98,cleaning_log!$A$2:$ZZ$10000,MATCH(AN$4,cleaning_log!$A$2:$ZZ$2,0),0)</f>
        <v>0.71799999999999997</v>
      </c>
      <c r="AP98">
        <f t="shared" si="23"/>
        <v>1</v>
      </c>
      <c r="AQ98">
        <f t="shared" si="23"/>
        <v>1</v>
      </c>
      <c r="AR98">
        <f t="shared" si="23"/>
        <v>1</v>
      </c>
      <c r="AS98">
        <f t="shared" si="23"/>
        <v>1</v>
      </c>
      <c r="AT98">
        <f t="shared" si="23"/>
        <v>1</v>
      </c>
      <c r="AU98">
        <f t="shared" si="23"/>
        <v>1</v>
      </c>
      <c r="AV98">
        <f t="shared" si="23"/>
        <v>1</v>
      </c>
      <c r="AW98">
        <f t="shared" si="23"/>
        <v>1</v>
      </c>
      <c r="AX98">
        <f t="shared" si="23"/>
        <v>1</v>
      </c>
    </row>
    <row r="99" spans="1:50" hidden="1" x14ac:dyDescent="0.2">
      <c r="A99" s="63" t="s">
        <v>325</v>
      </c>
      <c r="B99" s="17">
        <f>IF(OR($P99="infeasible",$P99="?"),0,IF(OR(ABS($P99-$O99)&lt;0.00001,$F99=1),0,1))</f>
        <v>0</v>
      </c>
      <c r="C99" s="17">
        <f>IF($B99=0,0,IF(ABS($P99-$Y99)&lt;0.00001,0,1))</f>
        <v>0</v>
      </c>
      <c r="D99" s="17">
        <f>IF(AND(AK99&lt;&gt;"",AK99&lt;=$D$3),1,0)</f>
        <v>0</v>
      </c>
      <c r="E99" s="17"/>
      <c r="F99" s="63"/>
      <c r="G99" s="17">
        <f t="shared" si="18"/>
        <v>0</v>
      </c>
      <c r="H99" s="17"/>
      <c r="I99" s="14">
        <f>IF(AND($B99=1,$Q99&lt;=I$3,$U99&lt;=I$3),1,0)</f>
        <v>0</v>
      </c>
      <c r="J99" s="14">
        <f>IF(AND($B99=1,$Q99&lt;=J$3,$U99&lt;=J$3),1,0)</f>
        <v>0</v>
      </c>
      <c r="K99" s="14">
        <f>IF(AND($B99=1,$Q99&lt;=K$3,$U99&lt;=K$3),1,0)</f>
        <v>0</v>
      </c>
      <c r="L99" s="14">
        <f>IF(AND($B99=1,$Q99&lt;=L$3,$U99&lt;=L$3),1,0)</f>
        <v>0</v>
      </c>
      <c r="M99" s="14">
        <f>IF(AND($B99=1,$Q99&lt;=M$3,$U99&lt;=M$3),1,0)</f>
        <v>0</v>
      </c>
      <c r="N99" s="63" t="s">
        <v>1766</v>
      </c>
      <c r="O99">
        <v>-195</v>
      </c>
      <c r="P99" s="69">
        <v>-195</v>
      </c>
      <c r="Q99" s="65">
        <v>2340</v>
      </c>
      <c r="R99" s="65">
        <v>1170</v>
      </c>
      <c r="S99" s="65">
        <v>0</v>
      </c>
      <c r="T99" s="65">
        <v>1170</v>
      </c>
      <c r="U99" s="65">
        <v>4179</v>
      </c>
      <c r="V99" s="65">
        <v>58620</v>
      </c>
      <c r="X99">
        <f>VLOOKUP($A99,cleaning_log!$A$2:$ZZ$10000,MATCH(X$4,cleaning_log!$A$2:$ZZ$2,0),0)</f>
        <v>-195</v>
      </c>
      <c r="Y99">
        <f>VLOOKUP($A99,cleaning_log!$A$2:$ZZ$10000,MATCH(Y$4,cleaning_log!$A$2:$ZZ$2,0),0)</f>
        <v>-195</v>
      </c>
      <c r="Z99">
        <f>VLOOKUP($A99,cleaning_log!$A$2:$ZZ$10000,MATCH(Z$4,cleaning_log!$A$2:$ZZ$2,0),0)</f>
        <v>-195</v>
      </c>
      <c r="AA99">
        <f>VLOOKUP($A99,cleaning_log!$A$2:$ZZ$10000,MATCH(AA$4,cleaning_log!$A$2:$ZZ$2,0),0)</f>
        <v>-195</v>
      </c>
      <c r="AC99">
        <f t="shared" si="19"/>
        <v>1</v>
      </c>
      <c r="AD99">
        <f t="shared" si="20"/>
        <v>1</v>
      </c>
      <c r="AE99">
        <f t="shared" si="21"/>
        <v>1</v>
      </c>
      <c r="AF99">
        <f t="shared" si="22"/>
        <v>1</v>
      </c>
      <c r="AG99">
        <f t="shared" si="14"/>
        <v>0</v>
      </c>
      <c r="AJ99">
        <f>VLOOKUP($A99,cleaning_log!$A$2:$ZZ$10000,MATCH(AJ$4,cleaning_log!$A$2:$ZZ$2,0),0)</f>
        <v>546.85714289999999</v>
      </c>
      <c r="AK99">
        <f>VLOOKUP($A99,cleaning_log!$A$2:$ZZ$10000,MATCH(AK$4,cleaning_log!$A$2:$ZZ$2,0),0)</f>
        <v>5737.8571430000002</v>
      </c>
      <c r="AM99">
        <f>VLOOKUP($A99,cleaning_log!$A$2:$ZZ$10000,MATCH(AM$4,cleaning_log!$A$2:$ZZ$2,0),0)</f>
        <v>9.4030000000000005</v>
      </c>
      <c r="AN99">
        <f>VLOOKUP($A99,cleaning_log!$A$2:$ZZ$10000,MATCH(AN$4,cleaning_log!$A$2:$ZZ$2,0),0)</f>
        <v>13.46</v>
      </c>
      <c r="AP99">
        <f t="shared" si="23"/>
        <v>0</v>
      </c>
      <c r="AQ99">
        <f t="shared" si="23"/>
        <v>0</v>
      </c>
      <c r="AR99">
        <f t="shared" si="23"/>
        <v>1</v>
      </c>
      <c r="AS99">
        <f t="shared" si="23"/>
        <v>1</v>
      </c>
      <c r="AT99">
        <f t="shared" si="23"/>
        <v>1</v>
      </c>
      <c r="AU99">
        <f t="shared" si="23"/>
        <v>1</v>
      </c>
      <c r="AV99">
        <f t="shared" si="23"/>
        <v>1</v>
      </c>
      <c r="AW99">
        <f t="shared" si="23"/>
        <v>1</v>
      </c>
      <c r="AX99">
        <f t="shared" si="23"/>
        <v>1</v>
      </c>
    </row>
    <row r="100" spans="1:50" x14ac:dyDescent="0.2">
      <c r="A100" s="63" t="s">
        <v>840</v>
      </c>
      <c r="B100" s="17">
        <f>IF(OR($P100="infeasible",$P100="?"),0,IF(OR(ABS($P100-$O100)&lt;0.00001,$F100=1),0,1))</f>
        <v>1</v>
      </c>
      <c r="C100" s="17">
        <f>IF($B100=0,0,IF(ABS($P100-$Y100)&lt;0.00001,0,1))</f>
        <v>1</v>
      </c>
      <c r="D100" s="17">
        <f>IF(AND(AK100&lt;&gt;"",AK100&lt;=$D$3),1,0)</f>
        <v>0</v>
      </c>
      <c r="E100" s="17"/>
      <c r="F100" s="63"/>
      <c r="G100" s="17">
        <f t="shared" si="18"/>
        <v>1</v>
      </c>
      <c r="H100" s="17"/>
      <c r="I100" s="14">
        <f>IF(AND($B100=1,$Q100&lt;=I$3,$U100&lt;=I$3),1,0)</f>
        <v>0</v>
      </c>
      <c r="J100" s="14">
        <f>IF(AND($B100=1,$Q100&lt;=J$3,$U100&lt;=J$3),1,0)</f>
        <v>0</v>
      </c>
      <c r="K100" s="14">
        <f>IF(AND($B100=1,$Q100&lt;=K$3,$U100&lt;=K$3),1,0)</f>
        <v>0</v>
      </c>
      <c r="L100" s="14">
        <f>IF(AND($B100=1,$Q100&lt;=L$3,$U100&lt;=L$3),1,0)</f>
        <v>0</v>
      </c>
      <c r="M100" s="14">
        <f>IF(AND($B100=1,$Q100&lt;=M$3,$U100&lt;=M$3),1,0)</f>
        <v>0</v>
      </c>
      <c r="N100" s="63" t="s">
        <v>1766</v>
      </c>
      <c r="O100">
        <v>13.285714285714199</v>
      </c>
      <c r="P100" s="69">
        <v>46</v>
      </c>
      <c r="Q100" s="65">
        <v>13702</v>
      </c>
      <c r="R100" s="65">
        <v>13282</v>
      </c>
      <c r="S100" s="65">
        <v>420</v>
      </c>
      <c r="T100" s="65">
        <v>0</v>
      </c>
      <c r="U100" s="65">
        <v>3135</v>
      </c>
      <c r="V100" s="65">
        <v>187187</v>
      </c>
      <c r="X100">
        <f>VLOOKUP($A100,cleaning_log!$A$2:$ZZ$10000,MATCH(X$4,cleaning_log!$A$2:$ZZ$2,0),0)</f>
        <v>13.285714285714199</v>
      </c>
      <c r="Y100">
        <f>VLOOKUP($A100,cleaning_log!$A$2:$ZZ$10000,MATCH(Y$4,cleaning_log!$A$2:$ZZ$2,0),0)</f>
        <v>13.285714285714199</v>
      </c>
      <c r="Z100">
        <f>VLOOKUP($A100,cleaning_log!$A$2:$ZZ$10000,MATCH(Z$4,cleaning_log!$A$2:$ZZ$2,0),0)</f>
        <v>46</v>
      </c>
      <c r="AA100">
        <f>VLOOKUP($A100,cleaning_log!$A$2:$ZZ$10000,MATCH(AA$4,cleaning_log!$A$2:$ZZ$2,0),0)</f>
        <v>45.9999999999986</v>
      </c>
      <c r="AC100">
        <f t="shared" si="19"/>
        <v>0</v>
      </c>
      <c r="AD100">
        <f t="shared" si="20"/>
        <v>0</v>
      </c>
      <c r="AE100">
        <f t="shared" si="21"/>
        <v>0</v>
      </c>
      <c r="AF100">
        <f t="shared" si="22"/>
        <v>0</v>
      </c>
      <c r="AG100">
        <f t="shared" si="14"/>
        <v>0</v>
      </c>
      <c r="AJ100">
        <f>VLOOKUP($A100,cleaning_log!$A$2:$ZZ$10000,MATCH(AJ$4,cleaning_log!$A$2:$ZZ$2,0),0)</f>
        <v>11157.71429</v>
      </c>
      <c r="AK100">
        <f>VLOOKUP($A100,cleaning_log!$A$2:$ZZ$10000,MATCH(AK$4,cleaning_log!$A$2:$ZZ$2,0),0)</f>
        <v>19560.14286</v>
      </c>
      <c r="AM100">
        <f>VLOOKUP($A100,cleaning_log!$A$2:$ZZ$10000,MATCH(AM$4,cleaning_log!$A$2:$ZZ$2,0),0)</f>
        <v>3178.654</v>
      </c>
      <c r="AN100">
        <f>VLOOKUP($A100,cleaning_log!$A$2:$ZZ$10000,MATCH(AN$4,cleaning_log!$A$2:$ZZ$2,0),0)</f>
        <v>3184.65</v>
      </c>
      <c r="AP100">
        <f t="shared" si="23"/>
        <v>0</v>
      </c>
      <c r="AQ100">
        <f t="shared" si="23"/>
        <v>0</v>
      </c>
      <c r="AR100">
        <f t="shared" si="23"/>
        <v>0</v>
      </c>
      <c r="AS100">
        <f t="shared" si="23"/>
        <v>0</v>
      </c>
      <c r="AT100">
        <f t="shared" si="23"/>
        <v>0</v>
      </c>
      <c r="AU100">
        <f t="shared" si="23"/>
        <v>0</v>
      </c>
      <c r="AV100">
        <f t="shared" si="23"/>
        <v>0</v>
      </c>
      <c r="AW100">
        <f t="shared" si="23"/>
        <v>0</v>
      </c>
      <c r="AX100">
        <f t="shared" si="23"/>
        <v>1</v>
      </c>
    </row>
    <row r="101" spans="1:50" x14ac:dyDescent="0.2">
      <c r="A101" s="63" t="s">
        <v>865</v>
      </c>
      <c r="B101" s="17">
        <f>IF(OR($P101="infeasible",$P101="?"),0,IF(OR(ABS($P101-$O101)&lt;0.00001,$F101=1),0,1))</f>
        <v>1</v>
      </c>
      <c r="C101" s="17">
        <f>IF($B101=0,0,IF(ABS($P101-$Y101)&lt;0.00001,0,1))</f>
        <v>1</v>
      </c>
      <c r="D101" s="17">
        <f>IF(AND(AK101&lt;&gt;"",AK101&lt;=$D$3),1,0)</f>
        <v>0</v>
      </c>
      <c r="E101" s="17"/>
      <c r="F101" s="63"/>
      <c r="G101" s="17">
        <f t="shared" si="18"/>
        <v>1</v>
      </c>
      <c r="H101" s="17"/>
      <c r="I101" s="14">
        <f>IF(AND($B101=1,$Q101&lt;=I$3,$U101&lt;=I$3),1,0)</f>
        <v>0</v>
      </c>
      <c r="J101" s="14">
        <f>IF(AND($B101=1,$Q101&lt;=J$3,$U101&lt;=J$3),1,0)</f>
        <v>0</v>
      </c>
      <c r="K101" s="14">
        <f>IF(AND($B101=1,$Q101&lt;=K$3,$U101&lt;=K$3),1,0)</f>
        <v>0</v>
      </c>
      <c r="L101" s="14">
        <f>IF(AND($B101=1,$Q101&lt;=L$3,$U101&lt;=L$3),1,0)</f>
        <v>0</v>
      </c>
      <c r="M101" s="14">
        <f>IF(AND($B101=1,$Q101&lt;=M$3,$U101&lt;=M$3),1,0)</f>
        <v>0</v>
      </c>
      <c r="N101" s="63" t="s">
        <v>1766</v>
      </c>
      <c r="O101">
        <v>-24699.197659765301</v>
      </c>
      <c r="P101" s="69">
        <v>-17783</v>
      </c>
      <c r="Q101" s="65">
        <v>20617</v>
      </c>
      <c r="R101" s="65">
        <v>2150</v>
      </c>
      <c r="S101" s="65">
        <v>0</v>
      </c>
      <c r="T101" s="65">
        <v>18467</v>
      </c>
      <c r="U101" s="65">
        <v>2147</v>
      </c>
      <c r="V101" s="65">
        <v>40230</v>
      </c>
      <c r="X101">
        <f>VLOOKUP($A101,cleaning_log!$A$2:$ZZ$10000,MATCH(X$4,cleaning_log!$A$2:$ZZ$2,0),0)</f>
        <v>-24699.197659765301</v>
      </c>
      <c r="Y101">
        <f>VLOOKUP($A101,cleaning_log!$A$2:$ZZ$10000,MATCH(Y$4,cleaning_log!$A$2:$ZZ$2,0),0)</f>
        <v>-18811.492535992002</v>
      </c>
      <c r="Z101">
        <f>VLOOKUP($A101,cleaning_log!$A$2:$ZZ$10000,MATCH(Z$4,cleaning_log!$A$2:$ZZ$2,0),0)</f>
        <v>-17783</v>
      </c>
      <c r="AA101">
        <f>VLOOKUP($A101,cleaning_log!$A$2:$ZZ$10000,MATCH(AA$4,cleaning_log!$A$2:$ZZ$2,0),0)</f>
        <v>-17783</v>
      </c>
      <c r="AC101">
        <f t="shared" si="19"/>
        <v>0</v>
      </c>
      <c r="AD101">
        <f t="shared" si="20"/>
        <v>0</v>
      </c>
      <c r="AE101">
        <f t="shared" si="21"/>
        <v>0</v>
      </c>
      <c r="AF101">
        <f t="shared" si="22"/>
        <v>0</v>
      </c>
      <c r="AG101">
        <f t="shared" si="14"/>
        <v>0</v>
      </c>
      <c r="AJ101">
        <f>VLOOKUP($A101,cleaning_log!$A$2:$ZZ$10000,MATCH(AJ$4,cleaning_log!$A$2:$ZZ$2,0),0)</f>
        <v>2063.8571430000002</v>
      </c>
      <c r="AK101">
        <f>VLOOKUP($A101,cleaning_log!$A$2:$ZZ$10000,MATCH(AK$4,cleaning_log!$A$2:$ZZ$2,0),0)</f>
        <v>1485.142857</v>
      </c>
      <c r="AM101">
        <f>VLOOKUP($A101,cleaning_log!$A$2:$ZZ$10000,MATCH(AM$4,cleaning_log!$A$2:$ZZ$2,0),0)</f>
        <v>359.33300000000003</v>
      </c>
      <c r="AN101">
        <f>VLOOKUP($A101,cleaning_log!$A$2:$ZZ$10000,MATCH(AN$4,cleaning_log!$A$2:$ZZ$2,0),0)</f>
        <v>25.414000000000001</v>
      </c>
      <c r="AP101">
        <f t="shared" ref="AP101:AX103" si="24">IF($AN101&lt;=AP$3+0.001,1,0)</f>
        <v>0</v>
      </c>
      <c r="AQ101">
        <f t="shared" si="24"/>
        <v>0</v>
      </c>
      <c r="AR101">
        <f t="shared" si="24"/>
        <v>1</v>
      </c>
      <c r="AS101">
        <f t="shared" si="24"/>
        <v>1</v>
      </c>
      <c r="AT101">
        <f t="shared" si="24"/>
        <v>1</v>
      </c>
      <c r="AU101">
        <f t="shared" si="24"/>
        <v>1</v>
      </c>
      <c r="AV101">
        <f t="shared" si="24"/>
        <v>1</v>
      </c>
      <c r="AW101">
        <f t="shared" si="24"/>
        <v>1</v>
      </c>
      <c r="AX101">
        <f t="shared" si="24"/>
        <v>1</v>
      </c>
    </row>
    <row r="102" spans="1:50" x14ac:dyDescent="0.2">
      <c r="A102" s="63" t="s">
        <v>867</v>
      </c>
      <c r="B102" s="17">
        <f>IF(OR($P102="infeasible",$P102="?"),0,IF(OR(ABS($P102-$O102)&lt;0.00001,$F102=1),0,1))</f>
        <v>1</v>
      </c>
      <c r="C102" s="17">
        <f>IF($B102=0,0,IF(ABS($P102-$Y102)&lt;0.00001,0,1))</f>
        <v>1</v>
      </c>
      <c r="D102" s="17">
        <f>IF(AND(AK102&lt;&gt;"",AK102&lt;=$D$3),1,0)</f>
        <v>0</v>
      </c>
      <c r="E102" s="17"/>
      <c r="F102" s="63"/>
      <c r="G102" s="17">
        <f t="shared" si="18"/>
        <v>1</v>
      </c>
      <c r="H102" s="17"/>
      <c r="I102" s="14">
        <f>IF(AND($B102=1,$Q102&lt;=I$3,$U102&lt;=I$3),1,0)</f>
        <v>0</v>
      </c>
      <c r="J102" s="14">
        <f>IF(AND($B102=1,$Q102&lt;=J$3,$U102&lt;=J$3),1,0)</f>
        <v>0</v>
      </c>
      <c r="K102" s="14">
        <f>IF(AND($B102=1,$Q102&lt;=K$3,$U102&lt;=K$3),1,0)</f>
        <v>0</v>
      </c>
      <c r="L102" s="14">
        <f>IF(AND($B102=1,$Q102&lt;=L$3,$U102&lt;=L$3),1,0)</f>
        <v>0</v>
      </c>
      <c r="M102" s="14">
        <f>IF(AND($B102=1,$Q102&lt;=M$3,$U102&lt;=M$3),1,0)</f>
        <v>1</v>
      </c>
      <c r="N102" s="63" t="s">
        <v>1766</v>
      </c>
      <c r="O102">
        <v>154</v>
      </c>
      <c r="P102" s="69">
        <v>176</v>
      </c>
      <c r="Q102" s="65">
        <v>4605</v>
      </c>
      <c r="R102" s="65">
        <v>4245</v>
      </c>
      <c r="S102" s="65">
        <v>180</v>
      </c>
      <c r="T102" s="65">
        <v>180</v>
      </c>
      <c r="U102" s="65">
        <v>6770</v>
      </c>
      <c r="V102" s="65">
        <v>36440</v>
      </c>
      <c r="X102">
        <f>VLOOKUP($A102,cleaning_log!$A$2:$ZZ$10000,MATCH(X$4,cleaning_log!$A$2:$ZZ$2,0),0)</f>
        <v>154</v>
      </c>
      <c r="Y102">
        <f>VLOOKUP($A102,cleaning_log!$A$2:$ZZ$10000,MATCH(Y$4,cleaning_log!$A$2:$ZZ$2,0),0)</f>
        <v>153.99999999999901</v>
      </c>
      <c r="Z102">
        <f>VLOOKUP($A102,cleaning_log!$A$2:$ZZ$10000,MATCH(Z$4,cleaning_log!$A$2:$ZZ$2,0),0)</f>
        <v>175.99999999999901</v>
      </c>
      <c r="AA102">
        <f>VLOOKUP($A102,cleaning_log!$A$2:$ZZ$10000,MATCH(AA$4,cleaning_log!$A$2:$ZZ$2,0),0)</f>
        <v>175.99999999999901</v>
      </c>
      <c r="AC102">
        <f t="shared" si="19"/>
        <v>0</v>
      </c>
      <c r="AD102">
        <f t="shared" si="20"/>
        <v>0</v>
      </c>
      <c r="AE102">
        <f t="shared" si="21"/>
        <v>0</v>
      </c>
      <c r="AF102">
        <f t="shared" si="22"/>
        <v>0</v>
      </c>
      <c r="AG102">
        <f t="shared" si="14"/>
        <v>0</v>
      </c>
      <c r="AJ102">
        <f>VLOOKUP($A102,cleaning_log!$A$2:$ZZ$10000,MATCH(AJ$4,cleaning_log!$A$2:$ZZ$2,0),0)</f>
        <v>7431.7142860000004</v>
      </c>
      <c r="AK102">
        <f>VLOOKUP($A102,cleaning_log!$A$2:$ZZ$10000,MATCH(AK$4,cleaning_log!$A$2:$ZZ$2,0),0)</f>
        <v>8921.4285710000004</v>
      </c>
      <c r="AM102">
        <f>VLOOKUP($A102,cleaning_log!$A$2:$ZZ$10000,MATCH(AM$4,cleaning_log!$A$2:$ZZ$2,0),0)</f>
        <v>72.914000000000001</v>
      </c>
      <c r="AN102">
        <f>VLOOKUP($A102,cleaning_log!$A$2:$ZZ$10000,MATCH(AN$4,cleaning_log!$A$2:$ZZ$2,0),0)</f>
        <v>113.675</v>
      </c>
      <c r="AP102">
        <f t="shared" si="24"/>
        <v>0</v>
      </c>
      <c r="AQ102">
        <f t="shared" si="24"/>
        <v>0</v>
      </c>
      <c r="AR102">
        <f t="shared" si="24"/>
        <v>0</v>
      </c>
      <c r="AS102">
        <f t="shared" si="24"/>
        <v>0</v>
      </c>
      <c r="AT102">
        <f t="shared" si="24"/>
        <v>1</v>
      </c>
      <c r="AU102">
        <f t="shared" si="24"/>
        <v>1</v>
      </c>
      <c r="AV102">
        <f t="shared" si="24"/>
        <v>1</v>
      </c>
      <c r="AW102">
        <f t="shared" si="24"/>
        <v>1</v>
      </c>
      <c r="AX102">
        <f t="shared" si="24"/>
        <v>1</v>
      </c>
    </row>
    <row r="103" spans="1:50" x14ac:dyDescent="0.2">
      <c r="A103" s="63" t="s">
        <v>878</v>
      </c>
      <c r="B103" s="17">
        <f>IF(OR($P103="infeasible",$P103="?"),0,IF(OR(ABS($P103-$O103)&lt;0.00001,$F103=1),0,1))</f>
        <v>1</v>
      </c>
      <c r="C103" s="17">
        <f>IF($B103=0,0,IF(ABS($P103-$Y103)&lt;0.00001,0,1))</f>
        <v>1</v>
      </c>
      <c r="D103" s="17">
        <f>IF(AND(AK103&lt;&gt;"",AK103&lt;=$D$3),1,0)</f>
        <v>0</v>
      </c>
      <c r="E103" s="17"/>
      <c r="F103" s="63"/>
      <c r="G103" s="17">
        <f t="shared" si="18"/>
        <v>1</v>
      </c>
      <c r="H103" s="17"/>
      <c r="I103" s="14">
        <f>IF(AND($B103=1,$Q103&lt;=I$3,$U103&lt;=I$3),1,0)</f>
        <v>0</v>
      </c>
      <c r="J103" s="14">
        <f>IF(AND($B103=1,$Q103&lt;=J$3,$U103&lt;=J$3),1,0)</f>
        <v>0</v>
      </c>
      <c r="K103" s="14">
        <f>IF(AND($B103=1,$Q103&lt;=K$3,$U103&lt;=K$3),1,0)</f>
        <v>0</v>
      </c>
      <c r="L103" s="14">
        <f>IF(AND($B103=1,$Q103&lt;=L$3,$U103&lt;=L$3),1,0)</f>
        <v>0</v>
      </c>
      <c r="M103" s="14">
        <f>IF(AND($B103=1,$Q103&lt;=M$3,$U103&lt;=M$3),1,0)</f>
        <v>0</v>
      </c>
      <c r="N103" s="63" t="s">
        <v>1766</v>
      </c>
      <c r="O103">
        <v>87.576118395849406</v>
      </c>
      <c r="P103" s="69">
        <v>91</v>
      </c>
      <c r="Q103" s="65">
        <v>10100</v>
      </c>
      <c r="R103" s="65">
        <v>10000</v>
      </c>
      <c r="S103" s="65">
        <v>100</v>
      </c>
      <c r="T103" s="65">
        <v>0</v>
      </c>
      <c r="U103" s="65">
        <v>10180</v>
      </c>
      <c r="V103" s="65">
        <v>24814</v>
      </c>
      <c r="X103">
        <f>VLOOKUP($A103,cleaning_log!$A$2:$ZZ$10000,MATCH(X$4,cleaning_log!$A$2:$ZZ$2,0),0)</f>
        <v>87.576118395849406</v>
      </c>
      <c r="Y103">
        <f>VLOOKUP($A103,cleaning_log!$A$2:$ZZ$10000,MATCH(Y$4,cleaning_log!$A$2:$ZZ$2,0),0)</f>
        <v>87.576118395849505</v>
      </c>
      <c r="Z103">
        <f>VLOOKUP($A103,cleaning_log!$A$2:$ZZ$10000,MATCH(Z$4,cleaning_log!$A$2:$ZZ$2,0),0)</f>
        <v>90.999999999999901</v>
      </c>
      <c r="AA103">
        <f>VLOOKUP($A103,cleaning_log!$A$2:$ZZ$10000,MATCH(AA$4,cleaning_log!$A$2:$ZZ$2,0),0)</f>
        <v>90.999999999999801</v>
      </c>
      <c r="AC103">
        <f t="shared" si="19"/>
        <v>0</v>
      </c>
      <c r="AD103">
        <f t="shared" si="20"/>
        <v>0</v>
      </c>
      <c r="AE103">
        <f t="shared" si="21"/>
        <v>0</v>
      </c>
      <c r="AF103">
        <f t="shared" si="22"/>
        <v>0</v>
      </c>
      <c r="AG103">
        <f t="shared" si="14"/>
        <v>0</v>
      </c>
      <c r="AJ103">
        <f>VLOOKUP($A103,cleaning_log!$A$2:$ZZ$10000,MATCH(AJ$4,cleaning_log!$A$2:$ZZ$2,0),0)</f>
        <v>2002.142857</v>
      </c>
      <c r="AK103">
        <f>VLOOKUP($A103,cleaning_log!$A$2:$ZZ$10000,MATCH(AK$4,cleaning_log!$A$2:$ZZ$2,0),0)</f>
        <v>1571.4285709999999</v>
      </c>
      <c r="AM103">
        <f>VLOOKUP($A103,cleaning_log!$A$2:$ZZ$10000,MATCH(AM$4,cleaning_log!$A$2:$ZZ$2,0),0)</f>
        <v>12.925000000000001</v>
      </c>
      <c r="AN103">
        <f>VLOOKUP($A103,cleaning_log!$A$2:$ZZ$10000,MATCH(AN$4,cleaning_log!$A$2:$ZZ$2,0),0)</f>
        <v>17.097000000000001</v>
      </c>
      <c r="AP103">
        <f t="shared" si="24"/>
        <v>0</v>
      </c>
      <c r="AQ103">
        <f t="shared" si="24"/>
        <v>0</v>
      </c>
      <c r="AR103">
        <f t="shared" si="24"/>
        <v>1</v>
      </c>
      <c r="AS103">
        <f t="shared" si="24"/>
        <v>1</v>
      </c>
      <c r="AT103">
        <f t="shared" si="24"/>
        <v>1</v>
      </c>
      <c r="AU103">
        <f t="shared" si="24"/>
        <v>1</v>
      </c>
      <c r="AV103">
        <f t="shared" si="24"/>
        <v>1</v>
      </c>
      <c r="AW103">
        <f t="shared" si="24"/>
        <v>1</v>
      </c>
      <c r="AX103">
        <f t="shared" si="24"/>
        <v>1</v>
      </c>
    </row>
    <row r="104" spans="1:50" hidden="1" x14ac:dyDescent="0.2">
      <c r="A104" s="63" t="s">
        <v>1673</v>
      </c>
      <c r="B104" s="17">
        <f>IF(OR($P104="infeasible",$P104="?"),0,IF(OR(ABS($P104-$O104)&lt;0.00001,$F104=1),0,1))</f>
        <v>0</v>
      </c>
      <c r="C104" s="17">
        <f>IF($B104=0,0,IF(ABS($P104-$Y104)&lt;0.00001,0,1))</f>
        <v>0</v>
      </c>
      <c r="D104" s="17">
        <f>IF(AND(AK104&lt;&gt;"",AK104&lt;=$D$3),1,0)</f>
        <v>0</v>
      </c>
      <c r="E104" s="17"/>
      <c r="F104" s="63"/>
      <c r="G104" s="17">
        <f t="shared" si="18"/>
        <v>0</v>
      </c>
      <c r="H104" s="17"/>
      <c r="I104" s="14">
        <f>IF(AND($B104=1,$Q104&lt;=I$3,$U104&lt;=I$3),1,0)</f>
        <v>0</v>
      </c>
      <c r="J104" s="14">
        <f>IF(AND($B104=1,$Q104&lt;=J$3,$U104&lt;=J$3),1,0)</f>
        <v>0</v>
      </c>
      <c r="K104" s="14">
        <f>IF(AND($B104=1,$Q104&lt;=K$3,$U104&lt;=K$3),1,0)</f>
        <v>0</v>
      </c>
      <c r="L104" s="14">
        <f>IF(AND($B104=1,$Q104&lt;=L$3,$U104&lt;=L$3),1,0)</f>
        <v>0</v>
      </c>
      <c r="M104" s="14">
        <f>IF(AND($B104=1,$Q104&lt;=M$3,$U104&lt;=M$3),1,0)</f>
        <v>0</v>
      </c>
      <c r="N104" s="63" t="s">
        <v>1766</v>
      </c>
      <c r="P104" s="70" t="s">
        <v>11</v>
      </c>
      <c r="Q104" s="65">
        <v>122304</v>
      </c>
      <c r="R104" s="65">
        <v>122304</v>
      </c>
      <c r="S104" s="65">
        <v>0</v>
      </c>
      <c r="T104" s="65">
        <v>0</v>
      </c>
      <c r="U104" s="65">
        <v>349602</v>
      </c>
      <c r="V104" s="65">
        <v>7610260</v>
      </c>
      <c r="AC104">
        <f t="shared" si="19"/>
        <v>0</v>
      </c>
      <c r="AD104">
        <f t="shared" si="20"/>
        <v>0</v>
      </c>
      <c r="AE104">
        <f t="shared" si="21"/>
        <v>0</v>
      </c>
      <c r="AF104">
        <f t="shared" si="22"/>
        <v>0</v>
      </c>
      <c r="AG104">
        <f t="shared" si="14"/>
        <v>0</v>
      </c>
      <c r="AP104">
        <v>0</v>
      </c>
    </row>
    <row r="105" spans="1:50" x14ac:dyDescent="0.2">
      <c r="A105" s="63" t="s">
        <v>1674</v>
      </c>
      <c r="B105" s="17">
        <f>IF(OR($P105="infeasible",$P105="?"),0,IF(OR(ABS($P105-$O105)&lt;0.00001,$F105=1),0,1))</f>
        <v>1</v>
      </c>
      <c r="C105" s="17">
        <f>IF($B105=0,0,IF(ABS($P105-$Y105)&lt;0.00001,0,1))</f>
        <v>1</v>
      </c>
      <c r="D105" s="17">
        <f>IF(AND(AK105&lt;&gt;"",AK105&lt;=$D$3),1,0)</f>
        <v>0</v>
      </c>
      <c r="E105" s="17"/>
      <c r="F105" s="63"/>
      <c r="G105" s="17">
        <f t="shared" si="18"/>
        <v>1</v>
      </c>
      <c r="H105" s="17"/>
      <c r="I105" s="14">
        <f>IF(AND($B105=1,$Q105&lt;=I$3,$U105&lt;=I$3),1,0)</f>
        <v>0</v>
      </c>
      <c r="J105" s="14">
        <f>IF(AND($B105=1,$Q105&lt;=J$3,$U105&lt;=J$3),1,0)</f>
        <v>1</v>
      </c>
      <c r="K105" s="14">
        <f>IF(AND($B105=1,$Q105&lt;=K$3,$U105&lt;=K$3),1,0)</f>
        <v>1</v>
      </c>
      <c r="L105" s="14">
        <f>IF(AND($B105=1,$Q105&lt;=L$3,$U105&lt;=L$3),1,0)</f>
        <v>1</v>
      </c>
      <c r="M105" s="14">
        <f>IF(AND($B105=1,$Q105&lt;=M$3,$U105&lt;=M$3),1,0)</f>
        <v>1</v>
      </c>
      <c r="N105" s="63" t="s">
        <v>1766</v>
      </c>
      <c r="O105">
        <v>0</v>
      </c>
      <c r="P105" s="70">
        <v>1.810748</v>
      </c>
      <c r="Q105" s="65">
        <v>524</v>
      </c>
      <c r="R105" s="65">
        <v>146</v>
      </c>
      <c r="S105" s="65">
        <v>378</v>
      </c>
      <c r="T105" s="65">
        <v>0</v>
      </c>
      <c r="U105" s="65">
        <v>342</v>
      </c>
      <c r="V105" s="65">
        <v>1690</v>
      </c>
      <c r="X105">
        <f>VLOOKUP($A105,cleaning_log!$A$2:$ZZ$10000,MATCH(X$4,cleaning_log!$A$2:$ZZ$2,0),0)</f>
        <v>0</v>
      </c>
      <c r="Y105">
        <f>VLOOKUP($A105,cleaning_log!$A$2:$ZZ$10000,MATCH(Y$4,cleaning_log!$A$2:$ZZ$2,0),0)</f>
        <v>0</v>
      </c>
      <c r="Z105">
        <f>VLOOKUP($A105,cleaning_log!$A$2:$ZZ$10000,MATCH(Z$4,cleaning_log!$A$2:$ZZ$2,0),0)</f>
        <v>1.810748</v>
      </c>
      <c r="AA105">
        <f>VLOOKUP($A105,cleaning_log!$A$2:$ZZ$10000,MATCH(AA$4,cleaning_log!$A$2:$ZZ$2,0),0)</f>
        <v>1.810748</v>
      </c>
      <c r="AC105">
        <f t="shared" si="19"/>
        <v>0</v>
      </c>
      <c r="AD105">
        <f t="shared" si="20"/>
        <v>0</v>
      </c>
      <c r="AE105">
        <f t="shared" si="21"/>
        <v>0</v>
      </c>
      <c r="AF105">
        <f t="shared" si="22"/>
        <v>0</v>
      </c>
      <c r="AG105">
        <f t="shared" si="14"/>
        <v>0</v>
      </c>
      <c r="AJ105">
        <f>VLOOKUP($A105,cleaning_log!$A$2:$ZZ$10000,MATCH(AJ$4,cleaning_log!$A$2:$ZZ$2,0),0)</f>
        <v>6725119.1430000002</v>
      </c>
      <c r="AK105">
        <f>VLOOKUP($A105,cleaning_log!$A$2:$ZZ$10000,MATCH(AK$4,cleaning_log!$A$2:$ZZ$2,0),0)</f>
        <v>5787744.1430000002</v>
      </c>
      <c r="AM105">
        <f>VLOOKUP($A105,cleaning_log!$A$2:$ZZ$10000,MATCH(AM$4,cleaning_log!$A$2:$ZZ$2,0),0)</f>
        <v>3600</v>
      </c>
      <c r="AN105">
        <f>VLOOKUP($A105,cleaning_log!$A$2:$ZZ$10000,MATCH(AN$4,cleaning_log!$A$2:$ZZ$2,0),0)</f>
        <v>3600</v>
      </c>
      <c r="AP105">
        <f t="shared" ref="AP105:AX114" si="25">IF($AN105&lt;=AP$3+0.001,1,0)</f>
        <v>0</v>
      </c>
      <c r="AQ105">
        <f t="shared" si="25"/>
        <v>0</v>
      </c>
      <c r="AR105">
        <f t="shared" si="25"/>
        <v>0</v>
      </c>
      <c r="AS105">
        <f t="shared" si="25"/>
        <v>0</v>
      </c>
      <c r="AT105">
        <f t="shared" si="25"/>
        <v>0</v>
      </c>
      <c r="AU105">
        <f t="shared" si="25"/>
        <v>0</v>
      </c>
      <c r="AV105">
        <f t="shared" si="25"/>
        <v>0</v>
      </c>
      <c r="AW105">
        <f t="shared" si="25"/>
        <v>0</v>
      </c>
      <c r="AX105">
        <f t="shared" si="25"/>
        <v>0</v>
      </c>
    </row>
    <row r="106" spans="1:50" x14ac:dyDescent="0.2">
      <c r="A106" s="63" t="s">
        <v>1675</v>
      </c>
      <c r="B106" s="17">
        <f>IF(OR($P106="infeasible",$P106="?"),0,IF(OR(ABS($P106-$O106)&lt;0.00001,$F106=1),0,1))</f>
        <v>1</v>
      </c>
      <c r="C106" s="17">
        <f>IF($B106=0,0,IF(ABS($P106-$Y106)&lt;0.00001,0,1))</f>
        <v>1</v>
      </c>
      <c r="D106" s="17">
        <f>IF(AND(AK106&lt;&gt;"",AK106&lt;=$D$3),1,0)</f>
        <v>0</v>
      </c>
      <c r="E106" s="17"/>
      <c r="F106" s="63"/>
      <c r="G106" s="17">
        <f t="shared" si="18"/>
        <v>1</v>
      </c>
      <c r="H106" s="17"/>
      <c r="I106" s="14">
        <f>IF(AND($B106=1,$Q106&lt;=I$3,$U106&lt;=I$3),1,0)</f>
        <v>0</v>
      </c>
      <c r="J106" s="14">
        <f>IF(AND($B106=1,$Q106&lt;=J$3,$U106&lt;=J$3),1,0)</f>
        <v>0</v>
      </c>
      <c r="K106" s="14">
        <f>IF(AND($B106=1,$Q106&lt;=K$3,$U106&lt;=K$3),1,0)</f>
        <v>0</v>
      </c>
      <c r="L106" s="14">
        <f>IF(AND($B106=1,$Q106&lt;=L$3,$U106&lt;=L$3),1,0)</f>
        <v>0</v>
      </c>
      <c r="M106" s="14">
        <f>IF(AND($B106=1,$Q106&lt;=M$3,$U106&lt;=M$3),1,0)</f>
        <v>0</v>
      </c>
      <c r="N106" s="63" t="s">
        <v>1766</v>
      </c>
      <c r="O106">
        <v>1985.74999999999</v>
      </c>
      <c r="P106" s="70">
        <v>2008.2</v>
      </c>
      <c r="Q106" s="65">
        <v>50936</v>
      </c>
      <c r="R106" s="65">
        <v>50704</v>
      </c>
      <c r="S106" s="65">
        <v>224</v>
      </c>
      <c r="T106" s="65">
        <v>8</v>
      </c>
      <c r="U106" s="65">
        <v>31530</v>
      </c>
      <c r="V106" s="65">
        <v>271072</v>
      </c>
      <c r="X106">
        <f>VLOOKUP($A106,cleaning_log!$A$2:$ZZ$10000,MATCH(X$4,cleaning_log!$A$2:$ZZ$2,0),0)</f>
        <v>1985.74999999999</v>
      </c>
      <c r="Y106">
        <f>VLOOKUP($A106,cleaning_log!$A$2:$ZZ$10000,MATCH(Y$4,cleaning_log!$A$2:$ZZ$2,0),0)</f>
        <v>1985.93979591836</v>
      </c>
      <c r="Z106">
        <f>VLOOKUP($A106,cleaning_log!$A$2:$ZZ$10000,MATCH(Z$4,cleaning_log!$A$2:$ZZ$2,0),0)</f>
        <v>2008.2</v>
      </c>
      <c r="AA106">
        <f>VLOOKUP($A106,cleaning_log!$A$2:$ZZ$10000,MATCH(AA$4,cleaning_log!$A$2:$ZZ$2,0),0)</f>
        <v>2008.2</v>
      </c>
      <c r="AC106">
        <f t="shared" si="19"/>
        <v>0</v>
      </c>
      <c r="AD106">
        <f t="shared" si="20"/>
        <v>0</v>
      </c>
      <c r="AE106">
        <f t="shared" si="21"/>
        <v>0</v>
      </c>
      <c r="AF106">
        <f t="shared" si="22"/>
        <v>0</v>
      </c>
      <c r="AG106">
        <f t="shared" ref="AG106:AG169" si="26">IF(AF106=0,0,IF(AC106=1,0,1))</f>
        <v>0</v>
      </c>
      <c r="AJ106">
        <f>VLOOKUP($A106,cleaning_log!$A$2:$ZZ$10000,MATCH(AJ$4,cleaning_log!$A$2:$ZZ$2,0),0)</f>
        <v>7024.7142860000004</v>
      </c>
      <c r="AK106">
        <f>VLOOKUP($A106,cleaning_log!$A$2:$ZZ$10000,MATCH(AK$4,cleaning_log!$A$2:$ZZ$2,0),0)</f>
        <v>54026.285709999996</v>
      </c>
      <c r="AM106">
        <f>VLOOKUP($A106,cleaning_log!$A$2:$ZZ$10000,MATCH(AM$4,cleaning_log!$A$2:$ZZ$2,0),0)</f>
        <v>1838.4639999999999</v>
      </c>
      <c r="AN106">
        <f>VLOOKUP($A106,cleaning_log!$A$2:$ZZ$10000,MATCH(AN$4,cleaning_log!$A$2:$ZZ$2,0),0)</f>
        <v>861.41600000000005</v>
      </c>
      <c r="AP106">
        <f t="shared" si="25"/>
        <v>0</v>
      </c>
      <c r="AQ106">
        <f t="shared" si="25"/>
        <v>0</v>
      </c>
      <c r="AR106">
        <f t="shared" si="25"/>
        <v>0</v>
      </c>
      <c r="AS106">
        <f t="shared" si="25"/>
        <v>0</v>
      </c>
      <c r="AT106">
        <f t="shared" si="25"/>
        <v>0</v>
      </c>
      <c r="AU106">
        <f t="shared" si="25"/>
        <v>0</v>
      </c>
      <c r="AV106">
        <f t="shared" si="25"/>
        <v>1</v>
      </c>
      <c r="AW106">
        <f t="shared" si="25"/>
        <v>1</v>
      </c>
      <c r="AX106">
        <f t="shared" si="25"/>
        <v>1</v>
      </c>
    </row>
    <row r="107" spans="1:50" x14ac:dyDescent="0.2">
      <c r="A107" s="63" t="s">
        <v>1676</v>
      </c>
      <c r="B107" s="17">
        <f>IF(OR($P107="infeasible",$P107="?"),0,IF(OR(ABS($P107-$O107)&lt;0.00001,$F107=1),0,1))</f>
        <v>1</v>
      </c>
      <c r="C107" s="17">
        <f>IF($B107=0,0,IF(ABS($P107-$Y107)&lt;0.00001,0,1))</f>
        <v>1</v>
      </c>
      <c r="D107" s="17">
        <f>IF(AND(AK107&lt;&gt;"",AK107&lt;=$D$3),1,0)</f>
        <v>0</v>
      </c>
      <c r="E107" s="17"/>
      <c r="F107" s="63"/>
      <c r="G107" s="17">
        <f t="shared" si="18"/>
        <v>1</v>
      </c>
      <c r="H107" s="17"/>
      <c r="I107" s="14">
        <f>IF(AND($B107=1,$Q107&lt;=I$3,$U107&lt;=I$3),1,0)</f>
        <v>0</v>
      </c>
      <c r="J107" s="14">
        <f>IF(AND($B107=1,$Q107&lt;=J$3,$U107&lt;=J$3),1,0)</f>
        <v>0</v>
      </c>
      <c r="K107" s="14">
        <f>IF(AND($B107=1,$Q107&lt;=K$3,$U107&lt;=K$3),1,0)</f>
        <v>0</v>
      </c>
      <c r="L107" s="14">
        <f>IF(AND($B107=1,$Q107&lt;=L$3,$U107&lt;=L$3),1,0)</f>
        <v>0</v>
      </c>
      <c r="M107" s="14">
        <f>IF(AND($B107=1,$Q107&lt;=M$3,$U107&lt;=M$3),1,0)</f>
        <v>0</v>
      </c>
      <c r="N107" s="63" t="s">
        <v>1766</v>
      </c>
      <c r="O107">
        <v>-2.4185181859999898</v>
      </c>
      <c r="P107" s="70">
        <v>-2.3880616899999998</v>
      </c>
      <c r="Q107" s="65">
        <v>20800</v>
      </c>
      <c r="R107" s="65">
        <v>64</v>
      </c>
      <c r="S107" s="65">
        <v>0</v>
      </c>
      <c r="T107" s="65">
        <v>20736</v>
      </c>
      <c r="U107" s="65">
        <v>396</v>
      </c>
      <c r="V107" s="65">
        <v>41600</v>
      </c>
      <c r="X107">
        <f>VLOOKUP($A107,cleaning_log!$A$2:$ZZ$10000,MATCH(X$4,cleaning_log!$A$2:$ZZ$2,0),0)</f>
        <v>-2.4185181859999898</v>
      </c>
      <c r="Y107">
        <f>VLOOKUP($A107,cleaning_log!$A$2:$ZZ$10000,MATCH(Y$4,cleaning_log!$A$2:$ZZ$2,0),0)</f>
        <v>-2.4185181859999898</v>
      </c>
      <c r="Z107">
        <f>VLOOKUP($A107,cleaning_log!$A$2:$ZZ$10000,MATCH(Z$4,cleaning_log!$A$2:$ZZ$2,0),0)</f>
        <v>-2.3880616859999999</v>
      </c>
      <c r="AA107">
        <f>VLOOKUP($A107,cleaning_log!$A$2:$ZZ$10000,MATCH(AA$4,cleaning_log!$A$2:$ZZ$2,0),0)</f>
        <v>-2.3880616859999999</v>
      </c>
      <c r="AC107">
        <f t="shared" si="19"/>
        <v>0</v>
      </c>
      <c r="AD107">
        <f t="shared" si="20"/>
        <v>0</v>
      </c>
      <c r="AE107">
        <f t="shared" si="21"/>
        <v>0</v>
      </c>
      <c r="AF107">
        <f t="shared" si="22"/>
        <v>0</v>
      </c>
      <c r="AG107">
        <f t="shared" si="26"/>
        <v>0</v>
      </c>
      <c r="AJ107">
        <f>VLOOKUP($A107,cleaning_log!$A$2:$ZZ$10000,MATCH(AJ$4,cleaning_log!$A$2:$ZZ$2,0),0)</f>
        <v>1055789.571</v>
      </c>
      <c r="AK107">
        <f>VLOOKUP($A107,cleaning_log!$A$2:$ZZ$10000,MATCH(AK$4,cleaning_log!$A$2:$ZZ$2,0),0)</f>
        <v>1055789.571</v>
      </c>
      <c r="AM107">
        <f>VLOOKUP($A107,cleaning_log!$A$2:$ZZ$10000,MATCH(AM$4,cleaning_log!$A$2:$ZZ$2,0),0)</f>
        <v>3491.7750000000001</v>
      </c>
      <c r="AN107">
        <f>VLOOKUP($A107,cleaning_log!$A$2:$ZZ$10000,MATCH(AN$4,cleaning_log!$A$2:$ZZ$2,0),0)</f>
        <v>3491.7750000000001</v>
      </c>
      <c r="AP107">
        <f t="shared" si="25"/>
        <v>0</v>
      </c>
      <c r="AQ107">
        <f t="shared" si="25"/>
        <v>0</v>
      </c>
      <c r="AR107">
        <f t="shared" si="25"/>
        <v>0</v>
      </c>
      <c r="AS107">
        <f t="shared" si="25"/>
        <v>0</v>
      </c>
      <c r="AT107">
        <f t="shared" si="25"/>
        <v>0</v>
      </c>
      <c r="AU107">
        <f t="shared" si="25"/>
        <v>0</v>
      </c>
      <c r="AV107">
        <f t="shared" si="25"/>
        <v>0</v>
      </c>
      <c r="AW107">
        <f t="shared" si="25"/>
        <v>0</v>
      </c>
      <c r="AX107">
        <f t="shared" si="25"/>
        <v>1</v>
      </c>
    </row>
    <row r="108" spans="1:50" hidden="1" x14ac:dyDescent="0.2">
      <c r="A108" s="63" t="s">
        <v>1677</v>
      </c>
      <c r="B108" s="17">
        <f>IF(OR($P108="infeasible",$P108="?"),0,IF(OR(ABS($P108-$O108)&lt;0.00001,$F108=1),0,1))</f>
        <v>0</v>
      </c>
      <c r="C108" s="17">
        <f>IF($B108=0,0,IF(ABS($P108-$Y108)&lt;0.00001,0,1))</f>
        <v>0</v>
      </c>
      <c r="D108" s="17">
        <f>IF(AND(AK108&lt;&gt;"",AK108&lt;=$D$3),1,0)</f>
        <v>0</v>
      </c>
      <c r="E108" s="17"/>
      <c r="F108" s="63"/>
      <c r="G108" s="17">
        <f t="shared" si="18"/>
        <v>0</v>
      </c>
      <c r="H108" s="17"/>
      <c r="I108" s="14">
        <f>IF(AND($B108=1,$Q108&lt;=I$3,$U108&lt;=I$3),1,0)</f>
        <v>0</v>
      </c>
      <c r="J108" s="14">
        <f>IF(AND($B108=1,$Q108&lt;=J$3,$U108&lt;=J$3),1,0)</f>
        <v>0</v>
      </c>
      <c r="K108" s="14">
        <f>IF(AND($B108=1,$Q108&lt;=K$3,$U108&lt;=K$3),1,0)</f>
        <v>0</v>
      </c>
      <c r="L108" s="14">
        <f>IF(AND($B108=1,$Q108&lt;=L$3,$U108&lt;=L$3),1,0)</f>
        <v>0</v>
      </c>
      <c r="M108" s="14">
        <f>IF(AND($B108=1,$Q108&lt;=M$3,$U108&lt;=M$3),1,0)</f>
        <v>0</v>
      </c>
      <c r="N108" s="63" t="s">
        <v>1766</v>
      </c>
      <c r="O108">
        <v>0</v>
      </c>
      <c r="P108" s="69">
        <v>0</v>
      </c>
      <c r="Q108" s="65">
        <v>17030</v>
      </c>
      <c r="R108" s="65">
        <v>16900</v>
      </c>
      <c r="S108" s="65">
        <v>130</v>
      </c>
      <c r="T108" s="65">
        <v>0</v>
      </c>
      <c r="U108" s="65">
        <v>12545</v>
      </c>
      <c r="V108" s="65">
        <v>41860</v>
      </c>
      <c r="X108">
        <f>VLOOKUP($A108,cleaning_log!$A$2:$ZZ$10000,MATCH(X$4,cleaning_log!$A$2:$ZZ$2,0),0)</f>
        <v>0</v>
      </c>
      <c r="Y108">
        <f>VLOOKUP($A108,cleaning_log!$A$2:$ZZ$10000,MATCH(Y$4,cleaning_log!$A$2:$ZZ$2,0),0)</f>
        <v>0</v>
      </c>
      <c r="Z108">
        <f>VLOOKUP($A108,cleaning_log!$A$2:$ZZ$10000,MATCH(Z$4,cleaning_log!$A$2:$ZZ$2,0),0)</f>
        <v>0</v>
      </c>
      <c r="AA108">
        <f>VLOOKUP($A108,cleaning_log!$A$2:$ZZ$10000,MATCH(AA$4,cleaning_log!$A$2:$ZZ$2,0),0)</f>
        <v>0</v>
      </c>
      <c r="AC108">
        <f t="shared" si="19"/>
        <v>1</v>
      </c>
      <c r="AD108">
        <f t="shared" si="20"/>
        <v>0</v>
      </c>
      <c r="AE108">
        <f t="shared" si="21"/>
        <v>1</v>
      </c>
      <c r="AF108">
        <f t="shared" si="22"/>
        <v>1</v>
      </c>
      <c r="AG108">
        <f t="shared" si="26"/>
        <v>0</v>
      </c>
      <c r="AJ108">
        <f>VLOOKUP($A108,cleaning_log!$A$2:$ZZ$10000,MATCH(AJ$4,cleaning_log!$A$2:$ZZ$2,0),0)</f>
        <v>876.42857140000001</v>
      </c>
      <c r="AK108">
        <f>VLOOKUP($A108,cleaning_log!$A$2:$ZZ$10000,MATCH(AK$4,cleaning_log!$A$2:$ZZ$2,0),0)</f>
        <v>908.42857140000001</v>
      </c>
      <c r="AM108">
        <f>VLOOKUP($A108,cleaning_log!$A$2:$ZZ$10000,MATCH(AM$4,cleaning_log!$A$2:$ZZ$2,0),0)</f>
        <v>5.1619999999999999</v>
      </c>
      <c r="AN108">
        <f>VLOOKUP($A108,cleaning_log!$A$2:$ZZ$10000,MATCH(AN$4,cleaning_log!$A$2:$ZZ$2,0),0)</f>
        <v>3.4449999999999998</v>
      </c>
      <c r="AP108">
        <f t="shared" si="25"/>
        <v>0</v>
      </c>
      <c r="AQ108">
        <f t="shared" si="25"/>
        <v>1</v>
      </c>
      <c r="AR108">
        <f t="shared" si="25"/>
        <v>1</v>
      </c>
      <c r="AS108">
        <f t="shared" si="25"/>
        <v>1</v>
      </c>
      <c r="AT108">
        <f t="shared" si="25"/>
        <v>1</v>
      </c>
      <c r="AU108">
        <f t="shared" si="25"/>
        <v>1</v>
      </c>
      <c r="AV108">
        <f t="shared" si="25"/>
        <v>1</v>
      </c>
      <c r="AW108">
        <f t="shared" si="25"/>
        <v>1</v>
      </c>
      <c r="AX108">
        <f t="shared" si="25"/>
        <v>1</v>
      </c>
    </row>
    <row r="109" spans="1:50" x14ac:dyDescent="0.2">
      <c r="A109" s="63" t="s">
        <v>1678</v>
      </c>
      <c r="B109" s="17">
        <f>IF(OR($P109="infeasible",$P109="?"),0,IF(OR(ABS($P109-$O109)&lt;0.00001,$F109=1),0,1))</f>
        <v>1</v>
      </c>
      <c r="C109" s="17">
        <f>IF($B109=0,0,IF(ABS($P109-$Y109)&lt;0.00001,0,1))</f>
        <v>1</v>
      </c>
      <c r="D109" s="17">
        <f>IF(AND(AK109&lt;&gt;"",AK109&lt;=$D$3),1,0)</f>
        <v>0</v>
      </c>
      <c r="E109" s="17"/>
      <c r="F109" s="63"/>
      <c r="G109" s="17">
        <f t="shared" si="18"/>
        <v>1</v>
      </c>
      <c r="H109" s="17"/>
      <c r="I109" s="14">
        <f>IF(AND($B109=1,$Q109&lt;=I$3,$U109&lt;=I$3),1,0)</f>
        <v>0</v>
      </c>
      <c r="J109" s="14">
        <f>IF(AND($B109=1,$Q109&lt;=J$3,$U109&lt;=J$3),1,0)</f>
        <v>0</v>
      </c>
      <c r="K109" s="14">
        <f>IF(AND($B109=1,$Q109&lt;=K$3,$U109&lt;=K$3),1,0)</f>
        <v>0</v>
      </c>
      <c r="L109" s="14">
        <f>IF(AND($B109=1,$Q109&lt;=L$3,$U109&lt;=L$3),1,0)</f>
        <v>1</v>
      </c>
      <c r="M109" s="14">
        <f>IF(AND($B109=1,$Q109&lt;=M$3,$U109&lt;=M$3),1,0)</f>
        <v>1</v>
      </c>
      <c r="N109" s="63" t="s">
        <v>1766</v>
      </c>
      <c r="O109">
        <v>22881.999999999902</v>
      </c>
      <c r="P109" s="69">
        <v>26756</v>
      </c>
      <c r="Q109" s="65">
        <v>3255</v>
      </c>
      <c r="R109" s="65">
        <v>0</v>
      </c>
      <c r="S109" s="65">
        <v>3255</v>
      </c>
      <c r="T109" s="65">
        <v>0</v>
      </c>
      <c r="U109" s="65">
        <v>3705</v>
      </c>
      <c r="V109" s="65">
        <v>17310</v>
      </c>
      <c r="X109">
        <f>VLOOKUP($A109,cleaning_log!$A$2:$ZZ$10000,MATCH(X$4,cleaning_log!$A$2:$ZZ$2,0),0)</f>
        <v>22881.999999999902</v>
      </c>
      <c r="Y109">
        <f>VLOOKUP($A109,cleaning_log!$A$2:$ZZ$10000,MATCH(Y$4,cleaning_log!$A$2:$ZZ$2,0),0)</f>
        <v>22882</v>
      </c>
      <c r="Z109">
        <f>VLOOKUP($A109,cleaning_log!$A$2:$ZZ$10000,MATCH(Z$4,cleaning_log!$A$2:$ZZ$2,0),0)</f>
        <v>26755.9999093406</v>
      </c>
      <c r="AA109">
        <f>VLOOKUP($A109,cleaning_log!$A$2:$ZZ$10000,MATCH(AA$4,cleaning_log!$A$2:$ZZ$2,0),0)</f>
        <v>26755.999966884701</v>
      </c>
      <c r="AC109">
        <f t="shared" si="19"/>
        <v>0</v>
      </c>
      <c r="AD109">
        <f t="shared" si="20"/>
        <v>0</v>
      </c>
      <c r="AE109">
        <f t="shared" si="21"/>
        <v>0</v>
      </c>
      <c r="AF109">
        <f t="shared" si="22"/>
        <v>0</v>
      </c>
      <c r="AG109">
        <f t="shared" si="26"/>
        <v>0</v>
      </c>
      <c r="AJ109">
        <f>VLOOKUP($A109,cleaning_log!$A$2:$ZZ$10000,MATCH(AJ$4,cleaning_log!$A$2:$ZZ$2,0),0)</f>
        <v>1134710</v>
      </c>
      <c r="AK109">
        <f>VLOOKUP($A109,cleaning_log!$A$2:$ZZ$10000,MATCH(AK$4,cleaning_log!$A$2:$ZZ$2,0),0)</f>
        <v>1083990.2860000001</v>
      </c>
      <c r="AM109">
        <f>VLOOKUP($A109,cleaning_log!$A$2:$ZZ$10000,MATCH(AM$4,cleaning_log!$A$2:$ZZ$2,0),0)</f>
        <v>3600</v>
      </c>
      <c r="AN109">
        <f>VLOOKUP($A109,cleaning_log!$A$2:$ZZ$10000,MATCH(AN$4,cleaning_log!$A$2:$ZZ$2,0),0)</f>
        <v>3600</v>
      </c>
      <c r="AP109">
        <f t="shared" si="25"/>
        <v>0</v>
      </c>
      <c r="AQ109">
        <f t="shared" si="25"/>
        <v>0</v>
      </c>
      <c r="AR109">
        <f t="shared" si="25"/>
        <v>0</v>
      </c>
      <c r="AS109">
        <f t="shared" si="25"/>
        <v>0</v>
      </c>
      <c r="AT109">
        <f t="shared" si="25"/>
        <v>0</v>
      </c>
      <c r="AU109">
        <f t="shared" si="25"/>
        <v>0</v>
      </c>
      <c r="AV109">
        <f t="shared" si="25"/>
        <v>0</v>
      </c>
      <c r="AW109">
        <f t="shared" si="25"/>
        <v>0</v>
      </c>
      <c r="AX109">
        <f t="shared" si="25"/>
        <v>0</v>
      </c>
    </row>
    <row r="110" spans="1:50" x14ac:dyDescent="0.2">
      <c r="A110" s="63" t="s">
        <v>1679</v>
      </c>
      <c r="B110" s="17">
        <f>IF(OR($P110="infeasible",$P110="?"),0,IF(OR(ABS($P110-$O110)&lt;0.00001,$F110=1),0,1))</f>
        <v>1</v>
      </c>
      <c r="C110" s="17">
        <f>IF($B110=0,0,IF(ABS($P110-$Y110)&lt;0.00001,0,1))</f>
        <v>1</v>
      </c>
      <c r="D110" s="17">
        <f>IF(AND(AK110&lt;&gt;"",AK110&lt;=$D$3),1,0)</f>
        <v>0</v>
      </c>
      <c r="E110" s="17"/>
      <c r="F110" s="63"/>
      <c r="G110" s="17">
        <f t="shared" si="18"/>
        <v>1</v>
      </c>
      <c r="H110" s="17"/>
      <c r="I110" s="14">
        <f>IF(AND($B110=1,$Q110&lt;=I$3,$U110&lt;=I$3),1,0)</f>
        <v>1</v>
      </c>
      <c r="J110" s="14">
        <f>IF(AND($B110=1,$Q110&lt;=J$3,$U110&lt;=J$3),1,0)</f>
        <v>1</v>
      </c>
      <c r="K110" s="14">
        <f>IF(AND($B110=1,$Q110&lt;=K$3,$U110&lt;=K$3),1,0)</f>
        <v>1</v>
      </c>
      <c r="L110" s="14">
        <f>IF(AND($B110=1,$Q110&lt;=L$3,$U110&lt;=L$3),1,0)</f>
        <v>1</v>
      </c>
      <c r="M110" s="14">
        <f>IF(AND($B110=1,$Q110&lt;=M$3,$U110&lt;=M$3),1,0)</f>
        <v>1</v>
      </c>
      <c r="N110" s="63" t="s">
        <v>1766</v>
      </c>
      <c r="O110">
        <v>191.99999999999901</v>
      </c>
      <c r="P110" s="69">
        <v>1600</v>
      </c>
      <c r="Q110" s="65">
        <v>274</v>
      </c>
      <c r="R110" s="65">
        <v>240</v>
      </c>
      <c r="S110" s="65">
        <v>16</v>
      </c>
      <c r="T110" s="65">
        <v>18</v>
      </c>
      <c r="U110" s="65">
        <v>498</v>
      </c>
      <c r="V110" s="65">
        <v>1266</v>
      </c>
      <c r="X110">
        <f>VLOOKUP($A110,cleaning_log!$A$2:$ZZ$10000,MATCH(X$4,cleaning_log!$A$2:$ZZ$2,0),0)</f>
        <v>191.99999999999901</v>
      </c>
      <c r="Y110">
        <f>VLOOKUP($A110,cleaning_log!$A$2:$ZZ$10000,MATCH(Y$4,cleaning_log!$A$2:$ZZ$2,0),0)</f>
        <v>192</v>
      </c>
      <c r="Z110">
        <f>VLOOKUP($A110,cleaning_log!$A$2:$ZZ$10000,MATCH(Z$4,cleaning_log!$A$2:$ZZ$2,0),0)</f>
        <v>1600</v>
      </c>
      <c r="AA110">
        <f>VLOOKUP($A110,cleaning_log!$A$2:$ZZ$10000,MATCH(AA$4,cleaning_log!$A$2:$ZZ$2,0),0)</f>
        <v>1601.99999999999</v>
      </c>
      <c r="AC110">
        <f t="shared" si="19"/>
        <v>0</v>
      </c>
      <c r="AD110">
        <f t="shared" si="20"/>
        <v>0</v>
      </c>
      <c r="AE110">
        <f t="shared" si="21"/>
        <v>0</v>
      </c>
      <c r="AF110">
        <f t="shared" si="22"/>
        <v>0</v>
      </c>
      <c r="AG110">
        <f t="shared" si="26"/>
        <v>0</v>
      </c>
      <c r="AJ110">
        <f>VLOOKUP($A110,cleaning_log!$A$2:$ZZ$10000,MATCH(AJ$4,cleaning_log!$A$2:$ZZ$2,0),0)</f>
        <v>2885315.429</v>
      </c>
      <c r="AK110">
        <f>VLOOKUP($A110,cleaning_log!$A$2:$ZZ$10000,MATCH(AK$4,cleaning_log!$A$2:$ZZ$2,0),0)</f>
        <v>3589832.2859999998</v>
      </c>
      <c r="AM110">
        <f>VLOOKUP($A110,cleaning_log!$A$2:$ZZ$10000,MATCH(AM$4,cleaning_log!$A$2:$ZZ$2,0),0)</f>
        <v>3600</v>
      </c>
      <c r="AN110">
        <f>VLOOKUP($A110,cleaning_log!$A$2:$ZZ$10000,MATCH(AN$4,cleaning_log!$A$2:$ZZ$2,0),0)</f>
        <v>3600</v>
      </c>
      <c r="AP110">
        <f t="shared" si="25"/>
        <v>0</v>
      </c>
      <c r="AQ110">
        <f t="shared" si="25"/>
        <v>0</v>
      </c>
      <c r="AR110">
        <f t="shared" si="25"/>
        <v>0</v>
      </c>
      <c r="AS110">
        <f t="shared" si="25"/>
        <v>0</v>
      </c>
      <c r="AT110">
        <f t="shared" si="25"/>
        <v>0</v>
      </c>
      <c r="AU110">
        <f t="shared" si="25"/>
        <v>0</v>
      </c>
      <c r="AV110">
        <f t="shared" si="25"/>
        <v>0</v>
      </c>
      <c r="AW110">
        <f t="shared" si="25"/>
        <v>0</v>
      </c>
      <c r="AX110">
        <f t="shared" si="25"/>
        <v>0</v>
      </c>
    </row>
    <row r="111" spans="1:50" x14ac:dyDescent="0.2">
      <c r="A111" s="63" t="s">
        <v>1680</v>
      </c>
      <c r="B111" s="17">
        <f>IF(OR($P111="infeasible",$P111="?"),0,IF(OR(ABS($P111-$O111)&lt;0.00001,$F111=1),0,1))</f>
        <v>1</v>
      </c>
      <c r="C111" s="17">
        <f>IF($B111=0,0,IF(ABS($P111-$Y111)&lt;0.00001,0,1))</f>
        <v>1</v>
      </c>
      <c r="D111" s="17">
        <f>IF(AND(AK111&lt;&gt;"",AK111&lt;=$D$3),1,0)</f>
        <v>0</v>
      </c>
      <c r="E111" s="17"/>
      <c r="F111" s="63"/>
      <c r="G111" s="17">
        <f t="shared" si="18"/>
        <v>1</v>
      </c>
      <c r="H111" s="17"/>
      <c r="I111" s="14">
        <f>IF(AND($B111=1,$Q111&lt;=I$3,$U111&lt;=I$3),1,0)</f>
        <v>0</v>
      </c>
      <c r="J111" s="14">
        <f>IF(AND($B111=1,$Q111&lt;=J$3,$U111&lt;=J$3),1,0)</f>
        <v>0</v>
      </c>
      <c r="K111" s="14">
        <f>IF(AND($B111=1,$Q111&lt;=K$3,$U111&lt;=K$3),1,0)</f>
        <v>0</v>
      </c>
      <c r="L111" s="14">
        <f>IF(AND($B111=1,$Q111&lt;=L$3,$U111&lt;=L$3),1,0)</f>
        <v>0</v>
      </c>
      <c r="M111" s="14">
        <f>IF(AND($B111=1,$Q111&lt;=M$3,$U111&lt;=M$3),1,0)</f>
        <v>1</v>
      </c>
      <c r="N111" s="63" t="s">
        <v>1766</v>
      </c>
      <c r="O111">
        <v>6290575.5528070601</v>
      </c>
      <c r="P111" s="69">
        <v>6307996</v>
      </c>
      <c r="Q111" s="65">
        <v>8644</v>
      </c>
      <c r="R111" s="65">
        <v>0</v>
      </c>
      <c r="S111" s="65">
        <v>8644</v>
      </c>
      <c r="T111" s="65">
        <v>0</v>
      </c>
      <c r="U111" s="65">
        <v>4725</v>
      </c>
      <c r="V111" s="65">
        <v>24048</v>
      </c>
      <c r="X111">
        <f>VLOOKUP($A111,cleaning_log!$A$2:$ZZ$10000,MATCH(X$4,cleaning_log!$A$2:$ZZ$2,0),0)</f>
        <v>6290575.5528070601</v>
      </c>
      <c r="Y111">
        <f>VLOOKUP($A111,cleaning_log!$A$2:$ZZ$10000,MATCH(Y$4,cleaning_log!$A$2:$ZZ$2,0),0)</f>
        <v>6290575.5528073199</v>
      </c>
      <c r="Z111">
        <f>VLOOKUP($A111,cleaning_log!$A$2:$ZZ$10000,MATCH(Z$4,cleaning_log!$A$2:$ZZ$2,0),0)</f>
        <v>6307995.9913223302</v>
      </c>
      <c r="AA111">
        <f>VLOOKUP($A111,cleaning_log!$A$2:$ZZ$10000,MATCH(AA$4,cleaning_log!$A$2:$ZZ$2,0),0)</f>
        <v>6307995.9999999898</v>
      </c>
      <c r="AC111">
        <f t="shared" si="19"/>
        <v>0</v>
      </c>
      <c r="AD111">
        <f t="shared" si="20"/>
        <v>0</v>
      </c>
      <c r="AE111">
        <f t="shared" si="21"/>
        <v>0</v>
      </c>
      <c r="AF111">
        <f t="shared" si="22"/>
        <v>0</v>
      </c>
      <c r="AG111">
        <f t="shared" si="26"/>
        <v>0</v>
      </c>
      <c r="AJ111">
        <f>VLOOKUP($A111,cleaning_log!$A$2:$ZZ$10000,MATCH(AJ$4,cleaning_log!$A$2:$ZZ$2,0),0)</f>
        <v>593.85714289999999</v>
      </c>
      <c r="AK111">
        <f>VLOOKUP($A111,cleaning_log!$A$2:$ZZ$10000,MATCH(AK$4,cleaning_log!$A$2:$ZZ$2,0),0)</f>
        <v>666.42857140000001</v>
      </c>
      <c r="AM111">
        <f>VLOOKUP($A111,cleaning_log!$A$2:$ZZ$10000,MATCH(AM$4,cleaning_log!$A$2:$ZZ$2,0),0)</f>
        <v>6.7050000000000001</v>
      </c>
      <c r="AN111">
        <f>VLOOKUP($A111,cleaning_log!$A$2:$ZZ$10000,MATCH(AN$4,cleaning_log!$A$2:$ZZ$2,0),0)</f>
        <v>1.4470000000000001</v>
      </c>
      <c r="AP111">
        <f t="shared" si="25"/>
        <v>0</v>
      </c>
      <c r="AQ111">
        <f t="shared" si="25"/>
        <v>1</v>
      </c>
      <c r="AR111">
        <f t="shared" si="25"/>
        <v>1</v>
      </c>
      <c r="AS111">
        <f t="shared" si="25"/>
        <v>1</v>
      </c>
      <c r="AT111">
        <f t="shared" si="25"/>
        <v>1</v>
      </c>
      <c r="AU111">
        <f t="shared" si="25"/>
        <v>1</v>
      </c>
      <c r="AV111">
        <f t="shared" si="25"/>
        <v>1</v>
      </c>
      <c r="AW111">
        <f t="shared" si="25"/>
        <v>1</v>
      </c>
      <c r="AX111">
        <f t="shared" si="25"/>
        <v>1</v>
      </c>
    </row>
    <row r="112" spans="1:50" x14ac:dyDescent="0.2">
      <c r="A112" s="63" t="s">
        <v>1681</v>
      </c>
      <c r="B112" s="17">
        <f>IF(OR($P112="infeasible",$P112="?"),0,IF(OR(ABS($P112-$O112)&lt;0.00001,$F112=1),0,1))</f>
        <v>1</v>
      </c>
      <c r="C112" s="17">
        <f>IF($B112=0,0,IF(ABS($P112-$Y112)&lt;0.00001,0,1))</f>
        <v>1</v>
      </c>
      <c r="D112" s="17">
        <f>IF(AND(AK112&lt;&gt;"",AK112&lt;=$D$3),1,0)</f>
        <v>0</v>
      </c>
      <c r="E112" s="17"/>
      <c r="F112" s="63"/>
      <c r="G112" s="17">
        <f t="shared" si="18"/>
        <v>1</v>
      </c>
      <c r="H112" s="17"/>
      <c r="I112" s="14">
        <f>IF(AND($B112=1,$Q112&lt;=I$3,$U112&lt;=I$3),1,0)</f>
        <v>0</v>
      </c>
      <c r="J112" s="14">
        <f>IF(AND($B112=1,$Q112&lt;=J$3,$U112&lt;=J$3),1,0)</f>
        <v>0</v>
      </c>
      <c r="K112" s="14">
        <f>IF(AND($B112=1,$Q112&lt;=K$3,$U112&lt;=K$3),1,0)</f>
        <v>0</v>
      </c>
      <c r="L112" s="14">
        <f>IF(AND($B112=1,$Q112&lt;=L$3,$U112&lt;=L$3),1,0)</f>
        <v>0</v>
      </c>
      <c r="M112" s="14">
        <f>IF(AND($B112=1,$Q112&lt;=M$3,$U112&lt;=M$3),1,0)</f>
        <v>1</v>
      </c>
      <c r="N112" s="63" t="s">
        <v>1766</v>
      </c>
      <c r="O112">
        <v>58817.353065812698</v>
      </c>
      <c r="P112" s="69">
        <v>71320</v>
      </c>
      <c r="Q112" s="65">
        <v>3555</v>
      </c>
      <c r="R112" s="65">
        <v>3268</v>
      </c>
      <c r="S112" s="65">
        <v>0</v>
      </c>
      <c r="T112" s="65">
        <v>287</v>
      </c>
      <c r="U112" s="65">
        <v>5989</v>
      </c>
      <c r="V112" s="65">
        <v>91691</v>
      </c>
      <c r="X112">
        <f>VLOOKUP($A112,cleaning_log!$A$2:$ZZ$10000,MATCH(X$4,cleaning_log!$A$2:$ZZ$2,0),0)</f>
        <v>58817.353065812698</v>
      </c>
      <c r="Y112">
        <f>VLOOKUP($A112,cleaning_log!$A$2:$ZZ$10000,MATCH(Y$4,cleaning_log!$A$2:$ZZ$2,0),0)</f>
        <v>58939.654835558496</v>
      </c>
      <c r="Z112">
        <f>VLOOKUP($A112,cleaning_log!$A$2:$ZZ$10000,MATCH(Z$4,cleaning_log!$A$2:$ZZ$2,0),0)</f>
        <v>71319.999999991298</v>
      </c>
      <c r="AA112">
        <f>VLOOKUP($A112,cleaning_log!$A$2:$ZZ$10000,MATCH(AA$4,cleaning_log!$A$2:$ZZ$2,0),0)</f>
        <v>71319.999999998996</v>
      </c>
      <c r="AC112">
        <f t="shared" si="19"/>
        <v>0</v>
      </c>
      <c r="AD112">
        <f t="shared" si="20"/>
        <v>0</v>
      </c>
      <c r="AE112">
        <f t="shared" si="21"/>
        <v>0</v>
      </c>
      <c r="AF112">
        <f t="shared" si="22"/>
        <v>0</v>
      </c>
      <c r="AG112">
        <f t="shared" si="26"/>
        <v>0</v>
      </c>
      <c r="AJ112">
        <f>VLOOKUP($A112,cleaning_log!$A$2:$ZZ$10000,MATCH(AJ$4,cleaning_log!$A$2:$ZZ$2,0),0)</f>
        <v>2342.5714290000001</v>
      </c>
      <c r="AK112">
        <f>VLOOKUP($A112,cleaning_log!$A$2:$ZZ$10000,MATCH(AK$4,cleaning_log!$A$2:$ZZ$2,0),0)</f>
        <v>1172</v>
      </c>
      <c r="AM112">
        <f>VLOOKUP($A112,cleaning_log!$A$2:$ZZ$10000,MATCH(AM$4,cleaning_log!$A$2:$ZZ$2,0),0)</f>
        <v>777.52099999999996</v>
      </c>
      <c r="AN112">
        <f>VLOOKUP($A112,cleaning_log!$A$2:$ZZ$10000,MATCH(AN$4,cleaning_log!$A$2:$ZZ$2,0),0)</f>
        <v>108.45</v>
      </c>
      <c r="AP112">
        <f t="shared" si="25"/>
        <v>0</v>
      </c>
      <c r="AQ112">
        <f t="shared" si="25"/>
        <v>0</v>
      </c>
      <c r="AR112">
        <f t="shared" si="25"/>
        <v>0</v>
      </c>
      <c r="AS112">
        <f t="shared" si="25"/>
        <v>0</v>
      </c>
      <c r="AT112">
        <f t="shared" si="25"/>
        <v>1</v>
      </c>
      <c r="AU112">
        <f t="shared" si="25"/>
        <v>1</v>
      </c>
      <c r="AV112">
        <f t="shared" si="25"/>
        <v>1</v>
      </c>
      <c r="AW112">
        <f t="shared" si="25"/>
        <v>1</v>
      </c>
      <c r="AX112">
        <f t="shared" si="25"/>
        <v>1</v>
      </c>
    </row>
    <row r="113" spans="1:50" x14ac:dyDescent="0.2">
      <c r="A113" s="63" t="s">
        <v>1682</v>
      </c>
      <c r="B113" s="17">
        <f>IF(OR($P113="infeasible",$P113="?"),0,IF(OR(ABS($P113-$O113)&lt;0.00001,$F113=1),0,1))</f>
        <v>1</v>
      </c>
      <c r="C113" s="17">
        <f>IF($B113=0,0,IF(ABS($P113-$Y113)&lt;0.00001,0,1))</f>
        <v>1</v>
      </c>
      <c r="D113" s="17">
        <f>IF(AND(AK113&lt;&gt;"",AK113&lt;=$D$3),1,0)</f>
        <v>0</v>
      </c>
      <c r="E113" s="17"/>
      <c r="F113" s="63"/>
      <c r="G113" s="17">
        <f t="shared" si="18"/>
        <v>1</v>
      </c>
      <c r="H113" s="17"/>
      <c r="I113" s="14">
        <f>IF(AND($B113=1,$Q113&lt;=I$3,$U113&lt;=I$3),1,0)</f>
        <v>0</v>
      </c>
      <c r="J113" s="14">
        <f>IF(AND($B113=1,$Q113&lt;=J$3,$U113&lt;=J$3),1,0)</f>
        <v>0</v>
      </c>
      <c r="K113" s="14">
        <f>IF(AND($B113=1,$Q113&lt;=K$3,$U113&lt;=K$3),1,0)</f>
        <v>0</v>
      </c>
      <c r="L113" s="14">
        <f>IF(AND($B113=1,$Q113&lt;=L$3,$U113&lt;=L$3),1,0)</f>
        <v>1</v>
      </c>
      <c r="M113" s="14">
        <f>IF(AND($B113=1,$Q113&lt;=M$3,$U113&lt;=M$3),1,0)</f>
        <v>1</v>
      </c>
      <c r="N113" s="63" t="s">
        <v>1766</v>
      </c>
      <c r="O113">
        <v>415.24000000000302</v>
      </c>
      <c r="P113" s="69">
        <v>453</v>
      </c>
      <c r="Q113" s="65">
        <v>2375</v>
      </c>
      <c r="R113" s="65">
        <v>475</v>
      </c>
      <c r="S113" s="65">
        <v>1900</v>
      </c>
      <c r="T113" s="65">
        <v>0</v>
      </c>
      <c r="U113" s="65">
        <v>479</v>
      </c>
      <c r="V113" s="65">
        <v>4275</v>
      </c>
      <c r="X113">
        <f>VLOOKUP($A113,cleaning_log!$A$2:$ZZ$10000,MATCH(X$4,cleaning_log!$A$2:$ZZ$2,0),0)</f>
        <v>415.24000000000302</v>
      </c>
      <c r="Y113">
        <f>VLOOKUP($A113,cleaning_log!$A$2:$ZZ$10000,MATCH(Y$4,cleaning_log!$A$2:$ZZ$2,0),0)</f>
        <v>415.24000000000302</v>
      </c>
      <c r="Z113">
        <f>VLOOKUP($A113,cleaning_log!$A$2:$ZZ$10000,MATCH(Z$4,cleaning_log!$A$2:$ZZ$2,0),0)</f>
        <v>453</v>
      </c>
      <c r="AA113">
        <f>VLOOKUP($A113,cleaning_log!$A$2:$ZZ$10000,MATCH(AA$4,cleaning_log!$A$2:$ZZ$2,0),0)</f>
        <v>453</v>
      </c>
      <c r="AC113">
        <f t="shared" si="19"/>
        <v>0</v>
      </c>
      <c r="AD113">
        <f t="shared" si="20"/>
        <v>0</v>
      </c>
      <c r="AE113">
        <f t="shared" si="21"/>
        <v>0</v>
      </c>
      <c r="AF113">
        <f t="shared" si="22"/>
        <v>0</v>
      </c>
      <c r="AG113">
        <f t="shared" si="26"/>
        <v>0</v>
      </c>
      <c r="AJ113">
        <f>VLOOKUP($A113,cleaning_log!$A$2:$ZZ$10000,MATCH(AJ$4,cleaning_log!$A$2:$ZZ$2,0),0)</f>
        <v>10621.14286</v>
      </c>
      <c r="AK113">
        <f>VLOOKUP($A113,cleaning_log!$A$2:$ZZ$10000,MATCH(AK$4,cleaning_log!$A$2:$ZZ$2,0),0)</f>
        <v>10621.14286</v>
      </c>
      <c r="AM113">
        <f>VLOOKUP($A113,cleaning_log!$A$2:$ZZ$10000,MATCH(AM$4,cleaning_log!$A$2:$ZZ$2,0),0)</f>
        <v>17.405999999999999</v>
      </c>
      <c r="AN113">
        <f>VLOOKUP($A113,cleaning_log!$A$2:$ZZ$10000,MATCH(AN$4,cleaning_log!$A$2:$ZZ$2,0),0)</f>
        <v>17.405999999999999</v>
      </c>
      <c r="AP113">
        <f t="shared" si="25"/>
        <v>0</v>
      </c>
      <c r="AQ113">
        <f t="shared" si="25"/>
        <v>0</v>
      </c>
      <c r="AR113">
        <f t="shared" si="25"/>
        <v>1</v>
      </c>
      <c r="AS113">
        <f t="shared" si="25"/>
        <v>1</v>
      </c>
      <c r="AT113">
        <f t="shared" si="25"/>
        <v>1</v>
      </c>
      <c r="AU113">
        <f t="shared" si="25"/>
        <v>1</v>
      </c>
      <c r="AV113">
        <f t="shared" si="25"/>
        <v>1</v>
      </c>
      <c r="AW113">
        <f t="shared" si="25"/>
        <v>1</v>
      </c>
      <c r="AX113">
        <f t="shared" si="25"/>
        <v>1</v>
      </c>
    </row>
    <row r="114" spans="1:50" hidden="1" x14ac:dyDescent="0.2">
      <c r="A114" s="63" t="s">
        <v>1683</v>
      </c>
      <c r="B114" s="17">
        <f>IF(OR($P114="infeasible",$P114="?"),0,IF(OR(ABS($P114-$O114)&lt;0.00001,$F114=1),0,1))</f>
        <v>1</v>
      </c>
      <c r="C114" s="17">
        <f>IF($B114=0,0,IF(ABS($P114-$Y114)&lt;0.00001,0,1))</f>
        <v>0</v>
      </c>
      <c r="D114" s="17">
        <f>IF(AND(AK114&lt;&gt;"",AK114&lt;=$D$3),1,0)</f>
        <v>1</v>
      </c>
      <c r="E114" s="17"/>
      <c r="F114" s="63"/>
      <c r="G114" s="17">
        <f t="shared" si="18"/>
        <v>0</v>
      </c>
      <c r="H114" s="17" t="s">
        <v>6033</v>
      </c>
      <c r="I114" s="14">
        <f>IF(AND($B114=1,$Q114&lt;=I$3,$U114&lt;=I$3),1,0)</f>
        <v>0</v>
      </c>
      <c r="J114" s="14">
        <f>IF(AND($B114=1,$Q114&lt;=J$3,$U114&lt;=J$3),1,0)</f>
        <v>0</v>
      </c>
      <c r="K114" s="14">
        <f>IF(AND($B114=1,$Q114&lt;=K$3,$U114&lt;=K$3),1,0)</f>
        <v>0</v>
      </c>
      <c r="L114" s="14">
        <f>IF(AND($B114=1,$Q114&lt;=L$3,$U114&lt;=L$3),1,0)</f>
        <v>0</v>
      </c>
      <c r="M114" s="14">
        <f>IF(AND($B114=1,$Q114&lt;=M$3,$U114&lt;=M$3),1,0)</f>
        <v>0</v>
      </c>
      <c r="N114" s="63" t="s">
        <v>1766</v>
      </c>
      <c r="O114">
        <v>0</v>
      </c>
      <c r="P114" s="70">
        <v>6.7249999999999505E-2</v>
      </c>
      <c r="Q114" s="65">
        <v>2904</v>
      </c>
      <c r="R114" s="65">
        <v>2616</v>
      </c>
      <c r="S114" s="65">
        <v>0</v>
      </c>
      <c r="T114" s="65">
        <v>288</v>
      </c>
      <c r="U114" s="65">
        <v>591076</v>
      </c>
      <c r="V114" s="65">
        <v>2034890</v>
      </c>
      <c r="X114">
        <f>VLOOKUP($A114,cleaning_log!$A$2:$ZZ$10000,MATCH(X$4,cleaning_log!$A$2:$ZZ$2,0),0)</f>
        <v>0</v>
      </c>
      <c r="Y114">
        <f>VLOOKUP($A114,cleaning_log!$A$2:$ZZ$10000,MATCH(Y$4,cleaning_log!$A$2:$ZZ$2,0),0)</f>
        <v>6.7250000001279703E-2</v>
      </c>
      <c r="Z114">
        <f>VLOOKUP($A114,cleaning_log!$A$2:$ZZ$10000,MATCH(Z$4,cleaning_log!$A$2:$ZZ$2,0),0)</f>
        <v>6.7249999999999893E-2</v>
      </c>
      <c r="AA114">
        <f>VLOOKUP($A114,cleaning_log!$A$2:$ZZ$10000,MATCH(AA$4,cleaning_log!$A$2:$ZZ$2,0),0)</f>
        <v>6.7250000001279703E-2</v>
      </c>
      <c r="AC114">
        <f t="shared" si="19"/>
        <v>0</v>
      </c>
      <c r="AD114">
        <f t="shared" si="20"/>
        <v>0</v>
      </c>
      <c r="AE114">
        <f t="shared" si="21"/>
        <v>0</v>
      </c>
      <c r="AF114">
        <f t="shared" si="22"/>
        <v>1</v>
      </c>
      <c r="AG114">
        <f t="shared" si="26"/>
        <v>1</v>
      </c>
      <c r="AJ114">
        <f>VLOOKUP($A114,cleaning_log!$A$2:$ZZ$10000,MATCH(AJ$4,cleaning_log!$A$2:$ZZ$2,0),0)</f>
        <v>151.7142857</v>
      </c>
      <c r="AK114">
        <f>VLOOKUP($A114,cleaning_log!$A$2:$ZZ$10000,MATCH(AK$4,cleaning_log!$A$2:$ZZ$2,0),0)</f>
        <v>0</v>
      </c>
      <c r="AM114">
        <f>VLOOKUP($A114,cleaning_log!$A$2:$ZZ$10000,MATCH(AM$4,cleaning_log!$A$2:$ZZ$2,0),0)</f>
        <v>43.082999999999998</v>
      </c>
      <c r="AN114">
        <f>VLOOKUP($A114,cleaning_log!$A$2:$ZZ$10000,MATCH(AN$4,cleaning_log!$A$2:$ZZ$2,0),0)</f>
        <v>0.93899999999999995</v>
      </c>
      <c r="AP114">
        <f t="shared" si="25"/>
        <v>1</v>
      </c>
      <c r="AQ114">
        <f t="shared" si="25"/>
        <v>1</v>
      </c>
      <c r="AR114">
        <f t="shared" si="25"/>
        <v>1</v>
      </c>
      <c r="AS114">
        <f t="shared" si="25"/>
        <v>1</v>
      </c>
      <c r="AT114">
        <f t="shared" si="25"/>
        <v>1</v>
      </c>
      <c r="AU114">
        <f t="shared" si="25"/>
        <v>1</v>
      </c>
      <c r="AV114">
        <f t="shared" si="25"/>
        <v>1</v>
      </c>
      <c r="AW114">
        <f t="shared" si="25"/>
        <v>1</v>
      </c>
      <c r="AX114">
        <f t="shared" si="25"/>
        <v>1</v>
      </c>
    </row>
    <row r="115" spans="1:50" hidden="1" x14ac:dyDescent="0.2">
      <c r="A115" s="63" t="s">
        <v>1684</v>
      </c>
      <c r="B115" s="17">
        <f>IF(OR($P115="infeasible",$P115="?"),0,IF(OR(ABS($P115-$O115)&lt;0.00001,$F115=1),0,1))</f>
        <v>0</v>
      </c>
      <c r="C115" s="17">
        <f>IF($B115=0,0,IF(ABS($P115-$Y115)&lt;0.00001,0,1))</f>
        <v>0</v>
      </c>
      <c r="D115" s="17">
        <f>IF(AND(AK115&lt;&gt;"",AK115&lt;=$D$3),1,0)</f>
        <v>0</v>
      </c>
      <c r="E115" s="17"/>
      <c r="F115" s="63"/>
      <c r="G115" s="17">
        <f t="shared" si="18"/>
        <v>0</v>
      </c>
      <c r="H115" s="17"/>
      <c r="I115" s="14">
        <f>IF(AND($B115=1,$Q115&lt;=I$3,$U115&lt;=I$3),1,0)</f>
        <v>0</v>
      </c>
      <c r="J115" s="14">
        <f>IF(AND($B115=1,$Q115&lt;=J$3,$U115&lt;=J$3),1,0)</f>
        <v>0</v>
      </c>
      <c r="K115" s="14">
        <f>IF(AND($B115=1,$Q115&lt;=K$3,$U115&lt;=K$3),1,0)</f>
        <v>0</v>
      </c>
      <c r="L115" s="14">
        <f>IF(AND($B115=1,$Q115&lt;=L$3,$U115&lt;=L$3),1,0)</f>
        <v>0</v>
      </c>
      <c r="M115" s="14">
        <f>IF(AND($B115=1,$Q115&lt;=M$3,$U115&lt;=M$3),1,0)</f>
        <v>0</v>
      </c>
      <c r="N115" s="63" t="s">
        <v>1767</v>
      </c>
      <c r="P115" s="70" t="s">
        <v>11</v>
      </c>
      <c r="Q115" s="65">
        <v>2904</v>
      </c>
      <c r="R115" s="65">
        <v>2616</v>
      </c>
      <c r="S115" s="65">
        <v>0</v>
      </c>
      <c r="T115" s="65">
        <v>288</v>
      </c>
      <c r="U115" s="65">
        <v>2897380</v>
      </c>
      <c r="V115" s="65">
        <v>8953800</v>
      </c>
      <c r="AC115">
        <f t="shared" si="19"/>
        <v>0</v>
      </c>
      <c r="AD115">
        <f t="shared" si="20"/>
        <v>0</v>
      </c>
      <c r="AE115">
        <f t="shared" si="21"/>
        <v>0</v>
      </c>
      <c r="AF115">
        <f t="shared" si="22"/>
        <v>0</v>
      </c>
      <c r="AG115">
        <f t="shared" si="26"/>
        <v>0</v>
      </c>
      <c r="AP115">
        <v>0</v>
      </c>
    </row>
    <row r="116" spans="1:50" x14ac:dyDescent="0.2">
      <c r="A116" s="63" t="s">
        <v>1685</v>
      </c>
      <c r="B116" s="17">
        <f>IF(OR($P116="infeasible",$P116="?"),0,IF(OR(ABS($P116-$O116)&lt;0.00001,$F116=1),0,1))</f>
        <v>1</v>
      </c>
      <c r="C116" s="17">
        <f>IF($B116=0,0,IF(ABS($P116-$Y116)&lt;0.00001,0,1))</f>
        <v>1</v>
      </c>
      <c r="D116" s="17">
        <f>IF(AND(AK116&lt;&gt;"",AK116&lt;=$D$3),1,0)</f>
        <v>0</v>
      </c>
      <c r="E116" s="17"/>
      <c r="F116" s="63"/>
      <c r="G116" s="17">
        <f t="shared" si="18"/>
        <v>1</v>
      </c>
      <c r="H116" s="17"/>
      <c r="I116" s="14">
        <f>IF(AND($B116=1,$Q116&lt;=I$3,$U116&lt;=I$3),1,0)</f>
        <v>0</v>
      </c>
      <c r="J116" s="14">
        <f>IF(AND($B116=1,$Q116&lt;=J$3,$U116&lt;=J$3),1,0)</f>
        <v>0</v>
      </c>
      <c r="K116" s="14">
        <f>IF(AND($B116=1,$Q116&lt;=K$3,$U116&lt;=K$3),1,0)</f>
        <v>0</v>
      </c>
      <c r="L116" s="14">
        <f>IF(AND($B116=1,$Q116&lt;=L$3,$U116&lt;=L$3),1,0)</f>
        <v>0</v>
      </c>
      <c r="M116" s="14">
        <f>IF(AND($B116=1,$Q116&lt;=M$3,$U116&lt;=M$3),1,0)</f>
        <v>0</v>
      </c>
      <c r="N116" s="63" t="s">
        <v>1766</v>
      </c>
      <c r="O116">
        <v>-41.449999999999903</v>
      </c>
      <c r="P116" s="70">
        <v>-34.700000000000003</v>
      </c>
      <c r="Q116" s="65">
        <v>37461</v>
      </c>
      <c r="R116" s="65">
        <v>37461</v>
      </c>
      <c r="S116" s="65">
        <v>0</v>
      </c>
      <c r="T116" s="65">
        <v>0</v>
      </c>
      <c r="U116" s="65">
        <v>146493</v>
      </c>
      <c r="V116" s="65">
        <v>793605</v>
      </c>
      <c r="X116">
        <f>VLOOKUP($A116,cleaning_log!$A$2:$ZZ$10000,MATCH(X$4,cleaning_log!$A$2:$ZZ$2,0),0)</f>
        <v>-41.449999999999903</v>
      </c>
      <c r="Y116">
        <f>VLOOKUP($A116,cleaning_log!$A$2:$ZZ$10000,MATCH(Y$4,cleaning_log!$A$2:$ZZ$2,0),0)</f>
        <v>-40.949999999999903</v>
      </c>
      <c r="Z116">
        <f>VLOOKUP($A116,cleaning_log!$A$2:$ZZ$10000,MATCH(Z$4,cleaning_log!$A$2:$ZZ$2,0),0)</f>
        <v>-34.700000000000003</v>
      </c>
      <c r="AA116">
        <f>VLOOKUP($A116,cleaning_log!$A$2:$ZZ$10000,MATCH(AA$4,cleaning_log!$A$2:$ZZ$2,0),0)</f>
        <v>-34.700000000000003</v>
      </c>
      <c r="AC116">
        <f t="shared" si="19"/>
        <v>0</v>
      </c>
      <c r="AD116">
        <f t="shared" si="20"/>
        <v>0</v>
      </c>
      <c r="AE116">
        <f t="shared" si="21"/>
        <v>0</v>
      </c>
      <c r="AF116">
        <f t="shared" si="22"/>
        <v>0</v>
      </c>
      <c r="AG116">
        <f t="shared" si="26"/>
        <v>0</v>
      </c>
      <c r="AJ116">
        <f>VLOOKUP($A116,cleaning_log!$A$2:$ZZ$10000,MATCH(AJ$4,cleaning_log!$A$2:$ZZ$2,0),0)</f>
        <v>3906.1428569999998</v>
      </c>
      <c r="AK116">
        <f>VLOOKUP($A116,cleaning_log!$A$2:$ZZ$10000,MATCH(AK$4,cleaning_log!$A$2:$ZZ$2,0),0)</f>
        <v>1893.7142859999999</v>
      </c>
      <c r="AM116">
        <f>VLOOKUP($A116,cleaning_log!$A$2:$ZZ$10000,MATCH(AM$4,cleaning_log!$A$2:$ZZ$2,0),0)</f>
        <v>3600.0079999999998</v>
      </c>
      <c r="AN116">
        <f>VLOOKUP($A116,cleaning_log!$A$2:$ZZ$10000,MATCH(AN$4,cleaning_log!$A$2:$ZZ$2,0),0)</f>
        <v>3600.002</v>
      </c>
      <c r="AP116">
        <f t="shared" ref="AP116:AX117" si="27">IF($AN116&lt;=AP$3+0.001,1,0)</f>
        <v>0</v>
      </c>
      <c r="AQ116">
        <f t="shared" si="27"/>
        <v>0</v>
      </c>
      <c r="AR116">
        <f t="shared" si="27"/>
        <v>0</v>
      </c>
      <c r="AS116">
        <f t="shared" si="27"/>
        <v>0</v>
      </c>
      <c r="AT116">
        <f t="shared" si="27"/>
        <v>0</v>
      </c>
      <c r="AU116">
        <f t="shared" si="27"/>
        <v>0</v>
      </c>
      <c r="AV116">
        <f t="shared" si="27"/>
        <v>0</v>
      </c>
      <c r="AW116">
        <f t="shared" si="27"/>
        <v>0</v>
      </c>
      <c r="AX116">
        <f t="shared" si="27"/>
        <v>0</v>
      </c>
    </row>
    <row r="117" spans="1:50" x14ac:dyDescent="0.2">
      <c r="A117" s="63" t="s">
        <v>1686</v>
      </c>
      <c r="B117" s="17">
        <f>IF(OR($P117="infeasible",$P117="?"),0,IF(OR(ABS($P117-$O117)&lt;0.00001,$F117=1),0,1))</f>
        <v>1</v>
      </c>
      <c r="C117" s="17">
        <f>IF($B117=0,0,IF(ABS($P117-$Y117)&lt;0.00001,0,1))</f>
        <v>1</v>
      </c>
      <c r="D117" s="17">
        <f>IF(AND(AK117&lt;&gt;"",AK117&lt;=$D$3),1,0)</f>
        <v>0</v>
      </c>
      <c r="E117" s="17"/>
      <c r="F117" s="63"/>
      <c r="G117" s="17">
        <f t="shared" si="18"/>
        <v>1</v>
      </c>
      <c r="H117" s="17"/>
      <c r="I117" s="14">
        <f>IF(AND($B117=1,$Q117&lt;=I$3,$U117&lt;=I$3),1,0)</f>
        <v>0</v>
      </c>
      <c r="J117" s="14">
        <f>IF(AND($B117=1,$Q117&lt;=J$3,$U117&lt;=J$3),1,0)</f>
        <v>0</v>
      </c>
      <c r="K117" s="14">
        <f>IF(AND($B117=1,$Q117&lt;=K$3,$U117&lt;=K$3),1,0)</f>
        <v>1</v>
      </c>
      <c r="L117" s="14">
        <f>IF(AND($B117=1,$Q117&lt;=L$3,$U117&lt;=L$3),1,0)</f>
        <v>1</v>
      </c>
      <c r="M117" s="14">
        <f>IF(AND($B117=1,$Q117&lt;=M$3,$U117&lt;=M$3),1,0)</f>
        <v>1</v>
      </c>
      <c r="N117" s="63" t="s">
        <v>1766</v>
      </c>
      <c r="O117">
        <v>945808.09555555496</v>
      </c>
      <c r="P117" s="71">
        <v>988585.62</v>
      </c>
      <c r="Q117" s="65">
        <v>1462</v>
      </c>
      <c r="R117" s="65">
        <v>535</v>
      </c>
      <c r="S117" s="65">
        <v>0</v>
      </c>
      <c r="T117" s="65">
        <v>927</v>
      </c>
      <c r="U117" s="65">
        <v>1655</v>
      </c>
      <c r="V117" s="65">
        <v>5158</v>
      </c>
      <c r="X117">
        <f>VLOOKUP($A117,cleaning_log!$A$2:$ZZ$10000,MATCH(X$4,cleaning_log!$A$2:$ZZ$2,0),0)</f>
        <v>945808.09555555496</v>
      </c>
      <c r="Y117">
        <f>VLOOKUP($A117,cleaning_log!$A$2:$ZZ$10000,MATCH(Y$4,cleaning_log!$A$2:$ZZ$2,0),0)</f>
        <v>954341.02666666498</v>
      </c>
      <c r="Z117">
        <f>VLOOKUP($A117,cleaning_log!$A$2:$ZZ$10000,MATCH(Z$4,cleaning_log!$A$2:$ZZ$2,0),0)</f>
        <v>988585.61999999895</v>
      </c>
      <c r="AA117">
        <f>VLOOKUP($A117,cleaning_log!$A$2:$ZZ$10000,MATCH(AA$4,cleaning_log!$A$2:$ZZ$2,0),0)</f>
        <v>988585.61999999895</v>
      </c>
      <c r="AC117">
        <f t="shared" si="19"/>
        <v>0</v>
      </c>
      <c r="AD117">
        <f t="shared" si="20"/>
        <v>0</v>
      </c>
      <c r="AE117">
        <f t="shared" si="21"/>
        <v>0</v>
      </c>
      <c r="AF117">
        <f t="shared" si="22"/>
        <v>0</v>
      </c>
      <c r="AG117">
        <f t="shared" si="26"/>
        <v>0</v>
      </c>
      <c r="AJ117">
        <f>VLOOKUP($A117,cleaning_log!$A$2:$ZZ$10000,MATCH(AJ$4,cleaning_log!$A$2:$ZZ$2,0),0)</f>
        <v>3165662.7140000002</v>
      </c>
      <c r="AK117">
        <f>VLOOKUP($A117,cleaning_log!$A$2:$ZZ$10000,MATCH(AK$4,cleaning_log!$A$2:$ZZ$2,0),0)</f>
        <v>4227452.8569999998</v>
      </c>
      <c r="AM117">
        <f>VLOOKUP($A117,cleaning_log!$A$2:$ZZ$10000,MATCH(AM$4,cleaning_log!$A$2:$ZZ$2,0),0)</f>
        <v>3600</v>
      </c>
      <c r="AN117">
        <f>VLOOKUP($A117,cleaning_log!$A$2:$ZZ$10000,MATCH(AN$4,cleaning_log!$A$2:$ZZ$2,0),0)</f>
        <v>3600</v>
      </c>
      <c r="AP117">
        <f t="shared" si="27"/>
        <v>0</v>
      </c>
      <c r="AQ117">
        <f t="shared" si="27"/>
        <v>0</v>
      </c>
      <c r="AR117">
        <f t="shared" si="27"/>
        <v>0</v>
      </c>
      <c r="AS117">
        <f t="shared" si="27"/>
        <v>0</v>
      </c>
      <c r="AT117">
        <f t="shared" si="27"/>
        <v>0</v>
      </c>
      <c r="AU117">
        <f t="shared" si="27"/>
        <v>0</v>
      </c>
      <c r="AV117">
        <f t="shared" si="27"/>
        <v>0</v>
      </c>
      <c r="AW117">
        <f t="shared" si="27"/>
        <v>0</v>
      </c>
      <c r="AX117">
        <f t="shared" si="27"/>
        <v>0</v>
      </c>
    </row>
    <row r="118" spans="1:50" hidden="1" x14ac:dyDescent="0.2">
      <c r="A118" s="63" t="s">
        <v>1687</v>
      </c>
      <c r="B118" s="17">
        <f>IF(OR($P118="infeasible",$P118="?"),0,IF(OR(ABS($P118-$O118)&lt;0.00001,$F118=1),0,1))</f>
        <v>0</v>
      </c>
      <c r="C118" s="17">
        <f>IF($B118=0,0,IF(ABS($P118-$Y118)&lt;0.00001,0,1))</f>
        <v>0</v>
      </c>
      <c r="D118" s="17">
        <f>IF(AND(AK118&lt;&gt;"",AK118&lt;=$D$3),1,0)</f>
        <v>0</v>
      </c>
      <c r="E118" s="17"/>
      <c r="F118" s="63">
        <v>1</v>
      </c>
      <c r="G118" s="17">
        <f t="shared" si="18"/>
        <v>0</v>
      </c>
      <c r="H118" s="17" t="s">
        <v>6032</v>
      </c>
      <c r="I118" s="14">
        <f>IF(AND($B118=1,$Q118&lt;=I$3,$U118&lt;=I$3),1,0)</f>
        <v>0</v>
      </c>
      <c r="J118" s="14">
        <f>IF(AND($B118=1,$Q118&lt;=J$3,$U118&lt;=J$3),1,0)</f>
        <v>0</v>
      </c>
      <c r="K118" s="14">
        <f>IF(AND($B118=1,$Q118&lt;=K$3,$U118&lt;=K$3),1,0)</f>
        <v>0</v>
      </c>
      <c r="L118" s="14">
        <f>IF(AND($B118=1,$Q118&lt;=L$3,$U118&lt;=L$3),1,0)</f>
        <v>0</v>
      </c>
      <c r="M118" s="14">
        <f>IF(AND($B118=1,$Q118&lt;=M$3,$U118&lt;=M$3),1,0)</f>
        <v>0</v>
      </c>
      <c r="N118" s="63" t="s">
        <v>1767</v>
      </c>
      <c r="O118">
        <v>-18774.7</v>
      </c>
      <c r="P118" s="70">
        <v>-13172.2</v>
      </c>
      <c r="Q118" s="65">
        <v>14870</v>
      </c>
      <c r="R118" s="65">
        <v>9755</v>
      </c>
      <c r="S118" s="65">
        <v>4455</v>
      </c>
      <c r="T118" s="65">
        <v>660</v>
      </c>
      <c r="U118" s="65">
        <v>17656</v>
      </c>
      <c r="V118" s="65">
        <v>59292</v>
      </c>
      <c r="X118">
        <v>-18774.7</v>
      </c>
      <c r="AC118">
        <f t="shared" si="19"/>
        <v>0</v>
      </c>
      <c r="AD118">
        <f t="shared" si="20"/>
        <v>0</v>
      </c>
      <c r="AE118">
        <f t="shared" si="21"/>
        <v>0</v>
      </c>
      <c r="AF118">
        <f t="shared" si="22"/>
        <v>0</v>
      </c>
      <c r="AG118">
        <f t="shared" si="26"/>
        <v>0</v>
      </c>
    </row>
    <row r="119" spans="1:50" hidden="1" x14ac:dyDescent="0.2">
      <c r="A119" s="63" t="s">
        <v>1688</v>
      </c>
      <c r="B119" s="17">
        <f>IF(OR($P119="infeasible",$P119="?"),0,IF(OR(ABS($P119-$O119)&lt;0.00001,$F119=1),0,1))</f>
        <v>0</v>
      </c>
      <c r="C119" s="17">
        <f>IF($B119=0,0,IF(ABS($P119-$Y119)&lt;0.00001,0,1))</f>
        <v>0</v>
      </c>
      <c r="D119" s="17">
        <f>IF(AND(AK119&lt;&gt;"",AK119&lt;=$D$3),1,0)</f>
        <v>0</v>
      </c>
      <c r="E119" s="17"/>
      <c r="F119" s="63"/>
      <c r="G119" s="17">
        <f t="shared" si="18"/>
        <v>0</v>
      </c>
      <c r="H119" s="17"/>
      <c r="I119" s="14">
        <f>IF(AND($B119=1,$Q119&lt;=I$3,$U119&lt;=I$3),1,0)</f>
        <v>0</v>
      </c>
      <c r="J119" s="14">
        <f>IF(AND($B119=1,$Q119&lt;=J$3,$U119&lt;=J$3),1,0)</f>
        <v>0</v>
      </c>
      <c r="K119" s="14">
        <f>IF(AND($B119=1,$Q119&lt;=K$3,$U119&lt;=K$3),1,0)</f>
        <v>0</v>
      </c>
      <c r="L119" s="14">
        <f>IF(AND($B119=1,$Q119&lt;=L$3,$U119&lt;=L$3),1,0)</f>
        <v>0</v>
      </c>
      <c r="M119" s="14">
        <f>IF(AND($B119=1,$Q119&lt;=M$3,$U119&lt;=M$3),1,0)</f>
        <v>0</v>
      </c>
      <c r="N119" s="63" t="s">
        <v>1766</v>
      </c>
      <c r="P119" s="70" t="s">
        <v>11</v>
      </c>
      <c r="Q119" s="65">
        <v>150228</v>
      </c>
      <c r="R119" s="65">
        <v>3574</v>
      </c>
      <c r="S119" s="65">
        <v>0</v>
      </c>
      <c r="T119" s="65">
        <v>146654</v>
      </c>
      <c r="U119" s="65">
        <v>232387</v>
      </c>
      <c r="V119" s="65">
        <v>652974</v>
      </c>
      <c r="AC119">
        <f t="shared" si="19"/>
        <v>0</v>
      </c>
      <c r="AD119">
        <f t="shared" si="20"/>
        <v>0</v>
      </c>
      <c r="AE119">
        <f t="shared" si="21"/>
        <v>0</v>
      </c>
      <c r="AF119">
        <f t="shared" si="22"/>
        <v>0</v>
      </c>
      <c r="AG119">
        <f t="shared" si="26"/>
        <v>0</v>
      </c>
      <c r="AP119">
        <v>0</v>
      </c>
    </row>
    <row r="120" spans="1:50" x14ac:dyDescent="0.2">
      <c r="A120" s="63" t="s">
        <v>1689</v>
      </c>
      <c r="B120" s="17">
        <f>IF(OR($P120="infeasible",$P120="?"),0,IF(OR(ABS($P120-$O120)&lt;0.00001,$F120=1),0,1))</f>
        <v>1</v>
      </c>
      <c r="C120" s="17">
        <f>IF($B120=0,0,IF(ABS($P120-$Y120)&lt;0.00001,0,1))</f>
        <v>1</v>
      </c>
      <c r="D120" s="17">
        <f>IF(AND(AK120&lt;&gt;"",AK120&lt;=$D$3),1,0)</f>
        <v>0</v>
      </c>
      <c r="E120" s="17"/>
      <c r="F120" s="63"/>
      <c r="G120" s="17">
        <f t="shared" si="18"/>
        <v>1</v>
      </c>
      <c r="H120" s="17"/>
      <c r="I120" s="14">
        <f>IF(AND($B120=1,$Q120&lt;=I$3,$U120&lt;=I$3),1,0)</f>
        <v>1</v>
      </c>
      <c r="J120" s="14">
        <f>IF(AND($B120=1,$Q120&lt;=J$3,$U120&lt;=J$3),1,0)</f>
        <v>1</v>
      </c>
      <c r="K120" s="14">
        <f>IF(AND($B120=1,$Q120&lt;=K$3,$U120&lt;=K$3),1,0)</f>
        <v>1</v>
      </c>
      <c r="L120" s="14">
        <f>IF(AND($B120=1,$Q120&lt;=L$3,$U120&lt;=L$3),1,0)</f>
        <v>1</v>
      </c>
      <c r="M120" s="14">
        <f>IF(AND($B120=1,$Q120&lt;=M$3,$U120&lt;=M$3),1,0)</f>
        <v>1</v>
      </c>
      <c r="N120" s="63" t="s">
        <v>1767</v>
      </c>
      <c r="O120">
        <v>-1216923.2701044001</v>
      </c>
      <c r="P120" s="71">
        <v>12941.74</v>
      </c>
      <c r="Q120" s="65">
        <v>253</v>
      </c>
      <c r="R120" s="65">
        <v>50</v>
      </c>
      <c r="S120" s="65">
        <v>0</v>
      </c>
      <c r="T120" s="65">
        <v>203</v>
      </c>
      <c r="U120" s="65">
        <v>402</v>
      </c>
      <c r="V120" s="65">
        <v>1488</v>
      </c>
      <c r="X120">
        <f>VLOOKUP($A120,cleaning_log!$A$2:$ZZ$10000,MATCH(X$4,cleaning_log!$A$2:$ZZ$2,0),0)</f>
        <v>-1216923.2701044001</v>
      </c>
      <c r="Y120">
        <f>VLOOKUP($A120,cleaning_log!$A$2:$ZZ$10000,MATCH(Y$4,cleaning_log!$A$2:$ZZ$2,0),0)</f>
        <v>-1216923.2701044001</v>
      </c>
      <c r="Z120">
        <f>VLOOKUP($A120,cleaning_log!$A$2:$ZZ$10000,MATCH(Z$4,cleaning_log!$A$2:$ZZ$2,0),0)</f>
        <v>13135.3348984289</v>
      </c>
      <c r="AA120">
        <f>VLOOKUP($A120,cleaning_log!$A$2:$ZZ$10000,MATCH(AA$4,cleaning_log!$A$2:$ZZ$2,0),0)</f>
        <v>13055.3764997422</v>
      </c>
      <c r="AC120">
        <f t="shared" si="19"/>
        <v>0</v>
      </c>
      <c r="AD120">
        <f t="shared" si="20"/>
        <v>0</v>
      </c>
      <c r="AE120">
        <f t="shared" si="21"/>
        <v>0</v>
      </c>
      <c r="AF120">
        <f t="shared" si="22"/>
        <v>0</v>
      </c>
      <c r="AG120">
        <f t="shared" si="26"/>
        <v>0</v>
      </c>
      <c r="AJ120">
        <f>VLOOKUP($A120,cleaning_log!$A$2:$ZZ$10000,MATCH(AJ$4,cleaning_log!$A$2:$ZZ$2,0),0)</f>
        <v>3916721.2859999998</v>
      </c>
      <c r="AK120">
        <f>VLOOKUP($A120,cleaning_log!$A$2:$ZZ$10000,MATCH(AK$4,cleaning_log!$A$2:$ZZ$2,0),0)</f>
        <v>3991929.429</v>
      </c>
      <c r="AM120">
        <f>VLOOKUP($A120,cleaning_log!$A$2:$ZZ$10000,MATCH(AM$4,cleaning_log!$A$2:$ZZ$2,0),0)</f>
        <v>3600</v>
      </c>
      <c r="AN120">
        <f>VLOOKUP($A120,cleaning_log!$A$2:$ZZ$10000,MATCH(AN$4,cleaning_log!$A$2:$ZZ$2,0),0)</f>
        <v>3600</v>
      </c>
      <c r="AP120">
        <f t="shared" ref="AP120:AX120" si="28">IF($AN120&lt;=AP$3+0.001,1,0)</f>
        <v>0</v>
      </c>
      <c r="AQ120">
        <f t="shared" si="28"/>
        <v>0</v>
      </c>
      <c r="AR120">
        <f t="shared" si="28"/>
        <v>0</v>
      </c>
      <c r="AS120">
        <f t="shared" si="28"/>
        <v>0</v>
      </c>
      <c r="AT120">
        <f t="shared" si="28"/>
        <v>0</v>
      </c>
      <c r="AU120">
        <f t="shared" si="28"/>
        <v>0</v>
      </c>
      <c r="AV120">
        <f t="shared" si="28"/>
        <v>0</v>
      </c>
      <c r="AW120">
        <f t="shared" si="28"/>
        <v>0</v>
      </c>
      <c r="AX120">
        <f t="shared" si="28"/>
        <v>0</v>
      </c>
    </row>
    <row r="121" spans="1:50" hidden="1" x14ac:dyDescent="0.2">
      <c r="A121" s="63" t="s">
        <v>1690</v>
      </c>
      <c r="B121" s="17">
        <f>IF(OR($P121="infeasible",$P121="?"),0,IF(OR(ABS($P121-$O121)&lt;0.00001,$F121=1),0,1))</f>
        <v>0</v>
      </c>
      <c r="C121" s="17">
        <f>IF($B121=0,0,IF(ABS($P121-$Y121)&lt;0.00001,0,1))</f>
        <v>0</v>
      </c>
      <c r="D121" s="17">
        <f>IF(AND(AK121&lt;&gt;"",AK121&lt;=$D$3),1,0)</f>
        <v>0</v>
      </c>
      <c r="E121" s="17"/>
      <c r="F121" s="63"/>
      <c r="G121" s="17">
        <f t="shared" si="18"/>
        <v>0</v>
      </c>
      <c r="H121" s="17"/>
      <c r="I121" s="14">
        <f>IF(AND($B121=1,$Q121&lt;=I$3,$U121&lt;=I$3),1,0)</f>
        <v>0</v>
      </c>
      <c r="J121" s="14">
        <f>IF(AND($B121=1,$Q121&lt;=J$3,$U121&lt;=J$3),1,0)</f>
        <v>0</v>
      </c>
      <c r="K121" s="14">
        <f>IF(AND($B121=1,$Q121&lt;=K$3,$U121&lt;=K$3),1,0)</f>
        <v>0</v>
      </c>
      <c r="L121" s="14">
        <f>IF(AND($B121=1,$Q121&lt;=L$3,$U121&lt;=L$3),1,0)</f>
        <v>0</v>
      </c>
      <c r="M121" s="14">
        <f>IF(AND($B121=1,$Q121&lt;=M$3,$U121&lt;=M$3),1,0)</f>
        <v>0</v>
      </c>
      <c r="N121" s="63" t="s">
        <v>1766</v>
      </c>
      <c r="P121" s="70" t="s">
        <v>11</v>
      </c>
      <c r="Q121" s="65">
        <v>25870</v>
      </c>
      <c r="R121" s="65">
        <v>25870</v>
      </c>
      <c r="S121" s="65">
        <v>0</v>
      </c>
      <c r="T121" s="65">
        <v>0</v>
      </c>
      <c r="U121" s="65">
        <v>44662</v>
      </c>
      <c r="V121" s="65">
        <v>350350</v>
      </c>
      <c r="AC121">
        <f t="shared" si="19"/>
        <v>0</v>
      </c>
      <c r="AD121">
        <f t="shared" si="20"/>
        <v>0</v>
      </c>
      <c r="AE121">
        <f t="shared" si="21"/>
        <v>0</v>
      </c>
      <c r="AF121">
        <f t="shared" si="22"/>
        <v>0</v>
      </c>
      <c r="AG121">
        <f t="shared" si="26"/>
        <v>0</v>
      </c>
      <c r="AP121">
        <v>0</v>
      </c>
    </row>
    <row r="122" spans="1:50" x14ac:dyDescent="0.2">
      <c r="A122" s="63" t="s">
        <v>1691</v>
      </c>
      <c r="B122" s="17">
        <f>IF(OR($P122="infeasible",$P122="?"),0,IF(OR(ABS($P122-$O122)&lt;0.00001,$F122=1),0,1))</f>
        <v>1</v>
      </c>
      <c r="C122" s="17">
        <f>IF($B122=0,0,IF(ABS($P122-$Y122)&lt;0.00001,0,1))</f>
        <v>1</v>
      </c>
      <c r="D122" s="17">
        <f>IF(AND(AK122&lt;&gt;"",AK122&lt;=$D$3),1,0)</f>
        <v>0</v>
      </c>
      <c r="E122" s="17"/>
      <c r="F122" s="63"/>
      <c r="G122" s="17">
        <f t="shared" si="18"/>
        <v>1</v>
      </c>
      <c r="H122" s="17"/>
      <c r="I122" s="14">
        <f>IF(AND($B122=1,$Q122&lt;=I$3,$U122&lt;=I$3),1,0)</f>
        <v>0</v>
      </c>
      <c r="J122" s="14">
        <f>IF(AND($B122=1,$Q122&lt;=J$3,$U122&lt;=J$3),1,0)</f>
        <v>0</v>
      </c>
      <c r="K122" s="14">
        <f>IF(AND($B122=1,$Q122&lt;=K$3,$U122&lt;=K$3),1,0)</f>
        <v>0</v>
      </c>
      <c r="L122" s="14">
        <f>IF(AND($B122=1,$Q122&lt;=L$3,$U122&lt;=L$3),1,0)</f>
        <v>0</v>
      </c>
      <c r="M122" s="14">
        <f>IF(AND($B122=1,$Q122&lt;=M$3,$U122&lt;=M$3),1,0)</f>
        <v>0</v>
      </c>
      <c r="N122" s="63" t="s">
        <v>1767</v>
      </c>
      <c r="O122">
        <v>0</v>
      </c>
      <c r="P122" s="70">
        <v>2.1415999999999999</v>
      </c>
      <c r="Q122" s="65">
        <v>33003</v>
      </c>
      <c r="R122" s="65">
        <v>20900</v>
      </c>
      <c r="S122" s="65">
        <v>0</v>
      </c>
      <c r="T122" s="65">
        <v>12103</v>
      </c>
      <c r="U122" s="65">
        <v>76992</v>
      </c>
      <c r="V122" s="65">
        <v>183616</v>
      </c>
      <c r="X122">
        <f>VLOOKUP($A122,cleaning_log!$A$2:$ZZ$10000,MATCH(X$4,cleaning_log!$A$2:$ZZ$2,0),0)</f>
        <v>0</v>
      </c>
      <c r="Y122">
        <f>VLOOKUP($A122,cleaning_log!$A$2:$ZZ$10000,MATCH(Y$4,cleaning_log!$A$2:$ZZ$2,0),0)</f>
        <v>0</v>
      </c>
      <c r="Z122">
        <f>VLOOKUP($A122,cleaning_log!$A$2:$ZZ$10000,MATCH(Z$4,cleaning_log!$A$2:$ZZ$2,0),0)</f>
        <v>2.1415999852000001</v>
      </c>
      <c r="AA122">
        <f>VLOOKUP($A122,cleaning_log!$A$2:$ZZ$10000,MATCH(AA$4,cleaning_log!$A$2:$ZZ$2,0),0)</f>
        <v>2.1415999856704802</v>
      </c>
      <c r="AC122">
        <f t="shared" si="19"/>
        <v>0</v>
      </c>
      <c r="AD122">
        <f t="shared" si="20"/>
        <v>0</v>
      </c>
      <c r="AE122">
        <f t="shared" si="21"/>
        <v>0</v>
      </c>
      <c r="AF122">
        <f t="shared" si="22"/>
        <v>0</v>
      </c>
      <c r="AG122">
        <f t="shared" si="26"/>
        <v>0</v>
      </c>
      <c r="AJ122">
        <f>VLOOKUP($A122,cleaning_log!$A$2:$ZZ$10000,MATCH(AJ$4,cleaning_log!$A$2:$ZZ$2,0),0)</f>
        <v>7821.5714289999996</v>
      </c>
      <c r="AK122">
        <f>VLOOKUP($A122,cleaning_log!$A$2:$ZZ$10000,MATCH(AK$4,cleaning_log!$A$2:$ZZ$2,0),0)</f>
        <v>11502.85714</v>
      </c>
      <c r="AM122">
        <f>VLOOKUP($A122,cleaning_log!$A$2:$ZZ$10000,MATCH(AM$4,cleaning_log!$A$2:$ZZ$2,0),0)</f>
        <v>3600.0039999999999</v>
      </c>
      <c r="AN122">
        <f>VLOOKUP($A122,cleaning_log!$A$2:$ZZ$10000,MATCH(AN$4,cleaning_log!$A$2:$ZZ$2,0),0)</f>
        <v>3600.0030000000002</v>
      </c>
      <c r="AP122">
        <f t="shared" ref="AP122:AX137" si="29">IF($AN122&lt;=AP$3+0.001,1,0)</f>
        <v>0</v>
      </c>
      <c r="AQ122">
        <f t="shared" si="29"/>
        <v>0</v>
      </c>
      <c r="AR122">
        <f t="shared" si="29"/>
        <v>0</v>
      </c>
      <c r="AS122">
        <f t="shared" si="29"/>
        <v>0</v>
      </c>
      <c r="AT122">
        <f t="shared" si="29"/>
        <v>0</v>
      </c>
      <c r="AU122">
        <f t="shared" si="29"/>
        <v>0</v>
      </c>
      <c r="AV122">
        <f t="shared" si="29"/>
        <v>0</v>
      </c>
      <c r="AW122">
        <f t="shared" si="29"/>
        <v>0</v>
      </c>
      <c r="AX122">
        <f t="shared" si="29"/>
        <v>0</v>
      </c>
    </row>
    <row r="123" spans="1:50" x14ac:dyDescent="0.2">
      <c r="A123" s="63" t="s">
        <v>1692</v>
      </c>
      <c r="B123" s="17">
        <f>IF(OR($P123="infeasible",$P123="?"),0,IF(OR(ABS($P123-$O123)&lt;0.00001,$F123=1),0,1))</f>
        <v>1</v>
      </c>
      <c r="C123" s="17">
        <f>IF($B123=0,0,IF(ABS($P123-$Y123)&lt;0.00001,0,1))</f>
        <v>1</v>
      </c>
      <c r="D123" s="17">
        <f>IF(AND(AK123&lt;&gt;"",AK123&lt;=$D$3),1,0)</f>
        <v>0</v>
      </c>
      <c r="E123" s="17"/>
      <c r="F123" s="63"/>
      <c r="G123" s="17">
        <f t="shared" si="18"/>
        <v>1</v>
      </c>
      <c r="H123" s="17"/>
      <c r="I123" s="14">
        <f>IF(AND($B123=1,$Q123&lt;=I$3,$U123&lt;=I$3),1,0)</f>
        <v>0</v>
      </c>
      <c r="J123" s="14">
        <f>IF(AND($B123=1,$Q123&lt;=J$3,$U123&lt;=J$3),1,0)</f>
        <v>0</v>
      </c>
      <c r="K123" s="14">
        <f>IF(AND($B123=1,$Q123&lt;=K$3,$U123&lt;=K$3),1,0)</f>
        <v>1</v>
      </c>
      <c r="L123" s="14">
        <f>IF(AND($B123=1,$Q123&lt;=L$3,$U123&lt;=L$3),1,0)</f>
        <v>1</v>
      </c>
      <c r="M123" s="14">
        <f>IF(AND($B123=1,$Q123&lt;=M$3,$U123&lt;=M$3),1,0)</f>
        <v>1</v>
      </c>
      <c r="N123" s="63" t="s">
        <v>1767</v>
      </c>
      <c r="O123">
        <v>1447</v>
      </c>
      <c r="P123" s="69">
        <v>1471</v>
      </c>
      <c r="Q123" s="65">
        <v>1344</v>
      </c>
      <c r="R123" s="65">
        <v>1260</v>
      </c>
      <c r="S123" s="65">
        <v>42</v>
      </c>
      <c r="T123" s="65">
        <v>42</v>
      </c>
      <c r="U123" s="65">
        <v>1701</v>
      </c>
      <c r="V123" s="65">
        <v>6342</v>
      </c>
      <c r="X123">
        <f>VLOOKUP($A123,cleaning_log!$A$2:$ZZ$10000,MATCH(X$4,cleaning_log!$A$2:$ZZ$2,0),0)</f>
        <v>1447</v>
      </c>
      <c r="Y123">
        <f>VLOOKUP($A123,cleaning_log!$A$2:$ZZ$10000,MATCH(Y$4,cleaning_log!$A$2:$ZZ$2,0),0)</f>
        <v>1447</v>
      </c>
      <c r="Z123">
        <f>VLOOKUP($A123,cleaning_log!$A$2:$ZZ$10000,MATCH(Z$4,cleaning_log!$A$2:$ZZ$2,0),0)</f>
        <v>1470.9999999993599</v>
      </c>
      <c r="AA123">
        <f>VLOOKUP($A123,cleaning_log!$A$2:$ZZ$10000,MATCH(AA$4,cleaning_log!$A$2:$ZZ$2,0),0)</f>
        <v>1470.99999999993</v>
      </c>
      <c r="AC123">
        <f t="shared" si="19"/>
        <v>0</v>
      </c>
      <c r="AD123">
        <f t="shared" si="20"/>
        <v>0</v>
      </c>
      <c r="AE123">
        <f t="shared" si="21"/>
        <v>0</v>
      </c>
      <c r="AF123">
        <f t="shared" si="22"/>
        <v>0</v>
      </c>
      <c r="AG123">
        <f t="shared" si="26"/>
        <v>0</v>
      </c>
      <c r="AJ123">
        <f>VLOOKUP($A123,cleaning_log!$A$2:$ZZ$10000,MATCH(AJ$4,cleaning_log!$A$2:$ZZ$2,0),0)</f>
        <v>3607417.571</v>
      </c>
      <c r="AK123">
        <f>VLOOKUP($A123,cleaning_log!$A$2:$ZZ$10000,MATCH(AK$4,cleaning_log!$A$2:$ZZ$2,0),0)</f>
        <v>3748342</v>
      </c>
      <c r="AM123">
        <f>VLOOKUP($A123,cleaning_log!$A$2:$ZZ$10000,MATCH(AM$4,cleaning_log!$A$2:$ZZ$2,0),0)</f>
        <v>3600</v>
      </c>
      <c r="AN123">
        <f>VLOOKUP($A123,cleaning_log!$A$2:$ZZ$10000,MATCH(AN$4,cleaning_log!$A$2:$ZZ$2,0),0)</f>
        <v>3600</v>
      </c>
      <c r="AP123">
        <f t="shared" si="29"/>
        <v>0</v>
      </c>
      <c r="AQ123">
        <f t="shared" si="29"/>
        <v>0</v>
      </c>
      <c r="AR123">
        <f t="shared" si="29"/>
        <v>0</v>
      </c>
      <c r="AS123">
        <f t="shared" si="29"/>
        <v>0</v>
      </c>
      <c r="AT123">
        <f t="shared" si="29"/>
        <v>0</v>
      </c>
      <c r="AU123">
        <f t="shared" si="29"/>
        <v>0</v>
      </c>
      <c r="AV123">
        <f t="shared" si="29"/>
        <v>0</v>
      </c>
      <c r="AW123">
        <f t="shared" si="29"/>
        <v>0</v>
      </c>
      <c r="AX123">
        <f t="shared" si="29"/>
        <v>0</v>
      </c>
    </row>
    <row r="124" spans="1:50" x14ac:dyDescent="0.2">
      <c r="A124" s="63" t="s">
        <v>1693</v>
      </c>
      <c r="B124" s="17">
        <f>IF(OR($P124="infeasible",$P124="?"),0,IF(OR(ABS($P124-$O124)&lt;0.00001,$F124=1),0,1))</f>
        <v>1</v>
      </c>
      <c r="C124" s="17">
        <f>IF($B124=0,0,IF(ABS($P124-$Y124)&lt;0.00001,0,1))</f>
        <v>1</v>
      </c>
      <c r="D124" s="17">
        <f>IF(AND(AK124&lt;&gt;"",AK124&lt;=$D$3),1,0)</f>
        <v>0</v>
      </c>
      <c r="E124" s="17"/>
      <c r="F124" s="63"/>
      <c r="G124" s="17">
        <f t="shared" si="18"/>
        <v>1</v>
      </c>
      <c r="H124" s="17"/>
      <c r="I124" s="14">
        <f>IF(AND($B124=1,$Q124&lt;=I$3,$U124&lt;=I$3),1,0)</f>
        <v>0</v>
      </c>
      <c r="J124" s="14">
        <f>IF(AND($B124=1,$Q124&lt;=J$3,$U124&lt;=J$3),1,0)</f>
        <v>0</v>
      </c>
      <c r="K124" s="14">
        <f>IF(AND($B124=1,$Q124&lt;=K$3,$U124&lt;=K$3),1,0)</f>
        <v>0</v>
      </c>
      <c r="L124" s="14">
        <f>IF(AND($B124=1,$Q124&lt;=L$3,$U124&lt;=L$3),1,0)</f>
        <v>1</v>
      </c>
      <c r="M124" s="14">
        <f>IF(AND($B124=1,$Q124&lt;=M$3,$U124&lt;=M$3),1,0)</f>
        <v>1</v>
      </c>
      <c r="N124" s="63" t="s">
        <v>1767</v>
      </c>
      <c r="O124">
        <v>10.1438453947592</v>
      </c>
      <c r="P124" s="70">
        <v>33.384729927000002</v>
      </c>
      <c r="Q124" s="65">
        <v>4004</v>
      </c>
      <c r="R124" s="65">
        <v>2000</v>
      </c>
      <c r="S124" s="65">
        <v>0</v>
      </c>
      <c r="T124" s="65">
        <v>2004</v>
      </c>
      <c r="U124" s="65">
        <v>4554</v>
      </c>
      <c r="V124" s="65">
        <v>23496</v>
      </c>
      <c r="X124">
        <f>VLOOKUP($A124,cleaning_log!$A$2:$ZZ$10000,MATCH(X$4,cleaning_log!$A$2:$ZZ$2,0),0)</f>
        <v>10.1438453947592</v>
      </c>
      <c r="Y124">
        <f>VLOOKUP($A124,cleaning_log!$A$2:$ZZ$10000,MATCH(Y$4,cleaning_log!$A$2:$ZZ$2,0),0)</f>
        <v>10.1438453947592</v>
      </c>
      <c r="Z124">
        <f>VLOOKUP($A124,cleaning_log!$A$2:$ZZ$10000,MATCH(Z$4,cleaning_log!$A$2:$ZZ$2,0),0)</f>
        <v>38.213150002659901</v>
      </c>
      <c r="AA124">
        <f>VLOOKUP($A124,cleaning_log!$A$2:$ZZ$10000,MATCH(AA$4,cleaning_log!$A$2:$ZZ$2,0),0)</f>
        <v>39.213150002505699</v>
      </c>
      <c r="AC124">
        <f t="shared" si="19"/>
        <v>0</v>
      </c>
      <c r="AD124">
        <f t="shared" si="20"/>
        <v>0</v>
      </c>
      <c r="AE124">
        <f t="shared" si="21"/>
        <v>0</v>
      </c>
      <c r="AF124">
        <f t="shared" si="22"/>
        <v>0</v>
      </c>
      <c r="AG124">
        <f t="shared" si="26"/>
        <v>0</v>
      </c>
      <c r="AJ124">
        <f>VLOOKUP($A124,cleaning_log!$A$2:$ZZ$10000,MATCH(AJ$4,cleaning_log!$A$2:$ZZ$2,0),0)</f>
        <v>24537.71429</v>
      </c>
      <c r="AK124">
        <f>VLOOKUP($A124,cleaning_log!$A$2:$ZZ$10000,MATCH(AK$4,cleaning_log!$A$2:$ZZ$2,0),0)</f>
        <v>26980</v>
      </c>
      <c r="AM124">
        <f>VLOOKUP($A124,cleaning_log!$A$2:$ZZ$10000,MATCH(AM$4,cleaning_log!$A$2:$ZZ$2,0),0)</f>
        <v>3600.0010000000002</v>
      </c>
      <c r="AN124">
        <f>VLOOKUP($A124,cleaning_log!$A$2:$ZZ$10000,MATCH(AN$4,cleaning_log!$A$2:$ZZ$2,0),0)</f>
        <v>3600.0010000000002</v>
      </c>
      <c r="AP124">
        <f t="shared" si="29"/>
        <v>0</v>
      </c>
      <c r="AQ124">
        <f t="shared" si="29"/>
        <v>0</v>
      </c>
      <c r="AR124">
        <f t="shared" si="29"/>
        <v>0</v>
      </c>
      <c r="AS124">
        <f t="shared" si="29"/>
        <v>0</v>
      </c>
      <c r="AT124">
        <f t="shared" si="29"/>
        <v>0</v>
      </c>
      <c r="AU124">
        <f t="shared" si="29"/>
        <v>0</v>
      </c>
      <c r="AV124">
        <f t="shared" si="29"/>
        <v>0</v>
      </c>
      <c r="AW124">
        <f t="shared" si="29"/>
        <v>0</v>
      </c>
      <c r="AX124">
        <f t="shared" si="29"/>
        <v>0</v>
      </c>
    </row>
    <row r="125" spans="1:50" x14ac:dyDescent="0.2">
      <c r="A125" s="63" t="s">
        <v>1694</v>
      </c>
      <c r="B125" s="17">
        <f>IF(OR($P125="infeasible",$P125="?"),0,IF(OR(ABS($P125-$O125)&lt;0.00001,$F125=1),0,1))</f>
        <v>1</v>
      </c>
      <c r="C125" s="17">
        <f>IF($B125=0,0,IF(ABS($P125-$Y125)&lt;0.00001,0,1))</f>
        <v>1</v>
      </c>
      <c r="D125" s="17">
        <f>IF(AND(AK125&lt;&gt;"",AK125&lt;=$D$3),1,0)</f>
        <v>0</v>
      </c>
      <c r="E125" s="17"/>
      <c r="F125" s="63"/>
      <c r="G125" s="17">
        <f t="shared" si="18"/>
        <v>1</v>
      </c>
      <c r="H125" s="17"/>
      <c r="I125" s="14">
        <f>IF(AND($B125=1,$Q125&lt;=I$3,$U125&lt;=I$3),1,0)</f>
        <v>0</v>
      </c>
      <c r="J125" s="14">
        <f>IF(AND($B125=1,$Q125&lt;=J$3,$U125&lt;=J$3),1,0)</f>
        <v>0</v>
      </c>
      <c r="K125" s="14">
        <f>IF(AND($B125=1,$Q125&lt;=K$3,$U125&lt;=K$3),1,0)</f>
        <v>0</v>
      </c>
      <c r="L125" s="14">
        <f>IF(AND($B125=1,$Q125&lt;=L$3,$U125&lt;=L$3),1,0)</f>
        <v>0</v>
      </c>
      <c r="M125" s="14">
        <f>IF(AND($B125=1,$Q125&lt;=M$3,$U125&lt;=M$3),1,0)</f>
        <v>0</v>
      </c>
      <c r="N125" s="63" t="s">
        <v>1766</v>
      </c>
      <c r="O125">
        <v>43.474651010000002</v>
      </c>
      <c r="P125" s="70">
        <v>45.370167019999798</v>
      </c>
      <c r="Q125" s="65">
        <v>190402</v>
      </c>
      <c r="R125" s="65">
        <v>190201</v>
      </c>
      <c r="S125" s="65">
        <v>0</v>
      </c>
      <c r="T125" s="65">
        <v>201</v>
      </c>
      <c r="U125" s="65">
        <v>2303</v>
      </c>
      <c r="V125" s="65">
        <v>761756</v>
      </c>
      <c r="X125">
        <f>VLOOKUP($A125,cleaning_log!$A$2:$ZZ$10000,MATCH(X$4,cleaning_log!$A$2:$ZZ$2,0),0)</f>
        <v>43.474651010000002</v>
      </c>
      <c r="Y125">
        <f>VLOOKUP($A125,cleaning_log!$A$2:$ZZ$10000,MATCH(Y$4,cleaning_log!$A$2:$ZZ$2,0),0)</f>
        <v>43.958340643359499</v>
      </c>
      <c r="Z125">
        <f>VLOOKUP($A125,cleaning_log!$A$2:$ZZ$10000,MATCH(Z$4,cleaning_log!$A$2:$ZZ$2,0),0)</f>
        <v>1E+100</v>
      </c>
      <c r="AA125">
        <f>VLOOKUP($A125,cleaning_log!$A$2:$ZZ$10000,MATCH(AA$4,cleaning_log!$A$2:$ZZ$2,0),0)</f>
        <v>1E+100</v>
      </c>
      <c r="AC125">
        <f t="shared" si="19"/>
        <v>0</v>
      </c>
      <c r="AD125">
        <f t="shared" si="20"/>
        <v>0</v>
      </c>
      <c r="AE125">
        <f t="shared" si="21"/>
        <v>0</v>
      </c>
      <c r="AF125">
        <f t="shared" si="22"/>
        <v>0</v>
      </c>
      <c r="AG125">
        <f t="shared" si="26"/>
        <v>0</v>
      </c>
      <c r="AJ125">
        <f>VLOOKUP($A125,cleaning_log!$A$2:$ZZ$10000,MATCH(AJ$4,cleaning_log!$A$2:$ZZ$2,0),0)</f>
        <v>3589.5714290000001</v>
      </c>
      <c r="AK125">
        <f>VLOOKUP($A125,cleaning_log!$A$2:$ZZ$10000,MATCH(AK$4,cleaning_log!$A$2:$ZZ$2,0),0)</f>
        <v>3596.8571430000002</v>
      </c>
      <c r="AM125">
        <f>VLOOKUP($A125,cleaning_log!$A$2:$ZZ$10000,MATCH(AM$4,cleaning_log!$A$2:$ZZ$2,0),0)</f>
        <v>3600.011</v>
      </c>
      <c r="AN125">
        <f>VLOOKUP($A125,cleaning_log!$A$2:$ZZ$10000,MATCH(AN$4,cleaning_log!$A$2:$ZZ$2,0),0)</f>
        <v>3600.0010000000002</v>
      </c>
      <c r="AP125">
        <f t="shared" si="29"/>
        <v>0</v>
      </c>
      <c r="AQ125">
        <f t="shared" si="29"/>
        <v>0</v>
      </c>
      <c r="AR125">
        <f t="shared" si="29"/>
        <v>0</v>
      </c>
      <c r="AS125">
        <f t="shared" si="29"/>
        <v>0</v>
      </c>
      <c r="AT125">
        <f t="shared" si="29"/>
        <v>0</v>
      </c>
      <c r="AU125">
        <f t="shared" si="29"/>
        <v>0</v>
      </c>
      <c r="AV125">
        <f t="shared" si="29"/>
        <v>0</v>
      </c>
      <c r="AW125">
        <f t="shared" si="29"/>
        <v>0</v>
      </c>
      <c r="AX125">
        <f t="shared" si="29"/>
        <v>0</v>
      </c>
    </row>
    <row r="126" spans="1:50" x14ac:dyDescent="0.2">
      <c r="A126" s="63" t="s">
        <v>1695</v>
      </c>
      <c r="B126" s="17">
        <f>IF(OR($P126="infeasible",$P126="?"),0,IF(OR(ABS($P126-$O126)&lt;0.00001,$F126=1),0,1))</f>
        <v>1</v>
      </c>
      <c r="C126" s="17">
        <f>IF($B126=0,0,IF(ABS($P126-$Y126)&lt;0.00001,0,1))</f>
        <v>1</v>
      </c>
      <c r="D126" s="17">
        <f>IF(AND(AK126&lt;&gt;"",AK126&lt;=$D$3),1,0)</f>
        <v>0</v>
      </c>
      <c r="E126" s="17"/>
      <c r="F126" s="63"/>
      <c r="G126" s="17">
        <f t="shared" si="18"/>
        <v>1</v>
      </c>
      <c r="H126" s="17"/>
      <c r="I126" s="14">
        <f>IF(AND($B126=1,$Q126&lt;=I$3,$U126&lt;=I$3),1,0)</f>
        <v>0</v>
      </c>
      <c r="J126" s="14">
        <f>IF(AND($B126=1,$Q126&lt;=J$3,$U126&lt;=J$3),1,0)</f>
        <v>0</v>
      </c>
      <c r="K126" s="14">
        <f>IF(AND($B126=1,$Q126&lt;=K$3,$U126&lt;=K$3),1,0)</f>
        <v>0</v>
      </c>
      <c r="L126" s="14">
        <f>IF(AND($B126=1,$Q126&lt;=L$3,$U126&lt;=L$3),1,0)</f>
        <v>0</v>
      </c>
      <c r="M126" s="14">
        <f>IF(AND($B126=1,$Q126&lt;=M$3,$U126&lt;=M$3),1,0)</f>
        <v>0</v>
      </c>
      <c r="N126" s="63" t="s">
        <v>1766</v>
      </c>
      <c r="O126">
        <v>0</v>
      </c>
      <c r="P126" s="70">
        <v>61.6</v>
      </c>
      <c r="Q126" s="65">
        <v>86842</v>
      </c>
      <c r="R126" s="65">
        <v>86841</v>
      </c>
      <c r="S126" s="65">
        <v>0</v>
      </c>
      <c r="T126" s="65">
        <v>1</v>
      </c>
      <c r="U126" s="65">
        <v>167322</v>
      </c>
      <c r="V126" s="65">
        <v>525339</v>
      </c>
      <c r="X126">
        <f>VLOOKUP($A126,cleaning_log!$A$2:$ZZ$10000,MATCH(X$4,cleaning_log!$A$2:$ZZ$2,0),0)</f>
        <v>0</v>
      </c>
      <c r="Y126">
        <f>VLOOKUP($A126,cleaning_log!$A$2:$ZZ$10000,MATCH(Y$4,cleaning_log!$A$2:$ZZ$2,0),0)</f>
        <v>0.37042021692106197</v>
      </c>
      <c r="Z126">
        <f>VLOOKUP($A126,cleaning_log!$A$2:$ZZ$10000,MATCH(Z$4,cleaning_log!$A$2:$ZZ$2,0),0)</f>
        <v>61.599999999999298</v>
      </c>
      <c r="AA126">
        <f>VLOOKUP($A126,cleaning_log!$A$2:$ZZ$10000,MATCH(AA$4,cleaning_log!$A$2:$ZZ$2,0),0)</f>
        <v>61.6</v>
      </c>
      <c r="AC126">
        <f t="shared" si="19"/>
        <v>0</v>
      </c>
      <c r="AD126">
        <f t="shared" si="20"/>
        <v>0</v>
      </c>
      <c r="AE126">
        <f t="shared" si="21"/>
        <v>0</v>
      </c>
      <c r="AF126">
        <f t="shared" si="22"/>
        <v>0</v>
      </c>
      <c r="AG126">
        <f t="shared" si="26"/>
        <v>0</v>
      </c>
      <c r="AJ126">
        <f>VLOOKUP($A126,cleaning_log!$A$2:$ZZ$10000,MATCH(AJ$4,cleaning_log!$A$2:$ZZ$2,0),0)</f>
        <v>4750.1428569999998</v>
      </c>
      <c r="AK126">
        <f>VLOOKUP($A126,cleaning_log!$A$2:$ZZ$10000,MATCH(AK$4,cleaning_log!$A$2:$ZZ$2,0),0)</f>
        <v>3603.8571430000002</v>
      </c>
      <c r="AM126">
        <f>VLOOKUP($A126,cleaning_log!$A$2:$ZZ$10000,MATCH(AM$4,cleaning_log!$A$2:$ZZ$2,0),0)</f>
        <v>1719.23</v>
      </c>
      <c r="AN126">
        <f>VLOOKUP($A126,cleaning_log!$A$2:$ZZ$10000,MATCH(AN$4,cleaning_log!$A$2:$ZZ$2,0),0)</f>
        <v>3084.5729999999999</v>
      </c>
      <c r="AP126">
        <f t="shared" si="29"/>
        <v>0</v>
      </c>
      <c r="AQ126">
        <f t="shared" si="29"/>
        <v>0</v>
      </c>
      <c r="AR126">
        <f t="shared" si="29"/>
        <v>0</v>
      </c>
      <c r="AS126">
        <f t="shared" si="29"/>
        <v>0</v>
      </c>
      <c r="AT126">
        <f t="shared" si="29"/>
        <v>0</v>
      </c>
      <c r="AU126">
        <f t="shared" si="29"/>
        <v>0</v>
      </c>
      <c r="AV126">
        <f t="shared" si="29"/>
        <v>0</v>
      </c>
      <c r="AW126">
        <f t="shared" si="29"/>
        <v>0</v>
      </c>
      <c r="AX126">
        <f t="shared" si="29"/>
        <v>1</v>
      </c>
    </row>
    <row r="127" spans="1:50" x14ac:dyDescent="0.2">
      <c r="A127" s="63" t="s">
        <v>1696</v>
      </c>
      <c r="B127" s="17">
        <f>IF(OR($P127="infeasible",$P127="?"),0,IF(OR(ABS($P127-$O127)&lt;0.00001,$F127=1),0,1))</f>
        <v>1</v>
      </c>
      <c r="C127" s="17">
        <f>IF($B127=0,0,IF(ABS($P127-$Y127)&lt;0.00001,0,1))</f>
        <v>1</v>
      </c>
      <c r="D127" s="17">
        <f>IF(AND(AK127&lt;&gt;"",AK127&lt;=$D$3),1,0)</f>
        <v>0</v>
      </c>
      <c r="E127" s="17"/>
      <c r="F127" s="63"/>
      <c r="G127" s="17">
        <f t="shared" si="18"/>
        <v>1</v>
      </c>
      <c r="H127" s="17"/>
      <c r="I127" s="14">
        <f>IF(AND($B127=1,$Q127&lt;=I$3,$U127&lt;=I$3),1,0)</f>
        <v>0</v>
      </c>
      <c r="J127" s="14">
        <f>IF(AND($B127=1,$Q127&lt;=J$3,$U127&lt;=J$3),1,0)</f>
        <v>0</v>
      </c>
      <c r="K127" s="14">
        <f>IF(AND($B127=1,$Q127&lt;=K$3,$U127&lt;=K$3),1,0)</f>
        <v>0</v>
      </c>
      <c r="L127" s="14">
        <f>IF(AND($B127=1,$Q127&lt;=L$3,$U127&lt;=L$3),1,0)</f>
        <v>0</v>
      </c>
      <c r="M127" s="14">
        <f>IF(AND($B127=1,$Q127&lt;=M$3,$U127&lt;=M$3),1,0)</f>
        <v>0</v>
      </c>
      <c r="N127" s="63" t="s">
        <v>1767</v>
      </c>
      <c r="O127">
        <v>26911.641615553701</v>
      </c>
      <c r="P127" s="70">
        <v>27265.705999999998</v>
      </c>
      <c r="Q127" s="65">
        <v>12600</v>
      </c>
      <c r="R127" s="65">
        <v>7000</v>
      </c>
      <c r="S127" s="65">
        <v>0</v>
      </c>
      <c r="T127" s="65">
        <v>5600</v>
      </c>
      <c r="U127" s="65">
        <v>8382</v>
      </c>
      <c r="V127" s="65">
        <v>3953390</v>
      </c>
      <c r="X127">
        <f>VLOOKUP($A127,cleaning_log!$A$2:$ZZ$10000,MATCH(X$4,cleaning_log!$A$2:$ZZ$2,0),0)</f>
        <v>26911.641615553701</v>
      </c>
      <c r="Y127">
        <f>VLOOKUP($A127,cleaning_log!$A$2:$ZZ$10000,MATCH(Y$4,cleaning_log!$A$2:$ZZ$2,0),0)</f>
        <v>26911.641615553599</v>
      </c>
      <c r="Z127">
        <f>VLOOKUP($A127,cleaning_log!$A$2:$ZZ$10000,MATCH(Z$4,cleaning_log!$A$2:$ZZ$2,0),0)</f>
        <v>27268.4814999999</v>
      </c>
      <c r="AA127">
        <f>VLOOKUP($A127,cleaning_log!$A$2:$ZZ$10000,MATCH(AA$4,cleaning_log!$A$2:$ZZ$2,0),0)</f>
        <v>27274.032499999899</v>
      </c>
      <c r="AC127">
        <f t="shared" si="19"/>
        <v>0</v>
      </c>
      <c r="AD127">
        <f t="shared" si="20"/>
        <v>0</v>
      </c>
      <c r="AE127">
        <f t="shared" si="21"/>
        <v>0</v>
      </c>
      <c r="AF127">
        <f t="shared" si="22"/>
        <v>0</v>
      </c>
      <c r="AG127">
        <f t="shared" si="26"/>
        <v>0</v>
      </c>
      <c r="AJ127">
        <f>VLOOKUP($A127,cleaning_log!$A$2:$ZZ$10000,MATCH(AJ$4,cleaning_log!$A$2:$ZZ$2,0),0)</f>
        <v>13576.71429</v>
      </c>
      <c r="AK127">
        <f>VLOOKUP($A127,cleaning_log!$A$2:$ZZ$10000,MATCH(AK$4,cleaning_log!$A$2:$ZZ$2,0),0)</f>
        <v>12089.42857</v>
      </c>
      <c r="AM127">
        <f>VLOOKUP($A127,cleaning_log!$A$2:$ZZ$10000,MATCH(AM$4,cleaning_log!$A$2:$ZZ$2,0),0)</f>
        <v>3600.0369999999998</v>
      </c>
      <c r="AN127">
        <f>VLOOKUP($A127,cleaning_log!$A$2:$ZZ$10000,MATCH(AN$4,cleaning_log!$A$2:$ZZ$2,0),0)</f>
        <v>3600.04</v>
      </c>
      <c r="AP127">
        <f t="shared" si="29"/>
        <v>0</v>
      </c>
      <c r="AQ127">
        <f t="shared" si="29"/>
        <v>0</v>
      </c>
      <c r="AR127">
        <f t="shared" si="29"/>
        <v>0</v>
      </c>
      <c r="AS127">
        <f t="shared" si="29"/>
        <v>0</v>
      </c>
      <c r="AT127">
        <f t="shared" si="29"/>
        <v>0</v>
      </c>
      <c r="AU127">
        <f t="shared" si="29"/>
        <v>0</v>
      </c>
      <c r="AV127">
        <f t="shared" si="29"/>
        <v>0</v>
      </c>
      <c r="AW127">
        <f t="shared" si="29"/>
        <v>0</v>
      </c>
      <c r="AX127">
        <f t="shared" si="29"/>
        <v>0</v>
      </c>
    </row>
    <row r="128" spans="1:50" x14ac:dyDescent="0.2">
      <c r="A128" s="63" t="s">
        <v>1697</v>
      </c>
      <c r="B128" s="17">
        <f>IF(OR($P128="infeasible",$P128="?"),0,IF(OR(ABS($P128-$O128)&lt;0.00001,$F128=1),0,1))</f>
        <v>1</v>
      </c>
      <c r="C128" s="17">
        <f>IF($B128=0,0,IF(ABS($P128-$Y128)&lt;0.00001,0,1))</f>
        <v>1</v>
      </c>
      <c r="D128" s="17">
        <f>IF(AND(AK128&lt;&gt;"",AK128&lt;=$D$3),1,0)</f>
        <v>0</v>
      </c>
      <c r="E128" s="17"/>
      <c r="F128" s="63"/>
      <c r="G128" s="17">
        <f t="shared" si="18"/>
        <v>1</v>
      </c>
      <c r="H128" s="17"/>
      <c r="I128" s="14">
        <f>IF(AND($B128=1,$Q128&lt;=I$3,$U128&lt;=I$3),1,0)</f>
        <v>0</v>
      </c>
      <c r="J128" s="14">
        <f>IF(AND($B128=1,$Q128&lt;=J$3,$U128&lt;=J$3),1,0)</f>
        <v>0</v>
      </c>
      <c r="K128" s="14">
        <f>IF(AND($B128=1,$Q128&lt;=K$3,$U128&lt;=K$3),1,0)</f>
        <v>0</v>
      </c>
      <c r="L128" s="14">
        <f>IF(AND($B128=1,$Q128&lt;=L$3,$U128&lt;=L$3),1,0)</f>
        <v>0</v>
      </c>
      <c r="M128" s="14">
        <f>IF(AND($B128=1,$Q128&lt;=M$3,$U128&lt;=M$3),1,0)</f>
        <v>0</v>
      </c>
      <c r="N128" s="63" t="s">
        <v>1766</v>
      </c>
      <c r="O128">
        <v>-1603.5395585661199</v>
      </c>
      <c r="P128" s="70">
        <v>25009.662227000001</v>
      </c>
      <c r="Q128" s="65">
        <v>77723</v>
      </c>
      <c r="R128" s="65">
        <v>73349</v>
      </c>
      <c r="S128" s="65">
        <v>20</v>
      </c>
      <c r="T128" s="65">
        <v>4354</v>
      </c>
      <c r="U128" s="65">
        <v>113555</v>
      </c>
      <c r="V128" s="65">
        <v>311529</v>
      </c>
      <c r="X128">
        <f>VLOOKUP($A128,cleaning_log!$A$2:$ZZ$10000,MATCH(X$4,cleaning_log!$A$2:$ZZ$2,0),0)</f>
        <v>-1603.5395585661199</v>
      </c>
      <c r="Y128">
        <f>VLOOKUP($A128,cleaning_log!$A$2:$ZZ$10000,MATCH(Y$4,cleaning_log!$A$2:$ZZ$2,0),0)</f>
        <v>2499.0296443872899</v>
      </c>
      <c r="Z128">
        <f>VLOOKUP($A128,cleaning_log!$A$2:$ZZ$10000,MATCH(Z$4,cleaning_log!$A$2:$ZZ$2,0),0)</f>
        <v>25009.663366318699</v>
      </c>
      <c r="AA128">
        <f>VLOOKUP($A128,cleaning_log!$A$2:$ZZ$10000,MATCH(AA$4,cleaning_log!$A$2:$ZZ$2,0),0)</f>
        <v>25009.663366333902</v>
      </c>
      <c r="AC128">
        <f t="shared" si="19"/>
        <v>0</v>
      </c>
      <c r="AD128">
        <f t="shared" si="20"/>
        <v>0</v>
      </c>
      <c r="AE128">
        <f t="shared" si="21"/>
        <v>0</v>
      </c>
      <c r="AF128">
        <f t="shared" si="22"/>
        <v>0</v>
      </c>
      <c r="AG128">
        <f t="shared" si="26"/>
        <v>0</v>
      </c>
      <c r="AJ128">
        <f>VLOOKUP($A128,cleaning_log!$A$2:$ZZ$10000,MATCH(AJ$4,cleaning_log!$A$2:$ZZ$2,0),0)</f>
        <v>2614.7142859999999</v>
      </c>
      <c r="AK128">
        <f>VLOOKUP($A128,cleaning_log!$A$2:$ZZ$10000,MATCH(AK$4,cleaning_log!$A$2:$ZZ$2,0),0)</f>
        <v>2578.8571430000002</v>
      </c>
      <c r="AM128">
        <f>VLOOKUP($A128,cleaning_log!$A$2:$ZZ$10000,MATCH(AM$4,cleaning_log!$A$2:$ZZ$2,0),0)</f>
        <v>288.69400000000002</v>
      </c>
      <c r="AN128">
        <f>VLOOKUP($A128,cleaning_log!$A$2:$ZZ$10000,MATCH(AN$4,cleaning_log!$A$2:$ZZ$2,0),0)</f>
        <v>157.001</v>
      </c>
      <c r="AP128">
        <f t="shared" si="29"/>
        <v>0</v>
      </c>
      <c r="AQ128">
        <f t="shared" si="29"/>
        <v>0</v>
      </c>
      <c r="AR128">
        <f t="shared" si="29"/>
        <v>0</v>
      </c>
      <c r="AS128">
        <f t="shared" si="29"/>
        <v>0</v>
      </c>
      <c r="AT128">
        <f t="shared" si="29"/>
        <v>1</v>
      </c>
      <c r="AU128">
        <f t="shared" si="29"/>
        <v>1</v>
      </c>
      <c r="AV128">
        <f t="shared" si="29"/>
        <v>1</v>
      </c>
      <c r="AW128">
        <f t="shared" si="29"/>
        <v>1</v>
      </c>
      <c r="AX128">
        <f t="shared" si="29"/>
        <v>1</v>
      </c>
    </row>
    <row r="129" spans="1:50" x14ac:dyDescent="0.2">
      <c r="A129" s="63" t="s">
        <v>1698</v>
      </c>
      <c r="B129" s="17">
        <f>IF(OR($P129="infeasible",$P129="?"),0,IF(OR(ABS($P129-$O129)&lt;0.00001,$F129=1),0,1))</f>
        <v>1</v>
      </c>
      <c r="C129" s="17">
        <f>IF($B129=0,0,IF(ABS($P129-$Y129)&lt;0.00001,0,1))</f>
        <v>1</v>
      </c>
      <c r="D129" s="17">
        <f>IF(AND(AK129&lt;&gt;"",AK129&lt;=$D$3),1,0)</f>
        <v>0</v>
      </c>
      <c r="E129" s="17"/>
      <c r="F129" s="63"/>
      <c r="G129" s="17">
        <f t="shared" si="18"/>
        <v>1</v>
      </c>
      <c r="H129" s="17"/>
      <c r="I129" s="14">
        <f>IF(AND($B129=1,$Q129&lt;=I$3,$U129&lt;=I$3),1,0)</f>
        <v>0</v>
      </c>
      <c r="J129" s="14">
        <f>IF(AND($B129=1,$Q129&lt;=J$3,$U129&lt;=J$3),1,0)</f>
        <v>0</v>
      </c>
      <c r="K129" s="14">
        <f>IF(AND($B129=1,$Q129&lt;=K$3,$U129&lt;=K$3),1,0)</f>
        <v>0</v>
      </c>
      <c r="L129" s="14">
        <f>IF(AND($B129=1,$Q129&lt;=L$3,$U129&lt;=L$3),1,0)</f>
        <v>0</v>
      </c>
      <c r="M129" s="14">
        <f>IF(AND($B129=1,$Q129&lt;=M$3,$U129&lt;=M$3),1,0)</f>
        <v>1</v>
      </c>
      <c r="N129" s="63" t="s">
        <v>1766</v>
      </c>
      <c r="O129">
        <v>65143485.994188197</v>
      </c>
      <c r="P129" s="70">
        <v>283627956.59500003</v>
      </c>
      <c r="Q129" s="65">
        <v>6216</v>
      </c>
      <c r="R129" s="65">
        <v>1120</v>
      </c>
      <c r="S129" s="65">
        <v>5096</v>
      </c>
      <c r="T129" s="65">
        <v>0</v>
      </c>
      <c r="U129" s="65">
        <v>1947</v>
      </c>
      <c r="V129" s="65">
        <v>19521</v>
      </c>
      <c r="X129">
        <f>VLOOKUP($A129,cleaning_log!$A$2:$ZZ$10000,MATCH(X$4,cleaning_log!$A$2:$ZZ$2,0),0)</f>
        <v>65143485.994188197</v>
      </c>
      <c r="Y129">
        <f>VLOOKUP($A129,cleaning_log!$A$2:$ZZ$10000,MATCH(Y$4,cleaning_log!$A$2:$ZZ$2,0),0)</f>
        <v>276602478.274378</v>
      </c>
      <c r="Z129">
        <f>VLOOKUP($A129,cleaning_log!$A$2:$ZZ$10000,MATCH(Z$4,cleaning_log!$A$2:$ZZ$2,0),0)</f>
        <v>283627956.59527898</v>
      </c>
      <c r="AA129">
        <f>VLOOKUP($A129,cleaning_log!$A$2:$ZZ$10000,MATCH(AA$4,cleaning_log!$A$2:$ZZ$2,0),0)</f>
        <v>283627956.59527898</v>
      </c>
      <c r="AC129">
        <f t="shared" si="19"/>
        <v>0</v>
      </c>
      <c r="AD129">
        <f t="shared" si="20"/>
        <v>0</v>
      </c>
      <c r="AE129">
        <f t="shared" si="21"/>
        <v>0</v>
      </c>
      <c r="AF129">
        <f t="shared" si="22"/>
        <v>0</v>
      </c>
      <c r="AG129">
        <f t="shared" si="26"/>
        <v>0</v>
      </c>
      <c r="AJ129">
        <f>VLOOKUP($A129,cleaning_log!$A$2:$ZZ$10000,MATCH(AJ$4,cleaning_log!$A$2:$ZZ$2,0),0)</f>
        <v>12803.85714</v>
      </c>
      <c r="AK129">
        <f>VLOOKUP($A129,cleaning_log!$A$2:$ZZ$10000,MATCH(AK$4,cleaning_log!$A$2:$ZZ$2,0),0)</f>
        <v>11146.57143</v>
      </c>
      <c r="AM129">
        <f>VLOOKUP($A129,cleaning_log!$A$2:$ZZ$10000,MATCH(AM$4,cleaning_log!$A$2:$ZZ$2,0),0)</f>
        <v>126.435</v>
      </c>
      <c r="AN129">
        <f>VLOOKUP($A129,cleaning_log!$A$2:$ZZ$10000,MATCH(AN$4,cleaning_log!$A$2:$ZZ$2,0),0)</f>
        <v>54.298000000000002</v>
      </c>
      <c r="AP129">
        <f t="shared" si="29"/>
        <v>0</v>
      </c>
      <c r="AQ129">
        <f t="shared" si="29"/>
        <v>0</v>
      </c>
      <c r="AR129">
        <f t="shared" si="29"/>
        <v>1</v>
      </c>
      <c r="AS129">
        <f t="shared" si="29"/>
        <v>1</v>
      </c>
      <c r="AT129">
        <f t="shared" si="29"/>
        <v>1</v>
      </c>
      <c r="AU129">
        <f t="shared" si="29"/>
        <v>1</v>
      </c>
      <c r="AV129">
        <f t="shared" si="29"/>
        <v>1</v>
      </c>
      <c r="AW129">
        <f t="shared" si="29"/>
        <v>1</v>
      </c>
      <c r="AX129">
        <f t="shared" si="29"/>
        <v>1</v>
      </c>
    </row>
    <row r="130" spans="1:50" x14ac:dyDescent="0.2">
      <c r="A130" s="63" t="s">
        <v>1699</v>
      </c>
      <c r="B130" s="17">
        <f>IF(OR($P130="infeasible",$P130="?"),0,IF(OR(ABS($P130-$O130)&lt;0.00001,$F130=1),0,1))</f>
        <v>1</v>
      </c>
      <c r="C130" s="17">
        <f>IF($B130=0,0,IF(ABS($P130-$Y130)&lt;0.00001,0,1))</f>
        <v>1</v>
      </c>
      <c r="D130" s="17">
        <f>IF(AND(AK130&lt;&gt;"",AK130&lt;=$D$3),1,0)</f>
        <v>0</v>
      </c>
      <c r="E130" s="17"/>
      <c r="F130" s="63"/>
      <c r="G130" s="17">
        <f t="shared" si="18"/>
        <v>1</v>
      </c>
      <c r="H130" s="17"/>
      <c r="I130" s="14">
        <f>IF(AND($B130=1,$Q130&lt;=I$3,$U130&lt;=I$3),1,0)</f>
        <v>0</v>
      </c>
      <c r="J130" s="14">
        <f>IF(AND($B130=1,$Q130&lt;=J$3,$U130&lt;=J$3),1,0)</f>
        <v>0</v>
      </c>
      <c r="K130" s="14">
        <f>IF(AND($B130=1,$Q130&lt;=K$3,$U130&lt;=K$3),1,0)</f>
        <v>0</v>
      </c>
      <c r="L130" s="14">
        <f>IF(AND($B130=1,$Q130&lt;=L$3,$U130&lt;=L$3),1,0)</f>
        <v>0</v>
      </c>
      <c r="M130" s="14">
        <f>IF(AND($B130=1,$Q130&lt;=M$3,$U130&lt;=M$3),1,0)</f>
        <v>0</v>
      </c>
      <c r="N130" s="63" t="s">
        <v>1766</v>
      </c>
      <c r="O130">
        <v>1120.9860620869899</v>
      </c>
      <c r="P130" s="70">
        <v>1613.0388458499999</v>
      </c>
      <c r="Q130" s="65">
        <v>53593</v>
      </c>
      <c r="R130" s="65">
        <v>53592</v>
      </c>
      <c r="S130" s="65">
        <v>0</v>
      </c>
      <c r="T130" s="65">
        <v>1</v>
      </c>
      <c r="U130" s="65">
        <v>106954</v>
      </c>
      <c r="V130" s="65">
        <v>266805</v>
      </c>
      <c r="X130">
        <f>VLOOKUP($A130,cleaning_log!$A$2:$ZZ$10000,MATCH(X$4,cleaning_log!$A$2:$ZZ$2,0),0)</f>
        <v>1120.9860620869899</v>
      </c>
      <c r="Y130">
        <f>VLOOKUP($A130,cleaning_log!$A$2:$ZZ$10000,MATCH(Y$4,cleaning_log!$A$2:$ZZ$2,0),0)</f>
        <v>1120.9860620869899</v>
      </c>
      <c r="Z130">
        <f>VLOOKUP($A130,cleaning_log!$A$2:$ZZ$10000,MATCH(Z$4,cleaning_log!$A$2:$ZZ$2,0),0)</f>
        <v>1646.7150710895501</v>
      </c>
      <c r="AA130">
        <f>VLOOKUP($A130,cleaning_log!$A$2:$ZZ$10000,MATCH(AA$4,cleaning_log!$A$2:$ZZ$2,0),0)</f>
        <v>1656.4481183851799</v>
      </c>
      <c r="AC130">
        <f t="shared" si="19"/>
        <v>0</v>
      </c>
      <c r="AD130">
        <f t="shared" si="20"/>
        <v>0</v>
      </c>
      <c r="AE130">
        <f t="shared" si="21"/>
        <v>0</v>
      </c>
      <c r="AF130">
        <f t="shared" si="22"/>
        <v>0</v>
      </c>
      <c r="AG130">
        <f t="shared" si="26"/>
        <v>0</v>
      </c>
      <c r="AJ130">
        <f>VLOOKUP($A130,cleaning_log!$A$2:$ZZ$10000,MATCH(AJ$4,cleaning_log!$A$2:$ZZ$2,0),0)</f>
        <v>10202</v>
      </c>
      <c r="AK130">
        <f>VLOOKUP($A130,cleaning_log!$A$2:$ZZ$10000,MATCH(AK$4,cleaning_log!$A$2:$ZZ$2,0),0)</f>
        <v>10202.71429</v>
      </c>
      <c r="AM130">
        <f>VLOOKUP($A130,cleaning_log!$A$2:$ZZ$10000,MATCH(AM$4,cleaning_log!$A$2:$ZZ$2,0),0)</f>
        <v>3600.076</v>
      </c>
      <c r="AN130">
        <f>VLOOKUP($A130,cleaning_log!$A$2:$ZZ$10000,MATCH(AN$4,cleaning_log!$A$2:$ZZ$2,0),0)</f>
        <v>3600.0070000000001</v>
      </c>
      <c r="AP130">
        <f t="shared" si="29"/>
        <v>0</v>
      </c>
      <c r="AQ130">
        <f t="shared" si="29"/>
        <v>0</v>
      </c>
      <c r="AR130">
        <f t="shared" si="29"/>
        <v>0</v>
      </c>
      <c r="AS130">
        <f t="shared" si="29"/>
        <v>0</v>
      </c>
      <c r="AT130">
        <f t="shared" si="29"/>
        <v>0</v>
      </c>
      <c r="AU130">
        <f t="shared" si="29"/>
        <v>0</v>
      </c>
      <c r="AV130">
        <f t="shared" si="29"/>
        <v>0</v>
      </c>
      <c r="AW130">
        <f t="shared" si="29"/>
        <v>0</v>
      </c>
      <c r="AX130">
        <f t="shared" si="29"/>
        <v>0</v>
      </c>
    </row>
    <row r="131" spans="1:50" x14ac:dyDescent="0.2">
      <c r="A131" s="63" t="s">
        <v>1700</v>
      </c>
      <c r="B131" s="17">
        <f>IF(OR($P131="infeasible",$P131="?"),0,IF(OR(ABS($P131-$O131)&lt;0.00001,$F131=1),0,1))</f>
        <v>1</v>
      </c>
      <c r="C131" s="17">
        <f>IF($B131=0,0,IF(ABS($P131-$Y131)&lt;0.00001,0,1))</f>
        <v>1</v>
      </c>
      <c r="D131" s="17">
        <f>IF(AND(AK131&lt;&gt;"",AK131&lt;=$D$3),1,0)</f>
        <v>0</v>
      </c>
      <c r="E131" s="17"/>
      <c r="F131" s="63"/>
      <c r="G131" s="17">
        <f t="shared" si="18"/>
        <v>1</v>
      </c>
      <c r="H131" s="17"/>
      <c r="I131" s="14">
        <f>IF(AND($B131=1,$Q131&lt;=I$3,$U131&lt;=I$3),1,0)</f>
        <v>0</v>
      </c>
      <c r="J131" s="14">
        <f>IF(AND($B131=1,$Q131&lt;=J$3,$U131&lt;=J$3),1,0)</f>
        <v>0</v>
      </c>
      <c r="K131" s="14">
        <f>IF(AND($B131=1,$Q131&lt;=K$3,$U131&lt;=K$3),1,0)</f>
        <v>1</v>
      </c>
      <c r="L131" s="14">
        <f>IF(AND($B131=1,$Q131&lt;=L$3,$U131&lt;=L$3),1,0)</f>
        <v>1</v>
      </c>
      <c r="M131" s="14">
        <f>IF(AND($B131=1,$Q131&lt;=M$3,$U131&lt;=M$3),1,0)</f>
        <v>1</v>
      </c>
      <c r="N131" s="63" t="s">
        <v>1767</v>
      </c>
      <c r="O131">
        <v>1150229.1752941101</v>
      </c>
      <c r="P131" s="69">
        <v>2612710</v>
      </c>
      <c r="Q131" s="65">
        <v>1533</v>
      </c>
      <c r="R131" s="65">
        <v>630</v>
      </c>
      <c r="S131" s="65">
        <v>0</v>
      </c>
      <c r="T131" s="65">
        <v>903</v>
      </c>
      <c r="U131" s="65">
        <v>1848</v>
      </c>
      <c r="V131" s="65">
        <v>8007</v>
      </c>
      <c r="X131">
        <f>VLOOKUP($A131,cleaning_log!$A$2:$ZZ$10000,MATCH(X$4,cleaning_log!$A$2:$ZZ$2,0),0)</f>
        <v>1150229.1752941101</v>
      </c>
      <c r="Y131">
        <f>VLOOKUP($A131,cleaning_log!$A$2:$ZZ$10000,MATCH(Y$4,cleaning_log!$A$2:$ZZ$2,0),0)</f>
        <v>1355444.4720802701</v>
      </c>
      <c r="Z131">
        <f>VLOOKUP($A131,cleaning_log!$A$2:$ZZ$10000,MATCH(Z$4,cleaning_log!$A$2:$ZZ$2,0),0)</f>
        <v>2619985</v>
      </c>
      <c r="AA131">
        <f>VLOOKUP($A131,cleaning_log!$A$2:$ZZ$10000,MATCH(AA$4,cleaning_log!$A$2:$ZZ$2,0),0)</f>
        <v>2616208</v>
      </c>
      <c r="AC131">
        <f t="shared" si="19"/>
        <v>0</v>
      </c>
      <c r="AD131">
        <f t="shared" si="20"/>
        <v>0</v>
      </c>
      <c r="AE131">
        <f t="shared" si="21"/>
        <v>0</v>
      </c>
      <c r="AF131">
        <f t="shared" si="22"/>
        <v>0</v>
      </c>
      <c r="AG131">
        <f t="shared" si="26"/>
        <v>0</v>
      </c>
      <c r="AJ131">
        <f>VLOOKUP($A131,cleaning_log!$A$2:$ZZ$10000,MATCH(AJ$4,cleaning_log!$A$2:$ZZ$2,0),0)</f>
        <v>338938.42859999998</v>
      </c>
      <c r="AK131">
        <f>VLOOKUP($A131,cleaning_log!$A$2:$ZZ$10000,MATCH(AK$4,cleaning_log!$A$2:$ZZ$2,0),0)</f>
        <v>505860.14289999998</v>
      </c>
      <c r="AM131">
        <f>VLOOKUP($A131,cleaning_log!$A$2:$ZZ$10000,MATCH(AM$4,cleaning_log!$A$2:$ZZ$2,0),0)</f>
        <v>3600</v>
      </c>
      <c r="AN131">
        <f>VLOOKUP($A131,cleaning_log!$A$2:$ZZ$10000,MATCH(AN$4,cleaning_log!$A$2:$ZZ$2,0),0)</f>
        <v>3600</v>
      </c>
      <c r="AP131">
        <f t="shared" si="29"/>
        <v>0</v>
      </c>
      <c r="AQ131">
        <f t="shared" si="29"/>
        <v>0</v>
      </c>
      <c r="AR131">
        <f t="shared" si="29"/>
        <v>0</v>
      </c>
      <c r="AS131">
        <f t="shared" si="29"/>
        <v>0</v>
      </c>
      <c r="AT131">
        <f t="shared" si="29"/>
        <v>0</v>
      </c>
      <c r="AU131">
        <f t="shared" si="29"/>
        <v>0</v>
      </c>
      <c r="AV131">
        <f t="shared" si="29"/>
        <v>0</v>
      </c>
      <c r="AW131">
        <f t="shared" si="29"/>
        <v>0</v>
      </c>
      <c r="AX131">
        <f t="shared" si="29"/>
        <v>0</v>
      </c>
    </row>
    <row r="132" spans="1:50" x14ac:dyDescent="0.2">
      <c r="A132" s="63" t="s">
        <v>1701</v>
      </c>
      <c r="B132" s="17">
        <f>IF(OR($P132="infeasible",$P132="?"),0,IF(OR(ABS($P132-$O132)&lt;0.00001,$F132=1),0,1))</f>
        <v>1</v>
      </c>
      <c r="C132" s="17">
        <f>IF($B132=0,0,IF(ABS($P132-$Y132)&lt;0.00001,0,1))</f>
        <v>1</v>
      </c>
      <c r="D132" s="17">
        <f>IF(AND(AK132&lt;&gt;"",AK132&lt;=$D$3),1,0)</f>
        <v>0</v>
      </c>
      <c r="E132" s="17"/>
      <c r="F132" s="63"/>
      <c r="G132" s="17">
        <f t="shared" si="18"/>
        <v>1</v>
      </c>
      <c r="H132" s="17"/>
      <c r="I132" s="14">
        <f>IF(AND($B132=1,$Q132&lt;=I$3,$U132&lt;=I$3),1,0)</f>
        <v>0</v>
      </c>
      <c r="J132" s="14">
        <f>IF(AND($B132=1,$Q132&lt;=J$3,$U132&lt;=J$3),1,0)</f>
        <v>0</v>
      </c>
      <c r="K132" s="14">
        <f>IF(AND($B132=1,$Q132&lt;=K$3,$U132&lt;=K$3),1,0)</f>
        <v>0</v>
      </c>
      <c r="L132" s="14">
        <f>IF(AND($B132=1,$Q132&lt;=L$3,$U132&lt;=L$3),1,0)</f>
        <v>0</v>
      </c>
      <c r="M132" s="14">
        <f>IF(AND($B132=1,$Q132&lt;=M$3,$U132&lt;=M$3),1,0)</f>
        <v>0</v>
      </c>
      <c r="N132" s="63" t="s">
        <v>1766</v>
      </c>
      <c r="O132">
        <v>464</v>
      </c>
      <c r="P132" s="70">
        <v>561.99999716889999</v>
      </c>
      <c r="Q132" s="65">
        <v>242736</v>
      </c>
      <c r="R132" s="65">
        <v>8304</v>
      </c>
      <c r="S132" s="65">
        <v>0</v>
      </c>
      <c r="T132" s="65">
        <v>234432</v>
      </c>
      <c r="U132" s="65">
        <v>322248</v>
      </c>
      <c r="V132" s="65">
        <v>1440670</v>
      </c>
      <c r="X132">
        <f>VLOOKUP($A132,cleaning_log!$A$2:$ZZ$10000,MATCH(X$4,cleaning_log!$A$2:$ZZ$2,0),0)</f>
        <v>464</v>
      </c>
      <c r="Y132">
        <f>VLOOKUP($A132,cleaning_log!$A$2:$ZZ$10000,MATCH(Y$4,cleaning_log!$A$2:$ZZ$2,0),0)</f>
        <v>464</v>
      </c>
      <c r="Z132">
        <f>VLOOKUP($A132,cleaning_log!$A$2:$ZZ$10000,MATCH(Z$4,cleaning_log!$A$2:$ZZ$2,0),0)</f>
        <v>562</v>
      </c>
      <c r="AA132">
        <f>VLOOKUP($A132,cleaning_log!$A$2:$ZZ$10000,MATCH(AA$4,cleaning_log!$A$2:$ZZ$2,0),0)</f>
        <v>562</v>
      </c>
      <c r="AC132">
        <f t="shared" si="19"/>
        <v>0</v>
      </c>
      <c r="AD132">
        <f t="shared" si="20"/>
        <v>0</v>
      </c>
      <c r="AE132">
        <f t="shared" si="21"/>
        <v>0</v>
      </c>
      <c r="AF132">
        <f t="shared" si="22"/>
        <v>0</v>
      </c>
      <c r="AG132">
        <f t="shared" si="26"/>
        <v>0</v>
      </c>
      <c r="AJ132">
        <f>VLOOKUP($A132,cleaning_log!$A$2:$ZZ$10000,MATCH(AJ$4,cleaning_log!$A$2:$ZZ$2,0),0)</f>
        <v>2328</v>
      </c>
      <c r="AK132">
        <f>VLOOKUP($A132,cleaning_log!$A$2:$ZZ$10000,MATCH(AK$4,cleaning_log!$A$2:$ZZ$2,0),0)</f>
        <v>3208.4285709999999</v>
      </c>
      <c r="AM132">
        <f>VLOOKUP($A132,cleaning_log!$A$2:$ZZ$10000,MATCH(AM$4,cleaning_log!$A$2:$ZZ$2,0),0)</f>
        <v>935.07799999999997</v>
      </c>
      <c r="AN132">
        <f>VLOOKUP($A132,cleaning_log!$A$2:$ZZ$10000,MATCH(AN$4,cleaning_log!$A$2:$ZZ$2,0),0)</f>
        <v>853.81200000000001</v>
      </c>
      <c r="AP132">
        <f t="shared" si="29"/>
        <v>0</v>
      </c>
      <c r="AQ132">
        <f t="shared" si="29"/>
        <v>0</v>
      </c>
      <c r="AR132">
        <f t="shared" si="29"/>
        <v>0</v>
      </c>
      <c r="AS132">
        <f t="shared" si="29"/>
        <v>0</v>
      </c>
      <c r="AT132">
        <f t="shared" si="29"/>
        <v>0</v>
      </c>
      <c r="AU132">
        <f t="shared" si="29"/>
        <v>0</v>
      </c>
      <c r="AV132">
        <f t="shared" si="29"/>
        <v>1</v>
      </c>
      <c r="AW132">
        <f t="shared" si="29"/>
        <v>1</v>
      </c>
      <c r="AX132">
        <f t="shared" si="29"/>
        <v>1</v>
      </c>
    </row>
    <row r="133" spans="1:50" x14ac:dyDescent="0.2">
      <c r="A133" s="63" t="s">
        <v>1702</v>
      </c>
      <c r="B133" s="17">
        <f>IF(OR($P133="infeasible",$P133="?"),0,IF(OR(ABS($P133-$O133)&lt;0.00001,$F133=1),0,1))</f>
        <v>1</v>
      </c>
      <c r="C133" s="17">
        <f>IF($B133=0,0,IF(ABS($P133-$Y133)&lt;0.00001,0,1))</f>
        <v>1</v>
      </c>
      <c r="D133" s="17">
        <f>IF(AND(AK133&lt;&gt;"",AK133&lt;=$D$3),1,0)</f>
        <v>0</v>
      </c>
      <c r="E133" s="17"/>
      <c r="F133" s="63"/>
      <c r="G133" s="17">
        <f t="shared" si="18"/>
        <v>1</v>
      </c>
      <c r="H133" s="17"/>
      <c r="I133" s="14">
        <f>IF(AND($B133=1,$Q133&lt;=I$3,$U133&lt;=I$3),1,0)</f>
        <v>0</v>
      </c>
      <c r="J133" s="14">
        <f>IF(AND($B133=1,$Q133&lt;=J$3,$U133&lt;=J$3),1,0)</f>
        <v>0</v>
      </c>
      <c r="K133" s="14">
        <f>IF(AND($B133=1,$Q133&lt;=K$3,$U133&lt;=K$3),1,0)</f>
        <v>0</v>
      </c>
      <c r="L133" s="14">
        <f>IF(AND($B133=1,$Q133&lt;=L$3,$U133&lt;=L$3),1,0)</f>
        <v>0</v>
      </c>
      <c r="M133" s="14">
        <f>IF(AND($B133=1,$Q133&lt;=M$3,$U133&lt;=M$3),1,0)</f>
        <v>0</v>
      </c>
      <c r="N133" s="63" t="s">
        <v>1766</v>
      </c>
      <c r="O133">
        <v>179.50037100659</v>
      </c>
      <c r="P133" s="69">
        <v>182</v>
      </c>
      <c r="Q133" s="65">
        <v>32868</v>
      </c>
      <c r="R133" s="65">
        <v>32868</v>
      </c>
      <c r="S133" s="65">
        <v>0</v>
      </c>
      <c r="T133" s="65">
        <v>0</v>
      </c>
      <c r="U133" s="65">
        <v>38268</v>
      </c>
      <c r="V133" s="65">
        <v>4898300</v>
      </c>
      <c r="X133">
        <f>VLOOKUP($A133,cleaning_log!$A$2:$ZZ$10000,MATCH(X$4,cleaning_log!$A$2:$ZZ$2,0),0)</f>
        <v>179.50037100659</v>
      </c>
      <c r="Y133">
        <f>VLOOKUP($A133,cleaning_log!$A$2:$ZZ$10000,MATCH(Y$4,cleaning_log!$A$2:$ZZ$2,0),0)</f>
        <v>180.32071575212899</v>
      </c>
      <c r="Z133">
        <f>VLOOKUP($A133,cleaning_log!$A$2:$ZZ$10000,MATCH(Z$4,cleaning_log!$A$2:$ZZ$2,0),0)</f>
        <v>182</v>
      </c>
      <c r="AA133">
        <f>VLOOKUP($A133,cleaning_log!$A$2:$ZZ$10000,MATCH(AA$4,cleaning_log!$A$2:$ZZ$2,0),0)</f>
        <v>182</v>
      </c>
      <c r="AC133">
        <f t="shared" si="19"/>
        <v>0</v>
      </c>
      <c r="AD133">
        <f t="shared" si="20"/>
        <v>0</v>
      </c>
      <c r="AE133">
        <f t="shared" si="21"/>
        <v>0</v>
      </c>
      <c r="AF133">
        <f t="shared" si="22"/>
        <v>0</v>
      </c>
      <c r="AG133">
        <f t="shared" si="26"/>
        <v>0</v>
      </c>
      <c r="AJ133">
        <f>VLOOKUP($A133,cleaning_log!$A$2:$ZZ$10000,MATCH(AJ$4,cleaning_log!$A$2:$ZZ$2,0),0)</f>
        <v>3568.4285709999999</v>
      </c>
      <c r="AK133">
        <f>VLOOKUP($A133,cleaning_log!$A$2:$ZZ$10000,MATCH(AK$4,cleaning_log!$A$2:$ZZ$2,0),0)</f>
        <v>613.85714289999999</v>
      </c>
      <c r="AM133">
        <f>VLOOKUP($A133,cleaning_log!$A$2:$ZZ$10000,MATCH(AM$4,cleaning_log!$A$2:$ZZ$2,0),0)</f>
        <v>3262.259</v>
      </c>
      <c r="AN133">
        <f>VLOOKUP($A133,cleaning_log!$A$2:$ZZ$10000,MATCH(AN$4,cleaning_log!$A$2:$ZZ$2,0),0)</f>
        <v>522.53599999999994</v>
      </c>
      <c r="AP133">
        <f t="shared" si="29"/>
        <v>0</v>
      </c>
      <c r="AQ133">
        <f t="shared" si="29"/>
        <v>0</v>
      </c>
      <c r="AR133">
        <f t="shared" si="29"/>
        <v>0</v>
      </c>
      <c r="AS133">
        <f t="shared" si="29"/>
        <v>0</v>
      </c>
      <c r="AT133">
        <f t="shared" si="29"/>
        <v>0</v>
      </c>
      <c r="AU133">
        <f t="shared" si="29"/>
        <v>1</v>
      </c>
      <c r="AV133">
        <f t="shared" si="29"/>
        <v>1</v>
      </c>
      <c r="AW133">
        <f t="shared" si="29"/>
        <v>1</v>
      </c>
      <c r="AX133">
        <f t="shared" si="29"/>
        <v>1</v>
      </c>
    </row>
    <row r="134" spans="1:50" x14ac:dyDescent="0.2">
      <c r="A134" s="63" t="s">
        <v>1703</v>
      </c>
      <c r="B134" s="17">
        <f>IF(OR($P134="infeasible",$P134="?"),0,IF(OR(ABS($P134-$O134)&lt;0.00001,$F134=1),0,1))</f>
        <v>1</v>
      </c>
      <c r="C134" s="17">
        <f>IF($B134=0,0,IF(ABS($P134-$Y134)&lt;0.00001,0,1))</f>
        <v>1</v>
      </c>
      <c r="D134" s="17">
        <f>IF(AND(AK134&lt;&gt;"",AK134&lt;=$D$3),1,0)</f>
        <v>0</v>
      </c>
      <c r="E134" s="17"/>
      <c r="F134" s="63"/>
      <c r="G134" s="17">
        <f t="shared" ref="G134:G197" si="30">IF(1-C134+D134&gt;=1,0,1)</f>
        <v>1</v>
      </c>
      <c r="H134" s="17"/>
      <c r="I134" s="14">
        <f>IF(AND($B134=1,$Q134&lt;=I$3,$U134&lt;=I$3),1,0)</f>
        <v>0</v>
      </c>
      <c r="J134" s="14">
        <f>IF(AND($B134=1,$Q134&lt;=J$3,$U134&lt;=J$3),1,0)</f>
        <v>0</v>
      </c>
      <c r="K134" s="14">
        <f>IF(AND($B134=1,$Q134&lt;=K$3,$U134&lt;=K$3),1,0)</f>
        <v>0</v>
      </c>
      <c r="L134" s="14">
        <f>IF(AND($B134=1,$Q134&lt;=L$3,$U134&lt;=L$3),1,0)</f>
        <v>0</v>
      </c>
      <c r="M134" s="14">
        <f>IF(AND($B134=1,$Q134&lt;=M$3,$U134&lt;=M$3),1,0)</f>
        <v>1</v>
      </c>
      <c r="N134" s="63" t="s">
        <v>1766</v>
      </c>
      <c r="O134">
        <v>277.34188790177802</v>
      </c>
      <c r="P134" s="70">
        <v>323.83878738999999</v>
      </c>
      <c r="Q134" s="65">
        <v>5003</v>
      </c>
      <c r="R134" s="65">
        <v>2638</v>
      </c>
      <c r="S134" s="65">
        <v>0</v>
      </c>
      <c r="T134" s="65">
        <v>2365</v>
      </c>
      <c r="U134" s="65">
        <v>3720</v>
      </c>
      <c r="V134" s="65">
        <v>11440</v>
      </c>
      <c r="X134">
        <f>VLOOKUP($A134,cleaning_log!$A$2:$ZZ$10000,MATCH(X$4,cleaning_log!$A$2:$ZZ$2,0),0)</f>
        <v>277.34188790177802</v>
      </c>
      <c r="Y134">
        <f>VLOOKUP($A134,cleaning_log!$A$2:$ZZ$10000,MATCH(Y$4,cleaning_log!$A$2:$ZZ$2,0),0)</f>
        <v>277.821023697702</v>
      </c>
      <c r="Z134">
        <f>VLOOKUP($A134,cleaning_log!$A$2:$ZZ$10000,MATCH(Z$4,cleaning_log!$A$2:$ZZ$2,0),0)</f>
        <v>323.83879668549901</v>
      </c>
      <c r="AA134">
        <f>VLOOKUP($A134,cleaning_log!$A$2:$ZZ$10000,MATCH(AA$4,cleaning_log!$A$2:$ZZ$2,0),0)</f>
        <v>323.83879668544898</v>
      </c>
      <c r="AC134">
        <f t="shared" ref="AC134:AC197" si="31">IF(P134="infeasible",0,IF(ABS(O134-P134)&lt;0.0000001,1,0))</f>
        <v>0</v>
      </c>
      <c r="AD134">
        <f t="shared" ref="AD134:AD197" si="32">IF(P134="infeasible",0,IF(ABS(O134-P134)&lt;0.0001*ABS(P134),1,0))</f>
        <v>0</v>
      </c>
      <c r="AE134">
        <f t="shared" ref="AE134:AE197" si="33">IF(AC134+AD134=0,0,1)</f>
        <v>0</v>
      </c>
      <c r="AF134">
        <f t="shared" ref="AF134:AF197" si="34">IF(P134="infeasible",0,IF(ABS(Y134-P134)&lt;0.00001,1,0))</f>
        <v>0</v>
      </c>
      <c r="AG134">
        <f t="shared" si="26"/>
        <v>0</v>
      </c>
      <c r="AJ134">
        <f>VLOOKUP($A134,cleaning_log!$A$2:$ZZ$10000,MATCH(AJ$4,cleaning_log!$A$2:$ZZ$2,0),0)</f>
        <v>5260</v>
      </c>
      <c r="AK134">
        <f>VLOOKUP($A134,cleaning_log!$A$2:$ZZ$10000,MATCH(AK$4,cleaning_log!$A$2:$ZZ$2,0),0)</f>
        <v>46374.428569999996</v>
      </c>
      <c r="AM134">
        <f>VLOOKUP($A134,cleaning_log!$A$2:$ZZ$10000,MATCH(AM$4,cleaning_log!$A$2:$ZZ$2,0),0)</f>
        <v>4.5839999999999996</v>
      </c>
      <c r="AN134">
        <f>VLOOKUP($A134,cleaning_log!$A$2:$ZZ$10000,MATCH(AN$4,cleaning_log!$A$2:$ZZ$2,0),0)</f>
        <v>64.138999999999996</v>
      </c>
      <c r="AP134">
        <f t="shared" si="29"/>
        <v>0</v>
      </c>
      <c r="AQ134">
        <f t="shared" si="29"/>
        <v>0</v>
      </c>
      <c r="AR134">
        <f t="shared" si="29"/>
        <v>0</v>
      </c>
      <c r="AS134">
        <f t="shared" si="29"/>
        <v>1</v>
      </c>
      <c r="AT134">
        <f t="shared" si="29"/>
        <v>1</v>
      </c>
      <c r="AU134">
        <f t="shared" si="29"/>
        <v>1</v>
      </c>
      <c r="AV134">
        <f t="shared" si="29"/>
        <v>1</v>
      </c>
      <c r="AW134">
        <f t="shared" si="29"/>
        <v>1</v>
      </c>
      <c r="AX134">
        <f t="shared" si="29"/>
        <v>1</v>
      </c>
    </row>
    <row r="135" spans="1:50" x14ac:dyDescent="0.2">
      <c r="A135" s="63" t="s">
        <v>1704</v>
      </c>
      <c r="B135" s="17">
        <f>IF(OR($P135="infeasible",$P135="?"),0,IF(OR(ABS($P135-$O135)&lt;0.00001,$F135=1),0,1))</f>
        <v>1</v>
      </c>
      <c r="C135" s="17">
        <f>IF($B135=0,0,IF(ABS($P135-$Y135)&lt;0.00001,0,1))</f>
        <v>1</v>
      </c>
      <c r="D135" s="17">
        <f>IF(AND(AK135&lt;&gt;"",AK135&lt;=$D$3),1,0)</f>
        <v>0</v>
      </c>
      <c r="E135" s="17"/>
      <c r="F135" s="63"/>
      <c r="G135" s="17">
        <f t="shared" si="30"/>
        <v>1</v>
      </c>
      <c r="H135" s="17"/>
      <c r="I135" s="14">
        <f>IF(AND($B135=1,$Q135&lt;=I$3,$U135&lt;=I$3),1,0)</f>
        <v>0</v>
      </c>
      <c r="J135" s="14">
        <f>IF(AND($B135=1,$Q135&lt;=J$3,$U135&lt;=J$3),1,0)</f>
        <v>0</v>
      </c>
      <c r="K135" s="14">
        <f>IF(AND($B135=1,$Q135&lt;=K$3,$U135&lt;=K$3),1,0)</f>
        <v>0</v>
      </c>
      <c r="L135" s="14">
        <f>IF(AND($B135=1,$Q135&lt;=L$3,$U135&lt;=L$3),1,0)</f>
        <v>0</v>
      </c>
      <c r="M135" s="14">
        <f>IF(AND($B135=1,$Q135&lt;=M$3,$U135&lt;=M$3),1,0)</f>
        <v>0</v>
      </c>
      <c r="N135" s="63" t="s">
        <v>1767</v>
      </c>
      <c r="O135">
        <v>3934</v>
      </c>
      <c r="P135" s="69">
        <v>6260</v>
      </c>
      <c r="Q135" s="65">
        <v>40640</v>
      </c>
      <c r="R135" s="65">
        <v>64</v>
      </c>
      <c r="S135" s="65">
        <v>0</v>
      </c>
      <c r="T135" s="65">
        <v>40576</v>
      </c>
      <c r="U135" s="65">
        <v>51840</v>
      </c>
      <c r="V135" s="65">
        <v>784768</v>
      </c>
      <c r="X135">
        <f>VLOOKUP($A135,cleaning_log!$A$2:$ZZ$10000,MATCH(X$4,cleaning_log!$A$2:$ZZ$2,0),0)</f>
        <v>3934</v>
      </c>
      <c r="Y135">
        <f>VLOOKUP($A135,cleaning_log!$A$2:$ZZ$10000,MATCH(Y$4,cleaning_log!$A$2:$ZZ$2,0),0)</f>
        <v>3934</v>
      </c>
      <c r="Z135">
        <f>VLOOKUP($A135,cleaning_log!$A$2:$ZZ$10000,MATCH(Z$4,cleaning_log!$A$2:$ZZ$2,0),0)</f>
        <v>6453.9999851648299</v>
      </c>
      <c r="AA135">
        <f>VLOOKUP($A135,cleaning_log!$A$2:$ZZ$10000,MATCH(AA$4,cleaning_log!$A$2:$ZZ$2,0),0)</f>
        <v>6259.9999986693801</v>
      </c>
      <c r="AC135">
        <f t="shared" si="31"/>
        <v>0</v>
      </c>
      <c r="AD135">
        <f t="shared" si="32"/>
        <v>0</v>
      </c>
      <c r="AE135">
        <f t="shared" si="33"/>
        <v>0</v>
      </c>
      <c r="AF135">
        <f t="shared" si="34"/>
        <v>0</v>
      </c>
      <c r="AG135">
        <f t="shared" si="26"/>
        <v>0</v>
      </c>
      <c r="AJ135">
        <f>VLOOKUP($A135,cleaning_log!$A$2:$ZZ$10000,MATCH(AJ$4,cleaning_log!$A$2:$ZZ$2,0),0)</f>
        <v>3562.5714290000001</v>
      </c>
      <c r="AK135">
        <f>VLOOKUP($A135,cleaning_log!$A$2:$ZZ$10000,MATCH(AK$4,cleaning_log!$A$2:$ZZ$2,0),0)</f>
        <v>30069.71429</v>
      </c>
      <c r="AM135">
        <f>VLOOKUP($A135,cleaning_log!$A$2:$ZZ$10000,MATCH(AM$4,cleaning_log!$A$2:$ZZ$2,0),0)</f>
        <v>3600.009</v>
      </c>
      <c r="AN135">
        <f>VLOOKUP($A135,cleaning_log!$A$2:$ZZ$10000,MATCH(AN$4,cleaning_log!$A$2:$ZZ$2,0),0)</f>
        <v>3600.002</v>
      </c>
      <c r="AP135">
        <f t="shared" si="29"/>
        <v>0</v>
      </c>
      <c r="AQ135">
        <f t="shared" si="29"/>
        <v>0</v>
      </c>
      <c r="AR135">
        <f t="shared" si="29"/>
        <v>0</v>
      </c>
      <c r="AS135">
        <f t="shared" si="29"/>
        <v>0</v>
      </c>
      <c r="AT135">
        <f t="shared" si="29"/>
        <v>0</v>
      </c>
      <c r="AU135">
        <f t="shared" si="29"/>
        <v>0</v>
      </c>
      <c r="AV135">
        <f t="shared" si="29"/>
        <v>0</v>
      </c>
      <c r="AW135">
        <f t="shared" si="29"/>
        <v>0</v>
      </c>
      <c r="AX135">
        <f t="shared" si="29"/>
        <v>0</v>
      </c>
    </row>
    <row r="136" spans="1:50" x14ac:dyDescent="0.2">
      <c r="A136" s="63" t="s">
        <v>1705</v>
      </c>
      <c r="B136" s="17">
        <f>IF(OR($P136="infeasible",$P136="?"),0,IF(OR(ABS($P136-$O136)&lt;0.00001,$F136=1),0,1))</f>
        <v>1</v>
      </c>
      <c r="C136" s="17">
        <f>IF($B136=0,0,IF(ABS($P136-$Y136)&lt;0.00001,0,1))</f>
        <v>1</v>
      </c>
      <c r="D136" s="17">
        <f>IF(AND(AK136&lt;&gt;"",AK136&lt;=$D$3),1,0)</f>
        <v>0</v>
      </c>
      <c r="E136" s="17"/>
      <c r="F136" s="63"/>
      <c r="G136" s="17">
        <f t="shared" si="30"/>
        <v>1</v>
      </c>
      <c r="H136" s="17"/>
      <c r="I136" s="14">
        <f>IF(AND($B136=1,$Q136&lt;=I$3,$U136&lt;=I$3),1,0)</f>
        <v>0</v>
      </c>
      <c r="J136" s="14">
        <f>IF(AND($B136=1,$Q136&lt;=J$3,$U136&lt;=J$3),1,0)</f>
        <v>0</v>
      </c>
      <c r="K136" s="14">
        <f>IF(AND($B136=1,$Q136&lt;=K$3,$U136&lt;=K$3),1,0)</f>
        <v>0</v>
      </c>
      <c r="L136" s="14">
        <f>IF(AND($B136=1,$Q136&lt;=L$3,$U136&lt;=L$3),1,0)</f>
        <v>0</v>
      </c>
      <c r="M136" s="14">
        <f>IF(AND($B136=1,$Q136&lt;=M$3,$U136&lt;=M$3),1,0)</f>
        <v>0</v>
      </c>
      <c r="N136" s="63" t="s">
        <v>1767</v>
      </c>
      <c r="O136">
        <v>639.91714870261296</v>
      </c>
      <c r="P136" s="69">
        <v>935</v>
      </c>
      <c r="Q136" s="65">
        <v>345856</v>
      </c>
      <c r="R136" s="65">
        <v>9520</v>
      </c>
      <c r="S136" s="65">
        <v>0</v>
      </c>
      <c r="T136" s="65">
        <v>336336</v>
      </c>
      <c r="U136" s="65">
        <v>489818</v>
      </c>
      <c r="V136" s="65">
        <v>2053550</v>
      </c>
      <c r="X136">
        <f>VLOOKUP($A136,cleaning_log!$A$2:$ZZ$10000,MATCH(X$4,cleaning_log!$A$2:$ZZ$2,0),0)</f>
        <v>639.91714870261296</v>
      </c>
      <c r="Y136">
        <f>VLOOKUP($A136,cleaning_log!$A$2:$ZZ$10000,MATCH(Y$4,cleaning_log!$A$2:$ZZ$2,0),0)</f>
        <v>793.93506046519894</v>
      </c>
      <c r="Z136">
        <f>VLOOKUP($A136,cleaning_log!$A$2:$ZZ$10000,MATCH(Z$4,cleaning_log!$A$2:$ZZ$2,0),0)</f>
        <v>1E+100</v>
      </c>
      <c r="AA136">
        <f>VLOOKUP($A136,cleaning_log!$A$2:$ZZ$10000,MATCH(AA$4,cleaning_log!$A$2:$ZZ$2,0),0)</f>
        <v>1035</v>
      </c>
      <c r="AC136">
        <f t="shared" si="31"/>
        <v>0</v>
      </c>
      <c r="AD136">
        <f t="shared" si="32"/>
        <v>0</v>
      </c>
      <c r="AE136">
        <f t="shared" si="33"/>
        <v>0</v>
      </c>
      <c r="AF136">
        <f t="shared" si="34"/>
        <v>0</v>
      </c>
      <c r="AG136">
        <f t="shared" si="26"/>
        <v>0</v>
      </c>
      <c r="AJ136">
        <f>VLOOKUP($A136,cleaning_log!$A$2:$ZZ$10000,MATCH(AJ$4,cleaning_log!$A$2:$ZZ$2,0),0)</f>
        <v>44</v>
      </c>
      <c r="AK136">
        <f>VLOOKUP($A136,cleaning_log!$A$2:$ZZ$10000,MATCH(AK$4,cleaning_log!$A$2:$ZZ$2,0),0)</f>
        <v>130</v>
      </c>
      <c r="AM136">
        <f>VLOOKUP($A136,cleaning_log!$A$2:$ZZ$10000,MATCH(AM$4,cleaning_log!$A$2:$ZZ$2,0),0)</f>
        <v>3600.0059999999999</v>
      </c>
      <c r="AN136">
        <f>VLOOKUP($A136,cleaning_log!$A$2:$ZZ$10000,MATCH(AN$4,cleaning_log!$A$2:$ZZ$2,0),0)</f>
        <v>3600.002</v>
      </c>
      <c r="AP136">
        <f t="shared" si="29"/>
        <v>0</v>
      </c>
      <c r="AQ136">
        <f t="shared" si="29"/>
        <v>0</v>
      </c>
      <c r="AR136">
        <f t="shared" si="29"/>
        <v>0</v>
      </c>
      <c r="AS136">
        <f t="shared" si="29"/>
        <v>0</v>
      </c>
      <c r="AT136">
        <f t="shared" si="29"/>
        <v>0</v>
      </c>
      <c r="AU136">
        <f t="shared" si="29"/>
        <v>0</v>
      </c>
      <c r="AV136">
        <f t="shared" si="29"/>
        <v>0</v>
      </c>
      <c r="AW136">
        <f t="shared" si="29"/>
        <v>0</v>
      </c>
      <c r="AX136">
        <f t="shared" si="29"/>
        <v>0</v>
      </c>
    </row>
    <row r="137" spans="1:50" x14ac:dyDescent="0.2">
      <c r="A137" s="63" t="s">
        <v>1706</v>
      </c>
      <c r="B137" s="17">
        <f>IF(OR($P137="infeasible",$P137="?"),0,IF(OR(ABS($P137-$O137)&lt;0.00001,$F137=1),0,1))</f>
        <v>1</v>
      </c>
      <c r="C137" s="17">
        <f>IF($B137=0,0,IF(ABS($P137-$Y137)&lt;0.00001,0,1))</f>
        <v>1</v>
      </c>
      <c r="D137" s="17">
        <f>IF(AND(AK137&lt;&gt;"",AK137&lt;=$D$3),1,0)</f>
        <v>0</v>
      </c>
      <c r="E137" s="17"/>
      <c r="F137" s="63"/>
      <c r="G137" s="17">
        <f t="shared" si="30"/>
        <v>1</v>
      </c>
      <c r="H137" s="17"/>
      <c r="I137" s="14">
        <f>IF(AND($B137=1,$Q137&lt;=I$3,$U137&lt;=I$3),1,0)</f>
        <v>0</v>
      </c>
      <c r="J137" s="14">
        <f>IF(AND($B137=1,$Q137&lt;=J$3,$U137&lt;=J$3),1,0)</f>
        <v>0</v>
      </c>
      <c r="K137" s="14">
        <f>IF(AND($B137=1,$Q137&lt;=K$3,$U137&lt;=K$3),1,0)</f>
        <v>0</v>
      </c>
      <c r="L137" s="14">
        <f>IF(AND($B137=1,$Q137&lt;=L$3,$U137&lt;=L$3),1,0)</f>
        <v>0</v>
      </c>
      <c r="M137" s="14">
        <f>IF(AND($B137=1,$Q137&lt;=M$3,$U137&lt;=M$3),1,0)</f>
        <v>1</v>
      </c>
      <c r="N137" s="63" t="s">
        <v>1766</v>
      </c>
      <c r="O137">
        <v>0</v>
      </c>
      <c r="P137" s="69">
        <v>3645</v>
      </c>
      <c r="Q137" s="65">
        <v>3114</v>
      </c>
      <c r="R137" s="65">
        <v>2976</v>
      </c>
      <c r="S137" s="65">
        <v>0</v>
      </c>
      <c r="T137" s="65">
        <v>138</v>
      </c>
      <c r="U137" s="65">
        <v>6498</v>
      </c>
      <c r="V137" s="65">
        <v>19392</v>
      </c>
      <c r="X137">
        <f>VLOOKUP($A137,cleaning_log!$A$2:$ZZ$10000,MATCH(X$4,cleaning_log!$A$2:$ZZ$2,0),0)</f>
        <v>0</v>
      </c>
      <c r="Y137">
        <f>VLOOKUP($A137,cleaning_log!$A$2:$ZZ$10000,MATCH(Y$4,cleaning_log!$A$2:$ZZ$2,0),0)</f>
        <v>0</v>
      </c>
      <c r="Z137">
        <f>VLOOKUP($A137,cleaning_log!$A$2:$ZZ$10000,MATCH(Z$4,cleaning_log!$A$2:$ZZ$2,0),0)</f>
        <v>3644.9999999998199</v>
      </c>
      <c r="AA137">
        <f>VLOOKUP($A137,cleaning_log!$A$2:$ZZ$10000,MATCH(AA$4,cleaning_log!$A$2:$ZZ$2,0),0)</f>
        <v>3644.99999999994</v>
      </c>
      <c r="AC137">
        <f t="shared" si="31"/>
        <v>0</v>
      </c>
      <c r="AD137">
        <f t="shared" si="32"/>
        <v>0</v>
      </c>
      <c r="AE137">
        <f t="shared" si="33"/>
        <v>0</v>
      </c>
      <c r="AF137">
        <f t="shared" si="34"/>
        <v>0</v>
      </c>
      <c r="AG137">
        <f t="shared" si="26"/>
        <v>0</v>
      </c>
      <c r="AJ137">
        <f>VLOOKUP($A137,cleaning_log!$A$2:$ZZ$10000,MATCH(AJ$4,cleaning_log!$A$2:$ZZ$2,0),0)</f>
        <v>31445.28571</v>
      </c>
      <c r="AK137">
        <f>VLOOKUP($A137,cleaning_log!$A$2:$ZZ$10000,MATCH(AK$4,cleaning_log!$A$2:$ZZ$2,0),0)</f>
        <v>24281.42857</v>
      </c>
      <c r="AM137">
        <f>VLOOKUP($A137,cleaning_log!$A$2:$ZZ$10000,MATCH(AM$4,cleaning_log!$A$2:$ZZ$2,0),0)</f>
        <v>64.888000000000005</v>
      </c>
      <c r="AN137">
        <f>VLOOKUP($A137,cleaning_log!$A$2:$ZZ$10000,MATCH(AN$4,cleaning_log!$A$2:$ZZ$2,0),0)</f>
        <v>113.51</v>
      </c>
      <c r="AP137">
        <f t="shared" si="29"/>
        <v>0</v>
      </c>
      <c r="AQ137">
        <f t="shared" si="29"/>
        <v>0</v>
      </c>
      <c r="AR137">
        <f t="shared" si="29"/>
        <v>0</v>
      </c>
      <c r="AS137">
        <f t="shared" si="29"/>
        <v>0</v>
      </c>
      <c r="AT137">
        <f t="shared" si="29"/>
        <v>1</v>
      </c>
      <c r="AU137">
        <f t="shared" si="29"/>
        <v>1</v>
      </c>
      <c r="AV137">
        <f t="shared" si="29"/>
        <v>1</v>
      </c>
      <c r="AW137">
        <f t="shared" si="29"/>
        <v>1</v>
      </c>
      <c r="AX137">
        <f t="shared" si="29"/>
        <v>1</v>
      </c>
    </row>
    <row r="138" spans="1:50" x14ac:dyDescent="0.2">
      <c r="A138" s="63" t="s">
        <v>1707</v>
      </c>
      <c r="B138" s="17">
        <f>IF(OR($P138="infeasible",$P138="?"),0,IF(OR(ABS($P138-$O138)&lt;0.00001,$F138=1),0,1))</f>
        <v>1</v>
      </c>
      <c r="C138" s="17">
        <f>IF($B138=0,0,IF(ABS($P138-$Y138)&lt;0.00001,0,1))</f>
        <v>1</v>
      </c>
      <c r="D138" s="17">
        <f>IF(AND(AK138&lt;&gt;"",AK138&lt;=$D$3),1,0)</f>
        <v>0</v>
      </c>
      <c r="E138" s="17"/>
      <c r="F138" s="63"/>
      <c r="G138" s="17">
        <f t="shared" si="30"/>
        <v>1</v>
      </c>
      <c r="H138" s="17"/>
      <c r="I138" s="14">
        <f>IF(AND($B138=1,$Q138&lt;=I$3,$U138&lt;=I$3),1,0)</f>
        <v>0</v>
      </c>
      <c r="J138" s="14">
        <f>IF(AND($B138=1,$Q138&lt;=J$3,$U138&lt;=J$3),1,0)</f>
        <v>0</v>
      </c>
      <c r="K138" s="14">
        <f>IF(AND($B138=1,$Q138&lt;=K$3,$U138&lt;=K$3),1,0)</f>
        <v>0</v>
      </c>
      <c r="L138" s="14">
        <f>IF(AND($B138=1,$Q138&lt;=L$3,$U138&lt;=L$3),1,0)</f>
        <v>0</v>
      </c>
      <c r="M138" s="14">
        <f>IF(AND($B138=1,$Q138&lt;=M$3,$U138&lt;=M$3),1,0)</f>
        <v>0</v>
      </c>
      <c r="N138" s="63" t="s">
        <v>1767</v>
      </c>
      <c r="O138">
        <v>518</v>
      </c>
      <c r="P138" s="69">
        <v>655</v>
      </c>
      <c r="Q138" s="65">
        <v>710164</v>
      </c>
      <c r="R138" s="65">
        <v>14560</v>
      </c>
      <c r="S138" s="65">
        <v>0</v>
      </c>
      <c r="T138" s="65">
        <v>695604</v>
      </c>
      <c r="U138" s="65">
        <v>961170</v>
      </c>
      <c r="V138" s="65">
        <v>4240380</v>
      </c>
      <c r="X138">
        <f>VLOOKUP($A138,cleaning_log!$A$2:$ZZ$10000,MATCH(X$4,cleaning_log!$A$2:$ZZ$2,0),0)</f>
        <v>518</v>
      </c>
      <c r="Y138">
        <f>VLOOKUP($A138,cleaning_log!$A$2:$ZZ$10000,MATCH(Y$4,cleaning_log!$A$2:$ZZ$2,0),0)</f>
        <v>518</v>
      </c>
      <c r="Z138">
        <f>VLOOKUP($A138,cleaning_log!$A$2:$ZZ$10000,MATCH(Z$4,cleaning_log!$A$2:$ZZ$2,0),0)</f>
        <v>655</v>
      </c>
      <c r="AA138">
        <f>VLOOKUP($A138,cleaning_log!$A$2:$ZZ$10000,MATCH(AA$4,cleaning_log!$A$2:$ZZ$2,0),0)</f>
        <v>655</v>
      </c>
      <c r="AC138">
        <f t="shared" si="31"/>
        <v>0</v>
      </c>
      <c r="AD138">
        <f t="shared" si="32"/>
        <v>0</v>
      </c>
      <c r="AE138">
        <f t="shared" si="33"/>
        <v>0</v>
      </c>
      <c r="AF138">
        <f t="shared" si="34"/>
        <v>0</v>
      </c>
      <c r="AG138">
        <f t="shared" si="26"/>
        <v>0</v>
      </c>
      <c r="AJ138">
        <f>VLOOKUP($A138,cleaning_log!$A$2:$ZZ$10000,MATCH(AJ$4,cleaning_log!$A$2:$ZZ$2,0),0)</f>
        <v>3909.1428569999998</v>
      </c>
      <c r="AK138">
        <f>VLOOKUP($A138,cleaning_log!$A$2:$ZZ$10000,MATCH(AK$4,cleaning_log!$A$2:$ZZ$2,0),0)</f>
        <v>3655.1428569999998</v>
      </c>
      <c r="AM138">
        <f>VLOOKUP($A138,cleaning_log!$A$2:$ZZ$10000,MATCH(AM$4,cleaning_log!$A$2:$ZZ$2,0),0)</f>
        <v>3600.0340000000001</v>
      </c>
      <c r="AN138">
        <f>VLOOKUP($A138,cleaning_log!$A$2:$ZZ$10000,MATCH(AN$4,cleaning_log!$A$2:$ZZ$2,0),0)</f>
        <v>3600.0360000000001</v>
      </c>
      <c r="AP138">
        <f t="shared" ref="AP138:AX153" si="35">IF($AN138&lt;=AP$3+0.001,1,0)</f>
        <v>0</v>
      </c>
      <c r="AQ138">
        <f t="shared" si="35"/>
        <v>0</v>
      </c>
      <c r="AR138">
        <f t="shared" si="35"/>
        <v>0</v>
      </c>
      <c r="AS138">
        <f t="shared" si="35"/>
        <v>0</v>
      </c>
      <c r="AT138">
        <f t="shared" si="35"/>
        <v>0</v>
      </c>
      <c r="AU138">
        <f t="shared" si="35"/>
        <v>0</v>
      </c>
      <c r="AV138">
        <f t="shared" si="35"/>
        <v>0</v>
      </c>
      <c r="AW138">
        <f t="shared" si="35"/>
        <v>0</v>
      </c>
      <c r="AX138">
        <f t="shared" si="35"/>
        <v>0</v>
      </c>
    </row>
    <row r="139" spans="1:50" x14ac:dyDescent="0.2">
      <c r="A139" s="63" t="s">
        <v>1708</v>
      </c>
      <c r="B139" s="17">
        <f>IF(OR($P139="infeasible",$P139="?"),0,IF(OR(ABS($P139-$O139)&lt;0.00001,$F139=1),0,1))</f>
        <v>1</v>
      </c>
      <c r="C139" s="17">
        <f>IF($B139=0,0,IF(ABS($P139-$Y139)&lt;0.00001,0,1))</f>
        <v>1</v>
      </c>
      <c r="D139" s="17">
        <f>IF(AND(AK139&lt;&gt;"",AK139&lt;=$D$3),1,0)</f>
        <v>0</v>
      </c>
      <c r="E139" s="17"/>
      <c r="F139" s="63"/>
      <c r="G139" s="17">
        <f t="shared" si="30"/>
        <v>1</v>
      </c>
      <c r="H139" s="17"/>
      <c r="I139" s="14">
        <f>IF(AND($B139=1,$Q139&lt;=I$3,$U139&lt;=I$3),1,0)</f>
        <v>0</v>
      </c>
      <c r="J139" s="14">
        <f>IF(AND($B139=1,$Q139&lt;=J$3,$U139&lt;=J$3),1,0)</f>
        <v>0</v>
      </c>
      <c r="K139" s="14">
        <f>IF(AND($B139=1,$Q139&lt;=K$3,$U139&lt;=K$3),1,0)</f>
        <v>0</v>
      </c>
      <c r="L139" s="14">
        <f>IF(AND($B139=1,$Q139&lt;=L$3,$U139&lt;=L$3),1,0)</f>
        <v>0</v>
      </c>
      <c r="M139" s="14">
        <f>IF(AND($B139=1,$Q139&lt;=M$3,$U139&lt;=M$3),1,0)</f>
        <v>0</v>
      </c>
      <c r="N139" s="63" t="s">
        <v>1766</v>
      </c>
      <c r="O139">
        <v>0</v>
      </c>
      <c r="P139" s="70">
        <v>0.110283623</v>
      </c>
      <c r="Q139" s="65">
        <v>14544</v>
      </c>
      <c r="R139" s="65">
        <v>288</v>
      </c>
      <c r="S139" s="65">
        <v>0</v>
      </c>
      <c r="T139" s="65">
        <v>14256</v>
      </c>
      <c r="U139" s="65">
        <v>29452</v>
      </c>
      <c r="V139" s="65">
        <v>133686</v>
      </c>
      <c r="X139">
        <f>VLOOKUP($A139,cleaning_log!$A$2:$ZZ$10000,MATCH(X$4,cleaning_log!$A$2:$ZZ$2,0),0)</f>
        <v>0</v>
      </c>
      <c r="Y139">
        <f>VLOOKUP($A139,cleaning_log!$A$2:$ZZ$10000,MATCH(Y$4,cleaning_log!$A$2:$ZZ$2,0),0)</f>
        <v>0</v>
      </c>
      <c r="Z139">
        <f>VLOOKUP($A139,cleaning_log!$A$2:$ZZ$10000,MATCH(Z$4,cleaning_log!$A$2:$ZZ$2,0),0)</f>
        <v>0.110287131999994</v>
      </c>
      <c r="AA139">
        <f>VLOOKUP($A139,cleaning_log!$A$2:$ZZ$10000,MATCH(AA$4,cleaning_log!$A$2:$ZZ$2,0),0)</f>
        <v>0.110287131999996</v>
      </c>
      <c r="AC139">
        <f t="shared" si="31"/>
        <v>0</v>
      </c>
      <c r="AD139">
        <f t="shared" si="32"/>
        <v>0</v>
      </c>
      <c r="AE139">
        <f t="shared" si="33"/>
        <v>0</v>
      </c>
      <c r="AF139">
        <f t="shared" si="34"/>
        <v>0</v>
      </c>
      <c r="AG139">
        <f t="shared" si="26"/>
        <v>0</v>
      </c>
      <c r="AJ139">
        <f>VLOOKUP($A139,cleaning_log!$A$2:$ZZ$10000,MATCH(AJ$4,cleaning_log!$A$2:$ZZ$2,0),0)</f>
        <v>18314.14286</v>
      </c>
      <c r="AK139">
        <f>VLOOKUP($A139,cleaning_log!$A$2:$ZZ$10000,MATCH(AK$4,cleaning_log!$A$2:$ZZ$2,0),0)</f>
        <v>14040.85714</v>
      </c>
      <c r="AM139">
        <f>VLOOKUP($A139,cleaning_log!$A$2:$ZZ$10000,MATCH(AM$4,cleaning_log!$A$2:$ZZ$2,0),0)</f>
        <v>428.7</v>
      </c>
      <c r="AN139">
        <f>VLOOKUP($A139,cleaning_log!$A$2:$ZZ$10000,MATCH(AN$4,cleaning_log!$A$2:$ZZ$2,0),0)</f>
        <v>353.31299999999999</v>
      </c>
      <c r="AP139">
        <f t="shared" si="35"/>
        <v>0</v>
      </c>
      <c r="AQ139">
        <f t="shared" si="35"/>
        <v>0</v>
      </c>
      <c r="AR139">
        <f t="shared" si="35"/>
        <v>0</v>
      </c>
      <c r="AS139">
        <f t="shared" si="35"/>
        <v>0</v>
      </c>
      <c r="AT139">
        <f t="shared" si="35"/>
        <v>0</v>
      </c>
      <c r="AU139">
        <f t="shared" si="35"/>
        <v>1</v>
      </c>
      <c r="AV139">
        <f t="shared" si="35"/>
        <v>1</v>
      </c>
      <c r="AW139">
        <f t="shared" si="35"/>
        <v>1</v>
      </c>
      <c r="AX139">
        <f t="shared" si="35"/>
        <v>1</v>
      </c>
    </row>
    <row r="140" spans="1:50" x14ac:dyDescent="0.2">
      <c r="A140" s="63" t="s">
        <v>1709</v>
      </c>
      <c r="B140" s="17">
        <f>IF(OR($P140="infeasible",$P140="?"),0,IF(OR(ABS($P140-$O140)&lt;0.00001,$F140=1),0,1))</f>
        <v>1</v>
      </c>
      <c r="C140" s="17">
        <f>IF($B140=0,0,IF(ABS($P140-$Y140)&lt;0.00001,0,1))</f>
        <v>1</v>
      </c>
      <c r="D140" s="17">
        <f>IF(AND(AK140&lt;&gt;"",AK140&lt;=$D$3),1,0)</f>
        <v>0</v>
      </c>
      <c r="E140" s="17"/>
      <c r="F140" s="63"/>
      <c r="G140" s="17">
        <f t="shared" si="30"/>
        <v>1</v>
      </c>
      <c r="H140" s="17"/>
      <c r="I140" s="14">
        <f>IF(AND($B140=1,$Q140&lt;=I$3,$U140&lt;=I$3),1,0)</f>
        <v>0</v>
      </c>
      <c r="J140" s="14">
        <f>IF(AND($B140=1,$Q140&lt;=J$3,$U140&lt;=J$3),1,0)</f>
        <v>0</v>
      </c>
      <c r="K140" s="14">
        <f>IF(AND($B140=1,$Q140&lt;=K$3,$U140&lt;=K$3),1,0)</f>
        <v>0</v>
      </c>
      <c r="L140" s="14">
        <f>IF(AND($B140=1,$Q140&lt;=L$3,$U140&lt;=L$3),1,0)</f>
        <v>0</v>
      </c>
      <c r="M140" s="14">
        <f>IF(AND($B140=1,$Q140&lt;=M$3,$U140&lt;=M$3),1,0)</f>
        <v>0</v>
      </c>
      <c r="N140" s="63" t="s">
        <v>1766</v>
      </c>
      <c r="O140">
        <v>0</v>
      </c>
      <c r="P140" s="70">
        <v>3.8354325999999999E-3</v>
      </c>
      <c r="Q140" s="65">
        <v>14546</v>
      </c>
      <c r="R140" s="65">
        <v>9792</v>
      </c>
      <c r="S140" s="65">
        <v>0</v>
      </c>
      <c r="T140" s="65">
        <v>4754</v>
      </c>
      <c r="U140" s="65">
        <v>42256</v>
      </c>
      <c r="V140" s="65">
        <v>176586</v>
      </c>
      <c r="X140">
        <f>VLOOKUP($A140,cleaning_log!$A$2:$ZZ$10000,MATCH(X$4,cleaning_log!$A$2:$ZZ$2,0),0)</f>
        <v>0</v>
      </c>
      <c r="Y140">
        <f>VLOOKUP($A140,cleaning_log!$A$2:$ZZ$10000,MATCH(Y$4,cleaning_log!$A$2:$ZZ$2,0),0)</f>
        <v>0</v>
      </c>
      <c r="Z140">
        <f>VLOOKUP($A140,cleaning_log!$A$2:$ZZ$10000,MATCH(Z$4,cleaning_log!$A$2:$ZZ$2,0),0)</f>
        <v>3.9671293999999201E-3</v>
      </c>
      <c r="AA140">
        <f>VLOOKUP($A140,cleaning_log!$A$2:$ZZ$10000,MATCH(AA$4,cleaning_log!$A$2:$ZZ$2,0),0)</f>
        <v>3.83549639999999E-3</v>
      </c>
      <c r="AC140">
        <f t="shared" si="31"/>
        <v>0</v>
      </c>
      <c r="AD140">
        <f t="shared" si="32"/>
        <v>0</v>
      </c>
      <c r="AE140">
        <f t="shared" si="33"/>
        <v>0</v>
      </c>
      <c r="AF140">
        <f t="shared" si="34"/>
        <v>0</v>
      </c>
      <c r="AG140">
        <f t="shared" si="26"/>
        <v>0</v>
      </c>
      <c r="AJ140">
        <f>VLOOKUP($A140,cleaning_log!$A$2:$ZZ$10000,MATCH(AJ$4,cleaning_log!$A$2:$ZZ$2,0),0)</f>
        <v>18291.85714</v>
      </c>
      <c r="AK140">
        <f>VLOOKUP($A140,cleaning_log!$A$2:$ZZ$10000,MATCH(AK$4,cleaning_log!$A$2:$ZZ$2,0),0)</f>
        <v>14336.28571</v>
      </c>
      <c r="AM140">
        <f>VLOOKUP($A140,cleaning_log!$A$2:$ZZ$10000,MATCH(AM$4,cleaning_log!$A$2:$ZZ$2,0),0)</f>
        <v>3600.0030000000002</v>
      </c>
      <c r="AN140">
        <f>VLOOKUP($A140,cleaning_log!$A$2:$ZZ$10000,MATCH(AN$4,cleaning_log!$A$2:$ZZ$2,0),0)</f>
        <v>3600.0010000000002</v>
      </c>
      <c r="AP140">
        <f t="shared" si="35"/>
        <v>0</v>
      </c>
      <c r="AQ140">
        <f t="shared" si="35"/>
        <v>0</v>
      </c>
      <c r="AR140">
        <f t="shared" si="35"/>
        <v>0</v>
      </c>
      <c r="AS140">
        <f t="shared" si="35"/>
        <v>0</v>
      </c>
      <c r="AT140">
        <f t="shared" si="35"/>
        <v>0</v>
      </c>
      <c r="AU140">
        <f t="shared" si="35"/>
        <v>0</v>
      </c>
      <c r="AV140">
        <f t="shared" si="35"/>
        <v>0</v>
      </c>
      <c r="AW140">
        <f t="shared" si="35"/>
        <v>0</v>
      </c>
      <c r="AX140">
        <f t="shared" si="35"/>
        <v>0</v>
      </c>
    </row>
    <row r="141" spans="1:50" x14ac:dyDescent="0.2">
      <c r="A141" s="63" t="s">
        <v>353</v>
      </c>
      <c r="B141" s="17">
        <f>IF(OR($P141="infeasible",$P141="?"),0,IF(OR(ABS($P141-$O141)&lt;0.00001,$F141=1),0,1))</f>
        <v>1</v>
      </c>
      <c r="C141" s="17">
        <f>IF($B141=0,0,IF(ABS($P141-$Y141)&lt;0.00001,0,1))</f>
        <v>1</v>
      </c>
      <c r="D141" s="17">
        <f>IF(AND(AK141&lt;&gt;"",AK141&lt;=$D$3),1,0)</f>
        <v>0</v>
      </c>
      <c r="E141" s="17"/>
      <c r="F141" s="63"/>
      <c r="G141" s="17">
        <f t="shared" si="30"/>
        <v>1</v>
      </c>
      <c r="H141" s="17"/>
      <c r="I141" s="14">
        <f>IF(AND($B141=1,$Q141&lt;=I$3,$U141&lt;=I$3),1,0)</f>
        <v>0</v>
      </c>
      <c r="J141" s="14">
        <f>IF(AND($B141=1,$Q141&lt;=J$3,$U141&lt;=J$3),1,0)</f>
        <v>0</v>
      </c>
      <c r="K141" s="14">
        <f>IF(AND($B141=1,$Q141&lt;=K$3,$U141&lt;=K$3),1,0)</f>
        <v>0</v>
      </c>
      <c r="L141" s="14">
        <f>IF(AND($B141=1,$Q141&lt;=L$3,$U141&lt;=L$3),1,0)</f>
        <v>0</v>
      </c>
      <c r="M141" s="14">
        <f>IF(AND($B141=1,$Q141&lt;=M$3,$U141&lt;=M$3),1,0)</f>
        <v>0</v>
      </c>
      <c r="N141" s="63" t="s">
        <v>1766</v>
      </c>
      <c r="O141">
        <v>188.24999999999801</v>
      </c>
      <c r="P141" s="69">
        <v>203</v>
      </c>
      <c r="Q141" s="65">
        <v>167056</v>
      </c>
      <c r="R141" s="65">
        <v>167056</v>
      </c>
      <c r="S141" s="65">
        <v>0</v>
      </c>
      <c r="T141" s="65">
        <v>0</v>
      </c>
      <c r="U141" s="65">
        <v>169576</v>
      </c>
      <c r="V141" s="65">
        <v>834166</v>
      </c>
      <c r="X141">
        <f>VLOOKUP($A141,cleaning_log!$A$2:$ZZ$10000,MATCH(X$4,cleaning_log!$A$2:$ZZ$2,0),0)</f>
        <v>188.24999999999801</v>
      </c>
      <c r="Y141">
        <f>VLOOKUP($A141,cleaning_log!$A$2:$ZZ$10000,MATCH(Y$4,cleaning_log!$A$2:$ZZ$2,0),0)</f>
        <v>188.24999999999801</v>
      </c>
      <c r="Z141">
        <f>VLOOKUP($A141,cleaning_log!$A$2:$ZZ$10000,MATCH(Z$4,cleaning_log!$A$2:$ZZ$2,0),0)</f>
        <v>1E+100</v>
      </c>
      <c r="AA141">
        <f>VLOOKUP($A141,cleaning_log!$A$2:$ZZ$10000,MATCH(AA$4,cleaning_log!$A$2:$ZZ$2,0),0)</f>
        <v>553</v>
      </c>
      <c r="AC141">
        <f t="shared" si="31"/>
        <v>0</v>
      </c>
      <c r="AD141">
        <f t="shared" si="32"/>
        <v>0</v>
      </c>
      <c r="AE141">
        <f t="shared" si="33"/>
        <v>0</v>
      </c>
      <c r="AF141">
        <f t="shared" si="34"/>
        <v>0</v>
      </c>
      <c r="AG141">
        <f t="shared" si="26"/>
        <v>0</v>
      </c>
      <c r="AJ141">
        <f>VLOOKUP($A141,cleaning_log!$A$2:$ZZ$10000,MATCH(AJ$4,cleaning_log!$A$2:$ZZ$2,0),0)</f>
        <v>1491.2857140000001</v>
      </c>
      <c r="AK141">
        <f>VLOOKUP($A141,cleaning_log!$A$2:$ZZ$10000,MATCH(AK$4,cleaning_log!$A$2:$ZZ$2,0),0)</f>
        <v>6809.1428569999998</v>
      </c>
      <c r="AM141">
        <f>VLOOKUP($A141,cleaning_log!$A$2:$ZZ$10000,MATCH(AM$4,cleaning_log!$A$2:$ZZ$2,0),0)</f>
        <v>3600</v>
      </c>
      <c r="AN141">
        <f>VLOOKUP($A141,cleaning_log!$A$2:$ZZ$10000,MATCH(AN$4,cleaning_log!$A$2:$ZZ$2,0),0)</f>
        <v>3600.0010000000002</v>
      </c>
      <c r="AP141">
        <f t="shared" si="35"/>
        <v>0</v>
      </c>
      <c r="AQ141">
        <f t="shared" si="35"/>
        <v>0</v>
      </c>
      <c r="AR141">
        <f t="shared" si="35"/>
        <v>0</v>
      </c>
      <c r="AS141">
        <f t="shared" si="35"/>
        <v>0</v>
      </c>
      <c r="AT141">
        <f t="shared" si="35"/>
        <v>0</v>
      </c>
      <c r="AU141">
        <f t="shared" si="35"/>
        <v>0</v>
      </c>
      <c r="AV141">
        <f t="shared" si="35"/>
        <v>0</v>
      </c>
      <c r="AW141">
        <f t="shared" si="35"/>
        <v>0</v>
      </c>
      <c r="AX141">
        <f t="shared" si="35"/>
        <v>0</v>
      </c>
    </row>
    <row r="142" spans="1:50" x14ac:dyDescent="0.2">
      <c r="A142" s="63" t="s">
        <v>719</v>
      </c>
      <c r="B142" s="17">
        <f>IF(OR($P142="infeasible",$P142="?"),0,IF(OR(ABS($P142-$O142)&lt;0.00001,$F142=1),0,1))</f>
        <v>1</v>
      </c>
      <c r="C142" s="17">
        <f>IF($B142=0,0,IF(ABS($P142-$Y142)&lt;0.00001,0,1))</f>
        <v>1</v>
      </c>
      <c r="D142" s="17">
        <f>IF(AND(AK142&lt;&gt;"",AK142&lt;=$D$3),1,0)</f>
        <v>0</v>
      </c>
      <c r="E142" s="17"/>
      <c r="F142" s="63"/>
      <c r="G142" s="17">
        <f t="shared" si="30"/>
        <v>1</v>
      </c>
      <c r="H142" s="17"/>
      <c r="I142" s="14">
        <f>IF(AND($B142=1,$Q142&lt;=I$3,$U142&lt;=I$3),1,0)</f>
        <v>0</v>
      </c>
      <c r="J142" s="14">
        <f>IF(AND($B142=1,$Q142&lt;=J$3,$U142&lt;=J$3),1,0)</f>
        <v>0</v>
      </c>
      <c r="K142" s="14">
        <f>IF(AND($B142=1,$Q142&lt;=K$3,$U142&lt;=K$3),1,0)</f>
        <v>0</v>
      </c>
      <c r="L142" s="14">
        <f>IF(AND($B142=1,$Q142&lt;=L$3,$U142&lt;=L$3),1,0)</f>
        <v>0</v>
      </c>
      <c r="M142" s="14">
        <f>IF(AND($B142=1,$Q142&lt;=M$3,$U142&lt;=M$3),1,0)</f>
        <v>0</v>
      </c>
      <c r="N142" s="63" t="s">
        <v>1766</v>
      </c>
      <c r="O142">
        <v>184340.62964911401</v>
      </c>
      <c r="P142" s="69">
        <v>184380</v>
      </c>
      <c r="Q142" s="65">
        <v>18235</v>
      </c>
      <c r="R142" s="65">
        <v>17907</v>
      </c>
      <c r="S142" s="65">
        <v>328</v>
      </c>
      <c r="T142" s="65">
        <v>0</v>
      </c>
      <c r="U142" s="65">
        <v>1085</v>
      </c>
      <c r="V142" s="65">
        <v>200055</v>
      </c>
      <c r="X142">
        <f>VLOOKUP($A142,cleaning_log!$A$2:$ZZ$10000,MATCH(X$4,cleaning_log!$A$2:$ZZ$2,0),0)</f>
        <v>184340.62964911401</v>
      </c>
      <c r="Y142">
        <f>VLOOKUP($A142,cleaning_log!$A$2:$ZZ$10000,MATCH(Y$4,cleaning_log!$A$2:$ZZ$2,0),0)</f>
        <v>184343.03715409699</v>
      </c>
      <c r="Z142">
        <f>VLOOKUP($A142,cleaning_log!$A$2:$ZZ$10000,MATCH(Z$4,cleaning_log!$A$2:$ZZ$2,0),0)</f>
        <v>184384</v>
      </c>
      <c r="AA142">
        <f>VLOOKUP($A142,cleaning_log!$A$2:$ZZ$10000,MATCH(AA$4,cleaning_log!$A$2:$ZZ$2,0),0)</f>
        <v>184386</v>
      </c>
      <c r="AC142">
        <f t="shared" si="31"/>
        <v>0</v>
      </c>
      <c r="AD142">
        <f t="shared" si="32"/>
        <v>0</v>
      </c>
      <c r="AE142">
        <f t="shared" si="33"/>
        <v>0</v>
      </c>
      <c r="AF142">
        <f t="shared" si="34"/>
        <v>0</v>
      </c>
      <c r="AG142">
        <f t="shared" si="26"/>
        <v>0</v>
      </c>
      <c r="AJ142">
        <f>VLOOKUP($A142,cleaning_log!$A$2:$ZZ$10000,MATCH(AJ$4,cleaning_log!$A$2:$ZZ$2,0),0)</f>
        <v>5769.7142860000004</v>
      </c>
      <c r="AK142">
        <f>VLOOKUP($A142,cleaning_log!$A$2:$ZZ$10000,MATCH(AK$4,cleaning_log!$A$2:$ZZ$2,0),0)</f>
        <v>3053.2857140000001</v>
      </c>
      <c r="AM142">
        <f>VLOOKUP($A142,cleaning_log!$A$2:$ZZ$10000,MATCH(AM$4,cleaning_log!$A$2:$ZZ$2,0),0)</f>
        <v>144.48099999999999</v>
      </c>
      <c r="AN142">
        <f>VLOOKUP($A142,cleaning_log!$A$2:$ZZ$10000,MATCH(AN$4,cleaning_log!$A$2:$ZZ$2,0),0)</f>
        <v>12.311</v>
      </c>
      <c r="AP142">
        <f t="shared" si="35"/>
        <v>0</v>
      </c>
      <c r="AQ142">
        <f t="shared" si="35"/>
        <v>0</v>
      </c>
      <c r="AR142">
        <f t="shared" si="35"/>
        <v>1</v>
      </c>
      <c r="AS142">
        <f t="shared" si="35"/>
        <v>1</v>
      </c>
      <c r="AT142">
        <f t="shared" si="35"/>
        <v>1</v>
      </c>
      <c r="AU142">
        <f t="shared" si="35"/>
        <v>1</v>
      </c>
      <c r="AV142">
        <f t="shared" si="35"/>
        <v>1</v>
      </c>
      <c r="AW142">
        <f t="shared" si="35"/>
        <v>1</v>
      </c>
      <c r="AX142">
        <f t="shared" si="35"/>
        <v>1</v>
      </c>
    </row>
    <row r="143" spans="1:50" hidden="1" x14ac:dyDescent="0.2">
      <c r="A143" s="63" t="s">
        <v>728</v>
      </c>
      <c r="B143" s="17">
        <f>IF(OR($P143="infeasible",$P143="?"),0,IF(OR(ABS($P143-$O143)&lt;0.00001,$F143=1),0,1))</f>
        <v>1</v>
      </c>
      <c r="C143" s="17">
        <f>IF($B143=0,0,IF(ABS($P143-$Y143)&lt;0.00001,0,1))</f>
        <v>0</v>
      </c>
      <c r="D143" s="17">
        <f>IF(AND(AK143&lt;&gt;"",AK143&lt;=$D$3),1,0)</f>
        <v>1</v>
      </c>
      <c r="E143" s="17"/>
      <c r="F143" s="63"/>
      <c r="G143" s="17">
        <f t="shared" si="30"/>
        <v>0</v>
      </c>
      <c r="H143" s="17" t="s">
        <v>6033</v>
      </c>
      <c r="I143" s="14">
        <f>IF(AND($B143=1,$Q143&lt;=I$3,$U143&lt;=I$3),1,0)</f>
        <v>0</v>
      </c>
      <c r="J143" s="14">
        <f>IF(AND($B143=1,$Q143&lt;=J$3,$U143&lt;=J$3),1,0)</f>
        <v>0</v>
      </c>
      <c r="K143" s="14">
        <f>IF(AND($B143=1,$Q143&lt;=K$3,$U143&lt;=K$3),1,0)</f>
        <v>0</v>
      </c>
      <c r="L143" s="14">
        <f>IF(AND($B143=1,$Q143&lt;=L$3,$U143&lt;=L$3),1,0)</f>
        <v>0</v>
      </c>
      <c r="M143" s="14">
        <f>IF(AND($B143=1,$Q143&lt;=M$3,$U143&lt;=M$3),1,0)</f>
        <v>0</v>
      </c>
      <c r="N143" s="63" t="s">
        <v>1766</v>
      </c>
      <c r="O143">
        <v>2.9999999999999898</v>
      </c>
      <c r="P143" s="69">
        <v>30</v>
      </c>
      <c r="Q143" s="65">
        <v>236376</v>
      </c>
      <c r="R143" s="65">
        <v>236376</v>
      </c>
      <c r="S143" s="65">
        <v>0</v>
      </c>
      <c r="T143" s="65">
        <v>0</v>
      </c>
      <c r="U143" s="65">
        <v>1897</v>
      </c>
      <c r="V143" s="65">
        <v>298320</v>
      </c>
      <c r="X143">
        <f>VLOOKUP($A143,cleaning_log!$A$2:$ZZ$10000,MATCH(X$4,cleaning_log!$A$2:$ZZ$2,0),0)</f>
        <v>2.9999999999999898</v>
      </c>
      <c r="Y143">
        <f>VLOOKUP($A143,cleaning_log!$A$2:$ZZ$10000,MATCH(Y$4,cleaning_log!$A$2:$ZZ$2,0),0)</f>
        <v>30</v>
      </c>
      <c r="Z143">
        <f>VLOOKUP($A143,cleaning_log!$A$2:$ZZ$10000,MATCH(Z$4,cleaning_log!$A$2:$ZZ$2,0),0)</f>
        <v>30</v>
      </c>
      <c r="AA143">
        <f>VLOOKUP($A143,cleaning_log!$A$2:$ZZ$10000,MATCH(AA$4,cleaning_log!$A$2:$ZZ$2,0),0)</f>
        <v>30</v>
      </c>
      <c r="AC143">
        <f t="shared" si="31"/>
        <v>0</v>
      </c>
      <c r="AD143">
        <f t="shared" si="32"/>
        <v>0</v>
      </c>
      <c r="AE143">
        <f t="shared" si="33"/>
        <v>0</v>
      </c>
      <c r="AF143">
        <f t="shared" si="34"/>
        <v>1</v>
      </c>
      <c r="AG143">
        <f t="shared" si="26"/>
        <v>1</v>
      </c>
      <c r="AJ143">
        <f>VLOOKUP($A143,cleaning_log!$A$2:$ZZ$10000,MATCH(AJ$4,cleaning_log!$A$2:$ZZ$2,0),0)</f>
        <v>1247.2857140000001</v>
      </c>
      <c r="AK143">
        <f>VLOOKUP($A143,cleaning_log!$A$2:$ZZ$10000,MATCH(AK$4,cleaning_log!$A$2:$ZZ$2,0),0)</f>
        <v>0</v>
      </c>
      <c r="AM143">
        <f>VLOOKUP($A143,cleaning_log!$A$2:$ZZ$10000,MATCH(AM$4,cleaning_log!$A$2:$ZZ$2,0),0)</f>
        <v>51.613</v>
      </c>
      <c r="AN143">
        <f>VLOOKUP($A143,cleaning_log!$A$2:$ZZ$10000,MATCH(AN$4,cleaning_log!$A$2:$ZZ$2,0),0)</f>
        <v>7.0000000000000001E-3</v>
      </c>
      <c r="AP143">
        <f t="shared" si="35"/>
        <v>1</v>
      </c>
      <c r="AQ143">
        <f t="shared" si="35"/>
        <v>1</v>
      </c>
      <c r="AR143">
        <f t="shared" si="35"/>
        <v>1</v>
      </c>
      <c r="AS143">
        <f t="shared" si="35"/>
        <v>1</v>
      </c>
      <c r="AT143">
        <f t="shared" si="35"/>
        <v>1</v>
      </c>
      <c r="AU143">
        <f t="shared" si="35"/>
        <v>1</v>
      </c>
      <c r="AV143">
        <f t="shared" si="35"/>
        <v>1</v>
      </c>
      <c r="AW143">
        <f t="shared" si="35"/>
        <v>1</v>
      </c>
      <c r="AX143">
        <f t="shared" si="35"/>
        <v>1</v>
      </c>
    </row>
    <row r="144" spans="1:50" hidden="1" x14ac:dyDescent="0.2">
      <c r="A144" s="63" t="s">
        <v>748</v>
      </c>
      <c r="B144" s="17">
        <f>IF(OR($P144="infeasible",$P144="?"),0,IF(OR(ABS($P144-$O144)&lt;0.00001,$F144=1),0,1))</f>
        <v>0</v>
      </c>
      <c r="C144" s="17">
        <f>IF($B144=0,0,IF(ABS($P144-$Y144)&lt;0.00001,0,1))</f>
        <v>0</v>
      </c>
      <c r="D144" s="17">
        <f>IF(AND(AK144&lt;&gt;"",AK144&lt;=$D$3),1,0)</f>
        <v>1</v>
      </c>
      <c r="E144" s="17"/>
      <c r="F144" s="63"/>
      <c r="G144" s="17">
        <f t="shared" si="30"/>
        <v>0</v>
      </c>
      <c r="H144" s="17"/>
      <c r="I144" s="14">
        <f>IF(AND($B144=1,$Q144&lt;=I$3,$U144&lt;=I$3),1,0)</f>
        <v>0</v>
      </c>
      <c r="J144" s="14">
        <f>IF(AND($B144=1,$Q144&lt;=J$3,$U144&lt;=J$3),1,0)</f>
        <v>0</v>
      </c>
      <c r="K144" s="14">
        <f>IF(AND($B144=1,$Q144&lt;=K$3,$U144&lt;=K$3),1,0)</f>
        <v>0</v>
      </c>
      <c r="L144" s="14">
        <f>IF(AND($B144=1,$Q144&lt;=L$3,$U144&lt;=L$3),1,0)</f>
        <v>0</v>
      </c>
      <c r="M144" s="14">
        <f>IF(AND($B144=1,$Q144&lt;=M$3,$U144&lt;=M$3),1,0)</f>
        <v>0</v>
      </c>
      <c r="N144" s="63" t="s">
        <v>1766</v>
      </c>
      <c r="O144">
        <v>112.00152</v>
      </c>
      <c r="P144" s="70">
        <v>112.00152</v>
      </c>
      <c r="Q144" s="65">
        <v>32504</v>
      </c>
      <c r="R144" s="65">
        <v>21350</v>
      </c>
      <c r="S144" s="65">
        <v>0</v>
      </c>
      <c r="T144" s="65">
        <v>11154</v>
      </c>
      <c r="U144" s="65">
        <v>14187</v>
      </c>
      <c r="V144" s="65">
        <v>110790</v>
      </c>
      <c r="X144">
        <f>VLOOKUP($A144,cleaning_log!$A$2:$ZZ$10000,MATCH(X$4,cleaning_log!$A$2:$ZZ$2,0),0)</f>
        <v>112.00152</v>
      </c>
      <c r="Y144">
        <f>VLOOKUP($A144,cleaning_log!$A$2:$ZZ$10000,MATCH(Y$4,cleaning_log!$A$2:$ZZ$2,0),0)</f>
        <v>112.001519999999</v>
      </c>
      <c r="Z144">
        <f>VLOOKUP($A144,cleaning_log!$A$2:$ZZ$10000,MATCH(Z$4,cleaning_log!$A$2:$ZZ$2,0),0)</f>
        <v>1E+100</v>
      </c>
      <c r="AA144">
        <f>VLOOKUP($A144,cleaning_log!$A$2:$ZZ$10000,MATCH(AA$4,cleaning_log!$A$2:$ZZ$2,0),0)</f>
        <v>112.001519999999</v>
      </c>
      <c r="AC144">
        <f t="shared" si="31"/>
        <v>1</v>
      </c>
      <c r="AD144">
        <f t="shared" si="32"/>
        <v>1</v>
      </c>
      <c r="AE144">
        <f t="shared" si="33"/>
        <v>1</v>
      </c>
      <c r="AF144">
        <f t="shared" si="34"/>
        <v>1</v>
      </c>
      <c r="AG144">
        <f t="shared" si="26"/>
        <v>0</v>
      </c>
      <c r="AJ144">
        <f>VLOOKUP($A144,cleaning_log!$A$2:$ZZ$10000,MATCH(AJ$4,cleaning_log!$A$2:$ZZ$2,0),0)</f>
        <v>1</v>
      </c>
      <c r="AK144">
        <f>VLOOKUP($A144,cleaning_log!$A$2:$ZZ$10000,MATCH(AK$4,cleaning_log!$A$2:$ZZ$2,0),0)</f>
        <v>0</v>
      </c>
      <c r="AM144">
        <f>VLOOKUP($A144,cleaning_log!$A$2:$ZZ$10000,MATCH(AM$4,cleaning_log!$A$2:$ZZ$2,0),0)</f>
        <v>0.39800000000000002</v>
      </c>
      <c r="AN144">
        <f>VLOOKUP($A144,cleaning_log!$A$2:$ZZ$10000,MATCH(AN$4,cleaning_log!$A$2:$ZZ$2,0),0)</f>
        <v>0.437</v>
      </c>
      <c r="AP144">
        <f t="shared" si="35"/>
        <v>1</v>
      </c>
      <c r="AQ144">
        <f t="shared" si="35"/>
        <v>1</v>
      </c>
      <c r="AR144">
        <f t="shared" si="35"/>
        <v>1</v>
      </c>
      <c r="AS144">
        <f t="shared" si="35"/>
        <v>1</v>
      </c>
      <c r="AT144">
        <f t="shared" si="35"/>
        <v>1</v>
      </c>
      <c r="AU144">
        <f t="shared" si="35"/>
        <v>1</v>
      </c>
      <c r="AV144">
        <f t="shared" si="35"/>
        <v>1</v>
      </c>
      <c r="AW144">
        <f t="shared" si="35"/>
        <v>1</v>
      </c>
      <c r="AX144">
        <f t="shared" si="35"/>
        <v>1</v>
      </c>
    </row>
    <row r="145" spans="1:50" x14ac:dyDescent="0.2">
      <c r="A145" s="63" t="s">
        <v>759</v>
      </c>
      <c r="B145" s="17">
        <f>IF(OR($P145="infeasible",$P145="?"),0,IF(OR(ABS($P145-$O145)&lt;0.00001,$F145=1),0,1))</f>
        <v>1</v>
      </c>
      <c r="C145" s="17">
        <f>IF($B145=0,0,IF(ABS($P145-$Y145)&lt;0.00001,0,1))</f>
        <v>1</v>
      </c>
      <c r="D145" s="17">
        <f>IF(AND(AK145&lt;&gt;"",AK145&lt;=$D$3),1,0)</f>
        <v>0</v>
      </c>
      <c r="E145" s="17"/>
      <c r="F145" s="63"/>
      <c r="G145" s="17">
        <f t="shared" si="30"/>
        <v>1</v>
      </c>
      <c r="H145" s="17"/>
      <c r="I145" s="14">
        <f>IF(AND($B145=1,$Q145&lt;=I$3,$U145&lt;=I$3),1,0)</f>
        <v>0</v>
      </c>
      <c r="J145" s="14">
        <f>IF(AND($B145=1,$Q145&lt;=J$3,$U145&lt;=J$3),1,0)</f>
        <v>0</v>
      </c>
      <c r="K145" s="14">
        <f>IF(AND($B145=1,$Q145&lt;=K$3,$U145&lt;=K$3),1,0)</f>
        <v>0</v>
      </c>
      <c r="L145" s="14">
        <f>IF(AND($B145=1,$Q145&lt;=L$3,$U145&lt;=L$3),1,0)</f>
        <v>0</v>
      </c>
      <c r="M145" s="14">
        <f>IF(AND($B145=1,$Q145&lt;=M$3,$U145&lt;=M$3),1,0)</f>
        <v>0</v>
      </c>
      <c r="N145" s="63" t="s">
        <v>1766</v>
      </c>
      <c r="O145">
        <v>0</v>
      </c>
      <c r="P145" s="70">
        <v>2351.4031</v>
      </c>
      <c r="Q145" s="65">
        <v>550539</v>
      </c>
      <c r="R145" s="65">
        <v>747</v>
      </c>
      <c r="S145" s="65">
        <v>0</v>
      </c>
      <c r="T145" s="65">
        <v>549792</v>
      </c>
      <c r="U145" s="65">
        <v>1484</v>
      </c>
      <c r="V145" s="65">
        <v>1101080</v>
      </c>
      <c r="X145">
        <f>VLOOKUP($A145,cleaning_log!$A$2:$ZZ$10000,MATCH(X$4,cleaning_log!$A$2:$ZZ$2,0),0)</f>
        <v>0</v>
      </c>
      <c r="Y145">
        <f>VLOOKUP($A145,cleaning_log!$A$2:$ZZ$10000,MATCH(Y$4,cleaning_log!$A$2:$ZZ$2,0),0)</f>
        <v>0</v>
      </c>
      <c r="Z145">
        <f>VLOOKUP($A145,cleaning_log!$A$2:$ZZ$10000,MATCH(Z$4,cleaning_log!$A$2:$ZZ$2,0),0)</f>
        <v>2351.40309999999</v>
      </c>
      <c r="AA145">
        <f>VLOOKUP($A145,cleaning_log!$A$2:$ZZ$10000,MATCH(AA$4,cleaning_log!$A$2:$ZZ$2,0),0)</f>
        <v>2351.40309999999</v>
      </c>
      <c r="AC145">
        <f t="shared" si="31"/>
        <v>0</v>
      </c>
      <c r="AD145">
        <f t="shared" si="32"/>
        <v>0</v>
      </c>
      <c r="AE145">
        <f t="shared" si="33"/>
        <v>0</v>
      </c>
      <c r="AF145">
        <f t="shared" si="34"/>
        <v>0</v>
      </c>
      <c r="AG145">
        <f t="shared" si="26"/>
        <v>0</v>
      </c>
      <c r="AJ145">
        <f>VLOOKUP($A145,cleaning_log!$A$2:$ZZ$10000,MATCH(AJ$4,cleaning_log!$A$2:$ZZ$2,0),0)</f>
        <v>614.2857143</v>
      </c>
      <c r="AK145">
        <f>VLOOKUP($A145,cleaning_log!$A$2:$ZZ$10000,MATCH(AK$4,cleaning_log!$A$2:$ZZ$2,0),0)</f>
        <v>734.42857140000001</v>
      </c>
      <c r="AM145">
        <f>VLOOKUP($A145,cleaning_log!$A$2:$ZZ$10000,MATCH(AM$4,cleaning_log!$A$2:$ZZ$2,0),0)</f>
        <v>208.547</v>
      </c>
      <c r="AN145">
        <f>VLOOKUP($A145,cleaning_log!$A$2:$ZZ$10000,MATCH(AN$4,cleaning_log!$A$2:$ZZ$2,0),0)</f>
        <v>606.44600000000003</v>
      </c>
      <c r="AP145">
        <f t="shared" si="35"/>
        <v>0</v>
      </c>
      <c r="AQ145">
        <f t="shared" si="35"/>
        <v>0</v>
      </c>
      <c r="AR145">
        <f t="shared" si="35"/>
        <v>0</v>
      </c>
      <c r="AS145">
        <f t="shared" si="35"/>
        <v>0</v>
      </c>
      <c r="AT145">
        <f t="shared" si="35"/>
        <v>0</v>
      </c>
      <c r="AU145">
        <f t="shared" si="35"/>
        <v>0</v>
      </c>
      <c r="AV145">
        <f t="shared" si="35"/>
        <v>1</v>
      </c>
      <c r="AW145">
        <f t="shared" si="35"/>
        <v>1</v>
      </c>
      <c r="AX145">
        <f t="shared" si="35"/>
        <v>1</v>
      </c>
    </row>
    <row r="146" spans="1:50" x14ac:dyDescent="0.2">
      <c r="A146" s="63" t="s">
        <v>764</v>
      </c>
      <c r="B146" s="17">
        <f>IF(OR($P146="infeasible",$P146="?"),0,IF(OR(ABS($P146-$O146)&lt;0.00001,$F146=1),0,1))</f>
        <v>1</v>
      </c>
      <c r="C146" s="17">
        <f>IF($B146=0,0,IF(ABS($P146-$Y146)&lt;0.00001,0,1))</f>
        <v>1</v>
      </c>
      <c r="D146" s="17">
        <f>IF(AND(AK146&lt;&gt;"",AK146&lt;=$D$3),1,0)</f>
        <v>0</v>
      </c>
      <c r="E146" s="17"/>
      <c r="F146" s="63"/>
      <c r="G146" s="17">
        <f t="shared" si="30"/>
        <v>1</v>
      </c>
      <c r="H146" s="17"/>
      <c r="I146" s="14">
        <f>IF(AND($B146=1,$Q146&lt;=I$3,$U146&lt;=I$3),1,0)</f>
        <v>0</v>
      </c>
      <c r="J146" s="14">
        <f>IF(AND($B146=1,$Q146&lt;=J$3,$U146&lt;=J$3),1,0)</f>
        <v>0</v>
      </c>
      <c r="K146" s="14">
        <f>IF(AND($B146=1,$Q146&lt;=K$3,$U146&lt;=K$3),1,0)</f>
        <v>1</v>
      </c>
      <c r="L146" s="14">
        <f>IF(AND($B146=1,$Q146&lt;=L$3,$U146&lt;=L$3),1,0)</f>
        <v>1</v>
      </c>
      <c r="M146" s="14">
        <f>IF(AND($B146=1,$Q146&lt;=M$3,$U146&lt;=M$3),1,0)</f>
        <v>1</v>
      </c>
      <c r="N146" s="63" t="s">
        <v>1766</v>
      </c>
      <c r="O146">
        <v>1666.0685857415299</v>
      </c>
      <c r="P146" s="69">
        <v>3201</v>
      </c>
      <c r="Q146" s="65">
        <v>1385</v>
      </c>
      <c r="R146" s="65">
        <v>1384</v>
      </c>
      <c r="S146" s="65">
        <v>0</v>
      </c>
      <c r="T146" s="65">
        <v>1</v>
      </c>
      <c r="U146" s="65">
        <v>850</v>
      </c>
      <c r="V146" s="65">
        <v>384329</v>
      </c>
      <c r="X146">
        <f>VLOOKUP($A146,cleaning_log!$A$2:$ZZ$10000,MATCH(X$4,cleaning_log!$A$2:$ZZ$2,0),0)</f>
        <v>1666.0685857415299</v>
      </c>
      <c r="Y146">
        <f>VLOOKUP($A146,cleaning_log!$A$2:$ZZ$10000,MATCH(Y$4,cleaning_log!$A$2:$ZZ$2,0),0)</f>
        <v>2035.3622252785501</v>
      </c>
      <c r="Z146">
        <f>VLOOKUP($A146,cleaning_log!$A$2:$ZZ$10000,MATCH(Z$4,cleaning_log!$A$2:$ZZ$2,0),0)</f>
        <v>3200.99999999999</v>
      </c>
      <c r="AA146">
        <f>VLOOKUP($A146,cleaning_log!$A$2:$ZZ$10000,MATCH(AA$4,cleaning_log!$A$2:$ZZ$2,0),0)</f>
        <v>3200.99999999999</v>
      </c>
      <c r="AC146">
        <f t="shared" si="31"/>
        <v>0</v>
      </c>
      <c r="AD146">
        <f t="shared" si="32"/>
        <v>0</v>
      </c>
      <c r="AE146">
        <f t="shared" si="33"/>
        <v>0</v>
      </c>
      <c r="AF146">
        <f t="shared" si="34"/>
        <v>0</v>
      </c>
      <c r="AG146">
        <f t="shared" si="26"/>
        <v>0</v>
      </c>
      <c r="AJ146">
        <f>VLOOKUP($A146,cleaning_log!$A$2:$ZZ$10000,MATCH(AJ$4,cleaning_log!$A$2:$ZZ$2,0),0)</f>
        <v>976.2857143</v>
      </c>
      <c r="AK146">
        <f>VLOOKUP($A146,cleaning_log!$A$2:$ZZ$10000,MATCH(AK$4,cleaning_log!$A$2:$ZZ$2,0),0)</f>
        <v>1235.857143</v>
      </c>
      <c r="AM146">
        <f>VLOOKUP($A146,cleaning_log!$A$2:$ZZ$10000,MATCH(AM$4,cleaning_log!$A$2:$ZZ$2,0),0)</f>
        <v>19.600999999999999</v>
      </c>
      <c r="AN146">
        <f>VLOOKUP($A146,cleaning_log!$A$2:$ZZ$10000,MATCH(AN$4,cleaning_log!$A$2:$ZZ$2,0),0)</f>
        <v>15.829000000000001</v>
      </c>
      <c r="AP146">
        <f t="shared" si="35"/>
        <v>0</v>
      </c>
      <c r="AQ146">
        <f t="shared" si="35"/>
        <v>0</v>
      </c>
      <c r="AR146">
        <f t="shared" si="35"/>
        <v>1</v>
      </c>
      <c r="AS146">
        <f t="shared" si="35"/>
        <v>1</v>
      </c>
      <c r="AT146">
        <f t="shared" si="35"/>
        <v>1</v>
      </c>
      <c r="AU146">
        <f t="shared" si="35"/>
        <v>1</v>
      </c>
      <c r="AV146">
        <f t="shared" si="35"/>
        <v>1</v>
      </c>
      <c r="AW146">
        <f t="shared" si="35"/>
        <v>1</v>
      </c>
      <c r="AX146">
        <f t="shared" si="35"/>
        <v>1</v>
      </c>
    </row>
    <row r="147" spans="1:50" x14ac:dyDescent="0.2">
      <c r="A147" s="63" t="s">
        <v>768</v>
      </c>
      <c r="B147" s="17">
        <f>IF(OR($P147="infeasible",$P147="?"),0,IF(OR(ABS($P147-$O147)&lt;0.00001,$F147=1),0,1))</f>
        <v>1</v>
      </c>
      <c r="C147" s="17">
        <f>IF($B147=0,0,IF(ABS($P147-$Y147)&lt;0.00001,0,1))</f>
        <v>1</v>
      </c>
      <c r="D147" s="17">
        <f>IF(AND(AK147&lt;&gt;"",AK147&lt;=$D$3),1,0)</f>
        <v>0</v>
      </c>
      <c r="E147" s="17"/>
      <c r="F147" s="63"/>
      <c r="G147" s="17">
        <f t="shared" si="30"/>
        <v>1</v>
      </c>
      <c r="H147" s="17"/>
      <c r="I147" s="14">
        <f>IF(AND($B147=1,$Q147&lt;=I$3,$U147&lt;=I$3),1,0)</f>
        <v>0</v>
      </c>
      <c r="J147" s="14">
        <f>IF(AND($B147=1,$Q147&lt;=J$3,$U147&lt;=J$3),1,0)</f>
        <v>0</v>
      </c>
      <c r="K147" s="14">
        <f>IF(AND($B147=1,$Q147&lt;=K$3,$U147&lt;=K$3),1,0)</f>
        <v>0</v>
      </c>
      <c r="L147" s="14">
        <f>IF(AND($B147=1,$Q147&lt;=L$3,$U147&lt;=L$3),1,0)</f>
        <v>0</v>
      </c>
      <c r="M147" s="14">
        <f>IF(AND($B147=1,$Q147&lt;=M$3,$U147&lt;=M$3),1,0)</f>
        <v>0</v>
      </c>
      <c r="N147" s="63" t="s">
        <v>1766</v>
      </c>
      <c r="O147">
        <v>5.5278145605710796</v>
      </c>
      <c r="P147" s="70">
        <v>113.6562385063</v>
      </c>
      <c r="Q147" s="65">
        <v>175288</v>
      </c>
      <c r="R147" s="65">
        <v>87644</v>
      </c>
      <c r="S147" s="65">
        <v>0</v>
      </c>
      <c r="T147" s="65">
        <v>87644</v>
      </c>
      <c r="U147" s="65">
        <v>93360</v>
      </c>
      <c r="V147" s="65">
        <v>350576</v>
      </c>
      <c r="X147">
        <f>VLOOKUP($A147,cleaning_log!$A$2:$ZZ$10000,MATCH(X$4,cleaning_log!$A$2:$ZZ$2,0),0)</f>
        <v>5.5278145605710796</v>
      </c>
      <c r="Y147">
        <f>VLOOKUP($A147,cleaning_log!$A$2:$ZZ$10000,MATCH(Y$4,cleaning_log!$A$2:$ZZ$2,0),0)</f>
        <v>98.730154659692303</v>
      </c>
      <c r="Z147">
        <f>VLOOKUP($A147,cleaning_log!$A$2:$ZZ$10000,MATCH(Z$4,cleaning_log!$A$2:$ZZ$2,0),0)</f>
        <v>1E+100</v>
      </c>
      <c r="AA147">
        <f>VLOOKUP($A147,cleaning_log!$A$2:$ZZ$10000,MATCH(AA$4,cleaning_log!$A$2:$ZZ$2,0),0)</f>
        <v>1E+100</v>
      </c>
      <c r="AC147">
        <f t="shared" si="31"/>
        <v>0</v>
      </c>
      <c r="AD147">
        <f t="shared" si="32"/>
        <v>0</v>
      </c>
      <c r="AE147">
        <f t="shared" si="33"/>
        <v>0</v>
      </c>
      <c r="AF147">
        <f t="shared" si="34"/>
        <v>0</v>
      </c>
      <c r="AG147">
        <f t="shared" si="26"/>
        <v>0</v>
      </c>
      <c r="AJ147">
        <f>VLOOKUP($A147,cleaning_log!$A$2:$ZZ$10000,MATCH(AJ$4,cleaning_log!$A$2:$ZZ$2,0),0)</f>
        <v>2428.2857140000001</v>
      </c>
      <c r="AK147">
        <f>VLOOKUP($A147,cleaning_log!$A$2:$ZZ$10000,MATCH(AK$4,cleaning_log!$A$2:$ZZ$2,0),0)</f>
        <v>2599.2857140000001</v>
      </c>
      <c r="AM147">
        <f>VLOOKUP($A147,cleaning_log!$A$2:$ZZ$10000,MATCH(AM$4,cleaning_log!$A$2:$ZZ$2,0),0)</f>
        <v>3600.002</v>
      </c>
      <c r="AN147">
        <f>VLOOKUP($A147,cleaning_log!$A$2:$ZZ$10000,MATCH(AN$4,cleaning_log!$A$2:$ZZ$2,0),0)</f>
        <v>3600.0030000000002</v>
      </c>
      <c r="AP147">
        <f t="shared" si="35"/>
        <v>0</v>
      </c>
      <c r="AQ147">
        <f t="shared" si="35"/>
        <v>0</v>
      </c>
      <c r="AR147">
        <f t="shared" si="35"/>
        <v>0</v>
      </c>
      <c r="AS147">
        <f t="shared" si="35"/>
        <v>0</v>
      </c>
      <c r="AT147">
        <f t="shared" si="35"/>
        <v>0</v>
      </c>
      <c r="AU147">
        <f t="shared" si="35"/>
        <v>0</v>
      </c>
      <c r="AV147">
        <f t="shared" si="35"/>
        <v>0</v>
      </c>
      <c r="AW147">
        <f t="shared" si="35"/>
        <v>0</v>
      </c>
      <c r="AX147">
        <f t="shared" si="35"/>
        <v>0</v>
      </c>
    </row>
    <row r="148" spans="1:50" x14ac:dyDescent="0.2">
      <c r="A148" s="63" t="s">
        <v>775</v>
      </c>
      <c r="B148" s="17">
        <f>IF(OR($P148="infeasible",$P148="?"),0,IF(OR(ABS($P148-$O148)&lt;0.00001,$F148=1),0,1))</f>
        <v>1</v>
      </c>
      <c r="C148" s="17">
        <f>IF($B148=0,0,IF(ABS($P148-$Y148)&lt;0.00001,0,1))</f>
        <v>1</v>
      </c>
      <c r="D148" s="17">
        <f>IF(AND(AK148&lt;&gt;"",AK148&lt;=$D$3),1,0)</f>
        <v>0</v>
      </c>
      <c r="E148" s="17"/>
      <c r="F148" s="63"/>
      <c r="G148" s="17">
        <f t="shared" si="30"/>
        <v>1</v>
      </c>
      <c r="H148" s="17"/>
      <c r="I148" s="14">
        <f>IF(AND($B148=1,$Q148&lt;=I$3,$U148&lt;=I$3),1,0)</f>
        <v>0</v>
      </c>
      <c r="J148" s="14">
        <f>IF(AND($B148=1,$Q148&lt;=J$3,$U148&lt;=J$3),1,0)</f>
        <v>1</v>
      </c>
      <c r="K148" s="14">
        <f>IF(AND($B148=1,$Q148&lt;=K$3,$U148&lt;=K$3),1,0)</f>
        <v>1</v>
      </c>
      <c r="L148" s="14">
        <f>IF(AND($B148=1,$Q148&lt;=L$3,$U148&lt;=L$3),1,0)</f>
        <v>1</v>
      </c>
      <c r="M148" s="14">
        <f>IF(AND($B148=1,$Q148&lt;=M$3,$U148&lt;=M$3),1,0)</f>
        <v>1</v>
      </c>
      <c r="N148" s="63" t="s">
        <v>1766</v>
      </c>
      <c r="O148">
        <v>23.26</v>
      </c>
      <c r="P148" s="71">
        <v>54.76</v>
      </c>
      <c r="Q148" s="65">
        <v>888</v>
      </c>
      <c r="R148" s="65">
        <v>840</v>
      </c>
      <c r="S148" s="65">
        <v>0</v>
      </c>
      <c r="T148" s="65">
        <v>48</v>
      </c>
      <c r="U148" s="65">
        <v>107</v>
      </c>
      <c r="V148" s="65">
        <v>3408</v>
      </c>
      <c r="X148">
        <f>VLOOKUP($A148,cleaning_log!$A$2:$ZZ$10000,MATCH(X$4,cleaning_log!$A$2:$ZZ$2,0),0)</f>
        <v>23.26</v>
      </c>
      <c r="Y148">
        <f>VLOOKUP($A148,cleaning_log!$A$2:$ZZ$10000,MATCH(Y$4,cleaning_log!$A$2:$ZZ$2,0),0)</f>
        <v>23.26</v>
      </c>
      <c r="Z148">
        <f>VLOOKUP($A148,cleaning_log!$A$2:$ZZ$10000,MATCH(Z$4,cleaning_log!$A$2:$ZZ$2,0),0)</f>
        <v>54.759999067206401</v>
      </c>
      <c r="AA148">
        <f>VLOOKUP($A148,cleaning_log!$A$2:$ZZ$10000,MATCH(AA$4,cleaning_log!$A$2:$ZZ$2,0),0)</f>
        <v>54.759999859999901</v>
      </c>
      <c r="AC148">
        <f t="shared" si="31"/>
        <v>0</v>
      </c>
      <c r="AD148">
        <f t="shared" si="32"/>
        <v>0</v>
      </c>
      <c r="AE148">
        <f t="shared" si="33"/>
        <v>0</v>
      </c>
      <c r="AF148">
        <f t="shared" si="34"/>
        <v>0</v>
      </c>
      <c r="AG148">
        <f t="shared" si="26"/>
        <v>0</v>
      </c>
      <c r="AJ148">
        <f>VLOOKUP($A148,cleaning_log!$A$2:$ZZ$10000,MATCH(AJ$4,cleaning_log!$A$2:$ZZ$2,0),0)</f>
        <v>1066973.7139999999</v>
      </c>
      <c r="AK148">
        <f>VLOOKUP($A148,cleaning_log!$A$2:$ZZ$10000,MATCH(AK$4,cleaning_log!$A$2:$ZZ$2,0),0)</f>
        <v>5081249.7139999997</v>
      </c>
      <c r="AM148">
        <f>VLOOKUP($A148,cleaning_log!$A$2:$ZZ$10000,MATCH(AM$4,cleaning_log!$A$2:$ZZ$2,0),0)</f>
        <v>4.1120000000000001</v>
      </c>
      <c r="AN148">
        <f>VLOOKUP($A148,cleaning_log!$A$2:$ZZ$10000,MATCH(AN$4,cleaning_log!$A$2:$ZZ$2,0),0)</f>
        <v>285.303</v>
      </c>
      <c r="AP148">
        <f t="shared" si="35"/>
        <v>0</v>
      </c>
      <c r="AQ148">
        <f t="shared" si="35"/>
        <v>0</v>
      </c>
      <c r="AR148">
        <f t="shared" si="35"/>
        <v>0</v>
      </c>
      <c r="AS148">
        <f t="shared" si="35"/>
        <v>0</v>
      </c>
      <c r="AT148">
        <f t="shared" si="35"/>
        <v>1</v>
      </c>
      <c r="AU148">
        <f t="shared" si="35"/>
        <v>1</v>
      </c>
      <c r="AV148">
        <f t="shared" si="35"/>
        <v>1</v>
      </c>
      <c r="AW148">
        <f t="shared" si="35"/>
        <v>1</v>
      </c>
      <c r="AX148">
        <f t="shared" si="35"/>
        <v>1</v>
      </c>
    </row>
    <row r="149" spans="1:50" hidden="1" x14ac:dyDescent="0.2">
      <c r="A149" s="63" t="s">
        <v>380</v>
      </c>
      <c r="B149" s="17">
        <f>IF(OR($P149="infeasible",$P149="?"),0,IF(OR(ABS($P149-$O149)&lt;0.00001,$F149=1),0,1))</f>
        <v>0</v>
      </c>
      <c r="C149" s="17">
        <f>IF($B149=0,0,IF(ABS($P149-$Y149)&lt;0.00001,0,1))</f>
        <v>0</v>
      </c>
      <c r="D149" s="17">
        <f>IF(AND(AK149&lt;&gt;"",AK149&lt;=$D$3),1,0)</f>
        <v>1</v>
      </c>
      <c r="E149" s="17"/>
      <c r="F149" s="63"/>
      <c r="G149" s="17">
        <f t="shared" si="30"/>
        <v>0</v>
      </c>
      <c r="H149" s="17"/>
      <c r="I149" s="14">
        <f>IF(AND($B149=1,$Q149&lt;=I$3,$U149&lt;=I$3),1,0)</f>
        <v>0</v>
      </c>
      <c r="J149" s="14">
        <f>IF(AND($B149=1,$Q149&lt;=J$3,$U149&lt;=J$3),1,0)</f>
        <v>0</v>
      </c>
      <c r="K149" s="14">
        <f>IF(AND($B149=1,$Q149&lt;=K$3,$U149&lt;=K$3),1,0)</f>
        <v>0</v>
      </c>
      <c r="L149" s="14">
        <f>IF(AND($B149=1,$Q149&lt;=L$3,$U149&lt;=L$3),1,0)</f>
        <v>0</v>
      </c>
      <c r="M149" s="14">
        <f>IF(AND($B149=1,$Q149&lt;=M$3,$U149&lt;=M$3),1,0)</f>
        <v>0</v>
      </c>
      <c r="N149" s="63" t="s">
        <v>1766</v>
      </c>
      <c r="O149">
        <v>317.99999999999898</v>
      </c>
      <c r="P149" s="69">
        <v>318</v>
      </c>
      <c r="Q149" s="65">
        <v>31762</v>
      </c>
      <c r="R149" s="65">
        <v>27982</v>
      </c>
      <c r="S149" s="65">
        <v>0</v>
      </c>
      <c r="T149" s="65">
        <v>3780</v>
      </c>
      <c r="U149" s="65">
        <v>12047</v>
      </c>
      <c r="V149" s="65">
        <v>180618</v>
      </c>
      <c r="X149">
        <f>VLOOKUP($A149,cleaning_log!$A$2:$ZZ$10000,MATCH(X$4,cleaning_log!$A$2:$ZZ$2,0),0)</f>
        <v>317.99999999999898</v>
      </c>
      <c r="Y149">
        <f>VLOOKUP($A149,cleaning_log!$A$2:$ZZ$10000,MATCH(Y$4,cleaning_log!$A$2:$ZZ$2,0),0)</f>
        <v>318</v>
      </c>
      <c r="Z149">
        <f>VLOOKUP($A149,cleaning_log!$A$2:$ZZ$10000,MATCH(Z$4,cleaning_log!$A$2:$ZZ$2,0),0)</f>
        <v>318</v>
      </c>
      <c r="AA149">
        <f>VLOOKUP($A149,cleaning_log!$A$2:$ZZ$10000,MATCH(AA$4,cleaning_log!$A$2:$ZZ$2,0),0)</f>
        <v>318</v>
      </c>
      <c r="AC149">
        <f t="shared" si="31"/>
        <v>1</v>
      </c>
      <c r="AD149">
        <f t="shared" si="32"/>
        <v>1</v>
      </c>
      <c r="AE149">
        <f t="shared" si="33"/>
        <v>1</v>
      </c>
      <c r="AF149">
        <f t="shared" si="34"/>
        <v>1</v>
      </c>
      <c r="AG149">
        <f t="shared" si="26"/>
        <v>0</v>
      </c>
      <c r="AJ149">
        <f>VLOOKUP($A149,cleaning_log!$A$2:$ZZ$10000,MATCH(AJ$4,cleaning_log!$A$2:$ZZ$2,0),0)</f>
        <v>2.1428571430000001</v>
      </c>
      <c r="AK149">
        <f>VLOOKUP($A149,cleaning_log!$A$2:$ZZ$10000,MATCH(AK$4,cleaning_log!$A$2:$ZZ$2,0),0)</f>
        <v>3.2857142860000002</v>
      </c>
      <c r="AM149">
        <f>VLOOKUP($A149,cleaning_log!$A$2:$ZZ$10000,MATCH(AM$4,cleaning_log!$A$2:$ZZ$2,0),0)</f>
        <v>5.4020000000000001</v>
      </c>
      <c r="AN149">
        <f>VLOOKUP($A149,cleaning_log!$A$2:$ZZ$10000,MATCH(AN$4,cleaning_log!$A$2:$ZZ$2,0),0)</f>
        <v>2.9060000000000001</v>
      </c>
      <c r="AP149">
        <f t="shared" si="35"/>
        <v>0</v>
      </c>
      <c r="AQ149">
        <f t="shared" si="35"/>
        <v>1</v>
      </c>
      <c r="AR149">
        <f t="shared" si="35"/>
        <v>1</v>
      </c>
      <c r="AS149">
        <f t="shared" si="35"/>
        <v>1</v>
      </c>
      <c r="AT149">
        <f t="shared" si="35"/>
        <v>1</v>
      </c>
      <c r="AU149">
        <f t="shared" si="35"/>
        <v>1</v>
      </c>
      <c r="AV149">
        <f t="shared" si="35"/>
        <v>1</v>
      </c>
      <c r="AW149">
        <f t="shared" si="35"/>
        <v>1</v>
      </c>
      <c r="AX149">
        <f t="shared" si="35"/>
        <v>1</v>
      </c>
    </row>
    <row r="150" spans="1:50" x14ac:dyDescent="0.2">
      <c r="A150" s="63" t="s">
        <v>804</v>
      </c>
      <c r="B150" s="17">
        <f>IF(OR($P150="infeasible",$P150="?"),0,IF(OR(ABS($P150-$O150)&lt;0.00001,$F150=1),0,1))</f>
        <v>1</v>
      </c>
      <c r="C150" s="17">
        <f>IF($B150=0,0,IF(ABS($P150-$Y150)&lt;0.00001,0,1))</f>
        <v>1</v>
      </c>
      <c r="D150" s="17">
        <f>IF(AND(AK150&lt;&gt;"",AK150&lt;=$D$3),1,0)</f>
        <v>0</v>
      </c>
      <c r="E150" s="17"/>
      <c r="F150" s="63"/>
      <c r="G150" s="17">
        <f t="shared" si="30"/>
        <v>1</v>
      </c>
      <c r="H150" s="17"/>
      <c r="I150" s="14">
        <f>IF(AND($B150=1,$Q150&lt;=I$3,$U150&lt;=I$3),1,0)</f>
        <v>0</v>
      </c>
      <c r="J150" s="14">
        <f>IF(AND($B150=1,$Q150&lt;=J$3,$U150&lt;=J$3),1,0)</f>
        <v>0</v>
      </c>
      <c r="K150" s="14">
        <f>IF(AND($B150=1,$Q150&lt;=K$3,$U150&lt;=K$3),1,0)</f>
        <v>0</v>
      </c>
      <c r="L150" s="14">
        <f>IF(AND($B150=1,$Q150&lt;=L$3,$U150&lt;=L$3),1,0)</f>
        <v>0</v>
      </c>
      <c r="M150" s="14">
        <f>IF(AND($B150=1,$Q150&lt;=M$3,$U150&lt;=M$3),1,0)</f>
        <v>0</v>
      </c>
      <c r="N150" s="63" t="s">
        <v>1766</v>
      </c>
      <c r="O150">
        <v>1</v>
      </c>
      <c r="P150" s="69">
        <v>4</v>
      </c>
      <c r="Q150" s="65">
        <v>5760</v>
      </c>
      <c r="R150" s="65">
        <v>5520</v>
      </c>
      <c r="S150" s="65">
        <v>240</v>
      </c>
      <c r="T150" s="65">
        <v>0</v>
      </c>
      <c r="U150" s="65">
        <v>34224</v>
      </c>
      <c r="V150" s="65">
        <v>104160</v>
      </c>
      <c r="X150">
        <f>VLOOKUP($A150,cleaning_log!$A$2:$ZZ$10000,MATCH(X$4,cleaning_log!$A$2:$ZZ$2,0),0)</f>
        <v>1</v>
      </c>
      <c r="Y150">
        <f>VLOOKUP($A150,cleaning_log!$A$2:$ZZ$10000,MATCH(Y$4,cleaning_log!$A$2:$ZZ$2,0),0)</f>
        <v>1</v>
      </c>
      <c r="Z150">
        <f>VLOOKUP($A150,cleaning_log!$A$2:$ZZ$10000,MATCH(Z$4,cleaning_log!$A$2:$ZZ$2,0),0)</f>
        <v>4</v>
      </c>
      <c r="AA150">
        <f>VLOOKUP($A150,cleaning_log!$A$2:$ZZ$10000,MATCH(AA$4,cleaning_log!$A$2:$ZZ$2,0),0)</f>
        <v>4</v>
      </c>
      <c r="AC150">
        <f t="shared" si="31"/>
        <v>0</v>
      </c>
      <c r="AD150">
        <f t="shared" si="32"/>
        <v>0</v>
      </c>
      <c r="AE150">
        <f t="shared" si="33"/>
        <v>0</v>
      </c>
      <c r="AF150">
        <f t="shared" si="34"/>
        <v>0</v>
      </c>
      <c r="AG150">
        <f t="shared" si="26"/>
        <v>0</v>
      </c>
      <c r="AJ150">
        <f>VLOOKUP($A150,cleaning_log!$A$2:$ZZ$10000,MATCH(AJ$4,cleaning_log!$A$2:$ZZ$2,0),0)</f>
        <v>9544.1428570000007</v>
      </c>
      <c r="AK150">
        <f>VLOOKUP($A150,cleaning_log!$A$2:$ZZ$10000,MATCH(AK$4,cleaning_log!$A$2:$ZZ$2,0),0)</f>
        <v>10213.28571</v>
      </c>
      <c r="AM150">
        <f>VLOOKUP($A150,cleaning_log!$A$2:$ZZ$10000,MATCH(AM$4,cleaning_log!$A$2:$ZZ$2,0),0)</f>
        <v>583.827</v>
      </c>
      <c r="AN150">
        <f>VLOOKUP($A150,cleaning_log!$A$2:$ZZ$10000,MATCH(AN$4,cleaning_log!$A$2:$ZZ$2,0),0)</f>
        <v>515.86099999999999</v>
      </c>
      <c r="AP150">
        <f t="shared" si="35"/>
        <v>0</v>
      </c>
      <c r="AQ150">
        <f t="shared" si="35"/>
        <v>0</v>
      </c>
      <c r="AR150">
        <f t="shared" si="35"/>
        <v>0</v>
      </c>
      <c r="AS150">
        <f t="shared" si="35"/>
        <v>0</v>
      </c>
      <c r="AT150">
        <f t="shared" si="35"/>
        <v>0</v>
      </c>
      <c r="AU150">
        <f t="shared" si="35"/>
        <v>1</v>
      </c>
      <c r="AV150">
        <f t="shared" si="35"/>
        <v>1</v>
      </c>
      <c r="AW150">
        <f t="shared" si="35"/>
        <v>1</v>
      </c>
      <c r="AX150">
        <f t="shared" si="35"/>
        <v>1</v>
      </c>
    </row>
    <row r="151" spans="1:50" x14ac:dyDescent="0.2">
      <c r="A151" s="63" t="s">
        <v>812</v>
      </c>
      <c r="B151" s="17">
        <f>IF(OR($P151="infeasible",$P151="?"),0,IF(OR(ABS($P151-$O151)&lt;0.00001,$F151=1),0,1))</f>
        <v>1</v>
      </c>
      <c r="C151" s="17">
        <f>IF($B151=0,0,IF(ABS($P151-$Y151)&lt;0.00001,0,1))</f>
        <v>1</v>
      </c>
      <c r="D151" s="17">
        <f>IF(AND(AK151&lt;&gt;"",AK151&lt;=$D$3),1,0)</f>
        <v>1</v>
      </c>
      <c r="E151" s="17">
        <v>1</v>
      </c>
      <c r="F151" s="63"/>
      <c r="G151" s="17">
        <f t="shared" si="30"/>
        <v>0</v>
      </c>
      <c r="H151" s="17"/>
      <c r="I151" s="14">
        <f>IF(AND($B151=1,$Q151&lt;=I$3,$U151&lt;=I$3),1,0)</f>
        <v>0</v>
      </c>
      <c r="J151" s="14">
        <f>IF(AND($B151=1,$Q151&lt;=J$3,$U151&lt;=J$3),1,0)</f>
        <v>0</v>
      </c>
      <c r="K151" s="14">
        <f>IF(AND($B151=1,$Q151&lt;=K$3,$U151&lt;=K$3),1,0)</f>
        <v>0</v>
      </c>
      <c r="L151" s="14">
        <f>IF(AND($B151=1,$Q151&lt;=L$3,$U151&lt;=L$3),1,0)</f>
        <v>0</v>
      </c>
      <c r="M151" s="14">
        <f>IF(AND($B151=1,$Q151&lt;=M$3,$U151&lt;=M$3),1,0)</f>
        <v>0</v>
      </c>
      <c r="N151" s="63" t="s">
        <v>1766</v>
      </c>
      <c r="O151">
        <v>-237.75741943119999</v>
      </c>
      <c r="P151" s="70">
        <v>-237.75668150000001</v>
      </c>
      <c r="Q151" s="65">
        <v>57756</v>
      </c>
      <c r="R151" s="65">
        <v>57756</v>
      </c>
      <c r="S151" s="65">
        <v>0</v>
      </c>
      <c r="T151" s="65">
        <v>0</v>
      </c>
      <c r="U151" s="65">
        <v>3757</v>
      </c>
      <c r="V151" s="65">
        <v>499656</v>
      </c>
      <c r="X151">
        <f>VLOOKUP($A151,cleaning_log!$A$2:$ZZ$10000,MATCH(X$4,cleaning_log!$A$2:$ZZ$2,0),0)</f>
        <v>-237.757912055155</v>
      </c>
      <c r="Y151">
        <f>VLOOKUP($A151,cleaning_log!$A$2:$ZZ$10000,MATCH(Y$4,cleaning_log!$A$2:$ZZ$2,0),0)</f>
        <v>-237.75740785827199</v>
      </c>
      <c r="Z151">
        <f>VLOOKUP($A151,cleaning_log!$A$2:$ZZ$10000,MATCH(Z$4,cleaning_log!$A$2:$ZZ$2,0),0)</f>
        <v>-237.75668148399899</v>
      </c>
      <c r="AA151">
        <f>VLOOKUP($A151,cleaning_log!$A$2:$ZZ$10000,MATCH(AA$4,cleaning_log!$A$2:$ZZ$2,0),0)</f>
        <v>-237.75668148399899</v>
      </c>
      <c r="AC151">
        <f t="shared" si="31"/>
        <v>0</v>
      </c>
      <c r="AD151">
        <f t="shared" si="32"/>
        <v>1</v>
      </c>
      <c r="AE151">
        <f t="shared" si="33"/>
        <v>1</v>
      </c>
      <c r="AF151">
        <f t="shared" si="34"/>
        <v>0</v>
      </c>
      <c r="AG151">
        <f t="shared" si="26"/>
        <v>0</v>
      </c>
      <c r="AJ151">
        <f>VLOOKUP($A151,cleaning_log!$A$2:$ZZ$10000,MATCH(AJ$4,cleaning_log!$A$2:$ZZ$2,0),0)</f>
        <v>172</v>
      </c>
      <c r="AK151">
        <f>VLOOKUP($A151,cleaning_log!$A$2:$ZZ$10000,MATCH(AK$4,cleaning_log!$A$2:$ZZ$2,0),0)</f>
        <v>5</v>
      </c>
      <c r="AM151">
        <f>VLOOKUP($A151,cleaning_log!$A$2:$ZZ$10000,MATCH(AM$4,cleaning_log!$A$2:$ZZ$2,0),0)</f>
        <v>34.661000000000001</v>
      </c>
      <c r="AN151">
        <f>VLOOKUP($A151,cleaning_log!$A$2:$ZZ$10000,MATCH(AN$4,cleaning_log!$A$2:$ZZ$2,0),0)</f>
        <v>6.0819999999999999</v>
      </c>
      <c r="AP151">
        <f t="shared" si="35"/>
        <v>0</v>
      </c>
      <c r="AQ151">
        <f t="shared" si="35"/>
        <v>1</v>
      </c>
      <c r="AR151">
        <f t="shared" si="35"/>
        <v>1</v>
      </c>
      <c r="AS151">
        <f t="shared" si="35"/>
        <v>1</v>
      </c>
      <c r="AT151">
        <f t="shared" si="35"/>
        <v>1</v>
      </c>
      <c r="AU151">
        <f t="shared" si="35"/>
        <v>1</v>
      </c>
      <c r="AV151">
        <f t="shared" si="35"/>
        <v>1</v>
      </c>
      <c r="AW151">
        <f t="shared" si="35"/>
        <v>1</v>
      </c>
      <c r="AX151">
        <f t="shared" si="35"/>
        <v>1</v>
      </c>
    </row>
    <row r="152" spans="1:50" hidden="1" x14ac:dyDescent="0.2">
      <c r="A152" s="63" t="s">
        <v>813</v>
      </c>
      <c r="B152" s="17">
        <f>IF(OR($P152="infeasible",$P152="?"),0,IF(OR(ABS($P152-$O152)&lt;0.00001,$F152=1),0,1))</f>
        <v>0</v>
      </c>
      <c r="C152" s="17">
        <f>IF($B152=0,0,IF(ABS($P152-$Y152)&lt;0.00001,0,1))</f>
        <v>0</v>
      </c>
      <c r="D152" s="17">
        <f>IF(AND(AK152&lt;&gt;"",AK152&lt;=$D$3),1,0)</f>
        <v>1</v>
      </c>
      <c r="E152" s="17"/>
      <c r="F152" s="63"/>
      <c r="G152" s="17">
        <f t="shared" si="30"/>
        <v>0</v>
      </c>
      <c r="H152" s="17"/>
      <c r="I152" s="14">
        <f>IF(AND($B152=1,$Q152&lt;=I$3,$U152&lt;=I$3),1,0)</f>
        <v>0</v>
      </c>
      <c r="J152" s="14">
        <f>IF(AND($B152=1,$Q152&lt;=J$3,$U152&lt;=J$3),1,0)</f>
        <v>0</v>
      </c>
      <c r="K152" s="14">
        <f>IF(AND($B152=1,$Q152&lt;=K$3,$U152&lt;=K$3),1,0)</f>
        <v>0</v>
      </c>
      <c r="L152" s="14">
        <f>IF(AND($B152=1,$Q152&lt;=L$3,$U152&lt;=L$3),1,0)</f>
        <v>0</v>
      </c>
      <c r="M152" s="14">
        <f>IF(AND($B152=1,$Q152&lt;=M$3,$U152&lt;=M$3),1,0)</f>
        <v>0</v>
      </c>
      <c r="N152" s="63" t="s">
        <v>1766</v>
      </c>
      <c r="O152">
        <v>-237.99999999999901</v>
      </c>
      <c r="P152" s="69">
        <v>-238</v>
      </c>
      <c r="Q152" s="65">
        <v>59376</v>
      </c>
      <c r="R152" s="65">
        <v>59376</v>
      </c>
      <c r="S152" s="65">
        <v>0</v>
      </c>
      <c r="T152" s="65">
        <v>0</v>
      </c>
      <c r="U152" s="65">
        <v>4744</v>
      </c>
      <c r="V152" s="65">
        <v>189503</v>
      </c>
      <c r="X152">
        <f>VLOOKUP($A152,cleaning_log!$A$2:$ZZ$10000,MATCH(X$4,cleaning_log!$A$2:$ZZ$2,0),0)</f>
        <v>-237.99999999999901</v>
      </c>
      <c r="Y152">
        <f>VLOOKUP($A152,cleaning_log!$A$2:$ZZ$10000,MATCH(Y$4,cleaning_log!$A$2:$ZZ$2,0),0)</f>
        <v>-237.99999999999901</v>
      </c>
      <c r="Z152">
        <f>VLOOKUP($A152,cleaning_log!$A$2:$ZZ$10000,MATCH(Z$4,cleaning_log!$A$2:$ZZ$2,0),0)</f>
        <v>-238</v>
      </c>
      <c r="AA152">
        <f>VLOOKUP($A152,cleaning_log!$A$2:$ZZ$10000,MATCH(AA$4,cleaning_log!$A$2:$ZZ$2,0),0)</f>
        <v>-238</v>
      </c>
      <c r="AC152">
        <f t="shared" si="31"/>
        <v>1</v>
      </c>
      <c r="AD152">
        <f t="shared" si="32"/>
        <v>1</v>
      </c>
      <c r="AE152">
        <f t="shared" si="33"/>
        <v>1</v>
      </c>
      <c r="AF152">
        <f t="shared" si="34"/>
        <v>1</v>
      </c>
      <c r="AG152">
        <f t="shared" si="26"/>
        <v>0</v>
      </c>
      <c r="AJ152">
        <f>VLOOKUP($A152,cleaning_log!$A$2:$ZZ$10000,MATCH(AJ$4,cleaning_log!$A$2:$ZZ$2,0),0)</f>
        <v>6</v>
      </c>
      <c r="AK152">
        <f>VLOOKUP($A152,cleaning_log!$A$2:$ZZ$10000,MATCH(AK$4,cleaning_log!$A$2:$ZZ$2,0),0)</f>
        <v>3.7142857139999998</v>
      </c>
      <c r="AM152">
        <f>VLOOKUP($A152,cleaning_log!$A$2:$ZZ$10000,MATCH(AM$4,cleaning_log!$A$2:$ZZ$2,0),0)</f>
        <v>2.786</v>
      </c>
      <c r="AN152">
        <f>VLOOKUP($A152,cleaning_log!$A$2:$ZZ$10000,MATCH(AN$4,cleaning_log!$A$2:$ZZ$2,0),0)</f>
        <v>1.4179999999999999</v>
      </c>
      <c r="AP152">
        <f t="shared" si="35"/>
        <v>0</v>
      </c>
      <c r="AQ152">
        <f t="shared" si="35"/>
        <v>1</v>
      </c>
      <c r="AR152">
        <f t="shared" si="35"/>
        <v>1</v>
      </c>
      <c r="AS152">
        <f t="shared" si="35"/>
        <v>1</v>
      </c>
      <c r="AT152">
        <f t="shared" si="35"/>
        <v>1</v>
      </c>
      <c r="AU152">
        <f t="shared" si="35"/>
        <v>1</v>
      </c>
      <c r="AV152">
        <f t="shared" si="35"/>
        <v>1</v>
      </c>
      <c r="AW152">
        <f t="shared" si="35"/>
        <v>1</v>
      </c>
      <c r="AX152">
        <f t="shared" si="35"/>
        <v>1</v>
      </c>
    </row>
    <row r="153" spans="1:50" x14ac:dyDescent="0.2">
      <c r="A153" s="63" t="s">
        <v>659</v>
      </c>
      <c r="B153" s="17">
        <f>IF(OR($P153="infeasible",$P153="?"),0,IF(OR(ABS($P153-$O153)&lt;0.00001,$F153=1),0,1))</f>
        <v>1</v>
      </c>
      <c r="C153" s="17">
        <f>IF($B153=0,0,IF(ABS($P153-$Y153)&lt;0.00001,0,1))</f>
        <v>1</v>
      </c>
      <c r="D153" s="17">
        <f>IF(AND(AK153&lt;&gt;"",AK153&lt;=$D$3),1,0)</f>
        <v>0</v>
      </c>
      <c r="E153" s="17"/>
      <c r="F153" s="63"/>
      <c r="G153" s="17">
        <f t="shared" si="30"/>
        <v>1</v>
      </c>
      <c r="H153" s="17"/>
      <c r="I153" s="14">
        <f>IF(AND($B153=1,$Q153&lt;=I$3,$U153&lt;=I$3),1,0)</f>
        <v>0</v>
      </c>
      <c r="J153" s="14">
        <f>IF(AND($B153=1,$Q153&lt;=J$3,$U153&lt;=J$3),1,0)</f>
        <v>1</v>
      </c>
      <c r="K153" s="14">
        <f>IF(AND($B153=1,$Q153&lt;=K$3,$U153&lt;=K$3),1,0)</f>
        <v>1</v>
      </c>
      <c r="L153" s="14">
        <f>IF(AND($B153=1,$Q153&lt;=L$3,$U153&lt;=L$3),1,0)</f>
        <v>1</v>
      </c>
      <c r="M153" s="14">
        <f>IF(AND($B153=1,$Q153&lt;=M$3,$U153&lt;=M$3),1,0)</f>
        <v>1</v>
      </c>
      <c r="N153" s="63" t="s">
        <v>1766</v>
      </c>
      <c r="O153">
        <v>6.81498501498498E-4</v>
      </c>
      <c r="P153" s="70">
        <v>0.1500025774</v>
      </c>
      <c r="Q153" s="65">
        <v>535</v>
      </c>
      <c r="R153" s="65">
        <v>300</v>
      </c>
      <c r="S153" s="65">
        <v>0</v>
      </c>
      <c r="T153" s="65">
        <v>235</v>
      </c>
      <c r="U153" s="65">
        <v>486</v>
      </c>
      <c r="V153" s="65">
        <v>4931</v>
      </c>
      <c r="X153">
        <f>VLOOKUP($A153,cleaning_log!$A$2:$ZZ$10000,MATCH(X$4,cleaning_log!$A$2:$ZZ$2,0),0)</f>
        <v>6.81498501498498E-4</v>
      </c>
      <c r="Y153">
        <f>VLOOKUP($A153,cleaning_log!$A$2:$ZZ$10000,MATCH(Y$4,cleaning_log!$A$2:$ZZ$2,0),0)</f>
        <v>6.81498501498498E-4</v>
      </c>
      <c r="Z153">
        <f>VLOOKUP($A153,cleaning_log!$A$2:$ZZ$10000,MATCH(Z$4,cleaning_log!$A$2:$ZZ$2,0),0)</f>
        <v>0.150002577422575</v>
      </c>
      <c r="AA153">
        <f>VLOOKUP($A153,cleaning_log!$A$2:$ZZ$10000,MATCH(AA$4,cleaning_log!$A$2:$ZZ$2,0),0)</f>
        <v>0.150002577422577</v>
      </c>
      <c r="AC153">
        <f t="shared" si="31"/>
        <v>0</v>
      </c>
      <c r="AD153">
        <f t="shared" si="32"/>
        <v>0</v>
      </c>
      <c r="AE153">
        <f t="shared" si="33"/>
        <v>0</v>
      </c>
      <c r="AF153">
        <f t="shared" si="34"/>
        <v>0</v>
      </c>
      <c r="AG153">
        <f t="shared" si="26"/>
        <v>0</v>
      </c>
      <c r="AJ153">
        <f>VLOOKUP($A153,cleaning_log!$A$2:$ZZ$10000,MATCH(AJ$4,cleaning_log!$A$2:$ZZ$2,0),0)</f>
        <v>2635.5714290000001</v>
      </c>
      <c r="AK153">
        <f>VLOOKUP($A153,cleaning_log!$A$2:$ZZ$10000,MATCH(AK$4,cleaning_log!$A$2:$ZZ$2,0),0)</f>
        <v>1878.2857140000001</v>
      </c>
      <c r="AM153">
        <f>VLOOKUP($A153,cleaning_log!$A$2:$ZZ$10000,MATCH(AM$4,cleaning_log!$A$2:$ZZ$2,0),0)</f>
        <v>1.2829999999999999</v>
      </c>
      <c r="AN153">
        <f>VLOOKUP($A153,cleaning_log!$A$2:$ZZ$10000,MATCH(AN$4,cleaning_log!$A$2:$ZZ$2,0),0)</f>
        <v>0.89900000000000002</v>
      </c>
      <c r="AP153">
        <f t="shared" si="35"/>
        <v>1</v>
      </c>
      <c r="AQ153">
        <f t="shared" si="35"/>
        <v>1</v>
      </c>
      <c r="AR153">
        <f t="shared" si="35"/>
        <v>1</v>
      </c>
      <c r="AS153">
        <f t="shared" si="35"/>
        <v>1</v>
      </c>
      <c r="AT153">
        <f t="shared" si="35"/>
        <v>1</v>
      </c>
      <c r="AU153">
        <f t="shared" si="35"/>
        <v>1</v>
      </c>
      <c r="AV153">
        <f t="shared" si="35"/>
        <v>1</v>
      </c>
      <c r="AW153">
        <f t="shared" si="35"/>
        <v>1</v>
      </c>
      <c r="AX153">
        <f t="shared" si="35"/>
        <v>1</v>
      </c>
    </row>
    <row r="154" spans="1:50" x14ac:dyDescent="0.2">
      <c r="A154" s="63" t="s">
        <v>102</v>
      </c>
      <c r="B154" s="17">
        <f>IF(OR($P154="infeasible",$P154="?"),0,IF(OR(ABS($P154-$O154)&lt;0.00001,$F154=1),0,1))</f>
        <v>1</v>
      </c>
      <c r="C154" s="17">
        <f>IF($B154=0,0,IF(ABS($P154-$Y154)&lt;0.00001,0,1))</f>
        <v>1</v>
      </c>
      <c r="D154" s="17">
        <f>IF(AND(AK154&lt;&gt;"",AK154&lt;=$D$3),1,0)</f>
        <v>0</v>
      </c>
      <c r="E154" s="17"/>
      <c r="F154" s="63"/>
      <c r="G154" s="17">
        <f t="shared" si="30"/>
        <v>1</v>
      </c>
      <c r="H154" s="17"/>
      <c r="I154" s="14">
        <f>IF(AND($B154=1,$Q154&lt;=I$3,$U154&lt;=I$3),1,0)</f>
        <v>1</v>
      </c>
      <c r="J154" s="14">
        <f>IF(AND($B154=1,$Q154&lt;=J$3,$U154&lt;=J$3),1,0)</f>
        <v>1</v>
      </c>
      <c r="K154" s="14">
        <f>IF(AND($B154=1,$Q154&lt;=K$3,$U154&lt;=K$3),1,0)</f>
        <v>1</v>
      </c>
      <c r="L154" s="14">
        <f>IF(AND($B154=1,$Q154&lt;=L$3,$U154&lt;=L$3),1,0)</f>
        <v>1</v>
      </c>
      <c r="M154" s="14">
        <f>IF(AND($B154=1,$Q154&lt;=M$3,$U154&lt;=M$3),1,0)</f>
        <v>1</v>
      </c>
      <c r="N154" s="63" t="s">
        <v>1766</v>
      </c>
      <c r="O154">
        <v>13</v>
      </c>
      <c r="P154" s="69">
        <v>15</v>
      </c>
      <c r="Q154" s="65">
        <v>63</v>
      </c>
      <c r="R154" s="65">
        <v>53</v>
      </c>
      <c r="S154" s="65">
        <v>0</v>
      </c>
      <c r="T154" s="65">
        <v>10</v>
      </c>
      <c r="U154" s="65">
        <v>63</v>
      </c>
      <c r="V154" s="65">
        <v>2016</v>
      </c>
      <c r="X154">
        <f>VLOOKUP($A154,cleaning_log!$A$2:$ZZ$10000,MATCH(X$4,cleaning_log!$A$2:$ZZ$2,0),0)</f>
        <v>13</v>
      </c>
      <c r="Y154">
        <f>VLOOKUP($A154,cleaning_log!$A$2:$ZZ$10000,MATCH(Y$4,cleaning_log!$A$2:$ZZ$2,0),0)</f>
        <v>13</v>
      </c>
      <c r="Z154">
        <f>VLOOKUP($A154,cleaning_log!$A$2:$ZZ$10000,MATCH(Z$4,cleaning_log!$A$2:$ZZ$2,0),0)</f>
        <v>14.9999998125</v>
      </c>
      <c r="AA154">
        <f>VLOOKUP($A154,cleaning_log!$A$2:$ZZ$10000,MATCH(AA$4,cleaning_log!$A$2:$ZZ$2,0),0)</f>
        <v>14.9999998125</v>
      </c>
      <c r="AC154">
        <f t="shared" si="31"/>
        <v>0</v>
      </c>
      <c r="AD154">
        <f t="shared" si="32"/>
        <v>0</v>
      </c>
      <c r="AE154">
        <f t="shared" si="33"/>
        <v>0</v>
      </c>
      <c r="AF154">
        <f t="shared" si="34"/>
        <v>0</v>
      </c>
      <c r="AG154">
        <f t="shared" si="26"/>
        <v>0</v>
      </c>
      <c r="AJ154">
        <f>VLOOKUP($A154,cleaning_log!$A$2:$ZZ$10000,MATCH(AJ$4,cleaning_log!$A$2:$ZZ$2,0),0)</f>
        <v>841287.28570000001</v>
      </c>
      <c r="AK154">
        <f>VLOOKUP($A154,cleaning_log!$A$2:$ZZ$10000,MATCH(AK$4,cleaning_log!$A$2:$ZZ$2,0),0)</f>
        <v>841287.28570000001</v>
      </c>
      <c r="AM154">
        <f>VLOOKUP($A154,cleaning_log!$A$2:$ZZ$10000,MATCH(AM$4,cleaning_log!$A$2:$ZZ$2,0),0)</f>
        <v>245.43100000000001</v>
      </c>
      <c r="AN154">
        <f>VLOOKUP($A154,cleaning_log!$A$2:$ZZ$10000,MATCH(AN$4,cleaning_log!$A$2:$ZZ$2,0),0)</f>
        <v>246.04499999999999</v>
      </c>
      <c r="AP154">
        <f t="shared" ref="AP154:AX155" si="36">IF($AN154&lt;=AP$3+0.001,1,0)</f>
        <v>0</v>
      </c>
      <c r="AQ154">
        <f t="shared" si="36"/>
        <v>0</v>
      </c>
      <c r="AR154">
        <f t="shared" si="36"/>
        <v>0</v>
      </c>
      <c r="AS154">
        <f t="shared" si="36"/>
        <v>0</v>
      </c>
      <c r="AT154">
        <f t="shared" si="36"/>
        <v>1</v>
      </c>
      <c r="AU154">
        <f t="shared" si="36"/>
        <v>1</v>
      </c>
      <c r="AV154">
        <f t="shared" si="36"/>
        <v>1</v>
      </c>
      <c r="AW154">
        <f t="shared" si="36"/>
        <v>1</v>
      </c>
      <c r="AX154">
        <f t="shared" si="36"/>
        <v>1</v>
      </c>
    </row>
    <row r="155" spans="1:50" x14ac:dyDescent="0.2">
      <c r="A155" s="63" t="s">
        <v>653</v>
      </c>
      <c r="B155" s="17">
        <f>IF(OR($P155="infeasible",$P155="?"),0,IF(OR(ABS($P155-$O155)&lt;0.00001,$F155=1),0,1))</f>
        <v>1</v>
      </c>
      <c r="C155" s="17">
        <f>IF($B155=0,0,IF(ABS($P155-$Y155)&lt;0.00001,0,1))</f>
        <v>1</v>
      </c>
      <c r="D155" s="17">
        <f>IF(AND(AK155&lt;&gt;"",AK155&lt;=$D$3),1,0)</f>
        <v>1</v>
      </c>
      <c r="E155" s="17">
        <v>1</v>
      </c>
      <c r="F155" s="63"/>
      <c r="G155" s="17">
        <f t="shared" si="30"/>
        <v>0</v>
      </c>
      <c r="H155" s="17"/>
      <c r="I155" s="14">
        <f>IF(AND($B155=1,$Q155&lt;=I$3,$U155&lt;=I$3),1,0)</f>
        <v>0</v>
      </c>
      <c r="J155" s="14">
        <f>IF(AND($B155=1,$Q155&lt;=J$3,$U155&lt;=J$3),1,0)</f>
        <v>0</v>
      </c>
      <c r="K155" s="14">
        <f>IF(AND($B155=1,$Q155&lt;=K$3,$U155&lt;=K$3),1,0)</f>
        <v>0</v>
      </c>
      <c r="L155" s="14">
        <f>IF(AND($B155=1,$Q155&lt;=L$3,$U155&lt;=L$3),1,0)</f>
        <v>0</v>
      </c>
      <c r="M155" s="14">
        <f>IF(AND($B155=1,$Q155&lt;=M$3,$U155&lt;=M$3),1,0)</f>
        <v>0</v>
      </c>
      <c r="N155" s="63" t="s">
        <v>1766</v>
      </c>
      <c r="O155">
        <v>-3773.5079271873101</v>
      </c>
      <c r="P155" s="69">
        <v>-3719</v>
      </c>
      <c r="Q155" s="65">
        <v>23228</v>
      </c>
      <c r="R155" s="65">
        <v>23224</v>
      </c>
      <c r="S155" s="65">
        <v>4</v>
      </c>
      <c r="T155" s="65">
        <v>0</v>
      </c>
      <c r="U155" s="65">
        <v>46324</v>
      </c>
      <c r="V155" s="65">
        <v>313180</v>
      </c>
      <c r="X155">
        <f>VLOOKUP($A155,cleaning_log!$A$2:$ZZ$10000,MATCH(X$4,cleaning_log!$A$2:$ZZ$2,0),0)</f>
        <v>-3773.5079271873101</v>
      </c>
      <c r="Y155">
        <f>VLOOKUP($A155,cleaning_log!$A$2:$ZZ$10000,MATCH(Y$4,cleaning_log!$A$2:$ZZ$2,0),0)</f>
        <v>-3725</v>
      </c>
      <c r="Z155">
        <f>VLOOKUP($A155,cleaning_log!$A$2:$ZZ$10000,MATCH(Z$4,cleaning_log!$A$2:$ZZ$2,0),0)</f>
        <v>-3719</v>
      </c>
      <c r="AA155">
        <f>VLOOKUP($A155,cleaning_log!$A$2:$ZZ$10000,MATCH(AA$4,cleaning_log!$A$2:$ZZ$2,0),0)</f>
        <v>-3719</v>
      </c>
      <c r="AC155">
        <f t="shared" si="31"/>
        <v>0</v>
      </c>
      <c r="AD155">
        <f t="shared" si="32"/>
        <v>0</v>
      </c>
      <c r="AE155">
        <f t="shared" si="33"/>
        <v>0</v>
      </c>
      <c r="AF155">
        <f t="shared" si="34"/>
        <v>0</v>
      </c>
      <c r="AG155">
        <f t="shared" si="26"/>
        <v>0</v>
      </c>
      <c r="AJ155">
        <f>VLOOKUP($A155,cleaning_log!$A$2:$ZZ$10000,MATCH(AJ$4,cleaning_log!$A$2:$ZZ$2,0),0)</f>
        <v>1</v>
      </c>
      <c r="AK155">
        <f>VLOOKUP($A155,cleaning_log!$A$2:$ZZ$10000,MATCH(AK$4,cleaning_log!$A$2:$ZZ$2,0),0)</f>
        <v>1</v>
      </c>
      <c r="AM155">
        <f>VLOOKUP($A155,cleaning_log!$A$2:$ZZ$10000,MATCH(AM$4,cleaning_log!$A$2:$ZZ$2,0),0)</f>
        <v>2.266</v>
      </c>
      <c r="AN155">
        <f>VLOOKUP($A155,cleaning_log!$A$2:$ZZ$10000,MATCH(AN$4,cleaning_log!$A$2:$ZZ$2,0),0)</f>
        <v>4.5999999999999999E-2</v>
      </c>
      <c r="AP155">
        <f t="shared" si="36"/>
        <v>1</v>
      </c>
      <c r="AQ155">
        <f t="shared" si="36"/>
        <v>1</v>
      </c>
      <c r="AR155">
        <f t="shared" si="36"/>
        <v>1</v>
      </c>
      <c r="AS155">
        <f t="shared" si="36"/>
        <v>1</v>
      </c>
      <c r="AT155">
        <f t="shared" si="36"/>
        <v>1</v>
      </c>
      <c r="AU155">
        <f t="shared" si="36"/>
        <v>1</v>
      </c>
      <c r="AV155">
        <f t="shared" si="36"/>
        <v>1</v>
      </c>
      <c r="AW155">
        <f t="shared" si="36"/>
        <v>1</v>
      </c>
      <c r="AX155">
        <f t="shared" si="36"/>
        <v>1</v>
      </c>
    </row>
    <row r="156" spans="1:50" hidden="1" x14ac:dyDescent="0.2">
      <c r="A156" s="63" t="s">
        <v>1710</v>
      </c>
      <c r="B156" s="17">
        <f>IF(OR($P156="infeasible",$P156="?"),0,IF(OR(ABS($P156-$O156)&lt;0.00001,$F156=1),0,1))</f>
        <v>0</v>
      </c>
      <c r="C156" s="17">
        <f>IF($B156=0,0,IF(ABS($P156-$Y156)&lt;0.00001,0,1))</f>
        <v>0</v>
      </c>
      <c r="D156" s="17">
        <f>IF(AND(AK156&lt;&gt;"",AK156&lt;=$D$3),1,0)</f>
        <v>0</v>
      </c>
      <c r="E156" s="17"/>
      <c r="F156" s="63"/>
      <c r="G156" s="17">
        <f t="shared" si="30"/>
        <v>0</v>
      </c>
      <c r="H156" s="17"/>
      <c r="I156" s="14">
        <f>IF(AND($B156=1,$Q156&lt;=I$3,$U156&lt;=I$3),1,0)</f>
        <v>0</v>
      </c>
      <c r="J156" s="14">
        <f>IF(AND($B156=1,$Q156&lt;=J$3,$U156&lt;=J$3),1,0)</f>
        <v>0</v>
      </c>
      <c r="K156" s="14">
        <f>IF(AND($B156=1,$Q156&lt;=K$3,$U156&lt;=K$3),1,0)</f>
        <v>0</v>
      </c>
      <c r="L156" s="14">
        <f>IF(AND($B156=1,$Q156&lt;=L$3,$U156&lt;=L$3),1,0)</f>
        <v>0</v>
      </c>
      <c r="M156" s="14">
        <f>IF(AND($B156=1,$Q156&lt;=M$3,$U156&lt;=M$3),1,0)</f>
        <v>0</v>
      </c>
      <c r="N156" s="63" t="s">
        <v>1766</v>
      </c>
      <c r="P156" s="70" t="s">
        <v>11</v>
      </c>
      <c r="Q156" s="65">
        <v>160</v>
      </c>
      <c r="R156" s="65">
        <v>80</v>
      </c>
      <c r="S156" s="65">
        <v>80</v>
      </c>
      <c r="T156" s="65">
        <v>0</v>
      </c>
      <c r="U156" s="65">
        <v>164</v>
      </c>
      <c r="V156" s="65">
        <v>1280</v>
      </c>
      <c r="AC156">
        <f t="shared" si="31"/>
        <v>0</v>
      </c>
      <c r="AD156">
        <f t="shared" si="32"/>
        <v>0</v>
      </c>
      <c r="AE156">
        <f t="shared" si="33"/>
        <v>0</v>
      </c>
      <c r="AF156">
        <f t="shared" si="34"/>
        <v>0</v>
      </c>
      <c r="AG156">
        <f t="shared" si="26"/>
        <v>0</v>
      </c>
      <c r="AP156">
        <v>0</v>
      </c>
    </row>
    <row r="157" spans="1:50" x14ac:dyDescent="0.2">
      <c r="A157" s="63" t="s">
        <v>160</v>
      </c>
      <c r="B157" s="17">
        <f>IF(OR($P157="infeasible",$P157="?"),0,IF(OR(ABS($P157-$O157)&lt;0.00001,$F157=1),0,1))</f>
        <v>1</v>
      </c>
      <c r="C157" s="17">
        <f>IF($B157=0,0,IF(ABS($P157-$Y157)&lt;0.00001,0,1))</f>
        <v>1</v>
      </c>
      <c r="D157" s="17">
        <f>IF(AND(AK157&lt;&gt;"",AK157&lt;=$D$3),1,0)</f>
        <v>0</v>
      </c>
      <c r="E157" s="17"/>
      <c r="F157" s="63"/>
      <c r="G157" s="17">
        <f t="shared" si="30"/>
        <v>1</v>
      </c>
      <c r="H157" s="17"/>
      <c r="I157" s="14">
        <f>IF(AND($B157=1,$Q157&lt;=I$3,$U157&lt;=I$3),1,0)</f>
        <v>0</v>
      </c>
      <c r="J157" s="14">
        <f>IF(AND($B157=1,$Q157&lt;=J$3,$U157&lt;=J$3),1,0)</f>
        <v>0</v>
      </c>
      <c r="K157" s="14">
        <f>IF(AND($B157=1,$Q157&lt;=K$3,$U157&lt;=K$3),1,0)</f>
        <v>0</v>
      </c>
      <c r="L157" s="14">
        <f>IF(AND($B157=1,$Q157&lt;=L$3,$U157&lt;=L$3),1,0)</f>
        <v>0</v>
      </c>
      <c r="M157" s="14">
        <f>IF(AND($B157=1,$Q157&lt;=M$3,$U157&lt;=M$3),1,0)</f>
        <v>0</v>
      </c>
      <c r="N157" s="63" t="s">
        <v>1766</v>
      </c>
      <c r="O157">
        <v>17.2494791666666</v>
      </c>
      <c r="P157" s="69">
        <v>214</v>
      </c>
      <c r="Q157" s="65">
        <v>14115</v>
      </c>
      <c r="R157" s="65">
        <v>1603</v>
      </c>
      <c r="S157" s="65">
        <v>0</v>
      </c>
      <c r="T157" s="65">
        <v>12512</v>
      </c>
      <c r="U157" s="65">
        <v>14021</v>
      </c>
      <c r="V157" s="65">
        <v>80384</v>
      </c>
      <c r="X157">
        <f>VLOOKUP($A157,cleaning_log!$A$2:$ZZ$10000,MATCH(X$4,cleaning_log!$A$2:$ZZ$2,0),0)</f>
        <v>17.2494791666666</v>
      </c>
      <c r="Y157">
        <f>VLOOKUP($A157,cleaning_log!$A$2:$ZZ$10000,MATCH(Y$4,cleaning_log!$A$2:$ZZ$2,0),0)</f>
        <v>70.640540584760799</v>
      </c>
      <c r="Z157">
        <f>VLOOKUP($A157,cleaning_log!$A$2:$ZZ$10000,MATCH(Z$4,cleaning_log!$A$2:$ZZ$2,0),0)</f>
        <v>214</v>
      </c>
      <c r="AA157">
        <f>VLOOKUP($A157,cleaning_log!$A$2:$ZZ$10000,MATCH(AA$4,cleaning_log!$A$2:$ZZ$2,0),0)</f>
        <v>214</v>
      </c>
      <c r="AC157">
        <f t="shared" si="31"/>
        <v>0</v>
      </c>
      <c r="AD157">
        <f t="shared" si="32"/>
        <v>0</v>
      </c>
      <c r="AE157">
        <f t="shared" si="33"/>
        <v>0</v>
      </c>
      <c r="AF157">
        <f t="shared" si="34"/>
        <v>0</v>
      </c>
      <c r="AG157">
        <f t="shared" si="26"/>
        <v>0</v>
      </c>
      <c r="AJ157">
        <f>VLOOKUP($A157,cleaning_log!$A$2:$ZZ$10000,MATCH(AJ$4,cleaning_log!$A$2:$ZZ$2,0),0)</f>
        <v>1362</v>
      </c>
      <c r="AK157">
        <f>VLOOKUP($A157,cleaning_log!$A$2:$ZZ$10000,MATCH(AK$4,cleaning_log!$A$2:$ZZ$2,0),0)</f>
        <v>1351.2857140000001</v>
      </c>
      <c r="AM157">
        <f>VLOOKUP($A157,cleaning_log!$A$2:$ZZ$10000,MATCH(AM$4,cleaning_log!$A$2:$ZZ$2,0),0)</f>
        <v>51.552</v>
      </c>
      <c r="AN157">
        <f>VLOOKUP($A157,cleaning_log!$A$2:$ZZ$10000,MATCH(AN$4,cleaning_log!$A$2:$ZZ$2,0),0)</f>
        <v>29.552</v>
      </c>
      <c r="AP157">
        <f t="shared" ref="AP157:AX172" si="37">IF($AN157&lt;=AP$3+0.001,1,0)</f>
        <v>0</v>
      </c>
      <c r="AQ157">
        <f t="shared" si="37"/>
        <v>0</v>
      </c>
      <c r="AR157">
        <f t="shared" si="37"/>
        <v>1</v>
      </c>
      <c r="AS157">
        <f t="shared" si="37"/>
        <v>1</v>
      </c>
      <c r="AT157">
        <f t="shared" si="37"/>
        <v>1</v>
      </c>
      <c r="AU157">
        <f t="shared" si="37"/>
        <v>1</v>
      </c>
      <c r="AV157">
        <f t="shared" si="37"/>
        <v>1</v>
      </c>
      <c r="AW157">
        <f t="shared" si="37"/>
        <v>1</v>
      </c>
      <c r="AX157">
        <f t="shared" si="37"/>
        <v>1</v>
      </c>
    </row>
    <row r="158" spans="1:50" x14ac:dyDescent="0.2">
      <c r="A158" s="63" t="s">
        <v>393</v>
      </c>
      <c r="B158" s="17">
        <f>IF(OR($P158="infeasible",$P158="?"),0,IF(OR(ABS($P158-$O158)&lt;0.00001,$F158=1),0,1))</f>
        <v>1</v>
      </c>
      <c r="C158" s="17">
        <f>IF($B158=0,0,IF(ABS($P158-$Y158)&lt;0.00001,0,1))</f>
        <v>1</v>
      </c>
      <c r="D158" s="17">
        <f>IF(AND(AK158&lt;&gt;"",AK158&lt;=$D$3),1,0)</f>
        <v>0</v>
      </c>
      <c r="E158" s="17"/>
      <c r="F158" s="63"/>
      <c r="G158" s="17">
        <f t="shared" si="30"/>
        <v>1</v>
      </c>
      <c r="H158" s="17"/>
      <c r="I158" s="14">
        <f>IF(AND($B158=1,$Q158&lt;=I$3,$U158&lt;=I$3),1,0)</f>
        <v>0</v>
      </c>
      <c r="J158" s="14">
        <f>IF(AND($B158=1,$Q158&lt;=J$3,$U158&lt;=J$3),1,0)</f>
        <v>0</v>
      </c>
      <c r="K158" s="14">
        <f>IF(AND($B158=1,$Q158&lt;=K$3,$U158&lt;=K$3),1,0)</f>
        <v>0</v>
      </c>
      <c r="L158" s="14">
        <f>IF(AND($B158=1,$Q158&lt;=L$3,$U158&lt;=L$3),1,0)</f>
        <v>0</v>
      </c>
      <c r="M158" s="14">
        <f>IF(AND($B158=1,$Q158&lt;=M$3,$U158&lt;=M$3),1,0)</f>
        <v>0</v>
      </c>
      <c r="N158" s="63" t="s">
        <v>1766</v>
      </c>
      <c r="O158">
        <v>230.8</v>
      </c>
      <c r="P158" s="69">
        <v>242</v>
      </c>
      <c r="Q158" s="65">
        <v>129180</v>
      </c>
      <c r="R158" s="65">
        <v>129180</v>
      </c>
      <c r="S158" s="65">
        <v>0</v>
      </c>
      <c r="T158" s="65">
        <v>0</v>
      </c>
      <c r="U158" s="65">
        <v>119589</v>
      </c>
      <c r="V158" s="65">
        <v>615282</v>
      </c>
      <c r="X158">
        <f>VLOOKUP($A158,cleaning_log!$A$2:$ZZ$10000,MATCH(X$4,cleaning_log!$A$2:$ZZ$2,0),0)</f>
        <v>230.8</v>
      </c>
      <c r="Y158">
        <f>VLOOKUP($A158,cleaning_log!$A$2:$ZZ$10000,MATCH(Y$4,cleaning_log!$A$2:$ZZ$2,0),0)</f>
        <v>230.79999999143101</v>
      </c>
      <c r="Z158">
        <f>VLOOKUP($A158,cleaning_log!$A$2:$ZZ$10000,MATCH(Z$4,cleaning_log!$A$2:$ZZ$2,0),0)</f>
        <v>242</v>
      </c>
      <c r="AA158">
        <f>VLOOKUP($A158,cleaning_log!$A$2:$ZZ$10000,MATCH(AA$4,cleaning_log!$A$2:$ZZ$2,0),0)</f>
        <v>242</v>
      </c>
      <c r="AC158">
        <f t="shared" si="31"/>
        <v>0</v>
      </c>
      <c r="AD158">
        <f t="shared" si="32"/>
        <v>0</v>
      </c>
      <c r="AE158">
        <f t="shared" si="33"/>
        <v>0</v>
      </c>
      <c r="AF158">
        <f t="shared" si="34"/>
        <v>0</v>
      </c>
      <c r="AG158">
        <f t="shared" si="26"/>
        <v>0</v>
      </c>
      <c r="AJ158">
        <f>VLOOKUP($A158,cleaning_log!$A$2:$ZZ$10000,MATCH(AJ$4,cleaning_log!$A$2:$ZZ$2,0),0)</f>
        <v>445.42857140000001</v>
      </c>
      <c r="AK158">
        <f>VLOOKUP($A158,cleaning_log!$A$2:$ZZ$10000,MATCH(AK$4,cleaning_log!$A$2:$ZZ$2,0),0)</f>
        <v>509.2857143</v>
      </c>
      <c r="AM158">
        <f>VLOOKUP($A158,cleaning_log!$A$2:$ZZ$10000,MATCH(AM$4,cleaning_log!$A$2:$ZZ$2,0),0)</f>
        <v>70.125</v>
      </c>
      <c r="AN158">
        <f>VLOOKUP($A158,cleaning_log!$A$2:$ZZ$10000,MATCH(AN$4,cleaning_log!$A$2:$ZZ$2,0),0)</f>
        <v>167.40299999999999</v>
      </c>
      <c r="AP158">
        <f t="shared" si="37"/>
        <v>0</v>
      </c>
      <c r="AQ158">
        <f t="shared" si="37"/>
        <v>0</v>
      </c>
      <c r="AR158">
        <f t="shared" si="37"/>
        <v>0</v>
      </c>
      <c r="AS158">
        <f t="shared" si="37"/>
        <v>0</v>
      </c>
      <c r="AT158">
        <f t="shared" si="37"/>
        <v>1</v>
      </c>
      <c r="AU158">
        <f t="shared" si="37"/>
        <v>1</v>
      </c>
      <c r="AV158">
        <f t="shared" si="37"/>
        <v>1</v>
      </c>
      <c r="AW158">
        <f t="shared" si="37"/>
        <v>1</v>
      </c>
      <c r="AX158">
        <f t="shared" si="37"/>
        <v>1</v>
      </c>
    </row>
    <row r="159" spans="1:50" x14ac:dyDescent="0.2">
      <c r="A159" s="63" t="s">
        <v>1711</v>
      </c>
      <c r="B159" s="17">
        <f>IF(OR($P159="infeasible",$P159="?"),0,IF(OR(ABS($P159-$O159)&lt;0.00001,$F159=1),0,1))</f>
        <v>1</v>
      </c>
      <c r="C159" s="17">
        <f>IF($B159=0,0,IF(ABS($P159-$Y159)&lt;0.00001,0,1))</f>
        <v>1</v>
      </c>
      <c r="D159" s="17">
        <f>IF(AND(AK159&lt;&gt;"",AK159&lt;=$D$3),1,0)</f>
        <v>0</v>
      </c>
      <c r="E159" s="17"/>
      <c r="F159" s="63"/>
      <c r="G159" s="17">
        <f t="shared" si="30"/>
        <v>1</v>
      </c>
      <c r="H159" s="17"/>
      <c r="I159" s="14">
        <f>IF(AND($B159=1,$Q159&lt;=I$3,$U159&lt;=I$3),1,0)</f>
        <v>0</v>
      </c>
      <c r="J159" s="14">
        <f>IF(AND($B159=1,$Q159&lt;=J$3,$U159&lt;=J$3),1,0)</f>
        <v>0</v>
      </c>
      <c r="K159" s="14">
        <f>IF(AND($B159=1,$Q159&lt;=K$3,$U159&lt;=K$3),1,0)</f>
        <v>0</v>
      </c>
      <c r="L159" s="14">
        <f>IF(AND($B159=1,$Q159&lt;=L$3,$U159&lt;=L$3),1,0)</f>
        <v>0</v>
      </c>
      <c r="M159" s="14">
        <f>IF(AND($B159=1,$Q159&lt;=M$3,$U159&lt;=M$3),1,0)</f>
        <v>0</v>
      </c>
      <c r="N159" s="63" t="s">
        <v>1766</v>
      </c>
      <c r="O159">
        <v>18.2268041237113</v>
      </c>
      <c r="P159" s="69">
        <v>231</v>
      </c>
      <c r="Q159" s="65">
        <v>20115</v>
      </c>
      <c r="R159" s="65">
        <v>17880</v>
      </c>
      <c r="S159" s="65">
        <v>0</v>
      </c>
      <c r="T159" s="65">
        <v>2235</v>
      </c>
      <c r="U159" s="65">
        <v>4620</v>
      </c>
      <c r="V159" s="65">
        <v>42465</v>
      </c>
      <c r="X159">
        <f>VLOOKUP($A159,cleaning_log!$A$2:$ZZ$10000,MATCH(X$4,cleaning_log!$A$2:$ZZ$2,0),0)</f>
        <v>18.2268041237113</v>
      </c>
      <c r="Y159">
        <f>VLOOKUP($A159,cleaning_log!$A$2:$ZZ$10000,MATCH(Y$4,cleaning_log!$A$2:$ZZ$2,0),0)</f>
        <v>18.2268041237113</v>
      </c>
      <c r="Z159">
        <f>VLOOKUP($A159,cleaning_log!$A$2:$ZZ$10000,MATCH(Z$4,cleaning_log!$A$2:$ZZ$2,0),0)</f>
        <v>230.99999999999901</v>
      </c>
      <c r="AA159">
        <f>VLOOKUP($A159,cleaning_log!$A$2:$ZZ$10000,MATCH(AA$4,cleaning_log!$A$2:$ZZ$2,0),0)</f>
        <v>230.99999999999901</v>
      </c>
      <c r="AC159">
        <f t="shared" si="31"/>
        <v>0</v>
      </c>
      <c r="AD159">
        <f t="shared" si="32"/>
        <v>0</v>
      </c>
      <c r="AE159">
        <f t="shared" si="33"/>
        <v>0</v>
      </c>
      <c r="AF159">
        <f t="shared" si="34"/>
        <v>0</v>
      </c>
      <c r="AG159">
        <f t="shared" si="26"/>
        <v>0</v>
      </c>
      <c r="AJ159">
        <f>VLOOKUP($A159,cleaning_log!$A$2:$ZZ$10000,MATCH(AJ$4,cleaning_log!$A$2:$ZZ$2,0),0)</f>
        <v>7944.5714289999996</v>
      </c>
      <c r="AK159">
        <f>VLOOKUP($A159,cleaning_log!$A$2:$ZZ$10000,MATCH(AK$4,cleaning_log!$A$2:$ZZ$2,0),0)</f>
        <v>15474.85714</v>
      </c>
      <c r="AM159">
        <f>VLOOKUP($A159,cleaning_log!$A$2:$ZZ$10000,MATCH(AM$4,cleaning_log!$A$2:$ZZ$2,0),0)</f>
        <v>393.32499999999999</v>
      </c>
      <c r="AN159">
        <f>VLOOKUP($A159,cleaning_log!$A$2:$ZZ$10000,MATCH(AN$4,cleaning_log!$A$2:$ZZ$2,0),0)</f>
        <v>1461.789</v>
      </c>
      <c r="AP159">
        <f t="shared" si="37"/>
        <v>0</v>
      </c>
      <c r="AQ159">
        <f t="shared" si="37"/>
        <v>0</v>
      </c>
      <c r="AR159">
        <f t="shared" si="37"/>
        <v>0</v>
      </c>
      <c r="AS159">
        <f t="shared" si="37"/>
        <v>0</v>
      </c>
      <c r="AT159">
        <f t="shared" si="37"/>
        <v>0</v>
      </c>
      <c r="AU159">
        <f t="shared" si="37"/>
        <v>0</v>
      </c>
      <c r="AV159">
        <f t="shared" si="37"/>
        <v>0</v>
      </c>
      <c r="AW159">
        <f t="shared" si="37"/>
        <v>1</v>
      </c>
      <c r="AX159">
        <f t="shared" si="37"/>
        <v>1</v>
      </c>
    </row>
    <row r="160" spans="1:50" hidden="1" x14ac:dyDescent="0.2">
      <c r="A160" s="63" t="s">
        <v>397</v>
      </c>
      <c r="B160" s="17">
        <f>IF(OR($P160="infeasible",$P160="?"),0,IF(OR(ABS($P160-$O160)&lt;0.00001,$F160=1),0,1))</f>
        <v>0</v>
      </c>
      <c r="C160" s="17">
        <f>IF($B160=0,0,IF(ABS($P160-$Y160)&lt;0.00001,0,1))</f>
        <v>0</v>
      </c>
      <c r="D160" s="17">
        <f>IF(AND(AK160&lt;&gt;"",AK160&lt;=$D$3),1,0)</f>
        <v>0</v>
      </c>
      <c r="E160" s="17"/>
      <c r="F160" s="63"/>
      <c r="G160" s="17">
        <f t="shared" si="30"/>
        <v>0</v>
      </c>
      <c r="H160" s="17"/>
      <c r="I160" s="14">
        <f>IF(AND($B160=1,$Q160&lt;=I$3,$U160&lt;=I$3),1,0)</f>
        <v>0</v>
      </c>
      <c r="J160" s="14">
        <f>IF(AND($B160=1,$Q160&lt;=J$3,$U160&lt;=J$3),1,0)</f>
        <v>0</v>
      </c>
      <c r="K160" s="14">
        <f>IF(AND($B160=1,$Q160&lt;=K$3,$U160&lt;=K$3),1,0)</f>
        <v>0</v>
      </c>
      <c r="L160" s="14">
        <f>IF(AND($B160=1,$Q160&lt;=L$3,$U160&lt;=L$3),1,0)</f>
        <v>0</v>
      </c>
      <c r="M160" s="14">
        <f>IF(AND($B160=1,$Q160&lt;=M$3,$U160&lt;=M$3),1,0)</f>
        <v>0</v>
      </c>
      <c r="N160" s="63" t="s">
        <v>1766</v>
      </c>
      <c r="O160">
        <v>0</v>
      </c>
      <c r="P160" s="69">
        <v>0</v>
      </c>
      <c r="Q160" s="65">
        <v>12648</v>
      </c>
      <c r="R160" s="65">
        <v>7482</v>
      </c>
      <c r="S160" s="65">
        <v>0</v>
      </c>
      <c r="T160" s="65">
        <v>5166</v>
      </c>
      <c r="U160" s="65">
        <v>131991</v>
      </c>
      <c r="V160" s="65">
        <v>410582</v>
      </c>
      <c r="X160">
        <f>VLOOKUP($A160,cleaning_log!$A$2:$ZZ$10000,MATCH(X$4,cleaning_log!$A$2:$ZZ$2,0),0)</f>
        <v>0</v>
      </c>
      <c r="Y160">
        <f>VLOOKUP($A160,cleaning_log!$A$2:$ZZ$10000,MATCH(Y$4,cleaning_log!$A$2:$ZZ$2,0),0)</f>
        <v>0</v>
      </c>
      <c r="Z160">
        <f>VLOOKUP($A160,cleaning_log!$A$2:$ZZ$10000,MATCH(Z$4,cleaning_log!$A$2:$ZZ$2,0),0)</f>
        <v>0</v>
      </c>
      <c r="AA160">
        <f>VLOOKUP($A160,cleaning_log!$A$2:$ZZ$10000,MATCH(AA$4,cleaning_log!$A$2:$ZZ$2,0),0)</f>
        <v>0</v>
      </c>
      <c r="AC160">
        <f t="shared" si="31"/>
        <v>1</v>
      </c>
      <c r="AD160">
        <f t="shared" si="32"/>
        <v>0</v>
      </c>
      <c r="AE160">
        <f t="shared" si="33"/>
        <v>1</v>
      </c>
      <c r="AF160">
        <f t="shared" si="34"/>
        <v>1</v>
      </c>
      <c r="AG160">
        <f t="shared" si="26"/>
        <v>0</v>
      </c>
      <c r="AJ160">
        <f>VLOOKUP($A160,cleaning_log!$A$2:$ZZ$10000,MATCH(AJ$4,cleaning_log!$A$2:$ZZ$2,0),0)</f>
        <v>706.42857140000001</v>
      </c>
      <c r="AK160">
        <f>VLOOKUP($A160,cleaning_log!$A$2:$ZZ$10000,MATCH(AK$4,cleaning_log!$A$2:$ZZ$2,0),0)</f>
        <v>7760.7142860000004</v>
      </c>
      <c r="AM160">
        <f>VLOOKUP($A160,cleaning_log!$A$2:$ZZ$10000,MATCH(AM$4,cleaning_log!$A$2:$ZZ$2,0),0)</f>
        <v>152.42400000000001</v>
      </c>
      <c r="AN160">
        <f>VLOOKUP($A160,cleaning_log!$A$2:$ZZ$10000,MATCH(AN$4,cleaning_log!$A$2:$ZZ$2,0),0)</f>
        <v>1096.6600000000001</v>
      </c>
      <c r="AP160">
        <f t="shared" si="37"/>
        <v>0</v>
      </c>
      <c r="AQ160">
        <f t="shared" si="37"/>
        <v>0</v>
      </c>
      <c r="AR160">
        <f t="shared" si="37"/>
        <v>0</v>
      </c>
      <c r="AS160">
        <f t="shared" si="37"/>
        <v>0</v>
      </c>
      <c r="AT160">
        <f t="shared" si="37"/>
        <v>0</v>
      </c>
      <c r="AU160">
        <f t="shared" si="37"/>
        <v>0</v>
      </c>
      <c r="AV160">
        <f t="shared" si="37"/>
        <v>0</v>
      </c>
      <c r="AW160">
        <f t="shared" si="37"/>
        <v>1</v>
      </c>
      <c r="AX160">
        <f t="shared" si="37"/>
        <v>1</v>
      </c>
    </row>
    <row r="161" spans="1:50" x14ac:dyDescent="0.2">
      <c r="A161" s="63" t="s">
        <v>399</v>
      </c>
      <c r="B161" s="17">
        <f>IF(OR($P161="infeasible",$P161="?"),0,IF(OR(ABS($P161-$O161)&lt;0.00001,$F161=1),0,1))</f>
        <v>1</v>
      </c>
      <c r="C161" s="17">
        <f>IF($B161=0,0,IF(ABS($P161-$Y161)&lt;0.00001,0,1))</f>
        <v>1</v>
      </c>
      <c r="D161" s="17">
        <f>IF(AND(AK161&lt;&gt;"",AK161&lt;=$D$3),1,0)</f>
        <v>0</v>
      </c>
      <c r="E161" s="17"/>
      <c r="F161" s="63"/>
      <c r="G161" s="17">
        <f t="shared" si="30"/>
        <v>1</v>
      </c>
      <c r="H161" s="17"/>
      <c r="I161" s="14">
        <f>IF(AND($B161=1,$Q161&lt;=I$3,$U161&lt;=I$3),1,0)</f>
        <v>0</v>
      </c>
      <c r="J161" s="14">
        <f>IF(AND($B161=1,$Q161&lt;=J$3,$U161&lt;=J$3),1,0)</f>
        <v>0</v>
      </c>
      <c r="K161" s="14">
        <f>IF(AND($B161=1,$Q161&lt;=K$3,$U161&lt;=K$3),1,0)</f>
        <v>0</v>
      </c>
      <c r="L161" s="14">
        <f>IF(AND($B161=1,$Q161&lt;=L$3,$U161&lt;=L$3),1,0)</f>
        <v>1</v>
      </c>
      <c r="M161" s="14">
        <f>IF(AND($B161=1,$Q161&lt;=M$3,$U161&lt;=M$3),1,0)</f>
        <v>1</v>
      </c>
      <c r="N161" s="63" t="s">
        <v>1766</v>
      </c>
      <c r="O161">
        <v>0</v>
      </c>
      <c r="P161" s="69">
        <v>2</v>
      </c>
      <c r="Q161" s="65">
        <v>2883</v>
      </c>
      <c r="R161" s="65">
        <v>2880</v>
      </c>
      <c r="S161" s="65">
        <v>0</v>
      </c>
      <c r="T161" s="65">
        <v>3</v>
      </c>
      <c r="U161" s="65">
        <v>4289</v>
      </c>
      <c r="V161" s="65">
        <v>81746</v>
      </c>
      <c r="X161">
        <f>VLOOKUP($A161,cleaning_log!$A$2:$ZZ$10000,MATCH(X$4,cleaning_log!$A$2:$ZZ$2,0),0)</f>
        <v>0</v>
      </c>
      <c r="Y161">
        <f>VLOOKUP($A161,cleaning_log!$A$2:$ZZ$10000,MATCH(Y$4,cleaning_log!$A$2:$ZZ$2,0),0)</f>
        <v>0</v>
      </c>
      <c r="Z161">
        <f>VLOOKUP($A161,cleaning_log!$A$2:$ZZ$10000,MATCH(Z$4,cleaning_log!$A$2:$ZZ$2,0),0)</f>
        <v>2</v>
      </c>
      <c r="AA161">
        <f>VLOOKUP($A161,cleaning_log!$A$2:$ZZ$10000,MATCH(AA$4,cleaning_log!$A$2:$ZZ$2,0),0)</f>
        <v>2</v>
      </c>
      <c r="AC161">
        <f t="shared" si="31"/>
        <v>0</v>
      </c>
      <c r="AD161">
        <f t="shared" si="32"/>
        <v>0</v>
      </c>
      <c r="AE161">
        <f t="shared" si="33"/>
        <v>0</v>
      </c>
      <c r="AF161">
        <f t="shared" si="34"/>
        <v>0</v>
      </c>
      <c r="AG161">
        <f t="shared" si="26"/>
        <v>0</v>
      </c>
      <c r="AJ161">
        <f>VLOOKUP($A161,cleaning_log!$A$2:$ZZ$10000,MATCH(AJ$4,cleaning_log!$A$2:$ZZ$2,0),0)</f>
        <v>442.7142857</v>
      </c>
      <c r="AK161">
        <f>VLOOKUP($A161,cleaning_log!$A$2:$ZZ$10000,MATCH(AK$4,cleaning_log!$A$2:$ZZ$2,0),0)</f>
        <v>230.57142859999999</v>
      </c>
      <c r="AM161">
        <f>VLOOKUP($A161,cleaning_log!$A$2:$ZZ$10000,MATCH(AM$4,cleaning_log!$A$2:$ZZ$2,0),0)</f>
        <v>12.401</v>
      </c>
      <c r="AN161">
        <f>VLOOKUP($A161,cleaning_log!$A$2:$ZZ$10000,MATCH(AN$4,cleaning_log!$A$2:$ZZ$2,0),0)</f>
        <v>9.5850000000000009</v>
      </c>
      <c r="AP161">
        <f t="shared" si="37"/>
        <v>0</v>
      </c>
      <c r="AQ161">
        <f t="shared" si="37"/>
        <v>1</v>
      </c>
      <c r="AR161">
        <f t="shared" si="37"/>
        <v>1</v>
      </c>
      <c r="AS161">
        <f t="shared" si="37"/>
        <v>1</v>
      </c>
      <c r="AT161">
        <f t="shared" si="37"/>
        <v>1</v>
      </c>
      <c r="AU161">
        <f t="shared" si="37"/>
        <v>1</v>
      </c>
      <c r="AV161">
        <f t="shared" si="37"/>
        <v>1</v>
      </c>
      <c r="AW161">
        <f t="shared" si="37"/>
        <v>1</v>
      </c>
      <c r="AX161">
        <f t="shared" si="37"/>
        <v>1</v>
      </c>
    </row>
    <row r="162" spans="1:50" hidden="1" x14ac:dyDescent="0.2">
      <c r="A162" s="63" t="s">
        <v>403</v>
      </c>
      <c r="B162" s="17">
        <f>IF(OR($P162="infeasible",$P162="?"),0,IF(OR(ABS($P162-$O162)&lt;0.00001,$F162=1),0,1))</f>
        <v>0</v>
      </c>
      <c r="C162" s="17">
        <f>IF($B162=0,0,IF(ABS($P162-$Y162)&lt;0.00001,0,1))</f>
        <v>0</v>
      </c>
      <c r="D162" s="17">
        <f>IF(AND(AK162&lt;&gt;"",AK162&lt;=$D$3),1,0)</f>
        <v>0</v>
      </c>
      <c r="E162" s="17"/>
      <c r="F162" s="63"/>
      <c r="G162" s="17">
        <f t="shared" si="30"/>
        <v>0</v>
      </c>
      <c r="H162" s="17"/>
      <c r="I162" s="14">
        <f>IF(AND($B162=1,$Q162&lt;=I$3,$U162&lt;=I$3),1,0)</f>
        <v>0</v>
      </c>
      <c r="J162" s="14">
        <f>IF(AND($B162=1,$Q162&lt;=J$3,$U162&lt;=J$3),1,0)</f>
        <v>0</v>
      </c>
      <c r="K162" s="14">
        <f>IF(AND($B162=1,$Q162&lt;=K$3,$U162&lt;=K$3),1,0)</f>
        <v>0</v>
      </c>
      <c r="L162" s="14">
        <f>IF(AND($B162=1,$Q162&lt;=L$3,$U162&lt;=L$3),1,0)</f>
        <v>0</v>
      </c>
      <c r="M162" s="14">
        <f>IF(AND($B162=1,$Q162&lt;=M$3,$U162&lt;=M$3),1,0)</f>
        <v>0</v>
      </c>
      <c r="N162" s="63" t="s">
        <v>1766</v>
      </c>
      <c r="O162">
        <v>-1524.3333333333301</v>
      </c>
      <c r="P162" s="70">
        <v>-1524.3333333333301</v>
      </c>
      <c r="Q162" s="65">
        <v>30200</v>
      </c>
      <c r="R162" s="65">
        <v>10000</v>
      </c>
      <c r="S162" s="65">
        <v>0</v>
      </c>
      <c r="T162" s="65">
        <v>20200</v>
      </c>
      <c r="U162" s="65">
        <v>40698</v>
      </c>
      <c r="V162" s="65">
        <v>2110700</v>
      </c>
      <c r="X162">
        <f>VLOOKUP($A162,cleaning_log!$A$2:$ZZ$10000,MATCH(X$4,cleaning_log!$A$2:$ZZ$2,0),0)</f>
        <v>-1524.3333333333301</v>
      </c>
      <c r="Y162">
        <f>VLOOKUP($A162,cleaning_log!$A$2:$ZZ$10000,MATCH(Y$4,cleaning_log!$A$2:$ZZ$2,0),0)</f>
        <v>-1524.3333333333301</v>
      </c>
      <c r="Z162">
        <f>VLOOKUP($A162,cleaning_log!$A$2:$ZZ$10000,MATCH(Z$4,cleaning_log!$A$2:$ZZ$2,0),0)</f>
        <v>-1524.3333333333301</v>
      </c>
      <c r="AA162">
        <f>VLOOKUP($A162,cleaning_log!$A$2:$ZZ$10000,MATCH(AA$4,cleaning_log!$A$2:$ZZ$2,0),0)</f>
        <v>-1524.3333333333301</v>
      </c>
      <c r="AC162">
        <f t="shared" si="31"/>
        <v>1</v>
      </c>
      <c r="AD162">
        <f t="shared" si="32"/>
        <v>1</v>
      </c>
      <c r="AE162">
        <f t="shared" si="33"/>
        <v>1</v>
      </c>
      <c r="AF162">
        <f t="shared" si="34"/>
        <v>1</v>
      </c>
      <c r="AG162">
        <f t="shared" si="26"/>
        <v>0</v>
      </c>
      <c r="AJ162">
        <f>VLOOKUP($A162,cleaning_log!$A$2:$ZZ$10000,MATCH(AJ$4,cleaning_log!$A$2:$ZZ$2,0),0)</f>
        <v>499.2857143</v>
      </c>
      <c r="AK162">
        <f>VLOOKUP($A162,cleaning_log!$A$2:$ZZ$10000,MATCH(AK$4,cleaning_log!$A$2:$ZZ$2,0),0)</f>
        <v>15.28571429</v>
      </c>
      <c r="AM162">
        <f>VLOOKUP($A162,cleaning_log!$A$2:$ZZ$10000,MATCH(AM$4,cleaning_log!$A$2:$ZZ$2,0),0)</f>
        <v>315.47300000000001</v>
      </c>
      <c r="AN162">
        <f>VLOOKUP($A162,cleaning_log!$A$2:$ZZ$10000,MATCH(AN$4,cleaning_log!$A$2:$ZZ$2,0),0)</f>
        <v>244.89400000000001</v>
      </c>
      <c r="AP162">
        <f t="shared" si="37"/>
        <v>0</v>
      </c>
      <c r="AQ162">
        <f t="shared" si="37"/>
        <v>0</v>
      </c>
      <c r="AR162">
        <f t="shared" si="37"/>
        <v>0</v>
      </c>
      <c r="AS162">
        <f t="shared" si="37"/>
        <v>0</v>
      </c>
      <c r="AT162">
        <f t="shared" si="37"/>
        <v>1</v>
      </c>
      <c r="AU162">
        <f t="shared" si="37"/>
        <v>1</v>
      </c>
      <c r="AV162">
        <f t="shared" si="37"/>
        <v>1</v>
      </c>
      <c r="AW162">
        <f t="shared" si="37"/>
        <v>1</v>
      </c>
      <c r="AX162">
        <f t="shared" si="37"/>
        <v>1</v>
      </c>
    </row>
    <row r="163" spans="1:50" x14ac:dyDescent="0.2">
      <c r="A163" s="63" t="s">
        <v>1712</v>
      </c>
      <c r="B163" s="17">
        <f>IF(OR($P163="infeasible",$P163="?"),0,IF(OR(ABS($P163-$O163)&lt;0.00001,$F163=1),0,1))</f>
        <v>1</v>
      </c>
      <c r="C163" s="17">
        <f>IF($B163=0,0,IF(ABS($P163-$Y163)&lt;0.00001,0,1))</f>
        <v>1</v>
      </c>
      <c r="D163" s="17">
        <f>IF(AND(AK163&lt;&gt;"",AK163&lt;=$D$3),1,0)</f>
        <v>0</v>
      </c>
      <c r="E163" s="17"/>
      <c r="F163" s="63"/>
      <c r="G163" s="17">
        <f t="shared" si="30"/>
        <v>1</v>
      </c>
      <c r="H163" s="17"/>
      <c r="I163" s="14">
        <f>IF(AND($B163=1,$Q163&lt;=I$3,$U163&lt;=I$3),1,0)</f>
        <v>0</v>
      </c>
      <c r="J163" s="14">
        <f>IF(AND($B163=1,$Q163&lt;=J$3,$U163&lt;=J$3),1,0)</f>
        <v>0</v>
      </c>
      <c r="K163" s="14">
        <f>IF(AND($B163=1,$Q163&lt;=K$3,$U163&lt;=K$3),1,0)</f>
        <v>0</v>
      </c>
      <c r="L163" s="14">
        <f>IF(AND($B163=1,$Q163&lt;=L$3,$U163&lt;=L$3),1,0)</f>
        <v>0</v>
      </c>
      <c r="M163" s="14">
        <f>IF(AND($B163=1,$Q163&lt;=M$3,$U163&lt;=M$3),1,0)</f>
        <v>0</v>
      </c>
      <c r="N163" s="63" t="s">
        <v>1766</v>
      </c>
      <c r="O163">
        <v>-1379.17323704675</v>
      </c>
      <c r="P163" s="70">
        <v>-549.21438505000003</v>
      </c>
      <c r="Q163" s="65">
        <v>17956</v>
      </c>
      <c r="R163" s="65">
        <v>17822</v>
      </c>
      <c r="S163" s="65">
        <v>0</v>
      </c>
      <c r="T163" s="65">
        <v>134</v>
      </c>
      <c r="U163" s="65">
        <v>615388</v>
      </c>
      <c r="V163" s="65">
        <v>1854010</v>
      </c>
      <c r="X163">
        <f>VLOOKUP($A163,cleaning_log!$A$2:$ZZ$10000,MATCH(X$4,cleaning_log!$A$2:$ZZ$2,0),0)</f>
        <v>-1379.17323704675</v>
      </c>
      <c r="Y163">
        <f>VLOOKUP($A163,cleaning_log!$A$2:$ZZ$10000,MATCH(Y$4,cleaning_log!$A$2:$ZZ$2,0),0)</f>
        <v>-1287.68197139515</v>
      </c>
      <c r="Z163">
        <f>VLOOKUP($A163,cleaning_log!$A$2:$ZZ$10000,MATCH(Z$4,cleaning_log!$A$2:$ZZ$2,0),0)</f>
        <v>-497.60626312999898</v>
      </c>
      <c r="AA163">
        <f>VLOOKUP($A163,cleaning_log!$A$2:$ZZ$10000,MATCH(AA$4,cleaning_log!$A$2:$ZZ$2,0),0)</f>
        <v>-491.00728177078298</v>
      </c>
      <c r="AC163">
        <f t="shared" si="31"/>
        <v>0</v>
      </c>
      <c r="AD163">
        <f t="shared" si="32"/>
        <v>0</v>
      </c>
      <c r="AE163">
        <f t="shared" si="33"/>
        <v>0</v>
      </c>
      <c r="AF163">
        <f t="shared" si="34"/>
        <v>0</v>
      </c>
      <c r="AG163">
        <f t="shared" si="26"/>
        <v>0</v>
      </c>
      <c r="AJ163">
        <f>VLOOKUP($A163,cleaning_log!$A$2:$ZZ$10000,MATCH(AJ$4,cleaning_log!$A$2:$ZZ$2,0),0)</f>
        <v>158.2857143</v>
      </c>
      <c r="AK163">
        <f>VLOOKUP($A163,cleaning_log!$A$2:$ZZ$10000,MATCH(AK$4,cleaning_log!$A$2:$ZZ$2,0),0)</f>
        <v>599.14285710000001</v>
      </c>
      <c r="AM163">
        <f>VLOOKUP($A163,cleaning_log!$A$2:$ZZ$10000,MATCH(AM$4,cleaning_log!$A$2:$ZZ$2,0),0)</f>
        <v>3600.0329999999999</v>
      </c>
      <c r="AN163">
        <f>VLOOKUP($A163,cleaning_log!$A$2:$ZZ$10000,MATCH(AN$4,cleaning_log!$A$2:$ZZ$2,0),0)</f>
        <v>3600.0230000000001</v>
      </c>
      <c r="AP163">
        <f t="shared" si="37"/>
        <v>0</v>
      </c>
      <c r="AQ163">
        <f t="shared" si="37"/>
        <v>0</v>
      </c>
      <c r="AR163">
        <f t="shared" si="37"/>
        <v>0</v>
      </c>
      <c r="AS163">
        <f t="shared" si="37"/>
        <v>0</v>
      </c>
      <c r="AT163">
        <f t="shared" si="37"/>
        <v>0</v>
      </c>
      <c r="AU163">
        <f t="shared" si="37"/>
        <v>0</v>
      </c>
      <c r="AV163">
        <f t="shared" si="37"/>
        <v>0</v>
      </c>
      <c r="AW163">
        <f t="shared" si="37"/>
        <v>0</v>
      </c>
      <c r="AX163">
        <f t="shared" si="37"/>
        <v>0</v>
      </c>
    </row>
    <row r="164" spans="1:50" x14ac:dyDescent="0.2">
      <c r="A164" s="63" t="s">
        <v>416</v>
      </c>
      <c r="B164" s="17">
        <f>IF(OR($P164="infeasible",$P164="?"),0,IF(OR(ABS($P164-$O164)&lt;0.00001,$F164=1),0,1))</f>
        <v>1</v>
      </c>
      <c r="C164" s="17">
        <f>IF($B164=0,0,IF(ABS($P164-$Y164)&lt;0.00001,0,1))</f>
        <v>1</v>
      </c>
      <c r="D164" s="17">
        <f>IF(AND(AK164&lt;&gt;"",AK164&lt;=$D$3),1,0)</f>
        <v>0</v>
      </c>
      <c r="E164" s="17"/>
      <c r="F164" s="63"/>
      <c r="G164" s="17">
        <f t="shared" si="30"/>
        <v>1</v>
      </c>
      <c r="H164" s="17"/>
      <c r="I164" s="14">
        <f>IF(AND($B164=1,$Q164&lt;=I$3,$U164&lt;=I$3),1,0)</f>
        <v>0</v>
      </c>
      <c r="J164" s="14">
        <f>IF(AND($B164=1,$Q164&lt;=J$3,$U164&lt;=J$3),1,0)</f>
        <v>0</v>
      </c>
      <c r="K164" s="14">
        <f>IF(AND($B164=1,$Q164&lt;=K$3,$U164&lt;=K$3),1,0)</f>
        <v>0</v>
      </c>
      <c r="L164" s="14">
        <f>IF(AND($B164=1,$Q164&lt;=L$3,$U164&lt;=L$3),1,0)</f>
        <v>1</v>
      </c>
      <c r="M164" s="14">
        <f>IF(AND($B164=1,$Q164&lt;=M$3,$U164&lt;=M$3),1,0)</f>
        <v>1</v>
      </c>
      <c r="N164" s="63" t="s">
        <v>1766</v>
      </c>
      <c r="O164">
        <v>6152.99999999999</v>
      </c>
      <c r="P164" s="69">
        <v>20622</v>
      </c>
      <c r="Q164" s="65">
        <v>1629</v>
      </c>
      <c r="R164" s="65">
        <v>1458</v>
      </c>
      <c r="S164" s="65">
        <v>0</v>
      </c>
      <c r="T164" s="65">
        <v>171</v>
      </c>
      <c r="U164" s="65">
        <v>2932</v>
      </c>
      <c r="V164" s="65">
        <v>100933</v>
      </c>
      <c r="X164">
        <f>VLOOKUP($A164,cleaning_log!$A$2:$ZZ$10000,MATCH(X$4,cleaning_log!$A$2:$ZZ$2,0),0)</f>
        <v>6152.99999999999</v>
      </c>
      <c r="Y164">
        <f>VLOOKUP($A164,cleaning_log!$A$2:$ZZ$10000,MATCH(Y$4,cleaning_log!$A$2:$ZZ$2,0),0)</f>
        <v>7297.3333333333303</v>
      </c>
      <c r="Z164">
        <f>VLOOKUP($A164,cleaning_log!$A$2:$ZZ$10000,MATCH(Z$4,cleaning_log!$A$2:$ZZ$2,0),0)</f>
        <v>20621.999749999999</v>
      </c>
      <c r="AA164">
        <f>VLOOKUP($A164,cleaning_log!$A$2:$ZZ$10000,MATCH(AA$4,cleaning_log!$A$2:$ZZ$2,0),0)</f>
        <v>20621.9993333333</v>
      </c>
      <c r="AC164">
        <f t="shared" si="31"/>
        <v>0</v>
      </c>
      <c r="AD164">
        <f t="shared" si="32"/>
        <v>0</v>
      </c>
      <c r="AE164">
        <f t="shared" si="33"/>
        <v>0</v>
      </c>
      <c r="AF164">
        <f t="shared" si="34"/>
        <v>0</v>
      </c>
      <c r="AG164">
        <f t="shared" si="26"/>
        <v>0</v>
      </c>
      <c r="AJ164">
        <f>VLOOKUP($A164,cleaning_log!$A$2:$ZZ$10000,MATCH(AJ$4,cleaning_log!$A$2:$ZZ$2,0),0)</f>
        <v>12649.57143</v>
      </c>
      <c r="AK164">
        <f>VLOOKUP($A164,cleaning_log!$A$2:$ZZ$10000,MATCH(AK$4,cleaning_log!$A$2:$ZZ$2,0),0)</f>
        <v>10711.42857</v>
      </c>
      <c r="AM164">
        <f>VLOOKUP($A164,cleaning_log!$A$2:$ZZ$10000,MATCH(AM$4,cleaning_log!$A$2:$ZZ$2,0),0)</f>
        <v>130.39599999999999</v>
      </c>
      <c r="AN164">
        <f>VLOOKUP($A164,cleaning_log!$A$2:$ZZ$10000,MATCH(AN$4,cleaning_log!$A$2:$ZZ$2,0),0)</f>
        <v>57.969000000000001</v>
      </c>
      <c r="AP164">
        <f t="shared" si="37"/>
        <v>0</v>
      </c>
      <c r="AQ164">
        <f t="shared" si="37"/>
        <v>0</v>
      </c>
      <c r="AR164">
        <f t="shared" si="37"/>
        <v>1</v>
      </c>
      <c r="AS164">
        <f t="shared" si="37"/>
        <v>1</v>
      </c>
      <c r="AT164">
        <f t="shared" si="37"/>
        <v>1</v>
      </c>
      <c r="AU164">
        <f t="shared" si="37"/>
        <v>1</v>
      </c>
      <c r="AV164">
        <f t="shared" si="37"/>
        <v>1</v>
      </c>
      <c r="AW164">
        <f t="shared" si="37"/>
        <v>1</v>
      </c>
      <c r="AX164">
        <f t="shared" si="37"/>
        <v>1</v>
      </c>
    </row>
    <row r="165" spans="1:50" hidden="1" x14ac:dyDescent="0.2">
      <c r="A165" s="63" t="s">
        <v>423</v>
      </c>
      <c r="B165" s="17">
        <f>IF(OR($P165="infeasible",$P165="?"),0,IF(OR(ABS($P165-$O165)&lt;0.00001,$F165=1),0,1))</f>
        <v>0</v>
      </c>
      <c r="C165" s="17">
        <f>IF($B165=0,0,IF(ABS($P165-$Y165)&lt;0.00001,0,1))</f>
        <v>0</v>
      </c>
      <c r="D165" s="17">
        <f>IF(AND(AK165&lt;&gt;"",AK165&lt;=$D$3),1,0)</f>
        <v>0</v>
      </c>
      <c r="E165" s="17"/>
      <c r="F165" s="63"/>
      <c r="G165" s="17">
        <f t="shared" si="30"/>
        <v>0</v>
      </c>
      <c r="H165" s="17"/>
      <c r="I165" s="14">
        <f>IF(AND($B165=1,$Q165&lt;=I$3,$U165&lt;=I$3),1,0)</f>
        <v>0</v>
      </c>
      <c r="J165" s="14">
        <f>IF(AND($B165=1,$Q165&lt;=J$3,$U165&lt;=J$3),1,0)</f>
        <v>0</v>
      </c>
      <c r="K165" s="14">
        <f>IF(AND($B165=1,$Q165&lt;=K$3,$U165&lt;=K$3),1,0)</f>
        <v>0</v>
      </c>
      <c r="L165" s="14">
        <f>IF(AND($B165=1,$Q165&lt;=L$3,$U165&lt;=L$3),1,0)</f>
        <v>0</v>
      </c>
      <c r="M165" s="14">
        <f>IF(AND($B165=1,$Q165&lt;=M$3,$U165&lt;=M$3),1,0)</f>
        <v>0</v>
      </c>
      <c r="N165" s="63" t="s">
        <v>1766</v>
      </c>
      <c r="O165">
        <v>0</v>
      </c>
      <c r="P165" s="69">
        <v>0</v>
      </c>
      <c r="Q165" s="65">
        <v>13264</v>
      </c>
      <c r="R165" s="65">
        <v>0</v>
      </c>
      <c r="S165" s="65">
        <v>13264</v>
      </c>
      <c r="T165" s="65">
        <v>0</v>
      </c>
      <c r="U165" s="65">
        <v>41</v>
      </c>
      <c r="V165" s="65">
        <v>335643</v>
      </c>
      <c r="X165">
        <f>VLOOKUP($A165,cleaning_log!$A$2:$ZZ$10000,MATCH(X$4,cleaning_log!$A$2:$ZZ$2,0),0)</f>
        <v>0</v>
      </c>
      <c r="Y165">
        <f>VLOOKUP($A165,cleaning_log!$A$2:$ZZ$10000,MATCH(Y$4,cleaning_log!$A$2:$ZZ$2,0),0)</f>
        <v>0</v>
      </c>
      <c r="Z165">
        <f>VLOOKUP($A165,cleaning_log!$A$2:$ZZ$10000,MATCH(Z$4,cleaning_log!$A$2:$ZZ$2,0),0)</f>
        <v>0</v>
      </c>
      <c r="AA165">
        <f>VLOOKUP($A165,cleaning_log!$A$2:$ZZ$10000,MATCH(AA$4,cleaning_log!$A$2:$ZZ$2,0),0)</f>
        <v>0</v>
      </c>
      <c r="AC165">
        <f t="shared" si="31"/>
        <v>1</v>
      </c>
      <c r="AD165">
        <f t="shared" si="32"/>
        <v>0</v>
      </c>
      <c r="AE165">
        <f t="shared" si="33"/>
        <v>1</v>
      </c>
      <c r="AF165">
        <f t="shared" si="34"/>
        <v>1</v>
      </c>
      <c r="AG165">
        <f t="shared" si="26"/>
        <v>0</v>
      </c>
      <c r="AJ165">
        <f>VLOOKUP($A165,cleaning_log!$A$2:$ZZ$10000,MATCH(AJ$4,cleaning_log!$A$2:$ZZ$2,0),0)</f>
        <v>10880.57143</v>
      </c>
      <c r="AK165">
        <f>VLOOKUP($A165,cleaning_log!$A$2:$ZZ$10000,MATCH(AK$4,cleaning_log!$A$2:$ZZ$2,0),0)</f>
        <v>24708.71429</v>
      </c>
      <c r="AM165">
        <f>VLOOKUP($A165,cleaning_log!$A$2:$ZZ$10000,MATCH(AM$4,cleaning_log!$A$2:$ZZ$2,0),0)</f>
        <v>12.875</v>
      </c>
      <c r="AN165">
        <f>VLOOKUP($A165,cleaning_log!$A$2:$ZZ$10000,MATCH(AN$4,cleaning_log!$A$2:$ZZ$2,0),0)</f>
        <v>15.177</v>
      </c>
      <c r="AP165">
        <f t="shared" si="37"/>
        <v>0</v>
      </c>
      <c r="AQ165">
        <f t="shared" si="37"/>
        <v>0</v>
      </c>
      <c r="AR165">
        <f t="shared" si="37"/>
        <v>1</v>
      </c>
      <c r="AS165">
        <f t="shared" si="37"/>
        <v>1</v>
      </c>
      <c r="AT165">
        <f t="shared" si="37"/>
        <v>1</v>
      </c>
      <c r="AU165">
        <f t="shared" si="37"/>
        <v>1</v>
      </c>
      <c r="AV165">
        <f t="shared" si="37"/>
        <v>1</v>
      </c>
      <c r="AW165">
        <f t="shared" si="37"/>
        <v>1</v>
      </c>
      <c r="AX165">
        <f t="shared" si="37"/>
        <v>1</v>
      </c>
    </row>
    <row r="166" spans="1:50" x14ac:dyDescent="0.2">
      <c r="A166" s="63" t="s">
        <v>1713</v>
      </c>
      <c r="B166" s="17">
        <f>IF(OR($P166="infeasible",$P166="?"),0,IF(OR(ABS($P166-$O166)&lt;0.00001,$F166=1),0,1))</f>
        <v>1</v>
      </c>
      <c r="C166" s="17">
        <f>IF($B166=0,0,IF(ABS($P166-$Y166)&lt;0.00001,0,1))</f>
        <v>1</v>
      </c>
      <c r="D166" s="17">
        <f>IF(AND(AK166&lt;&gt;"",AK166&lt;=$D$3),1,0)</f>
        <v>0</v>
      </c>
      <c r="E166" s="17"/>
      <c r="F166" s="63"/>
      <c r="G166" s="17">
        <f t="shared" si="30"/>
        <v>1</v>
      </c>
      <c r="H166" s="17"/>
      <c r="I166" s="14">
        <f>IF(AND($B166=1,$Q166&lt;=I$3,$U166&lt;=I$3),1,0)</f>
        <v>0</v>
      </c>
      <c r="J166" s="14">
        <f>IF(AND($B166=1,$Q166&lt;=J$3,$U166&lt;=J$3),1,0)</f>
        <v>0</v>
      </c>
      <c r="K166" s="14">
        <f>IF(AND($B166=1,$Q166&lt;=K$3,$U166&lt;=K$3),1,0)</f>
        <v>0</v>
      </c>
      <c r="L166" s="14">
        <f>IF(AND($B166=1,$Q166&lt;=L$3,$U166&lt;=L$3),1,0)</f>
        <v>0</v>
      </c>
      <c r="M166" s="14">
        <f>IF(AND($B166=1,$Q166&lt;=M$3,$U166&lt;=M$3),1,0)</f>
        <v>1</v>
      </c>
      <c r="N166" s="63" t="s">
        <v>1766</v>
      </c>
      <c r="O166">
        <v>52757.5</v>
      </c>
      <c r="P166" s="69">
        <v>53905</v>
      </c>
      <c r="Q166" s="65">
        <v>5868</v>
      </c>
      <c r="R166" s="65">
        <v>5832</v>
      </c>
      <c r="S166" s="65">
        <v>36</v>
      </c>
      <c r="T166" s="65">
        <v>0</v>
      </c>
      <c r="U166" s="65">
        <v>2313</v>
      </c>
      <c r="V166" s="65">
        <v>17712</v>
      </c>
      <c r="X166">
        <f>VLOOKUP($A166,cleaning_log!$A$2:$ZZ$10000,MATCH(X$4,cleaning_log!$A$2:$ZZ$2,0),0)</f>
        <v>52757.5</v>
      </c>
      <c r="Y166">
        <f>VLOOKUP($A166,cleaning_log!$A$2:$ZZ$10000,MATCH(Y$4,cleaning_log!$A$2:$ZZ$2,0),0)</f>
        <v>52957.5</v>
      </c>
      <c r="Z166">
        <f>VLOOKUP($A166,cleaning_log!$A$2:$ZZ$10000,MATCH(Z$4,cleaning_log!$A$2:$ZZ$2,0),0)</f>
        <v>53904.999997794999</v>
      </c>
      <c r="AA166">
        <f>VLOOKUP($A166,cleaning_log!$A$2:$ZZ$10000,MATCH(AA$4,cleaning_log!$A$2:$ZZ$2,0),0)</f>
        <v>53905</v>
      </c>
      <c r="AC166">
        <f t="shared" si="31"/>
        <v>0</v>
      </c>
      <c r="AD166">
        <f t="shared" si="32"/>
        <v>0</v>
      </c>
      <c r="AE166">
        <f t="shared" si="33"/>
        <v>0</v>
      </c>
      <c r="AF166">
        <f t="shared" si="34"/>
        <v>0</v>
      </c>
      <c r="AG166">
        <f t="shared" si="26"/>
        <v>0</v>
      </c>
      <c r="AJ166">
        <f>VLOOKUP($A166,cleaning_log!$A$2:$ZZ$10000,MATCH(AJ$4,cleaning_log!$A$2:$ZZ$2,0),0)</f>
        <v>1458</v>
      </c>
      <c r="AK166">
        <f>VLOOKUP($A166,cleaning_log!$A$2:$ZZ$10000,MATCH(AK$4,cleaning_log!$A$2:$ZZ$2,0),0)</f>
        <v>1138.142857</v>
      </c>
      <c r="AM166">
        <f>VLOOKUP($A166,cleaning_log!$A$2:$ZZ$10000,MATCH(AM$4,cleaning_log!$A$2:$ZZ$2,0),0)</f>
        <v>1.9059999999999999</v>
      </c>
      <c r="AN166">
        <f>VLOOKUP($A166,cleaning_log!$A$2:$ZZ$10000,MATCH(AN$4,cleaning_log!$A$2:$ZZ$2,0),0)</f>
        <v>1.1220000000000001</v>
      </c>
      <c r="AP166">
        <f t="shared" si="37"/>
        <v>0</v>
      </c>
      <c r="AQ166">
        <f t="shared" si="37"/>
        <v>1</v>
      </c>
      <c r="AR166">
        <f t="shared" si="37"/>
        <v>1</v>
      </c>
      <c r="AS166">
        <f t="shared" si="37"/>
        <v>1</v>
      </c>
      <c r="AT166">
        <f t="shared" si="37"/>
        <v>1</v>
      </c>
      <c r="AU166">
        <f t="shared" si="37"/>
        <v>1</v>
      </c>
      <c r="AV166">
        <f t="shared" si="37"/>
        <v>1</v>
      </c>
      <c r="AW166">
        <f t="shared" si="37"/>
        <v>1</v>
      </c>
      <c r="AX166">
        <f t="shared" si="37"/>
        <v>1</v>
      </c>
    </row>
    <row r="167" spans="1:50" x14ac:dyDescent="0.2">
      <c r="A167" s="63" t="s">
        <v>1714</v>
      </c>
      <c r="B167" s="17">
        <f>IF(OR($P167="infeasible",$P167="?"),0,IF(OR(ABS($P167-$O167)&lt;0.00001,$F167=1),0,1))</f>
        <v>1</v>
      </c>
      <c r="C167" s="17">
        <f>IF($B167=0,0,IF(ABS($P167-$Y167)&lt;0.00001,0,1))</f>
        <v>1</v>
      </c>
      <c r="D167" s="17">
        <f>IF(AND(AK167&lt;&gt;"",AK167&lt;=$D$3),1,0)</f>
        <v>0</v>
      </c>
      <c r="E167" s="17"/>
      <c r="F167" s="63"/>
      <c r="G167" s="17">
        <f t="shared" si="30"/>
        <v>1</v>
      </c>
      <c r="H167" s="17"/>
      <c r="I167" s="14">
        <f>IF(AND($B167=1,$Q167&lt;=I$3,$U167&lt;=I$3),1,0)</f>
        <v>0</v>
      </c>
      <c r="J167" s="14">
        <f>IF(AND($B167=1,$Q167&lt;=J$3,$U167&lt;=J$3),1,0)</f>
        <v>0</v>
      </c>
      <c r="K167" s="14">
        <f>IF(AND($B167=1,$Q167&lt;=K$3,$U167&lt;=K$3),1,0)</f>
        <v>0</v>
      </c>
      <c r="L167" s="14">
        <f>IF(AND($B167=1,$Q167&lt;=L$3,$U167&lt;=L$3),1,0)</f>
        <v>0</v>
      </c>
      <c r="M167" s="14">
        <f>IF(AND($B167=1,$Q167&lt;=M$3,$U167&lt;=M$3),1,0)</f>
        <v>0</v>
      </c>
      <c r="N167" s="63" t="s">
        <v>1767</v>
      </c>
      <c r="O167">
        <v>33.468484848484799</v>
      </c>
      <c r="P167" s="69">
        <v>115</v>
      </c>
      <c r="Q167" s="65">
        <v>34248</v>
      </c>
      <c r="R167" s="65">
        <v>34170</v>
      </c>
      <c r="S167" s="65">
        <v>78</v>
      </c>
      <c r="T167" s="65">
        <v>0</v>
      </c>
      <c r="U167" s="65">
        <v>14062</v>
      </c>
      <c r="V167" s="65">
        <v>622800</v>
      </c>
      <c r="X167">
        <f>VLOOKUP($A167,cleaning_log!$A$2:$ZZ$10000,MATCH(X$4,cleaning_log!$A$2:$ZZ$2,0),0)</f>
        <v>33.468484848484799</v>
      </c>
      <c r="Y167">
        <f>VLOOKUP($A167,cleaning_log!$A$2:$ZZ$10000,MATCH(Y$4,cleaning_log!$A$2:$ZZ$2,0),0)</f>
        <v>34.708656947627503</v>
      </c>
      <c r="Z167">
        <f>VLOOKUP($A167,cleaning_log!$A$2:$ZZ$10000,MATCH(Z$4,cleaning_log!$A$2:$ZZ$2,0),0)</f>
        <v>116.99999999999901</v>
      </c>
      <c r="AA167">
        <f>VLOOKUP($A167,cleaning_log!$A$2:$ZZ$10000,MATCH(AA$4,cleaning_log!$A$2:$ZZ$2,0),0)</f>
        <v>115.999996857425</v>
      </c>
      <c r="AC167">
        <f t="shared" si="31"/>
        <v>0</v>
      </c>
      <c r="AD167">
        <f t="shared" si="32"/>
        <v>0</v>
      </c>
      <c r="AE167">
        <f t="shared" si="33"/>
        <v>0</v>
      </c>
      <c r="AF167">
        <f t="shared" si="34"/>
        <v>0</v>
      </c>
      <c r="AG167">
        <f t="shared" si="26"/>
        <v>0</v>
      </c>
      <c r="AJ167">
        <f>VLOOKUP($A167,cleaning_log!$A$2:$ZZ$10000,MATCH(AJ$4,cleaning_log!$A$2:$ZZ$2,0),0)</f>
        <v>8269.1428570000007</v>
      </c>
      <c r="AK167">
        <f>VLOOKUP($A167,cleaning_log!$A$2:$ZZ$10000,MATCH(AK$4,cleaning_log!$A$2:$ZZ$2,0),0)</f>
        <v>7271.8571430000002</v>
      </c>
      <c r="AM167">
        <f>VLOOKUP($A167,cleaning_log!$A$2:$ZZ$10000,MATCH(AM$4,cleaning_log!$A$2:$ZZ$2,0),0)</f>
        <v>3600.0039999999999</v>
      </c>
      <c r="AN167">
        <f>VLOOKUP($A167,cleaning_log!$A$2:$ZZ$10000,MATCH(AN$4,cleaning_log!$A$2:$ZZ$2,0),0)</f>
        <v>3600.0070000000001</v>
      </c>
      <c r="AP167">
        <f t="shared" si="37"/>
        <v>0</v>
      </c>
      <c r="AQ167">
        <f t="shared" si="37"/>
        <v>0</v>
      </c>
      <c r="AR167">
        <f t="shared" si="37"/>
        <v>0</v>
      </c>
      <c r="AS167">
        <f t="shared" si="37"/>
        <v>0</v>
      </c>
      <c r="AT167">
        <f t="shared" si="37"/>
        <v>0</v>
      </c>
      <c r="AU167">
        <f t="shared" si="37"/>
        <v>0</v>
      </c>
      <c r="AV167">
        <f t="shared" si="37"/>
        <v>0</v>
      </c>
      <c r="AW167">
        <f t="shared" si="37"/>
        <v>0</v>
      </c>
      <c r="AX167">
        <f t="shared" si="37"/>
        <v>0</v>
      </c>
    </row>
    <row r="168" spans="1:50" x14ac:dyDescent="0.2">
      <c r="A168" s="63" t="s">
        <v>1715</v>
      </c>
      <c r="B168" s="17">
        <f>IF(OR($P168="infeasible",$P168="?"),0,IF(OR(ABS($P168-$O168)&lt;0.00001,$F168=1),0,1))</f>
        <v>1</v>
      </c>
      <c r="C168" s="17">
        <f>IF($B168=0,0,IF(ABS($P168-$Y168)&lt;0.00001,0,1))</f>
        <v>1</v>
      </c>
      <c r="D168" s="17">
        <f>IF(AND(AK168&lt;&gt;"",AK168&lt;=$D$3),1,0)</f>
        <v>0</v>
      </c>
      <c r="E168" s="17"/>
      <c r="F168" s="63"/>
      <c r="G168" s="17">
        <f t="shared" si="30"/>
        <v>1</v>
      </c>
      <c r="H168" s="17"/>
      <c r="I168" s="14">
        <f>IF(AND($B168=1,$Q168&lt;=I$3,$U168&lt;=I$3),1,0)</f>
        <v>0</v>
      </c>
      <c r="J168" s="14">
        <f>IF(AND($B168=1,$Q168&lt;=J$3,$U168&lt;=J$3),1,0)</f>
        <v>0</v>
      </c>
      <c r="K168" s="14">
        <f>IF(AND($B168=1,$Q168&lt;=K$3,$U168&lt;=K$3),1,0)</f>
        <v>0</v>
      </c>
      <c r="L168" s="14">
        <f>IF(AND($B168=1,$Q168&lt;=L$3,$U168&lt;=L$3),1,0)</f>
        <v>0</v>
      </c>
      <c r="M168" s="14">
        <f>IF(AND($B168=1,$Q168&lt;=M$3,$U168&lt;=M$3),1,0)</f>
        <v>0</v>
      </c>
      <c r="N168" s="63" t="s">
        <v>1766</v>
      </c>
      <c r="O168">
        <v>54.4166666666666</v>
      </c>
      <c r="P168" s="69">
        <v>58</v>
      </c>
      <c r="Q168" s="65">
        <v>10250</v>
      </c>
      <c r="R168" s="65">
        <v>10230</v>
      </c>
      <c r="S168" s="65">
        <v>20</v>
      </c>
      <c r="T168" s="65">
        <v>0</v>
      </c>
      <c r="U168" s="65">
        <v>3522</v>
      </c>
      <c r="V168" s="65">
        <v>204000</v>
      </c>
      <c r="X168">
        <f>VLOOKUP($A168,cleaning_log!$A$2:$ZZ$10000,MATCH(X$4,cleaning_log!$A$2:$ZZ$2,0),0)</f>
        <v>54.4166666666666</v>
      </c>
      <c r="Y168">
        <f>VLOOKUP($A168,cleaning_log!$A$2:$ZZ$10000,MATCH(Y$4,cleaning_log!$A$2:$ZZ$2,0),0)</f>
        <v>54.749999999999901</v>
      </c>
      <c r="Z168">
        <f>VLOOKUP($A168,cleaning_log!$A$2:$ZZ$10000,MATCH(Z$4,cleaning_log!$A$2:$ZZ$2,0),0)</f>
        <v>58</v>
      </c>
      <c r="AA168">
        <f>VLOOKUP($A168,cleaning_log!$A$2:$ZZ$10000,MATCH(AA$4,cleaning_log!$A$2:$ZZ$2,0),0)</f>
        <v>58</v>
      </c>
      <c r="AC168">
        <f t="shared" si="31"/>
        <v>0</v>
      </c>
      <c r="AD168">
        <f t="shared" si="32"/>
        <v>0</v>
      </c>
      <c r="AE168">
        <f t="shared" si="33"/>
        <v>0</v>
      </c>
      <c r="AF168">
        <f t="shared" si="34"/>
        <v>0</v>
      </c>
      <c r="AG168">
        <f t="shared" si="26"/>
        <v>0</v>
      </c>
      <c r="AJ168">
        <f>VLOOKUP($A168,cleaning_log!$A$2:$ZZ$10000,MATCH(AJ$4,cleaning_log!$A$2:$ZZ$2,0),0)</f>
        <v>92.285714290000001</v>
      </c>
      <c r="AK168">
        <f>VLOOKUP($A168,cleaning_log!$A$2:$ZZ$10000,MATCH(AK$4,cleaning_log!$A$2:$ZZ$2,0),0)</f>
        <v>28</v>
      </c>
      <c r="AM168">
        <f>VLOOKUP($A168,cleaning_log!$A$2:$ZZ$10000,MATCH(AM$4,cleaning_log!$A$2:$ZZ$2,0),0)</f>
        <v>2.831</v>
      </c>
      <c r="AN168">
        <f>VLOOKUP($A168,cleaning_log!$A$2:$ZZ$10000,MATCH(AN$4,cleaning_log!$A$2:$ZZ$2,0),0)</f>
        <v>2.431</v>
      </c>
      <c r="AP168">
        <f t="shared" si="37"/>
        <v>0</v>
      </c>
      <c r="AQ168">
        <f t="shared" si="37"/>
        <v>1</v>
      </c>
      <c r="AR168">
        <f t="shared" si="37"/>
        <v>1</v>
      </c>
      <c r="AS168">
        <f t="shared" si="37"/>
        <v>1</v>
      </c>
      <c r="AT168">
        <f t="shared" si="37"/>
        <v>1</v>
      </c>
      <c r="AU168">
        <f t="shared" si="37"/>
        <v>1</v>
      </c>
      <c r="AV168">
        <f t="shared" si="37"/>
        <v>1</v>
      </c>
      <c r="AW168">
        <f t="shared" si="37"/>
        <v>1</v>
      </c>
      <c r="AX168">
        <f t="shared" si="37"/>
        <v>1</v>
      </c>
    </row>
    <row r="169" spans="1:50" x14ac:dyDescent="0.2">
      <c r="A169" s="63" t="s">
        <v>162</v>
      </c>
      <c r="B169" s="17">
        <f>IF(OR($P169="infeasible",$P169="?"),0,IF(OR(ABS($P169-$O169)&lt;0.00001,$F169=1),0,1))</f>
        <v>1</v>
      </c>
      <c r="C169" s="17">
        <f>IF($B169=0,0,IF(ABS($P169-$Y169)&lt;0.00001,0,1))</f>
        <v>1</v>
      </c>
      <c r="D169" s="17">
        <f>IF(AND(AK169&lt;&gt;"",AK169&lt;=$D$3),1,0)</f>
        <v>0</v>
      </c>
      <c r="E169" s="17"/>
      <c r="F169" s="63"/>
      <c r="G169" s="17">
        <f t="shared" si="30"/>
        <v>1</v>
      </c>
      <c r="H169" s="17"/>
      <c r="I169" s="14">
        <f>IF(AND($B169=1,$Q169&lt;=I$3,$U169&lt;=I$3),1,0)</f>
        <v>0</v>
      </c>
      <c r="J169" s="14">
        <f>IF(AND($B169=1,$Q169&lt;=J$3,$U169&lt;=J$3),1,0)</f>
        <v>0</v>
      </c>
      <c r="K169" s="14">
        <f>IF(AND($B169=1,$Q169&lt;=K$3,$U169&lt;=K$3),1,0)</f>
        <v>0</v>
      </c>
      <c r="L169" s="14">
        <f>IF(AND($B169=1,$Q169&lt;=L$3,$U169&lt;=L$3),1,0)</f>
        <v>0</v>
      </c>
      <c r="M169" s="14">
        <f>IF(AND($B169=1,$Q169&lt;=M$3,$U169&lt;=M$3),1,0)</f>
        <v>0</v>
      </c>
      <c r="N169" s="63" t="s">
        <v>1766</v>
      </c>
      <c r="O169">
        <v>16310.666666666601</v>
      </c>
      <c r="P169" s="69">
        <v>16862</v>
      </c>
      <c r="Q169" s="65">
        <v>87482</v>
      </c>
      <c r="R169" s="65">
        <v>87482</v>
      </c>
      <c r="S169" s="65">
        <v>0</v>
      </c>
      <c r="T169" s="65">
        <v>0</v>
      </c>
      <c r="U169" s="65">
        <v>36</v>
      </c>
      <c r="V169" s="65">
        <v>636666</v>
      </c>
      <c r="X169">
        <f>VLOOKUP($A169,cleaning_log!$A$2:$ZZ$10000,MATCH(X$4,cleaning_log!$A$2:$ZZ$2,0),0)</f>
        <v>16310.666666666601</v>
      </c>
      <c r="Y169">
        <f>VLOOKUP($A169,cleaning_log!$A$2:$ZZ$10000,MATCH(Y$4,cleaning_log!$A$2:$ZZ$2,0),0)</f>
        <v>16310.666666666601</v>
      </c>
      <c r="Z169">
        <f>VLOOKUP($A169,cleaning_log!$A$2:$ZZ$10000,MATCH(Z$4,cleaning_log!$A$2:$ZZ$2,0),0)</f>
        <v>16861.999999999902</v>
      </c>
      <c r="AA169">
        <f>VLOOKUP($A169,cleaning_log!$A$2:$ZZ$10000,MATCH(AA$4,cleaning_log!$A$2:$ZZ$2,0),0)</f>
        <v>16861.999999999902</v>
      </c>
      <c r="AC169">
        <f t="shared" si="31"/>
        <v>0</v>
      </c>
      <c r="AD169">
        <f t="shared" si="32"/>
        <v>0</v>
      </c>
      <c r="AE169">
        <f t="shared" si="33"/>
        <v>0</v>
      </c>
      <c r="AF169">
        <f t="shared" si="34"/>
        <v>0</v>
      </c>
      <c r="AG169">
        <f t="shared" si="26"/>
        <v>0</v>
      </c>
      <c r="AJ169">
        <f>VLOOKUP($A169,cleaning_log!$A$2:$ZZ$10000,MATCH(AJ$4,cleaning_log!$A$2:$ZZ$2,0),0)</f>
        <v>949.2857143</v>
      </c>
      <c r="AK169">
        <f>VLOOKUP($A169,cleaning_log!$A$2:$ZZ$10000,MATCH(AK$4,cleaning_log!$A$2:$ZZ$2,0),0)</f>
        <v>686.7142857</v>
      </c>
      <c r="AM169">
        <f>VLOOKUP($A169,cleaning_log!$A$2:$ZZ$10000,MATCH(AM$4,cleaning_log!$A$2:$ZZ$2,0),0)</f>
        <v>13.19</v>
      </c>
      <c r="AN169">
        <f>VLOOKUP($A169,cleaning_log!$A$2:$ZZ$10000,MATCH(AN$4,cleaning_log!$A$2:$ZZ$2,0),0)</f>
        <v>4.3410000000000002</v>
      </c>
      <c r="AP169">
        <f t="shared" si="37"/>
        <v>0</v>
      </c>
      <c r="AQ169">
        <f t="shared" si="37"/>
        <v>1</v>
      </c>
      <c r="AR169">
        <f t="shared" si="37"/>
        <v>1</v>
      </c>
      <c r="AS169">
        <f t="shared" si="37"/>
        <v>1</v>
      </c>
      <c r="AT169">
        <f t="shared" si="37"/>
        <v>1</v>
      </c>
      <c r="AU169">
        <f t="shared" si="37"/>
        <v>1</v>
      </c>
      <c r="AV169">
        <f t="shared" si="37"/>
        <v>1</v>
      </c>
      <c r="AW169">
        <f t="shared" si="37"/>
        <v>1</v>
      </c>
      <c r="AX169">
        <f t="shared" si="37"/>
        <v>1</v>
      </c>
    </row>
    <row r="170" spans="1:50" x14ac:dyDescent="0.2">
      <c r="A170" s="63" t="s">
        <v>1716</v>
      </c>
      <c r="B170" s="17">
        <f>IF(OR($P170="infeasible",$P170="?"),0,IF(OR(ABS($P170-$O170)&lt;0.00001,$F170=1),0,1))</f>
        <v>1</v>
      </c>
      <c r="C170" s="17">
        <f>IF($B170=0,0,IF(ABS($P170-$Y170)&lt;0.00001,0,1))</f>
        <v>1</v>
      </c>
      <c r="D170" s="17">
        <f>IF(AND(AK170&lt;&gt;"",AK170&lt;=$D$3),1,0)</f>
        <v>0</v>
      </c>
      <c r="E170" s="17"/>
      <c r="F170" s="63"/>
      <c r="G170" s="17">
        <f t="shared" si="30"/>
        <v>1</v>
      </c>
      <c r="H170" s="17"/>
      <c r="I170" s="14">
        <f>IF(AND($B170=1,$Q170&lt;=I$3,$U170&lt;=I$3),1,0)</f>
        <v>0</v>
      </c>
      <c r="J170" s="14">
        <f>IF(AND($B170=1,$Q170&lt;=J$3,$U170&lt;=J$3),1,0)</f>
        <v>0</v>
      </c>
      <c r="K170" s="14">
        <f>IF(AND($B170=1,$Q170&lt;=K$3,$U170&lt;=K$3),1,0)</f>
        <v>0</v>
      </c>
      <c r="L170" s="14">
        <f>IF(AND($B170=1,$Q170&lt;=L$3,$U170&lt;=L$3),1,0)</f>
        <v>0</v>
      </c>
      <c r="M170" s="14">
        <f>IF(AND($B170=1,$Q170&lt;=M$3,$U170&lt;=M$3),1,0)</f>
        <v>0</v>
      </c>
      <c r="N170" s="63" t="s">
        <v>1767</v>
      </c>
      <c r="O170">
        <v>-46921.507840398503</v>
      </c>
      <c r="P170" s="69">
        <v>-33269</v>
      </c>
      <c r="Q170" s="65">
        <v>6250</v>
      </c>
      <c r="R170" s="65">
        <v>6250</v>
      </c>
      <c r="S170" s="65">
        <v>0</v>
      </c>
      <c r="T170" s="65">
        <v>0</v>
      </c>
      <c r="U170" s="65">
        <v>160633</v>
      </c>
      <c r="V170" s="65">
        <v>371240</v>
      </c>
      <c r="X170">
        <f>VLOOKUP($A170,cleaning_log!$A$2:$ZZ$10000,MATCH(X$4,cleaning_log!$A$2:$ZZ$2,0),0)</f>
        <v>-46921.507840398503</v>
      </c>
      <c r="Y170">
        <f>VLOOKUP($A170,cleaning_log!$A$2:$ZZ$10000,MATCH(Y$4,cleaning_log!$A$2:$ZZ$2,0),0)</f>
        <v>-46921.507840398401</v>
      </c>
      <c r="Z170">
        <f>VLOOKUP($A170,cleaning_log!$A$2:$ZZ$10000,MATCH(Z$4,cleaning_log!$A$2:$ZZ$2,0),0)</f>
        <v>-32265</v>
      </c>
      <c r="AA170">
        <f>VLOOKUP($A170,cleaning_log!$A$2:$ZZ$10000,MATCH(AA$4,cleaning_log!$A$2:$ZZ$2,0),0)</f>
        <v>-31813</v>
      </c>
      <c r="AC170">
        <f t="shared" si="31"/>
        <v>0</v>
      </c>
      <c r="AD170">
        <f t="shared" si="32"/>
        <v>0</v>
      </c>
      <c r="AE170">
        <f t="shared" si="33"/>
        <v>0</v>
      </c>
      <c r="AF170">
        <f t="shared" si="34"/>
        <v>0</v>
      </c>
      <c r="AG170">
        <f t="shared" ref="AG170:AG233" si="38">IF(AF170=0,0,IF(AC170=1,0,1))</f>
        <v>0</v>
      </c>
      <c r="AJ170">
        <f>VLOOKUP($A170,cleaning_log!$A$2:$ZZ$10000,MATCH(AJ$4,cleaning_log!$A$2:$ZZ$2,0),0)</f>
        <v>1285.142857</v>
      </c>
      <c r="AK170">
        <f>VLOOKUP($A170,cleaning_log!$A$2:$ZZ$10000,MATCH(AK$4,cleaning_log!$A$2:$ZZ$2,0),0)</f>
        <v>2841</v>
      </c>
      <c r="AM170">
        <f>VLOOKUP($A170,cleaning_log!$A$2:$ZZ$10000,MATCH(AM$4,cleaning_log!$A$2:$ZZ$2,0),0)</f>
        <v>3600.011</v>
      </c>
      <c r="AN170">
        <f>VLOOKUP($A170,cleaning_log!$A$2:$ZZ$10000,MATCH(AN$4,cleaning_log!$A$2:$ZZ$2,0),0)</f>
        <v>3600.0030000000002</v>
      </c>
      <c r="AP170">
        <f t="shared" si="37"/>
        <v>0</v>
      </c>
      <c r="AQ170">
        <f t="shared" si="37"/>
        <v>0</v>
      </c>
      <c r="AR170">
        <f t="shared" si="37"/>
        <v>0</v>
      </c>
      <c r="AS170">
        <f t="shared" si="37"/>
        <v>0</v>
      </c>
      <c r="AT170">
        <f t="shared" si="37"/>
        <v>0</v>
      </c>
      <c r="AU170">
        <f t="shared" si="37"/>
        <v>0</v>
      </c>
      <c r="AV170">
        <f t="shared" si="37"/>
        <v>0</v>
      </c>
      <c r="AW170">
        <f t="shared" si="37"/>
        <v>0</v>
      </c>
      <c r="AX170">
        <f t="shared" si="37"/>
        <v>0</v>
      </c>
    </row>
    <row r="171" spans="1:50" x14ac:dyDescent="0.2">
      <c r="A171" s="63" t="s">
        <v>1717</v>
      </c>
      <c r="B171" s="17">
        <f>IF(OR($P171="infeasible",$P171="?"),0,IF(OR(ABS($P171-$O171)&lt;0.00001,$F171=1),0,1))</f>
        <v>1</v>
      </c>
      <c r="C171" s="17">
        <f>IF($B171=0,0,IF(ABS($P171-$Y171)&lt;0.00001,0,1))</f>
        <v>1</v>
      </c>
      <c r="D171" s="17">
        <f>IF(AND(AK171&lt;&gt;"",AK171&lt;=$D$3),1,0)</f>
        <v>0</v>
      </c>
      <c r="E171" s="17"/>
      <c r="F171" s="63"/>
      <c r="G171" s="17">
        <f t="shared" si="30"/>
        <v>1</v>
      </c>
      <c r="H171" s="17"/>
      <c r="I171" s="14">
        <f>IF(AND($B171=1,$Q171&lt;=I$3,$U171&lt;=I$3),1,0)</f>
        <v>0</v>
      </c>
      <c r="J171" s="14">
        <f>IF(AND($B171=1,$Q171&lt;=J$3,$U171&lt;=J$3),1,0)</f>
        <v>0</v>
      </c>
      <c r="K171" s="14">
        <f>IF(AND($B171=1,$Q171&lt;=K$3,$U171&lt;=K$3),1,0)</f>
        <v>0</v>
      </c>
      <c r="L171" s="14">
        <f>IF(AND($B171=1,$Q171&lt;=L$3,$U171&lt;=L$3),1,0)</f>
        <v>1</v>
      </c>
      <c r="M171" s="14">
        <f>IF(AND($B171=1,$Q171&lt;=M$3,$U171&lt;=M$3),1,0)</f>
        <v>1</v>
      </c>
      <c r="N171" s="63" t="s">
        <v>1766</v>
      </c>
      <c r="O171">
        <v>5678.6070886075904</v>
      </c>
      <c r="P171" s="69">
        <v>15078</v>
      </c>
      <c r="Q171" s="65">
        <v>2376</v>
      </c>
      <c r="R171" s="65">
        <v>1188</v>
      </c>
      <c r="S171" s="65">
        <v>0</v>
      </c>
      <c r="T171" s="65">
        <v>1188</v>
      </c>
      <c r="U171" s="65">
        <v>1388</v>
      </c>
      <c r="V171" s="65">
        <v>4752</v>
      </c>
      <c r="X171">
        <f>VLOOKUP($A171,cleaning_log!$A$2:$ZZ$10000,MATCH(X$4,cleaning_log!$A$2:$ZZ$2,0),0)</f>
        <v>5678.6070886075904</v>
      </c>
      <c r="Y171">
        <f>VLOOKUP($A171,cleaning_log!$A$2:$ZZ$10000,MATCH(Y$4,cleaning_log!$A$2:$ZZ$2,0),0)</f>
        <v>5678.6070886075904</v>
      </c>
      <c r="Z171">
        <f>VLOOKUP($A171,cleaning_log!$A$2:$ZZ$10000,MATCH(Z$4,cleaning_log!$A$2:$ZZ$2,0),0)</f>
        <v>15077.9999999999</v>
      </c>
      <c r="AA171">
        <f>VLOOKUP($A171,cleaning_log!$A$2:$ZZ$10000,MATCH(AA$4,cleaning_log!$A$2:$ZZ$2,0),0)</f>
        <v>15077.9999999999</v>
      </c>
      <c r="AC171">
        <f t="shared" si="31"/>
        <v>0</v>
      </c>
      <c r="AD171">
        <f t="shared" si="32"/>
        <v>0</v>
      </c>
      <c r="AE171">
        <f t="shared" si="33"/>
        <v>0</v>
      </c>
      <c r="AF171">
        <f t="shared" si="34"/>
        <v>0</v>
      </c>
      <c r="AG171">
        <f t="shared" si="38"/>
        <v>0</v>
      </c>
      <c r="AJ171">
        <f>VLOOKUP($A171,cleaning_log!$A$2:$ZZ$10000,MATCH(AJ$4,cleaning_log!$A$2:$ZZ$2,0),0)</f>
        <v>151.7142857</v>
      </c>
      <c r="AK171">
        <f>VLOOKUP($A171,cleaning_log!$A$2:$ZZ$10000,MATCH(AK$4,cleaning_log!$A$2:$ZZ$2,0),0)</f>
        <v>151.7142857</v>
      </c>
      <c r="AM171">
        <f>VLOOKUP($A171,cleaning_log!$A$2:$ZZ$10000,MATCH(AM$4,cleaning_log!$A$2:$ZZ$2,0),0)</f>
        <v>0.24199999999999999</v>
      </c>
      <c r="AN171">
        <f>VLOOKUP($A171,cleaning_log!$A$2:$ZZ$10000,MATCH(AN$4,cleaning_log!$A$2:$ZZ$2,0),0)</f>
        <v>0.24199999999999999</v>
      </c>
      <c r="AP171">
        <f t="shared" si="37"/>
        <v>1</v>
      </c>
      <c r="AQ171">
        <f t="shared" si="37"/>
        <v>1</v>
      </c>
      <c r="AR171">
        <f t="shared" si="37"/>
        <v>1</v>
      </c>
      <c r="AS171">
        <f t="shared" si="37"/>
        <v>1</v>
      </c>
      <c r="AT171">
        <f t="shared" si="37"/>
        <v>1</v>
      </c>
      <c r="AU171">
        <f t="shared" si="37"/>
        <v>1</v>
      </c>
      <c r="AV171">
        <f t="shared" si="37"/>
        <v>1</v>
      </c>
      <c r="AW171">
        <f t="shared" si="37"/>
        <v>1</v>
      </c>
      <c r="AX171">
        <f t="shared" si="37"/>
        <v>1</v>
      </c>
    </row>
    <row r="172" spans="1:50" hidden="1" x14ac:dyDescent="0.2">
      <c r="A172" s="63" t="s">
        <v>1718</v>
      </c>
      <c r="B172" s="17">
        <f>IF(OR($P172="infeasible",$P172="?"),0,IF(OR(ABS($P172-$O172)&lt;0.00001,$F172=1),0,1))</f>
        <v>0</v>
      </c>
      <c r="C172" s="17">
        <f>IF($B172=0,0,IF(ABS($P172-$Y172)&lt;0.00001,0,1))</f>
        <v>0</v>
      </c>
      <c r="D172" s="17">
        <f>IF(AND(AK172&lt;&gt;"",AK172&lt;=$D$3),1,0)</f>
        <v>0</v>
      </c>
      <c r="E172" s="17"/>
      <c r="F172" s="63"/>
      <c r="G172" s="17">
        <f t="shared" si="30"/>
        <v>0</v>
      </c>
      <c r="H172" s="17"/>
      <c r="I172" s="14">
        <f>IF(AND($B172=1,$Q172&lt;=I$3,$U172&lt;=I$3),1,0)</f>
        <v>0</v>
      </c>
      <c r="J172" s="14">
        <f>IF(AND($B172=1,$Q172&lt;=J$3,$U172&lt;=J$3),1,0)</f>
        <v>0</v>
      </c>
      <c r="K172" s="14">
        <f>IF(AND($B172=1,$Q172&lt;=K$3,$U172&lt;=K$3),1,0)</f>
        <v>0</v>
      </c>
      <c r="L172" s="14">
        <f>IF(AND($B172=1,$Q172&lt;=L$3,$U172&lt;=L$3),1,0)</f>
        <v>0</v>
      </c>
      <c r="M172" s="14">
        <f>IF(AND($B172=1,$Q172&lt;=M$3,$U172&lt;=M$3),1,0)</f>
        <v>0</v>
      </c>
      <c r="N172" s="63" t="s">
        <v>1766</v>
      </c>
      <c r="O172">
        <v>0.999999999999999</v>
      </c>
      <c r="P172" s="69">
        <v>1</v>
      </c>
      <c r="Q172" s="65">
        <v>4552</v>
      </c>
      <c r="R172" s="65">
        <v>4552</v>
      </c>
      <c r="S172" s="65">
        <v>0</v>
      </c>
      <c r="T172" s="65">
        <v>0</v>
      </c>
      <c r="U172" s="65">
        <v>4587</v>
      </c>
      <c r="V172" s="65">
        <v>28387</v>
      </c>
      <c r="X172">
        <f>VLOOKUP($A172,cleaning_log!$A$2:$ZZ$10000,MATCH(X$4,cleaning_log!$A$2:$ZZ$2,0),0)</f>
        <v>0.999999999999999</v>
      </c>
      <c r="Y172">
        <f>VLOOKUP($A172,cleaning_log!$A$2:$ZZ$10000,MATCH(Y$4,cleaning_log!$A$2:$ZZ$2,0),0)</f>
        <v>1.00000000000002</v>
      </c>
      <c r="Z172">
        <f>VLOOKUP($A172,cleaning_log!$A$2:$ZZ$10000,MATCH(Z$4,cleaning_log!$A$2:$ZZ$2,0),0)</f>
        <v>1</v>
      </c>
      <c r="AA172">
        <f>VLOOKUP($A172,cleaning_log!$A$2:$ZZ$10000,MATCH(AA$4,cleaning_log!$A$2:$ZZ$2,0),0)</f>
        <v>1</v>
      </c>
      <c r="AC172">
        <f t="shared" si="31"/>
        <v>1</v>
      </c>
      <c r="AD172">
        <f t="shared" si="32"/>
        <v>1</v>
      </c>
      <c r="AE172">
        <f t="shared" si="33"/>
        <v>1</v>
      </c>
      <c r="AF172">
        <f t="shared" si="34"/>
        <v>1</v>
      </c>
      <c r="AG172">
        <f t="shared" si="38"/>
        <v>0</v>
      </c>
      <c r="AJ172">
        <f>VLOOKUP($A172,cleaning_log!$A$2:$ZZ$10000,MATCH(AJ$4,cleaning_log!$A$2:$ZZ$2,0),0)</f>
        <v>11248.85714</v>
      </c>
      <c r="AK172">
        <f>VLOOKUP($A172,cleaning_log!$A$2:$ZZ$10000,MATCH(AK$4,cleaning_log!$A$2:$ZZ$2,0),0)</f>
        <v>4012.5714290000001</v>
      </c>
      <c r="AM172">
        <f>VLOOKUP($A172,cleaning_log!$A$2:$ZZ$10000,MATCH(AM$4,cleaning_log!$A$2:$ZZ$2,0),0)</f>
        <v>1194.2760000000001</v>
      </c>
      <c r="AN172">
        <f>VLOOKUP($A172,cleaning_log!$A$2:$ZZ$10000,MATCH(AN$4,cleaning_log!$A$2:$ZZ$2,0),0)</f>
        <v>400.73200000000003</v>
      </c>
      <c r="AP172">
        <f t="shared" si="37"/>
        <v>0</v>
      </c>
      <c r="AQ172">
        <f t="shared" si="37"/>
        <v>0</v>
      </c>
      <c r="AR172">
        <f t="shared" si="37"/>
        <v>0</v>
      </c>
      <c r="AS172">
        <f t="shared" si="37"/>
        <v>0</v>
      </c>
      <c r="AT172">
        <f t="shared" si="37"/>
        <v>0</v>
      </c>
      <c r="AU172">
        <f t="shared" si="37"/>
        <v>1</v>
      </c>
      <c r="AV172">
        <f t="shared" si="37"/>
        <v>1</v>
      </c>
      <c r="AW172">
        <f t="shared" si="37"/>
        <v>1</v>
      </c>
      <c r="AX172">
        <f t="shared" si="37"/>
        <v>1</v>
      </c>
    </row>
    <row r="173" spans="1:50" x14ac:dyDescent="0.2">
      <c r="A173" s="63" t="s">
        <v>453</v>
      </c>
      <c r="B173" s="17">
        <f>IF(OR($P173="infeasible",$P173="?"),0,IF(OR(ABS($P173-$O173)&lt;0.00001,$F173=1),0,1))</f>
        <v>1</v>
      </c>
      <c r="C173" s="17">
        <f>IF($B173=0,0,IF(ABS($P173-$Y173)&lt;0.00001,0,1))</f>
        <v>1</v>
      </c>
      <c r="D173" s="17">
        <f>IF(AND(AK173&lt;&gt;"",AK173&lt;=$D$3),1,0)</f>
        <v>0</v>
      </c>
      <c r="E173" s="17"/>
      <c r="F173" s="63"/>
      <c r="G173" s="17">
        <f t="shared" si="30"/>
        <v>1</v>
      </c>
      <c r="H173" s="17"/>
      <c r="I173" s="14">
        <f>IF(AND($B173=1,$Q173&lt;=I$3,$U173&lt;=I$3),1,0)</f>
        <v>0</v>
      </c>
      <c r="J173" s="14">
        <f>IF(AND($B173=1,$Q173&lt;=J$3,$U173&lt;=J$3),1,0)</f>
        <v>0</v>
      </c>
      <c r="K173" s="14">
        <f>IF(AND($B173=1,$Q173&lt;=K$3,$U173&lt;=K$3),1,0)</f>
        <v>0</v>
      </c>
      <c r="L173" s="14">
        <f>IF(AND($B173=1,$Q173&lt;=L$3,$U173&lt;=L$3),1,0)</f>
        <v>1</v>
      </c>
      <c r="M173" s="14">
        <f>IF(AND($B173=1,$Q173&lt;=M$3,$U173&lt;=M$3),1,0)</f>
        <v>1</v>
      </c>
      <c r="N173" s="63" t="s">
        <v>1766</v>
      </c>
      <c r="O173">
        <v>-11824.6573815592</v>
      </c>
      <c r="P173" s="70">
        <v>-8674.3426071199992</v>
      </c>
      <c r="Q173" s="65">
        <v>2700</v>
      </c>
      <c r="R173" s="65">
        <v>100</v>
      </c>
      <c r="S173" s="65">
        <v>0</v>
      </c>
      <c r="T173" s="65">
        <v>2600</v>
      </c>
      <c r="U173" s="65">
        <v>125</v>
      </c>
      <c r="V173" s="65">
        <v>5200</v>
      </c>
      <c r="X173">
        <f>VLOOKUP($A173,cleaning_log!$A$2:$ZZ$10000,MATCH(X$4,cleaning_log!$A$2:$ZZ$2,0),0)</f>
        <v>-11824.6573815592</v>
      </c>
      <c r="Y173">
        <f>VLOOKUP($A173,cleaning_log!$A$2:$ZZ$10000,MATCH(Y$4,cleaning_log!$A$2:$ZZ$2,0),0)</f>
        <v>-11824.6573815592</v>
      </c>
      <c r="Z173">
        <f>VLOOKUP($A173,cleaning_log!$A$2:$ZZ$10000,MATCH(Z$4,cleaning_log!$A$2:$ZZ$2,0),0)</f>
        <v>-8674.3426071170197</v>
      </c>
      <c r="AA173">
        <f>VLOOKUP($A173,cleaning_log!$A$2:$ZZ$10000,MATCH(AA$4,cleaning_log!$A$2:$ZZ$2,0),0)</f>
        <v>-8674.3426071170197</v>
      </c>
      <c r="AC173">
        <f t="shared" si="31"/>
        <v>0</v>
      </c>
      <c r="AD173">
        <f t="shared" si="32"/>
        <v>0</v>
      </c>
      <c r="AE173">
        <f t="shared" si="33"/>
        <v>0</v>
      </c>
      <c r="AF173">
        <f t="shared" si="34"/>
        <v>0</v>
      </c>
      <c r="AG173">
        <f t="shared" si="38"/>
        <v>0</v>
      </c>
      <c r="AJ173">
        <f>VLOOKUP($A173,cleaning_log!$A$2:$ZZ$10000,MATCH(AJ$4,cleaning_log!$A$2:$ZZ$2,0),0)</f>
        <v>1095</v>
      </c>
      <c r="AK173">
        <f>VLOOKUP($A173,cleaning_log!$A$2:$ZZ$10000,MATCH(AK$4,cleaning_log!$A$2:$ZZ$2,0),0)</f>
        <v>1095</v>
      </c>
      <c r="AM173">
        <f>VLOOKUP($A173,cleaning_log!$A$2:$ZZ$10000,MATCH(AM$4,cleaning_log!$A$2:$ZZ$2,0),0)</f>
        <v>5.1070000000000002</v>
      </c>
      <c r="AN173">
        <f>VLOOKUP($A173,cleaning_log!$A$2:$ZZ$10000,MATCH(AN$4,cleaning_log!$A$2:$ZZ$2,0),0)</f>
        <v>5.1070000000000002</v>
      </c>
      <c r="AP173">
        <f t="shared" ref="AP173:AX188" si="39">IF($AN173&lt;=AP$3+0.001,1,0)</f>
        <v>0</v>
      </c>
      <c r="AQ173">
        <f t="shared" si="39"/>
        <v>1</v>
      </c>
      <c r="AR173">
        <f t="shared" si="39"/>
        <v>1</v>
      </c>
      <c r="AS173">
        <f t="shared" si="39"/>
        <v>1</v>
      </c>
      <c r="AT173">
        <f t="shared" si="39"/>
        <v>1</v>
      </c>
      <c r="AU173">
        <f t="shared" si="39"/>
        <v>1</v>
      </c>
      <c r="AV173">
        <f t="shared" si="39"/>
        <v>1</v>
      </c>
      <c r="AW173">
        <f t="shared" si="39"/>
        <v>1</v>
      </c>
      <c r="AX173">
        <f t="shared" si="39"/>
        <v>1</v>
      </c>
    </row>
    <row r="174" spans="1:50" x14ac:dyDescent="0.2">
      <c r="A174" s="63" t="s">
        <v>452</v>
      </c>
      <c r="B174" s="17">
        <f>IF(OR($P174="infeasible",$P174="?"),0,IF(OR(ABS($P174-$O174)&lt;0.00001,$F174=1),0,1))</f>
        <v>1</v>
      </c>
      <c r="C174" s="17">
        <f>IF($B174=0,0,IF(ABS($P174-$Y174)&lt;0.00001,0,1))</f>
        <v>1</v>
      </c>
      <c r="D174" s="17">
        <f>IF(AND(AK174&lt;&gt;"",AK174&lt;=$D$3),1,0)</f>
        <v>0</v>
      </c>
      <c r="E174" s="17"/>
      <c r="F174" s="63"/>
      <c r="G174" s="17">
        <f t="shared" si="30"/>
        <v>1</v>
      </c>
      <c r="H174" s="17"/>
      <c r="I174" s="14">
        <f>IF(AND($B174=1,$Q174&lt;=I$3,$U174&lt;=I$3),1,0)</f>
        <v>0</v>
      </c>
      <c r="J174" s="14">
        <f>IF(AND($B174=1,$Q174&lt;=J$3,$U174&lt;=J$3),1,0)</f>
        <v>0</v>
      </c>
      <c r="K174" s="14">
        <f>IF(AND($B174=1,$Q174&lt;=K$3,$U174&lt;=K$3),1,0)</f>
        <v>0</v>
      </c>
      <c r="L174" s="14">
        <f>IF(AND($B174=1,$Q174&lt;=L$3,$U174&lt;=L$3),1,0)</f>
        <v>1</v>
      </c>
      <c r="M174" s="14">
        <f>IF(AND($B174=1,$Q174&lt;=M$3,$U174&lt;=M$3),1,0)</f>
        <v>1</v>
      </c>
      <c r="N174" s="63" t="s">
        <v>1766</v>
      </c>
      <c r="O174">
        <v>-16646.586017379501</v>
      </c>
      <c r="P174" s="70">
        <v>-14339.353450000001</v>
      </c>
      <c r="Q174" s="65">
        <v>2600</v>
      </c>
      <c r="R174" s="65">
        <v>100</v>
      </c>
      <c r="S174" s="65">
        <v>0</v>
      </c>
      <c r="T174" s="65">
        <v>2500</v>
      </c>
      <c r="U174" s="65">
        <v>225</v>
      </c>
      <c r="V174" s="65">
        <v>7700</v>
      </c>
      <c r="X174">
        <f>VLOOKUP($A174,cleaning_log!$A$2:$ZZ$10000,MATCH(X$4,cleaning_log!$A$2:$ZZ$2,0),0)</f>
        <v>-16646.586017379501</v>
      </c>
      <c r="Y174">
        <f>VLOOKUP($A174,cleaning_log!$A$2:$ZZ$10000,MATCH(Y$4,cleaning_log!$A$2:$ZZ$2,0),0)</f>
        <v>-16646.586017379501</v>
      </c>
      <c r="Z174">
        <f>VLOOKUP($A174,cleaning_log!$A$2:$ZZ$10000,MATCH(Z$4,cleaning_log!$A$2:$ZZ$2,0),0)</f>
        <v>-14339.353446926199</v>
      </c>
      <c r="AA174">
        <f>VLOOKUP($A174,cleaning_log!$A$2:$ZZ$10000,MATCH(AA$4,cleaning_log!$A$2:$ZZ$2,0),0)</f>
        <v>-14339.353446926199</v>
      </c>
      <c r="AC174">
        <f t="shared" si="31"/>
        <v>0</v>
      </c>
      <c r="AD174">
        <f t="shared" si="32"/>
        <v>0</v>
      </c>
      <c r="AE174">
        <f t="shared" si="33"/>
        <v>0</v>
      </c>
      <c r="AF174">
        <f t="shared" si="34"/>
        <v>0</v>
      </c>
      <c r="AG174">
        <f t="shared" si="38"/>
        <v>0</v>
      </c>
      <c r="AJ174">
        <f>VLOOKUP($A174,cleaning_log!$A$2:$ZZ$10000,MATCH(AJ$4,cleaning_log!$A$2:$ZZ$2,0),0)</f>
        <v>5752.2857139999996</v>
      </c>
      <c r="AK174">
        <f>VLOOKUP($A174,cleaning_log!$A$2:$ZZ$10000,MATCH(AK$4,cleaning_log!$A$2:$ZZ$2,0),0)</f>
        <v>5752.2857139999996</v>
      </c>
      <c r="AM174">
        <f>VLOOKUP($A174,cleaning_log!$A$2:$ZZ$10000,MATCH(AM$4,cleaning_log!$A$2:$ZZ$2,0),0)</f>
        <v>12.962999999999999</v>
      </c>
      <c r="AN174">
        <f>VLOOKUP($A174,cleaning_log!$A$2:$ZZ$10000,MATCH(AN$4,cleaning_log!$A$2:$ZZ$2,0),0)</f>
        <v>12.962999999999999</v>
      </c>
      <c r="AP174">
        <f t="shared" si="39"/>
        <v>0</v>
      </c>
      <c r="AQ174">
        <f t="shared" si="39"/>
        <v>0</v>
      </c>
      <c r="AR174">
        <f t="shared" si="39"/>
        <v>1</v>
      </c>
      <c r="AS174">
        <f t="shared" si="39"/>
        <v>1</v>
      </c>
      <c r="AT174">
        <f t="shared" si="39"/>
        <v>1</v>
      </c>
      <c r="AU174">
        <f t="shared" si="39"/>
        <v>1</v>
      </c>
      <c r="AV174">
        <f t="shared" si="39"/>
        <v>1</v>
      </c>
      <c r="AW174">
        <f t="shared" si="39"/>
        <v>1</v>
      </c>
      <c r="AX174">
        <f t="shared" si="39"/>
        <v>1</v>
      </c>
    </row>
    <row r="175" spans="1:50" x14ac:dyDescent="0.2">
      <c r="A175" s="63" t="s">
        <v>1719</v>
      </c>
      <c r="B175" s="17">
        <f>IF(OR($P175="infeasible",$P175="?"),0,IF(OR(ABS($P175-$O175)&lt;0.00001,$F175=1),0,1))</f>
        <v>1</v>
      </c>
      <c r="C175" s="17">
        <f>IF($B175=0,0,IF(ABS($P175-$Y175)&lt;0.00001,0,1))</f>
        <v>1</v>
      </c>
      <c r="D175" s="17">
        <f>IF(AND(AK175&lt;&gt;"",AK175&lt;=$D$3),1,0)</f>
        <v>0</v>
      </c>
      <c r="E175" s="17"/>
      <c r="F175" s="63"/>
      <c r="G175" s="17">
        <f t="shared" si="30"/>
        <v>1</v>
      </c>
      <c r="H175" s="17"/>
      <c r="I175" s="14">
        <f>IF(AND($B175=1,$Q175&lt;=I$3,$U175&lt;=I$3),1,0)</f>
        <v>0</v>
      </c>
      <c r="J175" s="14">
        <f>IF(AND($B175=1,$Q175&lt;=J$3,$U175&lt;=J$3),1,0)</f>
        <v>0</v>
      </c>
      <c r="K175" s="14">
        <f>IF(AND($B175=1,$Q175&lt;=K$3,$U175&lt;=K$3),1,0)</f>
        <v>0</v>
      </c>
      <c r="L175" s="14">
        <f>IF(AND($B175=1,$Q175&lt;=L$3,$U175&lt;=L$3),1,0)</f>
        <v>0</v>
      </c>
      <c r="M175" s="14">
        <f>IF(AND($B175=1,$Q175&lt;=M$3,$U175&lt;=M$3),1,0)</f>
        <v>0</v>
      </c>
      <c r="N175" s="63" t="s">
        <v>1766</v>
      </c>
      <c r="O175">
        <v>2432694.7661587801</v>
      </c>
      <c r="P175" s="70">
        <v>2623271.3266670001</v>
      </c>
      <c r="Q175" s="65">
        <v>79555</v>
      </c>
      <c r="R175" s="65">
        <v>72141</v>
      </c>
      <c r="S175" s="65">
        <v>0</v>
      </c>
      <c r="T175" s="65">
        <v>7414</v>
      </c>
      <c r="U175" s="65">
        <v>266227</v>
      </c>
      <c r="V175" s="65">
        <v>1062480</v>
      </c>
      <c r="X175">
        <f>VLOOKUP($A175,cleaning_log!$A$2:$ZZ$10000,MATCH(X$4,cleaning_log!$A$2:$ZZ$2,0),0)</f>
        <v>2432694.7661587801</v>
      </c>
      <c r="Y175">
        <f>VLOOKUP($A175,cleaning_log!$A$2:$ZZ$10000,MATCH(Y$4,cleaning_log!$A$2:$ZZ$2,0),0)</f>
        <v>2593999.0071714702</v>
      </c>
      <c r="Z175">
        <f>VLOOKUP($A175,cleaning_log!$A$2:$ZZ$10000,MATCH(Z$4,cleaning_log!$A$2:$ZZ$2,0),0)</f>
        <v>2676766.8266666601</v>
      </c>
      <c r="AA175">
        <f>VLOOKUP($A175,cleaning_log!$A$2:$ZZ$10000,MATCH(AA$4,cleaning_log!$A$2:$ZZ$2,0),0)</f>
        <v>2623271.3263689601</v>
      </c>
      <c r="AC175">
        <f t="shared" si="31"/>
        <v>0</v>
      </c>
      <c r="AD175">
        <f t="shared" si="32"/>
        <v>0</v>
      </c>
      <c r="AE175">
        <f t="shared" si="33"/>
        <v>0</v>
      </c>
      <c r="AF175">
        <f t="shared" si="34"/>
        <v>0</v>
      </c>
      <c r="AG175">
        <f t="shared" si="38"/>
        <v>0</v>
      </c>
      <c r="AJ175">
        <f>VLOOKUP($A175,cleaning_log!$A$2:$ZZ$10000,MATCH(AJ$4,cleaning_log!$A$2:$ZZ$2,0),0)</f>
        <v>823.42857140000001</v>
      </c>
      <c r="AK175">
        <f>VLOOKUP($A175,cleaning_log!$A$2:$ZZ$10000,MATCH(AK$4,cleaning_log!$A$2:$ZZ$2,0),0)</f>
        <v>8323.7142860000004</v>
      </c>
      <c r="AM175">
        <f>VLOOKUP($A175,cleaning_log!$A$2:$ZZ$10000,MATCH(AM$4,cleaning_log!$A$2:$ZZ$2,0),0)</f>
        <v>3600.002</v>
      </c>
      <c r="AN175">
        <f>VLOOKUP($A175,cleaning_log!$A$2:$ZZ$10000,MATCH(AN$4,cleaning_log!$A$2:$ZZ$2,0),0)</f>
        <v>3600.0010000000002</v>
      </c>
      <c r="AP175">
        <f t="shared" si="39"/>
        <v>0</v>
      </c>
      <c r="AQ175">
        <f t="shared" si="39"/>
        <v>0</v>
      </c>
      <c r="AR175">
        <f t="shared" si="39"/>
        <v>0</v>
      </c>
      <c r="AS175">
        <f t="shared" si="39"/>
        <v>0</v>
      </c>
      <c r="AT175">
        <f t="shared" si="39"/>
        <v>0</v>
      </c>
      <c r="AU175">
        <f t="shared" si="39"/>
        <v>0</v>
      </c>
      <c r="AV175">
        <f t="shared" si="39"/>
        <v>0</v>
      </c>
      <c r="AW175">
        <f t="shared" si="39"/>
        <v>0</v>
      </c>
      <c r="AX175">
        <f t="shared" si="39"/>
        <v>0</v>
      </c>
    </row>
    <row r="176" spans="1:50" x14ac:dyDescent="0.2">
      <c r="A176" s="63" t="s">
        <v>1720</v>
      </c>
      <c r="B176" s="17">
        <f>IF(OR($P176="infeasible",$P176="?"),0,IF(OR(ABS($P176-$O176)&lt;0.00001,$F176=1),0,1))</f>
        <v>1</v>
      </c>
      <c r="C176" s="17">
        <f>IF($B176=0,0,IF(ABS($P176-$Y176)&lt;0.00001,0,1))</f>
        <v>1</v>
      </c>
      <c r="D176" s="17">
        <f>IF(AND(AK176&lt;&gt;"",AK176&lt;=$D$3),1,0)</f>
        <v>1</v>
      </c>
      <c r="E176" s="17">
        <v>1</v>
      </c>
      <c r="F176" s="63"/>
      <c r="G176" s="17">
        <f t="shared" si="30"/>
        <v>0</v>
      </c>
      <c r="H176" s="17"/>
      <c r="I176" s="14">
        <f>IF(AND($B176=1,$Q176&lt;=I$3,$U176&lt;=I$3),1,0)</f>
        <v>0</v>
      </c>
      <c r="J176" s="14">
        <f>IF(AND($B176=1,$Q176&lt;=J$3,$U176&lt;=J$3),1,0)</f>
        <v>0</v>
      </c>
      <c r="K176" s="14">
        <f>IF(AND($B176=1,$Q176&lt;=K$3,$U176&lt;=K$3),1,0)</f>
        <v>0</v>
      </c>
      <c r="L176" s="14">
        <f>IF(AND($B176=1,$Q176&lt;=L$3,$U176&lt;=L$3),1,0)</f>
        <v>0</v>
      </c>
      <c r="M176" s="14">
        <f>IF(AND($B176=1,$Q176&lt;=M$3,$U176&lt;=M$3),1,0)</f>
        <v>0</v>
      </c>
      <c r="N176" s="63" t="s">
        <v>1766</v>
      </c>
      <c r="O176">
        <v>43012.5</v>
      </c>
      <c r="P176" s="69">
        <v>49324</v>
      </c>
      <c r="Q176" s="65">
        <v>111827</v>
      </c>
      <c r="R176" s="65">
        <v>109346</v>
      </c>
      <c r="S176" s="65">
        <v>0</v>
      </c>
      <c r="T176" s="65">
        <v>2481</v>
      </c>
      <c r="U176" s="65">
        <v>168336</v>
      </c>
      <c r="V176" s="65">
        <v>480259</v>
      </c>
      <c r="X176">
        <f>VLOOKUP($A176,cleaning_log!$A$2:$ZZ$10000,MATCH(X$4,cleaning_log!$A$2:$ZZ$2,0),0)</f>
        <v>43012.5</v>
      </c>
      <c r="Y176">
        <f>VLOOKUP($A176,cleaning_log!$A$2:$ZZ$10000,MATCH(Y$4,cleaning_log!$A$2:$ZZ$2,0),0)</f>
        <v>48356.666666666599</v>
      </c>
      <c r="Z176">
        <f>VLOOKUP($A176,cleaning_log!$A$2:$ZZ$10000,MATCH(Z$4,cleaning_log!$A$2:$ZZ$2,0),0)</f>
        <v>49323.999374348903</v>
      </c>
      <c r="AA176">
        <f>VLOOKUP($A176,cleaning_log!$A$2:$ZZ$10000,MATCH(AA$4,cleaning_log!$A$2:$ZZ$2,0),0)</f>
        <v>49323.999962499904</v>
      </c>
      <c r="AC176">
        <f t="shared" si="31"/>
        <v>0</v>
      </c>
      <c r="AD176">
        <f t="shared" si="32"/>
        <v>0</v>
      </c>
      <c r="AE176">
        <f t="shared" si="33"/>
        <v>0</v>
      </c>
      <c r="AF176">
        <f t="shared" si="34"/>
        <v>0</v>
      </c>
      <c r="AG176">
        <f t="shared" si="38"/>
        <v>0</v>
      </c>
      <c r="AJ176">
        <f>VLOOKUP($A176,cleaning_log!$A$2:$ZZ$10000,MATCH(AJ$4,cleaning_log!$A$2:$ZZ$2,0),0)</f>
        <v>561.7142857</v>
      </c>
      <c r="AK176">
        <f>VLOOKUP($A176,cleaning_log!$A$2:$ZZ$10000,MATCH(AK$4,cleaning_log!$A$2:$ZZ$2,0),0)</f>
        <v>1</v>
      </c>
      <c r="AM176">
        <f>VLOOKUP($A176,cleaning_log!$A$2:$ZZ$10000,MATCH(AM$4,cleaning_log!$A$2:$ZZ$2,0),0)</f>
        <v>485.42599999999999</v>
      </c>
      <c r="AN176">
        <f>VLOOKUP($A176,cleaning_log!$A$2:$ZZ$10000,MATCH(AN$4,cleaning_log!$A$2:$ZZ$2,0),0)</f>
        <v>0.67200000000000004</v>
      </c>
      <c r="AP176">
        <f t="shared" si="39"/>
        <v>1</v>
      </c>
      <c r="AQ176">
        <f t="shared" si="39"/>
        <v>1</v>
      </c>
      <c r="AR176">
        <f t="shared" si="39"/>
        <v>1</v>
      </c>
      <c r="AS176">
        <f t="shared" si="39"/>
        <v>1</v>
      </c>
      <c r="AT176">
        <f t="shared" si="39"/>
        <v>1</v>
      </c>
      <c r="AU176">
        <f t="shared" si="39"/>
        <v>1</v>
      </c>
      <c r="AV176">
        <f t="shared" si="39"/>
        <v>1</v>
      </c>
      <c r="AW176">
        <f t="shared" si="39"/>
        <v>1</v>
      </c>
      <c r="AX176">
        <f t="shared" si="39"/>
        <v>1</v>
      </c>
    </row>
    <row r="177" spans="1:50" x14ac:dyDescent="0.2">
      <c r="A177" s="63" t="s">
        <v>1721</v>
      </c>
      <c r="B177" s="17">
        <f>IF(OR($P177="infeasible",$P177="?"),0,IF(OR(ABS($P177-$O177)&lt;0.00001,$F177=1),0,1))</f>
        <v>1</v>
      </c>
      <c r="C177" s="17">
        <f>IF($B177=0,0,IF(ABS($P177-$Y177)&lt;0.00001,0,1))</f>
        <v>1</v>
      </c>
      <c r="D177" s="17">
        <f>IF(AND(AK177&lt;&gt;"",AK177&lt;=$D$3),1,0)</f>
        <v>0</v>
      </c>
      <c r="E177" s="17"/>
      <c r="F177" s="63"/>
      <c r="G177" s="17">
        <f t="shared" si="30"/>
        <v>1</v>
      </c>
      <c r="H177" s="17"/>
      <c r="I177" s="14">
        <f>IF(AND($B177=1,$Q177&lt;=I$3,$U177&lt;=I$3),1,0)</f>
        <v>0</v>
      </c>
      <c r="J177" s="14">
        <f>IF(AND($B177=1,$Q177&lt;=J$3,$U177&lt;=J$3),1,0)</f>
        <v>0</v>
      </c>
      <c r="K177" s="14">
        <f>IF(AND($B177=1,$Q177&lt;=K$3,$U177&lt;=K$3),1,0)</f>
        <v>0</v>
      </c>
      <c r="L177" s="14">
        <f>IF(AND($B177=1,$Q177&lt;=L$3,$U177&lt;=L$3),1,0)</f>
        <v>0</v>
      </c>
      <c r="M177" s="14">
        <f>IF(AND($B177=1,$Q177&lt;=M$3,$U177&lt;=M$3),1,0)</f>
        <v>0</v>
      </c>
      <c r="N177" s="63" t="s">
        <v>1766</v>
      </c>
      <c r="O177">
        <v>99128.924471299106</v>
      </c>
      <c r="P177" s="69">
        <v>125055</v>
      </c>
      <c r="Q177" s="65">
        <v>10399</v>
      </c>
      <c r="R177" s="65">
        <v>10245</v>
      </c>
      <c r="S177" s="65">
        <v>130</v>
      </c>
      <c r="T177" s="65">
        <v>24</v>
      </c>
      <c r="U177" s="65">
        <v>14589</v>
      </c>
      <c r="V177" s="65">
        <v>44959</v>
      </c>
      <c r="X177">
        <f>VLOOKUP($A177,cleaning_log!$A$2:$ZZ$10000,MATCH(X$4,cleaning_log!$A$2:$ZZ$2,0),0)</f>
        <v>99128.924471299106</v>
      </c>
      <c r="Y177">
        <f>VLOOKUP($A177,cleaning_log!$A$2:$ZZ$10000,MATCH(Y$4,cleaning_log!$A$2:$ZZ$2,0),0)</f>
        <v>107729.260869565</v>
      </c>
      <c r="Z177">
        <f>VLOOKUP($A177,cleaning_log!$A$2:$ZZ$10000,MATCH(Z$4,cleaning_log!$A$2:$ZZ$2,0),0)</f>
        <v>125054.999999999</v>
      </c>
      <c r="AA177">
        <f>VLOOKUP($A177,cleaning_log!$A$2:$ZZ$10000,MATCH(AA$4,cleaning_log!$A$2:$ZZ$2,0),0)</f>
        <v>125054.999999999</v>
      </c>
      <c r="AC177">
        <f t="shared" si="31"/>
        <v>0</v>
      </c>
      <c r="AD177">
        <f t="shared" si="32"/>
        <v>0</v>
      </c>
      <c r="AE177">
        <f t="shared" si="33"/>
        <v>0</v>
      </c>
      <c r="AF177">
        <f t="shared" si="34"/>
        <v>0</v>
      </c>
      <c r="AG177">
        <f t="shared" si="38"/>
        <v>0</v>
      </c>
      <c r="AJ177">
        <f>VLOOKUP($A177,cleaning_log!$A$2:$ZZ$10000,MATCH(AJ$4,cleaning_log!$A$2:$ZZ$2,0),0)</f>
        <v>459</v>
      </c>
      <c r="AK177">
        <f>VLOOKUP($A177,cleaning_log!$A$2:$ZZ$10000,MATCH(AK$4,cleaning_log!$A$2:$ZZ$2,0),0)</f>
        <v>766.14285710000001</v>
      </c>
      <c r="AM177">
        <f>VLOOKUP($A177,cleaning_log!$A$2:$ZZ$10000,MATCH(AM$4,cleaning_log!$A$2:$ZZ$2,0),0)</f>
        <v>4.8609999999999998</v>
      </c>
      <c r="AN177">
        <f>VLOOKUP($A177,cleaning_log!$A$2:$ZZ$10000,MATCH(AN$4,cleaning_log!$A$2:$ZZ$2,0),0)</f>
        <v>3.6179999999999999</v>
      </c>
      <c r="AP177">
        <f t="shared" si="39"/>
        <v>0</v>
      </c>
      <c r="AQ177">
        <f t="shared" si="39"/>
        <v>1</v>
      </c>
      <c r="AR177">
        <f t="shared" si="39"/>
        <v>1</v>
      </c>
      <c r="AS177">
        <f t="shared" si="39"/>
        <v>1</v>
      </c>
      <c r="AT177">
        <f t="shared" si="39"/>
        <v>1</v>
      </c>
      <c r="AU177">
        <f t="shared" si="39"/>
        <v>1</v>
      </c>
      <c r="AV177">
        <f t="shared" si="39"/>
        <v>1</v>
      </c>
      <c r="AW177">
        <f t="shared" si="39"/>
        <v>1</v>
      </c>
      <c r="AX177">
        <f t="shared" si="39"/>
        <v>1</v>
      </c>
    </row>
    <row r="178" spans="1:50" x14ac:dyDescent="0.2">
      <c r="A178" s="63" t="s">
        <v>53</v>
      </c>
      <c r="B178" s="17">
        <f>IF(OR($P178="infeasible",$P178="?"),0,IF(OR(ABS($P178-$O178)&lt;0.00001,$F178=1),0,1))</f>
        <v>1</v>
      </c>
      <c r="C178" s="17">
        <f>IF($B178=0,0,IF(ABS($P178-$Y178)&lt;0.00001,0,1))</f>
        <v>1</v>
      </c>
      <c r="D178" s="17">
        <f>IF(AND(AK178&lt;&gt;"",AK178&lt;=$D$3),1,0)</f>
        <v>0</v>
      </c>
      <c r="E178" s="17"/>
      <c r="F178" s="63"/>
      <c r="G178" s="17">
        <f t="shared" si="30"/>
        <v>1</v>
      </c>
      <c r="H178" s="17"/>
      <c r="I178" s="14">
        <f>IF(AND($B178=1,$Q178&lt;=I$3,$U178&lt;=I$3),1,0)</f>
        <v>1</v>
      </c>
      <c r="J178" s="14">
        <f>IF(AND($B178=1,$Q178&lt;=J$3,$U178&lt;=J$3),1,0)</f>
        <v>1</v>
      </c>
      <c r="K178" s="14">
        <f>IF(AND($B178=1,$Q178&lt;=K$3,$U178&lt;=K$3),1,0)</f>
        <v>1</v>
      </c>
      <c r="L178" s="14">
        <f>IF(AND($B178=1,$Q178&lt;=L$3,$U178&lt;=L$3),1,0)</f>
        <v>1</v>
      </c>
      <c r="M178" s="14">
        <f>IF(AND($B178=1,$Q178&lt;=M$3,$U178&lt;=M$3),1,0)</f>
        <v>1</v>
      </c>
      <c r="N178" s="63" t="s">
        <v>1766</v>
      </c>
      <c r="O178">
        <v>0</v>
      </c>
      <c r="P178" s="69">
        <v>11</v>
      </c>
      <c r="Q178" s="65">
        <v>86</v>
      </c>
      <c r="R178" s="65">
        <v>55</v>
      </c>
      <c r="S178" s="65">
        <v>0</v>
      </c>
      <c r="T178" s="65">
        <v>31</v>
      </c>
      <c r="U178" s="65">
        <v>45</v>
      </c>
      <c r="V178" s="65">
        <v>915</v>
      </c>
      <c r="X178">
        <f>VLOOKUP($A178,cleaning_log!$A$2:$ZZ$10000,MATCH(X$4,cleaning_log!$A$2:$ZZ$2,0),0)</f>
        <v>0</v>
      </c>
      <c r="Y178">
        <f>VLOOKUP($A178,cleaning_log!$A$2:$ZZ$10000,MATCH(Y$4,cleaning_log!$A$2:$ZZ$2,0),0)</f>
        <v>0</v>
      </c>
      <c r="Z178">
        <f>VLOOKUP($A178,cleaning_log!$A$2:$ZZ$10000,MATCH(Z$4,cleaning_log!$A$2:$ZZ$2,0),0)</f>
        <v>10.999999999999901</v>
      </c>
      <c r="AA178">
        <f>VLOOKUP($A178,cleaning_log!$A$2:$ZZ$10000,MATCH(AA$4,cleaning_log!$A$2:$ZZ$2,0),0)</f>
        <v>10.999999999999901</v>
      </c>
      <c r="AC178">
        <f t="shared" si="31"/>
        <v>0</v>
      </c>
      <c r="AD178">
        <f t="shared" si="32"/>
        <v>0</v>
      </c>
      <c r="AE178">
        <f t="shared" si="33"/>
        <v>0</v>
      </c>
      <c r="AF178">
        <f t="shared" si="34"/>
        <v>0</v>
      </c>
      <c r="AG178">
        <f t="shared" si="38"/>
        <v>0</v>
      </c>
      <c r="AJ178">
        <f>VLOOKUP($A178,cleaning_log!$A$2:$ZZ$10000,MATCH(AJ$4,cleaning_log!$A$2:$ZZ$2,0),0)</f>
        <v>210769</v>
      </c>
      <c r="AK178">
        <f>VLOOKUP($A178,cleaning_log!$A$2:$ZZ$10000,MATCH(AK$4,cleaning_log!$A$2:$ZZ$2,0),0)</f>
        <v>210769</v>
      </c>
      <c r="AM178">
        <f>VLOOKUP($A178,cleaning_log!$A$2:$ZZ$10000,MATCH(AM$4,cleaning_log!$A$2:$ZZ$2,0),0)</f>
        <v>23.599</v>
      </c>
      <c r="AN178">
        <f>VLOOKUP($A178,cleaning_log!$A$2:$ZZ$10000,MATCH(AN$4,cleaning_log!$A$2:$ZZ$2,0),0)</f>
        <v>23.599</v>
      </c>
      <c r="AP178">
        <f t="shared" si="39"/>
        <v>0</v>
      </c>
      <c r="AQ178">
        <f t="shared" si="39"/>
        <v>0</v>
      </c>
      <c r="AR178">
        <f t="shared" si="39"/>
        <v>1</v>
      </c>
      <c r="AS178">
        <f t="shared" si="39"/>
        <v>1</v>
      </c>
      <c r="AT178">
        <f t="shared" si="39"/>
        <v>1</v>
      </c>
      <c r="AU178">
        <f t="shared" si="39"/>
        <v>1</v>
      </c>
      <c r="AV178">
        <f t="shared" si="39"/>
        <v>1</v>
      </c>
      <c r="AW178">
        <f t="shared" si="39"/>
        <v>1</v>
      </c>
      <c r="AX178">
        <f t="shared" si="39"/>
        <v>1</v>
      </c>
    </row>
    <row r="179" spans="1:50" x14ac:dyDescent="0.2">
      <c r="A179" s="63" t="s">
        <v>1722</v>
      </c>
      <c r="B179" s="17">
        <f>IF(OR($P179="infeasible",$P179="?"),0,IF(OR(ABS($P179-$O179)&lt;0.00001,$F179=1),0,1))</f>
        <v>1</v>
      </c>
      <c r="C179" s="17">
        <f>IF($B179=0,0,IF(ABS($P179-$Y179)&lt;0.00001,0,1))</f>
        <v>1</v>
      </c>
      <c r="D179" s="17">
        <f>IF(AND(AK179&lt;&gt;"",AK179&lt;=$D$3),1,0)</f>
        <v>0</v>
      </c>
      <c r="E179" s="17"/>
      <c r="F179" s="63"/>
      <c r="G179" s="17">
        <f t="shared" si="30"/>
        <v>1</v>
      </c>
      <c r="H179" s="17"/>
      <c r="I179" s="14">
        <f>IF(AND($B179=1,$Q179&lt;=I$3,$U179&lt;=I$3),1,0)</f>
        <v>0</v>
      </c>
      <c r="J179" s="14">
        <f>IF(AND($B179=1,$Q179&lt;=J$3,$U179&lt;=J$3),1,0)</f>
        <v>0</v>
      </c>
      <c r="K179" s="14">
        <f>IF(AND($B179=1,$Q179&lt;=K$3,$U179&lt;=K$3),1,0)</f>
        <v>0</v>
      </c>
      <c r="L179" s="14">
        <f>IF(AND($B179=1,$Q179&lt;=L$3,$U179&lt;=L$3),1,0)</f>
        <v>0</v>
      </c>
      <c r="M179" s="14">
        <f>IF(AND($B179=1,$Q179&lt;=M$3,$U179&lt;=M$3),1,0)</f>
        <v>0</v>
      </c>
      <c r="N179" s="63" t="s">
        <v>1767</v>
      </c>
      <c r="O179">
        <v>1423.9044494651901</v>
      </c>
      <c r="P179" s="69">
        <v>1473</v>
      </c>
      <c r="Q179" s="65">
        <v>159145</v>
      </c>
      <c r="R179" s="65">
        <v>159054</v>
      </c>
      <c r="S179" s="65">
        <v>91</v>
      </c>
      <c r="T179" s="65">
        <v>0</v>
      </c>
      <c r="U179" s="65">
        <v>301</v>
      </c>
      <c r="V179" s="65">
        <v>629449</v>
      </c>
      <c r="X179">
        <f>VLOOKUP($A179,cleaning_log!$A$2:$ZZ$10000,MATCH(X$4,cleaning_log!$A$2:$ZZ$2,0),0)</f>
        <v>1423.9044494651901</v>
      </c>
      <c r="Y179">
        <f>VLOOKUP($A179,cleaning_log!$A$2:$ZZ$10000,MATCH(Y$4,cleaning_log!$A$2:$ZZ$2,0),0)</f>
        <v>1423.9044494651901</v>
      </c>
      <c r="Z179">
        <f>VLOOKUP($A179,cleaning_log!$A$2:$ZZ$10000,MATCH(Z$4,cleaning_log!$A$2:$ZZ$2,0),0)</f>
        <v>1484</v>
      </c>
      <c r="AA179">
        <f>VLOOKUP($A179,cleaning_log!$A$2:$ZZ$10000,MATCH(AA$4,cleaning_log!$A$2:$ZZ$2,0),0)</f>
        <v>1483</v>
      </c>
      <c r="AC179">
        <f t="shared" si="31"/>
        <v>0</v>
      </c>
      <c r="AD179">
        <f t="shared" si="32"/>
        <v>0</v>
      </c>
      <c r="AE179">
        <f t="shared" si="33"/>
        <v>0</v>
      </c>
      <c r="AF179">
        <f t="shared" si="34"/>
        <v>0</v>
      </c>
      <c r="AG179">
        <f t="shared" si="38"/>
        <v>0</v>
      </c>
      <c r="AJ179">
        <f>VLOOKUP($A179,cleaning_log!$A$2:$ZZ$10000,MATCH(AJ$4,cleaning_log!$A$2:$ZZ$2,0),0)</f>
        <v>15436.85714</v>
      </c>
      <c r="AK179">
        <f>VLOOKUP($A179,cleaning_log!$A$2:$ZZ$10000,MATCH(AK$4,cleaning_log!$A$2:$ZZ$2,0),0)</f>
        <v>64907.85714</v>
      </c>
      <c r="AM179">
        <f>VLOOKUP($A179,cleaning_log!$A$2:$ZZ$10000,MATCH(AM$4,cleaning_log!$A$2:$ZZ$2,0),0)</f>
        <v>3600.002</v>
      </c>
      <c r="AN179">
        <f>VLOOKUP($A179,cleaning_log!$A$2:$ZZ$10000,MATCH(AN$4,cleaning_log!$A$2:$ZZ$2,0),0)</f>
        <v>3600.0039999999999</v>
      </c>
      <c r="AP179">
        <f t="shared" si="39"/>
        <v>0</v>
      </c>
      <c r="AQ179">
        <f t="shared" si="39"/>
        <v>0</v>
      </c>
      <c r="AR179">
        <f t="shared" si="39"/>
        <v>0</v>
      </c>
      <c r="AS179">
        <f t="shared" si="39"/>
        <v>0</v>
      </c>
      <c r="AT179">
        <f t="shared" si="39"/>
        <v>0</v>
      </c>
      <c r="AU179">
        <f t="shared" si="39"/>
        <v>0</v>
      </c>
      <c r="AV179">
        <f t="shared" si="39"/>
        <v>0</v>
      </c>
      <c r="AW179">
        <f t="shared" si="39"/>
        <v>0</v>
      </c>
      <c r="AX179">
        <f t="shared" si="39"/>
        <v>0</v>
      </c>
    </row>
    <row r="180" spans="1:50" x14ac:dyDescent="0.2">
      <c r="A180" s="63" t="s">
        <v>1723</v>
      </c>
      <c r="B180" s="17">
        <f>IF(OR($P180="infeasible",$P180="?"),0,IF(OR(ABS($P180-$O180)&lt;0.00001,$F180=1),0,1))</f>
        <v>1</v>
      </c>
      <c r="C180" s="17">
        <f>IF($B180=0,0,IF(ABS($P180-$Y180)&lt;0.00001,0,1))</f>
        <v>1</v>
      </c>
      <c r="D180" s="17">
        <f>IF(AND(AK180&lt;&gt;"",AK180&lt;=$D$3),1,0)</f>
        <v>0</v>
      </c>
      <c r="E180" s="17"/>
      <c r="F180" s="63"/>
      <c r="G180" s="17">
        <f t="shared" si="30"/>
        <v>1</v>
      </c>
      <c r="H180" s="17"/>
      <c r="I180" s="14">
        <f>IF(AND($B180=1,$Q180&lt;=I$3,$U180&lt;=I$3),1,0)</f>
        <v>0</v>
      </c>
      <c r="J180" s="14">
        <f>IF(AND($B180=1,$Q180&lt;=J$3,$U180&lt;=J$3),1,0)</f>
        <v>0</v>
      </c>
      <c r="K180" s="14">
        <f>IF(AND($B180=1,$Q180&lt;=K$3,$U180&lt;=K$3),1,0)</f>
        <v>0</v>
      </c>
      <c r="L180" s="14">
        <f>IF(AND($B180=1,$Q180&lt;=L$3,$U180&lt;=L$3),1,0)</f>
        <v>0</v>
      </c>
      <c r="M180" s="14">
        <f>IF(AND($B180=1,$Q180&lt;=M$3,$U180&lt;=M$3),1,0)</f>
        <v>0</v>
      </c>
      <c r="N180" s="63" t="s">
        <v>1766</v>
      </c>
      <c r="O180">
        <v>1720.4611046622999</v>
      </c>
      <c r="P180" s="69">
        <v>1747</v>
      </c>
      <c r="Q180" s="65">
        <v>127326</v>
      </c>
      <c r="R180" s="65">
        <v>127248</v>
      </c>
      <c r="S180" s="65">
        <v>78</v>
      </c>
      <c r="T180" s="65">
        <v>0</v>
      </c>
      <c r="U180" s="65">
        <v>254</v>
      </c>
      <c r="V180" s="65">
        <v>503427</v>
      </c>
      <c r="X180">
        <f>VLOOKUP($A180,cleaning_log!$A$2:$ZZ$10000,MATCH(X$4,cleaning_log!$A$2:$ZZ$2,0),0)</f>
        <v>1720.4611046622999</v>
      </c>
      <c r="Y180">
        <f>VLOOKUP($A180,cleaning_log!$A$2:$ZZ$10000,MATCH(Y$4,cleaning_log!$A$2:$ZZ$2,0),0)</f>
        <v>1720.4611046622999</v>
      </c>
      <c r="Z180">
        <f>VLOOKUP($A180,cleaning_log!$A$2:$ZZ$10000,MATCH(Z$4,cleaning_log!$A$2:$ZZ$2,0),0)</f>
        <v>1752</v>
      </c>
      <c r="AA180">
        <f>VLOOKUP($A180,cleaning_log!$A$2:$ZZ$10000,MATCH(AA$4,cleaning_log!$A$2:$ZZ$2,0),0)</f>
        <v>1749</v>
      </c>
      <c r="AC180">
        <f t="shared" si="31"/>
        <v>0</v>
      </c>
      <c r="AD180">
        <f t="shared" si="32"/>
        <v>0</v>
      </c>
      <c r="AE180">
        <f t="shared" si="33"/>
        <v>0</v>
      </c>
      <c r="AF180">
        <f t="shared" si="34"/>
        <v>0</v>
      </c>
      <c r="AG180">
        <f t="shared" si="38"/>
        <v>0</v>
      </c>
      <c r="AJ180">
        <f>VLOOKUP($A180,cleaning_log!$A$2:$ZZ$10000,MATCH(AJ$4,cleaning_log!$A$2:$ZZ$2,0),0)</f>
        <v>26759.14286</v>
      </c>
      <c r="AK180">
        <f>VLOOKUP($A180,cleaning_log!$A$2:$ZZ$10000,MATCH(AK$4,cleaning_log!$A$2:$ZZ$2,0),0)</f>
        <v>90572.571429999996</v>
      </c>
      <c r="AM180">
        <f>VLOOKUP($A180,cleaning_log!$A$2:$ZZ$10000,MATCH(AM$4,cleaning_log!$A$2:$ZZ$2,0),0)</f>
        <v>3600.009</v>
      </c>
      <c r="AN180">
        <f>VLOOKUP($A180,cleaning_log!$A$2:$ZZ$10000,MATCH(AN$4,cleaning_log!$A$2:$ZZ$2,0),0)</f>
        <v>3600.0039999999999</v>
      </c>
      <c r="AP180">
        <f t="shared" si="39"/>
        <v>0</v>
      </c>
      <c r="AQ180">
        <f t="shared" si="39"/>
        <v>0</v>
      </c>
      <c r="AR180">
        <f t="shared" si="39"/>
        <v>0</v>
      </c>
      <c r="AS180">
        <f t="shared" si="39"/>
        <v>0</v>
      </c>
      <c r="AT180">
        <f t="shared" si="39"/>
        <v>0</v>
      </c>
      <c r="AU180">
        <f t="shared" si="39"/>
        <v>0</v>
      </c>
      <c r="AV180">
        <f t="shared" si="39"/>
        <v>0</v>
      </c>
      <c r="AW180">
        <f t="shared" si="39"/>
        <v>0</v>
      </c>
      <c r="AX180">
        <f t="shared" si="39"/>
        <v>0</v>
      </c>
    </row>
    <row r="181" spans="1:50" x14ac:dyDescent="0.2">
      <c r="A181" s="63" t="s">
        <v>888</v>
      </c>
      <c r="B181" s="17">
        <f>IF(OR($P181="infeasible",$P181="?"),0,IF(OR(ABS($P181-$O181)&lt;0.00001,$F181=1),0,1))</f>
        <v>1</v>
      </c>
      <c r="C181" s="17">
        <f>IF($B181=0,0,IF(ABS($P181-$Y181)&lt;0.00001,0,1))</f>
        <v>1</v>
      </c>
      <c r="D181" s="17">
        <f>IF(AND(AK181&lt;&gt;"",AK181&lt;=$D$3),1,0)</f>
        <v>1</v>
      </c>
      <c r="E181" s="17">
        <v>1</v>
      </c>
      <c r="F181" s="63"/>
      <c r="G181" s="17">
        <f t="shared" si="30"/>
        <v>0</v>
      </c>
      <c r="H181" s="17"/>
      <c r="I181" s="14">
        <f>IF(AND($B181=1,$Q181&lt;=I$3,$U181&lt;=I$3),1,0)</f>
        <v>0</v>
      </c>
      <c r="J181" s="14">
        <f>IF(AND($B181=1,$Q181&lt;=J$3,$U181&lt;=J$3),1,0)</f>
        <v>0</v>
      </c>
      <c r="K181" s="14">
        <f>IF(AND($B181=1,$Q181&lt;=K$3,$U181&lt;=K$3),1,0)</f>
        <v>0</v>
      </c>
      <c r="L181" s="14">
        <f>IF(AND($B181=1,$Q181&lt;=L$3,$U181&lt;=L$3),1,0)</f>
        <v>1</v>
      </c>
      <c r="M181" s="14">
        <f>IF(AND($B181=1,$Q181&lt;=M$3,$U181&lt;=M$3),1,0)</f>
        <v>1</v>
      </c>
      <c r="N181" s="63" t="s">
        <v>1766</v>
      </c>
      <c r="O181">
        <v>332.566227653645</v>
      </c>
      <c r="P181" s="69">
        <v>340</v>
      </c>
      <c r="Q181" s="65">
        <v>4150</v>
      </c>
      <c r="R181" s="65">
        <v>4150</v>
      </c>
      <c r="S181" s="65">
        <v>0</v>
      </c>
      <c r="T181" s="65">
        <v>0</v>
      </c>
      <c r="U181" s="65">
        <v>1820</v>
      </c>
      <c r="V181" s="65">
        <v>18200</v>
      </c>
      <c r="X181">
        <f>VLOOKUP($A181,cleaning_log!$A$2:$ZZ$10000,MATCH(X$4,cleaning_log!$A$2:$ZZ$2,0),0)</f>
        <v>332.566227653645</v>
      </c>
      <c r="Y181">
        <f>VLOOKUP($A181,cleaning_log!$A$2:$ZZ$10000,MATCH(Y$4,cleaning_log!$A$2:$ZZ$2,0),0)</f>
        <v>332.566227653645</v>
      </c>
      <c r="Z181">
        <f>VLOOKUP($A181,cleaning_log!$A$2:$ZZ$10000,MATCH(Z$4,cleaning_log!$A$2:$ZZ$2,0),0)</f>
        <v>339.99999913963597</v>
      </c>
      <c r="AA181">
        <f>VLOOKUP($A181,cleaning_log!$A$2:$ZZ$10000,MATCH(AA$4,cleaning_log!$A$2:$ZZ$2,0),0)</f>
        <v>339.99999913963597</v>
      </c>
      <c r="AC181">
        <f t="shared" si="31"/>
        <v>0</v>
      </c>
      <c r="AD181">
        <f t="shared" si="32"/>
        <v>0</v>
      </c>
      <c r="AE181">
        <f t="shared" si="33"/>
        <v>0</v>
      </c>
      <c r="AF181">
        <f t="shared" si="34"/>
        <v>0</v>
      </c>
      <c r="AG181">
        <f t="shared" si="38"/>
        <v>0</v>
      </c>
      <c r="AJ181">
        <f>VLOOKUP($A181,cleaning_log!$A$2:$ZZ$10000,MATCH(AJ$4,cleaning_log!$A$2:$ZZ$2,0),0)</f>
        <v>8.1428571430000005</v>
      </c>
      <c r="AK181">
        <f>VLOOKUP($A181,cleaning_log!$A$2:$ZZ$10000,MATCH(AK$4,cleaning_log!$A$2:$ZZ$2,0),0)</f>
        <v>8.1428571430000005</v>
      </c>
      <c r="AM181">
        <f>VLOOKUP($A181,cleaning_log!$A$2:$ZZ$10000,MATCH(AM$4,cleaning_log!$A$2:$ZZ$2,0),0)</f>
        <v>19.87</v>
      </c>
      <c r="AN181">
        <f>VLOOKUP($A181,cleaning_log!$A$2:$ZZ$10000,MATCH(AN$4,cleaning_log!$A$2:$ZZ$2,0),0)</f>
        <v>19.87</v>
      </c>
      <c r="AP181">
        <f t="shared" si="39"/>
        <v>0</v>
      </c>
      <c r="AQ181">
        <f t="shared" si="39"/>
        <v>0</v>
      </c>
      <c r="AR181">
        <f t="shared" si="39"/>
        <v>1</v>
      </c>
      <c r="AS181">
        <f t="shared" si="39"/>
        <v>1</v>
      </c>
      <c r="AT181">
        <f t="shared" si="39"/>
        <v>1</v>
      </c>
      <c r="AU181">
        <f t="shared" si="39"/>
        <v>1</v>
      </c>
      <c r="AV181">
        <f t="shared" si="39"/>
        <v>1</v>
      </c>
      <c r="AW181">
        <f t="shared" si="39"/>
        <v>1</v>
      </c>
      <c r="AX181">
        <f t="shared" si="39"/>
        <v>1</v>
      </c>
    </row>
    <row r="182" spans="1:50" x14ac:dyDescent="0.2">
      <c r="A182" s="63" t="s">
        <v>1724</v>
      </c>
      <c r="B182" s="17">
        <f>IF(OR($P182="infeasible",$P182="?"),0,IF(OR(ABS($P182-$O182)&lt;0.00001,$F182=1),0,1))</f>
        <v>1</v>
      </c>
      <c r="C182" s="17">
        <f>IF($B182=0,0,IF(ABS($P182-$Y182)&lt;0.00001,0,1))</f>
        <v>1</v>
      </c>
      <c r="D182" s="17">
        <f>IF(AND(AK182&lt;&gt;"",AK182&lt;=$D$3),1,0)</f>
        <v>0</v>
      </c>
      <c r="E182" s="17"/>
      <c r="F182" s="63"/>
      <c r="G182" s="17">
        <f t="shared" si="30"/>
        <v>1</v>
      </c>
      <c r="H182" s="17"/>
      <c r="I182" s="14">
        <f>IF(AND($B182=1,$Q182&lt;=I$3,$U182&lt;=I$3),1,0)</f>
        <v>0</v>
      </c>
      <c r="J182" s="14">
        <f>IF(AND($B182=1,$Q182&lt;=J$3,$U182&lt;=J$3),1,0)</f>
        <v>0</v>
      </c>
      <c r="K182" s="14">
        <f>IF(AND($B182=1,$Q182&lt;=K$3,$U182&lt;=K$3),1,0)</f>
        <v>0</v>
      </c>
      <c r="L182" s="14">
        <f>IF(AND($B182=1,$Q182&lt;=L$3,$U182&lt;=L$3),1,0)</f>
        <v>0</v>
      </c>
      <c r="M182" s="14">
        <f>IF(AND($B182=1,$Q182&lt;=M$3,$U182&lt;=M$3),1,0)</f>
        <v>0</v>
      </c>
      <c r="N182" s="63" t="s">
        <v>1766</v>
      </c>
      <c r="O182">
        <v>17554.5</v>
      </c>
      <c r="P182" s="69">
        <v>17566</v>
      </c>
      <c r="Q182" s="65">
        <v>40623</v>
      </c>
      <c r="R182" s="65">
        <v>14688</v>
      </c>
      <c r="S182" s="65">
        <v>11247</v>
      </c>
      <c r="T182" s="65">
        <v>14688</v>
      </c>
      <c r="U182" s="65">
        <v>40935</v>
      </c>
      <c r="V182" s="65">
        <v>96149</v>
      </c>
      <c r="X182">
        <f>VLOOKUP($A182,cleaning_log!$A$2:$ZZ$10000,MATCH(X$4,cleaning_log!$A$2:$ZZ$2,0),0)</f>
        <v>17554.5</v>
      </c>
      <c r="Y182">
        <f>VLOOKUP($A182,cleaning_log!$A$2:$ZZ$10000,MATCH(Y$4,cleaning_log!$A$2:$ZZ$2,0),0)</f>
        <v>17561.353679653599</v>
      </c>
      <c r="Z182">
        <f>VLOOKUP($A182,cleaning_log!$A$2:$ZZ$10000,MATCH(Z$4,cleaning_log!$A$2:$ZZ$2,0),0)</f>
        <v>17567</v>
      </c>
      <c r="AA182">
        <f>VLOOKUP($A182,cleaning_log!$A$2:$ZZ$10000,MATCH(AA$4,cleaning_log!$A$2:$ZZ$2,0),0)</f>
        <v>17567</v>
      </c>
      <c r="AC182">
        <f t="shared" si="31"/>
        <v>0</v>
      </c>
      <c r="AD182">
        <f t="shared" si="32"/>
        <v>0</v>
      </c>
      <c r="AE182">
        <f t="shared" si="33"/>
        <v>0</v>
      </c>
      <c r="AF182">
        <f t="shared" si="34"/>
        <v>0</v>
      </c>
      <c r="AG182">
        <f t="shared" si="38"/>
        <v>0</v>
      </c>
      <c r="AJ182">
        <f>VLOOKUP($A182,cleaning_log!$A$2:$ZZ$10000,MATCH(AJ$4,cleaning_log!$A$2:$ZZ$2,0),0)</f>
        <v>145869.71429999999</v>
      </c>
      <c r="AK182">
        <f>VLOOKUP($A182,cleaning_log!$A$2:$ZZ$10000,MATCH(AK$4,cleaning_log!$A$2:$ZZ$2,0),0)</f>
        <v>170218.57139999999</v>
      </c>
      <c r="AM182">
        <f>VLOOKUP($A182,cleaning_log!$A$2:$ZZ$10000,MATCH(AM$4,cleaning_log!$A$2:$ZZ$2,0),0)</f>
        <v>1274.345</v>
      </c>
      <c r="AN182">
        <f>VLOOKUP($A182,cleaning_log!$A$2:$ZZ$10000,MATCH(AN$4,cleaning_log!$A$2:$ZZ$2,0),0)</f>
        <v>257.19200000000001</v>
      </c>
      <c r="AP182">
        <f t="shared" si="39"/>
        <v>0</v>
      </c>
      <c r="AQ182">
        <f t="shared" si="39"/>
        <v>0</v>
      </c>
      <c r="AR182">
        <f t="shared" si="39"/>
        <v>0</v>
      </c>
      <c r="AS182">
        <f t="shared" si="39"/>
        <v>0</v>
      </c>
      <c r="AT182">
        <f t="shared" si="39"/>
        <v>1</v>
      </c>
      <c r="AU182">
        <f t="shared" si="39"/>
        <v>1</v>
      </c>
      <c r="AV182">
        <f t="shared" si="39"/>
        <v>1</v>
      </c>
      <c r="AW182">
        <f t="shared" si="39"/>
        <v>1</v>
      </c>
      <c r="AX182">
        <f t="shared" si="39"/>
        <v>1</v>
      </c>
    </row>
    <row r="183" spans="1:50" x14ac:dyDescent="0.2">
      <c r="A183" s="63" t="s">
        <v>1725</v>
      </c>
      <c r="B183" s="17">
        <f>IF(OR($P183="infeasible",$P183="?"),0,IF(OR(ABS($P183-$O183)&lt;0.00001,$F183=1),0,1))</f>
        <v>1</v>
      </c>
      <c r="C183" s="17">
        <f>IF($B183=0,0,IF(ABS($P183-$Y183)&lt;0.00001,0,1))</f>
        <v>1</v>
      </c>
      <c r="D183" s="17">
        <f>IF(AND(AK183&lt;&gt;"",AK183&lt;=$D$3),1,0)</f>
        <v>0</v>
      </c>
      <c r="E183" s="17"/>
      <c r="F183" s="63"/>
      <c r="G183" s="17">
        <f t="shared" si="30"/>
        <v>1</v>
      </c>
      <c r="H183" s="17"/>
      <c r="I183" s="14">
        <f>IF(AND($B183=1,$Q183&lt;=I$3,$U183&lt;=I$3),1,0)</f>
        <v>0</v>
      </c>
      <c r="J183" s="14">
        <f>IF(AND($B183=1,$Q183&lt;=J$3,$U183&lt;=J$3),1,0)</f>
        <v>0</v>
      </c>
      <c r="K183" s="14">
        <f>IF(AND($B183=1,$Q183&lt;=K$3,$U183&lt;=K$3),1,0)</f>
        <v>0</v>
      </c>
      <c r="L183" s="14">
        <f>IF(AND($B183=1,$Q183&lt;=L$3,$U183&lt;=L$3),1,0)</f>
        <v>0</v>
      </c>
      <c r="M183" s="14">
        <f>IF(AND($B183=1,$Q183&lt;=M$3,$U183&lt;=M$3),1,0)</f>
        <v>0</v>
      </c>
      <c r="N183" s="63" t="s">
        <v>1767</v>
      </c>
      <c r="O183">
        <v>155306.69999999899</v>
      </c>
      <c r="P183" s="69">
        <v>155328</v>
      </c>
      <c r="Q183" s="65">
        <v>172013</v>
      </c>
      <c r="R183" s="65">
        <v>62400</v>
      </c>
      <c r="S183" s="65">
        <v>47213</v>
      </c>
      <c r="T183" s="65">
        <v>62400</v>
      </c>
      <c r="U183" s="65">
        <v>173603</v>
      </c>
      <c r="V183" s="65">
        <v>406825</v>
      </c>
      <c r="X183">
        <f>VLOOKUP($A183,cleaning_log!$A$2:$ZZ$10000,MATCH(X$4,cleaning_log!$A$2:$ZZ$2,0),0)</f>
        <v>155306.69999999899</v>
      </c>
      <c r="Y183">
        <f>VLOOKUP($A183,cleaning_log!$A$2:$ZZ$10000,MATCH(Y$4,cleaning_log!$A$2:$ZZ$2,0),0)</f>
        <v>155318.01825396801</v>
      </c>
      <c r="Z183">
        <f>VLOOKUP($A183,cleaning_log!$A$2:$ZZ$10000,MATCH(Z$4,cleaning_log!$A$2:$ZZ$2,0),0)</f>
        <v>164951</v>
      </c>
      <c r="AA183">
        <f>VLOOKUP($A183,cleaning_log!$A$2:$ZZ$10000,MATCH(AA$4,cleaning_log!$A$2:$ZZ$2,0),0)</f>
        <v>155336</v>
      </c>
      <c r="AC183">
        <f t="shared" si="31"/>
        <v>0</v>
      </c>
      <c r="AD183">
        <f t="shared" si="32"/>
        <v>0</v>
      </c>
      <c r="AE183">
        <f t="shared" si="33"/>
        <v>0</v>
      </c>
      <c r="AF183">
        <f t="shared" si="34"/>
        <v>0</v>
      </c>
      <c r="AG183">
        <f t="shared" si="38"/>
        <v>0</v>
      </c>
      <c r="AJ183">
        <f>VLOOKUP($A183,cleaning_log!$A$2:$ZZ$10000,MATCH(AJ$4,cleaning_log!$A$2:$ZZ$2,0),0)</f>
        <v>8540.7142860000004</v>
      </c>
      <c r="AK183">
        <f>VLOOKUP($A183,cleaning_log!$A$2:$ZZ$10000,MATCH(AK$4,cleaning_log!$A$2:$ZZ$2,0),0)</f>
        <v>38120.85714</v>
      </c>
      <c r="AM183">
        <f>VLOOKUP($A183,cleaning_log!$A$2:$ZZ$10000,MATCH(AM$4,cleaning_log!$A$2:$ZZ$2,0),0)</f>
        <v>3600.0349999999999</v>
      </c>
      <c r="AN183">
        <f>VLOOKUP($A183,cleaning_log!$A$2:$ZZ$10000,MATCH(AN$4,cleaning_log!$A$2:$ZZ$2,0),0)</f>
        <v>1301.3240000000001</v>
      </c>
      <c r="AP183">
        <f t="shared" si="39"/>
        <v>0</v>
      </c>
      <c r="AQ183">
        <f t="shared" si="39"/>
        <v>0</v>
      </c>
      <c r="AR183">
        <f t="shared" si="39"/>
        <v>0</v>
      </c>
      <c r="AS183">
        <f t="shared" si="39"/>
        <v>0</v>
      </c>
      <c r="AT183">
        <f t="shared" si="39"/>
        <v>0</v>
      </c>
      <c r="AU183">
        <f t="shared" si="39"/>
        <v>0</v>
      </c>
      <c r="AV183">
        <f t="shared" si="39"/>
        <v>0</v>
      </c>
      <c r="AW183">
        <f t="shared" si="39"/>
        <v>1</v>
      </c>
      <c r="AX183">
        <f t="shared" si="39"/>
        <v>1</v>
      </c>
    </row>
    <row r="184" spans="1:50" x14ac:dyDescent="0.2">
      <c r="A184" s="63" t="s">
        <v>462</v>
      </c>
      <c r="B184" s="17">
        <f>IF(OR($P184="infeasible",$P184="?"),0,IF(OR(ABS($P184-$O184)&lt;0.00001,$F184=1),0,1))</f>
        <v>1</v>
      </c>
      <c r="C184" s="17">
        <f>IF($B184=0,0,IF(ABS($P184-$Y184)&lt;0.00001,0,1))</f>
        <v>1</v>
      </c>
      <c r="D184" s="17">
        <f>IF(AND(AK184&lt;&gt;"",AK184&lt;=$D$3),1,0)</f>
        <v>0</v>
      </c>
      <c r="E184" s="17"/>
      <c r="F184" s="63"/>
      <c r="G184" s="17">
        <f t="shared" si="30"/>
        <v>1</v>
      </c>
      <c r="H184" s="17"/>
      <c r="I184" s="14">
        <f>IF(AND($B184=1,$Q184&lt;=I$3,$U184&lt;=I$3),1,0)</f>
        <v>0</v>
      </c>
      <c r="J184" s="14">
        <f>IF(AND($B184=1,$Q184&lt;=J$3,$U184&lt;=J$3),1,0)</f>
        <v>0</v>
      </c>
      <c r="K184" s="14">
        <f>IF(AND($B184=1,$Q184&lt;=K$3,$U184&lt;=K$3),1,0)</f>
        <v>0</v>
      </c>
      <c r="L184" s="14">
        <f>IF(AND($B184=1,$Q184&lt;=L$3,$U184&lt;=L$3),1,0)</f>
        <v>0</v>
      </c>
      <c r="M184" s="14">
        <f>IF(AND($B184=1,$Q184&lt;=M$3,$U184&lt;=M$3),1,0)</f>
        <v>0</v>
      </c>
      <c r="N184" s="63" t="s">
        <v>1766</v>
      </c>
      <c r="O184">
        <v>-92.0872999684956</v>
      </c>
      <c r="P184" s="70">
        <v>-70.569964299999995</v>
      </c>
      <c r="Q184" s="65">
        <v>117527</v>
      </c>
      <c r="R184" s="65">
        <v>117527</v>
      </c>
      <c r="S184" s="65">
        <v>0</v>
      </c>
      <c r="T184" s="65">
        <v>0</v>
      </c>
      <c r="U184" s="65">
        <v>46843</v>
      </c>
      <c r="V184" s="65">
        <v>392086</v>
      </c>
      <c r="X184">
        <f>VLOOKUP($A184,cleaning_log!$A$2:$ZZ$10000,MATCH(X$4,cleaning_log!$A$2:$ZZ$2,0),0)</f>
        <v>-92.0872999684956</v>
      </c>
      <c r="Y184">
        <f>VLOOKUP($A184,cleaning_log!$A$2:$ZZ$10000,MATCH(Y$4,cleaning_log!$A$2:$ZZ$2,0),0)</f>
        <v>-90.767086317314806</v>
      </c>
      <c r="Z184">
        <f>VLOOKUP($A184,cleaning_log!$A$2:$ZZ$10000,MATCH(Z$4,cleaning_log!$A$2:$ZZ$2,0),0)</f>
        <v>-70.569964299999896</v>
      </c>
      <c r="AA184">
        <f>VLOOKUP($A184,cleaning_log!$A$2:$ZZ$10000,MATCH(AA$4,cleaning_log!$A$2:$ZZ$2,0),0)</f>
        <v>-70.569964299999995</v>
      </c>
      <c r="AC184">
        <f t="shared" si="31"/>
        <v>0</v>
      </c>
      <c r="AD184">
        <f t="shared" si="32"/>
        <v>0</v>
      </c>
      <c r="AE184">
        <f t="shared" si="33"/>
        <v>0</v>
      </c>
      <c r="AF184">
        <f t="shared" si="34"/>
        <v>0</v>
      </c>
      <c r="AG184">
        <f t="shared" si="38"/>
        <v>0</v>
      </c>
      <c r="AJ184">
        <f>VLOOKUP($A184,cleaning_log!$A$2:$ZZ$10000,MATCH(AJ$4,cleaning_log!$A$2:$ZZ$2,0),0)</f>
        <v>273</v>
      </c>
      <c r="AK184">
        <f>VLOOKUP($A184,cleaning_log!$A$2:$ZZ$10000,MATCH(AK$4,cleaning_log!$A$2:$ZZ$2,0),0)</f>
        <v>89.571428569999995</v>
      </c>
      <c r="AM184">
        <f>VLOOKUP($A184,cleaning_log!$A$2:$ZZ$10000,MATCH(AM$4,cleaning_log!$A$2:$ZZ$2,0),0)</f>
        <v>1214.4760000000001</v>
      </c>
      <c r="AN184">
        <f>VLOOKUP($A184,cleaning_log!$A$2:$ZZ$10000,MATCH(AN$4,cleaning_log!$A$2:$ZZ$2,0),0)</f>
        <v>403.7</v>
      </c>
      <c r="AP184">
        <f t="shared" si="39"/>
        <v>0</v>
      </c>
      <c r="AQ184">
        <f t="shared" si="39"/>
        <v>0</v>
      </c>
      <c r="AR184">
        <f t="shared" si="39"/>
        <v>0</v>
      </c>
      <c r="AS184">
        <f t="shared" si="39"/>
        <v>0</v>
      </c>
      <c r="AT184">
        <f t="shared" si="39"/>
        <v>0</v>
      </c>
      <c r="AU184">
        <f t="shared" si="39"/>
        <v>1</v>
      </c>
      <c r="AV184">
        <f t="shared" si="39"/>
        <v>1</v>
      </c>
      <c r="AW184">
        <f t="shared" si="39"/>
        <v>1</v>
      </c>
      <c r="AX184">
        <f t="shared" si="39"/>
        <v>1</v>
      </c>
    </row>
    <row r="185" spans="1:50" x14ac:dyDescent="0.2">
      <c r="A185" s="63" t="s">
        <v>463</v>
      </c>
      <c r="B185" s="17">
        <f>IF(OR($P185="infeasible",$P185="?"),0,IF(OR(ABS($P185-$O185)&lt;0.00001,$F185=1),0,1))</f>
        <v>1</v>
      </c>
      <c r="C185" s="17">
        <f>IF($B185=0,0,IF(ABS($P185-$Y185)&lt;0.00001,0,1))</f>
        <v>1</v>
      </c>
      <c r="D185" s="17">
        <f>IF(AND(AK185&lt;&gt;"",AK185&lt;=$D$3),1,0)</f>
        <v>0</v>
      </c>
      <c r="E185" s="17"/>
      <c r="F185" s="63"/>
      <c r="G185" s="17">
        <f t="shared" si="30"/>
        <v>1</v>
      </c>
      <c r="H185" s="17"/>
      <c r="I185" s="14">
        <f>IF(AND($B185=1,$Q185&lt;=I$3,$U185&lt;=I$3),1,0)</f>
        <v>0</v>
      </c>
      <c r="J185" s="14">
        <f>IF(AND($B185=1,$Q185&lt;=J$3,$U185&lt;=J$3),1,0)</f>
        <v>0</v>
      </c>
      <c r="K185" s="14">
        <f>IF(AND($B185=1,$Q185&lt;=K$3,$U185&lt;=K$3),1,0)</f>
        <v>0</v>
      </c>
      <c r="L185" s="14">
        <f>IF(AND($B185=1,$Q185&lt;=L$3,$U185&lt;=L$3),1,0)</f>
        <v>0</v>
      </c>
      <c r="M185" s="14">
        <f>IF(AND($B185=1,$Q185&lt;=M$3,$U185&lt;=M$3),1,0)</f>
        <v>0</v>
      </c>
      <c r="N185" s="63" t="s">
        <v>1766</v>
      </c>
      <c r="O185">
        <v>-206.61019995740699</v>
      </c>
      <c r="P185" s="70">
        <v>-200.44990770000001</v>
      </c>
      <c r="Q185" s="65">
        <v>270869</v>
      </c>
      <c r="R185" s="65">
        <v>270869</v>
      </c>
      <c r="S185" s="65">
        <v>0</v>
      </c>
      <c r="T185" s="65">
        <v>0</v>
      </c>
      <c r="U185" s="65">
        <v>95791</v>
      </c>
      <c r="V185" s="65">
        <v>756228</v>
      </c>
      <c r="X185">
        <f>VLOOKUP($A185,cleaning_log!$A$2:$ZZ$10000,MATCH(X$4,cleaning_log!$A$2:$ZZ$2,0),0)</f>
        <v>-206.61019995740699</v>
      </c>
      <c r="Y185">
        <f>VLOOKUP($A185,cleaning_log!$A$2:$ZZ$10000,MATCH(Y$4,cleaning_log!$A$2:$ZZ$2,0),0)</f>
        <v>-206.092110222222</v>
      </c>
      <c r="Z185">
        <f>VLOOKUP($A185,cleaning_log!$A$2:$ZZ$10000,MATCH(Z$4,cleaning_log!$A$2:$ZZ$2,0),0)</f>
        <v>1E+100</v>
      </c>
      <c r="AA185">
        <f>VLOOKUP($A185,cleaning_log!$A$2:$ZZ$10000,MATCH(AA$4,cleaning_log!$A$2:$ZZ$2,0),0)</f>
        <v>1E+100</v>
      </c>
      <c r="AC185">
        <f t="shared" si="31"/>
        <v>0</v>
      </c>
      <c r="AD185">
        <f t="shared" si="32"/>
        <v>0</v>
      </c>
      <c r="AE185">
        <f t="shared" si="33"/>
        <v>0</v>
      </c>
      <c r="AF185">
        <f t="shared" si="34"/>
        <v>0</v>
      </c>
      <c r="AG185">
        <f t="shared" si="38"/>
        <v>0</v>
      </c>
      <c r="AJ185">
        <f>VLOOKUP($A185,cleaning_log!$A$2:$ZZ$10000,MATCH(AJ$4,cleaning_log!$A$2:$ZZ$2,0),0)</f>
        <v>5.1428571429999996</v>
      </c>
      <c r="AK185">
        <f>VLOOKUP($A185,cleaning_log!$A$2:$ZZ$10000,MATCH(AK$4,cleaning_log!$A$2:$ZZ$2,0),0)</f>
        <v>24.571428569999998</v>
      </c>
      <c r="AM185">
        <f>VLOOKUP($A185,cleaning_log!$A$2:$ZZ$10000,MATCH(AM$4,cleaning_log!$A$2:$ZZ$2,0),0)</f>
        <v>3600.002</v>
      </c>
      <c r="AN185">
        <f>VLOOKUP($A185,cleaning_log!$A$2:$ZZ$10000,MATCH(AN$4,cleaning_log!$A$2:$ZZ$2,0),0)</f>
        <v>3600.0010000000002</v>
      </c>
      <c r="AP185">
        <f t="shared" si="39"/>
        <v>0</v>
      </c>
      <c r="AQ185">
        <f t="shared" si="39"/>
        <v>0</v>
      </c>
      <c r="AR185">
        <f t="shared" si="39"/>
        <v>0</v>
      </c>
      <c r="AS185">
        <f t="shared" si="39"/>
        <v>0</v>
      </c>
      <c r="AT185">
        <f t="shared" si="39"/>
        <v>0</v>
      </c>
      <c r="AU185">
        <f t="shared" si="39"/>
        <v>0</v>
      </c>
      <c r="AV185">
        <f t="shared" si="39"/>
        <v>0</v>
      </c>
      <c r="AW185">
        <f t="shared" si="39"/>
        <v>0</v>
      </c>
      <c r="AX185">
        <f t="shared" si="39"/>
        <v>0</v>
      </c>
    </row>
    <row r="186" spans="1:50" x14ac:dyDescent="0.2">
      <c r="A186" s="63" t="s">
        <v>465</v>
      </c>
      <c r="B186" s="17">
        <f>IF(OR($P186="infeasible",$P186="?"),0,IF(OR(ABS($P186-$O186)&lt;0.00001,$F186=1),0,1))</f>
        <v>1</v>
      </c>
      <c r="C186" s="17">
        <f>IF($B186=0,0,IF(ABS($P186-$Y186)&lt;0.00001,0,1))</f>
        <v>1</v>
      </c>
      <c r="D186" s="17">
        <f>IF(AND(AK186&lt;&gt;"",AK186&lt;=$D$3),1,0)</f>
        <v>0</v>
      </c>
      <c r="E186" s="17"/>
      <c r="F186" s="63"/>
      <c r="G186" s="17">
        <f t="shared" si="30"/>
        <v>1</v>
      </c>
      <c r="H186" s="17"/>
      <c r="I186" s="14">
        <f>IF(AND($B186=1,$Q186&lt;=I$3,$U186&lt;=I$3),1,0)</f>
        <v>0</v>
      </c>
      <c r="J186" s="14">
        <f>IF(AND($B186=1,$Q186&lt;=J$3,$U186&lt;=J$3),1,0)</f>
        <v>0</v>
      </c>
      <c r="K186" s="14">
        <f>IF(AND($B186=1,$Q186&lt;=K$3,$U186&lt;=K$3),1,0)</f>
        <v>0</v>
      </c>
      <c r="L186" s="14">
        <f>IF(AND($B186=1,$Q186&lt;=L$3,$U186&lt;=L$3),1,0)</f>
        <v>0</v>
      </c>
      <c r="M186" s="14">
        <f>IF(AND($B186=1,$Q186&lt;=M$3,$U186&lt;=M$3),1,0)</f>
        <v>0</v>
      </c>
      <c r="N186" s="63" t="s">
        <v>1766</v>
      </c>
      <c r="O186">
        <v>172.14556667654799</v>
      </c>
      <c r="P186" s="69">
        <v>174</v>
      </c>
      <c r="Q186" s="65">
        <v>63019</v>
      </c>
      <c r="R186" s="65">
        <v>63009</v>
      </c>
      <c r="S186" s="65">
        <v>0</v>
      </c>
      <c r="T186" s="65">
        <v>10</v>
      </c>
      <c r="U186" s="65">
        <v>509</v>
      </c>
      <c r="V186" s="65">
        <v>468878</v>
      </c>
      <c r="X186">
        <f>VLOOKUP($A186,cleaning_log!$A$2:$ZZ$10000,MATCH(X$4,cleaning_log!$A$2:$ZZ$2,0),0)</f>
        <v>172.14556667654799</v>
      </c>
      <c r="Y186">
        <f>VLOOKUP($A186,cleaning_log!$A$2:$ZZ$10000,MATCH(Y$4,cleaning_log!$A$2:$ZZ$2,0),0)</f>
        <v>172.14556667654799</v>
      </c>
      <c r="Z186">
        <f>VLOOKUP($A186,cleaning_log!$A$2:$ZZ$10000,MATCH(Z$4,cleaning_log!$A$2:$ZZ$2,0),0)</f>
        <v>174</v>
      </c>
      <c r="AA186">
        <f>VLOOKUP($A186,cleaning_log!$A$2:$ZZ$10000,MATCH(AA$4,cleaning_log!$A$2:$ZZ$2,0),0)</f>
        <v>174</v>
      </c>
      <c r="AC186">
        <f t="shared" si="31"/>
        <v>0</v>
      </c>
      <c r="AD186">
        <f t="shared" si="32"/>
        <v>0</v>
      </c>
      <c r="AE186">
        <f t="shared" si="33"/>
        <v>0</v>
      </c>
      <c r="AF186">
        <f t="shared" si="34"/>
        <v>0</v>
      </c>
      <c r="AG186">
        <f t="shared" si="38"/>
        <v>0</v>
      </c>
      <c r="AJ186">
        <f>VLOOKUP($A186,cleaning_log!$A$2:$ZZ$10000,MATCH(AJ$4,cleaning_log!$A$2:$ZZ$2,0),0)</f>
        <v>65290</v>
      </c>
      <c r="AK186">
        <f>VLOOKUP($A186,cleaning_log!$A$2:$ZZ$10000,MATCH(AK$4,cleaning_log!$A$2:$ZZ$2,0),0)</f>
        <v>2485.5714290000001</v>
      </c>
      <c r="AM186">
        <f>VLOOKUP($A186,cleaning_log!$A$2:$ZZ$10000,MATCH(AM$4,cleaning_log!$A$2:$ZZ$2,0),0)</f>
        <v>3600.0050000000001</v>
      </c>
      <c r="AN186">
        <f>VLOOKUP($A186,cleaning_log!$A$2:$ZZ$10000,MATCH(AN$4,cleaning_log!$A$2:$ZZ$2,0),0)</f>
        <v>62.326999999999998</v>
      </c>
      <c r="AP186">
        <f t="shared" si="39"/>
        <v>0</v>
      </c>
      <c r="AQ186">
        <f t="shared" si="39"/>
        <v>0</v>
      </c>
      <c r="AR186">
        <f t="shared" si="39"/>
        <v>0</v>
      </c>
      <c r="AS186">
        <f t="shared" si="39"/>
        <v>1</v>
      </c>
      <c r="AT186">
        <f t="shared" si="39"/>
        <v>1</v>
      </c>
      <c r="AU186">
        <f t="shared" si="39"/>
        <v>1</v>
      </c>
      <c r="AV186">
        <f t="shared" si="39"/>
        <v>1</v>
      </c>
      <c r="AW186">
        <f t="shared" si="39"/>
        <v>1</v>
      </c>
      <c r="AX186">
        <f t="shared" si="39"/>
        <v>1</v>
      </c>
    </row>
    <row r="187" spans="1:50" x14ac:dyDescent="0.2">
      <c r="A187" s="63" t="s">
        <v>39</v>
      </c>
      <c r="B187" s="17">
        <f>IF(OR($P187="infeasible",$P187="?"),0,IF(OR(ABS($P187-$O187)&lt;0.00001,$F187=1),0,1))</f>
        <v>1</v>
      </c>
      <c r="C187" s="17">
        <f>IF($B187=0,0,IF(ABS($P187-$Y187)&lt;0.00001,0,1))</f>
        <v>1</v>
      </c>
      <c r="D187" s="17">
        <f>IF(AND(AK187&lt;&gt;"",AK187&lt;=$D$3),1,0)</f>
        <v>0</v>
      </c>
      <c r="E187" s="17"/>
      <c r="F187" s="63"/>
      <c r="G187" s="17">
        <f t="shared" si="30"/>
        <v>1</v>
      </c>
      <c r="H187" s="17"/>
      <c r="I187" s="14">
        <f>IF(AND($B187=1,$Q187&lt;=I$3,$U187&lt;=I$3),1,0)</f>
        <v>0</v>
      </c>
      <c r="J187" s="14">
        <f>IF(AND($B187=1,$Q187&lt;=J$3,$U187&lt;=J$3),1,0)</f>
        <v>1</v>
      </c>
      <c r="K187" s="14">
        <f>IF(AND($B187=1,$Q187&lt;=K$3,$U187&lt;=K$3),1,0)</f>
        <v>1</v>
      </c>
      <c r="L187" s="14">
        <f>IF(AND($B187=1,$Q187&lt;=L$3,$U187&lt;=L$3),1,0)</f>
        <v>1</v>
      </c>
      <c r="M187" s="14">
        <f>IF(AND($B187=1,$Q187&lt;=M$3,$U187&lt;=M$3),1,0)</f>
        <v>1</v>
      </c>
      <c r="N187" s="63" t="s">
        <v>1766</v>
      </c>
      <c r="O187">
        <v>3444.4210664371799</v>
      </c>
      <c r="P187" s="69">
        <v>3712</v>
      </c>
      <c r="Q187" s="65">
        <v>504</v>
      </c>
      <c r="R187" s="65">
        <v>252</v>
      </c>
      <c r="S187" s="65">
        <v>0</v>
      </c>
      <c r="T187" s="65">
        <v>252</v>
      </c>
      <c r="U187" s="65">
        <v>447</v>
      </c>
      <c r="V187" s="65">
        <v>10277</v>
      </c>
      <c r="X187">
        <f>VLOOKUP($A187,cleaning_log!$A$2:$ZZ$10000,MATCH(X$4,cleaning_log!$A$2:$ZZ$2,0),0)</f>
        <v>3444.4210664371799</v>
      </c>
      <c r="Y187">
        <f>VLOOKUP($A187,cleaning_log!$A$2:$ZZ$10000,MATCH(Y$4,cleaning_log!$A$2:$ZZ$2,0),0)</f>
        <v>3444.4210663918002</v>
      </c>
      <c r="Z187">
        <f>VLOOKUP($A187,cleaning_log!$A$2:$ZZ$10000,MATCH(Z$4,cleaning_log!$A$2:$ZZ$2,0),0)</f>
        <v>3712.0000000028399</v>
      </c>
      <c r="AA187">
        <f>VLOOKUP($A187,cleaning_log!$A$2:$ZZ$10000,MATCH(AA$4,cleaning_log!$A$2:$ZZ$2,0),0)</f>
        <v>3711.9999996674901</v>
      </c>
      <c r="AC187">
        <f t="shared" si="31"/>
        <v>0</v>
      </c>
      <c r="AD187">
        <f t="shared" si="32"/>
        <v>0</v>
      </c>
      <c r="AE187">
        <f t="shared" si="33"/>
        <v>0</v>
      </c>
      <c r="AF187">
        <f t="shared" si="34"/>
        <v>0</v>
      </c>
      <c r="AG187">
        <f t="shared" si="38"/>
        <v>0</v>
      </c>
      <c r="AJ187">
        <f>VLOOKUP($A187,cleaning_log!$A$2:$ZZ$10000,MATCH(AJ$4,cleaning_log!$A$2:$ZZ$2,0),0)</f>
        <v>849036.42859999998</v>
      </c>
      <c r="AK187">
        <f>VLOOKUP($A187,cleaning_log!$A$2:$ZZ$10000,MATCH(AK$4,cleaning_log!$A$2:$ZZ$2,0),0)</f>
        <v>857226.85710000002</v>
      </c>
      <c r="AM187">
        <f>VLOOKUP($A187,cleaning_log!$A$2:$ZZ$10000,MATCH(AM$4,cleaning_log!$A$2:$ZZ$2,0),0)</f>
        <v>3600</v>
      </c>
      <c r="AN187">
        <f>VLOOKUP($A187,cleaning_log!$A$2:$ZZ$10000,MATCH(AN$4,cleaning_log!$A$2:$ZZ$2,0),0)</f>
        <v>2062.857</v>
      </c>
      <c r="AP187">
        <f t="shared" si="39"/>
        <v>0</v>
      </c>
      <c r="AQ187">
        <f t="shared" si="39"/>
        <v>0</v>
      </c>
      <c r="AR187">
        <f t="shared" si="39"/>
        <v>0</v>
      </c>
      <c r="AS187">
        <f t="shared" si="39"/>
        <v>0</v>
      </c>
      <c r="AT187">
        <f t="shared" si="39"/>
        <v>0</v>
      </c>
      <c r="AU187">
        <f t="shared" si="39"/>
        <v>0</v>
      </c>
      <c r="AV187">
        <f t="shared" si="39"/>
        <v>0</v>
      </c>
      <c r="AW187">
        <f t="shared" si="39"/>
        <v>0</v>
      </c>
      <c r="AX187">
        <f t="shared" si="39"/>
        <v>1</v>
      </c>
    </row>
    <row r="188" spans="1:50" x14ac:dyDescent="0.2">
      <c r="A188" s="63" t="s">
        <v>167</v>
      </c>
      <c r="B188" s="17">
        <f>IF(OR($P188="infeasible",$P188="?"),0,IF(OR(ABS($P188-$O188)&lt;0.00001,$F188=1),0,1))</f>
        <v>1</v>
      </c>
      <c r="C188" s="17">
        <f>IF($B188=0,0,IF(ABS($P188-$Y188)&lt;0.00001,0,1))</f>
        <v>1</v>
      </c>
      <c r="D188" s="17">
        <f>IF(AND(AK188&lt;&gt;"",AK188&lt;=$D$3),1,0)</f>
        <v>0</v>
      </c>
      <c r="E188" s="17"/>
      <c r="F188" s="63"/>
      <c r="G188" s="17">
        <f t="shared" si="30"/>
        <v>1</v>
      </c>
      <c r="H188" s="17"/>
      <c r="I188" s="14">
        <f>IF(AND($B188=1,$Q188&lt;=I$3,$U188&lt;=I$3),1,0)</f>
        <v>0</v>
      </c>
      <c r="J188" s="14">
        <f>IF(AND($B188=1,$Q188&lt;=J$3,$U188&lt;=J$3),1,0)</f>
        <v>0</v>
      </c>
      <c r="K188" s="14">
        <f>IF(AND($B188=1,$Q188&lt;=K$3,$U188&lt;=K$3),1,0)</f>
        <v>0</v>
      </c>
      <c r="L188" s="14">
        <f>IF(AND($B188=1,$Q188&lt;=L$3,$U188&lt;=L$3),1,0)</f>
        <v>0</v>
      </c>
      <c r="M188" s="14">
        <f>IF(AND($B188=1,$Q188&lt;=M$3,$U188&lt;=M$3),1,0)</f>
        <v>0</v>
      </c>
      <c r="N188" s="63" t="s">
        <v>1766</v>
      </c>
      <c r="O188">
        <v>100</v>
      </c>
      <c r="P188" s="70">
        <v>165395.275295</v>
      </c>
      <c r="Q188" s="65">
        <v>622</v>
      </c>
      <c r="R188" s="65">
        <v>457</v>
      </c>
      <c r="S188" s="65">
        <v>0</v>
      </c>
      <c r="T188" s="65">
        <v>165</v>
      </c>
      <c r="U188" s="65">
        <v>125899</v>
      </c>
      <c r="V188" s="65">
        <v>852384</v>
      </c>
      <c r="X188">
        <f>VLOOKUP($A188,cleaning_log!$A$2:$ZZ$10000,MATCH(X$4,cleaning_log!$A$2:$ZZ$2,0),0)</f>
        <v>100</v>
      </c>
      <c r="Y188">
        <f>VLOOKUP($A188,cleaning_log!$A$2:$ZZ$10000,MATCH(Y$4,cleaning_log!$A$2:$ZZ$2,0),0)</f>
        <v>99.999999999999801</v>
      </c>
      <c r="Z188">
        <f>VLOOKUP($A188,cleaning_log!$A$2:$ZZ$10000,MATCH(Z$4,cleaning_log!$A$2:$ZZ$2,0),0)</f>
        <v>165395.275295186</v>
      </c>
      <c r="AA188">
        <f>VLOOKUP($A188,cleaning_log!$A$2:$ZZ$10000,MATCH(AA$4,cleaning_log!$A$2:$ZZ$2,0),0)</f>
        <v>165395.27529518801</v>
      </c>
      <c r="AC188">
        <f t="shared" si="31"/>
        <v>0</v>
      </c>
      <c r="AD188">
        <f t="shared" si="32"/>
        <v>0</v>
      </c>
      <c r="AE188">
        <f t="shared" si="33"/>
        <v>0</v>
      </c>
      <c r="AF188">
        <f t="shared" si="34"/>
        <v>0</v>
      </c>
      <c r="AG188">
        <f t="shared" si="38"/>
        <v>0</v>
      </c>
      <c r="AJ188">
        <f>VLOOKUP($A188,cleaning_log!$A$2:$ZZ$10000,MATCH(AJ$4,cleaning_log!$A$2:$ZZ$2,0),0)</f>
        <v>55997.428569999996</v>
      </c>
      <c r="AK188">
        <f>VLOOKUP($A188,cleaning_log!$A$2:$ZZ$10000,MATCH(AK$4,cleaning_log!$A$2:$ZZ$2,0),0)</f>
        <v>162051.57139999999</v>
      </c>
      <c r="AM188">
        <f>VLOOKUP($A188,cleaning_log!$A$2:$ZZ$10000,MATCH(AM$4,cleaning_log!$A$2:$ZZ$2,0),0)</f>
        <v>3600.01</v>
      </c>
      <c r="AN188">
        <f>VLOOKUP($A188,cleaning_log!$A$2:$ZZ$10000,MATCH(AN$4,cleaning_log!$A$2:$ZZ$2,0),0)</f>
        <v>713.79100000000005</v>
      </c>
      <c r="AP188">
        <f t="shared" si="39"/>
        <v>0</v>
      </c>
      <c r="AQ188">
        <f t="shared" si="39"/>
        <v>0</v>
      </c>
      <c r="AR188">
        <f t="shared" si="39"/>
        <v>0</v>
      </c>
      <c r="AS188">
        <f t="shared" si="39"/>
        <v>0</v>
      </c>
      <c r="AT188">
        <f t="shared" si="39"/>
        <v>0</v>
      </c>
      <c r="AU188">
        <f t="shared" si="39"/>
        <v>0</v>
      </c>
      <c r="AV188">
        <f t="shared" si="39"/>
        <v>1</v>
      </c>
      <c r="AW188">
        <f t="shared" si="39"/>
        <v>1</v>
      </c>
      <c r="AX188">
        <f t="shared" si="39"/>
        <v>1</v>
      </c>
    </row>
    <row r="189" spans="1:50" x14ac:dyDescent="0.2">
      <c r="A189" s="63" t="s">
        <v>1726</v>
      </c>
      <c r="B189" s="17">
        <f>IF(OR($P189="infeasible",$P189="?"),0,IF(OR(ABS($P189-$O189)&lt;0.00001,$F189=1),0,1))</f>
        <v>1</v>
      </c>
      <c r="C189" s="17">
        <f>IF($B189=0,0,IF(ABS($P189-$Y189)&lt;0.00001,0,1))</f>
        <v>1</v>
      </c>
      <c r="D189" s="17">
        <f>IF(AND(AK189&lt;&gt;"",AK189&lt;=$D$3),1,0)</f>
        <v>0</v>
      </c>
      <c r="E189" s="17"/>
      <c r="F189" s="63"/>
      <c r="G189" s="17">
        <f t="shared" si="30"/>
        <v>1</v>
      </c>
      <c r="H189" s="17"/>
      <c r="I189" s="14">
        <f>IF(AND($B189=1,$Q189&lt;=I$3,$U189&lt;=I$3),1,0)</f>
        <v>0</v>
      </c>
      <c r="J189" s="14">
        <f>IF(AND($B189=1,$Q189&lt;=J$3,$U189&lt;=J$3),1,0)</f>
        <v>0</v>
      </c>
      <c r="K189" s="14">
        <f>IF(AND($B189=1,$Q189&lt;=K$3,$U189&lt;=K$3),1,0)</f>
        <v>0</v>
      </c>
      <c r="L189" s="14">
        <f>IF(AND($B189=1,$Q189&lt;=L$3,$U189&lt;=L$3),1,0)</f>
        <v>1</v>
      </c>
      <c r="M189" s="14">
        <f>IF(AND($B189=1,$Q189&lt;=M$3,$U189&lt;=M$3),1,0)</f>
        <v>1</v>
      </c>
      <c r="N189" s="63" t="s">
        <v>1766</v>
      </c>
      <c r="O189">
        <v>-39365983.337347001</v>
      </c>
      <c r="P189" s="70">
        <v>-36800603.233199999</v>
      </c>
      <c r="Q189" s="65">
        <v>1150</v>
      </c>
      <c r="R189" s="65">
        <v>1150</v>
      </c>
      <c r="S189" s="65">
        <v>0</v>
      </c>
      <c r="T189" s="65">
        <v>0</v>
      </c>
      <c r="U189" s="65">
        <v>4735</v>
      </c>
      <c r="V189" s="65">
        <v>13724</v>
      </c>
      <c r="X189">
        <f>VLOOKUP($A189,cleaning_log!$A$2:$ZZ$10000,MATCH(X$4,cleaning_log!$A$2:$ZZ$2,0),0)</f>
        <v>-39365983.337347001</v>
      </c>
      <c r="Y189">
        <f>VLOOKUP($A189,cleaning_log!$A$2:$ZZ$10000,MATCH(Y$4,cleaning_log!$A$2:$ZZ$2,0),0)</f>
        <v>-37831489.264933698</v>
      </c>
      <c r="Z189">
        <f>VLOOKUP($A189,cleaning_log!$A$2:$ZZ$10000,MATCH(Z$4,cleaning_log!$A$2:$ZZ$2,0),0)</f>
        <v>-36800603.233161703</v>
      </c>
      <c r="AA189">
        <f>VLOOKUP($A189,cleaning_log!$A$2:$ZZ$10000,MATCH(AA$4,cleaning_log!$A$2:$ZZ$2,0),0)</f>
        <v>-36800603.233161703</v>
      </c>
      <c r="AC189">
        <f t="shared" si="31"/>
        <v>0</v>
      </c>
      <c r="AD189">
        <f t="shared" si="32"/>
        <v>0</v>
      </c>
      <c r="AE189">
        <f t="shared" si="33"/>
        <v>0</v>
      </c>
      <c r="AF189">
        <f t="shared" si="34"/>
        <v>0</v>
      </c>
      <c r="AG189">
        <f t="shared" si="38"/>
        <v>0</v>
      </c>
      <c r="AJ189">
        <f>VLOOKUP($A189,cleaning_log!$A$2:$ZZ$10000,MATCH(AJ$4,cleaning_log!$A$2:$ZZ$2,0),0)</f>
        <v>1485983.1429999999</v>
      </c>
      <c r="AK189">
        <f>VLOOKUP($A189,cleaning_log!$A$2:$ZZ$10000,MATCH(AK$4,cleaning_log!$A$2:$ZZ$2,0),0)</f>
        <v>833762.85710000002</v>
      </c>
      <c r="AM189">
        <f>VLOOKUP($A189,cleaning_log!$A$2:$ZZ$10000,MATCH(AM$4,cleaning_log!$A$2:$ZZ$2,0),0)</f>
        <v>1696.693</v>
      </c>
      <c r="AN189">
        <f>VLOOKUP($A189,cleaning_log!$A$2:$ZZ$10000,MATCH(AN$4,cleaning_log!$A$2:$ZZ$2,0),0)</f>
        <v>1176.54</v>
      </c>
      <c r="AP189">
        <f t="shared" ref="AP189:AX204" si="40">IF($AN189&lt;=AP$3+0.001,1,0)</f>
        <v>0</v>
      </c>
      <c r="AQ189">
        <f t="shared" si="40"/>
        <v>0</v>
      </c>
      <c r="AR189">
        <f t="shared" si="40"/>
        <v>0</v>
      </c>
      <c r="AS189">
        <f t="shared" si="40"/>
        <v>0</v>
      </c>
      <c r="AT189">
        <f t="shared" si="40"/>
        <v>0</v>
      </c>
      <c r="AU189">
        <f t="shared" si="40"/>
        <v>0</v>
      </c>
      <c r="AV189">
        <f t="shared" si="40"/>
        <v>0</v>
      </c>
      <c r="AW189">
        <f t="shared" si="40"/>
        <v>1</v>
      </c>
      <c r="AX189">
        <f t="shared" si="40"/>
        <v>1</v>
      </c>
    </row>
    <row r="190" spans="1:50" x14ac:dyDescent="0.2">
      <c r="A190" s="63" t="s">
        <v>471</v>
      </c>
      <c r="B190" s="17">
        <f>IF(OR($P190="infeasible",$P190="?"),0,IF(OR(ABS($P190-$O190)&lt;0.00001,$F190=1),0,1))</f>
        <v>1</v>
      </c>
      <c r="C190" s="17">
        <f>IF($B190=0,0,IF(ABS($P190-$Y190)&lt;0.00001,0,1))</f>
        <v>1</v>
      </c>
      <c r="D190" s="17">
        <f>IF(AND(AK190&lt;&gt;"",AK190&lt;=$D$3),1,0)</f>
        <v>0</v>
      </c>
      <c r="E190" s="17"/>
      <c r="F190" s="63"/>
      <c r="G190" s="17">
        <f t="shared" si="30"/>
        <v>1</v>
      </c>
      <c r="H190" s="17"/>
      <c r="I190" s="14">
        <f>IF(AND($B190=1,$Q190&lt;=I$3,$U190&lt;=I$3),1,0)</f>
        <v>0</v>
      </c>
      <c r="J190" s="14">
        <f>IF(AND($B190=1,$Q190&lt;=J$3,$U190&lt;=J$3),1,0)</f>
        <v>0</v>
      </c>
      <c r="K190" s="14">
        <f>IF(AND($B190=1,$Q190&lt;=K$3,$U190&lt;=K$3),1,0)</f>
        <v>0</v>
      </c>
      <c r="L190" s="14">
        <f>IF(AND($B190=1,$Q190&lt;=L$3,$U190&lt;=L$3),1,0)</f>
        <v>0</v>
      </c>
      <c r="M190" s="14">
        <f>IF(AND($B190=1,$Q190&lt;=M$3,$U190&lt;=M$3),1,0)</f>
        <v>1</v>
      </c>
      <c r="N190" s="63" t="s">
        <v>1766</v>
      </c>
      <c r="O190">
        <v>360.593307516957</v>
      </c>
      <c r="P190" s="69">
        <v>423</v>
      </c>
      <c r="Q190" s="65">
        <v>7359</v>
      </c>
      <c r="R190" s="65">
        <v>100</v>
      </c>
      <c r="S190" s="65">
        <v>0</v>
      </c>
      <c r="T190" s="65">
        <v>7259</v>
      </c>
      <c r="U190" s="65">
        <v>7260</v>
      </c>
      <c r="V190" s="65">
        <v>21877</v>
      </c>
      <c r="X190">
        <f>VLOOKUP($A190,cleaning_log!$A$2:$ZZ$10000,MATCH(X$4,cleaning_log!$A$2:$ZZ$2,0),0)</f>
        <v>360.593307516957</v>
      </c>
      <c r="Y190">
        <f>VLOOKUP($A190,cleaning_log!$A$2:$ZZ$10000,MATCH(Y$4,cleaning_log!$A$2:$ZZ$2,0),0)</f>
        <v>360.593307516957</v>
      </c>
      <c r="Z190">
        <f>VLOOKUP($A190,cleaning_log!$A$2:$ZZ$10000,MATCH(Z$4,cleaning_log!$A$2:$ZZ$2,0),0)</f>
        <v>423</v>
      </c>
      <c r="AA190">
        <f>VLOOKUP($A190,cleaning_log!$A$2:$ZZ$10000,MATCH(AA$4,cleaning_log!$A$2:$ZZ$2,0),0)</f>
        <v>423</v>
      </c>
      <c r="AC190">
        <f t="shared" si="31"/>
        <v>0</v>
      </c>
      <c r="AD190">
        <f t="shared" si="32"/>
        <v>0</v>
      </c>
      <c r="AE190">
        <f t="shared" si="33"/>
        <v>0</v>
      </c>
      <c r="AF190">
        <f t="shared" si="34"/>
        <v>0</v>
      </c>
      <c r="AG190">
        <f t="shared" si="38"/>
        <v>0</v>
      </c>
      <c r="AJ190">
        <f>VLOOKUP($A190,cleaning_log!$A$2:$ZZ$10000,MATCH(AJ$4,cleaning_log!$A$2:$ZZ$2,0),0)</f>
        <v>1060.5714290000001</v>
      </c>
      <c r="AK190">
        <f>VLOOKUP($A190,cleaning_log!$A$2:$ZZ$10000,MATCH(AK$4,cleaning_log!$A$2:$ZZ$2,0),0)</f>
        <v>1121.4285709999999</v>
      </c>
      <c r="AM190">
        <f>VLOOKUP($A190,cleaning_log!$A$2:$ZZ$10000,MATCH(AM$4,cleaning_log!$A$2:$ZZ$2,0),0)</f>
        <v>15.356</v>
      </c>
      <c r="AN190">
        <f>VLOOKUP($A190,cleaning_log!$A$2:$ZZ$10000,MATCH(AN$4,cleaning_log!$A$2:$ZZ$2,0),0)</f>
        <v>15.792999999999999</v>
      </c>
      <c r="AP190">
        <f t="shared" si="40"/>
        <v>0</v>
      </c>
      <c r="AQ190">
        <f t="shared" si="40"/>
        <v>0</v>
      </c>
      <c r="AR190">
        <f t="shared" si="40"/>
        <v>1</v>
      </c>
      <c r="AS190">
        <f t="shared" si="40"/>
        <v>1</v>
      </c>
      <c r="AT190">
        <f t="shared" si="40"/>
        <v>1</v>
      </c>
      <c r="AU190">
        <f t="shared" si="40"/>
        <v>1</v>
      </c>
      <c r="AV190">
        <f t="shared" si="40"/>
        <v>1</v>
      </c>
      <c r="AW190">
        <f t="shared" si="40"/>
        <v>1</v>
      </c>
      <c r="AX190">
        <f t="shared" si="40"/>
        <v>1</v>
      </c>
    </row>
    <row r="191" spans="1:50" x14ac:dyDescent="0.2">
      <c r="A191" s="63" t="s">
        <v>475</v>
      </c>
      <c r="B191" s="17">
        <f>IF(OR($P191="infeasible",$P191="?"),0,IF(OR(ABS($P191-$O191)&lt;0.00001,$F191=1),0,1))</f>
        <v>1</v>
      </c>
      <c r="C191" s="17">
        <f>IF($B191=0,0,IF(ABS($P191-$Y191)&lt;0.00001,0,1))</f>
        <v>1</v>
      </c>
      <c r="D191" s="17">
        <f>IF(AND(AK191&lt;&gt;"",AK191&lt;=$D$3),1,0)</f>
        <v>0</v>
      </c>
      <c r="E191" s="17"/>
      <c r="F191" s="63"/>
      <c r="G191" s="17">
        <f t="shared" si="30"/>
        <v>1</v>
      </c>
      <c r="H191" s="17"/>
      <c r="I191" s="14">
        <f>IF(AND($B191=1,$Q191&lt;=I$3,$U191&lt;=I$3),1,0)</f>
        <v>0</v>
      </c>
      <c r="J191" s="14">
        <f>IF(AND($B191=1,$Q191&lt;=J$3,$U191&lt;=J$3),1,0)</f>
        <v>0</v>
      </c>
      <c r="K191" s="14">
        <f>IF(AND($B191=1,$Q191&lt;=K$3,$U191&lt;=K$3),1,0)</f>
        <v>0</v>
      </c>
      <c r="L191" s="14">
        <f>IF(AND($B191=1,$Q191&lt;=L$3,$U191&lt;=L$3),1,0)</f>
        <v>0</v>
      </c>
      <c r="M191" s="14">
        <f>IF(AND($B191=1,$Q191&lt;=M$3,$U191&lt;=M$3),1,0)</f>
        <v>0</v>
      </c>
      <c r="N191" s="63" t="s">
        <v>1766</v>
      </c>
      <c r="O191">
        <v>3283.65383126302</v>
      </c>
      <c r="P191" s="69">
        <v>4521</v>
      </c>
      <c r="Q191" s="65">
        <v>37816</v>
      </c>
      <c r="R191" s="65">
        <v>200</v>
      </c>
      <c r="S191" s="65">
        <v>0</v>
      </c>
      <c r="T191" s="65">
        <v>37616</v>
      </c>
      <c r="U191" s="65">
        <v>37617</v>
      </c>
      <c r="V191" s="65">
        <v>113048</v>
      </c>
      <c r="X191">
        <f>VLOOKUP($A191,cleaning_log!$A$2:$ZZ$10000,MATCH(X$4,cleaning_log!$A$2:$ZZ$2,0),0)</f>
        <v>3283.65383126302</v>
      </c>
      <c r="Y191">
        <f>VLOOKUP($A191,cleaning_log!$A$2:$ZZ$10000,MATCH(Y$4,cleaning_log!$A$2:$ZZ$2,0),0)</f>
        <v>3283.65383126301</v>
      </c>
      <c r="Z191">
        <f>VLOOKUP($A191,cleaning_log!$A$2:$ZZ$10000,MATCH(Z$4,cleaning_log!$A$2:$ZZ$2,0),0)</f>
        <v>4540</v>
      </c>
      <c r="AA191">
        <f>VLOOKUP($A191,cleaning_log!$A$2:$ZZ$10000,MATCH(AA$4,cleaning_log!$A$2:$ZZ$2,0),0)</f>
        <v>4714</v>
      </c>
      <c r="AC191">
        <f t="shared" si="31"/>
        <v>0</v>
      </c>
      <c r="AD191">
        <f t="shared" si="32"/>
        <v>0</v>
      </c>
      <c r="AE191">
        <f t="shared" si="33"/>
        <v>0</v>
      </c>
      <c r="AF191">
        <f t="shared" si="34"/>
        <v>0</v>
      </c>
      <c r="AG191">
        <f t="shared" si="38"/>
        <v>0</v>
      </c>
      <c r="AJ191">
        <f>VLOOKUP($A191,cleaning_log!$A$2:$ZZ$10000,MATCH(AJ$4,cleaning_log!$A$2:$ZZ$2,0),0)</f>
        <v>10194.57143</v>
      </c>
      <c r="AK191">
        <f>VLOOKUP($A191,cleaning_log!$A$2:$ZZ$10000,MATCH(AK$4,cleaning_log!$A$2:$ZZ$2,0),0)</f>
        <v>9842.2857139999996</v>
      </c>
      <c r="AM191">
        <f>VLOOKUP($A191,cleaning_log!$A$2:$ZZ$10000,MATCH(AM$4,cleaning_log!$A$2:$ZZ$2,0),0)</f>
        <v>3600.0050000000001</v>
      </c>
      <c r="AN191">
        <f>VLOOKUP($A191,cleaning_log!$A$2:$ZZ$10000,MATCH(AN$4,cleaning_log!$A$2:$ZZ$2,0),0)</f>
        <v>3600.002</v>
      </c>
      <c r="AP191">
        <f t="shared" si="40"/>
        <v>0</v>
      </c>
      <c r="AQ191">
        <f t="shared" si="40"/>
        <v>0</v>
      </c>
      <c r="AR191">
        <f t="shared" si="40"/>
        <v>0</v>
      </c>
      <c r="AS191">
        <f t="shared" si="40"/>
        <v>0</v>
      </c>
      <c r="AT191">
        <f t="shared" si="40"/>
        <v>0</v>
      </c>
      <c r="AU191">
        <f t="shared" si="40"/>
        <v>0</v>
      </c>
      <c r="AV191">
        <f t="shared" si="40"/>
        <v>0</v>
      </c>
      <c r="AW191">
        <f t="shared" si="40"/>
        <v>0</v>
      </c>
      <c r="AX191">
        <f t="shared" si="40"/>
        <v>0</v>
      </c>
    </row>
    <row r="192" spans="1:50" x14ac:dyDescent="0.2">
      <c r="A192" s="63" t="s">
        <v>1727</v>
      </c>
      <c r="B192" s="17">
        <f>IF(OR($P192="infeasible",$P192="?"),0,IF(OR(ABS($P192-$O192)&lt;0.00001,$F192=1),0,1))</f>
        <v>1</v>
      </c>
      <c r="C192" s="17">
        <f>IF($B192=0,0,IF(ABS($P192-$Y192)&lt;0.00001,0,1))</f>
        <v>1</v>
      </c>
      <c r="D192" s="17">
        <f>IF(AND(AK192&lt;&gt;"",AK192&lt;=$D$3),1,0)</f>
        <v>0</v>
      </c>
      <c r="E192" s="17"/>
      <c r="F192" s="63"/>
      <c r="G192" s="17">
        <f t="shared" si="30"/>
        <v>1</v>
      </c>
      <c r="H192" s="17"/>
      <c r="I192" s="14">
        <f>IF(AND($B192=1,$Q192&lt;=I$3,$U192&lt;=I$3),1,0)</f>
        <v>0</v>
      </c>
      <c r="J192" s="14">
        <f>IF(AND($B192=1,$Q192&lt;=J$3,$U192&lt;=J$3),1,0)</f>
        <v>0</v>
      </c>
      <c r="K192" s="14">
        <f>IF(AND($B192=1,$Q192&lt;=K$3,$U192&lt;=K$3),1,0)</f>
        <v>0</v>
      </c>
      <c r="L192" s="14">
        <f>IF(AND($B192=1,$Q192&lt;=L$3,$U192&lt;=L$3),1,0)</f>
        <v>0</v>
      </c>
      <c r="M192" s="14">
        <f>IF(AND($B192=1,$Q192&lt;=M$3,$U192&lt;=M$3),1,0)</f>
        <v>0</v>
      </c>
      <c r="N192" s="63" t="s">
        <v>1766</v>
      </c>
      <c r="O192">
        <v>-11111086.6717715</v>
      </c>
      <c r="P192" s="69">
        <v>-6020203</v>
      </c>
      <c r="Q192" s="65">
        <v>6839</v>
      </c>
      <c r="R192" s="65">
        <v>5192</v>
      </c>
      <c r="S192" s="65">
        <v>1016</v>
      </c>
      <c r="T192" s="65">
        <v>631</v>
      </c>
      <c r="U192" s="65">
        <v>10883</v>
      </c>
      <c r="V192" s="65">
        <v>27383</v>
      </c>
      <c r="X192">
        <f>VLOOKUP($A192,cleaning_log!$A$2:$ZZ$10000,MATCH(X$4,cleaning_log!$A$2:$ZZ$2,0),0)</f>
        <v>-11111086.6717715</v>
      </c>
      <c r="Y192">
        <f>VLOOKUP($A192,cleaning_log!$A$2:$ZZ$10000,MATCH(Y$4,cleaning_log!$A$2:$ZZ$2,0),0)</f>
        <v>-11070503</v>
      </c>
      <c r="Z192">
        <f>VLOOKUP($A192,cleaning_log!$A$2:$ZZ$10000,MATCH(Z$4,cleaning_log!$A$2:$ZZ$2,0),0)</f>
        <v>-6020203</v>
      </c>
      <c r="AA192">
        <f>VLOOKUP($A192,cleaning_log!$A$2:$ZZ$10000,MATCH(AA$4,cleaning_log!$A$2:$ZZ$2,0),0)</f>
        <v>-6020303</v>
      </c>
      <c r="AC192">
        <f t="shared" si="31"/>
        <v>0</v>
      </c>
      <c r="AD192">
        <f t="shared" si="32"/>
        <v>0</v>
      </c>
      <c r="AE192">
        <f t="shared" si="33"/>
        <v>0</v>
      </c>
      <c r="AF192">
        <f t="shared" si="34"/>
        <v>0</v>
      </c>
      <c r="AG192">
        <f t="shared" si="38"/>
        <v>0</v>
      </c>
      <c r="AJ192">
        <f>VLOOKUP($A192,cleaning_log!$A$2:$ZZ$10000,MATCH(AJ$4,cleaning_log!$A$2:$ZZ$2,0),0)</f>
        <v>33630.428569999996</v>
      </c>
      <c r="AK192">
        <f>VLOOKUP($A192,cleaning_log!$A$2:$ZZ$10000,MATCH(AK$4,cleaning_log!$A$2:$ZZ$2,0),0)</f>
        <v>51519.85714</v>
      </c>
      <c r="AM192">
        <f>VLOOKUP($A192,cleaning_log!$A$2:$ZZ$10000,MATCH(AM$4,cleaning_log!$A$2:$ZZ$2,0),0)</f>
        <v>200.88200000000001</v>
      </c>
      <c r="AN192">
        <f>VLOOKUP($A192,cleaning_log!$A$2:$ZZ$10000,MATCH(AN$4,cleaning_log!$A$2:$ZZ$2,0),0)</f>
        <v>148.97</v>
      </c>
      <c r="AP192">
        <f t="shared" si="40"/>
        <v>0</v>
      </c>
      <c r="AQ192">
        <f t="shared" si="40"/>
        <v>0</v>
      </c>
      <c r="AR192">
        <f t="shared" si="40"/>
        <v>0</v>
      </c>
      <c r="AS192">
        <f t="shared" si="40"/>
        <v>0</v>
      </c>
      <c r="AT192">
        <f t="shared" si="40"/>
        <v>1</v>
      </c>
      <c r="AU192">
        <f t="shared" si="40"/>
        <v>1</v>
      </c>
      <c r="AV192">
        <f t="shared" si="40"/>
        <v>1</v>
      </c>
      <c r="AW192">
        <f t="shared" si="40"/>
        <v>1</v>
      </c>
      <c r="AX192">
        <f t="shared" si="40"/>
        <v>1</v>
      </c>
    </row>
    <row r="193" spans="1:50" x14ac:dyDescent="0.2">
      <c r="A193" s="63" t="s">
        <v>1728</v>
      </c>
      <c r="B193" s="17">
        <f>IF(OR($P193="infeasible",$P193="?"),0,IF(OR(ABS($P193-$O193)&lt;0.00001,$F193=1),0,1))</f>
        <v>1</v>
      </c>
      <c r="C193" s="17">
        <f>IF($B193=0,0,IF(ABS($P193-$Y193)&lt;0.00001,0,1))</f>
        <v>1</v>
      </c>
      <c r="D193" s="17">
        <f>IF(AND(AK193&lt;&gt;"",AK193&lt;=$D$3),1,0)</f>
        <v>0</v>
      </c>
      <c r="E193" s="17"/>
      <c r="F193" s="63"/>
      <c r="G193" s="17">
        <f t="shared" si="30"/>
        <v>1</v>
      </c>
      <c r="H193" s="17"/>
      <c r="I193" s="14">
        <f>IF(AND($B193=1,$Q193&lt;=I$3,$U193&lt;=I$3),1,0)</f>
        <v>0</v>
      </c>
      <c r="J193" s="14">
        <f>IF(AND($B193=1,$Q193&lt;=J$3,$U193&lt;=J$3),1,0)</f>
        <v>0</v>
      </c>
      <c r="K193" s="14">
        <f>IF(AND($B193=1,$Q193&lt;=K$3,$U193&lt;=K$3),1,0)</f>
        <v>0</v>
      </c>
      <c r="L193" s="14">
        <f>IF(AND($B193=1,$Q193&lt;=L$3,$U193&lt;=L$3),1,0)</f>
        <v>0</v>
      </c>
      <c r="M193" s="14">
        <f>IF(AND($B193=1,$Q193&lt;=M$3,$U193&lt;=M$3),1,0)</f>
        <v>0</v>
      </c>
      <c r="N193" s="63" t="s">
        <v>1766</v>
      </c>
      <c r="O193">
        <v>-11.949729676753901</v>
      </c>
      <c r="P193" s="70">
        <v>-6.6755047315380001</v>
      </c>
      <c r="Q193" s="65">
        <v>11523</v>
      </c>
      <c r="R193" s="65">
        <v>11341</v>
      </c>
      <c r="S193" s="65">
        <v>0</v>
      </c>
      <c r="T193" s="65">
        <v>182</v>
      </c>
      <c r="U193" s="65">
        <v>26897</v>
      </c>
      <c r="V193" s="65">
        <v>303291</v>
      </c>
      <c r="X193">
        <f>VLOOKUP($A193,cleaning_log!$A$2:$ZZ$10000,MATCH(X$4,cleaning_log!$A$2:$ZZ$2,0),0)</f>
        <v>-11.949729676753901</v>
      </c>
      <c r="Y193">
        <f>VLOOKUP($A193,cleaning_log!$A$2:$ZZ$10000,MATCH(Y$4,cleaning_log!$A$2:$ZZ$2,0),0)</f>
        <v>-11.8820419942192</v>
      </c>
      <c r="Z193">
        <f>VLOOKUP($A193,cleaning_log!$A$2:$ZZ$10000,MATCH(Z$4,cleaning_log!$A$2:$ZZ$2,0),0)</f>
        <v>-6.6735215632241998</v>
      </c>
      <c r="AA193">
        <f>VLOOKUP($A193,cleaning_log!$A$2:$ZZ$10000,MATCH(AA$4,cleaning_log!$A$2:$ZZ$2,0),0)</f>
        <v>-6.6755047315384397</v>
      </c>
      <c r="AC193">
        <f t="shared" si="31"/>
        <v>0</v>
      </c>
      <c r="AD193">
        <f t="shared" si="32"/>
        <v>0</v>
      </c>
      <c r="AE193">
        <f t="shared" si="33"/>
        <v>0</v>
      </c>
      <c r="AF193">
        <f t="shared" si="34"/>
        <v>0</v>
      </c>
      <c r="AG193">
        <f t="shared" si="38"/>
        <v>0</v>
      </c>
      <c r="AJ193">
        <f>VLOOKUP($A193,cleaning_log!$A$2:$ZZ$10000,MATCH(AJ$4,cleaning_log!$A$2:$ZZ$2,0),0)</f>
        <v>53894.428569999996</v>
      </c>
      <c r="AK193">
        <f>VLOOKUP($A193,cleaning_log!$A$2:$ZZ$10000,MATCH(AK$4,cleaning_log!$A$2:$ZZ$2,0),0)</f>
        <v>220672.85709999999</v>
      </c>
      <c r="AM193">
        <f>VLOOKUP($A193,cleaning_log!$A$2:$ZZ$10000,MATCH(AM$4,cleaning_log!$A$2:$ZZ$2,0),0)</f>
        <v>3600.0030000000002</v>
      </c>
      <c r="AN193">
        <f>VLOOKUP($A193,cleaning_log!$A$2:$ZZ$10000,MATCH(AN$4,cleaning_log!$A$2:$ZZ$2,0),0)</f>
        <v>3600.002</v>
      </c>
      <c r="AP193">
        <f t="shared" si="40"/>
        <v>0</v>
      </c>
      <c r="AQ193">
        <f t="shared" si="40"/>
        <v>0</v>
      </c>
      <c r="AR193">
        <f t="shared" si="40"/>
        <v>0</v>
      </c>
      <c r="AS193">
        <f t="shared" si="40"/>
        <v>0</v>
      </c>
      <c r="AT193">
        <f t="shared" si="40"/>
        <v>0</v>
      </c>
      <c r="AU193">
        <f t="shared" si="40"/>
        <v>0</v>
      </c>
      <c r="AV193">
        <f t="shared" si="40"/>
        <v>0</v>
      </c>
      <c r="AW193">
        <f t="shared" si="40"/>
        <v>0</v>
      </c>
      <c r="AX193">
        <f t="shared" si="40"/>
        <v>0</v>
      </c>
    </row>
    <row r="194" spans="1:50" x14ac:dyDescent="0.2">
      <c r="A194" s="63" t="s">
        <v>484</v>
      </c>
      <c r="B194" s="17">
        <f>IF(OR($P194="infeasible",$P194="?"),0,IF(OR(ABS($P194-$O194)&lt;0.00001,$F194=1),0,1))</f>
        <v>1</v>
      </c>
      <c r="C194" s="17">
        <f>IF($B194=0,0,IF(ABS($P194-$Y194)&lt;0.00001,0,1))</f>
        <v>1</v>
      </c>
      <c r="D194" s="17">
        <f>IF(AND(AK194&lt;&gt;"",AK194&lt;=$D$3),1,0)</f>
        <v>0</v>
      </c>
      <c r="E194" s="17"/>
      <c r="F194" s="63"/>
      <c r="G194" s="17">
        <f t="shared" si="30"/>
        <v>1</v>
      </c>
      <c r="H194" s="17"/>
      <c r="I194" s="14">
        <f>IF(AND($B194=1,$Q194&lt;=I$3,$U194&lt;=I$3),1,0)</f>
        <v>0</v>
      </c>
      <c r="J194" s="14">
        <f>IF(AND($B194=1,$Q194&lt;=J$3,$U194&lt;=J$3),1,0)</f>
        <v>0</v>
      </c>
      <c r="K194" s="14">
        <f>IF(AND($B194=1,$Q194&lt;=K$3,$U194&lt;=K$3),1,0)</f>
        <v>0</v>
      </c>
      <c r="L194" s="14">
        <f>IF(AND($B194=1,$Q194&lt;=L$3,$U194&lt;=L$3),1,0)</f>
        <v>1</v>
      </c>
      <c r="M194" s="14">
        <f>IF(AND($B194=1,$Q194&lt;=M$3,$U194&lt;=M$3),1,0)</f>
        <v>1</v>
      </c>
      <c r="N194" s="63" t="s">
        <v>1766</v>
      </c>
      <c r="O194">
        <v>8350.1994684791098</v>
      </c>
      <c r="P194" s="69">
        <v>19449</v>
      </c>
      <c r="Q194" s="65">
        <v>4456</v>
      </c>
      <c r="R194" s="65">
        <v>4320</v>
      </c>
      <c r="S194" s="65">
        <v>136</v>
      </c>
      <c r="T194" s="65">
        <v>0</v>
      </c>
      <c r="U194" s="65">
        <v>1667</v>
      </c>
      <c r="V194" s="65">
        <v>16517</v>
      </c>
      <c r="X194">
        <f>VLOOKUP($A194,cleaning_log!$A$2:$ZZ$10000,MATCH(X$4,cleaning_log!$A$2:$ZZ$2,0),0)</f>
        <v>8350.1994684791098</v>
      </c>
      <c r="Y194">
        <f>VLOOKUP($A194,cleaning_log!$A$2:$ZZ$10000,MATCH(Y$4,cleaning_log!$A$2:$ZZ$2,0),0)</f>
        <v>8350.1994684791098</v>
      </c>
      <c r="Z194">
        <f>VLOOKUP($A194,cleaning_log!$A$2:$ZZ$10000,MATCH(Z$4,cleaning_log!$A$2:$ZZ$2,0),0)</f>
        <v>19596</v>
      </c>
      <c r="AA194">
        <f>VLOOKUP($A194,cleaning_log!$A$2:$ZZ$10000,MATCH(AA$4,cleaning_log!$A$2:$ZZ$2,0),0)</f>
        <v>19646</v>
      </c>
      <c r="AC194">
        <f t="shared" si="31"/>
        <v>0</v>
      </c>
      <c r="AD194">
        <f t="shared" si="32"/>
        <v>0</v>
      </c>
      <c r="AE194">
        <f t="shared" si="33"/>
        <v>0</v>
      </c>
      <c r="AF194">
        <f t="shared" si="34"/>
        <v>0</v>
      </c>
      <c r="AG194">
        <f t="shared" si="38"/>
        <v>0</v>
      </c>
      <c r="AJ194">
        <f>VLOOKUP($A194,cleaning_log!$A$2:$ZZ$10000,MATCH(AJ$4,cleaning_log!$A$2:$ZZ$2,0),0)</f>
        <v>203733.42860000001</v>
      </c>
      <c r="AK194">
        <f>VLOOKUP($A194,cleaning_log!$A$2:$ZZ$10000,MATCH(AK$4,cleaning_log!$A$2:$ZZ$2,0),0)</f>
        <v>51638.714290000004</v>
      </c>
      <c r="AM194">
        <f>VLOOKUP($A194,cleaning_log!$A$2:$ZZ$10000,MATCH(AM$4,cleaning_log!$A$2:$ZZ$2,0),0)</f>
        <v>3600</v>
      </c>
      <c r="AN194">
        <f>VLOOKUP($A194,cleaning_log!$A$2:$ZZ$10000,MATCH(AN$4,cleaning_log!$A$2:$ZZ$2,0),0)</f>
        <v>3600</v>
      </c>
      <c r="AP194">
        <f t="shared" si="40"/>
        <v>0</v>
      </c>
      <c r="AQ194">
        <f t="shared" si="40"/>
        <v>0</v>
      </c>
      <c r="AR194">
        <f t="shared" si="40"/>
        <v>0</v>
      </c>
      <c r="AS194">
        <f t="shared" si="40"/>
        <v>0</v>
      </c>
      <c r="AT194">
        <f t="shared" si="40"/>
        <v>0</v>
      </c>
      <c r="AU194">
        <f t="shared" si="40"/>
        <v>0</v>
      </c>
      <c r="AV194">
        <f t="shared" si="40"/>
        <v>0</v>
      </c>
      <c r="AW194">
        <f t="shared" si="40"/>
        <v>0</v>
      </c>
      <c r="AX194">
        <f t="shared" si="40"/>
        <v>0</v>
      </c>
    </row>
    <row r="195" spans="1:50" x14ac:dyDescent="0.2">
      <c r="A195" s="63" t="s">
        <v>486</v>
      </c>
      <c r="B195" s="17">
        <f>IF(OR($P195="infeasible",$P195="?"),0,IF(OR(ABS($P195-$O195)&lt;0.00001,$F195=1),0,1))</f>
        <v>1</v>
      </c>
      <c r="C195" s="17">
        <f>IF($B195=0,0,IF(ABS($P195-$Y195)&lt;0.00001,0,1))</f>
        <v>1</v>
      </c>
      <c r="D195" s="17">
        <f>IF(AND(AK195&lt;&gt;"",AK195&lt;=$D$3),1,0)</f>
        <v>0</v>
      </c>
      <c r="E195" s="17"/>
      <c r="F195" s="63"/>
      <c r="G195" s="17">
        <f t="shared" si="30"/>
        <v>1</v>
      </c>
      <c r="H195" s="17"/>
      <c r="I195" s="14">
        <f>IF(AND($B195=1,$Q195&lt;=I$3,$U195&lt;=I$3),1,0)</f>
        <v>0</v>
      </c>
      <c r="J195" s="14">
        <f>IF(AND($B195=1,$Q195&lt;=J$3,$U195&lt;=J$3),1,0)</f>
        <v>0</v>
      </c>
      <c r="K195" s="14">
        <f>IF(AND($B195=1,$Q195&lt;=K$3,$U195&lt;=K$3),1,0)</f>
        <v>0</v>
      </c>
      <c r="L195" s="14">
        <f>IF(AND($B195=1,$Q195&lt;=L$3,$U195&lt;=L$3),1,0)</f>
        <v>0</v>
      </c>
      <c r="M195" s="14">
        <f>IF(AND($B195=1,$Q195&lt;=M$3,$U195&lt;=M$3),1,0)</f>
        <v>1</v>
      </c>
      <c r="N195" s="63" t="s">
        <v>1766</v>
      </c>
      <c r="O195">
        <v>9024.2054055713197</v>
      </c>
      <c r="P195" s="69">
        <v>20889</v>
      </c>
      <c r="Q195" s="65">
        <v>6491</v>
      </c>
      <c r="R195" s="65">
        <v>6325</v>
      </c>
      <c r="S195" s="65">
        <v>166</v>
      </c>
      <c r="T195" s="65">
        <v>0</v>
      </c>
      <c r="U195" s="65">
        <v>2367</v>
      </c>
      <c r="V195" s="65">
        <v>30472</v>
      </c>
      <c r="X195">
        <f>VLOOKUP($A195,cleaning_log!$A$2:$ZZ$10000,MATCH(X$4,cleaning_log!$A$2:$ZZ$2,0),0)</f>
        <v>9024.2054055713197</v>
      </c>
      <c r="Y195">
        <f>VLOOKUP($A195,cleaning_log!$A$2:$ZZ$10000,MATCH(Y$4,cleaning_log!$A$2:$ZZ$2,0),0)</f>
        <v>9024.2054055713106</v>
      </c>
      <c r="Z195">
        <f>VLOOKUP($A195,cleaning_log!$A$2:$ZZ$10000,MATCH(Z$4,cleaning_log!$A$2:$ZZ$2,0),0)</f>
        <v>21262</v>
      </c>
      <c r="AA195">
        <f>VLOOKUP($A195,cleaning_log!$A$2:$ZZ$10000,MATCH(AA$4,cleaning_log!$A$2:$ZZ$2,0),0)</f>
        <v>20889</v>
      </c>
      <c r="AC195">
        <f t="shared" si="31"/>
        <v>0</v>
      </c>
      <c r="AD195">
        <f t="shared" si="32"/>
        <v>0</v>
      </c>
      <c r="AE195">
        <f t="shared" si="33"/>
        <v>0</v>
      </c>
      <c r="AF195">
        <f t="shared" si="34"/>
        <v>0</v>
      </c>
      <c r="AG195">
        <f t="shared" si="38"/>
        <v>0</v>
      </c>
      <c r="AJ195">
        <f>VLOOKUP($A195,cleaning_log!$A$2:$ZZ$10000,MATCH(AJ$4,cleaning_log!$A$2:$ZZ$2,0),0)</f>
        <v>162764.14290000001</v>
      </c>
      <c r="AK195">
        <f>VLOOKUP($A195,cleaning_log!$A$2:$ZZ$10000,MATCH(AK$4,cleaning_log!$A$2:$ZZ$2,0),0)</f>
        <v>45530.14286</v>
      </c>
      <c r="AM195">
        <f>VLOOKUP($A195,cleaning_log!$A$2:$ZZ$10000,MATCH(AM$4,cleaning_log!$A$2:$ZZ$2,0),0)</f>
        <v>3600.0010000000002</v>
      </c>
      <c r="AN195">
        <f>VLOOKUP($A195,cleaning_log!$A$2:$ZZ$10000,MATCH(AN$4,cleaning_log!$A$2:$ZZ$2,0),0)</f>
        <v>3600.0010000000002</v>
      </c>
      <c r="AP195">
        <f t="shared" si="40"/>
        <v>0</v>
      </c>
      <c r="AQ195">
        <f t="shared" si="40"/>
        <v>0</v>
      </c>
      <c r="AR195">
        <f t="shared" si="40"/>
        <v>0</v>
      </c>
      <c r="AS195">
        <f t="shared" si="40"/>
        <v>0</v>
      </c>
      <c r="AT195">
        <f t="shared" si="40"/>
        <v>0</v>
      </c>
      <c r="AU195">
        <f t="shared" si="40"/>
        <v>0</v>
      </c>
      <c r="AV195">
        <f t="shared" si="40"/>
        <v>0</v>
      </c>
      <c r="AW195">
        <f t="shared" si="40"/>
        <v>0</v>
      </c>
      <c r="AX195">
        <f t="shared" si="40"/>
        <v>0</v>
      </c>
    </row>
    <row r="196" spans="1:50" x14ac:dyDescent="0.2">
      <c r="A196" s="63" t="s">
        <v>1729</v>
      </c>
      <c r="B196" s="17">
        <f>IF(OR($P196="infeasible",$P196="?"),0,IF(OR(ABS($P196-$O196)&lt;0.00001,$F196=1),0,1))</f>
        <v>1</v>
      </c>
      <c r="C196" s="17">
        <f>IF($B196=0,0,IF(ABS($P196-$Y196)&lt;0.00001,0,1))</f>
        <v>1</v>
      </c>
      <c r="D196" s="17">
        <f>IF(AND(AK196&lt;&gt;"",AK196&lt;=$D$3),1,0)</f>
        <v>0</v>
      </c>
      <c r="E196" s="17"/>
      <c r="F196" s="63"/>
      <c r="G196" s="17">
        <f t="shared" si="30"/>
        <v>1</v>
      </c>
      <c r="H196" s="17"/>
      <c r="I196" s="14">
        <f>IF(AND($B196=1,$Q196&lt;=I$3,$U196&lt;=I$3),1,0)</f>
        <v>0</v>
      </c>
      <c r="J196" s="14">
        <f>IF(AND($B196=1,$Q196&lt;=J$3,$U196&lt;=J$3),1,0)</f>
        <v>0</v>
      </c>
      <c r="K196" s="14">
        <f>IF(AND($B196=1,$Q196&lt;=K$3,$U196&lt;=K$3),1,0)</f>
        <v>0</v>
      </c>
      <c r="L196" s="14">
        <f>IF(AND($B196=1,$Q196&lt;=L$3,$U196&lt;=L$3),1,0)</f>
        <v>0</v>
      </c>
      <c r="M196" s="14">
        <f>IF(AND($B196=1,$Q196&lt;=M$3,$U196&lt;=M$3),1,0)</f>
        <v>1</v>
      </c>
      <c r="N196" s="63" t="s">
        <v>1766</v>
      </c>
      <c r="O196">
        <v>-83.880993276404894</v>
      </c>
      <c r="P196" s="70">
        <v>-63.208495030000002</v>
      </c>
      <c r="Q196" s="65">
        <v>6816</v>
      </c>
      <c r="R196" s="65">
        <v>6642</v>
      </c>
      <c r="S196" s="65">
        <v>0</v>
      </c>
      <c r="T196" s="65">
        <v>174</v>
      </c>
      <c r="U196" s="65">
        <v>1251</v>
      </c>
      <c r="V196" s="65">
        <v>878812</v>
      </c>
      <c r="X196">
        <f>VLOOKUP($A196,cleaning_log!$A$2:$ZZ$10000,MATCH(X$4,cleaning_log!$A$2:$ZZ$2,0),0)</f>
        <v>-83.880993276404894</v>
      </c>
      <c r="Y196">
        <f>VLOOKUP($A196,cleaning_log!$A$2:$ZZ$10000,MATCH(Y$4,cleaning_log!$A$2:$ZZ$2,0),0)</f>
        <v>-83.666404565657004</v>
      </c>
      <c r="Z196">
        <f>VLOOKUP($A196,cleaning_log!$A$2:$ZZ$10000,MATCH(Z$4,cleaning_log!$A$2:$ZZ$2,0),0)</f>
        <v>-63.208492077099997</v>
      </c>
      <c r="AA196">
        <f>VLOOKUP($A196,cleaning_log!$A$2:$ZZ$10000,MATCH(AA$4,cleaning_log!$A$2:$ZZ$2,0),0)</f>
        <v>-63.208492077099997</v>
      </c>
      <c r="AC196">
        <f t="shared" si="31"/>
        <v>0</v>
      </c>
      <c r="AD196">
        <f t="shared" si="32"/>
        <v>0</v>
      </c>
      <c r="AE196">
        <f t="shared" si="33"/>
        <v>0</v>
      </c>
      <c r="AF196">
        <f t="shared" si="34"/>
        <v>0</v>
      </c>
      <c r="AG196">
        <f t="shared" si="38"/>
        <v>0</v>
      </c>
      <c r="AJ196">
        <f>VLOOKUP($A196,cleaning_log!$A$2:$ZZ$10000,MATCH(AJ$4,cleaning_log!$A$2:$ZZ$2,0),0)</f>
        <v>25746.42857</v>
      </c>
      <c r="AK196">
        <f>VLOOKUP($A196,cleaning_log!$A$2:$ZZ$10000,MATCH(AK$4,cleaning_log!$A$2:$ZZ$2,0),0)</f>
        <v>35878</v>
      </c>
      <c r="AM196">
        <f>VLOOKUP($A196,cleaning_log!$A$2:$ZZ$10000,MATCH(AM$4,cleaning_log!$A$2:$ZZ$2,0),0)</f>
        <v>477.59699999999998</v>
      </c>
      <c r="AN196">
        <f>VLOOKUP($A196,cleaning_log!$A$2:$ZZ$10000,MATCH(AN$4,cleaning_log!$A$2:$ZZ$2,0),0)</f>
        <v>559.64</v>
      </c>
      <c r="AP196">
        <f t="shared" si="40"/>
        <v>0</v>
      </c>
      <c r="AQ196">
        <f t="shared" si="40"/>
        <v>0</v>
      </c>
      <c r="AR196">
        <f t="shared" si="40"/>
        <v>0</v>
      </c>
      <c r="AS196">
        <f t="shared" si="40"/>
        <v>0</v>
      </c>
      <c r="AT196">
        <f t="shared" si="40"/>
        <v>0</v>
      </c>
      <c r="AU196">
        <f t="shared" si="40"/>
        <v>1</v>
      </c>
      <c r="AV196">
        <f t="shared" si="40"/>
        <v>1</v>
      </c>
      <c r="AW196">
        <f t="shared" si="40"/>
        <v>1</v>
      </c>
      <c r="AX196">
        <f t="shared" si="40"/>
        <v>1</v>
      </c>
    </row>
    <row r="197" spans="1:50" x14ac:dyDescent="0.2">
      <c r="A197" s="63" t="s">
        <v>1730</v>
      </c>
      <c r="B197" s="17">
        <f>IF(OR($P197="infeasible",$P197="?"),0,IF(OR(ABS($P197-$O197)&lt;0.00001,$F197=1),0,1))</f>
        <v>1</v>
      </c>
      <c r="C197" s="17">
        <f>IF($B197=0,0,IF(ABS($P197-$Y197)&lt;0.00001,0,1))</f>
        <v>1</v>
      </c>
      <c r="D197" s="17">
        <f>IF(AND(AK197&lt;&gt;"",AK197&lt;=$D$3),1,0)</f>
        <v>0</v>
      </c>
      <c r="E197" s="17"/>
      <c r="F197" s="63"/>
      <c r="G197" s="17">
        <f t="shared" si="30"/>
        <v>1</v>
      </c>
      <c r="H197" s="17"/>
      <c r="I197" s="14">
        <f>IF(AND($B197=1,$Q197&lt;=I$3,$U197&lt;=I$3),1,0)</f>
        <v>0</v>
      </c>
      <c r="J197" s="14">
        <f>IF(AND($B197=1,$Q197&lt;=J$3,$U197&lt;=J$3),1,0)</f>
        <v>0</v>
      </c>
      <c r="K197" s="14">
        <f>IF(AND($B197=1,$Q197&lt;=K$3,$U197&lt;=K$3),1,0)</f>
        <v>0</v>
      </c>
      <c r="L197" s="14">
        <f>IF(AND($B197=1,$Q197&lt;=L$3,$U197&lt;=L$3),1,0)</f>
        <v>0</v>
      </c>
      <c r="M197" s="14">
        <f>IF(AND($B197=1,$Q197&lt;=M$3,$U197&lt;=M$3),1,0)</f>
        <v>0</v>
      </c>
      <c r="N197" s="63" t="s">
        <v>1767</v>
      </c>
      <c r="O197">
        <v>-91.916360368714805</v>
      </c>
      <c r="P197" s="70">
        <v>-52.322274350999997</v>
      </c>
      <c r="Q197" s="65">
        <v>106150</v>
      </c>
      <c r="R197" s="65">
        <v>105950</v>
      </c>
      <c r="S197" s="65">
        <v>0</v>
      </c>
      <c r="T197" s="65">
        <v>200</v>
      </c>
      <c r="U197" s="65">
        <v>4665</v>
      </c>
      <c r="V197" s="65">
        <v>2370220</v>
      </c>
      <c r="X197">
        <f>VLOOKUP($A197,cleaning_log!$A$2:$ZZ$10000,MATCH(X$4,cleaning_log!$A$2:$ZZ$2,0),0)</f>
        <v>-91.916360368714805</v>
      </c>
      <c r="Y197">
        <f>VLOOKUP($A197,cleaning_log!$A$2:$ZZ$10000,MATCH(Y$4,cleaning_log!$A$2:$ZZ$2,0),0)</f>
        <v>-90.751910854444901</v>
      </c>
      <c r="Z197">
        <f>VLOOKUP($A197,cleaning_log!$A$2:$ZZ$10000,MATCH(Z$4,cleaning_log!$A$2:$ZZ$2,0),0)</f>
        <v>-49.771727908030002</v>
      </c>
      <c r="AA197">
        <f>VLOOKUP($A197,cleaning_log!$A$2:$ZZ$10000,MATCH(AA$4,cleaning_log!$A$2:$ZZ$2,0),0)</f>
        <v>-50.588797731509899</v>
      </c>
      <c r="AC197">
        <f t="shared" si="31"/>
        <v>0</v>
      </c>
      <c r="AD197">
        <f t="shared" si="32"/>
        <v>0</v>
      </c>
      <c r="AE197">
        <f t="shared" si="33"/>
        <v>0</v>
      </c>
      <c r="AF197">
        <f t="shared" si="34"/>
        <v>0</v>
      </c>
      <c r="AG197">
        <f t="shared" si="38"/>
        <v>0</v>
      </c>
      <c r="AJ197">
        <f>VLOOKUP($A197,cleaning_log!$A$2:$ZZ$10000,MATCH(AJ$4,cleaning_log!$A$2:$ZZ$2,0),0)</f>
        <v>24508.85714</v>
      </c>
      <c r="AK197">
        <f>VLOOKUP($A197,cleaning_log!$A$2:$ZZ$10000,MATCH(AK$4,cleaning_log!$A$2:$ZZ$2,0),0)</f>
        <v>46946.85714</v>
      </c>
      <c r="AM197">
        <f>VLOOKUP($A197,cleaning_log!$A$2:$ZZ$10000,MATCH(AM$4,cleaning_log!$A$2:$ZZ$2,0),0)</f>
        <v>3600.0160000000001</v>
      </c>
      <c r="AN197">
        <f>VLOOKUP($A197,cleaning_log!$A$2:$ZZ$10000,MATCH(AN$4,cleaning_log!$A$2:$ZZ$2,0),0)</f>
        <v>3600.0129999999999</v>
      </c>
      <c r="AP197">
        <f t="shared" si="40"/>
        <v>0</v>
      </c>
      <c r="AQ197">
        <f t="shared" si="40"/>
        <v>0</v>
      </c>
      <c r="AR197">
        <f t="shared" si="40"/>
        <v>0</v>
      </c>
      <c r="AS197">
        <f t="shared" si="40"/>
        <v>0</v>
      </c>
      <c r="AT197">
        <f t="shared" si="40"/>
        <v>0</v>
      </c>
      <c r="AU197">
        <f t="shared" si="40"/>
        <v>0</v>
      </c>
      <c r="AV197">
        <f t="shared" si="40"/>
        <v>0</v>
      </c>
      <c r="AW197">
        <f t="shared" si="40"/>
        <v>0</v>
      </c>
      <c r="AX197">
        <f t="shared" si="40"/>
        <v>0</v>
      </c>
    </row>
    <row r="198" spans="1:50" x14ac:dyDescent="0.2">
      <c r="A198" s="63" t="s">
        <v>168</v>
      </c>
      <c r="B198" s="17">
        <f>IF(OR($P198="infeasible",$P198="?"),0,IF(OR(ABS($P198-$O198)&lt;0.00001,$F198=1),0,1))</f>
        <v>1</v>
      </c>
      <c r="C198" s="17">
        <f>IF($B198=0,0,IF(ABS($P198-$Y198)&lt;0.00001,0,1))</f>
        <v>1</v>
      </c>
      <c r="D198" s="17">
        <f>IF(AND(AK198&lt;&gt;"",AK198&lt;=$D$3),1,0)</f>
        <v>0</v>
      </c>
      <c r="E198" s="17"/>
      <c r="F198" s="63"/>
      <c r="G198" s="17">
        <f t="shared" ref="G198:G244" si="41">IF(1-C198+D198&gt;=1,0,1)</f>
        <v>1</v>
      </c>
      <c r="H198" s="17"/>
      <c r="I198" s="14">
        <f>IF(AND($B198=1,$Q198&lt;=I$3,$U198&lt;=I$3),1,0)</f>
        <v>0</v>
      </c>
      <c r="J198" s="14">
        <f>IF(AND($B198=1,$Q198&lt;=J$3,$U198&lt;=J$3),1,0)</f>
        <v>0</v>
      </c>
      <c r="K198" s="14">
        <f>IF(AND($B198=1,$Q198&lt;=K$3,$U198&lt;=K$3),1,0)</f>
        <v>0</v>
      </c>
      <c r="L198" s="14">
        <f>IF(AND($B198=1,$Q198&lt;=L$3,$U198&lt;=L$3),1,0)</f>
        <v>1</v>
      </c>
      <c r="M198" s="14">
        <f>IF(AND($B198=1,$Q198&lt;=M$3,$U198&lt;=M$3),1,0)</f>
        <v>1</v>
      </c>
      <c r="N198" s="63" t="s">
        <v>1766</v>
      </c>
      <c r="O198">
        <v>11097.127676855</v>
      </c>
      <c r="P198" s="70">
        <v>12889.999991999999</v>
      </c>
      <c r="Q198" s="65">
        <v>1166</v>
      </c>
      <c r="R198" s="65">
        <v>246</v>
      </c>
      <c r="S198" s="65">
        <v>492</v>
      </c>
      <c r="T198" s="65">
        <v>428</v>
      </c>
      <c r="U198" s="65">
        <v>2295</v>
      </c>
      <c r="V198" s="65">
        <v>29386</v>
      </c>
      <c r="X198">
        <f>VLOOKUP($A198,cleaning_log!$A$2:$ZZ$10000,MATCH(X$4,cleaning_log!$A$2:$ZZ$2,0),0)</f>
        <v>11097.127676855</v>
      </c>
      <c r="Y198">
        <f>VLOOKUP($A198,cleaning_log!$A$2:$ZZ$10000,MATCH(Y$4,cleaning_log!$A$2:$ZZ$2,0),0)</f>
        <v>11115.6305022775</v>
      </c>
      <c r="Z198">
        <f>VLOOKUP($A198,cleaning_log!$A$2:$ZZ$10000,MATCH(Z$4,cleaning_log!$A$2:$ZZ$2,0),0)</f>
        <v>12889.9999449444</v>
      </c>
      <c r="AA198">
        <f>VLOOKUP($A198,cleaning_log!$A$2:$ZZ$10000,MATCH(AA$4,cleaning_log!$A$2:$ZZ$2,0),0)</f>
        <v>12889.999999540199</v>
      </c>
      <c r="AC198">
        <f t="shared" ref="AC198:AC244" si="42">IF(P198="infeasible",0,IF(ABS(O198-P198)&lt;0.0000001,1,0))</f>
        <v>0</v>
      </c>
      <c r="AD198">
        <f t="shared" ref="AD198:AD244" si="43">IF(P198="infeasible",0,IF(ABS(O198-P198)&lt;0.0001*ABS(P198),1,0))</f>
        <v>0</v>
      </c>
      <c r="AE198">
        <f t="shared" ref="AE198:AE244" si="44">IF(AC198+AD198=0,0,1)</f>
        <v>0</v>
      </c>
      <c r="AF198">
        <f t="shared" ref="AF198:AF244" si="45">IF(P198="infeasible",0,IF(ABS(Y198-P198)&lt;0.00001,1,0))</f>
        <v>0</v>
      </c>
      <c r="AG198">
        <f t="shared" si="38"/>
        <v>0</v>
      </c>
      <c r="AJ198">
        <f>VLOOKUP($A198,cleaning_log!$A$2:$ZZ$10000,MATCH(AJ$4,cleaning_log!$A$2:$ZZ$2,0),0)</f>
        <v>8348.5714289999996</v>
      </c>
      <c r="AK198">
        <f>VLOOKUP($A198,cleaning_log!$A$2:$ZZ$10000,MATCH(AK$4,cleaning_log!$A$2:$ZZ$2,0),0)</f>
        <v>2286.4285709999999</v>
      </c>
      <c r="AM198">
        <f>VLOOKUP($A198,cleaning_log!$A$2:$ZZ$10000,MATCH(AM$4,cleaning_log!$A$2:$ZZ$2,0),0)</f>
        <v>69.863</v>
      </c>
      <c r="AN198">
        <f>VLOOKUP($A198,cleaning_log!$A$2:$ZZ$10000,MATCH(AN$4,cleaning_log!$A$2:$ZZ$2,0),0)</f>
        <v>7.7549999999999999</v>
      </c>
      <c r="AP198">
        <f t="shared" si="40"/>
        <v>0</v>
      </c>
      <c r="AQ198">
        <f t="shared" si="40"/>
        <v>1</v>
      </c>
      <c r="AR198">
        <f t="shared" si="40"/>
        <v>1</v>
      </c>
      <c r="AS198">
        <f t="shared" si="40"/>
        <v>1</v>
      </c>
      <c r="AT198">
        <f t="shared" si="40"/>
        <v>1</v>
      </c>
      <c r="AU198">
        <f t="shared" si="40"/>
        <v>1</v>
      </c>
      <c r="AV198">
        <f t="shared" si="40"/>
        <v>1</v>
      </c>
      <c r="AW198">
        <f t="shared" si="40"/>
        <v>1</v>
      </c>
      <c r="AX198">
        <f t="shared" si="40"/>
        <v>1</v>
      </c>
    </row>
    <row r="199" spans="1:50" hidden="1" x14ac:dyDescent="0.2">
      <c r="A199" s="63" t="s">
        <v>1731</v>
      </c>
      <c r="B199" s="17">
        <f>IF(OR($P199="infeasible",$P199="?"),0,IF(OR(ABS($P199-$O199)&lt;0.00001,$F199=1),0,1))</f>
        <v>0</v>
      </c>
      <c r="C199" s="17">
        <f>IF($B199=0,0,IF(ABS($P199-$Y199)&lt;0.00001,0,1))</f>
        <v>0</v>
      </c>
      <c r="D199" s="17">
        <f>IF(AND(AK199&lt;&gt;"",AK199&lt;=$D$3),1,0)</f>
        <v>1</v>
      </c>
      <c r="E199" s="17"/>
      <c r="F199" s="63">
        <v>1</v>
      </c>
      <c r="G199" s="17">
        <f t="shared" si="41"/>
        <v>0</v>
      </c>
      <c r="H199" s="17" t="s">
        <v>6031</v>
      </c>
      <c r="I199" s="14">
        <f>IF(AND($B199=1,$Q199&lt;=I$3,$U199&lt;=I$3),1,0)</f>
        <v>0</v>
      </c>
      <c r="J199" s="14">
        <f>IF(AND($B199=1,$Q199&lt;=J$3,$U199&lt;=J$3),1,0)</f>
        <v>0</v>
      </c>
      <c r="K199" s="14">
        <f>IF(AND($B199=1,$Q199&lt;=K$3,$U199&lt;=K$3),1,0)</f>
        <v>0</v>
      </c>
      <c r="L199" s="14">
        <f>IF(AND($B199=1,$Q199&lt;=L$3,$U199&lt;=L$3),1,0)</f>
        <v>0</v>
      </c>
      <c r="M199" s="14">
        <f>IF(AND($B199=1,$Q199&lt;=M$3,$U199&lt;=M$3),1,0)</f>
        <v>0</v>
      </c>
      <c r="N199" s="63" t="s">
        <v>1767</v>
      </c>
      <c r="O199">
        <v>-0.171096756027276</v>
      </c>
      <c r="P199" s="70">
        <v>-0.16972352705829999</v>
      </c>
      <c r="Q199" s="65">
        <v>364417</v>
      </c>
      <c r="R199" s="65">
        <v>364417</v>
      </c>
      <c r="S199" s="65">
        <v>0</v>
      </c>
      <c r="T199" s="65">
        <v>0</v>
      </c>
      <c r="U199" s="65">
        <v>14733</v>
      </c>
      <c r="V199" s="65">
        <v>1777920</v>
      </c>
      <c r="X199">
        <f>VLOOKUP($A199,cleaning_log!$A$2:$ZZ$10000,MATCH(X$4,cleaning_log!$A$2:$ZZ$2,0),0)</f>
        <v>-0.171096756027276</v>
      </c>
      <c r="Y199">
        <f>VLOOKUP($A199,cleaning_log!$A$2:$ZZ$10000,MATCH(Y$4,cleaning_log!$A$2:$ZZ$2,0),0)</f>
        <v>-0.170524598967388</v>
      </c>
      <c r="Z199">
        <f>VLOOKUP($A199,cleaning_log!$A$2:$ZZ$10000,MATCH(Z$4,cleaning_log!$A$2:$ZZ$2,0),0)</f>
        <v>1E+100</v>
      </c>
      <c r="AA199">
        <f>VLOOKUP($A199,cleaning_log!$A$2:$ZZ$10000,MATCH(AA$4,cleaning_log!$A$2:$ZZ$2,0),0)</f>
        <v>1E+100</v>
      </c>
      <c r="AC199">
        <f t="shared" si="42"/>
        <v>0</v>
      </c>
      <c r="AD199">
        <f t="shared" si="43"/>
        <v>0</v>
      </c>
      <c r="AE199">
        <f t="shared" si="44"/>
        <v>0</v>
      </c>
      <c r="AF199">
        <f t="shared" si="45"/>
        <v>0</v>
      </c>
      <c r="AG199">
        <f t="shared" si="38"/>
        <v>0</v>
      </c>
      <c r="AJ199">
        <f>VLOOKUP($A199,cleaning_log!$A$2:$ZZ$10000,MATCH(AJ$4,cleaning_log!$A$2:$ZZ$2,0),0)</f>
        <v>2.2857142860000002</v>
      </c>
      <c r="AK199">
        <f>VLOOKUP($A199,cleaning_log!$A$2:$ZZ$10000,MATCH(AK$4,cleaning_log!$A$2:$ZZ$2,0),0)</f>
        <v>1</v>
      </c>
      <c r="AM199">
        <f>VLOOKUP($A199,cleaning_log!$A$2:$ZZ$10000,MATCH(AM$4,cleaning_log!$A$2:$ZZ$2,0),0)</f>
        <v>3600.0010000000002</v>
      </c>
      <c r="AN199">
        <f>VLOOKUP($A199,cleaning_log!$A$2:$ZZ$10000,MATCH(AN$4,cleaning_log!$A$2:$ZZ$2,0),0)</f>
        <v>3600.0010000000002</v>
      </c>
      <c r="AP199">
        <f t="shared" si="40"/>
        <v>0</v>
      </c>
      <c r="AQ199">
        <f t="shared" si="40"/>
        <v>0</v>
      </c>
      <c r="AR199">
        <f t="shared" si="40"/>
        <v>0</v>
      </c>
      <c r="AS199">
        <f t="shared" si="40"/>
        <v>0</v>
      </c>
      <c r="AT199">
        <f t="shared" si="40"/>
        <v>0</v>
      </c>
      <c r="AU199">
        <f t="shared" si="40"/>
        <v>0</v>
      </c>
      <c r="AV199">
        <f t="shared" si="40"/>
        <v>0</v>
      </c>
      <c r="AW199">
        <f t="shared" si="40"/>
        <v>0</v>
      </c>
      <c r="AX199">
        <f t="shared" si="40"/>
        <v>0</v>
      </c>
    </row>
    <row r="200" spans="1:50" x14ac:dyDescent="0.2">
      <c r="A200" s="63" t="s">
        <v>1732</v>
      </c>
      <c r="B200" s="17">
        <f>IF(OR($P200="infeasible",$P200="?"),0,IF(OR(ABS($P200-$O200)&lt;0.00001,$F200=1),0,1))</f>
        <v>1</v>
      </c>
      <c r="C200" s="17">
        <f>IF($B200=0,0,IF(ABS($P200-$Y200)&lt;0.00001,0,1))</f>
        <v>1</v>
      </c>
      <c r="D200" s="17">
        <f>IF(AND(AK200&lt;&gt;"",AK200&lt;=$D$3),1,0)</f>
        <v>0</v>
      </c>
      <c r="E200" s="17"/>
      <c r="F200" s="63"/>
      <c r="G200" s="17">
        <f t="shared" si="41"/>
        <v>1</v>
      </c>
      <c r="H200" s="17"/>
      <c r="I200" s="14">
        <f>IF(AND($B200=1,$Q200&lt;=I$3,$U200&lt;=I$3),1,0)</f>
        <v>0</v>
      </c>
      <c r="J200" s="14">
        <f>IF(AND($B200=1,$Q200&lt;=J$3,$U200&lt;=J$3),1,0)</f>
        <v>0</v>
      </c>
      <c r="K200" s="14">
        <f>IF(AND($B200=1,$Q200&lt;=K$3,$U200&lt;=K$3),1,0)</f>
        <v>0</v>
      </c>
      <c r="L200" s="14">
        <f>IF(AND($B200=1,$Q200&lt;=L$3,$U200&lt;=L$3),1,0)</f>
        <v>0</v>
      </c>
      <c r="M200" s="14">
        <f>IF(AND($B200=1,$Q200&lt;=M$3,$U200&lt;=M$3),1,0)</f>
        <v>0</v>
      </c>
      <c r="N200" s="63" t="s">
        <v>1766</v>
      </c>
      <c r="O200">
        <v>-0.17267704190548</v>
      </c>
      <c r="P200" s="70">
        <v>-0.17178048342319999</v>
      </c>
      <c r="Q200" s="65">
        <v>273142</v>
      </c>
      <c r="R200" s="65">
        <v>273139</v>
      </c>
      <c r="S200" s="65">
        <v>0</v>
      </c>
      <c r="T200" s="65">
        <v>3</v>
      </c>
      <c r="U200" s="65">
        <v>10962</v>
      </c>
      <c r="V200" s="65">
        <v>1318610</v>
      </c>
      <c r="X200">
        <f>VLOOKUP($A200,cleaning_log!$A$2:$ZZ$10000,MATCH(X$4,cleaning_log!$A$2:$ZZ$2,0),0)</f>
        <v>-0.17267704190548</v>
      </c>
      <c r="Y200">
        <f>VLOOKUP($A200,cleaning_log!$A$2:$ZZ$10000,MATCH(Y$4,cleaning_log!$A$2:$ZZ$2,0),0)</f>
        <v>-0.17267704190548</v>
      </c>
      <c r="Z200">
        <f>VLOOKUP($A200,cleaning_log!$A$2:$ZZ$10000,MATCH(Z$4,cleaning_log!$A$2:$ZZ$2,0),0)</f>
        <v>-0.17175243425644399</v>
      </c>
      <c r="AA200">
        <f>VLOOKUP($A200,cleaning_log!$A$2:$ZZ$10000,MATCH(AA$4,cleaning_log!$A$2:$ZZ$2,0),0)</f>
        <v>-0.17177521900387999</v>
      </c>
      <c r="AC200">
        <f t="shared" si="42"/>
        <v>0</v>
      </c>
      <c r="AD200">
        <f t="shared" si="43"/>
        <v>0</v>
      </c>
      <c r="AE200">
        <f t="shared" si="44"/>
        <v>0</v>
      </c>
      <c r="AF200">
        <f t="shared" si="45"/>
        <v>0</v>
      </c>
      <c r="AG200">
        <f t="shared" si="38"/>
        <v>0</v>
      </c>
      <c r="AJ200">
        <f>VLOOKUP($A200,cleaning_log!$A$2:$ZZ$10000,MATCH(AJ$4,cleaning_log!$A$2:$ZZ$2,0),0)</f>
        <v>27725.71429</v>
      </c>
      <c r="AK200">
        <f>VLOOKUP($A200,cleaning_log!$A$2:$ZZ$10000,MATCH(AK$4,cleaning_log!$A$2:$ZZ$2,0),0)</f>
        <v>33286.85714</v>
      </c>
      <c r="AM200">
        <f>VLOOKUP($A200,cleaning_log!$A$2:$ZZ$10000,MATCH(AM$4,cleaning_log!$A$2:$ZZ$2,0),0)</f>
        <v>2117.3200000000002</v>
      </c>
      <c r="AN200">
        <f>VLOOKUP($A200,cleaning_log!$A$2:$ZZ$10000,MATCH(AN$4,cleaning_log!$A$2:$ZZ$2,0),0)</f>
        <v>3312.739</v>
      </c>
      <c r="AP200">
        <f t="shared" si="40"/>
        <v>0</v>
      </c>
      <c r="AQ200">
        <f t="shared" si="40"/>
        <v>0</v>
      </c>
      <c r="AR200">
        <f t="shared" si="40"/>
        <v>0</v>
      </c>
      <c r="AS200">
        <f t="shared" si="40"/>
        <v>0</v>
      </c>
      <c r="AT200">
        <f t="shared" si="40"/>
        <v>0</v>
      </c>
      <c r="AU200">
        <f t="shared" si="40"/>
        <v>0</v>
      </c>
      <c r="AV200">
        <f t="shared" si="40"/>
        <v>0</v>
      </c>
      <c r="AW200">
        <f t="shared" si="40"/>
        <v>0</v>
      </c>
      <c r="AX200">
        <f t="shared" si="40"/>
        <v>1</v>
      </c>
    </row>
    <row r="201" spans="1:50" x14ac:dyDescent="0.2">
      <c r="A201" s="63" t="s">
        <v>1733</v>
      </c>
      <c r="B201" s="17">
        <f>IF(OR($P201="infeasible",$P201="?"),0,IF(OR(ABS($P201-$O201)&lt;0.00001,$F201=1),0,1))</f>
        <v>1</v>
      </c>
      <c r="C201" s="17">
        <f>IF($B201=0,0,IF(ABS($P201-$Y201)&lt;0.00001,0,1))</f>
        <v>1</v>
      </c>
      <c r="D201" s="17">
        <f>IF(AND(AK201&lt;&gt;"",AK201&lt;=$D$3),1,0)</f>
        <v>0</v>
      </c>
      <c r="E201" s="17"/>
      <c r="F201" s="63"/>
      <c r="G201" s="17">
        <f t="shared" si="41"/>
        <v>1</v>
      </c>
      <c r="H201" s="17"/>
      <c r="I201" s="14">
        <f>IF(AND($B201=1,$Q201&lt;=I$3,$U201&lt;=I$3),1,0)</f>
        <v>0</v>
      </c>
      <c r="J201" s="14">
        <f>IF(AND($B201=1,$Q201&lt;=J$3,$U201&lt;=J$3),1,0)</f>
        <v>0</v>
      </c>
      <c r="K201" s="14">
        <f>IF(AND($B201=1,$Q201&lt;=K$3,$U201&lt;=K$3),1,0)</f>
        <v>0</v>
      </c>
      <c r="L201" s="14">
        <f>IF(AND($B201=1,$Q201&lt;=L$3,$U201&lt;=L$3),1,0)</f>
        <v>0</v>
      </c>
      <c r="M201" s="14">
        <f>IF(AND($B201=1,$Q201&lt;=M$3,$U201&lt;=M$3),1,0)</f>
        <v>0</v>
      </c>
      <c r="N201" s="63" t="s">
        <v>1766</v>
      </c>
      <c r="O201">
        <v>-29.999999999999901</v>
      </c>
      <c r="P201" s="69">
        <v>-19</v>
      </c>
      <c r="Q201" s="65">
        <v>35378</v>
      </c>
      <c r="R201" s="65">
        <v>34324</v>
      </c>
      <c r="S201" s="65">
        <v>0</v>
      </c>
      <c r="T201" s="65">
        <v>1054</v>
      </c>
      <c r="U201" s="65">
        <v>20916</v>
      </c>
      <c r="V201" s="65">
        <v>283668</v>
      </c>
      <c r="X201">
        <f>VLOOKUP($A201,cleaning_log!$A$2:$ZZ$10000,MATCH(X$4,cleaning_log!$A$2:$ZZ$2,0),0)</f>
        <v>-29.999999999999901</v>
      </c>
      <c r="Y201">
        <f>VLOOKUP($A201,cleaning_log!$A$2:$ZZ$10000,MATCH(Y$4,cleaning_log!$A$2:$ZZ$2,0),0)</f>
        <v>-29</v>
      </c>
      <c r="Z201">
        <f>VLOOKUP($A201,cleaning_log!$A$2:$ZZ$10000,MATCH(Z$4,cleaning_log!$A$2:$ZZ$2,0),0)</f>
        <v>-19</v>
      </c>
      <c r="AA201">
        <f>VLOOKUP($A201,cleaning_log!$A$2:$ZZ$10000,MATCH(AA$4,cleaning_log!$A$2:$ZZ$2,0),0)</f>
        <v>-19.000000000000298</v>
      </c>
      <c r="AC201">
        <f t="shared" si="42"/>
        <v>0</v>
      </c>
      <c r="AD201">
        <f t="shared" si="43"/>
        <v>0</v>
      </c>
      <c r="AE201">
        <f t="shared" si="44"/>
        <v>0</v>
      </c>
      <c r="AF201">
        <f t="shared" si="45"/>
        <v>0</v>
      </c>
      <c r="AG201">
        <f t="shared" si="38"/>
        <v>0</v>
      </c>
      <c r="AJ201">
        <f>VLOOKUP($A201,cleaning_log!$A$2:$ZZ$10000,MATCH(AJ$4,cleaning_log!$A$2:$ZZ$2,0),0)</f>
        <v>1944.7142859999999</v>
      </c>
      <c r="AK201">
        <f>VLOOKUP($A201,cleaning_log!$A$2:$ZZ$10000,MATCH(AK$4,cleaning_log!$A$2:$ZZ$2,0),0)</f>
        <v>1972.5714290000001</v>
      </c>
      <c r="AM201">
        <f>VLOOKUP($A201,cleaning_log!$A$2:$ZZ$10000,MATCH(AM$4,cleaning_log!$A$2:$ZZ$2,0),0)</f>
        <v>594.46299999999997</v>
      </c>
      <c r="AN201">
        <f>VLOOKUP($A201,cleaning_log!$A$2:$ZZ$10000,MATCH(AN$4,cleaning_log!$A$2:$ZZ$2,0),0)</f>
        <v>1569.096</v>
      </c>
      <c r="AP201">
        <f t="shared" si="40"/>
        <v>0</v>
      </c>
      <c r="AQ201">
        <f t="shared" si="40"/>
        <v>0</v>
      </c>
      <c r="AR201">
        <f t="shared" si="40"/>
        <v>0</v>
      </c>
      <c r="AS201">
        <f t="shared" si="40"/>
        <v>0</v>
      </c>
      <c r="AT201">
        <f t="shared" si="40"/>
        <v>0</v>
      </c>
      <c r="AU201">
        <f t="shared" si="40"/>
        <v>0</v>
      </c>
      <c r="AV201">
        <f t="shared" si="40"/>
        <v>0</v>
      </c>
      <c r="AW201">
        <f t="shared" si="40"/>
        <v>1</v>
      </c>
      <c r="AX201">
        <f t="shared" si="40"/>
        <v>1</v>
      </c>
    </row>
    <row r="202" spans="1:50" x14ac:dyDescent="0.2">
      <c r="A202" s="63" t="s">
        <v>490</v>
      </c>
      <c r="B202" s="17">
        <f>IF(OR($P202="infeasible",$P202="?"),0,IF(OR(ABS($P202-$O202)&lt;0.00001,$F202=1),0,1))</f>
        <v>1</v>
      </c>
      <c r="C202" s="17">
        <f>IF($B202=0,0,IF(ABS($P202-$Y202)&lt;0.00001,0,1))</f>
        <v>1</v>
      </c>
      <c r="D202" s="17">
        <f>IF(AND(AK202&lt;&gt;"",AK202&lt;=$D$3),1,0)</f>
        <v>0</v>
      </c>
      <c r="E202" s="17"/>
      <c r="F202" s="63"/>
      <c r="G202" s="17">
        <f t="shared" si="41"/>
        <v>1</v>
      </c>
      <c r="H202" s="17"/>
      <c r="I202" s="14">
        <f>IF(AND($B202=1,$Q202&lt;=I$3,$U202&lt;=I$3),1,0)</f>
        <v>0</v>
      </c>
      <c r="J202" s="14">
        <f>IF(AND($B202=1,$Q202&lt;=J$3,$U202&lt;=J$3),1,0)</f>
        <v>0</v>
      </c>
      <c r="K202" s="14">
        <f>IF(AND($B202=1,$Q202&lt;=K$3,$U202&lt;=K$3),1,0)</f>
        <v>0</v>
      </c>
      <c r="L202" s="14">
        <f>IF(AND($B202=1,$Q202&lt;=L$3,$U202&lt;=L$3),1,0)</f>
        <v>0</v>
      </c>
      <c r="M202" s="14">
        <f>IF(AND($B202=1,$Q202&lt;=M$3,$U202&lt;=M$3),1,0)</f>
        <v>0</v>
      </c>
      <c r="N202" s="63" t="s">
        <v>1766</v>
      </c>
      <c r="O202">
        <v>-30</v>
      </c>
      <c r="P202" s="70">
        <v>-19.000000000099998</v>
      </c>
      <c r="Q202" s="65">
        <v>35378</v>
      </c>
      <c r="R202" s="65">
        <v>34324</v>
      </c>
      <c r="S202" s="65">
        <v>0</v>
      </c>
      <c r="T202" s="65">
        <v>1054</v>
      </c>
      <c r="U202" s="65">
        <v>16516</v>
      </c>
      <c r="V202" s="65">
        <v>125048</v>
      </c>
      <c r="X202">
        <f>VLOOKUP($A202,cleaning_log!$A$2:$ZZ$10000,MATCH(X$4,cleaning_log!$A$2:$ZZ$2,0),0)</f>
        <v>-30</v>
      </c>
      <c r="Y202">
        <f>VLOOKUP($A202,cleaning_log!$A$2:$ZZ$10000,MATCH(Y$4,cleaning_log!$A$2:$ZZ$2,0),0)</f>
        <v>-29</v>
      </c>
      <c r="Z202">
        <f>VLOOKUP($A202,cleaning_log!$A$2:$ZZ$10000,MATCH(Z$4,cleaning_log!$A$2:$ZZ$2,0),0)</f>
        <v>-19</v>
      </c>
      <c r="AA202">
        <f>VLOOKUP($A202,cleaning_log!$A$2:$ZZ$10000,MATCH(AA$4,cleaning_log!$A$2:$ZZ$2,0),0)</f>
        <v>-19.0000000000223</v>
      </c>
      <c r="AC202">
        <f t="shared" si="42"/>
        <v>0</v>
      </c>
      <c r="AD202">
        <f t="shared" si="43"/>
        <v>0</v>
      </c>
      <c r="AE202">
        <f t="shared" si="44"/>
        <v>0</v>
      </c>
      <c r="AF202">
        <f t="shared" si="45"/>
        <v>0</v>
      </c>
      <c r="AG202">
        <f t="shared" si="38"/>
        <v>0</v>
      </c>
      <c r="AJ202">
        <f>VLOOKUP($A202,cleaning_log!$A$2:$ZZ$10000,MATCH(AJ$4,cleaning_log!$A$2:$ZZ$2,0),0)</f>
        <v>2876.4285709999999</v>
      </c>
      <c r="AK202">
        <f>VLOOKUP($A202,cleaning_log!$A$2:$ZZ$10000,MATCH(AK$4,cleaning_log!$A$2:$ZZ$2,0),0)</f>
        <v>1858.4285709999999</v>
      </c>
      <c r="AM202">
        <f>VLOOKUP($A202,cleaning_log!$A$2:$ZZ$10000,MATCH(AM$4,cleaning_log!$A$2:$ZZ$2,0),0)</f>
        <v>1317.3209999999999</v>
      </c>
      <c r="AN202">
        <f>VLOOKUP($A202,cleaning_log!$A$2:$ZZ$10000,MATCH(AN$4,cleaning_log!$A$2:$ZZ$2,0),0)</f>
        <v>1948.7</v>
      </c>
      <c r="AP202">
        <f t="shared" si="40"/>
        <v>0</v>
      </c>
      <c r="AQ202">
        <f t="shared" si="40"/>
        <v>0</v>
      </c>
      <c r="AR202">
        <f t="shared" si="40"/>
        <v>0</v>
      </c>
      <c r="AS202">
        <f t="shared" si="40"/>
        <v>0</v>
      </c>
      <c r="AT202">
        <f t="shared" si="40"/>
        <v>0</v>
      </c>
      <c r="AU202">
        <f t="shared" si="40"/>
        <v>0</v>
      </c>
      <c r="AV202">
        <f t="shared" si="40"/>
        <v>0</v>
      </c>
      <c r="AW202">
        <f t="shared" si="40"/>
        <v>0</v>
      </c>
      <c r="AX202">
        <f t="shared" si="40"/>
        <v>1</v>
      </c>
    </row>
    <row r="203" spans="1:50" x14ac:dyDescent="0.2">
      <c r="A203" s="63" t="s">
        <v>1734</v>
      </c>
      <c r="B203" s="17">
        <f>IF(OR($P203="infeasible",$P203="?"),0,IF(OR(ABS($P203-$O203)&lt;0.00001,$F203=1),0,1))</f>
        <v>1</v>
      </c>
      <c r="C203" s="17">
        <f>IF($B203=0,0,IF(ABS($P203-$Y203)&lt;0.00001,0,1))</f>
        <v>1</v>
      </c>
      <c r="D203" s="17">
        <f>IF(AND(AK203&lt;&gt;"",AK203&lt;=$D$3),1,0)</f>
        <v>0</v>
      </c>
      <c r="E203" s="17"/>
      <c r="F203" s="63"/>
      <c r="G203" s="17">
        <f t="shared" si="41"/>
        <v>1</v>
      </c>
      <c r="H203" s="17"/>
      <c r="I203" s="14">
        <f>IF(AND($B203=1,$Q203&lt;=I$3,$U203&lt;=I$3),1,0)</f>
        <v>0</v>
      </c>
      <c r="J203" s="14">
        <f>IF(AND($B203=1,$Q203&lt;=J$3,$U203&lt;=J$3),1,0)</f>
        <v>0</v>
      </c>
      <c r="K203" s="14">
        <f>IF(AND($B203=1,$Q203&lt;=K$3,$U203&lt;=K$3),1,0)</f>
        <v>0</v>
      </c>
      <c r="L203" s="14">
        <f>IF(AND($B203=1,$Q203&lt;=L$3,$U203&lt;=L$3),1,0)</f>
        <v>0</v>
      </c>
      <c r="M203" s="14">
        <f>IF(AND($B203=1,$Q203&lt;=M$3,$U203&lt;=M$3),1,0)</f>
        <v>0</v>
      </c>
      <c r="N203" s="63" t="s">
        <v>1766</v>
      </c>
      <c r="O203">
        <v>217.40357142857101</v>
      </c>
      <c r="P203" s="70">
        <v>3217.7</v>
      </c>
      <c r="Q203" s="65">
        <v>328575</v>
      </c>
      <c r="R203" s="65">
        <v>252731</v>
      </c>
      <c r="S203" s="65">
        <v>0</v>
      </c>
      <c r="T203" s="65">
        <v>75844</v>
      </c>
      <c r="U203" s="65">
        <v>295989</v>
      </c>
      <c r="V203" s="65">
        <v>1770510</v>
      </c>
      <c r="X203">
        <f>VLOOKUP($A203,cleaning_log!$A$2:$ZZ$10000,MATCH(X$4,cleaning_log!$A$2:$ZZ$2,0),0)</f>
        <v>217.40357142857101</v>
      </c>
      <c r="Y203">
        <f>VLOOKUP($A203,cleaning_log!$A$2:$ZZ$10000,MATCH(Y$4,cleaning_log!$A$2:$ZZ$2,0),0)</f>
        <v>2290.7999999994599</v>
      </c>
      <c r="Z203">
        <f>VLOOKUP($A203,cleaning_log!$A$2:$ZZ$10000,MATCH(Z$4,cleaning_log!$A$2:$ZZ$2,0),0)</f>
        <v>3217.69958294146</v>
      </c>
      <c r="AA203">
        <f>VLOOKUP($A203,cleaning_log!$A$2:$ZZ$10000,MATCH(AA$4,cleaning_log!$A$2:$ZZ$2,0),0)</f>
        <v>3217.6999999996601</v>
      </c>
      <c r="AC203">
        <f t="shared" si="42"/>
        <v>0</v>
      </c>
      <c r="AD203">
        <f t="shared" si="43"/>
        <v>0</v>
      </c>
      <c r="AE203">
        <f t="shared" si="44"/>
        <v>0</v>
      </c>
      <c r="AF203">
        <f t="shared" si="45"/>
        <v>0</v>
      </c>
      <c r="AG203">
        <f t="shared" si="38"/>
        <v>0</v>
      </c>
      <c r="AJ203">
        <f>VLOOKUP($A203,cleaning_log!$A$2:$ZZ$10000,MATCH(AJ$4,cleaning_log!$A$2:$ZZ$2,0),0)</f>
        <v>3343.2857140000001</v>
      </c>
      <c r="AK203">
        <f>VLOOKUP($A203,cleaning_log!$A$2:$ZZ$10000,MATCH(AK$4,cleaning_log!$A$2:$ZZ$2,0),0)</f>
        <v>1089.7142859999999</v>
      </c>
      <c r="AM203">
        <f>VLOOKUP($A203,cleaning_log!$A$2:$ZZ$10000,MATCH(AM$4,cleaning_log!$A$2:$ZZ$2,0),0)</f>
        <v>1804.182</v>
      </c>
      <c r="AN203">
        <f>VLOOKUP($A203,cleaning_log!$A$2:$ZZ$10000,MATCH(AN$4,cleaning_log!$A$2:$ZZ$2,0),0)</f>
        <v>146.67400000000001</v>
      </c>
      <c r="AP203">
        <f t="shared" si="40"/>
        <v>0</v>
      </c>
      <c r="AQ203">
        <f t="shared" si="40"/>
        <v>0</v>
      </c>
      <c r="AR203">
        <f t="shared" si="40"/>
        <v>0</v>
      </c>
      <c r="AS203">
        <f t="shared" si="40"/>
        <v>0</v>
      </c>
      <c r="AT203">
        <f t="shared" si="40"/>
        <v>1</v>
      </c>
      <c r="AU203">
        <f t="shared" si="40"/>
        <v>1</v>
      </c>
      <c r="AV203">
        <f t="shared" si="40"/>
        <v>1</v>
      </c>
      <c r="AW203">
        <f t="shared" si="40"/>
        <v>1</v>
      </c>
      <c r="AX203">
        <f t="shared" si="40"/>
        <v>1</v>
      </c>
    </row>
    <row r="204" spans="1:50" x14ac:dyDescent="0.2">
      <c r="A204" s="63" t="s">
        <v>1735</v>
      </c>
      <c r="B204" s="17">
        <f>IF(OR($P204="infeasible",$P204="?"),0,IF(OR(ABS($P204-$O204)&lt;0.00001,$F204=1),0,1))</f>
        <v>1</v>
      </c>
      <c r="C204" s="17">
        <f>IF($B204=0,0,IF(ABS($P204-$Y204)&lt;0.00001,0,1))</f>
        <v>1</v>
      </c>
      <c r="D204" s="17">
        <f>IF(AND(AK204&lt;&gt;"",AK204&lt;=$D$3),1,0)</f>
        <v>0</v>
      </c>
      <c r="E204" s="17"/>
      <c r="F204" s="63"/>
      <c r="G204" s="17">
        <f t="shared" si="41"/>
        <v>1</v>
      </c>
      <c r="H204" s="17"/>
      <c r="I204" s="14">
        <f>IF(AND($B204=1,$Q204&lt;=I$3,$U204&lt;=I$3),1,0)</f>
        <v>0</v>
      </c>
      <c r="J204" s="14">
        <f>IF(AND($B204=1,$Q204&lt;=J$3,$U204&lt;=J$3),1,0)</f>
        <v>0</v>
      </c>
      <c r="K204" s="14">
        <f>IF(AND($B204=1,$Q204&lt;=K$3,$U204&lt;=K$3),1,0)</f>
        <v>0</v>
      </c>
      <c r="L204" s="14">
        <f>IF(AND($B204=1,$Q204&lt;=L$3,$U204&lt;=L$3),1,0)</f>
        <v>0</v>
      </c>
      <c r="M204" s="14">
        <f>IF(AND($B204=1,$Q204&lt;=M$3,$U204&lt;=M$3),1,0)</f>
        <v>1</v>
      </c>
      <c r="N204" s="63" t="s">
        <v>1766</v>
      </c>
      <c r="O204">
        <v>-231.11696381946601</v>
      </c>
      <c r="P204" s="70">
        <v>-230.9891623</v>
      </c>
      <c r="Q204" s="65">
        <v>5885</v>
      </c>
      <c r="R204" s="65">
        <v>2872</v>
      </c>
      <c r="S204" s="65">
        <v>0</v>
      </c>
      <c r="T204" s="65">
        <v>3013</v>
      </c>
      <c r="U204" s="65">
        <v>2151</v>
      </c>
      <c r="V204" s="65">
        <v>23643</v>
      </c>
      <c r="X204">
        <f>VLOOKUP($A204,cleaning_log!$A$2:$ZZ$10000,MATCH(X$4,cleaning_log!$A$2:$ZZ$2,0),0)</f>
        <v>-231.11696381946601</v>
      </c>
      <c r="Y204">
        <f>VLOOKUP($A204,cleaning_log!$A$2:$ZZ$10000,MATCH(Y$4,cleaning_log!$A$2:$ZZ$2,0),0)</f>
        <v>-231.11696381946601</v>
      </c>
      <c r="Z204">
        <f>VLOOKUP($A204,cleaning_log!$A$2:$ZZ$10000,MATCH(Z$4,cleaning_log!$A$2:$ZZ$2,0),0)</f>
        <v>-230.989162285714</v>
      </c>
      <c r="AA204">
        <f>VLOOKUP($A204,cleaning_log!$A$2:$ZZ$10000,MATCH(AA$4,cleaning_log!$A$2:$ZZ$2,0),0)</f>
        <v>-230.989162339111</v>
      </c>
      <c r="AC204">
        <f t="shared" si="42"/>
        <v>0</v>
      </c>
      <c r="AD204">
        <f t="shared" si="43"/>
        <v>0</v>
      </c>
      <c r="AE204">
        <f t="shared" si="44"/>
        <v>0</v>
      </c>
      <c r="AF204">
        <f t="shared" si="45"/>
        <v>0</v>
      </c>
      <c r="AG204">
        <f t="shared" si="38"/>
        <v>0</v>
      </c>
      <c r="AJ204">
        <f>VLOOKUP($A204,cleaning_log!$A$2:$ZZ$10000,MATCH(AJ$4,cleaning_log!$A$2:$ZZ$2,0),0)</f>
        <v>422975</v>
      </c>
      <c r="AK204">
        <f>VLOOKUP($A204,cleaning_log!$A$2:$ZZ$10000,MATCH(AK$4,cleaning_log!$A$2:$ZZ$2,0),0)</f>
        <v>243078.28570000001</v>
      </c>
      <c r="AM204">
        <f>VLOOKUP($A204,cleaning_log!$A$2:$ZZ$10000,MATCH(AM$4,cleaning_log!$A$2:$ZZ$2,0),0)</f>
        <v>96.822999999999993</v>
      </c>
      <c r="AN204">
        <f>VLOOKUP($A204,cleaning_log!$A$2:$ZZ$10000,MATCH(AN$4,cleaning_log!$A$2:$ZZ$2,0),0)</f>
        <v>12.336</v>
      </c>
      <c r="AP204">
        <f t="shared" si="40"/>
        <v>0</v>
      </c>
      <c r="AQ204">
        <f t="shared" si="40"/>
        <v>0</v>
      </c>
      <c r="AR204">
        <f t="shared" si="40"/>
        <v>1</v>
      </c>
      <c r="AS204">
        <f t="shared" si="40"/>
        <v>1</v>
      </c>
      <c r="AT204">
        <f t="shared" si="40"/>
        <v>1</v>
      </c>
      <c r="AU204">
        <f t="shared" si="40"/>
        <v>1</v>
      </c>
      <c r="AV204">
        <f t="shared" si="40"/>
        <v>1</v>
      </c>
      <c r="AW204">
        <f t="shared" si="40"/>
        <v>1</v>
      </c>
      <c r="AX204">
        <f t="shared" si="40"/>
        <v>1</v>
      </c>
    </row>
    <row r="205" spans="1:50" x14ac:dyDescent="0.2">
      <c r="A205" s="63" t="s">
        <v>171</v>
      </c>
      <c r="B205" s="17">
        <f>IF(OR($P205="infeasible",$P205="?"),0,IF(OR(ABS($P205-$O205)&lt;0.00001,$F205=1),0,1))</f>
        <v>1</v>
      </c>
      <c r="C205" s="17">
        <f>IF($B205=0,0,IF(ABS($P205-$Y205)&lt;0.00001,0,1))</f>
        <v>1</v>
      </c>
      <c r="D205" s="17">
        <f>IF(AND(AK205&lt;&gt;"",AK205&lt;=$D$3),1,0)</f>
        <v>0</v>
      </c>
      <c r="E205" s="17"/>
      <c r="F205" s="63"/>
      <c r="G205" s="17">
        <f t="shared" si="41"/>
        <v>1</v>
      </c>
      <c r="H205" s="17"/>
      <c r="I205" s="14">
        <f>IF(AND($B205=1,$Q205&lt;=I$3,$U205&lt;=I$3),1,0)</f>
        <v>0</v>
      </c>
      <c r="J205" s="14">
        <f>IF(AND($B205=1,$Q205&lt;=J$3,$U205&lt;=J$3),1,0)</f>
        <v>0</v>
      </c>
      <c r="K205" s="14">
        <f>IF(AND($B205=1,$Q205&lt;=K$3,$U205&lt;=K$3),1,0)</f>
        <v>0</v>
      </c>
      <c r="L205" s="14">
        <f>IF(AND($B205=1,$Q205&lt;=L$3,$U205&lt;=L$3),1,0)</f>
        <v>1</v>
      </c>
      <c r="M205" s="14">
        <f>IF(AND($B205=1,$Q205&lt;=M$3,$U205&lt;=M$3),1,0)</f>
        <v>1</v>
      </c>
      <c r="N205" s="63" t="s">
        <v>1766</v>
      </c>
      <c r="O205">
        <v>403.84647412519303</v>
      </c>
      <c r="P205" s="69">
        <v>423</v>
      </c>
      <c r="Q205" s="65">
        <v>1372</v>
      </c>
      <c r="R205" s="65">
        <v>1372</v>
      </c>
      <c r="S205" s="65">
        <v>0</v>
      </c>
      <c r="T205" s="65">
        <v>0</v>
      </c>
      <c r="U205" s="65">
        <v>4944</v>
      </c>
      <c r="V205" s="65">
        <v>33549</v>
      </c>
      <c r="X205">
        <f>VLOOKUP($A205,cleaning_log!$A$2:$ZZ$10000,MATCH(X$4,cleaning_log!$A$2:$ZZ$2,0),0)</f>
        <v>403.84647412519303</v>
      </c>
      <c r="Y205">
        <f>VLOOKUP($A205,cleaning_log!$A$2:$ZZ$10000,MATCH(Y$4,cleaning_log!$A$2:$ZZ$2,0),0)</f>
        <v>406.52510516715</v>
      </c>
      <c r="Z205">
        <f>VLOOKUP($A205,cleaning_log!$A$2:$ZZ$10000,MATCH(Z$4,cleaning_log!$A$2:$ZZ$2,0),0)</f>
        <v>423</v>
      </c>
      <c r="AA205">
        <f>VLOOKUP($A205,cleaning_log!$A$2:$ZZ$10000,MATCH(AA$4,cleaning_log!$A$2:$ZZ$2,0),0)</f>
        <v>423</v>
      </c>
      <c r="AC205">
        <f t="shared" si="42"/>
        <v>0</v>
      </c>
      <c r="AD205">
        <f t="shared" si="43"/>
        <v>0</v>
      </c>
      <c r="AE205">
        <f t="shared" si="44"/>
        <v>0</v>
      </c>
      <c r="AF205">
        <f t="shared" si="45"/>
        <v>0</v>
      </c>
      <c r="AG205">
        <f t="shared" si="38"/>
        <v>0</v>
      </c>
      <c r="AJ205">
        <f>VLOOKUP($A205,cleaning_log!$A$2:$ZZ$10000,MATCH(AJ$4,cleaning_log!$A$2:$ZZ$2,0),0)</f>
        <v>53367.714290000004</v>
      </c>
      <c r="AK205">
        <f>VLOOKUP($A205,cleaning_log!$A$2:$ZZ$10000,MATCH(AK$4,cleaning_log!$A$2:$ZZ$2,0),0)</f>
        <v>58343.285709999996</v>
      </c>
      <c r="AM205">
        <f>VLOOKUP($A205,cleaning_log!$A$2:$ZZ$10000,MATCH(AM$4,cleaning_log!$A$2:$ZZ$2,0),0)</f>
        <v>3600.0010000000002</v>
      </c>
      <c r="AN205">
        <f>VLOOKUP($A205,cleaning_log!$A$2:$ZZ$10000,MATCH(AN$4,cleaning_log!$A$2:$ZZ$2,0),0)</f>
        <v>3600</v>
      </c>
      <c r="AP205">
        <f t="shared" ref="AP205:AX219" si="46">IF($AN205&lt;=AP$3+0.001,1,0)</f>
        <v>0</v>
      </c>
      <c r="AQ205">
        <f t="shared" si="46"/>
        <v>0</v>
      </c>
      <c r="AR205">
        <f t="shared" si="46"/>
        <v>0</v>
      </c>
      <c r="AS205">
        <f t="shared" si="46"/>
        <v>0</v>
      </c>
      <c r="AT205">
        <f t="shared" si="46"/>
        <v>0</v>
      </c>
      <c r="AU205">
        <f t="shared" si="46"/>
        <v>0</v>
      </c>
      <c r="AV205">
        <f t="shared" si="46"/>
        <v>0</v>
      </c>
      <c r="AW205">
        <f t="shared" si="46"/>
        <v>0</v>
      </c>
      <c r="AX205">
        <f t="shared" si="46"/>
        <v>0</v>
      </c>
    </row>
    <row r="206" spans="1:50" x14ac:dyDescent="0.2">
      <c r="A206" s="63" t="s">
        <v>1736</v>
      </c>
      <c r="B206" s="17">
        <f>IF(OR($P206="infeasible",$P206="?"),0,IF(OR(ABS($P206-$O206)&lt;0.00001,$F206=1),0,1))</f>
        <v>1</v>
      </c>
      <c r="C206" s="17">
        <f>IF($B206=0,0,IF(ABS($P206-$Y206)&lt;0.00001,0,1))</f>
        <v>1</v>
      </c>
      <c r="D206" s="17">
        <f>IF(AND(AK206&lt;&gt;"",AK206&lt;=$D$3),1,0)</f>
        <v>0</v>
      </c>
      <c r="E206" s="17"/>
      <c r="F206" s="63"/>
      <c r="G206" s="17">
        <f t="shared" si="41"/>
        <v>1</v>
      </c>
      <c r="H206" s="17"/>
      <c r="I206" s="14">
        <f>IF(AND($B206=1,$Q206&lt;=I$3,$U206&lt;=I$3),1,0)</f>
        <v>0</v>
      </c>
      <c r="J206" s="14">
        <f>IF(AND($B206=1,$Q206&lt;=J$3,$U206&lt;=J$3),1,0)</f>
        <v>0</v>
      </c>
      <c r="K206" s="14">
        <f>IF(AND($B206=1,$Q206&lt;=K$3,$U206&lt;=K$3),1,0)</f>
        <v>0</v>
      </c>
      <c r="L206" s="14">
        <f>IF(AND($B206=1,$Q206&lt;=L$3,$U206&lt;=L$3),1,0)</f>
        <v>1</v>
      </c>
      <c r="M206" s="14">
        <f>IF(AND($B206=1,$Q206&lt;=M$3,$U206&lt;=M$3),1,0)</f>
        <v>1</v>
      </c>
      <c r="N206" s="63" t="s">
        <v>1766</v>
      </c>
      <c r="O206">
        <v>403.84647412519303</v>
      </c>
      <c r="P206" s="70">
        <v>410.76370138999999</v>
      </c>
      <c r="Q206" s="65">
        <v>1372</v>
      </c>
      <c r="R206" s="65">
        <v>451</v>
      </c>
      <c r="S206" s="65">
        <v>0</v>
      </c>
      <c r="T206" s="65">
        <v>921</v>
      </c>
      <c r="U206" s="65">
        <v>4944</v>
      </c>
      <c r="V206" s="65">
        <v>33549</v>
      </c>
      <c r="X206">
        <f>VLOOKUP($A206,cleaning_log!$A$2:$ZZ$10000,MATCH(X$4,cleaning_log!$A$2:$ZZ$2,0),0)</f>
        <v>403.84647412519303</v>
      </c>
      <c r="Y206">
        <f>VLOOKUP($A206,cleaning_log!$A$2:$ZZ$10000,MATCH(Y$4,cleaning_log!$A$2:$ZZ$2,0),0)</f>
        <v>404.65841313860301</v>
      </c>
      <c r="Z206">
        <f>VLOOKUP($A206,cleaning_log!$A$2:$ZZ$10000,MATCH(Z$4,cleaning_log!$A$2:$ZZ$2,0),0)</f>
        <v>410.76370139452399</v>
      </c>
      <c r="AA206">
        <f>VLOOKUP($A206,cleaning_log!$A$2:$ZZ$10000,MATCH(AA$4,cleaning_log!$A$2:$ZZ$2,0),0)</f>
        <v>410.76370139452399</v>
      </c>
      <c r="AC206">
        <f t="shared" si="42"/>
        <v>0</v>
      </c>
      <c r="AD206">
        <f t="shared" si="43"/>
        <v>0</v>
      </c>
      <c r="AE206">
        <f t="shared" si="44"/>
        <v>0</v>
      </c>
      <c r="AF206">
        <f t="shared" si="45"/>
        <v>0</v>
      </c>
      <c r="AG206">
        <f t="shared" si="38"/>
        <v>0</v>
      </c>
      <c r="AJ206">
        <f>VLOOKUP($A206,cleaning_log!$A$2:$ZZ$10000,MATCH(AJ$4,cleaning_log!$A$2:$ZZ$2,0),0)</f>
        <v>1898.7142859999999</v>
      </c>
      <c r="AK206">
        <f>VLOOKUP($A206,cleaning_log!$A$2:$ZZ$10000,MATCH(AK$4,cleaning_log!$A$2:$ZZ$2,0),0)</f>
        <v>2607.5714290000001</v>
      </c>
      <c r="AM206">
        <f>VLOOKUP($A206,cleaning_log!$A$2:$ZZ$10000,MATCH(AM$4,cleaning_log!$A$2:$ZZ$2,0),0)</f>
        <v>55.587000000000003</v>
      </c>
      <c r="AN206">
        <f>VLOOKUP($A206,cleaning_log!$A$2:$ZZ$10000,MATCH(AN$4,cleaning_log!$A$2:$ZZ$2,0),0)</f>
        <v>46.441000000000003</v>
      </c>
      <c r="AP206">
        <f t="shared" si="46"/>
        <v>0</v>
      </c>
      <c r="AQ206">
        <f t="shared" si="46"/>
        <v>0</v>
      </c>
      <c r="AR206">
        <f t="shared" si="46"/>
        <v>1</v>
      </c>
      <c r="AS206">
        <f t="shared" si="46"/>
        <v>1</v>
      </c>
      <c r="AT206">
        <f t="shared" si="46"/>
        <v>1</v>
      </c>
      <c r="AU206">
        <f t="shared" si="46"/>
        <v>1</v>
      </c>
      <c r="AV206">
        <f t="shared" si="46"/>
        <v>1</v>
      </c>
      <c r="AW206">
        <f t="shared" si="46"/>
        <v>1</v>
      </c>
      <c r="AX206">
        <f t="shared" si="46"/>
        <v>1</v>
      </c>
    </row>
    <row r="207" spans="1:50" x14ac:dyDescent="0.2">
      <c r="A207" s="63" t="s">
        <v>1737</v>
      </c>
      <c r="B207" s="17">
        <f>IF(OR($P207="infeasible",$P207="?"),0,IF(OR(ABS($P207-$O207)&lt;0.00001,$F207=1),0,1))</f>
        <v>1</v>
      </c>
      <c r="C207" s="17">
        <f>IF($B207=0,0,IF(ABS($P207-$Y207)&lt;0.00001,0,1))</f>
        <v>1</v>
      </c>
      <c r="D207" s="17">
        <f>IF(AND(AK207&lt;&gt;"",AK207&lt;=$D$3),1,0)</f>
        <v>0</v>
      </c>
      <c r="E207" s="17"/>
      <c r="F207" s="63"/>
      <c r="G207" s="17">
        <f t="shared" si="41"/>
        <v>1</v>
      </c>
      <c r="H207" s="17"/>
      <c r="I207" s="14">
        <f>IF(AND($B207=1,$Q207&lt;=I$3,$U207&lt;=I$3),1,0)</f>
        <v>0</v>
      </c>
      <c r="J207" s="14">
        <f>IF(AND($B207=1,$Q207&lt;=J$3,$U207&lt;=J$3),1,0)</f>
        <v>0</v>
      </c>
      <c r="K207" s="14">
        <f>IF(AND($B207=1,$Q207&lt;=K$3,$U207&lt;=K$3),1,0)</f>
        <v>0</v>
      </c>
      <c r="L207" s="14">
        <f>IF(AND($B207=1,$Q207&lt;=L$3,$U207&lt;=L$3),1,0)</f>
        <v>0</v>
      </c>
      <c r="M207" s="14">
        <f>IF(AND($B207=1,$Q207&lt;=M$3,$U207&lt;=M$3),1,0)</f>
        <v>0</v>
      </c>
      <c r="N207" s="63" t="s">
        <v>1767</v>
      </c>
      <c r="O207">
        <v>7717674.8011889402</v>
      </c>
      <c r="P207" s="70">
        <v>7753674.8537600003</v>
      </c>
      <c r="Q207" s="65">
        <v>55156</v>
      </c>
      <c r="R207" s="65">
        <v>40010</v>
      </c>
      <c r="S207" s="65">
        <v>0</v>
      </c>
      <c r="T207" s="65">
        <v>15146</v>
      </c>
      <c r="U207" s="65">
        <v>50781</v>
      </c>
      <c r="V207" s="65">
        <v>268173</v>
      </c>
      <c r="X207">
        <f>VLOOKUP($A207,cleaning_log!$A$2:$ZZ$10000,MATCH(X$4,cleaning_log!$A$2:$ZZ$2,0),0)</f>
        <v>7717674.8011889402</v>
      </c>
      <c r="Y207">
        <f>VLOOKUP($A207,cleaning_log!$A$2:$ZZ$10000,MATCH(Y$4,cleaning_log!$A$2:$ZZ$2,0),0)</f>
        <v>7717674.8011889402</v>
      </c>
      <c r="Z207">
        <f>VLOOKUP($A207,cleaning_log!$A$2:$ZZ$10000,MATCH(Z$4,cleaning_log!$A$2:$ZZ$2,0),0)</f>
        <v>7753695.93808633</v>
      </c>
      <c r="AA207">
        <f>VLOOKUP($A207,cleaning_log!$A$2:$ZZ$10000,MATCH(AA$4,cleaning_log!$A$2:$ZZ$2,0),0)</f>
        <v>7753737.1793522602</v>
      </c>
      <c r="AC207">
        <f t="shared" si="42"/>
        <v>0</v>
      </c>
      <c r="AD207">
        <f t="shared" si="43"/>
        <v>0</v>
      </c>
      <c r="AE207">
        <f t="shared" si="44"/>
        <v>0</v>
      </c>
      <c r="AF207">
        <f t="shared" si="45"/>
        <v>0</v>
      </c>
      <c r="AG207">
        <f t="shared" si="38"/>
        <v>0</v>
      </c>
      <c r="AJ207">
        <f>VLOOKUP($A207,cleaning_log!$A$2:$ZZ$10000,MATCH(AJ$4,cleaning_log!$A$2:$ZZ$2,0),0)</f>
        <v>6095.5714289999996</v>
      </c>
      <c r="AK207">
        <f>VLOOKUP($A207,cleaning_log!$A$2:$ZZ$10000,MATCH(AK$4,cleaning_log!$A$2:$ZZ$2,0),0)</f>
        <v>6054.2857139999996</v>
      </c>
      <c r="AM207">
        <f>VLOOKUP($A207,cleaning_log!$A$2:$ZZ$10000,MATCH(AM$4,cleaning_log!$A$2:$ZZ$2,0),0)</f>
        <v>3600.0039999999999</v>
      </c>
      <c r="AN207">
        <f>VLOOKUP($A207,cleaning_log!$A$2:$ZZ$10000,MATCH(AN$4,cleaning_log!$A$2:$ZZ$2,0),0)</f>
        <v>3600.0050000000001</v>
      </c>
      <c r="AP207">
        <f t="shared" si="46"/>
        <v>0</v>
      </c>
      <c r="AQ207">
        <f t="shared" si="46"/>
        <v>0</v>
      </c>
      <c r="AR207">
        <f t="shared" si="46"/>
        <v>0</v>
      </c>
      <c r="AS207">
        <f t="shared" si="46"/>
        <v>0</v>
      </c>
      <c r="AT207">
        <f t="shared" si="46"/>
        <v>0</v>
      </c>
      <c r="AU207">
        <f t="shared" si="46"/>
        <v>0</v>
      </c>
      <c r="AV207">
        <f t="shared" si="46"/>
        <v>0</v>
      </c>
      <c r="AW207">
        <f t="shared" si="46"/>
        <v>0</v>
      </c>
      <c r="AX207">
        <f t="shared" si="46"/>
        <v>0</v>
      </c>
    </row>
    <row r="208" spans="1:50" x14ac:dyDescent="0.2">
      <c r="A208" s="63" t="s">
        <v>1738</v>
      </c>
      <c r="B208" s="17">
        <f>IF(OR($P208="infeasible",$P208="?"),0,IF(OR(ABS($P208-$O208)&lt;0.00001,$F208=1),0,1))</f>
        <v>1</v>
      </c>
      <c r="C208" s="17">
        <f>IF($B208=0,0,IF(ABS($P208-$Y208)&lt;0.00001,0,1))</f>
        <v>1</v>
      </c>
      <c r="D208" s="17">
        <f>IF(AND(AK208&lt;&gt;"",AK208&lt;=$D$3),1,0)</f>
        <v>0</v>
      </c>
      <c r="E208" s="17"/>
      <c r="F208" s="63"/>
      <c r="G208" s="17">
        <f t="shared" si="41"/>
        <v>1</v>
      </c>
      <c r="H208" s="17"/>
      <c r="I208" s="14">
        <f>IF(AND($B208=1,$Q208&lt;=I$3,$U208&lt;=I$3),1,0)</f>
        <v>0</v>
      </c>
      <c r="J208" s="14">
        <f>IF(AND($B208=1,$Q208&lt;=J$3,$U208&lt;=J$3),1,0)</f>
        <v>0</v>
      </c>
      <c r="K208" s="14">
        <f>IF(AND($B208=1,$Q208&lt;=K$3,$U208&lt;=K$3),1,0)</f>
        <v>0</v>
      </c>
      <c r="L208" s="14">
        <f>IF(AND($B208=1,$Q208&lt;=L$3,$U208&lt;=L$3),1,0)</f>
        <v>0</v>
      </c>
      <c r="M208" s="14">
        <f>IF(AND($B208=1,$Q208&lt;=M$3,$U208&lt;=M$3),1,0)</f>
        <v>0</v>
      </c>
      <c r="N208" s="63" t="s">
        <v>1767</v>
      </c>
      <c r="O208">
        <v>8102513.2193998396</v>
      </c>
      <c r="P208" s="70">
        <v>8128831.1771999998</v>
      </c>
      <c r="Q208" s="65">
        <v>59708</v>
      </c>
      <c r="R208" s="65">
        <v>43524</v>
      </c>
      <c r="S208" s="65">
        <v>0</v>
      </c>
      <c r="T208" s="65">
        <v>16184</v>
      </c>
      <c r="U208" s="65">
        <v>54745</v>
      </c>
      <c r="V208" s="65">
        <v>281260</v>
      </c>
      <c r="X208">
        <f>VLOOKUP($A208,cleaning_log!$A$2:$ZZ$10000,MATCH(X$4,cleaning_log!$A$2:$ZZ$2,0),0)</f>
        <v>8102513.2193998396</v>
      </c>
      <c r="Y208">
        <f>VLOOKUP($A208,cleaning_log!$A$2:$ZZ$10000,MATCH(Y$4,cleaning_log!$A$2:$ZZ$2,0),0)</f>
        <v>8102513.2193998396</v>
      </c>
      <c r="Z208">
        <f>VLOOKUP($A208,cleaning_log!$A$2:$ZZ$10000,MATCH(Z$4,cleaning_log!$A$2:$ZZ$2,0),0)</f>
        <v>8129236.50300295</v>
      </c>
      <c r="AA208">
        <f>VLOOKUP($A208,cleaning_log!$A$2:$ZZ$10000,MATCH(AA$4,cleaning_log!$A$2:$ZZ$2,0),0)</f>
        <v>8129283.8428834602</v>
      </c>
      <c r="AC208">
        <f t="shared" si="42"/>
        <v>0</v>
      </c>
      <c r="AD208">
        <f t="shared" si="43"/>
        <v>0</v>
      </c>
      <c r="AE208">
        <f t="shared" si="44"/>
        <v>0</v>
      </c>
      <c r="AF208">
        <f t="shared" si="45"/>
        <v>0</v>
      </c>
      <c r="AG208">
        <f t="shared" si="38"/>
        <v>0</v>
      </c>
      <c r="AJ208">
        <f>VLOOKUP($A208,cleaning_log!$A$2:$ZZ$10000,MATCH(AJ$4,cleaning_log!$A$2:$ZZ$2,0),0)</f>
        <v>7480.8571430000002</v>
      </c>
      <c r="AK208">
        <f>VLOOKUP($A208,cleaning_log!$A$2:$ZZ$10000,MATCH(AK$4,cleaning_log!$A$2:$ZZ$2,0),0)</f>
        <v>7185.1428569999998</v>
      </c>
      <c r="AM208">
        <f>VLOOKUP($A208,cleaning_log!$A$2:$ZZ$10000,MATCH(AM$4,cleaning_log!$A$2:$ZZ$2,0),0)</f>
        <v>3600.0050000000001</v>
      </c>
      <c r="AN208">
        <f>VLOOKUP($A208,cleaning_log!$A$2:$ZZ$10000,MATCH(AN$4,cleaning_log!$A$2:$ZZ$2,0),0)</f>
        <v>3600.0050000000001</v>
      </c>
      <c r="AP208">
        <f t="shared" si="46"/>
        <v>0</v>
      </c>
      <c r="AQ208">
        <f t="shared" si="46"/>
        <v>0</v>
      </c>
      <c r="AR208">
        <f t="shared" si="46"/>
        <v>0</v>
      </c>
      <c r="AS208">
        <f t="shared" si="46"/>
        <v>0</v>
      </c>
      <c r="AT208">
        <f t="shared" si="46"/>
        <v>0</v>
      </c>
      <c r="AU208">
        <f t="shared" si="46"/>
        <v>0</v>
      </c>
      <c r="AV208">
        <f t="shared" si="46"/>
        <v>0</v>
      </c>
      <c r="AW208">
        <f t="shared" si="46"/>
        <v>0</v>
      </c>
      <c r="AX208">
        <f t="shared" si="46"/>
        <v>0</v>
      </c>
    </row>
    <row r="209" spans="1:50" x14ac:dyDescent="0.2">
      <c r="A209" s="63" t="s">
        <v>1739</v>
      </c>
      <c r="B209" s="17">
        <f>IF(OR($P209="infeasible",$P209="?"),0,IF(OR(ABS($P209-$O209)&lt;0.00001,$F209=1),0,1))</f>
        <v>1</v>
      </c>
      <c r="C209" s="17">
        <f>IF($B209=0,0,IF(ABS($P209-$Y209)&lt;0.00001,0,1))</f>
        <v>1</v>
      </c>
      <c r="D209" s="17">
        <f>IF(AND(AK209&lt;&gt;"",AK209&lt;=$D$3),1,0)</f>
        <v>0</v>
      </c>
      <c r="E209" s="17"/>
      <c r="F209" s="63"/>
      <c r="G209" s="17">
        <f t="shared" si="41"/>
        <v>1</v>
      </c>
      <c r="H209" s="17"/>
      <c r="I209" s="14">
        <f>IF(AND($B209=1,$Q209&lt;=I$3,$U209&lt;=I$3),1,0)</f>
        <v>0</v>
      </c>
      <c r="J209" s="14">
        <f>IF(AND($B209=1,$Q209&lt;=J$3,$U209&lt;=J$3),1,0)</f>
        <v>0</v>
      </c>
      <c r="K209" s="14">
        <f>IF(AND($B209=1,$Q209&lt;=K$3,$U209&lt;=K$3),1,0)</f>
        <v>0</v>
      </c>
      <c r="L209" s="14">
        <f>IF(AND($B209=1,$Q209&lt;=L$3,$U209&lt;=L$3),1,0)</f>
        <v>0</v>
      </c>
      <c r="M209" s="14">
        <f>IF(AND($B209=1,$Q209&lt;=M$3,$U209&lt;=M$3),1,0)</f>
        <v>0</v>
      </c>
      <c r="N209" s="63" t="s">
        <v>1766</v>
      </c>
      <c r="O209">
        <v>548044802.97507095</v>
      </c>
      <c r="P209" s="70">
        <v>586803238.65699995</v>
      </c>
      <c r="Q209" s="65">
        <v>228350</v>
      </c>
      <c r="R209" s="65">
        <v>167</v>
      </c>
      <c r="S209" s="65">
        <v>167</v>
      </c>
      <c r="T209" s="65">
        <v>228016</v>
      </c>
      <c r="U209" s="65">
        <v>126512</v>
      </c>
      <c r="V209" s="65">
        <v>463941</v>
      </c>
      <c r="X209">
        <f>VLOOKUP($A209,cleaning_log!$A$2:$ZZ$10000,MATCH(X$4,cleaning_log!$A$2:$ZZ$2,0),0)</f>
        <v>548044802.97507095</v>
      </c>
      <c r="Y209">
        <f>VLOOKUP($A209,cleaning_log!$A$2:$ZZ$10000,MATCH(Y$4,cleaning_log!$A$2:$ZZ$2,0),0)</f>
        <v>560490197.18385696</v>
      </c>
      <c r="Z209">
        <f>VLOOKUP($A209,cleaning_log!$A$2:$ZZ$10000,MATCH(Z$4,cleaning_log!$A$2:$ZZ$2,0),0)</f>
        <v>586812216.78859305</v>
      </c>
      <c r="AA209">
        <f>VLOOKUP($A209,cleaning_log!$A$2:$ZZ$10000,MATCH(AA$4,cleaning_log!$A$2:$ZZ$2,0),0)</f>
        <v>586813558.444314</v>
      </c>
      <c r="AC209">
        <f t="shared" si="42"/>
        <v>0</v>
      </c>
      <c r="AD209">
        <f t="shared" si="43"/>
        <v>0</v>
      </c>
      <c r="AE209">
        <f t="shared" si="44"/>
        <v>0</v>
      </c>
      <c r="AF209">
        <f t="shared" si="45"/>
        <v>0</v>
      </c>
      <c r="AG209">
        <f t="shared" si="38"/>
        <v>0</v>
      </c>
      <c r="AJ209">
        <f>VLOOKUP($A209,cleaning_log!$A$2:$ZZ$10000,MATCH(AJ$4,cleaning_log!$A$2:$ZZ$2,0),0)</f>
        <v>3156.8571430000002</v>
      </c>
      <c r="AK209">
        <f>VLOOKUP($A209,cleaning_log!$A$2:$ZZ$10000,MATCH(AK$4,cleaning_log!$A$2:$ZZ$2,0),0)</f>
        <v>10212</v>
      </c>
      <c r="AM209">
        <f>VLOOKUP($A209,cleaning_log!$A$2:$ZZ$10000,MATCH(AM$4,cleaning_log!$A$2:$ZZ$2,0),0)</f>
        <v>190.21100000000001</v>
      </c>
      <c r="AN209">
        <f>VLOOKUP($A209,cleaning_log!$A$2:$ZZ$10000,MATCH(AN$4,cleaning_log!$A$2:$ZZ$2,0),0)</f>
        <v>309.80599999999998</v>
      </c>
      <c r="AP209">
        <f t="shared" si="46"/>
        <v>0</v>
      </c>
      <c r="AQ209">
        <f t="shared" si="46"/>
        <v>0</v>
      </c>
      <c r="AR209">
        <f t="shared" si="46"/>
        <v>0</v>
      </c>
      <c r="AS209">
        <f t="shared" si="46"/>
        <v>0</v>
      </c>
      <c r="AT209">
        <f t="shared" si="46"/>
        <v>0</v>
      </c>
      <c r="AU209">
        <f t="shared" si="46"/>
        <v>1</v>
      </c>
      <c r="AV209">
        <f t="shared" si="46"/>
        <v>1</v>
      </c>
      <c r="AW209">
        <f t="shared" si="46"/>
        <v>1</v>
      </c>
      <c r="AX209">
        <f t="shared" si="46"/>
        <v>1</v>
      </c>
    </row>
    <row r="210" spans="1:50" x14ac:dyDescent="0.2">
      <c r="A210" s="63" t="s">
        <v>1740</v>
      </c>
      <c r="B210" s="17">
        <f>IF(OR($P210="infeasible",$P210="?"),0,IF(OR(ABS($P210-$O210)&lt;0.00001,$F210=1),0,1))</f>
        <v>1</v>
      </c>
      <c r="C210" s="17">
        <f>IF($B210=0,0,IF(ABS($P210-$Y210)&lt;0.00001,0,1))</f>
        <v>1</v>
      </c>
      <c r="D210" s="17">
        <f>IF(AND(AK210&lt;&gt;"",AK210&lt;=$D$3),1,0)</f>
        <v>0</v>
      </c>
      <c r="E210" s="17"/>
      <c r="F210" s="63"/>
      <c r="G210" s="17">
        <f t="shared" si="41"/>
        <v>1</v>
      </c>
      <c r="H210" s="17"/>
      <c r="I210" s="14">
        <f>IF(AND($B210=1,$Q210&lt;=I$3,$U210&lt;=I$3),1,0)</f>
        <v>0</v>
      </c>
      <c r="J210" s="14">
        <f>IF(AND($B210=1,$Q210&lt;=J$3,$U210&lt;=J$3),1,0)</f>
        <v>0</v>
      </c>
      <c r="K210" s="14">
        <f>IF(AND($B210=1,$Q210&lt;=K$3,$U210&lt;=K$3),1,0)</f>
        <v>0</v>
      </c>
      <c r="L210" s="14">
        <f>IF(AND($B210=1,$Q210&lt;=L$3,$U210&lt;=L$3),1,0)</f>
        <v>0</v>
      </c>
      <c r="M210" s="14">
        <f>IF(AND($B210=1,$Q210&lt;=M$3,$U210&lt;=M$3),1,0)</f>
        <v>0</v>
      </c>
      <c r="N210" s="63" t="s">
        <v>1767</v>
      </c>
      <c r="O210">
        <v>-512</v>
      </c>
      <c r="P210" s="69">
        <v>-16</v>
      </c>
      <c r="Q210" s="65">
        <v>1024</v>
      </c>
      <c r="R210" s="65">
        <v>1024</v>
      </c>
      <c r="S210" s="65">
        <v>0</v>
      </c>
      <c r="T210" s="65">
        <v>0</v>
      </c>
      <c r="U210" s="65">
        <v>169162</v>
      </c>
      <c r="V210" s="65">
        <v>338324</v>
      </c>
      <c r="X210">
        <f>VLOOKUP($A210,cleaning_log!$A$2:$ZZ$10000,MATCH(X$4,cleaning_log!$A$2:$ZZ$2,0),0)</f>
        <v>-512</v>
      </c>
      <c r="Y210">
        <f>VLOOKUP($A210,cleaning_log!$A$2:$ZZ$10000,MATCH(Y$4,cleaning_log!$A$2:$ZZ$2,0),0)</f>
        <v>-52.807439104848598</v>
      </c>
      <c r="Z210">
        <f>VLOOKUP($A210,cleaning_log!$A$2:$ZZ$10000,MATCH(Z$4,cleaning_log!$A$2:$ZZ$2,0),0)</f>
        <v>-15</v>
      </c>
      <c r="AA210">
        <f>VLOOKUP($A210,cleaning_log!$A$2:$ZZ$10000,MATCH(AA$4,cleaning_log!$A$2:$ZZ$2,0),0)</f>
        <v>-16</v>
      </c>
      <c r="AC210">
        <f t="shared" si="42"/>
        <v>0</v>
      </c>
      <c r="AD210">
        <f t="shared" si="43"/>
        <v>0</v>
      </c>
      <c r="AE210">
        <f t="shared" si="44"/>
        <v>0</v>
      </c>
      <c r="AF210">
        <f t="shared" si="45"/>
        <v>0</v>
      </c>
      <c r="AG210">
        <f t="shared" si="38"/>
        <v>0</v>
      </c>
      <c r="AJ210">
        <f>VLOOKUP($A210,cleaning_log!$A$2:$ZZ$10000,MATCH(AJ$4,cleaning_log!$A$2:$ZZ$2,0),0)</f>
        <v>7332.5714289999996</v>
      </c>
      <c r="AK210">
        <f>VLOOKUP($A210,cleaning_log!$A$2:$ZZ$10000,MATCH(AK$4,cleaning_log!$A$2:$ZZ$2,0),0)</f>
        <v>112298.28569999999</v>
      </c>
      <c r="AM210">
        <f>VLOOKUP($A210,cleaning_log!$A$2:$ZZ$10000,MATCH(AM$4,cleaning_log!$A$2:$ZZ$2,0),0)</f>
        <v>3600.0079999999998</v>
      </c>
      <c r="AN210">
        <f>VLOOKUP($A210,cleaning_log!$A$2:$ZZ$10000,MATCH(AN$4,cleaning_log!$A$2:$ZZ$2,0),0)</f>
        <v>3600.0010000000002</v>
      </c>
      <c r="AP210">
        <f t="shared" si="46"/>
        <v>0</v>
      </c>
      <c r="AQ210">
        <f t="shared" si="46"/>
        <v>0</v>
      </c>
      <c r="AR210">
        <f t="shared" si="46"/>
        <v>0</v>
      </c>
      <c r="AS210">
        <f t="shared" si="46"/>
        <v>0</v>
      </c>
      <c r="AT210">
        <f t="shared" si="46"/>
        <v>0</v>
      </c>
      <c r="AU210">
        <f t="shared" si="46"/>
        <v>0</v>
      </c>
      <c r="AV210">
        <f t="shared" si="46"/>
        <v>0</v>
      </c>
      <c r="AW210">
        <f t="shared" si="46"/>
        <v>0</v>
      </c>
      <c r="AX210">
        <f t="shared" si="46"/>
        <v>0</v>
      </c>
    </row>
    <row r="211" spans="1:50" x14ac:dyDescent="0.2">
      <c r="A211" s="63" t="s">
        <v>1741</v>
      </c>
      <c r="B211" s="17">
        <f>IF(OR($P211="infeasible",$P211="?"),0,IF(OR(ABS($P211-$O211)&lt;0.00001,$F211=1),0,1))</f>
        <v>1</v>
      </c>
      <c r="C211" s="17">
        <f>IF($B211=0,0,IF(ABS($P211-$Y211)&lt;0.00001,0,1))</f>
        <v>1</v>
      </c>
      <c r="D211" s="17">
        <f>IF(AND(AK211&lt;&gt;"",AK211&lt;=$D$3),1,0)</f>
        <v>1</v>
      </c>
      <c r="E211" s="17">
        <v>1</v>
      </c>
      <c r="F211" s="63"/>
      <c r="G211" s="17">
        <f t="shared" si="41"/>
        <v>0</v>
      </c>
      <c r="H211" s="17"/>
      <c r="I211" s="14">
        <f>IF(AND($B211=1,$Q211&lt;=I$3,$U211&lt;=I$3),1,0)</f>
        <v>0</v>
      </c>
      <c r="J211" s="14">
        <f>IF(AND($B211=1,$Q211&lt;=J$3,$U211&lt;=J$3),1,0)</f>
        <v>1</v>
      </c>
      <c r="K211" s="14">
        <f>IF(AND($B211=1,$Q211&lt;=K$3,$U211&lt;=K$3),1,0)</f>
        <v>1</v>
      </c>
      <c r="L211" s="14">
        <f>IF(AND($B211=1,$Q211&lt;=L$3,$U211&lt;=L$3),1,0)</f>
        <v>1</v>
      </c>
      <c r="M211" s="14">
        <f>IF(AND($B211=1,$Q211&lt;=M$3,$U211&lt;=M$3),1,0)</f>
        <v>1</v>
      </c>
      <c r="N211" s="63" t="s">
        <v>1766</v>
      </c>
      <c r="O211">
        <v>4.89111183994752</v>
      </c>
      <c r="P211" s="69">
        <v>69</v>
      </c>
      <c r="Q211" s="65">
        <v>600</v>
      </c>
      <c r="R211" s="65">
        <v>300</v>
      </c>
      <c r="S211" s="65">
        <v>0</v>
      </c>
      <c r="T211" s="65">
        <v>300</v>
      </c>
      <c r="U211" s="65">
        <v>450</v>
      </c>
      <c r="V211" s="65">
        <v>1200</v>
      </c>
      <c r="X211">
        <f>VLOOKUP($A211,cleaning_log!$A$2:$ZZ$10000,MATCH(X$4,cleaning_log!$A$2:$ZZ$2,0),0)</f>
        <v>4.89111183994752</v>
      </c>
      <c r="Y211">
        <f>VLOOKUP($A211,cleaning_log!$A$2:$ZZ$10000,MATCH(Y$4,cleaning_log!$A$2:$ZZ$2,0),0)</f>
        <v>34.5983547257418</v>
      </c>
      <c r="Z211">
        <f>VLOOKUP($A211,cleaning_log!$A$2:$ZZ$10000,MATCH(Z$4,cleaning_log!$A$2:$ZZ$2,0),0)</f>
        <v>68.999999999999801</v>
      </c>
      <c r="AA211">
        <f>VLOOKUP($A211,cleaning_log!$A$2:$ZZ$10000,MATCH(AA$4,cleaning_log!$A$2:$ZZ$2,0),0)</f>
        <v>69</v>
      </c>
      <c r="AC211">
        <f t="shared" si="42"/>
        <v>0</v>
      </c>
      <c r="AD211">
        <f t="shared" si="43"/>
        <v>0</v>
      </c>
      <c r="AE211">
        <f t="shared" si="44"/>
        <v>0</v>
      </c>
      <c r="AF211">
        <f t="shared" si="45"/>
        <v>0</v>
      </c>
      <c r="AG211">
        <f t="shared" si="38"/>
        <v>0</v>
      </c>
      <c r="AJ211">
        <f>VLOOKUP($A211,cleaning_log!$A$2:$ZZ$10000,MATCH(AJ$4,cleaning_log!$A$2:$ZZ$2,0),0)</f>
        <v>21.714285709999999</v>
      </c>
      <c r="AK211">
        <f>VLOOKUP($A211,cleaning_log!$A$2:$ZZ$10000,MATCH(AK$4,cleaning_log!$A$2:$ZZ$2,0),0)</f>
        <v>6.2857142860000002</v>
      </c>
      <c r="AM211">
        <f>VLOOKUP($A211,cleaning_log!$A$2:$ZZ$10000,MATCH(AM$4,cleaning_log!$A$2:$ZZ$2,0),0)</f>
        <v>6.3E-2</v>
      </c>
      <c r="AN211">
        <f>VLOOKUP($A211,cleaning_log!$A$2:$ZZ$10000,MATCH(AN$4,cleaning_log!$A$2:$ZZ$2,0),0)</f>
        <v>1.9E-2</v>
      </c>
      <c r="AP211">
        <f t="shared" si="46"/>
        <v>1</v>
      </c>
      <c r="AQ211">
        <f t="shared" si="46"/>
        <v>1</v>
      </c>
      <c r="AR211">
        <f t="shared" si="46"/>
        <v>1</v>
      </c>
      <c r="AS211">
        <f t="shared" si="46"/>
        <v>1</v>
      </c>
      <c r="AT211">
        <f t="shared" si="46"/>
        <v>1</v>
      </c>
      <c r="AU211">
        <f t="shared" si="46"/>
        <v>1</v>
      </c>
      <c r="AV211">
        <f t="shared" si="46"/>
        <v>1</v>
      </c>
      <c r="AW211">
        <f t="shared" si="46"/>
        <v>1</v>
      </c>
      <c r="AX211">
        <f t="shared" si="46"/>
        <v>1</v>
      </c>
    </row>
    <row r="212" spans="1:50" x14ac:dyDescent="0.2">
      <c r="A212" s="63" t="s">
        <v>172</v>
      </c>
      <c r="B212" s="17">
        <f>IF(OR($P212="infeasible",$P212="?"),0,IF(OR(ABS($P212-$O212)&lt;0.00001,$F212=1),0,1))</f>
        <v>1</v>
      </c>
      <c r="C212" s="17">
        <f>IF($B212=0,0,IF(ABS($P212-$Y212)&lt;0.00001,0,1))</f>
        <v>1</v>
      </c>
      <c r="D212" s="17">
        <f>IF(AND(AK212&lt;&gt;"",AK212&lt;=$D$3),1,0)</f>
        <v>0</v>
      </c>
      <c r="E212" s="17"/>
      <c r="F212" s="63"/>
      <c r="G212" s="17">
        <f t="shared" si="41"/>
        <v>1</v>
      </c>
      <c r="H212" s="17"/>
      <c r="I212" s="14">
        <f>IF(AND($B212=1,$Q212&lt;=I$3,$U212&lt;=I$3),1,0)</f>
        <v>0</v>
      </c>
      <c r="J212" s="14">
        <f>IF(AND($B212=1,$Q212&lt;=J$3,$U212&lt;=J$3),1,0)</f>
        <v>0</v>
      </c>
      <c r="K212" s="14">
        <f>IF(AND($B212=1,$Q212&lt;=K$3,$U212&lt;=K$3),1,0)</f>
        <v>0</v>
      </c>
      <c r="L212" s="14">
        <f>IF(AND($B212=1,$Q212&lt;=L$3,$U212&lt;=L$3),1,0)</f>
        <v>0</v>
      </c>
      <c r="M212" s="14">
        <f>IF(AND($B212=1,$Q212&lt;=M$3,$U212&lt;=M$3),1,0)</f>
        <v>0</v>
      </c>
      <c r="N212" s="63" t="s">
        <v>1766</v>
      </c>
      <c r="O212">
        <v>652560391.24756396</v>
      </c>
      <c r="P212" s="70">
        <v>660705645.75899994</v>
      </c>
      <c r="Q212" s="65">
        <v>14101</v>
      </c>
      <c r="R212" s="65">
        <v>14101</v>
      </c>
      <c r="S212" s="65">
        <v>0</v>
      </c>
      <c r="T212" s="65">
        <v>0</v>
      </c>
      <c r="U212" s="65">
        <v>1761</v>
      </c>
      <c r="V212" s="65">
        <v>290968</v>
      </c>
      <c r="X212">
        <f>VLOOKUP($A212,cleaning_log!$A$2:$ZZ$10000,MATCH(X$4,cleaning_log!$A$2:$ZZ$2,0),0)</f>
        <v>652560391.24756396</v>
      </c>
      <c r="Y212">
        <f>VLOOKUP($A212,cleaning_log!$A$2:$ZZ$10000,MATCH(Y$4,cleaning_log!$A$2:$ZZ$2,0),0)</f>
        <v>652578990.65460503</v>
      </c>
      <c r="Z212">
        <f>VLOOKUP($A212,cleaning_log!$A$2:$ZZ$10000,MATCH(Z$4,cleaning_log!$A$2:$ZZ$2,0),0)</f>
        <v>660705645.75999999</v>
      </c>
      <c r="AA212">
        <f>VLOOKUP($A212,cleaning_log!$A$2:$ZZ$10000,MATCH(AA$4,cleaning_log!$A$2:$ZZ$2,0),0)</f>
        <v>660705645.75993896</v>
      </c>
      <c r="AC212">
        <f t="shared" si="42"/>
        <v>0</v>
      </c>
      <c r="AD212">
        <f t="shared" si="43"/>
        <v>0</v>
      </c>
      <c r="AE212">
        <f t="shared" si="44"/>
        <v>0</v>
      </c>
      <c r="AF212">
        <f t="shared" si="45"/>
        <v>0</v>
      </c>
      <c r="AG212">
        <f t="shared" si="38"/>
        <v>0</v>
      </c>
      <c r="AJ212">
        <f>VLOOKUP($A212,cleaning_log!$A$2:$ZZ$10000,MATCH(AJ$4,cleaning_log!$A$2:$ZZ$2,0),0)</f>
        <v>82185.714290000004</v>
      </c>
      <c r="AK212">
        <f>VLOOKUP($A212,cleaning_log!$A$2:$ZZ$10000,MATCH(AK$4,cleaning_log!$A$2:$ZZ$2,0),0)</f>
        <v>105667.4286</v>
      </c>
      <c r="AM212">
        <f>VLOOKUP($A212,cleaning_log!$A$2:$ZZ$10000,MATCH(AM$4,cleaning_log!$A$2:$ZZ$2,0),0)</f>
        <v>1347.3009999999999</v>
      </c>
      <c r="AN212">
        <f>VLOOKUP($A212,cleaning_log!$A$2:$ZZ$10000,MATCH(AN$4,cleaning_log!$A$2:$ZZ$2,0),0)</f>
        <v>1195.279</v>
      </c>
      <c r="AP212">
        <f t="shared" si="46"/>
        <v>0</v>
      </c>
      <c r="AQ212">
        <f t="shared" si="46"/>
        <v>0</v>
      </c>
      <c r="AR212">
        <f t="shared" si="46"/>
        <v>0</v>
      </c>
      <c r="AS212">
        <f t="shared" si="46"/>
        <v>0</v>
      </c>
      <c r="AT212">
        <f t="shared" si="46"/>
        <v>0</v>
      </c>
      <c r="AU212">
        <f t="shared" si="46"/>
        <v>0</v>
      </c>
      <c r="AV212">
        <f t="shared" si="46"/>
        <v>0</v>
      </c>
      <c r="AW212">
        <f t="shared" si="46"/>
        <v>1</v>
      </c>
      <c r="AX212">
        <f t="shared" si="46"/>
        <v>1</v>
      </c>
    </row>
    <row r="213" spans="1:50" x14ac:dyDescent="0.2">
      <c r="A213" s="63" t="s">
        <v>893</v>
      </c>
      <c r="B213" s="17">
        <f>IF(OR($P213="infeasible",$P213="?"),0,IF(OR(ABS($P213-$O213)&lt;0.00001,$F213=1),0,1))</f>
        <v>1</v>
      </c>
      <c r="C213" s="17">
        <f>IF($B213=0,0,IF(ABS($P213-$Y213)&lt;0.00001,0,1))</f>
        <v>1</v>
      </c>
      <c r="D213" s="17">
        <f>IF(AND(AK213&lt;&gt;"",AK213&lt;=$D$3),1,0)</f>
        <v>0</v>
      </c>
      <c r="E213" s="17"/>
      <c r="F213" s="63"/>
      <c r="G213" s="17">
        <f t="shared" si="41"/>
        <v>1</v>
      </c>
      <c r="H213" s="17"/>
      <c r="I213" s="14">
        <f>IF(AND($B213=1,$Q213&lt;=I$3,$U213&lt;=I$3),1,0)</f>
        <v>0</v>
      </c>
      <c r="J213" s="14">
        <f>IF(AND($B213=1,$Q213&lt;=J$3,$U213&lt;=J$3),1,0)</f>
        <v>0</v>
      </c>
      <c r="K213" s="14">
        <f>IF(AND($B213=1,$Q213&lt;=K$3,$U213&lt;=K$3),1,0)</f>
        <v>0</v>
      </c>
      <c r="L213" s="14">
        <f>IF(AND($B213=1,$Q213&lt;=L$3,$U213&lt;=L$3),1,0)</f>
        <v>0</v>
      </c>
      <c r="M213" s="14">
        <f>IF(AND($B213=1,$Q213&lt;=M$3,$U213&lt;=M$3),1,0)</f>
        <v>0</v>
      </c>
      <c r="N213" s="63" t="s">
        <v>1766</v>
      </c>
      <c r="O213">
        <v>524401296.55720699</v>
      </c>
      <c r="P213" s="70">
        <v>529740623.19999999</v>
      </c>
      <c r="Q213" s="65">
        <v>15085</v>
      </c>
      <c r="R213" s="65">
        <v>15085</v>
      </c>
      <c r="S213" s="65">
        <v>0</v>
      </c>
      <c r="T213" s="65">
        <v>0</v>
      </c>
      <c r="U213" s="65">
        <v>1435</v>
      </c>
      <c r="V213" s="65">
        <v>426148</v>
      </c>
      <c r="X213">
        <f>VLOOKUP($A213,cleaning_log!$A$2:$ZZ$10000,MATCH(X$4,cleaning_log!$A$2:$ZZ$2,0),0)</f>
        <v>524401296.55720699</v>
      </c>
      <c r="Y213">
        <f>VLOOKUP($A213,cleaning_log!$A$2:$ZZ$10000,MATCH(Y$4,cleaning_log!$A$2:$ZZ$2,0),0)</f>
        <v>524457623.20611101</v>
      </c>
      <c r="Z213">
        <f>VLOOKUP($A213,cleaning_log!$A$2:$ZZ$10000,MATCH(Z$4,cleaning_log!$A$2:$ZZ$2,0),0)</f>
        <v>529740623.19998801</v>
      </c>
      <c r="AA213">
        <f>VLOOKUP($A213,cleaning_log!$A$2:$ZZ$10000,MATCH(AA$4,cleaning_log!$A$2:$ZZ$2,0),0)</f>
        <v>529740623.19999301</v>
      </c>
      <c r="AC213">
        <f t="shared" si="42"/>
        <v>0</v>
      </c>
      <c r="AD213">
        <f t="shared" si="43"/>
        <v>0</v>
      </c>
      <c r="AE213">
        <f t="shared" si="44"/>
        <v>0</v>
      </c>
      <c r="AF213">
        <f t="shared" si="45"/>
        <v>0</v>
      </c>
      <c r="AG213">
        <f t="shared" si="38"/>
        <v>0</v>
      </c>
      <c r="AJ213">
        <f>VLOOKUP($A213,cleaning_log!$A$2:$ZZ$10000,MATCH(AJ$4,cleaning_log!$A$2:$ZZ$2,0),0)</f>
        <v>22613.85714</v>
      </c>
      <c r="AK213">
        <f>VLOOKUP($A213,cleaning_log!$A$2:$ZZ$10000,MATCH(AK$4,cleaning_log!$A$2:$ZZ$2,0),0)</f>
        <v>21522.57143</v>
      </c>
      <c r="AM213">
        <f>VLOOKUP($A213,cleaning_log!$A$2:$ZZ$10000,MATCH(AM$4,cleaning_log!$A$2:$ZZ$2,0),0)</f>
        <v>463.37400000000002</v>
      </c>
      <c r="AN213">
        <f>VLOOKUP($A213,cleaning_log!$A$2:$ZZ$10000,MATCH(AN$4,cleaning_log!$A$2:$ZZ$2,0),0)</f>
        <v>430.23700000000002</v>
      </c>
      <c r="AP213">
        <f t="shared" si="46"/>
        <v>0</v>
      </c>
      <c r="AQ213">
        <f t="shared" si="46"/>
        <v>0</v>
      </c>
      <c r="AR213">
        <f t="shared" si="46"/>
        <v>0</v>
      </c>
      <c r="AS213">
        <f t="shared" si="46"/>
        <v>0</v>
      </c>
      <c r="AT213">
        <f t="shared" si="46"/>
        <v>0</v>
      </c>
      <c r="AU213">
        <f t="shared" si="46"/>
        <v>1</v>
      </c>
      <c r="AV213">
        <f t="shared" si="46"/>
        <v>1</v>
      </c>
      <c r="AW213">
        <f t="shared" si="46"/>
        <v>1</v>
      </c>
      <c r="AX213">
        <f t="shared" si="46"/>
        <v>1</v>
      </c>
    </row>
    <row r="214" spans="1:50" x14ac:dyDescent="0.2">
      <c r="A214" s="63" t="s">
        <v>1742</v>
      </c>
      <c r="B214" s="17">
        <f>IF(OR($P214="infeasible",$P214="?"),0,IF(OR(ABS($P214-$O214)&lt;0.00001,$F214=1),0,1))</f>
        <v>1</v>
      </c>
      <c r="C214" s="17">
        <f>IF($B214=0,0,IF(ABS($P214-$Y214)&lt;0.00001,0,1))</f>
        <v>1</v>
      </c>
      <c r="D214" s="17">
        <f>IF(AND(AK214&lt;&gt;"",AK214&lt;=$D$3),1,0)</f>
        <v>0</v>
      </c>
      <c r="E214" s="17"/>
      <c r="F214" s="63"/>
      <c r="G214" s="17">
        <f t="shared" si="41"/>
        <v>1</v>
      </c>
      <c r="H214" s="17"/>
      <c r="I214" s="14">
        <f>IF(AND($B214=1,$Q214&lt;=I$3,$U214&lt;=I$3),1,0)</f>
        <v>0</v>
      </c>
      <c r="J214" s="14">
        <f>IF(AND($B214=1,$Q214&lt;=J$3,$U214&lt;=J$3),1,0)</f>
        <v>0</v>
      </c>
      <c r="K214" s="14">
        <f>IF(AND($B214=1,$Q214&lt;=K$3,$U214&lt;=K$3),1,0)</f>
        <v>0</v>
      </c>
      <c r="L214" s="14">
        <f>IF(AND($B214=1,$Q214&lt;=L$3,$U214&lt;=L$3),1,0)</f>
        <v>0</v>
      </c>
      <c r="M214" s="14">
        <f>IF(AND($B214=1,$Q214&lt;=M$3,$U214&lt;=M$3),1,0)</f>
        <v>1</v>
      </c>
      <c r="N214" s="63" t="s">
        <v>1767</v>
      </c>
      <c r="O214">
        <v>-1646.7779789712699</v>
      </c>
      <c r="P214" s="69">
        <v>-394</v>
      </c>
      <c r="Q214" s="65">
        <v>3253</v>
      </c>
      <c r="R214" s="65">
        <v>3252</v>
      </c>
      <c r="S214" s="65">
        <v>1</v>
      </c>
      <c r="T214" s="65">
        <v>0</v>
      </c>
      <c r="U214" s="65">
        <v>6505</v>
      </c>
      <c r="V214" s="65">
        <v>1761020</v>
      </c>
      <c r="X214">
        <f>VLOOKUP($A214,cleaning_log!$A$2:$ZZ$10000,MATCH(X$4,cleaning_log!$A$2:$ZZ$2,0),0)</f>
        <v>-1646.7779789712699</v>
      </c>
      <c r="Y214">
        <f>VLOOKUP($A214,cleaning_log!$A$2:$ZZ$10000,MATCH(Y$4,cleaning_log!$A$2:$ZZ$2,0),0)</f>
        <v>-1646.11473633532</v>
      </c>
      <c r="Z214">
        <f>VLOOKUP($A214,cleaning_log!$A$2:$ZZ$10000,MATCH(Z$4,cleaning_log!$A$2:$ZZ$2,0),0)</f>
        <v>-107</v>
      </c>
      <c r="AA214">
        <f>VLOOKUP($A214,cleaning_log!$A$2:$ZZ$10000,MATCH(AA$4,cleaning_log!$A$2:$ZZ$2,0),0)</f>
        <v>-135</v>
      </c>
      <c r="AC214">
        <f t="shared" si="42"/>
        <v>0</v>
      </c>
      <c r="AD214">
        <f t="shared" si="43"/>
        <v>0</v>
      </c>
      <c r="AE214">
        <f t="shared" si="44"/>
        <v>0</v>
      </c>
      <c r="AF214">
        <f t="shared" si="45"/>
        <v>0</v>
      </c>
      <c r="AG214">
        <f t="shared" si="38"/>
        <v>0</v>
      </c>
      <c r="AJ214">
        <f>VLOOKUP($A214,cleaning_log!$A$2:$ZZ$10000,MATCH(AJ$4,cleaning_log!$A$2:$ZZ$2,0),0)</f>
        <v>513</v>
      </c>
      <c r="AK214">
        <f>VLOOKUP($A214,cleaning_log!$A$2:$ZZ$10000,MATCH(AK$4,cleaning_log!$A$2:$ZZ$2,0),0)</f>
        <v>547.42857140000001</v>
      </c>
      <c r="AM214">
        <f>VLOOKUP($A214,cleaning_log!$A$2:$ZZ$10000,MATCH(AM$4,cleaning_log!$A$2:$ZZ$2,0),0)</f>
        <v>3600.1019999999999</v>
      </c>
      <c r="AN214">
        <f>VLOOKUP($A214,cleaning_log!$A$2:$ZZ$10000,MATCH(AN$4,cleaning_log!$A$2:$ZZ$2,0),0)</f>
        <v>3600.0410000000002</v>
      </c>
      <c r="AP214">
        <f t="shared" si="46"/>
        <v>0</v>
      </c>
      <c r="AQ214">
        <f t="shared" si="46"/>
        <v>0</v>
      </c>
      <c r="AR214">
        <f t="shared" si="46"/>
        <v>0</v>
      </c>
      <c r="AS214">
        <f t="shared" si="46"/>
        <v>0</v>
      </c>
      <c r="AT214">
        <f t="shared" si="46"/>
        <v>0</v>
      </c>
      <c r="AU214">
        <f t="shared" si="46"/>
        <v>0</v>
      </c>
      <c r="AV214">
        <f t="shared" si="46"/>
        <v>0</v>
      </c>
      <c r="AW214">
        <f t="shared" si="46"/>
        <v>0</v>
      </c>
      <c r="AX214">
        <f t="shared" si="46"/>
        <v>0</v>
      </c>
    </row>
    <row r="215" spans="1:50" x14ac:dyDescent="0.2">
      <c r="A215" s="63" t="s">
        <v>1743</v>
      </c>
      <c r="B215" s="17">
        <f>IF(OR($P215="infeasible",$P215="?"),0,IF(OR(ABS($P215-$O215)&lt;0.00001,$F215=1),0,1))</f>
        <v>1</v>
      </c>
      <c r="C215" s="17">
        <f>IF($B215=0,0,IF(ABS($P215-$Y215)&lt;0.00001,0,1))</f>
        <v>1</v>
      </c>
      <c r="D215" s="17">
        <f>IF(AND(AK215&lt;&gt;"",AK215&lt;=$D$3),1,0)</f>
        <v>0</v>
      </c>
      <c r="E215" s="17"/>
      <c r="F215" s="63"/>
      <c r="G215" s="17">
        <f t="shared" si="41"/>
        <v>1</v>
      </c>
      <c r="H215" s="17"/>
      <c r="I215" s="14">
        <f>IF(AND($B215=1,$Q215&lt;=I$3,$U215&lt;=I$3),1,0)</f>
        <v>0</v>
      </c>
      <c r="J215" s="14">
        <f>IF(AND($B215=1,$Q215&lt;=J$3,$U215&lt;=J$3),1,0)</f>
        <v>0</v>
      </c>
      <c r="K215" s="14">
        <f>IF(AND($B215=1,$Q215&lt;=K$3,$U215&lt;=K$3),1,0)</f>
        <v>0</v>
      </c>
      <c r="L215" s="14">
        <f>IF(AND($B215=1,$Q215&lt;=L$3,$U215&lt;=L$3),1,0)</f>
        <v>0</v>
      </c>
      <c r="M215" s="14">
        <f>IF(AND($B215=1,$Q215&lt;=M$3,$U215&lt;=M$3),1,0)</f>
        <v>0</v>
      </c>
      <c r="N215" s="63" t="s">
        <v>1766</v>
      </c>
      <c r="O215">
        <v>8.8396124865503207</v>
      </c>
      <c r="P215" s="69">
        <v>15</v>
      </c>
      <c r="Q215" s="65">
        <v>62234</v>
      </c>
      <c r="R215" s="65">
        <v>62197</v>
      </c>
      <c r="S215" s="65">
        <v>37</v>
      </c>
      <c r="T215" s="65">
        <v>0</v>
      </c>
      <c r="U215" s="65">
        <v>40160</v>
      </c>
      <c r="V215" s="65">
        <v>13566400</v>
      </c>
      <c r="X215">
        <f>VLOOKUP($A215,cleaning_log!$A$2:$ZZ$10000,MATCH(X$4,cleaning_log!$A$2:$ZZ$2,0),0)</f>
        <v>8.8396124865503207</v>
      </c>
      <c r="Y215">
        <f>VLOOKUP($A215,cleaning_log!$A$2:$ZZ$10000,MATCH(Y$4,cleaning_log!$A$2:$ZZ$2,0),0)</f>
        <v>8.8396124865445795</v>
      </c>
      <c r="Z215">
        <f>VLOOKUP($A215,cleaning_log!$A$2:$ZZ$10000,MATCH(Z$4,cleaning_log!$A$2:$ZZ$2,0),0)</f>
        <v>15.9999999999559</v>
      </c>
      <c r="AA215">
        <f>VLOOKUP($A215,cleaning_log!$A$2:$ZZ$10000,MATCH(AA$4,cleaning_log!$A$2:$ZZ$2,0),0)</f>
        <v>15</v>
      </c>
      <c r="AC215">
        <f t="shared" si="42"/>
        <v>0</v>
      </c>
      <c r="AD215">
        <f t="shared" si="43"/>
        <v>0</v>
      </c>
      <c r="AE215">
        <f t="shared" si="44"/>
        <v>0</v>
      </c>
      <c r="AF215">
        <f t="shared" si="45"/>
        <v>0</v>
      </c>
      <c r="AG215">
        <f t="shared" si="38"/>
        <v>0</v>
      </c>
      <c r="AJ215">
        <f>VLOOKUP($A215,cleaning_log!$A$2:$ZZ$10000,MATCH(AJ$4,cleaning_log!$A$2:$ZZ$2,0),0)</f>
        <v>222.57142859999999</v>
      </c>
      <c r="AK215">
        <f>VLOOKUP($A215,cleaning_log!$A$2:$ZZ$10000,MATCH(AK$4,cleaning_log!$A$2:$ZZ$2,0),0)</f>
        <v>544.57142859999999</v>
      </c>
      <c r="AM215">
        <f>VLOOKUP($A215,cleaning_log!$A$2:$ZZ$10000,MATCH(AM$4,cleaning_log!$A$2:$ZZ$2,0),0)</f>
        <v>3600.12</v>
      </c>
      <c r="AN215">
        <f>VLOOKUP($A215,cleaning_log!$A$2:$ZZ$10000,MATCH(AN$4,cleaning_log!$A$2:$ZZ$2,0),0)</f>
        <v>3600.02</v>
      </c>
      <c r="AP215">
        <f t="shared" si="46"/>
        <v>0</v>
      </c>
      <c r="AQ215">
        <f t="shared" si="46"/>
        <v>0</v>
      </c>
      <c r="AR215">
        <f t="shared" si="46"/>
        <v>0</v>
      </c>
      <c r="AS215">
        <f t="shared" si="46"/>
        <v>0</v>
      </c>
      <c r="AT215">
        <f t="shared" si="46"/>
        <v>0</v>
      </c>
      <c r="AU215">
        <f t="shared" si="46"/>
        <v>0</v>
      </c>
      <c r="AV215">
        <f t="shared" si="46"/>
        <v>0</v>
      </c>
      <c r="AW215">
        <f t="shared" si="46"/>
        <v>0</v>
      </c>
      <c r="AX215">
        <f t="shared" si="46"/>
        <v>0</v>
      </c>
    </row>
    <row r="216" spans="1:50" x14ac:dyDescent="0.2">
      <c r="A216" s="63" t="s">
        <v>1744</v>
      </c>
      <c r="B216" s="17">
        <f>IF(OR($P216="infeasible",$P216="?"),0,IF(OR(ABS($P216-$O216)&lt;0.00001,$F216=1),0,1))</f>
        <v>1</v>
      </c>
      <c r="C216" s="17">
        <f>IF($B216=0,0,IF(ABS($P216-$Y216)&lt;0.00001,0,1))</f>
        <v>1</v>
      </c>
      <c r="D216" s="17">
        <f>IF(AND(AK216&lt;&gt;"",AK216&lt;=$D$3),1,0)</f>
        <v>0</v>
      </c>
      <c r="E216" s="17"/>
      <c r="F216" s="63"/>
      <c r="G216" s="17">
        <f t="shared" si="41"/>
        <v>1</v>
      </c>
      <c r="H216" s="17"/>
      <c r="I216" s="14">
        <f>IF(AND($B216=1,$Q216&lt;=I$3,$U216&lt;=I$3),1,0)</f>
        <v>0</v>
      </c>
      <c r="J216" s="14">
        <f>IF(AND($B216=1,$Q216&lt;=J$3,$U216&lt;=J$3),1,0)</f>
        <v>0</v>
      </c>
      <c r="K216" s="14">
        <f>IF(AND($B216=1,$Q216&lt;=K$3,$U216&lt;=K$3),1,0)</f>
        <v>0</v>
      </c>
      <c r="L216" s="14">
        <f>IF(AND($B216=1,$Q216&lt;=L$3,$U216&lt;=L$3),1,0)</f>
        <v>0</v>
      </c>
      <c r="M216" s="14">
        <f>IF(AND($B216=1,$Q216&lt;=M$3,$U216&lt;=M$3),1,0)</f>
        <v>0</v>
      </c>
      <c r="N216" s="63" t="s">
        <v>1766</v>
      </c>
      <c r="O216">
        <v>8.7558139534876407</v>
      </c>
      <c r="P216" s="70">
        <v>15.999999999790001</v>
      </c>
      <c r="Q216" s="65">
        <v>95030</v>
      </c>
      <c r="R216" s="65">
        <v>94987</v>
      </c>
      <c r="S216" s="65">
        <v>43</v>
      </c>
      <c r="T216" s="65">
        <v>0</v>
      </c>
      <c r="U216" s="65">
        <v>61591</v>
      </c>
      <c r="V216" s="65">
        <v>27329900</v>
      </c>
      <c r="X216">
        <f>VLOOKUP($A216,cleaning_log!$A$2:$ZZ$10000,MATCH(X$4,cleaning_log!$A$2:$ZZ$2,0),0)</f>
        <v>8.7558139534876407</v>
      </c>
      <c r="Y216">
        <f>VLOOKUP($A216,cleaning_log!$A$2:$ZZ$10000,MATCH(Y$4,cleaning_log!$A$2:$ZZ$2,0),0)</f>
        <v>8.7558139534970003</v>
      </c>
      <c r="Z216">
        <f>VLOOKUP($A216,cleaning_log!$A$2:$ZZ$10000,MATCH(Z$4,cleaning_log!$A$2:$ZZ$2,0),0)</f>
        <v>1E+100</v>
      </c>
      <c r="AA216">
        <f>VLOOKUP($A216,cleaning_log!$A$2:$ZZ$10000,MATCH(AA$4,cleaning_log!$A$2:$ZZ$2,0),0)</f>
        <v>15.999999999974399</v>
      </c>
      <c r="AC216">
        <f t="shared" si="42"/>
        <v>0</v>
      </c>
      <c r="AD216">
        <f t="shared" si="43"/>
        <v>0</v>
      </c>
      <c r="AE216">
        <f t="shared" si="44"/>
        <v>0</v>
      </c>
      <c r="AF216">
        <f t="shared" si="45"/>
        <v>0</v>
      </c>
      <c r="AG216">
        <f t="shared" si="38"/>
        <v>0</v>
      </c>
      <c r="AJ216">
        <f>VLOOKUP($A216,cleaning_log!$A$2:$ZZ$10000,MATCH(AJ$4,cleaning_log!$A$2:$ZZ$2,0),0)</f>
        <v>27.571428569999998</v>
      </c>
      <c r="AK216">
        <f>VLOOKUP($A216,cleaning_log!$A$2:$ZZ$10000,MATCH(AK$4,cleaning_log!$A$2:$ZZ$2,0),0)</f>
        <v>123.5714286</v>
      </c>
      <c r="AM216">
        <f>VLOOKUP($A216,cleaning_log!$A$2:$ZZ$10000,MATCH(AM$4,cleaning_log!$A$2:$ZZ$2,0),0)</f>
        <v>3600.1170000000002</v>
      </c>
      <c r="AN216">
        <f>VLOOKUP($A216,cleaning_log!$A$2:$ZZ$10000,MATCH(AN$4,cleaning_log!$A$2:$ZZ$2,0),0)</f>
        <v>3600.0729999999999</v>
      </c>
      <c r="AP216">
        <f t="shared" si="46"/>
        <v>0</v>
      </c>
      <c r="AQ216">
        <f t="shared" si="46"/>
        <v>0</v>
      </c>
      <c r="AR216">
        <f t="shared" si="46"/>
        <v>0</v>
      </c>
      <c r="AS216">
        <f t="shared" si="46"/>
        <v>0</v>
      </c>
      <c r="AT216">
        <f t="shared" si="46"/>
        <v>0</v>
      </c>
      <c r="AU216">
        <f t="shared" si="46"/>
        <v>0</v>
      </c>
      <c r="AV216">
        <f t="shared" si="46"/>
        <v>0</v>
      </c>
      <c r="AW216">
        <f t="shared" si="46"/>
        <v>0</v>
      </c>
      <c r="AX216">
        <f t="shared" si="46"/>
        <v>0</v>
      </c>
    </row>
    <row r="217" spans="1:50" x14ac:dyDescent="0.2">
      <c r="A217" s="63" t="s">
        <v>1745</v>
      </c>
      <c r="B217" s="17">
        <f>IF(OR($P217="infeasible",$P217="?"),0,IF(OR(ABS($P217-$O217)&lt;0.00001,$F217=1),0,1))</f>
        <v>1</v>
      </c>
      <c r="C217" s="17">
        <f>IF($B217=0,0,IF(ABS($P217-$Y217)&lt;0.00001,0,1))</f>
        <v>1</v>
      </c>
      <c r="D217" s="17">
        <f>IF(AND(AK217&lt;&gt;"",AK217&lt;=$D$3),1,0)</f>
        <v>0</v>
      </c>
      <c r="E217" s="17"/>
      <c r="F217" s="63"/>
      <c r="G217" s="17">
        <f t="shared" si="41"/>
        <v>1</v>
      </c>
      <c r="H217" s="17"/>
      <c r="I217" s="14">
        <f>IF(AND($B217=1,$Q217&lt;=I$3,$U217&lt;=I$3),1,0)</f>
        <v>0</v>
      </c>
      <c r="J217" s="14">
        <f>IF(AND($B217=1,$Q217&lt;=J$3,$U217&lt;=J$3),1,0)</f>
        <v>0</v>
      </c>
      <c r="K217" s="14">
        <f>IF(AND($B217=1,$Q217&lt;=K$3,$U217&lt;=K$3),1,0)</f>
        <v>0</v>
      </c>
      <c r="L217" s="14">
        <f>IF(AND($B217=1,$Q217&lt;=L$3,$U217&lt;=L$3),1,0)</f>
        <v>0</v>
      </c>
      <c r="M217" s="14">
        <f>IF(AND($B217=1,$Q217&lt;=M$3,$U217&lt;=M$3),1,0)</f>
        <v>0</v>
      </c>
      <c r="N217" s="63" t="s">
        <v>1767</v>
      </c>
      <c r="O217">
        <v>3.3839236661379899</v>
      </c>
      <c r="P217" s="69">
        <v>7</v>
      </c>
      <c r="Q217" s="65">
        <v>14770</v>
      </c>
      <c r="R217" s="65">
        <v>14770</v>
      </c>
      <c r="S217" s="65">
        <v>0</v>
      </c>
      <c r="T217" s="65">
        <v>0</v>
      </c>
      <c r="U217" s="65">
        <v>165684</v>
      </c>
      <c r="V217" s="65">
        <v>555082</v>
      </c>
      <c r="X217">
        <f>VLOOKUP($A217,cleaning_log!$A$2:$ZZ$10000,MATCH(X$4,cleaning_log!$A$2:$ZZ$2,0),0)</f>
        <v>3.3839236661379899</v>
      </c>
      <c r="Y217">
        <f>VLOOKUP($A217,cleaning_log!$A$2:$ZZ$10000,MATCH(Y$4,cleaning_log!$A$2:$ZZ$2,0),0)</f>
        <v>3.3839236661380001</v>
      </c>
      <c r="Z217">
        <f>VLOOKUP($A217,cleaning_log!$A$2:$ZZ$10000,MATCH(Z$4,cleaning_log!$A$2:$ZZ$2,0),0)</f>
        <v>7</v>
      </c>
      <c r="AA217">
        <f>VLOOKUP($A217,cleaning_log!$A$2:$ZZ$10000,MATCH(AA$4,cleaning_log!$A$2:$ZZ$2,0),0)</f>
        <v>7</v>
      </c>
      <c r="AC217">
        <f t="shared" si="42"/>
        <v>0</v>
      </c>
      <c r="AD217">
        <f t="shared" si="43"/>
        <v>0</v>
      </c>
      <c r="AE217">
        <f t="shared" si="44"/>
        <v>0</v>
      </c>
      <c r="AF217">
        <f t="shared" si="45"/>
        <v>0</v>
      </c>
      <c r="AG217">
        <f t="shared" si="38"/>
        <v>0</v>
      </c>
      <c r="AJ217">
        <f>VLOOKUP($A217,cleaning_log!$A$2:$ZZ$10000,MATCH(AJ$4,cleaning_log!$A$2:$ZZ$2,0),0)</f>
        <v>294.85714289999999</v>
      </c>
      <c r="AK217">
        <f>VLOOKUP($A217,cleaning_log!$A$2:$ZZ$10000,MATCH(AK$4,cleaning_log!$A$2:$ZZ$2,0),0)</f>
        <v>637.85714289999999</v>
      </c>
      <c r="AM217">
        <f>VLOOKUP($A217,cleaning_log!$A$2:$ZZ$10000,MATCH(AM$4,cleaning_log!$A$2:$ZZ$2,0),0)</f>
        <v>3600.011</v>
      </c>
      <c r="AN217">
        <f>VLOOKUP($A217,cleaning_log!$A$2:$ZZ$10000,MATCH(AN$4,cleaning_log!$A$2:$ZZ$2,0),0)</f>
        <v>3600.0079999999998</v>
      </c>
      <c r="AP217">
        <f t="shared" si="46"/>
        <v>0</v>
      </c>
      <c r="AQ217">
        <f t="shared" si="46"/>
        <v>0</v>
      </c>
      <c r="AR217">
        <f t="shared" si="46"/>
        <v>0</v>
      </c>
      <c r="AS217">
        <f t="shared" si="46"/>
        <v>0</v>
      </c>
      <c r="AT217">
        <f t="shared" si="46"/>
        <v>0</v>
      </c>
      <c r="AU217">
        <f t="shared" si="46"/>
        <v>0</v>
      </c>
      <c r="AV217">
        <f t="shared" si="46"/>
        <v>0</v>
      </c>
      <c r="AW217">
        <f t="shared" si="46"/>
        <v>0</v>
      </c>
      <c r="AX217">
        <f t="shared" si="46"/>
        <v>0</v>
      </c>
    </row>
    <row r="218" spans="1:50" hidden="1" x14ac:dyDescent="0.2">
      <c r="A218" s="63" t="s">
        <v>1746</v>
      </c>
      <c r="B218" s="17">
        <f>IF(OR($P218="infeasible",$P218="?"),0,IF(OR(ABS($P218-$O218)&lt;0.00001,$F218=1),0,1))</f>
        <v>1</v>
      </c>
      <c r="C218" s="17">
        <f>IF($B218=0,0,IF(ABS($P218-$Y218)&lt;0.00001,0,1))</f>
        <v>0</v>
      </c>
      <c r="D218" s="17">
        <f>IF(AND(AK218&lt;&gt;"",AK218&lt;=$D$3),1,0)</f>
        <v>0</v>
      </c>
      <c r="E218" s="17"/>
      <c r="F218" s="63"/>
      <c r="G218" s="17">
        <f t="shared" si="41"/>
        <v>0</v>
      </c>
      <c r="H218" s="17" t="s">
        <v>6033</v>
      </c>
      <c r="I218" s="14">
        <f>IF(AND($B218=1,$Q218&lt;=I$3,$U218&lt;=I$3),1,0)</f>
        <v>0</v>
      </c>
      <c r="J218" s="14">
        <f>IF(AND($B218=1,$Q218&lt;=J$3,$U218&lt;=J$3),1,0)</f>
        <v>0</v>
      </c>
      <c r="K218" s="14">
        <f>IF(AND($B218=1,$Q218&lt;=K$3,$U218&lt;=K$3),1,0)</f>
        <v>0</v>
      </c>
      <c r="L218" s="14">
        <f>IF(AND($B218=1,$Q218&lt;=L$3,$U218&lt;=L$3),1,0)</f>
        <v>0</v>
      </c>
      <c r="M218" s="14">
        <f>IF(AND($B218=1,$Q218&lt;=M$3,$U218&lt;=M$3),1,0)</f>
        <v>0</v>
      </c>
      <c r="N218" s="63" t="s">
        <v>1766</v>
      </c>
      <c r="O218">
        <v>-7609.53305373886</v>
      </c>
      <c r="P218" s="70">
        <v>-7559.5330538170001</v>
      </c>
      <c r="Q218" s="65">
        <v>799616</v>
      </c>
      <c r="R218" s="65">
        <v>0</v>
      </c>
      <c r="S218" s="65">
        <v>200</v>
      </c>
      <c r="T218" s="65">
        <v>799416</v>
      </c>
      <c r="U218" s="65">
        <v>166781</v>
      </c>
      <c r="V218" s="65">
        <v>2334440</v>
      </c>
      <c r="X218">
        <f>VLOOKUP($A218,cleaning_log!$A$2:$ZZ$10000,MATCH(X$4,cleaning_log!$A$2:$ZZ$2,0),0)</f>
        <v>-7609.53305373886</v>
      </c>
      <c r="Y218">
        <f>VLOOKUP($A218,cleaning_log!$A$2:$ZZ$10000,MATCH(Y$4,cleaning_log!$A$2:$ZZ$2,0),0)</f>
        <v>-7559.53305373884</v>
      </c>
      <c r="Z218">
        <f>VLOOKUP($A218,cleaning_log!$A$2:$ZZ$10000,MATCH(Z$4,cleaning_log!$A$2:$ZZ$2,0),0)</f>
        <v>-7551.1375573861596</v>
      </c>
      <c r="AA218">
        <f>VLOOKUP($A218,cleaning_log!$A$2:$ZZ$10000,MATCH(AA$4,cleaning_log!$A$2:$ZZ$2,0),0)</f>
        <v>-7551.5538025466603</v>
      </c>
      <c r="AC218">
        <f t="shared" si="42"/>
        <v>0</v>
      </c>
      <c r="AD218">
        <f t="shared" si="43"/>
        <v>0</v>
      </c>
      <c r="AE218">
        <f t="shared" si="44"/>
        <v>0</v>
      </c>
      <c r="AF218">
        <f t="shared" si="45"/>
        <v>1</v>
      </c>
      <c r="AG218">
        <f t="shared" si="38"/>
        <v>1</v>
      </c>
      <c r="AJ218">
        <f>VLOOKUP($A218,cleaning_log!$A$2:$ZZ$10000,MATCH(AJ$4,cleaning_log!$A$2:$ZZ$2,0),0)</f>
        <v>6524.2857139999996</v>
      </c>
      <c r="AK218">
        <f>VLOOKUP($A218,cleaning_log!$A$2:$ZZ$10000,MATCH(AK$4,cleaning_log!$A$2:$ZZ$2,0),0)</f>
        <v>221338.42860000001</v>
      </c>
      <c r="AM218">
        <f>VLOOKUP($A218,cleaning_log!$A$2:$ZZ$10000,MATCH(AM$4,cleaning_log!$A$2:$ZZ$2,0),0)</f>
        <v>3600.0250000000001</v>
      </c>
      <c r="AN218">
        <f>VLOOKUP($A218,cleaning_log!$A$2:$ZZ$10000,MATCH(AN$4,cleaning_log!$A$2:$ZZ$2,0),0)</f>
        <v>3600.002</v>
      </c>
      <c r="AP218">
        <f t="shared" si="46"/>
        <v>0</v>
      </c>
      <c r="AQ218">
        <f t="shared" si="46"/>
        <v>0</v>
      </c>
      <c r="AR218">
        <f t="shared" si="46"/>
        <v>0</v>
      </c>
      <c r="AS218">
        <f t="shared" si="46"/>
        <v>0</v>
      </c>
      <c r="AT218">
        <f t="shared" si="46"/>
        <v>0</v>
      </c>
      <c r="AU218">
        <f t="shared" si="46"/>
        <v>0</v>
      </c>
      <c r="AV218">
        <f t="shared" si="46"/>
        <v>0</v>
      </c>
      <c r="AW218">
        <f t="shared" si="46"/>
        <v>0</v>
      </c>
      <c r="AX218">
        <f t="shared" si="46"/>
        <v>0</v>
      </c>
    </row>
    <row r="219" spans="1:50" x14ac:dyDescent="0.2">
      <c r="A219" s="63" t="s">
        <v>1747</v>
      </c>
      <c r="B219" s="17">
        <f>IF(OR($P219="infeasible",$P219="?"),0,IF(OR(ABS($P219-$O219)&lt;0.00001,$F219=1),0,1))</f>
        <v>1</v>
      </c>
      <c r="C219" s="17">
        <f>IF($B219=0,0,IF(ABS($P219-$Y219)&lt;0.00001,0,1))</f>
        <v>1</v>
      </c>
      <c r="D219" s="17">
        <f>IF(AND(AK219&lt;&gt;"",AK219&lt;=$D$3),1,0)</f>
        <v>0</v>
      </c>
      <c r="E219" s="17"/>
      <c r="F219" s="63"/>
      <c r="G219" s="17">
        <f t="shared" si="41"/>
        <v>1</v>
      </c>
      <c r="H219" s="17"/>
      <c r="I219" s="14">
        <f>IF(AND($B219=1,$Q219&lt;=I$3,$U219&lt;=I$3),1,0)</f>
        <v>0</v>
      </c>
      <c r="J219" s="14">
        <f>IF(AND($B219=1,$Q219&lt;=J$3,$U219&lt;=J$3),1,0)</f>
        <v>0</v>
      </c>
      <c r="K219" s="14">
        <f>IF(AND($B219=1,$Q219&lt;=K$3,$U219&lt;=K$3),1,0)</f>
        <v>0</v>
      </c>
      <c r="L219" s="14">
        <f>IF(AND($B219=1,$Q219&lt;=L$3,$U219&lt;=L$3),1,0)</f>
        <v>0</v>
      </c>
      <c r="M219" s="14">
        <f>IF(AND($B219=1,$Q219&lt;=M$3,$U219&lt;=M$3),1,0)</f>
        <v>0</v>
      </c>
      <c r="N219" s="63" t="s">
        <v>1766</v>
      </c>
      <c r="O219">
        <v>47.186666666666603</v>
      </c>
      <c r="P219" s="69">
        <v>48</v>
      </c>
      <c r="Q219" s="65">
        <v>13410</v>
      </c>
      <c r="R219" s="65">
        <v>13410</v>
      </c>
      <c r="S219" s="65">
        <v>0</v>
      </c>
      <c r="T219" s="65">
        <v>0</v>
      </c>
      <c r="U219" s="65">
        <v>240</v>
      </c>
      <c r="V219" s="65">
        <v>28920</v>
      </c>
      <c r="X219">
        <f>VLOOKUP($A219,cleaning_log!$A$2:$ZZ$10000,MATCH(X$4,cleaning_log!$A$2:$ZZ$2,0),0)</f>
        <v>47.186666666666603</v>
      </c>
      <c r="Y219">
        <f>VLOOKUP($A219,cleaning_log!$A$2:$ZZ$10000,MATCH(Y$4,cleaning_log!$A$2:$ZZ$2,0),0)</f>
        <v>47.186666666666603</v>
      </c>
      <c r="Z219">
        <f>VLOOKUP($A219,cleaning_log!$A$2:$ZZ$10000,MATCH(Z$4,cleaning_log!$A$2:$ZZ$2,0),0)</f>
        <v>49</v>
      </c>
      <c r="AA219">
        <f>VLOOKUP($A219,cleaning_log!$A$2:$ZZ$10000,MATCH(AA$4,cleaning_log!$A$2:$ZZ$2,0),0)</f>
        <v>49</v>
      </c>
      <c r="AC219">
        <f t="shared" si="42"/>
        <v>0</v>
      </c>
      <c r="AD219">
        <f t="shared" si="43"/>
        <v>0</v>
      </c>
      <c r="AE219">
        <f t="shared" si="44"/>
        <v>0</v>
      </c>
      <c r="AF219">
        <f t="shared" si="45"/>
        <v>0</v>
      </c>
      <c r="AG219">
        <f t="shared" si="38"/>
        <v>0</v>
      </c>
      <c r="AJ219">
        <f>VLOOKUP($A219,cleaning_log!$A$2:$ZZ$10000,MATCH(AJ$4,cleaning_log!$A$2:$ZZ$2,0),0)</f>
        <v>3331775.571</v>
      </c>
      <c r="AK219">
        <f>VLOOKUP($A219,cleaning_log!$A$2:$ZZ$10000,MATCH(AK$4,cleaning_log!$A$2:$ZZ$2,0),0)</f>
        <v>3331775.571</v>
      </c>
      <c r="AM219">
        <f>VLOOKUP($A219,cleaning_log!$A$2:$ZZ$10000,MATCH(AM$4,cleaning_log!$A$2:$ZZ$2,0),0)</f>
        <v>3600.0010000000002</v>
      </c>
      <c r="AN219">
        <f>VLOOKUP($A219,cleaning_log!$A$2:$ZZ$10000,MATCH(AN$4,cleaning_log!$A$2:$ZZ$2,0),0)</f>
        <v>3600.0010000000002</v>
      </c>
      <c r="AP219">
        <f t="shared" si="46"/>
        <v>0</v>
      </c>
      <c r="AQ219">
        <f t="shared" si="46"/>
        <v>0</v>
      </c>
      <c r="AR219">
        <f t="shared" si="46"/>
        <v>0</v>
      </c>
      <c r="AS219">
        <f t="shared" si="46"/>
        <v>0</v>
      </c>
      <c r="AT219">
        <f t="shared" si="46"/>
        <v>0</v>
      </c>
      <c r="AU219">
        <f t="shared" si="46"/>
        <v>0</v>
      </c>
      <c r="AV219">
        <f t="shared" si="46"/>
        <v>0</v>
      </c>
      <c r="AW219">
        <f t="shared" si="46"/>
        <v>0</v>
      </c>
      <c r="AX219">
        <f t="shared" si="46"/>
        <v>0</v>
      </c>
    </row>
    <row r="220" spans="1:50" hidden="1" x14ac:dyDescent="0.2">
      <c r="A220" s="63" t="s">
        <v>1748</v>
      </c>
      <c r="B220" s="17">
        <f>IF(OR($P220="infeasible",$P220="?"),0,IF(OR(ABS($P220-$O220)&lt;0.00001,$F220=1),0,1))</f>
        <v>0</v>
      </c>
      <c r="C220" s="17">
        <f>IF($B220=0,0,IF(ABS($P220-$Y220)&lt;0.00001,0,1))</f>
        <v>0</v>
      </c>
      <c r="D220" s="17">
        <f>IF(AND(AK220&lt;&gt;"",AK220&lt;=$D$3),1,0)</f>
        <v>0</v>
      </c>
      <c r="E220" s="17"/>
      <c r="F220" s="63">
        <v>1</v>
      </c>
      <c r="G220" s="17">
        <f t="shared" si="41"/>
        <v>0</v>
      </c>
      <c r="H220" s="17" t="s">
        <v>6031</v>
      </c>
      <c r="I220" s="14">
        <f>IF(AND($B220=1,$Q220&lt;=I$3,$U220&lt;=I$3),1,0)</f>
        <v>0</v>
      </c>
      <c r="J220" s="14">
        <f>IF(AND($B220=1,$Q220&lt;=J$3,$U220&lt;=J$3),1,0)</f>
        <v>0</v>
      </c>
      <c r="K220" s="14">
        <f>IF(AND($B220=1,$Q220&lt;=K$3,$U220&lt;=K$3),1,0)</f>
        <v>0</v>
      </c>
      <c r="L220" s="14">
        <f>IF(AND($B220=1,$Q220&lt;=L$3,$U220&lt;=L$3),1,0)</f>
        <v>0</v>
      </c>
      <c r="M220" s="14">
        <f>IF(AND($B220=1,$Q220&lt;=M$3,$U220&lt;=M$3),1,0)</f>
        <v>0</v>
      </c>
      <c r="N220" s="63" t="s">
        <v>1767</v>
      </c>
      <c r="O220" s="75">
        <v>10035070</v>
      </c>
      <c r="P220" s="69">
        <v>12677206</v>
      </c>
      <c r="Q220" s="65">
        <v>1429098</v>
      </c>
      <c r="R220" s="65">
        <v>1311292</v>
      </c>
      <c r="S220" s="65">
        <v>117806</v>
      </c>
      <c r="T220" s="65">
        <v>0</v>
      </c>
      <c r="U220" s="65">
        <v>10713</v>
      </c>
      <c r="V220" s="65">
        <v>4287090</v>
      </c>
      <c r="Z220" s="74"/>
      <c r="AA220" s="74"/>
      <c r="AC220">
        <f t="shared" si="42"/>
        <v>0</v>
      </c>
      <c r="AD220">
        <f t="shared" si="43"/>
        <v>0</v>
      </c>
      <c r="AE220">
        <f t="shared" si="44"/>
        <v>0</v>
      </c>
      <c r="AF220">
        <f t="shared" si="45"/>
        <v>0</v>
      </c>
      <c r="AG220">
        <f t="shared" si="38"/>
        <v>0</v>
      </c>
    </row>
    <row r="221" spans="1:50" hidden="1" x14ac:dyDescent="0.2">
      <c r="A221" s="63" t="s">
        <v>1749</v>
      </c>
      <c r="B221" s="17">
        <f>IF(OR($P221="infeasible",$P221="?"),0,IF(OR(ABS($P221-$O221)&lt;0.00001,$F221=1),0,1))</f>
        <v>0</v>
      </c>
      <c r="C221" s="17">
        <f>IF($B221=0,0,IF(ABS($P221-$Y221)&lt;0.00001,0,1))</f>
        <v>0</v>
      </c>
      <c r="D221" s="17">
        <f>IF(AND(AK221&lt;&gt;"",AK221&lt;=$D$3),1,0)</f>
        <v>0</v>
      </c>
      <c r="E221" s="17"/>
      <c r="F221" s="63"/>
      <c r="G221" s="17">
        <f t="shared" si="41"/>
        <v>0</v>
      </c>
      <c r="H221" s="17"/>
      <c r="I221" s="14">
        <f>IF(AND($B221=1,$Q221&lt;=I$3,$U221&lt;=I$3),1,0)</f>
        <v>0</v>
      </c>
      <c r="J221" s="14">
        <f>IF(AND($B221=1,$Q221&lt;=J$3,$U221&lt;=J$3),1,0)</f>
        <v>0</v>
      </c>
      <c r="K221" s="14">
        <f>IF(AND($B221=1,$Q221&lt;=K$3,$U221&lt;=K$3),1,0)</f>
        <v>0</v>
      </c>
      <c r="L221" s="14">
        <f>IF(AND($B221=1,$Q221&lt;=L$3,$U221&lt;=L$3),1,0)</f>
        <v>0</v>
      </c>
      <c r="M221" s="14">
        <f>IF(AND($B221=1,$Q221&lt;=M$3,$U221&lt;=M$3),1,0)</f>
        <v>0</v>
      </c>
      <c r="N221" s="63" t="s">
        <v>1767</v>
      </c>
      <c r="P221" s="70" t="s">
        <v>11</v>
      </c>
      <c r="Q221" s="65">
        <v>7129</v>
      </c>
      <c r="R221" s="65">
        <v>7129</v>
      </c>
      <c r="S221" s="65">
        <v>0</v>
      </c>
      <c r="T221" s="65">
        <v>0</v>
      </c>
      <c r="U221" s="65">
        <v>260602</v>
      </c>
      <c r="V221" s="65">
        <v>2228830</v>
      </c>
      <c r="AC221">
        <f t="shared" si="42"/>
        <v>0</v>
      </c>
      <c r="AD221">
        <f t="shared" si="43"/>
        <v>0</v>
      </c>
      <c r="AE221">
        <f t="shared" si="44"/>
        <v>0</v>
      </c>
      <c r="AF221">
        <f t="shared" si="45"/>
        <v>0</v>
      </c>
      <c r="AG221">
        <f t="shared" si="38"/>
        <v>0</v>
      </c>
      <c r="AP221">
        <v>0</v>
      </c>
    </row>
    <row r="222" spans="1:50" x14ac:dyDescent="0.2">
      <c r="A222" s="63" t="s">
        <v>1750</v>
      </c>
      <c r="B222" s="17">
        <f>IF(OR($P222="infeasible",$P222="?"),0,IF(OR(ABS($P222-$O222)&lt;0.00001,$F222=1),0,1))</f>
        <v>1</v>
      </c>
      <c r="C222" s="17">
        <f>IF($B222=0,0,IF(ABS($P222-$Y222)&lt;0.00001,0,1))</f>
        <v>1</v>
      </c>
      <c r="D222" s="17">
        <f>IF(AND(AK222&lt;&gt;"",AK222&lt;=$D$3),1,0)</f>
        <v>0</v>
      </c>
      <c r="E222" s="17"/>
      <c r="F222" s="63"/>
      <c r="G222" s="17">
        <f t="shared" si="41"/>
        <v>1</v>
      </c>
      <c r="H222" s="17"/>
      <c r="I222" s="14">
        <f>IF(AND($B222=1,$Q222&lt;=I$3,$U222&lt;=I$3),1,0)</f>
        <v>0</v>
      </c>
      <c r="J222" s="14">
        <f>IF(AND($B222=1,$Q222&lt;=J$3,$U222&lt;=J$3),1,0)</f>
        <v>1</v>
      </c>
      <c r="K222" s="14">
        <f>IF(AND($B222=1,$Q222&lt;=K$3,$U222&lt;=K$3),1,0)</f>
        <v>1</v>
      </c>
      <c r="L222" s="14">
        <f>IF(AND($B222=1,$Q222&lt;=L$3,$U222&lt;=L$3),1,0)</f>
        <v>1</v>
      </c>
      <c r="M222" s="14">
        <f>IF(AND($B222=1,$Q222&lt;=M$3,$U222&lt;=M$3),1,0)</f>
        <v>1</v>
      </c>
      <c r="N222" s="63" t="s">
        <v>1766</v>
      </c>
      <c r="O222">
        <v>1288.10216113569</v>
      </c>
      <c r="P222" s="70">
        <v>1745.1238129999999</v>
      </c>
      <c r="Q222" s="65">
        <v>436</v>
      </c>
      <c r="R222" s="65">
        <v>396</v>
      </c>
      <c r="S222" s="65">
        <v>0</v>
      </c>
      <c r="T222" s="65">
        <v>40</v>
      </c>
      <c r="U222" s="65">
        <v>870</v>
      </c>
      <c r="V222" s="65">
        <v>2492</v>
      </c>
      <c r="X222">
        <f>VLOOKUP($A222,cleaning_log!$A$2:$ZZ$10000,MATCH(X$4,cleaning_log!$A$2:$ZZ$2,0),0)</f>
        <v>1288.10216113569</v>
      </c>
      <c r="Y222">
        <f>VLOOKUP($A222,cleaning_log!$A$2:$ZZ$10000,MATCH(Y$4,cleaning_log!$A$2:$ZZ$2,0),0)</f>
        <v>1288.10216113569</v>
      </c>
      <c r="Z222">
        <f>VLOOKUP($A222,cleaning_log!$A$2:$ZZ$10000,MATCH(Z$4,cleaning_log!$A$2:$ZZ$2,0),0)</f>
        <v>1745.1241822724701</v>
      </c>
      <c r="AA222">
        <f>VLOOKUP($A222,cleaning_log!$A$2:$ZZ$10000,MATCH(AA$4,cleaning_log!$A$2:$ZZ$2,0),0)</f>
        <v>1745.12418234602</v>
      </c>
      <c r="AC222">
        <f t="shared" si="42"/>
        <v>0</v>
      </c>
      <c r="AD222">
        <f t="shared" si="43"/>
        <v>0</v>
      </c>
      <c r="AE222">
        <f t="shared" si="44"/>
        <v>0</v>
      </c>
      <c r="AF222">
        <f t="shared" si="45"/>
        <v>0</v>
      </c>
      <c r="AG222">
        <f t="shared" si="38"/>
        <v>0</v>
      </c>
      <c r="AJ222">
        <f>VLOOKUP($A222,cleaning_log!$A$2:$ZZ$10000,MATCH(AJ$4,cleaning_log!$A$2:$ZZ$2,0),0)</f>
        <v>1407390.7139999999</v>
      </c>
      <c r="AK222">
        <f>VLOOKUP($A222,cleaning_log!$A$2:$ZZ$10000,MATCH(AK$4,cleaning_log!$A$2:$ZZ$2,0),0)</f>
        <v>937234.42859999998</v>
      </c>
      <c r="AM222">
        <f>VLOOKUP($A222,cleaning_log!$A$2:$ZZ$10000,MATCH(AM$4,cleaning_log!$A$2:$ZZ$2,0),0)</f>
        <v>934.53099999999995</v>
      </c>
      <c r="AN222">
        <f>VLOOKUP($A222,cleaning_log!$A$2:$ZZ$10000,MATCH(AN$4,cleaning_log!$A$2:$ZZ$2,0),0)</f>
        <v>546.46400000000006</v>
      </c>
      <c r="AP222">
        <f t="shared" ref="AP222:AX237" si="47">IF($AN222&lt;=AP$3+0.001,1,0)</f>
        <v>0</v>
      </c>
      <c r="AQ222">
        <f t="shared" si="47"/>
        <v>0</v>
      </c>
      <c r="AR222">
        <f t="shared" si="47"/>
        <v>0</v>
      </c>
      <c r="AS222">
        <f t="shared" si="47"/>
        <v>0</v>
      </c>
      <c r="AT222">
        <f t="shared" si="47"/>
        <v>0</v>
      </c>
      <c r="AU222">
        <f t="shared" si="47"/>
        <v>1</v>
      </c>
      <c r="AV222">
        <f t="shared" si="47"/>
        <v>1</v>
      </c>
      <c r="AW222">
        <f t="shared" si="47"/>
        <v>1</v>
      </c>
      <c r="AX222">
        <f t="shared" si="47"/>
        <v>1</v>
      </c>
    </row>
    <row r="223" spans="1:50" x14ac:dyDescent="0.2">
      <c r="A223" s="63" t="s">
        <v>1751</v>
      </c>
      <c r="B223" s="17">
        <f>IF(OR($P223="infeasible",$P223="?"),0,IF(OR(ABS($P223-$O223)&lt;0.00001,$F223=1),0,1))</f>
        <v>1</v>
      </c>
      <c r="C223" s="17">
        <f>IF($B223=0,0,IF(ABS($P223-$Y223)&lt;0.00001,0,1))</f>
        <v>1</v>
      </c>
      <c r="D223" s="17">
        <f>IF(AND(AK223&lt;&gt;"",AK223&lt;=$D$3),1,0)</f>
        <v>0</v>
      </c>
      <c r="E223" s="17"/>
      <c r="F223" s="63"/>
      <c r="G223" s="17">
        <f t="shared" si="41"/>
        <v>1</v>
      </c>
      <c r="H223" s="17"/>
      <c r="I223" s="14">
        <f>IF(AND($B223=1,$Q223&lt;=I$3,$U223&lt;=I$3),1,0)</f>
        <v>0</v>
      </c>
      <c r="J223" s="14">
        <f>IF(AND($B223=1,$Q223&lt;=J$3,$U223&lt;=J$3),1,0)</f>
        <v>0</v>
      </c>
      <c r="K223" s="14">
        <f>IF(AND($B223=1,$Q223&lt;=K$3,$U223&lt;=K$3),1,0)</f>
        <v>0</v>
      </c>
      <c r="L223" s="14">
        <f>IF(AND($B223=1,$Q223&lt;=L$3,$U223&lt;=L$3),1,0)</f>
        <v>0</v>
      </c>
      <c r="M223" s="14">
        <f>IF(AND($B223=1,$Q223&lt;=M$3,$U223&lt;=M$3),1,0)</f>
        <v>0</v>
      </c>
      <c r="N223" s="63" t="s">
        <v>1766</v>
      </c>
      <c r="O223">
        <v>-552.5</v>
      </c>
      <c r="P223" s="69">
        <v>-345</v>
      </c>
      <c r="Q223" s="65">
        <v>20203</v>
      </c>
      <c r="R223" s="65">
        <v>20102</v>
      </c>
      <c r="S223" s="65">
        <v>101</v>
      </c>
      <c r="T223" s="65">
        <v>0</v>
      </c>
      <c r="U223" s="65">
        <v>20489</v>
      </c>
      <c r="V223" s="65">
        <v>211915</v>
      </c>
      <c r="X223">
        <f>VLOOKUP($A223,cleaning_log!$A$2:$ZZ$10000,MATCH(X$4,cleaning_log!$A$2:$ZZ$2,0),0)</f>
        <v>-552.5</v>
      </c>
      <c r="Y223">
        <f>VLOOKUP($A223,cleaning_log!$A$2:$ZZ$10000,MATCH(Y$4,cleaning_log!$A$2:$ZZ$2,0),0)</f>
        <v>-465</v>
      </c>
      <c r="Z223">
        <f>VLOOKUP($A223,cleaning_log!$A$2:$ZZ$10000,MATCH(Z$4,cleaning_log!$A$2:$ZZ$2,0),0)</f>
        <v>-349.99986000000001</v>
      </c>
      <c r="AA223">
        <f>VLOOKUP($A223,cleaning_log!$A$2:$ZZ$10000,MATCH(AA$4,cleaning_log!$A$2:$ZZ$2,0),0)</f>
        <v>-345</v>
      </c>
      <c r="AC223">
        <f t="shared" si="42"/>
        <v>0</v>
      </c>
      <c r="AD223">
        <f t="shared" si="43"/>
        <v>0</v>
      </c>
      <c r="AE223">
        <f t="shared" si="44"/>
        <v>0</v>
      </c>
      <c r="AF223">
        <f t="shared" si="45"/>
        <v>0</v>
      </c>
      <c r="AG223">
        <f t="shared" si="38"/>
        <v>0</v>
      </c>
      <c r="AJ223">
        <f>VLOOKUP($A223,cleaning_log!$A$2:$ZZ$10000,MATCH(AJ$4,cleaning_log!$A$2:$ZZ$2,0),0)</f>
        <v>5474.2857139999996</v>
      </c>
      <c r="AK223">
        <f>VLOOKUP($A223,cleaning_log!$A$2:$ZZ$10000,MATCH(AK$4,cleaning_log!$A$2:$ZZ$2,0),0)</f>
        <v>5879.5714289999996</v>
      </c>
      <c r="AM223">
        <f>VLOOKUP($A223,cleaning_log!$A$2:$ZZ$10000,MATCH(AM$4,cleaning_log!$A$2:$ZZ$2,0),0)</f>
        <v>148.72800000000001</v>
      </c>
      <c r="AN223">
        <f>VLOOKUP($A223,cleaning_log!$A$2:$ZZ$10000,MATCH(AN$4,cleaning_log!$A$2:$ZZ$2,0),0)</f>
        <v>40.652999999999999</v>
      </c>
      <c r="AP223">
        <f t="shared" si="47"/>
        <v>0</v>
      </c>
      <c r="AQ223">
        <f t="shared" si="47"/>
        <v>0</v>
      </c>
      <c r="AR223">
        <f t="shared" si="47"/>
        <v>1</v>
      </c>
      <c r="AS223">
        <f t="shared" si="47"/>
        <v>1</v>
      </c>
      <c r="AT223">
        <f t="shared" si="47"/>
        <v>1</v>
      </c>
      <c r="AU223">
        <f t="shared" si="47"/>
        <v>1</v>
      </c>
      <c r="AV223">
        <f t="shared" si="47"/>
        <v>1</v>
      </c>
      <c r="AW223">
        <f t="shared" si="47"/>
        <v>1</v>
      </c>
      <c r="AX223">
        <f t="shared" si="47"/>
        <v>1</v>
      </c>
    </row>
    <row r="224" spans="1:50" x14ac:dyDescent="0.2">
      <c r="A224" s="63" t="s">
        <v>1752</v>
      </c>
      <c r="B224" s="17">
        <f>IF(OR($P224="infeasible",$P224="?"),0,IF(OR(ABS($P224-$O224)&lt;0.00001,$F224=1),0,1))</f>
        <v>1</v>
      </c>
      <c r="C224" s="17">
        <f>IF($B224=0,0,IF(ABS($P224-$Y224)&lt;0.00001,0,1))</f>
        <v>1</v>
      </c>
      <c r="D224" s="17">
        <f>IF(AND(AK224&lt;&gt;"",AK224&lt;=$D$3),1,0)</f>
        <v>0</v>
      </c>
      <c r="E224" s="17"/>
      <c r="F224" s="63"/>
      <c r="G224" s="17">
        <f t="shared" si="41"/>
        <v>1</v>
      </c>
      <c r="H224" s="17"/>
      <c r="I224" s="14">
        <f>IF(AND($B224=1,$Q224&lt;=I$3,$U224&lt;=I$3),1,0)</f>
        <v>0</v>
      </c>
      <c r="J224" s="14">
        <f>IF(AND($B224=1,$Q224&lt;=J$3,$U224&lt;=J$3),1,0)</f>
        <v>0</v>
      </c>
      <c r="K224" s="14">
        <f>IF(AND($B224=1,$Q224&lt;=K$3,$U224&lt;=K$3),1,0)</f>
        <v>0</v>
      </c>
      <c r="L224" s="14">
        <f>IF(AND($B224=1,$Q224&lt;=L$3,$U224&lt;=L$3),1,0)</f>
        <v>0</v>
      </c>
      <c r="M224" s="14">
        <f>IF(AND($B224=1,$Q224&lt;=M$3,$U224&lt;=M$3),1,0)</f>
        <v>0</v>
      </c>
      <c r="N224" s="63" t="s">
        <v>1766</v>
      </c>
      <c r="O224">
        <v>22536.483378767902</v>
      </c>
      <c r="P224" s="70">
        <v>24256.3122898</v>
      </c>
      <c r="Q224" s="65">
        <v>16440</v>
      </c>
      <c r="R224" s="65">
        <v>2000</v>
      </c>
      <c r="S224" s="65">
        <v>0</v>
      </c>
      <c r="T224" s="65">
        <v>14440</v>
      </c>
      <c r="U224" s="65">
        <v>38192</v>
      </c>
      <c r="V224" s="65">
        <v>104420</v>
      </c>
      <c r="X224">
        <f>VLOOKUP($A224,cleaning_log!$A$2:$ZZ$10000,MATCH(X$4,cleaning_log!$A$2:$ZZ$2,0),0)</f>
        <v>22536.483378767902</v>
      </c>
      <c r="Y224">
        <f>VLOOKUP($A224,cleaning_log!$A$2:$ZZ$10000,MATCH(Y$4,cleaning_log!$A$2:$ZZ$2,0),0)</f>
        <v>22536.483378767902</v>
      </c>
      <c r="Z224">
        <f>VLOOKUP($A224,cleaning_log!$A$2:$ZZ$10000,MATCH(Z$4,cleaning_log!$A$2:$ZZ$2,0),0)</f>
        <v>24256.312289834001</v>
      </c>
      <c r="AA224">
        <f>VLOOKUP($A224,cleaning_log!$A$2:$ZZ$10000,MATCH(AA$4,cleaning_log!$A$2:$ZZ$2,0),0)</f>
        <v>24256.312289834001</v>
      </c>
      <c r="AC224">
        <f t="shared" si="42"/>
        <v>0</v>
      </c>
      <c r="AD224">
        <f t="shared" si="43"/>
        <v>0</v>
      </c>
      <c r="AE224">
        <f t="shared" si="44"/>
        <v>0</v>
      </c>
      <c r="AF224">
        <f t="shared" si="45"/>
        <v>0</v>
      </c>
      <c r="AG224">
        <f t="shared" si="38"/>
        <v>0</v>
      </c>
      <c r="AJ224">
        <f>VLOOKUP($A224,cleaning_log!$A$2:$ZZ$10000,MATCH(AJ$4,cleaning_log!$A$2:$ZZ$2,0),0)</f>
        <v>60235.571430000004</v>
      </c>
      <c r="AK224">
        <f>VLOOKUP($A224,cleaning_log!$A$2:$ZZ$10000,MATCH(AK$4,cleaning_log!$A$2:$ZZ$2,0),0)</f>
        <v>58412.571430000004</v>
      </c>
      <c r="AM224">
        <f>VLOOKUP($A224,cleaning_log!$A$2:$ZZ$10000,MATCH(AM$4,cleaning_log!$A$2:$ZZ$2,0),0)</f>
        <v>2025.4549999999999</v>
      </c>
      <c r="AN224">
        <f>VLOOKUP($A224,cleaning_log!$A$2:$ZZ$10000,MATCH(AN$4,cleaning_log!$A$2:$ZZ$2,0),0)</f>
        <v>1109.7629999999999</v>
      </c>
      <c r="AP224">
        <f t="shared" si="47"/>
        <v>0</v>
      </c>
      <c r="AQ224">
        <f t="shared" si="47"/>
        <v>0</v>
      </c>
      <c r="AR224">
        <f t="shared" si="47"/>
        <v>0</v>
      </c>
      <c r="AS224">
        <f t="shared" si="47"/>
        <v>0</v>
      </c>
      <c r="AT224">
        <f t="shared" si="47"/>
        <v>0</v>
      </c>
      <c r="AU224">
        <f t="shared" si="47"/>
        <v>0</v>
      </c>
      <c r="AV224">
        <f t="shared" si="47"/>
        <v>0</v>
      </c>
      <c r="AW224">
        <f t="shared" si="47"/>
        <v>1</v>
      </c>
      <c r="AX224">
        <f t="shared" si="47"/>
        <v>1</v>
      </c>
    </row>
    <row r="225" spans="1:50" x14ac:dyDescent="0.2">
      <c r="A225" s="63" t="s">
        <v>1753</v>
      </c>
      <c r="B225" s="17">
        <f>IF(OR($P225="infeasible",$P225="?"),0,IF(OR(ABS($P225-$O225)&lt;0.00001,$F225=1),0,1))</f>
        <v>1</v>
      </c>
      <c r="C225" s="17">
        <f>IF($B225=0,0,IF(ABS($P225-$Y225)&lt;0.00001,0,1))</f>
        <v>1</v>
      </c>
      <c r="D225" s="17">
        <f>IF(AND(AK225&lt;&gt;"",AK225&lt;=$D$3),1,0)</f>
        <v>0</v>
      </c>
      <c r="E225" s="17"/>
      <c r="F225" s="63"/>
      <c r="G225" s="17">
        <f t="shared" si="41"/>
        <v>1</v>
      </c>
      <c r="H225" s="17"/>
      <c r="I225" s="14">
        <f>IF(AND($B225=1,$Q225&lt;=I$3,$U225&lt;=I$3),1,0)</f>
        <v>0</v>
      </c>
      <c r="J225" s="14">
        <f>IF(AND($B225=1,$Q225&lt;=J$3,$U225&lt;=J$3),1,0)</f>
        <v>0</v>
      </c>
      <c r="K225" s="14">
        <f>IF(AND($B225=1,$Q225&lt;=K$3,$U225&lt;=K$3),1,0)</f>
        <v>0</v>
      </c>
      <c r="L225" s="14">
        <f>IF(AND($B225=1,$Q225&lt;=L$3,$U225&lt;=L$3),1,0)</f>
        <v>0</v>
      </c>
      <c r="M225" s="14">
        <f>IF(AND($B225=1,$Q225&lt;=M$3,$U225&lt;=M$3),1,0)</f>
        <v>0</v>
      </c>
      <c r="N225" s="63" t="s">
        <v>1766</v>
      </c>
      <c r="O225">
        <v>7.3435389479893196</v>
      </c>
      <c r="P225" s="70">
        <v>7.7586307222700004</v>
      </c>
      <c r="Q225" s="65">
        <v>19466</v>
      </c>
      <c r="R225" s="65">
        <v>0</v>
      </c>
      <c r="S225" s="65">
        <v>1026</v>
      </c>
      <c r="T225" s="65">
        <v>18440</v>
      </c>
      <c r="U225" s="65">
        <v>18439</v>
      </c>
      <c r="V225" s="65">
        <v>435653</v>
      </c>
      <c r="X225">
        <f>VLOOKUP($A225,cleaning_log!$A$2:$ZZ$10000,MATCH(X$4,cleaning_log!$A$2:$ZZ$2,0),0)</f>
        <v>7.3435389479893196</v>
      </c>
      <c r="Y225">
        <f>VLOOKUP($A225,cleaning_log!$A$2:$ZZ$10000,MATCH(Y$4,cleaning_log!$A$2:$ZZ$2,0),0)</f>
        <v>7.3435410784355604</v>
      </c>
      <c r="Z225">
        <f>VLOOKUP($A225,cleaning_log!$A$2:$ZZ$10000,MATCH(Z$4,cleaning_log!$A$2:$ZZ$2,0),0)</f>
        <v>7.7586307222716204</v>
      </c>
      <c r="AA225">
        <f>VLOOKUP($A225,cleaning_log!$A$2:$ZZ$10000,MATCH(AA$4,cleaning_log!$A$2:$ZZ$2,0),0)</f>
        <v>7.7586419902270798</v>
      </c>
      <c r="AC225">
        <f t="shared" si="42"/>
        <v>0</v>
      </c>
      <c r="AD225">
        <f t="shared" si="43"/>
        <v>0</v>
      </c>
      <c r="AE225">
        <f t="shared" si="44"/>
        <v>0</v>
      </c>
      <c r="AF225">
        <f t="shared" si="45"/>
        <v>0</v>
      </c>
      <c r="AG225">
        <f t="shared" si="38"/>
        <v>0</v>
      </c>
      <c r="AJ225">
        <f>VLOOKUP($A225,cleaning_log!$A$2:$ZZ$10000,MATCH(AJ$4,cleaning_log!$A$2:$ZZ$2,0),0)</f>
        <v>37122.14286</v>
      </c>
      <c r="AK225">
        <f>VLOOKUP($A225,cleaning_log!$A$2:$ZZ$10000,MATCH(AK$4,cleaning_log!$A$2:$ZZ$2,0),0)</f>
        <v>59935.85714</v>
      </c>
      <c r="AM225">
        <f>VLOOKUP($A225,cleaning_log!$A$2:$ZZ$10000,MATCH(AM$4,cleaning_log!$A$2:$ZZ$2,0),0)</f>
        <v>323.274</v>
      </c>
      <c r="AN225">
        <f>VLOOKUP($A225,cleaning_log!$A$2:$ZZ$10000,MATCH(AN$4,cleaning_log!$A$2:$ZZ$2,0),0)</f>
        <v>507.05799999999999</v>
      </c>
      <c r="AP225">
        <f t="shared" si="47"/>
        <v>0</v>
      </c>
      <c r="AQ225">
        <f t="shared" si="47"/>
        <v>0</v>
      </c>
      <c r="AR225">
        <f t="shared" si="47"/>
        <v>0</v>
      </c>
      <c r="AS225">
        <f t="shared" si="47"/>
        <v>0</v>
      </c>
      <c r="AT225">
        <f t="shared" si="47"/>
        <v>0</v>
      </c>
      <c r="AU225">
        <f t="shared" si="47"/>
        <v>1</v>
      </c>
      <c r="AV225">
        <f t="shared" si="47"/>
        <v>1</v>
      </c>
      <c r="AW225">
        <f t="shared" si="47"/>
        <v>1</v>
      </c>
      <c r="AX225">
        <f t="shared" si="47"/>
        <v>1</v>
      </c>
    </row>
    <row r="226" spans="1:50" x14ac:dyDescent="0.2">
      <c r="A226" s="63" t="s">
        <v>1754</v>
      </c>
      <c r="B226" s="17">
        <f>IF(OR($P226="infeasible",$P226="?"),0,IF(OR(ABS($P226-$O226)&lt;0.00001,$F226=1),0,1))</f>
        <v>1</v>
      </c>
      <c r="C226" s="17">
        <f>IF($B226=0,0,IF(ABS($P226-$Y226)&lt;0.00001,0,1))</f>
        <v>1</v>
      </c>
      <c r="D226" s="17">
        <f>IF(AND(AK226&lt;&gt;"",AK226&lt;=$D$3),1,0)</f>
        <v>0</v>
      </c>
      <c r="E226" s="17"/>
      <c r="F226" s="63"/>
      <c r="G226" s="17">
        <f t="shared" si="41"/>
        <v>1</v>
      </c>
      <c r="H226" s="17"/>
      <c r="I226" s="14">
        <f>IF(AND($B226=1,$Q226&lt;=I$3,$U226&lt;=I$3),1,0)</f>
        <v>0</v>
      </c>
      <c r="J226" s="14">
        <f>IF(AND($B226=1,$Q226&lt;=J$3,$U226&lt;=J$3),1,0)</f>
        <v>0</v>
      </c>
      <c r="K226" s="14">
        <f>IF(AND($B226=1,$Q226&lt;=K$3,$U226&lt;=K$3),1,0)</f>
        <v>0</v>
      </c>
      <c r="L226" s="14">
        <f>IF(AND($B226=1,$Q226&lt;=L$3,$U226&lt;=L$3),1,0)</f>
        <v>0</v>
      </c>
      <c r="M226" s="14">
        <f>IF(AND($B226=1,$Q226&lt;=M$3,$U226&lt;=M$3),1,0)</f>
        <v>0</v>
      </c>
      <c r="N226" s="63" t="s">
        <v>1766</v>
      </c>
      <c r="O226">
        <v>45090.732163463297</v>
      </c>
      <c r="P226" s="70">
        <v>51906.477370000001</v>
      </c>
      <c r="Q226" s="65">
        <v>130052</v>
      </c>
      <c r="R226" s="65">
        <v>130051</v>
      </c>
      <c r="S226" s="65">
        <v>1</v>
      </c>
      <c r="T226" s="65">
        <v>0</v>
      </c>
      <c r="U226" s="65">
        <v>771</v>
      </c>
      <c r="V226" s="65">
        <v>584976</v>
      </c>
      <c r="X226">
        <f>VLOOKUP($A226,cleaning_log!$A$2:$ZZ$10000,MATCH(X$4,cleaning_log!$A$2:$ZZ$2,0),0)</f>
        <v>45090.732163463297</v>
      </c>
      <c r="Y226">
        <f>VLOOKUP($A226,cleaning_log!$A$2:$ZZ$10000,MATCH(Y$4,cleaning_log!$A$2:$ZZ$2,0),0)</f>
        <v>45090.732163463297</v>
      </c>
      <c r="Z226">
        <f>VLOOKUP($A226,cleaning_log!$A$2:$ZZ$10000,MATCH(Z$4,cleaning_log!$A$2:$ZZ$2,0),0)</f>
        <v>51906.477370251698</v>
      </c>
      <c r="AA226">
        <f>VLOOKUP($A226,cleaning_log!$A$2:$ZZ$10000,MATCH(AA$4,cleaning_log!$A$2:$ZZ$2,0),0)</f>
        <v>51906.477370251698</v>
      </c>
      <c r="AC226">
        <f t="shared" si="42"/>
        <v>0</v>
      </c>
      <c r="AD226">
        <f t="shared" si="43"/>
        <v>0</v>
      </c>
      <c r="AE226">
        <f t="shared" si="44"/>
        <v>0</v>
      </c>
      <c r="AF226">
        <f t="shared" si="45"/>
        <v>0</v>
      </c>
      <c r="AG226">
        <f t="shared" si="38"/>
        <v>0</v>
      </c>
      <c r="AJ226">
        <f>VLOOKUP($A226,cleaning_log!$A$2:$ZZ$10000,MATCH(AJ$4,cleaning_log!$A$2:$ZZ$2,0),0)</f>
        <v>296.57142859999999</v>
      </c>
      <c r="AK226">
        <f>VLOOKUP($A226,cleaning_log!$A$2:$ZZ$10000,MATCH(AK$4,cleaning_log!$A$2:$ZZ$2,0),0)</f>
        <v>11564.28571</v>
      </c>
      <c r="AM226">
        <f>VLOOKUP($A226,cleaning_log!$A$2:$ZZ$10000,MATCH(AM$4,cleaning_log!$A$2:$ZZ$2,0),0)</f>
        <v>49.314999999999998</v>
      </c>
      <c r="AN226">
        <f>VLOOKUP($A226,cleaning_log!$A$2:$ZZ$10000,MATCH(AN$4,cleaning_log!$A$2:$ZZ$2,0),0)</f>
        <v>342.79899999999998</v>
      </c>
      <c r="AP226">
        <f t="shared" si="47"/>
        <v>0</v>
      </c>
      <c r="AQ226">
        <f t="shared" si="47"/>
        <v>0</v>
      </c>
      <c r="AR226">
        <f t="shared" si="47"/>
        <v>0</v>
      </c>
      <c r="AS226">
        <f t="shared" si="47"/>
        <v>0</v>
      </c>
      <c r="AT226">
        <f t="shared" si="47"/>
        <v>0</v>
      </c>
      <c r="AU226">
        <f t="shared" si="47"/>
        <v>1</v>
      </c>
      <c r="AV226">
        <f t="shared" si="47"/>
        <v>1</v>
      </c>
      <c r="AW226">
        <f t="shared" si="47"/>
        <v>1</v>
      </c>
      <c r="AX226">
        <f t="shared" si="47"/>
        <v>1</v>
      </c>
    </row>
    <row r="227" spans="1:50" x14ac:dyDescent="0.2">
      <c r="A227" s="63" t="s">
        <v>1755</v>
      </c>
      <c r="B227" s="17">
        <f>IF(OR($P227="infeasible",$P227="?"),0,IF(OR(ABS($P227-$O227)&lt;0.00001,$F227=1),0,1))</f>
        <v>1</v>
      </c>
      <c r="C227" s="17">
        <f>IF($B227=0,0,IF(ABS($P227-$Y227)&lt;0.00001,0,1))</f>
        <v>1</v>
      </c>
      <c r="D227" s="17">
        <f>IF(AND(AK227&lt;&gt;"",AK227&lt;=$D$3),1,0)</f>
        <v>0</v>
      </c>
      <c r="E227" s="17"/>
      <c r="F227" s="63"/>
      <c r="G227" s="17">
        <f t="shared" si="41"/>
        <v>1</v>
      </c>
      <c r="H227" s="17"/>
      <c r="I227" s="14">
        <f>IF(AND($B227=1,$Q227&lt;=I$3,$U227&lt;=I$3),1,0)</f>
        <v>0</v>
      </c>
      <c r="J227" s="14">
        <f>IF(AND($B227=1,$Q227&lt;=J$3,$U227&lt;=J$3),1,0)</f>
        <v>0</v>
      </c>
      <c r="K227" s="14">
        <f>IF(AND($B227=1,$Q227&lt;=K$3,$U227&lt;=K$3),1,0)</f>
        <v>0</v>
      </c>
      <c r="L227" s="14">
        <f>IF(AND($B227=1,$Q227&lt;=L$3,$U227&lt;=L$3),1,0)</f>
        <v>0</v>
      </c>
      <c r="M227" s="14">
        <f>IF(AND($B227=1,$Q227&lt;=M$3,$U227&lt;=M$3),1,0)</f>
        <v>0</v>
      </c>
      <c r="N227" s="63" t="s">
        <v>1766</v>
      </c>
      <c r="O227">
        <v>-2396.2182131282502</v>
      </c>
      <c r="P227" s="70">
        <v>-1132.2231770000001</v>
      </c>
      <c r="Q227" s="65">
        <v>138844</v>
      </c>
      <c r="R227" s="65">
        <v>451</v>
      </c>
      <c r="S227" s="65">
        <v>14</v>
      </c>
      <c r="T227" s="65">
        <v>138379</v>
      </c>
      <c r="U227" s="65">
        <v>6532</v>
      </c>
      <c r="V227" s="65">
        <v>2845540</v>
      </c>
      <c r="X227">
        <f>VLOOKUP($A227,cleaning_log!$A$2:$ZZ$10000,MATCH(X$4,cleaning_log!$A$2:$ZZ$2,0),0)</f>
        <v>-2396.2182131282502</v>
      </c>
      <c r="Y227">
        <f>VLOOKUP($A227,cleaning_log!$A$2:$ZZ$10000,MATCH(Y$4,cleaning_log!$A$2:$ZZ$2,0),0)</f>
        <v>-1222.58858871915</v>
      </c>
      <c r="Z227">
        <f>VLOOKUP($A227,cleaning_log!$A$2:$ZZ$10000,MATCH(Z$4,cleaning_log!$A$2:$ZZ$2,0),0)</f>
        <v>-1132.22317406762</v>
      </c>
      <c r="AA227">
        <f>VLOOKUP($A227,cleaning_log!$A$2:$ZZ$10000,MATCH(AA$4,cleaning_log!$A$2:$ZZ$2,0),0)</f>
        <v>-1132.2231711691099</v>
      </c>
      <c r="AC227">
        <f t="shared" si="42"/>
        <v>0</v>
      </c>
      <c r="AD227">
        <f t="shared" si="43"/>
        <v>0</v>
      </c>
      <c r="AE227">
        <f t="shared" si="44"/>
        <v>0</v>
      </c>
      <c r="AF227">
        <f t="shared" si="45"/>
        <v>0</v>
      </c>
      <c r="AG227">
        <f t="shared" si="38"/>
        <v>0</v>
      </c>
      <c r="AJ227">
        <f>VLOOKUP($A227,cleaning_log!$A$2:$ZZ$10000,MATCH(AJ$4,cleaning_log!$A$2:$ZZ$2,0),0)</f>
        <v>86</v>
      </c>
      <c r="AK227">
        <f>VLOOKUP($A227,cleaning_log!$A$2:$ZZ$10000,MATCH(AK$4,cleaning_log!$A$2:$ZZ$2,0),0)</f>
        <v>35.571428570000002</v>
      </c>
      <c r="AM227">
        <f>VLOOKUP($A227,cleaning_log!$A$2:$ZZ$10000,MATCH(AM$4,cleaning_log!$A$2:$ZZ$2,0),0)</f>
        <v>46.384999999999998</v>
      </c>
      <c r="AN227">
        <f>VLOOKUP($A227,cleaning_log!$A$2:$ZZ$10000,MATCH(AN$4,cleaning_log!$A$2:$ZZ$2,0),0)</f>
        <v>6.33</v>
      </c>
      <c r="AP227">
        <f t="shared" si="47"/>
        <v>0</v>
      </c>
      <c r="AQ227">
        <f t="shared" si="47"/>
        <v>1</v>
      </c>
      <c r="AR227">
        <f t="shared" si="47"/>
        <v>1</v>
      </c>
      <c r="AS227">
        <f t="shared" si="47"/>
        <v>1</v>
      </c>
      <c r="AT227">
        <f t="shared" si="47"/>
        <v>1</v>
      </c>
      <c r="AU227">
        <f t="shared" si="47"/>
        <v>1</v>
      </c>
      <c r="AV227">
        <f t="shared" si="47"/>
        <v>1</v>
      </c>
      <c r="AW227">
        <f t="shared" si="47"/>
        <v>1</v>
      </c>
      <c r="AX227">
        <f t="shared" si="47"/>
        <v>1</v>
      </c>
    </row>
    <row r="228" spans="1:50" x14ac:dyDescent="0.2">
      <c r="A228" s="63" t="s">
        <v>1756</v>
      </c>
      <c r="B228" s="17">
        <f>IF(OR($P228="infeasible",$P228="?"),0,IF(OR(ABS($P228-$O228)&lt;0.00001,$F228=1),0,1))</f>
        <v>1</v>
      </c>
      <c r="C228" s="17">
        <f>IF($B228=0,0,IF(ABS($P228-$Y228)&lt;0.00001,0,1))</f>
        <v>1</v>
      </c>
      <c r="D228" s="17">
        <f>IF(AND(AK228&lt;&gt;"",AK228&lt;=$D$3),1,0)</f>
        <v>0</v>
      </c>
      <c r="E228" s="17"/>
      <c r="F228" s="63"/>
      <c r="G228" s="17">
        <f t="shared" si="41"/>
        <v>1</v>
      </c>
      <c r="H228" s="17"/>
      <c r="I228" s="14">
        <f>IF(AND($B228=1,$Q228&lt;=I$3,$U228&lt;=I$3),1,0)</f>
        <v>0</v>
      </c>
      <c r="J228" s="14">
        <f>IF(AND($B228=1,$Q228&lt;=J$3,$U228&lt;=J$3),1,0)</f>
        <v>0</v>
      </c>
      <c r="K228" s="14">
        <f>IF(AND($B228=1,$Q228&lt;=K$3,$U228&lt;=K$3),1,0)</f>
        <v>0</v>
      </c>
      <c r="L228" s="14">
        <f>IF(AND($B228=1,$Q228&lt;=L$3,$U228&lt;=L$3),1,0)</f>
        <v>0</v>
      </c>
      <c r="M228" s="14">
        <f>IF(AND($B228=1,$Q228&lt;=M$3,$U228&lt;=M$3),1,0)</f>
        <v>1</v>
      </c>
      <c r="N228" s="63" t="s">
        <v>1766</v>
      </c>
      <c r="O228">
        <v>334.49685809999897</v>
      </c>
      <c r="P228" s="70">
        <v>379.07129574999999</v>
      </c>
      <c r="Q228" s="65">
        <v>6805</v>
      </c>
      <c r="R228" s="65">
        <v>2306</v>
      </c>
      <c r="S228" s="65">
        <v>0</v>
      </c>
      <c r="T228" s="65">
        <v>4499</v>
      </c>
      <c r="U228" s="65">
        <v>884</v>
      </c>
      <c r="V228" s="65">
        <v>34965</v>
      </c>
      <c r="X228">
        <f>VLOOKUP($A228,cleaning_log!$A$2:$ZZ$10000,MATCH(X$4,cleaning_log!$A$2:$ZZ$2,0),0)</f>
        <v>334.49685809999897</v>
      </c>
      <c r="Y228">
        <f>VLOOKUP($A228,cleaning_log!$A$2:$ZZ$10000,MATCH(Y$4,cleaning_log!$A$2:$ZZ$2,0),0)</f>
        <v>334.4968581</v>
      </c>
      <c r="Z228">
        <f>VLOOKUP($A228,cleaning_log!$A$2:$ZZ$10000,MATCH(Z$4,cleaning_log!$A$2:$ZZ$2,0),0)</f>
        <v>379.07129574999902</v>
      </c>
      <c r="AA228">
        <f>VLOOKUP($A228,cleaning_log!$A$2:$ZZ$10000,MATCH(AA$4,cleaning_log!$A$2:$ZZ$2,0),0)</f>
        <v>379.07129574999902</v>
      </c>
      <c r="AC228">
        <f t="shared" si="42"/>
        <v>0</v>
      </c>
      <c r="AD228">
        <f t="shared" si="43"/>
        <v>0</v>
      </c>
      <c r="AE228">
        <f t="shared" si="44"/>
        <v>0</v>
      </c>
      <c r="AF228">
        <f t="shared" si="45"/>
        <v>0</v>
      </c>
      <c r="AG228">
        <f t="shared" si="38"/>
        <v>0</v>
      </c>
      <c r="AJ228">
        <f>VLOOKUP($A228,cleaning_log!$A$2:$ZZ$10000,MATCH(AJ$4,cleaning_log!$A$2:$ZZ$2,0),0)</f>
        <v>2310.8571430000002</v>
      </c>
      <c r="AK228">
        <f>VLOOKUP($A228,cleaning_log!$A$2:$ZZ$10000,MATCH(AK$4,cleaning_log!$A$2:$ZZ$2,0),0)</f>
        <v>1880.142857</v>
      </c>
      <c r="AM228">
        <f>VLOOKUP($A228,cleaning_log!$A$2:$ZZ$10000,MATCH(AM$4,cleaning_log!$A$2:$ZZ$2,0),0)</f>
        <v>6.11</v>
      </c>
      <c r="AN228">
        <f>VLOOKUP($A228,cleaning_log!$A$2:$ZZ$10000,MATCH(AN$4,cleaning_log!$A$2:$ZZ$2,0),0)</f>
        <v>4.4139999999999997</v>
      </c>
      <c r="AP228">
        <f t="shared" si="47"/>
        <v>0</v>
      </c>
      <c r="AQ228">
        <f t="shared" si="47"/>
        <v>1</v>
      </c>
      <c r="AR228">
        <f t="shared" si="47"/>
        <v>1</v>
      </c>
      <c r="AS228">
        <f t="shared" si="47"/>
        <v>1</v>
      </c>
      <c r="AT228">
        <f t="shared" si="47"/>
        <v>1</v>
      </c>
      <c r="AU228">
        <f t="shared" si="47"/>
        <v>1</v>
      </c>
      <c r="AV228">
        <f t="shared" si="47"/>
        <v>1</v>
      </c>
      <c r="AW228">
        <f t="shared" si="47"/>
        <v>1</v>
      </c>
      <c r="AX228">
        <f t="shared" si="47"/>
        <v>1</v>
      </c>
    </row>
    <row r="229" spans="1:50" x14ac:dyDescent="0.2">
      <c r="A229" s="63" t="s">
        <v>1757</v>
      </c>
      <c r="B229" s="17">
        <f>IF(OR($P229="infeasible",$P229="?"),0,IF(OR(ABS($P229-$O229)&lt;0.00001,$F229=1),0,1))</f>
        <v>1</v>
      </c>
      <c r="C229" s="17">
        <f>IF($B229=0,0,IF(ABS($P229-$Y229)&lt;0.00001,0,1))</f>
        <v>1</v>
      </c>
      <c r="D229" s="17">
        <f>IF(AND(AK229&lt;&gt;"",AK229&lt;=$D$3),1,0)</f>
        <v>0</v>
      </c>
      <c r="E229" s="17"/>
      <c r="F229" s="63"/>
      <c r="G229" s="17">
        <f t="shared" si="41"/>
        <v>1</v>
      </c>
      <c r="H229" s="17"/>
      <c r="I229" s="14">
        <f>IF(AND($B229=1,$Q229&lt;=I$3,$U229&lt;=I$3),1,0)</f>
        <v>0</v>
      </c>
      <c r="J229" s="14">
        <f>IF(AND($B229=1,$Q229&lt;=J$3,$U229&lt;=J$3),1,0)</f>
        <v>0</v>
      </c>
      <c r="K229" s="14">
        <f>IF(AND($B229=1,$Q229&lt;=K$3,$U229&lt;=K$3),1,0)</f>
        <v>0</v>
      </c>
      <c r="L229" s="14">
        <f>IF(AND($B229=1,$Q229&lt;=L$3,$U229&lt;=L$3),1,0)</f>
        <v>0</v>
      </c>
      <c r="M229" s="14">
        <f>IF(AND($B229=1,$Q229&lt;=M$3,$U229&lt;=M$3),1,0)</f>
        <v>1</v>
      </c>
      <c r="N229" s="63" t="s">
        <v>1766</v>
      </c>
      <c r="O229">
        <v>334.49685809999897</v>
      </c>
      <c r="P229" s="70">
        <v>397.76134365000001</v>
      </c>
      <c r="Q229" s="65">
        <v>6805</v>
      </c>
      <c r="R229" s="65">
        <v>2706</v>
      </c>
      <c r="S229" s="65">
        <v>0</v>
      </c>
      <c r="T229" s="65">
        <v>4099</v>
      </c>
      <c r="U229" s="65">
        <v>884</v>
      </c>
      <c r="V229" s="65">
        <v>34965</v>
      </c>
      <c r="X229">
        <f>VLOOKUP($A229,cleaning_log!$A$2:$ZZ$10000,MATCH(X$4,cleaning_log!$A$2:$ZZ$2,0),0)</f>
        <v>334.49685809999897</v>
      </c>
      <c r="Y229">
        <f>VLOOKUP($A229,cleaning_log!$A$2:$ZZ$10000,MATCH(Y$4,cleaning_log!$A$2:$ZZ$2,0),0)</f>
        <v>334.4968581</v>
      </c>
      <c r="Z229">
        <f>VLOOKUP($A229,cleaning_log!$A$2:$ZZ$10000,MATCH(Z$4,cleaning_log!$A$2:$ZZ$2,0),0)</f>
        <v>397.76134364999899</v>
      </c>
      <c r="AA229">
        <f>VLOOKUP($A229,cleaning_log!$A$2:$ZZ$10000,MATCH(AA$4,cleaning_log!$A$2:$ZZ$2,0),0)</f>
        <v>397.76134364999899</v>
      </c>
      <c r="AC229">
        <f t="shared" si="42"/>
        <v>0</v>
      </c>
      <c r="AD229">
        <f t="shared" si="43"/>
        <v>0</v>
      </c>
      <c r="AE229">
        <f t="shared" si="44"/>
        <v>0</v>
      </c>
      <c r="AF229">
        <f t="shared" si="45"/>
        <v>0</v>
      </c>
      <c r="AG229">
        <f t="shared" si="38"/>
        <v>0</v>
      </c>
      <c r="AJ229">
        <f>VLOOKUP($A229,cleaning_log!$A$2:$ZZ$10000,MATCH(AJ$4,cleaning_log!$A$2:$ZZ$2,0),0)</f>
        <v>31554.71429</v>
      </c>
      <c r="AK229">
        <f>VLOOKUP($A229,cleaning_log!$A$2:$ZZ$10000,MATCH(AK$4,cleaning_log!$A$2:$ZZ$2,0),0)</f>
        <v>30740.42857</v>
      </c>
      <c r="AM229">
        <f>VLOOKUP($A229,cleaning_log!$A$2:$ZZ$10000,MATCH(AM$4,cleaning_log!$A$2:$ZZ$2,0),0)</f>
        <v>52.95</v>
      </c>
      <c r="AN229">
        <f>VLOOKUP($A229,cleaning_log!$A$2:$ZZ$10000,MATCH(AN$4,cleaning_log!$A$2:$ZZ$2,0),0)</f>
        <v>47.511000000000003</v>
      </c>
      <c r="AP229">
        <f t="shared" si="47"/>
        <v>0</v>
      </c>
      <c r="AQ229">
        <f t="shared" si="47"/>
        <v>0</v>
      </c>
      <c r="AR229">
        <f t="shared" si="47"/>
        <v>1</v>
      </c>
      <c r="AS229">
        <f t="shared" si="47"/>
        <v>1</v>
      </c>
      <c r="AT229">
        <f t="shared" si="47"/>
        <v>1</v>
      </c>
      <c r="AU229">
        <f t="shared" si="47"/>
        <v>1</v>
      </c>
      <c r="AV229">
        <f t="shared" si="47"/>
        <v>1</v>
      </c>
      <c r="AW229">
        <f t="shared" si="47"/>
        <v>1</v>
      </c>
      <c r="AX229">
        <f t="shared" si="47"/>
        <v>1</v>
      </c>
    </row>
    <row r="230" spans="1:50" x14ac:dyDescent="0.2">
      <c r="A230" s="63" t="s">
        <v>1758</v>
      </c>
      <c r="B230" s="17">
        <f>IF(OR($P230="infeasible",$P230="?"),0,IF(OR(ABS($P230-$O230)&lt;0.00001,$F230=1),0,1))</f>
        <v>1</v>
      </c>
      <c r="C230" s="17">
        <f>IF($B230=0,0,IF(ABS($P230-$Y230)&lt;0.00001,0,1))</f>
        <v>1</v>
      </c>
      <c r="D230" s="17">
        <f>IF(AND(AK230&lt;&gt;"",AK230&lt;=$D$3),1,0)</f>
        <v>0</v>
      </c>
      <c r="E230" s="17"/>
      <c r="F230" s="63"/>
      <c r="G230" s="17">
        <f t="shared" si="41"/>
        <v>1</v>
      </c>
      <c r="H230" s="17"/>
      <c r="I230" s="14">
        <f>IF(AND($B230=1,$Q230&lt;=I$3,$U230&lt;=I$3),1,0)</f>
        <v>0</v>
      </c>
      <c r="J230" s="14">
        <f>IF(AND($B230=1,$Q230&lt;=J$3,$U230&lt;=J$3),1,0)</f>
        <v>0</v>
      </c>
      <c r="K230" s="14">
        <f>IF(AND($B230=1,$Q230&lt;=K$3,$U230&lt;=K$3),1,0)</f>
        <v>0</v>
      </c>
      <c r="L230" s="14">
        <f>IF(AND($B230=1,$Q230&lt;=L$3,$U230&lt;=L$3),1,0)</f>
        <v>0</v>
      </c>
      <c r="M230" s="14">
        <f>IF(AND($B230=1,$Q230&lt;=M$3,$U230&lt;=M$3),1,0)</f>
        <v>0</v>
      </c>
      <c r="N230" s="63" t="s">
        <v>1766</v>
      </c>
      <c r="O230">
        <v>23.261535493806701</v>
      </c>
      <c r="P230" s="70">
        <v>24.163194440000002</v>
      </c>
      <c r="Q230" s="65">
        <v>72747</v>
      </c>
      <c r="R230" s="65">
        <v>72747</v>
      </c>
      <c r="S230" s="65">
        <v>0</v>
      </c>
      <c r="T230" s="65">
        <v>0</v>
      </c>
      <c r="U230" s="65">
        <v>2436</v>
      </c>
      <c r="V230" s="65">
        <v>215837</v>
      </c>
      <c r="X230">
        <f>VLOOKUP($A230,cleaning_log!$A$2:$ZZ$10000,MATCH(X$4,cleaning_log!$A$2:$ZZ$2,0),0)</f>
        <v>23.261535493806701</v>
      </c>
      <c r="Y230">
        <f>VLOOKUP($A230,cleaning_log!$A$2:$ZZ$10000,MATCH(Y$4,cleaning_log!$A$2:$ZZ$2,0),0)</f>
        <v>23.261535493790699</v>
      </c>
      <c r="Z230">
        <f>VLOOKUP($A230,cleaning_log!$A$2:$ZZ$10000,MATCH(Z$4,cleaning_log!$A$2:$ZZ$2,0),0)</f>
        <v>24.1631944445</v>
      </c>
      <c r="AA230">
        <f>VLOOKUP($A230,cleaning_log!$A$2:$ZZ$10000,MATCH(AA$4,cleaning_log!$A$2:$ZZ$2,0),0)</f>
        <v>24.163194444499901</v>
      </c>
      <c r="AC230">
        <f t="shared" si="42"/>
        <v>0</v>
      </c>
      <c r="AD230">
        <f t="shared" si="43"/>
        <v>0</v>
      </c>
      <c r="AE230">
        <f t="shared" si="44"/>
        <v>0</v>
      </c>
      <c r="AF230">
        <f t="shared" si="45"/>
        <v>0</v>
      </c>
      <c r="AG230">
        <f t="shared" si="38"/>
        <v>0</v>
      </c>
      <c r="AJ230">
        <f>VLOOKUP($A230,cleaning_log!$A$2:$ZZ$10000,MATCH(AJ$4,cleaning_log!$A$2:$ZZ$2,0),0)</f>
        <v>1078</v>
      </c>
      <c r="AK230">
        <f>VLOOKUP($A230,cleaning_log!$A$2:$ZZ$10000,MATCH(AK$4,cleaning_log!$A$2:$ZZ$2,0),0)</f>
        <v>1147</v>
      </c>
      <c r="AM230">
        <f>VLOOKUP($A230,cleaning_log!$A$2:$ZZ$10000,MATCH(AM$4,cleaning_log!$A$2:$ZZ$2,0),0)</f>
        <v>895.81100000000004</v>
      </c>
      <c r="AN230">
        <f>VLOOKUP($A230,cleaning_log!$A$2:$ZZ$10000,MATCH(AN$4,cleaning_log!$A$2:$ZZ$2,0),0)</f>
        <v>744.96900000000005</v>
      </c>
      <c r="AP230">
        <f t="shared" si="47"/>
        <v>0</v>
      </c>
      <c r="AQ230">
        <f t="shared" si="47"/>
        <v>0</v>
      </c>
      <c r="AR230">
        <f t="shared" si="47"/>
        <v>0</v>
      </c>
      <c r="AS230">
        <f t="shared" si="47"/>
        <v>0</v>
      </c>
      <c r="AT230">
        <f t="shared" si="47"/>
        <v>0</v>
      </c>
      <c r="AU230">
        <f t="shared" si="47"/>
        <v>0</v>
      </c>
      <c r="AV230">
        <f t="shared" si="47"/>
        <v>1</v>
      </c>
      <c r="AW230">
        <f t="shared" si="47"/>
        <v>1</v>
      </c>
      <c r="AX230">
        <f t="shared" si="47"/>
        <v>1</v>
      </c>
    </row>
    <row r="231" spans="1:50" x14ac:dyDescent="0.2">
      <c r="A231" s="63" t="s">
        <v>1759</v>
      </c>
      <c r="B231" s="17">
        <f>IF(OR($P231="infeasible",$P231="?"),0,IF(OR(ABS($P231-$O231)&lt;0.00001,$F231=1),0,1))</f>
        <v>1</v>
      </c>
      <c r="C231" s="17">
        <f>IF($B231=0,0,IF(ABS($P231-$Y231)&lt;0.00001,0,1))</f>
        <v>1</v>
      </c>
      <c r="D231" s="17">
        <f>IF(AND(AK231&lt;&gt;"",AK231&lt;=$D$3),1,0)</f>
        <v>0</v>
      </c>
      <c r="E231" s="17"/>
      <c r="F231" s="63"/>
      <c r="G231" s="17">
        <f t="shared" si="41"/>
        <v>1</v>
      </c>
      <c r="H231" s="17"/>
      <c r="I231" s="14">
        <f>IF(AND($B231=1,$Q231&lt;=I$3,$U231&lt;=I$3),1,0)</f>
        <v>0</v>
      </c>
      <c r="J231" s="14">
        <f>IF(AND($B231=1,$Q231&lt;=J$3,$U231&lt;=J$3),1,0)</f>
        <v>0</v>
      </c>
      <c r="K231" s="14">
        <f>IF(AND($B231=1,$Q231&lt;=K$3,$U231&lt;=K$3),1,0)</f>
        <v>0</v>
      </c>
      <c r="L231" s="14">
        <f>IF(AND($B231=1,$Q231&lt;=L$3,$U231&lt;=L$3),1,0)</f>
        <v>0</v>
      </c>
      <c r="M231" s="14">
        <f>IF(AND($B231=1,$Q231&lt;=M$3,$U231&lt;=M$3),1,0)</f>
        <v>0</v>
      </c>
      <c r="N231" s="63" t="s">
        <v>1767</v>
      </c>
      <c r="O231">
        <v>4174.48979591836</v>
      </c>
      <c r="P231" s="69">
        <v>40417</v>
      </c>
      <c r="Q231" s="65">
        <v>106261</v>
      </c>
      <c r="R231" s="65">
        <v>53131</v>
      </c>
      <c r="S231" s="65">
        <v>0</v>
      </c>
      <c r="T231" s="65">
        <v>53130</v>
      </c>
      <c r="U231" s="65">
        <v>53360</v>
      </c>
      <c r="V231" s="65">
        <v>212060</v>
      </c>
      <c r="X231">
        <f>VLOOKUP($A231,cleaning_log!$A$2:$ZZ$10000,MATCH(X$4,cleaning_log!$A$2:$ZZ$2,0),0)</f>
        <v>4174.48979591836</v>
      </c>
      <c r="Y231">
        <f>VLOOKUP($A231,cleaning_log!$A$2:$ZZ$10000,MATCH(Y$4,cleaning_log!$A$2:$ZZ$2,0),0)</f>
        <v>4174.48979591836</v>
      </c>
      <c r="Z231">
        <f>VLOOKUP($A231,cleaning_log!$A$2:$ZZ$10000,MATCH(Z$4,cleaning_log!$A$2:$ZZ$2,0),0)</f>
        <v>1E+100</v>
      </c>
      <c r="AA231">
        <f>VLOOKUP($A231,cleaning_log!$A$2:$ZZ$10000,MATCH(AA$4,cleaning_log!$A$2:$ZZ$2,0),0)</f>
        <v>1E+100</v>
      </c>
      <c r="AC231">
        <f t="shared" si="42"/>
        <v>0</v>
      </c>
      <c r="AD231">
        <f t="shared" si="43"/>
        <v>0</v>
      </c>
      <c r="AE231">
        <f t="shared" si="44"/>
        <v>0</v>
      </c>
      <c r="AF231">
        <f t="shared" si="45"/>
        <v>0</v>
      </c>
      <c r="AG231">
        <f t="shared" si="38"/>
        <v>0</v>
      </c>
      <c r="AJ231">
        <f>VLOOKUP($A231,cleaning_log!$A$2:$ZZ$10000,MATCH(AJ$4,cleaning_log!$A$2:$ZZ$2,0),0)</f>
        <v>3081.2857140000001</v>
      </c>
      <c r="AK231">
        <f>VLOOKUP($A231,cleaning_log!$A$2:$ZZ$10000,MATCH(AK$4,cleaning_log!$A$2:$ZZ$2,0),0)</f>
        <v>3161.8571430000002</v>
      </c>
      <c r="AM231">
        <f>VLOOKUP($A231,cleaning_log!$A$2:$ZZ$10000,MATCH(AM$4,cleaning_log!$A$2:$ZZ$2,0),0)</f>
        <v>3600.002</v>
      </c>
      <c r="AN231">
        <f>VLOOKUP($A231,cleaning_log!$A$2:$ZZ$10000,MATCH(AN$4,cleaning_log!$A$2:$ZZ$2,0),0)</f>
        <v>3600.002</v>
      </c>
      <c r="AP231">
        <f t="shared" si="47"/>
        <v>0</v>
      </c>
      <c r="AQ231">
        <f t="shared" si="47"/>
        <v>0</v>
      </c>
      <c r="AR231">
        <f t="shared" si="47"/>
        <v>0</v>
      </c>
      <c r="AS231">
        <f t="shared" si="47"/>
        <v>0</v>
      </c>
      <c r="AT231">
        <f t="shared" si="47"/>
        <v>0</v>
      </c>
      <c r="AU231">
        <f t="shared" si="47"/>
        <v>0</v>
      </c>
      <c r="AV231">
        <f t="shared" si="47"/>
        <v>0</v>
      </c>
      <c r="AW231">
        <f t="shared" si="47"/>
        <v>0</v>
      </c>
      <c r="AX231">
        <f t="shared" si="47"/>
        <v>0</v>
      </c>
    </row>
    <row r="232" spans="1:50" x14ac:dyDescent="0.2">
      <c r="A232" s="63" t="s">
        <v>42</v>
      </c>
      <c r="B232" s="17">
        <f>IF(OR($P232="infeasible",$P232="?"),0,IF(OR(ABS($P232-$O232)&lt;0.00001,$F232=1),0,1))</f>
        <v>1</v>
      </c>
      <c r="C232" s="17">
        <f>IF($B232=0,0,IF(ABS($P232-$Y232)&lt;0.00001,0,1))</f>
        <v>1</v>
      </c>
      <c r="D232" s="17">
        <f>IF(AND(AK232&lt;&gt;"",AK232&lt;=$D$3),1,0)</f>
        <v>0</v>
      </c>
      <c r="E232" s="17"/>
      <c r="F232" s="63"/>
      <c r="G232" s="17">
        <f t="shared" si="41"/>
        <v>1</v>
      </c>
      <c r="H232" s="17"/>
      <c r="I232" s="14">
        <f>IF(AND($B232=1,$Q232&lt;=I$3,$U232&lt;=I$3),1,0)</f>
        <v>1</v>
      </c>
      <c r="J232" s="14">
        <f>IF(AND($B232=1,$Q232&lt;=J$3,$U232&lt;=J$3),1,0)</f>
        <v>1</v>
      </c>
      <c r="K232" s="14">
        <f>IF(AND($B232=1,$Q232&lt;=K$3,$U232&lt;=K$3),1,0)</f>
        <v>1</v>
      </c>
      <c r="L232" s="14">
        <f>IF(AND($B232=1,$Q232&lt;=L$3,$U232&lt;=L$3),1,0)</f>
        <v>1</v>
      </c>
      <c r="M232" s="14">
        <f>IF(AND($B232=1,$Q232&lt;=M$3,$U232&lt;=M$3),1,0)</f>
        <v>1</v>
      </c>
      <c r="N232" s="63" t="s">
        <v>1766</v>
      </c>
      <c r="O232">
        <v>28694</v>
      </c>
      <c r="P232" s="69">
        <v>764772</v>
      </c>
      <c r="Q232" s="65">
        <v>397</v>
      </c>
      <c r="R232" s="65">
        <v>77</v>
      </c>
      <c r="S232" s="65">
        <v>94</v>
      </c>
      <c r="T232" s="65">
        <v>226</v>
      </c>
      <c r="U232" s="65">
        <v>171</v>
      </c>
      <c r="V232" s="65">
        <v>829</v>
      </c>
      <c r="X232">
        <f>VLOOKUP($A232,cleaning_log!$A$2:$ZZ$10000,MATCH(X$4,cleaning_log!$A$2:$ZZ$2,0),0)</f>
        <v>28694</v>
      </c>
      <c r="Y232">
        <f>VLOOKUP($A232,cleaning_log!$A$2:$ZZ$10000,MATCH(Y$4,cleaning_log!$A$2:$ZZ$2,0),0)</f>
        <v>28693.999999999902</v>
      </c>
      <c r="Z232">
        <f>VLOOKUP($A232,cleaning_log!$A$2:$ZZ$10000,MATCH(Z$4,cleaning_log!$A$2:$ZZ$2,0),0)</f>
        <v>764771.99999977904</v>
      </c>
      <c r="AA232">
        <f>VLOOKUP($A232,cleaning_log!$A$2:$ZZ$10000,MATCH(AA$4,cleaning_log!$A$2:$ZZ$2,0),0)</f>
        <v>764771.99999977904</v>
      </c>
      <c r="AC232">
        <f t="shared" si="42"/>
        <v>0</v>
      </c>
      <c r="AD232">
        <f t="shared" si="43"/>
        <v>0</v>
      </c>
      <c r="AE232">
        <f t="shared" si="44"/>
        <v>0</v>
      </c>
      <c r="AF232">
        <f t="shared" si="45"/>
        <v>0</v>
      </c>
      <c r="AG232">
        <f t="shared" si="38"/>
        <v>0</v>
      </c>
      <c r="AJ232">
        <f>VLOOKUP($A232,cleaning_log!$A$2:$ZZ$10000,MATCH(AJ$4,cleaning_log!$A$2:$ZZ$2,0),0)</f>
        <v>43119.714290000004</v>
      </c>
      <c r="AK232">
        <f>VLOOKUP($A232,cleaning_log!$A$2:$ZZ$10000,MATCH(AK$4,cleaning_log!$A$2:$ZZ$2,0),0)</f>
        <v>50000.428569999996</v>
      </c>
      <c r="AM232">
        <f>VLOOKUP($A232,cleaning_log!$A$2:$ZZ$10000,MATCH(AM$4,cleaning_log!$A$2:$ZZ$2,0),0)</f>
        <v>84.856999999999999</v>
      </c>
      <c r="AN232">
        <f>VLOOKUP($A232,cleaning_log!$A$2:$ZZ$10000,MATCH(AN$4,cleaning_log!$A$2:$ZZ$2,0),0)</f>
        <v>98.674000000000007</v>
      </c>
      <c r="AP232">
        <f t="shared" si="47"/>
        <v>0</v>
      </c>
      <c r="AQ232">
        <f t="shared" si="47"/>
        <v>0</v>
      </c>
      <c r="AR232">
        <f t="shared" si="47"/>
        <v>0</v>
      </c>
      <c r="AS232">
        <f t="shared" si="47"/>
        <v>1</v>
      </c>
      <c r="AT232">
        <f t="shared" si="47"/>
        <v>1</v>
      </c>
      <c r="AU232">
        <f t="shared" si="47"/>
        <v>1</v>
      </c>
      <c r="AV232">
        <f t="shared" si="47"/>
        <v>1</v>
      </c>
      <c r="AW232">
        <f t="shared" si="47"/>
        <v>1</v>
      </c>
      <c r="AX232">
        <f t="shared" si="47"/>
        <v>1</v>
      </c>
    </row>
    <row r="233" spans="1:50" x14ac:dyDescent="0.2">
      <c r="A233" s="63" t="s">
        <v>518</v>
      </c>
      <c r="B233" s="17">
        <f>IF(OR($P233="infeasible",$P233="?"),0,IF(OR(ABS($P233-$O233)&lt;0.00001,$F233=1),0,1))</f>
        <v>1</v>
      </c>
      <c r="C233" s="17">
        <f>IF($B233=0,0,IF(ABS($P233-$Y233)&lt;0.00001,0,1))</f>
        <v>1</v>
      </c>
      <c r="D233" s="17">
        <f>IF(AND(AK233&lt;&gt;"",AK233&lt;=$D$3),1,0)</f>
        <v>0</v>
      </c>
      <c r="E233" s="17"/>
      <c r="F233" s="63"/>
      <c r="G233" s="17">
        <f t="shared" si="41"/>
        <v>1</v>
      </c>
      <c r="H233" s="17"/>
      <c r="I233" s="14">
        <f>IF(AND($B233=1,$Q233&lt;=I$3,$U233&lt;=I$3),1,0)</f>
        <v>0</v>
      </c>
      <c r="J233" s="14">
        <f>IF(AND($B233=1,$Q233&lt;=J$3,$U233&lt;=J$3),1,0)</f>
        <v>0</v>
      </c>
      <c r="K233" s="14">
        <f>IF(AND($B233=1,$Q233&lt;=K$3,$U233&lt;=K$3),1,0)</f>
        <v>0</v>
      </c>
      <c r="L233" s="14">
        <f>IF(AND($B233=1,$Q233&lt;=L$3,$U233&lt;=L$3),1,0)</f>
        <v>1</v>
      </c>
      <c r="M233" s="14">
        <f>IF(AND($B233=1,$Q233&lt;=M$3,$U233&lt;=M$3),1,0)</f>
        <v>1</v>
      </c>
      <c r="N233" s="63" t="s">
        <v>1766</v>
      </c>
      <c r="O233">
        <v>0</v>
      </c>
      <c r="P233" s="69">
        <v>610</v>
      </c>
      <c r="Q233" s="65">
        <v>2883</v>
      </c>
      <c r="R233" s="65">
        <v>2883</v>
      </c>
      <c r="S233" s="65">
        <v>0</v>
      </c>
      <c r="T233" s="65">
        <v>0</v>
      </c>
      <c r="U233" s="65">
        <v>4408</v>
      </c>
      <c r="V233" s="65">
        <v>13224</v>
      </c>
      <c r="X233">
        <f>VLOOKUP($A233,cleaning_log!$A$2:$ZZ$10000,MATCH(X$4,cleaning_log!$A$2:$ZZ$2,0),0)</f>
        <v>0</v>
      </c>
      <c r="Y233">
        <f>VLOOKUP($A233,cleaning_log!$A$2:$ZZ$10000,MATCH(Y$4,cleaning_log!$A$2:$ZZ$2,0),0)</f>
        <v>36</v>
      </c>
      <c r="Z233">
        <f>VLOOKUP($A233,cleaning_log!$A$2:$ZZ$10000,MATCH(Z$4,cleaning_log!$A$2:$ZZ$2,0),0)</f>
        <v>610</v>
      </c>
      <c r="AA233">
        <f>VLOOKUP($A233,cleaning_log!$A$2:$ZZ$10000,MATCH(AA$4,cleaning_log!$A$2:$ZZ$2,0),0)</f>
        <v>610</v>
      </c>
      <c r="AC233">
        <f t="shared" si="42"/>
        <v>0</v>
      </c>
      <c r="AD233">
        <f t="shared" si="43"/>
        <v>0</v>
      </c>
      <c r="AE233">
        <f t="shared" si="44"/>
        <v>0</v>
      </c>
      <c r="AF233">
        <f t="shared" si="45"/>
        <v>0</v>
      </c>
      <c r="AG233">
        <f t="shared" si="38"/>
        <v>0</v>
      </c>
      <c r="AJ233">
        <f>VLOOKUP($A233,cleaning_log!$A$2:$ZZ$10000,MATCH(AJ$4,cleaning_log!$A$2:$ZZ$2,0),0)</f>
        <v>65274.285709999996</v>
      </c>
      <c r="AK233">
        <f>VLOOKUP($A233,cleaning_log!$A$2:$ZZ$10000,MATCH(AK$4,cleaning_log!$A$2:$ZZ$2,0),0)</f>
        <v>44145</v>
      </c>
      <c r="AM233">
        <f>VLOOKUP($A233,cleaning_log!$A$2:$ZZ$10000,MATCH(AM$4,cleaning_log!$A$2:$ZZ$2,0),0)</f>
        <v>2351.7930000000001</v>
      </c>
      <c r="AN233">
        <f>VLOOKUP($A233,cleaning_log!$A$2:$ZZ$10000,MATCH(AN$4,cleaning_log!$A$2:$ZZ$2,0),0)</f>
        <v>3600.0010000000002</v>
      </c>
      <c r="AP233">
        <f t="shared" si="47"/>
        <v>0</v>
      </c>
      <c r="AQ233">
        <f t="shared" si="47"/>
        <v>0</v>
      </c>
      <c r="AR233">
        <f t="shared" si="47"/>
        <v>0</v>
      </c>
      <c r="AS233">
        <f t="shared" si="47"/>
        <v>0</v>
      </c>
      <c r="AT233">
        <f t="shared" si="47"/>
        <v>0</v>
      </c>
      <c r="AU233">
        <f t="shared" si="47"/>
        <v>0</v>
      </c>
      <c r="AV233">
        <f t="shared" si="47"/>
        <v>0</v>
      </c>
      <c r="AW233">
        <f t="shared" si="47"/>
        <v>0</v>
      </c>
      <c r="AX233">
        <f t="shared" si="47"/>
        <v>0</v>
      </c>
    </row>
    <row r="234" spans="1:50" x14ac:dyDescent="0.2">
      <c r="A234" s="63" t="s">
        <v>177</v>
      </c>
      <c r="B234" s="17">
        <f>IF(OR($P234="infeasible",$P234="?"),0,IF(OR(ABS($P234-$O234)&lt;0.00001,$F234=1),0,1))</f>
        <v>1</v>
      </c>
      <c r="C234" s="17">
        <f>IF($B234=0,0,IF(ABS($P234-$Y234)&lt;0.00001,0,1))</f>
        <v>1</v>
      </c>
      <c r="D234" s="17">
        <f>IF(AND(AK234&lt;&gt;"",AK234&lt;=$D$3),1,0)</f>
        <v>0</v>
      </c>
      <c r="E234" s="17"/>
      <c r="F234" s="63"/>
      <c r="G234" s="17">
        <f t="shared" si="41"/>
        <v>1</v>
      </c>
      <c r="H234" s="17"/>
      <c r="I234" s="14">
        <f>IF(AND($B234=1,$Q234&lt;=I$3,$U234&lt;=I$3),1,0)</f>
        <v>0</v>
      </c>
      <c r="J234" s="14">
        <f>IF(AND($B234=1,$Q234&lt;=J$3,$U234&lt;=J$3),1,0)</f>
        <v>0</v>
      </c>
      <c r="K234" s="14">
        <f>IF(AND($B234=1,$Q234&lt;=K$3,$U234&lt;=K$3),1,0)</f>
        <v>1</v>
      </c>
      <c r="L234" s="14">
        <f>IF(AND($B234=1,$Q234&lt;=L$3,$U234&lt;=L$3),1,0)</f>
        <v>1</v>
      </c>
      <c r="M234" s="14">
        <f>IF(AND($B234=1,$Q234&lt;=M$3,$U234&lt;=M$3),1,0)</f>
        <v>1</v>
      </c>
      <c r="N234" s="63" t="s">
        <v>1766</v>
      </c>
      <c r="O234">
        <v>14210.426521032599</v>
      </c>
      <c r="P234" s="69">
        <v>130596</v>
      </c>
      <c r="Q234" s="65">
        <v>1080</v>
      </c>
      <c r="R234" s="65">
        <v>360</v>
      </c>
      <c r="S234" s="65">
        <v>0</v>
      </c>
      <c r="T234" s="65">
        <v>720</v>
      </c>
      <c r="U234" s="65">
        <v>750</v>
      </c>
      <c r="V234" s="65">
        <v>2508</v>
      </c>
      <c r="X234">
        <f>VLOOKUP($A234,cleaning_log!$A$2:$ZZ$10000,MATCH(X$4,cleaning_log!$A$2:$ZZ$2,0),0)</f>
        <v>14210.426521032599</v>
      </c>
      <c r="Y234">
        <f>VLOOKUP($A234,cleaning_log!$A$2:$ZZ$10000,MATCH(Y$4,cleaning_log!$A$2:$ZZ$2,0),0)</f>
        <v>25302.209524479698</v>
      </c>
      <c r="Z234">
        <f>VLOOKUP($A234,cleaning_log!$A$2:$ZZ$10000,MATCH(Z$4,cleaning_log!$A$2:$ZZ$2,0),0)</f>
        <v>130595.999999993</v>
      </c>
      <c r="AA234">
        <f>VLOOKUP($A234,cleaning_log!$A$2:$ZZ$10000,MATCH(AA$4,cleaning_log!$A$2:$ZZ$2,0),0)</f>
        <v>130595.999999994</v>
      </c>
      <c r="AC234">
        <f t="shared" si="42"/>
        <v>0</v>
      </c>
      <c r="AD234">
        <f t="shared" si="43"/>
        <v>0</v>
      </c>
      <c r="AE234">
        <f t="shared" si="44"/>
        <v>0</v>
      </c>
      <c r="AF234">
        <f t="shared" si="45"/>
        <v>0</v>
      </c>
      <c r="AG234">
        <f t="shared" ref="AG234:AG244" si="48">IF(AF234=0,0,IF(AC234=1,0,1))</f>
        <v>0</v>
      </c>
      <c r="AJ234">
        <f>VLOOKUP($A234,cleaning_log!$A$2:$ZZ$10000,MATCH(AJ$4,cleaning_log!$A$2:$ZZ$2,0),0)</f>
        <v>218441.42860000001</v>
      </c>
      <c r="AK234">
        <f>VLOOKUP($A234,cleaning_log!$A$2:$ZZ$10000,MATCH(AK$4,cleaning_log!$A$2:$ZZ$2,0),0)</f>
        <v>205925.57139999999</v>
      </c>
      <c r="AM234">
        <f>VLOOKUP($A234,cleaning_log!$A$2:$ZZ$10000,MATCH(AM$4,cleaning_log!$A$2:$ZZ$2,0),0)</f>
        <v>248.02600000000001</v>
      </c>
      <c r="AN234">
        <f>VLOOKUP($A234,cleaning_log!$A$2:$ZZ$10000,MATCH(AN$4,cleaning_log!$A$2:$ZZ$2,0),0)</f>
        <v>186.608</v>
      </c>
      <c r="AP234">
        <f t="shared" si="47"/>
        <v>0</v>
      </c>
      <c r="AQ234">
        <f t="shared" si="47"/>
        <v>0</v>
      </c>
      <c r="AR234">
        <f t="shared" si="47"/>
        <v>0</v>
      </c>
      <c r="AS234">
        <f t="shared" si="47"/>
        <v>0</v>
      </c>
      <c r="AT234">
        <f t="shared" si="47"/>
        <v>1</v>
      </c>
      <c r="AU234">
        <f t="shared" si="47"/>
        <v>1</v>
      </c>
      <c r="AV234">
        <f t="shared" si="47"/>
        <v>1</v>
      </c>
      <c r="AW234">
        <f t="shared" si="47"/>
        <v>1</v>
      </c>
      <c r="AX234">
        <f t="shared" si="47"/>
        <v>1</v>
      </c>
    </row>
    <row r="235" spans="1:50" x14ac:dyDescent="0.2">
      <c r="A235" s="63" t="s">
        <v>1760</v>
      </c>
      <c r="B235" s="17">
        <f>IF(OR($P235="infeasible",$P235="?"),0,IF(OR(ABS($P235-$O235)&lt;0.00001,$F235=1),0,1))</f>
        <v>1</v>
      </c>
      <c r="C235" s="17">
        <f>IF($B235=0,0,IF(ABS($P235-$Y235)&lt;0.00001,0,1))</f>
        <v>1</v>
      </c>
      <c r="D235" s="17">
        <f>IF(AND(AK235&lt;&gt;"",AK235&lt;=$D$3),1,0)</f>
        <v>0</v>
      </c>
      <c r="E235" s="17"/>
      <c r="F235" s="63"/>
      <c r="G235" s="17">
        <f t="shared" si="41"/>
        <v>1</v>
      </c>
      <c r="H235" s="17"/>
      <c r="I235" s="14">
        <f>IF(AND($B235=1,$Q235&lt;=I$3,$U235&lt;=I$3),1,0)</f>
        <v>0</v>
      </c>
      <c r="J235" s="14">
        <f>IF(AND($B235=1,$Q235&lt;=J$3,$U235&lt;=J$3),1,0)</f>
        <v>0</v>
      </c>
      <c r="K235" s="14">
        <f>IF(AND($B235=1,$Q235&lt;=K$3,$U235&lt;=K$3),1,0)</f>
        <v>0</v>
      </c>
      <c r="L235" s="14">
        <f>IF(AND($B235=1,$Q235&lt;=L$3,$U235&lt;=L$3),1,0)</f>
        <v>0</v>
      </c>
      <c r="M235" s="14">
        <f>IF(AND($B235=1,$Q235&lt;=M$3,$U235&lt;=M$3),1,0)</f>
        <v>0</v>
      </c>
      <c r="N235" s="63" t="s">
        <v>1767</v>
      </c>
      <c r="O235">
        <v>0</v>
      </c>
      <c r="P235" s="69">
        <v>71820</v>
      </c>
      <c r="Q235" s="65">
        <v>12890</v>
      </c>
      <c r="R235" s="65">
        <v>5278</v>
      </c>
      <c r="S235" s="65">
        <v>2602</v>
      </c>
      <c r="T235" s="65">
        <v>5010</v>
      </c>
      <c r="U235" s="65">
        <v>15603</v>
      </c>
      <c r="V235" s="65">
        <v>41531</v>
      </c>
      <c r="X235">
        <f>VLOOKUP($A235,cleaning_log!$A$2:$ZZ$10000,MATCH(X$4,cleaning_log!$A$2:$ZZ$2,0),0)</f>
        <v>0</v>
      </c>
      <c r="Y235">
        <f>VLOOKUP($A235,cleaning_log!$A$2:$ZZ$10000,MATCH(Y$4,cleaning_log!$A$2:$ZZ$2,0),0)</f>
        <v>0</v>
      </c>
      <c r="Z235">
        <f>VLOOKUP($A235,cleaning_log!$A$2:$ZZ$10000,MATCH(Z$4,cleaning_log!$A$2:$ZZ$2,0),0)</f>
        <v>73600</v>
      </c>
      <c r="AA235">
        <f>VLOOKUP($A235,cleaning_log!$A$2:$ZZ$10000,MATCH(AA$4,cleaning_log!$A$2:$ZZ$2,0),0)</f>
        <v>71819.999999999607</v>
      </c>
      <c r="AC235">
        <f t="shared" si="42"/>
        <v>0</v>
      </c>
      <c r="AD235">
        <f t="shared" si="43"/>
        <v>0</v>
      </c>
      <c r="AE235">
        <f t="shared" si="44"/>
        <v>0</v>
      </c>
      <c r="AF235">
        <f t="shared" si="45"/>
        <v>0</v>
      </c>
      <c r="AG235">
        <f t="shared" si="48"/>
        <v>0</v>
      </c>
      <c r="AJ235">
        <f>VLOOKUP($A235,cleaning_log!$A$2:$ZZ$10000,MATCH(AJ$4,cleaning_log!$A$2:$ZZ$2,0),0)</f>
        <v>815585.71429999999</v>
      </c>
      <c r="AK235">
        <f>VLOOKUP($A235,cleaning_log!$A$2:$ZZ$10000,MATCH(AK$4,cleaning_log!$A$2:$ZZ$2,0),0)</f>
        <v>771517.14289999998</v>
      </c>
      <c r="AM235">
        <f>VLOOKUP($A235,cleaning_log!$A$2:$ZZ$10000,MATCH(AM$4,cleaning_log!$A$2:$ZZ$2,0),0)</f>
        <v>3600.0010000000002</v>
      </c>
      <c r="AN235">
        <f>VLOOKUP($A235,cleaning_log!$A$2:$ZZ$10000,MATCH(AN$4,cleaning_log!$A$2:$ZZ$2,0),0)</f>
        <v>458.87599999999998</v>
      </c>
      <c r="AP235">
        <f t="shared" si="47"/>
        <v>0</v>
      </c>
      <c r="AQ235">
        <f t="shared" si="47"/>
        <v>0</v>
      </c>
      <c r="AR235">
        <f t="shared" si="47"/>
        <v>0</v>
      </c>
      <c r="AS235">
        <f t="shared" si="47"/>
        <v>0</v>
      </c>
      <c r="AT235">
        <f t="shared" si="47"/>
        <v>0</v>
      </c>
      <c r="AU235">
        <f t="shared" si="47"/>
        <v>1</v>
      </c>
      <c r="AV235">
        <f t="shared" si="47"/>
        <v>1</v>
      </c>
      <c r="AW235">
        <f t="shared" si="47"/>
        <v>1</v>
      </c>
      <c r="AX235">
        <f t="shared" si="47"/>
        <v>1</v>
      </c>
    </row>
    <row r="236" spans="1:50" x14ac:dyDescent="0.2">
      <c r="A236" s="63" t="s">
        <v>1761</v>
      </c>
      <c r="B236" s="17">
        <f>IF(OR($P236="infeasible",$P236="?"),0,IF(OR(ABS($P236-$O236)&lt;0.00001,$F236=1),0,1))</f>
        <v>1</v>
      </c>
      <c r="C236" s="17">
        <f>IF($B236=0,0,IF(ABS($P236-$Y236)&lt;0.00001,0,1))</f>
        <v>1</v>
      </c>
      <c r="D236" s="17">
        <f>IF(AND(AK236&lt;&gt;"",AK236&lt;=$D$3),1,0)</f>
        <v>0</v>
      </c>
      <c r="E236" s="17"/>
      <c r="F236" s="63"/>
      <c r="G236" s="17">
        <f t="shared" si="41"/>
        <v>1</v>
      </c>
      <c r="H236" s="17"/>
      <c r="I236" s="14">
        <f>IF(AND($B236=1,$Q236&lt;=I$3,$U236&lt;=I$3),1,0)</f>
        <v>0</v>
      </c>
      <c r="J236" s="14">
        <f>IF(AND($B236=1,$Q236&lt;=J$3,$U236&lt;=J$3),1,0)</f>
        <v>0</v>
      </c>
      <c r="K236" s="14">
        <f>IF(AND($B236=1,$Q236&lt;=K$3,$U236&lt;=K$3),1,0)</f>
        <v>0</v>
      </c>
      <c r="L236" s="14">
        <f>IF(AND($B236=1,$Q236&lt;=L$3,$U236&lt;=L$3),1,0)</f>
        <v>0</v>
      </c>
      <c r="M236" s="14">
        <f>IF(AND($B236=1,$Q236&lt;=M$3,$U236&lt;=M$3),1,0)</f>
        <v>0</v>
      </c>
      <c r="N236" s="63" t="s">
        <v>1766</v>
      </c>
      <c r="O236">
        <v>0</v>
      </c>
      <c r="P236" s="69">
        <v>28290</v>
      </c>
      <c r="Q236" s="65">
        <v>10218</v>
      </c>
      <c r="R236" s="65">
        <v>4154</v>
      </c>
      <c r="S236" s="65">
        <v>2056</v>
      </c>
      <c r="T236" s="65">
        <v>4008</v>
      </c>
      <c r="U236" s="65">
        <v>12309</v>
      </c>
      <c r="V236" s="65">
        <v>32785</v>
      </c>
      <c r="X236">
        <f>VLOOKUP($A236,cleaning_log!$A$2:$ZZ$10000,MATCH(X$4,cleaning_log!$A$2:$ZZ$2,0),0)</f>
        <v>0</v>
      </c>
      <c r="Y236">
        <f>VLOOKUP($A236,cleaning_log!$A$2:$ZZ$10000,MATCH(Y$4,cleaning_log!$A$2:$ZZ$2,0),0)</f>
        <v>0</v>
      </c>
      <c r="Z236">
        <f>VLOOKUP($A236,cleaning_log!$A$2:$ZZ$10000,MATCH(Z$4,cleaning_log!$A$2:$ZZ$2,0),0)</f>
        <v>28289.999999997301</v>
      </c>
      <c r="AA236">
        <f>VLOOKUP($A236,cleaning_log!$A$2:$ZZ$10000,MATCH(AA$4,cleaning_log!$A$2:$ZZ$2,0),0)</f>
        <v>28289.999999999302</v>
      </c>
      <c r="AC236">
        <f t="shared" si="42"/>
        <v>0</v>
      </c>
      <c r="AD236">
        <f t="shared" si="43"/>
        <v>0</v>
      </c>
      <c r="AE236">
        <f t="shared" si="44"/>
        <v>0</v>
      </c>
      <c r="AF236">
        <f t="shared" si="45"/>
        <v>0</v>
      </c>
      <c r="AG236">
        <f t="shared" si="48"/>
        <v>0</v>
      </c>
      <c r="AJ236">
        <f>VLOOKUP($A236,cleaning_log!$A$2:$ZZ$10000,MATCH(AJ$4,cleaning_log!$A$2:$ZZ$2,0),0)</f>
        <v>342540.71429999999</v>
      </c>
      <c r="AK236">
        <f>VLOOKUP($A236,cleaning_log!$A$2:$ZZ$10000,MATCH(AK$4,cleaning_log!$A$2:$ZZ$2,0),0)</f>
        <v>39362.85714</v>
      </c>
      <c r="AM236">
        <f>VLOOKUP($A236,cleaning_log!$A$2:$ZZ$10000,MATCH(AM$4,cleaning_log!$A$2:$ZZ$2,0),0)</f>
        <v>1437.1389999999999</v>
      </c>
      <c r="AN236">
        <f>VLOOKUP($A236,cleaning_log!$A$2:$ZZ$10000,MATCH(AN$4,cleaning_log!$A$2:$ZZ$2,0),0)</f>
        <v>8.9960000000000004</v>
      </c>
      <c r="AP236">
        <f t="shared" si="47"/>
        <v>0</v>
      </c>
      <c r="AQ236">
        <f t="shared" ref="AQ236:AQ244" si="49">IF(AN236&lt;=AQ234+0.001,1,0)</f>
        <v>0</v>
      </c>
      <c r="AR236">
        <f t="shared" ref="AR236:AR244" si="50">IF(AO236&lt;=AR234+0.001,1,0)</f>
        <v>1</v>
      </c>
      <c r="AS236">
        <f t="shared" ref="AS236:AS244" si="51">IF(AP236&lt;=AS234+0.001,1,0)</f>
        <v>1</v>
      </c>
      <c r="AT236">
        <f t="shared" ref="AT236:AT244" si="52">IF(AQ236&lt;=AT234+0.001,1,0)</f>
        <v>1</v>
      </c>
      <c r="AU236">
        <f t="shared" ref="AU236:AU244" si="53">IF(AR236&lt;=AU234+0.001,1,0)</f>
        <v>1</v>
      </c>
      <c r="AV236">
        <f t="shared" ref="AV236:AV244" si="54">IF(AS236&lt;=AV234+0.001,1,0)</f>
        <v>1</v>
      </c>
      <c r="AW236">
        <f t="shared" ref="AW236:AW244" si="55">IF(AT236&lt;=AW234+0.001,1,0)</f>
        <v>1</v>
      </c>
      <c r="AX236">
        <f t="shared" ref="AX236:AX244" si="56">IF(AU236&lt;=AX234+0.001,1,0)</f>
        <v>1</v>
      </c>
    </row>
    <row r="237" spans="1:50" x14ac:dyDescent="0.2">
      <c r="A237" s="63" t="s">
        <v>1762</v>
      </c>
      <c r="B237" s="17">
        <f>IF(OR($P237="infeasible",$P237="?"),0,IF(OR(ABS($P237-$O237)&lt;0.00001,$F237=1),0,1))</f>
        <v>1</v>
      </c>
      <c r="C237" s="17">
        <f>IF($B237=0,0,IF(ABS($P237-$Y237)&lt;0.00001,0,1))</f>
        <v>1</v>
      </c>
      <c r="D237" s="17">
        <f>IF(AND(AK237&lt;&gt;"",AK237&lt;=$D$3),1,0)</f>
        <v>0</v>
      </c>
      <c r="E237" s="17"/>
      <c r="F237" s="63"/>
      <c r="G237" s="17">
        <f t="shared" si="41"/>
        <v>1</v>
      </c>
      <c r="H237" s="17"/>
      <c r="I237" s="14">
        <f>IF(AND($B237=1,$Q237&lt;=I$3,$U237&lt;=I$3),1,0)</f>
        <v>0</v>
      </c>
      <c r="J237" s="14">
        <f>IF(AND($B237=1,$Q237&lt;=J$3,$U237&lt;=J$3),1,0)</f>
        <v>0</v>
      </c>
      <c r="K237" s="14">
        <f>IF(AND($B237=1,$Q237&lt;=K$3,$U237&lt;=K$3),1,0)</f>
        <v>0</v>
      </c>
      <c r="L237" s="14">
        <f>IF(AND($B237=1,$Q237&lt;=L$3,$U237&lt;=L$3),1,0)</f>
        <v>0</v>
      </c>
      <c r="M237" s="14">
        <f>IF(AND($B237=1,$Q237&lt;=M$3,$U237&lt;=M$3),1,0)</f>
        <v>1</v>
      </c>
      <c r="N237" s="63" t="s">
        <v>1766</v>
      </c>
      <c r="O237">
        <v>5182758.8480556104</v>
      </c>
      <c r="P237" s="69">
        <v>5189487</v>
      </c>
      <c r="Q237" s="65">
        <v>7687</v>
      </c>
      <c r="R237" s="65">
        <v>6415</v>
      </c>
      <c r="S237" s="65">
        <v>0</v>
      </c>
      <c r="T237" s="65">
        <v>1272</v>
      </c>
      <c r="U237" s="65">
        <v>1265</v>
      </c>
      <c r="V237" s="65">
        <v>93571</v>
      </c>
      <c r="X237">
        <f>VLOOKUP($A237,cleaning_log!$A$2:$ZZ$10000,MATCH(X$4,cleaning_log!$A$2:$ZZ$2,0),0)</f>
        <v>5182758.8480556104</v>
      </c>
      <c r="Y237">
        <f>VLOOKUP($A237,cleaning_log!$A$2:$ZZ$10000,MATCH(Y$4,cleaning_log!$A$2:$ZZ$2,0),0)</f>
        <v>5182758.8480556002</v>
      </c>
      <c r="Z237">
        <f>VLOOKUP($A237,cleaning_log!$A$2:$ZZ$10000,MATCH(Z$4,cleaning_log!$A$2:$ZZ$2,0),0)</f>
        <v>5189487</v>
      </c>
      <c r="AA237">
        <f>VLOOKUP($A237,cleaning_log!$A$2:$ZZ$10000,MATCH(AA$4,cleaning_log!$A$2:$ZZ$2,0),0)</f>
        <v>5189487</v>
      </c>
      <c r="AC237">
        <f t="shared" si="42"/>
        <v>0</v>
      </c>
      <c r="AD237">
        <f t="shared" si="43"/>
        <v>0</v>
      </c>
      <c r="AE237">
        <f t="shared" si="44"/>
        <v>0</v>
      </c>
      <c r="AF237">
        <f t="shared" si="45"/>
        <v>0</v>
      </c>
      <c r="AG237">
        <f t="shared" si="48"/>
        <v>0</v>
      </c>
      <c r="AJ237">
        <f>VLOOKUP($A237,cleaning_log!$A$2:$ZZ$10000,MATCH(AJ$4,cleaning_log!$A$2:$ZZ$2,0),0)</f>
        <v>26087.85714</v>
      </c>
      <c r="AK237">
        <f>VLOOKUP($A237,cleaning_log!$A$2:$ZZ$10000,MATCH(AK$4,cleaning_log!$A$2:$ZZ$2,0),0)</f>
        <v>34870.571430000004</v>
      </c>
      <c r="AM237">
        <f>VLOOKUP($A237,cleaning_log!$A$2:$ZZ$10000,MATCH(AM$4,cleaning_log!$A$2:$ZZ$2,0),0)</f>
        <v>1701.7470000000001</v>
      </c>
      <c r="AN237">
        <f>VLOOKUP($A237,cleaning_log!$A$2:$ZZ$10000,MATCH(AN$4,cleaning_log!$A$2:$ZZ$2,0),0)</f>
        <v>1463.0360000000001</v>
      </c>
      <c r="AP237">
        <f t="shared" si="47"/>
        <v>0</v>
      </c>
      <c r="AQ237">
        <f t="shared" si="49"/>
        <v>0</v>
      </c>
      <c r="AR237">
        <f t="shared" si="50"/>
        <v>1</v>
      </c>
      <c r="AS237">
        <f t="shared" si="51"/>
        <v>1</v>
      </c>
      <c r="AT237">
        <f t="shared" si="52"/>
        <v>1</v>
      </c>
      <c r="AU237">
        <f t="shared" si="53"/>
        <v>1</v>
      </c>
      <c r="AV237">
        <f t="shared" si="54"/>
        <v>1</v>
      </c>
      <c r="AW237">
        <f t="shared" si="55"/>
        <v>1</v>
      </c>
      <c r="AX237">
        <f t="shared" si="56"/>
        <v>1</v>
      </c>
    </row>
    <row r="238" spans="1:50" x14ac:dyDescent="0.2">
      <c r="A238" s="63" t="s">
        <v>520</v>
      </c>
      <c r="B238" s="17">
        <f>IF(OR($P238="infeasible",$P238="?"),0,IF(OR(ABS($P238-$O238)&lt;0.00001,$F238=1),0,1))</f>
        <v>1</v>
      </c>
      <c r="C238" s="17">
        <f>IF($B238=0,0,IF(ABS($P238-$Y238)&lt;0.00001,0,1))</f>
        <v>1</v>
      </c>
      <c r="D238" s="17">
        <f>IF(AND(AK238&lt;&gt;"",AK238&lt;=$D$3),1,0)</f>
        <v>1</v>
      </c>
      <c r="E238" s="17">
        <v>1</v>
      </c>
      <c r="F238" s="63"/>
      <c r="G238" s="17">
        <f t="shared" si="41"/>
        <v>0</v>
      </c>
      <c r="H238" s="17"/>
      <c r="I238" s="14">
        <f>IF(AND($B238=1,$Q238&lt;=I$3,$U238&lt;=I$3),1,0)</f>
        <v>0</v>
      </c>
      <c r="J238" s="14">
        <f>IF(AND($B238=1,$Q238&lt;=J$3,$U238&lt;=J$3),1,0)</f>
        <v>0</v>
      </c>
      <c r="K238" s="14">
        <f>IF(AND($B238=1,$Q238&lt;=K$3,$U238&lt;=K$3),1,0)</f>
        <v>0</v>
      </c>
      <c r="L238" s="14">
        <f>IF(AND($B238=1,$Q238&lt;=L$3,$U238&lt;=L$3),1,0)</f>
        <v>0</v>
      </c>
      <c r="M238" s="14">
        <f>IF(AND($B238=1,$Q238&lt;=M$3,$U238&lt;=M$3),1,0)</f>
        <v>0</v>
      </c>
      <c r="N238" s="63" t="s">
        <v>1766</v>
      </c>
      <c r="O238">
        <v>22.868087500000001</v>
      </c>
      <c r="P238" s="70">
        <v>22.868099999999899</v>
      </c>
      <c r="Q238" s="65">
        <v>30055</v>
      </c>
      <c r="R238" s="65">
        <v>20456</v>
      </c>
      <c r="S238" s="65">
        <v>9592</v>
      </c>
      <c r="T238" s="65">
        <v>7</v>
      </c>
      <c r="U238" s="65">
        <v>15706</v>
      </c>
      <c r="V238" s="65">
        <v>515436</v>
      </c>
      <c r="X238">
        <f>VLOOKUP($A238,cleaning_log!$A$2:$ZZ$10000,MATCH(X$4,cleaning_log!$A$2:$ZZ$2,0),0)</f>
        <v>22.868087500000001</v>
      </c>
      <c r="Y238">
        <f>VLOOKUP($A238,cleaning_log!$A$2:$ZZ$10000,MATCH(Y$4,cleaning_log!$A$2:$ZZ$2,0),0)</f>
        <v>22.8680874999976</v>
      </c>
      <c r="Z238">
        <f>VLOOKUP($A238,cleaning_log!$A$2:$ZZ$10000,MATCH(Z$4,cleaning_log!$A$2:$ZZ$2,0),0)</f>
        <v>22.868099999999899</v>
      </c>
      <c r="AA238">
        <f>VLOOKUP($A238,cleaning_log!$A$2:$ZZ$10000,MATCH(AA$4,cleaning_log!$A$2:$ZZ$2,0),0)</f>
        <v>22.8680999999997</v>
      </c>
      <c r="AC238">
        <f t="shared" si="42"/>
        <v>0</v>
      </c>
      <c r="AD238">
        <f t="shared" si="43"/>
        <v>1</v>
      </c>
      <c r="AE238">
        <f t="shared" si="44"/>
        <v>1</v>
      </c>
      <c r="AF238">
        <f t="shared" si="45"/>
        <v>0</v>
      </c>
      <c r="AG238">
        <f t="shared" si="48"/>
        <v>0</v>
      </c>
      <c r="AJ238">
        <f>VLOOKUP($A238,cleaning_log!$A$2:$ZZ$10000,MATCH(AJ$4,cleaning_log!$A$2:$ZZ$2,0),0)</f>
        <v>1</v>
      </c>
      <c r="AK238">
        <f>VLOOKUP($A238,cleaning_log!$A$2:$ZZ$10000,MATCH(AK$4,cleaning_log!$A$2:$ZZ$2,0),0)</f>
        <v>1</v>
      </c>
      <c r="AM238">
        <f>VLOOKUP($A238,cleaning_log!$A$2:$ZZ$10000,MATCH(AM$4,cleaning_log!$A$2:$ZZ$2,0),0)</f>
        <v>35.988</v>
      </c>
      <c r="AN238">
        <f>VLOOKUP($A238,cleaning_log!$A$2:$ZZ$10000,MATCH(AN$4,cleaning_log!$A$2:$ZZ$2,0),0)</f>
        <v>25.117999999999999</v>
      </c>
      <c r="AP238">
        <f t="shared" ref="AP238:AP244" si="57">IF($AN238&lt;=AP$3+0.001,1,0)</f>
        <v>0</v>
      </c>
      <c r="AQ238">
        <f t="shared" si="49"/>
        <v>0</v>
      </c>
      <c r="AR238">
        <f t="shared" si="50"/>
        <v>1</v>
      </c>
      <c r="AS238">
        <f t="shared" si="51"/>
        <v>1</v>
      </c>
      <c r="AT238">
        <f t="shared" si="52"/>
        <v>1</v>
      </c>
      <c r="AU238">
        <f t="shared" si="53"/>
        <v>1</v>
      </c>
      <c r="AV238">
        <f t="shared" si="54"/>
        <v>1</v>
      </c>
      <c r="AW238">
        <f t="shared" si="55"/>
        <v>1</v>
      </c>
      <c r="AX238">
        <f t="shared" si="56"/>
        <v>1</v>
      </c>
    </row>
    <row r="239" spans="1:50" x14ac:dyDescent="0.2">
      <c r="A239" s="63" t="s">
        <v>1763</v>
      </c>
      <c r="B239" s="17">
        <f>IF(OR($P239="infeasible",$P239="?"),0,IF(OR(ABS($P239-$O239)&lt;0.00001,$F239=1),0,1))</f>
        <v>1</v>
      </c>
      <c r="C239" s="17">
        <f>IF($B239=0,0,IF(ABS($P239-$Y239)&lt;0.00001,0,1))</f>
        <v>1</v>
      </c>
      <c r="D239" s="17">
        <f>IF(AND(AK239&lt;&gt;"",AK239&lt;=$D$3),1,0)</f>
        <v>0</v>
      </c>
      <c r="E239" s="17"/>
      <c r="F239" s="63"/>
      <c r="G239" s="17">
        <f t="shared" si="41"/>
        <v>1</v>
      </c>
      <c r="H239" s="17"/>
      <c r="I239" s="14">
        <f>IF(AND($B239=1,$Q239&lt;=I$3,$U239&lt;=I$3),1,0)</f>
        <v>0</v>
      </c>
      <c r="J239" s="14">
        <f>IF(AND($B239=1,$Q239&lt;=J$3,$U239&lt;=J$3),1,0)</f>
        <v>0</v>
      </c>
      <c r="K239" s="14">
        <f>IF(AND($B239=1,$Q239&lt;=K$3,$U239&lt;=K$3),1,0)</f>
        <v>0</v>
      </c>
      <c r="L239" s="14">
        <f>IF(AND($B239=1,$Q239&lt;=L$3,$U239&lt;=L$3),1,0)</f>
        <v>0</v>
      </c>
      <c r="M239" s="14">
        <f>IF(AND($B239=1,$Q239&lt;=M$3,$U239&lt;=M$3),1,0)</f>
        <v>0</v>
      </c>
      <c r="N239" s="63" t="s">
        <v>1766</v>
      </c>
      <c r="O239">
        <v>11507.2853239052</v>
      </c>
      <c r="P239" s="70">
        <v>11507.4050616</v>
      </c>
      <c r="Q239" s="65">
        <v>62529</v>
      </c>
      <c r="R239" s="65">
        <v>9072</v>
      </c>
      <c r="S239" s="65">
        <v>0</v>
      </c>
      <c r="T239" s="65">
        <v>53457</v>
      </c>
      <c r="U239" s="65">
        <v>121161</v>
      </c>
      <c r="V239" s="65">
        <v>419447</v>
      </c>
      <c r="X239">
        <f>VLOOKUP($A239,cleaning_log!$A$2:$ZZ$10000,MATCH(X$4,cleaning_log!$A$2:$ZZ$2,0),0)</f>
        <v>11507.2853239052</v>
      </c>
      <c r="Y239">
        <f>VLOOKUP($A239,cleaning_log!$A$2:$ZZ$10000,MATCH(Y$4,cleaning_log!$A$2:$ZZ$2,0),0)</f>
        <v>11507.2913891719</v>
      </c>
      <c r="Z239">
        <f>VLOOKUP($A239,cleaning_log!$A$2:$ZZ$10000,MATCH(Z$4,cleaning_log!$A$2:$ZZ$2,0),0)</f>
        <v>11507.899506809899</v>
      </c>
      <c r="AA239">
        <f>VLOOKUP($A239,cleaning_log!$A$2:$ZZ$10000,MATCH(AA$4,cleaning_log!$A$2:$ZZ$2,0),0)</f>
        <v>11507.4050616349</v>
      </c>
      <c r="AC239">
        <f t="shared" si="42"/>
        <v>0</v>
      </c>
      <c r="AD239">
        <f t="shared" si="43"/>
        <v>1</v>
      </c>
      <c r="AE239">
        <f t="shared" si="44"/>
        <v>1</v>
      </c>
      <c r="AF239">
        <f t="shared" si="45"/>
        <v>0</v>
      </c>
      <c r="AG239">
        <f t="shared" si="48"/>
        <v>0</v>
      </c>
      <c r="AJ239">
        <f>VLOOKUP($A239,cleaning_log!$A$2:$ZZ$10000,MATCH(AJ$4,cleaning_log!$A$2:$ZZ$2,0),0)</f>
        <v>210.2857143</v>
      </c>
      <c r="AK239">
        <f>VLOOKUP($A239,cleaning_log!$A$2:$ZZ$10000,MATCH(AK$4,cleaning_log!$A$2:$ZZ$2,0),0)</f>
        <v>205.42857140000001</v>
      </c>
      <c r="AM239">
        <f>VLOOKUP($A239,cleaning_log!$A$2:$ZZ$10000,MATCH(AM$4,cleaning_log!$A$2:$ZZ$2,0),0)</f>
        <v>22.879000000000001</v>
      </c>
      <c r="AN239">
        <f>VLOOKUP($A239,cleaning_log!$A$2:$ZZ$10000,MATCH(AN$4,cleaning_log!$A$2:$ZZ$2,0),0)</f>
        <v>22.922999999999998</v>
      </c>
      <c r="AP239">
        <f t="shared" si="57"/>
        <v>0</v>
      </c>
      <c r="AQ239">
        <f t="shared" si="49"/>
        <v>0</v>
      </c>
      <c r="AR239">
        <f t="shared" si="50"/>
        <v>1</v>
      </c>
      <c r="AS239">
        <f t="shared" si="51"/>
        <v>1</v>
      </c>
      <c r="AT239">
        <f t="shared" si="52"/>
        <v>1</v>
      </c>
      <c r="AU239">
        <f t="shared" si="53"/>
        <v>1</v>
      </c>
      <c r="AV239">
        <f t="shared" si="54"/>
        <v>1</v>
      </c>
      <c r="AW239">
        <f t="shared" si="55"/>
        <v>1</v>
      </c>
      <c r="AX239">
        <f t="shared" si="56"/>
        <v>1</v>
      </c>
    </row>
    <row r="240" spans="1:50" x14ac:dyDescent="0.2">
      <c r="A240" s="63" t="s">
        <v>1764</v>
      </c>
      <c r="B240" s="17">
        <f>IF(OR($P240="infeasible",$P240="?"),0,IF(OR(ABS($P240-$O240)&lt;0.00001,$F240=1),0,1))</f>
        <v>1</v>
      </c>
      <c r="C240" s="17">
        <f>IF($B240=0,0,IF(ABS($P240-$Y240)&lt;0.00001,0,1))</f>
        <v>1</v>
      </c>
      <c r="D240" s="17">
        <f>IF(AND(AK240&lt;&gt;"",AK240&lt;=$D$3),1,0)</f>
        <v>0</v>
      </c>
      <c r="E240" s="17"/>
      <c r="F240" s="63"/>
      <c r="G240" s="17">
        <f t="shared" si="41"/>
        <v>1</v>
      </c>
      <c r="H240" s="17"/>
      <c r="I240" s="14">
        <f>IF(AND($B240=1,$Q240&lt;=I$3,$U240&lt;=I$3),1,0)</f>
        <v>0</v>
      </c>
      <c r="J240" s="14">
        <f>IF(AND($B240=1,$Q240&lt;=J$3,$U240&lt;=J$3),1,0)</f>
        <v>0</v>
      </c>
      <c r="K240" s="14">
        <f>IF(AND($B240=1,$Q240&lt;=K$3,$U240&lt;=K$3),1,0)</f>
        <v>0</v>
      </c>
      <c r="L240" s="14">
        <f>IF(AND($B240=1,$Q240&lt;=L$3,$U240&lt;=L$3),1,0)</f>
        <v>0</v>
      </c>
      <c r="M240" s="14">
        <f>IF(AND($B240=1,$Q240&lt;=M$3,$U240&lt;=M$3),1,0)</f>
        <v>0</v>
      </c>
      <c r="N240" s="63" t="s">
        <v>1766</v>
      </c>
      <c r="O240">
        <v>10819.582996537099</v>
      </c>
      <c r="P240" s="70">
        <v>10993.131409</v>
      </c>
      <c r="Q240" s="65">
        <v>33242</v>
      </c>
      <c r="R240" s="65">
        <v>8064</v>
      </c>
      <c r="S240" s="65">
        <v>0</v>
      </c>
      <c r="T240" s="65">
        <v>25178</v>
      </c>
      <c r="U240" s="65">
        <v>49565</v>
      </c>
      <c r="V240" s="65">
        <v>332316</v>
      </c>
      <c r="X240">
        <f>VLOOKUP($A240,cleaning_log!$A$2:$ZZ$10000,MATCH(X$4,cleaning_log!$A$2:$ZZ$2,0),0)</f>
        <v>10819.582996537099</v>
      </c>
      <c r="Y240">
        <f>VLOOKUP($A240,cleaning_log!$A$2:$ZZ$10000,MATCH(Y$4,cleaning_log!$A$2:$ZZ$2,0),0)</f>
        <v>10820.6149661977</v>
      </c>
      <c r="Z240">
        <f>VLOOKUP($A240,cleaning_log!$A$2:$ZZ$10000,MATCH(Z$4,cleaning_log!$A$2:$ZZ$2,0),0)</f>
        <v>11006.6927456424</v>
      </c>
      <c r="AA240">
        <f>VLOOKUP($A240,cleaning_log!$A$2:$ZZ$10000,MATCH(AA$4,cleaning_log!$A$2:$ZZ$2,0),0)</f>
        <v>10994.155034896499</v>
      </c>
      <c r="AC240">
        <f t="shared" si="42"/>
        <v>0</v>
      </c>
      <c r="AD240">
        <f t="shared" si="43"/>
        <v>0</v>
      </c>
      <c r="AE240">
        <f t="shared" si="44"/>
        <v>0</v>
      </c>
      <c r="AF240">
        <f t="shared" si="45"/>
        <v>0</v>
      </c>
      <c r="AG240">
        <f t="shared" si="48"/>
        <v>0</v>
      </c>
      <c r="AJ240">
        <f>VLOOKUP($A240,cleaning_log!$A$2:$ZZ$10000,MATCH(AJ$4,cleaning_log!$A$2:$ZZ$2,0),0)</f>
        <v>3632.4285709999999</v>
      </c>
      <c r="AK240">
        <f>VLOOKUP($A240,cleaning_log!$A$2:$ZZ$10000,MATCH(AK$4,cleaning_log!$A$2:$ZZ$2,0),0)</f>
        <v>37206.428569999996</v>
      </c>
      <c r="AM240">
        <f>VLOOKUP($A240,cleaning_log!$A$2:$ZZ$10000,MATCH(AM$4,cleaning_log!$A$2:$ZZ$2,0),0)</f>
        <v>3600.0039999999999</v>
      </c>
      <c r="AN240">
        <f>VLOOKUP($A240,cleaning_log!$A$2:$ZZ$10000,MATCH(AN$4,cleaning_log!$A$2:$ZZ$2,0),0)</f>
        <v>3600.002</v>
      </c>
      <c r="AP240">
        <f t="shared" si="57"/>
        <v>0</v>
      </c>
      <c r="AQ240">
        <f t="shared" si="49"/>
        <v>0</v>
      </c>
      <c r="AR240">
        <f t="shared" si="50"/>
        <v>1</v>
      </c>
      <c r="AS240">
        <f t="shared" si="51"/>
        <v>1</v>
      </c>
      <c r="AT240">
        <f t="shared" si="52"/>
        <v>1</v>
      </c>
      <c r="AU240">
        <f t="shared" si="53"/>
        <v>1</v>
      </c>
      <c r="AV240">
        <f t="shared" si="54"/>
        <v>1</v>
      </c>
      <c r="AW240">
        <f t="shared" si="55"/>
        <v>1</v>
      </c>
      <c r="AX240">
        <f t="shared" si="56"/>
        <v>1</v>
      </c>
    </row>
    <row r="241" spans="1:50" x14ac:dyDescent="0.2">
      <c r="A241" s="63" t="s">
        <v>526</v>
      </c>
      <c r="B241" s="17">
        <f>IF(OR($P241="infeasible",$P241="?"),0,IF(OR(ABS($P241-$O241)&lt;0.00001,$F241=1),0,1))</f>
        <v>1</v>
      </c>
      <c r="C241" s="17">
        <f>IF($B241=0,0,IF(ABS($P241-$Y241)&lt;0.00001,0,1))</f>
        <v>1</v>
      </c>
      <c r="D241" s="17">
        <f>IF(AND(AK241&lt;&gt;"",AK241&lt;=$D$3),1,0)</f>
        <v>0</v>
      </c>
      <c r="E241" s="17"/>
      <c r="F241" s="63"/>
      <c r="G241" s="17">
        <f t="shared" si="41"/>
        <v>1</v>
      </c>
      <c r="H241" s="17"/>
      <c r="I241" s="14">
        <f>IF(AND($B241=1,$Q241&lt;=I$3,$U241&lt;=I$3),1,0)</f>
        <v>0</v>
      </c>
      <c r="J241" s="14">
        <f>IF(AND($B241=1,$Q241&lt;=J$3,$U241&lt;=J$3),1,0)</f>
        <v>0</v>
      </c>
      <c r="K241" s="14">
        <f>IF(AND($B241=1,$Q241&lt;=K$3,$U241&lt;=K$3),1,0)</f>
        <v>0</v>
      </c>
      <c r="L241" s="14">
        <f>IF(AND($B241=1,$Q241&lt;=L$3,$U241&lt;=L$3),1,0)</f>
        <v>1</v>
      </c>
      <c r="M241" s="14">
        <f>IF(AND($B241=1,$Q241&lt;=M$3,$U241&lt;=M$3),1,0)</f>
        <v>1</v>
      </c>
      <c r="N241" s="63" t="s">
        <v>1766</v>
      </c>
      <c r="O241">
        <v>242</v>
      </c>
      <c r="P241" s="69">
        <v>314</v>
      </c>
      <c r="Q241" s="65">
        <v>2256</v>
      </c>
      <c r="R241" s="65">
        <v>379</v>
      </c>
      <c r="S241" s="65">
        <v>0</v>
      </c>
      <c r="T241" s="65">
        <v>1877</v>
      </c>
      <c r="U241" s="65">
        <v>1973</v>
      </c>
      <c r="V241" s="65">
        <v>10147</v>
      </c>
      <c r="X241">
        <f>VLOOKUP($A241,cleaning_log!$A$2:$ZZ$10000,MATCH(X$4,cleaning_log!$A$2:$ZZ$2,0),0)</f>
        <v>242</v>
      </c>
      <c r="Y241">
        <f>VLOOKUP($A241,cleaning_log!$A$2:$ZZ$10000,MATCH(Y$4,cleaning_log!$A$2:$ZZ$2,0),0)</f>
        <v>241.99999999999901</v>
      </c>
      <c r="Z241">
        <f>VLOOKUP($A241,cleaning_log!$A$2:$ZZ$10000,MATCH(Z$4,cleaning_log!$A$2:$ZZ$2,0),0)</f>
        <v>313.99999999999898</v>
      </c>
      <c r="AA241">
        <f>VLOOKUP($A241,cleaning_log!$A$2:$ZZ$10000,MATCH(AA$4,cleaning_log!$A$2:$ZZ$2,0),0)</f>
        <v>314</v>
      </c>
      <c r="AC241">
        <f t="shared" si="42"/>
        <v>0</v>
      </c>
      <c r="AD241">
        <f t="shared" si="43"/>
        <v>0</v>
      </c>
      <c r="AE241">
        <f t="shared" si="44"/>
        <v>0</v>
      </c>
      <c r="AF241">
        <f t="shared" si="45"/>
        <v>0</v>
      </c>
      <c r="AG241">
        <f t="shared" si="48"/>
        <v>0</v>
      </c>
      <c r="AJ241">
        <f>VLOOKUP($A241,cleaning_log!$A$2:$ZZ$10000,MATCH(AJ$4,cleaning_log!$A$2:$ZZ$2,0),0)</f>
        <v>254076.28570000001</v>
      </c>
      <c r="AK241">
        <f>VLOOKUP($A241,cleaning_log!$A$2:$ZZ$10000,MATCH(AK$4,cleaning_log!$A$2:$ZZ$2,0),0)</f>
        <v>273213.57140000002</v>
      </c>
      <c r="AM241">
        <f>VLOOKUP($A241,cleaning_log!$A$2:$ZZ$10000,MATCH(AM$4,cleaning_log!$A$2:$ZZ$2,0),0)</f>
        <v>3600</v>
      </c>
      <c r="AN241">
        <f>VLOOKUP($A241,cleaning_log!$A$2:$ZZ$10000,MATCH(AN$4,cleaning_log!$A$2:$ZZ$2,0),0)</f>
        <v>3400.17</v>
      </c>
      <c r="AP241">
        <f t="shared" si="57"/>
        <v>0</v>
      </c>
      <c r="AQ241">
        <f t="shared" si="49"/>
        <v>0</v>
      </c>
      <c r="AR241">
        <f t="shared" si="50"/>
        <v>1</v>
      </c>
      <c r="AS241">
        <f t="shared" si="51"/>
        <v>1</v>
      </c>
      <c r="AT241">
        <f t="shared" si="52"/>
        <v>1</v>
      </c>
      <c r="AU241">
        <f t="shared" si="53"/>
        <v>1</v>
      </c>
      <c r="AV241">
        <f t="shared" si="54"/>
        <v>1</v>
      </c>
      <c r="AW241">
        <f t="shared" si="55"/>
        <v>1</v>
      </c>
      <c r="AX241">
        <f t="shared" si="56"/>
        <v>1</v>
      </c>
    </row>
    <row r="242" spans="1:50" x14ac:dyDescent="0.2">
      <c r="A242" s="63" t="s">
        <v>528</v>
      </c>
      <c r="B242" s="17">
        <f>IF(OR($P242="infeasible",$P242="?"),0,IF(OR(ABS($P242-$O242)&lt;0.00001,$F242=1),0,1))</f>
        <v>1</v>
      </c>
      <c r="C242" s="17">
        <f>IF($B242=0,0,IF(ABS($P242-$Y242)&lt;0.00001,0,1))</f>
        <v>1</v>
      </c>
      <c r="D242" s="17">
        <f>IF(AND(AK242&lt;&gt;"",AK242&lt;=$D$3),1,0)</f>
        <v>0</v>
      </c>
      <c r="E242" s="17"/>
      <c r="F242" s="63"/>
      <c r="G242" s="17">
        <f t="shared" si="41"/>
        <v>1</v>
      </c>
      <c r="H242" s="17"/>
      <c r="I242" s="14">
        <f>IF(AND($B242=1,$Q242&lt;=I$3,$U242&lt;=I$3),1,0)</f>
        <v>0</v>
      </c>
      <c r="J242" s="14">
        <f>IF(AND($B242=1,$Q242&lt;=J$3,$U242&lt;=J$3),1,0)</f>
        <v>0</v>
      </c>
      <c r="K242" s="14">
        <f>IF(AND($B242=1,$Q242&lt;=K$3,$U242&lt;=K$3),1,0)</f>
        <v>0</v>
      </c>
      <c r="L242" s="14">
        <f>IF(AND($B242=1,$Q242&lt;=L$3,$U242&lt;=L$3),1,0)</f>
        <v>0</v>
      </c>
      <c r="M242" s="14">
        <f>IF(AND($B242=1,$Q242&lt;=M$3,$U242&lt;=M$3),1,0)</f>
        <v>0</v>
      </c>
      <c r="N242" s="63" t="s">
        <v>1766</v>
      </c>
      <c r="O242">
        <v>19387553.381271102</v>
      </c>
      <c r="P242" s="70">
        <v>19635558.243999999</v>
      </c>
      <c r="Q242" s="65">
        <v>25755</v>
      </c>
      <c r="R242" s="65">
        <v>2856</v>
      </c>
      <c r="S242" s="65">
        <v>0</v>
      </c>
      <c r="T242" s="65">
        <v>22899</v>
      </c>
      <c r="U242" s="65">
        <v>48939</v>
      </c>
      <c r="V242" s="65">
        <v>127595</v>
      </c>
      <c r="X242">
        <f>VLOOKUP($A242,cleaning_log!$A$2:$ZZ$10000,MATCH(X$4,cleaning_log!$A$2:$ZZ$2,0),0)</f>
        <v>19387553.381271102</v>
      </c>
      <c r="Y242">
        <f>VLOOKUP($A242,cleaning_log!$A$2:$ZZ$10000,MATCH(Y$4,cleaning_log!$A$2:$ZZ$2,0),0)</f>
        <v>19460451.605751298</v>
      </c>
      <c r="Z242">
        <f>VLOOKUP($A242,cleaning_log!$A$2:$ZZ$10000,MATCH(Z$4,cleaning_log!$A$2:$ZZ$2,0),0)</f>
        <v>19635558.2440194</v>
      </c>
      <c r="AA242">
        <f>VLOOKUP($A242,cleaning_log!$A$2:$ZZ$10000,MATCH(AA$4,cleaning_log!$A$2:$ZZ$2,0),0)</f>
        <v>19635558.2440194</v>
      </c>
      <c r="AC242">
        <f t="shared" si="42"/>
        <v>0</v>
      </c>
      <c r="AD242">
        <f t="shared" si="43"/>
        <v>0</v>
      </c>
      <c r="AE242">
        <f t="shared" si="44"/>
        <v>0</v>
      </c>
      <c r="AF242">
        <f t="shared" si="45"/>
        <v>0</v>
      </c>
      <c r="AG242">
        <f t="shared" si="48"/>
        <v>0</v>
      </c>
      <c r="AJ242">
        <f>VLOOKUP($A242,cleaning_log!$A$2:$ZZ$10000,MATCH(AJ$4,cleaning_log!$A$2:$ZZ$2,0),0)</f>
        <v>1164.857143</v>
      </c>
      <c r="AK242">
        <f>VLOOKUP($A242,cleaning_log!$A$2:$ZZ$10000,MATCH(AK$4,cleaning_log!$A$2:$ZZ$2,0),0)</f>
        <v>580.7142857</v>
      </c>
      <c r="AM242">
        <f>VLOOKUP($A242,cleaning_log!$A$2:$ZZ$10000,MATCH(AM$4,cleaning_log!$A$2:$ZZ$2,0),0)</f>
        <v>33.01</v>
      </c>
      <c r="AN242">
        <f>VLOOKUP($A242,cleaning_log!$A$2:$ZZ$10000,MATCH(AN$4,cleaning_log!$A$2:$ZZ$2,0),0)</f>
        <v>15.9</v>
      </c>
      <c r="AP242">
        <f t="shared" si="57"/>
        <v>0</v>
      </c>
      <c r="AQ242">
        <f t="shared" si="49"/>
        <v>0</v>
      </c>
      <c r="AR242">
        <f t="shared" si="50"/>
        <v>1</v>
      </c>
      <c r="AS242">
        <f t="shared" si="51"/>
        <v>1</v>
      </c>
      <c r="AT242">
        <f t="shared" si="52"/>
        <v>1</v>
      </c>
      <c r="AU242">
        <f t="shared" si="53"/>
        <v>1</v>
      </c>
      <c r="AV242">
        <f t="shared" si="54"/>
        <v>1</v>
      </c>
      <c r="AW242">
        <f t="shared" si="55"/>
        <v>1</v>
      </c>
      <c r="AX242">
        <f t="shared" si="56"/>
        <v>1</v>
      </c>
    </row>
    <row r="243" spans="1:50" x14ac:dyDescent="0.2">
      <c r="A243" s="63" t="s">
        <v>1765</v>
      </c>
      <c r="B243" s="17">
        <f>IF(OR($P243="infeasible",$P243="?"),0,IF(OR(ABS($P243-$O243)&lt;0.00001,$F243=1),0,1))</f>
        <v>1</v>
      </c>
      <c r="C243" s="17">
        <f>IF($B243=0,0,IF(ABS($P243-$Y243)&lt;0.00001,0,1))</f>
        <v>1</v>
      </c>
      <c r="D243" s="17">
        <f>IF(AND(AK243&lt;&gt;"",AK243&lt;=$D$3),1,0)</f>
        <v>0</v>
      </c>
      <c r="E243" s="17"/>
      <c r="F243" s="63"/>
      <c r="G243" s="17">
        <f t="shared" si="41"/>
        <v>1</v>
      </c>
      <c r="H243" s="17"/>
      <c r="I243" s="14">
        <f>IF(AND($B243=1,$Q243&lt;=I$3,$U243&lt;=I$3),1,0)</f>
        <v>0</v>
      </c>
      <c r="J243" s="14">
        <f>IF(AND($B243=1,$Q243&lt;=J$3,$U243&lt;=J$3),1,0)</f>
        <v>0</v>
      </c>
      <c r="K243" s="14">
        <f>IF(AND($B243=1,$Q243&lt;=K$3,$U243&lt;=K$3),1,0)</f>
        <v>0</v>
      </c>
      <c r="L243" s="14">
        <f>IF(AND($B243=1,$Q243&lt;=L$3,$U243&lt;=L$3),1,0)</f>
        <v>0</v>
      </c>
      <c r="M243" s="14">
        <f>IF(AND($B243=1,$Q243&lt;=M$3,$U243&lt;=M$3),1,0)</f>
        <v>0</v>
      </c>
      <c r="N243" s="63" t="s">
        <v>1766</v>
      </c>
      <c r="O243">
        <v>-156.05626812253601</v>
      </c>
      <c r="P243" s="70">
        <v>-149.37501</v>
      </c>
      <c r="Q243" s="65">
        <v>5608</v>
      </c>
      <c r="R243" s="65">
        <v>5606</v>
      </c>
      <c r="S243" s="65">
        <v>0</v>
      </c>
      <c r="T243" s="65">
        <v>2</v>
      </c>
      <c r="U243" s="65">
        <v>13416</v>
      </c>
      <c r="V243" s="65">
        <v>850621</v>
      </c>
      <c r="X243">
        <f>VLOOKUP($A243,cleaning_log!$A$2:$ZZ$10000,MATCH(X$4,cleaning_log!$A$2:$ZZ$2,0),0)</f>
        <v>-156.05626812253601</v>
      </c>
      <c r="Y243">
        <f>VLOOKUP($A243,cleaning_log!$A$2:$ZZ$10000,MATCH(Y$4,cleaning_log!$A$2:$ZZ$2,0),0)</f>
        <v>-156.05626812253601</v>
      </c>
      <c r="Z243">
        <f>VLOOKUP($A243,cleaning_log!$A$2:$ZZ$10000,MATCH(Z$4,cleaning_log!$A$2:$ZZ$2,0),0)</f>
        <v>-149.375</v>
      </c>
      <c r="AA243">
        <f>VLOOKUP($A243,cleaning_log!$A$2:$ZZ$10000,MATCH(AA$4,cleaning_log!$A$2:$ZZ$2,0),0)</f>
        <v>-149.375</v>
      </c>
      <c r="AC243">
        <f t="shared" si="42"/>
        <v>0</v>
      </c>
      <c r="AD243">
        <f t="shared" si="43"/>
        <v>0</v>
      </c>
      <c r="AE243">
        <f t="shared" si="44"/>
        <v>0</v>
      </c>
      <c r="AF243">
        <f t="shared" si="45"/>
        <v>0</v>
      </c>
      <c r="AG243">
        <f t="shared" si="48"/>
        <v>0</v>
      </c>
      <c r="AJ243">
        <f>VLOOKUP($A243,cleaning_log!$A$2:$ZZ$10000,MATCH(AJ$4,cleaning_log!$A$2:$ZZ$2,0),0)</f>
        <v>330168</v>
      </c>
      <c r="AK243">
        <f>VLOOKUP($A243,cleaning_log!$A$2:$ZZ$10000,MATCH(AK$4,cleaning_log!$A$2:$ZZ$2,0),0)</f>
        <v>500045.28570000001</v>
      </c>
      <c r="AM243">
        <f>VLOOKUP($A243,cleaning_log!$A$2:$ZZ$10000,MATCH(AM$4,cleaning_log!$A$2:$ZZ$2,0),0)</f>
        <v>3485.3139999999999</v>
      </c>
      <c r="AN243">
        <f>VLOOKUP($A243,cleaning_log!$A$2:$ZZ$10000,MATCH(AN$4,cleaning_log!$A$2:$ZZ$2,0),0)</f>
        <v>3600.0030000000002</v>
      </c>
      <c r="AP243">
        <f t="shared" si="57"/>
        <v>0</v>
      </c>
      <c r="AQ243">
        <f t="shared" si="49"/>
        <v>0</v>
      </c>
      <c r="AR243">
        <f t="shared" si="50"/>
        <v>1</v>
      </c>
      <c r="AS243">
        <f t="shared" si="51"/>
        <v>1</v>
      </c>
      <c r="AT243">
        <f t="shared" si="52"/>
        <v>1</v>
      </c>
      <c r="AU243">
        <f t="shared" si="53"/>
        <v>1</v>
      </c>
      <c r="AV243">
        <f t="shared" si="54"/>
        <v>1</v>
      </c>
      <c r="AW243">
        <f t="shared" si="55"/>
        <v>1</v>
      </c>
      <c r="AX243">
        <f t="shared" si="56"/>
        <v>1</v>
      </c>
    </row>
    <row r="244" spans="1:50" x14ac:dyDescent="0.2">
      <c r="A244" s="63" t="s">
        <v>533</v>
      </c>
      <c r="B244" s="17">
        <f>IF(OR($P244="infeasible",$P244="?"),0,IF(OR(ABS($P244-$O244)&lt;0.00001,$F244=1),0,1))</f>
        <v>1</v>
      </c>
      <c r="C244" s="17">
        <f>IF($B244=0,0,IF(ABS($P244-$Y244)&lt;0.00001,0,1))</f>
        <v>1</v>
      </c>
      <c r="D244" s="17">
        <f>IF(AND(AK244&lt;&gt;"",AK244&lt;=$D$3),1,0)</f>
        <v>0</v>
      </c>
      <c r="E244" s="17"/>
      <c r="F244" s="63"/>
      <c r="G244" s="17">
        <f t="shared" si="41"/>
        <v>1</v>
      </c>
      <c r="H244" s="17"/>
      <c r="I244" s="14">
        <f>IF(AND($B244=1,$Q244&lt;=I$3,$U244&lt;=I$3),1,0)</f>
        <v>0</v>
      </c>
      <c r="J244" s="14">
        <f>IF(AND($B244=1,$Q244&lt;=J$3,$U244&lt;=J$3),1,0)</f>
        <v>0</v>
      </c>
      <c r="K244" s="14">
        <f>IF(AND($B244=1,$Q244&lt;=K$3,$U244&lt;=K$3),1,0)</f>
        <v>0</v>
      </c>
      <c r="L244" s="14">
        <f>IF(AND($B244=1,$Q244&lt;=L$3,$U244&lt;=L$3),1,0)</f>
        <v>1</v>
      </c>
      <c r="M244" s="14">
        <f>IF(AND($B244=1,$Q244&lt;=M$3,$U244&lt;=M$3),1,0)</f>
        <v>1</v>
      </c>
      <c r="N244" s="63" t="s">
        <v>1766</v>
      </c>
      <c r="O244">
        <v>-9</v>
      </c>
      <c r="P244" s="69">
        <v>-8</v>
      </c>
      <c r="Q244" s="65">
        <v>3361</v>
      </c>
      <c r="R244" s="65">
        <v>3360</v>
      </c>
      <c r="S244" s="65">
        <v>1</v>
      </c>
      <c r="T244" s="65">
        <v>0</v>
      </c>
      <c r="U244" s="65">
        <v>1553</v>
      </c>
      <c r="V244" s="65">
        <v>89361</v>
      </c>
      <c r="X244">
        <f>VLOOKUP($A244,cleaning_log!$A$2:$ZZ$10000,MATCH(X$4,cleaning_log!$A$2:$ZZ$2,0),0)</f>
        <v>-9</v>
      </c>
      <c r="Y244">
        <f>VLOOKUP($A244,cleaning_log!$A$2:$ZZ$10000,MATCH(Y$4,cleaning_log!$A$2:$ZZ$2,0),0)</f>
        <v>-9</v>
      </c>
      <c r="Z244">
        <f>VLOOKUP($A244,cleaning_log!$A$2:$ZZ$10000,MATCH(Z$4,cleaning_log!$A$2:$ZZ$2,0),0)</f>
        <v>-8</v>
      </c>
      <c r="AA244">
        <f>VLOOKUP($A244,cleaning_log!$A$2:$ZZ$10000,MATCH(AA$4,cleaning_log!$A$2:$ZZ$2,0),0)</f>
        <v>-8</v>
      </c>
      <c r="AC244">
        <f t="shared" si="42"/>
        <v>0</v>
      </c>
      <c r="AD244">
        <f t="shared" si="43"/>
        <v>0</v>
      </c>
      <c r="AE244">
        <f t="shared" si="44"/>
        <v>0</v>
      </c>
      <c r="AF244">
        <f t="shared" si="45"/>
        <v>0</v>
      </c>
      <c r="AG244">
        <f t="shared" si="48"/>
        <v>0</v>
      </c>
      <c r="AJ244">
        <f>VLOOKUP($A244,cleaning_log!$A$2:$ZZ$10000,MATCH(AJ$4,cleaning_log!$A$2:$ZZ$2,0),0)</f>
        <v>104542.5714</v>
      </c>
      <c r="AK244">
        <f>VLOOKUP($A244,cleaning_log!$A$2:$ZZ$10000,MATCH(AK$4,cleaning_log!$A$2:$ZZ$2,0),0)</f>
        <v>203176.85709999999</v>
      </c>
      <c r="AM244">
        <f>VLOOKUP($A244,cleaning_log!$A$2:$ZZ$10000,MATCH(AM$4,cleaning_log!$A$2:$ZZ$2,0),0)</f>
        <v>3600.0010000000002</v>
      </c>
      <c r="AN244">
        <f>VLOOKUP($A244,cleaning_log!$A$2:$ZZ$10000,MATCH(AN$4,cleaning_log!$A$2:$ZZ$2,0),0)</f>
        <v>3600</v>
      </c>
      <c r="AP244">
        <f t="shared" si="57"/>
        <v>0</v>
      </c>
      <c r="AQ244">
        <f t="shared" si="49"/>
        <v>0</v>
      </c>
      <c r="AR244">
        <f t="shared" si="50"/>
        <v>1</v>
      </c>
      <c r="AS244">
        <f t="shared" si="51"/>
        <v>1</v>
      </c>
      <c r="AT244">
        <f t="shared" si="52"/>
        <v>1</v>
      </c>
      <c r="AU244">
        <f t="shared" si="53"/>
        <v>1</v>
      </c>
      <c r="AV244">
        <f t="shared" si="54"/>
        <v>1</v>
      </c>
      <c r="AW244">
        <f t="shared" si="55"/>
        <v>1</v>
      </c>
      <c r="AX244">
        <f t="shared" si="56"/>
        <v>1</v>
      </c>
    </row>
    <row r="245" spans="1:50" x14ac:dyDescent="0.2">
      <c r="D245" s="48"/>
      <c r="E245" s="48"/>
      <c r="G245" s="48"/>
    </row>
    <row r="246" spans="1:50" x14ac:dyDescent="0.2">
      <c r="D246" s="48"/>
      <c r="E246" s="48"/>
      <c r="G246" s="48"/>
      <c r="P246" s="23"/>
    </row>
    <row r="248" spans="1:50" x14ac:dyDescent="0.2">
      <c r="P248" s="76"/>
    </row>
    <row r="249" spans="1:50" x14ac:dyDescent="0.2">
      <c r="D249" s="45"/>
      <c r="E249" s="45"/>
      <c r="F249" s="72"/>
      <c r="G249" s="45"/>
      <c r="P249" s="76"/>
      <c r="X249" s="70"/>
      <c r="Y249" s="74"/>
    </row>
    <row r="250" spans="1:50" x14ac:dyDescent="0.2">
      <c r="X250" s="70"/>
      <c r="Y250" s="74"/>
    </row>
    <row r="251" spans="1:50" x14ac:dyDescent="0.2">
      <c r="O251" s="72"/>
      <c r="P251"/>
    </row>
    <row r="252" spans="1:50" x14ac:dyDescent="0.2">
      <c r="O252" s="72"/>
      <c r="P252"/>
    </row>
  </sheetData>
  <autoFilter ref="A4:AX244" xr:uid="{9318974D-C261-6146-A47D-C47A936F5F1F}">
    <filterColumn colId="1">
      <filters>
        <filter val="1"/>
      </filters>
    </filterColumn>
    <filterColumn colId="2">
      <filters>
        <filter val="1"/>
      </filters>
    </filterColumn>
    <filterColumn colId="15">
      <filters>
        <filter val="-0.169723527"/>
        <filter val="-0.171780483"/>
        <filter val="-111"/>
        <filter val="-1132.223177"/>
        <filter val="-12"/>
        <filter val="-13172.2"/>
        <filter val="-14339.35345"/>
        <filter val="-149.37501"/>
        <filter val="-1524.333333"/>
        <filter val="-16"/>
        <filter val="-160"/>
        <filter val="-17783"/>
        <filter val="-19"/>
        <filter val="-195"/>
        <filter val="-2.38806169"/>
        <filter val="-200.4499077"/>
        <filter val="-20540"/>
        <filter val="-21718"/>
        <filter val="-230.9891623"/>
        <filter val="-237.7566815"/>
        <filter val="-238"/>
        <filter val="-2406733.369"/>
        <filter val="-2607958.33"/>
        <filter val="-284248.2307"/>
        <filter val="-2851"/>
        <filter val="-309"/>
        <filter val="-3288"/>
        <filter val="-33269"/>
        <filter val="-34.7"/>
        <filter val="-345"/>
        <filter val="-357544.3115"/>
        <filter val="-36800603.23"/>
        <filter val="-3719"/>
        <filter val="-394"/>
        <filter val="-41"/>
        <filter val="-4783.733392"/>
        <filter val="-495"/>
        <filter val="-52.32227435"/>
        <filter val="-52301"/>
        <filter val="-549.2143851"/>
        <filter val="-6.675504732"/>
        <filter val="-6020203"/>
        <filter val="-63.20849503"/>
        <filter val="-70.5699643"/>
        <filter val="-7559.533054"/>
        <filter val="-8"/>
        <filter val="-8674.342607"/>
        <filter val="-9"/>
        <filter val="-97"/>
        <filter val="0"/>
        <filter val="0.003835433"/>
        <filter val="0.0268"/>
        <filter val="0.055333761"/>
        <filter val="0.06725"/>
        <filter val="0.110283623"/>
        <filter val="0.150002577"/>
        <filter val="1"/>
        <filter val="1.810748"/>
        <filter val="100"/>
        <filter val="101282.647"/>
        <filter val="103333.8741"/>
        <filter val="109143.4935"/>
        <filter val="10993.13141"/>
        <filter val="11"/>
        <filter val="112.00152"/>
        <filter val="113.6562385"/>
        <filter val="115"/>
        <filter val="11507.40506"/>
        <filter val="11689"/>
        <filter val="11801.18572"/>
        <filter val="1200012600"/>
        <filter val="12159.49284"/>
        <filter val="125055"/>
        <filter val="12677206"/>
        <filter val="12889.99999"/>
        <filter val="12941.74"/>
        <filter val="130596"/>
        <filter val="130800"/>
        <filter val="138"/>
        <filter val="14409"/>
        <filter val="1471"/>
        <filter val="1473"/>
        <filter val="1480195"/>
        <filter val="15"/>
        <filter val="15078"/>
        <filter val="155328"/>
        <filter val="16"/>
        <filter val="1600"/>
        <filter val="161"/>
        <filter val="1613.038846"/>
        <filter val="165395.2753"/>
        <filter val="16862"/>
        <filter val="173"/>
        <filter val="174"/>
        <filter val="1745.123813"/>
        <filter val="1747"/>
        <filter val="17566"/>
        <filter val="176"/>
        <filter val="182"/>
        <filter val="184380"/>
        <filter val="19449"/>
        <filter val="19635558.24"/>
        <filter val="19686"/>
        <filter val="2"/>
        <filter val="2.1416"/>
        <filter val="2008.2"/>
        <filter val="203"/>
        <filter val="204.081707"/>
        <filter val="20622"/>
        <filter val="20889"/>
        <filter val="211913"/>
        <filter val="212"/>
        <filter val="214"/>
        <filter val="22.8681"/>
        <filter val="23"/>
        <filter val="230"/>
        <filter val="231"/>
        <filter val="2351.4031"/>
        <filter val="24"/>
        <filter val="24.16319444"/>
        <filter val="242"/>
        <filter val="24256.31229"/>
        <filter val="24544.25"/>
        <filter val="25009.66223"/>
        <filter val="25148940.56"/>
        <filter val="252"/>
        <filter val="2612710"/>
        <filter val="2623271.327"/>
        <filter val="2639942.06"/>
        <filter val="26756"/>
        <filter val="27265.706"/>
        <filter val="28290"/>
        <filter val="283627956.6"/>
        <filter val="30"/>
        <filter val="302"/>
        <filter val="314"/>
        <filter val="318"/>
        <filter val="3201"/>
        <filter val="3217.7"/>
        <filter val="323.8387874"/>
        <filter val="326481.1428"/>
        <filter val="33.38472993"/>
        <filter val="3311.179984"/>
        <filter val="33283.85324"/>
        <filter val="340"/>
        <filter val="351"/>
        <filter val="3645"/>
        <filter val="37"/>
        <filter val="3712"/>
        <filter val="3723497.591"/>
        <filter val="37412.60459"/>
        <filter val="379.0712958"/>
        <filter val="3942"/>
        <filter val="397.7613437"/>
        <filter val="4"/>
        <filter val="40005.05399"/>
        <filter val="404077441.12"/>
        <filter val="40417"/>
        <filter val="404227536.16"/>
        <filter val="410.7637014"/>
        <filter val="423"/>
        <filter val="4491.447584"/>
        <filter val="45.37016702"/>
        <filter val="4521"/>
        <filter val="453"/>
        <filter val="46"/>
        <filter val="47095869.65"/>
        <filter val="48"/>
        <filter val="49324"/>
        <filter val="5189487"/>
        <filter val="51906.47737"/>
        <filter val="52200"/>
        <filter val="529740623.2"/>
        <filter val="53"/>
        <filter val="53905"/>
        <filter val="54.76"/>
        <filter val="55789389.89"/>
        <filter val="561.9999972"/>
        <filter val="576.344633"/>
        <filter val="576.924916"/>
        <filter val="58"/>
        <filter val="586803238.7"/>
        <filter val="6"/>
        <filter val="61.6"/>
        <filter val="610"/>
        <filter val="6205.21471"/>
        <filter val="6260"/>
        <filter val="6307996"/>
        <filter val="6375"/>
        <filter val="6382.099048"/>
        <filter val="655"/>
        <filter val="65887"/>
        <filter val="660705645.8"/>
        <filter val="6742.199884"/>
        <filter val="6840.965642"/>
        <filter val="69"/>
        <filter val="7"/>
        <filter val="7.758630722"/>
        <filter val="71320"/>
        <filter val="71820"/>
        <filter val="74"/>
        <filter val="754"/>
        <filter val="764772"/>
        <filter val="7753674.854"/>
        <filter val="81"/>
        <filter val="8105"/>
        <filter val="8128831.177"/>
        <filter val="880.920108"/>
        <filter val="90.00987861"/>
        <filter val="91"/>
        <filter val="934.007916"/>
        <filter val="935"/>
        <filter val="988585.62"/>
      </filters>
    </filterColumn>
  </autoFilter>
  <conditionalFormatting sqref="I5:I244">
    <cfRule type="cellIs" dxfId="14" priority="7" operator="equal">
      <formula>1</formula>
    </cfRule>
  </conditionalFormatting>
  <conditionalFormatting sqref="J5:J244">
    <cfRule type="cellIs" dxfId="13" priority="5" operator="equal">
      <formula>1</formula>
    </cfRule>
  </conditionalFormatting>
  <conditionalFormatting sqref="K5:K244">
    <cfRule type="cellIs" dxfId="12" priority="4" operator="equal">
      <formula>1</formula>
    </cfRule>
  </conditionalFormatting>
  <conditionalFormatting sqref="L5:L244">
    <cfRule type="cellIs" dxfId="11" priority="3" operator="equal">
      <formula>1</formula>
    </cfRule>
  </conditionalFormatting>
  <conditionalFormatting sqref="M5:M244">
    <cfRule type="cellIs" dxfId="10" priority="2" operator="equal">
      <formula>1</formula>
    </cfRule>
  </conditionalFormatting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AH365"/>
  <sheetViews>
    <sheetView tabSelected="1" workbookViewId="0">
      <pane xSplit="1" ySplit="4" topLeftCell="B5" activePane="bottomRight" state="frozen"/>
      <selection pane="topRight" activeCell="B1" sqref="B1"/>
      <selection pane="bottomLeft" activeCell="A5" sqref="A5"/>
      <selection pane="bottomRight" activeCell="C11" sqref="C11"/>
    </sheetView>
  </sheetViews>
  <sheetFormatPr baseColWidth="10" defaultRowHeight="16" x14ac:dyDescent="0.2"/>
  <cols>
    <col min="1" max="1" width="17.6640625" style="14" bestFit="1" customWidth="1"/>
    <col min="2" max="18" width="10.83203125" style="14"/>
    <col min="19" max="20" width="14.1640625" style="14" customWidth="1"/>
    <col min="21" max="16384" width="10.83203125" style="14"/>
  </cols>
  <sheetData>
    <row r="1" spans="1:34" x14ac:dyDescent="0.2">
      <c r="A1" s="15" t="s">
        <v>6</v>
      </c>
    </row>
    <row r="2" spans="1:34" x14ac:dyDescent="0.2">
      <c r="A2" s="14">
        <f>COUNTA(A5:A365)</f>
        <v>361</v>
      </c>
      <c r="B2" s="14">
        <f>SUM(B5:B365)</f>
        <v>300</v>
      </c>
      <c r="C2" s="14">
        <f>SUM(C5:C365)</f>
        <v>191</v>
      </c>
      <c r="F2" s="14">
        <f>SUM(F5:F365)</f>
        <v>8</v>
      </c>
      <c r="G2" s="14">
        <f>SUM(G5:G365)</f>
        <v>24</v>
      </c>
      <c r="H2" s="14">
        <f>SUM(H5:H365)</f>
        <v>47</v>
      </c>
      <c r="I2" s="14">
        <f>SUM(I5:I365)</f>
        <v>115</v>
      </c>
      <c r="K2" s="14" t="s">
        <v>905</v>
      </c>
    </row>
    <row r="4" spans="1:34" x14ac:dyDescent="0.2">
      <c r="A4" s="18" t="s">
        <v>179</v>
      </c>
      <c r="B4" s="18" t="s">
        <v>6041</v>
      </c>
      <c r="C4" s="18" t="s">
        <v>586</v>
      </c>
      <c r="D4" s="18" t="s">
        <v>6040</v>
      </c>
      <c r="E4" s="18" t="s">
        <v>6024</v>
      </c>
      <c r="F4" s="15" t="s">
        <v>904</v>
      </c>
      <c r="G4" s="15" t="s">
        <v>902</v>
      </c>
      <c r="H4" s="15" t="s">
        <v>903</v>
      </c>
      <c r="I4" s="15" t="s">
        <v>1033</v>
      </c>
      <c r="J4" s="18" t="s">
        <v>178</v>
      </c>
      <c r="K4" s="18" t="s">
        <v>180</v>
      </c>
      <c r="L4" s="18" t="s">
        <v>181</v>
      </c>
      <c r="M4" s="18" t="s">
        <v>1</v>
      </c>
      <c r="N4" s="18" t="s">
        <v>2</v>
      </c>
      <c r="O4" s="18" t="s">
        <v>182</v>
      </c>
      <c r="P4" s="18" t="s">
        <v>183</v>
      </c>
      <c r="Q4" s="18" t="s">
        <v>184</v>
      </c>
      <c r="R4" s="18" t="s">
        <v>185</v>
      </c>
      <c r="S4" s="18" t="s">
        <v>588</v>
      </c>
      <c r="T4" s="18" t="s">
        <v>587</v>
      </c>
      <c r="U4" s="18" t="s">
        <v>186</v>
      </c>
      <c r="V4" s="18" t="s">
        <v>187</v>
      </c>
      <c r="W4" s="18" t="s">
        <v>188</v>
      </c>
      <c r="X4" s="18" t="s">
        <v>189</v>
      </c>
      <c r="Y4" s="18" t="s">
        <v>190</v>
      </c>
      <c r="Z4" s="18" t="s">
        <v>191</v>
      </c>
      <c r="AA4" s="18" t="s">
        <v>192</v>
      </c>
      <c r="AB4" s="18" t="s">
        <v>193</v>
      </c>
      <c r="AC4" s="18" t="s">
        <v>194</v>
      </c>
      <c r="AD4" s="18" t="s">
        <v>195</v>
      </c>
      <c r="AE4" s="18" t="s">
        <v>196</v>
      </c>
      <c r="AF4" s="18" t="s">
        <v>197</v>
      </c>
      <c r="AG4" s="18" t="s">
        <v>198</v>
      </c>
      <c r="AH4" s="18" t="s">
        <v>553</v>
      </c>
    </row>
    <row r="5" spans="1:34" x14ac:dyDescent="0.2">
      <c r="A5" s="16" t="s">
        <v>199</v>
      </c>
      <c r="B5" s="17">
        <f>IF(NOT(ISNA(VLOOKUP($A5,miplib2017!$A$5:$A$10000,1,0))),0,1)</f>
        <v>1</v>
      </c>
      <c r="C5" s="17">
        <f>IF(OR($S5="infeasible",$S5="?"),0,IF(OR(AND(T5&lt;&gt;"",ABS($S5-$T5)&lt;0.00001),$E5=1,NOT(ISNA(VLOOKUP($A5,miplib2017!$A$5:$A$10000,1,0)))),0,1))</f>
        <v>0</v>
      </c>
      <c r="D5" s="17"/>
      <c r="E5" s="17"/>
      <c r="F5" s="14">
        <f>IF(AND($C5=1,$M5&lt;=500,$N5&lt;=500),1,0)</f>
        <v>0</v>
      </c>
      <c r="G5" s="14">
        <f>IF(AND($C5=1,$M5&lt;=1000,$N5&lt;=1000),1,0)</f>
        <v>0</v>
      </c>
      <c r="H5" s="14">
        <f>IF(AND($C5=1,$M5&lt;=2000,$N5&lt;=2000),1,0)</f>
        <v>0</v>
      </c>
      <c r="I5" s="14">
        <f>IF(AND($C5=1,$M5&lt;=10000,$N5&lt;=10000),1,0)</f>
        <v>0</v>
      </c>
      <c r="J5" s="20"/>
      <c r="K5" s="16" t="s">
        <v>200</v>
      </c>
      <c r="L5" s="16" t="s">
        <v>201</v>
      </c>
      <c r="M5" s="8">
        <v>12526</v>
      </c>
      <c r="N5" s="8">
        <v>10976</v>
      </c>
      <c r="O5" s="8">
        <v>46640</v>
      </c>
      <c r="P5" s="8"/>
      <c r="Q5" s="8">
        <v>10975</v>
      </c>
      <c r="R5" s="8">
        <v>1</v>
      </c>
      <c r="S5" s="44">
        <v>3</v>
      </c>
      <c r="T5" s="44">
        <v>3</v>
      </c>
      <c r="U5" s="8"/>
      <c r="V5" s="8" t="s">
        <v>128</v>
      </c>
      <c r="W5" s="8"/>
      <c r="X5" s="8"/>
      <c r="Y5" s="8" t="s">
        <v>128</v>
      </c>
      <c r="Z5" s="8"/>
      <c r="AA5" s="8"/>
      <c r="AB5" s="8"/>
      <c r="AC5" s="8" t="s">
        <v>128</v>
      </c>
      <c r="AD5" s="8"/>
      <c r="AE5" s="8"/>
      <c r="AF5" s="8" t="s">
        <v>128</v>
      </c>
      <c r="AG5" s="8"/>
    </row>
    <row r="6" spans="1:34" x14ac:dyDescent="0.2">
      <c r="A6" s="16" t="s">
        <v>125</v>
      </c>
      <c r="B6" s="17">
        <f>IF(NOT(ISNA(VLOOKUP($A6,miplib2017!$A$5:$A$10000,1,0))),0,1)</f>
        <v>0</v>
      </c>
      <c r="C6" s="17">
        <f>IF(OR($S6="infeasible",$S6="?"),0,IF(OR(AND(T6&lt;&gt;"",ABS($S6-$T6)&lt;0.00001),$E6=1,NOT(ISNA(VLOOKUP($A6,miplib2017!$A$5:$A$10000,1,0)))),0,1))</f>
        <v>0</v>
      </c>
      <c r="D6" s="17"/>
      <c r="E6" s="17"/>
      <c r="F6" s="14">
        <f>IF(AND($C6=1,$M6&lt;=500,$N6&lt;=500),1,0)</f>
        <v>0</v>
      </c>
      <c r="G6" s="14">
        <f>IF(AND($C6=1,$M6&lt;=1000,$N6&lt;=1000),1,0)</f>
        <v>0</v>
      </c>
      <c r="H6" s="14">
        <f>IF(AND($C6=1,$M6&lt;=2000,$N6&lt;=2000),1,0)</f>
        <v>0</v>
      </c>
      <c r="I6" s="14">
        <f>IF(AND($C6=1,$M6&lt;=10000,$N6&lt;=10000),1,0)</f>
        <v>0</v>
      </c>
      <c r="J6" s="20"/>
      <c r="K6" s="16" t="s">
        <v>133</v>
      </c>
      <c r="L6" s="16" t="s">
        <v>202</v>
      </c>
      <c r="M6" s="8">
        <v>576</v>
      </c>
      <c r="N6" s="8">
        <v>18380</v>
      </c>
      <c r="O6" s="8">
        <v>109706</v>
      </c>
      <c r="P6" s="8">
        <v>7344</v>
      </c>
      <c r="Q6" s="8">
        <v>11036</v>
      </c>
      <c r="R6" s="8"/>
      <c r="S6" s="44">
        <v>302</v>
      </c>
      <c r="T6" s="8"/>
      <c r="U6" s="8"/>
      <c r="V6" s="8" t="s">
        <v>128</v>
      </c>
      <c r="W6" s="8" t="s">
        <v>128</v>
      </c>
      <c r="X6" s="8"/>
      <c r="Y6" s="8"/>
      <c r="Z6" s="8"/>
      <c r="AA6" s="8"/>
      <c r="AB6" s="8"/>
      <c r="AC6" s="8"/>
      <c r="AD6" s="8"/>
      <c r="AE6" s="8"/>
      <c r="AF6" s="8"/>
      <c r="AG6" s="8" t="s">
        <v>128</v>
      </c>
    </row>
    <row r="7" spans="1:34" x14ac:dyDescent="0.2">
      <c r="A7" s="16" t="s">
        <v>203</v>
      </c>
      <c r="B7" s="17">
        <f>IF(NOT(ISNA(VLOOKUP($A7,miplib2017!$A$5:$A$10000,1,0))),0,1)</f>
        <v>0</v>
      </c>
      <c r="C7" s="17">
        <f>IF(OR($S7="infeasible",$S7="?"),0,IF(OR(AND(T7&lt;&gt;"",ABS($S7-$T7)&lt;0.00001),$E7=1,NOT(ISNA(VLOOKUP($A7,miplib2017!$A$5:$A$10000,1,0)))),0,1))</f>
        <v>0</v>
      </c>
      <c r="D7" s="17"/>
      <c r="E7" s="17"/>
      <c r="F7" s="14">
        <f>IF(AND($C7=1,$M7&lt;=500,$N7&lt;=500),1,0)</f>
        <v>0</v>
      </c>
      <c r="G7" s="14">
        <f>IF(AND($C7=1,$M7&lt;=1000,$N7&lt;=1000),1,0)</f>
        <v>0</v>
      </c>
      <c r="H7" s="14">
        <f>IF(AND($C7=1,$M7&lt;=2000,$N7&lt;=2000),1,0)</f>
        <v>0</v>
      </c>
      <c r="I7" s="14">
        <f>IF(AND($C7=1,$M7&lt;=10000,$N7&lt;=10000),1,0)</f>
        <v>0</v>
      </c>
      <c r="J7" s="20"/>
      <c r="K7" s="16" t="s">
        <v>181</v>
      </c>
      <c r="L7" s="16" t="s">
        <v>204</v>
      </c>
      <c r="M7" s="8">
        <v>233</v>
      </c>
      <c r="N7" s="8">
        <v>2013</v>
      </c>
      <c r="O7" s="8">
        <v>2745</v>
      </c>
      <c r="P7" s="8">
        <v>183</v>
      </c>
      <c r="Q7" s="8">
        <v>1464</v>
      </c>
      <c r="R7" s="8">
        <v>366</v>
      </c>
      <c r="S7" s="44">
        <v>3311.1799841229999</v>
      </c>
      <c r="T7" s="8"/>
      <c r="U7" s="8"/>
      <c r="V7" s="8"/>
      <c r="W7" s="8"/>
      <c r="X7" s="8"/>
      <c r="Y7" s="8"/>
      <c r="Z7" s="8"/>
      <c r="AA7" s="8"/>
      <c r="AB7" s="8"/>
      <c r="AC7" s="8"/>
      <c r="AD7" s="8"/>
      <c r="AE7" s="8"/>
      <c r="AF7" s="8" t="s">
        <v>128</v>
      </c>
      <c r="AG7" s="8" t="s">
        <v>128</v>
      </c>
    </row>
    <row r="8" spans="1:34" x14ac:dyDescent="0.2">
      <c r="A8" s="16" t="s">
        <v>129</v>
      </c>
      <c r="B8" s="17">
        <f>IF(NOT(ISNA(VLOOKUP($A8,miplib2017!$A$5:$A$10000,1,0))),0,1)</f>
        <v>1</v>
      </c>
      <c r="C8" s="17">
        <f>IF(OR($S8="infeasible",$S8="?"),0,IF(OR(AND(T8&lt;&gt;"",ABS($S8-$T8)&lt;0.00001),$E8=1,NOT(ISNA(VLOOKUP($A8,miplib2017!$A$5:$A$10000,1,0)))),0,1))</f>
        <v>1</v>
      </c>
      <c r="D8" s="17"/>
      <c r="E8" s="17"/>
      <c r="F8" s="14">
        <f>IF(AND($C8=1,$M8&lt;=500,$N8&lt;=500),1,0)</f>
        <v>0</v>
      </c>
      <c r="G8" s="14">
        <f>IF(AND($C8=1,$M8&lt;=1000,$N8&lt;=1000),1,0)</f>
        <v>0</v>
      </c>
      <c r="H8" s="14">
        <f>IF(AND($C8=1,$M8&lt;=2000,$N8&lt;=2000),1,0)</f>
        <v>0</v>
      </c>
      <c r="I8" s="14">
        <f>IF(AND($C8=1,$M8&lt;=10000,$N8&lt;=10000),1,0)</f>
        <v>1</v>
      </c>
      <c r="J8" s="20"/>
      <c r="K8" s="16" t="s">
        <v>181</v>
      </c>
      <c r="L8" s="16" t="s">
        <v>201</v>
      </c>
      <c r="M8" s="8">
        <v>3312</v>
      </c>
      <c r="N8" s="8">
        <v>3648</v>
      </c>
      <c r="O8" s="8">
        <v>10178</v>
      </c>
      <c r="P8" s="8"/>
      <c r="Q8" s="8">
        <v>192</v>
      </c>
      <c r="R8" s="8">
        <v>3456</v>
      </c>
      <c r="S8" s="44">
        <v>11503.444125</v>
      </c>
      <c r="T8" s="8"/>
      <c r="U8" s="8" t="s">
        <v>128</v>
      </c>
      <c r="V8" s="8" t="s">
        <v>128</v>
      </c>
      <c r="W8" s="8"/>
      <c r="X8" s="8"/>
      <c r="Y8" s="8"/>
      <c r="Z8" s="8"/>
      <c r="AA8" s="8"/>
      <c r="AB8" s="8"/>
      <c r="AC8" s="8"/>
      <c r="AD8" s="8"/>
      <c r="AE8" s="8"/>
      <c r="AF8" s="8" t="s">
        <v>128</v>
      </c>
      <c r="AG8" s="8"/>
    </row>
    <row r="9" spans="1:34" x14ac:dyDescent="0.2">
      <c r="A9" s="16" t="s">
        <v>205</v>
      </c>
      <c r="B9" s="17">
        <f>IF(NOT(ISNA(VLOOKUP($A9,miplib2017!$A$5:$A$10000,1,0))),0,1)</f>
        <v>1</v>
      </c>
      <c r="C9" s="17">
        <f>IF(OR($S9="infeasible",$S9="?"),0,IF(OR(AND(T9&lt;&gt;"",ABS($S9-$T9)&lt;0.00001),$E9=1,NOT(ISNA(VLOOKUP($A9,miplib2017!$A$5:$A$10000,1,0)))),0,1))</f>
        <v>1</v>
      </c>
      <c r="D9" s="17"/>
      <c r="E9" s="17"/>
      <c r="F9" s="14">
        <f>IF(AND($C9=1,$M9&lt;=500,$N9&lt;=500),1,0)</f>
        <v>0</v>
      </c>
      <c r="G9" s="14">
        <f>IF(AND($C9=1,$M9&lt;=1000,$N9&lt;=1000),1,0)</f>
        <v>0</v>
      </c>
      <c r="H9" s="14">
        <f>IF(AND($C9=1,$M9&lt;=2000,$N9&lt;=2000),1,0)</f>
        <v>0</v>
      </c>
      <c r="I9" s="14">
        <f>IF(AND($C9=1,$M9&lt;=10000,$N9&lt;=10000),1,0)</f>
        <v>1</v>
      </c>
      <c r="J9" s="20"/>
      <c r="K9" s="21" t="s">
        <v>206</v>
      </c>
      <c r="L9" s="16" t="s">
        <v>207</v>
      </c>
      <c r="M9" s="8">
        <v>3285</v>
      </c>
      <c r="N9" s="8">
        <v>1620</v>
      </c>
      <c r="O9" s="8">
        <v>17073</v>
      </c>
      <c r="P9" s="8"/>
      <c r="Q9" s="8">
        <v>1620</v>
      </c>
      <c r="R9" s="8"/>
      <c r="S9" s="44">
        <v>0</v>
      </c>
      <c r="T9" s="8"/>
      <c r="U9" s="8"/>
      <c r="V9" s="8" t="s">
        <v>128</v>
      </c>
      <c r="W9" s="8" t="s">
        <v>128</v>
      </c>
      <c r="X9" s="8" t="s">
        <v>128</v>
      </c>
      <c r="Y9" s="8" t="s">
        <v>128</v>
      </c>
      <c r="Z9" s="8" t="s">
        <v>128</v>
      </c>
      <c r="AA9" s="8"/>
      <c r="AB9" s="8"/>
      <c r="AC9" s="8" t="s">
        <v>128</v>
      </c>
      <c r="AD9" s="8"/>
      <c r="AE9" s="8"/>
      <c r="AF9" s="8" t="s">
        <v>128</v>
      </c>
      <c r="AG9" s="8"/>
    </row>
    <row r="10" spans="1:34" x14ac:dyDescent="0.2">
      <c r="A10" s="16" t="s">
        <v>208</v>
      </c>
      <c r="B10" s="17">
        <f>IF(NOT(ISNA(VLOOKUP($A10,miplib2017!$A$5:$A$10000,1,0))),0,1)</f>
        <v>1</v>
      </c>
      <c r="C10" s="17">
        <f>IF(OR($S10="infeasible",$S10="?"),0,IF(OR(AND(T10&lt;&gt;"",ABS($S10-$T10)&lt;0.00001),$E10=1,NOT(ISNA(VLOOKUP($A10,miplib2017!$A$5:$A$10000,1,0)))),0,1))</f>
        <v>1</v>
      </c>
      <c r="D10" s="17"/>
      <c r="E10" s="17"/>
      <c r="F10" s="14">
        <f>IF(AND($C10=1,$M10&lt;=500,$N10&lt;=500),1,0)</f>
        <v>0</v>
      </c>
      <c r="G10" s="14">
        <f>IF(AND($C10=1,$M10&lt;=1000,$N10&lt;=1000),1,0)</f>
        <v>0</v>
      </c>
      <c r="H10" s="14">
        <f>IF(AND($C10=1,$M10&lt;=2000,$N10&lt;=2000),1,0)</f>
        <v>0</v>
      </c>
      <c r="I10" s="14">
        <f>IF(AND($C10=1,$M10&lt;=10000,$N10&lt;=10000),1,0)</f>
        <v>1</v>
      </c>
      <c r="J10" s="20"/>
      <c r="K10" s="21" t="s">
        <v>209</v>
      </c>
      <c r="L10" s="16" t="s">
        <v>207</v>
      </c>
      <c r="M10" s="8">
        <v>3052</v>
      </c>
      <c r="N10" s="8">
        <v>1339</v>
      </c>
      <c r="O10" s="8">
        <v>16134</v>
      </c>
      <c r="P10" s="8"/>
      <c r="Q10" s="8">
        <v>1339</v>
      </c>
      <c r="R10" s="8"/>
      <c r="S10" s="44">
        <v>0</v>
      </c>
      <c r="T10" s="8"/>
      <c r="U10" s="8" t="s">
        <v>128</v>
      </c>
      <c r="V10" s="8" t="s">
        <v>128</v>
      </c>
      <c r="W10" s="8" t="s">
        <v>128</v>
      </c>
      <c r="X10" s="8" t="s">
        <v>128</v>
      </c>
      <c r="Y10" s="8" t="s">
        <v>128</v>
      </c>
      <c r="Z10" s="8" t="s">
        <v>128</v>
      </c>
      <c r="AA10" s="8"/>
      <c r="AB10" s="8"/>
      <c r="AC10" s="8" t="s">
        <v>128</v>
      </c>
      <c r="AD10" s="8"/>
      <c r="AE10" s="8"/>
      <c r="AF10" s="8" t="s">
        <v>128</v>
      </c>
      <c r="AG10" s="8"/>
    </row>
    <row r="11" spans="1:34" x14ac:dyDescent="0.2">
      <c r="A11" s="16" t="s">
        <v>210</v>
      </c>
      <c r="B11" s="17">
        <f>IF(NOT(ISNA(VLOOKUP($A11,miplib2017!$A$5:$A$10000,1,0))),0,1)</f>
        <v>1</v>
      </c>
      <c r="C11" s="17">
        <f>IF(OR($S11="infeasible",$S11="?"),0,IF(OR(AND(T11&lt;&gt;"",ABS($S11-$T11)&lt;0.00001),$E11=1,NOT(ISNA(VLOOKUP($A11,miplib2017!$A$5:$A$10000,1,0)))),0,1))</f>
        <v>1</v>
      </c>
      <c r="D11" s="17"/>
      <c r="E11" s="17"/>
      <c r="F11" s="14">
        <f>IF(AND($C11=1,$M11&lt;=500,$N11&lt;=500),1,0)</f>
        <v>0</v>
      </c>
      <c r="G11" s="14">
        <f>IF(AND($C11=1,$M11&lt;=1000,$N11&lt;=1000),1,0)</f>
        <v>0</v>
      </c>
      <c r="H11" s="14">
        <f>IF(AND($C11=1,$M11&lt;=2000,$N11&lt;=2000),1,0)</f>
        <v>0</v>
      </c>
      <c r="I11" s="14">
        <f>IF(AND($C11=1,$M11&lt;=10000,$N11&lt;=10000),1,0)</f>
        <v>1</v>
      </c>
      <c r="J11" s="20"/>
      <c r="K11" s="21" t="s">
        <v>206</v>
      </c>
      <c r="L11" s="16" t="s">
        <v>207</v>
      </c>
      <c r="M11" s="8">
        <v>3047</v>
      </c>
      <c r="N11" s="8">
        <v>1335</v>
      </c>
      <c r="O11" s="8">
        <v>16108</v>
      </c>
      <c r="P11" s="8"/>
      <c r="Q11" s="8">
        <v>1335</v>
      </c>
      <c r="R11" s="8"/>
      <c r="S11" s="44">
        <v>0</v>
      </c>
      <c r="T11" s="8"/>
      <c r="U11" s="8" t="s">
        <v>128</v>
      </c>
      <c r="V11" s="8" t="s">
        <v>128</v>
      </c>
      <c r="W11" s="8" t="s">
        <v>128</v>
      </c>
      <c r="X11" s="8" t="s">
        <v>128</v>
      </c>
      <c r="Y11" s="8" t="s">
        <v>128</v>
      </c>
      <c r="Z11" s="8" t="s">
        <v>128</v>
      </c>
      <c r="AA11" s="8"/>
      <c r="AB11" s="8"/>
      <c r="AC11" s="8" t="s">
        <v>128</v>
      </c>
      <c r="AD11" s="8"/>
      <c r="AE11" s="8"/>
      <c r="AF11" s="8" t="s">
        <v>128</v>
      </c>
      <c r="AG11" s="8"/>
    </row>
    <row r="12" spans="1:34" x14ac:dyDescent="0.2">
      <c r="A12" s="16" t="s">
        <v>131</v>
      </c>
      <c r="B12" s="17">
        <f>IF(NOT(ISNA(VLOOKUP($A12,miplib2017!$A$5:$A$10000,1,0))),0,1)</f>
        <v>1</v>
      </c>
      <c r="C12" s="17">
        <f>IF(OR($S12="infeasible",$S12="?"),0,IF(OR(AND(T12&lt;&gt;"",ABS($S12-$T12)&lt;0.00001),$E12=1,NOT(ISNA(VLOOKUP($A12,miplib2017!$A$5:$A$10000,1,0)))),0,1))</f>
        <v>1</v>
      </c>
      <c r="D12" s="17"/>
      <c r="E12" s="17"/>
      <c r="F12" s="14">
        <f>IF(AND($C12=1,$M12&lt;=500,$N12&lt;=500),1,0)</f>
        <v>0</v>
      </c>
      <c r="G12" s="14">
        <f>IF(AND($C12=1,$M12&lt;=1000,$N12&lt;=1000),1,0)</f>
        <v>0</v>
      </c>
      <c r="H12" s="14">
        <f>IF(AND($C12=1,$M12&lt;=2000,$N12&lt;=2000),1,0)</f>
        <v>0</v>
      </c>
      <c r="I12" s="14">
        <f>IF(AND($C12=1,$M12&lt;=10000,$N12&lt;=10000),1,0)</f>
        <v>1</v>
      </c>
      <c r="J12" s="20"/>
      <c r="K12" s="16" t="s">
        <v>133</v>
      </c>
      <c r="L12" s="16" t="s">
        <v>201</v>
      </c>
      <c r="M12" s="8">
        <v>1442</v>
      </c>
      <c r="N12" s="8">
        <v>2728</v>
      </c>
      <c r="O12" s="8">
        <v>6783</v>
      </c>
      <c r="P12" s="8"/>
      <c r="Q12" s="8">
        <v>1364</v>
      </c>
      <c r="R12" s="8">
        <v>1364</v>
      </c>
      <c r="S12" s="44">
        <v>1168</v>
      </c>
      <c r="T12" s="8"/>
      <c r="U12" s="8"/>
      <c r="V12" s="8" t="s">
        <v>128</v>
      </c>
      <c r="W12" s="8" t="s">
        <v>128</v>
      </c>
      <c r="X12" s="8"/>
      <c r="Y12" s="8"/>
      <c r="Z12" s="8"/>
      <c r="AA12" s="8"/>
      <c r="AB12" s="8"/>
      <c r="AC12" s="8"/>
      <c r="AD12" s="8"/>
      <c r="AE12" s="8"/>
      <c r="AF12" s="8" t="s">
        <v>128</v>
      </c>
      <c r="AG12" s="8"/>
    </row>
    <row r="13" spans="1:34" x14ac:dyDescent="0.2">
      <c r="A13" s="16" t="s">
        <v>132</v>
      </c>
      <c r="B13" s="17">
        <f>IF(NOT(ISNA(VLOOKUP($A13,miplib2017!$A$5:$A$10000,1,0))),0,1)</f>
        <v>1</v>
      </c>
      <c r="C13" s="17">
        <f>IF(OR($S13="infeasible",$S13="?"),0,IF(OR(AND(T13&lt;&gt;"",ABS($S13-$T13)&lt;0.00001),$E13=1,NOT(ISNA(VLOOKUP($A13,miplib2017!$A$5:$A$10000,1,0)))),0,1))</f>
        <v>1</v>
      </c>
      <c r="D13" s="17"/>
      <c r="E13" s="17"/>
      <c r="F13" s="14">
        <f>IF(AND($C13=1,$M13&lt;=500,$N13&lt;=500),1,0)</f>
        <v>0</v>
      </c>
      <c r="G13" s="14">
        <f>IF(AND($C13=1,$M13&lt;=1000,$N13&lt;=1000),1,0)</f>
        <v>0</v>
      </c>
      <c r="H13" s="14">
        <f>IF(AND($C13=1,$M13&lt;=2000,$N13&lt;=2000),1,0)</f>
        <v>0</v>
      </c>
      <c r="I13" s="14">
        <f>IF(AND($C13=1,$M13&lt;=10000,$N13&lt;=10000),1,0)</f>
        <v>1</v>
      </c>
      <c r="J13" s="20"/>
      <c r="K13" s="16" t="s">
        <v>133</v>
      </c>
      <c r="L13" s="16" t="s">
        <v>207</v>
      </c>
      <c r="M13" s="8">
        <v>823</v>
      </c>
      <c r="N13" s="8">
        <v>8904</v>
      </c>
      <c r="O13" s="8">
        <v>72965</v>
      </c>
      <c r="P13" s="8"/>
      <c r="Q13" s="8">
        <v>8904</v>
      </c>
      <c r="R13" s="8"/>
      <c r="S13" s="44">
        <v>56137</v>
      </c>
      <c r="T13" s="8"/>
      <c r="U13" s="8" t="s">
        <v>128</v>
      </c>
      <c r="V13" s="8"/>
      <c r="W13" s="8" t="s">
        <v>128</v>
      </c>
      <c r="X13" s="8"/>
      <c r="Y13" s="8"/>
      <c r="Z13" s="8"/>
      <c r="AA13" s="8"/>
      <c r="AB13" s="8"/>
      <c r="AC13" s="8"/>
      <c r="AD13" s="8"/>
      <c r="AE13" s="8"/>
      <c r="AF13" s="8"/>
      <c r="AG13" s="8"/>
    </row>
    <row r="14" spans="1:34" x14ac:dyDescent="0.2">
      <c r="A14" s="16" t="s">
        <v>211</v>
      </c>
      <c r="B14" s="17">
        <f>IF(NOT(ISNA(VLOOKUP($A14,miplib2017!$A$5:$A$10000,1,0))),0,1)</f>
        <v>0</v>
      </c>
      <c r="C14" s="17">
        <f>IF(OR($S14="infeasible",$S14="?"),0,IF(OR(AND(T14&lt;&gt;"",ABS($S14-$T14)&lt;0.00001),$E14=1,NOT(ISNA(VLOOKUP($A14,miplib2017!$A$5:$A$10000,1,0)))),0,1))</f>
        <v>0</v>
      </c>
      <c r="D14" s="17"/>
      <c r="E14" s="17"/>
      <c r="F14" s="14">
        <f>IF(AND($C14=1,$M14&lt;=500,$N14&lt;=500),1,0)</f>
        <v>0</v>
      </c>
      <c r="G14" s="14">
        <f>IF(AND($C14=1,$M14&lt;=1000,$N14&lt;=1000),1,0)</f>
        <v>0</v>
      </c>
      <c r="H14" s="14">
        <f>IF(AND($C14=1,$M14&lt;=2000,$N14&lt;=2000),1,0)</f>
        <v>0</v>
      </c>
      <c r="I14" s="14">
        <f>IF(AND($C14=1,$M14&lt;=10000,$N14&lt;=10000),1,0)</f>
        <v>0</v>
      </c>
      <c r="J14" s="20"/>
      <c r="K14" s="16" t="s">
        <v>133</v>
      </c>
      <c r="L14" s="16" t="s">
        <v>201</v>
      </c>
      <c r="M14" s="8">
        <v>53467</v>
      </c>
      <c r="N14" s="8">
        <v>26871</v>
      </c>
      <c r="O14" s="8">
        <v>199175</v>
      </c>
      <c r="P14" s="8"/>
      <c r="Q14" s="8">
        <v>13300</v>
      </c>
      <c r="R14" s="8">
        <v>13571</v>
      </c>
      <c r="S14" s="44">
        <v>-41</v>
      </c>
      <c r="T14" s="8"/>
      <c r="U14" s="8"/>
      <c r="V14" s="8" t="s">
        <v>128</v>
      </c>
      <c r="W14" s="8"/>
      <c r="X14" s="8"/>
      <c r="Y14" s="8" t="s">
        <v>128</v>
      </c>
      <c r="Z14" s="8"/>
      <c r="AA14" s="8"/>
      <c r="AB14" s="8"/>
      <c r="AC14" s="8" t="s">
        <v>128</v>
      </c>
      <c r="AD14" s="8"/>
      <c r="AE14" s="8"/>
      <c r="AF14" s="8" t="s">
        <v>128</v>
      </c>
      <c r="AG14" s="8"/>
    </row>
    <row r="15" spans="1:34" x14ac:dyDescent="0.2">
      <c r="A15" s="16" t="s">
        <v>212</v>
      </c>
      <c r="B15" s="17">
        <f>IF(NOT(ISNA(VLOOKUP($A15,miplib2017!$A$5:$A$10000,1,0))),0,1)</f>
        <v>1</v>
      </c>
      <c r="C15" s="17">
        <f>IF(OR($S15="infeasible",$S15="?"),0,IF(OR(AND(T15&lt;&gt;"",ABS($S15-$T15)&lt;0.00001),$E15=1,NOT(ISNA(VLOOKUP($A15,miplib2017!$A$5:$A$10000,1,0)))),0,1))</f>
        <v>0</v>
      </c>
      <c r="D15" s="17"/>
      <c r="E15" s="17"/>
      <c r="F15" s="14">
        <f>IF(AND($C15=1,$M15&lt;=500,$N15&lt;=500),1,0)</f>
        <v>0</v>
      </c>
      <c r="G15" s="14">
        <f>IF(AND($C15=1,$M15&lt;=1000,$N15&lt;=1000),1,0)</f>
        <v>0</v>
      </c>
      <c r="H15" s="14">
        <f>IF(AND($C15=1,$M15&lt;=2000,$N15&lt;=2000),1,0)</f>
        <v>0</v>
      </c>
      <c r="I15" s="14">
        <f>IF(AND($C15=1,$M15&lt;=10000,$N15&lt;=10000),1,0)</f>
        <v>0</v>
      </c>
      <c r="J15" s="20"/>
      <c r="K15" s="21" t="s">
        <v>213</v>
      </c>
      <c r="L15" s="16" t="s">
        <v>207</v>
      </c>
      <c r="M15" s="8">
        <v>24748</v>
      </c>
      <c r="N15" s="8">
        <v>3651</v>
      </c>
      <c r="O15" s="8">
        <v>74244</v>
      </c>
      <c r="P15" s="8"/>
      <c r="Q15" s="8">
        <v>3651</v>
      </c>
      <c r="R15" s="8"/>
      <c r="S15" s="8" t="s">
        <v>11</v>
      </c>
      <c r="T15" s="8"/>
      <c r="U15" s="8"/>
      <c r="V15" s="8"/>
      <c r="W15" s="8" t="s">
        <v>128</v>
      </c>
      <c r="X15" s="8" t="s">
        <v>128</v>
      </c>
      <c r="Y15" s="8"/>
      <c r="Z15" s="8"/>
      <c r="AA15" s="8"/>
      <c r="AB15" s="8"/>
      <c r="AC15" s="8"/>
      <c r="AD15" s="8"/>
      <c r="AE15" s="8"/>
      <c r="AF15" s="8"/>
      <c r="AG15" s="8"/>
    </row>
    <row r="16" spans="1:34" x14ac:dyDescent="0.2">
      <c r="A16" s="16" t="s">
        <v>136</v>
      </c>
      <c r="B16" s="17">
        <f>IF(NOT(ISNA(VLOOKUP($A16,miplib2017!$A$5:$A$10000,1,0))),0,1)</f>
        <v>0</v>
      </c>
      <c r="C16" s="17">
        <f>IF(OR($S16="infeasible",$S16="?"),0,IF(OR(AND(T16&lt;&gt;"",ABS($S16-$T16)&lt;0.00001),$E16=1,NOT(ISNA(VLOOKUP($A16,miplib2017!$A$5:$A$10000,1,0)))),0,1))</f>
        <v>0</v>
      </c>
      <c r="D16" s="17"/>
      <c r="E16" s="17"/>
      <c r="F16" s="14">
        <f>IF(AND($C16=1,$M16&lt;=500,$N16&lt;=500),1,0)</f>
        <v>0</v>
      </c>
      <c r="G16" s="14">
        <f>IF(AND($C16=1,$M16&lt;=1000,$N16&lt;=1000),1,0)</f>
        <v>0</v>
      </c>
      <c r="H16" s="14">
        <f>IF(AND($C16=1,$M16&lt;=2000,$N16&lt;=2000),1,0)</f>
        <v>0</v>
      </c>
      <c r="I16" s="14">
        <f>IF(AND($C16=1,$M16&lt;=10000,$N16&lt;=10000),1,0)</f>
        <v>0</v>
      </c>
      <c r="J16" s="20"/>
      <c r="K16" s="16" t="s">
        <v>181</v>
      </c>
      <c r="L16" s="16" t="s">
        <v>204</v>
      </c>
      <c r="M16" s="8">
        <v>21732</v>
      </c>
      <c r="N16" s="8">
        <v>48738</v>
      </c>
      <c r="O16" s="8">
        <v>257532</v>
      </c>
      <c r="P16" s="8">
        <v>106</v>
      </c>
      <c r="Q16" s="8">
        <v>46667</v>
      </c>
      <c r="R16" s="8">
        <v>1965</v>
      </c>
      <c r="S16" s="44">
        <v>90.009878614000002</v>
      </c>
      <c r="T16" s="8"/>
      <c r="U16" s="8" t="s">
        <v>128</v>
      </c>
      <c r="V16" s="8" t="s">
        <v>128</v>
      </c>
      <c r="W16" s="8" t="s">
        <v>128</v>
      </c>
      <c r="X16" s="8"/>
      <c r="Y16" s="8"/>
      <c r="Z16" s="8" t="s">
        <v>128</v>
      </c>
      <c r="AA16" s="8"/>
      <c r="AB16" s="8"/>
      <c r="AC16" s="8" t="s">
        <v>128</v>
      </c>
      <c r="AD16" s="8" t="s">
        <v>128</v>
      </c>
      <c r="AE16" s="8" t="s">
        <v>128</v>
      </c>
      <c r="AF16" s="8" t="s">
        <v>128</v>
      </c>
      <c r="AG16" s="8" t="s">
        <v>128</v>
      </c>
    </row>
    <row r="17" spans="1:33" x14ac:dyDescent="0.2">
      <c r="A17" s="16" t="s">
        <v>214</v>
      </c>
      <c r="B17" s="17">
        <f>IF(NOT(ISNA(VLOOKUP($A17,miplib2017!$A$5:$A$10000,1,0))),0,1)</f>
        <v>1</v>
      </c>
      <c r="C17" s="17">
        <f>IF(OR($S17="infeasible",$S17="?"),0,IF(OR(AND(T17&lt;&gt;"",ABS($S17-$T17)&lt;0.00001),$E17=1,NOT(ISNA(VLOOKUP($A17,miplib2017!$A$5:$A$10000,1,0)))),0,1))</f>
        <v>1</v>
      </c>
      <c r="D17" s="17"/>
      <c r="E17" s="17"/>
      <c r="F17" s="14">
        <f>IF(AND($C17=1,$M17&lt;=500,$N17&lt;=500),1,0)</f>
        <v>0</v>
      </c>
      <c r="G17" s="14">
        <f>IF(AND($C17=1,$M17&lt;=1000,$N17&lt;=1000),1,0)</f>
        <v>0</v>
      </c>
      <c r="H17" s="14">
        <f>IF(AND($C17=1,$M17&lt;=2000,$N17&lt;=2000),1,0)</f>
        <v>0</v>
      </c>
      <c r="I17" s="14">
        <f>IF(AND($C17=1,$M17&lt;=10000,$N17&lt;=10000),1,0)</f>
        <v>1</v>
      </c>
      <c r="J17" s="20"/>
      <c r="K17" s="16" t="s">
        <v>181</v>
      </c>
      <c r="L17" s="16" t="s">
        <v>201</v>
      </c>
      <c r="M17" s="8">
        <v>4380</v>
      </c>
      <c r="N17" s="8">
        <v>6480</v>
      </c>
      <c r="O17" s="8">
        <v>58878</v>
      </c>
      <c r="P17" s="8"/>
      <c r="Q17" s="8">
        <v>2220</v>
      </c>
      <c r="R17" s="8">
        <v>4260</v>
      </c>
      <c r="S17" s="44">
        <v>2463621.5772754098</v>
      </c>
      <c r="T17" s="19"/>
      <c r="U17" s="8"/>
      <c r="V17" s="8" t="s">
        <v>128</v>
      </c>
      <c r="W17" s="8" t="s">
        <v>128</v>
      </c>
      <c r="X17" s="8"/>
      <c r="Y17" s="8"/>
      <c r="Z17" s="8"/>
      <c r="AA17" s="8"/>
      <c r="AB17" s="8"/>
      <c r="AC17" s="8" t="s">
        <v>128</v>
      </c>
      <c r="AD17" s="8"/>
      <c r="AE17" s="8"/>
      <c r="AF17" s="8" t="s">
        <v>128</v>
      </c>
      <c r="AG17" s="8"/>
    </row>
    <row r="18" spans="1:33" x14ac:dyDescent="0.2">
      <c r="A18" s="16" t="s">
        <v>215</v>
      </c>
      <c r="B18" s="17">
        <f>IF(NOT(ISNA(VLOOKUP($A18,miplib2017!$A$5:$A$10000,1,0))),0,1)</f>
        <v>1</v>
      </c>
      <c r="C18" s="17">
        <f>IF(OR($S18="infeasible",$S18="?"),0,IF(OR(AND(T18&lt;&gt;"",ABS($S18-$T18)&lt;0.00001),$E18=1,NOT(ISNA(VLOOKUP($A18,miplib2017!$A$5:$A$10000,1,0)))),0,1))</f>
        <v>1</v>
      </c>
      <c r="D18" s="17"/>
      <c r="E18" s="17"/>
      <c r="F18" s="14">
        <f>IF(AND($C18=1,$M18&lt;=500,$N18&lt;=500),1,0)</f>
        <v>0</v>
      </c>
      <c r="G18" s="14">
        <f>IF(AND($C18=1,$M18&lt;=1000,$N18&lt;=1000),1,0)</f>
        <v>0</v>
      </c>
      <c r="H18" s="14">
        <f>IF(AND($C18=1,$M18&lt;=2000,$N18&lt;=2000),1,0)</f>
        <v>0</v>
      </c>
      <c r="I18" s="14">
        <f>IF(AND($C18=1,$M18&lt;=10000,$N18&lt;=10000),1,0)</f>
        <v>1</v>
      </c>
      <c r="J18" s="20"/>
      <c r="K18" s="16" t="s">
        <v>181</v>
      </c>
      <c r="L18" s="16" t="s">
        <v>201</v>
      </c>
      <c r="M18" s="8">
        <v>3904</v>
      </c>
      <c r="N18" s="8">
        <v>3872</v>
      </c>
      <c r="O18" s="8">
        <v>11408</v>
      </c>
      <c r="P18" s="8"/>
      <c r="Q18" s="8">
        <v>288</v>
      </c>
      <c r="R18" s="8">
        <v>3584</v>
      </c>
      <c r="S18" s="44">
        <v>25687.9</v>
      </c>
      <c r="T18" s="8"/>
      <c r="U18" s="8" t="s">
        <v>128</v>
      </c>
      <c r="V18" s="8" t="s">
        <v>128</v>
      </c>
      <c r="W18" s="8"/>
      <c r="X18" s="8"/>
      <c r="Y18" s="8"/>
      <c r="Z18" s="8"/>
      <c r="AA18" s="8"/>
      <c r="AB18" s="8"/>
      <c r="AC18" s="8"/>
      <c r="AD18" s="8"/>
      <c r="AE18" s="8"/>
      <c r="AF18" s="8" t="s">
        <v>128</v>
      </c>
      <c r="AG18" s="8"/>
    </row>
    <row r="19" spans="1:33" x14ac:dyDescent="0.2">
      <c r="A19" s="16" t="s">
        <v>216</v>
      </c>
      <c r="B19" s="17">
        <f>IF(NOT(ISNA(VLOOKUP($A19,miplib2017!$A$5:$A$10000,1,0))),0,1)</f>
        <v>1</v>
      </c>
      <c r="C19" s="17">
        <f>IF(OR($S19="infeasible",$S19="?"),0,IF(OR(AND(T19&lt;&gt;"",ABS($S19-$T19)&lt;0.00001),$E19=1,NOT(ISNA(VLOOKUP($A19,miplib2017!$A$5:$A$10000,1,0)))),0,1))</f>
        <v>0</v>
      </c>
      <c r="D19" s="17"/>
      <c r="E19" s="17"/>
      <c r="F19" s="14">
        <f>IF(AND($C19=1,$M19&lt;=500,$N19&lt;=500),1,0)</f>
        <v>0</v>
      </c>
      <c r="G19" s="14">
        <f>IF(AND($C19=1,$M19&lt;=1000,$N19&lt;=1000),1,0)</f>
        <v>0</v>
      </c>
      <c r="H19" s="14">
        <f>IF(AND($C19=1,$M19&lt;=2000,$N19&lt;=2000),1,0)</f>
        <v>0</v>
      </c>
      <c r="I19" s="14">
        <f>IF(AND($C19=1,$M19&lt;=10000,$N19&lt;=10000),1,0)</f>
        <v>0</v>
      </c>
      <c r="J19" s="20"/>
      <c r="K19" s="16" t="s">
        <v>181</v>
      </c>
      <c r="L19" s="16" t="s">
        <v>207</v>
      </c>
      <c r="M19" s="8">
        <v>60680</v>
      </c>
      <c r="N19" s="8">
        <v>61152</v>
      </c>
      <c r="O19" s="8">
        <v>854392</v>
      </c>
      <c r="P19" s="8"/>
      <c r="Q19" s="8">
        <v>61152</v>
      </c>
      <c r="R19" s="8"/>
      <c r="S19" s="8" t="s">
        <v>139</v>
      </c>
      <c r="T19" s="8"/>
      <c r="U19" s="8" t="s">
        <v>128</v>
      </c>
      <c r="V19" s="8"/>
      <c r="W19" s="8"/>
      <c r="X19" s="8" t="s">
        <v>128</v>
      </c>
      <c r="Y19" s="8" t="s">
        <v>128</v>
      </c>
      <c r="Z19" s="8" t="s">
        <v>128</v>
      </c>
      <c r="AA19" s="8"/>
      <c r="AB19" s="8"/>
      <c r="AC19" s="8" t="s">
        <v>128</v>
      </c>
      <c r="AD19" s="8" t="s">
        <v>128</v>
      </c>
      <c r="AE19" s="8"/>
      <c r="AF19" s="8" t="s">
        <v>128</v>
      </c>
      <c r="AG19" s="8"/>
    </row>
    <row r="20" spans="1:33" x14ac:dyDescent="0.2">
      <c r="A20" s="16" t="s">
        <v>217</v>
      </c>
      <c r="B20" s="17">
        <f>IF(NOT(ISNA(VLOOKUP($A20,miplib2017!$A$5:$A$10000,1,0))),0,1)</f>
        <v>1</v>
      </c>
      <c r="C20" s="17">
        <f>IF(OR($S20="infeasible",$S20="?"),0,IF(OR(AND(T20&lt;&gt;"",ABS($S20-$T20)&lt;0.00001),$E20=1,NOT(ISNA(VLOOKUP($A20,miplib2017!$A$5:$A$10000,1,0)))),0,1))</f>
        <v>0</v>
      </c>
      <c r="D20" s="17"/>
      <c r="E20" s="17"/>
      <c r="F20" s="14">
        <f>IF(AND($C20=1,$M20&lt;=500,$N20&lt;=500),1,0)</f>
        <v>0</v>
      </c>
      <c r="G20" s="14">
        <f>IF(AND($C20=1,$M20&lt;=1000,$N20&lt;=1000),1,0)</f>
        <v>0</v>
      </c>
      <c r="H20" s="14">
        <f>IF(AND($C20=1,$M20&lt;=2000,$N20&lt;=2000),1,0)</f>
        <v>0</v>
      </c>
      <c r="I20" s="14">
        <f>IF(AND($C20=1,$M20&lt;=10000,$N20&lt;=10000),1,0)</f>
        <v>0</v>
      </c>
      <c r="J20" s="20"/>
      <c r="K20" s="16" t="s">
        <v>181</v>
      </c>
      <c r="L20" s="16" t="s">
        <v>207</v>
      </c>
      <c r="M20" s="8">
        <v>23069</v>
      </c>
      <c r="N20" s="8">
        <v>393800</v>
      </c>
      <c r="O20" s="8">
        <v>3301838</v>
      </c>
      <c r="P20" s="8"/>
      <c r="Q20" s="8">
        <v>393800</v>
      </c>
      <c r="R20" s="8"/>
      <c r="S20" s="8" t="s">
        <v>139</v>
      </c>
      <c r="T20" s="8"/>
      <c r="U20" s="8" t="s">
        <v>128</v>
      </c>
      <c r="V20" s="8"/>
      <c r="W20" s="8" t="s">
        <v>128</v>
      </c>
      <c r="X20" s="8" t="s">
        <v>128</v>
      </c>
      <c r="Y20" s="8"/>
      <c r="Z20" s="8" t="s">
        <v>128</v>
      </c>
      <c r="AA20" s="8" t="s">
        <v>128</v>
      </c>
      <c r="AB20" s="8"/>
      <c r="AC20" s="8" t="s">
        <v>128</v>
      </c>
      <c r="AD20" s="8" t="s">
        <v>128</v>
      </c>
      <c r="AE20" s="8"/>
      <c r="AF20" s="8" t="s">
        <v>128</v>
      </c>
      <c r="AG20" s="8"/>
    </row>
    <row r="21" spans="1:33" x14ac:dyDescent="0.2">
      <c r="A21" s="16" t="s">
        <v>218</v>
      </c>
      <c r="B21" s="17">
        <f>IF(NOT(ISNA(VLOOKUP($A21,miplib2017!$A$5:$A$10000,1,0))),0,1)</f>
        <v>1</v>
      </c>
      <c r="C21" s="17">
        <f>IF(OR($S21="infeasible",$S21="?"),0,IF(OR(AND(T21&lt;&gt;"",ABS($S21-$T21)&lt;0.00001),$E21=1,NOT(ISNA(VLOOKUP($A21,miplib2017!$A$5:$A$10000,1,0)))),0,1))</f>
        <v>1</v>
      </c>
      <c r="D21" s="17"/>
      <c r="E21" s="17"/>
      <c r="F21" s="14">
        <f>IF(AND($C21=1,$M21&lt;=500,$N21&lt;=500),1,0)</f>
        <v>0</v>
      </c>
      <c r="G21" s="14">
        <f>IF(AND($C21=1,$M21&lt;=1000,$N21&lt;=1000),1,0)</f>
        <v>0</v>
      </c>
      <c r="H21" s="14">
        <f>IF(AND($C21=1,$M21&lt;=2000,$N21&lt;=2000),1,0)</f>
        <v>0</v>
      </c>
      <c r="I21" s="14">
        <f>IF(AND($C21=1,$M21&lt;=10000,$N21&lt;=10000),1,0)</f>
        <v>0</v>
      </c>
      <c r="J21" s="20"/>
      <c r="K21" s="16" t="s">
        <v>133</v>
      </c>
      <c r="L21" s="16" t="s">
        <v>207</v>
      </c>
      <c r="M21" s="8">
        <v>4964</v>
      </c>
      <c r="N21" s="8">
        <v>21600</v>
      </c>
      <c r="O21" s="8">
        <v>155520</v>
      </c>
      <c r="P21" s="8"/>
      <c r="Q21" s="8">
        <v>21600</v>
      </c>
      <c r="R21" s="8"/>
      <c r="S21" s="44">
        <v>-106411.8401</v>
      </c>
      <c r="T21" s="8"/>
      <c r="U21" s="8" t="s">
        <v>128</v>
      </c>
      <c r="V21" s="8"/>
      <c r="W21" s="8" t="s">
        <v>128</v>
      </c>
      <c r="X21" s="8" t="s">
        <v>128</v>
      </c>
      <c r="Y21" s="8"/>
      <c r="Z21" s="8" t="s">
        <v>128</v>
      </c>
      <c r="AA21" s="8" t="s">
        <v>128</v>
      </c>
      <c r="AB21" s="8"/>
      <c r="AC21" s="8" t="s">
        <v>128</v>
      </c>
      <c r="AD21" s="8" t="s">
        <v>128</v>
      </c>
      <c r="AE21" s="8"/>
      <c r="AF21" s="8" t="s">
        <v>128</v>
      </c>
      <c r="AG21" s="8"/>
    </row>
    <row r="22" spans="1:33" x14ac:dyDescent="0.2">
      <c r="A22" s="16" t="s">
        <v>219</v>
      </c>
      <c r="B22" s="17">
        <f>IF(NOT(ISNA(VLOOKUP($A22,miplib2017!$A$5:$A$10000,1,0))),0,1)</f>
        <v>0</v>
      </c>
      <c r="C22" s="17">
        <f>IF(OR($S22="infeasible",$S22="?"),0,IF(OR(AND(T22&lt;&gt;"",ABS($S22-$T22)&lt;0.00001),$E22=1,NOT(ISNA(VLOOKUP($A22,miplib2017!$A$5:$A$10000,1,0)))),0,1))</f>
        <v>0</v>
      </c>
      <c r="D22" s="17"/>
      <c r="E22" s="17"/>
      <c r="F22" s="14">
        <f>IF(AND($C22=1,$M22&lt;=500,$N22&lt;=500),1,0)</f>
        <v>0</v>
      </c>
      <c r="G22" s="14">
        <f>IF(AND($C22=1,$M22&lt;=1000,$N22&lt;=1000),1,0)</f>
        <v>0</v>
      </c>
      <c r="H22" s="14">
        <f>IF(AND($C22=1,$M22&lt;=2000,$N22&lt;=2000),1,0)</f>
        <v>0</v>
      </c>
      <c r="I22" s="14">
        <f>IF(AND($C22=1,$M22&lt;=10000,$N22&lt;=10000),1,0)</f>
        <v>0</v>
      </c>
      <c r="J22" s="20"/>
      <c r="K22" s="16" t="s">
        <v>133</v>
      </c>
      <c r="L22" s="16" t="s">
        <v>201</v>
      </c>
      <c r="M22" s="8">
        <v>1750</v>
      </c>
      <c r="N22" s="8">
        <v>2500</v>
      </c>
      <c r="O22" s="8">
        <v>5000</v>
      </c>
      <c r="P22" s="8"/>
      <c r="Q22" s="8">
        <v>1250</v>
      </c>
      <c r="R22" s="8">
        <v>1250</v>
      </c>
      <c r="S22" s="44">
        <v>754</v>
      </c>
      <c r="T22" s="8"/>
      <c r="U22" s="8" t="s">
        <v>128</v>
      </c>
      <c r="V22" s="8" t="s">
        <v>128</v>
      </c>
      <c r="W22" s="8"/>
      <c r="X22" s="8"/>
      <c r="Y22" s="8"/>
      <c r="Z22" s="8"/>
      <c r="AA22" s="8"/>
      <c r="AB22" s="8"/>
      <c r="AC22" s="8"/>
      <c r="AD22" s="8"/>
      <c r="AE22" s="8"/>
      <c r="AF22" s="8" t="s">
        <v>128</v>
      </c>
      <c r="AG22" s="8"/>
    </row>
    <row r="23" spans="1:33" x14ac:dyDescent="0.2">
      <c r="A23" s="16" t="s">
        <v>220</v>
      </c>
      <c r="B23" s="17">
        <f>IF(NOT(ISNA(VLOOKUP($A23,miplib2017!$A$5:$A$10000,1,0))),0,1)</f>
        <v>1</v>
      </c>
      <c r="C23" s="17">
        <f>IF(OR($S23="infeasible",$S23="?"),0,IF(OR(AND(T23&lt;&gt;"",ABS($S23-$T23)&lt;0.00001),$E23=1,NOT(ISNA(VLOOKUP($A23,miplib2017!$A$5:$A$10000,1,0)))),0,1))</f>
        <v>1</v>
      </c>
      <c r="D23" s="17"/>
      <c r="E23" s="17"/>
      <c r="F23" s="14">
        <f>IF(AND($C23=1,$M23&lt;=500,$N23&lt;=500),1,0)</f>
        <v>0</v>
      </c>
      <c r="G23" s="14">
        <f>IF(AND($C23=1,$M23&lt;=1000,$N23&lt;=1000),1,0)</f>
        <v>0</v>
      </c>
      <c r="H23" s="14">
        <f>IF(AND($C23=1,$M23&lt;=2000,$N23&lt;=2000),1,0)</f>
        <v>1</v>
      </c>
      <c r="I23" s="14">
        <f>IF(AND($C23=1,$M23&lt;=10000,$N23&lt;=10000),1,0)</f>
        <v>1</v>
      </c>
      <c r="J23" s="20"/>
      <c r="K23" s="16" t="s">
        <v>181</v>
      </c>
      <c r="L23" s="16" t="s">
        <v>201</v>
      </c>
      <c r="M23" s="8">
        <v>1532</v>
      </c>
      <c r="N23" s="8">
        <v>1083</v>
      </c>
      <c r="O23" s="8">
        <v>4507</v>
      </c>
      <c r="P23" s="8"/>
      <c r="Q23" s="8">
        <v>794</v>
      </c>
      <c r="R23" s="8">
        <v>289</v>
      </c>
      <c r="S23" s="44">
        <v>62</v>
      </c>
      <c r="T23" s="8">
        <v>52</v>
      </c>
      <c r="U23" s="8"/>
      <c r="V23" s="8" t="s">
        <v>128</v>
      </c>
      <c r="W23" s="8"/>
      <c r="X23" s="8"/>
      <c r="Y23" s="8" t="s">
        <v>128</v>
      </c>
      <c r="Z23" s="8"/>
      <c r="AA23" s="8"/>
      <c r="AB23" s="8"/>
      <c r="AC23" s="8" t="s">
        <v>128</v>
      </c>
      <c r="AD23" s="8"/>
      <c r="AE23" s="8"/>
      <c r="AF23" s="8" t="s">
        <v>128</v>
      </c>
      <c r="AG23" s="8"/>
    </row>
    <row r="24" spans="1:33" ht="21" x14ac:dyDescent="0.25">
      <c r="A24" s="16" t="s">
        <v>221</v>
      </c>
      <c r="B24" s="17">
        <f>IF(NOT(ISNA(VLOOKUP($A24,miplib2017!$A$5:$A$10000,1,0))),0,1)</f>
        <v>1</v>
      </c>
      <c r="C24" s="17">
        <f>IF(OR($S24="infeasible",$S24="?"),0,IF(OR(AND(T24&lt;&gt;"",ABS($S24-$T24)&lt;0.00001),$E24=1,NOT(ISNA(VLOOKUP($A24,miplib2017!$A$5:$A$10000,1,0)))),0,1))</f>
        <v>1</v>
      </c>
      <c r="D24" s="17"/>
      <c r="E24" s="17"/>
      <c r="F24" s="14">
        <f>IF(AND($C24=1,$M24&lt;=500,$N24&lt;=500),1,0)</f>
        <v>0</v>
      </c>
      <c r="G24" s="14">
        <f>IF(AND($C24=1,$M24&lt;=1000,$N24&lt;=1000),1,0)</f>
        <v>0</v>
      </c>
      <c r="H24" s="14">
        <f>IF(AND($C24=1,$M24&lt;=2000,$N24&lt;=2000),1,0)</f>
        <v>1</v>
      </c>
      <c r="I24" s="14">
        <f>IF(AND($C24=1,$M24&lt;=10000,$N24&lt;=10000),1,0)</f>
        <v>1</v>
      </c>
      <c r="J24" s="20"/>
      <c r="K24" s="16" t="s">
        <v>181</v>
      </c>
      <c r="L24" s="16" t="s">
        <v>201</v>
      </c>
      <c r="M24" s="8">
        <v>1307</v>
      </c>
      <c r="N24" s="8">
        <v>792</v>
      </c>
      <c r="O24" s="8">
        <v>3953</v>
      </c>
      <c r="P24" s="8"/>
      <c r="Q24" s="8">
        <v>240</v>
      </c>
      <c r="R24" s="8">
        <v>552</v>
      </c>
      <c r="S24" s="44">
        <v>184202.75</v>
      </c>
      <c r="T24" s="27">
        <v>144364.07381500001</v>
      </c>
      <c r="U24" s="8" t="s">
        <v>128</v>
      </c>
      <c r="V24" s="8" t="s">
        <v>128</v>
      </c>
      <c r="W24" s="8"/>
      <c r="X24" s="8"/>
      <c r="Y24" s="8"/>
      <c r="Z24" s="8"/>
      <c r="AA24" s="8"/>
      <c r="AB24" s="8"/>
      <c r="AC24" s="8"/>
      <c r="AD24" s="8"/>
      <c r="AE24" s="8"/>
      <c r="AF24" s="8" t="s">
        <v>128</v>
      </c>
      <c r="AG24" s="8"/>
    </row>
    <row r="25" spans="1:33" x14ac:dyDescent="0.2">
      <c r="A25" s="16" t="s">
        <v>222</v>
      </c>
      <c r="B25" s="17">
        <f>IF(NOT(ISNA(VLOOKUP($A25,miplib2017!$A$5:$A$10000,1,0))),0,1)</f>
        <v>1</v>
      </c>
      <c r="C25" s="17">
        <f>IF(OR($S25="infeasible",$S25="?"),0,IF(OR(AND(T25&lt;&gt;"",ABS($S25-$T25)&lt;0.00001),$E25=1,NOT(ISNA(VLOOKUP($A25,miplib2017!$A$5:$A$10000,1,0)))),0,1))</f>
        <v>1</v>
      </c>
      <c r="D25" s="17"/>
      <c r="E25" s="17"/>
      <c r="F25" s="14">
        <f>IF(AND($C25=1,$M25&lt;=500,$N25&lt;=500),1,0)</f>
        <v>0</v>
      </c>
      <c r="G25" s="14">
        <f>IF(AND($C25=1,$M25&lt;=1000,$N25&lt;=1000),1,0)</f>
        <v>0</v>
      </c>
      <c r="H25" s="14">
        <f>IF(AND($C25=1,$M25&lt;=2000,$N25&lt;=2000),1,0)</f>
        <v>0</v>
      </c>
      <c r="I25" s="14">
        <f>IF(AND($C25=1,$M25&lt;=10000,$N25&lt;=10000),1,0)</f>
        <v>1</v>
      </c>
      <c r="J25" s="20"/>
      <c r="K25" s="16" t="s">
        <v>133</v>
      </c>
      <c r="L25" s="16" t="s">
        <v>201</v>
      </c>
      <c r="M25" s="8">
        <v>1203</v>
      </c>
      <c r="N25" s="8">
        <v>7328</v>
      </c>
      <c r="O25" s="8">
        <v>71489</v>
      </c>
      <c r="P25" s="8"/>
      <c r="Q25" s="8">
        <v>6110</v>
      </c>
      <c r="R25" s="8">
        <v>1218</v>
      </c>
      <c r="S25" s="44">
        <v>3065005.78</v>
      </c>
      <c r="T25" s="19"/>
      <c r="U25" s="8"/>
      <c r="V25" s="8"/>
      <c r="W25" s="8"/>
      <c r="X25" s="8"/>
      <c r="Y25" s="8"/>
      <c r="Z25" s="8"/>
      <c r="AA25" s="8"/>
      <c r="AB25" s="8"/>
      <c r="AC25" s="8" t="s">
        <v>128</v>
      </c>
      <c r="AD25" s="8"/>
      <c r="AE25" s="8"/>
      <c r="AF25" s="8" t="s">
        <v>128</v>
      </c>
      <c r="AG25" s="8"/>
    </row>
    <row r="26" spans="1:33" ht="21" x14ac:dyDescent="0.25">
      <c r="A26" s="16" t="s">
        <v>8</v>
      </c>
      <c r="B26" s="17">
        <f>IF(NOT(ISNA(VLOOKUP($A26,miplib2017!$A$5:$A$10000,1,0))),0,1)</f>
        <v>1</v>
      </c>
      <c r="C26" s="17">
        <f>IF(OR($S26="infeasible",$S26="?"),0,IF(OR(AND(T26&lt;&gt;"",ABS($S26-$T26)&lt;0.00001),$E26=1,NOT(ISNA(VLOOKUP($A26,miplib2017!$A$5:$A$10000,1,0)))),0,1))</f>
        <v>1</v>
      </c>
      <c r="D26" s="17"/>
      <c r="E26" s="17"/>
      <c r="F26" s="14">
        <f>IF(AND($C26=1,$M26&lt;=500,$N26&lt;=500),1,0)</f>
        <v>0</v>
      </c>
      <c r="G26" s="14">
        <f>IF(AND($C26=1,$M26&lt;=1000,$N26&lt;=1000),1,0)</f>
        <v>1</v>
      </c>
      <c r="H26" s="14">
        <f>IF(AND($C26=1,$M26&lt;=2000,$N26&lt;=2000),1,0)</f>
        <v>1</v>
      </c>
      <c r="I26" s="14">
        <f>IF(AND($C26=1,$M26&lt;=10000,$N26&lt;=10000),1,0)</f>
        <v>1</v>
      </c>
      <c r="J26" s="20"/>
      <c r="K26" s="16" t="s">
        <v>133</v>
      </c>
      <c r="L26" s="16" t="s">
        <v>201</v>
      </c>
      <c r="M26" s="8">
        <v>576</v>
      </c>
      <c r="N26" s="8">
        <v>505</v>
      </c>
      <c r="O26" s="8">
        <v>2184</v>
      </c>
      <c r="P26" s="8"/>
      <c r="Q26" s="8">
        <v>35</v>
      </c>
      <c r="R26" s="8">
        <v>470</v>
      </c>
      <c r="S26" s="44">
        <v>54.6</v>
      </c>
      <c r="T26" s="27">
        <v>11.724138</v>
      </c>
      <c r="U26" s="8"/>
      <c r="V26" s="8" t="s">
        <v>128</v>
      </c>
      <c r="W26" s="8"/>
      <c r="X26" s="8"/>
      <c r="Y26" s="8"/>
      <c r="Z26" s="8" t="s">
        <v>128</v>
      </c>
      <c r="AA26" s="8"/>
      <c r="AB26" s="8"/>
      <c r="AC26" s="8"/>
      <c r="AD26" s="8"/>
      <c r="AE26" s="8"/>
      <c r="AF26" s="8" t="s">
        <v>128</v>
      </c>
      <c r="AG26" s="8"/>
    </row>
    <row r="27" spans="1:33" x14ac:dyDescent="0.2">
      <c r="A27" s="16" t="s">
        <v>223</v>
      </c>
      <c r="B27" s="17">
        <f>IF(NOT(ISNA(VLOOKUP($A27,miplib2017!$A$5:$A$10000,1,0))),0,1)</f>
        <v>0</v>
      </c>
      <c r="C27" s="17">
        <f>IF(OR($S27="infeasible",$S27="?"),0,IF(OR(AND(T27&lt;&gt;"",ABS($S27-$T27)&lt;0.00001),$E27=1,NOT(ISNA(VLOOKUP($A27,miplib2017!$A$5:$A$10000,1,0)))),0,1))</f>
        <v>0</v>
      </c>
      <c r="D27" s="17"/>
      <c r="E27" s="17"/>
      <c r="F27" s="14">
        <f>IF(AND($C27=1,$M27&lt;=500,$N27&lt;=500),1,0)</f>
        <v>0</v>
      </c>
      <c r="G27" s="14">
        <f>IF(AND($C27=1,$M27&lt;=1000,$N27&lt;=1000),1,0)</f>
        <v>0</v>
      </c>
      <c r="H27" s="14">
        <f>IF(AND($C27=1,$M27&lt;=2000,$N27&lt;=2000),1,0)</f>
        <v>0</v>
      </c>
      <c r="I27" s="14">
        <f>IF(AND($C27=1,$M27&lt;=10000,$N27&lt;=10000),1,0)</f>
        <v>0</v>
      </c>
      <c r="J27" s="20"/>
      <c r="K27" s="16" t="s">
        <v>133</v>
      </c>
      <c r="L27" s="16" t="s">
        <v>201</v>
      </c>
      <c r="M27" s="8">
        <v>1026</v>
      </c>
      <c r="N27" s="8">
        <v>2298</v>
      </c>
      <c r="O27" s="8">
        <v>4496</v>
      </c>
      <c r="P27" s="8"/>
      <c r="Q27" s="8">
        <v>170</v>
      </c>
      <c r="R27" s="8">
        <v>2128</v>
      </c>
      <c r="S27" s="44">
        <v>6742.2000239999998</v>
      </c>
      <c r="T27" s="8"/>
      <c r="U27" s="8" t="s">
        <v>128</v>
      </c>
      <c r="V27" s="8"/>
      <c r="W27" s="8"/>
      <c r="X27" s="8"/>
      <c r="Y27" s="8"/>
      <c r="Z27" s="8"/>
      <c r="AA27" s="8"/>
      <c r="AB27" s="8"/>
      <c r="AC27" s="8"/>
      <c r="AD27" s="8"/>
      <c r="AE27" s="8"/>
      <c r="AF27" s="8" t="s">
        <v>128</v>
      </c>
      <c r="AG27" s="8"/>
    </row>
    <row r="28" spans="1:33" x14ac:dyDescent="0.2">
      <c r="A28" s="16" t="s">
        <v>224</v>
      </c>
      <c r="B28" s="17">
        <f>IF(NOT(ISNA(VLOOKUP($A28,miplib2017!$A$5:$A$10000,1,0))),0,1)</f>
        <v>1</v>
      </c>
      <c r="C28" s="17">
        <f>IF(OR($S28="infeasible",$S28="?"),0,IF(OR(AND(T28&lt;&gt;"",ABS($S28-$T28)&lt;0.00001),$E28=1,NOT(ISNA(VLOOKUP($A28,miplib2017!$A$5:$A$10000,1,0)))),0,1))</f>
        <v>1</v>
      </c>
      <c r="D28" s="17"/>
      <c r="E28" s="17"/>
      <c r="F28" s="14">
        <f>IF(AND($C28=1,$M28&lt;=500,$N28&lt;=500),1,0)</f>
        <v>0</v>
      </c>
      <c r="G28" s="14">
        <f>IF(AND($C28=1,$M28&lt;=1000,$N28&lt;=1000),1,0)</f>
        <v>0</v>
      </c>
      <c r="H28" s="14">
        <f>IF(AND($C28=1,$M28&lt;=2000,$N28&lt;=2000),1,0)</f>
        <v>0</v>
      </c>
      <c r="I28" s="14">
        <f>IF(AND($C28=1,$M28&lt;=10000,$N28&lt;=10000),1,0)</f>
        <v>0</v>
      </c>
      <c r="J28" s="20"/>
      <c r="K28" s="16" t="s">
        <v>133</v>
      </c>
      <c r="L28" s="16" t="s">
        <v>207</v>
      </c>
      <c r="M28" s="8">
        <v>175620</v>
      </c>
      <c r="N28" s="8">
        <v>5831</v>
      </c>
      <c r="O28" s="8">
        <v>869391</v>
      </c>
      <c r="P28" s="8"/>
      <c r="Q28" s="8">
        <v>5831</v>
      </c>
      <c r="R28" s="8"/>
      <c r="S28" s="44">
        <v>190</v>
      </c>
      <c r="T28" s="8"/>
      <c r="U28" s="8" t="s">
        <v>128</v>
      </c>
      <c r="V28" s="8" t="s">
        <v>128</v>
      </c>
      <c r="W28" s="8" t="s">
        <v>128</v>
      </c>
      <c r="X28" s="8" t="s">
        <v>128</v>
      </c>
      <c r="Y28" s="8"/>
      <c r="Z28" s="8" t="s">
        <v>128</v>
      </c>
      <c r="AA28" s="8"/>
      <c r="AB28" s="8"/>
      <c r="AC28" s="8" t="s">
        <v>128</v>
      </c>
      <c r="AD28" s="8" t="s">
        <v>128</v>
      </c>
      <c r="AE28" s="8"/>
      <c r="AF28" s="8" t="s">
        <v>128</v>
      </c>
      <c r="AG28" s="8"/>
    </row>
    <row r="29" spans="1:33" x14ac:dyDescent="0.2">
      <c r="A29" s="16" t="s">
        <v>225</v>
      </c>
      <c r="B29" s="17">
        <f>IF(NOT(ISNA(VLOOKUP($A29,miplib2017!$A$5:$A$10000,1,0))),0,1)</f>
        <v>0</v>
      </c>
      <c r="C29" s="17">
        <f>IF(OR($S29="infeasible",$S29="?"),0,IF(OR(AND(T29&lt;&gt;"",ABS($S29-$T29)&lt;0.00001),$E29=1,NOT(ISNA(VLOOKUP($A29,miplib2017!$A$5:$A$10000,1,0)))),0,1))</f>
        <v>0</v>
      </c>
      <c r="D29" s="17"/>
      <c r="E29" s="17"/>
      <c r="F29" s="14">
        <f>IF(AND($C29=1,$M29&lt;=500,$N29&lt;=500),1,0)</f>
        <v>0</v>
      </c>
      <c r="G29" s="14">
        <f>IF(AND($C29=1,$M29&lt;=1000,$N29&lt;=1000),1,0)</f>
        <v>0</v>
      </c>
      <c r="H29" s="14">
        <f>IF(AND($C29=1,$M29&lt;=2000,$N29&lt;=2000),1,0)</f>
        <v>0</v>
      </c>
      <c r="I29" s="14">
        <f>IF(AND($C29=1,$M29&lt;=10000,$N29&lt;=10000),1,0)</f>
        <v>0</v>
      </c>
      <c r="J29" s="20"/>
      <c r="K29" s="16" t="s">
        <v>226</v>
      </c>
      <c r="L29" s="16" t="s">
        <v>201</v>
      </c>
      <c r="M29" s="8">
        <v>1128</v>
      </c>
      <c r="N29" s="8">
        <v>16021</v>
      </c>
      <c r="O29" s="8">
        <v>200601</v>
      </c>
      <c r="P29" s="8"/>
      <c r="Q29" s="8">
        <v>15806</v>
      </c>
      <c r="R29" s="8">
        <v>215</v>
      </c>
      <c r="S29" s="44">
        <v>6205.2147103999996</v>
      </c>
      <c r="T29" s="8"/>
      <c r="U29" s="8"/>
      <c r="V29" s="8" t="s">
        <v>128</v>
      </c>
      <c r="W29" s="8"/>
      <c r="X29" s="8" t="s">
        <v>128</v>
      </c>
      <c r="Y29" s="8"/>
      <c r="Z29" s="8"/>
      <c r="AA29" s="8"/>
      <c r="AB29" s="8"/>
      <c r="AC29" s="8"/>
      <c r="AD29" s="8"/>
      <c r="AE29" s="8"/>
      <c r="AF29" s="8" t="s">
        <v>128</v>
      </c>
      <c r="AG29" s="8"/>
    </row>
    <row r="30" spans="1:33" x14ac:dyDescent="0.2">
      <c r="A30" s="16" t="s">
        <v>227</v>
      </c>
      <c r="B30" s="17">
        <f>IF(NOT(ISNA(VLOOKUP($A30,miplib2017!$A$5:$A$10000,1,0))),0,1)</f>
        <v>1</v>
      </c>
      <c r="C30" s="17">
        <f>IF(OR($S30="infeasible",$S30="?"),0,IF(OR(AND(T30&lt;&gt;"",ABS($S30-$T30)&lt;0.00001),$E30=1,NOT(ISNA(VLOOKUP($A30,miplib2017!$A$5:$A$10000,1,0)))),0,1))</f>
        <v>1</v>
      </c>
      <c r="D30" s="17"/>
      <c r="E30" s="17"/>
      <c r="F30" s="14">
        <f>IF(AND($C30=1,$M30&lt;=500,$N30&lt;=500),1,0)</f>
        <v>0</v>
      </c>
      <c r="G30" s="14">
        <f>IF(AND($C30=1,$M30&lt;=1000,$N30&lt;=1000),1,0)</f>
        <v>0</v>
      </c>
      <c r="H30" s="14">
        <f>IF(AND($C30=1,$M30&lt;=2000,$N30&lt;=2000),1,0)</f>
        <v>0</v>
      </c>
      <c r="I30" s="14">
        <f>IF(AND($C30=1,$M30&lt;=10000,$N30&lt;=10000),1,0)</f>
        <v>1</v>
      </c>
      <c r="J30" s="20"/>
      <c r="K30" s="16" t="s">
        <v>181</v>
      </c>
      <c r="L30" s="16" t="s">
        <v>201</v>
      </c>
      <c r="M30" s="8">
        <v>923</v>
      </c>
      <c r="N30" s="8">
        <v>9845</v>
      </c>
      <c r="O30" s="8">
        <v>118149</v>
      </c>
      <c r="P30" s="8"/>
      <c r="Q30" s="8">
        <v>9753</v>
      </c>
      <c r="R30" s="8">
        <v>92</v>
      </c>
      <c r="S30" s="44">
        <v>4025.0235808000002</v>
      </c>
      <c r="T30" s="8"/>
      <c r="U30" s="8"/>
      <c r="V30" s="8"/>
      <c r="W30" s="8"/>
      <c r="X30" s="8" t="s">
        <v>128</v>
      </c>
      <c r="Y30" s="8"/>
      <c r="Z30" s="8"/>
      <c r="AA30" s="8"/>
      <c r="AB30" s="8"/>
      <c r="AC30" s="8"/>
      <c r="AD30" s="8"/>
      <c r="AE30" s="8"/>
      <c r="AF30" s="8" t="s">
        <v>128</v>
      </c>
      <c r="AG30" s="8"/>
    </row>
    <row r="31" spans="1:33" x14ac:dyDescent="0.2">
      <c r="A31" s="16" t="s">
        <v>228</v>
      </c>
      <c r="B31" s="17">
        <f>IF(NOT(ISNA(VLOOKUP($A31,miplib2017!$A$5:$A$10000,1,0))),0,1)</f>
        <v>1</v>
      </c>
      <c r="C31" s="17">
        <f>IF(OR($S31="infeasible",$S31="?"),0,IF(OR(AND(T31&lt;&gt;"",ABS($S31-$T31)&lt;0.00001),$E31=1,NOT(ISNA(VLOOKUP($A31,miplib2017!$A$5:$A$10000,1,0)))),0,1))</f>
        <v>1</v>
      </c>
      <c r="D31" s="17"/>
      <c r="E31" s="17"/>
      <c r="F31" s="14">
        <f>IF(AND($C31=1,$M31&lt;=500,$N31&lt;=500),1,0)</f>
        <v>0</v>
      </c>
      <c r="G31" s="14">
        <f>IF(AND($C31=1,$M31&lt;=1000,$N31&lt;=1000),1,0)</f>
        <v>0</v>
      </c>
      <c r="H31" s="14">
        <f>IF(AND($C31=1,$M31&lt;=2000,$N31&lt;=2000),1,0)</f>
        <v>0</v>
      </c>
      <c r="I31" s="14">
        <f>IF(AND($C31=1,$M31&lt;=10000,$N31&lt;=10000),1,0)</f>
        <v>1</v>
      </c>
      <c r="J31" s="20"/>
      <c r="K31" s="21" t="s">
        <v>209</v>
      </c>
      <c r="L31" s="16" t="s">
        <v>207</v>
      </c>
      <c r="M31" s="8">
        <v>4923</v>
      </c>
      <c r="N31" s="8">
        <v>3150</v>
      </c>
      <c r="O31" s="8">
        <v>19061</v>
      </c>
      <c r="P31" s="8"/>
      <c r="Q31" s="8">
        <v>3150</v>
      </c>
      <c r="R31" s="8"/>
      <c r="S31" s="44">
        <v>0</v>
      </c>
      <c r="T31" s="8"/>
      <c r="U31" s="8"/>
      <c r="V31" s="8"/>
      <c r="W31" s="8"/>
      <c r="X31" s="8"/>
      <c r="Y31" s="8" t="s">
        <v>128</v>
      </c>
      <c r="Z31" s="8"/>
      <c r="AA31" s="8"/>
      <c r="AB31" s="8"/>
      <c r="AC31" s="8" t="s">
        <v>128</v>
      </c>
      <c r="AD31" s="8"/>
      <c r="AE31" s="8"/>
      <c r="AF31" s="8" t="s">
        <v>128</v>
      </c>
      <c r="AG31" s="8"/>
    </row>
    <row r="32" spans="1:33" x14ac:dyDescent="0.2">
      <c r="A32" s="16" t="s">
        <v>229</v>
      </c>
      <c r="B32" s="17">
        <f>IF(NOT(ISNA(VLOOKUP($A32,miplib2017!$A$5:$A$10000,1,0))),0,1)</f>
        <v>0</v>
      </c>
      <c r="C32" s="17">
        <f>IF(OR($S32="infeasible",$S32="?"),0,IF(OR(AND(T32&lt;&gt;"",ABS($S32-$T32)&lt;0.00001),$E32=1,NOT(ISNA(VLOOKUP($A32,miplib2017!$A$5:$A$10000,1,0)))),0,1))</f>
        <v>0</v>
      </c>
      <c r="D32" s="17"/>
      <c r="E32" s="17"/>
      <c r="F32" s="14">
        <f>IF(AND($C32=1,$M32&lt;=500,$N32&lt;=500),1,0)</f>
        <v>0</v>
      </c>
      <c r="G32" s="14">
        <f>IF(AND($C32=1,$M32&lt;=1000,$N32&lt;=1000),1,0)</f>
        <v>0</v>
      </c>
      <c r="H32" s="14">
        <f>IF(AND($C32=1,$M32&lt;=2000,$N32&lt;=2000),1,0)</f>
        <v>0</v>
      </c>
      <c r="I32" s="14">
        <f>IF(AND($C32=1,$M32&lt;=10000,$N32&lt;=10000),1,0)</f>
        <v>0</v>
      </c>
      <c r="J32" s="20"/>
      <c r="K32" s="21" t="s">
        <v>230</v>
      </c>
      <c r="L32" s="16" t="s">
        <v>207</v>
      </c>
      <c r="M32" s="8">
        <v>5614</v>
      </c>
      <c r="N32" s="8">
        <v>3600</v>
      </c>
      <c r="O32" s="8">
        <v>21698</v>
      </c>
      <c r="P32" s="8"/>
      <c r="Q32" s="8">
        <v>3600</v>
      </c>
      <c r="R32" s="8"/>
      <c r="S32" s="44">
        <v>1</v>
      </c>
      <c r="T32" s="8"/>
      <c r="U32" s="8"/>
      <c r="V32" s="8"/>
      <c r="W32" s="8"/>
      <c r="X32" s="8"/>
      <c r="Y32" s="8" t="s">
        <v>128</v>
      </c>
      <c r="Z32" s="8"/>
      <c r="AA32" s="8"/>
      <c r="AB32" s="8"/>
      <c r="AC32" s="8" t="s">
        <v>128</v>
      </c>
      <c r="AD32" s="8"/>
      <c r="AE32" s="8"/>
      <c r="AF32" s="8" t="s">
        <v>128</v>
      </c>
      <c r="AG32" s="8"/>
    </row>
    <row r="33" spans="1:33" x14ac:dyDescent="0.2">
      <c r="A33" s="16" t="s">
        <v>231</v>
      </c>
      <c r="B33" s="17">
        <f>IF(NOT(ISNA(VLOOKUP($A33,miplib2017!$A$5:$A$10000,1,0))),0,1)</f>
        <v>0</v>
      </c>
      <c r="C33" s="17">
        <f>IF(OR($S33="infeasible",$S33="?"),0,IF(OR(AND(T33&lt;&gt;"",ABS($S33-$T33)&lt;0.00001),$E33=1,NOT(ISNA(VLOOKUP($A33,miplib2017!$A$5:$A$10000,1,0)))),0,1))</f>
        <v>0</v>
      </c>
      <c r="D33" s="17"/>
      <c r="E33" s="17"/>
      <c r="F33" s="14">
        <f>IF(AND($C33=1,$M33&lt;=500,$N33&lt;=500),1,0)</f>
        <v>0</v>
      </c>
      <c r="G33" s="14">
        <f>IF(AND($C33=1,$M33&lt;=1000,$N33&lt;=1000),1,0)</f>
        <v>0</v>
      </c>
      <c r="H33" s="14">
        <f>IF(AND($C33=1,$M33&lt;=2000,$N33&lt;=2000),1,0)</f>
        <v>0</v>
      </c>
      <c r="I33" s="14">
        <f>IF(AND($C33=1,$M33&lt;=10000,$N33&lt;=10000),1,0)</f>
        <v>0</v>
      </c>
      <c r="J33" s="20"/>
      <c r="K33" s="16" t="s">
        <v>181</v>
      </c>
      <c r="L33" s="16" t="s">
        <v>204</v>
      </c>
      <c r="M33" s="8">
        <v>277594</v>
      </c>
      <c r="N33" s="8">
        <v>154978</v>
      </c>
      <c r="O33" s="8">
        <v>788969</v>
      </c>
      <c r="P33" s="8">
        <v>26287</v>
      </c>
      <c r="Q33" s="8"/>
      <c r="R33" s="8">
        <v>128691</v>
      </c>
      <c r="S33" s="44">
        <v>33283.853236000003</v>
      </c>
      <c r="T33" s="8"/>
      <c r="U33" s="8" t="s">
        <v>128</v>
      </c>
      <c r="V33" s="8" t="s">
        <v>128</v>
      </c>
      <c r="W33" s="8"/>
      <c r="X33" s="8"/>
      <c r="Y33" s="8"/>
      <c r="Z33" s="8"/>
      <c r="AA33" s="8"/>
      <c r="AB33" s="8"/>
      <c r="AC33" s="8"/>
      <c r="AD33" s="8"/>
      <c r="AE33" s="8"/>
      <c r="AF33" s="8" t="s">
        <v>128</v>
      </c>
      <c r="AG33" s="8" t="s">
        <v>128</v>
      </c>
    </row>
    <row r="34" spans="1:33" x14ac:dyDescent="0.2">
      <c r="A34" s="16" t="s">
        <v>232</v>
      </c>
      <c r="B34" s="17">
        <f>IF(NOT(ISNA(VLOOKUP($A34,miplib2017!$A$5:$A$10000,1,0))),0,1)</f>
        <v>1</v>
      </c>
      <c r="C34" s="17">
        <f>IF(OR($S34="infeasible",$S34="?"),0,IF(OR(AND(T34&lt;&gt;"",ABS($S34-$T34)&lt;0.00001),$E34=1,NOT(ISNA(VLOOKUP($A34,miplib2017!$A$5:$A$10000,1,0)))),0,1))</f>
        <v>0</v>
      </c>
      <c r="D34" s="17"/>
      <c r="E34" s="17"/>
      <c r="F34" s="14">
        <f>IF(AND($C34=1,$M34&lt;=500,$N34&lt;=500),1,0)</f>
        <v>0</v>
      </c>
      <c r="G34" s="14">
        <f>IF(AND($C34=1,$M34&lt;=1000,$N34&lt;=1000),1,0)</f>
        <v>0</v>
      </c>
      <c r="H34" s="14">
        <f>IF(AND($C34=1,$M34&lt;=2000,$N34&lt;=2000),1,0)</f>
        <v>0</v>
      </c>
      <c r="I34" s="14">
        <f>IF(AND($C34=1,$M34&lt;=10000,$N34&lt;=10000),1,0)</f>
        <v>0</v>
      </c>
      <c r="J34" s="20"/>
      <c r="K34" s="21" t="s">
        <v>233</v>
      </c>
      <c r="L34" s="16" t="s">
        <v>201</v>
      </c>
      <c r="M34" s="8">
        <v>9095</v>
      </c>
      <c r="N34" s="8">
        <v>7891</v>
      </c>
      <c r="O34" s="8">
        <v>168227</v>
      </c>
      <c r="P34" s="8"/>
      <c r="Q34" s="8">
        <v>4235</v>
      </c>
      <c r="R34" s="8">
        <v>3656</v>
      </c>
      <c r="S34" s="8" t="s">
        <v>139</v>
      </c>
      <c r="T34" s="8"/>
      <c r="U34" s="8" t="s">
        <v>128</v>
      </c>
      <c r="V34" s="8" t="s">
        <v>128</v>
      </c>
      <c r="W34" s="8"/>
      <c r="X34" s="8" t="s">
        <v>128</v>
      </c>
      <c r="Y34" s="8" t="s">
        <v>128</v>
      </c>
      <c r="Z34" s="8"/>
      <c r="AA34" s="8"/>
      <c r="AB34" s="8" t="s">
        <v>128</v>
      </c>
      <c r="AC34" s="8" t="s">
        <v>128</v>
      </c>
      <c r="AD34" s="8"/>
      <c r="AE34" s="8"/>
      <c r="AF34" s="8" t="s">
        <v>128</v>
      </c>
      <c r="AG34" s="8"/>
    </row>
    <row r="35" spans="1:33" x14ac:dyDescent="0.2">
      <c r="A35" s="16" t="s">
        <v>234</v>
      </c>
      <c r="B35" s="17">
        <f>IF(NOT(ISNA(VLOOKUP($A35,miplib2017!$A$5:$A$10000,1,0))),0,1)</f>
        <v>1</v>
      </c>
      <c r="C35" s="17">
        <f>IF(OR($S35="infeasible",$S35="?"),0,IF(OR(AND(T35&lt;&gt;"",ABS($S35-$T35)&lt;0.00001),$E35=1,NOT(ISNA(VLOOKUP($A35,miplib2017!$A$5:$A$10000,1,0)))),0,1))</f>
        <v>0</v>
      </c>
      <c r="D35" s="17"/>
      <c r="E35" s="17"/>
      <c r="F35" s="14">
        <f>IF(AND($C35=1,$M35&lt;=500,$N35&lt;=500),1,0)</f>
        <v>0</v>
      </c>
      <c r="G35" s="14">
        <f>IF(AND($C35=1,$M35&lt;=1000,$N35&lt;=1000),1,0)</f>
        <v>0</v>
      </c>
      <c r="H35" s="14">
        <f>IF(AND($C35=1,$M35&lt;=2000,$N35&lt;=2000),1,0)</f>
        <v>0</v>
      </c>
      <c r="I35" s="14">
        <f>IF(AND($C35=1,$M35&lt;=10000,$N35&lt;=10000),1,0)</f>
        <v>0</v>
      </c>
      <c r="J35" s="20"/>
      <c r="K35" s="21" t="s">
        <v>230</v>
      </c>
      <c r="L35" s="16" t="s">
        <v>207</v>
      </c>
      <c r="M35" s="8">
        <v>42620</v>
      </c>
      <c r="N35" s="8">
        <v>2700</v>
      </c>
      <c r="O35" s="8">
        <v>307320</v>
      </c>
      <c r="P35" s="8"/>
      <c r="Q35" s="8">
        <v>2700</v>
      </c>
      <c r="R35" s="8"/>
      <c r="S35" s="8" t="s">
        <v>139</v>
      </c>
      <c r="T35" s="8"/>
      <c r="U35" s="8"/>
      <c r="V35" s="8" t="s">
        <v>128</v>
      </c>
      <c r="W35" s="8" t="s">
        <v>128</v>
      </c>
      <c r="X35" s="8"/>
      <c r="Y35" s="8" t="s">
        <v>128</v>
      </c>
      <c r="Z35" s="8"/>
      <c r="AA35" s="8"/>
      <c r="AB35" s="8"/>
      <c r="AC35" s="8" t="s">
        <v>128</v>
      </c>
      <c r="AD35" s="8"/>
      <c r="AE35" s="8"/>
      <c r="AF35" s="8" t="s">
        <v>128</v>
      </c>
      <c r="AG35" s="8"/>
    </row>
    <row r="36" spans="1:33" x14ac:dyDescent="0.2">
      <c r="A36" s="16" t="s">
        <v>235</v>
      </c>
      <c r="B36" s="17">
        <f>IF(NOT(ISNA(VLOOKUP($A36,miplib2017!$A$5:$A$10000,1,0))),0,1)</f>
        <v>0</v>
      </c>
      <c r="C36" s="17">
        <f>IF(OR($S36="infeasible",$S36="?"),0,IF(OR(AND(T36&lt;&gt;"",ABS($S36-$T36)&lt;0.00001),$E36=1,NOT(ISNA(VLOOKUP($A36,miplib2017!$A$5:$A$10000,1,0)))),0,1))</f>
        <v>0</v>
      </c>
      <c r="D36" s="17"/>
      <c r="E36" s="17"/>
      <c r="F36" s="14">
        <f>IF(AND($C36=1,$M36&lt;=500,$N36&lt;=500),1,0)</f>
        <v>0</v>
      </c>
      <c r="G36" s="14">
        <f>IF(AND($C36=1,$M36&lt;=1000,$N36&lt;=1000),1,0)</f>
        <v>0</v>
      </c>
      <c r="H36" s="14">
        <f>IF(AND($C36=1,$M36&lt;=2000,$N36&lt;=2000),1,0)</f>
        <v>0</v>
      </c>
      <c r="I36" s="14">
        <f>IF(AND($C36=1,$M36&lt;=10000,$N36&lt;=10000),1,0)</f>
        <v>0</v>
      </c>
      <c r="J36" s="20"/>
      <c r="K36" s="16" t="s">
        <v>181</v>
      </c>
      <c r="L36" s="16" t="s">
        <v>207</v>
      </c>
      <c r="M36" s="8">
        <v>2187</v>
      </c>
      <c r="N36" s="8">
        <v>48417</v>
      </c>
      <c r="O36" s="8">
        <v>1995817</v>
      </c>
      <c r="P36" s="8"/>
      <c r="Q36" s="8">
        <v>48417</v>
      </c>
      <c r="R36" s="8"/>
      <c r="S36" s="44">
        <v>2639942.06</v>
      </c>
      <c r="T36" s="19"/>
      <c r="U36" s="8"/>
      <c r="V36" s="8" t="s">
        <v>128</v>
      </c>
      <c r="W36" s="8" t="s">
        <v>128</v>
      </c>
      <c r="X36" s="8" t="s">
        <v>128</v>
      </c>
      <c r="Y36" s="8"/>
      <c r="Z36" s="8"/>
      <c r="AA36" s="8"/>
      <c r="AB36" s="8" t="s">
        <v>128</v>
      </c>
      <c r="AC36" s="8" t="s">
        <v>128</v>
      </c>
      <c r="AD36" s="8" t="s">
        <v>128</v>
      </c>
      <c r="AE36" s="8"/>
      <c r="AF36" s="8"/>
      <c r="AG36" s="8"/>
    </row>
    <row r="37" spans="1:33" x14ac:dyDescent="0.2">
      <c r="A37" s="16" t="s">
        <v>236</v>
      </c>
      <c r="B37" s="17">
        <f>IF(NOT(ISNA(VLOOKUP($A37,miplib2017!$A$5:$A$10000,1,0))),0,1)</f>
        <v>1</v>
      </c>
      <c r="C37" s="17">
        <f>IF(OR($S37="infeasible",$S37="?"),0,IF(OR(AND(T37&lt;&gt;"",ABS($S37-$T37)&lt;0.00001),$E37=1,NOT(ISNA(VLOOKUP($A37,miplib2017!$A$5:$A$10000,1,0)))),0,1))</f>
        <v>1</v>
      </c>
      <c r="D37" s="17"/>
      <c r="E37" s="17"/>
      <c r="F37" s="14">
        <f>IF(AND($C37=1,$M37&lt;=500,$N37&lt;=500),1,0)</f>
        <v>0</v>
      </c>
      <c r="G37" s="14">
        <f>IF(AND($C37=1,$M37&lt;=1000,$N37&lt;=1000),1,0)</f>
        <v>0</v>
      </c>
      <c r="H37" s="14">
        <f>IF(AND($C37=1,$M37&lt;=2000,$N37&lt;=2000),1,0)</f>
        <v>0</v>
      </c>
      <c r="I37" s="14">
        <f>IF(AND($C37=1,$M37&lt;=10000,$N37&lt;=10000),1,0)</f>
        <v>0</v>
      </c>
      <c r="J37" s="20"/>
      <c r="K37" s="16" t="s">
        <v>133</v>
      </c>
      <c r="L37" s="16" t="s">
        <v>201</v>
      </c>
      <c r="M37" s="8">
        <v>2539</v>
      </c>
      <c r="N37" s="8">
        <v>15293</v>
      </c>
      <c r="O37" s="8">
        <v>177739</v>
      </c>
      <c r="P37" s="8"/>
      <c r="Q37" s="8">
        <v>15284</v>
      </c>
      <c r="R37" s="8">
        <v>9</v>
      </c>
      <c r="S37" s="44">
        <v>689</v>
      </c>
      <c r="T37" s="8"/>
      <c r="U37" s="8"/>
      <c r="V37" s="8" t="s">
        <v>128</v>
      </c>
      <c r="W37" s="8"/>
      <c r="X37" s="8"/>
      <c r="Y37" s="8" t="s">
        <v>128</v>
      </c>
      <c r="Z37" s="8"/>
      <c r="AA37" s="8"/>
      <c r="AB37" s="8"/>
      <c r="AC37" s="8" t="s">
        <v>128</v>
      </c>
      <c r="AD37" s="8"/>
      <c r="AE37" s="8"/>
      <c r="AF37" s="8" t="s">
        <v>128</v>
      </c>
      <c r="AG37" s="8"/>
    </row>
    <row r="38" spans="1:33" x14ac:dyDescent="0.2">
      <c r="A38" s="16" t="s">
        <v>237</v>
      </c>
      <c r="B38" s="17">
        <f>IF(NOT(ISNA(VLOOKUP($A38,miplib2017!$A$5:$A$10000,1,0))),0,1)</f>
        <v>1</v>
      </c>
      <c r="C38" s="17">
        <f>IF(OR($S38="infeasible",$S38="?"),0,IF(OR(AND(T38&lt;&gt;"",ABS($S38-$T38)&lt;0.00001),$E38=1,NOT(ISNA(VLOOKUP($A38,miplib2017!$A$5:$A$10000,1,0)))),0,1))</f>
        <v>0</v>
      </c>
      <c r="D38" s="17"/>
      <c r="E38" s="17"/>
      <c r="F38" s="14">
        <f>IF(AND($C38=1,$M38&lt;=500,$N38&lt;=500),1,0)</f>
        <v>0</v>
      </c>
      <c r="G38" s="14">
        <f>IF(AND($C38=1,$M38&lt;=1000,$N38&lt;=1000),1,0)</f>
        <v>0</v>
      </c>
      <c r="H38" s="14">
        <f>IF(AND($C38=1,$M38&lt;=2000,$N38&lt;=2000),1,0)</f>
        <v>0</v>
      </c>
      <c r="I38" s="14">
        <f>IF(AND($C38=1,$M38&lt;=10000,$N38&lt;=10000),1,0)</f>
        <v>0</v>
      </c>
      <c r="J38" s="20"/>
      <c r="K38" s="16" t="s">
        <v>181</v>
      </c>
      <c r="L38" s="16" t="s">
        <v>201</v>
      </c>
      <c r="M38" s="8">
        <v>4875</v>
      </c>
      <c r="N38" s="8">
        <v>24656</v>
      </c>
      <c r="O38" s="8">
        <v>218762</v>
      </c>
      <c r="P38" s="8"/>
      <c r="Q38" s="8">
        <v>24645</v>
      </c>
      <c r="R38" s="8">
        <v>11</v>
      </c>
      <c r="S38" s="8" t="s">
        <v>139</v>
      </c>
      <c r="T38" s="8"/>
      <c r="U38" s="8"/>
      <c r="V38" s="8" t="s">
        <v>128</v>
      </c>
      <c r="W38" s="8"/>
      <c r="X38" s="8"/>
      <c r="Y38" s="8" t="s">
        <v>128</v>
      </c>
      <c r="Z38" s="8"/>
      <c r="AA38" s="8"/>
      <c r="AB38" s="8"/>
      <c r="AC38" s="8" t="s">
        <v>128</v>
      </c>
      <c r="AD38" s="8"/>
      <c r="AE38" s="8"/>
      <c r="AF38" s="8" t="s">
        <v>128</v>
      </c>
      <c r="AG38" s="8"/>
    </row>
    <row r="39" spans="1:33" ht="21" x14ac:dyDescent="0.25">
      <c r="A39" s="16" t="s">
        <v>238</v>
      </c>
      <c r="B39" s="17">
        <f>IF(NOT(ISNA(VLOOKUP($A39,miplib2017!$A$5:$A$10000,1,0))),0,1)</f>
        <v>1</v>
      </c>
      <c r="C39" s="17">
        <f>IF(OR($S39="infeasible",$S39="?"),0,IF(OR(AND(T39&lt;&gt;"",ABS($S39-$T39)&lt;0.00001),$E39=1,NOT(ISNA(VLOOKUP($A39,miplib2017!$A$5:$A$10000,1,0)))),0,1))</f>
        <v>1</v>
      </c>
      <c r="D39" s="17"/>
      <c r="E39" s="17"/>
      <c r="F39" s="14">
        <f>IF(AND($C39=1,$M39&lt;=500,$N39&lt;=500),1,0)</f>
        <v>0</v>
      </c>
      <c r="G39" s="14">
        <f>IF(AND($C39=1,$M39&lt;=1000,$N39&lt;=1000),1,0)</f>
        <v>1</v>
      </c>
      <c r="H39" s="14">
        <f>IF(AND($C39=1,$M39&lt;=2000,$N39&lt;=2000),1,0)</f>
        <v>1</v>
      </c>
      <c r="I39" s="14">
        <f>IF(AND($C39=1,$M39&lt;=10000,$N39&lt;=10000),1,0)</f>
        <v>1</v>
      </c>
      <c r="J39" s="20"/>
      <c r="K39" s="16" t="s">
        <v>133</v>
      </c>
      <c r="L39" s="16" t="s">
        <v>207</v>
      </c>
      <c r="M39" s="8">
        <v>637</v>
      </c>
      <c r="N39" s="8">
        <v>120</v>
      </c>
      <c r="O39" s="8">
        <v>14280</v>
      </c>
      <c r="P39" s="8"/>
      <c r="Q39" s="8">
        <v>120</v>
      </c>
      <c r="R39" s="8"/>
      <c r="S39" s="44">
        <v>20</v>
      </c>
      <c r="T39" s="27">
        <v>17.142856999999999</v>
      </c>
      <c r="U39" s="8"/>
      <c r="V39" s="8"/>
      <c r="W39" s="8"/>
      <c r="X39" s="8"/>
      <c r="Y39" s="8" t="s">
        <v>128</v>
      </c>
      <c r="Z39" s="8"/>
      <c r="AA39" s="8"/>
      <c r="AB39" s="8"/>
      <c r="AC39" s="8" t="s">
        <v>128</v>
      </c>
      <c r="AD39" s="8"/>
      <c r="AE39" s="8"/>
      <c r="AF39" s="8" t="s">
        <v>128</v>
      </c>
      <c r="AG39" s="8"/>
    </row>
    <row r="40" spans="1:33" ht="21" x14ac:dyDescent="0.25">
      <c r="A40" s="16" t="s">
        <v>239</v>
      </c>
      <c r="B40" s="17">
        <f>IF(NOT(ISNA(VLOOKUP($A40,miplib2017!$A$5:$A$10000,1,0))),0,1)</f>
        <v>0</v>
      </c>
      <c r="C40" s="17">
        <f>IF(OR($S40="infeasible",$S40="?"),0,IF(OR(AND(T40&lt;&gt;"",ABS($S40-$T40)&lt;0.00001),$E40=1,NOT(ISNA(VLOOKUP($A40,miplib2017!$A$5:$A$10000,1,0)))),0,1))</f>
        <v>0</v>
      </c>
      <c r="D40" s="17"/>
      <c r="E40" s="17"/>
      <c r="F40" s="14">
        <f>IF(AND($C40=1,$M40&lt;=500,$N40&lt;=500),1,0)</f>
        <v>0</v>
      </c>
      <c r="G40" s="14">
        <f>IF(AND($C40=1,$M40&lt;=1000,$N40&lt;=1000),1,0)</f>
        <v>0</v>
      </c>
      <c r="H40" s="14">
        <f>IF(AND($C40=1,$M40&lt;=2000,$N40&lt;=2000),1,0)</f>
        <v>0</v>
      </c>
      <c r="I40" s="14">
        <f>IF(AND($C40=1,$M40&lt;=10000,$N40&lt;=10000),1,0)</f>
        <v>0</v>
      </c>
      <c r="J40" s="20"/>
      <c r="K40" s="16" t="s">
        <v>226</v>
      </c>
      <c r="L40" s="16" t="s">
        <v>201</v>
      </c>
      <c r="M40" s="8">
        <v>351</v>
      </c>
      <c r="N40" s="8">
        <v>1758</v>
      </c>
      <c r="O40" s="8">
        <v>6379</v>
      </c>
      <c r="P40" s="8"/>
      <c r="Q40" s="8">
        <v>1457</v>
      </c>
      <c r="R40" s="8">
        <v>301</v>
      </c>
      <c r="S40" s="44">
        <v>351</v>
      </c>
      <c r="T40" s="27">
        <v>269.25158699999997</v>
      </c>
      <c r="U40" s="8" t="s">
        <v>128</v>
      </c>
      <c r="V40" s="8" t="s">
        <v>128</v>
      </c>
      <c r="W40" s="8" t="s">
        <v>128</v>
      </c>
      <c r="X40" s="8"/>
      <c r="Y40" s="8"/>
      <c r="Z40" s="8"/>
      <c r="AA40" s="8"/>
      <c r="AB40" s="8"/>
      <c r="AC40" s="8"/>
      <c r="AD40" s="8"/>
      <c r="AE40" s="8"/>
      <c r="AF40" s="8" t="s">
        <v>128</v>
      </c>
      <c r="AG40" s="8"/>
    </row>
    <row r="41" spans="1:33" x14ac:dyDescent="0.2">
      <c r="A41" s="16" t="s">
        <v>240</v>
      </c>
      <c r="B41" s="17">
        <f>IF(NOT(ISNA(VLOOKUP($A41,miplib2017!$A$5:$A$10000,1,0))),0,1)</f>
        <v>0</v>
      </c>
      <c r="C41" s="17">
        <f>IF(OR($S41="infeasible",$S41="?"),0,IF(OR(AND(T41&lt;&gt;"",ABS($S41-$T41)&lt;0.00001),$E41=1,NOT(ISNA(VLOOKUP($A41,miplib2017!$A$5:$A$10000,1,0)))),0,1))</f>
        <v>0</v>
      </c>
      <c r="D41" s="17"/>
      <c r="E41" s="17"/>
      <c r="F41" s="14">
        <f>IF(AND($C41=1,$M41&lt;=500,$N41&lt;=500),1,0)</f>
        <v>0</v>
      </c>
      <c r="G41" s="14">
        <f>IF(AND($C41=1,$M41&lt;=1000,$N41&lt;=1000),1,0)</f>
        <v>0</v>
      </c>
      <c r="H41" s="14">
        <f>IF(AND($C41=1,$M41&lt;=2000,$N41&lt;=2000),1,0)</f>
        <v>0</v>
      </c>
      <c r="I41" s="14">
        <f>IF(AND($C41=1,$M41&lt;=10000,$N41&lt;=10000),1,0)</f>
        <v>0</v>
      </c>
      <c r="J41" s="20"/>
      <c r="K41" s="21" t="s">
        <v>241</v>
      </c>
      <c r="L41" s="16" t="s">
        <v>201</v>
      </c>
      <c r="M41" s="8">
        <v>351</v>
      </c>
      <c r="N41" s="8">
        <v>1536</v>
      </c>
      <c r="O41" s="8">
        <v>5687</v>
      </c>
      <c r="P41" s="8"/>
      <c r="Q41" s="8">
        <v>1284</v>
      </c>
      <c r="R41" s="8">
        <v>252</v>
      </c>
      <c r="S41" s="44">
        <v>173</v>
      </c>
      <c r="T41" s="8">
        <v>171</v>
      </c>
      <c r="U41" s="8" t="s">
        <v>128</v>
      </c>
      <c r="V41" s="8" t="s">
        <v>128</v>
      </c>
      <c r="W41" s="8" t="s">
        <v>128</v>
      </c>
      <c r="X41" s="8"/>
      <c r="Y41" s="8"/>
      <c r="Z41" s="8"/>
      <c r="AA41" s="8"/>
      <c r="AB41" s="8"/>
      <c r="AC41" s="8"/>
      <c r="AD41" s="8"/>
      <c r="AE41" s="8"/>
      <c r="AF41" s="8" t="s">
        <v>128</v>
      </c>
      <c r="AG41" s="8"/>
    </row>
    <row r="42" spans="1:33" ht="21" x14ac:dyDescent="0.25">
      <c r="A42" s="16" t="s">
        <v>242</v>
      </c>
      <c r="B42" s="17">
        <f>IF(NOT(ISNA(VLOOKUP($A42,miplib2017!$A$5:$A$10000,1,0))),0,1)</f>
        <v>1</v>
      </c>
      <c r="C42" s="17">
        <f>IF(OR($S42="infeasible",$S42="?"),0,IF(OR(AND(T42&lt;&gt;"",ABS($S42-$T42)&lt;0.00001),$E42=1,NOT(ISNA(VLOOKUP($A42,miplib2017!$A$5:$A$10000,1,0)))),0,1))</f>
        <v>1</v>
      </c>
      <c r="D42" s="17"/>
      <c r="E42" s="17"/>
      <c r="F42" s="14">
        <f>IF(AND($C42=1,$M42&lt;=500,$N42&lt;=500),1,0)</f>
        <v>0</v>
      </c>
      <c r="G42" s="14">
        <f>IF(AND($C42=1,$M42&lt;=1000,$N42&lt;=1000),1,0)</f>
        <v>0</v>
      </c>
      <c r="H42" s="14">
        <f>IF(AND($C42=1,$M42&lt;=2000,$N42&lt;=2000),1,0)</f>
        <v>1</v>
      </c>
      <c r="I42" s="14">
        <f>IF(AND($C42=1,$M42&lt;=10000,$N42&lt;=10000),1,0)</f>
        <v>1</v>
      </c>
      <c r="J42" s="20"/>
      <c r="K42" s="16" t="s">
        <v>133</v>
      </c>
      <c r="L42" s="16" t="s">
        <v>201</v>
      </c>
      <c r="M42" s="8">
        <v>351</v>
      </c>
      <c r="N42" s="8">
        <v>1758</v>
      </c>
      <c r="O42" s="8">
        <v>6376</v>
      </c>
      <c r="P42" s="8"/>
      <c r="Q42" s="8">
        <v>1457</v>
      </c>
      <c r="R42" s="8">
        <v>301</v>
      </c>
      <c r="S42" s="44">
        <v>408</v>
      </c>
      <c r="T42" s="27">
        <v>332.42272700000001</v>
      </c>
      <c r="U42" s="8" t="s">
        <v>128</v>
      </c>
      <c r="V42" s="8" t="s">
        <v>128</v>
      </c>
      <c r="W42" s="8" t="s">
        <v>128</v>
      </c>
      <c r="X42" s="8"/>
      <c r="Y42" s="8"/>
      <c r="Z42" s="8"/>
      <c r="AA42" s="8"/>
      <c r="AB42" s="8"/>
      <c r="AC42" s="8"/>
      <c r="AD42" s="8"/>
      <c r="AE42" s="8"/>
      <c r="AF42" s="8" t="s">
        <v>128</v>
      </c>
      <c r="AG42" s="8"/>
    </row>
    <row r="43" spans="1:33" x14ac:dyDescent="0.2">
      <c r="A43" s="16" t="s">
        <v>243</v>
      </c>
      <c r="B43" s="17">
        <f>IF(NOT(ISNA(VLOOKUP($A43,miplib2017!$A$5:$A$10000,1,0))),0,1)</f>
        <v>1</v>
      </c>
      <c r="C43" s="17">
        <f>IF(OR($S43="infeasible",$S43="?"),0,IF(OR(AND(T43&lt;&gt;"",ABS($S43-$T43)&lt;0.00001),$E43=1,NOT(ISNA(VLOOKUP($A43,miplib2017!$A$5:$A$10000,1,0)))),0,1))</f>
        <v>1</v>
      </c>
      <c r="D43" s="17"/>
      <c r="E43" s="17"/>
      <c r="F43" s="14">
        <f>IF(AND($C43=1,$M43&lt;=500,$N43&lt;=500),1,0)</f>
        <v>0</v>
      </c>
      <c r="G43" s="14">
        <f>IF(AND($C43=1,$M43&lt;=1000,$N43&lt;=1000),1,0)</f>
        <v>0</v>
      </c>
      <c r="H43" s="14">
        <f>IF(AND($C43=1,$M43&lt;=2000,$N43&lt;=2000),1,0)</f>
        <v>1</v>
      </c>
      <c r="I43" s="14">
        <f>IF(AND($C43=1,$M43&lt;=10000,$N43&lt;=10000),1,0)</f>
        <v>1</v>
      </c>
      <c r="J43" s="20"/>
      <c r="K43" s="16" t="s">
        <v>181</v>
      </c>
      <c r="L43" s="16" t="s">
        <v>202</v>
      </c>
      <c r="M43" s="8">
        <v>947</v>
      </c>
      <c r="N43" s="8">
        <v>2000</v>
      </c>
      <c r="O43" s="8">
        <v>57637</v>
      </c>
      <c r="P43" s="8">
        <v>1267</v>
      </c>
      <c r="Q43" s="8">
        <v>733</v>
      </c>
      <c r="R43" s="8"/>
      <c r="S43" s="44">
        <v>12430</v>
      </c>
      <c r="T43" s="8"/>
      <c r="U43" s="8"/>
      <c r="V43" s="8"/>
      <c r="W43" s="8" t="s">
        <v>128</v>
      </c>
      <c r="X43" s="8"/>
      <c r="Y43" s="8"/>
      <c r="Z43" s="8"/>
      <c r="AA43" s="8"/>
      <c r="AB43" s="8"/>
      <c r="AC43" s="8" t="s">
        <v>128</v>
      </c>
      <c r="AD43" s="8" t="s">
        <v>128</v>
      </c>
      <c r="AE43" s="8"/>
      <c r="AF43" s="8"/>
      <c r="AG43" s="8"/>
    </row>
    <row r="44" spans="1:33" x14ac:dyDescent="0.2">
      <c r="A44" s="16" t="s">
        <v>244</v>
      </c>
      <c r="B44" s="17">
        <f>IF(NOT(ISNA(VLOOKUP($A44,miplib2017!$A$5:$A$10000,1,0))),0,1)</f>
        <v>1</v>
      </c>
      <c r="C44" s="17">
        <f>IF(OR($S44="infeasible",$S44="?"),0,IF(OR(AND(T44&lt;&gt;"",ABS($S44-$T44)&lt;0.00001),$E44=1,NOT(ISNA(VLOOKUP($A44,miplib2017!$A$5:$A$10000,1,0)))),0,1))</f>
        <v>0</v>
      </c>
      <c r="D44" s="17"/>
      <c r="E44" s="17"/>
      <c r="F44" s="14">
        <f>IF(AND($C44=1,$M44&lt;=500,$N44&lt;=500),1,0)</f>
        <v>0</v>
      </c>
      <c r="G44" s="14">
        <f>IF(AND($C44=1,$M44&lt;=1000,$N44&lt;=1000),1,0)</f>
        <v>0</v>
      </c>
      <c r="H44" s="14">
        <f>IF(AND($C44=1,$M44&lt;=2000,$N44&lt;=2000),1,0)</f>
        <v>0</v>
      </c>
      <c r="I44" s="14">
        <f>IF(AND($C44=1,$M44&lt;=10000,$N44&lt;=10000),1,0)</f>
        <v>0</v>
      </c>
      <c r="J44" s="20"/>
      <c r="K44" s="16" t="s">
        <v>181</v>
      </c>
      <c r="L44" s="16" t="s">
        <v>202</v>
      </c>
      <c r="M44" s="8">
        <v>1502</v>
      </c>
      <c r="N44" s="8">
        <v>4000</v>
      </c>
      <c r="O44" s="8">
        <v>189389</v>
      </c>
      <c r="P44" s="8">
        <v>819</v>
      </c>
      <c r="Q44" s="8">
        <v>3181</v>
      </c>
      <c r="R44" s="8"/>
      <c r="S44" s="8" t="s">
        <v>139</v>
      </c>
      <c r="T44" s="8"/>
      <c r="U44" s="8"/>
      <c r="V44" s="8"/>
      <c r="W44" s="8" t="s">
        <v>128</v>
      </c>
      <c r="X44" s="8"/>
      <c r="Y44" s="8"/>
      <c r="Z44" s="8"/>
      <c r="AA44" s="8"/>
      <c r="AB44" s="8"/>
      <c r="AC44" s="8" t="s">
        <v>128</v>
      </c>
      <c r="AD44" s="8" t="s">
        <v>128</v>
      </c>
      <c r="AE44" s="8"/>
      <c r="AF44" s="8"/>
      <c r="AG44" s="8"/>
    </row>
    <row r="45" spans="1:33" x14ac:dyDescent="0.2">
      <c r="A45" s="16" t="s">
        <v>138</v>
      </c>
      <c r="B45" s="17">
        <f>IF(NOT(ISNA(VLOOKUP($A45,miplib2017!$A$5:$A$10000,1,0))),0,1)</f>
        <v>1</v>
      </c>
      <c r="C45" s="17">
        <f>IF(OR($S45="infeasible",$S45="?"),0,IF(OR(AND(T45&lt;&gt;"",ABS($S45-$T45)&lt;0.00001),$E45=1,NOT(ISNA(VLOOKUP($A45,miplib2017!$A$5:$A$10000,1,0)))),0,1))</f>
        <v>0</v>
      </c>
      <c r="D45" s="17"/>
      <c r="E45" s="17"/>
      <c r="F45" s="14">
        <f>IF(AND($C45=1,$M45&lt;=500,$N45&lt;=500),1,0)</f>
        <v>0</v>
      </c>
      <c r="G45" s="14">
        <f>IF(AND($C45=1,$M45&lt;=1000,$N45&lt;=1000),1,0)</f>
        <v>0</v>
      </c>
      <c r="H45" s="14">
        <f>IF(AND($C45=1,$M45&lt;=2000,$N45&lt;=2000),1,0)</f>
        <v>0</v>
      </c>
      <c r="I45" s="14">
        <f>IF(AND($C45=1,$M45&lt;=10000,$N45&lt;=10000),1,0)</f>
        <v>0</v>
      </c>
      <c r="J45" s="20"/>
      <c r="K45" s="21" t="s">
        <v>230</v>
      </c>
      <c r="L45" s="16" t="s">
        <v>201</v>
      </c>
      <c r="M45" s="8">
        <v>3202</v>
      </c>
      <c r="N45" s="8">
        <v>13873</v>
      </c>
      <c r="O45" s="8">
        <v>79655</v>
      </c>
      <c r="P45" s="8"/>
      <c r="Q45" s="8">
        <v>552</v>
      </c>
      <c r="R45" s="8">
        <v>13321</v>
      </c>
      <c r="S45" s="8" t="s">
        <v>139</v>
      </c>
      <c r="T45" s="8"/>
      <c r="U45" s="8"/>
      <c r="V45" s="8" t="s">
        <v>128</v>
      </c>
      <c r="W45" s="8"/>
      <c r="X45" s="8"/>
      <c r="Y45" s="8"/>
      <c r="Z45" s="8" t="s">
        <v>128</v>
      </c>
      <c r="AA45" s="8"/>
      <c r="AB45" s="8"/>
      <c r="AC45" s="8"/>
      <c r="AD45" s="8"/>
      <c r="AE45" s="8"/>
      <c r="AF45" s="8" t="s">
        <v>128</v>
      </c>
      <c r="AG45" s="8"/>
    </row>
    <row r="46" spans="1:33" ht="21" x14ac:dyDescent="0.25">
      <c r="A46" s="16" t="s">
        <v>140</v>
      </c>
      <c r="B46" s="17">
        <f>IF(NOT(ISNA(VLOOKUP($A46,miplib2017!$A$5:$A$10000,1,0))),0,1)</f>
        <v>1</v>
      </c>
      <c r="C46" s="17">
        <f>IF(OR($S46="infeasible",$S46="?"),0,IF(OR(AND(T46&lt;&gt;"",ABS($S46-$T46)&lt;0.00001),$E46=1,NOT(ISNA(VLOOKUP($A46,miplib2017!$A$5:$A$10000,1,0)))),0,1))</f>
        <v>1</v>
      </c>
      <c r="D46" s="17"/>
      <c r="E46" s="17"/>
      <c r="F46" s="14">
        <f>IF(AND($C46=1,$M46&lt;=500,$N46&lt;=500),1,0)</f>
        <v>0</v>
      </c>
      <c r="G46" s="14">
        <f>IF(AND($C46=1,$M46&lt;=1000,$N46&lt;=1000),1,0)</f>
        <v>1</v>
      </c>
      <c r="H46" s="14">
        <f>IF(AND($C46=1,$M46&lt;=2000,$N46&lt;=2000),1,0)</f>
        <v>1</v>
      </c>
      <c r="I46" s="14">
        <f>IF(AND($C46=1,$M46&lt;=10000,$N46&lt;=10000),1,0)</f>
        <v>1</v>
      </c>
      <c r="J46" s="20"/>
      <c r="K46" s="16" t="s">
        <v>133</v>
      </c>
      <c r="L46" s="16" t="s">
        <v>201</v>
      </c>
      <c r="M46" s="8">
        <v>664</v>
      </c>
      <c r="N46" s="8">
        <v>521</v>
      </c>
      <c r="O46" s="8">
        <v>3232</v>
      </c>
      <c r="P46" s="8"/>
      <c r="Q46" s="8">
        <v>56</v>
      </c>
      <c r="R46" s="8">
        <v>465</v>
      </c>
      <c r="S46" s="44">
        <v>65.666666667000001</v>
      </c>
      <c r="T46" s="27">
        <v>62.637279999999997</v>
      </c>
      <c r="U46" s="8"/>
      <c r="V46" s="8" t="s">
        <v>128</v>
      </c>
      <c r="W46" s="8"/>
      <c r="X46" s="8"/>
      <c r="Y46" s="8"/>
      <c r="Z46" s="8" t="s">
        <v>128</v>
      </c>
      <c r="AA46" s="8"/>
      <c r="AB46" s="8"/>
      <c r="AC46" s="8"/>
      <c r="AD46" s="8"/>
      <c r="AE46" s="8"/>
      <c r="AF46" s="8" t="s">
        <v>128</v>
      </c>
      <c r="AG46" s="8"/>
    </row>
    <row r="47" spans="1:33" x14ac:dyDescent="0.2">
      <c r="A47" s="16" t="s">
        <v>245</v>
      </c>
      <c r="B47" s="17">
        <f>IF(NOT(ISNA(VLOOKUP($A47,miplib2017!$A$5:$A$10000,1,0))),0,1)</f>
        <v>1</v>
      </c>
      <c r="C47" s="17">
        <f>IF(OR($S47="infeasible",$S47="?"),0,IF(OR(AND(T47&lt;&gt;"",ABS($S47-$T47)&lt;0.00001),$E47=1,NOT(ISNA(VLOOKUP($A47,miplib2017!$A$5:$A$10000,1,0)))),0,1))</f>
        <v>0</v>
      </c>
      <c r="D47" s="17"/>
      <c r="E47" s="17"/>
      <c r="F47" s="14">
        <f>IF(AND($C47=1,$M47&lt;=500,$N47&lt;=500),1,0)</f>
        <v>0</v>
      </c>
      <c r="G47" s="14">
        <f>IF(AND($C47=1,$M47&lt;=1000,$N47&lt;=1000),1,0)</f>
        <v>0</v>
      </c>
      <c r="H47" s="14">
        <f>IF(AND($C47=1,$M47&lt;=2000,$N47&lt;=2000),1,0)</f>
        <v>0</v>
      </c>
      <c r="I47" s="14">
        <f>IF(AND($C47=1,$M47&lt;=10000,$N47&lt;=10000),1,0)</f>
        <v>0</v>
      </c>
      <c r="J47" s="20"/>
      <c r="K47" s="16" t="s">
        <v>181</v>
      </c>
      <c r="L47" s="16" t="s">
        <v>207</v>
      </c>
      <c r="M47" s="8">
        <v>11077</v>
      </c>
      <c r="N47" s="8">
        <v>262144</v>
      </c>
      <c r="O47" s="8">
        <v>1503732</v>
      </c>
      <c r="P47" s="8"/>
      <c r="Q47" s="8">
        <v>262144</v>
      </c>
      <c r="R47" s="8"/>
      <c r="S47" s="8" t="s">
        <v>139</v>
      </c>
      <c r="T47" s="8"/>
      <c r="U47" s="8"/>
      <c r="V47" s="8"/>
      <c r="W47" s="8" t="s">
        <v>128</v>
      </c>
      <c r="X47" s="8"/>
      <c r="Y47" s="8"/>
      <c r="Z47" s="8" t="s">
        <v>128</v>
      </c>
      <c r="AA47" s="8" t="s">
        <v>128</v>
      </c>
      <c r="AB47" s="8"/>
      <c r="AC47" s="8"/>
      <c r="AD47" s="8"/>
      <c r="AE47" s="8"/>
      <c r="AF47" s="8"/>
      <c r="AG47" s="8"/>
    </row>
    <row r="48" spans="1:33" x14ac:dyDescent="0.2">
      <c r="A48" s="16" t="s">
        <v>246</v>
      </c>
      <c r="B48" s="17">
        <f>IF(NOT(ISNA(VLOOKUP($A48,miplib2017!$A$5:$A$10000,1,0))),0,1)</f>
        <v>1</v>
      </c>
      <c r="C48" s="17">
        <f>IF(OR($S48="infeasible",$S48="?"),0,IF(OR(AND(T48&lt;&gt;"",ABS($S48-$T48)&lt;0.00001),$E48=1,NOT(ISNA(VLOOKUP($A48,miplib2017!$A$5:$A$10000,1,0)))),0,1))</f>
        <v>1</v>
      </c>
      <c r="D48" s="17"/>
      <c r="E48" s="17"/>
      <c r="F48" s="14">
        <f>IF(AND($C48=1,$M48&lt;=500,$N48&lt;=500),1,0)</f>
        <v>0</v>
      </c>
      <c r="G48" s="14">
        <f>IF(AND($C48=1,$M48&lt;=1000,$N48&lt;=1000),1,0)</f>
        <v>0</v>
      </c>
      <c r="H48" s="14">
        <f>IF(AND($C48=1,$M48&lt;=2000,$N48&lt;=2000),1,0)</f>
        <v>0</v>
      </c>
      <c r="I48" s="14">
        <f>IF(AND($C48=1,$M48&lt;=10000,$N48&lt;=10000),1,0)</f>
        <v>0</v>
      </c>
      <c r="J48" s="20"/>
      <c r="K48" s="16" t="s">
        <v>181</v>
      </c>
      <c r="L48" s="16" t="s">
        <v>201</v>
      </c>
      <c r="M48" s="8">
        <v>1649</v>
      </c>
      <c r="N48" s="8">
        <v>10039</v>
      </c>
      <c r="O48" s="8">
        <v>121158</v>
      </c>
      <c r="P48" s="8"/>
      <c r="Q48" s="8">
        <v>8380</v>
      </c>
      <c r="R48" s="8">
        <v>1659</v>
      </c>
      <c r="S48" s="44">
        <v>1767903.6501</v>
      </c>
      <c r="T48" s="19"/>
      <c r="U48" s="8" t="s">
        <v>128</v>
      </c>
      <c r="V48" s="8"/>
      <c r="W48" s="8"/>
      <c r="X48" s="8"/>
      <c r="Y48" s="8"/>
      <c r="Z48" s="8"/>
      <c r="AA48" s="8"/>
      <c r="AB48" s="8"/>
      <c r="AC48" s="8" t="s">
        <v>128</v>
      </c>
      <c r="AD48" s="8"/>
      <c r="AE48" s="8"/>
      <c r="AF48" s="8" t="s">
        <v>128</v>
      </c>
      <c r="AG48" s="8"/>
    </row>
    <row r="49" spans="1:33" x14ac:dyDescent="0.2">
      <c r="A49" s="16" t="s">
        <v>247</v>
      </c>
      <c r="B49" s="17">
        <f>IF(NOT(ISNA(VLOOKUP($A49,miplib2017!$A$5:$A$10000,1,0))),0,1)</f>
        <v>1</v>
      </c>
      <c r="C49" s="17">
        <f>IF(OR($S49="infeasible",$S49="?"),0,IF(OR(AND(T49&lt;&gt;"",ABS($S49-$T49)&lt;0.00001),$E49=1,NOT(ISNA(VLOOKUP($A49,miplib2017!$A$5:$A$10000,1,0)))),0,1))</f>
        <v>0</v>
      </c>
      <c r="D49" s="17"/>
      <c r="E49" s="17"/>
      <c r="F49" s="14">
        <f>IF(AND($C49=1,$M49&lt;=500,$N49&lt;=500),1,0)</f>
        <v>0</v>
      </c>
      <c r="G49" s="14">
        <f>IF(AND($C49=1,$M49&lt;=1000,$N49&lt;=1000),1,0)</f>
        <v>0</v>
      </c>
      <c r="H49" s="14">
        <f>IF(AND($C49=1,$M49&lt;=2000,$N49&lt;=2000),1,0)</f>
        <v>0</v>
      </c>
      <c r="I49" s="14">
        <f>IF(AND($C49=1,$M49&lt;=10000,$N49&lt;=10000),1,0)</f>
        <v>0</v>
      </c>
      <c r="J49" s="20"/>
      <c r="K49" s="16" t="s">
        <v>181</v>
      </c>
      <c r="L49" s="16" t="s">
        <v>201</v>
      </c>
      <c r="M49" s="8">
        <v>1653</v>
      </c>
      <c r="N49" s="8">
        <v>37297</v>
      </c>
      <c r="O49" s="8">
        <v>448754</v>
      </c>
      <c r="P49" s="8"/>
      <c r="Q49" s="8">
        <v>35638</v>
      </c>
      <c r="R49" s="8">
        <v>1659</v>
      </c>
      <c r="S49" s="8" t="s">
        <v>139</v>
      </c>
      <c r="T49" s="8"/>
      <c r="U49" s="8" t="s">
        <v>128</v>
      </c>
      <c r="V49" s="8"/>
      <c r="W49" s="8"/>
      <c r="X49" s="8"/>
      <c r="Y49" s="8"/>
      <c r="Z49" s="8"/>
      <c r="AA49" s="8"/>
      <c r="AB49" s="8"/>
      <c r="AC49" s="8" t="s">
        <v>128</v>
      </c>
      <c r="AD49" s="8"/>
      <c r="AE49" s="8"/>
      <c r="AF49" s="8" t="s">
        <v>128</v>
      </c>
      <c r="AG49" s="8"/>
    </row>
    <row r="50" spans="1:33" ht="21" x14ac:dyDescent="0.25">
      <c r="A50" s="16" t="s">
        <v>248</v>
      </c>
      <c r="B50" s="17">
        <f>IF(NOT(ISNA(VLOOKUP($A50,miplib2017!$A$5:$A$10000,1,0))),0,1)</f>
        <v>1</v>
      </c>
      <c r="C50" s="17">
        <f>IF(OR($S50="infeasible",$S50="?"),0,IF(OR(AND(T50&lt;&gt;"",ABS($S50-$T50)&lt;0.00001),$E50=1,NOT(ISNA(VLOOKUP($A50,miplib2017!$A$5:$A$10000,1,0)))),0,1))</f>
        <v>1</v>
      </c>
      <c r="D50" s="17"/>
      <c r="E50" s="17"/>
      <c r="F50" s="14">
        <f>IF(AND($C50=1,$M50&lt;=500,$N50&lt;=500),1,0)</f>
        <v>0</v>
      </c>
      <c r="G50" s="14">
        <f>IF(AND($C50=1,$M50&lt;=1000,$N50&lt;=1000),1,0)</f>
        <v>1</v>
      </c>
      <c r="H50" s="14">
        <f>IF(AND($C50=1,$M50&lt;=2000,$N50&lt;=2000),1,0)</f>
        <v>1</v>
      </c>
      <c r="I50" s="14">
        <f>IF(AND($C50=1,$M50&lt;=10000,$N50&lt;=10000),1,0)</f>
        <v>1</v>
      </c>
      <c r="J50" s="20"/>
      <c r="K50" s="16" t="s">
        <v>133</v>
      </c>
      <c r="L50" s="16" t="s">
        <v>204</v>
      </c>
      <c r="M50" s="8">
        <v>158</v>
      </c>
      <c r="N50" s="8">
        <v>938</v>
      </c>
      <c r="O50" s="8">
        <v>2632</v>
      </c>
      <c r="P50" s="8">
        <v>90</v>
      </c>
      <c r="Q50" s="8"/>
      <c r="R50" s="8">
        <v>848</v>
      </c>
      <c r="S50" s="44">
        <v>38752</v>
      </c>
      <c r="T50" s="27">
        <v>27467.257235000001</v>
      </c>
      <c r="U50" s="8" t="s">
        <v>128</v>
      </c>
      <c r="V50" s="8"/>
      <c r="W50" s="8"/>
      <c r="X50" s="8"/>
      <c r="Y50" s="8"/>
      <c r="Z50" s="8"/>
      <c r="AA50" s="8"/>
      <c r="AB50" s="8"/>
      <c r="AC50" s="8"/>
      <c r="AD50" s="8"/>
      <c r="AE50" s="8"/>
      <c r="AF50" s="8" t="s">
        <v>128</v>
      </c>
      <c r="AG50" s="8" t="s">
        <v>128</v>
      </c>
    </row>
    <row r="51" spans="1:33" x14ac:dyDescent="0.2">
      <c r="A51" s="16" t="s">
        <v>249</v>
      </c>
      <c r="B51" s="17">
        <f>IF(NOT(ISNA(VLOOKUP($A51,miplib2017!$A$5:$A$10000,1,0))),0,1)</f>
        <v>1</v>
      </c>
      <c r="C51" s="17">
        <f>IF(OR($S51="infeasible",$S51="?"),0,IF(OR(AND(T51&lt;&gt;"",ABS($S51-$T51)&lt;0.00001),$E51=1,NOT(ISNA(VLOOKUP($A51,miplib2017!$A$5:$A$10000,1,0)))),0,1))</f>
        <v>1</v>
      </c>
      <c r="D51" s="17"/>
      <c r="E51" s="17"/>
      <c r="F51" s="14">
        <f>IF(AND($C51=1,$M51&lt;=500,$N51&lt;=500),1,0)</f>
        <v>0</v>
      </c>
      <c r="G51" s="14">
        <f>IF(AND($C51=1,$M51&lt;=1000,$N51&lt;=1000),1,0)</f>
        <v>0</v>
      </c>
      <c r="H51" s="14">
        <f>IF(AND($C51=1,$M51&lt;=2000,$N51&lt;=2000),1,0)</f>
        <v>0</v>
      </c>
      <c r="I51" s="14">
        <f>IF(AND($C51=1,$M51&lt;=10000,$N51&lt;=10000),1,0)</f>
        <v>1</v>
      </c>
      <c r="J51" s="20"/>
      <c r="K51" s="16" t="s">
        <v>181</v>
      </c>
      <c r="L51" s="16" t="s">
        <v>201</v>
      </c>
      <c r="M51" s="8">
        <v>6310</v>
      </c>
      <c r="N51" s="8">
        <v>2080</v>
      </c>
      <c r="O51" s="8">
        <v>14795</v>
      </c>
      <c r="P51" s="8"/>
      <c r="Q51" s="8">
        <v>640</v>
      </c>
      <c r="R51" s="8">
        <v>1440</v>
      </c>
      <c r="S51" s="44">
        <v>2300867</v>
      </c>
      <c r="T51" s="19"/>
      <c r="U51" s="8" t="s">
        <v>128</v>
      </c>
      <c r="V51" s="8" t="s">
        <v>128</v>
      </c>
      <c r="W51" s="8"/>
      <c r="X51" s="8"/>
      <c r="Y51" s="8"/>
      <c r="Z51" s="8"/>
      <c r="AA51" s="8"/>
      <c r="AB51" s="8"/>
      <c r="AC51" s="8"/>
      <c r="AD51" s="8"/>
      <c r="AE51" s="8"/>
      <c r="AF51" s="8" t="s">
        <v>128</v>
      </c>
      <c r="AG51" s="8"/>
    </row>
    <row r="52" spans="1:33" x14ac:dyDescent="0.2">
      <c r="A52" s="16" t="s">
        <v>250</v>
      </c>
      <c r="B52" s="17">
        <f>IF(NOT(ISNA(VLOOKUP($A52,miplib2017!$A$5:$A$10000,1,0))),0,1)</f>
        <v>1</v>
      </c>
      <c r="C52" s="17">
        <f>IF(OR($S52="infeasible",$S52="?"),0,IF(OR(AND(T52&lt;&gt;"",ABS($S52-$T52)&lt;0.00001),$E52=1,NOT(ISNA(VLOOKUP($A52,miplib2017!$A$5:$A$10000,1,0)))),0,1))</f>
        <v>1</v>
      </c>
      <c r="D52" s="17"/>
      <c r="E52" s="17"/>
      <c r="F52" s="14">
        <f>IF(AND($C52=1,$M52&lt;=500,$N52&lt;=500),1,0)</f>
        <v>0</v>
      </c>
      <c r="G52" s="14">
        <f>IF(AND($C52=1,$M52&lt;=1000,$N52&lt;=1000),1,0)</f>
        <v>0</v>
      </c>
      <c r="H52" s="14">
        <f>IF(AND($C52=1,$M52&lt;=2000,$N52&lt;=2000),1,0)</f>
        <v>0</v>
      </c>
      <c r="I52" s="14">
        <f>IF(AND($C52=1,$M52&lt;=10000,$N52&lt;=10000),1,0)</f>
        <v>0</v>
      </c>
      <c r="J52" s="20"/>
      <c r="K52" s="16" t="s">
        <v>181</v>
      </c>
      <c r="L52" s="16" t="s">
        <v>201</v>
      </c>
      <c r="M52" s="8">
        <v>1803</v>
      </c>
      <c r="N52" s="8">
        <v>11612</v>
      </c>
      <c r="O52" s="8">
        <v>190413</v>
      </c>
      <c r="P52" s="8"/>
      <c r="Q52" s="8">
        <v>9720</v>
      </c>
      <c r="R52" s="8">
        <v>1892</v>
      </c>
      <c r="S52" s="44">
        <v>6609253</v>
      </c>
      <c r="T52" s="19"/>
      <c r="U52" s="8"/>
      <c r="V52" s="8"/>
      <c r="W52" s="8"/>
      <c r="X52" s="8"/>
      <c r="Y52" s="8"/>
      <c r="Z52" s="8"/>
      <c r="AA52" s="8"/>
      <c r="AB52" s="8"/>
      <c r="AC52" s="8" t="s">
        <v>128</v>
      </c>
      <c r="AD52" s="8"/>
      <c r="AE52" s="8"/>
      <c r="AF52" s="8" t="s">
        <v>128</v>
      </c>
      <c r="AG52" s="8"/>
    </row>
    <row r="53" spans="1:33" x14ac:dyDescent="0.2">
      <c r="A53" s="16" t="s">
        <v>251</v>
      </c>
      <c r="B53" s="17">
        <f>IF(NOT(ISNA(VLOOKUP($A53,miplib2017!$A$5:$A$10000,1,0))),0,1)</f>
        <v>1</v>
      </c>
      <c r="C53" s="17">
        <f>IF(OR($S53="infeasible",$S53="?"),0,IF(OR(AND(T53&lt;&gt;"",ABS($S53-$T53)&lt;0.00001),$E53=1,NOT(ISNA(VLOOKUP($A53,miplib2017!$A$5:$A$10000,1,0)))),0,1))</f>
        <v>0</v>
      </c>
      <c r="D53" s="17"/>
      <c r="E53" s="17"/>
      <c r="F53" s="14">
        <f>IF(AND($C53=1,$M53&lt;=500,$N53&lt;=500),1,0)</f>
        <v>0</v>
      </c>
      <c r="G53" s="14">
        <f>IF(AND($C53=1,$M53&lt;=1000,$N53&lt;=1000),1,0)</f>
        <v>0</v>
      </c>
      <c r="H53" s="14">
        <f>IF(AND($C53=1,$M53&lt;=2000,$N53&lt;=2000),1,0)</f>
        <v>0</v>
      </c>
      <c r="I53" s="14">
        <f>IF(AND($C53=1,$M53&lt;=10000,$N53&lt;=10000),1,0)</f>
        <v>0</v>
      </c>
      <c r="J53" s="20"/>
      <c r="K53" s="21" t="s">
        <v>230</v>
      </c>
      <c r="L53" s="16" t="s">
        <v>207</v>
      </c>
      <c r="M53" s="8">
        <v>1042</v>
      </c>
      <c r="N53" s="8">
        <v>174997</v>
      </c>
      <c r="O53" s="8">
        <v>4623442</v>
      </c>
      <c r="P53" s="8"/>
      <c r="Q53" s="8">
        <v>174997</v>
      </c>
      <c r="R53" s="8"/>
      <c r="S53" s="8" t="s">
        <v>139</v>
      </c>
      <c r="T53" s="8"/>
      <c r="U53" s="8"/>
      <c r="V53" s="8"/>
      <c r="W53" s="8" t="s">
        <v>128</v>
      </c>
      <c r="X53" s="8"/>
      <c r="Y53" s="8"/>
      <c r="Z53" s="8"/>
      <c r="AA53" s="8"/>
      <c r="AB53" s="8"/>
      <c r="AC53" s="8"/>
      <c r="AD53" s="8"/>
      <c r="AE53" s="8"/>
      <c r="AF53" s="8"/>
      <c r="AG53" s="8"/>
    </row>
    <row r="54" spans="1:33" x14ac:dyDescent="0.2">
      <c r="A54" s="16" t="s">
        <v>252</v>
      </c>
      <c r="B54" s="17">
        <f>IF(NOT(ISNA(VLOOKUP($A54,miplib2017!$A$5:$A$10000,1,0))),0,1)</f>
        <v>0</v>
      </c>
      <c r="C54" s="17">
        <f>IF(OR($S54="infeasible",$S54="?"),0,IF(OR(AND(T54&lt;&gt;"",ABS($S54-$T54)&lt;0.00001),$E54=1,NOT(ISNA(VLOOKUP($A54,miplib2017!$A$5:$A$10000,1,0)))),0,1))</f>
        <v>0</v>
      </c>
      <c r="D54" s="17"/>
      <c r="E54" s="17"/>
      <c r="F54" s="14">
        <f>IF(AND($C54=1,$M54&lt;=500,$N54&lt;=500),1,0)</f>
        <v>0</v>
      </c>
      <c r="G54" s="14">
        <f>IF(AND($C54=1,$M54&lt;=1000,$N54&lt;=1000),1,0)</f>
        <v>0</v>
      </c>
      <c r="H54" s="14">
        <f>IF(AND($C54=1,$M54&lt;=2000,$N54&lt;=2000),1,0)</f>
        <v>0</v>
      </c>
      <c r="I54" s="14">
        <f>IF(AND($C54=1,$M54&lt;=10000,$N54&lt;=10000),1,0)</f>
        <v>0</v>
      </c>
      <c r="J54" s="20"/>
      <c r="K54" s="16" t="s">
        <v>133</v>
      </c>
      <c r="L54" s="16" t="s">
        <v>207</v>
      </c>
      <c r="M54" s="8">
        <v>32</v>
      </c>
      <c r="N54" s="8">
        <v>4516</v>
      </c>
      <c r="O54" s="8">
        <v>44243</v>
      </c>
      <c r="P54" s="8"/>
      <c r="Q54" s="8">
        <v>4516</v>
      </c>
      <c r="R54" s="8"/>
      <c r="S54" s="44">
        <v>934.00791600000002</v>
      </c>
      <c r="T54" s="8"/>
      <c r="U54" s="8"/>
      <c r="V54" s="8"/>
      <c r="W54" s="8" t="s">
        <v>128</v>
      </c>
      <c r="X54" s="8"/>
      <c r="Y54" s="8"/>
      <c r="Z54" s="8"/>
      <c r="AA54" s="8"/>
      <c r="AB54" s="8"/>
      <c r="AC54" s="8"/>
      <c r="AD54" s="8"/>
      <c r="AE54" s="8"/>
      <c r="AF54" s="8"/>
      <c r="AG54" s="8"/>
    </row>
    <row r="55" spans="1:33" x14ac:dyDescent="0.2">
      <c r="A55" s="16" t="s">
        <v>253</v>
      </c>
      <c r="B55" s="17">
        <f>IF(NOT(ISNA(VLOOKUP($A55,miplib2017!$A$5:$A$10000,1,0))),0,1)</f>
        <v>0</v>
      </c>
      <c r="C55" s="17">
        <f>IF(OR($S55="infeasible",$S55="?"),0,IF(OR(AND(T55&lt;&gt;"",ABS($S55-$T55)&lt;0.00001),$E55=1,NOT(ISNA(VLOOKUP($A55,miplib2017!$A$5:$A$10000,1,0)))),0,1))</f>
        <v>0</v>
      </c>
      <c r="D55" s="17"/>
      <c r="E55" s="17"/>
      <c r="F55" s="14">
        <f>IF(AND($C55=1,$M55&lt;=500,$N55&lt;=500),1,0)</f>
        <v>0</v>
      </c>
      <c r="G55" s="14">
        <f>IF(AND($C55=1,$M55&lt;=1000,$N55&lt;=1000),1,0)</f>
        <v>0</v>
      </c>
      <c r="H55" s="14">
        <f>IF(AND($C55=1,$M55&lt;=2000,$N55&lt;=2000),1,0)</f>
        <v>0</v>
      </c>
      <c r="I55" s="14">
        <f>IF(AND($C55=1,$M55&lt;=10000,$N55&lt;=10000),1,0)</f>
        <v>0</v>
      </c>
      <c r="J55" s="20"/>
      <c r="K55" s="16" t="s">
        <v>181</v>
      </c>
      <c r="L55" s="16" t="s">
        <v>207</v>
      </c>
      <c r="M55" s="8">
        <v>100</v>
      </c>
      <c r="N55" s="8">
        <v>65832</v>
      </c>
      <c r="O55" s="8">
        <v>959373</v>
      </c>
      <c r="P55" s="8"/>
      <c r="Q55" s="8">
        <v>65832</v>
      </c>
      <c r="R55" s="8"/>
      <c r="S55" s="44">
        <v>880.92010800000003</v>
      </c>
      <c r="T55" s="8"/>
      <c r="U55" s="8"/>
      <c r="V55" s="8"/>
      <c r="W55" s="8" t="s">
        <v>128</v>
      </c>
      <c r="X55" s="8"/>
      <c r="Y55" s="8"/>
      <c r="Z55" s="8"/>
      <c r="AA55" s="8"/>
      <c r="AB55" s="8"/>
      <c r="AC55" s="8"/>
      <c r="AD55" s="8"/>
      <c r="AE55" s="8"/>
      <c r="AF55" s="8"/>
      <c r="AG55" s="8"/>
    </row>
    <row r="56" spans="1:33" x14ac:dyDescent="0.2">
      <c r="A56" s="16" t="s">
        <v>254</v>
      </c>
      <c r="B56" s="17">
        <f>IF(NOT(ISNA(VLOOKUP($A56,miplib2017!$A$5:$A$10000,1,0))),0,1)</f>
        <v>1</v>
      </c>
      <c r="C56" s="17">
        <f>IF(OR($S56="infeasible",$S56="?"),0,IF(OR(AND(T56&lt;&gt;"",ABS($S56-$T56)&lt;0.00001),$E56=1,NOT(ISNA(VLOOKUP($A56,miplib2017!$A$5:$A$10000,1,0)))),0,1))</f>
        <v>1</v>
      </c>
      <c r="D56" s="17"/>
      <c r="E56" s="17"/>
      <c r="F56" s="14">
        <f>IF(AND($C56=1,$M56&lt;=500,$N56&lt;=500),1,0)</f>
        <v>0</v>
      </c>
      <c r="G56" s="14">
        <f>IF(AND($C56=1,$M56&lt;=1000,$N56&lt;=1000),1,0)</f>
        <v>0</v>
      </c>
      <c r="H56" s="14">
        <f>IF(AND($C56=1,$M56&lt;=2000,$N56&lt;=2000),1,0)</f>
        <v>0</v>
      </c>
      <c r="I56" s="14">
        <f>IF(AND($C56=1,$M56&lt;=10000,$N56&lt;=10000),1,0)</f>
        <v>1</v>
      </c>
      <c r="J56" s="20"/>
      <c r="K56" s="16" t="s">
        <v>133</v>
      </c>
      <c r="L56" s="16" t="s">
        <v>207</v>
      </c>
      <c r="M56" s="8">
        <v>100</v>
      </c>
      <c r="N56" s="8">
        <v>2818</v>
      </c>
      <c r="O56" s="8">
        <v>24120</v>
      </c>
      <c r="P56" s="8"/>
      <c r="Q56" s="8">
        <v>2818</v>
      </c>
      <c r="R56" s="8"/>
      <c r="S56" s="44">
        <v>1216.9201740000001</v>
      </c>
      <c r="T56" s="8"/>
      <c r="U56" s="8"/>
      <c r="V56" s="8"/>
      <c r="W56" s="8" t="s">
        <v>128</v>
      </c>
      <c r="X56" s="8"/>
      <c r="Y56" s="8"/>
      <c r="Z56" s="8"/>
      <c r="AA56" s="8"/>
      <c r="AB56" s="8"/>
      <c r="AC56" s="8"/>
      <c r="AD56" s="8"/>
      <c r="AE56" s="8"/>
      <c r="AF56" s="8"/>
      <c r="AG56" s="8"/>
    </row>
    <row r="57" spans="1:33" x14ac:dyDescent="0.2">
      <c r="A57" s="16" t="s">
        <v>12</v>
      </c>
      <c r="B57" s="17">
        <f>IF(NOT(ISNA(VLOOKUP($A57,miplib2017!$A$5:$A$10000,1,0))),0,1)</f>
        <v>1</v>
      </c>
      <c r="C57" s="17">
        <f>IF(OR($S57="infeasible",$S57="?"),0,IF(OR(AND(T57&lt;&gt;"",ABS($S57-$T57)&lt;0.00001),$E57=1,NOT(ISNA(VLOOKUP($A57,miplib2017!$A$5:$A$10000,1,0)))),0,1))</f>
        <v>1</v>
      </c>
      <c r="D57" s="17"/>
      <c r="E57" s="17"/>
      <c r="F57" s="14">
        <f>IF(AND($C57=1,$M57&lt;=500,$N57&lt;=500),1,0)</f>
        <v>1</v>
      </c>
      <c r="G57" s="14">
        <f>IF(AND($C57=1,$M57&lt;=1000,$N57&lt;=1000),1,0)</f>
        <v>1</v>
      </c>
      <c r="H57" s="14">
        <f>IF(AND($C57=1,$M57&lt;=2000,$N57&lt;=2000),1,0)</f>
        <v>1</v>
      </c>
      <c r="I57" s="14">
        <f>IF(AND($C57=1,$M57&lt;=10000,$N57&lt;=10000),1,0)</f>
        <v>1</v>
      </c>
      <c r="J57" s="20"/>
      <c r="K57" s="16" t="s">
        <v>133</v>
      </c>
      <c r="L57" s="16" t="s">
        <v>202</v>
      </c>
      <c r="M57" s="8">
        <v>169</v>
      </c>
      <c r="N57" s="8">
        <v>338</v>
      </c>
      <c r="O57" s="8">
        <v>962</v>
      </c>
      <c r="P57" s="8">
        <v>169</v>
      </c>
      <c r="Q57" s="8">
        <v>169</v>
      </c>
      <c r="R57" s="8"/>
      <c r="S57" s="44">
        <v>71</v>
      </c>
      <c r="T57" s="8">
        <v>0</v>
      </c>
      <c r="U57" s="8"/>
      <c r="V57" s="8"/>
      <c r="W57" s="8"/>
      <c r="X57" s="8"/>
      <c r="Y57" s="8"/>
      <c r="Z57" s="8"/>
      <c r="AA57" s="8"/>
      <c r="AB57" s="8"/>
      <c r="AC57" s="8"/>
      <c r="AD57" s="8"/>
      <c r="AE57" s="8"/>
      <c r="AF57" s="8"/>
      <c r="AG57" s="8" t="s">
        <v>128</v>
      </c>
    </row>
    <row r="58" spans="1:33" x14ac:dyDescent="0.2">
      <c r="A58" s="16" t="s">
        <v>14</v>
      </c>
      <c r="B58" s="17">
        <f>IF(NOT(ISNA(VLOOKUP($A58,miplib2017!$A$5:$A$10000,1,0))),0,1)</f>
        <v>1</v>
      </c>
      <c r="C58" s="17">
        <f>IF(OR($S58="infeasible",$S58="?"),0,IF(OR(AND(T58&lt;&gt;"",ABS($S58-$T58)&lt;0.00001),$E58=1,NOT(ISNA(VLOOKUP($A58,miplib2017!$A$5:$A$10000,1,0)))),0,1))</f>
        <v>0</v>
      </c>
      <c r="D58" s="17"/>
      <c r="E58" s="17"/>
      <c r="F58" s="14">
        <f>IF(AND($C58=1,$M58&lt;=500,$N58&lt;=500),1,0)</f>
        <v>0</v>
      </c>
      <c r="G58" s="14">
        <f>IF(AND($C58=1,$M58&lt;=1000,$N58&lt;=1000),1,0)</f>
        <v>0</v>
      </c>
      <c r="H58" s="14">
        <f>IF(AND($C58=1,$M58&lt;=2000,$N58&lt;=2000),1,0)</f>
        <v>0</v>
      </c>
      <c r="I58" s="14">
        <f>IF(AND($C58=1,$M58&lt;=10000,$N58&lt;=10000),1,0)</f>
        <v>0</v>
      </c>
      <c r="J58" s="20"/>
      <c r="K58" s="21" t="s">
        <v>213</v>
      </c>
      <c r="L58" s="16" t="s">
        <v>202</v>
      </c>
      <c r="M58" s="8">
        <v>196</v>
      </c>
      <c r="N58" s="8">
        <v>392</v>
      </c>
      <c r="O58" s="8">
        <v>1120</v>
      </c>
      <c r="P58" s="8">
        <v>196</v>
      </c>
      <c r="Q58" s="8">
        <v>196</v>
      </c>
      <c r="R58" s="8"/>
      <c r="S58" s="8" t="s">
        <v>11</v>
      </c>
      <c r="T58" s="8"/>
      <c r="U58" s="8"/>
      <c r="V58" s="8"/>
      <c r="W58" s="8"/>
      <c r="X58" s="8"/>
      <c r="Y58" s="8"/>
      <c r="Z58" s="8"/>
      <c r="AA58" s="8"/>
      <c r="AB58" s="8"/>
      <c r="AC58" s="8"/>
      <c r="AD58" s="8"/>
      <c r="AE58" s="8"/>
      <c r="AF58" s="8"/>
      <c r="AG58" s="8" t="s">
        <v>128</v>
      </c>
    </row>
    <row r="59" spans="1:33" x14ac:dyDescent="0.2">
      <c r="A59" s="16" t="s">
        <v>15</v>
      </c>
      <c r="B59" s="17">
        <f>IF(NOT(ISNA(VLOOKUP($A59,miplib2017!$A$5:$A$10000,1,0))),0,1)</f>
        <v>1</v>
      </c>
      <c r="C59" s="17">
        <f>IF(OR($S59="infeasible",$S59="?"),0,IF(OR(AND(T59&lt;&gt;"",ABS($S59-$T59)&lt;0.00001),$E59=1,NOT(ISNA(VLOOKUP($A59,miplib2017!$A$5:$A$10000,1,0)))),0,1))</f>
        <v>1</v>
      </c>
      <c r="D59" s="17"/>
      <c r="E59" s="17"/>
      <c r="F59" s="14">
        <f>IF(AND($C59=1,$M59&lt;=500,$N59&lt;=500),1,0)</f>
        <v>1</v>
      </c>
      <c r="G59" s="14">
        <f>IF(AND($C59=1,$M59&lt;=1000,$N59&lt;=1000),1,0)</f>
        <v>1</v>
      </c>
      <c r="H59" s="14">
        <f>IF(AND($C59=1,$M59&lt;=2000,$N59&lt;=2000),1,0)</f>
        <v>1</v>
      </c>
      <c r="I59" s="14">
        <f>IF(AND($C59=1,$M59&lt;=10000,$N59&lt;=10000),1,0)</f>
        <v>1</v>
      </c>
      <c r="J59" s="20"/>
      <c r="K59" s="16" t="s">
        <v>226</v>
      </c>
      <c r="L59" s="16" t="s">
        <v>202</v>
      </c>
      <c r="M59" s="8">
        <v>225</v>
      </c>
      <c r="N59" s="8">
        <v>450</v>
      </c>
      <c r="O59" s="8">
        <v>1290</v>
      </c>
      <c r="P59" s="8">
        <v>225</v>
      </c>
      <c r="Q59" s="8">
        <v>225</v>
      </c>
      <c r="R59" s="8"/>
      <c r="S59" s="44">
        <v>69</v>
      </c>
      <c r="T59" s="8">
        <v>0</v>
      </c>
      <c r="U59" s="8"/>
      <c r="V59" s="8"/>
      <c r="W59" s="8"/>
      <c r="X59" s="8"/>
      <c r="Y59" s="8"/>
      <c r="Z59" s="8"/>
      <c r="AA59" s="8"/>
      <c r="AB59" s="8"/>
      <c r="AC59" s="8"/>
      <c r="AD59" s="8"/>
      <c r="AE59" s="8"/>
      <c r="AF59" s="8"/>
      <c r="AG59" s="8" t="s">
        <v>128</v>
      </c>
    </row>
    <row r="60" spans="1:33" x14ac:dyDescent="0.2">
      <c r="A60" s="16" t="s">
        <v>16</v>
      </c>
      <c r="B60" s="17">
        <f>IF(NOT(ISNA(VLOOKUP($A60,miplib2017!$A$5:$A$10000,1,0))),0,1)</f>
        <v>1</v>
      </c>
      <c r="C60" s="17">
        <f>IF(OR($S60="infeasible",$S60="?"),0,IF(OR(AND(T60&lt;&gt;"",ABS($S60-$T60)&lt;0.00001),$E60=1,NOT(ISNA(VLOOKUP($A60,miplib2017!$A$5:$A$10000,1,0)))),0,1))</f>
        <v>0</v>
      </c>
      <c r="D60" s="17"/>
      <c r="E60" s="17"/>
      <c r="F60" s="14">
        <f>IF(AND($C60=1,$M60&lt;=500,$N60&lt;=500),1,0)</f>
        <v>0</v>
      </c>
      <c r="G60" s="14">
        <f>IF(AND($C60=1,$M60&lt;=1000,$N60&lt;=1000),1,0)</f>
        <v>0</v>
      </c>
      <c r="H60" s="14">
        <f>IF(AND($C60=1,$M60&lt;=2000,$N60&lt;=2000),1,0)</f>
        <v>0</v>
      </c>
      <c r="I60" s="14">
        <f>IF(AND($C60=1,$M60&lt;=10000,$N60&lt;=10000),1,0)</f>
        <v>0</v>
      </c>
      <c r="J60" s="20"/>
      <c r="K60" s="21" t="s">
        <v>255</v>
      </c>
      <c r="L60" s="16" t="s">
        <v>202</v>
      </c>
      <c r="M60" s="8">
        <v>256</v>
      </c>
      <c r="N60" s="8">
        <v>512</v>
      </c>
      <c r="O60" s="8">
        <v>1472</v>
      </c>
      <c r="P60" s="8">
        <v>256</v>
      </c>
      <c r="Q60" s="8">
        <v>256</v>
      </c>
      <c r="R60" s="8"/>
      <c r="S60" s="8" t="s">
        <v>11</v>
      </c>
      <c r="T60" s="8"/>
      <c r="U60" s="8"/>
      <c r="V60" s="8"/>
      <c r="W60" s="8"/>
      <c r="X60" s="8"/>
      <c r="Y60" s="8"/>
      <c r="Z60" s="8"/>
      <c r="AA60" s="8"/>
      <c r="AB60" s="8"/>
      <c r="AC60" s="8"/>
      <c r="AD60" s="8"/>
      <c r="AE60" s="8"/>
      <c r="AF60" s="8"/>
      <c r="AG60" s="8" t="s">
        <v>128</v>
      </c>
    </row>
    <row r="61" spans="1:33" x14ac:dyDescent="0.2">
      <c r="A61" s="16" t="s">
        <v>10</v>
      </c>
      <c r="B61" s="17">
        <f>IF(NOT(ISNA(VLOOKUP($A61,miplib2017!$A$5:$A$10000,1,0))),0,1)</f>
        <v>1</v>
      </c>
      <c r="C61" s="17">
        <f>IF(OR($S61="infeasible",$S61="?"),0,IF(OR(AND(T61&lt;&gt;"",ABS($S61-$T61)&lt;0.00001),$E61=1,NOT(ISNA(VLOOKUP($A61,miplib2017!$A$5:$A$10000,1,0)))),0,1))</f>
        <v>0</v>
      </c>
      <c r="D61" s="17"/>
      <c r="E61" s="17"/>
      <c r="F61" s="14">
        <f>IF(AND($C61=1,$M61&lt;=500,$N61&lt;=500),1,0)</f>
        <v>0</v>
      </c>
      <c r="G61" s="14">
        <f>IF(AND($C61=1,$M61&lt;=1000,$N61&lt;=1000),1,0)</f>
        <v>0</v>
      </c>
      <c r="H61" s="14">
        <f>IF(AND($C61=1,$M61&lt;=2000,$N61&lt;=2000),1,0)</f>
        <v>0</v>
      </c>
      <c r="I61" s="14">
        <f>IF(AND($C61=1,$M61&lt;=10000,$N61&lt;=10000),1,0)</f>
        <v>0</v>
      </c>
      <c r="J61" s="20"/>
      <c r="K61" s="16" t="s">
        <v>151</v>
      </c>
      <c r="L61" s="16" t="s">
        <v>202</v>
      </c>
      <c r="M61" s="8">
        <v>81</v>
      </c>
      <c r="N61" s="8">
        <v>162</v>
      </c>
      <c r="O61" s="8">
        <v>450</v>
      </c>
      <c r="P61" s="8">
        <v>81</v>
      </c>
      <c r="Q61" s="8">
        <v>81</v>
      </c>
      <c r="R61" s="8"/>
      <c r="S61" s="8" t="s">
        <v>11</v>
      </c>
      <c r="T61" s="8"/>
      <c r="U61" s="8"/>
      <c r="V61" s="8"/>
      <c r="W61" s="8"/>
      <c r="X61" s="8"/>
      <c r="Y61" s="8"/>
      <c r="Z61" s="8"/>
      <c r="AA61" s="8"/>
      <c r="AB61" s="8"/>
      <c r="AC61" s="8"/>
      <c r="AD61" s="8"/>
      <c r="AE61" s="8"/>
      <c r="AF61" s="8"/>
      <c r="AG61" s="8" t="s">
        <v>128</v>
      </c>
    </row>
    <row r="62" spans="1:33" x14ac:dyDescent="0.2">
      <c r="A62" s="16" t="s">
        <v>256</v>
      </c>
      <c r="B62" s="17">
        <f>IF(NOT(ISNA(VLOOKUP($A62,miplib2017!$A$5:$A$10000,1,0))),0,1)</f>
        <v>1</v>
      </c>
      <c r="C62" s="17">
        <f>IF(OR($S62="infeasible",$S62="?"),0,IF(OR(AND(T62&lt;&gt;"",ABS($S62-$T62)&lt;0.00001),$E62=1,NOT(ISNA(VLOOKUP($A62,miplib2017!$A$5:$A$10000,1,0)))),0,1))</f>
        <v>0</v>
      </c>
      <c r="D62" s="17"/>
      <c r="E62" s="17"/>
      <c r="F62" s="14">
        <f>IF(AND($C62=1,$M62&lt;=500,$N62&lt;=500),1,0)</f>
        <v>0</v>
      </c>
      <c r="G62" s="14">
        <f>IF(AND($C62=1,$M62&lt;=1000,$N62&lt;=1000),1,0)</f>
        <v>0</v>
      </c>
      <c r="H62" s="14">
        <f>IF(AND($C62=1,$M62&lt;=2000,$N62&lt;=2000),1,0)</f>
        <v>0</v>
      </c>
      <c r="I62" s="14">
        <f>IF(AND($C62=1,$M62&lt;=10000,$N62&lt;=10000),1,0)</f>
        <v>0</v>
      </c>
      <c r="J62" s="20"/>
      <c r="K62" s="16" t="s">
        <v>181</v>
      </c>
      <c r="L62" s="16" t="s">
        <v>207</v>
      </c>
      <c r="M62" s="8">
        <v>1468</v>
      </c>
      <c r="N62" s="8">
        <v>25200</v>
      </c>
      <c r="O62" s="8">
        <v>102114</v>
      </c>
      <c r="P62" s="8"/>
      <c r="Q62" s="8">
        <v>25200</v>
      </c>
      <c r="R62" s="8"/>
      <c r="S62" s="8" t="s">
        <v>139</v>
      </c>
      <c r="T62" s="8"/>
      <c r="U62" s="8"/>
      <c r="V62" s="8"/>
      <c r="W62" s="8"/>
      <c r="X62" s="8"/>
      <c r="Y62" s="8" t="s">
        <v>128</v>
      </c>
      <c r="Z62" s="8"/>
      <c r="AA62" s="8"/>
      <c r="AB62" s="8"/>
      <c r="AC62" s="8" t="s">
        <v>128</v>
      </c>
      <c r="AD62" s="8"/>
      <c r="AE62" s="8"/>
      <c r="AF62" s="8"/>
      <c r="AG62" s="8"/>
    </row>
    <row r="63" spans="1:33" x14ac:dyDescent="0.2">
      <c r="A63" s="16" t="s">
        <v>257</v>
      </c>
      <c r="B63" s="17">
        <f>IF(NOT(ISNA(VLOOKUP($A63,miplib2017!$A$5:$A$10000,1,0))),0,1)</f>
        <v>0</v>
      </c>
      <c r="C63" s="17">
        <f>IF(OR($S63="infeasible",$S63="?"),0,IF(OR(AND(T63&lt;&gt;"",ABS($S63-$T63)&lt;0.00001),$E63=1,NOT(ISNA(VLOOKUP($A63,miplib2017!$A$5:$A$10000,1,0)))),0,1))</f>
        <v>0</v>
      </c>
      <c r="D63" s="17"/>
      <c r="E63" s="17"/>
      <c r="F63" s="14">
        <f>IF(AND($C63=1,$M63&lt;=500,$N63&lt;=500),1,0)</f>
        <v>0</v>
      </c>
      <c r="G63" s="14">
        <f>IF(AND($C63=1,$M63&lt;=1000,$N63&lt;=1000),1,0)</f>
        <v>0</v>
      </c>
      <c r="H63" s="14">
        <f>IF(AND($C63=1,$M63&lt;=2000,$N63&lt;=2000),1,0)</f>
        <v>0</v>
      </c>
      <c r="I63" s="14">
        <f>IF(AND($C63=1,$M63&lt;=10000,$N63&lt;=10000),1,0)</f>
        <v>0</v>
      </c>
      <c r="J63" s="20"/>
      <c r="K63" s="16" t="s">
        <v>200</v>
      </c>
      <c r="L63" s="16" t="s">
        <v>207</v>
      </c>
      <c r="M63" s="8">
        <v>69608</v>
      </c>
      <c r="N63" s="8">
        <v>17680</v>
      </c>
      <c r="O63" s="8">
        <v>1162000</v>
      </c>
      <c r="P63" s="8"/>
      <c r="Q63" s="8">
        <v>17680</v>
      </c>
      <c r="R63" s="8"/>
      <c r="S63" s="44">
        <v>100</v>
      </c>
      <c r="T63" s="44">
        <v>100</v>
      </c>
      <c r="U63" s="8"/>
      <c r="V63" s="8" t="s">
        <v>128</v>
      </c>
      <c r="W63" s="8" t="s">
        <v>128</v>
      </c>
      <c r="X63" s="8"/>
      <c r="Y63" s="8"/>
      <c r="Z63" s="8"/>
      <c r="AA63" s="8"/>
      <c r="AB63" s="8"/>
      <c r="AC63" s="8" t="s">
        <v>128</v>
      </c>
      <c r="AD63" s="8"/>
      <c r="AE63" s="8"/>
      <c r="AF63" s="8"/>
      <c r="AG63" s="8"/>
    </row>
    <row r="64" spans="1:33" x14ac:dyDescent="0.2">
      <c r="A64" s="16" t="s">
        <v>258</v>
      </c>
      <c r="B64" s="17">
        <f>IF(NOT(ISNA(VLOOKUP($A64,miplib2017!$A$5:$A$10000,1,0))),0,1)</f>
        <v>0</v>
      </c>
      <c r="C64" s="17">
        <f>IF(OR($S64="infeasible",$S64="?"),0,IF(OR(AND(T64&lt;&gt;"",ABS($S64-$T64)&lt;0.00001),$E64=1,NOT(ISNA(VLOOKUP($A64,miplib2017!$A$5:$A$10000,1,0)))),0,1))</f>
        <v>0</v>
      </c>
      <c r="D64" s="17"/>
      <c r="E64" s="17"/>
      <c r="F64" s="14">
        <f>IF(AND($C64=1,$M64&lt;=500,$N64&lt;=500),1,0)</f>
        <v>0</v>
      </c>
      <c r="G64" s="14">
        <f>IF(AND($C64=1,$M64&lt;=1000,$N64&lt;=1000),1,0)</f>
        <v>0</v>
      </c>
      <c r="H64" s="14">
        <f>IF(AND($C64=1,$M64&lt;=2000,$N64&lt;=2000),1,0)</f>
        <v>0</v>
      </c>
      <c r="I64" s="14">
        <f>IF(AND($C64=1,$M64&lt;=10000,$N64&lt;=10000),1,0)</f>
        <v>0</v>
      </c>
      <c r="J64" s="20"/>
      <c r="K64" s="21" t="s">
        <v>207</v>
      </c>
      <c r="L64" s="16" t="s">
        <v>207</v>
      </c>
      <c r="M64" s="8">
        <v>40962</v>
      </c>
      <c r="N64" s="8">
        <v>10404</v>
      </c>
      <c r="O64" s="8">
        <v>517112</v>
      </c>
      <c r="P64" s="8"/>
      <c r="Q64" s="8">
        <v>10404</v>
      </c>
      <c r="R64" s="8"/>
      <c r="S64" s="44">
        <v>81</v>
      </c>
      <c r="T64" s="44">
        <v>81</v>
      </c>
      <c r="U64" s="8"/>
      <c r="V64" s="8" t="s">
        <v>128</v>
      </c>
      <c r="W64" s="8" t="s">
        <v>128</v>
      </c>
      <c r="X64" s="8"/>
      <c r="Y64" s="8"/>
      <c r="Z64" s="8"/>
      <c r="AA64" s="8"/>
      <c r="AB64" s="8"/>
      <c r="AC64" s="8" t="s">
        <v>128</v>
      </c>
      <c r="AD64" s="8"/>
      <c r="AE64" s="8"/>
      <c r="AF64" s="8"/>
      <c r="AG64" s="8"/>
    </row>
    <row r="65" spans="1:33" x14ac:dyDescent="0.2">
      <c r="A65" s="16" t="s">
        <v>259</v>
      </c>
      <c r="B65" s="17">
        <f>IF(NOT(ISNA(VLOOKUP($A65,miplib2017!$A$5:$A$10000,1,0))),0,1)</f>
        <v>1</v>
      </c>
      <c r="C65" s="17">
        <f>IF(OR($S65="infeasible",$S65="?"),0,IF(OR(AND(T65&lt;&gt;"",ABS($S65-$T65)&lt;0.00001),$E65=1,NOT(ISNA(VLOOKUP($A65,miplib2017!$A$5:$A$10000,1,0)))),0,1))</f>
        <v>0</v>
      </c>
      <c r="D65" s="17"/>
      <c r="E65" s="17"/>
      <c r="F65" s="14">
        <f>IF(AND($C65=1,$M65&lt;=500,$N65&lt;=500),1,0)</f>
        <v>0</v>
      </c>
      <c r="G65" s="14">
        <f>IF(AND($C65=1,$M65&lt;=1000,$N65&lt;=1000),1,0)</f>
        <v>0</v>
      </c>
      <c r="H65" s="14">
        <f>IF(AND($C65=1,$M65&lt;=2000,$N65&lt;=2000),1,0)</f>
        <v>0</v>
      </c>
      <c r="I65" s="14">
        <f>IF(AND($C65=1,$M65&lt;=10000,$N65&lt;=10000),1,0)</f>
        <v>0</v>
      </c>
      <c r="J65" s="20"/>
      <c r="K65" s="21" t="s">
        <v>230</v>
      </c>
      <c r="L65" s="16" t="s">
        <v>207</v>
      </c>
      <c r="M65" s="8">
        <v>10500</v>
      </c>
      <c r="N65" s="8">
        <v>4000</v>
      </c>
      <c r="O65" s="8">
        <v>29500</v>
      </c>
      <c r="P65" s="8"/>
      <c r="Q65" s="8">
        <v>4000</v>
      </c>
      <c r="R65" s="8"/>
      <c r="S65" s="8" t="s">
        <v>139</v>
      </c>
      <c r="T65" s="8"/>
      <c r="U65" s="8"/>
      <c r="V65" s="8" t="s">
        <v>128</v>
      </c>
      <c r="W65" s="8"/>
      <c r="X65" s="8"/>
      <c r="Y65" s="8" t="s">
        <v>128</v>
      </c>
      <c r="Z65" s="8"/>
      <c r="AA65" s="8"/>
      <c r="AB65" s="8"/>
      <c r="AC65" s="8" t="s">
        <v>128</v>
      </c>
      <c r="AD65" s="8"/>
      <c r="AE65" s="8"/>
      <c r="AF65" s="8"/>
      <c r="AG65" s="8"/>
    </row>
    <row r="66" spans="1:33" ht="21" x14ac:dyDescent="0.25">
      <c r="A66" s="16" t="s">
        <v>260</v>
      </c>
      <c r="B66" s="17">
        <f>IF(NOT(ISNA(VLOOKUP($A66,miplib2017!$A$5:$A$10000,1,0))),0,1)</f>
        <v>1</v>
      </c>
      <c r="C66" s="17">
        <f>IF(OR($S66="infeasible",$S66="?"),0,IF(OR(AND(T66&lt;&gt;"",ABS($S66-$T66)&lt;0.00001),$E66=1,NOT(ISNA(VLOOKUP($A66,miplib2017!$A$5:$A$10000,1,0)))),0,1))</f>
        <v>1</v>
      </c>
      <c r="D66" s="17"/>
      <c r="E66" s="17"/>
      <c r="F66" s="14">
        <f>IF(AND($C66=1,$M66&lt;=500,$N66&lt;=500),1,0)</f>
        <v>0</v>
      </c>
      <c r="G66" s="14">
        <f>IF(AND($C66=1,$M66&lt;=1000,$N66&lt;=1000),1,0)</f>
        <v>0</v>
      </c>
      <c r="H66" s="14">
        <f>IF(AND($C66=1,$M66&lt;=2000,$N66&lt;=2000),1,0)</f>
        <v>1</v>
      </c>
      <c r="I66" s="14">
        <f>IF(AND($C66=1,$M66&lt;=10000,$N66&lt;=10000),1,0)</f>
        <v>1</v>
      </c>
      <c r="J66" s="20"/>
      <c r="K66" s="16" t="s">
        <v>181</v>
      </c>
      <c r="L66" s="16" t="s">
        <v>201</v>
      </c>
      <c r="M66" s="8">
        <v>940</v>
      </c>
      <c r="N66" s="8">
        <v>1480</v>
      </c>
      <c r="O66" s="8">
        <v>2960</v>
      </c>
      <c r="P66" s="8"/>
      <c r="Q66" s="8">
        <v>740</v>
      </c>
      <c r="R66" s="8">
        <v>740</v>
      </c>
      <c r="S66" s="44">
        <v>30086</v>
      </c>
      <c r="T66" s="27">
        <v>2292.4650000000001</v>
      </c>
      <c r="U66" s="8"/>
      <c r="V66" s="8" t="s">
        <v>128</v>
      </c>
      <c r="W66" s="8"/>
      <c r="X66" s="8"/>
      <c r="Y66" s="8"/>
      <c r="Z66" s="8"/>
      <c r="AA66" s="8"/>
      <c r="AB66" s="8"/>
      <c r="AC66" s="8"/>
      <c r="AD66" s="8"/>
      <c r="AE66" s="8"/>
      <c r="AF66" s="8" t="s">
        <v>128</v>
      </c>
      <c r="AG66" s="8"/>
    </row>
    <row r="67" spans="1:33" x14ac:dyDescent="0.2">
      <c r="A67" s="16" t="s">
        <v>261</v>
      </c>
      <c r="B67" s="17">
        <f>IF(NOT(ISNA(VLOOKUP($A67,miplib2017!$A$5:$A$10000,1,0))),0,1)</f>
        <v>1</v>
      </c>
      <c r="C67" s="17">
        <f>IF(OR($S67="infeasible",$S67="?"),0,IF(OR(AND(T67&lt;&gt;"",ABS($S67-$T67)&lt;0.00001),$E67=1,NOT(ISNA(VLOOKUP($A67,miplib2017!$A$5:$A$10000,1,0)))),0,1))</f>
        <v>0</v>
      </c>
      <c r="D67" s="17"/>
      <c r="E67" s="17"/>
      <c r="F67" s="14">
        <f>IF(AND($C67=1,$M67&lt;=500,$N67&lt;=500),1,0)</f>
        <v>0</v>
      </c>
      <c r="G67" s="14">
        <f>IF(AND($C67=1,$M67&lt;=1000,$N67&lt;=1000),1,0)</f>
        <v>0</v>
      </c>
      <c r="H67" s="14">
        <f>IF(AND($C67=1,$M67&lt;=2000,$N67&lt;=2000),1,0)</f>
        <v>0</v>
      </c>
      <c r="I67" s="14">
        <f>IF(AND($C67=1,$M67&lt;=10000,$N67&lt;=10000),1,0)</f>
        <v>0</v>
      </c>
      <c r="J67" s="20"/>
      <c r="K67" s="21" t="s">
        <v>233</v>
      </c>
      <c r="L67" s="16" t="s">
        <v>204</v>
      </c>
      <c r="M67" s="8">
        <v>499</v>
      </c>
      <c r="N67" s="8">
        <v>22414</v>
      </c>
      <c r="O67" s="8">
        <v>172035</v>
      </c>
      <c r="P67" s="8">
        <v>18062</v>
      </c>
      <c r="Q67" s="8"/>
      <c r="R67" s="8">
        <v>4352</v>
      </c>
      <c r="S67" s="8" t="s">
        <v>139</v>
      </c>
      <c r="T67" s="8"/>
      <c r="U67" s="8"/>
      <c r="V67" s="8"/>
      <c r="W67" s="8"/>
      <c r="X67" s="8"/>
      <c r="Y67" s="8"/>
      <c r="Z67" s="8"/>
      <c r="AA67" s="8"/>
      <c r="AB67" s="8"/>
      <c r="AC67" s="8"/>
      <c r="AD67" s="8"/>
      <c r="AE67" s="8"/>
      <c r="AF67" s="8" t="s">
        <v>128</v>
      </c>
      <c r="AG67" s="8" t="s">
        <v>128</v>
      </c>
    </row>
    <row r="68" spans="1:33" x14ac:dyDescent="0.2">
      <c r="A68" s="16" t="s">
        <v>262</v>
      </c>
      <c r="B68" s="17">
        <f>IF(NOT(ISNA(VLOOKUP($A68,miplib2017!$A$5:$A$10000,1,0))),0,1)</f>
        <v>0</v>
      </c>
      <c r="C68" s="17">
        <f>IF(OR($S68="infeasible",$S68="?"),0,IF(OR(AND(T68&lt;&gt;"",ABS($S68-$T68)&lt;0.00001),$E68=1,NOT(ISNA(VLOOKUP($A68,miplib2017!$A$5:$A$10000,1,0)))),0,1))</f>
        <v>0</v>
      </c>
      <c r="D68" s="17"/>
      <c r="E68" s="17"/>
      <c r="F68" s="14">
        <f>IF(AND($C68=1,$M68&lt;=500,$N68&lt;=500),1,0)</f>
        <v>0</v>
      </c>
      <c r="G68" s="14">
        <f>IF(AND($C68=1,$M68&lt;=1000,$N68&lt;=1000),1,0)</f>
        <v>0</v>
      </c>
      <c r="H68" s="14">
        <f>IF(AND($C68=1,$M68&lt;=2000,$N68&lt;=2000),1,0)</f>
        <v>0</v>
      </c>
      <c r="I68" s="14">
        <f>IF(AND($C68=1,$M68&lt;=10000,$N68&lt;=10000),1,0)</f>
        <v>0</v>
      </c>
      <c r="J68" s="20"/>
      <c r="K68" s="16" t="s">
        <v>181</v>
      </c>
      <c r="L68" s="16" t="s">
        <v>204</v>
      </c>
      <c r="M68" s="8">
        <v>10779</v>
      </c>
      <c r="N68" s="8">
        <v>10813</v>
      </c>
      <c r="O68" s="8">
        <v>175547</v>
      </c>
      <c r="P68" s="8">
        <v>5286</v>
      </c>
      <c r="Q68" s="8">
        <v>5288</v>
      </c>
      <c r="R68" s="8">
        <v>239</v>
      </c>
      <c r="S68" s="44">
        <v>47095869.648999996</v>
      </c>
      <c r="T68" s="19"/>
      <c r="U68" s="8"/>
      <c r="V68" s="8" t="s">
        <v>128</v>
      </c>
      <c r="W68" s="8"/>
      <c r="X68" s="8"/>
      <c r="Y68" s="8"/>
      <c r="Z68" s="8"/>
      <c r="AA68" s="8"/>
      <c r="AB68" s="8"/>
      <c r="AC68" s="8"/>
      <c r="AD68" s="8"/>
      <c r="AE68" s="8"/>
      <c r="AF68" s="8" t="s">
        <v>128</v>
      </c>
      <c r="AG68" s="8" t="s">
        <v>128</v>
      </c>
    </row>
    <row r="69" spans="1:33" x14ac:dyDescent="0.2">
      <c r="A69" s="16" t="s">
        <v>263</v>
      </c>
      <c r="B69" s="17">
        <f>IF(NOT(ISNA(VLOOKUP($A69,miplib2017!$A$5:$A$10000,1,0))),0,1)</f>
        <v>1</v>
      </c>
      <c r="C69" s="17">
        <f>IF(OR($S69="infeasible",$S69="?"),0,IF(OR(AND(T69&lt;&gt;"",ABS($S69-$T69)&lt;0.00001),$E69=1,NOT(ISNA(VLOOKUP($A69,miplib2017!$A$5:$A$10000,1,0)))),0,1))</f>
        <v>1</v>
      </c>
      <c r="D69" s="17"/>
      <c r="E69" s="17"/>
      <c r="F69" s="14">
        <f>IF(AND($C69=1,$M69&lt;=500,$N69&lt;=500),1,0)</f>
        <v>0</v>
      </c>
      <c r="G69" s="14">
        <f>IF(AND($C69=1,$M69&lt;=1000,$N69&lt;=1000),1,0)</f>
        <v>0</v>
      </c>
      <c r="H69" s="14">
        <f>IF(AND($C69=1,$M69&lt;=2000,$N69&lt;=2000),1,0)</f>
        <v>0</v>
      </c>
      <c r="I69" s="14">
        <f>IF(AND($C69=1,$M69&lt;=10000,$N69&lt;=10000),1,0)</f>
        <v>1</v>
      </c>
      <c r="J69" s="20"/>
      <c r="K69" s="16" t="s">
        <v>181</v>
      </c>
      <c r="L69" s="16" t="s">
        <v>204</v>
      </c>
      <c r="M69" s="8">
        <v>2526</v>
      </c>
      <c r="N69" s="8">
        <v>8189</v>
      </c>
      <c r="O69" s="8">
        <v>24479</v>
      </c>
      <c r="P69" s="8">
        <v>88</v>
      </c>
      <c r="Q69" s="8"/>
      <c r="R69" s="8">
        <v>8101</v>
      </c>
      <c r="S69" s="44">
        <v>473840</v>
      </c>
      <c r="T69" s="8"/>
      <c r="U69" s="8" t="s">
        <v>128</v>
      </c>
      <c r="V69" s="8"/>
      <c r="W69" s="8"/>
      <c r="X69" s="8"/>
      <c r="Y69" s="8"/>
      <c r="Z69" s="8"/>
      <c r="AA69" s="8"/>
      <c r="AB69" s="8"/>
      <c r="AC69" s="8"/>
      <c r="AD69" s="8"/>
      <c r="AE69" s="8"/>
      <c r="AF69" s="8" t="s">
        <v>128</v>
      </c>
      <c r="AG69" s="8" t="s">
        <v>128</v>
      </c>
    </row>
    <row r="70" spans="1:33" ht="21" x14ac:dyDescent="0.25">
      <c r="A70" s="16" t="s">
        <v>17</v>
      </c>
      <c r="B70" s="17">
        <f>IF(NOT(ISNA(VLOOKUP($A70,miplib2017!$A$5:$A$10000,1,0))),0,1)</f>
        <v>0</v>
      </c>
      <c r="C70" s="17">
        <f>IF(OR($S70="infeasible",$S70="?"),0,IF(OR(AND(T70&lt;&gt;"",ABS($S70-$T70)&lt;0.00001),$E70=1,NOT(ISNA(VLOOKUP($A70,miplib2017!$A$5:$A$10000,1,0)))),0,1))</f>
        <v>0</v>
      </c>
      <c r="D70" s="17"/>
      <c r="E70" s="17"/>
      <c r="F70" s="14">
        <f>IF(AND($C70=1,$M70&lt;=500,$N70&lt;=500),1,0)</f>
        <v>0</v>
      </c>
      <c r="G70" s="14">
        <f>IF(AND($C70=1,$M70&lt;=1000,$N70&lt;=1000),1,0)</f>
        <v>0</v>
      </c>
      <c r="H70" s="14">
        <f>IF(AND($C70=1,$M70&lt;=2000,$N70&lt;=2000),1,0)</f>
        <v>0</v>
      </c>
      <c r="I70" s="14">
        <f>IF(AND($C70=1,$M70&lt;=10000,$N70&lt;=10000),1,0)</f>
        <v>0</v>
      </c>
      <c r="J70" s="20"/>
      <c r="K70" s="21" t="s">
        <v>264</v>
      </c>
      <c r="L70" s="16" t="s">
        <v>201</v>
      </c>
      <c r="M70" s="8">
        <v>396</v>
      </c>
      <c r="N70" s="8">
        <v>322</v>
      </c>
      <c r="O70" s="8">
        <v>1815</v>
      </c>
      <c r="P70" s="8"/>
      <c r="Q70" s="8">
        <v>302</v>
      </c>
      <c r="R70" s="8">
        <v>20</v>
      </c>
      <c r="S70" s="44">
        <v>1200012600</v>
      </c>
      <c r="T70" s="27">
        <v>800002400</v>
      </c>
      <c r="U70" s="8"/>
      <c r="V70" s="8" t="s">
        <v>128</v>
      </c>
      <c r="W70" s="8" t="s">
        <v>128</v>
      </c>
      <c r="X70" s="8"/>
      <c r="Y70" s="8"/>
      <c r="Z70" s="8"/>
      <c r="AA70" s="8"/>
      <c r="AB70" s="8"/>
      <c r="AC70" s="8"/>
      <c r="AD70" s="8"/>
      <c r="AE70" s="8"/>
      <c r="AF70" s="8" t="s">
        <v>128</v>
      </c>
      <c r="AG70" s="8"/>
    </row>
    <row r="71" spans="1:33" ht="21" x14ac:dyDescent="0.25">
      <c r="A71" s="16" t="s">
        <v>265</v>
      </c>
      <c r="B71" s="17">
        <f>IF(NOT(ISNA(VLOOKUP($A71,miplib2017!$A$5:$A$10000,1,0))),0,1)</f>
        <v>0</v>
      </c>
      <c r="C71" s="17">
        <f>IF(OR($S71="infeasible",$S71="?"),0,IF(OR(AND(T71&lt;&gt;"",ABS($S71-$T71)&lt;0.00001),$E71=1,NOT(ISNA(VLOOKUP($A71,miplib2017!$A$5:$A$10000,1,0)))),0,1))</f>
        <v>0</v>
      </c>
      <c r="D71" s="17"/>
      <c r="E71" s="17"/>
      <c r="F71" s="14">
        <f>IF(AND($C71=1,$M71&lt;=500,$N71&lt;=500),1,0)</f>
        <v>0</v>
      </c>
      <c r="G71" s="14">
        <f>IF(AND($C71=1,$M71&lt;=1000,$N71&lt;=1000),1,0)</f>
        <v>0</v>
      </c>
      <c r="H71" s="14">
        <f>IF(AND($C71=1,$M71&lt;=2000,$N71&lt;=2000),1,0)</f>
        <v>0</v>
      </c>
      <c r="I71" s="14">
        <f>IF(AND($C71=1,$M71&lt;=10000,$N71&lt;=10000),1,0)</f>
        <v>0</v>
      </c>
      <c r="J71" s="20"/>
      <c r="K71" s="21" t="s">
        <v>264</v>
      </c>
      <c r="L71" s="16" t="s">
        <v>201</v>
      </c>
      <c r="M71" s="8">
        <v>424</v>
      </c>
      <c r="N71" s="8">
        <v>1205</v>
      </c>
      <c r="O71" s="8">
        <v>4843</v>
      </c>
      <c r="P71" s="8"/>
      <c r="Q71" s="8">
        <v>1200</v>
      </c>
      <c r="R71" s="8">
        <v>5</v>
      </c>
      <c r="S71" s="44">
        <v>-2406733.3687999998</v>
      </c>
      <c r="T71" s="27">
        <v>-2406943.5563429999</v>
      </c>
      <c r="U71" s="8"/>
      <c r="V71" s="8" t="s">
        <v>128</v>
      </c>
      <c r="W71" s="8"/>
      <c r="X71" s="8" t="s">
        <v>128</v>
      </c>
      <c r="Y71" s="8"/>
      <c r="Z71" s="8"/>
      <c r="AA71" s="8"/>
      <c r="AB71" s="8"/>
      <c r="AC71" s="8"/>
      <c r="AD71" s="8"/>
      <c r="AE71" s="8"/>
      <c r="AF71" s="8" t="s">
        <v>128</v>
      </c>
      <c r="AG71" s="8"/>
    </row>
    <row r="72" spans="1:33" ht="21" x14ac:dyDescent="0.25">
      <c r="A72" s="16" t="s">
        <v>266</v>
      </c>
      <c r="B72" s="17">
        <f>IF(NOT(ISNA(VLOOKUP($A72,miplib2017!$A$5:$A$10000,1,0))),0,1)</f>
        <v>0</v>
      </c>
      <c r="C72" s="17">
        <f>IF(OR($S72="infeasible",$S72="?"),0,IF(OR(AND(T72&lt;&gt;"",ABS($S72-$T72)&lt;0.00001),$E72=1,NOT(ISNA(VLOOKUP($A72,miplib2017!$A$5:$A$10000,1,0)))),0,1))</f>
        <v>0</v>
      </c>
      <c r="D72" s="17"/>
      <c r="E72" s="17"/>
      <c r="F72" s="14">
        <f>IF(AND($C72=1,$M72&lt;=500,$N72&lt;=500),1,0)</f>
        <v>0</v>
      </c>
      <c r="G72" s="14">
        <f>IF(AND($C72=1,$M72&lt;=1000,$N72&lt;=1000),1,0)</f>
        <v>0</v>
      </c>
      <c r="H72" s="14">
        <f>IF(AND($C72=1,$M72&lt;=2000,$N72&lt;=2000),1,0)</f>
        <v>0</v>
      </c>
      <c r="I72" s="14">
        <f>IF(AND($C72=1,$M72&lt;=10000,$N72&lt;=10000),1,0)</f>
        <v>0</v>
      </c>
      <c r="J72" s="20"/>
      <c r="K72" s="16" t="s">
        <v>226</v>
      </c>
      <c r="L72" s="16" t="s">
        <v>201</v>
      </c>
      <c r="M72" s="8">
        <v>435</v>
      </c>
      <c r="N72" s="8">
        <v>1919</v>
      </c>
      <c r="O72" s="8">
        <v>8643</v>
      </c>
      <c r="P72" s="8"/>
      <c r="Q72" s="8">
        <v>1914</v>
      </c>
      <c r="R72" s="8">
        <v>5</v>
      </c>
      <c r="S72" s="44">
        <v>-2607958.33</v>
      </c>
      <c r="T72" s="27">
        <v>-2608070.3157429998</v>
      </c>
      <c r="U72" s="8"/>
      <c r="V72" s="8" t="s">
        <v>128</v>
      </c>
      <c r="W72" s="8"/>
      <c r="X72" s="8" t="s">
        <v>128</v>
      </c>
      <c r="Y72" s="8"/>
      <c r="Z72" s="8"/>
      <c r="AA72" s="8"/>
      <c r="AB72" s="8"/>
      <c r="AC72" s="8"/>
      <c r="AD72" s="8"/>
      <c r="AE72" s="8"/>
      <c r="AF72" s="8" t="s">
        <v>128</v>
      </c>
      <c r="AG72" s="8"/>
    </row>
    <row r="73" spans="1:33" x14ac:dyDescent="0.2">
      <c r="A73" s="16" t="s">
        <v>267</v>
      </c>
      <c r="B73" s="17">
        <f>IF(NOT(ISNA(VLOOKUP($A73,miplib2017!$A$5:$A$10000,1,0))),0,1)</f>
        <v>1</v>
      </c>
      <c r="C73" s="17">
        <f>IF(OR($S73="infeasible",$S73="?"),0,IF(OR(AND(T73&lt;&gt;"",ABS($S73-$T73)&lt;0.00001),$E73=1,NOT(ISNA(VLOOKUP($A73,miplib2017!$A$5:$A$10000,1,0)))),0,1))</f>
        <v>1</v>
      </c>
      <c r="D73" s="17"/>
      <c r="E73" s="17"/>
      <c r="F73" s="14">
        <f>IF(AND($C73=1,$M73&lt;=500,$N73&lt;=500),1,0)</f>
        <v>0</v>
      </c>
      <c r="G73" s="14">
        <f>IF(AND($C73=1,$M73&lt;=1000,$N73&lt;=1000),1,0)</f>
        <v>0</v>
      </c>
      <c r="H73" s="14">
        <f>IF(AND($C73=1,$M73&lt;=2000,$N73&lt;=2000),1,0)</f>
        <v>0</v>
      </c>
      <c r="I73" s="14">
        <f>IF(AND($C73=1,$M73&lt;=10000,$N73&lt;=10000),1,0)</f>
        <v>0</v>
      </c>
      <c r="J73" s="20"/>
      <c r="K73" s="16" t="s">
        <v>181</v>
      </c>
      <c r="L73" s="16" t="s">
        <v>201</v>
      </c>
      <c r="M73" s="8">
        <v>2565</v>
      </c>
      <c r="N73" s="8">
        <v>68865</v>
      </c>
      <c r="O73" s="8">
        <v>571475</v>
      </c>
      <c r="P73" s="8"/>
      <c r="Q73" s="8">
        <v>68859</v>
      </c>
      <c r="R73" s="8">
        <v>6</v>
      </c>
      <c r="S73" s="54">
        <v>-14180699.047</v>
      </c>
      <c r="T73" s="54">
        <v>-14182312.661730999</v>
      </c>
      <c r="U73" s="8"/>
      <c r="V73" s="8" t="s">
        <v>128</v>
      </c>
      <c r="W73" s="8"/>
      <c r="X73" s="8" t="s">
        <v>128</v>
      </c>
      <c r="Y73" s="8"/>
      <c r="Z73" s="8"/>
      <c r="AA73" s="8"/>
      <c r="AB73" s="8"/>
      <c r="AC73" s="8"/>
      <c r="AD73" s="8"/>
      <c r="AE73" s="8"/>
      <c r="AF73" s="8" t="s">
        <v>128</v>
      </c>
      <c r="AG73" s="8"/>
    </row>
    <row r="74" spans="1:33" x14ac:dyDescent="0.2">
      <c r="A74" s="16" t="s">
        <v>268</v>
      </c>
      <c r="B74" s="17">
        <f>IF(NOT(ISNA(VLOOKUP($A74,miplib2017!$A$5:$A$10000,1,0))),0,1)</f>
        <v>1</v>
      </c>
      <c r="C74" s="17">
        <f>IF(OR($S74="infeasible",$S74="?"),0,IF(OR(AND(T74&lt;&gt;"",ABS($S74-$T74)&lt;0.00001),$E74=1,NOT(ISNA(VLOOKUP($A74,miplib2017!$A$5:$A$10000,1,0)))),0,1))</f>
        <v>1</v>
      </c>
      <c r="D74" s="17"/>
      <c r="E74" s="17"/>
      <c r="F74" s="14">
        <f>IF(AND($C74=1,$M74&lt;=500,$N74&lt;=500),1,0)</f>
        <v>0</v>
      </c>
      <c r="G74" s="14">
        <f>IF(AND($C74=1,$M74&lt;=1000,$N74&lt;=1000),1,0)</f>
        <v>0</v>
      </c>
      <c r="H74" s="14">
        <f>IF(AND($C74=1,$M74&lt;=2000,$N74&lt;=2000),1,0)</f>
        <v>0</v>
      </c>
      <c r="I74" s="14">
        <f>IF(AND($C74=1,$M74&lt;=10000,$N74&lt;=10000),1,0)</f>
        <v>0</v>
      </c>
      <c r="J74" s="20"/>
      <c r="K74" s="16" t="s">
        <v>181</v>
      </c>
      <c r="L74" s="16" t="s">
        <v>201</v>
      </c>
      <c r="M74" s="8">
        <v>2554</v>
      </c>
      <c r="N74" s="8">
        <v>24338</v>
      </c>
      <c r="O74" s="8">
        <v>159902</v>
      </c>
      <c r="P74" s="8"/>
      <c r="Q74" s="8">
        <v>24332</v>
      </c>
      <c r="R74" s="8">
        <v>6</v>
      </c>
      <c r="S74" s="54">
        <v>-14172045.441985199</v>
      </c>
      <c r="T74" s="54">
        <v>-14173396.636852</v>
      </c>
      <c r="U74" s="8"/>
      <c r="V74" s="8" t="s">
        <v>128</v>
      </c>
      <c r="W74" s="8"/>
      <c r="X74" s="8" t="s">
        <v>128</v>
      </c>
      <c r="Y74" s="8"/>
      <c r="Z74" s="8"/>
      <c r="AA74" s="8"/>
      <c r="AB74" s="8"/>
      <c r="AC74" s="8"/>
      <c r="AD74" s="8"/>
      <c r="AE74" s="8"/>
      <c r="AF74" s="8" t="s">
        <v>128</v>
      </c>
      <c r="AG74" s="8"/>
    </row>
    <row r="75" spans="1:33" ht="21" x14ac:dyDescent="0.25">
      <c r="A75" s="16" t="s">
        <v>19</v>
      </c>
      <c r="B75" s="17">
        <f>IF(NOT(ISNA(VLOOKUP($A75,miplib2017!$A$5:$A$10000,1,0))),0,1)</f>
        <v>1</v>
      </c>
      <c r="C75" s="17">
        <f>IF(OR($S75="infeasible",$S75="?"),0,IF(OR(AND(T75&lt;&gt;"",ABS($S75-$T75)&lt;0.00001),$E75=1,NOT(ISNA(VLOOKUP($A75,miplib2017!$A$5:$A$10000,1,0)))),0,1))</f>
        <v>1</v>
      </c>
      <c r="D75" s="17"/>
      <c r="E75" s="17"/>
      <c r="F75" s="14">
        <f>IF(AND($C75=1,$M75&lt;=500,$N75&lt;=500),1,0)</f>
        <v>1</v>
      </c>
      <c r="G75" s="14">
        <f>IF(AND($C75=1,$M75&lt;=1000,$N75&lt;=1000),1,0)</f>
        <v>1</v>
      </c>
      <c r="H75" s="14">
        <f>IF(AND($C75=1,$M75&lt;=2000,$N75&lt;=2000),1,0)</f>
        <v>1</v>
      </c>
      <c r="I75" s="14">
        <f>IF(AND($C75=1,$M75&lt;=10000,$N75&lt;=10000),1,0)</f>
        <v>1</v>
      </c>
      <c r="J75" s="20"/>
      <c r="K75" s="21" t="s">
        <v>269</v>
      </c>
      <c r="L75" s="16" t="s">
        <v>207</v>
      </c>
      <c r="M75" s="8">
        <v>441</v>
      </c>
      <c r="N75" s="8">
        <v>441</v>
      </c>
      <c r="O75" s="8">
        <v>1885</v>
      </c>
      <c r="P75" s="8"/>
      <c r="Q75" s="8">
        <v>441</v>
      </c>
      <c r="R75" s="8"/>
      <c r="S75" s="8">
        <v>84</v>
      </c>
      <c r="T75" s="27">
        <v>76.530221999999995</v>
      </c>
      <c r="U75" s="8"/>
      <c r="V75" s="8"/>
      <c r="W75" s="8"/>
      <c r="X75" s="8"/>
      <c r="Y75" s="8" t="s">
        <v>128</v>
      </c>
      <c r="Z75" s="8"/>
      <c r="AA75" s="8"/>
      <c r="AB75" s="8"/>
      <c r="AC75" s="8" t="s">
        <v>128</v>
      </c>
      <c r="AD75" s="8"/>
      <c r="AE75" s="8"/>
      <c r="AF75" s="8"/>
      <c r="AG75" s="8"/>
    </row>
    <row r="76" spans="1:33" x14ac:dyDescent="0.2">
      <c r="A76" s="16" t="s">
        <v>270</v>
      </c>
      <c r="B76" s="17">
        <f>IF(NOT(ISNA(VLOOKUP($A76,miplib2017!$A$5:$A$10000,1,0))),0,1)</f>
        <v>1</v>
      </c>
      <c r="C76" s="17">
        <f>IF(OR($S76="infeasible",$S76="?"),0,IF(OR(AND(T76&lt;&gt;"",ABS($S76-$T76)&lt;0.00001),$E76=1,NOT(ISNA(VLOOKUP($A76,miplib2017!$A$5:$A$10000,1,0)))),0,1))</f>
        <v>1</v>
      </c>
      <c r="D76" s="17"/>
      <c r="E76" s="17"/>
      <c r="F76" s="14">
        <f>IF(AND($C76=1,$M76&lt;=500,$N76&lt;=500),1,0)</f>
        <v>0</v>
      </c>
      <c r="G76" s="14">
        <f>IF(AND($C76=1,$M76&lt;=1000,$N76&lt;=1000),1,0)</f>
        <v>0</v>
      </c>
      <c r="H76" s="14">
        <f>IF(AND($C76=1,$M76&lt;=2000,$N76&lt;=2000),1,0)</f>
        <v>0</v>
      </c>
      <c r="I76" s="14">
        <f>IF(AND($C76=1,$M76&lt;=10000,$N76&lt;=10000),1,0)</f>
        <v>0</v>
      </c>
      <c r="J76" s="20"/>
      <c r="K76" s="21" t="s">
        <v>230</v>
      </c>
      <c r="L76" s="16" t="s">
        <v>207</v>
      </c>
      <c r="M76" s="8">
        <v>16399</v>
      </c>
      <c r="N76" s="8">
        <v>3862</v>
      </c>
      <c r="O76" s="8">
        <v>39718</v>
      </c>
      <c r="P76" s="8"/>
      <c r="Q76" s="8">
        <v>3862</v>
      </c>
      <c r="R76" s="8"/>
      <c r="S76" s="8">
        <v>1931</v>
      </c>
      <c r="T76" s="8"/>
      <c r="U76" s="8"/>
      <c r="V76" s="8" t="s">
        <v>128</v>
      </c>
      <c r="W76" s="8"/>
      <c r="X76" s="8"/>
      <c r="Y76" s="8" t="s">
        <v>128</v>
      </c>
      <c r="Z76" s="8"/>
      <c r="AA76" s="8"/>
      <c r="AB76" s="8"/>
      <c r="AC76" s="8" t="s">
        <v>128</v>
      </c>
      <c r="AD76" s="8"/>
      <c r="AE76" s="8"/>
      <c r="AF76" s="8"/>
      <c r="AG76" s="8"/>
    </row>
    <row r="77" spans="1:33" x14ac:dyDescent="0.2">
      <c r="A77" s="16" t="s">
        <v>148</v>
      </c>
      <c r="B77" s="17">
        <f>IF(NOT(ISNA(VLOOKUP($A77,miplib2017!$A$5:$A$10000,1,0))),0,1)</f>
        <v>1</v>
      </c>
      <c r="C77" s="17">
        <f>IF(OR($S77="infeasible",$S77="?"),0,IF(OR(AND(T77&lt;&gt;"",ABS($S77-$T77)&lt;0.00001),$E77=1,NOT(ISNA(VLOOKUP($A77,miplib2017!$A$5:$A$10000,1,0)))),0,1))</f>
        <v>1</v>
      </c>
      <c r="D77" s="17"/>
      <c r="E77" s="17"/>
      <c r="F77" s="14">
        <f>IF(AND($C77=1,$M77&lt;=500,$N77&lt;=500),1,0)</f>
        <v>0</v>
      </c>
      <c r="G77" s="14">
        <f>IF(AND($C77=1,$M77&lt;=1000,$N77&lt;=1000),1,0)</f>
        <v>0</v>
      </c>
      <c r="H77" s="14">
        <f>IF(AND($C77=1,$M77&lt;=2000,$N77&lt;=2000),1,0)</f>
        <v>0</v>
      </c>
      <c r="I77" s="14">
        <f>IF(AND($C77=1,$M77&lt;=10000,$N77&lt;=10000),1,0)</f>
        <v>1</v>
      </c>
      <c r="J77" s="20"/>
      <c r="K77" s="16" t="s">
        <v>271</v>
      </c>
      <c r="L77" s="16" t="s">
        <v>207</v>
      </c>
      <c r="M77" s="8">
        <v>112</v>
      </c>
      <c r="N77" s="8">
        <v>2993</v>
      </c>
      <c r="O77" s="8">
        <v>5840</v>
      </c>
      <c r="P77" s="8"/>
      <c r="Q77" s="8">
        <v>2993</v>
      </c>
      <c r="R77" s="8"/>
      <c r="S77" s="19">
        <v>-73899800</v>
      </c>
      <c r="T77" s="19"/>
      <c r="U77" s="8"/>
      <c r="V77" s="8"/>
      <c r="W77" s="8" t="s">
        <v>128</v>
      </c>
      <c r="X77" s="8"/>
      <c r="Y77" s="8"/>
      <c r="Z77" s="8"/>
      <c r="AA77" s="8"/>
      <c r="AB77" s="8"/>
      <c r="AC77" s="8"/>
      <c r="AD77" s="8" t="s">
        <v>128</v>
      </c>
      <c r="AE77" s="8"/>
      <c r="AF77" s="8" t="s">
        <v>128</v>
      </c>
      <c r="AG77" s="8"/>
    </row>
    <row r="78" spans="1:33" x14ac:dyDescent="0.2">
      <c r="A78" s="16" t="s">
        <v>272</v>
      </c>
      <c r="B78" s="17">
        <f>IF(NOT(ISNA(VLOOKUP($A78,miplib2017!$A$5:$A$10000,1,0))),0,1)</f>
        <v>1</v>
      </c>
      <c r="C78" s="17">
        <f>IF(OR($S78="infeasible",$S78="?"),0,IF(OR(AND(T78&lt;&gt;"",ABS($S78-$T78)&lt;0.00001),$E78=1,NOT(ISNA(VLOOKUP($A78,miplib2017!$A$5:$A$10000,1,0)))),0,1))</f>
        <v>0</v>
      </c>
      <c r="D78" s="17"/>
      <c r="E78" s="17"/>
      <c r="F78" s="14">
        <f>IF(AND($C78=1,$M78&lt;=500,$N78&lt;=500),1,0)</f>
        <v>0</v>
      </c>
      <c r="G78" s="14">
        <f>IF(AND($C78=1,$M78&lt;=1000,$N78&lt;=1000),1,0)</f>
        <v>0</v>
      </c>
      <c r="H78" s="14">
        <f>IF(AND($C78=1,$M78&lt;=2000,$N78&lt;=2000),1,0)</f>
        <v>0</v>
      </c>
      <c r="I78" s="14">
        <f>IF(AND($C78=1,$M78&lt;=10000,$N78&lt;=10000),1,0)</f>
        <v>0</v>
      </c>
      <c r="J78" s="20"/>
      <c r="K78" s="21" t="s">
        <v>273</v>
      </c>
      <c r="L78" s="16" t="s">
        <v>201</v>
      </c>
      <c r="M78" s="8">
        <v>1388052</v>
      </c>
      <c r="N78" s="8">
        <v>685130</v>
      </c>
      <c r="O78" s="8">
        <v>183263061</v>
      </c>
      <c r="P78" s="8"/>
      <c r="Q78" s="8">
        <v>578444</v>
      </c>
      <c r="R78" s="8">
        <v>106686</v>
      </c>
      <c r="S78" s="8" t="s">
        <v>139</v>
      </c>
      <c r="T78" s="8"/>
      <c r="U78" s="8" t="s">
        <v>128</v>
      </c>
      <c r="V78" s="8" t="s">
        <v>128</v>
      </c>
      <c r="W78" s="8" t="s">
        <v>128</v>
      </c>
      <c r="X78" s="8" t="s">
        <v>128</v>
      </c>
      <c r="Y78" s="8"/>
      <c r="Z78" s="8" t="s">
        <v>128</v>
      </c>
      <c r="AA78" s="8"/>
      <c r="AB78" s="8"/>
      <c r="AC78" s="8" t="s">
        <v>128</v>
      </c>
      <c r="AD78" s="8"/>
      <c r="AE78" s="8"/>
      <c r="AF78" s="8" t="s">
        <v>128</v>
      </c>
      <c r="AG78" s="8"/>
    </row>
    <row r="79" spans="1:33" ht="21" x14ac:dyDescent="0.25">
      <c r="A79" s="16" t="s">
        <v>274</v>
      </c>
      <c r="B79" s="17">
        <f>IF(NOT(ISNA(VLOOKUP($A79,miplib2017!$A$5:$A$10000,1,0))),0,1)</f>
        <v>0</v>
      </c>
      <c r="C79" s="17">
        <f>IF(OR($S79="infeasible",$S79="?"),0,IF(OR(AND(T79&lt;&gt;"",ABS($S79-$T79)&lt;0.00001),$E79=1,NOT(ISNA(VLOOKUP($A79,miplib2017!$A$5:$A$10000,1,0)))),0,1))</f>
        <v>0</v>
      </c>
      <c r="D79" s="17"/>
      <c r="E79" s="17"/>
      <c r="F79" s="14">
        <f>IF(AND($C79=1,$M79&lt;=500,$N79&lt;=500),1,0)</f>
        <v>0</v>
      </c>
      <c r="G79" s="14">
        <f>IF(AND($C79=1,$M79&lt;=1000,$N79&lt;=1000),1,0)</f>
        <v>0</v>
      </c>
      <c r="H79" s="14">
        <f>IF(AND($C79=1,$M79&lt;=2000,$N79&lt;=2000),1,0)</f>
        <v>0</v>
      </c>
      <c r="I79" s="14">
        <f>IF(AND($C79=1,$M79&lt;=10000,$N79&lt;=10000),1,0)</f>
        <v>0</v>
      </c>
      <c r="J79" s="20"/>
      <c r="K79" s="16" t="s">
        <v>181</v>
      </c>
      <c r="L79" s="16" t="s">
        <v>204</v>
      </c>
      <c r="M79" s="8">
        <v>1046</v>
      </c>
      <c r="N79" s="8">
        <v>728</v>
      </c>
      <c r="O79" s="8">
        <v>3138</v>
      </c>
      <c r="P79" s="8">
        <v>73</v>
      </c>
      <c r="Q79" s="8">
        <v>450</v>
      </c>
      <c r="R79" s="8">
        <v>205</v>
      </c>
      <c r="S79" s="44">
        <v>3942</v>
      </c>
      <c r="T79" s="27">
        <v>3868</v>
      </c>
      <c r="U79" s="8"/>
      <c r="V79" s="8"/>
      <c r="W79" s="8"/>
      <c r="X79" s="8"/>
      <c r="Y79" s="8"/>
      <c r="Z79" s="8"/>
      <c r="AA79" s="8"/>
      <c r="AB79" s="8"/>
      <c r="AC79" s="8"/>
      <c r="AD79" s="8"/>
      <c r="AE79" s="8"/>
      <c r="AF79" s="8" t="s">
        <v>128</v>
      </c>
      <c r="AG79" s="8" t="s">
        <v>128</v>
      </c>
    </row>
    <row r="80" spans="1:33" x14ac:dyDescent="0.2">
      <c r="A80" s="16" t="s">
        <v>275</v>
      </c>
      <c r="B80" s="17">
        <f>IF(NOT(ISNA(VLOOKUP($A80,miplib2017!$A$5:$A$10000,1,0))),0,1)</f>
        <v>1</v>
      </c>
      <c r="C80" s="17">
        <f>IF(OR($S80="infeasible",$S80="?"),0,IF(OR(AND(T80&lt;&gt;"",ABS($S80-$T80)&lt;0.00001),$E80=1,NOT(ISNA(VLOOKUP($A80,miplib2017!$A$5:$A$10000,1,0)))),0,1))</f>
        <v>1</v>
      </c>
      <c r="D80" s="17"/>
      <c r="E80" s="17"/>
      <c r="F80" s="14">
        <f>IF(AND($C80=1,$M80&lt;=500,$N80&lt;=500),1,0)</f>
        <v>0</v>
      </c>
      <c r="G80" s="14">
        <f>IF(AND($C80=1,$M80&lt;=1000,$N80&lt;=1000),1,0)</f>
        <v>0</v>
      </c>
      <c r="H80" s="14">
        <f>IF(AND($C80=1,$M80&lt;=2000,$N80&lt;=2000),1,0)</f>
        <v>0</v>
      </c>
      <c r="I80" s="14">
        <f>IF(AND($C80=1,$M80&lt;=10000,$N80&lt;=10000),1,0)</f>
        <v>1</v>
      </c>
      <c r="J80" s="20"/>
      <c r="K80" s="16" t="s">
        <v>133</v>
      </c>
      <c r="L80" s="16" t="s">
        <v>207</v>
      </c>
      <c r="M80" s="8">
        <v>3831</v>
      </c>
      <c r="N80" s="8">
        <v>100</v>
      </c>
      <c r="O80" s="8">
        <v>22986</v>
      </c>
      <c r="P80" s="8"/>
      <c r="Q80" s="8">
        <v>100</v>
      </c>
      <c r="R80" s="8"/>
      <c r="S80" s="44">
        <v>29</v>
      </c>
      <c r="T80" s="8"/>
      <c r="U80" s="8"/>
      <c r="V80" s="8"/>
      <c r="W80" s="8"/>
      <c r="X80" s="8"/>
      <c r="Y80" s="8" t="s">
        <v>128</v>
      </c>
      <c r="Z80" s="8"/>
      <c r="AA80" s="8"/>
      <c r="AB80" s="8"/>
      <c r="AC80" s="8" t="s">
        <v>128</v>
      </c>
      <c r="AD80" s="8"/>
      <c r="AE80" s="8"/>
      <c r="AF80" s="8"/>
      <c r="AG80" s="8"/>
    </row>
    <row r="81" spans="1:33" x14ac:dyDescent="0.2">
      <c r="A81" s="16" t="s">
        <v>276</v>
      </c>
      <c r="B81" s="17">
        <f>IF(NOT(ISNA(VLOOKUP($A81,miplib2017!$A$5:$A$10000,1,0))),0,1)</f>
        <v>1</v>
      </c>
      <c r="C81" s="17">
        <f>IF(OR($S81="infeasible",$S81="?"),0,IF(OR(AND(T81&lt;&gt;"",ABS($S81-$T81)&lt;0.00001),$E81=1,NOT(ISNA(VLOOKUP($A81,miplib2017!$A$5:$A$10000,1,0)))),0,1))</f>
        <v>1</v>
      </c>
      <c r="D81" s="17"/>
      <c r="E81" s="17"/>
      <c r="F81" s="14">
        <f>IF(AND($C81=1,$M81&lt;=500,$N81&lt;=500),1,0)</f>
        <v>0</v>
      </c>
      <c r="G81" s="14">
        <f>IF(AND($C81=1,$M81&lt;=1000,$N81&lt;=1000),1,0)</f>
        <v>0</v>
      </c>
      <c r="H81" s="14">
        <f>IF(AND($C81=1,$M81&lt;=2000,$N81&lt;=2000),1,0)</f>
        <v>0</v>
      </c>
      <c r="I81" s="14">
        <f>IF(AND($C81=1,$M81&lt;=10000,$N81&lt;=10000),1,0)</f>
        <v>1</v>
      </c>
      <c r="J81" s="20"/>
      <c r="K81" s="16" t="s">
        <v>133</v>
      </c>
      <c r="L81" s="16" t="s">
        <v>207</v>
      </c>
      <c r="M81" s="8">
        <v>4803</v>
      </c>
      <c r="N81" s="8">
        <v>345</v>
      </c>
      <c r="O81" s="8">
        <v>38392</v>
      </c>
      <c r="P81" s="8"/>
      <c r="Q81" s="8">
        <v>345</v>
      </c>
      <c r="R81" s="8"/>
      <c r="S81" s="44">
        <v>36</v>
      </c>
      <c r="T81" s="8"/>
      <c r="U81" s="8"/>
      <c r="V81" s="8"/>
      <c r="W81" s="8"/>
      <c r="X81" s="8"/>
      <c r="Y81" s="8" t="s">
        <v>128</v>
      </c>
      <c r="Z81" s="8"/>
      <c r="AA81" s="8"/>
      <c r="AB81" s="8"/>
      <c r="AC81" s="8" t="s">
        <v>128</v>
      </c>
      <c r="AD81" s="8"/>
      <c r="AE81" s="8"/>
      <c r="AF81" s="8"/>
      <c r="AG81" s="8"/>
    </row>
    <row r="82" spans="1:33" x14ac:dyDescent="0.2">
      <c r="A82" s="16" t="s">
        <v>277</v>
      </c>
      <c r="B82" s="17">
        <f>IF(NOT(ISNA(VLOOKUP($A82,miplib2017!$A$5:$A$10000,1,0))),0,1)</f>
        <v>1</v>
      </c>
      <c r="C82" s="17">
        <f>IF(OR($S82="infeasible",$S82="?"),0,IF(OR(AND(T82&lt;&gt;"",ABS($S82-$T82)&lt;0.00001),$E82=1,NOT(ISNA(VLOOKUP($A82,miplib2017!$A$5:$A$10000,1,0)))),0,1))</f>
        <v>1</v>
      </c>
      <c r="D82" s="17"/>
      <c r="E82" s="17"/>
      <c r="F82" s="14">
        <f>IF(AND($C82=1,$M82&lt;=500,$N82&lt;=500),1,0)</f>
        <v>0</v>
      </c>
      <c r="G82" s="14">
        <f>IF(AND($C82=1,$M82&lt;=1000,$N82&lt;=1000),1,0)</f>
        <v>0</v>
      </c>
      <c r="H82" s="14">
        <f>IF(AND($C82=1,$M82&lt;=2000,$N82&lt;=2000),1,0)</f>
        <v>0</v>
      </c>
      <c r="I82" s="14">
        <f>IF(AND($C82=1,$M82&lt;=10000,$N82&lt;=10000),1,0)</f>
        <v>1</v>
      </c>
      <c r="J82" s="20"/>
      <c r="K82" s="16" t="s">
        <v>133</v>
      </c>
      <c r="L82" s="16" t="s">
        <v>207</v>
      </c>
      <c r="M82" s="8">
        <v>7201</v>
      </c>
      <c r="N82" s="8">
        <v>768</v>
      </c>
      <c r="O82" s="8">
        <v>71941</v>
      </c>
      <c r="P82" s="8"/>
      <c r="Q82" s="8">
        <v>768</v>
      </c>
      <c r="R82" s="8"/>
      <c r="S82" s="44">
        <v>33</v>
      </c>
      <c r="T82" s="8"/>
      <c r="U82" s="8"/>
      <c r="V82" s="8"/>
      <c r="W82" s="8"/>
      <c r="X82" s="8"/>
      <c r="Y82" s="8" t="s">
        <v>128</v>
      </c>
      <c r="Z82" s="8"/>
      <c r="AA82" s="8"/>
      <c r="AB82" s="8"/>
      <c r="AC82" s="8" t="s">
        <v>128</v>
      </c>
      <c r="AD82" s="8"/>
      <c r="AE82" s="8"/>
      <c r="AF82" s="8"/>
      <c r="AG82" s="8"/>
    </row>
    <row r="83" spans="1:33" x14ac:dyDescent="0.2">
      <c r="A83" s="16" t="s">
        <v>278</v>
      </c>
      <c r="B83" s="17">
        <f>IF(NOT(ISNA(VLOOKUP($A83,miplib2017!$A$5:$A$10000,1,0))),0,1)</f>
        <v>1</v>
      </c>
      <c r="C83" s="17">
        <f>IF(OR($S83="infeasible",$S83="?"),0,IF(OR(AND(T83&lt;&gt;"",ABS($S83-$T83)&lt;0.00001),$E83=1,NOT(ISNA(VLOOKUP($A83,miplib2017!$A$5:$A$10000,1,0)))),0,1))</f>
        <v>1</v>
      </c>
      <c r="D83" s="17"/>
      <c r="E83" s="17"/>
      <c r="F83" s="14">
        <f>IF(AND($C83=1,$M83&lt;=500,$N83&lt;=500),1,0)</f>
        <v>0</v>
      </c>
      <c r="G83" s="14">
        <f>IF(AND($C83=1,$M83&lt;=1000,$N83&lt;=1000),1,0)</f>
        <v>0</v>
      </c>
      <c r="H83" s="14">
        <f>IF(AND($C83=1,$M83&lt;=2000,$N83&lt;=2000),1,0)</f>
        <v>0</v>
      </c>
      <c r="I83" s="14">
        <f>IF(AND($C83=1,$M83&lt;=10000,$N83&lt;=10000),1,0)</f>
        <v>0</v>
      </c>
      <c r="J83" s="20"/>
      <c r="K83" s="21" t="s">
        <v>279</v>
      </c>
      <c r="L83" s="16" t="s">
        <v>201</v>
      </c>
      <c r="M83" s="8">
        <v>1526202</v>
      </c>
      <c r="N83" s="8">
        <v>1449074</v>
      </c>
      <c r="O83" s="8">
        <v>6811639</v>
      </c>
      <c r="P83" s="8"/>
      <c r="Q83" s="8">
        <v>1489</v>
      </c>
      <c r="R83" s="8">
        <v>1447585</v>
      </c>
      <c r="S83" s="44">
        <v>58</v>
      </c>
      <c r="T83" s="8"/>
      <c r="U83" s="8" t="s">
        <v>128</v>
      </c>
      <c r="V83" s="8" t="s">
        <v>128</v>
      </c>
      <c r="W83" s="8"/>
      <c r="X83" s="8"/>
      <c r="Y83" s="8"/>
      <c r="Z83" s="8"/>
      <c r="AA83" s="8"/>
      <c r="AB83" s="8"/>
      <c r="AC83" s="8"/>
      <c r="AD83" s="8"/>
      <c r="AE83" s="8"/>
      <c r="AF83" s="8" t="s">
        <v>128</v>
      </c>
      <c r="AG83" s="8"/>
    </row>
    <row r="84" spans="1:33" x14ac:dyDescent="0.2">
      <c r="A84" s="16" t="s">
        <v>280</v>
      </c>
      <c r="B84" s="17">
        <f>IF(NOT(ISNA(VLOOKUP($A84,miplib2017!$A$5:$A$10000,1,0))),0,1)</f>
        <v>1</v>
      </c>
      <c r="C84" s="17">
        <f>IF(OR($S84="infeasible",$S84="?"),0,IF(OR(AND(T84&lt;&gt;"",ABS($S84-$T84)&lt;0.00001),$E84=1,NOT(ISNA(VLOOKUP($A84,miplib2017!$A$5:$A$10000,1,0)))),0,1))</f>
        <v>0</v>
      </c>
      <c r="D84" s="17"/>
      <c r="E84" s="17"/>
      <c r="F84" s="14">
        <f>IF(AND($C84=1,$M84&lt;=500,$N84&lt;=500),1,0)</f>
        <v>0</v>
      </c>
      <c r="G84" s="14">
        <f>IF(AND($C84=1,$M84&lt;=1000,$N84&lt;=1000),1,0)</f>
        <v>0</v>
      </c>
      <c r="H84" s="14">
        <f>IF(AND($C84=1,$M84&lt;=2000,$N84&lt;=2000),1,0)</f>
        <v>0</v>
      </c>
      <c r="I84" s="14">
        <f>IF(AND($C84=1,$M84&lt;=10000,$N84&lt;=10000),1,0)</f>
        <v>0</v>
      </c>
      <c r="J84" s="20"/>
      <c r="K84" s="21" t="s">
        <v>279</v>
      </c>
      <c r="L84" s="16" t="s">
        <v>207</v>
      </c>
      <c r="M84" s="8">
        <v>1177</v>
      </c>
      <c r="N84" s="8">
        <v>2277736</v>
      </c>
      <c r="O84" s="8">
        <v>23125770</v>
      </c>
      <c r="P84" s="8"/>
      <c r="Q84" s="8">
        <v>2277736</v>
      </c>
      <c r="R84" s="8"/>
      <c r="S84" s="8" t="s">
        <v>139</v>
      </c>
      <c r="T84" s="8"/>
      <c r="U84" s="8"/>
      <c r="V84" s="8"/>
      <c r="W84" s="8" t="s">
        <v>128</v>
      </c>
      <c r="X84" s="8"/>
      <c r="Y84" s="8"/>
      <c r="Z84" s="8"/>
      <c r="AA84" s="8"/>
      <c r="AB84" s="8"/>
      <c r="AC84" s="8"/>
      <c r="AD84" s="8"/>
      <c r="AE84" s="8"/>
      <c r="AF84" s="8"/>
      <c r="AG84" s="8"/>
    </row>
    <row r="85" spans="1:33" x14ac:dyDescent="0.2">
      <c r="A85" s="16" t="s">
        <v>281</v>
      </c>
      <c r="B85" s="17">
        <f>IF(NOT(ISNA(VLOOKUP($A85,miplib2017!$A$5:$A$10000,1,0))),0,1)</f>
        <v>1</v>
      </c>
      <c r="C85" s="17">
        <f>IF(OR($S85="infeasible",$S85="?"),0,IF(OR(AND(T85&lt;&gt;"",ABS($S85-$T85)&lt;0.00001),$E85=1,NOT(ISNA(VLOOKUP($A85,miplib2017!$A$5:$A$10000,1,0)))),0,1))</f>
        <v>1</v>
      </c>
      <c r="D85" s="17"/>
      <c r="E85" s="17"/>
      <c r="F85" s="14">
        <f>IF(AND($C85=1,$M85&lt;=500,$N85&lt;=500),1,0)</f>
        <v>0</v>
      </c>
      <c r="G85" s="14">
        <f>IF(AND($C85=1,$M85&lt;=1000,$N85&lt;=1000),1,0)</f>
        <v>0</v>
      </c>
      <c r="H85" s="14">
        <f>IF(AND($C85=1,$M85&lt;=2000,$N85&lt;=2000),1,0)</f>
        <v>0</v>
      </c>
      <c r="I85" s="14">
        <f>IF(AND($C85=1,$M85&lt;=10000,$N85&lt;=10000),1,0)</f>
        <v>0</v>
      </c>
      <c r="J85" s="20"/>
      <c r="K85" s="21" t="s">
        <v>230</v>
      </c>
      <c r="L85" s="16" t="s">
        <v>207</v>
      </c>
      <c r="M85" s="8">
        <v>2116</v>
      </c>
      <c r="N85" s="8">
        <v>157591</v>
      </c>
      <c r="O85" s="8">
        <v>2179476</v>
      </c>
      <c r="P85" s="8"/>
      <c r="Q85" s="8">
        <v>157591</v>
      </c>
      <c r="R85" s="8"/>
      <c r="S85" s="44">
        <v>481.0068</v>
      </c>
      <c r="T85" s="8"/>
      <c r="U85" s="8"/>
      <c r="V85" s="8"/>
      <c r="W85" s="8" t="s">
        <v>128</v>
      </c>
      <c r="X85" s="8"/>
      <c r="Y85" s="8"/>
      <c r="Z85" s="8"/>
      <c r="AA85" s="8"/>
      <c r="AB85" s="8"/>
      <c r="AC85" s="8" t="s">
        <v>128</v>
      </c>
      <c r="AD85" s="8" t="s">
        <v>128</v>
      </c>
      <c r="AE85" s="8"/>
      <c r="AF85" s="8" t="s">
        <v>128</v>
      </c>
      <c r="AG85" s="8"/>
    </row>
    <row r="86" spans="1:33" x14ac:dyDescent="0.2">
      <c r="A86" s="16" t="s">
        <v>282</v>
      </c>
      <c r="B86" s="17">
        <f>IF(NOT(ISNA(VLOOKUP($A86,miplib2017!$A$5:$A$10000,1,0))),0,1)</f>
        <v>1</v>
      </c>
      <c r="C86" s="17">
        <f>IF(OR($S86="infeasible",$S86="?"),0,IF(OR(AND(T86&lt;&gt;"",ABS($S86-$T86)&lt;0.00001),$E86=1,NOT(ISNA(VLOOKUP($A86,miplib2017!$A$5:$A$10000,1,0)))),0,1))</f>
        <v>1</v>
      </c>
      <c r="D86" s="17"/>
      <c r="E86" s="17"/>
      <c r="F86" s="14">
        <f>IF(AND($C86=1,$M86&lt;=500,$N86&lt;=500),1,0)</f>
        <v>0</v>
      </c>
      <c r="G86" s="14">
        <f>IF(AND($C86=1,$M86&lt;=1000,$N86&lt;=1000),1,0)</f>
        <v>0</v>
      </c>
      <c r="H86" s="14">
        <f>IF(AND($C86=1,$M86&lt;=2000,$N86&lt;=2000),1,0)</f>
        <v>0</v>
      </c>
      <c r="I86" s="14">
        <f>IF(AND($C86=1,$M86&lt;=10000,$N86&lt;=10000),1,0)</f>
        <v>1</v>
      </c>
      <c r="J86" s="20"/>
      <c r="K86" s="16" t="s">
        <v>181</v>
      </c>
      <c r="L86" s="16" t="s">
        <v>204</v>
      </c>
      <c r="M86" s="8">
        <v>760</v>
      </c>
      <c r="N86" s="8">
        <v>2184</v>
      </c>
      <c r="O86" s="8">
        <v>6384</v>
      </c>
      <c r="P86" s="8">
        <v>84</v>
      </c>
      <c r="Q86" s="8"/>
      <c r="R86" s="8">
        <v>2100</v>
      </c>
      <c r="S86" s="44">
        <v>1492707</v>
      </c>
      <c r="T86" s="19"/>
      <c r="U86" s="8" t="s">
        <v>128</v>
      </c>
      <c r="V86" s="8"/>
      <c r="W86" s="8"/>
      <c r="X86" s="8"/>
      <c r="Y86" s="8"/>
      <c r="Z86" s="8"/>
      <c r="AA86" s="8"/>
      <c r="AB86" s="8"/>
      <c r="AC86" s="8"/>
      <c r="AD86" s="8"/>
      <c r="AE86" s="8"/>
      <c r="AF86" s="8" t="s">
        <v>128</v>
      </c>
      <c r="AG86" s="8" t="s">
        <v>128</v>
      </c>
    </row>
    <row r="87" spans="1:33" ht="21" x14ac:dyDescent="0.25">
      <c r="A87" s="16" t="s">
        <v>21</v>
      </c>
      <c r="B87" s="17">
        <f>IF(NOT(ISNA(VLOOKUP($A87,miplib2017!$A$5:$A$10000,1,0))),0,1)</f>
        <v>1</v>
      </c>
      <c r="C87" s="17">
        <f>IF(OR($S87="infeasible",$S87="?"),0,IF(OR(AND(T87&lt;&gt;"",ABS($S87-$T87)&lt;0.00001),$E87=1,NOT(ISNA(VLOOKUP($A87,miplib2017!$A$5:$A$10000,1,0)))),0,1))</f>
        <v>1</v>
      </c>
      <c r="D87" s="17"/>
      <c r="E87" s="17"/>
      <c r="F87" s="14">
        <f>IF(AND($C87=1,$M87&lt;=500,$N87&lt;=500),1,0)</f>
        <v>1</v>
      </c>
      <c r="G87" s="14">
        <f>IF(AND($C87=1,$M87&lt;=1000,$N87&lt;=1000),1,0)</f>
        <v>1</v>
      </c>
      <c r="H87" s="14">
        <f>IF(AND($C87=1,$M87&lt;=2000,$N87&lt;=2000),1,0)</f>
        <v>1</v>
      </c>
      <c r="I87" s="14">
        <f>IF(AND($C87=1,$M87&lt;=10000,$N87&lt;=10000),1,0)</f>
        <v>1</v>
      </c>
      <c r="J87" s="20"/>
      <c r="K87" s="16" t="s">
        <v>226</v>
      </c>
      <c r="L87" s="16" t="s">
        <v>201</v>
      </c>
      <c r="M87" s="8">
        <v>256</v>
      </c>
      <c r="N87" s="8">
        <v>480</v>
      </c>
      <c r="O87" s="8">
        <v>960</v>
      </c>
      <c r="P87" s="8"/>
      <c r="Q87" s="8">
        <v>240</v>
      </c>
      <c r="R87" s="8">
        <v>240</v>
      </c>
      <c r="S87" s="44">
        <v>10674</v>
      </c>
      <c r="T87" s="27">
        <v>2769.8380000000002</v>
      </c>
      <c r="U87" s="8"/>
      <c r="V87" s="8" t="s">
        <v>128</v>
      </c>
      <c r="W87" s="8"/>
      <c r="X87" s="8"/>
      <c r="Y87" s="8"/>
      <c r="Z87" s="8"/>
      <c r="AA87" s="8"/>
      <c r="AB87" s="8"/>
      <c r="AC87" s="8"/>
      <c r="AD87" s="8"/>
      <c r="AE87" s="8"/>
      <c r="AF87" s="8" t="s">
        <v>128</v>
      </c>
      <c r="AG87" s="8"/>
    </row>
    <row r="88" spans="1:33" x14ac:dyDescent="0.2">
      <c r="A88" s="16" t="s">
        <v>283</v>
      </c>
      <c r="B88" s="17">
        <f>IF(NOT(ISNA(VLOOKUP($A88,miplib2017!$A$5:$A$10000,1,0))),0,1)</f>
        <v>1</v>
      </c>
      <c r="C88" s="17">
        <f>IF(OR($S88="infeasible",$S88="?"),0,IF(OR(AND(T88&lt;&gt;"",ABS($S88-$T88)&lt;0.00001),$E88=1,NOT(ISNA(VLOOKUP($A88,miplib2017!$A$5:$A$10000,1,0)))),0,1))</f>
        <v>1</v>
      </c>
      <c r="D88" s="17"/>
      <c r="E88" s="17"/>
      <c r="F88" s="14">
        <f>IF(AND($C88=1,$M88&lt;=500,$N88&lt;=500),1,0)</f>
        <v>0</v>
      </c>
      <c r="G88" s="14">
        <f>IF(AND($C88=1,$M88&lt;=1000,$N88&lt;=1000),1,0)</f>
        <v>0</v>
      </c>
      <c r="H88" s="14">
        <f>IF(AND($C88=1,$M88&lt;=2000,$N88&lt;=2000),1,0)</f>
        <v>0</v>
      </c>
      <c r="I88" s="14">
        <f>IF(AND($C88=1,$M88&lt;=10000,$N88&lt;=10000),1,0)</f>
        <v>0</v>
      </c>
      <c r="J88" s="20"/>
      <c r="K88" s="16" t="s">
        <v>200</v>
      </c>
      <c r="L88" s="16" t="s">
        <v>202</v>
      </c>
      <c r="M88" s="8">
        <v>50108</v>
      </c>
      <c r="N88" s="8">
        <v>28718</v>
      </c>
      <c r="O88" s="8">
        <v>310792</v>
      </c>
      <c r="P88" s="8">
        <v>482</v>
      </c>
      <c r="Q88" s="8">
        <v>28236</v>
      </c>
      <c r="R88" s="8"/>
      <c r="S88" s="44">
        <v>0</v>
      </c>
      <c r="T88" s="8"/>
      <c r="U88" s="8" t="s">
        <v>128</v>
      </c>
      <c r="V88" s="8" t="s">
        <v>128</v>
      </c>
      <c r="W88" s="8"/>
      <c r="X88" s="8"/>
      <c r="Y88" s="8"/>
      <c r="Z88" s="8"/>
      <c r="AA88" s="8"/>
      <c r="AB88" s="8"/>
      <c r="AC88" s="8"/>
      <c r="AD88" s="8"/>
      <c r="AE88" s="8" t="s">
        <v>128</v>
      </c>
      <c r="AF88" s="8"/>
      <c r="AG88" s="8" t="s">
        <v>128</v>
      </c>
    </row>
    <row r="89" spans="1:33" x14ac:dyDescent="0.2">
      <c r="A89" s="16" t="s">
        <v>284</v>
      </c>
      <c r="B89" s="17">
        <f>IF(NOT(ISNA(VLOOKUP($A89,miplib2017!$A$5:$A$10000,1,0))),0,1)</f>
        <v>1</v>
      </c>
      <c r="C89" s="17">
        <f>IF(OR($S89="infeasible",$S89="?"),0,IF(OR(AND(T89&lt;&gt;"",ABS($S89-$T89)&lt;0.00001),$E89=1,NOT(ISNA(VLOOKUP($A89,miplib2017!$A$5:$A$10000,1,0)))),0,1))</f>
        <v>0</v>
      </c>
      <c r="D89" s="17"/>
      <c r="E89" s="17"/>
      <c r="F89" s="14">
        <f>IF(AND($C89=1,$M89&lt;=500,$N89&lt;=500),1,0)</f>
        <v>0</v>
      </c>
      <c r="G89" s="14">
        <f>IF(AND($C89=1,$M89&lt;=1000,$N89&lt;=1000),1,0)</f>
        <v>0</v>
      </c>
      <c r="H89" s="14">
        <f>IF(AND($C89=1,$M89&lt;=2000,$N89&lt;=2000),1,0)</f>
        <v>0</v>
      </c>
      <c r="I89" s="14">
        <f>IF(AND($C89=1,$M89&lt;=10000,$N89&lt;=10000),1,0)</f>
        <v>0</v>
      </c>
      <c r="J89" s="20"/>
      <c r="K89" s="16" t="s">
        <v>181</v>
      </c>
      <c r="L89" s="16" t="s">
        <v>202</v>
      </c>
      <c r="M89" s="8">
        <v>50108</v>
      </c>
      <c r="N89" s="8">
        <v>28718</v>
      </c>
      <c r="O89" s="8">
        <v>310792</v>
      </c>
      <c r="P89" s="8">
        <v>482</v>
      </c>
      <c r="Q89" s="8">
        <v>28236</v>
      </c>
      <c r="R89" s="8"/>
      <c r="S89" s="8" t="s">
        <v>139</v>
      </c>
      <c r="T89" s="8"/>
      <c r="U89" s="8" t="s">
        <v>128</v>
      </c>
      <c r="V89" s="8" t="s">
        <v>128</v>
      </c>
      <c r="W89" s="8"/>
      <c r="X89" s="8"/>
      <c r="Y89" s="8"/>
      <c r="Z89" s="8"/>
      <c r="AA89" s="8"/>
      <c r="AB89" s="8"/>
      <c r="AC89" s="8"/>
      <c r="AD89" s="8"/>
      <c r="AE89" s="8" t="s">
        <v>128</v>
      </c>
      <c r="AF89" s="8"/>
      <c r="AG89" s="8" t="s">
        <v>128</v>
      </c>
    </row>
    <row r="90" spans="1:33" x14ac:dyDescent="0.2">
      <c r="A90" s="16" t="s">
        <v>285</v>
      </c>
      <c r="B90" s="17">
        <f>IF(NOT(ISNA(VLOOKUP($A90,miplib2017!$A$5:$A$10000,1,0))),0,1)</f>
        <v>1</v>
      </c>
      <c r="C90" s="17">
        <f>IF(OR($S90="infeasible",$S90="?"),0,IF(OR(AND(T90&lt;&gt;"",ABS($S90-$T90)&lt;0.00001),$E90=1,NOT(ISNA(VLOOKUP($A90,miplib2017!$A$5:$A$10000,1,0)))),0,1))</f>
        <v>1</v>
      </c>
      <c r="D90" s="17"/>
      <c r="E90" s="17"/>
      <c r="F90" s="14">
        <f>IF(AND($C90=1,$M90&lt;=500,$N90&lt;=500),1,0)</f>
        <v>0</v>
      </c>
      <c r="G90" s="14">
        <f>IF(AND($C90=1,$M90&lt;=1000,$N90&lt;=1000),1,0)</f>
        <v>0</v>
      </c>
      <c r="H90" s="14">
        <f>IF(AND($C90=1,$M90&lt;=2000,$N90&lt;=2000),1,0)</f>
        <v>0</v>
      </c>
      <c r="I90" s="14">
        <f>IF(AND($C90=1,$M90&lt;=10000,$N90&lt;=10000),1,0)</f>
        <v>0</v>
      </c>
      <c r="J90" s="20"/>
      <c r="K90" s="16" t="s">
        <v>200</v>
      </c>
      <c r="L90" s="16" t="s">
        <v>202</v>
      </c>
      <c r="M90" s="8">
        <v>30738</v>
      </c>
      <c r="N90" s="8">
        <v>17656</v>
      </c>
      <c r="O90" s="8">
        <v>186520</v>
      </c>
      <c r="P90" s="8">
        <v>369</v>
      </c>
      <c r="Q90" s="8">
        <v>17287</v>
      </c>
      <c r="R90" s="8"/>
      <c r="S90" s="44">
        <v>0</v>
      </c>
      <c r="T90" s="8"/>
      <c r="U90" s="8" t="s">
        <v>128</v>
      </c>
      <c r="V90" s="8" t="s">
        <v>128</v>
      </c>
      <c r="W90" s="8"/>
      <c r="X90" s="8"/>
      <c r="Y90" s="8"/>
      <c r="Z90" s="8"/>
      <c r="AA90" s="8"/>
      <c r="AB90" s="8"/>
      <c r="AC90" s="8"/>
      <c r="AD90" s="8"/>
      <c r="AE90" s="8" t="s">
        <v>128</v>
      </c>
      <c r="AF90" s="8"/>
      <c r="AG90" s="8" t="s">
        <v>128</v>
      </c>
    </row>
    <row r="91" spans="1:33" x14ac:dyDescent="0.2">
      <c r="A91" s="16" t="s">
        <v>286</v>
      </c>
      <c r="B91" s="17">
        <f>IF(NOT(ISNA(VLOOKUP($A91,miplib2017!$A$5:$A$10000,1,0))),0,1)</f>
        <v>1</v>
      </c>
      <c r="C91" s="17">
        <f>IF(OR($S91="infeasible",$S91="?"),0,IF(OR(AND(T91&lt;&gt;"",ABS($S91-$T91)&lt;0.00001),$E91=1,NOT(ISNA(VLOOKUP($A91,miplib2017!$A$5:$A$10000,1,0)))),0,1))</f>
        <v>1</v>
      </c>
      <c r="D91" s="17"/>
      <c r="E91" s="17"/>
      <c r="F91" s="14">
        <f>IF(AND($C91=1,$M91&lt;=500,$N91&lt;=500),1,0)</f>
        <v>0</v>
      </c>
      <c r="G91" s="14">
        <f>IF(AND($C91=1,$M91&lt;=1000,$N91&lt;=1000),1,0)</f>
        <v>0</v>
      </c>
      <c r="H91" s="14">
        <f>IF(AND($C91=1,$M91&lt;=2000,$N91&lt;=2000),1,0)</f>
        <v>0</v>
      </c>
      <c r="I91" s="14">
        <f>IF(AND($C91=1,$M91&lt;=10000,$N91&lt;=10000),1,0)</f>
        <v>0</v>
      </c>
      <c r="J91" s="20"/>
      <c r="K91" s="16" t="s">
        <v>200</v>
      </c>
      <c r="L91" s="16" t="s">
        <v>202</v>
      </c>
      <c r="M91" s="8">
        <v>45262</v>
      </c>
      <c r="N91" s="8">
        <v>25776</v>
      </c>
      <c r="O91" s="8">
        <v>279967</v>
      </c>
      <c r="P91" s="8">
        <v>457</v>
      </c>
      <c r="Q91" s="8">
        <v>25319</v>
      </c>
      <c r="R91" s="8"/>
      <c r="S91" s="44">
        <v>0</v>
      </c>
      <c r="T91" s="8"/>
      <c r="U91" s="8" t="s">
        <v>128</v>
      </c>
      <c r="V91" s="8" t="s">
        <v>128</v>
      </c>
      <c r="W91" s="8"/>
      <c r="X91" s="8"/>
      <c r="Y91" s="8"/>
      <c r="Z91" s="8"/>
      <c r="AA91" s="8"/>
      <c r="AB91" s="8"/>
      <c r="AC91" s="8"/>
      <c r="AD91" s="8"/>
      <c r="AE91" s="8" t="s">
        <v>128</v>
      </c>
      <c r="AF91" s="8"/>
      <c r="AG91" s="8" t="s">
        <v>128</v>
      </c>
    </row>
    <row r="92" spans="1:33" x14ac:dyDescent="0.2">
      <c r="A92" s="16" t="s">
        <v>287</v>
      </c>
      <c r="B92" s="17">
        <f>IF(NOT(ISNA(VLOOKUP($A92,miplib2017!$A$5:$A$10000,1,0))),0,1)</f>
        <v>1</v>
      </c>
      <c r="C92" s="17">
        <f>IF(OR($S92="infeasible",$S92="?"),0,IF(OR(AND(T92&lt;&gt;"",ABS($S92-$T92)&lt;0.00001),$E92=1,NOT(ISNA(VLOOKUP($A92,miplib2017!$A$5:$A$10000,1,0)))),0,1))</f>
        <v>1</v>
      </c>
      <c r="D92" s="17"/>
      <c r="E92" s="17"/>
      <c r="F92" s="14">
        <f>IF(AND($C92=1,$M92&lt;=500,$N92&lt;=500),1,0)</f>
        <v>0</v>
      </c>
      <c r="G92" s="14">
        <f>IF(AND($C92=1,$M92&lt;=1000,$N92&lt;=1000),1,0)</f>
        <v>0</v>
      </c>
      <c r="H92" s="14">
        <f>IF(AND($C92=1,$M92&lt;=2000,$N92&lt;=2000),1,0)</f>
        <v>0</v>
      </c>
      <c r="I92" s="14">
        <f>IF(AND($C92=1,$M92&lt;=10000,$N92&lt;=10000),1,0)</f>
        <v>0</v>
      </c>
      <c r="J92" s="20"/>
      <c r="K92" s="16" t="s">
        <v>133</v>
      </c>
      <c r="L92" s="16" t="s">
        <v>202</v>
      </c>
      <c r="M92" s="8">
        <v>14163</v>
      </c>
      <c r="N92" s="8">
        <v>7901</v>
      </c>
      <c r="O92" s="8">
        <v>82428</v>
      </c>
      <c r="P92" s="8">
        <v>236</v>
      </c>
      <c r="Q92" s="8">
        <v>7665</v>
      </c>
      <c r="R92" s="8"/>
      <c r="S92" s="44">
        <v>4</v>
      </c>
      <c r="T92" s="8"/>
      <c r="U92" s="8" t="s">
        <v>128</v>
      </c>
      <c r="V92" s="8" t="s">
        <v>128</v>
      </c>
      <c r="W92" s="8"/>
      <c r="X92" s="8"/>
      <c r="Y92" s="8"/>
      <c r="Z92" s="8"/>
      <c r="AA92" s="8"/>
      <c r="AB92" s="8"/>
      <c r="AC92" s="8"/>
      <c r="AD92" s="8"/>
      <c r="AE92" s="8" t="s">
        <v>128</v>
      </c>
      <c r="AF92" s="8"/>
      <c r="AG92" s="8" t="s">
        <v>128</v>
      </c>
    </row>
    <row r="93" spans="1:33" x14ac:dyDescent="0.2">
      <c r="A93" s="16" t="s">
        <v>288</v>
      </c>
      <c r="B93" s="17">
        <f>IF(NOT(ISNA(VLOOKUP($A93,miplib2017!$A$5:$A$10000,1,0))),0,1)</f>
        <v>0</v>
      </c>
      <c r="C93" s="17">
        <f>IF(OR($S93="infeasible",$S93="?"),0,IF(OR(AND(T93&lt;&gt;"",ABS($S93-$T93)&lt;0.00001),$E93=1,NOT(ISNA(VLOOKUP($A93,miplib2017!$A$5:$A$10000,1,0)))),0,1))</f>
        <v>0</v>
      </c>
      <c r="D93" s="17"/>
      <c r="E93" s="17"/>
      <c r="F93" s="14">
        <f>IF(AND($C93=1,$M93&lt;=500,$N93&lt;=500),1,0)</f>
        <v>0</v>
      </c>
      <c r="G93" s="14">
        <f>IF(AND($C93=1,$M93&lt;=1000,$N93&lt;=1000),1,0)</f>
        <v>0</v>
      </c>
      <c r="H93" s="14">
        <f>IF(AND($C93=1,$M93&lt;=2000,$N93&lt;=2000),1,0)</f>
        <v>0</v>
      </c>
      <c r="I93" s="14">
        <f>IF(AND($C93=1,$M93&lt;=10000,$N93&lt;=10000),1,0)</f>
        <v>0</v>
      </c>
      <c r="J93" s="20"/>
      <c r="K93" s="16" t="s">
        <v>226</v>
      </c>
      <c r="L93" s="16" t="s">
        <v>201</v>
      </c>
      <c r="M93" s="8">
        <v>593</v>
      </c>
      <c r="N93" s="8">
        <v>6731</v>
      </c>
      <c r="O93" s="8">
        <v>131218</v>
      </c>
      <c r="P93" s="8"/>
      <c r="Q93" s="8">
        <v>6730</v>
      </c>
      <c r="R93" s="8">
        <v>1</v>
      </c>
      <c r="S93" s="44">
        <v>404227536.16000003</v>
      </c>
      <c r="T93" s="19"/>
      <c r="U93" s="8"/>
      <c r="V93" s="8" t="s">
        <v>128</v>
      </c>
      <c r="W93" s="8"/>
      <c r="X93" s="8" t="s">
        <v>128</v>
      </c>
      <c r="Y93" s="8" t="s">
        <v>128</v>
      </c>
      <c r="Z93" s="8"/>
      <c r="AA93" s="8"/>
      <c r="AB93" s="8"/>
      <c r="AC93" s="8" t="s">
        <v>128</v>
      </c>
      <c r="AD93" s="8"/>
      <c r="AE93" s="8"/>
      <c r="AF93" s="8" t="s">
        <v>128</v>
      </c>
      <c r="AG93" s="8"/>
    </row>
    <row r="94" spans="1:33" x14ac:dyDescent="0.2">
      <c r="A94" s="16" t="s">
        <v>289</v>
      </c>
      <c r="B94" s="17">
        <f>IF(NOT(ISNA(VLOOKUP($A94,miplib2017!$A$5:$A$10000,1,0))),0,1)</f>
        <v>0</v>
      </c>
      <c r="C94" s="17">
        <f>IF(OR($S94="infeasible",$S94="?"),0,IF(OR(AND(T94&lt;&gt;"",ABS($S94-$T94)&lt;0.00001),$E94=1,NOT(ISNA(VLOOKUP($A94,miplib2017!$A$5:$A$10000,1,0)))),0,1))</f>
        <v>0</v>
      </c>
      <c r="D94" s="17"/>
      <c r="E94" s="17"/>
      <c r="F94" s="14">
        <f>IF(AND($C94=1,$M94&lt;=500,$N94&lt;=500),1,0)</f>
        <v>0</v>
      </c>
      <c r="G94" s="14">
        <f>IF(AND($C94=1,$M94&lt;=1000,$N94&lt;=1000),1,0)</f>
        <v>0</v>
      </c>
      <c r="H94" s="14">
        <f>IF(AND($C94=1,$M94&lt;=2000,$N94&lt;=2000),1,0)</f>
        <v>0</v>
      </c>
      <c r="I94" s="14">
        <f>IF(AND($C94=1,$M94&lt;=10000,$N94&lt;=10000),1,0)</f>
        <v>0</v>
      </c>
      <c r="J94" s="20"/>
      <c r="K94" s="16" t="s">
        <v>181</v>
      </c>
      <c r="L94" s="16" t="s">
        <v>201</v>
      </c>
      <c r="M94" s="8">
        <v>593</v>
      </c>
      <c r="N94" s="8">
        <v>11100</v>
      </c>
      <c r="O94" s="8">
        <v>219959</v>
      </c>
      <c r="P94" s="8"/>
      <c r="Q94" s="8">
        <v>11099</v>
      </c>
      <c r="R94" s="8">
        <v>1</v>
      </c>
      <c r="S94" s="44">
        <v>404077441.12</v>
      </c>
      <c r="T94" s="19"/>
      <c r="U94" s="8"/>
      <c r="V94" s="8" t="s">
        <v>128</v>
      </c>
      <c r="W94" s="8"/>
      <c r="X94" s="8" t="s">
        <v>128</v>
      </c>
      <c r="Y94" s="8" t="s">
        <v>128</v>
      </c>
      <c r="Z94" s="8"/>
      <c r="AA94" s="8"/>
      <c r="AB94" s="8"/>
      <c r="AC94" s="8" t="s">
        <v>128</v>
      </c>
      <c r="AD94" s="8"/>
      <c r="AE94" s="8"/>
      <c r="AF94" s="8" t="s">
        <v>128</v>
      </c>
      <c r="AG94" s="8"/>
    </row>
    <row r="95" spans="1:33" x14ac:dyDescent="0.2">
      <c r="A95" s="16" t="s">
        <v>149</v>
      </c>
      <c r="B95" s="17">
        <f>IF(NOT(ISNA(VLOOKUP($A95,miplib2017!$A$5:$A$10000,1,0))),0,1)</f>
        <v>1</v>
      </c>
      <c r="C95" s="17">
        <f>IF(OR($S95="infeasible",$S95="?"),0,IF(OR(AND(T95&lt;&gt;"",ABS($S95-$T95)&lt;0.00001),$E95=1,NOT(ISNA(VLOOKUP($A95,miplib2017!$A$5:$A$10000,1,0)))),0,1))</f>
        <v>0</v>
      </c>
      <c r="D95" s="17"/>
      <c r="E95" s="17"/>
      <c r="F95" s="14">
        <f>IF(AND($C95=1,$M95&lt;=500,$N95&lt;=500),1,0)</f>
        <v>0</v>
      </c>
      <c r="G95" s="14">
        <f>IF(AND($C95=1,$M95&lt;=1000,$N95&lt;=1000),1,0)</f>
        <v>0</v>
      </c>
      <c r="H95" s="14">
        <f>IF(AND($C95=1,$M95&lt;=2000,$N95&lt;=2000),1,0)</f>
        <v>0</v>
      </c>
      <c r="I95" s="14">
        <f>IF(AND($C95=1,$M95&lt;=10000,$N95&lt;=10000),1,0)</f>
        <v>0</v>
      </c>
      <c r="J95" s="20"/>
      <c r="K95" s="16" t="s">
        <v>181</v>
      </c>
      <c r="L95" s="16" t="s">
        <v>201</v>
      </c>
      <c r="M95" s="8">
        <v>2178</v>
      </c>
      <c r="N95" s="8">
        <v>1156</v>
      </c>
      <c r="O95" s="8">
        <v>10626</v>
      </c>
      <c r="P95" s="8"/>
      <c r="Q95" s="8">
        <v>1089</v>
      </c>
      <c r="R95" s="8">
        <v>67</v>
      </c>
      <c r="S95" s="8" t="s">
        <v>139</v>
      </c>
      <c r="T95" s="8"/>
      <c r="U95" s="8"/>
      <c r="V95" s="8" t="s">
        <v>128</v>
      </c>
      <c r="W95" s="8"/>
      <c r="X95" s="8"/>
      <c r="Y95" s="8"/>
      <c r="Z95" s="8"/>
      <c r="AA95" s="8"/>
      <c r="AB95" s="8"/>
      <c r="AC95" s="8"/>
      <c r="AD95" s="8"/>
      <c r="AE95" s="8"/>
      <c r="AF95" s="8" t="s">
        <v>128</v>
      </c>
      <c r="AG95" s="8"/>
    </row>
    <row r="96" spans="1:33" x14ac:dyDescent="0.2">
      <c r="A96" s="16" t="s">
        <v>290</v>
      </c>
      <c r="B96" s="17">
        <f>IF(NOT(ISNA(VLOOKUP($A96,miplib2017!$A$5:$A$10000,1,0))),0,1)</f>
        <v>0</v>
      </c>
      <c r="C96" s="17">
        <f>IF(OR($S96="infeasible",$S96="?"),0,IF(OR(AND(T96&lt;&gt;"",ABS($S96-$T96)&lt;0.00001),$E96=1,NOT(ISNA(VLOOKUP($A96,miplib2017!$A$5:$A$10000,1,0)))),0,1))</f>
        <v>0</v>
      </c>
      <c r="D96" s="17"/>
      <c r="E96" s="17"/>
      <c r="F96" s="14">
        <f>IF(AND($C96=1,$M96&lt;=500,$N96&lt;=500),1,0)</f>
        <v>0</v>
      </c>
      <c r="G96" s="14">
        <f>IF(AND($C96=1,$M96&lt;=1000,$N96&lt;=1000),1,0)</f>
        <v>0</v>
      </c>
      <c r="H96" s="14">
        <f>IF(AND($C96=1,$M96&lt;=2000,$N96&lt;=2000),1,0)</f>
        <v>0</v>
      </c>
      <c r="I96" s="14">
        <f>IF(AND($C96=1,$M96&lt;=10000,$N96&lt;=10000),1,0)</f>
        <v>0</v>
      </c>
      <c r="J96" s="20"/>
      <c r="K96" s="16" t="s">
        <v>181</v>
      </c>
      <c r="L96" s="16" t="s">
        <v>201</v>
      </c>
      <c r="M96" s="8">
        <v>1920</v>
      </c>
      <c r="N96" s="8">
        <v>2985</v>
      </c>
      <c r="O96" s="8">
        <v>6565</v>
      </c>
      <c r="P96" s="8"/>
      <c r="Q96" s="8">
        <v>1195</v>
      </c>
      <c r="R96" s="8">
        <v>1790</v>
      </c>
      <c r="S96" s="44">
        <v>1480195</v>
      </c>
      <c r="T96" s="19"/>
      <c r="U96" s="8"/>
      <c r="V96" s="8" t="s">
        <v>128</v>
      </c>
      <c r="W96" s="8"/>
      <c r="X96" s="8" t="s">
        <v>128</v>
      </c>
      <c r="Y96" s="8"/>
      <c r="Z96" s="8"/>
      <c r="AA96" s="8"/>
      <c r="AB96" s="8"/>
      <c r="AC96" s="8" t="s">
        <v>128</v>
      </c>
      <c r="AD96" s="8"/>
      <c r="AE96" s="8"/>
      <c r="AF96" s="8" t="s">
        <v>128</v>
      </c>
      <c r="AG96" s="8"/>
    </row>
    <row r="97" spans="1:33" x14ac:dyDescent="0.2">
      <c r="A97" s="16" t="s">
        <v>291</v>
      </c>
      <c r="B97" s="17">
        <f>IF(NOT(ISNA(VLOOKUP($A97,miplib2017!$A$5:$A$10000,1,0))),0,1)</f>
        <v>1</v>
      </c>
      <c r="C97" s="17">
        <f>IF(OR($S97="infeasible",$S97="?"),0,IF(OR(AND(T97&lt;&gt;"",ABS($S97-$T97)&lt;0.00001),$E97=1,NOT(ISNA(VLOOKUP($A97,miplib2017!$A$5:$A$10000,1,0)))),0,1))</f>
        <v>0</v>
      </c>
      <c r="D97" s="17"/>
      <c r="E97" s="17"/>
      <c r="F97" s="14">
        <f>IF(AND($C97=1,$M97&lt;=500,$N97&lt;=500),1,0)</f>
        <v>0</v>
      </c>
      <c r="G97" s="14">
        <f>IF(AND($C97=1,$M97&lt;=1000,$N97&lt;=1000),1,0)</f>
        <v>0</v>
      </c>
      <c r="H97" s="14">
        <f>IF(AND($C97=1,$M97&lt;=2000,$N97&lt;=2000),1,0)</f>
        <v>0</v>
      </c>
      <c r="I97" s="14">
        <f>IF(AND($C97=1,$M97&lt;=10000,$N97&lt;=10000),1,0)</f>
        <v>0</v>
      </c>
      <c r="J97" s="20"/>
      <c r="K97" s="16" t="s">
        <v>181</v>
      </c>
      <c r="L97" s="16" t="s">
        <v>204</v>
      </c>
      <c r="M97" s="8">
        <v>14521</v>
      </c>
      <c r="N97" s="8">
        <v>3839</v>
      </c>
      <c r="O97" s="8">
        <v>39956</v>
      </c>
      <c r="P97" s="8">
        <v>119</v>
      </c>
      <c r="Q97" s="8">
        <v>120</v>
      </c>
      <c r="R97" s="8">
        <v>3600</v>
      </c>
      <c r="S97" s="8" t="s">
        <v>11</v>
      </c>
      <c r="T97" s="8"/>
      <c r="U97" s="8" t="s">
        <v>128</v>
      </c>
      <c r="V97" s="8" t="s">
        <v>128</v>
      </c>
      <c r="W97" s="8"/>
      <c r="X97" s="8"/>
      <c r="Y97" s="8"/>
      <c r="Z97" s="8"/>
      <c r="AA97" s="8"/>
      <c r="AB97" s="8"/>
      <c r="AC97" s="8" t="s">
        <v>128</v>
      </c>
      <c r="AD97" s="8"/>
      <c r="AE97" s="8"/>
      <c r="AF97" s="8" t="s">
        <v>128</v>
      </c>
      <c r="AG97" s="8" t="s">
        <v>128</v>
      </c>
    </row>
    <row r="98" spans="1:33" x14ac:dyDescent="0.2">
      <c r="A98" s="16" t="s">
        <v>22</v>
      </c>
      <c r="B98" s="17">
        <f>IF(NOT(ISNA(VLOOKUP($A98,miplib2017!$A$5:$A$10000,1,0))),0,1)</f>
        <v>1</v>
      </c>
      <c r="C98" s="17">
        <f>IF(OR($S98="infeasible",$S98="?"),0,IF(OR(AND(T98&lt;&gt;"",ABS($S98-$T98)&lt;0.00001),$E98=1,NOT(ISNA(VLOOKUP($A98,miplib2017!$A$5:$A$10000,1,0)))),0,1))</f>
        <v>0</v>
      </c>
      <c r="D98" s="17"/>
      <c r="E98" s="17"/>
      <c r="F98" s="14">
        <f>IF(AND($C98=1,$M98&lt;=500,$N98&lt;=500),1,0)</f>
        <v>0</v>
      </c>
      <c r="G98" s="14">
        <f>IF(AND($C98=1,$M98&lt;=1000,$N98&lt;=1000),1,0)</f>
        <v>0</v>
      </c>
      <c r="H98" s="14">
        <f>IF(AND($C98=1,$M98&lt;=2000,$N98&lt;=2000),1,0)</f>
        <v>0</v>
      </c>
      <c r="I98" s="14">
        <f>IF(AND($C98=1,$M98&lt;=10000,$N98&lt;=10000),1,0)</f>
        <v>0</v>
      </c>
      <c r="J98" s="20"/>
      <c r="K98" s="21" t="s">
        <v>207</v>
      </c>
      <c r="L98" s="16" t="s">
        <v>207</v>
      </c>
      <c r="M98" s="8">
        <v>100</v>
      </c>
      <c r="N98" s="8">
        <v>500</v>
      </c>
      <c r="O98" s="8">
        <v>2000</v>
      </c>
      <c r="P98" s="8"/>
      <c r="Q98" s="8">
        <v>500</v>
      </c>
      <c r="R98" s="8"/>
      <c r="S98" s="44">
        <v>-25</v>
      </c>
      <c r="T98" s="8">
        <v>-25</v>
      </c>
      <c r="U98" s="8"/>
      <c r="V98" s="8"/>
      <c r="W98" s="8"/>
      <c r="X98" s="8" t="s">
        <v>128</v>
      </c>
      <c r="Y98" s="8"/>
      <c r="Z98" s="8"/>
      <c r="AA98" s="8"/>
      <c r="AB98" s="8"/>
      <c r="AC98" s="8"/>
      <c r="AD98" s="8"/>
      <c r="AE98" s="8"/>
      <c r="AF98" s="8"/>
      <c r="AG98" s="8"/>
    </row>
    <row r="99" spans="1:33" x14ac:dyDescent="0.2">
      <c r="A99" s="16" t="s">
        <v>292</v>
      </c>
      <c r="B99" s="17">
        <f>IF(NOT(ISNA(VLOOKUP($A99,miplib2017!$A$5:$A$10000,1,0))),0,1)</f>
        <v>1</v>
      </c>
      <c r="C99" s="17">
        <f>IF(OR($S99="infeasible",$S99="?"),0,IF(OR(AND(T99&lt;&gt;"",ABS($S99-$T99)&lt;0.00001),$E99=1,NOT(ISNA(VLOOKUP($A99,miplib2017!$A$5:$A$10000,1,0)))),0,1))</f>
        <v>1</v>
      </c>
      <c r="D99" s="17"/>
      <c r="E99" s="17"/>
      <c r="F99" s="14">
        <f>IF(AND($C99=1,$M99&lt;=500,$N99&lt;=500),1,0)</f>
        <v>0</v>
      </c>
      <c r="G99" s="14">
        <f>IF(AND($C99=1,$M99&lt;=1000,$N99&lt;=1000),1,0)</f>
        <v>0</v>
      </c>
      <c r="H99" s="14">
        <f>IF(AND($C99=1,$M99&lt;=2000,$N99&lt;=2000),1,0)</f>
        <v>0</v>
      </c>
      <c r="I99" s="14">
        <f>IF(AND($C99=1,$M99&lt;=10000,$N99&lt;=10000),1,0)</f>
        <v>1</v>
      </c>
      <c r="J99" s="20"/>
      <c r="K99" s="16" t="s">
        <v>133</v>
      </c>
      <c r="L99" s="16" t="s">
        <v>207</v>
      </c>
      <c r="M99" s="8">
        <v>3164</v>
      </c>
      <c r="N99" s="8">
        <v>2260</v>
      </c>
      <c r="O99" s="8">
        <v>9492</v>
      </c>
      <c r="P99" s="8"/>
      <c r="Q99" s="8">
        <v>2260</v>
      </c>
      <c r="R99" s="8"/>
      <c r="S99" s="44">
        <v>374</v>
      </c>
      <c r="T99" s="8"/>
      <c r="U99" s="8"/>
      <c r="V99" s="8"/>
      <c r="W99" s="8"/>
      <c r="X99" s="8"/>
      <c r="Y99" s="8" t="s">
        <v>128</v>
      </c>
      <c r="Z99" s="8"/>
      <c r="AA99" s="8"/>
      <c r="AB99" s="8"/>
      <c r="AC99" s="8" t="s">
        <v>128</v>
      </c>
      <c r="AD99" s="8"/>
      <c r="AE99" s="8"/>
      <c r="AF99" s="8"/>
      <c r="AG99" s="8"/>
    </row>
    <row r="100" spans="1:33" x14ac:dyDescent="0.2">
      <c r="A100" s="16" t="s">
        <v>293</v>
      </c>
      <c r="B100" s="17">
        <f>IF(NOT(ISNA(VLOOKUP($A100,miplib2017!$A$5:$A$10000,1,0))),0,1)</f>
        <v>1</v>
      </c>
      <c r="C100" s="17">
        <f>IF(OR($S100="infeasible",$S100="?"),0,IF(OR(AND(T100&lt;&gt;"",ABS($S100-$T100)&lt;0.00001),$E100=1,NOT(ISNA(VLOOKUP($A100,miplib2017!$A$5:$A$10000,1,0)))),0,1))</f>
        <v>1</v>
      </c>
      <c r="D100" s="17"/>
      <c r="E100" s="17"/>
      <c r="F100" s="14">
        <f>IF(AND($C100=1,$M100&lt;=500,$N100&lt;=500),1,0)</f>
        <v>0</v>
      </c>
      <c r="G100" s="14">
        <f>IF(AND($C100=1,$M100&lt;=1000,$N100&lt;=1000),1,0)</f>
        <v>0</v>
      </c>
      <c r="H100" s="14">
        <f>IF(AND($C100=1,$M100&lt;=2000,$N100&lt;=2000),1,0)</f>
        <v>0</v>
      </c>
      <c r="I100" s="14">
        <f>IF(AND($C100=1,$M100&lt;=10000,$N100&lt;=10000),1,0)</f>
        <v>0</v>
      </c>
      <c r="J100" s="20"/>
      <c r="K100" s="16" t="s">
        <v>294</v>
      </c>
      <c r="L100" s="16" t="s">
        <v>201</v>
      </c>
      <c r="M100" s="8">
        <v>328818</v>
      </c>
      <c r="N100" s="8">
        <v>164547</v>
      </c>
      <c r="O100" s="8">
        <v>549920</v>
      </c>
      <c r="P100" s="8"/>
      <c r="Q100" s="8">
        <v>146</v>
      </c>
      <c r="R100" s="8">
        <v>164401</v>
      </c>
      <c r="S100" s="44">
        <v>-289</v>
      </c>
      <c r="T100" s="8"/>
      <c r="U100" s="8"/>
      <c r="V100" s="8" t="s">
        <v>128</v>
      </c>
      <c r="W100" s="8"/>
      <c r="X100" s="8"/>
      <c r="Y100" s="8"/>
      <c r="Z100" s="8"/>
      <c r="AA100" s="8"/>
      <c r="AB100" s="8"/>
      <c r="AC100" s="8"/>
      <c r="AD100" s="8" t="s">
        <v>128</v>
      </c>
      <c r="AE100" s="8"/>
      <c r="AF100" s="8" t="s">
        <v>128</v>
      </c>
      <c r="AG100" s="8"/>
    </row>
    <row r="101" spans="1:33" x14ac:dyDescent="0.2">
      <c r="A101" s="16" t="s">
        <v>295</v>
      </c>
      <c r="B101" s="17">
        <f>IF(NOT(ISNA(VLOOKUP($A101,miplib2017!$A$5:$A$10000,1,0))),0,1)</f>
        <v>0</v>
      </c>
      <c r="C101" s="17">
        <f>IF(OR($S101="infeasible",$S101="?"),0,IF(OR(AND(T101&lt;&gt;"",ABS($S101-$T101)&lt;0.00001),$E101=1,NOT(ISNA(VLOOKUP($A101,miplib2017!$A$5:$A$10000,1,0)))),0,1))</f>
        <v>0</v>
      </c>
      <c r="D101" s="17"/>
      <c r="E101" s="17"/>
      <c r="F101" s="14">
        <f>IF(AND($C101=1,$M101&lt;=500,$N101&lt;=500),1,0)</f>
        <v>0</v>
      </c>
      <c r="G101" s="14">
        <f>IF(AND($C101=1,$M101&lt;=1000,$N101&lt;=1000),1,0)</f>
        <v>0</v>
      </c>
      <c r="H101" s="14">
        <f>IF(AND($C101=1,$M101&lt;=2000,$N101&lt;=2000),1,0)</f>
        <v>0</v>
      </c>
      <c r="I101" s="14">
        <f>IF(AND($C101=1,$M101&lt;=10000,$N101&lt;=10000),1,0)</f>
        <v>0</v>
      </c>
      <c r="J101" s="20"/>
      <c r="K101" s="16" t="s">
        <v>294</v>
      </c>
      <c r="L101" s="16" t="s">
        <v>201</v>
      </c>
      <c r="M101" s="8">
        <v>328818</v>
      </c>
      <c r="N101" s="8">
        <v>164547</v>
      </c>
      <c r="O101" s="8">
        <v>549920</v>
      </c>
      <c r="P101" s="8"/>
      <c r="Q101" s="8">
        <v>146</v>
      </c>
      <c r="R101" s="8">
        <v>164401</v>
      </c>
      <c r="S101" s="44">
        <v>-495</v>
      </c>
      <c r="T101" s="8"/>
      <c r="U101" s="8"/>
      <c r="V101" s="8" t="s">
        <v>128</v>
      </c>
      <c r="W101" s="8"/>
      <c r="X101" s="8"/>
      <c r="Y101" s="8"/>
      <c r="Z101" s="8"/>
      <c r="AA101" s="8"/>
      <c r="AB101" s="8"/>
      <c r="AC101" s="8"/>
      <c r="AD101" s="8" t="s">
        <v>128</v>
      </c>
      <c r="AE101" s="8"/>
      <c r="AF101" s="8" t="s">
        <v>128</v>
      </c>
      <c r="AG101" s="8"/>
    </row>
    <row r="102" spans="1:33" x14ac:dyDescent="0.2">
      <c r="A102" s="16" t="s">
        <v>296</v>
      </c>
      <c r="B102" s="17">
        <f>IF(NOT(ISNA(VLOOKUP($A102,miplib2017!$A$5:$A$10000,1,0))),0,1)</f>
        <v>1</v>
      </c>
      <c r="C102" s="17">
        <f>IF(OR($S102="infeasible",$S102="?"),0,IF(OR(AND(T102&lt;&gt;"",ABS($S102-$T102)&lt;0.00001),$E102=1,NOT(ISNA(VLOOKUP($A102,miplib2017!$A$5:$A$10000,1,0)))),0,1))</f>
        <v>1</v>
      </c>
      <c r="D102" s="17"/>
      <c r="E102" s="17"/>
      <c r="F102" s="14">
        <f>IF(AND($C102=1,$M102&lt;=500,$N102&lt;=500),1,0)</f>
        <v>0</v>
      </c>
      <c r="G102" s="14">
        <f>IF(AND($C102=1,$M102&lt;=1000,$N102&lt;=1000),1,0)</f>
        <v>0</v>
      </c>
      <c r="H102" s="14">
        <f>IF(AND($C102=1,$M102&lt;=2000,$N102&lt;=2000),1,0)</f>
        <v>0</v>
      </c>
      <c r="I102" s="14">
        <f>IF(AND($C102=1,$M102&lt;=10000,$N102&lt;=10000),1,0)</f>
        <v>0</v>
      </c>
      <c r="J102" s="20"/>
      <c r="K102" s="16" t="s">
        <v>294</v>
      </c>
      <c r="L102" s="16" t="s">
        <v>201</v>
      </c>
      <c r="M102" s="8">
        <v>328818</v>
      </c>
      <c r="N102" s="8">
        <v>164547</v>
      </c>
      <c r="O102" s="8">
        <v>549920</v>
      </c>
      <c r="P102" s="8"/>
      <c r="Q102" s="8">
        <v>146</v>
      </c>
      <c r="R102" s="8">
        <v>164401</v>
      </c>
      <c r="S102" s="44">
        <v>-674</v>
      </c>
      <c r="T102" s="8"/>
      <c r="U102" s="8"/>
      <c r="V102" s="8" t="s">
        <v>128</v>
      </c>
      <c r="W102" s="8"/>
      <c r="X102" s="8"/>
      <c r="Y102" s="8"/>
      <c r="Z102" s="8"/>
      <c r="AA102" s="8"/>
      <c r="AB102" s="8"/>
      <c r="AC102" s="8"/>
      <c r="AD102" s="8" t="s">
        <v>128</v>
      </c>
      <c r="AE102" s="8"/>
      <c r="AF102" s="8" t="s">
        <v>128</v>
      </c>
      <c r="AG102" s="8"/>
    </row>
    <row r="103" spans="1:33" x14ac:dyDescent="0.2">
      <c r="A103" s="16" t="s">
        <v>297</v>
      </c>
      <c r="B103" s="17">
        <f>IF(NOT(ISNA(VLOOKUP($A103,miplib2017!$A$5:$A$10000,1,0))),0,1)</f>
        <v>1</v>
      </c>
      <c r="C103" s="17">
        <f>IF(OR($S103="infeasible",$S103="?"),0,IF(OR(AND(T103&lt;&gt;"",ABS($S103-$T103)&lt;0.00001),$E103=1,NOT(ISNA(VLOOKUP($A103,miplib2017!$A$5:$A$10000,1,0)))),0,1))</f>
        <v>1</v>
      </c>
      <c r="D103" s="17"/>
      <c r="E103" s="17"/>
      <c r="F103" s="14">
        <f>IF(AND($C103=1,$M103&lt;=500,$N103&lt;=500),1,0)</f>
        <v>0</v>
      </c>
      <c r="G103" s="14">
        <f>IF(AND($C103=1,$M103&lt;=1000,$N103&lt;=1000),1,0)</f>
        <v>0</v>
      </c>
      <c r="H103" s="14">
        <f>IF(AND($C103=1,$M103&lt;=2000,$N103&lt;=2000),1,0)</f>
        <v>0</v>
      </c>
      <c r="I103" s="14">
        <f>IF(AND($C103=1,$M103&lt;=10000,$N103&lt;=10000),1,0)</f>
        <v>0</v>
      </c>
      <c r="J103" s="20"/>
      <c r="K103" s="21" t="s">
        <v>298</v>
      </c>
      <c r="L103" s="16" t="s">
        <v>201</v>
      </c>
      <c r="M103" s="8">
        <v>328818</v>
      </c>
      <c r="N103" s="8">
        <v>164547</v>
      </c>
      <c r="O103" s="8">
        <v>549920</v>
      </c>
      <c r="P103" s="8"/>
      <c r="Q103" s="8">
        <v>146</v>
      </c>
      <c r="R103" s="8">
        <v>164401</v>
      </c>
      <c r="S103" s="44">
        <v>-847</v>
      </c>
      <c r="T103" s="8"/>
      <c r="U103" s="8"/>
      <c r="V103" s="8" t="s">
        <v>128</v>
      </c>
      <c r="W103" s="8"/>
      <c r="X103" s="8"/>
      <c r="Y103" s="8"/>
      <c r="Z103" s="8"/>
      <c r="AA103" s="8"/>
      <c r="AB103" s="8"/>
      <c r="AC103" s="8"/>
      <c r="AD103" s="8" t="s">
        <v>128</v>
      </c>
      <c r="AE103" s="8"/>
      <c r="AF103" s="8" t="s">
        <v>128</v>
      </c>
      <c r="AG103" s="8"/>
    </row>
    <row r="104" spans="1:33" x14ac:dyDescent="0.2">
      <c r="A104" s="16" t="s">
        <v>299</v>
      </c>
      <c r="B104" s="17">
        <f>IF(NOT(ISNA(VLOOKUP($A104,miplib2017!$A$5:$A$10000,1,0))),0,1)</f>
        <v>1</v>
      </c>
      <c r="C104" s="17">
        <f>IF(OR($S104="infeasible",$S104="?"),0,IF(OR(AND(T104&lt;&gt;"",ABS($S104-$T104)&lt;0.00001),$E104=1,NOT(ISNA(VLOOKUP($A104,miplib2017!$A$5:$A$10000,1,0)))),0,1))</f>
        <v>1</v>
      </c>
      <c r="D104" s="17"/>
      <c r="E104" s="17"/>
      <c r="F104" s="14">
        <f>IF(AND($C104=1,$M104&lt;=500,$N104&lt;=500),1,0)</f>
        <v>0</v>
      </c>
      <c r="G104" s="14">
        <f>IF(AND($C104=1,$M104&lt;=1000,$N104&lt;=1000),1,0)</f>
        <v>0</v>
      </c>
      <c r="H104" s="14">
        <f>IF(AND($C104=1,$M104&lt;=2000,$N104&lt;=2000),1,0)</f>
        <v>0</v>
      </c>
      <c r="I104" s="14">
        <f>IF(AND($C104=1,$M104&lt;=10000,$N104&lt;=10000),1,0)</f>
        <v>0</v>
      </c>
      <c r="J104" s="20"/>
      <c r="K104" s="16" t="s">
        <v>133</v>
      </c>
      <c r="L104" s="16" t="s">
        <v>201</v>
      </c>
      <c r="M104" s="8">
        <v>328818</v>
      </c>
      <c r="N104" s="8">
        <v>164547</v>
      </c>
      <c r="O104" s="8">
        <v>549920</v>
      </c>
      <c r="P104" s="8"/>
      <c r="Q104" s="8">
        <v>146</v>
      </c>
      <c r="R104" s="8">
        <v>164401</v>
      </c>
      <c r="S104" s="44">
        <v>-922</v>
      </c>
      <c r="T104" s="8"/>
      <c r="U104" s="8"/>
      <c r="V104" s="8" t="s">
        <v>128</v>
      </c>
      <c r="W104" s="8"/>
      <c r="X104" s="8"/>
      <c r="Y104" s="8"/>
      <c r="Z104" s="8"/>
      <c r="AA104" s="8"/>
      <c r="AB104" s="8"/>
      <c r="AC104" s="8"/>
      <c r="AD104" s="8" t="s">
        <v>128</v>
      </c>
      <c r="AE104" s="8"/>
      <c r="AF104" s="8" t="s">
        <v>128</v>
      </c>
      <c r="AG104" s="8"/>
    </row>
    <row r="105" spans="1:33" x14ac:dyDescent="0.2">
      <c r="A105" s="16" t="s">
        <v>24</v>
      </c>
      <c r="B105" s="17">
        <f>IF(NOT(ISNA(VLOOKUP($A105,miplib2017!$A$5:$A$10000,1,0))),0,1)</f>
        <v>1</v>
      </c>
      <c r="C105" s="17">
        <f>IF(OR($S105="infeasible",$S105="?"),0,IF(OR(AND(T105&lt;&gt;"",ABS($S105-$T105)&lt;0.00001),$E105=1,NOT(ISNA(VLOOKUP($A105,miplib2017!$A$5:$A$10000,1,0)))),0,1))</f>
        <v>1</v>
      </c>
      <c r="D105" s="17"/>
      <c r="E105" s="17"/>
      <c r="F105" s="14">
        <f>IF(AND($C105=1,$M105&lt;=500,$N105&lt;=500),1,0)</f>
        <v>1</v>
      </c>
      <c r="G105" s="14">
        <f>IF(AND($C105=1,$M105&lt;=1000,$N105&lt;=1000),1,0)</f>
        <v>1</v>
      </c>
      <c r="H105" s="14">
        <f>IF(AND($C105=1,$M105&lt;=2000,$N105&lt;=2000),1,0)</f>
        <v>1</v>
      </c>
      <c r="I105" s="14">
        <f>IF(AND($C105=1,$M105&lt;=10000,$N105&lt;=10000),1,0)</f>
        <v>1</v>
      </c>
      <c r="J105" s="20"/>
      <c r="K105" s="16" t="s">
        <v>226</v>
      </c>
      <c r="L105" s="16" t="s">
        <v>201</v>
      </c>
      <c r="M105" s="8">
        <v>5</v>
      </c>
      <c r="N105" s="8">
        <v>45</v>
      </c>
      <c r="O105" s="8">
        <v>203</v>
      </c>
      <c r="P105" s="8"/>
      <c r="Q105" s="8">
        <v>40</v>
      </c>
      <c r="R105" s="8">
        <v>5</v>
      </c>
      <c r="S105" s="44">
        <v>1</v>
      </c>
      <c r="T105" s="8">
        <v>0</v>
      </c>
      <c r="U105" s="8"/>
      <c r="V105" s="8"/>
      <c r="W105" s="8"/>
      <c r="X105" s="8"/>
      <c r="Y105" s="8"/>
      <c r="Z105" s="8"/>
      <c r="AA105" s="8"/>
      <c r="AB105" s="8"/>
      <c r="AC105" s="8"/>
      <c r="AD105" s="8"/>
      <c r="AE105" s="8"/>
      <c r="AF105" s="8" t="s">
        <v>128</v>
      </c>
      <c r="AG105" s="8"/>
    </row>
    <row r="106" spans="1:33" x14ac:dyDescent="0.2">
      <c r="A106" s="16" t="s">
        <v>300</v>
      </c>
      <c r="B106" s="17">
        <f>IF(NOT(ISNA(VLOOKUP($A106,miplib2017!$A$5:$A$10000,1,0))),0,1)</f>
        <v>1</v>
      </c>
      <c r="C106" s="17">
        <f>IF(OR($S106="infeasible",$S106="?"),0,IF(OR(AND(T106&lt;&gt;"",ABS($S106-$T106)&lt;0.00001),$E106=1,NOT(ISNA(VLOOKUP($A106,miplib2017!$A$5:$A$10000,1,0)))),0,1))</f>
        <v>1</v>
      </c>
      <c r="D106" s="17"/>
      <c r="E106" s="17"/>
      <c r="F106" s="14">
        <f>IF(AND($C106=1,$M106&lt;=500,$N106&lt;=500),1,0)</f>
        <v>0</v>
      </c>
      <c r="G106" s="14">
        <f>IF(AND($C106=1,$M106&lt;=1000,$N106&lt;=1000),1,0)</f>
        <v>0</v>
      </c>
      <c r="H106" s="14">
        <f>IF(AND($C106=1,$M106&lt;=2000,$N106&lt;=2000),1,0)</f>
        <v>0</v>
      </c>
      <c r="I106" s="14">
        <f>IF(AND($C106=1,$M106&lt;=10000,$N106&lt;=10000),1,0)</f>
        <v>1</v>
      </c>
      <c r="J106" s="20"/>
      <c r="K106" s="21" t="s">
        <v>269</v>
      </c>
      <c r="L106" s="16" t="s">
        <v>201</v>
      </c>
      <c r="M106" s="8">
        <v>7160</v>
      </c>
      <c r="N106" s="8">
        <v>7437</v>
      </c>
      <c r="O106" s="8">
        <v>19717</v>
      </c>
      <c r="P106" s="8"/>
      <c r="Q106" s="8">
        <v>2456</v>
      </c>
      <c r="R106" s="8">
        <v>4981</v>
      </c>
      <c r="S106" s="44">
        <v>-44565819.318860002</v>
      </c>
      <c r="T106" s="19"/>
      <c r="U106" s="8" t="s">
        <v>128</v>
      </c>
      <c r="V106" s="8" t="s">
        <v>128</v>
      </c>
      <c r="W106" s="8"/>
      <c r="X106" s="8"/>
      <c r="Y106" s="8"/>
      <c r="Z106" s="8"/>
      <c r="AA106" s="8"/>
      <c r="AB106" s="8"/>
      <c r="AC106" s="8"/>
      <c r="AD106" s="8"/>
      <c r="AE106" s="8"/>
      <c r="AF106" s="8" t="s">
        <v>128</v>
      </c>
      <c r="AG106" s="8"/>
    </row>
    <row r="107" spans="1:33" x14ac:dyDescent="0.2">
      <c r="A107" s="16" t="s">
        <v>301</v>
      </c>
      <c r="B107" s="17">
        <f>IF(NOT(ISNA(VLOOKUP($A107,miplib2017!$A$5:$A$10000,1,0))),0,1)</f>
        <v>0</v>
      </c>
      <c r="C107" s="17">
        <f>IF(OR($S107="infeasible",$S107="?"),0,IF(OR(AND(T107&lt;&gt;"",ABS($S107-$T107)&lt;0.00001),$E107=1,NOT(ISNA(VLOOKUP($A107,miplib2017!$A$5:$A$10000,1,0)))),0,1))</f>
        <v>0</v>
      </c>
      <c r="D107" s="17"/>
      <c r="E107" s="17"/>
      <c r="F107" s="14">
        <f>IF(AND($C107=1,$M107&lt;=500,$N107&lt;=500),1,0)</f>
        <v>0</v>
      </c>
      <c r="G107" s="14">
        <f>IF(AND($C107=1,$M107&lt;=1000,$N107&lt;=1000),1,0)</f>
        <v>0</v>
      </c>
      <c r="H107" s="14">
        <f>IF(AND($C107=1,$M107&lt;=2000,$N107&lt;=2000),1,0)</f>
        <v>0</v>
      </c>
      <c r="I107" s="14">
        <f>IF(AND($C107=1,$M107&lt;=10000,$N107&lt;=10000),1,0)</f>
        <v>0</v>
      </c>
      <c r="J107" s="20"/>
      <c r="K107" s="16" t="s">
        <v>226</v>
      </c>
      <c r="L107" s="16" t="s">
        <v>201</v>
      </c>
      <c r="M107" s="8">
        <v>1920</v>
      </c>
      <c r="N107" s="8">
        <v>3040</v>
      </c>
      <c r="O107" s="8">
        <v>6080</v>
      </c>
      <c r="P107" s="8"/>
      <c r="Q107" s="8">
        <v>1520</v>
      </c>
      <c r="R107" s="8">
        <v>1520</v>
      </c>
      <c r="S107" s="44">
        <v>11689</v>
      </c>
      <c r="T107" s="8"/>
      <c r="U107" s="8"/>
      <c r="V107" s="8" t="s">
        <v>128</v>
      </c>
      <c r="W107" s="8"/>
      <c r="X107" s="8"/>
      <c r="Y107" s="8"/>
      <c r="Z107" s="8"/>
      <c r="AA107" s="8"/>
      <c r="AB107" s="8"/>
      <c r="AC107" s="8"/>
      <c r="AD107" s="8"/>
      <c r="AE107" s="8"/>
      <c r="AF107" s="8" t="s">
        <v>128</v>
      </c>
      <c r="AG107" s="8"/>
    </row>
    <row r="108" spans="1:33" x14ac:dyDescent="0.2">
      <c r="A108" s="16" t="s">
        <v>302</v>
      </c>
      <c r="B108" s="17">
        <f>IF(NOT(ISNA(VLOOKUP($A108,miplib2017!$A$5:$A$10000,1,0))),0,1)</f>
        <v>0</v>
      </c>
      <c r="C108" s="17">
        <f>IF(OR($S108="infeasible",$S108="?"),0,IF(OR(AND(T108&lt;&gt;"",ABS($S108-$T108)&lt;0.00001),$E108=1,NOT(ISNA(VLOOKUP($A108,miplib2017!$A$5:$A$10000,1,0)))),0,1))</f>
        <v>0</v>
      </c>
      <c r="D108" s="17"/>
      <c r="E108" s="17"/>
      <c r="F108" s="14">
        <f>IF(AND($C108=1,$M108&lt;=500,$N108&lt;=500),1,0)</f>
        <v>0</v>
      </c>
      <c r="G108" s="14">
        <f>IF(AND($C108=1,$M108&lt;=1000,$N108&lt;=1000),1,0)</f>
        <v>0</v>
      </c>
      <c r="H108" s="14">
        <f>IF(AND($C108=1,$M108&lt;=2000,$N108&lt;=2000),1,0)</f>
        <v>0</v>
      </c>
      <c r="I108" s="14">
        <f>IF(AND($C108=1,$M108&lt;=10000,$N108&lt;=10000),1,0)</f>
        <v>0</v>
      </c>
      <c r="J108" s="20"/>
      <c r="K108" s="16" t="s">
        <v>133</v>
      </c>
      <c r="L108" s="16" t="s">
        <v>204</v>
      </c>
      <c r="M108" s="8">
        <v>2107</v>
      </c>
      <c r="N108" s="8">
        <v>1747</v>
      </c>
      <c r="O108" s="8">
        <v>8088</v>
      </c>
      <c r="P108" s="8">
        <v>14</v>
      </c>
      <c r="Q108" s="8">
        <v>1731</v>
      </c>
      <c r="R108" s="8">
        <v>2</v>
      </c>
      <c r="S108" s="44">
        <v>211913</v>
      </c>
      <c r="T108" s="8"/>
      <c r="U108" s="8" t="s">
        <v>128</v>
      </c>
      <c r="V108" s="8" t="s">
        <v>128</v>
      </c>
      <c r="W108" s="8" t="s">
        <v>128</v>
      </c>
      <c r="X108" s="8" t="s">
        <v>128</v>
      </c>
      <c r="Y108" s="8"/>
      <c r="Z108" s="8"/>
      <c r="AA108" s="8"/>
      <c r="AB108" s="8"/>
      <c r="AC108" s="8" t="s">
        <v>128</v>
      </c>
      <c r="AD108" s="8"/>
      <c r="AE108" s="8"/>
      <c r="AF108" s="8" t="s">
        <v>128</v>
      </c>
      <c r="AG108" s="8"/>
    </row>
    <row r="109" spans="1:33" x14ac:dyDescent="0.2">
      <c r="A109" s="16" t="s">
        <v>303</v>
      </c>
      <c r="B109" s="17">
        <f>IF(NOT(ISNA(VLOOKUP($A109,miplib2017!$A$5:$A$10000,1,0))),0,1)</f>
        <v>1</v>
      </c>
      <c r="C109" s="17">
        <f>IF(OR($S109="infeasible",$S109="?"),0,IF(OR(AND(T109&lt;&gt;"",ABS($S109-$T109)&lt;0.00001),$E109=1,NOT(ISNA(VLOOKUP($A109,miplib2017!$A$5:$A$10000,1,0)))),0,1))</f>
        <v>0</v>
      </c>
      <c r="D109" s="17"/>
      <c r="E109" s="17"/>
      <c r="F109" s="14">
        <f>IF(AND($C109=1,$M109&lt;=500,$N109&lt;=500),1,0)</f>
        <v>0</v>
      </c>
      <c r="G109" s="14">
        <f>IF(AND($C109=1,$M109&lt;=1000,$N109&lt;=1000),1,0)</f>
        <v>0</v>
      </c>
      <c r="H109" s="14">
        <f>IF(AND($C109=1,$M109&lt;=2000,$N109&lt;=2000),1,0)</f>
        <v>0</v>
      </c>
      <c r="I109" s="14">
        <f>IF(AND($C109=1,$M109&lt;=10000,$N109&lt;=10000),1,0)</f>
        <v>0</v>
      </c>
      <c r="J109" s="20"/>
      <c r="K109" s="16" t="s">
        <v>181</v>
      </c>
      <c r="L109" s="16" t="s">
        <v>207</v>
      </c>
      <c r="M109" s="8">
        <v>14604</v>
      </c>
      <c r="N109" s="8">
        <v>7930</v>
      </c>
      <c r="O109" s="8">
        <v>43812</v>
      </c>
      <c r="P109" s="8"/>
      <c r="Q109" s="8">
        <v>7930</v>
      </c>
      <c r="R109" s="8"/>
      <c r="S109" s="8" t="s">
        <v>139</v>
      </c>
      <c r="T109" s="8"/>
      <c r="U109" s="8"/>
      <c r="V109" s="8"/>
      <c r="W109" s="8"/>
      <c r="X109" s="8"/>
      <c r="Y109" s="8" t="s">
        <v>128</v>
      </c>
      <c r="Z109" s="8"/>
      <c r="AA109" s="8"/>
      <c r="AB109" s="8"/>
      <c r="AC109" s="8" t="s">
        <v>128</v>
      </c>
      <c r="AD109" s="8"/>
      <c r="AE109" s="8"/>
      <c r="AF109" s="8"/>
      <c r="AG109" s="8"/>
    </row>
    <row r="110" spans="1:33" ht="21" x14ac:dyDescent="0.25">
      <c r="A110" s="16" t="s">
        <v>25</v>
      </c>
      <c r="B110" s="17">
        <f>IF(NOT(ISNA(VLOOKUP($A110,miplib2017!$A$5:$A$10000,1,0))),0,1)</f>
        <v>1</v>
      </c>
      <c r="C110" s="17">
        <f>IF(OR($S110="infeasible",$S110="?"),0,IF(OR(AND(T110&lt;&gt;"",ABS($S110-$T110)&lt;0.00001),$E110=1,NOT(ISNA(VLOOKUP($A110,miplib2017!$A$5:$A$10000,1,0)))),0,1))</f>
        <v>1</v>
      </c>
      <c r="D110" s="17"/>
      <c r="E110" s="17"/>
      <c r="F110" s="14">
        <f>IF(AND($C110=1,$M110&lt;=500,$N110&lt;=500),1,0)</f>
        <v>1</v>
      </c>
      <c r="G110" s="14">
        <f>IF(AND($C110=1,$M110&lt;=1000,$N110&lt;=1000),1,0)</f>
        <v>1</v>
      </c>
      <c r="H110" s="14">
        <f>IF(AND($C110=1,$M110&lt;=2000,$N110&lt;=2000),1,0)</f>
        <v>1</v>
      </c>
      <c r="I110" s="14">
        <f>IF(AND($C110=1,$M110&lt;=10000,$N110&lt;=10000),1,0)</f>
        <v>1</v>
      </c>
      <c r="J110" s="20"/>
      <c r="K110" s="16" t="s">
        <v>133</v>
      </c>
      <c r="L110" s="16" t="s">
        <v>204</v>
      </c>
      <c r="M110" s="8">
        <v>151</v>
      </c>
      <c r="N110" s="8">
        <v>251</v>
      </c>
      <c r="O110" s="8">
        <v>5351</v>
      </c>
      <c r="P110" s="8">
        <v>150</v>
      </c>
      <c r="Q110" s="8">
        <v>100</v>
      </c>
      <c r="R110" s="8">
        <v>1</v>
      </c>
      <c r="S110" s="44">
        <v>-66729</v>
      </c>
      <c r="T110" s="27">
        <v>-79842.423634999999</v>
      </c>
      <c r="U110" s="8"/>
      <c r="V110" s="8"/>
      <c r="W110" s="8"/>
      <c r="X110" s="8"/>
      <c r="Y110" s="8"/>
      <c r="Z110" s="8"/>
      <c r="AA110" s="8"/>
      <c r="AB110" s="8"/>
      <c r="AC110" s="8"/>
      <c r="AD110" s="8"/>
      <c r="AE110" s="8"/>
      <c r="AF110" s="8"/>
      <c r="AG110" s="8" t="s">
        <v>128</v>
      </c>
    </row>
    <row r="111" spans="1:33" x14ac:dyDescent="0.2">
      <c r="A111" s="16" t="s">
        <v>304</v>
      </c>
      <c r="B111" s="17">
        <f>IF(NOT(ISNA(VLOOKUP($A111,miplib2017!$A$5:$A$10000,1,0))),0,1)</f>
        <v>1</v>
      </c>
      <c r="C111" s="17">
        <f>IF(OR($S111="infeasible",$S111="?"),0,IF(OR(AND(T111&lt;&gt;"",ABS($S111-$T111)&lt;0.00001),$E111=1,NOT(ISNA(VLOOKUP($A111,miplib2017!$A$5:$A$10000,1,0)))),0,1))</f>
        <v>1</v>
      </c>
      <c r="D111" s="17"/>
      <c r="E111" s="17"/>
      <c r="F111" s="14">
        <f>IF(AND($C111=1,$M111&lt;=500,$N111&lt;=500),1,0)</f>
        <v>0</v>
      </c>
      <c r="G111" s="14">
        <f>IF(AND($C111=1,$M111&lt;=1000,$N111&lt;=1000),1,0)</f>
        <v>0</v>
      </c>
      <c r="H111" s="14">
        <f>IF(AND($C111=1,$M111&lt;=2000,$N111&lt;=2000),1,0)</f>
        <v>0</v>
      </c>
      <c r="I111" s="14">
        <f>IF(AND($C111=1,$M111&lt;=10000,$N111&lt;=10000),1,0)</f>
        <v>1</v>
      </c>
      <c r="J111" s="20"/>
      <c r="K111" s="16" t="s">
        <v>133</v>
      </c>
      <c r="L111" s="16" t="s">
        <v>207</v>
      </c>
      <c r="M111" s="8">
        <v>8429</v>
      </c>
      <c r="N111" s="8">
        <v>830</v>
      </c>
      <c r="O111" s="8">
        <v>19412</v>
      </c>
      <c r="P111" s="8"/>
      <c r="Q111" s="8">
        <v>830</v>
      </c>
      <c r="R111" s="8"/>
      <c r="S111" s="44">
        <v>-566395707.87083006</v>
      </c>
      <c r="T111" s="19"/>
      <c r="U111" s="8"/>
      <c r="V111" s="8" t="s">
        <v>128</v>
      </c>
      <c r="W111" s="8"/>
      <c r="X111" s="8"/>
      <c r="Y111" s="8"/>
      <c r="Z111" s="8"/>
      <c r="AA111" s="8"/>
      <c r="AB111" s="8"/>
      <c r="AC111" s="8"/>
      <c r="AD111" s="8" t="s">
        <v>128</v>
      </c>
      <c r="AE111" s="8"/>
      <c r="AF111" s="8"/>
      <c r="AG111" s="8"/>
    </row>
    <row r="112" spans="1:33" x14ac:dyDescent="0.2">
      <c r="A112" s="16" t="s">
        <v>305</v>
      </c>
      <c r="B112" s="17">
        <f>IF(NOT(ISNA(VLOOKUP($A112,miplib2017!$A$5:$A$10000,1,0))),0,1)</f>
        <v>1</v>
      </c>
      <c r="C112" s="17">
        <f>IF(OR($S112="infeasible",$S112="?"),0,IF(OR(AND(T112&lt;&gt;"",ABS($S112-$T112)&lt;0.00001),$E112=1,NOT(ISNA(VLOOKUP($A112,miplib2017!$A$5:$A$10000,1,0)))),0,1))</f>
        <v>1</v>
      </c>
      <c r="D112" s="17"/>
      <c r="E112" s="17"/>
      <c r="F112" s="14">
        <f>IF(AND($C112=1,$M112&lt;=500,$N112&lt;=500),1,0)</f>
        <v>0</v>
      </c>
      <c r="G112" s="14">
        <f>IF(AND($C112=1,$M112&lt;=1000,$N112&lt;=1000),1,0)</f>
        <v>0</v>
      </c>
      <c r="H112" s="14">
        <f>IF(AND($C112=1,$M112&lt;=2000,$N112&lt;=2000),1,0)</f>
        <v>0</v>
      </c>
      <c r="I112" s="14">
        <f>IF(AND($C112=1,$M112&lt;=10000,$N112&lt;=10000),1,0)</f>
        <v>1</v>
      </c>
      <c r="J112" s="20"/>
      <c r="K112" s="16" t="s">
        <v>133</v>
      </c>
      <c r="L112" s="16" t="s">
        <v>207</v>
      </c>
      <c r="M112" s="8">
        <v>6270</v>
      </c>
      <c r="N112" s="8">
        <v>900</v>
      </c>
      <c r="O112" s="8">
        <v>15407</v>
      </c>
      <c r="P112" s="8"/>
      <c r="Q112" s="8">
        <v>900</v>
      </c>
      <c r="R112" s="8"/>
      <c r="S112" s="44">
        <v>-784302337.63317299</v>
      </c>
      <c r="T112" s="19"/>
      <c r="U112" s="8"/>
      <c r="V112" s="8" t="s">
        <v>128</v>
      </c>
      <c r="W112" s="8"/>
      <c r="X112" s="8"/>
      <c r="Y112" s="8"/>
      <c r="Z112" s="8"/>
      <c r="AA112" s="8"/>
      <c r="AB112" s="8"/>
      <c r="AC112" s="8"/>
      <c r="AD112" s="8" t="s">
        <v>128</v>
      </c>
      <c r="AE112" s="8"/>
      <c r="AF112" s="8"/>
      <c r="AG112" s="8"/>
    </row>
    <row r="113" spans="1:33" x14ac:dyDescent="0.2">
      <c r="A113" s="16" t="s">
        <v>306</v>
      </c>
      <c r="B113" s="17">
        <f>IF(NOT(ISNA(VLOOKUP($A113,miplib2017!$A$5:$A$10000,1,0))),0,1)</f>
        <v>1</v>
      </c>
      <c r="C113" s="17">
        <f>IF(OR($S113="infeasible",$S113="?"),0,IF(OR(AND(T113&lt;&gt;"",ABS($S113-$T113)&lt;0.00001),$E113=1,NOT(ISNA(VLOOKUP($A113,miplib2017!$A$5:$A$10000,1,0)))),0,1))</f>
        <v>0</v>
      </c>
      <c r="D113" s="17"/>
      <c r="E113" s="17"/>
      <c r="F113" s="14">
        <f>IF(AND($C113=1,$M113&lt;=500,$N113&lt;=500),1,0)</f>
        <v>0</v>
      </c>
      <c r="G113" s="14">
        <f>IF(AND($C113=1,$M113&lt;=1000,$N113&lt;=1000),1,0)</f>
        <v>0</v>
      </c>
      <c r="H113" s="14">
        <f>IF(AND($C113=1,$M113&lt;=2000,$N113&lt;=2000),1,0)</f>
        <v>0</v>
      </c>
      <c r="I113" s="14">
        <f>IF(AND($C113=1,$M113&lt;=10000,$N113&lt;=10000),1,0)</f>
        <v>0</v>
      </c>
      <c r="J113" s="20"/>
      <c r="K113" s="16" t="s">
        <v>181</v>
      </c>
      <c r="L113" s="16" t="s">
        <v>201</v>
      </c>
      <c r="M113" s="8">
        <v>661133</v>
      </c>
      <c r="N113" s="8">
        <v>348921</v>
      </c>
      <c r="O113" s="8">
        <v>3844879</v>
      </c>
      <c r="P113" s="8"/>
      <c r="Q113" s="8">
        <v>348920</v>
      </c>
      <c r="R113" s="8">
        <v>1</v>
      </c>
      <c r="S113" s="8" t="s">
        <v>139</v>
      </c>
      <c r="T113" s="8"/>
      <c r="U113" s="8"/>
      <c r="V113" s="8" t="s">
        <v>128</v>
      </c>
      <c r="W113" s="8"/>
      <c r="X113" s="8"/>
      <c r="Y113" s="8"/>
      <c r="Z113" s="8"/>
      <c r="AA113" s="8"/>
      <c r="AB113" s="8"/>
      <c r="AC113" s="8" t="s">
        <v>128</v>
      </c>
      <c r="AD113" s="8"/>
      <c r="AE113" s="8"/>
      <c r="AF113" s="8" t="s">
        <v>128</v>
      </c>
      <c r="AG113" s="8"/>
    </row>
    <row r="114" spans="1:33" x14ac:dyDescent="0.2">
      <c r="A114" s="16" t="s">
        <v>152</v>
      </c>
      <c r="B114" s="17">
        <f>IF(NOT(ISNA(VLOOKUP($A114,miplib2017!$A$5:$A$10000,1,0))),0,1)</f>
        <v>1</v>
      </c>
      <c r="C114" s="17">
        <f>IF(OR($S114="infeasible",$S114="?"),0,IF(OR(AND(T114&lt;&gt;"",ABS($S114-$T114)&lt;0.00001),$E114=1,NOT(ISNA(VLOOKUP($A114,miplib2017!$A$5:$A$10000,1,0)))),0,1))</f>
        <v>1</v>
      </c>
      <c r="D114" s="17"/>
      <c r="E114" s="17"/>
      <c r="F114" s="14">
        <f>IF(AND($C114=1,$M114&lt;=500,$N114&lt;=500),1,0)</f>
        <v>0</v>
      </c>
      <c r="G114" s="14">
        <f>IF(AND($C114=1,$M114&lt;=1000,$N114&lt;=1000),1,0)</f>
        <v>0</v>
      </c>
      <c r="H114" s="14">
        <f>IF(AND($C114=1,$M114&lt;=2000,$N114&lt;=2000),1,0)</f>
        <v>0</v>
      </c>
      <c r="I114" s="14">
        <f>IF(AND($C114=1,$M114&lt;=10000,$N114&lt;=10000),1,0)</f>
        <v>1</v>
      </c>
      <c r="J114" s="20"/>
      <c r="K114" s="16" t="s">
        <v>181</v>
      </c>
      <c r="L114" s="16" t="s">
        <v>201</v>
      </c>
      <c r="M114" s="8">
        <v>3411</v>
      </c>
      <c r="N114" s="8">
        <v>5325</v>
      </c>
      <c r="O114" s="8">
        <v>17038</v>
      </c>
      <c r="P114" s="8"/>
      <c r="Q114" s="8">
        <v>5323</v>
      </c>
      <c r="R114" s="8">
        <v>2</v>
      </c>
      <c r="S114" s="44">
        <v>-563.846</v>
      </c>
      <c r="T114" s="8"/>
      <c r="U114" s="8"/>
      <c r="V114" s="8" t="s">
        <v>128</v>
      </c>
      <c r="W114" s="8"/>
      <c r="X114" s="8" t="s">
        <v>128</v>
      </c>
      <c r="Y114" s="8"/>
      <c r="Z114" s="8"/>
      <c r="AA114" s="8"/>
      <c r="AB114" s="8"/>
      <c r="AC114" s="8" t="s">
        <v>128</v>
      </c>
      <c r="AD114" s="8"/>
      <c r="AE114" s="8"/>
      <c r="AF114" s="8" t="s">
        <v>128</v>
      </c>
      <c r="AG114" s="8"/>
    </row>
    <row r="115" spans="1:33" x14ac:dyDescent="0.2">
      <c r="A115" s="16" t="s">
        <v>154</v>
      </c>
      <c r="B115" s="17">
        <f>IF(NOT(ISNA(VLOOKUP($A115,miplib2017!$A$5:$A$10000,1,0))),0,1)</f>
        <v>0</v>
      </c>
      <c r="C115" s="17">
        <f>IF(OR($S115="infeasible",$S115="?"),0,IF(OR(AND(T115&lt;&gt;"",ABS($S115-$T115)&lt;0.00001),$E115=1,NOT(ISNA(VLOOKUP($A115,miplib2017!$A$5:$A$10000,1,0)))),0,1))</f>
        <v>0</v>
      </c>
      <c r="D115" s="17"/>
      <c r="E115" s="17"/>
      <c r="F115" s="14">
        <f>IF(AND($C115=1,$M115&lt;=500,$N115&lt;=500),1,0)</f>
        <v>0</v>
      </c>
      <c r="G115" s="14">
        <f>IF(AND($C115=1,$M115&lt;=1000,$N115&lt;=1000),1,0)</f>
        <v>0</v>
      </c>
      <c r="H115" s="14">
        <f>IF(AND($C115=1,$M115&lt;=2000,$N115&lt;=2000),1,0)</f>
        <v>0</v>
      </c>
      <c r="I115" s="14">
        <f>IF(AND($C115=1,$M115&lt;=10000,$N115&lt;=10000),1,0)</f>
        <v>0</v>
      </c>
      <c r="J115" s="20"/>
      <c r="K115" s="21" t="s">
        <v>269</v>
      </c>
      <c r="L115" s="16" t="s">
        <v>201</v>
      </c>
      <c r="M115" s="8">
        <v>42680</v>
      </c>
      <c r="N115" s="8">
        <v>5174</v>
      </c>
      <c r="O115" s="8">
        <v>103198</v>
      </c>
      <c r="P115" s="8"/>
      <c r="Q115" s="8">
        <v>2349</v>
      </c>
      <c r="R115" s="8">
        <v>2825</v>
      </c>
      <c r="S115" s="44">
        <v>109143.4935</v>
      </c>
      <c r="T115" s="8"/>
      <c r="U115" s="8" t="s">
        <v>128</v>
      </c>
      <c r="V115" s="8" t="s">
        <v>128</v>
      </c>
      <c r="W115" s="8" t="s">
        <v>128</v>
      </c>
      <c r="X115" s="8"/>
      <c r="Y115" s="8"/>
      <c r="Z115" s="8"/>
      <c r="AA115" s="8"/>
      <c r="AB115" s="8"/>
      <c r="AC115" s="8" t="s">
        <v>128</v>
      </c>
      <c r="AD115" s="8"/>
      <c r="AE115" s="8"/>
      <c r="AF115" s="8" t="s">
        <v>128</v>
      </c>
      <c r="AG115" s="8"/>
    </row>
    <row r="116" spans="1:33" x14ac:dyDescent="0.2">
      <c r="A116" s="16" t="s">
        <v>155</v>
      </c>
      <c r="B116" s="17">
        <f>IF(NOT(ISNA(VLOOKUP($A116,miplib2017!$A$5:$A$10000,1,0))),0,1)</f>
        <v>1</v>
      </c>
      <c r="C116" s="17">
        <f>IF(OR($S116="infeasible",$S116="?"),0,IF(OR(AND(T116&lt;&gt;"",ABS($S116-$T116)&lt;0.00001),$E116=1,NOT(ISNA(VLOOKUP($A116,miplib2017!$A$5:$A$10000,1,0)))),0,1))</f>
        <v>1</v>
      </c>
      <c r="D116" s="17"/>
      <c r="E116" s="17"/>
      <c r="F116" s="14">
        <f>IF(AND($C116=1,$M116&lt;=500,$N116&lt;=500),1,0)</f>
        <v>0</v>
      </c>
      <c r="G116" s="14">
        <f>IF(AND($C116=1,$M116&lt;=1000,$N116&lt;=1000),1,0)</f>
        <v>0</v>
      </c>
      <c r="H116" s="14">
        <f>IF(AND($C116=1,$M116&lt;=2000,$N116&lt;=2000),1,0)</f>
        <v>0</v>
      </c>
      <c r="I116" s="14">
        <f>IF(AND($C116=1,$M116&lt;=10000,$N116&lt;=10000),1,0)</f>
        <v>0</v>
      </c>
      <c r="J116" s="20"/>
      <c r="K116" s="16" t="s">
        <v>271</v>
      </c>
      <c r="L116" s="16" t="s">
        <v>204</v>
      </c>
      <c r="M116" s="8">
        <v>24237</v>
      </c>
      <c r="N116" s="8">
        <v>3732</v>
      </c>
      <c r="O116" s="8">
        <v>349695</v>
      </c>
      <c r="P116" s="8">
        <v>1</v>
      </c>
      <c r="Q116" s="8">
        <v>1808</v>
      </c>
      <c r="R116" s="8">
        <v>1923</v>
      </c>
      <c r="S116" s="44">
        <v>12314.1</v>
      </c>
      <c r="T116" s="8"/>
      <c r="U116" s="8"/>
      <c r="V116" s="8" t="s">
        <v>128</v>
      </c>
      <c r="W116" s="8" t="s">
        <v>128</v>
      </c>
      <c r="X116" s="8"/>
      <c r="Y116" s="8"/>
      <c r="Z116" s="8"/>
      <c r="AA116" s="8"/>
      <c r="AB116" s="8"/>
      <c r="AC116" s="8" t="s">
        <v>128</v>
      </c>
      <c r="AD116" s="8"/>
      <c r="AE116" s="8"/>
      <c r="AF116" s="8" t="s">
        <v>128</v>
      </c>
      <c r="AG116" s="8" t="s">
        <v>128</v>
      </c>
    </row>
    <row r="117" spans="1:33" x14ac:dyDescent="0.2">
      <c r="A117" s="16" t="s">
        <v>156</v>
      </c>
      <c r="B117" s="17">
        <f>IF(NOT(ISNA(VLOOKUP($A117,miplib2017!$A$5:$A$10000,1,0))),0,1)</f>
        <v>1</v>
      </c>
      <c r="C117" s="17">
        <f>IF(OR($S117="infeasible",$S117="?"),0,IF(OR(AND(T117&lt;&gt;"",ABS($S117-$T117)&lt;0.00001),$E117=1,NOT(ISNA(VLOOKUP($A117,miplib2017!$A$5:$A$10000,1,0)))),0,1))</f>
        <v>0</v>
      </c>
      <c r="D117" s="17"/>
      <c r="E117" s="17"/>
      <c r="F117" s="14">
        <f>IF(AND($C117=1,$M117&lt;=500,$N117&lt;=500),1,0)</f>
        <v>0</v>
      </c>
      <c r="G117" s="14">
        <f>IF(AND($C117=1,$M117&lt;=1000,$N117&lt;=1000),1,0)</f>
        <v>0</v>
      </c>
      <c r="H117" s="14">
        <f>IF(AND($C117=1,$M117&lt;=2000,$N117&lt;=2000),1,0)</f>
        <v>0</v>
      </c>
      <c r="I117" s="14">
        <f>IF(AND($C117=1,$M117&lt;=10000,$N117&lt;=10000),1,0)</f>
        <v>0</v>
      </c>
      <c r="J117" s="20"/>
      <c r="K117" s="21" t="s">
        <v>230</v>
      </c>
      <c r="L117" s="16" t="s">
        <v>204</v>
      </c>
      <c r="M117" s="8">
        <v>56822</v>
      </c>
      <c r="N117" s="8">
        <v>13532</v>
      </c>
      <c r="O117" s="8">
        <v>949495</v>
      </c>
      <c r="P117" s="8">
        <v>1</v>
      </c>
      <c r="Q117" s="8">
        <v>6598</v>
      </c>
      <c r="R117" s="8">
        <v>6933</v>
      </c>
      <c r="S117" s="8" t="s">
        <v>139</v>
      </c>
      <c r="T117" s="8"/>
      <c r="U117" s="8" t="s">
        <v>128</v>
      </c>
      <c r="V117" s="8" t="s">
        <v>128</v>
      </c>
      <c r="W117" s="8" t="s">
        <v>128</v>
      </c>
      <c r="X117" s="8"/>
      <c r="Y117" s="8"/>
      <c r="Z117" s="8"/>
      <c r="AA117" s="8"/>
      <c r="AB117" s="8"/>
      <c r="AC117" s="8" t="s">
        <v>128</v>
      </c>
      <c r="AD117" s="8"/>
      <c r="AE117" s="8"/>
      <c r="AF117" s="8" t="s">
        <v>128</v>
      </c>
      <c r="AG117" s="8" t="s">
        <v>128</v>
      </c>
    </row>
    <row r="118" spans="1:33" x14ac:dyDescent="0.2">
      <c r="A118" s="16" t="s">
        <v>157</v>
      </c>
      <c r="B118" s="17">
        <f>IF(NOT(ISNA(VLOOKUP($A118,miplib2017!$A$5:$A$10000,1,0))),0,1)</f>
        <v>1</v>
      </c>
      <c r="C118" s="17">
        <f>IF(OR($S118="infeasible",$S118="?"),0,IF(OR(AND(T118&lt;&gt;"",ABS($S118-$T118)&lt;0.00001),$E118=1,NOT(ISNA(VLOOKUP($A118,miplib2017!$A$5:$A$10000,1,0)))),0,1))</f>
        <v>1</v>
      </c>
      <c r="D118" s="17"/>
      <c r="E118" s="17"/>
      <c r="F118" s="14">
        <f>IF(AND($C118=1,$M118&lt;=500,$N118&lt;=500),1,0)</f>
        <v>0</v>
      </c>
      <c r="G118" s="14">
        <f>IF(AND($C118=1,$M118&lt;=1000,$N118&lt;=1000),1,0)</f>
        <v>0</v>
      </c>
      <c r="H118" s="14">
        <f>IF(AND($C118=1,$M118&lt;=2000,$N118&lt;=2000),1,0)</f>
        <v>0</v>
      </c>
      <c r="I118" s="14">
        <f>IF(AND($C118=1,$M118&lt;=10000,$N118&lt;=10000),1,0)</f>
        <v>0</v>
      </c>
      <c r="J118" s="20"/>
      <c r="K118" s="21" t="s">
        <v>298</v>
      </c>
      <c r="L118" s="16" t="s">
        <v>204</v>
      </c>
      <c r="M118" s="8">
        <v>15850</v>
      </c>
      <c r="N118" s="8">
        <v>21143</v>
      </c>
      <c r="O118" s="8">
        <v>92918</v>
      </c>
      <c r="P118" s="8">
        <v>53</v>
      </c>
      <c r="Q118" s="8">
        <v>20237</v>
      </c>
      <c r="R118" s="8">
        <v>853</v>
      </c>
      <c r="S118" s="44">
        <v>19839497.005874299</v>
      </c>
      <c r="T118" s="19"/>
      <c r="U118" s="8" t="s">
        <v>128</v>
      </c>
      <c r="V118" s="8" t="s">
        <v>128</v>
      </c>
      <c r="W118" s="8" t="s">
        <v>128</v>
      </c>
      <c r="X118" s="8"/>
      <c r="Y118" s="8"/>
      <c r="Z118" s="8" t="s">
        <v>128</v>
      </c>
      <c r="AA118" s="8"/>
      <c r="AB118" s="8"/>
      <c r="AC118" s="8" t="s">
        <v>128</v>
      </c>
      <c r="AD118" s="8" t="s">
        <v>128</v>
      </c>
      <c r="AE118" s="8" t="s">
        <v>128</v>
      </c>
      <c r="AF118" s="8" t="s">
        <v>128</v>
      </c>
      <c r="AG118" s="8" t="s">
        <v>128</v>
      </c>
    </row>
    <row r="119" spans="1:33" x14ac:dyDescent="0.2">
      <c r="A119" s="16" t="s">
        <v>307</v>
      </c>
      <c r="B119" s="17">
        <f>IF(NOT(ISNA(VLOOKUP($A119,miplib2017!$A$5:$A$10000,1,0))),0,1)</f>
        <v>1</v>
      </c>
      <c r="C119" s="17">
        <f>IF(OR($S119="infeasible",$S119="?"),0,IF(OR(AND(T119&lt;&gt;"",ABS($S119-$T119)&lt;0.00001),$E119=1,NOT(ISNA(VLOOKUP($A119,miplib2017!$A$5:$A$10000,1,0)))),0,1))</f>
        <v>1</v>
      </c>
      <c r="D119" s="17"/>
      <c r="E119" s="17"/>
      <c r="F119" s="14">
        <f>IF(AND($C119=1,$M119&lt;=500,$N119&lt;=500),1,0)</f>
        <v>0</v>
      </c>
      <c r="G119" s="14">
        <f>IF(AND($C119=1,$M119&lt;=1000,$N119&lt;=1000),1,0)</f>
        <v>0</v>
      </c>
      <c r="H119" s="14">
        <f>IF(AND($C119=1,$M119&lt;=2000,$N119&lt;=2000),1,0)</f>
        <v>0</v>
      </c>
      <c r="I119" s="14">
        <f>IF(AND($C119=1,$M119&lt;=10000,$N119&lt;=10000),1,0)</f>
        <v>0</v>
      </c>
      <c r="J119" s="20"/>
      <c r="K119" s="21" t="s">
        <v>308</v>
      </c>
      <c r="L119" s="16" t="s">
        <v>207</v>
      </c>
      <c r="M119" s="8">
        <v>561657</v>
      </c>
      <c r="N119" s="8">
        <v>29280</v>
      </c>
      <c r="O119" s="8">
        <v>27678735</v>
      </c>
      <c r="P119" s="8"/>
      <c r="Q119" s="8">
        <v>29280</v>
      </c>
      <c r="R119" s="8"/>
      <c r="S119" s="44">
        <v>363</v>
      </c>
      <c r="T119" s="8"/>
      <c r="U119" s="8"/>
      <c r="V119" s="8" t="s">
        <v>128</v>
      </c>
      <c r="W119" s="8" t="s">
        <v>128</v>
      </c>
      <c r="X119" s="8" t="s">
        <v>128</v>
      </c>
      <c r="Y119" s="8" t="s">
        <v>128</v>
      </c>
      <c r="Z119" s="8"/>
      <c r="AA119" s="8"/>
      <c r="AB119" s="8"/>
      <c r="AC119" s="8" t="s">
        <v>128</v>
      </c>
      <c r="AD119" s="8" t="s">
        <v>128</v>
      </c>
      <c r="AE119" s="8"/>
      <c r="AF119" s="8" t="s">
        <v>128</v>
      </c>
      <c r="AG119" s="8"/>
    </row>
    <row r="120" spans="1:33" x14ac:dyDescent="0.2">
      <c r="A120" s="16" t="s">
        <v>158</v>
      </c>
      <c r="B120" s="17">
        <f>IF(NOT(ISNA(VLOOKUP($A120,miplib2017!$A$5:$A$10000,1,0))),0,1)</f>
        <v>0</v>
      </c>
      <c r="C120" s="17">
        <f>IF(OR($S120="infeasible",$S120="?"),0,IF(OR(AND(T120&lt;&gt;"",ABS($S120-$T120)&lt;0.00001),$E120=1,NOT(ISNA(VLOOKUP($A120,miplib2017!$A$5:$A$10000,1,0)))),0,1))</f>
        <v>0</v>
      </c>
      <c r="D120" s="17"/>
      <c r="E120" s="17"/>
      <c r="F120" s="14">
        <f>IF(AND($C120=1,$M120&lt;=500,$N120&lt;=500),1,0)</f>
        <v>0</v>
      </c>
      <c r="G120" s="14">
        <f>IF(AND($C120=1,$M120&lt;=1000,$N120&lt;=1000),1,0)</f>
        <v>0</v>
      </c>
      <c r="H120" s="14">
        <f>IF(AND($C120=1,$M120&lt;=2000,$N120&lt;=2000),1,0)</f>
        <v>0</v>
      </c>
      <c r="I120" s="14">
        <f>IF(AND($C120=1,$M120&lt;=10000,$N120&lt;=10000),1,0)</f>
        <v>0</v>
      </c>
      <c r="J120" s="20"/>
      <c r="K120" s="16" t="s">
        <v>133</v>
      </c>
      <c r="L120" s="16" t="s">
        <v>202</v>
      </c>
      <c r="M120" s="8">
        <v>9499</v>
      </c>
      <c r="N120" s="8">
        <v>10240</v>
      </c>
      <c r="O120" s="8">
        <v>134603</v>
      </c>
      <c r="P120" s="8">
        <v>251</v>
      </c>
      <c r="Q120" s="8">
        <v>9989</v>
      </c>
      <c r="R120" s="8"/>
      <c r="S120" s="44">
        <v>-21718</v>
      </c>
      <c r="T120" s="8"/>
      <c r="U120" s="8"/>
      <c r="V120" s="8" t="s">
        <v>128</v>
      </c>
      <c r="W120" s="8" t="s">
        <v>128</v>
      </c>
      <c r="X120" s="8" t="s">
        <v>128</v>
      </c>
      <c r="Y120" s="8" t="s">
        <v>128</v>
      </c>
      <c r="Z120" s="8" t="s">
        <v>128</v>
      </c>
      <c r="AA120" s="8"/>
      <c r="AB120" s="8"/>
      <c r="AC120" s="8" t="s">
        <v>128</v>
      </c>
      <c r="AD120" s="8" t="s">
        <v>128</v>
      </c>
      <c r="AE120" s="8"/>
      <c r="AF120" s="8" t="s">
        <v>128</v>
      </c>
      <c r="AG120" s="8" t="s">
        <v>128</v>
      </c>
    </row>
    <row r="121" spans="1:33" x14ac:dyDescent="0.2">
      <c r="A121" s="16" t="s">
        <v>309</v>
      </c>
      <c r="B121" s="17">
        <f>IF(NOT(ISNA(VLOOKUP($A121,miplib2017!$A$5:$A$10000,1,0))),0,1)</f>
        <v>1</v>
      </c>
      <c r="C121" s="17">
        <f>IF(OR($S121="infeasible",$S121="?"),0,IF(OR(AND(T121&lt;&gt;"",ABS($S121-$T121)&lt;0.00001),$E121=1,NOT(ISNA(VLOOKUP($A121,miplib2017!$A$5:$A$10000,1,0)))),0,1))</f>
        <v>0</v>
      </c>
      <c r="D121" s="17"/>
      <c r="E121" s="17"/>
      <c r="F121" s="14">
        <f>IF(AND($C121=1,$M121&lt;=500,$N121&lt;=500),1,0)</f>
        <v>0</v>
      </c>
      <c r="G121" s="14">
        <f>IF(AND($C121=1,$M121&lt;=1000,$N121&lt;=1000),1,0)</f>
        <v>0</v>
      </c>
      <c r="H121" s="14">
        <f>IF(AND($C121=1,$M121&lt;=2000,$N121&lt;=2000),1,0)</f>
        <v>0</v>
      </c>
      <c r="I121" s="14">
        <f>IF(AND($C121=1,$M121&lt;=10000,$N121&lt;=10000),1,0)</f>
        <v>0</v>
      </c>
      <c r="J121" s="20"/>
      <c r="K121" s="21" t="s">
        <v>230</v>
      </c>
      <c r="L121" s="16" t="s">
        <v>204</v>
      </c>
      <c r="M121" s="8">
        <v>29494</v>
      </c>
      <c r="N121" s="8">
        <v>153140</v>
      </c>
      <c r="O121" s="8">
        <v>611000</v>
      </c>
      <c r="P121" s="8">
        <v>780</v>
      </c>
      <c r="Q121" s="8"/>
      <c r="R121" s="8">
        <v>152360</v>
      </c>
      <c r="S121" s="8" t="s">
        <v>139</v>
      </c>
      <c r="T121" s="8"/>
      <c r="U121" s="8"/>
      <c r="V121" s="8"/>
      <c r="W121" s="8"/>
      <c r="X121" s="8"/>
      <c r="Y121" s="8"/>
      <c r="Z121" s="8"/>
      <c r="AA121" s="8"/>
      <c r="AB121" s="8"/>
      <c r="AC121" s="8"/>
      <c r="AD121" s="8"/>
      <c r="AE121" s="8"/>
      <c r="AF121" s="8" t="s">
        <v>128</v>
      </c>
      <c r="AG121" s="8" t="s">
        <v>128</v>
      </c>
    </row>
    <row r="122" spans="1:33" x14ac:dyDescent="0.2">
      <c r="A122" s="16" t="s">
        <v>310</v>
      </c>
      <c r="B122" s="17">
        <f>IF(NOT(ISNA(VLOOKUP($A122,miplib2017!$A$5:$A$10000,1,0))),0,1)</f>
        <v>1</v>
      </c>
      <c r="C122" s="17">
        <f>IF(OR($S122="infeasible",$S122="?"),0,IF(OR(AND(T122&lt;&gt;"",ABS($S122-$T122)&lt;0.00001),$E122=1,NOT(ISNA(VLOOKUP($A122,miplib2017!$A$5:$A$10000,1,0)))),0,1))</f>
        <v>1</v>
      </c>
      <c r="D122" s="17"/>
      <c r="E122" s="17"/>
      <c r="F122" s="14">
        <f>IF(AND($C122=1,$M122&lt;=500,$N122&lt;=500),1,0)</f>
        <v>0</v>
      </c>
      <c r="G122" s="14">
        <f>IF(AND($C122=1,$M122&lt;=1000,$N122&lt;=1000),1,0)</f>
        <v>0</v>
      </c>
      <c r="H122" s="14">
        <f>IF(AND($C122=1,$M122&lt;=2000,$N122&lt;=2000),1,0)</f>
        <v>0</v>
      </c>
      <c r="I122" s="14">
        <f>IF(AND($C122=1,$M122&lt;=10000,$N122&lt;=10000),1,0)</f>
        <v>1</v>
      </c>
      <c r="J122" s="20"/>
      <c r="K122" s="16" t="s">
        <v>181</v>
      </c>
      <c r="L122" s="16" t="s">
        <v>204</v>
      </c>
      <c r="M122" s="8">
        <v>2425</v>
      </c>
      <c r="N122" s="8">
        <v>9028</v>
      </c>
      <c r="O122" s="8">
        <v>35380</v>
      </c>
      <c r="P122" s="8">
        <v>366</v>
      </c>
      <c r="Q122" s="8"/>
      <c r="R122" s="8">
        <v>8662</v>
      </c>
      <c r="S122" s="44">
        <v>15915</v>
      </c>
      <c r="T122" s="8"/>
      <c r="U122" s="8" t="s">
        <v>128</v>
      </c>
      <c r="V122" s="8"/>
      <c r="W122" s="8"/>
      <c r="X122" s="8"/>
      <c r="Y122" s="8"/>
      <c r="Z122" s="8"/>
      <c r="AA122" s="8"/>
      <c r="AB122" s="8"/>
      <c r="AC122" s="8"/>
      <c r="AD122" s="8"/>
      <c r="AE122" s="8"/>
      <c r="AF122" s="8" t="s">
        <v>128</v>
      </c>
      <c r="AG122" s="8" t="s">
        <v>128</v>
      </c>
    </row>
    <row r="123" spans="1:33" x14ac:dyDescent="0.2">
      <c r="A123" s="16" t="s">
        <v>311</v>
      </c>
      <c r="B123" s="17">
        <f>IF(NOT(ISNA(VLOOKUP($A123,miplib2017!$A$5:$A$10000,1,0))),0,1)</f>
        <v>1</v>
      </c>
      <c r="C123" s="17">
        <f>IF(OR($S123="infeasible",$S123="?"),0,IF(OR(AND(T123&lt;&gt;"",ABS($S123-$T123)&lt;0.00001),$E123=1,NOT(ISNA(VLOOKUP($A123,miplib2017!$A$5:$A$10000,1,0)))),0,1))</f>
        <v>0</v>
      </c>
      <c r="D123" s="17"/>
      <c r="E123" s="17"/>
      <c r="F123" s="14">
        <f>IF(AND($C123=1,$M123&lt;=500,$N123&lt;=500),1,0)</f>
        <v>0</v>
      </c>
      <c r="G123" s="14">
        <f>IF(AND($C123=1,$M123&lt;=1000,$N123&lt;=1000),1,0)</f>
        <v>0</v>
      </c>
      <c r="H123" s="14">
        <f>IF(AND($C123=1,$M123&lt;=2000,$N123&lt;=2000),1,0)</f>
        <v>0</v>
      </c>
      <c r="I123" s="14">
        <f>IF(AND($C123=1,$M123&lt;=10000,$N123&lt;=10000),1,0)</f>
        <v>0</v>
      </c>
      <c r="J123" s="20"/>
      <c r="K123" s="16" t="s">
        <v>181</v>
      </c>
      <c r="L123" s="16" t="s">
        <v>201</v>
      </c>
      <c r="M123" s="8">
        <v>5150</v>
      </c>
      <c r="N123" s="8">
        <v>10000</v>
      </c>
      <c r="O123" s="8">
        <v>20000</v>
      </c>
      <c r="P123" s="8"/>
      <c r="Q123" s="8">
        <v>5000</v>
      </c>
      <c r="R123" s="8">
        <v>5000</v>
      </c>
      <c r="S123" s="8" t="s">
        <v>139</v>
      </c>
      <c r="T123" s="8"/>
      <c r="U123" s="8"/>
      <c r="V123" s="8" t="s">
        <v>128</v>
      </c>
      <c r="W123" s="8"/>
      <c r="X123" s="8"/>
      <c r="Y123" s="8"/>
      <c r="Z123" s="8"/>
      <c r="AA123" s="8"/>
      <c r="AB123" s="8"/>
      <c r="AC123" s="8"/>
      <c r="AD123" s="8"/>
      <c r="AE123" s="8"/>
      <c r="AF123" s="8" t="s">
        <v>128</v>
      </c>
      <c r="AG123" s="8"/>
    </row>
    <row r="124" spans="1:33" x14ac:dyDescent="0.2">
      <c r="A124" s="16" t="s">
        <v>312</v>
      </c>
      <c r="B124" s="17">
        <f>IF(NOT(ISNA(VLOOKUP($A124,miplib2017!$A$5:$A$10000,1,0))),0,1)</f>
        <v>1</v>
      </c>
      <c r="C124" s="17">
        <f>IF(OR($S124="infeasible",$S124="?"),0,IF(OR(AND(T124&lt;&gt;"",ABS($S124-$T124)&lt;0.00001),$E124=1,NOT(ISNA(VLOOKUP($A124,miplib2017!$A$5:$A$10000,1,0)))),0,1))</f>
        <v>0</v>
      </c>
      <c r="D124" s="17"/>
      <c r="E124" s="17"/>
      <c r="F124" s="14">
        <f>IF(AND($C124=1,$M124&lt;=500,$N124&lt;=500),1,0)</f>
        <v>0</v>
      </c>
      <c r="G124" s="14">
        <f>IF(AND($C124=1,$M124&lt;=1000,$N124&lt;=1000),1,0)</f>
        <v>0</v>
      </c>
      <c r="H124" s="14">
        <f>IF(AND($C124=1,$M124&lt;=2000,$N124&lt;=2000),1,0)</f>
        <v>0</v>
      </c>
      <c r="I124" s="14">
        <f>IF(AND($C124=1,$M124&lt;=10000,$N124&lt;=10000),1,0)</f>
        <v>0</v>
      </c>
      <c r="J124" s="20"/>
      <c r="K124" s="16" t="s">
        <v>181</v>
      </c>
      <c r="L124" s="16" t="s">
        <v>201</v>
      </c>
      <c r="M124" s="8">
        <v>5150</v>
      </c>
      <c r="N124" s="8">
        <v>10000</v>
      </c>
      <c r="O124" s="8">
        <v>20000</v>
      </c>
      <c r="P124" s="8"/>
      <c r="Q124" s="8">
        <v>5000</v>
      </c>
      <c r="R124" s="8">
        <v>5000</v>
      </c>
      <c r="S124" s="8" t="s">
        <v>139</v>
      </c>
      <c r="T124" s="8"/>
      <c r="U124" s="8"/>
      <c r="V124" s="8" t="s">
        <v>128</v>
      </c>
      <c r="W124" s="8"/>
      <c r="X124" s="8"/>
      <c r="Y124" s="8"/>
      <c r="Z124" s="8"/>
      <c r="AA124" s="8"/>
      <c r="AB124" s="8"/>
      <c r="AC124" s="8"/>
      <c r="AD124" s="8"/>
      <c r="AE124" s="8"/>
      <c r="AF124" s="8" t="s">
        <v>128</v>
      </c>
      <c r="AG124" s="8"/>
    </row>
    <row r="125" spans="1:33" x14ac:dyDescent="0.2">
      <c r="A125" s="16" t="s">
        <v>313</v>
      </c>
      <c r="B125" s="17">
        <f>IF(NOT(ISNA(VLOOKUP($A125,miplib2017!$A$5:$A$10000,1,0))),0,1)</f>
        <v>1</v>
      </c>
      <c r="C125" s="17">
        <f>IF(OR($S125="infeasible",$S125="?"),0,IF(OR(AND(T125&lt;&gt;"",ABS($S125-$T125)&lt;0.00001),$E125=1,NOT(ISNA(VLOOKUP($A125,miplib2017!$A$5:$A$10000,1,0)))),0,1))</f>
        <v>0</v>
      </c>
      <c r="D125" s="17"/>
      <c r="E125" s="17"/>
      <c r="F125" s="14">
        <f>IF(AND($C125=1,$M125&lt;=500,$N125&lt;=500),1,0)</f>
        <v>0</v>
      </c>
      <c r="G125" s="14">
        <f>IF(AND($C125=1,$M125&lt;=1000,$N125&lt;=1000),1,0)</f>
        <v>0</v>
      </c>
      <c r="H125" s="14">
        <f>IF(AND($C125=1,$M125&lt;=2000,$N125&lt;=2000),1,0)</f>
        <v>0</v>
      </c>
      <c r="I125" s="14">
        <f>IF(AND($C125=1,$M125&lt;=10000,$N125&lt;=10000),1,0)</f>
        <v>0</v>
      </c>
      <c r="J125" s="20"/>
      <c r="K125" s="16" t="s">
        <v>181</v>
      </c>
      <c r="L125" s="16" t="s">
        <v>201</v>
      </c>
      <c r="M125" s="8">
        <v>5150</v>
      </c>
      <c r="N125" s="8">
        <v>10000</v>
      </c>
      <c r="O125" s="8">
        <v>20000</v>
      </c>
      <c r="P125" s="8"/>
      <c r="Q125" s="8">
        <v>5000</v>
      </c>
      <c r="R125" s="8">
        <v>5000</v>
      </c>
      <c r="S125" s="8" t="s">
        <v>139</v>
      </c>
      <c r="T125" s="8"/>
      <c r="U125" s="8"/>
      <c r="V125" s="8" t="s">
        <v>128</v>
      </c>
      <c r="W125" s="8"/>
      <c r="X125" s="8"/>
      <c r="Y125" s="8"/>
      <c r="Z125" s="8"/>
      <c r="AA125" s="8"/>
      <c r="AB125" s="8"/>
      <c r="AC125" s="8"/>
      <c r="AD125" s="8"/>
      <c r="AE125" s="8"/>
      <c r="AF125" s="8" t="s">
        <v>128</v>
      </c>
      <c r="AG125" s="8"/>
    </row>
    <row r="126" spans="1:33" x14ac:dyDescent="0.2">
      <c r="A126" s="16" t="s">
        <v>314</v>
      </c>
      <c r="B126" s="17">
        <f>IF(NOT(ISNA(VLOOKUP($A126,miplib2017!$A$5:$A$10000,1,0))),0,1)</f>
        <v>0</v>
      </c>
      <c r="C126" s="17">
        <f>IF(OR($S126="infeasible",$S126="?"),0,IF(OR(AND(T126&lt;&gt;"",ABS($S126-$T126)&lt;0.00001),$E126=1,NOT(ISNA(VLOOKUP($A126,miplib2017!$A$5:$A$10000,1,0)))),0,1))</f>
        <v>0</v>
      </c>
      <c r="D126" s="17"/>
      <c r="E126" s="17"/>
      <c r="F126" s="14">
        <f>IF(AND($C126=1,$M126&lt;=500,$N126&lt;=500),1,0)</f>
        <v>0</v>
      </c>
      <c r="G126" s="14">
        <f>IF(AND($C126=1,$M126&lt;=1000,$N126&lt;=1000),1,0)</f>
        <v>0</v>
      </c>
      <c r="H126" s="14">
        <f>IF(AND($C126=1,$M126&lt;=2000,$N126&lt;=2000),1,0)</f>
        <v>0</v>
      </c>
      <c r="I126" s="14">
        <f>IF(AND($C126=1,$M126&lt;=10000,$N126&lt;=10000),1,0)</f>
        <v>0</v>
      </c>
      <c r="J126" s="20"/>
      <c r="K126" s="16" t="s">
        <v>133</v>
      </c>
      <c r="L126" s="16" t="s">
        <v>207</v>
      </c>
      <c r="M126" s="8">
        <v>4484</v>
      </c>
      <c r="N126" s="8">
        <v>22120</v>
      </c>
      <c r="O126" s="8">
        <v>340740</v>
      </c>
      <c r="P126" s="8"/>
      <c r="Q126" s="8">
        <v>22120</v>
      </c>
      <c r="R126" s="8"/>
      <c r="S126" s="44">
        <v>130800</v>
      </c>
      <c r="T126" s="8"/>
      <c r="U126" s="8"/>
      <c r="V126" s="8"/>
      <c r="W126" s="8"/>
      <c r="X126" s="8" t="s">
        <v>128</v>
      </c>
      <c r="Y126" s="8" t="s">
        <v>128</v>
      </c>
      <c r="Z126" s="8"/>
      <c r="AA126" s="8"/>
      <c r="AB126" s="8"/>
      <c r="AC126" s="8" t="s">
        <v>128</v>
      </c>
      <c r="AD126" s="8"/>
      <c r="AE126" s="8"/>
      <c r="AF126" s="8" t="s">
        <v>128</v>
      </c>
      <c r="AG126" s="8"/>
    </row>
    <row r="127" spans="1:33" x14ac:dyDescent="0.2">
      <c r="A127" s="16" t="s">
        <v>315</v>
      </c>
      <c r="B127" s="17">
        <f>IF(NOT(ISNA(VLOOKUP($A127,miplib2017!$A$5:$A$10000,1,0))),0,1)</f>
        <v>1</v>
      </c>
      <c r="C127" s="17">
        <f>IF(OR($S127="infeasible",$S127="?"),0,IF(OR(AND(T127&lt;&gt;"",ABS($S127-$T127)&lt;0.00001),$E127=1,NOT(ISNA(VLOOKUP($A127,miplib2017!$A$5:$A$10000,1,0)))),0,1))</f>
        <v>1</v>
      </c>
      <c r="D127" s="17"/>
      <c r="E127" s="17"/>
      <c r="F127" s="14">
        <f>IF(AND($C127=1,$M127&lt;=500,$N127&lt;=500),1,0)</f>
        <v>0</v>
      </c>
      <c r="G127" s="14">
        <f>IF(AND($C127=1,$M127&lt;=1000,$N127&lt;=1000),1,0)</f>
        <v>0</v>
      </c>
      <c r="H127" s="14">
        <f>IF(AND($C127=1,$M127&lt;=2000,$N127&lt;=2000),1,0)</f>
        <v>0</v>
      </c>
      <c r="I127" s="14">
        <f>IF(AND($C127=1,$M127&lt;=10000,$N127&lt;=10000),1,0)</f>
        <v>0</v>
      </c>
      <c r="J127" s="20"/>
      <c r="K127" s="16" t="s">
        <v>133</v>
      </c>
      <c r="L127" s="16" t="s">
        <v>207</v>
      </c>
      <c r="M127" s="8">
        <v>6044</v>
      </c>
      <c r="N127" s="8">
        <v>119856</v>
      </c>
      <c r="O127" s="8">
        <v>3232340</v>
      </c>
      <c r="P127" s="8"/>
      <c r="Q127" s="8">
        <v>119856</v>
      </c>
      <c r="R127" s="8"/>
      <c r="S127" s="44">
        <v>52200</v>
      </c>
      <c r="T127" s="8"/>
      <c r="U127" s="8"/>
      <c r="V127" s="8"/>
      <c r="W127" s="8"/>
      <c r="X127" s="8" t="s">
        <v>128</v>
      </c>
      <c r="Y127" s="8" t="s">
        <v>128</v>
      </c>
      <c r="Z127" s="8"/>
      <c r="AA127" s="8"/>
      <c r="AB127" s="8"/>
      <c r="AC127" s="8" t="s">
        <v>128</v>
      </c>
      <c r="AD127" s="8"/>
      <c r="AE127" s="8"/>
      <c r="AF127" s="8" t="s">
        <v>128</v>
      </c>
      <c r="AG127" s="8"/>
    </row>
    <row r="128" spans="1:33" x14ac:dyDescent="0.2">
      <c r="A128" s="16" t="s">
        <v>316</v>
      </c>
      <c r="B128" s="17">
        <f>IF(NOT(ISNA(VLOOKUP($A128,miplib2017!$A$5:$A$10000,1,0))),0,1)</f>
        <v>1</v>
      </c>
      <c r="C128" s="17">
        <f>IF(OR($S128="infeasible",$S128="?"),0,IF(OR(AND(T128&lt;&gt;"",ABS($S128-$T128)&lt;0.00001),$E128=1,NOT(ISNA(VLOOKUP($A128,miplib2017!$A$5:$A$10000,1,0)))),0,1))</f>
        <v>1</v>
      </c>
      <c r="D128" s="17"/>
      <c r="E128" s="17"/>
      <c r="F128" s="14">
        <f>IF(AND($C128=1,$M128&lt;=500,$N128&lt;=500),1,0)</f>
        <v>0</v>
      </c>
      <c r="G128" s="14">
        <f>IF(AND($C128=1,$M128&lt;=1000,$N128&lt;=1000),1,0)</f>
        <v>0</v>
      </c>
      <c r="H128" s="14">
        <f>IF(AND($C128=1,$M128&lt;=2000,$N128&lt;=2000),1,0)</f>
        <v>0</v>
      </c>
      <c r="I128" s="14">
        <f>IF(AND($C128=1,$M128&lt;=10000,$N128&lt;=10000),1,0)</f>
        <v>1</v>
      </c>
      <c r="J128" s="20"/>
      <c r="K128" s="16" t="s">
        <v>133</v>
      </c>
      <c r="L128" s="16" t="s">
        <v>204</v>
      </c>
      <c r="M128" s="8">
        <v>1236</v>
      </c>
      <c r="N128" s="8">
        <v>3596</v>
      </c>
      <c r="O128" s="8">
        <v>14036</v>
      </c>
      <c r="P128" s="8">
        <v>174</v>
      </c>
      <c r="Q128" s="8"/>
      <c r="R128" s="8">
        <v>3422</v>
      </c>
      <c r="S128" s="44">
        <v>8993</v>
      </c>
      <c r="T128" s="8"/>
      <c r="U128" s="8" t="s">
        <v>128</v>
      </c>
      <c r="V128" s="8"/>
      <c r="W128" s="8"/>
      <c r="X128" s="8"/>
      <c r="Y128" s="8"/>
      <c r="Z128" s="8"/>
      <c r="AA128" s="8"/>
      <c r="AB128" s="8"/>
      <c r="AC128" s="8"/>
      <c r="AD128" s="8"/>
      <c r="AE128" s="8"/>
      <c r="AF128" s="8" t="s">
        <v>128</v>
      </c>
      <c r="AG128" s="8" t="s">
        <v>128</v>
      </c>
    </row>
    <row r="129" spans="1:33" x14ac:dyDescent="0.2">
      <c r="A129" s="16" t="s">
        <v>317</v>
      </c>
      <c r="B129" s="17">
        <f>IF(NOT(ISNA(VLOOKUP($A129,miplib2017!$A$5:$A$10000,1,0))),0,1)</f>
        <v>0</v>
      </c>
      <c r="C129" s="17">
        <f>IF(OR($S129="infeasible",$S129="?"),0,IF(OR(AND(T129&lt;&gt;"",ABS($S129-$T129)&lt;0.00001),$E129=1,NOT(ISNA(VLOOKUP($A129,miplib2017!$A$5:$A$10000,1,0)))),0,1))</f>
        <v>0</v>
      </c>
      <c r="D129" s="17"/>
      <c r="E129" s="17"/>
      <c r="F129" s="14">
        <f>IF(AND($C129=1,$M129&lt;=500,$N129&lt;=500),1,0)</f>
        <v>0</v>
      </c>
      <c r="G129" s="14">
        <f>IF(AND($C129=1,$M129&lt;=1000,$N129&lt;=1000),1,0)</f>
        <v>0</v>
      </c>
      <c r="H129" s="14">
        <f>IF(AND($C129=1,$M129&lt;=2000,$N129&lt;=2000),1,0)</f>
        <v>0</v>
      </c>
      <c r="I129" s="14">
        <f>IF(AND($C129=1,$M129&lt;=10000,$N129&lt;=10000),1,0)</f>
        <v>0</v>
      </c>
      <c r="J129" s="20"/>
      <c r="K129" s="16" t="s">
        <v>181</v>
      </c>
      <c r="L129" s="16" t="s">
        <v>204</v>
      </c>
      <c r="M129" s="8">
        <v>2364</v>
      </c>
      <c r="N129" s="8">
        <v>7644</v>
      </c>
      <c r="O129" s="8">
        <v>30072</v>
      </c>
      <c r="P129" s="8">
        <v>252</v>
      </c>
      <c r="Q129" s="8"/>
      <c r="R129" s="8">
        <v>7392</v>
      </c>
      <c r="S129" s="44">
        <v>14409</v>
      </c>
      <c r="T129" s="8"/>
      <c r="U129" s="8" t="s">
        <v>128</v>
      </c>
      <c r="V129" s="8"/>
      <c r="W129" s="8"/>
      <c r="X129" s="8"/>
      <c r="Y129" s="8"/>
      <c r="Z129" s="8"/>
      <c r="AA129" s="8"/>
      <c r="AB129" s="8"/>
      <c r="AC129" s="8"/>
      <c r="AD129" s="8"/>
      <c r="AE129" s="8"/>
      <c r="AF129" s="8" t="s">
        <v>128</v>
      </c>
      <c r="AG129" s="8" t="s">
        <v>128</v>
      </c>
    </row>
    <row r="130" spans="1:33" x14ac:dyDescent="0.2">
      <c r="A130" s="16" t="s">
        <v>318</v>
      </c>
      <c r="B130" s="17">
        <f>IF(NOT(ISNA(VLOOKUP($A130,miplib2017!$A$5:$A$10000,1,0))),0,1)</f>
        <v>1</v>
      </c>
      <c r="C130" s="17">
        <f>IF(OR($S130="infeasible",$S130="?"),0,IF(OR(AND(T130&lt;&gt;"",ABS($S130-$T130)&lt;0.00001),$E130=1,NOT(ISNA(VLOOKUP($A130,miplib2017!$A$5:$A$10000,1,0)))),0,1))</f>
        <v>0</v>
      </c>
      <c r="D130" s="17"/>
      <c r="E130" s="17"/>
      <c r="F130" s="14">
        <f>IF(AND($C130=1,$M130&lt;=500,$N130&lt;=500),1,0)</f>
        <v>0</v>
      </c>
      <c r="G130" s="14">
        <f>IF(AND($C130=1,$M130&lt;=1000,$N130&lt;=1000),1,0)</f>
        <v>0</v>
      </c>
      <c r="H130" s="14">
        <f>IF(AND($C130=1,$M130&lt;=2000,$N130&lt;=2000),1,0)</f>
        <v>0</v>
      </c>
      <c r="I130" s="14">
        <f>IF(AND($C130=1,$M130&lt;=10000,$N130&lt;=10000),1,0)</f>
        <v>0</v>
      </c>
      <c r="J130" s="20"/>
      <c r="K130" s="16" t="s">
        <v>181</v>
      </c>
      <c r="L130" s="16" t="s">
        <v>204</v>
      </c>
      <c r="M130" s="8">
        <v>5840</v>
      </c>
      <c r="N130" s="8">
        <v>2884</v>
      </c>
      <c r="O130" s="8">
        <v>26499</v>
      </c>
      <c r="P130" s="8">
        <v>35</v>
      </c>
      <c r="Q130" s="8">
        <v>1350</v>
      </c>
      <c r="R130" s="8">
        <v>1499</v>
      </c>
      <c r="S130" s="8" t="s">
        <v>139</v>
      </c>
      <c r="T130" s="8"/>
      <c r="U130" s="8" t="s">
        <v>128</v>
      </c>
      <c r="V130" s="8" t="s">
        <v>128</v>
      </c>
      <c r="W130" s="8" t="s">
        <v>128</v>
      </c>
      <c r="X130" s="8"/>
      <c r="Y130" s="8"/>
      <c r="Z130" s="8"/>
      <c r="AA130" s="8"/>
      <c r="AB130" s="8"/>
      <c r="AC130" s="8"/>
      <c r="AD130" s="8"/>
      <c r="AE130" s="8"/>
      <c r="AF130" s="8" t="s">
        <v>128</v>
      </c>
      <c r="AG130" s="8" t="s">
        <v>128</v>
      </c>
    </row>
    <row r="131" spans="1:33" x14ac:dyDescent="0.2">
      <c r="A131" s="16" t="s">
        <v>319</v>
      </c>
      <c r="B131" s="17">
        <f>IF(NOT(ISNA(VLOOKUP($A131,miplib2017!$A$5:$A$10000,1,0))),0,1)</f>
        <v>1</v>
      </c>
      <c r="C131" s="17">
        <f>IF(OR($S131="infeasible",$S131="?"),0,IF(OR(AND(T131&lt;&gt;"",ABS($S131-$T131)&lt;0.00001),$E131=1,NOT(ISNA(VLOOKUP($A131,miplib2017!$A$5:$A$10000,1,0)))),0,1))</f>
        <v>0</v>
      </c>
      <c r="D131" s="17"/>
      <c r="E131" s="17"/>
      <c r="F131" s="14">
        <f>IF(AND($C131=1,$M131&lt;=500,$N131&lt;=500),1,0)</f>
        <v>0</v>
      </c>
      <c r="G131" s="14">
        <f>IF(AND($C131=1,$M131&lt;=1000,$N131&lt;=1000),1,0)</f>
        <v>0</v>
      </c>
      <c r="H131" s="14">
        <f>IF(AND($C131=1,$M131&lt;=2000,$N131&lt;=2000),1,0)</f>
        <v>0</v>
      </c>
      <c r="I131" s="14">
        <f>IF(AND($C131=1,$M131&lt;=10000,$N131&lt;=10000),1,0)</f>
        <v>0</v>
      </c>
      <c r="J131" s="20"/>
      <c r="K131" s="21" t="s">
        <v>233</v>
      </c>
      <c r="L131" s="16" t="s">
        <v>204</v>
      </c>
      <c r="M131" s="8">
        <v>150495</v>
      </c>
      <c r="N131" s="8">
        <v>73340</v>
      </c>
      <c r="O131" s="8">
        <v>1172289</v>
      </c>
      <c r="P131" s="8">
        <v>2756</v>
      </c>
      <c r="Q131" s="8">
        <v>14124</v>
      </c>
      <c r="R131" s="8">
        <v>56460</v>
      </c>
      <c r="S131" s="8" t="s">
        <v>139</v>
      </c>
      <c r="T131" s="8"/>
      <c r="U131" s="8" t="s">
        <v>128</v>
      </c>
      <c r="V131" s="8" t="s">
        <v>128</v>
      </c>
      <c r="W131" s="8"/>
      <c r="X131" s="8" t="s">
        <v>128</v>
      </c>
      <c r="Y131" s="8"/>
      <c r="Z131" s="8"/>
      <c r="AA131" s="8"/>
      <c r="AB131" s="8" t="s">
        <v>128</v>
      </c>
      <c r="AC131" s="8" t="s">
        <v>128</v>
      </c>
      <c r="AD131" s="8" t="s">
        <v>128</v>
      </c>
      <c r="AE131" s="8"/>
      <c r="AF131" s="8" t="s">
        <v>128</v>
      </c>
      <c r="AG131" s="8"/>
    </row>
    <row r="132" spans="1:33" x14ac:dyDescent="0.2">
      <c r="A132" s="16" t="s">
        <v>320</v>
      </c>
      <c r="B132" s="17">
        <f>IF(NOT(ISNA(VLOOKUP($A132,miplib2017!$A$5:$A$10000,1,0))),0,1)</f>
        <v>1</v>
      </c>
      <c r="C132" s="17">
        <f>IF(OR($S132="infeasible",$S132="?"),0,IF(OR(AND(T132&lt;&gt;"",ABS($S132-$T132)&lt;0.00001),$E132=1,NOT(ISNA(VLOOKUP($A132,miplib2017!$A$5:$A$10000,1,0)))),0,1))</f>
        <v>1</v>
      </c>
      <c r="D132" s="17"/>
      <c r="E132" s="17"/>
      <c r="F132" s="14">
        <f>IF(AND($C132=1,$M132&lt;=500,$N132&lt;=500),1,0)</f>
        <v>0</v>
      </c>
      <c r="G132" s="14">
        <f>IF(AND($C132=1,$M132&lt;=1000,$N132&lt;=1000),1,0)</f>
        <v>0</v>
      </c>
      <c r="H132" s="14">
        <f>IF(AND($C132=1,$M132&lt;=2000,$N132&lt;=2000),1,0)</f>
        <v>0</v>
      </c>
      <c r="I132" s="14">
        <f>IF(AND($C132=1,$M132&lt;=10000,$N132&lt;=10000),1,0)</f>
        <v>0</v>
      </c>
      <c r="J132" s="20"/>
      <c r="K132" s="16" t="s">
        <v>133</v>
      </c>
      <c r="L132" s="16" t="s">
        <v>207</v>
      </c>
      <c r="M132" s="8">
        <v>28979</v>
      </c>
      <c r="N132" s="8">
        <v>1520</v>
      </c>
      <c r="O132" s="8">
        <v>89528</v>
      </c>
      <c r="P132" s="8"/>
      <c r="Q132" s="8">
        <v>1520</v>
      </c>
      <c r="R132" s="8"/>
      <c r="S132" s="44">
        <v>378</v>
      </c>
      <c r="T132" s="8"/>
      <c r="U132" s="8"/>
      <c r="V132" s="8" t="s">
        <v>128</v>
      </c>
      <c r="W132" s="8" t="s">
        <v>128</v>
      </c>
      <c r="X132" s="8"/>
      <c r="Y132" s="8"/>
      <c r="Z132" s="8" t="s">
        <v>128</v>
      </c>
      <c r="AA132" s="8"/>
      <c r="AB132" s="8"/>
      <c r="AC132" s="8" t="s">
        <v>128</v>
      </c>
      <c r="AD132" s="8"/>
      <c r="AE132" s="8"/>
      <c r="AF132" s="8"/>
      <c r="AG132" s="8"/>
    </row>
    <row r="133" spans="1:33" x14ac:dyDescent="0.2">
      <c r="A133" s="16" t="s">
        <v>321</v>
      </c>
      <c r="B133" s="17">
        <f>IF(NOT(ISNA(VLOOKUP($A133,miplib2017!$A$5:$A$10000,1,0))),0,1)</f>
        <v>1</v>
      </c>
      <c r="C133" s="17">
        <f>IF(OR($S133="infeasible",$S133="?"),0,IF(OR(AND(T133&lt;&gt;"",ABS($S133-$T133)&lt;0.00001),$E133=1,NOT(ISNA(VLOOKUP($A133,miplib2017!$A$5:$A$10000,1,0)))),0,1))</f>
        <v>1</v>
      </c>
      <c r="D133" s="17"/>
      <c r="E133" s="17"/>
      <c r="F133" s="14">
        <f>IF(AND($C133=1,$M133&lt;=500,$N133&lt;=500),1,0)</f>
        <v>0</v>
      </c>
      <c r="G133" s="14">
        <f>IF(AND($C133=1,$M133&lt;=1000,$N133&lt;=1000),1,0)</f>
        <v>0</v>
      </c>
      <c r="H133" s="14">
        <f>IF(AND($C133=1,$M133&lt;=2000,$N133&lt;=2000),1,0)</f>
        <v>0</v>
      </c>
      <c r="I133" s="14">
        <f>IF(AND($C133=1,$M133&lt;=10000,$N133&lt;=10000),1,0)</f>
        <v>1</v>
      </c>
      <c r="J133" s="20"/>
      <c r="K133" s="16" t="s">
        <v>271</v>
      </c>
      <c r="L133" s="16" t="s">
        <v>201</v>
      </c>
      <c r="M133" s="8">
        <v>2115</v>
      </c>
      <c r="N133" s="8">
        <v>4140</v>
      </c>
      <c r="O133" s="8">
        <v>8145</v>
      </c>
      <c r="P133" s="8"/>
      <c r="Q133" s="8">
        <v>2070</v>
      </c>
      <c r="R133" s="8">
        <v>2070</v>
      </c>
      <c r="S133" s="44">
        <v>572103000000</v>
      </c>
      <c r="T133" s="19"/>
      <c r="U133" s="8"/>
      <c r="V133" s="8" t="s">
        <v>128</v>
      </c>
      <c r="W133" s="8"/>
      <c r="X133" s="8"/>
      <c r="Y133" s="8"/>
      <c r="Z133" s="8"/>
      <c r="AA133" s="8"/>
      <c r="AB133" s="8"/>
      <c r="AC133" s="8"/>
      <c r="AD133" s="8"/>
      <c r="AE133" s="8"/>
      <c r="AF133" s="8" t="s">
        <v>128</v>
      </c>
      <c r="AG133" s="8"/>
    </row>
    <row r="134" spans="1:33" x14ac:dyDescent="0.2">
      <c r="A134" s="16" t="s">
        <v>322</v>
      </c>
      <c r="B134" s="17">
        <f>IF(NOT(ISNA(VLOOKUP($A134,miplib2017!$A$5:$A$10000,1,0))),0,1)</f>
        <v>1</v>
      </c>
      <c r="C134" s="17">
        <f>IF(OR($S134="infeasible",$S134="?"),0,IF(OR(AND(T134&lt;&gt;"",ABS($S134-$T134)&lt;0.00001),$E134=1,NOT(ISNA(VLOOKUP($A134,miplib2017!$A$5:$A$10000,1,0)))),0,1))</f>
        <v>1</v>
      </c>
      <c r="D134" s="17"/>
      <c r="E134" s="17"/>
      <c r="F134" s="14">
        <f>IF(AND($C134=1,$M134&lt;=500,$N134&lt;=500),1,0)</f>
        <v>0</v>
      </c>
      <c r="G134" s="14">
        <f>IF(AND($C134=1,$M134&lt;=1000,$N134&lt;=1000),1,0)</f>
        <v>0</v>
      </c>
      <c r="H134" s="14">
        <f>IF(AND($C134=1,$M134&lt;=2000,$N134&lt;=2000),1,0)</f>
        <v>0</v>
      </c>
      <c r="I134" s="14">
        <f>IF(AND($C134=1,$M134&lt;=10000,$N134&lt;=10000),1,0)</f>
        <v>1</v>
      </c>
      <c r="J134" s="20"/>
      <c r="K134" s="16" t="s">
        <v>271</v>
      </c>
      <c r="L134" s="16" t="s">
        <v>201</v>
      </c>
      <c r="M134" s="8">
        <v>1680</v>
      </c>
      <c r="N134" s="8">
        <v>3280</v>
      </c>
      <c r="O134" s="8">
        <v>6440</v>
      </c>
      <c r="P134" s="8"/>
      <c r="Q134" s="8">
        <v>1640</v>
      </c>
      <c r="R134" s="8">
        <v>1640</v>
      </c>
      <c r="S134" s="44">
        <v>565032000000</v>
      </c>
      <c r="T134" s="19"/>
      <c r="U134" s="8"/>
      <c r="V134" s="8" t="s">
        <v>128</v>
      </c>
      <c r="W134" s="8"/>
      <c r="X134" s="8"/>
      <c r="Y134" s="8"/>
      <c r="Z134" s="8"/>
      <c r="AA134" s="8"/>
      <c r="AB134" s="8"/>
      <c r="AC134" s="8"/>
      <c r="AD134" s="8"/>
      <c r="AE134" s="8"/>
      <c r="AF134" s="8" t="s">
        <v>128</v>
      </c>
      <c r="AG134" s="8"/>
    </row>
    <row r="135" spans="1:33" x14ac:dyDescent="0.2">
      <c r="A135" s="16" t="s">
        <v>323</v>
      </c>
      <c r="B135" s="17">
        <f>IF(NOT(ISNA(VLOOKUP($A135,miplib2017!$A$5:$A$10000,1,0))),0,1)</f>
        <v>1</v>
      </c>
      <c r="C135" s="17">
        <f>IF(OR($S135="infeasible",$S135="?"),0,IF(OR(AND(T135&lt;&gt;"",ABS($S135-$T135)&lt;0.00001),$E135=1,NOT(ISNA(VLOOKUP($A135,miplib2017!$A$5:$A$10000,1,0)))),0,1))</f>
        <v>0</v>
      </c>
      <c r="D135" s="17"/>
      <c r="E135" s="17"/>
      <c r="F135" s="14">
        <f>IF(AND($C135=1,$M135&lt;=500,$N135&lt;=500),1,0)</f>
        <v>0</v>
      </c>
      <c r="G135" s="14">
        <f>IF(AND($C135=1,$M135&lt;=1000,$N135&lt;=1000),1,0)</f>
        <v>0</v>
      </c>
      <c r="H135" s="14">
        <f>IF(AND($C135=1,$M135&lt;=2000,$N135&lt;=2000),1,0)</f>
        <v>0</v>
      </c>
      <c r="I135" s="14">
        <f>IF(AND($C135=1,$M135&lt;=10000,$N135&lt;=10000),1,0)</f>
        <v>0</v>
      </c>
      <c r="J135" s="20"/>
      <c r="K135" s="21" t="s">
        <v>233</v>
      </c>
      <c r="L135" s="16" t="s">
        <v>201</v>
      </c>
      <c r="M135" s="8">
        <v>3795</v>
      </c>
      <c r="N135" s="8">
        <v>40320</v>
      </c>
      <c r="O135" s="8">
        <v>808080</v>
      </c>
      <c r="P135" s="8"/>
      <c r="Q135" s="8">
        <v>38640</v>
      </c>
      <c r="R135" s="8">
        <v>1680</v>
      </c>
      <c r="S135" s="8" t="s">
        <v>11</v>
      </c>
      <c r="T135" s="8"/>
      <c r="U135" s="8"/>
      <c r="V135" s="8"/>
      <c r="W135" s="8" t="s">
        <v>128</v>
      </c>
      <c r="X135" s="8"/>
      <c r="Y135" s="8"/>
      <c r="Z135" s="8"/>
      <c r="AA135" s="8"/>
      <c r="AB135" s="8"/>
      <c r="AC135" s="8"/>
      <c r="AD135" s="8"/>
      <c r="AE135" s="8"/>
      <c r="AF135" s="8" t="s">
        <v>128</v>
      </c>
      <c r="AG135" s="8"/>
    </row>
    <row r="136" spans="1:33" x14ac:dyDescent="0.2">
      <c r="A136" s="16" t="s">
        <v>324</v>
      </c>
      <c r="B136" s="17">
        <f>IF(NOT(ISNA(VLOOKUP($A136,miplib2017!$A$5:$A$10000,1,0))),0,1)</f>
        <v>1</v>
      </c>
      <c r="C136" s="17">
        <f>IF(OR($S136="infeasible",$S136="?"),0,IF(OR(AND(T136&lt;&gt;"",ABS($S136-$T136)&lt;0.00001),$E136=1,NOT(ISNA(VLOOKUP($A136,miplib2017!$A$5:$A$10000,1,0)))),0,1))</f>
        <v>0</v>
      </c>
      <c r="D136" s="17"/>
      <c r="E136" s="17"/>
      <c r="F136" s="14">
        <f>IF(AND($C136=1,$M136&lt;=500,$N136&lt;=500),1,0)</f>
        <v>0</v>
      </c>
      <c r="G136" s="14">
        <f>IF(AND($C136=1,$M136&lt;=1000,$N136&lt;=1000),1,0)</f>
        <v>0</v>
      </c>
      <c r="H136" s="14">
        <f>IF(AND($C136=1,$M136&lt;=2000,$N136&lt;=2000),1,0)</f>
        <v>0</v>
      </c>
      <c r="I136" s="14">
        <f>IF(AND($C136=1,$M136&lt;=10000,$N136&lt;=10000),1,0)</f>
        <v>0</v>
      </c>
      <c r="J136" s="20"/>
      <c r="K136" s="16" t="s">
        <v>200</v>
      </c>
      <c r="L136" s="16" t="s">
        <v>201</v>
      </c>
      <c r="M136" s="8">
        <v>4239</v>
      </c>
      <c r="N136" s="8">
        <v>1638</v>
      </c>
      <c r="O136" s="8">
        <v>42945</v>
      </c>
      <c r="P136" s="8"/>
      <c r="Q136" s="8">
        <v>819</v>
      </c>
      <c r="R136" s="8">
        <v>819</v>
      </c>
      <c r="S136" s="44">
        <v>-273</v>
      </c>
      <c r="T136" s="44">
        <v>-273</v>
      </c>
      <c r="U136" s="8"/>
      <c r="V136" s="8" t="s">
        <v>128</v>
      </c>
      <c r="W136" s="8"/>
      <c r="X136" s="8"/>
      <c r="Y136" s="8"/>
      <c r="Z136" s="8"/>
      <c r="AA136" s="8"/>
      <c r="AB136" s="8"/>
      <c r="AC136" s="8" t="s">
        <v>128</v>
      </c>
      <c r="AD136" s="8"/>
      <c r="AE136" s="8"/>
      <c r="AF136" s="8" t="s">
        <v>128</v>
      </c>
      <c r="AG136" s="8"/>
    </row>
    <row r="137" spans="1:33" x14ac:dyDescent="0.2">
      <c r="A137" s="16" t="s">
        <v>325</v>
      </c>
      <c r="B137" s="17">
        <f>IF(NOT(ISNA(VLOOKUP($A137,miplib2017!$A$5:$A$10000,1,0))),0,1)</f>
        <v>0</v>
      </c>
      <c r="C137" s="17">
        <f>IF(OR($S137="infeasible",$S137="?"),0,IF(OR(AND(T137&lt;&gt;"",ABS($S137-$T137)&lt;0.00001),$E137=1,NOT(ISNA(VLOOKUP($A137,miplib2017!$A$5:$A$10000,1,0)))),0,1))</f>
        <v>0</v>
      </c>
      <c r="D137" s="17"/>
      <c r="E137" s="17"/>
      <c r="F137" s="14">
        <f>IF(AND($C137=1,$M137&lt;=500,$N137&lt;=500),1,0)</f>
        <v>0</v>
      </c>
      <c r="G137" s="14">
        <f>IF(AND($C137=1,$M137&lt;=1000,$N137&lt;=1000),1,0)</f>
        <v>0</v>
      </c>
      <c r="H137" s="14">
        <f>IF(AND($C137=1,$M137&lt;=2000,$N137&lt;=2000),1,0)</f>
        <v>0</v>
      </c>
      <c r="I137" s="14">
        <f>IF(AND($C137=1,$M137&lt;=10000,$N137&lt;=10000),1,0)</f>
        <v>0</v>
      </c>
      <c r="J137" s="20"/>
      <c r="K137" s="16" t="s">
        <v>200</v>
      </c>
      <c r="L137" s="16" t="s">
        <v>201</v>
      </c>
      <c r="M137" s="8">
        <v>4179</v>
      </c>
      <c r="N137" s="8">
        <v>2340</v>
      </c>
      <c r="O137" s="8">
        <v>58620</v>
      </c>
      <c r="P137" s="8"/>
      <c r="Q137" s="8">
        <v>1170</v>
      </c>
      <c r="R137" s="8">
        <v>1170</v>
      </c>
      <c r="S137" s="44">
        <v>-195</v>
      </c>
      <c r="T137" s="44">
        <v>-195</v>
      </c>
      <c r="U137" s="8"/>
      <c r="V137" s="8" t="s">
        <v>128</v>
      </c>
      <c r="W137" s="8"/>
      <c r="X137" s="8" t="s">
        <v>128</v>
      </c>
      <c r="Y137" s="8"/>
      <c r="Z137" s="8"/>
      <c r="AA137" s="8"/>
      <c r="AB137" s="8"/>
      <c r="AC137" s="8"/>
      <c r="AD137" s="8"/>
      <c r="AE137" s="8"/>
      <c r="AF137" s="8" t="s">
        <v>128</v>
      </c>
      <c r="AG137" s="8"/>
    </row>
    <row r="138" spans="1:33" x14ac:dyDescent="0.2">
      <c r="A138" s="16" t="s">
        <v>326</v>
      </c>
      <c r="B138" s="17">
        <f>IF(NOT(ISNA(VLOOKUP($A138,miplib2017!$A$5:$A$10000,1,0))),0,1)</f>
        <v>1</v>
      </c>
      <c r="C138" s="17">
        <f>IF(OR($S138="infeasible",$S138="?"),0,IF(OR(AND(T138&lt;&gt;"",ABS($S138-$T138)&lt;0.00001),$E138=1,NOT(ISNA(VLOOKUP($A138,miplib2017!$A$5:$A$10000,1,0)))),0,1))</f>
        <v>0</v>
      </c>
      <c r="D138" s="17"/>
      <c r="E138" s="17"/>
      <c r="F138" s="14">
        <f>IF(AND($C138=1,$M138&lt;=500,$N138&lt;=500),1,0)</f>
        <v>0</v>
      </c>
      <c r="G138" s="14">
        <f>IF(AND($C138=1,$M138&lt;=1000,$N138&lt;=1000),1,0)</f>
        <v>0</v>
      </c>
      <c r="H138" s="14">
        <f>IF(AND($C138=1,$M138&lt;=2000,$N138&lt;=2000),1,0)</f>
        <v>0</v>
      </c>
      <c r="I138" s="14">
        <f>IF(AND($C138=1,$M138&lt;=10000,$N138&lt;=10000),1,0)</f>
        <v>0</v>
      </c>
      <c r="J138" s="20"/>
      <c r="K138" s="16" t="s">
        <v>200</v>
      </c>
      <c r="L138" s="16" t="s">
        <v>202</v>
      </c>
      <c r="M138" s="8">
        <v>3276</v>
      </c>
      <c r="N138" s="8">
        <v>3395</v>
      </c>
      <c r="O138" s="8">
        <v>25090</v>
      </c>
      <c r="P138" s="8">
        <v>245</v>
      </c>
      <c r="Q138" s="8">
        <v>3150</v>
      </c>
      <c r="R138" s="8"/>
      <c r="S138" s="44">
        <v>-428</v>
      </c>
      <c r="T138" s="44">
        <v>-428</v>
      </c>
      <c r="U138" s="8"/>
      <c r="V138" s="8" t="s">
        <v>128</v>
      </c>
      <c r="W138" s="8" t="s">
        <v>128</v>
      </c>
      <c r="X138" s="8" t="s">
        <v>128</v>
      </c>
      <c r="Y138" s="8"/>
      <c r="Z138" s="8" t="s">
        <v>128</v>
      </c>
      <c r="AA138" s="8"/>
      <c r="AB138" s="8"/>
      <c r="AC138" s="8" t="s">
        <v>128</v>
      </c>
      <c r="AD138" s="8" t="s">
        <v>128</v>
      </c>
      <c r="AE138" s="8"/>
      <c r="AF138" s="8" t="s">
        <v>128</v>
      </c>
      <c r="AG138" s="8" t="s">
        <v>128</v>
      </c>
    </row>
    <row r="139" spans="1:33" ht="21" x14ac:dyDescent="0.25">
      <c r="A139" s="16" t="s">
        <v>327</v>
      </c>
      <c r="B139" s="17">
        <f>IF(NOT(ISNA(VLOOKUP($A139,miplib2017!$A$5:$A$10000,1,0))),0,1)</f>
        <v>1</v>
      </c>
      <c r="C139" s="17">
        <f>IF(OR($S139="infeasible",$S139="?"),0,IF(OR(AND(T139&lt;&gt;"",ABS($S139-$T139)&lt;0.00001),$E139=1,NOT(ISNA(VLOOKUP($A139,miplib2017!$A$5:$A$10000,1,0)))),0,1))</f>
        <v>1</v>
      </c>
      <c r="D139" s="17"/>
      <c r="E139" s="17"/>
      <c r="F139" s="14">
        <f>IF(AND($C139=1,$M139&lt;=500,$N139&lt;=500),1,0)</f>
        <v>0</v>
      </c>
      <c r="G139" s="14">
        <f>IF(AND($C139=1,$M139&lt;=1000,$N139&lt;=1000),1,0)</f>
        <v>0</v>
      </c>
      <c r="H139" s="14">
        <f>IF(AND($C139=1,$M139&lt;=2000,$N139&lt;=2000),1,0)</f>
        <v>1</v>
      </c>
      <c r="I139" s="14">
        <f>IF(AND($C139=1,$M139&lt;=10000,$N139&lt;=10000),1,0)</f>
        <v>1</v>
      </c>
      <c r="J139" s="20"/>
      <c r="K139" s="16" t="s">
        <v>271</v>
      </c>
      <c r="L139" s="16" t="s">
        <v>201</v>
      </c>
      <c r="M139" s="8">
        <v>675</v>
      </c>
      <c r="N139" s="8">
        <v>1300</v>
      </c>
      <c r="O139" s="8">
        <v>2525</v>
      </c>
      <c r="P139" s="8"/>
      <c r="Q139" s="8">
        <v>650</v>
      </c>
      <c r="R139" s="8">
        <v>650</v>
      </c>
      <c r="S139" s="44">
        <v>1231065191.8499999</v>
      </c>
      <c r="T139" s="27">
        <v>200000000</v>
      </c>
      <c r="U139" s="8"/>
      <c r="V139" s="8" t="s">
        <v>128</v>
      </c>
      <c r="W139" s="8"/>
      <c r="X139" s="8"/>
      <c r="Y139" s="8"/>
      <c r="Z139" s="8"/>
      <c r="AA139" s="8"/>
      <c r="AB139" s="8"/>
      <c r="AC139" s="8"/>
      <c r="AD139" s="8"/>
      <c r="AE139" s="8"/>
      <c r="AF139" s="8" t="s">
        <v>128</v>
      </c>
      <c r="AG139" s="8"/>
    </row>
    <row r="140" spans="1:33" x14ac:dyDescent="0.2">
      <c r="A140" s="16" t="s">
        <v>328</v>
      </c>
      <c r="B140" s="17">
        <f>IF(NOT(ISNA(VLOOKUP($A140,miplib2017!$A$5:$A$10000,1,0))),0,1)</f>
        <v>1</v>
      </c>
      <c r="C140" s="17">
        <f>IF(OR($S140="infeasible",$S140="?"),0,IF(OR(AND(T140&lt;&gt;"",ABS($S140-$T140)&lt;0.00001),$E140=1,NOT(ISNA(VLOOKUP($A140,miplib2017!$A$5:$A$10000,1,0)))),0,1))</f>
        <v>0</v>
      </c>
      <c r="D140" s="17"/>
      <c r="E140" s="17"/>
      <c r="F140" s="14">
        <f>IF(AND($C140=1,$M140&lt;=500,$N140&lt;=500),1,0)</f>
        <v>0</v>
      </c>
      <c r="G140" s="14">
        <f>IF(AND($C140=1,$M140&lt;=1000,$N140&lt;=1000),1,0)</f>
        <v>0</v>
      </c>
      <c r="H140" s="14">
        <f>IF(AND($C140=1,$M140&lt;=2000,$N140&lt;=2000),1,0)</f>
        <v>0</v>
      </c>
      <c r="I140" s="14">
        <f>IF(AND($C140=1,$M140&lt;=10000,$N140&lt;=10000),1,0)</f>
        <v>0</v>
      </c>
      <c r="J140" s="20"/>
      <c r="K140" s="16" t="s">
        <v>181</v>
      </c>
      <c r="L140" s="16" t="s">
        <v>201</v>
      </c>
      <c r="M140" s="8">
        <v>1643</v>
      </c>
      <c r="N140" s="8">
        <v>1092</v>
      </c>
      <c r="O140" s="8">
        <v>7140</v>
      </c>
      <c r="P140" s="8"/>
      <c r="Q140" s="8">
        <v>546</v>
      </c>
      <c r="R140" s="8">
        <v>546</v>
      </c>
      <c r="S140" s="8" t="s">
        <v>139</v>
      </c>
      <c r="T140" s="8"/>
      <c r="U140" s="8"/>
      <c r="V140" s="8" t="s">
        <v>128</v>
      </c>
      <c r="W140" s="8"/>
      <c r="X140" s="8" t="s">
        <v>128</v>
      </c>
      <c r="Y140" s="8"/>
      <c r="Z140" s="8"/>
      <c r="AA140" s="8"/>
      <c r="AB140" s="8"/>
      <c r="AC140" s="8"/>
      <c r="AD140" s="8"/>
      <c r="AE140" s="8"/>
      <c r="AF140" s="8" t="s">
        <v>128</v>
      </c>
      <c r="AG140" s="8"/>
    </row>
    <row r="141" spans="1:33" x14ac:dyDescent="0.2">
      <c r="A141" s="16" t="s">
        <v>329</v>
      </c>
      <c r="B141" s="17">
        <f>IF(NOT(ISNA(VLOOKUP($A141,miplib2017!$A$5:$A$10000,1,0))),0,1)</f>
        <v>1</v>
      </c>
      <c r="C141" s="17">
        <f>IF(OR($S141="infeasible",$S141="?"),0,IF(OR(AND(T141&lt;&gt;"",ABS($S141-$T141)&lt;0.00001),$E141=1,NOT(ISNA(VLOOKUP($A141,miplib2017!$A$5:$A$10000,1,0)))),0,1))</f>
        <v>1</v>
      </c>
      <c r="D141" s="17"/>
      <c r="E141" s="17"/>
      <c r="F141" s="14">
        <f>IF(AND($C141=1,$M141&lt;=500,$N141&lt;=500),1,0)</f>
        <v>0</v>
      </c>
      <c r="G141" s="14">
        <f>IF(AND($C141=1,$M141&lt;=1000,$N141&lt;=1000),1,0)</f>
        <v>0</v>
      </c>
      <c r="H141" s="14">
        <f>IF(AND($C141=1,$M141&lt;=2000,$N141&lt;=2000),1,0)</f>
        <v>0</v>
      </c>
      <c r="I141" s="14">
        <f>IF(AND($C141=1,$M141&lt;=10000,$N141&lt;=10000),1,0)</f>
        <v>1</v>
      </c>
      <c r="J141" s="20"/>
      <c r="K141" s="16" t="s">
        <v>133</v>
      </c>
      <c r="L141" s="16" t="s">
        <v>207</v>
      </c>
      <c r="M141" s="8">
        <v>5687</v>
      </c>
      <c r="N141" s="8">
        <v>2840</v>
      </c>
      <c r="O141" s="8">
        <v>30799</v>
      </c>
      <c r="P141" s="8"/>
      <c r="Q141" s="8">
        <v>2840</v>
      </c>
      <c r="R141" s="8"/>
      <c r="S141" s="44">
        <v>-202319</v>
      </c>
      <c r="T141" s="8"/>
      <c r="U141" s="8"/>
      <c r="V141" s="8" t="s">
        <v>128</v>
      </c>
      <c r="W141" s="8" t="s">
        <v>128</v>
      </c>
      <c r="X141" s="8"/>
      <c r="Y141" s="8"/>
      <c r="Z141" s="8"/>
      <c r="AA141" s="8"/>
      <c r="AB141" s="8"/>
      <c r="AC141" s="8" t="s">
        <v>128</v>
      </c>
      <c r="AD141" s="8" t="s">
        <v>128</v>
      </c>
      <c r="AE141" s="8"/>
      <c r="AF141" s="8"/>
      <c r="AG141" s="8"/>
    </row>
    <row r="142" spans="1:33" ht="21" x14ac:dyDescent="0.25">
      <c r="A142" s="16" t="s">
        <v>330</v>
      </c>
      <c r="B142" s="17">
        <f>IF(NOT(ISNA(VLOOKUP($A142,miplib2017!$A$5:$A$10000,1,0))),0,1)</f>
        <v>1</v>
      </c>
      <c r="C142" s="17">
        <f>IF(OR($S142="infeasible",$S142="?"),0,IF(OR(AND(T142&lt;&gt;"",ABS($S142-$T142)&lt;0.00001),$E142=1,NOT(ISNA(VLOOKUP($A142,miplib2017!$A$5:$A$10000,1,0)))),0,1))</f>
        <v>1</v>
      </c>
      <c r="D142" s="17"/>
      <c r="E142" s="17"/>
      <c r="F142" s="14">
        <f>IF(AND($C142=1,$M142&lt;=500,$N142&lt;=500),1,0)</f>
        <v>0</v>
      </c>
      <c r="G142" s="14">
        <f>IF(AND($C142=1,$M142&lt;=1000,$N142&lt;=1000),1,0)</f>
        <v>0</v>
      </c>
      <c r="H142" s="14">
        <f>IF(AND($C142=1,$M142&lt;=2000,$N142&lt;=2000),1,0)</f>
        <v>1</v>
      </c>
      <c r="I142" s="14">
        <f>IF(AND($C142=1,$M142&lt;=10000,$N142&lt;=10000),1,0)</f>
        <v>1</v>
      </c>
      <c r="J142" s="20"/>
      <c r="K142" s="16" t="s">
        <v>133</v>
      </c>
      <c r="L142" s="16" t="s">
        <v>201</v>
      </c>
      <c r="M142" s="8">
        <v>1494</v>
      </c>
      <c r="N142" s="8">
        <v>1161</v>
      </c>
      <c r="O142" s="8">
        <v>5511</v>
      </c>
      <c r="P142" s="8"/>
      <c r="Q142" s="8">
        <v>129</v>
      </c>
      <c r="R142" s="8">
        <v>1032</v>
      </c>
      <c r="S142" s="44">
        <v>3000.045337302</v>
      </c>
      <c r="T142" s="27">
        <v>388.55239999999998</v>
      </c>
      <c r="U142" s="8"/>
      <c r="V142" s="8" t="s">
        <v>128</v>
      </c>
      <c r="W142" s="8" t="s">
        <v>128</v>
      </c>
      <c r="X142" s="8" t="s">
        <v>128</v>
      </c>
      <c r="Y142" s="8"/>
      <c r="Z142" s="8" t="s">
        <v>128</v>
      </c>
      <c r="AA142" s="8"/>
      <c r="AB142" s="8"/>
      <c r="AC142" s="8" t="s">
        <v>128</v>
      </c>
      <c r="AD142" s="8" t="s">
        <v>128</v>
      </c>
      <c r="AE142" s="8"/>
      <c r="AF142" s="8" t="s">
        <v>128</v>
      </c>
      <c r="AG142" s="8"/>
    </row>
    <row r="143" spans="1:33" x14ac:dyDescent="0.2">
      <c r="A143" s="16" t="s">
        <v>331</v>
      </c>
      <c r="B143" s="17">
        <f>IF(NOT(ISNA(VLOOKUP($A143,miplib2017!$A$5:$A$10000,1,0))),0,1)</f>
        <v>1</v>
      </c>
      <c r="C143" s="17">
        <f>IF(OR($S143="infeasible",$S143="?"),0,IF(OR(AND(T143&lt;&gt;"",ABS($S143-$T143)&lt;0.00001),$E143=1,NOT(ISNA(VLOOKUP($A143,miplib2017!$A$5:$A$10000,1,0)))),0,1))</f>
        <v>1</v>
      </c>
      <c r="D143" s="17"/>
      <c r="E143" s="17"/>
      <c r="F143" s="14">
        <f>IF(AND($C143=1,$M143&lt;=500,$N143&lt;=500),1,0)</f>
        <v>0</v>
      </c>
      <c r="G143" s="14">
        <f>IF(AND($C143=1,$M143&lt;=1000,$N143&lt;=1000),1,0)</f>
        <v>0</v>
      </c>
      <c r="H143" s="14">
        <f>IF(AND($C143=1,$M143&lt;=2000,$N143&lt;=2000),1,0)</f>
        <v>0</v>
      </c>
      <c r="I143" s="14">
        <f>IF(AND($C143=1,$M143&lt;=10000,$N143&lt;=10000),1,0)</f>
        <v>0</v>
      </c>
      <c r="J143" s="20"/>
      <c r="K143" s="16" t="s">
        <v>133</v>
      </c>
      <c r="L143" s="16" t="s">
        <v>201</v>
      </c>
      <c r="M143" s="8">
        <v>20852</v>
      </c>
      <c r="N143" s="8">
        <v>1827</v>
      </c>
      <c r="O143" s="8">
        <v>253842</v>
      </c>
      <c r="P143" s="8"/>
      <c r="Q143" s="8">
        <v>1815</v>
      </c>
      <c r="R143" s="8">
        <v>12</v>
      </c>
      <c r="S143" s="44">
        <v>-95.474806559000001</v>
      </c>
      <c r="T143" s="8"/>
      <c r="U143" s="8"/>
      <c r="V143" s="8"/>
      <c r="W143" s="8"/>
      <c r="X143" s="8"/>
      <c r="Y143" s="8"/>
      <c r="Z143" s="8"/>
      <c r="AA143" s="8"/>
      <c r="AB143" s="8"/>
      <c r="AC143" s="8" t="s">
        <v>128</v>
      </c>
      <c r="AD143" s="8"/>
      <c r="AE143" s="8"/>
      <c r="AF143" s="8" t="s">
        <v>128</v>
      </c>
      <c r="AG143" s="8"/>
    </row>
    <row r="144" spans="1:33" x14ac:dyDescent="0.2">
      <c r="A144" s="16" t="s">
        <v>332</v>
      </c>
      <c r="B144" s="17">
        <f>IF(NOT(ISNA(VLOOKUP($A144,miplib2017!$A$5:$A$10000,1,0))),0,1)</f>
        <v>1</v>
      </c>
      <c r="C144" s="17">
        <f>IF(OR($S144="infeasible",$S144="?"),0,IF(OR(AND(T144&lt;&gt;"",ABS($S144-$T144)&lt;0.00001),$E144=1,NOT(ISNA(VLOOKUP($A144,miplib2017!$A$5:$A$10000,1,0)))),0,1))</f>
        <v>1</v>
      </c>
      <c r="D144" s="17"/>
      <c r="E144" s="17"/>
      <c r="F144" s="14">
        <f>IF(AND($C144=1,$M144&lt;=500,$N144&lt;=500),1,0)</f>
        <v>0</v>
      </c>
      <c r="G144" s="14">
        <f>IF(AND($C144=1,$M144&lt;=1000,$N144&lt;=1000),1,0)</f>
        <v>1</v>
      </c>
      <c r="H144" s="14">
        <f>IF(AND($C144=1,$M144&lt;=2000,$N144&lt;=2000),1,0)</f>
        <v>1</v>
      </c>
      <c r="I144" s="14">
        <f>IF(AND($C144=1,$M144&lt;=10000,$N144&lt;=10000),1,0)</f>
        <v>1</v>
      </c>
      <c r="J144" s="20"/>
      <c r="K144" s="16" t="s">
        <v>226</v>
      </c>
      <c r="L144" s="16" t="s">
        <v>201</v>
      </c>
      <c r="M144" s="8">
        <v>796</v>
      </c>
      <c r="N144" s="8">
        <v>520</v>
      </c>
      <c r="O144" s="8">
        <v>3400</v>
      </c>
      <c r="P144" s="8"/>
      <c r="Q144" s="8">
        <v>260</v>
      </c>
      <c r="R144" s="8">
        <v>260</v>
      </c>
      <c r="S144" s="44">
        <v>-176</v>
      </c>
      <c r="T144" s="8">
        <v>-178</v>
      </c>
      <c r="U144" s="8"/>
      <c r="V144" s="8" t="s">
        <v>128</v>
      </c>
      <c r="W144" s="8"/>
      <c r="X144" s="8" t="s">
        <v>128</v>
      </c>
      <c r="Y144" s="8"/>
      <c r="Z144" s="8"/>
      <c r="AA144" s="8"/>
      <c r="AB144" s="8"/>
      <c r="AC144" s="8"/>
      <c r="AD144" s="8"/>
      <c r="AE144" s="8"/>
      <c r="AF144" s="8" t="s">
        <v>128</v>
      </c>
      <c r="AG144" s="8"/>
    </row>
    <row r="145" spans="1:33" x14ac:dyDescent="0.2">
      <c r="A145" s="16" t="s">
        <v>333</v>
      </c>
      <c r="B145" s="17">
        <f>IF(NOT(ISNA(VLOOKUP($A145,miplib2017!$A$5:$A$10000,1,0))),0,1)</f>
        <v>1</v>
      </c>
      <c r="C145" s="17">
        <f>IF(OR($S145="infeasible",$S145="?"),0,IF(OR(AND(T145&lt;&gt;"",ABS($S145-$T145)&lt;0.00001),$E145=1,NOT(ISNA(VLOOKUP($A145,miplib2017!$A$5:$A$10000,1,0)))),0,1))</f>
        <v>1</v>
      </c>
      <c r="D145" s="17"/>
      <c r="E145" s="17"/>
      <c r="F145" s="14">
        <f>IF(AND($C145=1,$M145&lt;=500,$N145&lt;=500),1,0)</f>
        <v>0</v>
      </c>
      <c r="G145" s="14">
        <f>IF(AND($C145=1,$M145&lt;=1000,$N145&lt;=1000),1,0)</f>
        <v>0</v>
      </c>
      <c r="H145" s="14">
        <f>IF(AND($C145=1,$M145&lt;=2000,$N145&lt;=2000),1,0)</f>
        <v>1</v>
      </c>
      <c r="I145" s="14">
        <f>IF(AND($C145=1,$M145&lt;=10000,$N145&lt;=10000),1,0)</f>
        <v>1</v>
      </c>
      <c r="J145" s="20"/>
      <c r="K145" s="16" t="s">
        <v>226</v>
      </c>
      <c r="L145" s="16" t="s">
        <v>201</v>
      </c>
      <c r="M145" s="8">
        <v>1914</v>
      </c>
      <c r="N145" s="8">
        <v>832</v>
      </c>
      <c r="O145" s="8">
        <v>8048</v>
      </c>
      <c r="P145" s="8"/>
      <c r="Q145" s="8">
        <v>416</v>
      </c>
      <c r="R145" s="8">
        <v>416</v>
      </c>
      <c r="S145" s="44">
        <v>-44</v>
      </c>
      <c r="T145" s="8">
        <v>-52</v>
      </c>
      <c r="U145" s="8"/>
      <c r="V145" s="8" t="s">
        <v>128</v>
      </c>
      <c r="W145" s="8"/>
      <c r="X145" s="8" t="s">
        <v>128</v>
      </c>
      <c r="Y145" s="8"/>
      <c r="Z145" s="8"/>
      <c r="AA145" s="8"/>
      <c r="AB145" s="8"/>
      <c r="AC145" s="8"/>
      <c r="AD145" s="8"/>
      <c r="AE145" s="8"/>
      <c r="AF145" s="8" t="s">
        <v>128</v>
      </c>
      <c r="AG145" s="8"/>
    </row>
    <row r="146" spans="1:33" x14ac:dyDescent="0.2">
      <c r="A146" s="16" t="s">
        <v>334</v>
      </c>
      <c r="B146" s="17">
        <f>IF(NOT(ISNA(VLOOKUP($A146,miplib2017!$A$5:$A$10000,1,0))),0,1)</f>
        <v>1</v>
      </c>
      <c r="C146" s="17">
        <f>IF(OR($S146="infeasible",$S146="?"),0,IF(OR(AND(T146&lt;&gt;"",ABS($S146-$T146)&lt;0.00001),$E146=1,NOT(ISNA(VLOOKUP($A146,miplib2017!$A$5:$A$10000,1,0)))),0,1))</f>
        <v>0</v>
      </c>
      <c r="D146" s="17"/>
      <c r="E146" s="17"/>
      <c r="F146" s="14">
        <f>IF(AND($C146=1,$M146&lt;=500,$N146&lt;=500),1,0)</f>
        <v>0</v>
      </c>
      <c r="G146" s="14">
        <f>IF(AND($C146=1,$M146&lt;=1000,$N146&lt;=1000),1,0)</f>
        <v>0</v>
      </c>
      <c r="H146" s="14">
        <f>IF(AND($C146=1,$M146&lt;=2000,$N146&lt;=2000),1,0)</f>
        <v>0</v>
      </c>
      <c r="I146" s="14">
        <f>IF(AND($C146=1,$M146&lt;=10000,$N146&lt;=10000),1,0)</f>
        <v>0</v>
      </c>
      <c r="J146" s="20"/>
      <c r="K146" s="16" t="s">
        <v>181</v>
      </c>
      <c r="L146" s="16" t="s">
        <v>201</v>
      </c>
      <c r="M146" s="8">
        <v>58726</v>
      </c>
      <c r="N146" s="8">
        <v>416040</v>
      </c>
      <c r="O146" s="8">
        <v>1855220</v>
      </c>
      <c r="P146" s="8"/>
      <c r="Q146" s="8">
        <v>54756</v>
      </c>
      <c r="R146" s="8">
        <v>361284</v>
      </c>
      <c r="S146" s="8" t="s">
        <v>139</v>
      </c>
      <c r="T146" s="8"/>
      <c r="U146" s="8" t="s">
        <v>128</v>
      </c>
      <c r="V146" s="8" t="s">
        <v>128</v>
      </c>
      <c r="W146" s="8" t="s">
        <v>128</v>
      </c>
      <c r="X146" s="8"/>
      <c r="Y146" s="8"/>
      <c r="Z146" s="8" t="s">
        <v>128</v>
      </c>
      <c r="AA146" s="8"/>
      <c r="AB146" s="8"/>
      <c r="AC146" s="8"/>
      <c r="AD146" s="8"/>
      <c r="AE146" s="8"/>
      <c r="AF146" s="8" t="s">
        <v>128</v>
      </c>
      <c r="AG146" s="8"/>
    </row>
    <row r="147" spans="1:33" x14ac:dyDescent="0.2">
      <c r="A147" s="16" t="s">
        <v>335</v>
      </c>
      <c r="B147" s="17">
        <f>IF(NOT(ISNA(VLOOKUP($A147,miplib2017!$A$5:$A$10000,1,0))),0,1)</f>
        <v>1</v>
      </c>
      <c r="C147" s="17">
        <f>IF(OR($S147="infeasible",$S147="?"),0,IF(OR(AND(T147&lt;&gt;"",ABS($S147-$T147)&lt;0.00001),$E147=1,NOT(ISNA(VLOOKUP($A147,miplib2017!$A$5:$A$10000,1,0)))),0,1))</f>
        <v>1</v>
      </c>
      <c r="D147" s="17"/>
      <c r="E147" s="17"/>
      <c r="F147" s="14">
        <f>IF(AND($C147=1,$M147&lt;=500,$N147&lt;=500),1,0)</f>
        <v>0</v>
      </c>
      <c r="G147" s="14">
        <f>IF(AND($C147=1,$M147&lt;=1000,$N147&lt;=1000),1,0)</f>
        <v>0</v>
      </c>
      <c r="H147" s="14">
        <f>IF(AND($C147=1,$M147&lt;=2000,$N147&lt;=2000),1,0)</f>
        <v>1</v>
      </c>
      <c r="I147" s="14">
        <f>IF(AND($C147=1,$M147&lt;=10000,$N147&lt;=10000),1,0)</f>
        <v>1</v>
      </c>
      <c r="J147" s="20"/>
      <c r="K147" s="16" t="s">
        <v>226</v>
      </c>
      <c r="L147" s="16" t="s">
        <v>201</v>
      </c>
      <c r="M147" s="8">
        <v>1417</v>
      </c>
      <c r="N147" s="8">
        <v>676</v>
      </c>
      <c r="O147" s="8">
        <v>6214</v>
      </c>
      <c r="P147" s="8"/>
      <c r="Q147" s="8">
        <v>338</v>
      </c>
      <c r="R147" s="8">
        <v>338</v>
      </c>
      <c r="S147" s="44">
        <v>-128</v>
      </c>
      <c r="T147" s="8">
        <v>-129</v>
      </c>
      <c r="U147" s="8"/>
      <c r="V147" s="8" t="s">
        <v>128</v>
      </c>
      <c r="W147" s="8"/>
      <c r="X147" s="8"/>
      <c r="Y147" s="8"/>
      <c r="Z147" s="8"/>
      <c r="AA147" s="8"/>
      <c r="AB147" s="8"/>
      <c r="AC147" s="8"/>
      <c r="AD147" s="8"/>
      <c r="AE147" s="8"/>
      <c r="AF147" s="8" t="s">
        <v>128</v>
      </c>
      <c r="AG147" s="8"/>
    </row>
    <row r="148" spans="1:33" x14ac:dyDescent="0.2">
      <c r="A148" s="16" t="s">
        <v>336</v>
      </c>
      <c r="B148" s="17">
        <f>IF(NOT(ISNA(VLOOKUP($A148,miplib2017!$A$5:$A$10000,1,0))),0,1)</f>
        <v>1</v>
      </c>
      <c r="C148" s="17">
        <f>IF(OR($S148="infeasible",$S148="?"),0,IF(OR(AND(T148&lt;&gt;"",ABS($S148-$T148)&lt;0.00001),$E148=1,NOT(ISNA(VLOOKUP($A148,miplib2017!$A$5:$A$10000,1,0)))),0,1))</f>
        <v>0</v>
      </c>
      <c r="D148" s="17"/>
      <c r="E148" s="17"/>
      <c r="F148" s="14">
        <f>IF(AND($C148=1,$M148&lt;=500,$N148&lt;=500),1,0)</f>
        <v>0</v>
      </c>
      <c r="G148" s="14">
        <f>IF(AND($C148=1,$M148&lt;=1000,$N148&lt;=1000),1,0)</f>
        <v>0</v>
      </c>
      <c r="H148" s="14">
        <f>IF(AND($C148=1,$M148&lt;=2000,$N148&lt;=2000),1,0)</f>
        <v>0</v>
      </c>
      <c r="I148" s="14">
        <f>IF(AND($C148=1,$M148&lt;=10000,$N148&lt;=10000),1,0)</f>
        <v>0</v>
      </c>
      <c r="J148" s="20"/>
      <c r="K148" s="16" t="s">
        <v>200</v>
      </c>
      <c r="L148" s="16" t="s">
        <v>207</v>
      </c>
      <c r="M148" s="8">
        <v>330</v>
      </c>
      <c r="N148" s="8">
        <v>1285</v>
      </c>
      <c r="O148" s="8">
        <v>14168</v>
      </c>
      <c r="P148" s="8"/>
      <c r="Q148" s="8">
        <v>1285</v>
      </c>
      <c r="R148" s="8"/>
      <c r="S148" s="44">
        <v>36</v>
      </c>
      <c r="T148" s="8">
        <v>36</v>
      </c>
      <c r="U148" s="8"/>
      <c r="V148" s="8"/>
      <c r="W148" s="8" t="s">
        <v>128</v>
      </c>
      <c r="X148" s="8"/>
      <c r="Y148" s="8"/>
      <c r="Z148" s="8"/>
      <c r="AA148" s="8"/>
      <c r="AB148" s="8"/>
      <c r="AC148" s="8"/>
      <c r="AD148" s="8"/>
      <c r="AE148" s="8"/>
      <c r="AF148" s="8"/>
      <c r="AG148" s="8"/>
    </row>
    <row r="149" spans="1:33" x14ac:dyDescent="0.2">
      <c r="A149" s="16" t="s">
        <v>337</v>
      </c>
      <c r="B149" s="17">
        <f>IF(NOT(ISNA(VLOOKUP($A149,miplib2017!$A$5:$A$10000,1,0))),0,1)</f>
        <v>1</v>
      </c>
      <c r="C149" s="17">
        <f>IF(OR($S149="infeasible",$S149="?"),0,IF(OR(AND(T149&lt;&gt;"",ABS($S149-$T149)&lt;0.00001),$E149=1,NOT(ISNA(VLOOKUP($A149,miplib2017!$A$5:$A$10000,1,0)))),0,1))</f>
        <v>1</v>
      </c>
      <c r="D149" s="17"/>
      <c r="E149" s="17"/>
      <c r="F149" s="14">
        <f>IF(AND($C149=1,$M149&lt;=500,$N149&lt;=500),1,0)</f>
        <v>0</v>
      </c>
      <c r="G149" s="14">
        <f>IF(AND($C149=1,$M149&lt;=1000,$N149&lt;=1000),1,0)</f>
        <v>1</v>
      </c>
      <c r="H149" s="14">
        <f>IF(AND($C149=1,$M149&lt;=2000,$N149&lt;=2000),1,0)</f>
        <v>1</v>
      </c>
      <c r="I149" s="14">
        <f>IF(AND($C149=1,$M149&lt;=10000,$N149&lt;=10000),1,0)</f>
        <v>1</v>
      </c>
      <c r="J149" s="20"/>
      <c r="K149" s="16" t="s">
        <v>226</v>
      </c>
      <c r="L149" s="16" t="s">
        <v>201</v>
      </c>
      <c r="M149" s="8">
        <v>989</v>
      </c>
      <c r="N149" s="8">
        <v>468</v>
      </c>
      <c r="O149" s="8">
        <v>4302</v>
      </c>
      <c r="P149" s="8"/>
      <c r="Q149" s="8">
        <v>234</v>
      </c>
      <c r="R149" s="8">
        <v>234</v>
      </c>
      <c r="S149" s="44">
        <v>-179.25</v>
      </c>
      <c r="T149" s="8">
        <v>-180</v>
      </c>
      <c r="U149" s="8"/>
      <c r="V149" s="8" t="s">
        <v>128</v>
      </c>
      <c r="W149" s="8"/>
      <c r="X149" s="8"/>
      <c r="Y149" s="8"/>
      <c r="Z149" s="8"/>
      <c r="AA149" s="8"/>
      <c r="AB149" s="8"/>
      <c r="AC149" s="8"/>
      <c r="AD149" s="8"/>
      <c r="AE149" s="8"/>
      <c r="AF149" s="8" t="s">
        <v>128</v>
      </c>
      <c r="AG149" s="8"/>
    </row>
    <row r="150" spans="1:33" x14ac:dyDescent="0.2">
      <c r="A150" s="16" t="s">
        <v>338</v>
      </c>
      <c r="B150" s="17">
        <f>IF(NOT(ISNA(VLOOKUP($A150,miplib2017!$A$5:$A$10000,1,0))),0,1)</f>
        <v>1</v>
      </c>
      <c r="C150" s="17">
        <f>IF(OR($S150="infeasible",$S150="?"),0,IF(OR(AND(T150&lt;&gt;"",ABS($S150-$T150)&lt;0.00001),$E150=1,NOT(ISNA(VLOOKUP($A150,miplib2017!$A$5:$A$10000,1,0)))),0,1))</f>
        <v>1</v>
      </c>
      <c r="D150" s="17"/>
      <c r="E150" s="17"/>
      <c r="F150" s="14">
        <f>IF(AND($C150=1,$M150&lt;=500,$N150&lt;=500),1,0)</f>
        <v>0</v>
      </c>
      <c r="G150" s="14">
        <f>IF(AND($C150=1,$M150&lt;=1000,$N150&lt;=1000),1,0)</f>
        <v>0</v>
      </c>
      <c r="H150" s="14">
        <f>IF(AND($C150=1,$M150&lt;=2000,$N150&lt;=2000),1,0)</f>
        <v>1</v>
      </c>
      <c r="I150" s="14">
        <f>IF(AND($C150=1,$M150&lt;=10000,$N150&lt;=10000),1,0)</f>
        <v>1</v>
      </c>
      <c r="J150" s="20"/>
      <c r="K150" s="16" t="s">
        <v>226</v>
      </c>
      <c r="L150" s="16" t="s">
        <v>201</v>
      </c>
      <c r="M150" s="8">
        <v>1524</v>
      </c>
      <c r="N150" s="8">
        <v>728</v>
      </c>
      <c r="O150" s="8">
        <v>6692</v>
      </c>
      <c r="P150" s="8"/>
      <c r="Q150" s="8">
        <v>364</v>
      </c>
      <c r="R150" s="8">
        <v>364</v>
      </c>
      <c r="S150" s="44">
        <v>-181</v>
      </c>
      <c r="T150" s="8">
        <v>-182</v>
      </c>
      <c r="U150" s="8"/>
      <c r="V150" s="8" t="s">
        <v>128</v>
      </c>
      <c r="W150" s="8"/>
      <c r="X150" s="8"/>
      <c r="Y150" s="8"/>
      <c r="Z150" s="8"/>
      <c r="AA150" s="8"/>
      <c r="AB150" s="8"/>
      <c r="AC150" s="8"/>
      <c r="AD150" s="8"/>
      <c r="AE150" s="8"/>
      <c r="AF150" s="8" t="s">
        <v>128</v>
      </c>
      <c r="AG150" s="8"/>
    </row>
    <row r="151" spans="1:33" x14ac:dyDescent="0.2">
      <c r="A151" s="16" t="s">
        <v>339</v>
      </c>
      <c r="B151" s="17">
        <f>IF(NOT(ISNA(VLOOKUP($A151,miplib2017!$A$5:$A$10000,1,0))),0,1)</f>
        <v>1</v>
      </c>
      <c r="C151" s="17">
        <f>IF(OR($S151="infeasible",$S151="?"),0,IF(OR(AND(T151&lt;&gt;"",ABS($S151-$T151)&lt;0.00001),$E151=1,NOT(ISNA(VLOOKUP($A151,miplib2017!$A$5:$A$10000,1,0)))),0,1))</f>
        <v>1</v>
      </c>
      <c r="D151" s="17"/>
      <c r="E151" s="17"/>
      <c r="F151" s="14">
        <f>IF(AND($C151=1,$M151&lt;=500,$N151&lt;=500),1,0)</f>
        <v>0</v>
      </c>
      <c r="G151" s="14">
        <f>IF(AND($C151=1,$M151&lt;=1000,$N151&lt;=1000),1,0)</f>
        <v>0</v>
      </c>
      <c r="H151" s="14">
        <f>IF(AND($C151=1,$M151&lt;=2000,$N151&lt;=2000),1,0)</f>
        <v>1</v>
      </c>
      <c r="I151" s="14">
        <f>IF(AND($C151=1,$M151&lt;=10000,$N151&lt;=10000),1,0)</f>
        <v>1</v>
      </c>
      <c r="J151" s="20"/>
      <c r="K151" s="16" t="s">
        <v>226</v>
      </c>
      <c r="L151" s="16" t="s">
        <v>201</v>
      </c>
      <c r="M151" s="8">
        <v>1310</v>
      </c>
      <c r="N151" s="8">
        <v>624</v>
      </c>
      <c r="O151" s="8">
        <v>5736</v>
      </c>
      <c r="P151" s="8"/>
      <c r="Q151" s="8">
        <v>312</v>
      </c>
      <c r="R151" s="8">
        <v>312</v>
      </c>
      <c r="S151" s="44">
        <v>-154.5</v>
      </c>
      <c r="T151" s="8">
        <v>-156</v>
      </c>
      <c r="U151" s="8"/>
      <c r="V151" s="8" t="s">
        <v>128</v>
      </c>
      <c r="W151" s="8"/>
      <c r="X151" s="8"/>
      <c r="Y151" s="8"/>
      <c r="Z151" s="8"/>
      <c r="AA151" s="8"/>
      <c r="AB151" s="8"/>
      <c r="AC151" s="8"/>
      <c r="AD151" s="8"/>
      <c r="AE151" s="8"/>
      <c r="AF151" s="8" t="s">
        <v>128</v>
      </c>
      <c r="AG151" s="8"/>
    </row>
    <row r="152" spans="1:33" ht="21" x14ac:dyDescent="0.25">
      <c r="A152" s="16" t="s">
        <v>340</v>
      </c>
      <c r="B152" s="17">
        <f>IF(NOT(ISNA(VLOOKUP($A152,miplib2017!$A$5:$A$10000,1,0))),0,1)</f>
        <v>1</v>
      </c>
      <c r="C152" s="17">
        <f>IF(OR($S152="infeasible",$S152="?"),0,IF(OR(AND(T152&lt;&gt;"",ABS($S152-$T152)&lt;0.00001),$E152=1,NOT(ISNA(VLOOKUP($A152,miplib2017!$A$5:$A$10000,1,0)))),0,1))</f>
        <v>1</v>
      </c>
      <c r="D152" s="17"/>
      <c r="E152" s="17"/>
      <c r="F152" s="14">
        <f>IF(AND($C152=1,$M152&lt;=500,$N152&lt;=500),1,0)</f>
        <v>0</v>
      </c>
      <c r="G152" s="14">
        <f>IF(AND($C152=1,$M152&lt;=1000,$N152&lt;=1000),1,0)</f>
        <v>1</v>
      </c>
      <c r="H152" s="14">
        <f>IF(AND($C152=1,$M152&lt;=2000,$N152&lt;=2000),1,0)</f>
        <v>1</v>
      </c>
      <c r="I152" s="14">
        <f>IF(AND($C152=1,$M152&lt;=10000,$N152&lt;=10000),1,0)</f>
        <v>1</v>
      </c>
      <c r="J152" s="20"/>
      <c r="K152" s="16" t="s">
        <v>226</v>
      </c>
      <c r="L152" s="16" t="s">
        <v>201</v>
      </c>
      <c r="M152" s="8">
        <v>552</v>
      </c>
      <c r="N152" s="8">
        <v>792</v>
      </c>
      <c r="O152" s="8">
        <v>1766</v>
      </c>
      <c r="P152" s="8"/>
      <c r="Q152" s="8">
        <v>160</v>
      </c>
      <c r="R152" s="8">
        <v>632</v>
      </c>
      <c r="S152" s="44">
        <v>80598.430096861004</v>
      </c>
      <c r="T152" s="27">
        <v>29624.693694000001</v>
      </c>
      <c r="U152" s="8" t="s">
        <v>128</v>
      </c>
      <c r="V152" s="8" t="s">
        <v>128</v>
      </c>
      <c r="W152" s="8"/>
      <c r="X152" s="8"/>
      <c r="Y152" s="8"/>
      <c r="Z152" s="8"/>
      <c r="AA152" s="8"/>
      <c r="AB152" s="8"/>
      <c r="AC152" s="8"/>
      <c r="AD152" s="8"/>
      <c r="AE152" s="8"/>
      <c r="AF152" s="8" t="s">
        <v>128</v>
      </c>
      <c r="AG152" s="8"/>
    </row>
    <row r="153" spans="1:33" x14ac:dyDescent="0.2">
      <c r="A153" s="16" t="s">
        <v>341</v>
      </c>
      <c r="B153" s="17">
        <f>IF(NOT(ISNA(VLOOKUP($A153,miplib2017!$A$5:$A$10000,1,0))),0,1)</f>
        <v>1</v>
      </c>
      <c r="C153" s="17">
        <f>IF(OR($S153="infeasible",$S153="?"),0,IF(OR(AND(T153&lt;&gt;"",ABS($S153-$T153)&lt;0.00001),$E153=1,NOT(ISNA(VLOOKUP($A153,miplib2017!$A$5:$A$10000,1,0)))),0,1))</f>
        <v>1</v>
      </c>
      <c r="D153" s="17"/>
      <c r="E153" s="17"/>
      <c r="F153" s="14">
        <f>IF(AND($C153=1,$M153&lt;=500,$N153&lt;=500),1,0)</f>
        <v>0</v>
      </c>
      <c r="G153" s="14">
        <f>IF(AND($C153=1,$M153&lt;=1000,$N153&lt;=1000),1,0)</f>
        <v>0</v>
      </c>
      <c r="H153" s="14">
        <f>IF(AND($C153=1,$M153&lt;=2000,$N153&lt;=2000),1,0)</f>
        <v>0</v>
      </c>
      <c r="I153" s="14">
        <f>IF(AND($C153=1,$M153&lt;=10000,$N153&lt;=10000),1,0)</f>
        <v>1</v>
      </c>
      <c r="J153" s="20"/>
      <c r="K153" s="21" t="s">
        <v>298</v>
      </c>
      <c r="L153" s="16" t="s">
        <v>201</v>
      </c>
      <c r="M153" s="8">
        <v>3131</v>
      </c>
      <c r="N153" s="8">
        <v>4446</v>
      </c>
      <c r="O153" s="8">
        <v>72500</v>
      </c>
      <c r="P153" s="8"/>
      <c r="Q153" s="8">
        <v>3906</v>
      </c>
      <c r="R153" s="8">
        <v>540</v>
      </c>
      <c r="S153" s="44">
        <v>3</v>
      </c>
      <c r="T153" s="8"/>
      <c r="U153" s="8"/>
      <c r="V153" s="8"/>
      <c r="W153" s="8" t="s">
        <v>128</v>
      </c>
      <c r="X153" s="8"/>
      <c r="Y153" s="8" t="s">
        <v>128</v>
      </c>
      <c r="Z153" s="8"/>
      <c r="AA153" s="8"/>
      <c r="AB153" s="8"/>
      <c r="AC153" s="8" t="s">
        <v>128</v>
      </c>
      <c r="AD153" s="8"/>
      <c r="AE153" s="8"/>
      <c r="AF153" s="8" t="s">
        <v>128</v>
      </c>
      <c r="AG153" s="8"/>
    </row>
    <row r="154" spans="1:33" x14ac:dyDescent="0.2">
      <c r="A154" s="16" t="s">
        <v>342</v>
      </c>
      <c r="B154" s="17">
        <f>IF(NOT(ISNA(VLOOKUP($A154,miplib2017!$A$5:$A$10000,1,0))),0,1)</f>
        <v>1</v>
      </c>
      <c r="C154" s="17">
        <f>IF(OR($S154="infeasible",$S154="?"),0,IF(OR(AND(T154&lt;&gt;"",ABS($S154-$T154)&lt;0.00001),$E154=1,NOT(ISNA(VLOOKUP($A154,miplib2017!$A$5:$A$10000,1,0)))),0,1))</f>
        <v>1</v>
      </c>
      <c r="D154" s="17"/>
      <c r="E154" s="17"/>
      <c r="F154" s="14">
        <f>IF(AND($C154=1,$M154&lt;=500,$N154&lt;=500),1,0)</f>
        <v>0</v>
      </c>
      <c r="G154" s="14">
        <f>IF(AND($C154=1,$M154&lt;=1000,$N154&lt;=1000),1,0)</f>
        <v>0</v>
      </c>
      <c r="H154" s="14">
        <f>IF(AND($C154=1,$M154&lt;=2000,$N154&lt;=2000),1,0)</f>
        <v>0</v>
      </c>
      <c r="I154" s="14">
        <f>IF(AND($C154=1,$M154&lt;=10000,$N154&lt;=10000),1,0)</f>
        <v>1</v>
      </c>
      <c r="J154" s="20"/>
      <c r="K154" s="16" t="s">
        <v>294</v>
      </c>
      <c r="L154" s="16" t="s">
        <v>201</v>
      </c>
      <c r="M154" s="8">
        <v>3474</v>
      </c>
      <c r="N154" s="8">
        <v>4111</v>
      </c>
      <c r="O154" s="8">
        <v>93483</v>
      </c>
      <c r="P154" s="8"/>
      <c r="Q154" s="8">
        <v>3570</v>
      </c>
      <c r="R154" s="8">
        <v>541</v>
      </c>
      <c r="S154" s="44">
        <v>12</v>
      </c>
      <c r="T154" s="8"/>
      <c r="U154" s="8"/>
      <c r="V154" s="8"/>
      <c r="W154" s="8" t="s">
        <v>128</v>
      </c>
      <c r="X154" s="8"/>
      <c r="Y154" s="8" t="s">
        <v>128</v>
      </c>
      <c r="Z154" s="8"/>
      <c r="AA154" s="8"/>
      <c r="AB154" s="8"/>
      <c r="AC154" s="8" t="s">
        <v>128</v>
      </c>
      <c r="AD154" s="8"/>
      <c r="AE154" s="8"/>
      <c r="AF154" s="8" t="s">
        <v>128</v>
      </c>
      <c r="AG154" s="8"/>
    </row>
    <row r="155" spans="1:33" x14ac:dyDescent="0.2">
      <c r="A155" s="16" t="s">
        <v>343</v>
      </c>
      <c r="B155" s="17">
        <f>IF(NOT(ISNA(VLOOKUP($A155,miplib2017!$A$5:$A$10000,1,0))),0,1)</f>
        <v>1</v>
      </c>
      <c r="C155" s="17">
        <f>IF(OR($S155="infeasible",$S155="?"),0,IF(OR(AND(T155&lt;&gt;"",ABS($S155-$T155)&lt;0.00001),$E155=1,NOT(ISNA(VLOOKUP($A155,miplib2017!$A$5:$A$10000,1,0)))),0,1))</f>
        <v>1</v>
      </c>
      <c r="D155" s="17"/>
      <c r="E155" s="17"/>
      <c r="F155" s="14">
        <f>IF(AND($C155=1,$M155&lt;=500,$N155&lt;=500),1,0)</f>
        <v>0</v>
      </c>
      <c r="G155" s="14">
        <f>IF(AND($C155=1,$M155&lt;=1000,$N155&lt;=1000),1,0)</f>
        <v>0</v>
      </c>
      <c r="H155" s="14">
        <f>IF(AND($C155=1,$M155&lt;=2000,$N155&lt;=2000),1,0)</f>
        <v>0</v>
      </c>
      <c r="I155" s="14">
        <f>IF(AND($C155=1,$M155&lt;=10000,$N155&lt;=10000),1,0)</f>
        <v>1</v>
      </c>
      <c r="J155" s="20"/>
      <c r="K155" s="16" t="s">
        <v>294</v>
      </c>
      <c r="L155" s="16" t="s">
        <v>201</v>
      </c>
      <c r="M155" s="8">
        <v>3467</v>
      </c>
      <c r="N155" s="8">
        <v>4173</v>
      </c>
      <c r="O155" s="8">
        <v>91377</v>
      </c>
      <c r="P155" s="8"/>
      <c r="Q155" s="8">
        <v>3633</v>
      </c>
      <c r="R155" s="8">
        <v>540</v>
      </c>
      <c r="S155" s="44">
        <v>9</v>
      </c>
      <c r="T155" s="8"/>
      <c r="U155" s="8"/>
      <c r="V155" s="8"/>
      <c r="W155" s="8" t="s">
        <v>128</v>
      </c>
      <c r="X155" s="8"/>
      <c r="Y155" s="8" t="s">
        <v>128</v>
      </c>
      <c r="Z155" s="8" t="s">
        <v>128</v>
      </c>
      <c r="AA155" s="8"/>
      <c r="AB155" s="8"/>
      <c r="AC155" s="8" t="s">
        <v>128</v>
      </c>
      <c r="AD155" s="8"/>
      <c r="AE155" s="8"/>
      <c r="AF155" s="8" t="s">
        <v>128</v>
      </c>
      <c r="AG155" s="8"/>
    </row>
    <row r="156" spans="1:33" x14ac:dyDescent="0.2">
      <c r="A156" s="16" t="s">
        <v>344</v>
      </c>
      <c r="B156" s="17">
        <f>IF(NOT(ISNA(VLOOKUP($A156,miplib2017!$A$5:$A$10000,1,0))),0,1)</f>
        <v>1</v>
      </c>
      <c r="C156" s="17">
        <f>IF(OR($S156="infeasible",$S156="?"),0,IF(OR(AND(T156&lt;&gt;"",ABS($S156-$T156)&lt;0.00001),$E156=1,NOT(ISNA(VLOOKUP($A156,miplib2017!$A$5:$A$10000,1,0)))),0,1))</f>
        <v>1</v>
      </c>
      <c r="D156" s="17"/>
      <c r="E156" s="17"/>
      <c r="F156" s="14">
        <f>IF(AND($C156=1,$M156&lt;=500,$N156&lt;=500),1,0)</f>
        <v>0</v>
      </c>
      <c r="G156" s="14">
        <f>IF(AND($C156=1,$M156&lt;=1000,$N156&lt;=1000),1,0)</f>
        <v>0</v>
      </c>
      <c r="H156" s="14">
        <f>IF(AND($C156=1,$M156&lt;=2000,$N156&lt;=2000),1,0)</f>
        <v>1</v>
      </c>
      <c r="I156" s="14">
        <f>IF(AND($C156=1,$M156&lt;=10000,$N156&lt;=10000),1,0)</f>
        <v>1</v>
      </c>
      <c r="J156" s="20"/>
      <c r="K156" s="16" t="s">
        <v>226</v>
      </c>
      <c r="L156" s="16" t="s">
        <v>207</v>
      </c>
      <c r="M156" s="8">
        <v>1999</v>
      </c>
      <c r="N156" s="8">
        <v>200</v>
      </c>
      <c r="O156" s="8">
        <v>3998</v>
      </c>
      <c r="P156" s="8"/>
      <c r="Q156" s="8">
        <v>200</v>
      </c>
      <c r="R156" s="8"/>
      <c r="S156" s="44">
        <v>159</v>
      </c>
      <c r="T156" s="8">
        <v>100</v>
      </c>
      <c r="U156" s="8"/>
      <c r="V156" s="8" t="s">
        <v>128</v>
      </c>
      <c r="W156" s="8"/>
      <c r="X156" s="8"/>
      <c r="Y156" s="8"/>
      <c r="Z156" s="8"/>
      <c r="AA156" s="8"/>
      <c r="AB156" s="8"/>
      <c r="AC156" s="8"/>
      <c r="AD156" s="8"/>
      <c r="AE156" s="8"/>
      <c r="AF156" s="8"/>
      <c r="AG156" s="8"/>
    </row>
    <row r="157" spans="1:33" x14ac:dyDescent="0.2">
      <c r="A157" s="16" t="s">
        <v>345</v>
      </c>
      <c r="B157" s="17">
        <f>IF(NOT(ISNA(VLOOKUP($A157,miplib2017!$A$5:$A$10000,1,0))),0,1)</f>
        <v>1</v>
      </c>
      <c r="C157" s="17">
        <f>IF(OR($S157="infeasible",$S157="?"),0,IF(OR(AND(T157&lt;&gt;"",ABS($S157-$T157)&lt;0.00001),$E157=1,NOT(ISNA(VLOOKUP($A157,miplib2017!$A$5:$A$10000,1,0)))),0,1))</f>
        <v>1</v>
      </c>
      <c r="D157" s="17"/>
      <c r="E157" s="17"/>
      <c r="F157" s="14">
        <f>IF(AND($C157=1,$M157&lt;=500,$N157&lt;=500),1,0)</f>
        <v>0</v>
      </c>
      <c r="G157" s="14">
        <f>IF(AND($C157=1,$M157&lt;=1000,$N157&lt;=1000),1,0)</f>
        <v>0</v>
      </c>
      <c r="H157" s="14">
        <f>IF(AND($C157=1,$M157&lt;=2000,$N157&lt;=2000),1,0)</f>
        <v>0</v>
      </c>
      <c r="I157" s="14">
        <f>IF(AND($C157=1,$M157&lt;=10000,$N157&lt;=10000),1,0)</f>
        <v>1</v>
      </c>
      <c r="J157" s="20"/>
      <c r="K157" s="16" t="s">
        <v>226</v>
      </c>
      <c r="L157" s="16" t="s">
        <v>207</v>
      </c>
      <c r="M157" s="8">
        <v>9296</v>
      </c>
      <c r="N157" s="8">
        <v>792</v>
      </c>
      <c r="O157" s="8">
        <v>19292</v>
      </c>
      <c r="P157" s="8"/>
      <c r="Q157" s="8">
        <v>792</v>
      </c>
      <c r="R157" s="8"/>
      <c r="S157" s="44">
        <v>9</v>
      </c>
      <c r="T157" s="8"/>
      <c r="U157" s="8"/>
      <c r="V157" s="8" t="s">
        <v>128</v>
      </c>
      <c r="W157" s="8" t="s">
        <v>128</v>
      </c>
      <c r="X157" s="8"/>
      <c r="Y157" s="8"/>
      <c r="Z157" s="8"/>
      <c r="AA157" s="8"/>
      <c r="AB157" s="8"/>
      <c r="AC157" s="8"/>
      <c r="AD157" s="8"/>
      <c r="AE157" s="8"/>
      <c r="AF157" s="8"/>
      <c r="AG157" s="8"/>
    </row>
    <row r="158" spans="1:33" x14ac:dyDescent="0.2">
      <c r="A158" s="16" t="s">
        <v>346</v>
      </c>
      <c r="B158" s="17">
        <f>IF(NOT(ISNA(VLOOKUP($A158,miplib2017!$A$5:$A$10000,1,0))),0,1)</f>
        <v>1</v>
      </c>
      <c r="C158" s="17">
        <f>IF(OR($S158="infeasible",$S158="?"),0,IF(OR(AND(T158&lt;&gt;"",ABS($S158-$T158)&lt;0.00001),$E158=1,NOT(ISNA(VLOOKUP($A158,miplib2017!$A$5:$A$10000,1,0)))),0,1))</f>
        <v>1</v>
      </c>
      <c r="D158" s="17"/>
      <c r="E158" s="17"/>
      <c r="F158" s="14">
        <f>IF(AND($C158=1,$M158&lt;=500,$N158&lt;=500),1,0)</f>
        <v>0</v>
      </c>
      <c r="G158" s="14">
        <f>IF(AND($C158=1,$M158&lt;=1000,$N158&lt;=1000),1,0)</f>
        <v>0</v>
      </c>
      <c r="H158" s="14">
        <f>IF(AND($C158=1,$M158&lt;=2000,$N158&lt;=2000),1,0)</f>
        <v>1</v>
      </c>
      <c r="I158" s="14">
        <f>IF(AND($C158=1,$M158&lt;=10000,$N158&lt;=10000),1,0)</f>
        <v>1</v>
      </c>
      <c r="J158" s="20"/>
      <c r="K158" s="16" t="s">
        <v>226</v>
      </c>
      <c r="L158" s="16" t="s">
        <v>202</v>
      </c>
      <c r="M158" s="8">
        <v>1018</v>
      </c>
      <c r="N158" s="8">
        <v>377</v>
      </c>
      <c r="O158" s="8">
        <v>2801</v>
      </c>
      <c r="P158" s="8">
        <v>41</v>
      </c>
      <c r="Q158" s="8">
        <v>336</v>
      </c>
      <c r="R158" s="8"/>
      <c r="S158" s="44">
        <v>446</v>
      </c>
      <c r="T158" s="8">
        <v>429</v>
      </c>
      <c r="U158" s="8"/>
      <c r="V158" s="8" t="s">
        <v>128</v>
      </c>
      <c r="W158" s="8"/>
      <c r="X158" s="8"/>
      <c r="Y158" s="8"/>
      <c r="Z158" s="8"/>
      <c r="AA158" s="8"/>
      <c r="AB158" s="8"/>
      <c r="AC158" s="8"/>
      <c r="AD158" s="8"/>
      <c r="AE158" s="8" t="s">
        <v>128</v>
      </c>
      <c r="AF158" s="8"/>
      <c r="AG158" s="8" t="s">
        <v>128</v>
      </c>
    </row>
    <row r="159" spans="1:33" x14ac:dyDescent="0.2">
      <c r="A159" s="16" t="s">
        <v>347</v>
      </c>
      <c r="B159" s="17">
        <f>IF(NOT(ISNA(VLOOKUP($A159,miplib2017!$A$5:$A$10000,1,0))),0,1)</f>
        <v>1</v>
      </c>
      <c r="C159" s="17">
        <f>IF(OR($S159="infeasible",$S159="?"),0,IF(OR(AND(T159&lt;&gt;"",ABS($S159-$T159)&lt;0.00001),$E159=1,NOT(ISNA(VLOOKUP($A159,miplib2017!$A$5:$A$10000,1,0)))),0,1))</f>
        <v>1</v>
      </c>
      <c r="D159" s="17"/>
      <c r="E159" s="17"/>
      <c r="F159" s="14">
        <f>IF(AND($C159=1,$M159&lt;=500,$N159&lt;=500),1,0)</f>
        <v>0</v>
      </c>
      <c r="G159" s="14">
        <f>IF(AND($C159=1,$M159&lt;=1000,$N159&lt;=1000),1,0)</f>
        <v>0</v>
      </c>
      <c r="H159" s="14">
        <f>IF(AND($C159=1,$M159&lt;=2000,$N159&lt;=2000),1,0)</f>
        <v>0</v>
      </c>
      <c r="I159" s="14">
        <f>IF(AND($C159=1,$M159&lt;=10000,$N159&lt;=10000),1,0)</f>
        <v>0</v>
      </c>
      <c r="J159" s="20"/>
      <c r="K159" s="16" t="s">
        <v>133</v>
      </c>
      <c r="L159" s="16" t="s">
        <v>207</v>
      </c>
      <c r="M159" s="8">
        <v>11402</v>
      </c>
      <c r="N159" s="8">
        <v>3312</v>
      </c>
      <c r="O159" s="8">
        <v>24614</v>
      </c>
      <c r="P159" s="8"/>
      <c r="Q159" s="8">
        <v>3312</v>
      </c>
      <c r="R159" s="8"/>
      <c r="S159" s="44">
        <v>16</v>
      </c>
      <c r="T159" s="8"/>
      <c r="U159" s="8"/>
      <c r="V159" s="8" t="s">
        <v>128</v>
      </c>
      <c r="W159" s="8"/>
      <c r="X159" s="8"/>
      <c r="Y159" s="8" t="s">
        <v>128</v>
      </c>
      <c r="Z159" s="8"/>
      <c r="AA159" s="8"/>
      <c r="AB159" s="8"/>
      <c r="AC159" s="8" t="s">
        <v>128</v>
      </c>
      <c r="AD159" s="8"/>
      <c r="AE159" s="8"/>
      <c r="AF159" s="8"/>
      <c r="AG159" s="8"/>
    </row>
    <row r="160" spans="1:33" x14ac:dyDescent="0.2">
      <c r="A160" s="16" t="s">
        <v>348</v>
      </c>
      <c r="B160" s="17">
        <f>IF(NOT(ISNA(VLOOKUP($A160,miplib2017!$A$5:$A$10000,1,0))),0,1)</f>
        <v>1</v>
      </c>
      <c r="C160" s="17">
        <f>IF(OR($S160="infeasible",$S160="?"),0,IF(OR(AND(T160&lt;&gt;"",ABS($S160-$T160)&lt;0.00001),$E160=1,NOT(ISNA(VLOOKUP($A160,miplib2017!$A$5:$A$10000,1,0)))),0,1))</f>
        <v>1</v>
      </c>
      <c r="D160" s="17"/>
      <c r="E160" s="17"/>
      <c r="F160" s="14">
        <f>IF(AND($C160=1,$M160&lt;=500,$N160&lt;=500),1,0)</f>
        <v>0</v>
      </c>
      <c r="G160" s="14">
        <f>IF(AND($C160=1,$M160&lt;=1000,$N160&lt;=1000),1,0)</f>
        <v>0</v>
      </c>
      <c r="H160" s="14">
        <f>IF(AND($C160=1,$M160&lt;=2000,$N160&lt;=2000),1,0)</f>
        <v>0</v>
      </c>
      <c r="I160" s="14">
        <f>IF(AND($C160=1,$M160&lt;=10000,$N160&lt;=10000),1,0)</f>
        <v>0</v>
      </c>
      <c r="J160" s="20"/>
      <c r="K160" s="16" t="s">
        <v>133</v>
      </c>
      <c r="L160" s="16" t="s">
        <v>201</v>
      </c>
      <c r="M160" s="8">
        <v>10015</v>
      </c>
      <c r="N160" s="8">
        <v>11915</v>
      </c>
      <c r="O160" s="8">
        <v>3945693</v>
      </c>
      <c r="P160" s="8"/>
      <c r="Q160" s="8">
        <v>5588</v>
      </c>
      <c r="R160" s="8">
        <v>6327</v>
      </c>
      <c r="S160" s="44">
        <v>406.36320698399999</v>
      </c>
      <c r="T160" s="8"/>
      <c r="U160" s="8" t="s">
        <v>128</v>
      </c>
      <c r="V160" s="8" t="s">
        <v>128</v>
      </c>
      <c r="W160" s="8" t="s">
        <v>128</v>
      </c>
      <c r="X160" s="8" t="s">
        <v>128</v>
      </c>
      <c r="Y160" s="8"/>
      <c r="Z160" s="8"/>
      <c r="AA160" s="8"/>
      <c r="AB160" s="8"/>
      <c r="AC160" s="8" t="s">
        <v>128</v>
      </c>
      <c r="AD160" s="8" t="s">
        <v>128</v>
      </c>
      <c r="AE160" s="8"/>
      <c r="AF160" s="8" t="s">
        <v>128</v>
      </c>
      <c r="AG160" s="8"/>
    </row>
    <row r="161" spans="1:33" x14ac:dyDescent="0.2">
      <c r="A161" s="16" t="s">
        <v>349</v>
      </c>
      <c r="B161" s="17">
        <f>IF(NOT(ISNA(VLOOKUP($A161,miplib2017!$A$5:$A$10000,1,0))),0,1)</f>
        <v>1</v>
      </c>
      <c r="C161" s="17">
        <f>IF(OR($S161="infeasible",$S161="?"),0,IF(OR(AND(T161&lt;&gt;"",ABS($S161-$T161)&lt;0.00001),$E161=1,NOT(ISNA(VLOOKUP($A161,miplib2017!$A$5:$A$10000,1,0)))),0,1))</f>
        <v>1</v>
      </c>
      <c r="D161" s="17"/>
      <c r="E161" s="17"/>
      <c r="F161" s="14">
        <f>IF(AND($C161=1,$M161&lt;=500,$N161&lt;=500),1,0)</f>
        <v>0</v>
      </c>
      <c r="G161" s="14">
        <f>IF(AND($C161=1,$M161&lt;=1000,$N161&lt;=1000),1,0)</f>
        <v>0</v>
      </c>
      <c r="H161" s="14">
        <f>IF(AND($C161=1,$M161&lt;=2000,$N161&lt;=2000),1,0)</f>
        <v>0</v>
      </c>
      <c r="I161" s="14">
        <f>IF(AND($C161=1,$M161&lt;=10000,$N161&lt;=10000),1,0)</f>
        <v>1</v>
      </c>
      <c r="J161" s="20"/>
      <c r="K161" s="16" t="s">
        <v>200</v>
      </c>
      <c r="L161" s="16" t="s">
        <v>201</v>
      </c>
      <c r="M161" s="8">
        <v>6811</v>
      </c>
      <c r="N161" s="8">
        <v>2527</v>
      </c>
      <c r="O161" s="8">
        <v>31815</v>
      </c>
      <c r="P161" s="8"/>
      <c r="Q161" s="8">
        <v>63</v>
      </c>
      <c r="R161" s="8">
        <v>2464</v>
      </c>
      <c r="S161" s="44">
        <v>0</v>
      </c>
      <c r="T161" s="8"/>
      <c r="U161" s="8"/>
      <c r="V161" s="8" t="s">
        <v>128</v>
      </c>
      <c r="W161" s="8" t="s">
        <v>128</v>
      </c>
      <c r="X161" s="8"/>
      <c r="Y161" s="8"/>
      <c r="Z161" s="8"/>
      <c r="AA161" s="8"/>
      <c r="AB161" s="8"/>
      <c r="AC161" s="8"/>
      <c r="AD161" s="8"/>
      <c r="AE161" s="8"/>
      <c r="AF161" s="8" t="s">
        <v>128</v>
      </c>
      <c r="AG161" s="8"/>
    </row>
    <row r="162" spans="1:33" x14ac:dyDescent="0.2">
      <c r="A162" s="16" t="s">
        <v>350</v>
      </c>
      <c r="B162" s="17">
        <f>IF(NOT(ISNA(VLOOKUP($A162,miplib2017!$A$5:$A$10000,1,0))),0,1)</f>
        <v>1</v>
      </c>
      <c r="C162" s="17">
        <f>IF(OR($S162="infeasible",$S162="?"),0,IF(OR(AND(T162&lt;&gt;"",ABS($S162-$T162)&lt;0.00001),$E162=1,NOT(ISNA(VLOOKUP($A162,miplib2017!$A$5:$A$10000,1,0)))),0,1))</f>
        <v>1</v>
      </c>
      <c r="D162" s="17"/>
      <c r="E162" s="17"/>
      <c r="F162" s="14">
        <f>IF(AND($C162=1,$M162&lt;=500,$N162&lt;=500),1,0)</f>
        <v>0</v>
      </c>
      <c r="G162" s="14">
        <f>IF(AND($C162=1,$M162&lt;=1000,$N162&lt;=1000),1,0)</f>
        <v>0</v>
      </c>
      <c r="H162" s="14">
        <f>IF(AND($C162=1,$M162&lt;=2000,$N162&lt;=2000),1,0)</f>
        <v>0</v>
      </c>
      <c r="I162" s="14">
        <f>IF(AND($C162=1,$M162&lt;=10000,$N162&lt;=10000),1,0)</f>
        <v>0</v>
      </c>
      <c r="J162" s="20"/>
      <c r="K162" s="16" t="s">
        <v>294</v>
      </c>
      <c r="L162" s="16" t="s">
        <v>207</v>
      </c>
      <c r="M162" s="8">
        <v>129925</v>
      </c>
      <c r="N162" s="8">
        <v>42981</v>
      </c>
      <c r="O162" s="8">
        <v>343466</v>
      </c>
      <c r="P162" s="8"/>
      <c r="Q162" s="8">
        <v>42981</v>
      </c>
      <c r="R162" s="8"/>
      <c r="S162" s="44">
        <v>583780</v>
      </c>
      <c r="T162" s="8"/>
      <c r="U162" s="8"/>
      <c r="V162" s="8" t="s">
        <v>128</v>
      </c>
      <c r="W162" s="8" t="s">
        <v>128</v>
      </c>
      <c r="X162" s="8"/>
      <c r="Y162" s="8"/>
      <c r="Z162" s="8"/>
      <c r="AA162" s="8"/>
      <c r="AB162" s="8"/>
      <c r="AC162" s="8" t="s">
        <v>128</v>
      </c>
      <c r="AD162" s="8"/>
      <c r="AE162" s="8"/>
      <c r="AF162" s="8" t="s">
        <v>128</v>
      </c>
      <c r="AG162" s="8"/>
    </row>
    <row r="163" spans="1:33" x14ac:dyDescent="0.2">
      <c r="A163" s="16" t="s">
        <v>351</v>
      </c>
      <c r="B163" s="17">
        <f>IF(NOT(ISNA(VLOOKUP($A163,miplib2017!$A$5:$A$10000,1,0))),0,1)</f>
        <v>1</v>
      </c>
      <c r="C163" s="17">
        <f>IF(OR($S163="infeasible",$S163="?"),0,IF(OR(AND(T163&lt;&gt;"",ABS($S163-$T163)&lt;0.00001),$E163=1,NOT(ISNA(VLOOKUP($A163,miplib2017!$A$5:$A$10000,1,0)))),0,1))</f>
        <v>1</v>
      </c>
      <c r="D163" s="17"/>
      <c r="E163" s="17"/>
      <c r="F163" s="14">
        <f>IF(AND($C163=1,$M163&lt;=500,$N163&lt;=500),1,0)</f>
        <v>0</v>
      </c>
      <c r="G163" s="14">
        <f>IF(AND($C163=1,$M163&lt;=1000,$N163&lt;=1000),1,0)</f>
        <v>0</v>
      </c>
      <c r="H163" s="14">
        <f>IF(AND($C163=1,$M163&lt;=2000,$N163&lt;=2000),1,0)</f>
        <v>0</v>
      </c>
      <c r="I163" s="14">
        <f>IF(AND($C163=1,$M163&lt;=10000,$N163&lt;=10000),1,0)</f>
        <v>0</v>
      </c>
      <c r="J163" s="20"/>
      <c r="K163" s="16" t="s">
        <v>271</v>
      </c>
      <c r="L163" s="16" t="s">
        <v>201</v>
      </c>
      <c r="M163" s="8">
        <v>31178</v>
      </c>
      <c r="N163" s="8">
        <v>91149</v>
      </c>
      <c r="O163" s="8">
        <v>322203</v>
      </c>
      <c r="P163" s="8"/>
      <c r="Q163" s="8">
        <v>30708</v>
      </c>
      <c r="R163" s="8">
        <v>60441</v>
      </c>
      <c r="S163" s="44">
        <v>-1385000</v>
      </c>
      <c r="T163" s="19"/>
      <c r="U163" s="8" t="s">
        <v>128</v>
      </c>
      <c r="V163" s="8"/>
      <c r="W163" s="8" t="s">
        <v>128</v>
      </c>
      <c r="X163" s="8"/>
      <c r="Y163" s="8"/>
      <c r="Z163" s="8"/>
      <c r="AA163" s="8"/>
      <c r="AB163" s="8"/>
      <c r="AC163" s="8"/>
      <c r="AD163" s="8"/>
      <c r="AE163" s="8"/>
      <c r="AF163" s="8" t="s">
        <v>128</v>
      </c>
      <c r="AG163" s="8"/>
    </row>
    <row r="164" spans="1:33" x14ac:dyDescent="0.2">
      <c r="A164" s="16" t="s">
        <v>352</v>
      </c>
      <c r="B164" s="17">
        <f>IF(NOT(ISNA(VLOOKUP($A164,miplib2017!$A$5:$A$10000,1,0))),0,1)</f>
        <v>1</v>
      </c>
      <c r="C164" s="17">
        <f>IF(OR($S164="infeasible",$S164="?"),0,IF(OR(AND(T164&lt;&gt;"",ABS($S164-$T164)&lt;0.00001),$E164=1,NOT(ISNA(VLOOKUP($A164,miplib2017!$A$5:$A$10000,1,0)))),0,1))</f>
        <v>1</v>
      </c>
      <c r="D164" s="17"/>
      <c r="E164" s="17"/>
      <c r="F164" s="14">
        <f>IF(AND($C164=1,$M164&lt;=500,$N164&lt;=500),1,0)</f>
        <v>0</v>
      </c>
      <c r="G164" s="14">
        <f>IF(AND($C164=1,$M164&lt;=1000,$N164&lt;=1000),1,0)</f>
        <v>0</v>
      </c>
      <c r="H164" s="14">
        <f>IF(AND($C164=1,$M164&lt;=2000,$N164&lt;=2000),1,0)</f>
        <v>0</v>
      </c>
      <c r="I164" s="14">
        <f>IF(AND($C164=1,$M164&lt;=10000,$N164&lt;=10000),1,0)</f>
        <v>1</v>
      </c>
      <c r="J164" s="20"/>
      <c r="K164" s="16" t="s">
        <v>200</v>
      </c>
      <c r="L164" s="16" t="s">
        <v>202</v>
      </c>
      <c r="M164" s="8">
        <v>2676</v>
      </c>
      <c r="N164" s="8">
        <v>3815</v>
      </c>
      <c r="O164" s="8">
        <v>15667</v>
      </c>
      <c r="P164" s="8">
        <v>15</v>
      </c>
      <c r="Q164" s="8">
        <v>3800</v>
      </c>
      <c r="R164" s="8"/>
      <c r="S164" s="44">
        <v>1286800</v>
      </c>
      <c r="T164" s="19"/>
      <c r="U164" s="8"/>
      <c r="V164" s="8" t="s">
        <v>128</v>
      </c>
      <c r="W164" s="8"/>
      <c r="X164" s="8"/>
      <c r="Y164" s="8" t="s">
        <v>128</v>
      </c>
      <c r="Z164" s="8"/>
      <c r="AA164" s="8" t="s">
        <v>128</v>
      </c>
      <c r="AB164" s="8"/>
      <c r="AC164" s="8" t="s">
        <v>128</v>
      </c>
      <c r="AD164" s="8"/>
      <c r="AE164" s="8"/>
      <c r="AF164" s="8" t="s">
        <v>128</v>
      </c>
      <c r="AG164" s="8" t="s">
        <v>128</v>
      </c>
    </row>
    <row r="165" spans="1:33" x14ac:dyDescent="0.2">
      <c r="A165" s="16" t="s">
        <v>353</v>
      </c>
      <c r="B165" s="17">
        <f>IF(NOT(ISNA(VLOOKUP($A165,miplib2017!$A$5:$A$10000,1,0))),0,1)</f>
        <v>0</v>
      </c>
      <c r="C165" s="17">
        <f>IF(OR($S165="infeasible",$S165="?"),0,IF(OR(AND(T165&lt;&gt;"",ABS($S165-$T165)&lt;0.00001),$E165=1,NOT(ISNA(VLOOKUP($A165,miplib2017!$A$5:$A$10000,1,0)))),0,1))</f>
        <v>0</v>
      </c>
      <c r="D165" s="17"/>
      <c r="E165" s="17"/>
      <c r="F165" s="14">
        <f>IF(AND($C165=1,$M165&lt;=500,$N165&lt;=500),1,0)</f>
        <v>0</v>
      </c>
      <c r="G165" s="14">
        <f>IF(AND($C165=1,$M165&lt;=1000,$N165&lt;=1000),1,0)</f>
        <v>0</v>
      </c>
      <c r="H165" s="14">
        <f>IF(AND($C165=1,$M165&lt;=2000,$N165&lt;=2000),1,0)</f>
        <v>0</v>
      </c>
      <c r="I165" s="14">
        <f>IF(AND($C165=1,$M165&lt;=10000,$N165&lt;=10000),1,0)</f>
        <v>0</v>
      </c>
      <c r="J165" s="20"/>
      <c r="K165" s="21" t="s">
        <v>230</v>
      </c>
      <c r="L165" s="16" t="s">
        <v>207</v>
      </c>
      <c r="M165" s="8">
        <v>169576</v>
      </c>
      <c r="N165" s="8">
        <v>167056</v>
      </c>
      <c r="O165" s="8">
        <v>834166</v>
      </c>
      <c r="P165" s="8"/>
      <c r="Q165" s="8">
        <v>167056</v>
      </c>
      <c r="R165" s="8"/>
      <c r="S165" s="44">
        <v>203</v>
      </c>
      <c r="T165" s="8"/>
      <c r="U165" s="8"/>
      <c r="V165" s="8" t="s">
        <v>128</v>
      </c>
      <c r="W165" s="8" t="s">
        <v>128</v>
      </c>
      <c r="X165" s="8" t="s">
        <v>128</v>
      </c>
      <c r="Y165" s="8"/>
      <c r="Z165" s="8"/>
      <c r="AA165" s="8"/>
      <c r="AB165" s="8" t="s">
        <v>128</v>
      </c>
      <c r="AC165" s="8"/>
      <c r="AD165" s="8"/>
      <c r="AE165" s="8"/>
      <c r="AF165" s="8"/>
      <c r="AG165" s="8"/>
    </row>
    <row r="166" spans="1:33" x14ac:dyDescent="0.2">
      <c r="A166" s="16" t="s">
        <v>354</v>
      </c>
      <c r="B166" s="17">
        <f>IF(NOT(ISNA(VLOOKUP($A166,miplib2017!$A$5:$A$10000,1,0))),0,1)</f>
        <v>1</v>
      </c>
      <c r="C166" s="17">
        <f>IF(OR($S166="infeasible",$S166="?"),0,IF(OR(AND(T166&lt;&gt;"",ABS($S166-$T166)&lt;0.00001),$E166=1,NOT(ISNA(VLOOKUP($A166,miplib2017!$A$5:$A$10000,1,0)))),0,1))</f>
        <v>1</v>
      </c>
      <c r="D166" s="17"/>
      <c r="E166" s="17"/>
      <c r="F166" s="14">
        <f>IF(AND($C166=1,$M166&lt;=500,$N166&lt;=500),1,0)</f>
        <v>0</v>
      </c>
      <c r="G166" s="14">
        <f>IF(AND($C166=1,$M166&lt;=1000,$N166&lt;=1000),1,0)</f>
        <v>0</v>
      </c>
      <c r="H166" s="14">
        <f>IF(AND($C166=1,$M166&lt;=2000,$N166&lt;=2000),1,0)</f>
        <v>0</v>
      </c>
      <c r="I166" s="14">
        <f>IF(AND($C166=1,$M166&lt;=10000,$N166&lt;=10000),1,0)</f>
        <v>1</v>
      </c>
      <c r="J166" s="20"/>
      <c r="K166" s="16" t="s">
        <v>133</v>
      </c>
      <c r="L166" s="16" t="s">
        <v>202</v>
      </c>
      <c r="M166" s="8">
        <v>3664</v>
      </c>
      <c r="N166" s="8">
        <v>3660</v>
      </c>
      <c r="O166" s="8">
        <v>18085</v>
      </c>
      <c r="P166" s="8">
        <v>60</v>
      </c>
      <c r="Q166" s="8">
        <v>3600</v>
      </c>
      <c r="R166" s="8"/>
      <c r="S166" s="44">
        <v>6730</v>
      </c>
      <c r="T166" s="8"/>
      <c r="U166" s="8"/>
      <c r="V166" s="8" t="s">
        <v>128</v>
      </c>
      <c r="W166" s="8" t="s">
        <v>128</v>
      </c>
      <c r="X166" s="8"/>
      <c r="Y166" s="8" t="s">
        <v>128</v>
      </c>
      <c r="Z166" s="8"/>
      <c r="AA166" s="8"/>
      <c r="AB166" s="8"/>
      <c r="AC166" s="8" t="s">
        <v>128</v>
      </c>
      <c r="AD166" s="8"/>
      <c r="AE166" s="8"/>
      <c r="AF166" s="8"/>
      <c r="AG166" s="8" t="s">
        <v>128</v>
      </c>
    </row>
    <row r="167" spans="1:33" x14ac:dyDescent="0.2">
      <c r="A167" s="16" t="s">
        <v>355</v>
      </c>
      <c r="B167" s="17">
        <f>IF(NOT(ISNA(VLOOKUP($A167,miplib2017!$A$5:$A$10000,1,0))),0,1)</f>
        <v>1</v>
      </c>
      <c r="C167" s="17">
        <f>IF(OR($S167="infeasible",$S167="?"),0,IF(OR(AND(T167&lt;&gt;"",ABS($S167-$T167)&lt;0.00001),$E167=1,NOT(ISNA(VLOOKUP($A167,miplib2017!$A$5:$A$10000,1,0)))),0,1))</f>
        <v>0</v>
      </c>
      <c r="D167" s="17"/>
      <c r="E167" s="17"/>
      <c r="F167" s="14">
        <f>IF(AND($C167=1,$M167&lt;=500,$N167&lt;=500),1,0)</f>
        <v>0</v>
      </c>
      <c r="G167" s="14">
        <f>IF(AND($C167=1,$M167&lt;=1000,$N167&lt;=1000),1,0)</f>
        <v>0</v>
      </c>
      <c r="H167" s="14">
        <f>IF(AND($C167=1,$M167&lt;=2000,$N167&lt;=2000),1,0)</f>
        <v>0</v>
      </c>
      <c r="I167" s="14">
        <f>IF(AND($C167=1,$M167&lt;=10000,$N167&lt;=10000),1,0)</f>
        <v>0</v>
      </c>
      <c r="J167" s="20"/>
      <c r="K167" s="16" t="s">
        <v>200</v>
      </c>
      <c r="L167" s="16" t="s">
        <v>201</v>
      </c>
      <c r="M167" s="8">
        <v>3192</v>
      </c>
      <c r="N167" s="8">
        <v>1576</v>
      </c>
      <c r="O167" s="8">
        <v>113472</v>
      </c>
      <c r="P167" s="8"/>
      <c r="Q167" s="8">
        <v>1405</v>
      </c>
      <c r="R167" s="8">
        <v>171</v>
      </c>
      <c r="S167" s="44">
        <v>234</v>
      </c>
      <c r="T167" s="44">
        <v>234</v>
      </c>
      <c r="U167" s="8"/>
      <c r="V167" s="8" t="s">
        <v>128</v>
      </c>
      <c r="W167" s="8" t="s">
        <v>128</v>
      </c>
      <c r="X167" s="8" t="s">
        <v>128</v>
      </c>
      <c r="Y167" s="8"/>
      <c r="Z167" s="8" t="s">
        <v>128</v>
      </c>
      <c r="AA167" s="8"/>
      <c r="AB167" s="8"/>
      <c r="AC167" s="8"/>
      <c r="AD167" s="8"/>
      <c r="AE167" s="8"/>
      <c r="AF167" s="8" t="s">
        <v>128</v>
      </c>
      <c r="AG167" s="8"/>
    </row>
    <row r="168" spans="1:33" x14ac:dyDescent="0.2">
      <c r="A168" s="16" t="s">
        <v>356</v>
      </c>
      <c r="B168" s="17">
        <f>IF(NOT(ISNA(VLOOKUP($A168,miplib2017!$A$5:$A$10000,1,0))),0,1)</f>
        <v>1</v>
      </c>
      <c r="C168" s="17">
        <f>IF(OR($S168="infeasible",$S168="?"),0,IF(OR(AND(T168&lt;&gt;"",ABS($S168-$T168)&lt;0.00001),$E168=1,NOT(ISNA(VLOOKUP($A168,miplib2017!$A$5:$A$10000,1,0)))),0,1))</f>
        <v>0</v>
      </c>
      <c r="D168" s="17"/>
      <c r="E168" s="17"/>
      <c r="F168" s="14">
        <f>IF(AND($C168=1,$M168&lt;=500,$N168&lt;=500),1,0)</f>
        <v>0</v>
      </c>
      <c r="G168" s="14">
        <f>IF(AND($C168=1,$M168&lt;=1000,$N168&lt;=1000),1,0)</f>
        <v>0</v>
      </c>
      <c r="H168" s="14">
        <f>IF(AND($C168=1,$M168&lt;=2000,$N168&lt;=2000),1,0)</f>
        <v>0</v>
      </c>
      <c r="I168" s="14">
        <f>IF(AND($C168=1,$M168&lt;=10000,$N168&lt;=10000),1,0)</f>
        <v>0</v>
      </c>
      <c r="J168" s="20"/>
      <c r="K168" s="16" t="s">
        <v>200</v>
      </c>
      <c r="L168" s="16" t="s">
        <v>201</v>
      </c>
      <c r="M168" s="8">
        <v>1036</v>
      </c>
      <c r="N168" s="8">
        <v>8786</v>
      </c>
      <c r="O168" s="8">
        <v>251946</v>
      </c>
      <c r="P168" s="8"/>
      <c r="Q168" s="8">
        <v>8340</v>
      </c>
      <c r="R168" s="8">
        <v>446</v>
      </c>
      <c r="S168" s="44">
        <v>83</v>
      </c>
      <c r="T168" s="44">
        <v>83</v>
      </c>
      <c r="U168" s="8"/>
      <c r="V168" s="8"/>
      <c r="W168" s="8"/>
      <c r="X168" s="8" t="s">
        <v>128</v>
      </c>
      <c r="Y168" s="8" t="s">
        <v>128</v>
      </c>
      <c r="Z168" s="8"/>
      <c r="AA168" s="8"/>
      <c r="AB168" s="8"/>
      <c r="AC168" s="8" t="s">
        <v>128</v>
      </c>
      <c r="AD168" s="8" t="s">
        <v>128</v>
      </c>
      <c r="AE168" s="8"/>
      <c r="AF168" s="8" t="s">
        <v>128</v>
      </c>
      <c r="AG168" s="8"/>
    </row>
    <row r="169" spans="1:33" x14ac:dyDescent="0.2">
      <c r="A169" s="16" t="s">
        <v>357</v>
      </c>
      <c r="B169" s="17">
        <f>IF(NOT(ISNA(VLOOKUP($A169,miplib2017!$A$5:$A$10000,1,0))),0,1)</f>
        <v>1</v>
      </c>
      <c r="C169" s="17">
        <f>IF(OR($S169="infeasible",$S169="?"),0,IF(OR(AND(T169&lt;&gt;"",ABS($S169-$T169)&lt;0.00001),$E169=1,NOT(ISNA(VLOOKUP($A169,miplib2017!$A$5:$A$10000,1,0)))),0,1))</f>
        <v>1</v>
      </c>
      <c r="D169" s="17"/>
      <c r="E169" s="17"/>
      <c r="F169" s="14">
        <f>IF(AND($C169=1,$M169&lt;=500,$N169&lt;=500),1,0)</f>
        <v>0</v>
      </c>
      <c r="G169" s="14">
        <f>IF(AND($C169=1,$M169&lt;=1000,$N169&lt;=1000),1,0)</f>
        <v>0</v>
      </c>
      <c r="H169" s="14">
        <f>IF(AND($C169=1,$M169&lt;=2000,$N169&lt;=2000),1,0)</f>
        <v>0</v>
      </c>
      <c r="I169" s="14">
        <f>IF(AND($C169=1,$M169&lt;=10000,$N169&lt;=10000),1,0)</f>
        <v>0</v>
      </c>
      <c r="J169" s="20"/>
      <c r="K169" s="16" t="s">
        <v>200</v>
      </c>
      <c r="L169" s="16" t="s">
        <v>201</v>
      </c>
      <c r="M169" s="8">
        <v>25849</v>
      </c>
      <c r="N169" s="8">
        <v>9093</v>
      </c>
      <c r="O169" s="8">
        <v>101360</v>
      </c>
      <c r="P169" s="8"/>
      <c r="Q169" s="8">
        <v>8946</v>
      </c>
      <c r="R169" s="8">
        <v>147</v>
      </c>
      <c r="S169" s="44">
        <v>-1099</v>
      </c>
      <c r="T169" s="8"/>
      <c r="U169" s="8"/>
      <c r="V169" s="8" t="s">
        <v>128</v>
      </c>
      <c r="W169" s="8" t="s">
        <v>128</v>
      </c>
      <c r="X169" s="8" t="s">
        <v>128</v>
      </c>
      <c r="Y169" s="8"/>
      <c r="Z169" s="8" t="s">
        <v>128</v>
      </c>
      <c r="AA169" s="8" t="s">
        <v>128</v>
      </c>
      <c r="AB169" s="8" t="s">
        <v>128</v>
      </c>
      <c r="AC169" s="8" t="s">
        <v>128</v>
      </c>
      <c r="AD169" s="8"/>
      <c r="AE169" s="8"/>
      <c r="AF169" s="8" t="s">
        <v>128</v>
      </c>
      <c r="AG169" s="8"/>
    </row>
    <row r="170" spans="1:33" x14ac:dyDescent="0.2">
      <c r="A170" s="16" t="s">
        <v>358</v>
      </c>
      <c r="B170" s="17">
        <f>IF(NOT(ISNA(VLOOKUP($A170,miplib2017!$A$5:$A$10000,1,0))),0,1)</f>
        <v>1</v>
      </c>
      <c r="C170" s="17">
        <f>IF(OR($S170="infeasible",$S170="?"),0,IF(OR(AND(T170&lt;&gt;"",ABS($S170-$T170)&lt;0.00001),$E170=1,NOT(ISNA(VLOOKUP($A170,miplib2017!$A$5:$A$10000,1,0)))),0,1))</f>
        <v>0</v>
      </c>
      <c r="D170" s="17"/>
      <c r="E170" s="17"/>
      <c r="F170" s="14">
        <f>IF(AND($C170=1,$M170&lt;=500,$N170&lt;=500),1,0)</f>
        <v>0</v>
      </c>
      <c r="G170" s="14">
        <f>IF(AND($C170=1,$M170&lt;=1000,$N170&lt;=1000),1,0)</f>
        <v>0</v>
      </c>
      <c r="H170" s="14">
        <f>IF(AND($C170=1,$M170&lt;=2000,$N170&lt;=2000),1,0)</f>
        <v>0</v>
      </c>
      <c r="I170" s="14">
        <f>IF(AND($C170=1,$M170&lt;=10000,$N170&lt;=10000),1,0)</f>
        <v>0</v>
      </c>
      <c r="J170" s="20"/>
      <c r="K170" s="16" t="s">
        <v>200</v>
      </c>
      <c r="L170" s="16" t="s">
        <v>207</v>
      </c>
      <c r="M170" s="8">
        <v>479</v>
      </c>
      <c r="N170" s="8">
        <v>6400</v>
      </c>
      <c r="O170" s="8">
        <v>32000</v>
      </c>
      <c r="P170" s="8"/>
      <c r="Q170" s="8">
        <v>6400</v>
      </c>
      <c r="R170" s="8"/>
      <c r="S170" s="44">
        <v>-80</v>
      </c>
      <c r="T170" s="44">
        <v>-80</v>
      </c>
      <c r="U170" s="8"/>
      <c r="V170" s="8" t="s">
        <v>128</v>
      </c>
      <c r="W170" s="8"/>
      <c r="X170" s="8" t="s">
        <v>128</v>
      </c>
      <c r="Y170" s="8"/>
      <c r="Z170" s="8" t="s">
        <v>128</v>
      </c>
      <c r="AA170" s="8"/>
      <c r="AB170" s="8"/>
      <c r="AC170" s="8"/>
      <c r="AD170" s="8"/>
      <c r="AE170" s="8"/>
      <c r="AF170" s="8"/>
      <c r="AG170" s="8"/>
    </row>
    <row r="171" spans="1:33" x14ac:dyDescent="0.2">
      <c r="A171" s="16" t="s">
        <v>359</v>
      </c>
      <c r="B171" s="17">
        <f>IF(NOT(ISNA(VLOOKUP($A171,miplib2017!$A$5:$A$10000,1,0))),0,1)</f>
        <v>1</v>
      </c>
      <c r="C171" s="17">
        <f>IF(OR($S171="infeasible",$S171="?"),0,IF(OR(AND(T171&lt;&gt;"",ABS($S171-$T171)&lt;0.00001),$E171=1,NOT(ISNA(VLOOKUP($A171,miplib2017!$A$5:$A$10000,1,0)))),0,1))</f>
        <v>0</v>
      </c>
      <c r="D171" s="17"/>
      <c r="E171" s="17"/>
      <c r="F171" s="14">
        <f>IF(AND($C171=1,$M171&lt;=500,$N171&lt;=500),1,0)</f>
        <v>0</v>
      </c>
      <c r="G171" s="14">
        <f>IF(AND($C171=1,$M171&lt;=1000,$N171&lt;=1000),1,0)</f>
        <v>0</v>
      </c>
      <c r="H171" s="14">
        <f>IF(AND($C171=1,$M171&lt;=2000,$N171&lt;=2000),1,0)</f>
        <v>0</v>
      </c>
      <c r="I171" s="14">
        <f>IF(AND($C171=1,$M171&lt;=10000,$N171&lt;=10000),1,0)</f>
        <v>0</v>
      </c>
      <c r="J171" s="20"/>
      <c r="K171" s="16" t="s">
        <v>151</v>
      </c>
      <c r="L171" s="16" t="s">
        <v>207</v>
      </c>
      <c r="M171" s="8">
        <v>1714</v>
      </c>
      <c r="N171" s="8">
        <v>1380</v>
      </c>
      <c r="O171" s="8">
        <v>16610</v>
      </c>
      <c r="P171" s="8"/>
      <c r="Q171" s="8">
        <v>1380</v>
      </c>
      <c r="R171" s="8"/>
      <c r="S171" s="8" t="s">
        <v>11</v>
      </c>
      <c r="T171" s="8"/>
      <c r="U171" s="8"/>
      <c r="V171" s="8" t="s">
        <v>128</v>
      </c>
      <c r="W171" s="8"/>
      <c r="X171" s="8" t="s">
        <v>128</v>
      </c>
      <c r="Y171" s="8"/>
      <c r="Z171" s="8"/>
      <c r="AA171" s="8"/>
      <c r="AB171" s="8"/>
      <c r="AC171" s="8" t="s">
        <v>128</v>
      </c>
      <c r="AD171" s="8"/>
      <c r="AE171" s="8"/>
      <c r="AF171" s="8"/>
      <c r="AG171" s="8"/>
    </row>
    <row r="172" spans="1:33" x14ac:dyDescent="0.2">
      <c r="A172" s="16" t="s">
        <v>27</v>
      </c>
      <c r="B172" s="17">
        <f>IF(NOT(ISNA(VLOOKUP($A172,miplib2017!$A$5:$A$10000,1,0))),0,1)</f>
        <v>1</v>
      </c>
      <c r="C172" s="17">
        <f>IF(OR($S172="infeasible",$S172="?"),0,IF(OR(AND(T172&lt;&gt;"",ABS($S172-$T172)&lt;0.00001),$E172=1,NOT(ISNA(VLOOKUP($A172,miplib2017!$A$5:$A$10000,1,0)))),0,1))</f>
        <v>0</v>
      </c>
      <c r="D172" s="17"/>
      <c r="E172" s="17"/>
      <c r="F172" s="14">
        <f>IF(AND($C172=1,$M172&lt;=500,$N172&lt;=500),1,0)</f>
        <v>0</v>
      </c>
      <c r="G172" s="14">
        <f>IF(AND($C172=1,$M172&lt;=1000,$N172&lt;=1000),1,0)</f>
        <v>0</v>
      </c>
      <c r="H172" s="14">
        <f>IF(AND($C172=1,$M172&lt;=2000,$N172&lt;=2000),1,0)</f>
        <v>0</v>
      </c>
      <c r="I172" s="14">
        <f>IF(AND($C172=1,$M172&lt;=10000,$N172&lt;=10000),1,0)</f>
        <v>0</v>
      </c>
      <c r="J172" s="20"/>
      <c r="K172" s="16" t="s">
        <v>151</v>
      </c>
      <c r="L172" s="16" t="s">
        <v>207</v>
      </c>
      <c r="M172" s="8">
        <v>433</v>
      </c>
      <c r="N172" s="8">
        <v>352</v>
      </c>
      <c r="O172" s="8">
        <v>4912</v>
      </c>
      <c r="P172" s="8"/>
      <c r="Q172" s="8">
        <v>352</v>
      </c>
      <c r="R172" s="8"/>
      <c r="S172" s="8" t="s">
        <v>11</v>
      </c>
      <c r="T172" s="8"/>
      <c r="U172" s="8"/>
      <c r="V172" s="8" t="s">
        <v>128</v>
      </c>
      <c r="W172" s="8" t="s">
        <v>128</v>
      </c>
      <c r="X172" s="8"/>
      <c r="Y172" s="8"/>
      <c r="Z172" s="8"/>
      <c r="AA172" s="8"/>
      <c r="AB172" s="8"/>
      <c r="AC172" s="8" t="s">
        <v>128</v>
      </c>
      <c r="AD172" s="8"/>
      <c r="AE172" s="8"/>
      <c r="AF172" s="8" t="s">
        <v>128</v>
      </c>
      <c r="AG172" s="8"/>
    </row>
    <row r="173" spans="1:33" x14ac:dyDescent="0.2">
      <c r="A173" s="16" t="s">
        <v>360</v>
      </c>
      <c r="B173" s="17">
        <f>IF(NOT(ISNA(VLOOKUP($A173,miplib2017!$A$5:$A$10000,1,0))),0,1)</f>
        <v>1</v>
      </c>
      <c r="C173" s="17">
        <f>IF(OR($S173="infeasible",$S173="?"),0,IF(OR(AND(T173&lt;&gt;"",ABS($S173-$T173)&lt;0.00001),$E173=1,NOT(ISNA(VLOOKUP($A173,miplib2017!$A$5:$A$10000,1,0)))),0,1))</f>
        <v>1</v>
      </c>
      <c r="D173" s="17"/>
      <c r="E173" s="17"/>
      <c r="F173" s="14">
        <f>IF(AND($C173=1,$M173&lt;=500,$N173&lt;=500),1,0)</f>
        <v>0</v>
      </c>
      <c r="G173" s="14">
        <f>IF(AND($C173=1,$M173&lt;=1000,$N173&lt;=1000),1,0)</f>
        <v>0</v>
      </c>
      <c r="H173" s="14">
        <f>IF(AND($C173=1,$M173&lt;=2000,$N173&lt;=2000),1,0)</f>
        <v>0</v>
      </c>
      <c r="I173" s="14">
        <f>IF(AND($C173=1,$M173&lt;=10000,$N173&lt;=10000),1,0)</f>
        <v>0</v>
      </c>
      <c r="J173" s="20"/>
      <c r="K173" s="16" t="s">
        <v>271</v>
      </c>
      <c r="L173" s="16" t="s">
        <v>201</v>
      </c>
      <c r="M173" s="8">
        <v>59218</v>
      </c>
      <c r="N173" s="8">
        <v>41998</v>
      </c>
      <c r="O173" s="8">
        <v>147164</v>
      </c>
      <c r="P173" s="8"/>
      <c r="Q173" s="8">
        <v>910</v>
      </c>
      <c r="R173" s="8">
        <v>41088</v>
      </c>
      <c r="S173" s="44">
        <v>-11170211.7336377</v>
      </c>
      <c r="T173" s="19"/>
      <c r="U173" s="8" t="s">
        <v>128</v>
      </c>
      <c r="V173" s="8" t="s">
        <v>128</v>
      </c>
      <c r="W173" s="8"/>
      <c r="X173" s="8" t="s">
        <v>128</v>
      </c>
      <c r="Y173" s="8"/>
      <c r="Z173" s="8" t="s">
        <v>128</v>
      </c>
      <c r="AA173" s="8"/>
      <c r="AB173" s="8"/>
      <c r="AC173" s="8"/>
      <c r="AD173" s="8"/>
      <c r="AE173" s="8"/>
      <c r="AF173" s="8" t="s">
        <v>128</v>
      </c>
      <c r="AG173" s="8"/>
    </row>
    <row r="174" spans="1:33" x14ac:dyDescent="0.2">
      <c r="A174" s="16" t="s">
        <v>361</v>
      </c>
      <c r="B174" s="17">
        <f>IF(NOT(ISNA(VLOOKUP($A174,miplib2017!$A$5:$A$10000,1,0))),0,1)</f>
        <v>1</v>
      </c>
      <c r="C174" s="17">
        <f>IF(OR($S174="infeasible",$S174="?"),0,IF(OR(AND(T174&lt;&gt;"",ABS($S174-$T174)&lt;0.00001),$E174=1,NOT(ISNA(VLOOKUP($A174,miplib2017!$A$5:$A$10000,1,0)))),0,1))</f>
        <v>0</v>
      </c>
      <c r="D174" s="17"/>
      <c r="E174" s="17"/>
      <c r="F174" s="14">
        <f>IF(AND($C174=1,$M174&lt;=500,$N174&lt;=500),1,0)</f>
        <v>0</v>
      </c>
      <c r="G174" s="14">
        <f>IF(AND($C174=1,$M174&lt;=1000,$N174&lt;=1000),1,0)</f>
        <v>0</v>
      </c>
      <c r="H174" s="14">
        <f>IF(AND($C174=1,$M174&lt;=2000,$N174&lt;=2000),1,0)</f>
        <v>0</v>
      </c>
      <c r="I174" s="14">
        <f>IF(AND($C174=1,$M174&lt;=10000,$N174&lt;=10000),1,0)</f>
        <v>0</v>
      </c>
      <c r="J174" s="20"/>
      <c r="K174" s="16" t="s">
        <v>181</v>
      </c>
      <c r="L174" s="16" t="s">
        <v>207</v>
      </c>
      <c r="M174" s="8">
        <v>840</v>
      </c>
      <c r="N174" s="8">
        <v>1635</v>
      </c>
      <c r="O174" s="8">
        <v>4905</v>
      </c>
      <c r="P174" s="8"/>
      <c r="Q174" s="8">
        <v>1635</v>
      </c>
      <c r="R174" s="8"/>
      <c r="S174" s="8" t="s">
        <v>11</v>
      </c>
      <c r="T174" s="8"/>
      <c r="U174" s="8" t="s">
        <v>128</v>
      </c>
      <c r="V174" s="8"/>
      <c r="W174" s="8" t="s">
        <v>128</v>
      </c>
      <c r="X174" s="8"/>
      <c r="Y174" s="8"/>
      <c r="Z174" s="8"/>
      <c r="AA174" s="8"/>
      <c r="AB174" s="8"/>
      <c r="AC174" s="8"/>
      <c r="AD174" s="8"/>
      <c r="AE174" s="8"/>
      <c r="AF174" s="8"/>
      <c r="AG174" s="8"/>
    </row>
    <row r="175" spans="1:33" x14ac:dyDescent="0.2">
      <c r="A175" s="16" t="s">
        <v>362</v>
      </c>
      <c r="B175" s="17">
        <f>IF(NOT(ISNA(VLOOKUP($A175,miplib2017!$A$5:$A$10000,1,0))),0,1)</f>
        <v>1</v>
      </c>
      <c r="C175" s="17">
        <f>IF(OR($S175="infeasible",$S175="?"),0,IF(OR(AND(T175&lt;&gt;"",ABS($S175-$T175)&lt;0.00001),$E175=1,NOT(ISNA(VLOOKUP($A175,miplib2017!$A$5:$A$10000,1,0)))),0,1))</f>
        <v>1</v>
      </c>
      <c r="D175" s="17"/>
      <c r="E175" s="17"/>
      <c r="F175" s="14">
        <f>IF(AND($C175=1,$M175&lt;=500,$N175&lt;=500),1,0)</f>
        <v>0</v>
      </c>
      <c r="G175" s="14">
        <f>IF(AND($C175=1,$M175&lt;=1000,$N175&lt;=1000),1,0)</f>
        <v>0</v>
      </c>
      <c r="H175" s="14">
        <f>IF(AND($C175=1,$M175&lt;=2000,$N175&lt;=2000),1,0)</f>
        <v>0</v>
      </c>
      <c r="I175" s="14">
        <f>IF(AND($C175=1,$M175&lt;=10000,$N175&lt;=10000),1,0)</f>
        <v>0</v>
      </c>
      <c r="J175" s="20"/>
      <c r="K175" s="16" t="s">
        <v>200</v>
      </c>
      <c r="L175" s="16" t="s">
        <v>207</v>
      </c>
      <c r="M175" s="8">
        <v>18329</v>
      </c>
      <c r="N175" s="8">
        <v>19846</v>
      </c>
      <c r="O175" s="8">
        <v>120512</v>
      </c>
      <c r="P175" s="8"/>
      <c r="Q175" s="8">
        <v>19846</v>
      </c>
      <c r="R175" s="8"/>
      <c r="S175" s="44">
        <v>0</v>
      </c>
      <c r="T175" s="8"/>
      <c r="U175" s="8" t="s">
        <v>128</v>
      </c>
      <c r="V175" s="8" t="s">
        <v>128</v>
      </c>
      <c r="W175" s="8" t="s">
        <v>128</v>
      </c>
      <c r="X175" s="8" t="s">
        <v>128</v>
      </c>
      <c r="Y175" s="8"/>
      <c r="Z175" s="8"/>
      <c r="AA175" s="8" t="s">
        <v>128</v>
      </c>
      <c r="AB175" s="8"/>
      <c r="AC175" s="8" t="s">
        <v>128</v>
      </c>
      <c r="AD175" s="8"/>
      <c r="AE175" s="8"/>
      <c r="AF175" s="8" t="s">
        <v>128</v>
      </c>
      <c r="AG175" s="8"/>
    </row>
    <row r="176" spans="1:33" x14ac:dyDescent="0.2">
      <c r="A176" s="16" t="s">
        <v>363</v>
      </c>
      <c r="B176" s="17">
        <f>IF(NOT(ISNA(VLOOKUP($A176,miplib2017!$A$5:$A$10000,1,0))),0,1)</f>
        <v>1</v>
      </c>
      <c r="C176" s="17">
        <f>IF(OR($S176="infeasible",$S176="?"),0,IF(OR(AND(T176&lt;&gt;"",ABS($S176-$T176)&lt;0.00001),$E176=1,NOT(ISNA(VLOOKUP($A176,miplib2017!$A$5:$A$10000,1,0)))),0,1))</f>
        <v>0</v>
      </c>
      <c r="D176" s="17"/>
      <c r="E176" s="17"/>
      <c r="F176" s="14">
        <f>IF(AND($C176=1,$M176&lt;=500,$N176&lt;=500),1,0)</f>
        <v>0</v>
      </c>
      <c r="G176" s="14">
        <f>IF(AND($C176=1,$M176&lt;=1000,$N176&lt;=1000),1,0)</f>
        <v>0</v>
      </c>
      <c r="H176" s="14">
        <f>IF(AND($C176=1,$M176&lt;=2000,$N176&lt;=2000),1,0)</f>
        <v>0</v>
      </c>
      <c r="I176" s="14">
        <f>IF(AND($C176=1,$M176&lt;=10000,$N176&lt;=10000),1,0)</f>
        <v>0</v>
      </c>
      <c r="J176" s="20"/>
      <c r="K176" s="21" t="s">
        <v>255</v>
      </c>
      <c r="L176" s="16" t="s">
        <v>207</v>
      </c>
      <c r="M176" s="8">
        <v>830</v>
      </c>
      <c r="N176" s="8">
        <v>600</v>
      </c>
      <c r="O176" s="8">
        <v>3225</v>
      </c>
      <c r="P176" s="8"/>
      <c r="Q176" s="8">
        <v>600</v>
      </c>
      <c r="R176" s="8"/>
      <c r="S176" s="8" t="s">
        <v>11</v>
      </c>
      <c r="T176" s="8"/>
      <c r="U176" s="8"/>
      <c r="V176" s="8"/>
      <c r="W176" s="8"/>
      <c r="X176" s="8" t="s">
        <v>128</v>
      </c>
      <c r="Y176" s="8" t="s">
        <v>128</v>
      </c>
      <c r="Z176" s="8" t="s">
        <v>128</v>
      </c>
      <c r="AA176" s="8"/>
      <c r="AB176" s="8"/>
      <c r="AC176" s="8" t="s">
        <v>128</v>
      </c>
      <c r="AD176" s="8"/>
      <c r="AE176" s="8"/>
      <c r="AF176" s="8"/>
      <c r="AG176" s="8"/>
    </row>
    <row r="177" spans="1:33" x14ac:dyDescent="0.2">
      <c r="A177" s="16" t="s">
        <v>364</v>
      </c>
      <c r="B177" s="17">
        <f>IF(NOT(ISNA(VLOOKUP($A177,miplib2017!$A$5:$A$10000,1,0))),0,1)</f>
        <v>1</v>
      </c>
      <c r="C177" s="17">
        <f>IF(OR($S177="infeasible",$S177="?"),0,IF(OR(AND(T177&lt;&gt;"",ABS($S177-$T177)&lt;0.00001),$E177=1,NOT(ISNA(VLOOKUP($A177,miplib2017!$A$5:$A$10000,1,0)))),0,1))</f>
        <v>0</v>
      </c>
      <c r="D177" s="17"/>
      <c r="E177" s="17"/>
      <c r="F177" s="14">
        <f>IF(AND($C177=1,$M177&lt;=500,$N177&lt;=500),1,0)</f>
        <v>0</v>
      </c>
      <c r="G177" s="14">
        <f>IF(AND($C177=1,$M177&lt;=1000,$N177&lt;=1000),1,0)</f>
        <v>0</v>
      </c>
      <c r="H177" s="14">
        <f>IF(AND($C177=1,$M177&lt;=2000,$N177&lt;=2000),1,0)</f>
        <v>0</v>
      </c>
      <c r="I177" s="14">
        <f>IF(AND($C177=1,$M177&lt;=10000,$N177&lt;=10000),1,0)</f>
        <v>0</v>
      </c>
      <c r="J177" s="20"/>
      <c r="K177" s="21" t="s">
        <v>255</v>
      </c>
      <c r="L177" s="16" t="s">
        <v>207</v>
      </c>
      <c r="M177" s="8">
        <v>1015</v>
      </c>
      <c r="N177" s="8">
        <v>1200</v>
      </c>
      <c r="O177" s="8">
        <v>4875</v>
      </c>
      <c r="P177" s="8"/>
      <c r="Q177" s="8">
        <v>1200</v>
      </c>
      <c r="R177" s="8"/>
      <c r="S177" s="8" t="s">
        <v>11</v>
      </c>
      <c r="T177" s="8"/>
      <c r="U177" s="8"/>
      <c r="V177" s="8" t="s">
        <v>128</v>
      </c>
      <c r="W177" s="8" t="s">
        <v>128</v>
      </c>
      <c r="X177" s="8" t="s">
        <v>128</v>
      </c>
      <c r="Y177" s="8" t="s">
        <v>128</v>
      </c>
      <c r="Z177" s="8" t="s">
        <v>128</v>
      </c>
      <c r="AA177" s="8"/>
      <c r="AB177" s="8"/>
      <c r="AC177" s="8" t="s">
        <v>128</v>
      </c>
      <c r="AD177" s="8"/>
      <c r="AE177" s="8"/>
      <c r="AF177" s="8"/>
      <c r="AG177" s="8"/>
    </row>
    <row r="178" spans="1:33" x14ac:dyDescent="0.2">
      <c r="A178" s="16" t="s">
        <v>365</v>
      </c>
      <c r="B178" s="17">
        <f>IF(NOT(ISNA(VLOOKUP($A178,miplib2017!$A$5:$A$10000,1,0))),0,1)</f>
        <v>1</v>
      </c>
      <c r="C178" s="17">
        <f>IF(OR($S178="infeasible",$S178="?"),0,IF(OR(AND(T178&lt;&gt;"",ABS($S178-$T178)&lt;0.00001),$E178=1,NOT(ISNA(VLOOKUP($A178,miplib2017!$A$5:$A$10000,1,0)))),0,1))</f>
        <v>0</v>
      </c>
      <c r="D178" s="17"/>
      <c r="E178" s="17"/>
      <c r="F178" s="14">
        <f>IF(AND($C178=1,$M178&lt;=500,$N178&lt;=500),1,0)</f>
        <v>0</v>
      </c>
      <c r="G178" s="14">
        <f>IF(AND($C178=1,$M178&lt;=1000,$N178&lt;=1000),1,0)</f>
        <v>0</v>
      </c>
      <c r="H178" s="14">
        <f>IF(AND($C178=1,$M178&lt;=2000,$N178&lt;=2000),1,0)</f>
        <v>0</v>
      </c>
      <c r="I178" s="14">
        <f>IF(AND($C178=1,$M178&lt;=10000,$N178&lt;=10000),1,0)</f>
        <v>0</v>
      </c>
      <c r="J178" s="20"/>
      <c r="K178" s="16" t="s">
        <v>200</v>
      </c>
      <c r="L178" s="16" t="s">
        <v>201</v>
      </c>
      <c r="M178" s="8">
        <v>18804</v>
      </c>
      <c r="N178" s="8">
        <v>45390</v>
      </c>
      <c r="O178" s="8">
        <v>138890</v>
      </c>
      <c r="P178" s="8"/>
      <c r="Q178" s="8">
        <v>15640</v>
      </c>
      <c r="R178" s="8">
        <v>29750</v>
      </c>
      <c r="S178" s="44">
        <v>33</v>
      </c>
      <c r="T178" s="8">
        <v>33</v>
      </c>
      <c r="U178" s="8"/>
      <c r="V178" s="8"/>
      <c r="W178" s="8" t="s">
        <v>128</v>
      </c>
      <c r="X178" s="8"/>
      <c r="Y178" s="8"/>
      <c r="Z178" s="8" t="s">
        <v>128</v>
      </c>
      <c r="AA178" s="8"/>
      <c r="AB178" s="8" t="s">
        <v>128</v>
      </c>
      <c r="AC178" s="8"/>
      <c r="AD178" s="8"/>
      <c r="AE178" s="8"/>
      <c r="AF178" s="8" t="s">
        <v>128</v>
      </c>
      <c r="AG178" s="8"/>
    </row>
    <row r="179" spans="1:33" x14ac:dyDescent="0.2">
      <c r="A179" s="16" t="s">
        <v>366</v>
      </c>
      <c r="B179" s="17">
        <f>IF(NOT(ISNA(VLOOKUP($A179,miplib2017!$A$5:$A$10000,1,0))),0,1)</f>
        <v>1</v>
      </c>
      <c r="C179" s="17">
        <f>IF(OR($S179="infeasible",$S179="?"),0,IF(OR(AND(T179&lt;&gt;"",ABS($S179-$T179)&lt;0.00001),$E179=1,NOT(ISNA(VLOOKUP($A179,miplib2017!$A$5:$A$10000,1,0)))),0,1))</f>
        <v>1</v>
      </c>
      <c r="D179" s="17"/>
      <c r="E179" s="17"/>
      <c r="F179" s="14">
        <f>IF(AND($C179=1,$M179&lt;=500,$N179&lt;=500),1,0)</f>
        <v>0</v>
      </c>
      <c r="G179" s="14">
        <f>IF(AND($C179=1,$M179&lt;=1000,$N179&lt;=1000),1,0)</f>
        <v>0</v>
      </c>
      <c r="H179" s="14">
        <f>IF(AND($C179=1,$M179&lt;=2000,$N179&lt;=2000),1,0)</f>
        <v>0</v>
      </c>
      <c r="I179" s="14">
        <f>IF(AND($C179=1,$M179&lt;=10000,$N179&lt;=10000),1,0)</f>
        <v>0</v>
      </c>
      <c r="J179" s="20"/>
      <c r="K179" s="16" t="s">
        <v>200</v>
      </c>
      <c r="L179" s="16" t="s">
        <v>201</v>
      </c>
      <c r="M179" s="8">
        <v>9576</v>
      </c>
      <c r="N179" s="8">
        <v>23970</v>
      </c>
      <c r="O179" s="8">
        <v>72590</v>
      </c>
      <c r="P179" s="8"/>
      <c r="Q179" s="8">
        <v>8500</v>
      </c>
      <c r="R179" s="8">
        <v>15470</v>
      </c>
      <c r="S179" s="44">
        <v>31</v>
      </c>
      <c r="T179" s="8"/>
      <c r="U179" s="8"/>
      <c r="V179" s="8"/>
      <c r="W179" s="8" t="s">
        <v>128</v>
      </c>
      <c r="X179" s="8"/>
      <c r="Y179" s="8"/>
      <c r="Z179" s="8" t="s">
        <v>128</v>
      </c>
      <c r="AA179" s="8"/>
      <c r="AB179" s="8" t="s">
        <v>128</v>
      </c>
      <c r="AC179" s="8"/>
      <c r="AD179" s="8"/>
      <c r="AE179" s="8"/>
      <c r="AF179" s="8" t="s">
        <v>128</v>
      </c>
      <c r="AG179" s="8"/>
    </row>
    <row r="180" spans="1:33" x14ac:dyDescent="0.2">
      <c r="A180" s="16" t="s">
        <v>367</v>
      </c>
      <c r="B180" s="17">
        <f>IF(NOT(ISNA(VLOOKUP($A180,miplib2017!$A$5:$A$10000,1,0))),0,1)</f>
        <v>1</v>
      </c>
      <c r="C180" s="17">
        <f>IF(OR($S180="infeasible",$S180="?"),0,IF(OR(AND(T180&lt;&gt;"",ABS($S180-$T180)&lt;0.00001),$E180=1,NOT(ISNA(VLOOKUP($A180,miplib2017!$A$5:$A$10000,1,0)))),0,1))</f>
        <v>1</v>
      </c>
      <c r="D180" s="17"/>
      <c r="E180" s="17"/>
      <c r="F180" s="14">
        <f>IF(AND($C180=1,$M180&lt;=500,$N180&lt;=500),1,0)</f>
        <v>0</v>
      </c>
      <c r="G180" s="14">
        <f>IF(AND($C180=1,$M180&lt;=1000,$N180&lt;=1000),1,0)</f>
        <v>0</v>
      </c>
      <c r="H180" s="14">
        <f>IF(AND($C180=1,$M180&lt;=2000,$N180&lt;=2000),1,0)</f>
        <v>0</v>
      </c>
      <c r="I180" s="14">
        <f>IF(AND($C180=1,$M180&lt;=10000,$N180&lt;=10000),1,0)</f>
        <v>1</v>
      </c>
      <c r="J180" s="20"/>
      <c r="K180" s="16" t="s">
        <v>226</v>
      </c>
      <c r="L180" s="16" t="s">
        <v>201</v>
      </c>
      <c r="M180" s="8">
        <v>2414</v>
      </c>
      <c r="N180" s="8">
        <v>5912</v>
      </c>
      <c r="O180" s="8">
        <v>20440</v>
      </c>
      <c r="P180" s="8"/>
      <c r="Q180" s="8">
        <v>5792</v>
      </c>
      <c r="R180" s="8">
        <v>120</v>
      </c>
      <c r="S180" s="44">
        <v>29</v>
      </c>
      <c r="T180" s="8"/>
      <c r="U180" s="8" t="s">
        <v>128</v>
      </c>
      <c r="V180" s="8"/>
      <c r="W180" s="8" t="s">
        <v>128</v>
      </c>
      <c r="X180" s="8" t="s">
        <v>128</v>
      </c>
      <c r="Y180" s="8"/>
      <c r="Z180" s="8" t="s">
        <v>128</v>
      </c>
      <c r="AA180" s="8"/>
      <c r="AB180" s="8" t="s">
        <v>128</v>
      </c>
      <c r="AC180" s="8" t="s">
        <v>128</v>
      </c>
      <c r="AD180" s="8"/>
      <c r="AE180" s="8"/>
      <c r="AF180" s="8" t="s">
        <v>128</v>
      </c>
      <c r="AG180" s="8"/>
    </row>
    <row r="181" spans="1:33" x14ac:dyDescent="0.2">
      <c r="A181" s="16" t="s">
        <v>368</v>
      </c>
      <c r="B181" s="17">
        <f>IF(NOT(ISNA(VLOOKUP($A181,miplib2017!$A$5:$A$10000,1,0))),0,1)</f>
        <v>1</v>
      </c>
      <c r="C181" s="17">
        <f>IF(OR($S181="infeasible",$S181="?"),0,IF(OR(AND(T181&lt;&gt;"",ABS($S181-$T181)&lt;0.00001),$E181=1,NOT(ISNA(VLOOKUP($A181,miplib2017!$A$5:$A$10000,1,0)))),0,1))</f>
        <v>1</v>
      </c>
      <c r="D181" s="17"/>
      <c r="E181" s="17"/>
      <c r="F181" s="14">
        <f>IF(AND($C181=1,$M181&lt;=500,$N181&lt;=500),1,0)</f>
        <v>0</v>
      </c>
      <c r="G181" s="14">
        <f>IF(AND($C181=1,$M181&lt;=1000,$N181&lt;=1000),1,0)</f>
        <v>0</v>
      </c>
      <c r="H181" s="14">
        <f>IF(AND($C181=1,$M181&lt;=2000,$N181&lt;=2000),1,0)</f>
        <v>0</v>
      </c>
      <c r="I181" s="14">
        <f>IF(AND($C181=1,$M181&lt;=10000,$N181&lt;=10000),1,0)</f>
        <v>0</v>
      </c>
      <c r="J181" s="20"/>
      <c r="K181" s="16" t="s">
        <v>200</v>
      </c>
      <c r="L181" s="16" t="s">
        <v>201</v>
      </c>
      <c r="M181" s="8">
        <v>6904</v>
      </c>
      <c r="N181" s="8">
        <v>16410</v>
      </c>
      <c r="O181" s="8">
        <v>59268</v>
      </c>
      <c r="P181" s="8"/>
      <c r="Q181" s="8">
        <v>16290</v>
      </c>
      <c r="R181" s="8">
        <v>120</v>
      </c>
      <c r="S181" s="44">
        <v>58</v>
      </c>
      <c r="T181" s="8"/>
      <c r="U181" s="8" t="s">
        <v>128</v>
      </c>
      <c r="V181" s="8"/>
      <c r="W181" s="8"/>
      <c r="X181" s="8" t="s">
        <v>128</v>
      </c>
      <c r="Y181" s="8"/>
      <c r="Z181" s="8" t="s">
        <v>128</v>
      </c>
      <c r="AA181" s="8"/>
      <c r="AB181" s="8" t="s">
        <v>128</v>
      </c>
      <c r="AC181" s="8" t="s">
        <v>128</v>
      </c>
      <c r="AD181" s="8"/>
      <c r="AE181" s="8"/>
      <c r="AF181" s="8" t="s">
        <v>128</v>
      </c>
      <c r="AG181" s="8"/>
    </row>
    <row r="182" spans="1:33" x14ac:dyDescent="0.2">
      <c r="A182" s="16" t="s">
        <v>369</v>
      </c>
      <c r="B182" s="17">
        <f>IF(NOT(ISNA(VLOOKUP($A182,miplib2017!$A$5:$A$10000,1,0))),0,1)</f>
        <v>1</v>
      </c>
      <c r="C182" s="17">
        <f>IF(OR($S182="infeasible",$S182="?"),0,IF(OR(AND(T182&lt;&gt;"",ABS($S182-$T182)&lt;0.00001),$E182=1,NOT(ISNA(VLOOKUP($A182,miplib2017!$A$5:$A$10000,1,0)))),0,1))</f>
        <v>1</v>
      </c>
      <c r="D182" s="17"/>
      <c r="E182" s="17"/>
      <c r="F182" s="14">
        <f>IF(AND($C182=1,$M182&lt;=500,$N182&lt;=500),1,0)</f>
        <v>0</v>
      </c>
      <c r="G182" s="14">
        <f>IF(AND($C182=1,$M182&lt;=1000,$N182&lt;=1000),1,0)</f>
        <v>0</v>
      </c>
      <c r="H182" s="14">
        <f>IF(AND($C182=1,$M182&lt;=2000,$N182&lt;=2000),1,0)</f>
        <v>0</v>
      </c>
      <c r="I182" s="14">
        <f>IF(AND($C182=1,$M182&lt;=10000,$N182&lt;=10000),1,0)</f>
        <v>0</v>
      </c>
      <c r="J182" s="20"/>
      <c r="K182" s="16" t="s">
        <v>200</v>
      </c>
      <c r="L182" s="16" t="s">
        <v>201</v>
      </c>
      <c r="M182" s="8">
        <v>6844</v>
      </c>
      <c r="N182" s="8">
        <v>15864</v>
      </c>
      <c r="O182" s="8">
        <v>53808</v>
      </c>
      <c r="P182" s="8"/>
      <c r="Q182" s="8">
        <v>10350</v>
      </c>
      <c r="R182" s="8">
        <v>5514</v>
      </c>
      <c r="S182" s="44">
        <v>58.011000000000003</v>
      </c>
      <c r="T182" s="8"/>
      <c r="U182" s="8" t="s">
        <v>128</v>
      </c>
      <c r="V182" s="8"/>
      <c r="W182" s="8"/>
      <c r="X182" s="8"/>
      <c r="Y182" s="8"/>
      <c r="Z182" s="8" t="s">
        <v>128</v>
      </c>
      <c r="AA182" s="8"/>
      <c r="AB182" s="8" t="s">
        <v>128</v>
      </c>
      <c r="AC182" s="8"/>
      <c r="AD182" s="8"/>
      <c r="AE182" s="8"/>
      <c r="AF182" s="8" t="s">
        <v>128</v>
      </c>
      <c r="AG182" s="8"/>
    </row>
    <row r="183" spans="1:33" x14ac:dyDescent="0.2">
      <c r="A183" s="16" t="s">
        <v>370</v>
      </c>
      <c r="B183" s="17">
        <f>IF(NOT(ISNA(VLOOKUP($A183,miplib2017!$A$5:$A$10000,1,0))),0,1)</f>
        <v>1</v>
      </c>
      <c r="C183" s="17">
        <f>IF(OR($S183="infeasible",$S183="?"),0,IF(OR(AND(T183&lt;&gt;"",ABS($S183-$T183)&lt;0.00001),$E183=1,NOT(ISNA(VLOOKUP($A183,miplib2017!$A$5:$A$10000,1,0)))),0,1))</f>
        <v>1</v>
      </c>
      <c r="D183" s="17"/>
      <c r="E183" s="17"/>
      <c r="F183" s="14">
        <f>IF(AND($C183=1,$M183&lt;=500,$N183&lt;=500),1,0)</f>
        <v>0</v>
      </c>
      <c r="G183" s="14">
        <f>IF(AND($C183=1,$M183&lt;=1000,$N183&lt;=1000),1,0)</f>
        <v>0</v>
      </c>
      <c r="H183" s="14">
        <f>IF(AND($C183=1,$M183&lt;=2000,$N183&lt;=2000),1,0)</f>
        <v>0</v>
      </c>
      <c r="I183" s="14">
        <f>IF(AND($C183=1,$M183&lt;=10000,$N183&lt;=10000),1,0)</f>
        <v>1</v>
      </c>
      <c r="J183" s="20"/>
      <c r="K183" s="16" t="s">
        <v>226</v>
      </c>
      <c r="L183" s="16" t="s">
        <v>201</v>
      </c>
      <c r="M183" s="8">
        <v>2354</v>
      </c>
      <c r="N183" s="8">
        <v>5516</v>
      </c>
      <c r="O183" s="8">
        <v>18460</v>
      </c>
      <c r="P183" s="8"/>
      <c r="Q183" s="8">
        <v>3488</v>
      </c>
      <c r="R183" s="8">
        <v>2028</v>
      </c>
      <c r="S183" s="44">
        <v>29.008199999999999</v>
      </c>
      <c r="T183" s="8"/>
      <c r="U183" s="8" t="s">
        <v>128</v>
      </c>
      <c r="V183" s="8"/>
      <c r="W183" s="8" t="s">
        <v>128</v>
      </c>
      <c r="X183" s="8"/>
      <c r="Y183" s="8"/>
      <c r="Z183" s="8" t="s">
        <v>128</v>
      </c>
      <c r="AA183" s="8"/>
      <c r="AB183" s="8" t="s">
        <v>128</v>
      </c>
      <c r="AC183" s="8"/>
      <c r="AD183" s="8"/>
      <c r="AE183" s="8"/>
      <c r="AF183" s="8" t="s">
        <v>128</v>
      </c>
      <c r="AG183" s="8"/>
    </row>
    <row r="184" spans="1:33" x14ac:dyDescent="0.2">
      <c r="A184" s="16" t="s">
        <v>371</v>
      </c>
      <c r="B184" s="17">
        <f>IF(NOT(ISNA(VLOOKUP($A184,miplib2017!$A$5:$A$10000,1,0))),0,1)</f>
        <v>1</v>
      </c>
      <c r="C184" s="17">
        <f>IF(OR($S184="infeasible",$S184="?"),0,IF(OR(AND(T184&lt;&gt;"",ABS($S184-$T184)&lt;0.00001),$E184=1,NOT(ISNA(VLOOKUP($A184,miplib2017!$A$5:$A$10000,1,0)))),0,1))</f>
        <v>1</v>
      </c>
      <c r="D184" s="17"/>
      <c r="E184" s="17"/>
      <c r="F184" s="14">
        <f>IF(AND($C184=1,$M184&lt;=500,$N184&lt;=500),1,0)</f>
        <v>0</v>
      </c>
      <c r="G184" s="14">
        <f>IF(AND($C184=1,$M184&lt;=1000,$N184&lt;=1000),1,0)</f>
        <v>1</v>
      </c>
      <c r="H184" s="14">
        <f>IF(AND($C184=1,$M184&lt;=2000,$N184&lt;=2000),1,0)</f>
        <v>1</v>
      </c>
      <c r="I184" s="14">
        <f>IF(AND($C184=1,$M184&lt;=10000,$N184&lt;=10000),1,0)</f>
        <v>1</v>
      </c>
      <c r="J184" s="20"/>
      <c r="K184" s="16" t="s">
        <v>226</v>
      </c>
      <c r="L184" s="16" t="s">
        <v>201</v>
      </c>
      <c r="M184" s="8">
        <v>609</v>
      </c>
      <c r="N184" s="8">
        <v>737</v>
      </c>
      <c r="O184" s="8">
        <v>9566</v>
      </c>
      <c r="P184" s="8"/>
      <c r="Q184" s="8">
        <v>729</v>
      </c>
      <c r="R184" s="8">
        <v>8</v>
      </c>
      <c r="S184" s="44">
        <v>4</v>
      </c>
      <c r="T184" s="8">
        <v>0</v>
      </c>
      <c r="U184" s="8"/>
      <c r="V184" s="8" t="s">
        <v>128</v>
      </c>
      <c r="W184" s="8" t="s">
        <v>128</v>
      </c>
      <c r="X184" s="8" t="s">
        <v>128</v>
      </c>
      <c r="Y184" s="8"/>
      <c r="Z184" s="8"/>
      <c r="AA184" s="8"/>
      <c r="AB184" s="8"/>
      <c r="AC184" s="8"/>
      <c r="AD184" s="8"/>
      <c r="AE184" s="8"/>
      <c r="AF184" s="8" t="s">
        <v>128</v>
      </c>
      <c r="AG184" s="8"/>
    </row>
    <row r="185" spans="1:33" x14ac:dyDescent="0.2">
      <c r="A185" s="16" t="s">
        <v>372</v>
      </c>
      <c r="B185" s="17">
        <f>IF(NOT(ISNA(VLOOKUP($A185,miplib2017!$A$5:$A$10000,1,0))),0,1)</f>
        <v>1</v>
      </c>
      <c r="C185" s="17">
        <f>IF(OR($S185="infeasible",$S185="?"),0,IF(OR(AND(T185&lt;&gt;"",ABS($S185-$T185)&lt;0.00001),$E185=1,NOT(ISNA(VLOOKUP($A185,miplib2017!$A$5:$A$10000,1,0)))),0,1))</f>
        <v>1</v>
      </c>
      <c r="D185" s="17"/>
      <c r="E185" s="17"/>
      <c r="F185" s="14">
        <f>IF(AND($C185=1,$M185&lt;=500,$N185&lt;=500),1,0)</f>
        <v>0</v>
      </c>
      <c r="G185" s="14">
        <f>IF(AND($C185=1,$M185&lt;=1000,$N185&lt;=1000),1,0)</f>
        <v>0</v>
      </c>
      <c r="H185" s="14">
        <f>IF(AND($C185=1,$M185&lt;=2000,$N185&lt;=2000),1,0)</f>
        <v>1</v>
      </c>
      <c r="I185" s="14">
        <f>IF(AND($C185=1,$M185&lt;=10000,$N185&lt;=10000),1,0)</f>
        <v>1</v>
      </c>
      <c r="J185" s="20"/>
      <c r="K185" s="21" t="s">
        <v>207</v>
      </c>
      <c r="L185" s="16" t="s">
        <v>207</v>
      </c>
      <c r="M185" s="8">
        <v>1041</v>
      </c>
      <c r="N185" s="8">
        <v>1737</v>
      </c>
      <c r="O185" s="8">
        <v>19308</v>
      </c>
      <c r="P185" s="8"/>
      <c r="Q185" s="8">
        <v>1737</v>
      </c>
      <c r="R185" s="8"/>
      <c r="S185" s="44">
        <v>0</v>
      </c>
      <c r="T185" s="8"/>
      <c r="U185" s="8"/>
      <c r="V185" s="8"/>
      <c r="W185" s="8" t="s">
        <v>128</v>
      </c>
      <c r="X185" s="8" t="s">
        <v>128</v>
      </c>
      <c r="Y185" s="8"/>
      <c r="Z185" s="8" t="s">
        <v>128</v>
      </c>
      <c r="AA185" s="8"/>
      <c r="AB185" s="8"/>
      <c r="AC185" s="8" t="s">
        <v>128</v>
      </c>
      <c r="AD185" s="8"/>
      <c r="AE185" s="8"/>
      <c r="AF185" s="8"/>
      <c r="AG185" s="8"/>
    </row>
    <row r="186" spans="1:33" x14ac:dyDescent="0.2">
      <c r="A186" s="16" t="s">
        <v>28</v>
      </c>
      <c r="B186" s="17">
        <f>IF(NOT(ISNA(VLOOKUP($A186,miplib2017!$A$5:$A$10000,1,0))),0,1)</f>
        <v>1</v>
      </c>
      <c r="C186" s="17">
        <f>IF(OR($S186="infeasible",$S186="?"),0,IF(OR(AND(T186&lt;&gt;"",ABS($S186-$T186)&lt;0.00001),$E186=1,NOT(ISNA(VLOOKUP($A186,miplib2017!$A$5:$A$10000,1,0)))),0,1))</f>
        <v>0</v>
      </c>
      <c r="D186" s="17"/>
      <c r="E186" s="17"/>
      <c r="F186" s="14">
        <f>IF(AND($C186=1,$M186&lt;=500,$N186&lt;=500),1,0)</f>
        <v>0</v>
      </c>
      <c r="G186" s="14">
        <f>IF(AND($C186=1,$M186&lt;=1000,$N186&lt;=1000),1,0)</f>
        <v>0</v>
      </c>
      <c r="H186" s="14">
        <f>IF(AND($C186=1,$M186&lt;=2000,$N186&lt;=2000),1,0)</f>
        <v>0</v>
      </c>
      <c r="I186" s="14">
        <f>IF(AND($C186=1,$M186&lt;=10000,$N186&lt;=10000),1,0)</f>
        <v>0</v>
      </c>
      <c r="J186" s="20"/>
      <c r="K186" s="21" t="s">
        <v>255</v>
      </c>
      <c r="L186" s="16" t="s">
        <v>207</v>
      </c>
      <c r="M186" s="8">
        <v>132</v>
      </c>
      <c r="N186" s="8">
        <v>160</v>
      </c>
      <c r="O186" s="8">
        <v>2770</v>
      </c>
      <c r="P186" s="8"/>
      <c r="Q186" s="8">
        <v>160</v>
      </c>
      <c r="R186" s="8"/>
      <c r="S186" s="8" t="s">
        <v>11</v>
      </c>
      <c r="T186" s="8"/>
      <c r="U186" s="8"/>
      <c r="V186" s="8" t="s">
        <v>128</v>
      </c>
      <c r="W186" s="8"/>
      <c r="X186" s="8"/>
      <c r="Y186" s="8"/>
      <c r="Z186" s="8" t="s">
        <v>128</v>
      </c>
      <c r="AA186" s="8"/>
      <c r="AB186" s="8"/>
      <c r="AC186" s="8" t="s">
        <v>128</v>
      </c>
      <c r="AD186" s="8"/>
      <c r="AE186" s="8"/>
      <c r="AF186" s="8"/>
      <c r="AG186" s="8"/>
    </row>
    <row r="187" spans="1:33" x14ac:dyDescent="0.2">
      <c r="A187" s="16" t="s">
        <v>373</v>
      </c>
      <c r="B187" s="17">
        <f>IF(NOT(ISNA(VLOOKUP($A187,miplib2017!$A$5:$A$10000,1,0))),0,1)</f>
        <v>1</v>
      </c>
      <c r="C187" s="17">
        <f>IF(OR($S187="infeasible",$S187="?"),0,IF(OR(AND(T187&lt;&gt;"",ABS($S187-$T187)&lt;0.00001),$E187=1,NOT(ISNA(VLOOKUP($A187,miplib2017!$A$5:$A$10000,1,0)))),0,1))</f>
        <v>0</v>
      </c>
      <c r="D187" s="17"/>
      <c r="E187" s="17"/>
      <c r="F187" s="14">
        <f>IF(AND($C187=1,$M187&lt;=500,$N187&lt;=500),1,0)</f>
        <v>0</v>
      </c>
      <c r="G187" s="14">
        <f>IF(AND($C187=1,$M187&lt;=1000,$N187&lt;=1000),1,0)</f>
        <v>0</v>
      </c>
      <c r="H187" s="14">
        <f>IF(AND($C187=1,$M187&lt;=2000,$N187&lt;=2000),1,0)</f>
        <v>0</v>
      </c>
      <c r="I187" s="14">
        <f>IF(AND($C187=1,$M187&lt;=10000,$N187&lt;=10000),1,0)</f>
        <v>0</v>
      </c>
      <c r="J187" s="20"/>
      <c r="K187" s="16" t="s">
        <v>151</v>
      </c>
      <c r="L187" s="16" t="s">
        <v>207</v>
      </c>
      <c r="M187" s="8">
        <v>2065</v>
      </c>
      <c r="N187" s="8">
        <v>2504</v>
      </c>
      <c r="O187" s="8">
        <v>880736</v>
      </c>
      <c r="P187" s="8"/>
      <c r="Q187" s="8">
        <v>2504</v>
      </c>
      <c r="R187" s="8"/>
      <c r="S187" s="8" t="s">
        <v>11</v>
      </c>
      <c r="T187" s="8"/>
      <c r="U187" s="8"/>
      <c r="V187" s="8"/>
      <c r="W187" s="8" t="s">
        <v>128</v>
      </c>
      <c r="X187" s="8"/>
      <c r="Y187" s="8"/>
      <c r="Z187" s="8"/>
      <c r="AA187" s="8"/>
      <c r="AB187" s="8"/>
      <c r="AC187" s="8" t="s">
        <v>128</v>
      </c>
      <c r="AD187" s="8"/>
      <c r="AE187" s="8"/>
      <c r="AF187" s="8" t="s">
        <v>128</v>
      </c>
      <c r="AG187" s="8"/>
    </row>
    <row r="188" spans="1:33" x14ac:dyDescent="0.2">
      <c r="A188" s="16" t="s">
        <v>374</v>
      </c>
      <c r="B188" s="17">
        <f>IF(NOT(ISNA(VLOOKUP($A188,miplib2017!$A$5:$A$10000,1,0))),0,1)</f>
        <v>1</v>
      </c>
      <c r="C188" s="17">
        <f>IF(OR($S188="infeasible",$S188="?"),0,IF(OR(AND(T188&lt;&gt;"",ABS($S188-$T188)&lt;0.00001),$E188=1,NOT(ISNA(VLOOKUP($A188,miplib2017!$A$5:$A$10000,1,0)))),0,1))</f>
        <v>1</v>
      </c>
      <c r="D188" s="17"/>
      <c r="E188" s="17"/>
      <c r="F188" s="14">
        <f>IF(AND($C188=1,$M188&lt;=500,$N188&lt;=500),1,0)</f>
        <v>0</v>
      </c>
      <c r="G188" s="14">
        <f>IF(AND($C188=1,$M188&lt;=1000,$N188&lt;=1000),1,0)</f>
        <v>0</v>
      </c>
      <c r="H188" s="14">
        <f>IF(AND($C188=1,$M188&lt;=2000,$N188&lt;=2000),1,0)</f>
        <v>0</v>
      </c>
      <c r="I188" s="14">
        <f>IF(AND($C188=1,$M188&lt;=10000,$N188&lt;=10000),1,0)</f>
        <v>0</v>
      </c>
      <c r="J188" s="20"/>
      <c r="K188" s="16" t="s">
        <v>200</v>
      </c>
      <c r="L188" s="16" t="s">
        <v>201</v>
      </c>
      <c r="M188" s="8">
        <v>11574</v>
      </c>
      <c r="N188" s="8">
        <v>4860</v>
      </c>
      <c r="O188" s="8">
        <v>248310</v>
      </c>
      <c r="P188" s="8"/>
      <c r="Q188" s="8">
        <v>2430</v>
      </c>
      <c r="R188" s="8">
        <v>2430</v>
      </c>
      <c r="S188" s="44">
        <v>-243</v>
      </c>
      <c r="T188" s="8"/>
      <c r="U188" s="8"/>
      <c r="V188" s="8" t="s">
        <v>128</v>
      </c>
      <c r="W188" s="8"/>
      <c r="X188" s="8" t="s">
        <v>128</v>
      </c>
      <c r="Y188" s="8"/>
      <c r="Z188" s="8"/>
      <c r="AA188" s="8"/>
      <c r="AB188" s="8"/>
      <c r="AC188" s="8"/>
      <c r="AD188" s="8"/>
      <c r="AE188" s="8"/>
      <c r="AF188" s="8" t="s">
        <v>128</v>
      </c>
      <c r="AG188" s="8"/>
    </row>
    <row r="189" spans="1:33" x14ac:dyDescent="0.2">
      <c r="A189" s="16" t="s">
        <v>375</v>
      </c>
      <c r="B189" s="17">
        <f>IF(NOT(ISNA(VLOOKUP($A189,miplib2017!$A$5:$A$10000,1,0))),0,1)</f>
        <v>1</v>
      </c>
      <c r="C189" s="17">
        <f>IF(OR($S189="infeasible",$S189="?"),0,IF(OR(AND(T189&lt;&gt;"",ABS($S189-$T189)&lt;0.00001),$E189=1,NOT(ISNA(VLOOKUP($A189,miplib2017!$A$5:$A$10000,1,0)))),0,1))</f>
        <v>1</v>
      </c>
      <c r="D189" s="17"/>
      <c r="E189" s="17"/>
      <c r="F189" s="14">
        <f>IF(AND($C189=1,$M189&lt;=500,$N189&lt;=500),1,0)</f>
        <v>0</v>
      </c>
      <c r="G189" s="14">
        <f>IF(AND($C189=1,$M189&lt;=1000,$N189&lt;=1000),1,0)</f>
        <v>0</v>
      </c>
      <c r="H189" s="14">
        <f>IF(AND($C189=1,$M189&lt;=2000,$N189&lt;=2000),1,0)</f>
        <v>0</v>
      </c>
      <c r="I189" s="14">
        <f>IF(AND($C189=1,$M189&lt;=10000,$N189&lt;=10000),1,0)</f>
        <v>0</v>
      </c>
      <c r="J189" s="20"/>
      <c r="K189" s="16" t="s">
        <v>200</v>
      </c>
      <c r="L189" s="16" t="s">
        <v>207</v>
      </c>
      <c r="M189" s="8">
        <v>65</v>
      </c>
      <c r="N189" s="8">
        <v>91670</v>
      </c>
      <c r="O189" s="8">
        <v>258309</v>
      </c>
      <c r="P189" s="8"/>
      <c r="Q189" s="8">
        <v>91670</v>
      </c>
      <c r="R189" s="8"/>
      <c r="S189" s="44">
        <v>12320.092000000001</v>
      </c>
      <c r="T189" s="8"/>
      <c r="U189" s="8"/>
      <c r="V189" s="8"/>
      <c r="W189" s="8"/>
      <c r="X189" s="8"/>
      <c r="Y189" s="8"/>
      <c r="Z189" s="8"/>
      <c r="AA189" s="8"/>
      <c r="AB189" s="8"/>
      <c r="AC189" s="8"/>
      <c r="AD189" s="8"/>
      <c r="AE189" s="8"/>
      <c r="AF189" s="8" t="s">
        <v>128</v>
      </c>
      <c r="AG189" s="8"/>
    </row>
    <row r="190" spans="1:33" x14ac:dyDescent="0.2">
      <c r="A190" s="16" t="s">
        <v>376</v>
      </c>
      <c r="B190" s="17">
        <f>IF(NOT(ISNA(VLOOKUP($A190,miplib2017!$A$5:$A$10000,1,0))),0,1)</f>
        <v>1</v>
      </c>
      <c r="C190" s="17">
        <f>IF(OR($S190="infeasible",$S190="?"),0,IF(OR(AND(T190&lt;&gt;"",ABS($S190-$T190)&lt;0.00001),$E190=1,NOT(ISNA(VLOOKUP($A190,miplib2017!$A$5:$A$10000,1,0)))),0,1))</f>
        <v>1</v>
      </c>
      <c r="D190" s="17"/>
      <c r="E190" s="17"/>
      <c r="F190" s="14">
        <f>IF(AND($C190=1,$M190&lt;=500,$N190&lt;=500),1,0)</f>
        <v>0</v>
      </c>
      <c r="G190" s="14">
        <f>IF(AND($C190=1,$M190&lt;=1000,$N190&lt;=1000),1,0)</f>
        <v>1</v>
      </c>
      <c r="H190" s="14">
        <f>IF(AND($C190=1,$M190&lt;=2000,$N190&lt;=2000),1,0)</f>
        <v>1</v>
      </c>
      <c r="I190" s="14">
        <f>IF(AND($C190=1,$M190&lt;=10000,$N190&lt;=10000),1,0)</f>
        <v>1</v>
      </c>
      <c r="J190" s="20"/>
      <c r="K190" s="16" t="s">
        <v>226</v>
      </c>
      <c r="L190" s="16" t="s">
        <v>201</v>
      </c>
      <c r="M190" s="8">
        <v>83</v>
      </c>
      <c r="N190" s="8">
        <v>888</v>
      </c>
      <c r="O190" s="8">
        <v>2568</v>
      </c>
      <c r="P190" s="8"/>
      <c r="Q190" s="8">
        <v>840</v>
      </c>
      <c r="R190" s="8">
        <v>48</v>
      </c>
      <c r="S190" s="44">
        <v>54.76</v>
      </c>
      <c r="T190" s="8">
        <v>23.26</v>
      </c>
      <c r="U190" s="8"/>
      <c r="V190" s="8"/>
      <c r="W190" s="8" t="s">
        <v>128</v>
      </c>
      <c r="X190" s="8"/>
      <c r="Y190" s="8"/>
      <c r="Z190" s="8"/>
      <c r="AA190" s="8"/>
      <c r="AB190" s="8"/>
      <c r="AC190" s="8"/>
      <c r="AD190" s="8"/>
      <c r="AE190" s="8"/>
      <c r="AF190" s="8" t="s">
        <v>128</v>
      </c>
      <c r="AG190" s="8"/>
    </row>
    <row r="191" spans="1:33" ht="21" x14ac:dyDescent="0.25">
      <c r="A191" s="16" t="s">
        <v>377</v>
      </c>
      <c r="B191" s="17">
        <f>IF(NOT(ISNA(VLOOKUP($A191,miplib2017!$A$5:$A$10000,1,0))),0,1)</f>
        <v>1</v>
      </c>
      <c r="C191" s="17">
        <f>IF(OR($S191="infeasible",$S191="?"),0,IF(OR(AND(T191&lt;&gt;"",ABS($S191-$T191)&lt;0.00001),$E191=1,NOT(ISNA(VLOOKUP($A191,miplib2017!$A$5:$A$10000,1,0)))),0,1))</f>
        <v>1</v>
      </c>
      <c r="D191" s="17"/>
      <c r="E191" s="17"/>
      <c r="F191" s="14">
        <f>IF(AND($C191=1,$M191&lt;=500,$N191&lt;=500),1,0)</f>
        <v>0</v>
      </c>
      <c r="G191" s="14">
        <f>IF(AND($C191=1,$M191&lt;=1000,$N191&lt;=1000),1,0)</f>
        <v>0</v>
      </c>
      <c r="H191" s="14">
        <f>IF(AND($C191=1,$M191&lt;=2000,$N191&lt;=2000),1,0)</f>
        <v>1</v>
      </c>
      <c r="I191" s="14">
        <f>IF(AND($C191=1,$M191&lt;=10000,$N191&lt;=10000),1,0)</f>
        <v>1</v>
      </c>
      <c r="J191" s="20"/>
      <c r="K191" s="16" t="s">
        <v>133</v>
      </c>
      <c r="L191" s="16" t="s">
        <v>201</v>
      </c>
      <c r="M191" s="8">
        <v>1909</v>
      </c>
      <c r="N191" s="8">
        <v>1474</v>
      </c>
      <c r="O191" s="8">
        <v>134442</v>
      </c>
      <c r="P191" s="8"/>
      <c r="Q191" s="8">
        <v>717</v>
      </c>
      <c r="R191" s="8">
        <v>757</v>
      </c>
      <c r="S191" s="44">
        <v>31.870398371</v>
      </c>
      <c r="T191" s="27">
        <v>26.203596000000001</v>
      </c>
      <c r="U191" s="8"/>
      <c r="V191" s="8" t="s">
        <v>128</v>
      </c>
      <c r="W191" s="8"/>
      <c r="X191" s="8"/>
      <c r="Y191" s="8"/>
      <c r="Z191" s="8"/>
      <c r="AA191" s="8"/>
      <c r="AB191" s="8"/>
      <c r="AC191" s="8" t="s">
        <v>128</v>
      </c>
      <c r="AD191" s="8"/>
      <c r="AE191" s="8"/>
      <c r="AF191" s="8" t="s">
        <v>128</v>
      </c>
      <c r="AG191" s="8"/>
    </row>
    <row r="192" spans="1:33" x14ac:dyDescent="0.2">
      <c r="A192" s="16" t="s">
        <v>378</v>
      </c>
      <c r="B192" s="17">
        <f>IF(NOT(ISNA(VLOOKUP($A192,miplib2017!$A$5:$A$10000,1,0))),0,1)</f>
        <v>1</v>
      </c>
      <c r="C192" s="17">
        <f>IF(OR($S192="infeasible",$S192="?"),0,IF(OR(AND(T192&lt;&gt;"",ABS($S192-$T192)&lt;0.00001),$E192=1,NOT(ISNA(VLOOKUP($A192,miplib2017!$A$5:$A$10000,1,0)))),0,1))</f>
        <v>1</v>
      </c>
      <c r="D192" s="17"/>
      <c r="E192" s="17"/>
      <c r="F192" s="14">
        <f>IF(AND($C192=1,$M192&lt;=500,$N192&lt;=500),1,0)</f>
        <v>0</v>
      </c>
      <c r="G192" s="14">
        <f>IF(AND($C192=1,$M192&lt;=1000,$N192&lt;=1000),1,0)</f>
        <v>0</v>
      </c>
      <c r="H192" s="14">
        <f>IF(AND($C192=1,$M192&lt;=2000,$N192&lt;=2000),1,0)</f>
        <v>0</v>
      </c>
      <c r="I192" s="14">
        <f>IF(AND($C192=1,$M192&lt;=10000,$N192&lt;=10000),1,0)</f>
        <v>0</v>
      </c>
      <c r="J192" s="20"/>
      <c r="K192" s="16" t="s">
        <v>200</v>
      </c>
      <c r="L192" s="16" t="s">
        <v>201</v>
      </c>
      <c r="M192" s="8">
        <v>30823</v>
      </c>
      <c r="N192" s="8">
        <v>21007</v>
      </c>
      <c r="O192" s="8">
        <v>484926</v>
      </c>
      <c r="P192" s="8"/>
      <c r="Q192" s="8">
        <v>20566</v>
      </c>
      <c r="R192" s="8">
        <v>441</v>
      </c>
      <c r="S192" s="44">
        <v>15376</v>
      </c>
      <c r="T192" s="8"/>
      <c r="U192" s="8"/>
      <c r="V192" s="8" t="s">
        <v>128</v>
      </c>
      <c r="W192" s="8"/>
      <c r="X192" s="8" t="s">
        <v>128</v>
      </c>
      <c r="Y192" s="8"/>
      <c r="Z192" s="8"/>
      <c r="AA192" s="8"/>
      <c r="AB192" s="8"/>
      <c r="AC192" s="8" t="s">
        <v>128</v>
      </c>
      <c r="AD192" s="8"/>
      <c r="AE192" s="8"/>
      <c r="AF192" s="8" t="s">
        <v>128</v>
      </c>
      <c r="AG192" s="8"/>
    </row>
    <row r="193" spans="1:33" x14ac:dyDescent="0.2">
      <c r="A193" s="16" t="s">
        <v>379</v>
      </c>
      <c r="B193" s="17">
        <f>IF(NOT(ISNA(VLOOKUP($A193,miplib2017!$A$5:$A$10000,1,0))),0,1)</f>
        <v>1</v>
      </c>
      <c r="C193" s="17">
        <f>IF(OR($S193="infeasible",$S193="?"),0,IF(OR(AND(T193&lt;&gt;"",ABS($S193-$T193)&lt;0.00001),$E193=1,NOT(ISNA(VLOOKUP($A193,miplib2017!$A$5:$A$10000,1,0)))),0,1))</f>
        <v>1</v>
      </c>
      <c r="D193" s="17"/>
      <c r="E193" s="17"/>
      <c r="F193" s="14">
        <f>IF(AND($C193=1,$M193&lt;=500,$N193&lt;=500),1,0)</f>
        <v>0</v>
      </c>
      <c r="G193" s="14">
        <f>IF(AND($C193=1,$M193&lt;=1000,$N193&lt;=1000),1,0)</f>
        <v>0</v>
      </c>
      <c r="H193" s="14">
        <f>IF(AND($C193=1,$M193&lt;=2000,$N193&lt;=2000),1,0)</f>
        <v>0</v>
      </c>
      <c r="I193" s="14">
        <f>IF(AND($C193=1,$M193&lt;=10000,$N193&lt;=10000),1,0)</f>
        <v>0</v>
      </c>
      <c r="J193" s="20"/>
      <c r="K193" s="16" t="s">
        <v>200</v>
      </c>
      <c r="L193" s="16" t="s">
        <v>201</v>
      </c>
      <c r="M193" s="8">
        <v>13658</v>
      </c>
      <c r="N193" s="8">
        <v>32417</v>
      </c>
      <c r="O193" s="8">
        <v>187173</v>
      </c>
      <c r="P193" s="8"/>
      <c r="Q193" s="8">
        <v>28637</v>
      </c>
      <c r="R193" s="8">
        <v>3780</v>
      </c>
      <c r="S193" s="44">
        <v>276</v>
      </c>
      <c r="T193" s="8"/>
      <c r="U193" s="8"/>
      <c r="V193" s="8" t="s">
        <v>128</v>
      </c>
      <c r="W193" s="8"/>
      <c r="X193" s="8" t="s">
        <v>128</v>
      </c>
      <c r="Y193" s="8"/>
      <c r="Z193" s="8"/>
      <c r="AA193" s="8"/>
      <c r="AB193" s="8"/>
      <c r="AC193" s="8" t="s">
        <v>128</v>
      </c>
      <c r="AD193" s="8"/>
      <c r="AE193" s="8"/>
      <c r="AF193" s="8" t="s">
        <v>128</v>
      </c>
      <c r="AG193" s="8"/>
    </row>
    <row r="194" spans="1:33" x14ac:dyDescent="0.2">
      <c r="A194" s="16" t="s">
        <v>380</v>
      </c>
      <c r="B194" s="17">
        <f>IF(NOT(ISNA(VLOOKUP($A194,miplib2017!$A$5:$A$10000,1,0))),0,1)</f>
        <v>0</v>
      </c>
      <c r="C194" s="17">
        <f>IF(OR($S194="infeasible",$S194="?"),0,IF(OR(AND(T194&lt;&gt;"",ABS($S194-$T194)&lt;0.00001),$E194=1,NOT(ISNA(VLOOKUP($A194,miplib2017!$A$5:$A$10000,1,0)))),0,1))</f>
        <v>0</v>
      </c>
      <c r="D194" s="17"/>
      <c r="E194" s="17"/>
      <c r="F194" s="14">
        <f>IF(AND($C194=1,$M194&lt;=500,$N194&lt;=500),1,0)</f>
        <v>0</v>
      </c>
      <c r="G194" s="14">
        <f>IF(AND($C194=1,$M194&lt;=1000,$N194&lt;=1000),1,0)</f>
        <v>0</v>
      </c>
      <c r="H194" s="14">
        <f>IF(AND($C194=1,$M194&lt;=2000,$N194&lt;=2000),1,0)</f>
        <v>0</v>
      </c>
      <c r="I194" s="14">
        <f>IF(AND($C194=1,$M194&lt;=10000,$N194&lt;=10000),1,0)</f>
        <v>0</v>
      </c>
      <c r="J194" s="20"/>
      <c r="K194" s="16" t="s">
        <v>200</v>
      </c>
      <c r="L194" s="16" t="s">
        <v>201</v>
      </c>
      <c r="M194" s="8">
        <v>12047</v>
      </c>
      <c r="N194" s="8">
        <v>31762</v>
      </c>
      <c r="O194" s="8">
        <v>180618</v>
      </c>
      <c r="P194" s="8"/>
      <c r="Q194" s="8">
        <v>27982</v>
      </c>
      <c r="R194" s="8">
        <v>3780</v>
      </c>
      <c r="S194" s="44">
        <v>318</v>
      </c>
      <c r="T194" s="8"/>
      <c r="U194" s="8"/>
      <c r="V194" s="8" t="s">
        <v>128</v>
      </c>
      <c r="W194" s="8"/>
      <c r="X194" s="8" t="s">
        <v>128</v>
      </c>
      <c r="Y194" s="8"/>
      <c r="Z194" s="8"/>
      <c r="AA194" s="8"/>
      <c r="AB194" s="8"/>
      <c r="AC194" s="8" t="s">
        <v>128</v>
      </c>
      <c r="AD194" s="8"/>
      <c r="AE194" s="8"/>
      <c r="AF194" s="8" t="s">
        <v>128</v>
      </c>
      <c r="AG194" s="8"/>
    </row>
    <row r="195" spans="1:33" x14ac:dyDescent="0.2">
      <c r="A195" s="16" t="s">
        <v>381</v>
      </c>
      <c r="B195" s="17">
        <f>IF(NOT(ISNA(VLOOKUP($A195,miplib2017!$A$5:$A$10000,1,0))),0,1)</f>
        <v>1</v>
      </c>
      <c r="C195" s="17">
        <f>IF(OR($S195="infeasible",$S195="?"),0,IF(OR(AND(T195&lt;&gt;"",ABS($S195-$T195)&lt;0.00001),$E195=1,NOT(ISNA(VLOOKUP($A195,miplib2017!$A$5:$A$10000,1,0)))),0,1))</f>
        <v>1</v>
      </c>
      <c r="D195" s="17"/>
      <c r="E195" s="17"/>
      <c r="F195" s="14">
        <f>IF(AND($C195=1,$M195&lt;=500,$N195&lt;=500),1,0)</f>
        <v>0</v>
      </c>
      <c r="G195" s="14">
        <f>IF(AND($C195=1,$M195&lt;=1000,$N195&lt;=1000),1,0)</f>
        <v>0</v>
      </c>
      <c r="H195" s="14">
        <f>IF(AND($C195=1,$M195&lt;=2000,$N195&lt;=2000),1,0)</f>
        <v>0</v>
      </c>
      <c r="I195" s="14">
        <f>IF(AND($C195=1,$M195&lt;=10000,$N195&lt;=10000),1,0)</f>
        <v>0</v>
      </c>
      <c r="J195" s="20"/>
      <c r="K195" s="16" t="s">
        <v>133</v>
      </c>
      <c r="L195" s="16" t="s">
        <v>201</v>
      </c>
      <c r="M195" s="8">
        <v>11495</v>
      </c>
      <c r="N195" s="8">
        <v>23123</v>
      </c>
      <c r="O195" s="8">
        <v>125577</v>
      </c>
      <c r="P195" s="8"/>
      <c r="Q195" s="8">
        <v>19955</v>
      </c>
      <c r="R195" s="8">
        <v>3168</v>
      </c>
      <c r="S195" s="44">
        <v>260</v>
      </c>
      <c r="T195" s="8"/>
      <c r="U195" s="8"/>
      <c r="V195" s="8" t="s">
        <v>128</v>
      </c>
      <c r="W195" s="8"/>
      <c r="X195" s="8" t="s">
        <v>128</v>
      </c>
      <c r="Y195" s="8"/>
      <c r="Z195" s="8"/>
      <c r="AA195" s="8"/>
      <c r="AB195" s="8"/>
      <c r="AC195" s="8" t="s">
        <v>128</v>
      </c>
      <c r="AD195" s="8"/>
      <c r="AE195" s="8"/>
      <c r="AF195" s="8" t="s">
        <v>128</v>
      </c>
      <c r="AG195" s="8"/>
    </row>
    <row r="196" spans="1:33" x14ac:dyDescent="0.2">
      <c r="A196" s="16" t="s">
        <v>382</v>
      </c>
      <c r="B196" s="17">
        <f>IF(NOT(ISNA(VLOOKUP($A196,miplib2017!$A$5:$A$10000,1,0))),0,1)</f>
        <v>1</v>
      </c>
      <c r="C196" s="17">
        <f>IF(OR($S196="infeasible",$S196="?"),0,IF(OR(AND(T196&lt;&gt;"",ABS($S196-$T196)&lt;0.00001),$E196=1,NOT(ISNA(VLOOKUP($A196,miplib2017!$A$5:$A$10000,1,0)))),0,1))</f>
        <v>0</v>
      </c>
      <c r="D196" s="17"/>
      <c r="E196" s="17"/>
      <c r="F196" s="14">
        <f>IF(AND($C196=1,$M196&lt;=500,$N196&lt;=500),1,0)</f>
        <v>0</v>
      </c>
      <c r="G196" s="14">
        <f>IF(AND($C196=1,$M196&lt;=1000,$N196&lt;=1000),1,0)</f>
        <v>0</v>
      </c>
      <c r="H196" s="14">
        <f>IF(AND($C196=1,$M196&lt;=2000,$N196&lt;=2000),1,0)</f>
        <v>0</v>
      </c>
      <c r="I196" s="14">
        <f>IF(AND($C196=1,$M196&lt;=10000,$N196&lt;=10000),1,0)</f>
        <v>0</v>
      </c>
      <c r="J196" s="20"/>
      <c r="K196" s="21" t="s">
        <v>206</v>
      </c>
      <c r="L196" s="16" t="s">
        <v>201</v>
      </c>
      <c r="M196" s="8">
        <v>7859</v>
      </c>
      <c r="N196" s="8">
        <v>10301</v>
      </c>
      <c r="O196" s="8">
        <v>40476</v>
      </c>
      <c r="P196" s="8"/>
      <c r="Q196" s="8">
        <v>7522</v>
      </c>
      <c r="R196" s="8">
        <v>2779</v>
      </c>
      <c r="S196" s="44">
        <v>2598</v>
      </c>
      <c r="T196" s="44">
        <v>2598</v>
      </c>
      <c r="U196" s="8"/>
      <c r="V196" s="8" t="s">
        <v>128</v>
      </c>
      <c r="W196" s="8"/>
      <c r="X196" s="8" t="s">
        <v>128</v>
      </c>
      <c r="Y196" s="8"/>
      <c r="Z196" s="8"/>
      <c r="AA196" s="8"/>
      <c r="AB196" s="8"/>
      <c r="AC196" s="8" t="s">
        <v>128</v>
      </c>
      <c r="AD196" s="8"/>
      <c r="AE196" s="8"/>
      <c r="AF196" s="8" t="s">
        <v>128</v>
      </c>
      <c r="AG196" s="8"/>
    </row>
    <row r="197" spans="1:33" x14ac:dyDescent="0.2">
      <c r="A197" s="16" t="s">
        <v>383</v>
      </c>
      <c r="B197" s="17">
        <f>IF(NOT(ISNA(VLOOKUP($A197,miplib2017!$A$5:$A$10000,1,0))),0,1)</f>
        <v>1</v>
      </c>
      <c r="C197" s="17">
        <f>IF(OR($S197="infeasible",$S197="?"),0,IF(OR(AND(T197&lt;&gt;"",ABS($S197-$T197)&lt;0.00001),$E197=1,NOT(ISNA(VLOOKUP($A197,miplib2017!$A$5:$A$10000,1,0)))),0,1))</f>
        <v>0</v>
      </c>
      <c r="D197" s="17"/>
      <c r="E197" s="17"/>
      <c r="F197" s="14">
        <f>IF(AND($C197=1,$M197&lt;=500,$N197&lt;=500),1,0)</f>
        <v>0</v>
      </c>
      <c r="G197" s="14">
        <f>IF(AND($C197=1,$M197&lt;=1000,$N197&lt;=1000),1,0)</f>
        <v>0</v>
      </c>
      <c r="H197" s="14">
        <f>IF(AND($C197=1,$M197&lt;=2000,$N197&lt;=2000),1,0)</f>
        <v>0</v>
      </c>
      <c r="I197" s="14">
        <f>IF(AND($C197=1,$M197&lt;=10000,$N197&lt;=10000),1,0)</f>
        <v>0</v>
      </c>
      <c r="J197" s="20"/>
      <c r="K197" s="16" t="s">
        <v>200</v>
      </c>
      <c r="L197" s="16" t="s">
        <v>201</v>
      </c>
      <c r="M197" s="8">
        <v>6741</v>
      </c>
      <c r="N197" s="8">
        <v>9799</v>
      </c>
      <c r="O197" s="8">
        <v>36447</v>
      </c>
      <c r="P197" s="8"/>
      <c r="Q197" s="8">
        <v>7020</v>
      </c>
      <c r="R197" s="8">
        <v>2779</v>
      </c>
      <c r="S197" s="44">
        <v>3010</v>
      </c>
      <c r="T197" s="44">
        <v>3010</v>
      </c>
      <c r="U197" s="8"/>
      <c r="V197" s="8" t="s">
        <v>128</v>
      </c>
      <c r="W197" s="8"/>
      <c r="X197" s="8" t="s">
        <v>128</v>
      </c>
      <c r="Y197" s="8"/>
      <c r="Z197" s="8"/>
      <c r="AA197" s="8"/>
      <c r="AB197" s="8"/>
      <c r="AC197" s="8" t="s">
        <v>128</v>
      </c>
      <c r="AD197" s="8"/>
      <c r="AE197" s="8"/>
      <c r="AF197" s="8" t="s">
        <v>128</v>
      </c>
      <c r="AG197" s="8"/>
    </row>
    <row r="198" spans="1:33" x14ac:dyDescent="0.2">
      <c r="A198" s="16" t="s">
        <v>384</v>
      </c>
      <c r="B198" s="17">
        <f>IF(NOT(ISNA(VLOOKUP($A198,miplib2017!$A$5:$A$10000,1,0))),0,1)</f>
        <v>1</v>
      </c>
      <c r="C198" s="17">
        <f>IF(OR($S198="infeasible",$S198="?"),0,IF(OR(AND(T198&lt;&gt;"",ABS($S198-$T198)&lt;0.00001),$E198=1,NOT(ISNA(VLOOKUP($A198,miplib2017!$A$5:$A$10000,1,0)))),0,1))</f>
        <v>0</v>
      </c>
      <c r="D198" s="17"/>
      <c r="E198" s="17"/>
      <c r="F198" s="14">
        <f>IF(AND($C198=1,$M198&lt;=500,$N198&lt;=500),1,0)</f>
        <v>0</v>
      </c>
      <c r="G198" s="14">
        <f>IF(AND($C198=1,$M198&lt;=1000,$N198&lt;=1000),1,0)</f>
        <v>0</v>
      </c>
      <c r="H198" s="14">
        <f>IF(AND($C198=1,$M198&lt;=2000,$N198&lt;=2000),1,0)</f>
        <v>0</v>
      </c>
      <c r="I198" s="14">
        <f>IF(AND($C198=1,$M198&lt;=10000,$N198&lt;=10000),1,0)</f>
        <v>0</v>
      </c>
      <c r="J198" s="20"/>
      <c r="K198" s="16" t="s">
        <v>200</v>
      </c>
      <c r="L198" s="16" t="s">
        <v>201</v>
      </c>
      <c r="M198" s="8">
        <v>8158</v>
      </c>
      <c r="N198" s="8">
        <v>11332</v>
      </c>
      <c r="O198" s="8">
        <v>44237</v>
      </c>
      <c r="P198" s="8"/>
      <c r="Q198" s="8">
        <v>8562</v>
      </c>
      <c r="R198" s="8">
        <v>2770</v>
      </c>
      <c r="S198" s="44">
        <v>3510</v>
      </c>
      <c r="T198" s="44">
        <v>3510</v>
      </c>
      <c r="U198" s="8"/>
      <c r="V198" s="8" t="s">
        <v>128</v>
      </c>
      <c r="W198" s="8"/>
      <c r="X198" s="8" t="s">
        <v>128</v>
      </c>
      <c r="Y198" s="8"/>
      <c r="Z198" s="8"/>
      <c r="AA198" s="8"/>
      <c r="AB198" s="8"/>
      <c r="AC198" s="8" t="s">
        <v>128</v>
      </c>
      <c r="AD198" s="8"/>
      <c r="AE198" s="8"/>
      <c r="AF198" s="8" t="s">
        <v>128</v>
      </c>
      <c r="AG198" s="8"/>
    </row>
    <row r="199" spans="1:33" x14ac:dyDescent="0.2">
      <c r="A199" s="16" t="s">
        <v>385</v>
      </c>
      <c r="B199" s="17">
        <f>IF(NOT(ISNA(VLOOKUP($A199,miplib2017!$A$5:$A$10000,1,0))),0,1)</f>
        <v>1</v>
      </c>
      <c r="C199" s="17">
        <f>IF(OR($S199="infeasible",$S199="?"),0,IF(OR(AND(T199&lt;&gt;"",ABS($S199-$T199)&lt;0.00001),$E199=1,NOT(ISNA(VLOOKUP($A199,miplib2017!$A$5:$A$10000,1,0)))),0,1))</f>
        <v>0</v>
      </c>
      <c r="D199" s="17"/>
      <c r="E199" s="17"/>
      <c r="F199" s="14">
        <f>IF(AND($C199=1,$M199&lt;=500,$N199&lt;=500),1,0)</f>
        <v>0</v>
      </c>
      <c r="G199" s="14">
        <f>IF(AND($C199=1,$M199&lt;=1000,$N199&lt;=1000),1,0)</f>
        <v>0</v>
      </c>
      <c r="H199" s="14">
        <f>IF(AND($C199=1,$M199&lt;=2000,$N199&lt;=2000),1,0)</f>
        <v>0</v>
      </c>
      <c r="I199" s="14">
        <f>IF(AND($C199=1,$M199&lt;=10000,$N199&lt;=10000),1,0)</f>
        <v>0</v>
      </c>
      <c r="J199" s="20"/>
      <c r="K199" s="21" t="s">
        <v>230</v>
      </c>
      <c r="L199" s="16" t="s">
        <v>201</v>
      </c>
      <c r="M199" s="8">
        <v>9251</v>
      </c>
      <c r="N199" s="8">
        <v>11646</v>
      </c>
      <c r="O199" s="8">
        <v>48013</v>
      </c>
      <c r="P199" s="8"/>
      <c r="Q199" s="8">
        <v>8876</v>
      </c>
      <c r="R199" s="8">
        <v>2770</v>
      </c>
      <c r="S199" s="8" t="s">
        <v>139</v>
      </c>
      <c r="T199" s="8"/>
      <c r="U199" s="8"/>
      <c r="V199" s="8" t="s">
        <v>128</v>
      </c>
      <c r="W199" s="8"/>
      <c r="X199" s="8" t="s">
        <v>128</v>
      </c>
      <c r="Y199" s="8"/>
      <c r="Z199" s="8"/>
      <c r="AA199" s="8"/>
      <c r="AB199" s="8"/>
      <c r="AC199" s="8" t="s">
        <v>128</v>
      </c>
      <c r="AD199" s="8"/>
      <c r="AE199" s="8"/>
      <c r="AF199" s="8" t="s">
        <v>128</v>
      </c>
      <c r="AG199" s="8"/>
    </row>
    <row r="200" spans="1:33" x14ac:dyDescent="0.2">
      <c r="A200" s="16" t="s">
        <v>386</v>
      </c>
      <c r="B200" s="17">
        <f>IF(NOT(ISNA(VLOOKUP($A200,miplib2017!$A$5:$A$10000,1,0))),0,1)</f>
        <v>1</v>
      </c>
      <c r="C200" s="17">
        <f>IF(OR($S200="infeasible",$S200="?"),0,IF(OR(AND(T200&lt;&gt;"",ABS($S200-$T200)&lt;0.00001),$E200=1,NOT(ISNA(VLOOKUP($A200,miplib2017!$A$5:$A$10000,1,0)))),0,1))</f>
        <v>1</v>
      </c>
      <c r="D200" s="17"/>
      <c r="E200" s="17"/>
      <c r="F200" s="14">
        <f>IF(AND($C200=1,$M200&lt;=500,$N200&lt;=500),1,0)</f>
        <v>0</v>
      </c>
      <c r="G200" s="14">
        <f>IF(AND($C200=1,$M200&lt;=1000,$N200&lt;=1000),1,0)</f>
        <v>0</v>
      </c>
      <c r="H200" s="14">
        <f>IF(AND($C200=1,$M200&lt;=2000,$N200&lt;=2000),1,0)</f>
        <v>0</v>
      </c>
      <c r="I200" s="14">
        <f>IF(AND($C200=1,$M200&lt;=10000,$N200&lt;=10000),1,0)</f>
        <v>1</v>
      </c>
      <c r="J200" s="20"/>
      <c r="K200" s="16" t="s">
        <v>294</v>
      </c>
      <c r="L200" s="16" t="s">
        <v>201</v>
      </c>
      <c r="M200" s="8">
        <v>6703</v>
      </c>
      <c r="N200" s="8">
        <v>9480</v>
      </c>
      <c r="O200" s="8">
        <v>35659</v>
      </c>
      <c r="P200" s="8"/>
      <c r="Q200" s="8">
        <v>6710</v>
      </c>
      <c r="R200" s="8">
        <v>2770</v>
      </c>
      <c r="S200" s="44">
        <v>2791</v>
      </c>
      <c r="T200" s="8">
        <v>2790.5</v>
      </c>
      <c r="U200" s="8"/>
      <c r="V200" s="8" t="s">
        <v>128</v>
      </c>
      <c r="W200" s="8"/>
      <c r="X200" s="8" t="s">
        <v>128</v>
      </c>
      <c r="Y200" s="8"/>
      <c r="Z200" s="8"/>
      <c r="AA200" s="8"/>
      <c r="AB200" s="8"/>
      <c r="AC200" s="8" t="s">
        <v>128</v>
      </c>
      <c r="AD200" s="8"/>
      <c r="AE200" s="8"/>
      <c r="AF200" s="8" t="s">
        <v>128</v>
      </c>
      <c r="AG200" s="8"/>
    </row>
    <row r="201" spans="1:33" x14ac:dyDescent="0.2">
      <c r="A201" s="16" t="s">
        <v>387</v>
      </c>
      <c r="B201" s="17">
        <f>IF(NOT(ISNA(VLOOKUP($A201,miplib2017!$A$5:$A$10000,1,0))),0,1)</f>
        <v>1</v>
      </c>
      <c r="C201" s="17">
        <f>IF(OR($S201="infeasible",$S201="?"),0,IF(OR(AND(T201&lt;&gt;"",ABS($S201-$T201)&lt;0.00001),$E201=1,NOT(ISNA(VLOOKUP($A201,miplib2017!$A$5:$A$10000,1,0)))),0,1))</f>
        <v>1</v>
      </c>
      <c r="D201" s="17"/>
      <c r="E201" s="17"/>
      <c r="F201" s="14">
        <f>IF(AND($C201=1,$M201&lt;=500,$N201&lt;=500),1,0)</f>
        <v>0</v>
      </c>
      <c r="G201" s="14">
        <f>IF(AND($C201=1,$M201&lt;=1000,$N201&lt;=1000),1,0)</f>
        <v>0</v>
      </c>
      <c r="H201" s="14">
        <f>IF(AND($C201=1,$M201&lt;=2000,$N201&lt;=2000),1,0)</f>
        <v>0</v>
      </c>
      <c r="I201" s="14">
        <f>IF(AND($C201=1,$M201&lt;=10000,$N201&lt;=10000),1,0)</f>
        <v>0</v>
      </c>
      <c r="J201" s="20"/>
      <c r="K201" s="16" t="s">
        <v>200</v>
      </c>
      <c r="L201" s="16" t="s">
        <v>207</v>
      </c>
      <c r="M201" s="8">
        <v>13189</v>
      </c>
      <c r="N201" s="8">
        <v>167910</v>
      </c>
      <c r="O201" s="8">
        <v>484080</v>
      </c>
      <c r="P201" s="8"/>
      <c r="Q201" s="8">
        <v>167910</v>
      </c>
      <c r="R201" s="8"/>
      <c r="S201" s="44">
        <v>9361</v>
      </c>
      <c r="T201" s="8"/>
      <c r="U201" s="8"/>
      <c r="V201" s="8"/>
      <c r="W201" s="8" t="s">
        <v>128</v>
      </c>
      <c r="X201" s="8" t="s">
        <v>128</v>
      </c>
      <c r="Y201" s="8" t="s">
        <v>128</v>
      </c>
      <c r="Z201" s="8" t="s">
        <v>128</v>
      </c>
      <c r="AA201" s="8"/>
      <c r="AB201" s="8"/>
      <c r="AC201" s="8" t="s">
        <v>128</v>
      </c>
      <c r="AD201" s="8" t="s">
        <v>128</v>
      </c>
      <c r="AE201" s="8"/>
      <c r="AF201" s="8" t="s">
        <v>128</v>
      </c>
      <c r="AG201" s="8"/>
    </row>
    <row r="202" spans="1:33" x14ac:dyDescent="0.2">
      <c r="A202" s="16" t="s">
        <v>388</v>
      </c>
      <c r="B202" s="17">
        <f>IF(NOT(ISNA(VLOOKUP($A202,miplib2017!$A$5:$A$10000,1,0))),0,1)</f>
        <v>1</v>
      </c>
      <c r="C202" s="17">
        <f>IF(OR($S202="infeasible",$S202="?"),0,IF(OR(AND(T202&lt;&gt;"",ABS($S202-$T202)&lt;0.00001),$E202=1,NOT(ISNA(VLOOKUP($A202,miplib2017!$A$5:$A$10000,1,0)))),0,1))</f>
        <v>1</v>
      </c>
      <c r="D202" s="17"/>
      <c r="E202" s="17"/>
      <c r="F202" s="14">
        <f>IF(AND($C202=1,$M202&lt;=500,$N202&lt;=500),1,0)</f>
        <v>0</v>
      </c>
      <c r="G202" s="14">
        <f>IF(AND($C202=1,$M202&lt;=1000,$N202&lt;=1000),1,0)</f>
        <v>1</v>
      </c>
      <c r="H202" s="14">
        <f>IF(AND($C202=1,$M202&lt;=2000,$N202&lt;=2000),1,0)</f>
        <v>1</v>
      </c>
      <c r="I202" s="14">
        <f>IF(AND($C202=1,$M202&lt;=10000,$N202&lt;=10000),1,0)</f>
        <v>1</v>
      </c>
      <c r="J202" s="20"/>
      <c r="K202" s="16" t="s">
        <v>226</v>
      </c>
      <c r="L202" s="16" t="s">
        <v>201</v>
      </c>
      <c r="M202" s="8">
        <v>803</v>
      </c>
      <c r="N202" s="8">
        <v>882</v>
      </c>
      <c r="O202" s="8">
        <v>13290</v>
      </c>
      <c r="P202" s="8"/>
      <c r="Q202" s="8">
        <v>834</v>
      </c>
      <c r="R202" s="8">
        <v>48</v>
      </c>
      <c r="S202" s="44">
        <v>16</v>
      </c>
      <c r="T202" s="8">
        <v>12</v>
      </c>
      <c r="U202" s="8" t="s">
        <v>128</v>
      </c>
      <c r="V202" s="8"/>
      <c r="W202" s="8" t="s">
        <v>128</v>
      </c>
      <c r="X202" s="8" t="s">
        <v>128</v>
      </c>
      <c r="Y202" s="8"/>
      <c r="Z202" s="8"/>
      <c r="AA202" s="8"/>
      <c r="AB202" s="8"/>
      <c r="AC202" s="8" t="s">
        <v>128</v>
      </c>
      <c r="AD202" s="8"/>
      <c r="AE202" s="8"/>
      <c r="AF202" s="8" t="s">
        <v>128</v>
      </c>
      <c r="AG202" s="8"/>
    </row>
    <row r="203" spans="1:33" x14ac:dyDescent="0.2">
      <c r="A203" s="16" t="s">
        <v>389</v>
      </c>
      <c r="B203" s="17">
        <f>IF(NOT(ISNA(VLOOKUP($A203,miplib2017!$A$5:$A$10000,1,0))),0,1)</f>
        <v>1</v>
      </c>
      <c r="C203" s="17">
        <f>IF(OR($S203="infeasible",$S203="?"),0,IF(OR(AND(T203&lt;&gt;"",ABS($S203-$T203)&lt;0.00001),$E203=1,NOT(ISNA(VLOOKUP($A203,miplib2017!$A$5:$A$10000,1,0)))),0,1))</f>
        <v>1</v>
      </c>
      <c r="D203" s="17"/>
      <c r="E203" s="17"/>
      <c r="F203" s="14">
        <f>IF(AND($C203=1,$M203&lt;=500,$N203&lt;=500),1,0)</f>
        <v>0</v>
      </c>
      <c r="G203" s="14">
        <f>IF(AND($C203=1,$M203&lt;=1000,$N203&lt;=1000),1,0)</f>
        <v>0</v>
      </c>
      <c r="H203" s="14">
        <f>IF(AND($C203=1,$M203&lt;=2000,$N203&lt;=2000),1,0)</f>
        <v>0</v>
      </c>
      <c r="I203" s="14">
        <f>IF(AND($C203=1,$M203&lt;=10000,$N203&lt;=10000),1,0)</f>
        <v>1</v>
      </c>
      <c r="J203" s="20"/>
      <c r="K203" s="16" t="s">
        <v>294</v>
      </c>
      <c r="L203" s="16" t="s">
        <v>201</v>
      </c>
      <c r="M203" s="8">
        <v>7271</v>
      </c>
      <c r="N203" s="8">
        <v>9551</v>
      </c>
      <c r="O203" s="8">
        <v>38219</v>
      </c>
      <c r="P203" s="8"/>
      <c r="Q203" s="8">
        <v>6965</v>
      </c>
      <c r="R203" s="8">
        <v>2586</v>
      </c>
      <c r="S203" s="44">
        <v>2607</v>
      </c>
      <c r="T203" s="8"/>
      <c r="U203" s="8"/>
      <c r="V203" s="8" t="s">
        <v>128</v>
      </c>
      <c r="W203" s="8"/>
      <c r="X203" s="8" t="s">
        <v>128</v>
      </c>
      <c r="Y203" s="8"/>
      <c r="Z203" s="8"/>
      <c r="AA203" s="8"/>
      <c r="AB203" s="8"/>
      <c r="AC203" s="8" t="s">
        <v>128</v>
      </c>
      <c r="AD203" s="8"/>
      <c r="AE203" s="8"/>
      <c r="AF203" s="8" t="s">
        <v>128</v>
      </c>
      <c r="AG203" s="8"/>
    </row>
    <row r="204" spans="1:33" x14ac:dyDescent="0.2">
      <c r="A204" s="16" t="s">
        <v>390</v>
      </c>
      <c r="B204" s="17">
        <f>IF(NOT(ISNA(VLOOKUP($A204,miplib2017!$A$5:$A$10000,1,0))),0,1)</f>
        <v>1</v>
      </c>
      <c r="C204" s="17">
        <f>IF(OR($S204="infeasible",$S204="?"),0,IF(OR(AND(T204&lt;&gt;"",ABS($S204-$T204)&lt;0.00001),$E204=1,NOT(ISNA(VLOOKUP($A204,miplib2017!$A$5:$A$10000,1,0)))),0,1))</f>
        <v>0</v>
      </c>
      <c r="D204" s="17"/>
      <c r="E204" s="17"/>
      <c r="F204" s="14">
        <f>IF(AND($C204=1,$M204&lt;=500,$N204&lt;=500),1,0)</f>
        <v>0</v>
      </c>
      <c r="G204" s="14">
        <f>IF(AND($C204=1,$M204&lt;=1000,$N204&lt;=1000),1,0)</f>
        <v>0</v>
      </c>
      <c r="H204" s="14">
        <f>IF(AND($C204=1,$M204&lt;=2000,$N204&lt;=2000),1,0)</f>
        <v>0</v>
      </c>
      <c r="I204" s="14">
        <f>IF(AND($C204=1,$M204&lt;=10000,$N204&lt;=10000),1,0)</f>
        <v>0</v>
      </c>
      <c r="J204" s="20"/>
      <c r="K204" s="16" t="s">
        <v>181</v>
      </c>
      <c r="L204" s="16" t="s">
        <v>207</v>
      </c>
      <c r="M204" s="8">
        <v>354</v>
      </c>
      <c r="N204" s="8">
        <v>31329</v>
      </c>
      <c r="O204" s="8">
        <v>90384</v>
      </c>
      <c r="P204" s="8"/>
      <c r="Q204" s="8">
        <v>31329</v>
      </c>
      <c r="R204" s="8"/>
      <c r="S204" s="8" t="s">
        <v>139</v>
      </c>
      <c r="T204" s="8"/>
      <c r="U204" s="8"/>
      <c r="V204" s="8"/>
      <c r="W204" s="8"/>
      <c r="X204" s="8"/>
      <c r="Y204" s="8" t="s">
        <v>128</v>
      </c>
      <c r="Z204" s="8"/>
      <c r="AA204" s="8" t="s">
        <v>128</v>
      </c>
      <c r="AB204" s="8"/>
      <c r="AC204" s="8" t="s">
        <v>128</v>
      </c>
      <c r="AD204" s="8" t="s">
        <v>128</v>
      </c>
      <c r="AE204" s="8"/>
      <c r="AF204" s="8"/>
    </row>
    <row r="205" spans="1:33" x14ac:dyDescent="0.2">
      <c r="A205" s="16" t="s">
        <v>391</v>
      </c>
      <c r="B205" s="17">
        <f>IF(NOT(ISNA(VLOOKUP($A205,miplib2017!$A$5:$A$10000,1,0))),0,1)</f>
        <v>1</v>
      </c>
      <c r="C205" s="17">
        <f>IF(OR($S205="infeasible",$S205="?"),0,IF(OR(AND(T205&lt;&gt;"",ABS($S205-$T205)&lt;0.00001),$E205=1,NOT(ISNA(VLOOKUP($A205,miplib2017!$A$5:$A$10000,1,0)))),0,1))</f>
        <v>0</v>
      </c>
      <c r="D205" s="17"/>
      <c r="E205" s="17"/>
      <c r="F205" s="14">
        <f>IF(AND($C205=1,$M205&lt;=500,$N205&lt;=500),1,0)</f>
        <v>0</v>
      </c>
      <c r="G205" s="14">
        <f>IF(AND($C205=1,$M205&lt;=1000,$N205&lt;=1000),1,0)</f>
        <v>0</v>
      </c>
      <c r="H205" s="14">
        <f>IF(AND($C205=1,$M205&lt;=2000,$N205&lt;=2000),1,0)</f>
        <v>0</v>
      </c>
      <c r="I205" s="14">
        <f>IF(AND($C205=1,$M205&lt;=10000,$N205&lt;=10000),1,0)</f>
        <v>0</v>
      </c>
      <c r="J205" s="20"/>
      <c r="K205" s="16" t="s">
        <v>200</v>
      </c>
      <c r="L205" s="16" t="s">
        <v>207</v>
      </c>
      <c r="M205" s="8">
        <v>5115</v>
      </c>
      <c r="N205" s="8">
        <v>6036</v>
      </c>
      <c r="O205" s="8">
        <v>355372</v>
      </c>
      <c r="P205" s="8"/>
      <c r="Q205" s="8">
        <v>6036</v>
      </c>
      <c r="R205" s="8"/>
      <c r="S205" s="44">
        <v>1.5</v>
      </c>
      <c r="T205" s="44">
        <v>1.5</v>
      </c>
      <c r="U205" s="8"/>
      <c r="V205" s="8" t="s">
        <v>128</v>
      </c>
      <c r="W205" s="8" t="s">
        <v>128</v>
      </c>
      <c r="X205" s="8" t="s">
        <v>128</v>
      </c>
      <c r="Y205" s="8"/>
      <c r="Z205" s="8"/>
      <c r="AA205" s="8"/>
      <c r="AB205" s="8" t="s">
        <v>128</v>
      </c>
      <c r="AC205" s="8" t="s">
        <v>128</v>
      </c>
      <c r="AD205" s="8" t="s">
        <v>128</v>
      </c>
      <c r="AE205" s="8"/>
      <c r="AF205" s="8"/>
      <c r="AG205" s="8"/>
    </row>
    <row r="206" spans="1:33" x14ac:dyDescent="0.2">
      <c r="A206" s="16" t="s">
        <v>392</v>
      </c>
      <c r="B206" s="17">
        <f>IF(NOT(ISNA(VLOOKUP($A206,miplib2017!$A$5:$A$10000,1,0))),0,1)</f>
        <v>1</v>
      </c>
      <c r="C206" s="17">
        <f>IF(OR($S206="infeasible",$S206="?"),0,IF(OR(AND(T206&lt;&gt;"",ABS($S206-$T206)&lt;0.00001),$E206=1,NOT(ISNA(VLOOKUP($A206,miplib2017!$A$5:$A$10000,1,0)))),0,1))</f>
        <v>1</v>
      </c>
      <c r="D206" s="17"/>
      <c r="E206" s="17"/>
      <c r="F206" s="14">
        <f>IF(AND($C206=1,$M206&lt;=500,$N206&lt;=500),1,0)</f>
        <v>0</v>
      </c>
      <c r="G206" s="14">
        <f>IF(AND($C206=1,$M206&lt;=1000,$N206&lt;=1000),1,0)</f>
        <v>0</v>
      </c>
      <c r="H206" s="14">
        <f>IF(AND($C206=1,$M206&lt;=2000,$N206&lt;=2000),1,0)</f>
        <v>0</v>
      </c>
      <c r="I206" s="14">
        <f>IF(AND($C206=1,$M206&lt;=10000,$N206&lt;=10000),1,0)</f>
        <v>1</v>
      </c>
      <c r="J206" s="20"/>
      <c r="K206" s="21" t="s">
        <v>230</v>
      </c>
      <c r="L206" s="16" t="s">
        <v>201</v>
      </c>
      <c r="M206" s="8">
        <v>6962</v>
      </c>
      <c r="N206" s="8">
        <v>8883</v>
      </c>
      <c r="O206" s="8">
        <v>36742</v>
      </c>
      <c r="P206" s="8"/>
      <c r="Q206" s="8">
        <v>6478</v>
      </c>
      <c r="R206" s="8">
        <v>2405</v>
      </c>
      <c r="S206" s="44">
        <v>2188</v>
      </c>
      <c r="T206" s="8"/>
      <c r="U206" s="8"/>
      <c r="V206" s="8" t="s">
        <v>128</v>
      </c>
      <c r="W206" s="8"/>
      <c r="X206" s="8" t="s">
        <v>128</v>
      </c>
      <c r="Y206" s="8"/>
      <c r="Z206" s="8"/>
      <c r="AA206" s="8"/>
      <c r="AB206" s="8"/>
      <c r="AC206" s="8" t="s">
        <v>128</v>
      </c>
      <c r="AD206" s="8"/>
      <c r="AE206" s="8"/>
      <c r="AF206" s="8" t="s">
        <v>128</v>
      </c>
      <c r="AG206" s="8"/>
    </row>
    <row r="207" spans="1:33" x14ac:dyDescent="0.2">
      <c r="A207" s="16" t="s">
        <v>160</v>
      </c>
      <c r="B207" s="17">
        <f>IF(NOT(ISNA(VLOOKUP($A207,miplib2017!$A$5:$A$10000,1,0))),0,1)</f>
        <v>0</v>
      </c>
      <c r="C207" s="17">
        <f>IF(OR($S207="infeasible",$S207="?"),0,IF(OR(AND(T207&lt;&gt;"",ABS($S207-$T207)&lt;0.00001),$E207=1,NOT(ISNA(VLOOKUP($A207,miplib2017!$A$5:$A$10000,1,0)))),0,1))</f>
        <v>0</v>
      </c>
      <c r="D207" s="17"/>
      <c r="E207" s="17"/>
      <c r="F207" s="14">
        <f>IF(AND($C207=1,$M207&lt;=500,$N207&lt;=500),1,0)</f>
        <v>0</v>
      </c>
      <c r="G207" s="14">
        <f>IF(AND($C207=1,$M207&lt;=1000,$N207&lt;=1000),1,0)</f>
        <v>0</v>
      </c>
      <c r="H207" s="14">
        <f>IF(AND($C207=1,$M207&lt;=2000,$N207&lt;=2000),1,0)</f>
        <v>0</v>
      </c>
      <c r="I207" s="14">
        <f>IF(AND($C207=1,$M207&lt;=10000,$N207&lt;=10000),1,0)</f>
        <v>0</v>
      </c>
      <c r="J207" s="20"/>
      <c r="K207" s="21" t="s">
        <v>298</v>
      </c>
      <c r="L207" s="16" t="s">
        <v>201</v>
      </c>
      <c r="M207" s="8">
        <v>14021</v>
      </c>
      <c r="N207" s="8">
        <v>14115</v>
      </c>
      <c r="O207" s="8">
        <v>80384</v>
      </c>
      <c r="P207" s="8"/>
      <c r="Q207" s="8">
        <v>1603</v>
      </c>
      <c r="R207" s="8">
        <v>12512</v>
      </c>
      <c r="S207" s="44">
        <v>214</v>
      </c>
      <c r="T207" s="8"/>
      <c r="U207" s="8"/>
      <c r="V207" s="8" t="s">
        <v>128</v>
      </c>
      <c r="W207" s="8" t="s">
        <v>128</v>
      </c>
      <c r="X207" s="8" t="s">
        <v>128</v>
      </c>
      <c r="Y207" s="8" t="s">
        <v>128</v>
      </c>
      <c r="Z207" s="8" t="s">
        <v>128</v>
      </c>
      <c r="AA207" s="8"/>
      <c r="AB207" s="8"/>
      <c r="AC207" s="8" t="s">
        <v>128</v>
      </c>
      <c r="AD207" s="8"/>
      <c r="AE207" s="8"/>
      <c r="AF207" s="8" t="s">
        <v>128</v>
      </c>
      <c r="AG207" s="8"/>
    </row>
    <row r="208" spans="1:33" x14ac:dyDescent="0.2">
      <c r="A208" s="16" t="s">
        <v>393</v>
      </c>
      <c r="B208" s="17">
        <f>IF(NOT(ISNA(VLOOKUP($A208,miplib2017!$A$5:$A$10000,1,0))),0,1)</f>
        <v>0</v>
      </c>
      <c r="C208" s="17">
        <f>IF(OR($S208="infeasible",$S208="?"),0,IF(OR(AND(T208&lt;&gt;"",ABS($S208-$T208)&lt;0.00001),$E208=1,NOT(ISNA(VLOOKUP($A208,miplib2017!$A$5:$A$10000,1,0)))),0,1))</f>
        <v>0</v>
      </c>
      <c r="D208" s="17"/>
      <c r="E208" s="17"/>
      <c r="F208" s="14">
        <f>IF(AND($C208=1,$M208&lt;=500,$N208&lt;=500),1,0)</f>
        <v>0</v>
      </c>
      <c r="G208" s="14">
        <f>IF(AND($C208=1,$M208&lt;=1000,$N208&lt;=1000),1,0)</f>
        <v>0</v>
      </c>
      <c r="H208" s="14">
        <f>IF(AND($C208=1,$M208&lt;=2000,$N208&lt;=2000),1,0)</f>
        <v>0</v>
      </c>
      <c r="I208" s="14">
        <f>IF(AND($C208=1,$M208&lt;=10000,$N208&lt;=10000),1,0)</f>
        <v>0</v>
      </c>
      <c r="J208" s="20"/>
      <c r="K208" s="16" t="s">
        <v>133</v>
      </c>
      <c r="L208" s="16" t="s">
        <v>207</v>
      </c>
      <c r="M208" s="8">
        <v>119589</v>
      </c>
      <c r="N208" s="8">
        <v>129180</v>
      </c>
      <c r="O208" s="8">
        <v>615282</v>
      </c>
      <c r="P208" s="8"/>
      <c r="Q208" s="8">
        <v>129180</v>
      </c>
      <c r="R208" s="8"/>
      <c r="S208" s="44">
        <v>242</v>
      </c>
      <c r="T208" s="8"/>
      <c r="U208" s="8"/>
      <c r="V208" s="8" t="s">
        <v>128</v>
      </c>
      <c r="W208" s="8" t="s">
        <v>128</v>
      </c>
      <c r="X208" s="8" t="s">
        <v>128</v>
      </c>
      <c r="Y208" s="8" t="s">
        <v>128</v>
      </c>
      <c r="Z208" s="8" t="s">
        <v>128</v>
      </c>
      <c r="AA208" s="8"/>
      <c r="AB208" s="8"/>
      <c r="AC208" s="8" t="s">
        <v>128</v>
      </c>
      <c r="AD208" s="8"/>
      <c r="AE208" s="8"/>
      <c r="AF208" s="8"/>
      <c r="AG208" s="8"/>
    </row>
    <row r="209" spans="1:33" ht="21" x14ac:dyDescent="0.25">
      <c r="A209" s="16" t="s">
        <v>29</v>
      </c>
      <c r="B209" s="17">
        <f>IF(NOT(ISNA(VLOOKUP($A209,miplib2017!$A$5:$A$10000,1,0))),0,1)</f>
        <v>1</v>
      </c>
      <c r="C209" s="17">
        <f>IF(OR($S209="infeasible",$S209="?"),0,IF(OR(AND(T209&lt;&gt;"",ABS($S209-$T209)&lt;0.00001),$E209=1,NOT(ISNA(VLOOKUP($A209,miplib2017!$A$5:$A$10000,1,0)))),0,1))</f>
        <v>1</v>
      </c>
      <c r="D209" s="17"/>
      <c r="E209" s="17"/>
      <c r="F209" s="14">
        <f>IF(AND($C209=1,$M209&lt;=500,$N209&lt;=500),1,0)</f>
        <v>0</v>
      </c>
      <c r="G209" s="14">
        <f>IF(AND($C209=1,$M209&lt;=1000,$N209&lt;=1000),1,0)</f>
        <v>1</v>
      </c>
      <c r="H209" s="14">
        <f>IF(AND($C209=1,$M209&lt;=2000,$N209&lt;=2000),1,0)</f>
        <v>1</v>
      </c>
      <c r="I209" s="14">
        <f>IF(AND($C209=1,$M209&lt;=10000,$N209&lt;=10000),1,0)</f>
        <v>1</v>
      </c>
      <c r="J209" s="20"/>
      <c r="K209" s="16" t="s">
        <v>133</v>
      </c>
      <c r="L209" s="16" t="s">
        <v>201</v>
      </c>
      <c r="M209" s="8">
        <v>576</v>
      </c>
      <c r="N209" s="8">
        <v>505</v>
      </c>
      <c r="O209" s="8">
        <v>2184</v>
      </c>
      <c r="P209" s="8"/>
      <c r="Q209" s="8">
        <v>56</v>
      </c>
      <c r="R209" s="8">
        <v>449</v>
      </c>
      <c r="S209" s="44">
        <v>65.666666667000001</v>
      </c>
      <c r="T209" s="27">
        <v>11.724138</v>
      </c>
      <c r="U209" s="8"/>
      <c r="V209" s="8" t="s">
        <v>128</v>
      </c>
      <c r="W209" s="8"/>
      <c r="X209" s="8"/>
      <c r="Y209" s="8"/>
      <c r="Z209" s="8" t="s">
        <v>128</v>
      </c>
      <c r="AA209" s="8"/>
      <c r="AB209" s="8"/>
      <c r="AC209" s="8"/>
      <c r="AD209" s="8"/>
      <c r="AE209" s="8"/>
      <c r="AF209" s="8" t="s">
        <v>128</v>
      </c>
      <c r="AG209" s="8"/>
    </row>
    <row r="210" spans="1:33" x14ac:dyDescent="0.2">
      <c r="A210" s="16" t="s">
        <v>394</v>
      </c>
      <c r="B210" s="17">
        <f>IF(NOT(ISNA(VLOOKUP($A210,miplib2017!$A$5:$A$10000,1,0))),0,1)</f>
        <v>1</v>
      </c>
      <c r="C210" s="17">
        <f>IF(OR($S210="infeasible",$S210="?"),0,IF(OR(AND(T210&lt;&gt;"",ABS($S210-$T210)&lt;0.00001),$E210=1,NOT(ISNA(VLOOKUP($A210,miplib2017!$A$5:$A$10000,1,0)))),0,1))</f>
        <v>1</v>
      </c>
      <c r="D210" s="17"/>
      <c r="E210" s="17"/>
      <c r="F210" s="14">
        <f>IF(AND($C210=1,$M210&lt;=500,$N210&lt;=500),1,0)</f>
        <v>0</v>
      </c>
      <c r="G210" s="14">
        <f>IF(AND($C210=1,$M210&lt;=1000,$N210&lt;=1000),1,0)</f>
        <v>0</v>
      </c>
      <c r="H210" s="14">
        <f>IF(AND($C210=1,$M210&lt;=2000,$N210&lt;=2000),1,0)</f>
        <v>0</v>
      </c>
      <c r="I210" s="14">
        <f>IF(AND($C210=1,$M210&lt;=10000,$N210&lt;=10000),1,0)</f>
        <v>1</v>
      </c>
      <c r="J210" s="20"/>
      <c r="K210" s="16" t="s">
        <v>226</v>
      </c>
      <c r="L210" s="16" t="s">
        <v>201</v>
      </c>
      <c r="M210" s="8">
        <v>879</v>
      </c>
      <c r="N210" s="8">
        <v>3771</v>
      </c>
      <c r="O210" s="8">
        <v>11313</v>
      </c>
      <c r="P210" s="8"/>
      <c r="Q210" s="8">
        <v>1639</v>
      </c>
      <c r="R210" s="8">
        <v>2132</v>
      </c>
      <c r="S210" s="44">
        <v>608910</v>
      </c>
      <c r="T210" s="8"/>
      <c r="U210" s="8" t="s">
        <v>128</v>
      </c>
      <c r="V210" s="8"/>
      <c r="W210" s="8"/>
      <c r="X210" s="8"/>
      <c r="Y210" s="8"/>
      <c r="Z210" s="8"/>
      <c r="AA210" s="8"/>
      <c r="AB210" s="8"/>
      <c r="AC210" s="8" t="s">
        <v>128</v>
      </c>
      <c r="AD210" s="8"/>
      <c r="AE210" s="8"/>
      <c r="AF210" s="8" t="s">
        <v>128</v>
      </c>
      <c r="AG210" s="8"/>
    </row>
    <row r="211" spans="1:33" x14ac:dyDescent="0.2">
      <c r="A211" s="16" t="s">
        <v>31</v>
      </c>
      <c r="B211" s="17">
        <f>IF(NOT(ISNA(VLOOKUP($A211,miplib2017!$A$5:$A$10000,1,0))),0,1)</f>
        <v>1</v>
      </c>
      <c r="C211" s="17">
        <f>IF(OR($S211="infeasible",$S211="?"),0,IF(OR(AND(T211&lt;&gt;"",ABS($S211-$T211)&lt;0.00001),$E211=1,NOT(ISNA(VLOOKUP($A211,miplib2017!$A$5:$A$10000,1,0)))),0,1))</f>
        <v>1</v>
      </c>
      <c r="D211" s="17"/>
      <c r="E211" s="17"/>
      <c r="F211" s="14">
        <f>IF(AND($C211=1,$M211&lt;=500,$N211&lt;=500),1,0)</f>
        <v>1</v>
      </c>
      <c r="G211" s="14">
        <f>IF(AND($C211=1,$M211&lt;=1000,$N211&lt;=1000),1,0)</f>
        <v>1</v>
      </c>
      <c r="H211" s="14">
        <f>IF(AND($C211=1,$M211&lt;=2000,$N211&lt;=2000),1,0)</f>
        <v>1</v>
      </c>
      <c r="I211" s="14">
        <f>IF(AND($C211=1,$M211&lt;=10000,$N211&lt;=10000),1,0)</f>
        <v>1</v>
      </c>
      <c r="J211" s="20"/>
      <c r="K211" s="21" t="s">
        <v>264</v>
      </c>
      <c r="L211" s="16" t="s">
        <v>204</v>
      </c>
      <c r="M211" s="8">
        <v>182</v>
      </c>
      <c r="N211" s="8">
        <v>128</v>
      </c>
      <c r="O211" s="8">
        <v>735</v>
      </c>
      <c r="P211" s="8">
        <v>25</v>
      </c>
      <c r="Q211" s="8">
        <v>75</v>
      </c>
      <c r="R211" s="8">
        <v>28</v>
      </c>
      <c r="S211" s="44">
        <v>-41</v>
      </c>
      <c r="T211" s="8">
        <v>-43</v>
      </c>
      <c r="U211" s="8"/>
      <c r="V211" s="8" t="s">
        <v>128</v>
      </c>
      <c r="W211" s="8"/>
      <c r="X211" s="8"/>
      <c r="Y211" s="8"/>
      <c r="Z211" s="8"/>
      <c r="AA211" s="8"/>
      <c r="AB211" s="8"/>
      <c r="AC211" s="8"/>
      <c r="AD211" s="8"/>
      <c r="AE211" s="8" t="s">
        <v>128</v>
      </c>
      <c r="AF211" s="8"/>
      <c r="AG211" s="8" t="s">
        <v>128</v>
      </c>
    </row>
    <row r="212" spans="1:33" x14ac:dyDescent="0.2">
      <c r="A212" s="16" t="s">
        <v>395</v>
      </c>
      <c r="B212" s="17">
        <f>IF(NOT(ISNA(VLOOKUP($A212,miplib2017!$A$5:$A$10000,1,0))),0,1)</f>
        <v>1</v>
      </c>
      <c r="C212" s="17">
        <f>IF(OR($S212="infeasible",$S212="?"),0,IF(OR(AND(T212&lt;&gt;"",ABS($S212-$T212)&lt;0.00001),$E212=1,NOT(ISNA(VLOOKUP($A212,miplib2017!$A$5:$A$10000,1,0)))),0,1))</f>
        <v>1</v>
      </c>
      <c r="D212" s="17"/>
      <c r="E212" s="17"/>
      <c r="F212" s="14">
        <f>IF(AND($C212=1,$M212&lt;=500,$N212&lt;=500),1,0)</f>
        <v>0</v>
      </c>
      <c r="G212" s="14">
        <f>IF(AND($C212=1,$M212&lt;=1000,$N212&lt;=1000),1,0)</f>
        <v>0</v>
      </c>
      <c r="H212" s="14">
        <f>IF(AND($C212=1,$M212&lt;=2000,$N212&lt;=2000),1,0)</f>
        <v>0</v>
      </c>
      <c r="I212" s="14">
        <f>IF(AND($C212=1,$M212&lt;=10000,$N212&lt;=10000),1,0)</f>
        <v>0</v>
      </c>
      <c r="J212" s="20"/>
      <c r="K212" s="16" t="s">
        <v>271</v>
      </c>
      <c r="L212" s="16" t="s">
        <v>201</v>
      </c>
      <c r="M212" s="8">
        <v>76342</v>
      </c>
      <c r="N212" s="8">
        <v>220686</v>
      </c>
      <c r="O212" s="8">
        <v>859614</v>
      </c>
      <c r="P212" s="8"/>
      <c r="Q212" s="8">
        <v>1880</v>
      </c>
      <c r="R212" s="8">
        <v>218806</v>
      </c>
      <c r="S212" s="44">
        <v>104810000000</v>
      </c>
      <c r="T212" s="19"/>
      <c r="U212" s="8"/>
      <c r="V212" s="8" t="s">
        <v>128</v>
      </c>
      <c r="W212" s="8"/>
      <c r="X212" s="8"/>
      <c r="Y212" s="8"/>
      <c r="Z212" s="8"/>
      <c r="AA212" s="8"/>
      <c r="AB212" s="8"/>
      <c r="AC212" s="8"/>
      <c r="AD212" s="8"/>
      <c r="AE212" s="8"/>
      <c r="AF212" s="8" t="s">
        <v>128</v>
      </c>
      <c r="AG212" s="8"/>
    </row>
    <row r="213" spans="1:33" x14ac:dyDescent="0.2">
      <c r="A213" s="16" t="s">
        <v>396</v>
      </c>
      <c r="B213" s="17">
        <f>IF(NOT(ISNA(VLOOKUP($A213,miplib2017!$A$5:$A$10000,1,0))),0,1)</f>
        <v>1</v>
      </c>
      <c r="C213" s="17">
        <f>IF(OR($S213="infeasible",$S213="?"),0,IF(OR(AND(T213&lt;&gt;"",ABS($S213-$T213)&lt;0.00001),$E213=1,NOT(ISNA(VLOOKUP($A213,miplib2017!$A$5:$A$10000,1,0)))),0,1))</f>
        <v>1</v>
      </c>
      <c r="D213" s="17"/>
      <c r="E213" s="17"/>
      <c r="F213" s="14">
        <f>IF(AND($C213=1,$M213&lt;=500,$N213&lt;=500),1,0)</f>
        <v>0</v>
      </c>
      <c r="G213" s="14">
        <f>IF(AND($C213=1,$M213&lt;=1000,$N213&lt;=1000),1,0)</f>
        <v>0</v>
      </c>
      <c r="H213" s="14">
        <f>IF(AND($C213=1,$M213&lt;=2000,$N213&lt;=2000),1,0)</f>
        <v>0</v>
      </c>
      <c r="I213" s="14">
        <f>IF(AND($C213=1,$M213&lt;=10000,$N213&lt;=10000),1,0)</f>
        <v>0</v>
      </c>
      <c r="J213" s="20"/>
      <c r="K213" s="21" t="s">
        <v>230</v>
      </c>
      <c r="L213" s="16" t="s">
        <v>201</v>
      </c>
      <c r="M213" s="8">
        <v>13895</v>
      </c>
      <c r="N213" s="8">
        <v>360822</v>
      </c>
      <c r="O213" s="8">
        <v>568444</v>
      </c>
      <c r="P213" s="8"/>
      <c r="Q213" s="8">
        <v>13200</v>
      </c>
      <c r="R213" s="8">
        <v>347622</v>
      </c>
      <c r="S213" s="44">
        <v>162</v>
      </c>
      <c r="T213" s="8"/>
      <c r="U213" s="8"/>
      <c r="V213" s="8"/>
      <c r="W213" s="8"/>
      <c r="X213" s="8" t="s">
        <v>128</v>
      </c>
      <c r="Y213" s="8"/>
      <c r="Z213" s="8" t="s">
        <v>128</v>
      </c>
      <c r="AA213" s="8"/>
      <c r="AB213" s="8"/>
      <c r="AC213" s="8" t="s">
        <v>128</v>
      </c>
      <c r="AD213" s="8" t="s">
        <v>128</v>
      </c>
      <c r="AE213" s="8"/>
      <c r="AF213" s="8" t="s">
        <v>128</v>
      </c>
      <c r="AG213" s="8"/>
    </row>
    <row r="214" spans="1:33" x14ac:dyDescent="0.2">
      <c r="A214" s="16" t="s">
        <v>397</v>
      </c>
      <c r="B214" s="17">
        <f>IF(NOT(ISNA(VLOOKUP($A214,miplib2017!$A$5:$A$10000,1,0))),0,1)</f>
        <v>0</v>
      </c>
      <c r="C214" s="17">
        <f>IF(OR($S214="infeasible",$S214="?"),0,IF(OR(AND(T214&lt;&gt;"",ABS($S214-$T214)&lt;0.00001),$E214=1,NOT(ISNA(VLOOKUP($A214,miplib2017!$A$5:$A$10000,1,0)))),0,1))</f>
        <v>0</v>
      </c>
      <c r="D214" s="17"/>
      <c r="E214" s="17"/>
      <c r="F214" s="14">
        <f>IF(AND($C214=1,$M214&lt;=500,$N214&lt;=500),1,0)</f>
        <v>0</v>
      </c>
      <c r="G214" s="14">
        <f>IF(AND($C214=1,$M214&lt;=1000,$N214&lt;=1000),1,0)</f>
        <v>0</v>
      </c>
      <c r="H214" s="14">
        <f>IF(AND($C214=1,$M214&lt;=2000,$N214&lt;=2000),1,0)</f>
        <v>0</v>
      </c>
      <c r="I214" s="14">
        <f>IF(AND($C214=1,$M214&lt;=10000,$N214&lt;=10000),1,0)</f>
        <v>0</v>
      </c>
      <c r="J214" s="20"/>
      <c r="K214" s="16" t="s">
        <v>200</v>
      </c>
      <c r="L214" s="16" t="s">
        <v>201</v>
      </c>
      <c r="M214" s="8">
        <v>131991</v>
      </c>
      <c r="N214" s="8">
        <v>12648</v>
      </c>
      <c r="O214" s="8">
        <v>410582</v>
      </c>
      <c r="P214" s="8"/>
      <c r="Q214" s="8">
        <v>7482</v>
      </c>
      <c r="R214" s="8">
        <v>5166</v>
      </c>
      <c r="S214" s="44">
        <v>0</v>
      </c>
      <c r="T214" s="8"/>
      <c r="U214" s="8"/>
      <c r="V214" s="8" t="s">
        <v>128</v>
      </c>
      <c r="W214" s="8" t="s">
        <v>128</v>
      </c>
      <c r="X214" s="8" t="s">
        <v>128</v>
      </c>
      <c r="Y214" s="8"/>
      <c r="Z214" s="8" t="s">
        <v>128</v>
      </c>
      <c r="AA214" s="8"/>
      <c r="AB214" s="8" t="s">
        <v>128</v>
      </c>
      <c r="AC214" s="8"/>
      <c r="AD214" s="8" t="s">
        <v>128</v>
      </c>
      <c r="AE214" s="8"/>
      <c r="AF214" s="8" t="s">
        <v>128</v>
      </c>
      <c r="AG214" s="8"/>
    </row>
    <row r="215" spans="1:33" x14ac:dyDescent="0.2">
      <c r="A215" s="16" t="s">
        <v>398</v>
      </c>
      <c r="B215" s="17">
        <f>IF(NOT(ISNA(VLOOKUP($A215,miplib2017!$A$5:$A$10000,1,0))),0,1)</f>
        <v>1</v>
      </c>
      <c r="C215" s="17">
        <f>IF(OR($S215="infeasible",$S215="?"),0,IF(OR(AND(T215&lt;&gt;"",ABS($S215-$T215)&lt;0.00001),$E215=1,NOT(ISNA(VLOOKUP($A215,miplib2017!$A$5:$A$10000,1,0)))),0,1))</f>
        <v>0</v>
      </c>
      <c r="D215" s="17"/>
      <c r="E215" s="17"/>
      <c r="F215" s="14">
        <f>IF(AND($C215=1,$M215&lt;=500,$N215&lt;=500),1,0)</f>
        <v>0</v>
      </c>
      <c r="G215" s="14">
        <f>IF(AND($C215=1,$M215&lt;=1000,$N215&lt;=1000),1,0)</f>
        <v>0</v>
      </c>
      <c r="H215" s="14">
        <f>IF(AND($C215=1,$M215&lt;=2000,$N215&lt;=2000),1,0)</f>
        <v>0</v>
      </c>
      <c r="I215" s="14">
        <f>IF(AND($C215=1,$M215&lt;=10000,$N215&lt;=10000),1,0)</f>
        <v>0</v>
      </c>
      <c r="J215" s="20"/>
      <c r="K215" s="16" t="s">
        <v>151</v>
      </c>
      <c r="L215" s="16" t="s">
        <v>201</v>
      </c>
      <c r="M215" s="8">
        <v>68455</v>
      </c>
      <c r="N215" s="8">
        <v>1804022</v>
      </c>
      <c r="O215" s="8">
        <v>2842044</v>
      </c>
      <c r="P215" s="8"/>
      <c r="Q215" s="8">
        <v>66022</v>
      </c>
      <c r="R215" s="8">
        <v>1738000</v>
      </c>
      <c r="S215" s="8" t="s">
        <v>11</v>
      </c>
      <c r="T215" s="8"/>
      <c r="U215" s="8"/>
      <c r="V215" s="8"/>
      <c r="W215" s="8"/>
      <c r="X215" s="8" t="s">
        <v>128</v>
      </c>
      <c r="Y215" s="8"/>
      <c r="Z215" s="8" t="s">
        <v>128</v>
      </c>
      <c r="AA215" s="8"/>
      <c r="AB215" s="8"/>
      <c r="AC215" s="8" t="s">
        <v>128</v>
      </c>
      <c r="AD215" s="8" t="s">
        <v>128</v>
      </c>
      <c r="AE215" s="8"/>
      <c r="AF215" s="8" t="s">
        <v>128</v>
      </c>
      <c r="AG215" s="8"/>
    </row>
    <row r="216" spans="1:33" x14ac:dyDescent="0.2">
      <c r="A216" s="16" t="s">
        <v>399</v>
      </c>
      <c r="B216" s="17">
        <f>IF(NOT(ISNA(VLOOKUP($A216,miplib2017!$A$5:$A$10000,1,0))),0,1)</f>
        <v>0</v>
      </c>
      <c r="C216" s="17">
        <f>IF(OR($S216="infeasible",$S216="?"),0,IF(OR(AND(T216&lt;&gt;"",ABS($S216-$T216)&lt;0.00001),$E216=1,NOT(ISNA(VLOOKUP($A216,miplib2017!$A$5:$A$10000,1,0)))),0,1))</f>
        <v>0</v>
      </c>
      <c r="D216" s="17"/>
      <c r="E216" s="17"/>
      <c r="F216" s="14">
        <f>IF(AND($C216=1,$M216&lt;=500,$N216&lt;=500),1,0)</f>
        <v>0</v>
      </c>
      <c r="G216" s="14">
        <f>IF(AND($C216=1,$M216&lt;=1000,$N216&lt;=1000),1,0)</f>
        <v>0</v>
      </c>
      <c r="H216" s="14">
        <f>IF(AND($C216=1,$M216&lt;=2000,$N216&lt;=2000),1,0)</f>
        <v>0</v>
      </c>
      <c r="I216" s="14">
        <f>IF(AND($C216=1,$M216&lt;=10000,$N216&lt;=10000),1,0)</f>
        <v>0</v>
      </c>
      <c r="J216" s="20"/>
      <c r="K216" s="16" t="s">
        <v>133</v>
      </c>
      <c r="L216" s="16" t="s">
        <v>201</v>
      </c>
      <c r="M216" s="8">
        <v>4289</v>
      </c>
      <c r="N216" s="8">
        <v>2883</v>
      </c>
      <c r="O216" s="8">
        <v>81746</v>
      </c>
      <c r="P216" s="8"/>
      <c r="Q216" s="8">
        <v>2880</v>
      </c>
      <c r="R216" s="8">
        <v>3</v>
      </c>
      <c r="S216" s="44">
        <v>2</v>
      </c>
      <c r="T216" s="8"/>
      <c r="U216" s="8"/>
      <c r="V216" s="8" t="s">
        <v>128</v>
      </c>
      <c r="W216" s="8" t="s">
        <v>128</v>
      </c>
      <c r="X216" s="8"/>
      <c r="Y216" s="8" t="s">
        <v>128</v>
      </c>
      <c r="Z216" s="8"/>
      <c r="AA216" s="8"/>
      <c r="AB216" s="8"/>
      <c r="AC216" s="8" t="s">
        <v>128</v>
      </c>
      <c r="AD216" s="8"/>
      <c r="AE216" s="8"/>
      <c r="AF216" s="8" t="s">
        <v>128</v>
      </c>
      <c r="AG216" s="8"/>
    </row>
    <row r="217" spans="1:33" x14ac:dyDescent="0.2">
      <c r="A217" s="16" t="s">
        <v>400</v>
      </c>
      <c r="B217" s="17">
        <f>IF(NOT(ISNA(VLOOKUP($A217,miplib2017!$A$5:$A$10000,1,0))),0,1)</f>
        <v>1</v>
      </c>
      <c r="C217" s="17">
        <f>IF(OR($S217="infeasible",$S217="?"),0,IF(OR(AND(T217&lt;&gt;"",ABS($S217-$T217)&lt;0.00001),$E217=1,NOT(ISNA(VLOOKUP($A217,miplib2017!$A$5:$A$10000,1,0)))),0,1))</f>
        <v>0</v>
      </c>
      <c r="D217" s="17"/>
      <c r="E217" s="17"/>
      <c r="F217" s="14">
        <f>IF(AND($C217=1,$M217&lt;=500,$N217&lt;=500),1,0)</f>
        <v>0</v>
      </c>
      <c r="G217" s="14">
        <f>IF(AND($C217=1,$M217&lt;=1000,$N217&lt;=1000),1,0)</f>
        <v>0</v>
      </c>
      <c r="H217" s="14">
        <f>IF(AND($C217=1,$M217&lt;=2000,$N217&lt;=2000),1,0)</f>
        <v>0</v>
      </c>
      <c r="I217" s="14">
        <f>IF(AND($C217=1,$M217&lt;=10000,$N217&lt;=10000),1,0)</f>
        <v>0</v>
      </c>
      <c r="J217" s="20"/>
      <c r="K217" s="21" t="s">
        <v>269</v>
      </c>
      <c r="L217" s="16" t="s">
        <v>204</v>
      </c>
      <c r="M217" s="8">
        <v>1997</v>
      </c>
      <c r="N217" s="8">
        <v>8399</v>
      </c>
      <c r="O217" s="8">
        <v>199862</v>
      </c>
      <c r="P217" s="8">
        <v>19</v>
      </c>
      <c r="Q217" s="8">
        <v>8000</v>
      </c>
      <c r="R217" s="8">
        <v>380</v>
      </c>
      <c r="S217" s="8" t="s">
        <v>139</v>
      </c>
      <c r="T217" s="8"/>
      <c r="U217" s="8"/>
      <c r="V217" s="8"/>
      <c r="W217" s="8" t="s">
        <v>128</v>
      </c>
      <c r="X217" s="8"/>
      <c r="Y217" s="8"/>
      <c r="Z217" s="8" t="s">
        <v>128</v>
      </c>
      <c r="AA217" s="8"/>
      <c r="AB217" s="8"/>
      <c r="AC217" s="8"/>
      <c r="AD217" s="8" t="s">
        <v>128</v>
      </c>
      <c r="AE217" s="8"/>
      <c r="AF217" s="8" t="s">
        <v>128</v>
      </c>
      <c r="AG217" s="8" t="s">
        <v>128</v>
      </c>
    </row>
    <row r="218" spans="1:33" x14ac:dyDescent="0.2">
      <c r="A218" s="16" t="s">
        <v>401</v>
      </c>
      <c r="B218" s="17">
        <f>IF(NOT(ISNA(VLOOKUP($A218,miplib2017!$A$5:$A$10000,1,0))),0,1)</f>
        <v>1</v>
      </c>
      <c r="C218" s="17">
        <f>IF(OR($S218="infeasible",$S218="?"),0,IF(OR(AND(T218&lt;&gt;"",ABS($S218-$T218)&lt;0.00001),$E218=1,NOT(ISNA(VLOOKUP($A218,miplib2017!$A$5:$A$10000,1,0)))),0,1))</f>
        <v>1</v>
      </c>
      <c r="D218" s="17"/>
      <c r="E218" s="17"/>
      <c r="F218" s="14">
        <f>IF(AND($C218=1,$M218&lt;=500,$N218&lt;=500),1,0)</f>
        <v>0</v>
      </c>
      <c r="G218" s="14">
        <f>IF(AND($C218=1,$M218&lt;=1000,$N218&lt;=1000),1,0)</f>
        <v>0</v>
      </c>
      <c r="H218" s="14">
        <f>IF(AND($C218=1,$M218&lt;=2000,$N218&lt;=2000),1,0)</f>
        <v>0</v>
      </c>
      <c r="I218" s="14">
        <f>IF(AND($C218=1,$M218&lt;=10000,$N218&lt;=10000),1,0)</f>
        <v>1</v>
      </c>
      <c r="J218" s="20"/>
      <c r="K218" s="16" t="s">
        <v>294</v>
      </c>
      <c r="L218" s="16" t="s">
        <v>201</v>
      </c>
      <c r="M218" s="8">
        <v>3503</v>
      </c>
      <c r="N218" s="8">
        <v>4173</v>
      </c>
      <c r="O218" s="8">
        <v>92133</v>
      </c>
      <c r="P218" s="8"/>
      <c r="Q218" s="8">
        <v>3633</v>
      </c>
      <c r="R218" s="8">
        <v>540</v>
      </c>
      <c r="S218" s="44">
        <v>21</v>
      </c>
      <c r="T218" s="8"/>
      <c r="U218" s="8"/>
      <c r="V218" s="8"/>
      <c r="W218" s="8" t="s">
        <v>128</v>
      </c>
      <c r="X218" s="8"/>
      <c r="Y218" s="8" t="s">
        <v>128</v>
      </c>
      <c r="Z218" s="8" t="s">
        <v>128</v>
      </c>
      <c r="AA218" s="8"/>
      <c r="AB218" s="8"/>
      <c r="AC218" s="8" t="s">
        <v>128</v>
      </c>
      <c r="AD218" s="8"/>
      <c r="AE218" s="8"/>
      <c r="AF218" s="8" t="s">
        <v>128</v>
      </c>
      <c r="AG218" s="8"/>
    </row>
    <row r="219" spans="1:33" x14ac:dyDescent="0.2">
      <c r="A219" s="16" t="s">
        <v>402</v>
      </c>
      <c r="B219" s="17">
        <f>IF(NOT(ISNA(VLOOKUP($A219,miplib2017!$A$5:$A$10000,1,0))),0,1)</f>
        <v>1</v>
      </c>
      <c r="C219" s="17">
        <f>IF(OR($S219="infeasible",$S219="?"),0,IF(OR(AND(T219&lt;&gt;"",ABS($S219-$T219)&lt;0.00001),$E219=1,NOT(ISNA(VLOOKUP($A219,miplib2017!$A$5:$A$10000,1,0)))),0,1))</f>
        <v>0</v>
      </c>
      <c r="D219" s="17"/>
      <c r="E219" s="17"/>
      <c r="F219" s="14">
        <f>IF(AND($C219=1,$M219&lt;=500,$N219&lt;=500),1,0)</f>
        <v>0</v>
      </c>
      <c r="G219" s="14">
        <f>IF(AND($C219=1,$M219&lt;=1000,$N219&lt;=1000),1,0)</f>
        <v>0</v>
      </c>
      <c r="H219" s="14">
        <f>IF(AND($C219=1,$M219&lt;=2000,$N219&lt;=2000),1,0)</f>
        <v>0</v>
      </c>
      <c r="I219" s="14">
        <f>IF(AND($C219=1,$M219&lt;=10000,$N219&lt;=10000),1,0)</f>
        <v>0</v>
      </c>
      <c r="J219" s="20"/>
      <c r="K219" s="21" t="s">
        <v>230</v>
      </c>
      <c r="L219" s="16" t="s">
        <v>204</v>
      </c>
      <c r="M219" s="8">
        <v>24496</v>
      </c>
      <c r="N219" s="8">
        <v>22696</v>
      </c>
      <c r="O219" s="8">
        <v>116733</v>
      </c>
      <c r="P219" s="8">
        <v>211</v>
      </c>
      <c r="Q219" s="8">
        <v>22470</v>
      </c>
      <c r="R219" s="8">
        <v>15</v>
      </c>
      <c r="S219" s="8" t="s">
        <v>139</v>
      </c>
      <c r="T219" s="8"/>
      <c r="U219" s="8"/>
      <c r="V219" s="8" t="s">
        <v>128</v>
      </c>
      <c r="W219" s="8" t="s">
        <v>128</v>
      </c>
      <c r="X219" s="8"/>
      <c r="Y219" s="8"/>
      <c r="Z219" s="8" t="s">
        <v>128</v>
      </c>
      <c r="AA219" s="8"/>
      <c r="AB219" s="8"/>
      <c r="AC219" s="8"/>
      <c r="AD219" s="8"/>
      <c r="AE219" s="8"/>
      <c r="AF219" s="8" t="s">
        <v>128</v>
      </c>
      <c r="AG219" s="8" t="s">
        <v>128</v>
      </c>
    </row>
    <row r="220" spans="1:33" x14ac:dyDescent="0.2">
      <c r="A220" s="16" t="s">
        <v>403</v>
      </c>
      <c r="B220" s="17">
        <f>IF(NOT(ISNA(VLOOKUP($A220,miplib2017!$A$5:$A$10000,1,0))),0,1)</f>
        <v>0</v>
      </c>
      <c r="C220" s="17">
        <f>IF(OR($S220="infeasible",$S220="?"),0,IF(OR(AND(T220&lt;&gt;"",ABS($S220-$T220)&lt;0.00001),$E220=1,NOT(ISNA(VLOOKUP($A220,miplib2017!$A$5:$A$10000,1,0)))),0,1))</f>
        <v>0</v>
      </c>
      <c r="D220" s="17"/>
      <c r="E220" s="17"/>
      <c r="F220" s="14">
        <f>IF(AND($C220=1,$M220&lt;=500,$N220&lt;=500),1,0)</f>
        <v>0</v>
      </c>
      <c r="G220" s="14">
        <f>IF(AND($C220=1,$M220&lt;=1000,$N220&lt;=1000),1,0)</f>
        <v>0</v>
      </c>
      <c r="H220" s="14">
        <f>IF(AND($C220=1,$M220&lt;=2000,$N220&lt;=2000),1,0)</f>
        <v>0</v>
      </c>
      <c r="I220" s="14">
        <f>IF(AND($C220=1,$M220&lt;=10000,$N220&lt;=10000),1,0)</f>
        <v>0</v>
      </c>
      <c r="J220" s="20"/>
      <c r="K220" s="16" t="s">
        <v>294</v>
      </c>
      <c r="L220" s="16" t="s">
        <v>201</v>
      </c>
      <c r="M220" s="8">
        <v>40698</v>
      </c>
      <c r="N220" s="8">
        <v>30200</v>
      </c>
      <c r="O220" s="8">
        <v>2110696</v>
      </c>
      <c r="P220" s="8"/>
      <c r="Q220" s="8">
        <v>10000</v>
      </c>
      <c r="R220" s="8">
        <v>20200</v>
      </c>
      <c r="S220" s="44">
        <v>-1524.3333333329999</v>
      </c>
      <c r="T220" s="8"/>
      <c r="U220" s="8"/>
      <c r="V220" s="8" t="s">
        <v>128</v>
      </c>
      <c r="W220" s="8" t="s">
        <v>128</v>
      </c>
      <c r="X220" s="8"/>
      <c r="Y220" s="8"/>
      <c r="Z220" s="8"/>
      <c r="AA220" s="8"/>
      <c r="AB220" s="8"/>
      <c r="AC220" s="8"/>
      <c r="AD220" s="8"/>
      <c r="AE220" s="8"/>
      <c r="AF220" s="8" t="s">
        <v>128</v>
      </c>
      <c r="AG220" s="8"/>
    </row>
    <row r="221" spans="1:33" x14ac:dyDescent="0.2">
      <c r="A221" s="16" t="s">
        <v>404</v>
      </c>
      <c r="B221" s="17">
        <f>IF(NOT(ISNA(VLOOKUP($A221,miplib2017!$A$5:$A$10000,1,0))),0,1)</f>
        <v>1</v>
      </c>
      <c r="C221" s="17">
        <f>IF(OR($S221="infeasible",$S221="?"),0,IF(OR(AND(T221&lt;&gt;"",ABS($S221-$T221)&lt;0.00001),$E221=1,NOT(ISNA(VLOOKUP($A221,miplib2017!$A$5:$A$10000,1,0)))),0,1))</f>
        <v>1</v>
      </c>
      <c r="D221" s="17"/>
      <c r="E221" s="17"/>
      <c r="F221" s="14">
        <f>IF(AND($C221=1,$M221&lt;=500,$N221&lt;=500),1,0)</f>
        <v>0</v>
      </c>
      <c r="G221" s="14">
        <f>IF(AND($C221=1,$M221&lt;=1000,$N221&lt;=1000),1,0)</f>
        <v>0</v>
      </c>
      <c r="H221" s="14">
        <f>IF(AND($C221=1,$M221&lt;=2000,$N221&lt;=2000),1,0)</f>
        <v>0</v>
      </c>
      <c r="I221" s="14">
        <f>IF(AND($C221=1,$M221&lt;=10000,$N221&lt;=10000),1,0)</f>
        <v>0</v>
      </c>
      <c r="J221" s="20"/>
      <c r="K221" s="21" t="s">
        <v>405</v>
      </c>
      <c r="L221" s="16" t="s">
        <v>207</v>
      </c>
      <c r="M221" s="8">
        <v>172017</v>
      </c>
      <c r="N221" s="8">
        <v>124626</v>
      </c>
      <c r="O221" s="8">
        <v>20433649</v>
      </c>
      <c r="P221" s="8"/>
      <c r="Q221" s="8">
        <v>124626</v>
      </c>
      <c r="R221" s="8"/>
      <c r="S221" s="44">
        <v>86</v>
      </c>
      <c r="T221" s="8"/>
      <c r="U221" s="8"/>
      <c r="V221" s="8" t="s">
        <v>128</v>
      </c>
      <c r="W221" s="8" t="s">
        <v>128</v>
      </c>
      <c r="X221" s="8" t="s">
        <v>128</v>
      </c>
      <c r="Y221" s="8"/>
      <c r="Z221" s="8"/>
      <c r="AA221" s="8"/>
      <c r="AB221" s="8"/>
      <c r="AC221" s="8" t="s">
        <v>128</v>
      </c>
      <c r="AD221" s="8" t="s">
        <v>128</v>
      </c>
      <c r="AE221" s="8"/>
      <c r="AF221" s="8" t="s">
        <v>128</v>
      </c>
      <c r="AG221" s="8"/>
    </row>
    <row r="222" spans="1:33" x14ac:dyDescent="0.2">
      <c r="A222" s="16" t="s">
        <v>406</v>
      </c>
      <c r="B222" s="17">
        <f>IF(NOT(ISNA(VLOOKUP($A222,miplib2017!$A$5:$A$10000,1,0))),0,1)</f>
        <v>1</v>
      </c>
      <c r="C222" s="17">
        <f>IF(OR($S222="infeasible",$S222="?"),0,IF(OR(AND(T222&lt;&gt;"",ABS($S222-$T222)&lt;0.00001),$E222=1,NOT(ISNA(VLOOKUP($A222,miplib2017!$A$5:$A$10000,1,0)))),0,1))</f>
        <v>1</v>
      </c>
      <c r="D222" s="17"/>
      <c r="E222" s="17"/>
      <c r="F222" s="14">
        <f>IF(AND($C222=1,$M222&lt;=500,$N222&lt;=500),1,0)</f>
        <v>0</v>
      </c>
      <c r="G222" s="14">
        <f>IF(AND($C222=1,$M222&lt;=1000,$N222&lt;=1000),1,0)</f>
        <v>0</v>
      </c>
      <c r="H222" s="14">
        <f>IF(AND($C222=1,$M222&lt;=2000,$N222&lt;=2000),1,0)</f>
        <v>0</v>
      </c>
      <c r="I222" s="14">
        <f>IF(AND($C222=1,$M222&lt;=10000,$N222&lt;=10000),1,0)</f>
        <v>0</v>
      </c>
      <c r="J222" s="20"/>
      <c r="K222" s="16" t="s">
        <v>294</v>
      </c>
      <c r="L222" s="16" t="s">
        <v>207</v>
      </c>
      <c r="M222" s="8">
        <v>44121</v>
      </c>
      <c r="N222" s="8">
        <v>10000</v>
      </c>
      <c r="O222" s="8">
        <v>220859</v>
      </c>
      <c r="P222" s="8"/>
      <c r="Q222" s="8">
        <v>10000</v>
      </c>
      <c r="R222" s="8"/>
      <c r="S222" s="44">
        <v>-13</v>
      </c>
      <c r="T222" s="8"/>
      <c r="U222" s="8"/>
      <c r="V222" s="8"/>
      <c r="W222" s="8" t="s">
        <v>128</v>
      </c>
      <c r="X222" s="8" t="s">
        <v>128</v>
      </c>
      <c r="Y222" s="8" t="s">
        <v>128</v>
      </c>
      <c r="Z222" s="8" t="s">
        <v>128</v>
      </c>
      <c r="AA222" s="8"/>
      <c r="AB222" s="8"/>
      <c r="AC222" s="8" t="s">
        <v>128</v>
      </c>
      <c r="AD222" s="8"/>
      <c r="AE222" s="8"/>
      <c r="AF222" s="8" t="s">
        <v>128</v>
      </c>
      <c r="AG222" s="8"/>
    </row>
    <row r="223" spans="1:33" x14ac:dyDescent="0.2">
      <c r="A223" s="16" t="s">
        <v>407</v>
      </c>
      <c r="B223" s="17">
        <f>IF(NOT(ISNA(VLOOKUP($A223,miplib2017!$A$5:$A$10000,1,0))),0,1)</f>
        <v>1</v>
      </c>
      <c r="C223" s="17">
        <f>IF(OR($S223="infeasible",$S223="?"),0,IF(OR(AND(T223&lt;&gt;"",ABS($S223-$T223)&lt;0.00001),$E223=1,NOT(ISNA(VLOOKUP($A223,miplib2017!$A$5:$A$10000,1,0)))),0,1))</f>
        <v>0</v>
      </c>
      <c r="D223" s="17"/>
      <c r="E223" s="17"/>
      <c r="F223" s="14">
        <f>IF(AND($C223=1,$M223&lt;=500,$N223&lt;=500),1,0)</f>
        <v>0</v>
      </c>
      <c r="G223" s="14">
        <f>IF(AND($C223=1,$M223&lt;=1000,$N223&lt;=1000),1,0)</f>
        <v>0</v>
      </c>
      <c r="H223" s="14">
        <f>IF(AND($C223=1,$M223&lt;=2000,$N223&lt;=2000),1,0)</f>
        <v>0</v>
      </c>
      <c r="I223" s="14">
        <f>IF(AND($C223=1,$M223&lt;=10000,$N223&lt;=10000),1,0)</f>
        <v>0</v>
      </c>
      <c r="J223" s="20"/>
      <c r="K223" s="16" t="s">
        <v>151</v>
      </c>
      <c r="L223" s="16" t="s">
        <v>207</v>
      </c>
      <c r="M223" s="8">
        <v>4055</v>
      </c>
      <c r="N223" s="8">
        <v>2738</v>
      </c>
      <c r="O223" s="8">
        <v>68529</v>
      </c>
      <c r="P223" s="8"/>
      <c r="Q223" s="8">
        <v>2738</v>
      </c>
      <c r="R223" s="8"/>
      <c r="S223" s="8" t="s">
        <v>11</v>
      </c>
      <c r="T223" s="8"/>
      <c r="U223" s="8"/>
      <c r="V223" s="8" t="s">
        <v>128</v>
      </c>
      <c r="W223" s="8" t="s">
        <v>128</v>
      </c>
      <c r="X223" s="8" t="s">
        <v>128</v>
      </c>
      <c r="Y223" s="8"/>
      <c r="Z223" s="8" t="s">
        <v>128</v>
      </c>
      <c r="AA223" s="8"/>
      <c r="AB223" s="8"/>
      <c r="AC223" s="8" t="s">
        <v>128</v>
      </c>
      <c r="AD223" s="8" t="s">
        <v>128</v>
      </c>
      <c r="AE223" s="8"/>
      <c r="AF223" s="8" t="s">
        <v>128</v>
      </c>
      <c r="AG223" s="8"/>
    </row>
    <row r="224" spans="1:33" x14ac:dyDescent="0.2">
      <c r="A224" s="16" t="s">
        <v>408</v>
      </c>
      <c r="B224" s="17">
        <f>IF(NOT(ISNA(VLOOKUP($A224,miplib2017!$A$5:$A$10000,1,0))),0,1)</f>
        <v>1</v>
      </c>
      <c r="C224" s="17">
        <f>IF(OR($S224="infeasible",$S224="?"),0,IF(OR(AND(T224&lt;&gt;"",ABS($S224-$T224)&lt;0.00001),$E224=1,NOT(ISNA(VLOOKUP($A224,miplib2017!$A$5:$A$10000,1,0)))),0,1))</f>
        <v>1</v>
      </c>
      <c r="D224" s="17"/>
      <c r="E224" s="17"/>
      <c r="F224" s="14">
        <f>IF(AND($C224=1,$M224&lt;=500,$N224&lt;=500),1,0)</f>
        <v>0</v>
      </c>
      <c r="G224" s="14">
        <f>IF(AND($C224=1,$M224&lt;=1000,$N224&lt;=1000),1,0)</f>
        <v>0</v>
      </c>
      <c r="H224" s="14">
        <f>IF(AND($C224=1,$M224&lt;=2000,$N224&lt;=2000),1,0)</f>
        <v>0</v>
      </c>
      <c r="I224" s="14">
        <f>IF(AND($C224=1,$M224&lt;=10000,$N224&lt;=10000),1,0)</f>
        <v>1</v>
      </c>
      <c r="J224" s="20"/>
      <c r="K224" s="16" t="s">
        <v>133</v>
      </c>
      <c r="L224" s="16" t="s">
        <v>207</v>
      </c>
      <c r="M224" s="8">
        <v>4191</v>
      </c>
      <c r="N224" s="8">
        <v>2685</v>
      </c>
      <c r="O224" s="8">
        <v>66908</v>
      </c>
      <c r="P224" s="8"/>
      <c r="Q224" s="8">
        <v>2685</v>
      </c>
      <c r="R224" s="8"/>
      <c r="S224" s="44">
        <v>27</v>
      </c>
      <c r="T224" s="8"/>
      <c r="U224" s="8" t="s">
        <v>128</v>
      </c>
      <c r="V224" s="8" t="s">
        <v>128</v>
      </c>
      <c r="W224" s="8" t="s">
        <v>128</v>
      </c>
      <c r="X224" s="8" t="s">
        <v>128</v>
      </c>
      <c r="Y224" s="8"/>
      <c r="Z224" s="8"/>
      <c r="AA224" s="8"/>
      <c r="AB224" s="8"/>
      <c r="AC224" s="8" t="s">
        <v>128</v>
      </c>
      <c r="AD224" s="8" t="s">
        <v>128</v>
      </c>
      <c r="AE224" s="8"/>
      <c r="AF224" s="8" t="s">
        <v>128</v>
      </c>
      <c r="AG224" s="8"/>
    </row>
    <row r="225" spans="1:33" x14ac:dyDescent="0.2">
      <c r="A225" s="16" t="s">
        <v>409</v>
      </c>
      <c r="B225" s="17">
        <f>IF(NOT(ISNA(VLOOKUP($A225,miplib2017!$A$5:$A$10000,1,0))),0,1)</f>
        <v>1</v>
      </c>
      <c r="C225" s="17">
        <f>IF(OR($S225="infeasible",$S225="?"),0,IF(OR(AND(T225&lt;&gt;"",ABS($S225-$T225)&lt;0.00001),$E225=1,NOT(ISNA(VLOOKUP($A225,miplib2017!$A$5:$A$10000,1,0)))),0,1))</f>
        <v>1</v>
      </c>
      <c r="D225" s="17"/>
      <c r="E225" s="17"/>
      <c r="F225" s="14">
        <f>IF(AND($C225=1,$M225&lt;=500,$N225&lt;=500),1,0)</f>
        <v>0</v>
      </c>
      <c r="G225" s="14">
        <f>IF(AND($C225=1,$M225&lt;=1000,$N225&lt;=1000),1,0)</f>
        <v>0</v>
      </c>
      <c r="H225" s="14">
        <f>IF(AND($C225=1,$M225&lt;=2000,$N225&lt;=2000),1,0)</f>
        <v>0</v>
      </c>
      <c r="I225" s="14">
        <f>IF(AND($C225=1,$M225&lt;=10000,$N225&lt;=10000),1,0)</f>
        <v>0</v>
      </c>
      <c r="J225" s="20"/>
      <c r="K225" s="21" t="s">
        <v>230</v>
      </c>
      <c r="L225" s="16" t="s">
        <v>207</v>
      </c>
      <c r="M225" s="8">
        <v>11063</v>
      </c>
      <c r="N225" s="8">
        <v>7982</v>
      </c>
      <c r="O225" s="8">
        <v>384129</v>
      </c>
      <c r="P225" s="8"/>
      <c r="Q225" s="8">
        <v>7982</v>
      </c>
      <c r="R225" s="8"/>
      <c r="S225" s="44">
        <v>45</v>
      </c>
      <c r="T225" s="8"/>
      <c r="U225" s="8"/>
      <c r="V225" s="8" t="s">
        <v>128</v>
      </c>
      <c r="W225" s="8" t="s">
        <v>128</v>
      </c>
      <c r="X225" s="8" t="s">
        <v>128</v>
      </c>
      <c r="Y225" s="8"/>
      <c r="Z225" s="8" t="s">
        <v>128</v>
      </c>
      <c r="AA225" s="8"/>
      <c r="AB225" s="8"/>
      <c r="AC225" s="8" t="s">
        <v>128</v>
      </c>
      <c r="AD225" s="8" t="s">
        <v>128</v>
      </c>
      <c r="AE225" s="8"/>
      <c r="AF225" s="8" t="s">
        <v>128</v>
      </c>
      <c r="AG225" s="8"/>
    </row>
    <row r="226" spans="1:33" x14ac:dyDescent="0.2">
      <c r="A226" s="16" t="s">
        <v>410</v>
      </c>
      <c r="B226" s="17">
        <f>IF(NOT(ISNA(VLOOKUP($A226,miplib2017!$A$5:$A$10000,1,0))),0,1)</f>
        <v>1</v>
      </c>
      <c r="C226" s="17">
        <f>IF(OR($S226="infeasible",$S226="?"),0,IF(OR(AND(T226&lt;&gt;"",ABS($S226-$T226)&lt;0.00001),$E226=1,NOT(ISNA(VLOOKUP($A226,miplib2017!$A$5:$A$10000,1,0)))),0,1))</f>
        <v>0</v>
      </c>
      <c r="D226" s="17"/>
      <c r="E226" s="17"/>
      <c r="F226" s="14">
        <f>IF(AND($C226=1,$M226&lt;=500,$N226&lt;=500),1,0)</f>
        <v>0</v>
      </c>
      <c r="G226" s="14">
        <f>IF(AND($C226=1,$M226&lt;=1000,$N226&lt;=1000),1,0)</f>
        <v>0</v>
      </c>
      <c r="H226" s="14">
        <f>IF(AND($C226=1,$M226&lt;=2000,$N226&lt;=2000),1,0)</f>
        <v>0</v>
      </c>
      <c r="I226" s="14">
        <f>IF(AND($C226=1,$M226&lt;=10000,$N226&lt;=10000),1,0)</f>
        <v>0</v>
      </c>
      <c r="J226" s="20"/>
      <c r="K226" s="16" t="s">
        <v>151</v>
      </c>
      <c r="L226" s="16" t="s">
        <v>201</v>
      </c>
      <c r="M226" s="8">
        <v>1474</v>
      </c>
      <c r="N226" s="8">
        <v>804</v>
      </c>
      <c r="O226" s="8">
        <v>5856</v>
      </c>
      <c r="P226" s="8"/>
      <c r="Q226" s="8">
        <v>666</v>
      </c>
      <c r="R226" s="8">
        <v>138</v>
      </c>
      <c r="S226" s="8" t="s">
        <v>11</v>
      </c>
      <c r="T226" s="8"/>
      <c r="U226" s="8"/>
      <c r="V226" s="8"/>
      <c r="W226" s="8" t="s">
        <v>128</v>
      </c>
      <c r="X226" s="8"/>
      <c r="Y226" s="8"/>
      <c r="Z226" s="8" t="s">
        <v>128</v>
      </c>
      <c r="AA226" s="8"/>
      <c r="AB226" s="8"/>
      <c r="AC226" s="8"/>
      <c r="AD226" s="8"/>
      <c r="AE226" s="8"/>
      <c r="AF226" s="8" t="s">
        <v>128</v>
      </c>
      <c r="AG226" s="8"/>
    </row>
    <row r="227" spans="1:33" x14ac:dyDescent="0.2">
      <c r="A227" s="16" t="s">
        <v>411</v>
      </c>
      <c r="B227" s="17">
        <f>IF(NOT(ISNA(VLOOKUP($A227,miplib2017!$A$5:$A$10000,1,0))),0,1)</f>
        <v>1</v>
      </c>
      <c r="C227" s="17">
        <f>IF(OR($S227="infeasible",$S227="?"),0,IF(OR(AND(T227&lt;&gt;"",ABS($S227-$T227)&lt;0.00001),$E227=1,NOT(ISNA(VLOOKUP($A227,miplib2017!$A$5:$A$10000,1,0)))),0,1))</f>
        <v>0</v>
      </c>
      <c r="D227" s="17"/>
      <c r="E227" s="17"/>
      <c r="F227" s="14">
        <f>IF(AND($C227=1,$M227&lt;=500,$N227&lt;=500),1,0)</f>
        <v>0</v>
      </c>
      <c r="G227" s="14">
        <f>IF(AND($C227=1,$M227&lt;=1000,$N227&lt;=1000),1,0)</f>
        <v>0</v>
      </c>
      <c r="H227" s="14">
        <f>IF(AND($C227=1,$M227&lt;=2000,$N227&lt;=2000),1,0)</f>
        <v>0</v>
      </c>
      <c r="I227" s="14">
        <f>IF(AND($C227=1,$M227&lt;=10000,$N227&lt;=10000),1,0)</f>
        <v>0</v>
      </c>
      <c r="J227" s="20"/>
      <c r="K227" s="16" t="s">
        <v>151</v>
      </c>
      <c r="L227" s="16" t="s">
        <v>207</v>
      </c>
      <c r="M227" s="8">
        <v>4687</v>
      </c>
      <c r="N227" s="8">
        <v>3208</v>
      </c>
      <c r="O227" s="8">
        <v>90278</v>
      </c>
      <c r="P227" s="8"/>
      <c r="Q227" s="8">
        <v>3208</v>
      </c>
      <c r="R227" s="8"/>
      <c r="S227" s="8" t="s">
        <v>11</v>
      </c>
      <c r="T227" s="8"/>
      <c r="U227" s="8"/>
      <c r="V227" s="8" t="s">
        <v>128</v>
      </c>
      <c r="W227" s="8" t="s">
        <v>128</v>
      </c>
      <c r="X227" s="8" t="s">
        <v>128</v>
      </c>
      <c r="Y227" s="8"/>
      <c r="Z227" s="8" t="s">
        <v>128</v>
      </c>
      <c r="AA227" s="8"/>
      <c r="AB227" s="8"/>
      <c r="AC227" s="8" t="s">
        <v>128</v>
      </c>
      <c r="AD227" s="8" t="s">
        <v>128</v>
      </c>
      <c r="AE227" s="8"/>
      <c r="AF227" s="8" t="s">
        <v>128</v>
      </c>
      <c r="AG227" s="8"/>
    </row>
    <row r="228" spans="1:33" x14ac:dyDescent="0.2">
      <c r="A228" s="16" t="s">
        <v>412</v>
      </c>
      <c r="B228" s="17">
        <f>IF(NOT(ISNA(VLOOKUP($A228,miplib2017!$A$5:$A$10000,1,0))),0,1)</f>
        <v>1</v>
      </c>
      <c r="C228" s="17">
        <f>IF(OR($S228="infeasible",$S228="?"),0,IF(OR(AND(T228&lt;&gt;"",ABS($S228-$T228)&lt;0.00001),$E228=1,NOT(ISNA(VLOOKUP($A228,miplib2017!$A$5:$A$10000,1,0)))),0,1))</f>
        <v>1</v>
      </c>
      <c r="D228" s="17"/>
      <c r="E228" s="17"/>
      <c r="F228" s="14">
        <f>IF(AND($C228=1,$M228&lt;=500,$N228&lt;=500),1,0)</f>
        <v>0</v>
      </c>
      <c r="G228" s="14">
        <f>IF(AND($C228=1,$M228&lt;=1000,$N228&lt;=1000),1,0)</f>
        <v>0</v>
      </c>
      <c r="H228" s="14">
        <f>IF(AND($C228=1,$M228&lt;=2000,$N228&lt;=2000),1,0)</f>
        <v>0</v>
      </c>
      <c r="I228" s="14">
        <f>IF(AND($C228=1,$M228&lt;=10000,$N228&lt;=10000),1,0)</f>
        <v>0</v>
      </c>
      <c r="J228" s="20"/>
      <c r="K228" s="16" t="s">
        <v>133</v>
      </c>
      <c r="L228" s="16" t="s">
        <v>201</v>
      </c>
      <c r="M228" s="8">
        <v>624166</v>
      </c>
      <c r="N228" s="8">
        <v>17956</v>
      </c>
      <c r="O228" s="8">
        <v>1283444</v>
      </c>
      <c r="P228" s="8"/>
      <c r="Q228" s="8">
        <v>17822</v>
      </c>
      <c r="R228" s="8">
        <v>134</v>
      </c>
      <c r="S228" s="44">
        <v>-1454.6717550000001</v>
      </c>
      <c r="T228" s="8"/>
      <c r="U228" s="8"/>
      <c r="V228" s="8" t="s">
        <v>128</v>
      </c>
      <c r="W228" s="8" t="s">
        <v>128</v>
      </c>
      <c r="X228" s="8"/>
      <c r="Y228" s="8"/>
      <c r="Z228" s="8" t="s">
        <v>128</v>
      </c>
      <c r="AA228" s="8"/>
      <c r="AB228" s="8"/>
      <c r="AC228" s="8"/>
      <c r="AD228" s="8"/>
      <c r="AE228" s="8"/>
      <c r="AF228" s="8" t="s">
        <v>128</v>
      </c>
      <c r="AG228" s="8"/>
    </row>
    <row r="229" spans="1:33" x14ac:dyDescent="0.2">
      <c r="A229" s="16" t="s">
        <v>34</v>
      </c>
      <c r="B229" s="17">
        <f>IF(NOT(ISNA(VLOOKUP($A229,miplib2017!$A$5:$A$10000,1,0))),0,1)</f>
        <v>1</v>
      </c>
      <c r="C229" s="17">
        <f>IF(OR($S229="infeasible",$S229="?"),0,IF(OR(AND(T229&lt;&gt;"",ABS($S229-$T229)&lt;0.00001),$E229=1,NOT(ISNA(VLOOKUP($A229,miplib2017!$A$5:$A$10000,1,0)))),0,1))</f>
        <v>0</v>
      </c>
      <c r="D229" s="17"/>
      <c r="E229" s="17"/>
      <c r="F229" s="14">
        <f>IF(AND($C229=1,$M229&lt;=500,$N229&lt;=500),1,0)</f>
        <v>0</v>
      </c>
      <c r="G229" s="14">
        <f>IF(AND($C229=1,$M229&lt;=1000,$N229&lt;=1000),1,0)</f>
        <v>0</v>
      </c>
      <c r="H229" s="14">
        <f>IF(AND($C229=1,$M229&lt;=2000,$N229&lt;=2000),1,0)</f>
        <v>0</v>
      </c>
      <c r="I229" s="14">
        <f>IF(AND($C229=1,$M229&lt;=10000,$N229&lt;=10000),1,0)</f>
        <v>0</v>
      </c>
      <c r="J229" s="20"/>
      <c r="K229" s="21" t="s">
        <v>413</v>
      </c>
      <c r="L229" s="16" t="s">
        <v>204</v>
      </c>
      <c r="M229" s="8">
        <v>182</v>
      </c>
      <c r="N229" s="8">
        <v>100</v>
      </c>
      <c r="O229" s="8">
        <v>666</v>
      </c>
      <c r="P229" s="8">
        <v>90</v>
      </c>
      <c r="Q229" s="8"/>
      <c r="R229" s="8">
        <v>10</v>
      </c>
      <c r="S229" s="8" t="s">
        <v>11</v>
      </c>
      <c r="T229" s="8"/>
      <c r="U229" s="8"/>
      <c r="V229" s="8"/>
      <c r="W229" s="8"/>
      <c r="X229" s="8"/>
      <c r="Y229" s="8"/>
      <c r="Z229" s="8"/>
      <c r="AA229" s="8"/>
      <c r="AB229" s="8"/>
      <c r="AC229" s="8"/>
      <c r="AD229" s="8"/>
      <c r="AE229" s="8" t="s">
        <v>128</v>
      </c>
      <c r="AF229" s="8"/>
      <c r="AG229" s="8" t="s">
        <v>128</v>
      </c>
    </row>
    <row r="230" spans="1:33" x14ac:dyDescent="0.2">
      <c r="A230" s="16" t="s">
        <v>414</v>
      </c>
      <c r="B230" s="17">
        <f>IF(NOT(ISNA(VLOOKUP($A230,miplib2017!$A$5:$A$10000,1,0))),0,1)</f>
        <v>1</v>
      </c>
      <c r="C230" s="17">
        <f>IF(OR($S230="infeasible",$S230="?"),0,IF(OR(AND(T230&lt;&gt;"",ABS($S230-$T230)&lt;0.00001),$E230=1,NOT(ISNA(VLOOKUP($A230,miplib2017!$A$5:$A$10000,1,0)))),0,1))</f>
        <v>0</v>
      </c>
      <c r="D230" s="17"/>
      <c r="E230" s="17"/>
      <c r="F230" s="14">
        <f>IF(AND($C230=1,$M230&lt;=500,$N230&lt;=500),1,0)</f>
        <v>0</v>
      </c>
      <c r="G230" s="14">
        <f>IF(AND($C230=1,$M230&lt;=1000,$N230&lt;=1000),1,0)</f>
        <v>0</v>
      </c>
      <c r="H230" s="14">
        <f>IF(AND($C230=1,$M230&lt;=2000,$N230&lt;=2000),1,0)</f>
        <v>0</v>
      </c>
      <c r="I230" s="14">
        <f>IF(AND($C230=1,$M230&lt;=10000,$N230&lt;=10000),1,0)</f>
        <v>0</v>
      </c>
      <c r="J230" s="20"/>
      <c r="K230" s="16" t="s">
        <v>151</v>
      </c>
      <c r="L230" s="16" t="s">
        <v>207</v>
      </c>
      <c r="M230" s="8">
        <v>5527</v>
      </c>
      <c r="N230" s="8">
        <v>3772</v>
      </c>
      <c r="O230" s="8">
        <v>117383</v>
      </c>
      <c r="P230" s="8"/>
      <c r="Q230" s="8">
        <v>3772</v>
      </c>
      <c r="R230" s="8"/>
      <c r="S230" s="8" t="s">
        <v>11</v>
      </c>
      <c r="T230" s="8"/>
      <c r="U230" s="8"/>
      <c r="V230" s="8" t="s">
        <v>128</v>
      </c>
      <c r="W230" s="8" t="s">
        <v>128</v>
      </c>
      <c r="X230" s="8" t="s">
        <v>128</v>
      </c>
      <c r="Y230" s="8"/>
      <c r="Z230" s="8" t="s">
        <v>128</v>
      </c>
      <c r="AA230" s="8"/>
      <c r="AB230" s="8"/>
      <c r="AC230" s="8" t="s">
        <v>128</v>
      </c>
      <c r="AD230" s="8" t="s">
        <v>128</v>
      </c>
      <c r="AE230" s="8"/>
      <c r="AF230" s="8" t="s">
        <v>128</v>
      </c>
      <c r="AG230" s="8"/>
    </row>
    <row r="231" spans="1:33" x14ac:dyDescent="0.2">
      <c r="A231" s="16" t="s">
        <v>415</v>
      </c>
      <c r="B231" s="17">
        <f>IF(NOT(ISNA(VLOOKUP($A231,miplib2017!$A$5:$A$10000,1,0))),0,1)</f>
        <v>1</v>
      </c>
      <c r="C231" s="17">
        <f>IF(OR($S231="infeasible",$S231="?"),0,IF(OR(AND(T231&lt;&gt;"",ABS($S231-$T231)&lt;0.00001),$E231=1,NOT(ISNA(VLOOKUP($A231,miplib2017!$A$5:$A$10000,1,0)))),0,1))</f>
        <v>0</v>
      </c>
      <c r="D231" s="17"/>
      <c r="E231" s="17"/>
      <c r="F231" s="14">
        <f>IF(AND($C231=1,$M231&lt;=500,$N231&lt;=500),1,0)</f>
        <v>0</v>
      </c>
      <c r="G231" s="14">
        <f>IF(AND($C231=1,$M231&lt;=1000,$N231&lt;=1000),1,0)</f>
        <v>0</v>
      </c>
      <c r="H231" s="14">
        <f>IF(AND($C231=1,$M231&lt;=2000,$N231&lt;=2000),1,0)</f>
        <v>0</v>
      </c>
      <c r="I231" s="14">
        <f>IF(AND($C231=1,$M231&lt;=10000,$N231&lt;=10000),1,0)</f>
        <v>0</v>
      </c>
      <c r="J231" s="20"/>
      <c r="K231" s="16" t="s">
        <v>181</v>
      </c>
      <c r="L231" s="16" t="s">
        <v>207</v>
      </c>
      <c r="M231" s="8">
        <v>10666</v>
      </c>
      <c r="N231" s="8">
        <v>4720</v>
      </c>
      <c r="O231" s="8">
        <v>32673</v>
      </c>
      <c r="P231" s="8"/>
      <c r="Q231" s="8">
        <v>4720</v>
      </c>
      <c r="R231" s="8"/>
      <c r="S231" s="8" t="s">
        <v>139</v>
      </c>
      <c r="T231" s="8"/>
      <c r="U231" s="8"/>
      <c r="V231" s="8" t="s">
        <v>128</v>
      </c>
      <c r="W231" s="8" t="s">
        <v>128</v>
      </c>
      <c r="X231" s="8"/>
      <c r="Y231" s="8"/>
      <c r="Z231" s="8"/>
      <c r="AA231" s="8"/>
      <c r="AB231" s="8"/>
      <c r="AC231" s="8" t="s">
        <v>128</v>
      </c>
      <c r="AD231" s="8"/>
      <c r="AE231" s="8"/>
      <c r="AF231" s="8" t="s">
        <v>128</v>
      </c>
      <c r="AG231" s="8"/>
    </row>
    <row r="232" spans="1:33" x14ac:dyDescent="0.2">
      <c r="A232" s="16" t="s">
        <v>416</v>
      </c>
      <c r="B232" s="17">
        <f>IF(NOT(ISNA(VLOOKUP($A232,miplib2017!$A$5:$A$10000,1,0))),0,1)</f>
        <v>0</v>
      </c>
      <c r="C232" s="17">
        <f>IF(OR($S232="infeasible",$S232="?"),0,IF(OR(AND(T232&lt;&gt;"",ABS($S232-$T232)&lt;0.00001),$E232=1,NOT(ISNA(VLOOKUP($A232,miplib2017!$A$5:$A$10000,1,0)))),0,1))</f>
        <v>0</v>
      </c>
      <c r="D232" s="17"/>
      <c r="E232" s="17"/>
      <c r="F232" s="14">
        <f>IF(AND($C232=1,$M232&lt;=500,$N232&lt;=500),1,0)</f>
        <v>0</v>
      </c>
      <c r="G232" s="14">
        <f>IF(AND($C232=1,$M232&lt;=1000,$N232&lt;=1000),1,0)</f>
        <v>0</v>
      </c>
      <c r="H232" s="14">
        <f>IF(AND($C232=1,$M232&lt;=2000,$N232&lt;=2000),1,0)</f>
        <v>0</v>
      </c>
      <c r="I232" s="14">
        <f>IF(AND($C232=1,$M232&lt;=10000,$N232&lt;=10000),1,0)</f>
        <v>0</v>
      </c>
      <c r="J232" s="20"/>
      <c r="K232" s="16" t="s">
        <v>133</v>
      </c>
      <c r="L232" s="16" t="s">
        <v>201</v>
      </c>
      <c r="M232" s="8">
        <v>2932</v>
      </c>
      <c r="N232" s="8">
        <v>1629</v>
      </c>
      <c r="O232" s="8">
        <v>100933</v>
      </c>
      <c r="P232" s="8"/>
      <c r="Q232" s="8">
        <v>1458</v>
      </c>
      <c r="R232" s="8">
        <v>171</v>
      </c>
      <c r="S232" s="44">
        <v>20622</v>
      </c>
      <c r="T232" s="8"/>
      <c r="U232" s="8"/>
      <c r="V232" s="8"/>
      <c r="W232" s="8" t="s">
        <v>128</v>
      </c>
      <c r="X232" s="8" t="s">
        <v>128</v>
      </c>
      <c r="Y232" s="8"/>
      <c r="Z232" s="8" t="s">
        <v>128</v>
      </c>
      <c r="AA232" s="8"/>
      <c r="AB232" s="8"/>
      <c r="AC232" s="8"/>
      <c r="AD232" s="8"/>
      <c r="AE232" s="8"/>
      <c r="AF232" s="8" t="s">
        <v>128</v>
      </c>
      <c r="AG232" s="8"/>
    </row>
    <row r="233" spans="1:33" x14ac:dyDescent="0.2">
      <c r="A233" s="16" t="s">
        <v>417</v>
      </c>
      <c r="B233" s="17">
        <f>IF(NOT(ISNA(VLOOKUP($A233,miplib2017!$A$5:$A$10000,1,0))),0,1)</f>
        <v>1</v>
      </c>
      <c r="C233" s="17">
        <f>IF(OR($S233="infeasible",$S233="?"),0,IF(OR(AND(T233&lt;&gt;"",ABS($S233-$T233)&lt;0.00001),$E233=1,NOT(ISNA(VLOOKUP($A233,miplib2017!$A$5:$A$10000,1,0)))),0,1))</f>
        <v>0</v>
      </c>
      <c r="D233" s="17"/>
      <c r="E233" s="17"/>
      <c r="F233" s="14">
        <f>IF(AND($C233=1,$M233&lt;=500,$N233&lt;=500),1,0)</f>
        <v>0</v>
      </c>
      <c r="G233" s="14">
        <f>IF(AND($C233=1,$M233&lt;=1000,$N233&lt;=1000),1,0)</f>
        <v>0</v>
      </c>
      <c r="H233" s="14">
        <f>IF(AND($C233=1,$M233&lt;=2000,$N233&lt;=2000),1,0)</f>
        <v>0</v>
      </c>
      <c r="I233" s="14">
        <f>IF(AND($C233=1,$M233&lt;=10000,$N233&lt;=10000),1,0)</f>
        <v>0</v>
      </c>
      <c r="J233" s="20"/>
      <c r="K233" s="16" t="s">
        <v>181</v>
      </c>
      <c r="L233" s="16" t="s">
        <v>207</v>
      </c>
      <c r="M233" s="8">
        <v>224526</v>
      </c>
      <c r="N233" s="8">
        <v>213440</v>
      </c>
      <c r="O233" s="8">
        <v>1489480</v>
      </c>
      <c r="P233" s="8"/>
      <c r="Q233" s="8">
        <v>213440</v>
      </c>
      <c r="R233" s="8"/>
      <c r="S233" s="8" t="s">
        <v>139</v>
      </c>
      <c r="T233" s="8"/>
      <c r="U233" s="8"/>
      <c r="V233" s="8"/>
      <c r="W233" s="8"/>
      <c r="X233" s="8"/>
      <c r="Y233" s="8"/>
      <c r="Z233" s="8" t="s">
        <v>128</v>
      </c>
      <c r="AA233" s="8"/>
      <c r="AB233" s="8"/>
      <c r="AC233" s="8" t="s">
        <v>128</v>
      </c>
      <c r="AD233" s="8" t="s">
        <v>128</v>
      </c>
      <c r="AE233" s="8"/>
      <c r="AF233" s="8"/>
      <c r="AG233" s="8"/>
    </row>
    <row r="234" spans="1:33" x14ac:dyDescent="0.2">
      <c r="A234" s="16" t="s">
        <v>418</v>
      </c>
      <c r="B234" s="17">
        <f>IF(NOT(ISNA(VLOOKUP($A234,miplib2017!$A$5:$A$10000,1,0))),0,1)</f>
        <v>1</v>
      </c>
      <c r="C234" s="17">
        <f>IF(OR($S234="infeasible",$S234="?"),0,IF(OR(AND(T234&lt;&gt;"",ABS($S234-$T234)&lt;0.00001),$E234=1,NOT(ISNA(VLOOKUP($A234,miplib2017!$A$5:$A$10000,1,0)))),0,1))</f>
        <v>0</v>
      </c>
      <c r="D234" s="17"/>
      <c r="E234" s="17"/>
      <c r="F234" s="14">
        <f>IF(AND($C234=1,$M234&lt;=500,$N234&lt;=500),1,0)</f>
        <v>0</v>
      </c>
      <c r="G234" s="14">
        <f>IF(AND($C234=1,$M234&lt;=1000,$N234&lt;=1000),1,0)</f>
        <v>0</v>
      </c>
      <c r="H234" s="14">
        <f>IF(AND($C234=1,$M234&lt;=2000,$N234&lt;=2000),1,0)</f>
        <v>0</v>
      </c>
      <c r="I234" s="14">
        <f>IF(AND($C234=1,$M234&lt;=10000,$N234&lt;=10000),1,0)</f>
        <v>0</v>
      </c>
      <c r="J234" s="20"/>
      <c r="K234" s="16" t="s">
        <v>181</v>
      </c>
      <c r="L234" s="16" t="s">
        <v>202</v>
      </c>
      <c r="M234" s="8">
        <v>143616</v>
      </c>
      <c r="N234" s="8">
        <v>135754</v>
      </c>
      <c r="O234" s="8">
        <v>856994</v>
      </c>
      <c r="P234" s="8">
        <v>474</v>
      </c>
      <c r="Q234" s="8">
        <v>135280</v>
      </c>
      <c r="R234" s="8"/>
      <c r="S234" s="8" t="s">
        <v>139</v>
      </c>
      <c r="T234" s="8"/>
      <c r="U234" s="8"/>
      <c r="V234" s="8" t="s">
        <v>128</v>
      </c>
      <c r="W234" s="8"/>
      <c r="X234" s="8"/>
      <c r="Y234" s="8"/>
      <c r="Z234" s="8" t="s">
        <v>128</v>
      </c>
      <c r="AA234" s="8"/>
      <c r="AB234" s="8"/>
      <c r="AC234" s="8" t="s">
        <v>128</v>
      </c>
      <c r="AD234" s="8"/>
      <c r="AE234" s="8"/>
      <c r="AF234" s="8"/>
      <c r="AG234" s="8" t="s">
        <v>128</v>
      </c>
    </row>
    <row r="235" spans="1:33" x14ac:dyDescent="0.2">
      <c r="A235" s="16" t="s">
        <v>419</v>
      </c>
      <c r="B235" s="17">
        <f>IF(NOT(ISNA(VLOOKUP($A235,miplib2017!$A$5:$A$10000,1,0))),0,1)</f>
        <v>1</v>
      </c>
      <c r="C235" s="17">
        <f>IF(OR($S235="infeasible",$S235="?"),0,IF(OR(AND(T235&lt;&gt;"",ABS($S235-$T235)&lt;0.00001),$E235=1,NOT(ISNA(VLOOKUP($A235,miplib2017!$A$5:$A$10000,1,0)))),0,1))</f>
        <v>0</v>
      </c>
      <c r="D235" s="17"/>
      <c r="E235" s="17"/>
      <c r="F235" s="14">
        <f>IF(AND($C235=1,$M235&lt;=500,$N235&lt;=500),1,0)</f>
        <v>0</v>
      </c>
      <c r="G235" s="14">
        <f>IF(AND($C235=1,$M235&lt;=1000,$N235&lt;=1000),1,0)</f>
        <v>0</v>
      </c>
      <c r="H235" s="14">
        <f>IF(AND($C235=1,$M235&lt;=2000,$N235&lt;=2000),1,0)</f>
        <v>0</v>
      </c>
      <c r="I235" s="14">
        <f>IF(AND($C235=1,$M235&lt;=10000,$N235&lt;=10000),1,0)</f>
        <v>0</v>
      </c>
      <c r="J235" s="20"/>
      <c r="K235" s="21" t="s">
        <v>230</v>
      </c>
      <c r="L235" s="16" t="s">
        <v>201</v>
      </c>
      <c r="M235" s="8">
        <v>35407</v>
      </c>
      <c r="N235" s="8">
        <v>11998</v>
      </c>
      <c r="O235" s="8">
        <v>105882</v>
      </c>
      <c r="P235" s="8"/>
      <c r="Q235" s="8">
        <v>11956</v>
      </c>
      <c r="R235" s="8">
        <v>42</v>
      </c>
      <c r="S235" s="8" t="s">
        <v>139</v>
      </c>
      <c r="T235" s="8"/>
      <c r="U235" s="8"/>
      <c r="V235" s="8" t="s">
        <v>128</v>
      </c>
      <c r="W235" s="8"/>
      <c r="X235" s="8"/>
      <c r="Y235" s="8"/>
      <c r="Z235" s="8" t="s">
        <v>128</v>
      </c>
      <c r="AA235" s="8"/>
      <c r="AB235" s="8"/>
      <c r="AC235" s="8" t="s">
        <v>128</v>
      </c>
      <c r="AD235" s="8"/>
      <c r="AE235" s="8"/>
      <c r="AF235" s="8" t="s">
        <v>128</v>
      </c>
      <c r="AG235" s="8"/>
    </row>
    <row r="236" spans="1:33" x14ac:dyDescent="0.2">
      <c r="A236" s="16" t="s">
        <v>420</v>
      </c>
      <c r="B236" s="17">
        <f>IF(NOT(ISNA(VLOOKUP($A236,miplib2017!$A$5:$A$10000,1,0))),0,1)</f>
        <v>1</v>
      </c>
      <c r="C236" s="17">
        <f>IF(OR($S236="infeasible",$S236="?"),0,IF(OR(AND(T236&lt;&gt;"",ABS($S236-$T236)&lt;0.00001),$E236=1,NOT(ISNA(VLOOKUP($A236,miplib2017!$A$5:$A$10000,1,0)))),0,1))</f>
        <v>0</v>
      </c>
      <c r="D236" s="17"/>
      <c r="E236" s="17"/>
      <c r="F236" s="14">
        <f>IF(AND($C236=1,$M236&lt;=500,$N236&lt;=500),1,0)</f>
        <v>0</v>
      </c>
      <c r="G236" s="14">
        <f>IF(AND($C236=1,$M236&lt;=1000,$N236&lt;=1000),1,0)</f>
        <v>0</v>
      </c>
      <c r="H236" s="14">
        <f>IF(AND($C236=1,$M236&lt;=2000,$N236&lt;=2000),1,0)</f>
        <v>0</v>
      </c>
      <c r="I236" s="14">
        <f>IF(AND($C236=1,$M236&lt;=10000,$N236&lt;=10000),1,0)</f>
        <v>0</v>
      </c>
      <c r="J236" s="20"/>
      <c r="K236" s="16" t="s">
        <v>181</v>
      </c>
      <c r="L236" s="16" t="s">
        <v>201</v>
      </c>
      <c r="M236" s="8">
        <v>149437</v>
      </c>
      <c r="N236" s="8">
        <v>38458</v>
      </c>
      <c r="O236" s="8">
        <v>378770</v>
      </c>
      <c r="P236" s="8"/>
      <c r="Q236" s="8">
        <v>38416</v>
      </c>
      <c r="R236" s="8">
        <v>42</v>
      </c>
      <c r="S236" s="8" t="s">
        <v>139</v>
      </c>
      <c r="T236" s="8"/>
      <c r="U236" s="8"/>
      <c r="V236" s="8" t="s">
        <v>128</v>
      </c>
      <c r="W236" s="8"/>
      <c r="X236" s="8"/>
      <c r="Y236" s="8" t="s">
        <v>128</v>
      </c>
      <c r="Z236" s="8" t="s">
        <v>128</v>
      </c>
      <c r="AA236" s="8"/>
      <c r="AB236" s="8"/>
      <c r="AC236" s="8" t="s">
        <v>128</v>
      </c>
      <c r="AD236" s="8"/>
      <c r="AE236" s="8"/>
      <c r="AF236" s="8" t="s">
        <v>128</v>
      </c>
      <c r="AG236" s="8"/>
    </row>
    <row r="237" spans="1:33" x14ac:dyDescent="0.2">
      <c r="A237" s="16" t="s">
        <v>421</v>
      </c>
      <c r="B237" s="17">
        <f>IF(NOT(ISNA(VLOOKUP($A237,miplib2017!$A$5:$A$10000,1,0))),0,1)</f>
        <v>1</v>
      </c>
      <c r="C237" s="17">
        <f>IF(OR($S237="infeasible",$S237="?"),0,IF(OR(AND(T237&lt;&gt;"",ABS($S237-$T237)&lt;0.00001),$E237=1,NOT(ISNA(VLOOKUP($A237,miplib2017!$A$5:$A$10000,1,0)))),0,1))</f>
        <v>0</v>
      </c>
      <c r="D237" s="17"/>
      <c r="E237" s="17"/>
      <c r="F237" s="14">
        <f>IF(AND($C237=1,$M237&lt;=500,$N237&lt;=500),1,0)</f>
        <v>0</v>
      </c>
      <c r="G237" s="14">
        <f>IF(AND($C237=1,$M237&lt;=1000,$N237&lt;=1000),1,0)</f>
        <v>0</v>
      </c>
      <c r="H237" s="14">
        <f>IF(AND($C237=1,$M237&lt;=2000,$N237&lt;=2000),1,0)</f>
        <v>0</v>
      </c>
      <c r="I237" s="14">
        <f>IF(AND($C237=1,$M237&lt;=10000,$N237&lt;=10000),1,0)</f>
        <v>0</v>
      </c>
      <c r="J237" s="20"/>
      <c r="K237" s="16" t="s">
        <v>181</v>
      </c>
      <c r="L237" s="16" t="s">
        <v>204</v>
      </c>
      <c r="M237" s="8">
        <v>51884</v>
      </c>
      <c r="N237" s="8">
        <v>18192</v>
      </c>
      <c r="O237" s="8">
        <v>239700</v>
      </c>
      <c r="P237" s="8">
        <v>4</v>
      </c>
      <c r="Q237" s="8">
        <v>17676</v>
      </c>
      <c r="R237" s="8">
        <v>512</v>
      </c>
      <c r="S237" s="8" t="s">
        <v>139</v>
      </c>
      <c r="T237" s="8"/>
      <c r="U237" s="8" t="s">
        <v>128</v>
      </c>
      <c r="V237" s="8" t="s">
        <v>128</v>
      </c>
      <c r="W237" s="8" t="s">
        <v>128</v>
      </c>
      <c r="X237" s="8"/>
      <c r="Y237" s="8"/>
      <c r="Z237" s="8" t="s">
        <v>128</v>
      </c>
      <c r="AA237" s="8"/>
      <c r="AB237" s="8"/>
      <c r="AC237" s="8"/>
      <c r="AD237" s="8"/>
      <c r="AE237" s="8"/>
      <c r="AF237" s="8" t="s">
        <v>128</v>
      </c>
      <c r="AG237" s="8" t="s">
        <v>128</v>
      </c>
    </row>
    <row r="238" spans="1:33" x14ac:dyDescent="0.2">
      <c r="A238" s="16" t="s">
        <v>422</v>
      </c>
      <c r="B238" s="17">
        <f>IF(NOT(ISNA(VLOOKUP($A238,miplib2017!$A$5:$A$10000,1,0))),0,1)</f>
        <v>1</v>
      </c>
      <c r="C238" s="17">
        <f>IF(OR($S238="infeasible",$S238="?"),0,IF(OR(AND(T238&lt;&gt;"",ABS($S238-$T238)&lt;0.00001),$E238=1,NOT(ISNA(VLOOKUP($A238,miplib2017!$A$5:$A$10000,1,0)))),0,1))</f>
        <v>0</v>
      </c>
      <c r="D238" s="17"/>
      <c r="E238" s="17"/>
      <c r="F238" s="14">
        <f>IF(AND($C238=1,$M238&lt;=500,$N238&lt;=500),1,0)</f>
        <v>0</v>
      </c>
      <c r="G238" s="14">
        <f>IF(AND($C238=1,$M238&lt;=1000,$N238&lt;=1000),1,0)</f>
        <v>0</v>
      </c>
      <c r="H238" s="14">
        <f>IF(AND($C238=1,$M238&lt;=2000,$N238&lt;=2000),1,0)</f>
        <v>0</v>
      </c>
      <c r="I238" s="14">
        <f>IF(AND($C238=1,$M238&lt;=10000,$N238&lt;=10000),1,0)</f>
        <v>0</v>
      </c>
      <c r="J238" s="20"/>
      <c r="K238" s="16" t="s">
        <v>181</v>
      </c>
      <c r="L238" s="16" t="s">
        <v>204</v>
      </c>
      <c r="M238" s="8">
        <v>8289</v>
      </c>
      <c r="N238" s="8">
        <v>3228</v>
      </c>
      <c r="O238" s="8">
        <v>38100</v>
      </c>
      <c r="P238" s="8">
        <v>3</v>
      </c>
      <c r="Q238" s="8">
        <v>3030</v>
      </c>
      <c r="R238" s="8">
        <v>195</v>
      </c>
      <c r="S238" s="8" t="s">
        <v>139</v>
      </c>
      <c r="T238" s="8"/>
      <c r="U238" s="8"/>
      <c r="V238" s="8" t="s">
        <v>128</v>
      </c>
      <c r="W238" s="8" t="s">
        <v>128</v>
      </c>
      <c r="X238" s="8"/>
      <c r="Y238" s="8"/>
      <c r="Z238" s="8" t="s">
        <v>128</v>
      </c>
      <c r="AA238" s="8"/>
      <c r="AB238" s="8"/>
      <c r="AC238" s="8"/>
      <c r="AD238" s="8"/>
      <c r="AE238" s="8"/>
      <c r="AF238" s="8" t="s">
        <v>128</v>
      </c>
      <c r="AG238" s="8" t="s">
        <v>128</v>
      </c>
    </row>
    <row r="239" spans="1:33" x14ac:dyDescent="0.2">
      <c r="A239" s="16" t="s">
        <v>423</v>
      </c>
      <c r="B239" s="17">
        <f>IF(NOT(ISNA(VLOOKUP($A239,miplib2017!$A$5:$A$10000,1,0))),0,1)</f>
        <v>0</v>
      </c>
      <c r="C239" s="17">
        <f>IF(OR($S239="infeasible",$S239="?"),0,IF(OR(AND(T239&lt;&gt;"",ABS($S239-$T239)&lt;0.00001),$E239=1,NOT(ISNA(VLOOKUP($A239,miplib2017!$A$5:$A$10000,1,0)))),0,1))</f>
        <v>0</v>
      </c>
      <c r="D239" s="17"/>
      <c r="E239" s="17"/>
      <c r="F239" s="14">
        <f>IF(AND($C239=1,$M239&lt;=500,$N239&lt;=500),1,0)</f>
        <v>0</v>
      </c>
      <c r="G239" s="14">
        <f>IF(AND($C239=1,$M239&lt;=1000,$N239&lt;=1000),1,0)</f>
        <v>0</v>
      </c>
      <c r="H239" s="14">
        <f>IF(AND($C239=1,$M239&lt;=2000,$N239&lt;=2000),1,0)</f>
        <v>0</v>
      </c>
      <c r="I239" s="14">
        <f>IF(AND($C239=1,$M239&lt;=10000,$N239&lt;=10000),1,0)</f>
        <v>0</v>
      </c>
      <c r="J239" s="20"/>
      <c r="K239" s="16" t="s">
        <v>200</v>
      </c>
      <c r="L239" s="16" t="s">
        <v>202</v>
      </c>
      <c r="M239" s="8">
        <v>41</v>
      </c>
      <c r="N239" s="8">
        <v>13264</v>
      </c>
      <c r="O239" s="8">
        <v>335643</v>
      </c>
      <c r="P239" s="8">
        <v>13264</v>
      </c>
      <c r="Q239" s="8"/>
      <c r="R239" s="8"/>
      <c r="S239" s="44">
        <v>0</v>
      </c>
      <c r="T239" s="8"/>
      <c r="U239" s="8"/>
      <c r="V239" s="8"/>
      <c r="W239" s="8"/>
      <c r="X239" s="8"/>
      <c r="Y239" s="8"/>
      <c r="Z239" s="8"/>
      <c r="AA239" s="8"/>
      <c r="AB239" s="8"/>
      <c r="AC239" s="8"/>
      <c r="AD239" s="8"/>
      <c r="AE239" s="8" t="s">
        <v>128</v>
      </c>
      <c r="AF239" s="8"/>
      <c r="AG239" s="8" t="s">
        <v>128</v>
      </c>
    </row>
    <row r="240" spans="1:33" x14ac:dyDescent="0.2">
      <c r="A240" s="16" t="s">
        <v>424</v>
      </c>
      <c r="B240" s="17">
        <f>IF(NOT(ISNA(VLOOKUP($A240,miplib2017!$A$5:$A$10000,1,0))),0,1)</f>
        <v>1</v>
      </c>
      <c r="C240" s="17">
        <f>IF(OR($S240="infeasible",$S240="?"),0,IF(OR(AND(T240&lt;&gt;"",ABS($S240-$T240)&lt;0.00001),$E240=1,NOT(ISNA(VLOOKUP($A240,miplib2017!$A$5:$A$10000,1,0)))),0,1))</f>
        <v>1</v>
      </c>
      <c r="D240" s="17"/>
      <c r="E240" s="17"/>
      <c r="F240" s="14">
        <f>IF(AND($C240=1,$M240&lt;=500,$N240&lt;=500),1,0)</f>
        <v>0</v>
      </c>
      <c r="G240" s="14">
        <f>IF(AND($C240=1,$M240&lt;=1000,$N240&lt;=1000),1,0)</f>
        <v>0</v>
      </c>
      <c r="H240" s="14">
        <f>IF(AND($C240=1,$M240&lt;=2000,$N240&lt;=2000),1,0)</f>
        <v>0</v>
      </c>
      <c r="I240" s="14">
        <f>IF(AND($C240=1,$M240&lt;=10000,$N240&lt;=10000),1,0)</f>
        <v>0</v>
      </c>
      <c r="J240" s="20"/>
      <c r="K240" s="16" t="s">
        <v>271</v>
      </c>
      <c r="L240" s="16" t="s">
        <v>201</v>
      </c>
      <c r="M240" s="8">
        <v>54510</v>
      </c>
      <c r="N240" s="8">
        <v>55224</v>
      </c>
      <c r="O240" s="8">
        <v>317840</v>
      </c>
      <c r="P240" s="8"/>
      <c r="Q240" s="8">
        <v>12</v>
      </c>
      <c r="R240" s="8">
        <v>55212</v>
      </c>
      <c r="S240" s="44">
        <v>77030500000000</v>
      </c>
      <c r="T240" s="19"/>
      <c r="U240" s="8" t="s">
        <v>128</v>
      </c>
      <c r="V240" s="8" t="s">
        <v>128</v>
      </c>
      <c r="W240" s="8"/>
      <c r="X240" s="8"/>
      <c r="Y240" s="8"/>
      <c r="Z240" s="8"/>
      <c r="AA240" s="8"/>
      <c r="AB240" s="8"/>
      <c r="AC240" s="8"/>
      <c r="AD240" s="8"/>
      <c r="AE240" s="8"/>
      <c r="AF240" s="8" t="s">
        <v>128</v>
      </c>
      <c r="AG240" s="8"/>
    </row>
    <row r="241" spans="1:33" x14ac:dyDescent="0.2">
      <c r="A241" s="16" t="s">
        <v>425</v>
      </c>
      <c r="B241" s="17">
        <f>IF(NOT(ISNA(VLOOKUP($A241,miplib2017!$A$5:$A$10000,1,0))),0,1)</f>
        <v>1</v>
      </c>
      <c r="C241" s="17">
        <f>IF(OR($S241="infeasible",$S241="?"),0,IF(OR(AND(T241&lt;&gt;"",ABS($S241-$T241)&lt;0.00001),$E241=1,NOT(ISNA(VLOOKUP($A241,miplib2017!$A$5:$A$10000,1,0)))),0,1))</f>
        <v>1</v>
      </c>
      <c r="D241" s="17"/>
      <c r="E241" s="17"/>
      <c r="F241" s="14">
        <f>IF(AND($C241=1,$M241&lt;=500,$N241&lt;=500),1,0)</f>
        <v>0</v>
      </c>
      <c r="G241" s="14">
        <f>IF(AND($C241=1,$M241&lt;=1000,$N241&lt;=1000),1,0)</f>
        <v>0</v>
      </c>
      <c r="H241" s="14">
        <f>IF(AND($C241=1,$M241&lt;=2000,$N241&lt;=2000),1,0)</f>
        <v>1</v>
      </c>
      <c r="I241" s="14">
        <f>IF(AND($C241=1,$M241&lt;=10000,$N241&lt;=10000),1,0)</f>
        <v>1</v>
      </c>
      <c r="J241" s="20"/>
      <c r="K241" s="16" t="s">
        <v>226</v>
      </c>
      <c r="L241" s="16" t="s">
        <v>201</v>
      </c>
      <c r="M241" s="8">
        <v>1190</v>
      </c>
      <c r="N241" s="8">
        <v>661</v>
      </c>
      <c r="O241" s="8">
        <v>5680</v>
      </c>
      <c r="P241" s="8"/>
      <c r="Q241" s="8">
        <v>600</v>
      </c>
      <c r="R241" s="8">
        <v>61</v>
      </c>
      <c r="S241" s="44">
        <v>9</v>
      </c>
      <c r="T241" s="8">
        <v>4.5999999999999996</v>
      </c>
      <c r="U241" s="8" t="s">
        <v>128</v>
      </c>
      <c r="V241" s="8" t="s">
        <v>128</v>
      </c>
      <c r="W241" s="8"/>
      <c r="X241" s="8"/>
      <c r="Y241" s="8"/>
      <c r="Z241" s="8"/>
      <c r="AA241" s="8"/>
      <c r="AB241" s="8"/>
      <c r="AC241" s="8"/>
      <c r="AD241" s="8"/>
      <c r="AE241" s="8"/>
      <c r="AF241" s="8" t="s">
        <v>128</v>
      </c>
      <c r="AG241" s="8"/>
    </row>
    <row r="242" spans="1:33" x14ac:dyDescent="0.2">
      <c r="A242" s="16" t="s">
        <v>426</v>
      </c>
      <c r="B242" s="17">
        <f>IF(NOT(ISNA(VLOOKUP($A242,miplib2017!$A$5:$A$10000,1,0))),0,1)</f>
        <v>1</v>
      </c>
      <c r="C242" s="17">
        <f>IF(OR($S242="infeasible",$S242="?"),0,IF(OR(AND(T242&lt;&gt;"",ABS($S242-$T242)&lt;0.00001),$E242=1,NOT(ISNA(VLOOKUP($A242,miplib2017!$A$5:$A$10000,1,0)))),0,1))</f>
        <v>0</v>
      </c>
      <c r="D242" s="17"/>
      <c r="E242" s="17"/>
      <c r="F242" s="14">
        <f>IF(AND($C242=1,$M242&lt;=500,$N242&lt;=500),1,0)</f>
        <v>0</v>
      </c>
      <c r="G242" s="14">
        <f>IF(AND($C242=1,$M242&lt;=1000,$N242&lt;=1000),1,0)</f>
        <v>0</v>
      </c>
      <c r="H242" s="14">
        <f>IF(AND($C242=1,$M242&lt;=2000,$N242&lt;=2000),1,0)</f>
        <v>0</v>
      </c>
      <c r="I242" s="14">
        <f>IF(AND($C242=1,$M242&lt;=10000,$N242&lt;=10000),1,0)</f>
        <v>0</v>
      </c>
      <c r="J242" s="20"/>
      <c r="K242" s="21" t="s">
        <v>427</v>
      </c>
      <c r="L242" s="16" t="s">
        <v>201</v>
      </c>
      <c r="M242" s="8">
        <v>163354</v>
      </c>
      <c r="N242" s="8">
        <v>167440</v>
      </c>
      <c r="O242" s="8">
        <v>646864</v>
      </c>
      <c r="P242" s="8"/>
      <c r="Q242" s="8">
        <v>159514</v>
      </c>
      <c r="R242" s="8">
        <v>7926</v>
      </c>
      <c r="S242" s="8" t="s">
        <v>11</v>
      </c>
      <c r="T242" s="8"/>
      <c r="U242" s="8"/>
      <c r="V242" s="8" t="s">
        <v>128</v>
      </c>
      <c r="W242" s="8"/>
      <c r="X242" s="8"/>
      <c r="Y242" s="8" t="s">
        <v>128</v>
      </c>
      <c r="Z242" s="8"/>
      <c r="AA242" s="8"/>
      <c r="AB242" s="8"/>
      <c r="AC242" s="8" t="s">
        <v>128</v>
      </c>
      <c r="AD242" s="8"/>
      <c r="AE242" s="8"/>
      <c r="AF242" s="8" t="s">
        <v>128</v>
      </c>
      <c r="AG242" s="8"/>
    </row>
    <row r="243" spans="1:33" x14ac:dyDescent="0.2">
      <c r="A243" s="16" t="s">
        <v>428</v>
      </c>
      <c r="B243" s="17">
        <f>IF(NOT(ISNA(VLOOKUP($A243,miplib2017!$A$5:$A$10000,1,0))),0,1)</f>
        <v>1</v>
      </c>
      <c r="C243" s="17">
        <f>IF(OR($S243="infeasible",$S243="?"),0,IF(OR(AND(T243&lt;&gt;"",ABS($S243-$T243)&lt;0.00001),$E243=1,NOT(ISNA(VLOOKUP($A243,miplib2017!$A$5:$A$10000,1,0)))),0,1))</f>
        <v>1</v>
      </c>
      <c r="D243" s="17"/>
      <c r="E243" s="17"/>
      <c r="F243" s="14">
        <f>IF(AND($C243=1,$M243&lt;=500,$N243&lt;=500),1,0)</f>
        <v>0</v>
      </c>
      <c r="G243" s="14">
        <f>IF(AND($C243=1,$M243&lt;=1000,$N243&lt;=1000),1,0)</f>
        <v>0</v>
      </c>
      <c r="H243" s="14">
        <f>IF(AND($C243=1,$M243&lt;=2000,$N243&lt;=2000),1,0)</f>
        <v>0</v>
      </c>
      <c r="I243" s="14">
        <f>IF(AND($C243=1,$M243&lt;=10000,$N243&lt;=10000),1,0)</f>
        <v>0</v>
      </c>
      <c r="J243" s="20"/>
      <c r="K243" s="16" t="s">
        <v>271</v>
      </c>
      <c r="L243" s="16" t="s">
        <v>201</v>
      </c>
      <c r="M243" s="8">
        <v>24754</v>
      </c>
      <c r="N243" s="8">
        <v>19300</v>
      </c>
      <c r="O243" s="8">
        <v>77044</v>
      </c>
      <c r="P243" s="8"/>
      <c r="Q243" s="8">
        <v>7588</v>
      </c>
      <c r="R243" s="8">
        <v>11712</v>
      </c>
      <c r="S243" s="44">
        <v>77700060</v>
      </c>
      <c r="T243" s="19"/>
      <c r="U243" s="8"/>
      <c r="V243" s="8" t="s">
        <v>128</v>
      </c>
      <c r="W243" s="8"/>
      <c r="X243" s="8"/>
      <c r="Y243" s="8"/>
      <c r="Z243" s="8"/>
      <c r="AA243" s="8"/>
      <c r="AB243" s="8"/>
      <c r="AC243" s="8"/>
      <c r="AD243" s="8"/>
      <c r="AE243" s="8"/>
      <c r="AF243" s="8" t="s">
        <v>128</v>
      </c>
      <c r="AG243" s="8"/>
    </row>
    <row r="244" spans="1:33" x14ac:dyDescent="0.2">
      <c r="A244" s="16" t="s">
        <v>429</v>
      </c>
      <c r="B244" s="17">
        <f>IF(NOT(ISNA(VLOOKUP($A244,miplib2017!$A$5:$A$10000,1,0))),0,1)</f>
        <v>1</v>
      </c>
      <c r="C244" s="17">
        <f>IF(OR($S244="infeasible",$S244="?"),0,IF(OR(AND(T244&lt;&gt;"",ABS($S244-$T244)&lt;0.00001),$E244=1,NOT(ISNA(VLOOKUP($A244,miplib2017!$A$5:$A$10000,1,0)))),0,1))</f>
        <v>0</v>
      </c>
      <c r="D244" s="17"/>
      <c r="E244" s="17"/>
      <c r="F244" s="14">
        <f>IF(AND($C244=1,$M244&lt;=500,$N244&lt;=500),1,0)</f>
        <v>0</v>
      </c>
      <c r="G244" s="14">
        <f>IF(AND($C244=1,$M244&lt;=1000,$N244&lt;=1000),1,0)</f>
        <v>0</v>
      </c>
      <c r="H244" s="14">
        <f>IF(AND($C244=1,$M244&lt;=2000,$N244&lt;=2000),1,0)</f>
        <v>0</v>
      </c>
      <c r="I244" s="14">
        <f>IF(AND($C244=1,$M244&lt;=10000,$N244&lt;=10000),1,0)</f>
        <v>0</v>
      </c>
      <c r="J244" s="20"/>
      <c r="K244" s="16" t="s">
        <v>181</v>
      </c>
      <c r="L244" s="16" t="s">
        <v>201</v>
      </c>
      <c r="M244" s="8">
        <v>139280</v>
      </c>
      <c r="N244" s="8">
        <v>156083</v>
      </c>
      <c r="O244" s="8">
        <v>429032</v>
      </c>
      <c r="P244" s="8"/>
      <c r="Q244" s="8">
        <v>16447</v>
      </c>
      <c r="R244" s="8">
        <v>139636</v>
      </c>
      <c r="S244" s="8" t="s">
        <v>139</v>
      </c>
      <c r="T244" s="8"/>
      <c r="U244" s="8" t="s">
        <v>128</v>
      </c>
      <c r="V244" s="8" t="s">
        <v>128</v>
      </c>
      <c r="W244" s="8" t="s">
        <v>128</v>
      </c>
      <c r="X244" s="8"/>
      <c r="Y244" s="8"/>
      <c r="Z244" s="8" t="s">
        <v>128</v>
      </c>
      <c r="AA244" s="8"/>
      <c r="AB244" s="8"/>
      <c r="AC244" s="8"/>
      <c r="AD244" s="8"/>
      <c r="AE244" s="8"/>
      <c r="AF244" s="8" t="s">
        <v>128</v>
      </c>
      <c r="AG244" s="8"/>
    </row>
    <row r="245" spans="1:33" x14ac:dyDescent="0.2">
      <c r="A245" s="16" t="s">
        <v>430</v>
      </c>
      <c r="B245" s="17">
        <f>IF(NOT(ISNA(VLOOKUP($A245,miplib2017!$A$5:$A$10000,1,0))),0,1)</f>
        <v>1</v>
      </c>
      <c r="C245" s="17">
        <f>IF(OR($S245="infeasible",$S245="?"),0,IF(OR(AND(T245&lt;&gt;"",ABS($S245-$T245)&lt;0.00001),$E245=1,NOT(ISNA(VLOOKUP($A245,miplib2017!$A$5:$A$10000,1,0)))),0,1))</f>
        <v>0</v>
      </c>
      <c r="D245" s="17"/>
      <c r="E245" s="17"/>
      <c r="F245" s="14">
        <f>IF(AND($C245=1,$M245&lt;=500,$N245&lt;=500),1,0)</f>
        <v>0</v>
      </c>
      <c r="G245" s="14">
        <f>IF(AND($C245=1,$M245&lt;=1000,$N245&lt;=1000),1,0)</f>
        <v>0</v>
      </c>
      <c r="H245" s="14">
        <f>IF(AND($C245=1,$M245&lt;=2000,$N245&lt;=2000),1,0)</f>
        <v>0</v>
      </c>
      <c r="I245" s="14">
        <f>IF(AND($C245=1,$M245&lt;=10000,$N245&lt;=10000),1,0)</f>
        <v>0</v>
      </c>
      <c r="J245" s="20"/>
      <c r="K245" s="16" t="s">
        <v>181</v>
      </c>
      <c r="L245" s="16" t="s">
        <v>201</v>
      </c>
      <c r="M245" s="8">
        <v>206726</v>
      </c>
      <c r="N245" s="8">
        <v>103361</v>
      </c>
      <c r="O245" s="8">
        <v>923682</v>
      </c>
      <c r="P245" s="8"/>
      <c r="Q245" s="8">
        <v>103041</v>
      </c>
      <c r="R245" s="8">
        <v>320</v>
      </c>
      <c r="S245" s="8" t="s">
        <v>139</v>
      </c>
      <c r="T245" s="8"/>
      <c r="U245" s="8"/>
      <c r="V245" s="8" t="s">
        <v>128</v>
      </c>
      <c r="W245" s="8" t="s">
        <v>128</v>
      </c>
      <c r="X245" s="8"/>
      <c r="Y245" s="8" t="s">
        <v>128</v>
      </c>
      <c r="Z245" s="8" t="s">
        <v>128</v>
      </c>
      <c r="AA245" s="8"/>
      <c r="AB245" s="8"/>
      <c r="AC245" s="8" t="s">
        <v>128</v>
      </c>
      <c r="AD245" s="8" t="s">
        <v>128</v>
      </c>
      <c r="AE245" s="8"/>
      <c r="AF245" s="8" t="s">
        <v>128</v>
      </c>
      <c r="AG245" s="8"/>
    </row>
    <row r="246" spans="1:33" x14ac:dyDescent="0.2">
      <c r="A246" s="16" t="s">
        <v>431</v>
      </c>
      <c r="B246" s="17">
        <f>IF(NOT(ISNA(VLOOKUP($A246,miplib2017!$A$5:$A$10000,1,0))),0,1)</f>
        <v>1</v>
      </c>
      <c r="C246" s="17">
        <f>IF(OR($S246="infeasible",$S246="?"),0,IF(OR(AND(T246&lt;&gt;"",ABS($S246-$T246)&lt;0.00001),$E246=1,NOT(ISNA(VLOOKUP($A246,miplib2017!$A$5:$A$10000,1,0)))),0,1))</f>
        <v>0</v>
      </c>
      <c r="D246" s="17"/>
      <c r="E246" s="17"/>
      <c r="F246" s="14">
        <f>IF(AND($C246=1,$M246&lt;=500,$N246&lt;=500),1,0)</f>
        <v>0</v>
      </c>
      <c r="G246" s="14">
        <f>IF(AND($C246=1,$M246&lt;=1000,$N246&lt;=1000),1,0)</f>
        <v>0</v>
      </c>
      <c r="H246" s="14">
        <f>IF(AND($C246=1,$M246&lt;=2000,$N246&lt;=2000),1,0)</f>
        <v>0</v>
      </c>
      <c r="I246" s="14">
        <f>IF(AND($C246=1,$M246&lt;=10000,$N246&lt;=10000),1,0)</f>
        <v>0</v>
      </c>
      <c r="J246" s="20"/>
      <c r="K246" s="16" t="s">
        <v>181</v>
      </c>
      <c r="L246" s="16" t="s">
        <v>204</v>
      </c>
      <c r="M246" s="8">
        <v>2210</v>
      </c>
      <c r="N246" s="8">
        <v>8601</v>
      </c>
      <c r="O246" s="8">
        <v>25986</v>
      </c>
      <c r="P246" s="8">
        <v>61</v>
      </c>
      <c r="Q246" s="8"/>
      <c r="R246" s="8">
        <v>8540</v>
      </c>
      <c r="S246" s="8" t="s">
        <v>139</v>
      </c>
      <c r="T246" s="8"/>
      <c r="U246" s="8" t="s">
        <v>128</v>
      </c>
      <c r="V246" s="8" t="s">
        <v>128</v>
      </c>
      <c r="W246" s="8"/>
      <c r="X246" s="8"/>
      <c r="Y246" s="8"/>
      <c r="Z246" s="8"/>
      <c r="AA246" s="8"/>
      <c r="AB246" s="8"/>
      <c r="AC246" s="8"/>
      <c r="AD246" s="8"/>
      <c r="AE246" s="8"/>
      <c r="AF246" s="8" t="s">
        <v>128</v>
      </c>
      <c r="AG246" s="8" t="s">
        <v>128</v>
      </c>
    </row>
    <row r="247" spans="1:33" x14ac:dyDescent="0.2">
      <c r="A247" s="16" t="s">
        <v>432</v>
      </c>
      <c r="B247" s="17">
        <f>IF(NOT(ISNA(VLOOKUP($A247,miplib2017!$A$5:$A$10000,1,0))),0,1)</f>
        <v>1</v>
      </c>
      <c r="C247" s="17">
        <f>IF(OR($S247="infeasible",$S247="?"),0,IF(OR(AND(T247&lt;&gt;"",ABS($S247-$T247)&lt;0.00001),$E247=1,NOT(ISNA(VLOOKUP($A247,miplib2017!$A$5:$A$10000,1,0)))),0,1))</f>
        <v>0</v>
      </c>
      <c r="D247" s="17"/>
      <c r="E247" s="17"/>
      <c r="F247" s="14">
        <f>IF(AND($C247=1,$M247&lt;=500,$N247&lt;=500),1,0)</f>
        <v>0</v>
      </c>
      <c r="G247" s="14">
        <f>IF(AND($C247=1,$M247&lt;=1000,$N247&lt;=1000),1,0)</f>
        <v>0</v>
      </c>
      <c r="H247" s="14">
        <f>IF(AND($C247=1,$M247&lt;=2000,$N247&lt;=2000),1,0)</f>
        <v>0</v>
      </c>
      <c r="I247" s="14">
        <f>IF(AND($C247=1,$M247&lt;=10000,$N247&lt;=10000),1,0)</f>
        <v>0</v>
      </c>
      <c r="J247" s="20"/>
      <c r="K247" s="16" t="s">
        <v>181</v>
      </c>
      <c r="L247" s="16" t="s">
        <v>204</v>
      </c>
      <c r="M247" s="8">
        <v>2220</v>
      </c>
      <c r="N247" s="8">
        <v>7350</v>
      </c>
      <c r="O247" s="8">
        <v>22176</v>
      </c>
      <c r="P247" s="8">
        <v>42</v>
      </c>
      <c r="Q247" s="8"/>
      <c r="R247" s="8">
        <v>7308</v>
      </c>
      <c r="S247" s="8" t="s">
        <v>139</v>
      </c>
      <c r="T247" s="8"/>
      <c r="U247" s="8" t="s">
        <v>128</v>
      </c>
      <c r="V247" s="8" t="s">
        <v>128</v>
      </c>
      <c r="W247" s="8"/>
      <c r="X247" s="8"/>
      <c r="Y247" s="8"/>
      <c r="Z247" s="8"/>
      <c r="AA247" s="8"/>
      <c r="AB247" s="8"/>
      <c r="AC247" s="8"/>
      <c r="AD247" s="8"/>
      <c r="AE247" s="8"/>
      <c r="AF247" s="8" t="s">
        <v>128</v>
      </c>
      <c r="AG247" s="8" t="s">
        <v>128</v>
      </c>
    </row>
    <row r="248" spans="1:33" x14ac:dyDescent="0.2">
      <c r="A248" s="16" t="s">
        <v>433</v>
      </c>
      <c r="B248" s="17">
        <f>IF(NOT(ISNA(VLOOKUP($A248,miplib2017!$A$5:$A$10000,1,0))),0,1)</f>
        <v>1</v>
      </c>
      <c r="C248" s="17">
        <f>IF(OR($S248="infeasible",$S248="?"),0,IF(OR(AND(T248&lt;&gt;"",ABS($S248-$T248)&lt;0.00001),$E248=1,NOT(ISNA(VLOOKUP($A248,miplib2017!$A$5:$A$10000,1,0)))),0,1))</f>
        <v>0</v>
      </c>
      <c r="D248" s="17"/>
      <c r="E248" s="17"/>
      <c r="F248" s="14">
        <f>IF(AND($C248=1,$M248&lt;=500,$N248&lt;=500),1,0)</f>
        <v>0</v>
      </c>
      <c r="G248" s="14">
        <f>IF(AND($C248=1,$M248&lt;=1000,$N248&lt;=1000),1,0)</f>
        <v>0</v>
      </c>
      <c r="H248" s="14">
        <f>IF(AND($C248=1,$M248&lt;=2000,$N248&lt;=2000),1,0)</f>
        <v>0</v>
      </c>
      <c r="I248" s="14">
        <f>IF(AND($C248=1,$M248&lt;=10000,$N248&lt;=10000),1,0)</f>
        <v>0</v>
      </c>
      <c r="J248" s="20"/>
      <c r="K248" s="21" t="s">
        <v>230</v>
      </c>
      <c r="L248" s="16" t="s">
        <v>207</v>
      </c>
      <c r="M248" s="8">
        <v>8218</v>
      </c>
      <c r="N248" s="8">
        <v>9666</v>
      </c>
      <c r="O248" s="8">
        <v>41067</v>
      </c>
      <c r="P248" s="8"/>
      <c r="Q248" s="8">
        <v>9666</v>
      </c>
      <c r="R248" s="8"/>
      <c r="S248" s="8" t="s">
        <v>139</v>
      </c>
      <c r="T248" s="8"/>
      <c r="U248" s="8" t="s">
        <v>128</v>
      </c>
      <c r="V248" s="8" t="s">
        <v>128</v>
      </c>
      <c r="W248" s="8"/>
      <c r="X248" s="8"/>
      <c r="Y248" s="8"/>
      <c r="Z248" s="8" t="s">
        <v>128</v>
      </c>
      <c r="AA248" s="8"/>
      <c r="AB248" s="8"/>
      <c r="AC248" s="8" t="s">
        <v>128</v>
      </c>
      <c r="AD248" s="8"/>
      <c r="AE248" s="8"/>
      <c r="AF248" s="8" t="s">
        <v>128</v>
      </c>
      <c r="AG248" s="8"/>
    </row>
    <row r="249" spans="1:33" x14ac:dyDescent="0.2">
      <c r="A249" s="16" t="s">
        <v>434</v>
      </c>
      <c r="B249" s="17">
        <f>IF(NOT(ISNA(VLOOKUP($A249,miplib2017!$A$5:$A$10000,1,0))),0,1)</f>
        <v>1</v>
      </c>
      <c r="C249" s="17">
        <f>IF(OR($S249="infeasible",$S249="?"),0,IF(OR(AND(T249&lt;&gt;"",ABS($S249-$T249)&lt;0.00001),$E249=1,NOT(ISNA(VLOOKUP($A249,miplib2017!$A$5:$A$10000,1,0)))),0,1))</f>
        <v>1</v>
      </c>
      <c r="D249" s="17"/>
      <c r="E249" s="17"/>
      <c r="F249" s="14">
        <f>IF(AND($C249=1,$M249&lt;=500,$N249&lt;=500),1,0)</f>
        <v>0</v>
      </c>
      <c r="G249" s="14">
        <f>IF(AND($C249=1,$M249&lt;=1000,$N249&lt;=1000),1,0)</f>
        <v>0</v>
      </c>
      <c r="H249" s="14">
        <f>IF(AND($C249=1,$M249&lt;=2000,$N249&lt;=2000),1,0)</f>
        <v>0</v>
      </c>
      <c r="I249" s="14">
        <f>IF(AND($C249=1,$M249&lt;=10000,$N249&lt;=10000),1,0)</f>
        <v>0</v>
      </c>
      <c r="J249" s="20"/>
      <c r="K249" s="16" t="s">
        <v>294</v>
      </c>
      <c r="L249" s="16" t="s">
        <v>207</v>
      </c>
      <c r="M249" s="8">
        <v>12129</v>
      </c>
      <c r="N249" s="8">
        <v>21856</v>
      </c>
      <c r="O249" s="8">
        <v>90864</v>
      </c>
      <c r="P249" s="8"/>
      <c r="Q249" s="8">
        <v>21856</v>
      </c>
      <c r="R249" s="8"/>
      <c r="S249" s="44">
        <v>15</v>
      </c>
      <c r="T249" s="8"/>
      <c r="U249" s="8"/>
      <c r="V249" s="8" t="s">
        <v>128</v>
      </c>
      <c r="W249" s="8"/>
      <c r="X249" s="8"/>
      <c r="Y249" s="8"/>
      <c r="Z249" s="8" t="s">
        <v>128</v>
      </c>
      <c r="AA249" s="8"/>
      <c r="AB249" s="8"/>
      <c r="AC249" s="8" t="s">
        <v>128</v>
      </c>
      <c r="AD249" s="8"/>
      <c r="AE249" s="8"/>
      <c r="AF249" s="8" t="s">
        <v>128</v>
      </c>
      <c r="AG249" s="8"/>
    </row>
    <row r="250" spans="1:33" x14ac:dyDescent="0.2">
      <c r="A250" s="16" t="s">
        <v>435</v>
      </c>
      <c r="B250" s="17">
        <f>IF(NOT(ISNA(VLOOKUP($A250,miplib2017!$A$5:$A$10000,1,0))),0,1)</f>
        <v>1</v>
      </c>
      <c r="C250" s="17">
        <f>IF(OR($S250="infeasible",$S250="?"),0,IF(OR(AND(T250&lt;&gt;"",ABS($S250-$T250)&lt;0.00001),$E250=1,NOT(ISNA(VLOOKUP($A250,miplib2017!$A$5:$A$10000,1,0)))),0,1))</f>
        <v>0</v>
      </c>
      <c r="D250" s="17"/>
      <c r="E250" s="17"/>
      <c r="F250" s="14">
        <f>IF(AND($C250=1,$M250&lt;=500,$N250&lt;=500),1,0)</f>
        <v>0</v>
      </c>
      <c r="G250" s="14">
        <f>IF(AND($C250=1,$M250&lt;=1000,$N250&lt;=1000),1,0)</f>
        <v>0</v>
      </c>
      <c r="H250" s="14">
        <f>IF(AND($C250=1,$M250&lt;=2000,$N250&lt;=2000),1,0)</f>
        <v>0</v>
      </c>
      <c r="I250" s="14">
        <f>IF(AND($C250=1,$M250&lt;=10000,$N250&lt;=10000),1,0)</f>
        <v>0</v>
      </c>
      <c r="J250" s="20"/>
      <c r="K250" s="21" t="s">
        <v>230</v>
      </c>
      <c r="L250" s="16" t="s">
        <v>207</v>
      </c>
      <c r="M250" s="8">
        <v>16794</v>
      </c>
      <c r="N250" s="8">
        <v>27278</v>
      </c>
      <c r="O250" s="8">
        <v>113575</v>
      </c>
      <c r="P250" s="8"/>
      <c r="Q250" s="8">
        <v>27278</v>
      </c>
      <c r="R250" s="8"/>
      <c r="S250" s="8" t="s">
        <v>139</v>
      </c>
      <c r="T250" s="8"/>
      <c r="U250" s="8"/>
      <c r="V250" s="8" t="s">
        <v>128</v>
      </c>
      <c r="W250" s="8"/>
      <c r="X250" s="8"/>
      <c r="Y250" s="8"/>
      <c r="Z250" s="8" t="s">
        <v>128</v>
      </c>
      <c r="AA250" s="8"/>
      <c r="AB250" s="8"/>
      <c r="AC250" s="8" t="s">
        <v>128</v>
      </c>
      <c r="AD250" s="8"/>
      <c r="AE250" s="8"/>
      <c r="AF250" s="8" t="s">
        <v>128</v>
      </c>
      <c r="AG250" s="8"/>
    </row>
    <row r="251" spans="1:33" x14ac:dyDescent="0.2">
      <c r="A251" s="16" t="s">
        <v>436</v>
      </c>
      <c r="B251" s="17">
        <f>IF(NOT(ISNA(VLOOKUP($A251,miplib2017!$A$5:$A$10000,1,0))),0,1)</f>
        <v>1</v>
      </c>
      <c r="C251" s="17">
        <f>IF(OR($S251="infeasible",$S251="?"),0,IF(OR(AND(T251&lt;&gt;"",ABS($S251-$T251)&lt;0.00001),$E251=1,NOT(ISNA(VLOOKUP($A251,miplib2017!$A$5:$A$10000,1,0)))),0,1))</f>
        <v>1</v>
      </c>
      <c r="D251" s="17"/>
      <c r="E251" s="17"/>
      <c r="F251" s="14">
        <f>IF(AND($C251=1,$M251&lt;=500,$N251&lt;=500),1,0)</f>
        <v>0</v>
      </c>
      <c r="G251" s="14">
        <f>IF(AND($C251=1,$M251&lt;=1000,$N251&lt;=1000),1,0)</f>
        <v>0</v>
      </c>
      <c r="H251" s="14">
        <f>IF(AND($C251=1,$M251&lt;=2000,$N251&lt;=2000),1,0)</f>
        <v>0</v>
      </c>
      <c r="I251" s="14">
        <f>IF(AND($C251=1,$M251&lt;=10000,$N251&lt;=10000),1,0)</f>
        <v>1</v>
      </c>
      <c r="J251" s="20"/>
      <c r="K251" s="16" t="s">
        <v>226</v>
      </c>
      <c r="L251" s="16" t="s">
        <v>207</v>
      </c>
      <c r="M251" s="8">
        <v>2279</v>
      </c>
      <c r="N251" s="8">
        <v>3463</v>
      </c>
      <c r="O251" s="8">
        <v>14381</v>
      </c>
      <c r="P251" s="8"/>
      <c r="Q251" s="8">
        <v>3463</v>
      </c>
      <c r="R251" s="8"/>
      <c r="S251" s="44">
        <v>7</v>
      </c>
      <c r="T251" s="8"/>
      <c r="U251" s="8"/>
      <c r="V251" s="8" t="s">
        <v>128</v>
      </c>
      <c r="W251" s="8"/>
      <c r="X251" s="8"/>
      <c r="Y251" s="8"/>
      <c r="Z251" s="8" t="s">
        <v>128</v>
      </c>
      <c r="AA251" s="8"/>
      <c r="AB251" s="8"/>
      <c r="AC251" s="8" t="s">
        <v>128</v>
      </c>
      <c r="AD251" s="8"/>
      <c r="AE251" s="8"/>
      <c r="AF251" s="8" t="s">
        <v>128</v>
      </c>
      <c r="AG251" s="8"/>
    </row>
    <row r="252" spans="1:33" x14ac:dyDescent="0.2">
      <c r="A252" s="16" t="s">
        <v>437</v>
      </c>
      <c r="B252" s="17">
        <f>IF(NOT(ISNA(VLOOKUP($A252,miplib2017!$A$5:$A$10000,1,0))),0,1)</f>
        <v>1</v>
      </c>
      <c r="C252" s="17">
        <f>IF(OR($S252="infeasible",$S252="?"),0,IF(OR(AND(T252&lt;&gt;"",ABS($S252-$T252)&lt;0.00001),$E252=1,NOT(ISNA(VLOOKUP($A252,miplib2017!$A$5:$A$10000,1,0)))),0,1))</f>
        <v>0</v>
      </c>
      <c r="D252" s="17"/>
      <c r="E252" s="17"/>
      <c r="F252" s="14">
        <f>IF(AND($C252=1,$M252&lt;=500,$N252&lt;=500),1,0)</f>
        <v>0</v>
      </c>
      <c r="G252" s="14">
        <f>IF(AND($C252=1,$M252&lt;=1000,$N252&lt;=1000),1,0)</f>
        <v>0</v>
      </c>
      <c r="H252" s="14">
        <f>IF(AND($C252=1,$M252&lt;=2000,$N252&lt;=2000),1,0)</f>
        <v>0</v>
      </c>
      <c r="I252" s="14">
        <f>IF(AND($C252=1,$M252&lt;=10000,$N252&lt;=10000),1,0)</f>
        <v>0</v>
      </c>
      <c r="J252" s="20"/>
      <c r="K252" s="21" t="s">
        <v>230</v>
      </c>
      <c r="L252" s="16" t="s">
        <v>207</v>
      </c>
      <c r="M252" s="8">
        <v>18052</v>
      </c>
      <c r="N252" s="8">
        <v>21582</v>
      </c>
      <c r="O252" s="8">
        <v>91641</v>
      </c>
      <c r="P252" s="8"/>
      <c r="Q252" s="8">
        <v>21582</v>
      </c>
      <c r="R252" s="8"/>
      <c r="S252" s="8" t="s">
        <v>139</v>
      </c>
      <c r="T252" s="8"/>
      <c r="U252" s="8" t="s">
        <v>128</v>
      </c>
      <c r="V252" s="8" t="s">
        <v>128</v>
      </c>
      <c r="W252" s="8"/>
      <c r="X252" s="8"/>
      <c r="Y252" s="8"/>
      <c r="Z252" s="8" t="s">
        <v>128</v>
      </c>
      <c r="AA252" s="8"/>
      <c r="AB252" s="8"/>
      <c r="AC252" s="8" t="s">
        <v>128</v>
      </c>
      <c r="AD252" s="8"/>
      <c r="AE252" s="8"/>
      <c r="AF252" s="8" t="s">
        <v>128</v>
      </c>
      <c r="AG252" s="8"/>
    </row>
    <row r="253" spans="1:33" x14ac:dyDescent="0.2">
      <c r="A253" s="16" t="s">
        <v>438</v>
      </c>
      <c r="B253" s="17">
        <f>IF(NOT(ISNA(VLOOKUP($A253,miplib2017!$A$5:$A$10000,1,0))),0,1)</f>
        <v>1</v>
      </c>
      <c r="C253" s="17">
        <f>IF(OR($S253="infeasible",$S253="?"),0,IF(OR(AND(T253&lt;&gt;"",ABS($S253-$T253)&lt;0.00001),$E253=1,NOT(ISNA(VLOOKUP($A253,miplib2017!$A$5:$A$10000,1,0)))),0,1))</f>
        <v>0</v>
      </c>
      <c r="D253" s="17"/>
      <c r="E253" s="17"/>
      <c r="F253" s="14">
        <f>IF(AND($C253=1,$M253&lt;=500,$N253&lt;=500),1,0)</f>
        <v>0</v>
      </c>
      <c r="G253" s="14">
        <f>IF(AND($C253=1,$M253&lt;=1000,$N253&lt;=1000),1,0)</f>
        <v>0</v>
      </c>
      <c r="H253" s="14">
        <f>IF(AND($C253=1,$M253&lt;=2000,$N253&lt;=2000),1,0)</f>
        <v>0</v>
      </c>
      <c r="I253" s="14">
        <f>IF(AND($C253=1,$M253&lt;=10000,$N253&lt;=10000),1,0)</f>
        <v>0</v>
      </c>
      <c r="J253" s="20"/>
      <c r="K253" s="21" t="s">
        <v>230</v>
      </c>
      <c r="L253" s="16" t="s">
        <v>201</v>
      </c>
      <c r="M253" s="8">
        <v>23240</v>
      </c>
      <c r="N253" s="8">
        <v>11328</v>
      </c>
      <c r="O253" s="8">
        <v>121764</v>
      </c>
      <c r="P253" s="8"/>
      <c r="Q253" s="8">
        <v>11176</v>
      </c>
      <c r="R253" s="8">
        <v>152</v>
      </c>
      <c r="S253" s="8" t="s">
        <v>139</v>
      </c>
      <c r="T253" s="8"/>
      <c r="U253" s="8"/>
      <c r="V253" s="8"/>
      <c r="W253" s="8" t="s">
        <v>128</v>
      </c>
      <c r="X253" s="8"/>
      <c r="Y253" s="8"/>
      <c r="Z253" s="8" t="s">
        <v>128</v>
      </c>
      <c r="AA253" s="8"/>
      <c r="AB253" s="8"/>
      <c r="AC253" s="8"/>
      <c r="AD253" s="8"/>
      <c r="AE253" s="8"/>
      <c r="AF253" s="8" t="s">
        <v>128</v>
      </c>
      <c r="AG253" s="8"/>
    </row>
    <row r="254" spans="1:33" x14ac:dyDescent="0.2">
      <c r="A254" s="16" t="s">
        <v>439</v>
      </c>
      <c r="B254" s="17">
        <f>IF(NOT(ISNA(VLOOKUP($A254,miplib2017!$A$5:$A$10000,1,0))),0,1)</f>
        <v>1</v>
      </c>
      <c r="C254" s="17">
        <f>IF(OR($S254="infeasible",$S254="?"),0,IF(OR(AND(T254&lt;&gt;"",ABS($S254-$T254)&lt;0.00001),$E254=1,NOT(ISNA(VLOOKUP($A254,miplib2017!$A$5:$A$10000,1,0)))),0,1))</f>
        <v>0</v>
      </c>
      <c r="D254" s="17"/>
      <c r="E254" s="17"/>
      <c r="F254" s="14">
        <f>IF(AND($C254=1,$M254&lt;=500,$N254&lt;=500),1,0)</f>
        <v>0</v>
      </c>
      <c r="G254" s="14">
        <f>IF(AND($C254=1,$M254&lt;=1000,$N254&lt;=1000),1,0)</f>
        <v>0</v>
      </c>
      <c r="H254" s="14">
        <f>IF(AND($C254=1,$M254&lt;=2000,$N254&lt;=2000),1,0)</f>
        <v>0</v>
      </c>
      <c r="I254" s="14">
        <f>IF(AND($C254=1,$M254&lt;=10000,$N254&lt;=10000),1,0)</f>
        <v>0</v>
      </c>
      <c r="J254" s="20"/>
      <c r="K254" s="21" t="s">
        <v>230</v>
      </c>
      <c r="L254" s="16" t="s">
        <v>201</v>
      </c>
      <c r="M254" s="8">
        <v>6284</v>
      </c>
      <c r="N254" s="8">
        <v>38356</v>
      </c>
      <c r="O254" s="8">
        <v>371608</v>
      </c>
      <c r="P254" s="8"/>
      <c r="Q254" s="8">
        <v>32040</v>
      </c>
      <c r="R254" s="8">
        <v>6316</v>
      </c>
      <c r="S254" s="8" t="s">
        <v>139</v>
      </c>
      <c r="T254" s="8"/>
      <c r="U254" s="8"/>
      <c r="V254" s="8"/>
      <c r="W254" s="8"/>
      <c r="X254" s="8"/>
      <c r="Y254" s="8"/>
      <c r="Z254" s="8"/>
      <c r="AA254" s="8"/>
      <c r="AB254" s="8"/>
      <c r="AC254" s="8" t="s">
        <v>128</v>
      </c>
      <c r="AD254" s="8"/>
      <c r="AE254" s="8"/>
      <c r="AF254" s="8" t="s">
        <v>128</v>
      </c>
    </row>
    <row r="255" spans="1:33" x14ac:dyDescent="0.2">
      <c r="A255" s="16" t="s">
        <v>440</v>
      </c>
      <c r="B255" s="17">
        <f>IF(NOT(ISNA(VLOOKUP($A255,miplib2017!$A$5:$A$10000,1,0))),0,1)</f>
        <v>1</v>
      </c>
      <c r="C255" s="17">
        <f>IF(OR($S255="infeasible",$S255="?"),0,IF(OR(AND(T255&lt;&gt;"",ABS($S255-$T255)&lt;0.00001),$E255=1,NOT(ISNA(VLOOKUP($A255,miplib2017!$A$5:$A$10000,1,0)))),0,1))</f>
        <v>1</v>
      </c>
      <c r="D255" s="17"/>
      <c r="E255" s="17"/>
      <c r="F255" s="14">
        <f>IF(AND($C255=1,$M255&lt;=500,$N255&lt;=500),1,0)</f>
        <v>0</v>
      </c>
      <c r="G255" s="14">
        <f>IF(AND($C255=1,$M255&lt;=1000,$N255&lt;=1000),1,0)</f>
        <v>0</v>
      </c>
      <c r="H255" s="14">
        <f>IF(AND($C255=1,$M255&lt;=2000,$N255&lt;=2000),1,0)</f>
        <v>0</v>
      </c>
      <c r="I255" s="14">
        <f>IF(AND($C255=1,$M255&lt;=10000,$N255&lt;=10000),1,0)</f>
        <v>1</v>
      </c>
      <c r="J255" s="20"/>
      <c r="K255" s="16" t="s">
        <v>181</v>
      </c>
      <c r="L255" s="16" t="s">
        <v>202</v>
      </c>
      <c r="M255" s="8">
        <v>2210</v>
      </c>
      <c r="N255" s="8">
        <v>8601</v>
      </c>
      <c r="O255" s="8">
        <v>25986</v>
      </c>
      <c r="P255" s="8">
        <v>61</v>
      </c>
      <c r="Q255" s="8">
        <v>8540</v>
      </c>
      <c r="R255" s="8"/>
      <c r="S255" s="44">
        <v>28130</v>
      </c>
      <c r="T255" s="8"/>
      <c r="U255" s="8" t="s">
        <v>128</v>
      </c>
      <c r="V255" s="8" t="s">
        <v>128</v>
      </c>
      <c r="W255" s="8" t="s">
        <v>128</v>
      </c>
      <c r="X255" s="8"/>
      <c r="Y255" s="8"/>
      <c r="Z255" s="8" t="s">
        <v>128</v>
      </c>
      <c r="AA255" s="8"/>
      <c r="AB255" s="8"/>
      <c r="AC255" s="8"/>
      <c r="AD255" s="8"/>
      <c r="AE255" s="8"/>
      <c r="AF255" s="8"/>
      <c r="AG255" s="8" t="s">
        <v>128</v>
      </c>
    </row>
    <row r="256" spans="1:33" x14ac:dyDescent="0.2">
      <c r="A256" s="16" t="s">
        <v>441</v>
      </c>
      <c r="B256" s="17">
        <f>IF(NOT(ISNA(VLOOKUP($A256,miplib2017!$A$5:$A$10000,1,0))),0,1)</f>
        <v>1</v>
      </c>
      <c r="C256" s="17">
        <f>IF(OR($S256="infeasible",$S256="?"),0,IF(OR(AND(T256&lt;&gt;"",ABS($S256-$T256)&lt;0.00001),$E256=1,NOT(ISNA(VLOOKUP($A256,miplib2017!$A$5:$A$10000,1,0)))),0,1))</f>
        <v>1</v>
      </c>
      <c r="D256" s="17"/>
      <c r="E256" s="17"/>
      <c r="F256" s="14">
        <f>IF(AND($C256=1,$M256&lt;=500,$N256&lt;=500),1,0)</f>
        <v>0</v>
      </c>
      <c r="G256" s="14">
        <f>IF(AND($C256=1,$M256&lt;=1000,$N256&lt;=1000),1,0)</f>
        <v>0</v>
      </c>
      <c r="H256" s="14">
        <f>IF(AND($C256=1,$M256&lt;=2000,$N256&lt;=2000),1,0)</f>
        <v>0</v>
      </c>
      <c r="I256" s="14">
        <f>IF(AND($C256=1,$M256&lt;=10000,$N256&lt;=10000),1,0)</f>
        <v>1</v>
      </c>
      <c r="J256" s="20"/>
      <c r="K256" s="16" t="s">
        <v>181</v>
      </c>
      <c r="L256" s="16" t="s">
        <v>202</v>
      </c>
      <c r="M256" s="8">
        <v>2220</v>
      </c>
      <c r="N256" s="8">
        <v>7350</v>
      </c>
      <c r="O256" s="8">
        <v>22176</v>
      </c>
      <c r="P256" s="8">
        <v>42</v>
      </c>
      <c r="Q256" s="8">
        <v>7308</v>
      </c>
      <c r="R256" s="8"/>
      <c r="S256" s="44">
        <v>24940</v>
      </c>
      <c r="T256" s="8"/>
      <c r="U256" s="8" t="s">
        <v>128</v>
      </c>
      <c r="V256" s="8" t="s">
        <v>128</v>
      </c>
      <c r="W256" s="8" t="s">
        <v>128</v>
      </c>
      <c r="X256" s="8"/>
      <c r="Y256" s="8"/>
      <c r="Z256" s="8" t="s">
        <v>128</v>
      </c>
      <c r="AA256" s="8"/>
      <c r="AB256" s="8"/>
      <c r="AC256" s="8"/>
      <c r="AD256" s="8"/>
      <c r="AE256" s="8"/>
      <c r="AF256" s="8"/>
      <c r="AG256" s="8" t="s">
        <v>128</v>
      </c>
    </row>
    <row r="257" spans="1:33" x14ac:dyDescent="0.2">
      <c r="A257" s="16" t="s">
        <v>442</v>
      </c>
      <c r="B257" s="17">
        <f>IF(NOT(ISNA(VLOOKUP($A257,miplib2017!$A$5:$A$10000,1,0))),0,1)</f>
        <v>1</v>
      </c>
      <c r="C257" s="17">
        <f>IF(OR($S257="infeasible",$S257="?"),0,IF(OR(AND(T257&lt;&gt;"",ABS($S257-$T257)&lt;0.00001),$E257=1,NOT(ISNA(VLOOKUP($A257,miplib2017!$A$5:$A$10000,1,0)))),0,1))</f>
        <v>1</v>
      </c>
      <c r="D257" s="17"/>
      <c r="E257" s="17"/>
      <c r="F257" s="14">
        <f>IF(AND($C257=1,$M257&lt;=500,$N257&lt;=500),1,0)</f>
        <v>0</v>
      </c>
      <c r="G257" s="14">
        <f>IF(AND($C257=1,$M257&lt;=1000,$N257&lt;=1000),1,0)</f>
        <v>0</v>
      </c>
      <c r="H257" s="14">
        <f>IF(AND($C257=1,$M257&lt;=2000,$N257&lt;=2000),1,0)</f>
        <v>0</v>
      </c>
      <c r="I257" s="14">
        <f>IF(AND($C257=1,$M257&lt;=10000,$N257&lt;=10000),1,0)</f>
        <v>0</v>
      </c>
      <c r="J257" s="20"/>
      <c r="K257" s="16" t="s">
        <v>271</v>
      </c>
      <c r="L257" s="16" t="s">
        <v>204</v>
      </c>
      <c r="M257" s="8">
        <v>422587</v>
      </c>
      <c r="N257" s="8">
        <v>420434</v>
      </c>
      <c r="O257" s="8">
        <v>1778754</v>
      </c>
      <c r="P257" s="8">
        <v>11073</v>
      </c>
      <c r="Q257" s="8">
        <v>18632</v>
      </c>
      <c r="R257" s="8">
        <v>390729</v>
      </c>
      <c r="S257" s="44">
        <v>6155380000</v>
      </c>
      <c r="T257" s="19"/>
      <c r="U257" s="8" t="s">
        <v>128</v>
      </c>
      <c r="V257" s="8" t="s">
        <v>128</v>
      </c>
      <c r="W257" s="8" t="s">
        <v>128</v>
      </c>
      <c r="X257" s="8"/>
      <c r="Y257" s="8"/>
      <c r="Z257" s="8"/>
      <c r="AA257" s="8"/>
      <c r="AB257" s="8"/>
      <c r="AC257" s="8"/>
      <c r="AD257" s="8"/>
      <c r="AE257" s="8"/>
      <c r="AF257" s="8" t="s">
        <v>128</v>
      </c>
      <c r="AG257" s="8"/>
    </row>
    <row r="258" spans="1:33" x14ac:dyDescent="0.2">
      <c r="A258" s="16" t="s">
        <v>443</v>
      </c>
      <c r="B258" s="17">
        <f>IF(NOT(ISNA(VLOOKUP($A258,miplib2017!$A$5:$A$10000,1,0))),0,1)</f>
        <v>1</v>
      </c>
      <c r="C258" s="17">
        <f>IF(OR($S258="infeasible",$S258="?"),0,IF(OR(AND(T258&lt;&gt;"",ABS($S258-$T258)&lt;0.00001),$E258=1,NOT(ISNA(VLOOKUP($A258,miplib2017!$A$5:$A$10000,1,0)))),0,1))</f>
        <v>1</v>
      </c>
      <c r="D258" s="17"/>
      <c r="E258" s="17"/>
      <c r="F258" s="14">
        <f>IF(AND($C258=1,$M258&lt;=500,$N258&lt;=500),1,0)</f>
        <v>0</v>
      </c>
      <c r="G258" s="14">
        <f>IF(AND($C258=1,$M258&lt;=1000,$N258&lt;=1000),1,0)</f>
        <v>0</v>
      </c>
      <c r="H258" s="14">
        <f>IF(AND($C258=1,$M258&lt;=2000,$N258&lt;=2000),1,0)</f>
        <v>0</v>
      </c>
      <c r="I258" s="14">
        <f>IF(AND($C258=1,$M258&lt;=10000,$N258&lt;=10000),1,0)</f>
        <v>0</v>
      </c>
      <c r="J258" s="20"/>
      <c r="K258" s="16" t="s">
        <v>181</v>
      </c>
      <c r="L258" s="16" t="s">
        <v>207</v>
      </c>
      <c r="M258" s="8">
        <v>160633</v>
      </c>
      <c r="N258" s="8">
        <v>6250</v>
      </c>
      <c r="O258" s="8">
        <v>371243</v>
      </c>
      <c r="P258" s="8"/>
      <c r="Q258" s="8">
        <v>6250</v>
      </c>
      <c r="R258" s="8"/>
      <c r="S258" s="44">
        <v>-33826</v>
      </c>
      <c r="T258" s="8"/>
      <c r="U258" s="8"/>
      <c r="V258" s="8" t="s">
        <v>128</v>
      </c>
      <c r="W258" s="8"/>
      <c r="X258" s="8"/>
      <c r="Y258" s="8"/>
      <c r="Z258" s="8"/>
      <c r="AA258" s="8"/>
      <c r="AB258" s="8"/>
      <c r="AC258" s="8"/>
      <c r="AD258" s="8" t="s">
        <v>128</v>
      </c>
      <c r="AE258" s="8"/>
      <c r="AF258" s="8"/>
      <c r="AG258" s="8"/>
    </row>
    <row r="259" spans="1:33" x14ac:dyDescent="0.2">
      <c r="A259" s="16" t="s">
        <v>444</v>
      </c>
      <c r="B259" s="17">
        <f>IF(NOT(ISNA(VLOOKUP($A259,miplib2017!$A$5:$A$10000,1,0))),0,1)</f>
        <v>1</v>
      </c>
      <c r="C259" s="17">
        <f>IF(OR($S259="infeasible",$S259="?"),0,IF(OR(AND(T259&lt;&gt;"",ABS($S259-$T259)&lt;0.00001),$E259=1,NOT(ISNA(VLOOKUP($A259,miplib2017!$A$5:$A$10000,1,0)))),0,1))</f>
        <v>1</v>
      </c>
      <c r="D259" s="17"/>
      <c r="E259" s="17"/>
      <c r="F259" s="14">
        <f>IF(AND($C259=1,$M259&lt;=500,$N259&lt;=500),1,0)</f>
        <v>0</v>
      </c>
      <c r="G259" s="14">
        <f>IF(AND($C259=1,$M259&lt;=1000,$N259&lt;=1000),1,0)</f>
        <v>0</v>
      </c>
      <c r="H259" s="14">
        <f>IF(AND($C259=1,$M259&lt;=2000,$N259&lt;=2000),1,0)</f>
        <v>0</v>
      </c>
      <c r="I259" s="14">
        <f>IF(AND($C259=1,$M259&lt;=10000,$N259&lt;=10000),1,0)</f>
        <v>0</v>
      </c>
      <c r="J259" s="20"/>
      <c r="K259" s="21" t="s">
        <v>230</v>
      </c>
      <c r="L259" s="16" t="s">
        <v>207</v>
      </c>
      <c r="M259" s="8">
        <v>223082</v>
      </c>
      <c r="N259" s="8">
        <v>8019</v>
      </c>
      <c r="O259" s="8">
        <v>510283</v>
      </c>
      <c r="P259" s="8"/>
      <c r="Q259" s="8">
        <v>8019</v>
      </c>
      <c r="R259" s="8"/>
      <c r="S259" s="44">
        <v>-43485</v>
      </c>
      <c r="T259" s="8"/>
      <c r="U259" s="8"/>
      <c r="V259" s="8" t="s">
        <v>128</v>
      </c>
      <c r="W259" s="8"/>
      <c r="X259" s="8"/>
      <c r="Y259" s="8"/>
      <c r="Z259" s="8"/>
      <c r="AA259" s="8"/>
      <c r="AB259" s="8"/>
      <c r="AC259" s="8"/>
      <c r="AD259" s="8" t="s">
        <v>128</v>
      </c>
      <c r="AE259" s="8"/>
      <c r="AF259" s="8"/>
      <c r="AG259" s="8"/>
    </row>
    <row r="260" spans="1:33" x14ac:dyDescent="0.2">
      <c r="A260" s="16" t="s">
        <v>445</v>
      </c>
      <c r="B260" s="17">
        <f>IF(NOT(ISNA(VLOOKUP($A260,miplib2017!$A$5:$A$10000,1,0))),0,1)</f>
        <v>1</v>
      </c>
      <c r="C260" s="17">
        <f>IF(OR($S260="infeasible",$S260="?"),0,IF(OR(AND(T260&lt;&gt;"",ABS($S260-$T260)&lt;0.00001),$E260=1,NOT(ISNA(VLOOKUP($A260,miplib2017!$A$5:$A$10000,1,0)))),0,1))</f>
        <v>1</v>
      </c>
      <c r="D260" s="17"/>
      <c r="E260" s="17"/>
      <c r="F260" s="14">
        <f>IF(AND($C260=1,$M260&lt;=500,$N260&lt;=500),1,0)</f>
        <v>0</v>
      </c>
      <c r="G260" s="14">
        <f>IF(AND($C260=1,$M260&lt;=1000,$N260&lt;=1000),1,0)</f>
        <v>0</v>
      </c>
      <c r="H260" s="14">
        <f>IF(AND($C260=1,$M260&lt;=2000,$N260&lt;=2000),1,0)</f>
        <v>0</v>
      </c>
      <c r="I260" s="14">
        <f>IF(AND($C260=1,$M260&lt;=10000,$N260&lt;=10000),1,0)</f>
        <v>0</v>
      </c>
      <c r="J260" s="20"/>
      <c r="K260" s="21" t="s">
        <v>230</v>
      </c>
      <c r="L260" s="16" t="s">
        <v>207</v>
      </c>
      <c r="M260" s="8">
        <v>319508</v>
      </c>
      <c r="N260" s="8">
        <v>10800</v>
      </c>
      <c r="O260" s="8">
        <v>725376</v>
      </c>
      <c r="P260" s="8"/>
      <c r="Q260" s="8">
        <v>10800</v>
      </c>
      <c r="R260" s="8"/>
      <c r="S260" s="44">
        <v>-64291</v>
      </c>
      <c r="T260" s="8"/>
      <c r="U260" s="8"/>
      <c r="V260" s="8" t="s">
        <v>128</v>
      </c>
      <c r="W260" s="8"/>
      <c r="X260" s="8"/>
      <c r="Y260" s="8"/>
      <c r="Z260" s="8"/>
      <c r="AA260" s="8"/>
      <c r="AB260" s="8"/>
      <c r="AC260" s="8"/>
      <c r="AD260" s="8" t="s">
        <v>128</v>
      </c>
      <c r="AE260" s="8"/>
      <c r="AF260" s="8"/>
      <c r="AG260" s="8"/>
    </row>
    <row r="261" spans="1:33" x14ac:dyDescent="0.2">
      <c r="A261" s="16" t="s">
        <v>446</v>
      </c>
      <c r="B261" s="17">
        <f>IF(NOT(ISNA(VLOOKUP($A261,miplib2017!$A$5:$A$10000,1,0))),0,1)</f>
        <v>1</v>
      </c>
      <c r="C261" s="17">
        <f>IF(OR($S261="infeasible",$S261="?"),0,IF(OR(AND(T261&lt;&gt;"",ABS($S261-$T261)&lt;0.00001),$E261=1,NOT(ISNA(VLOOKUP($A261,miplib2017!$A$5:$A$10000,1,0)))),0,1))</f>
        <v>1</v>
      </c>
      <c r="D261" s="17"/>
      <c r="E261" s="17"/>
      <c r="F261" s="14">
        <f>IF(AND($C261=1,$M261&lt;=500,$N261&lt;=500),1,0)</f>
        <v>0</v>
      </c>
      <c r="G261" s="14">
        <f>IF(AND($C261=1,$M261&lt;=1000,$N261&lt;=1000),1,0)</f>
        <v>0</v>
      </c>
      <c r="H261" s="14">
        <f>IF(AND($C261=1,$M261&lt;=2000,$N261&lt;=2000),1,0)</f>
        <v>0</v>
      </c>
      <c r="I261" s="14">
        <f>IF(AND($C261=1,$M261&lt;=10000,$N261&lt;=10000),1,0)</f>
        <v>0</v>
      </c>
      <c r="J261" s="20"/>
      <c r="K261" s="21" t="s">
        <v>230</v>
      </c>
      <c r="L261" s="16" t="s">
        <v>207</v>
      </c>
      <c r="M261" s="8">
        <v>319508</v>
      </c>
      <c r="N261" s="8">
        <v>10800</v>
      </c>
      <c r="O261" s="8">
        <v>725385</v>
      </c>
      <c r="P261" s="8"/>
      <c r="Q261" s="8">
        <v>10800</v>
      </c>
      <c r="R261" s="8"/>
      <c r="S261" s="44">
        <v>-65514</v>
      </c>
      <c r="T261" s="8"/>
      <c r="U261" s="8"/>
      <c r="V261" s="8" t="s">
        <v>128</v>
      </c>
      <c r="W261" s="8"/>
      <c r="X261" s="8"/>
      <c r="Y261" s="8"/>
      <c r="Z261" s="8"/>
      <c r="AA261" s="8"/>
      <c r="AB261" s="8"/>
      <c r="AC261" s="8"/>
      <c r="AD261" s="8" t="s">
        <v>128</v>
      </c>
      <c r="AE261" s="8"/>
      <c r="AF261" s="8"/>
      <c r="AG261" s="8"/>
    </row>
    <row r="262" spans="1:33" x14ac:dyDescent="0.2">
      <c r="A262" s="16" t="s">
        <v>447</v>
      </c>
      <c r="B262" s="17">
        <f>IF(NOT(ISNA(VLOOKUP($A262,miplib2017!$A$5:$A$10000,1,0))),0,1)</f>
        <v>1</v>
      </c>
      <c r="C262" s="17">
        <f>IF(OR($S262="infeasible",$S262="?"),0,IF(OR(AND(T262&lt;&gt;"",ABS($S262-$T262)&lt;0.00001),$E262=1,NOT(ISNA(VLOOKUP($A262,miplib2017!$A$5:$A$10000,1,0)))),0,1))</f>
        <v>1</v>
      </c>
      <c r="D262" s="17"/>
      <c r="E262" s="17"/>
      <c r="F262" s="14">
        <f>IF(AND($C262=1,$M262&lt;=500,$N262&lt;=500),1,0)</f>
        <v>0</v>
      </c>
      <c r="G262" s="14">
        <f>IF(AND($C262=1,$M262&lt;=1000,$N262&lt;=1000),1,0)</f>
        <v>0</v>
      </c>
      <c r="H262" s="14">
        <f>IF(AND($C262=1,$M262&lt;=2000,$N262&lt;=2000),1,0)</f>
        <v>0</v>
      </c>
      <c r="I262" s="14">
        <f>IF(AND($C262=1,$M262&lt;=10000,$N262&lt;=10000),1,0)</f>
        <v>0</v>
      </c>
      <c r="J262" s="20"/>
      <c r="K262" s="16" t="s">
        <v>133</v>
      </c>
      <c r="L262" s="16" t="s">
        <v>207</v>
      </c>
      <c r="M262" s="8">
        <v>31798</v>
      </c>
      <c r="N262" s="8">
        <v>2023</v>
      </c>
      <c r="O262" s="8">
        <v>79762</v>
      </c>
      <c r="P262" s="8"/>
      <c r="Q262" s="8">
        <v>2023</v>
      </c>
      <c r="R262" s="8"/>
      <c r="S262" s="44">
        <v>-10280</v>
      </c>
      <c r="T262" s="8"/>
      <c r="U262" s="8"/>
      <c r="V262" s="8" t="s">
        <v>128</v>
      </c>
      <c r="W262" s="8"/>
      <c r="X262" s="8"/>
      <c r="Y262" s="8"/>
      <c r="Z262" s="8"/>
      <c r="AA262" s="8"/>
      <c r="AB262" s="8"/>
      <c r="AC262" s="8"/>
      <c r="AD262" s="8" t="s">
        <v>128</v>
      </c>
      <c r="AE262" s="8"/>
      <c r="AF262" s="8"/>
      <c r="AG262" s="8"/>
    </row>
    <row r="263" spans="1:33" ht="21" x14ac:dyDescent="0.25">
      <c r="A263" s="16" t="s">
        <v>448</v>
      </c>
      <c r="B263" s="17">
        <f>IF(NOT(ISNA(VLOOKUP($A263,miplib2017!$A$5:$A$10000,1,0))),0,1)</f>
        <v>1</v>
      </c>
      <c r="C263" s="17">
        <f>IF(OR($S263="infeasible",$S263="?"),0,IF(OR(AND(T263&lt;&gt;"",ABS($S263-$T263)&lt;0.00001),$E263=1,NOT(ISNA(VLOOKUP($A263,miplib2017!$A$5:$A$10000,1,0)))),0,1))</f>
        <v>1</v>
      </c>
      <c r="D263" s="17"/>
      <c r="E263" s="17"/>
      <c r="F263" s="14">
        <f>IF(AND($C263=1,$M263&lt;=500,$N263&lt;=500),1,0)</f>
        <v>0</v>
      </c>
      <c r="G263" s="14">
        <f>IF(AND($C263=1,$M263&lt;=1000,$N263&lt;=1000),1,0)</f>
        <v>0</v>
      </c>
      <c r="H263" s="14">
        <f>IF(AND($C263=1,$M263&lt;=2000,$N263&lt;=2000),1,0)</f>
        <v>1</v>
      </c>
      <c r="I263" s="14">
        <f>IF(AND($C263=1,$M263&lt;=10000,$N263&lt;=10000),1,0)</f>
        <v>1</v>
      </c>
      <c r="J263" s="20"/>
      <c r="K263" s="16" t="s">
        <v>181</v>
      </c>
      <c r="L263" s="16" t="s">
        <v>201</v>
      </c>
      <c r="M263" s="8">
        <v>688</v>
      </c>
      <c r="N263" s="8">
        <v>1176</v>
      </c>
      <c r="O263" s="8">
        <v>2352</v>
      </c>
      <c r="P263" s="8"/>
      <c r="Q263" s="8">
        <v>588</v>
      </c>
      <c r="R263" s="8">
        <v>588</v>
      </c>
      <c r="S263" s="44">
        <v>47878</v>
      </c>
      <c r="T263" s="27">
        <v>5554.0111109999998</v>
      </c>
      <c r="U263" s="8"/>
      <c r="V263" s="8" t="s">
        <v>128</v>
      </c>
      <c r="W263" s="8"/>
      <c r="X263" s="8"/>
      <c r="Y263" s="8"/>
      <c r="Z263" s="8"/>
      <c r="AA263" s="8"/>
      <c r="AB263" s="8"/>
      <c r="AC263" s="8"/>
      <c r="AD263" s="8"/>
      <c r="AE263" s="8"/>
      <c r="AF263" s="8" t="s">
        <v>128</v>
      </c>
      <c r="AG263" s="8"/>
    </row>
    <row r="264" spans="1:33" x14ac:dyDescent="0.2">
      <c r="A264" s="16" t="s">
        <v>35</v>
      </c>
      <c r="B264" s="17">
        <f>IF(NOT(ISNA(VLOOKUP($A264,miplib2017!$A$5:$A$10000,1,0))),0,1)</f>
        <v>1</v>
      </c>
      <c r="C264" s="17">
        <f>IF(OR($S264="infeasible",$S264="?"),0,IF(OR(AND(T264&lt;&gt;"",ABS($S264-$T264)&lt;0.00001),$E264=1,NOT(ISNA(VLOOKUP($A264,miplib2017!$A$5:$A$10000,1,0)))),0,1))</f>
        <v>0</v>
      </c>
      <c r="D264" s="17"/>
      <c r="E264" s="17"/>
      <c r="F264" s="14">
        <f>IF(AND($C264=1,$M264&lt;=500,$N264&lt;=500),1,0)</f>
        <v>0</v>
      </c>
      <c r="G264" s="14">
        <f>IF(AND($C264=1,$M264&lt;=1000,$N264&lt;=1000),1,0)</f>
        <v>0</v>
      </c>
      <c r="H264" s="14">
        <f>IF(AND($C264=1,$M264&lt;=2000,$N264&lt;=2000),1,0)</f>
        <v>0</v>
      </c>
      <c r="I264" s="14">
        <f>IF(AND($C264=1,$M264&lt;=10000,$N264&lt;=10000),1,0)</f>
        <v>0</v>
      </c>
      <c r="J264" s="20"/>
      <c r="K264" s="21" t="s">
        <v>255</v>
      </c>
      <c r="L264" s="16" t="s">
        <v>207</v>
      </c>
      <c r="M264" s="8">
        <v>1</v>
      </c>
      <c r="N264" s="8">
        <v>100</v>
      </c>
      <c r="O264" s="8">
        <v>100</v>
      </c>
      <c r="P264" s="8"/>
      <c r="Q264" s="8">
        <v>100</v>
      </c>
      <c r="R264" s="8"/>
      <c r="S264" s="8" t="s">
        <v>11</v>
      </c>
      <c r="T264" s="8"/>
      <c r="U264" s="8"/>
      <c r="V264" s="8"/>
      <c r="W264" s="8"/>
      <c r="X264" s="8"/>
      <c r="Y264" s="8"/>
      <c r="Z264" s="8"/>
      <c r="AA264" s="8"/>
      <c r="AB264" s="8"/>
      <c r="AC264" s="8"/>
      <c r="AD264" s="8" t="s">
        <v>128</v>
      </c>
      <c r="AE264" s="8"/>
      <c r="AF264" s="8" t="s">
        <v>128</v>
      </c>
      <c r="AG264" s="8"/>
    </row>
    <row r="265" spans="1:33" x14ac:dyDescent="0.2">
      <c r="A265" s="16" t="s">
        <v>449</v>
      </c>
      <c r="B265" s="17">
        <f>IF(NOT(ISNA(VLOOKUP($A265,miplib2017!$A$5:$A$10000,1,0))),0,1)</f>
        <v>1</v>
      </c>
      <c r="C265" s="17">
        <f>IF(OR($S265="infeasible",$S265="?"),0,IF(OR(AND(T265&lt;&gt;"",ABS($S265-$T265)&lt;0.00001),$E265=1,NOT(ISNA(VLOOKUP($A265,miplib2017!$A$5:$A$10000,1,0)))),0,1))</f>
        <v>1</v>
      </c>
      <c r="D265" s="17"/>
      <c r="E265" s="17"/>
      <c r="F265" s="14">
        <f>IF(AND($C265=1,$M265&lt;=500,$N265&lt;=500),1,0)</f>
        <v>0</v>
      </c>
      <c r="G265" s="14">
        <f>IF(AND($C265=1,$M265&lt;=1000,$N265&lt;=1000),1,0)</f>
        <v>0</v>
      </c>
      <c r="H265" s="14">
        <f>IF(AND($C265=1,$M265&lt;=2000,$N265&lt;=2000),1,0)</f>
        <v>0</v>
      </c>
      <c r="I265" s="14">
        <f>IF(AND($C265=1,$M265&lt;=10000,$N265&lt;=10000),1,0)</f>
        <v>1</v>
      </c>
      <c r="J265" s="20"/>
      <c r="K265" s="16" t="s">
        <v>181</v>
      </c>
      <c r="L265" s="16" t="s">
        <v>207</v>
      </c>
      <c r="M265" s="8">
        <v>5852</v>
      </c>
      <c r="N265" s="8">
        <v>462</v>
      </c>
      <c r="O265" s="8">
        <v>11704</v>
      </c>
      <c r="P265" s="8"/>
      <c r="Q265" s="8">
        <v>462</v>
      </c>
      <c r="R265" s="8"/>
      <c r="S265" s="44">
        <v>-63</v>
      </c>
      <c r="T265" s="8"/>
      <c r="U265" s="8"/>
      <c r="V265" s="8" t="s">
        <v>128</v>
      </c>
      <c r="W265" s="8"/>
      <c r="X265" s="8"/>
      <c r="Y265" s="8"/>
      <c r="Z265" s="8"/>
      <c r="AA265" s="8"/>
      <c r="AB265" s="8"/>
      <c r="AC265" s="8"/>
      <c r="AD265" s="8"/>
      <c r="AE265" s="8"/>
      <c r="AF265" s="8"/>
      <c r="AG265" s="8"/>
    </row>
    <row r="266" spans="1:33" ht="21" x14ac:dyDescent="0.25">
      <c r="A266" s="16" t="s">
        <v>450</v>
      </c>
      <c r="B266" s="17">
        <f>IF(NOT(ISNA(VLOOKUP($A266,miplib2017!$A$5:$A$10000,1,0))),0,1)</f>
        <v>1</v>
      </c>
      <c r="C266" s="17">
        <f>IF(OR($S266="infeasible",$S266="?"),0,IF(OR(AND(T266&lt;&gt;"",ABS($S266-$T266)&lt;0.00001),$E266=1,NOT(ISNA(VLOOKUP($A266,miplib2017!$A$5:$A$10000,1,0)))),0,1))</f>
        <v>1</v>
      </c>
      <c r="D266" s="17"/>
      <c r="E266" s="17"/>
      <c r="F266" s="14">
        <f>IF(AND($C266=1,$M266&lt;=500,$N266&lt;=500),1,0)</f>
        <v>0</v>
      </c>
      <c r="G266" s="14">
        <f>IF(AND($C266=1,$M266&lt;=1000,$N266&lt;=1000),1,0)</f>
        <v>1</v>
      </c>
      <c r="H266" s="14">
        <f>IF(AND($C266=1,$M266&lt;=2000,$N266&lt;=2000),1,0)</f>
        <v>1</v>
      </c>
      <c r="I266" s="14">
        <f>IF(AND($C266=1,$M266&lt;=10000,$N266&lt;=10000),1,0)</f>
        <v>1</v>
      </c>
      <c r="J266" s="20"/>
      <c r="K266" s="16" t="s">
        <v>226</v>
      </c>
      <c r="L266" s="16" t="s">
        <v>201</v>
      </c>
      <c r="M266" s="8">
        <v>480</v>
      </c>
      <c r="N266" s="8">
        <v>800</v>
      </c>
      <c r="O266" s="8">
        <v>1600</v>
      </c>
      <c r="P266" s="8"/>
      <c r="Q266" s="8">
        <v>400</v>
      </c>
      <c r="R266" s="8">
        <v>400</v>
      </c>
      <c r="S266" s="44">
        <v>39667</v>
      </c>
      <c r="T266" s="27">
        <v>6418.8</v>
      </c>
      <c r="U266" s="8" t="s">
        <v>128</v>
      </c>
      <c r="V266" s="8" t="s">
        <v>128</v>
      </c>
      <c r="W266" s="8"/>
      <c r="X266" s="8"/>
      <c r="Y266" s="8"/>
      <c r="Z266" s="8"/>
      <c r="AA266" s="8"/>
      <c r="AB266" s="8"/>
      <c r="AC266" s="8"/>
      <c r="AD266" s="8"/>
      <c r="AE266" s="8"/>
      <c r="AF266" s="8" t="s">
        <v>128</v>
      </c>
      <c r="AG266" s="8"/>
    </row>
    <row r="267" spans="1:33" x14ac:dyDescent="0.2">
      <c r="A267" s="16" t="s">
        <v>451</v>
      </c>
      <c r="B267" s="17">
        <f>IF(NOT(ISNA(VLOOKUP($A267,miplib2017!$A$5:$A$10000,1,0))),0,1)</f>
        <v>1</v>
      </c>
      <c r="C267" s="17">
        <f>IF(OR($S267="infeasible",$S267="?"),0,IF(OR(AND(T267&lt;&gt;"",ABS($S267-$T267)&lt;0.00001),$E267=1,NOT(ISNA(VLOOKUP($A267,miplib2017!$A$5:$A$10000,1,0)))),0,1))</f>
        <v>0</v>
      </c>
      <c r="D267" s="17"/>
      <c r="E267" s="17"/>
      <c r="F267" s="14">
        <f>IF(AND($C267=1,$M267&lt;=500,$N267&lt;=500),1,0)</f>
        <v>0</v>
      </c>
      <c r="G267" s="14">
        <f>IF(AND($C267=1,$M267&lt;=1000,$N267&lt;=1000),1,0)</f>
        <v>0</v>
      </c>
      <c r="H267" s="14">
        <f>IF(AND($C267=1,$M267&lt;=2000,$N267&lt;=2000),1,0)</f>
        <v>0</v>
      </c>
      <c r="I267" s="14">
        <f>IF(AND($C267=1,$M267&lt;=10000,$N267&lt;=10000),1,0)</f>
        <v>0</v>
      </c>
      <c r="J267" s="20"/>
      <c r="K267" s="21" t="s">
        <v>405</v>
      </c>
      <c r="L267" s="16" t="s">
        <v>207</v>
      </c>
      <c r="M267" s="8">
        <v>1451912</v>
      </c>
      <c r="N267" s="8">
        <v>23848</v>
      </c>
      <c r="O267" s="8">
        <v>4366648</v>
      </c>
      <c r="P267" s="8"/>
      <c r="Q267" s="8">
        <v>23848</v>
      </c>
      <c r="R267" s="8"/>
      <c r="S267" s="8" t="s">
        <v>139</v>
      </c>
      <c r="T267" s="8"/>
      <c r="U267" s="8" t="s">
        <v>128</v>
      </c>
      <c r="V267" s="8" t="s">
        <v>128</v>
      </c>
      <c r="W267" s="8"/>
      <c r="X267" s="8"/>
      <c r="Y267" s="8" t="s">
        <v>128</v>
      </c>
      <c r="Z267" s="8"/>
      <c r="AA267" s="8"/>
      <c r="AB267" s="8"/>
      <c r="AC267" s="8" t="s">
        <v>128</v>
      </c>
      <c r="AD267" s="8"/>
      <c r="AE267" s="8"/>
      <c r="AF267" s="8"/>
      <c r="AG267" s="8"/>
    </row>
    <row r="268" spans="1:33" x14ac:dyDescent="0.2">
      <c r="A268" s="16" t="s">
        <v>452</v>
      </c>
      <c r="B268" s="17">
        <f>IF(NOT(ISNA(VLOOKUP($A268,miplib2017!$A$5:$A$10000,1,0))),0,1)</f>
        <v>0</v>
      </c>
      <c r="C268" s="17">
        <f>IF(OR($S268="infeasible",$S268="?"),0,IF(OR(AND(T268&lt;&gt;"",ABS($S268-$T268)&lt;0.00001),$E268=1,NOT(ISNA(VLOOKUP($A268,miplib2017!$A$5:$A$10000,1,0)))),0,1))</f>
        <v>0</v>
      </c>
      <c r="D268" s="17"/>
      <c r="E268" s="17"/>
      <c r="F268" s="14">
        <f>IF(AND($C268=1,$M268&lt;=500,$N268&lt;=500),1,0)</f>
        <v>0</v>
      </c>
      <c r="G268" s="14">
        <f>IF(AND($C268=1,$M268&lt;=1000,$N268&lt;=1000),1,0)</f>
        <v>0</v>
      </c>
      <c r="H268" s="14">
        <f>IF(AND($C268=1,$M268&lt;=2000,$N268&lt;=2000),1,0)</f>
        <v>0</v>
      </c>
      <c r="I268" s="14">
        <f>IF(AND($C268=1,$M268&lt;=10000,$N268&lt;=10000),1,0)</f>
        <v>0</v>
      </c>
      <c r="J268" s="20"/>
      <c r="K268" s="16" t="s">
        <v>133</v>
      </c>
      <c r="L268" s="16" t="s">
        <v>201</v>
      </c>
      <c r="M268" s="8">
        <v>225</v>
      </c>
      <c r="N268" s="8">
        <v>2600</v>
      </c>
      <c r="O268" s="8">
        <v>7700</v>
      </c>
      <c r="P268" s="8"/>
      <c r="Q268" s="8">
        <v>100</v>
      </c>
      <c r="R268" s="8">
        <v>2500</v>
      </c>
      <c r="S268" s="44">
        <v>-14339.353446925999</v>
      </c>
      <c r="T268" s="8"/>
      <c r="U268" s="8"/>
      <c r="V268" s="8"/>
      <c r="W268" s="8"/>
      <c r="X268" s="8"/>
      <c r="Y268" s="8"/>
      <c r="Z268" s="8"/>
      <c r="AA268" s="8"/>
      <c r="AB268" s="8"/>
      <c r="AC268" s="8"/>
      <c r="AD268" s="8"/>
      <c r="AE268" s="8"/>
      <c r="AF268" s="8" t="s">
        <v>128</v>
      </c>
      <c r="AG268" s="8"/>
    </row>
    <row r="269" spans="1:33" x14ac:dyDescent="0.2">
      <c r="A269" s="16" t="s">
        <v>453</v>
      </c>
      <c r="B269" s="17">
        <f>IF(NOT(ISNA(VLOOKUP($A269,miplib2017!$A$5:$A$10000,1,0))),0,1)</f>
        <v>0</v>
      </c>
      <c r="C269" s="17">
        <f>IF(OR($S269="infeasible",$S269="?"),0,IF(OR(AND(T269&lt;&gt;"",ABS($S269-$T269)&lt;0.00001),$E269=1,NOT(ISNA(VLOOKUP($A269,miplib2017!$A$5:$A$10000,1,0)))),0,1))</f>
        <v>0</v>
      </c>
      <c r="D269" s="17"/>
      <c r="E269" s="17"/>
      <c r="F269" s="14">
        <f>IF(AND($C269=1,$M269&lt;=500,$N269&lt;=500),1,0)</f>
        <v>0</v>
      </c>
      <c r="G269" s="14">
        <f>IF(AND($C269=1,$M269&lt;=1000,$N269&lt;=1000),1,0)</f>
        <v>0</v>
      </c>
      <c r="H269" s="14">
        <f>IF(AND($C269=1,$M269&lt;=2000,$N269&lt;=2000),1,0)</f>
        <v>0</v>
      </c>
      <c r="I269" s="14">
        <f>IF(AND($C269=1,$M269&lt;=10000,$N269&lt;=10000),1,0)</f>
        <v>0</v>
      </c>
      <c r="J269" s="20"/>
      <c r="K269" s="16" t="s">
        <v>226</v>
      </c>
      <c r="L269" s="16" t="s">
        <v>201</v>
      </c>
      <c r="M269" s="8">
        <v>125</v>
      </c>
      <c r="N269" s="8">
        <v>2700</v>
      </c>
      <c r="O269" s="8">
        <v>5200</v>
      </c>
      <c r="P269" s="8"/>
      <c r="Q269" s="8">
        <v>100</v>
      </c>
      <c r="R269" s="8">
        <v>2600</v>
      </c>
      <c r="S269" s="44">
        <v>-8674.3426071169997</v>
      </c>
      <c r="T269" s="8"/>
      <c r="U269" s="8"/>
      <c r="V269" s="8"/>
      <c r="W269" s="8"/>
      <c r="X269" s="8"/>
      <c r="Y269" s="8"/>
      <c r="Z269" s="8"/>
      <c r="AA269" s="8"/>
      <c r="AB269" s="8"/>
      <c r="AC269" s="8"/>
      <c r="AD269" s="8"/>
      <c r="AE269" s="8"/>
      <c r="AF269" s="8" t="s">
        <v>128</v>
      </c>
      <c r="AG269" s="8"/>
    </row>
    <row r="270" spans="1:33" ht="21" x14ac:dyDescent="0.25">
      <c r="A270" s="16" t="s">
        <v>454</v>
      </c>
      <c r="B270" s="17">
        <f>IF(NOT(ISNA(VLOOKUP($A270,miplib2017!$A$5:$A$10000,1,0))),0,1)</f>
        <v>1</v>
      </c>
      <c r="C270" s="17">
        <f>IF(OR($S270="infeasible",$S270="?"),0,IF(OR(AND(T270&lt;&gt;"",ABS($S270-$T270)&lt;0.00001),$E270=1,NOT(ISNA(VLOOKUP($A270,miplib2017!$A$5:$A$10000,1,0)))),0,1))</f>
        <v>1</v>
      </c>
      <c r="D270" s="17"/>
      <c r="E270" s="17"/>
      <c r="F270" s="14">
        <f>IF(AND($C270=1,$M270&lt;=500,$N270&lt;=500),1,0)</f>
        <v>0</v>
      </c>
      <c r="G270" s="14">
        <f>IF(AND($C270=1,$M270&lt;=1000,$N270&lt;=1000),1,0)</f>
        <v>1</v>
      </c>
      <c r="H270" s="14">
        <f>IF(AND($C270=1,$M270&lt;=2000,$N270&lt;=2000),1,0)</f>
        <v>1</v>
      </c>
      <c r="I270" s="14">
        <f>IF(AND($C270=1,$M270&lt;=10000,$N270&lt;=10000),1,0)</f>
        <v>1</v>
      </c>
      <c r="J270" s="20"/>
      <c r="K270" s="21" t="s">
        <v>264</v>
      </c>
      <c r="L270" s="16" t="s">
        <v>201</v>
      </c>
      <c r="M270" s="8">
        <v>931</v>
      </c>
      <c r="N270" s="8">
        <v>490</v>
      </c>
      <c r="O270" s="8">
        <v>8150</v>
      </c>
      <c r="P270" s="8"/>
      <c r="Q270" s="8">
        <v>400</v>
      </c>
      <c r="R270" s="8">
        <v>90</v>
      </c>
      <c r="S270" s="44">
        <v>-9000</v>
      </c>
      <c r="T270" s="27">
        <v>-10000</v>
      </c>
      <c r="U270" s="8"/>
      <c r="V270" s="8"/>
      <c r="W270" s="8"/>
      <c r="X270" s="8"/>
      <c r="Y270" s="8"/>
      <c r="Z270" s="8" t="s">
        <v>128</v>
      </c>
      <c r="AA270" s="8"/>
      <c r="AB270" s="8"/>
      <c r="AC270" s="8" t="s">
        <v>128</v>
      </c>
      <c r="AD270" s="8" t="s">
        <v>128</v>
      </c>
      <c r="AE270" s="8"/>
      <c r="AF270" s="8" t="s">
        <v>128</v>
      </c>
      <c r="AG270" s="8"/>
    </row>
    <row r="271" spans="1:33" ht="21" x14ac:dyDescent="0.25">
      <c r="A271" s="16" t="s">
        <v>455</v>
      </c>
      <c r="B271" s="17">
        <f>IF(NOT(ISNA(VLOOKUP($A271,miplib2017!$A$5:$A$10000,1,0))),0,1)</f>
        <v>1</v>
      </c>
      <c r="C271" s="17">
        <f>IF(OR($S271="infeasible",$S271="?"),0,IF(OR(AND(T271&lt;&gt;"",ABS($S271-$T271)&lt;0.00001),$E271=1,NOT(ISNA(VLOOKUP($A271,miplib2017!$A$5:$A$10000,1,0)))),0,1))</f>
        <v>1</v>
      </c>
      <c r="D271" s="17"/>
      <c r="E271" s="17"/>
      <c r="F271" s="14">
        <f>IF(AND($C271=1,$M271&lt;=500,$N271&lt;=500),1,0)</f>
        <v>0</v>
      </c>
      <c r="G271" s="14">
        <f>IF(AND($C271=1,$M271&lt;=1000,$N271&lt;=1000),1,0)</f>
        <v>0</v>
      </c>
      <c r="H271" s="14">
        <f>IF(AND($C271=1,$M271&lt;=2000,$N271&lt;=2000),1,0)</f>
        <v>1</v>
      </c>
      <c r="I271" s="14">
        <f>IF(AND($C271=1,$M271&lt;=10000,$N271&lt;=10000),1,0)</f>
        <v>1</v>
      </c>
      <c r="J271" s="20"/>
      <c r="K271" s="16" t="s">
        <v>226</v>
      </c>
      <c r="L271" s="16" t="s">
        <v>201</v>
      </c>
      <c r="M271" s="8">
        <v>1123</v>
      </c>
      <c r="N271" s="8">
        <v>572</v>
      </c>
      <c r="O271" s="8">
        <v>9889</v>
      </c>
      <c r="P271" s="8"/>
      <c r="Q271" s="8">
        <v>473</v>
      </c>
      <c r="R271" s="8">
        <v>99</v>
      </c>
      <c r="S271" s="44">
        <v>-10000</v>
      </c>
      <c r="T271" s="27">
        <v>-11000</v>
      </c>
      <c r="U271" s="8"/>
      <c r="V271" s="8"/>
      <c r="W271" s="8"/>
      <c r="X271" s="8"/>
      <c r="Y271" s="8"/>
      <c r="Z271" s="8" t="s">
        <v>128</v>
      </c>
      <c r="AA271" s="8"/>
      <c r="AB271" s="8"/>
      <c r="AC271" s="8" t="s">
        <v>128</v>
      </c>
      <c r="AD271" s="8" t="s">
        <v>128</v>
      </c>
      <c r="AE271" s="8"/>
      <c r="AF271" s="8" t="s">
        <v>128</v>
      </c>
      <c r="AG271" s="8"/>
    </row>
    <row r="272" spans="1:33" ht="21" x14ac:dyDescent="0.25">
      <c r="A272" s="16" t="s">
        <v>456</v>
      </c>
      <c r="B272" s="17">
        <f>IF(NOT(ISNA(VLOOKUP($A272,miplib2017!$A$5:$A$10000,1,0))),0,1)</f>
        <v>1</v>
      </c>
      <c r="C272" s="17">
        <f>IF(OR($S272="infeasible",$S272="?"),0,IF(OR(AND(T272&lt;&gt;"",ABS($S272-$T272)&lt;0.00001),$E272=1,NOT(ISNA(VLOOKUP($A272,miplib2017!$A$5:$A$10000,1,0)))),0,1))</f>
        <v>1</v>
      </c>
      <c r="D272" s="17"/>
      <c r="E272" s="17"/>
      <c r="F272" s="14">
        <f>IF(AND($C272=1,$M272&lt;=500,$N272&lt;=500),1,0)</f>
        <v>0</v>
      </c>
      <c r="G272" s="14">
        <f>IF(AND($C272=1,$M272&lt;=1000,$N272&lt;=1000),1,0)</f>
        <v>0</v>
      </c>
      <c r="H272" s="14">
        <f>IF(AND($C272=1,$M272&lt;=2000,$N272&lt;=2000),1,0)</f>
        <v>1</v>
      </c>
      <c r="I272" s="14">
        <f>IF(AND($C272=1,$M272&lt;=10000,$N272&lt;=10000),1,0)</f>
        <v>1</v>
      </c>
      <c r="J272" s="20"/>
      <c r="K272" s="21" t="s">
        <v>269</v>
      </c>
      <c r="L272" s="16" t="s">
        <v>201</v>
      </c>
      <c r="M272" s="8">
        <v>1333</v>
      </c>
      <c r="N272" s="8">
        <v>660</v>
      </c>
      <c r="O272" s="8">
        <v>11796</v>
      </c>
      <c r="P272" s="8"/>
      <c r="Q272" s="8">
        <v>552</v>
      </c>
      <c r="R272" s="8">
        <v>108</v>
      </c>
      <c r="S272" s="44">
        <v>-11000</v>
      </c>
      <c r="T272" s="27">
        <v>-12000</v>
      </c>
      <c r="U272" s="8"/>
      <c r="V272" s="8"/>
      <c r="W272" s="8"/>
      <c r="X272" s="8"/>
      <c r="Y272" s="8"/>
      <c r="Z272" s="8" t="s">
        <v>128</v>
      </c>
      <c r="AA272" s="8"/>
      <c r="AB272" s="8"/>
      <c r="AC272" s="8" t="s">
        <v>128</v>
      </c>
      <c r="AD272" s="8" t="s">
        <v>128</v>
      </c>
      <c r="AE272" s="8"/>
      <c r="AF272" s="8" t="s">
        <v>128</v>
      </c>
      <c r="AG272" s="8"/>
    </row>
    <row r="273" spans="1:33" x14ac:dyDescent="0.2">
      <c r="A273" s="16" t="s">
        <v>457</v>
      </c>
      <c r="B273" s="17">
        <f>IF(NOT(ISNA(VLOOKUP($A273,miplib2017!$A$5:$A$10000,1,0))),0,1)</f>
        <v>1</v>
      </c>
      <c r="C273" s="17">
        <f>IF(OR($S273="infeasible",$S273="?"),0,IF(OR(AND(T273&lt;&gt;"",ABS($S273-$T273)&lt;0.00001),$E273=1,NOT(ISNA(VLOOKUP($A273,miplib2017!$A$5:$A$10000,1,0)))),0,1))</f>
        <v>1</v>
      </c>
      <c r="D273" s="17"/>
      <c r="E273" s="17"/>
      <c r="F273" s="14">
        <f>IF(AND($C273=1,$M273&lt;=500,$N273&lt;=500),1,0)</f>
        <v>0</v>
      </c>
      <c r="G273" s="14">
        <f>IF(AND($C273=1,$M273&lt;=1000,$N273&lt;=1000),1,0)</f>
        <v>0</v>
      </c>
      <c r="H273" s="14">
        <f>IF(AND($C273=1,$M273&lt;=2000,$N273&lt;=2000),1,0)</f>
        <v>1</v>
      </c>
      <c r="I273" s="14">
        <f>IF(AND($C273=1,$M273&lt;=10000,$N273&lt;=10000),1,0)</f>
        <v>1</v>
      </c>
      <c r="J273" s="20"/>
      <c r="K273" s="16" t="s">
        <v>181</v>
      </c>
      <c r="L273" s="16" t="s">
        <v>201</v>
      </c>
      <c r="M273" s="8">
        <v>1561</v>
      </c>
      <c r="N273" s="8">
        <v>754</v>
      </c>
      <c r="O273" s="8">
        <v>13871</v>
      </c>
      <c r="P273" s="8"/>
      <c r="Q273" s="8">
        <v>637</v>
      </c>
      <c r="R273" s="8">
        <v>117</v>
      </c>
      <c r="S273" s="44">
        <v>-12000</v>
      </c>
      <c r="T273" s="8">
        <v>-13000</v>
      </c>
      <c r="U273" s="8"/>
      <c r="V273" s="8"/>
      <c r="W273" s="8"/>
      <c r="X273" s="8"/>
      <c r="Y273" s="8"/>
      <c r="Z273" s="8" t="s">
        <v>128</v>
      </c>
      <c r="AA273" s="8"/>
      <c r="AB273" s="8"/>
      <c r="AC273" s="8" t="s">
        <v>128</v>
      </c>
      <c r="AD273" s="8" t="s">
        <v>128</v>
      </c>
      <c r="AE273" s="8"/>
      <c r="AF273" s="8" t="s">
        <v>128</v>
      </c>
      <c r="AG273" s="8"/>
    </row>
    <row r="274" spans="1:33" x14ac:dyDescent="0.2">
      <c r="A274" s="16" t="s">
        <v>458</v>
      </c>
      <c r="B274" s="17">
        <f>IF(NOT(ISNA(VLOOKUP($A274,miplib2017!$A$5:$A$10000,1,0))),0,1)</f>
        <v>1</v>
      </c>
      <c r="C274" s="17">
        <f>IF(OR($S274="infeasible",$S274="?"),0,IF(OR(AND(T274&lt;&gt;"",ABS($S274-$T274)&lt;0.00001),$E274=1,NOT(ISNA(VLOOKUP($A274,miplib2017!$A$5:$A$10000,1,0)))),0,1))</f>
        <v>1</v>
      </c>
      <c r="D274" s="17"/>
      <c r="E274" s="17"/>
      <c r="F274" s="14">
        <f>IF(AND($C274=1,$M274&lt;=500,$N274&lt;=500),1,0)</f>
        <v>0</v>
      </c>
      <c r="G274" s="14">
        <f>IF(AND($C274=1,$M274&lt;=1000,$N274&lt;=1000),1,0)</f>
        <v>0</v>
      </c>
      <c r="H274" s="14">
        <f>IF(AND($C274=1,$M274&lt;=2000,$N274&lt;=2000),1,0)</f>
        <v>0</v>
      </c>
      <c r="I274" s="14">
        <f>IF(AND($C274=1,$M274&lt;=10000,$N274&lt;=10000),1,0)</f>
        <v>1</v>
      </c>
      <c r="J274" s="20"/>
      <c r="K274" s="16" t="s">
        <v>181</v>
      </c>
      <c r="L274" s="16" t="s">
        <v>201</v>
      </c>
      <c r="M274" s="8">
        <v>3307</v>
      </c>
      <c r="N274" s="8">
        <v>1444</v>
      </c>
      <c r="O274" s="8">
        <v>29849</v>
      </c>
      <c r="P274" s="8"/>
      <c r="Q274" s="8">
        <v>1273</v>
      </c>
      <c r="R274" s="8">
        <v>171</v>
      </c>
      <c r="S274" s="44">
        <v>-18000</v>
      </c>
      <c r="T274" s="8"/>
      <c r="U274" s="8"/>
      <c r="V274" s="8"/>
      <c r="W274" s="8"/>
      <c r="X274" s="8"/>
      <c r="Y274" s="8"/>
      <c r="Z274" s="8" t="s">
        <v>128</v>
      </c>
      <c r="AA274" s="8"/>
      <c r="AB274" s="8"/>
      <c r="AC274" s="8" t="s">
        <v>128</v>
      </c>
      <c r="AD274" s="8" t="s">
        <v>128</v>
      </c>
      <c r="AE274" s="8"/>
      <c r="AF274" s="8" t="s">
        <v>128</v>
      </c>
      <c r="AG274" s="8"/>
    </row>
    <row r="275" spans="1:33" ht="21" x14ac:dyDescent="0.25">
      <c r="A275" s="16" t="s">
        <v>36</v>
      </c>
      <c r="B275" s="17">
        <f>IF(NOT(ISNA(VLOOKUP($A275,miplib2017!$A$5:$A$10000,1,0))),0,1)</f>
        <v>1</v>
      </c>
      <c r="C275" s="17">
        <f>IF(OR($S275="infeasible",$S275="?"),0,IF(OR(AND(T275&lt;&gt;"",ABS($S275-$T275)&lt;0.00001),$E275=1,NOT(ISNA(VLOOKUP($A275,miplib2017!$A$5:$A$10000,1,0)))),0,1))</f>
        <v>1</v>
      </c>
      <c r="D275" s="17"/>
      <c r="E275" s="17"/>
      <c r="F275" s="14">
        <f>IF(AND($C275=1,$M275&lt;=500,$N275&lt;=500),1,0)</f>
        <v>1</v>
      </c>
      <c r="G275" s="14">
        <f>IF(AND($C275=1,$M275&lt;=1000,$N275&lt;=1000),1,0)</f>
        <v>1</v>
      </c>
      <c r="H275" s="14">
        <f>IF(AND($C275=1,$M275&lt;=2000,$N275&lt;=2000),1,0)</f>
        <v>1</v>
      </c>
      <c r="I275" s="14">
        <f>IF(AND($C275=1,$M275&lt;=10000,$N275&lt;=10000),1,0)</f>
        <v>1</v>
      </c>
      <c r="J275" s="20"/>
      <c r="K275" s="16" t="s">
        <v>181</v>
      </c>
      <c r="L275" s="16" t="s">
        <v>201</v>
      </c>
      <c r="M275" s="8">
        <v>302</v>
      </c>
      <c r="N275" s="8">
        <v>320</v>
      </c>
      <c r="O275" s="8">
        <v>6620</v>
      </c>
      <c r="P275" s="8"/>
      <c r="Q275" s="8">
        <v>300</v>
      </c>
      <c r="R275" s="8">
        <v>20</v>
      </c>
      <c r="S275" s="44">
        <v>16.734246764000002</v>
      </c>
      <c r="T275" s="27">
        <v>5</v>
      </c>
      <c r="U275" s="8"/>
      <c r="V275" s="8"/>
      <c r="W275" s="8"/>
      <c r="X275" s="8"/>
      <c r="Y275" s="8"/>
      <c r="Z275" s="8"/>
      <c r="AA275" s="8"/>
      <c r="AB275" s="8"/>
      <c r="AC275" s="8" t="s">
        <v>128</v>
      </c>
      <c r="AD275" s="8"/>
      <c r="AE275" s="8"/>
      <c r="AF275" s="8" t="s">
        <v>128</v>
      </c>
      <c r="AG275" s="8"/>
    </row>
    <row r="276" spans="1:33" x14ac:dyDescent="0.2">
      <c r="A276" s="16" t="s">
        <v>165</v>
      </c>
      <c r="B276" s="17">
        <f>IF(NOT(ISNA(VLOOKUP($A276,miplib2017!$A$5:$A$10000,1,0))),0,1)</f>
        <v>1</v>
      </c>
      <c r="C276" s="17">
        <f>IF(OR($S276="infeasible",$S276="?"),0,IF(OR(AND(T276&lt;&gt;"",ABS($S276-$T276)&lt;0.00001),$E276=1,NOT(ISNA(VLOOKUP($A276,miplib2017!$A$5:$A$10000,1,0)))),0,1))</f>
        <v>1</v>
      </c>
      <c r="D276" s="17"/>
      <c r="E276" s="17"/>
      <c r="F276" s="14">
        <f>IF(AND($C276=1,$M276&lt;=500,$N276&lt;=500),1,0)</f>
        <v>0</v>
      </c>
      <c r="G276" s="14">
        <f>IF(AND($C276=1,$M276&lt;=1000,$N276&lt;=1000),1,0)</f>
        <v>0</v>
      </c>
      <c r="H276" s="14">
        <f>IF(AND($C276=1,$M276&lt;=2000,$N276&lt;=2000),1,0)</f>
        <v>0</v>
      </c>
      <c r="I276" s="14">
        <f>IF(AND($C276=1,$M276&lt;=10000,$N276&lt;=10000),1,0)</f>
        <v>1</v>
      </c>
      <c r="J276" s="20"/>
      <c r="K276" s="16" t="s">
        <v>294</v>
      </c>
      <c r="L276" s="16" t="s">
        <v>207</v>
      </c>
      <c r="M276" s="8">
        <v>2112</v>
      </c>
      <c r="N276" s="8">
        <v>1835</v>
      </c>
      <c r="O276" s="8">
        <v>23491</v>
      </c>
      <c r="P276" s="8"/>
      <c r="Q276" s="8">
        <v>1835</v>
      </c>
      <c r="R276" s="8"/>
      <c r="S276" s="44">
        <v>-31</v>
      </c>
      <c r="T276" s="8"/>
      <c r="U276" s="8"/>
      <c r="V276" s="8"/>
      <c r="W276" s="8" t="s">
        <v>128</v>
      </c>
      <c r="X276" s="8" t="s">
        <v>128</v>
      </c>
      <c r="Y276" s="8" t="s">
        <v>128</v>
      </c>
      <c r="Z276" s="8" t="s">
        <v>128</v>
      </c>
      <c r="AA276" s="8"/>
      <c r="AB276" s="8"/>
      <c r="AC276" s="8" t="s">
        <v>128</v>
      </c>
      <c r="AD276" s="8"/>
      <c r="AE276" s="8"/>
      <c r="AF276" s="8" t="s">
        <v>128</v>
      </c>
      <c r="AG276" s="8"/>
    </row>
    <row r="277" spans="1:33" x14ac:dyDescent="0.2">
      <c r="A277" s="16" t="s">
        <v>459</v>
      </c>
      <c r="B277" s="17">
        <f>IF(NOT(ISNA(VLOOKUP($A277,miplib2017!$A$5:$A$10000,1,0))),0,1)</f>
        <v>1</v>
      </c>
      <c r="C277" s="17">
        <f>IF(OR($S277="infeasible",$S277="?"),0,IF(OR(AND(T277&lt;&gt;"",ABS($S277-$T277)&lt;0.00001),$E277=1,NOT(ISNA(VLOOKUP($A277,miplib2017!$A$5:$A$10000,1,0)))),0,1))</f>
        <v>1</v>
      </c>
      <c r="D277" s="17"/>
      <c r="E277" s="17"/>
      <c r="F277" s="14">
        <f>IF(AND($C277=1,$M277&lt;=500,$N277&lt;=500),1,0)</f>
        <v>0</v>
      </c>
      <c r="G277" s="14">
        <f>IF(AND($C277=1,$M277&lt;=1000,$N277&lt;=1000),1,0)</f>
        <v>0</v>
      </c>
      <c r="H277" s="14">
        <f>IF(AND($C277=1,$M277&lt;=2000,$N277&lt;=2000),1,0)</f>
        <v>0</v>
      </c>
      <c r="I277" s="14">
        <f>IF(AND($C277=1,$M277&lt;=10000,$N277&lt;=10000),1,0)</f>
        <v>1</v>
      </c>
      <c r="J277" s="20"/>
      <c r="K277" s="16" t="s">
        <v>133</v>
      </c>
      <c r="L277" s="16" t="s">
        <v>202</v>
      </c>
      <c r="M277" s="8">
        <v>8164</v>
      </c>
      <c r="N277" s="8">
        <v>1059</v>
      </c>
      <c r="O277" s="8">
        <v>17779</v>
      </c>
      <c r="P277" s="8">
        <v>1</v>
      </c>
      <c r="Q277" s="8">
        <v>1058</v>
      </c>
      <c r="R277" s="8"/>
      <c r="S277" s="44">
        <v>10</v>
      </c>
      <c r="T277" s="8"/>
      <c r="U277" s="8"/>
      <c r="V277" s="8" t="s">
        <v>128</v>
      </c>
      <c r="W277" s="8" t="s">
        <v>128</v>
      </c>
      <c r="X277" s="8"/>
      <c r="Y277" s="8"/>
      <c r="Z277" s="8"/>
      <c r="AA277" s="8"/>
      <c r="AB277" s="8"/>
      <c r="AC277" s="8"/>
      <c r="AD277" s="8"/>
      <c r="AE277" s="8"/>
      <c r="AF277" s="8"/>
      <c r="AG277" s="8" t="s">
        <v>128</v>
      </c>
    </row>
    <row r="278" spans="1:33" ht="21" x14ac:dyDescent="0.25">
      <c r="A278" s="16" t="s">
        <v>166</v>
      </c>
      <c r="B278" s="17">
        <f>IF(NOT(ISNA(VLOOKUP($A278,miplib2017!$A$5:$A$10000,1,0))),0,1)</f>
        <v>1</v>
      </c>
      <c r="C278" s="17">
        <f>IF(OR($S278="infeasible",$S278="?"),0,IF(OR(AND(T278&lt;&gt;"",ABS($S278-$T278)&lt;0.00001),$E278=1,NOT(ISNA(VLOOKUP($A278,miplib2017!$A$5:$A$10000,1,0)))),0,1))</f>
        <v>1</v>
      </c>
      <c r="D278" s="17"/>
      <c r="E278" s="17"/>
      <c r="F278" s="14">
        <f>IF(AND($C278=1,$M278&lt;=500,$N278&lt;=500),1,0)</f>
        <v>0</v>
      </c>
      <c r="G278" s="14">
        <f>IF(AND($C278=1,$M278&lt;=1000,$N278&lt;=1000),1,0)</f>
        <v>0</v>
      </c>
      <c r="H278" s="14">
        <f>IF(AND($C278=1,$M278&lt;=2000,$N278&lt;=2000),1,0)</f>
        <v>1</v>
      </c>
      <c r="I278" s="14">
        <f>IF(AND($C278=1,$M278&lt;=10000,$N278&lt;=10000),1,0)</f>
        <v>1</v>
      </c>
      <c r="J278" s="20"/>
      <c r="K278" s="16" t="s">
        <v>133</v>
      </c>
      <c r="L278" s="16" t="s">
        <v>201</v>
      </c>
      <c r="M278" s="8">
        <v>1192</v>
      </c>
      <c r="N278" s="8">
        <v>840</v>
      </c>
      <c r="O278" s="8">
        <v>3432</v>
      </c>
      <c r="P278" s="8"/>
      <c r="Q278" s="8">
        <v>48</v>
      </c>
      <c r="R278" s="8">
        <v>792</v>
      </c>
      <c r="S278" s="44">
        <v>-132.87313694700001</v>
      </c>
      <c r="T278" s="27">
        <v>-931.63884499999995</v>
      </c>
      <c r="U278" s="8"/>
      <c r="V278" s="8" t="s">
        <v>128</v>
      </c>
      <c r="W278" s="8"/>
      <c r="X278" s="8"/>
      <c r="Y278" s="8"/>
      <c r="Z278" s="8"/>
      <c r="AA278" s="8"/>
      <c r="AB278" s="8"/>
      <c r="AC278" s="8"/>
      <c r="AD278" s="8"/>
      <c r="AE278" s="8"/>
      <c r="AF278" s="8" t="s">
        <v>128</v>
      </c>
      <c r="AG278" s="8"/>
    </row>
    <row r="279" spans="1:33" ht="21" x14ac:dyDescent="0.25">
      <c r="A279" s="16" t="s">
        <v>460</v>
      </c>
      <c r="B279" s="17">
        <f>IF(NOT(ISNA(VLOOKUP($A279,miplib2017!$A$5:$A$10000,1,0))),0,1)</f>
        <v>1</v>
      </c>
      <c r="C279" s="17">
        <f>IF(OR($S279="infeasible",$S279="?"),0,IF(OR(AND(T279&lt;&gt;"",ABS($S279-$T279)&lt;0.00001),$E279=1,NOT(ISNA(VLOOKUP($A279,miplib2017!$A$5:$A$10000,1,0)))),0,1))</f>
        <v>1</v>
      </c>
      <c r="D279" s="17"/>
      <c r="E279" s="17"/>
      <c r="F279" s="14">
        <f>IF(AND($C279=1,$M279&lt;=500,$N279&lt;=500),1,0)</f>
        <v>0</v>
      </c>
      <c r="G279" s="14">
        <f>IF(AND($C279=1,$M279&lt;=1000,$N279&lt;=1000),1,0)</f>
        <v>1</v>
      </c>
      <c r="H279" s="14">
        <f>IF(AND($C279=1,$M279&lt;=2000,$N279&lt;=2000),1,0)</f>
        <v>1</v>
      </c>
      <c r="I279" s="14">
        <f>IF(AND($C279=1,$M279&lt;=10000,$N279&lt;=10000),1,0)</f>
        <v>1</v>
      </c>
      <c r="J279" s="20"/>
      <c r="K279" s="16" t="s">
        <v>181</v>
      </c>
      <c r="L279" s="16" t="s">
        <v>207</v>
      </c>
      <c r="M279" s="8">
        <v>960</v>
      </c>
      <c r="N279" s="8">
        <v>900</v>
      </c>
      <c r="O279" s="8">
        <v>93440</v>
      </c>
      <c r="P279" s="8"/>
      <c r="Q279" s="8">
        <v>900</v>
      </c>
      <c r="R279" s="8"/>
      <c r="S279" s="44">
        <v>-40</v>
      </c>
      <c r="T279" s="27">
        <v>-70.912689</v>
      </c>
      <c r="U279" s="8"/>
      <c r="V279" s="8"/>
      <c r="W279" s="8"/>
      <c r="X279" s="8"/>
      <c r="Y279" s="8"/>
      <c r="Z279" s="8"/>
      <c r="AA279" s="8"/>
      <c r="AB279" s="8"/>
      <c r="AC279" s="8"/>
      <c r="AD279" s="8" t="s">
        <v>128</v>
      </c>
      <c r="AE279" s="8"/>
      <c r="AF279" s="8"/>
    </row>
    <row r="280" spans="1:33" ht="21" x14ac:dyDescent="0.25">
      <c r="A280" s="16" t="s">
        <v>461</v>
      </c>
      <c r="B280" s="17">
        <f>IF(NOT(ISNA(VLOOKUP($A280,miplib2017!$A$5:$A$10000,1,0))),0,1)</f>
        <v>1</v>
      </c>
      <c r="C280" s="17">
        <f>IF(OR($S280="infeasible",$S280="?"),0,IF(OR(AND(T280&lt;&gt;"",ABS($S280-$T280)&lt;0.00001),$E280=1,NOT(ISNA(VLOOKUP($A280,miplib2017!$A$5:$A$10000,1,0)))),0,1))</f>
        <v>1</v>
      </c>
      <c r="D280" s="17"/>
      <c r="E280" s="17"/>
      <c r="F280" s="14">
        <f>IF(AND($C280=1,$M280&lt;=500,$N280&lt;=500),1,0)</f>
        <v>0</v>
      </c>
      <c r="G280" s="14">
        <f>IF(AND($C280=1,$M280&lt;=1000,$N280&lt;=1000),1,0)</f>
        <v>0</v>
      </c>
      <c r="H280" s="14">
        <f>IF(AND($C280=1,$M280&lt;=2000,$N280&lt;=2000),1,0)</f>
        <v>1</v>
      </c>
      <c r="I280" s="14">
        <f>IF(AND($C280=1,$M280&lt;=10000,$N280&lt;=10000),1,0)</f>
        <v>1</v>
      </c>
      <c r="J280" s="20"/>
      <c r="K280" s="16" t="s">
        <v>181</v>
      </c>
      <c r="L280" s="16" t="s">
        <v>201</v>
      </c>
      <c r="M280" s="8">
        <v>880</v>
      </c>
      <c r="N280" s="8">
        <v>1600</v>
      </c>
      <c r="O280" s="8">
        <v>3200</v>
      </c>
      <c r="P280" s="8"/>
      <c r="Q280" s="8">
        <v>800</v>
      </c>
      <c r="R280" s="8">
        <v>800</v>
      </c>
      <c r="S280" s="44">
        <v>5332</v>
      </c>
      <c r="T280" s="27">
        <v>3651.48</v>
      </c>
      <c r="U280" s="8"/>
      <c r="V280" s="8" t="s">
        <v>128</v>
      </c>
      <c r="W280" s="8"/>
      <c r="X280" s="8"/>
      <c r="Y280" s="8"/>
      <c r="Z280" s="8"/>
      <c r="AA280" s="8"/>
      <c r="AB280" s="8"/>
      <c r="AC280" s="8"/>
      <c r="AD280" s="8"/>
      <c r="AE280" s="8"/>
      <c r="AF280" s="8" t="s">
        <v>128</v>
      </c>
      <c r="AG280" s="8"/>
    </row>
    <row r="281" spans="1:33" x14ac:dyDescent="0.2">
      <c r="A281" s="16" t="s">
        <v>462</v>
      </c>
      <c r="B281" s="17">
        <f>IF(NOT(ISNA(VLOOKUP($A281,miplib2017!$A$5:$A$10000,1,0))),0,1)</f>
        <v>0</v>
      </c>
      <c r="C281" s="17">
        <f>IF(OR($S281="infeasible",$S281="?"),0,IF(OR(AND(T281&lt;&gt;"",ABS($S281-$T281)&lt;0.00001),$E281=1,NOT(ISNA(VLOOKUP($A281,miplib2017!$A$5:$A$10000,1,0)))),0,1))</f>
        <v>0</v>
      </c>
      <c r="D281" s="17"/>
      <c r="E281" s="17"/>
      <c r="F281" s="14">
        <f>IF(AND($C281=1,$M281&lt;=500,$N281&lt;=500),1,0)</f>
        <v>0</v>
      </c>
      <c r="G281" s="14">
        <f>IF(AND($C281=1,$M281&lt;=1000,$N281&lt;=1000),1,0)</f>
        <v>0</v>
      </c>
      <c r="H281" s="14">
        <f>IF(AND($C281=1,$M281&lt;=2000,$N281&lt;=2000),1,0)</f>
        <v>0</v>
      </c>
      <c r="I281" s="14">
        <f>IF(AND($C281=1,$M281&lt;=10000,$N281&lt;=10000),1,0)</f>
        <v>0</v>
      </c>
      <c r="J281" s="20"/>
      <c r="K281" s="16" t="s">
        <v>294</v>
      </c>
      <c r="L281" s="16" t="s">
        <v>207</v>
      </c>
      <c r="M281" s="8">
        <v>46843</v>
      </c>
      <c r="N281" s="8">
        <v>117527</v>
      </c>
      <c r="O281" s="8">
        <v>392086</v>
      </c>
      <c r="P281" s="8"/>
      <c r="Q281" s="8">
        <v>117527</v>
      </c>
      <c r="R281" s="8"/>
      <c r="S281" s="44">
        <v>-70.569964299999995</v>
      </c>
      <c r="T281" s="8"/>
      <c r="U281" s="8" t="s">
        <v>128</v>
      </c>
      <c r="V281" s="8" t="s">
        <v>128</v>
      </c>
      <c r="W281" s="8" t="s">
        <v>128</v>
      </c>
      <c r="X281" s="8" t="s">
        <v>128</v>
      </c>
      <c r="Y281" s="8"/>
      <c r="Z281" s="8" t="s">
        <v>128</v>
      </c>
      <c r="AA281" s="8"/>
      <c r="AB281" s="8"/>
      <c r="AC281" s="8"/>
      <c r="AD281" s="8" t="s">
        <v>128</v>
      </c>
      <c r="AE281" s="8"/>
      <c r="AF281" s="8"/>
      <c r="AG281" s="8"/>
    </row>
    <row r="282" spans="1:33" x14ac:dyDescent="0.2">
      <c r="A282" s="16" t="s">
        <v>463</v>
      </c>
      <c r="B282" s="17">
        <f>IF(NOT(ISNA(VLOOKUP($A282,miplib2017!$A$5:$A$10000,1,0))),0,1)</f>
        <v>0</v>
      </c>
      <c r="C282" s="17">
        <f>IF(OR($S282="infeasible",$S282="?"),0,IF(OR(AND(T282&lt;&gt;"",ABS($S282-$T282)&lt;0.00001),$E282=1,NOT(ISNA(VLOOKUP($A282,miplib2017!$A$5:$A$10000,1,0)))),0,1))</f>
        <v>0</v>
      </c>
      <c r="D282" s="17"/>
      <c r="E282" s="17"/>
      <c r="F282" s="14">
        <f>IF(AND($C282=1,$M282&lt;=500,$N282&lt;=500),1,0)</f>
        <v>0</v>
      </c>
      <c r="G282" s="14">
        <f>IF(AND($C282=1,$M282&lt;=1000,$N282&lt;=1000),1,0)</f>
        <v>0</v>
      </c>
      <c r="H282" s="14">
        <f>IF(AND($C282=1,$M282&lt;=2000,$N282&lt;=2000),1,0)</f>
        <v>0</v>
      </c>
      <c r="I282" s="14">
        <f>IF(AND($C282=1,$M282&lt;=10000,$N282&lt;=10000),1,0)</f>
        <v>0</v>
      </c>
      <c r="J282" s="20"/>
      <c r="K282" s="21" t="s">
        <v>230</v>
      </c>
      <c r="L282" s="16" t="s">
        <v>207</v>
      </c>
      <c r="M282" s="8">
        <v>95791</v>
      </c>
      <c r="N282" s="8">
        <v>270869</v>
      </c>
      <c r="O282" s="8">
        <v>756228</v>
      </c>
      <c r="P282" s="8"/>
      <c r="Q282" s="8">
        <v>270869</v>
      </c>
      <c r="R282" s="8"/>
      <c r="S282" s="44">
        <v>-200.44990766699999</v>
      </c>
      <c r="T282" s="8"/>
      <c r="U282" s="8" t="s">
        <v>128</v>
      </c>
      <c r="V282" s="8"/>
      <c r="W282" s="8" t="s">
        <v>128</v>
      </c>
      <c r="X282" s="8" t="s">
        <v>128</v>
      </c>
      <c r="Y282" s="8"/>
      <c r="Z282" s="8" t="s">
        <v>128</v>
      </c>
      <c r="AA282" s="8"/>
      <c r="AB282" s="8"/>
      <c r="AC282" s="8"/>
      <c r="AD282" s="8" t="s">
        <v>128</v>
      </c>
      <c r="AE282" s="8"/>
      <c r="AF282" s="8"/>
      <c r="AG282" s="8"/>
    </row>
    <row r="283" spans="1:33" x14ac:dyDescent="0.2">
      <c r="A283" s="16" t="s">
        <v>464</v>
      </c>
      <c r="B283" s="17">
        <f>IF(NOT(ISNA(VLOOKUP($A283,miplib2017!$A$5:$A$10000,1,0))),0,1)</f>
        <v>1</v>
      </c>
      <c r="C283" s="17">
        <f>IF(OR($S283="infeasible",$S283="?"),0,IF(OR(AND(T283&lt;&gt;"",ABS($S283-$T283)&lt;0.00001),$E283=1,NOT(ISNA(VLOOKUP($A283,miplib2017!$A$5:$A$10000,1,0)))),0,1))</f>
        <v>1</v>
      </c>
      <c r="D283" s="17"/>
      <c r="E283" s="17"/>
      <c r="F283" s="14">
        <f>IF(AND($C283=1,$M283&lt;=500,$N283&lt;=500),1,0)</f>
        <v>0</v>
      </c>
      <c r="G283" s="14">
        <f>IF(AND($C283=1,$M283&lt;=1000,$N283&lt;=1000),1,0)</f>
        <v>0</v>
      </c>
      <c r="H283" s="14">
        <f>IF(AND($C283=1,$M283&lt;=2000,$N283&lt;=2000),1,0)</f>
        <v>0</v>
      </c>
      <c r="I283" s="14">
        <f>IF(AND($C283=1,$M283&lt;=10000,$N283&lt;=10000),1,0)</f>
        <v>0</v>
      </c>
      <c r="J283" s="20"/>
      <c r="K283" s="21" t="s">
        <v>230</v>
      </c>
      <c r="L283" s="16" t="s">
        <v>207</v>
      </c>
      <c r="M283" s="8">
        <v>253905</v>
      </c>
      <c r="N283" s="8">
        <v>758775</v>
      </c>
      <c r="O283" s="8">
        <v>1728451</v>
      </c>
      <c r="P283" s="8"/>
      <c r="Q283" s="8">
        <v>758775</v>
      </c>
      <c r="R283" s="8"/>
      <c r="S283" s="44">
        <v>-867.09396544444598</v>
      </c>
      <c r="T283" s="8"/>
      <c r="U283" s="8" t="s">
        <v>128</v>
      </c>
      <c r="V283" s="8" t="s">
        <v>128</v>
      </c>
      <c r="W283" s="8" t="s">
        <v>128</v>
      </c>
      <c r="X283" s="8" t="s">
        <v>128</v>
      </c>
      <c r="Y283" s="8"/>
      <c r="Z283" s="8" t="s">
        <v>128</v>
      </c>
      <c r="AA283" s="8"/>
      <c r="AB283" s="8"/>
      <c r="AC283" s="8"/>
      <c r="AD283" s="8" t="s">
        <v>128</v>
      </c>
      <c r="AE283" s="8"/>
      <c r="AF283" s="8"/>
      <c r="AG283" s="8"/>
    </row>
    <row r="284" spans="1:33" x14ac:dyDescent="0.2">
      <c r="A284" s="16" t="s">
        <v>465</v>
      </c>
      <c r="B284" s="17">
        <f>IF(NOT(ISNA(VLOOKUP($A284,miplib2017!$A$5:$A$10000,1,0))),0,1)</f>
        <v>0</v>
      </c>
      <c r="C284" s="17">
        <f>IF(OR($S284="infeasible",$S284="?"),0,IF(OR(AND(T284&lt;&gt;"",ABS($S284-$T284)&lt;0.00001),$E284=1,NOT(ISNA(VLOOKUP($A284,miplib2017!$A$5:$A$10000,1,0)))),0,1))</f>
        <v>0</v>
      </c>
      <c r="D284" s="17"/>
      <c r="E284" s="17"/>
      <c r="F284" s="14">
        <f>IF(AND($C284=1,$M284&lt;=500,$N284&lt;=500),1,0)</f>
        <v>0</v>
      </c>
      <c r="G284" s="14">
        <f>IF(AND($C284=1,$M284&lt;=1000,$N284&lt;=1000),1,0)</f>
        <v>0</v>
      </c>
      <c r="H284" s="14">
        <f>IF(AND($C284=1,$M284&lt;=2000,$N284&lt;=2000),1,0)</f>
        <v>0</v>
      </c>
      <c r="I284" s="14">
        <f>IF(AND($C284=1,$M284&lt;=10000,$N284&lt;=10000),1,0)</f>
        <v>0</v>
      </c>
      <c r="J284" s="20"/>
      <c r="K284" s="16" t="s">
        <v>133</v>
      </c>
      <c r="L284" s="16" t="s">
        <v>201</v>
      </c>
      <c r="M284" s="8">
        <v>509</v>
      </c>
      <c r="N284" s="8">
        <v>63019</v>
      </c>
      <c r="O284" s="8">
        <v>468878</v>
      </c>
      <c r="P284" s="8"/>
      <c r="Q284" s="8">
        <v>63009</v>
      </c>
      <c r="R284" s="8">
        <v>10</v>
      </c>
      <c r="S284" s="44">
        <v>174</v>
      </c>
      <c r="T284" s="8"/>
      <c r="U284" s="8"/>
      <c r="V284" s="8" t="s">
        <v>128</v>
      </c>
      <c r="W284" s="8"/>
      <c r="X284" s="8"/>
      <c r="Y284" s="8" t="s">
        <v>128</v>
      </c>
      <c r="Z284" s="8"/>
      <c r="AA284" s="8"/>
      <c r="AB284" s="8"/>
      <c r="AC284" s="8" t="s">
        <v>128</v>
      </c>
      <c r="AD284" s="8"/>
      <c r="AE284" s="8"/>
      <c r="AF284" s="8" t="s">
        <v>128</v>
      </c>
      <c r="AG284" s="8"/>
    </row>
    <row r="285" spans="1:33" x14ac:dyDescent="0.2">
      <c r="A285" s="16" t="s">
        <v>466</v>
      </c>
      <c r="B285" s="17">
        <f>IF(NOT(ISNA(VLOOKUP($A285,miplib2017!$A$5:$A$10000,1,0))),0,1)</f>
        <v>1</v>
      </c>
      <c r="C285" s="17">
        <f>IF(OR($S285="infeasible",$S285="?"),0,IF(OR(AND(T285&lt;&gt;"",ABS($S285-$T285)&lt;0.00001),$E285=1,NOT(ISNA(VLOOKUP($A285,miplib2017!$A$5:$A$10000,1,0)))),0,1))</f>
        <v>0</v>
      </c>
      <c r="D285" s="17"/>
      <c r="E285" s="17"/>
      <c r="F285" s="14">
        <f>IF(AND($C285=1,$M285&lt;=500,$N285&lt;=500),1,0)</f>
        <v>0</v>
      </c>
      <c r="G285" s="14">
        <f>IF(AND($C285=1,$M285&lt;=1000,$N285&lt;=1000),1,0)</f>
        <v>0</v>
      </c>
      <c r="H285" s="14">
        <f>IF(AND($C285=1,$M285&lt;=2000,$N285&lt;=2000),1,0)</f>
        <v>0</v>
      </c>
      <c r="I285" s="14">
        <f>IF(AND($C285=1,$M285&lt;=10000,$N285&lt;=10000),1,0)</f>
        <v>0</v>
      </c>
      <c r="J285" s="20"/>
      <c r="K285" s="21" t="s">
        <v>230</v>
      </c>
      <c r="L285" s="16" t="s">
        <v>207</v>
      </c>
      <c r="M285" s="8">
        <v>2187</v>
      </c>
      <c r="N285" s="8">
        <v>2187</v>
      </c>
      <c r="O285" s="8">
        <v>32805</v>
      </c>
      <c r="P285" s="8"/>
      <c r="Q285" s="8">
        <v>2187</v>
      </c>
      <c r="R285" s="8"/>
      <c r="S285" s="8" t="s">
        <v>139</v>
      </c>
      <c r="T285" s="8"/>
      <c r="U285" s="8"/>
      <c r="V285" s="8"/>
      <c r="W285" s="8"/>
      <c r="X285" s="8"/>
      <c r="Y285" s="8"/>
      <c r="Z285" s="8"/>
      <c r="AA285" s="8"/>
      <c r="AB285" s="8"/>
      <c r="AC285" s="8" t="s">
        <v>128</v>
      </c>
      <c r="AD285" s="8"/>
      <c r="AE285" s="8"/>
      <c r="AF285" s="8"/>
      <c r="AG285" s="8"/>
    </row>
    <row r="286" spans="1:33" ht="21" x14ac:dyDescent="0.25">
      <c r="A286" s="16" t="s">
        <v>39</v>
      </c>
      <c r="B286" s="17">
        <f>IF(NOT(ISNA(VLOOKUP($A286,miplib2017!$A$5:$A$10000,1,0))),0,1)</f>
        <v>0</v>
      </c>
      <c r="C286" s="17">
        <f>IF(OR($S286="infeasible",$S286="?"),0,IF(OR(AND(T286&lt;&gt;"",ABS($S286-$T286)&lt;0.00001),$E286=1,NOT(ISNA(VLOOKUP($A286,miplib2017!$A$5:$A$10000,1,0)))),0,1))</f>
        <v>0</v>
      </c>
      <c r="D286" s="17"/>
      <c r="E286" s="17"/>
      <c r="F286" s="14">
        <f>IF(AND($C286=1,$M286&lt;=500,$N286&lt;=500),1,0)</f>
        <v>0</v>
      </c>
      <c r="G286" s="14">
        <f>IF(AND($C286=1,$M286&lt;=1000,$N286&lt;=1000),1,0)</f>
        <v>0</v>
      </c>
      <c r="H286" s="14">
        <f>IF(AND($C286=1,$M286&lt;=2000,$N286&lt;=2000),1,0)</f>
        <v>0</v>
      </c>
      <c r="I286" s="14">
        <f>IF(AND($C286=1,$M286&lt;=10000,$N286&lt;=10000),1,0)</f>
        <v>0</v>
      </c>
      <c r="J286" s="20"/>
      <c r="K286" s="16" t="s">
        <v>226</v>
      </c>
      <c r="L286" s="16" t="s">
        <v>201</v>
      </c>
      <c r="M286" s="8">
        <v>447</v>
      </c>
      <c r="N286" s="8">
        <v>504</v>
      </c>
      <c r="O286" s="8">
        <v>10277</v>
      </c>
      <c r="P286" s="8"/>
      <c r="Q286" s="8">
        <v>252</v>
      </c>
      <c r="R286" s="8">
        <v>252</v>
      </c>
      <c r="S286" s="44">
        <v>3712</v>
      </c>
      <c r="T286" s="27">
        <v>3444.4210659999999</v>
      </c>
      <c r="U286" s="8"/>
      <c r="V286" s="8" t="s">
        <v>128</v>
      </c>
      <c r="W286" s="8"/>
      <c r="X286" s="8"/>
      <c r="Y286" s="8" t="s">
        <v>128</v>
      </c>
      <c r="Z286" s="8"/>
      <c r="AA286" s="8"/>
      <c r="AB286" s="8"/>
      <c r="AC286" s="8" t="s">
        <v>128</v>
      </c>
      <c r="AD286" s="8"/>
      <c r="AE286" s="8"/>
      <c r="AF286" s="8" t="s">
        <v>128</v>
      </c>
      <c r="AG286" s="8"/>
    </row>
    <row r="287" spans="1:33" ht="21" x14ac:dyDescent="0.25">
      <c r="A287" s="16" t="s">
        <v>40</v>
      </c>
      <c r="B287" s="17">
        <f>IF(NOT(ISNA(VLOOKUP($A287,miplib2017!$A$5:$A$10000,1,0))),0,1)</f>
        <v>1</v>
      </c>
      <c r="C287" s="17">
        <f>IF(OR($S287="infeasible",$S287="?"),0,IF(OR(AND(T287&lt;&gt;"",ABS($S287-$T287)&lt;0.00001),$E287=1,NOT(ISNA(VLOOKUP($A287,miplib2017!$A$5:$A$10000,1,0)))),0,1))</f>
        <v>1</v>
      </c>
      <c r="D287" s="17"/>
      <c r="E287" s="17"/>
      <c r="F287" s="14">
        <f>IF(AND($C287=1,$M287&lt;=500,$N287&lt;=500),1,0)</f>
        <v>0</v>
      </c>
      <c r="G287" s="14">
        <f>IF(AND($C287=1,$M287&lt;=1000,$N287&lt;=1000),1,0)</f>
        <v>1</v>
      </c>
      <c r="H287" s="14">
        <f>IF(AND($C287=1,$M287&lt;=2000,$N287&lt;=2000),1,0)</f>
        <v>1</v>
      </c>
      <c r="I287" s="14">
        <f>IF(AND($C287=1,$M287&lt;=10000,$N287&lt;=10000),1,0)</f>
        <v>1</v>
      </c>
      <c r="J287" s="20"/>
      <c r="K287" s="16" t="s">
        <v>226</v>
      </c>
      <c r="L287" s="16" t="s">
        <v>201</v>
      </c>
      <c r="M287" s="8">
        <v>284</v>
      </c>
      <c r="N287" s="8">
        <v>504</v>
      </c>
      <c r="O287" s="8">
        <v>1008</v>
      </c>
      <c r="P287" s="8"/>
      <c r="Q287" s="8">
        <v>252</v>
      </c>
      <c r="R287" s="8">
        <v>252</v>
      </c>
      <c r="S287" s="44">
        <v>3712</v>
      </c>
      <c r="T287" s="27">
        <v>3016.9443540000002</v>
      </c>
      <c r="U287" s="8"/>
      <c r="V287" s="8" t="s">
        <v>128</v>
      </c>
      <c r="W287" s="8"/>
      <c r="X287" s="8"/>
      <c r="Y287" s="8"/>
      <c r="Z287" s="8"/>
      <c r="AA287" s="8"/>
      <c r="AB287" s="8"/>
      <c r="AC287" s="8"/>
      <c r="AD287" s="8"/>
      <c r="AE287" s="8"/>
      <c r="AF287" s="8" t="s">
        <v>128</v>
      </c>
      <c r="AG287" s="8"/>
    </row>
    <row r="288" spans="1:33" ht="21" x14ac:dyDescent="0.25">
      <c r="A288" s="16" t="s">
        <v>41</v>
      </c>
      <c r="B288" s="17">
        <f>IF(NOT(ISNA(VLOOKUP($A288,miplib2017!$A$5:$A$10000,1,0))),0,1)</f>
        <v>1</v>
      </c>
      <c r="C288" s="17">
        <f>IF(OR($S288="infeasible",$S288="?"),0,IF(OR(AND(T288&lt;&gt;"",ABS($S288-$T288)&lt;0.00001),$E288=1,NOT(ISNA(VLOOKUP($A288,miplib2017!$A$5:$A$10000,1,0)))),0,1))</f>
        <v>1</v>
      </c>
      <c r="D288" s="17"/>
      <c r="E288" s="17"/>
      <c r="F288" s="14">
        <f>IF(AND($C288=1,$M288&lt;=500,$N288&lt;=500),1,0)</f>
        <v>0</v>
      </c>
      <c r="G288" s="14">
        <f>IF(AND($C288=1,$M288&lt;=1000,$N288&lt;=1000),1,0)</f>
        <v>1</v>
      </c>
      <c r="H288" s="14">
        <f>IF(AND($C288=1,$M288&lt;=2000,$N288&lt;=2000),1,0)</f>
        <v>1</v>
      </c>
      <c r="I288" s="14">
        <f>IF(AND($C288=1,$M288&lt;=10000,$N288&lt;=10000),1,0)</f>
        <v>1</v>
      </c>
      <c r="J288" s="20"/>
      <c r="K288" s="16" t="s">
        <v>133</v>
      </c>
      <c r="L288" s="16" t="s">
        <v>201</v>
      </c>
      <c r="M288" s="8">
        <v>288</v>
      </c>
      <c r="N288" s="8">
        <v>512</v>
      </c>
      <c r="O288" s="8">
        <v>1024</v>
      </c>
      <c r="P288" s="8"/>
      <c r="Q288" s="8">
        <v>256</v>
      </c>
      <c r="R288" s="8">
        <v>256</v>
      </c>
      <c r="S288" s="44">
        <v>3823</v>
      </c>
      <c r="T288" s="27">
        <v>3116.4295120000002</v>
      </c>
      <c r="U288" s="8"/>
      <c r="V288" s="8" t="s">
        <v>128</v>
      </c>
      <c r="W288" s="8"/>
      <c r="X288" s="8"/>
      <c r="Y288" s="8"/>
      <c r="Z288" s="8"/>
      <c r="AA288" s="8"/>
      <c r="AB288" s="8"/>
      <c r="AC288" s="8"/>
      <c r="AD288" s="8"/>
      <c r="AE288" s="8"/>
      <c r="AF288" s="8" t="s">
        <v>128</v>
      </c>
      <c r="AG288" s="8"/>
    </row>
    <row r="289" spans="1:33" x14ac:dyDescent="0.2">
      <c r="A289" s="16" t="s">
        <v>467</v>
      </c>
      <c r="B289" s="17">
        <f>IF(NOT(ISNA(VLOOKUP($A289,miplib2017!$A$5:$A$10000,1,0))),0,1)</f>
        <v>1</v>
      </c>
      <c r="C289" s="17">
        <f>IF(OR($S289="infeasible",$S289="?"),0,IF(OR(AND(T289&lt;&gt;"",ABS($S289-$T289)&lt;0.00001),$E289=1,NOT(ISNA(VLOOKUP($A289,miplib2017!$A$5:$A$10000,1,0)))),0,1))</f>
        <v>1</v>
      </c>
      <c r="D289" s="17"/>
      <c r="E289" s="17"/>
      <c r="F289" s="14">
        <f>IF(AND($C289=1,$M289&lt;=500,$N289&lt;=500),1,0)</f>
        <v>0</v>
      </c>
      <c r="G289" s="14">
        <f>IF(AND($C289=1,$M289&lt;=1000,$N289&lt;=1000),1,0)</f>
        <v>0</v>
      </c>
      <c r="H289" s="14">
        <f>IF(AND($C289=1,$M289&lt;=2000,$N289&lt;=2000),1,0)</f>
        <v>0</v>
      </c>
      <c r="I289" s="14">
        <f>IF(AND($C289=1,$M289&lt;=10000,$N289&lt;=10000),1,0)</f>
        <v>0</v>
      </c>
      <c r="J289" s="20"/>
      <c r="K289" s="16" t="s">
        <v>226</v>
      </c>
      <c r="L289" s="16" t="s">
        <v>207</v>
      </c>
      <c r="M289" s="8">
        <v>17024</v>
      </c>
      <c r="N289" s="8">
        <v>1660</v>
      </c>
      <c r="O289" s="8">
        <v>39442</v>
      </c>
      <c r="P289" s="8"/>
      <c r="Q289" s="8">
        <v>1660</v>
      </c>
      <c r="R289" s="8"/>
      <c r="S289" s="44">
        <v>-600052000</v>
      </c>
      <c r="T289" s="19"/>
      <c r="U289" s="8"/>
      <c r="V289" s="8" t="s">
        <v>128</v>
      </c>
      <c r="W289" s="8"/>
      <c r="X289" s="8"/>
      <c r="Y289" s="8"/>
      <c r="Z289" s="8"/>
      <c r="AA289" s="8"/>
      <c r="AB289" s="8"/>
      <c r="AC289" s="8"/>
      <c r="AD289" s="8" t="s">
        <v>128</v>
      </c>
      <c r="AE289" s="8"/>
      <c r="AF289" s="8"/>
      <c r="AG289" s="8"/>
    </row>
    <row r="290" spans="1:33" x14ac:dyDescent="0.2">
      <c r="A290" s="16" t="s">
        <v>468</v>
      </c>
      <c r="B290" s="17">
        <f>IF(NOT(ISNA(VLOOKUP($A290,miplib2017!$A$5:$A$10000,1,0))),0,1)</f>
        <v>1</v>
      </c>
      <c r="C290" s="17">
        <f>IF(OR($S290="infeasible",$S290="?"),0,IF(OR(AND(T290&lt;&gt;"",ABS($S290-$T290)&lt;0.00001),$E290=1,NOT(ISNA(VLOOKUP($A290,miplib2017!$A$5:$A$10000,1,0)))),0,1))</f>
        <v>1</v>
      </c>
      <c r="D290" s="17"/>
      <c r="E290" s="17"/>
      <c r="F290" s="14">
        <f>IF(AND($C290=1,$M290&lt;=500,$N290&lt;=500),1,0)</f>
        <v>0</v>
      </c>
      <c r="G290" s="14">
        <f>IF(AND($C290=1,$M290&lt;=1000,$N290&lt;=1000),1,0)</f>
        <v>0</v>
      </c>
      <c r="H290" s="14">
        <f>IF(AND($C290=1,$M290&lt;=2000,$N290&lt;=2000),1,0)</f>
        <v>0</v>
      </c>
      <c r="I290" s="14">
        <f>IF(AND($C290=1,$M290&lt;=10000,$N290&lt;=10000),1,0)</f>
        <v>0</v>
      </c>
      <c r="J290" s="20"/>
      <c r="K290" s="16" t="s">
        <v>181</v>
      </c>
      <c r="L290" s="16" t="s">
        <v>207</v>
      </c>
      <c r="M290" s="8">
        <v>19906</v>
      </c>
      <c r="N290" s="8">
        <v>3540</v>
      </c>
      <c r="O290" s="8">
        <v>52901</v>
      </c>
      <c r="P290" s="8"/>
      <c r="Q290" s="8">
        <v>3540</v>
      </c>
      <c r="R290" s="8"/>
      <c r="S290" s="44">
        <v>-39280521.228165701</v>
      </c>
      <c r="T290" s="19"/>
      <c r="U290" s="8"/>
      <c r="V290" s="8" t="s">
        <v>128</v>
      </c>
      <c r="W290" s="8"/>
      <c r="X290" s="8"/>
      <c r="Y290" s="8"/>
      <c r="Z290" s="8"/>
      <c r="AA290" s="8"/>
      <c r="AB290" s="8"/>
      <c r="AC290" s="8"/>
      <c r="AD290" s="8" t="s">
        <v>128</v>
      </c>
      <c r="AE290" s="8"/>
      <c r="AF290" s="8"/>
      <c r="AG290" s="8"/>
    </row>
    <row r="291" spans="1:33" x14ac:dyDescent="0.2">
      <c r="A291" s="16" t="s">
        <v>469</v>
      </c>
      <c r="B291" s="17">
        <f>IF(NOT(ISNA(VLOOKUP($A291,miplib2017!$A$5:$A$10000,1,0))),0,1)</f>
        <v>1</v>
      </c>
      <c r="C291" s="17">
        <f>IF(OR($S291="infeasible",$S291="?"),0,IF(OR(AND(T291&lt;&gt;"",ABS($S291-$T291)&lt;0.00001),$E291=1,NOT(ISNA(VLOOKUP($A291,miplib2017!$A$5:$A$10000,1,0)))),0,1))</f>
        <v>1</v>
      </c>
      <c r="D291" s="17"/>
      <c r="E291" s="17"/>
      <c r="F291" s="14">
        <f>IF(AND($C291=1,$M291&lt;=500,$N291&lt;=500),1,0)</f>
        <v>0</v>
      </c>
      <c r="G291" s="14">
        <f>IF(AND($C291=1,$M291&lt;=1000,$N291&lt;=1000),1,0)</f>
        <v>0</v>
      </c>
      <c r="H291" s="14">
        <f>IF(AND($C291=1,$M291&lt;=2000,$N291&lt;=2000),1,0)</f>
        <v>0</v>
      </c>
      <c r="I291" s="14">
        <f>IF(AND($C291=1,$M291&lt;=10000,$N291&lt;=10000),1,0)</f>
        <v>0</v>
      </c>
      <c r="J291" s="20"/>
      <c r="K291" s="16" t="s">
        <v>181</v>
      </c>
      <c r="L291" s="16" t="s">
        <v>207</v>
      </c>
      <c r="M291" s="8">
        <v>62800</v>
      </c>
      <c r="N291" s="8">
        <v>4200</v>
      </c>
      <c r="O291" s="8">
        <v>138670</v>
      </c>
      <c r="P291" s="8"/>
      <c r="Q291" s="8">
        <v>4200</v>
      </c>
      <c r="R291" s="8"/>
      <c r="S291" s="44">
        <v>-517793000</v>
      </c>
      <c r="T291" s="19"/>
      <c r="U291" s="8"/>
      <c r="V291" s="8" t="s">
        <v>128</v>
      </c>
      <c r="W291" s="8"/>
      <c r="X291" s="8"/>
      <c r="Y291" s="8"/>
      <c r="Z291" s="8"/>
      <c r="AA291" s="8"/>
      <c r="AB291" s="8"/>
      <c r="AC291" s="8"/>
      <c r="AD291" s="8" t="s">
        <v>128</v>
      </c>
      <c r="AE291" s="8"/>
      <c r="AF291" s="8"/>
      <c r="AG291" s="8"/>
    </row>
    <row r="292" spans="1:33" x14ac:dyDescent="0.2">
      <c r="A292" s="16" t="s">
        <v>470</v>
      </c>
      <c r="B292" s="17">
        <f>IF(NOT(ISNA(VLOOKUP($A292,miplib2017!$A$5:$A$10000,1,0))),0,1)</f>
        <v>1</v>
      </c>
      <c r="C292" s="17">
        <f>IF(OR($S292="infeasible",$S292="?"),0,IF(OR(AND(T292&lt;&gt;"",ABS($S292-$T292)&lt;0.00001),$E292=1,NOT(ISNA(VLOOKUP($A292,miplib2017!$A$5:$A$10000,1,0)))),0,1))</f>
        <v>1</v>
      </c>
      <c r="D292" s="17"/>
      <c r="E292" s="17"/>
      <c r="F292" s="14">
        <f>IF(AND($C292=1,$M292&lt;=500,$N292&lt;=500),1,0)</f>
        <v>0</v>
      </c>
      <c r="G292" s="14">
        <f>IF(AND($C292=1,$M292&lt;=1000,$N292&lt;=1000),1,0)</f>
        <v>0</v>
      </c>
      <c r="H292" s="14">
        <f>IF(AND($C292=1,$M292&lt;=2000,$N292&lt;=2000),1,0)</f>
        <v>0</v>
      </c>
      <c r="I292" s="14">
        <f>IF(AND($C292=1,$M292&lt;=10000,$N292&lt;=10000),1,0)</f>
        <v>1</v>
      </c>
      <c r="J292" s="20"/>
      <c r="K292" s="16" t="s">
        <v>133</v>
      </c>
      <c r="L292" s="16" t="s">
        <v>207</v>
      </c>
      <c r="M292" s="8">
        <v>2523</v>
      </c>
      <c r="N292" s="8">
        <v>670</v>
      </c>
      <c r="O292" s="8">
        <v>7495</v>
      </c>
      <c r="P292" s="8"/>
      <c r="Q292" s="8">
        <v>670</v>
      </c>
      <c r="R292" s="8"/>
      <c r="S292" s="44">
        <v>-34630648.438331597</v>
      </c>
      <c r="T292" s="19"/>
      <c r="U292" s="8"/>
      <c r="V292" s="8" t="s">
        <v>128</v>
      </c>
      <c r="W292" s="8"/>
      <c r="X292" s="8"/>
      <c r="Y292" s="8"/>
      <c r="Z292" s="8"/>
      <c r="AA292" s="8"/>
      <c r="AB292" s="8"/>
      <c r="AC292" s="8"/>
      <c r="AD292" s="8" t="s">
        <v>128</v>
      </c>
      <c r="AE292" s="8"/>
      <c r="AF292" s="8"/>
      <c r="AG292" s="8"/>
    </row>
    <row r="293" spans="1:33" x14ac:dyDescent="0.2">
      <c r="A293" s="16" t="s">
        <v>471</v>
      </c>
      <c r="B293" s="17">
        <f>IF(NOT(ISNA(VLOOKUP($A293,miplib2017!$A$5:$A$10000,1,0))),0,1)</f>
        <v>0</v>
      </c>
      <c r="C293" s="17">
        <f>IF(OR($S293="infeasible",$S293="?"),0,IF(OR(AND(T293&lt;&gt;"",ABS($S293-$T293)&lt;0.00001),$E293=1,NOT(ISNA(VLOOKUP($A293,miplib2017!$A$5:$A$10000,1,0)))),0,1))</f>
        <v>0</v>
      </c>
      <c r="D293" s="17"/>
      <c r="E293" s="17"/>
      <c r="F293" s="14">
        <f>IF(AND($C293=1,$M293&lt;=500,$N293&lt;=500),1,0)</f>
        <v>0</v>
      </c>
      <c r="G293" s="14">
        <f>IF(AND($C293=1,$M293&lt;=1000,$N293&lt;=1000),1,0)</f>
        <v>0</v>
      </c>
      <c r="H293" s="14">
        <f>IF(AND($C293=1,$M293&lt;=2000,$N293&lt;=2000),1,0)</f>
        <v>0</v>
      </c>
      <c r="I293" s="14">
        <f>IF(AND($C293=1,$M293&lt;=10000,$N293&lt;=10000),1,0)</f>
        <v>0</v>
      </c>
      <c r="J293" s="20"/>
      <c r="K293" s="16" t="s">
        <v>133</v>
      </c>
      <c r="L293" s="16" t="s">
        <v>201</v>
      </c>
      <c r="M293" s="8">
        <v>7260</v>
      </c>
      <c r="N293" s="8">
        <v>7359</v>
      </c>
      <c r="O293" s="8">
        <v>21877</v>
      </c>
      <c r="P293" s="8"/>
      <c r="Q293" s="8">
        <v>100</v>
      </c>
      <c r="R293" s="8">
        <v>7259</v>
      </c>
      <c r="S293" s="44">
        <v>423</v>
      </c>
      <c r="T293" s="8"/>
      <c r="U293" s="8"/>
      <c r="V293" s="8"/>
      <c r="W293" s="8"/>
      <c r="X293" s="8"/>
      <c r="Y293" s="8"/>
      <c r="Z293" s="8" t="s">
        <v>128</v>
      </c>
      <c r="AA293" s="8"/>
      <c r="AB293" s="8"/>
      <c r="AC293" s="8"/>
      <c r="AD293" s="8"/>
      <c r="AE293" s="8"/>
      <c r="AF293" s="8" t="s">
        <v>128</v>
      </c>
      <c r="AG293" s="8"/>
    </row>
    <row r="294" spans="1:33" x14ac:dyDescent="0.2">
      <c r="A294" s="16" t="s">
        <v>472</v>
      </c>
      <c r="B294" s="17">
        <f>IF(NOT(ISNA(VLOOKUP($A294,miplib2017!$A$5:$A$10000,1,0))),0,1)</f>
        <v>1</v>
      </c>
      <c r="C294" s="17">
        <f>IF(OR($S294="infeasible",$S294="?"),0,IF(OR(AND(T294&lt;&gt;"",ABS($S294-$T294)&lt;0.00001),$E294=1,NOT(ISNA(VLOOKUP($A294,miplib2017!$A$5:$A$10000,1,0)))),0,1))</f>
        <v>1</v>
      </c>
      <c r="D294" s="17"/>
      <c r="E294" s="17"/>
      <c r="F294" s="14">
        <f>IF(AND($C294=1,$M294&lt;=500,$N294&lt;=500),1,0)</f>
        <v>0</v>
      </c>
      <c r="G294" s="14">
        <f>IF(AND($C294=1,$M294&lt;=1000,$N294&lt;=1000),1,0)</f>
        <v>0</v>
      </c>
      <c r="H294" s="14">
        <f>IF(AND($C294=1,$M294&lt;=2000,$N294&lt;=2000),1,0)</f>
        <v>0</v>
      </c>
      <c r="I294" s="14">
        <f>IF(AND($C294=1,$M294&lt;=10000,$N294&lt;=10000),1,0)</f>
        <v>1</v>
      </c>
      <c r="J294" s="20"/>
      <c r="K294" s="16" t="s">
        <v>133</v>
      </c>
      <c r="L294" s="16" t="s">
        <v>201</v>
      </c>
      <c r="M294" s="8">
        <v>8685</v>
      </c>
      <c r="N294" s="8">
        <v>8784</v>
      </c>
      <c r="O294" s="8">
        <v>26152</v>
      </c>
      <c r="P294" s="8"/>
      <c r="Q294" s="8">
        <v>100</v>
      </c>
      <c r="R294" s="8">
        <v>8684</v>
      </c>
      <c r="S294" s="44">
        <v>976</v>
      </c>
      <c r="T294" s="8"/>
      <c r="U294" s="8"/>
      <c r="V294" s="8"/>
      <c r="W294" s="8"/>
      <c r="X294" s="8"/>
      <c r="Y294" s="8"/>
      <c r="Z294" s="8" t="s">
        <v>128</v>
      </c>
      <c r="AA294" s="8"/>
      <c r="AB294" s="8"/>
      <c r="AC294" s="8"/>
      <c r="AD294" s="8"/>
      <c r="AE294" s="8"/>
      <c r="AF294" s="8" t="s">
        <v>128</v>
      </c>
      <c r="AG294" s="8"/>
    </row>
    <row r="295" spans="1:33" x14ac:dyDescent="0.2">
      <c r="A295" s="16" t="s">
        <v>473</v>
      </c>
      <c r="B295" s="17">
        <f>IF(NOT(ISNA(VLOOKUP($A295,miplib2017!$A$5:$A$10000,1,0))),0,1)</f>
        <v>1</v>
      </c>
      <c r="C295" s="17">
        <f>IF(OR($S295="infeasible",$S295="?"),0,IF(OR(AND(T295&lt;&gt;"",ABS($S295-$T295)&lt;0.00001),$E295=1,NOT(ISNA(VLOOKUP($A295,miplib2017!$A$5:$A$10000,1,0)))),0,1))</f>
        <v>1</v>
      </c>
      <c r="D295" s="17"/>
      <c r="E295" s="17"/>
      <c r="F295" s="14">
        <f>IF(AND($C295=1,$M295&lt;=500,$N295&lt;=500),1,0)</f>
        <v>0</v>
      </c>
      <c r="G295" s="14">
        <f>IF(AND($C295=1,$M295&lt;=1000,$N295&lt;=1000),1,0)</f>
        <v>0</v>
      </c>
      <c r="H295" s="14">
        <f>IF(AND($C295=1,$M295&lt;=2000,$N295&lt;=2000),1,0)</f>
        <v>0</v>
      </c>
      <c r="I295" s="14">
        <f>IF(AND($C295=1,$M295&lt;=10000,$N295&lt;=10000),1,0)</f>
        <v>0</v>
      </c>
      <c r="J295" s="20"/>
      <c r="K295" s="16" t="s">
        <v>181</v>
      </c>
      <c r="L295" s="16" t="s">
        <v>201</v>
      </c>
      <c r="M295" s="8">
        <v>35055</v>
      </c>
      <c r="N295" s="8">
        <v>35254</v>
      </c>
      <c r="O295" s="8">
        <v>105362</v>
      </c>
      <c r="P295" s="8"/>
      <c r="Q295" s="8">
        <v>200</v>
      </c>
      <c r="R295" s="8">
        <v>35054</v>
      </c>
      <c r="S295" s="44">
        <v>2017</v>
      </c>
      <c r="T295" s="8"/>
      <c r="U295" s="8"/>
      <c r="V295" s="8"/>
      <c r="W295" s="8"/>
      <c r="X295" s="8"/>
      <c r="Y295" s="8"/>
      <c r="Z295" s="8" t="s">
        <v>128</v>
      </c>
      <c r="AA295" s="8"/>
      <c r="AB295" s="8"/>
      <c r="AC295" s="8"/>
      <c r="AD295" s="8"/>
      <c r="AE295" s="8"/>
      <c r="AF295" s="8" t="s">
        <v>128</v>
      </c>
      <c r="AG295" s="8"/>
    </row>
    <row r="296" spans="1:33" x14ac:dyDescent="0.2">
      <c r="A296" s="16" t="s">
        <v>474</v>
      </c>
      <c r="B296" s="17">
        <f>IF(NOT(ISNA(VLOOKUP($A296,miplib2017!$A$5:$A$10000,1,0))),0,1)</f>
        <v>1</v>
      </c>
      <c r="C296" s="17">
        <f>IF(OR($S296="infeasible",$S296="?"),0,IF(OR(AND(T296&lt;&gt;"",ABS($S296-$T296)&lt;0.00001),$E296=1,NOT(ISNA(VLOOKUP($A296,miplib2017!$A$5:$A$10000,1,0)))),0,1))</f>
        <v>1</v>
      </c>
      <c r="D296" s="17"/>
      <c r="E296" s="17"/>
      <c r="F296" s="14">
        <f>IF(AND($C296=1,$M296&lt;=500,$N296&lt;=500),1,0)</f>
        <v>0</v>
      </c>
      <c r="G296" s="14">
        <f>IF(AND($C296=1,$M296&lt;=1000,$N296&lt;=1000),1,0)</f>
        <v>0</v>
      </c>
      <c r="H296" s="14">
        <f>IF(AND($C296=1,$M296&lt;=2000,$N296&lt;=2000),1,0)</f>
        <v>0</v>
      </c>
      <c r="I296" s="14">
        <f>IF(AND($C296=1,$M296&lt;=10000,$N296&lt;=10000),1,0)</f>
        <v>0</v>
      </c>
      <c r="J296" s="20"/>
      <c r="K296" s="16" t="s">
        <v>181</v>
      </c>
      <c r="L296" s="16" t="s">
        <v>201</v>
      </c>
      <c r="M296" s="8">
        <v>29406</v>
      </c>
      <c r="N296" s="8">
        <v>29605</v>
      </c>
      <c r="O296" s="8">
        <v>88415</v>
      </c>
      <c r="P296" s="8"/>
      <c r="Q296" s="8">
        <v>200</v>
      </c>
      <c r="R296" s="8">
        <v>29405</v>
      </c>
      <c r="S296" s="44">
        <v>837</v>
      </c>
      <c r="T296" s="8"/>
      <c r="U296" s="8"/>
      <c r="V296" s="8"/>
      <c r="W296" s="8"/>
      <c r="X296" s="8"/>
      <c r="Y296" s="8"/>
      <c r="Z296" s="8" t="s">
        <v>128</v>
      </c>
      <c r="AA296" s="8"/>
      <c r="AB296" s="8"/>
      <c r="AC296" s="8"/>
      <c r="AD296" s="8"/>
      <c r="AE296" s="8"/>
      <c r="AF296" s="8" t="s">
        <v>128</v>
      </c>
      <c r="AG296" s="8"/>
    </row>
    <row r="297" spans="1:33" x14ac:dyDescent="0.2">
      <c r="A297" s="16" t="s">
        <v>475</v>
      </c>
      <c r="B297" s="17">
        <f>IF(NOT(ISNA(VLOOKUP($A297,miplib2017!$A$5:$A$10000,1,0))),0,1)</f>
        <v>0</v>
      </c>
      <c r="C297" s="17">
        <f>IF(OR($S297="infeasible",$S297="?"),0,IF(OR(AND(T297&lt;&gt;"",ABS($S297-$T297)&lt;0.00001),$E297=1,NOT(ISNA(VLOOKUP($A297,miplib2017!$A$5:$A$10000,1,0)))),0,1))</f>
        <v>0</v>
      </c>
      <c r="D297" s="17"/>
      <c r="E297" s="17"/>
      <c r="F297" s="14">
        <f>IF(AND($C297=1,$M297&lt;=500,$N297&lt;=500),1,0)</f>
        <v>0</v>
      </c>
      <c r="G297" s="14">
        <f>IF(AND($C297=1,$M297&lt;=1000,$N297&lt;=1000),1,0)</f>
        <v>0</v>
      </c>
      <c r="H297" s="14">
        <f>IF(AND($C297=1,$M297&lt;=2000,$N297&lt;=2000),1,0)</f>
        <v>0</v>
      </c>
      <c r="I297" s="14">
        <f>IF(AND($C297=1,$M297&lt;=10000,$N297&lt;=10000),1,0)</f>
        <v>0</v>
      </c>
      <c r="J297" s="20"/>
      <c r="K297" s="16" t="s">
        <v>181</v>
      </c>
      <c r="L297" s="16" t="s">
        <v>201</v>
      </c>
      <c r="M297" s="8">
        <v>37617</v>
      </c>
      <c r="N297" s="8">
        <v>37816</v>
      </c>
      <c r="O297" s="8">
        <v>113048</v>
      </c>
      <c r="P297" s="8"/>
      <c r="Q297" s="8">
        <v>200</v>
      </c>
      <c r="R297" s="8">
        <v>37616</v>
      </c>
      <c r="S297" s="44">
        <v>4521</v>
      </c>
      <c r="T297" s="8"/>
      <c r="U297" s="8"/>
      <c r="V297" s="8"/>
      <c r="W297" s="8"/>
      <c r="X297" s="8"/>
      <c r="Y297" s="8"/>
      <c r="Z297" s="8" t="s">
        <v>128</v>
      </c>
      <c r="AA297" s="8"/>
      <c r="AB297" s="8"/>
      <c r="AC297" s="8"/>
      <c r="AD297" s="8"/>
      <c r="AE297" s="8"/>
      <c r="AF297" s="8" t="s">
        <v>128</v>
      </c>
      <c r="AG297" s="8"/>
    </row>
    <row r="298" spans="1:33" x14ac:dyDescent="0.2">
      <c r="A298" s="16" t="s">
        <v>476</v>
      </c>
      <c r="B298" s="17">
        <f>IF(NOT(ISNA(VLOOKUP($A298,miplib2017!$A$5:$A$10000,1,0))),0,1)</f>
        <v>1</v>
      </c>
      <c r="C298" s="17">
        <f>IF(OR($S298="infeasible",$S298="?"),0,IF(OR(AND(T298&lt;&gt;"",ABS($S298-$T298)&lt;0.00001),$E298=1,NOT(ISNA(VLOOKUP($A298,miplib2017!$A$5:$A$10000,1,0)))),0,1))</f>
        <v>1</v>
      </c>
      <c r="D298" s="17"/>
      <c r="E298" s="17"/>
      <c r="F298" s="14">
        <f>IF(AND($C298=1,$M298&lt;=500,$N298&lt;=500),1,0)</f>
        <v>0</v>
      </c>
      <c r="G298" s="14">
        <f>IF(AND($C298=1,$M298&lt;=1000,$N298&lt;=1000),1,0)</f>
        <v>0</v>
      </c>
      <c r="H298" s="14">
        <f>IF(AND($C298=1,$M298&lt;=2000,$N298&lt;=2000),1,0)</f>
        <v>0</v>
      </c>
      <c r="I298" s="14">
        <f>IF(AND($C298=1,$M298&lt;=10000,$N298&lt;=10000),1,0)</f>
        <v>0</v>
      </c>
      <c r="J298" s="20"/>
      <c r="K298" s="16" t="s">
        <v>181</v>
      </c>
      <c r="L298" s="16" t="s">
        <v>207</v>
      </c>
      <c r="M298" s="8">
        <v>65274</v>
      </c>
      <c r="N298" s="8">
        <v>8439</v>
      </c>
      <c r="O298" s="8">
        <v>162264</v>
      </c>
      <c r="P298" s="8"/>
      <c r="Q298" s="8">
        <v>8439</v>
      </c>
      <c r="R298" s="8"/>
      <c r="S298" s="44">
        <v>-1913.8806199999999</v>
      </c>
      <c r="T298" s="8"/>
      <c r="U298" s="8"/>
      <c r="V298" s="8" t="s">
        <v>128</v>
      </c>
      <c r="W298" s="8"/>
      <c r="X298" s="8"/>
      <c r="Y298" s="8"/>
      <c r="Z298" s="8"/>
      <c r="AA298" s="8"/>
      <c r="AB298" s="8"/>
      <c r="AC298" s="8"/>
      <c r="AD298" s="8"/>
      <c r="AE298" s="8"/>
      <c r="AF298" s="8" t="s">
        <v>128</v>
      </c>
      <c r="AG298" s="8"/>
    </row>
    <row r="299" spans="1:33" x14ac:dyDescent="0.2">
      <c r="A299" s="16" t="s">
        <v>477</v>
      </c>
      <c r="B299" s="17">
        <f>IF(NOT(ISNA(VLOOKUP($A299,miplib2017!$A$5:$A$10000,1,0))),0,1)</f>
        <v>1</v>
      </c>
      <c r="C299" s="17">
        <f>IF(OR($S299="infeasible",$S299="?"),0,IF(OR(AND(T299&lt;&gt;"",ABS($S299-$T299)&lt;0.00001),$E299=1,NOT(ISNA(VLOOKUP($A299,miplib2017!$A$5:$A$10000,1,0)))),0,1))</f>
        <v>0</v>
      </c>
      <c r="D299" s="17"/>
      <c r="E299" s="17"/>
      <c r="F299" s="14">
        <f>IF(AND($C299=1,$M299&lt;=500,$N299&lt;=500),1,0)</f>
        <v>0</v>
      </c>
      <c r="G299" s="14">
        <f>IF(AND($C299=1,$M299&lt;=1000,$N299&lt;=1000),1,0)</f>
        <v>0</v>
      </c>
      <c r="H299" s="14">
        <f>IF(AND($C299=1,$M299&lt;=2000,$N299&lt;=2000),1,0)</f>
        <v>0</v>
      </c>
      <c r="I299" s="14">
        <f>IF(AND($C299=1,$M299&lt;=10000,$N299&lt;=10000),1,0)</f>
        <v>0</v>
      </c>
      <c r="J299" s="20"/>
      <c r="K299" s="16" t="s">
        <v>181</v>
      </c>
      <c r="L299" s="16" t="s">
        <v>207</v>
      </c>
      <c r="M299" s="8">
        <v>268535</v>
      </c>
      <c r="N299" s="8">
        <v>32205</v>
      </c>
      <c r="O299" s="8">
        <v>660346</v>
      </c>
      <c r="P299" s="8"/>
      <c r="Q299" s="8">
        <v>32205</v>
      </c>
      <c r="R299" s="8"/>
      <c r="S299" s="8" t="s">
        <v>139</v>
      </c>
      <c r="T299" s="8"/>
      <c r="U299" s="8"/>
      <c r="V299" s="8" t="s">
        <v>128</v>
      </c>
      <c r="W299" s="8"/>
      <c r="X299" s="8"/>
      <c r="Y299" s="8"/>
      <c r="Z299" s="8"/>
      <c r="AA299" s="8"/>
      <c r="AB299" s="8"/>
      <c r="AC299" s="8"/>
      <c r="AD299" s="8"/>
      <c r="AE299" s="8"/>
      <c r="AF299" s="8" t="s">
        <v>128</v>
      </c>
      <c r="AG299" s="8"/>
    </row>
    <row r="300" spans="1:33" x14ac:dyDescent="0.2">
      <c r="A300" s="16" t="s">
        <v>478</v>
      </c>
      <c r="B300" s="17">
        <f>IF(NOT(ISNA(VLOOKUP($A300,miplib2017!$A$5:$A$10000,1,0))),0,1)</f>
        <v>1</v>
      </c>
      <c r="C300" s="17">
        <f>IF(OR($S300="infeasible",$S300="?"),0,IF(OR(AND(T300&lt;&gt;"",ABS($S300-$T300)&lt;0.00001),$E300=1,NOT(ISNA(VLOOKUP($A300,miplib2017!$A$5:$A$10000,1,0)))),0,1))</f>
        <v>0</v>
      </c>
      <c r="D300" s="17"/>
      <c r="E300" s="17"/>
      <c r="F300" s="14">
        <f>IF(AND($C300=1,$M300&lt;=500,$N300&lt;=500),1,0)</f>
        <v>0</v>
      </c>
      <c r="G300" s="14">
        <f>IF(AND($C300=1,$M300&lt;=1000,$N300&lt;=1000),1,0)</f>
        <v>0</v>
      </c>
      <c r="H300" s="14">
        <f>IF(AND($C300=1,$M300&lt;=2000,$N300&lt;=2000),1,0)</f>
        <v>0</v>
      </c>
      <c r="I300" s="14">
        <f>IF(AND($C300=1,$M300&lt;=10000,$N300&lt;=10000),1,0)</f>
        <v>0</v>
      </c>
      <c r="J300" s="20"/>
      <c r="K300" s="21" t="s">
        <v>405</v>
      </c>
      <c r="L300" s="16" t="s">
        <v>207</v>
      </c>
      <c r="M300" s="8">
        <v>1441651</v>
      </c>
      <c r="N300" s="8">
        <v>162547</v>
      </c>
      <c r="O300" s="8">
        <v>3514884</v>
      </c>
      <c r="P300" s="8"/>
      <c r="Q300" s="8">
        <v>162547</v>
      </c>
      <c r="R300" s="8"/>
      <c r="S300" s="8" t="s">
        <v>139</v>
      </c>
      <c r="T300" s="8"/>
      <c r="U300" s="8"/>
      <c r="V300" s="8" t="s">
        <v>128</v>
      </c>
      <c r="W300" s="8"/>
      <c r="X300" s="8"/>
      <c r="Y300" s="8"/>
      <c r="Z300" s="8"/>
      <c r="AA300" s="8"/>
      <c r="AB300" s="8"/>
      <c r="AC300" s="8"/>
      <c r="AD300" s="8"/>
      <c r="AE300" s="8"/>
      <c r="AF300" s="8" t="s">
        <v>128</v>
      </c>
      <c r="AG300" s="8"/>
    </row>
    <row r="301" spans="1:33" x14ac:dyDescent="0.2">
      <c r="A301" s="16" t="s">
        <v>479</v>
      </c>
      <c r="B301" s="17">
        <f>IF(NOT(ISNA(VLOOKUP($A301,miplib2017!$A$5:$A$10000,1,0))),0,1)</f>
        <v>1</v>
      </c>
      <c r="C301" s="17">
        <f>IF(OR($S301="infeasible",$S301="?"),0,IF(OR(AND(T301&lt;&gt;"",ABS($S301-$T301)&lt;0.00001),$E301=1,NOT(ISNA(VLOOKUP($A301,miplib2017!$A$5:$A$10000,1,0)))),0,1))</f>
        <v>0</v>
      </c>
      <c r="D301" s="17"/>
      <c r="E301" s="17"/>
      <c r="F301" s="14">
        <f>IF(AND($C301=1,$M301&lt;=500,$N301&lt;=500),1,0)</f>
        <v>0</v>
      </c>
      <c r="G301" s="14">
        <f>IF(AND($C301=1,$M301&lt;=1000,$N301&lt;=1000),1,0)</f>
        <v>0</v>
      </c>
      <c r="H301" s="14">
        <f>IF(AND($C301=1,$M301&lt;=2000,$N301&lt;=2000),1,0)</f>
        <v>0</v>
      </c>
      <c r="I301" s="14">
        <f>IF(AND($C301=1,$M301&lt;=10000,$N301&lt;=10000),1,0)</f>
        <v>0</v>
      </c>
      <c r="J301" s="20"/>
      <c r="K301" s="21" t="s">
        <v>405</v>
      </c>
      <c r="L301" s="16" t="s">
        <v>207</v>
      </c>
      <c r="M301" s="8">
        <v>2953849</v>
      </c>
      <c r="N301" s="8">
        <v>326599</v>
      </c>
      <c r="O301" s="8">
        <v>7182744</v>
      </c>
      <c r="P301" s="8"/>
      <c r="Q301" s="8">
        <v>326599</v>
      </c>
      <c r="R301" s="8"/>
      <c r="S301" s="8" t="s">
        <v>139</v>
      </c>
      <c r="T301" s="8"/>
      <c r="U301" s="8"/>
      <c r="V301" s="8" t="s">
        <v>128</v>
      </c>
      <c r="W301" s="8"/>
      <c r="X301" s="8"/>
      <c r="Y301" s="8"/>
      <c r="Z301" s="8"/>
      <c r="AA301" s="8"/>
      <c r="AB301" s="8"/>
      <c r="AC301" s="8"/>
      <c r="AD301" s="8"/>
      <c r="AE301" s="8"/>
      <c r="AF301" s="8" t="s">
        <v>128</v>
      </c>
      <c r="AG301" s="8"/>
    </row>
    <row r="302" spans="1:33" x14ac:dyDescent="0.2">
      <c r="A302" s="16" t="s">
        <v>480</v>
      </c>
      <c r="B302" s="17">
        <f>IF(NOT(ISNA(VLOOKUP($A302,miplib2017!$A$5:$A$10000,1,0))),0,1)</f>
        <v>1</v>
      </c>
      <c r="C302" s="17">
        <f>IF(OR($S302="infeasible",$S302="?"),0,IF(OR(AND(T302&lt;&gt;"",ABS($S302-$T302)&lt;0.00001),$E302=1,NOT(ISNA(VLOOKUP($A302,miplib2017!$A$5:$A$10000,1,0)))),0,1))</f>
        <v>1</v>
      </c>
      <c r="D302" s="17"/>
      <c r="E302" s="17"/>
      <c r="F302" s="14">
        <f>IF(AND($C302=1,$M302&lt;=500,$N302&lt;=500),1,0)</f>
        <v>0</v>
      </c>
      <c r="G302" s="14">
        <f>IF(AND($C302=1,$M302&lt;=1000,$N302&lt;=1000),1,0)</f>
        <v>0</v>
      </c>
      <c r="H302" s="14">
        <f>IF(AND($C302=1,$M302&lt;=2000,$N302&lt;=2000),1,0)</f>
        <v>0</v>
      </c>
      <c r="I302" s="14">
        <f>IF(AND($C302=1,$M302&lt;=10000,$N302&lt;=10000),1,0)</f>
        <v>1</v>
      </c>
      <c r="J302" s="20"/>
      <c r="K302" s="16" t="s">
        <v>133</v>
      </c>
      <c r="L302" s="16" t="s">
        <v>207</v>
      </c>
      <c r="M302" s="8">
        <v>7078</v>
      </c>
      <c r="N302" s="8">
        <v>1096</v>
      </c>
      <c r="O302" s="8">
        <v>18084</v>
      </c>
      <c r="P302" s="8"/>
      <c r="Q302" s="8">
        <v>1096</v>
      </c>
      <c r="R302" s="8"/>
      <c r="S302" s="44">
        <v>-457.18614000000002</v>
      </c>
      <c r="T302" s="8"/>
      <c r="U302" s="8"/>
      <c r="V302" s="8" t="s">
        <v>128</v>
      </c>
      <c r="W302" s="8"/>
      <c r="X302" s="8"/>
      <c r="Y302" s="8"/>
      <c r="Z302" s="8"/>
      <c r="AA302" s="8"/>
      <c r="AB302" s="8"/>
      <c r="AC302" s="8"/>
      <c r="AD302" s="8"/>
      <c r="AE302" s="8"/>
      <c r="AF302" s="8" t="s">
        <v>128</v>
      </c>
      <c r="AG302" s="8"/>
    </row>
    <row r="303" spans="1:33" x14ac:dyDescent="0.2">
      <c r="A303" s="16" t="s">
        <v>481</v>
      </c>
      <c r="B303" s="17">
        <f>IF(NOT(ISNA(VLOOKUP($A303,miplib2017!$A$5:$A$10000,1,0))),0,1)</f>
        <v>1</v>
      </c>
      <c r="C303" s="17">
        <f>IF(OR($S303="infeasible",$S303="?"),0,IF(OR(AND(T303&lt;&gt;"",ABS($S303-$T303)&lt;0.00001),$E303=1,NOT(ISNA(VLOOKUP($A303,miplib2017!$A$5:$A$10000,1,0)))),0,1))</f>
        <v>1</v>
      </c>
      <c r="D303" s="17"/>
      <c r="E303" s="17"/>
      <c r="F303" s="14">
        <f>IF(AND($C303=1,$M303&lt;=500,$N303&lt;=500),1,0)</f>
        <v>0</v>
      </c>
      <c r="G303" s="14">
        <f>IF(AND($C303=1,$M303&lt;=1000,$N303&lt;=1000),1,0)</f>
        <v>0</v>
      </c>
      <c r="H303" s="14">
        <f>IF(AND($C303=1,$M303&lt;=2000,$N303&lt;=2000),1,0)</f>
        <v>0</v>
      </c>
      <c r="I303" s="14">
        <f>IF(AND($C303=1,$M303&lt;=10000,$N303&lt;=10000),1,0)</f>
        <v>0</v>
      </c>
      <c r="J303" s="20"/>
      <c r="K303" s="16" t="s">
        <v>133</v>
      </c>
      <c r="L303" s="16" t="s">
        <v>201</v>
      </c>
      <c r="M303" s="8">
        <v>21738</v>
      </c>
      <c r="N303" s="8">
        <v>9234</v>
      </c>
      <c r="O303" s="8">
        <v>243106</v>
      </c>
      <c r="P303" s="8"/>
      <c r="Q303" s="8">
        <v>9086</v>
      </c>
      <c r="R303" s="8">
        <v>148</v>
      </c>
      <c r="S303" s="44">
        <v>-6.6527560000000001</v>
      </c>
      <c r="T303" s="8"/>
      <c r="U303" s="8"/>
      <c r="V303" s="8" t="s">
        <v>128</v>
      </c>
      <c r="W303" s="8" t="s">
        <v>128</v>
      </c>
      <c r="X303" s="8" t="s">
        <v>128</v>
      </c>
      <c r="Y303" s="8"/>
      <c r="Z303" s="8" t="s">
        <v>128</v>
      </c>
      <c r="AA303" s="8"/>
      <c r="AB303" s="8"/>
      <c r="AC303" s="8" t="s">
        <v>128</v>
      </c>
      <c r="AD303" s="8"/>
      <c r="AE303" s="8"/>
      <c r="AF303" s="8" t="s">
        <v>128</v>
      </c>
      <c r="AG303" s="8"/>
    </row>
    <row r="304" spans="1:33" x14ac:dyDescent="0.2">
      <c r="A304" s="16" t="s">
        <v>482</v>
      </c>
      <c r="B304" s="17">
        <f>IF(NOT(ISNA(VLOOKUP($A304,miplib2017!$A$5:$A$10000,1,0))),0,1)</f>
        <v>1</v>
      </c>
      <c r="C304" s="17">
        <f>IF(OR($S304="infeasible",$S304="?"),0,IF(OR(AND(T304&lt;&gt;"",ABS($S304-$T304)&lt;0.00001),$E304=1,NOT(ISNA(VLOOKUP($A304,miplib2017!$A$5:$A$10000,1,0)))),0,1))</f>
        <v>0</v>
      </c>
      <c r="D304" s="17"/>
      <c r="E304" s="17"/>
      <c r="F304" s="14">
        <f>IF(AND($C304=1,$M304&lt;=500,$N304&lt;=500),1,0)</f>
        <v>0</v>
      </c>
      <c r="G304" s="14">
        <f>IF(AND($C304=1,$M304&lt;=1000,$N304&lt;=1000),1,0)</f>
        <v>0</v>
      </c>
      <c r="H304" s="14">
        <f>IF(AND($C304=1,$M304&lt;=2000,$N304&lt;=2000),1,0)</f>
        <v>0</v>
      </c>
      <c r="I304" s="14">
        <f>IF(AND($C304=1,$M304&lt;=10000,$N304&lt;=10000),1,0)</f>
        <v>0</v>
      </c>
      <c r="J304" s="20"/>
      <c r="K304" s="16" t="s">
        <v>181</v>
      </c>
      <c r="L304" s="16" t="s">
        <v>201</v>
      </c>
      <c r="M304" s="8">
        <v>37215</v>
      </c>
      <c r="N304" s="8">
        <v>16101</v>
      </c>
      <c r="O304" s="8">
        <v>423661</v>
      </c>
      <c r="P304" s="8"/>
      <c r="Q304" s="8">
        <v>15851</v>
      </c>
      <c r="R304" s="8">
        <v>250</v>
      </c>
      <c r="S304" s="8" t="s">
        <v>139</v>
      </c>
      <c r="T304" s="8"/>
      <c r="U304" s="8"/>
      <c r="V304" s="8" t="s">
        <v>128</v>
      </c>
      <c r="W304" s="8" t="s">
        <v>128</v>
      </c>
      <c r="X304" s="8" t="s">
        <v>128</v>
      </c>
      <c r="Y304" s="8"/>
      <c r="Z304" s="8" t="s">
        <v>128</v>
      </c>
      <c r="AA304" s="8"/>
      <c r="AB304" s="8"/>
      <c r="AC304" s="8" t="s">
        <v>128</v>
      </c>
      <c r="AD304" s="8"/>
      <c r="AE304" s="8"/>
      <c r="AF304" s="8" t="s">
        <v>128</v>
      </c>
      <c r="AG304" s="8"/>
    </row>
    <row r="305" spans="1:33" x14ac:dyDescent="0.2">
      <c r="A305" s="16" t="s">
        <v>483</v>
      </c>
      <c r="B305" s="17">
        <f>IF(NOT(ISNA(VLOOKUP($A305,miplib2017!$A$5:$A$10000,1,0))),0,1)</f>
        <v>1</v>
      </c>
      <c r="C305" s="17">
        <f>IF(OR($S305="infeasible",$S305="?"),0,IF(OR(AND(T305&lt;&gt;"",ABS($S305-$T305)&lt;0.00001),$E305=1,NOT(ISNA(VLOOKUP($A305,miplib2017!$A$5:$A$10000,1,0)))),0,1))</f>
        <v>0</v>
      </c>
      <c r="D305" s="17"/>
      <c r="E305" s="17"/>
      <c r="F305" s="14">
        <f>IF(AND($C305=1,$M305&lt;=500,$N305&lt;=500),1,0)</f>
        <v>0</v>
      </c>
      <c r="G305" s="14">
        <f>IF(AND($C305=1,$M305&lt;=1000,$N305&lt;=1000),1,0)</f>
        <v>0</v>
      </c>
      <c r="H305" s="14">
        <f>IF(AND($C305=1,$M305&lt;=2000,$N305&lt;=2000),1,0)</f>
        <v>0</v>
      </c>
      <c r="I305" s="14">
        <f>IF(AND($C305=1,$M305&lt;=10000,$N305&lt;=10000),1,0)</f>
        <v>0</v>
      </c>
      <c r="J305" s="20"/>
      <c r="K305" s="16" t="s">
        <v>181</v>
      </c>
      <c r="L305" s="16" t="s">
        <v>201</v>
      </c>
      <c r="M305" s="8">
        <v>47533</v>
      </c>
      <c r="N305" s="8">
        <v>20679</v>
      </c>
      <c r="O305" s="8">
        <v>544031</v>
      </c>
      <c r="P305" s="8"/>
      <c r="Q305" s="8">
        <v>20361</v>
      </c>
      <c r="R305" s="8">
        <v>318</v>
      </c>
      <c r="S305" s="8" t="s">
        <v>139</v>
      </c>
      <c r="T305" s="8"/>
      <c r="U305" s="8"/>
      <c r="V305" s="8" t="s">
        <v>128</v>
      </c>
      <c r="W305" s="8" t="s">
        <v>128</v>
      </c>
      <c r="X305" s="8" t="s">
        <v>128</v>
      </c>
      <c r="Y305" s="8"/>
      <c r="Z305" s="8" t="s">
        <v>128</v>
      </c>
      <c r="AA305" s="8"/>
      <c r="AB305" s="8"/>
      <c r="AC305" s="8" t="s">
        <v>128</v>
      </c>
      <c r="AD305" s="8"/>
      <c r="AE305" s="8"/>
      <c r="AF305" s="8" t="s">
        <v>128</v>
      </c>
      <c r="AG305" s="8"/>
    </row>
    <row r="306" spans="1:33" x14ac:dyDescent="0.2">
      <c r="A306" s="16" t="s">
        <v>484</v>
      </c>
      <c r="B306" s="17">
        <f>IF(NOT(ISNA(VLOOKUP($A306,miplib2017!$A$5:$A$10000,1,0))),0,1)</f>
        <v>0</v>
      </c>
      <c r="C306" s="17">
        <f>IF(OR($S306="infeasible",$S306="?"),0,IF(OR(AND(T306&lt;&gt;"",ABS($S306-$T306)&lt;0.00001),$E306=1,NOT(ISNA(VLOOKUP($A306,miplib2017!$A$5:$A$10000,1,0)))),0,1))</f>
        <v>0</v>
      </c>
      <c r="D306" s="17"/>
      <c r="E306" s="17"/>
      <c r="F306" s="14">
        <f>IF(AND($C306=1,$M306&lt;=500,$N306&lt;=500),1,0)</f>
        <v>0</v>
      </c>
      <c r="G306" s="14">
        <f>IF(AND($C306=1,$M306&lt;=1000,$N306&lt;=1000),1,0)</f>
        <v>0</v>
      </c>
      <c r="H306" s="14">
        <f>IF(AND($C306=1,$M306&lt;=2000,$N306&lt;=2000),1,0)</f>
        <v>0</v>
      </c>
      <c r="I306" s="14">
        <f>IF(AND($C306=1,$M306&lt;=10000,$N306&lt;=10000),1,0)</f>
        <v>0</v>
      </c>
      <c r="J306" s="20"/>
      <c r="K306" s="16" t="s">
        <v>181</v>
      </c>
      <c r="L306" s="16" t="s">
        <v>202</v>
      </c>
      <c r="M306" s="8">
        <v>1667</v>
      </c>
      <c r="N306" s="8">
        <v>4456</v>
      </c>
      <c r="O306" s="8">
        <v>16517</v>
      </c>
      <c r="P306" s="8">
        <v>136</v>
      </c>
      <c r="Q306" s="8">
        <v>4320</v>
      </c>
      <c r="R306" s="8"/>
      <c r="S306" s="44">
        <v>19449</v>
      </c>
      <c r="T306" s="8"/>
      <c r="U306" s="8"/>
      <c r="V306" s="8" t="s">
        <v>128</v>
      </c>
      <c r="W306" s="8" t="s">
        <v>128</v>
      </c>
      <c r="X306" s="8"/>
      <c r="Y306" s="8"/>
      <c r="Z306" s="8" t="s">
        <v>128</v>
      </c>
      <c r="AA306" s="8"/>
      <c r="AB306" s="8"/>
      <c r="AC306" s="8"/>
      <c r="AD306" s="8"/>
      <c r="AE306" s="8"/>
      <c r="AF306" s="8"/>
      <c r="AG306" s="8" t="s">
        <v>128</v>
      </c>
    </row>
    <row r="307" spans="1:33" x14ac:dyDescent="0.2">
      <c r="A307" s="16" t="s">
        <v>485</v>
      </c>
      <c r="B307" s="17">
        <f>IF(NOT(ISNA(VLOOKUP($A307,miplib2017!$A$5:$A$10000,1,0))),0,1)</f>
        <v>1</v>
      </c>
      <c r="C307" s="17">
        <f>IF(OR($S307="infeasible",$S307="?"),0,IF(OR(AND(T307&lt;&gt;"",ABS($S307-$T307)&lt;0.00001),$E307=1,NOT(ISNA(VLOOKUP($A307,miplib2017!$A$5:$A$10000,1,0)))),0,1))</f>
        <v>1</v>
      </c>
      <c r="D307" s="17"/>
      <c r="E307" s="17"/>
      <c r="F307" s="14">
        <f>IF(AND($C307=1,$M307&lt;=500,$N307&lt;=500),1,0)</f>
        <v>0</v>
      </c>
      <c r="G307" s="14">
        <f>IF(AND($C307=1,$M307&lt;=1000,$N307&lt;=1000),1,0)</f>
        <v>0</v>
      </c>
      <c r="H307" s="14">
        <f>IF(AND($C307=1,$M307&lt;=2000,$N307&lt;=2000),1,0)</f>
        <v>0</v>
      </c>
      <c r="I307" s="14">
        <f>IF(AND($C307=1,$M307&lt;=10000,$N307&lt;=10000),1,0)</f>
        <v>1</v>
      </c>
      <c r="J307" s="20"/>
      <c r="K307" s="16" t="s">
        <v>133</v>
      </c>
      <c r="L307" s="16" t="s">
        <v>202</v>
      </c>
      <c r="M307" s="8">
        <v>1293</v>
      </c>
      <c r="N307" s="8">
        <v>3117</v>
      </c>
      <c r="O307" s="8">
        <v>11751</v>
      </c>
      <c r="P307" s="8">
        <v>124</v>
      </c>
      <c r="Q307" s="8">
        <v>2993</v>
      </c>
      <c r="R307" s="8"/>
      <c r="S307" s="44">
        <v>11460</v>
      </c>
      <c r="T307" s="8"/>
      <c r="U307" s="8"/>
      <c r="V307" s="8" t="s">
        <v>128</v>
      </c>
      <c r="W307" s="8" t="s">
        <v>128</v>
      </c>
      <c r="X307" s="8"/>
      <c r="Y307" s="8"/>
      <c r="Z307" s="8" t="s">
        <v>128</v>
      </c>
      <c r="AA307" s="8"/>
      <c r="AB307" s="8"/>
      <c r="AC307" s="8"/>
      <c r="AD307" s="8"/>
      <c r="AE307" s="8"/>
      <c r="AF307" s="8"/>
      <c r="AG307" s="8" t="s">
        <v>128</v>
      </c>
    </row>
    <row r="308" spans="1:33" x14ac:dyDescent="0.2">
      <c r="A308" s="16" t="s">
        <v>486</v>
      </c>
      <c r="B308" s="17">
        <f>IF(NOT(ISNA(VLOOKUP($A308,miplib2017!$A$5:$A$10000,1,0))),0,1)</f>
        <v>0</v>
      </c>
      <c r="C308" s="17">
        <f>IF(OR($S308="infeasible",$S308="?"),0,IF(OR(AND(T308&lt;&gt;"",ABS($S308-$T308)&lt;0.00001),$E308=1,NOT(ISNA(VLOOKUP($A308,miplib2017!$A$5:$A$10000,1,0)))),0,1))</f>
        <v>0</v>
      </c>
      <c r="D308" s="17"/>
      <c r="E308" s="17"/>
      <c r="F308" s="14">
        <f>IF(AND($C308=1,$M308&lt;=500,$N308&lt;=500),1,0)</f>
        <v>0</v>
      </c>
      <c r="G308" s="14">
        <f>IF(AND($C308=1,$M308&lt;=1000,$N308&lt;=1000),1,0)</f>
        <v>0</v>
      </c>
      <c r="H308" s="14">
        <f>IF(AND($C308=1,$M308&lt;=2000,$N308&lt;=2000),1,0)</f>
        <v>0</v>
      </c>
      <c r="I308" s="14">
        <f>IF(AND($C308=1,$M308&lt;=10000,$N308&lt;=10000),1,0)</f>
        <v>0</v>
      </c>
      <c r="J308" s="20"/>
      <c r="K308" s="21" t="s">
        <v>230</v>
      </c>
      <c r="L308" s="16" t="s">
        <v>202</v>
      </c>
      <c r="M308" s="8">
        <v>2367</v>
      </c>
      <c r="N308" s="8">
        <v>6491</v>
      </c>
      <c r="O308" s="8">
        <v>30472</v>
      </c>
      <c r="P308" s="8">
        <v>166</v>
      </c>
      <c r="Q308" s="8">
        <v>6325</v>
      </c>
      <c r="R308" s="8"/>
      <c r="S308" s="44">
        <v>20889</v>
      </c>
      <c r="T308" s="8"/>
      <c r="U308" s="8" t="s">
        <v>128</v>
      </c>
      <c r="V308" s="8" t="s">
        <v>128</v>
      </c>
      <c r="W308" s="8" t="s">
        <v>128</v>
      </c>
      <c r="X308" s="8"/>
      <c r="Y308" s="8"/>
      <c r="Z308" s="8" t="s">
        <v>128</v>
      </c>
      <c r="AA308" s="8"/>
      <c r="AB308" s="8"/>
      <c r="AC308" s="8" t="s">
        <v>128</v>
      </c>
      <c r="AD308" s="8"/>
      <c r="AE308" s="8"/>
      <c r="AF308" s="8"/>
      <c r="AG308" s="8" t="s">
        <v>128</v>
      </c>
    </row>
    <row r="309" spans="1:33" x14ac:dyDescent="0.2">
      <c r="A309" s="16" t="s">
        <v>487</v>
      </c>
      <c r="B309" s="17">
        <f>IF(NOT(ISNA(VLOOKUP($A309,miplib2017!$A$5:$A$10000,1,0))),0,1)</f>
        <v>1</v>
      </c>
      <c r="C309" s="17">
        <f>IF(OR($S309="infeasible",$S309="?"),0,IF(OR(AND(T309&lt;&gt;"",ABS($S309-$T309)&lt;0.00001),$E309=1,NOT(ISNA(VLOOKUP($A309,miplib2017!$A$5:$A$10000,1,0)))),0,1))</f>
        <v>0</v>
      </c>
      <c r="D309" s="17"/>
      <c r="E309" s="17"/>
      <c r="F309" s="14">
        <f>IF(AND($C309=1,$M309&lt;=500,$N309&lt;=500),1,0)</f>
        <v>0</v>
      </c>
      <c r="G309" s="14">
        <f>IF(AND($C309=1,$M309&lt;=1000,$N309&lt;=1000),1,0)</f>
        <v>0</v>
      </c>
      <c r="H309" s="14">
        <f>IF(AND($C309=1,$M309&lt;=2000,$N309&lt;=2000),1,0)</f>
        <v>0</v>
      </c>
      <c r="I309" s="14">
        <f>IF(AND($C309=1,$M309&lt;=10000,$N309&lt;=10000),1,0)</f>
        <v>0</v>
      </c>
      <c r="J309" s="20"/>
      <c r="K309" s="16" t="s">
        <v>181</v>
      </c>
      <c r="L309" s="16" t="s">
        <v>202</v>
      </c>
      <c r="M309" s="8">
        <v>10776</v>
      </c>
      <c r="N309" s="8">
        <v>8619</v>
      </c>
      <c r="O309" s="8">
        <v>48920</v>
      </c>
      <c r="P309" s="8">
        <v>187</v>
      </c>
      <c r="Q309" s="8">
        <v>8432</v>
      </c>
      <c r="R309" s="8"/>
      <c r="S309" s="8" t="s">
        <v>139</v>
      </c>
      <c r="T309" s="8"/>
      <c r="U309" s="8"/>
      <c r="V309" s="8" t="s">
        <v>128</v>
      </c>
      <c r="W309" s="8" t="s">
        <v>128</v>
      </c>
      <c r="X309" s="8"/>
      <c r="Y309" s="8"/>
      <c r="Z309" s="8" t="s">
        <v>128</v>
      </c>
      <c r="AA309" s="8"/>
      <c r="AB309" s="8"/>
      <c r="AC309" s="8"/>
      <c r="AD309" s="8"/>
      <c r="AE309" s="8"/>
      <c r="AF309" s="8"/>
      <c r="AG309" s="8" t="s">
        <v>128</v>
      </c>
    </row>
    <row r="310" spans="1:33" x14ac:dyDescent="0.2">
      <c r="A310" s="16" t="s">
        <v>168</v>
      </c>
      <c r="B310" s="17">
        <f>IF(NOT(ISNA(VLOOKUP($A310,miplib2017!$A$5:$A$10000,1,0))),0,1)</f>
        <v>0</v>
      </c>
      <c r="C310" s="17">
        <f>IF(OR($S310="infeasible",$S310="?"),0,IF(OR(AND(T310&lt;&gt;"",ABS($S310-$T310)&lt;0.00001),$E310=1,NOT(ISNA(VLOOKUP($A310,miplib2017!$A$5:$A$10000,1,0)))),0,1))</f>
        <v>0</v>
      </c>
      <c r="D310" s="17"/>
      <c r="E310" s="17"/>
      <c r="F310" s="14">
        <f>IF(AND($C310=1,$M310&lt;=500,$N310&lt;=500),1,0)</f>
        <v>0</v>
      </c>
      <c r="G310" s="14">
        <f>IF(AND($C310=1,$M310&lt;=1000,$N310&lt;=1000),1,0)</f>
        <v>0</v>
      </c>
      <c r="H310" s="14">
        <f>IF(AND($C310=1,$M310&lt;=2000,$N310&lt;=2000),1,0)</f>
        <v>0</v>
      </c>
      <c r="I310" s="14">
        <f>IF(AND($C310=1,$M310&lt;=10000,$N310&lt;=10000),1,0)</f>
        <v>0</v>
      </c>
      <c r="J310" s="20"/>
      <c r="K310" s="16" t="s">
        <v>133</v>
      </c>
      <c r="L310" s="16" t="s">
        <v>204</v>
      </c>
      <c r="M310" s="8">
        <v>2295</v>
      </c>
      <c r="N310" s="8">
        <v>1166</v>
      </c>
      <c r="O310" s="8">
        <v>29386</v>
      </c>
      <c r="P310" s="8">
        <v>492</v>
      </c>
      <c r="Q310" s="8">
        <v>246</v>
      </c>
      <c r="R310" s="8">
        <v>428</v>
      </c>
      <c r="S310" s="44">
        <v>12890</v>
      </c>
      <c r="T310" s="8"/>
      <c r="U310" s="8"/>
      <c r="V310" s="8" t="s">
        <v>128</v>
      </c>
      <c r="W310" s="8"/>
      <c r="X310" s="8" t="s">
        <v>128</v>
      </c>
      <c r="Y310" s="8" t="s">
        <v>128</v>
      </c>
      <c r="Z310" s="8"/>
      <c r="AA310" s="8"/>
      <c r="AB310" s="8"/>
      <c r="AC310" s="8" t="s">
        <v>128</v>
      </c>
      <c r="AD310" s="8"/>
      <c r="AE310" s="8" t="s">
        <v>128</v>
      </c>
      <c r="AF310" s="8" t="s">
        <v>128</v>
      </c>
      <c r="AG310" s="8" t="s">
        <v>128</v>
      </c>
    </row>
    <row r="311" spans="1:33" x14ac:dyDescent="0.2">
      <c r="A311" s="16" t="s">
        <v>488</v>
      </c>
      <c r="B311" s="17">
        <f>IF(NOT(ISNA(VLOOKUP($A311,miplib2017!$A$5:$A$10000,1,0))),0,1)</f>
        <v>1</v>
      </c>
      <c r="C311" s="17">
        <f>IF(OR($S311="infeasible",$S311="?"),0,IF(OR(AND(T311&lt;&gt;"",ABS($S311-$T311)&lt;0.00001),$E311=1,NOT(ISNA(VLOOKUP($A311,miplib2017!$A$5:$A$10000,1,0)))),0,1))</f>
        <v>0</v>
      </c>
      <c r="D311" s="17"/>
      <c r="E311" s="17"/>
      <c r="F311" s="14">
        <f>IF(AND($C311=1,$M311&lt;=500,$N311&lt;=500),1,0)</f>
        <v>0</v>
      </c>
      <c r="G311" s="14">
        <f>IF(AND($C311=1,$M311&lt;=1000,$N311&lt;=1000),1,0)</f>
        <v>0</v>
      </c>
      <c r="H311" s="14">
        <f>IF(AND($C311=1,$M311&lt;=2000,$N311&lt;=2000),1,0)</f>
        <v>0</v>
      </c>
      <c r="I311" s="14">
        <f>IF(AND($C311=1,$M311&lt;=10000,$N311&lt;=10000),1,0)</f>
        <v>0</v>
      </c>
      <c r="J311" s="20"/>
      <c r="K311" s="16" t="s">
        <v>181</v>
      </c>
      <c r="L311" s="16" t="s">
        <v>201</v>
      </c>
      <c r="M311" s="8">
        <v>225</v>
      </c>
      <c r="N311" s="8">
        <v>33765</v>
      </c>
      <c r="O311" s="8">
        <v>984143</v>
      </c>
      <c r="P311" s="8"/>
      <c r="Q311" s="8">
        <v>33763</v>
      </c>
      <c r="R311" s="8">
        <v>2</v>
      </c>
      <c r="S311" s="8" t="s">
        <v>139</v>
      </c>
      <c r="T311" s="8"/>
      <c r="U311" s="8"/>
      <c r="V311" s="8"/>
      <c r="W311" s="8" t="s">
        <v>128</v>
      </c>
      <c r="X311" s="8"/>
      <c r="Y311" s="8"/>
      <c r="Z311" s="8"/>
      <c r="AA311" s="8"/>
      <c r="AB311" s="8"/>
      <c r="AC311" s="8"/>
      <c r="AD311" s="8"/>
      <c r="AE311" s="8"/>
      <c r="AF311" s="8" t="s">
        <v>128</v>
      </c>
      <c r="AG311" s="8"/>
    </row>
    <row r="312" spans="1:33" x14ac:dyDescent="0.2">
      <c r="A312" s="16" t="s">
        <v>489</v>
      </c>
      <c r="B312" s="17">
        <f>IF(NOT(ISNA(VLOOKUP($A312,miplib2017!$A$5:$A$10000,1,0))),0,1)</f>
        <v>1</v>
      </c>
      <c r="C312" s="17">
        <f>IF(OR($S312="infeasible",$S312="?"),0,IF(OR(AND(T312&lt;&gt;"",ABS($S312-$T312)&lt;0.00001),$E312=1,NOT(ISNA(VLOOKUP($A312,miplib2017!$A$5:$A$10000,1,0)))),0,1))</f>
        <v>1</v>
      </c>
      <c r="D312" s="17"/>
      <c r="E312" s="17"/>
      <c r="F312" s="14">
        <f>IF(AND($C312=1,$M312&lt;=500,$N312&lt;=500),1,0)</f>
        <v>0</v>
      </c>
      <c r="G312" s="14">
        <f>IF(AND($C312=1,$M312&lt;=1000,$N312&lt;=1000),1,0)</f>
        <v>0</v>
      </c>
      <c r="H312" s="14">
        <f>IF(AND($C312=1,$M312&lt;=2000,$N312&lt;=2000),1,0)</f>
        <v>0</v>
      </c>
      <c r="I312" s="14">
        <f>IF(AND($C312=1,$M312&lt;=10000,$N312&lt;=10000),1,0)</f>
        <v>1</v>
      </c>
      <c r="J312" s="20"/>
      <c r="K312" s="16" t="s">
        <v>133</v>
      </c>
      <c r="L312" s="16" t="s">
        <v>201</v>
      </c>
      <c r="M312" s="8">
        <v>5996</v>
      </c>
      <c r="N312" s="8">
        <v>9013</v>
      </c>
      <c r="O312" s="8">
        <v>59023</v>
      </c>
      <c r="P312" s="8"/>
      <c r="Q312" s="8">
        <v>8509</v>
      </c>
      <c r="R312" s="8">
        <v>504</v>
      </c>
      <c r="S312" s="44">
        <v>-5</v>
      </c>
      <c r="T312" s="8"/>
      <c r="U312" s="8" t="s">
        <v>128</v>
      </c>
      <c r="V312" s="8" t="s">
        <v>128</v>
      </c>
      <c r="W312" s="8" t="s">
        <v>128</v>
      </c>
      <c r="X312" s="8" t="s">
        <v>128</v>
      </c>
      <c r="Y312" s="8"/>
      <c r="Z312" s="8" t="s">
        <v>128</v>
      </c>
      <c r="AA312" s="8"/>
      <c r="AB312" s="8"/>
      <c r="AC312" s="8" t="s">
        <v>128</v>
      </c>
      <c r="AD312" s="8"/>
      <c r="AE312" s="8"/>
      <c r="AF312" s="8" t="s">
        <v>128</v>
      </c>
      <c r="AG312" s="8"/>
    </row>
    <row r="313" spans="1:33" x14ac:dyDescent="0.2">
      <c r="A313" s="16" t="s">
        <v>490</v>
      </c>
      <c r="B313" s="17">
        <f>IF(NOT(ISNA(VLOOKUP($A313,miplib2017!$A$5:$A$10000,1,0))),0,1)</f>
        <v>0</v>
      </c>
      <c r="C313" s="17">
        <f>IF(OR($S313="infeasible",$S313="?"),0,IF(OR(AND(T313&lt;&gt;"",ABS($S313-$T313)&lt;0.00001),$E313=1,NOT(ISNA(VLOOKUP($A313,miplib2017!$A$5:$A$10000,1,0)))),0,1))</f>
        <v>0</v>
      </c>
      <c r="D313" s="17"/>
      <c r="E313" s="17"/>
      <c r="F313" s="14">
        <f>IF(AND($C313=1,$M313&lt;=500,$N313&lt;=500),1,0)</f>
        <v>0</v>
      </c>
      <c r="G313" s="14">
        <f>IF(AND($C313=1,$M313&lt;=1000,$N313&lt;=1000),1,0)</f>
        <v>0</v>
      </c>
      <c r="H313" s="14">
        <f>IF(AND($C313=1,$M313&lt;=2000,$N313&lt;=2000),1,0)</f>
        <v>0</v>
      </c>
      <c r="I313" s="14">
        <f>IF(AND($C313=1,$M313&lt;=10000,$N313&lt;=10000),1,0)</f>
        <v>0</v>
      </c>
      <c r="J313" s="20"/>
      <c r="K313" s="16" t="s">
        <v>294</v>
      </c>
      <c r="L313" s="16" t="s">
        <v>201</v>
      </c>
      <c r="M313" s="8">
        <v>16516</v>
      </c>
      <c r="N313" s="8">
        <v>35378</v>
      </c>
      <c r="O313" s="8">
        <v>125048</v>
      </c>
      <c r="P313" s="8"/>
      <c r="Q313" s="8">
        <v>34324</v>
      </c>
      <c r="R313" s="8">
        <v>1054</v>
      </c>
      <c r="S313" s="44">
        <v>-19</v>
      </c>
      <c r="T313" s="8"/>
      <c r="U313" s="8" t="s">
        <v>128</v>
      </c>
      <c r="V313" s="8" t="s">
        <v>128</v>
      </c>
      <c r="W313" s="8" t="s">
        <v>128</v>
      </c>
      <c r="X313" s="8" t="s">
        <v>128</v>
      </c>
      <c r="Y313" s="8"/>
      <c r="Z313" s="8" t="s">
        <v>128</v>
      </c>
      <c r="AA313" s="8"/>
      <c r="AB313" s="8"/>
      <c r="AC313" s="8"/>
      <c r="AD313" s="8"/>
      <c r="AE313" s="8"/>
      <c r="AF313" s="8" t="s">
        <v>128</v>
      </c>
      <c r="AG313" s="8"/>
    </row>
    <row r="314" spans="1:33" x14ac:dyDescent="0.2">
      <c r="A314" s="16" t="s">
        <v>491</v>
      </c>
      <c r="B314" s="17">
        <f>IF(NOT(ISNA(VLOOKUP($A314,miplib2017!$A$5:$A$10000,1,0))),0,1)</f>
        <v>1</v>
      </c>
      <c r="C314" s="17">
        <f>IF(OR($S314="infeasible",$S314="?"),0,IF(OR(AND(T314&lt;&gt;"",ABS($S314-$T314)&lt;0.00001),$E314=1,NOT(ISNA(VLOOKUP($A314,miplib2017!$A$5:$A$10000,1,0)))),0,1))</f>
        <v>1</v>
      </c>
      <c r="D314" s="17"/>
      <c r="E314" s="17"/>
      <c r="F314" s="14">
        <f>IF(AND($C314=1,$M314&lt;=500,$N314&lt;=500),1,0)</f>
        <v>0</v>
      </c>
      <c r="G314" s="14">
        <f>IF(AND($C314=1,$M314&lt;=1000,$N314&lt;=1000),1,0)</f>
        <v>0</v>
      </c>
      <c r="H314" s="14">
        <f>IF(AND($C314=1,$M314&lt;=2000,$N314&lt;=2000),1,0)</f>
        <v>0</v>
      </c>
      <c r="I314" s="14">
        <f>IF(AND($C314=1,$M314&lt;=10000,$N314&lt;=10000),1,0)</f>
        <v>0</v>
      </c>
      <c r="J314" s="20"/>
      <c r="K314" s="21" t="s">
        <v>492</v>
      </c>
      <c r="L314" s="16" t="s">
        <v>201</v>
      </c>
      <c r="M314" s="8">
        <v>20916</v>
      </c>
      <c r="N314" s="8">
        <v>35378</v>
      </c>
      <c r="O314" s="8">
        <v>283668</v>
      </c>
      <c r="P314" s="8"/>
      <c r="Q314" s="8">
        <v>34324</v>
      </c>
      <c r="R314" s="8">
        <v>1054</v>
      </c>
      <c r="S314" s="44">
        <v>-19</v>
      </c>
      <c r="T314" s="8"/>
      <c r="U314" s="8" t="s">
        <v>128</v>
      </c>
      <c r="V314" s="8" t="s">
        <v>128</v>
      </c>
      <c r="W314" s="8" t="s">
        <v>128</v>
      </c>
      <c r="X314" s="8" t="s">
        <v>128</v>
      </c>
      <c r="Y314" s="8"/>
      <c r="Z314" s="8" t="s">
        <v>128</v>
      </c>
      <c r="AA314" s="8"/>
      <c r="AB314" s="8"/>
      <c r="AC314" s="8" t="s">
        <v>128</v>
      </c>
      <c r="AD314" s="8"/>
      <c r="AE314" s="8"/>
      <c r="AF314" s="8" t="s">
        <v>128</v>
      </c>
      <c r="AG314" s="8"/>
    </row>
    <row r="315" spans="1:33" x14ac:dyDescent="0.2">
      <c r="A315" s="16" t="s">
        <v>493</v>
      </c>
      <c r="B315" s="17">
        <f>IF(NOT(ISNA(VLOOKUP($A315,miplib2017!$A$5:$A$10000,1,0))),0,1)</f>
        <v>1</v>
      </c>
      <c r="C315" s="17">
        <f>IF(OR($S315="infeasible",$S315="?"),0,IF(OR(AND(T315&lt;&gt;"",ABS($S315-$T315)&lt;0.00001),$E315=1,NOT(ISNA(VLOOKUP($A315,miplib2017!$A$5:$A$10000,1,0)))),0,1))</f>
        <v>1</v>
      </c>
      <c r="D315" s="17"/>
      <c r="E315" s="17"/>
      <c r="F315" s="14">
        <f>IF(AND($C315=1,$M315&lt;=500,$N315&lt;=500),1,0)</f>
        <v>0</v>
      </c>
      <c r="G315" s="14">
        <f>IF(AND($C315=1,$M315&lt;=1000,$N315&lt;=1000),1,0)</f>
        <v>0</v>
      </c>
      <c r="H315" s="14">
        <f>IF(AND($C315=1,$M315&lt;=2000,$N315&lt;=2000),1,0)</f>
        <v>0</v>
      </c>
      <c r="I315" s="14">
        <f>IF(AND($C315=1,$M315&lt;=10000,$N315&lt;=10000),1,0)</f>
        <v>0</v>
      </c>
      <c r="J315" s="20"/>
      <c r="K315" s="21" t="s">
        <v>492</v>
      </c>
      <c r="L315" s="16" t="s">
        <v>201</v>
      </c>
      <c r="M315" s="8">
        <v>35553</v>
      </c>
      <c r="N315" s="8">
        <v>81681</v>
      </c>
      <c r="O315" s="8">
        <v>291161</v>
      </c>
      <c r="P315" s="8"/>
      <c r="Q315" s="8">
        <v>79961</v>
      </c>
      <c r="R315" s="8">
        <v>1720</v>
      </c>
      <c r="S315" s="44">
        <v>-25</v>
      </c>
      <c r="T315" s="8"/>
      <c r="U315" s="8" t="s">
        <v>128</v>
      </c>
      <c r="V315" s="8" t="s">
        <v>128</v>
      </c>
      <c r="W315" s="8" t="s">
        <v>128</v>
      </c>
      <c r="X315" s="8" t="s">
        <v>128</v>
      </c>
      <c r="Y315" s="8"/>
      <c r="Z315" s="8" t="s">
        <v>128</v>
      </c>
      <c r="AA315" s="8"/>
      <c r="AB315" s="8"/>
      <c r="AC315" s="8"/>
      <c r="AD315" s="8"/>
      <c r="AE315" s="8"/>
      <c r="AF315" s="8" t="s">
        <v>128</v>
      </c>
      <c r="AG315" s="8"/>
    </row>
    <row r="316" spans="1:33" x14ac:dyDescent="0.2">
      <c r="A316" s="16" t="s">
        <v>494</v>
      </c>
      <c r="B316" s="17">
        <f>IF(NOT(ISNA(VLOOKUP($A316,miplib2017!$A$5:$A$10000,1,0))),0,1)</f>
        <v>1</v>
      </c>
      <c r="C316" s="17">
        <f>IF(OR($S316="infeasible",$S316="?"),0,IF(OR(AND(T316&lt;&gt;"",ABS($S316-$T316)&lt;0.00001),$E316=1,NOT(ISNA(VLOOKUP($A316,miplib2017!$A$5:$A$10000,1,0)))),0,1))</f>
        <v>1</v>
      </c>
      <c r="D316" s="17"/>
      <c r="E316" s="17"/>
      <c r="F316" s="14">
        <f>IF(AND($C316=1,$M316&lt;=500,$N316&lt;=500),1,0)</f>
        <v>0</v>
      </c>
      <c r="G316" s="14">
        <f>IF(AND($C316=1,$M316&lt;=1000,$N316&lt;=1000),1,0)</f>
        <v>0</v>
      </c>
      <c r="H316" s="14">
        <f>IF(AND($C316=1,$M316&lt;=2000,$N316&lt;=2000),1,0)</f>
        <v>0</v>
      </c>
      <c r="I316" s="14">
        <f>IF(AND($C316=1,$M316&lt;=10000,$N316&lt;=10000),1,0)</f>
        <v>0</v>
      </c>
      <c r="J316" s="20"/>
      <c r="K316" s="21" t="s">
        <v>492</v>
      </c>
      <c r="L316" s="16" t="s">
        <v>201</v>
      </c>
      <c r="M316" s="8">
        <v>44804</v>
      </c>
      <c r="N316" s="8">
        <v>81681</v>
      </c>
      <c r="O316" s="8">
        <v>698176</v>
      </c>
      <c r="P316" s="8"/>
      <c r="Q316" s="8">
        <v>79961</v>
      </c>
      <c r="R316" s="8">
        <v>1720</v>
      </c>
      <c r="S316" s="44">
        <v>-25</v>
      </c>
      <c r="T316" s="8"/>
      <c r="U316" s="8" t="s">
        <v>128</v>
      </c>
      <c r="V316" s="8" t="s">
        <v>128</v>
      </c>
      <c r="W316" s="8" t="s">
        <v>128</v>
      </c>
      <c r="X316" s="8" t="s">
        <v>128</v>
      </c>
      <c r="Y316" s="8"/>
      <c r="Z316" s="8" t="s">
        <v>128</v>
      </c>
      <c r="AA316" s="8"/>
      <c r="AB316" s="8"/>
      <c r="AC316" s="8" t="s">
        <v>128</v>
      </c>
      <c r="AD316" s="8"/>
      <c r="AE316" s="8"/>
      <c r="AF316" s="8" t="s">
        <v>128</v>
      </c>
      <c r="AG316" s="8"/>
    </row>
    <row r="317" spans="1:33" x14ac:dyDescent="0.2">
      <c r="A317" s="16" t="s">
        <v>495</v>
      </c>
      <c r="B317" s="17">
        <f>IF(NOT(ISNA(VLOOKUP($A317,miplib2017!$A$5:$A$10000,1,0))),0,1)</f>
        <v>1</v>
      </c>
      <c r="C317" s="17">
        <f>IF(OR($S317="infeasible",$S317="?"),0,IF(OR(AND(T317&lt;&gt;"",ABS($S317-$T317)&lt;0.00001),$E317=1,NOT(ISNA(VLOOKUP($A317,miplib2017!$A$5:$A$10000,1,0)))),0,1))</f>
        <v>0</v>
      </c>
      <c r="D317" s="17"/>
      <c r="E317" s="17"/>
      <c r="F317" s="14">
        <f>IF(AND($C317=1,$M317&lt;=500,$N317&lt;=500),1,0)</f>
        <v>0</v>
      </c>
      <c r="G317" s="14">
        <f>IF(AND($C317=1,$M317&lt;=1000,$N317&lt;=1000),1,0)</f>
        <v>0</v>
      </c>
      <c r="H317" s="14">
        <f>IF(AND($C317=1,$M317&lt;=2000,$N317&lt;=2000),1,0)</f>
        <v>0</v>
      </c>
      <c r="I317" s="14">
        <f>IF(AND($C317=1,$M317&lt;=10000,$N317&lt;=10000),1,0)</f>
        <v>0</v>
      </c>
      <c r="J317" s="20"/>
      <c r="K317" s="16" t="s">
        <v>181</v>
      </c>
      <c r="L317" s="16" t="s">
        <v>204</v>
      </c>
      <c r="M317" s="8">
        <v>12154</v>
      </c>
      <c r="N317" s="8">
        <v>22886</v>
      </c>
      <c r="O317" s="8">
        <v>105571</v>
      </c>
      <c r="P317" s="8">
        <v>1268</v>
      </c>
      <c r="Q317" s="8">
        <v>9044</v>
      </c>
      <c r="R317" s="8">
        <v>12574</v>
      </c>
      <c r="S317" s="8" t="s">
        <v>139</v>
      </c>
      <c r="T317" s="8"/>
      <c r="U317" s="8"/>
      <c r="V317" s="8" t="s">
        <v>128</v>
      </c>
      <c r="W317" s="8"/>
      <c r="X317" s="8"/>
      <c r="Y317" s="8"/>
      <c r="Z317" s="8"/>
      <c r="AA317" s="8"/>
      <c r="AB317" s="8"/>
      <c r="AC317" s="8" t="s">
        <v>128</v>
      </c>
      <c r="AD317" s="8" t="s">
        <v>128</v>
      </c>
      <c r="AE317" s="8"/>
      <c r="AF317" s="8" t="s">
        <v>128</v>
      </c>
      <c r="AG317" s="8"/>
    </row>
    <row r="318" spans="1:33" x14ac:dyDescent="0.2">
      <c r="A318" s="16" t="s">
        <v>496</v>
      </c>
      <c r="B318" s="17">
        <f>IF(NOT(ISNA(VLOOKUP($A318,miplib2017!$A$5:$A$10000,1,0))),0,1)</f>
        <v>1</v>
      </c>
      <c r="C318" s="17">
        <f>IF(OR($S318="infeasible",$S318="?"),0,IF(OR(AND(T318&lt;&gt;"",ABS($S318-$T318)&lt;0.00001),$E318=1,NOT(ISNA(VLOOKUP($A318,miplib2017!$A$5:$A$10000,1,0)))),0,1))</f>
        <v>1</v>
      </c>
      <c r="D318" s="17"/>
      <c r="E318" s="17"/>
      <c r="F318" s="14">
        <f>IF(AND($C318=1,$M318&lt;=500,$N318&lt;=500),1,0)</f>
        <v>0</v>
      </c>
      <c r="G318" s="14">
        <f>IF(AND($C318=1,$M318&lt;=1000,$N318&lt;=1000),1,0)</f>
        <v>0</v>
      </c>
      <c r="H318" s="14">
        <f>IF(AND($C318=1,$M318&lt;=2000,$N318&lt;=2000),1,0)</f>
        <v>0</v>
      </c>
      <c r="I318" s="14">
        <f>IF(AND($C318=1,$M318&lt;=10000,$N318&lt;=10000),1,0)</f>
        <v>1</v>
      </c>
      <c r="J318" s="20"/>
      <c r="K318" s="16" t="s">
        <v>181</v>
      </c>
      <c r="L318" s="16" t="s">
        <v>204</v>
      </c>
      <c r="M318" s="8">
        <v>5440</v>
      </c>
      <c r="N318" s="8">
        <v>9767</v>
      </c>
      <c r="O318" s="8">
        <v>109654</v>
      </c>
      <c r="P318" s="8">
        <v>1332</v>
      </c>
      <c r="Q318" s="8">
        <v>6396</v>
      </c>
      <c r="R318" s="8">
        <v>2039</v>
      </c>
      <c r="S318" s="44">
        <v>-17.8875590846508</v>
      </c>
      <c r="T318" s="8"/>
      <c r="U318" s="8"/>
      <c r="V318" s="8" t="s">
        <v>128</v>
      </c>
      <c r="W318" s="8"/>
      <c r="X318" s="8"/>
      <c r="Y318" s="8"/>
      <c r="Z318" s="8"/>
      <c r="AA318" s="8"/>
      <c r="AB318" s="8"/>
      <c r="AC318" s="8" t="s">
        <v>128</v>
      </c>
      <c r="AD318" s="8" t="s">
        <v>128</v>
      </c>
      <c r="AE318" s="8"/>
      <c r="AF318" s="8" t="s">
        <v>128</v>
      </c>
      <c r="AG318" s="8"/>
    </row>
    <row r="319" spans="1:33" x14ac:dyDescent="0.2">
      <c r="A319" s="16" t="s">
        <v>497</v>
      </c>
      <c r="B319" s="17">
        <f>IF(NOT(ISNA(VLOOKUP($A319,miplib2017!$A$5:$A$10000,1,0))),0,1)</f>
        <v>1</v>
      </c>
      <c r="C319" s="17">
        <f>IF(OR($S319="infeasible",$S319="?"),0,IF(OR(AND(T319&lt;&gt;"",ABS($S319-$T319)&lt;0.00001),$E319=1,NOT(ISNA(VLOOKUP($A319,miplib2017!$A$5:$A$10000,1,0)))),0,1))</f>
        <v>0</v>
      </c>
      <c r="D319" s="17"/>
      <c r="E319" s="17"/>
      <c r="F319" s="14">
        <f>IF(AND($C319=1,$M319&lt;=500,$N319&lt;=500),1,0)</f>
        <v>0</v>
      </c>
      <c r="G319" s="14">
        <f>IF(AND($C319=1,$M319&lt;=1000,$N319&lt;=1000),1,0)</f>
        <v>0</v>
      </c>
      <c r="H319" s="14">
        <f>IF(AND($C319=1,$M319&lt;=2000,$N319&lt;=2000),1,0)</f>
        <v>0</v>
      </c>
      <c r="I319" s="14">
        <f>IF(AND($C319=1,$M319&lt;=10000,$N319&lt;=10000),1,0)</f>
        <v>0</v>
      </c>
      <c r="J319" s="20"/>
      <c r="K319" s="21" t="s">
        <v>230</v>
      </c>
      <c r="L319" s="16" t="s">
        <v>204</v>
      </c>
      <c r="M319" s="8">
        <v>13304</v>
      </c>
      <c r="N319" s="8">
        <v>37265</v>
      </c>
      <c r="O319" s="8">
        <v>147037</v>
      </c>
      <c r="P319" s="8">
        <v>2302</v>
      </c>
      <c r="Q319" s="8">
        <v>20702</v>
      </c>
      <c r="R319" s="8">
        <v>14261</v>
      </c>
      <c r="S319" s="8" t="s">
        <v>139</v>
      </c>
      <c r="T319" s="8"/>
      <c r="U319" s="8"/>
      <c r="V319" s="8" t="s">
        <v>128</v>
      </c>
      <c r="W319" s="8"/>
      <c r="X319" s="8"/>
      <c r="Y319" s="8"/>
      <c r="Z319" s="8"/>
      <c r="AA319" s="8"/>
      <c r="AB319" s="8"/>
      <c r="AC319" s="8" t="s">
        <v>128</v>
      </c>
      <c r="AD319" s="8" t="s">
        <v>128</v>
      </c>
      <c r="AE319" s="8"/>
      <c r="AF319" s="8" t="s">
        <v>128</v>
      </c>
      <c r="AG319" s="8"/>
    </row>
    <row r="320" spans="1:33" x14ac:dyDescent="0.2">
      <c r="A320" s="16" t="s">
        <v>498</v>
      </c>
      <c r="B320" s="17">
        <f>IF(NOT(ISNA(VLOOKUP($A320,miplib2017!$A$5:$A$10000,1,0))),0,1)</f>
        <v>1</v>
      </c>
      <c r="C320" s="17">
        <f>IF(OR($S320="infeasible",$S320="?"),0,IF(OR(AND(T320&lt;&gt;"",ABS($S320-$T320)&lt;0.00001),$E320=1,NOT(ISNA(VLOOKUP($A320,miplib2017!$A$5:$A$10000,1,0)))),0,1))</f>
        <v>1</v>
      </c>
      <c r="D320" s="17"/>
      <c r="E320" s="17"/>
      <c r="F320" s="14">
        <f>IF(AND($C320=1,$M320&lt;=500,$N320&lt;=500),1,0)</f>
        <v>0</v>
      </c>
      <c r="G320" s="14">
        <f>IF(AND($C320=1,$M320&lt;=1000,$N320&lt;=1000),1,0)</f>
        <v>0</v>
      </c>
      <c r="H320" s="14">
        <f>IF(AND($C320=1,$M320&lt;=2000,$N320&lt;=2000),1,0)</f>
        <v>0</v>
      </c>
      <c r="I320" s="14">
        <f>IF(AND($C320=1,$M320&lt;=10000,$N320&lt;=10000),1,0)</f>
        <v>1</v>
      </c>
      <c r="J320" s="20"/>
      <c r="K320" s="16" t="s">
        <v>181</v>
      </c>
      <c r="L320" s="16" t="s">
        <v>201</v>
      </c>
      <c r="M320" s="8">
        <v>3747</v>
      </c>
      <c r="N320" s="8">
        <v>4019</v>
      </c>
      <c r="O320" s="8">
        <v>13747</v>
      </c>
      <c r="P320" s="8"/>
      <c r="Q320" s="8">
        <v>1424</v>
      </c>
      <c r="R320" s="8">
        <v>2595</v>
      </c>
      <c r="S320" s="44">
        <v>185179.04304970801</v>
      </c>
      <c r="T320" s="8"/>
      <c r="U320" s="8"/>
      <c r="V320" s="8" t="s">
        <v>128</v>
      </c>
      <c r="W320" s="8"/>
      <c r="X320" s="8"/>
      <c r="Y320" s="8"/>
      <c r="Z320" s="8"/>
      <c r="AA320" s="8"/>
      <c r="AB320" s="8"/>
      <c r="AC320" s="8"/>
      <c r="AD320" s="8"/>
      <c r="AE320" s="8"/>
      <c r="AF320" s="8" t="s">
        <v>128</v>
      </c>
      <c r="AG320" s="8"/>
    </row>
    <row r="321" spans="1:33" x14ac:dyDescent="0.2">
      <c r="A321" s="16" t="s">
        <v>499</v>
      </c>
      <c r="B321" s="17">
        <f>IF(NOT(ISNA(VLOOKUP($A321,miplib2017!$A$5:$A$10000,1,0))),0,1)</f>
        <v>1</v>
      </c>
      <c r="C321" s="17">
        <f>IF(OR($S321="infeasible",$S321="?"),0,IF(OR(AND(T321&lt;&gt;"",ABS($S321-$T321)&lt;0.00001),$E321=1,NOT(ISNA(VLOOKUP($A321,miplib2017!$A$5:$A$10000,1,0)))),0,1))</f>
        <v>1</v>
      </c>
      <c r="D321" s="17"/>
      <c r="E321" s="17"/>
      <c r="F321" s="14">
        <f>IF(AND($C321=1,$M321&lt;=500,$N321&lt;=500),1,0)</f>
        <v>0</v>
      </c>
      <c r="G321" s="14">
        <f>IF(AND($C321=1,$M321&lt;=1000,$N321&lt;=1000),1,0)</f>
        <v>0</v>
      </c>
      <c r="H321" s="14">
        <f>IF(AND($C321=1,$M321&lt;=2000,$N321&lt;=2000),1,0)</f>
        <v>0</v>
      </c>
      <c r="I321" s="14">
        <f>IF(AND($C321=1,$M321&lt;=10000,$N321&lt;=10000),1,0)</f>
        <v>1</v>
      </c>
      <c r="J321" s="20"/>
      <c r="K321" s="16" t="s">
        <v>181</v>
      </c>
      <c r="L321" s="16" t="s">
        <v>201</v>
      </c>
      <c r="M321" s="8">
        <v>3747</v>
      </c>
      <c r="N321" s="8">
        <v>4019</v>
      </c>
      <c r="O321" s="8">
        <v>13747</v>
      </c>
      <c r="P321" s="8"/>
      <c r="Q321" s="8">
        <v>1424</v>
      </c>
      <c r="R321" s="8">
        <v>2595</v>
      </c>
      <c r="S321" s="44">
        <v>124886</v>
      </c>
      <c r="T321" s="8"/>
      <c r="U321" s="8"/>
      <c r="V321" s="8" t="s">
        <v>128</v>
      </c>
      <c r="W321" s="8"/>
      <c r="X321" s="8"/>
      <c r="Y321" s="8"/>
      <c r="Z321" s="8"/>
      <c r="AA321" s="8"/>
      <c r="AB321" s="8"/>
      <c r="AC321" s="8"/>
      <c r="AD321" s="8"/>
      <c r="AE321" s="8"/>
      <c r="AF321" s="8" t="s">
        <v>128</v>
      </c>
      <c r="AG321" s="8"/>
    </row>
    <row r="322" spans="1:33" x14ac:dyDescent="0.2">
      <c r="A322" s="16" t="s">
        <v>500</v>
      </c>
      <c r="B322" s="17">
        <f>IF(NOT(ISNA(VLOOKUP($A322,miplib2017!$A$5:$A$10000,1,0))),0,1)</f>
        <v>1</v>
      </c>
      <c r="C322" s="17">
        <f>IF(OR($S322="infeasible",$S322="?"),0,IF(OR(AND(T322&lt;&gt;"",ABS($S322-$T322)&lt;0.00001),$E322=1,NOT(ISNA(VLOOKUP($A322,miplib2017!$A$5:$A$10000,1,0)))),0,1))</f>
        <v>1</v>
      </c>
      <c r="D322" s="17"/>
      <c r="E322" s="17"/>
      <c r="F322" s="14">
        <f>IF(AND($C322=1,$M322&lt;=500,$N322&lt;=500),1,0)</f>
        <v>0</v>
      </c>
      <c r="G322" s="14">
        <f>IF(AND($C322=1,$M322&lt;=1000,$N322&lt;=1000),1,0)</f>
        <v>0</v>
      </c>
      <c r="H322" s="14">
        <f>IF(AND($C322=1,$M322&lt;=2000,$N322&lt;=2000),1,0)</f>
        <v>0</v>
      </c>
      <c r="I322" s="14">
        <f>IF(AND($C322=1,$M322&lt;=10000,$N322&lt;=10000),1,0)</f>
        <v>1</v>
      </c>
      <c r="J322" s="20"/>
      <c r="K322" s="16" t="s">
        <v>181</v>
      </c>
      <c r="L322" s="16" t="s">
        <v>201</v>
      </c>
      <c r="M322" s="8">
        <v>3747</v>
      </c>
      <c r="N322" s="8">
        <v>4019</v>
      </c>
      <c r="O322" s="8">
        <v>13747</v>
      </c>
      <c r="P322" s="8"/>
      <c r="Q322" s="8">
        <v>1424</v>
      </c>
      <c r="R322" s="8">
        <v>2595</v>
      </c>
      <c r="S322" s="44">
        <v>159462.57272145801</v>
      </c>
      <c r="T322" s="8"/>
      <c r="U322" s="8"/>
      <c r="V322" s="8" t="s">
        <v>128</v>
      </c>
      <c r="W322" s="8"/>
      <c r="X322" s="8"/>
      <c r="Y322" s="8"/>
      <c r="Z322" s="8"/>
      <c r="AA322" s="8"/>
      <c r="AB322" s="8"/>
      <c r="AC322" s="8"/>
      <c r="AD322" s="8"/>
      <c r="AE322" s="8"/>
      <c r="AF322" s="8" t="s">
        <v>128</v>
      </c>
      <c r="AG322" s="8"/>
    </row>
    <row r="323" spans="1:33" x14ac:dyDescent="0.2">
      <c r="A323" s="16" t="s">
        <v>171</v>
      </c>
      <c r="B323" s="17">
        <f>IF(NOT(ISNA(VLOOKUP($A323,miplib2017!$A$5:$A$10000,1,0))),0,1)</f>
        <v>0</v>
      </c>
      <c r="C323" s="17">
        <f>IF(OR($S323="infeasible",$S323="?"),0,IF(OR(AND(T323&lt;&gt;"",ABS($S323-$T323)&lt;0.00001),$E323=1,NOT(ISNA(VLOOKUP($A323,miplib2017!$A$5:$A$10000,1,0)))),0,1))</f>
        <v>0</v>
      </c>
      <c r="D323" s="17"/>
      <c r="E323" s="17"/>
      <c r="F323" s="14">
        <f>IF(AND($C323=1,$M323&lt;=500,$N323&lt;=500),1,0)</f>
        <v>0</v>
      </c>
      <c r="G323" s="14">
        <f>IF(AND($C323=1,$M323&lt;=1000,$N323&lt;=1000),1,0)</f>
        <v>0</v>
      </c>
      <c r="H323" s="14">
        <f>IF(AND($C323=1,$M323&lt;=2000,$N323&lt;=2000),1,0)</f>
        <v>0</v>
      </c>
      <c r="I323" s="14">
        <f>IF(AND($C323=1,$M323&lt;=10000,$N323&lt;=10000),1,0)</f>
        <v>0</v>
      </c>
      <c r="J323" s="20"/>
      <c r="K323" s="16" t="s">
        <v>181</v>
      </c>
      <c r="L323" s="16" t="s">
        <v>207</v>
      </c>
      <c r="M323" s="8">
        <v>4944</v>
      </c>
      <c r="N323" s="8">
        <v>1372</v>
      </c>
      <c r="O323" s="8">
        <v>33549</v>
      </c>
      <c r="P323" s="8"/>
      <c r="Q323" s="8">
        <v>1372</v>
      </c>
      <c r="R323" s="8"/>
      <c r="S323" s="44">
        <v>423</v>
      </c>
      <c r="T323" s="8"/>
      <c r="U323" s="8"/>
      <c r="V323" s="8" t="s">
        <v>128</v>
      </c>
      <c r="W323" s="8"/>
      <c r="X323" s="8"/>
      <c r="Y323" s="8" t="s">
        <v>128</v>
      </c>
      <c r="Z323" s="8"/>
      <c r="AA323" s="8"/>
      <c r="AB323" s="8"/>
      <c r="AC323" s="8" t="s">
        <v>128</v>
      </c>
      <c r="AD323" s="8"/>
      <c r="AE323" s="8"/>
      <c r="AF323" s="8"/>
      <c r="AG323" s="8"/>
    </row>
    <row r="324" spans="1:33" x14ac:dyDescent="0.2">
      <c r="A324" s="16" t="s">
        <v>501</v>
      </c>
      <c r="B324" s="17">
        <f>IF(NOT(ISNA(VLOOKUP($A324,miplib2017!$A$5:$A$10000,1,0))),0,1)</f>
        <v>1</v>
      </c>
      <c r="C324" s="17">
        <f>IF(OR($S324="infeasible",$S324="?"),0,IF(OR(AND(T324&lt;&gt;"",ABS($S324-$T324)&lt;0.00001),$E324=1,NOT(ISNA(VLOOKUP($A324,miplib2017!$A$5:$A$10000,1,0)))),0,1))</f>
        <v>1</v>
      </c>
      <c r="D324" s="17"/>
      <c r="E324" s="17"/>
      <c r="F324" s="14">
        <f>IF(AND($C324=1,$M324&lt;=500,$N324&lt;=500),1,0)</f>
        <v>0</v>
      </c>
      <c r="G324" s="14">
        <f>IF(AND($C324=1,$M324&lt;=1000,$N324&lt;=1000),1,0)</f>
        <v>0</v>
      </c>
      <c r="H324" s="14">
        <f>IF(AND($C324=1,$M324&lt;=2000,$N324&lt;=2000),1,0)</f>
        <v>0</v>
      </c>
      <c r="I324" s="14">
        <f>IF(AND($C324=1,$M324&lt;=10000,$N324&lt;=10000),1,0)</f>
        <v>1</v>
      </c>
      <c r="J324" s="20"/>
      <c r="K324" s="16" t="s">
        <v>181</v>
      </c>
      <c r="L324" s="16" t="s">
        <v>207</v>
      </c>
      <c r="M324" s="8">
        <v>5108</v>
      </c>
      <c r="N324" s="8">
        <v>1209</v>
      </c>
      <c r="O324" s="8">
        <v>64704</v>
      </c>
      <c r="P324" s="8"/>
      <c r="Q324" s="8">
        <v>1209</v>
      </c>
      <c r="R324" s="8"/>
      <c r="S324" s="44">
        <v>287</v>
      </c>
      <c r="T324" s="8"/>
      <c r="U324" s="8"/>
      <c r="V324" s="8" t="s">
        <v>128</v>
      </c>
      <c r="W324" s="8"/>
      <c r="X324" s="8"/>
      <c r="Y324" s="8" t="s">
        <v>128</v>
      </c>
      <c r="Z324" s="8"/>
      <c r="AA324" s="8"/>
      <c r="AB324" s="8"/>
      <c r="AC324" s="8" t="s">
        <v>128</v>
      </c>
      <c r="AD324" s="8"/>
      <c r="AE324" s="8"/>
      <c r="AF324" s="8" t="s">
        <v>128</v>
      </c>
      <c r="AG324" s="8"/>
    </row>
    <row r="325" spans="1:33" x14ac:dyDescent="0.2">
      <c r="A325" s="16" t="s">
        <v>502</v>
      </c>
      <c r="B325" s="17">
        <f>IF(NOT(ISNA(VLOOKUP($A325,miplib2017!$A$5:$A$10000,1,0))),0,1)</f>
        <v>1</v>
      </c>
      <c r="C325" s="17">
        <f>IF(OR($S325="infeasible",$S325="?"),0,IF(OR(AND(T325&lt;&gt;"",ABS($S325-$T325)&lt;0.00001),$E325=1,NOT(ISNA(VLOOKUP($A325,miplib2017!$A$5:$A$10000,1,0)))),0,1))</f>
        <v>0</v>
      </c>
      <c r="D325" s="17"/>
      <c r="E325" s="17"/>
      <c r="F325" s="14">
        <f>IF(AND($C325=1,$M325&lt;=500,$N325&lt;=500),1,0)</f>
        <v>0</v>
      </c>
      <c r="G325" s="14">
        <f>IF(AND($C325=1,$M325&lt;=1000,$N325&lt;=1000),1,0)</f>
        <v>0</v>
      </c>
      <c r="H325" s="14">
        <f>IF(AND($C325=1,$M325&lt;=2000,$N325&lt;=2000),1,0)</f>
        <v>0</v>
      </c>
      <c r="I325" s="14">
        <f>IF(AND($C325=1,$M325&lt;=10000,$N325&lt;=10000),1,0)</f>
        <v>0</v>
      </c>
      <c r="J325" s="20"/>
      <c r="K325" s="16" t="s">
        <v>181</v>
      </c>
      <c r="L325" s="16" t="s">
        <v>201</v>
      </c>
      <c r="M325" s="8">
        <v>45554</v>
      </c>
      <c r="N325" s="8">
        <v>13594</v>
      </c>
      <c r="O325" s="8">
        <v>121571</v>
      </c>
      <c r="P325" s="8"/>
      <c r="Q325" s="8">
        <v>10549</v>
      </c>
      <c r="R325" s="8">
        <v>3045</v>
      </c>
      <c r="S325" s="8" t="s">
        <v>139</v>
      </c>
      <c r="T325" s="8"/>
      <c r="U325" s="8" t="s">
        <v>128</v>
      </c>
      <c r="V325" s="8" t="s">
        <v>128</v>
      </c>
      <c r="W325" s="8"/>
      <c r="X325" s="8"/>
      <c r="Y325" s="8"/>
      <c r="Z325" s="8"/>
      <c r="AA325" s="8"/>
      <c r="AB325" s="8"/>
      <c r="AC325" s="8"/>
      <c r="AD325" s="8"/>
      <c r="AE325" s="8"/>
      <c r="AF325" s="8" t="s">
        <v>128</v>
      </c>
      <c r="AG325" s="8"/>
    </row>
    <row r="326" spans="1:33" x14ac:dyDescent="0.2">
      <c r="A326" s="16" t="s">
        <v>503</v>
      </c>
      <c r="B326" s="17">
        <f>IF(NOT(ISNA(VLOOKUP($A326,miplib2017!$A$5:$A$10000,1,0))),0,1)</f>
        <v>1</v>
      </c>
      <c r="C326" s="17">
        <f>IF(OR($S326="infeasible",$S326="?"),0,IF(OR(AND(T326&lt;&gt;"",ABS($S326-$T326)&lt;0.00001),$E326=1,NOT(ISNA(VLOOKUP($A326,miplib2017!$A$5:$A$10000,1,0)))),0,1))</f>
        <v>1</v>
      </c>
      <c r="D326" s="17"/>
      <c r="E326" s="17"/>
      <c r="F326" s="14">
        <f>IF(AND($C326=1,$M326&lt;=500,$N326&lt;=500),1,0)</f>
        <v>0</v>
      </c>
      <c r="G326" s="14">
        <f>IF(AND($C326=1,$M326&lt;=1000,$N326&lt;=1000),1,0)</f>
        <v>0</v>
      </c>
      <c r="H326" s="14">
        <f>IF(AND($C326=1,$M326&lt;=2000,$N326&lt;=2000),1,0)</f>
        <v>0</v>
      </c>
      <c r="I326" s="14">
        <f>IF(AND($C326=1,$M326&lt;=10000,$N326&lt;=10000),1,0)</f>
        <v>0</v>
      </c>
      <c r="J326" s="20"/>
      <c r="K326" s="16" t="s">
        <v>181</v>
      </c>
      <c r="L326" s="16" t="s">
        <v>204</v>
      </c>
      <c r="M326" s="8">
        <v>133944</v>
      </c>
      <c r="N326" s="8">
        <v>444625</v>
      </c>
      <c r="O326" s="8">
        <v>1044725</v>
      </c>
      <c r="P326" s="8">
        <v>440899</v>
      </c>
      <c r="Q326" s="8">
        <v>1296</v>
      </c>
      <c r="R326" s="8">
        <v>2430</v>
      </c>
      <c r="S326" s="44">
        <v>13136.636273</v>
      </c>
      <c r="T326" s="8"/>
      <c r="U326" s="8" t="s">
        <v>128</v>
      </c>
      <c r="V326" s="8" t="s">
        <v>128</v>
      </c>
      <c r="W326" s="8"/>
      <c r="X326" s="8" t="s">
        <v>128</v>
      </c>
      <c r="Y326" s="8"/>
      <c r="Z326" s="8"/>
      <c r="AA326" s="8"/>
      <c r="AB326" s="8"/>
      <c r="AC326" s="8"/>
      <c r="AD326" s="8"/>
      <c r="AE326" s="8" t="s">
        <v>128</v>
      </c>
      <c r="AF326" s="8"/>
      <c r="AG326" s="8" t="s">
        <v>128</v>
      </c>
    </row>
    <row r="327" spans="1:33" x14ac:dyDescent="0.2">
      <c r="A327" s="16" t="s">
        <v>504</v>
      </c>
      <c r="B327" s="17">
        <f>IF(NOT(ISNA(VLOOKUP($A327,miplib2017!$A$5:$A$10000,1,0))),0,1)</f>
        <v>1</v>
      </c>
      <c r="C327" s="17">
        <f>IF(OR($S327="infeasible",$S327="?"),0,IF(OR(AND(T327&lt;&gt;"",ABS($S327-$T327)&lt;0.00001),$E327=1,NOT(ISNA(VLOOKUP($A327,miplib2017!$A$5:$A$10000,1,0)))),0,1))</f>
        <v>0</v>
      </c>
      <c r="D327" s="17"/>
      <c r="E327" s="17"/>
      <c r="F327" s="14">
        <f>IF(AND($C327=1,$M327&lt;=500,$N327&lt;=500),1,0)</f>
        <v>0</v>
      </c>
      <c r="G327" s="14">
        <f>IF(AND($C327=1,$M327&lt;=1000,$N327&lt;=1000),1,0)</f>
        <v>0</v>
      </c>
      <c r="H327" s="14">
        <f>IF(AND($C327=1,$M327&lt;=2000,$N327&lt;=2000),1,0)</f>
        <v>0</v>
      </c>
      <c r="I327" s="14">
        <f>IF(AND($C327=1,$M327&lt;=10000,$N327&lt;=10000),1,0)</f>
        <v>0</v>
      </c>
      <c r="J327" s="20"/>
      <c r="K327" s="16" t="s">
        <v>181</v>
      </c>
      <c r="L327" s="16" t="s">
        <v>201</v>
      </c>
      <c r="M327" s="8">
        <v>2220</v>
      </c>
      <c r="N327" s="8">
        <v>13741</v>
      </c>
      <c r="O327" s="8">
        <v>258915</v>
      </c>
      <c r="P327" s="8"/>
      <c r="Q327" s="8">
        <v>11775</v>
      </c>
      <c r="R327" s="8">
        <v>1966</v>
      </c>
      <c r="S327" s="8" t="s">
        <v>139</v>
      </c>
      <c r="T327" s="8"/>
      <c r="U327" s="8"/>
      <c r="V327" s="8"/>
      <c r="W327" s="8"/>
      <c r="X327" s="8"/>
      <c r="Y327" s="8" t="s">
        <v>128</v>
      </c>
      <c r="Z327" s="8"/>
      <c r="AA327" s="8"/>
      <c r="AB327" s="8"/>
      <c r="AC327" s="8" t="s">
        <v>128</v>
      </c>
      <c r="AD327" s="8"/>
      <c r="AE327" s="8"/>
      <c r="AF327" s="8" t="s">
        <v>128</v>
      </c>
      <c r="AG327" s="8"/>
    </row>
    <row r="328" spans="1:33" x14ac:dyDescent="0.2">
      <c r="A328" s="16" t="s">
        <v>505</v>
      </c>
      <c r="B328" s="17">
        <f>IF(NOT(ISNA(VLOOKUP($A328,miplib2017!$A$5:$A$10000,1,0))),0,1)</f>
        <v>1</v>
      </c>
      <c r="C328" s="17">
        <f>IF(OR($S328="infeasible",$S328="?"),0,IF(OR(AND(T328&lt;&gt;"",ABS($S328-$T328)&lt;0.00001),$E328=1,NOT(ISNA(VLOOKUP($A328,miplib2017!$A$5:$A$10000,1,0)))),0,1))</f>
        <v>0</v>
      </c>
      <c r="D328" s="17"/>
      <c r="E328" s="17"/>
      <c r="F328" s="14">
        <f>IF(AND($C328=1,$M328&lt;=500,$N328&lt;=500),1,0)</f>
        <v>0</v>
      </c>
      <c r="G328" s="14">
        <f>IF(AND($C328=1,$M328&lt;=1000,$N328&lt;=1000),1,0)</f>
        <v>0</v>
      </c>
      <c r="H328" s="14">
        <f>IF(AND($C328=1,$M328&lt;=2000,$N328&lt;=2000),1,0)</f>
        <v>0</v>
      </c>
      <c r="I328" s="14">
        <f>IF(AND($C328=1,$M328&lt;=10000,$N328&lt;=10000),1,0)</f>
        <v>0</v>
      </c>
      <c r="J328" s="20"/>
      <c r="K328" s="16" t="s">
        <v>181</v>
      </c>
      <c r="L328" s="16" t="s">
        <v>201</v>
      </c>
      <c r="M328" s="8">
        <v>455631</v>
      </c>
      <c r="N328" s="8">
        <v>770102</v>
      </c>
      <c r="O328" s="8">
        <v>2072500</v>
      </c>
      <c r="P328" s="8"/>
      <c r="Q328" s="8">
        <v>733244</v>
      </c>
      <c r="R328" s="8">
        <v>36858</v>
      </c>
      <c r="S328" s="8" t="s">
        <v>139</v>
      </c>
      <c r="T328" s="8"/>
      <c r="U328" s="8" t="s">
        <v>128</v>
      </c>
      <c r="V328" s="8" t="s">
        <v>128</v>
      </c>
      <c r="W328" s="8" t="s">
        <v>128</v>
      </c>
      <c r="X328" s="8"/>
      <c r="Y328" s="8"/>
      <c r="Z328" s="8" t="s">
        <v>128</v>
      </c>
      <c r="AA328" s="8"/>
      <c r="AB328" s="8"/>
      <c r="AC328" s="8"/>
      <c r="AD328" s="8"/>
      <c r="AE328" s="8"/>
      <c r="AF328" s="8" t="s">
        <v>128</v>
      </c>
      <c r="AG328" s="8"/>
    </row>
    <row r="329" spans="1:33" x14ac:dyDescent="0.2">
      <c r="A329" s="16" t="s">
        <v>506</v>
      </c>
      <c r="B329" s="17">
        <f>IF(NOT(ISNA(VLOOKUP($A329,miplib2017!$A$5:$A$10000,1,0))),0,1)</f>
        <v>1</v>
      </c>
      <c r="C329" s="17">
        <f>IF(OR($S329="infeasible",$S329="?"),0,IF(OR(AND(T329&lt;&gt;"",ABS($S329-$T329)&lt;0.00001),$E329=1,NOT(ISNA(VLOOKUP($A329,miplib2017!$A$5:$A$10000,1,0)))),0,1))</f>
        <v>0</v>
      </c>
      <c r="D329" s="17"/>
      <c r="E329" s="17"/>
      <c r="F329" s="14">
        <f>IF(AND($C329=1,$M329&lt;=500,$N329&lt;=500),1,0)</f>
        <v>0</v>
      </c>
      <c r="G329" s="14">
        <f>IF(AND($C329=1,$M329&lt;=1000,$N329&lt;=1000),1,0)</f>
        <v>0</v>
      </c>
      <c r="H329" s="14">
        <f>IF(AND($C329=1,$M329&lt;=2000,$N329&lt;=2000),1,0)</f>
        <v>0</v>
      </c>
      <c r="I329" s="14">
        <f>IF(AND($C329=1,$M329&lt;=10000,$N329&lt;=10000),1,0)</f>
        <v>0</v>
      </c>
      <c r="J329" s="20"/>
      <c r="K329" s="21" t="s">
        <v>230</v>
      </c>
      <c r="L329" s="16" t="s">
        <v>201</v>
      </c>
      <c r="M329" s="8">
        <v>143161</v>
      </c>
      <c r="N329" s="8">
        <v>235146</v>
      </c>
      <c r="O329" s="8">
        <v>652817</v>
      </c>
      <c r="P329" s="8"/>
      <c r="Q329" s="8">
        <v>220692</v>
      </c>
      <c r="R329" s="8">
        <v>14454</v>
      </c>
      <c r="S329" s="8" t="s">
        <v>139</v>
      </c>
      <c r="T329" s="8"/>
      <c r="U329" s="8" t="s">
        <v>128</v>
      </c>
      <c r="V329" s="8" t="s">
        <v>128</v>
      </c>
      <c r="W329" s="8" t="s">
        <v>128</v>
      </c>
      <c r="X329" s="8"/>
      <c r="Y329" s="8"/>
      <c r="Z329" s="8" t="s">
        <v>128</v>
      </c>
      <c r="AA329" s="8"/>
      <c r="AB329" s="8"/>
      <c r="AC329" s="8"/>
      <c r="AD329" s="8"/>
      <c r="AE329" s="8"/>
      <c r="AF329" s="8" t="s">
        <v>128</v>
      </c>
      <c r="AG329" s="8"/>
    </row>
    <row r="330" spans="1:33" x14ac:dyDescent="0.2">
      <c r="A330" s="16" t="s">
        <v>507</v>
      </c>
      <c r="B330" s="17">
        <f>IF(NOT(ISNA(VLOOKUP($A330,miplib2017!$A$5:$A$10000,1,0))),0,1)</f>
        <v>1</v>
      </c>
      <c r="C330" s="17">
        <f>IF(OR($S330="infeasible",$S330="?"),0,IF(OR(AND(T330&lt;&gt;"",ABS($S330-$T330)&lt;0.00001),$E330=1,NOT(ISNA(VLOOKUP($A330,miplib2017!$A$5:$A$10000,1,0)))),0,1))</f>
        <v>0</v>
      </c>
      <c r="D330" s="17"/>
      <c r="E330" s="17"/>
      <c r="F330" s="14">
        <f>IF(AND($C330=1,$M330&lt;=500,$N330&lt;=500),1,0)</f>
        <v>0</v>
      </c>
      <c r="G330" s="14">
        <f>IF(AND($C330=1,$M330&lt;=1000,$N330&lt;=1000),1,0)</f>
        <v>0</v>
      </c>
      <c r="H330" s="14">
        <f>IF(AND($C330=1,$M330&lt;=2000,$N330&lt;=2000),1,0)</f>
        <v>0</v>
      </c>
      <c r="I330" s="14">
        <f>IF(AND($C330=1,$M330&lt;=10000,$N330&lt;=10000),1,0)</f>
        <v>0</v>
      </c>
      <c r="J330" s="20"/>
      <c r="K330" s="16" t="s">
        <v>181</v>
      </c>
      <c r="L330" s="16" t="s">
        <v>201</v>
      </c>
      <c r="M330" s="8">
        <v>28891</v>
      </c>
      <c r="N330" s="8">
        <v>31630</v>
      </c>
      <c r="O330" s="8">
        <v>149712</v>
      </c>
      <c r="P330" s="8"/>
      <c r="Q330" s="8">
        <v>23377</v>
      </c>
      <c r="R330" s="8">
        <v>8253</v>
      </c>
      <c r="S330" s="8" t="s">
        <v>139</v>
      </c>
      <c r="T330" s="8"/>
      <c r="U330" s="8" t="s">
        <v>128</v>
      </c>
      <c r="V330" s="8" t="s">
        <v>128</v>
      </c>
      <c r="W330" s="8" t="s">
        <v>128</v>
      </c>
      <c r="X330" s="8"/>
      <c r="Y330" s="8"/>
      <c r="Z330" s="8" t="s">
        <v>128</v>
      </c>
      <c r="AA330" s="8"/>
      <c r="AB330" s="8"/>
      <c r="AC330" s="8"/>
      <c r="AD330" s="8"/>
      <c r="AE330" s="8"/>
      <c r="AF330" s="8" t="s">
        <v>128</v>
      </c>
      <c r="AG330" s="8"/>
    </row>
    <row r="331" spans="1:33" x14ac:dyDescent="0.2">
      <c r="A331" s="16" t="s">
        <v>508</v>
      </c>
      <c r="B331" s="17">
        <f>IF(NOT(ISNA(VLOOKUP($A331,miplib2017!$A$5:$A$10000,1,0))),0,1)</f>
        <v>1</v>
      </c>
      <c r="C331" s="17">
        <f>IF(OR($S331="infeasible",$S331="?"),0,IF(OR(AND(T331&lt;&gt;"",ABS($S331-$T331)&lt;0.00001),$E331=1,NOT(ISNA(VLOOKUP($A331,miplib2017!$A$5:$A$10000,1,0)))),0,1))</f>
        <v>0</v>
      </c>
      <c r="D331" s="17"/>
      <c r="E331" s="17"/>
      <c r="F331" s="14">
        <f>IF(AND($C331=1,$M331&lt;=500,$N331&lt;=500),1,0)</f>
        <v>0</v>
      </c>
      <c r="G331" s="14">
        <f>IF(AND($C331=1,$M331&lt;=1000,$N331&lt;=1000),1,0)</f>
        <v>0</v>
      </c>
      <c r="H331" s="14">
        <f>IF(AND($C331=1,$M331&lt;=2000,$N331&lt;=2000),1,0)</f>
        <v>0</v>
      </c>
      <c r="I331" s="14">
        <f>IF(AND($C331=1,$M331&lt;=10000,$N331&lt;=10000),1,0)</f>
        <v>0</v>
      </c>
      <c r="J331" s="20"/>
      <c r="K331" s="21" t="s">
        <v>230</v>
      </c>
      <c r="L331" s="16" t="s">
        <v>201</v>
      </c>
      <c r="M331" s="8">
        <v>437116</v>
      </c>
      <c r="N331" s="8">
        <v>713762</v>
      </c>
      <c r="O331" s="8">
        <v>1975605</v>
      </c>
      <c r="P331" s="8"/>
      <c r="Q331" s="8">
        <v>674643</v>
      </c>
      <c r="R331" s="8">
        <v>39119</v>
      </c>
      <c r="S331" s="8" t="s">
        <v>139</v>
      </c>
      <c r="T331" s="8"/>
      <c r="U331" s="8" t="s">
        <v>128</v>
      </c>
      <c r="V331" s="8" t="s">
        <v>128</v>
      </c>
      <c r="W331" s="8" t="s">
        <v>128</v>
      </c>
      <c r="X331" s="8"/>
      <c r="Y331" s="8"/>
      <c r="Z331" s="8" t="s">
        <v>128</v>
      </c>
      <c r="AA331" s="8"/>
      <c r="AB331" s="8"/>
      <c r="AC331" s="8"/>
      <c r="AD331" s="8"/>
      <c r="AE331" s="8"/>
      <c r="AF331" s="8" t="s">
        <v>128</v>
      </c>
      <c r="AG331" s="8"/>
    </row>
    <row r="332" spans="1:33" x14ac:dyDescent="0.2">
      <c r="A332" s="16" t="s">
        <v>172</v>
      </c>
      <c r="B332" s="17">
        <f>IF(NOT(ISNA(VLOOKUP($A332,miplib2017!$A$5:$A$10000,1,0))),0,1)</f>
        <v>0</v>
      </c>
      <c r="C332" s="17">
        <f>IF(OR($S332="infeasible",$S332="?"),0,IF(OR(AND(T332&lt;&gt;"",ABS($S332-$T332)&lt;0.00001),$E332=1,NOT(ISNA(VLOOKUP($A332,miplib2017!$A$5:$A$10000,1,0)))),0,1))</f>
        <v>0</v>
      </c>
      <c r="D332" s="17"/>
      <c r="E332" s="17"/>
      <c r="F332" s="14">
        <f>IF(AND($C332=1,$M332&lt;=500,$N332&lt;=500),1,0)</f>
        <v>0</v>
      </c>
      <c r="G332" s="14">
        <f>IF(AND($C332=1,$M332&lt;=1000,$N332&lt;=1000),1,0)</f>
        <v>0</v>
      </c>
      <c r="H332" s="14">
        <f>IF(AND($C332=1,$M332&lt;=2000,$N332&lt;=2000),1,0)</f>
        <v>0</v>
      </c>
      <c r="I332" s="14">
        <f>IF(AND($C332=1,$M332&lt;=10000,$N332&lt;=10000),1,0)</f>
        <v>0</v>
      </c>
      <c r="J332" s="20"/>
      <c r="K332" s="16" t="s">
        <v>181</v>
      </c>
      <c r="L332" s="16" t="s">
        <v>207</v>
      </c>
      <c r="M332" s="8">
        <v>1761</v>
      </c>
      <c r="N332" s="8">
        <v>14101</v>
      </c>
      <c r="O332" s="8">
        <v>290968</v>
      </c>
      <c r="P332" s="8"/>
      <c r="Q332" s="8">
        <v>14101</v>
      </c>
      <c r="R332" s="8"/>
      <c r="S332" s="44">
        <v>660705645.75999999</v>
      </c>
      <c r="T332" s="19"/>
      <c r="U332" s="8"/>
      <c r="V332" s="8" t="s">
        <v>128</v>
      </c>
      <c r="W332" s="8"/>
      <c r="X332" s="8" t="s">
        <v>128</v>
      </c>
      <c r="Y332" s="8" t="s">
        <v>128</v>
      </c>
      <c r="Z332" s="8"/>
      <c r="AA332" s="8"/>
      <c r="AB332" s="8"/>
      <c r="AC332" s="8" t="s">
        <v>128</v>
      </c>
      <c r="AD332" s="8"/>
      <c r="AE332" s="8"/>
      <c r="AF332" s="8" t="s">
        <v>128</v>
      </c>
      <c r="AG332" s="8"/>
    </row>
    <row r="333" spans="1:33" x14ac:dyDescent="0.2">
      <c r="A333" s="16" t="s">
        <v>509</v>
      </c>
      <c r="B333" s="17">
        <f>IF(NOT(ISNA(VLOOKUP($A333,miplib2017!$A$5:$A$10000,1,0))),0,1)</f>
        <v>1</v>
      </c>
      <c r="C333" s="17">
        <f>IF(OR($S333="infeasible",$S333="?"),0,IF(OR(AND(T333&lt;&gt;"",ABS($S333-$T333)&lt;0.00001),$E333=1,NOT(ISNA(VLOOKUP($A333,miplib2017!$A$5:$A$10000,1,0)))),0,1))</f>
        <v>1</v>
      </c>
      <c r="D333" s="17"/>
      <c r="E333" s="17"/>
      <c r="F333" s="14">
        <f>IF(AND($C333=1,$M333&lt;=500,$N333&lt;=500),1,0)</f>
        <v>0</v>
      </c>
      <c r="G333" s="14">
        <f>IF(AND($C333=1,$M333&lt;=1000,$N333&lt;=1000),1,0)</f>
        <v>0</v>
      </c>
      <c r="H333" s="14">
        <f>IF(AND($C333=1,$M333&lt;=2000,$N333&lt;=2000),1,0)</f>
        <v>0</v>
      </c>
      <c r="I333" s="14">
        <f>IF(AND($C333=1,$M333&lt;=10000,$N333&lt;=10000),1,0)</f>
        <v>0</v>
      </c>
      <c r="J333" s="20"/>
      <c r="K333" s="16" t="s">
        <v>133</v>
      </c>
      <c r="L333" s="16" t="s">
        <v>207</v>
      </c>
      <c r="M333" s="8">
        <v>825</v>
      </c>
      <c r="N333" s="8">
        <v>10894</v>
      </c>
      <c r="O333" s="8">
        <v>316317</v>
      </c>
      <c r="P333" s="8"/>
      <c r="Q333" s="8">
        <v>10894</v>
      </c>
      <c r="R333" s="8"/>
      <c r="S333" s="44">
        <v>449144758.39999998</v>
      </c>
      <c r="T333" s="19"/>
      <c r="U333" s="8"/>
      <c r="V333" s="8" t="s">
        <v>128</v>
      </c>
      <c r="W333" s="8"/>
      <c r="X333" s="8" t="s">
        <v>128</v>
      </c>
      <c r="Y333" s="8" t="s">
        <v>128</v>
      </c>
      <c r="Z333" s="8"/>
      <c r="AA333" s="8"/>
      <c r="AB333" s="8"/>
      <c r="AC333" s="8" t="s">
        <v>128</v>
      </c>
      <c r="AD333" s="8"/>
      <c r="AE333" s="8"/>
      <c r="AF333" s="8" t="s">
        <v>128</v>
      </c>
      <c r="AG333" s="8"/>
    </row>
    <row r="334" spans="1:33" ht="21" x14ac:dyDescent="0.25">
      <c r="A334" s="16" t="s">
        <v>510</v>
      </c>
      <c r="B334" s="17">
        <f>IF(NOT(ISNA(VLOOKUP($A334,miplib2017!$A$5:$A$10000,1,0))),0,1)</f>
        <v>1</v>
      </c>
      <c r="C334" s="17">
        <f>IF(OR($S334="infeasible",$S334="?"),0,IF(OR(AND(T334&lt;&gt;"",ABS($S334-$T334)&lt;0.00001),$E334=1,NOT(ISNA(VLOOKUP($A334,miplib2017!$A$5:$A$10000,1,0)))),0,1))</f>
        <v>1</v>
      </c>
      <c r="D334" s="17"/>
      <c r="E334" s="17"/>
      <c r="F334" s="14">
        <f>IF(AND($C334=1,$M334&lt;=500,$N334&lt;=500),1,0)</f>
        <v>0</v>
      </c>
      <c r="G334" s="14">
        <f>IF(AND($C334=1,$M334&lt;=1000,$N334&lt;=1000),1,0)</f>
        <v>0</v>
      </c>
      <c r="H334" s="14">
        <f>IF(AND($C334=1,$M334&lt;=2000,$N334&lt;=2000),1,0)</f>
        <v>1</v>
      </c>
      <c r="I334" s="14">
        <f>IF(AND($C334=1,$M334&lt;=10000,$N334&lt;=10000),1,0)</f>
        <v>1</v>
      </c>
      <c r="J334" s="20"/>
      <c r="K334" s="16" t="s">
        <v>133</v>
      </c>
      <c r="L334" s="16" t="s">
        <v>202</v>
      </c>
      <c r="M334" s="8">
        <v>1531</v>
      </c>
      <c r="N334" s="8">
        <v>1680</v>
      </c>
      <c r="O334" s="8">
        <v>71704</v>
      </c>
      <c r="P334" s="8">
        <v>809</v>
      </c>
      <c r="Q334" s="8">
        <v>871</v>
      </c>
      <c r="R334" s="8"/>
      <c r="S334" s="44">
        <v>219676790.40000001</v>
      </c>
      <c r="T334" s="27">
        <v>216663444.58993599</v>
      </c>
      <c r="U334" s="8"/>
      <c r="V334" s="8" t="s">
        <v>128</v>
      </c>
      <c r="W334" s="8"/>
      <c r="X334" s="8"/>
      <c r="Y334" s="8"/>
      <c r="Z334" s="8"/>
      <c r="AA334" s="8"/>
      <c r="AB334" s="8" t="s">
        <v>128</v>
      </c>
      <c r="AC334" s="8"/>
      <c r="AD334" s="8" t="s">
        <v>128</v>
      </c>
      <c r="AE334" s="8"/>
      <c r="AF334" s="8" t="s">
        <v>128</v>
      </c>
      <c r="AG334" s="8" t="s">
        <v>128</v>
      </c>
    </row>
    <row r="335" spans="1:33" x14ac:dyDescent="0.2">
      <c r="A335" s="16" t="s">
        <v>511</v>
      </c>
      <c r="B335" s="17">
        <f>IF(NOT(ISNA(VLOOKUP($A335,miplib2017!$A$5:$A$10000,1,0))),0,1)</f>
        <v>1</v>
      </c>
      <c r="C335" s="17">
        <f>IF(OR($S335="infeasible",$S335="?"),0,IF(OR(AND(T335&lt;&gt;"",ABS($S335-$T335)&lt;0.00001),$E335=1,NOT(ISNA(VLOOKUP($A335,miplib2017!$A$5:$A$10000,1,0)))),0,1))</f>
        <v>0</v>
      </c>
      <c r="D335" s="17"/>
      <c r="E335" s="17"/>
      <c r="F335" s="14">
        <f>IF(AND($C335=1,$M335&lt;=500,$N335&lt;=500),1,0)</f>
        <v>0</v>
      </c>
      <c r="G335" s="14">
        <f>IF(AND($C335=1,$M335&lt;=1000,$N335&lt;=1000),1,0)</f>
        <v>0</v>
      </c>
      <c r="H335" s="14">
        <f>IF(AND($C335=1,$M335&lt;=2000,$N335&lt;=2000),1,0)</f>
        <v>0</v>
      </c>
      <c r="I335" s="14">
        <f>IF(AND($C335=1,$M335&lt;=10000,$N335&lt;=10000),1,0)</f>
        <v>0</v>
      </c>
      <c r="J335" s="20"/>
      <c r="K335" s="21" t="s">
        <v>273</v>
      </c>
      <c r="L335" s="16" t="s">
        <v>204</v>
      </c>
      <c r="M335" s="8">
        <v>572800</v>
      </c>
      <c r="N335" s="8">
        <v>1317382</v>
      </c>
      <c r="O335" s="8">
        <v>5233840</v>
      </c>
      <c r="P335" s="8">
        <v>1978</v>
      </c>
      <c r="Q335" s="8">
        <v>90810</v>
      </c>
      <c r="R335" s="8">
        <v>1224594</v>
      </c>
      <c r="S335" s="8" t="s">
        <v>139</v>
      </c>
      <c r="T335" s="8"/>
      <c r="U335" s="8" t="s">
        <v>128</v>
      </c>
      <c r="V335" s="8" t="s">
        <v>128</v>
      </c>
      <c r="W335" s="8"/>
      <c r="X335" s="8" t="s">
        <v>128</v>
      </c>
      <c r="Y335" s="8"/>
      <c r="Z335" s="8" t="s">
        <v>128</v>
      </c>
      <c r="AA335" s="8"/>
      <c r="AB335" s="8"/>
      <c r="AC335" s="8" t="s">
        <v>128</v>
      </c>
      <c r="AD335" s="8" t="s">
        <v>128</v>
      </c>
      <c r="AE335" s="8" t="s">
        <v>128</v>
      </c>
      <c r="AF335" s="8" t="s">
        <v>128</v>
      </c>
      <c r="AG335" s="8" t="s">
        <v>128</v>
      </c>
    </row>
    <row r="336" spans="1:33" x14ac:dyDescent="0.2">
      <c r="A336" s="16" t="s">
        <v>512</v>
      </c>
      <c r="B336" s="17">
        <f>IF(NOT(ISNA(VLOOKUP($A336,miplib2017!$A$5:$A$10000,1,0))),0,1)</f>
        <v>1</v>
      </c>
      <c r="C336" s="17">
        <f>IF(OR($S336="infeasible",$S336="?"),0,IF(OR(AND(T336&lt;&gt;"",ABS($S336-$T336)&lt;0.00001),$E336=1,NOT(ISNA(VLOOKUP($A336,miplib2017!$A$5:$A$10000,1,0)))),0,1))</f>
        <v>0</v>
      </c>
      <c r="D336" s="17"/>
      <c r="E336" s="17"/>
      <c r="F336" s="14">
        <f>IF(AND($C336=1,$M336&lt;=500,$N336&lt;=500),1,0)</f>
        <v>0</v>
      </c>
      <c r="G336" s="14">
        <f>IF(AND($C336=1,$M336&lt;=1000,$N336&lt;=1000),1,0)</f>
        <v>0</v>
      </c>
      <c r="H336" s="14">
        <f>IF(AND($C336=1,$M336&lt;=2000,$N336&lt;=2000),1,0)</f>
        <v>0</v>
      </c>
      <c r="I336" s="14">
        <f>IF(AND($C336=1,$M336&lt;=10000,$N336&lt;=10000),1,0)</f>
        <v>0</v>
      </c>
      <c r="J336" s="20"/>
      <c r="K336" s="16" t="s">
        <v>181</v>
      </c>
      <c r="L336" s="16" t="s">
        <v>201</v>
      </c>
      <c r="M336" s="8">
        <v>57346</v>
      </c>
      <c r="N336" s="8">
        <v>20644</v>
      </c>
      <c r="O336" s="8">
        <v>171076</v>
      </c>
      <c r="P336" s="8"/>
      <c r="Q336" s="8">
        <v>962</v>
      </c>
      <c r="R336" s="8">
        <v>19682</v>
      </c>
      <c r="S336" s="8" t="s">
        <v>139</v>
      </c>
      <c r="T336" s="8"/>
      <c r="U336" s="8"/>
      <c r="V336" s="8" t="s">
        <v>128</v>
      </c>
      <c r="W336" s="8"/>
      <c r="X336" s="8"/>
      <c r="Y336" s="8"/>
      <c r="Z336" s="8"/>
      <c r="AA336" s="8"/>
      <c r="AB336" s="8"/>
      <c r="AC336" s="8"/>
      <c r="AD336" s="8"/>
      <c r="AE336" s="8"/>
      <c r="AF336" s="8" t="s">
        <v>128</v>
      </c>
      <c r="AG336" s="8"/>
    </row>
    <row r="337" spans="1:33" x14ac:dyDescent="0.2">
      <c r="A337" s="16" t="s">
        <v>173</v>
      </c>
      <c r="B337" s="17">
        <f>IF(NOT(ISNA(VLOOKUP($A337,miplib2017!$A$5:$A$10000,1,0))),0,1)</f>
        <v>1</v>
      </c>
      <c r="C337" s="17">
        <f>IF(OR($S337="infeasible",$S337="?"),0,IF(OR(AND(T337&lt;&gt;"",ABS($S337-$T337)&lt;0.00001),$E337=1,NOT(ISNA(VLOOKUP($A337,miplib2017!$A$5:$A$10000,1,0)))),0,1))</f>
        <v>1</v>
      </c>
      <c r="D337" s="17"/>
      <c r="E337" s="17"/>
      <c r="F337" s="14">
        <f>IF(AND($C337=1,$M337&lt;=500,$N337&lt;=500),1,0)</f>
        <v>0</v>
      </c>
      <c r="G337" s="14">
        <f>IF(AND($C337=1,$M337&lt;=1000,$N337&lt;=1000),1,0)</f>
        <v>0</v>
      </c>
      <c r="H337" s="14">
        <f>IF(AND($C337=1,$M337&lt;=2000,$N337&lt;=2000),1,0)</f>
        <v>0</v>
      </c>
      <c r="I337" s="14">
        <f>IF(AND($C337=1,$M337&lt;=10000,$N337&lt;=10000),1,0)</f>
        <v>0</v>
      </c>
      <c r="J337" s="20"/>
      <c r="K337" s="21" t="s">
        <v>230</v>
      </c>
      <c r="L337" s="16" t="s">
        <v>207</v>
      </c>
      <c r="M337" s="8">
        <v>159488</v>
      </c>
      <c r="N337" s="8">
        <v>204880</v>
      </c>
      <c r="O337" s="8">
        <v>662128</v>
      </c>
      <c r="P337" s="8"/>
      <c r="Q337" s="8">
        <v>204880</v>
      </c>
      <c r="R337" s="8"/>
      <c r="S337" s="44">
        <v>493.71965</v>
      </c>
      <c r="T337" s="8"/>
      <c r="U337" s="8"/>
      <c r="V337" s="8" t="s">
        <v>128</v>
      </c>
      <c r="W337" s="8" t="s">
        <v>128</v>
      </c>
      <c r="X337" s="8" t="s">
        <v>128</v>
      </c>
      <c r="Y337" s="8"/>
      <c r="Z337" s="8" t="s">
        <v>128</v>
      </c>
      <c r="AA337" s="8"/>
      <c r="AB337" s="8"/>
      <c r="AC337" s="8"/>
      <c r="AD337" s="8"/>
      <c r="AE337" s="8"/>
      <c r="AF337" s="8"/>
      <c r="AG337" s="8"/>
    </row>
    <row r="338" spans="1:33" x14ac:dyDescent="0.2">
      <c r="A338" s="16" t="s">
        <v>513</v>
      </c>
      <c r="B338" s="17">
        <f>IF(NOT(ISNA(VLOOKUP($A338,miplib2017!$A$5:$A$10000,1,0))),0,1)</f>
        <v>1</v>
      </c>
      <c r="C338" s="17">
        <f>IF(OR($S338="infeasible",$S338="?"),0,IF(OR(AND(T338&lt;&gt;"",ABS($S338-$T338)&lt;0.00001),$E338=1,NOT(ISNA(VLOOKUP($A338,miplib2017!$A$5:$A$10000,1,0)))),0,1))</f>
        <v>0</v>
      </c>
      <c r="D338" s="17"/>
      <c r="E338" s="17"/>
      <c r="F338" s="14">
        <f>IF(AND($C338=1,$M338&lt;=500,$N338&lt;=500),1,0)</f>
        <v>0</v>
      </c>
      <c r="G338" s="14">
        <f>IF(AND($C338=1,$M338&lt;=1000,$N338&lt;=1000),1,0)</f>
        <v>0</v>
      </c>
      <c r="H338" s="14">
        <f>IF(AND($C338=1,$M338&lt;=2000,$N338&lt;=2000),1,0)</f>
        <v>0</v>
      </c>
      <c r="I338" s="14">
        <f>IF(AND($C338=1,$M338&lt;=10000,$N338&lt;=10000),1,0)</f>
        <v>0</v>
      </c>
      <c r="J338" s="20"/>
      <c r="K338" s="16" t="s">
        <v>181</v>
      </c>
      <c r="L338" s="16" t="s">
        <v>207</v>
      </c>
      <c r="M338" s="8">
        <v>27270</v>
      </c>
      <c r="N338" s="8">
        <v>405</v>
      </c>
      <c r="O338" s="8">
        <v>81810</v>
      </c>
      <c r="P338" s="8"/>
      <c r="Q338" s="8">
        <v>405</v>
      </c>
      <c r="R338" s="8"/>
      <c r="S338" s="8" t="s">
        <v>139</v>
      </c>
      <c r="T338" s="8"/>
      <c r="U338" s="8"/>
      <c r="V338" s="8"/>
      <c r="W338" s="8"/>
      <c r="X338" s="8"/>
      <c r="Y338" s="8" t="s">
        <v>128</v>
      </c>
      <c r="Z338" s="8"/>
      <c r="AA338" s="8"/>
      <c r="AB338" s="8"/>
      <c r="AC338" s="8" t="s">
        <v>128</v>
      </c>
      <c r="AD338" s="8"/>
      <c r="AE338" s="8"/>
      <c r="AF338" s="8"/>
      <c r="AG338" s="8"/>
    </row>
    <row r="339" spans="1:33" x14ac:dyDescent="0.2">
      <c r="A339" s="16" t="s">
        <v>514</v>
      </c>
      <c r="B339" s="17">
        <f>IF(NOT(ISNA(VLOOKUP($A339,miplib2017!$A$5:$A$10000,1,0))),0,1)</f>
        <v>1</v>
      </c>
      <c r="C339" s="17">
        <f>IF(OR($S339="infeasible",$S339="?"),0,IF(OR(AND(T339&lt;&gt;"",ABS($S339-$T339)&lt;0.00001),$E339=1,NOT(ISNA(VLOOKUP($A339,miplib2017!$A$5:$A$10000,1,0)))),0,1))</f>
        <v>0</v>
      </c>
      <c r="D339" s="17"/>
      <c r="E339" s="17"/>
      <c r="F339" s="14">
        <f>IF(AND($C339=1,$M339&lt;=500,$N339&lt;=500),1,0)</f>
        <v>0</v>
      </c>
      <c r="G339" s="14">
        <f>IF(AND($C339=1,$M339&lt;=1000,$N339&lt;=1000),1,0)</f>
        <v>0</v>
      </c>
      <c r="H339" s="14">
        <f>IF(AND($C339=1,$M339&lt;=2000,$N339&lt;=2000),1,0)</f>
        <v>0</v>
      </c>
      <c r="I339" s="14">
        <f>IF(AND($C339=1,$M339&lt;=10000,$N339&lt;=10000),1,0)</f>
        <v>0</v>
      </c>
      <c r="J339" s="20"/>
      <c r="K339" s="21" t="s">
        <v>230</v>
      </c>
      <c r="L339" s="16" t="s">
        <v>207</v>
      </c>
      <c r="M339" s="8">
        <v>88452</v>
      </c>
      <c r="N339" s="8">
        <v>729</v>
      </c>
      <c r="O339" s="8">
        <v>265356</v>
      </c>
      <c r="P339" s="8"/>
      <c r="Q339" s="8">
        <v>729</v>
      </c>
      <c r="R339" s="8"/>
      <c r="S339" s="8" t="s">
        <v>139</v>
      </c>
      <c r="T339" s="8"/>
      <c r="U339" s="8"/>
      <c r="V339" s="8"/>
      <c r="W339" s="8"/>
      <c r="X339" s="8"/>
      <c r="Y339" s="8" t="s">
        <v>128</v>
      </c>
      <c r="Z339" s="8"/>
      <c r="AA339" s="8"/>
      <c r="AB339" s="8"/>
      <c r="AC339" s="8" t="s">
        <v>128</v>
      </c>
      <c r="AD339" s="8"/>
      <c r="AE339" s="8"/>
      <c r="AF339" s="8"/>
      <c r="AG339" s="8"/>
    </row>
    <row r="340" spans="1:33" x14ac:dyDescent="0.2">
      <c r="A340" s="16" t="s">
        <v>174</v>
      </c>
      <c r="B340" s="17">
        <f>IF(NOT(ISNA(VLOOKUP($A340,miplib2017!$A$5:$A$10000,1,0))),0,1)</f>
        <v>1</v>
      </c>
      <c r="C340" s="17">
        <f>IF(OR($S340="infeasible",$S340="?"),0,IF(OR(AND(T340&lt;&gt;"",ABS($S340-$T340)&lt;0.00001),$E340=1,NOT(ISNA(VLOOKUP($A340,miplib2017!$A$5:$A$10000,1,0)))),0,1))</f>
        <v>1</v>
      </c>
      <c r="D340" s="17"/>
      <c r="E340" s="17"/>
      <c r="F340" s="14">
        <f>IF(AND($C340=1,$M340&lt;=500,$N340&lt;=500),1,0)</f>
        <v>0</v>
      </c>
      <c r="G340" s="14">
        <f>IF(AND($C340=1,$M340&lt;=1000,$N340&lt;=1000),1,0)</f>
        <v>0</v>
      </c>
      <c r="H340" s="14">
        <f>IF(AND($C340=1,$M340&lt;=2000,$N340&lt;=2000),1,0)</f>
        <v>0</v>
      </c>
      <c r="I340" s="14">
        <f>IF(AND($C340=1,$M340&lt;=10000,$N340&lt;=10000),1,0)</f>
        <v>1</v>
      </c>
      <c r="J340" s="20"/>
      <c r="K340" s="16" t="s">
        <v>181</v>
      </c>
      <c r="L340" s="16" t="s">
        <v>201</v>
      </c>
      <c r="M340" s="8">
        <v>884</v>
      </c>
      <c r="N340" s="8">
        <v>6805</v>
      </c>
      <c r="O340" s="8">
        <v>34965</v>
      </c>
      <c r="P340" s="8"/>
      <c r="Q340" s="8">
        <v>6724</v>
      </c>
      <c r="R340" s="8">
        <v>81</v>
      </c>
      <c r="S340" s="44">
        <v>467.40749099999999</v>
      </c>
      <c r="T340" s="14">
        <v>334.4968581</v>
      </c>
      <c r="U340" s="8"/>
      <c r="V340" s="8"/>
      <c r="W340" s="8" t="s">
        <v>128</v>
      </c>
      <c r="X340" s="8"/>
      <c r="Y340" s="8"/>
      <c r="Z340" s="8" t="s">
        <v>128</v>
      </c>
      <c r="AA340" s="8"/>
      <c r="AB340" s="8"/>
      <c r="AC340" s="8"/>
      <c r="AD340" s="8"/>
      <c r="AE340" s="8"/>
      <c r="AF340" s="8" t="s">
        <v>128</v>
      </c>
      <c r="AG340" s="8"/>
    </row>
    <row r="341" spans="1:33" x14ac:dyDescent="0.2">
      <c r="A341" s="16" t="s">
        <v>175</v>
      </c>
      <c r="B341" s="17">
        <f>IF(NOT(ISNA(VLOOKUP($A341,miplib2017!$A$5:$A$10000,1,0))),0,1)</f>
        <v>1</v>
      </c>
      <c r="C341" s="17">
        <f>IF(OR($S341="infeasible",$S341="?"),0,IF(OR(AND(T341&lt;&gt;"",ABS($S341-$T341)&lt;0.00001),$E341=1,NOT(ISNA(VLOOKUP($A341,miplib2017!$A$5:$A$10000,1,0)))),0,1))</f>
        <v>0</v>
      </c>
      <c r="D341" s="17"/>
      <c r="E341" s="17"/>
      <c r="F341" s="14">
        <f>IF(AND($C341=1,$M341&lt;=500,$N341&lt;=500),1,0)</f>
        <v>0</v>
      </c>
      <c r="G341" s="14">
        <f>IF(AND($C341=1,$M341&lt;=1000,$N341&lt;=1000),1,0)</f>
        <v>0</v>
      </c>
      <c r="H341" s="14">
        <f>IF(AND($C341=1,$M341&lt;=2000,$N341&lt;=2000),1,0)</f>
        <v>0</v>
      </c>
      <c r="I341" s="14">
        <f>IF(AND($C341=1,$M341&lt;=10000,$N341&lt;=10000),1,0)</f>
        <v>0</v>
      </c>
      <c r="J341" s="20"/>
      <c r="K341" s="16" t="s">
        <v>181</v>
      </c>
      <c r="L341" s="16" t="s">
        <v>207</v>
      </c>
      <c r="M341" s="8">
        <v>551</v>
      </c>
      <c r="N341" s="8">
        <v>73885</v>
      </c>
      <c r="O341" s="8">
        <v>325689</v>
      </c>
      <c r="P341" s="8"/>
      <c r="Q341" s="8">
        <v>73885</v>
      </c>
      <c r="R341" s="8"/>
      <c r="S341" s="8" t="s">
        <v>139</v>
      </c>
      <c r="T341" s="8"/>
      <c r="U341" s="8"/>
      <c r="V341" s="8"/>
      <c r="W341" s="8" t="s">
        <v>128</v>
      </c>
      <c r="X341" s="8"/>
      <c r="Y341" s="8"/>
      <c r="Z341" s="8"/>
      <c r="AA341" s="8"/>
      <c r="AB341" s="8"/>
      <c r="AC341" s="8"/>
      <c r="AD341" s="8"/>
      <c r="AE341" s="8"/>
      <c r="AF341" s="8"/>
      <c r="AG341" s="8"/>
    </row>
    <row r="342" spans="1:33" x14ac:dyDescent="0.2">
      <c r="A342" s="16" t="s">
        <v>515</v>
      </c>
      <c r="B342" s="17">
        <f>IF(NOT(ISNA(VLOOKUP($A342,miplib2017!$A$5:$A$10000,1,0))),0,1)</f>
        <v>1</v>
      </c>
      <c r="C342" s="17">
        <f>IF(OR($S342="infeasible",$S342="?"),0,IF(OR(AND(T342&lt;&gt;"",ABS($S342-$T342)&lt;0.00001),$E342=1,NOT(ISNA(VLOOKUP($A342,miplib2017!$A$5:$A$10000,1,0)))),0,1))</f>
        <v>0</v>
      </c>
      <c r="D342" s="17"/>
      <c r="E342" s="17"/>
      <c r="F342" s="14">
        <f>IF(AND($C342=1,$M342&lt;=500,$N342&lt;=500),1,0)</f>
        <v>0</v>
      </c>
      <c r="G342" s="14">
        <f>IF(AND($C342=1,$M342&lt;=1000,$N342&lt;=1000),1,0)</f>
        <v>0</v>
      </c>
      <c r="H342" s="14">
        <f>IF(AND($C342=1,$M342&lt;=2000,$N342&lt;=2000),1,0)</f>
        <v>0</v>
      </c>
      <c r="I342" s="14">
        <f>IF(AND($C342=1,$M342&lt;=10000,$N342&lt;=10000),1,0)</f>
        <v>0</v>
      </c>
      <c r="J342" s="20"/>
      <c r="K342" s="16" t="s">
        <v>181</v>
      </c>
      <c r="L342" s="16" t="s">
        <v>207</v>
      </c>
      <c r="M342" s="8">
        <v>338</v>
      </c>
      <c r="N342" s="8">
        <v>36630</v>
      </c>
      <c r="O342" s="8">
        <v>133096</v>
      </c>
      <c r="P342" s="8"/>
      <c r="Q342" s="8">
        <v>36630</v>
      </c>
      <c r="R342" s="8"/>
      <c r="S342" s="8" t="s">
        <v>139</v>
      </c>
      <c r="T342" s="8"/>
      <c r="U342" s="8"/>
      <c r="V342" s="8"/>
      <c r="W342" s="8" t="s">
        <v>128</v>
      </c>
      <c r="X342" s="8"/>
      <c r="Y342" s="8"/>
      <c r="Z342" s="8"/>
      <c r="AA342" s="8"/>
      <c r="AB342" s="8"/>
      <c r="AC342" s="8"/>
      <c r="AD342" s="8"/>
      <c r="AE342" s="8"/>
      <c r="AF342" s="8"/>
      <c r="AG342" s="8"/>
    </row>
    <row r="343" spans="1:33" x14ac:dyDescent="0.2">
      <c r="A343" s="16" t="s">
        <v>516</v>
      </c>
      <c r="B343" s="17">
        <f>IF(NOT(ISNA(VLOOKUP($A343,miplib2017!$A$5:$A$10000,1,0))),0,1)</f>
        <v>1</v>
      </c>
      <c r="C343" s="17">
        <f>IF(OR($S343="infeasible",$S343="?"),0,IF(OR(AND(T343&lt;&gt;"",ABS($S343-$T343)&lt;0.00001),$E343=1,NOT(ISNA(VLOOKUP($A343,miplib2017!$A$5:$A$10000,1,0)))),0,1))</f>
        <v>1</v>
      </c>
      <c r="D343" s="17"/>
      <c r="E343" s="17"/>
      <c r="F343" s="14">
        <f>IF(AND($C343=1,$M343&lt;=500,$N343&lt;=500),1,0)</f>
        <v>0</v>
      </c>
      <c r="G343" s="14">
        <f>IF(AND($C343=1,$M343&lt;=1000,$N343&lt;=1000),1,0)</f>
        <v>0</v>
      </c>
      <c r="H343" s="14">
        <f>IF(AND($C343=1,$M343&lt;=2000,$N343&lt;=2000),1,0)</f>
        <v>0</v>
      </c>
      <c r="I343" s="14">
        <f>IF(AND($C343=1,$M343&lt;=10000,$N343&lt;=10000),1,0)</f>
        <v>0</v>
      </c>
      <c r="J343" s="20"/>
      <c r="K343" s="16" t="s">
        <v>133</v>
      </c>
      <c r="L343" s="16" t="s">
        <v>207</v>
      </c>
      <c r="M343" s="8">
        <v>68342</v>
      </c>
      <c r="N343" s="8">
        <v>34759</v>
      </c>
      <c r="O343" s="8">
        <v>205026</v>
      </c>
      <c r="P343" s="8"/>
      <c r="Q343" s="8">
        <v>34759</v>
      </c>
      <c r="R343" s="8"/>
      <c r="S343" s="44">
        <v>5182</v>
      </c>
      <c r="T343" s="8"/>
      <c r="U343" s="8"/>
      <c r="V343" s="8"/>
      <c r="W343" s="8"/>
      <c r="X343" s="8"/>
      <c r="Y343" s="8" t="s">
        <v>128</v>
      </c>
      <c r="Z343" s="8"/>
      <c r="AA343" s="8"/>
      <c r="AB343" s="8"/>
      <c r="AC343" s="8" t="s">
        <v>128</v>
      </c>
      <c r="AD343" s="8"/>
      <c r="AE343" s="8"/>
      <c r="AF343" s="8"/>
      <c r="AG343" s="8"/>
    </row>
    <row r="344" spans="1:33" x14ac:dyDescent="0.2">
      <c r="A344" s="16" t="s">
        <v>517</v>
      </c>
      <c r="B344" s="17">
        <f>IF(NOT(ISNA(VLOOKUP($A344,miplib2017!$A$5:$A$10000,1,0))),0,1)</f>
        <v>1</v>
      </c>
      <c r="C344" s="17">
        <f>IF(OR($S344="infeasible",$S344="?"),0,IF(OR(AND(T344&lt;&gt;"",ABS($S344-$T344)&lt;0.00001),$E344=1,NOT(ISNA(VLOOKUP($A344,miplib2017!$A$5:$A$10000,1,0)))),0,1))</f>
        <v>1</v>
      </c>
      <c r="D344" s="17"/>
      <c r="E344" s="17"/>
      <c r="F344" s="14">
        <f>IF(AND($C344=1,$M344&lt;=500,$N344&lt;=500),1,0)</f>
        <v>0</v>
      </c>
      <c r="G344" s="14">
        <f>IF(AND($C344=1,$M344&lt;=1000,$N344&lt;=1000),1,0)</f>
        <v>0</v>
      </c>
      <c r="H344" s="14">
        <f>IF(AND($C344=1,$M344&lt;=2000,$N344&lt;=2000),1,0)</f>
        <v>0</v>
      </c>
      <c r="I344" s="14">
        <f>IF(AND($C344=1,$M344&lt;=10000,$N344&lt;=10000),1,0)</f>
        <v>1</v>
      </c>
      <c r="J344" s="20"/>
      <c r="K344" s="16" t="s">
        <v>133</v>
      </c>
      <c r="L344" s="16" t="s">
        <v>207</v>
      </c>
      <c r="M344" s="8">
        <v>8980</v>
      </c>
      <c r="N344" s="8">
        <v>4714</v>
      </c>
      <c r="O344" s="8">
        <v>26940</v>
      </c>
      <c r="P344" s="8"/>
      <c r="Q344" s="8">
        <v>4714</v>
      </c>
      <c r="R344" s="8"/>
      <c r="S344" s="44">
        <v>443</v>
      </c>
      <c r="T344" s="8"/>
      <c r="U344" s="8"/>
      <c r="V344" s="8"/>
      <c r="W344" s="8"/>
      <c r="X344" s="8"/>
      <c r="Y344" s="8" t="s">
        <v>128</v>
      </c>
      <c r="Z344" s="8"/>
      <c r="AA344" s="8"/>
      <c r="AB344" s="8"/>
      <c r="AC344" s="8" t="s">
        <v>128</v>
      </c>
      <c r="AD344" s="8"/>
      <c r="AE344" s="8"/>
      <c r="AF344" s="8"/>
      <c r="AG344" s="8"/>
    </row>
    <row r="345" spans="1:33" ht="21" x14ac:dyDescent="0.25">
      <c r="A345" s="16" t="s">
        <v>42</v>
      </c>
      <c r="B345" s="17">
        <f>IF(NOT(ISNA(VLOOKUP($A345,miplib2017!$A$5:$A$10000,1,0))),0,1)</f>
        <v>0</v>
      </c>
      <c r="C345" s="17">
        <f>IF(OR($S345="infeasible",$S345="?"),0,IF(OR(AND(T345&lt;&gt;"",ABS($S345-$T345)&lt;0.00001),$E345=1,NOT(ISNA(VLOOKUP($A345,miplib2017!$A$5:$A$10000,1,0)))),0,1))</f>
        <v>0</v>
      </c>
      <c r="D345" s="17"/>
      <c r="E345" s="17"/>
      <c r="F345" s="14">
        <f>IF(AND($C345=1,$M345&lt;=500,$N345&lt;=500),1,0)</f>
        <v>0</v>
      </c>
      <c r="G345" s="14">
        <f>IF(AND($C345=1,$M345&lt;=1000,$N345&lt;=1000),1,0)</f>
        <v>0</v>
      </c>
      <c r="H345" s="14">
        <f>IF(AND($C345=1,$M345&lt;=2000,$N345&lt;=2000),1,0)</f>
        <v>0</v>
      </c>
      <c r="I345" s="14">
        <f>IF(AND($C345=1,$M345&lt;=10000,$N345&lt;=10000),1,0)</f>
        <v>0</v>
      </c>
      <c r="J345" s="20"/>
      <c r="K345" s="21" t="s">
        <v>264</v>
      </c>
      <c r="L345" s="16" t="s">
        <v>204</v>
      </c>
      <c r="M345" s="8">
        <v>171</v>
      </c>
      <c r="N345" s="8">
        <v>397</v>
      </c>
      <c r="O345" s="8">
        <v>829</v>
      </c>
      <c r="P345" s="8">
        <v>107</v>
      </c>
      <c r="Q345" s="8">
        <v>64</v>
      </c>
      <c r="R345" s="8">
        <v>226</v>
      </c>
      <c r="S345" s="44">
        <v>764772</v>
      </c>
      <c r="T345" s="27">
        <v>28694</v>
      </c>
      <c r="U345" s="8"/>
      <c r="V345" s="8"/>
      <c r="W345" s="8"/>
      <c r="X345" s="8"/>
      <c r="Y345" s="8"/>
      <c r="Z345" s="8"/>
      <c r="AA345" s="8"/>
      <c r="AB345" s="8"/>
      <c r="AC345" s="8"/>
      <c r="AD345" s="8"/>
      <c r="AE345" s="8"/>
      <c r="AF345" s="8" t="s">
        <v>128</v>
      </c>
      <c r="AG345" s="8" t="s">
        <v>128</v>
      </c>
    </row>
    <row r="346" spans="1:33" x14ac:dyDescent="0.2">
      <c r="A346" s="16" t="s">
        <v>518</v>
      </c>
      <c r="B346" s="17">
        <f>IF(NOT(ISNA(VLOOKUP($A346,miplib2017!$A$5:$A$10000,1,0))),0,1)</f>
        <v>0</v>
      </c>
      <c r="C346" s="17">
        <f>IF(OR($S346="infeasible",$S346="?"),0,IF(OR(AND(T346&lt;&gt;"",ABS($S346-$T346)&lt;0.00001),$E346=1,NOT(ISNA(VLOOKUP($A346,miplib2017!$A$5:$A$10000,1,0)))),0,1))</f>
        <v>0</v>
      </c>
      <c r="D346" s="17"/>
      <c r="E346" s="17"/>
      <c r="F346" s="14">
        <f>IF(AND($C346=1,$M346&lt;=500,$N346&lt;=500),1,0)</f>
        <v>0</v>
      </c>
      <c r="G346" s="14">
        <f>IF(AND($C346=1,$M346&lt;=1000,$N346&lt;=1000),1,0)</f>
        <v>0</v>
      </c>
      <c r="H346" s="14">
        <f>IF(AND($C346=1,$M346&lt;=2000,$N346&lt;=2000),1,0)</f>
        <v>0</v>
      </c>
      <c r="I346" s="14">
        <f>IF(AND($C346=1,$M346&lt;=10000,$N346&lt;=10000),1,0)</f>
        <v>0</v>
      </c>
      <c r="J346" s="20"/>
      <c r="K346" s="16" t="s">
        <v>181</v>
      </c>
      <c r="L346" s="16" t="s">
        <v>207</v>
      </c>
      <c r="M346" s="8">
        <v>4408</v>
      </c>
      <c r="N346" s="8">
        <v>2883</v>
      </c>
      <c r="O346" s="8">
        <v>13224</v>
      </c>
      <c r="P346" s="8"/>
      <c r="Q346" s="8">
        <v>2883</v>
      </c>
      <c r="R346" s="8"/>
      <c r="S346" s="44">
        <v>610</v>
      </c>
      <c r="T346" s="8"/>
      <c r="U346" s="8"/>
      <c r="V346" s="8"/>
      <c r="W346" s="8"/>
      <c r="X346" s="8"/>
      <c r="Y346" s="8" t="s">
        <v>128</v>
      </c>
      <c r="Z346" s="8"/>
      <c r="AA346" s="8"/>
      <c r="AB346" s="8"/>
      <c r="AC346" s="8" t="s">
        <v>128</v>
      </c>
      <c r="AD346" s="8"/>
      <c r="AE346" s="8"/>
      <c r="AF346" s="8"/>
      <c r="AG346" s="8"/>
    </row>
    <row r="347" spans="1:33" x14ac:dyDescent="0.2">
      <c r="A347" s="16" t="s">
        <v>519</v>
      </c>
      <c r="B347" s="17">
        <f>IF(NOT(ISNA(VLOOKUP($A347,miplib2017!$A$5:$A$10000,1,0))),0,1)</f>
        <v>1</v>
      </c>
      <c r="C347" s="17">
        <f>IF(OR($S347="infeasible",$S347="?"),0,IF(OR(AND(T347&lt;&gt;"",ABS($S347-$T347)&lt;0.00001),$E347=1,NOT(ISNA(VLOOKUP($A347,miplib2017!$A$5:$A$10000,1,0)))),0,1))</f>
        <v>1</v>
      </c>
      <c r="D347" s="17"/>
      <c r="E347" s="17"/>
      <c r="F347" s="14">
        <f>IF(AND($C347=1,$M347&lt;=500,$N347&lt;=500),1,0)</f>
        <v>0</v>
      </c>
      <c r="G347" s="14">
        <f>IF(AND($C347=1,$M347&lt;=1000,$N347&lt;=1000),1,0)</f>
        <v>0</v>
      </c>
      <c r="H347" s="14">
        <f>IF(AND($C347=1,$M347&lt;=2000,$N347&lt;=2000),1,0)</f>
        <v>0</v>
      </c>
      <c r="I347" s="14">
        <f>IF(AND($C347=1,$M347&lt;=10000,$N347&lt;=10000),1,0)</f>
        <v>1</v>
      </c>
      <c r="J347" s="20"/>
      <c r="K347" s="21" t="s">
        <v>233</v>
      </c>
      <c r="L347" s="16" t="s">
        <v>201</v>
      </c>
      <c r="M347" s="8">
        <v>9616</v>
      </c>
      <c r="N347" s="8">
        <v>9685</v>
      </c>
      <c r="O347" s="8">
        <v>29541</v>
      </c>
      <c r="P347" s="8"/>
      <c r="Q347" s="8">
        <v>2456</v>
      </c>
      <c r="R347" s="8">
        <v>7229</v>
      </c>
      <c r="S347" s="44">
        <v>-3063103721.717</v>
      </c>
      <c r="T347" s="19">
        <v>-70929535815.379898</v>
      </c>
      <c r="U347" s="8" t="s">
        <v>128</v>
      </c>
      <c r="V347" s="8" t="s">
        <v>128</v>
      </c>
      <c r="W347" s="8"/>
      <c r="X347" s="8"/>
      <c r="Y347" s="8"/>
      <c r="Z347" s="8"/>
      <c r="AA347" s="8"/>
      <c r="AB347" s="8"/>
      <c r="AC347" s="8"/>
      <c r="AD347" s="8"/>
      <c r="AE347" s="8"/>
      <c r="AF347" s="8" t="s">
        <v>128</v>
      </c>
      <c r="AG347" s="8"/>
    </row>
    <row r="348" spans="1:33" x14ac:dyDescent="0.2">
      <c r="A348" s="16" t="s">
        <v>520</v>
      </c>
      <c r="B348" s="17">
        <f>IF(NOT(ISNA(VLOOKUP($A348,miplib2017!$A$5:$A$10000,1,0))),0,1)</f>
        <v>0</v>
      </c>
      <c r="C348" s="17">
        <f>IF(OR($S348="infeasible",$S348="?"),0,IF(OR(AND(T348&lt;&gt;"",ABS($S348-$T348)&lt;0.00001),$E348=1,NOT(ISNA(VLOOKUP($A348,miplib2017!$A$5:$A$10000,1,0)))),0,1))</f>
        <v>0</v>
      </c>
      <c r="D348" s="17"/>
      <c r="E348" s="17"/>
      <c r="F348" s="14">
        <f>IF(AND($C348=1,$M348&lt;=500,$N348&lt;=500),1,0)</f>
        <v>0</v>
      </c>
      <c r="G348" s="14">
        <f>IF(AND($C348=1,$M348&lt;=1000,$N348&lt;=1000),1,0)</f>
        <v>0</v>
      </c>
      <c r="H348" s="14">
        <f>IF(AND($C348=1,$M348&lt;=2000,$N348&lt;=2000),1,0)</f>
        <v>0</v>
      </c>
      <c r="I348" s="14">
        <f>IF(AND($C348=1,$M348&lt;=10000,$N348&lt;=10000),1,0)</f>
        <v>0</v>
      </c>
      <c r="J348" s="20"/>
      <c r="K348" s="21" t="s">
        <v>207</v>
      </c>
      <c r="L348" s="16" t="s">
        <v>204</v>
      </c>
      <c r="M348" s="8">
        <v>15706</v>
      </c>
      <c r="N348" s="8">
        <v>30055</v>
      </c>
      <c r="O348" s="8">
        <v>515436</v>
      </c>
      <c r="P348" s="8">
        <v>9597</v>
      </c>
      <c r="Q348" s="8">
        <v>20451</v>
      </c>
      <c r="R348" s="8">
        <v>7</v>
      </c>
      <c r="S348" s="44">
        <v>22.868099999999998</v>
      </c>
      <c r="T348" s="8"/>
      <c r="U348" s="8" t="s">
        <v>128</v>
      </c>
      <c r="V348" s="8" t="s">
        <v>128</v>
      </c>
      <c r="W348" s="8"/>
      <c r="X348" s="8" t="s">
        <v>128</v>
      </c>
      <c r="Y348" s="8" t="s">
        <v>128</v>
      </c>
      <c r="Z348" s="8"/>
      <c r="AA348" s="8"/>
      <c r="AB348" s="8"/>
      <c r="AC348" s="8" t="s">
        <v>128</v>
      </c>
      <c r="AD348" s="8"/>
      <c r="AE348" s="8"/>
      <c r="AF348" s="8"/>
      <c r="AG348" s="8" t="s">
        <v>128</v>
      </c>
    </row>
    <row r="349" spans="1:33" x14ac:dyDescent="0.2">
      <c r="A349" s="16" t="s">
        <v>521</v>
      </c>
      <c r="B349" s="17">
        <f>IF(NOT(ISNA(VLOOKUP($A349,miplib2017!$A$5:$A$10000,1,0))),0,1)</f>
        <v>1</v>
      </c>
      <c r="C349" s="17">
        <f>IF(OR($S349="infeasible",$S349="?"),0,IF(OR(AND(T349&lt;&gt;"",ABS($S349-$T349)&lt;0.00001),$E349=1,NOT(ISNA(VLOOKUP($A349,miplib2017!$A$5:$A$10000,1,0)))),0,1))</f>
        <v>1</v>
      </c>
      <c r="D349" s="17"/>
      <c r="E349" s="17"/>
      <c r="F349" s="14">
        <f>IF(AND($C349=1,$M349&lt;=500,$N349&lt;=500),1,0)</f>
        <v>0</v>
      </c>
      <c r="G349" s="14">
        <f>IF(AND($C349=1,$M349&lt;=1000,$N349&lt;=1000),1,0)</f>
        <v>0</v>
      </c>
      <c r="H349" s="14">
        <f>IF(AND($C349=1,$M349&lt;=2000,$N349&lt;=2000),1,0)</f>
        <v>0</v>
      </c>
      <c r="I349" s="14">
        <f>IF(AND($C349=1,$M349&lt;=10000,$N349&lt;=10000),1,0)</f>
        <v>0</v>
      </c>
      <c r="J349" s="20"/>
      <c r="K349" s="21" t="s">
        <v>230</v>
      </c>
      <c r="L349" s="16" t="s">
        <v>204</v>
      </c>
      <c r="M349" s="8">
        <v>14427</v>
      </c>
      <c r="N349" s="8">
        <v>27326</v>
      </c>
      <c r="O349" s="8">
        <v>521898</v>
      </c>
      <c r="P349" s="8">
        <v>6548</v>
      </c>
      <c r="Q349" s="8">
        <v>20771</v>
      </c>
      <c r="R349" s="8">
        <v>7</v>
      </c>
      <c r="S349" s="44">
        <v>12.005100000000001</v>
      </c>
      <c r="T349" s="8"/>
      <c r="U349" s="8" t="s">
        <v>128</v>
      </c>
      <c r="V349" s="8" t="s">
        <v>128</v>
      </c>
      <c r="W349" s="8" t="s">
        <v>128</v>
      </c>
      <c r="X349" s="8" t="s">
        <v>128</v>
      </c>
      <c r="Y349" s="8" t="s">
        <v>128</v>
      </c>
      <c r="Z349" s="8" t="s">
        <v>128</v>
      </c>
      <c r="AA349" s="8"/>
      <c r="AB349" s="8"/>
      <c r="AC349" s="8" t="s">
        <v>128</v>
      </c>
      <c r="AD349" s="8"/>
      <c r="AE349" s="8"/>
      <c r="AF349" s="8"/>
      <c r="AG349" s="8" t="s">
        <v>128</v>
      </c>
    </row>
    <row r="350" spans="1:33" x14ac:dyDescent="0.2">
      <c r="A350" s="16" t="s">
        <v>522</v>
      </c>
      <c r="B350" s="17">
        <f>IF(NOT(ISNA(VLOOKUP($A350,miplib2017!$A$5:$A$10000,1,0))),0,1)</f>
        <v>1</v>
      </c>
      <c r="C350" s="17">
        <f>IF(OR($S350="infeasible",$S350="?"),0,IF(OR(AND(T350&lt;&gt;"",ABS($S350-$T350)&lt;0.00001),$E350=1,NOT(ISNA(VLOOKUP($A350,miplib2017!$A$5:$A$10000,1,0)))),0,1))</f>
        <v>1</v>
      </c>
      <c r="D350" s="17"/>
      <c r="E350" s="17"/>
      <c r="F350" s="14">
        <f>IF(AND($C350=1,$M350&lt;=500,$N350&lt;=500),1,0)</f>
        <v>0</v>
      </c>
      <c r="G350" s="14">
        <f>IF(AND($C350=1,$M350&lt;=1000,$N350&lt;=1000),1,0)</f>
        <v>0</v>
      </c>
      <c r="H350" s="14">
        <f>IF(AND($C350=1,$M350&lt;=2000,$N350&lt;=2000),1,0)</f>
        <v>0</v>
      </c>
      <c r="I350" s="14">
        <f>IF(AND($C350=1,$M350&lt;=10000,$N350&lt;=10000),1,0)</f>
        <v>0</v>
      </c>
      <c r="J350" s="20"/>
      <c r="K350" s="21" t="s">
        <v>230</v>
      </c>
      <c r="L350" s="16" t="s">
        <v>204</v>
      </c>
      <c r="M350" s="8">
        <v>14939</v>
      </c>
      <c r="N350" s="8">
        <v>28440</v>
      </c>
      <c r="O350" s="8">
        <v>524124</v>
      </c>
      <c r="P350" s="8">
        <v>6812</v>
      </c>
      <c r="Q350" s="8">
        <v>21621</v>
      </c>
      <c r="R350" s="8">
        <v>7</v>
      </c>
      <c r="S350" s="44">
        <v>13.5311</v>
      </c>
      <c r="T350" s="8"/>
      <c r="U350" s="8" t="s">
        <v>128</v>
      </c>
      <c r="V350" s="8" t="s">
        <v>128</v>
      </c>
      <c r="W350" s="8" t="s">
        <v>128</v>
      </c>
      <c r="X350" s="8" t="s">
        <v>128</v>
      </c>
      <c r="Y350" s="8" t="s">
        <v>128</v>
      </c>
      <c r="Z350" s="8" t="s">
        <v>128</v>
      </c>
      <c r="AA350" s="8"/>
      <c r="AB350" s="8"/>
      <c r="AC350" s="8" t="s">
        <v>128</v>
      </c>
      <c r="AD350" s="8"/>
      <c r="AE350" s="8"/>
      <c r="AF350" s="8"/>
      <c r="AG350" s="8" t="s">
        <v>128</v>
      </c>
    </row>
    <row r="351" spans="1:33" x14ac:dyDescent="0.2">
      <c r="A351" s="16" t="s">
        <v>523</v>
      </c>
      <c r="B351" s="17">
        <f>IF(NOT(ISNA(VLOOKUP($A351,miplib2017!$A$5:$A$10000,1,0))),0,1)</f>
        <v>1</v>
      </c>
      <c r="C351" s="17">
        <f>IF(OR($S351="infeasible",$S351="?"),0,IF(OR(AND(T351&lt;&gt;"",ABS($S351-$T351)&lt;0.00001),$E351=1,NOT(ISNA(VLOOKUP($A351,miplib2017!$A$5:$A$10000,1,0)))),0,1))</f>
        <v>1</v>
      </c>
      <c r="D351" s="17"/>
      <c r="E351" s="17"/>
      <c r="F351" s="14">
        <f>IF(AND($C351=1,$M351&lt;=500,$N351&lt;=500),1,0)</f>
        <v>0</v>
      </c>
      <c r="G351" s="14">
        <f>IF(AND($C351=1,$M351&lt;=1000,$N351&lt;=1000),1,0)</f>
        <v>0</v>
      </c>
      <c r="H351" s="14">
        <f>IF(AND($C351=1,$M351&lt;=2000,$N351&lt;=2000),1,0)</f>
        <v>0</v>
      </c>
      <c r="I351" s="14">
        <f>IF(AND($C351=1,$M351&lt;=10000,$N351&lt;=10000),1,0)</f>
        <v>1</v>
      </c>
      <c r="J351" s="20"/>
      <c r="K351" s="16" t="s">
        <v>181</v>
      </c>
      <c r="L351" s="16" t="s">
        <v>202</v>
      </c>
      <c r="M351" s="8">
        <v>8146</v>
      </c>
      <c r="N351" s="8">
        <v>760</v>
      </c>
      <c r="O351" s="8">
        <v>27961</v>
      </c>
      <c r="P351" s="8">
        <v>1</v>
      </c>
      <c r="Q351" s="8">
        <v>759</v>
      </c>
      <c r="R351" s="8"/>
      <c r="S351" s="44">
        <v>10</v>
      </c>
      <c r="T351" s="8"/>
      <c r="U351" s="8" t="s">
        <v>128</v>
      </c>
      <c r="V351" s="8" t="s">
        <v>128</v>
      </c>
      <c r="W351" s="8"/>
      <c r="X351" s="8"/>
      <c r="Y351" s="8" t="s">
        <v>128</v>
      </c>
      <c r="Z351" s="8"/>
      <c r="AA351" s="8"/>
      <c r="AB351" s="8"/>
      <c r="AC351" s="8" t="s">
        <v>128</v>
      </c>
      <c r="AD351" s="8"/>
      <c r="AE351" s="8"/>
      <c r="AF351" s="8"/>
      <c r="AG351" s="8" t="s">
        <v>128</v>
      </c>
    </row>
    <row r="352" spans="1:33" x14ac:dyDescent="0.2">
      <c r="A352" s="16" t="s">
        <v>524</v>
      </c>
      <c r="B352" s="17">
        <f>IF(NOT(ISNA(VLOOKUP($A352,miplib2017!$A$5:$A$10000,1,0))),0,1)</f>
        <v>1</v>
      </c>
      <c r="C352" s="17">
        <f>IF(OR($S352="infeasible",$S352="?"),0,IF(OR(AND(T352&lt;&gt;"",ABS($S352-$T352)&lt;0.00001),$E352=1,NOT(ISNA(VLOOKUP($A352,miplib2017!$A$5:$A$10000,1,0)))),0,1))</f>
        <v>0</v>
      </c>
      <c r="D352" s="17"/>
      <c r="E352" s="17"/>
      <c r="F352" s="14">
        <f>IF(AND($C352=1,$M352&lt;=500,$N352&lt;=500),1,0)</f>
        <v>0</v>
      </c>
      <c r="G352" s="14">
        <f>IF(AND($C352=1,$M352&lt;=1000,$N352&lt;=1000),1,0)</f>
        <v>0</v>
      </c>
      <c r="H352" s="14">
        <f>IF(AND($C352=1,$M352&lt;=2000,$N352&lt;=2000),1,0)</f>
        <v>0</v>
      </c>
      <c r="I352" s="14">
        <f>IF(AND($C352=1,$M352&lt;=10000,$N352&lt;=10000),1,0)</f>
        <v>0</v>
      </c>
      <c r="J352" s="20"/>
      <c r="K352" s="16" t="s">
        <v>181</v>
      </c>
      <c r="L352" s="16" t="s">
        <v>204</v>
      </c>
      <c r="M352" s="8">
        <v>51438</v>
      </c>
      <c r="N352" s="8">
        <v>34134</v>
      </c>
      <c r="O352" s="8">
        <v>202042</v>
      </c>
      <c r="P352" s="8">
        <v>302</v>
      </c>
      <c r="Q352" s="8">
        <v>3898</v>
      </c>
      <c r="R352" s="8">
        <v>29934</v>
      </c>
      <c r="S352" s="8" t="s">
        <v>139</v>
      </c>
      <c r="T352" s="8"/>
      <c r="U352" s="8" t="s">
        <v>128</v>
      </c>
      <c r="V352" s="8" t="s">
        <v>128</v>
      </c>
      <c r="W352" s="8"/>
      <c r="X352" s="8"/>
      <c r="Y352" s="8"/>
      <c r="Z352" s="8"/>
      <c r="AA352" s="8"/>
      <c r="AB352" s="8"/>
      <c r="AC352" s="8"/>
      <c r="AD352" s="8"/>
      <c r="AE352" s="8"/>
      <c r="AF352" s="8" t="s">
        <v>128</v>
      </c>
      <c r="AG352" s="8"/>
    </row>
    <row r="353" spans="1:33" x14ac:dyDescent="0.2">
      <c r="A353" s="16" t="s">
        <v>525</v>
      </c>
      <c r="B353" s="17">
        <f>IF(NOT(ISNA(VLOOKUP($A353,miplib2017!$A$5:$A$10000,1,0))),0,1)</f>
        <v>1</v>
      </c>
      <c r="C353" s="17">
        <f>IF(OR($S353="infeasible",$S353="?"),0,IF(OR(AND(T353&lt;&gt;"",ABS($S353-$T353)&lt;0.00001),$E353=1,NOT(ISNA(VLOOKUP($A353,miplib2017!$A$5:$A$10000,1,0)))),0,1))</f>
        <v>1</v>
      </c>
      <c r="D353" s="17"/>
      <c r="E353" s="17"/>
      <c r="F353" s="14">
        <f>IF(AND($C353=1,$M353&lt;=500,$N353&lt;=500),1,0)</f>
        <v>0</v>
      </c>
      <c r="G353" s="14">
        <f>IF(AND($C353=1,$M353&lt;=1000,$N353&lt;=1000),1,0)</f>
        <v>0</v>
      </c>
      <c r="H353" s="14">
        <f>IF(AND($C353=1,$M353&lt;=2000,$N353&lt;=2000),1,0)</f>
        <v>0</v>
      </c>
      <c r="I353" s="14">
        <f>IF(AND($C353=1,$M353&lt;=10000,$N353&lt;=10000),1,0)</f>
        <v>0</v>
      </c>
      <c r="J353" s="20"/>
      <c r="K353" s="16" t="s">
        <v>181</v>
      </c>
      <c r="L353" s="16" t="s">
        <v>201</v>
      </c>
      <c r="M353" s="8">
        <v>52003</v>
      </c>
      <c r="N353" s="8">
        <v>37749</v>
      </c>
      <c r="O353" s="8">
        <v>273618</v>
      </c>
      <c r="P353" s="8"/>
      <c r="Q353" s="8">
        <v>11256</v>
      </c>
      <c r="R353" s="8">
        <v>26493</v>
      </c>
      <c r="S353" s="44">
        <v>7204.9187689999999</v>
      </c>
      <c r="T353" s="8"/>
      <c r="U353" s="8" t="s">
        <v>128</v>
      </c>
      <c r="V353" s="8" t="s">
        <v>128</v>
      </c>
      <c r="W353" s="8"/>
      <c r="X353" s="8"/>
      <c r="Y353" s="8"/>
      <c r="Z353" s="8"/>
      <c r="AA353" s="8"/>
      <c r="AB353" s="8"/>
      <c r="AC353" s="8"/>
      <c r="AD353" s="8"/>
      <c r="AE353" s="8"/>
      <c r="AF353" s="8" t="s">
        <v>128</v>
      </c>
      <c r="AG353" s="8"/>
    </row>
    <row r="354" spans="1:33" x14ac:dyDescent="0.2">
      <c r="A354" s="16" t="s">
        <v>526</v>
      </c>
      <c r="B354" s="17">
        <f>IF(NOT(ISNA(VLOOKUP($A354,miplib2017!$A$5:$A$10000,1,0))),0,1)</f>
        <v>0</v>
      </c>
      <c r="C354" s="17">
        <f>IF(OR($S354="infeasible",$S354="?"),0,IF(OR(AND(T354&lt;&gt;"",ABS($S354-$T354)&lt;0.00001),$E354=1,NOT(ISNA(VLOOKUP($A354,miplib2017!$A$5:$A$10000,1,0)))),0,1))</f>
        <v>0</v>
      </c>
      <c r="D354" s="17"/>
      <c r="E354" s="17"/>
      <c r="F354" s="14">
        <f>IF(AND($C354=1,$M354&lt;=500,$N354&lt;=500),1,0)</f>
        <v>0</v>
      </c>
      <c r="G354" s="14">
        <f>IF(AND($C354=1,$M354&lt;=1000,$N354&lt;=1000),1,0)</f>
        <v>0</v>
      </c>
      <c r="H354" s="14">
        <f>IF(AND($C354=1,$M354&lt;=2000,$N354&lt;=2000),1,0)</f>
        <v>0</v>
      </c>
      <c r="I354" s="14">
        <f>IF(AND($C354=1,$M354&lt;=10000,$N354&lt;=10000),1,0)</f>
        <v>0</v>
      </c>
      <c r="J354" s="20"/>
      <c r="K354" s="16" t="s">
        <v>181</v>
      </c>
      <c r="L354" s="16" t="s">
        <v>201</v>
      </c>
      <c r="M354" s="8">
        <v>1973</v>
      </c>
      <c r="N354" s="8">
        <v>2256</v>
      </c>
      <c r="O354" s="8">
        <v>10147</v>
      </c>
      <c r="P354" s="8"/>
      <c r="Q354" s="8">
        <v>379</v>
      </c>
      <c r="R354" s="8">
        <v>1877</v>
      </c>
      <c r="S354" s="44">
        <v>314</v>
      </c>
      <c r="T354" s="8"/>
      <c r="U354" s="8" t="s">
        <v>128</v>
      </c>
      <c r="V354" s="8" t="s">
        <v>128</v>
      </c>
      <c r="W354" s="8"/>
      <c r="X354" s="8" t="s">
        <v>128</v>
      </c>
      <c r="Y354" s="8"/>
      <c r="Z354" s="8"/>
      <c r="AA354" s="8"/>
      <c r="AB354" s="8"/>
      <c r="AC354" s="8" t="s">
        <v>128</v>
      </c>
      <c r="AD354" s="8"/>
      <c r="AE354" s="8"/>
      <c r="AF354" s="8" t="s">
        <v>128</v>
      </c>
      <c r="AG354" s="8"/>
    </row>
    <row r="355" spans="1:33" x14ac:dyDescent="0.2">
      <c r="A355" s="16" t="s">
        <v>527</v>
      </c>
      <c r="B355" s="17">
        <f>IF(NOT(ISNA(VLOOKUP($A355,miplib2017!$A$5:$A$10000,1,0))),0,1)</f>
        <v>1</v>
      </c>
      <c r="C355" s="17">
        <f>IF(OR($S355="infeasible",$S355="?"),0,IF(OR(AND(T355&lt;&gt;"",ABS($S355-$T355)&lt;0.00001),$E355=1,NOT(ISNA(VLOOKUP($A355,miplib2017!$A$5:$A$10000,1,0)))),0,1))</f>
        <v>1</v>
      </c>
      <c r="D355" s="17"/>
      <c r="E355" s="17"/>
      <c r="F355" s="14">
        <f>IF(AND($C355=1,$M355&lt;=500,$N355&lt;=500),1,0)</f>
        <v>0</v>
      </c>
      <c r="G355" s="14">
        <f>IF(AND($C355=1,$M355&lt;=1000,$N355&lt;=1000),1,0)</f>
        <v>0</v>
      </c>
      <c r="H355" s="14">
        <f>IF(AND($C355=1,$M355&lt;=2000,$N355&lt;=2000),1,0)</f>
        <v>0</v>
      </c>
      <c r="I355" s="14">
        <f>IF(AND($C355=1,$M355&lt;=10000,$N355&lt;=10000),1,0)</f>
        <v>1</v>
      </c>
      <c r="J355" s="20"/>
      <c r="K355" s="16" t="s">
        <v>226</v>
      </c>
      <c r="L355" s="16" t="s">
        <v>204</v>
      </c>
      <c r="M355" s="8">
        <v>4465</v>
      </c>
      <c r="N355" s="8">
        <v>2947</v>
      </c>
      <c r="O355" s="8">
        <v>23016</v>
      </c>
      <c r="P355" s="8">
        <v>72</v>
      </c>
      <c r="Q355" s="8">
        <v>2802</v>
      </c>
      <c r="R355" s="8">
        <v>73</v>
      </c>
      <c r="S355" s="44">
        <v>30090328</v>
      </c>
      <c r="T355" s="19"/>
      <c r="U355" s="8"/>
      <c r="V355" s="8" t="s">
        <v>128</v>
      </c>
      <c r="W355" s="8" t="s">
        <v>128</v>
      </c>
      <c r="X355" s="8"/>
      <c r="Y355" s="8" t="s">
        <v>128</v>
      </c>
      <c r="Z355" s="8" t="s">
        <v>128</v>
      </c>
      <c r="AA355" s="8"/>
      <c r="AB355" s="8"/>
      <c r="AC355" s="8" t="s">
        <v>128</v>
      </c>
      <c r="AD355" s="8"/>
      <c r="AE355" s="8"/>
      <c r="AF355" s="8" t="s">
        <v>128</v>
      </c>
      <c r="AG355" s="8" t="s">
        <v>128</v>
      </c>
    </row>
    <row r="356" spans="1:33" x14ac:dyDescent="0.2">
      <c r="A356" s="16" t="s">
        <v>528</v>
      </c>
      <c r="B356" s="17">
        <f>IF(NOT(ISNA(VLOOKUP($A356,miplib2017!$A$5:$A$10000,1,0))),0,1)</f>
        <v>0</v>
      </c>
      <c r="C356" s="17">
        <f>IF(OR($S356="infeasible",$S356="?"),0,IF(OR(AND(T356&lt;&gt;"",ABS($S356-$T356)&lt;0.00001),$E356=1,NOT(ISNA(VLOOKUP($A356,miplib2017!$A$5:$A$10000,1,0)))),0,1))</f>
        <v>0</v>
      </c>
      <c r="D356" s="17"/>
      <c r="E356" s="17"/>
      <c r="F356" s="14">
        <f>IF(AND($C356=1,$M356&lt;=500,$N356&lt;=500),1,0)</f>
        <v>0</v>
      </c>
      <c r="G356" s="14">
        <f>IF(AND($C356=1,$M356&lt;=1000,$N356&lt;=1000),1,0)</f>
        <v>0</v>
      </c>
      <c r="H356" s="14">
        <f>IF(AND($C356=1,$M356&lt;=2000,$N356&lt;=2000),1,0)</f>
        <v>0</v>
      </c>
      <c r="I356" s="14">
        <f>IF(AND($C356=1,$M356&lt;=10000,$N356&lt;=10000),1,0)</f>
        <v>0</v>
      </c>
      <c r="J356" s="20"/>
      <c r="K356" s="16" t="s">
        <v>133</v>
      </c>
      <c r="L356" s="16" t="s">
        <v>201</v>
      </c>
      <c r="M356" s="8">
        <v>48939</v>
      </c>
      <c r="N356" s="8">
        <v>25755</v>
      </c>
      <c r="O356" s="8">
        <v>127595</v>
      </c>
      <c r="P356" s="8"/>
      <c r="Q356" s="8">
        <v>2856</v>
      </c>
      <c r="R356" s="8">
        <v>22899</v>
      </c>
      <c r="S356" s="44">
        <v>19635558.244019501</v>
      </c>
      <c r="T356" s="19"/>
      <c r="U356" s="8"/>
      <c r="V356" s="8" t="s">
        <v>128</v>
      </c>
      <c r="W356" s="8"/>
      <c r="X356" s="8"/>
      <c r="Y356" s="8"/>
      <c r="Z356" s="8"/>
      <c r="AA356" s="8"/>
      <c r="AB356" s="8"/>
      <c r="AC356" s="8"/>
      <c r="AD356" s="8"/>
      <c r="AE356" s="8"/>
      <c r="AF356" s="8" t="s">
        <v>128</v>
      </c>
      <c r="AG356" s="8"/>
    </row>
    <row r="357" spans="1:33" x14ac:dyDescent="0.2">
      <c r="A357" s="16" t="s">
        <v>529</v>
      </c>
      <c r="B357" s="17">
        <f>IF(NOT(ISNA(VLOOKUP($A357,miplib2017!$A$5:$A$10000,1,0))),0,1)</f>
        <v>1</v>
      </c>
      <c r="C357" s="17">
        <f>IF(OR($S357="infeasible",$S357="?"),0,IF(OR(AND(T357&lt;&gt;"",ABS($S357-$T357)&lt;0.00001),$E357=1,NOT(ISNA(VLOOKUP($A357,miplib2017!$A$5:$A$10000,1,0)))),0,1))</f>
        <v>1</v>
      </c>
      <c r="D357" s="17"/>
      <c r="E357" s="17"/>
      <c r="F357" s="14">
        <f>IF(AND($C357=1,$M357&lt;=500,$N357&lt;=500),1,0)</f>
        <v>0</v>
      </c>
      <c r="G357" s="14">
        <f>IF(AND($C357=1,$M357&lt;=1000,$N357&lt;=1000),1,0)</f>
        <v>0</v>
      </c>
      <c r="H357" s="14">
        <f>IF(AND($C357=1,$M357&lt;=2000,$N357&lt;=2000),1,0)</f>
        <v>0</v>
      </c>
      <c r="I357" s="14">
        <f>IF(AND($C357=1,$M357&lt;=10000,$N357&lt;=10000),1,0)</f>
        <v>1</v>
      </c>
      <c r="J357" s="20"/>
      <c r="K357" s="16" t="s">
        <v>181</v>
      </c>
      <c r="L357" s="16" t="s">
        <v>201</v>
      </c>
      <c r="M357" s="8">
        <v>3291</v>
      </c>
      <c r="N357" s="8">
        <v>2312</v>
      </c>
      <c r="O357" s="8">
        <v>9628</v>
      </c>
      <c r="P357" s="8"/>
      <c r="Q357" s="8">
        <v>1681</v>
      </c>
      <c r="R357" s="8">
        <v>631</v>
      </c>
      <c r="S357" s="44">
        <v>120</v>
      </c>
      <c r="T357" s="8"/>
      <c r="U357" s="8"/>
      <c r="V357" s="8" t="s">
        <v>128</v>
      </c>
      <c r="W357" s="8"/>
      <c r="X357" s="8"/>
      <c r="Y357" s="8" t="s">
        <v>128</v>
      </c>
      <c r="Z357" s="8"/>
      <c r="AA357" s="8"/>
      <c r="AB357" s="8"/>
      <c r="AC357" s="8" t="s">
        <v>128</v>
      </c>
      <c r="AD357" s="8"/>
      <c r="AE357" s="8"/>
      <c r="AF357" s="8" t="s">
        <v>128</v>
      </c>
      <c r="AG357" s="8"/>
    </row>
    <row r="358" spans="1:33" x14ac:dyDescent="0.2">
      <c r="A358" s="16" t="s">
        <v>530</v>
      </c>
      <c r="B358" s="17">
        <f>IF(NOT(ISNA(VLOOKUP($A358,miplib2017!$A$5:$A$10000,1,0))),0,1)</f>
        <v>1</v>
      </c>
      <c r="C358" s="17">
        <f>IF(OR($S358="infeasible",$S358="?"),0,IF(OR(AND(T358&lt;&gt;"",ABS($S358-$T358)&lt;0.00001),$E358=1,NOT(ISNA(VLOOKUP($A358,miplib2017!$A$5:$A$10000,1,0)))),0,1))</f>
        <v>0</v>
      </c>
      <c r="D358" s="17"/>
      <c r="E358" s="17"/>
      <c r="F358" s="14">
        <f>IF(AND($C358=1,$M358&lt;=500,$N358&lt;=500),1,0)</f>
        <v>0</v>
      </c>
      <c r="G358" s="14">
        <f>IF(AND($C358=1,$M358&lt;=1000,$N358&lt;=1000),1,0)</f>
        <v>0</v>
      </c>
      <c r="H358" s="14">
        <f>IF(AND($C358=1,$M358&lt;=2000,$N358&lt;=2000),1,0)</f>
        <v>0</v>
      </c>
      <c r="I358" s="14">
        <f>IF(AND($C358=1,$M358&lt;=10000,$N358&lt;=10000),1,0)</f>
        <v>0</v>
      </c>
      <c r="J358" s="20"/>
      <c r="K358" s="16" t="s">
        <v>181</v>
      </c>
      <c r="L358" s="16" t="s">
        <v>201</v>
      </c>
      <c r="M358" s="8">
        <v>27331</v>
      </c>
      <c r="N358" s="8">
        <v>12481</v>
      </c>
      <c r="O358" s="8">
        <v>487296</v>
      </c>
      <c r="P358" s="8"/>
      <c r="Q358" s="8">
        <v>192</v>
      </c>
      <c r="R358" s="8">
        <v>12289</v>
      </c>
      <c r="S358" s="8" t="s">
        <v>139</v>
      </c>
      <c r="T358" s="8"/>
      <c r="U358" s="8"/>
      <c r="V358" s="8" t="s">
        <v>128</v>
      </c>
      <c r="W358" s="8"/>
      <c r="X358" s="8"/>
      <c r="Y358" s="8"/>
      <c r="Z358" s="8"/>
      <c r="AA358" s="8"/>
      <c r="AB358" s="8"/>
      <c r="AC358" s="8" t="s">
        <v>128</v>
      </c>
      <c r="AD358" s="8"/>
      <c r="AE358" s="8"/>
      <c r="AF358" s="8" t="s">
        <v>128</v>
      </c>
      <c r="AG358" s="8"/>
    </row>
    <row r="359" spans="1:33" x14ac:dyDescent="0.2">
      <c r="A359" s="16" t="s">
        <v>531</v>
      </c>
      <c r="B359" s="17">
        <f>IF(NOT(ISNA(VLOOKUP($A359,miplib2017!$A$5:$A$10000,1,0))),0,1)</f>
        <v>1</v>
      </c>
      <c r="C359" s="17">
        <f>IF(OR($S359="infeasible",$S359="?"),0,IF(OR(AND(T359&lt;&gt;"",ABS($S359-$T359)&lt;0.00001),$E359=1,NOT(ISNA(VLOOKUP($A359,miplib2017!$A$5:$A$10000,1,0)))),0,1))</f>
        <v>1</v>
      </c>
      <c r="D359" s="17"/>
      <c r="E359" s="17"/>
      <c r="F359" s="14">
        <f>IF(AND($C359=1,$M359&lt;=500,$N359&lt;=500),1,0)</f>
        <v>0</v>
      </c>
      <c r="G359" s="14">
        <f>IF(AND($C359=1,$M359&lt;=1000,$N359&lt;=1000),1,0)</f>
        <v>0</v>
      </c>
      <c r="H359" s="14">
        <f>IF(AND($C359=1,$M359&lt;=2000,$N359&lt;=2000),1,0)</f>
        <v>0</v>
      </c>
      <c r="I359" s="14">
        <f>IF(AND($C359=1,$M359&lt;=10000,$N359&lt;=10000),1,0)</f>
        <v>0</v>
      </c>
      <c r="J359" s="20"/>
      <c r="K359" s="16" t="s">
        <v>181</v>
      </c>
      <c r="L359" s="16" t="s">
        <v>207</v>
      </c>
      <c r="M359" s="8">
        <v>198450</v>
      </c>
      <c r="N359" s="8">
        <v>199999</v>
      </c>
      <c r="O359" s="8">
        <v>648340</v>
      </c>
      <c r="P359" s="8"/>
      <c r="Q359" s="8">
        <v>199999</v>
      </c>
      <c r="R359" s="8"/>
      <c r="S359" s="44">
        <v>81</v>
      </c>
      <c r="T359" s="8"/>
      <c r="U359" s="8"/>
      <c r="V359" s="8" t="s">
        <v>128</v>
      </c>
      <c r="W359" s="8" t="s">
        <v>128</v>
      </c>
      <c r="X359" s="8"/>
      <c r="Y359" s="8"/>
      <c r="Z359" s="8" t="s">
        <v>128</v>
      </c>
      <c r="AA359" s="8"/>
      <c r="AB359" s="8"/>
      <c r="AC359" s="8" t="s">
        <v>128</v>
      </c>
      <c r="AD359" s="8"/>
      <c r="AE359" s="8"/>
      <c r="AF359" s="8"/>
      <c r="AG359" s="8"/>
    </row>
    <row r="360" spans="1:33" x14ac:dyDescent="0.2">
      <c r="A360" s="16" t="s">
        <v>532</v>
      </c>
      <c r="B360" s="17">
        <f>IF(NOT(ISNA(VLOOKUP($A360,miplib2017!$A$5:$A$10000,1,0))),0,1)</f>
        <v>1</v>
      </c>
      <c r="C360" s="17">
        <f>IF(OR($S360="infeasible",$S360="?"),0,IF(OR(AND(T360&lt;&gt;"",ABS($S360-$T360)&lt;0.00001),$E360=1,NOT(ISNA(VLOOKUP($A360,miplib2017!$A$5:$A$10000,1,0)))),0,1))</f>
        <v>1</v>
      </c>
      <c r="D360" s="17"/>
      <c r="E360" s="17"/>
      <c r="F360" s="14">
        <f>IF(AND($C360=1,$M360&lt;=500,$N360&lt;=500),1,0)</f>
        <v>0</v>
      </c>
      <c r="G360" s="14">
        <f>IF(AND($C360=1,$M360&lt;=1000,$N360&lt;=1000),1,0)</f>
        <v>0</v>
      </c>
      <c r="H360" s="14">
        <f>IF(AND($C360=1,$M360&lt;=2000,$N360&lt;=2000),1,0)</f>
        <v>0</v>
      </c>
      <c r="I360" s="14">
        <f>IF(AND($C360=1,$M360&lt;=10000,$N360&lt;=10000),1,0)</f>
        <v>0</v>
      </c>
      <c r="J360" s="20"/>
      <c r="K360" s="16" t="s">
        <v>133</v>
      </c>
      <c r="L360" s="16" t="s">
        <v>207</v>
      </c>
      <c r="M360" s="8">
        <v>47280</v>
      </c>
      <c r="N360" s="8">
        <v>51471</v>
      </c>
      <c r="O360" s="8">
        <v>372305</v>
      </c>
      <c r="P360" s="8"/>
      <c r="Q360" s="8">
        <v>51471</v>
      </c>
      <c r="R360" s="8"/>
      <c r="S360" s="44">
        <v>5</v>
      </c>
      <c r="T360" s="8"/>
      <c r="U360" s="8"/>
      <c r="V360" s="8" t="s">
        <v>128</v>
      </c>
      <c r="W360" s="8" t="s">
        <v>128</v>
      </c>
      <c r="X360" s="8"/>
      <c r="Y360" s="8"/>
      <c r="Z360" s="8" t="s">
        <v>128</v>
      </c>
      <c r="AA360" s="8"/>
      <c r="AB360" s="8"/>
      <c r="AC360" s="8" t="s">
        <v>128</v>
      </c>
      <c r="AD360" s="8"/>
      <c r="AE360" s="8"/>
      <c r="AF360" s="8"/>
      <c r="AG360" s="8"/>
    </row>
    <row r="361" spans="1:33" x14ac:dyDescent="0.2">
      <c r="A361" s="16" t="s">
        <v>533</v>
      </c>
      <c r="B361" s="17">
        <f>IF(NOT(ISNA(VLOOKUP($A361,miplib2017!$A$5:$A$10000,1,0))),0,1)</f>
        <v>0</v>
      </c>
      <c r="C361" s="17">
        <f>IF(OR($S361="infeasible",$S361="?"),0,IF(OR(AND(T361&lt;&gt;"",ABS($S361-$T361)&lt;0.00001),$E361=1,NOT(ISNA(VLOOKUP($A361,miplib2017!$A$5:$A$10000,1,0)))),0,1))</f>
        <v>0</v>
      </c>
      <c r="D361" s="17"/>
      <c r="E361" s="17"/>
      <c r="F361" s="14">
        <f>IF(AND($C361=1,$M361&lt;=500,$N361&lt;=500),1,0)</f>
        <v>0</v>
      </c>
      <c r="G361" s="14">
        <f>IF(AND($C361=1,$M361&lt;=1000,$N361&lt;=1000),1,0)</f>
        <v>0</v>
      </c>
      <c r="H361" s="14">
        <f>IF(AND($C361=1,$M361&lt;=2000,$N361&lt;=2000),1,0)</f>
        <v>0</v>
      </c>
      <c r="I361" s="14">
        <f>IF(AND($C361=1,$M361&lt;=10000,$N361&lt;=10000),1,0)</f>
        <v>0</v>
      </c>
      <c r="J361" s="20"/>
      <c r="K361" s="16" t="s">
        <v>226</v>
      </c>
      <c r="L361" s="16" t="s">
        <v>202</v>
      </c>
      <c r="M361" s="8">
        <v>1553</v>
      </c>
      <c r="N361" s="8">
        <v>3361</v>
      </c>
      <c r="O361" s="8">
        <v>89361</v>
      </c>
      <c r="P361" s="8">
        <v>1</v>
      </c>
      <c r="Q361" s="8">
        <v>3360</v>
      </c>
      <c r="R361" s="8"/>
      <c r="S361" s="44">
        <v>-8</v>
      </c>
      <c r="T361" s="8"/>
      <c r="U361" s="8"/>
      <c r="V361" s="8" t="s">
        <v>128</v>
      </c>
      <c r="W361" s="8"/>
      <c r="X361" s="8"/>
      <c r="Y361" s="8"/>
      <c r="Z361" s="8" t="s">
        <v>128</v>
      </c>
      <c r="AA361" s="8"/>
      <c r="AB361" s="8"/>
      <c r="AC361" s="8" t="s">
        <v>128</v>
      </c>
      <c r="AD361" s="8"/>
      <c r="AE361" s="8"/>
      <c r="AF361" s="8" t="s">
        <v>128</v>
      </c>
      <c r="AG361" s="8" t="s">
        <v>128</v>
      </c>
    </row>
    <row r="362" spans="1:33" x14ac:dyDescent="0.2">
      <c r="A362" s="16" t="s">
        <v>534</v>
      </c>
      <c r="B362" s="17">
        <f>IF(NOT(ISNA(VLOOKUP($A362,miplib2017!$A$5:$A$10000,1,0))),0,1)</f>
        <v>1</v>
      </c>
      <c r="C362" s="17">
        <f>IF(OR($S362="infeasible",$S362="?"),0,IF(OR(AND(T362&lt;&gt;"",ABS($S362-$T362)&lt;0.00001),$E362=1,NOT(ISNA(VLOOKUP($A362,miplib2017!$A$5:$A$10000,1,0)))),0,1))</f>
        <v>1</v>
      </c>
      <c r="D362" s="17"/>
      <c r="E362" s="17"/>
      <c r="F362" s="14">
        <f>IF(AND($C362=1,$M362&lt;=500,$N362&lt;=500),1,0)</f>
        <v>0</v>
      </c>
      <c r="G362" s="14">
        <f>IF(AND($C362=1,$M362&lt;=1000,$N362&lt;=1000),1,0)</f>
        <v>0</v>
      </c>
      <c r="H362" s="14">
        <f>IF(AND($C362=1,$M362&lt;=2000,$N362&lt;=2000),1,0)</f>
        <v>0</v>
      </c>
      <c r="I362" s="14">
        <f>IF(AND($C362=1,$M362&lt;=10000,$N362&lt;=10000),1,0)</f>
        <v>0</v>
      </c>
      <c r="J362" s="20"/>
      <c r="K362" s="21" t="s">
        <v>269</v>
      </c>
      <c r="L362" s="16" t="s">
        <v>207</v>
      </c>
      <c r="M362" s="8">
        <v>656900</v>
      </c>
      <c r="N362" s="8">
        <v>10000</v>
      </c>
      <c r="O362" s="8">
        <v>1333400</v>
      </c>
      <c r="P362" s="8"/>
      <c r="Q362" s="8">
        <v>10000</v>
      </c>
      <c r="R362" s="8"/>
      <c r="S362" s="44">
        <v>259</v>
      </c>
      <c r="T362" s="8"/>
      <c r="U362" s="8"/>
      <c r="V362" s="8" t="s">
        <v>128</v>
      </c>
      <c r="W362" s="8"/>
      <c r="X362" s="8"/>
      <c r="Y362" s="8" t="s">
        <v>128</v>
      </c>
      <c r="Z362" s="8"/>
      <c r="AA362" s="8"/>
      <c r="AB362" s="8"/>
      <c r="AC362" s="8" t="s">
        <v>128</v>
      </c>
      <c r="AD362" s="8"/>
      <c r="AE362" s="8"/>
      <c r="AF362" s="8"/>
      <c r="AG362" s="8"/>
    </row>
    <row r="363" spans="1:33" x14ac:dyDescent="0.2">
      <c r="A363" s="16" t="s">
        <v>535</v>
      </c>
      <c r="B363" s="17">
        <f>IF(NOT(ISNA(VLOOKUP($A363,miplib2017!$A$5:$A$10000,1,0))),0,1)</f>
        <v>1</v>
      </c>
      <c r="C363" s="17">
        <f>IF(OR($S363="infeasible",$S363="?"),0,IF(OR(AND(T363&lt;&gt;"",ABS($S363-$T363)&lt;0.00001),$E363=1,NOT(ISNA(VLOOKUP($A363,miplib2017!$A$5:$A$10000,1,0)))),0,1))</f>
        <v>0</v>
      </c>
      <c r="D363" s="17"/>
      <c r="E363" s="17"/>
      <c r="F363" s="14">
        <f>IF(AND($C363=1,$M363&lt;=500,$N363&lt;=500),1,0)</f>
        <v>0</v>
      </c>
      <c r="G363" s="14">
        <f>IF(AND($C363=1,$M363&lt;=1000,$N363&lt;=1000),1,0)</f>
        <v>0</v>
      </c>
      <c r="H363" s="14">
        <f>IF(AND($C363=1,$M363&lt;=2000,$N363&lt;=2000),1,0)</f>
        <v>0</v>
      </c>
      <c r="I363" s="14">
        <f>IF(AND($C363=1,$M363&lt;=10000,$N363&lt;=10000),1,0)</f>
        <v>0</v>
      </c>
      <c r="J363" s="20"/>
      <c r="K363" s="21" t="s">
        <v>405</v>
      </c>
      <c r="L363" s="16" t="s">
        <v>207</v>
      </c>
      <c r="M363" s="8">
        <v>5887041</v>
      </c>
      <c r="N363" s="8">
        <v>12471400</v>
      </c>
      <c r="O363" s="8">
        <v>49877768</v>
      </c>
      <c r="P363" s="8"/>
      <c r="Q363" s="8">
        <v>12471400</v>
      </c>
      <c r="R363" s="8"/>
      <c r="S363" s="8" t="s">
        <v>139</v>
      </c>
      <c r="T363" s="8"/>
      <c r="U363" s="8"/>
      <c r="V363" s="8"/>
      <c r="W363" s="8" t="s">
        <v>128</v>
      </c>
      <c r="X363" s="8" t="s">
        <v>128</v>
      </c>
      <c r="Y363" s="8"/>
      <c r="Z363" s="8" t="s">
        <v>128</v>
      </c>
      <c r="AA363" s="8"/>
      <c r="AB363" s="8"/>
      <c r="AC363" s="8"/>
      <c r="AD363" s="8"/>
      <c r="AE363" s="8"/>
      <c r="AF363" s="8"/>
      <c r="AG363" s="8"/>
    </row>
    <row r="364" spans="1:33" x14ac:dyDescent="0.2">
      <c r="A364" s="16" t="s">
        <v>536</v>
      </c>
      <c r="B364" s="17">
        <f>IF(NOT(ISNA(VLOOKUP($A364,miplib2017!$A$5:$A$10000,1,0))),0,1)</f>
        <v>1</v>
      </c>
      <c r="C364" s="17">
        <f>IF(OR($S364="infeasible",$S364="?"),0,IF(OR(AND(T364&lt;&gt;"",ABS($S364-$T364)&lt;0.00001),$E364=1,NOT(ISNA(VLOOKUP($A364,miplib2017!$A$5:$A$10000,1,0)))),0,1))</f>
        <v>0</v>
      </c>
      <c r="D364" s="17"/>
      <c r="E364" s="17"/>
      <c r="F364" s="14">
        <f>IF(AND($C364=1,$M364&lt;=500,$N364&lt;=500),1,0)</f>
        <v>0</v>
      </c>
      <c r="G364" s="14">
        <f>IF(AND($C364=1,$M364&lt;=1000,$N364&lt;=1000),1,0)</f>
        <v>0</v>
      </c>
      <c r="H364" s="14">
        <f>IF(AND($C364=1,$M364&lt;=2000,$N364&lt;=2000),1,0)</f>
        <v>0</v>
      </c>
      <c r="I364" s="14">
        <f>IF(AND($C364=1,$M364&lt;=10000,$N364&lt;=10000),1,0)</f>
        <v>0</v>
      </c>
      <c r="J364" s="20"/>
      <c r="K364" s="21" t="s">
        <v>537</v>
      </c>
      <c r="L364" s="16" t="s">
        <v>207</v>
      </c>
      <c r="M364" s="8">
        <v>9049868</v>
      </c>
      <c r="N364" s="8">
        <v>37709944</v>
      </c>
      <c r="O364" s="8">
        <v>146280582</v>
      </c>
      <c r="P364" s="8"/>
      <c r="Q364" s="8">
        <v>37709944</v>
      </c>
      <c r="R364" s="8"/>
      <c r="S364" s="8" t="s">
        <v>11</v>
      </c>
      <c r="T364" s="8"/>
      <c r="U364" s="8"/>
      <c r="V364" s="8" t="s">
        <v>128</v>
      </c>
      <c r="W364" s="8" t="s">
        <v>128</v>
      </c>
      <c r="X364" s="8" t="s">
        <v>128</v>
      </c>
      <c r="Y364" s="8"/>
      <c r="Z364" s="8" t="s">
        <v>128</v>
      </c>
      <c r="AA364" s="8"/>
      <c r="AB364" s="8"/>
      <c r="AC364" s="8"/>
      <c r="AD364" s="8"/>
      <c r="AE364" s="8"/>
      <c r="AF364" s="8"/>
      <c r="AG364" s="8"/>
    </row>
    <row r="365" spans="1:33" x14ac:dyDescent="0.2">
      <c r="A365" s="16" t="s">
        <v>538</v>
      </c>
      <c r="B365" s="17">
        <f>IF(NOT(ISNA(VLOOKUP($A365,miplib2017!$A$5:$A$10000,1,0))),0,1)</f>
        <v>1</v>
      </c>
      <c r="C365" s="17">
        <f>IF(OR($S365="infeasible",$S365="?"),0,IF(OR(AND(T365&lt;&gt;"",ABS($S365-$T365)&lt;0.00001),$E365=1,NOT(ISNA(VLOOKUP($A365,miplib2017!$A$5:$A$10000,1,0)))),0,1))</f>
        <v>1</v>
      </c>
      <c r="D365" s="17"/>
      <c r="E365" s="17"/>
      <c r="F365" s="14">
        <f>IF(AND($C365=1,$M365&lt;=500,$N365&lt;=500),1,0)</f>
        <v>0</v>
      </c>
      <c r="G365" s="14">
        <f>IF(AND($C365=1,$M365&lt;=1000,$N365&lt;=1000),1,0)</f>
        <v>0</v>
      </c>
      <c r="H365" s="14">
        <f>IF(AND($C365=1,$M365&lt;=2000,$N365&lt;=2000),1,0)</f>
        <v>0</v>
      </c>
      <c r="I365" s="14">
        <f>IF(AND($C365=1,$M365&lt;=10000,$N365&lt;=10000),1,0)</f>
        <v>1</v>
      </c>
      <c r="J365" s="20"/>
      <c r="K365" s="16" t="s">
        <v>133</v>
      </c>
      <c r="L365" s="16" t="s">
        <v>201</v>
      </c>
      <c r="M365" s="8">
        <v>1809</v>
      </c>
      <c r="N365" s="8">
        <v>5150</v>
      </c>
      <c r="O365" s="8">
        <v>15288</v>
      </c>
      <c r="P365" s="8"/>
      <c r="Q365" s="8">
        <v>81</v>
      </c>
      <c r="R365" s="8">
        <v>5069</v>
      </c>
      <c r="S365" s="44">
        <v>10334015.82</v>
      </c>
      <c r="T365" s="19"/>
      <c r="U365" s="8" t="s">
        <v>128</v>
      </c>
      <c r="V365" s="8"/>
      <c r="W365" s="8"/>
      <c r="X365" s="8"/>
      <c r="Y365" s="8"/>
      <c r="Z365" s="8"/>
      <c r="AA365" s="8"/>
      <c r="AB365" s="8"/>
      <c r="AC365" s="8"/>
      <c r="AD365" s="8"/>
      <c r="AE365" s="8"/>
      <c r="AF365" s="8" t="s">
        <v>128</v>
      </c>
      <c r="AG365" s="8"/>
    </row>
  </sheetData>
  <autoFilter ref="A4:AH365" xr:uid="{00000000-0009-0000-0000-000002000000}"/>
  <conditionalFormatting sqref="F5:F72 F74:F365">
    <cfRule type="cellIs" dxfId="9" priority="2" operator="equal">
      <formula>1</formula>
    </cfRule>
  </conditionalFormatting>
  <conditionalFormatting sqref="F73">
    <cfRule type="cellIs" dxfId="8" priority="1" operator="equal">
      <formula>1</formula>
    </cfRule>
  </conditionalFormatting>
  <hyperlinks>
    <hyperlink ref="K5" r:id="rId1" tooltip="Primal" xr:uid="{00000000-0004-0000-0200-000000000000}"/>
    <hyperlink ref="L5" r:id="rId2" tooltip="Mixed Binary Program" xr:uid="{00000000-0004-0000-0200-000001000000}"/>
    <hyperlink ref="A6" r:id="rId3" xr:uid="{00000000-0004-0000-0200-000002000000}"/>
    <hyperlink ref="K6" r:id="rId4" tooltip="Benchmark" xr:uid="{00000000-0004-0000-0200-000003000000}"/>
    <hyperlink ref="L6" r:id="rId5" tooltip="Integer Program" xr:uid="{00000000-0004-0000-0200-000004000000}"/>
    <hyperlink ref="A7" r:id="rId6" xr:uid="{00000000-0004-0000-0200-000005000000}"/>
    <hyperlink ref="K7" r:id="rId7" tooltip="Challenge" xr:uid="{00000000-0004-0000-0200-000006000000}"/>
    <hyperlink ref="L7" r:id="rId8" tooltip="Mixed Integer Program" xr:uid="{00000000-0004-0000-0200-000007000000}"/>
    <hyperlink ref="A8" r:id="rId9" xr:uid="{00000000-0004-0000-0200-000008000000}"/>
    <hyperlink ref="K8" r:id="rId10" tooltip="Challenge" xr:uid="{00000000-0004-0000-0200-000009000000}"/>
    <hyperlink ref="L8" r:id="rId11" tooltip="Mixed Binary Program" xr:uid="{00000000-0004-0000-0200-00000A000000}"/>
    <hyperlink ref="A9" r:id="rId12" xr:uid="{00000000-0004-0000-0200-00000B000000}"/>
    <hyperlink ref="L9" r:id="rId13" tooltip="Binary Program" xr:uid="{00000000-0004-0000-0200-00000C000000}"/>
    <hyperlink ref="A10" r:id="rId14" xr:uid="{00000000-0004-0000-0200-00000D000000}"/>
    <hyperlink ref="L10" r:id="rId15" tooltip="Binary Program" xr:uid="{00000000-0004-0000-0200-00000E000000}"/>
    <hyperlink ref="A11" r:id="rId16" xr:uid="{00000000-0004-0000-0200-00000F000000}"/>
    <hyperlink ref="L11" r:id="rId17" tooltip="Binary Program" xr:uid="{00000000-0004-0000-0200-000010000000}"/>
    <hyperlink ref="A12" r:id="rId18" xr:uid="{00000000-0004-0000-0200-000011000000}"/>
    <hyperlink ref="K12" r:id="rId19" tooltip="Benchmark" xr:uid="{00000000-0004-0000-0200-000012000000}"/>
    <hyperlink ref="L12" r:id="rId20" tooltip="Mixed Binary Program" xr:uid="{00000000-0004-0000-0200-000013000000}"/>
    <hyperlink ref="A13" r:id="rId21" xr:uid="{00000000-0004-0000-0200-000014000000}"/>
    <hyperlink ref="K13" r:id="rId22" tooltip="Benchmark" xr:uid="{00000000-0004-0000-0200-000015000000}"/>
    <hyperlink ref="L13" r:id="rId23" tooltip="Binary Program" xr:uid="{00000000-0004-0000-0200-000016000000}"/>
    <hyperlink ref="A14" r:id="rId24" xr:uid="{00000000-0004-0000-0200-000017000000}"/>
    <hyperlink ref="K14" r:id="rId25" tooltip="Benchmark" xr:uid="{00000000-0004-0000-0200-000018000000}"/>
    <hyperlink ref="L14" r:id="rId26" tooltip="Mixed Binary Program" xr:uid="{00000000-0004-0000-0200-000019000000}"/>
    <hyperlink ref="A15" r:id="rId27" xr:uid="{00000000-0004-0000-0200-00001A000000}"/>
    <hyperlink ref="L15" r:id="rId28" tooltip="Binary Program" xr:uid="{00000000-0004-0000-0200-00001B000000}"/>
    <hyperlink ref="A16" r:id="rId29" xr:uid="{00000000-0004-0000-0200-00001C000000}"/>
    <hyperlink ref="K16" r:id="rId30" tooltip="Challenge" xr:uid="{00000000-0004-0000-0200-00001D000000}"/>
    <hyperlink ref="L16" r:id="rId31" tooltip="Mixed Integer Program" xr:uid="{00000000-0004-0000-0200-00001E000000}"/>
    <hyperlink ref="A17" r:id="rId32" xr:uid="{00000000-0004-0000-0200-00001F000000}"/>
    <hyperlink ref="K17" r:id="rId33" tooltip="Challenge" xr:uid="{00000000-0004-0000-0200-000020000000}"/>
    <hyperlink ref="L17" r:id="rId34" tooltip="Mixed Binary Program" xr:uid="{00000000-0004-0000-0200-000021000000}"/>
    <hyperlink ref="A18" r:id="rId35" xr:uid="{00000000-0004-0000-0200-000022000000}"/>
    <hyperlink ref="K18" r:id="rId36" tooltip="Challenge" xr:uid="{00000000-0004-0000-0200-000023000000}"/>
    <hyperlink ref="L18" r:id="rId37" tooltip="Mixed Binary Program" xr:uid="{00000000-0004-0000-0200-000024000000}"/>
    <hyperlink ref="A19" r:id="rId38" xr:uid="{00000000-0004-0000-0200-000025000000}"/>
    <hyperlink ref="K19" r:id="rId39" tooltip="Challenge" xr:uid="{00000000-0004-0000-0200-000026000000}"/>
    <hyperlink ref="L19" r:id="rId40" tooltip="Binary Program" xr:uid="{00000000-0004-0000-0200-000027000000}"/>
    <hyperlink ref="A20" r:id="rId41" xr:uid="{00000000-0004-0000-0200-000028000000}"/>
    <hyperlink ref="K20" r:id="rId42" tooltip="Challenge" xr:uid="{00000000-0004-0000-0200-000029000000}"/>
    <hyperlink ref="L20" r:id="rId43" tooltip="Binary Program" xr:uid="{00000000-0004-0000-0200-00002A000000}"/>
    <hyperlink ref="A21" r:id="rId44" xr:uid="{00000000-0004-0000-0200-00002B000000}"/>
    <hyperlink ref="K21" r:id="rId45" tooltip="Benchmark" xr:uid="{00000000-0004-0000-0200-00002C000000}"/>
    <hyperlink ref="L21" r:id="rId46" tooltip="Binary Program" xr:uid="{00000000-0004-0000-0200-00002D000000}"/>
    <hyperlink ref="A22" r:id="rId47" xr:uid="{00000000-0004-0000-0200-00002E000000}"/>
    <hyperlink ref="K22" r:id="rId48" tooltip="Benchmark" xr:uid="{00000000-0004-0000-0200-00002F000000}"/>
    <hyperlink ref="L22" r:id="rId49" tooltip="Mixed Binary Program" xr:uid="{00000000-0004-0000-0200-000030000000}"/>
    <hyperlink ref="A23" r:id="rId50" xr:uid="{00000000-0004-0000-0200-000031000000}"/>
    <hyperlink ref="K23" r:id="rId51" tooltip="Challenge" xr:uid="{00000000-0004-0000-0200-000032000000}"/>
    <hyperlink ref="L23" r:id="rId52" tooltip="Mixed Binary Program" xr:uid="{00000000-0004-0000-0200-000033000000}"/>
    <hyperlink ref="A24" r:id="rId53" xr:uid="{00000000-0004-0000-0200-000034000000}"/>
    <hyperlink ref="K24" r:id="rId54" tooltip="Challenge" xr:uid="{00000000-0004-0000-0200-000035000000}"/>
    <hyperlink ref="L24" r:id="rId55" tooltip="Mixed Binary Program" xr:uid="{00000000-0004-0000-0200-000036000000}"/>
    <hyperlink ref="A25" r:id="rId56" xr:uid="{00000000-0004-0000-0200-000037000000}"/>
    <hyperlink ref="K25" r:id="rId57" tooltip="Benchmark" xr:uid="{00000000-0004-0000-0200-000038000000}"/>
    <hyperlink ref="L25" r:id="rId58" tooltip="Mixed Binary Program" xr:uid="{00000000-0004-0000-0200-000039000000}"/>
    <hyperlink ref="A26" r:id="rId59" xr:uid="{00000000-0004-0000-0200-00003A000000}"/>
    <hyperlink ref="K26" r:id="rId60" tooltip="Benchmark" xr:uid="{00000000-0004-0000-0200-00003B000000}"/>
    <hyperlink ref="L26" r:id="rId61" tooltip="Mixed Binary Program" xr:uid="{00000000-0004-0000-0200-00003C000000}"/>
    <hyperlink ref="A27" r:id="rId62" xr:uid="{00000000-0004-0000-0200-00003D000000}"/>
    <hyperlink ref="K27" r:id="rId63" tooltip="Benchmark" xr:uid="{00000000-0004-0000-0200-00003E000000}"/>
    <hyperlink ref="L27" r:id="rId64" tooltip="Mixed Binary Program" xr:uid="{00000000-0004-0000-0200-00003F000000}"/>
    <hyperlink ref="A28" r:id="rId65" xr:uid="{00000000-0004-0000-0200-000040000000}"/>
    <hyperlink ref="K28" r:id="rId66" tooltip="Benchmark" xr:uid="{00000000-0004-0000-0200-000041000000}"/>
    <hyperlink ref="L28" r:id="rId67" tooltip="Binary Program" xr:uid="{00000000-0004-0000-0200-000042000000}"/>
    <hyperlink ref="A29" r:id="rId68" xr:uid="{00000000-0004-0000-0200-000043000000}"/>
    <hyperlink ref="K29" r:id="rId69" tooltip="Tree" xr:uid="{00000000-0004-0000-0200-000044000000}"/>
    <hyperlink ref="L29" r:id="rId70" tooltip="Mixed Binary Program" xr:uid="{00000000-0004-0000-0200-000045000000}"/>
    <hyperlink ref="A30" r:id="rId71" xr:uid="{00000000-0004-0000-0200-000046000000}"/>
    <hyperlink ref="K30" r:id="rId72" tooltip="Challenge" xr:uid="{00000000-0004-0000-0200-000047000000}"/>
    <hyperlink ref="L30" r:id="rId73" tooltip="Mixed Binary Program" xr:uid="{00000000-0004-0000-0200-000048000000}"/>
    <hyperlink ref="A31" r:id="rId74" xr:uid="{00000000-0004-0000-0200-000049000000}"/>
    <hyperlink ref="L31" r:id="rId75" tooltip="Binary Program" xr:uid="{00000000-0004-0000-0200-00004A000000}"/>
    <hyperlink ref="A32" r:id="rId76" xr:uid="{00000000-0004-0000-0200-00004B000000}"/>
    <hyperlink ref="L32" r:id="rId77" tooltip="Binary Program" xr:uid="{00000000-0004-0000-0200-00004C000000}"/>
    <hyperlink ref="A33" r:id="rId78" xr:uid="{00000000-0004-0000-0200-00004D000000}"/>
    <hyperlink ref="K33" r:id="rId79" tooltip="Challenge" xr:uid="{00000000-0004-0000-0200-00004E000000}"/>
    <hyperlink ref="L33" r:id="rId80" tooltip="Mixed Integer Program" xr:uid="{00000000-0004-0000-0200-00004F000000}"/>
    <hyperlink ref="A34" r:id="rId81" xr:uid="{00000000-0004-0000-0200-000050000000}"/>
    <hyperlink ref="L34" r:id="rId82" tooltip="Mixed Binary Program" xr:uid="{00000000-0004-0000-0200-000051000000}"/>
    <hyperlink ref="A35" r:id="rId83" xr:uid="{00000000-0004-0000-0200-000052000000}"/>
    <hyperlink ref="L35" r:id="rId84" tooltip="Binary Program" xr:uid="{00000000-0004-0000-0200-000053000000}"/>
    <hyperlink ref="A36" r:id="rId85" xr:uid="{00000000-0004-0000-0200-000054000000}"/>
    <hyperlink ref="K36" r:id="rId86" tooltip="Challenge" xr:uid="{00000000-0004-0000-0200-000055000000}"/>
    <hyperlink ref="L36" r:id="rId87" tooltip="Binary Program" xr:uid="{00000000-0004-0000-0200-000056000000}"/>
    <hyperlink ref="A37" r:id="rId88" xr:uid="{00000000-0004-0000-0200-000057000000}"/>
    <hyperlink ref="K37" r:id="rId89" tooltip="Benchmark" xr:uid="{00000000-0004-0000-0200-000058000000}"/>
    <hyperlink ref="L37" r:id="rId90" tooltip="Mixed Binary Program" xr:uid="{00000000-0004-0000-0200-000059000000}"/>
    <hyperlink ref="A38" r:id="rId91" xr:uid="{00000000-0004-0000-0200-00005A000000}"/>
    <hyperlink ref="K38" r:id="rId92" tooltip="Challenge" xr:uid="{00000000-0004-0000-0200-00005B000000}"/>
    <hyperlink ref="L38" r:id="rId93" tooltip="Mixed Binary Program" xr:uid="{00000000-0004-0000-0200-00005C000000}"/>
    <hyperlink ref="A39" r:id="rId94" xr:uid="{00000000-0004-0000-0200-00005D000000}"/>
    <hyperlink ref="K39" r:id="rId95" tooltip="Benchmark" xr:uid="{00000000-0004-0000-0200-00005E000000}"/>
    <hyperlink ref="L39" r:id="rId96" tooltip="Binary Program" xr:uid="{00000000-0004-0000-0200-00005F000000}"/>
    <hyperlink ref="A40" r:id="rId97" xr:uid="{00000000-0004-0000-0200-000060000000}"/>
    <hyperlink ref="K40" r:id="rId98" tooltip="Tree" xr:uid="{00000000-0004-0000-0200-000061000000}"/>
    <hyperlink ref="L40" r:id="rId99" tooltip="Mixed Binary Program" xr:uid="{00000000-0004-0000-0200-000062000000}"/>
    <hyperlink ref="A41" r:id="rId100" xr:uid="{00000000-0004-0000-0200-000063000000}"/>
    <hyperlink ref="L41" r:id="rId101" tooltip="Mixed Binary Program" xr:uid="{00000000-0004-0000-0200-000064000000}"/>
    <hyperlink ref="K42" r:id="rId102" tooltip="Benchmark" xr:uid="{00000000-0004-0000-0200-000065000000}"/>
    <hyperlink ref="L42" r:id="rId103" tooltip="Mixed Binary Program" xr:uid="{00000000-0004-0000-0200-000066000000}"/>
    <hyperlink ref="A43" r:id="rId104" xr:uid="{00000000-0004-0000-0200-000067000000}"/>
    <hyperlink ref="K43" r:id="rId105" tooltip="Challenge" xr:uid="{00000000-0004-0000-0200-000068000000}"/>
    <hyperlink ref="L43" r:id="rId106" tooltip="Integer Program" xr:uid="{00000000-0004-0000-0200-000069000000}"/>
    <hyperlink ref="A44" r:id="rId107" xr:uid="{00000000-0004-0000-0200-00006A000000}"/>
    <hyperlink ref="K44" r:id="rId108" tooltip="Challenge" xr:uid="{00000000-0004-0000-0200-00006B000000}"/>
    <hyperlink ref="L44" r:id="rId109" tooltip="Integer Program" xr:uid="{00000000-0004-0000-0200-00006C000000}"/>
    <hyperlink ref="A45" r:id="rId110" xr:uid="{00000000-0004-0000-0200-00006D000000}"/>
    <hyperlink ref="L45" r:id="rId111" tooltip="Mixed Binary Program" xr:uid="{00000000-0004-0000-0200-00006E000000}"/>
    <hyperlink ref="A46" r:id="rId112" xr:uid="{00000000-0004-0000-0200-00006F000000}"/>
    <hyperlink ref="K46" r:id="rId113" tooltip="Benchmark" xr:uid="{00000000-0004-0000-0200-000070000000}"/>
    <hyperlink ref="L46" r:id="rId114" tooltip="Mixed Binary Program" xr:uid="{00000000-0004-0000-0200-000071000000}"/>
    <hyperlink ref="A47" r:id="rId115" xr:uid="{00000000-0004-0000-0200-000072000000}"/>
    <hyperlink ref="K47" r:id="rId116" tooltip="Challenge" xr:uid="{00000000-0004-0000-0200-000073000000}"/>
    <hyperlink ref="L47" r:id="rId117" tooltip="Binary Program" xr:uid="{00000000-0004-0000-0200-000074000000}"/>
    <hyperlink ref="A48" r:id="rId118" xr:uid="{00000000-0004-0000-0200-000075000000}"/>
    <hyperlink ref="K48" r:id="rId119" tooltip="Challenge" xr:uid="{00000000-0004-0000-0200-000076000000}"/>
    <hyperlink ref="L48" r:id="rId120" tooltip="Mixed Binary Program" xr:uid="{00000000-0004-0000-0200-000077000000}"/>
    <hyperlink ref="A49" r:id="rId121" xr:uid="{00000000-0004-0000-0200-000078000000}"/>
    <hyperlink ref="K49" r:id="rId122" tooltip="Challenge" xr:uid="{00000000-0004-0000-0200-000079000000}"/>
    <hyperlink ref="L49" r:id="rId123" tooltip="Mixed Binary Program" xr:uid="{00000000-0004-0000-0200-00007A000000}"/>
    <hyperlink ref="A50" r:id="rId124" xr:uid="{00000000-0004-0000-0200-00007B000000}"/>
    <hyperlink ref="K50" r:id="rId125" tooltip="Benchmark" xr:uid="{00000000-0004-0000-0200-00007C000000}"/>
    <hyperlink ref="L50" r:id="rId126" tooltip="Mixed Integer Program" xr:uid="{00000000-0004-0000-0200-00007D000000}"/>
    <hyperlink ref="A51" r:id="rId127" xr:uid="{00000000-0004-0000-0200-00007E000000}"/>
    <hyperlink ref="K51" r:id="rId128" tooltip="Challenge" xr:uid="{00000000-0004-0000-0200-00007F000000}"/>
    <hyperlink ref="L51" r:id="rId129" tooltip="Mixed Binary Program" xr:uid="{00000000-0004-0000-0200-000080000000}"/>
    <hyperlink ref="A52" r:id="rId130" xr:uid="{00000000-0004-0000-0200-000081000000}"/>
    <hyperlink ref="K52" r:id="rId131" tooltip="Challenge" xr:uid="{00000000-0004-0000-0200-000082000000}"/>
    <hyperlink ref="L52" r:id="rId132" tooltip="Mixed Binary Program" xr:uid="{00000000-0004-0000-0200-000083000000}"/>
    <hyperlink ref="A53" r:id="rId133" xr:uid="{00000000-0004-0000-0200-000084000000}"/>
    <hyperlink ref="L53" r:id="rId134" tooltip="Binary Program" xr:uid="{00000000-0004-0000-0200-000085000000}"/>
    <hyperlink ref="A54" r:id="rId135" xr:uid="{00000000-0004-0000-0200-000086000000}"/>
    <hyperlink ref="K54" r:id="rId136" tooltip="Benchmark" xr:uid="{00000000-0004-0000-0200-000087000000}"/>
    <hyperlink ref="L54" r:id="rId137" tooltip="Binary Program" xr:uid="{00000000-0004-0000-0200-000088000000}"/>
    <hyperlink ref="A55" r:id="rId138" xr:uid="{00000000-0004-0000-0200-000089000000}"/>
    <hyperlink ref="K55" r:id="rId139" tooltip="Challenge" xr:uid="{00000000-0004-0000-0200-00008A000000}"/>
    <hyperlink ref="L55" r:id="rId140" tooltip="Binary Program" xr:uid="{00000000-0004-0000-0200-00008B000000}"/>
    <hyperlink ref="A56" r:id="rId141" xr:uid="{00000000-0004-0000-0200-00008C000000}"/>
    <hyperlink ref="K56" r:id="rId142" tooltip="Benchmark" xr:uid="{00000000-0004-0000-0200-00008D000000}"/>
    <hyperlink ref="L56" r:id="rId143" tooltip="Binary Program" xr:uid="{00000000-0004-0000-0200-00008E000000}"/>
    <hyperlink ref="A57" r:id="rId144" xr:uid="{00000000-0004-0000-0200-00008F000000}"/>
    <hyperlink ref="K57" r:id="rId145" tooltip="Benchmark" xr:uid="{00000000-0004-0000-0200-000090000000}"/>
    <hyperlink ref="L57" r:id="rId146" tooltip="Integer Program" xr:uid="{00000000-0004-0000-0200-000091000000}"/>
    <hyperlink ref="A58" r:id="rId147" xr:uid="{00000000-0004-0000-0200-000092000000}"/>
    <hyperlink ref="L58" r:id="rId148" tooltip="Integer Program" xr:uid="{00000000-0004-0000-0200-000093000000}"/>
    <hyperlink ref="A59" r:id="rId149" xr:uid="{00000000-0004-0000-0200-000094000000}"/>
    <hyperlink ref="K59" r:id="rId150" tooltip="Tree" xr:uid="{00000000-0004-0000-0200-000095000000}"/>
    <hyperlink ref="L59" r:id="rId151" tooltip="Integer Program" xr:uid="{00000000-0004-0000-0200-000096000000}"/>
    <hyperlink ref="A60" r:id="rId152" xr:uid="{00000000-0004-0000-0200-000097000000}"/>
    <hyperlink ref="L60" r:id="rId153" tooltip="Integer Program" xr:uid="{00000000-0004-0000-0200-000098000000}"/>
    <hyperlink ref="A61" r:id="rId154" xr:uid="{00000000-0004-0000-0200-000099000000}"/>
    <hyperlink ref="K61" r:id="rId155" tooltip="Infeasible" xr:uid="{00000000-0004-0000-0200-00009A000000}"/>
    <hyperlink ref="L61" r:id="rId156" tooltip="Integer Program" xr:uid="{00000000-0004-0000-0200-00009B000000}"/>
    <hyperlink ref="A62" r:id="rId157" xr:uid="{00000000-0004-0000-0200-00009C000000}"/>
    <hyperlink ref="K62" r:id="rId158" tooltip="Challenge" xr:uid="{00000000-0004-0000-0200-00009D000000}"/>
    <hyperlink ref="L62" r:id="rId159" tooltip="Binary Program" xr:uid="{00000000-0004-0000-0200-00009E000000}"/>
    <hyperlink ref="A63" r:id="rId160" xr:uid="{00000000-0004-0000-0200-00009F000000}"/>
    <hyperlink ref="K63" r:id="rId161" tooltip="Primal" xr:uid="{00000000-0004-0000-0200-0000A0000000}"/>
    <hyperlink ref="L63" r:id="rId162" tooltip="Binary Program" xr:uid="{00000000-0004-0000-0200-0000A1000000}"/>
    <hyperlink ref="A64" r:id="rId163" xr:uid="{00000000-0004-0000-0200-0000A2000000}"/>
    <hyperlink ref="L64" r:id="rId164" tooltip="Binary Program" xr:uid="{00000000-0004-0000-0200-0000A3000000}"/>
    <hyperlink ref="A65" r:id="rId165" xr:uid="{00000000-0004-0000-0200-0000A4000000}"/>
    <hyperlink ref="L65" r:id="rId166" tooltip="Binary Program" xr:uid="{00000000-0004-0000-0200-0000A5000000}"/>
    <hyperlink ref="A66" r:id="rId167" xr:uid="{00000000-0004-0000-0200-0000A6000000}"/>
    <hyperlink ref="K66" r:id="rId168" tooltip="Challenge" xr:uid="{00000000-0004-0000-0200-0000A7000000}"/>
    <hyperlink ref="L66" r:id="rId169" tooltip="Mixed Binary Program" xr:uid="{00000000-0004-0000-0200-0000A8000000}"/>
    <hyperlink ref="A67" r:id="rId170" xr:uid="{00000000-0004-0000-0200-0000A9000000}"/>
    <hyperlink ref="L67" r:id="rId171" tooltip="Mixed Integer Program" xr:uid="{00000000-0004-0000-0200-0000AA000000}"/>
    <hyperlink ref="A68" r:id="rId172" xr:uid="{00000000-0004-0000-0200-0000AB000000}"/>
    <hyperlink ref="K68" r:id="rId173" tooltip="Challenge" xr:uid="{00000000-0004-0000-0200-0000AC000000}"/>
    <hyperlink ref="L68" r:id="rId174" tooltip="Mixed Integer Program" xr:uid="{00000000-0004-0000-0200-0000AD000000}"/>
    <hyperlink ref="A69" r:id="rId175" xr:uid="{00000000-0004-0000-0200-0000AE000000}"/>
    <hyperlink ref="K69" r:id="rId176" tooltip="Challenge" xr:uid="{00000000-0004-0000-0200-0000AF000000}"/>
    <hyperlink ref="L69" r:id="rId177" tooltip="Mixed Integer Program" xr:uid="{00000000-0004-0000-0200-0000B0000000}"/>
    <hyperlink ref="A70" r:id="rId178" xr:uid="{00000000-0004-0000-0200-0000B1000000}"/>
    <hyperlink ref="L70" r:id="rId179" tooltip="Mixed Binary Program" xr:uid="{00000000-0004-0000-0200-0000B2000000}"/>
    <hyperlink ref="A71" r:id="rId180" xr:uid="{00000000-0004-0000-0200-0000B3000000}"/>
    <hyperlink ref="L71" r:id="rId181" tooltip="Mixed Binary Program" xr:uid="{00000000-0004-0000-0200-0000B4000000}"/>
    <hyperlink ref="A72" r:id="rId182" xr:uid="{00000000-0004-0000-0200-0000B5000000}"/>
    <hyperlink ref="K72" r:id="rId183" tooltip="Tree" xr:uid="{00000000-0004-0000-0200-0000B6000000}"/>
    <hyperlink ref="L72" r:id="rId184" tooltip="Mixed Binary Program" xr:uid="{00000000-0004-0000-0200-0000B7000000}"/>
    <hyperlink ref="A73" r:id="rId185" xr:uid="{00000000-0004-0000-0200-0000B8000000}"/>
    <hyperlink ref="K73" r:id="rId186" tooltip="Challenge" xr:uid="{00000000-0004-0000-0200-0000B9000000}"/>
    <hyperlink ref="L73" r:id="rId187" tooltip="Mixed Binary Program" xr:uid="{00000000-0004-0000-0200-0000BA000000}"/>
    <hyperlink ref="A74" r:id="rId188" xr:uid="{00000000-0004-0000-0200-0000BB000000}"/>
    <hyperlink ref="K74" r:id="rId189" tooltip="Challenge" xr:uid="{00000000-0004-0000-0200-0000BC000000}"/>
    <hyperlink ref="L74" r:id="rId190" tooltip="Mixed Binary Program" xr:uid="{00000000-0004-0000-0200-0000BD000000}"/>
    <hyperlink ref="A75" r:id="rId191" xr:uid="{00000000-0004-0000-0200-0000BE000000}"/>
    <hyperlink ref="L75" r:id="rId192" tooltip="Binary Program" xr:uid="{00000000-0004-0000-0200-0000BF000000}"/>
    <hyperlink ref="A76" r:id="rId193" xr:uid="{00000000-0004-0000-0200-0000C0000000}"/>
    <hyperlink ref="L76" r:id="rId194" tooltip="Binary Program" xr:uid="{00000000-0004-0000-0200-0000C1000000}"/>
    <hyperlink ref="A77" r:id="rId195" xr:uid="{00000000-0004-0000-0200-0000C2000000}"/>
    <hyperlink ref="K77" r:id="rId196" tooltip="Unstable" xr:uid="{00000000-0004-0000-0200-0000C3000000}"/>
    <hyperlink ref="L77" r:id="rId197" tooltip="Binary Program" xr:uid="{00000000-0004-0000-0200-0000C4000000}"/>
    <hyperlink ref="A78" r:id="rId198" xr:uid="{00000000-0004-0000-0200-0000C5000000}"/>
    <hyperlink ref="L78" r:id="rId199" tooltip="Mixed Binary Program" xr:uid="{00000000-0004-0000-0200-0000C6000000}"/>
    <hyperlink ref="A79" r:id="rId200" xr:uid="{00000000-0004-0000-0200-0000C7000000}"/>
    <hyperlink ref="K79" r:id="rId201" tooltip="Challenge" xr:uid="{00000000-0004-0000-0200-0000C8000000}"/>
    <hyperlink ref="L79" r:id="rId202" tooltip="Mixed Integer Program" xr:uid="{00000000-0004-0000-0200-0000C9000000}"/>
    <hyperlink ref="A80" r:id="rId203" xr:uid="{00000000-0004-0000-0200-0000CA000000}"/>
    <hyperlink ref="K80" r:id="rId204" tooltip="Benchmark" xr:uid="{00000000-0004-0000-0200-0000CB000000}"/>
    <hyperlink ref="L80" r:id="rId205" tooltip="Binary Program" xr:uid="{00000000-0004-0000-0200-0000CC000000}"/>
    <hyperlink ref="A81" r:id="rId206" xr:uid="{00000000-0004-0000-0200-0000CD000000}"/>
    <hyperlink ref="K81" r:id="rId207" tooltip="Benchmark" xr:uid="{00000000-0004-0000-0200-0000CE000000}"/>
    <hyperlink ref="L81" r:id="rId208" tooltip="Binary Program" xr:uid="{00000000-0004-0000-0200-0000CF000000}"/>
    <hyperlink ref="A82" r:id="rId209" xr:uid="{00000000-0004-0000-0200-0000D0000000}"/>
    <hyperlink ref="K82" r:id="rId210" tooltip="Benchmark" xr:uid="{00000000-0004-0000-0200-0000D1000000}"/>
    <hyperlink ref="L82" r:id="rId211" tooltip="Binary Program" xr:uid="{00000000-0004-0000-0200-0000D2000000}"/>
    <hyperlink ref="A83" r:id="rId212" xr:uid="{00000000-0004-0000-0200-0000D3000000}"/>
    <hyperlink ref="L83" r:id="rId213" tooltip="Mixed Binary Program" xr:uid="{00000000-0004-0000-0200-0000D4000000}"/>
    <hyperlink ref="A84" r:id="rId214" xr:uid="{00000000-0004-0000-0200-0000D5000000}"/>
    <hyperlink ref="L84" r:id="rId215" tooltip="Binary Program" xr:uid="{00000000-0004-0000-0200-0000D6000000}"/>
    <hyperlink ref="A85" r:id="rId216" xr:uid="{00000000-0004-0000-0200-0000D7000000}"/>
    <hyperlink ref="L85" r:id="rId217" tooltip="Binary Program" xr:uid="{00000000-0004-0000-0200-0000D8000000}"/>
    <hyperlink ref="A86" r:id="rId218" xr:uid="{00000000-0004-0000-0200-0000D9000000}"/>
    <hyperlink ref="K86" r:id="rId219" tooltip="Challenge" xr:uid="{00000000-0004-0000-0200-0000DA000000}"/>
    <hyperlink ref="L86" r:id="rId220" tooltip="Mixed Integer Program" xr:uid="{00000000-0004-0000-0200-0000DB000000}"/>
    <hyperlink ref="A87" r:id="rId221" xr:uid="{00000000-0004-0000-0200-0000DC000000}"/>
    <hyperlink ref="K87" r:id="rId222" tooltip="Tree" xr:uid="{00000000-0004-0000-0200-0000DD000000}"/>
    <hyperlink ref="L87" r:id="rId223" tooltip="Mixed Binary Program" xr:uid="{00000000-0004-0000-0200-0000DE000000}"/>
    <hyperlink ref="A88" r:id="rId224" xr:uid="{00000000-0004-0000-0200-0000DF000000}"/>
    <hyperlink ref="K88" r:id="rId225" tooltip="Primal" xr:uid="{00000000-0004-0000-0200-0000E0000000}"/>
    <hyperlink ref="L88" r:id="rId226" tooltip="Integer Program" xr:uid="{00000000-0004-0000-0200-0000E1000000}"/>
    <hyperlink ref="A89" r:id="rId227" xr:uid="{00000000-0004-0000-0200-0000E2000000}"/>
    <hyperlink ref="K89" r:id="rId228" tooltip="Challenge" xr:uid="{00000000-0004-0000-0200-0000E3000000}"/>
    <hyperlink ref="L89" r:id="rId229" tooltip="Integer Program" xr:uid="{00000000-0004-0000-0200-0000E4000000}"/>
    <hyperlink ref="A90" r:id="rId230" xr:uid="{00000000-0004-0000-0200-0000E5000000}"/>
    <hyperlink ref="K90" r:id="rId231" tooltip="Primal" xr:uid="{00000000-0004-0000-0200-0000E6000000}"/>
    <hyperlink ref="L90" r:id="rId232" tooltip="Integer Program" xr:uid="{00000000-0004-0000-0200-0000E7000000}"/>
    <hyperlink ref="A91" r:id="rId233" xr:uid="{00000000-0004-0000-0200-0000E8000000}"/>
    <hyperlink ref="K91" r:id="rId234" tooltip="Primal" xr:uid="{00000000-0004-0000-0200-0000E9000000}"/>
    <hyperlink ref="L91" r:id="rId235" tooltip="Integer Program" xr:uid="{00000000-0004-0000-0200-0000EA000000}"/>
    <hyperlink ref="A92" r:id="rId236" xr:uid="{00000000-0004-0000-0200-0000EB000000}"/>
    <hyperlink ref="K92" r:id="rId237" tooltip="Benchmark" xr:uid="{00000000-0004-0000-0200-0000EC000000}"/>
    <hyperlink ref="L92" r:id="rId238" tooltip="Integer Program" xr:uid="{00000000-0004-0000-0200-0000ED000000}"/>
    <hyperlink ref="A93" r:id="rId239" xr:uid="{00000000-0004-0000-0200-0000EE000000}"/>
    <hyperlink ref="K93" r:id="rId240" tooltip="Tree" xr:uid="{00000000-0004-0000-0200-0000EF000000}"/>
    <hyperlink ref="L93" r:id="rId241" tooltip="Mixed Binary Program" xr:uid="{00000000-0004-0000-0200-0000F0000000}"/>
    <hyperlink ref="A94" r:id="rId242" xr:uid="{00000000-0004-0000-0200-0000F1000000}"/>
    <hyperlink ref="K94" r:id="rId243" tooltip="Challenge" xr:uid="{00000000-0004-0000-0200-0000F2000000}"/>
    <hyperlink ref="L94" r:id="rId244" tooltip="Mixed Binary Program" xr:uid="{00000000-0004-0000-0200-0000F3000000}"/>
    <hyperlink ref="A95" r:id="rId245" xr:uid="{00000000-0004-0000-0200-0000F4000000}"/>
    <hyperlink ref="K95" r:id="rId246" tooltip="Challenge" xr:uid="{00000000-0004-0000-0200-0000F5000000}"/>
    <hyperlink ref="L95" r:id="rId247" tooltip="Mixed Binary Program" xr:uid="{00000000-0004-0000-0200-0000F6000000}"/>
    <hyperlink ref="A96" r:id="rId248" xr:uid="{00000000-0004-0000-0200-0000F7000000}"/>
    <hyperlink ref="K96" r:id="rId249" tooltip="Challenge" xr:uid="{00000000-0004-0000-0200-0000F8000000}"/>
    <hyperlink ref="L96" r:id="rId250" tooltip="Mixed Binary Program" xr:uid="{00000000-0004-0000-0200-0000F9000000}"/>
    <hyperlink ref="A97" r:id="rId251" xr:uid="{00000000-0004-0000-0200-0000FA000000}"/>
    <hyperlink ref="K97" r:id="rId252" tooltip="Challenge" xr:uid="{00000000-0004-0000-0200-0000FB000000}"/>
    <hyperlink ref="L97" r:id="rId253" tooltip="Mixed Integer Program" xr:uid="{00000000-0004-0000-0200-0000FC000000}"/>
    <hyperlink ref="A98" r:id="rId254" xr:uid="{00000000-0004-0000-0200-0000FD000000}"/>
    <hyperlink ref="L98" r:id="rId255" tooltip="Binary Program" xr:uid="{00000000-0004-0000-0200-0000FE000000}"/>
    <hyperlink ref="A99" r:id="rId256" xr:uid="{00000000-0004-0000-0200-0000FF000000}"/>
    <hyperlink ref="K99" r:id="rId257" tooltip="Benchmark" xr:uid="{00000000-0004-0000-0200-000000010000}"/>
    <hyperlink ref="L99" r:id="rId258" tooltip="Binary Program" xr:uid="{00000000-0004-0000-0200-000001010000}"/>
    <hyperlink ref="A100" r:id="rId259" xr:uid="{00000000-0004-0000-0200-000002010000}"/>
    <hyperlink ref="K100" r:id="rId260" tooltip="Reoptimize" xr:uid="{00000000-0004-0000-0200-000003010000}"/>
    <hyperlink ref="L100" r:id="rId261" tooltip="Mixed Binary Program" xr:uid="{00000000-0004-0000-0200-000004010000}"/>
    <hyperlink ref="A101" r:id="rId262" xr:uid="{00000000-0004-0000-0200-000005010000}"/>
    <hyperlink ref="K101" r:id="rId263" tooltip="Reoptimize" xr:uid="{00000000-0004-0000-0200-000006010000}"/>
    <hyperlink ref="L101" r:id="rId264" tooltip="Mixed Binary Program" xr:uid="{00000000-0004-0000-0200-000007010000}"/>
    <hyperlink ref="A102" r:id="rId265" xr:uid="{00000000-0004-0000-0200-000008010000}"/>
    <hyperlink ref="K102" r:id="rId266" tooltip="Reoptimize" xr:uid="{00000000-0004-0000-0200-000009010000}"/>
    <hyperlink ref="L102" r:id="rId267" tooltip="Mixed Binary Program" xr:uid="{00000000-0004-0000-0200-00000A010000}"/>
    <hyperlink ref="A103" r:id="rId268" xr:uid="{00000000-0004-0000-0200-00000B010000}"/>
    <hyperlink ref="L103" r:id="rId269" tooltip="Mixed Binary Program" xr:uid="{00000000-0004-0000-0200-00000C010000}"/>
    <hyperlink ref="A104" r:id="rId270" xr:uid="{00000000-0004-0000-0200-00000D010000}"/>
    <hyperlink ref="K104" r:id="rId271" tooltip="Benchmark" xr:uid="{00000000-0004-0000-0200-00000E010000}"/>
    <hyperlink ref="L104" r:id="rId272" tooltip="Mixed Binary Program" xr:uid="{00000000-0004-0000-0200-00000F010000}"/>
    <hyperlink ref="A105" r:id="rId273" xr:uid="{00000000-0004-0000-0200-000010010000}"/>
    <hyperlink ref="K105" r:id="rId274" tooltip="Tree" xr:uid="{00000000-0004-0000-0200-000011010000}"/>
    <hyperlink ref="L105" r:id="rId275" tooltip="Mixed Binary Program" xr:uid="{00000000-0004-0000-0200-000012010000}"/>
    <hyperlink ref="A106" r:id="rId276" xr:uid="{00000000-0004-0000-0200-000013010000}"/>
    <hyperlink ref="L106" r:id="rId277" tooltip="Mixed Binary Program" xr:uid="{00000000-0004-0000-0200-000014010000}"/>
    <hyperlink ref="A107" r:id="rId278" xr:uid="{00000000-0004-0000-0200-000015010000}"/>
    <hyperlink ref="K107" r:id="rId279" tooltip="Tree" xr:uid="{00000000-0004-0000-0200-000016010000}"/>
    <hyperlink ref="L107" r:id="rId280" tooltip="Mixed Binary Program" xr:uid="{00000000-0004-0000-0200-000017010000}"/>
    <hyperlink ref="A108" r:id="rId281" xr:uid="{00000000-0004-0000-0200-000018010000}"/>
    <hyperlink ref="K108" r:id="rId282" tooltip="Benchmark" xr:uid="{00000000-0004-0000-0200-000019010000}"/>
    <hyperlink ref="L108" r:id="rId283" tooltip="Mixed Integer Program" xr:uid="{00000000-0004-0000-0200-00001A010000}"/>
    <hyperlink ref="A109" r:id="rId284" xr:uid="{00000000-0004-0000-0200-00001B010000}"/>
    <hyperlink ref="K109" r:id="rId285" tooltip="Challenge" xr:uid="{00000000-0004-0000-0200-00001C010000}"/>
    <hyperlink ref="L109" r:id="rId286" tooltip="Binary Program" xr:uid="{00000000-0004-0000-0200-00001D010000}"/>
    <hyperlink ref="A110" r:id="rId287" xr:uid="{00000000-0004-0000-0200-00001E010000}"/>
    <hyperlink ref="K110" r:id="rId288" tooltip="Benchmark" xr:uid="{00000000-0004-0000-0200-00001F010000}"/>
    <hyperlink ref="L110" r:id="rId289" tooltip="Mixed Integer Program" xr:uid="{00000000-0004-0000-0200-000020010000}"/>
    <hyperlink ref="A111" r:id="rId290" xr:uid="{00000000-0004-0000-0200-000021010000}"/>
    <hyperlink ref="K111" r:id="rId291" tooltip="Benchmark" xr:uid="{00000000-0004-0000-0200-000022010000}"/>
    <hyperlink ref="L111" r:id="rId292" tooltip="Binary Program" xr:uid="{00000000-0004-0000-0200-000023010000}"/>
    <hyperlink ref="A112" r:id="rId293" xr:uid="{00000000-0004-0000-0200-000024010000}"/>
    <hyperlink ref="K112" r:id="rId294" tooltip="Benchmark" xr:uid="{00000000-0004-0000-0200-000025010000}"/>
    <hyperlink ref="L112" r:id="rId295" tooltip="Binary Program" xr:uid="{00000000-0004-0000-0200-000026010000}"/>
    <hyperlink ref="A113" r:id="rId296" xr:uid="{00000000-0004-0000-0200-000027010000}"/>
    <hyperlink ref="K113" r:id="rId297" tooltip="Challenge" xr:uid="{00000000-0004-0000-0200-000028010000}"/>
    <hyperlink ref="L113" r:id="rId298" tooltip="Mixed Binary Program" xr:uid="{00000000-0004-0000-0200-000029010000}"/>
    <hyperlink ref="A114" r:id="rId299" xr:uid="{00000000-0004-0000-0200-00002A010000}"/>
    <hyperlink ref="K114" r:id="rId300" tooltip="Challenge" xr:uid="{00000000-0004-0000-0200-00002B010000}"/>
    <hyperlink ref="L114" r:id="rId301" tooltip="Mixed Binary Program" xr:uid="{00000000-0004-0000-0200-00002C010000}"/>
    <hyperlink ref="A115" r:id="rId302" xr:uid="{00000000-0004-0000-0200-00002D010000}"/>
    <hyperlink ref="L115" r:id="rId303" tooltip="Mixed Binary Program" xr:uid="{00000000-0004-0000-0200-00002E010000}"/>
    <hyperlink ref="A116" r:id="rId304" xr:uid="{00000000-0004-0000-0200-00002F010000}"/>
    <hyperlink ref="K116" r:id="rId305" tooltip="Unstable" xr:uid="{00000000-0004-0000-0200-000030010000}"/>
    <hyperlink ref="L116" r:id="rId306" tooltip="Mixed Integer Program" xr:uid="{00000000-0004-0000-0200-000031010000}"/>
    <hyperlink ref="A117" r:id="rId307" xr:uid="{00000000-0004-0000-0200-000032010000}"/>
    <hyperlink ref="L117" r:id="rId308" tooltip="Mixed Integer Program" xr:uid="{00000000-0004-0000-0200-000033010000}"/>
    <hyperlink ref="A118" r:id="rId309" xr:uid="{00000000-0004-0000-0200-000034010000}"/>
    <hyperlink ref="L118" r:id="rId310" tooltip="Mixed Integer Program" xr:uid="{00000000-0004-0000-0200-000035010000}"/>
    <hyperlink ref="A119" r:id="rId311" xr:uid="{00000000-0004-0000-0200-000036010000}"/>
    <hyperlink ref="L119" r:id="rId312" tooltip="Binary Program" xr:uid="{00000000-0004-0000-0200-000037010000}"/>
    <hyperlink ref="A120" r:id="rId313" xr:uid="{00000000-0004-0000-0200-000038010000}"/>
    <hyperlink ref="K120" r:id="rId314" tooltip="Benchmark" xr:uid="{00000000-0004-0000-0200-000039010000}"/>
    <hyperlink ref="L120" r:id="rId315" tooltip="Integer Program" xr:uid="{00000000-0004-0000-0200-00003A010000}"/>
    <hyperlink ref="A121" r:id="rId316" xr:uid="{00000000-0004-0000-0200-00003B010000}"/>
    <hyperlink ref="L121" r:id="rId317" tooltip="Mixed Integer Program" xr:uid="{00000000-0004-0000-0200-00003C010000}"/>
    <hyperlink ref="A122" r:id="rId318" xr:uid="{00000000-0004-0000-0200-00003D010000}"/>
    <hyperlink ref="K122" r:id="rId319" tooltip="Challenge" xr:uid="{00000000-0004-0000-0200-00003E010000}"/>
    <hyperlink ref="L122" r:id="rId320" tooltip="Mixed Integer Program" xr:uid="{00000000-0004-0000-0200-00003F010000}"/>
    <hyperlink ref="A123" r:id="rId321" xr:uid="{00000000-0004-0000-0200-000040010000}"/>
    <hyperlink ref="K123" r:id="rId322" tooltip="Challenge" xr:uid="{00000000-0004-0000-0200-000041010000}"/>
    <hyperlink ref="L123" r:id="rId323" tooltip="Mixed Binary Program" xr:uid="{00000000-0004-0000-0200-000042010000}"/>
    <hyperlink ref="A124" r:id="rId324" xr:uid="{00000000-0004-0000-0200-000043010000}"/>
    <hyperlink ref="K124" r:id="rId325" tooltip="Challenge" xr:uid="{00000000-0004-0000-0200-000044010000}"/>
    <hyperlink ref="L124" r:id="rId326" tooltip="Mixed Binary Program" xr:uid="{00000000-0004-0000-0200-000045010000}"/>
    <hyperlink ref="A125" r:id="rId327" xr:uid="{00000000-0004-0000-0200-000046010000}"/>
    <hyperlink ref="K125" r:id="rId328" tooltip="Challenge" xr:uid="{00000000-0004-0000-0200-000047010000}"/>
    <hyperlink ref="L125" r:id="rId329" tooltip="Mixed Binary Program" xr:uid="{00000000-0004-0000-0200-000048010000}"/>
    <hyperlink ref="A126" r:id="rId330" xr:uid="{00000000-0004-0000-0200-000049010000}"/>
    <hyperlink ref="K126" r:id="rId331" tooltip="Benchmark" xr:uid="{00000000-0004-0000-0200-00004A010000}"/>
    <hyperlink ref="L126" r:id="rId332" tooltip="Binary Program" xr:uid="{00000000-0004-0000-0200-00004B010000}"/>
    <hyperlink ref="A127" r:id="rId333" xr:uid="{00000000-0004-0000-0200-00004C010000}"/>
    <hyperlink ref="K127" r:id="rId334" tooltip="Benchmark" xr:uid="{00000000-0004-0000-0200-00004D010000}"/>
    <hyperlink ref="L127" r:id="rId335" tooltip="Binary Program" xr:uid="{00000000-0004-0000-0200-00004E010000}"/>
    <hyperlink ref="A128" r:id="rId336" xr:uid="{00000000-0004-0000-0200-00004F010000}"/>
    <hyperlink ref="K128" r:id="rId337" tooltip="Benchmark" xr:uid="{00000000-0004-0000-0200-000050010000}"/>
    <hyperlink ref="L128" r:id="rId338" tooltip="Mixed Integer Program" xr:uid="{00000000-0004-0000-0200-000051010000}"/>
    <hyperlink ref="A129" r:id="rId339" xr:uid="{00000000-0004-0000-0200-000052010000}"/>
    <hyperlink ref="K129" r:id="rId340" tooltip="Challenge" xr:uid="{00000000-0004-0000-0200-000053010000}"/>
    <hyperlink ref="L129" r:id="rId341" tooltip="Mixed Integer Program" xr:uid="{00000000-0004-0000-0200-000054010000}"/>
    <hyperlink ref="A130" r:id="rId342" xr:uid="{00000000-0004-0000-0200-000055010000}"/>
    <hyperlink ref="K130" r:id="rId343" tooltip="Challenge" xr:uid="{00000000-0004-0000-0200-000056010000}"/>
    <hyperlink ref="L130" r:id="rId344" tooltip="Mixed Integer Program" xr:uid="{00000000-0004-0000-0200-000057010000}"/>
    <hyperlink ref="A131" r:id="rId345" xr:uid="{00000000-0004-0000-0200-000058010000}"/>
    <hyperlink ref="L131" r:id="rId346" tooltip="Mixed Integer Program" xr:uid="{00000000-0004-0000-0200-000059010000}"/>
    <hyperlink ref="A132" r:id="rId347" xr:uid="{00000000-0004-0000-0200-00005A010000}"/>
    <hyperlink ref="K132" r:id="rId348" tooltip="Benchmark" xr:uid="{00000000-0004-0000-0200-00005B010000}"/>
    <hyperlink ref="L132" r:id="rId349" tooltip="Binary Program" xr:uid="{00000000-0004-0000-0200-00005C010000}"/>
    <hyperlink ref="A133" r:id="rId350" xr:uid="{00000000-0004-0000-0200-00005D010000}"/>
    <hyperlink ref="K133" r:id="rId351" tooltip="Unstable" xr:uid="{00000000-0004-0000-0200-00005E010000}"/>
    <hyperlink ref="L133" r:id="rId352" tooltip="Mixed Binary Program" xr:uid="{00000000-0004-0000-0200-00005F010000}"/>
    <hyperlink ref="A134" r:id="rId353" xr:uid="{00000000-0004-0000-0200-000060010000}"/>
    <hyperlink ref="K134" r:id="rId354" tooltip="Unstable" xr:uid="{00000000-0004-0000-0200-000061010000}"/>
    <hyperlink ref="L134" r:id="rId355" tooltip="Mixed Binary Program" xr:uid="{00000000-0004-0000-0200-000062010000}"/>
    <hyperlink ref="A135" r:id="rId356" xr:uid="{00000000-0004-0000-0200-000063010000}"/>
    <hyperlink ref="L135" r:id="rId357" tooltip="Mixed Binary Program" xr:uid="{00000000-0004-0000-0200-000064010000}"/>
    <hyperlink ref="A136" r:id="rId358" xr:uid="{00000000-0004-0000-0200-000065010000}"/>
    <hyperlink ref="K136" r:id="rId359" tooltip="Primal" xr:uid="{00000000-0004-0000-0200-000066010000}"/>
    <hyperlink ref="L136" r:id="rId360" tooltip="Mixed Binary Program" xr:uid="{00000000-0004-0000-0200-000067010000}"/>
    <hyperlink ref="A137" r:id="rId361" xr:uid="{00000000-0004-0000-0200-000068010000}"/>
    <hyperlink ref="K137" r:id="rId362" tooltip="Primal" xr:uid="{00000000-0004-0000-0200-000069010000}"/>
    <hyperlink ref="L137" r:id="rId363" tooltip="Mixed Binary Program" xr:uid="{00000000-0004-0000-0200-00006A010000}"/>
    <hyperlink ref="A138" r:id="rId364" xr:uid="{00000000-0004-0000-0200-00006B010000}"/>
    <hyperlink ref="K138" r:id="rId365" tooltip="Primal" xr:uid="{00000000-0004-0000-0200-00006C010000}"/>
    <hyperlink ref="L138" r:id="rId366" tooltip="Integer Program" xr:uid="{00000000-0004-0000-0200-00006D010000}"/>
    <hyperlink ref="A139" r:id="rId367" xr:uid="{00000000-0004-0000-0200-00006E010000}"/>
    <hyperlink ref="K139" r:id="rId368" tooltip="Unstable" xr:uid="{00000000-0004-0000-0200-00006F010000}"/>
    <hyperlink ref="L139" r:id="rId369" tooltip="Mixed Binary Program" xr:uid="{00000000-0004-0000-0200-000070010000}"/>
    <hyperlink ref="A140" r:id="rId370" xr:uid="{00000000-0004-0000-0200-000071010000}"/>
    <hyperlink ref="K140" r:id="rId371" tooltip="Challenge" xr:uid="{00000000-0004-0000-0200-000072010000}"/>
    <hyperlink ref="L140" r:id="rId372" tooltip="Mixed Binary Program" xr:uid="{00000000-0004-0000-0200-000073010000}"/>
    <hyperlink ref="A141" r:id="rId373" xr:uid="{00000000-0004-0000-0200-000074010000}"/>
    <hyperlink ref="K141" r:id="rId374" tooltip="Benchmark" xr:uid="{00000000-0004-0000-0200-000075010000}"/>
    <hyperlink ref="L141" r:id="rId375" tooltip="Binary Program" xr:uid="{00000000-0004-0000-0200-000076010000}"/>
    <hyperlink ref="A142" r:id="rId376" xr:uid="{00000000-0004-0000-0200-000077010000}"/>
    <hyperlink ref="K142" r:id="rId377" tooltip="Benchmark" xr:uid="{00000000-0004-0000-0200-000078010000}"/>
    <hyperlink ref="L142" r:id="rId378" tooltip="Mixed Binary Program" xr:uid="{00000000-0004-0000-0200-000079010000}"/>
    <hyperlink ref="A143" r:id="rId379" xr:uid="{00000000-0004-0000-0200-00007A010000}"/>
    <hyperlink ref="K143" r:id="rId380" tooltip="Benchmark" xr:uid="{00000000-0004-0000-0200-00007B010000}"/>
    <hyperlink ref="L143" r:id="rId381" tooltip="Mixed Binary Program" xr:uid="{00000000-0004-0000-0200-00007C010000}"/>
    <hyperlink ref="A144" r:id="rId382" xr:uid="{00000000-0004-0000-0200-00007D010000}"/>
    <hyperlink ref="K144" r:id="rId383" tooltip="Tree" xr:uid="{00000000-0004-0000-0200-00007E010000}"/>
    <hyperlink ref="L144" r:id="rId384" tooltip="Mixed Binary Program" xr:uid="{00000000-0004-0000-0200-00007F010000}"/>
    <hyperlink ref="A145" r:id="rId385" xr:uid="{00000000-0004-0000-0200-000080010000}"/>
    <hyperlink ref="K145" r:id="rId386" tooltip="Tree" xr:uid="{00000000-0004-0000-0200-000081010000}"/>
    <hyperlink ref="L145" r:id="rId387" tooltip="Mixed Binary Program" xr:uid="{00000000-0004-0000-0200-000082010000}"/>
    <hyperlink ref="A146" r:id="rId388" xr:uid="{00000000-0004-0000-0200-000083010000}"/>
    <hyperlink ref="K146" r:id="rId389" tooltip="Challenge" xr:uid="{00000000-0004-0000-0200-000084010000}"/>
    <hyperlink ref="L146" r:id="rId390" tooltip="Mixed Binary Program" xr:uid="{00000000-0004-0000-0200-000085010000}"/>
    <hyperlink ref="A147" r:id="rId391" xr:uid="{00000000-0004-0000-0200-000086010000}"/>
    <hyperlink ref="K147" r:id="rId392" tooltip="Tree" xr:uid="{00000000-0004-0000-0200-000087010000}"/>
    <hyperlink ref="L147" r:id="rId393" tooltip="Mixed Binary Program" xr:uid="{00000000-0004-0000-0200-000088010000}"/>
    <hyperlink ref="A148" r:id="rId394" xr:uid="{00000000-0004-0000-0200-000089010000}"/>
    <hyperlink ref="K148" r:id="rId395" tooltip="Primal" xr:uid="{00000000-0004-0000-0200-00008A010000}"/>
    <hyperlink ref="L148" r:id="rId396" tooltip="Binary Program" xr:uid="{00000000-0004-0000-0200-00008B010000}"/>
    <hyperlink ref="A149" r:id="rId397" xr:uid="{00000000-0004-0000-0200-00008C010000}"/>
    <hyperlink ref="K149" r:id="rId398" tooltip="Tree" xr:uid="{00000000-0004-0000-0200-00008D010000}"/>
    <hyperlink ref="L149" r:id="rId399" tooltip="Mixed Binary Program" xr:uid="{00000000-0004-0000-0200-00008E010000}"/>
    <hyperlink ref="A150" r:id="rId400" xr:uid="{00000000-0004-0000-0200-00008F010000}"/>
    <hyperlink ref="K150" r:id="rId401" tooltip="Tree" xr:uid="{00000000-0004-0000-0200-000090010000}"/>
    <hyperlink ref="L150" r:id="rId402" tooltip="Mixed Binary Program" xr:uid="{00000000-0004-0000-0200-000091010000}"/>
    <hyperlink ref="A151" r:id="rId403" xr:uid="{00000000-0004-0000-0200-000092010000}"/>
    <hyperlink ref="K151" r:id="rId404" tooltip="Tree" xr:uid="{00000000-0004-0000-0200-000093010000}"/>
    <hyperlink ref="L151" r:id="rId405" tooltip="Mixed Binary Program" xr:uid="{00000000-0004-0000-0200-000094010000}"/>
    <hyperlink ref="A152" r:id="rId406" xr:uid="{00000000-0004-0000-0200-000095010000}"/>
    <hyperlink ref="K152" r:id="rId407" tooltip="Tree" xr:uid="{00000000-0004-0000-0200-000096010000}"/>
    <hyperlink ref="L152" r:id="rId408" tooltip="Mixed Binary Program" xr:uid="{00000000-0004-0000-0200-000097010000}"/>
    <hyperlink ref="A153" r:id="rId409" xr:uid="{00000000-0004-0000-0200-000098010000}"/>
    <hyperlink ref="L153" r:id="rId410" tooltip="Mixed Binary Program" xr:uid="{00000000-0004-0000-0200-000099010000}"/>
    <hyperlink ref="A154" r:id="rId411" xr:uid="{00000000-0004-0000-0200-00009A010000}"/>
    <hyperlink ref="K154" r:id="rId412" tooltip="Reoptimize" xr:uid="{00000000-0004-0000-0200-00009B010000}"/>
    <hyperlink ref="L154" r:id="rId413" tooltip="Mixed Binary Program" xr:uid="{00000000-0004-0000-0200-00009C010000}"/>
    <hyperlink ref="A155" r:id="rId414" xr:uid="{00000000-0004-0000-0200-00009D010000}"/>
    <hyperlink ref="K155" r:id="rId415" tooltip="Reoptimize" xr:uid="{00000000-0004-0000-0200-00009E010000}"/>
    <hyperlink ref="L155" r:id="rId416" tooltip="Mixed Binary Program" xr:uid="{00000000-0004-0000-0200-00009F010000}"/>
    <hyperlink ref="A156" r:id="rId417" xr:uid="{00000000-0004-0000-0200-0000A0010000}"/>
    <hyperlink ref="K156" r:id="rId418" tooltip="Tree" xr:uid="{00000000-0004-0000-0200-0000A1010000}"/>
    <hyperlink ref="L156" r:id="rId419" tooltip="Binary Program" xr:uid="{00000000-0004-0000-0200-0000A2010000}"/>
    <hyperlink ref="A157" r:id="rId420" xr:uid="{00000000-0004-0000-0200-0000A3010000}"/>
    <hyperlink ref="K157" r:id="rId421" tooltip="Tree" xr:uid="{00000000-0004-0000-0200-0000A4010000}"/>
    <hyperlink ref="L157" r:id="rId422" tooltip="Binary Program" xr:uid="{00000000-0004-0000-0200-0000A5010000}"/>
    <hyperlink ref="A158" r:id="rId423" xr:uid="{00000000-0004-0000-0200-0000A6010000}"/>
    <hyperlink ref="K158" r:id="rId424" tooltip="Tree" xr:uid="{00000000-0004-0000-0200-0000A7010000}"/>
    <hyperlink ref="L158" r:id="rId425" tooltip="Integer Program" xr:uid="{00000000-0004-0000-0200-0000A8010000}"/>
    <hyperlink ref="A159" r:id="rId426" xr:uid="{00000000-0004-0000-0200-0000A9010000}"/>
    <hyperlink ref="K159" r:id="rId427" tooltip="Benchmark" xr:uid="{00000000-0004-0000-0200-0000AA010000}"/>
    <hyperlink ref="L159" r:id="rId428" tooltip="Binary Program" xr:uid="{00000000-0004-0000-0200-0000AB010000}"/>
    <hyperlink ref="A160" r:id="rId429" xr:uid="{00000000-0004-0000-0200-0000AC010000}"/>
    <hyperlink ref="K160" r:id="rId430" tooltip="Benchmark" xr:uid="{00000000-0004-0000-0200-0000AD010000}"/>
    <hyperlink ref="L160" r:id="rId431" tooltip="Mixed Binary Program" xr:uid="{00000000-0004-0000-0200-0000AE010000}"/>
    <hyperlink ref="A161" r:id="rId432" xr:uid="{00000000-0004-0000-0200-0000AF010000}"/>
    <hyperlink ref="K161" r:id="rId433" tooltip="Primal" xr:uid="{00000000-0004-0000-0200-0000B0010000}"/>
    <hyperlink ref="L161" r:id="rId434" tooltip="Mixed Binary Program" xr:uid="{00000000-0004-0000-0200-0000B1010000}"/>
    <hyperlink ref="A162" r:id="rId435" xr:uid="{00000000-0004-0000-0200-0000B2010000}"/>
    <hyperlink ref="K162" r:id="rId436" tooltip="Reoptimize" xr:uid="{00000000-0004-0000-0200-0000B3010000}"/>
    <hyperlink ref="L162" r:id="rId437" tooltip="Binary Program" xr:uid="{00000000-0004-0000-0200-0000B4010000}"/>
    <hyperlink ref="A163" r:id="rId438" xr:uid="{00000000-0004-0000-0200-0000B5010000}"/>
    <hyperlink ref="K163" r:id="rId439" tooltip="Unstable" xr:uid="{00000000-0004-0000-0200-0000B6010000}"/>
    <hyperlink ref="L163" r:id="rId440" tooltip="Mixed Binary Program" xr:uid="{00000000-0004-0000-0200-0000B7010000}"/>
    <hyperlink ref="A164" r:id="rId441" xr:uid="{00000000-0004-0000-0200-0000B8010000}"/>
    <hyperlink ref="K164" r:id="rId442" tooltip="Primal" xr:uid="{00000000-0004-0000-0200-0000B9010000}"/>
    <hyperlink ref="L164" r:id="rId443" tooltip="Integer Program" xr:uid="{00000000-0004-0000-0200-0000BA010000}"/>
    <hyperlink ref="A165" r:id="rId444" xr:uid="{00000000-0004-0000-0200-0000BB010000}"/>
    <hyperlink ref="L165" r:id="rId445" tooltip="Binary Program" xr:uid="{00000000-0004-0000-0200-0000BC010000}"/>
    <hyperlink ref="A166" r:id="rId446" xr:uid="{00000000-0004-0000-0200-0000BD010000}"/>
    <hyperlink ref="K166" r:id="rId447" tooltip="Benchmark" xr:uid="{00000000-0004-0000-0200-0000BE010000}"/>
    <hyperlink ref="L166" r:id="rId448" tooltip="Integer Program" xr:uid="{00000000-0004-0000-0200-0000BF010000}"/>
    <hyperlink ref="A167" r:id="rId449" xr:uid="{00000000-0004-0000-0200-0000C0010000}"/>
    <hyperlink ref="K167" r:id="rId450" tooltip="Primal" xr:uid="{00000000-0004-0000-0200-0000C1010000}"/>
    <hyperlink ref="L167" r:id="rId451" tooltip="Mixed Binary Program" xr:uid="{00000000-0004-0000-0200-0000C2010000}"/>
    <hyperlink ref="A168" r:id="rId452" xr:uid="{00000000-0004-0000-0200-0000C3010000}"/>
    <hyperlink ref="K168" r:id="rId453" tooltip="Primal" xr:uid="{00000000-0004-0000-0200-0000C4010000}"/>
    <hyperlink ref="L168" r:id="rId454" tooltip="Mixed Binary Program" xr:uid="{00000000-0004-0000-0200-0000C5010000}"/>
    <hyperlink ref="A169" r:id="rId455" xr:uid="{00000000-0004-0000-0200-0000C6010000}"/>
    <hyperlink ref="K169" r:id="rId456" tooltip="Primal" xr:uid="{00000000-0004-0000-0200-0000C7010000}"/>
    <hyperlink ref="L169" r:id="rId457" tooltip="Mixed Binary Program" xr:uid="{00000000-0004-0000-0200-0000C8010000}"/>
    <hyperlink ref="A170" r:id="rId458" xr:uid="{00000000-0004-0000-0200-0000C9010000}"/>
    <hyperlink ref="K170" r:id="rId459" tooltip="Primal" xr:uid="{00000000-0004-0000-0200-0000CA010000}"/>
    <hyperlink ref="L170" r:id="rId460" tooltip="Binary Program" xr:uid="{00000000-0004-0000-0200-0000CB010000}"/>
    <hyperlink ref="A171" r:id="rId461" xr:uid="{00000000-0004-0000-0200-0000CC010000}"/>
    <hyperlink ref="K171" r:id="rId462" tooltip="Infeasible" xr:uid="{00000000-0004-0000-0200-0000CD010000}"/>
    <hyperlink ref="L171" r:id="rId463" tooltip="Binary Program" xr:uid="{00000000-0004-0000-0200-0000CE010000}"/>
    <hyperlink ref="A172" r:id="rId464" xr:uid="{00000000-0004-0000-0200-0000CF010000}"/>
    <hyperlink ref="K172" r:id="rId465" tooltip="Infeasible" xr:uid="{00000000-0004-0000-0200-0000D0010000}"/>
    <hyperlink ref="L172" r:id="rId466" tooltip="Binary Program" xr:uid="{00000000-0004-0000-0200-0000D1010000}"/>
    <hyperlink ref="A173" r:id="rId467" xr:uid="{00000000-0004-0000-0200-0000D2010000}"/>
    <hyperlink ref="K173" r:id="rId468" tooltip="Unstable" xr:uid="{00000000-0004-0000-0200-0000D3010000}"/>
    <hyperlink ref="L173" r:id="rId469" tooltip="Mixed Binary Program" xr:uid="{00000000-0004-0000-0200-0000D4010000}"/>
    <hyperlink ref="A174" r:id="rId470" xr:uid="{00000000-0004-0000-0200-0000D5010000}"/>
    <hyperlink ref="K174" r:id="rId471" tooltip="Challenge" xr:uid="{00000000-0004-0000-0200-0000D6010000}"/>
    <hyperlink ref="L174" r:id="rId472" tooltip="Binary Program" xr:uid="{00000000-0004-0000-0200-0000D7010000}"/>
    <hyperlink ref="A175" r:id="rId473" xr:uid="{00000000-0004-0000-0200-0000D8010000}"/>
    <hyperlink ref="K175" r:id="rId474" tooltip="Primal" xr:uid="{00000000-0004-0000-0200-0000D9010000}"/>
    <hyperlink ref="L175" r:id="rId475" tooltip="Binary Program" xr:uid="{00000000-0004-0000-0200-0000DA010000}"/>
    <hyperlink ref="A176" r:id="rId476" xr:uid="{00000000-0004-0000-0200-0000DB010000}"/>
    <hyperlink ref="L176" r:id="rId477" tooltip="Binary Program" xr:uid="{00000000-0004-0000-0200-0000DC010000}"/>
    <hyperlink ref="A177" r:id="rId478" xr:uid="{00000000-0004-0000-0200-0000DD010000}"/>
    <hyperlink ref="L177" r:id="rId479" tooltip="Binary Program" xr:uid="{00000000-0004-0000-0200-0000DE010000}"/>
    <hyperlink ref="A178" r:id="rId480" xr:uid="{00000000-0004-0000-0200-0000DF010000}"/>
    <hyperlink ref="K178" r:id="rId481" tooltip="Primal" xr:uid="{00000000-0004-0000-0200-0000E0010000}"/>
    <hyperlink ref="L178" r:id="rId482" tooltip="Mixed Binary Program" xr:uid="{00000000-0004-0000-0200-0000E1010000}"/>
    <hyperlink ref="A179" r:id="rId483" xr:uid="{00000000-0004-0000-0200-0000E2010000}"/>
    <hyperlink ref="K179" r:id="rId484" tooltip="Primal" xr:uid="{00000000-0004-0000-0200-0000E3010000}"/>
    <hyperlink ref="L179" r:id="rId485" tooltip="Mixed Binary Program" xr:uid="{00000000-0004-0000-0200-0000E4010000}"/>
    <hyperlink ref="A180" r:id="rId486" xr:uid="{00000000-0004-0000-0200-0000E5010000}"/>
    <hyperlink ref="K180" r:id="rId487" tooltip="Tree" xr:uid="{00000000-0004-0000-0200-0000E6010000}"/>
    <hyperlink ref="L180" r:id="rId488" tooltip="Mixed Binary Program" xr:uid="{00000000-0004-0000-0200-0000E7010000}"/>
    <hyperlink ref="A181" r:id="rId489" xr:uid="{00000000-0004-0000-0200-0000E8010000}"/>
    <hyperlink ref="K181" r:id="rId490" tooltip="Primal" xr:uid="{00000000-0004-0000-0200-0000E9010000}"/>
    <hyperlink ref="L181" r:id="rId491" tooltip="Mixed Binary Program" xr:uid="{00000000-0004-0000-0200-0000EA010000}"/>
    <hyperlink ref="A182" r:id="rId492" xr:uid="{00000000-0004-0000-0200-0000EB010000}"/>
    <hyperlink ref="K182" r:id="rId493" tooltip="Primal" xr:uid="{00000000-0004-0000-0200-0000EC010000}"/>
    <hyperlink ref="L182" r:id="rId494" tooltip="Mixed Binary Program" xr:uid="{00000000-0004-0000-0200-0000ED010000}"/>
    <hyperlink ref="A183" r:id="rId495" xr:uid="{00000000-0004-0000-0200-0000EE010000}"/>
    <hyperlink ref="K183" r:id="rId496" tooltip="Tree" xr:uid="{00000000-0004-0000-0200-0000EF010000}"/>
    <hyperlink ref="L183" r:id="rId497" tooltip="Mixed Binary Program" xr:uid="{00000000-0004-0000-0200-0000F0010000}"/>
    <hyperlink ref="A184" r:id="rId498" xr:uid="{00000000-0004-0000-0200-0000F1010000}"/>
    <hyperlink ref="K184" r:id="rId499" tooltip="Tree" xr:uid="{00000000-0004-0000-0200-0000F2010000}"/>
    <hyperlink ref="L184" r:id="rId500" tooltip="Mixed Binary Program" xr:uid="{00000000-0004-0000-0200-0000F3010000}"/>
    <hyperlink ref="A185" r:id="rId501" xr:uid="{00000000-0004-0000-0200-0000F4010000}"/>
    <hyperlink ref="L185" r:id="rId502" tooltip="Binary Program" xr:uid="{00000000-0004-0000-0200-0000F5010000}"/>
    <hyperlink ref="A186" r:id="rId503" xr:uid="{00000000-0004-0000-0200-0000F6010000}"/>
    <hyperlink ref="L186" r:id="rId504" tooltip="Binary Program" xr:uid="{00000000-0004-0000-0200-0000F7010000}"/>
    <hyperlink ref="A187" r:id="rId505" xr:uid="{00000000-0004-0000-0200-0000F8010000}"/>
    <hyperlink ref="K187" r:id="rId506" tooltip="Infeasible" xr:uid="{00000000-0004-0000-0200-0000F9010000}"/>
    <hyperlink ref="L187" r:id="rId507" tooltip="Binary Program" xr:uid="{00000000-0004-0000-0200-0000FA010000}"/>
    <hyperlink ref="A188" r:id="rId508" xr:uid="{00000000-0004-0000-0200-0000FB010000}"/>
    <hyperlink ref="K188" r:id="rId509" tooltip="Primal" xr:uid="{00000000-0004-0000-0200-0000FC010000}"/>
    <hyperlink ref="L188" r:id="rId510" tooltip="Mixed Binary Program" xr:uid="{00000000-0004-0000-0200-0000FD010000}"/>
    <hyperlink ref="A189" r:id="rId511" xr:uid="{00000000-0004-0000-0200-0000FE010000}"/>
    <hyperlink ref="K189" r:id="rId512" tooltip="Primal" xr:uid="{00000000-0004-0000-0200-0000FF010000}"/>
    <hyperlink ref="L189" r:id="rId513" tooltip="Binary Program" xr:uid="{00000000-0004-0000-0200-000000020000}"/>
    <hyperlink ref="A190" r:id="rId514" xr:uid="{00000000-0004-0000-0200-000001020000}"/>
    <hyperlink ref="K190" r:id="rId515" tooltip="Tree" xr:uid="{00000000-0004-0000-0200-000002020000}"/>
    <hyperlink ref="L190" r:id="rId516" tooltip="Mixed Binary Program" xr:uid="{00000000-0004-0000-0200-000003020000}"/>
    <hyperlink ref="A191" r:id="rId517" xr:uid="{00000000-0004-0000-0200-000004020000}"/>
    <hyperlink ref="K191" r:id="rId518" tooltip="Benchmark" xr:uid="{00000000-0004-0000-0200-000005020000}"/>
    <hyperlink ref="L191" r:id="rId519" tooltip="Mixed Binary Program" xr:uid="{00000000-0004-0000-0200-000006020000}"/>
    <hyperlink ref="A192" r:id="rId520" xr:uid="{00000000-0004-0000-0200-000007020000}"/>
    <hyperlink ref="K192" r:id="rId521" tooltip="Primal" xr:uid="{00000000-0004-0000-0200-000008020000}"/>
    <hyperlink ref="L192" r:id="rId522" tooltip="Mixed Binary Program" xr:uid="{00000000-0004-0000-0200-000009020000}"/>
    <hyperlink ref="A193" r:id="rId523" xr:uid="{00000000-0004-0000-0200-00000A020000}"/>
    <hyperlink ref="K193" r:id="rId524" tooltip="Primal" xr:uid="{00000000-0004-0000-0200-00000B020000}"/>
    <hyperlink ref="L193" r:id="rId525" tooltip="Mixed Binary Program" xr:uid="{00000000-0004-0000-0200-00000C020000}"/>
    <hyperlink ref="A194" r:id="rId526" xr:uid="{00000000-0004-0000-0200-00000D020000}"/>
    <hyperlink ref="K194" r:id="rId527" tooltip="Primal" xr:uid="{00000000-0004-0000-0200-00000E020000}"/>
    <hyperlink ref="L194" r:id="rId528" tooltip="Mixed Binary Program" xr:uid="{00000000-0004-0000-0200-00000F020000}"/>
    <hyperlink ref="A195" r:id="rId529" xr:uid="{00000000-0004-0000-0200-000010020000}"/>
    <hyperlink ref="K195" r:id="rId530" tooltip="Benchmark" xr:uid="{00000000-0004-0000-0200-000011020000}"/>
    <hyperlink ref="L195" r:id="rId531" tooltip="Mixed Binary Program" xr:uid="{00000000-0004-0000-0200-000012020000}"/>
    <hyperlink ref="A196" r:id="rId532" xr:uid="{00000000-0004-0000-0200-000013020000}"/>
    <hyperlink ref="L196" r:id="rId533" tooltip="Mixed Binary Program" xr:uid="{00000000-0004-0000-0200-000014020000}"/>
    <hyperlink ref="A197" r:id="rId534" xr:uid="{00000000-0004-0000-0200-000015020000}"/>
    <hyperlink ref="K197" r:id="rId535" tooltip="Primal" xr:uid="{00000000-0004-0000-0200-000016020000}"/>
    <hyperlink ref="L197" r:id="rId536" tooltip="Mixed Binary Program" xr:uid="{00000000-0004-0000-0200-000017020000}"/>
    <hyperlink ref="A198" r:id="rId537" xr:uid="{00000000-0004-0000-0200-000018020000}"/>
    <hyperlink ref="K198" r:id="rId538" tooltip="Primal" xr:uid="{00000000-0004-0000-0200-000019020000}"/>
    <hyperlink ref="L198" r:id="rId539" tooltip="Mixed Binary Program" xr:uid="{00000000-0004-0000-0200-00001A020000}"/>
    <hyperlink ref="A199" r:id="rId540" xr:uid="{00000000-0004-0000-0200-00001B020000}"/>
    <hyperlink ref="L199" r:id="rId541" tooltip="Mixed Binary Program" xr:uid="{00000000-0004-0000-0200-00001C020000}"/>
    <hyperlink ref="A200" r:id="rId542" xr:uid="{00000000-0004-0000-0200-00001D020000}"/>
    <hyperlink ref="K200" r:id="rId543" tooltip="Reoptimize" xr:uid="{00000000-0004-0000-0200-00001E020000}"/>
    <hyperlink ref="L200" r:id="rId544" tooltip="Mixed Binary Program" xr:uid="{00000000-0004-0000-0200-00001F020000}"/>
    <hyperlink ref="A201" r:id="rId545" xr:uid="{00000000-0004-0000-0200-000020020000}"/>
    <hyperlink ref="K201" r:id="rId546" tooltip="Primal" xr:uid="{00000000-0004-0000-0200-000021020000}"/>
    <hyperlink ref="L201" r:id="rId547" tooltip="Binary Program" xr:uid="{00000000-0004-0000-0200-000022020000}"/>
    <hyperlink ref="A202" r:id="rId548" xr:uid="{00000000-0004-0000-0200-000023020000}"/>
    <hyperlink ref="K202" r:id="rId549" tooltip="Tree" xr:uid="{00000000-0004-0000-0200-000024020000}"/>
    <hyperlink ref="L202" r:id="rId550" tooltip="Mixed Binary Program" xr:uid="{00000000-0004-0000-0200-000025020000}"/>
    <hyperlink ref="A203" r:id="rId551" xr:uid="{00000000-0004-0000-0200-000026020000}"/>
    <hyperlink ref="K203" r:id="rId552" tooltip="Reoptimize" xr:uid="{00000000-0004-0000-0200-000027020000}"/>
    <hyperlink ref="L203" r:id="rId553" tooltip="Mixed Binary Program" xr:uid="{00000000-0004-0000-0200-000028020000}"/>
    <hyperlink ref="A204" r:id="rId554" xr:uid="{00000000-0004-0000-0200-000029020000}"/>
    <hyperlink ref="K204" r:id="rId555" tooltip="Challenge" xr:uid="{00000000-0004-0000-0200-00002A020000}"/>
    <hyperlink ref="L204" r:id="rId556" tooltip="Binary Program" xr:uid="{00000000-0004-0000-0200-00002B020000}"/>
    <hyperlink ref="A205" r:id="rId557" xr:uid="{00000000-0004-0000-0200-00002C020000}"/>
    <hyperlink ref="K205" r:id="rId558" tooltip="Primal" xr:uid="{00000000-0004-0000-0200-00002D020000}"/>
    <hyperlink ref="L205" r:id="rId559" tooltip="Binary Program" xr:uid="{00000000-0004-0000-0200-00002E020000}"/>
    <hyperlink ref="A206" r:id="rId560" xr:uid="{00000000-0004-0000-0200-00002F020000}"/>
    <hyperlink ref="L206" r:id="rId561" tooltip="Mixed Binary Program" xr:uid="{00000000-0004-0000-0200-000030020000}"/>
    <hyperlink ref="A207" r:id="rId562" xr:uid="{00000000-0004-0000-0200-000031020000}"/>
    <hyperlink ref="L207" r:id="rId563" tooltip="Mixed Binary Program" xr:uid="{00000000-0004-0000-0200-000032020000}"/>
    <hyperlink ref="A208" r:id="rId564" xr:uid="{00000000-0004-0000-0200-000033020000}"/>
    <hyperlink ref="K208" r:id="rId565" tooltip="Benchmark" xr:uid="{00000000-0004-0000-0200-000034020000}"/>
    <hyperlink ref="L208" r:id="rId566" tooltip="Binary Program" xr:uid="{00000000-0004-0000-0200-000035020000}"/>
    <hyperlink ref="A209" r:id="rId567" xr:uid="{00000000-0004-0000-0200-000036020000}"/>
    <hyperlink ref="K209" r:id="rId568" tooltip="Benchmark" xr:uid="{00000000-0004-0000-0200-000037020000}"/>
    <hyperlink ref="L209" r:id="rId569" tooltip="Mixed Binary Program" xr:uid="{00000000-0004-0000-0200-000038020000}"/>
    <hyperlink ref="A210" r:id="rId570" xr:uid="{00000000-0004-0000-0200-000039020000}"/>
    <hyperlink ref="K210" r:id="rId571" tooltip="Tree" xr:uid="{00000000-0004-0000-0200-00003A020000}"/>
    <hyperlink ref="L210" r:id="rId572" tooltip="Mixed Binary Program" xr:uid="{00000000-0004-0000-0200-00003B020000}"/>
    <hyperlink ref="A211" r:id="rId573" xr:uid="{00000000-0004-0000-0200-00003C020000}"/>
    <hyperlink ref="L211" r:id="rId574" tooltip="Mixed Integer Program" xr:uid="{00000000-0004-0000-0200-00003D020000}"/>
    <hyperlink ref="A212" r:id="rId575" xr:uid="{00000000-0004-0000-0200-00003E020000}"/>
    <hyperlink ref="K212" r:id="rId576" tooltip="Unstable" xr:uid="{00000000-0004-0000-0200-00003F020000}"/>
    <hyperlink ref="L212" r:id="rId577" tooltip="Mixed Binary Program" xr:uid="{00000000-0004-0000-0200-000040020000}"/>
    <hyperlink ref="A213" r:id="rId578" xr:uid="{00000000-0004-0000-0200-000041020000}"/>
    <hyperlink ref="L213" r:id="rId579" tooltip="Mixed Binary Program" xr:uid="{00000000-0004-0000-0200-000042020000}"/>
    <hyperlink ref="A214" r:id="rId580" xr:uid="{00000000-0004-0000-0200-000043020000}"/>
    <hyperlink ref="K214" r:id="rId581" tooltip="Primal" xr:uid="{00000000-0004-0000-0200-000044020000}"/>
    <hyperlink ref="L214" r:id="rId582" tooltip="Mixed Binary Program" xr:uid="{00000000-0004-0000-0200-000045020000}"/>
    <hyperlink ref="A215" r:id="rId583" xr:uid="{00000000-0004-0000-0200-000046020000}"/>
    <hyperlink ref="K215" r:id="rId584" tooltip="Infeasible" xr:uid="{00000000-0004-0000-0200-000047020000}"/>
    <hyperlink ref="L215" r:id="rId585" tooltip="Mixed Binary Program" xr:uid="{00000000-0004-0000-0200-000048020000}"/>
    <hyperlink ref="A216" r:id="rId586" xr:uid="{00000000-0004-0000-0200-000049020000}"/>
    <hyperlink ref="K216" r:id="rId587" tooltip="Benchmark" xr:uid="{00000000-0004-0000-0200-00004A020000}"/>
    <hyperlink ref="L216" r:id="rId588" tooltip="Mixed Binary Program" xr:uid="{00000000-0004-0000-0200-00004B020000}"/>
    <hyperlink ref="A217" r:id="rId589" xr:uid="{00000000-0004-0000-0200-00004C020000}"/>
    <hyperlink ref="L217" r:id="rId590" tooltip="Mixed Integer Program" xr:uid="{00000000-0004-0000-0200-00004D020000}"/>
    <hyperlink ref="A218" r:id="rId591" xr:uid="{00000000-0004-0000-0200-00004E020000}"/>
    <hyperlink ref="K218" r:id="rId592" tooltip="Reoptimize" xr:uid="{00000000-0004-0000-0200-00004F020000}"/>
    <hyperlink ref="L218" r:id="rId593" tooltip="Mixed Binary Program" xr:uid="{00000000-0004-0000-0200-000050020000}"/>
    <hyperlink ref="A219" r:id="rId594" xr:uid="{00000000-0004-0000-0200-000051020000}"/>
    <hyperlink ref="L219" r:id="rId595" tooltip="Mixed Integer Program" xr:uid="{00000000-0004-0000-0200-000052020000}"/>
    <hyperlink ref="A220" r:id="rId596" xr:uid="{00000000-0004-0000-0200-000053020000}"/>
    <hyperlink ref="K220" r:id="rId597" tooltip="Reoptimize" xr:uid="{00000000-0004-0000-0200-000054020000}"/>
    <hyperlink ref="L220" r:id="rId598" tooltip="Mixed Binary Program" xr:uid="{00000000-0004-0000-0200-000055020000}"/>
    <hyperlink ref="A221" r:id="rId599" xr:uid="{00000000-0004-0000-0200-000056020000}"/>
    <hyperlink ref="L221" r:id="rId600" tooltip="Binary Program" xr:uid="{00000000-0004-0000-0200-000057020000}"/>
    <hyperlink ref="A222" r:id="rId601" xr:uid="{00000000-0004-0000-0200-000058020000}"/>
    <hyperlink ref="K222" r:id="rId602" tooltip="Reoptimize" xr:uid="{00000000-0004-0000-0200-000059020000}"/>
    <hyperlink ref="L222" r:id="rId603" tooltip="Binary Program" xr:uid="{00000000-0004-0000-0200-00005A020000}"/>
    <hyperlink ref="A223" r:id="rId604" xr:uid="{00000000-0004-0000-0200-00005B020000}"/>
    <hyperlink ref="K223" r:id="rId605" tooltip="Infeasible" xr:uid="{00000000-0004-0000-0200-00005C020000}"/>
    <hyperlink ref="L223" r:id="rId606" tooltip="Binary Program" xr:uid="{00000000-0004-0000-0200-00005D020000}"/>
    <hyperlink ref="A224" r:id="rId607" xr:uid="{00000000-0004-0000-0200-00005E020000}"/>
    <hyperlink ref="K224" r:id="rId608" tooltip="Benchmark" xr:uid="{00000000-0004-0000-0200-00005F020000}"/>
    <hyperlink ref="L224" r:id="rId609" tooltip="Binary Program" xr:uid="{00000000-0004-0000-0200-000060020000}"/>
    <hyperlink ref="A225" r:id="rId610" xr:uid="{00000000-0004-0000-0200-000061020000}"/>
    <hyperlink ref="L225" r:id="rId611" tooltip="Binary Program" xr:uid="{00000000-0004-0000-0200-000062020000}"/>
    <hyperlink ref="A226" r:id="rId612" xr:uid="{00000000-0004-0000-0200-000063020000}"/>
    <hyperlink ref="K226" r:id="rId613" tooltip="Infeasible" xr:uid="{00000000-0004-0000-0200-000064020000}"/>
    <hyperlink ref="L226" r:id="rId614" tooltip="Mixed Binary Program" xr:uid="{00000000-0004-0000-0200-000065020000}"/>
    <hyperlink ref="A227" r:id="rId615" xr:uid="{00000000-0004-0000-0200-000066020000}"/>
    <hyperlink ref="K227" r:id="rId616" tooltip="Infeasible" xr:uid="{00000000-0004-0000-0200-000067020000}"/>
    <hyperlink ref="L227" r:id="rId617" tooltip="Binary Program" xr:uid="{00000000-0004-0000-0200-000068020000}"/>
    <hyperlink ref="A228" r:id="rId618" xr:uid="{00000000-0004-0000-0200-000069020000}"/>
    <hyperlink ref="K228" r:id="rId619" tooltip="Benchmark" xr:uid="{00000000-0004-0000-0200-00006A020000}"/>
    <hyperlink ref="L228" r:id="rId620" tooltip="Mixed Binary Program" xr:uid="{00000000-0004-0000-0200-00006B020000}"/>
    <hyperlink ref="A229" r:id="rId621" xr:uid="{00000000-0004-0000-0200-00006C020000}"/>
    <hyperlink ref="L229" r:id="rId622" tooltip="Mixed Integer Program" xr:uid="{00000000-0004-0000-0200-00006D020000}"/>
    <hyperlink ref="A230" r:id="rId623" xr:uid="{00000000-0004-0000-0200-00006E020000}"/>
    <hyperlink ref="K230" r:id="rId624" tooltip="Infeasible" xr:uid="{00000000-0004-0000-0200-00006F020000}"/>
    <hyperlink ref="L230" r:id="rId625" tooltip="Binary Program" xr:uid="{00000000-0004-0000-0200-000070020000}"/>
    <hyperlink ref="A231" r:id="rId626" xr:uid="{00000000-0004-0000-0200-000071020000}"/>
    <hyperlink ref="K231" r:id="rId627" tooltip="Challenge" xr:uid="{00000000-0004-0000-0200-000072020000}"/>
    <hyperlink ref="L231" r:id="rId628" tooltip="Binary Program" xr:uid="{00000000-0004-0000-0200-000073020000}"/>
    <hyperlink ref="A232" r:id="rId629" xr:uid="{00000000-0004-0000-0200-000074020000}"/>
    <hyperlink ref="K232" r:id="rId630" tooltip="Benchmark" xr:uid="{00000000-0004-0000-0200-000075020000}"/>
    <hyperlink ref="L232" r:id="rId631" tooltip="Mixed Binary Program" xr:uid="{00000000-0004-0000-0200-000076020000}"/>
    <hyperlink ref="A233" r:id="rId632" xr:uid="{00000000-0004-0000-0200-000077020000}"/>
    <hyperlink ref="K233" r:id="rId633" tooltip="Challenge" xr:uid="{00000000-0004-0000-0200-000078020000}"/>
    <hyperlink ref="L233" r:id="rId634" tooltip="Binary Program" xr:uid="{00000000-0004-0000-0200-000079020000}"/>
    <hyperlink ref="A234" r:id="rId635" xr:uid="{00000000-0004-0000-0200-00007A020000}"/>
    <hyperlink ref="K234" r:id="rId636" tooltip="Challenge" xr:uid="{00000000-0004-0000-0200-00007B020000}"/>
    <hyperlink ref="L234" r:id="rId637" tooltip="Integer Program" xr:uid="{00000000-0004-0000-0200-00007C020000}"/>
    <hyperlink ref="A235" r:id="rId638" xr:uid="{00000000-0004-0000-0200-00007D020000}"/>
    <hyperlink ref="L235" r:id="rId639" tooltip="Mixed Binary Program" xr:uid="{00000000-0004-0000-0200-00007E020000}"/>
    <hyperlink ref="A236" r:id="rId640" xr:uid="{00000000-0004-0000-0200-00007F020000}"/>
    <hyperlink ref="K236" r:id="rId641" tooltip="Challenge" xr:uid="{00000000-0004-0000-0200-000080020000}"/>
    <hyperlink ref="L236" r:id="rId642" tooltip="Mixed Binary Program" xr:uid="{00000000-0004-0000-0200-000081020000}"/>
    <hyperlink ref="A237" r:id="rId643" xr:uid="{00000000-0004-0000-0200-000082020000}"/>
    <hyperlink ref="K237" r:id="rId644" tooltip="Challenge" xr:uid="{00000000-0004-0000-0200-000083020000}"/>
    <hyperlink ref="L237" r:id="rId645" tooltip="Mixed Integer Program" xr:uid="{00000000-0004-0000-0200-000084020000}"/>
    <hyperlink ref="A238" r:id="rId646" xr:uid="{00000000-0004-0000-0200-000085020000}"/>
    <hyperlink ref="K238" r:id="rId647" tooltip="Challenge" xr:uid="{00000000-0004-0000-0200-000086020000}"/>
    <hyperlink ref="L238" r:id="rId648" tooltip="Mixed Integer Program" xr:uid="{00000000-0004-0000-0200-000087020000}"/>
    <hyperlink ref="A239" r:id="rId649" xr:uid="{00000000-0004-0000-0200-000088020000}"/>
    <hyperlink ref="K239" r:id="rId650" tooltip="Primal" xr:uid="{00000000-0004-0000-0200-000089020000}"/>
    <hyperlink ref="L239" r:id="rId651" tooltip="Integer Program" xr:uid="{00000000-0004-0000-0200-00008A020000}"/>
    <hyperlink ref="A240" r:id="rId652" xr:uid="{00000000-0004-0000-0200-00008B020000}"/>
    <hyperlink ref="K240" r:id="rId653" tooltip="Unstable" xr:uid="{00000000-0004-0000-0200-00008C020000}"/>
    <hyperlink ref="L240" r:id="rId654" tooltip="Mixed Binary Program" xr:uid="{00000000-0004-0000-0200-00008D020000}"/>
    <hyperlink ref="A241" r:id="rId655" xr:uid="{00000000-0004-0000-0200-00008E020000}"/>
    <hyperlink ref="K241" r:id="rId656" tooltip="Tree" xr:uid="{00000000-0004-0000-0200-00008F020000}"/>
    <hyperlink ref="L241" r:id="rId657" tooltip="Mixed Binary Program" xr:uid="{00000000-0004-0000-0200-000090020000}"/>
    <hyperlink ref="A242" r:id="rId658" xr:uid="{00000000-0004-0000-0200-000091020000}"/>
    <hyperlink ref="L242" r:id="rId659" tooltip="Mixed Binary Program" xr:uid="{00000000-0004-0000-0200-000092020000}"/>
    <hyperlink ref="A243" r:id="rId660" xr:uid="{00000000-0004-0000-0200-000093020000}"/>
    <hyperlink ref="K243" r:id="rId661" tooltip="Unstable" xr:uid="{00000000-0004-0000-0200-000094020000}"/>
    <hyperlink ref="L243" r:id="rId662" tooltip="Mixed Binary Program" xr:uid="{00000000-0004-0000-0200-000095020000}"/>
    <hyperlink ref="A244" r:id="rId663" xr:uid="{00000000-0004-0000-0200-000096020000}"/>
    <hyperlink ref="K244" r:id="rId664" tooltip="Challenge" xr:uid="{00000000-0004-0000-0200-000097020000}"/>
    <hyperlink ref="L244" r:id="rId665" tooltip="Mixed Binary Program" xr:uid="{00000000-0004-0000-0200-000098020000}"/>
    <hyperlink ref="A245" r:id="rId666" xr:uid="{00000000-0004-0000-0200-000099020000}"/>
    <hyperlink ref="K245" r:id="rId667" tooltip="Challenge" xr:uid="{00000000-0004-0000-0200-00009A020000}"/>
    <hyperlink ref="L245" r:id="rId668" tooltip="Mixed Binary Program" xr:uid="{00000000-0004-0000-0200-00009B020000}"/>
    <hyperlink ref="A246" r:id="rId669" xr:uid="{00000000-0004-0000-0200-00009C020000}"/>
    <hyperlink ref="K246" r:id="rId670" tooltip="Challenge" xr:uid="{00000000-0004-0000-0200-00009D020000}"/>
    <hyperlink ref="L246" r:id="rId671" tooltip="Mixed Integer Program" xr:uid="{00000000-0004-0000-0200-00009E020000}"/>
    <hyperlink ref="A247" r:id="rId672" xr:uid="{00000000-0004-0000-0200-00009F020000}"/>
    <hyperlink ref="K247" r:id="rId673" tooltip="Challenge" xr:uid="{00000000-0004-0000-0200-0000A0020000}"/>
    <hyperlink ref="L247" r:id="rId674" tooltip="Mixed Integer Program" xr:uid="{00000000-0004-0000-0200-0000A1020000}"/>
    <hyperlink ref="A248" r:id="rId675" xr:uid="{00000000-0004-0000-0200-0000A2020000}"/>
    <hyperlink ref="L248" r:id="rId676" tooltip="Binary Program" xr:uid="{00000000-0004-0000-0200-0000A3020000}"/>
    <hyperlink ref="A249" r:id="rId677" xr:uid="{00000000-0004-0000-0200-0000A4020000}"/>
    <hyperlink ref="K249" r:id="rId678" tooltip="Reoptimize" xr:uid="{00000000-0004-0000-0200-0000A5020000}"/>
    <hyperlink ref="L249" r:id="rId679" tooltip="Binary Program" xr:uid="{00000000-0004-0000-0200-0000A6020000}"/>
    <hyperlink ref="A250" r:id="rId680" xr:uid="{00000000-0004-0000-0200-0000A7020000}"/>
    <hyperlink ref="L250" r:id="rId681" tooltip="Binary Program" xr:uid="{00000000-0004-0000-0200-0000A8020000}"/>
    <hyperlink ref="A251" r:id="rId682" xr:uid="{00000000-0004-0000-0200-0000A9020000}"/>
    <hyperlink ref="K251" r:id="rId683" tooltip="Tree" xr:uid="{00000000-0004-0000-0200-0000AA020000}"/>
    <hyperlink ref="L251" r:id="rId684" tooltip="Binary Program" xr:uid="{00000000-0004-0000-0200-0000AB020000}"/>
    <hyperlink ref="A252" r:id="rId685" xr:uid="{00000000-0004-0000-0200-0000AC020000}"/>
    <hyperlink ref="L252" r:id="rId686" tooltip="Binary Program" xr:uid="{00000000-0004-0000-0200-0000AD020000}"/>
    <hyperlink ref="A253" r:id="rId687" xr:uid="{00000000-0004-0000-0200-0000AE020000}"/>
    <hyperlink ref="L253" r:id="rId688" tooltip="Mixed Binary Program" xr:uid="{00000000-0004-0000-0200-0000AF020000}"/>
    <hyperlink ref="A254" r:id="rId689" xr:uid="{00000000-0004-0000-0200-0000B0020000}"/>
    <hyperlink ref="L254" r:id="rId690" tooltip="Mixed Binary Program" xr:uid="{00000000-0004-0000-0200-0000B1020000}"/>
    <hyperlink ref="A255" r:id="rId691" xr:uid="{00000000-0004-0000-0200-0000B2020000}"/>
    <hyperlink ref="K255" r:id="rId692" tooltip="Challenge" xr:uid="{00000000-0004-0000-0200-0000B3020000}"/>
    <hyperlink ref="L255" r:id="rId693" tooltip="Integer Program" xr:uid="{00000000-0004-0000-0200-0000B4020000}"/>
    <hyperlink ref="A256" r:id="rId694" xr:uid="{00000000-0004-0000-0200-0000B5020000}"/>
    <hyperlink ref="K256" r:id="rId695" tooltip="Challenge" xr:uid="{00000000-0004-0000-0200-0000B6020000}"/>
    <hyperlink ref="L256" r:id="rId696" tooltip="Integer Program" xr:uid="{00000000-0004-0000-0200-0000B7020000}"/>
    <hyperlink ref="A257" r:id="rId697" xr:uid="{00000000-0004-0000-0200-0000B8020000}"/>
    <hyperlink ref="K257" r:id="rId698" tooltip="Unstable" xr:uid="{00000000-0004-0000-0200-0000B9020000}"/>
    <hyperlink ref="L257" r:id="rId699" tooltip="Mixed Integer Program" xr:uid="{00000000-0004-0000-0200-0000BA020000}"/>
    <hyperlink ref="A258" r:id="rId700" xr:uid="{00000000-0004-0000-0200-0000BB020000}"/>
    <hyperlink ref="K258" r:id="rId701" tooltip="Challenge" xr:uid="{00000000-0004-0000-0200-0000BC020000}"/>
    <hyperlink ref="L258" r:id="rId702" tooltip="Binary Program" xr:uid="{00000000-0004-0000-0200-0000BD020000}"/>
    <hyperlink ref="A259" r:id="rId703" xr:uid="{00000000-0004-0000-0200-0000BE020000}"/>
    <hyperlink ref="L259" r:id="rId704" tooltip="Binary Program" xr:uid="{00000000-0004-0000-0200-0000BF020000}"/>
    <hyperlink ref="A260" r:id="rId705" xr:uid="{00000000-0004-0000-0200-0000C0020000}"/>
    <hyperlink ref="L260" r:id="rId706" tooltip="Binary Program" xr:uid="{00000000-0004-0000-0200-0000C1020000}"/>
    <hyperlink ref="A261" r:id="rId707" xr:uid="{00000000-0004-0000-0200-0000C2020000}"/>
    <hyperlink ref="L261" r:id="rId708" tooltip="Binary Program" xr:uid="{00000000-0004-0000-0200-0000C3020000}"/>
    <hyperlink ref="A262" r:id="rId709" xr:uid="{00000000-0004-0000-0200-0000C4020000}"/>
    <hyperlink ref="K262" r:id="rId710" tooltip="Benchmark" xr:uid="{00000000-0004-0000-0200-0000C5020000}"/>
    <hyperlink ref="L262" r:id="rId711" tooltip="Binary Program" xr:uid="{00000000-0004-0000-0200-0000C6020000}"/>
    <hyperlink ref="A263" r:id="rId712" xr:uid="{00000000-0004-0000-0200-0000C7020000}"/>
    <hyperlink ref="K263" r:id="rId713" tooltip="Challenge" xr:uid="{00000000-0004-0000-0200-0000C8020000}"/>
    <hyperlink ref="L263" r:id="rId714" tooltip="Mixed Binary Program" xr:uid="{00000000-0004-0000-0200-0000C9020000}"/>
    <hyperlink ref="A264" r:id="rId715" xr:uid="{00000000-0004-0000-0200-0000CA020000}"/>
    <hyperlink ref="L264" r:id="rId716" tooltip="Binary Program" xr:uid="{00000000-0004-0000-0200-0000CB020000}"/>
    <hyperlink ref="A265" r:id="rId717" xr:uid="{00000000-0004-0000-0200-0000CC020000}"/>
    <hyperlink ref="K265" r:id="rId718" tooltip="Challenge" xr:uid="{00000000-0004-0000-0200-0000CD020000}"/>
    <hyperlink ref="L265" r:id="rId719" tooltip="Binary Program" xr:uid="{00000000-0004-0000-0200-0000CE020000}"/>
    <hyperlink ref="A266" r:id="rId720" xr:uid="{00000000-0004-0000-0200-0000CF020000}"/>
    <hyperlink ref="K266" r:id="rId721" tooltip="Tree" xr:uid="{00000000-0004-0000-0200-0000D0020000}"/>
    <hyperlink ref="L266" r:id="rId722" tooltip="Mixed Binary Program" xr:uid="{00000000-0004-0000-0200-0000D1020000}"/>
    <hyperlink ref="A267" r:id="rId723" xr:uid="{00000000-0004-0000-0200-0000D2020000}"/>
    <hyperlink ref="L267" r:id="rId724" tooltip="Binary Program" xr:uid="{00000000-0004-0000-0200-0000D3020000}"/>
    <hyperlink ref="A268" r:id="rId725" xr:uid="{00000000-0004-0000-0200-0000D4020000}"/>
    <hyperlink ref="K268" r:id="rId726" tooltip="Benchmark" xr:uid="{00000000-0004-0000-0200-0000D5020000}"/>
    <hyperlink ref="L268" r:id="rId727" tooltip="Mixed Binary Program" xr:uid="{00000000-0004-0000-0200-0000D6020000}"/>
    <hyperlink ref="A269" r:id="rId728" xr:uid="{00000000-0004-0000-0200-0000D7020000}"/>
    <hyperlink ref="K269" r:id="rId729" tooltip="Tree" xr:uid="{00000000-0004-0000-0200-0000D8020000}"/>
    <hyperlink ref="L269" r:id="rId730" tooltip="Mixed Binary Program" xr:uid="{00000000-0004-0000-0200-0000D9020000}"/>
    <hyperlink ref="A270" r:id="rId731" xr:uid="{00000000-0004-0000-0200-0000DA020000}"/>
    <hyperlink ref="L270" r:id="rId732" tooltip="Mixed Binary Program" xr:uid="{00000000-0004-0000-0200-0000DB020000}"/>
    <hyperlink ref="A271" r:id="rId733" xr:uid="{00000000-0004-0000-0200-0000DC020000}"/>
    <hyperlink ref="K271" r:id="rId734" tooltip="Tree" xr:uid="{00000000-0004-0000-0200-0000DD020000}"/>
    <hyperlink ref="L271" r:id="rId735" tooltip="Mixed Binary Program" xr:uid="{00000000-0004-0000-0200-0000DE020000}"/>
    <hyperlink ref="A272" r:id="rId736" xr:uid="{00000000-0004-0000-0200-0000DF020000}"/>
    <hyperlink ref="L272" r:id="rId737" tooltip="Mixed Binary Program" xr:uid="{00000000-0004-0000-0200-0000E0020000}"/>
    <hyperlink ref="A273" r:id="rId738" xr:uid="{00000000-0004-0000-0200-0000E1020000}"/>
    <hyperlink ref="K273" r:id="rId739" tooltip="Challenge" xr:uid="{00000000-0004-0000-0200-0000E2020000}"/>
    <hyperlink ref="L273" r:id="rId740" tooltip="Mixed Binary Program" xr:uid="{00000000-0004-0000-0200-0000E3020000}"/>
    <hyperlink ref="A274" r:id="rId741" xr:uid="{00000000-0004-0000-0200-0000E4020000}"/>
    <hyperlink ref="K274" r:id="rId742" tooltip="Challenge" xr:uid="{00000000-0004-0000-0200-0000E5020000}"/>
    <hyperlink ref="L274" r:id="rId743" tooltip="Mixed Binary Program" xr:uid="{00000000-0004-0000-0200-0000E6020000}"/>
    <hyperlink ref="A275" r:id="rId744" xr:uid="{00000000-0004-0000-0200-0000E7020000}"/>
    <hyperlink ref="K275" r:id="rId745" tooltip="Challenge" xr:uid="{00000000-0004-0000-0200-0000E8020000}"/>
    <hyperlink ref="L275" r:id="rId746" tooltip="Mixed Binary Program" xr:uid="{00000000-0004-0000-0200-0000E9020000}"/>
    <hyperlink ref="A276" r:id="rId747" xr:uid="{00000000-0004-0000-0200-0000EA020000}"/>
    <hyperlink ref="K276" r:id="rId748" tooltip="Reoptimize" xr:uid="{00000000-0004-0000-0200-0000EB020000}"/>
    <hyperlink ref="L276" r:id="rId749" tooltip="Binary Program" xr:uid="{00000000-0004-0000-0200-0000EC020000}"/>
    <hyperlink ref="A277" r:id="rId750" xr:uid="{00000000-0004-0000-0200-0000ED020000}"/>
    <hyperlink ref="K277" r:id="rId751" tooltip="Benchmark" xr:uid="{00000000-0004-0000-0200-0000EE020000}"/>
    <hyperlink ref="L277" r:id="rId752" tooltip="Integer Program" xr:uid="{00000000-0004-0000-0200-0000EF020000}"/>
    <hyperlink ref="A278" r:id="rId753" xr:uid="{00000000-0004-0000-0200-0000F0020000}"/>
    <hyperlink ref="K278" r:id="rId754" tooltip="Benchmark" xr:uid="{00000000-0004-0000-0200-0000F1020000}"/>
    <hyperlink ref="L278" r:id="rId755" tooltip="Mixed Binary Program" xr:uid="{00000000-0004-0000-0200-0000F2020000}"/>
    <hyperlink ref="A279" r:id="rId756" xr:uid="{00000000-0004-0000-0200-0000F3020000}"/>
    <hyperlink ref="K279" r:id="rId757" tooltip="Challenge" xr:uid="{00000000-0004-0000-0200-0000F4020000}"/>
    <hyperlink ref="L279" r:id="rId758" tooltip="Binary Program" xr:uid="{00000000-0004-0000-0200-0000F5020000}"/>
    <hyperlink ref="A280" r:id="rId759" xr:uid="{00000000-0004-0000-0200-0000F6020000}"/>
    <hyperlink ref="K280" r:id="rId760" tooltip="Challenge" xr:uid="{00000000-0004-0000-0200-0000F7020000}"/>
    <hyperlink ref="L280" r:id="rId761" tooltip="Mixed Binary Program" xr:uid="{00000000-0004-0000-0200-0000F8020000}"/>
    <hyperlink ref="A281" r:id="rId762" xr:uid="{00000000-0004-0000-0200-0000F9020000}"/>
    <hyperlink ref="K281" r:id="rId763" tooltip="Reoptimize" xr:uid="{00000000-0004-0000-0200-0000FA020000}"/>
    <hyperlink ref="L281" r:id="rId764" tooltip="Binary Program" xr:uid="{00000000-0004-0000-0200-0000FB020000}"/>
    <hyperlink ref="A282" r:id="rId765" xr:uid="{00000000-0004-0000-0200-0000FC020000}"/>
    <hyperlink ref="L282" r:id="rId766" tooltip="Binary Program" xr:uid="{00000000-0004-0000-0200-0000FD020000}"/>
    <hyperlink ref="A283" r:id="rId767" xr:uid="{00000000-0004-0000-0200-0000FE020000}"/>
    <hyperlink ref="L283" r:id="rId768" tooltip="Binary Program" xr:uid="{00000000-0004-0000-0200-0000FF020000}"/>
    <hyperlink ref="A284" r:id="rId769" xr:uid="{00000000-0004-0000-0200-000000030000}"/>
    <hyperlink ref="K284" r:id="rId770" tooltip="Benchmark" xr:uid="{00000000-0004-0000-0200-000001030000}"/>
    <hyperlink ref="L284" r:id="rId771" tooltip="Mixed Binary Program" xr:uid="{00000000-0004-0000-0200-000002030000}"/>
    <hyperlink ref="A285" r:id="rId772" xr:uid="{00000000-0004-0000-0200-000003030000}"/>
    <hyperlink ref="L285" r:id="rId773" tooltip="Binary Program" xr:uid="{00000000-0004-0000-0200-000004030000}"/>
    <hyperlink ref="A286" r:id="rId774" xr:uid="{00000000-0004-0000-0200-000005030000}"/>
    <hyperlink ref="K286" r:id="rId775" tooltip="Tree" xr:uid="{00000000-0004-0000-0200-000006030000}"/>
    <hyperlink ref="L286" r:id="rId776" tooltip="Mixed Binary Program" xr:uid="{00000000-0004-0000-0200-000007030000}"/>
    <hyperlink ref="A287" r:id="rId777" xr:uid="{00000000-0004-0000-0200-000008030000}"/>
    <hyperlink ref="K287" r:id="rId778" tooltip="Tree" xr:uid="{00000000-0004-0000-0200-000009030000}"/>
    <hyperlink ref="L287" r:id="rId779" tooltip="Mixed Binary Program" xr:uid="{00000000-0004-0000-0200-00000A030000}"/>
    <hyperlink ref="A288" r:id="rId780" xr:uid="{00000000-0004-0000-0200-00000B030000}"/>
    <hyperlink ref="K288" r:id="rId781" tooltip="Benchmark" xr:uid="{00000000-0004-0000-0200-00000C030000}"/>
    <hyperlink ref="L288" r:id="rId782" tooltip="Mixed Binary Program" xr:uid="{00000000-0004-0000-0200-00000D030000}"/>
    <hyperlink ref="A289" r:id="rId783" xr:uid="{00000000-0004-0000-0200-00000E030000}"/>
    <hyperlink ref="K289" r:id="rId784" tooltip="Tree" xr:uid="{00000000-0004-0000-0200-00000F030000}"/>
    <hyperlink ref="L289" r:id="rId785" tooltip="Binary Program" xr:uid="{00000000-0004-0000-0200-000010030000}"/>
    <hyperlink ref="A290" r:id="rId786" xr:uid="{00000000-0004-0000-0200-000011030000}"/>
    <hyperlink ref="K290" r:id="rId787" tooltip="Challenge" xr:uid="{00000000-0004-0000-0200-000012030000}"/>
    <hyperlink ref="L290" r:id="rId788" tooltip="Binary Program" xr:uid="{00000000-0004-0000-0200-000013030000}"/>
    <hyperlink ref="A291" r:id="rId789" xr:uid="{00000000-0004-0000-0200-000014030000}"/>
    <hyperlink ref="K291" r:id="rId790" tooltip="Challenge" xr:uid="{00000000-0004-0000-0200-000015030000}"/>
    <hyperlink ref="L291" r:id="rId791" tooltip="Binary Program" xr:uid="{00000000-0004-0000-0200-000016030000}"/>
    <hyperlink ref="A292" r:id="rId792" xr:uid="{00000000-0004-0000-0200-000017030000}"/>
    <hyperlink ref="K292" r:id="rId793" tooltip="Benchmark" xr:uid="{00000000-0004-0000-0200-000018030000}"/>
    <hyperlink ref="L292" r:id="rId794" tooltip="Binary Program" xr:uid="{00000000-0004-0000-0200-000019030000}"/>
    <hyperlink ref="A293" r:id="rId795" xr:uid="{00000000-0004-0000-0200-00001A030000}"/>
    <hyperlink ref="K293" r:id="rId796" tooltip="Benchmark" xr:uid="{00000000-0004-0000-0200-00001B030000}"/>
    <hyperlink ref="L293" r:id="rId797" tooltip="Mixed Binary Program" xr:uid="{00000000-0004-0000-0200-00001C030000}"/>
    <hyperlink ref="A294" r:id="rId798" xr:uid="{00000000-0004-0000-0200-00001D030000}"/>
    <hyperlink ref="K294" r:id="rId799" tooltip="Benchmark" xr:uid="{00000000-0004-0000-0200-00001E030000}"/>
    <hyperlink ref="L294" r:id="rId800" tooltip="Mixed Binary Program" xr:uid="{00000000-0004-0000-0200-00001F030000}"/>
    <hyperlink ref="A295" r:id="rId801" xr:uid="{00000000-0004-0000-0200-000020030000}"/>
    <hyperlink ref="K295" r:id="rId802" tooltip="Challenge" xr:uid="{00000000-0004-0000-0200-000021030000}"/>
    <hyperlink ref="L295" r:id="rId803" tooltip="Mixed Binary Program" xr:uid="{00000000-0004-0000-0200-000022030000}"/>
    <hyperlink ref="A296" r:id="rId804" xr:uid="{00000000-0004-0000-0200-000023030000}"/>
    <hyperlink ref="K296" r:id="rId805" tooltip="Challenge" xr:uid="{00000000-0004-0000-0200-000024030000}"/>
    <hyperlink ref="L296" r:id="rId806" tooltip="Mixed Binary Program" xr:uid="{00000000-0004-0000-0200-000025030000}"/>
    <hyperlink ref="A297" r:id="rId807" xr:uid="{00000000-0004-0000-0200-000026030000}"/>
    <hyperlink ref="K297" r:id="rId808" tooltip="Challenge" xr:uid="{00000000-0004-0000-0200-000027030000}"/>
    <hyperlink ref="L297" r:id="rId809" tooltip="Mixed Binary Program" xr:uid="{00000000-0004-0000-0200-000028030000}"/>
    <hyperlink ref="A298" r:id="rId810" xr:uid="{00000000-0004-0000-0200-000029030000}"/>
    <hyperlink ref="K298" r:id="rId811" tooltip="Challenge" xr:uid="{00000000-0004-0000-0200-00002A030000}"/>
    <hyperlink ref="L298" r:id="rId812" tooltip="Binary Program" xr:uid="{00000000-0004-0000-0200-00002B030000}"/>
    <hyperlink ref="A299" r:id="rId813" xr:uid="{00000000-0004-0000-0200-00002C030000}"/>
    <hyperlink ref="K299" r:id="rId814" tooltip="Challenge" xr:uid="{00000000-0004-0000-0200-00002D030000}"/>
    <hyperlink ref="L299" r:id="rId815" tooltip="Binary Program" xr:uid="{00000000-0004-0000-0200-00002E030000}"/>
    <hyperlink ref="A300" r:id="rId816" xr:uid="{00000000-0004-0000-0200-00002F030000}"/>
    <hyperlink ref="L300" r:id="rId817" tooltip="Binary Program" xr:uid="{00000000-0004-0000-0200-000030030000}"/>
    <hyperlink ref="A301" r:id="rId818" xr:uid="{00000000-0004-0000-0200-000031030000}"/>
    <hyperlink ref="L301" r:id="rId819" tooltip="Binary Program" xr:uid="{00000000-0004-0000-0200-000032030000}"/>
    <hyperlink ref="A302" r:id="rId820" xr:uid="{00000000-0004-0000-0200-000033030000}"/>
    <hyperlink ref="K302" r:id="rId821" tooltip="Benchmark" xr:uid="{00000000-0004-0000-0200-000034030000}"/>
    <hyperlink ref="L302" r:id="rId822" tooltip="Binary Program" xr:uid="{00000000-0004-0000-0200-000035030000}"/>
    <hyperlink ref="A303" r:id="rId823" xr:uid="{00000000-0004-0000-0200-000036030000}"/>
    <hyperlink ref="K303" r:id="rId824" tooltip="Benchmark" xr:uid="{00000000-0004-0000-0200-000037030000}"/>
    <hyperlink ref="L303" r:id="rId825" tooltip="Mixed Binary Program" xr:uid="{00000000-0004-0000-0200-000038030000}"/>
    <hyperlink ref="A304" r:id="rId826" xr:uid="{00000000-0004-0000-0200-000039030000}"/>
    <hyperlink ref="K304" r:id="rId827" tooltip="Challenge" xr:uid="{00000000-0004-0000-0200-00003A030000}"/>
    <hyperlink ref="L304" r:id="rId828" tooltip="Mixed Binary Program" xr:uid="{00000000-0004-0000-0200-00003B030000}"/>
    <hyperlink ref="A305" r:id="rId829" xr:uid="{00000000-0004-0000-0200-00003C030000}"/>
    <hyperlink ref="K305" r:id="rId830" tooltip="Challenge" xr:uid="{00000000-0004-0000-0200-00003D030000}"/>
    <hyperlink ref="L305" r:id="rId831" tooltip="Mixed Binary Program" xr:uid="{00000000-0004-0000-0200-00003E030000}"/>
    <hyperlink ref="A306" r:id="rId832" xr:uid="{00000000-0004-0000-0200-00003F030000}"/>
    <hyperlink ref="K306" r:id="rId833" tooltip="Challenge" xr:uid="{00000000-0004-0000-0200-000040030000}"/>
    <hyperlink ref="L306" r:id="rId834" tooltip="Integer Program" xr:uid="{00000000-0004-0000-0200-000041030000}"/>
    <hyperlink ref="A307" r:id="rId835" xr:uid="{00000000-0004-0000-0200-000042030000}"/>
    <hyperlink ref="K307" r:id="rId836" tooltip="Benchmark" xr:uid="{00000000-0004-0000-0200-000043030000}"/>
    <hyperlink ref="L307" r:id="rId837" tooltip="Integer Program" xr:uid="{00000000-0004-0000-0200-000044030000}"/>
    <hyperlink ref="A308" r:id="rId838" xr:uid="{00000000-0004-0000-0200-000045030000}"/>
    <hyperlink ref="L308" r:id="rId839" tooltip="Integer Program" xr:uid="{00000000-0004-0000-0200-000046030000}"/>
    <hyperlink ref="A309" r:id="rId840" xr:uid="{00000000-0004-0000-0200-000047030000}"/>
    <hyperlink ref="K309" r:id="rId841" tooltip="Challenge" xr:uid="{00000000-0004-0000-0200-000048030000}"/>
    <hyperlink ref="L309" r:id="rId842" tooltip="Integer Program" xr:uid="{00000000-0004-0000-0200-000049030000}"/>
    <hyperlink ref="A310" r:id="rId843" xr:uid="{00000000-0004-0000-0200-00004A030000}"/>
    <hyperlink ref="K310" r:id="rId844" tooltip="Benchmark" xr:uid="{00000000-0004-0000-0200-00004B030000}"/>
    <hyperlink ref="L310" r:id="rId845" tooltip="Mixed Integer Program" xr:uid="{00000000-0004-0000-0200-00004C030000}"/>
    <hyperlink ref="A311" r:id="rId846" xr:uid="{00000000-0004-0000-0200-00004D030000}"/>
    <hyperlink ref="K311" r:id="rId847" tooltip="Challenge" xr:uid="{00000000-0004-0000-0200-00004E030000}"/>
    <hyperlink ref="L311" r:id="rId848" tooltip="Mixed Binary Program" xr:uid="{00000000-0004-0000-0200-00004F030000}"/>
    <hyperlink ref="A312" r:id="rId849" xr:uid="{00000000-0004-0000-0200-000050030000}"/>
    <hyperlink ref="K312" r:id="rId850" tooltip="Benchmark" xr:uid="{00000000-0004-0000-0200-000051030000}"/>
    <hyperlink ref="L312" r:id="rId851" tooltip="Mixed Binary Program" xr:uid="{00000000-0004-0000-0200-000052030000}"/>
    <hyperlink ref="A313" r:id="rId852" xr:uid="{00000000-0004-0000-0200-000053030000}"/>
    <hyperlink ref="K313" r:id="rId853" tooltip="Reoptimize" xr:uid="{00000000-0004-0000-0200-000054030000}"/>
    <hyperlink ref="L313" r:id="rId854" tooltip="Mixed Binary Program" xr:uid="{00000000-0004-0000-0200-000055030000}"/>
    <hyperlink ref="A314" r:id="rId855" xr:uid="{00000000-0004-0000-0200-000056030000}"/>
    <hyperlink ref="L314" r:id="rId856" tooltip="Mixed Binary Program" xr:uid="{00000000-0004-0000-0200-000057030000}"/>
    <hyperlink ref="A315" r:id="rId857" xr:uid="{00000000-0004-0000-0200-000058030000}"/>
    <hyperlink ref="L315" r:id="rId858" tooltip="Mixed Binary Program" xr:uid="{00000000-0004-0000-0200-000059030000}"/>
    <hyperlink ref="A316" r:id="rId859" xr:uid="{00000000-0004-0000-0200-00005A030000}"/>
    <hyperlink ref="L316" r:id="rId860" tooltip="Mixed Binary Program" xr:uid="{00000000-0004-0000-0200-00005B030000}"/>
    <hyperlink ref="A317" r:id="rId861" xr:uid="{00000000-0004-0000-0200-00005C030000}"/>
    <hyperlink ref="K317" r:id="rId862" tooltip="Challenge" xr:uid="{00000000-0004-0000-0200-00005D030000}"/>
    <hyperlink ref="L317" r:id="rId863" tooltip="Mixed Integer Program" xr:uid="{00000000-0004-0000-0200-00005E030000}"/>
    <hyperlink ref="A318" r:id="rId864" xr:uid="{00000000-0004-0000-0200-00005F030000}"/>
    <hyperlink ref="K318" r:id="rId865" tooltip="Challenge" xr:uid="{00000000-0004-0000-0200-000060030000}"/>
    <hyperlink ref="L318" r:id="rId866" tooltip="Mixed Integer Program" xr:uid="{00000000-0004-0000-0200-000061030000}"/>
    <hyperlink ref="A319" r:id="rId867" xr:uid="{00000000-0004-0000-0200-000062030000}"/>
    <hyperlink ref="L319" r:id="rId868" tooltip="Mixed Integer Program" xr:uid="{00000000-0004-0000-0200-000063030000}"/>
    <hyperlink ref="A320" r:id="rId869" xr:uid="{00000000-0004-0000-0200-000064030000}"/>
    <hyperlink ref="K320" r:id="rId870" tooltip="Challenge" xr:uid="{00000000-0004-0000-0200-000065030000}"/>
    <hyperlink ref="L320" r:id="rId871" tooltip="Mixed Binary Program" xr:uid="{00000000-0004-0000-0200-000066030000}"/>
    <hyperlink ref="A321" r:id="rId872" xr:uid="{00000000-0004-0000-0200-000067030000}"/>
    <hyperlink ref="K321" r:id="rId873" tooltip="Challenge" xr:uid="{00000000-0004-0000-0200-000068030000}"/>
    <hyperlink ref="L321" r:id="rId874" tooltip="Mixed Binary Program" xr:uid="{00000000-0004-0000-0200-000069030000}"/>
    <hyperlink ref="A322" r:id="rId875" xr:uid="{00000000-0004-0000-0200-00006A030000}"/>
    <hyperlink ref="K322" r:id="rId876" tooltip="Challenge" xr:uid="{00000000-0004-0000-0200-00006B030000}"/>
    <hyperlink ref="L322" r:id="rId877" tooltip="Mixed Binary Program" xr:uid="{00000000-0004-0000-0200-00006C030000}"/>
    <hyperlink ref="A323" r:id="rId878" xr:uid="{00000000-0004-0000-0200-00006D030000}"/>
    <hyperlink ref="K323" r:id="rId879" tooltip="Challenge" xr:uid="{00000000-0004-0000-0200-00006E030000}"/>
    <hyperlink ref="L323" r:id="rId880" tooltip="Binary Program" xr:uid="{00000000-0004-0000-0200-00006F030000}"/>
    <hyperlink ref="A324" r:id="rId881" xr:uid="{00000000-0004-0000-0200-000070030000}"/>
    <hyperlink ref="K324" r:id="rId882" tooltip="Challenge" xr:uid="{00000000-0004-0000-0200-000071030000}"/>
    <hyperlink ref="L324" r:id="rId883" tooltip="Binary Program" xr:uid="{00000000-0004-0000-0200-000072030000}"/>
    <hyperlink ref="A325" r:id="rId884" xr:uid="{00000000-0004-0000-0200-000073030000}"/>
    <hyperlink ref="K325" r:id="rId885" tooltip="Challenge" xr:uid="{00000000-0004-0000-0200-000074030000}"/>
    <hyperlink ref="L325" r:id="rId886" tooltip="Mixed Binary Program" xr:uid="{00000000-0004-0000-0200-000075030000}"/>
    <hyperlink ref="A326" r:id="rId887" xr:uid="{00000000-0004-0000-0200-000076030000}"/>
    <hyperlink ref="K326" r:id="rId888" tooltip="Challenge" xr:uid="{00000000-0004-0000-0200-000077030000}"/>
    <hyperlink ref="L326" r:id="rId889" tooltip="Mixed Integer Program" xr:uid="{00000000-0004-0000-0200-000078030000}"/>
    <hyperlink ref="A327" r:id="rId890" xr:uid="{00000000-0004-0000-0200-000079030000}"/>
    <hyperlink ref="K327" r:id="rId891" tooltip="Challenge" xr:uid="{00000000-0004-0000-0200-00007A030000}"/>
    <hyperlink ref="L327" r:id="rId892" tooltip="Mixed Binary Program" xr:uid="{00000000-0004-0000-0200-00007B030000}"/>
    <hyperlink ref="A328" r:id="rId893" xr:uid="{00000000-0004-0000-0200-00007C030000}"/>
    <hyperlink ref="K328" r:id="rId894" tooltip="Challenge" xr:uid="{00000000-0004-0000-0200-00007D030000}"/>
    <hyperlink ref="L328" r:id="rId895" tooltip="Mixed Binary Program" xr:uid="{00000000-0004-0000-0200-00007E030000}"/>
    <hyperlink ref="A329" r:id="rId896" xr:uid="{00000000-0004-0000-0200-00007F030000}"/>
    <hyperlink ref="L329" r:id="rId897" tooltip="Mixed Binary Program" xr:uid="{00000000-0004-0000-0200-000080030000}"/>
    <hyperlink ref="A330" r:id="rId898" xr:uid="{00000000-0004-0000-0200-000081030000}"/>
    <hyperlink ref="K330" r:id="rId899" tooltip="Challenge" xr:uid="{00000000-0004-0000-0200-000082030000}"/>
    <hyperlink ref="L330" r:id="rId900" tooltip="Mixed Binary Program" xr:uid="{00000000-0004-0000-0200-000083030000}"/>
    <hyperlink ref="A331" r:id="rId901" xr:uid="{00000000-0004-0000-0200-000084030000}"/>
    <hyperlink ref="L331" r:id="rId902" tooltip="Mixed Binary Program" xr:uid="{00000000-0004-0000-0200-000085030000}"/>
    <hyperlink ref="A332" r:id="rId903" xr:uid="{00000000-0004-0000-0200-000086030000}"/>
    <hyperlink ref="K332" r:id="rId904" tooltip="Challenge" xr:uid="{00000000-0004-0000-0200-000087030000}"/>
    <hyperlink ref="L332" r:id="rId905" tooltip="Binary Program" xr:uid="{00000000-0004-0000-0200-000088030000}"/>
    <hyperlink ref="A333" r:id="rId906" xr:uid="{00000000-0004-0000-0200-000089030000}"/>
    <hyperlink ref="K333" r:id="rId907" tooltip="Benchmark" xr:uid="{00000000-0004-0000-0200-00008A030000}"/>
    <hyperlink ref="L333" r:id="rId908" tooltip="Binary Program" xr:uid="{00000000-0004-0000-0200-00008B030000}"/>
    <hyperlink ref="A334" r:id="rId909" xr:uid="{00000000-0004-0000-0200-00008C030000}"/>
    <hyperlink ref="K334" r:id="rId910" tooltip="Benchmark" xr:uid="{00000000-0004-0000-0200-00008D030000}"/>
    <hyperlink ref="L334" r:id="rId911" tooltip="Integer Program" xr:uid="{00000000-0004-0000-0200-00008E030000}"/>
    <hyperlink ref="A335" r:id="rId912" xr:uid="{00000000-0004-0000-0200-00008F030000}"/>
    <hyperlink ref="L335" r:id="rId913" tooltip="Mixed Integer Program" xr:uid="{00000000-0004-0000-0200-000090030000}"/>
    <hyperlink ref="A336" r:id="rId914" xr:uid="{00000000-0004-0000-0200-000091030000}"/>
    <hyperlink ref="K336" r:id="rId915" tooltip="Challenge" xr:uid="{00000000-0004-0000-0200-000092030000}"/>
    <hyperlink ref="L336" r:id="rId916" tooltip="Mixed Binary Program" xr:uid="{00000000-0004-0000-0200-000093030000}"/>
    <hyperlink ref="A337" r:id="rId917" xr:uid="{00000000-0004-0000-0200-000094030000}"/>
    <hyperlink ref="L337" r:id="rId918" tooltip="Binary Program" xr:uid="{00000000-0004-0000-0200-000095030000}"/>
    <hyperlink ref="A338" r:id="rId919" xr:uid="{00000000-0004-0000-0200-000096030000}"/>
    <hyperlink ref="K338" r:id="rId920" tooltip="Challenge" xr:uid="{00000000-0004-0000-0200-000097030000}"/>
    <hyperlink ref="L338" r:id="rId921" tooltip="Binary Program" xr:uid="{00000000-0004-0000-0200-000098030000}"/>
    <hyperlink ref="A339" r:id="rId922" xr:uid="{00000000-0004-0000-0200-000099030000}"/>
    <hyperlink ref="L339" r:id="rId923" tooltip="Binary Program" xr:uid="{00000000-0004-0000-0200-00009A030000}"/>
    <hyperlink ref="A340" r:id="rId924" xr:uid="{00000000-0004-0000-0200-00009B030000}"/>
    <hyperlink ref="K340" r:id="rId925" tooltip="Challenge" xr:uid="{00000000-0004-0000-0200-00009C030000}"/>
    <hyperlink ref="L340" r:id="rId926" tooltip="Mixed Binary Program" xr:uid="{00000000-0004-0000-0200-00009D030000}"/>
    <hyperlink ref="A341" r:id="rId927" xr:uid="{00000000-0004-0000-0200-00009E030000}"/>
    <hyperlink ref="K341" r:id="rId928" tooltip="Challenge" xr:uid="{00000000-0004-0000-0200-00009F030000}"/>
    <hyperlink ref="L341" r:id="rId929" tooltip="Binary Program" xr:uid="{00000000-0004-0000-0200-0000A0030000}"/>
    <hyperlink ref="A342" r:id="rId930" xr:uid="{00000000-0004-0000-0200-0000A1030000}"/>
    <hyperlink ref="K342" r:id="rId931" tooltip="Challenge" xr:uid="{00000000-0004-0000-0200-0000A2030000}"/>
    <hyperlink ref="L342" r:id="rId932" tooltip="Binary Program" xr:uid="{00000000-0004-0000-0200-0000A3030000}"/>
    <hyperlink ref="A343" r:id="rId933" xr:uid="{00000000-0004-0000-0200-0000A4030000}"/>
    <hyperlink ref="K343" r:id="rId934" tooltip="Benchmark" xr:uid="{00000000-0004-0000-0200-0000A5030000}"/>
    <hyperlink ref="L343" r:id="rId935" tooltip="Binary Program" xr:uid="{00000000-0004-0000-0200-0000A6030000}"/>
    <hyperlink ref="A344" r:id="rId936" xr:uid="{00000000-0004-0000-0200-0000A7030000}"/>
    <hyperlink ref="K344" r:id="rId937" tooltip="Benchmark" xr:uid="{00000000-0004-0000-0200-0000A8030000}"/>
    <hyperlink ref="L344" r:id="rId938" tooltip="Binary Program" xr:uid="{00000000-0004-0000-0200-0000A9030000}"/>
    <hyperlink ref="A345" r:id="rId939" xr:uid="{00000000-0004-0000-0200-0000AA030000}"/>
    <hyperlink ref="L345" r:id="rId940" tooltip="Mixed Integer Program" xr:uid="{00000000-0004-0000-0200-0000AB030000}"/>
    <hyperlink ref="A346" r:id="rId941" xr:uid="{00000000-0004-0000-0200-0000AC030000}"/>
    <hyperlink ref="K346" r:id="rId942" tooltip="Challenge" xr:uid="{00000000-0004-0000-0200-0000AD030000}"/>
    <hyperlink ref="L346" r:id="rId943" tooltip="Binary Program" xr:uid="{00000000-0004-0000-0200-0000AE030000}"/>
    <hyperlink ref="A347" r:id="rId944" xr:uid="{00000000-0004-0000-0200-0000AF030000}"/>
    <hyperlink ref="L347" r:id="rId945" tooltip="Mixed Binary Program" xr:uid="{00000000-0004-0000-0200-0000B0030000}"/>
    <hyperlink ref="A348" r:id="rId946" xr:uid="{00000000-0004-0000-0200-0000B1030000}"/>
    <hyperlink ref="L348" r:id="rId947" tooltip="Mixed Integer Program" xr:uid="{00000000-0004-0000-0200-0000B2030000}"/>
    <hyperlink ref="A349" r:id="rId948" xr:uid="{00000000-0004-0000-0200-0000B3030000}"/>
    <hyperlink ref="L349" r:id="rId949" tooltip="Mixed Integer Program" xr:uid="{00000000-0004-0000-0200-0000B4030000}"/>
    <hyperlink ref="A350" r:id="rId950" xr:uid="{00000000-0004-0000-0200-0000B5030000}"/>
    <hyperlink ref="L350" r:id="rId951" tooltip="Mixed Integer Program" xr:uid="{00000000-0004-0000-0200-0000B6030000}"/>
    <hyperlink ref="A351" r:id="rId952" xr:uid="{00000000-0004-0000-0200-0000B7030000}"/>
    <hyperlink ref="K351" r:id="rId953" tooltip="Challenge" xr:uid="{00000000-0004-0000-0200-0000B8030000}"/>
    <hyperlink ref="L351" r:id="rId954" tooltip="Integer Program" xr:uid="{00000000-0004-0000-0200-0000B9030000}"/>
    <hyperlink ref="A352" r:id="rId955" xr:uid="{00000000-0004-0000-0200-0000BA030000}"/>
    <hyperlink ref="K352" r:id="rId956" tooltip="Challenge" xr:uid="{00000000-0004-0000-0200-0000BB030000}"/>
    <hyperlink ref="L352" r:id="rId957" tooltip="Mixed Integer Program" xr:uid="{00000000-0004-0000-0200-0000BC030000}"/>
    <hyperlink ref="A353" r:id="rId958" xr:uid="{00000000-0004-0000-0200-0000BD030000}"/>
    <hyperlink ref="K353" r:id="rId959" tooltip="Challenge" xr:uid="{00000000-0004-0000-0200-0000BE030000}"/>
    <hyperlink ref="L353" r:id="rId960" tooltip="Mixed Binary Program" xr:uid="{00000000-0004-0000-0200-0000BF030000}"/>
    <hyperlink ref="A354" r:id="rId961" xr:uid="{00000000-0004-0000-0200-0000C0030000}"/>
    <hyperlink ref="K354" r:id="rId962" tooltip="Challenge" xr:uid="{00000000-0004-0000-0200-0000C1030000}"/>
    <hyperlink ref="L354" r:id="rId963" tooltip="Mixed Binary Program" xr:uid="{00000000-0004-0000-0200-0000C2030000}"/>
    <hyperlink ref="A355" r:id="rId964" xr:uid="{00000000-0004-0000-0200-0000C3030000}"/>
    <hyperlink ref="K355" r:id="rId965" tooltip="Tree" xr:uid="{00000000-0004-0000-0200-0000C4030000}"/>
    <hyperlink ref="L355" r:id="rId966" tooltip="Mixed Integer Program" xr:uid="{00000000-0004-0000-0200-0000C5030000}"/>
    <hyperlink ref="A356" r:id="rId967" xr:uid="{00000000-0004-0000-0200-0000C6030000}"/>
    <hyperlink ref="K356" r:id="rId968" tooltip="Benchmark" xr:uid="{00000000-0004-0000-0200-0000C7030000}"/>
    <hyperlink ref="L356" r:id="rId969" tooltip="Mixed Binary Program" xr:uid="{00000000-0004-0000-0200-0000C8030000}"/>
    <hyperlink ref="A357" r:id="rId970" xr:uid="{00000000-0004-0000-0200-0000C9030000}"/>
    <hyperlink ref="K357" r:id="rId971" tooltip="Challenge" xr:uid="{00000000-0004-0000-0200-0000CA030000}"/>
    <hyperlink ref="L357" r:id="rId972" tooltip="Mixed Binary Program" xr:uid="{00000000-0004-0000-0200-0000CB030000}"/>
    <hyperlink ref="A358" r:id="rId973" xr:uid="{00000000-0004-0000-0200-0000CC030000}"/>
    <hyperlink ref="K358" r:id="rId974" tooltip="Challenge" xr:uid="{00000000-0004-0000-0200-0000CD030000}"/>
    <hyperlink ref="L358" r:id="rId975" tooltip="Mixed Binary Program" xr:uid="{00000000-0004-0000-0200-0000CE030000}"/>
    <hyperlink ref="A359" r:id="rId976" xr:uid="{00000000-0004-0000-0200-0000CF030000}"/>
    <hyperlink ref="K359" r:id="rId977" tooltip="Challenge" xr:uid="{00000000-0004-0000-0200-0000D0030000}"/>
    <hyperlink ref="L359" r:id="rId978" tooltip="Binary Program" xr:uid="{00000000-0004-0000-0200-0000D1030000}"/>
    <hyperlink ref="A360" r:id="rId979" xr:uid="{00000000-0004-0000-0200-0000D2030000}"/>
    <hyperlink ref="K360" r:id="rId980" tooltip="Benchmark" xr:uid="{00000000-0004-0000-0200-0000D3030000}"/>
    <hyperlink ref="L360" r:id="rId981" tooltip="Binary Program" xr:uid="{00000000-0004-0000-0200-0000D4030000}"/>
    <hyperlink ref="A361" r:id="rId982" xr:uid="{00000000-0004-0000-0200-0000D5030000}"/>
    <hyperlink ref="K361" r:id="rId983" tooltip="Tree" xr:uid="{00000000-0004-0000-0200-0000D6030000}"/>
    <hyperlink ref="L361" r:id="rId984" tooltip="Integer Program" xr:uid="{00000000-0004-0000-0200-0000D7030000}"/>
    <hyperlink ref="A362" r:id="rId985" xr:uid="{00000000-0004-0000-0200-0000D8030000}"/>
    <hyperlink ref="L362" r:id="rId986" tooltip="Binary Program" xr:uid="{00000000-0004-0000-0200-0000D9030000}"/>
    <hyperlink ref="A363" r:id="rId987" xr:uid="{00000000-0004-0000-0200-0000DA030000}"/>
    <hyperlink ref="L363" r:id="rId988" tooltip="Binary Program" xr:uid="{00000000-0004-0000-0200-0000DB030000}"/>
    <hyperlink ref="A364" r:id="rId989" xr:uid="{00000000-0004-0000-0200-0000DC030000}"/>
    <hyperlink ref="L364" r:id="rId990" tooltip="Binary Program" xr:uid="{00000000-0004-0000-0200-0000DD030000}"/>
    <hyperlink ref="A365" r:id="rId991" xr:uid="{00000000-0004-0000-0200-0000DE030000}"/>
    <hyperlink ref="K365" r:id="rId992" tooltip="Benchmark" xr:uid="{00000000-0004-0000-0200-0000DF030000}"/>
    <hyperlink ref="L365" r:id="rId993" tooltip="Mixed Binary Program" xr:uid="{00000000-0004-0000-0200-0000E0030000}"/>
    <hyperlink ref="A5" r:id="rId994" xr:uid="{00000000-0004-0000-0200-0000E1030000}"/>
    <hyperlink ref="A42" r:id="rId995" xr:uid="{00000000-0004-0000-0200-0000E2030000}"/>
  </hyperlinks>
  <pageMargins left="0.7" right="0.7" top="0.75" bottom="0.75" header="0.3" footer="0.3"/>
  <pageSetup orientation="portrait" horizontalDpi="4294967292" verticalDpi="4294967292"/>
  <drawing r:id="rId996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AD68"/>
  <sheetViews>
    <sheetView workbookViewId="0">
      <pane xSplit="1" ySplit="4" topLeftCell="B16" activePane="bottomRight" state="frozen"/>
      <selection pane="topRight" activeCell="B1" sqref="B1"/>
      <selection pane="bottomLeft" activeCell="A5" sqref="A5"/>
      <selection pane="bottomRight" activeCell="B9" sqref="B9"/>
    </sheetView>
  </sheetViews>
  <sheetFormatPr baseColWidth="10" defaultRowHeight="16" x14ac:dyDescent="0.2"/>
  <cols>
    <col min="2" max="2" width="20.6640625" bestFit="1" customWidth="1"/>
    <col min="15" max="15" width="19.5" customWidth="1"/>
    <col min="16" max="16" width="17.1640625" customWidth="1"/>
  </cols>
  <sheetData>
    <row r="1" spans="1:30" x14ac:dyDescent="0.2">
      <c r="A1" s="4" t="s">
        <v>6</v>
      </c>
    </row>
    <row r="2" spans="1:30" x14ac:dyDescent="0.2">
      <c r="A2">
        <f>COUNTA(A5:A64)</f>
        <v>60</v>
      </c>
      <c r="B2">
        <f>SUM(B5:B64)</f>
        <v>33</v>
      </c>
      <c r="C2">
        <f>SUM(C5:C64)</f>
        <v>10</v>
      </c>
      <c r="D2">
        <f>SUM(D5:D64)</f>
        <v>16</v>
      </c>
      <c r="E2">
        <f>SUM(E5:E64)</f>
        <v>21</v>
      </c>
      <c r="F2">
        <f>SUM(F5:F64)</f>
        <v>27</v>
      </c>
    </row>
    <row r="3" spans="1:30" x14ac:dyDescent="0.2">
      <c r="K3" s="14"/>
      <c r="L3" s="14"/>
      <c r="M3" s="14"/>
      <c r="N3" s="14"/>
      <c r="O3" s="14"/>
      <c r="P3" s="14"/>
    </row>
    <row r="4" spans="1:30" x14ac:dyDescent="0.2">
      <c r="A4" s="18" t="s">
        <v>179</v>
      </c>
      <c r="B4" s="18" t="s">
        <v>586</v>
      </c>
      <c r="C4" s="15" t="s">
        <v>904</v>
      </c>
      <c r="D4" s="15" t="s">
        <v>902</v>
      </c>
      <c r="E4" s="15" t="s">
        <v>903</v>
      </c>
      <c r="F4" s="15" t="s">
        <v>1033</v>
      </c>
      <c r="G4" s="18" t="s">
        <v>178</v>
      </c>
      <c r="H4" s="18" t="s">
        <v>181</v>
      </c>
      <c r="I4" s="18" t="s">
        <v>1</v>
      </c>
      <c r="J4" s="18" t="s">
        <v>2</v>
      </c>
      <c r="K4" s="18" t="s">
        <v>539</v>
      </c>
      <c r="L4" s="18" t="s">
        <v>183</v>
      </c>
      <c r="M4" s="18" t="s">
        <v>184</v>
      </c>
      <c r="N4" s="18" t="s">
        <v>185</v>
      </c>
      <c r="O4" s="15" t="s">
        <v>588</v>
      </c>
      <c r="P4" s="15" t="s">
        <v>587</v>
      </c>
      <c r="Q4" s="18" t="s">
        <v>540</v>
      </c>
      <c r="R4" s="18" t="s">
        <v>541</v>
      </c>
      <c r="S4" s="18" t="s">
        <v>542</v>
      </c>
      <c r="T4" s="18" t="s">
        <v>543</v>
      </c>
      <c r="U4" s="18" t="s">
        <v>544</v>
      </c>
      <c r="V4" s="18" t="s">
        <v>545</v>
      </c>
      <c r="W4" s="18" t="s">
        <v>546</v>
      </c>
      <c r="X4" s="18" t="s">
        <v>547</v>
      </c>
      <c r="Y4" s="18" t="s">
        <v>548</v>
      </c>
      <c r="Z4" s="18" t="s">
        <v>549</v>
      </c>
      <c r="AA4" s="18" t="s">
        <v>550</v>
      </c>
      <c r="AB4" s="18" t="s">
        <v>551</v>
      </c>
      <c r="AC4" s="18" t="s">
        <v>552</v>
      </c>
      <c r="AD4" s="18" t="s">
        <v>553</v>
      </c>
    </row>
    <row r="5" spans="1:30" x14ac:dyDescent="0.2">
      <c r="A5" s="16" t="s">
        <v>126</v>
      </c>
      <c r="B5" s="17">
        <f>IF(OR(O5="infeasible",O5="?",O5=P5,NOT(ISNA(VLOOKUP($A5,miplib2010!$A$5:$A$365,1,0)))),0,1)</f>
        <v>1</v>
      </c>
      <c r="C5" s="14">
        <f>IF(AND($B5=1,$I5&lt;=500,$J5&lt;=500),1,0)</f>
        <v>0</v>
      </c>
      <c r="D5" s="14">
        <f>IF(AND($B5=1,$I5&lt;=1000,$J5&lt;=1000),1,0)</f>
        <v>0</v>
      </c>
      <c r="E5" s="14">
        <f>IF(AND($B5=1,$I5&lt;=2000,$J5&lt;=2000),1,0)</f>
        <v>0</v>
      </c>
      <c r="F5" s="14">
        <f>IF(AND($B5=1,$I5&lt;=10000,$J5&lt;=10000),1,0)</f>
        <v>1</v>
      </c>
      <c r="G5" s="8"/>
      <c r="H5" s="8" t="s">
        <v>127</v>
      </c>
      <c r="I5" s="8">
        <v>230</v>
      </c>
      <c r="J5" s="8">
        <v>2025</v>
      </c>
      <c r="K5" s="8">
        <v>12150</v>
      </c>
      <c r="L5" s="8"/>
      <c r="M5" s="8">
        <v>1800</v>
      </c>
      <c r="N5" s="8">
        <v>225</v>
      </c>
      <c r="O5" s="8">
        <v>924</v>
      </c>
      <c r="P5" s="8"/>
      <c r="Q5" s="8" t="s">
        <v>128</v>
      </c>
      <c r="R5" s="8" t="s">
        <v>128</v>
      </c>
      <c r="S5" s="8"/>
      <c r="T5" s="8"/>
      <c r="U5" s="8"/>
      <c r="V5" s="8"/>
      <c r="W5" s="8"/>
      <c r="X5" s="8"/>
      <c r="Y5" s="8"/>
      <c r="Z5" s="8"/>
      <c r="AA5" s="8"/>
      <c r="AB5" s="8" t="s">
        <v>128</v>
      </c>
      <c r="AC5" s="8"/>
      <c r="AD5" s="14"/>
    </row>
    <row r="6" spans="1:30" x14ac:dyDescent="0.2">
      <c r="A6" s="16" t="s">
        <v>129</v>
      </c>
      <c r="B6" s="17">
        <f>IF(OR(O6="infeasible",O6="?",O6=P6,NOT(ISNA(VLOOKUP($A6,miplib2010!$A$5:$A$365,1,0)))),0,1)</f>
        <v>0</v>
      </c>
      <c r="C6" s="14">
        <f t="shared" ref="C6:C64" si="0">IF(AND($B6=1,$I6&lt;=500,$J6&lt;=500),1,0)</f>
        <v>0</v>
      </c>
      <c r="D6" s="14">
        <f t="shared" ref="D6:D64" si="1">IF(AND($B6=1,$I6&lt;=1000,$J6&lt;=1000),1,0)</f>
        <v>0</v>
      </c>
      <c r="E6" s="14">
        <f t="shared" ref="E6:E64" si="2">IF(AND($B6=1,$I6&lt;=2000,$J6&lt;=2000),1,0)</f>
        <v>0</v>
      </c>
      <c r="F6" s="14">
        <f t="shared" ref="F6:F64" si="3">IF(AND($B6=1,$I6&lt;=10000,$J6&lt;=10000),1,0)</f>
        <v>0</v>
      </c>
      <c r="G6" s="8"/>
      <c r="H6" s="8" t="s">
        <v>127</v>
      </c>
      <c r="I6" s="8">
        <v>3312</v>
      </c>
      <c r="J6" s="8">
        <v>3648</v>
      </c>
      <c r="K6" s="8">
        <v>10178</v>
      </c>
      <c r="L6" s="8"/>
      <c r="M6" s="8">
        <v>192</v>
      </c>
      <c r="N6" s="8">
        <v>3456</v>
      </c>
      <c r="O6" s="8">
        <v>11503.4</v>
      </c>
      <c r="P6" s="8"/>
      <c r="Q6" s="8"/>
      <c r="R6" s="8"/>
      <c r="S6" s="8"/>
      <c r="T6" s="8"/>
      <c r="U6" s="8"/>
      <c r="V6" s="8"/>
      <c r="W6" s="8"/>
      <c r="X6" s="8"/>
      <c r="Y6" s="8"/>
      <c r="Z6" s="8"/>
      <c r="AA6" s="8" t="s">
        <v>128</v>
      </c>
      <c r="AB6" s="8" t="s">
        <v>128</v>
      </c>
      <c r="AC6" s="8"/>
      <c r="AD6" s="14"/>
    </row>
    <row r="7" spans="1:30" x14ac:dyDescent="0.2">
      <c r="A7" s="16" t="s">
        <v>130</v>
      </c>
      <c r="B7" s="17">
        <f>IF(OR(O7="infeasible",O7="?",O7=P7,NOT(ISNA(VLOOKUP($A7,miplib2010!$A$5:$A$365,1,0)))),0,1)</f>
        <v>1</v>
      </c>
      <c r="C7" s="14">
        <f t="shared" si="0"/>
        <v>0</v>
      </c>
      <c r="D7" s="14">
        <f t="shared" si="1"/>
        <v>1</v>
      </c>
      <c r="E7" s="14">
        <f t="shared" si="2"/>
        <v>1</v>
      </c>
      <c r="F7" s="14">
        <f t="shared" si="3"/>
        <v>1</v>
      </c>
      <c r="G7" s="8"/>
      <c r="H7" s="8" t="s">
        <v>127</v>
      </c>
      <c r="I7" s="8">
        <v>479</v>
      </c>
      <c r="J7" s="8">
        <v>842</v>
      </c>
      <c r="K7" s="8">
        <v>2091</v>
      </c>
      <c r="L7" s="8"/>
      <c r="M7" s="8">
        <v>421</v>
      </c>
      <c r="N7" s="8">
        <v>421</v>
      </c>
      <c r="O7" s="8">
        <v>1158</v>
      </c>
      <c r="P7" s="19">
        <v>983.16742499999998</v>
      </c>
      <c r="Q7" s="8" t="s">
        <v>128</v>
      </c>
      <c r="R7" s="8"/>
      <c r="S7" s="8"/>
      <c r="T7" s="8" t="s">
        <v>128</v>
      </c>
      <c r="U7" s="8"/>
      <c r="V7" s="8"/>
      <c r="W7" s="8"/>
      <c r="X7" s="8"/>
      <c r="Y7" s="8"/>
      <c r="Z7" s="8"/>
      <c r="AA7" s="8" t="s">
        <v>128</v>
      </c>
      <c r="AB7" s="8" t="s">
        <v>128</v>
      </c>
      <c r="AC7" s="8"/>
      <c r="AD7" s="14"/>
    </row>
    <row r="8" spans="1:30" x14ac:dyDescent="0.2">
      <c r="A8" s="16" t="s">
        <v>131</v>
      </c>
      <c r="B8" s="17">
        <f>IF(OR(O8="infeasible",O8="?",O8=P8,NOT(ISNA(VLOOKUP($A8,miplib2010!$A$5:$A$365,1,0)))),0,1)</f>
        <v>0</v>
      </c>
      <c r="C8" s="14">
        <f t="shared" si="0"/>
        <v>0</v>
      </c>
      <c r="D8" s="14">
        <f t="shared" si="1"/>
        <v>0</v>
      </c>
      <c r="E8" s="14">
        <f t="shared" si="2"/>
        <v>0</v>
      </c>
      <c r="F8" s="14">
        <f t="shared" si="3"/>
        <v>0</v>
      </c>
      <c r="G8" s="8"/>
      <c r="H8" s="8" t="s">
        <v>127</v>
      </c>
      <c r="I8" s="8">
        <v>1442</v>
      </c>
      <c r="J8" s="8">
        <v>2728</v>
      </c>
      <c r="K8" s="8">
        <v>6783</v>
      </c>
      <c r="L8" s="8"/>
      <c r="M8" s="8">
        <v>1364</v>
      </c>
      <c r="N8" s="8">
        <v>1364</v>
      </c>
      <c r="O8" s="8">
        <v>1168</v>
      </c>
      <c r="P8" s="8"/>
      <c r="Q8" s="8" t="s">
        <v>128</v>
      </c>
      <c r="R8" s="8"/>
      <c r="S8" s="8"/>
      <c r="T8" s="8" t="s">
        <v>128</v>
      </c>
      <c r="U8" s="8"/>
      <c r="V8" s="8"/>
      <c r="W8" s="8"/>
      <c r="X8" s="8"/>
      <c r="Y8" s="8"/>
      <c r="Z8" s="8"/>
      <c r="AA8" s="8" t="s">
        <v>128</v>
      </c>
      <c r="AB8" s="8" t="s">
        <v>128</v>
      </c>
      <c r="AC8" s="8"/>
      <c r="AD8" s="14"/>
    </row>
    <row r="9" spans="1:30" x14ac:dyDescent="0.2">
      <c r="A9" s="16" t="s">
        <v>132</v>
      </c>
      <c r="B9" s="17">
        <f>IF(OR(O9="infeasible",O9="?",O9=P9,NOT(ISNA(VLOOKUP($A9,miplib2010!$A$5:$A$365,1,0)))),0,1)</f>
        <v>0</v>
      </c>
      <c r="C9" s="14">
        <f t="shared" si="0"/>
        <v>0</v>
      </c>
      <c r="D9" s="14">
        <f t="shared" si="1"/>
        <v>0</v>
      </c>
      <c r="E9" s="14">
        <f t="shared" si="2"/>
        <v>0</v>
      </c>
      <c r="F9" s="14">
        <f t="shared" si="3"/>
        <v>0</v>
      </c>
      <c r="G9" s="8"/>
      <c r="H9" s="8" t="s">
        <v>133</v>
      </c>
      <c r="I9" s="8">
        <v>823</v>
      </c>
      <c r="J9" s="8">
        <v>8904</v>
      </c>
      <c r="K9" s="8">
        <v>72965</v>
      </c>
      <c r="L9" s="8"/>
      <c r="M9" s="8">
        <v>8904</v>
      </c>
      <c r="N9" s="8"/>
      <c r="O9" s="8">
        <v>56137</v>
      </c>
      <c r="P9" s="8"/>
      <c r="Q9" s="8" t="s">
        <v>128</v>
      </c>
      <c r="R9" s="8"/>
      <c r="S9" s="8"/>
      <c r="T9" s="8"/>
      <c r="U9" s="8"/>
      <c r="V9" s="8"/>
      <c r="W9" s="8"/>
      <c r="X9" s="8"/>
      <c r="Y9" s="8"/>
      <c r="Z9" s="8"/>
      <c r="AA9" s="8"/>
      <c r="AB9" s="8"/>
      <c r="AC9" s="8"/>
      <c r="AD9" s="14"/>
    </row>
    <row r="10" spans="1:30" x14ac:dyDescent="0.2">
      <c r="A10" s="16" t="s">
        <v>134</v>
      </c>
      <c r="B10" s="17">
        <f>IF(OR(O10="infeasible",O10="?",O10=P10,NOT(ISNA(VLOOKUP($A10,miplib2010!$A$5:$A$365,1,0)))),0,1)</f>
        <v>1</v>
      </c>
      <c r="C10" s="14">
        <f t="shared" si="0"/>
        <v>0</v>
      </c>
      <c r="D10" s="14">
        <f t="shared" si="1"/>
        <v>0</v>
      </c>
      <c r="E10" s="14">
        <f t="shared" si="2"/>
        <v>0</v>
      </c>
      <c r="F10" s="14">
        <f t="shared" si="3"/>
        <v>1</v>
      </c>
      <c r="G10" s="8"/>
      <c r="H10" s="8" t="s">
        <v>133</v>
      </c>
      <c r="I10" s="8">
        <v>426</v>
      </c>
      <c r="J10" s="8">
        <v>7195</v>
      </c>
      <c r="K10" s="8">
        <v>52121</v>
      </c>
      <c r="L10" s="8"/>
      <c r="M10" s="8">
        <v>7195</v>
      </c>
      <c r="N10" s="8"/>
      <c r="O10" s="8">
        <v>26374</v>
      </c>
      <c r="P10" s="8"/>
      <c r="Q10" s="8" t="s">
        <v>128</v>
      </c>
      <c r="R10" s="8"/>
      <c r="S10" s="8"/>
      <c r="T10" s="8"/>
      <c r="U10" s="8"/>
      <c r="V10" s="8"/>
      <c r="W10" s="8"/>
      <c r="X10" s="8"/>
      <c r="Y10" s="8"/>
      <c r="Z10" s="8"/>
      <c r="AA10" s="8"/>
      <c r="AB10" s="8"/>
      <c r="AC10" s="8"/>
      <c r="AD10" s="14"/>
    </row>
    <row r="11" spans="1:30" x14ac:dyDescent="0.2">
      <c r="A11" s="16" t="s">
        <v>135</v>
      </c>
      <c r="B11" s="17">
        <f>IF(OR(O11="infeasible",O11="?",O11=P11,NOT(ISNA(VLOOKUP($A11,miplib2010!$A$5:$A$365,1,0)))),0,1)</f>
        <v>1</v>
      </c>
      <c r="C11" s="14">
        <f t="shared" si="0"/>
        <v>0</v>
      </c>
      <c r="D11" s="14">
        <f t="shared" si="1"/>
        <v>0</v>
      </c>
      <c r="E11" s="14">
        <f t="shared" si="2"/>
        <v>1</v>
      </c>
      <c r="F11" s="14">
        <f t="shared" si="3"/>
        <v>1</v>
      </c>
      <c r="G11" s="8"/>
      <c r="H11" s="8" t="s">
        <v>127</v>
      </c>
      <c r="I11" s="8">
        <v>1048</v>
      </c>
      <c r="J11" s="8">
        <v>1388</v>
      </c>
      <c r="K11" s="8">
        <v>20439</v>
      </c>
      <c r="L11" s="8">
        <v>123</v>
      </c>
      <c r="M11" s="8">
        <v>415</v>
      </c>
      <c r="N11" s="8">
        <v>850</v>
      </c>
      <c r="O11" s="19">
        <v>7580813.0460000001</v>
      </c>
      <c r="P11" s="19">
        <v>7579599.8099999996</v>
      </c>
      <c r="Q11" s="8"/>
      <c r="R11" s="8" t="s">
        <v>128</v>
      </c>
      <c r="S11" s="8"/>
      <c r="T11" s="8"/>
      <c r="U11" s="8"/>
      <c r="V11" s="8"/>
      <c r="W11" s="8" t="s">
        <v>128</v>
      </c>
      <c r="X11" s="8" t="s">
        <v>128</v>
      </c>
      <c r="Y11" s="8" t="s">
        <v>128</v>
      </c>
      <c r="Z11" s="8"/>
      <c r="AA11" s="8"/>
      <c r="AB11" s="8" t="s">
        <v>128</v>
      </c>
      <c r="AC11" s="8" t="s">
        <v>128</v>
      </c>
      <c r="AD11" s="14"/>
    </row>
    <row r="12" spans="1:30" x14ac:dyDescent="0.2">
      <c r="A12" s="16" t="s">
        <v>136</v>
      </c>
      <c r="B12" s="17">
        <f>IF(OR(O12="infeasible",O12="?",O12=P12,NOT(ISNA(VLOOKUP($A12,miplib2010!$A$5:$A$365,1,0)))),0,1)</f>
        <v>0</v>
      </c>
      <c r="C12" s="14">
        <f t="shared" si="0"/>
        <v>0</v>
      </c>
      <c r="D12" s="14">
        <f t="shared" si="1"/>
        <v>0</v>
      </c>
      <c r="E12" s="14">
        <f t="shared" si="2"/>
        <v>0</v>
      </c>
      <c r="F12" s="14">
        <f t="shared" si="3"/>
        <v>0</v>
      </c>
      <c r="G12" s="8"/>
      <c r="H12" s="8" t="s">
        <v>127</v>
      </c>
      <c r="I12" s="8">
        <v>21732</v>
      </c>
      <c r="J12" s="8">
        <v>48738</v>
      </c>
      <c r="K12" s="8">
        <v>257532</v>
      </c>
      <c r="L12" s="8">
        <v>106</v>
      </c>
      <c r="M12" s="8">
        <v>46667</v>
      </c>
      <c r="N12" s="8">
        <v>1965</v>
      </c>
      <c r="O12" s="8">
        <v>90.009900000000002</v>
      </c>
      <c r="P12" s="8"/>
      <c r="Q12" s="8" t="s">
        <v>128</v>
      </c>
      <c r="R12" s="8" t="s">
        <v>128</v>
      </c>
      <c r="S12" s="8" t="s">
        <v>128</v>
      </c>
      <c r="T12" s="8" t="s">
        <v>128</v>
      </c>
      <c r="U12" s="8"/>
      <c r="V12" s="8"/>
      <c r="W12" s="8" t="s">
        <v>128</v>
      </c>
      <c r="X12" s="8" t="s">
        <v>128</v>
      </c>
      <c r="Y12" s="8" t="s">
        <v>128</v>
      </c>
      <c r="Z12" s="8"/>
      <c r="AA12" s="8" t="s">
        <v>128</v>
      </c>
      <c r="AB12" s="8" t="s">
        <v>128</v>
      </c>
      <c r="AC12" s="8"/>
      <c r="AD12" s="14"/>
    </row>
    <row r="13" spans="1:30" x14ac:dyDescent="0.2">
      <c r="A13" s="16" t="s">
        <v>137</v>
      </c>
      <c r="B13" s="17">
        <f>IF(OR(O13="infeasible",O13="?",O13=P13,NOT(ISNA(VLOOKUP($A13,miplib2010!$A$5:$A$365,1,0)))),0,1)</f>
        <v>1</v>
      </c>
      <c r="C13" s="14">
        <f t="shared" si="0"/>
        <v>0</v>
      </c>
      <c r="D13" s="14">
        <f t="shared" si="1"/>
        <v>0</v>
      </c>
      <c r="E13" s="14">
        <f t="shared" si="2"/>
        <v>0</v>
      </c>
      <c r="F13" s="14">
        <f t="shared" si="3"/>
        <v>1</v>
      </c>
      <c r="G13" s="8"/>
      <c r="H13" s="8" t="s">
        <v>133</v>
      </c>
      <c r="I13" s="8">
        <v>2176</v>
      </c>
      <c r="J13" s="8">
        <v>6000</v>
      </c>
      <c r="K13" s="8">
        <v>48243</v>
      </c>
      <c r="L13" s="8"/>
      <c r="M13" s="8">
        <v>6000</v>
      </c>
      <c r="N13" s="8"/>
      <c r="O13" s="19">
        <v>-2451380</v>
      </c>
      <c r="P13" s="19"/>
      <c r="Q13" s="8" t="s">
        <v>128</v>
      </c>
      <c r="R13" s="8" t="s">
        <v>128</v>
      </c>
      <c r="S13" s="8"/>
      <c r="T13" s="8"/>
      <c r="U13" s="8"/>
      <c r="V13" s="8"/>
      <c r="W13" s="8" t="s">
        <v>128</v>
      </c>
      <c r="X13" s="8" t="s">
        <v>128</v>
      </c>
      <c r="Y13" s="8"/>
      <c r="Z13" s="8"/>
      <c r="AA13" s="8"/>
      <c r="AB13" s="8"/>
      <c r="AC13" s="8"/>
      <c r="AD13" s="14"/>
    </row>
    <row r="14" spans="1:30" x14ac:dyDescent="0.2">
      <c r="A14" s="16" t="s">
        <v>138</v>
      </c>
      <c r="B14" s="17">
        <f>IF(OR(O14="infeasible",O14="?",O14=P14,NOT(ISNA(VLOOKUP($A14,miplib2010!$A$5:$A$365,1,0)))),0,1)</f>
        <v>0</v>
      </c>
      <c r="C14" s="14">
        <f t="shared" si="0"/>
        <v>0</v>
      </c>
      <c r="D14" s="14">
        <f t="shared" si="1"/>
        <v>0</v>
      </c>
      <c r="E14" s="14">
        <f t="shared" si="2"/>
        <v>0</v>
      </c>
      <c r="F14" s="14">
        <f t="shared" si="3"/>
        <v>0</v>
      </c>
      <c r="G14" s="8"/>
      <c r="H14" s="8" t="s">
        <v>127</v>
      </c>
      <c r="I14" s="8">
        <v>3202</v>
      </c>
      <c r="J14" s="8">
        <v>13873</v>
      </c>
      <c r="K14" s="8">
        <v>79655</v>
      </c>
      <c r="L14" s="8"/>
      <c r="M14" s="8">
        <v>552</v>
      </c>
      <c r="N14" s="8">
        <v>13321</v>
      </c>
      <c r="O14" s="8" t="s">
        <v>139</v>
      </c>
      <c r="P14" s="8"/>
      <c r="Q14" s="8"/>
      <c r="R14" s="8"/>
      <c r="S14" s="8"/>
      <c r="T14" s="8" t="s">
        <v>128</v>
      </c>
      <c r="U14" s="8"/>
      <c r="V14" s="8"/>
      <c r="W14" s="8"/>
      <c r="X14" s="8"/>
      <c r="Y14" s="8"/>
      <c r="Z14" s="8" t="s">
        <v>128</v>
      </c>
      <c r="AA14" s="8" t="s">
        <v>128</v>
      </c>
      <c r="AB14" s="8" t="s">
        <v>128</v>
      </c>
      <c r="AC14" s="8"/>
      <c r="AD14" s="14"/>
    </row>
    <row r="15" spans="1:30" x14ac:dyDescent="0.2">
      <c r="A15" s="16" t="s">
        <v>140</v>
      </c>
      <c r="B15" s="17">
        <f>IF(OR(O15="infeasible",O15="?",O15=P15,NOT(ISNA(VLOOKUP($A15,miplib2010!$A$5:$A$365,1,0)))),0,1)</f>
        <v>0</v>
      </c>
      <c r="C15" s="14">
        <f t="shared" si="0"/>
        <v>0</v>
      </c>
      <c r="D15" s="14">
        <f t="shared" si="1"/>
        <v>0</v>
      </c>
      <c r="E15" s="14">
        <f t="shared" si="2"/>
        <v>0</v>
      </c>
      <c r="F15" s="14">
        <f t="shared" si="3"/>
        <v>0</v>
      </c>
      <c r="G15" s="8"/>
      <c r="H15" s="8" t="s">
        <v>127</v>
      </c>
      <c r="I15" s="8">
        <v>664</v>
      </c>
      <c r="J15" s="8">
        <v>521</v>
      </c>
      <c r="K15" s="8">
        <v>3232</v>
      </c>
      <c r="L15" s="8"/>
      <c r="M15" s="8">
        <v>56</v>
      </c>
      <c r="N15" s="8">
        <v>465</v>
      </c>
      <c r="O15" s="8">
        <v>65.666700000000006</v>
      </c>
      <c r="P15" s="8"/>
      <c r="Q15" s="8"/>
      <c r="R15" s="8"/>
      <c r="S15" s="8"/>
      <c r="T15" s="8" t="s">
        <v>128</v>
      </c>
      <c r="U15" s="8"/>
      <c r="V15" s="8"/>
      <c r="W15" s="8"/>
      <c r="X15" s="8"/>
      <c r="Y15" s="8"/>
      <c r="Z15" s="8"/>
      <c r="AA15" s="8" t="s">
        <v>128</v>
      </c>
      <c r="AB15" s="8" t="s">
        <v>128</v>
      </c>
      <c r="AC15" s="8"/>
      <c r="AD15" s="14"/>
    </row>
    <row r="16" spans="1:30" x14ac:dyDescent="0.2">
      <c r="A16" s="16" t="s">
        <v>141</v>
      </c>
      <c r="B16" s="17">
        <f>IF(OR(O16="infeasible",O16="?",O16=P16,NOT(ISNA(VLOOKUP($A16,miplib2010!$A$5:$A$365,1,0)))),0,1)</f>
        <v>0</v>
      </c>
      <c r="C16" s="14">
        <f t="shared" si="0"/>
        <v>0</v>
      </c>
      <c r="D16" s="14">
        <f t="shared" si="1"/>
        <v>0</v>
      </c>
      <c r="E16" s="14">
        <f t="shared" si="2"/>
        <v>0</v>
      </c>
      <c r="F16" s="14">
        <f t="shared" si="3"/>
        <v>0</v>
      </c>
      <c r="G16" s="8"/>
      <c r="H16" s="8" t="s">
        <v>133</v>
      </c>
      <c r="I16" s="8">
        <v>399</v>
      </c>
      <c r="J16" s="8">
        <v>10000</v>
      </c>
      <c r="K16" s="8">
        <v>30000</v>
      </c>
      <c r="L16" s="8"/>
      <c r="M16" s="8">
        <v>10000</v>
      </c>
      <c r="N16" s="8"/>
      <c r="O16" s="8">
        <v>-5000</v>
      </c>
      <c r="P16" s="8">
        <v>-5000</v>
      </c>
      <c r="Q16" s="8" t="s">
        <v>128</v>
      </c>
      <c r="R16" s="8"/>
      <c r="S16" s="8"/>
      <c r="T16" s="8" t="s">
        <v>128</v>
      </c>
      <c r="U16" s="8"/>
      <c r="V16" s="8"/>
      <c r="W16" s="8"/>
      <c r="X16" s="8"/>
      <c r="Y16" s="8"/>
      <c r="Z16" s="8"/>
      <c r="AA16" s="8"/>
      <c r="AB16" s="8"/>
      <c r="AC16" s="8"/>
      <c r="AD16" s="14"/>
    </row>
    <row r="17" spans="1:30" x14ac:dyDescent="0.2">
      <c r="A17" s="16" t="s">
        <v>142</v>
      </c>
      <c r="B17" s="17">
        <f>IF(OR(O17="infeasible",O17="?",O17=P17,NOT(ISNA(VLOOKUP($A17,miplib2010!$A$5:$A$365,1,0)))),0,1)</f>
        <v>1</v>
      </c>
      <c r="C17" s="14">
        <f t="shared" si="0"/>
        <v>0</v>
      </c>
      <c r="D17" s="14">
        <f t="shared" si="1"/>
        <v>0</v>
      </c>
      <c r="E17" s="14">
        <f t="shared" si="2"/>
        <v>0</v>
      </c>
      <c r="F17" s="14">
        <f t="shared" si="3"/>
        <v>0</v>
      </c>
      <c r="G17" s="8"/>
      <c r="H17" s="8" t="s">
        <v>133</v>
      </c>
      <c r="I17" s="8">
        <v>656</v>
      </c>
      <c r="J17" s="8">
        <v>67732</v>
      </c>
      <c r="K17" s="8">
        <v>1024059</v>
      </c>
      <c r="L17" s="8"/>
      <c r="M17" s="8">
        <v>67732</v>
      </c>
      <c r="N17" s="8"/>
      <c r="O17" s="8">
        <v>93.52</v>
      </c>
      <c r="P17" s="8"/>
      <c r="Q17" s="8" t="s">
        <v>128</v>
      </c>
      <c r="R17" s="8"/>
      <c r="S17" s="8"/>
      <c r="T17" s="8"/>
      <c r="U17" s="8"/>
      <c r="V17" s="8"/>
      <c r="W17" s="8"/>
      <c r="X17" s="8"/>
      <c r="Y17" s="8"/>
      <c r="Z17" s="8"/>
      <c r="AA17" s="8"/>
      <c r="AB17" s="8"/>
      <c r="AC17" s="8"/>
      <c r="AD17" s="14"/>
    </row>
    <row r="18" spans="1:30" x14ac:dyDescent="0.2">
      <c r="A18" s="16" t="s">
        <v>143</v>
      </c>
      <c r="B18" s="17">
        <f>IF(OR(O18="infeasible",O18="?",O18=P18,NOT(ISNA(VLOOKUP($A18,miplib2010!$A$5:$A$365,1,0)))),0,1)</f>
        <v>1</v>
      </c>
      <c r="C18" s="14">
        <f t="shared" si="0"/>
        <v>0</v>
      </c>
      <c r="D18" s="14">
        <f t="shared" si="1"/>
        <v>0</v>
      </c>
      <c r="E18" s="14">
        <f t="shared" si="2"/>
        <v>0</v>
      </c>
      <c r="F18" s="14">
        <f t="shared" si="3"/>
        <v>0</v>
      </c>
      <c r="G18" s="8"/>
      <c r="H18" s="8" t="s">
        <v>133</v>
      </c>
      <c r="I18" s="8">
        <v>507</v>
      </c>
      <c r="J18" s="8">
        <v>63009</v>
      </c>
      <c r="K18" s="8">
        <v>409349</v>
      </c>
      <c r="L18" s="8"/>
      <c r="M18" s="8">
        <v>63009</v>
      </c>
      <c r="N18" s="8"/>
      <c r="O18" s="8">
        <v>174</v>
      </c>
      <c r="P18" s="8"/>
      <c r="Q18" s="8"/>
      <c r="R18" s="8" t="s">
        <v>128</v>
      </c>
      <c r="S18" s="8" t="s">
        <v>128</v>
      </c>
      <c r="T18" s="8"/>
      <c r="U18" s="8"/>
      <c r="V18" s="8"/>
      <c r="W18" s="8"/>
      <c r="X18" s="8"/>
      <c r="Y18" s="8"/>
      <c r="Z18" s="8"/>
      <c r="AA18" s="8"/>
      <c r="AB18" s="8"/>
      <c r="AC18" s="8"/>
      <c r="AD18" s="14"/>
    </row>
    <row r="19" spans="1:30" x14ac:dyDescent="0.2">
      <c r="A19" s="16" t="s">
        <v>144</v>
      </c>
      <c r="B19" s="17">
        <f>IF(OR(O19="infeasible",O19="?",O19=P19,NOT(ISNA(VLOOKUP($A19,miplib2010!$A$5:$A$365,1,0)))),0,1)</f>
        <v>1</v>
      </c>
      <c r="C19" s="14">
        <f t="shared" si="0"/>
        <v>0</v>
      </c>
      <c r="D19" s="14">
        <f t="shared" si="1"/>
        <v>0</v>
      </c>
      <c r="E19" s="14">
        <f t="shared" si="2"/>
        <v>1</v>
      </c>
      <c r="F19" s="14">
        <f t="shared" si="3"/>
        <v>1</v>
      </c>
      <c r="G19" s="8"/>
      <c r="H19" s="8" t="s">
        <v>127</v>
      </c>
      <c r="I19" s="8">
        <v>363</v>
      </c>
      <c r="J19" s="8">
        <v>1298</v>
      </c>
      <c r="K19" s="8">
        <v>2944</v>
      </c>
      <c r="L19" s="8"/>
      <c r="M19" s="8">
        <v>1254</v>
      </c>
      <c r="N19" s="8">
        <v>44</v>
      </c>
      <c r="O19" s="19">
        <v>405935.18</v>
      </c>
      <c r="P19" s="19">
        <v>156082.51800000001</v>
      </c>
      <c r="Q19" s="8" t="s">
        <v>128</v>
      </c>
      <c r="R19" s="8"/>
      <c r="S19" s="8"/>
      <c r="T19" s="8" t="s">
        <v>128</v>
      </c>
      <c r="U19" s="8"/>
      <c r="V19" s="8"/>
      <c r="W19" s="8"/>
      <c r="X19" s="8"/>
      <c r="Y19" s="8"/>
      <c r="Z19" s="8"/>
      <c r="AA19" s="8"/>
      <c r="AB19" s="8" t="s">
        <v>128</v>
      </c>
      <c r="AC19" s="8"/>
      <c r="AD19" s="14"/>
    </row>
    <row r="20" spans="1:30" x14ac:dyDescent="0.2">
      <c r="A20" s="16" t="s">
        <v>145</v>
      </c>
      <c r="B20" s="17">
        <f>IF(OR(O20="infeasible",O20="?",O20=P20,NOT(ISNA(VLOOKUP($A20,miplib2010!$A$5:$A$365,1,0)))),0,1)</f>
        <v>1</v>
      </c>
      <c r="C20" s="14">
        <f t="shared" si="0"/>
        <v>0</v>
      </c>
      <c r="D20" s="14">
        <f t="shared" si="1"/>
        <v>1</v>
      </c>
      <c r="E20" s="14">
        <f t="shared" si="2"/>
        <v>1</v>
      </c>
      <c r="F20" s="14">
        <f t="shared" si="3"/>
        <v>1</v>
      </c>
      <c r="G20" s="8"/>
      <c r="H20" s="8" t="s">
        <v>127</v>
      </c>
      <c r="I20" s="8">
        <v>478</v>
      </c>
      <c r="J20" s="8">
        <v>878</v>
      </c>
      <c r="K20" s="8">
        <v>1756</v>
      </c>
      <c r="L20" s="8"/>
      <c r="M20" s="8">
        <v>378</v>
      </c>
      <c r="N20" s="8">
        <v>500</v>
      </c>
      <c r="O20" s="8">
        <v>3983</v>
      </c>
      <c r="P20" s="19">
        <v>1200.884</v>
      </c>
      <c r="Q20" s="8"/>
      <c r="R20" s="8"/>
      <c r="S20" s="8"/>
      <c r="T20" s="8"/>
      <c r="U20" s="8"/>
      <c r="V20" s="8"/>
      <c r="W20" s="8"/>
      <c r="X20" s="8"/>
      <c r="Y20" s="8"/>
      <c r="Z20" s="8"/>
      <c r="AA20" s="8" t="s">
        <v>128</v>
      </c>
      <c r="AB20" s="8" t="s">
        <v>128</v>
      </c>
      <c r="AC20" s="8"/>
      <c r="AD20" s="14"/>
    </row>
    <row r="21" spans="1:30" x14ac:dyDescent="0.2">
      <c r="A21" s="16" t="s">
        <v>146</v>
      </c>
      <c r="B21" s="17">
        <f>IF(OR(O21="infeasible",O21="?",O21=P21,NOT(ISNA(VLOOKUP($A21,miplib2010!$A$5:$A$365,1,0)))),0,1)</f>
        <v>1</v>
      </c>
      <c r="C21" s="14">
        <f t="shared" si="0"/>
        <v>0</v>
      </c>
      <c r="D21" s="14">
        <f t="shared" si="1"/>
        <v>0</v>
      </c>
      <c r="E21" s="14">
        <f t="shared" si="2"/>
        <v>1</v>
      </c>
      <c r="F21" s="14">
        <f t="shared" si="3"/>
        <v>1</v>
      </c>
      <c r="G21" s="8"/>
      <c r="H21" s="8" t="s">
        <v>127</v>
      </c>
      <c r="I21" s="8">
        <v>1392</v>
      </c>
      <c r="J21" s="8">
        <v>1224</v>
      </c>
      <c r="K21" s="8">
        <v>5064</v>
      </c>
      <c r="L21" s="8">
        <v>168</v>
      </c>
      <c r="M21" s="8">
        <v>240</v>
      </c>
      <c r="N21" s="8">
        <v>816</v>
      </c>
      <c r="O21" s="19">
        <v>25779856.399999999</v>
      </c>
      <c r="P21" s="19">
        <v>25476489.699999999</v>
      </c>
      <c r="Q21" s="8"/>
      <c r="R21" s="8" t="s">
        <v>128</v>
      </c>
      <c r="S21" s="8"/>
      <c r="T21" s="8"/>
      <c r="U21" s="8"/>
      <c r="V21" s="8"/>
      <c r="W21" s="8"/>
      <c r="X21" s="8"/>
      <c r="Y21" s="8" t="s">
        <v>128</v>
      </c>
      <c r="Z21" s="8" t="s">
        <v>128</v>
      </c>
      <c r="AA21" s="8" t="s">
        <v>128</v>
      </c>
      <c r="AB21" s="8" t="s">
        <v>128</v>
      </c>
      <c r="AC21" s="8" t="s">
        <v>128</v>
      </c>
      <c r="AD21" s="14"/>
    </row>
    <row r="22" spans="1:30" x14ac:dyDescent="0.2">
      <c r="A22" s="16" t="s">
        <v>147</v>
      </c>
      <c r="B22" s="17">
        <f>IF(OR(O22="infeasible",O22="?",O22=P22,NOT(ISNA(VLOOKUP($A22,miplib2010!$A$5:$A$365,1,0)))),0,1)</f>
        <v>1</v>
      </c>
      <c r="C22" s="14">
        <f t="shared" si="0"/>
        <v>0</v>
      </c>
      <c r="D22" s="14">
        <f t="shared" si="1"/>
        <v>0</v>
      </c>
      <c r="E22" s="14">
        <f t="shared" si="2"/>
        <v>1</v>
      </c>
      <c r="F22" s="14">
        <f t="shared" si="3"/>
        <v>1</v>
      </c>
      <c r="G22" s="8"/>
      <c r="H22" s="8" t="s">
        <v>127</v>
      </c>
      <c r="I22" s="8">
        <v>1248</v>
      </c>
      <c r="J22" s="8">
        <v>1224</v>
      </c>
      <c r="K22" s="8">
        <v>3672</v>
      </c>
      <c r="L22" s="8">
        <v>336</v>
      </c>
      <c r="M22" s="8">
        <v>384</v>
      </c>
      <c r="N22" s="8">
        <v>504</v>
      </c>
      <c r="O22" s="19">
        <v>25779856.399999999</v>
      </c>
      <c r="P22" s="19">
        <v>25476489.699999999</v>
      </c>
      <c r="Q22" s="8"/>
      <c r="R22" s="8" t="s">
        <v>128</v>
      </c>
      <c r="S22" s="8" t="s">
        <v>128</v>
      </c>
      <c r="T22" s="8"/>
      <c r="U22" s="8"/>
      <c r="V22" s="8"/>
      <c r="W22" s="8"/>
      <c r="X22" s="8"/>
      <c r="Y22" s="8" t="s">
        <v>128</v>
      </c>
      <c r="Z22" s="8" t="s">
        <v>128</v>
      </c>
      <c r="AA22" s="8" t="s">
        <v>128</v>
      </c>
      <c r="AB22" s="8" t="s">
        <v>128</v>
      </c>
      <c r="AC22" s="8" t="s">
        <v>128</v>
      </c>
      <c r="AD22" s="14"/>
    </row>
    <row r="23" spans="1:30" x14ac:dyDescent="0.2">
      <c r="A23" s="16" t="s">
        <v>17</v>
      </c>
      <c r="B23" s="17">
        <f>IF(OR(O23="infeasible",O23="?",O23=P23,NOT(ISNA(VLOOKUP($A23,miplib2010!$A$5:$A$365,1,0)))),0,1)</f>
        <v>0</v>
      </c>
      <c r="C23" s="14">
        <f t="shared" si="0"/>
        <v>0</v>
      </c>
      <c r="D23" s="14">
        <f t="shared" si="1"/>
        <v>0</v>
      </c>
      <c r="E23" s="14">
        <f t="shared" si="2"/>
        <v>0</v>
      </c>
      <c r="F23" s="14">
        <f t="shared" si="3"/>
        <v>0</v>
      </c>
      <c r="G23" s="8"/>
      <c r="H23" s="8" t="s">
        <v>127</v>
      </c>
      <c r="I23" s="8">
        <v>396</v>
      </c>
      <c r="J23" s="8">
        <v>322</v>
      </c>
      <c r="K23" s="8">
        <v>1815</v>
      </c>
      <c r="L23" s="8"/>
      <c r="M23" s="8">
        <v>302</v>
      </c>
      <c r="N23" s="8">
        <v>20</v>
      </c>
      <c r="O23" s="19">
        <v>1200010000</v>
      </c>
      <c r="P23" s="19"/>
      <c r="Q23" s="8" t="s">
        <v>128</v>
      </c>
      <c r="R23" s="8"/>
      <c r="S23" s="8"/>
      <c r="T23" s="8"/>
      <c r="U23" s="8"/>
      <c r="V23" s="8"/>
      <c r="W23" s="8"/>
      <c r="X23" s="8"/>
      <c r="Y23" s="8"/>
      <c r="Z23" s="8"/>
      <c r="AA23" s="8"/>
      <c r="AB23" s="8" t="s">
        <v>128</v>
      </c>
      <c r="AC23" s="8"/>
      <c r="AD23" s="14"/>
    </row>
    <row r="24" spans="1:30" x14ac:dyDescent="0.2">
      <c r="A24" s="16" t="s">
        <v>148</v>
      </c>
      <c r="B24" s="17">
        <f>IF(OR(O24="infeasible",O24="?",O24=P24,NOT(ISNA(VLOOKUP($A24,miplib2010!$A$5:$A$365,1,0)))),0,1)</f>
        <v>0</v>
      </c>
      <c r="C24" s="14">
        <f t="shared" si="0"/>
        <v>0</v>
      </c>
      <c r="D24" s="14">
        <f t="shared" si="1"/>
        <v>0</v>
      </c>
      <c r="E24" s="14">
        <f t="shared" si="2"/>
        <v>0</v>
      </c>
      <c r="F24" s="14">
        <f t="shared" si="3"/>
        <v>0</v>
      </c>
      <c r="G24" s="8"/>
      <c r="H24" s="8" t="s">
        <v>133</v>
      </c>
      <c r="I24" s="8">
        <v>112</v>
      </c>
      <c r="J24" s="8">
        <v>2993</v>
      </c>
      <c r="K24" s="8">
        <v>5840</v>
      </c>
      <c r="L24" s="8"/>
      <c r="M24" s="8">
        <v>2993</v>
      </c>
      <c r="N24" s="8"/>
      <c r="O24" s="19">
        <v>-73899800</v>
      </c>
      <c r="P24" s="19"/>
      <c r="Q24" s="8" t="s">
        <v>128</v>
      </c>
      <c r="R24" s="8"/>
      <c r="S24" s="8"/>
      <c r="T24" s="8"/>
      <c r="U24" s="8"/>
      <c r="V24" s="8" t="s">
        <v>128</v>
      </c>
      <c r="W24" s="8"/>
      <c r="X24" s="8" t="s">
        <v>128</v>
      </c>
      <c r="Y24" s="8"/>
      <c r="Z24" s="8"/>
      <c r="AA24" s="8"/>
      <c r="AB24" s="8"/>
      <c r="AC24" s="8"/>
      <c r="AD24" s="14"/>
    </row>
    <row r="25" spans="1:30" x14ac:dyDescent="0.2">
      <c r="A25" s="16" t="s">
        <v>149</v>
      </c>
      <c r="B25" s="17">
        <f>IF(OR(O25="infeasible",O25="?",O25=P25,NOT(ISNA(VLOOKUP($A25,miplib2010!$A$5:$A$365,1,0)))),0,1)</f>
        <v>0</v>
      </c>
      <c r="C25" s="14">
        <f t="shared" si="0"/>
        <v>0</v>
      </c>
      <c r="D25" s="14">
        <f t="shared" si="1"/>
        <v>0</v>
      </c>
      <c r="E25" s="14">
        <f t="shared" si="2"/>
        <v>0</v>
      </c>
      <c r="F25" s="14">
        <f t="shared" si="3"/>
        <v>0</v>
      </c>
      <c r="G25" s="8"/>
      <c r="H25" s="8" t="s">
        <v>127</v>
      </c>
      <c r="I25" s="8">
        <v>2178</v>
      </c>
      <c r="J25" s="8">
        <v>1156</v>
      </c>
      <c r="K25" s="8">
        <v>10626</v>
      </c>
      <c r="L25" s="8"/>
      <c r="M25" s="8">
        <v>1089</v>
      </c>
      <c r="N25" s="8">
        <v>67</v>
      </c>
      <c r="O25" s="8" t="s">
        <v>139</v>
      </c>
      <c r="P25" s="8"/>
      <c r="Q25" s="8"/>
      <c r="R25" s="8"/>
      <c r="S25" s="8"/>
      <c r="T25" s="8"/>
      <c r="U25" s="8"/>
      <c r="V25" s="8"/>
      <c r="W25" s="8"/>
      <c r="X25" s="8"/>
      <c r="Y25" s="8"/>
      <c r="Z25" s="8"/>
      <c r="AA25" s="8"/>
      <c r="AB25" s="8" t="s">
        <v>128</v>
      </c>
      <c r="AC25" s="8"/>
      <c r="AD25" s="14"/>
    </row>
    <row r="26" spans="1:30" x14ac:dyDescent="0.2">
      <c r="A26" s="16" t="s">
        <v>150</v>
      </c>
      <c r="B26" s="17">
        <f>IF(OR(O26="infeasible",O26="?",O26=P26,NOT(ISNA(VLOOKUP($A26,miplib2010!$A$5:$A$365,1,0)))),0,1)</f>
        <v>1</v>
      </c>
      <c r="C26" s="14">
        <f t="shared" si="0"/>
        <v>0</v>
      </c>
      <c r="D26" s="14">
        <f t="shared" si="1"/>
        <v>0</v>
      </c>
      <c r="E26" s="14">
        <f t="shared" si="2"/>
        <v>0</v>
      </c>
      <c r="F26" s="14">
        <f t="shared" si="3"/>
        <v>1</v>
      </c>
      <c r="G26" s="8"/>
      <c r="H26" s="8" t="s">
        <v>151</v>
      </c>
      <c r="I26" s="8">
        <v>6480</v>
      </c>
      <c r="J26" s="8">
        <v>3321</v>
      </c>
      <c r="K26" s="8">
        <v>12960</v>
      </c>
      <c r="L26" s="8">
        <v>3303</v>
      </c>
      <c r="M26" s="8">
        <v>18</v>
      </c>
      <c r="N26" s="8"/>
      <c r="O26" s="8">
        <v>-13164</v>
      </c>
      <c r="P26" s="8"/>
      <c r="Q26" s="8"/>
      <c r="R26" s="8"/>
      <c r="S26" s="8"/>
      <c r="T26" s="8"/>
      <c r="U26" s="8"/>
      <c r="V26" s="8"/>
      <c r="W26" s="8"/>
      <c r="X26" s="8"/>
      <c r="Y26" s="8" t="s">
        <v>128</v>
      </c>
      <c r="Z26" s="8"/>
      <c r="AA26" s="8"/>
      <c r="AB26" s="8"/>
      <c r="AC26" s="8"/>
      <c r="AD26" s="14"/>
    </row>
    <row r="27" spans="1:30" x14ac:dyDescent="0.2">
      <c r="A27" s="16" t="s">
        <v>47</v>
      </c>
      <c r="B27" s="17">
        <f>IF(OR(O27="infeasible",O27="?",O27=P27,NOT(ISNA(VLOOKUP($A27,miplib2010!$A$5:$A$365,1,0)))),0,1)</f>
        <v>1</v>
      </c>
      <c r="C27" s="14">
        <f t="shared" si="0"/>
        <v>1</v>
      </c>
      <c r="D27" s="14">
        <f t="shared" si="1"/>
        <v>1</v>
      </c>
      <c r="E27" s="14">
        <f t="shared" si="2"/>
        <v>1</v>
      </c>
      <c r="F27" s="14">
        <f t="shared" si="3"/>
        <v>1</v>
      </c>
      <c r="G27" s="16"/>
      <c r="H27" s="8" t="s">
        <v>127</v>
      </c>
      <c r="I27" s="8">
        <v>6</v>
      </c>
      <c r="J27" s="8">
        <v>62</v>
      </c>
      <c r="K27" s="8">
        <v>312</v>
      </c>
      <c r="L27" s="8"/>
      <c r="M27" s="8">
        <v>50</v>
      </c>
      <c r="N27" s="8">
        <v>12</v>
      </c>
      <c r="O27" s="8">
        <v>1</v>
      </c>
      <c r="P27" s="8">
        <v>0</v>
      </c>
      <c r="Q27" s="8"/>
      <c r="R27" s="8"/>
      <c r="S27" s="8"/>
      <c r="T27" s="8"/>
      <c r="U27" s="8"/>
      <c r="V27" s="8"/>
      <c r="W27" s="8"/>
      <c r="X27" s="8"/>
      <c r="Y27" s="8"/>
      <c r="Z27" s="8"/>
      <c r="AA27" s="8"/>
      <c r="AB27" s="8" t="s">
        <v>128</v>
      </c>
      <c r="AC27" s="8"/>
      <c r="AD27" s="14"/>
    </row>
    <row r="28" spans="1:30" x14ac:dyDescent="0.2">
      <c r="A28" s="16" t="s">
        <v>49</v>
      </c>
      <c r="B28" s="17">
        <f>IF(OR(O28="infeasible",O28="?",O28=P28,NOT(ISNA(VLOOKUP($A28,miplib2010!$A$5:$A$365,1,0)))),0,1)</f>
        <v>1</v>
      </c>
      <c r="C28" s="14">
        <f t="shared" si="0"/>
        <v>1</v>
      </c>
      <c r="D28" s="14">
        <f t="shared" si="1"/>
        <v>1</v>
      </c>
      <c r="E28" s="14">
        <f t="shared" si="2"/>
        <v>1</v>
      </c>
      <c r="F28" s="14">
        <f t="shared" si="3"/>
        <v>1</v>
      </c>
      <c r="G28" s="8"/>
      <c r="H28" s="8" t="s">
        <v>127</v>
      </c>
      <c r="I28" s="8">
        <v>7</v>
      </c>
      <c r="J28" s="8">
        <v>74</v>
      </c>
      <c r="K28" s="8">
        <v>434</v>
      </c>
      <c r="L28" s="8"/>
      <c r="M28" s="8">
        <v>60</v>
      </c>
      <c r="N28" s="8">
        <v>14</v>
      </c>
      <c r="O28" s="8">
        <v>1</v>
      </c>
      <c r="P28" s="8">
        <v>0</v>
      </c>
      <c r="Q28" s="8"/>
      <c r="R28" s="8"/>
      <c r="S28" s="8"/>
      <c r="T28" s="8"/>
      <c r="U28" s="8"/>
      <c r="V28" s="8"/>
      <c r="W28" s="8"/>
      <c r="X28" s="8"/>
      <c r="Y28" s="8"/>
      <c r="Z28" s="8"/>
      <c r="AA28" s="8"/>
      <c r="AB28" s="8" t="s">
        <v>128</v>
      </c>
      <c r="AC28" s="8"/>
      <c r="AD28" s="14"/>
    </row>
    <row r="29" spans="1:30" x14ac:dyDescent="0.2">
      <c r="A29" s="16" t="s">
        <v>906</v>
      </c>
      <c r="B29" s="17">
        <f>IF(OR(O29="infeasible",O29="?",O29=P29,NOT(ISNA(VLOOKUP($A29,miplib2010!$A$5:$A$365,1,0)))),0,1)</f>
        <v>1</v>
      </c>
      <c r="C29" s="14">
        <f t="shared" si="0"/>
        <v>1</v>
      </c>
      <c r="D29" s="14">
        <f t="shared" si="1"/>
        <v>1</v>
      </c>
      <c r="E29" s="14">
        <f t="shared" si="2"/>
        <v>1</v>
      </c>
      <c r="F29" s="14">
        <f t="shared" si="3"/>
        <v>1</v>
      </c>
      <c r="G29" s="8"/>
      <c r="H29" s="8" t="s">
        <v>127</v>
      </c>
      <c r="I29" s="8">
        <v>13</v>
      </c>
      <c r="J29" s="8">
        <v>151</v>
      </c>
      <c r="K29" s="8">
        <v>1706</v>
      </c>
      <c r="L29" s="8"/>
      <c r="M29" s="8">
        <v>150</v>
      </c>
      <c r="N29" s="8">
        <v>1</v>
      </c>
      <c r="O29" s="19">
        <v>11801.1857</v>
      </c>
      <c r="P29" s="19">
        <v>10482.7953</v>
      </c>
      <c r="Q29" s="8"/>
      <c r="R29" s="8"/>
      <c r="S29" s="8"/>
      <c r="T29" s="8"/>
      <c r="U29" s="8"/>
      <c r="V29" s="8"/>
      <c r="W29" s="8" t="s">
        <v>128</v>
      </c>
      <c r="X29" s="8"/>
      <c r="Y29" s="8"/>
      <c r="Z29" s="8"/>
      <c r="AA29" s="8"/>
      <c r="AB29" s="8" t="s">
        <v>128</v>
      </c>
      <c r="AC29" s="8"/>
      <c r="AD29" s="14"/>
    </row>
    <row r="30" spans="1:30" x14ac:dyDescent="0.2">
      <c r="A30" s="16" t="s">
        <v>907</v>
      </c>
      <c r="B30" s="17">
        <f>IF(OR(O30="infeasible",O30="?",O30=P30,NOT(ISNA(VLOOKUP($A30,miplib2010!$A$5:$A$365,1,0)))),0,1)</f>
        <v>1</v>
      </c>
      <c r="C30" s="14">
        <f t="shared" si="0"/>
        <v>1</v>
      </c>
      <c r="D30" s="14">
        <f t="shared" si="1"/>
        <v>1</v>
      </c>
      <c r="E30" s="14">
        <f t="shared" si="2"/>
        <v>1</v>
      </c>
      <c r="F30" s="14">
        <f t="shared" si="3"/>
        <v>1</v>
      </c>
      <c r="G30" s="8"/>
      <c r="H30" s="8" t="s">
        <v>127</v>
      </c>
      <c r="I30" s="8">
        <v>12</v>
      </c>
      <c r="J30" s="8">
        <v>151</v>
      </c>
      <c r="K30" s="8">
        <v>1640</v>
      </c>
      <c r="L30" s="8"/>
      <c r="M30" s="8">
        <v>150</v>
      </c>
      <c r="N30" s="8">
        <v>1</v>
      </c>
      <c r="O30" s="19">
        <v>40005.054100000001</v>
      </c>
      <c r="P30" s="19">
        <v>38893.903599999998</v>
      </c>
      <c r="Q30" s="8"/>
      <c r="R30" s="8"/>
      <c r="S30" s="8"/>
      <c r="T30" s="8"/>
      <c r="U30" s="8"/>
      <c r="V30" s="8"/>
      <c r="W30" s="8" t="s">
        <v>128</v>
      </c>
      <c r="X30" s="8"/>
      <c r="Y30" s="8"/>
      <c r="Z30" s="8"/>
      <c r="AA30" s="8"/>
      <c r="AB30" s="8" t="s">
        <v>128</v>
      </c>
      <c r="AC30" s="8"/>
      <c r="AD30" s="14"/>
    </row>
    <row r="31" spans="1:30" x14ac:dyDescent="0.2">
      <c r="A31" s="16" t="s">
        <v>50</v>
      </c>
      <c r="B31" s="17">
        <f>IF(OR(O31="infeasible",O31="?",O31=P31,NOT(ISNA(VLOOKUP($A31,miplib2010!$A$5:$A$365,1,0)))),0,1)</f>
        <v>1</v>
      </c>
      <c r="C31" s="14">
        <f t="shared" si="0"/>
        <v>1</v>
      </c>
      <c r="D31" s="14">
        <f t="shared" si="1"/>
        <v>1</v>
      </c>
      <c r="E31" s="14">
        <f t="shared" si="2"/>
        <v>1</v>
      </c>
      <c r="F31" s="14">
        <f t="shared" si="3"/>
        <v>1</v>
      </c>
      <c r="G31" s="8"/>
      <c r="H31" s="8" t="s">
        <v>127</v>
      </c>
      <c r="I31" s="8">
        <v>212</v>
      </c>
      <c r="J31" s="8">
        <v>260</v>
      </c>
      <c r="K31" s="8">
        <v>8619</v>
      </c>
      <c r="L31" s="8"/>
      <c r="M31" s="8">
        <v>259</v>
      </c>
      <c r="N31" s="8">
        <v>1</v>
      </c>
      <c r="O31" s="8">
        <v>2810</v>
      </c>
      <c r="P31" s="8">
        <v>1415</v>
      </c>
      <c r="Q31" s="8" t="s">
        <v>128</v>
      </c>
      <c r="R31" s="8" t="s">
        <v>128</v>
      </c>
      <c r="S31" s="8" t="s">
        <v>128</v>
      </c>
      <c r="T31" s="8" t="s">
        <v>128</v>
      </c>
      <c r="U31" s="8"/>
      <c r="V31" s="8" t="s">
        <v>128</v>
      </c>
      <c r="W31" s="8" t="s">
        <v>128</v>
      </c>
      <c r="X31" s="8"/>
      <c r="Y31" s="8"/>
      <c r="Z31" s="8"/>
      <c r="AA31" s="8"/>
      <c r="AB31" s="8" t="s">
        <v>128</v>
      </c>
      <c r="AC31" s="8"/>
      <c r="AD31" s="14"/>
    </row>
    <row r="32" spans="1:30" x14ac:dyDescent="0.2">
      <c r="A32" s="16" t="s">
        <v>152</v>
      </c>
      <c r="B32" s="17">
        <f>IF(OR(O32="infeasible",O32="?",O32=P32,NOT(ISNA(VLOOKUP($A32,miplib2010!$A$5:$A$365,1,0)))),0,1)</f>
        <v>0</v>
      </c>
      <c r="C32" s="14">
        <f t="shared" si="0"/>
        <v>0</v>
      </c>
      <c r="D32" s="14">
        <f t="shared" si="1"/>
        <v>0</v>
      </c>
      <c r="E32" s="14">
        <f t="shared" si="2"/>
        <v>0</v>
      </c>
      <c r="F32" s="14">
        <f t="shared" si="3"/>
        <v>0</v>
      </c>
      <c r="G32" s="8"/>
      <c r="H32" s="8" t="s">
        <v>127</v>
      </c>
      <c r="I32" s="8">
        <v>3411</v>
      </c>
      <c r="J32" s="8">
        <v>5325</v>
      </c>
      <c r="K32" s="8">
        <v>17038</v>
      </c>
      <c r="L32" s="8"/>
      <c r="M32" s="8">
        <v>5323</v>
      </c>
      <c r="N32" s="8">
        <v>2</v>
      </c>
      <c r="O32" s="8">
        <v>-563.846</v>
      </c>
      <c r="P32" s="8"/>
      <c r="Q32" s="8"/>
      <c r="R32" s="8" t="s">
        <v>128</v>
      </c>
      <c r="S32" s="8"/>
      <c r="T32" s="8"/>
      <c r="U32" s="8"/>
      <c r="V32" s="8" t="s">
        <v>128</v>
      </c>
      <c r="W32" s="8" t="s">
        <v>128</v>
      </c>
      <c r="X32" s="8"/>
      <c r="Y32" s="8"/>
      <c r="Z32" s="8"/>
      <c r="AA32" s="8"/>
      <c r="AB32" s="8" t="s">
        <v>128</v>
      </c>
      <c r="AC32" s="8"/>
      <c r="AD32" s="14"/>
    </row>
    <row r="33" spans="1:30" x14ac:dyDescent="0.2">
      <c r="A33" s="16" t="s">
        <v>153</v>
      </c>
      <c r="B33" s="17">
        <f>IF(OR(O33="infeasible",O33="?",O33=P33,NOT(ISNA(VLOOKUP($A33,miplib2010!$A$5:$A$365,1,0)))),0,1)</f>
        <v>1</v>
      </c>
      <c r="C33" s="14">
        <f t="shared" si="0"/>
        <v>0</v>
      </c>
      <c r="D33" s="14">
        <f t="shared" si="1"/>
        <v>0</v>
      </c>
      <c r="E33" s="14">
        <f t="shared" si="2"/>
        <v>0</v>
      </c>
      <c r="F33" s="14">
        <f t="shared" si="3"/>
        <v>0</v>
      </c>
      <c r="G33" s="8"/>
      <c r="H33" s="8" t="s">
        <v>127</v>
      </c>
      <c r="I33" s="8">
        <v>4480</v>
      </c>
      <c r="J33" s="8">
        <v>10958</v>
      </c>
      <c r="K33" s="8">
        <v>22254</v>
      </c>
      <c r="L33" s="8"/>
      <c r="M33" s="8">
        <v>96</v>
      </c>
      <c r="N33" s="8">
        <v>10862</v>
      </c>
      <c r="O33" s="19">
        <v>-54558500</v>
      </c>
      <c r="P33" s="19"/>
      <c r="Q33" s="8"/>
      <c r="R33" s="8"/>
      <c r="S33" s="8"/>
      <c r="T33" s="8"/>
      <c r="U33" s="8"/>
      <c r="V33" s="8"/>
      <c r="W33" s="8"/>
      <c r="X33" s="8"/>
      <c r="Y33" s="8"/>
      <c r="Z33" s="8"/>
      <c r="AA33" s="8" t="s">
        <v>128</v>
      </c>
      <c r="AB33" s="8" t="s">
        <v>128</v>
      </c>
      <c r="AC33" s="8"/>
      <c r="AD33" s="14"/>
    </row>
    <row r="34" spans="1:30" x14ac:dyDescent="0.2">
      <c r="A34" s="16" t="s">
        <v>52</v>
      </c>
      <c r="B34" s="17">
        <f>IF(OR(O34="infeasible",O34="?",O34=P34,NOT(ISNA(VLOOKUP($A34,miplib2010!$A$5:$A$365,1,0)))),0,1)</f>
        <v>1</v>
      </c>
      <c r="C34" s="14">
        <f t="shared" si="0"/>
        <v>1</v>
      </c>
      <c r="D34" s="14">
        <f t="shared" si="1"/>
        <v>1</v>
      </c>
      <c r="E34" s="14">
        <f t="shared" si="2"/>
        <v>1</v>
      </c>
      <c r="F34" s="14">
        <f t="shared" si="3"/>
        <v>1</v>
      </c>
      <c r="G34" s="8"/>
      <c r="H34" s="8" t="s">
        <v>127</v>
      </c>
      <c r="I34" s="8">
        <v>291</v>
      </c>
      <c r="J34" s="8">
        <v>422</v>
      </c>
      <c r="K34" s="8">
        <v>968</v>
      </c>
      <c r="L34" s="8"/>
      <c r="M34" s="8">
        <v>98</v>
      </c>
      <c r="N34" s="8">
        <v>324</v>
      </c>
      <c r="O34" s="42">
        <v>20740508.09</v>
      </c>
      <c r="P34" s="19">
        <v>20430947.600000001</v>
      </c>
      <c r="Q34" s="8"/>
      <c r="R34" s="8"/>
      <c r="S34" s="8"/>
      <c r="T34" s="8"/>
      <c r="U34" s="8"/>
      <c r="V34" s="8"/>
      <c r="W34" s="8"/>
      <c r="X34" s="8"/>
      <c r="Y34" s="8"/>
      <c r="Z34" s="8"/>
      <c r="AA34" s="8" t="s">
        <v>128</v>
      </c>
      <c r="AB34" s="8" t="s">
        <v>128</v>
      </c>
      <c r="AC34" s="8"/>
      <c r="AD34" s="14"/>
    </row>
    <row r="35" spans="1:30" x14ac:dyDescent="0.2">
      <c r="A35" s="16" t="s">
        <v>154</v>
      </c>
      <c r="B35" s="17">
        <f>IF(OR(O35="infeasible",O35="?",O35=P35,NOT(ISNA(VLOOKUP($A35,miplib2010!$A$5:$A$365,1,0)))),0,1)</f>
        <v>0</v>
      </c>
      <c r="C35" s="14">
        <f t="shared" si="0"/>
        <v>0</v>
      </c>
      <c r="D35" s="14">
        <f t="shared" si="1"/>
        <v>0</v>
      </c>
      <c r="E35" s="14">
        <f t="shared" si="2"/>
        <v>0</v>
      </c>
      <c r="F35" s="14">
        <f t="shared" si="3"/>
        <v>0</v>
      </c>
      <c r="G35" s="8"/>
      <c r="H35" s="8" t="s">
        <v>127</v>
      </c>
      <c r="I35" s="8">
        <v>42680</v>
      </c>
      <c r="J35" s="8">
        <v>5174</v>
      </c>
      <c r="K35" s="8">
        <v>103198</v>
      </c>
      <c r="L35" s="8"/>
      <c r="M35" s="8">
        <v>2349</v>
      </c>
      <c r="N35" s="8">
        <v>2825</v>
      </c>
      <c r="O35" s="8">
        <v>109143</v>
      </c>
      <c r="P35" s="8"/>
      <c r="Q35" s="8" t="s">
        <v>128</v>
      </c>
      <c r="R35" s="8" t="s">
        <v>128</v>
      </c>
      <c r="S35" s="8"/>
      <c r="T35" s="8"/>
      <c r="U35" s="8"/>
      <c r="V35" s="8"/>
      <c r="W35" s="8" t="s">
        <v>128</v>
      </c>
      <c r="X35" s="8"/>
      <c r="Y35" s="8"/>
      <c r="Z35" s="8" t="s">
        <v>128</v>
      </c>
      <c r="AA35" s="8" t="s">
        <v>128</v>
      </c>
      <c r="AB35" s="8" t="s">
        <v>128</v>
      </c>
      <c r="AC35" s="8"/>
      <c r="AD35" s="14"/>
    </row>
    <row r="36" spans="1:30" x14ac:dyDescent="0.2">
      <c r="A36" s="16" t="s">
        <v>155</v>
      </c>
      <c r="B36" s="17">
        <f>IF(OR(O36="infeasible",O36="?",O36=P36,NOT(ISNA(VLOOKUP($A36,miplib2010!$A$5:$A$365,1,0)))),0,1)</f>
        <v>0</v>
      </c>
      <c r="C36" s="14">
        <f t="shared" si="0"/>
        <v>0</v>
      </c>
      <c r="D36" s="14">
        <f t="shared" si="1"/>
        <v>0</v>
      </c>
      <c r="E36" s="14">
        <f t="shared" si="2"/>
        <v>0</v>
      </c>
      <c r="F36" s="14">
        <f t="shared" si="3"/>
        <v>0</v>
      </c>
      <c r="G36" s="8"/>
      <c r="H36" s="8" t="s">
        <v>127</v>
      </c>
      <c r="I36" s="8">
        <v>24237</v>
      </c>
      <c r="J36" s="8">
        <v>3732</v>
      </c>
      <c r="K36" s="8">
        <v>349695</v>
      </c>
      <c r="L36" s="8">
        <v>1</v>
      </c>
      <c r="M36" s="8">
        <v>1808</v>
      </c>
      <c r="N36" s="8">
        <v>1923</v>
      </c>
      <c r="O36" s="8">
        <v>12314.2</v>
      </c>
      <c r="P36" s="8"/>
      <c r="Q36" s="8" t="s">
        <v>128</v>
      </c>
      <c r="R36" s="8" t="s">
        <v>128</v>
      </c>
      <c r="S36" s="8" t="s">
        <v>128</v>
      </c>
      <c r="T36" s="8"/>
      <c r="U36" s="8"/>
      <c r="V36" s="8" t="s">
        <v>128</v>
      </c>
      <c r="W36" s="8" t="s">
        <v>128</v>
      </c>
      <c r="X36" s="8"/>
      <c r="Y36" s="8" t="s">
        <v>128</v>
      </c>
      <c r="Z36" s="8" t="s">
        <v>128</v>
      </c>
      <c r="AA36" s="8" t="s">
        <v>128</v>
      </c>
      <c r="AB36" s="8" t="s">
        <v>128</v>
      </c>
      <c r="AC36" s="8"/>
      <c r="AD36" s="14"/>
    </row>
    <row r="37" spans="1:30" x14ac:dyDescent="0.2">
      <c r="A37" s="16" t="s">
        <v>156</v>
      </c>
      <c r="B37" s="17">
        <f>IF(OR(O37="infeasible",O37="?",O37=P37,NOT(ISNA(VLOOKUP($A37,miplib2010!$A$5:$A$365,1,0)))),0,1)</f>
        <v>0</v>
      </c>
      <c r="C37" s="14">
        <f t="shared" si="0"/>
        <v>0</v>
      </c>
      <c r="D37" s="14">
        <f t="shared" si="1"/>
        <v>0</v>
      </c>
      <c r="E37" s="14">
        <f t="shared" si="2"/>
        <v>0</v>
      </c>
      <c r="F37" s="14">
        <f t="shared" si="3"/>
        <v>0</v>
      </c>
      <c r="G37" s="8"/>
      <c r="H37" s="8" t="s">
        <v>127</v>
      </c>
      <c r="I37" s="8">
        <v>56822</v>
      </c>
      <c r="J37" s="8">
        <v>13532</v>
      </c>
      <c r="K37" s="8">
        <v>949495</v>
      </c>
      <c r="L37" s="8">
        <v>1</v>
      </c>
      <c r="M37" s="8">
        <v>6598</v>
      </c>
      <c r="N37" s="8">
        <v>6933</v>
      </c>
      <c r="O37" s="8" t="s">
        <v>139</v>
      </c>
      <c r="P37" s="8"/>
      <c r="Q37" s="8" t="s">
        <v>128</v>
      </c>
      <c r="R37" s="8" t="s">
        <v>128</v>
      </c>
      <c r="S37" s="8"/>
      <c r="T37" s="8"/>
      <c r="U37" s="8"/>
      <c r="V37" s="8" t="s">
        <v>128</v>
      </c>
      <c r="W37" s="8" t="s">
        <v>128</v>
      </c>
      <c r="X37" s="8"/>
      <c r="Y37" s="8" t="s">
        <v>128</v>
      </c>
      <c r="Z37" s="8" t="s">
        <v>128</v>
      </c>
      <c r="AA37" s="8" t="s">
        <v>128</v>
      </c>
      <c r="AB37" s="8" t="s">
        <v>128</v>
      </c>
      <c r="AC37" s="8"/>
      <c r="AD37" s="14"/>
    </row>
    <row r="38" spans="1:30" x14ac:dyDescent="0.2">
      <c r="A38" s="16" t="s">
        <v>157</v>
      </c>
      <c r="B38" s="17">
        <f>IF(OR(O38="infeasible",O38="?",O38=P38,NOT(ISNA(VLOOKUP($A38,miplib2010!$A$5:$A$365,1,0)))),0,1)</f>
        <v>0</v>
      </c>
      <c r="C38" s="14">
        <f t="shared" si="0"/>
        <v>0</v>
      </c>
      <c r="D38" s="14">
        <f t="shared" si="1"/>
        <v>0</v>
      </c>
      <c r="E38" s="14">
        <f t="shared" si="2"/>
        <v>0</v>
      </c>
      <c r="F38" s="14">
        <f t="shared" si="3"/>
        <v>0</v>
      </c>
      <c r="G38" s="8"/>
      <c r="H38" s="8" t="s">
        <v>127</v>
      </c>
      <c r="I38" s="8">
        <v>15850</v>
      </c>
      <c r="J38" s="8">
        <v>21143</v>
      </c>
      <c r="K38" s="8">
        <v>92918</v>
      </c>
      <c r="L38" s="8">
        <v>53</v>
      </c>
      <c r="M38" s="8">
        <v>20237</v>
      </c>
      <c r="N38" s="8">
        <v>853</v>
      </c>
      <c r="O38" s="19">
        <v>19839500</v>
      </c>
      <c r="P38" s="19"/>
      <c r="Q38" s="8" t="s">
        <v>128</v>
      </c>
      <c r="R38" s="8" t="s">
        <v>128</v>
      </c>
      <c r="S38" s="8" t="s">
        <v>128</v>
      </c>
      <c r="T38" s="8" t="s">
        <v>128</v>
      </c>
      <c r="U38" s="8"/>
      <c r="V38" s="8"/>
      <c r="W38" s="8" t="s">
        <v>128</v>
      </c>
      <c r="X38" s="8" t="s">
        <v>128</v>
      </c>
      <c r="Y38" s="8" t="s">
        <v>128</v>
      </c>
      <c r="Z38" s="8"/>
      <c r="AA38" s="8" t="s">
        <v>128</v>
      </c>
      <c r="AB38" s="8" t="s">
        <v>128</v>
      </c>
      <c r="AC38" s="8"/>
      <c r="AD38" s="14"/>
    </row>
    <row r="39" spans="1:30" x14ac:dyDescent="0.2">
      <c r="A39" s="16" t="s">
        <v>158</v>
      </c>
      <c r="B39" s="17">
        <f>IF(OR(O39="infeasible",O39="?",O39=P39,NOT(ISNA(VLOOKUP($A39,miplib2010!$A$5:$A$365,1,0)))),0,1)</f>
        <v>0</v>
      </c>
      <c r="C39" s="14">
        <f t="shared" si="0"/>
        <v>0</v>
      </c>
      <c r="D39" s="14">
        <f t="shared" si="1"/>
        <v>0</v>
      </c>
      <c r="E39" s="14">
        <f t="shared" si="2"/>
        <v>0</v>
      </c>
      <c r="F39" s="14">
        <f t="shared" si="3"/>
        <v>0</v>
      </c>
      <c r="G39" s="8"/>
      <c r="H39" s="8" t="s">
        <v>151</v>
      </c>
      <c r="I39" s="8">
        <v>9499</v>
      </c>
      <c r="J39" s="8">
        <v>10240</v>
      </c>
      <c r="K39" s="8">
        <v>134603</v>
      </c>
      <c r="L39" s="8">
        <v>251</v>
      </c>
      <c r="M39" s="8">
        <v>9989</v>
      </c>
      <c r="N39" s="8"/>
      <c r="O39" s="8">
        <v>-21718</v>
      </c>
      <c r="P39" s="8"/>
      <c r="Q39" s="8" t="s">
        <v>128</v>
      </c>
      <c r="R39" s="8" t="s">
        <v>128</v>
      </c>
      <c r="S39" s="8" t="s">
        <v>128</v>
      </c>
      <c r="T39" s="8" t="s">
        <v>128</v>
      </c>
      <c r="U39" s="8"/>
      <c r="V39" s="8"/>
      <c r="W39" s="8" t="s">
        <v>128</v>
      </c>
      <c r="X39" s="8" t="s">
        <v>128</v>
      </c>
      <c r="Y39" s="8" t="s">
        <v>128</v>
      </c>
      <c r="Z39" s="8"/>
      <c r="AA39" s="8"/>
      <c r="AB39" s="8"/>
      <c r="AC39" s="8" t="s">
        <v>128</v>
      </c>
      <c r="AD39" s="14"/>
    </row>
    <row r="40" spans="1:30" x14ac:dyDescent="0.2">
      <c r="A40" s="16" t="s">
        <v>159</v>
      </c>
      <c r="B40" s="17">
        <f>IF(OR(O40="infeasible",O40="?",O40=P40,NOT(ISNA(VLOOKUP($A40,miplib2010!$A$5:$A$365,1,0)))),0,1)</f>
        <v>1</v>
      </c>
      <c r="C40" s="14">
        <f t="shared" si="0"/>
        <v>0</v>
      </c>
      <c r="D40" s="14">
        <f t="shared" si="1"/>
        <v>0</v>
      </c>
      <c r="E40" s="14">
        <f t="shared" si="2"/>
        <v>0</v>
      </c>
      <c r="F40" s="14">
        <f t="shared" si="3"/>
        <v>0</v>
      </c>
      <c r="G40" s="8"/>
      <c r="H40" s="8" t="s">
        <v>151</v>
      </c>
      <c r="I40" s="8">
        <v>10460</v>
      </c>
      <c r="J40" s="8">
        <v>11717</v>
      </c>
      <c r="K40" s="8">
        <v>151261</v>
      </c>
      <c r="L40" s="8">
        <v>235</v>
      </c>
      <c r="M40" s="8">
        <v>11482</v>
      </c>
      <c r="N40" s="8"/>
      <c r="O40" s="8">
        <v>-20540</v>
      </c>
      <c r="P40" s="8"/>
      <c r="Q40" s="8" t="s">
        <v>128</v>
      </c>
      <c r="R40" s="8" t="s">
        <v>128</v>
      </c>
      <c r="S40" s="8"/>
      <c r="T40" s="8" t="s">
        <v>128</v>
      </c>
      <c r="U40" s="8"/>
      <c r="V40" s="8"/>
      <c r="W40" s="8"/>
      <c r="X40" s="8"/>
      <c r="Y40" s="8" t="s">
        <v>128</v>
      </c>
      <c r="Z40" s="8"/>
      <c r="AA40" s="8"/>
      <c r="AB40" s="8"/>
      <c r="AC40" s="8" t="s">
        <v>128</v>
      </c>
      <c r="AD40" s="14"/>
    </row>
    <row r="41" spans="1:30" x14ac:dyDescent="0.2">
      <c r="A41" s="16" t="s">
        <v>160</v>
      </c>
      <c r="B41" s="17">
        <f>IF(OR(O41="infeasible",O41="?",O41=P41,NOT(ISNA(VLOOKUP($A41,miplib2010!$A$5:$A$365,1,0)))),0,1)</f>
        <v>0</v>
      </c>
      <c r="C41" s="14">
        <f t="shared" si="0"/>
        <v>0</v>
      </c>
      <c r="D41" s="14">
        <f t="shared" si="1"/>
        <v>0</v>
      </c>
      <c r="E41" s="14">
        <f t="shared" si="2"/>
        <v>0</v>
      </c>
      <c r="F41" s="14">
        <f t="shared" si="3"/>
        <v>0</v>
      </c>
      <c r="G41" s="8"/>
      <c r="H41" s="8" t="s">
        <v>127</v>
      </c>
      <c r="I41" s="8">
        <v>14021</v>
      </c>
      <c r="J41" s="8">
        <v>14115</v>
      </c>
      <c r="K41" s="8">
        <v>80384</v>
      </c>
      <c r="L41" s="8"/>
      <c r="M41" s="8">
        <v>1603</v>
      </c>
      <c r="N41" s="8">
        <v>12512</v>
      </c>
      <c r="O41" s="8">
        <v>214</v>
      </c>
      <c r="P41" s="8"/>
      <c r="Q41" s="8" t="s">
        <v>128</v>
      </c>
      <c r="R41" s="8" t="s">
        <v>128</v>
      </c>
      <c r="S41" s="8" t="s">
        <v>128</v>
      </c>
      <c r="T41" s="8" t="s">
        <v>128</v>
      </c>
      <c r="U41" s="8"/>
      <c r="V41" s="8"/>
      <c r="W41" s="8" t="s">
        <v>128</v>
      </c>
      <c r="X41" s="8"/>
      <c r="Y41" s="8"/>
      <c r="Z41" s="8"/>
      <c r="AA41" s="8"/>
      <c r="AB41" s="8" t="s">
        <v>128</v>
      </c>
      <c r="AC41" s="8"/>
      <c r="AD41" s="14"/>
    </row>
    <row r="42" spans="1:30" x14ac:dyDescent="0.2">
      <c r="A42" s="16" t="s">
        <v>31</v>
      </c>
      <c r="B42" s="17">
        <f>IF(OR(O42="infeasible",O42="?",O42=P42,NOT(ISNA(VLOOKUP($A42,miplib2010!$A$5:$A$365,1,0)))),0,1)</f>
        <v>0</v>
      </c>
      <c r="C42" s="14">
        <f t="shared" si="0"/>
        <v>0</v>
      </c>
      <c r="D42" s="14">
        <f t="shared" si="1"/>
        <v>0</v>
      </c>
      <c r="E42" s="14">
        <f t="shared" si="2"/>
        <v>0</v>
      </c>
      <c r="F42" s="14">
        <f t="shared" si="3"/>
        <v>0</v>
      </c>
      <c r="G42" s="8"/>
      <c r="H42" s="8" t="s">
        <v>127</v>
      </c>
      <c r="I42" s="8">
        <v>182</v>
      </c>
      <c r="J42" s="8">
        <v>128</v>
      </c>
      <c r="K42" s="8">
        <v>735</v>
      </c>
      <c r="L42" s="8">
        <v>25</v>
      </c>
      <c r="M42" s="8">
        <v>75</v>
      </c>
      <c r="N42" s="8">
        <v>28</v>
      </c>
      <c r="O42" s="8">
        <v>-41</v>
      </c>
      <c r="P42" s="8"/>
      <c r="Q42" s="8"/>
      <c r="R42" s="8"/>
      <c r="S42" s="8"/>
      <c r="T42" s="8"/>
      <c r="U42" s="8"/>
      <c r="V42" s="8"/>
      <c r="W42" s="8"/>
      <c r="X42" s="8"/>
      <c r="Y42" s="8" t="s">
        <v>128</v>
      </c>
      <c r="Z42" s="8"/>
      <c r="AA42" s="8" t="s">
        <v>128</v>
      </c>
      <c r="AB42" s="8"/>
      <c r="AC42" s="8" t="s">
        <v>128</v>
      </c>
      <c r="AD42" s="14"/>
    </row>
    <row r="43" spans="1:30" x14ac:dyDescent="0.2">
      <c r="A43" s="16" t="s">
        <v>161</v>
      </c>
      <c r="B43" s="17">
        <f>IF(OR(O43="infeasible",O43="?",O43=P43,NOT(ISNA(VLOOKUP($A43,miplib2010!$A$5:$A$365,1,0)))),0,1)</f>
        <v>1</v>
      </c>
      <c r="C43" s="14">
        <f t="shared" si="0"/>
        <v>0</v>
      </c>
      <c r="D43" s="14">
        <f t="shared" si="1"/>
        <v>0</v>
      </c>
      <c r="E43" s="14">
        <f t="shared" si="2"/>
        <v>0</v>
      </c>
      <c r="F43" s="14">
        <f t="shared" si="3"/>
        <v>1</v>
      </c>
      <c r="G43" s="8"/>
      <c r="H43" s="8" t="s">
        <v>127</v>
      </c>
      <c r="I43" s="8">
        <v>735</v>
      </c>
      <c r="J43" s="8">
        <v>6621</v>
      </c>
      <c r="K43" s="8">
        <v>223261</v>
      </c>
      <c r="L43" s="8"/>
      <c r="M43" s="8">
        <v>6620</v>
      </c>
      <c r="N43" s="8">
        <v>1</v>
      </c>
      <c r="O43" s="8">
        <v>51200</v>
      </c>
      <c r="P43" s="8"/>
      <c r="Q43" s="8"/>
      <c r="R43" s="8" t="s">
        <v>128</v>
      </c>
      <c r="S43" s="8"/>
      <c r="T43" s="8"/>
      <c r="U43" s="8"/>
      <c r="V43" s="8"/>
      <c r="W43" s="8"/>
      <c r="X43" s="8" t="s">
        <v>128</v>
      </c>
      <c r="Y43" s="8"/>
      <c r="Z43" s="8"/>
      <c r="AA43" s="8"/>
      <c r="AB43" s="8" t="s">
        <v>128</v>
      </c>
      <c r="AC43" s="8"/>
      <c r="AD43" s="14"/>
    </row>
    <row r="44" spans="1:30" x14ac:dyDescent="0.2">
      <c r="A44" s="16" t="s">
        <v>162</v>
      </c>
      <c r="B44" s="17">
        <f>IF(OR(O44="infeasible",O44="?",O44=P44,NOT(ISNA(VLOOKUP($A44,miplib2010!$A$5:$A$365,1,0)))),0,1)</f>
        <v>1</v>
      </c>
      <c r="C44" s="14">
        <f t="shared" si="0"/>
        <v>0</v>
      </c>
      <c r="D44" s="14">
        <f t="shared" si="1"/>
        <v>0</v>
      </c>
      <c r="E44" s="14">
        <f t="shared" si="2"/>
        <v>0</v>
      </c>
      <c r="F44" s="14">
        <f t="shared" si="3"/>
        <v>0</v>
      </c>
      <c r="G44" s="8"/>
      <c r="H44" s="8" t="s">
        <v>133</v>
      </c>
      <c r="I44" s="8">
        <v>36</v>
      </c>
      <c r="J44" s="8">
        <v>87482</v>
      </c>
      <c r="K44" s="8">
        <v>636666</v>
      </c>
      <c r="L44" s="8"/>
      <c r="M44" s="8">
        <v>87482</v>
      </c>
      <c r="N44" s="8"/>
      <c r="O44" s="8">
        <v>16862</v>
      </c>
      <c r="P44" s="8"/>
      <c r="Q44" s="8" t="s">
        <v>128</v>
      </c>
      <c r="R44" s="8"/>
      <c r="S44" s="8"/>
      <c r="T44" s="8"/>
      <c r="U44" s="8"/>
      <c r="V44" s="8"/>
      <c r="W44" s="8"/>
      <c r="X44" s="8"/>
      <c r="Y44" s="8"/>
      <c r="Z44" s="8"/>
      <c r="AA44" s="8"/>
      <c r="AB44" s="8"/>
      <c r="AC44" s="8"/>
      <c r="AD44" s="14"/>
    </row>
    <row r="45" spans="1:30" x14ac:dyDescent="0.2">
      <c r="A45" s="16" t="s">
        <v>163</v>
      </c>
      <c r="B45" s="17">
        <f>IF(OR(O45="infeasible",O45="?",O45=P45,NOT(ISNA(VLOOKUP($A45,miplib2010!$A$5:$A$365,1,0)))),0,1)</f>
        <v>1</v>
      </c>
      <c r="C45" s="14">
        <f t="shared" si="0"/>
        <v>0</v>
      </c>
      <c r="D45" s="14">
        <f t="shared" si="1"/>
        <v>1</v>
      </c>
      <c r="E45" s="14">
        <f t="shared" si="2"/>
        <v>1</v>
      </c>
      <c r="F45" s="14">
        <f t="shared" si="3"/>
        <v>1</v>
      </c>
      <c r="G45" s="8"/>
      <c r="H45" s="8" t="s">
        <v>127</v>
      </c>
      <c r="I45" s="8">
        <v>64</v>
      </c>
      <c r="J45" s="8">
        <v>769</v>
      </c>
      <c r="K45" s="8">
        <v>1542</v>
      </c>
      <c r="L45" s="8"/>
      <c r="M45" s="8">
        <v>768</v>
      </c>
      <c r="N45" s="8">
        <v>1</v>
      </c>
      <c r="O45" s="8">
        <v>-16</v>
      </c>
      <c r="P45" s="19">
        <v>-20.021390400000001</v>
      </c>
      <c r="Q45" s="8" t="s">
        <v>128</v>
      </c>
      <c r="R45" s="8"/>
      <c r="S45" s="8"/>
      <c r="T45" s="8"/>
      <c r="U45" s="8"/>
      <c r="V45" s="8"/>
      <c r="W45" s="8"/>
      <c r="X45" s="8"/>
      <c r="Y45" s="8"/>
      <c r="Z45" s="8"/>
      <c r="AA45" s="8"/>
      <c r="AB45" s="8" t="s">
        <v>128</v>
      </c>
      <c r="AC45" s="8"/>
      <c r="AD45" s="14"/>
    </row>
    <row r="46" spans="1:30" x14ac:dyDescent="0.2">
      <c r="A46" s="16" t="s">
        <v>164</v>
      </c>
      <c r="B46" s="17">
        <f>IF(OR(O46="infeasible",O46="?",O46=P46,NOT(ISNA(VLOOKUP($A46,miplib2010!$A$5:$A$365,1,0)))),0,1)</f>
        <v>1</v>
      </c>
      <c r="C46" s="14">
        <f t="shared" si="0"/>
        <v>0</v>
      </c>
      <c r="D46" s="14">
        <f t="shared" si="1"/>
        <v>0</v>
      </c>
      <c r="E46" s="14">
        <f t="shared" si="2"/>
        <v>0</v>
      </c>
      <c r="F46" s="14">
        <f t="shared" si="3"/>
        <v>1</v>
      </c>
      <c r="G46" s="8"/>
      <c r="H46" s="8" t="s">
        <v>133</v>
      </c>
      <c r="I46" s="8">
        <v>755</v>
      </c>
      <c r="J46" s="8">
        <v>2756</v>
      </c>
      <c r="K46" s="8">
        <v>8937</v>
      </c>
      <c r="L46" s="8"/>
      <c r="M46" s="8">
        <v>2756</v>
      </c>
      <c r="N46" s="8"/>
      <c r="O46" s="8">
        <v>3124</v>
      </c>
      <c r="P46" s="8"/>
      <c r="Q46" s="8"/>
      <c r="R46" s="8" t="s">
        <v>128</v>
      </c>
      <c r="S46" s="8"/>
      <c r="T46" s="8"/>
      <c r="U46" s="8"/>
      <c r="V46" s="8" t="s">
        <v>128</v>
      </c>
      <c r="W46" s="8"/>
      <c r="X46" s="8" t="s">
        <v>128</v>
      </c>
      <c r="Y46" s="8"/>
      <c r="Z46" s="8"/>
      <c r="AA46" s="8"/>
      <c r="AB46" s="8"/>
      <c r="AC46" s="8"/>
      <c r="AD46" s="14"/>
    </row>
    <row r="47" spans="1:30" x14ac:dyDescent="0.2">
      <c r="A47" s="16" t="s">
        <v>53</v>
      </c>
      <c r="B47" s="17">
        <f>IF(OR(O47="infeasible",O47="?",O47=P47,NOT(ISNA(VLOOKUP($A47,miplib2010!$A$5:$A$365,1,0)))),0,1)</f>
        <v>1</v>
      </c>
      <c r="C47" s="14">
        <f t="shared" si="0"/>
        <v>1</v>
      </c>
      <c r="D47" s="14">
        <f t="shared" si="1"/>
        <v>1</v>
      </c>
      <c r="E47" s="14">
        <f t="shared" si="2"/>
        <v>1</v>
      </c>
      <c r="F47" s="14">
        <f t="shared" si="3"/>
        <v>1</v>
      </c>
      <c r="G47" s="8"/>
      <c r="H47" s="8" t="s">
        <v>127</v>
      </c>
      <c r="I47" s="8">
        <v>45</v>
      </c>
      <c r="J47" s="8">
        <v>86</v>
      </c>
      <c r="K47" s="8">
        <v>915</v>
      </c>
      <c r="L47" s="8"/>
      <c r="M47" s="8">
        <v>55</v>
      </c>
      <c r="N47" s="8">
        <v>31</v>
      </c>
      <c r="O47" s="8">
        <v>11</v>
      </c>
      <c r="P47" s="19">
        <v>1.4738988099999999E-9</v>
      </c>
      <c r="Q47" s="8"/>
      <c r="R47" s="8"/>
      <c r="S47" s="8"/>
      <c r="T47" s="8"/>
      <c r="U47" s="8"/>
      <c r="V47" s="8"/>
      <c r="W47" s="8"/>
      <c r="X47" s="8"/>
      <c r="Y47" s="8"/>
      <c r="Z47" s="8"/>
      <c r="AA47" s="8"/>
      <c r="AB47" s="8" t="s">
        <v>128</v>
      </c>
      <c r="AC47" s="8"/>
      <c r="AD47" s="14"/>
    </row>
    <row r="48" spans="1:30" x14ac:dyDescent="0.2">
      <c r="A48" s="16" t="s">
        <v>57</v>
      </c>
      <c r="B48" s="17">
        <f>IF(OR(O48="infeasible",O48="?",O48=P48,NOT(ISNA(VLOOKUP($A48,miplib2010!$A$5:$A$365,1,0)))),0,1)</f>
        <v>1</v>
      </c>
      <c r="C48" s="14">
        <f t="shared" si="0"/>
        <v>1</v>
      </c>
      <c r="D48" s="14">
        <f t="shared" si="1"/>
        <v>1</v>
      </c>
      <c r="E48" s="14">
        <f t="shared" si="2"/>
        <v>1</v>
      </c>
      <c r="F48" s="14">
        <f t="shared" si="3"/>
        <v>1</v>
      </c>
      <c r="G48" s="8"/>
      <c r="H48" s="8" t="s">
        <v>127</v>
      </c>
      <c r="I48" s="8">
        <v>246</v>
      </c>
      <c r="J48" s="8">
        <v>240</v>
      </c>
      <c r="K48" s="8">
        <v>839</v>
      </c>
      <c r="L48" s="8"/>
      <c r="M48" s="8">
        <v>64</v>
      </c>
      <c r="N48" s="8">
        <v>176</v>
      </c>
      <c r="O48" s="8">
        <v>7350</v>
      </c>
      <c r="P48" s="19">
        <v>5480.6061600000003</v>
      </c>
      <c r="Q48" s="8"/>
      <c r="R48" s="8"/>
      <c r="S48" s="8"/>
      <c r="T48" s="8"/>
      <c r="U48" s="8"/>
      <c r="V48" s="8"/>
      <c r="W48" s="8"/>
      <c r="X48" s="8"/>
      <c r="Y48" s="8"/>
      <c r="Z48" s="8"/>
      <c r="AA48" s="8" t="s">
        <v>128</v>
      </c>
      <c r="AB48" s="8" t="s">
        <v>128</v>
      </c>
      <c r="AC48" s="8"/>
      <c r="AD48" s="14"/>
    </row>
    <row r="49" spans="1:30" x14ac:dyDescent="0.2">
      <c r="A49" s="16" t="s">
        <v>56</v>
      </c>
      <c r="B49" s="17">
        <f>IF(OR(O49="infeasible",O49="?",O49=P49,NOT(ISNA(VLOOKUP($A49,miplib2010!$A$5:$A$365,1,0)))),0,1)</f>
        <v>1</v>
      </c>
      <c r="C49" s="14">
        <f t="shared" si="0"/>
        <v>1</v>
      </c>
      <c r="D49" s="14">
        <f t="shared" si="1"/>
        <v>1</v>
      </c>
      <c r="E49" s="14">
        <f t="shared" si="2"/>
        <v>1</v>
      </c>
      <c r="F49" s="14">
        <f t="shared" si="3"/>
        <v>1</v>
      </c>
      <c r="G49" s="8"/>
      <c r="H49" s="8" t="s">
        <v>127</v>
      </c>
      <c r="I49" s="8">
        <v>136</v>
      </c>
      <c r="J49" s="8">
        <v>240</v>
      </c>
      <c r="K49" s="8">
        <v>480</v>
      </c>
      <c r="L49" s="8"/>
      <c r="M49" s="8">
        <v>64</v>
      </c>
      <c r="N49" s="8">
        <v>176</v>
      </c>
      <c r="O49" s="8">
        <v>7350</v>
      </c>
      <c r="P49" s="19">
        <v>2748.3452400000001</v>
      </c>
      <c r="Q49" s="8"/>
      <c r="R49" s="8"/>
      <c r="S49" s="8"/>
      <c r="T49" s="8"/>
      <c r="U49" s="8"/>
      <c r="V49" s="8"/>
      <c r="W49" s="8"/>
      <c r="X49" s="8"/>
      <c r="Y49" s="8"/>
      <c r="Z49" s="8"/>
      <c r="AA49" s="8" t="s">
        <v>128</v>
      </c>
      <c r="AB49" s="8" t="s">
        <v>128</v>
      </c>
      <c r="AC49" s="8"/>
      <c r="AD49" s="14"/>
    </row>
    <row r="50" spans="1:30" x14ac:dyDescent="0.2">
      <c r="A50" s="16" t="s">
        <v>165</v>
      </c>
      <c r="B50" s="17">
        <f>IF(OR(O50="infeasible",O50="?",O50=P50,NOT(ISNA(VLOOKUP($A50,miplib2010!$A$5:$A$365,1,0)))),0,1)</f>
        <v>0</v>
      </c>
      <c r="C50" s="14">
        <f t="shared" si="0"/>
        <v>0</v>
      </c>
      <c r="D50" s="14">
        <f t="shared" si="1"/>
        <v>0</v>
      </c>
      <c r="E50" s="14">
        <f t="shared" si="2"/>
        <v>0</v>
      </c>
      <c r="F50" s="14">
        <f t="shared" si="3"/>
        <v>0</v>
      </c>
      <c r="G50" s="8"/>
      <c r="H50" s="8" t="s">
        <v>133</v>
      </c>
      <c r="I50" s="8">
        <v>2112</v>
      </c>
      <c r="J50" s="8">
        <v>1835</v>
      </c>
      <c r="K50" s="8">
        <v>23491</v>
      </c>
      <c r="L50" s="8"/>
      <c r="M50" s="8">
        <v>1835</v>
      </c>
      <c r="N50" s="8"/>
      <c r="O50" s="8">
        <v>-31</v>
      </c>
      <c r="P50" s="8"/>
      <c r="Q50" s="8" t="s">
        <v>128</v>
      </c>
      <c r="R50" s="8" t="s">
        <v>128</v>
      </c>
      <c r="S50" s="8" t="s">
        <v>128</v>
      </c>
      <c r="T50" s="8" t="s">
        <v>128</v>
      </c>
      <c r="U50" s="8"/>
      <c r="V50" s="8"/>
      <c r="W50" s="8" t="s">
        <v>128</v>
      </c>
      <c r="X50" s="8"/>
      <c r="Y50" s="8"/>
      <c r="Z50" s="8"/>
      <c r="AA50" s="8"/>
      <c r="AB50" s="8"/>
      <c r="AC50" s="8"/>
      <c r="AD50" s="14"/>
    </row>
    <row r="51" spans="1:30" x14ac:dyDescent="0.2">
      <c r="A51" s="16" t="s">
        <v>166</v>
      </c>
      <c r="B51" s="17">
        <f>IF(OR(O51="infeasible",O51="?",O51=P51,NOT(ISNA(VLOOKUP($A51,miplib2010!$A$5:$A$365,1,0)))),0,1)</f>
        <v>0</v>
      </c>
      <c r="C51" s="14">
        <f t="shared" si="0"/>
        <v>0</v>
      </c>
      <c r="D51" s="14">
        <f t="shared" si="1"/>
        <v>0</v>
      </c>
      <c r="E51" s="14">
        <f t="shared" si="2"/>
        <v>0</v>
      </c>
      <c r="F51" s="14">
        <f t="shared" si="3"/>
        <v>0</v>
      </c>
      <c r="G51" s="8"/>
      <c r="H51" s="8" t="s">
        <v>127</v>
      </c>
      <c r="I51" s="8">
        <v>1192</v>
      </c>
      <c r="J51" s="8">
        <v>840</v>
      </c>
      <c r="K51" s="8">
        <v>3432</v>
      </c>
      <c r="L51" s="8"/>
      <c r="M51" s="8">
        <v>48</v>
      </c>
      <c r="N51" s="8">
        <v>792</v>
      </c>
      <c r="O51" s="8">
        <v>-132.87299999999999</v>
      </c>
      <c r="P51" s="8"/>
      <c r="Q51" s="8"/>
      <c r="R51" s="8"/>
      <c r="S51" s="8"/>
      <c r="T51" s="8"/>
      <c r="U51" s="8"/>
      <c r="V51" s="8"/>
      <c r="W51" s="8"/>
      <c r="X51" s="8"/>
      <c r="Y51" s="8"/>
      <c r="Z51" s="8"/>
      <c r="AA51" s="8" t="s">
        <v>128</v>
      </c>
      <c r="AB51" s="8" t="s">
        <v>128</v>
      </c>
      <c r="AC51" s="8"/>
      <c r="AD51" s="14"/>
    </row>
    <row r="52" spans="1:30" x14ac:dyDescent="0.2">
      <c r="A52" s="16" t="s">
        <v>167</v>
      </c>
      <c r="B52" s="17">
        <f>IF(OR(O52="infeasible",O52="?",O52=P52,NOT(ISNA(VLOOKUP($A52,miplib2010!$A$5:$A$365,1,0)))),0,1)</f>
        <v>1</v>
      </c>
      <c r="C52" s="14">
        <f t="shared" si="0"/>
        <v>0</v>
      </c>
      <c r="D52" s="14">
        <f t="shared" si="1"/>
        <v>0</v>
      </c>
      <c r="E52" s="14">
        <f t="shared" si="2"/>
        <v>0</v>
      </c>
      <c r="F52" s="14">
        <f t="shared" si="3"/>
        <v>0</v>
      </c>
      <c r="G52" s="8"/>
      <c r="H52" s="8" t="s">
        <v>127</v>
      </c>
      <c r="I52" s="8">
        <v>125899</v>
      </c>
      <c r="J52" s="8">
        <v>622</v>
      </c>
      <c r="K52" s="8">
        <v>852384</v>
      </c>
      <c r="L52" s="8"/>
      <c r="M52" s="8">
        <v>457</v>
      </c>
      <c r="N52" s="8">
        <v>165</v>
      </c>
      <c r="O52" s="8">
        <v>165395</v>
      </c>
      <c r="P52" s="8"/>
      <c r="Q52" s="8" t="s">
        <v>128</v>
      </c>
      <c r="R52" s="8"/>
      <c r="S52" s="8"/>
      <c r="T52" s="8"/>
      <c r="U52" s="8"/>
      <c r="V52" s="8"/>
      <c r="W52" s="8"/>
      <c r="X52" s="8"/>
      <c r="Y52" s="8"/>
      <c r="Z52" s="8"/>
      <c r="AA52" s="8"/>
      <c r="AB52" s="8" t="s">
        <v>128</v>
      </c>
      <c r="AC52" s="8"/>
      <c r="AD52" s="14"/>
    </row>
    <row r="53" spans="1:30" x14ac:dyDescent="0.2">
      <c r="A53" s="16" t="s">
        <v>168</v>
      </c>
      <c r="B53" s="17">
        <f>IF(OR(O53="infeasible",O53="?",O53=P53,NOT(ISNA(VLOOKUP($A53,miplib2010!$A$5:$A$365,1,0)))),0,1)</f>
        <v>0</v>
      </c>
      <c r="C53" s="14">
        <f t="shared" si="0"/>
        <v>0</v>
      </c>
      <c r="D53" s="14">
        <f t="shared" si="1"/>
        <v>0</v>
      </c>
      <c r="E53" s="14">
        <f t="shared" si="2"/>
        <v>0</v>
      </c>
      <c r="F53" s="14">
        <f t="shared" si="3"/>
        <v>0</v>
      </c>
      <c r="G53" s="8"/>
      <c r="H53" s="8" t="s">
        <v>127</v>
      </c>
      <c r="I53" s="8">
        <v>2295</v>
      </c>
      <c r="J53" s="8">
        <v>1166</v>
      </c>
      <c r="K53" s="8">
        <v>29386</v>
      </c>
      <c r="L53" s="8">
        <v>492</v>
      </c>
      <c r="M53" s="8">
        <v>246</v>
      </c>
      <c r="N53" s="8">
        <v>428</v>
      </c>
      <c r="O53" s="8">
        <v>12890</v>
      </c>
      <c r="P53" s="8"/>
      <c r="Q53" s="8"/>
      <c r="R53" s="8" t="s">
        <v>128</v>
      </c>
      <c r="S53" s="8" t="s">
        <v>128</v>
      </c>
      <c r="T53" s="8"/>
      <c r="U53" s="8"/>
      <c r="V53" s="8" t="s">
        <v>128</v>
      </c>
      <c r="W53" s="8"/>
      <c r="X53" s="8"/>
      <c r="Y53" s="8" t="s">
        <v>128</v>
      </c>
      <c r="Z53" s="8"/>
      <c r="AA53" s="8"/>
      <c r="AB53" s="8" t="s">
        <v>128</v>
      </c>
      <c r="AC53" s="8" t="s">
        <v>128</v>
      </c>
      <c r="AD53" s="14"/>
    </row>
    <row r="54" spans="1:30" x14ac:dyDescent="0.2">
      <c r="A54" s="16" t="s">
        <v>169</v>
      </c>
      <c r="B54" s="17">
        <f>IF(OR(O54="infeasible",O54="?",O54=P54,NOT(ISNA(VLOOKUP($A54,miplib2010!$A$5:$A$365,1,0)))),0,1)</f>
        <v>1</v>
      </c>
      <c r="C54" s="14">
        <f t="shared" si="0"/>
        <v>0</v>
      </c>
      <c r="D54" s="14">
        <f t="shared" si="1"/>
        <v>1</v>
      </c>
      <c r="E54" s="14">
        <f t="shared" si="2"/>
        <v>1</v>
      </c>
      <c r="F54" s="14">
        <f t="shared" si="3"/>
        <v>1</v>
      </c>
      <c r="G54" s="8"/>
      <c r="H54" s="8" t="s">
        <v>127</v>
      </c>
      <c r="I54" s="8">
        <v>291</v>
      </c>
      <c r="J54" s="8">
        <v>556</v>
      </c>
      <c r="K54" s="8">
        <v>2431</v>
      </c>
      <c r="L54" s="8">
        <v>15</v>
      </c>
      <c r="M54" s="8">
        <v>300</v>
      </c>
      <c r="N54" s="8">
        <v>241</v>
      </c>
      <c r="O54" s="8">
        <v>1077.56</v>
      </c>
      <c r="P54" s="19">
        <v>981.86428599999999</v>
      </c>
      <c r="Q54" s="8"/>
      <c r="R54" s="8" t="s">
        <v>128</v>
      </c>
      <c r="S54" s="8"/>
      <c r="T54" s="8"/>
      <c r="U54" s="8"/>
      <c r="V54" s="8"/>
      <c r="W54" s="8"/>
      <c r="X54" s="8"/>
      <c r="Y54" s="8" t="s">
        <v>128</v>
      </c>
      <c r="Z54" s="8"/>
      <c r="AA54" s="8" t="s">
        <v>128</v>
      </c>
      <c r="AB54" s="8"/>
      <c r="AC54" s="8" t="s">
        <v>128</v>
      </c>
      <c r="AD54" s="14"/>
    </row>
    <row r="55" spans="1:30" x14ac:dyDescent="0.2">
      <c r="A55" s="16" t="s">
        <v>170</v>
      </c>
      <c r="B55" s="17">
        <f>IF(OR(O55="infeasible",O55="?",O55=P55,NOT(ISNA(VLOOKUP($A55,miplib2010!$A$5:$A$365,1,0)))),0,1)</f>
        <v>1</v>
      </c>
      <c r="C55" s="14">
        <f t="shared" si="0"/>
        <v>0</v>
      </c>
      <c r="D55" s="14">
        <f t="shared" si="1"/>
        <v>1</v>
      </c>
      <c r="E55" s="14">
        <f t="shared" si="2"/>
        <v>1</v>
      </c>
      <c r="F55" s="14">
        <f t="shared" si="3"/>
        <v>1</v>
      </c>
      <c r="G55" s="8"/>
      <c r="H55" s="8" t="s">
        <v>127</v>
      </c>
      <c r="I55" s="8">
        <v>492</v>
      </c>
      <c r="J55" s="8">
        <v>712</v>
      </c>
      <c r="K55" s="8">
        <v>1412</v>
      </c>
      <c r="L55" s="8"/>
      <c r="M55" s="8">
        <v>240</v>
      </c>
      <c r="N55" s="8">
        <v>472</v>
      </c>
      <c r="O55" s="19">
        <v>54537.75</v>
      </c>
      <c r="P55" s="19">
        <v>32007.729899999998</v>
      </c>
      <c r="Q55" s="8"/>
      <c r="R55" s="8"/>
      <c r="S55" s="8"/>
      <c r="T55" s="8"/>
      <c r="U55" s="8"/>
      <c r="V55" s="8"/>
      <c r="W55" s="8"/>
      <c r="X55" s="8"/>
      <c r="Y55" s="8"/>
      <c r="Z55" s="8"/>
      <c r="AA55" s="8" t="s">
        <v>128</v>
      </c>
      <c r="AB55" s="8" t="s">
        <v>128</v>
      </c>
      <c r="AC55" s="8"/>
      <c r="AD55" s="14"/>
    </row>
    <row r="56" spans="1:30" x14ac:dyDescent="0.2">
      <c r="A56" s="16" t="s">
        <v>171</v>
      </c>
      <c r="B56" s="17">
        <f>IF(OR(O56="infeasible",O56="?",O56=P56,NOT(ISNA(VLOOKUP($A56,miplib2010!$A$5:$A$365,1,0)))),0,1)</f>
        <v>0</v>
      </c>
      <c r="C56" s="14">
        <f t="shared" si="0"/>
        <v>0</v>
      </c>
      <c r="D56" s="14">
        <f t="shared" si="1"/>
        <v>0</v>
      </c>
      <c r="E56" s="14">
        <f t="shared" si="2"/>
        <v>0</v>
      </c>
      <c r="F56" s="14">
        <f t="shared" si="3"/>
        <v>0</v>
      </c>
      <c r="G56" s="8"/>
      <c r="H56" s="8" t="s">
        <v>133</v>
      </c>
      <c r="I56" s="8">
        <v>4944</v>
      </c>
      <c r="J56" s="8">
        <v>1372</v>
      </c>
      <c r="K56" s="8">
        <v>33549</v>
      </c>
      <c r="L56" s="8"/>
      <c r="M56" s="8">
        <v>1372</v>
      </c>
      <c r="N56" s="8"/>
      <c r="O56" s="8">
        <v>423</v>
      </c>
      <c r="P56" s="8"/>
      <c r="Q56" s="8"/>
      <c r="R56" s="8" t="s">
        <v>128</v>
      </c>
      <c r="S56" s="8" t="s">
        <v>128</v>
      </c>
      <c r="T56" s="8"/>
      <c r="U56" s="8"/>
      <c r="V56" s="8"/>
      <c r="W56" s="8"/>
      <c r="X56" s="8"/>
      <c r="Y56" s="8"/>
      <c r="Z56" s="8"/>
      <c r="AA56" s="8"/>
      <c r="AB56" s="8"/>
      <c r="AC56" s="8"/>
      <c r="AD56" s="14"/>
    </row>
    <row r="57" spans="1:30" x14ac:dyDescent="0.2">
      <c r="A57" s="16" t="s">
        <v>172</v>
      </c>
      <c r="B57" s="17">
        <f>IF(OR(O57="infeasible",O57="?",O57=P57,NOT(ISNA(VLOOKUP($A57,miplib2010!$A$5:$A$365,1,0)))),0,1)</f>
        <v>0</v>
      </c>
      <c r="C57" s="14">
        <f t="shared" si="0"/>
        <v>0</v>
      </c>
      <c r="D57" s="14">
        <f t="shared" si="1"/>
        <v>0</v>
      </c>
      <c r="E57" s="14">
        <f t="shared" si="2"/>
        <v>0</v>
      </c>
      <c r="F57" s="14">
        <f t="shared" si="3"/>
        <v>0</v>
      </c>
      <c r="G57" s="8"/>
      <c r="H57" s="8" t="s">
        <v>133</v>
      </c>
      <c r="I57" s="8">
        <v>1761</v>
      </c>
      <c r="J57" s="8">
        <v>14101</v>
      </c>
      <c r="K57" s="8">
        <v>290968</v>
      </c>
      <c r="L57" s="8"/>
      <c r="M57" s="8">
        <v>14101</v>
      </c>
      <c r="N57" s="8"/>
      <c r="O57" s="19">
        <v>660706000</v>
      </c>
      <c r="P57" s="19"/>
      <c r="Q57" s="8"/>
      <c r="R57" s="8" t="s">
        <v>128</v>
      </c>
      <c r="S57" s="8" t="s">
        <v>128</v>
      </c>
      <c r="T57" s="8"/>
      <c r="U57" s="8"/>
      <c r="V57" s="8"/>
      <c r="W57" s="8"/>
      <c r="X57" s="8" t="s">
        <v>128</v>
      </c>
      <c r="Y57" s="8"/>
      <c r="Z57" s="8"/>
      <c r="AA57" s="8"/>
      <c r="AB57" s="8"/>
      <c r="AC57" s="8"/>
      <c r="AD57" s="14"/>
    </row>
    <row r="58" spans="1:30" x14ac:dyDescent="0.2">
      <c r="A58" s="16" t="s">
        <v>173</v>
      </c>
      <c r="B58" s="17">
        <f>IF(OR(O58="infeasible",O58="?",O58=P58,NOT(ISNA(VLOOKUP($A58,miplib2010!$A$5:$A$365,1,0)))),0,1)</f>
        <v>0</v>
      </c>
      <c r="C58" s="14">
        <f t="shared" si="0"/>
        <v>0</v>
      </c>
      <c r="D58" s="14">
        <f t="shared" si="1"/>
        <v>0</v>
      </c>
      <c r="E58" s="14">
        <f t="shared" si="2"/>
        <v>0</v>
      </c>
      <c r="F58" s="14">
        <f t="shared" si="3"/>
        <v>0</v>
      </c>
      <c r="G58" s="8"/>
      <c r="H58" s="8" t="s">
        <v>133</v>
      </c>
      <c r="I58" s="8">
        <v>159488</v>
      </c>
      <c r="J58" s="8">
        <v>204880</v>
      </c>
      <c r="K58" s="8">
        <v>662128</v>
      </c>
      <c r="L58" s="8"/>
      <c r="M58" s="8">
        <v>204880</v>
      </c>
      <c r="N58" s="8"/>
      <c r="O58" s="8">
        <v>493.72</v>
      </c>
      <c r="P58" s="8"/>
      <c r="Q58" s="8" t="s">
        <v>128</v>
      </c>
      <c r="R58" s="8" t="s">
        <v>128</v>
      </c>
      <c r="S58" s="8"/>
      <c r="T58" s="8" t="s">
        <v>128</v>
      </c>
      <c r="U58" s="8"/>
      <c r="V58" s="8"/>
      <c r="W58" s="8"/>
      <c r="X58" s="8"/>
      <c r="Y58" s="8"/>
      <c r="Z58" s="8"/>
      <c r="AA58" s="8"/>
      <c r="AB58" s="8"/>
      <c r="AC58" s="8"/>
      <c r="AD58" s="14"/>
    </row>
    <row r="59" spans="1:30" x14ac:dyDescent="0.2">
      <c r="A59" s="16" t="s">
        <v>174</v>
      </c>
      <c r="B59" s="17">
        <f>IF(OR(O59="infeasible",O59="?",O59=P59,NOT(ISNA(VLOOKUP($A59,miplib2010!$A$5:$A$365,1,0)))),0,1)</f>
        <v>0</v>
      </c>
      <c r="C59" s="14">
        <f t="shared" si="0"/>
        <v>0</v>
      </c>
      <c r="D59" s="14">
        <f t="shared" si="1"/>
        <v>0</v>
      </c>
      <c r="E59" s="14">
        <f t="shared" si="2"/>
        <v>0</v>
      </c>
      <c r="F59" s="14">
        <f t="shared" si="3"/>
        <v>0</v>
      </c>
      <c r="G59" s="8"/>
      <c r="H59" s="8" t="s">
        <v>127</v>
      </c>
      <c r="I59" s="8">
        <v>884</v>
      </c>
      <c r="J59" s="8">
        <v>6805</v>
      </c>
      <c r="K59" s="8">
        <v>34965</v>
      </c>
      <c r="L59" s="8"/>
      <c r="M59" s="8">
        <v>6724</v>
      </c>
      <c r="N59" s="8">
        <v>81</v>
      </c>
      <c r="O59" s="44">
        <v>467.40749099999999</v>
      </c>
      <c r="P59" s="14">
        <v>334.4968581</v>
      </c>
      <c r="Q59" s="8" t="s">
        <v>128</v>
      </c>
      <c r="R59" s="8"/>
      <c r="S59" s="8"/>
      <c r="T59" s="8" t="s">
        <v>128</v>
      </c>
      <c r="U59" s="8"/>
      <c r="V59" s="8"/>
      <c r="W59" s="8"/>
      <c r="X59" s="8"/>
      <c r="Y59" s="8"/>
      <c r="Z59" s="8"/>
      <c r="AA59" s="8"/>
      <c r="AB59" s="8" t="s">
        <v>128</v>
      </c>
      <c r="AC59" s="8"/>
      <c r="AD59" s="14"/>
    </row>
    <row r="60" spans="1:30" x14ac:dyDescent="0.2">
      <c r="A60" s="16" t="s">
        <v>175</v>
      </c>
      <c r="B60" s="17">
        <f>IF(OR(O60="infeasible",O60="?",O60=P60,NOT(ISNA(VLOOKUP($A60,miplib2010!$A$5:$A$365,1,0)))),0,1)</f>
        <v>0</v>
      </c>
      <c r="C60" s="14">
        <f t="shared" si="0"/>
        <v>0</v>
      </c>
      <c r="D60" s="14">
        <f t="shared" si="1"/>
        <v>0</v>
      </c>
      <c r="E60" s="14">
        <f t="shared" si="2"/>
        <v>0</v>
      </c>
      <c r="F60" s="14">
        <f t="shared" si="3"/>
        <v>0</v>
      </c>
      <c r="G60" s="8"/>
      <c r="H60" s="8" t="s">
        <v>133</v>
      </c>
      <c r="I60" s="8">
        <v>551</v>
      </c>
      <c r="J60" s="8">
        <v>73885</v>
      </c>
      <c r="K60" s="8">
        <v>325689</v>
      </c>
      <c r="L60" s="8"/>
      <c r="M60" s="8">
        <v>73885</v>
      </c>
      <c r="N60" s="8"/>
      <c r="O60" s="8" t="s">
        <v>139</v>
      </c>
      <c r="P60" s="8"/>
      <c r="Q60" s="8" t="s">
        <v>128</v>
      </c>
      <c r="R60" s="8"/>
      <c r="S60" s="8"/>
      <c r="T60" s="8"/>
      <c r="U60" s="8"/>
      <c r="V60" s="8"/>
      <c r="W60" s="8"/>
      <c r="X60" s="8"/>
      <c r="Y60" s="8"/>
      <c r="Z60" s="8"/>
      <c r="AA60" s="8"/>
      <c r="AB60" s="8"/>
      <c r="AC60" s="8"/>
      <c r="AD60" s="14"/>
    </row>
    <row r="61" spans="1:30" x14ac:dyDescent="0.2">
      <c r="A61" s="16" t="s">
        <v>42</v>
      </c>
      <c r="B61" s="17">
        <f>IF(OR(O61="infeasible",O61="?",O61=P61,NOT(ISNA(VLOOKUP($A61,miplib2010!$A$5:$A$365,1,0)))),0,1)</f>
        <v>0</v>
      </c>
      <c r="C61" s="14">
        <f t="shared" si="0"/>
        <v>0</v>
      </c>
      <c r="D61" s="14">
        <f t="shared" si="1"/>
        <v>0</v>
      </c>
      <c r="E61" s="14">
        <f t="shared" si="2"/>
        <v>0</v>
      </c>
      <c r="F61" s="14">
        <f t="shared" si="3"/>
        <v>0</v>
      </c>
      <c r="G61" s="8"/>
      <c r="H61" s="8" t="s">
        <v>127</v>
      </c>
      <c r="I61" s="8">
        <v>171</v>
      </c>
      <c r="J61" s="8">
        <v>397</v>
      </c>
      <c r="K61" s="8">
        <v>829</v>
      </c>
      <c r="L61" s="8">
        <v>107</v>
      </c>
      <c r="M61" s="8">
        <v>64</v>
      </c>
      <c r="N61" s="8">
        <v>226</v>
      </c>
      <c r="O61" s="8">
        <v>764772</v>
      </c>
      <c r="P61" s="8"/>
      <c r="Q61" s="8"/>
      <c r="R61" s="8"/>
      <c r="S61" s="8"/>
      <c r="T61" s="8"/>
      <c r="U61" s="8"/>
      <c r="V61" s="8"/>
      <c r="W61" s="8"/>
      <c r="X61" s="8"/>
      <c r="Y61" s="8"/>
      <c r="Z61" s="8"/>
      <c r="AA61" s="8"/>
      <c r="AB61" s="8" t="s">
        <v>128</v>
      </c>
      <c r="AC61" s="8" t="s">
        <v>128</v>
      </c>
      <c r="AD61" s="14"/>
    </row>
    <row r="62" spans="1:30" x14ac:dyDescent="0.2">
      <c r="A62" s="16" t="s">
        <v>176</v>
      </c>
      <c r="B62" s="17">
        <f>IF(OR(O62="infeasible",O62="?",O62=P62,NOT(ISNA(VLOOKUP($A62,miplib2010!$A$5:$A$365,1,0)))),0,1)</f>
        <v>1</v>
      </c>
      <c r="C62" s="14">
        <f t="shared" si="0"/>
        <v>0</v>
      </c>
      <c r="D62" s="14">
        <f t="shared" si="1"/>
        <v>1</v>
      </c>
      <c r="E62" s="14">
        <f t="shared" si="2"/>
        <v>1</v>
      </c>
      <c r="F62" s="14">
        <f t="shared" si="3"/>
        <v>1</v>
      </c>
      <c r="G62" s="8"/>
      <c r="H62" s="8" t="s">
        <v>127</v>
      </c>
      <c r="I62" s="8">
        <v>294</v>
      </c>
      <c r="J62" s="8">
        <v>675</v>
      </c>
      <c r="K62" s="8">
        <v>1482</v>
      </c>
      <c r="L62" s="8">
        <v>181</v>
      </c>
      <c r="M62" s="8">
        <v>113</v>
      </c>
      <c r="N62" s="8">
        <v>381</v>
      </c>
      <c r="O62" s="8">
        <v>1096557</v>
      </c>
      <c r="P62" s="19">
        <v>83592</v>
      </c>
      <c r="Q62" s="8"/>
      <c r="R62" s="8"/>
      <c r="S62" s="8"/>
      <c r="T62" s="8"/>
      <c r="U62" s="8"/>
      <c r="V62" s="8"/>
      <c r="W62" s="8"/>
      <c r="X62" s="8"/>
      <c r="Y62" s="8"/>
      <c r="Z62" s="8"/>
      <c r="AA62" s="8"/>
      <c r="AB62" s="8" t="s">
        <v>128</v>
      </c>
      <c r="AC62" s="8" t="s">
        <v>128</v>
      </c>
      <c r="AD62" s="14"/>
    </row>
    <row r="63" spans="1:30" x14ac:dyDescent="0.2">
      <c r="A63" s="16" t="s">
        <v>177</v>
      </c>
      <c r="B63" s="17">
        <f>IF(OR(O63="infeasible",O63="?",O63=P63,NOT(ISNA(VLOOKUP($A63,miplib2010!$A$5:$A$365,1,0)))),0,1)</f>
        <v>1</v>
      </c>
      <c r="C63" s="14">
        <f t="shared" si="0"/>
        <v>0</v>
      </c>
      <c r="D63" s="14">
        <f t="shared" si="1"/>
        <v>0</v>
      </c>
      <c r="E63" s="14">
        <f t="shared" si="2"/>
        <v>1</v>
      </c>
      <c r="F63" s="14">
        <f t="shared" si="3"/>
        <v>1</v>
      </c>
      <c r="G63" s="8"/>
      <c r="H63" s="8" t="s">
        <v>127</v>
      </c>
      <c r="I63" s="8">
        <v>750</v>
      </c>
      <c r="J63" s="8">
        <v>1080</v>
      </c>
      <c r="K63" s="8">
        <v>2508</v>
      </c>
      <c r="L63" s="8"/>
      <c r="M63" s="8">
        <v>360</v>
      </c>
      <c r="N63" s="8">
        <v>720</v>
      </c>
      <c r="O63" s="8">
        <v>130596</v>
      </c>
      <c r="P63" s="19">
        <v>14210.426600000001</v>
      </c>
      <c r="Q63" s="8"/>
      <c r="R63" s="8"/>
      <c r="S63" s="8"/>
      <c r="T63" s="8"/>
      <c r="U63" s="8"/>
      <c r="V63" s="8"/>
      <c r="W63" s="8"/>
      <c r="X63" s="8"/>
      <c r="Y63" s="8"/>
      <c r="Z63" s="8"/>
      <c r="AA63" s="8" t="s">
        <v>128</v>
      </c>
      <c r="AB63" s="8" t="s">
        <v>128</v>
      </c>
      <c r="AC63" s="8"/>
      <c r="AD63" s="14"/>
    </row>
    <row r="64" spans="1:30" x14ac:dyDescent="0.2">
      <c r="A64" s="16" t="s">
        <v>59</v>
      </c>
      <c r="B64" s="17">
        <f>IF(OR(O64="infeasible",O64="?",O64=P64,NOT(ISNA(VLOOKUP($A64,miplib2010!$A$5:$A$365,1,0)))),0,1)</f>
        <v>1</v>
      </c>
      <c r="C64" s="14">
        <f t="shared" si="0"/>
        <v>1</v>
      </c>
      <c r="D64" s="14">
        <f t="shared" si="1"/>
        <v>1</v>
      </c>
      <c r="E64" s="14">
        <f t="shared" si="2"/>
        <v>1</v>
      </c>
      <c r="F64" s="14">
        <f t="shared" si="3"/>
        <v>1</v>
      </c>
      <c r="G64" s="8"/>
      <c r="H64" s="8" t="s">
        <v>127</v>
      </c>
      <c r="I64" s="8">
        <v>234</v>
      </c>
      <c r="J64" s="8">
        <v>378</v>
      </c>
      <c r="K64" s="8">
        <v>917</v>
      </c>
      <c r="L64" s="8"/>
      <c r="M64" s="8">
        <v>168</v>
      </c>
      <c r="N64" s="8">
        <v>210</v>
      </c>
      <c r="O64" s="8">
        <v>13.75</v>
      </c>
      <c r="P64" s="8">
        <v>9.8892646000000006</v>
      </c>
      <c r="Q64" s="8"/>
      <c r="R64" s="8"/>
      <c r="S64" s="8"/>
      <c r="T64" s="8"/>
      <c r="U64" s="8"/>
      <c r="V64" s="8"/>
      <c r="W64" s="8"/>
      <c r="X64" s="8"/>
      <c r="Y64" s="8"/>
      <c r="Z64" s="8"/>
      <c r="AA64" s="8" t="s">
        <v>128</v>
      </c>
      <c r="AB64" s="8" t="s">
        <v>128</v>
      </c>
      <c r="AC64" s="14"/>
      <c r="AD64" s="14"/>
    </row>
    <row r="65" spans="11:16" x14ac:dyDescent="0.2">
      <c r="K65" s="14"/>
      <c r="L65" s="14"/>
      <c r="M65" s="14"/>
      <c r="N65" s="14"/>
      <c r="O65" s="14"/>
      <c r="P65" s="14"/>
    </row>
    <row r="66" spans="11:16" x14ac:dyDescent="0.2">
      <c r="K66" s="14"/>
      <c r="L66" s="14"/>
      <c r="M66" s="14"/>
      <c r="N66" s="14"/>
      <c r="O66" s="14"/>
      <c r="P66" s="14"/>
    </row>
    <row r="67" spans="11:16" x14ac:dyDescent="0.2">
      <c r="K67" s="14"/>
      <c r="L67" s="14"/>
      <c r="M67" s="14"/>
      <c r="N67" s="14"/>
      <c r="O67" s="14"/>
      <c r="P67" s="14"/>
    </row>
    <row r="68" spans="11:16" x14ac:dyDescent="0.2">
      <c r="K68" s="14"/>
      <c r="L68" s="14"/>
      <c r="M68" s="14"/>
      <c r="N68" s="14"/>
      <c r="O68" s="14"/>
      <c r="P68" s="14"/>
    </row>
  </sheetData>
  <autoFilter ref="A4:AD64" xr:uid="{00000000-0009-0000-0000-000003000000}"/>
  <conditionalFormatting sqref="C5:C64">
    <cfRule type="cellIs" dxfId="7" priority="1" operator="equal">
      <formula>1</formula>
    </cfRule>
  </conditionalFormatting>
  <hyperlinks>
    <hyperlink ref="A5" r:id="rId1" xr:uid="{00000000-0004-0000-0300-000000000000}"/>
    <hyperlink ref="A6" r:id="rId2" xr:uid="{00000000-0004-0000-0300-000001000000}"/>
    <hyperlink ref="A7" r:id="rId3" xr:uid="{00000000-0004-0000-0300-000002000000}"/>
    <hyperlink ref="A8" r:id="rId4" xr:uid="{00000000-0004-0000-0300-000003000000}"/>
    <hyperlink ref="A9" r:id="rId5" xr:uid="{00000000-0004-0000-0300-000004000000}"/>
    <hyperlink ref="A10" r:id="rId6" xr:uid="{00000000-0004-0000-0300-000005000000}"/>
    <hyperlink ref="A11" r:id="rId7" xr:uid="{00000000-0004-0000-0300-000006000000}"/>
    <hyperlink ref="A12" r:id="rId8" xr:uid="{00000000-0004-0000-0300-000007000000}"/>
    <hyperlink ref="A13" r:id="rId9" xr:uid="{00000000-0004-0000-0300-000008000000}"/>
    <hyperlink ref="A14" r:id="rId10" xr:uid="{00000000-0004-0000-0300-000009000000}"/>
    <hyperlink ref="A15" r:id="rId11" xr:uid="{00000000-0004-0000-0300-00000A000000}"/>
    <hyperlink ref="A16" r:id="rId12" xr:uid="{00000000-0004-0000-0300-00000B000000}"/>
    <hyperlink ref="A17" r:id="rId13" xr:uid="{00000000-0004-0000-0300-00000C000000}"/>
    <hyperlink ref="A18" r:id="rId14" xr:uid="{00000000-0004-0000-0300-00000D000000}"/>
    <hyperlink ref="A19" r:id="rId15" xr:uid="{00000000-0004-0000-0300-00000E000000}"/>
    <hyperlink ref="A20" r:id="rId16" xr:uid="{00000000-0004-0000-0300-00000F000000}"/>
    <hyperlink ref="A21" r:id="rId17" xr:uid="{00000000-0004-0000-0300-000010000000}"/>
    <hyperlink ref="A22" r:id="rId18" xr:uid="{00000000-0004-0000-0300-000011000000}"/>
    <hyperlink ref="A23" r:id="rId19" xr:uid="{00000000-0004-0000-0300-000012000000}"/>
    <hyperlink ref="A24" r:id="rId20" xr:uid="{00000000-0004-0000-0300-000013000000}"/>
    <hyperlink ref="A25" r:id="rId21" xr:uid="{00000000-0004-0000-0300-000014000000}"/>
    <hyperlink ref="A26" r:id="rId22" xr:uid="{00000000-0004-0000-0300-000015000000}"/>
    <hyperlink ref="A27" r:id="rId23" xr:uid="{00000000-0004-0000-0300-000016000000}"/>
    <hyperlink ref="A28" r:id="rId24" xr:uid="{00000000-0004-0000-0300-000017000000}"/>
    <hyperlink ref="A29" r:id="rId25" display="mas74" xr:uid="{00000000-0004-0000-0300-000018000000}"/>
    <hyperlink ref="A30" r:id="rId26" display="mas76" xr:uid="{00000000-0004-0000-0300-000019000000}"/>
    <hyperlink ref="A31" r:id="rId27" xr:uid="{00000000-0004-0000-0300-00001A000000}"/>
    <hyperlink ref="A32" r:id="rId28" xr:uid="{00000000-0004-0000-0300-00001B000000}"/>
    <hyperlink ref="A33" r:id="rId29" xr:uid="{00000000-0004-0000-0300-00001C000000}"/>
    <hyperlink ref="A34" r:id="rId30" xr:uid="{00000000-0004-0000-0300-00001D000000}"/>
    <hyperlink ref="A35" r:id="rId31" xr:uid="{00000000-0004-0000-0300-00001E000000}"/>
    <hyperlink ref="A36" r:id="rId32" xr:uid="{00000000-0004-0000-0300-00001F000000}"/>
    <hyperlink ref="A37" r:id="rId33" xr:uid="{00000000-0004-0000-0300-000020000000}"/>
    <hyperlink ref="A38" r:id="rId34" xr:uid="{00000000-0004-0000-0300-000021000000}"/>
    <hyperlink ref="A39" r:id="rId35" xr:uid="{00000000-0004-0000-0300-000022000000}"/>
    <hyperlink ref="A40" r:id="rId36" xr:uid="{00000000-0004-0000-0300-000023000000}"/>
    <hyperlink ref="A41" r:id="rId37" xr:uid="{00000000-0004-0000-0300-000024000000}"/>
    <hyperlink ref="A42" r:id="rId38" xr:uid="{00000000-0004-0000-0300-000025000000}"/>
    <hyperlink ref="A43" r:id="rId39" xr:uid="{00000000-0004-0000-0300-000026000000}"/>
    <hyperlink ref="A44" r:id="rId40" xr:uid="{00000000-0004-0000-0300-000027000000}"/>
    <hyperlink ref="A45" r:id="rId41" xr:uid="{00000000-0004-0000-0300-000028000000}"/>
    <hyperlink ref="A46" r:id="rId42" xr:uid="{00000000-0004-0000-0300-000029000000}"/>
    <hyperlink ref="A47" r:id="rId43" xr:uid="{00000000-0004-0000-0300-00002A000000}"/>
    <hyperlink ref="A48" r:id="rId44" xr:uid="{00000000-0004-0000-0300-00002B000000}"/>
    <hyperlink ref="A49" r:id="rId45" xr:uid="{00000000-0004-0000-0300-00002C000000}"/>
    <hyperlink ref="A50" r:id="rId46" xr:uid="{00000000-0004-0000-0300-00002D000000}"/>
    <hyperlink ref="A51" r:id="rId47" xr:uid="{00000000-0004-0000-0300-00002E000000}"/>
    <hyperlink ref="A52" r:id="rId48" xr:uid="{00000000-0004-0000-0300-00002F000000}"/>
    <hyperlink ref="A53" r:id="rId49" xr:uid="{00000000-0004-0000-0300-000030000000}"/>
    <hyperlink ref="A54" r:id="rId50" xr:uid="{00000000-0004-0000-0300-000031000000}"/>
    <hyperlink ref="A55" r:id="rId51" xr:uid="{00000000-0004-0000-0300-000032000000}"/>
    <hyperlink ref="A56" r:id="rId52" xr:uid="{00000000-0004-0000-0300-000033000000}"/>
    <hyperlink ref="A57" r:id="rId53" xr:uid="{00000000-0004-0000-0300-000034000000}"/>
    <hyperlink ref="A58" r:id="rId54" xr:uid="{00000000-0004-0000-0300-000035000000}"/>
    <hyperlink ref="A59" r:id="rId55" xr:uid="{00000000-0004-0000-0300-000036000000}"/>
    <hyperlink ref="A60" r:id="rId56" xr:uid="{00000000-0004-0000-0300-000037000000}"/>
    <hyperlink ref="A61" r:id="rId57" xr:uid="{00000000-0004-0000-0300-000038000000}"/>
    <hyperlink ref="A62" r:id="rId58" xr:uid="{00000000-0004-0000-0300-000039000000}"/>
    <hyperlink ref="A63" r:id="rId59" xr:uid="{00000000-0004-0000-0300-00003A000000}"/>
    <hyperlink ref="A64" r:id="rId60" xr:uid="{00000000-0004-0000-0300-00003B000000}"/>
  </hyperlinks>
  <pageMargins left="0.7" right="0.7" top="0.75" bottom="0.75" header="0.3" footer="0.3"/>
  <pageSetup orientation="portrait" horizontalDpi="4294967292" verticalDpi="4294967292"/>
  <drawing r:id="rId6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Q172"/>
  <sheetViews>
    <sheetView workbookViewId="0">
      <pane xSplit="1" ySplit="4" topLeftCell="B5" activePane="bottomRight" state="frozen"/>
      <selection pane="topRight" activeCell="B1" sqref="B1"/>
      <selection pane="bottomLeft" activeCell="A5" sqref="A5"/>
      <selection pane="bottomRight" activeCell="B24" sqref="B24"/>
    </sheetView>
  </sheetViews>
  <sheetFormatPr baseColWidth="10" defaultRowHeight="16" x14ac:dyDescent="0.2"/>
  <cols>
    <col min="2" max="2" width="17.83203125" bestFit="1" customWidth="1"/>
    <col min="12" max="12" width="14.83203125" bestFit="1" customWidth="1"/>
    <col min="16" max="16" width="12.6640625" bestFit="1" customWidth="1"/>
  </cols>
  <sheetData>
    <row r="1" spans="1:17" x14ac:dyDescent="0.2">
      <c r="A1" s="4" t="s">
        <v>6</v>
      </c>
    </row>
    <row r="2" spans="1:17" x14ac:dyDescent="0.2">
      <c r="A2">
        <f>COUNTA(A5:A69)</f>
        <v>65</v>
      </c>
      <c r="B2">
        <f>SUM(B5:B69)</f>
        <v>30</v>
      </c>
      <c r="C2">
        <f>SUM(C5:C69)</f>
        <v>16</v>
      </c>
      <c r="D2">
        <f>SUM(D5:D69)</f>
        <v>19</v>
      </c>
      <c r="E2">
        <f>SUM(E5:E69)</f>
        <v>26</v>
      </c>
      <c r="F2">
        <f>SUM(F5:F69)</f>
        <v>28</v>
      </c>
    </row>
    <row r="4" spans="1:17" x14ac:dyDescent="0.2">
      <c r="A4" s="15" t="s">
        <v>179</v>
      </c>
      <c r="B4" s="15" t="s">
        <v>586</v>
      </c>
      <c r="C4" s="30" t="s">
        <v>904</v>
      </c>
      <c r="D4" s="30" t="s">
        <v>902</v>
      </c>
      <c r="E4" s="30" t="s">
        <v>903</v>
      </c>
      <c r="F4" s="30" t="s">
        <v>1033</v>
      </c>
      <c r="G4" s="15" t="s">
        <v>1</v>
      </c>
      <c r="H4" s="15" t="s">
        <v>2</v>
      </c>
      <c r="I4" s="15" t="s">
        <v>183</v>
      </c>
      <c r="J4" s="15" t="s">
        <v>571</v>
      </c>
      <c r="K4" s="15" t="s">
        <v>572</v>
      </c>
      <c r="L4" s="15" t="s">
        <v>588</v>
      </c>
      <c r="M4" s="15" t="s">
        <v>587</v>
      </c>
      <c r="N4" s="14"/>
      <c r="O4" s="14"/>
    </row>
    <row r="5" spans="1:17" ht="17" x14ac:dyDescent="0.25">
      <c r="A5" s="16" t="s">
        <v>126</v>
      </c>
      <c r="B5" s="17">
        <f>IF(OR(L5="infeasible",L5="?",L5=M5,NOT(ISNA(VLOOKUP($A5,miplib2003!$A$5:$A$64,1,0)))),0,1)</f>
        <v>0</v>
      </c>
      <c r="C5" s="14">
        <f t="shared" ref="C5:C36" si="0">IF(AND($B5=1,$G5&lt;=500,$H5&lt;=500),1,0)</f>
        <v>0</v>
      </c>
      <c r="D5" s="14">
        <f t="shared" ref="D5:D36" si="1">IF(AND($B5=1,$G5&lt;=1000,$H5&lt;=1000),1,0)</f>
        <v>0</v>
      </c>
      <c r="E5" s="14">
        <f t="shared" ref="E5:E36" si="2">IF(AND($B5=1,$G5&lt;=2000,$H5&lt;=2000),1,0)</f>
        <v>0</v>
      </c>
      <c r="F5" s="14">
        <f t="shared" ref="F5:F36" si="3">IF(AND($B5=1,$G5&lt;=10000,$H5&lt;=10000),1,0)</f>
        <v>0</v>
      </c>
      <c r="G5" s="14">
        <v>230</v>
      </c>
      <c r="H5" s="14">
        <v>2025</v>
      </c>
      <c r="I5" s="14">
        <v>1800</v>
      </c>
      <c r="J5" s="14" t="s">
        <v>554</v>
      </c>
      <c r="K5" s="14">
        <v>225</v>
      </c>
      <c r="L5" s="14">
        <v>924</v>
      </c>
      <c r="M5" s="14">
        <v>917</v>
      </c>
      <c r="N5" s="14"/>
      <c r="O5" s="14"/>
      <c r="P5" s="5"/>
    </row>
    <row r="6" spans="1:17" x14ac:dyDescent="0.2">
      <c r="A6" s="16" t="s">
        <v>555</v>
      </c>
      <c r="B6" s="17">
        <f>IF(OR(L6="infeasible",L6="?",L6=M6,NOT(ISNA(VLOOKUP($A6,miplib2003!$A$5:$A$64,1,0)))),0,1)</f>
        <v>1</v>
      </c>
      <c r="C6" s="14">
        <f t="shared" si="0"/>
        <v>0</v>
      </c>
      <c r="D6" s="14">
        <f t="shared" si="1"/>
        <v>0</v>
      </c>
      <c r="E6" s="14">
        <f t="shared" si="2"/>
        <v>0</v>
      </c>
      <c r="F6" s="14">
        <f t="shared" si="3"/>
        <v>0</v>
      </c>
      <c r="G6" s="14">
        <v>124</v>
      </c>
      <c r="H6" s="14">
        <v>10757</v>
      </c>
      <c r="I6" s="14">
        <v>10757</v>
      </c>
      <c r="J6" s="14" t="s">
        <v>554</v>
      </c>
      <c r="K6" s="14">
        <v>0</v>
      </c>
      <c r="L6" s="14">
        <v>340160</v>
      </c>
      <c r="M6" s="14">
        <v>338864.25</v>
      </c>
      <c r="O6" s="14"/>
      <c r="P6" s="14"/>
      <c r="Q6" s="6"/>
    </row>
    <row r="7" spans="1:17" x14ac:dyDescent="0.2">
      <c r="A7" s="16" t="s">
        <v>132</v>
      </c>
      <c r="B7" s="17">
        <f>IF(OR(L7="infeasible",L7="?",L7=M7,NOT(ISNA(VLOOKUP($A7,miplib2003!$A$5:$A$64,1,0)))),0,1)</f>
        <v>0</v>
      </c>
      <c r="C7" s="14">
        <f t="shared" si="0"/>
        <v>0</v>
      </c>
      <c r="D7" s="14">
        <f t="shared" si="1"/>
        <v>0</v>
      </c>
      <c r="E7" s="14">
        <f t="shared" si="2"/>
        <v>0</v>
      </c>
      <c r="F7" s="14">
        <f t="shared" si="3"/>
        <v>0</v>
      </c>
      <c r="G7" s="14">
        <v>823</v>
      </c>
      <c r="H7" s="14">
        <v>8904</v>
      </c>
      <c r="I7" s="14">
        <v>8904</v>
      </c>
      <c r="J7" s="14" t="s">
        <v>554</v>
      </c>
      <c r="K7" s="14">
        <v>0</v>
      </c>
      <c r="L7" s="14">
        <v>56137</v>
      </c>
      <c r="M7" s="14">
        <v>55535.436000000002</v>
      </c>
      <c r="N7" s="14"/>
      <c r="O7" s="14"/>
      <c r="P7" s="14"/>
    </row>
    <row r="8" spans="1:17" x14ac:dyDescent="0.2">
      <c r="A8" s="16" t="s">
        <v>134</v>
      </c>
      <c r="B8" s="17">
        <f>IF(OR(L8="infeasible",L8="?",L8=M8,NOT(ISNA(VLOOKUP($A8,miplib2003!$A$5:$A$64,1,0)))),0,1)</f>
        <v>0</v>
      </c>
      <c r="C8" s="14">
        <f t="shared" si="0"/>
        <v>0</v>
      </c>
      <c r="D8" s="14">
        <f t="shared" si="1"/>
        <v>0</v>
      </c>
      <c r="E8" s="14">
        <f t="shared" si="2"/>
        <v>0</v>
      </c>
      <c r="F8" s="14">
        <f t="shared" si="3"/>
        <v>0</v>
      </c>
      <c r="G8" s="14">
        <v>426</v>
      </c>
      <c r="H8" s="14">
        <v>7195</v>
      </c>
      <c r="I8" s="14">
        <v>7195</v>
      </c>
      <c r="J8" s="14" t="s">
        <v>554</v>
      </c>
      <c r="K8" s="14">
        <v>0</v>
      </c>
      <c r="L8" s="14">
        <v>26374</v>
      </c>
      <c r="M8" s="14">
        <v>25877.609</v>
      </c>
      <c r="N8" s="14"/>
      <c r="O8" s="14"/>
      <c r="P8" s="14"/>
    </row>
    <row r="9" spans="1:17" x14ac:dyDescent="0.2">
      <c r="A9" s="16" t="s">
        <v>135</v>
      </c>
      <c r="B9" s="17">
        <f>IF(OR(L9="infeasible",L9="?",L9=M9,NOT(ISNA(VLOOKUP($A9,miplib2003!$A$5:$A$64,1,0)))),0,1)</f>
        <v>0</v>
      </c>
      <c r="C9" s="14">
        <f t="shared" si="0"/>
        <v>0</v>
      </c>
      <c r="D9" s="14">
        <f t="shared" si="1"/>
        <v>0</v>
      </c>
      <c r="E9" s="14">
        <f t="shared" si="2"/>
        <v>0</v>
      </c>
      <c r="F9" s="14">
        <f t="shared" si="3"/>
        <v>0</v>
      </c>
      <c r="G9" s="14">
        <v>1048</v>
      </c>
      <c r="H9" s="14">
        <v>1388</v>
      </c>
      <c r="I9" s="14">
        <v>538</v>
      </c>
      <c r="J9" s="14">
        <v>415</v>
      </c>
      <c r="K9" s="14">
        <v>850</v>
      </c>
      <c r="L9" s="14">
        <v>7580813.0460000001</v>
      </c>
      <c r="M9" s="14">
        <v>7579599.8078699997</v>
      </c>
      <c r="N9" s="14"/>
      <c r="O9" s="14"/>
      <c r="P9" s="14"/>
    </row>
    <row r="10" spans="1:17" x14ac:dyDescent="0.2">
      <c r="A10" s="16" t="s">
        <v>61</v>
      </c>
      <c r="B10" s="17">
        <f>IF(OR(L10="infeasible",L10="?",L10=M10,NOT(ISNA(VLOOKUP($A10,miplib2003!$A$5:$A$64,1,0)))),0,1)</f>
        <v>1</v>
      </c>
      <c r="C10" s="14">
        <f t="shared" si="0"/>
        <v>1</v>
      </c>
      <c r="D10" s="14">
        <f t="shared" si="1"/>
        <v>1</v>
      </c>
      <c r="E10" s="14">
        <f t="shared" si="2"/>
        <v>1</v>
      </c>
      <c r="F10" s="14">
        <f t="shared" si="3"/>
        <v>1</v>
      </c>
      <c r="G10" s="14">
        <v>123</v>
      </c>
      <c r="H10" s="14">
        <v>133</v>
      </c>
      <c r="I10" s="14">
        <v>71</v>
      </c>
      <c r="J10" s="14">
        <v>39</v>
      </c>
      <c r="K10" s="14">
        <v>62</v>
      </c>
      <c r="L10" s="14">
        <v>878430.31599999999</v>
      </c>
      <c r="M10" s="14">
        <v>862578.64</v>
      </c>
      <c r="N10" s="14"/>
      <c r="O10" s="14"/>
      <c r="P10" s="14"/>
    </row>
    <row r="11" spans="1:17" x14ac:dyDescent="0.2">
      <c r="A11" s="16" t="s">
        <v>63</v>
      </c>
      <c r="B11" s="17">
        <f>IF(OR(L11="infeasible",L11="?",L11=M11,NOT(ISNA(VLOOKUP($A11,miplib2003!$A$5:$A$64,1,0)))),0,1)</f>
        <v>1</v>
      </c>
      <c r="C11" s="14">
        <f t="shared" si="0"/>
        <v>1</v>
      </c>
      <c r="D11" s="14">
        <f t="shared" si="1"/>
        <v>1</v>
      </c>
      <c r="E11" s="14">
        <f t="shared" si="2"/>
        <v>1</v>
      </c>
      <c r="F11" s="14">
        <f t="shared" si="3"/>
        <v>1</v>
      </c>
      <c r="G11" s="14">
        <v>91</v>
      </c>
      <c r="H11" s="14">
        <v>104</v>
      </c>
      <c r="I11" s="14">
        <v>58</v>
      </c>
      <c r="J11" s="14">
        <v>30</v>
      </c>
      <c r="K11" s="14">
        <v>46</v>
      </c>
      <c r="L11" s="14">
        <v>8966406.4920000006</v>
      </c>
      <c r="M11" s="14">
        <v>8608417.9499999993</v>
      </c>
      <c r="N11" s="14"/>
      <c r="O11" s="14"/>
      <c r="P11" s="14"/>
    </row>
    <row r="12" spans="1:17" x14ac:dyDescent="0.2">
      <c r="A12" s="16" t="s">
        <v>64</v>
      </c>
      <c r="B12" s="17">
        <f>IF(OR(L12="infeasible",L12="?",L12=M12,NOT(ISNA(VLOOKUP($A12,miplib2003!$A$5:$A$64,1,0)))),0,1)</f>
        <v>1</v>
      </c>
      <c r="C12" s="14">
        <f t="shared" si="0"/>
        <v>1</v>
      </c>
      <c r="D12" s="14">
        <f t="shared" si="1"/>
        <v>1</v>
      </c>
      <c r="E12" s="14">
        <f t="shared" si="2"/>
        <v>1</v>
      </c>
      <c r="F12" s="14">
        <f t="shared" si="3"/>
        <v>1</v>
      </c>
      <c r="G12" s="14">
        <v>274</v>
      </c>
      <c r="H12" s="14">
        <v>353</v>
      </c>
      <c r="I12" s="14">
        <v>264</v>
      </c>
      <c r="J12" s="14">
        <v>231</v>
      </c>
      <c r="K12" s="14">
        <v>89</v>
      </c>
      <c r="L12" s="14">
        <v>7.5989849999999999</v>
      </c>
      <c r="M12" s="14">
        <v>6.9156751139999999</v>
      </c>
      <c r="N12" s="14"/>
      <c r="O12" s="14"/>
      <c r="P12" s="14"/>
    </row>
    <row r="13" spans="1:17" x14ac:dyDescent="0.2">
      <c r="A13" s="16" t="s">
        <v>137</v>
      </c>
      <c r="B13" s="17">
        <f>IF(OR(L13="infeasible",L13="?",L13=M13,NOT(ISNA(VLOOKUP($A13,miplib2003!$A$5:$A$64,1,0)))),0,1)</f>
        <v>0</v>
      </c>
      <c r="C13" s="14">
        <f t="shared" si="0"/>
        <v>0</v>
      </c>
      <c r="D13" s="14">
        <f t="shared" si="1"/>
        <v>0</v>
      </c>
      <c r="E13" s="14">
        <f t="shared" si="2"/>
        <v>0</v>
      </c>
      <c r="F13" s="14">
        <f t="shared" si="3"/>
        <v>0</v>
      </c>
      <c r="G13" s="14">
        <v>2176</v>
      </c>
      <c r="H13" s="14">
        <v>6000</v>
      </c>
      <c r="I13" s="14">
        <v>6000</v>
      </c>
      <c r="J13" s="14" t="s">
        <v>554</v>
      </c>
      <c r="K13" s="14">
        <v>0</v>
      </c>
      <c r="L13" s="14">
        <v>-2451377</v>
      </c>
      <c r="M13" s="14">
        <v>-2451537.3250000002</v>
      </c>
      <c r="N13" s="14"/>
      <c r="O13" s="14"/>
      <c r="P13" s="14"/>
    </row>
    <row r="14" spans="1:17" x14ac:dyDescent="0.2">
      <c r="A14" s="16" t="s">
        <v>138</v>
      </c>
      <c r="B14" s="17">
        <f>IF(OR(L14="infeasible",L14="?",L14=M14,NOT(ISNA(VLOOKUP($A14,miplib2003!$A$5:$A$64,1,0)))),0,1)</f>
        <v>0</v>
      </c>
      <c r="C14" s="14">
        <f t="shared" si="0"/>
        <v>0</v>
      </c>
      <c r="D14" s="14">
        <f t="shared" si="1"/>
        <v>0</v>
      </c>
      <c r="E14" s="14">
        <f t="shared" si="2"/>
        <v>0</v>
      </c>
      <c r="F14" s="14">
        <f t="shared" si="3"/>
        <v>0</v>
      </c>
      <c r="G14" s="14">
        <v>3202</v>
      </c>
      <c r="H14" s="14">
        <v>13873</v>
      </c>
      <c r="I14" s="14">
        <v>552</v>
      </c>
      <c r="J14" s="14" t="s">
        <v>554</v>
      </c>
      <c r="K14" s="14">
        <v>13321</v>
      </c>
      <c r="L14" s="14" t="s">
        <v>139</v>
      </c>
      <c r="M14" s="14">
        <v>576.23162474000003</v>
      </c>
      <c r="N14" s="14">
        <v>728.11109999999996</v>
      </c>
      <c r="O14" s="22">
        <v>698.43478260999996</v>
      </c>
      <c r="P14" s="14"/>
    </row>
    <row r="15" spans="1:17" x14ac:dyDescent="0.2">
      <c r="A15" s="16" t="s">
        <v>140</v>
      </c>
      <c r="B15" s="17">
        <f>IF(OR(L15="infeasible",L15="?",L15=M15,NOT(ISNA(VLOOKUP($A15,miplib2003!$A$5:$A$64,1,0)))),0,1)</f>
        <v>0</v>
      </c>
      <c r="C15" s="14">
        <f t="shared" si="0"/>
        <v>0</v>
      </c>
      <c r="D15" s="14">
        <f t="shared" si="1"/>
        <v>0</v>
      </c>
      <c r="E15" s="14">
        <f t="shared" si="2"/>
        <v>0</v>
      </c>
      <c r="F15" s="14">
        <f t="shared" si="3"/>
        <v>0</v>
      </c>
      <c r="G15" s="14">
        <v>664</v>
      </c>
      <c r="H15" s="14">
        <v>521</v>
      </c>
      <c r="I15" s="14">
        <v>56</v>
      </c>
      <c r="J15" s="14" t="s">
        <v>554</v>
      </c>
      <c r="K15" s="14">
        <v>465</v>
      </c>
      <c r="L15" s="14">
        <v>65.67</v>
      </c>
      <c r="M15" s="14">
        <v>62.637280418000003</v>
      </c>
      <c r="N15" s="14"/>
      <c r="O15" s="14"/>
      <c r="P15" s="14"/>
    </row>
    <row r="16" spans="1:17" x14ac:dyDescent="0.2">
      <c r="A16" s="16" t="s">
        <v>556</v>
      </c>
      <c r="B16" s="17">
        <f>IF(OR(L16="infeasible",L16="?",L16=M16,NOT(ISNA(VLOOKUP($A16,miplib2003!$A$5:$A$64,1,0)))),0,1)</f>
        <v>1</v>
      </c>
      <c r="C16" s="14">
        <f t="shared" si="0"/>
        <v>0</v>
      </c>
      <c r="D16" s="14">
        <f t="shared" si="1"/>
        <v>1</v>
      </c>
      <c r="E16" s="14">
        <f t="shared" si="2"/>
        <v>1</v>
      </c>
      <c r="F16" s="14">
        <f t="shared" si="3"/>
        <v>1</v>
      </c>
      <c r="G16" s="14">
        <v>290</v>
      </c>
      <c r="H16" s="14">
        <v>548</v>
      </c>
      <c r="I16" s="14">
        <v>75</v>
      </c>
      <c r="J16" s="14" t="s">
        <v>554</v>
      </c>
      <c r="K16" s="14">
        <v>473</v>
      </c>
      <c r="L16" s="14">
        <v>188182</v>
      </c>
      <c r="M16" s="14">
        <v>183975.53969999999</v>
      </c>
      <c r="N16" s="14"/>
      <c r="O16" s="14"/>
      <c r="P16" s="14"/>
    </row>
    <row r="17" spans="1:16" x14ac:dyDescent="0.2">
      <c r="A17" s="16" t="s">
        <v>557</v>
      </c>
      <c r="B17" s="17">
        <f>IF(OR(L17="infeasible",L17="?",L17=M17,NOT(ISNA(VLOOKUP($A17,miplib2003!$A$5:$A$64,1,0)))),0,1)</f>
        <v>0</v>
      </c>
      <c r="C17" s="14">
        <f t="shared" si="0"/>
        <v>0</v>
      </c>
      <c r="D17" s="14">
        <f t="shared" si="1"/>
        <v>0</v>
      </c>
      <c r="E17" s="14">
        <f t="shared" si="2"/>
        <v>0</v>
      </c>
      <c r="F17" s="14">
        <f t="shared" si="3"/>
        <v>0</v>
      </c>
      <c r="G17" s="14">
        <v>1182</v>
      </c>
      <c r="H17" s="14">
        <v>1886</v>
      </c>
      <c r="I17" s="14">
        <v>192</v>
      </c>
      <c r="J17" s="14">
        <v>160</v>
      </c>
      <c r="K17" s="14">
        <v>1694</v>
      </c>
      <c r="L17" s="14">
        <v>-305.19817501</v>
      </c>
      <c r="M17" s="14">
        <v>-305.19817501</v>
      </c>
      <c r="N17" s="14"/>
      <c r="O17" s="14"/>
      <c r="P17" s="14"/>
    </row>
    <row r="18" spans="1:16" x14ac:dyDescent="0.2">
      <c r="A18" s="16" t="s">
        <v>66</v>
      </c>
      <c r="B18" s="17">
        <f>IF(OR(L18="infeasible",L18="?",L18=M18,NOT(ISNA(VLOOKUP($A18,miplib2003!$A$5:$A$64,1,0)))),0,1)</f>
        <v>1</v>
      </c>
      <c r="C18" s="14">
        <f t="shared" si="0"/>
        <v>1</v>
      </c>
      <c r="D18" s="14">
        <f t="shared" si="1"/>
        <v>1</v>
      </c>
      <c r="E18" s="14">
        <f t="shared" si="2"/>
        <v>1</v>
      </c>
      <c r="F18" s="14">
        <f t="shared" si="3"/>
        <v>1</v>
      </c>
      <c r="G18" s="14">
        <v>98</v>
      </c>
      <c r="H18" s="14">
        <v>141</v>
      </c>
      <c r="I18" s="14">
        <v>55</v>
      </c>
      <c r="J18" s="14" t="s">
        <v>554</v>
      </c>
      <c r="K18" s="14">
        <v>86</v>
      </c>
      <c r="L18" s="14">
        <v>568.10069999999996</v>
      </c>
      <c r="M18" s="14">
        <v>149.589</v>
      </c>
      <c r="N18" s="14"/>
      <c r="O18" s="14"/>
      <c r="P18" s="14"/>
    </row>
    <row r="19" spans="1:16" x14ac:dyDescent="0.2">
      <c r="A19" s="16" t="s">
        <v>67</v>
      </c>
      <c r="B19" s="17">
        <f>IF(OR(L19="infeasible",L19="?",L19=M19,NOT(ISNA(VLOOKUP($A19,miplib2003!$A$5:$A$64,1,0)))),0,1)</f>
        <v>0</v>
      </c>
      <c r="C19" s="14">
        <f t="shared" si="0"/>
        <v>0</v>
      </c>
      <c r="D19" s="14">
        <f t="shared" si="1"/>
        <v>0</v>
      </c>
      <c r="E19" s="14">
        <f t="shared" si="2"/>
        <v>0</v>
      </c>
      <c r="F19" s="14">
        <f t="shared" si="3"/>
        <v>0</v>
      </c>
      <c r="G19" s="14">
        <v>21</v>
      </c>
      <c r="H19" s="14">
        <v>100</v>
      </c>
      <c r="I19" s="14">
        <v>100</v>
      </c>
      <c r="J19" s="14" t="s">
        <v>554</v>
      </c>
      <c r="K19" s="14">
        <v>0</v>
      </c>
      <c r="L19" s="14">
        <v>0</v>
      </c>
      <c r="M19" s="14">
        <v>0</v>
      </c>
      <c r="N19" s="14"/>
      <c r="O19" s="14"/>
      <c r="P19" s="14"/>
    </row>
    <row r="20" spans="1:16" x14ac:dyDescent="0.2">
      <c r="A20" s="16" t="s">
        <v>143</v>
      </c>
      <c r="B20" s="17">
        <f>IF(OR(L20="infeasible",L20="?",L20=M20,NOT(ISNA(VLOOKUP($A20,miplib2003!$A$5:$A$64,1,0)))),0,1)</f>
        <v>0</v>
      </c>
      <c r="C20" s="14">
        <f t="shared" si="0"/>
        <v>0</v>
      </c>
      <c r="D20" s="14">
        <f t="shared" si="1"/>
        <v>0</v>
      </c>
      <c r="E20" s="14">
        <f t="shared" si="2"/>
        <v>0</v>
      </c>
      <c r="F20" s="14">
        <f t="shared" si="3"/>
        <v>0</v>
      </c>
      <c r="G20" s="14">
        <v>507</v>
      </c>
      <c r="H20" s="14">
        <v>63009</v>
      </c>
      <c r="I20" s="14">
        <v>63009</v>
      </c>
      <c r="J20" s="14" t="s">
        <v>554</v>
      </c>
      <c r="K20" s="14">
        <v>0</v>
      </c>
      <c r="L20" s="14">
        <v>174</v>
      </c>
      <c r="M20" s="14">
        <v>172.14556668</v>
      </c>
      <c r="N20" s="14"/>
      <c r="O20" s="14"/>
      <c r="P20" s="14"/>
    </row>
    <row r="21" spans="1:16" x14ac:dyDescent="0.2">
      <c r="A21" s="16" t="s">
        <v>144</v>
      </c>
      <c r="B21" s="17">
        <f>IF(OR(L21="infeasible",L21="?",L21=M21,NOT(ISNA(VLOOKUP($A21,miplib2003!$A$5:$A$64,1,0)))),0,1)</f>
        <v>0</v>
      </c>
      <c r="C21" s="14">
        <f t="shared" si="0"/>
        <v>0</v>
      </c>
      <c r="D21" s="14">
        <f t="shared" si="1"/>
        <v>0</v>
      </c>
      <c r="E21" s="14">
        <f t="shared" si="2"/>
        <v>0</v>
      </c>
      <c r="F21" s="14">
        <f t="shared" si="3"/>
        <v>0</v>
      </c>
      <c r="G21" s="14">
        <v>363</v>
      </c>
      <c r="H21" s="14">
        <v>1298</v>
      </c>
      <c r="I21" s="14">
        <v>1254</v>
      </c>
      <c r="J21" s="14" t="s">
        <v>554</v>
      </c>
      <c r="K21" s="14">
        <v>44</v>
      </c>
      <c r="L21" s="14">
        <v>405935.18</v>
      </c>
      <c r="M21" s="14">
        <v>156082.51759</v>
      </c>
      <c r="N21" s="14"/>
      <c r="O21" s="14"/>
      <c r="P21" s="14"/>
    </row>
    <row r="22" spans="1:16" x14ac:dyDescent="0.2">
      <c r="A22" s="16" t="s">
        <v>145</v>
      </c>
      <c r="B22" s="17">
        <f>IF(OR(L22="infeasible",L22="?",L22=M22,NOT(ISNA(VLOOKUP($A22,miplib2003!$A$5:$A$64,1,0)))),0,1)</f>
        <v>0</v>
      </c>
      <c r="C22" s="14">
        <f t="shared" si="0"/>
        <v>0</v>
      </c>
      <c r="D22" s="14">
        <f t="shared" si="1"/>
        <v>0</v>
      </c>
      <c r="E22" s="14">
        <f t="shared" si="2"/>
        <v>0</v>
      </c>
      <c r="F22" s="14">
        <f t="shared" si="3"/>
        <v>0</v>
      </c>
      <c r="G22" s="14">
        <v>478</v>
      </c>
      <c r="H22" s="14">
        <v>878</v>
      </c>
      <c r="I22" s="14">
        <v>378</v>
      </c>
      <c r="J22" s="14" t="s">
        <v>554</v>
      </c>
      <c r="K22" s="14">
        <v>500</v>
      </c>
      <c r="L22" s="14">
        <v>3983</v>
      </c>
      <c r="M22" s="14">
        <v>1200.8800000000001</v>
      </c>
      <c r="N22" s="14"/>
      <c r="O22" s="14"/>
      <c r="P22" s="14"/>
    </row>
    <row r="23" spans="1:16" x14ac:dyDescent="0.2">
      <c r="A23" s="16" t="s">
        <v>69</v>
      </c>
      <c r="B23" s="17">
        <f>IF(OR(L23="infeasible",L23="?",L23=M23,NOT(ISNA(VLOOKUP($A23,miplib2003!$A$5:$A$64,1,0)))),0,1)</f>
        <v>1</v>
      </c>
      <c r="C23" s="14">
        <f t="shared" si="0"/>
        <v>1</v>
      </c>
      <c r="D23" s="14">
        <f t="shared" si="1"/>
        <v>1</v>
      </c>
      <c r="E23" s="14">
        <f t="shared" si="2"/>
        <v>1</v>
      </c>
      <c r="F23" s="14">
        <f t="shared" si="3"/>
        <v>1</v>
      </c>
      <c r="G23" s="14">
        <v>18</v>
      </c>
      <c r="H23" s="14">
        <v>18</v>
      </c>
      <c r="I23" s="14">
        <v>11</v>
      </c>
      <c r="J23" s="14">
        <v>0</v>
      </c>
      <c r="K23" s="14">
        <v>7</v>
      </c>
      <c r="L23" s="14">
        <v>1201500</v>
      </c>
      <c r="M23" s="14">
        <v>1167185.73</v>
      </c>
      <c r="N23" s="14"/>
      <c r="O23" s="14"/>
      <c r="P23" s="14"/>
    </row>
    <row r="24" spans="1:16" x14ac:dyDescent="0.2">
      <c r="A24" s="16" t="s">
        <v>558</v>
      </c>
      <c r="B24" s="17">
        <f>IF(OR(L24="infeasible",L24="?",L24=M24,NOT(ISNA(VLOOKUP($A24,miplib2003!$A$5:$A$64,1,0)))),0,1)</f>
        <v>1</v>
      </c>
      <c r="C24" s="14">
        <f t="shared" si="0"/>
        <v>0</v>
      </c>
      <c r="D24" s="14">
        <f t="shared" si="1"/>
        <v>1</v>
      </c>
      <c r="E24" s="14">
        <f t="shared" si="2"/>
        <v>1</v>
      </c>
      <c r="F24" s="14">
        <f t="shared" si="3"/>
        <v>1</v>
      </c>
      <c r="G24" s="14">
        <v>780</v>
      </c>
      <c r="H24" s="14">
        <v>870</v>
      </c>
      <c r="I24" s="14">
        <v>150</v>
      </c>
      <c r="J24" s="14">
        <v>144</v>
      </c>
      <c r="K24" s="14">
        <v>720</v>
      </c>
      <c r="L24" s="41">
        <v>112313.3627</v>
      </c>
      <c r="M24" s="14">
        <v>112130</v>
      </c>
      <c r="N24" s="14"/>
      <c r="O24" s="14"/>
      <c r="P24" s="14"/>
    </row>
    <row r="25" spans="1:16" x14ac:dyDescent="0.2">
      <c r="A25" s="16" t="s">
        <v>146</v>
      </c>
      <c r="B25" s="17">
        <f>IF(OR(L25="infeasible",L25="?",L25=M25,NOT(ISNA(VLOOKUP($A25,miplib2003!$A$5:$A$64,1,0)))),0,1)</f>
        <v>0</v>
      </c>
      <c r="C25" s="14">
        <f t="shared" si="0"/>
        <v>0</v>
      </c>
      <c r="D25" s="14">
        <f t="shared" si="1"/>
        <v>0</v>
      </c>
      <c r="E25" s="14">
        <f t="shared" si="2"/>
        <v>0</v>
      </c>
      <c r="F25" s="14">
        <f t="shared" si="3"/>
        <v>0</v>
      </c>
      <c r="G25" s="14">
        <v>1392</v>
      </c>
      <c r="H25" s="14">
        <v>1224</v>
      </c>
      <c r="I25" s="14">
        <v>408</v>
      </c>
      <c r="J25" s="14">
        <v>240</v>
      </c>
      <c r="K25" s="14">
        <v>816</v>
      </c>
      <c r="L25" s="14">
        <v>25779856.372000001</v>
      </c>
      <c r="M25" s="14">
        <v>25476489.677999999</v>
      </c>
      <c r="N25" s="14"/>
      <c r="O25" s="14"/>
      <c r="P25" s="14"/>
    </row>
    <row r="26" spans="1:16" x14ac:dyDescent="0.2">
      <c r="A26" s="16" t="s">
        <v>147</v>
      </c>
      <c r="B26" s="17">
        <f>IF(OR(L26="infeasible",L26="?",L26=M26,NOT(ISNA(VLOOKUP($A26,miplib2003!$A$5:$A$64,1,0)))),0,1)</f>
        <v>0</v>
      </c>
      <c r="C26" s="14">
        <f t="shared" si="0"/>
        <v>0</v>
      </c>
      <c r="D26" s="14">
        <f t="shared" si="1"/>
        <v>0</v>
      </c>
      <c r="E26" s="14">
        <f t="shared" si="2"/>
        <v>0</v>
      </c>
      <c r="F26" s="14">
        <f t="shared" si="3"/>
        <v>0</v>
      </c>
      <c r="G26" s="14">
        <v>1248</v>
      </c>
      <c r="H26" s="14">
        <v>1224</v>
      </c>
      <c r="I26" s="14">
        <v>720</v>
      </c>
      <c r="J26" s="14">
        <v>384</v>
      </c>
      <c r="K26" s="14">
        <v>504</v>
      </c>
      <c r="L26" s="14">
        <v>25779856.372000001</v>
      </c>
      <c r="M26" s="14">
        <v>25476489.677999999</v>
      </c>
      <c r="N26" s="14"/>
      <c r="O26" s="14"/>
      <c r="P26" s="14"/>
    </row>
    <row r="27" spans="1:16" x14ac:dyDescent="0.2">
      <c r="A27" s="16" t="s">
        <v>560</v>
      </c>
      <c r="B27" s="17">
        <f>IF(OR(L27="infeasible",L27="?",L27=M27,NOT(ISNA(VLOOKUP($A27,miplib2003!$A$5:$A$64,1,0)))),0,1)</f>
        <v>1</v>
      </c>
      <c r="C27" s="14">
        <f t="shared" si="0"/>
        <v>0</v>
      </c>
      <c r="D27" s="14">
        <f t="shared" si="1"/>
        <v>0</v>
      </c>
      <c r="E27" s="14">
        <f t="shared" si="2"/>
        <v>1</v>
      </c>
      <c r="F27" s="14">
        <f t="shared" si="3"/>
        <v>1</v>
      </c>
      <c r="G27" s="14">
        <v>1368</v>
      </c>
      <c r="H27" s="14">
        <v>1152</v>
      </c>
      <c r="I27" s="14">
        <v>384</v>
      </c>
      <c r="J27" s="14">
        <v>216</v>
      </c>
      <c r="K27" s="14">
        <v>768</v>
      </c>
      <c r="L27" s="14">
        <v>27991042.647999998</v>
      </c>
      <c r="M27" s="14">
        <v>27833632.451000001</v>
      </c>
      <c r="N27" s="14"/>
      <c r="O27" s="14"/>
      <c r="P27" s="14"/>
    </row>
    <row r="28" spans="1:16" x14ac:dyDescent="0.2">
      <c r="A28" s="16" t="s">
        <v>561</v>
      </c>
      <c r="B28" s="17">
        <f>IF(OR(L28="infeasible",L28="?",L28=M28,NOT(ISNA(VLOOKUP($A28,miplib2003!$A$5:$A$64,1,0)))),0,1)</f>
        <v>1</v>
      </c>
      <c r="C28" s="14">
        <f t="shared" si="0"/>
        <v>0</v>
      </c>
      <c r="D28" s="14">
        <f t="shared" si="1"/>
        <v>0</v>
      </c>
      <c r="E28" s="14">
        <f t="shared" si="2"/>
        <v>1</v>
      </c>
      <c r="F28" s="14">
        <f t="shared" si="3"/>
        <v>1</v>
      </c>
      <c r="G28" s="14">
        <v>1224</v>
      </c>
      <c r="H28" s="14">
        <v>1152</v>
      </c>
      <c r="I28" s="14">
        <v>672</v>
      </c>
      <c r="J28" s="14">
        <v>336</v>
      </c>
      <c r="K28" s="14">
        <v>480</v>
      </c>
      <c r="L28" s="14">
        <v>27991042.647999998</v>
      </c>
      <c r="M28" s="14">
        <v>27833632.451000001</v>
      </c>
      <c r="N28" s="14"/>
      <c r="O28" s="14"/>
      <c r="P28" s="14"/>
    </row>
    <row r="29" spans="1:16" x14ac:dyDescent="0.2">
      <c r="A29" s="16" t="s">
        <v>70</v>
      </c>
      <c r="B29" s="17">
        <f>IF(OR(L29="infeasible",L29="?",L29=M29,NOT(ISNA(VLOOKUP($A29,miplib2003!$A$5:$A$64,1,0)))),0,1)</f>
        <v>1</v>
      </c>
      <c r="C29" s="14">
        <f t="shared" si="0"/>
        <v>1</v>
      </c>
      <c r="D29" s="14">
        <f t="shared" si="1"/>
        <v>1</v>
      </c>
      <c r="E29" s="14">
        <f t="shared" si="2"/>
        <v>1</v>
      </c>
      <c r="F29" s="14">
        <f t="shared" si="3"/>
        <v>1</v>
      </c>
      <c r="G29" s="14">
        <v>29</v>
      </c>
      <c r="H29" s="14">
        <v>188</v>
      </c>
      <c r="I29" s="14">
        <v>188</v>
      </c>
      <c r="J29" s="14">
        <v>24</v>
      </c>
      <c r="K29" s="14">
        <v>0</v>
      </c>
      <c r="L29" s="14">
        <v>21166</v>
      </c>
      <c r="M29" s="14">
        <v>13460.233074</v>
      </c>
      <c r="N29" s="14"/>
      <c r="O29" s="14"/>
      <c r="P29" s="14"/>
    </row>
    <row r="30" spans="1:16" x14ac:dyDescent="0.2">
      <c r="A30" s="16" t="s">
        <v>148</v>
      </c>
      <c r="B30" s="17">
        <f>IF(OR(L30="infeasible",L30="?",L30=M30,NOT(ISNA(VLOOKUP($A30,miplib2003!$A$5:$A$64,1,0)))),0,1)</f>
        <v>0</v>
      </c>
      <c r="C30" s="14">
        <f t="shared" si="0"/>
        <v>0</v>
      </c>
      <c r="D30" s="14">
        <f t="shared" si="1"/>
        <v>0</v>
      </c>
      <c r="E30" s="14">
        <f t="shared" si="2"/>
        <v>0</v>
      </c>
      <c r="F30" s="14">
        <f t="shared" si="3"/>
        <v>0</v>
      </c>
      <c r="G30" s="14">
        <v>112</v>
      </c>
      <c r="H30" s="14">
        <v>2993</v>
      </c>
      <c r="I30" s="14">
        <v>2993</v>
      </c>
      <c r="J30" s="14" t="s">
        <v>554</v>
      </c>
      <c r="K30" s="14">
        <v>0</v>
      </c>
      <c r="L30" s="14">
        <v>-73899798</v>
      </c>
      <c r="M30" s="14">
        <v>-74353341.502000004</v>
      </c>
      <c r="N30" s="14"/>
      <c r="O30" s="14"/>
      <c r="P30" s="14"/>
    </row>
    <row r="31" spans="1:16" x14ac:dyDescent="0.2">
      <c r="A31" s="16" t="s">
        <v>562</v>
      </c>
      <c r="B31" s="17">
        <f>IF(OR(L31="infeasible",L31="?",L31=M31,NOT(ISNA(VLOOKUP($A31,miplib2003!$A$5:$A$64,1,0)))),0,1)</f>
        <v>1</v>
      </c>
      <c r="C31" s="14">
        <f t="shared" si="0"/>
        <v>0</v>
      </c>
      <c r="D31" s="14">
        <f t="shared" si="1"/>
        <v>0</v>
      </c>
      <c r="E31" s="14">
        <f t="shared" si="2"/>
        <v>1</v>
      </c>
      <c r="F31" s="14">
        <f t="shared" si="3"/>
        <v>1</v>
      </c>
      <c r="G31" s="14">
        <v>101</v>
      </c>
      <c r="H31" s="14">
        <v>1350</v>
      </c>
      <c r="I31" s="14">
        <v>24</v>
      </c>
      <c r="J31" s="14" t="s">
        <v>554</v>
      </c>
      <c r="K31" s="14">
        <v>1326</v>
      </c>
      <c r="L31" s="14">
        <v>106940226</v>
      </c>
      <c r="M31" s="14">
        <v>95919464</v>
      </c>
      <c r="N31" s="14"/>
      <c r="O31" s="14"/>
      <c r="P31" s="14"/>
    </row>
    <row r="32" spans="1:16" x14ac:dyDescent="0.2">
      <c r="A32" s="16" t="s">
        <v>563</v>
      </c>
      <c r="B32" s="17">
        <f>IF(OR(L32="infeasible",L32="?",L32=M32,NOT(ISNA(VLOOKUP($A32,miplib2003!$A$5:$A$64,1,0)))),0,1)</f>
        <v>1</v>
      </c>
      <c r="C32" s="14">
        <f t="shared" si="0"/>
        <v>0</v>
      </c>
      <c r="D32" s="14">
        <f t="shared" si="1"/>
        <v>0</v>
      </c>
      <c r="E32" s="14">
        <f t="shared" si="2"/>
        <v>1</v>
      </c>
      <c r="F32" s="14">
        <f t="shared" si="3"/>
        <v>1</v>
      </c>
      <c r="G32" s="14">
        <v>97</v>
      </c>
      <c r="H32" s="14">
        <v>1989</v>
      </c>
      <c r="I32" s="14">
        <v>1989</v>
      </c>
      <c r="J32" s="14" t="s">
        <v>554</v>
      </c>
      <c r="K32" s="14">
        <v>0</v>
      </c>
      <c r="L32" s="14">
        <v>4722</v>
      </c>
      <c r="M32" s="14">
        <v>4656.3599999999997</v>
      </c>
      <c r="N32" s="14"/>
      <c r="O32" s="14"/>
      <c r="P32" s="14"/>
    </row>
    <row r="33" spans="1:17" x14ac:dyDescent="0.2">
      <c r="A33" s="16" t="s">
        <v>71</v>
      </c>
      <c r="B33" s="17">
        <f>IF(OR(L33="infeasible",L33="?",L33=M33,NOT(ISNA(VLOOKUP($A33,miplib2003!$A$5:$A$64,1,0)))),0,1)</f>
        <v>1</v>
      </c>
      <c r="C33" s="14">
        <f t="shared" si="0"/>
        <v>1</v>
      </c>
      <c r="D33" s="14">
        <f t="shared" si="1"/>
        <v>1</v>
      </c>
      <c r="E33" s="14">
        <f t="shared" si="2"/>
        <v>1</v>
      </c>
      <c r="F33" s="14">
        <f t="shared" si="3"/>
        <v>1</v>
      </c>
      <c r="G33" s="14">
        <v>28</v>
      </c>
      <c r="H33" s="14">
        <v>89</v>
      </c>
      <c r="I33" s="14">
        <v>89</v>
      </c>
      <c r="J33" s="14" t="s">
        <v>554</v>
      </c>
      <c r="K33" s="14">
        <v>0</v>
      </c>
      <c r="L33" s="14">
        <v>1120</v>
      </c>
      <c r="M33" s="14">
        <v>834.68</v>
      </c>
      <c r="N33" s="14"/>
      <c r="O33" s="14"/>
      <c r="P33" s="14"/>
    </row>
    <row r="34" spans="1:17" x14ac:dyDescent="0.2">
      <c r="A34" s="16" t="s">
        <v>47</v>
      </c>
      <c r="B34" s="17">
        <f>IF(OR(L34="infeasible",L34="?",L34=M34,NOT(ISNA(VLOOKUP($A34,miplib2003!$A$5:$A$64,1,0)))),0,1)</f>
        <v>0</v>
      </c>
      <c r="C34" s="14">
        <f t="shared" si="0"/>
        <v>0</v>
      </c>
      <c r="D34" s="14">
        <f t="shared" si="1"/>
        <v>0</v>
      </c>
      <c r="E34" s="14">
        <f t="shared" si="2"/>
        <v>0</v>
      </c>
      <c r="F34" s="14">
        <f t="shared" si="3"/>
        <v>0</v>
      </c>
      <c r="G34" s="14">
        <v>6</v>
      </c>
      <c r="H34" s="14">
        <v>62</v>
      </c>
      <c r="I34" s="14">
        <v>50</v>
      </c>
      <c r="J34" s="14" t="s">
        <v>554</v>
      </c>
      <c r="K34" s="14">
        <v>12</v>
      </c>
      <c r="L34" s="14">
        <v>1</v>
      </c>
      <c r="M34" s="14">
        <v>0</v>
      </c>
      <c r="N34" s="14"/>
      <c r="O34" s="14"/>
      <c r="P34" s="14"/>
    </row>
    <row r="35" spans="1:17" x14ac:dyDescent="0.2">
      <c r="A35" s="16" t="s">
        <v>49</v>
      </c>
      <c r="B35" s="17">
        <f>IF(OR(L35="infeasible",L35="?",L35=M35,NOT(ISNA(VLOOKUP($A35,miplib2003!$A$5:$A$64,1,0)))),0,1)</f>
        <v>0</v>
      </c>
      <c r="C35" s="14">
        <f t="shared" si="0"/>
        <v>0</v>
      </c>
      <c r="D35" s="14">
        <f t="shared" si="1"/>
        <v>0</v>
      </c>
      <c r="E35" s="14">
        <f t="shared" si="2"/>
        <v>0</v>
      </c>
      <c r="F35" s="14">
        <f t="shared" si="3"/>
        <v>0</v>
      </c>
      <c r="G35" s="14">
        <v>7</v>
      </c>
      <c r="H35" s="14">
        <v>74</v>
      </c>
      <c r="I35" s="14">
        <v>60</v>
      </c>
      <c r="J35" s="14" t="s">
        <v>554</v>
      </c>
      <c r="K35" s="14">
        <v>14</v>
      </c>
      <c r="L35" s="14">
        <v>1</v>
      </c>
      <c r="M35" s="14">
        <v>0</v>
      </c>
      <c r="N35" s="14"/>
      <c r="O35" s="14"/>
      <c r="P35" s="14"/>
    </row>
    <row r="36" spans="1:17" x14ac:dyDescent="0.2">
      <c r="A36" s="16" t="s">
        <v>906</v>
      </c>
      <c r="B36" s="17">
        <f>IF(OR(L36="infeasible",L36="?",L36=M36,NOT(ISNA(VLOOKUP($A36,miplib2003!$A$5:$A$64,1,0)))),0,1)</f>
        <v>0</v>
      </c>
      <c r="C36" s="14">
        <f t="shared" si="0"/>
        <v>0</v>
      </c>
      <c r="D36" s="14">
        <f t="shared" si="1"/>
        <v>0</v>
      </c>
      <c r="E36" s="14">
        <f t="shared" si="2"/>
        <v>0</v>
      </c>
      <c r="F36" s="14">
        <f t="shared" si="3"/>
        <v>0</v>
      </c>
      <c r="G36" s="14">
        <v>13</v>
      </c>
      <c r="H36" s="14">
        <v>151</v>
      </c>
      <c r="I36" s="14">
        <v>150</v>
      </c>
      <c r="J36" s="14" t="s">
        <v>554</v>
      </c>
      <c r="K36" s="14">
        <v>1</v>
      </c>
      <c r="L36" s="14">
        <v>11801.1857</v>
      </c>
      <c r="M36" s="14">
        <v>10482.79528</v>
      </c>
      <c r="N36" s="14"/>
      <c r="O36" s="14"/>
      <c r="P36" s="37"/>
      <c r="Q36" s="14"/>
    </row>
    <row r="37" spans="1:17" x14ac:dyDescent="0.2">
      <c r="A37" s="16" t="s">
        <v>907</v>
      </c>
      <c r="B37" s="17">
        <f>IF(OR(L37="infeasible",L37="?",L37=M37,NOT(ISNA(VLOOKUP($A37,miplib2003!$A$5:$A$64,1,0)))),0,1)</f>
        <v>0</v>
      </c>
      <c r="C37" s="14">
        <f t="shared" ref="C37:C69" si="4">IF(AND($B37=1,$G37&lt;=500,$H37&lt;=500),1,0)</f>
        <v>0</v>
      </c>
      <c r="D37" s="14">
        <f t="shared" ref="D37:D69" si="5">IF(AND($B37=1,$G37&lt;=1000,$H37&lt;=1000),1,0)</f>
        <v>0</v>
      </c>
      <c r="E37" s="14">
        <f t="shared" ref="E37:E69" si="6">IF(AND($B37=1,$G37&lt;=2000,$H37&lt;=2000),1,0)</f>
        <v>0</v>
      </c>
      <c r="F37" s="14">
        <f t="shared" ref="F37:F69" si="7">IF(AND($B37=1,$G37&lt;=10000,$H37&lt;=10000),1,0)</f>
        <v>0</v>
      </c>
      <c r="G37" s="14">
        <v>12</v>
      </c>
      <c r="H37" s="14">
        <v>151</v>
      </c>
      <c r="I37" s="14">
        <v>150</v>
      </c>
      <c r="J37" s="14" t="s">
        <v>554</v>
      </c>
      <c r="K37" s="14">
        <v>1</v>
      </c>
      <c r="L37" s="14">
        <v>40005.054100000001</v>
      </c>
      <c r="M37" s="14">
        <v>38893.903640999997</v>
      </c>
      <c r="N37" s="14"/>
      <c r="O37" s="14"/>
      <c r="P37" s="14"/>
    </row>
    <row r="38" spans="1:17" x14ac:dyDescent="0.2">
      <c r="A38" s="16" t="s">
        <v>72</v>
      </c>
      <c r="B38" s="17">
        <f>IF(OR(L38="infeasible",L38="?",L38=M38,NOT(ISNA(VLOOKUP($A38,miplib2003!$A$5:$A$64,1,0)))),0,1)</f>
        <v>1</v>
      </c>
      <c r="C38" s="14">
        <f t="shared" si="4"/>
        <v>1</v>
      </c>
      <c r="D38" s="14">
        <f t="shared" si="5"/>
        <v>1</v>
      </c>
      <c r="E38" s="14">
        <f t="shared" si="6"/>
        <v>1</v>
      </c>
      <c r="F38" s="14">
        <f t="shared" si="7"/>
        <v>1</v>
      </c>
      <c r="G38" s="14">
        <v>96</v>
      </c>
      <c r="H38" s="14">
        <v>160</v>
      </c>
      <c r="I38" s="14">
        <v>159</v>
      </c>
      <c r="J38" s="14" t="s">
        <v>554</v>
      </c>
      <c r="K38" s="14">
        <v>1</v>
      </c>
      <c r="L38" s="14">
        <v>3360</v>
      </c>
      <c r="M38" s="14">
        <v>1910</v>
      </c>
      <c r="N38" s="14"/>
      <c r="O38" s="14"/>
      <c r="P38" s="14"/>
    </row>
    <row r="39" spans="1:17" x14ac:dyDescent="0.2">
      <c r="A39" s="16" t="s">
        <v>564</v>
      </c>
      <c r="B39" s="17">
        <f>IF(OR(L39="infeasible",L39="?",L39=M39,NOT(ISNA(VLOOKUP($A39,miplib2003!$A$5:$A$64,1,0)))),0,1)</f>
        <v>1</v>
      </c>
      <c r="C39" s="14">
        <f t="shared" si="4"/>
        <v>0</v>
      </c>
      <c r="D39" s="14">
        <f t="shared" si="5"/>
        <v>0</v>
      </c>
      <c r="E39" s="14">
        <f t="shared" si="6"/>
        <v>1</v>
      </c>
      <c r="F39" s="14">
        <f t="shared" si="7"/>
        <v>1</v>
      </c>
      <c r="G39" s="14">
        <v>820</v>
      </c>
      <c r="H39" s="14">
        <v>1808</v>
      </c>
      <c r="I39" s="14">
        <v>112</v>
      </c>
      <c r="J39" s="14" t="s">
        <v>554</v>
      </c>
      <c r="K39" s="14">
        <v>1696</v>
      </c>
      <c r="L39" s="37">
        <v>12850.86074</v>
      </c>
      <c r="M39" s="14">
        <v>12841.69</v>
      </c>
      <c r="N39" s="14"/>
      <c r="O39" s="14"/>
      <c r="P39" s="14"/>
    </row>
    <row r="40" spans="1:17" x14ac:dyDescent="0.2">
      <c r="A40" s="16" t="s">
        <v>50</v>
      </c>
      <c r="B40" s="17">
        <f>IF(OR(L40="infeasible",L40="?",L40=M40,NOT(ISNA(VLOOKUP($A40,miplib2003!$A$5:$A$64,1,0)))),0,1)</f>
        <v>0</v>
      </c>
      <c r="C40" s="14">
        <f t="shared" si="4"/>
        <v>0</v>
      </c>
      <c r="D40" s="14">
        <f t="shared" si="5"/>
        <v>0</v>
      </c>
      <c r="E40" s="14">
        <f t="shared" si="6"/>
        <v>0</v>
      </c>
      <c r="F40" s="14">
        <f t="shared" si="7"/>
        <v>0</v>
      </c>
      <c r="G40" s="14">
        <v>212</v>
      </c>
      <c r="H40" s="14">
        <v>260</v>
      </c>
      <c r="I40" s="14">
        <v>259</v>
      </c>
      <c r="J40" s="14" t="s">
        <v>554</v>
      </c>
      <c r="K40" s="14">
        <v>1</v>
      </c>
      <c r="L40" s="14">
        <v>2810</v>
      </c>
      <c r="M40" s="14">
        <v>1415</v>
      </c>
      <c r="N40" s="14"/>
      <c r="O40" s="14"/>
      <c r="P40" s="14"/>
    </row>
    <row r="41" spans="1:17" x14ac:dyDescent="0.2">
      <c r="A41" s="16" t="s">
        <v>565</v>
      </c>
      <c r="B41" s="17">
        <f>IF(OR(L41="infeasible",L41="?",L41=M41,NOT(ISNA(VLOOKUP($A41,miplib2003!$A$5:$A$64,1,0)))),0,1)</f>
        <v>1</v>
      </c>
      <c r="C41" s="14">
        <f t="shared" si="4"/>
        <v>0</v>
      </c>
      <c r="D41" s="14">
        <f t="shared" si="5"/>
        <v>0</v>
      </c>
      <c r="E41" s="14">
        <f t="shared" si="6"/>
        <v>0</v>
      </c>
      <c r="F41" s="14">
        <f t="shared" si="7"/>
        <v>0</v>
      </c>
      <c r="G41" s="14">
        <v>2054</v>
      </c>
      <c r="H41" s="14">
        <v>10724</v>
      </c>
      <c r="I41" s="14">
        <v>10724</v>
      </c>
      <c r="J41" s="14" t="s">
        <v>554</v>
      </c>
      <c r="K41" s="14">
        <v>0</v>
      </c>
      <c r="L41" s="14">
        <v>115155</v>
      </c>
      <c r="M41" s="14">
        <v>114740.51848</v>
      </c>
      <c r="N41" s="14"/>
      <c r="O41" s="14"/>
      <c r="P41" s="14"/>
    </row>
    <row r="42" spans="1:17" x14ac:dyDescent="0.2">
      <c r="A42" s="16" t="s">
        <v>152</v>
      </c>
      <c r="B42" s="17">
        <f>IF(OR(L42="infeasible",L42="?",L42=M42,NOT(ISNA(VLOOKUP($A42,miplib2003!$A$5:$A$64,1,0)))),0,1)</f>
        <v>0</v>
      </c>
      <c r="C42" s="14">
        <f t="shared" si="4"/>
        <v>0</v>
      </c>
      <c r="D42" s="14">
        <f t="shared" si="5"/>
        <v>0</v>
      </c>
      <c r="E42" s="14">
        <f t="shared" si="6"/>
        <v>0</v>
      </c>
      <c r="F42" s="14">
        <f t="shared" si="7"/>
        <v>0</v>
      </c>
      <c r="G42" s="14">
        <v>3411</v>
      </c>
      <c r="H42" s="14">
        <v>5325</v>
      </c>
      <c r="I42" s="14">
        <v>5323</v>
      </c>
      <c r="J42" s="14" t="s">
        <v>554</v>
      </c>
      <c r="K42" s="14">
        <v>2</v>
      </c>
      <c r="L42" s="8">
        <v>-563.846</v>
      </c>
      <c r="M42" s="14">
        <v>-611.85</v>
      </c>
      <c r="N42" s="14"/>
      <c r="O42" s="14"/>
      <c r="P42" s="14"/>
    </row>
    <row r="43" spans="1:17" x14ac:dyDescent="0.2">
      <c r="A43" s="16" t="s">
        <v>73</v>
      </c>
      <c r="B43" s="17">
        <f>IF(OR(L43="infeasible",L43="?",L43=M43,NOT(ISNA(VLOOKUP($A43,miplib2003!$A$5:$A$64,1,0)))),0,1)</f>
        <v>1</v>
      </c>
      <c r="C43" s="14">
        <f t="shared" si="4"/>
        <v>1</v>
      </c>
      <c r="D43" s="14">
        <f t="shared" si="5"/>
        <v>1</v>
      </c>
      <c r="E43" s="14">
        <f t="shared" si="6"/>
        <v>1</v>
      </c>
      <c r="F43" s="14">
        <f t="shared" si="7"/>
        <v>1</v>
      </c>
      <c r="G43" s="14">
        <v>6</v>
      </c>
      <c r="H43" s="14">
        <v>319</v>
      </c>
      <c r="I43" s="14">
        <v>319</v>
      </c>
      <c r="J43" s="14" t="s">
        <v>554</v>
      </c>
      <c r="K43" s="14">
        <v>0</v>
      </c>
      <c r="L43" s="14">
        <v>307</v>
      </c>
      <c r="M43" s="14">
        <v>290.93</v>
      </c>
      <c r="N43" s="14"/>
      <c r="O43" s="14"/>
      <c r="P43" s="14"/>
    </row>
    <row r="44" spans="1:17" x14ac:dyDescent="0.2">
      <c r="A44" s="16" t="s">
        <v>566</v>
      </c>
      <c r="B44" s="17">
        <f>IF(OR(L44="infeasible",L44="?",L44=M44,NOT(ISNA(VLOOKUP($A44,miplib2003!$A$5:$A$64,1,0)))),0,1)</f>
        <v>1</v>
      </c>
      <c r="C44" s="14">
        <f t="shared" si="4"/>
        <v>0</v>
      </c>
      <c r="D44" s="14">
        <f t="shared" si="5"/>
        <v>0</v>
      </c>
      <c r="E44" s="14">
        <f t="shared" si="6"/>
        <v>0</v>
      </c>
      <c r="F44" s="14">
        <f t="shared" si="7"/>
        <v>1</v>
      </c>
      <c r="G44" s="14">
        <v>146</v>
      </c>
      <c r="H44" s="14">
        <v>2655</v>
      </c>
      <c r="I44" s="14">
        <v>2655</v>
      </c>
      <c r="J44" s="14" t="s">
        <v>554</v>
      </c>
      <c r="K44" s="14">
        <v>0</v>
      </c>
      <c r="L44" s="14">
        <v>6548</v>
      </c>
      <c r="M44" s="14">
        <v>6532.08</v>
      </c>
      <c r="N44" s="14"/>
      <c r="O44" s="14"/>
      <c r="P44" s="14"/>
    </row>
    <row r="45" spans="1:17" x14ac:dyDescent="0.2">
      <c r="A45" s="16" t="s">
        <v>153</v>
      </c>
      <c r="B45" s="17">
        <f>IF(OR(L45="infeasible",L45="?",L45=M45,NOT(ISNA(VLOOKUP($A45,miplib2003!$A$5:$A$64,1,0)))),0,1)</f>
        <v>0</v>
      </c>
      <c r="C45" s="14">
        <f t="shared" si="4"/>
        <v>0</v>
      </c>
      <c r="D45" s="14">
        <f t="shared" si="5"/>
        <v>0</v>
      </c>
      <c r="E45" s="14">
        <f t="shared" si="6"/>
        <v>0</v>
      </c>
      <c r="F45" s="14">
        <f t="shared" si="7"/>
        <v>0</v>
      </c>
      <c r="G45" s="14">
        <v>4480</v>
      </c>
      <c r="H45" s="14">
        <v>10958</v>
      </c>
      <c r="I45" s="14">
        <v>96</v>
      </c>
      <c r="J45" s="14" t="s">
        <v>554</v>
      </c>
      <c r="K45" s="14">
        <v>10862</v>
      </c>
      <c r="L45" s="14">
        <v>-54558535</v>
      </c>
      <c r="M45" s="14">
        <v>-62121982.552000001</v>
      </c>
      <c r="N45" s="14"/>
      <c r="O45" s="14"/>
      <c r="P45" s="14"/>
    </row>
    <row r="46" spans="1:17" x14ac:dyDescent="0.2">
      <c r="A46" s="16" t="s">
        <v>52</v>
      </c>
      <c r="B46" s="17">
        <f>IF(OR(L46="infeasible",L46="?",L46=M46,NOT(ISNA(VLOOKUP($A46,miplib2003!$A$5:$A$64,1,0)))),0,1)</f>
        <v>0</v>
      </c>
      <c r="C46" s="14">
        <f t="shared" si="4"/>
        <v>0</v>
      </c>
      <c r="D46" s="14">
        <f t="shared" si="5"/>
        <v>0</v>
      </c>
      <c r="E46" s="14">
        <f t="shared" si="6"/>
        <v>0</v>
      </c>
      <c r="F46" s="14">
        <f t="shared" si="7"/>
        <v>0</v>
      </c>
      <c r="G46" s="14">
        <v>291</v>
      </c>
      <c r="H46" s="14">
        <v>422</v>
      </c>
      <c r="I46" s="14">
        <v>98</v>
      </c>
      <c r="J46" s="14" t="s">
        <v>554</v>
      </c>
      <c r="K46" s="14">
        <v>324</v>
      </c>
      <c r="L46" s="14">
        <v>20740508.09</v>
      </c>
      <c r="M46" s="14">
        <v>20430947</v>
      </c>
      <c r="N46" s="14"/>
      <c r="O46" s="14"/>
      <c r="P46" s="14"/>
    </row>
    <row r="47" spans="1:17" x14ac:dyDescent="0.2">
      <c r="A47" s="16" t="s">
        <v>31</v>
      </c>
      <c r="B47" s="17">
        <f>IF(OR(L47="infeasible",L47="?",L47=M47,NOT(ISNA(VLOOKUP($A47,miplib2003!$A$5:$A$64,1,0)))),0,1)</f>
        <v>0</v>
      </c>
      <c r="C47" s="14">
        <f t="shared" si="4"/>
        <v>0</v>
      </c>
      <c r="D47" s="14">
        <f t="shared" si="5"/>
        <v>0</v>
      </c>
      <c r="E47" s="14">
        <f t="shared" si="6"/>
        <v>0</v>
      </c>
      <c r="F47" s="14">
        <f t="shared" si="7"/>
        <v>0</v>
      </c>
      <c r="G47" s="14">
        <v>182</v>
      </c>
      <c r="H47" s="14">
        <v>128</v>
      </c>
      <c r="I47" s="14">
        <v>100</v>
      </c>
      <c r="J47" s="14">
        <v>75</v>
      </c>
      <c r="K47" s="14">
        <v>28</v>
      </c>
      <c r="L47" s="14">
        <v>-41</v>
      </c>
      <c r="M47" s="14">
        <v>-43</v>
      </c>
      <c r="N47" s="14"/>
      <c r="O47" s="14"/>
      <c r="P47" s="14"/>
    </row>
    <row r="48" spans="1:17" x14ac:dyDescent="0.2">
      <c r="A48" s="16" t="s">
        <v>162</v>
      </c>
      <c r="B48" s="17">
        <f>IF(OR(L48="infeasible",L48="?",L48=M48,NOT(ISNA(VLOOKUP($A48,miplib2003!$A$5:$A$64,1,0)))),0,1)</f>
        <v>0</v>
      </c>
      <c r="C48" s="14">
        <f t="shared" si="4"/>
        <v>0</v>
      </c>
      <c r="D48" s="14">
        <f t="shared" si="5"/>
        <v>0</v>
      </c>
      <c r="E48" s="14">
        <f t="shared" si="6"/>
        <v>0</v>
      </c>
      <c r="F48" s="14">
        <f t="shared" si="7"/>
        <v>0</v>
      </c>
      <c r="G48" s="14">
        <v>36</v>
      </c>
      <c r="H48" s="14">
        <v>87482</v>
      </c>
      <c r="I48" s="14">
        <v>87482</v>
      </c>
      <c r="J48" s="14" t="s">
        <v>554</v>
      </c>
      <c r="K48" s="14">
        <v>0</v>
      </c>
      <c r="L48" s="14">
        <v>16862</v>
      </c>
      <c r="M48" s="14">
        <v>16310.666670000001</v>
      </c>
      <c r="N48" s="14"/>
      <c r="O48" s="14"/>
      <c r="P48" s="14"/>
    </row>
    <row r="49" spans="1:16" x14ac:dyDescent="0.2">
      <c r="A49" s="16" t="s">
        <v>74</v>
      </c>
      <c r="B49" s="17">
        <f>IF(OR(L49="infeasible",L49="?",L49=M49,NOT(ISNA(VLOOKUP($A49,miplib2003!$A$5:$A$64,1,0)))),0,1)</f>
        <v>1</v>
      </c>
      <c r="C49" s="14">
        <f t="shared" si="4"/>
        <v>1</v>
      </c>
      <c r="D49" s="14">
        <f t="shared" si="5"/>
        <v>1</v>
      </c>
      <c r="E49" s="14">
        <f t="shared" si="6"/>
        <v>1</v>
      </c>
      <c r="F49" s="14">
        <f t="shared" si="7"/>
        <v>1</v>
      </c>
      <c r="G49" s="14">
        <v>16</v>
      </c>
      <c r="H49" s="14">
        <v>33</v>
      </c>
      <c r="I49" s="14">
        <v>33</v>
      </c>
      <c r="J49" s="14" t="s">
        <v>554</v>
      </c>
      <c r="K49" s="14">
        <v>0</v>
      </c>
      <c r="L49" s="14">
        <v>3089</v>
      </c>
      <c r="M49" s="14">
        <v>2520.5700000000002</v>
      </c>
      <c r="N49" s="14"/>
      <c r="O49" s="14"/>
      <c r="P49" s="14"/>
    </row>
    <row r="50" spans="1:16" x14ac:dyDescent="0.2">
      <c r="A50" s="16" t="s">
        <v>75</v>
      </c>
      <c r="B50" s="17">
        <f>IF(OR(L50="infeasible",L50="?",L50=M50,NOT(ISNA(VLOOKUP($A50,miplib2003!$A$5:$A$64,1,0)))),0,1)</f>
        <v>1</v>
      </c>
      <c r="C50" s="14">
        <f t="shared" si="4"/>
        <v>1</v>
      </c>
      <c r="D50" s="14">
        <f t="shared" si="5"/>
        <v>1</v>
      </c>
      <c r="E50" s="14">
        <f t="shared" si="6"/>
        <v>1</v>
      </c>
      <c r="F50" s="14">
        <f t="shared" si="7"/>
        <v>1</v>
      </c>
      <c r="G50" s="14">
        <v>133</v>
      </c>
      <c r="H50" s="14">
        <v>201</v>
      </c>
      <c r="I50" s="14">
        <v>201</v>
      </c>
      <c r="J50" s="14" t="s">
        <v>554</v>
      </c>
      <c r="K50" s="14">
        <v>0</v>
      </c>
      <c r="L50" s="14">
        <v>7615</v>
      </c>
      <c r="M50" s="14">
        <v>6875</v>
      </c>
      <c r="N50" s="14"/>
      <c r="O50" s="14"/>
      <c r="P50" s="14"/>
    </row>
    <row r="51" spans="1:16" x14ac:dyDescent="0.2">
      <c r="A51" s="16" t="s">
        <v>76</v>
      </c>
      <c r="B51" s="17">
        <f>IF(OR(L51="infeasible",L51="?",L51=M51,NOT(ISNA(VLOOKUP($A51,miplib2003!$A$5:$A$64,1,0)))),0,1)</f>
        <v>1</v>
      </c>
      <c r="C51" s="14">
        <f t="shared" si="4"/>
        <v>1</v>
      </c>
      <c r="D51" s="14">
        <f t="shared" si="5"/>
        <v>1</v>
      </c>
      <c r="E51" s="14">
        <f t="shared" si="6"/>
        <v>1</v>
      </c>
      <c r="F51" s="14">
        <f t="shared" si="7"/>
        <v>1</v>
      </c>
      <c r="G51" s="14">
        <v>241</v>
      </c>
      <c r="H51" s="14">
        <v>282</v>
      </c>
      <c r="I51" s="14">
        <v>282</v>
      </c>
      <c r="J51" s="14" t="s">
        <v>554</v>
      </c>
      <c r="K51" s="14">
        <v>0</v>
      </c>
      <c r="L51" s="14">
        <v>258411</v>
      </c>
      <c r="M51" s="14">
        <v>176867.5</v>
      </c>
      <c r="N51" s="14"/>
      <c r="O51" s="14"/>
      <c r="P51" s="14"/>
    </row>
    <row r="52" spans="1:16" x14ac:dyDescent="0.2">
      <c r="A52" s="16" t="s">
        <v>567</v>
      </c>
      <c r="B52" s="17">
        <f>IF(OR(L52="infeasible",L52="?",L52=M52,NOT(ISNA(VLOOKUP($A52,miplib2003!$A$5:$A$64,1,0)))),0,1)</f>
        <v>1</v>
      </c>
      <c r="C52" s="14">
        <f t="shared" si="4"/>
        <v>0</v>
      </c>
      <c r="D52" s="14">
        <f t="shared" si="5"/>
        <v>1</v>
      </c>
      <c r="E52" s="14">
        <f t="shared" si="6"/>
        <v>1</v>
      </c>
      <c r="F52" s="14">
        <f t="shared" si="7"/>
        <v>1</v>
      </c>
      <c r="G52" s="14">
        <v>176</v>
      </c>
      <c r="H52" s="14">
        <v>548</v>
      </c>
      <c r="I52" s="14">
        <v>548</v>
      </c>
      <c r="J52" s="14" t="s">
        <v>554</v>
      </c>
      <c r="K52" s="14">
        <v>0</v>
      </c>
      <c r="L52" s="14">
        <v>8691</v>
      </c>
      <c r="M52" s="14">
        <v>315.29000000000002</v>
      </c>
      <c r="N52" s="14"/>
      <c r="O52" s="14"/>
      <c r="P52" s="14"/>
    </row>
    <row r="53" spans="1:16" x14ac:dyDescent="0.2">
      <c r="A53" s="16" t="s">
        <v>164</v>
      </c>
      <c r="B53" s="17">
        <f>IF(OR(L53="infeasible",L53="?",L53=M53,NOT(ISNA(VLOOKUP($A53,miplib2003!$A$5:$A$64,1,0)))),0,1)</f>
        <v>0</v>
      </c>
      <c r="C53" s="14">
        <f t="shared" si="4"/>
        <v>0</v>
      </c>
      <c r="D53" s="14">
        <f t="shared" si="5"/>
        <v>0</v>
      </c>
      <c r="E53" s="14">
        <f t="shared" si="6"/>
        <v>0</v>
      </c>
      <c r="F53" s="14">
        <f t="shared" si="7"/>
        <v>0</v>
      </c>
      <c r="G53" s="14">
        <v>755</v>
      </c>
      <c r="H53" s="14">
        <v>2756</v>
      </c>
      <c r="I53" s="14">
        <v>2756</v>
      </c>
      <c r="J53" s="14" t="s">
        <v>554</v>
      </c>
      <c r="K53" s="14">
        <v>0</v>
      </c>
      <c r="L53" s="14">
        <v>3124</v>
      </c>
      <c r="M53" s="14">
        <v>2688.75</v>
      </c>
      <c r="N53" s="14"/>
      <c r="O53" s="14"/>
      <c r="P53" s="14"/>
    </row>
    <row r="54" spans="1:16" x14ac:dyDescent="0.2">
      <c r="A54" s="16" t="s">
        <v>53</v>
      </c>
      <c r="B54" s="17">
        <f>IF(OR(L54="infeasible",L54="?",L54=M54,NOT(ISNA(VLOOKUP($A54,miplib2003!$A$5:$A$64,1,0)))),0,1)</f>
        <v>0</v>
      </c>
      <c r="C54" s="14">
        <f t="shared" si="4"/>
        <v>0</v>
      </c>
      <c r="D54" s="14">
        <f t="shared" si="5"/>
        <v>0</v>
      </c>
      <c r="E54" s="14">
        <f t="shared" si="6"/>
        <v>0</v>
      </c>
      <c r="F54" s="14">
        <f t="shared" si="7"/>
        <v>0</v>
      </c>
      <c r="G54" s="14">
        <v>45</v>
      </c>
      <c r="H54" s="14">
        <v>86</v>
      </c>
      <c r="I54" s="14">
        <v>55</v>
      </c>
      <c r="J54" s="14" t="s">
        <v>554</v>
      </c>
      <c r="K54" s="14">
        <v>31</v>
      </c>
      <c r="L54" s="14">
        <v>11</v>
      </c>
      <c r="M54" s="14">
        <v>0</v>
      </c>
      <c r="N54" s="14"/>
      <c r="O54" s="14"/>
      <c r="P54" s="14"/>
    </row>
    <row r="55" spans="1:16" x14ac:dyDescent="0.2">
      <c r="A55" s="16" t="s">
        <v>56</v>
      </c>
      <c r="B55" s="17">
        <f>IF(OR(L55="infeasible",L55="?",L55=M55,NOT(ISNA(VLOOKUP($A55,miplib2003!$A$5:$A$64,1,0)))),0,1)</f>
        <v>0</v>
      </c>
      <c r="C55" s="14">
        <f t="shared" si="4"/>
        <v>0</v>
      </c>
      <c r="D55" s="14">
        <f t="shared" si="5"/>
        <v>0</v>
      </c>
      <c r="E55" s="14">
        <f t="shared" si="6"/>
        <v>0</v>
      </c>
      <c r="F55" s="14">
        <f t="shared" si="7"/>
        <v>0</v>
      </c>
      <c r="G55" s="14">
        <v>136</v>
      </c>
      <c r="H55" s="14">
        <v>240</v>
      </c>
      <c r="I55" s="14">
        <v>64</v>
      </c>
      <c r="J55" s="14" t="s">
        <v>554</v>
      </c>
      <c r="K55" s="14">
        <v>176</v>
      </c>
      <c r="L55" s="14">
        <v>7350</v>
      </c>
      <c r="M55" s="14">
        <v>2748.3452381000002</v>
      </c>
      <c r="N55" s="14"/>
      <c r="O55" s="14"/>
      <c r="P55" s="14"/>
    </row>
    <row r="56" spans="1:16" x14ac:dyDescent="0.2">
      <c r="A56" s="16" t="s">
        <v>57</v>
      </c>
      <c r="B56" s="17">
        <f>IF(OR(L56="infeasible",L56="?",L56=M56,NOT(ISNA(VLOOKUP($A56,miplib2003!$A$5:$A$64,1,0)))),0,1)</f>
        <v>0</v>
      </c>
      <c r="C56" s="14">
        <f t="shared" si="4"/>
        <v>0</v>
      </c>
      <c r="D56" s="14">
        <f t="shared" si="5"/>
        <v>0</v>
      </c>
      <c r="E56" s="14">
        <f t="shared" si="6"/>
        <v>0</v>
      </c>
      <c r="F56" s="14">
        <f t="shared" si="7"/>
        <v>0</v>
      </c>
      <c r="G56" s="14">
        <v>246</v>
      </c>
      <c r="H56" s="14">
        <v>240</v>
      </c>
      <c r="I56" s="14">
        <v>64</v>
      </c>
      <c r="J56" s="14" t="s">
        <v>554</v>
      </c>
      <c r="K56" s="14">
        <v>176</v>
      </c>
      <c r="L56" s="14">
        <v>7350</v>
      </c>
      <c r="M56" s="14">
        <v>5480.6061563000003</v>
      </c>
      <c r="N56" s="14"/>
      <c r="O56" s="14"/>
      <c r="P56" s="14"/>
    </row>
    <row r="57" spans="1:16" x14ac:dyDescent="0.2">
      <c r="A57" s="16" t="s">
        <v>166</v>
      </c>
      <c r="B57" s="17">
        <f>IF(OR(L57="infeasible",L57="?",L57=M57,NOT(ISNA(VLOOKUP($A57,miplib2003!$A$5:$A$64,1,0)))),0,1)</f>
        <v>0</v>
      </c>
      <c r="C57" s="14">
        <f t="shared" si="4"/>
        <v>0</v>
      </c>
      <c r="D57" s="14">
        <f t="shared" si="5"/>
        <v>0</v>
      </c>
      <c r="E57" s="14">
        <f t="shared" si="6"/>
        <v>0</v>
      </c>
      <c r="F57" s="14">
        <f t="shared" si="7"/>
        <v>0</v>
      </c>
      <c r="G57" s="14">
        <v>1192</v>
      </c>
      <c r="H57" s="14">
        <v>840</v>
      </c>
      <c r="I57" s="14">
        <v>48</v>
      </c>
      <c r="J57" s="14" t="s">
        <v>554</v>
      </c>
      <c r="K57" s="14">
        <v>792</v>
      </c>
      <c r="L57" s="14">
        <v>-132.87313689999999</v>
      </c>
      <c r="M57" s="14">
        <v>-931.63885700000003</v>
      </c>
      <c r="N57" s="14"/>
      <c r="O57" s="14"/>
      <c r="P57" s="14"/>
    </row>
    <row r="58" spans="1:16" x14ac:dyDescent="0.2">
      <c r="A58" s="16" t="s">
        <v>568</v>
      </c>
      <c r="B58" s="17">
        <f>IF(OR(L58="infeasible",L58="?",L58=M58,NOT(ISNA(VLOOKUP($A58,miplib2003!$A$5:$A$64,1,0)))),0,1)</f>
        <v>1</v>
      </c>
      <c r="C58" s="14">
        <f t="shared" si="4"/>
        <v>0</v>
      </c>
      <c r="D58" s="14">
        <f t="shared" si="5"/>
        <v>0</v>
      </c>
      <c r="E58" s="14">
        <f t="shared" si="6"/>
        <v>1</v>
      </c>
      <c r="F58" s="14">
        <f t="shared" si="7"/>
        <v>1</v>
      </c>
      <c r="G58" s="14">
        <v>503</v>
      </c>
      <c r="H58" s="14">
        <v>1541</v>
      </c>
      <c r="I58" s="14">
        <v>1417</v>
      </c>
      <c r="J58" s="14">
        <v>1288</v>
      </c>
      <c r="K58" s="14">
        <v>124</v>
      </c>
      <c r="L58" s="14">
        <v>16029.69268</v>
      </c>
      <c r="M58" s="14">
        <v>14274.102666999999</v>
      </c>
      <c r="N58" s="14"/>
      <c r="O58" s="14"/>
      <c r="P58" s="14"/>
    </row>
    <row r="59" spans="1:16" x14ac:dyDescent="0.2">
      <c r="A59" s="16" t="s">
        <v>569</v>
      </c>
      <c r="B59" s="17">
        <f>IF(OR(L59="infeasible",L59="?",L59=M59,NOT(ISNA(VLOOKUP($A59,miplib2003!$A$5:$A$64,1,0)))),0,1)</f>
        <v>1</v>
      </c>
      <c r="C59" s="14">
        <f t="shared" si="4"/>
        <v>0</v>
      </c>
      <c r="D59" s="14">
        <f t="shared" si="5"/>
        <v>0</v>
      </c>
      <c r="E59" s="14">
        <f t="shared" si="6"/>
        <v>1</v>
      </c>
      <c r="F59" s="14">
        <f t="shared" si="7"/>
        <v>1</v>
      </c>
      <c r="G59" s="14">
        <v>456</v>
      </c>
      <c r="H59" s="14">
        <v>1541</v>
      </c>
      <c r="I59" s="14">
        <v>1417</v>
      </c>
      <c r="J59" s="14">
        <v>1288</v>
      </c>
      <c r="K59" s="14">
        <v>124</v>
      </c>
      <c r="L59" s="14">
        <v>16029.69268</v>
      </c>
      <c r="M59" s="14">
        <v>12095.571667</v>
      </c>
      <c r="N59" s="14"/>
      <c r="O59" s="14"/>
      <c r="P59" s="14"/>
    </row>
    <row r="60" spans="1:16" x14ac:dyDescent="0.2">
      <c r="A60" s="16" t="s">
        <v>570</v>
      </c>
      <c r="B60" s="17">
        <f>IF(OR(L60="infeasible",L60="?",L60=M60,NOT(ISNA(VLOOKUP($A60,miplib2003!$A$5:$A$64,1,0)))),0,1)</f>
        <v>1</v>
      </c>
      <c r="C60" s="14">
        <f t="shared" si="4"/>
        <v>0</v>
      </c>
      <c r="D60" s="14">
        <f t="shared" si="5"/>
        <v>0</v>
      </c>
      <c r="E60" s="14">
        <f t="shared" si="6"/>
        <v>0</v>
      </c>
      <c r="F60" s="14">
        <f t="shared" si="7"/>
        <v>1</v>
      </c>
      <c r="G60" s="14">
        <v>6803</v>
      </c>
      <c r="H60" s="14">
        <v>9557</v>
      </c>
      <c r="I60" s="14">
        <v>55</v>
      </c>
      <c r="J60" s="14" t="s">
        <v>554</v>
      </c>
      <c r="K60" s="14">
        <v>9502</v>
      </c>
      <c r="L60" s="14">
        <v>30356761</v>
      </c>
      <c r="M60" s="14">
        <v>28806137.644000001</v>
      </c>
      <c r="N60" s="14"/>
      <c r="O60" s="14"/>
      <c r="P60" s="14"/>
    </row>
    <row r="61" spans="1:16" x14ac:dyDescent="0.2">
      <c r="A61" s="16" t="s">
        <v>77</v>
      </c>
      <c r="B61" s="17">
        <f>IF(OR(L61="infeasible",L61="?",L61=M61,NOT(ISNA(VLOOKUP($A61,miplib2003!$A$5:$A$64,1,0)))),0,1)</f>
        <v>1</v>
      </c>
      <c r="C61" s="14">
        <f t="shared" si="4"/>
        <v>1</v>
      </c>
      <c r="D61" s="14">
        <f t="shared" si="5"/>
        <v>1</v>
      </c>
      <c r="E61" s="14">
        <f t="shared" si="6"/>
        <v>1</v>
      </c>
      <c r="F61" s="14">
        <f t="shared" si="7"/>
        <v>1</v>
      </c>
      <c r="G61" s="14">
        <v>24</v>
      </c>
      <c r="H61" s="14">
        <v>180</v>
      </c>
      <c r="I61" s="14">
        <v>100</v>
      </c>
      <c r="J61" s="14" t="s">
        <v>554</v>
      </c>
      <c r="K61" s="14">
        <v>80</v>
      </c>
      <c r="L61" s="14">
        <v>82.199999000000005</v>
      </c>
      <c r="M61" s="14">
        <v>48.799999</v>
      </c>
      <c r="N61" s="14"/>
      <c r="O61" s="14"/>
      <c r="P61" s="14"/>
    </row>
    <row r="62" spans="1:16" x14ac:dyDescent="0.2">
      <c r="A62" s="16" t="s">
        <v>169</v>
      </c>
      <c r="B62" s="17">
        <f>IF(OR(L62="infeasible",L62="?",L62=M62,NOT(ISNA(VLOOKUP($A62,miplib2003!$A$5:$A$64,1,0)))),0,1)</f>
        <v>0</v>
      </c>
      <c r="C62" s="14">
        <f t="shared" si="4"/>
        <v>0</v>
      </c>
      <c r="D62" s="14">
        <f t="shared" si="5"/>
        <v>0</v>
      </c>
      <c r="E62" s="14">
        <f t="shared" si="6"/>
        <v>0</v>
      </c>
      <c r="F62" s="14">
        <f t="shared" si="7"/>
        <v>0</v>
      </c>
      <c r="G62" s="14">
        <v>291</v>
      </c>
      <c r="H62" s="14">
        <v>556</v>
      </c>
      <c r="I62" s="14">
        <v>315</v>
      </c>
      <c r="J62" s="14">
        <v>300</v>
      </c>
      <c r="K62" s="14">
        <v>241</v>
      </c>
      <c r="L62" s="14">
        <v>1077.56</v>
      </c>
      <c r="M62" s="14">
        <v>981.86428570999999</v>
      </c>
      <c r="N62" s="14"/>
      <c r="O62" s="14"/>
      <c r="P62" s="14"/>
    </row>
    <row r="63" spans="1:16" x14ac:dyDescent="0.2">
      <c r="A63" s="16" t="s">
        <v>170</v>
      </c>
      <c r="B63" s="17">
        <f>IF(OR(L63="infeasible",L63="?",L63=M63,NOT(ISNA(VLOOKUP($A63,miplib2003!$A$5:$A$64,1,0)))),0,1)</f>
        <v>0</v>
      </c>
      <c r="C63" s="14">
        <f t="shared" si="4"/>
        <v>0</v>
      </c>
      <c r="D63" s="14">
        <f t="shared" si="5"/>
        <v>0</v>
      </c>
      <c r="E63" s="14">
        <f t="shared" si="6"/>
        <v>0</v>
      </c>
      <c r="F63" s="14">
        <f t="shared" si="7"/>
        <v>0</v>
      </c>
      <c r="G63" s="14">
        <v>492</v>
      </c>
      <c r="H63" s="14">
        <v>712</v>
      </c>
      <c r="I63" s="14">
        <v>240</v>
      </c>
      <c r="J63" s="14" t="s">
        <v>554</v>
      </c>
      <c r="K63" s="14">
        <v>472</v>
      </c>
      <c r="L63" s="14">
        <v>54537.75</v>
      </c>
      <c r="M63" s="14">
        <v>32007.73</v>
      </c>
      <c r="N63" s="14"/>
      <c r="O63" s="14"/>
      <c r="P63" s="14"/>
    </row>
    <row r="64" spans="1:16" x14ac:dyDescent="0.2">
      <c r="A64" s="16" t="s">
        <v>171</v>
      </c>
      <c r="B64" s="17">
        <f>IF(OR(L64="infeasible",L64="?",L64=M64,NOT(ISNA(VLOOKUP($A64,miplib2003!$A$5:$A$64,1,0)))),0,1)</f>
        <v>0</v>
      </c>
      <c r="C64" s="14">
        <f t="shared" si="4"/>
        <v>0</v>
      </c>
      <c r="D64" s="14">
        <f t="shared" si="5"/>
        <v>0</v>
      </c>
      <c r="E64" s="14">
        <f t="shared" si="6"/>
        <v>0</v>
      </c>
      <c r="F64" s="14">
        <f t="shared" si="7"/>
        <v>0</v>
      </c>
      <c r="G64" s="14">
        <v>4944</v>
      </c>
      <c r="H64" s="14">
        <v>1372</v>
      </c>
      <c r="I64" s="14">
        <v>1372</v>
      </c>
      <c r="J64" s="14" t="s">
        <v>554</v>
      </c>
      <c r="K64" s="14">
        <v>0</v>
      </c>
      <c r="L64" s="14">
        <v>423</v>
      </c>
      <c r="M64" s="14">
        <v>403.84647412999999</v>
      </c>
      <c r="N64" s="14"/>
      <c r="O64" s="14"/>
      <c r="P64" s="14"/>
    </row>
    <row r="65" spans="1:17" x14ac:dyDescent="0.2">
      <c r="A65" s="16" t="s">
        <v>1045</v>
      </c>
      <c r="B65" s="17">
        <f>IF(OR(L65="infeasible",L65="?",L65=M65,NOT(ISNA(VLOOKUP($A65,miplib2003!$A$5:$A$64,1,0)))),0,1)</f>
        <v>1</v>
      </c>
      <c r="C65" s="14">
        <f t="shared" si="4"/>
        <v>1</v>
      </c>
      <c r="D65" s="14">
        <f t="shared" si="5"/>
        <v>1</v>
      </c>
      <c r="E65" s="14">
        <f t="shared" si="6"/>
        <v>1</v>
      </c>
      <c r="F65" s="14">
        <f t="shared" si="7"/>
        <v>1</v>
      </c>
      <c r="G65" s="14">
        <v>117</v>
      </c>
      <c r="H65" s="14">
        <v>27</v>
      </c>
      <c r="I65" s="14">
        <v>27</v>
      </c>
      <c r="J65" s="14" t="s">
        <v>554</v>
      </c>
      <c r="K65" s="14">
        <v>0</v>
      </c>
      <c r="L65" s="14">
        <v>18</v>
      </c>
      <c r="M65" s="14">
        <v>9</v>
      </c>
      <c r="N65" s="14"/>
      <c r="O65" s="14"/>
      <c r="P65" s="14"/>
    </row>
    <row r="66" spans="1:17" x14ac:dyDescent="0.2">
      <c r="A66" s="16" t="s">
        <v>1046</v>
      </c>
      <c r="B66" s="17">
        <f>IF(OR(L66="infeasible",L66="?",L66=M66,NOT(ISNA(VLOOKUP($A66,miplib2003!$A$5:$A$64,1,0)))),0,1)</f>
        <v>1</v>
      </c>
      <c r="C66" s="14">
        <f t="shared" si="4"/>
        <v>1</v>
      </c>
      <c r="D66" s="14">
        <f t="shared" si="5"/>
        <v>1</v>
      </c>
      <c r="E66" s="14">
        <f t="shared" si="6"/>
        <v>1</v>
      </c>
      <c r="F66" s="14">
        <f t="shared" si="7"/>
        <v>1</v>
      </c>
      <c r="G66" s="14">
        <v>330</v>
      </c>
      <c r="H66" s="14">
        <v>45</v>
      </c>
      <c r="I66" s="14">
        <v>45</v>
      </c>
      <c r="J66" s="14" t="s">
        <v>554</v>
      </c>
      <c r="K66" s="14">
        <v>0</v>
      </c>
      <c r="L66" s="14">
        <v>30</v>
      </c>
      <c r="M66" s="14">
        <v>15.3333333</v>
      </c>
      <c r="N66" s="14"/>
      <c r="O66" s="14"/>
      <c r="P66" s="14"/>
    </row>
    <row r="67" spans="1:17" x14ac:dyDescent="0.2">
      <c r="A67" s="16" t="s">
        <v>174</v>
      </c>
      <c r="B67" s="17">
        <f>IF(OR(L67="infeasible",L67="?",L67=M67,NOT(ISNA(VLOOKUP($A67,miplib2003!$A$5:$A$64,1,0)))),0,1)</f>
        <v>0</v>
      </c>
      <c r="C67" s="14">
        <f t="shared" si="4"/>
        <v>0</v>
      </c>
      <c r="D67" s="14">
        <f t="shared" si="5"/>
        <v>0</v>
      </c>
      <c r="E67" s="14">
        <f t="shared" si="6"/>
        <v>0</v>
      </c>
      <c r="F67" s="14">
        <f t="shared" si="7"/>
        <v>0</v>
      </c>
      <c r="G67" s="14">
        <v>884</v>
      </c>
      <c r="H67" s="14">
        <v>6805</v>
      </c>
      <c r="I67" s="14">
        <v>6724</v>
      </c>
      <c r="J67" s="14" t="s">
        <v>554</v>
      </c>
      <c r="K67" s="14">
        <v>81</v>
      </c>
      <c r="L67" s="8">
        <v>467.40749099999999</v>
      </c>
      <c r="M67" s="14">
        <v>334.4968581</v>
      </c>
      <c r="N67" s="14"/>
      <c r="O67" s="14"/>
      <c r="P67" s="14"/>
    </row>
    <row r="68" spans="1:17" x14ac:dyDescent="0.2">
      <c r="A68" s="16" t="s">
        <v>81</v>
      </c>
      <c r="B68" s="17">
        <f>IF(OR(L68="infeasible",L68="?",L68=M68,NOT(ISNA(VLOOKUP($A68,miplib2003!$A$5:$A$64,1,0)))),0,1)</f>
        <v>1</v>
      </c>
      <c r="C68" s="14">
        <f t="shared" si="4"/>
        <v>1</v>
      </c>
      <c r="D68" s="14">
        <f t="shared" si="5"/>
        <v>1</v>
      </c>
      <c r="E68" s="14">
        <f t="shared" si="6"/>
        <v>1</v>
      </c>
      <c r="F68" s="14">
        <f t="shared" si="7"/>
        <v>1</v>
      </c>
      <c r="G68" s="14">
        <v>234</v>
      </c>
      <c r="H68" s="14">
        <v>378</v>
      </c>
      <c r="I68" s="14">
        <v>168</v>
      </c>
      <c r="J68" s="14" t="s">
        <v>554</v>
      </c>
      <c r="K68" s="14">
        <v>210</v>
      </c>
      <c r="L68" s="14">
        <v>20</v>
      </c>
      <c r="M68" s="14">
        <v>15.416700000000001</v>
      </c>
      <c r="N68" s="14"/>
      <c r="O68" s="14"/>
      <c r="P68" s="14"/>
    </row>
    <row r="69" spans="1:17" x14ac:dyDescent="0.2">
      <c r="A69" s="16" t="s">
        <v>59</v>
      </c>
      <c r="B69" s="17">
        <f>IF(OR(L69="infeasible",L69="?",L69=M69,NOT(ISNA(VLOOKUP($A69,miplib2003!$A$5:$A$64,1,0)))),0,1)</f>
        <v>0</v>
      </c>
      <c r="C69" s="14">
        <f t="shared" si="4"/>
        <v>0</v>
      </c>
      <c r="D69" s="14">
        <f t="shared" si="5"/>
        <v>0</v>
      </c>
      <c r="E69" s="14">
        <f t="shared" si="6"/>
        <v>0</v>
      </c>
      <c r="F69" s="14">
        <f t="shared" si="7"/>
        <v>0</v>
      </c>
      <c r="G69" s="14">
        <v>234</v>
      </c>
      <c r="H69" s="14">
        <v>378</v>
      </c>
      <c r="I69" s="14">
        <v>168</v>
      </c>
      <c r="J69" s="14" t="s">
        <v>554</v>
      </c>
      <c r="K69" s="14">
        <v>210</v>
      </c>
      <c r="L69" s="14">
        <v>13.75</v>
      </c>
      <c r="M69" s="14">
        <v>9.8892645972000004</v>
      </c>
      <c r="N69" s="14"/>
      <c r="O69" s="14"/>
      <c r="P69" s="14"/>
      <c r="Q69" s="14"/>
    </row>
    <row r="70" spans="1:17" x14ac:dyDescent="0.2">
      <c r="P70" s="23"/>
    </row>
    <row r="71" spans="1:17" x14ac:dyDescent="0.2">
      <c r="P71" s="23"/>
    </row>
    <row r="72" spans="1:17" x14ac:dyDescent="0.2">
      <c r="P72" s="23"/>
    </row>
    <row r="73" spans="1:17" x14ac:dyDescent="0.2">
      <c r="P73" s="23"/>
    </row>
    <row r="74" spans="1:17" x14ac:dyDescent="0.2">
      <c r="P74" s="23"/>
    </row>
    <row r="75" spans="1:17" x14ac:dyDescent="0.2">
      <c r="P75" s="23"/>
    </row>
    <row r="76" spans="1:17" x14ac:dyDescent="0.2">
      <c r="P76" s="23"/>
    </row>
    <row r="77" spans="1:17" x14ac:dyDescent="0.2">
      <c r="P77" s="23"/>
    </row>
    <row r="78" spans="1:17" x14ac:dyDescent="0.2">
      <c r="P78" s="23"/>
    </row>
    <row r="79" spans="1:17" x14ac:dyDescent="0.2">
      <c r="P79" s="23"/>
    </row>
    <row r="80" spans="1:17" x14ac:dyDescent="0.2">
      <c r="P80" s="23"/>
    </row>
    <row r="81" spans="16:16" x14ac:dyDescent="0.2">
      <c r="P81" s="23"/>
    </row>
    <row r="82" spans="16:16" x14ac:dyDescent="0.2">
      <c r="P82" s="23"/>
    </row>
    <row r="83" spans="16:16" x14ac:dyDescent="0.2">
      <c r="P83" s="23"/>
    </row>
    <row r="84" spans="16:16" x14ac:dyDescent="0.2">
      <c r="P84" s="23"/>
    </row>
    <row r="85" spans="16:16" x14ac:dyDescent="0.2">
      <c r="P85" s="23"/>
    </row>
    <row r="86" spans="16:16" x14ac:dyDescent="0.2">
      <c r="P86" s="23"/>
    </row>
    <row r="87" spans="16:16" x14ac:dyDescent="0.2">
      <c r="P87" s="23"/>
    </row>
    <row r="88" spans="16:16" x14ac:dyDescent="0.2">
      <c r="P88" s="23"/>
    </row>
    <row r="89" spans="16:16" x14ac:dyDescent="0.2">
      <c r="P89" s="23"/>
    </row>
    <row r="90" spans="16:16" x14ac:dyDescent="0.2">
      <c r="P90" s="23"/>
    </row>
    <row r="91" spans="16:16" x14ac:dyDescent="0.2">
      <c r="P91" s="23"/>
    </row>
    <row r="92" spans="16:16" x14ac:dyDescent="0.2">
      <c r="P92" s="23"/>
    </row>
    <row r="93" spans="16:16" x14ac:dyDescent="0.2">
      <c r="P93" s="23"/>
    </row>
    <row r="94" spans="16:16" x14ac:dyDescent="0.2">
      <c r="P94" s="23"/>
    </row>
    <row r="95" spans="16:16" x14ac:dyDescent="0.2">
      <c r="P95" s="23"/>
    </row>
    <row r="96" spans="16:16" x14ac:dyDescent="0.2">
      <c r="P96" s="23"/>
    </row>
    <row r="97" spans="16:16" x14ac:dyDescent="0.2">
      <c r="P97" s="23"/>
    </row>
    <row r="98" spans="16:16" x14ac:dyDescent="0.2">
      <c r="P98" s="23"/>
    </row>
    <row r="99" spans="16:16" x14ac:dyDescent="0.2">
      <c r="P99" s="23"/>
    </row>
    <row r="100" spans="16:16" x14ac:dyDescent="0.2">
      <c r="P100" s="23"/>
    </row>
    <row r="101" spans="16:16" x14ac:dyDescent="0.2">
      <c r="P101" s="23"/>
    </row>
    <row r="102" spans="16:16" x14ac:dyDescent="0.2">
      <c r="P102" s="23"/>
    </row>
    <row r="103" spans="16:16" x14ac:dyDescent="0.2">
      <c r="P103" s="23"/>
    </row>
    <row r="104" spans="16:16" x14ac:dyDescent="0.2">
      <c r="P104" s="23"/>
    </row>
    <row r="105" spans="16:16" x14ac:dyDescent="0.2">
      <c r="P105" s="23"/>
    </row>
    <row r="106" spans="16:16" x14ac:dyDescent="0.2">
      <c r="P106" s="23"/>
    </row>
    <row r="107" spans="16:16" x14ac:dyDescent="0.2">
      <c r="P107" s="23"/>
    </row>
    <row r="108" spans="16:16" x14ac:dyDescent="0.2">
      <c r="P108" s="23"/>
    </row>
    <row r="109" spans="16:16" x14ac:dyDescent="0.2">
      <c r="P109" s="23"/>
    </row>
    <row r="110" spans="16:16" x14ac:dyDescent="0.2">
      <c r="P110" s="23"/>
    </row>
    <row r="111" spans="16:16" x14ac:dyDescent="0.2">
      <c r="P111" s="23"/>
    </row>
    <row r="112" spans="16:16" x14ac:dyDescent="0.2">
      <c r="P112" s="23"/>
    </row>
    <row r="113" spans="16:16" x14ac:dyDescent="0.2">
      <c r="P113" s="23"/>
    </row>
    <row r="114" spans="16:16" x14ac:dyDescent="0.2">
      <c r="P114" s="23"/>
    </row>
    <row r="115" spans="16:16" x14ac:dyDescent="0.2">
      <c r="P115" s="23"/>
    </row>
    <row r="116" spans="16:16" x14ac:dyDescent="0.2">
      <c r="P116" s="23"/>
    </row>
    <row r="117" spans="16:16" x14ac:dyDescent="0.2">
      <c r="P117" s="23"/>
    </row>
    <row r="118" spans="16:16" x14ac:dyDescent="0.2">
      <c r="P118" s="23"/>
    </row>
    <row r="119" spans="16:16" x14ac:dyDescent="0.2">
      <c r="P119" s="23"/>
    </row>
    <row r="120" spans="16:16" x14ac:dyDescent="0.2">
      <c r="P120" s="23"/>
    </row>
    <row r="121" spans="16:16" x14ac:dyDescent="0.2">
      <c r="P121" s="23"/>
    </row>
    <row r="122" spans="16:16" x14ac:dyDescent="0.2">
      <c r="P122" s="23"/>
    </row>
    <row r="123" spans="16:16" x14ac:dyDescent="0.2">
      <c r="P123" s="23"/>
    </row>
    <row r="124" spans="16:16" x14ac:dyDescent="0.2">
      <c r="P124" s="23"/>
    </row>
    <row r="125" spans="16:16" x14ac:dyDescent="0.2">
      <c r="P125" s="23"/>
    </row>
    <row r="126" spans="16:16" x14ac:dyDescent="0.2">
      <c r="P126" s="23"/>
    </row>
    <row r="127" spans="16:16" x14ac:dyDescent="0.2">
      <c r="P127" s="23"/>
    </row>
    <row r="128" spans="16:16" x14ac:dyDescent="0.2">
      <c r="P128" s="23"/>
    </row>
    <row r="129" spans="16:16" x14ac:dyDescent="0.2">
      <c r="P129" s="23"/>
    </row>
    <row r="130" spans="16:16" x14ac:dyDescent="0.2">
      <c r="P130" s="23"/>
    </row>
    <row r="131" spans="16:16" x14ac:dyDescent="0.2">
      <c r="P131" s="23"/>
    </row>
    <row r="132" spans="16:16" x14ac:dyDescent="0.2">
      <c r="P132" s="23"/>
    </row>
    <row r="133" spans="16:16" x14ac:dyDescent="0.2">
      <c r="P133" s="23"/>
    </row>
    <row r="134" spans="16:16" x14ac:dyDescent="0.2">
      <c r="P134" s="23"/>
    </row>
    <row r="135" spans="16:16" x14ac:dyDescent="0.2">
      <c r="P135" s="23"/>
    </row>
    <row r="136" spans="16:16" x14ac:dyDescent="0.2">
      <c r="P136" s="23"/>
    </row>
    <row r="137" spans="16:16" x14ac:dyDescent="0.2">
      <c r="P137" s="23"/>
    </row>
    <row r="138" spans="16:16" x14ac:dyDescent="0.2">
      <c r="P138" s="23"/>
    </row>
    <row r="139" spans="16:16" x14ac:dyDescent="0.2">
      <c r="P139" s="23"/>
    </row>
    <row r="140" spans="16:16" x14ac:dyDescent="0.2">
      <c r="P140" s="23"/>
    </row>
    <row r="141" spans="16:16" x14ac:dyDescent="0.2">
      <c r="P141" s="23"/>
    </row>
    <row r="142" spans="16:16" x14ac:dyDescent="0.2">
      <c r="P142" s="23"/>
    </row>
    <row r="143" spans="16:16" x14ac:dyDescent="0.2">
      <c r="P143" s="23"/>
    </row>
    <row r="144" spans="16:16" x14ac:dyDescent="0.2">
      <c r="P144" s="23"/>
    </row>
    <row r="145" spans="16:16" x14ac:dyDescent="0.2">
      <c r="P145" s="23"/>
    </row>
    <row r="146" spans="16:16" x14ac:dyDescent="0.2">
      <c r="P146" s="23"/>
    </row>
    <row r="147" spans="16:16" x14ac:dyDescent="0.2">
      <c r="P147" s="23"/>
    </row>
    <row r="148" spans="16:16" x14ac:dyDescent="0.2">
      <c r="P148" s="23"/>
    </row>
    <row r="149" spans="16:16" x14ac:dyDescent="0.2">
      <c r="P149" s="23"/>
    </row>
    <row r="150" spans="16:16" x14ac:dyDescent="0.2">
      <c r="P150" s="23"/>
    </row>
    <row r="151" spans="16:16" x14ac:dyDescent="0.2">
      <c r="P151" s="23"/>
    </row>
    <row r="152" spans="16:16" x14ac:dyDescent="0.2">
      <c r="P152" s="23"/>
    </row>
    <row r="153" spans="16:16" x14ac:dyDescent="0.2">
      <c r="P153" s="23"/>
    </row>
    <row r="154" spans="16:16" x14ac:dyDescent="0.2">
      <c r="P154" s="23"/>
    </row>
    <row r="155" spans="16:16" x14ac:dyDescent="0.2">
      <c r="P155" s="23"/>
    </row>
    <row r="156" spans="16:16" x14ac:dyDescent="0.2">
      <c r="P156" s="23"/>
    </row>
    <row r="157" spans="16:16" x14ac:dyDescent="0.2">
      <c r="P157" s="23"/>
    </row>
    <row r="158" spans="16:16" x14ac:dyDescent="0.2">
      <c r="P158" s="23"/>
    </row>
    <row r="159" spans="16:16" x14ac:dyDescent="0.2">
      <c r="P159" s="23"/>
    </row>
    <row r="160" spans="16:16" x14ac:dyDescent="0.2">
      <c r="P160" s="23"/>
    </row>
    <row r="161" spans="16:16" x14ac:dyDescent="0.2">
      <c r="P161" s="23"/>
    </row>
    <row r="162" spans="16:16" x14ac:dyDescent="0.2">
      <c r="P162" s="23"/>
    </row>
    <row r="163" spans="16:16" x14ac:dyDescent="0.2">
      <c r="P163" s="23"/>
    </row>
    <row r="164" spans="16:16" x14ac:dyDescent="0.2">
      <c r="P164" s="23"/>
    </row>
    <row r="165" spans="16:16" x14ac:dyDescent="0.2">
      <c r="P165" s="23"/>
    </row>
    <row r="166" spans="16:16" x14ac:dyDescent="0.2">
      <c r="P166" s="23"/>
    </row>
    <row r="167" spans="16:16" x14ac:dyDescent="0.2">
      <c r="P167" s="23"/>
    </row>
    <row r="168" spans="16:16" x14ac:dyDescent="0.2">
      <c r="P168" s="23"/>
    </row>
    <row r="169" spans="16:16" x14ac:dyDescent="0.2">
      <c r="P169" s="23"/>
    </row>
    <row r="170" spans="16:16" x14ac:dyDescent="0.2">
      <c r="P170" s="23"/>
    </row>
    <row r="171" spans="16:16" x14ac:dyDescent="0.2">
      <c r="P171" s="23"/>
    </row>
    <row r="172" spans="16:16" x14ac:dyDescent="0.2">
      <c r="P172" s="23"/>
    </row>
  </sheetData>
  <autoFilter ref="A4:M172" xr:uid="{00000000-0009-0000-0000-000004000000}">
    <sortState xmlns:xlrd2="http://schemas.microsoft.com/office/spreadsheetml/2017/richdata2" ref="A5:M172">
      <sortCondition ref="A4:A172"/>
    </sortState>
  </autoFilter>
  <conditionalFormatting sqref="C5:C69">
    <cfRule type="cellIs" dxfId="6" priority="2" operator="equal">
      <formula>1</formula>
    </cfRule>
  </conditionalFormatting>
  <conditionalFormatting sqref="C69">
    <cfRule type="cellIs" dxfId="5" priority="1" operator="equal">
      <formula>1</formula>
    </cfRule>
  </conditionalFormatting>
  <hyperlinks>
    <hyperlink ref="A5" r:id="rId1" display=" 10teams" xr:uid="{00000000-0004-0000-0400-000000000000}"/>
    <hyperlink ref="A6" r:id="rId2" display=" air03" xr:uid="{00000000-0004-0000-0400-000001000000}"/>
    <hyperlink ref="A7" r:id="rId3" display=" air04" xr:uid="{00000000-0004-0000-0400-000002000000}"/>
    <hyperlink ref="A8" r:id="rId4" display=" air05" xr:uid="{00000000-0004-0000-0400-000003000000}"/>
    <hyperlink ref="A9" r:id="rId5" display=" arki001" xr:uid="{00000000-0004-0000-0400-000004000000}"/>
    <hyperlink ref="A10" r:id="rId6" display=" bell3a" xr:uid="{00000000-0004-0000-0400-000005000000}"/>
    <hyperlink ref="A11" r:id="rId7" display=" bell5" xr:uid="{00000000-0004-0000-0400-000006000000}"/>
    <hyperlink ref="A12" r:id="rId8" display=" blend2" xr:uid="{00000000-0004-0000-0400-000007000000}"/>
    <hyperlink ref="A13" r:id="rId9" display=" cap6000" xr:uid="{00000000-0004-0000-0400-000008000000}"/>
    <hyperlink ref="A14" r:id="rId10" display=" dano3mip" xr:uid="{00000000-0004-0000-0400-000009000000}"/>
    <hyperlink ref="A15" r:id="rId11" display=" danoint" xr:uid="{00000000-0004-0000-0400-00000A000000}"/>
    <hyperlink ref="A16" r:id="rId12" display=" dcmulti" xr:uid="{00000000-0004-0000-0400-00000B000000}"/>
    <hyperlink ref="A17" r:id="rId13" display=" dsbmip" xr:uid="{00000000-0004-0000-0400-00000C000000}"/>
    <hyperlink ref="A18" r:id="rId14" display=" egout" xr:uid="{00000000-0004-0000-0400-00000D000000}"/>
    <hyperlink ref="A19" r:id="rId15" display=" enigma" xr:uid="{00000000-0004-0000-0400-00000E000000}"/>
    <hyperlink ref="A20" r:id="rId16" display=" fast0507" xr:uid="{00000000-0004-0000-0400-00000F000000}"/>
    <hyperlink ref="A21" r:id="rId17" display=" fiber " xr:uid="{00000000-0004-0000-0400-000010000000}"/>
    <hyperlink ref="A22" r:id="rId18" display=" fixnet6" xr:uid="{00000000-0004-0000-0400-000011000000}"/>
    <hyperlink ref="A23" r:id="rId19" display=" flugpl" xr:uid="{00000000-0004-0000-0400-000012000000}"/>
    <hyperlink ref="A24" r:id="rId20" display=" gen" xr:uid="{00000000-0004-0000-0400-000013000000}"/>
    <hyperlink ref="A25" r:id="rId21" display=" gesa2" xr:uid="{00000000-0004-0000-0400-000014000000}"/>
    <hyperlink ref="A26" r:id="rId22" display=" gesa2_o" xr:uid="{00000000-0004-0000-0400-000015000000}"/>
    <hyperlink ref="A27" r:id="rId23" display=" gesa3" xr:uid="{00000000-0004-0000-0400-000016000000}"/>
    <hyperlink ref="A28" r:id="rId24" display=" gesa3_o" xr:uid="{00000000-0004-0000-0400-000017000000}"/>
    <hyperlink ref="A29" r:id="rId25" display=" gt2" xr:uid="{00000000-0004-0000-0400-000018000000}"/>
    <hyperlink ref="A30" r:id="rId26" display=" harp2" xr:uid="{00000000-0004-0000-0400-000019000000}"/>
    <hyperlink ref="A31" r:id="rId27" display=" khb05250" xr:uid="{00000000-0004-0000-0400-00001A000000}"/>
    <hyperlink ref="A32" r:id="rId28" display=" l152lav" xr:uid="{00000000-0004-0000-0400-00001B000000}"/>
    <hyperlink ref="A33" r:id="rId29" display=" lseu" xr:uid="{00000000-0004-0000-0400-00001C000000}"/>
    <hyperlink ref="A34" r:id="rId30" display=" markshare1 " xr:uid="{00000000-0004-0000-0400-00001D000000}"/>
    <hyperlink ref="A35" r:id="rId31" display=" markshare2 " xr:uid="{00000000-0004-0000-0400-00001E000000}"/>
    <hyperlink ref="A36" r:id="rId32" display=" mas74 " xr:uid="{00000000-0004-0000-0400-00001F000000}"/>
    <hyperlink ref="A37" r:id="rId33" display=" mas76 " xr:uid="{00000000-0004-0000-0400-000020000000}"/>
    <hyperlink ref="A39" r:id="rId34" display=" misc06" xr:uid="{00000000-0004-0000-0400-000021000000}"/>
    <hyperlink ref="A40" r:id="rId35" display=" misc07" xr:uid="{00000000-0004-0000-0400-000022000000}"/>
    <hyperlink ref="A41" r:id="rId36" display=" mitre" xr:uid="{00000000-0004-0000-0400-000023000000}"/>
    <hyperlink ref="A43" r:id="rId37" display=" mod008" xr:uid="{00000000-0004-0000-0400-000024000000}"/>
    <hyperlink ref="A44" r:id="rId38" display=" mod010" xr:uid="{00000000-0004-0000-0400-000025000000}"/>
    <hyperlink ref="A45" r:id="rId39" display=" mod011" xr:uid="{00000000-0004-0000-0400-000026000000}"/>
    <hyperlink ref="A46" r:id="rId40" display=" modglob" xr:uid="{00000000-0004-0000-0400-000027000000}"/>
    <hyperlink ref="A47" r:id="rId41" display=" noswot" xr:uid="{00000000-0004-0000-0400-000028000000}"/>
    <hyperlink ref="A48" r:id="rId42" display=" nw04" xr:uid="{00000000-0004-0000-0400-000029000000}"/>
    <hyperlink ref="A49" r:id="rId43" display=" p0033" xr:uid="{00000000-0004-0000-0400-00002A000000}"/>
    <hyperlink ref="A50" r:id="rId44" display=" p0201" xr:uid="{00000000-0004-0000-0400-00002B000000}"/>
    <hyperlink ref="A51" r:id="rId45" display=" p0282" xr:uid="{00000000-0004-0000-0400-00002C000000}"/>
    <hyperlink ref="A52" r:id="rId46" display=" p0548" xr:uid="{00000000-0004-0000-0400-00002D000000}"/>
    <hyperlink ref="A53" r:id="rId47" display=" p2756" xr:uid="{00000000-0004-0000-0400-00002E000000}"/>
    <hyperlink ref="A54" r:id="rId48" display=" pk1" xr:uid="{00000000-0004-0000-0400-00002F000000}"/>
    <hyperlink ref="A55" r:id="rId49" display=" pp08a" xr:uid="{00000000-0004-0000-0400-000030000000}"/>
    <hyperlink ref="A56" r:id="rId50" display=" pp08aCUTS" xr:uid="{00000000-0004-0000-0400-000031000000}"/>
    <hyperlink ref="A57" r:id="rId51" display=" qiu" xr:uid="{00000000-0004-0000-0400-000032000000}"/>
    <hyperlink ref="A58" r:id="rId52" display=" qnet1" xr:uid="{00000000-0004-0000-0400-000033000000}"/>
    <hyperlink ref="A59" r:id="rId53" display=" qnet1_o" xr:uid="{00000000-0004-0000-0400-000034000000}"/>
    <hyperlink ref="A60" r:id="rId54" display=" rentacar" xr:uid="{00000000-0004-0000-0400-000035000000}"/>
    <hyperlink ref="A61" r:id="rId55" display=" rgn" xr:uid="{00000000-0004-0000-0400-000036000000}"/>
    <hyperlink ref="A62" r:id="rId56" display=" rout" xr:uid="{00000000-0004-0000-0400-000037000000}"/>
    <hyperlink ref="A63" r:id="rId57" display=" set1ch" xr:uid="{00000000-0004-0000-0400-000038000000}"/>
    <hyperlink ref="A64" r:id="rId58" display=" seymour" xr:uid="{00000000-0004-0000-0400-000039000000}"/>
    <hyperlink ref="A65" r:id="rId59" display=" stein27" xr:uid="{00000000-0004-0000-0400-00003A000000}"/>
    <hyperlink ref="A66" r:id="rId60" display=" stein45" xr:uid="{00000000-0004-0000-0400-00003B000000}"/>
    <hyperlink ref="A67" r:id="rId61" display=" swath " xr:uid="{00000000-0004-0000-0400-00003C000000}"/>
    <hyperlink ref="A68" r:id="rId62" display=" vpm1" xr:uid="{00000000-0004-0000-0400-00003D000000}"/>
    <hyperlink ref="A69" r:id="rId63" display=" vpm2" xr:uid="{00000000-0004-0000-0400-00003E000000}"/>
    <hyperlink ref="A38" r:id="rId64" display=" misc03" xr:uid="{00000000-0004-0000-0400-00003F000000}"/>
  </hyperlinks>
  <pageMargins left="0.7" right="0.7" top="0.75" bottom="0.75" header="0.3" footer="0.3"/>
  <pageSetup orientation="portrait" horizontalDpi="4294967292" verticalDpi="429496729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T65"/>
  <sheetViews>
    <sheetView workbookViewId="0">
      <pane xSplit="1" ySplit="4" topLeftCell="B34" activePane="bottomRight" state="frozen"/>
      <selection pane="topRight" activeCell="B1" sqref="B1"/>
      <selection pane="bottomLeft" activeCell="A4" sqref="A4"/>
      <selection pane="bottomRight" activeCell="B60" sqref="B60"/>
    </sheetView>
  </sheetViews>
  <sheetFormatPr baseColWidth="10" defaultRowHeight="16" x14ac:dyDescent="0.2"/>
  <cols>
    <col min="1" max="1" width="10.83203125" style="6"/>
    <col min="2" max="2" width="17.83203125" style="6" bestFit="1" customWidth="1"/>
    <col min="3" max="10" width="10.83203125" style="6"/>
    <col min="11" max="11" width="15" style="6" bestFit="1" customWidth="1"/>
    <col min="12" max="13" width="10.83203125" style="6"/>
    <col min="14" max="14" width="18" style="6" bestFit="1" customWidth="1"/>
    <col min="15" max="16" width="18" style="6" customWidth="1"/>
    <col min="17" max="17" width="26.6640625" style="6" customWidth="1"/>
    <col min="18" max="18" width="18.5" style="6" bestFit="1" customWidth="1"/>
    <col min="19" max="16384" width="10.83203125" style="6"/>
  </cols>
  <sheetData>
    <row r="1" spans="1:18" x14ac:dyDescent="0.2">
      <c r="A1" s="4" t="s">
        <v>6</v>
      </c>
      <c r="B1" s="4"/>
    </row>
    <row r="2" spans="1:18" x14ac:dyDescent="0.2">
      <c r="A2" s="6">
        <f>COUNTA(A5:A65)</f>
        <v>61</v>
      </c>
      <c r="B2" s="6">
        <f>SUM(B5:B65)</f>
        <v>26</v>
      </c>
      <c r="C2" s="6">
        <f>SUM(C5:C65)</f>
        <v>16</v>
      </c>
      <c r="D2" s="6">
        <f>SUM(D5:D65)</f>
        <v>21</v>
      </c>
      <c r="E2" s="6">
        <f>SUM(E5:E65)</f>
        <v>22</v>
      </c>
      <c r="F2" s="6">
        <f>SUM(F5:F65)</f>
        <v>26</v>
      </c>
    </row>
    <row r="4" spans="1:18" x14ac:dyDescent="0.2">
      <c r="A4" s="15" t="s">
        <v>179</v>
      </c>
      <c r="B4" s="15" t="s">
        <v>602</v>
      </c>
      <c r="C4" s="30" t="s">
        <v>904</v>
      </c>
      <c r="D4" s="30" t="s">
        <v>902</v>
      </c>
      <c r="E4" s="30" t="s">
        <v>903</v>
      </c>
      <c r="F4" s="30" t="s">
        <v>1033</v>
      </c>
      <c r="G4" s="15" t="s">
        <v>1</v>
      </c>
      <c r="H4" s="15" t="s">
        <v>2</v>
      </c>
      <c r="I4" s="15" t="s">
        <v>183</v>
      </c>
      <c r="J4" s="15" t="s">
        <v>571</v>
      </c>
      <c r="K4" s="15" t="s">
        <v>588</v>
      </c>
      <c r="L4" s="15" t="s">
        <v>587</v>
      </c>
      <c r="M4" s="15"/>
    </row>
    <row r="5" spans="1:18" x14ac:dyDescent="0.2">
      <c r="A5" s="16" t="s">
        <v>573</v>
      </c>
      <c r="B5" s="17">
        <f>IF(OR(K5="infeasible",K5=L5,NOT(ISNA(VLOOKUP($A5,miplib3!$A$5:$A$69,1,0)))),0,1)</f>
        <v>1</v>
      </c>
      <c r="C5" s="14">
        <f>IF(AND($B5=1,$G5&lt;=500,$H5&lt;=500),1,0)</f>
        <v>0</v>
      </c>
      <c r="D5" s="14">
        <f>IF(AND($B5=1,$G5&lt;=1000,$H5&lt;=1000),1,0)</f>
        <v>1</v>
      </c>
      <c r="E5" s="14">
        <f>IF(AND($B5=1,$G5&lt;=2000,$H5&lt;=2000),1,0)</f>
        <v>1</v>
      </c>
      <c r="F5" s="14">
        <f>IF(AND($B5=1,$G5&lt;=10000,$H5&lt;=10000),1,0)</f>
        <v>1</v>
      </c>
      <c r="G5" s="8">
        <v>23</v>
      </c>
      <c r="H5" s="8">
        <v>771</v>
      </c>
      <c r="I5" s="8">
        <v>771</v>
      </c>
      <c r="J5" s="8" t="s">
        <v>554</v>
      </c>
      <c r="K5" s="14">
        <v>6796</v>
      </c>
      <c r="L5" s="14">
        <v>6743</v>
      </c>
      <c r="M5" s="14"/>
      <c r="N5" s="34"/>
      <c r="O5" s="34"/>
      <c r="P5" s="34"/>
      <c r="Q5" s="35"/>
      <c r="R5" s="34"/>
    </row>
    <row r="6" spans="1:18" x14ac:dyDescent="0.2">
      <c r="A6" s="16" t="s">
        <v>574</v>
      </c>
      <c r="B6" s="17">
        <f>IF(OR(K6="infeasible",K6=L6,NOT(ISNA(VLOOKUP($A6,miplib3!$A$5:$A$69,1,0)))),0,1)</f>
        <v>1</v>
      </c>
      <c r="C6" s="14">
        <f t="shared" ref="C6:C65" si="0">IF(AND($B6=1,$G6&lt;=500,$H6&lt;=500),1,0)</f>
        <v>0</v>
      </c>
      <c r="D6" s="14">
        <f t="shared" ref="D6:D65" si="1">IF(AND($B6=1,$G6&lt;=1000,$H6&lt;=1000),1,0)</f>
        <v>0</v>
      </c>
      <c r="E6" s="14">
        <f t="shared" ref="E6:E65" si="2">IF(AND($B6=1,$G6&lt;=2000,$H6&lt;=2000),1,0)</f>
        <v>0</v>
      </c>
      <c r="F6" s="14">
        <f t="shared" ref="F6:F65" si="3">IF(AND($B6=1,$G6&lt;=10000,$H6&lt;=10000),1,0)</f>
        <v>1</v>
      </c>
      <c r="G6" s="8">
        <v>50</v>
      </c>
      <c r="H6" s="8">
        <v>6774</v>
      </c>
      <c r="I6" s="8">
        <v>6774</v>
      </c>
      <c r="J6" s="8" t="s">
        <v>554</v>
      </c>
      <c r="K6" s="14">
        <v>7810</v>
      </c>
      <c r="L6" s="14">
        <v>7640</v>
      </c>
      <c r="M6" s="14"/>
      <c r="N6" s="34"/>
      <c r="O6" s="34"/>
      <c r="P6" s="34"/>
      <c r="Q6" s="35"/>
      <c r="R6" s="34"/>
    </row>
    <row r="7" spans="1:18" x14ac:dyDescent="0.2">
      <c r="A7" s="16" t="s">
        <v>555</v>
      </c>
      <c r="B7" s="17">
        <f>IF(OR(K7="infeasible",K7=L7,NOT(ISNA(VLOOKUP($A7,miplib3!$A$5:$A$69,1,0)))),0,1)</f>
        <v>0</v>
      </c>
      <c r="C7" s="14">
        <f t="shared" si="0"/>
        <v>0</v>
      </c>
      <c r="D7" s="14">
        <f t="shared" si="1"/>
        <v>0</v>
      </c>
      <c r="E7" s="14">
        <f t="shared" si="2"/>
        <v>0</v>
      </c>
      <c r="F7" s="14">
        <f t="shared" si="3"/>
        <v>0</v>
      </c>
      <c r="G7" s="8">
        <v>124</v>
      </c>
      <c r="H7" s="8">
        <v>10757</v>
      </c>
      <c r="I7" s="8">
        <v>10757</v>
      </c>
      <c r="J7" s="8" t="s">
        <v>554</v>
      </c>
      <c r="K7" s="14">
        <v>340160</v>
      </c>
      <c r="L7" s="14">
        <v>338864.25</v>
      </c>
      <c r="M7" s="14"/>
      <c r="N7" s="34" t="e">
        <f>VLOOKUP($A7,#REF!,MATCH("GUROBI_DEFAULT ORIG BB OPT",#REF!,0),0)</f>
        <v>#REF!</v>
      </c>
      <c r="O7" s="34" t="e">
        <f>VLOOKUP($A7,#REF!,MATCH("GUROBI_CUTSON ORIG BB OPT",#REF!,0),0)</f>
        <v>#REF!</v>
      </c>
      <c r="P7" s="34" t="e">
        <f>VLOOKUP($A7,#REF!,MATCH("GUROBI_CUTSOFF ORIG BB OPT",#REF!,0),0)</f>
        <v>#REF!</v>
      </c>
      <c r="Q7" s="35" t="e">
        <f t="shared" ref="Q7:Q65" si="4">MIN(N7:P7)</f>
        <v>#REF!</v>
      </c>
      <c r="R7" s="34"/>
    </row>
    <row r="8" spans="1:18" x14ac:dyDescent="0.2">
      <c r="A8" s="16" t="s">
        <v>132</v>
      </c>
      <c r="B8" s="17">
        <f>IF(OR(K8="infeasible",K8=L8,NOT(ISNA(VLOOKUP($A8,miplib3!$A$5:$A$69,1,0)))),0,1)</f>
        <v>0</v>
      </c>
      <c r="C8" s="14">
        <f t="shared" si="0"/>
        <v>0</v>
      </c>
      <c r="D8" s="14">
        <f t="shared" si="1"/>
        <v>0</v>
      </c>
      <c r="E8" s="14">
        <f t="shared" si="2"/>
        <v>0</v>
      </c>
      <c r="F8" s="14">
        <f t="shared" si="3"/>
        <v>0</v>
      </c>
      <c r="G8" s="8">
        <v>823</v>
      </c>
      <c r="H8" s="8">
        <v>8904</v>
      </c>
      <c r="I8" s="8">
        <v>8904</v>
      </c>
      <c r="J8" s="8" t="s">
        <v>554</v>
      </c>
      <c r="K8" s="14">
        <v>56137</v>
      </c>
      <c r="L8" s="14">
        <v>55535.436000000002</v>
      </c>
      <c r="M8" s="14"/>
      <c r="N8" s="34" t="e">
        <f>VLOOKUP($A8,#REF!,MATCH("GUROBI_DEFAULT ORIG BB OPT",#REF!,0),0)</f>
        <v>#REF!</v>
      </c>
      <c r="O8" s="34" t="e">
        <f>VLOOKUP($A8,#REF!,MATCH("GUROBI_CUTSON ORIG BB OPT",#REF!,0),0)</f>
        <v>#REF!</v>
      </c>
      <c r="P8" s="34" t="e">
        <f>VLOOKUP($A8,#REF!,MATCH("GUROBI_CUTSOFF ORIG BB OPT",#REF!,0),0)</f>
        <v>#REF!</v>
      </c>
      <c r="Q8" s="35" t="e">
        <f t="shared" si="4"/>
        <v>#REF!</v>
      </c>
      <c r="R8" s="34"/>
    </row>
    <row r="9" spans="1:18" x14ac:dyDescent="0.2">
      <c r="A9" s="16" t="s">
        <v>134</v>
      </c>
      <c r="B9" s="17">
        <f>IF(OR(K9="infeasible",K9=L9,NOT(ISNA(VLOOKUP($A9,miplib3!$A$5:$A$69,1,0)))),0,1)</f>
        <v>0</v>
      </c>
      <c r="C9" s="14">
        <f t="shared" si="0"/>
        <v>0</v>
      </c>
      <c r="D9" s="14">
        <f t="shared" si="1"/>
        <v>0</v>
      </c>
      <c r="E9" s="14">
        <f t="shared" si="2"/>
        <v>0</v>
      </c>
      <c r="F9" s="14">
        <f t="shared" si="3"/>
        <v>0</v>
      </c>
      <c r="G9" s="8">
        <v>426</v>
      </c>
      <c r="H9" s="8">
        <v>7195</v>
      </c>
      <c r="I9" s="8">
        <v>7195</v>
      </c>
      <c r="J9" s="8" t="s">
        <v>554</v>
      </c>
      <c r="K9" s="14">
        <v>26374</v>
      </c>
      <c r="L9" s="14">
        <v>25877.609</v>
      </c>
      <c r="M9" s="14"/>
      <c r="N9" s="34" t="e">
        <f>VLOOKUP($A9,#REF!,MATCH("GUROBI_DEFAULT ORIG BB OPT",#REF!,0),0)</f>
        <v>#REF!</v>
      </c>
      <c r="O9" s="34" t="e">
        <f>VLOOKUP($A9,#REF!,MATCH("GUROBI_CUTSON ORIG BB OPT",#REF!,0),0)</f>
        <v>#REF!</v>
      </c>
      <c r="P9" s="34" t="e">
        <f>VLOOKUP($A9,#REF!,MATCH("GUROBI_CUTSOFF ORIG BB OPT",#REF!,0),0)</f>
        <v>#REF!</v>
      </c>
      <c r="Q9" s="35" t="e">
        <f t="shared" si="4"/>
        <v>#REF!</v>
      </c>
      <c r="R9" s="34"/>
    </row>
    <row r="10" spans="1:18" x14ac:dyDescent="0.2">
      <c r="A10" s="16" t="s">
        <v>575</v>
      </c>
      <c r="B10" s="17">
        <f>IF(OR(K10="infeasible",K10=L10,NOT(ISNA(VLOOKUP($A10,miplib3!$A$5:$A$69,1,0)))),0,1)</f>
        <v>1</v>
      </c>
      <c r="C10" s="14">
        <f t="shared" si="0"/>
        <v>0</v>
      </c>
      <c r="D10" s="14">
        <f t="shared" si="1"/>
        <v>0</v>
      </c>
      <c r="E10" s="14">
        <f t="shared" si="2"/>
        <v>0</v>
      </c>
      <c r="F10" s="14">
        <f t="shared" si="3"/>
        <v>1</v>
      </c>
      <c r="G10" s="8">
        <v>825</v>
      </c>
      <c r="H10" s="8">
        <v>8627</v>
      </c>
      <c r="I10" s="8">
        <v>8627</v>
      </c>
      <c r="J10" s="8" t="s">
        <v>554</v>
      </c>
      <c r="K10" s="14">
        <v>49649</v>
      </c>
      <c r="L10" s="14">
        <v>49616.364000000001</v>
      </c>
      <c r="M10" s="14"/>
      <c r="N10" s="34"/>
      <c r="O10" s="34"/>
      <c r="P10" s="34"/>
      <c r="Q10" s="35"/>
      <c r="R10" s="34"/>
    </row>
    <row r="11" spans="1:18" x14ac:dyDescent="0.2">
      <c r="A11" s="16" t="s">
        <v>61</v>
      </c>
      <c r="B11" s="17">
        <f>IF(OR(K11="infeasible",K11=L11,NOT(ISNA(VLOOKUP($A11,miplib3!$A$5:$A$69,1,0)))),0,1)</f>
        <v>0</v>
      </c>
      <c r="C11" s="14">
        <f t="shared" si="0"/>
        <v>0</v>
      </c>
      <c r="D11" s="14">
        <f t="shared" si="1"/>
        <v>0</v>
      </c>
      <c r="E11" s="14">
        <f t="shared" si="2"/>
        <v>0</v>
      </c>
      <c r="F11" s="14">
        <f t="shared" si="3"/>
        <v>0</v>
      </c>
      <c r="G11" s="8">
        <v>123</v>
      </c>
      <c r="H11" s="8">
        <v>133</v>
      </c>
      <c r="I11" s="8">
        <v>71</v>
      </c>
      <c r="J11" s="8">
        <v>39</v>
      </c>
      <c r="K11">
        <v>878430.31599999999</v>
      </c>
      <c r="L11" s="14">
        <v>862578.64</v>
      </c>
      <c r="M11" s="14"/>
      <c r="N11" s="34" t="e">
        <f>VLOOKUP($A11,#REF!,MATCH("GUROBI_DEFAULT ORIG BB OPT",#REF!,0),0)</f>
        <v>#REF!</v>
      </c>
      <c r="O11" s="34" t="e">
        <f>VLOOKUP($A11,#REF!,MATCH("GUROBI_CUTSON ORIG BB OPT",#REF!,0),0)</f>
        <v>#REF!</v>
      </c>
      <c r="P11" s="34" t="e">
        <f>VLOOKUP($A11,#REF!,MATCH("GUROBI_CUTSOFF ORIG BB OPT",#REF!,0),0)</f>
        <v>#REF!</v>
      </c>
      <c r="Q11" s="35" t="e">
        <f t="shared" si="4"/>
        <v>#REF!</v>
      </c>
      <c r="R11" s="34"/>
    </row>
    <row r="12" spans="1:18" x14ac:dyDescent="0.2">
      <c r="A12" s="16" t="s">
        <v>83</v>
      </c>
      <c r="B12" s="17">
        <f>IF(OR(K12="infeasible",K12=L12,NOT(ISNA(VLOOKUP($A12,miplib3!$A$5:$A$69,1,0)))),0,1)</f>
        <v>1</v>
      </c>
      <c r="C12" s="14">
        <f t="shared" si="0"/>
        <v>1</v>
      </c>
      <c r="D12" s="14">
        <f t="shared" si="1"/>
        <v>1</v>
      </c>
      <c r="E12" s="14">
        <f t="shared" si="2"/>
        <v>1</v>
      </c>
      <c r="F12" s="14">
        <f t="shared" si="3"/>
        <v>1</v>
      </c>
      <c r="G12" s="8">
        <v>123</v>
      </c>
      <c r="H12" s="8">
        <v>133</v>
      </c>
      <c r="I12" s="8">
        <v>71</v>
      </c>
      <c r="J12" s="8">
        <v>39</v>
      </c>
      <c r="K12" s="36">
        <v>11786160.618000001</v>
      </c>
      <c r="L12" s="14">
        <v>11404143.890000001</v>
      </c>
      <c r="M12" s="14"/>
      <c r="N12" s="34"/>
      <c r="O12" s="34"/>
      <c r="P12" s="34"/>
      <c r="Q12" s="35"/>
      <c r="R12" s="34"/>
    </row>
    <row r="13" spans="1:18" x14ac:dyDescent="0.2">
      <c r="A13" s="16" t="s">
        <v>86</v>
      </c>
      <c r="B13" s="17">
        <f>IF(OR(K13="infeasible",K13=L13,NOT(ISNA(VLOOKUP($A13,miplib3!$A$5:$A$69,1,0)))),0,1)</f>
        <v>1</v>
      </c>
      <c r="C13" s="14">
        <f t="shared" si="0"/>
        <v>1</v>
      </c>
      <c r="D13" s="14">
        <f t="shared" si="1"/>
        <v>1</v>
      </c>
      <c r="E13" s="14">
        <f t="shared" si="2"/>
        <v>1</v>
      </c>
      <c r="F13" s="14">
        <f t="shared" si="3"/>
        <v>1</v>
      </c>
      <c r="G13" s="8">
        <v>105</v>
      </c>
      <c r="H13" s="8">
        <v>117</v>
      </c>
      <c r="I13" s="8">
        <v>64</v>
      </c>
      <c r="J13" s="8">
        <v>34</v>
      </c>
      <c r="K13" s="36">
        <v>18541484.238000002</v>
      </c>
      <c r="L13" s="14">
        <v>17984775.91</v>
      </c>
      <c r="M13" s="14"/>
      <c r="N13" s="34"/>
      <c r="O13" s="34"/>
      <c r="P13" s="34"/>
      <c r="Q13" s="35"/>
      <c r="R13" s="34"/>
    </row>
    <row r="14" spans="1:18" x14ac:dyDescent="0.2">
      <c r="A14" s="16" t="s">
        <v>63</v>
      </c>
      <c r="B14" s="17">
        <f>IF(OR(K14="infeasible",K14=L14,NOT(ISNA(VLOOKUP($A14,miplib3!$A$5:$A$69,1,0)))),0,1)</f>
        <v>0</v>
      </c>
      <c r="C14" s="14">
        <f t="shared" si="0"/>
        <v>0</v>
      </c>
      <c r="D14" s="14">
        <f t="shared" si="1"/>
        <v>0</v>
      </c>
      <c r="E14" s="14">
        <f t="shared" si="2"/>
        <v>0</v>
      </c>
      <c r="F14" s="14">
        <f t="shared" si="3"/>
        <v>0</v>
      </c>
      <c r="G14" s="8">
        <v>91</v>
      </c>
      <c r="H14" s="8">
        <v>104</v>
      </c>
      <c r="I14" s="8">
        <v>58</v>
      </c>
      <c r="J14" s="8">
        <v>30</v>
      </c>
      <c r="K14" s="14">
        <v>8966406.4915200006</v>
      </c>
      <c r="L14" s="14">
        <v>8608417.9499999993</v>
      </c>
      <c r="M14" s="14"/>
      <c r="N14" s="34" t="e">
        <f>VLOOKUP($A14,#REF!,MATCH("GUROBI_DEFAULT ORIG BB OPT",#REF!,0),0)</f>
        <v>#REF!</v>
      </c>
      <c r="O14" s="34" t="e">
        <f>VLOOKUP($A14,#REF!,MATCH("GUROBI_CUTSON ORIG BB OPT",#REF!,0),0)</f>
        <v>#REF!</v>
      </c>
      <c r="P14" s="34" t="e">
        <f>VLOOKUP($A14,#REF!,MATCH("GUROBI_CUTSOFF ORIG BB OPT",#REF!,0),0)</f>
        <v>#REF!</v>
      </c>
      <c r="Q14" s="35" t="e">
        <f t="shared" si="4"/>
        <v>#REF!</v>
      </c>
      <c r="R14" s="34"/>
    </row>
    <row r="15" spans="1:18" x14ac:dyDescent="0.2">
      <c r="A15" s="16" t="s">
        <v>87</v>
      </c>
      <c r="B15" s="17">
        <f>IF(OR(K15="infeasible",K15=L15,NOT(ISNA(VLOOKUP($A15,miplib3!$A$5:$A$69,1,0)))),0,1)</f>
        <v>1</v>
      </c>
      <c r="C15" s="14">
        <f t="shared" si="0"/>
        <v>1</v>
      </c>
      <c r="D15" s="14">
        <f t="shared" si="1"/>
        <v>1</v>
      </c>
      <c r="E15" s="14">
        <f t="shared" si="2"/>
        <v>1</v>
      </c>
      <c r="F15" s="14">
        <f t="shared" si="3"/>
        <v>1</v>
      </c>
      <c r="G15" s="8">
        <v>20</v>
      </c>
      <c r="H15" s="8">
        <v>27</v>
      </c>
      <c r="I15" s="8">
        <v>27</v>
      </c>
      <c r="J15" s="8" t="s">
        <v>554</v>
      </c>
      <c r="K15" s="14">
        <v>34</v>
      </c>
      <c r="L15" s="14">
        <v>20.57</v>
      </c>
      <c r="M15" s="14"/>
      <c r="N15" s="34"/>
      <c r="O15" s="34"/>
      <c r="P15" s="34"/>
      <c r="Q15" s="35"/>
      <c r="R15" s="34"/>
    </row>
    <row r="16" spans="1:18" x14ac:dyDescent="0.2">
      <c r="A16" s="16" t="s">
        <v>576</v>
      </c>
      <c r="B16" s="17">
        <f>IF(OR(K16="infeasible",K16=L16,NOT(ISNA(VLOOKUP($A16,miplib3!$A$5:$A$69,1,0)))),0,1)</f>
        <v>0</v>
      </c>
      <c r="C16" s="14">
        <f t="shared" si="0"/>
        <v>0</v>
      </c>
      <c r="D16" s="14">
        <f t="shared" si="1"/>
        <v>0</v>
      </c>
      <c r="E16" s="14">
        <f t="shared" si="2"/>
        <v>0</v>
      </c>
      <c r="F16" s="14">
        <f t="shared" si="3"/>
        <v>0</v>
      </c>
      <c r="G16" s="8">
        <v>143</v>
      </c>
      <c r="H16" s="8">
        <v>572</v>
      </c>
      <c r="I16" s="8">
        <v>572</v>
      </c>
      <c r="J16" s="8" t="s">
        <v>554</v>
      </c>
      <c r="K16" s="14">
        <v>22199</v>
      </c>
      <c r="L16" s="14">
        <v>22199</v>
      </c>
      <c r="M16" s="14"/>
      <c r="N16" s="34" t="e">
        <f>VLOOKUP($A16,#REF!,MATCH("GUROBI_DEFAULT ORIG BB OPT",#REF!,0),0)</f>
        <v>#REF!</v>
      </c>
      <c r="O16" s="34" t="e">
        <f>VLOOKUP($A16,#REF!,MATCH("GUROBI_CUTSON ORIG BB OPT",#REF!,0),0)</f>
        <v>#REF!</v>
      </c>
      <c r="P16" s="34" t="e">
        <f>VLOOKUP($A16,#REF!,MATCH("GUROBI_CUTSOFF ORIG BB OPT",#REF!,0),0)</f>
        <v>#REF!</v>
      </c>
      <c r="Q16" s="35" t="e">
        <f t="shared" si="4"/>
        <v>#REF!</v>
      </c>
      <c r="R16" s="34"/>
    </row>
    <row r="17" spans="1:18" x14ac:dyDescent="0.2">
      <c r="A17" s="16" t="s">
        <v>556</v>
      </c>
      <c r="B17" s="17">
        <f>IF(OR(K17="infeasible",K17=L17,NOT(ISNA(VLOOKUP($A17,miplib3!$A$5:$A$69,1,0)))),0,1)</f>
        <v>0</v>
      </c>
      <c r="C17" s="14">
        <f t="shared" si="0"/>
        <v>0</v>
      </c>
      <c r="D17" s="14">
        <f t="shared" si="1"/>
        <v>0</v>
      </c>
      <c r="E17" s="14">
        <f t="shared" si="2"/>
        <v>0</v>
      </c>
      <c r="F17" s="14">
        <f t="shared" si="3"/>
        <v>0</v>
      </c>
      <c r="G17" s="8">
        <v>290</v>
      </c>
      <c r="H17" s="8">
        <v>548</v>
      </c>
      <c r="I17" s="8">
        <v>75</v>
      </c>
      <c r="J17" s="8" t="s">
        <v>554</v>
      </c>
      <c r="K17" s="14">
        <v>188182</v>
      </c>
      <c r="L17" s="14">
        <v>183975.53969999999</v>
      </c>
      <c r="M17" s="14"/>
      <c r="N17" s="34" t="e">
        <f>VLOOKUP($A17,#REF!,MATCH("GUROBI_DEFAULT ORIG BB OPT",#REF!,0),0)</f>
        <v>#REF!</v>
      </c>
      <c r="O17" s="34" t="e">
        <f>VLOOKUP($A17,#REF!,MATCH("GUROBI_CUTSON ORIG BB OPT",#REF!,0),0)</f>
        <v>#REF!</v>
      </c>
      <c r="P17" s="34" t="e">
        <f>VLOOKUP($A17,#REF!,MATCH("GUROBI_CUTSOFF ORIG BB OPT",#REF!,0),0)</f>
        <v>#REF!</v>
      </c>
      <c r="Q17" s="35" t="e">
        <f t="shared" si="4"/>
        <v>#REF!</v>
      </c>
      <c r="R17" s="34"/>
    </row>
    <row r="18" spans="1:18" x14ac:dyDescent="0.2">
      <c r="A18" s="16" t="s">
        <v>88</v>
      </c>
      <c r="B18" s="17">
        <f>IF(OR(K18="infeasible",K18=L18,NOT(ISNA(VLOOKUP($A18,miplib3!$A$5:$A$69,1,0)))),0,1)</f>
        <v>0</v>
      </c>
      <c r="C18" s="14">
        <f t="shared" si="0"/>
        <v>0</v>
      </c>
      <c r="D18" s="14">
        <f t="shared" si="1"/>
        <v>0</v>
      </c>
      <c r="E18" s="14">
        <f t="shared" si="2"/>
        <v>0</v>
      </c>
      <c r="F18" s="14">
        <f t="shared" si="3"/>
        <v>0</v>
      </c>
      <c r="G18" s="8">
        <v>4</v>
      </c>
      <c r="H18" s="8">
        <v>2</v>
      </c>
      <c r="I18" s="8">
        <v>2</v>
      </c>
      <c r="J18" s="8" t="s">
        <v>554</v>
      </c>
      <c r="K18" s="14" t="s">
        <v>585</v>
      </c>
      <c r="L18" s="14">
        <v>-1</v>
      </c>
      <c r="M18" s="14"/>
      <c r="N18" s="34" t="e">
        <f>VLOOKUP($A18,#REF!,MATCH("GUROBI_DEFAULT ORIG BB OPT",#REF!,0),0)</f>
        <v>#REF!</v>
      </c>
      <c r="O18" s="34" t="e">
        <f>VLOOKUP($A18,#REF!,MATCH("GUROBI_CUTSON ORIG BB OPT",#REF!,0),0)</f>
        <v>#REF!</v>
      </c>
      <c r="P18" s="34" t="e">
        <f>VLOOKUP($A18,#REF!,MATCH("GUROBI_CUTSOFF ORIG BB OPT",#REF!,0),0)</f>
        <v>#REF!</v>
      </c>
      <c r="Q18" s="35" t="e">
        <f t="shared" si="4"/>
        <v>#REF!</v>
      </c>
      <c r="R18" s="34"/>
    </row>
    <row r="19" spans="1:18" x14ac:dyDescent="0.2">
      <c r="A19" s="16" t="s">
        <v>557</v>
      </c>
      <c r="B19" s="17">
        <f>IF(OR(K19="infeasible",K19=L19,NOT(ISNA(VLOOKUP($A19,miplib3!$A$5:$A$69,1,0)))),0,1)</f>
        <v>0</v>
      </c>
      <c r="C19" s="14">
        <f t="shared" si="0"/>
        <v>0</v>
      </c>
      <c r="D19" s="14">
        <f t="shared" si="1"/>
        <v>0</v>
      </c>
      <c r="E19" s="14">
        <f t="shared" si="2"/>
        <v>0</v>
      </c>
      <c r="F19" s="14">
        <f t="shared" si="3"/>
        <v>0</v>
      </c>
      <c r="G19" s="8">
        <v>1182</v>
      </c>
      <c r="H19" s="8">
        <v>1886</v>
      </c>
      <c r="I19" s="8">
        <v>192</v>
      </c>
      <c r="J19" s="8">
        <v>160</v>
      </c>
      <c r="K19" s="14">
        <v>-305.19799999999998</v>
      </c>
      <c r="L19" s="14">
        <v>-305.19799999999998</v>
      </c>
      <c r="M19" s="14"/>
      <c r="N19" s="34" t="e">
        <f>VLOOKUP($A19,#REF!,MATCH("GUROBI_DEFAULT ORIG BB OPT",#REF!,0),0)</f>
        <v>#REF!</v>
      </c>
      <c r="O19" s="34" t="e">
        <f>VLOOKUP($A19,#REF!,MATCH("GUROBI_CUTSON ORIG BB OPT",#REF!,0),0)</f>
        <v>#REF!</v>
      </c>
      <c r="P19" s="34" t="e">
        <f>VLOOKUP($A19,#REF!,MATCH("GUROBI_CUTSOFF ORIG BB OPT",#REF!,0),0)</f>
        <v>#REF!</v>
      </c>
      <c r="Q19" s="35" t="e">
        <f t="shared" si="4"/>
        <v>#REF!</v>
      </c>
      <c r="R19" s="34"/>
    </row>
    <row r="20" spans="1:18" x14ac:dyDescent="0.2">
      <c r="A20" s="16" t="s">
        <v>66</v>
      </c>
      <c r="B20" s="17">
        <f>IF(OR(K20="infeasible",K20=L20,NOT(ISNA(VLOOKUP($A20,miplib3!$A$5:$A$69,1,0)))),0,1)</f>
        <v>0</v>
      </c>
      <c r="C20" s="14">
        <f t="shared" si="0"/>
        <v>0</v>
      </c>
      <c r="D20" s="14">
        <f t="shared" si="1"/>
        <v>0</v>
      </c>
      <c r="E20" s="14">
        <f t="shared" si="2"/>
        <v>0</v>
      </c>
      <c r="F20" s="14">
        <f t="shared" si="3"/>
        <v>0</v>
      </c>
      <c r="G20" s="8">
        <v>98</v>
      </c>
      <c r="H20" s="8">
        <v>141</v>
      </c>
      <c r="I20" s="8">
        <v>55</v>
      </c>
      <c r="J20" s="8" t="s">
        <v>554</v>
      </c>
      <c r="K20" s="14">
        <v>568.10069999999996</v>
      </c>
      <c r="L20" s="14">
        <v>149.589</v>
      </c>
      <c r="M20" s="14"/>
      <c r="N20" s="34" t="e">
        <f>VLOOKUP($A20,#REF!,MATCH("GUROBI_DEFAULT ORIG BB OPT",#REF!,0),0)</f>
        <v>#REF!</v>
      </c>
      <c r="O20" s="34" t="e">
        <f>VLOOKUP($A20,#REF!,MATCH("GUROBI_CUTSON ORIG BB OPT",#REF!,0),0)</f>
        <v>#REF!</v>
      </c>
      <c r="P20" s="34" t="e">
        <f>VLOOKUP($A20,#REF!,MATCH("GUROBI_CUTSOFF ORIG BB OPT",#REF!,0),0)</f>
        <v>#REF!</v>
      </c>
      <c r="Q20" s="35" t="e">
        <f t="shared" si="4"/>
        <v>#REF!</v>
      </c>
      <c r="R20" s="34"/>
    </row>
    <row r="21" spans="1:18" x14ac:dyDescent="0.2">
      <c r="A21" s="16" t="s">
        <v>67</v>
      </c>
      <c r="B21" s="17">
        <f>IF(OR(K21="infeasible",K21=L21,NOT(ISNA(VLOOKUP($A21,miplib3!$A$5:$A$69,1,0)))),0,1)</f>
        <v>0</v>
      </c>
      <c r="C21" s="14">
        <f t="shared" si="0"/>
        <v>0</v>
      </c>
      <c r="D21" s="14">
        <f t="shared" si="1"/>
        <v>0</v>
      </c>
      <c r="E21" s="14">
        <f t="shared" si="2"/>
        <v>0</v>
      </c>
      <c r="F21" s="14">
        <f t="shared" si="3"/>
        <v>0</v>
      </c>
      <c r="G21" s="8">
        <v>21</v>
      </c>
      <c r="H21" s="8">
        <v>100</v>
      </c>
      <c r="I21" s="8">
        <v>100</v>
      </c>
      <c r="J21" s="8" t="s">
        <v>554</v>
      </c>
      <c r="K21" s="14">
        <v>0</v>
      </c>
      <c r="L21" s="14">
        <v>0</v>
      </c>
      <c r="M21" s="14"/>
      <c r="N21" s="34" t="e">
        <f>VLOOKUP($A21,#REF!,MATCH("GUROBI_DEFAULT ORIG BB OPT",#REF!,0),0)</f>
        <v>#REF!</v>
      </c>
      <c r="O21" s="34" t="e">
        <f>VLOOKUP($A21,#REF!,MATCH("GUROBI_CUTSON ORIG BB OPT",#REF!,0),0)</f>
        <v>#REF!</v>
      </c>
      <c r="P21" s="34" t="e">
        <f>VLOOKUP($A21,#REF!,MATCH("GUROBI_CUTSOFF ORIG BB OPT",#REF!,0),0)</f>
        <v>#REF!</v>
      </c>
      <c r="Q21" s="35" t="e">
        <f t="shared" si="4"/>
        <v>#REF!</v>
      </c>
      <c r="R21" s="34"/>
    </row>
    <row r="22" spans="1:18" x14ac:dyDescent="0.2">
      <c r="A22" s="16" t="s">
        <v>577</v>
      </c>
      <c r="B22" s="17">
        <f>IF(OR(K22="infeasible",K22=L22,NOT(ISNA(VLOOKUP($A22,miplib3!$A$5:$A$69,1,0)))),0,1)</f>
        <v>1</v>
      </c>
      <c r="C22" s="14">
        <f t="shared" si="0"/>
        <v>0</v>
      </c>
      <c r="D22" s="14">
        <f t="shared" si="1"/>
        <v>1</v>
      </c>
      <c r="E22" s="14">
        <f t="shared" si="2"/>
        <v>1</v>
      </c>
      <c r="F22" s="14">
        <f t="shared" si="3"/>
        <v>1</v>
      </c>
      <c r="G22" s="8">
        <v>478</v>
      </c>
      <c r="H22" s="8">
        <v>878</v>
      </c>
      <c r="I22" s="8">
        <v>378</v>
      </c>
      <c r="J22" s="8" t="s">
        <v>554</v>
      </c>
      <c r="K22" s="14">
        <v>51973</v>
      </c>
      <c r="L22" s="14">
        <v>40717.017999999996</v>
      </c>
      <c r="M22" s="14"/>
      <c r="N22" s="34"/>
      <c r="O22" s="34"/>
      <c r="P22" s="34"/>
      <c r="Q22" s="35"/>
      <c r="R22" s="34"/>
    </row>
    <row r="23" spans="1:18" x14ac:dyDescent="0.2">
      <c r="A23" s="16" t="s">
        <v>578</v>
      </c>
      <c r="B23" s="17">
        <f>IF(OR(K23="infeasible",K23=L23,NOT(ISNA(VLOOKUP($A23,miplib3!$A$5:$A$69,1,0)))),0,1)</f>
        <v>1</v>
      </c>
      <c r="C23" s="14">
        <f t="shared" si="0"/>
        <v>0</v>
      </c>
      <c r="D23" s="14">
        <f t="shared" si="1"/>
        <v>1</v>
      </c>
      <c r="E23" s="14">
        <f t="shared" si="2"/>
        <v>1</v>
      </c>
      <c r="F23" s="14">
        <f t="shared" si="3"/>
        <v>1</v>
      </c>
      <c r="G23" s="8">
        <v>478</v>
      </c>
      <c r="H23" s="8">
        <v>878</v>
      </c>
      <c r="I23" s="8">
        <v>378</v>
      </c>
      <c r="J23" s="8" t="s">
        <v>554</v>
      </c>
      <c r="K23" s="14">
        <v>8936</v>
      </c>
      <c r="L23" s="14">
        <v>4257.97</v>
      </c>
      <c r="M23" s="14"/>
      <c r="N23" s="34"/>
      <c r="O23" s="34"/>
      <c r="P23" s="34"/>
      <c r="Q23" s="35"/>
      <c r="R23" s="34"/>
    </row>
    <row r="24" spans="1:18" x14ac:dyDescent="0.2">
      <c r="A24" s="16" t="s">
        <v>145</v>
      </c>
      <c r="B24" s="17">
        <f>IF(OR(K24="infeasible",K24=L24,NOT(ISNA(VLOOKUP($A24,miplib3!$A$5:$A$69,1,0)))),0,1)</f>
        <v>0</v>
      </c>
      <c r="C24" s="14">
        <f t="shared" si="0"/>
        <v>0</v>
      </c>
      <c r="D24" s="14">
        <f t="shared" si="1"/>
        <v>0</v>
      </c>
      <c r="E24" s="14">
        <f t="shared" si="2"/>
        <v>0</v>
      </c>
      <c r="F24" s="14">
        <f t="shared" si="3"/>
        <v>0</v>
      </c>
      <c r="G24" s="8">
        <v>478</v>
      </c>
      <c r="H24" s="8">
        <v>878</v>
      </c>
      <c r="I24" s="8">
        <v>378</v>
      </c>
      <c r="J24" s="8" t="s">
        <v>554</v>
      </c>
      <c r="K24" s="14">
        <v>3983</v>
      </c>
      <c r="L24" s="14">
        <v>1200.8800000000001</v>
      </c>
      <c r="M24" s="14"/>
      <c r="N24" s="34" t="e">
        <f>VLOOKUP($A24,#REF!,MATCH("GUROBI_DEFAULT ORIG BB OPT",#REF!,0),0)</f>
        <v>#REF!</v>
      </c>
      <c r="O24" s="34" t="e">
        <f>VLOOKUP($A24,#REF!,MATCH("GUROBI_CUTSON ORIG BB OPT",#REF!,0),0)</f>
        <v>#REF!</v>
      </c>
      <c r="P24" s="34" t="e">
        <f>VLOOKUP($A24,#REF!,MATCH("GUROBI_CUTSOFF ORIG BB OPT",#REF!,0),0)</f>
        <v>#REF!</v>
      </c>
      <c r="Q24" s="35" t="e">
        <f t="shared" si="4"/>
        <v>#REF!</v>
      </c>
      <c r="R24" s="34"/>
    </row>
    <row r="25" spans="1:18" x14ac:dyDescent="0.2">
      <c r="A25" s="16" t="s">
        <v>69</v>
      </c>
      <c r="B25" s="17">
        <f>IF(OR(K25="infeasible",K25=L25,NOT(ISNA(VLOOKUP($A25,miplib3!$A$5:$A$69,1,0)))),0,1)</f>
        <v>0</v>
      </c>
      <c r="C25" s="14">
        <f t="shared" si="0"/>
        <v>0</v>
      </c>
      <c r="D25" s="14">
        <f t="shared" si="1"/>
        <v>0</v>
      </c>
      <c r="E25" s="14">
        <f t="shared" si="2"/>
        <v>0</v>
      </c>
      <c r="F25" s="14">
        <f t="shared" si="3"/>
        <v>0</v>
      </c>
      <c r="G25" s="8">
        <v>18</v>
      </c>
      <c r="H25" s="8">
        <v>18</v>
      </c>
      <c r="I25" s="8">
        <v>11</v>
      </c>
      <c r="J25" s="8">
        <v>0</v>
      </c>
      <c r="K25" s="14">
        <v>1201500</v>
      </c>
      <c r="L25" s="14">
        <v>1167185.73</v>
      </c>
      <c r="M25" s="14"/>
      <c r="N25" s="34" t="e">
        <f>VLOOKUP($A25,#REF!,MATCH("GUROBI_DEFAULT ORIG BB OPT",#REF!,0),0)</f>
        <v>#REF!</v>
      </c>
      <c r="O25" s="34" t="e">
        <f>VLOOKUP($A25,#REF!,MATCH("GUROBI_CUTSON ORIG BB OPT",#REF!,0),0)</f>
        <v>#REF!</v>
      </c>
      <c r="P25" s="34" t="e">
        <f>VLOOKUP($A25,#REF!,MATCH("GUROBI_CUTSOFF ORIG BB OPT",#REF!,0),0)</f>
        <v>#REF!</v>
      </c>
      <c r="Q25" s="35" t="e">
        <f t="shared" si="4"/>
        <v>#REF!</v>
      </c>
      <c r="R25" s="34"/>
    </row>
    <row r="26" spans="1:18" x14ac:dyDescent="0.2">
      <c r="A26" s="16" t="s">
        <v>558</v>
      </c>
      <c r="B26" s="17">
        <f>IF(OR(K26="infeasible",K26=L26,NOT(ISNA(VLOOKUP($A26,miplib3!$A$5:$A$69,1,0)))),0,1)</f>
        <v>0</v>
      </c>
      <c r="C26" s="14">
        <f t="shared" si="0"/>
        <v>0</v>
      </c>
      <c r="D26" s="14">
        <f t="shared" si="1"/>
        <v>0</v>
      </c>
      <c r="E26" s="14">
        <f t="shared" si="2"/>
        <v>0</v>
      </c>
      <c r="F26" s="14">
        <f t="shared" si="3"/>
        <v>0</v>
      </c>
      <c r="G26" s="8">
        <v>780</v>
      </c>
      <c r="H26" s="8">
        <v>870</v>
      </c>
      <c r="I26" s="8">
        <v>150</v>
      </c>
      <c r="J26" s="8">
        <v>144</v>
      </c>
      <c r="K26" s="37">
        <v>112313.362718</v>
      </c>
      <c r="L26" s="14">
        <v>112130</v>
      </c>
      <c r="M26" s="14"/>
      <c r="N26" s="34" t="e">
        <f>VLOOKUP($A26,#REF!,MATCH("GUROBI_DEFAULT ORIG BB OPT",#REF!,0),0)</f>
        <v>#REF!</v>
      </c>
      <c r="O26" s="34" t="e">
        <f>VLOOKUP($A26,#REF!,MATCH("GUROBI_CUTSON ORIG BB OPT",#REF!,0),0)</f>
        <v>#REF!</v>
      </c>
      <c r="P26" s="34" t="e">
        <f>VLOOKUP($A26,#REF!,MATCH("GUROBI_CUTSOFF ORIG BB OPT",#REF!,0),0)</f>
        <v>#REF!</v>
      </c>
      <c r="Q26" s="35" t="e">
        <f t="shared" si="4"/>
        <v>#REF!</v>
      </c>
      <c r="R26" s="34"/>
    </row>
    <row r="27" spans="1:18" x14ac:dyDescent="0.2">
      <c r="A27" s="16" t="s">
        <v>562</v>
      </c>
      <c r="B27" s="17">
        <f>IF(OR(K27="infeasible",K27=L27,NOT(ISNA(VLOOKUP($A27,miplib3!$A$5:$A$69,1,0)))),0,1)</f>
        <v>0</v>
      </c>
      <c r="C27" s="14">
        <f t="shared" si="0"/>
        <v>0</v>
      </c>
      <c r="D27" s="14">
        <f t="shared" si="1"/>
        <v>0</v>
      </c>
      <c r="E27" s="14">
        <f t="shared" si="2"/>
        <v>0</v>
      </c>
      <c r="F27" s="14">
        <f t="shared" si="3"/>
        <v>0</v>
      </c>
      <c r="G27" s="8">
        <v>101</v>
      </c>
      <c r="H27" s="8">
        <v>1350</v>
      </c>
      <c r="I27" s="8">
        <v>24</v>
      </c>
      <c r="J27" s="8" t="s">
        <v>554</v>
      </c>
      <c r="K27" s="14">
        <v>106940226</v>
      </c>
      <c r="L27" s="14">
        <v>95919464</v>
      </c>
      <c r="M27" s="14"/>
      <c r="N27" s="34" t="e">
        <f>VLOOKUP($A27,#REF!,MATCH("GUROBI_DEFAULT ORIG BB OPT",#REF!,0),0)</f>
        <v>#REF!</v>
      </c>
      <c r="O27" s="34" t="e">
        <f>VLOOKUP($A27,#REF!,MATCH("GUROBI_CUTSON ORIG BB OPT",#REF!,0),0)</f>
        <v>#REF!</v>
      </c>
      <c r="P27" s="34" t="e">
        <f>VLOOKUP($A27,#REF!,MATCH("GUROBI_CUTSOFF ORIG BB OPT",#REF!,0),0)</f>
        <v>#REF!</v>
      </c>
      <c r="Q27" s="35" t="e">
        <f t="shared" si="4"/>
        <v>#REF!</v>
      </c>
      <c r="R27" s="34"/>
    </row>
    <row r="28" spans="1:18" x14ac:dyDescent="0.2">
      <c r="A28" s="16" t="s">
        <v>563</v>
      </c>
      <c r="B28" s="17">
        <f>IF(OR(K28="infeasible",K28=L28,NOT(ISNA(VLOOKUP($A28,miplib3!$A$5:$A$69,1,0)))),0,1)</f>
        <v>0</v>
      </c>
      <c r="C28" s="14">
        <f t="shared" si="0"/>
        <v>0</v>
      </c>
      <c r="D28" s="14">
        <f t="shared" si="1"/>
        <v>0</v>
      </c>
      <c r="E28" s="14">
        <f t="shared" si="2"/>
        <v>0</v>
      </c>
      <c r="F28" s="14">
        <f t="shared" si="3"/>
        <v>0</v>
      </c>
      <c r="G28" s="8">
        <v>97</v>
      </c>
      <c r="H28" s="8">
        <v>1989</v>
      </c>
      <c r="I28" s="8">
        <v>1989</v>
      </c>
      <c r="J28" s="8" t="s">
        <v>554</v>
      </c>
      <c r="K28" s="14">
        <v>4722</v>
      </c>
      <c r="L28" s="14">
        <v>4656.3599999999997</v>
      </c>
      <c r="M28" s="14"/>
      <c r="N28" s="34" t="e">
        <f>VLOOKUP($A28,#REF!,MATCH("GUROBI_DEFAULT ORIG BB OPT",#REF!,0),0)</f>
        <v>#REF!</v>
      </c>
      <c r="O28" s="34" t="e">
        <f>VLOOKUP($A28,#REF!,MATCH("GUROBI_CUTSON ORIG BB OPT",#REF!,0),0)</f>
        <v>#REF!</v>
      </c>
      <c r="P28" s="34" t="e">
        <f>VLOOKUP($A28,#REF!,MATCH("GUROBI_CUTSOFF ORIG BB OPT",#REF!,0),0)</f>
        <v>#REF!</v>
      </c>
      <c r="Q28" s="35" t="e">
        <f t="shared" si="4"/>
        <v>#REF!</v>
      </c>
      <c r="R28" s="34"/>
    </row>
    <row r="29" spans="1:18" x14ac:dyDescent="0.2">
      <c r="A29" s="16" t="s">
        <v>579</v>
      </c>
      <c r="B29" s="17">
        <f>IF(OR(K29="infeasible",K29=L29,NOT(ISNA(VLOOKUP($A29,miplib3!$A$5:$A$69,1,0)))),0,1)</f>
        <v>1</v>
      </c>
      <c r="C29" s="14">
        <f t="shared" si="0"/>
        <v>0</v>
      </c>
      <c r="D29" s="14">
        <f t="shared" si="1"/>
        <v>0</v>
      </c>
      <c r="E29" s="14">
        <f t="shared" si="2"/>
        <v>1</v>
      </c>
      <c r="F29" s="14">
        <f t="shared" si="3"/>
        <v>1</v>
      </c>
      <c r="G29" s="8">
        <v>85</v>
      </c>
      <c r="H29" s="8">
        <v>1086</v>
      </c>
      <c r="I29" s="8">
        <v>1086</v>
      </c>
      <c r="J29" s="8" t="s">
        <v>554</v>
      </c>
      <c r="K29" s="14">
        <v>2967</v>
      </c>
      <c r="L29" s="14">
        <v>2942.5</v>
      </c>
      <c r="M29" s="14"/>
      <c r="N29" s="34"/>
      <c r="O29" s="34"/>
      <c r="P29" s="34"/>
      <c r="Q29" s="35"/>
      <c r="R29" s="34"/>
    </row>
    <row r="30" spans="1:18" x14ac:dyDescent="0.2">
      <c r="A30" s="16" t="s">
        <v>71</v>
      </c>
      <c r="B30" s="17">
        <f>IF(OR(K30="infeasible",K30=L30,NOT(ISNA(VLOOKUP($A30,miplib3!$A$5:$A$69,1,0)))),0,1)</f>
        <v>0</v>
      </c>
      <c r="C30" s="14">
        <f t="shared" si="0"/>
        <v>0</v>
      </c>
      <c r="D30" s="14">
        <f t="shared" si="1"/>
        <v>0</v>
      </c>
      <c r="E30" s="14">
        <f t="shared" si="2"/>
        <v>0</v>
      </c>
      <c r="F30" s="14">
        <f t="shared" si="3"/>
        <v>0</v>
      </c>
      <c r="G30" s="8">
        <v>28</v>
      </c>
      <c r="H30" s="8">
        <v>89</v>
      </c>
      <c r="I30" s="8">
        <v>89</v>
      </c>
      <c r="J30" s="8" t="s">
        <v>554</v>
      </c>
      <c r="K30" s="14">
        <v>1120</v>
      </c>
      <c r="L30" s="14">
        <v>834.68</v>
      </c>
      <c r="M30" s="14"/>
      <c r="N30" s="34" t="e">
        <f>VLOOKUP($A30,#REF!,MATCH("GUROBI_DEFAULT ORIG BB OPT",#REF!,0),0)</f>
        <v>#REF!</v>
      </c>
      <c r="O30" s="34" t="e">
        <f>VLOOKUP($A30,#REF!,MATCH("GUROBI_CUTSON ORIG BB OPT",#REF!,0),0)</f>
        <v>#REF!</v>
      </c>
      <c r="P30" s="34" t="e">
        <f>VLOOKUP($A30,#REF!,MATCH("GUROBI_CUTSOFF ORIG BB OPT",#REF!,0),0)</f>
        <v>#REF!</v>
      </c>
      <c r="Q30" s="35" t="e">
        <f t="shared" si="4"/>
        <v>#REF!</v>
      </c>
      <c r="R30" s="34"/>
    </row>
    <row r="31" spans="1:18" x14ac:dyDescent="0.2">
      <c r="A31" s="16" t="s">
        <v>89</v>
      </c>
      <c r="B31" s="17">
        <f>IF(OR(K31="infeasible",K31=L31,NOT(ISNA(VLOOKUP($A31,miplib3!$A$5:$A$69,1,0)))),0,1)</f>
        <v>1</v>
      </c>
      <c r="C31" s="14">
        <f t="shared" si="0"/>
        <v>1</v>
      </c>
      <c r="D31" s="14">
        <f t="shared" si="1"/>
        <v>1</v>
      </c>
      <c r="E31" s="14">
        <f t="shared" si="2"/>
        <v>1</v>
      </c>
      <c r="F31" s="14">
        <f t="shared" si="3"/>
        <v>1</v>
      </c>
      <c r="G31" s="8">
        <v>54</v>
      </c>
      <c r="H31" s="8">
        <v>83</v>
      </c>
      <c r="I31" s="8">
        <v>82</v>
      </c>
      <c r="J31" s="8" t="s">
        <v>554</v>
      </c>
      <c r="K31" s="14">
        <v>563.5</v>
      </c>
      <c r="L31" s="14">
        <v>57</v>
      </c>
      <c r="M31" s="14"/>
      <c r="N31" s="34"/>
      <c r="O31" s="34"/>
      <c r="P31" s="34"/>
      <c r="Q31" s="35"/>
      <c r="R31" s="34"/>
    </row>
    <row r="32" spans="1:18" x14ac:dyDescent="0.2">
      <c r="A32" s="16" t="s">
        <v>90</v>
      </c>
      <c r="B32" s="17">
        <f>IF(OR(K32="infeasible",K32=L32,NOT(ISNA(VLOOKUP($A32,miplib3!$A$5:$A$69,1,0)))),0,1)</f>
        <v>1</v>
      </c>
      <c r="C32" s="14">
        <f t="shared" si="0"/>
        <v>1</v>
      </c>
      <c r="D32" s="14">
        <f t="shared" si="1"/>
        <v>1</v>
      </c>
      <c r="E32" s="14">
        <f t="shared" si="2"/>
        <v>1</v>
      </c>
      <c r="F32" s="14">
        <f t="shared" si="3"/>
        <v>1</v>
      </c>
      <c r="G32" s="8">
        <v>39</v>
      </c>
      <c r="H32" s="8">
        <v>59</v>
      </c>
      <c r="I32" s="8">
        <v>58</v>
      </c>
      <c r="J32" s="8" t="s">
        <v>554</v>
      </c>
      <c r="K32" s="14">
        <v>1690</v>
      </c>
      <c r="L32" s="14">
        <v>1010</v>
      </c>
      <c r="M32" s="14"/>
      <c r="N32" s="34"/>
      <c r="O32" s="34"/>
      <c r="P32" s="34"/>
      <c r="Q32" s="35"/>
      <c r="R32" s="34"/>
    </row>
    <row r="33" spans="1:20" x14ac:dyDescent="0.2">
      <c r="A33" s="16" t="s">
        <v>72</v>
      </c>
      <c r="B33" s="17">
        <f>IF(OR(K33="infeasible",K33=L33,NOT(ISNA(VLOOKUP($A33,miplib3!$A$5:$A$69,1,0)))),0,1)</f>
        <v>0</v>
      </c>
      <c r="C33" s="14">
        <f t="shared" si="0"/>
        <v>0</v>
      </c>
      <c r="D33" s="14">
        <f t="shared" si="1"/>
        <v>0</v>
      </c>
      <c r="E33" s="14">
        <f t="shared" si="2"/>
        <v>0</v>
      </c>
      <c r="F33" s="14">
        <f t="shared" si="3"/>
        <v>0</v>
      </c>
      <c r="G33" s="8">
        <v>96</v>
      </c>
      <c r="H33" s="8">
        <v>160</v>
      </c>
      <c r="I33" s="8">
        <v>159</v>
      </c>
      <c r="J33" s="8" t="s">
        <v>554</v>
      </c>
      <c r="K33" s="14">
        <v>3360</v>
      </c>
      <c r="L33" s="14">
        <v>1910</v>
      </c>
      <c r="M33" s="14"/>
      <c r="N33" s="34" t="e">
        <f>VLOOKUP($A33,#REF!,MATCH("GUROBI_DEFAULT ORIG BB OPT",#REF!,0),0)</f>
        <v>#REF!</v>
      </c>
      <c r="O33" s="34" t="e">
        <f>VLOOKUP($A33,#REF!,MATCH("GUROBI_CUTSON ORIG BB OPT",#REF!,0),0)</f>
        <v>#REF!</v>
      </c>
      <c r="P33" s="34" t="e">
        <f>VLOOKUP($A33,#REF!,MATCH("GUROBI_CUTSOFF ORIG BB OPT",#REF!,0),0)</f>
        <v>#REF!</v>
      </c>
      <c r="Q33" s="35" t="e">
        <f t="shared" si="4"/>
        <v>#REF!</v>
      </c>
      <c r="R33" s="34"/>
    </row>
    <row r="34" spans="1:20" x14ac:dyDescent="0.2">
      <c r="A34" s="16" t="s">
        <v>580</v>
      </c>
      <c r="B34" s="17">
        <f>IF(OR(K34="infeasible",K34=L34,NOT(ISNA(VLOOKUP($A34,miplib3!$A$5:$A$69,1,0)))),0,1)</f>
        <v>1</v>
      </c>
      <c r="C34" s="14">
        <f t="shared" si="0"/>
        <v>0</v>
      </c>
      <c r="D34" s="14">
        <f t="shared" si="1"/>
        <v>0</v>
      </c>
      <c r="E34" s="14">
        <f t="shared" si="2"/>
        <v>0</v>
      </c>
      <c r="F34" s="14">
        <f t="shared" si="3"/>
        <v>1</v>
      </c>
      <c r="G34" s="8">
        <v>1725</v>
      </c>
      <c r="H34" s="8">
        <v>4897</v>
      </c>
      <c r="I34" s="8">
        <v>30</v>
      </c>
      <c r="J34" s="8" t="s">
        <v>554</v>
      </c>
      <c r="K34" s="14">
        <v>2666.6990000000001</v>
      </c>
      <c r="L34" s="14">
        <v>2656.42</v>
      </c>
      <c r="M34" s="14"/>
      <c r="N34" s="34"/>
      <c r="O34" s="34"/>
      <c r="P34" s="34"/>
      <c r="Q34" s="35"/>
      <c r="R34" s="34"/>
    </row>
    <row r="35" spans="1:20" x14ac:dyDescent="0.2">
      <c r="A35" s="16" t="s">
        <v>91</v>
      </c>
      <c r="B35" s="17">
        <f>IF(OR(K35="infeasible",K35=L35,NOT(ISNA(VLOOKUP($A35,miplib3!$A$5:$A$69,1,0)))),0,1)</f>
        <v>1</v>
      </c>
      <c r="C35" s="14">
        <f t="shared" si="0"/>
        <v>1</v>
      </c>
      <c r="D35" s="14">
        <f t="shared" si="1"/>
        <v>1</v>
      </c>
      <c r="E35" s="14">
        <f t="shared" si="2"/>
        <v>1</v>
      </c>
      <c r="F35" s="14">
        <f t="shared" si="3"/>
        <v>1</v>
      </c>
      <c r="G35" s="8">
        <v>300</v>
      </c>
      <c r="H35" s="8">
        <v>136</v>
      </c>
      <c r="I35" s="8">
        <v>74</v>
      </c>
      <c r="J35" s="8" t="s">
        <v>554</v>
      </c>
      <c r="K35" s="14">
        <v>2984.5</v>
      </c>
      <c r="L35" s="14">
        <v>2930.9</v>
      </c>
      <c r="M35" s="14"/>
      <c r="N35" s="34"/>
      <c r="O35" s="34"/>
      <c r="P35" s="34"/>
      <c r="Q35" s="35"/>
      <c r="R35" s="34"/>
    </row>
    <row r="36" spans="1:20" x14ac:dyDescent="0.2">
      <c r="A36" s="16" t="s">
        <v>564</v>
      </c>
      <c r="B36" s="17">
        <f>IF(OR(K36="infeasible",K36=L36,NOT(ISNA(VLOOKUP($A36,miplib3!$A$5:$A$69,1,0)))),0,1)</f>
        <v>0</v>
      </c>
      <c r="C36" s="14">
        <f t="shared" si="0"/>
        <v>0</v>
      </c>
      <c r="D36" s="14">
        <f t="shared" si="1"/>
        <v>0</v>
      </c>
      <c r="E36" s="14">
        <f t="shared" si="2"/>
        <v>0</v>
      </c>
      <c r="F36" s="14">
        <f t="shared" si="3"/>
        <v>0</v>
      </c>
      <c r="G36" s="8">
        <v>820</v>
      </c>
      <c r="H36" s="8">
        <v>1808</v>
      </c>
      <c r="I36" s="8">
        <v>112</v>
      </c>
      <c r="J36" s="8" t="s">
        <v>554</v>
      </c>
      <c r="K36" s="14">
        <v>12850.8607373825</v>
      </c>
      <c r="L36" s="14">
        <v>12841.69</v>
      </c>
      <c r="M36" s="14"/>
      <c r="N36" s="34">
        <v>12850.8607373825</v>
      </c>
      <c r="O36" s="34" t="e">
        <f>VLOOKUP($A36,#REF!,MATCH("GUROBI_CUTSON ORIG BB OPT",#REF!,0),0)</f>
        <v>#REF!</v>
      </c>
      <c r="P36" s="34" t="e">
        <f>VLOOKUP($A36,#REF!,MATCH("GUROBI_CUTSOFF ORIG BB OPT",#REF!,0),0)</f>
        <v>#REF!</v>
      </c>
      <c r="Q36" s="35" t="e">
        <f t="shared" si="4"/>
        <v>#REF!</v>
      </c>
      <c r="R36" s="34"/>
    </row>
    <row r="37" spans="1:20" x14ac:dyDescent="0.2">
      <c r="A37" s="16" t="s">
        <v>50</v>
      </c>
      <c r="B37" s="17">
        <f>IF(OR(K37="infeasible",K37=L37,NOT(ISNA(VLOOKUP($A37,miplib3!$A$5:$A$69,1,0)))),0,1)</f>
        <v>0</v>
      </c>
      <c r="C37" s="14">
        <f t="shared" si="0"/>
        <v>0</v>
      </c>
      <c r="D37" s="14">
        <f t="shared" si="1"/>
        <v>0</v>
      </c>
      <c r="E37" s="14">
        <f t="shared" si="2"/>
        <v>0</v>
      </c>
      <c r="F37" s="14">
        <f t="shared" si="3"/>
        <v>0</v>
      </c>
      <c r="G37" s="8">
        <v>212</v>
      </c>
      <c r="H37" s="8">
        <v>260</v>
      </c>
      <c r="I37" s="8">
        <v>259</v>
      </c>
      <c r="J37" s="8" t="s">
        <v>554</v>
      </c>
      <c r="K37" s="14">
        <v>2810</v>
      </c>
      <c r="L37" s="14">
        <v>1415</v>
      </c>
      <c r="M37" s="14"/>
      <c r="N37" s="34" t="e">
        <f>VLOOKUP($A37,#REF!,MATCH("GUROBI_DEFAULT ORIG BB OPT",#REF!,0),0)</f>
        <v>#REF!</v>
      </c>
      <c r="O37" s="34" t="e">
        <f>VLOOKUP($A37,#REF!,MATCH("GUROBI_CUTSON ORIG BB OPT",#REF!,0),0)</f>
        <v>#REF!</v>
      </c>
      <c r="P37" s="34" t="e">
        <f>VLOOKUP($A37,#REF!,MATCH("GUROBI_CUTSOFF ORIG BB OPT",#REF!,0),0)</f>
        <v>#REF!</v>
      </c>
      <c r="Q37" s="35" t="e">
        <f t="shared" si="4"/>
        <v>#REF!</v>
      </c>
      <c r="R37" s="34"/>
    </row>
    <row r="38" spans="1:20" x14ac:dyDescent="0.2">
      <c r="A38" s="16" t="s">
        <v>73</v>
      </c>
      <c r="B38" s="17">
        <f>IF(OR(K38="infeasible",K38=L38,NOT(ISNA(VLOOKUP($A38,miplib3!$A$5:$A$69,1,0)))),0,1)</f>
        <v>0</v>
      </c>
      <c r="C38" s="14">
        <f t="shared" si="0"/>
        <v>0</v>
      </c>
      <c r="D38" s="14">
        <f t="shared" si="1"/>
        <v>0</v>
      </c>
      <c r="E38" s="14">
        <f t="shared" si="2"/>
        <v>0</v>
      </c>
      <c r="F38" s="14">
        <f t="shared" si="3"/>
        <v>0</v>
      </c>
      <c r="G38" s="8">
        <v>6</v>
      </c>
      <c r="H38" s="8">
        <v>319</v>
      </c>
      <c r="I38" s="8">
        <v>319</v>
      </c>
      <c r="J38" s="8" t="s">
        <v>554</v>
      </c>
      <c r="K38" s="14">
        <v>307</v>
      </c>
      <c r="L38" s="14">
        <v>290.93</v>
      </c>
      <c r="M38" s="14"/>
      <c r="N38" s="34" t="e">
        <f>VLOOKUP($A38,#REF!,MATCH("GUROBI_DEFAULT ORIG BB OPT",#REF!,0),0)</f>
        <v>#REF!</v>
      </c>
      <c r="O38" s="34" t="e">
        <f>VLOOKUP($A38,#REF!,MATCH("GUROBI_CUTSON ORIG BB OPT",#REF!,0),0)</f>
        <v>#REF!</v>
      </c>
      <c r="P38" s="34" t="e">
        <f>VLOOKUP($A38,#REF!,MATCH("GUROBI_CUTSOFF ORIG BB OPT",#REF!,0),0)</f>
        <v>#REF!</v>
      </c>
      <c r="Q38" s="35" t="e">
        <f t="shared" si="4"/>
        <v>#REF!</v>
      </c>
      <c r="R38" s="34"/>
    </row>
    <row r="39" spans="1:20" x14ac:dyDescent="0.2">
      <c r="A39" s="16" t="s">
        <v>566</v>
      </c>
      <c r="B39" s="17">
        <f>IF(OR(K39="infeasible",K39=L39,NOT(ISNA(VLOOKUP($A39,miplib3!$A$5:$A$69,1,0)))),0,1)</f>
        <v>0</v>
      </c>
      <c r="C39" s="14">
        <f t="shared" si="0"/>
        <v>0</v>
      </c>
      <c r="D39" s="14">
        <f t="shared" si="1"/>
        <v>0</v>
      </c>
      <c r="E39" s="14">
        <f t="shared" si="2"/>
        <v>0</v>
      </c>
      <c r="F39" s="14">
        <f t="shared" si="3"/>
        <v>0</v>
      </c>
      <c r="G39" s="8">
        <v>146</v>
      </c>
      <c r="H39" s="8">
        <v>2655</v>
      </c>
      <c r="I39" s="8">
        <v>2655</v>
      </c>
      <c r="J39" s="8" t="s">
        <v>554</v>
      </c>
      <c r="K39" s="14">
        <v>6548</v>
      </c>
      <c r="L39" s="14">
        <v>6532.08</v>
      </c>
      <c r="M39" s="14"/>
      <c r="N39" s="34" t="e">
        <f>VLOOKUP($A39,#REF!,MATCH("GUROBI_DEFAULT ORIG BB OPT",#REF!,0),0)</f>
        <v>#REF!</v>
      </c>
      <c r="O39" s="34" t="e">
        <f>VLOOKUP($A39,#REF!,MATCH("GUROBI_CUTSON ORIG BB OPT",#REF!,0),0)</f>
        <v>#REF!</v>
      </c>
      <c r="P39" s="34" t="e">
        <f>VLOOKUP($A39,#REF!,MATCH("GUROBI_CUTSOFF ORIG BB OPT",#REF!,0),0)</f>
        <v>#REF!</v>
      </c>
      <c r="Q39" s="35" t="e">
        <f t="shared" si="4"/>
        <v>#REF!</v>
      </c>
      <c r="R39" s="34"/>
    </row>
    <row r="40" spans="1:20" x14ac:dyDescent="0.2">
      <c r="A40" s="16" t="s">
        <v>153</v>
      </c>
      <c r="B40" s="17">
        <f>IF(OR(K40="infeasible",K40=L40,NOT(ISNA(VLOOKUP($A40,miplib3!$A$5:$A$69,1,0)))),0,1)</f>
        <v>0</v>
      </c>
      <c r="C40" s="14">
        <f t="shared" si="0"/>
        <v>0</v>
      </c>
      <c r="D40" s="14">
        <f t="shared" si="1"/>
        <v>0</v>
      </c>
      <c r="E40" s="14">
        <f t="shared" si="2"/>
        <v>0</v>
      </c>
      <c r="F40" s="14">
        <f t="shared" si="3"/>
        <v>0</v>
      </c>
      <c r="G40" s="8">
        <v>4480</v>
      </c>
      <c r="H40" s="8">
        <v>10958</v>
      </c>
      <c r="I40" s="8">
        <v>96</v>
      </c>
      <c r="J40" s="8" t="s">
        <v>554</v>
      </c>
      <c r="K40" s="14">
        <v>-54558535</v>
      </c>
      <c r="L40" s="14">
        <v>-62121982.552000001</v>
      </c>
      <c r="M40" s="14"/>
      <c r="N40" s="34" t="e">
        <f>VLOOKUP($A40,#REF!,MATCH("GUROBI_DEFAULT ORIG BB OPT",#REF!,0),0)</f>
        <v>#REF!</v>
      </c>
      <c r="O40" s="34" t="e">
        <f>VLOOKUP($A40,#REF!,MATCH("GUROBI_CUTSON ORIG BB OPT",#REF!,0),0)</f>
        <v>#REF!</v>
      </c>
      <c r="P40" s="34" t="e">
        <f>VLOOKUP($A40,#REF!,MATCH("GUROBI_CUTSOFF ORIG BB OPT",#REF!,0),0)</f>
        <v>#REF!</v>
      </c>
      <c r="Q40" s="35" t="e">
        <f t="shared" si="4"/>
        <v>#REF!</v>
      </c>
      <c r="R40" s="34"/>
    </row>
    <row r="41" spans="1:20" x14ac:dyDescent="0.2">
      <c r="A41" s="16" t="s">
        <v>92</v>
      </c>
      <c r="B41" s="17">
        <f>IF(OR(K41="infeasible",K41=L41,NOT(ISNA(VLOOKUP($A41,miplib3!$A$5:$A$69,1,0)))),0,1)</f>
        <v>1</v>
      </c>
      <c r="C41" s="14">
        <f t="shared" si="0"/>
        <v>1</v>
      </c>
      <c r="D41" s="14">
        <f t="shared" si="1"/>
        <v>1</v>
      </c>
      <c r="E41" s="14">
        <f t="shared" si="2"/>
        <v>1</v>
      </c>
      <c r="F41" s="14">
        <f t="shared" si="3"/>
        <v>1</v>
      </c>
      <c r="G41" s="8">
        <v>62</v>
      </c>
      <c r="H41" s="8">
        <v>96</v>
      </c>
      <c r="I41" s="8">
        <v>48</v>
      </c>
      <c r="J41" s="8" t="s">
        <v>554</v>
      </c>
      <c r="K41" s="14">
        <v>280.95</v>
      </c>
      <c r="L41" s="14">
        <v>256.02</v>
      </c>
      <c r="M41" s="14"/>
      <c r="N41" s="34"/>
      <c r="O41" s="34"/>
      <c r="P41" s="34"/>
      <c r="Q41" s="35"/>
      <c r="R41" s="34"/>
    </row>
    <row r="42" spans="1:20" x14ac:dyDescent="0.2">
      <c r="A42" s="16" t="s">
        <v>52</v>
      </c>
      <c r="B42" s="17">
        <f>IF(OR(K42="infeasible",K42=L42,NOT(ISNA(VLOOKUP($A42,miplib3!$A$5:$A$69,1,0)))),0,1)</f>
        <v>0</v>
      </c>
      <c r="C42" s="14">
        <f t="shared" si="0"/>
        <v>0</v>
      </c>
      <c r="D42" s="14">
        <f t="shared" si="1"/>
        <v>0</v>
      </c>
      <c r="E42" s="14">
        <f t="shared" si="2"/>
        <v>0</v>
      </c>
      <c r="F42" s="14">
        <f t="shared" si="3"/>
        <v>0</v>
      </c>
      <c r="G42" s="8">
        <v>291</v>
      </c>
      <c r="H42" s="8">
        <v>422</v>
      </c>
      <c r="I42" s="8">
        <v>98</v>
      </c>
      <c r="J42" s="8" t="s">
        <v>554</v>
      </c>
      <c r="K42" s="14">
        <v>20740508.086307999</v>
      </c>
      <c r="L42" s="14">
        <v>20430947</v>
      </c>
      <c r="M42" s="14"/>
      <c r="N42" s="34" t="e">
        <f>VLOOKUP($A42,#REF!,MATCH("GUROBI_DEFAULT ORIG BB OPT",#REF!,0),0)</f>
        <v>#REF!</v>
      </c>
      <c r="O42" s="34" t="e">
        <f>VLOOKUP($A42,#REF!,MATCH("GUROBI_CUTSON ORIG BB OPT",#REF!,0),0)</f>
        <v>#REF!</v>
      </c>
      <c r="P42" s="34" t="e">
        <f>VLOOKUP($A42,#REF!,MATCH("GUROBI_CUTSOFF ORIG BB OPT",#REF!,0),0)</f>
        <v>#REF!</v>
      </c>
      <c r="Q42" s="35" t="e">
        <f t="shared" si="4"/>
        <v>#REF!</v>
      </c>
      <c r="R42" s="34" t="e">
        <f>Q42-K42</f>
        <v>#REF!</v>
      </c>
      <c r="S42" s="8"/>
      <c r="T42" s="8"/>
    </row>
    <row r="43" spans="1:20" x14ac:dyDescent="0.2">
      <c r="A43" s="16" t="s">
        <v>31</v>
      </c>
      <c r="B43" s="17">
        <f>IF(OR(K43="infeasible",K43=L43,NOT(ISNA(VLOOKUP($A43,miplib3!$A$5:$A$69,1,0)))),0,1)</f>
        <v>0</v>
      </c>
      <c r="C43" s="14">
        <f t="shared" si="0"/>
        <v>0</v>
      </c>
      <c r="D43" s="14">
        <f t="shared" si="1"/>
        <v>0</v>
      </c>
      <c r="E43" s="14">
        <f t="shared" si="2"/>
        <v>0</v>
      </c>
      <c r="F43" s="14">
        <f t="shared" si="3"/>
        <v>0</v>
      </c>
      <c r="G43" s="8">
        <v>182</v>
      </c>
      <c r="H43" s="8">
        <v>128</v>
      </c>
      <c r="I43" s="8">
        <v>100</v>
      </c>
      <c r="J43" s="8">
        <v>75</v>
      </c>
      <c r="K43" s="14">
        <v>-41</v>
      </c>
      <c r="L43" s="14">
        <v>-43</v>
      </c>
      <c r="M43" s="14"/>
      <c r="N43" s="34" t="e">
        <f>VLOOKUP($A43,#REF!,MATCH("GUROBI_DEFAULT ORIG BB OPT",#REF!,0),0)</f>
        <v>#REF!</v>
      </c>
      <c r="O43" s="34" t="e">
        <f>VLOOKUP($A43,#REF!,MATCH("GUROBI_CUTSON ORIG BB OPT",#REF!,0),0)</f>
        <v>#REF!</v>
      </c>
      <c r="P43" s="34" t="e">
        <f>VLOOKUP($A43,#REF!,MATCH("GUROBI_CUTSOFF ORIG BB OPT",#REF!,0),0)</f>
        <v>#REF!</v>
      </c>
      <c r="Q43" s="35" t="e">
        <f t="shared" si="4"/>
        <v>#REF!</v>
      </c>
      <c r="R43" s="34"/>
    </row>
    <row r="44" spans="1:20" x14ac:dyDescent="0.2">
      <c r="A44" s="16" t="s">
        <v>74</v>
      </c>
      <c r="B44" s="17">
        <f>IF(OR(K44="infeasible",K44=L44,NOT(ISNA(VLOOKUP($A44,miplib3!$A$5:$A$69,1,0)))),0,1)</f>
        <v>0</v>
      </c>
      <c r="C44" s="14">
        <f t="shared" si="0"/>
        <v>0</v>
      </c>
      <c r="D44" s="14">
        <f t="shared" si="1"/>
        <v>0</v>
      </c>
      <c r="E44" s="14">
        <f t="shared" si="2"/>
        <v>0</v>
      </c>
      <c r="F44" s="14">
        <f t="shared" si="3"/>
        <v>0</v>
      </c>
      <c r="G44" s="8">
        <v>16</v>
      </c>
      <c r="H44" s="8">
        <v>33</v>
      </c>
      <c r="I44" s="8">
        <v>33</v>
      </c>
      <c r="J44" s="8" t="s">
        <v>554</v>
      </c>
      <c r="K44" s="14">
        <v>3089</v>
      </c>
      <c r="L44" s="14">
        <v>2520.5700000000002</v>
      </c>
      <c r="M44" s="14"/>
      <c r="N44" s="34" t="e">
        <f>VLOOKUP($A44,#REF!,MATCH("GUROBI_DEFAULT ORIG BB OPT",#REF!,0),0)</f>
        <v>#REF!</v>
      </c>
      <c r="O44" s="34" t="e">
        <f>VLOOKUP($A44,#REF!,MATCH("GUROBI_CUTSON ORIG BB OPT",#REF!,0),0)</f>
        <v>#REF!</v>
      </c>
      <c r="P44" s="34" t="e">
        <f>VLOOKUP($A44,#REF!,MATCH("GUROBI_CUTSOFF ORIG BB OPT",#REF!,0),0)</f>
        <v>#REF!</v>
      </c>
      <c r="Q44" s="35" t="e">
        <f t="shared" si="4"/>
        <v>#REF!</v>
      </c>
      <c r="R44" s="34"/>
    </row>
    <row r="45" spans="1:20" x14ac:dyDescent="0.2">
      <c r="A45" s="16" t="s">
        <v>93</v>
      </c>
      <c r="B45" s="17">
        <f>IF(OR(K45="infeasible",K45=L45,NOT(ISNA(VLOOKUP($A45,miplib3!$A$5:$A$69,1,0)))),0,1)</f>
        <v>1</v>
      </c>
      <c r="C45" s="14">
        <f t="shared" si="0"/>
        <v>1</v>
      </c>
      <c r="D45" s="14">
        <f t="shared" si="1"/>
        <v>1</v>
      </c>
      <c r="E45" s="14">
        <f t="shared" si="2"/>
        <v>1</v>
      </c>
      <c r="F45" s="14">
        <f t="shared" si="3"/>
        <v>1</v>
      </c>
      <c r="G45" s="8">
        <v>23</v>
      </c>
      <c r="H45" s="8">
        <v>40</v>
      </c>
      <c r="I45" s="8">
        <v>40</v>
      </c>
      <c r="J45" s="8" t="s">
        <v>554</v>
      </c>
      <c r="K45" s="14">
        <v>62027</v>
      </c>
      <c r="L45" s="14">
        <v>61796.55</v>
      </c>
      <c r="M45" s="14"/>
      <c r="N45" s="34"/>
      <c r="O45" s="34"/>
      <c r="P45" s="34"/>
      <c r="Q45" s="35"/>
      <c r="R45" s="34"/>
    </row>
    <row r="46" spans="1:20" x14ac:dyDescent="0.2">
      <c r="A46" s="16" t="s">
        <v>75</v>
      </c>
      <c r="B46" s="17">
        <f>IF(OR(K46="infeasible",K46=L46,NOT(ISNA(VLOOKUP($A46,miplib3!$A$5:$A$69,1,0)))),0,1)</f>
        <v>0</v>
      </c>
      <c r="C46" s="14">
        <f t="shared" si="0"/>
        <v>0</v>
      </c>
      <c r="D46" s="14">
        <f t="shared" si="1"/>
        <v>0</v>
      </c>
      <c r="E46" s="14">
        <f t="shared" si="2"/>
        <v>0</v>
      </c>
      <c r="F46" s="14">
        <f t="shared" si="3"/>
        <v>0</v>
      </c>
      <c r="G46" s="8">
        <v>133</v>
      </c>
      <c r="H46" s="8">
        <v>201</v>
      </c>
      <c r="I46" s="8">
        <v>201</v>
      </c>
      <c r="J46" s="8" t="s">
        <v>554</v>
      </c>
      <c r="K46" s="14">
        <v>7615</v>
      </c>
      <c r="L46" s="14">
        <v>6875</v>
      </c>
      <c r="M46" s="14"/>
      <c r="N46" s="34" t="e">
        <f>VLOOKUP($A46,#REF!,MATCH("GUROBI_DEFAULT ORIG BB OPT",#REF!,0),0)</f>
        <v>#REF!</v>
      </c>
      <c r="O46" s="34" t="e">
        <f>VLOOKUP($A46,#REF!,MATCH("GUROBI_CUTSON ORIG BB OPT",#REF!,0),0)</f>
        <v>#REF!</v>
      </c>
      <c r="P46" s="34" t="e">
        <f>VLOOKUP($A46,#REF!,MATCH("GUROBI_CUTSOFF ORIG BB OPT",#REF!,0),0)</f>
        <v>#REF!</v>
      </c>
      <c r="Q46" s="35" t="e">
        <f t="shared" si="4"/>
        <v>#REF!</v>
      </c>
      <c r="R46" s="34"/>
    </row>
    <row r="47" spans="1:20" x14ac:dyDescent="0.2">
      <c r="A47" s="16" t="s">
        <v>76</v>
      </c>
      <c r="B47" s="17">
        <f>IF(OR(K47="infeasible",K47=L47,NOT(ISNA(VLOOKUP($A47,miplib3!$A$5:$A$69,1,0)))),0,1)</f>
        <v>0</v>
      </c>
      <c r="C47" s="14">
        <f t="shared" si="0"/>
        <v>0</v>
      </c>
      <c r="D47" s="14">
        <f t="shared" si="1"/>
        <v>0</v>
      </c>
      <c r="E47" s="14">
        <f t="shared" si="2"/>
        <v>0</v>
      </c>
      <c r="F47" s="14">
        <f t="shared" si="3"/>
        <v>0</v>
      </c>
      <c r="G47" s="8">
        <v>241</v>
      </c>
      <c r="H47" s="8">
        <v>282</v>
      </c>
      <c r="I47" s="8">
        <v>282</v>
      </c>
      <c r="J47" s="8" t="s">
        <v>554</v>
      </c>
      <c r="K47" s="14">
        <v>258411</v>
      </c>
      <c r="L47" s="14">
        <v>176867.5</v>
      </c>
      <c r="M47" s="14"/>
      <c r="N47" s="34" t="e">
        <f>VLOOKUP($A47,#REF!,MATCH("GUROBI_DEFAULT ORIG BB OPT",#REF!,0),0)</f>
        <v>#REF!</v>
      </c>
      <c r="O47" s="34" t="e">
        <f>VLOOKUP($A47,#REF!,MATCH("GUROBI_CUTSON ORIG BB OPT",#REF!,0),0)</f>
        <v>#REF!</v>
      </c>
      <c r="P47" s="34" t="e">
        <f>VLOOKUP($A47,#REF!,MATCH("GUROBI_CUTSOFF ORIG BB OPT",#REF!,0),0)</f>
        <v>#REF!</v>
      </c>
      <c r="Q47" s="35" t="e">
        <f t="shared" si="4"/>
        <v>#REF!</v>
      </c>
      <c r="R47" s="34"/>
    </row>
    <row r="48" spans="1:20" x14ac:dyDescent="0.2">
      <c r="A48" s="16" t="s">
        <v>94</v>
      </c>
      <c r="B48" s="17">
        <f>IF(OR(K48="infeasible",K48=L48,NOT(ISNA(VLOOKUP($A48,miplib3!$A$5:$A$69,1,0)))),0,1)</f>
        <v>1</v>
      </c>
      <c r="C48" s="14">
        <f t="shared" si="0"/>
        <v>1</v>
      </c>
      <c r="D48" s="14">
        <f t="shared" si="1"/>
        <v>1</v>
      </c>
      <c r="E48" s="14">
        <f t="shared" si="2"/>
        <v>1</v>
      </c>
      <c r="F48" s="14">
        <f t="shared" si="3"/>
        <v>1</v>
      </c>
      <c r="G48" s="8">
        <v>252</v>
      </c>
      <c r="H48" s="8">
        <v>291</v>
      </c>
      <c r="I48" s="8">
        <v>291</v>
      </c>
      <c r="J48" s="8" t="s">
        <v>554</v>
      </c>
      <c r="K48" s="14">
        <v>5223.7489999999998</v>
      </c>
      <c r="L48" s="14">
        <v>1705.13</v>
      </c>
      <c r="M48" s="14"/>
      <c r="N48" s="34"/>
      <c r="O48" s="34"/>
      <c r="P48" s="34"/>
      <c r="Q48" s="35"/>
      <c r="R48" s="34"/>
    </row>
    <row r="49" spans="1:18" x14ac:dyDescent="0.2">
      <c r="A49" s="16" t="s">
        <v>567</v>
      </c>
      <c r="B49" s="17">
        <f>IF(OR(K49="infeasible",K49=L49,NOT(ISNA(VLOOKUP($A49,miplib3!$A$5:$A$69,1,0)))),0,1)</f>
        <v>0</v>
      </c>
      <c r="C49" s="14">
        <f t="shared" si="0"/>
        <v>0</v>
      </c>
      <c r="D49" s="14">
        <f t="shared" si="1"/>
        <v>0</v>
      </c>
      <c r="E49" s="14">
        <f t="shared" si="2"/>
        <v>0</v>
      </c>
      <c r="F49" s="14">
        <f t="shared" si="3"/>
        <v>0</v>
      </c>
      <c r="G49" s="8">
        <v>176</v>
      </c>
      <c r="H49" s="8">
        <v>548</v>
      </c>
      <c r="I49" s="8">
        <v>548</v>
      </c>
      <c r="J49" s="8" t="s">
        <v>554</v>
      </c>
      <c r="K49" s="14">
        <v>8691</v>
      </c>
      <c r="L49" s="14">
        <v>315.29000000000002</v>
      </c>
      <c r="M49" s="14"/>
      <c r="N49" s="34" t="e">
        <f>VLOOKUP($A49,#REF!,MATCH("GUROBI_DEFAULT ORIG BB OPT",#REF!,0),0)</f>
        <v>#REF!</v>
      </c>
      <c r="O49" s="34" t="e">
        <f>VLOOKUP($A49,#REF!,MATCH("GUROBI_CUTSON ORIG BB OPT",#REF!,0),0)</f>
        <v>#REF!</v>
      </c>
      <c r="P49" s="34" t="e">
        <f>VLOOKUP($A49,#REF!,MATCH("GUROBI_CUTSOFF ORIG BB OPT",#REF!,0),0)</f>
        <v>#REF!</v>
      </c>
      <c r="Q49" s="35" t="e">
        <f t="shared" si="4"/>
        <v>#REF!</v>
      </c>
      <c r="R49" s="34"/>
    </row>
    <row r="50" spans="1:18" x14ac:dyDescent="0.2">
      <c r="A50" s="16" t="s">
        <v>164</v>
      </c>
      <c r="B50" s="17">
        <f>IF(OR(K50="infeasible",K50=L50,NOT(ISNA(VLOOKUP($A50,miplib3!$A$5:$A$69,1,0)))),0,1)</f>
        <v>0</v>
      </c>
      <c r="C50" s="14">
        <f t="shared" si="0"/>
        <v>0</v>
      </c>
      <c r="D50" s="14">
        <f t="shared" si="1"/>
        <v>0</v>
      </c>
      <c r="E50" s="14">
        <f t="shared" si="2"/>
        <v>0</v>
      </c>
      <c r="F50" s="14">
        <f t="shared" si="3"/>
        <v>0</v>
      </c>
      <c r="G50" s="8">
        <v>755</v>
      </c>
      <c r="H50" s="8">
        <v>2756</v>
      </c>
      <c r="I50" s="8">
        <v>2756</v>
      </c>
      <c r="J50" s="8" t="s">
        <v>554</v>
      </c>
      <c r="K50" s="14">
        <v>3124</v>
      </c>
      <c r="L50" s="14">
        <v>2688.75</v>
      </c>
      <c r="M50" s="14"/>
      <c r="N50" s="34" t="e">
        <f>VLOOKUP($A50,#REF!,MATCH("GUROBI_DEFAULT ORIG BB OPT",#REF!,0),0)</f>
        <v>#REF!</v>
      </c>
      <c r="O50" s="34" t="e">
        <f>VLOOKUP($A50,#REF!,MATCH("GUROBI_CUTSON ORIG BB OPT",#REF!,0),0)</f>
        <v>#REF!</v>
      </c>
      <c r="P50" s="34" t="e">
        <f>VLOOKUP($A50,#REF!,MATCH("GUROBI_CUTSOFF ORIG BB OPT",#REF!,0),0)</f>
        <v>#REF!</v>
      </c>
      <c r="Q50" s="35" t="e">
        <f t="shared" si="4"/>
        <v>#REF!</v>
      </c>
      <c r="R50" s="34"/>
    </row>
    <row r="51" spans="1:18" x14ac:dyDescent="0.2">
      <c r="A51" s="16" t="s">
        <v>581</v>
      </c>
      <c r="B51" s="17">
        <f>IF(OR(K51="infeasible",K51=L51,NOT(ISNA(VLOOKUP($A51,miplib3!$A$5:$A$69,1,0)))),0,1)</f>
        <v>1</v>
      </c>
      <c r="C51" s="14">
        <f t="shared" si="0"/>
        <v>0</v>
      </c>
      <c r="D51" s="14">
        <f t="shared" si="1"/>
        <v>0</v>
      </c>
      <c r="E51" s="14">
        <f t="shared" si="2"/>
        <v>0</v>
      </c>
      <c r="F51" s="14">
        <f t="shared" si="3"/>
        <v>1</v>
      </c>
      <c r="G51" s="8">
        <v>2176</v>
      </c>
      <c r="H51" s="8">
        <v>6000</v>
      </c>
      <c r="I51" s="8">
        <v>6000</v>
      </c>
      <c r="J51" s="8" t="s">
        <v>554</v>
      </c>
      <c r="K51" s="14">
        <v>-2451377</v>
      </c>
      <c r="L51" s="14">
        <v>-2451537.3250000002</v>
      </c>
      <c r="M51" s="14"/>
      <c r="N51" s="34"/>
      <c r="O51" s="34"/>
      <c r="P51" s="34"/>
      <c r="Q51" s="35"/>
      <c r="R51" s="34"/>
    </row>
    <row r="52" spans="1:18" x14ac:dyDescent="0.2">
      <c r="A52" s="16" t="s">
        <v>95</v>
      </c>
      <c r="B52" s="17">
        <f>IF(OR(K52="infeasible",K52=L52,NOT(ISNA(VLOOKUP($A52,miplib3!$A$5:$A$69,1,0)))),0,1)</f>
        <v>1</v>
      </c>
      <c r="C52" s="14">
        <f t="shared" si="0"/>
        <v>1</v>
      </c>
      <c r="D52" s="14">
        <f t="shared" si="1"/>
        <v>1</v>
      </c>
      <c r="E52" s="14">
        <f t="shared" si="2"/>
        <v>1</v>
      </c>
      <c r="F52" s="14">
        <f t="shared" si="3"/>
        <v>1</v>
      </c>
      <c r="G52" s="8">
        <v>25</v>
      </c>
      <c r="H52" s="8">
        <v>48</v>
      </c>
      <c r="I52" s="8">
        <v>48</v>
      </c>
      <c r="J52" s="8" t="s">
        <v>554</v>
      </c>
      <c r="K52" s="14">
        <v>788.26300000000003</v>
      </c>
      <c r="L52" s="14">
        <v>773.75099999999998</v>
      </c>
      <c r="M52" s="14"/>
      <c r="N52" s="34"/>
      <c r="O52" s="34"/>
      <c r="P52" s="34"/>
      <c r="Q52" s="35"/>
      <c r="R52" s="34"/>
    </row>
    <row r="53" spans="1:18" x14ac:dyDescent="0.2">
      <c r="A53" s="16" t="s">
        <v>166</v>
      </c>
      <c r="B53" s="17">
        <f>IF(OR(K53="infeasible",K53=L53,NOT(ISNA(VLOOKUP($A53,miplib3!$A$5:$A$69,1,0)))),0,1)</f>
        <v>0</v>
      </c>
      <c r="C53" s="14">
        <f t="shared" si="0"/>
        <v>0</v>
      </c>
      <c r="D53" s="14">
        <f t="shared" si="1"/>
        <v>0</v>
      </c>
      <c r="E53" s="14">
        <f t="shared" si="2"/>
        <v>0</v>
      </c>
      <c r="F53" s="14">
        <f t="shared" si="3"/>
        <v>0</v>
      </c>
      <c r="G53" s="8">
        <v>1192</v>
      </c>
      <c r="H53" s="8">
        <v>840</v>
      </c>
      <c r="I53" s="8">
        <v>48</v>
      </c>
      <c r="J53" s="8" t="s">
        <v>554</v>
      </c>
      <c r="K53" s="14">
        <v>-132.87313700000001</v>
      </c>
      <c r="L53" s="14">
        <v>-931.63885700000003</v>
      </c>
      <c r="M53" s="14"/>
      <c r="N53" s="34" t="e">
        <f>VLOOKUP($A53,#REF!,MATCH("GUROBI_DEFAULT ORIG BB OPT",#REF!,0),0)</f>
        <v>#REF!</v>
      </c>
      <c r="O53" s="34" t="e">
        <f>VLOOKUP($A53,#REF!,MATCH("GUROBI_CUTSON ORIG BB OPT",#REF!,0),0)</f>
        <v>#REF!</v>
      </c>
      <c r="P53" s="34" t="e">
        <f>VLOOKUP($A53,#REF!,MATCH("GUROBI_CUTSOFF ORIG BB OPT",#REF!,0),0)</f>
        <v>#REF!</v>
      </c>
      <c r="Q53" s="35" t="e">
        <f t="shared" si="4"/>
        <v>#REF!</v>
      </c>
      <c r="R53" s="34"/>
    </row>
    <row r="54" spans="1:18" x14ac:dyDescent="0.2">
      <c r="A54" s="16" t="s">
        <v>570</v>
      </c>
      <c r="B54" s="17">
        <f>IF(OR(K54="infeasible",K54=L54,NOT(ISNA(VLOOKUP($A54,miplib3!$A$5:$A$69,1,0)))),0,1)</f>
        <v>0</v>
      </c>
      <c r="C54" s="14">
        <f t="shared" si="0"/>
        <v>0</v>
      </c>
      <c r="D54" s="14">
        <f t="shared" si="1"/>
        <v>0</v>
      </c>
      <c r="E54" s="14">
        <f t="shared" si="2"/>
        <v>0</v>
      </c>
      <c r="F54" s="14">
        <f t="shared" si="3"/>
        <v>0</v>
      </c>
      <c r="G54" s="8">
        <v>6803</v>
      </c>
      <c r="H54" s="8">
        <v>9557</v>
      </c>
      <c r="I54" s="8">
        <v>55</v>
      </c>
      <c r="J54" s="8" t="s">
        <v>554</v>
      </c>
      <c r="K54" s="14">
        <v>30356761</v>
      </c>
      <c r="L54" s="14">
        <v>28806137.644000001</v>
      </c>
      <c r="M54" s="14"/>
      <c r="N54" s="34" t="e">
        <f>VLOOKUP($A54,#REF!,MATCH("GUROBI_DEFAULT ORIG BB OPT",#REF!,0),0)</f>
        <v>#REF!</v>
      </c>
      <c r="O54" s="34" t="e">
        <f>VLOOKUP($A54,#REF!,MATCH("GUROBI_CUTSON ORIG BB OPT",#REF!,0),0)</f>
        <v>#REF!</v>
      </c>
      <c r="P54" s="34" t="e">
        <f>VLOOKUP($A54,#REF!,MATCH("GUROBI_CUTSOFF ORIG BB OPT",#REF!,0),0)</f>
        <v>#REF!</v>
      </c>
      <c r="Q54" s="35" t="e">
        <f t="shared" si="4"/>
        <v>#REF!</v>
      </c>
      <c r="R54" s="34"/>
    </row>
    <row r="55" spans="1:18" x14ac:dyDescent="0.2">
      <c r="A55" s="16" t="s">
        <v>77</v>
      </c>
      <c r="B55" s="17">
        <f>IF(OR(K55="infeasible",K55=L55,NOT(ISNA(VLOOKUP($A55,miplib3!$A$5:$A$69,1,0)))),0,1)</f>
        <v>0</v>
      </c>
      <c r="C55" s="14">
        <f t="shared" si="0"/>
        <v>0</v>
      </c>
      <c r="D55" s="14">
        <f t="shared" si="1"/>
        <v>0</v>
      </c>
      <c r="E55" s="14">
        <f t="shared" si="2"/>
        <v>0</v>
      </c>
      <c r="F55" s="14">
        <f t="shared" si="3"/>
        <v>0</v>
      </c>
      <c r="G55" s="8">
        <v>24</v>
      </c>
      <c r="H55" s="8">
        <v>180</v>
      </c>
      <c r="I55" s="8">
        <v>100</v>
      </c>
      <c r="J55" s="8" t="s">
        <v>554</v>
      </c>
      <c r="K55" s="14">
        <v>82.1999</v>
      </c>
      <c r="L55" s="14">
        <v>48.799900000000001</v>
      </c>
      <c r="M55" s="14"/>
      <c r="N55" s="34" t="e">
        <f>VLOOKUP($A55,#REF!,MATCH("GUROBI_DEFAULT ORIG BB OPT",#REF!,0),0)</f>
        <v>#REF!</v>
      </c>
      <c r="O55" s="34" t="e">
        <f>VLOOKUP($A55,#REF!,MATCH("GUROBI_CUTSON ORIG BB OPT",#REF!,0),0)</f>
        <v>#REF!</v>
      </c>
      <c r="P55" s="34" t="e">
        <f>VLOOKUP($A55,#REF!,MATCH("GUROBI_CUTSOFF ORIG BB OPT",#REF!,0),0)</f>
        <v>#REF!</v>
      </c>
      <c r="Q55" s="35" t="e">
        <f t="shared" si="4"/>
        <v>#REF!</v>
      </c>
      <c r="R55" s="34"/>
    </row>
    <row r="56" spans="1:18" x14ac:dyDescent="0.2">
      <c r="A56" s="16" t="s">
        <v>96</v>
      </c>
      <c r="B56" s="17">
        <f>IF(OR(K56="infeasible",K56=L56,NOT(ISNA(VLOOKUP($A56,miplib3!$A$5:$A$69,1,0)))),0,1)</f>
        <v>1</v>
      </c>
      <c r="C56" s="14">
        <f t="shared" si="0"/>
        <v>1</v>
      </c>
      <c r="D56" s="14">
        <f t="shared" si="1"/>
        <v>1</v>
      </c>
      <c r="E56" s="14">
        <f t="shared" si="2"/>
        <v>1</v>
      </c>
      <c r="F56" s="14">
        <f t="shared" si="3"/>
        <v>1</v>
      </c>
      <c r="G56" s="8">
        <v>45</v>
      </c>
      <c r="H56" s="8">
        <v>67</v>
      </c>
      <c r="I56" s="8">
        <v>21</v>
      </c>
      <c r="J56" s="8" t="s">
        <v>554</v>
      </c>
      <c r="K56" s="14">
        <v>375</v>
      </c>
      <c r="L56" s="14">
        <v>247</v>
      </c>
      <c r="M56" s="14"/>
      <c r="N56" s="34"/>
      <c r="O56" s="34"/>
      <c r="P56" s="34"/>
      <c r="Q56" s="35"/>
      <c r="R56" s="34"/>
    </row>
    <row r="57" spans="1:18" x14ac:dyDescent="0.2">
      <c r="A57" s="16" t="s">
        <v>97</v>
      </c>
      <c r="B57" s="17">
        <f>IF(OR(K57="infeasible",K57=L57,NOT(ISNA(VLOOKUP($A57,miplib3!$A$5:$A$69,1,0)))),0,1)</f>
        <v>1</v>
      </c>
      <c r="C57" s="14">
        <f t="shared" si="0"/>
        <v>1</v>
      </c>
      <c r="D57" s="14">
        <f t="shared" si="1"/>
        <v>1</v>
      </c>
      <c r="E57" s="14">
        <f t="shared" si="2"/>
        <v>1</v>
      </c>
      <c r="F57" s="14">
        <f t="shared" si="3"/>
        <v>1</v>
      </c>
      <c r="G57" s="8">
        <v>30</v>
      </c>
      <c r="H57" s="8">
        <v>60</v>
      </c>
      <c r="I57" s="8">
        <v>60</v>
      </c>
      <c r="J57" s="8" t="s">
        <v>554</v>
      </c>
      <c r="K57" s="14">
        <v>-7772</v>
      </c>
      <c r="L57" s="14">
        <v>-7839.2780000000002</v>
      </c>
      <c r="M57" s="14"/>
      <c r="N57" s="34"/>
      <c r="O57" s="34"/>
      <c r="P57" s="34"/>
      <c r="Q57" s="35"/>
      <c r="R57" s="34"/>
    </row>
    <row r="58" spans="1:18" x14ac:dyDescent="0.2">
      <c r="A58" s="16" t="s">
        <v>582</v>
      </c>
      <c r="B58" s="17">
        <f>IF(OR(K58="infeasible",K58=L58,NOT(ISNA(VLOOKUP($A58,miplib3!$A$5:$A$69,1,0)))),0,1)</f>
        <v>1</v>
      </c>
      <c r="C58" s="14">
        <f t="shared" si="0"/>
        <v>0</v>
      </c>
      <c r="D58" s="14">
        <f t="shared" si="1"/>
        <v>1</v>
      </c>
      <c r="E58" s="14">
        <f t="shared" si="2"/>
        <v>1</v>
      </c>
      <c r="F58" s="14">
        <f t="shared" si="3"/>
        <v>1</v>
      </c>
      <c r="G58" s="8">
        <v>492</v>
      </c>
      <c r="H58" s="8">
        <v>712</v>
      </c>
      <c r="I58" s="8">
        <v>240</v>
      </c>
      <c r="J58" s="8" t="s">
        <v>554</v>
      </c>
      <c r="K58" s="14">
        <v>15869.75</v>
      </c>
      <c r="L58" s="14">
        <v>11145.63</v>
      </c>
      <c r="M58" s="14"/>
      <c r="N58" s="34"/>
      <c r="O58" s="34"/>
      <c r="P58" s="34"/>
      <c r="Q58" s="35"/>
      <c r="R58" s="34"/>
    </row>
    <row r="59" spans="1:18" x14ac:dyDescent="0.2">
      <c r="A59" s="16" t="s">
        <v>170</v>
      </c>
      <c r="B59" s="17">
        <f>IF(OR(K59="infeasible",K59=L59,NOT(ISNA(VLOOKUP($A59,miplib3!$A$5:$A$69,1,0)))),0,1)</f>
        <v>0</v>
      </c>
      <c r="C59" s="14">
        <f t="shared" si="0"/>
        <v>0</v>
      </c>
      <c r="D59" s="14">
        <f t="shared" si="1"/>
        <v>0</v>
      </c>
      <c r="E59" s="14">
        <f t="shared" si="2"/>
        <v>0</v>
      </c>
      <c r="F59" s="14">
        <f t="shared" si="3"/>
        <v>0</v>
      </c>
      <c r="G59" s="8">
        <v>492</v>
      </c>
      <c r="H59" s="8">
        <v>712</v>
      </c>
      <c r="I59" s="8">
        <v>240</v>
      </c>
      <c r="J59" s="8" t="s">
        <v>554</v>
      </c>
      <c r="K59" s="14">
        <v>54537.75</v>
      </c>
      <c r="L59" s="14">
        <v>32007.73</v>
      </c>
      <c r="M59" s="14"/>
      <c r="N59" s="34" t="e">
        <f>VLOOKUP($A59,#REF!,MATCH("GUROBI_DEFAULT ORIG BB OPT",#REF!,0),0)</f>
        <v>#REF!</v>
      </c>
      <c r="O59" s="34" t="e">
        <f>VLOOKUP($A59,#REF!,MATCH("GUROBI_CUTSON ORIG BB OPT",#REF!,0),0)</f>
        <v>#REF!</v>
      </c>
      <c r="P59" s="34" t="e">
        <f>VLOOKUP($A59,#REF!,MATCH("GUROBI_CUTSOFF ORIG BB OPT",#REF!,0),0)</f>
        <v>#REF!</v>
      </c>
      <c r="Q59" s="35" t="e">
        <f t="shared" si="4"/>
        <v>#REF!</v>
      </c>
      <c r="R59" s="34"/>
    </row>
    <row r="60" spans="1:18" x14ac:dyDescent="0.2">
      <c r="A60" s="16" t="s">
        <v>583</v>
      </c>
      <c r="B60" s="17">
        <f>IF(OR(K60="infeasible",K60=L60,NOT(ISNA(VLOOKUP($A60,miplib3!$A$5:$A$69,1,0)))),0,1)</f>
        <v>1</v>
      </c>
      <c r="C60" s="14">
        <f t="shared" si="0"/>
        <v>0</v>
      </c>
      <c r="D60" s="14">
        <f t="shared" si="1"/>
        <v>1</v>
      </c>
      <c r="E60" s="14">
        <f t="shared" si="2"/>
        <v>1</v>
      </c>
      <c r="F60" s="14">
        <f t="shared" si="3"/>
        <v>1</v>
      </c>
      <c r="G60" s="8">
        <v>492</v>
      </c>
      <c r="H60" s="8">
        <v>712</v>
      </c>
      <c r="I60" s="8">
        <v>240</v>
      </c>
      <c r="J60" s="8" t="s">
        <v>554</v>
      </c>
      <c r="K60" s="14">
        <v>6484.25</v>
      </c>
      <c r="L60" s="14">
        <v>1671.96</v>
      </c>
      <c r="M60" s="14"/>
      <c r="N60" s="34"/>
      <c r="O60" s="34"/>
      <c r="P60" s="34"/>
      <c r="Q60" s="35"/>
      <c r="R60" s="34"/>
    </row>
    <row r="61" spans="1:18" x14ac:dyDescent="0.2">
      <c r="A61" s="16" t="s">
        <v>1047</v>
      </c>
      <c r="B61" s="17">
        <f>IF(OR(K61="infeasible",K61=L61,NOT(ISNA(VLOOKUP($A61,miplib3!$A$5:$A$69,1,0)))),0,1)</f>
        <v>1</v>
      </c>
      <c r="C61" s="14">
        <f>IF(AND($B61=1,$G62&lt;=500,$H62&lt;=500),1,0)</f>
        <v>1</v>
      </c>
      <c r="D61" s="14">
        <f>IF(AND($B61=1,$G62&lt;=1000,$H62&lt;=1000),1,0)</f>
        <v>1</v>
      </c>
      <c r="E61" s="14">
        <f>IF(AND($B61=1,$G62&lt;=2000,$H62&lt;=2000),1,0)</f>
        <v>1</v>
      </c>
      <c r="F61" s="14">
        <f>IF(AND($B61=1,$G62&lt;=10000,$H62&lt;=10000),1,0)</f>
        <v>1</v>
      </c>
      <c r="G61" s="8">
        <v>12</v>
      </c>
      <c r="H61" s="8">
        <v>9</v>
      </c>
      <c r="I61" s="8">
        <v>15</v>
      </c>
      <c r="J61" s="8" t="s">
        <v>554</v>
      </c>
      <c r="K61" s="14">
        <v>5</v>
      </c>
      <c r="L61" s="14">
        <v>3</v>
      </c>
      <c r="M61" s="6" t="s">
        <v>613</v>
      </c>
      <c r="N61" s="34"/>
      <c r="O61" s="34"/>
      <c r="P61" s="34"/>
      <c r="Q61" s="35"/>
      <c r="R61" s="34"/>
    </row>
    <row r="62" spans="1:18" x14ac:dyDescent="0.2">
      <c r="A62" s="16" t="s">
        <v>1048</v>
      </c>
      <c r="B62" s="17">
        <f>IF(OR(K62="infeasible",K62=L62,NOT(ISNA(VLOOKUP($A62,miplib3!$A$5:$A$69,1,0)))),0,1)</f>
        <v>1</v>
      </c>
      <c r="C62" s="14">
        <f>IF(AND($B62=1,$G63&lt;=500,$H63&lt;=500),1,0)</f>
        <v>1</v>
      </c>
      <c r="D62" s="14">
        <f>IF(AND($B62=1,$G63&lt;=1000,$H63&lt;=1000),1,0)</f>
        <v>1</v>
      </c>
      <c r="E62" s="14">
        <f>IF(AND($B62=1,$G63&lt;=2000,$H63&lt;=2000),1,0)</f>
        <v>1</v>
      </c>
      <c r="F62" s="14">
        <f>IF(AND($B62=1,$G63&lt;=10000,$H63&lt;=10000),1,0)</f>
        <v>1</v>
      </c>
      <c r="G62" s="8">
        <v>35</v>
      </c>
      <c r="H62" s="8">
        <v>15</v>
      </c>
      <c r="I62" s="8">
        <v>27</v>
      </c>
      <c r="J62" s="8" t="s">
        <v>554</v>
      </c>
      <c r="K62" s="14">
        <v>9</v>
      </c>
      <c r="L62" s="14">
        <v>5</v>
      </c>
      <c r="M62" s="14"/>
      <c r="N62" s="34"/>
      <c r="O62" s="34"/>
      <c r="P62" s="34"/>
      <c r="Q62" s="35"/>
      <c r="R62" s="34"/>
    </row>
    <row r="63" spans="1:18" x14ac:dyDescent="0.2">
      <c r="A63" s="16" t="s">
        <v>611</v>
      </c>
      <c r="B63" s="17">
        <f>IF(OR(K63="infeasible",K63=L63,NOT(ISNA(VLOOKUP($A63,miplib3!$A$5:$A$69,1,0)))),0,1)</f>
        <v>1</v>
      </c>
      <c r="C63" s="14">
        <f>IF(AND($B63=1,$G64&lt;=500,$H64&lt;=500),1,0)</f>
        <v>1</v>
      </c>
      <c r="D63" s="14">
        <f>IF(AND($B63=1,$G64&lt;=1000,$H64&lt;=1000),1,0)</f>
        <v>1</v>
      </c>
      <c r="E63" s="14">
        <f>IF(AND($B63=1,$G64&lt;=2000,$H64&lt;=2000),1,0)</f>
        <v>1</v>
      </c>
      <c r="F63" s="14">
        <f>IF(AND($B63=1,$G64&lt;=10000,$H64&lt;=10000),1,0)</f>
        <v>1</v>
      </c>
      <c r="G63" s="8">
        <v>117</v>
      </c>
      <c r="H63" s="8">
        <v>27</v>
      </c>
      <c r="I63" s="8">
        <v>45</v>
      </c>
      <c r="J63" s="8" t="s">
        <v>554</v>
      </c>
      <c r="K63" s="14">
        <v>18</v>
      </c>
      <c r="L63" s="14">
        <v>9</v>
      </c>
      <c r="M63" s="14"/>
      <c r="N63" s="34" t="e">
        <f>VLOOKUP($A63,#REF!,MATCH("GUROBI_DEFAULT ORIG BB OPT",#REF!,0),0)</f>
        <v>#REF!</v>
      </c>
      <c r="O63" s="34" t="e">
        <f>VLOOKUP($A63,#REF!,MATCH("GUROBI_CUTSON ORIG BB OPT",#REF!,0),0)</f>
        <v>#REF!</v>
      </c>
      <c r="P63" s="34" t="e">
        <f>VLOOKUP($A63,#REF!,MATCH("GUROBI_CUTSOFF ORIG BB OPT",#REF!,0),0)</f>
        <v>#REF!</v>
      </c>
      <c r="Q63" s="35" t="e">
        <f t="shared" si="4"/>
        <v>#REF!</v>
      </c>
      <c r="R63" s="34"/>
    </row>
    <row r="64" spans="1:18" x14ac:dyDescent="0.2">
      <c r="A64" s="16" t="s">
        <v>612</v>
      </c>
      <c r="B64" s="17">
        <f>IF(OR(K64="infeasible",K64=L64,NOT(ISNA(VLOOKUP($A64,miplib3!$A$5:$A$69,1,0)))),0,1)</f>
        <v>1</v>
      </c>
      <c r="C64" s="14">
        <f>IF(AND($B64=1,$G65&lt;=500,$H65&lt;=500),1,0)</f>
        <v>1</v>
      </c>
      <c r="D64" s="14">
        <f>IF(AND($B64=1,$G65&lt;=1000,$H65&lt;=1000),1,0)</f>
        <v>1</v>
      </c>
      <c r="E64" s="14">
        <f>IF(AND($B64=1,$G65&lt;=2000,$H65&lt;=2000),1,0)</f>
        <v>1</v>
      </c>
      <c r="F64" s="14">
        <f>IF(AND($B64=1,$G65&lt;=10000,$H65&lt;=10000),1,0)</f>
        <v>1</v>
      </c>
      <c r="G64" s="8">
        <v>330</v>
      </c>
      <c r="H64" s="8">
        <v>45</v>
      </c>
      <c r="I64" s="8">
        <v>9</v>
      </c>
      <c r="J64" s="8" t="s">
        <v>554</v>
      </c>
      <c r="K64" s="14">
        <v>30</v>
      </c>
      <c r="L64" s="14">
        <v>15.3333333</v>
      </c>
      <c r="M64" s="14"/>
      <c r="N64" s="34" t="e">
        <f>VLOOKUP($A64,#REF!,MATCH("GUROBI_DEFAULT ORIG BB OPT",#REF!,0),0)</f>
        <v>#REF!</v>
      </c>
      <c r="O64" s="34" t="e">
        <f>VLOOKUP($A64,#REF!,MATCH("GUROBI_CUTSON ORIG BB OPT",#REF!,0),0)</f>
        <v>#REF!</v>
      </c>
      <c r="P64" s="34" t="e">
        <f>VLOOKUP($A64,#REF!,MATCH("GUROBI_CUTSOFF ORIG BB OPT",#REF!,0),0)</f>
        <v>#REF!</v>
      </c>
      <c r="Q64" s="35" t="e">
        <f t="shared" si="4"/>
        <v>#REF!</v>
      </c>
      <c r="R64" s="34"/>
    </row>
    <row r="65" spans="1:18" x14ac:dyDescent="0.2">
      <c r="A65" s="16" t="s">
        <v>81</v>
      </c>
      <c r="B65" s="17">
        <f>IF(OR(K65="infeasible",K65=L65,NOT(ISNA(VLOOKUP($A65,miplib3!$A$5:$A$69,1,0)))),0,1)</f>
        <v>0</v>
      </c>
      <c r="C65" s="14">
        <f t="shared" si="0"/>
        <v>0</v>
      </c>
      <c r="D65" s="14">
        <f t="shared" si="1"/>
        <v>0</v>
      </c>
      <c r="E65" s="14">
        <f t="shared" si="2"/>
        <v>0</v>
      </c>
      <c r="F65" s="14">
        <f t="shared" si="3"/>
        <v>0</v>
      </c>
      <c r="G65" s="8">
        <v>234</v>
      </c>
      <c r="H65" s="8">
        <v>378</v>
      </c>
      <c r="I65" s="8">
        <v>168</v>
      </c>
      <c r="J65" s="8" t="s">
        <v>554</v>
      </c>
      <c r="K65" s="14">
        <v>20</v>
      </c>
      <c r="L65" s="14">
        <v>15.416700000000001</v>
      </c>
      <c r="M65" s="14"/>
      <c r="N65" s="34" t="e">
        <f>VLOOKUP($A65,#REF!,MATCH("GUROBI_DEFAULT ORIG BB OPT",#REF!,0),0)</f>
        <v>#REF!</v>
      </c>
      <c r="O65" s="34" t="e">
        <f>VLOOKUP($A65,#REF!,MATCH("GUROBI_CUTSON ORIG BB OPT",#REF!,0),0)</f>
        <v>#REF!</v>
      </c>
      <c r="P65" s="34" t="e">
        <f>VLOOKUP($A65,#REF!,MATCH("GUROBI_CUTSOFF ORIG BB OPT",#REF!,0),0)</f>
        <v>#REF!</v>
      </c>
      <c r="Q65" s="35" t="e">
        <f t="shared" si="4"/>
        <v>#REF!</v>
      </c>
      <c r="R65" s="34"/>
    </row>
  </sheetData>
  <autoFilter ref="A4:L65" xr:uid="{00000000-0009-0000-0000-000005000000}"/>
  <conditionalFormatting sqref="C6:C63 C65">
    <cfRule type="cellIs" dxfId="4" priority="4" operator="equal">
      <formula>1</formula>
    </cfRule>
  </conditionalFormatting>
  <conditionalFormatting sqref="C5:C63 C65">
    <cfRule type="cellIs" dxfId="3" priority="3" operator="equal">
      <formula>1</formula>
    </cfRule>
  </conditionalFormatting>
  <conditionalFormatting sqref="C64">
    <cfRule type="cellIs" dxfId="2" priority="2" operator="equal">
      <formula>1</formula>
    </cfRule>
  </conditionalFormatting>
  <conditionalFormatting sqref="C64">
    <cfRule type="cellIs" dxfId="1" priority="1" operator="equal">
      <formula>1</formula>
    </cfRule>
  </conditionalFormatting>
  <hyperlinks>
    <hyperlink ref="A5" r:id="rId1" xr:uid="{00000000-0004-0000-0500-000000000000}"/>
    <hyperlink ref="A6" r:id="rId2" xr:uid="{00000000-0004-0000-0500-000001000000}"/>
    <hyperlink ref="A7" r:id="rId3" xr:uid="{00000000-0004-0000-0500-000002000000}"/>
    <hyperlink ref="A8" r:id="rId4" xr:uid="{00000000-0004-0000-0500-000003000000}"/>
    <hyperlink ref="A9" r:id="rId5" xr:uid="{00000000-0004-0000-0500-000004000000}"/>
    <hyperlink ref="A10" r:id="rId6" xr:uid="{00000000-0004-0000-0500-000005000000}"/>
    <hyperlink ref="A11" r:id="rId7" xr:uid="{00000000-0004-0000-0500-000006000000}"/>
    <hyperlink ref="A12" r:id="rId8" xr:uid="{00000000-0004-0000-0500-000007000000}"/>
    <hyperlink ref="A13" r:id="rId9" xr:uid="{00000000-0004-0000-0500-000008000000}"/>
    <hyperlink ref="A14" r:id="rId10" xr:uid="{00000000-0004-0000-0500-000009000000}"/>
    <hyperlink ref="A15" r:id="rId11" xr:uid="{00000000-0004-0000-0500-00000A000000}"/>
    <hyperlink ref="A16" r:id="rId12" xr:uid="{00000000-0004-0000-0500-00000B000000}"/>
    <hyperlink ref="A17" r:id="rId13" xr:uid="{00000000-0004-0000-0500-00000C000000}"/>
    <hyperlink ref="A18" r:id="rId14" xr:uid="{00000000-0004-0000-0500-00000D000000}"/>
    <hyperlink ref="A19" r:id="rId15" xr:uid="{00000000-0004-0000-0500-00000E000000}"/>
    <hyperlink ref="A20" r:id="rId16" xr:uid="{00000000-0004-0000-0500-00000F000000}"/>
    <hyperlink ref="A21" r:id="rId17" xr:uid="{00000000-0004-0000-0500-000010000000}"/>
    <hyperlink ref="A22" r:id="rId18" xr:uid="{00000000-0004-0000-0500-000011000000}"/>
    <hyperlink ref="A23" r:id="rId19" xr:uid="{00000000-0004-0000-0500-000012000000}"/>
    <hyperlink ref="A24" r:id="rId20" xr:uid="{00000000-0004-0000-0500-000013000000}"/>
    <hyperlink ref="A25" r:id="rId21" xr:uid="{00000000-0004-0000-0500-000014000000}"/>
    <hyperlink ref="A26" r:id="rId22" xr:uid="{00000000-0004-0000-0500-000015000000}"/>
    <hyperlink ref="A27" r:id="rId23" xr:uid="{00000000-0004-0000-0500-000016000000}"/>
    <hyperlink ref="A28" r:id="rId24" xr:uid="{00000000-0004-0000-0500-000017000000}"/>
    <hyperlink ref="A29" r:id="rId25" xr:uid="{00000000-0004-0000-0500-000018000000}"/>
    <hyperlink ref="A30" r:id="rId26" xr:uid="{00000000-0004-0000-0500-000019000000}"/>
    <hyperlink ref="A31" r:id="rId27" xr:uid="{00000000-0004-0000-0500-00001A000000}"/>
    <hyperlink ref="A32" r:id="rId28" display=" misc02" xr:uid="{00000000-0004-0000-0500-00001B000000}"/>
    <hyperlink ref="A33" r:id="rId29" display=" misc03" xr:uid="{00000000-0004-0000-0500-00001C000000}"/>
    <hyperlink ref="A34" r:id="rId30" display=" misc04" xr:uid="{00000000-0004-0000-0500-00001D000000}"/>
    <hyperlink ref="A35" r:id="rId31" display=" misc05" xr:uid="{00000000-0004-0000-0500-00001E000000}"/>
    <hyperlink ref="A36" r:id="rId32" display=" misc06" xr:uid="{00000000-0004-0000-0500-00001F000000}"/>
    <hyperlink ref="A37" r:id="rId33" display=" misc07" xr:uid="{00000000-0004-0000-0500-000020000000}"/>
    <hyperlink ref="A38" r:id="rId34" display=" mod008" xr:uid="{00000000-0004-0000-0500-000021000000}"/>
    <hyperlink ref="A39" r:id="rId35" display=" mod010" xr:uid="{00000000-0004-0000-0500-000022000000}"/>
    <hyperlink ref="A40" r:id="rId36" display=" mod011" xr:uid="{00000000-0004-0000-0500-000023000000}"/>
    <hyperlink ref="A41" r:id="rId37" display=" mod013" xr:uid="{00000000-0004-0000-0500-000024000000}"/>
    <hyperlink ref="A42" r:id="rId38" display=" modglob" xr:uid="{00000000-0004-0000-0500-000025000000}"/>
    <hyperlink ref="A43" r:id="rId39" display=" noswot" xr:uid="{00000000-0004-0000-0500-000026000000}"/>
    <hyperlink ref="A44" r:id="rId40" display=" p0033" xr:uid="{00000000-0004-0000-0500-000027000000}"/>
    <hyperlink ref="A45" r:id="rId41" display=" p0040" xr:uid="{00000000-0004-0000-0500-000028000000}"/>
    <hyperlink ref="A46" r:id="rId42" display=" p0201" xr:uid="{00000000-0004-0000-0500-000029000000}"/>
    <hyperlink ref="A47" r:id="rId43" display=" p0282" xr:uid="{00000000-0004-0000-0500-00002A000000}"/>
    <hyperlink ref="A48" r:id="rId44" display=" p0291" xr:uid="{00000000-0004-0000-0500-00002B000000}"/>
    <hyperlink ref="A49" r:id="rId45" display=" p0548" xr:uid="{00000000-0004-0000-0500-00002C000000}"/>
    <hyperlink ref="A50" r:id="rId46" display=" p2756" xr:uid="{00000000-0004-0000-0500-00002D000000}"/>
    <hyperlink ref="A51" r:id="rId47" display=" p6000" xr:uid="{00000000-0004-0000-0500-00002E000000}"/>
    <hyperlink ref="A52" r:id="rId48" display=" pipex" xr:uid="{00000000-0004-0000-0500-00002F000000}"/>
    <hyperlink ref="A53" r:id="rId49" display=" qiu" xr:uid="{00000000-0004-0000-0500-000030000000}"/>
    <hyperlink ref="A54" r:id="rId50" display=" rentacar" xr:uid="{00000000-0004-0000-0500-000031000000}"/>
    <hyperlink ref="A55" r:id="rId51" display=" rgn" xr:uid="{00000000-0004-0000-0500-000032000000}"/>
    <hyperlink ref="A56" r:id="rId52" display=" sample2" xr:uid="{00000000-0004-0000-0500-000033000000}"/>
    <hyperlink ref="A57" r:id="rId53" display=" sentoy" xr:uid="{00000000-0004-0000-0500-000034000000}"/>
    <hyperlink ref="A58" r:id="rId54" display=" set1al" xr:uid="{00000000-0004-0000-0500-000035000000}"/>
    <hyperlink ref="A59" r:id="rId55" display=" set1ch" xr:uid="{00000000-0004-0000-0500-000036000000}"/>
    <hyperlink ref="A60" r:id="rId56" display=" set1cl" xr:uid="{00000000-0004-0000-0500-000037000000}"/>
    <hyperlink ref="A62" r:id="rId57" display=" stein15" xr:uid="{00000000-0004-0000-0500-000038000000}"/>
    <hyperlink ref="A63" r:id="rId58" display=" stein27" xr:uid="{00000000-0004-0000-0500-000039000000}"/>
    <hyperlink ref="A64" r:id="rId59" display=" stein45" xr:uid="{00000000-0004-0000-0500-00003A000000}"/>
    <hyperlink ref="A61" r:id="rId60" display=" stein9" xr:uid="{00000000-0004-0000-0500-00003B000000}"/>
    <hyperlink ref="A65" r:id="rId61" display=" vpm1" xr:uid="{00000000-0004-0000-0500-00003C000000}"/>
  </hyperlinks>
  <pageMargins left="0.7" right="0.7" top="0.75" bottom="0.75" header="0.3" footer="0.3"/>
  <pageSetup orientation="portrait" horizontalDpi="4294967292" verticalDpi="429496729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AG368"/>
  <sheetViews>
    <sheetView workbookViewId="0">
      <pane xSplit="1" ySplit="4" topLeftCell="B17" activePane="bottomRight" state="frozen"/>
      <selection pane="topRight" activeCell="B1" sqref="B1"/>
      <selection pane="bottomLeft" activeCell="A5" sqref="A5"/>
      <selection pane="bottomRight" activeCell="A195" sqref="A195"/>
    </sheetView>
  </sheetViews>
  <sheetFormatPr baseColWidth="10" defaultRowHeight="16" x14ac:dyDescent="0.2"/>
  <sheetData>
    <row r="1" spans="1:33" x14ac:dyDescent="0.2">
      <c r="A1" s="4" t="s">
        <v>6</v>
      </c>
      <c r="B1" s="4"/>
      <c r="C1" s="4"/>
      <c r="D1" s="4"/>
      <c r="E1" s="4"/>
      <c r="F1" s="4"/>
      <c r="G1" s="4"/>
      <c r="H1" s="4"/>
      <c r="I1" s="4"/>
      <c r="J1" s="4"/>
    </row>
    <row r="2" spans="1:33" x14ac:dyDescent="0.2">
      <c r="A2">
        <f>COUNTA(A5:A368)</f>
        <v>364</v>
      </c>
      <c r="B2">
        <f>SUM(B5:B368)</f>
        <v>111</v>
      </c>
      <c r="C2">
        <f>SUM(C5:C368)</f>
        <v>15</v>
      </c>
      <c r="D2">
        <f>SUM(D5:D368)</f>
        <v>29</v>
      </c>
      <c r="E2">
        <f>SUM(E5:E368)</f>
        <v>54</v>
      </c>
      <c r="F2">
        <f>SUM(F5:F368)</f>
        <v>87</v>
      </c>
      <c r="O2">
        <f>SUM(O5:O368)</f>
        <v>90</v>
      </c>
    </row>
    <row r="4" spans="1:33" x14ac:dyDescent="0.2">
      <c r="A4" s="26" t="s">
        <v>614</v>
      </c>
      <c r="B4" s="15" t="s">
        <v>602</v>
      </c>
      <c r="C4" s="30" t="s">
        <v>904</v>
      </c>
      <c r="D4" s="30" t="s">
        <v>902</v>
      </c>
      <c r="E4" s="30" t="s">
        <v>903</v>
      </c>
      <c r="F4" s="30" t="s">
        <v>1033</v>
      </c>
      <c r="G4" s="15" t="s">
        <v>588</v>
      </c>
      <c r="H4" s="15" t="s">
        <v>587</v>
      </c>
      <c r="I4" s="26" t="s">
        <v>894</v>
      </c>
      <c r="J4" s="26" t="s">
        <v>895</v>
      </c>
      <c r="K4" s="26" t="s">
        <v>1</v>
      </c>
      <c r="L4" s="26" t="s">
        <v>2</v>
      </c>
      <c r="M4" s="26" t="s">
        <v>615</v>
      </c>
      <c r="N4" s="26" t="s">
        <v>616</v>
      </c>
      <c r="O4" s="26" t="s">
        <v>908</v>
      </c>
      <c r="P4" s="26" t="s">
        <v>617</v>
      </c>
      <c r="Q4" s="26" t="s">
        <v>618</v>
      </c>
      <c r="R4" s="26" t="s">
        <v>619</v>
      </c>
      <c r="S4" s="26" t="s">
        <v>620</v>
      </c>
      <c r="T4" s="26" t="s">
        <v>621</v>
      </c>
      <c r="U4" s="26" t="s">
        <v>622</v>
      </c>
      <c r="V4" s="26" t="s">
        <v>623</v>
      </c>
      <c r="W4" s="26" t="s">
        <v>624</v>
      </c>
      <c r="X4" s="26" t="s">
        <v>625</v>
      </c>
      <c r="Y4" s="26" t="s">
        <v>626</v>
      </c>
      <c r="Z4" s="26" t="s">
        <v>627</v>
      </c>
      <c r="AA4" s="26" t="s">
        <v>628</v>
      </c>
      <c r="AB4" s="26" t="s">
        <v>629</v>
      </c>
      <c r="AC4" s="26" t="s">
        <v>630</v>
      </c>
      <c r="AD4" s="26" t="s">
        <v>631</v>
      </c>
      <c r="AE4" s="26" t="s">
        <v>632</v>
      </c>
      <c r="AF4" s="26" t="s">
        <v>633</v>
      </c>
      <c r="AG4" s="26" t="s">
        <v>634</v>
      </c>
    </row>
    <row r="5" spans="1:33" x14ac:dyDescent="0.2">
      <c r="A5" s="24">
        <v>22433</v>
      </c>
      <c r="B5" s="17">
        <f>IF(OR(G5="infeasible",G5="?",G5=H5,NOT(ISNA(VLOOKUP($A5,miplib2!$A$5:$A$1000,1,0))),NOT(ISNA(VLOOKUP($A5,miplib3!$A$5:$A$1000,1,0))),NOT(ISNA(VLOOKUP($A5,miplib2003!$A$5:$A$1000,1,0))),NOT(ISNA(VLOOKUP($A5,miplib2010!$A$5:$A$1000,1,0)))),0,1)</f>
        <v>1</v>
      </c>
      <c r="C5" s="14">
        <f>IF(AND($B5=1,$K5&lt;=500,$L5&lt;=500),1,0)</f>
        <v>1</v>
      </c>
      <c r="D5" s="14">
        <f>IF(AND($B5=1,$K5&lt;=1000,$L5&lt;=1000),1,0)</f>
        <v>1</v>
      </c>
      <c r="E5" s="14">
        <f>IF(AND($B5=1,$K5&lt;=2000,$L5&lt;=2000),1,0)</f>
        <v>1</v>
      </c>
      <c r="F5" s="14">
        <f>IF(AND($B5=1,$K5&lt;=10000,$L5&lt;=10000),1,0)</f>
        <v>1</v>
      </c>
      <c r="G5" s="24">
        <f>IF(I5=J5,I5,"?")</f>
        <v>21477</v>
      </c>
      <c r="H5" s="24"/>
      <c r="I5" s="24">
        <v>21477</v>
      </c>
      <c r="J5" s="24">
        <v>21477</v>
      </c>
      <c r="K5" s="24">
        <v>198</v>
      </c>
      <c r="L5" s="24">
        <v>429</v>
      </c>
      <c r="M5" s="24">
        <v>198</v>
      </c>
      <c r="N5" s="24">
        <v>231</v>
      </c>
      <c r="O5" s="24">
        <f>IF(N5=L5,1,0)</f>
        <v>0</v>
      </c>
      <c r="P5" s="24">
        <v>0</v>
      </c>
      <c r="Q5" s="24">
        <v>0</v>
      </c>
      <c r="R5" s="24">
        <v>198</v>
      </c>
      <c r="S5" s="24">
        <v>0</v>
      </c>
      <c r="T5" s="24">
        <v>0</v>
      </c>
      <c r="U5" s="24">
        <v>0</v>
      </c>
      <c r="V5" s="24">
        <v>0</v>
      </c>
      <c r="W5" s="24">
        <v>0</v>
      </c>
      <c r="X5" s="24">
        <v>0</v>
      </c>
      <c r="Y5" s="24">
        <v>0</v>
      </c>
      <c r="Z5" s="24">
        <v>0</v>
      </c>
      <c r="AA5" s="24">
        <v>0</v>
      </c>
      <c r="AB5" s="24">
        <v>0</v>
      </c>
      <c r="AC5" s="24">
        <v>0</v>
      </c>
      <c r="AD5" s="24">
        <v>0</v>
      </c>
      <c r="AE5" s="24">
        <v>0</v>
      </c>
      <c r="AF5" s="24">
        <v>0</v>
      </c>
      <c r="AG5" s="24">
        <v>0</v>
      </c>
    </row>
    <row r="6" spans="1:33" x14ac:dyDescent="0.2">
      <c r="A6" s="24">
        <v>23588</v>
      </c>
      <c r="B6" s="17">
        <f>IF(OR(G6="infeasible",G6="?",G6=H6,NOT(ISNA(VLOOKUP($A6,miplib2!$A$5:$A$1000,1,0))),NOT(ISNA(VLOOKUP($A6,miplib3!$A$5:$A$1000,1,0))),NOT(ISNA(VLOOKUP($A6,miplib2003!$A$5:$A$1000,1,0))),NOT(ISNA(VLOOKUP($A6,miplib2010!$A$5:$A$1000,1,0)))),0,1)</f>
        <v>1</v>
      </c>
      <c r="C6" s="14">
        <f t="shared" ref="C6:C69" si="0">IF(AND($B6=1,$K6&lt;=500,$L6&lt;=500),1,0)</f>
        <v>1</v>
      </c>
      <c r="D6" s="14">
        <f t="shared" ref="D6:D69" si="1">IF(AND($B6=1,$K6&lt;=1000,$L6&lt;=1000),1,0)</f>
        <v>1</v>
      </c>
      <c r="E6" s="14">
        <f t="shared" ref="E6:E69" si="2">IF(AND($B6=1,$K6&lt;=2000,$L6&lt;=2000),1,0)</f>
        <v>1</v>
      </c>
      <c r="F6" s="14">
        <f t="shared" ref="F6:F69" si="3">IF(AND($B6=1,$K6&lt;=10000,$L6&lt;=10000),1,0)</f>
        <v>1</v>
      </c>
      <c r="G6" s="24">
        <f t="shared" ref="G6:G28" si="4">IF(I6=J6,I6,"?")</f>
        <v>8090</v>
      </c>
      <c r="H6" s="24"/>
      <c r="I6" s="24">
        <v>8090</v>
      </c>
      <c r="J6" s="24">
        <v>8090</v>
      </c>
      <c r="K6" s="24">
        <v>137</v>
      </c>
      <c r="L6" s="24">
        <v>368</v>
      </c>
      <c r="M6" s="24">
        <v>137</v>
      </c>
      <c r="N6" s="24">
        <v>231</v>
      </c>
      <c r="O6" s="24">
        <f t="shared" ref="O6:O28" si="5">IF(N6=L6,1,0)</f>
        <v>0</v>
      </c>
      <c r="P6" s="24">
        <v>0</v>
      </c>
      <c r="Q6" s="24">
        <v>0</v>
      </c>
      <c r="R6" s="24">
        <v>137</v>
      </c>
      <c r="S6" s="24">
        <v>0</v>
      </c>
      <c r="T6" s="24">
        <v>0</v>
      </c>
      <c r="U6" s="24">
        <v>0</v>
      </c>
      <c r="V6" s="24">
        <v>0</v>
      </c>
      <c r="W6" s="24">
        <v>0</v>
      </c>
      <c r="X6" s="24">
        <v>0</v>
      </c>
      <c r="Y6" s="24">
        <v>0</v>
      </c>
      <c r="Z6" s="24">
        <v>0</v>
      </c>
      <c r="AA6" s="24">
        <v>0</v>
      </c>
      <c r="AB6" s="24">
        <v>0</v>
      </c>
      <c r="AC6" s="24">
        <v>0</v>
      </c>
      <c r="AD6" s="24">
        <v>0</v>
      </c>
      <c r="AE6" s="24">
        <v>0</v>
      </c>
      <c r="AF6" s="24">
        <v>0</v>
      </c>
      <c r="AG6" s="24">
        <v>0</v>
      </c>
    </row>
    <row r="7" spans="1:33" x14ac:dyDescent="0.2">
      <c r="A7" s="24" t="s">
        <v>635</v>
      </c>
      <c r="B7" s="17">
        <f>IF(OR(G7="infeasible",G7="?",G7=H7,NOT(ISNA(VLOOKUP($A7,miplib2!$A$5:$A$1000,1,0))),NOT(ISNA(VLOOKUP($A7,miplib3!$A$5:$A$1000,1,0))),NOT(ISNA(VLOOKUP($A7,miplib2003!$A$5:$A$1000,1,0))),NOT(ISNA(VLOOKUP($A7,miplib2010!$A$5:$A$1000,1,0)))),0,1)</f>
        <v>1</v>
      </c>
      <c r="C7" s="14">
        <f t="shared" si="0"/>
        <v>0</v>
      </c>
      <c r="D7" s="14">
        <f t="shared" si="1"/>
        <v>0</v>
      </c>
      <c r="E7" s="14">
        <f t="shared" si="2"/>
        <v>0</v>
      </c>
      <c r="F7" s="14">
        <f t="shared" si="3"/>
        <v>0</v>
      </c>
      <c r="G7" s="24">
        <f t="shared" si="4"/>
        <v>2673663.2650000001</v>
      </c>
      <c r="H7" s="24"/>
      <c r="I7" s="24">
        <v>2673663.2650000001</v>
      </c>
      <c r="J7" s="24">
        <v>2673663.2650000001</v>
      </c>
      <c r="K7" s="24">
        <v>50680</v>
      </c>
      <c r="L7" s="24">
        <v>72215</v>
      </c>
      <c r="M7" s="24">
        <v>39072</v>
      </c>
      <c r="N7" s="24">
        <v>7174</v>
      </c>
      <c r="O7" s="24">
        <f t="shared" si="5"/>
        <v>0</v>
      </c>
      <c r="P7" s="24">
        <v>25969</v>
      </c>
      <c r="Q7" s="24">
        <v>6608</v>
      </c>
      <c r="R7" s="24">
        <v>147</v>
      </c>
      <c r="S7" s="24">
        <v>37685</v>
      </c>
      <c r="T7" s="24">
        <v>354</v>
      </c>
      <c r="U7" s="24">
        <v>0</v>
      </c>
      <c r="V7" s="24">
        <v>0</v>
      </c>
      <c r="W7" s="24">
        <v>0</v>
      </c>
      <c r="X7" s="24">
        <v>0</v>
      </c>
      <c r="Y7" s="24">
        <v>1001</v>
      </c>
      <c r="Z7" s="24">
        <v>53</v>
      </c>
      <c r="AA7" s="24">
        <v>962</v>
      </c>
      <c r="AB7" s="24">
        <v>0</v>
      </c>
      <c r="AC7" s="24">
        <v>0</v>
      </c>
      <c r="AD7" s="24">
        <v>0</v>
      </c>
      <c r="AE7" s="24">
        <v>0</v>
      </c>
      <c r="AF7" s="24">
        <v>3827</v>
      </c>
      <c r="AG7" s="24">
        <v>43</v>
      </c>
    </row>
    <row r="8" spans="1:33" x14ac:dyDescent="0.2">
      <c r="A8" s="24" t="s">
        <v>636</v>
      </c>
      <c r="B8" s="17">
        <f>IF(OR(G8="infeasible",G8="?",G8=H8,NOT(ISNA(VLOOKUP($A8,miplib2!$A$5:$A$1000,1,0))),NOT(ISNA(VLOOKUP($A8,miplib3!$A$5:$A$1000,1,0))),NOT(ISNA(VLOOKUP($A8,miplib2003!$A$5:$A$1000,1,0))),NOT(ISNA(VLOOKUP($A8,miplib2010!$A$5:$A$1000,1,0)))),0,1)</f>
        <v>1</v>
      </c>
      <c r="C8" s="14">
        <f t="shared" si="0"/>
        <v>0</v>
      </c>
      <c r="D8" s="14">
        <f t="shared" si="1"/>
        <v>0</v>
      </c>
      <c r="E8" s="14">
        <f t="shared" si="2"/>
        <v>1</v>
      </c>
      <c r="F8" s="14">
        <f t="shared" si="3"/>
        <v>1</v>
      </c>
      <c r="G8" s="24">
        <f t="shared" si="4"/>
        <v>2713</v>
      </c>
      <c r="H8" s="24"/>
      <c r="I8" s="24">
        <v>2713</v>
      </c>
      <c r="J8" s="24">
        <v>2713</v>
      </c>
      <c r="K8" s="24">
        <v>340</v>
      </c>
      <c r="L8" s="24">
        <v>1831</v>
      </c>
      <c r="M8" s="24">
        <v>1</v>
      </c>
      <c r="N8" s="24">
        <v>1830</v>
      </c>
      <c r="O8" s="24">
        <f t="shared" si="5"/>
        <v>0</v>
      </c>
      <c r="P8" s="24">
        <v>0</v>
      </c>
      <c r="Q8" s="24">
        <v>0</v>
      </c>
      <c r="R8" s="24">
        <v>1</v>
      </c>
      <c r="S8" s="24">
        <v>0</v>
      </c>
      <c r="T8" s="24">
        <v>0</v>
      </c>
      <c r="U8" s="24">
        <v>339</v>
      </c>
      <c r="V8" s="24">
        <v>0</v>
      </c>
      <c r="W8" s="24">
        <v>0</v>
      </c>
      <c r="X8" s="24">
        <v>0</v>
      </c>
      <c r="Y8" s="24">
        <v>0</v>
      </c>
      <c r="Z8" s="24">
        <v>0</v>
      </c>
      <c r="AA8" s="24">
        <v>0</v>
      </c>
      <c r="AB8" s="24">
        <v>0</v>
      </c>
      <c r="AC8" s="24">
        <v>0</v>
      </c>
      <c r="AD8" s="24">
        <v>0</v>
      </c>
      <c r="AE8" s="24">
        <v>0</v>
      </c>
      <c r="AF8" s="24">
        <v>0</v>
      </c>
      <c r="AG8" s="24">
        <v>0</v>
      </c>
    </row>
    <row r="9" spans="1:33" x14ac:dyDescent="0.2">
      <c r="A9" s="24" t="s">
        <v>637</v>
      </c>
      <c r="B9" s="17">
        <f>IF(OR(G9="infeasible",G9="?",G9=H9,NOT(ISNA(VLOOKUP($A9,miplib2!$A$5:$A$1000,1,0))),NOT(ISNA(VLOOKUP($A9,miplib3!$A$5:$A$1000,1,0))),NOT(ISNA(VLOOKUP($A9,miplib2003!$A$5:$A$1000,1,0))),NOT(ISNA(VLOOKUP($A9,miplib2010!$A$5:$A$1000,1,0)))),0,1)</f>
        <v>0</v>
      </c>
      <c r="C9" s="14">
        <f t="shared" si="0"/>
        <v>0</v>
      </c>
      <c r="D9" s="14">
        <f t="shared" si="1"/>
        <v>0</v>
      </c>
      <c r="E9" s="14">
        <f t="shared" si="2"/>
        <v>0</v>
      </c>
      <c r="F9" s="14">
        <f t="shared" si="3"/>
        <v>0</v>
      </c>
      <c r="G9" s="24" t="str">
        <f t="shared" si="4"/>
        <v>?</v>
      </c>
      <c r="H9" s="24"/>
      <c r="I9" s="24">
        <v>4.5963859999999999</v>
      </c>
      <c r="J9" s="25">
        <v>9.9999999999999996E+30</v>
      </c>
      <c r="K9" s="24">
        <v>1913</v>
      </c>
      <c r="L9" s="24">
        <v>1751</v>
      </c>
      <c r="M9" s="24">
        <v>1268</v>
      </c>
      <c r="N9" s="24">
        <v>483</v>
      </c>
      <c r="O9" s="24">
        <f t="shared" si="5"/>
        <v>0</v>
      </c>
      <c r="P9" s="24">
        <v>0</v>
      </c>
      <c r="Q9" s="24">
        <v>0</v>
      </c>
      <c r="R9" s="24">
        <v>1</v>
      </c>
      <c r="S9" s="24">
        <v>1</v>
      </c>
      <c r="T9" s="24">
        <v>784</v>
      </c>
      <c r="U9" s="24">
        <v>0</v>
      </c>
      <c r="V9" s="24">
        <v>0</v>
      </c>
      <c r="W9" s="24">
        <v>0</v>
      </c>
      <c r="X9" s="24">
        <v>0</v>
      </c>
      <c r="Y9" s="24">
        <v>483</v>
      </c>
      <c r="Z9" s="24">
        <v>0</v>
      </c>
      <c r="AA9" s="24">
        <v>483</v>
      </c>
      <c r="AB9" s="24">
        <v>0</v>
      </c>
      <c r="AC9" s="24">
        <v>0</v>
      </c>
      <c r="AD9" s="24">
        <v>0</v>
      </c>
      <c r="AE9" s="24">
        <v>0</v>
      </c>
      <c r="AF9" s="24">
        <v>161</v>
      </c>
      <c r="AG9" s="24">
        <v>0</v>
      </c>
    </row>
    <row r="10" spans="1:33" x14ac:dyDescent="0.2">
      <c r="A10" s="24" t="s">
        <v>638</v>
      </c>
      <c r="B10" s="17">
        <f>IF(OR(G10="infeasible",G10="?",G10=H10,NOT(ISNA(VLOOKUP($A10,miplib2!$A$5:$A$1000,1,0))),NOT(ISNA(VLOOKUP($A10,miplib3!$A$5:$A$1000,1,0))),NOT(ISNA(VLOOKUP($A10,miplib2003!$A$5:$A$1000,1,0))),NOT(ISNA(VLOOKUP($A10,miplib2010!$A$5:$A$1000,1,0)))),0,1)</f>
        <v>1</v>
      </c>
      <c r="C10" s="14">
        <f t="shared" si="0"/>
        <v>0</v>
      </c>
      <c r="D10" s="14">
        <f t="shared" si="1"/>
        <v>0</v>
      </c>
      <c r="E10" s="14">
        <f t="shared" si="2"/>
        <v>1</v>
      </c>
      <c r="F10" s="14">
        <f t="shared" si="3"/>
        <v>1</v>
      </c>
      <c r="G10" s="24">
        <f t="shared" si="4"/>
        <v>3.3383625480000001</v>
      </c>
      <c r="H10" s="24"/>
      <c r="I10" s="24">
        <v>3.3383625480000001</v>
      </c>
      <c r="J10" s="24">
        <v>3.3383625480000001</v>
      </c>
      <c r="K10" s="24">
        <v>1913</v>
      </c>
      <c r="L10" s="24">
        <v>1751</v>
      </c>
      <c r="M10" s="24">
        <v>1499</v>
      </c>
      <c r="N10" s="24">
        <v>252</v>
      </c>
      <c r="O10" s="24">
        <f t="shared" si="5"/>
        <v>0</v>
      </c>
      <c r="P10" s="24">
        <v>0</v>
      </c>
      <c r="Q10" s="24">
        <v>0</v>
      </c>
      <c r="R10" s="24">
        <v>1</v>
      </c>
      <c r="S10" s="24">
        <v>540</v>
      </c>
      <c r="T10" s="24">
        <v>784</v>
      </c>
      <c r="U10" s="24">
        <v>0</v>
      </c>
      <c r="V10" s="24">
        <v>0</v>
      </c>
      <c r="W10" s="24">
        <v>0</v>
      </c>
      <c r="X10" s="24">
        <v>0</v>
      </c>
      <c r="Y10" s="24">
        <v>252</v>
      </c>
      <c r="Z10" s="24">
        <v>0</v>
      </c>
      <c r="AA10" s="24">
        <v>252</v>
      </c>
      <c r="AB10" s="24">
        <v>0</v>
      </c>
      <c r="AC10" s="24">
        <v>0</v>
      </c>
      <c r="AD10" s="24">
        <v>0</v>
      </c>
      <c r="AE10" s="24">
        <v>0</v>
      </c>
      <c r="AF10" s="24">
        <v>84</v>
      </c>
      <c r="AG10" s="24">
        <v>0</v>
      </c>
    </row>
    <row r="11" spans="1:33" x14ac:dyDescent="0.2">
      <c r="A11" s="24" t="s">
        <v>639</v>
      </c>
      <c r="B11" s="17">
        <f>IF(OR(G11="infeasible",G11="?",G11=H11,NOT(ISNA(VLOOKUP($A11,miplib2!$A$5:$A$1000,1,0))),NOT(ISNA(VLOOKUP($A11,miplib3!$A$5:$A$1000,1,0))),NOT(ISNA(VLOOKUP($A11,miplib2003!$A$5:$A$1000,1,0))),NOT(ISNA(VLOOKUP($A11,miplib2010!$A$5:$A$1000,1,0)))),0,1)</f>
        <v>1</v>
      </c>
      <c r="C11" s="14">
        <f t="shared" si="0"/>
        <v>0</v>
      </c>
      <c r="D11" s="14">
        <f t="shared" si="1"/>
        <v>1</v>
      </c>
      <c r="E11" s="14">
        <f t="shared" si="2"/>
        <v>1</v>
      </c>
      <c r="F11" s="14">
        <f t="shared" si="3"/>
        <v>1</v>
      </c>
      <c r="G11" s="24">
        <f t="shared" si="4"/>
        <v>46.75</v>
      </c>
      <c r="H11" s="24"/>
      <c r="I11" s="24">
        <v>46.75</v>
      </c>
      <c r="J11" s="24">
        <v>46.75</v>
      </c>
      <c r="K11" s="24">
        <v>576</v>
      </c>
      <c r="L11" s="24">
        <v>505</v>
      </c>
      <c r="M11" s="24">
        <v>477</v>
      </c>
      <c r="N11" s="24">
        <v>28</v>
      </c>
      <c r="O11" s="24">
        <f t="shared" si="5"/>
        <v>0</v>
      </c>
      <c r="P11" s="24">
        <v>0</v>
      </c>
      <c r="Q11" s="24">
        <v>0</v>
      </c>
      <c r="R11" s="24">
        <v>8</v>
      </c>
      <c r="S11" s="24">
        <v>252</v>
      </c>
      <c r="T11" s="24">
        <v>116</v>
      </c>
      <c r="U11" s="24">
        <v>0</v>
      </c>
      <c r="V11" s="24">
        <v>4</v>
      </c>
      <c r="W11" s="24">
        <v>0</v>
      </c>
      <c r="X11" s="24">
        <v>0</v>
      </c>
      <c r="Y11" s="24">
        <v>196</v>
      </c>
      <c r="Z11" s="24">
        <v>0</v>
      </c>
      <c r="AA11" s="24">
        <v>0</v>
      </c>
      <c r="AB11" s="24">
        <v>0</v>
      </c>
      <c r="AC11" s="24">
        <v>0</v>
      </c>
      <c r="AD11" s="24">
        <v>0</v>
      </c>
      <c r="AE11" s="24">
        <v>0</v>
      </c>
      <c r="AF11" s="24">
        <v>0</v>
      </c>
      <c r="AG11" s="24">
        <v>0</v>
      </c>
    </row>
    <row r="12" spans="1:33" x14ac:dyDescent="0.2">
      <c r="A12" s="24" t="s">
        <v>8</v>
      </c>
      <c r="B12" s="17">
        <f>IF(OR(G12="infeasible",G12="?",G12=H12,NOT(ISNA(VLOOKUP($A12,miplib2!$A$5:$A$1000,1,0))),NOT(ISNA(VLOOKUP($A12,miplib3!$A$5:$A$1000,1,0))),NOT(ISNA(VLOOKUP($A12,miplib2003!$A$5:$A$1000,1,0))),NOT(ISNA(VLOOKUP($A12,miplib2010!$A$5:$A$1000,1,0)))),0,1)</f>
        <v>0</v>
      </c>
      <c r="C12" s="14">
        <f t="shared" si="0"/>
        <v>0</v>
      </c>
      <c r="D12" s="14">
        <f t="shared" si="1"/>
        <v>0</v>
      </c>
      <c r="E12" s="14">
        <f t="shared" si="2"/>
        <v>0</v>
      </c>
      <c r="F12" s="14">
        <f t="shared" si="3"/>
        <v>0</v>
      </c>
      <c r="G12" s="24">
        <f t="shared" si="4"/>
        <v>54.6</v>
      </c>
      <c r="H12" s="24"/>
      <c r="I12" s="24">
        <v>54.6</v>
      </c>
      <c r="J12" s="24">
        <v>54.6</v>
      </c>
      <c r="K12" s="24">
        <v>576</v>
      </c>
      <c r="L12" s="24">
        <v>505</v>
      </c>
      <c r="M12" s="24">
        <v>470</v>
      </c>
      <c r="N12" s="24">
        <v>35</v>
      </c>
      <c r="O12" s="24">
        <f t="shared" si="5"/>
        <v>0</v>
      </c>
      <c r="P12" s="24">
        <v>0</v>
      </c>
      <c r="Q12" s="24">
        <v>0</v>
      </c>
      <c r="R12" s="24">
        <v>8</v>
      </c>
      <c r="S12" s="24">
        <v>203</v>
      </c>
      <c r="T12" s="24">
        <v>115</v>
      </c>
      <c r="U12" s="24">
        <v>0</v>
      </c>
      <c r="V12" s="24">
        <v>5</v>
      </c>
      <c r="W12" s="24">
        <v>0</v>
      </c>
      <c r="X12" s="24">
        <v>0</v>
      </c>
      <c r="Y12" s="24">
        <v>245</v>
      </c>
      <c r="Z12" s="24">
        <v>0</v>
      </c>
      <c r="AA12" s="24">
        <v>0</v>
      </c>
      <c r="AB12" s="24">
        <v>0</v>
      </c>
      <c r="AC12" s="24">
        <v>0</v>
      </c>
      <c r="AD12" s="24">
        <v>0</v>
      </c>
      <c r="AE12" s="24">
        <v>0</v>
      </c>
      <c r="AF12" s="24">
        <v>0</v>
      </c>
      <c r="AG12" s="24">
        <v>0</v>
      </c>
    </row>
    <row r="13" spans="1:33" x14ac:dyDescent="0.2">
      <c r="A13" s="24" t="s">
        <v>223</v>
      </c>
      <c r="B13" s="17">
        <f>IF(OR(G13="infeasible",G13="?",G13=H13,NOT(ISNA(VLOOKUP($A13,miplib2!$A$5:$A$1000,1,0))),NOT(ISNA(VLOOKUP($A13,miplib3!$A$5:$A$1000,1,0))),NOT(ISNA(VLOOKUP($A13,miplib2003!$A$5:$A$1000,1,0))),NOT(ISNA(VLOOKUP($A13,miplib2010!$A$5:$A$1000,1,0)))),0,1)</f>
        <v>0</v>
      </c>
      <c r="C13" s="14">
        <f t="shared" si="0"/>
        <v>0</v>
      </c>
      <c r="D13" s="14">
        <f t="shared" si="1"/>
        <v>0</v>
      </c>
      <c r="E13" s="14">
        <f t="shared" si="2"/>
        <v>0</v>
      </c>
      <c r="F13" s="14">
        <f t="shared" si="3"/>
        <v>0</v>
      </c>
      <c r="G13" s="24">
        <f t="shared" si="4"/>
        <v>6742.2</v>
      </c>
      <c r="H13" s="24"/>
      <c r="I13" s="24">
        <v>6742.2</v>
      </c>
      <c r="J13" s="24">
        <v>6742.2</v>
      </c>
      <c r="K13" s="24">
        <v>1026</v>
      </c>
      <c r="L13" s="24">
        <v>2298</v>
      </c>
      <c r="M13" s="24">
        <v>2128</v>
      </c>
      <c r="N13" s="24">
        <v>170</v>
      </c>
      <c r="O13" s="24">
        <f t="shared" si="5"/>
        <v>0</v>
      </c>
      <c r="P13" s="24">
        <v>0</v>
      </c>
      <c r="Q13" s="24">
        <v>170</v>
      </c>
      <c r="R13" s="24">
        <v>0</v>
      </c>
      <c r="S13" s="24">
        <v>0</v>
      </c>
      <c r="T13" s="24">
        <v>846</v>
      </c>
      <c r="U13" s="24">
        <v>10</v>
      </c>
      <c r="V13" s="24">
        <v>0</v>
      </c>
      <c r="W13" s="24">
        <v>0</v>
      </c>
      <c r="X13" s="24">
        <v>0</v>
      </c>
      <c r="Y13" s="24">
        <v>0</v>
      </c>
      <c r="Z13" s="24">
        <v>0</v>
      </c>
      <c r="AA13" s="24">
        <v>0</v>
      </c>
      <c r="AB13" s="24">
        <v>0</v>
      </c>
      <c r="AC13" s="24">
        <v>0</v>
      </c>
      <c r="AD13" s="24">
        <v>0</v>
      </c>
      <c r="AE13" s="24">
        <v>0</v>
      </c>
      <c r="AF13" s="24">
        <v>0</v>
      </c>
      <c r="AG13" s="24">
        <v>0</v>
      </c>
    </row>
    <row r="14" spans="1:33" x14ac:dyDescent="0.2">
      <c r="A14" s="24" t="s">
        <v>243</v>
      </c>
      <c r="B14" s="17">
        <f>IF(OR(G14="infeasible",G14="?",G14=H14,NOT(ISNA(VLOOKUP($A14,miplib2!$A$5:$A$1000,1,0))),NOT(ISNA(VLOOKUP($A14,miplib3!$A$5:$A$1000,1,0))),NOT(ISNA(VLOOKUP($A14,miplib2003!$A$5:$A$1000,1,0))),NOT(ISNA(VLOOKUP($A14,miplib2010!$A$5:$A$1000,1,0)))),0,1)</f>
        <v>0</v>
      </c>
      <c r="C14" s="14">
        <f t="shared" si="0"/>
        <v>0</v>
      </c>
      <c r="D14" s="14">
        <f t="shared" si="1"/>
        <v>0</v>
      </c>
      <c r="E14" s="14">
        <f t="shared" si="2"/>
        <v>0</v>
      </c>
      <c r="F14" s="14">
        <f t="shared" si="3"/>
        <v>0</v>
      </c>
      <c r="G14" s="24" t="str">
        <f t="shared" si="4"/>
        <v>?</v>
      </c>
      <c r="H14" s="24"/>
      <c r="I14" s="24">
        <v>12426.093080000001</v>
      </c>
      <c r="J14" s="24">
        <v>12494</v>
      </c>
      <c r="K14" s="24">
        <v>947</v>
      </c>
      <c r="L14" s="24">
        <v>2000</v>
      </c>
      <c r="M14" s="24">
        <v>0</v>
      </c>
      <c r="N14" s="24">
        <v>733</v>
      </c>
      <c r="O14" s="24">
        <f t="shared" si="5"/>
        <v>0</v>
      </c>
      <c r="P14" s="24">
        <v>1267</v>
      </c>
      <c r="Q14" s="24">
        <v>0</v>
      </c>
      <c r="R14" s="24">
        <v>0</v>
      </c>
      <c r="S14" s="24">
        <v>0</v>
      </c>
      <c r="T14" s="24">
        <v>0</v>
      </c>
      <c r="U14" s="24">
        <v>747</v>
      </c>
      <c r="V14" s="24">
        <v>0</v>
      </c>
      <c r="W14" s="24">
        <v>0</v>
      </c>
      <c r="X14" s="24">
        <v>0</v>
      </c>
      <c r="Y14" s="24">
        <v>0</v>
      </c>
      <c r="Z14" s="24">
        <v>0</v>
      </c>
      <c r="AA14" s="24">
        <v>0</v>
      </c>
      <c r="AB14" s="24">
        <v>0</v>
      </c>
      <c r="AC14" s="24">
        <v>0</v>
      </c>
      <c r="AD14" s="24">
        <v>0</v>
      </c>
      <c r="AE14" s="24">
        <v>0</v>
      </c>
      <c r="AF14" s="24">
        <v>0</v>
      </c>
      <c r="AG14" s="24">
        <v>197</v>
      </c>
    </row>
    <row r="15" spans="1:33" x14ac:dyDescent="0.2">
      <c r="A15" s="24" t="s">
        <v>244</v>
      </c>
      <c r="B15" s="17">
        <f>IF(OR(G15="infeasible",G15="?",G15=H15,NOT(ISNA(VLOOKUP($A15,miplib2!$A$5:$A$1000,1,0))),NOT(ISNA(VLOOKUP($A15,miplib3!$A$5:$A$1000,1,0))),NOT(ISNA(VLOOKUP($A15,miplib2003!$A$5:$A$1000,1,0))),NOT(ISNA(VLOOKUP($A15,miplib2010!$A$5:$A$1000,1,0)))),0,1)</f>
        <v>0</v>
      </c>
      <c r="C15" s="14">
        <f t="shared" si="0"/>
        <v>0</v>
      </c>
      <c r="D15" s="14">
        <f t="shared" si="1"/>
        <v>0</v>
      </c>
      <c r="E15" s="14">
        <f t="shared" si="2"/>
        <v>0</v>
      </c>
      <c r="F15" s="14">
        <f t="shared" si="3"/>
        <v>0</v>
      </c>
      <c r="G15" s="24" t="str">
        <f t="shared" si="4"/>
        <v>?</v>
      </c>
      <c r="H15" s="24"/>
      <c r="I15" s="24">
        <v>12230.23475</v>
      </c>
      <c r="J15" s="25">
        <v>9.9999999999999996E+30</v>
      </c>
      <c r="K15" s="24">
        <v>1502</v>
      </c>
      <c r="L15" s="24">
        <v>4000</v>
      </c>
      <c r="M15" s="24">
        <v>0</v>
      </c>
      <c r="N15" s="24">
        <v>3181</v>
      </c>
      <c r="O15" s="24">
        <f t="shared" si="5"/>
        <v>0</v>
      </c>
      <c r="P15" s="24">
        <v>819</v>
      </c>
      <c r="Q15" s="24">
        <v>0</v>
      </c>
      <c r="R15" s="24">
        <v>0</v>
      </c>
      <c r="S15" s="24">
        <v>0</v>
      </c>
      <c r="T15" s="24">
        <v>0</v>
      </c>
      <c r="U15" s="24">
        <v>1302</v>
      </c>
      <c r="V15" s="24">
        <v>0</v>
      </c>
      <c r="W15" s="24">
        <v>0</v>
      </c>
      <c r="X15" s="24">
        <v>0</v>
      </c>
      <c r="Y15" s="24">
        <v>0</v>
      </c>
      <c r="Z15" s="24">
        <v>0</v>
      </c>
      <c r="AA15" s="24">
        <v>0</v>
      </c>
      <c r="AB15" s="24">
        <v>0</v>
      </c>
      <c r="AC15" s="24">
        <v>0</v>
      </c>
      <c r="AD15" s="24">
        <v>0</v>
      </c>
      <c r="AE15" s="24">
        <v>0</v>
      </c>
      <c r="AF15" s="24">
        <v>0</v>
      </c>
      <c r="AG15" s="24">
        <v>200</v>
      </c>
    </row>
    <row r="16" spans="1:33" x14ac:dyDescent="0.2">
      <c r="A16" s="24" t="s">
        <v>640</v>
      </c>
      <c r="B16" s="17">
        <f>IF(OR(G16="infeasible",G16="?",G16=H16,NOT(ISNA(VLOOKUP($A16,miplib2!$A$5:$A$1000,1,0))),NOT(ISNA(VLOOKUP($A16,miplib3!$A$5:$A$1000,1,0))),NOT(ISNA(VLOOKUP($A16,miplib2003!$A$5:$A$1000,1,0))),NOT(ISNA(VLOOKUP($A16,miplib2010!$A$5:$A$1000,1,0)))),0,1)</f>
        <v>1</v>
      </c>
      <c r="C16" s="14">
        <f t="shared" si="0"/>
        <v>0</v>
      </c>
      <c r="D16" s="14">
        <f t="shared" si="1"/>
        <v>0</v>
      </c>
      <c r="E16" s="14">
        <f t="shared" si="2"/>
        <v>0</v>
      </c>
      <c r="F16" s="14">
        <f t="shared" si="3"/>
        <v>0</v>
      </c>
      <c r="G16" s="24">
        <f t="shared" si="4"/>
        <v>576.34463300000004</v>
      </c>
      <c r="H16" s="24"/>
      <c r="I16" s="24">
        <v>576.34463300000004</v>
      </c>
      <c r="J16" s="24">
        <v>576.34463300000004</v>
      </c>
      <c r="K16" s="24">
        <v>3202</v>
      </c>
      <c r="L16" s="24">
        <v>13873</v>
      </c>
      <c r="M16" s="24">
        <v>13804</v>
      </c>
      <c r="N16" s="24">
        <v>69</v>
      </c>
      <c r="O16" s="24">
        <f t="shared" si="5"/>
        <v>0</v>
      </c>
      <c r="P16" s="24">
        <v>0</v>
      </c>
      <c r="Q16" s="24">
        <v>324</v>
      </c>
      <c r="R16" s="24">
        <v>24</v>
      </c>
      <c r="S16" s="24">
        <v>1572</v>
      </c>
      <c r="T16" s="24">
        <v>1197</v>
      </c>
      <c r="U16" s="24">
        <v>0</v>
      </c>
      <c r="V16" s="24">
        <v>3</v>
      </c>
      <c r="W16" s="24">
        <v>0</v>
      </c>
      <c r="X16" s="24">
        <v>0</v>
      </c>
      <c r="Y16" s="24">
        <v>76</v>
      </c>
      <c r="Z16" s="24">
        <v>0</v>
      </c>
      <c r="AA16" s="24">
        <v>6</v>
      </c>
      <c r="AB16" s="24">
        <v>0</v>
      </c>
      <c r="AC16" s="24">
        <v>0</v>
      </c>
      <c r="AD16" s="24">
        <v>0</v>
      </c>
      <c r="AE16" s="24">
        <v>0</v>
      </c>
      <c r="AF16" s="24">
        <v>0</v>
      </c>
      <c r="AG16" s="24">
        <v>0</v>
      </c>
    </row>
    <row r="17" spans="1:33" x14ac:dyDescent="0.2">
      <c r="A17" s="24" t="s">
        <v>641</v>
      </c>
      <c r="B17" s="17">
        <f>IF(OR(G17="infeasible",G17="?",G17=H17,NOT(ISNA(VLOOKUP($A17,miplib2!$A$5:$A$1000,1,0))),NOT(ISNA(VLOOKUP($A17,miplib3!$A$5:$A$1000,1,0))),NOT(ISNA(VLOOKUP($A17,miplib2003!$A$5:$A$1000,1,0))),NOT(ISNA(VLOOKUP($A17,miplib2010!$A$5:$A$1000,1,0)))),0,1)</f>
        <v>1</v>
      </c>
      <c r="C17" s="14">
        <f t="shared" si="0"/>
        <v>0</v>
      </c>
      <c r="D17" s="14">
        <f t="shared" si="1"/>
        <v>0</v>
      </c>
      <c r="E17" s="14">
        <f t="shared" si="2"/>
        <v>0</v>
      </c>
      <c r="F17" s="14">
        <f t="shared" si="3"/>
        <v>0</v>
      </c>
      <c r="G17" s="24">
        <f t="shared" si="4"/>
        <v>576.43522470000005</v>
      </c>
      <c r="H17" s="24"/>
      <c r="I17" s="24">
        <v>576.43522470000005</v>
      </c>
      <c r="J17" s="24">
        <v>576.43522470000005</v>
      </c>
      <c r="K17" s="24">
        <v>3202</v>
      </c>
      <c r="L17" s="24">
        <v>13873</v>
      </c>
      <c r="M17" s="24">
        <v>13781</v>
      </c>
      <c r="N17" s="24">
        <v>92</v>
      </c>
      <c r="O17" s="24">
        <f t="shared" si="5"/>
        <v>0</v>
      </c>
      <c r="P17" s="24">
        <v>0</v>
      </c>
      <c r="Q17" s="24">
        <v>376</v>
      </c>
      <c r="R17" s="24">
        <v>24</v>
      </c>
      <c r="S17" s="24">
        <v>1493</v>
      </c>
      <c r="T17" s="24">
        <v>1196</v>
      </c>
      <c r="U17" s="24">
        <v>0</v>
      </c>
      <c r="V17" s="24">
        <v>4</v>
      </c>
      <c r="W17" s="24">
        <v>0</v>
      </c>
      <c r="X17" s="24">
        <v>0</v>
      </c>
      <c r="Y17" s="24">
        <v>103</v>
      </c>
      <c r="Z17" s="24">
        <v>0</v>
      </c>
      <c r="AA17" s="24">
        <v>6</v>
      </c>
      <c r="AB17" s="24">
        <v>0</v>
      </c>
      <c r="AC17" s="24">
        <v>0</v>
      </c>
      <c r="AD17" s="24">
        <v>0</v>
      </c>
      <c r="AE17" s="24">
        <v>0</v>
      </c>
      <c r="AF17" s="24">
        <v>0</v>
      </c>
      <c r="AG17" s="24">
        <v>0</v>
      </c>
    </row>
    <row r="18" spans="1:33" x14ac:dyDescent="0.2">
      <c r="A18" s="24" t="s">
        <v>642</v>
      </c>
      <c r="B18" s="17">
        <f>IF(OR(G18="infeasible",G18="?",G18=H18,NOT(ISNA(VLOOKUP($A18,miplib2!$A$5:$A$1000,1,0))),NOT(ISNA(VLOOKUP($A18,miplib3!$A$5:$A$1000,1,0))),NOT(ISNA(VLOOKUP($A18,miplib2003!$A$5:$A$1000,1,0))),NOT(ISNA(VLOOKUP($A18,miplib2010!$A$5:$A$1000,1,0)))),0,1)</f>
        <v>1</v>
      </c>
      <c r="C18" s="14">
        <f t="shared" si="0"/>
        <v>0</v>
      </c>
      <c r="D18" s="14">
        <f t="shared" si="1"/>
        <v>0</v>
      </c>
      <c r="E18" s="14">
        <f t="shared" si="2"/>
        <v>0</v>
      </c>
      <c r="F18" s="14">
        <f t="shared" si="3"/>
        <v>0</v>
      </c>
      <c r="G18" s="24">
        <f t="shared" si="4"/>
        <v>576.92491600000005</v>
      </c>
      <c r="H18" s="24"/>
      <c r="I18" s="24">
        <v>576.92491600000005</v>
      </c>
      <c r="J18" s="24">
        <v>576.92491600000005</v>
      </c>
      <c r="K18" s="24">
        <v>3202</v>
      </c>
      <c r="L18" s="24">
        <v>13873</v>
      </c>
      <c r="M18" s="24">
        <v>13758</v>
      </c>
      <c r="N18" s="24">
        <v>115</v>
      </c>
      <c r="O18" s="24">
        <f t="shared" si="5"/>
        <v>0</v>
      </c>
      <c r="P18" s="24">
        <v>0</v>
      </c>
      <c r="Q18" s="24">
        <v>415</v>
      </c>
      <c r="R18" s="24">
        <v>24</v>
      </c>
      <c r="S18" s="24">
        <v>1427</v>
      </c>
      <c r="T18" s="24">
        <v>1195</v>
      </c>
      <c r="U18" s="24">
        <v>0</v>
      </c>
      <c r="V18" s="24">
        <v>5</v>
      </c>
      <c r="W18" s="24">
        <v>0</v>
      </c>
      <c r="X18" s="24">
        <v>0</v>
      </c>
      <c r="Y18" s="24">
        <v>130</v>
      </c>
      <c r="Z18" s="24">
        <v>0</v>
      </c>
      <c r="AA18" s="24">
        <v>6</v>
      </c>
      <c r="AB18" s="24">
        <v>0</v>
      </c>
      <c r="AC18" s="24">
        <v>0</v>
      </c>
      <c r="AD18" s="24">
        <v>0</v>
      </c>
      <c r="AE18" s="24">
        <v>0</v>
      </c>
      <c r="AF18" s="24">
        <v>0</v>
      </c>
      <c r="AG18" s="24">
        <v>0</v>
      </c>
    </row>
    <row r="19" spans="1:33" x14ac:dyDescent="0.2">
      <c r="A19" s="24" t="s">
        <v>643</v>
      </c>
      <c r="B19" s="17">
        <f>IF(OR(G19="infeasible",G19="?",G19=H19,NOT(ISNA(VLOOKUP($A19,miplib2!$A$5:$A$1000,1,0))),NOT(ISNA(VLOOKUP($A19,miplib3!$A$5:$A$1000,1,0))),NOT(ISNA(VLOOKUP($A19,miplib2003!$A$5:$A$1000,1,0))),NOT(ISNA(VLOOKUP($A19,miplib2010!$A$5:$A$1000,1,0)))),0,1)</f>
        <v>0</v>
      </c>
      <c r="C19" s="14">
        <f t="shared" si="0"/>
        <v>0</v>
      </c>
      <c r="D19" s="14">
        <f t="shared" si="1"/>
        <v>0</v>
      </c>
      <c r="E19" s="14">
        <f t="shared" si="2"/>
        <v>0</v>
      </c>
      <c r="F19" s="14">
        <f t="shared" si="3"/>
        <v>0</v>
      </c>
      <c r="G19" s="24" t="str">
        <f t="shared" si="4"/>
        <v>?</v>
      </c>
      <c r="H19" s="24"/>
      <c r="I19" s="24">
        <v>138</v>
      </c>
      <c r="J19" s="24">
        <v>140</v>
      </c>
      <c r="K19" s="24">
        <v>3707</v>
      </c>
      <c r="L19" s="24">
        <v>34219</v>
      </c>
      <c r="M19" s="24">
        <v>1</v>
      </c>
      <c r="N19" s="24">
        <v>33960</v>
      </c>
      <c r="O19" s="24">
        <f t="shared" si="5"/>
        <v>0</v>
      </c>
      <c r="P19" s="24">
        <v>258</v>
      </c>
      <c r="Q19" s="24">
        <v>258</v>
      </c>
      <c r="R19" s="24">
        <v>0</v>
      </c>
      <c r="S19" s="24">
        <v>220</v>
      </c>
      <c r="T19" s="24">
        <v>1</v>
      </c>
      <c r="U19" s="24">
        <v>0</v>
      </c>
      <c r="V19" s="24">
        <v>0</v>
      </c>
      <c r="W19" s="24">
        <v>0</v>
      </c>
      <c r="X19" s="24">
        <v>0</v>
      </c>
      <c r="Y19" s="24">
        <v>0</v>
      </c>
      <c r="Z19" s="24">
        <v>0</v>
      </c>
      <c r="AA19" s="24">
        <v>0</v>
      </c>
      <c r="AB19" s="24">
        <v>0</v>
      </c>
      <c r="AC19" s="24">
        <v>0</v>
      </c>
      <c r="AD19" s="24">
        <v>0</v>
      </c>
      <c r="AE19" s="24">
        <v>0</v>
      </c>
      <c r="AF19" s="24">
        <v>0</v>
      </c>
      <c r="AG19" s="24">
        <v>3228</v>
      </c>
    </row>
    <row r="20" spans="1:33" x14ac:dyDescent="0.2">
      <c r="A20" s="24" t="s">
        <v>262</v>
      </c>
      <c r="B20" s="17">
        <f>IF(OR(G20="infeasible",G20="?",G20=H20,NOT(ISNA(VLOOKUP($A20,miplib2!$A$5:$A$1000,1,0))),NOT(ISNA(VLOOKUP($A20,miplib3!$A$5:$A$1000,1,0))),NOT(ISNA(VLOOKUP($A20,miplib2003!$A$5:$A$1000,1,0))),NOT(ISNA(VLOOKUP($A20,miplib2010!$A$5:$A$1000,1,0)))),0,1)</f>
        <v>0</v>
      </c>
      <c r="C20" s="14">
        <f t="shared" si="0"/>
        <v>0</v>
      </c>
      <c r="D20" s="14">
        <f t="shared" si="1"/>
        <v>0</v>
      </c>
      <c r="E20" s="14">
        <f t="shared" si="2"/>
        <v>0</v>
      </c>
      <c r="F20" s="14">
        <f t="shared" si="3"/>
        <v>0</v>
      </c>
      <c r="G20" s="24" t="str">
        <f t="shared" si="4"/>
        <v>?</v>
      </c>
      <c r="H20" s="24"/>
      <c r="I20" s="24">
        <v>46633379.969999999</v>
      </c>
      <c r="J20" s="25">
        <v>9.9999999999999996E+30</v>
      </c>
      <c r="K20" s="24">
        <v>10779</v>
      </c>
      <c r="L20" s="24">
        <v>10813</v>
      </c>
      <c r="M20" s="24">
        <v>239</v>
      </c>
      <c r="N20" s="24">
        <v>5288</v>
      </c>
      <c r="O20" s="24">
        <f t="shared" si="5"/>
        <v>0</v>
      </c>
      <c r="P20" s="24">
        <v>5286</v>
      </c>
      <c r="Q20" s="24">
        <v>0</v>
      </c>
      <c r="R20" s="24">
        <v>231</v>
      </c>
      <c r="S20" s="24">
        <v>0</v>
      </c>
      <c r="T20" s="24">
        <v>0</v>
      </c>
      <c r="U20" s="24">
        <v>0</v>
      </c>
      <c r="V20" s="24">
        <v>8</v>
      </c>
      <c r="W20" s="24">
        <v>0</v>
      </c>
      <c r="X20" s="24">
        <v>0</v>
      </c>
      <c r="Y20" s="24">
        <v>5251</v>
      </c>
      <c r="Z20" s="24">
        <v>0</v>
      </c>
      <c r="AA20" s="24">
        <v>0</v>
      </c>
      <c r="AB20" s="24">
        <v>0</v>
      </c>
      <c r="AC20" s="24">
        <v>0</v>
      </c>
      <c r="AD20" s="24">
        <v>0</v>
      </c>
      <c r="AE20" s="24">
        <v>0</v>
      </c>
      <c r="AF20" s="24">
        <v>35</v>
      </c>
      <c r="AG20" s="24">
        <v>0</v>
      </c>
    </row>
    <row r="21" spans="1:33" x14ac:dyDescent="0.2">
      <c r="A21" s="24" t="s">
        <v>644</v>
      </c>
      <c r="B21" s="17">
        <f>IF(OR(G21="infeasible",G21="?",G21=H21,NOT(ISNA(VLOOKUP($A21,miplib2!$A$5:$A$1000,1,0))),NOT(ISNA(VLOOKUP($A21,miplib3!$A$5:$A$1000,1,0))),NOT(ISNA(VLOOKUP($A21,miplib2003!$A$5:$A$1000,1,0))),NOT(ISNA(VLOOKUP($A21,miplib2010!$A$5:$A$1000,1,0)))),0,1)</f>
        <v>0</v>
      </c>
      <c r="C21" s="14">
        <f t="shared" si="0"/>
        <v>0</v>
      </c>
      <c r="D21" s="14">
        <f t="shared" si="1"/>
        <v>0</v>
      </c>
      <c r="E21" s="14">
        <f t="shared" si="2"/>
        <v>0</v>
      </c>
      <c r="F21" s="14">
        <f t="shared" si="3"/>
        <v>0</v>
      </c>
      <c r="G21" s="24" t="str">
        <f t="shared" si="4"/>
        <v>?</v>
      </c>
      <c r="H21" s="24"/>
      <c r="I21" s="25">
        <v>3670000</v>
      </c>
      <c r="J21" s="25">
        <v>9.9999999999999996E+30</v>
      </c>
      <c r="K21" s="24">
        <v>1048</v>
      </c>
      <c r="L21" s="24">
        <v>1828</v>
      </c>
      <c r="M21" s="24">
        <v>0</v>
      </c>
      <c r="N21" s="24">
        <v>0</v>
      </c>
      <c r="O21" s="24">
        <f t="shared" si="5"/>
        <v>0</v>
      </c>
      <c r="P21" s="24">
        <v>1828</v>
      </c>
      <c r="Q21" s="24">
        <v>0</v>
      </c>
      <c r="R21" s="24">
        <v>0</v>
      </c>
      <c r="S21" s="24">
        <v>60</v>
      </c>
      <c r="T21" s="24">
        <v>882</v>
      </c>
      <c r="U21" s="24">
        <v>0</v>
      </c>
      <c r="V21" s="24">
        <v>0</v>
      </c>
      <c r="W21" s="24">
        <v>0</v>
      </c>
      <c r="X21" s="24">
        <v>0</v>
      </c>
      <c r="Y21" s="24">
        <v>0</v>
      </c>
      <c r="Z21" s="24">
        <v>0</v>
      </c>
      <c r="AA21" s="24">
        <v>0</v>
      </c>
      <c r="AB21" s="24">
        <v>0</v>
      </c>
      <c r="AC21" s="24">
        <v>0</v>
      </c>
      <c r="AD21" s="24">
        <v>0</v>
      </c>
      <c r="AE21" s="24">
        <v>0</v>
      </c>
      <c r="AF21" s="24">
        <v>0</v>
      </c>
      <c r="AG21" s="24">
        <v>0</v>
      </c>
    </row>
    <row r="22" spans="1:33" x14ac:dyDescent="0.2">
      <c r="A22" s="24" t="s">
        <v>288</v>
      </c>
      <c r="B22" s="17">
        <f>IF(OR(G22="infeasible",G22="?",G22=H22,NOT(ISNA(VLOOKUP($A22,miplib2!$A$5:$A$1000,1,0))),NOT(ISNA(VLOOKUP($A22,miplib3!$A$5:$A$1000,1,0))),NOT(ISNA(VLOOKUP($A22,miplib2003!$A$5:$A$1000,1,0))),NOT(ISNA(VLOOKUP($A22,miplib2010!$A$5:$A$1000,1,0)))),0,1)</f>
        <v>0</v>
      </c>
      <c r="C22" s="14">
        <f t="shared" si="0"/>
        <v>0</v>
      </c>
      <c r="D22" s="14">
        <f t="shared" si="1"/>
        <v>0</v>
      </c>
      <c r="E22" s="14">
        <f t="shared" si="2"/>
        <v>0</v>
      </c>
      <c r="F22" s="14">
        <f t="shared" si="3"/>
        <v>0</v>
      </c>
      <c r="G22" s="24" t="str">
        <f t="shared" si="4"/>
        <v>?</v>
      </c>
      <c r="H22" s="24"/>
      <c r="I22" s="24">
        <v>388934149.30000001</v>
      </c>
      <c r="J22" s="24">
        <v>446580834.69999999</v>
      </c>
      <c r="K22" s="24">
        <v>593</v>
      </c>
      <c r="L22" s="24">
        <v>6731</v>
      </c>
      <c r="M22" s="24">
        <v>1</v>
      </c>
      <c r="N22" s="24">
        <v>6730</v>
      </c>
      <c r="O22" s="24">
        <f t="shared" si="5"/>
        <v>0</v>
      </c>
      <c r="P22" s="24">
        <v>0</v>
      </c>
      <c r="Q22" s="24">
        <v>0</v>
      </c>
      <c r="R22" s="24">
        <v>1</v>
      </c>
      <c r="S22" s="24">
        <v>0</v>
      </c>
      <c r="T22" s="24">
        <v>0</v>
      </c>
      <c r="U22" s="24">
        <v>155</v>
      </c>
      <c r="V22" s="24">
        <v>0</v>
      </c>
      <c r="W22" s="24">
        <v>0</v>
      </c>
      <c r="X22" s="24">
        <v>0</v>
      </c>
      <c r="Y22" s="24">
        <v>0</v>
      </c>
      <c r="Z22" s="24">
        <v>0</v>
      </c>
      <c r="AA22" s="24">
        <v>0</v>
      </c>
      <c r="AB22" s="24">
        <v>0</v>
      </c>
      <c r="AC22" s="24">
        <v>0</v>
      </c>
      <c r="AD22" s="24">
        <v>0</v>
      </c>
      <c r="AE22" s="24">
        <v>0</v>
      </c>
      <c r="AF22" s="24">
        <v>434</v>
      </c>
      <c r="AG22" s="24">
        <v>0</v>
      </c>
    </row>
    <row r="23" spans="1:33" x14ac:dyDescent="0.2">
      <c r="A23" s="24" t="s">
        <v>289</v>
      </c>
      <c r="B23" s="17">
        <f>IF(OR(G23="infeasible",G23="?",G23=H23,NOT(ISNA(VLOOKUP($A23,miplib2!$A$5:$A$1000,1,0))),NOT(ISNA(VLOOKUP($A23,miplib3!$A$5:$A$1000,1,0))),NOT(ISNA(VLOOKUP($A23,miplib2003!$A$5:$A$1000,1,0))),NOT(ISNA(VLOOKUP($A23,miplib2010!$A$5:$A$1000,1,0)))),0,1)</f>
        <v>0</v>
      </c>
      <c r="C23" s="14">
        <f t="shared" si="0"/>
        <v>0</v>
      </c>
      <c r="D23" s="14">
        <f t="shared" si="1"/>
        <v>0</v>
      </c>
      <c r="E23" s="14">
        <f t="shared" si="2"/>
        <v>0</v>
      </c>
      <c r="F23" s="14">
        <f t="shared" si="3"/>
        <v>0</v>
      </c>
      <c r="G23" s="24" t="str">
        <f t="shared" si="4"/>
        <v>?</v>
      </c>
      <c r="H23" s="24"/>
      <c r="I23" s="24">
        <v>388524538.30000001</v>
      </c>
      <c r="J23" s="24">
        <v>485027507.19999999</v>
      </c>
      <c r="K23" s="24">
        <v>593</v>
      </c>
      <c r="L23" s="24">
        <v>11100</v>
      </c>
      <c r="M23" s="24">
        <v>1</v>
      </c>
      <c r="N23" s="24">
        <v>11099</v>
      </c>
      <c r="O23" s="24">
        <f t="shared" si="5"/>
        <v>0</v>
      </c>
      <c r="P23" s="24">
        <v>0</v>
      </c>
      <c r="Q23" s="24">
        <v>0</v>
      </c>
      <c r="R23" s="24">
        <v>1</v>
      </c>
      <c r="S23" s="24">
        <v>0</v>
      </c>
      <c r="T23" s="24">
        <v>0</v>
      </c>
      <c r="U23" s="24">
        <v>155</v>
      </c>
      <c r="V23" s="24">
        <v>0</v>
      </c>
      <c r="W23" s="24">
        <v>0</v>
      </c>
      <c r="X23" s="24">
        <v>0</v>
      </c>
      <c r="Y23" s="24">
        <v>0</v>
      </c>
      <c r="Z23" s="24">
        <v>0</v>
      </c>
      <c r="AA23" s="24">
        <v>0</v>
      </c>
      <c r="AB23" s="24">
        <v>0</v>
      </c>
      <c r="AC23" s="24">
        <v>0</v>
      </c>
      <c r="AD23" s="24">
        <v>0</v>
      </c>
      <c r="AE23" s="24">
        <v>0</v>
      </c>
      <c r="AF23" s="24">
        <v>437</v>
      </c>
      <c r="AG23" s="24">
        <v>0</v>
      </c>
    </row>
    <row r="24" spans="1:33" x14ac:dyDescent="0.2">
      <c r="A24" s="24" t="s">
        <v>645</v>
      </c>
      <c r="B24" s="17">
        <f>IF(OR(G24="infeasible",G24="?",G24=H24,NOT(ISNA(VLOOKUP($A24,miplib2!$A$5:$A$1000,1,0))),NOT(ISNA(VLOOKUP($A24,miplib3!$A$5:$A$1000,1,0))),NOT(ISNA(VLOOKUP($A24,miplib2003!$A$5:$A$1000,1,0))),NOT(ISNA(VLOOKUP($A24,miplib2010!$A$5:$A$1000,1,0)))),0,1)</f>
        <v>1</v>
      </c>
      <c r="C24" s="14">
        <f t="shared" si="0"/>
        <v>0</v>
      </c>
      <c r="D24" s="14">
        <f t="shared" si="1"/>
        <v>0</v>
      </c>
      <c r="E24" s="14">
        <f t="shared" si="2"/>
        <v>0</v>
      </c>
      <c r="F24" s="14">
        <f t="shared" si="3"/>
        <v>1</v>
      </c>
      <c r="G24" s="24">
        <f t="shared" si="4"/>
        <v>44900000</v>
      </c>
      <c r="H24" s="24"/>
      <c r="I24" s="25">
        <v>44900000</v>
      </c>
      <c r="J24" s="25">
        <v>44900000</v>
      </c>
      <c r="K24" s="24">
        <v>8491</v>
      </c>
      <c r="L24" s="24">
        <v>7253</v>
      </c>
      <c r="M24" s="24">
        <v>4798</v>
      </c>
      <c r="N24" s="24">
        <v>2455</v>
      </c>
      <c r="O24" s="24">
        <f t="shared" si="5"/>
        <v>0</v>
      </c>
      <c r="P24" s="24">
        <v>0</v>
      </c>
      <c r="Q24" s="24">
        <v>566</v>
      </c>
      <c r="R24" s="24">
        <v>262</v>
      </c>
      <c r="S24" s="24">
        <v>2412</v>
      </c>
      <c r="T24" s="24">
        <v>352</v>
      </c>
      <c r="U24" s="24">
        <v>898</v>
      </c>
      <c r="V24" s="24">
        <v>0</v>
      </c>
      <c r="W24" s="24">
        <v>0</v>
      </c>
      <c r="X24" s="24">
        <v>0</v>
      </c>
      <c r="Y24" s="24">
        <v>885</v>
      </c>
      <c r="Z24" s="24">
        <v>9</v>
      </c>
      <c r="AA24" s="24">
        <v>0</v>
      </c>
      <c r="AB24" s="24">
        <v>0</v>
      </c>
      <c r="AC24" s="24">
        <v>0</v>
      </c>
      <c r="AD24" s="24">
        <v>0</v>
      </c>
      <c r="AE24" s="24">
        <v>0</v>
      </c>
      <c r="AF24" s="24">
        <v>128</v>
      </c>
      <c r="AG24" s="24">
        <v>189</v>
      </c>
    </row>
    <row r="25" spans="1:33" x14ac:dyDescent="0.2">
      <c r="A25" s="24" t="s">
        <v>646</v>
      </c>
      <c r="B25" s="17">
        <f>IF(OR(G25="infeasible",G25="?",G25=H25,NOT(ISNA(VLOOKUP($A25,miplib2!$A$5:$A$1000,1,0))),NOT(ISNA(VLOOKUP($A25,miplib3!$A$5:$A$1000,1,0))),NOT(ISNA(VLOOKUP($A25,miplib2003!$A$5:$A$1000,1,0))),NOT(ISNA(VLOOKUP($A25,miplib2010!$A$5:$A$1000,1,0)))),0,1)</f>
        <v>1</v>
      </c>
      <c r="C25" s="14">
        <f t="shared" si="0"/>
        <v>0</v>
      </c>
      <c r="D25" s="14">
        <f t="shared" si="1"/>
        <v>1</v>
      </c>
      <c r="E25" s="14">
        <f t="shared" si="2"/>
        <v>1</v>
      </c>
      <c r="F25" s="14">
        <f t="shared" si="3"/>
        <v>1</v>
      </c>
      <c r="G25" s="24">
        <f t="shared" si="4"/>
        <v>65.666666699999993</v>
      </c>
      <c r="H25" s="24"/>
      <c r="I25" s="24">
        <v>65.666666699999993</v>
      </c>
      <c r="J25" s="24">
        <v>65.666666699999993</v>
      </c>
      <c r="K25" s="24">
        <v>664</v>
      </c>
      <c r="L25" s="24">
        <v>521</v>
      </c>
      <c r="M25" s="24">
        <v>465</v>
      </c>
      <c r="N25" s="24">
        <v>56</v>
      </c>
      <c r="O25" s="24">
        <f t="shared" si="5"/>
        <v>0</v>
      </c>
      <c r="P25" s="24">
        <v>0</v>
      </c>
      <c r="Q25" s="24">
        <v>120</v>
      </c>
      <c r="R25" s="24">
        <v>0</v>
      </c>
      <c r="S25" s="24">
        <v>8</v>
      </c>
      <c r="T25" s="24">
        <v>128</v>
      </c>
      <c r="U25" s="24">
        <v>0</v>
      </c>
      <c r="V25" s="24">
        <v>16</v>
      </c>
      <c r="W25" s="24">
        <v>0</v>
      </c>
      <c r="X25" s="24">
        <v>0</v>
      </c>
      <c r="Y25" s="24">
        <v>392</v>
      </c>
      <c r="Z25" s="24">
        <v>0</v>
      </c>
      <c r="AA25" s="24">
        <v>0</v>
      </c>
      <c r="AB25" s="24">
        <v>0</v>
      </c>
      <c r="AC25" s="24">
        <v>0</v>
      </c>
      <c r="AD25" s="24">
        <v>0</v>
      </c>
      <c r="AE25" s="24">
        <v>0</v>
      </c>
      <c r="AF25" s="24">
        <v>0</v>
      </c>
      <c r="AG25" s="24">
        <v>0</v>
      </c>
    </row>
    <row r="26" spans="1:33" x14ac:dyDescent="0.2">
      <c r="A26" s="24" t="s">
        <v>302</v>
      </c>
      <c r="B26" s="17">
        <f>IF(OR(G26="infeasible",G26="?",G26=H26,NOT(ISNA(VLOOKUP($A26,miplib2!$A$5:$A$1000,1,0))),NOT(ISNA(VLOOKUP($A26,miplib3!$A$5:$A$1000,1,0))),NOT(ISNA(VLOOKUP($A26,miplib2003!$A$5:$A$1000,1,0))),NOT(ISNA(VLOOKUP($A26,miplib2010!$A$5:$A$1000,1,0)))),0,1)</f>
        <v>0</v>
      </c>
      <c r="C26" s="14">
        <f t="shared" si="0"/>
        <v>0</v>
      </c>
      <c r="D26" s="14">
        <f t="shared" si="1"/>
        <v>0</v>
      </c>
      <c r="E26" s="14">
        <f t="shared" si="2"/>
        <v>0</v>
      </c>
      <c r="F26" s="14">
        <f t="shared" si="3"/>
        <v>0</v>
      </c>
      <c r="G26" s="24" t="str">
        <f t="shared" si="4"/>
        <v>?</v>
      </c>
      <c r="H26" s="24"/>
      <c r="I26" s="24">
        <v>211003.1875</v>
      </c>
      <c r="J26" s="24">
        <v>211913</v>
      </c>
      <c r="K26" s="24">
        <v>2107</v>
      </c>
      <c r="L26" s="24">
        <v>1747</v>
      </c>
      <c r="M26" s="24">
        <v>2</v>
      </c>
      <c r="N26" s="24">
        <v>1731</v>
      </c>
      <c r="O26" s="24">
        <f t="shared" si="5"/>
        <v>0</v>
      </c>
      <c r="P26" s="24">
        <v>14</v>
      </c>
      <c r="Q26" s="24">
        <v>2</v>
      </c>
      <c r="R26" s="24">
        <v>5</v>
      </c>
      <c r="S26" s="24">
        <v>2</v>
      </c>
      <c r="T26" s="24">
        <v>2</v>
      </c>
      <c r="U26" s="24">
        <v>3</v>
      </c>
      <c r="V26" s="24">
        <v>0</v>
      </c>
      <c r="W26" s="24">
        <v>0</v>
      </c>
      <c r="X26" s="24">
        <v>0</v>
      </c>
      <c r="Y26" s="24">
        <v>6</v>
      </c>
      <c r="Z26" s="24">
        <v>2</v>
      </c>
      <c r="AA26" s="24">
        <v>62</v>
      </c>
      <c r="AB26" s="24">
        <v>0</v>
      </c>
      <c r="AC26" s="24">
        <v>0</v>
      </c>
      <c r="AD26" s="24">
        <v>0</v>
      </c>
      <c r="AE26" s="24">
        <v>0</v>
      </c>
      <c r="AF26" s="24">
        <v>1830</v>
      </c>
      <c r="AG26" s="24">
        <v>193</v>
      </c>
    </row>
    <row r="27" spans="1:33" x14ac:dyDescent="0.2">
      <c r="A27" s="24" t="s">
        <v>647</v>
      </c>
      <c r="B27" s="17">
        <f>IF(OR(G27="infeasible",G27="?",G27=H27,NOT(ISNA(VLOOKUP($A27,miplib2!$A$5:$A$1000,1,0))),NOT(ISNA(VLOOKUP($A27,miplib3!$A$5:$A$1000,1,0))),NOT(ISNA(VLOOKUP($A27,miplib2003!$A$5:$A$1000,1,0))),NOT(ISNA(VLOOKUP($A27,miplib2010!$A$5:$A$1000,1,0)))),0,1)</f>
        <v>1</v>
      </c>
      <c r="C27" s="14">
        <f t="shared" si="0"/>
        <v>0</v>
      </c>
      <c r="D27" s="14">
        <f t="shared" si="1"/>
        <v>0</v>
      </c>
      <c r="E27" s="14">
        <f t="shared" si="2"/>
        <v>0</v>
      </c>
      <c r="F27" s="14">
        <f t="shared" si="3"/>
        <v>1</v>
      </c>
      <c r="G27" s="24">
        <f t="shared" si="4"/>
        <v>-607.15</v>
      </c>
      <c r="H27" s="24"/>
      <c r="I27" s="24">
        <v>-607.15</v>
      </c>
      <c r="J27" s="24">
        <v>-607.15</v>
      </c>
      <c r="K27" s="24">
        <v>3411</v>
      </c>
      <c r="L27" s="24">
        <v>5325</v>
      </c>
      <c r="M27" s="24">
        <v>2238</v>
      </c>
      <c r="N27" s="24">
        <v>3087</v>
      </c>
      <c r="O27" s="24">
        <f t="shared" si="5"/>
        <v>0</v>
      </c>
      <c r="P27" s="24">
        <v>0</v>
      </c>
      <c r="Q27" s="24">
        <v>299</v>
      </c>
      <c r="R27" s="24">
        <v>1</v>
      </c>
      <c r="S27" s="24">
        <v>99</v>
      </c>
      <c r="T27" s="24">
        <v>1</v>
      </c>
      <c r="U27" s="24">
        <v>24</v>
      </c>
      <c r="V27" s="24">
        <v>0</v>
      </c>
      <c r="W27" s="24">
        <v>0</v>
      </c>
      <c r="X27" s="24">
        <v>0</v>
      </c>
      <c r="Y27" s="24">
        <v>2212</v>
      </c>
      <c r="Z27" s="24">
        <v>0</v>
      </c>
      <c r="AA27" s="24">
        <v>0</v>
      </c>
      <c r="AB27" s="24">
        <v>0</v>
      </c>
      <c r="AC27" s="24">
        <v>0</v>
      </c>
      <c r="AD27" s="24">
        <v>0</v>
      </c>
      <c r="AE27" s="24">
        <v>0</v>
      </c>
      <c r="AF27" s="24">
        <v>775</v>
      </c>
      <c r="AG27" s="24">
        <v>0</v>
      </c>
    </row>
    <row r="28" spans="1:33" x14ac:dyDescent="0.2">
      <c r="A28" s="24" t="s">
        <v>318</v>
      </c>
      <c r="B28" s="17">
        <f>IF(OR(G28="infeasible",G28="?",G28=H28,NOT(ISNA(VLOOKUP($A28,miplib2!$A$5:$A$1000,1,0))),NOT(ISNA(VLOOKUP($A28,miplib3!$A$5:$A$1000,1,0))),NOT(ISNA(VLOOKUP($A28,miplib2003!$A$5:$A$1000,1,0))),NOT(ISNA(VLOOKUP($A28,miplib2010!$A$5:$A$1000,1,0)))),0,1)</f>
        <v>0</v>
      </c>
      <c r="C28" s="14">
        <f t="shared" si="0"/>
        <v>0</v>
      </c>
      <c r="D28" s="14">
        <f t="shared" si="1"/>
        <v>0</v>
      </c>
      <c r="E28" s="14">
        <f t="shared" si="2"/>
        <v>0</v>
      </c>
      <c r="F28" s="14">
        <f t="shared" si="3"/>
        <v>0</v>
      </c>
      <c r="G28" s="24" t="str">
        <f t="shared" si="4"/>
        <v>?</v>
      </c>
      <c r="H28" s="24"/>
      <c r="I28" s="25">
        <v>-9.9999999999999996E+30</v>
      </c>
      <c r="J28" s="25">
        <v>9.9999999999999996E+30</v>
      </c>
      <c r="K28" s="24">
        <v>5840</v>
      </c>
      <c r="L28" s="24">
        <v>2884</v>
      </c>
      <c r="M28" s="24">
        <v>1499</v>
      </c>
      <c r="N28" s="24">
        <v>1350</v>
      </c>
      <c r="O28" s="24">
        <f t="shared" si="5"/>
        <v>0</v>
      </c>
      <c r="P28" s="24">
        <v>35</v>
      </c>
      <c r="Q28" s="24">
        <v>2835</v>
      </c>
      <c r="R28" s="24">
        <v>1262</v>
      </c>
      <c r="S28" s="24">
        <v>1628</v>
      </c>
      <c r="T28" s="24">
        <v>1</v>
      </c>
      <c r="U28" s="24">
        <v>0</v>
      </c>
      <c r="V28" s="24">
        <v>0</v>
      </c>
      <c r="W28" s="24">
        <v>0</v>
      </c>
      <c r="X28" s="24">
        <v>0</v>
      </c>
      <c r="Y28" s="24">
        <v>0</v>
      </c>
      <c r="Z28" s="24">
        <v>77</v>
      </c>
      <c r="AA28" s="24">
        <v>0</v>
      </c>
      <c r="AB28" s="24">
        <v>0</v>
      </c>
      <c r="AC28" s="24">
        <v>0</v>
      </c>
      <c r="AD28" s="24">
        <v>0</v>
      </c>
      <c r="AE28" s="24">
        <v>0</v>
      </c>
      <c r="AF28" s="24">
        <v>0</v>
      </c>
      <c r="AG28" s="24">
        <v>35</v>
      </c>
    </row>
    <row r="29" spans="1:33" x14ac:dyDescent="0.2">
      <c r="A29" s="24" t="s">
        <v>648</v>
      </c>
      <c r="B29" s="17">
        <f>IF(OR(G29="infeasible",G29="?",G29=H29,NOT(ISNA(VLOOKUP($A29,miplib2!$A$5:$A$1000,1,0))),NOT(ISNA(VLOOKUP($A29,miplib3!$A$5:$A$1000,1,0))),NOT(ISNA(VLOOKUP($A29,miplib2003!$A$5:$A$1000,1,0))),NOT(ISNA(VLOOKUP($A29,miplib2010!$A$5:$A$1000,1,0)))),0,1)</f>
        <v>0</v>
      </c>
      <c r="C29" s="14">
        <f t="shared" si="0"/>
        <v>0</v>
      </c>
      <c r="D29" s="14">
        <f t="shared" si="1"/>
        <v>0</v>
      </c>
      <c r="E29" s="14">
        <f t="shared" si="2"/>
        <v>0</v>
      </c>
      <c r="F29" s="14">
        <f t="shared" si="3"/>
        <v>0</v>
      </c>
      <c r="G29" s="24" t="str">
        <f t="shared" ref="G29:G92" si="6">IF(I29=J29,I29,"?")</f>
        <v>?</v>
      </c>
      <c r="H29" s="24"/>
      <c r="I29" s="24">
        <v>15.25</v>
      </c>
      <c r="J29" s="24">
        <v>19</v>
      </c>
      <c r="K29" s="24">
        <v>5020</v>
      </c>
      <c r="L29" s="24">
        <v>2112</v>
      </c>
      <c r="M29" s="24">
        <v>0</v>
      </c>
      <c r="N29" s="24">
        <v>2112</v>
      </c>
      <c r="O29" s="24">
        <f t="shared" ref="O29:O92" si="7">IF(N29=L29,1,0)</f>
        <v>1</v>
      </c>
      <c r="P29" s="24">
        <v>0</v>
      </c>
      <c r="Q29" s="24">
        <v>0</v>
      </c>
      <c r="R29" s="24">
        <v>0</v>
      </c>
      <c r="S29" s="24">
        <v>0</v>
      </c>
      <c r="T29" s="24">
        <v>0</v>
      </c>
      <c r="U29" s="24">
        <v>4164</v>
      </c>
      <c r="V29" s="24">
        <v>100</v>
      </c>
      <c r="W29" s="24">
        <v>0</v>
      </c>
      <c r="X29" s="24">
        <v>0</v>
      </c>
      <c r="Y29" s="24">
        <v>0</v>
      </c>
      <c r="Z29" s="24">
        <v>0</v>
      </c>
      <c r="AA29" s="24">
        <v>0</v>
      </c>
      <c r="AB29" s="24">
        <v>288</v>
      </c>
      <c r="AC29" s="24">
        <v>0</v>
      </c>
      <c r="AD29" s="24">
        <v>0</v>
      </c>
      <c r="AE29" s="24">
        <v>0</v>
      </c>
      <c r="AF29" s="24">
        <v>468</v>
      </c>
      <c r="AG29" s="24">
        <v>0</v>
      </c>
    </row>
    <row r="30" spans="1:33" x14ac:dyDescent="0.2">
      <c r="A30" s="24" t="s">
        <v>649</v>
      </c>
      <c r="B30" s="17">
        <f>IF(OR(G30="infeasible",G30="?",G30=H30,NOT(ISNA(VLOOKUP($A30,miplib2!$A$5:$A$1000,1,0))),NOT(ISNA(VLOOKUP($A30,miplib3!$A$5:$A$1000,1,0))),NOT(ISNA(VLOOKUP($A30,miplib2003!$A$5:$A$1000,1,0))),NOT(ISNA(VLOOKUP($A30,miplib2010!$A$5:$A$1000,1,0)))),0,1)</f>
        <v>1</v>
      </c>
      <c r="C30" s="14">
        <f t="shared" si="0"/>
        <v>0</v>
      </c>
      <c r="D30" s="14">
        <f t="shared" si="1"/>
        <v>0</v>
      </c>
      <c r="E30" s="14">
        <f t="shared" si="2"/>
        <v>0</v>
      </c>
      <c r="F30" s="14">
        <f t="shared" si="3"/>
        <v>1</v>
      </c>
      <c r="G30" s="24">
        <f t="shared" si="6"/>
        <v>454.86469699999998</v>
      </c>
      <c r="H30" s="24"/>
      <c r="I30" s="24">
        <v>454.86469699999998</v>
      </c>
      <c r="J30" s="24">
        <v>454.86469699999998</v>
      </c>
      <c r="K30" s="24">
        <v>1103</v>
      </c>
      <c r="L30" s="24">
        <v>2101</v>
      </c>
      <c r="M30" s="24">
        <v>1061</v>
      </c>
      <c r="N30" s="24">
        <v>1040</v>
      </c>
      <c r="O30" s="24">
        <f t="shared" si="7"/>
        <v>0</v>
      </c>
      <c r="P30" s="24">
        <v>0</v>
      </c>
      <c r="Q30" s="24">
        <v>1027</v>
      </c>
      <c r="R30" s="24">
        <v>0</v>
      </c>
      <c r="S30" s="24">
        <v>7</v>
      </c>
      <c r="T30" s="24">
        <v>30</v>
      </c>
      <c r="U30" s="24">
        <v>0</v>
      </c>
      <c r="V30" s="24">
        <v>0</v>
      </c>
      <c r="W30" s="24">
        <v>0</v>
      </c>
      <c r="X30" s="24">
        <v>0</v>
      </c>
      <c r="Y30" s="24">
        <v>26</v>
      </c>
      <c r="Z30" s="24">
        <v>0</v>
      </c>
      <c r="AA30" s="24">
        <v>0</v>
      </c>
      <c r="AB30" s="24">
        <v>0</v>
      </c>
      <c r="AC30" s="24">
        <v>0</v>
      </c>
      <c r="AD30" s="24">
        <v>0</v>
      </c>
      <c r="AE30" s="24">
        <v>0</v>
      </c>
      <c r="AF30" s="24">
        <v>0</v>
      </c>
      <c r="AG30" s="24">
        <v>13</v>
      </c>
    </row>
    <row r="31" spans="1:33" x14ac:dyDescent="0.2">
      <c r="A31" s="24" t="s">
        <v>650</v>
      </c>
      <c r="B31" s="17">
        <f>IF(OR(G31="infeasible",G31="?",G31=H31,NOT(ISNA(VLOOKUP($A31,miplib2!$A$5:$A$1000,1,0))),NOT(ISNA(VLOOKUP($A31,miplib3!$A$5:$A$1000,1,0))),NOT(ISNA(VLOOKUP($A31,miplib2003!$A$5:$A$1000,1,0))),NOT(ISNA(VLOOKUP($A31,miplib2010!$A$5:$A$1000,1,0)))),0,1)</f>
        <v>1</v>
      </c>
      <c r="C31" s="14">
        <f t="shared" si="0"/>
        <v>0</v>
      </c>
      <c r="D31" s="14">
        <f t="shared" si="1"/>
        <v>0</v>
      </c>
      <c r="E31" s="14">
        <f t="shared" si="2"/>
        <v>0</v>
      </c>
      <c r="F31" s="14">
        <f t="shared" si="3"/>
        <v>1</v>
      </c>
      <c r="G31" s="24">
        <f t="shared" si="6"/>
        <v>368.84275100000002</v>
      </c>
      <c r="H31" s="24"/>
      <c r="I31" s="24">
        <v>368.84275100000002</v>
      </c>
      <c r="J31" s="24">
        <v>368.84275100000002</v>
      </c>
      <c r="K31" s="24">
        <v>1442</v>
      </c>
      <c r="L31" s="24">
        <v>2747</v>
      </c>
      <c r="M31" s="24">
        <v>1387</v>
      </c>
      <c r="N31" s="24">
        <v>1360</v>
      </c>
      <c r="O31" s="24">
        <f t="shared" si="7"/>
        <v>0</v>
      </c>
      <c r="P31" s="24">
        <v>0</v>
      </c>
      <c r="Q31" s="24">
        <v>1343</v>
      </c>
      <c r="R31" s="24">
        <v>0</v>
      </c>
      <c r="S31" s="24">
        <v>9</v>
      </c>
      <c r="T31" s="24">
        <v>39</v>
      </c>
      <c r="U31" s="24">
        <v>0</v>
      </c>
      <c r="V31" s="24">
        <v>0</v>
      </c>
      <c r="W31" s="24">
        <v>0</v>
      </c>
      <c r="X31" s="24">
        <v>0</v>
      </c>
      <c r="Y31" s="24">
        <v>34</v>
      </c>
      <c r="Z31" s="24">
        <v>0</v>
      </c>
      <c r="AA31" s="24">
        <v>0</v>
      </c>
      <c r="AB31" s="24">
        <v>0</v>
      </c>
      <c r="AC31" s="24">
        <v>0</v>
      </c>
      <c r="AD31" s="24">
        <v>0</v>
      </c>
      <c r="AE31" s="24">
        <v>0</v>
      </c>
      <c r="AF31" s="24">
        <v>0</v>
      </c>
      <c r="AG31" s="24">
        <v>17</v>
      </c>
    </row>
    <row r="32" spans="1:33" x14ac:dyDescent="0.2">
      <c r="A32" s="24" t="s">
        <v>651</v>
      </c>
      <c r="B32" s="17">
        <f>IF(OR(G32="infeasible",G32="?",G32=H32,NOT(ISNA(VLOOKUP($A32,miplib2!$A$5:$A$1000,1,0))),NOT(ISNA(VLOOKUP($A32,miplib3!$A$5:$A$1000,1,0))),NOT(ISNA(VLOOKUP($A32,miplib2003!$A$5:$A$1000,1,0))),NOT(ISNA(VLOOKUP($A32,miplib2010!$A$5:$A$1000,1,0)))),0,1)</f>
        <v>1</v>
      </c>
      <c r="C32" s="14">
        <f t="shared" si="0"/>
        <v>0</v>
      </c>
      <c r="D32" s="14">
        <f t="shared" si="1"/>
        <v>0</v>
      </c>
      <c r="E32" s="14">
        <f t="shared" si="2"/>
        <v>0</v>
      </c>
      <c r="F32" s="14">
        <f t="shared" si="3"/>
        <v>0</v>
      </c>
      <c r="G32" s="24">
        <f t="shared" si="6"/>
        <v>-48600000000</v>
      </c>
      <c r="H32" s="24"/>
      <c r="I32" s="25">
        <v>-48600000000</v>
      </c>
      <c r="J32" s="25">
        <v>-48600000000</v>
      </c>
      <c r="K32" s="24">
        <v>38577</v>
      </c>
      <c r="L32" s="24">
        <v>22884</v>
      </c>
      <c r="M32" s="24">
        <v>5712</v>
      </c>
      <c r="N32" s="24">
        <v>17172</v>
      </c>
      <c r="O32" s="24">
        <f t="shared" si="7"/>
        <v>0</v>
      </c>
      <c r="P32" s="24">
        <v>0</v>
      </c>
      <c r="Q32" s="24">
        <v>105</v>
      </c>
      <c r="R32" s="24">
        <v>684</v>
      </c>
      <c r="S32" s="24">
        <v>1191</v>
      </c>
      <c r="T32" s="24">
        <v>453</v>
      </c>
      <c r="U32" s="24">
        <v>0</v>
      </c>
      <c r="V32" s="24">
        <v>0</v>
      </c>
      <c r="W32" s="24">
        <v>0</v>
      </c>
      <c r="X32" s="24">
        <v>0</v>
      </c>
      <c r="Y32" s="24">
        <v>3891</v>
      </c>
      <c r="Z32" s="24">
        <v>0</v>
      </c>
      <c r="AA32" s="24">
        <v>108</v>
      </c>
      <c r="AB32" s="24">
        <v>0</v>
      </c>
      <c r="AC32" s="24">
        <v>0</v>
      </c>
      <c r="AD32" s="24">
        <v>0</v>
      </c>
      <c r="AE32" s="24">
        <v>0</v>
      </c>
      <c r="AF32" s="24">
        <v>32145</v>
      </c>
      <c r="AG32" s="24">
        <v>0</v>
      </c>
    </row>
    <row r="33" spans="1:33" x14ac:dyDescent="0.2">
      <c r="A33" s="24" t="s">
        <v>102</v>
      </c>
      <c r="B33" s="17">
        <f>IF(OR(G33="infeasible",G33="?",G33=H33,NOT(ISNA(VLOOKUP($A33,miplib2!$A$5:$A$1000,1,0))),NOT(ISNA(VLOOKUP($A33,miplib3!$A$5:$A$1000,1,0))),NOT(ISNA(VLOOKUP($A33,miplib2003!$A$5:$A$1000,1,0))),NOT(ISNA(VLOOKUP($A33,miplib2010!$A$5:$A$1000,1,0)))),0,1)</f>
        <v>1</v>
      </c>
      <c r="C33" s="14">
        <f t="shared" si="0"/>
        <v>1</v>
      </c>
      <c r="D33" s="14">
        <f t="shared" si="1"/>
        <v>1</v>
      </c>
      <c r="E33" s="14">
        <f t="shared" si="2"/>
        <v>1</v>
      </c>
      <c r="F33" s="14">
        <f t="shared" si="3"/>
        <v>1</v>
      </c>
      <c r="G33" s="24">
        <f t="shared" si="6"/>
        <v>15</v>
      </c>
      <c r="H33" s="24"/>
      <c r="I33" s="24">
        <v>15</v>
      </c>
      <c r="J33" s="24">
        <v>15</v>
      </c>
      <c r="K33" s="24">
        <v>63</v>
      </c>
      <c r="L33" s="24">
        <v>63</v>
      </c>
      <c r="M33" s="24">
        <v>10</v>
      </c>
      <c r="N33" s="24">
        <v>53</v>
      </c>
      <c r="O33" s="24">
        <f t="shared" si="7"/>
        <v>0</v>
      </c>
      <c r="P33" s="24">
        <v>0</v>
      </c>
      <c r="Q33" s="24">
        <v>60</v>
      </c>
      <c r="R33" s="24">
        <v>0</v>
      </c>
      <c r="S33" s="24">
        <v>0</v>
      </c>
      <c r="T33" s="24">
        <v>0</v>
      </c>
      <c r="U33" s="24">
        <v>3</v>
      </c>
      <c r="V33" s="24">
        <v>0</v>
      </c>
      <c r="W33" s="24">
        <v>0</v>
      </c>
      <c r="X33" s="24">
        <v>0</v>
      </c>
      <c r="Y33" s="24">
        <v>0</v>
      </c>
      <c r="Z33" s="24">
        <v>0</v>
      </c>
      <c r="AA33" s="24">
        <v>0</v>
      </c>
      <c r="AB33" s="24">
        <v>0</v>
      </c>
      <c r="AC33" s="24">
        <v>0</v>
      </c>
      <c r="AD33" s="24">
        <v>0</v>
      </c>
      <c r="AE33" s="24">
        <v>0</v>
      </c>
      <c r="AF33" s="24">
        <v>0</v>
      </c>
      <c r="AG33" s="24">
        <v>0</v>
      </c>
    </row>
    <row r="34" spans="1:33" x14ac:dyDescent="0.2">
      <c r="A34" s="24" t="s">
        <v>356</v>
      </c>
      <c r="B34" s="17">
        <f>IF(OR(G34="infeasible",G34="?",G34=H34,NOT(ISNA(VLOOKUP($A34,miplib2!$A$5:$A$1000,1,0))),NOT(ISNA(VLOOKUP($A34,miplib3!$A$5:$A$1000,1,0))),NOT(ISNA(VLOOKUP($A34,miplib2003!$A$5:$A$1000,1,0))),NOT(ISNA(VLOOKUP($A34,miplib2010!$A$5:$A$1000,1,0)))),0,1)</f>
        <v>0</v>
      </c>
      <c r="C34" s="14">
        <f t="shared" si="0"/>
        <v>0</v>
      </c>
      <c r="D34" s="14">
        <f t="shared" si="1"/>
        <v>0</v>
      </c>
      <c r="E34" s="14">
        <f t="shared" si="2"/>
        <v>0</v>
      </c>
      <c r="F34" s="14">
        <f t="shared" si="3"/>
        <v>0</v>
      </c>
      <c r="G34" s="24">
        <f t="shared" si="6"/>
        <v>83</v>
      </c>
      <c r="H34" s="24"/>
      <c r="I34" s="24">
        <v>83</v>
      </c>
      <c r="J34" s="24">
        <v>83</v>
      </c>
      <c r="K34" s="24">
        <v>1036</v>
      </c>
      <c r="L34" s="24">
        <v>8786</v>
      </c>
      <c r="M34" s="24">
        <v>446</v>
      </c>
      <c r="N34" s="24">
        <v>8340</v>
      </c>
      <c r="O34" s="24">
        <f t="shared" si="7"/>
        <v>0</v>
      </c>
      <c r="P34" s="24">
        <v>0</v>
      </c>
      <c r="Q34" s="24">
        <v>0</v>
      </c>
      <c r="R34" s="24">
        <v>223</v>
      </c>
      <c r="S34" s="24">
        <v>0</v>
      </c>
      <c r="T34" s="24">
        <v>0</v>
      </c>
      <c r="U34" s="24">
        <v>263</v>
      </c>
      <c r="V34" s="24">
        <v>0</v>
      </c>
      <c r="W34" s="24">
        <v>0</v>
      </c>
      <c r="X34" s="24">
        <v>0</v>
      </c>
      <c r="Y34" s="24">
        <v>0</v>
      </c>
      <c r="Z34" s="24">
        <v>0</v>
      </c>
      <c r="AA34" s="24">
        <v>0</v>
      </c>
      <c r="AB34" s="24">
        <v>0</v>
      </c>
      <c r="AC34" s="24">
        <v>0</v>
      </c>
      <c r="AD34" s="24">
        <v>0</v>
      </c>
      <c r="AE34" s="24">
        <v>0</v>
      </c>
      <c r="AF34" s="24">
        <v>550</v>
      </c>
      <c r="AG34" s="24">
        <v>0</v>
      </c>
    </row>
    <row r="35" spans="1:33" x14ac:dyDescent="0.2">
      <c r="A35" s="24" t="s">
        <v>652</v>
      </c>
      <c r="B35" s="17">
        <f>IF(OR(G35="infeasible",G35="?",G35=H35,NOT(ISNA(VLOOKUP($A35,miplib2!$A$5:$A$1000,1,0))),NOT(ISNA(VLOOKUP($A35,miplib3!$A$5:$A$1000,1,0))),NOT(ISNA(VLOOKUP($A35,miplib2003!$A$5:$A$1000,1,0))),NOT(ISNA(VLOOKUP($A35,miplib2010!$A$5:$A$1000,1,0)))),0,1)</f>
        <v>1</v>
      </c>
      <c r="C35" s="14">
        <f t="shared" si="0"/>
        <v>0</v>
      </c>
      <c r="D35" s="14">
        <f t="shared" si="1"/>
        <v>0</v>
      </c>
      <c r="E35" s="14">
        <f t="shared" si="2"/>
        <v>1</v>
      </c>
      <c r="F35" s="14">
        <f t="shared" si="3"/>
        <v>1</v>
      </c>
      <c r="G35" s="24">
        <f t="shared" si="6"/>
        <v>721934</v>
      </c>
      <c r="H35" s="24"/>
      <c r="I35" s="24">
        <v>721934</v>
      </c>
      <c r="J35" s="24">
        <v>721934</v>
      </c>
      <c r="K35" s="24">
        <v>1994</v>
      </c>
      <c r="L35" s="24">
        <v>1556</v>
      </c>
      <c r="M35" s="24">
        <v>1102</v>
      </c>
      <c r="N35" s="24">
        <v>434</v>
      </c>
      <c r="O35" s="24">
        <f t="shared" si="7"/>
        <v>0</v>
      </c>
      <c r="P35" s="24">
        <v>20</v>
      </c>
      <c r="Q35" s="24">
        <v>693</v>
      </c>
      <c r="R35" s="24">
        <v>0</v>
      </c>
      <c r="S35" s="24">
        <v>278</v>
      </c>
      <c r="T35" s="24">
        <v>319</v>
      </c>
      <c r="U35" s="24">
        <v>0</v>
      </c>
      <c r="V35" s="24">
        <v>0</v>
      </c>
      <c r="W35" s="24">
        <v>0</v>
      </c>
      <c r="X35" s="24">
        <v>0</v>
      </c>
      <c r="Y35" s="24">
        <v>412</v>
      </c>
      <c r="Z35" s="24">
        <v>0</v>
      </c>
      <c r="AA35" s="24">
        <v>150</v>
      </c>
      <c r="AB35" s="24">
        <v>0</v>
      </c>
      <c r="AC35" s="24">
        <v>0</v>
      </c>
      <c r="AD35" s="24">
        <v>0</v>
      </c>
      <c r="AE35" s="24">
        <v>0</v>
      </c>
      <c r="AF35" s="24">
        <v>0</v>
      </c>
      <c r="AG35" s="24">
        <v>142</v>
      </c>
    </row>
    <row r="36" spans="1:33" x14ac:dyDescent="0.2">
      <c r="A36" s="24" t="s">
        <v>653</v>
      </c>
      <c r="B36" s="17">
        <f>IF(OR(G36="infeasible",G36="?",G36=H36,NOT(ISNA(VLOOKUP($A36,miplib2!$A$5:$A$1000,1,0))),NOT(ISNA(VLOOKUP($A36,miplib3!$A$5:$A$1000,1,0))),NOT(ISNA(VLOOKUP($A36,miplib2003!$A$5:$A$1000,1,0))),NOT(ISNA(VLOOKUP($A36,miplib2010!$A$5:$A$1000,1,0)))),0,1)</f>
        <v>1</v>
      </c>
      <c r="C36" s="14">
        <f t="shared" si="0"/>
        <v>0</v>
      </c>
      <c r="D36" s="14">
        <f t="shared" si="1"/>
        <v>0</v>
      </c>
      <c r="E36" s="14">
        <f t="shared" si="2"/>
        <v>0</v>
      </c>
      <c r="F36" s="14">
        <f t="shared" si="3"/>
        <v>0</v>
      </c>
      <c r="G36" s="24">
        <f t="shared" si="6"/>
        <v>-3719</v>
      </c>
      <c r="H36" s="24"/>
      <c r="I36" s="24">
        <v>-3719</v>
      </c>
      <c r="J36" s="24">
        <v>-3719</v>
      </c>
      <c r="K36" s="24">
        <v>46324</v>
      </c>
      <c r="L36" s="24">
        <v>23228</v>
      </c>
      <c r="M36" s="24">
        <v>0</v>
      </c>
      <c r="N36" s="24">
        <v>23224</v>
      </c>
      <c r="O36" s="24">
        <f t="shared" si="7"/>
        <v>0</v>
      </c>
      <c r="P36" s="24">
        <v>4</v>
      </c>
      <c r="Q36" s="24">
        <v>4</v>
      </c>
      <c r="R36" s="24">
        <v>0</v>
      </c>
      <c r="S36" s="24">
        <v>0</v>
      </c>
      <c r="T36" s="24">
        <v>0</v>
      </c>
      <c r="U36" s="24">
        <v>46248</v>
      </c>
      <c r="V36" s="24">
        <v>12</v>
      </c>
      <c r="W36" s="24">
        <v>0</v>
      </c>
      <c r="X36" s="24">
        <v>0</v>
      </c>
      <c r="Y36" s="24">
        <v>0</v>
      </c>
      <c r="Z36" s="24">
        <v>0</v>
      </c>
      <c r="AA36" s="24">
        <v>0</v>
      </c>
      <c r="AB36" s="24">
        <v>56</v>
      </c>
      <c r="AC36" s="24">
        <v>0</v>
      </c>
      <c r="AD36" s="24">
        <v>0</v>
      </c>
      <c r="AE36" s="24">
        <v>0</v>
      </c>
      <c r="AF36" s="24">
        <v>4</v>
      </c>
      <c r="AG36" s="24">
        <v>0</v>
      </c>
    </row>
    <row r="37" spans="1:33" x14ac:dyDescent="0.2">
      <c r="A37" s="24" t="s">
        <v>654</v>
      </c>
      <c r="B37" s="17">
        <f>IF(OR(G37="infeasible",G37="?",G37=H37,NOT(ISNA(VLOOKUP($A37,miplib2!$A$5:$A$1000,1,0))),NOT(ISNA(VLOOKUP($A37,miplib3!$A$5:$A$1000,1,0))),NOT(ISNA(VLOOKUP($A37,miplib2003!$A$5:$A$1000,1,0))),NOT(ISNA(VLOOKUP($A37,miplib2010!$A$5:$A$1000,1,0)))),0,1)</f>
        <v>0</v>
      </c>
      <c r="C37" s="14">
        <f t="shared" si="0"/>
        <v>0</v>
      </c>
      <c r="D37" s="14">
        <f t="shared" si="1"/>
        <v>0</v>
      </c>
      <c r="E37" s="14">
        <f t="shared" si="2"/>
        <v>0</v>
      </c>
      <c r="F37" s="14">
        <f t="shared" si="3"/>
        <v>0</v>
      </c>
      <c r="G37" s="24" t="str">
        <f t="shared" si="6"/>
        <v>?</v>
      </c>
      <c r="H37" s="24"/>
      <c r="I37" s="24">
        <v>784</v>
      </c>
      <c r="J37" s="24">
        <v>798</v>
      </c>
      <c r="K37" s="24">
        <v>31600</v>
      </c>
      <c r="L37" s="24">
        <v>81408</v>
      </c>
      <c r="M37" s="24">
        <v>79309</v>
      </c>
      <c r="N37" s="24">
        <v>2099</v>
      </c>
      <c r="O37" s="24">
        <f t="shared" si="7"/>
        <v>0</v>
      </c>
      <c r="P37" s="24">
        <v>0</v>
      </c>
      <c r="Q37" s="24">
        <v>1537</v>
      </c>
      <c r="R37" s="24">
        <v>1331</v>
      </c>
      <c r="S37" s="24">
        <v>23784</v>
      </c>
      <c r="T37" s="24">
        <v>4861</v>
      </c>
      <c r="U37" s="24">
        <v>0</v>
      </c>
      <c r="V37" s="24">
        <v>0</v>
      </c>
      <c r="W37" s="24">
        <v>0</v>
      </c>
      <c r="X37" s="24">
        <v>0</v>
      </c>
      <c r="Y37" s="24">
        <v>0</v>
      </c>
      <c r="Z37" s="24">
        <v>0</v>
      </c>
      <c r="AA37" s="24">
        <v>0</v>
      </c>
      <c r="AB37" s="24">
        <v>0</v>
      </c>
      <c r="AC37" s="24">
        <v>0</v>
      </c>
      <c r="AD37" s="24">
        <v>0</v>
      </c>
      <c r="AE37" s="24">
        <v>0</v>
      </c>
      <c r="AF37" s="24">
        <v>87</v>
      </c>
      <c r="AG37" s="24">
        <v>0</v>
      </c>
    </row>
    <row r="38" spans="1:33" x14ac:dyDescent="0.2">
      <c r="A38" s="24" t="s">
        <v>655</v>
      </c>
      <c r="B38" s="17">
        <f>IF(OR(G38="infeasible",G38="?",G38=H38,NOT(ISNA(VLOOKUP($A38,miplib2!$A$5:$A$1000,1,0))),NOT(ISNA(VLOOKUP($A38,miplib3!$A$5:$A$1000,1,0))),NOT(ISNA(VLOOKUP($A38,miplib2003!$A$5:$A$1000,1,0))),NOT(ISNA(VLOOKUP($A38,miplib2010!$A$5:$A$1000,1,0)))),0,1)</f>
        <v>1</v>
      </c>
      <c r="C38" s="14">
        <f t="shared" si="0"/>
        <v>0</v>
      </c>
      <c r="D38" s="14">
        <f t="shared" si="1"/>
        <v>0</v>
      </c>
      <c r="E38" s="14">
        <f t="shared" si="2"/>
        <v>0</v>
      </c>
      <c r="F38" s="14">
        <f t="shared" si="3"/>
        <v>0</v>
      </c>
      <c r="G38" s="24">
        <f t="shared" si="6"/>
        <v>-1135</v>
      </c>
      <c r="H38" s="24"/>
      <c r="I38" s="24">
        <v>-1135</v>
      </c>
      <c r="J38" s="24">
        <v>-1135</v>
      </c>
      <c r="K38" s="24">
        <v>46793</v>
      </c>
      <c r="L38" s="24">
        <v>23489</v>
      </c>
      <c r="M38" s="24">
        <v>0</v>
      </c>
      <c r="N38" s="24">
        <v>23484</v>
      </c>
      <c r="O38" s="24">
        <f t="shared" si="7"/>
        <v>0</v>
      </c>
      <c r="P38" s="24">
        <v>5</v>
      </c>
      <c r="Q38" s="24">
        <v>5</v>
      </c>
      <c r="R38" s="24">
        <v>0</v>
      </c>
      <c r="S38" s="24">
        <v>0</v>
      </c>
      <c r="T38" s="24">
        <v>0</v>
      </c>
      <c r="U38" s="24">
        <v>46712</v>
      </c>
      <c r="V38" s="24">
        <v>16</v>
      </c>
      <c r="W38" s="24">
        <v>0</v>
      </c>
      <c r="X38" s="24">
        <v>0</v>
      </c>
      <c r="Y38" s="24">
        <v>0</v>
      </c>
      <c r="Z38" s="24">
        <v>0</v>
      </c>
      <c r="AA38" s="24">
        <v>0</v>
      </c>
      <c r="AB38" s="24">
        <v>56</v>
      </c>
      <c r="AC38" s="24">
        <v>0</v>
      </c>
      <c r="AD38" s="24">
        <v>0</v>
      </c>
      <c r="AE38" s="24">
        <v>0</v>
      </c>
      <c r="AF38" s="24">
        <v>4</v>
      </c>
      <c r="AG38" s="24">
        <v>0</v>
      </c>
    </row>
    <row r="39" spans="1:33" x14ac:dyDescent="0.2">
      <c r="A39" s="24" t="s">
        <v>656</v>
      </c>
      <c r="B39" s="17">
        <f>IF(OR(G39="infeasible",G39="?",G39=H39,NOT(ISNA(VLOOKUP($A39,miplib2!$A$5:$A$1000,1,0))),NOT(ISNA(VLOOKUP($A39,miplib3!$A$5:$A$1000,1,0))),NOT(ISNA(VLOOKUP($A39,miplib2003!$A$5:$A$1000,1,0))),NOT(ISNA(VLOOKUP($A39,miplib2010!$A$5:$A$1000,1,0)))),0,1)</f>
        <v>1</v>
      </c>
      <c r="C39" s="14">
        <f t="shared" si="0"/>
        <v>0</v>
      </c>
      <c r="D39" s="14">
        <f t="shared" si="1"/>
        <v>0</v>
      </c>
      <c r="E39" s="14">
        <f t="shared" si="2"/>
        <v>0</v>
      </c>
      <c r="F39" s="14">
        <f t="shared" si="3"/>
        <v>1</v>
      </c>
      <c r="G39" s="24">
        <f t="shared" si="6"/>
        <v>9</v>
      </c>
      <c r="H39" s="24"/>
      <c r="I39" s="24">
        <v>9</v>
      </c>
      <c r="J39" s="24">
        <v>9</v>
      </c>
      <c r="K39" s="24">
        <v>2706</v>
      </c>
      <c r="L39" s="24">
        <v>1220</v>
      </c>
      <c r="M39" s="24">
        <v>320</v>
      </c>
      <c r="N39" s="24">
        <v>900</v>
      </c>
      <c r="O39" s="24">
        <f t="shared" si="7"/>
        <v>0</v>
      </c>
      <c r="P39" s="24">
        <v>0</v>
      </c>
      <c r="Q39" s="24">
        <v>700</v>
      </c>
      <c r="R39" s="24">
        <v>40</v>
      </c>
      <c r="S39" s="24">
        <v>300</v>
      </c>
      <c r="T39" s="24">
        <v>56</v>
      </c>
      <c r="U39" s="24">
        <v>0</v>
      </c>
      <c r="V39" s="24">
        <v>140</v>
      </c>
      <c r="W39" s="24">
        <v>0</v>
      </c>
      <c r="X39" s="24">
        <v>0</v>
      </c>
      <c r="Y39" s="24">
        <v>0</v>
      </c>
      <c r="Z39" s="24">
        <v>0</v>
      </c>
      <c r="AA39" s="24">
        <v>750</v>
      </c>
      <c r="AB39" s="24">
        <v>0</v>
      </c>
      <c r="AC39" s="24">
        <v>0</v>
      </c>
      <c r="AD39" s="24">
        <v>0</v>
      </c>
      <c r="AE39" s="24">
        <v>0</v>
      </c>
      <c r="AF39" s="24">
        <v>720</v>
      </c>
      <c r="AG39" s="24">
        <v>0</v>
      </c>
    </row>
    <row r="40" spans="1:33" x14ac:dyDescent="0.2">
      <c r="A40" s="24" t="s">
        <v>657</v>
      </c>
      <c r="B40" s="17">
        <f>IF(OR(G40="infeasible",G40="?",G40=H40,NOT(ISNA(VLOOKUP($A40,miplib2!$A$5:$A$1000,1,0))),NOT(ISNA(VLOOKUP($A40,miplib3!$A$5:$A$1000,1,0))),NOT(ISNA(VLOOKUP($A40,miplib2003!$A$5:$A$1000,1,0))),NOT(ISNA(VLOOKUP($A40,miplib2010!$A$5:$A$1000,1,0)))),0,1)</f>
        <v>1</v>
      </c>
      <c r="C40" s="14">
        <f t="shared" si="0"/>
        <v>0</v>
      </c>
      <c r="D40" s="14">
        <f t="shared" si="1"/>
        <v>0</v>
      </c>
      <c r="E40" s="14">
        <f t="shared" si="2"/>
        <v>0</v>
      </c>
      <c r="F40" s="14">
        <f t="shared" si="3"/>
        <v>1</v>
      </c>
      <c r="G40" s="24">
        <f t="shared" si="6"/>
        <v>13</v>
      </c>
      <c r="H40" s="24"/>
      <c r="I40" s="24">
        <v>13</v>
      </c>
      <c r="J40" s="24">
        <v>13</v>
      </c>
      <c r="K40" s="24">
        <v>8317</v>
      </c>
      <c r="L40" s="24">
        <v>3983</v>
      </c>
      <c r="M40" s="24">
        <v>847</v>
      </c>
      <c r="N40" s="24">
        <v>3136</v>
      </c>
      <c r="O40" s="24">
        <f t="shared" si="7"/>
        <v>0</v>
      </c>
      <c r="P40" s="24">
        <v>0</v>
      </c>
      <c r="Q40" s="24">
        <v>504</v>
      </c>
      <c r="R40" s="24">
        <v>84</v>
      </c>
      <c r="S40" s="24">
        <v>966</v>
      </c>
      <c r="T40" s="24">
        <v>127</v>
      </c>
      <c r="U40" s="24">
        <v>0</v>
      </c>
      <c r="V40" s="24">
        <v>364</v>
      </c>
      <c r="W40" s="24">
        <v>0</v>
      </c>
      <c r="X40" s="24">
        <v>0</v>
      </c>
      <c r="Y40" s="24">
        <v>0</v>
      </c>
      <c r="Z40" s="24">
        <v>0</v>
      </c>
      <c r="AA40" s="24">
        <v>6272</v>
      </c>
      <c r="AB40" s="24">
        <v>0</v>
      </c>
      <c r="AC40" s="24">
        <v>0</v>
      </c>
      <c r="AD40" s="24">
        <v>0</v>
      </c>
      <c r="AE40" s="24">
        <v>0</v>
      </c>
      <c r="AF40" s="24">
        <v>0</v>
      </c>
      <c r="AG40" s="24">
        <v>0</v>
      </c>
    </row>
    <row r="41" spans="1:33" x14ac:dyDescent="0.2">
      <c r="A41" s="24" t="s">
        <v>331</v>
      </c>
      <c r="B41" s="17">
        <f>IF(OR(G41="infeasible",G41="?",G41=H41,NOT(ISNA(VLOOKUP($A41,miplib2!$A$5:$A$1000,1,0))),NOT(ISNA(VLOOKUP($A41,miplib3!$A$5:$A$1000,1,0))),NOT(ISNA(VLOOKUP($A41,miplib2003!$A$5:$A$1000,1,0))),NOT(ISNA(VLOOKUP($A41,miplib2010!$A$5:$A$1000,1,0)))),0,1)</f>
        <v>0</v>
      </c>
      <c r="C41" s="14">
        <f t="shared" si="0"/>
        <v>0</v>
      </c>
      <c r="D41" s="14">
        <f t="shared" si="1"/>
        <v>0</v>
      </c>
      <c r="E41" s="14">
        <f t="shared" si="2"/>
        <v>0</v>
      </c>
      <c r="F41" s="14">
        <f t="shared" si="3"/>
        <v>0</v>
      </c>
      <c r="G41" s="24">
        <f t="shared" si="6"/>
        <v>-95.474806560000005</v>
      </c>
      <c r="H41" s="24"/>
      <c r="I41" s="24">
        <v>-95.474806560000005</v>
      </c>
      <c r="J41" s="24">
        <v>-95.474806560000005</v>
      </c>
      <c r="K41" s="24">
        <v>20852</v>
      </c>
      <c r="L41" s="24">
        <v>1827</v>
      </c>
      <c r="M41" s="24">
        <v>12</v>
      </c>
      <c r="N41" s="24">
        <v>1815</v>
      </c>
      <c r="O41" s="24">
        <f t="shared" si="7"/>
        <v>0</v>
      </c>
      <c r="P41" s="24">
        <v>0</v>
      </c>
      <c r="Q41" s="24">
        <v>1815</v>
      </c>
      <c r="R41" s="24">
        <v>0</v>
      </c>
      <c r="S41" s="24">
        <v>19036</v>
      </c>
      <c r="T41" s="24">
        <v>0</v>
      </c>
      <c r="U41" s="24">
        <v>1</v>
      </c>
      <c r="V41" s="24">
        <v>0</v>
      </c>
      <c r="W41" s="24">
        <v>0</v>
      </c>
      <c r="X41" s="24">
        <v>0</v>
      </c>
      <c r="Y41" s="24">
        <v>0</v>
      </c>
      <c r="Z41" s="24">
        <v>0</v>
      </c>
      <c r="AA41" s="24">
        <v>0</v>
      </c>
      <c r="AB41" s="24">
        <v>0</v>
      </c>
      <c r="AC41" s="24">
        <v>0</v>
      </c>
      <c r="AD41" s="24">
        <v>0</v>
      </c>
      <c r="AE41" s="24">
        <v>0</v>
      </c>
      <c r="AF41" s="24">
        <v>0</v>
      </c>
      <c r="AG41" s="24">
        <v>0</v>
      </c>
    </row>
    <row r="42" spans="1:33" x14ac:dyDescent="0.2">
      <c r="A42" s="24" t="s">
        <v>658</v>
      </c>
      <c r="B42" s="17">
        <f>IF(OR(G42="infeasible",G42="?",G42=H42,NOT(ISNA(VLOOKUP($A42,miplib2!$A$5:$A$1000,1,0))),NOT(ISNA(VLOOKUP($A42,miplib3!$A$5:$A$1000,1,0))),NOT(ISNA(VLOOKUP($A42,miplib2003!$A$5:$A$1000,1,0))),NOT(ISNA(VLOOKUP($A42,miplib2010!$A$5:$A$1000,1,0)))),0,1)</f>
        <v>1</v>
      </c>
      <c r="C42" s="14">
        <f t="shared" si="0"/>
        <v>0</v>
      </c>
      <c r="D42" s="14">
        <f t="shared" si="1"/>
        <v>1</v>
      </c>
      <c r="E42" s="14">
        <f t="shared" si="2"/>
        <v>1</v>
      </c>
      <c r="F42" s="14">
        <f t="shared" si="3"/>
        <v>1</v>
      </c>
      <c r="G42" s="24">
        <f t="shared" si="6"/>
        <v>74333.343340000007</v>
      </c>
      <c r="H42" s="24"/>
      <c r="I42" s="24">
        <v>74333.343340000007</v>
      </c>
      <c r="J42" s="24">
        <v>74333.343340000007</v>
      </c>
      <c r="K42" s="24">
        <v>552</v>
      </c>
      <c r="L42" s="24">
        <v>792</v>
      </c>
      <c r="M42" s="24">
        <v>656</v>
      </c>
      <c r="N42" s="24">
        <v>136</v>
      </c>
      <c r="O42" s="24">
        <f t="shared" si="7"/>
        <v>0</v>
      </c>
      <c r="P42" s="24">
        <v>0</v>
      </c>
      <c r="Q42" s="24">
        <v>0</v>
      </c>
      <c r="R42" s="24">
        <v>0</v>
      </c>
      <c r="S42" s="24">
        <v>176</v>
      </c>
      <c r="T42" s="24">
        <v>240</v>
      </c>
      <c r="U42" s="24">
        <v>0</v>
      </c>
      <c r="V42" s="24">
        <v>0</v>
      </c>
      <c r="W42" s="24">
        <v>0</v>
      </c>
      <c r="X42" s="24">
        <v>0</v>
      </c>
      <c r="Y42" s="24">
        <v>136</v>
      </c>
      <c r="Z42" s="24">
        <v>0</v>
      </c>
      <c r="AA42" s="24">
        <v>0</v>
      </c>
      <c r="AB42" s="24">
        <v>0</v>
      </c>
      <c r="AC42" s="24">
        <v>0</v>
      </c>
      <c r="AD42" s="24">
        <v>0</v>
      </c>
      <c r="AE42" s="24">
        <v>0</v>
      </c>
      <c r="AF42" s="24">
        <v>0</v>
      </c>
      <c r="AG42" s="24">
        <v>0</v>
      </c>
    </row>
    <row r="43" spans="1:33" x14ac:dyDescent="0.2">
      <c r="A43" s="24" t="s">
        <v>340</v>
      </c>
      <c r="B43" s="17">
        <f>IF(OR(G43="infeasible",G43="?",G43=H43,NOT(ISNA(VLOOKUP($A43,miplib2!$A$5:$A$1000,1,0))),NOT(ISNA(VLOOKUP($A43,miplib3!$A$5:$A$1000,1,0))),NOT(ISNA(VLOOKUP($A43,miplib2003!$A$5:$A$1000,1,0))),NOT(ISNA(VLOOKUP($A43,miplib2010!$A$5:$A$1000,1,0)))),0,1)</f>
        <v>0</v>
      </c>
      <c r="C43" s="14">
        <f t="shared" si="0"/>
        <v>0</v>
      </c>
      <c r="D43" s="14">
        <f t="shared" si="1"/>
        <v>0</v>
      </c>
      <c r="E43" s="14">
        <f t="shared" si="2"/>
        <v>0</v>
      </c>
      <c r="F43" s="14">
        <f t="shared" si="3"/>
        <v>0</v>
      </c>
      <c r="G43" s="24" t="str">
        <f t="shared" si="6"/>
        <v>?</v>
      </c>
      <c r="H43" s="24"/>
      <c r="I43" s="24">
        <v>77895.210600000006</v>
      </c>
      <c r="J43" s="24">
        <v>81525.143060000002</v>
      </c>
      <c r="K43" s="24">
        <v>552</v>
      </c>
      <c r="L43" s="24">
        <v>792</v>
      </c>
      <c r="M43" s="24">
        <v>632</v>
      </c>
      <c r="N43" s="24">
        <v>160</v>
      </c>
      <c r="O43" s="24">
        <f t="shared" si="7"/>
        <v>0</v>
      </c>
      <c r="P43" s="24">
        <v>0</v>
      </c>
      <c r="Q43" s="24">
        <v>0</v>
      </c>
      <c r="R43" s="24">
        <v>0</v>
      </c>
      <c r="S43" s="24">
        <v>152</v>
      </c>
      <c r="T43" s="24">
        <v>240</v>
      </c>
      <c r="U43" s="24">
        <v>0</v>
      </c>
      <c r="V43" s="24">
        <v>0</v>
      </c>
      <c r="W43" s="24">
        <v>0</v>
      </c>
      <c r="X43" s="24">
        <v>0</v>
      </c>
      <c r="Y43" s="24">
        <v>160</v>
      </c>
      <c r="Z43" s="24">
        <v>0</v>
      </c>
      <c r="AA43" s="24">
        <v>0</v>
      </c>
      <c r="AB43" s="24">
        <v>0</v>
      </c>
      <c r="AC43" s="24">
        <v>0</v>
      </c>
      <c r="AD43" s="24">
        <v>0</v>
      </c>
      <c r="AE43" s="24">
        <v>0</v>
      </c>
      <c r="AF43" s="24">
        <v>0</v>
      </c>
      <c r="AG43" s="24">
        <v>0</v>
      </c>
    </row>
    <row r="44" spans="1:33" x14ac:dyDescent="0.2">
      <c r="A44" s="24" t="s">
        <v>346</v>
      </c>
      <c r="B44" s="17">
        <f>IF(OR(G44="infeasible",G44="?",G44=H44,NOT(ISNA(VLOOKUP($A44,miplib2!$A$5:$A$1000,1,0))),NOT(ISNA(VLOOKUP($A44,miplib3!$A$5:$A$1000,1,0))),NOT(ISNA(VLOOKUP($A44,miplib2003!$A$5:$A$1000,1,0))),NOT(ISNA(VLOOKUP($A44,miplib2010!$A$5:$A$1000,1,0)))),0,1)</f>
        <v>0</v>
      </c>
      <c r="C44" s="14">
        <f t="shared" si="0"/>
        <v>0</v>
      </c>
      <c r="D44" s="14">
        <f t="shared" si="1"/>
        <v>0</v>
      </c>
      <c r="E44" s="14">
        <f t="shared" si="2"/>
        <v>0</v>
      </c>
      <c r="F44" s="14">
        <f t="shared" si="3"/>
        <v>0</v>
      </c>
      <c r="G44" s="24" t="str">
        <f t="shared" si="6"/>
        <v>?</v>
      </c>
      <c r="H44" s="24"/>
      <c r="I44" s="25">
        <v>-9.9999999999999996E+30</v>
      </c>
      <c r="J44" s="25">
        <v>9.9999999999999996E+30</v>
      </c>
      <c r="K44" s="24">
        <v>1018</v>
      </c>
      <c r="L44" s="24">
        <v>377</v>
      </c>
      <c r="M44" s="24">
        <v>0</v>
      </c>
      <c r="N44" s="24">
        <v>336</v>
      </c>
      <c r="O44" s="24">
        <f t="shared" si="7"/>
        <v>0</v>
      </c>
      <c r="P44" s="24">
        <v>41</v>
      </c>
      <c r="Q44" s="24">
        <v>672</v>
      </c>
      <c r="R44" s="24">
        <v>0</v>
      </c>
      <c r="S44" s="24">
        <v>0</v>
      </c>
      <c r="T44" s="24">
        <v>10</v>
      </c>
      <c r="U44" s="24">
        <v>0</v>
      </c>
      <c r="V44" s="24">
        <v>0</v>
      </c>
      <c r="W44" s="24">
        <v>0</v>
      </c>
      <c r="X44" s="24">
        <v>0</v>
      </c>
      <c r="Y44" s="24">
        <v>0</v>
      </c>
      <c r="Z44" s="24">
        <v>0</v>
      </c>
      <c r="AA44" s="24">
        <v>0</v>
      </c>
      <c r="AB44" s="24">
        <v>0</v>
      </c>
      <c r="AC44" s="24">
        <v>0</v>
      </c>
      <c r="AD44" s="24">
        <v>0</v>
      </c>
      <c r="AE44" s="24">
        <v>0</v>
      </c>
      <c r="AF44" s="24">
        <v>336</v>
      </c>
      <c r="AG44" s="24">
        <v>0</v>
      </c>
    </row>
    <row r="45" spans="1:33" x14ac:dyDescent="0.2">
      <c r="A45" s="24" t="s">
        <v>659</v>
      </c>
      <c r="B45" s="17">
        <f>IF(OR(G45="infeasible",G45="?",G45=H45,NOT(ISNA(VLOOKUP($A45,miplib2!$A$5:$A$1000,1,0))),NOT(ISNA(VLOOKUP($A45,miplib3!$A$5:$A$1000,1,0))),NOT(ISNA(VLOOKUP($A45,miplib2003!$A$5:$A$1000,1,0))),NOT(ISNA(VLOOKUP($A45,miplib2010!$A$5:$A$1000,1,0)))),0,1)</f>
        <v>1</v>
      </c>
      <c r="C45" s="14">
        <f t="shared" si="0"/>
        <v>0</v>
      </c>
      <c r="D45" s="14">
        <f t="shared" si="1"/>
        <v>1</v>
      </c>
      <c r="E45" s="14">
        <f t="shared" si="2"/>
        <v>1</v>
      </c>
      <c r="F45" s="14">
        <f t="shared" si="3"/>
        <v>1</v>
      </c>
      <c r="G45" s="24">
        <f t="shared" si="6"/>
        <v>0.150002577</v>
      </c>
      <c r="H45" s="24"/>
      <c r="I45" s="24">
        <v>0.150002577</v>
      </c>
      <c r="J45" s="24">
        <v>0.150002577</v>
      </c>
      <c r="K45" s="24">
        <v>486</v>
      </c>
      <c r="L45" s="24">
        <v>535</v>
      </c>
      <c r="M45" s="24">
        <v>235</v>
      </c>
      <c r="N45" s="24">
        <v>300</v>
      </c>
      <c r="O45" s="24">
        <f t="shared" si="7"/>
        <v>0</v>
      </c>
      <c r="P45" s="24">
        <v>0</v>
      </c>
      <c r="Q45" s="24">
        <v>300</v>
      </c>
      <c r="R45" s="24">
        <v>0</v>
      </c>
      <c r="S45" s="24">
        <v>185</v>
      </c>
      <c r="T45" s="24">
        <v>1</v>
      </c>
      <c r="U45" s="24">
        <v>0</v>
      </c>
      <c r="V45" s="24">
        <v>0</v>
      </c>
      <c r="W45" s="24">
        <v>0</v>
      </c>
      <c r="X45" s="24">
        <v>0</v>
      </c>
      <c r="Y45" s="24">
        <v>0</v>
      </c>
      <c r="Z45" s="24">
        <v>0</v>
      </c>
      <c r="AA45" s="24">
        <v>0</v>
      </c>
      <c r="AB45" s="24">
        <v>0</v>
      </c>
      <c r="AC45" s="24">
        <v>0</v>
      </c>
      <c r="AD45" s="24">
        <v>0</v>
      </c>
      <c r="AE45" s="24">
        <v>0</v>
      </c>
      <c r="AF45" s="24">
        <v>0</v>
      </c>
      <c r="AG45" s="24">
        <v>0</v>
      </c>
    </row>
    <row r="46" spans="1:33" x14ac:dyDescent="0.2">
      <c r="A46" s="24" t="s">
        <v>347</v>
      </c>
      <c r="B46" s="17">
        <f>IF(OR(G46="infeasible",G46="?",G46=H46,NOT(ISNA(VLOOKUP($A46,miplib2!$A$5:$A$1000,1,0))),NOT(ISNA(VLOOKUP($A46,miplib3!$A$5:$A$1000,1,0))),NOT(ISNA(VLOOKUP($A46,miplib2003!$A$5:$A$1000,1,0))),NOT(ISNA(VLOOKUP($A46,miplib2010!$A$5:$A$1000,1,0)))),0,1)</f>
        <v>0</v>
      </c>
      <c r="C46" s="14">
        <f t="shared" si="0"/>
        <v>0</v>
      </c>
      <c r="D46" s="14">
        <f t="shared" si="1"/>
        <v>0</v>
      </c>
      <c r="E46" s="14">
        <f t="shared" si="2"/>
        <v>0</v>
      </c>
      <c r="F46" s="14">
        <f t="shared" si="3"/>
        <v>0</v>
      </c>
      <c r="G46" s="24">
        <f t="shared" si="6"/>
        <v>16</v>
      </c>
      <c r="H46" s="24"/>
      <c r="I46" s="24">
        <v>16</v>
      </c>
      <c r="J46" s="24">
        <v>16</v>
      </c>
      <c r="K46" s="24">
        <v>11402</v>
      </c>
      <c r="L46" s="24">
        <v>3312</v>
      </c>
      <c r="M46" s="24">
        <v>0</v>
      </c>
      <c r="N46" s="24">
        <v>3312</v>
      </c>
      <c r="O46" s="24">
        <f t="shared" si="7"/>
        <v>1</v>
      </c>
      <c r="P46" s="24">
        <v>0</v>
      </c>
      <c r="Q46" s="24">
        <v>0</v>
      </c>
      <c r="R46" s="24">
        <v>0</v>
      </c>
      <c r="S46" s="24">
        <v>0</v>
      </c>
      <c r="T46" s="24">
        <v>0</v>
      </c>
      <c r="U46" s="24">
        <v>3701</v>
      </c>
      <c r="V46" s="24">
        <v>132</v>
      </c>
      <c r="W46" s="24">
        <v>0</v>
      </c>
      <c r="X46" s="24">
        <v>0</v>
      </c>
      <c r="Y46" s="24">
        <v>0</v>
      </c>
      <c r="Z46" s="24">
        <v>0</v>
      </c>
      <c r="AA46" s="24">
        <v>0</v>
      </c>
      <c r="AB46" s="24">
        <v>0</v>
      </c>
      <c r="AC46" s="24">
        <v>0</v>
      </c>
      <c r="AD46" s="24">
        <v>0</v>
      </c>
      <c r="AE46" s="24">
        <v>0</v>
      </c>
      <c r="AF46" s="24">
        <v>5307</v>
      </c>
      <c r="AG46" s="24">
        <v>2262</v>
      </c>
    </row>
    <row r="47" spans="1:33" x14ac:dyDescent="0.2">
      <c r="A47" s="24" t="s">
        <v>660</v>
      </c>
      <c r="B47" s="17">
        <f>IF(OR(G47="infeasible",G47="?",G47=H47,NOT(ISNA(VLOOKUP($A47,miplib2!$A$5:$A$1000,1,0))),NOT(ISNA(VLOOKUP($A47,miplib3!$A$5:$A$1000,1,0))),NOT(ISNA(VLOOKUP($A47,miplib2003!$A$5:$A$1000,1,0))),NOT(ISNA(VLOOKUP($A47,miplib2010!$A$5:$A$1000,1,0)))),0,1)</f>
        <v>1</v>
      </c>
      <c r="C47" s="14">
        <f t="shared" si="0"/>
        <v>0</v>
      </c>
      <c r="D47" s="14">
        <f t="shared" si="1"/>
        <v>0</v>
      </c>
      <c r="E47" s="14">
        <f t="shared" si="2"/>
        <v>0</v>
      </c>
      <c r="F47" s="14">
        <f t="shared" si="3"/>
        <v>1</v>
      </c>
      <c r="G47" s="24">
        <f t="shared" si="6"/>
        <v>-434</v>
      </c>
      <c r="H47" s="24"/>
      <c r="I47" s="24">
        <v>-434</v>
      </c>
      <c r="J47" s="24">
        <v>-434</v>
      </c>
      <c r="K47" s="24">
        <v>2446</v>
      </c>
      <c r="L47" s="24">
        <v>1165</v>
      </c>
      <c r="M47" s="24">
        <v>198</v>
      </c>
      <c r="N47" s="24">
        <v>937</v>
      </c>
      <c r="O47" s="24">
        <f t="shared" si="7"/>
        <v>0</v>
      </c>
      <c r="P47" s="24">
        <v>30</v>
      </c>
      <c r="Q47" s="24">
        <v>816</v>
      </c>
      <c r="R47" s="24">
        <v>15</v>
      </c>
      <c r="S47" s="24">
        <v>11</v>
      </c>
      <c r="T47" s="24">
        <v>39</v>
      </c>
      <c r="U47" s="24">
        <v>812</v>
      </c>
      <c r="V47" s="24">
        <v>81</v>
      </c>
      <c r="W47" s="24">
        <v>0</v>
      </c>
      <c r="X47" s="24">
        <v>40</v>
      </c>
      <c r="Y47" s="24">
        <v>0</v>
      </c>
      <c r="Z47" s="24">
        <v>152</v>
      </c>
      <c r="AA47" s="24">
        <v>0</v>
      </c>
      <c r="AB47" s="24">
        <v>0</v>
      </c>
      <c r="AC47" s="24">
        <v>0</v>
      </c>
      <c r="AD47" s="24">
        <v>0</v>
      </c>
      <c r="AE47" s="24">
        <v>0</v>
      </c>
      <c r="AF47" s="24">
        <v>54</v>
      </c>
      <c r="AG47" s="24">
        <v>426</v>
      </c>
    </row>
    <row r="48" spans="1:33" x14ac:dyDescent="0.2">
      <c r="A48" s="24" t="s">
        <v>661</v>
      </c>
      <c r="B48" s="17">
        <f>IF(OR(G48="infeasible",G48="?",G48=H48,NOT(ISNA(VLOOKUP($A48,miplib2!$A$5:$A$1000,1,0))),NOT(ISNA(VLOOKUP($A48,miplib3!$A$5:$A$1000,1,0))),NOT(ISNA(VLOOKUP($A48,miplib2003!$A$5:$A$1000,1,0))),NOT(ISNA(VLOOKUP($A48,miplib2010!$A$5:$A$1000,1,0)))),0,1)</f>
        <v>1</v>
      </c>
      <c r="C48" s="14">
        <f t="shared" si="0"/>
        <v>0</v>
      </c>
      <c r="D48" s="14">
        <f t="shared" si="1"/>
        <v>1</v>
      </c>
      <c r="E48" s="14">
        <f t="shared" si="2"/>
        <v>1</v>
      </c>
      <c r="F48" s="14">
        <f t="shared" si="3"/>
        <v>1</v>
      </c>
      <c r="G48" s="24">
        <f t="shared" si="6"/>
        <v>56.6</v>
      </c>
      <c r="H48" s="24"/>
      <c r="I48" s="24">
        <v>56.6</v>
      </c>
      <c r="J48" s="24">
        <v>56.6</v>
      </c>
      <c r="K48" s="24">
        <v>990</v>
      </c>
      <c r="L48" s="24">
        <v>395</v>
      </c>
      <c r="M48" s="24">
        <v>215</v>
      </c>
      <c r="N48" s="24">
        <v>180</v>
      </c>
      <c r="O48" s="24">
        <f t="shared" si="7"/>
        <v>0</v>
      </c>
      <c r="P48" s="24">
        <v>0</v>
      </c>
      <c r="Q48" s="24">
        <v>360</v>
      </c>
      <c r="R48" s="24">
        <v>0</v>
      </c>
      <c r="S48" s="24">
        <v>420</v>
      </c>
      <c r="T48" s="24">
        <v>30</v>
      </c>
      <c r="U48" s="24">
        <v>0</v>
      </c>
      <c r="V48" s="24">
        <v>0</v>
      </c>
      <c r="W48" s="24">
        <v>0</v>
      </c>
      <c r="X48" s="24">
        <v>0</v>
      </c>
      <c r="Y48" s="24">
        <v>0</v>
      </c>
      <c r="Z48" s="24">
        <v>0</v>
      </c>
      <c r="AA48" s="24">
        <v>0</v>
      </c>
      <c r="AB48" s="24">
        <v>0</v>
      </c>
      <c r="AC48" s="24">
        <v>0</v>
      </c>
      <c r="AD48" s="24">
        <v>0</v>
      </c>
      <c r="AE48" s="24">
        <v>0</v>
      </c>
      <c r="AF48" s="24">
        <v>0</v>
      </c>
      <c r="AG48" s="24">
        <v>180</v>
      </c>
    </row>
    <row r="49" spans="1:33" x14ac:dyDescent="0.2">
      <c r="A49" s="24" t="s">
        <v>348</v>
      </c>
      <c r="B49" s="17">
        <f>IF(OR(G49="infeasible",G49="?",G49=H49,NOT(ISNA(VLOOKUP($A49,miplib2!$A$5:$A$1000,1,0))),NOT(ISNA(VLOOKUP($A49,miplib3!$A$5:$A$1000,1,0))),NOT(ISNA(VLOOKUP($A49,miplib2003!$A$5:$A$1000,1,0))),NOT(ISNA(VLOOKUP($A49,miplib2010!$A$5:$A$1000,1,0)))),0,1)</f>
        <v>0</v>
      </c>
      <c r="C49" s="14">
        <f t="shared" si="0"/>
        <v>0</v>
      </c>
      <c r="D49" s="14">
        <f t="shared" si="1"/>
        <v>0</v>
      </c>
      <c r="E49" s="14">
        <f t="shared" si="2"/>
        <v>0</v>
      </c>
      <c r="F49" s="14">
        <f t="shared" si="3"/>
        <v>0</v>
      </c>
      <c r="G49" s="24">
        <f t="shared" si="6"/>
        <v>406.36</v>
      </c>
      <c r="H49" s="24"/>
      <c r="I49" s="24">
        <v>406.36</v>
      </c>
      <c r="J49" s="24">
        <v>406.36</v>
      </c>
      <c r="K49" s="24">
        <v>10015</v>
      </c>
      <c r="L49" s="24">
        <v>11915</v>
      </c>
      <c r="M49" s="24">
        <v>6327</v>
      </c>
      <c r="N49" s="24">
        <v>5588</v>
      </c>
      <c r="O49" s="24">
        <f t="shared" si="7"/>
        <v>0</v>
      </c>
      <c r="P49" s="24">
        <v>0</v>
      </c>
      <c r="Q49" s="24">
        <v>0</v>
      </c>
      <c r="R49" s="24">
        <v>0</v>
      </c>
      <c r="S49" s="24">
        <v>3645</v>
      </c>
      <c r="T49" s="24">
        <v>38</v>
      </c>
      <c r="U49" s="24">
        <v>0</v>
      </c>
      <c r="V49" s="24">
        <v>0</v>
      </c>
      <c r="W49" s="24">
        <v>0</v>
      </c>
      <c r="X49" s="24">
        <v>0</v>
      </c>
      <c r="Y49" s="24">
        <v>5571</v>
      </c>
      <c r="Z49" s="24">
        <v>0</v>
      </c>
      <c r="AA49" s="24">
        <v>0</v>
      </c>
      <c r="AB49" s="24">
        <v>0</v>
      </c>
      <c r="AC49" s="24">
        <v>0</v>
      </c>
      <c r="AD49" s="24">
        <v>0</v>
      </c>
      <c r="AE49" s="24">
        <v>0</v>
      </c>
      <c r="AF49" s="24">
        <v>367</v>
      </c>
      <c r="AG49" s="24">
        <v>27</v>
      </c>
    </row>
    <row r="50" spans="1:33" x14ac:dyDescent="0.2">
      <c r="A50" s="24" t="s">
        <v>662</v>
      </c>
      <c r="B50" s="17">
        <f>IF(OR(G50="infeasible",G50="?",G50=H50,NOT(ISNA(VLOOKUP($A50,miplib2!$A$5:$A$1000,1,0))),NOT(ISNA(VLOOKUP($A50,miplib3!$A$5:$A$1000,1,0))),NOT(ISNA(VLOOKUP($A50,miplib2003!$A$5:$A$1000,1,0))),NOT(ISNA(VLOOKUP($A50,miplib2010!$A$5:$A$1000,1,0)))),0,1)</f>
        <v>1</v>
      </c>
      <c r="C50" s="14">
        <f t="shared" si="0"/>
        <v>0</v>
      </c>
      <c r="D50" s="14">
        <f t="shared" si="1"/>
        <v>0</v>
      </c>
      <c r="E50" s="14">
        <f t="shared" si="2"/>
        <v>1</v>
      </c>
      <c r="F50" s="14">
        <f t="shared" si="3"/>
        <v>1</v>
      </c>
      <c r="G50" s="24">
        <f t="shared" si="6"/>
        <v>492.51</v>
      </c>
      <c r="H50" s="24"/>
      <c r="I50" s="24">
        <v>492.51</v>
      </c>
      <c r="J50" s="24">
        <v>492.51</v>
      </c>
      <c r="K50" s="24">
        <v>1321</v>
      </c>
      <c r="L50" s="24">
        <v>534</v>
      </c>
      <c r="M50" s="24">
        <v>345</v>
      </c>
      <c r="N50" s="24">
        <v>189</v>
      </c>
      <c r="O50" s="24">
        <f t="shared" si="7"/>
        <v>0</v>
      </c>
      <c r="P50" s="24">
        <v>0</v>
      </c>
      <c r="Q50" s="24">
        <v>0</v>
      </c>
      <c r="R50" s="24">
        <v>0</v>
      </c>
      <c r="S50" s="24">
        <v>1008</v>
      </c>
      <c r="T50" s="24">
        <v>24</v>
      </c>
      <c r="U50" s="24">
        <v>0</v>
      </c>
      <c r="V50" s="24">
        <v>0</v>
      </c>
      <c r="W50" s="24">
        <v>0</v>
      </c>
      <c r="X50" s="24">
        <v>0</v>
      </c>
      <c r="Y50" s="24">
        <v>189</v>
      </c>
      <c r="Z50" s="24">
        <v>0</v>
      </c>
      <c r="AA50" s="24">
        <v>0</v>
      </c>
      <c r="AB50" s="24">
        <v>0</v>
      </c>
      <c r="AC50" s="24">
        <v>0</v>
      </c>
      <c r="AD50" s="24">
        <v>0</v>
      </c>
      <c r="AE50" s="24">
        <v>0</v>
      </c>
      <c r="AF50" s="24">
        <v>44</v>
      </c>
      <c r="AG50" s="24">
        <v>12</v>
      </c>
    </row>
    <row r="51" spans="1:33" x14ac:dyDescent="0.2">
      <c r="A51" s="24" t="s">
        <v>663</v>
      </c>
      <c r="B51" s="17">
        <f>IF(OR(G51="infeasible",G51="?",G51=H51,NOT(ISNA(VLOOKUP($A51,miplib2!$A$5:$A$1000,1,0))),NOT(ISNA(VLOOKUP($A51,miplib3!$A$5:$A$1000,1,0))),NOT(ISNA(VLOOKUP($A51,miplib2003!$A$5:$A$1000,1,0))),NOT(ISNA(VLOOKUP($A51,miplib2010!$A$5:$A$1000,1,0)))),0,1)</f>
        <v>1</v>
      </c>
      <c r="C51" s="14">
        <f t="shared" si="0"/>
        <v>0</v>
      </c>
      <c r="D51" s="14">
        <f t="shared" si="1"/>
        <v>0</v>
      </c>
      <c r="E51" s="14">
        <f t="shared" si="2"/>
        <v>0</v>
      </c>
      <c r="F51" s="14">
        <f t="shared" si="3"/>
        <v>1</v>
      </c>
      <c r="G51" s="24">
        <f t="shared" si="6"/>
        <v>-101</v>
      </c>
      <c r="H51" s="24"/>
      <c r="I51" s="24">
        <v>-101</v>
      </c>
      <c r="J51" s="24">
        <v>-101</v>
      </c>
      <c r="K51" s="24">
        <v>2215</v>
      </c>
      <c r="L51" s="24">
        <v>6889</v>
      </c>
      <c r="M51" s="24">
        <v>153</v>
      </c>
      <c r="N51" s="24">
        <v>6736</v>
      </c>
      <c r="O51" s="24">
        <f t="shared" si="7"/>
        <v>0</v>
      </c>
      <c r="P51" s="24">
        <v>0</v>
      </c>
      <c r="Q51" s="24">
        <v>311</v>
      </c>
      <c r="R51" s="24">
        <v>63</v>
      </c>
      <c r="S51" s="24">
        <v>0</v>
      </c>
      <c r="T51" s="24">
        <v>0</v>
      </c>
      <c r="U51" s="24">
        <v>0</v>
      </c>
      <c r="V51" s="24">
        <v>0</v>
      </c>
      <c r="W51" s="24">
        <v>0</v>
      </c>
      <c r="X51" s="24">
        <v>0</v>
      </c>
      <c r="Y51" s="24">
        <v>0</v>
      </c>
      <c r="Z51" s="24">
        <v>0</v>
      </c>
      <c r="AA51" s="24">
        <v>3</v>
      </c>
      <c r="AB51" s="24">
        <v>0</v>
      </c>
      <c r="AC51" s="24">
        <v>0</v>
      </c>
      <c r="AD51" s="24">
        <v>0</v>
      </c>
      <c r="AE51" s="24">
        <v>0</v>
      </c>
      <c r="AF51" s="24">
        <v>1098</v>
      </c>
      <c r="AG51" s="24">
        <v>62</v>
      </c>
    </row>
    <row r="52" spans="1:33" x14ac:dyDescent="0.2">
      <c r="A52" s="24" t="s">
        <v>664</v>
      </c>
      <c r="B52" s="17">
        <f>IF(OR(G52="infeasible",G52="?",G52=H52,NOT(ISNA(VLOOKUP($A52,miplib2!$A$5:$A$1000,1,0))),NOT(ISNA(VLOOKUP($A52,miplib3!$A$5:$A$1000,1,0))),NOT(ISNA(VLOOKUP($A52,miplib2003!$A$5:$A$1000,1,0))),NOT(ISNA(VLOOKUP($A52,miplib2010!$A$5:$A$1000,1,0)))),0,1)</f>
        <v>0</v>
      </c>
      <c r="C52" s="14">
        <f t="shared" si="0"/>
        <v>0</v>
      </c>
      <c r="D52" s="14">
        <f t="shared" si="1"/>
        <v>0</v>
      </c>
      <c r="E52" s="14">
        <f t="shared" si="2"/>
        <v>0</v>
      </c>
      <c r="F52" s="14">
        <f t="shared" si="3"/>
        <v>0</v>
      </c>
      <c r="G52" s="24" t="str">
        <f t="shared" si="6"/>
        <v>?</v>
      </c>
      <c r="H52" s="24"/>
      <c r="I52" s="24">
        <v>3537.8159999999998</v>
      </c>
      <c r="J52" s="24">
        <v>3600</v>
      </c>
      <c r="K52" s="24">
        <v>3</v>
      </c>
      <c r="L52" s="24">
        <v>9423</v>
      </c>
      <c r="M52" s="24">
        <v>0</v>
      </c>
      <c r="N52" s="24">
        <v>9423</v>
      </c>
      <c r="O52" s="24">
        <f t="shared" si="7"/>
        <v>1</v>
      </c>
      <c r="P52" s="24">
        <v>0</v>
      </c>
      <c r="Q52" s="24">
        <v>0</v>
      </c>
      <c r="R52" s="24">
        <v>0</v>
      </c>
      <c r="S52" s="24">
        <v>0</v>
      </c>
      <c r="T52" s="24">
        <v>0</v>
      </c>
      <c r="U52" s="24">
        <v>3</v>
      </c>
      <c r="V52" s="24">
        <v>0</v>
      </c>
      <c r="W52" s="24">
        <v>0</v>
      </c>
      <c r="X52" s="24">
        <v>0</v>
      </c>
      <c r="Y52" s="24">
        <v>0</v>
      </c>
      <c r="Z52" s="24">
        <v>0</v>
      </c>
      <c r="AA52" s="24">
        <v>0</v>
      </c>
      <c r="AB52" s="24">
        <v>0</v>
      </c>
      <c r="AC52" s="24">
        <v>0</v>
      </c>
      <c r="AD52" s="24">
        <v>0</v>
      </c>
      <c r="AE52" s="24">
        <v>0</v>
      </c>
      <c r="AF52" s="24">
        <v>0</v>
      </c>
      <c r="AG52" s="24">
        <v>0</v>
      </c>
    </row>
    <row r="53" spans="1:33" x14ac:dyDescent="0.2">
      <c r="A53" s="24" t="s">
        <v>665</v>
      </c>
      <c r="B53" s="17">
        <f>IF(OR(G53="infeasible",G53="?",G53=H53,NOT(ISNA(VLOOKUP($A53,miplib2!$A$5:$A$1000,1,0))),NOT(ISNA(VLOOKUP($A53,miplib3!$A$5:$A$1000,1,0))),NOT(ISNA(VLOOKUP($A53,miplib2003!$A$5:$A$1000,1,0))),NOT(ISNA(VLOOKUP($A53,miplib2010!$A$5:$A$1000,1,0)))),0,1)</f>
        <v>0</v>
      </c>
      <c r="C53" s="14">
        <f t="shared" si="0"/>
        <v>0</v>
      </c>
      <c r="D53" s="14">
        <f t="shared" si="1"/>
        <v>0</v>
      </c>
      <c r="E53" s="14">
        <f t="shared" si="2"/>
        <v>0</v>
      </c>
      <c r="F53" s="14">
        <f t="shared" si="3"/>
        <v>0</v>
      </c>
      <c r="G53" s="24" t="str">
        <f t="shared" si="6"/>
        <v>?</v>
      </c>
      <c r="H53" s="24"/>
      <c r="I53" s="24">
        <v>16.574999999999999</v>
      </c>
      <c r="J53" s="24">
        <v>16.600000000000001</v>
      </c>
      <c r="K53" s="24">
        <v>2047</v>
      </c>
      <c r="L53" s="24">
        <v>9861</v>
      </c>
      <c r="M53" s="24">
        <v>1361</v>
      </c>
      <c r="N53" s="24">
        <v>8500</v>
      </c>
      <c r="O53" s="24">
        <f t="shared" si="7"/>
        <v>0</v>
      </c>
      <c r="P53" s="24">
        <v>0</v>
      </c>
      <c r="Q53" s="24">
        <v>336</v>
      </c>
      <c r="R53" s="24">
        <v>59</v>
      </c>
      <c r="S53" s="24">
        <v>0</v>
      </c>
      <c r="T53" s="24">
        <v>27</v>
      </c>
      <c r="U53" s="24">
        <v>0</v>
      </c>
      <c r="V53" s="24">
        <v>0</v>
      </c>
      <c r="W53" s="24">
        <v>0</v>
      </c>
      <c r="X53" s="24">
        <v>0</v>
      </c>
      <c r="Y53" s="24">
        <v>0</v>
      </c>
      <c r="Z53" s="24">
        <v>0</v>
      </c>
      <c r="AA53" s="24">
        <v>1</v>
      </c>
      <c r="AB53" s="24">
        <v>0</v>
      </c>
      <c r="AC53" s="24">
        <v>0</v>
      </c>
      <c r="AD53" s="24">
        <v>0</v>
      </c>
      <c r="AE53" s="24">
        <v>0</v>
      </c>
      <c r="AF53" s="24">
        <v>1089</v>
      </c>
      <c r="AG53" s="24">
        <v>61</v>
      </c>
    </row>
    <row r="54" spans="1:33" x14ac:dyDescent="0.2">
      <c r="A54" s="24" t="s">
        <v>103</v>
      </c>
      <c r="B54" s="17">
        <f>IF(OR(G54="infeasible",G54="?",G54=H54,NOT(ISNA(VLOOKUP($A54,miplib2!$A$5:$A$1000,1,0))),NOT(ISNA(VLOOKUP($A54,miplib3!$A$5:$A$1000,1,0))),NOT(ISNA(VLOOKUP($A54,miplib2003!$A$5:$A$1000,1,0))),NOT(ISNA(VLOOKUP($A54,miplib2010!$A$5:$A$1000,1,0)))),0,1)</f>
        <v>1</v>
      </c>
      <c r="C54" s="14">
        <f t="shared" si="0"/>
        <v>1</v>
      </c>
      <c r="D54" s="14">
        <f t="shared" si="1"/>
        <v>1</v>
      </c>
      <c r="E54" s="14">
        <f t="shared" si="2"/>
        <v>1</v>
      </c>
      <c r="F54" s="14">
        <f t="shared" si="3"/>
        <v>1</v>
      </c>
      <c r="G54" s="24">
        <f t="shared" si="6"/>
        <v>47454.61</v>
      </c>
      <c r="H54" s="24"/>
      <c r="I54" s="24">
        <v>47454.61</v>
      </c>
      <c r="J54" s="24">
        <v>47454.61</v>
      </c>
      <c r="K54" s="24">
        <v>40</v>
      </c>
      <c r="L54" s="24">
        <v>165</v>
      </c>
      <c r="M54" s="24">
        <v>18</v>
      </c>
      <c r="N54" s="24">
        <v>0</v>
      </c>
      <c r="O54" s="24">
        <f t="shared" si="7"/>
        <v>0</v>
      </c>
      <c r="P54" s="24">
        <v>147</v>
      </c>
      <c r="Q54" s="24">
        <v>0</v>
      </c>
      <c r="R54" s="24">
        <v>0</v>
      </c>
      <c r="S54" s="24">
        <v>25</v>
      </c>
      <c r="T54" s="24">
        <v>15</v>
      </c>
      <c r="U54" s="24">
        <v>0</v>
      </c>
      <c r="V54" s="24">
        <v>0</v>
      </c>
      <c r="W54" s="24">
        <v>0</v>
      </c>
      <c r="X54" s="24">
        <v>0</v>
      </c>
      <c r="Y54" s="24">
        <v>0</v>
      </c>
      <c r="Z54" s="24">
        <v>0</v>
      </c>
      <c r="AA54" s="24">
        <v>0</v>
      </c>
      <c r="AB54" s="24">
        <v>0</v>
      </c>
      <c r="AC54" s="24">
        <v>0</v>
      </c>
      <c r="AD54" s="24">
        <v>0</v>
      </c>
      <c r="AE54" s="24">
        <v>0</v>
      </c>
      <c r="AF54" s="24">
        <v>0</v>
      </c>
      <c r="AG54" s="24">
        <v>0</v>
      </c>
    </row>
    <row r="55" spans="1:33" x14ac:dyDescent="0.2">
      <c r="A55" s="24" t="s">
        <v>104</v>
      </c>
      <c r="B55" s="17">
        <f>IF(OR(G55="infeasible",G55="?",G55=H55,NOT(ISNA(VLOOKUP($A55,miplib2!$A$5:$A$1000,1,0))),NOT(ISNA(VLOOKUP($A55,miplib3!$A$5:$A$1000,1,0))),NOT(ISNA(VLOOKUP($A55,miplib2003!$A$5:$A$1000,1,0))),NOT(ISNA(VLOOKUP($A55,miplib2010!$A$5:$A$1000,1,0)))),0,1)</f>
        <v>0</v>
      </c>
      <c r="C55" s="14">
        <f t="shared" si="0"/>
        <v>0</v>
      </c>
      <c r="D55" s="14">
        <f t="shared" si="1"/>
        <v>0</v>
      </c>
      <c r="E55" s="14">
        <f t="shared" si="2"/>
        <v>0</v>
      </c>
      <c r="F55" s="14">
        <f t="shared" si="3"/>
        <v>0</v>
      </c>
      <c r="G55" s="24" t="str">
        <f t="shared" si="6"/>
        <v>?</v>
      </c>
      <c r="H55" s="24"/>
      <c r="I55" s="24">
        <v>51585.969149999997</v>
      </c>
      <c r="J55" s="24">
        <v>53106.84</v>
      </c>
      <c r="K55" s="24">
        <v>265</v>
      </c>
      <c r="L55" s="24">
        <v>206</v>
      </c>
      <c r="M55" s="24">
        <v>59</v>
      </c>
      <c r="N55" s="24">
        <v>0</v>
      </c>
      <c r="O55" s="24">
        <f t="shared" si="7"/>
        <v>0</v>
      </c>
      <c r="P55" s="24">
        <v>147</v>
      </c>
      <c r="Q55" s="24">
        <v>0</v>
      </c>
      <c r="R55" s="24">
        <v>0</v>
      </c>
      <c r="S55" s="24">
        <v>250</v>
      </c>
      <c r="T55" s="24">
        <v>15</v>
      </c>
      <c r="U55" s="24">
        <v>0</v>
      </c>
      <c r="V55" s="24">
        <v>0</v>
      </c>
      <c r="W55" s="24">
        <v>0</v>
      </c>
      <c r="X55" s="24">
        <v>0</v>
      </c>
      <c r="Y55" s="24">
        <v>0</v>
      </c>
      <c r="Z55" s="24">
        <v>0</v>
      </c>
      <c r="AA55" s="24">
        <v>0</v>
      </c>
      <c r="AB55" s="24">
        <v>0</v>
      </c>
      <c r="AC55" s="24">
        <v>0</v>
      </c>
      <c r="AD55" s="24">
        <v>0</v>
      </c>
      <c r="AE55" s="24">
        <v>0</v>
      </c>
      <c r="AF55" s="24">
        <v>0</v>
      </c>
      <c r="AG55" s="24">
        <v>0</v>
      </c>
    </row>
    <row r="56" spans="1:33" x14ac:dyDescent="0.2">
      <c r="A56" s="24" t="s">
        <v>666</v>
      </c>
      <c r="B56" s="17">
        <f>IF(OR(G56="infeasible",G56="?",G56=H56,NOT(ISNA(VLOOKUP($A56,miplib2!$A$5:$A$1000,1,0))),NOT(ISNA(VLOOKUP($A56,miplib3!$A$5:$A$1000,1,0))),NOT(ISNA(VLOOKUP($A56,miplib2003!$A$5:$A$1000,1,0))),NOT(ISNA(VLOOKUP($A56,miplib2010!$A$5:$A$1000,1,0)))),0,1)</f>
        <v>0</v>
      </c>
      <c r="C56" s="14">
        <f t="shared" si="0"/>
        <v>0</v>
      </c>
      <c r="D56" s="14">
        <f t="shared" si="1"/>
        <v>0</v>
      </c>
      <c r="E56" s="14">
        <f t="shared" si="2"/>
        <v>0</v>
      </c>
      <c r="F56" s="14">
        <f t="shared" si="3"/>
        <v>0</v>
      </c>
      <c r="G56" s="24" t="str">
        <f t="shared" si="6"/>
        <v>?</v>
      </c>
      <c r="H56" s="24"/>
      <c r="I56" s="24">
        <v>50</v>
      </c>
      <c r="J56" s="24">
        <v>52</v>
      </c>
      <c r="K56" s="24">
        <v>500</v>
      </c>
      <c r="L56" s="24">
        <v>2850</v>
      </c>
      <c r="M56" s="24">
        <v>350</v>
      </c>
      <c r="N56" s="24">
        <v>2500</v>
      </c>
      <c r="O56" s="24">
        <f t="shared" si="7"/>
        <v>0</v>
      </c>
      <c r="P56" s="24">
        <v>0</v>
      </c>
      <c r="Q56" s="24">
        <v>350</v>
      </c>
      <c r="R56" s="24">
        <v>0</v>
      </c>
      <c r="S56" s="24">
        <v>0</v>
      </c>
      <c r="T56" s="24">
        <v>0</v>
      </c>
      <c r="U56" s="24">
        <v>0</v>
      </c>
      <c r="V56" s="24">
        <v>0</v>
      </c>
      <c r="W56" s="24">
        <v>0</v>
      </c>
      <c r="X56" s="24">
        <v>0</v>
      </c>
      <c r="Y56" s="24">
        <v>0</v>
      </c>
      <c r="Z56" s="24">
        <v>0</v>
      </c>
      <c r="AA56" s="24">
        <v>0</v>
      </c>
      <c r="AB56" s="24">
        <v>0</v>
      </c>
      <c r="AC56" s="24">
        <v>0</v>
      </c>
      <c r="AD56" s="24">
        <v>0</v>
      </c>
      <c r="AE56" s="24">
        <v>0</v>
      </c>
      <c r="AF56" s="24">
        <v>0</v>
      </c>
      <c r="AG56" s="24">
        <v>150</v>
      </c>
    </row>
    <row r="57" spans="1:33" x14ac:dyDescent="0.2">
      <c r="A57" s="24" t="s">
        <v>667</v>
      </c>
      <c r="B57" s="17">
        <f>IF(OR(G57="infeasible",G57="?",G57=H57,NOT(ISNA(VLOOKUP($A57,miplib2!$A$5:$A$1000,1,0))),NOT(ISNA(VLOOKUP($A57,miplib3!$A$5:$A$1000,1,0))),NOT(ISNA(VLOOKUP($A57,miplib2003!$A$5:$A$1000,1,0))),NOT(ISNA(VLOOKUP($A57,miplib2010!$A$5:$A$1000,1,0)))),0,1)</f>
        <v>1</v>
      </c>
      <c r="C57" s="14">
        <f t="shared" si="0"/>
        <v>0</v>
      </c>
      <c r="D57" s="14">
        <f t="shared" si="1"/>
        <v>0</v>
      </c>
      <c r="E57" s="14">
        <f t="shared" si="2"/>
        <v>1</v>
      </c>
      <c r="F57" s="14">
        <f t="shared" si="3"/>
        <v>1</v>
      </c>
      <c r="G57" s="24">
        <f t="shared" si="6"/>
        <v>3635.87</v>
      </c>
      <c r="H57" s="24"/>
      <c r="I57" s="24">
        <v>3635.87</v>
      </c>
      <c r="J57" s="24">
        <v>3635.87</v>
      </c>
      <c r="K57" s="24">
        <v>1344</v>
      </c>
      <c r="L57" s="24">
        <v>844</v>
      </c>
      <c r="M57" s="24">
        <v>694</v>
      </c>
      <c r="N57" s="24">
        <v>150</v>
      </c>
      <c r="O57" s="24">
        <f t="shared" si="7"/>
        <v>0</v>
      </c>
      <c r="P57" s="24">
        <v>0</v>
      </c>
      <c r="Q57" s="24">
        <v>432</v>
      </c>
      <c r="R57" s="24">
        <v>0</v>
      </c>
      <c r="S57" s="24">
        <v>293</v>
      </c>
      <c r="T57" s="24">
        <v>244</v>
      </c>
      <c r="U57" s="24">
        <v>0</v>
      </c>
      <c r="V57" s="24">
        <v>0</v>
      </c>
      <c r="W57" s="24">
        <v>0</v>
      </c>
      <c r="X57" s="24">
        <v>0</v>
      </c>
      <c r="Y57" s="24">
        <v>294</v>
      </c>
      <c r="Z57" s="24">
        <v>6</v>
      </c>
      <c r="AA57" s="24">
        <v>0</v>
      </c>
      <c r="AB57" s="24">
        <v>0</v>
      </c>
      <c r="AC57" s="24">
        <v>0</v>
      </c>
      <c r="AD57" s="24">
        <v>0</v>
      </c>
      <c r="AE57" s="24">
        <v>0</v>
      </c>
      <c r="AF57" s="24">
        <v>75</v>
      </c>
      <c r="AG57" s="24">
        <v>0</v>
      </c>
    </row>
    <row r="58" spans="1:33" x14ac:dyDescent="0.2">
      <c r="A58" s="24" t="s">
        <v>668</v>
      </c>
      <c r="B58" s="17">
        <f>IF(OR(G58="infeasible",G58="?",G58=H58,NOT(ISNA(VLOOKUP($A58,miplib2!$A$5:$A$1000,1,0))),NOT(ISNA(VLOOKUP($A58,miplib3!$A$5:$A$1000,1,0))),NOT(ISNA(VLOOKUP($A58,miplib2003!$A$5:$A$1000,1,0))),NOT(ISNA(VLOOKUP($A58,miplib2010!$A$5:$A$1000,1,0)))),0,1)</f>
        <v>1</v>
      </c>
      <c r="C58" s="14">
        <f t="shared" si="0"/>
        <v>0</v>
      </c>
      <c r="D58" s="14">
        <f t="shared" si="1"/>
        <v>0</v>
      </c>
      <c r="E58" s="14">
        <f t="shared" si="2"/>
        <v>1</v>
      </c>
      <c r="F58" s="14">
        <f t="shared" si="3"/>
        <v>1</v>
      </c>
      <c r="G58" s="24">
        <f t="shared" si="6"/>
        <v>2296.2199999999998</v>
      </c>
      <c r="H58" s="24"/>
      <c r="I58" s="24">
        <v>2296.2199999999998</v>
      </c>
      <c r="J58" s="24">
        <v>2296.2199999999998</v>
      </c>
      <c r="K58" s="24">
        <v>1067</v>
      </c>
      <c r="L58" s="24">
        <v>674</v>
      </c>
      <c r="M58" s="24">
        <v>554</v>
      </c>
      <c r="N58" s="24">
        <v>120</v>
      </c>
      <c r="O58" s="24">
        <f t="shared" si="7"/>
        <v>0</v>
      </c>
      <c r="P58" s="24">
        <v>0</v>
      </c>
      <c r="Q58" s="24">
        <v>342</v>
      </c>
      <c r="R58" s="24">
        <v>0</v>
      </c>
      <c r="S58" s="24">
        <v>231</v>
      </c>
      <c r="T58" s="24">
        <v>194</v>
      </c>
      <c r="U58" s="24">
        <v>0</v>
      </c>
      <c r="V58" s="24">
        <v>0</v>
      </c>
      <c r="W58" s="24">
        <v>0</v>
      </c>
      <c r="X58" s="24">
        <v>0</v>
      </c>
      <c r="Y58" s="24">
        <v>234</v>
      </c>
      <c r="Z58" s="24">
        <v>6</v>
      </c>
      <c r="AA58" s="24">
        <v>0</v>
      </c>
      <c r="AB58" s="24">
        <v>0</v>
      </c>
      <c r="AC58" s="24">
        <v>0</v>
      </c>
      <c r="AD58" s="24">
        <v>0</v>
      </c>
      <c r="AE58" s="24">
        <v>0</v>
      </c>
      <c r="AF58" s="24">
        <v>60</v>
      </c>
      <c r="AG58" s="24">
        <v>0</v>
      </c>
    </row>
    <row r="59" spans="1:33" x14ac:dyDescent="0.2">
      <c r="A59" s="24" t="s">
        <v>350</v>
      </c>
      <c r="B59" s="17">
        <f>IF(OR(G59="infeasible",G59="?",G59=H59,NOT(ISNA(VLOOKUP($A59,miplib2!$A$5:$A$1000,1,0))),NOT(ISNA(VLOOKUP($A59,miplib3!$A$5:$A$1000,1,0))),NOT(ISNA(VLOOKUP($A59,miplib2003!$A$5:$A$1000,1,0))),NOT(ISNA(VLOOKUP($A59,miplib2010!$A$5:$A$1000,1,0)))),0,1)</f>
        <v>0</v>
      </c>
      <c r="C59" s="14">
        <f t="shared" si="0"/>
        <v>0</v>
      </c>
      <c r="D59" s="14">
        <f t="shared" si="1"/>
        <v>0</v>
      </c>
      <c r="E59" s="14">
        <f t="shared" si="2"/>
        <v>0</v>
      </c>
      <c r="F59" s="14">
        <f t="shared" si="3"/>
        <v>0</v>
      </c>
      <c r="G59" s="24" t="str">
        <f t="shared" si="6"/>
        <v>?</v>
      </c>
      <c r="H59" s="24"/>
      <c r="I59" s="24">
        <v>145945</v>
      </c>
      <c r="J59" s="24">
        <v>729725</v>
      </c>
      <c r="K59" s="24">
        <v>129925</v>
      </c>
      <c r="L59" s="24">
        <v>42981</v>
      </c>
      <c r="M59" s="24">
        <v>0</v>
      </c>
      <c r="N59" s="24">
        <v>42981</v>
      </c>
      <c r="O59" s="24">
        <f t="shared" si="7"/>
        <v>1</v>
      </c>
      <c r="P59" s="24">
        <v>0</v>
      </c>
      <c r="Q59" s="24">
        <v>0</v>
      </c>
      <c r="R59" s="24">
        <v>0</v>
      </c>
      <c r="S59" s="24">
        <v>0</v>
      </c>
      <c r="T59" s="24">
        <v>0</v>
      </c>
      <c r="U59" s="24">
        <v>40891</v>
      </c>
      <c r="V59" s="24">
        <v>0</v>
      </c>
      <c r="W59" s="24">
        <v>0</v>
      </c>
      <c r="X59" s="24">
        <v>0</v>
      </c>
      <c r="Y59" s="24">
        <v>0</v>
      </c>
      <c r="Z59" s="24">
        <v>0</v>
      </c>
      <c r="AA59" s="24">
        <v>0</v>
      </c>
      <c r="AB59" s="24">
        <v>0</v>
      </c>
      <c r="AC59" s="24">
        <v>0</v>
      </c>
      <c r="AD59" s="24">
        <v>0</v>
      </c>
      <c r="AE59" s="24">
        <v>0</v>
      </c>
      <c r="AF59" s="24">
        <v>88939</v>
      </c>
      <c r="AG59" s="24">
        <v>95</v>
      </c>
    </row>
    <row r="60" spans="1:33" x14ac:dyDescent="0.2">
      <c r="A60" s="24" t="s">
        <v>669</v>
      </c>
      <c r="B60" s="17">
        <f>IF(OR(G60="infeasible",G60="?",G60=H60,NOT(ISNA(VLOOKUP($A60,miplib2!$A$5:$A$1000,1,0))),NOT(ISNA(VLOOKUP($A60,miplib3!$A$5:$A$1000,1,0))),NOT(ISNA(VLOOKUP($A60,miplib2003!$A$5:$A$1000,1,0))),NOT(ISNA(VLOOKUP($A60,miplib2010!$A$5:$A$1000,1,0)))),0,1)</f>
        <v>1</v>
      </c>
      <c r="C60" s="14">
        <f t="shared" si="0"/>
        <v>0</v>
      </c>
      <c r="D60" s="14">
        <f t="shared" si="1"/>
        <v>0</v>
      </c>
      <c r="E60" s="14">
        <f t="shared" si="2"/>
        <v>1</v>
      </c>
      <c r="F60" s="14">
        <f t="shared" si="3"/>
        <v>1</v>
      </c>
      <c r="G60" s="24">
        <f t="shared" si="6"/>
        <v>513.57000000000005</v>
      </c>
      <c r="H60" s="24"/>
      <c r="I60" s="24">
        <v>513.57000000000005</v>
      </c>
      <c r="J60" s="24">
        <v>513.57000000000005</v>
      </c>
      <c r="K60" s="24">
        <v>1335</v>
      </c>
      <c r="L60" s="24">
        <v>838</v>
      </c>
      <c r="M60" s="24">
        <v>688</v>
      </c>
      <c r="N60" s="24">
        <v>150</v>
      </c>
      <c r="O60" s="24">
        <f t="shared" si="7"/>
        <v>0</v>
      </c>
      <c r="P60" s="24">
        <v>0</v>
      </c>
      <c r="Q60" s="24">
        <v>414</v>
      </c>
      <c r="R60" s="24">
        <v>0</v>
      </c>
      <c r="S60" s="24">
        <v>293</v>
      </c>
      <c r="T60" s="24">
        <v>244</v>
      </c>
      <c r="U60" s="24">
        <v>0</v>
      </c>
      <c r="V60" s="24">
        <v>0</v>
      </c>
      <c r="W60" s="24">
        <v>0</v>
      </c>
      <c r="X60" s="24">
        <v>0</v>
      </c>
      <c r="Y60" s="24">
        <v>300</v>
      </c>
      <c r="Z60" s="24">
        <v>0</v>
      </c>
      <c r="AA60" s="24">
        <v>6</v>
      </c>
      <c r="AB60" s="24">
        <v>0</v>
      </c>
      <c r="AC60" s="24">
        <v>0</v>
      </c>
      <c r="AD60" s="24">
        <v>0</v>
      </c>
      <c r="AE60" s="24">
        <v>0</v>
      </c>
      <c r="AF60" s="24">
        <v>80</v>
      </c>
      <c r="AG60" s="24">
        <v>0</v>
      </c>
    </row>
    <row r="61" spans="1:33" x14ac:dyDescent="0.2">
      <c r="A61" s="24" t="s">
        <v>351</v>
      </c>
      <c r="B61" s="17">
        <f>IF(OR(G61="infeasible",G61="?",G61=H61,NOT(ISNA(VLOOKUP($A61,miplib2!$A$5:$A$1000,1,0))),NOT(ISNA(VLOOKUP($A61,miplib3!$A$5:$A$1000,1,0))),NOT(ISNA(VLOOKUP($A61,miplib2003!$A$5:$A$1000,1,0))),NOT(ISNA(VLOOKUP($A61,miplib2010!$A$5:$A$1000,1,0)))),0,1)</f>
        <v>0</v>
      </c>
      <c r="C61" s="14">
        <f t="shared" si="0"/>
        <v>0</v>
      </c>
      <c r="D61" s="14">
        <f t="shared" si="1"/>
        <v>0</v>
      </c>
      <c r="E61" s="14">
        <f t="shared" si="2"/>
        <v>0</v>
      </c>
      <c r="F61" s="14">
        <f t="shared" si="3"/>
        <v>0</v>
      </c>
      <c r="G61" s="24" t="str">
        <f t="shared" si="6"/>
        <v>?</v>
      </c>
      <c r="H61" s="24"/>
      <c r="I61" s="24">
        <v>-1389625</v>
      </c>
      <c r="J61" s="24">
        <v>-1385000</v>
      </c>
      <c r="K61" s="24">
        <v>31178</v>
      </c>
      <c r="L61" s="24">
        <v>91149</v>
      </c>
      <c r="M61" s="24">
        <v>60441</v>
      </c>
      <c r="N61" s="24">
        <v>30708</v>
      </c>
      <c r="O61" s="24">
        <f t="shared" si="7"/>
        <v>0</v>
      </c>
      <c r="P61" s="24">
        <v>0</v>
      </c>
      <c r="Q61" s="24">
        <v>17046</v>
      </c>
      <c r="R61" s="24">
        <v>20</v>
      </c>
      <c r="S61" s="24">
        <v>38</v>
      </c>
      <c r="T61" s="24">
        <v>391</v>
      </c>
      <c r="U61" s="24">
        <v>0</v>
      </c>
      <c r="V61" s="24">
        <v>0</v>
      </c>
      <c r="W61" s="24">
        <v>0</v>
      </c>
      <c r="X61" s="24">
        <v>0</v>
      </c>
      <c r="Y61" s="24">
        <v>0</v>
      </c>
      <c r="Z61" s="24">
        <v>10800</v>
      </c>
      <c r="AA61" s="24">
        <v>0</v>
      </c>
      <c r="AB61" s="24">
        <v>0</v>
      </c>
      <c r="AC61" s="24">
        <v>0</v>
      </c>
      <c r="AD61" s="24">
        <v>0</v>
      </c>
      <c r="AE61" s="24">
        <v>0</v>
      </c>
      <c r="AF61" s="24">
        <v>0</v>
      </c>
      <c r="AG61" s="24">
        <v>20</v>
      </c>
    </row>
    <row r="62" spans="1:33" x14ac:dyDescent="0.2">
      <c r="A62" s="24" t="s">
        <v>670</v>
      </c>
      <c r="B62" s="17">
        <f>IF(OR(G62="infeasible",G62="?",G62=H62,NOT(ISNA(VLOOKUP($A62,miplib2!$A$5:$A$1000,1,0))),NOT(ISNA(VLOOKUP($A62,miplib3!$A$5:$A$1000,1,0))),NOT(ISNA(VLOOKUP($A62,miplib2003!$A$5:$A$1000,1,0))),NOT(ISNA(VLOOKUP($A62,miplib2010!$A$5:$A$1000,1,0)))),0,1)</f>
        <v>1</v>
      </c>
      <c r="C62" s="14">
        <f t="shared" si="0"/>
        <v>0</v>
      </c>
      <c r="D62" s="14">
        <f t="shared" si="1"/>
        <v>0</v>
      </c>
      <c r="E62" s="14">
        <f t="shared" si="2"/>
        <v>1</v>
      </c>
      <c r="F62" s="14">
        <f t="shared" si="3"/>
        <v>1</v>
      </c>
      <c r="G62" s="24">
        <f t="shared" si="6"/>
        <v>17891.080000000002</v>
      </c>
      <c r="H62" s="24"/>
      <c r="I62" s="24">
        <v>17891.080000000002</v>
      </c>
      <c r="J62" s="24">
        <v>17891.080000000002</v>
      </c>
      <c r="K62" s="24">
        <v>1705</v>
      </c>
      <c r="L62" s="24">
        <v>1524</v>
      </c>
      <c r="M62" s="24">
        <v>1284</v>
      </c>
      <c r="N62" s="24">
        <v>240</v>
      </c>
      <c r="O62" s="24">
        <f t="shared" si="7"/>
        <v>0</v>
      </c>
      <c r="P62" s="24">
        <v>0</v>
      </c>
      <c r="Q62" s="24">
        <v>0</v>
      </c>
      <c r="R62" s="24">
        <v>0</v>
      </c>
      <c r="S62" s="24">
        <v>1056</v>
      </c>
      <c r="T62" s="24">
        <v>96</v>
      </c>
      <c r="U62" s="24">
        <v>0</v>
      </c>
      <c r="V62" s="24">
        <v>1</v>
      </c>
      <c r="W62" s="24">
        <v>0</v>
      </c>
      <c r="X62" s="24">
        <v>0</v>
      </c>
      <c r="Y62" s="24">
        <v>228</v>
      </c>
      <c r="Z62" s="24">
        <v>0</v>
      </c>
      <c r="AA62" s="24">
        <v>228</v>
      </c>
      <c r="AB62" s="24">
        <v>0</v>
      </c>
      <c r="AC62" s="24">
        <v>0</v>
      </c>
      <c r="AD62" s="24">
        <v>0</v>
      </c>
      <c r="AE62" s="24">
        <v>0</v>
      </c>
      <c r="AF62" s="24">
        <v>96</v>
      </c>
      <c r="AG62" s="24">
        <v>0</v>
      </c>
    </row>
    <row r="63" spans="1:33" x14ac:dyDescent="0.2">
      <c r="A63" s="24" t="s">
        <v>671</v>
      </c>
      <c r="B63" s="17">
        <f>IF(OR(G63="infeasible",G63="?",G63=H63,NOT(ISNA(VLOOKUP($A63,miplib2!$A$5:$A$1000,1,0))),NOT(ISNA(VLOOKUP($A63,miplib3!$A$5:$A$1000,1,0))),NOT(ISNA(VLOOKUP($A63,miplib2003!$A$5:$A$1000,1,0))),NOT(ISNA(VLOOKUP($A63,miplib2010!$A$5:$A$1000,1,0)))),0,1)</f>
        <v>1</v>
      </c>
      <c r="C63" s="14">
        <f t="shared" si="0"/>
        <v>0</v>
      </c>
      <c r="D63" s="14">
        <f t="shared" si="1"/>
        <v>0</v>
      </c>
      <c r="E63" s="14">
        <f t="shared" si="2"/>
        <v>0</v>
      </c>
      <c r="F63" s="14">
        <f t="shared" si="3"/>
        <v>0</v>
      </c>
      <c r="G63" s="24">
        <f t="shared" si="6"/>
        <v>61</v>
      </c>
      <c r="H63" s="24"/>
      <c r="I63" s="24">
        <v>61</v>
      </c>
      <c r="J63" s="24">
        <v>61</v>
      </c>
      <c r="K63" s="24">
        <v>144120</v>
      </c>
      <c r="L63" s="24">
        <v>3640</v>
      </c>
      <c r="M63" s="24">
        <v>40</v>
      </c>
      <c r="N63" s="24">
        <v>3600</v>
      </c>
      <c r="O63" s="24">
        <f t="shared" si="7"/>
        <v>0</v>
      </c>
      <c r="P63" s="24">
        <v>0</v>
      </c>
      <c r="Q63" s="25">
        <v>100000</v>
      </c>
      <c r="R63" s="24">
        <v>0</v>
      </c>
      <c r="S63" s="24">
        <v>0</v>
      </c>
      <c r="T63" s="24">
        <v>0</v>
      </c>
      <c r="U63" s="24">
        <v>0</v>
      </c>
      <c r="V63" s="24">
        <v>0</v>
      </c>
      <c r="W63" s="24">
        <v>0</v>
      </c>
      <c r="X63" s="24">
        <v>0</v>
      </c>
      <c r="Y63" s="24">
        <v>0</v>
      </c>
      <c r="Z63" s="24">
        <v>0</v>
      </c>
      <c r="AA63" s="24">
        <v>0</v>
      </c>
      <c r="AB63" s="24">
        <v>0</v>
      </c>
      <c r="AC63" s="24">
        <v>0</v>
      </c>
      <c r="AD63" s="24">
        <v>0</v>
      </c>
      <c r="AE63" s="24">
        <v>0</v>
      </c>
      <c r="AF63" s="24">
        <v>0</v>
      </c>
      <c r="AG63" s="24">
        <v>120</v>
      </c>
    </row>
    <row r="64" spans="1:33" x14ac:dyDescent="0.2">
      <c r="A64" s="24" t="s">
        <v>105</v>
      </c>
      <c r="B64" s="17">
        <f>IF(OR(G64="infeasible",G64="?",G64=H64,NOT(ISNA(VLOOKUP($A64,miplib2!$A$5:$A$1000,1,0))),NOT(ISNA(VLOOKUP($A64,miplib3!$A$5:$A$1000,1,0))),NOT(ISNA(VLOOKUP($A64,miplib2003!$A$5:$A$1000,1,0))),NOT(ISNA(VLOOKUP($A64,miplib2010!$A$5:$A$1000,1,0)))),0,1)</f>
        <v>1</v>
      </c>
      <c r="C64" s="14">
        <f t="shared" si="0"/>
        <v>1</v>
      </c>
      <c r="D64" s="14">
        <f t="shared" si="1"/>
        <v>1</v>
      </c>
      <c r="E64" s="14">
        <f t="shared" si="2"/>
        <v>1</v>
      </c>
      <c r="F64" s="14">
        <f t="shared" si="3"/>
        <v>1</v>
      </c>
      <c r="G64" s="24">
        <f t="shared" si="6"/>
        <v>2995.2</v>
      </c>
      <c r="H64" s="24"/>
      <c r="I64" s="24">
        <v>2995.2</v>
      </c>
      <c r="J64" s="24">
        <v>2995.2</v>
      </c>
      <c r="K64" s="24">
        <v>113</v>
      </c>
      <c r="L64" s="24">
        <v>103</v>
      </c>
      <c r="M64" s="24">
        <v>75</v>
      </c>
      <c r="N64" s="24">
        <v>0</v>
      </c>
      <c r="O64" s="24">
        <f t="shared" si="7"/>
        <v>0</v>
      </c>
      <c r="P64" s="24">
        <v>28</v>
      </c>
      <c r="Q64" s="24">
        <v>0</v>
      </c>
      <c r="R64" s="24">
        <v>0</v>
      </c>
      <c r="S64" s="24">
        <v>63</v>
      </c>
      <c r="T64" s="24">
        <v>49</v>
      </c>
      <c r="U64" s="24">
        <v>0</v>
      </c>
      <c r="V64" s="24">
        <v>0</v>
      </c>
      <c r="W64" s="24">
        <v>0</v>
      </c>
      <c r="X64" s="24">
        <v>0</v>
      </c>
      <c r="Y64" s="24">
        <v>0</v>
      </c>
      <c r="Z64" s="24">
        <v>0</v>
      </c>
      <c r="AA64" s="24">
        <v>0</v>
      </c>
      <c r="AB64" s="24">
        <v>0</v>
      </c>
      <c r="AC64" s="24">
        <v>0</v>
      </c>
      <c r="AD64" s="24">
        <v>0</v>
      </c>
      <c r="AE64" s="24">
        <v>0</v>
      </c>
      <c r="AF64" s="24">
        <v>0</v>
      </c>
      <c r="AG64" s="24">
        <v>0</v>
      </c>
    </row>
    <row r="65" spans="1:33" x14ac:dyDescent="0.2">
      <c r="A65" s="24" t="s">
        <v>672</v>
      </c>
      <c r="B65" s="17">
        <f>IF(OR(G65="infeasible",G65="?",G65=H65,NOT(ISNA(VLOOKUP($A65,miplib2!$A$5:$A$1000,1,0))),NOT(ISNA(VLOOKUP($A65,miplib3!$A$5:$A$1000,1,0))),NOT(ISNA(VLOOKUP($A65,miplib2003!$A$5:$A$1000,1,0))),NOT(ISNA(VLOOKUP($A65,miplib2010!$A$5:$A$1000,1,0)))),0,1)</f>
        <v>1</v>
      </c>
      <c r="C65" s="14">
        <f t="shared" si="0"/>
        <v>0</v>
      </c>
      <c r="D65" s="14">
        <f t="shared" si="1"/>
        <v>0</v>
      </c>
      <c r="E65" s="14">
        <f t="shared" si="2"/>
        <v>1</v>
      </c>
      <c r="F65" s="14">
        <f t="shared" si="3"/>
        <v>1</v>
      </c>
      <c r="G65" s="24">
        <f t="shared" si="6"/>
        <v>122</v>
      </c>
      <c r="H65" s="24"/>
      <c r="I65" s="24">
        <v>122</v>
      </c>
      <c r="J65" s="24">
        <v>122</v>
      </c>
      <c r="K65" s="24">
        <v>1170</v>
      </c>
      <c r="L65" s="24">
        <v>792</v>
      </c>
      <c r="M65" s="24">
        <v>0</v>
      </c>
      <c r="N65" s="24">
        <v>792</v>
      </c>
      <c r="O65" s="24">
        <f t="shared" si="7"/>
        <v>1</v>
      </c>
      <c r="P65" s="24">
        <v>0</v>
      </c>
      <c r="Q65" s="24">
        <v>0</v>
      </c>
      <c r="R65" s="24">
        <v>0</v>
      </c>
      <c r="S65" s="24">
        <v>0</v>
      </c>
      <c r="T65" s="24">
        <v>0</v>
      </c>
      <c r="U65" s="24">
        <v>1122</v>
      </c>
      <c r="V65" s="24">
        <v>0</v>
      </c>
      <c r="W65" s="24">
        <v>0</v>
      </c>
      <c r="X65" s="24">
        <v>0</v>
      </c>
      <c r="Y65" s="24">
        <v>0</v>
      </c>
      <c r="Z65" s="24">
        <v>0</v>
      </c>
      <c r="AA65" s="24">
        <v>0</v>
      </c>
      <c r="AB65" s="24">
        <v>0</v>
      </c>
      <c r="AC65" s="24">
        <v>0</v>
      </c>
      <c r="AD65" s="24">
        <v>0</v>
      </c>
      <c r="AE65" s="24">
        <v>0</v>
      </c>
      <c r="AF65" s="24">
        <v>2</v>
      </c>
      <c r="AG65" s="24">
        <v>18</v>
      </c>
    </row>
    <row r="66" spans="1:33" x14ac:dyDescent="0.2">
      <c r="A66" s="24" t="s">
        <v>673</v>
      </c>
      <c r="B66" s="17">
        <f>IF(OR(G66="infeasible",G66="?",G66=H66,NOT(ISNA(VLOOKUP($A66,miplib2!$A$5:$A$1000,1,0))),NOT(ISNA(VLOOKUP($A66,miplib3!$A$5:$A$1000,1,0))),NOT(ISNA(VLOOKUP($A66,miplib2003!$A$5:$A$1000,1,0))),NOT(ISNA(VLOOKUP($A66,miplib2010!$A$5:$A$1000,1,0)))),0,1)</f>
        <v>1</v>
      </c>
      <c r="C66" s="14">
        <f t="shared" si="0"/>
        <v>0</v>
      </c>
      <c r="D66" s="14">
        <f t="shared" si="1"/>
        <v>0</v>
      </c>
      <c r="E66" s="14">
        <f t="shared" si="2"/>
        <v>1</v>
      </c>
      <c r="F66" s="14">
        <f t="shared" si="3"/>
        <v>1</v>
      </c>
      <c r="G66" s="24">
        <f t="shared" si="6"/>
        <v>134</v>
      </c>
      <c r="H66" s="24"/>
      <c r="I66" s="24">
        <v>134</v>
      </c>
      <c r="J66" s="24">
        <v>134</v>
      </c>
      <c r="K66" s="24">
        <v>1314</v>
      </c>
      <c r="L66" s="24">
        <v>864</v>
      </c>
      <c r="M66" s="24">
        <v>0</v>
      </c>
      <c r="N66" s="24">
        <v>864</v>
      </c>
      <c r="O66" s="24">
        <f t="shared" si="7"/>
        <v>1</v>
      </c>
      <c r="P66" s="24">
        <v>0</v>
      </c>
      <c r="Q66" s="24">
        <v>0</v>
      </c>
      <c r="R66" s="24">
        <v>0</v>
      </c>
      <c r="S66" s="24">
        <v>0</v>
      </c>
      <c r="T66" s="24">
        <v>0</v>
      </c>
      <c r="U66" s="24">
        <v>1296</v>
      </c>
      <c r="V66" s="24">
        <v>0</v>
      </c>
      <c r="W66" s="24">
        <v>0</v>
      </c>
      <c r="X66" s="24">
        <v>0</v>
      </c>
      <c r="Y66" s="24">
        <v>0</v>
      </c>
      <c r="Z66" s="24">
        <v>0</v>
      </c>
      <c r="AA66" s="24">
        <v>0</v>
      </c>
      <c r="AB66" s="24">
        <v>0</v>
      </c>
      <c r="AC66" s="24">
        <v>0</v>
      </c>
      <c r="AD66" s="24">
        <v>0</v>
      </c>
      <c r="AE66" s="24">
        <v>0</v>
      </c>
      <c r="AF66" s="24">
        <v>0</v>
      </c>
      <c r="AG66" s="24">
        <v>18</v>
      </c>
    </row>
    <row r="67" spans="1:33" x14ac:dyDescent="0.2">
      <c r="A67" s="24" t="s">
        <v>674</v>
      </c>
      <c r="B67" s="17">
        <f>IF(OR(G67="infeasible",G67="?",G67=H67,NOT(ISNA(VLOOKUP($A67,miplib2!$A$5:$A$1000,1,0))),NOT(ISNA(VLOOKUP($A67,miplib3!$A$5:$A$1000,1,0))),NOT(ISNA(VLOOKUP($A67,miplib2003!$A$5:$A$1000,1,0))),NOT(ISNA(VLOOKUP($A67,miplib2010!$A$5:$A$1000,1,0)))),0,1)</f>
        <v>0</v>
      </c>
      <c r="C67" s="14">
        <f t="shared" si="0"/>
        <v>0</v>
      </c>
      <c r="D67" s="14">
        <f t="shared" si="1"/>
        <v>0</v>
      </c>
      <c r="E67" s="14">
        <f t="shared" si="2"/>
        <v>0</v>
      </c>
      <c r="F67" s="14">
        <f t="shared" si="3"/>
        <v>0</v>
      </c>
      <c r="G67" s="24" t="str">
        <f t="shared" si="6"/>
        <v>?</v>
      </c>
      <c r="H67" s="24"/>
      <c r="I67" s="24">
        <v>13.905182</v>
      </c>
      <c r="J67" s="24">
        <v>15</v>
      </c>
      <c r="K67" s="24">
        <v>732</v>
      </c>
      <c r="L67" s="24">
        <v>10080</v>
      </c>
      <c r="M67" s="24">
        <v>0</v>
      </c>
      <c r="N67" s="24">
        <v>10080</v>
      </c>
      <c r="O67" s="24">
        <f t="shared" si="7"/>
        <v>1</v>
      </c>
      <c r="P67" s="24">
        <v>0</v>
      </c>
      <c r="Q67" s="24">
        <v>0</v>
      </c>
      <c r="R67" s="24">
        <v>0</v>
      </c>
      <c r="S67" s="24">
        <v>0</v>
      </c>
      <c r="T67" s="24">
        <v>0</v>
      </c>
      <c r="U67" s="24">
        <v>672</v>
      </c>
      <c r="V67" s="24">
        <v>0</v>
      </c>
      <c r="W67" s="24">
        <v>0</v>
      </c>
      <c r="X67" s="24">
        <v>0</v>
      </c>
      <c r="Y67" s="24">
        <v>0</v>
      </c>
      <c r="Z67" s="24">
        <v>0</v>
      </c>
      <c r="AA67" s="24">
        <v>0</v>
      </c>
      <c r="AB67" s="24">
        <v>0</v>
      </c>
      <c r="AC67" s="24">
        <v>0</v>
      </c>
      <c r="AD67" s="24">
        <v>0</v>
      </c>
      <c r="AE67" s="24">
        <v>0</v>
      </c>
      <c r="AF67" s="24">
        <v>60</v>
      </c>
      <c r="AG67" s="24">
        <v>0</v>
      </c>
    </row>
    <row r="68" spans="1:33" x14ac:dyDescent="0.2">
      <c r="A68" s="24" t="s">
        <v>675</v>
      </c>
      <c r="B68" s="17">
        <f>IF(OR(G68="infeasible",G68="?",G68=H68,NOT(ISNA(VLOOKUP($A68,miplib2!$A$5:$A$1000,1,0))),NOT(ISNA(VLOOKUP($A68,miplib3!$A$5:$A$1000,1,0))),NOT(ISNA(VLOOKUP($A68,miplib2003!$A$5:$A$1000,1,0))),NOT(ISNA(VLOOKUP($A68,miplib2010!$A$5:$A$1000,1,0)))),0,1)</f>
        <v>1</v>
      </c>
      <c r="C68" s="14">
        <f t="shared" si="0"/>
        <v>0</v>
      </c>
      <c r="D68" s="14">
        <f t="shared" si="1"/>
        <v>0</v>
      </c>
      <c r="E68" s="14">
        <f t="shared" si="2"/>
        <v>0</v>
      </c>
      <c r="F68" s="14">
        <f t="shared" si="3"/>
        <v>1</v>
      </c>
      <c r="G68" s="24">
        <f t="shared" si="6"/>
        <v>13</v>
      </c>
      <c r="H68" s="24"/>
      <c r="I68" s="24">
        <v>13</v>
      </c>
      <c r="J68" s="24">
        <v>13</v>
      </c>
      <c r="K68" s="24">
        <v>693</v>
      </c>
      <c r="L68" s="24">
        <v>3528</v>
      </c>
      <c r="M68" s="24">
        <v>0</v>
      </c>
      <c r="N68" s="24">
        <v>3528</v>
      </c>
      <c r="O68" s="24">
        <f t="shared" si="7"/>
        <v>1</v>
      </c>
      <c r="P68" s="24">
        <v>0</v>
      </c>
      <c r="Q68" s="24">
        <v>0</v>
      </c>
      <c r="R68" s="24">
        <v>0</v>
      </c>
      <c r="S68" s="24">
        <v>0</v>
      </c>
      <c r="T68" s="24">
        <v>0</v>
      </c>
      <c r="U68" s="24">
        <v>672</v>
      </c>
      <c r="V68" s="24">
        <v>0</v>
      </c>
      <c r="W68" s="24">
        <v>0</v>
      </c>
      <c r="X68" s="24">
        <v>0</v>
      </c>
      <c r="Y68" s="24">
        <v>0</v>
      </c>
      <c r="Z68" s="24">
        <v>0</v>
      </c>
      <c r="AA68" s="24">
        <v>0</v>
      </c>
      <c r="AB68" s="24">
        <v>0</v>
      </c>
      <c r="AC68" s="24">
        <v>0</v>
      </c>
      <c r="AD68" s="24">
        <v>0</v>
      </c>
      <c r="AE68" s="24">
        <v>0</v>
      </c>
      <c r="AF68" s="24">
        <v>21</v>
      </c>
      <c r="AG68" s="24">
        <v>0</v>
      </c>
    </row>
    <row r="69" spans="1:33" x14ac:dyDescent="0.2">
      <c r="A69" s="24" t="s">
        <v>676</v>
      </c>
      <c r="B69" s="17">
        <f>IF(OR(G69="infeasible",G69="?",G69=H69,NOT(ISNA(VLOOKUP($A69,miplib2!$A$5:$A$1000,1,0))),NOT(ISNA(VLOOKUP($A69,miplib3!$A$5:$A$1000,1,0))),NOT(ISNA(VLOOKUP($A69,miplib2003!$A$5:$A$1000,1,0))),NOT(ISNA(VLOOKUP($A69,miplib2010!$A$5:$A$1000,1,0)))),0,1)</f>
        <v>0</v>
      </c>
      <c r="C69" s="14">
        <f t="shared" si="0"/>
        <v>0</v>
      </c>
      <c r="D69" s="14">
        <f t="shared" si="1"/>
        <v>0</v>
      </c>
      <c r="E69" s="14">
        <f t="shared" si="2"/>
        <v>0</v>
      </c>
      <c r="F69" s="14">
        <f t="shared" si="3"/>
        <v>0</v>
      </c>
      <c r="G69" s="24" t="str">
        <f t="shared" si="6"/>
        <v>?</v>
      </c>
      <c r="H69" s="24"/>
      <c r="I69" s="24">
        <v>3.1168610000000001</v>
      </c>
      <c r="J69" s="25">
        <v>9.9999999999999996E+30</v>
      </c>
      <c r="K69" s="24">
        <v>3970</v>
      </c>
      <c r="L69" s="24">
        <v>2020</v>
      </c>
      <c r="M69" s="24">
        <v>1</v>
      </c>
      <c r="N69" s="24">
        <v>2019</v>
      </c>
      <c r="O69" s="24">
        <f t="shared" si="7"/>
        <v>0</v>
      </c>
      <c r="P69" s="24">
        <v>0</v>
      </c>
      <c r="Q69" s="24">
        <v>0</v>
      </c>
      <c r="R69" s="24">
        <v>1</v>
      </c>
      <c r="S69" s="24">
        <v>0</v>
      </c>
      <c r="T69" s="24">
        <v>0</v>
      </c>
      <c r="U69" s="24">
        <v>80</v>
      </c>
      <c r="V69" s="24">
        <v>0</v>
      </c>
      <c r="W69" s="24">
        <v>0</v>
      </c>
      <c r="X69" s="24">
        <v>0</v>
      </c>
      <c r="Y69" s="24">
        <v>0</v>
      </c>
      <c r="Z69" s="24">
        <v>0</v>
      </c>
      <c r="AA69" s="24">
        <v>0</v>
      </c>
      <c r="AB69" s="24">
        <v>0</v>
      </c>
      <c r="AC69" s="24">
        <v>0</v>
      </c>
      <c r="AD69" s="24">
        <v>0</v>
      </c>
      <c r="AE69" s="24">
        <v>0</v>
      </c>
      <c r="AF69" s="24">
        <v>3889</v>
      </c>
      <c r="AG69" s="24">
        <v>0</v>
      </c>
    </row>
    <row r="70" spans="1:33" x14ac:dyDescent="0.2">
      <c r="A70" s="24" t="s">
        <v>677</v>
      </c>
      <c r="B70" s="17">
        <f>IF(OR(G70="infeasible",G70="?",G70=H70,NOT(ISNA(VLOOKUP($A70,miplib2!$A$5:$A$1000,1,0))),NOT(ISNA(VLOOKUP($A70,miplib3!$A$5:$A$1000,1,0))),NOT(ISNA(VLOOKUP($A70,miplib2003!$A$5:$A$1000,1,0))),NOT(ISNA(VLOOKUP($A70,miplib2010!$A$5:$A$1000,1,0)))),0,1)</f>
        <v>0</v>
      </c>
      <c r="C70" s="14">
        <f t="shared" ref="C70:C133" si="8">IF(AND($B70=1,$K70&lt;=500,$L70&lt;=500),1,0)</f>
        <v>0</v>
      </c>
      <c r="D70" s="14">
        <f t="shared" ref="D70:D133" si="9">IF(AND($B70=1,$K70&lt;=1000,$L70&lt;=1000),1,0)</f>
        <v>0</v>
      </c>
      <c r="E70" s="14">
        <f t="shared" ref="E70:E133" si="10">IF(AND($B70=1,$K70&lt;=2000,$L70&lt;=2000),1,0)</f>
        <v>0</v>
      </c>
      <c r="F70" s="14">
        <f t="shared" ref="F70:F133" si="11">IF(AND($B70=1,$K70&lt;=10000,$L70&lt;=10000),1,0)</f>
        <v>0</v>
      </c>
      <c r="G70" s="24" t="str">
        <f t="shared" si="6"/>
        <v>?</v>
      </c>
      <c r="H70" s="24"/>
      <c r="I70" s="24">
        <v>0</v>
      </c>
      <c r="J70" s="25">
        <v>9.9999999999999996E+30</v>
      </c>
      <c r="K70" s="24">
        <v>2386</v>
      </c>
      <c r="L70" s="24">
        <v>1922</v>
      </c>
      <c r="M70" s="24">
        <v>992</v>
      </c>
      <c r="N70" s="24">
        <v>930</v>
      </c>
      <c r="O70" s="24">
        <f t="shared" si="7"/>
        <v>0</v>
      </c>
      <c r="P70" s="24">
        <v>0</v>
      </c>
      <c r="Q70" s="24">
        <v>0</v>
      </c>
      <c r="R70" s="24">
        <v>0</v>
      </c>
      <c r="S70" s="24">
        <v>526</v>
      </c>
      <c r="T70" s="24">
        <v>465</v>
      </c>
      <c r="U70" s="24">
        <v>0</v>
      </c>
      <c r="V70" s="24">
        <v>0</v>
      </c>
      <c r="W70" s="24">
        <v>0</v>
      </c>
      <c r="X70" s="24">
        <v>0</v>
      </c>
      <c r="Y70" s="24">
        <v>930</v>
      </c>
      <c r="Z70" s="24">
        <v>0</v>
      </c>
      <c r="AA70" s="24">
        <v>0</v>
      </c>
      <c r="AB70" s="24">
        <v>0</v>
      </c>
      <c r="AC70" s="24">
        <v>0</v>
      </c>
      <c r="AD70" s="24">
        <v>0</v>
      </c>
      <c r="AE70" s="24">
        <v>0</v>
      </c>
      <c r="AF70" s="24">
        <v>0</v>
      </c>
      <c r="AG70" s="24">
        <v>465</v>
      </c>
    </row>
    <row r="71" spans="1:33" x14ac:dyDescent="0.2">
      <c r="A71" s="24" t="s">
        <v>678</v>
      </c>
      <c r="B71" s="17">
        <f>IF(OR(G71="infeasible",G71="?",G71=H71,NOT(ISNA(VLOOKUP($A71,miplib2!$A$5:$A$1000,1,0))),NOT(ISNA(VLOOKUP($A71,miplib3!$A$5:$A$1000,1,0))),NOT(ISNA(VLOOKUP($A71,miplib2003!$A$5:$A$1000,1,0))),NOT(ISNA(VLOOKUP($A71,miplib2010!$A$5:$A$1000,1,0)))),0,1)</f>
        <v>0</v>
      </c>
      <c r="C71" s="14">
        <f t="shared" si="8"/>
        <v>0</v>
      </c>
      <c r="D71" s="14">
        <f t="shared" si="9"/>
        <v>0</v>
      </c>
      <c r="E71" s="14">
        <f t="shared" si="10"/>
        <v>0</v>
      </c>
      <c r="F71" s="14">
        <f t="shared" si="11"/>
        <v>0</v>
      </c>
      <c r="G71" s="24" t="str">
        <f t="shared" si="6"/>
        <v>?</v>
      </c>
      <c r="H71" s="24"/>
      <c r="I71" s="24">
        <v>7.3634570000000004</v>
      </c>
      <c r="J71" s="24">
        <v>12</v>
      </c>
      <c r="K71" s="24">
        <v>3332</v>
      </c>
      <c r="L71" s="24">
        <v>1730</v>
      </c>
      <c r="M71" s="24">
        <v>1</v>
      </c>
      <c r="N71" s="24">
        <v>1729</v>
      </c>
      <c r="O71" s="24">
        <f t="shared" si="7"/>
        <v>0</v>
      </c>
      <c r="P71" s="24">
        <v>0</v>
      </c>
      <c r="Q71" s="24">
        <v>0</v>
      </c>
      <c r="R71" s="24">
        <v>1</v>
      </c>
      <c r="S71" s="24">
        <v>0</v>
      </c>
      <c r="T71" s="24">
        <v>0</v>
      </c>
      <c r="U71" s="24">
        <v>100</v>
      </c>
      <c r="V71" s="24">
        <v>0</v>
      </c>
      <c r="W71" s="24">
        <v>0</v>
      </c>
      <c r="X71" s="24">
        <v>0</v>
      </c>
      <c r="Y71" s="24">
        <v>0</v>
      </c>
      <c r="Z71" s="24">
        <v>0</v>
      </c>
      <c r="AA71" s="24">
        <v>0</v>
      </c>
      <c r="AB71" s="24">
        <v>0</v>
      </c>
      <c r="AC71" s="24">
        <v>0</v>
      </c>
      <c r="AD71" s="24">
        <v>0</v>
      </c>
      <c r="AE71" s="24">
        <v>0</v>
      </c>
      <c r="AF71" s="24">
        <v>3231</v>
      </c>
      <c r="AG71" s="24">
        <v>0</v>
      </c>
    </row>
    <row r="72" spans="1:33" x14ac:dyDescent="0.2">
      <c r="A72" s="24" t="s">
        <v>679</v>
      </c>
      <c r="B72" s="17">
        <f>IF(OR(G72="infeasible",G72="?",G72=H72,NOT(ISNA(VLOOKUP($A72,miplib2!$A$5:$A$1000,1,0))),NOT(ISNA(VLOOKUP($A72,miplib3!$A$5:$A$1000,1,0))),NOT(ISNA(VLOOKUP($A72,miplib2003!$A$5:$A$1000,1,0))),NOT(ISNA(VLOOKUP($A72,miplib2010!$A$5:$A$1000,1,0)))),0,1)</f>
        <v>0</v>
      </c>
      <c r="C72" s="14">
        <f t="shared" si="8"/>
        <v>0</v>
      </c>
      <c r="D72" s="14">
        <f t="shared" si="9"/>
        <v>0</v>
      </c>
      <c r="E72" s="14">
        <f t="shared" si="10"/>
        <v>0</v>
      </c>
      <c r="F72" s="14">
        <f t="shared" si="11"/>
        <v>0</v>
      </c>
      <c r="G72" s="24" t="str">
        <f t="shared" si="6"/>
        <v>?</v>
      </c>
      <c r="H72" s="24"/>
      <c r="I72" s="24">
        <v>1210625</v>
      </c>
      <c r="J72" s="25">
        <v>9.9999999999999996E+30</v>
      </c>
      <c r="K72" s="24">
        <v>3474</v>
      </c>
      <c r="L72" s="24">
        <v>3855</v>
      </c>
      <c r="M72" s="24">
        <v>0</v>
      </c>
      <c r="N72" s="24">
        <v>3782</v>
      </c>
      <c r="O72" s="24">
        <f t="shared" si="7"/>
        <v>0</v>
      </c>
      <c r="P72" s="24">
        <v>73</v>
      </c>
      <c r="Q72" s="24">
        <v>92</v>
      </c>
      <c r="R72" s="24">
        <v>74</v>
      </c>
      <c r="S72" s="24">
        <v>0</v>
      </c>
      <c r="T72" s="24">
        <v>6</v>
      </c>
      <c r="U72" s="24">
        <v>422</v>
      </c>
      <c r="V72" s="24">
        <v>0</v>
      </c>
      <c r="W72" s="24">
        <v>0</v>
      </c>
      <c r="X72" s="24">
        <v>0</v>
      </c>
      <c r="Y72" s="24">
        <v>0</v>
      </c>
      <c r="Z72" s="24">
        <v>0</v>
      </c>
      <c r="AA72" s="24">
        <v>0</v>
      </c>
      <c r="AB72" s="24">
        <v>0</v>
      </c>
      <c r="AC72" s="24">
        <v>0</v>
      </c>
      <c r="AD72" s="24">
        <v>0</v>
      </c>
      <c r="AE72" s="24">
        <v>0</v>
      </c>
      <c r="AF72" s="24">
        <v>756</v>
      </c>
      <c r="AG72" s="24">
        <v>2124</v>
      </c>
    </row>
    <row r="73" spans="1:33" x14ac:dyDescent="0.2">
      <c r="A73" s="24" t="s">
        <v>680</v>
      </c>
      <c r="B73" s="17">
        <f>IF(OR(G73="infeasible",G73="?",G73=H73,NOT(ISNA(VLOOKUP($A73,miplib2!$A$5:$A$1000,1,0))),NOT(ISNA(VLOOKUP($A73,miplib3!$A$5:$A$1000,1,0))),NOT(ISNA(VLOOKUP($A73,miplib2003!$A$5:$A$1000,1,0))),NOT(ISNA(VLOOKUP($A73,miplib2010!$A$5:$A$1000,1,0)))),0,1)</f>
        <v>1</v>
      </c>
      <c r="C73" s="14">
        <f t="shared" si="8"/>
        <v>0</v>
      </c>
      <c r="D73" s="14">
        <f t="shared" si="9"/>
        <v>0</v>
      </c>
      <c r="E73" s="14">
        <f t="shared" si="10"/>
        <v>0</v>
      </c>
      <c r="F73" s="14">
        <f t="shared" si="11"/>
        <v>1</v>
      </c>
      <c r="G73" s="24">
        <f t="shared" si="6"/>
        <v>1174300</v>
      </c>
      <c r="H73" s="24"/>
      <c r="I73" s="24">
        <v>1174300</v>
      </c>
      <c r="J73" s="24">
        <v>1174300</v>
      </c>
      <c r="K73" s="24">
        <v>2755</v>
      </c>
      <c r="L73" s="24">
        <v>4827</v>
      </c>
      <c r="M73" s="24">
        <v>0</v>
      </c>
      <c r="N73" s="24">
        <v>4812</v>
      </c>
      <c r="O73" s="24">
        <f t="shared" si="7"/>
        <v>0</v>
      </c>
      <c r="P73" s="24">
        <v>15</v>
      </c>
      <c r="Q73" s="24">
        <v>113</v>
      </c>
      <c r="R73" s="24">
        <v>14</v>
      </c>
      <c r="S73" s="24">
        <v>0</v>
      </c>
      <c r="T73" s="24">
        <v>1</v>
      </c>
      <c r="U73" s="24">
        <v>1223</v>
      </c>
      <c r="V73" s="24">
        <v>60</v>
      </c>
      <c r="W73" s="24">
        <v>0</v>
      </c>
      <c r="X73" s="24">
        <v>0</v>
      </c>
      <c r="Y73" s="24">
        <v>0</v>
      </c>
      <c r="Z73" s="24">
        <v>0</v>
      </c>
      <c r="AA73" s="24">
        <v>0</v>
      </c>
      <c r="AB73" s="24">
        <v>0</v>
      </c>
      <c r="AC73" s="24">
        <v>0</v>
      </c>
      <c r="AD73" s="24">
        <v>0</v>
      </c>
      <c r="AE73" s="24">
        <v>0</v>
      </c>
      <c r="AF73" s="24">
        <v>0</v>
      </c>
      <c r="AG73" s="24">
        <v>1344</v>
      </c>
    </row>
    <row r="74" spans="1:33" x14ac:dyDescent="0.2">
      <c r="A74" s="24" t="s">
        <v>681</v>
      </c>
      <c r="B74" s="17">
        <f>IF(OR(G74="infeasible",G74="?",G74=H74,NOT(ISNA(VLOOKUP($A74,miplib2!$A$5:$A$1000,1,0))),NOT(ISNA(VLOOKUP($A74,miplib3!$A$5:$A$1000,1,0))),NOT(ISNA(VLOOKUP($A74,miplib2003!$A$5:$A$1000,1,0))),NOT(ISNA(VLOOKUP($A74,miplib2010!$A$5:$A$1000,1,0)))),0,1)</f>
        <v>0</v>
      </c>
      <c r="C74" s="14">
        <f t="shared" si="8"/>
        <v>0</v>
      </c>
      <c r="D74" s="14">
        <f t="shared" si="9"/>
        <v>0</v>
      </c>
      <c r="E74" s="14">
        <f t="shared" si="10"/>
        <v>0</v>
      </c>
      <c r="F74" s="14">
        <f t="shared" si="11"/>
        <v>0</v>
      </c>
      <c r="G74" s="24" t="str">
        <f t="shared" si="6"/>
        <v>?</v>
      </c>
      <c r="H74" s="24"/>
      <c r="I74" s="24">
        <v>1512800</v>
      </c>
      <c r="J74" s="25">
        <v>9.9999999999999996E+30</v>
      </c>
      <c r="K74" s="24">
        <v>3326</v>
      </c>
      <c r="L74" s="24">
        <v>3815</v>
      </c>
      <c r="M74" s="24">
        <v>0</v>
      </c>
      <c r="N74" s="24">
        <v>3800</v>
      </c>
      <c r="O74" s="24">
        <f t="shared" si="7"/>
        <v>0</v>
      </c>
      <c r="P74" s="24">
        <v>15</v>
      </c>
      <c r="Q74" s="24">
        <v>92</v>
      </c>
      <c r="R74" s="24">
        <v>21</v>
      </c>
      <c r="S74" s="24">
        <v>0</v>
      </c>
      <c r="T74" s="24">
        <v>1</v>
      </c>
      <c r="U74" s="24">
        <v>1667</v>
      </c>
      <c r="V74" s="24">
        <v>55</v>
      </c>
      <c r="W74" s="24">
        <v>0</v>
      </c>
      <c r="X74" s="24">
        <v>0</v>
      </c>
      <c r="Y74" s="24">
        <v>0</v>
      </c>
      <c r="Z74" s="24">
        <v>0</v>
      </c>
      <c r="AA74" s="24">
        <v>0</v>
      </c>
      <c r="AB74" s="24">
        <v>0</v>
      </c>
      <c r="AC74" s="24">
        <v>0</v>
      </c>
      <c r="AD74" s="24">
        <v>0</v>
      </c>
      <c r="AE74" s="24">
        <v>0</v>
      </c>
      <c r="AF74" s="24">
        <v>790</v>
      </c>
      <c r="AG74" s="24">
        <v>650</v>
      </c>
    </row>
    <row r="75" spans="1:33" x14ac:dyDescent="0.2">
      <c r="A75" s="24" t="s">
        <v>352</v>
      </c>
      <c r="B75" s="17">
        <f>IF(OR(G75="infeasible",G75="?",G75=H75,NOT(ISNA(VLOOKUP($A75,miplib2!$A$5:$A$1000,1,0))),NOT(ISNA(VLOOKUP($A75,miplib3!$A$5:$A$1000,1,0))),NOT(ISNA(VLOOKUP($A75,miplib2003!$A$5:$A$1000,1,0))),NOT(ISNA(VLOOKUP($A75,miplib2010!$A$5:$A$1000,1,0)))),0,1)</f>
        <v>0</v>
      </c>
      <c r="C75" s="14">
        <f t="shared" si="8"/>
        <v>0</v>
      </c>
      <c r="D75" s="14">
        <f t="shared" si="9"/>
        <v>0</v>
      </c>
      <c r="E75" s="14">
        <f t="shared" si="10"/>
        <v>0</v>
      </c>
      <c r="F75" s="14">
        <f t="shared" si="11"/>
        <v>0</v>
      </c>
      <c r="G75" s="24" t="str">
        <f t="shared" si="6"/>
        <v>?</v>
      </c>
      <c r="H75" s="24"/>
      <c r="I75" s="24">
        <v>1286800</v>
      </c>
      <c r="J75" s="25">
        <v>9.9999999999999996E+30</v>
      </c>
      <c r="K75" s="24">
        <v>2676</v>
      </c>
      <c r="L75" s="24">
        <v>3815</v>
      </c>
      <c r="M75" s="24">
        <v>0</v>
      </c>
      <c r="N75" s="24">
        <v>3800</v>
      </c>
      <c r="O75" s="24">
        <f t="shared" si="7"/>
        <v>0</v>
      </c>
      <c r="P75" s="24">
        <v>15</v>
      </c>
      <c r="Q75" s="24">
        <v>99</v>
      </c>
      <c r="R75" s="24">
        <v>14</v>
      </c>
      <c r="S75" s="24">
        <v>0</v>
      </c>
      <c r="T75" s="24">
        <v>1</v>
      </c>
      <c r="U75" s="24">
        <v>1667</v>
      </c>
      <c r="V75" s="24">
        <v>55</v>
      </c>
      <c r="W75" s="24">
        <v>0</v>
      </c>
      <c r="X75" s="24">
        <v>0</v>
      </c>
      <c r="Y75" s="24">
        <v>0</v>
      </c>
      <c r="Z75" s="24">
        <v>0</v>
      </c>
      <c r="AA75" s="24">
        <v>0</v>
      </c>
      <c r="AB75" s="24">
        <v>0</v>
      </c>
      <c r="AC75" s="24">
        <v>0</v>
      </c>
      <c r="AD75" s="24">
        <v>0</v>
      </c>
      <c r="AE75" s="24">
        <v>0</v>
      </c>
      <c r="AF75" s="24">
        <v>790</v>
      </c>
      <c r="AG75" s="24">
        <v>0</v>
      </c>
    </row>
    <row r="76" spans="1:33" x14ac:dyDescent="0.2">
      <c r="A76" s="24" t="s">
        <v>682</v>
      </c>
      <c r="B76" s="17">
        <f>IF(OR(G76="infeasible",G76="?",G76=H76,NOT(ISNA(VLOOKUP($A76,miplib2!$A$5:$A$1000,1,0))),NOT(ISNA(VLOOKUP($A76,miplib3!$A$5:$A$1000,1,0))),NOT(ISNA(VLOOKUP($A76,miplib2003!$A$5:$A$1000,1,0))),NOT(ISNA(VLOOKUP($A76,miplib2010!$A$5:$A$1000,1,0)))),0,1)</f>
        <v>1</v>
      </c>
      <c r="C76" s="14">
        <f t="shared" si="8"/>
        <v>0</v>
      </c>
      <c r="D76" s="14">
        <f t="shared" si="9"/>
        <v>0</v>
      </c>
      <c r="E76" s="14">
        <f t="shared" si="10"/>
        <v>0</v>
      </c>
      <c r="F76" s="14">
        <f t="shared" si="11"/>
        <v>1</v>
      </c>
      <c r="G76" s="24">
        <f t="shared" si="6"/>
        <v>18.399999999999999</v>
      </c>
      <c r="H76" s="24"/>
      <c r="I76" s="24">
        <v>18.399999999999999</v>
      </c>
      <c r="J76" s="24">
        <v>18.399999999999999</v>
      </c>
      <c r="K76" s="24">
        <v>1948</v>
      </c>
      <c r="L76" s="24">
        <v>4139</v>
      </c>
      <c r="M76" s="24">
        <v>1320</v>
      </c>
      <c r="N76" s="24">
        <v>2819</v>
      </c>
      <c r="O76" s="24">
        <f t="shared" si="7"/>
        <v>0</v>
      </c>
      <c r="P76" s="24">
        <v>0</v>
      </c>
      <c r="Q76" s="24">
        <v>367</v>
      </c>
      <c r="R76" s="24">
        <v>22</v>
      </c>
      <c r="S76" s="24">
        <v>0</v>
      </c>
      <c r="T76" s="24">
        <v>27</v>
      </c>
      <c r="U76" s="24">
        <v>34</v>
      </c>
      <c r="V76" s="24">
        <v>0</v>
      </c>
      <c r="W76" s="24">
        <v>0</v>
      </c>
      <c r="X76" s="24">
        <v>0</v>
      </c>
      <c r="Y76" s="24">
        <v>0</v>
      </c>
      <c r="Z76" s="24">
        <v>0</v>
      </c>
      <c r="AA76" s="24">
        <v>0</v>
      </c>
      <c r="AB76" s="24">
        <v>0</v>
      </c>
      <c r="AC76" s="24">
        <v>0</v>
      </c>
      <c r="AD76" s="24">
        <v>0</v>
      </c>
      <c r="AE76" s="24">
        <v>0</v>
      </c>
      <c r="AF76" s="24">
        <v>961</v>
      </c>
      <c r="AG76" s="24">
        <v>55</v>
      </c>
    </row>
    <row r="77" spans="1:33" x14ac:dyDescent="0.2">
      <c r="A77" s="24" t="s">
        <v>683</v>
      </c>
      <c r="B77" s="17">
        <f>IF(OR(G77="infeasible",G77="?",G77=H77,NOT(ISNA(VLOOKUP($A77,miplib2!$A$5:$A$1000,1,0))),NOT(ISNA(VLOOKUP($A77,miplib3!$A$5:$A$1000,1,0))),NOT(ISNA(VLOOKUP($A77,miplib2003!$A$5:$A$1000,1,0))),NOT(ISNA(VLOOKUP($A77,miplib2010!$A$5:$A$1000,1,0)))),0,1)</f>
        <v>1</v>
      </c>
      <c r="C77" s="14">
        <f t="shared" si="8"/>
        <v>0</v>
      </c>
      <c r="D77" s="14">
        <f t="shared" si="9"/>
        <v>0</v>
      </c>
      <c r="E77" s="14">
        <f t="shared" si="10"/>
        <v>0</v>
      </c>
      <c r="F77" s="14">
        <f t="shared" si="11"/>
        <v>1</v>
      </c>
      <c r="G77" s="24">
        <f t="shared" si="6"/>
        <v>18.600000000000001</v>
      </c>
      <c r="H77" s="24"/>
      <c r="I77" s="24">
        <v>18.600000000000001</v>
      </c>
      <c r="J77" s="24">
        <v>18.600000000000001</v>
      </c>
      <c r="K77" s="24">
        <v>1978</v>
      </c>
      <c r="L77" s="24">
        <v>4170</v>
      </c>
      <c r="M77" s="24">
        <v>1338</v>
      </c>
      <c r="N77" s="24">
        <v>2832</v>
      </c>
      <c r="O77" s="24">
        <f t="shared" si="7"/>
        <v>0</v>
      </c>
      <c r="P77" s="24">
        <v>0</v>
      </c>
      <c r="Q77" s="24">
        <v>379</v>
      </c>
      <c r="R77" s="24">
        <v>37</v>
      </c>
      <c r="S77" s="24">
        <v>0</v>
      </c>
      <c r="T77" s="24">
        <v>27</v>
      </c>
      <c r="U77" s="24">
        <v>34</v>
      </c>
      <c r="V77" s="24">
        <v>0</v>
      </c>
      <c r="W77" s="24">
        <v>0</v>
      </c>
      <c r="X77" s="24">
        <v>0</v>
      </c>
      <c r="Y77" s="24">
        <v>0</v>
      </c>
      <c r="Z77" s="24">
        <v>0</v>
      </c>
      <c r="AA77" s="24">
        <v>0</v>
      </c>
      <c r="AB77" s="24">
        <v>0</v>
      </c>
      <c r="AC77" s="24">
        <v>0</v>
      </c>
      <c r="AD77" s="24">
        <v>0</v>
      </c>
      <c r="AE77" s="24">
        <v>0</v>
      </c>
      <c r="AF77" s="24">
        <v>961</v>
      </c>
      <c r="AG77" s="24">
        <v>58</v>
      </c>
    </row>
    <row r="78" spans="1:33" x14ac:dyDescent="0.2">
      <c r="A78" s="24" t="s">
        <v>684</v>
      </c>
      <c r="B78" s="17">
        <f>IF(OR(G78="infeasible",G78="?",G78=H78,NOT(ISNA(VLOOKUP($A78,miplib2!$A$5:$A$1000,1,0))),NOT(ISNA(VLOOKUP($A78,miplib3!$A$5:$A$1000,1,0))),NOT(ISNA(VLOOKUP($A78,miplib2003!$A$5:$A$1000,1,0))),NOT(ISNA(VLOOKUP($A78,miplib2010!$A$5:$A$1000,1,0)))),0,1)</f>
        <v>0</v>
      </c>
      <c r="C78" s="14">
        <f t="shared" si="8"/>
        <v>0</v>
      </c>
      <c r="D78" s="14">
        <f t="shared" si="9"/>
        <v>0</v>
      </c>
      <c r="E78" s="14">
        <f t="shared" si="10"/>
        <v>0</v>
      </c>
      <c r="F78" s="14">
        <f t="shared" si="11"/>
        <v>0</v>
      </c>
      <c r="G78" s="24" t="str">
        <f t="shared" si="6"/>
        <v>?</v>
      </c>
      <c r="H78" s="24"/>
      <c r="I78" s="24">
        <v>1213800</v>
      </c>
      <c r="J78" s="25">
        <v>9.9999999999999996E+30</v>
      </c>
      <c r="K78" s="24">
        <v>4331</v>
      </c>
      <c r="L78" s="24">
        <v>3815</v>
      </c>
      <c r="M78" s="24">
        <v>0</v>
      </c>
      <c r="N78" s="24">
        <v>3800</v>
      </c>
      <c r="O78" s="24">
        <f t="shared" si="7"/>
        <v>0</v>
      </c>
      <c r="P78" s="24">
        <v>15</v>
      </c>
      <c r="Q78" s="24">
        <v>99</v>
      </c>
      <c r="R78" s="24">
        <v>14</v>
      </c>
      <c r="S78" s="24">
        <v>0</v>
      </c>
      <c r="T78" s="24">
        <v>1</v>
      </c>
      <c r="U78" s="24">
        <v>607</v>
      </c>
      <c r="V78" s="24">
        <v>110</v>
      </c>
      <c r="W78" s="24">
        <v>0</v>
      </c>
      <c r="X78" s="24">
        <v>0</v>
      </c>
      <c r="Y78" s="24">
        <v>0</v>
      </c>
      <c r="Z78" s="24">
        <v>0</v>
      </c>
      <c r="AA78" s="24">
        <v>0</v>
      </c>
      <c r="AB78" s="24">
        <v>0</v>
      </c>
      <c r="AC78" s="24">
        <v>0</v>
      </c>
      <c r="AD78" s="24">
        <v>0</v>
      </c>
      <c r="AE78" s="24">
        <v>0</v>
      </c>
      <c r="AF78" s="24">
        <v>1730</v>
      </c>
      <c r="AG78" s="24">
        <v>1120</v>
      </c>
    </row>
    <row r="79" spans="1:33" x14ac:dyDescent="0.2">
      <c r="A79" s="24" t="s">
        <v>685</v>
      </c>
      <c r="B79" s="17">
        <f>IF(OR(G79="infeasible",G79="?",G79=H79,NOT(ISNA(VLOOKUP($A79,miplib2!$A$5:$A$1000,1,0))),NOT(ISNA(VLOOKUP($A79,miplib3!$A$5:$A$1000,1,0))),NOT(ISNA(VLOOKUP($A79,miplib2003!$A$5:$A$1000,1,0))),NOT(ISNA(VLOOKUP($A79,miplib2010!$A$5:$A$1000,1,0)))),0,1)</f>
        <v>1</v>
      </c>
      <c r="C79" s="14">
        <f t="shared" si="8"/>
        <v>0</v>
      </c>
      <c r="D79" s="14">
        <f t="shared" si="9"/>
        <v>0</v>
      </c>
      <c r="E79" s="14">
        <f t="shared" si="10"/>
        <v>1</v>
      </c>
      <c r="F79" s="14">
        <f t="shared" si="11"/>
        <v>1</v>
      </c>
      <c r="G79" s="24">
        <f t="shared" si="6"/>
        <v>690000</v>
      </c>
      <c r="H79" s="24"/>
      <c r="I79" s="24">
        <v>690000</v>
      </c>
      <c r="J79" s="24">
        <v>690000</v>
      </c>
      <c r="K79" s="24">
        <v>1403</v>
      </c>
      <c r="L79" s="24">
        <v>1945</v>
      </c>
      <c r="M79" s="24">
        <v>0</v>
      </c>
      <c r="N79" s="24">
        <v>1930</v>
      </c>
      <c r="O79" s="24">
        <f t="shared" si="7"/>
        <v>0</v>
      </c>
      <c r="P79" s="24">
        <v>15</v>
      </c>
      <c r="Q79" s="24">
        <v>57</v>
      </c>
      <c r="R79" s="24">
        <v>14</v>
      </c>
      <c r="S79" s="24">
        <v>0</v>
      </c>
      <c r="T79" s="24">
        <v>1</v>
      </c>
      <c r="U79" s="24">
        <v>256</v>
      </c>
      <c r="V79" s="24">
        <v>65</v>
      </c>
      <c r="W79" s="24">
        <v>0</v>
      </c>
      <c r="X79" s="24">
        <v>0</v>
      </c>
      <c r="Y79" s="24">
        <v>0</v>
      </c>
      <c r="Z79" s="24">
        <v>0</v>
      </c>
      <c r="AA79" s="24">
        <v>0</v>
      </c>
      <c r="AB79" s="24">
        <v>0</v>
      </c>
      <c r="AC79" s="24">
        <v>0</v>
      </c>
      <c r="AD79" s="24">
        <v>0</v>
      </c>
      <c r="AE79" s="24">
        <v>0</v>
      </c>
      <c r="AF79" s="24">
        <v>450</v>
      </c>
      <c r="AG79" s="24">
        <v>560</v>
      </c>
    </row>
    <row r="80" spans="1:33" x14ac:dyDescent="0.2">
      <c r="A80" s="24" t="s">
        <v>686</v>
      </c>
      <c r="B80" s="17">
        <f>IF(OR(G80="infeasible",G80="?",G80=H80,NOT(ISNA(VLOOKUP($A80,miplib2!$A$5:$A$1000,1,0))),NOT(ISNA(VLOOKUP($A80,miplib3!$A$5:$A$1000,1,0))),NOT(ISNA(VLOOKUP($A80,miplib2003!$A$5:$A$1000,1,0))),NOT(ISNA(VLOOKUP($A80,miplib2010!$A$5:$A$1000,1,0)))),0,1)</f>
        <v>0</v>
      </c>
      <c r="C80" s="14">
        <f t="shared" si="8"/>
        <v>0</v>
      </c>
      <c r="D80" s="14">
        <f t="shared" si="9"/>
        <v>0</v>
      </c>
      <c r="E80" s="14">
        <f t="shared" si="10"/>
        <v>0</v>
      </c>
      <c r="F80" s="14">
        <f t="shared" si="11"/>
        <v>0</v>
      </c>
      <c r="G80" s="24" t="str">
        <f t="shared" si="6"/>
        <v>?</v>
      </c>
      <c r="H80" s="24"/>
      <c r="I80" s="24">
        <v>75894.105850000007</v>
      </c>
      <c r="J80" s="25">
        <v>9.9999999999999996E+30</v>
      </c>
      <c r="K80" s="24">
        <v>318334</v>
      </c>
      <c r="L80" s="24">
        <v>190589</v>
      </c>
      <c r="M80" s="24">
        <v>15228</v>
      </c>
      <c r="N80" s="24">
        <v>175361</v>
      </c>
      <c r="O80" s="24">
        <f t="shared" si="7"/>
        <v>0</v>
      </c>
      <c r="P80" s="24">
        <v>0</v>
      </c>
      <c r="Q80" s="24">
        <v>0</v>
      </c>
      <c r="R80" s="24">
        <v>0</v>
      </c>
      <c r="S80" s="24">
        <v>0</v>
      </c>
      <c r="T80" s="24">
        <v>0</v>
      </c>
      <c r="U80" s="24">
        <v>1608</v>
      </c>
      <c r="V80" s="24">
        <v>0</v>
      </c>
      <c r="W80" s="24">
        <v>0</v>
      </c>
      <c r="X80" s="24">
        <v>0</v>
      </c>
      <c r="Y80" s="24">
        <v>0</v>
      </c>
      <c r="Z80" s="24">
        <v>0</v>
      </c>
      <c r="AA80" s="24">
        <v>279094</v>
      </c>
      <c r="AB80" s="24">
        <v>0</v>
      </c>
      <c r="AC80" s="24">
        <v>0</v>
      </c>
      <c r="AD80" s="24">
        <v>0</v>
      </c>
      <c r="AE80" s="24">
        <v>0</v>
      </c>
      <c r="AF80" s="24">
        <v>1</v>
      </c>
      <c r="AG80" s="24">
        <v>0</v>
      </c>
    </row>
    <row r="81" spans="1:33" x14ac:dyDescent="0.2">
      <c r="A81" s="24" t="s">
        <v>687</v>
      </c>
      <c r="B81" s="17">
        <f>IF(OR(G81="infeasible",G81="?",G81=H81,NOT(ISNA(VLOOKUP($A81,miplib2!$A$5:$A$1000,1,0))),NOT(ISNA(VLOOKUP($A81,miplib3!$A$5:$A$1000,1,0))),NOT(ISNA(VLOOKUP($A81,miplib2003!$A$5:$A$1000,1,0))),NOT(ISNA(VLOOKUP($A81,miplib2010!$A$5:$A$1000,1,0)))),0,1)</f>
        <v>1</v>
      </c>
      <c r="C81" s="14">
        <f t="shared" si="8"/>
        <v>0</v>
      </c>
      <c r="D81" s="14">
        <f t="shared" si="9"/>
        <v>0</v>
      </c>
      <c r="E81" s="14">
        <f t="shared" si="10"/>
        <v>0</v>
      </c>
      <c r="F81" s="14">
        <f t="shared" si="11"/>
        <v>0</v>
      </c>
      <c r="G81" s="24">
        <f t="shared" si="6"/>
        <v>14</v>
      </c>
      <c r="H81" s="24"/>
      <c r="I81" s="24">
        <v>14</v>
      </c>
      <c r="J81" s="24">
        <v>14</v>
      </c>
      <c r="K81" s="24">
        <v>15413</v>
      </c>
      <c r="L81" s="24">
        <v>1276</v>
      </c>
      <c r="M81" s="24">
        <v>0</v>
      </c>
      <c r="N81" s="24">
        <v>1276</v>
      </c>
      <c r="O81" s="24">
        <f t="shared" si="7"/>
        <v>1</v>
      </c>
      <c r="P81" s="24">
        <v>0</v>
      </c>
      <c r="Q81" s="24">
        <v>0</v>
      </c>
      <c r="R81" s="24">
        <v>0</v>
      </c>
      <c r="S81" s="24">
        <v>0</v>
      </c>
      <c r="T81" s="24">
        <v>0</v>
      </c>
      <c r="U81" s="24">
        <v>92</v>
      </c>
      <c r="V81" s="24">
        <v>10</v>
      </c>
      <c r="W81" s="24">
        <v>0</v>
      </c>
      <c r="X81" s="24">
        <v>0</v>
      </c>
      <c r="Y81" s="24">
        <v>0</v>
      </c>
      <c r="Z81" s="24">
        <v>0</v>
      </c>
      <c r="AA81" s="24">
        <v>0</v>
      </c>
      <c r="AB81" s="24">
        <v>0</v>
      </c>
      <c r="AC81" s="24">
        <v>0</v>
      </c>
      <c r="AD81" s="24">
        <v>0</v>
      </c>
      <c r="AE81" s="24">
        <v>0</v>
      </c>
      <c r="AF81" s="24">
        <v>14191</v>
      </c>
      <c r="AG81" s="24">
        <v>32</v>
      </c>
    </row>
    <row r="82" spans="1:33" x14ac:dyDescent="0.2">
      <c r="A82" s="24" t="s">
        <v>688</v>
      </c>
      <c r="B82" s="17">
        <f>IF(OR(G82="infeasible",G82="?",G82=H82,NOT(ISNA(VLOOKUP($A82,miplib2!$A$5:$A$1000,1,0))),NOT(ISNA(VLOOKUP($A82,miplib3!$A$5:$A$1000,1,0))),NOT(ISNA(VLOOKUP($A82,miplib2003!$A$5:$A$1000,1,0))),NOT(ISNA(VLOOKUP($A82,miplib2010!$A$5:$A$1000,1,0)))),0,1)</f>
        <v>1</v>
      </c>
      <c r="C82" s="14">
        <f t="shared" si="8"/>
        <v>0</v>
      </c>
      <c r="D82" s="14">
        <f t="shared" si="9"/>
        <v>1</v>
      </c>
      <c r="E82" s="14">
        <f t="shared" si="10"/>
        <v>1</v>
      </c>
      <c r="F82" s="14">
        <f t="shared" si="11"/>
        <v>1</v>
      </c>
      <c r="G82" s="24">
        <f t="shared" si="6"/>
        <v>9</v>
      </c>
      <c r="H82" s="24"/>
      <c r="I82" s="24">
        <v>9</v>
      </c>
      <c r="J82" s="24">
        <v>9</v>
      </c>
      <c r="K82" s="24">
        <v>931</v>
      </c>
      <c r="L82" s="24">
        <v>511</v>
      </c>
      <c r="M82" s="24">
        <v>1</v>
      </c>
      <c r="N82" s="24">
        <v>510</v>
      </c>
      <c r="O82" s="24">
        <f t="shared" si="7"/>
        <v>0</v>
      </c>
      <c r="P82" s="24">
        <v>0</v>
      </c>
      <c r="Q82" s="24">
        <v>0</v>
      </c>
      <c r="R82" s="24">
        <v>1</v>
      </c>
      <c r="S82" s="24">
        <v>0</v>
      </c>
      <c r="T82" s="24">
        <v>0</v>
      </c>
      <c r="U82" s="24">
        <v>110</v>
      </c>
      <c r="V82" s="24">
        <v>0</v>
      </c>
      <c r="W82" s="24">
        <v>0</v>
      </c>
      <c r="X82" s="24">
        <v>0</v>
      </c>
      <c r="Y82" s="24">
        <v>0</v>
      </c>
      <c r="Z82" s="24">
        <v>0</v>
      </c>
      <c r="AA82" s="24">
        <v>0</v>
      </c>
      <c r="AB82" s="24">
        <v>0</v>
      </c>
      <c r="AC82" s="24">
        <v>0</v>
      </c>
      <c r="AD82" s="24">
        <v>0</v>
      </c>
      <c r="AE82" s="24">
        <v>0</v>
      </c>
      <c r="AF82" s="24">
        <v>820</v>
      </c>
      <c r="AG82" s="24">
        <v>0</v>
      </c>
    </row>
    <row r="83" spans="1:33" x14ac:dyDescent="0.2">
      <c r="A83" s="24" t="s">
        <v>689</v>
      </c>
      <c r="B83" s="17">
        <f>IF(OR(G83="infeasible",G83="?",G83=H83,NOT(ISNA(VLOOKUP($A83,miplib2!$A$5:$A$1000,1,0))),NOT(ISNA(VLOOKUP($A83,miplib3!$A$5:$A$1000,1,0))),NOT(ISNA(VLOOKUP($A83,miplib2003!$A$5:$A$1000,1,0))),NOT(ISNA(VLOOKUP($A83,miplib2010!$A$5:$A$1000,1,0)))),0,1)</f>
        <v>0</v>
      </c>
      <c r="C83" s="14">
        <f t="shared" si="8"/>
        <v>0</v>
      </c>
      <c r="D83" s="14">
        <f t="shared" si="9"/>
        <v>0</v>
      </c>
      <c r="E83" s="14">
        <f t="shared" si="10"/>
        <v>0</v>
      </c>
      <c r="F83" s="14">
        <f t="shared" si="11"/>
        <v>0</v>
      </c>
      <c r="G83" s="24" t="str">
        <f t="shared" si="6"/>
        <v>?</v>
      </c>
      <c r="H83" s="24"/>
      <c r="I83" s="25">
        <v>-9.9999999999999996E+30</v>
      </c>
      <c r="J83" s="24">
        <v>5765926.4100000001</v>
      </c>
      <c r="K83" s="24">
        <v>3790</v>
      </c>
      <c r="L83" s="24">
        <v>740</v>
      </c>
      <c r="M83" s="24">
        <v>492</v>
      </c>
      <c r="N83" s="24">
        <v>184</v>
      </c>
      <c r="O83" s="24">
        <f t="shared" si="7"/>
        <v>0</v>
      </c>
      <c r="P83" s="24">
        <v>64</v>
      </c>
      <c r="Q83" s="24">
        <v>2637</v>
      </c>
      <c r="R83" s="24">
        <v>157</v>
      </c>
      <c r="S83" s="24">
        <v>36</v>
      </c>
      <c r="T83" s="24">
        <v>115</v>
      </c>
      <c r="U83" s="24">
        <v>500</v>
      </c>
      <c r="V83" s="24">
        <v>0</v>
      </c>
      <c r="W83" s="24">
        <v>0</v>
      </c>
      <c r="X83" s="24">
        <v>0</v>
      </c>
      <c r="Y83" s="24">
        <v>0</v>
      </c>
      <c r="Z83" s="24">
        <v>184</v>
      </c>
      <c r="AA83" s="24">
        <v>0</v>
      </c>
      <c r="AB83" s="24">
        <v>0</v>
      </c>
      <c r="AC83" s="24">
        <v>0</v>
      </c>
      <c r="AD83" s="24">
        <v>0</v>
      </c>
      <c r="AE83" s="24">
        <v>0</v>
      </c>
      <c r="AF83" s="24">
        <v>161</v>
      </c>
      <c r="AG83" s="24">
        <v>0</v>
      </c>
    </row>
    <row r="84" spans="1:33" x14ac:dyDescent="0.2">
      <c r="A84" s="24" t="s">
        <v>690</v>
      </c>
      <c r="B84" s="17">
        <f>IF(OR(G84="infeasible",G84="?",G84=H84,NOT(ISNA(VLOOKUP($A84,miplib2!$A$5:$A$1000,1,0))),NOT(ISNA(VLOOKUP($A84,miplib3!$A$5:$A$1000,1,0))),NOT(ISNA(VLOOKUP($A84,miplib2003!$A$5:$A$1000,1,0))),NOT(ISNA(VLOOKUP($A84,miplib2010!$A$5:$A$1000,1,0)))),0,1)</f>
        <v>0</v>
      </c>
      <c r="C84" s="14">
        <f t="shared" si="8"/>
        <v>0</v>
      </c>
      <c r="D84" s="14">
        <f t="shared" si="9"/>
        <v>0</v>
      </c>
      <c r="E84" s="14">
        <f t="shared" si="10"/>
        <v>0</v>
      </c>
      <c r="F84" s="14">
        <f t="shared" si="11"/>
        <v>0</v>
      </c>
      <c r="G84" s="24" t="str">
        <f t="shared" si="6"/>
        <v>?</v>
      </c>
      <c r="H84" s="24"/>
      <c r="I84" s="24">
        <v>0</v>
      </c>
      <c r="J84" s="25">
        <v>9.9999999999999996E+30</v>
      </c>
      <c r="K84" s="24">
        <v>21703</v>
      </c>
      <c r="L84" s="24">
        <v>17010</v>
      </c>
      <c r="M84" s="24">
        <v>0</v>
      </c>
      <c r="N84" s="24">
        <v>17010</v>
      </c>
      <c r="O84" s="24">
        <f t="shared" si="7"/>
        <v>1</v>
      </c>
      <c r="P84" s="24">
        <v>0</v>
      </c>
      <c r="Q84" s="24">
        <v>0</v>
      </c>
      <c r="R84" s="24">
        <v>0</v>
      </c>
      <c r="S84" s="24">
        <v>0</v>
      </c>
      <c r="T84" s="24">
        <v>0</v>
      </c>
      <c r="U84" s="24">
        <v>0</v>
      </c>
      <c r="V84" s="24">
        <v>5503</v>
      </c>
      <c r="W84" s="24">
        <v>0</v>
      </c>
      <c r="X84" s="24">
        <v>0</v>
      </c>
      <c r="Y84" s="24">
        <v>0</v>
      </c>
      <c r="Z84" s="24">
        <v>0</v>
      </c>
      <c r="AA84" s="24">
        <v>0</v>
      </c>
      <c r="AB84" s="24">
        <v>0</v>
      </c>
      <c r="AC84" s="24">
        <v>0</v>
      </c>
      <c r="AD84" s="24">
        <v>0</v>
      </c>
      <c r="AE84" s="24">
        <v>0</v>
      </c>
      <c r="AF84" s="24">
        <v>10720</v>
      </c>
      <c r="AG84" s="24">
        <v>5480</v>
      </c>
    </row>
    <row r="85" spans="1:33" x14ac:dyDescent="0.2">
      <c r="A85" s="24" t="s">
        <v>691</v>
      </c>
      <c r="B85" s="17">
        <f>IF(OR(G85="infeasible",G85="?",G85=H85,NOT(ISNA(VLOOKUP($A85,miplib2!$A$5:$A$1000,1,0))),NOT(ISNA(VLOOKUP($A85,miplib3!$A$5:$A$1000,1,0))),NOT(ISNA(VLOOKUP($A85,miplib2003!$A$5:$A$1000,1,0))),NOT(ISNA(VLOOKUP($A85,miplib2010!$A$5:$A$1000,1,0)))),0,1)</f>
        <v>0</v>
      </c>
      <c r="C85" s="14">
        <f t="shared" si="8"/>
        <v>0</v>
      </c>
      <c r="D85" s="14">
        <f t="shared" si="9"/>
        <v>0</v>
      </c>
      <c r="E85" s="14">
        <f t="shared" si="10"/>
        <v>0</v>
      </c>
      <c r="F85" s="14">
        <f t="shared" si="11"/>
        <v>0</v>
      </c>
      <c r="G85" s="24" t="str">
        <f t="shared" si="6"/>
        <v>?</v>
      </c>
      <c r="H85" s="24"/>
      <c r="I85" s="25">
        <v>-9.9999999999999996E+30</v>
      </c>
      <c r="J85" s="24">
        <v>1</v>
      </c>
      <c r="K85" s="24">
        <v>1240</v>
      </c>
      <c r="L85" s="24">
        <v>1265</v>
      </c>
      <c r="M85" s="24">
        <v>865</v>
      </c>
      <c r="N85" s="24">
        <v>400</v>
      </c>
      <c r="O85" s="24">
        <f t="shared" si="7"/>
        <v>0</v>
      </c>
      <c r="P85" s="24">
        <v>0</v>
      </c>
      <c r="Q85" s="24">
        <v>350</v>
      </c>
      <c r="R85" s="24">
        <v>0</v>
      </c>
      <c r="S85" s="24">
        <v>35</v>
      </c>
      <c r="T85" s="24">
        <v>405</v>
      </c>
      <c r="U85" s="24">
        <v>0</v>
      </c>
      <c r="V85" s="24">
        <v>0</v>
      </c>
      <c r="W85" s="24">
        <v>0</v>
      </c>
      <c r="X85" s="24">
        <v>0</v>
      </c>
      <c r="Y85" s="24">
        <v>350</v>
      </c>
      <c r="Z85" s="24">
        <v>0</v>
      </c>
      <c r="AA85" s="24">
        <v>0</v>
      </c>
      <c r="AB85" s="24">
        <v>0</v>
      </c>
      <c r="AC85" s="24">
        <v>0</v>
      </c>
      <c r="AD85" s="24">
        <v>0</v>
      </c>
      <c r="AE85" s="24">
        <v>0</v>
      </c>
      <c r="AF85" s="24">
        <v>0</v>
      </c>
      <c r="AG85" s="24">
        <v>0</v>
      </c>
    </row>
    <row r="86" spans="1:33" x14ac:dyDescent="0.2">
      <c r="A86" s="24" t="s">
        <v>692</v>
      </c>
      <c r="B86" s="17">
        <f>IF(OR(G86="infeasible",G86="?",G86=H86,NOT(ISNA(VLOOKUP($A86,miplib2!$A$5:$A$1000,1,0))),NOT(ISNA(VLOOKUP($A86,miplib3!$A$5:$A$1000,1,0))),NOT(ISNA(VLOOKUP($A86,miplib2003!$A$5:$A$1000,1,0))),NOT(ISNA(VLOOKUP($A86,miplib2010!$A$5:$A$1000,1,0)))),0,1)</f>
        <v>0</v>
      </c>
      <c r="C86" s="14">
        <f t="shared" si="8"/>
        <v>0</v>
      </c>
      <c r="D86" s="14">
        <f t="shared" si="9"/>
        <v>0</v>
      </c>
      <c r="E86" s="14">
        <f t="shared" si="10"/>
        <v>0</v>
      </c>
      <c r="F86" s="14">
        <f t="shared" si="11"/>
        <v>0</v>
      </c>
      <c r="G86" s="24">
        <f t="shared" si="6"/>
        <v>48</v>
      </c>
      <c r="H86" s="24">
        <v>48</v>
      </c>
      <c r="I86" s="24">
        <v>48</v>
      </c>
      <c r="J86" s="24">
        <v>48</v>
      </c>
      <c r="K86" s="24">
        <v>1491</v>
      </c>
      <c r="L86" s="24">
        <v>1350</v>
      </c>
      <c r="M86" s="24">
        <v>0</v>
      </c>
      <c r="N86" s="24">
        <v>1350</v>
      </c>
      <c r="O86" s="24">
        <f t="shared" si="7"/>
        <v>1</v>
      </c>
      <c r="P86" s="24">
        <v>0</v>
      </c>
      <c r="Q86" s="24">
        <v>0</v>
      </c>
      <c r="R86" s="24">
        <v>0</v>
      </c>
      <c r="S86" s="24">
        <v>0</v>
      </c>
      <c r="T86" s="24">
        <v>0</v>
      </c>
      <c r="U86" s="24">
        <v>1470</v>
      </c>
      <c r="V86" s="24">
        <v>21</v>
      </c>
      <c r="W86" s="24">
        <v>0</v>
      </c>
      <c r="X86" s="24">
        <v>0</v>
      </c>
      <c r="Y86" s="24">
        <v>0</v>
      </c>
      <c r="Z86" s="24">
        <v>0</v>
      </c>
      <c r="AA86" s="24">
        <v>0</v>
      </c>
      <c r="AB86" s="24">
        <v>0</v>
      </c>
      <c r="AC86" s="24">
        <v>0</v>
      </c>
      <c r="AD86" s="24">
        <v>0</v>
      </c>
      <c r="AE86" s="24">
        <v>0</v>
      </c>
      <c r="AF86" s="24">
        <v>0</v>
      </c>
      <c r="AG86" s="24">
        <v>0</v>
      </c>
    </row>
    <row r="87" spans="1:33" x14ac:dyDescent="0.2">
      <c r="A87" s="24" t="s">
        <v>693</v>
      </c>
      <c r="B87" s="17">
        <f>IF(OR(G87="infeasible",G87="?",G87=H87,NOT(ISNA(VLOOKUP($A87,miplib2!$A$5:$A$1000,1,0))),NOT(ISNA(VLOOKUP($A87,miplib3!$A$5:$A$1000,1,0))),NOT(ISNA(VLOOKUP($A87,miplib2003!$A$5:$A$1000,1,0))),NOT(ISNA(VLOOKUP($A87,miplib2010!$A$5:$A$1000,1,0)))),0,1)</f>
        <v>0</v>
      </c>
      <c r="C87" s="14">
        <f t="shared" si="8"/>
        <v>0</v>
      </c>
      <c r="D87" s="14">
        <f t="shared" si="9"/>
        <v>0</v>
      </c>
      <c r="E87" s="14">
        <f t="shared" si="10"/>
        <v>0</v>
      </c>
      <c r="F87" s="14">
        <f t="shared" si="11"/>
        <v>0</v>
      </c>
      <c r="G87" s="24" t="str">
        <f t="shared" si="6"/>
        <v>?</v>
      </c>
      <c r="H87" s="24"/>
      <c r="I87" s="25">
        <v>-9.9999999999999996E+30</v>
      </c>
      <c r="J87" s="24">
        <v>0</v>
      </c>
      <c r="K87" s="24">
        <v>936</v>
      </c>
      <c r="L87" s="24">
        <v>811</v>
      </c>
      <c r="M87" s="24">
        <v>561</v>
      </c>
      <c r="N87" s="24">
        <v>250</v>
      </c>
      <c r="O87" s="24">
        <f t="shared" si="7"/>
        <v>0</v>
      </c>
      <c r="P87" s="24">
        <v>0</v>
      </c>
      <c r="Q87" s="24">
        <v>250</v>
      </c>
      <c r="R87" s="24">
        <v>0</v>
      </c>
      <c r="S87" s="24">
        <v>36</v>
      </c>
      <c r="T87" s="24">
        <v>300</v>
      </c>
      <c r="U87" s="24">
        <v>0</v>
      </c>
      <c r="V87" s="24">
        <v>0</v>
      </c>
      <c r="W87" s="24">
        <v>0</v>
      </c>
      <c r="X87" s="24">
        <v>0</v>
      </c>
      <c r="Y87" s="24">
        <v>250</v>
      </c>
      <c r="Z87" s="24">
        <v>0</v>
      </c>
      <c r="AA87" s="24">
        <v>0</v>
      </c>
      <c r="AB87" s="24">
        <v>0</v>
      </c>
      <c r="AC87" s="24">
        <v>0</v>
      </c>
      <c r="AD87" s="24">
        <v>0</v>
      </c>
      <c r="AE87" s="24">
        <v>0</v>
      </c>
      <c r="AF87" s="24">
        <v>100</v>
      </c>
      <c r="AG87" s="24">
        <v>0</v>
      </c>
    </row>
    <row r="88" spans="1:33" x14ac:dyDescent="0.2">
      <c r="A88" s="24" t="s">
        <v>694</v>
      </c>
      <c r="B88" s="17">
        <f>IF(OR(G88="infeasible",G88="?",G88=H88,NOT(ISNA(VLOOKUP($A88,miplib2!$A$5:$A$1000,1,0))),NOT(ISNA(VLOOKUP($A88,miplib3!$A$5:$A$1000,1,0))),NOT(ISNA(VLOOKUP($A88,miplib2003!$A$5:$A$1000,1,0))),NOT(ISNA(VLOOKUP($A88,miplib2010!$A$5:$A$1000,1,0)))),0,1)</f>
        <v>1</v>
      </c>
      <c r="C88" s="14">
        <f t="shared" si="8"/>
        <v>0</v>
      </c>
      <c r="D88" s="14">
        <f t="shared" si="9"/>
        <v>1</v>
      </c>
      <c r="E88" s="14">
        <f t="shared" si="10"/>
        <v>1</v>
      </c>
      <c r="F88" s="14">
        <f t="shared" si="11"/>
        <v>1</v>
      </c>
      <c r="G88" s="24">
        <f t="shared" si="6"/>
        <v>-11</v>
      </c>
      <c r="H88" s="24"/>
      <c r="I88" s="24">
        <v>-11</v>
      </c>
      <c r="J88" s="24">
        <v>-11</v>
      </c>
      <c r="K88" s="24">
        <v>661</v>
      </c>
      <c r="L88" s="24">
        <v>445</v>
      </c>
      <c r="M88" s="24">
        <v>40</v>
      </c>
      <c r="N88" s="24">
        <v>405</v>
      </c>
      <c r="O88" s="24">
        <f t="shared" si="7"/>
        <v>0</v>
      </c>
      <c r="P88" s="24">
        <v>0</v>
      </c>
      <c r="Q88" s="24">
        <v>0</v>
      </c>
      <c r="R88" s="24">
        <v>0</v>
      </c>
      <c r="S88" s="24">
        <v>0</v>
      </c>
      <c r="T88" s="24">
        <v>4</v>
      </c>
      <c r="U88" s="24">
        <v>25</v>
      </c>
      <c r="V88" s="24">
        <v>0</v>
      </c>
      <c r="W88" s="24">
        <v>0</v>
      </c>
      <c r="X88" s="24">
        <v>0</v>
      </c>
      <c r="Y88" s="24">
        <v>0</v>
      </c>
      <c r="Z88" s="24">
        <v>0</v>
      </c>
      <c r="AA88" s="24">
        <v>632</v>
      </c>
      <c r="AB88" s="24">
        <v>0</v>
      </c>
      <c r="AC88" s="24">
        <v>0</v>
      </c>
      <c r="AD88" s="24">
        <v>0</v>
      </c>
      <c r="AE88" s="24">
        <v>0</v>
      </c>
      <c r="AF88" s="24">
        <v>0</v>
      </c>
      <c r="AG88" s="24">
        <v>0</v>
      </c>
    </row>
    <row r="89" spans="1:33" x14ac:dyDescent="0.2">
      <c r="A89" s="24" t="s">
        <v>695</v>
      </c>
      <c r="B89" s="17">
        <f>IF(OR(G89="infeasible",G89="?",G89=H89,NOT(ISNA(VLOOKUP($A89,miplib2!$A$5:$A$1000,1,0))),NOT(ISNA(VLOOKUP($A89,miplib3!$A$5:$A$1000,1,0))),NOT(ISNA(VLOOKUP($A89,miplib2003!$A$5:$A$1000,1,0))),NOT(ISNA(VLOOKUP($A89,miplib2010!$A$5:$A$1000,1,0)))),0,1)</f>
        <v>0</v>
      </c>
      <c r="C89" s="14">
        <f t="shared" si="8"/>
        <v>0</v>
      </c>
      <c r="D89" s="14">
        <f t="shared" si="9"/>
        <v>0</v>
      </c>
      <c r="E89" s="14">
        <f t="shared" si="10"/>
        <v>0</v>
      </c>
      <c r="F89" s="14">
        <f t="shared" si="11"/>
        <v>0</v>
      </c>
      <c r="G89" s="24" t="str">
        <f t="shared" si="6"/>
        <v>?</v>
      </c>
      <c r="H89" s="24"/>
      <c r="I89" s="24">
        <v>-56.225977999999998</v>
      </c>
      <c r="J89" s="25">
        <v>9.9999999999999996E+30</v>
      </c>
      <c r="K89" s="24">
        <v>9009</v>
      </c>
      <c r="L89" s="24">
        <v>3674</v>
      </c>
      <c r="M89" s="24">
        <v>90</v>
      </c>
      <c r="N89" s="24">
        <v>3584</v>
      </c>
      <c r="O89" s="24">
        <f t="shared" si="7"/>
        <v>0</v>
      </c>
      <c r="P89" s="24">
        <v>0</v>
      </c>
      <c r="Q89" s="24">
        <v>0</v>
      </c>
      <c r="R89" s="24">
        <v>0</v>
      </c>
      <c r="S89" s="24">
        <v>0</v>
      </c>
      <c r="T89" s="24">
        <v>9</v>
      </c>
      <c r="U89" s="24">
        <v>168</v>
      </c>
      <c r="V89" s="24">
        <v>0</v>
      </c>
      <c r="W89" s="24">
        <v>0</v>
      </c>
      <c r="X89" s="24">
        <v>0</v>
      </c>
      <c r="Y89" s="24">
        <v>0</v>
      </c>
      <c r="Z89" s="24">
        <v>0</v>
      </c>
      <c r="AA89" s="24">
        <v>8832</v>
      </c>
      <c r="AB89" s="24">
        <v>0</v>
      </c>
      <c r="AC89" s="24">
        <v>0</v>
      </c>
      <c r="AD89" s="24">
        <v>0</v>
      </c>
      <c r="AE89" s="24">
        <v>0</v>
      </c>
      <c r="AF89" s="24">
        <v>0</v>
      </c>
      <c r="AG89" s="24">
        <v>0</v>
      </c>
    </row>
    <row r="90" spans="1:33" x14ac:dyDescent="0.2">
      <c r="A90" s="24" t="s">
        <v>696</v>
      </c>
      <c r="B90" s="17">
        <f>IF(OR(G90="infeasible",G90="?",G90=H90,NOT(ISNA(VLOOKUP($A90,miplib2!$A$5:$A$1000,1,0))),NOT(ISNA(VLOOKUP($A90,miplib3!$A$5:$A$1000,1,0))),NOT(ISNA(VLOOKUP($A90,miplib2003!$A$5:$A$1000,1,0))),NOT(ISNA(VLOOKUP($A90,miplib2010!$A$5:$A$1000,1,0)))),0,1)</f>
        <v>0</v>
      </c>
      <c r="C90" s="14">
        <f t="shared" si="8"/>
        <v>0</v>
      </c>
      <c r="D90" s="14">
        <f t="shared" si="9"/>
        <v>0</v>
      </c>
      <c r="E90" s="14">
        <f t="shared" si="10"/>
        <v>0</v>
      </c>
      <c r="F90" s="14">
        <f t="shared" si="11"/>
        <v>0</v>
      </c>
      <c r="G90" s="24" t="str">
        <f t="shared" si="6"/>
        <v>?</v>
      </c>
      <c r="H90" s="24"/>
      <c r="I90" s="25">
        <v>-9.9999999999999996E+30</v>
      </c>
      <c r="J90" s="24">
        <v>603.29</v>
      </c>
      <c r="K90" s="24">
        <v>2628</v>
      </c>
      <c r="L90" s="24">
        <v>2597</v>
      </c>
      <c r="M90" s="24">
        <v>1553</v>
      </c>
      <c r="N90" s="24">
        <v>1044</v>
      </c>
      <c r="O90" s="24">
        <f t="shared" si="7"/>
        <v>0</v>
      </c>
      <c r="P90" s="24">
        <v>0</v>
      </c>
      <c r="Q90" s="24">
        <v>936</v>
      </c>
      <c r="R90" s="24">
        <v>0</v>
      </c>
      <c r="S90" s="24">
        <v>144</v>
      </c>
      <c r="T90" s="24">
        <v>684</v>
      </c>
      <c r="U90" s="24">
        <v>0</v>
      </c>
      <c r="V90" s="24">
        <v>0</v>
      </c>
      <c r="W90" s="24">
        <v>0</v>
      </c>
      <c r="X90" s="24">
        <v>0</v>
      </c>
      <c r="Y90" s="24">
        <v>0</v>
      </c>
      <c r="Z90" s="24">
        <v>864</v>
      </c>
      <c r="AA90" s="24">
        <v>0</v>
      </c>
      <c r="AB90" s="24">
        <v>0</v>
      </c>
      <c r="AC90" s="24">
        <v>0</v>
      </c>
      <c r="AD90" s="24">
        <v>0</v>
      </c>
      <c r="AE90" s="24">
        <v>0</v>
      </c>
      <c r="AF90" s="24">
        <v>0</v>
      </c>
      <c r="AG90" s="24">
        <v>0</v>
      </c>
    </row>
    <row r="91" spans="1:33" x14ac:dyDescent="0.2">
      <c r="A91" s="24" t="s">
        <v>697</v>
      </c>
      <c r="B91" s="17">
        <f>IF(OR(G91="infeasible",G91="?",G91=H91,NOT(ISNA(VLOOKUP($A91,miplib2!$A$5:$A$1000,1,0))),NOT(ISNA(VLOOKUP($A91,miplib3!$A$5:$A$1000,1,0))),NOT(ISNA(VLOOKUP($A91,miplib2003!$A$5:$A$1000,1,0))),NOT(ISNA(VLOOKUP($A91,miplib2010!$A$5:$A$1000,1,0)))),0,1)</f>
        <v>0</v>
      </c>
      <c r="C91" s="14">
        <f t="shared" si="8"/>
        <v>0</v>
      </c>
      <c r="D91" s="14">
        <f t="shared" si="9"/>
        <v>0</v>
      </c>
      <c r="E91" s="14">
        <f t="shared" si="10"/>
        <v>0</v>
      </c>
      <c r="F91" s="14">
        <f t="shared" si="11"/>
        <v>0</v>
      </c>
      <c r="G91" s="24" t="str">
        <f t="shared" si="6"/>
        <v>?</v>
      </c>
      <c r="H91" s="24"/>
      <c r="I91" s="25">
        <v>-9.9999999999999996E+30</v>
      </c>
      <c r="J91" s="24">
        <v>883.24</v>
      </c>
      <c r="K91" s="24">
        <v>2166</v>
      </c>
      <c r="L91" s="24">
        <v>2116</v>
      </c>
      <c r="M91" s="24">
        <v>1270</v>
      </c>
      <c r="N91" s="24">
        <v>846</v>
      </c>
      <c r="O91" s="24">
        <f t="shared" si="7"/>
        <v>0</v>
      </c>
      <c r="P91" s="24">
        <v>0</v>
      </c>
      <c r="Q91" s="24">
        <v>780</v>
      </c>
      <c r="R91" s="24">
        <v>0</v>
      </c>
      <c r="S91" s="24">
        <v>120</v>
      </c>
      <c r="T91" s="24">
        <v>570</v>
      </c>
      <c r="U91" s="24">
        <v>0</v>
      </c>
      <c r="V91" s="24">
        <v>0</v>
      </c>
      <c r="W91" s="24">
        <v>0</v>
      </c>
      <c r="X91" s="24">
        <v>0</v>
      </c>
      <c r="Y91" s="24">
        <v>0</v>
      </c>
      <c r="Z91" s="24">
        <v>696</v>
      </c>
      <c r="AA91" s="24">
        <v>0</v>
      </c>
      <c r="AB91" s="24">
        <v>0</v>
      </c>
      <c r="AC91" s="24">
        <v>0</v>
      </c>
      <c r="AD91" s="24">
        <v>0</v>
      </c>
      <c r="AE91" s="24">
        <v>0</v>
      </c>
      <c r="AF91" s="24">
        <v>0</v>
      </c>
      <c r="AG91" s="24">
        <v>0</v>
      </c>
    </row>
    <row r="92" spans="1:33" x14ac:dyDescent="0.2">
      <c r="A92" s="24" t="s">
        <v>698</v>
      </c>
      <c r="B92" s="17">
        <f>IF(OR(G92="infeasible",G92="?",G92=H92,NOT(ISNA(VLOOKUP($A92,miplib2!$A$5:$A$1000,1,0))),NOT(ISNA(VLOOKUP($A92,miplib3!$A$5:$A$1000,1,0))),NOT(ISNA(VLOOKUP($A92,miplib2003!$A$5:$A$1000,1,0))),NOT(ISNA(VLOOKUP($A92,miplib2010!$A$5:$A$1000,1,0)))),0,1)</f>
        <v>1</v>
      </c>
      <c r="C92" s="14">
        <f t="shared" si="8"/>
        <v>0</v>
      </c>
      <c r="D92" s="14">
        <f t="shared" si="9"/>
        <v>0</v>
      </c>
      <c r="E92" s="14">
        <f t="shared" si="10"/>
        <v>0</v>
      </c>
      <c r="F92" s="14">
        <f t="shared" si="11"/>
        <v>1</v>
      </c>
      <c r="G92" s="24">
        <f t="shared" si="6"/>
        <v>1171462873</v>
      </c>
      <c r="H92" s="24"/>
      <c r="I92" s="24">
        <v>1171462873</v>
      </c>
      <c r="J92" s="24">
        <v>1171462873</v>
      </c>
      <c r="K92" s="24">
        <v>1606</v>
      </c>
      <c r="L92" s="24">
        <v>2400</v>
      </c>
      <c r="M92" s="24">
        <v>1200</v>
      </c>
      <c r="N92" s="24">
        <v>1200</v>
      </c>
      <c r="O92" s="24">
        <f t="shared" si="7"/>
        <v>0</v>
      </c>
      <c r="P92" s="24">
        <v>0</v>
      </c>
      <c r="Q92" s="24">
        <v>0</v>
      </c>
      <c r="R92" s="24">
        <v>0</v>
      </c>
      <c r="S92" s="24">
        <v>206</v>
      </c>
      <c r="T92" s="24">
        <v>0</v>
      </c>
      <c r="U92" s="24">
        <v>0</v>
      </c>
      <c r="V92" s="24">
        <v>0</v>
      </c>
      <c r="W92" s="24">
        <v>0</v>
      </c>
      <c r="X92" s="24">
        <v>0</v>
      </c>
      <c r="Y92" s="24">
        <v>1200</v>
      </c>
      <c r="Z92" s="24">
        <v>0</v>
      </c>
      <c r="AA92" s="24">
        <v>0</v>
      </c>
      <c r="AB92" s="24">
        <v>0</v>
      </c>
      <c r="AC92" s="24">
        <v>0</v>
      </c>
      <c r="AD92" s="24">
        <v>0</v>
      </c>
      <c r="AE92" s="24">
        <v>0</v>
      </c>
      <c r="AF92" s="24">
        <v>0</v>
      </c>
      <c r="AG92" s="24">
        <v>200</v>
      </c>
    </row>
    <row r="93" spans="1:33" x14ac:dyDescent="0.2">
      <c r="A93" s="24" t="s">
        <v>699</v>
      </c>
      <c r="B93" s="17">
        <f>IF(OR(G93="infeasible",G93="?",G93=H93,NOT(ISNA(VLOOKUP($A93,miplib2!$A$5:$A$1000,1,0))),NOT(ISNA(VLOOKUP($A93,miplib3!$A$5:$A$1000,1,0))),NOT(ISNA(VLOOKUP($A93,miplib2003!$A$5:$A$1000,1,0))),NOT(ISNA(VLOOKUP($A93,miplib2010!$A$5:$A$1000,1,0)))),0,1)</f>
        <v>0</v>
      </c>
      <c r="C93" s="14">
        <f t="shared" si="8"/>
        <v>0</v>
      </c>
      <c r="D93" s="14">
        <f t="shared" si="9"/>
        <v>0</v>
      </c>
      <c r="E93" s="14">
        <f t="shared" si="10"/>
        <v>0</v>
      </c>
      <c r="F93" s="14">
        <f t="shared" si="11"/>
        <v>0</v>
      </c>
      <c r="G93" s="24" t="str">
        <f t="shared" ref="G93:G156" si="12">IF(I93=J93,I93,"?")</f>
        <v>?</v>
      </c>
      <c r="H93" s="24"/>
      <c r="I93" s="24">
        <v>60500.653350000001</v>
      </c>
      <c r="J93" s="25">
        <v>9.9999999999999996E+30</v>
      </c>
      <c r="K93" s="24">
        <v>2452</v>
      </c>
      <c r="L93" s="24">
        <v>4508</v>
      </c>
      <c r="M93" s="24">
        <v>3360</v>
      </c>
      <c r="N93" s="24">
        <v>1148</v>
      </c>
      <c r="O93" s="24">
        <f t="shared" ref="O93:O156" si="13">IF(N93=L93,1,0)</f>
        <v>0</v>
      </c>
      <c r="P93" s="24">
        <v>0</v>
      </c>
      <c r="Q93" s="24">
        <v>913</v>
      </c>
      <c r="R93" s="24">
        <v>0</v>
      </c>
      <c r="S93" s="24">
        <v>6</v>
      </c>
      <c r="T93" s="24">
        <v>132</v>
      </c>
      <c r="U93" s="24">
        <v>0</v>
      </c>
      <c r="V93" s="24">
        <v>0</v>
      </c>
      <c r="W93" s="24">
        <v>919</v>
      </c>
      <c r="X93" s="24">
        <v>0</v>
      </c>
      <c r="Y93" s="24">
        <v>0</v>
      </c>
      <c r="Z93" s="24">
        <v>0</v>
      </c>
      <c r="AA93" s="24">
        <v>0</v>
      </c>
      <c r="AB93" s="24">
        <v>0</v>
      </c>
      <c r="AC93" s="24">
        <v>0</v>
      </c>
      <c r="AD93" s="24">
        <v>0</v>
      </c>
      <c r="AE93" s="24">
        <v>0</v>
      </c>
      <c r="AF93" s="24">
        <v>0</v>
      </c>
      <c r="AG93" s="24">
        <v>20</v>
      </c>
    </row>
    <row r="94" spans="1:33" x14ac:dyDescent="0.2">
      <c r="A94" s="24" t="s">
        <v>700</v>
      </c>
      <c r="B94" s="17">
        <f>IF(OR(G94="infeasible",G94="?",G94=H94,NOT(ISNA(VLOOKUP($A94,miplib2!$A$5:$A$1000,1,0))),NOT(ISNA(VLOOKUP($A94,miplib3!$A$5:$A$1000,1,0))),NOT(ISNA(VLOOKUP($A94,miplib2003!$A$5:$A$1000,1,0))),NOT(ISNA(VLOOKUP($A94,miplib2010!$A$5:$A$1000,1,0)))),0,1)</f>
        <v>0</v>
      </c>
      <c r="C94" s="14">
        <f t="shared" si="8"/>
        <v>0</v>
      </c>
      <c r="D94" s="14">
        <f t="shared" si="9"/>
        <v>0</v>
      </c>
      <c r="E94" s="14">
        <f t="shared" si="10"/>
        <v>0</v>
      </c>
      <c r="F94" s="14">
        <f t="shared" si="11"/>
        <v>0</v>
      </c>
      <c r="G94" s="24" t="str">
        <f t="shared" si="12"/>
        <v>?</v>
      </c>
      <c r="H94" s="24"/>
      <c r="I94" s="24">
        <v>23957.38191</v>
      </c>
      <c r="J94" s="25">
        <v>9.9999999999999996E+30</v>
      </c>
      <c r="K94" s="24">
        <v>704</v>
      </c>
      <c r="L94" s="24">
        <v>1200</v>
      </c>
      <c r="M94" s="24">
        <v>888</v>
      </c>
      <c r="N94" s="24">
        <v>312</v>
      </c>
      <c r="O94" s="24">
        <f t="shared" si="13"/>
        <v>0</v>
      </c>
      <c r="P94" s="24">
        <v>0</v>
      </c>
      <c r="Q94" s="24">
        <v>258</v>
      </c>
      <c r="R94" s="24">
        <v>0</v>
      </c>
      <c r="S94" s="24">
        <v>6</v>
      </c>
      <c r="T94" s="24">
        <v>66</v>
      </c>
      <c r="U94" s="24">
        <v>0</v>
      </c>
      <c r="V94" s="24">
        <v>0</v>
      </c>
      <c r="W94" s="24">
        <v>264</v>
      </c>
      <c r="X94" s="24">
        <v>0</v>
      </c>
      <c r="Y94" s="24">
        <v>0</v>
      </c>
      <c r="Z94" s="24">
        <v>0</v>
      </c>
      <c r="AA94" s="24">
        <v>0</v>
      </c>
      <c r="AB94" s="24">
        <v>0</v>
      </c>
      <c r="AC94" s="24">
        <v>0</v>
      </c>
      <c r="AD94" s="24">
        <v>0</v>
      </c>
      <c r="AE94" s="24">
        <v>0</v>
      </c>
      <c r="AF94" s="24">
        <v>0</v>
      </c>
      <c r="AG94" s="24">
        <v>10</v>
      </c>
    </row>
    <row r="95" spans="1:33" x14ac:dyDescent="0.2">
      <c r="A95" s="24" t="s">
        <v>701</v>
      </c>
      <c r="B95" s="17">
        <f>IF(OR(G95="infeasible",G95="?",G95=H95,NOT(ISNA(VLOOKUP($A95,miplib2!$A$5:$A$1000,1,0))),NOT(ISNA(VLOOKUP($A95,miplib3!$A$5:$A$1000,1,0))),NOT(ISNA(VLOOKUP($A95,miplib2003!$A$5:$A$1000,1,0))),NOT(ISNA(VLOOKUP($A95,miplib2010!$A$5:$A$1000,1,0)))),0,1)</f>
        <v>0</v>
      </c>
      <c r="C95" s="14">
        <f t="shared" si="8"/>
        <v>0</v>
      </c>
      <c r="D95" s="14">
        <f t="shared" si="9"/>
        <v>0</v>
      </c>
      <c r="E95" s="14">
        <f t="shared" si="10"/>
        <v>0</v>
      </c>
      <c r="F95" s="14">
        <f t="shared" si="11"/>
        <v>0</v>
      </c>
      <c r="G95" s="24" t="str">
        <f t="shared" si="12"/>
        <v>?</v>
      </c>
      <c r="H95" s="24"/>
      <c r="I95" s="24">
        <v>34184.186379999999</v>
      </c>
      <c r="J95" s="25">
        <v>9.9999999999999996E+30</v>
      </c>
      <c r="K95" s="24">
        <v>956</v>
      </c>
      <c r="L95" s="24">
        <v>1276</v>
      </c>
      <c r="M95" s="24">
        <v>840</v>
      </c>
      <c r="N95" s="24">
        <v>436</v>
      </c>
      <c r="O95" s="24">
        <f t="shared" si="13"/>
        <v>0</v>
      </c>
      <c r="P95" s="24">
        <v>0</v>
      </c>
      <c r="Q95" s="24">
        <v>362</v>
      </c>
      <c r="R95" s="24">
        <v>0</v>
      </c>
      <c r="S95" s="24">
        <v>4</v>
      </c>
      <c r="T95" s="24">
        <v>64</v>
      </c>
      <c r="U95" s="24">
        <v>0</v>
      </c>
      <c r="V95" s="24">
        <v>0</v>
      </c>
      <c r="W95" s="24">
        <v>366</v>
      </c>
      <c r="X95" s="24">
        <v>0</v>
      </c>
      <c r="Y95" s="24">
        <v>0</v>
      </c>
      <c r="Z95" s="24">
        <v>0</v>
      </c>
      <c r="AA95" s="24">
        <v>0</v>
      </c>
      <c r="AB95" s="24">
        <v>0</v>
      </c>
      <c r="AC95" s="24">
        <v>0</v>
      </c>
      <c r="AD95" s="24">
        <v>0</v>
      </c>
      <c r="AE95" s="24">
        <v>0</v>
      </c>
      <c r="AF95" s="24">
        <v>0</v>
      </c>
      <c r="AG95" s="24">
        <v>20</v>
      </c>
    </row>
    <row r="96" spans="1:33" x14ac:dyDescent="0.2">
      <c r="A96" s="24" t="s">
        <v>702</v>
      </c>
      <c r="B96" s="17">
        <f>IF(OR(G96="infeasible",G96="?",G96=H96,NOT(ISNA(VLOOKUP($A96,miplib2!$A$5:$A$1000,1,0))),NOT(ISNA(VLOOKUP($A96,miplib3!$A$5:$A$1000,1,0))),NOT(ISNA(VLOOKUP($A96,miplib2003!$A$5:$A$1000,1,0))),NOT(ISNA(VLOOKUP($A96,miplib2010!$A$5:$A$1000,1,0)))),0,1)</f>
        <v>1</v>
      </c>
      <c r="C96" s="14">
        <f t="shared" si="8"/>
        <v>0</v>
      </c>
      <c r="D96" s="14">
        <f t="shared" si="9"/>
        <v>0</v>
      </c>
      <c r="E96" s="14">
        <f t="shared" si="10"/>
        <v>1</v>
      </c>
      <c r="F96" s="14">
        <f t="shared" si="11"/>
        <v>1</v>
      </c>
      <c r="G96" s="24">
        <f t="shared" si="12"/>
        <v>18429.98</v>
      </c>
      <c r="H96" s="24"/>
      <c r="I96" s="24">
        <v>18429.98</v>
      </c>
      <c r="J96" s="24">
        <v>18429.98</v>
      </c>
      <c r="K96" s="24">
        <v>992</v>
      </c>
      <c r="L96" s="24">
        <v>1696</v>
      </c>
      <c r="M96" s="24">
        <v>1260</v>
      </c>
      <c r="N96" s="24">
        <v>436</v>
      </c>
      <c r="O96" s="24">
        <f t="shared" si="13"/>
        <v>0</v>
      </c>
      <c r="P96" s="24">
        <v>0</v>
      </c>
      <c r="Q96" s="24">
        <v>374</v>
      </c>
      <c r="R96" s="24">
        <v>0</v>
      </c>
      <c r="S96" s="24">
        <v>6</v>
      </c>
      <c r="T96" s="24">
        <v>96</v>
      </c>
      <c r="U96" s="24">
        <v>0</v>
      </c>
      <c r="V96" s="24">
        <v>0</v>
      </c>
      <c r="W96" s="24">
        <v>380</v>
      </c>
      <c r="X96" s="24">
        <v>0</v>
      </c>
      <c r="Y96" s="24">
        <v>0</v>
      </c>
      <c r="Z96" s="24">
        <v>0</v>
      </c>
      <c r="AA96" s="24">
        <v>0</v>
      </c>
      <c r="AB96" s="24">
        <v>0</v>
      </c>
      <c r="AC96" s="24">
        <v>0</v>
      </c>
      <c r="AD96" s="24">
        <v>0</v>
      </c>
      <c r="AE96" s="24">
        <v>0</v>
      </c>
      <c r="AF96" s="24">
        <v>0</v>
      </c>
      <c r="AG96" s="24">
        <v>20</v>
      </c>
    </row>
    <row r="97" spans="1:33" x14ac:dyDescent="0.2">
      <c r="A97" s="24" t="s">
        <v>703</v>
      </c>
      <c r="B97" s="17">
        <f>IF(OR(G97="infeasible",G97="?",G97=H97,NOT(ISNA(VLOOKUP($A97,miplib2!$A$5:$A$1000,1,0))),NOT(ISNA(VLOOKUP($A97,miplib3!$A$5:$A$1000,1,0))),NOT(ISNA(VLOOKUP($A97,miplib2003!$A$5:$A$1000,1,0))),NOT(ISNA(VLOOKUP($A97,miplib2010!$A$5:$A$1000,1,0)))),0,1)</f>
        <v>1</v>
      </c>
      <c r="C97" s="14">
        <f t="shared" si="8"/>
        <v>0</v>
      </c>
      <c r="D97" s="14">
        <f t="shared" si="9"/>
        <v>0</v>
      </c>
      <c r="E97" s="14">
        <f t="shared" si="10"/>
        <v>1</v>
      </c>
      <c r="F97" s="14">
        <f t="shared" si="11"/>
        <v>1</v>
      </c>
      <c r="G97" s="24">
        <f t="shared" si="12"/>
        <v>16790.240000000002</v>
      </c>
      <c r="H97" s="24"/>
      <c r="I97" s="24">
        <v>16790.240000000002</v>
      </c>
      <c r="J97" s="24">
        <v>16790.240000000002</v>
      </c>
      <c r="K97" s="24">
        <v>992</v>
      </c>
      <c r="L97" s="24">
        <v>1696</v>
      </c>
      <c r="M97" s="24">
        <v>1260</v>
      </c>
      <c r="N97" s="24">
        <v>436</v>
      </c>
      <c r="O97" s="24">
        <f t="shared" si="13"/>
        <v>0</v>
      </c>
      <c r="P97" s="24">
        <v>0</v>
      </c>
      <c r="Q97" s="24">
        <v>432</v>
      </c>
      <c r="R97" s="24">
        <v>0</v>
      </c>
      <c r="S97" s="24">
        <v>6</v>
      </c>
      <c r="T97" s="24">
        <v>96</v>
      </c>
      <c r="U97" s="24">
        <v>0</v>
      </c>
      <c r="V97" s="24">
        <v>0</v>
      </c>
      <c r="W97" s="24">
        <v>438</v>
      </c>
      <c r="X97" s="24">
        <v>0</v>
      </c>
      <c r="Y97" s="24">
        <v>0</v>
      </c>
      <c r="Z97" s="24">
        <v>0</v>
      </c>
      <c r="AA97" s="24">
        <v>0</v>
      </c>
      <c r="AB97" s="24">
        <v>0</v>
      </c>
      <c r="AC97" s="24">
        <v>0</v>
      </c>
      <c r="AD97" s="24">
        <v>0</v>
      </c>
      <c r="AE97" s="24">
        <v>0</v>
      </c>
      <c r="AF97" s="24">
        <v>0</v>
      </c>
      <c r="AG97" s="24">
        <v>20</v>
      </c>
    </row>
    <row r="98" spans="1:33" x14ac:dyDescent="0.2">
      <c r="A98" s="24" t="s">
        <v>704</v>
      </c>
      <c r="B98" s="17">
        <f>IF(OR(G98="infeasible",G98="?",G98=H98,NOT(ISNA(VLOOKUP($A98,miplib2!$A$5:$A$1000,1,0))),NOT(ISNA(VLOOKUP($A98,miplib3!$A$5:$A$1000,1,0))),NOT(ISNA(VLOOKUP($A98,miplib2003!$A$5:$A$1000,1,0))),NOT(ISNA(VLOOKUP($A98,miplib2010!$A$5:$A$1000,1,0)))),0,1)</f>
        <v>0</v>
      </c>
      <c r="C98" s="14">
        <f t="shared" si="8"/>
        <v>0</v>
      </c>
      <c r="D98" s="14">
        <f t="shared" si="9"/>
        <v>0</v>
      </c>
      <c r="E98" s="14">
        <f t="shared" si="10"/>
        <v>0</v>
      </c>
      <c r="F98" s="14">
        <f t="shared" si="11"/>
        <v>0</v>
      </c>
      <c r="G98" s="24" t="str">
        <f t="shared" si="12"/>
        <v>?</v>
      </c>
      <c r="H98" s="24"/>
      <c r="I98" s="24">
        <v>11580</v>
      </c>
      <c r="J98" s="24">
        <v>16065</v>
      </c>
      <c r="K98" s="24">
        <v>5277</v>
      </c>
      <c r="L98" s="24">
        <v>6400</v>
      </c>
      <c r="M98" s="24">
        <v>0</v>
      </c>
      <c r="N98" s="24">
        <v>6400</v>
      </c>
      <c r="O98" s="24">
        <f t="shared" si="13"/>
        <v>1</v>
      </c>
      <c r="P98" s="24">
        <v>0</v>
      </c>
      <c r="Q98" s="24">
        <v>0</v>
      </c>
      <c r="R98" s="24">
        <v>0</v>
      </c>
      <c r="S98" s="24">
        <v>0</v>
      </c>
      <c r="T98" s="24">
        <v>0</v>
      </c>
      <c r="U98" s="24">
        <v>555</v>
      </c>
      <c r="V98" s="24">
        <v>0</v>
      </c>
      <c r="W98" s="24">
        <v>0</v>
      </c>
      <c r="X98" s="24">
        <v>0</v>
      </c>
      <c r="Y98" s="24">
        <v>0</v>
      </c>
      <c r="Z98" s="24">
        <v>0</v>
      </c>
      <c r="AA98" s="24">
        <v>0</v>
      </c>
      <c r="AB98" s="24">
        <v>0</v>
      </c>
      <c r="AC98" s="24">
        <v>0</v>
      </c>
      <c r="AD98" s="24">
        <v>0</v>
      </c>
      <c r="AE98" s="24">
        <v>0</v>
      </c>
      <c r="AF98" s="24">
        <v>4690</v>
      </c>
      <c r="AG98" s="24">
        <v>32</v>
      </c>
    </row>
    <row r="99" spans="1:33" x14ac:dyDescent="0.2">
      <c r="A99" s="24" t="s">
        <v>705</v>
      </c>
      <c r="B99" s="17">
        <f>IF(OR(G99="infeasible",G99="?",G99=H99,NOT(ISNA(VLOOKUP($A99,miplib2!$A$5:$A$1000,1,0))),NOT(ISNA(VLOOKUP($A99,miplib3!$A$5:$A$1000,1,0))),NOT(ISNA(VLOOKUP($A99,miplib2003!$A$5:$A$1000,1,0))),NOT(ISNA(VLOOKUP($A99,miplib2010!$A$5:$A$1000,1,0)))),0,1)</f>
        <v>1</v>
      </c>
      <c r="C99" s="14">
        <f t="shared" si="8"/>
        <v>0</v>
      </c>
      <c r="D99" s="14">
        <f t="shared" si="9"/>
        <v>0</v>
      </c>
      <c r="E99" s="14">
        <f t="shared" si="10"/>
        <v>0</v>
      </c>
      <c r="F99" s="14">
        <f t="shared" si="11"/>
        <v>1</v>
      </c>
      <c r="G99" s="24">
        <f t="shared" si="12"/>
        <v>1763966.71</v>
      </c>
      <c r="H99" s="24"/>
      <c r="I99" s="24">
        <v>1763966.71</v>
      </c>
      <c r="J99" s="24">
        <v>1763966.71</v>
      </c>
      <c r="K99" s="24">
        <v>1876</v>
      </c>
      <c r="L99" s="24">
        <v>9954</v>
      </c>
      <c r="M99" s="24">
        <v>9900</v>
      </c>
      <c r="N99" s="24">
        <v>54</v>
      </c>
      <c r="O99" s="24">
        <f t="shared" si="13"/>
        <v>0</v>
      </c>
      <c r="P99" s="24">
        <v>0</v>
      </c>
      <c r="Q99" s="24">
        <v>0</v>
      </c>
      <c r="R99" s="24">
        <v>0</v>
      </c>
      <c r="S99" s="24">
        <v>893</v>
      </c>
      <c r="T99" s="24">
        <v>744</v>
      </c>
      <c r="U99" s="24">
        <v>0</v>
      </c>
      <c r="V99" s="24">
        <v>0</v>
      </c>
      <c r="W99" s="24">
        <v>239</v>
      </c>
      <c r="X99" s="24">
        <v>0</v>
      </c>
      <c r="Y99" s="24">
        <v>0</v>
      </c>
      <c r="Z99" s="24">
        <v>0</v>
      </c>
      <c r="AA99" s="24">
        <v>0</v>
      </c>
      <c r="AB99" s="24">
        <v>0</v>
      </c>
      <c r="AC99" s="24">
        <v>0</v>
      </c>
      <c r="AD99" s="24">
        <v>0</v>
      </c>
      <c r="AE99" s="24">
        <v>0</v>
      </c>
      <c r="AF99" s="24">
        <v>0</v>
      </c>
      <c r="AG99" s="24">
        <v>0</v>
      </c>
    </row>
    <row r="100" spans="1:33" x14ac:dyDescent="0.2">
      <c r="A100" s="24" t="s">
        <v>706</v>
      </c>
      <c r="B100" s="17">
        <f>IF(OR(G100="infeasible",G100="?",G100=H100,NOT(ISNA(VLOOKUP($A100,miplib2!$A$5:$A$1000,1,0))),NOT(ISNA(VLOOKUP($A100,miplib3!$A$5:$A$1000,1,0))),NOT(ISNA(VLOOKUP($A100,miplib2003!$A$5:$A$1000,1,0))),NOT(ISNA(VLOOKUP($A100,miplib2010!$A$5:$A$1000,1,0)))),0,1)</f>
        <v>1</v>
      </c>
      <c r="C100" s="14">
        <f t="shared" si="8"/>
        <v>0</v>
      </c>
      <c r="D100" s="14">
        <f t="shared" si="9"/>
        <v>0</v>
      </c>
      <c r="E100" s="14">
        <f t="shared" si="10"/>
        <v>0</v>
      </c>
      <c r="F100" s="14">
        <f t="shared" si="11"/>
        <v>1</v>
      </c>
      <c r="G100" s="24">
        <f t="shared" si="12"/>
        <v>1844367.88</v>
      </c>
      <c r="H100" s="24"/>
      <c r="I100" s="24">
        <v>1844367.88</v>
      </c>
      <c r="J100" s="24">
        <v>1844367.88</v>
      </c>
      <c r="K100" s="24">
        <v>1795</v>
      </c>
      <c r="L100" s="24">
        <v>9554</v>
      </c>
      <c r="M100" s="24">
        <v>9504</v>
      </c>
      <c r="N100" s="24">
        <v>50</v>
      </c>
      <c r="O100" s="24">
        <f t="shared" si="13"/>
        <v>0</v>
      </c>
      <c r="P100" s="24">
        <v>0</v>
      </c>
      <c r="Q100" s="24">
        <v>0</v>
      </c>
      <c r="R100" s="24">
        <v>0</v>
      </c>
      <c r="S100" s="24">
        <v>836</v>
      </c>
      <c r="T100" s="24">
        <v>744</v>
      </c>
      <c r="U100" s="24">
        <v>0</v>
      </c>
      <c r="V100" s="24">
        <v>0</v>
      </c>
      <c r="W100" s="24">
        <v>215</v>
      </c>
      <c r="X100" s="24">
        <v>0</v>
      </c>
      <c r="Y100" s="24">
        <v>0</v>
      </c>
      <c r="Z100" s="24">
        <v>0</v>
      </c>
      <c r="AA100" s="24">
        <v>0</v>
      </c>
      <c r="AB100" s="24">
        <v>0</v>
      </c>
      <c r="AC100" s="24">
        <v>0</v>
      </c>
      <c r="AD100" s="24">
        <v>0</v>
      </c>
      <c r="AE100" s="24">
        <v>0</v>
      </c>
      <c r="AF100" s="24">
        <v>0</v>
      </c>
      <c r="AG100" s="24">
        <v>0</v>
      </c>
    </row>
    <row r="101" spans="1:33" x14ac:dyDescent="0.2">
      <c r="A101" s="24" t="s">
        <v>707</v>
      </c>
      <c r="B101" s="17">
        <f>IF(OR(G101="infeasible",G101="?",G101=H101,NOT(ISNA(VLOOKUP($A101,miplib2!$A$5:$A$1000,1,0))),NOT(ISNA(VLOOKUP($A101,miplib3!$A$5:$A$1000,1,0))),NOT(ISNA(VLOOKUP($A101,miplib2003!$A$5:$A$1000,1,0))),NOT(ISNA(VLOOKUP($A101,miplib2010!$A$5:$A$1000,1,0)))),0,1)</f>
        <v>1</v>
      </c>
      <c r="C101" s="14">
        <f t="shared" si="8"/>
        <v>0</v>
      </c>
      <c r="D101" s="14">
        <f t="shared" si="9"/>
        <v>0</v>
      </c>
      <c r="E101" s="14">
        <f t="shared" si="10"/>
        <v>0</v>
      </c>
      <c r="F101" s="14">
        <f t="shared" si="11"/>
        <v>1</v>
      </c>
      <c r="G101" s="24">
        <f t="shared" si="12"/>
        <v>1795981.08</v>
      </c>
      <c r="H101" s="24"/>
      <c r="I101" s="24">
        <v>1795981.08</v>
      </c>
      <c r="J101" s="24">
        <v>1795981.08</v>
      </c>
      <c r="K101" s="24">
        <v>1842</v>
      </c>
      <c r="L101" s="24">
        <v>9832</v>
      </c>
      <c r="M101" s="24">
        <v>9780</v>
      </c>
      <c r="N101" s="24">
        <v>52</v>
      </c>
      <c r="O101" s="24">
        <f t="shared" si="13"/>
        <v>0</v>
      </c>
      <c r="P101" s="24">
        <v>0</v>
      </c>
      <c r="Q101" s="24">
        <v>0</v>
      </c>
      <c r="R101" s="24">
        <v>0</v>
      </c>
      <c r="S101" s="24">
        <v>883</v>
      </c>
      <c r="T101" s="24">
        <v>744</v>
      </c>
      <c r="U101" s="24">
        <v>0</v>
      </c>
      <c r="V101" s="24">
        <v>0</v>
      </c>
      <c r="W101" s="24">
        <v>215</v>
      </c>
      <c r="X101" s="24">
        <v>0</v>
      </c>
      <c r="Y101" s="24">
        <v>0</v>
      </c>
      <c r="Z101" s="24">
        <v>0</v>
      </c>
      <c r="AA101" s="24">
        <v>0</v>
      </c>
      <c r="AB101" s="24">
        <v>0</v>
      </c>
      <c r="AC101" s="24">
        <v>0</v>
      </c>
      <c r="AD101" s="24">
        <v>0</v>
      </c>
      <c r="AE101" s="24">
        <v>0</v>
      </c>
      <c r="AF101" s="24">
        <v>0</v>
      </c>
      <c r="AG101" s="24">
        <v>0</v>
      </c>
    </row>
    <row r="102" spans="1:33" x14ac:dyDescent="0.2">
      <c r="A102" s="24" t="s">
        <v>708</v>
      </c>
      <c r="B102" s="17">
        <f>IF(OR(G102="infeasible",G102="?",G102=H102,NOT(ISNA(VLOOKUP($A102,miplib2!$A$5:$A$1000,1,0))),NOT(ISNA(VLOOKUP($A102,miplib3!$A$5:$A$1000,1,0))),NOT(ISNA(VLOOKUP($A102,miplib2003!$A$5:$A$1000,1,0))),NOT(ISNA(VLOOKUP($A102,miplib2010!$A$5:$A$1000,1,0)))),0,1)</f>
        <v>1</v>
      </c>
      <c r="C102" s="14">
        <f t="shared" si="8"/>
        <v>0</v>
      </c>
      <c r="D102" s="14">
        <f t="shared" si="9"/>
        <v>0</v>
      </c>
      <c r="E102" s="14">
        <f t="shared" si="10"/>
        <v>0</v>
      </c>
      <c r="F102" s="14">
        <f t="shared" si="11"/>
        <v>1</v>
      </c>
      <c r="G102" s="24">
        <f t="shared" si="12"/>
        <v>1772948.96</v>
      </c>
      <c r="H102" s="24"/>
      <c r="I102" s="24">
        <v>1772948.96</v>
      </c>
      <c r="J102" s="24">
        <v>1772948.96</v>
      </c>
      <c r="K102" s="24">
        <v>1859</v>
      </c>
      <c r="L102" s="24">
        <v>9893</v>
      </c>
      <c r="M102" s="24">
        <v>9840</v>
      </c>
      <c r="N102" s="24">
        <v>53</v>
      </c>
      <c r="O102" s="24">
        <f t="shared" si="13"/>
        <v>0</v>
      </c>
      <c r="P102" s="24">
        <v>0</v>
      </c>
      <c r="Q102" s="24">
        <v>0</v>
      </c>
      <c r="R102" s="24">
        <v>0</v>
      </c>
      <c r="S102" s="24">
        <v>888</v>
      </c>
      <c r="T102" s="24">
        <v>744</v>
      </c>
      <c r="U102" s="24">
        <v>0</v>
      </c>
      <c r="V102" s="24">
        <v>0</v>
      </c>
      <c r="W102" s="24">
        <v>227</v>
      </c>
      <c r="X102" s="24">
        <v>0</v>
      </c>
      <c r="Y102" s="24">
        <v>0</v>
      </c>
      <c r="Z102" s="24">
        <v>0</v>
      </c>
      <c r="AA102" s="24">
        <v>0</v>
      </c>
      <c r="AB102" s="24">
        <v>0</v>
      </c>
      <c r="AC102" s="24">
        <v>0</v>
      </c>
      <c r="AD102" s="24">
        <v>0</v>
      </c>
      <c r="AE102" s="24">
        <v>0</v>
      </c>
      <c r="AF102" s="24">
        <v>0</v>
      </c>
      <c r="AG102" s="24">
        <v>0</v>
      </c>
    </row>
    <row r="103" spans="1:33" x14ac:dyDescent="0.2">
      <c r="A103" s="24" t="s">
        <v>709</v>
      </c>
      <c r="B103" s="17">
        <f>IF(OR(G103="infeasible",G103="?",G103=H103,NOT(ISNA(VLOOKUP($A103,miplib2!$A$5:$A$1000,1,0))),NOT(ISNA(VLOOKUP($A103,miplib3!$A$5:$A$1000,1,0))),NOT(ISNA(VLOOKUP($A103,miplib2003!$A$5:$A$1000,1,0))),NOT(ISNA(VLOOKUP($A103,miplib2010!$A$5:$A$1000,1,0)))),0,1)</f>
        <v>0</v>
      </c>
      <c r="C103" s="14">
        <f t="shared" si="8"/>
        <v>0</v>
      </c>
      <c r="D103" s="14">
        <f t="shared" si="9"/>
        <v>0</v>
      </c>
      <c r="E103" s="14">
        <f t="shared" si="10"/>
        <v>0</v>
      </c>
      <c r="F103" s="14">
        <f t="shared" si="11"/>
        <v>0</v>
      </c>
      <c r="G103" s="24" t="str">
        <f t="shared" si="12"/>
        <v>?</v>
      </c>
      <c r="H103" s="24"/>
      <c r="I103" s="24">
        <v>1.5065710000000001</v>
      </c>
      <c r="J103" s="25">
        <v>9.9999999999999996E+30</v>
      </c>
      <c r="K103" s="24">
        <v>6800</v>
      </c>
      <c r="L103" s="24">
        <v>3452</v>
      </c>
      <c r="M103" s="24">
        <v>3052</v>
      </c>
      <c r="N103" s="24">
        <v>400</v>
      </c>
      <c r="O103" s="24">
        <f t="shared" si="13"/>
        <v>0</v>
      </c>
      <c r="P103" s="24">
        <v>0</v>
      </c>
      <c r="Q103" s="24">
        <v>800</v>
      </c>
      <c r="R103" s="24">
        <v>0</v>
      </c>
      <c r="S103" s="24">
        <v>5440</v>
      </c>
      <c r="T103" s="24">
        <v>160</v>
      </c>
      <c r="U103" s="24">
        <v>0</v>
      </c>
      <c r="V103" s="24">
        <v>0</v>
      </c>
      <c r="W103" s="24">
        <v>0</v>
      </c>
      <c r="X103" s="24">
        <v>0</v>
      </c>
      <c r="Y103" s="24">
        <v>400</v>
      </c>
      <c r="Z103" s="24">
        <v>0</v>
      </c>
      <c r="AA103" s="24">
        <v>0</v>
      </c>
      <c r="AB103" s="24">
        <v>0</v>
      </c>
      <c r="AC103" s="24">
        <v>0</v>
      </c>
      <c r="AD103" s="24">
        <v>0</v>
      </c>
      <c r="AE103" s="24">
        <v>0</v>
      </c>
      <c r="AF103" s="24">
        <v>0</v>
      </c>
      <c r="AG103" s="24">
        <v>0</v>
      </c>
    </row>
    <row r="104" spans="1:33" x14ac:dyDescent="0.2">
      <c r="A104" s="24" t="s">
        <v>710</v>
      </c>
      <c r="B104" s="17">
        <f>IF(OR(G104="infeasible",G104="?",G104=H104,NOT(ISNA(VLOOKUP($A104,miplib2!$A$5:$A$1000,1,0))),NOT(ISNA(VLOOKUP($A104,miplib3!$A$5:$A$1000,1,0))),NOT(ISNA(VLOOKUP($A104,miplib2003!$A$5:$A$1000,1,0))),NOT(ISNA(VLOOKUP($A104,miplib2010!$A$5:$A$1000,1,0)))),0,1)</f>
        <v>0</v>
      </c>
      <c r="C104" s="14">
        <f t="shared" si="8"/>
        <v>0</v>
      </c>
      <c r="D104" s="14">
        <f t="shared" si="9"/>
        <v>0</v>
      </c>
      <c r="E104" s="14">
        <f t="shared" si="10"/>
        <v>0</v>
      </c>
      <c r="F104" s="14">
        <f t="shared" si="11"/>
        <v>0</v>
      </c>
      <c r="G104" s="24" t="str">
        <f t="shared" si="12"/>
        <v>?</v>
      </c>
      <c r="H104" s="24"/>
      <c r="I104" s="24">
        <v>10948328.01</v>
      </c>
      <c r="J104" s="24">
        <v>11315751.67</v>
      </c>
      <c r="K104" s="24">
        <v>406</v>
      </c>
      <c r="L104" s="24">
        <v>1282</v>
      </c>
      <c r="M104" s="24">
        <v>245</v>
      </c>
      <c r="N104" s="24">
        <v>1037</v>
      </c>
      <c r="O104" s="24">
        <f t="shared" si="13"/>
        <v>0</v>
      </c>
      <c r="P104" s="24">
        <v>0</v>
      </c>
      <c r="Q104" s="24">
        <v>193</v>
      </c>
      <c r="R104" s="24">
        <v>0</v>
      </c>
      <c r="S104" s="24">
        <v>0</v>
      </c>
      <c r="T104" s="24">
        <v>0</v>
      </c>
      <c r="U104" s="24">
        <v>0</v>
      </c>
      <c r="V104" s="24">
        <v>0</v>
      </c>
      <c r="W104" s="24">
        <v>0</v>
      </c>
      <c r="X104" s="24">
        <v>0</v>
      </c>
      <c r="Y104" s="24">
        <v>0</v>
      </c>
      <c r="Z104" s="24">
        <v>0</v>
      </c>
      <c r="AA104" s="24">
        <v>0</v>
      </c>
      <c r="AB104" s="24">
        <v>0</v>
      </c>
      <c r="AC104" s="24">
        <v>0</v>
      </c>
      <c r="AD104" s="24">
        <v>0</v>
      </c>
      <c r="AE104" s="24">
        <v>0</v>
      </c>
      <c r="AF104" s="24">
        <v>0</v>
      </c>
      <c r="AG104" s="24">
        <v>213</v>
      </c>
    </row>
    <row r="105" spans="1:33" x14ac:dyDescent="0.2">
      <c r="A105" s="24" t="s">
        <v>711</v>
      </c>
      <c r="B105" s="17">
        <f>IF(OR(G105="infeasible",G105="?",G105=H105,NOT(ISNA(VLOOKUP($A105,miplib2!$A$5:$A$1000,1,0))),NOT(ISNA(VLOOKUP($A105,miplib3!$A$5:$A$1000,1,0))),NOT(ISNA(VLOOKUP($A105,miplib2003!$A$5:$A$1000,1,0))),NOT(ISNA(VLOOKUP($A105,miplib2010!$A$5:$A$1000,1,0)))),0,1)</f>
        <v>0</v>
      </c>
      <c r="C105" s="14">
        <f t="shared" si="8"/>
        <v>0</v>
      </c>
      <c r="D105" s="14">
        <f t="shared" si="9"/>
        <v>0</v>
      </c>
      <c r="E105" s="14">
        <f t="shared" si="10"/>
        <v>0</v>
      </c>
      <c r="F105" s="14">
        <f t="shared" si="11"/>
        <v>0</v>
      </c>
      <c r="G105" s="24" t="str">
        <f t="shared" si="12"/>
        <v>?</v>
      </c>
      <c r="H105" s="24"/>
      <c r="I105" s="24">
        <v>11275805.560000001</v>
      </c>
      <c r="J105" s="24">
        <v>11503308.67</v>
      </c>
      <c r="K105" s="24">
        <v>351</v>
      </c>
      <c r="L105" s="24">
        <v>1090</v>
      </c>
      <c r="M105" s="24">
        <v>231</v>
      </c>
      <c r="N105" s="24">
        <v>859</v>
      </c>
      <c r="O105" s="24">
        <f t="shared" si="13"/>
        <v>0</v>
      </c>
      <c r="P105" s="24">
        <v>0</v>
      </c>
      <c r="Q105" s="24">
        <v>184</v>
      </c>
      <c r="R105" s="24">
        <v>0</v>
      </c>
      <c r="S105" s="24">
        <v>0</v>
      </c>
      <c r="T105" s="24">
        <v>0</v>
      </c>
      <c r="U105" s="24">
        <v>0</v>
      </c>
      <c r="V105" s="24">
        <v>0</v>
      </c>
      <c r="W105" s="24">
        <v>0</v>
      </c>
      <c r="X105" s="24">
        <v>0</v>
      </c>
      <c r="Y105" s="24">
        <v>0</v>
      </c>
      <c r="Z105" s="24">
        <v>0</v>
      </c>
      <c r="AA105" s="24">
        <v>0</v>
      </c>
      <c r="AB105" s="24">
        <v>0</v>
      </c>
      <c r="AC105" s="24">
        <v>0</v>
      </c>
      <c r="AD105" s="24">
        <v>0</v>
      </c>
      <c r="AE105" s="24">
        <v>0</v>
      </c>
      <c r="AF105" s="24">
        <v>0</v>
      </c>
      <c r="AG105" s="24">
        <v>167</v>
      </c>
    </row>
    <row r="106" spans="1:33" x14ac:dyDescent="0.2">
      <c r="A106" s="24" t="s">
        <v>712</v>
      </c>
      <c r="B106" s="17">
        <f>IF(OR(G106="infeasible",G106="?",G106=H106,NOT(ISNA(VLOOKUP($A106,miplib2!$A$5:$A$1000,1,0))),NOT(ISNA(VLOOKUP($A106,miplib3!$A$5:$A$1000,1,0))),NOT(ISNA(VLOOKUP($A106,miplib2003!$A$5:$A$1000,1,0))),NOT(ISNA(VLOOKUP($A106,miplib2010!$A$5:$A$1000,1,0)))),0,1)</f>
        <v>1</v>
      </c>
      <c r="C106" s="14">
        <f t="shared" si="8"/>
        <v>0</v>
      </c>
      <c r="D106" s="14">
        <f t="shared" si="9"/>
        <v>0</v>
      </c>
      <c r="E106" s="14">
        <f t="shared" si="10"/>
        <v>0</v>
      </c>
      <c r="F106" s="14">
        <f t="shared" si="11"/>
        <v>1</v>
      </c>
      <c r="G106" s="24">
        <f t="shared" si="12"/>
        <v>50</v>
      </c>
      <c r="H106" s="24"/>
      <c r="I106" s="24">
        <v>50</v>
      </c>
      <c r="J106" s="24">
        <v>50</v>
      </c>
      <c r="K106" s="24">
        <v>3996</v>
      </c>
      <c r="L106" s="24">
        <v>3725</v>
      </c>
      <c r="M106" s="24">
        <v>0</v>
      </c>
      <c r="N106" s="24">
        <v>3725</v>
      </c>
      <c r="O106" s="24">
        <f t="shared" si="13"/>
        <v>1</v>
      </c>
      <c r="P106" s="24">
        <v>0</v>
      </c>
      <c r="Q106" s="24">
        <v>0</v>
      </c>
      <c r="R106" s="24">
        <v>0</v>
      </c>
      <c r="S106" s="24">
        <v>0</v>
      </c>
      <c r="T106" s="24">
        <v>0</v>
      </c>
      <c r="U106" s="24">
        <v>3</v>
      </c>
      <c r="V106" s="24">
        <v>0</v>
      </c>
      <c r="W106" s="24">
        <v>0</v>
      </c>
      <c r="X106" s="24">
        <v>0</v>
      </c>
      <c r="Y106" s="24">
        <v>0</v>
      </c>
      <c r="Z106" s="24">
        <v>0</v>
      </c>
      <c r="AA106" s="24">
        <v>0</v>
      </c>
      <c r="AB106" s="24">
        <v>46</v>
      </c>
      <c r="AC106" s="24">
        <v>0</v>
      </c>
      <c r="AD106" s="24">
        <v>0</v>
      </c>
      <c r="AE106" s="24">
        <v>0</v>
      </c>
      <c r="AF106" s="24">
        <v>3642</v>
      </c>
      <c r="AG106" s="24">
        <v>75</v>
      </c>
    </row>
    <row r="107" spans="1:33" x14ac:dyDescent="0.2">
      <c r="A107" s="24" t="s">
        <v>713</v>
      </c>
      <c r="B107" s="17">
        <f>IF(OR(G107="infeasible",G107="?",G107=H107,NOT(ISNA(VLOOKUP($A107,miplib2!$A$5:$A$1000,1,0))),NOT(ISNA(VLOOKUP($A107,miplib3!$A$5:$A$1000,1,0))),NOT(ISNA(VLOOKUP($A107,miplib2003!$A$5:$A$1000,1,0))),NOT(ISNA(VLOOKUP($A107,miplib2010!$A$5:$A$1000,1,0)))),0,1)</f>
        <v>0</v>
      </c>
      <c r="C107" s="14">
        <f t="shared" si="8"/>
        <v>0</v>
      </c>
      <c r="D107" s="14">
        <f t="shared" si="9"/>
        <v>0</v>
      </c>
      <c r="E107" s="14">
        <f t="shared" si="10"/>
        <v>0</v>
      </c>
      <c r="F107" s="14">
        <f t="shared" si="11"/>
        <v>0</v>
      </c>
      <c r="G107" s="24" t="str">
        <f t="shared" si="12"/>
        <v>?</v>
      </c>
      <c r="H107" s="24"/>
      <c r="I107" s="24">
        <v>103</v>
      </c>
      <c r="J107" s="25">
        <v>9.9999999999999996E+30</v>
      </c>
      <c r="K107" s="24">
        <v>46496</v>
      </c>
      <c r="L107" s="24">
        <v>45150</v>
      </c>
      <c r="M107" s="24">
        <v>0</v>
      </c>
      <c r="N107" s="24">
        <v>45150</v>
      </c>
      <c r="O107" s="24">
        <f t="shared" si="13"/>
        <v>1</v>
      </c>
      <c r="P107" s="24">
        <v>0</v>
      </c>
      <c r="Q107" s="24">
        <v>0</v>
      </c>
      <c r="R107" s="24">
        <v>0</v>
      </c>
      <c r="S107" s="24">
        <v>0</v>
      </c>
      <c r="T107" s="24">
        <v>0</v>
      </c>
      <c r="U107" s="24">
        <v>0</v>
      </c>
      <c r="V107" s="24">
        <v>0</v>
      </c>
      <c r="W107" s="24">
        <v>0</v>
      </c>
      <c r="X107" s="24">
        <v>0</v>
      </c>
      <c r="Y107" s="24">
        <v>0</v>
      </c>
      <c r="Z107" s="24">
        <v>0</v>
      </c>
      <c r="AA107" s="24">
        <v>0</v>
      </c>
      <c r="AB107" s="24">
        <v>300</v>
      </c>
      <c r="AC107" s="24">
        <v>0</v>
      </c>
      <c r="AD107" s="24">
        <v>0</v>
      </c>
      <c r="AE107" s="24">
        <v>0</v>
      </c>
      <c r="AF107" s="24">
        <v>46046</v>
      </c>
      <c r="AG107" s="24">
        <v>150</v>
      </c>
    </row>
    <row r="108" spans="1:33" x14ac:dyDescent="0.2">
      <c r="A108" s="24" t="s">
        <v>353</v>
      </c>
      <c r="B108" s="17">
        <f>IF(OR(G108="infeasible",G108="?",G108=H108,NOT(ISNA(VLOOKUP($A108,miplib2!$A$5:$A$1000,1,0))),NOT(ISNA(VLOOKUP($A108,miplib3!$A$5:$A$1000,1,0))),NOT(ISNA(VLOOKUP($A108,miplib2003!$A$5:$A$1000,1,0))),NOT(ISNA(VLOOKUP($A108,miplib2010!$A$5:$A$1000,1,0)))),0,1)</f>
        <v>0</v>
      </c>
      <c r="C108" s="14">
        <f t="shared" si="8"/>
        <v>0</v>
      </c>
      <c r="D108" s="14">
        <f t="shared" si="9"/>
        <v>0</v>
      </c>
      <c r="E108" s="14">
        <f t="shared" si="10"/>
        <v>0</v>
      </c>
      <c r="F108" s="14">
        <f t="shared" si="11"/>
        <v>0</v>
      </c>
      <c r="G108" s="24" t="str">
        <f t="shared" si="12"/>
        <v>?</v>
      </c>
      <c r="H108" s="24"/>
      <c r="I108" s="24">
        <v>188.25</v>
      </c>
      <c r="J108" s="25">
        <v>9.9999999999999996E+30</v>
      </c>
      <c r="K108" s="24">
        <v>169576</v>
      </c>
      <c r="L108" s="24">
        <v>167056</v>
      </c>
      <c r="M108" s="24">
        <v>0</v>
      </c>
      <c r="N108" s="24">
        <v>167056</v>
      </c>
      <c r="O108" s="24">
        <f t="shared" si="13"/>
        <v>1</v>
      </c>
      <c r="P108" s="24">
        <v>0</v>
      </c>
      <c r="Q108" s="24">
        <v>0</v>
      </c>
      <c r="R108" s="24">
        <v>0</v>
      </c>
      <c r="S108" s="24">
        <v>0</v>
      </c>
      <c r="T108" s="24">
        <v>0</v>
      </c>
      <c r="U108" s="24">
        <v>0</v>
      </c>
      <c r="V108" s="24">
        <v>0</v>
      </c>
      <c r="W108" s="24">
        <v>0</v>
      </c>
      <c r="X108" s="24">
        <v>0</v>
      </c>
      <c r="Y108" s="24">
        <v>0</v>
      </c>
      <c r="Z108" s="24">
        <v>0</v>
      </c>
      <c r="AA108" s="24">
        <v>0</v>
      </c>
      <c r="AB108" s="24">
        <v>556</v>
      </c>
      <c r="AC108" s="24">
        <v>0</v>
      </c>
      <c r="AD108" s="24">
        <v>0</v>
      </c>
      <c r="AE108" s="24">
        <v>0</v>
      </c>
      <c r="AF108" s="24">
        <v>168720</v>
      </c>
      <c r="AG108" s="24">
        <v>300</v>
      </c>
    </row>
    <row r="109" spans="1:33" x14ac:dyDescent="0.2">
      <c r="A109" s="24" t="s">
        <v>714</v>
      </c>
      <c r="B109" s="17">
        <f>IF(OR(G109="infeasible",G109="?",G109=H109,NOT(ISNA(VLOOKUP($A109,miplib2!$A$5:$A$1000,1,0))),NOT(ISNA(VLOOKUP($A109,miplib3!$A$5:$A$1000,1,0))),NOT(ISNA(VLOOKUP($A109,miplib2003!$A$5:$A$1000,1,0))),NOT(ISNA(VLOOKUP($A109,miplib2010!$A$5:$A$1000,1,0)))),0,1)</f>
        <v>0</v>
      </c>
      <c r="C109" s="14">
        <f t="shared" si="8"/>
        <v>0</v>
      </c>
      <c r="D109" s="14">
        <f t="shared" si="9"/>
        <v>0</v>
      </c>
      <c r="E109" s="14">
        <f t="shared" si="10"/>
        <v>0</v>
      </c>
      <c r="F109" s="14">
        <f t="shared" si="11"/>
        <v>0</v>
      </c>
      <c r="G109" s="24" t="str">
        <f t="shared" si="12"/>
        <v>?</v>
      </c>
      <c r="H109" s="24"/>
      <c r="I109" s="24">
        <v>49</v>
      </c>
      <c r="J109" s="24">
        <v>50</v>
      </c>
      <c r="K109" s="24">
        <v>23996</v>
      </c>
      <c r="L109" s="24">
        <v>22725</v>
      </c>
      <c r="M109" s="24">
        <v>0</v>
      </c>
      <c r="N109" s="24">
        <v>22725</v>
      </c>
      <c r="O109" s="24">
        <f t="shared" si="13"/>
        <v>1</v>
      </c>
      <c r="P109" s="24">
        <v>0</v>
      </c>
      <c r="Q109" s="24">
        <v>0</v>
      </c>
      <c r="R109" s="24">
        <v>0</v>
      </c>
      <c r="S109" s="24">
        <v>0</v>
      </c>
      <c r="T109" s="24">
        <v>0</v>
      </c>
      <c r="U109" s="24">
        <v>0</v>
      </c>
      <c r="V109" s="24">
        <v>0</v>
      </c>
      <c r="W109" s="24">
        <v>0</v>
      </c>
      <c r="X109" s="24">
        <v>0</v>
      </c>
      <c r="Y109" s="24">
        <v>0</v>
      </c>
      <c r="Z109" s="24">
        <v>0</v>
      </c>
      <c r="AA109" s="24">
        <v>0</v>
      </c>
      <c r="AB109" s="24">
        <v>300</v>
      </c>
      <c r="AC109" s="24">
        <v>0</v>
      </c>
      <c r="AD109" s="24">
        <v>0</v>
      </c>
      <c r="AE109" s="24">
        <v>0</v>
      </c>
      <c r="AF109" s="24">
        <v>23621</v>
      </c>
      <c r="AG109" s="24">
        <v>75</v>
      </c>
    </row>
    <row r="110" spans="1:33" x14ac:dyDescent="0.2">
      <c r="A110" s="24" t="s">
        <v>715</v>
      </c>
      <c r="B110" s="17">
        <f>IF(OR(G110="infeasible",G110="?",G110=H110,NOT(ISNA(VLOOKUP($A110,miplib2!$A$5:$A$1000,1,0))),NOT(ISNA(VLOOKUP($A110,miplib3!$A$5:$A$1000,1,0))),NOT(ISNA(VLOOKUP($A110,miplib2003!$A$5:$A$1000,1,0))),NOT(ISNA(VLOOKUP($A110,miplib2010!$A$5:$A$1000,1,0)))),0,1)</f>
        <v>0</v>
      </c>
      <c r="C110" s="14">
        <f t="shared" si="8"/>
        <v>0</v>
      </c>
      <c r="D110" s="14">
        <f t="shared" si="9"/>
        <v>0</v>
      </c>
      <c r="E110" s="14">
        <f t="shared" si="10"/>
        <v>0</v>
      </c>
      <c r="F110" s="14">
        <f t="shared" si="11"/>
        <v>0</v>
      </c>
      <c r="G110" s="24" t="str">
        <f t="shared" si="12"/>
        <v>?</v>
      </c>
      <c r="H110" s="24"/>
      <c r="I110" s="24">
        <v>4651197830</v>
      </c>
      <c r="J110" s="24">
        <v>14652187718</v>
      </c>
      <c r="K110" s="24">
        <v>24864</v>
      </c>
      <c r="L110" s="24">
        <v>12719</v>
      </c>
      <c r="M110" s="24">
        <v>0</v>
      </c>
      <c r="N110" s="24">
        <v>12719</v>
      </c>
      <c r="O110" s="24">
        <f t="shared" si="13"/>
        <v>1</v>
      </c>
      <c r="P110" s="24">
        <v>0</v>
      </c>
      <c r="Q110" s="24">
        <v>0</v>
      </c>
      <c r="R110" s="24">
        <v>0</v>
      </c>
      <c r="S110" s="24">
        <v>0</v>
      </c>
      <c r="T110" s="24">
        <v>0</v>
      </c>
      <c r="U110" s="24">
        <v>12167</v>
      </c>
      <c r="V110" s="24">
        <v>1</v>
      </c>
      <c r="W110" s="24">
        <v>0</v>
      </c>
      <c r="X110" s="24">
        <v>0</v>
      </c>
      <c r="Y110" s="24">
        <v>0</v>
      </c>
      <c r="Z110" s="24">
        <v>0</v>
      </c>
      <c r="AA110" s="24">
        <v>0</v>
      </c>
      <c r="AB110" s="24">
        <v>0</v>
      </c>
      <c r="AC110" s="24">
        <v>0</v>
      </c>
      <c r="AD110" s="24">
        <v>0</v>
      </c>
      <c r="AE110" s="24">
        <v>0</v>
      </c>
      <c r="AF110" s="24">
        <v>0</v>
      </c>
      <c r="AG110" s="24">
        <v>12696</v>
      </c>
    </row>
    <row r="111" spans="1:33" x14ac:dyDescent="0.2">
      <c r="A111" s="24" t="s">
        <v>716</v>
      </c>
      <c r="B111" s="17">
        <f>IF(OR(G111="infeasible",G111="?",G111=H111,NOT(ISNA(VLOOKUP($A111,miplib2!$A$5:$A$1000,1,0))),NOT(ISNA(VLOOKUP($A111,miplib3!$A$5:$A$1000,1,0))),NOT(ISNA(VLOOKUP($A111,miplib2003!$A$5:$A$1000,1,0))),NOT(ISNA(VLOOKUP($A111,miplib2010!$A$5:$A$1000,1,0)))),0,1)</f>
        <v>0</v>
      </c>
      <c r="C111" s="14">
        <f t="shared" si="8"/>
        <v>0</v>
      </c>
      <c r="D111" s="14">
        <f t="shared" si="9"/>
        <v>0</v>
      </c>
      <c r="E111" s="14">
        <f t="shared" si="10"/>
        <v>0</v>
      </c>
      <c r="F111" s="14">
        <f t="shared" si="11"/>
        <v>0</v>
      </c>
      <c r="G111" s="24" t="str">
        <f t="shared" si="12"/>
        <v>?</v>
      </c>
      <c r="H111" s="24"/>
      <c r="I111" s="24">
        <v>4678552871</v>
      </c>
      <c r="J111" s="24">
        <v>15307599083</v>
      </c>
      <c r="K111" s="24">
        <v>21781</v>
      </c>
      <c r="L111" s="24">
        <v>11154</v>
      </c>
      <c r="M111" s="24">
        <v>0</v>
      </c>
      <c r="N111" s="24">
        <v>11154</v>
      </c>
      <c r="O111" s="24">
        <f t="shared" si="13"/>
        <v>1</v>
      </c>
      <c r="P111" s="24">
        <v>0</v>
      </c>
      <c r="Q111" s="24">
        <v>0</v>
      </c>
      <c r="R111" s="24">
        <v>0</v>
      </c>
      <c r="S111" s="24">
        <v>0</v>
      </c>
      <c r="T111" s="24">
        <v>0</v>
      </c>
      <c r="U111" s="24">
        <v>10648</v>
      </c>
      <c r="V111" s="24">
        <v>1</v>
      </c>
      <c r="W111" s="24">
        <v>0</v>
      </c>
      <c r="X111" s="24">
        <v>0</v>
      </c>
      <c r="Y111" s="24">
        <v>0</v>
      </c>
      <c r="Z111" s="24">
        <v>0</v>
      </c>
      <c r="AA111" s="24">
        <v>0</v>
      </c>
      <c r="AB111" s="24">
        <v>0</v>
      </c>
      <c r="AC111" s="24">
        <v>0</v>
      </c>
      <c r="AD111" s="24">
        <v>0</v>
      </c>
      <c r="AE111" s="24">
        <v>0</v>
      </c>
      <c r="AF111" s="24">
        <v>0</v>
      </c>
      <c r="AG111" s="24">
        <v>11132</v>
      </c>
    </row>
    <row r="112" spans="1:33" x14ac:dyDescent="0.2">
      <c r="A112" s="24" t="s">
        <v>717</v>
      </c>
      <c r="B112" s="17">
        <f>IF(OR(G112="infeasible",G112="?",G112=H112,NOT(ISNA(VLOOKUP($A112,miplib2!$A$5:$A$1000,1,0))),NOT(ISNA(VLOOKUP($A112,miplib3!$A$5:$A$1000,1,0))),NOT(ISNA(VLOOKUP($A112,miplib2003!$A$5:$A$1000,1,0))),NOT(ISNA(VLOOKUP($A112,miplib2010!$A$5:$A$1000,1,0)))),0,1)</f>
        <v>0</v>
      </c>
      <c r="C112" s="14">
        <f t="shared" si="8"/>
        <v>0</v>
      </c>
      <c r="D112" s="14">
        <f t="shared" si="9"/>
        <v>0</v>
      </c>
      <c r="E112" s="14">
        <f t="shared" si="10"/>
        <v>0</v>
      </c>
      <c r="F112" s="14">
        <f t="shared" si="11"/>
        <v>0</v>
      </c>
      <c r="G112" s="24" t="str">
        <f t="shared" si="12"/>
        <v>?</v>
      </c>
      <c r="H112" s="24"/>
      <c r="I112" s="24">
        <v>184367.9313</v>
      </c>
      <c r="J112" s="24">
        <v>184381</v>
      </c>
      <c r="K112" s="24">
        <v>1085</v>
      </c>
      <c r="L112" s="24">
        <v>18235</v>
      </c>
      <c r="M112" s="24">
        <v>0</v>
      </c>
      <c r="N112" s="24">
        <v>17907</v>
      </c>
      <c r="O112" s="24">
        <f t="shared" si="13"/>
        <v>0</v>
      </c>
      <c r="P112" s="24">
        <v>328</v>
      </c>
      <c r="Q112" s="24">
        <v>328</v>
      </c>
      <c r="R112" s="24">
        <v>328</v>
      </c>
      <c r="S112" s="24">
        <v>0</v>
      </c>
      <c r="T112" s="24">
        <v>0</v>
      </c>
      <c r="U112" s="24">
        <v>135</v>
      </c>
      <c r="V112" s="24">
        <v>0</v>
      </c>
      <c r="W112" s="24">
        <v>0</v>
      </c>
      <c r="X112" s="24">
        <v>0</v>
      </c>
      <c r="Y112" s="24">
        <v>0</v>
      </c>
      <c r="Z112" s="24">
        <v>0</v>
      </c>
      <c r="AA112" s="24">
        <v>0</v>
      </c>
      <c r="AB112" s="24">
        <v>0</v>
      </c>
      <c r="AC112" s="24">
        <v>0</v>
      </c>
      <c r="AD112" s="24">
        <v>0</v>
      </c>
      <c r="AE112" s="24">
        <v>0</v>
      </c>
      <c r="AF112" s="24">
        <v>277</v>
      </c>
      <c r="AG112" s="24">
        <v>0</v>
      </c>
    </row>
    <row r="113" spans="1:33" x14ac:dyDescent="0.2">
      <c r="A113" s="24" t="s">
        <v>718</v>
      </c>
      <c r="B113" s="17">
        <f>IF(OR(G113="infeasible",G113="?",G113=H113,NOT(ISNA(VLOOKUP($A113,miplib2!$A$5:$A$1000,1,0))),NOT(ISNA(VLOOKUP($A113,miplib3!$A$5:$A$1000,1,0))),NOT(ISNA(VLOOKUP($A113,miplib2003!$A$5:$A$1000,1,0))),NOT(ISNA(VLOOKUP($A113,miplib2010!$A$5:$A$1000,1,0)))),0,1)</f>
        <v>1</v>
      </c>
      <c r="C113" s="14">
        <f t="shared" si="8"/>
        <v>0</v>
      </c>
      <c r="D113" s="14">
        <f t="shared" si="9"/>
        <v>0</v>
      </c>
      <c r="E113" s="14">
        <f t="shared" si="10"/>
        <v>0</v>
      </c>
      <c r="F113" s="14">
        <f t="shared" si="11"/>
        <v>0</v>
      </c>
      <c r="G113" s="24">
        <f t="shared" si="12"/>
        <v>63015042</v>
      </c>
      <c r="H113" s="24"/>
      <c r="I113" s="24">
        <v>63015042</v>
      </c>
      <c r="J113" s="24">
        <v>63015042</v>
      </c>
      <c r="K113" s="24">
        <v>13573</v>
      </c>
      <c r="L113" s="24">
        <v>13572</v>
      </c>
      <c r="M113" s="24">
        <v>0</v>
      </c>
      <c r="N113" s="24">
        <v>13572</v>
      </c>
      <c r="O113" s="24">
        <f t="shared" si="13"/>
        <v>1</v>
      </c>
      <c r="P113" s="24">
        <v>0</v>
      </c>
      <c r="Q113" s="24">
        <v>0</v>
      </c>
      <c r="R113" s="24">
        <v>0</v>
      </c>
      <c r="S113" s="24">
        <v>0</v>
      </c>
      <c r="T113" s="24">
        <v>0</v>
      </c>
      <c r="U113" s="24">
        <v>0</v>
      </c>
      <c r="V113" s="24">
        <v>1</v>
      </c>
      <c r="W113" s="24">
        <v>0</v>
      </c>
      <c r="X113" s="24">
        <v>0</v>
      </c>
      <c r="Y113" s="24">
        <v>0</v>
      </c>
      <c r="Z113" s="24">
        <v>0</v>
      </c>
      <c r="AA113" s="24">
        <v>0</v>
      </c>
      <c r="AB113" s="24">
        <v>0</v>
      </c>
      <c r="AC113" s="24">
        <v>0</v>
      </c>
      <c r="AD113" s="24">
        <v>0</v>
      </c>
      <c r="AE113" s="24">
        <v>0</v>
      </c>
      <c r="AF113" s="24">
        <v>13456</v>
      </c>
      <c r="AG113" s="24">
        <v>116</v>
      </c>
    </row>
    <row r="114" spans="1:33" x14ac:dyDescent="0.2">
      <c r="A114" s="24" t="s">
        <v>719</v>
      </c>
      <c r="B114" s="17">
        <f>IF(OR(G114="infeasible",G114="?",G114=H114,NOT(ISNA(VLOOKUP($A114,miplib2!$A$5:$A$1000,1,0))),NOT(ISNA(VLOOKUP($A114,miplib3!$A$5:$A$1000,1,0))),NOT(ISNA(VLOOKUP($A114,miplib2003!$A$5:$A$1000,1,0))),NOT(ISNA(VLOOKUP($A114,miplib2010!$A$5:$A$1000,1,0)))),0,1)</f>
        <v>0</v>
      </c>
      <c r="C114" s="14">
        <f t="shared" si="8"/>
        <v>0</v>
      </c>
      <c r="D114" s="14">
        <f t="shared" si="9"/>
        <v>0</v>
      </c>
      <c r="E114" s="14">
        <f t="shared" si="10"/>
        <v>0</v>
      </c>
      <c r="F114" s="14">
        <f t="shared" si="11"/>
        <v>0</v>
      </c>
      <c r="G114" s="24" t="str">
        <f t="shared" si="12"/>
        <v>?</v>
      </c>
      <c r="H114" s="24"/>
      <c r="I114" s="24">
        <v>184367.9313</v>
      </c>
      <c r="J114" s="24">
        <v>184381</v>
      </c>
      <c r="K114" s="24">
        <v>1085</v>
      </c>
      <c r="L114" s="24">
        <v>18235</v>
      </c>
      <c r="M114" s="24">
        <v>0</v>
      </c>
      <c r="N114" s="24">
        <v>17907</v>
      </c>
      <c r="O114" s="24">
        <f t="shared" si="13"/>
        <v>0</v>
      </c>
      <c r="P114" s="24">
        <v>328</v>
      </c>
      <c r="Q114" s="24">
        <v>328</v>
      </c>
      <c r="R114" s="24">
        <v>328</v>
      </c>
      <c r="S114" s="24">
        <v>0</v>
      </c>
      <c r="T114" s="24">
        <v>0</v>
      </c>
      <c r="U114" s="24">
        <v>135</v>
      </c>
      <c r="V114" s="24">
        <v>0</v>
      </c>
      <c r="W114" s="24">
        <v>0</v>
      </c>
      <c r="X114" s="24">
        <v>0</v>
      </c>
      <c r="Y114" s="24">
        <v>0</v>
      </c>
      <c r="Z114" s="24">
        <v>0</v>
      </c>
      <c r="AA114" s="24">
        <v>0</v>
      </c>
      <c r="AB114" s="24">
        <v>0</v>
      </c>
      <c r="AC114" s="24">
        <v>0</v>
      </c>
      <c r="AD114" s="24">
        <v>0</v>
      </c>
      <c r="AE114" s="24">
        <v>0</v>
      </c>
      <c r="AF114" s="24">
        <v>277</v>
      </c>
      <c r="AG114" s="24">
        <v>0</v>
      </c>
    </row>
    <row r="115" spans="1:33" x14ac:dyDescent="0.2">
      <c r="A115" s="24" t="s">
        <v>354</v>
      </c>
      <c r="B115" s="17">
        <f>IF(OR(G115="infeasible",G115="?",G115=H115,NOT(ISNA(VLOOKUP($A115,miplib2!$A$5:$A$1000,1,0))),NOT(ISNA(VLOOKUP($A115,miplib3!$A$5:$A$1000,1,0))),NOT(ISNA(VLOOKUP($A115,miplib2003!$A$5:$A$1000,1,0))),NOT(ISNA(VLOOKUP($A115,miplib2010!$A$5:$A$1000,1,0)))),0,1)</f>
        <v>0</v>
      </c>
      <c r="C115" s="14">
        <f t="shared" si="8"/>
        <v>0</v>
      </c>
      <c r="D115" s="14">
        <f t="shared" si="9"/>
        <v>0</v>
      </c>
      <c r="E115" s="14">
        <f t="shared" si="10"/>
        <v>0</v>
      </c>
      <c r="F115" s="14">
        <f t="shared" si="11"/>
        <v>0</v>
      </c>
      <c r="G115" s="24">
        <f t="shared" si="12"/>
        <v>6730</v>
      </c>
      <c r="H115" s="24"/>
      <c r="I115" s="24">
        <v>6730</v>
      </c>
      <c r="J115" s="24">
        <v>6730</v>
      </c>
      <c r="K115" s="24">
        <v>3664</v>
      </c>
      <c r="L115" s="24">
        <v>3660</v>
      </c>
      <c r="M115" s="24">
        <v>0</v>
      </c>
      <c r="N115" s="24">
        <v>3600</v>
      </c>
      <c r="O115" s="24">
        <f t="shared" si="13"/>
        <v>0</v>
      </c>
      <c r="P115" s="24">
        <v>60</v>
      </c>
      <c r="Q115" s="24">
        <v>3422</v>
      </c>
      <c r="R115" s="24">
        <v>1</v>
      </c>
      <c r="S115" s="24">
        <v>59</v>
      </c>
      <c r="T115" s="24">
        <v>0</v>
      </c>
      <c r="U115" s="24">
        <v>58</v>
      </c>
      <c r="V115" s="24">
        <v>0</v>
      </c>
      <c r="W115" s="24">
        <v>0</v>
      </c>
      <c r="X115" s="24">
        <v>0</v>
      </c>
      <c r="Y115" s="24">
        <v>0</v>
      </c>
      <c r="Z115" s="24">
        <v>0</v>
      </c>
      <c r="AA115" s="24">
        <v>0</v>
      </c>
      <c r="AB115" s="24">
        <v>0</v>
      </c>
      <c r="AC115" s="24">
        <v>0</v>
      </c>
      <c r="AD115" s="24">
        <v>0</v>
      </c>
      <c r="AE115" s="24">
        <v>0</v>
      </c>
      <c r="AF115" s="24">
        <v>2</v>
      </c>
      <c r="AG115" s="24">
        <v>120</v>
      </c>
    </row>
    <row r="116" spans="1:33" x14ac:dyDescent="0.2">
      <c r="A116" s="24" t="s">
        <v>720</v>
      </c>
      <c r="B116" s="17">
        <f>IF(OR(G116="infeasible",G116="?",G116=H116,NOT(ISNA(VLOOKUP($A116,miplib2!$A$5:$A$1000,1,0))),NOT(ISNA(VLOOKUP($A116,miplib3!$A$5:$A$1000,1,0))),NOT(ISNA(VLOOKUP($A116,miplib2003!$A$5:$A$1000,1,0))),NOT(ISNA(VLOOKUP($A116,miplib2010!$A$5:$A$1000,1,0)))),0,1)</f>
        <v>0</v>
      </c>
      <c r="C116" s="14">
        <f t="shared" si="8"/>
        <v>0</v>
      </c>
      <c r="D116" s="14">
        <f t="shared" si="9"/>
        <v>0</v>
      </c>
      <c r="E116" s="14">
        <f t="shared" si="10"/>
        <v>0</v>
      </c>
      <c r="F116" s="14">
        <f t="shared" si="11"/>
        <v>0</v>
      </c>
      <c r="G116" s="24" t="str">
        <f t="shared" si="12"/>
        <v>?</v>
      </c>
      <c r="H116" s="24"/>
      <c r="I116" s="24">
        <v>261</v>
      </c>
      <c r="J116" s="24">
        <v>297</v>
      </c>
      <c r="K116" s="24">
        <v>2667</v>
      </c>
      <c r="L116" s="24">
        <v>3006</v>
      </c>
      <c r="M116" s="24">
        <v>1251</v>
      </c>
      <c r="N116" s="24">
        <v>1755</v>
      </c>
      <c r="O116" s="24">
        <f t="shared" si="13"/>
        <v>0</v>
      </c>
      <c r="P116" s="24">
        <v>0</v>
      </c>
      <c r="Q116" s="24">
        <v>2196</v>
      </c>
      <c r="R116" s="24">
        <v>0</v>
      </c>
      <c r="S116" s="24">
        <v>9</v>
      </c>
      <c r="T116" s="24">
        <v>0</v>
      </c>
      <c r="U116" s="24">
        <v>0</v>
      </c>
      <c r="V116" s="24">
        <v>12</v>
      </c>
      <c r="W116" s="24">
        <v>0</v>
      </c>
      <c r="X116" s="24">
        <v>0</v>
      </c>
      <c r="Y116" s="24">
        <v>0</v>
      </c>
      <c r="Z116" s="24">
        <v>0</v>
      </c>
      <c r="AA116" s="24">
        <v>0</v>
      </c>
      <c r="AB116" s="24">
        <v>0</v>
      </c>
      <c r="AC116" s="24">
        <v>0</v>
      </c>
      <c r="AD116" s="24">
        <v>0</v>
      </c>
      <c r="AE116" s="24">
        <v>0</v>
      </c>
      <c r="AF116" s="24">
        <v>0</v>
      </c>
      <c r="AG116" s="24">
        <v>450</v>
      </c>
    </row>
    <row r="117" spans="1:33" x14ac:dyDescent="0.2">
      <c r="A117" s="24" t="s">
        <v>721</v>
      </c>
      <c r="B117" s="17">
        <f>IF(OR(G117="infeasible",G117="?",G117=H117,NOT(ISNA(VLOOKUP($A117,miplib2!$A$5:$A$1000,1,0))),NOT(ISNA(VLOOKUP($A117,miplib3!$A$5:$A$1000,1,0))),NOT(ISNA(VLOOKUP($A117,miplib2003!$A$5:$A$1000,1,0))),NOT(ISNA(VLOOKUP($A117,miplib2010!$A$5:$A$1000,1,0)))),0,1)</f>
        <v>0</v>
      </c>
      <c r="C117" s="14">
        <f t="shared" si="8"/>
        <v>0</v>
      </c>
      <c r="D117" s="14">
        <f t="shared" si="9"/>
        <v>0</v>
      </c>
      <c r="E117" s="14">
        <f t="shared" si="10"/>
        <v>0</v>
      </c>
      <c r="F117" s="14">
        <f t="shared" si="11"/>
        <v>0</v>
      </c>
      <c r="G117" s="24" t="str">
        <f t="shared" si="12"/>
        <v>?</v>
      </c>
      <c r="H117" s="24"/>
      <c r="I117" s="24">
        <v>258.445312</v>
      </c>
      <c r="J117" s="24">
        <v>297</v>
      </c>
      <c r="K117" s="24">
        <v>2667</v>
      </c>
      <c r="L117" s="24">
        <v>1935</v>
      </c>
      <c r="M117" s="24">
        <v>180</v>
      </c>
      <c r="N117" s="24">
        <v>1755</v>
      </c>
      <c r="O117" s="24">
        <f t="shared" si="13"/>
        <v>0</v>
      </c>
      <c r="P117" s="24">
        <v>0</v>
      </c>
      <c r="Q117" s="24">
        <v>2196</v>
      </c>
      <c r="R117" s="24">
        <v>0</v>
      </c>
      <c r="S117" s="24">
        <v>9</v>
      </c>
      <c r="T117" s="24">
        <v>0</v>
      </c>
      <c r="U117" s="24">
        <v>0</v>
      </c>
      <c r="V117" s="24">
        <v>12</v>
      </c>
      <c r="W117" s="24">
        <v>0</v>
      </c>
      <c r="X117" s="24">
        <v>0</v>
      </c>
      <c r="Y117" s="24">
        <v>0</v>
      </c>
      <c r="Z117" s="24">
        <v>0</v>
      </c>
      <c r="AA117" s="24">
        <v>0</v>
      </c>
      <c r="AB117" s="24">
        <v>0</v>
      </c>
      <c r="AC117" s="24">
        <v>0</v>
      </c>
      <c r="AD117" s="24">
        <v>0</v>
      </c>
      <c r="AE117" s="24">
        <v>0</v>
      </c>
      <c r="AF117" s="24">
        <v>0</v>
      </c>
      <c r="AG117" s="24">
        <v>450</v>
      </c>
    </row>
    <row r="118" spans="1:33" x14ac:dyDescent="0.2">
      <c r="A118" s="24" t="s">
        <v>355</v>
      </c>
      <c r="B118" s="17">
        <f>IF(OR(G118="infeasible",G118="?",G118=H118,NOT(ISNA(VLOOKUP($A118,miplib2!$A$5:$A$1000,1,0))),NOT(ISNA(VLOOKUP($A118,miplib3!$A$5:$A$1000,1,0))),NOT(ISNA(VLOOKUP($A118,miplib2003!$A$5:$A$1000,1,0))),NOT(ISNA(VLOOKUP($A118,miplib2010!$A$5:$A$1000,1,0)))),0,1)</f>
        <v>0</v>
      </c>
      <c r="C118" s="14">
        <f t="shared" si="8"/>
        <v>0</v>
      </c>
      <c r="D118" s="14">
        <f t="shared" si="9"/>
        <v>0</v>
      </c>
      <c r="E118" s="14">
        <f t="shared" si="10"/>
        <v>0</v>
      </c>
      <c r="F118" s="14">
        <f t="shared" si="11"/>
        <v>0</v>
      </c>
      <c r="G118" s="24" t="str">
        <f t="shared" si="12"/>
        <v>?</v>
      </c>
      <c r="H118" s="24"/>
      <c r="I118" s="24">
        <v>234</v>
      </c>
      <c r="J118" s="25">
        <v>9.9999999999999996E+30</v>
      </c>
      <c r="K118" s="24">
        <v>3192</v>
      </c>
      <c r="L118" s="24">
        <v>1576</v>
      </c>
      <c r="M118" s="24">
        <v>171</v>
      </c>
      <c r="N118" s="24">
        <v>1405</v>
      </c>
      <c r="O118" s="24">
        <f t="shared" si="13"/>
        <v>0</v>
      </c>
      <c r="P118" s="24">
        <v>0</v>
      </c>
      <c r="Q118" s="24">
        <v>2565</v>
      </c>
      <c r="R118" s="24">
        <v>0</v>
      </c>
      <c r="S118" s="24">
        <v>9</v>
      </c>
      <c r="T118" s="24">
        <v>0</v>
      </c>
      <c r="U118" s="24">
        <v>0</v>
      </c>
      <c r="V118" s="24">
        <v>48</v>
      </c>
      <c r="W118" s="24">
        <v>0</v>
      </c>
      <c r="X118" s="24">
        <v>0</v>
      </c>
      <c r="Y118" s="24">
        <v>0</v>
      </c>
      <c r="Z118" s="24">
        <v>0</v>
      </c>
      <c r="AA118" s="24">
        <v>0</v>
      </c>
      <c r="AB118" s="24">
        <v>0</v>
      </c>
      <c r="AC118" s="24">
        <v>0</v>
      </c>
      <c r="AD118" s="24">
        <v>0</v>
      </c>
      <c r="AE118" s="24">
        <v>0</v>
      </c>
      <c r="AF118" s="24">
        <v>131</v>
      </c>
      <c r="AG118" s="24">
        <v>284</v>
      </c>
    </row>
    <row r="119" spans="1:33" x14ac:dyDescent="0.2">
      <c r="A119" s="24" t="s">
        <v>722</v>
      </c>
      <c r="B119" s="17">
        <f>IF(OR(G119="infeasible",G119="?",G119=H119,NOT(ISNA(VLOOKUP($A119,miplib2!$A$5:$A$1000,1,0))),NOT(ISNA(VLOOKUP($A119,miplib3!$A$5:$A$1000,1,0))),NOT(ISNA(VLOOKUP($A119,miplib2003!$A$5:$A$1000,1,0))),NOT(ISNA(VLOOKUP($A119,miplib2010!$A$5:$A$1000,1,0)))),0,1)</f>
        <v>0</v>
      </c>
      <c r="C119" s="14">
        <f t="shared" si="8"/>
        <v>0</v>
      </c>
      <c r="D119" s="14">
        <f t="shared" si="9"/>
        <v>0</v>
      </c>
      <c r="E119" s="14">
        <f t="shared" si="10"/>
        <v>0</v>
      </c>
      <c r="F119" s="14">
        <f t="shared" si="11"/>
        <v>0</v>
      </c>
      <c r="G119" s="24" t="str">
        <f t="shared" si="12"/>
        <v>?</v>
      </c>
      <c r="H119" s="24"/>
      <c r="I119" s="24">
        <v>7.4587580000000004</v>
      </c>
      <c r="J119" s="25">
        <v>9.9999999999999996E+30</v>
      </c>
      <c r="K119" s="24">
        <v>1600</v>
      </c>
      <c r="L119" s="24">
        <v>7199</v>
      </c>
      <c r="M119" s="24">
        <v>0</v>
      </c>
      <c r="N119" s="24">
        <v>7199</v>
      </c>
      <c r="O119" s="24">
        <f t="shared" si="13"/>
        <v>1</v>
      </c>
      <c r="P119" s="24">
        <v>0</v>
      </c>
      <c r="Q119" s="24">
        <v>0</v>
      </c>
      <c r="R119" s="24">
        <v>0</v>
      </c>
      <c r="S119" s="24">
        <v>0</v>
      </c>
      <c r="T119" s="24">
        <v>0</v>
      </c>
      <c r="U119" s="24">
        <v>1600</v>
      </c>
      <c r="V119" s="24">
        <v>0</v>
      </c>
      <c r="W119" s="24">
        <v>0</v>
      </c>
      <c r="X119" s="24">
        <v>0</v>
      </c>
      <c r="Y119" s="24">
        <v>0</v>
      </c>
      <c r="Z119" s="24">
        <v>0</v>
      </c>
      <c r="AA119" s="24">
        <v>0</v>
      </c>
      <c r="AB119" s="24">
        <v>0</v>
      </c>
      <c r="AC119" s="24">
        <v>0</v>
      </c>
      <c r="AD119" s="24">
        <v>0</v>
      </c>
      <c r="AE119" s="24">
        <v>0</v>
      </c>
      <c r="AF119" s="24">
        <v>0</v>
      </c>
      <c r="AG119" s="24">
        <v>0</v>
      </c>
    </row>
    <row r="120" spans="1:33" x14ac:dyDescent="0.2">
      <c r="A120" s="24" t="s">
        <v>106</v>
      </c>
      <c r="B120" s="17">
        <f>IF(OR(G120="infeasible",G120="?",G120=H120,NOT(ISNA(VLOOKUP($A120,miplib2!$A$5:$A$1000,1,0))),NOT(ISNA(VLOOKUP($A120,miplib3!$A$5:$A$1000,1,0))),NOT(ISNA(VLOOKUP($A120,miplib2003!$A$5:$A$1000,1,0))),NOT(ISNA(VLOOKUP($A120,miplib2010!$A$5:$A$1000,1,0)))),0,1)</f>
        <v>0</v>
      </c>
      <c r="C120" s="14">
        <f t="shared" si="8"/>
        <v>0</v>
      </c>
      <c r="D120" s="14">
        <f t="shared" si="9"/>
        <v>0</v>
      </c>
      <c r="E120" s="14">
        <f t="shared" si="10"/>
        <v>0</v>
      </c>
      <c r="F120" s="14">
        <f t="shared" si="11"/>
        <v>0</v>
      </c>
      <c r="G120" s="24">
        <f t="shared" si="12"/>
        <v>493.16</v>
      </c>
      <c r="H120" s="24">
        <v>493.16</v>
      </c>
      <c r="I120" s="24">
        <v>493.16</v>
      </c>
      <c r="J120" s="24">
        <v>493.16</v>
      </c>
      <c r="K120" s="24">
        <v>469</v>
      </c>
      <c r="L120" s="24">
        <v>224</v>
      </c>
      <c r="M120" s="24">
        <v>0</v>
      </c>
      <c r="N120" s="24">
        <v>224</v>
      </c>
      <c r="O120" s="24">
        <f t="shared" si="13"/>
        <v>1</v>
      </c>
      <c r="P120" s="24">
        <v>0</v>
      </c>
      <c r="Q120" s="24">
        <v>0</v>
      </c>
      <c r="R120" s="24">
        <v>0</v>
      </c>
      <c r="S120" s="24">
        <v>0</v>
      </c>
      <c r="T120" s="24">
        <v>0</v>
      </c>
      <c r="U120" s="24">
        <v>219</v>
      </c>
      <c r="V120" s="24">
        <v>0</v>
      </c>
      <c r="W120" s="24">
        <v>0</v>
      </c>
      <c r="X120" s="24">
        <v>0</v>
      </c>
      <c r="Y120" s="24">
        <v>0</v>
      </c>
      <c r="Z120" s="24">
        <v>0</v>
      </c>
      <c r="AA120" s="24">
        <v>0</v>
      </c>
      <c r="AB120" s="24">
        <v>0</v>
      </c>
      <c r="AC120" s="24">
        <v>0</v>
      </c>
      <c r="AD120" s="24">
        <v>0</v>
      </c>
      <c r="AE120" s="24">
        <v>0</v>
      </c>
      <c r="AF120" s="24">
        <v>124</v>
      </c>
      <c r="AG120" s="24">
        <v>56</v>
      </c>
    </row>
    <row r="121" spans="1:33" x14ac:dyDescent="0.2">
      <c r="A121" s="24" t="s">
        <v>723</v>
      </c>
      <c r="B121" s="17">
        <f>IF(OR(G121="infeasible",G121="?",G121=H121,NOT(ISNA(VLOOKUP($A121,miplib2!$A$5:$A$1000,1,0))),NOT(ISNA(VLOOKUP($A121,miplib3!$A$5:$A$1000,1,0))),NOT(ISNA(VLOOKUP($A121,miplib2003!$A$5:$A$1000,1,0))),NOT(ISNA(VLOOKUP($A121,miplib2010!$A$5:$A$1000,1,0)))),0,1)</f>
        <v>1</v>
      </c>
      <c r="C121" s="14">
        <f t="shared" si="8"/>
        <v>0</v>
      </c>
      <c r="D121" s="14">
        <f t="shared" si="9"/>
        <v>0</v>
      </c>
      <c r="E121" s="14">
        <f t="shared" si="10"/>
        <v>0</v>
      </c>
      <c r="F121" s="14">
        <f t="shared" si="11"/>
        <v>1</v>
      </c>
      <c r="G121" s="24">
        <f t="shared" si="12"/>
        <v>12250247.91</v>
      </c>
      <c r="H121" s="24"/>
      <c r="I121" s="24">
        <v>12250247.91</v>
      </c>
      <c r="J121" s="24">
        <v>12250247.91</v>
      </c>
      <c r="K121" s="24">
        <v>891</v>
      </c>
      <c r="L121" s="24">
        <v>3049</v>
      </c>
      <c r="M121" s="24">
        <v>49</v>
      </c>
      <c r="N121" s="24">
        <v>84</v>
      </c>
      <c r="O121" s="24">
        <f t="shared" si="13"/>
        <v>0</v>
      </c>
      <c r="P121" s="24">
        <v>2916</v>
      </c>
      <c r="Q121" s="24">
        <v>0</v>
      </c>
      <c r="R121" s="24">
        <v>0</v>
      </c>
      <c r="S121" s="24">
        <v>128</v>
      </c>
      <c r="T121" s="24">
        <v>595</v>
      </c>
      <c r="U121" s="24">
        <v>0</v>
      </c>
      <c r="V121" s="24">
        <v>0</v>
      </c>
      <c r="W121" s="24">
        <v>168</v>
      </c>
      <c r="X121" s="24">
        <v>0</v>
      </c>
      <c r="Y121" s="24">
        <v>0</v>
      </c>
      <c r="Z121" s="24">
        <v>0</v>
      </c>
      <c r="AA121" s="24">
        <v>0</v>
      </c>
      <c r="AB121" s="24">
        <v>0</v>
      </c>
      <c r="AC121" s="24">
        <v>0</v>
      </c>
      <c r="AD121" s="24">
        <v>0</v>
      </c>
      <c r="AE121" s="24">
        <v>0</v>
      </c>
      <c r="AF121" s="24">
        <v>0</v>
      </c>
      <c r="AG121" s="24">
        <v>0</v>
      </c>
    </row>
    <row r="122" spans="1:33" x14ac:dyDescent="0.2">
      <c r="A122" s="24" t="s">
        <v>357</v>
      </c>
      <c r="B122" s="17">
        <f>IF(OR(G122="infeasible",G122="?",G122=H122,NOT(ISNA(VLOOKUP($A122,miplib2!$A$5:$A$1000,1,0))),NOT(ISNA(VLOOKUP($A122,miplib3!$A$5:$A$1000,1,0))),NOT(ISNA(VLOOKUP($A122,miplib2003!$A$5:$A$1000,1,0))),NOT(ISNA(VLOOKUP($A122,miplib2010!$A$5:$A$1000,1,0)))),0,1)</f>
        <v>0</v>
      </c>
      <c r="C122" s="14">
        <f t="shared" si="8"/>
        <v>0</v>
      </c>
      <c r="D122" s="14">
        <f t="shared" si="9"/>
        <v>0</v>
      </c>
      <c r="E122" s="14">
        <f t="shared" si="10"/>
        <v>0</v>
      </c>
      <c r="F122" s="14">
        <f t="shared" si="11"/>
        <v>0</v>
      </c>
      <c r="G122" s="24">
        <f t="shared" si="12"/>
        <v>-1099</v>
      </c>
      <c r="H122" s="24"/>
      <c r="I122" s="24">
        <v>-1099</v>
      </c>
      <c r="J122" s="24">
        <v>-1099</v>
      </c>
      <c r="K122" s="24">
        <v>25849</v>
      </c>
      <c r="L122" s="24">
        <v>9093</v>
      </c>
      <c r="M122" s="24">
        <v>147</v>
      </c>
      <c r="N122" s="24">
        <v>8946</v>
      </c>
      <c r="O122" s="24">
        <f t="shared" si="13"/>
        <v>0</v>
      </c>
      <c r="P122" s="24">
        <v>0</v>
      </c>
      <c r="Q122" s="24">
        <v>0</v>
      </c>
      <c r="R122" s="24">
        <v>147</v>
      </c>
      <c r="S122" s="24">
        <v>91</v>
      </c>
      <c r="T122" s="24">
        <v>0</v>
      </c>
      <c r="U122" s="24">
        <v>5572</v>
      </c>
      <c r="V122" s="24">
        <v>20</v>
      </c>
      <c r="W122" s="24">
        <v>0</v>
      </c>
      <c r="X122" s="24">
        <v>0</v>
      </c>
      <c r="Y122" s="24">
        <v>0</v>
      </c>
      <c r="Z122" s="24">
        <v>0</v>
      </c>
      <c r="AA122" s="24">
        <v>0</v>
      </c>
      <c r="AB122" s="24">
        <v>0</v>
      </c>
      <c r="AC122" s="24">
        <v>0</v>
      </c>
      <c r="AD122" s="24">
        <v>0</v>
      </c>
      <c r="AE122" s="24">
        <v>0</v>
      </c>
      <c r="AF122" s="24">
        <v>14397</v>
      </c>
      <c r="AG122" s="24">
        <v>330</v>
      </c>
    </row>
    <row r="123" spans="1:33" x14ac:dyDescent="0.2">
      <c r="A123" s="24" t="s">
        <v>724</v>
      </c>
      <c r="B123" s="17">
        <f>IF(OR(G123="infeasible",G123="?",G123=H123,NOT(ISNA(VLOOKUP($A123,miplib2!$A$5:$A$1000,1,0))),NOT(ISNA(VLOOKUP($A123,miplib3!$A$5:$A$1000,1,0))),NOT(ISNA(VLOOKUP($A123,miplib2003!$A$5:$A$1000,1,0))),NOT(ISNA(VLOOKUP($A123,miplib2010!$A$5:$A$1000,1,0)))),0,1)</f>
        <v>1</v>
      </c>
      <c r="C123" s="14">
        <f t="shared" si="8"/>
        <v>0</v>
      </c>
      <c r="D123" s="14">
        <f t="shared" si="9"/>
        <v>0</v>
      </c>
      <c r="E123" s="14">
        <f t="shared" si="10"/>
        <v>0</v>
      </c>
      <c r="F123" s="14">
        <f t="shared" si="11"/>
        <v>1</v>
      </c>
      <c r="G123" s="24">
        <f t="shared" si="12"/>
        <v>15.7</v>
      </c>
      <c r="H123" s="24"/>
      <c r="I123" s="24">
        <v>15.7</v>
      </c>
      <c r="J123" s="24">
        <v>15.7</v>
      </c>
      <c r="K123" s="24">
        <v>6602</v>
      </c>
      <c r="L123" s="24">
        <v>4710</v>
      </c>
      <c r="M123" s="24">
        <v>1593</v>
      </c>
      <c r="N123" s="24">
        <v>3117</v>
      </c>
      <c r="O123" s="24">
        <f t="shared" si="13"/>
        <v>0</v>
      </c>
      <c r="P123" s="24">
        <v>0</v>
      </c>
      <c r="Q123" s="24">
        <v>2700</v>
      </c>
      <c r="R123" s="24">
        <v>43</v>
      </c>
      <c r="S123" s="24">
        <v>1</v>
      </c>
      <c r="T123" s="24">
        <v>27</v>
      </c>
      <c r="U123" s="24">
        <v>36</v>
      </c>
      <c r="V123" s="24">
        <v>0</v>
      </c>
      <c r="W123" s="24">
        <v>0</v>
      </c>
      <c r="X123" s="24">
        <v>0</v>
      </c>
      <c r="Y123" s="24">
        <v>0</v>
      </c>
      <c r="Z123" s="24">
        <v>0</v>
      </c>
      <c r="AA123" s="24">
        <v>38</v>
      </c>
      <c r="AB123" s="24">
        <v>0</v>
      </c>
      <c r="AC123" s="24">
        <v>0</v>
      </c>
      <c r="AD123" s="24">
        <v>0</v>
      </c>
      <c r="AE123" s="24">
        <v>0</v>
      </c>
      <c r="AF123" s="24">
        <v>1060</v>
      </c>
      <c r="AG123" s="24">
        <v>58</v>
      </c>
    </row>
    <row r="124" spans="1:33" x14ac:dyDescent="0.2">
      <c r="A124" s="24" t="s">
        <v>358</v>
      </c>
      <c r="B124" s="17">
        <f>IF(OR(G124="infeasible",G124="?",G124=H124,NOT(ISNA(VLOOKUP($A124,miplib2!$A$5:$A$1000,1,0))),NOT(ISNA(VLOOKUP($A124,miplib3!$A$5:$A$1000,1,0))),NOT(ISNA(VLOOKUP($A124,miplib2003!$A$5:$A$1000,1,0))),NOT(ISNA(VLOOKUP($A124,miplib2010!$A$5:$A$1000,1,0)))),0,1)</f>
        <v>0</v>
      </c>
      <c r="C124" s="14">
        <f t="shared" si="8"/>
        <v>0</v>
      </c>
      <c r="D124" s="14">
        <f t="shared" si="9"/>
        <v>0</v>
      </c>
      <c r="E124" s="14">
        <f t="shared" si="10"/>
        <v>0</v>
      </c>
      <c r="F124" s="14">
        <f t="shared" si="11"/>
        <v>0</v>
      </c>
      <c r="G124" s="24">
        <f t="shared" si="12"/>
        <v>-80</v>
      </c>
      <c r="H124" s="24"/>
      <c r="I124" s="24">
        <v>-80</v>
      </c>
      <c r="J124" s="24">
        <v>-80</v>
      </c>
      <c r="K124" s="24">
        <v>479</v>
      </c>
      <c r="L124" s="24">
        <v>6400</v>
      </c>
      <c r="M124" s="24">
        <v>0</v>
      </c>
      <c r="N124" s="24">
        <v>6400</v>
      </c>
      <c r="O124" s="24">
        <f t="shared" si="13"/>
        <v>1</v>
      </c>
      <c r="P124" s="24">
        <v>0</v>
      </c>
      <c r="Q124" s="24">
        <v>0</v>
      </c>
      <c r="R124" s="24">
        <v>0</v>
      </c>
      <c r="S124" s="24">
        <v>0</v>
      </c>
      <c r="T124" s="24">
        <v>0</v>
      </c>
      <c r="U124" s="24">
        <v>0</v>
      </c>
      <c r="V124" s="24">
        <v>1</v>
      </c>
      <c r="W124" s="24">
        <v>0</v>
      </c>
      <c r="X124" s="24">
        <v>0</v>
      </c>
      <c r="Y124" s="24">
        <v>0</v>
      </c>
      <c r="Z124" s="24">
        <v>0</v>
      </c>
      <c r="AA124" s="24">
        <v>0</v>
      </c>
      <c r="AB124" s="24">
        <v>0</v>
      </c>
      <c r="AC124" s="24">
        <v>0</v>
      </c>
      <c r="AD124" s="24">
        <v>0</v>
      </c>
      <c r="AE124" s="24">
        <v>0</v>
      </c>
      <c r="AF124" s="24">
        <v>474</v>
      </c>
      <c r="AG124" s="24">
        <v>0</v>
      </c>
    </row>
    <row r="125" spans="1:33" x14ac:dyDescent="0.2">
      <c r="A125" s="24" t="s">
        <v>725</v>
      </c>
      <c r="B125" s="17">
        <f>IF(OR(G125="infeasible",G125="?",G125=H125,NOT(ISNA(VLOOKUP($A125,miplib2!$A$5:$A$1000,1,0))),NOT(ISNA(VLOOKUP($A125,miplib3!$A$5:$A$1000,1,0))),NOT(ISNA(VLOOKUP($A125,miplib2003!$A$5:$A$1000,1,0))),NOT(ISNA(VLOOKUP($A125,miplib2010!$A$5:$A$1000,1,0)))),0,1)</f>
        <v>1</v>
      </c>
      <c r="C125" s="14">
        <f t="shared" si="8"/>
        <v>0</v>
      </c>
      <c r="D125" s="14">
        <f t="shared" si="9"/>
        <v>0</v>
      </c>
      <c r="E125" s="14">
        <f t="shared" si="10"/>
        <v>0</v>
      </c>
      <c r="F125" s="14">
        <f t="shared" si="11"/>
        <v>0</v>
      </c>
      <c r="G125" s="24">
        <f t="shared" si="12"/>
        <v>3421500</v>
      </c>
      <c r="H125" s="24"/>
      <c r="I125" s="24">
        <v>3421500</v>
      </c>
      <c r="J125" s="24">
        <v>3421500</v>
      </c>
      <c r="K125" s="24">
        <v>73910</v>
      </c>
      <c r="L125" s="24">
        <v>182700</v>
      </c>
      <c r="M125" s="24">
        <v>0</v>
      </c>
      <c r="N125" s="24">
        <v>182700</v>
      </c>
      <c r="O125" s="24">
        <f t="shared" si="13"/>
        <v>1</v>
      </c>
      <c r="P125" s="24">
        <v>0</v>
      </c>
      <c r="Q125" s="24">
        <v>0</v>
      </c>
      <c r="R125" s="24">
        <v>0</v>
      </c>
      <c r="S125" s="24">
        <v>0</v>
      </c>
      <c r="T125" s="24">
        <v>0</v>
      </c>
      <c r="U125" s="24">
        <v>350</v>
      </c>
      <c r="V125" s="24">
        <v>46381</v>
      </c>
      <c r="W125" s="24">
        <v>0</v>
      </c>
      <c r="X125" s="24">
        <v>0</v>
      </c>
      <c r="Y125" s="24">
        <v>0</v>
      </c>
      <c r="Z125" s="24">
        <v>0</v>
      </c>
      <c r="AA125" s="24">
        <v>0</v>
      </c>
      <c r="AB125" s="24">
        <v>0</v>
      </c>
      <c r="AC125" s="24">
        <v>0</v>
      </c>
      <c r="AD125" s="24">
        <v>0</v>
      </c>
      <c r="AE125" s="24">
        <v>0</v>
      </c>
      <c r="AF125" s="24">
        <v>0</v>
      </c>
      <c r="AG125" s="24">
        <v>27179</v>
      </c>
    </row>
    <row r="126" spans="1:33" x14ac:dyDescent="0.2">
      <c r="A126" s="24" t="s">
        <v>726</v>
      </c>
      <c r="B126" s="17">
        <f>IF(OR(G126="infeasible",G126="?",G126=H126,NOT(ISNA(VLOOKUP($A126,miplib2!$A$5:$A$1000,1,0))),NOT(ISNA(VLOOKUP($A126,miplib3!$A$5:$A$1000,1,0))),NOT(ISNA(VLOOKUP($A126,miplib2003!$A$5:$A$1000,1,0))),NOT(ISNA(VLOOKUP($A126,miplib2010!$A$5:$A$1000,1,0)))),0,1)</f>
        <v>0</v>
      </c>
      <c r="C126" s="14">
        <f t="shared" si="8"/>
        <v>0</v>
      </c>
      <c r="D126" s="14">
        <f t="shared" si="9"/>
        <v>0</v>
      </c>
      <c r="E126" s="14">
        <f t="shared" si="10"/>
        <v>0</v>
      </c>
      <c r="F126" s="14">
        <f t="shared" si="11"/>
        <v>0</v>
      </c>
      <c r="G126" s="24" t="str">
        <f t="shared" si="12"/>
        <v>?</v>
      </c>
      <c r="H126" s="24"/>
      <c r="I126" s="24">
        <v>97</v>
      </c>
      <c r="J126" s="24">
        <v>101</v>
      </c>
      <c r="K126" s="24">
        <v>1653</v>
      </c>
      <c r="L126" s="24">
        <v>1320</v>
      </c>
      <c r="M126" s="24">
        <v>0</v>
      </c>
      <c r="N126" s="24">
        <v>1320</v>
      </c>
      <c r="O126" s="24">
        <f t="shared" si="13"/>
        <v>1</v>
      </c>
      <c r="P126" s="24">
        <v>0</v>
      </c>
      <c r="Q126" s="24">
        <v>0</v>
      </c>
      <c r="R126" s="24">
        <v>0</v>
      </c>
      <c r="S126" s="24">
        <v>0</v>
      </c>
      <c r="T126" s="24">
        <v>0</v>
      </c>
      <c r="U126" s="24">
        <v>176</v>
      </c>
      <c r="V126" s="24">
        <v>0</v>
      </c>
      <c r="W126" s="24">
        <v>0</v>
      </c>
      <c r="X126" s="24">
        <v>0</v>
      </c>
      <c r="Y126" s="24">
        <v>0</v>
      </c>
      <c r="Z126" s="24">
        <v>0</v>
      </c>
      <c r="AA126" s="24">
        <v>0</v>
      </c>
      <c r="AB126" s="24">
        <v>0</v>
      </c>
      <c r="AC126" s="24">
        <v>0</v>
      </c>
      <c r="AD126" s="24">
        <v>0</v>
      </c>
      <c r="AE126" s="24">
        <v>0</v>
      </c>
      <c r="AF126" s="24">
        <v>1435</v>
      </c>
      <c r="AG126" s="24">
        <v>0</v>
      </c>
    </row>
    <row r="127" spans="1:33" x14ac:dyDescent="0.2">
      <c r="A127" s="24" t="s">
        <v>359</v>
      </c>
      <c r="B127" s="17">
        <f>IF(OR(G127="infeasible",G127="?",G127=H127,NOT(ISNA(VLOOKUP($A127,miplib2!$A$5:$A$1000,1,0))),NOT(ISNA(VLOOKUP($A127,miplib3!$A$5:$A$1000,1,0))),NOT(ISNA(VLOOKUP($A127,miplib2003!$A$5:$A$1000,1,0))),NOT(ISNA(VLOOKUP($A127,miplib2010!$A$5:$A$1000,1,0)))),0,1)</f>
        <v>0</v>
      </c>
      <c r="C127" s="14">
        <f t="shared" si="8"/>
        <v>0</v>
      </c>
      <c r="D127" s="14">
        <f t="shared" si="9"/>
        <v>0</v>
      </c>
      <c r="E127" s="14">
        <f t="shared" si="10"/>
        <v>0</v>
      </c>
      <c r="F127" s="14">
        <f t="shared" si="11"/>
        <v>0</v>
      </c>
      <c r="G127" s="24" t="str">
        <f t="shared" si="12"/>
        <v>?</v>
      </c>
      <c r="H127" s="24"/>
      <c r="I127" s="24">
        <v>42</v>
      </c>
      <c r="J127" s="25">
        <v>9.9999999999999996E+30</v>
      </c>
      <c r="K127" s="24">
        <v>1714</v>
      </c>
      <c r="L127" s="24">
        <v>1380</v>
      </c>
      <c r="M127" s="24">
        <v>0</v>
      </c>
      <c r="N127" s="24">
        <v>1380</v>
      </c>
      <c r="O127" s="24">
        <f t="shared" si="13"/>
        <v>1</v>
      </c>
      <c r="P127" s="24">
        <v>0</v>
      </c>
      <c r="Q127" s="24">
        <v>0</v>
      </c>
      <c r="R127" s="24">
        <v>0</v>
      </c>
      <c r="S127" s="24">
        <v>0</v>
      </c>
      <c r="T127" s="24">
        <v>0</v>
      </c>
      <c r="U127" s="24">
        <v>178</v>
      </c>
      <c r="V127" s="24">
        <v>0</v>
      </c>
      <c r="W127" s="24">
        <v>0</v>
      </c>
      <c r="X127" s="24">
        <v>0</v>
      </c>
      <c r="Y127" s="24">
        <v>0</v>
      </c>
      <c r="Z127" s="24">
        <v>0</v>
      </c>
      <c r="AA127" s="24">
        <v>0</v>
      </c>
      <c r="AB127" s="24">
        <v>0</v>
      </c>
      <c r="AC127" s="24">
        <v>0</v>
      </c>
      <c r="AD127" s="24">
        <v>0</v>
      </c>
      <c r="AE127" s="24">
        <v>0</v>
      </c>
      <c r="AF127" s="24">
        <v>1494</v>
      </c>
      <c r="AG127" s="24">
        <v>0</v>
      </c>
    </row>
    <row r="128" spans="1:33" x14ac:dyDescent="0.2">
      <c r="A128" s="24" t="s">
        <v>727</v>
      </c>
      <c r="B128" s="17">
        <f>IF(OR(G128="infeasible",G128="?",G128=H128,NOT(ISNA(VLOOKUP($A128,miplib2!$A$5:$A$1000,1,0))),NOT(ISNA(VLOOKUP($A128,miplib3!$A$5:$A$1000,1,0))),NOT(ISNA(VLOOKUP($A128,miplib2003!$A$5:$A$1000,1,0))),NOT(ISNA(VLOOKUP($A128,miplib2010!$A$5:$A$1000,1,0)))),0,1)</f>
        <v>0</v>
      </c>
      <c r="C128" s="14">
        <f t="shared" si="8"/>
        <v>0</v>
      </c>
      <c r="D128" s="14">
        <f t="shared" si="9"/>
        <v>0</v>
      </c>
      <c r="E128" s="14">
        <f t="shared" si="10"/>
        <v>0</v>
      </c>
      <c r="F128" s="14">
        <f t="shared" si="11"/>
        <v>0</v>
      </c>
      <c r="G128" s="24" t="str">
        <f t="shared" si="12"/>
        <v>?</v>
      </c>
      <c r="H128" s="24"/>
      <c r="I128" s="24">
        <v>38</v>
      </c>
      <c r="J128" s="25">
        <v>9.9999999999999996E+30</v>
      </c>
      <c r="K128" s="24">
        <v>1590</v>
      </c>
      <c r="L128" s="24">
        <v>1260</v>
      </c>
      <c r="M128" s="24">
        <v>0</v>
      </c>
      <c r="N128" s="24">
        <v>1260</v>
      </c>
      <c r="O128" s="24">
        <f t="shared" si="13"/>
        <v>1</v>
      </c>
      <c r="P128" s="24">
        <v>0</v>
      </c>
      <c r="Q128" s="24">
        <v>0</v>
      </c>
      <c r="R128" s="24">
        <v>0</v>
      </c>
      <c r="S128" s="24">
        <v>0</v>
      </c>
      <c r="T128" s="24">
        <v>0</v>
      </c>
      <c r="U128" s="24">
        <v>173</v>
      </c>
      <c r="V128" s="24">
        <v>0</v>
      </c>
      <c r="W128" s="24">
        <v>0</v>
      </c>
      <c r="X128" s="24">
        <v>0</v>
      </c>
      <c r="Y128" s="24">
        <v>0</v>
      </c>
      <c r="Z128" s="24">
        <v>0</v>
      </c>
      <c r="AA128" s="24">
        <v>0</v>
      </c>
      <c r="AB128" s="24">
        <v>0</v>
      </c>
      <c r="AC128" s="24">
        <v>0</v>
      </c>
      <c r="AD128" s="24">
        <v>0</v>
      </c>
      <c r="AE128" s="24">
        <v>0</v>
      </c>
      <c r="AF128" s="24">
        <v>1375</v>
      </c>
      <c r="AG128" s="24">
        <v>0</v>
      </c>
    </row>
    <row r="129" spans="1:33" x14ac:dyDescent="0.2">
      <c r="A129" s="24" t="s">
        <v>728</v>
      </c>
      <c r="B129" s="17">
        <f>IF(OR(G129="infeasible",G129="?",G129=H129,NOT(ISNA(VLOOKUP($A129,miplib2!$A$5:$A$1000,1,0))),NOT(ISNA(VLOOKUP($A129,miplib3!$A$5:$A$1000,1,0))),NOT(ISNA(VLOOKUP($A129,miplib2003!$A$5:$A$1000,1,0))),NOT(ISNA(VLOOKUP($A129,miplib2010!$A$5:$A$1000,1,0)))),0,1)</f>
        <v>1</v>
      </c>
      <c r="C129" s="14">
        <f t="shared" si="8"/>
        <v>0</v>
      </c>
      <c r="D129" s="14">
        <f t="shared" si="9"/>
        <v>0</v>
      </c>
      <c r="E129" s="14">
        <f t="shared" si="10"/>
        <v>0</v>
      </c>
      <c r="F129" s="14">
        <f t="shared" si="11"/>
        <v>0</v>
      </c>
      <c r="G129" s="24">
        <f t="shared" si="12"/>
        <v>30</v>
      </c>
      <c r="H129" s="24"/>
      <c r="I129" s="24">
        <v>30</v>
      </c>
      <c r="J129" s="24">
        <v>30</v>
      </c>
      <c r="K129" s="24">
        <v>1897</v>
      </c>
      <c r="L129" s="24">
        <v>236376</v>
      </c>
      <c r="M129" s="24">
        <v>0</v>
      </c>
      <c r="N129" s="24">
        <v>236376</v>
      </c>
      <c r="O129" s="24">
        <f t="shared" si="13"/>
        <v>1</v>
      </c>
      <c r="P129" s="24">
        <v>0</v>
      </c>
      <c r="Q129" s="24">
        <v>0</v>
      </c>
      <c r="R129" s="24">
        <v>0</v>
      </c>
      <c r="S129" s="24">
        <v>0</v>
      </c>
      <c r="T129" s="24">
        <v>0</v>
      </c>
      <c r="U129" s="24">
        <v>1897</v>
      </c>
      <c r="V129" s="24">
        <v>0</v>
      </c>
      <c r="W129" s="24">
        <v>0</v>
      </c>
      <c r="X129" s="24">
        <v>0</v>
      </c>
      <c r="Y129" s="24">
        <v>0</v>
      </c>
      <c r="Z129" s="24">
        <v>0</v>
      </c>
      <c r="AA129" s="24">
        <v>0</v>
      </c>
      <c r="AB129" s="24">
        <v>0</v>
      </c>
      <c r="AC129" s="24">
        <v>0</v>
      </c>
      <c r="AD129" s="24">
        <v>0</v>
      </c>
      <c r="AE129" s="24">
        <v>0</v>
      </c>
      <c r="AF129" s="24">
        <v>0</v>
      </c>
      <c r="AG129" s="24">
        <v>0</v>
      </c>
    </row>
    <row r="130" spans="1:33" x14ac:dyDescent="0.2">
      <c r="A130" s="24" t="s">
        <v>729</v>
      </c>
      <c r="B130" s="17">
        <f>IF(OR(G130="infeasible",G130="?",G130=H130,NOT(ISNA(VLOOKUP($A130,miplib2!$A$5:$A$1000,1,0))),NOT(ISNA(VLOOKUP($A130,miplib3!$A$5:$A$1000,1,0))),NOT(ISNA(VLOOKUP($A130,miplib2003!$A$5:$A$1000,1,0))),NOT(ISNA(VLOOKUP($A130,miplib2010!$A$5:$A$1000,1,0)))),0,1)</f>
        <v>1</v>
      </c>
      <c r="C130" s="14">
        <f t="shared" si="8"/>
        <v>0</v>
      </c>
      <c r="D130" s="14">
        <f t="shared" si="9"/>
        <v>0</v>
      </c>
      <c r="E130" s="14">
        <f t="shared" si="10"/>
        <v>0</v>
      </c>
      <c r="F130" s="14">
        <f t="shared" si="11"/>
        <v>1</v>
      </c>
      <c r="G130" s="24">
        <f t="shared" si="12"/>
        <v>15</v>
      </c>
      <c r="H130" s="24"/>
      <c r="I130" s="24">
        <v>15</v>
      </c>
      <c r="J130" s="24">
        <v>15</v>
      </c>
      <c r="K130" s="24">
        <v>3694</v>
      </c>
      <c r="L130" s="24">
        <v>9448</v>
      </c>
      <c r="M130" s="24">
        <v>0</v>
      </c>
      <c r="N130" s="24">
        <v>9448</v>
      </c>
      <c r="O130" s="24">
        <f t="shared" si="13"/>
        <v>1</v>
      </c>
      <c r="P130" s="24">
        <v>0</v>
      </c>
      <c r="Q130" s="24">
        <v>0</v>
      </c>
      <c r="R130" s="24">
        <v>0</v>
      </c>
      <c r="S130" s="24">
        <v>0</v>
      </c>
      <c r="T130" s="24">
        <v>0</v>
      </c>
      <c r="U130" s="24">
        <v>24</v>
      </c>
      <c r="V130" s="24">
        <v>96</v>
      </c>
      <c r="W130" s="24">
        <v>0</v>
      </c>
      <c r="X130" s="24">
        <v>0</v>
      </c>
      <c r="Y130" s="24">
        <v>0</v>
      </c>
      <c r="Z130" s="24">
        <v>0</v>
      </c>
      <c r="AA130" s="24">
        <v>0</v>
      </c>
      <c r="AB130" s="24">
        <v>0</v>
      </c>
      <c r="AC130" s="24">
        <v>0</v>
      </c>
      <c r="AD130" s="24">
        <v>0</v>
      </c>
      <c r="AE130" s="24">
        <v>0</v>
      </c>
      <c r="AF130" s="24">
        <v>946</v>
      </c>
      <c r="AG130" s="24">
        <v>2628</v>
      </c>
    </row>
    <row r="131" spans="1:33" x14ac:dyDescent="0.2">
      <c r="A131" s="24" t="s">
        <v>107</v>
      </c>
      <c r="B131" s="17">
        <f>IF(OR(G131="infeasible",G131="?",G131=H131,NOT(ISNA(VLOOKUP($A131,miplib2!$A$5:$A$1000,1,0))),NOT(ISNA(VLOOKUP($A131,miplib3!$A$5:$A$1000,1,0))),NOT(ISNA(VLOOKUP($A131,miplib2003!$A$5:$A$1000,1,0))),NOT(ISNA(VLOOKUP($A131,miplib2010!$A$5:$A$1000,1,0)))),0,1)</f>
        <v>1</v>
      </c>
      <c r="C131" s="14">
        <f t="shared" si="8"/>
        <v>1</v>
      </c>
      <c r="D131" s="14">
        <f t="shared" si="9"/>
        <v>1</v>
      </c>
      <c r="E131" s="14">
        <f t="shared" si="10"/>
        <v>1</v>
      </c>
      <c r="F131" s="14">
        <f t="shared" si="11"/>
        <v>1</v>
      </c>
      <c r="G131" s="24">
        <f t="shared" si="12"/>
        <v>-48296500</v>
      </c>
      <c r="H131" s="24"/>
      <c r="I131" s="24">
        <v>-48296500</v>
      </c>
      <c r="J131" s="24">
        <v>-48296500</v>
      </c>
      <c r="K131" s="24">
        <v>286</v>
      </c>
      <c r="L131" s="24">
        <v>311</v>
      </c>
      <c r="M131" s="24">
        <v>192</v>
      </c>
      <c r="N131" s="24">
        <v>0</v>
      </c>
      <c r="O131" s="24">
        <f t="shared" si="13"/>
        <v>0</v>
      </c>
      <c r="P131" s="24">
        <v>119</v>
      </c>
      <c r="Q131" s="24">
        <v>0</v>
      </c>
      <c r="R131" s="24">
        <v>0</v>
      </c>
      <c r="S131" s="24">
        <v>94</v>
      </c>
      <c r="T131" s="24">
        <v>192</v>
      </c>
      <c r="U131" s="24">
        <v>0</v>
      </c>
      <c r="V131" s="24">
        <v>0</v>
      </c>
      <c r="W131" s="24">
        <v>0</v>
      </c>
      <c r="X131" s="24">
        <v>0</v>
      </c>
      <c r="Y131" s="24">
        <v>0</v>
      </c>
      <c r="Z131" s="24">
        <v>0</v>
      </c>
      <c r="AA131" s="24">
        <v>0</v>
      </c>
      <c r="AB131" s="24">
        <v>0</v>
      </c>
      <c r="AC131" s="24">
        <v>0</v>
      </c>
      <c r="AD131" s="24">
        <v>0</v>
      </c>
      <c r="AE131" s="24">
        <v>0</v>
      </c>
      <c r="AF131" s="24">
        <v>0</v>
      </c>
      <c r="AG131" s="24">
        <v>0</v>
      </c>
    </row>
    <row r="132" spans="1:33" x14ac:dyDescent="0.2">
      <c r="A132" s="24" t="s">
        <v>360</v>
      </c>
      <c r="B132" s="17">
        <f>IF(OR(G132="infeasible",G132="?",G132=H132,NOT(ISNA(VLOOKUP($A132,miplib2!$A$5:$A$1000,1,0))),NOT(ISNA(VLOOKUP($A132,miplib3!$A$5:$A$1000,1,0))),NOT(ISNA(VLOOKUP($A132,miplib2003!$A$5:$A$1000,1,0))),NOT(ISNA(VLOOKUP($A132,miplib2010!$A$5:$A$1000,1,0)))),0,1)</f>
        <v>0</v>
      </c>
      <c r="C132" s="14">
        <f t="shared" si="8"/>
        <v>0</v>
      </c>
      <c r="D132" s="14">
        <f t="shared" si="9"/>
        <v>0</v>
      </c>
      <c r="E132" s="14">
        <f t="shared" si="10"/>
        <v>0</v>
      </c>
      <c r="F132" s="14">
        <f t="shared" si="11"/>
        <v>0</v>
      </c>
      <c r="G132" s="24">
        <f t="shared" si="12"/>
        <v>-11170211.73</v>
      </c>
      <c r="H132" s="24"/>
      <c r="I132" s="24">
        <v>-11170211.73</v>
      </c>
      <c r="J132" s="24">
        <v>-11170211.73</v>
      </c>
      <c r="K132" s="24">
        <v>59218</v>
      </c>
      <c r="L132" s="24">
        <v>41998</v>
      </c>
      <c r="M132" s="24">
        <v>41088</v>
      </c>
      <c r="N132" s="24">
        <v>910</v>
      </c>
      <c r="O132" s="24">
        <f t="shared" si="13"/>
        <v>0</v>
      </c>
      <c r="P132" s="24">
        <v>0</v>
      </c>
      <c r="Q132" s="24">
        <v>2960</v>
      </c>
      <c r="R132" s="24">
        <v>0</v>
      </c>
      <c r="S132" s="24">
        <v>7801</v>
      </c>
      <c r="T132" s="24">
        <v>17601</v>
      </c>
      <c r="U132" s="24">
        <v>0</v>
      </c>
      <c r="V132" s="24">
        <v>224</v>
      </c>
      <c r="W132" s="24">
        <v>0</v>
      </c>
      <c r="X132" s="24">
        <v>0</v>
      </c>
      <c r="Y132" s="24">
        <v>3775</v>
      </c>
      <c r="Z132" s="24">
        <v>0</v>
      </c>
      <c r="AA132" s="24">
        <v>0</v>
      </c>
      <c r="AB132" s="24">
        <v>0</v>
      </c>
      <c r="AC132" s="24">
        <v>0</v>
      </c>
      <c r="AD132" s="24">
        <v>0</v>
      </c>
      <c r="AE132" s="24">
        <v>0</v>
      </c>
      <c r="AF132" s="24">
        <v>445</v>
      </c>
      <c r="AG132" s="24">
        <v>112</v>
      </c>
    </row>
    <row r="133" spans="1:33" x14ac:dyDescent="0.2">
      <c r="A133" s="24" t="s">
        <v>730</v>
      </c>
      <c r="B133" s="17">
        <f>IF(OR(G133="infeasible",G133="?",G133=H133,NOT(ISNA(VLOOKUP($A133,miplib2!$A$5:$A$1000,1,0))),NOT(ISNA(VLOOKUP($A133,miplib3!$A$5:$A$1000,1,0))),NOT(ISNA(VLOOKUP($A133,miplib2003!$A$5:$A$1000,1,0))),NOT(ISNA(VLOOKUP($A133,miplib2010!$A$5:$A$1000,1,0)))),0,1)</f>
        <v>1</v>
      </c>
      <c r="C133" s="14">
        <f t="shared" si="8"/>
        <v>0</v>
      </c>
      <c r="D133" s="14">
        <f t="shared" si="9"/>
        <v>0</v>
      </c>
      <c r="E133" s="14">
        <f t="shared" si="10"/>
        <v>0</v>
      </c>
      <c r="F133" s="14">
        <f t="shared" si="11"/>
        <v>0</v>
      </c>
      <c r="G133" s="24">
        <f t="shared" si="12"/>
        <v>4932670.66</v>
      </c>
      <c r="H133" s="24"/>
      <c r="I133" s="24">
        <v>4932670.66</v>
      </c>
      <c r="J133" s="24">
        <v>4932670.66</v>
      </c>
      <c r="K133" s="24">
        <v>40418</v>
      </c>
      <c r="L133" s="24">
        <v>30619</v>
      </c>
      <c r="M133" s="24">
        <v>29709</v>
      </c>
      <c r="N133" s="24">
        <v>910</v>
      </c>
      <c r="O133" s="24">
        <f t="shared" si="13"/>
        <v>0</v>
      </c>
      <c r="P133" s="24">
        <v>0</v>
      </c>
      <c r="Q133" s="24">
        <v>2964</v>
      </c>
      <c r="R133" s="24">
        <v>0</v>
      </c>
      <c r="S133" s="24">
        <v>4196</v>
      </c>
      <c r="T133" s="24">
        <v>17616</v>
      </c>
      <c r="U133" s="24">
        <v>0</v>
      </c>
      <c r="V133" s="24">
        <v>224</v>
      </c>
      <c r="W133" s="24">
        <v>0</v>
      </c>
      <c r="X133" s="24">
        <v>0</v>
      </c>
      <c r="Y133" s="24">
        <v>3780</v>
      </c>
      <c r="Z133" s="24">
        <v>0</v>
      </c>
      <c r="AA133" s="24">
        <v>0</v>
      </c>
      <c r="AB133" s="24">
        <v>0</v>
      </c>
      <c r="AC133" s="24">
        <v>0</v>
      </c>
      <c r="AD133" s="24">
        <v>0</v>
      </c>
      <c r="AE133" s="24">
        <v>0</v>
      </c>
      <c r="AF133" s="24">
        <v>445</v>
      </c>
      <c r="AG133" s="24">
        <v>112</v>
      </c>
    </row>
    <row r="134" spans="1:33" x14ac:dyDescent="0.2">
      <c r="A134" s="24" t="s">
        <v>731</v>
      </c>
      <c r="B134" s="17">
        <f>IF(OR(G134="infeasible",G134="?",G134=H134,NOT(ISNA(VLOOKUP($A134,miplib2!$A$5:$A$1000,1,0))),NOT(ISNA(VLOOKUP($A134,miplib3!$A$5:$A$1000,1,0))),NOT(ISNA(VLOOKUP($A134,miplib2003!$A$5:$A$1000,1,0))),NOT(ISNA(VLOOKUP($A134,miplib2010!$A$5:$A$1000,1,0)))),0,1)</f>
        <v>0</v>
      </c>
      <c r="C134" s="14">
        <f t="shared" ref="C134:C197" si="14">IF(AND($B134=1,$K134&lt;=500,$L134&lt;=500),1,0)</f>
        <v>0</v>
      </c>
      <c r="D134" s="14">
        <f t="shared" ref="D134:D197" si="15">IF(AND($B134=1,$K134&lt;=1000,$L134&lt;=1000),1,0)</f>
        <v>0</v>
      </c>
      <c r="E134" s="14">
        <f t="shared" ref="E134:E197" si="16">IF(AND($B134=1,$K134&lt;=2000,$L134&lt;=2000),1,0)</f>
        <v>0</v>
      </c>
      <c r="F134" s="14">
        <f t="shared" ref="F134:F197" si="17">IF(AND($B134=1,$K134&lt;=10000,$L134&lt;=10000),1,0)</f>
        <v>0</v>
      </c>
      <c r="G134" s="24" t="str">
        <f t="shared" si="12"/>
        <v>?</v>
      </c>
      <c r="H134" s="24"/>
      <c r="I134" s="24">
        <v>1158000</v>
      </c>
      <c r="J134" s="24">
        <v>1308000</v>
      </c>
      <c r="K134" s="24">
        <v>5976</v>
      </c>
      <c r="L134" s="24">
        <v>20844</v>
      </c>
      <c r="M134" s="24">
        <v>0</v>
      </c>
      <c r="N134" s="24">
        <v>20844</v>
      </c>
      <c r="O134" s="24">
        <f t="shared" si="13"/>
        <v>1</v>
      </c>
      <c r="P134" s="24">
        <v>0</v>
      </c>
      <c r="Q134" s="24">
        <v>0</v>
      </c>
      <c r="R134" s="24">
        <v>0</v>
      </c>
      <c r="S134" s="24">
        <v>0</v>
      </c>
      <c r="T134" s="24">
        <v>0</v>
      </c>
      <c r="U134" s="24">
        <v>72</v>
      </c>
      <c r="V134" s="24">
        <v>5364</v>
      </c>
      <c r="W134" s="24">
        <v>0</v>
      </c>
      <c r="X134" s="24">
        <v>0</v>
      </c>
      <c r="Y134" s="24">
        <v>0</v>
      </c>
      <c r="Z134" s="24">
        <v>0</v>
      </c>
      <c r="AA134" s="24">
        <v>0</v>
      </c>
      <c r="AB134" s="24">
        <v>0</v>
      </c>
      <c r="AC134" s="24">
        <v>0</v>
      </c>
      <c r="AD134" s="24">
        <v>0</v>
      </c>
      <c r="AE134" s="24">
        <v>0</v>
      </c>
      <c r="AF134" s="24">
        <v>0</v>
      </c>
      <c r="AG134" s="24">
        <v>540</v>
      </c>
    </row>
    <row r="135" spans="1:33" x14ac:dyDescent="0.2">
      <c r="A135" s="24" t="s">
        <v>732</v>
      </c>
      <c r="B135" s="17">
        <f>IF(OR(G135="infeasible",G135="?",G135=H135,NOT(ISNA(VLOOKUP($A135,miplib2!$A$5:$A$1000,1,0))),NOT(ISNA(VLOOKUP($A135,miplib3!$A$5:$A$1000,1,0))),NOT(ISNA(VLOOKUP($A135,miplib2003!$A$5:$A$1000,1,0))),NOT(ISNA(VLOOKUP($A135,miplib2010!$A$5:$A$1000,1,0)))),0,1)</f>
        <v>1</v>
      </c>
      <c r="C135" s="14">
        <f t="shared" si="14"/>
        <v>0</v>
      </c>
      <c r="D135" s="14">
        <f t="shared" si="15"/>
        <v>0</v>
      </c>
      <c r="E135" s="14">
        <f t="shared" si="16"/>
        <v>0</v>
      </c>
      <c r="F135" s="14">
        <f t="shared" si="17"/>
        <v>1</v>
      </c>
      <c r="G135" s="24">
        <f t="shared" si="12"/>
        <v>50386</v>
      </c>
      <c r="H135" s="24"/>
      <c r="I135" s="24">
        <v>50386</v>
      </c>
      <c r="J135" s="24">
        <v>50386</v>
      </c>
      <c r="K135" s="24">
        <v>3300</v>
      </c>
      <c r="L135" s="24">
        <v>3220</v>
      </c>
      <c r="M135" s="24">
        <v>0</v>
      </c>
      <c r="N135" s="24">
        <v>3220</v>
      </c>
      <c r="O135" s="24">
        <f t="shared" si="13"/>
        <v>1</v>
      </c>
      <c r="P135" s="24">
        <v>0</v>
      </c>
      <c r="Q135" s="24">
        <v>0</v>
      </c>
      <c r="R135" s="24">
        <v>0</v>
      </c>
      <c r="S135" s="24">
        <v>0</v>
      </c>
      <c r="T135" s="24">
        <v>0</v>
      </c>
      <c r="U135" s="24">
        <v>2400</v>
      </c>
      <c r="V135" s="24">
        <v>0</v>
      </c>
      <c r="W135" s="24">
        <v>0</v>
      </c>
      <c r="X135" s="24">
        <v>0</v>
      </c>
      <c r="Y135" s="24">
        <v>0</v>
      </c>
      <c r="Z135" s="24">
        <v>0</v>
      </c>
      <c r="AA135" s="24">
        <v>0</v>
      </c>
      <c r="AB135" s="24">
        <v>0</v>
      </c>
      <c r="AC135" s="24">
        <v>0</v>
      </c>
      <c r="AD135" s="24">
        <v>0</v>
      </c>
      <c r="AE135" s="24">
        <v>0</v>
      </c>
      <c r="AF135" s="24">
        <v>840</v>
      </c>
      <c r="AG135" s="24">
        <v>60</v>
      </c>
    </row>
    <row r="136" spans="1:33" x14ac:dyDescent="0.2">
      <c r="A136" s="24" t="s">
        <v>733</v>
      </c>
      <c r="B136" s="17">
        <f>IF(OR(G136="infeasible",G136="?",G136=H136,NOT(ISNA(VLOOKUP($A136,miplib2!$A$5:$A$1000,1,0))),NOT(ISNA(VLOOKUP($A136,miplib3!$A$5:$A$1000,1,0))),NOT(ISNA(VLOOKUP($A136,miplib2003!$A$5:$A$1000,1,0))),NOT(ISNA(VLOOKUP($A136,miplib2010!$A$5:$A$1000,1,0)))),0,1)</f>
        <v>1</v>
      </c>
      <c r="C136" s="14">
        <f t="shared" si="14"/>
        <v>0</v>
      </c>
      <c r="D136" s="14">
        <f t="shared" si="15"/>
        <v>1</v>
      </c>
      <c r="E136" s="14">
        <f t="shared" si="16"/>
        <v>1</v>
      </c>
      <c r="F136" s="14">
        <f t="shared" si="17"/>
        <v>1</v>
      </c>
      <c r="G136" s="24">
        <f t="shared" si="12"/>
        <v>210.3</v>
      </c>
      <c r="H136" s="24"/>
      <c r="I136" s="24">
        <v>210.3</v>
      </c>
      <c r="J136" s="24">
        <v>210.3</v>
      </c>
      <c r="K136" s="24">
        <v>901</v>
      </c>
      <c r="L136" s="24">
        <v>640</v>
      </c>
      <c r="M136" s="24">
        <v>580</v>
      </c>
      <c r="N136" s="24">
        <v>60</v>
      </c>
      <c r="O136" s="24">
        <f t="shared" si="13"/>
        <v>0</v>
      </c>
      <c r="P136" s="24">
        <v>0</v>
      </c>
      <c r="Q136" s="24">
        <v>40</v>
      </c>
      <c r="R136" s="24">
        <v>0</v>
      </c>
      <c r="S136" s="24">
        <v>381</v>
      </c>
      <c r="T136" s="24">
        <v>470</v>
      </c>
      <c r="U136" s="24">
        <v>0</v>
      </c>
      <c r="V136" s="24">
        <v>0</v>
      </c>
      <c r="W136" s="24">
        <v>0</v>
      </c>
      <c r="X136" s="24">
        <v>0</v>
      </c>
      <c r="Y136" s="24">
        <v>0</v>
      </c>
      <c r="Z136" s="24">
        <v>0</v>
      </c>
      <c r="AA136" s="24">
        <v>0</v>
      </c>
      <c r="AB136" s="24">
        <v>0</v>
      </c>
      <c r="AC136" s="24">
        <v>0</v>
      </c>
      <c r="AD136" s="24">
        <v>0</v>
      </c>
      <c r="AE136" s="24">
        <v>0</v>
      </c>
      <c r="AF136" s="24">
        <v>10</v>
      </c>
      <c r="AG136" s="24">
        <v>0</v>
      </c>
    </row>
    <row r="137" spans="1:33" x14ac:dyDescent="0.2">
      <c r="A137" s="24" t="s">
        <v>734</v>
      </c>
      <c r="B137" s="17">
        <f>IF(OR(G137="infeasible",G137="?",G137=H137,NOT(ISNA(VLOOKUP($A137,miplib2!$A$5:$A$1000,1,0))),NOT(ISNA(VLOOKUP($A137,miplib3!$A$5:$A$1000,1,0))),NOT(ISNA(VLOOKUP($A137,miplib2003!$A$5:$A$1000,1,0))),NOT(ISNA(VLOOKUP($A137,miplib2010!$A$5:$A$1000,1,0)))),0,1)</f>
        <v>1</v>
      </c>
      <c r="C137" s="14">
        <f t="shared" si="14"/>
        <v>0</v>
      </c>
      <c r="D137" s="14">
        <f t="shared" si="15"/>
        <v>1</v>
      </c>
      <c r="E137" s="14">
        <f t="shared" si="16"/>
        <v>1</v>
      </c>
      <c r="F137" s="14">
        <f t="shared" si="17"/>
        <v>1</v>
      </c>
      <c r="G137" s="24">
        <f t="shared" si="12"/>
        <v>195.4</v>
      </c>
      <c r="H137" s="24"/>
      <c r="I137" s="24">
        <v>195.4</v>
      </c>
      <c r="J137" s="24">
        <v>195.4</v>
      </c>
      <c r="K137" s="24">
        <v>891</v>
      </c>
      <c r="L137" s="24">
        <v>630</v>
      </c>
      <c r="M137" s="24">
        <v>570</v>
      </c>
      <c r="N137" s="24">
        <v>60</v>
      </c>
      <c r="O137" s="24">
        <f t="shared" si="13"/>
        <v>0</v>
      </c>
      <c r="P137" s="24">
        <v>0</v>
      </c>
      <c r="Q137" s="24">
        <v>40</v>
      </c>
      <c r="R137" s="24">
        <v>0</v>
      </c>
      <c r="S137" s="24">
        <v>371</v>
      </c>
      <c r="T137" s="24">
        <v>470</v>
      </c>
      <c r="U137" s="24">
        <v>0</v>
      </c>
      <c r="V137" s="24">
        <v>0</v>
      </c>
      <c r="W137" s="24">
        <v>0</v>
      </c>
      <c r="X137" s="24">
        <v>0</v>
      </c>
      <c r="Y137" s="24">
        <v>0</v>
      </c>
      <c r="Z137" s="24">
        <v>0</v>
      </c>
      <c r="AA137" s="24">
        <v>0</v>
      </c>
      <c r="AB137" s="24">
        <v>0</v>
      </c>
      <c r="AC137" s="24">
        <v>0</v>
      </c>
      <c r="AD137" s="24">
        <v>0</v>
      </c>
      <c r="AE137" s="24">
        <v>0</v>
      </c>
      <c r="AF137" s="24">
        <v>10</v>
      </c>
      <c r="AG137" s="24">
        <v>0</v>
      </c>
    </row>
    <row r="138" spans="1:33" x14ac:dyDescent="0.2">
      <c r="A138" s="24" t="s">
        <v>735</v>
      </c>
      <c r="B138" s="17">
        <f>IF(OR(G138="infeasible",G138="?",G138=H138,NOT(ISNA(VLOOKUP($A138,miplib2!$A$5:$A$1000,1,0))),NOT(ISNA(VLOOKUP($A138,miplib3!$A$5:$A$1000,1,0))),NOT(ISNA(VLOOKUP($A138,miplib2003!$A$5:$A$1000,1,0))),NOT(ISNA(VLOOKUP($A138,miplib2010!$A$5:$A$1000,1,0)))),0,1)</f>
        <v>1</v>
      </c>
      <c r="C138" s="14">
        <f t="shared" si="14"/>
        <v>0</v>
      </c>
      <c r="D138" s="14">
        <f t="shared" si="15"/>
        <v>0</v>
      </c>
      <c r="E138" s="14">
        <f t="shared" si="16"/>
        <v>1</v>
      </c>
      <c r="F138" s="14">
        <f t="shared" si="17"/>
        <v>1</v>
      </c>
      <c r="G138" s="24">
        <f t="shared" si="12"/>
        <v>215</v>
      </c>
      <c r="H138" s="24"/>
      <c r="I138" s="24">
        <v>215</v>
      </c>
      <c r="J138" s="24">
        <v>215</v>
      </c>
      <c r="K138" s="24">
        <v>1541</v>
      </c>
      <c r="L138" s="24">
        <v>1060</v>
      </c>
      <c r="M138" s="24">
        <v>950</v>
      </c>
      <c r="N138" s="24">
        <v>110</v>
      </c>
      <c r="O138" s="24">
        <f t="shared" si="13"/>
        <v>0</v>
      </c>
      <c r="P138" s="24">
        <v>0</v>
      </c>
      <c r="Q138" s="24">
        <v>60</v>
      </c>
      <c r="R138" s="24">
        <v>20</v>
      </c>
      <c r="S138" s="24">
        <v>611</v>
      </c>
      <c r="T138" s="24">
        <v>830</v>
      </c>
      <c r="U138" s="24">
        <v>0</v>
      </c>
      <c r="V138" s="24">
        <v>0</v>
      </c>
      <c r="W138" s="24">
        <v>0</v>
      </c>
      <c r="X138" s="24">
        <v>0</v>
      </c>
      <c r="Y138" s="24">
        <v>0</v>
      </c>
      <c r="Z138" s="24">
        <v>0</v>
      </c>
      <c r="AA138" s="24">
        <v>0</v>
      </c>
      <c r="AB138" s="24">
        <v>0</v>
      </c>
      <c r="AC138" s="24">
        <v>0</v>
      </c>
      <c r="AD138" s="24">
        <v>0</v>
      </c>
      <c r="AE138" s="24">
        <v>0</v>
      </c>
      <c r="AF138" s="24">
        <v>20</v>
      </c>
      <c r="AG138" s="24">
        <v>0</v>
      </c>
    </row>
    <row r="139" spans="1:33" x14ac:dyDescent="0.2">
      <c r="A139" s="24" t="s">
        <v>736</v>
      </c>
      <c r="B139" s="17">
        <f>IF(OR(G139="infeasible",G139="?",G139=H139,NOT(ISNA(VLOOKUP($A139,miplib2!$A$5:$A$1000,1,0))),NOT(ISNA(VLOOKUP($A139,miplib3!$A$5:$A$1000,1,0))),NOT(ISNA(VLOOKUP($A139,miplib2003!$A$5:$A$1000,1,0))),NOT(ISNA(VLOOKUP($A139,miplib2010!$A$5:$A$1000,1,0)))),0,1)</f>
        <v>0</v>
      </c>
      <c r="C139" s="14">
        <f t="shared" si="14"/>
        <v>0</v>
      </c>
      <c r="D139" s="14">
        <f t="shared" si="15"/>
        <v>0</v>
      </c>
      <c r="E139" s="14">
        <f t="shared" si="16"/>
        <v>0</v>
      </c>
      <c r="F139" s="14">
        <f t="shared" si="17"/>
        <v>0</v>
      </c>
      <c r="G139" s="24" t="str">
        <f t="shared" si="12"/>
        <v>?</v>
      </c>
      <c r="H139" s="24"/>
      <c r="I139" s="24">
        <v>-40.016005</v>
      </c>
      <c r="J139" s="25">
        <v>9.9999999999999996E+30</v>
      </c>
      <c r="K139" s="24">
        <v>1622</v>
      </c>
      <c r="L139" s="24">
        <v>1638</v>
      </c>
      <c r="M139" s="24">
        <v>0</v>
      </c>
      <c r="N139" s="24">
        <v>1638</v>
      </c>
      <c r="O139" s="24">
        <f t="shared" si="13"/>
        <v>1</v>
      </c>
      <c r="P139" s="24">
        <v>0</v>
      </c>
      <c r="Q139" s="24">
        <v>0</v>
      </c>
      <c r="R139" s="24">
        <v>0</v>
      </c>
      <c r="S139" s="24">
        <v>0</v>
      </c>
      <c r="T139" s="24">
        <v>0</v>
      </c>
      <c r="U139" s="24">
        <v>594</v>
      </c>
      <c r="V139" s="24">
        <v>0</v>
      </c>
      <c r="W139" s="24">
        <v>0</v>
      </c>
      <c r="X139" s="24">
        <v>0</v>
      </c>
      <c r="Y139" s="24">
        <v>0</v>
      </c>
      <c r="Z139" s="24">
        <v>0</v>
      </c>
      <c r="AA139" s="24">
        <v>0</v>
      </c>
      <c r="AB139" s="24">
        <v>0</v>
      </c>
      <c r="AC139" s="24">
        <v>0</v>
      </c>
      <c r="AD139" s="24">
        <v>0</v>
      </c>
      <c r="AE139" s="24">
        <v>0</v>
      </c>
      <c r="AF139" s="24">
        <v>747</v>
      </c>
      <c r="AG139" s="24">
        <v>281</v>
      </c>
    </row>
    <row r="140" spans="1:33" x14ac:dyDescent="0.2">
      <c r="A140" s="24" t="s">
        <v>361</v>
      </c>
      <c r="B140" s="17">
        <f>IF(OR(G140="infeasible",G140="?",G140=H140,NOT(ISNA(VLOOKUP($A140,miplib2!$A$5:$A$1000,1,0))),NOT(ISNA(VLOOKUP($A140,miplib3!$A$5:$A$1000,1,0))),NOT(ISNA(VLOOKUP($A140,miplib2003!$A$5:$A$1000,1,0))),NOT(ISNA(VLOOKUP($A140,miplib2010!$A$5:$A$1000,1,0)))),0,1)</f>
        <v>0</v>
      </c>
      <c r="C140" s="14">
        <f t="shared" si="14"/>
        <v>0</v>
      </c>
      <c r="D140" s="14">
        <f t="shared" si="15"/>
        <v>0</v>
      </c>
      <c r="E140" s="14">
        <f t="shared" si="16"/>
        <v>0</v>
      </c>
      <c r="F140" s="14">
        <f t="shared" si="17"/>
        <v>0</v>
      </c>
      <c r="G140" s="24" t="str">
        <f t="shared" si="12"/>
        <v>?</v>
      </c>
      <c r="H140" s="24"/>
      <c r="I140" s="24">
        <v>280</v>
      </c>
      <c r="J140" s="25">
        <v>9.9999999999999996E+30</v>
      </c>
      <c r="K140" s="24">
        <v>840</v>
      </c>
      <c r="L140" s="24">
        <v>1635</v>
      </c>
      <c r="M140" s="24">
        <v>0</v>
      </c>
      <c r="N140" s="24">
        <v>1635</v>
      </c>
      <c r="O140" s="24">
        <f t="shared" si="13"/>
        <v>1</v>
      </c>
      <c r="P140" s="24">
        <v>0</v>
      </c>
      <c r="Q140" s="24">
        <v>0</v>
      </c>
      <c r="R140" s="24">
        <v>0</v>
      </c>
      <c r="S140" s="24">
        <v>0</v>
      </c>
      <c r="T140" s="24">
        <v>0</v>
      </c>
      <c r="U140" s="24">
        <v>0</v>
      </c>
      <c r="V140" s="24">
        <v>0</v>
      </c>
      <c r="W140" s="24">
        <v>0</v>
      </c>
      <c r="X140" s="24">
        <v>0</v>
      </c>
      <c r="Y140" s="24">
        <v>0</v>
      </c>
      <c r="Z140" s="24">
        <v>0</v>
      </c>
      <c r="AA140" s="24">
        <v>0</v>
      </c>
      <c r="AB140" s="24">
        <v>0</v>
      </c>
      <c r="AC140" s="24">
        <v>0</v>
      </c>
      <c r="AD140" s="24">
        <v>0</v>
      </c>
      <c r="AE140" s="24">
        <v>0</v>
      </c>
      <c r="AF140" s="24">
        <v>0</v>
      </c>
      <c r="AG140" s="24">
        <v>813</v>
      </c>
    </row>
    <row r="141" spans="1:33" x14ac:dyDescent="0.2">
      <c r="A141" s="24" t="s">
        <v>737</v>
      </c>
      <c r="B141" s="17">
        <f>IF(OR(G141="infeasible",G141="?",G141=H141,NOT(ISNA(VLOOKUP($A141,miplib2!$A$5:$A$1000,1,0))),NOT(ISNA(VLOOKUP($A141,miplib3!$A$5:$A$1000,1,0))),NOT(ISNA(VLOOKUP($A141,miplib2003!$A$5:$A$1000,1,0))),NOT(ISNA(VLOOKUP($A141,miplib2010!$A$5:$A$1000,1,0)))),0,1)</f>
        <v>1</v>
      </c>
      <c r="C141" s="14">
        <f t="shared" si="14"/>
        <v>0</v>
      </c>
      <c r="D141" s="14">
        <f t="shared" si="15"/>
        <v>0</v>
      </c>
      <c r="E141" s="14">
        <f t="shared" si="16"/>
        <v>1</v>
      </c>
      <c r="F141" s="14">
        <f t="shared" si="17"/>
        <v>1</v>
      </c>
      <c r="G141" s="24">
        <f t="shared" si="12"/>
        <v>454.2</v>
      </c>
      <c r="H141" s="24"/>
      <c r="I141" s="24">
        <v>454.2</v>
      </c>
      <c r="J141" s="24">
        <v>454.2</v>
      </c>
      <c r="K141" s="24">
        <v>1541</v>
      </c>
      <c r="L141" s="24">
        <v>1030</v>
      </c>
      <c r="M141" s="24">
        <v>950</v>
      </c>
      <c r="N141" s="24">
        <v>80</v>
      </c>
      <c r="O141" s="24">
        <f t="shared" si="13"/>
        <v>0</v>
      </c>
      <c r="P141" s="24">
        <v>0</v>
      </c>
      <c r="Q141" s="24">
        <v>50</v>
      </c>
      <c r="R141" s="24">
        <v>20</v>
      </c>
      <c r="S141" s="24">
        <v>591</v>
      </c>
      <c r="T141" s="24">
        <v>830</v>
      </c>
      <c r="U141" s="24">
        <v>0</v>
      </c>
      <c r="V141" s="24">
        <v>0</v>
      </c>
      <c r="W141" s="24">
        <v>0</v>
      </c>
      <c r="X141" s="24">
        <v>0</v>
      </c>
      <c r="Y141" s="24">
        <v>0</v>
      </c>
      <c r="Z141" s="24">
        <v>0</v>
      </c>
      <c r="AA141" s="24">
        <v>10</v>
      </c>
      <c r="AB141" s="24">
        <v>0</v>
      </c>
      <c r="AC141" s="24">
        <v>0</v>
      </c>
      <c r="AD141" s="24">
        <v>0</v>
      </c>
      <c r="AE141" s="24">
        <v>0</v>
      </c>
      <c r="AF141" s="24">
        <v>20</v>
      </c>
      <c r="AG141" s="24">
        <v>0</v>
      </c>
    </row>
    <row r="142" spans="1:33" x14ac:dyDescent="0.2">
      <c r="A142" s="24" t="s">
        <v>738</v>
      </c>
      <c r="B142" s="17">
        <f>IF(OR(G142="infeasible",G142="?",G142=H142,NOT(ISNA(VLOOKUP($A142,miplib2!$A$5:$A$1000,1,0))),NOT(ISNA(VLOOKUP($A142,miplib3!$A$5:$A$1000,1,0))),NOT(ISNA(VLOOKUP($A142,miplib2003!$A$5:$A$1000,1,0))),NOT(ISNA(VLOOKUP($A142,miplib2010!$A$5:$A$1000,1,0)))),0,1)</f>
        <v>1</v>
      </c>
      <c r="C142" s="14">
        <f t="shared" si="14"/>
        <v>0</v>
      </c>
      <c r="D142" s="14">
        <f t="shared" si="15"/>
        <v>0</v>
      </c>
      <c r="E142" s="14">
        <f t="shared" si="16"/>
        <v>1</v>
      </c>
      <c r="F142" s="14">
        <f t="shared" si="17"/>
        <v>1</v>
      </c>
      <c r="G142" s="24">
        <f t="shared" si="12"/>
        <v>342.4</v>
      </c>
      <c r="H142" s="24"/>
      <c r="I142" s="24">
        <v>342.4</v>
      </c>
      <c r="J142" s="24">
        <v>342.4</v>
      </c>
      <c r="K142" s="24">
        <v>1541</v>
      </c>
      <c r="L142" s="24">
        <v>1030</v>
      </c>
      <c r="M142" s="24">
        <v>950</v>
      </c>
      <c r="N142" s="24">
        <v>80</v>
      </c>
      <c r="O142" s="24">
        <f t="shared" si="13"/>
        <v>0</v>
      </c>
      <c r="P142" s="24">
        <v>0</v>
      </c>
      <c r="Q142" s="24">
        <v>50</v>
      </c>
      <c r="R142" s="24">
        <v>20</v>
      </c>
      <c r="S142" s="24">
        <v>611</v>
      </c>
      <c r="T142" s="24">
        <v>830</v>
      </c>
      <c r="U142" s="24">
        <v>0</v>
      </c>
      <c r="V142" s="24">
        <v>0</v>
      </c>
      <c r="W142" s="24">
        <v>0</v>
      </c>
      <c r="X142" s="24">
        <v>0</v>
      </c>
      <c r="Y142" s="24">
        <v>0</v>
      </c>
      <c r="Z142" s="24">
        <v>0</v>
      </c>
      <c r="AA142" s="24">
        <v>10</v>
      </c>
      <c r="AB142" s="24">
        <v>0</v>
      </c>
      <c r="AC142" s="24">
        <v>0</v>
      </c>
      <c r="AD142" s="24">
        <v>0</v>
      </c>
      <c r="AE142" s="24">
        <v>0</v>
      </c>
      <c r="AF142" s="24">
        <v>20</v>
      </c>
      <c r="AG142" s="24">
        <v>0</v>
      </c>
    </row>
    <row r="143" spans="1:33" x14ac:dyDescent="0.2">
      <c r="A143" s="24" t="s">
        <v>739</v>
      </c>
      <c r="B143" s="17">
        <f>IF(OR(G143="infeasible",G143="?",G143=H143,NOT(ISNA(VLOOKUP($A143,miplib2!$A$5:$A$1000,1,0))),NOT(ISNA(VLOOKUP($A143,miplib3!$A$5:$A$1000,1,0))),NOT(ISNA(VLOOKUP($A143,miplib2003!$A$5:$A$1000,1,0))),NOT(ISNA(VLOOKUP($A143,miplib2010!$A$5:$A$1000,1,0)))),0,1)</f>
        <v>0</v>
      </c>
      <c r="C143" s="14">
        <f t="shared" si="14"/>
        <v>0</v>
      </c>
      <c r="D143" s="14">
        <f t="shared" si="15"/>
        <v>0</v>
      </c>
      <c r="E143" s="14">
        <f t="shared" si="16"/>
        <v>0</v>
      </c>
      <c r="F143" s="14">
        <f t="shared" si="17"/>
        <v>0</v>
      </c>
      <c r="G143" s="24" t="str">
        <f t="shared" si="12"/>
        <v>?</v>
      </c>
      <c r="H143" s="24"/>
      <c r="I143" s="24">
        <v>-44.333333000000003</v>
      </c>
      <c r="J143" s="25">
        <v>9.9999999999999996E+30</v>
      </c>
      <c r="K143" s="24">
        <v>1713</v>
      </c>
      <c r="L143" s="24">
        <v>1702</v>
      </c>
      <c r="M143" s="24">
        <v>1</v>
      </c>
      <c r="N143" s="24">
        <v>1701</v>
      </c>
      <c r="O143" s="24">
        <f t="shared" si="13"/>
        <v>0</v>
      </c>
      <c r="P143" s="24">
        <v>0</v>
      </c>
      <c r="Q143" s="24">
        <v>0</v>
      </c>
      <c r="R143" s="24">
        <v>1</v>
      </c>
      <c r="S143" s="24">
        <v>0</v>
      </c>
      <c r="T143" s="24">
        <v>0</v>
      </c>
      <c r="U143" s="24">
        <v>594</v>
      </c>
      <c r="V143" s="24">
        <v>20</v>
      </c>
      <c r="W143" s="24">
        <v>0</v>
      </c>
      <c r="X143" s="24">
        <v>0</v>
      </c>
      <c r="Y143" s="24">
        <v>0</v>
      </c>
      <c r="Z143" s="24">
        <v>0</v>
      </c>
      <c r="AA143" s="24">
        <v>0</v>
      </c>
      <c r="AB143" s="24">
        <v>0</v>
      </c>
      <c r="AC143" s="24">
        <v>0</v>
      </c>
      <c r="AD143" s="24">
        <v>0</v>
      </c>
      <c r="AE143" s="24">
        <v>0</v>
      </c>
      <c r="AF143" s="24">
        <v>873</v>
      </c>
      <c r="AG143" s="24">
        <v>225</v>
      </c>
    </row>
    <row r="144" spans="1:33" x14ac:dyDescent="0.2">
      <c r="A144" s="24" t="s">
        <v>740</v>
      </c>
      <c r="B144" s="17">
        <f>IF(OR(G144="infeasible",G144="?",G144=H144,NOT(ISNA(VLOOKUP($A144,miplib2!$A$5:$A$1000,1,0))),NOT(ISNA(VLOOKUP($A144,miplib3!$A$5:$A$1000,1,0))),NOT(ISNA(VLOOKUP($A144,miplib2003!$A$5:$A$1000,1,0))),NOT(ISNA(VLOOKUP($A144,miplib2010!$A$5:$A$1000,1,0)))),0,1)</f>
        <v>0</v>
      </c>
      <c r="C144" s="14">
        <f t="shared" si="14"/>
        <v>0</v>
      </c>
      <c r="D144" s="14">
        <f t="shared" si="15"/>
        <v>0</v>
      </c>
      <c r="E144" s="14">
        <f t="shared" si="16"/>
        <v>0</v>
      </c>
      <c r="F144" s="14">
        <f t="shared" si="17"/>
        <v>0</v>
      </c>
      <c r="G144" s="24" t="str">
        <f t="shared" si="12"/>
        <v>?</v>
      </c>
      <c r="H144" s="24"/>
      <c r="I144" s="24">
        <v>0</v>
      </c>
      <c r="J144" s="24">
        <v>5</v>
      </c>
      <c r="K144" s="24">
        <v>640</v>
      </c>
      <c r="L144" s="24">
        <v>1308</v>
      </c>
      <c r="M144" s="24">
        <v>0</v>
      </c>
      <c r="N144" s="24">
        <v>1308</v>
      </c>
      <c r="O144" s="24">
        <f t="shared" si="13"/>
        <v>1</v>
      </c>
      <c r="P144" s="24">
        <v>0</v>
      </c>
      <c r="Q144" s="24">
        <v>0</v>
      </c>
      <c r="R144" s="24">
        <v>0</v>
      </c>
      <c r="S144" s="24">
        <v>0</v>
      </c>
      <c r="T144" s="24">
        <v>0</v>
      </c>
      <c r="U144" s="24">
        <v>284</v>
      </c>
      <c r="V144" s="24">
        <v>22</v>
      </c>
      <c r="W144" s="24">
        <v>0</v>
      </c>
      <c r="X144" s="24">
        <v>0</v>
      </c>
      <c r="Y144" s="24">
        <v>0</v>
      </c>
      <c r="Z144" s="24">
        <v>0</v>
      </c>
      <c r="AA144" s="24">
        <v>0</v>
      </c>
      <c r="AB144" s="24">
        <v>0</v>
      </c>
      <c r="AC144" s="24">
        <v>0</v>
      </c>
      <c r="AD144" s="24">
        <v>0</v>
      </c>
      <c r="AE144" s="24">
        <v>0</v>
      </c>
      <c r="AF144" s="24">
        <v>150</v>
      </c>
      <c r="AG144" s="24">
        <v>182</v>
      </c>
    </row>
    <row r="145" spans="1:33" x14ac:dyDescent="0.2">
      <c r="A145" s="24" t="s">
        <v>741</v>
      </c>
      <c r="B145" s="17">
        <f>IF(OR(G145="infeasible",G145="?",G145=H145,NOT(ISNA(VLOOKUP($A145,miplib2!$A$5:$A$1000,1,0))),NOT(ISNA(VLOOKUP($A145,miplib3!$A$5:$A$1000,1,0))),NOT(ISNA(VLOOKUP($A145,miplib2003!$A$5:$A$1000,1,0))),NOT(ISNA(VLOOKUP($A145,miplib2010!$A$5:$A$1000,1,0)))),0,1)</f>
        <v>0</v>
      </c>
      <c r="C145" s="14">
        <f t="shared" si="14"/>
        <v>0</v>
      </c>
      <c r="D145" s="14">
        <f t="shared" si="15"/>
        <v>0</v>
      </c>
      <c r="E145" s="14">
        <f t="shared" si="16"/>
        <v>0</v>
      </c>
      <c r="F145" s="14">
        <f t="shared" si="17"/>
        <v>0</v>
      </c>
      <c r="G145" s="24">
        <f t="shared" si="12"/>
        <v>2877</v>
      </c>
      <c r="H145" s="24">
        <v>2877</v>
      </c>
      <c r="I145" s="24">
        <v>2877</v>
      </c>
      <c r="J145" s="24">
        <v>2877</v>
      </c>
      <c r="K145" s="24">
        <v>2675</v>
      </c>
      <c r="L145" s="24">
        <v>2915</v>
      </c>
      <c r="M145" s="24">
        <v>0</v>
      </c>
      <c r="N145" s="24">
        <v>2915</v>
      </c>
      <c r="O145" s="24">
        <f t="shared" si="13"/>
        <v>1</v>
      </c>
      <c r="P145" s="24">
        <v>0</v>
      </c>
      <c r="Q145" s="24">
        <v>0</v>
      </c>
      <c r="R145" s="24">
        <v>0</v>
      </c>
      <c r="S145" s="24">
        <v>0</v>
      </c>
      <c r="T145" s="24">
        <v>0</v>
      </c>
      <c r="U145" s="24">
        <v>804</v>
      </c>
      <c r="V145" s="24">
        <v>24</v>
      </c>
      <c r="W145" s="24">
        <v>0</v>
      </c>
      <c r="X145" s="24">
        <v>0</v>
      </c>
      <c r="Y145" s="24">
        <v>0</v>
      </c>
      <c r="Z145" s="24">
        <v>0</v>
      </c>
      <c r="AA145" s="24">
        <v>0</v>
      </c>
      <c r="AB145" s="24">
        <v>0</v>
      </c>
      <c r="AC145" s="24">
        <v>0</v>
      </c>
      <c r="AD145" s="24">
        <v>0</v>
      </c>
      <c r="AE145" s="24">
        <v>0</v>
      </c>
      <c r="AF145" s="24">
        <v>1483</v>
      </c>
      <c r="AG145" s="24">
        <v>356</v>
      </c>
    </row>
    <row r="146" spans="1:33" x14ac:dyDescent="0.2">
      <c r="A146" s="24" t="s">
        <v>742</v>
      </c>
      <c r="B146" s="17">
        <f>IF(OR(G146="infeasible",G146="?",G146=H146,NOT(ISNA(VLOOKUP($A146,miplib2!$A$5:$A$1000,1,0))),NOT(ISNA(VLOOKUP($A146,miplib3!$A$5:$A$1000,1,0))),NOT(ISNA(VLOOKUP($A146,miplib2003!$A$5:$A$1000,1,0))),NOT(ISNA(VLOOKUP($A146,miplib2010!$A$5:$A$1000,1,0)))),0,1)</f>
        <v>1</v>
      </c>
      <c r="C146" s="14">
        <f t="shared" si="14"/>
        <v>0</v>
      </c>
      <c r="D146" s="14">
        <f t="shared" si="15"/>
        <v>0</v>
      </c>
      <c r="E146" s="14">
        <f t="shared" si="16"/>
        <v>1</v>
      </c>
      <c r="F146" s="14">
        <f t="shared" si="17"/>
        <v>1</v>
      </c>
      <c r="G146" s="24">
        <f t="shared" si="12"/>
        <v>-44378</v>
      </c>
      <c r="H146" s="24"/>
      <c r="I146" s="24">
        <v>-44378</v>
      </c>
      <c r="J146" s="24">
        <v>-44378</v>
      </c>
      <c r="K146" s="24">
        <v>1749</v>
      </c>
      <c r="L146" s="24">
        <v>1702</v>
      </c>
      <c r="M146" s="24">
        <v>1</v>
      </c>
      <c r="N146" s="24">
        <v>1701</v>
      </c>
      <c r="O146" s="24">
        <f t="shared" si="13"/>
        <v>0</v>
      </c>
      <c r="P146" s="24">
        <v>0</v>
      </c>
      <c r="Q146" s="24">
        <v>0</v>
      </c>
      <c r="R146" s="24">
        <v>1</v>
      </c>
      <c r="S146" s="24">
        <v>0</v>
      </c>
      <c r="T146" s="24">
        <v>0</v>
      </c>
      <c r="U146" s="24">
        <v>594</v>
      </c>
      <c r="V146" s="24">
        <v>20</v>
      </c>
      <c r="W146" s="24">
        <v>0</v>
      </c>
      <c r="X146" s="24">
        <v>0</v>
      </c>
      <c r="Y146" s="24">
        <v>0</v>
      </c>
      <c r="Z146" s="24">
        <v>0</v>
      </c>
      <c r="AA146" s="24">
        <v>0</v>
      </c>
      <c r="AB146" s="24">
        <v>0</v>
      </c>
      <c r="AC146" s="24">
        <v>0</v>
      </c>
      <c r="AD146" s="24">
        <v>0</v>
      </c>
      <c r="AE146" s="24">
        <v>0</v>
      </c>
      <c r="AF146" s="24">
        <v>873</v>
      </c>
      <c r="AG146" s="24">
        <v>261</v>
      </c>
    </row>
    <row r="147" spans="1:33" x14ac:dyDescent="0.2">
      <c r="A147" s="24" t="s">
        <v>363</v>
      </c>
      <c r="B147" s="17">
        <f>IF(OR(G147="infeasible",G147="?",G147=H147,NOT(ISNA(VLOOKUP($A147,miplib2!$A$5:$A$1000,1,0))),NOT(ISNA(VLOOKUP($A147,miplib3!$A$5:$A$1000,1,0))),NOT(ISNA(VLOOKUP($A147,miplib2003!$A$5:$A$1000,1,0))),NOT(ISNA(VLOOKUP($A147,miplib2010!$A$5:$A$1000,1,0)))),0,1)</f>
        <v>0</v>
      </c>
      <c r="C147" s="14">
        <f t="shared" si="14"/>
        <v>0</v>
      </c>
      <c r="D147" s="14">
        <f t="shared" si="15"/>
        <v>0</v>
      </c>
      <c r="E147" s="14">
        <f t="shared" si="16"/>
        <v>0</v>
      </c>
      <c r="F147" s="14">
        <f t="shared" si="17"/>
        <v>0</v>
      </c>
      <c r="G147" s="24" t="str">
        <f t="shared" si="12"/>
        <v>?</v>
      </c>
      <c r="H147" s="24"/>
      <c r="I147" s="24">
        <v>0</v>
      </c>
      <c r="J147" s="25">
        <v>9.9999999999999996E+30</v>
      </c>
      <c r="K147" s="24">
        <v>830</v>
      </c>
      <c r="L147" s="24">
        <v>600</v>
      </c>
      <c r="M147" s="24">
        <v>0</v>
      </c>
      <c r="N147" s="24">
        <v>600</v>
      </c>
      <c r="O147" s="24">
        <f t="shared" si="13"/>
        <v>1</v>
      </c>
      <c r="P147" s="24">
        <v>0</v>
      </c>
      <c r="Q147" s="24">
        <v>0</v>
      </c>
      <c r="R147" s="24">
        <v>0</v>
      </c>
      <c r="S147" s="24">
        <v>0</v>
      </c>
      <c r="T147" s="24">
        <v>0</v>
      </c>
      <c r="U147" s="24">
        <v>675</v>
      </c>
      <c r="V147" s="24">
        <v>15</v>
      </c>
      <c r="W147" s="24">
        <v>0</v>
      </c>
      <c r="X147" s="24">
        <v>0</v>
      </c>
      <c r="Y147" s="24">
        <v>0</v>
      </c>
      <c r="Z147" s="24">
        <v>0</v>
      </c>
      <c r="AA147" s="24">
        <v>0</v>
      </c>
      <c r="AB147" s="24">
        <v>0</v>
      </c>
      <c r="AC147" s="24">
        <v>0</v>
      </c>
      <c r="AD147" s="24">
        <v>0</v>
      </c>
      <c r="AE147" s="24">
        <v>0</v>
      </c>
      <c r="AF147" s="24">
        <v>140</v>
      </c>
      <c r="AG147" s="24">
        <v>0</v>
      </c>
    </row>
    <row r="148" spans="1:33" x14ac:dyDescent="0.2">
      <c r="A148" s="24" t="s">
        <v>364</v>
      </c>
      <c r="B148" s="17">
        <f>IF(OR(G148="infeasible",G148="?",G148=H148,NOT(ISNA(VLOOKUP($A148,miplib2!$A$5:$A$1000,1,0))),NOT(ISNA(VLOOKUP($A148,miplib3!$A$5:$A$1000,1,0))),NOT(ISNA(VLOOKUP($A148,miplib2003!$A$5:$A$1000,1,0))),NOT(ISNA(VLOOKUP($A148,miplib2010!$A$5:$A$1000,1,0)))),0,1)</f>
        <v>0</v>
      </c>
      <c r="C148" s="14">
        <f t="shared" si="14"/>
        <v>0</v>
      </c>
      <c r="D148" s="14">
        <f t="shared" si="15"/>
        <v>0</v>
      </c>
      <c r="E148" s="14">
        <f t="shared" si="16"/>
        <v>0</v>
      </c>
      <c r="F148" s="14">
        <f t="shared" si="17"/>
        <v>0</v>
      </c>
      <c r="G148" s="24" t="str">
        <f t="shared" si="12"/>
        <v>?</v>
      </c>
      <c r="H148" s="24"/>
      <c r="I148" s="24">
        <v>0</v>
      </c>
      <c r="J148" s="25">
        <v>9.9999999999999996E+30</v>
      </c>
      <c r="K148" s="24">
        <v>1015</v>
      </c>
      <c r="L148" s="24">
        <v>1200</v>
      </c>
      <c r="M148" s="24">
        <v>0</v>
      </c>
      <c r="N148" s="24">
        <v>1200</v>
      </c>
      <c r="O148" s="24">
        <f t="shared" si="13"/>
        <v>1</v>
      </c>
      <c r="P148" s="24">
        <v>0</v>
      </c>
      <c r="Q148" s="24">
        <v>0</v>
      </c>
      <c r="R148" s="24">
        <v>0</v>
      </c>
      <c r="S148" s="24">
        <v>0</v>
      </c>
      <c r="T148" s="24">
        <v>0</v>
      </c>
      <c r="U148" s="24">
        <v>695</v>
      </c>
      <c r="V148" s="24">
        <v>15</v>
      </c>
      <c r="W148" s="24">
        <v>0</v>
      </c>
      <c r="X148" s="24">
        <v>0</v>
      </c>
      <c r="Y148" s="24">
        <v>0</v>
      </c>
      <c r="Z148" s="24">
        <v>0</v>
      </c>
      <c r="AA148" s="24">
        <v>0</v>
      </c>
      <c r="AB148" s="24">
        <v>0</v>
      </c>
      <c r="AC148" s="24">
        <v>0</v>
      </c>
      <c r="AD148" s="24">
        <v>0</v>
      </c>
      <c r="AE148" s="24">
        <v>0</v>
      </c>
      <c r="AF148" s="24">
        <v>200</v>
      </c>
      <c r="AG148" s="24">
        <v>105</v>
      </c>
    </row>
    <row r="149" spans="1:33" x14ac:dyDescent="0.2">
      <c r="A149" s="24" t="s">
        <v>743</v>
      </c>
      <c r="B149" s="17">
        <f>IF(OR(G149="infeasible",G149="?",G149=H149,NOT(ISNA(VLOOKUP($A149,miplib2!$A$5:$A$1000,1,0))),NOT(ISNA(VLOOKUP($A149,miplib3!$A$5:$A$1000,1,0))),NOT(ISNA(VLOOKUP($A149,miplib2003!$A$5:$A$1000,1,0))),NOT(ISNA(VLOOKUP($A149,miplib2010!$A$5:$A$1000,1,0)))),0,1)</f>
        <v>1</v>
      </c>
      <c r="C149" s="14">
        <f t="shared" si="14"/>
        <v>0</v>
      </c>
      <c r="D149" s="14">
        <f t="shared" si="15"/>
        <v>0</v>
      </c>
      <c r="E149" s="14">
        <f t="shared" si="16"/>
        <v>0</v>
      </c>
      <c r="F149" s="14">
        <f t="shared" si="17"/>
        <v>1</v>
      </c>
      <c r="G149" s="24">
        <f t="shared" si="12"/>
        <v>25468</v>
      </c>
      <c r="H149" s="24"/>
      <c r="I149" s="24">
        <v>25468</v>
      </c>
      <c r="J149" s="24">
        <v>25468</v>
      </c>
      <c r="K149" s="24">
        <v>361</v>
      </c>
      <c r="L149" s="24">
        <v>9522</v>
      </c>
      <c r="M149" s="24">
        <v>0</v>
      </c>
      <c r="N149" s="24">
        <v>9522</v>
      </c>
      <c r="O149" s="24">
        <f t="shared" si="13"/>
        <v>1</v>
      </c>
      <c r="P149" s="24">
        <v>0</v>
      </c>
      <c r="Q149" s="24">
        <v>0</v>
      </c>
      <c r="R149" s="24">
        <v>0</v>
      </c>
      <c r="S149" s="24">
        <v>0</v>
      </c>
      <c r="T149" s="24">
        <v>0</v>
      </c>
      <c r="U149" s="24">
        <v>151</v>
      </c>
      <c r="V149" s="24">
        <v>130</v>
      </c>
      <c r="W149" s="24">
        <v>0</v>
      </c>
      <c r="X149" s="24">
        <v>0</v>
      </c>
      <c r="Y149" s="24">
        <v>0</v>
      </c>
      <c r="Z149" s="24">
        <v>0</v>
      </c>
      <c r="AA149" s="24">
        <v>0</v>
      </c>
      <c r="AB149" s="24">
        <v>0</v>
      </c>
      <c r="AC149" s="24">
        <v>0</v>
      </c>
      <c r="AD149" s="24">
        <v>0</v>
      </c>
      <c r="AE149" s="24">
        <v>0</v>
      </c>
      <c r="AF149" s="24">
        <v>0</v>
      </c>
      <c r="AG149" s="24">
        <v>73</v>
      </c>
    </row>
    <row r="150" spans="1:33" x14ac:dyDescent="0.2">
      <c r="A150" s="24" t="s">
        <v>365</v>
      </c>
      <c r="B150" s="17">
        <f>IF(OR(G150="infeasible",G150="?",G150=H150,NOT(ISNA(VLOOKUP($A150,miplib2!$A$5:$A$1000,1,0))),NOT(ISNA(VLOOKUP($A150,miplib3!$A$5:$A$1000,1,0))),NOT(ISNA(VLOOKUP($A150,miplib2003!$A$5:$A$1000,1,0))),NOT(ISNA(VLOOKUP($A150,miplib2010!$A$5:$A$1000,1,0)))),0,1)</f>
        <v>0</v>
      </c>
      <c r="C150" s="14">
        <f t="shared" si="14"/>
        <v>0</v>
      </c>
      <c r="D150" s="14">
        <f t="shared" si="15"/>
        <v>0</v>
      </c>
      <c r="E150" s="14">
        <f t="shared" si="16"/>
        <v>0</v>
      </c>
      <c r="F150" s="14">
        <f t="shared" si="17"/>
        <v>0</v>
      </c>
      <c r="G150" s="24" t="str">
        <f t="shared" si="12"/>
        <v>?</v>
      </c>
      <c r="H150" s="24"/>
      <c r="I150" s="24">
        <v>33</v>
      </c>
      <c r="J150" s="25">
        <v>9.9999999999999996E+30</v>
      </c>
      <c r="K150" s="24">
        <v>18804</v>
      </c>
      <c r="L150" s="24">
        <v>45390</v>
      </c>
      <c r="M150" s="24">
        <v>29750</v>
      </c>
      <c r="N150" s="24">
        <v>15640</v>
      </c>
      <c r="O150" s="24">
        <f t="shared" si="13"/>
        <v>0</v>
      </c>
      <c r="P150" s="24">
        <v>0</v>
      </c>
      <c r="Q150" s="24">
        <v>2052</v>
      </c>
      <c r="R150" s="24">
        <v>14280</v>
      </c>
      <c r="S150" s="24">
        <v>0</v>
      </c>
      <c r="T150" s="24">
        <v>0</v>
      </c>
      <c r="U150" s="24">
        <v>2211</v>
      </c>
      <c r="V150" s="24">
        <v>67</v>
      </c>
      <c r="W150" s="24">
        <v>0</v>
      </c>
      <c r="X150" s="24">
        <v>0</v>
      </c>
      <c r="Y150" s="24">
        <v>0</v>
      </c>
      <c r="Z150" s="24">
        <v>0</v>
      </c>
      <c r="AA150" s="24">
        <v>0</v>
      </c>
      <c r="AB150" s="24">
        <v>0</v>
      </c>
      <c r="AC150" s="24">
        <v>0</v>
      </c>
      <c r="AD150" s="24">
        <v>0</v>
      </c>
      <c r="AE150" s="24">
        <v>0</v>
      </c>
      <c r="AF150" s="24">
        <v>170</v>
      </c>
      <c r="AG150" s="24">
        <v>24</v>
      </c>
    </row>
    <row r="151" spans="1:33" x14ac:dyDescent="0.2">
      <c r="A151" s="24" t="s">
        <v>366</v>
      </c>
      <c r="B151" s="17">
        <f>IF(OR(G151="infeasible",G151="?",G151=H151,NOT(ISNA(VLOOKUP($A151,miplib2!$A$5:$A$1000,1,0))),NOT(ISNA(VLOOKUP($A151,miplib3!$A$5:$A$1000,1,0))),NOT(ISNA(VLOOKUP($A151,miplib2003!$A$5:$A$1000,1,0))),NOT(ISNA(VLOOKUP($A151,miplib2010!$A$5:$A$1000,1,0)))),0,1)</f>
        <v>0</v>
      </c>
      <c r="C151" s="14">
        <f t="shared" si="14"/>
        <v>0</v>
      </c>
      <c r="D151" s="14">
        <f t="shared" si="15"/>
        <v>0</v>
      </c>
      <c r="E151" s="14">
        <f t="shared" si="16"/>
        <v>0</v>
      </c>
      <c r="F151" s="14">
        <f t="shared" si="17"/>
        <v>0</v>
      </c>
      <c r="G151" s="24">
        <f t="shared" si="12"/>
        <v>31</v>
      </c>
      <c r="H151" s="24"/>
      <c r="I151" s="24">
        <v>31</v>
      </c>
      <c r="J151" s="24">
        <v>31</v>
      </c>
      <c r="K151" s="24">
        <v>9576</v>
      </c>
      <c r="L151" s="24">
        <v>23970</v>
      </c>
      <c r="M151" s="24">
        <v>15470</v>
      </c>
      <c r="N151" s="24">
        <v>8500</v>
      </c>
      <c r="O151" s="24">
        <f t="shared" si="13"/>
        <v>0</v>
      </c>
      <c r="P151" s="24">
        <v>0</v>
      </c>
      <c r="Q151" s="24">
        <v>1026</v>
      </c>
      <c r="R151" s="24">
        <v>7140</v>
      </c>
      <c r="S151" s="24">
        <v>0</v>
      </c>
      <c r="T151" s="24">
        <v>0</v>
      </c>
      <c r="U151" s="24">
        <v>1</v>
      </c>
      <c r="V151" s="24">
        <v>35</v>
      </c>
      <c r="W151" s="24">
        <v>0</v>
      </c>
      <c r="X151" s="24">
        <v>0</v>
      </c>
      <c r="Y151" s="24">
        <v>0</v>
      </c>
      <c r="Z151" s="24">
        <v>0</v>
      </c>
      <c r="AA151" s="24">
        <v>0</v>
      </c>
      <c r="AB151" s="24">
        <v>0</v>
      </c>
      <c r="AC151" s="24">
        <v>0</v>
      </c>
      <c r="AD151" s="24">
        <v>0</v>
      </c>
      <c r="AE151" s="24">
        <v>0</v>
      </c>
      <c r="AF151" s="24">
        <v>1360</v>
      </c>
      <c r="AG151" s="24">
        <v>14</v>
      </c>
    </row>
    <row r="152" spans="1:33" x14ac:dyDescent="0.2">
      <c r="A152" s="24" t="s">
        <v>744</v>
      </c>
      <c r="B152" s="17">
        <f>IF(OR(G152="infeasible",G152="?",G152=H152,NOT(ISNA(VLOOKUP($A152,miplib2!$A$5:$A$1000,1,0))),NOT(ISNA(VLOOKUP($A152,miplib3!$A$5:$A$1000,1,0))),NOT(ISNA(VLOOKUP($A152,miplib2003!$A$5:$A$1000,1,0))),NOT(ISNA(VLOOKUP($A152,miplib2010!$A$5:$A$1000,1,0)))),0,1)</f>
        <v>1</v>
      </c>
      <c r="C152" s="14">
        <f t="shared" si="14"/>
        <v>0</v>
      </c>
      <c r="D152" s="14">
        <f t="shared" si="15"/>
        <v>1</v>
      </c>
      <c r="E152" s="14">
        <f t="shared" si="16"/>
        <v>1</v>
      </c>
      <c r="F152" s="14">
        <f t="shared" si="17"/>
        <v>1</v>
      </c>
      <c r="G152" s="24">
        <f t="shared" si="12"/>
        <v>-272</v>
      </c>
      <c r="H152" s="24"/>
      <c r="I152" s="24">
        <v>-272</v>
      </c>
      <c r="J152" s="24">
        <v>-272</v>
      </c>
      <c r="K152" s="24">
        <v>328</v>
      </c>
      <c r="L152" s="24">
        <v>800</v>
      </c>
      <c r="M152" s="24">
        <v>0</v>
      </c>
      <c r="N152" s="24">
        <v>800</v>
      </c>
      <c r="O152" s="24">
        <f t="shared" si="13"/>
        <v>1</v>
      </c>
      <c r="P152" s="24">
        <v>0</v>
      </c>
      <c r="Q152" s="24">
        <v>0</v>
      </c>
      <c r="R152" s="24">
        <v>0</v>
      </c>
      <c r="S152" s="24">
        <v>0</v>
      </c>
      <c r="T152" s="24">
        <v>0</v>
      </c>
      <c r="U152" s="24">
        <v>160</v>
      </c>
      <c r="V152" s="24">
        <v>0</v>
      </c>
      <c r="W152" s="24">
        <v>0</v>
      </c>
      <c r="X152" s="24">
        <v>0</v>
      </c>
      <c r="Y152" s="24">
        <v>0</v>
      </c>
      <c r="Z152" s="24">
        <v>0</v>
      </c>
      <c r="AA152" s="24">
        <v>0</v>
      </c>
      <c r="AB152" s="24">
        <v>0</v>
      </c>
      <c r="AC152" s="24">
        <v>0</v>
      </c>
      <c r="AD152" s="24">
        <v>0</v>
      </c>
      <c r="AE152" s="24">
        <v>0</v>
      </c>
      <c r="AF152" s="24">
        <v>0</v>
      </c>
      <c r="AG152" s="24">
        <v>168</v>
      </c>
    </row>
    <row r="153" spans="1:33" x14ac:dyDescent="0.2">
      <c r="A153" s="24" t="s">
        <v>745</v>
      </c>
      <c r="B153" s="17">
        <f>IF(OR(G153="infeasible",G153="?",G153=H153,NOT(ISNA(VLOOKUP($A153,miplib2!$A$5:$A$1000,1,0))),NOT(ISNA(VLOOKUP($A153,miplib3!$A$5:$A$1000,1,0))),NOT(ISNA(VLOOKUP($A153,miplib2003!$A$5:$A$1000,1,0))),NOT(ISNA(VLOOKUP($A153,miplib2010!$A$5:$A$1000,1,0)))),0,1)</f>
        <v>0</v>
      </c>
      <c r="C153" s="14">
        <f t="shared" si="14"/>
        <v>0</v>
      </c>
      <c r="D153" s="14">
        <f t="shared" si="15"/>
        <v>0</v>
      </c>
      <c r="E153" s="14">
        <f t="shared" si="16"/>
        <v>0</v>
      </c>
      <c r="F153" s="14">
        <f t="shared" si="17"/>
        <v>0</v>
      </c>
      <c r="G153" s="24" t="str">
        <f t="shared" si="12"/>
        <v>?</v>
      </c>
      <c r="H153" s="24"/>
      <c r="I153" s="24">
        <v>121</v>
      </c>
      <c r="J153" s="25">
        <v>9.9999999999999996E+30</v>
      </c>
      <c r="K153" s="24">
        <v>17266</v>
      </c>
      <c r="L153" s="24">
        <v>41820</v>
      </c>
      <c r="M153" s="24">
        <v>14280</v>
      </c>
      <c r="N153" s="24">
        <v>27540</v>
      </c>
      <c r="O153" s="24">
        <f t="shared" si="13"/>
        <v>0</v>
      </c>
      <c r="P153" s="24">
        <v>0</v>
      </c>
      <c r="Q153" s="24">
        <v>1881</v>
      </c>
      <c r="R153" s="24">
        <v>13090</v>
      </c>
      <c r="S153" s="24">
        <v>0</v>
      </c>
      <c r="T153" s="24">
        <v>0</v>
      </c>
      <c r="U153" s="24">
        <v>2041</v>
      </c>
      <c r="V153" s="24">
        <v>61</v>
      </c>
      <c r="W153" s="24">
        <v>0</v>
      </c>
      <c r="X153" s="24">
        <v>0</v>
      </c>
      <c r="Y153" s="24">
        <v>0</v>
      </c>
      <c r="Z153" s="24">
        <v>0</v>
      </c>
      <c r="AA153" s="24">
        <v>0</v>
      </c>
      <c r="AB153" s="24">
        <v>0</v>
      </c>
      <c r="AC153" s="24">
        <v>0</v>
      </c>
      <c r="AD153" s="24">
        <v>0</v>
      </c>
      <c r="AE153" s="24">
        <v>0</v>
      </c>
      <c r="AF153" s="24">
        <v>170</v>
      </c>
      <c r="AG153" s="24">
        <v>23</v>
      </c>
    </row>
    <row r="154" spans="1:33" x14ac:dyDescent="0.2">
      <c r="A154" s="24" t="s">
        <v>746</v>
      </c>
      <c r="B154" s="17">
        <f>IF(OR(G154="infeasible",G154="?",G154=H154,NOT(ISNA(VLOOKUP($A154,miplib2!$A$5:$A$1000,1,0))),NOT(ISNA(VLOOKUP($A154,miplib3!$A$5:$A$1000,1,0))),NOT(ISNA(VLOOKUP($A154,miplib2003!$A$5:$A$1000,1,0))),NOT(ISNA(VLOOKUP($A154,miplib2010!$A$5:$A$1000,1,0)))),0,1)</f>
        <v>1</v>
      </c>
      <c r="C154" s="14">
        <f t="shared" si="14"/>
        <v>0</v>
      </c>
      <c r="D154" s="14">
        <f t="shared" si="15"/>
        <v>0</v>
      </c>
      <c r="E154" s="14">
        <f t="shared" si="16"/>
        <v>0</v>
      </c>
      <c r="F154" s="14">
        <f t="shared" si="17"/>
        <v>0</v>
      </c>
      <c r="G154" s="24">
        <f t="shared" si="12"/>
        <v>28</v>
      </c>
      <c r="H154" s="24"/>
      <c r="I154" s="24">
        <v>28</v>
      </c>
      <c r="J154" s="24">
        <v>28</v>
      </c>
      <c r="K154" s="24">
        <v>5250</v>
      </c>
      <c r="L154" s="24">
        <v>12250</v>
      </c>
      <c r="M154" s="24">
        <v>4200</v>
      </c>
      <c r="N154" s="24">
        <v>8050</v>
      </c>
      <c r="O154" s="24">
        <f t="shared" si="13"/>
        <v>0</v>
      </c>
      <c r="P154" s="24">
        <v>0</v>
      </c>
      <c r="Q154" s="24">
        <v>639</v>
      </c>
      <c r="R154" s="24">
        <v>3780</v>
      </c>
      <c r="S154" s="24">
        <v>0</v>
      </c>
      <c r="T154" s="24">
        <v>0</v>
      </c>
      <c r="U154" s="24">
        <v>1</v>
      </c>
      <c r="V154" s="24">
        <v>42</v>
      </c>
      <c r="W154" s="24">
        <v>0</v>
      </c>
      <c r="X154" s="24">
        <v>0</v>
      </c>
      <c r="Y154" s="24">
        <v>0</v>
      </c>
      <c r="Z154" s="24">
        <v>0</v>
      </c>
      <c r="AA154" s="24">
        <v>0</v>
      </c>
      <c r="AB154" s="24">
        <v>0</v>
      </c>
      <c r="AC154" s="24">
        <v>0</v>
      </c>
      <c r="AD154" s="24">
        <v>0</v>
      </c>
      <c r="AE154" s="24">
        <v>0</v>
      </c>
      <c r="AF154" s="24">
        <v>770</v>
      </c>
      <c r="AG154" s="24">
        <v>18</v>
      </c>
    </row>
    <row r="155" spans="1:33" x14ac:dyDescent="0.2">
      <c r="A155" s="24" t="s">
        <v>367</v>
      </c>
      <c r="B155" s="17">
        <f>IF(OR(G155="infeasible",G155="?",G155=H155,NOT(ISNA(VLOOKUP($A155,miplib2!$A$5:$A$1000,1,0))),NOT(ISNA(VLOOKUP($A155,miplib3!$A$5:$A$1000,1,0))),NOT(ISNA(VLOOKUP($A155,miplib2003!$A$5:$A$1000,1,0))),NOT(ISNA(VLOOKUP($A155,miplib2010!$A$5:$A$1000,1,0)))),0,1)</f>
        <v>0</v>
      </c>
      <c r="C155" s="14">
        <f t="shared" si="14"/>
        <v>0</v>
      </c>
      <c r="D155" s="14">
        <f t="shared" si="15"/>
        <v>0</v>
      </c>
      <c r="E155" s="14">
        <f t="shared" si="16"/>
        <v>0</v>
      </c>
      <c r="F155" s="14">
        <f t="shared" si="17"/>
        <v>0</v>
      </c>
      <c r="G155" s="24" t="str">
        <f t="shared" si="12"/>
        <v>?</v>
      </c>
      <c r="H155" s="24"/>
      <c r="I155" s="24">
        <v>28</v>
      </c>
      <c r="J155" s="25">
        <v>9.9999999999999996E+30</v>
      </c>
      <c r="K155" s="24">
        <v>2414</v>
      </c>
      <c r="L155" s="24">
        <v>5912</v>
      </c>
      <c r="M155" s="24">
        <v>120</v>
      </c>
      <c r="N155" s="24">
        <v>5792</v>
      </c>
      <c r="O155" s="24">
        <f t="shared" si="13"/>
        <v>0</v>
      </c>
      <c r="P155" s="24">
        <v>0</v>
      </c>
      <c r="Q155" s="24">
        <v>0</v>
      </c>
      <c r="R155" s="24">
        <v>120</v>
      </c>
      <c r="S155" s="24">
        <v>0</v>
      </c>
      <c r="T155" s="24">
        <v>48</v>
      </c>
      <c r="U155" s="24">
        <v>10</v>
      </c>
      <c r="V155" s="24">
        <v>1578</v>
      </c>
      <c r="W155" s="24">
        <v>0</v>
      </c>
      <c r="X155" s="24">
        <v>0</v>
      </c>
      <c r="Y155" s="24">
        <v>0</v>
      </c>
      <c r="Z155" s="24">
        <v>0</v>
      </c>
      <c r="AA155" s="24">
        <v>0</v>
      </c>
      <c r="AB155" s="24">
        <v>0</v>
      </c>
      <c r="AC155" s="24">
        <v>0</v>
      </c>
      <c r="AD155" s="24">
        <v>0</v>
      </c>
      <c r="AE155" s="24">
        <v>0</v>
      </c>
      <c r="AF155" s="24">
        <v>640</v>
      </c>
      <c r="AG155" s="24">
        <v>18</v>
      </c>
    </row>
    <row r="156" spans="1:33" x14ac:dyDescent="0.2">
      <c r="A156" s="24" t="s">
        <v>368</v>
      </c>
      <c r="B156" s="17">
        <f>IF(OR(G156="infeasible",G156="?",G156=H156,NOT(ISNA(VLOOKUP($A156,miplib2!$A$5:$A$1000,1,0))),NOT(ISNA(VLOOKUP($A156,miplib3!$A$5:$A$1000,1,0))),NOT(ISNA(VLOOKUP($A156,miplib2003!$A$5:$A$1000,1,0))),NOT(ISNA(VLOOKUP($A156,miplib2010!$A$5:$A$1000,1,0)))),0,1)</f>
        <v>0</v>
      </c>
      <c r="C156" s="14">
        <f t="shared" si="14"/>
        <v>0</v>
      </c>
      <c r="D156" s="14">
        <f t="shared" si="15"/>
        <v>0</v>
      </c>
      <c r="E156" s="14">
        <f t="shared" si="16"/>
        <v>0</v>
      </c>
      <c r="F156" s="14">
        <f t="shared" si="17"/>
        <v>0</v>
      </c>
      <c r="G156" s="24" t="str">
        <f t="shared" si="12"/>
        <v>?</v>
      </c>
      <c r="H156" s="24"/>
      <c r="I156" s="24">
        <v>58</v>
      </c>
      <c r="J156" s="25">
        <v>9.9999999999999996E+30</v>
      </c>
      <c r="K156" s="24">
        <v>6904</v>
      </c>
      <c r="L156" s="24">
        <v>16410</v>
      </c>
      <c r="M156" s="24">
        <v>120</v>
      </c>
      <c r="N156" s="24">
        <v>16290</v>
      </c>
      <c r="O156" s="24">
        <f t="shared" si="13"/>
        <v>0</v>
      </c>
      <c r="P156" s="24">
        <v>0</v>
      </c>
      <c r="Q156" s="24">
        <v>0</v>
      </c>
      <c r="R156" s="24">
        <v>120</v>
      </c>
      <c r="S156" s="24">
        <v>0</v>
      </c>
      <c r="T156" s="24">
        <v>54</v>
      </c>
      <c r="U156" s="24">
        <v>10</v>
      </c>
      <c r="V156" s="24">
        <v>4920</v>
      </c>
      <c r="W156" s="24">
        <v>0</v>
      </c>
      <c r="X156" s="24">
        <v>0</v>
      </c>
      <c r="Y156" s="24">
        <v>0</v>
      </c>
      <c r="Z156" s="24">
        <v>0</v>
      </c>
      <c r="AA156" s="24">
        <v>0</v>
      </c>
      <c r="AB156" s="24">
        <v>0</v>
      </c>
      <c r="AC156" s="24">
        <v>0</v>
      </c>
      <c r="AD156" s="24">
        <v>0</v>
      </c>
      <c r="AE156" s="24">
        <v>0</v>
      </c>
      <c r="AF156" s="24">
        <v>1800</v>
      </c>
      <c r="AG156" s="24">
        <v>0</v>
      </c>
    </row>
    <row r="157" spans="1:33" x14ac:dyDescent="0.2">
      <c r="A157" s="24" t="s">
        <v>369</v>
      </c>
      <c r="B157" s="17">
        <f>IF(OR(G157="infeasible",G157="?",G157=H157,NOT(ISNA(VLOOKUP($A157,miplib2!$A$5:$A$1000,1,0))),NOT(ISNA(VLOOKUP($A157,miplib3!$A$5:$A$1000,1,0))),NOT(ISNA(VLOOKUP($A157,miplib2003!$A$5:$A$1000,1,0))),NOT(ISNA(VLOOKUP($A157,miplib2010!$A$5:$A$1000,1,0)))),0,1)</f>
        <v>0</v>
      </c>
      <c r="C157" s="14">
        <f t="shared" si="14"/>
        <v>0</v>
      </c>
      <c r="D157" s="14">
        <f t="shared" si="15"/>
        <v>0</v>
      </c>
      <c r="E157" s="14">
        <f t="shared" si="16"/>
        <v>0</v>
      </c>
      <c r="F157" s="14">
        <f t="shared" si="17"/>
        <v>0</v>
      </c>
      <c r="G157" s="24">
        <f t="shared" ref="G157:G220" si="18">IF(I157=J157,I157,"?")</f>
        <v>58.01</v>
      </c>
      <c r="H157" s="24"/>
      <c r="I157" s="24">
        <v>58.01</v>
      </c>
      <c r="J157" s="24">
        <v>58.01</v>
      </c>
      <c r="K157" s="24">
        <v>6844</v>
      </c>
      <c r="L157" s="24">
        <v>15864</v>
      </c>
      <c r="M157" s="24">
        <v>5514</v>
      </c>
      <c r="N157" s="24">
        <v>10350</v>
      </c>
      <c r="O157" s="24">
        <f t="shared" ref="O157:O220" si="19">IF(N157=L157,1,0)</f>
        <v>0</v>
      </c>
      <c r="P157" s="24">
        <v>0</v>
      </c>
      <c r="Q157" s="24">
        <v>910</v>
      </c>
      <c r="R157" s="24">
        <v>4860</v>
      </c>
      <c r="S157" s="24">
        <v>0</v>
      </c>
      <c r="T157" s="24">
        <v>114</v>
      </c>
      <c r="U157" s="24">
        <v>900</v>
      </c>
      <c r="V157" s="24">
        <v>60</v>
      </c>
      <c r="W157" s="24">
        <v>0</v>
      </c>
      <c r="X157" s="24">
        <v>0</v>
      </c>
      <c r="Y157" s="24">
        <v>0</v>
      </c>
      <c r="Z157" s="24">
        <v>0</v>
      </c>
      <c r="AA157" s="24">
        <v>0</v>
      </c>
      <c r="AB157" s="24">
        <v>0</v>
      </c>
      <c r="AC157" s="24">
        <v>0</v>
      </c>
      <c r="AD157" s="24">
        <v>0</v>
      </c>
      <c r="AE157" s="24">
        <v>0</v>
      </c>
      <c r="AF157" s="24">
        <v>0</v>
      </c>
      <c r="AG157" s="24">
        <v>0</v>
      </c>
    </row>
    <row r="158" spans="1:33" x14ac:dyDescent="0.2">
      <c r="A158" s="24" t="s">
        <v>370</v>
      </c>
      <c r="B158" s="17">
        <f>IF(OR(G158="infeasible",G158="?",G158=H158,NOT(ISNA(VLOOKUP($A158,miplib2!$A$5:$A$1000,1,0))),NOT(ISNA(VLOOKUP($A158,miplib3!$A$5:$A$1000,1,0))),NOT(ISNA(VLOOKUP($A158,miplib2003!$A$5:$A$1000,1,0))),NOT(ISNA(VLOOKUP($A158,miplib2010!$A$5:$A$1000,1,0)))),0,1)</f>
        <v>0</v>
      </c>
      <c r="C158" s="14">
        <f t="shared" si="14"/>
        <v>0</v>
      </c>
      <c r="D158" s="14">
        <f t="shared" si="15"/>
        <v>0</v>
      </c>
      <c r="E158" s="14">
        <f t="shared" si="16"/>
        <v>0</v>
      </c>
      <c r="F158" s="14">
        <f t="shared" si="17"/>
        <v>0</v>
      </c>
      <c r="G158" s="24" t="str">
        <f t="shared" si="18"/>
        <v>?</v>
      </c>
      <c r="H158" s="24"/>
      <c r="I158" s="24">
        <v>28.008199999999999</v>
      </c>
      <c r="J158" s="24">
        <v>30.01</v>
      </c>
      <c r="K158" s="24">
        <v>2354</v>
      </c>
      <c r="L158" s="24">
        <v>5516</v>
      </c>
      <c r="M158" s="24">
        <v>2028</v>
      </c>
      <c r="N158" s="24">
        <v>3488</v>
      </c>
      <c r="O158" s="24">
        <f t="shared" si="19"/>
        <v>0</v>
      </c>
      <c r="P158" s="24">
        <v>0</v>
      </c>
      <c r="Q158" s="24">
        <v>330</v>
      </c>
      <c r="R158" s="24">
        <v>1536</v>
      </c>
      <c r="S158" s="24">
        <v>0</v>
      </c>
      <c r="T158" s="24">
        <v>108</v>
      </c>
      <c r="U158" s="24">
        <v>0</v>
      </c>
      <c r="V158" s="24">
        <v>42</v>
      </c>
      <c r="W158" s="24">
        <v>0</v>
      </c>
      <c r="X158" s="24">
        <v>0</v>
      </c>
      <c r="Y158" s="24">
        <v>0</v>
      </c>
      <c r="Z158" s="24">
        <v>0</v>
      </c>
      <c r="AA158" s="24">
        <v>0</v>
      </c>
      <c r="AB158" s="24">
        <v>0</v>
      </c>
      <c r="AC158" s="24">
        <v>0</v>
      </c>
      <c r="AD158" s="24">
        <v>0</v>
      </c>
      <c r="AE158" s="24">
        <v>0</v>
      </c>
      <c r="AF158" s="24">
        <v>320</v>
      </c>
      <c r="AG158" s="24">
        <v>18</v>
      </c>
    </row>
    <row r="159" spans="1:33" x14ac:dyDescent="0.2">
      <c r="A159" s="24" t="s">
        <v>747</v>
      </c>
      <c r="B159" s="17">
        <f>IF(OR(G159="infeasible",G159="?",G159=H159,NOT(ISNA(VLOOKUP($A159,miplib2!$A$5:$A$1000,1,0))),NOT(ISNA(VLOOKUP($A159,miplib3!$A$5:$A$1000,1,0))),NOT(ISNA(VLOOKUP($A159,miplib2003!$A$5:$A$1000,1,0))),NOT(ISNA(VLOOKUP($A159,miplib2010!$A$5:$A$1000,1,0)))),0,1)</f>
        <v>0</v>
      </c>
      <c r="C159" s="14">
        <f t="shared" si="14"/>
        <v>0</v>
      </c>
      <c r="D159" s="14">
        <f t="shared" si="15"/>
        <v>0</v>
      </c>
      <c r="E159" s="14">
        <f t="shared" si="16"/>
        <v>0</v>
      </c>
      <c r="F159" s="14">
        <f t="shared" si="17"/>
        <v>0</v>
      </c>
      <c r="G159" s="24" t="str">
        <f t="shared" si="18"/>
        <v>?</v>
      </c>
      <c r="H159" s="24"/>
      <c r="I159" s="24">
        <v>2.1421709999999998</v>
      </c>
      <c r="J159" s="24">
        <v>2.34</v>
      </c>
      <c r="K159" s="24">
        <v>7688</v>
      </c>
      <c r="L159" s="24">
        <v>79347</v>
      </c>
      <c r="M159" s="24">
        <v>0</v>
      </c>
      <c r="N159" s="24">
        <v>79347</v>
      </c>
      <c r="O159" s="24">
        <f t="shared" si="19"/>
        <v>1</v>
      </c>
      <c r="P159" s="24">
        <v>0</v>
      </c>
      <c r="Q159" s="24">
        <v>0</v>
      </c>
      <c r="R159" s="24">
        <v>0</v>
      </c>
      <c r="S159" s="24">
        <v>0</v>
      </c>
      <c r="T159" s="24">
        <v>0</v>
      </c>
      <c r="U159" s="24">
        <v>1</v>
      </c>
      <c r="V159" s="24">
        <v>82</v>
      </c>
      <c r="W159" s="24">
        <v>0</v>
      </c>
      <c r="X159" s="24">
        <v>0</v>
      </c>
      <c r="Y159" s="24">
        <v>0</v>
      </c>
      <c r="Z159" s="24">
        <v>0</v>
      </c>
      <c r="AA159" s="24">
        <v>0</v>
      </c>
      <c r="AB159" s="24">
        <v>0</v>
      </c>
      <c r="AC159" s="24">
        <v>0</v>
      </c>
      <c r="AD159" s="24">
        <v>0</v>
      </c>
      <c r="AE159" s="24">
        <v>0</v>
      </c>
      <c r="AF159" s="24">
        <v>2535</v>
      </c>
      <c r="AG159" s="24">
        <v>5070</v>
      </c>
    </row>
    <row r="160" spans="1:33" x14ac:dyDescent="0.2">
      <c r="A160" s="24" t="s">
        <v>748</v>
      </c>
      <c r="B160" s="17">
        <f>IF(OR(G160="infeasible",G160="?",G160=H160,NOT(ISNA(VLOOKUP($A160,miplib2!$A$5:$A$1000,1,0))),NOT(ISNA(VLOOKUP($A160,miplib3!$A$5:$A$1000,1,0))),NOT(ISNA(VLOOKUP($A160,miplib2003!$A$5:$A$1000,1,0))),NOT(ISNA(VLOOKUP($A160,miplib2010!$A$5:$A$1000,1,0)))),0,1)</f>
        <v>1</v>
      </c>
      <c r="C160" s="14">
        <f t="shared" si="14"/>
        <v>0</v>
      </c>
      <c r="D160" s="14">
        <f t="shared" si="15"/>
        <v>0</v>
      </c>
      <c r="E160" s="14">
        <f t="shared" si="16"/>
        <v>0</v>
      </c>
      <c r="F160" s="14">
        <f t="shared" si="17"/>
        <v>0</v>
      </c>
      <c r="G160" s="24">
        <f t="shared" si="18"/>
        <v>112</v>
      </c>
      <c r="H160" s="24"/>
      <c r="I160" s="24">
        <v>112</v>
      </c>
      <c r="J160" s="24">
        <v>112</v>
      </c>
      <c r="K160" s="24">
        <v>14187</v>
      </c>
      <c r="L160" s="24">
        <v>32504</v>
      </c>
      <c r="M160" s="24">
        <v>11154</v>
      </c>
      <c r="N160" s="24">
        <v>21350</v>
      </c>
      <c r="O160" s="24">
        <f t="shared" si="19"/>
        <v>0</v>
      </c>
      <c r="P160" s="24">
        <v>0</v>
      </c>
      <c r="Q160" s="24">
        <v>1845</v>
      </c>
      <c r="R160" s="24">
        <v>10248</v>
      </c>
      <c r="S160" s="24">
        <v>0</v>
      </c>
      <c r="T160" s="24">
        <v>174</v>
      </c>
      <c r="U160" s="24">
        <v>1830</v>
      </c>
      <c r="V160" s="24">
        <v>62</v>
      </c>
      <c r="W160" s="24">
        <v>0</v>
      </c>
      <c r="X160" s="24">
        <v>0</v>
      </c>
      <c r="Y160" s="24">
        <v>0</v>
      </c>
      <c r="Z160" s="24">
        <v>0</v>
      </c>
      <c r="AA160" s="24">
        <v>0</v>
      </c>
      <c r="AB160" s="24">
        <v>0</v>
      </c>
      <c r="AC160" s="24">
        <v>0</v>
      </c>
      <c r="AD160" s="24">
        <v>0</v>
      </c>
      <c r="AE160" s="24">
        <v>0</v>
      </c>
      <c r="AF160" s="24">
        <v>0</v>
      </c>
      <c r="AG160" s="24">
        <v>28</v>
      </c>
    </row>
    <row r="161" spans="1:33" x14ac:dyDescent="0.2">
      <c r="A161" s="24" t="s">
        <v>749</v>
      </c>
      <c r="B161" s="17">
        <f>IF(OR(G161="infeasible",G161="?",G161=H161,NOT(ISNA(VLOOKUP($A161,miplib2!$A$5:$A$1000,1,0))),NOT(ISNA(VLOOKUP($A161,miplib3!$A$5:$A$1000,1,0))),NOT(ISNA(VLOOKUP($A161,miplib2003!$A$5:$A$1000,1,0))),NOT(ISNA(VLOOKUP($A161,miplib2010!$A$5:$A$1000,1,0)))),0,1)</f>
        <v>1</v>
      </c>
      <c r="C161" s="14">
        <f t="shared" si="14"/>
        <v>0</v>
      </c>
      <c r="D161" s="14">
        <f t="shared" si="15"/>
        <v>0</v>
      </c>
      <c r="E161" s="14">
        <f t="shared" si="16"/>
        <v>0</v>
      </c>
      <c r="F161" s="14">
        <f t="shared" si="17"/>
        <v>0</v>
      </c>
      <c r="G161" s="24">
        <f t="shared" si="18"/>
        <v>2.3199999999999998</v>
      </c>
      <c r="H161" s="24"/>
      <c r="I161" s="24">
        <v>2.3199999999999998</v>
      </c>
      <c r="J161" s="24">
        <v>2.3199999999999998</v>
      </c>
      <c r="K161" s="24">
        <v>5153</v>
      </c>
      <c r="L161" s="24">
        <v>40971</v>
      </c>
      <c r="M161" s="24">
        <v>0</v>
      </c>
      <c r="N161" s="24">
        <v>40971</v>
      </c>
      <c r="O161" s="24">
        <f t="shared" si="19"/>
        <v>1</v>
      </c>
      <c r="P161" s="24">
        <v>0</v>
      </c>
      <c r="Q161" s="24">
        <v>0</v>
      </c>
      <c r="R161" s="24">
        <v>0</v>
      </c>
      <c r="S161" s="24">
        <v>0</v>
      </c>
      <c r="T161" s="24">
        <v>0</v>
      </c>
      <c r="U161" s="24">
        <v>1</v>
      </c>
      <c r="V161" s="24">
        <v>82</v>
      </c>
      <c r="W161" s="24">
        <v>0</v>
      </c>
      <c r="X161" s="24">
        <v>0</v>
      </c>
      <c r="Y161" s="24">
        <v>0</v>
      </c>
      <c r="Z161" s="24">
        <v>0</v>
      </c>
      <c r="AA161" s="24">
        <v>0</v>
      </c>
      <c r="AB161" s="24">
        <v>0</v>
      </c>
      <c r="AC161" s="24">
        <v>0</v>
      </c>
      <c r="AD161" s="24">
        <v>0</v>
      </c>
      <c r="AE161" s="24">
        <v>0</v>
      </c>
      <c r="AF161" s="24">
        <v>2535</v>
      </c>
      <c r="AG161" s="24">
        <v>2535</v>
      </c>
    </row>
    <row r="162" spans="1:33" x14ac:dyDescent="0.2">
      <c r="A162" s="24" t="s">
        <v>750</v>
      </c>
      <c r="B162" s="17">
        <f>IF(OR(G162="infeasible",G162="?",G162=H162,NOT(ISNA(VLOOKUP($A162,miplib2!$A$5:$A$1000,1,0))),NOT(ISNA(VLOOKUP($A162,miplib3!$A$5:$A$1000,1,0))),NOT(ISNA(VLOOKUP($A162,miplib2003!$A$5:$A$1000,1,0))),NOT(ISNA(VLOOKUP($A162,miplib2010!$A$5:$A$1000,1,0)))),0,1)</f>
        <v>0</v>
      </c>
      <c r="C162" s="14">
        <f t="shared" si="14"/>
        <v>0</v>
      </c>
      <c r="D162" s="14">
        <f t="shared" si="15"/>
        <v>0</v>
      </c>
      <c r="E162" s="14">
        <f t="shared" si="16"/>
        <v>0</v>
      </c>
      <c r="F162" s="14">
        <f t="shared" si="17"/>
        <v>0</v>
      </c>
      <c r="G162" s="24" t="str">
        <f t="shared" si="18"/>
        <v>?</v>
      </c>
      <c r="H162" s="24"/>
      <c r="I162" s="24">
        <v>0</v>
      </c>
      <c r="J162" s="25">
        <v>9.9999999999999996E+30</v>
      </c>
      <c r="K162" s="24">
        <v>1375</v>
      </c>
      <c r="L162" s="24">
        <v>1468</v>
      </c>
      <c r="M162" s="24">
        <v>600</v>
      </c>
      <c r="N162" s="24">
        <v>868</v>
      </c>
      <c r="O162" s="24">
        <f t="shared" si="19"/>
        <v>0</v>
      </c>
      <c r="P162" s="24">
        <v>0</v>
      </c>
      <c r="Q162" s="24">
        <v>305</v>
      </c>
      <c r="R162" s="24">
        <v>0</v>
      </c>
      <c r="S162" s="24">
        <v>32</v>
      </c>
      <c r="T162" s="24">
        <v>352</v>
      </c>
      <c r="U162" s="24">
        <v>432</v>
      </c>
      <c r="V162" s="24">
        <v>0</v>
      </c>
      <c r="W162" s="24">
        <v>0</v>
      </c>
      <c r="X162" s="24">
        <v>0</v>
      </c>
      <c r="Y162" s="24">
        <v>6</v>
      </c>
      <c r="Z162" s="24">
        <v>0</v>
      </c>
      <c r="AA162" s="24">
        <v>53</v>
      </c>
      <c r="AB162" s="24">
        <v>0</v>
      </c>
      <c r="AC162" s="24">
        <v>0</v>
      </c>
      <c r="AD162" s="24">
        <v>0</v>
      </c>
      <c r="AE162" s="24">
        <v>0</v>
      </c>
      <c r="AF162" s="24">
        <v>0</v>
      </c>
      <c r="AG162" s="24">
        <v>0</v>
      </c>
    </row>
    <row r="163" spans="1:33" x14ac:dyDescent="0.2">
      <c r="A163" s="24" t="s">
        <v>751</v>
      </c>
      <c r="B163" s="17">
        <f>IF(OR(G163="infeasible",G163="?",G163=H163,NOT(ISNA(VLOOKUP($A163,miplib2!$A$5:$A$1000,1,0))),NOT(ISNA(VLOOKUP($A163,miplib3!$A$5:$A$1000,1,0))),NOT(ISNA(VLOOKUP($A163,miplib2003!$A$5:$A$1000,1,0))),NOT(ISNA(VLOOKUP($A163,miplib2010!$A$5:$A$1000,1,0)))),0,1)</f>
        <v>0</v>
      </c>
      <c r="C163" s="14">
        <f t="shared" si="14"/>
        <v>0</v>
      </c>
      <c r="D163" s="14">
        <f t="shared" si="15"/>
        <v>0</v>
      </c>
      <c r="E163" s="14">
        <f t="shared" si="16"/>
        <v>0</v>
      </c>
      <c r="F163" s="14">
        <f t="shared" si="17"/>
        <v>0</v>
      </c>
      <c r="G163" s="24" t="str">
        <f t="shared" si="18"/>
        <v>?</v>
      </c>
      <c r="H163" s="24"/>
      <c r="I163" s="24">
        <v>1.9463379999999999</v>
      </c>
      <c r="J163" s="24">
        <v>2.63</v>
      </c>
      <c r="K163" s="24">
        <v>2185</v>
      </c>
      <c r="L163" s="24">
        <v>4612</v>
      </c>
      <c r="M163" s="24">
        <v>0</v>
      </c>
      <c r="N163" s="24">
        <v>4612</v>
      </c>
      <c r="O163" s="24">
        <f t="shared" si="19"/>
        <v>1</v>
      </c>
      <c r="P163" s="24">
        <v>0</v>
      </c>
      <c r="Q163" s="24">
        <v>0</v>
      </c>
      <c r="R163" s="24">
        <v>0</v>
      </c>
      <c r="S163" s="24">
        <v>0</v>
      </c>
      <c r="T163" s="24">
        <v>0</v>
      </c>
      <c r="U163" s="24">
        <v>1</v>
      </c>
      <c r="V163" s="24">
        <v>68</v>
      </c>
      <c r="W163" s="24">
        <v>0</v>
      </c>
      <c r="X163" s="24">
        <v>0</v>
      </c>
      <c r="Y163" s="24">
        <v>0</v>
      </c>
      <c r="Z163" s="24">
        <v>0</v>
      </c>
      <c r="AA163" s="24">
        <v>0</v>
      </c>
      <c r="AB163" s="24">
        <v>0</v>
      </c>
      <c r="AC163" s="24">
        <v>0</v>
      </c>
      <c r="AD163" s="24">
        <v>0</v>
      </c>
      <c r="AE163" s="24">
        <v>0</v>
      </c>
      <c r="AF163" s="24">
        <v>1058</v>
      </c>
      <c r="AG163" s="24">
        <v>1058</v>
      </c>
    </row>
    <row r="164" spans="1:33" x14ac:dyDescent="0.2">
      <c r="A164" s="24" t="s">
        <v>752</v>
      </c>
      <c r="B164" s="17">
        <f>IF(OR(G164="infeasible",G164="?",G164=H164,NOT(ISNA(VLOOKUP($A164,miplib2!$A$5:$A$1000,1,0))),NOT(ISNA(VLOOKUP($A164,miplib3!$A$5:$A$1000,1,0))),NOT(ISNA(VLOOKUP($A164,miplib2003!$A$5:$A$1000,1,0))),NOT(ISNA(VLOOKUP($A164,miplib2010!$A$5:$A$1000,1,0)))),0,1)</f>
        <v>0</v>
      </c>
      <c r="C164" s="14">
        <f t="shared" si="14"/>
        <v>0</v>
      </c>
      <c r="D164" s="14">
        <f t="shared" si="15"/>
        <v>0</v>
      </c>
      <c r="E164" s="14">
        <f t="shared" si="16"/>
        <v>0</v>
      </c>
      <c r="F164" s="14">
        <f t="shared" si="17"/>
        <v>0</v>
      </c>
      <c r="G164" s="24" t="str">
        <f t="shared" si="18"/>
        <v>?</v>
      </c>
      <c r="H164" s="24"/>
      <c r="I164" s="24">
        <v>92491563.989999995</v>
      </c>
      <c r="J164" s="24">
        <v>108231433</v>
      </c>
      <c r="K164" s="24">
        <v>12751</v>
      </c>
      <c r="L164" s="24">
        <v>7700</v>
      </c>
      <c r="M164" s="24">
        <v>100</v>
      </c>
      <c r="N164" s="24">
        <v>7600</v>
      </c>
      <c r="O164" s="24">
        <f t="shared" si="19"/>
        <v>0</v>
      </c>
      <c r="P164" s="24">
        <v>0</v>
      </c>
      <c r="Q164" s="24">
        <v>50</v>
      </c>
      <c r="R164" s="24">
        <v>50</v>
      </c>
      <c r="S164" s="24">
        <v>0</v>
      </c>
      <c r="T164" s="24">
        <v>0</v>
      </c>
      <c r="U164" s="24">
        <v>2501</v>
      </c>
      <c r="V164" s="24">
        <v>0</v>
      </c>
      <c r="W164" s="24">
        <v>0</v>
      </c>
      <c r="X164" s="24">
        <v>0</v>
      </c>
      <c r="Y164" s="24">
        <v>50</v>
      </c>
      <c r="Z164" s="24">
        <v>0</v>
      </c>
      <c r="AA164" s="24">
        <v>0</v>
      </c>
      <c r="AB164" s="24">
        <v>0</v>
      </c>
      <c r="AC164" s="24">
        <v>0</v>
      </c>
      <c r="AD164" s="24">
        <v>0</v>
      </c>
      <c r="AE164" s="24">
        <v>0</v>
      </c>
      <c r="AF164" s="24">
        <v>10000</v>
      </c>
      <c r="AG164" s="24">
        <v>100</v>
      </c>
    </row>
    <row r="165" spans="1:33" x14ac:dyDescent="0.2">
      <c r="A165" s="24" t="s">
        <v>753</v>
      </c>
      <c r="B165" s="17">
        <f>IF(OR(G165="infeasible",G165="?",G165=H165,NOT(ISNA(VLOOKUP($A165,miplib2!$A$5:$A$1000,1,0))),NOT(ISNA(VLOOKUP($A165,miplib3!$A$5:$A$1000,1,0))),NOT(ISNA(VLOOKUP($A165,miplib2003!$A$5:$A$1000,1,0))),NOT(ISNA(VLOOKUP($A165,miplib2010!$A$5:$A$1000,1,0)))),0,1)</f>
        <v>1</v>
      </c>
      <c r="C165" s="14">
        <f t="shared" si="14"/>
        <v>0</v>
      </c>
      <c r="D165" s="14">
        <f t="shared" si="15"/>
        <v>0</v>
      </c>
      <c r="E165" s="14">
        <f t="shared" si="16"/>
        <v>0</v>
      </c>
      <c r="F165" s="14">
        <f t="shared" si="17"/>
        <v>1</v>
      </c>
      <c r="G165" s="24">
        <f t="shared" si="18"/>
        <v>9809653.2200000007</v>
      </c>
      <c r="H165" s="24"/>
      <c r="I165" s="24">
        <v>9809653.2200000007</v>
      </c>
      <c r="J165" s="24">
        <v>9809653.2200000007</v>
      </c>
      <c r="K165" s="24">
        <v>3251</v>
      </c>
      <c r="L165" s="24">
        <v>1975</v>
      </c>
      <c r="M165" s="24">
        <v>50</v>
      </c>
      <c r="N165" s="24">
        <v>1925</v>
      </c>
      <c r="O165" s="24">
        <f t="shared" si="19"/>
        <v>0</v>
      </c>
      <c r="P165" s="24">
        <v>0</v>
      </c>
      <c r="Q165" s="24">
        <v>25</v>
      </c>
      <c r="R165" s="24">
        <v>25</v>
      </c>
      <c r="S165" s="24">
        <v>0</v>
      </c>
      <c r="T165" s="24">
        <v>0</v>
      </c>
      <c r="U165" s="24">
        <v>626</v>
      </c>
      <c r="V165" s="24">
        <v>0</v>
      </c>
      <c r="W165" s="24">
        <v>0</v>
      </c>
      <c r="X165" s="24">
        <v>0</v>
      </c>
      <c r="Y165" s="24">
        <v>25</v>
      </c>
      <c r="Z165" s="24">
        <v>0</v>
      </c>
      <c r="AA165" s="24">
        <v>0</v>
      </c>
      <c r="AB165" s="24">
        <v>0</v>
      </c>
      <c r="AC165" s="24">
        <v>0</v>
      </c>
      <c r="AD165" s="24">
        <v>0</v>
      </c>
      <c r="AE165" s="24">
        <v>0</v>
      </c>
      <c r="AF165" s="24">
        <v>2500</v>
      </c>
      <c r="AG165" s="24">
        <v>50</v>
      </c>
    </row>
    <row r="166" spans="1:33" x14ac:dyDescent="0.2">
      <c r="A166" s="24" t="s">
        <v>754</v>
      </c>
      <c r="B166" s="17">
        <f>IF(OR(G166="infeasible",G166="?",G166=H166,NOT(ISNA(VLOOKUP($A166,miplib2!$A$5:$A$1000,1,0))),NOT(ISNA(VLOOKUP($A166,miplib3!$A$5:$A$1000,1,0))),NOT(ISNA(VLOOKUP($A166,miplib2003!$A$5:$A$1000,1,0))),NOT(ISNA(VLOOKUP($A166,miplib2010!$A$5:$A$1000,1,0)))),0,1)</f>
        <v>0</v>
      </c>
      <c r="C166" s="14">
        <f t="shared" si="14"/>
        <v>0</v>
      </c>
      <c r="D166" s="14">
        <f t="shared" si="15"/>
        <v>0</v>
      </c>
      <c r="E166" s="14">
        <f t="shared" si="16"/>
        <v>0</v>
      </c>
      <c r="F166" s="14">
        <f t="shared" si="17"/>
        <v>0</v>
      </c>
      <c r="G166" s="24" t="str">
        <f t="shared" si="18"/>
        <v>?</v>
      </c>
      <c r="H166" s="24"/>
      <c r="I166" s="24">
        <v>10357057.869999999</v>
      </c>
      <c r="J166" s="25">
        <v>9.9999999999999996E+30</v>
      </c>
      <c r="K166" s="24">
        <v>33201</v>
      </c>
      <c r="L166" s="24">
        <v>16325</v>
      </c>
      <c r="M166" s="24">
        <v>25</v>
      </c>
      <c r="N166" s="24">
        <v>16300</v>
      </c>
      <c r="O166" s="24">
        <f t="shared" si="19"/>
        <v>0</v>
      </c>
      <c r="P166" s="24">
        <v>0</v>
      </c>
      <c r="Q166" s="24">
        <v>650</v>
      </c>
      <c r="R166" s="24">
        <v>0</v>
      </c>
      <c r="S166" s="24">
        <v>0</v>
      </c>
      <c r="T166" s="24">
        <v>0</v>
      </c>
      <c r="U166" s="24">
        <v>626</v>
      </c>
      <c r="V166" s="24">
        <v>0</v>
      </c>
      <c r="W166" s="24">
        <v>0</v>
      </c>
      <c r="X166" s="24">
        <v>0</v>
      </c>
      <c r="Y166" s="24">
        <v>0</v>
      </c>
      <c r="Z166" s="24">
        <v>0</v>
      </c>
      <c r="AA166" s="24">
        <v>0</v>
      </c>
      <c r="AB166" s="24">
        <v>0</v>
      </c>
      <c r="AC166" s="24">
        <v>0</v>
      </c>
      <c r="AD166" s="24">
        <v>0</v>
      </c>
      <c r="AE166" s="24">
        <v>0</v>
      </c>
      <c r="AF166" s="24">
        <v>31875</v>
      </c>
      <c r="AG166" s="24">
        <v>50</v>
      </c>
    </row>
    <row r="167" spans="1:33" x14ac:dyDescent="0.2">
      <c r="A167" s="24" t="s">
        <v>755</v>
      </c>
      <c r="B167" s="17">
        <f>IF(OR(G167="infeasible",G167="?",G167=H167,NOT(ISNA(VLOOKUP($A167,miplib2!$A$5:$A$1000,1,0))),NOT(ISNA(VLOOKUP($A167,miplib3!$A$5:$A$1000,1,0))),NOT(ISNA(VLOOKUP($A167,miplib2003!$A$5:$A$1000,1,0))),NOT(ISNA(VLOOKUP($A167,miplib2010!$A$5:$A$1000,1,0)))),0,1)</f>
        <v>0</v>
      </c>
      <c r="C167" s="14">
        <f t="shared" si="14"/>
        <v>0</v>
      </c>
      <c r="D167" s="14">
        <f t="shared" si="15"/>
        <v>0</v>
      </c>
      <c r="E167" s="14">
        <f t="shared" si="16"/>
        <v>0</v>
      </c>
      <c r="F167" s="14">
        <f t="shared" si="17"/>
        <v>0</v>
      </c>
      <c r="G167" s="24" t="str">
        <f t="shared" si="18"/>
        <v>?</v>
      </c>
      <c r="H167" s="24"/>
      <c r="I167" s="24">
        <v>21610.71429</v>
      </c>
      <c r="J167" s="24">
        <v>32735</v>
      </c>
      <c r="K167" s="24">
        <v>3135</v>
      </c>
      <c r="L167" s="24">
        <v>2925</v>
      </c>
      <c r="M167" s="24">
        <v>2730</v>
      </c>
      <c r="N167" s="24">
        <v>195</v>
      </c>
      <c r="O167" s="24">
        <f t="shared" si="19"/>
        <v>0</v>
      </c>
      <c r="P167" s="24">
        <v>0</v>
      </c>
      <c r="Q167" s="24">
        <v>0</v>
      </c>
      <c r="R167" s="24">
        <v>0</v>
      </c>
      <c r="S167" s="24">
        <v>405</v>
      </c>
      <c r="T167" s="24">
        <v>0</v>
      </c>
      <c r="U167" s="24">
        <v>0</v>
      </c>
      <c r="V167" s="24">
        <v>0</v>
      </c>
      <c r="W167" s="24">
        <v>0</v>
      </c>
      <c r="X167" s="24">
        <v>0</v>
      </c>
      <c r="Y167" s="24">
        <v>2730</v>
      </c>
      <c r="Z167" s="24">
        <v>0</v>
      </c>
      <c r="AA167" s="24">
        <v>0</v>
      </c>
      <c r="AB167" s="24">
        <v>0</v>
      </c>
      <c r="AC167" s="24">
        <v>0</v>
      </c>
      <c r="AD167" s="24">
        <v>0</v>
      </c>
      <c r="AE167" s="24">
        <v>0</v>
      </c>
      <c r="AF167" s="24">
        <v>0</v>
      </c>
      <c r="AG167" s="24">
        <v>0</v>
      </c>
    </row>
    <row r="168" spans="1:33" x14ac:dyDescent="0.2">
      <c r="A168" s="24" t="s">
        <v>756</v>
      </c>
      <c r="B168" s="17">
        <f>IF(OR(G168="infeasible",G168="?",G168=H168,NOT(ISNA(VLOOKUP($A168,miplib2!$A$5:$A$1000,1,0))),NOT(ISNA(VLOOKUP($A168,miplib3!$A$5:$A$1000,1,0))),NOT(ISNA(VLOOKUP($A168,miplib2003!$A$5:$A$1000,1,0))),NOT(ISNA(VLOOKUP($A168,miplib2010!$A$5:$A$1000,1,0)))),0,1)</f>
        <v>0</v>
      </c>
      <c r="C168" s="14">
        <f t="shared" si="14"/>
        <v>0</v>
      </c>
      <c r="D168" s="14">
        <f t="shared" si="15"/>
        <v>0</v>
      </c>
      <c r="E168" s="14">
        <f t="shared" si="16"/>
        <v>0</v>
      </c>
      <c r="F168" s="14">
        <f t="shared" si="17"/>
        <v>0</v>
      </c>
      <c r="G168" s="24" t="str">
        <f t="shared" si="18"/>
        <v>?</v>
      </c>
      <c r="H168" s="24"/>
      <c r="I168" s="24">
        <v>-894332.44200000004</v>
      </c>
      <c r="J168" s="24">
        <v>-879537.56</v>
      </c>
      <c r="K168" s="24">
        <v>4731</v>
      </c>
      <c r="L168" s="24">
        <v>5417</v>
      </c>
      <c r="M168" s="24">
        <v>5182</v>
      </c>
      <c r="N168" s="24">
        <v>235</v>
      </c>
      <c r="O168" s="24">
        <f t="shared" si="19"/>
        <v>0</v>
      </c>
      <c r="P168" s="24">
        <v>0</v>
      </c>
      <c r="Q168" s="24">
        <v>216</v>
      </c>
      <c r="R168" s="24">
        <v>0</v>
      </c>
      <c r="S168" s="24">
        <v>1515</v>
      </c>
      <c r="T168" s="24">
        <v>1268</v>
      </c>
      <c r="U168" s="24">
        <v>47</v>
      </c>
      <c r="V168" s="24">
        <v>0</v>
      </c>
      <c r="W168" s="24">
        <v>216</v>
      </c>
      <c r="X168" s="24">
        <v>0</v>
      </c>
      <c r="Y168" s="24">
        <v>1240</v>
      </c>
      <c r="Z168" s="24">
        <v>0</v>
      </c>
      <c r="AA168" s="24">
        <v>0</v>
      </c>
      <c r="AB168" s="24">
        <v>0</v>
      </c>
      <c r="AC168" s="24">
        <v>0</v>
      </c>
      <c r="AD168" s="24">
        <v>0</v>
      </c>
      <c r="AE168" s="24">
        <v>0</v>
      </c>
      <c r="AF168" s="24">
        <v>141</v>
      </c>
      <c r="AG168" s="24">
        <v>0</v>
      </c>
    </row>
    <row r="169" spans="1:33" x14ac:dyDescent="0.2">
      <c r="A169" s="24" t="s">
        <v>371</v>
      </c>
      <c r="B169" s="17">
        <f>IF(OR(G169="infeasible",G169="?",G169=H169,NOT(ISNA(VLOOKUP($A169,miplib2!$A$5:$A$1000,1,0))),NOT(ISNA(VLOOKUP($A169,miplib3!$A$5:$A$1000,1,0))),NOT(ISNA(VLOOKUP($A169,miplib2003!$A$5:$A$1000,1,0))),NOT(ISNA(VLOOKUP($A169,miplib2010!$A$5:$A$1000,1,0)))),0,1)</f>
        <v>0</v>
      </c>
      <c r="C169" s="14">
        <f t="shared" si="14"/>
        <v>0</v>
      </c>
      <c r="D169" s="14">
        <f t="shared" si="15"/>
        <v>0</v>
      </c>
      <c r="E169" s="14">
        <f t="shared" si="16"/>
        <v>0</v>
      </c>
      <c r="F169" s="14">
        <f t="shared" si="17"/>
        <v>0</v>
      </c>
      <c r="G169" s="24" t="str">
        <f t="shared" si="18"/>
        <v>?</v>
      </c>
      <c r="H169" s="24"/>
      <c r="I169" s="24">
        <v>0</v>
      </c>
      <c r="J169" s="24">
        <v>4</v>
      </c>
      <c r="K169" s="24">
        <v>609</v>
      </c>
      <c r="L169" s="24">
        <v>737</v>
      </c>
      <c r="M169" s="24">
        <v>8</v>
      </c>
      <c r="N169" s="24">
        <v>729</v>
      </c>
      <c r="O169" s="24">
        <f t="shared" si="19"/>
        <v>0</v>
      </c>
      <c r="P169" s="24">
        <v>0</v>
      </c>
      <c r="Q169" s="24">
        <v>176</v>
      </c>
      <c r="R169" s="24">
        <v>0</v>
      </c>
      <c r="S169" s="24">
        <v>0</v>
      </c>
      <c r="T169" s="24">
        <v>0</v>
      </c>
      <c r="U169" s="24">
        <v>0</v>
      </c>
      <c r="V169" s="24">
        <v>0</v>
      </c>
      <c r="W169" s="24">
        <v>0</v>
      </c>
      <c r="X169" s="24">
        <v>0</v>
      </c>
      <c r="Y169" s="24">
        <v>0</v>
      </c>
      <c r="Z169" s="24">
        <v>0</v>
      </c>
      <c r="AA169" s="24">
        <v>0</v>
      </c>
      <c r="AB169" s="24">
        <v>0</v>
      </c>
      <c r="AC169" s="24">
        <v>0</v>
      </c>
      <c r="AD169" s="24">
        <v>0</v>
      </c>
      <c r="AE169" s="24">
        <v>0</v>
      </c>
      <c r="AF169" s="24">
        <v>292</v>
      </c>
      <c r="AG169" s="24">
        <v>141</v>
      </c>
    </row>
    <row r="170" spans="1:33" x14ac:dyDescent="0.2">
      <c r="A170" s="24" t="s">
        <v>757</v>
      </c>
      <c r="B170" s="17">
        <f>IF(OR(G170="infeasible",G170="?",G170=H170,NOT(ISNA(VLOOKUP($A170,miplib2!$A$5:$A$1000,1,0))),NOT(ISNA(VLOOKUP($A170,miplib3!$A$5:$A$1000,1,0))),NOT(ISNA(VLOOKUP($A170,miplib2003!$A$5:$A$1000,1,0))),NOT(ISNA(VLOOKUP($A170,miplib2010!$A$5:$A$1000,1,0)))),0,1)</f>
        <v>0</v>
      </c>
      <c r="C170" s="14">
        <f t="shared" si="14"/>
        <v>0</v>
      </c>
      <c r="D170" s="14">
        <f t="shared" si="15"/>
        <v>0</v>
      </c>
      <c r="E170" s="14">
        <f t="shared" si="16"/>
        <v>0</v>
      </c>
      <c r="F170" s="14">
        <f t="shared" si="17"/>
        <v>0</v>
      </c>
      <c r="G170" s="24" t="str">
        <f t="shared" si="18"/>
        <v>?</v>
      </c>
      <c r="H170" s="24"/>
      <c r="I170" s="24">
        <v>0</v>
      </c>
      <c r="J170" s="25">
        <v>9.9999999999999996E+30</v>
      </c>
      <c r="K170" s="24">
        <v>731</v>
      </c>
      <c r="L170" s="24">
        <v>949</v>
      </c>
      <c r="M170" s="24">
        <v>0</v>
      </c>
      <c r="N170" s="24">
        <v>949</v>
      </c>
      <c r="O170" s="24">
        <f t="shared" si="19"/>
        <v>1</v>
      </c>
      <c r="P170" s="24">
        <v>0</v>
      </c>
      <c r="Q170" s="24">
        <v>0</v>
      </c>
      <c r="R170" s="24">
        <v>0</v>
      </c>
      <c r="S170" s="24">
        <v>0</v>
      </c>
      <c r="T170" s="24">
        <v>0</v>
      </c>
      <c r="U170" s="24">
        <v>210</v>
      </c>
      <c r="V170" s="24">
        <v>1</v>
      </c>
      <c r="W170" s="24">
        <v>0</v>
      </c>
      <c r="X170" s="24">
        <v>0</v>
      </c>
      <c r="Y170" s="24">
        <v>0</v>
      </c>
      <c r="Z170" s="24">
        <v>0</v>
      </c>
      <c r="AA170" s="24">
        <v>0</v>
      </c>
      <c r="AB170" s="24">
        <v>0</v>
      </c>
      <c r="AC170" s="24">
        <v>0</v>
      </c>
      <c r="AD170" s="24">
        <v>0</v>
      </c>
      <c r="AE170" s="24">
        <v>0</v>
      </c>
      <c r="AF170" s="24">
        <v>340</v>
      </c>
      <c r="AG170" s="24">
        <v>179</v>
      </c>
    </row>
    <row r="171" spans="1:33" x14ac:dyDescent="0.2">
      <c r="A171" s="24" t="s">
        <v>758</v>
      </c>
      <c r="B171" s="17">
        <f>IF(OR(G171="infeasible",G171="?",G171=H171,NOT(ISNA(VLOOKUP($A171,miplib2!$A$5:$A$1000,1,0))),NOT(ISNA(VLOOKUP($A171,miplib3!$A$5:$A$1000,1,0))),NOT(ISNA(VLOOKUP($A171,miplib2003!$A$5:$A$1000,1,0))),NOT(ISNA(VLOOKUP($A171,miplib2010!$A$5:$A$1000,1,0)))),0,1)</f>
        <v>0</v>
      </c>
      <c r="C171" s="14">
        <f t="shared" si="14"/>
        <v>0</v>
      </c>
      <c r="D171" s="14">
        <f t="shared" si="15"/>
        <v>0</v>
      </c>
      <c r="E171" s="14">
        <f t="shared" si="16"/>
        <v>0</v>
      </c>
      <c r="F171" s="14">
        <f t="shared" si="17"/>
        <v>0</v>
      </c>
      <c r="G171" s="24" t="str">
        <f t="shared" si="18"/>
        <v>?</v>
      </c>
      <c r="H171" s="24"/>
      <c r="I171" s="24">
        <v>49535.312709999998</v>
      </c>
      <c r="J171" s="25">
        <v>9.9999999999999996E+30</v>
      </c>
      <c r="K171" s="24">
        <v>924</v>
      </c>
      <c r="L171" s="24">
        <v>10164</v>
      </c>
      <c r="M171" s="24">
        <v>9702</v>
      </c>
      <c r="N171" s="24">
        <v>462</v>
      </c>
      <c r="O171" s="24">
        <f t="shared" si="19"/>
        <v>0</v>
      </c>
      <c r="P171" s="24">
        <v>0</v>
      </c>
      <c r="Q171" s="24">
        <v>0</v>
      </c>
      <c r="R171" s="24">
        <v>0</v>
      </c>
      <c r="S171" s="24">
        <v>0</v>
      </c>
      <c r="T171" s="24">
        <v>462</v>
      </c>
      <c r="U171" s="24">
        <v>0</v>
      </c>
      <c r="V171" s="24">
        <v>0</v>
      </c>
      <c r="W171" s="24">
        <v>462</v>
      </c>
      <c r="X171" s="24">
        <v>0</v>
      </c>
      <c r="Y171" s="24">
        <v>0</v>
      </c>
      <c r="Z171" s="24">
        <v>0</v>
      </c>
      <c r="AA171" s="24">
        <v>0</v>
      </c>
      <c r="AB171" s="24">
        <v>0</v>
      </c>
      <c r="AC171" s="24">
        <v>0</v>
      </c>
      <c r="AD171" s="24">
        <v>0</v>
      </c>
      <c r="AE171" s="24">
        <v>0</v>
      </c>
      <c r="AF171" s="24">
        <v>0</v>
      </c>
      <c r="AG171" s="24">
        <v>0</v>
      </c>
    </row>
    <row r="172" spans="1:33" x14ac:dyDescent="0.2">
      <c r="A172" s="24" t="s">
        <v>759</v>
      </c>
      <c r="B172" s="17">
        <f>IF(OR(G172="infeasible",G172="?",G172=H172,NOT(ISNA(VLOOKUP($A172,miplib2!$A$5:$A$1000,1,0))),NOT(ISNA(VLOOKUP($A172,miplib3!$A$5:$A$1000,1,0))),NOT(ISNA(VLOOKUP($A172,miplib2003!$A$5:$A$1000,1,0))),NOT(ISNA(VLOOKUP($A172,miplib2010!$A$5:$A$1000,1,0)))),0,1)</f>
        <v>0</v>
      </c>
      <c r="C172" s="14">
        <f t="shared" si="14"/>
        <v>0</v>
      </c>
      <c r="D172" s="14">
        <f t="shared" si="15"/>
        <v>0</v>
      </c>
      <c r="E172" s="14">
        <f t="shared" si="16"/>
        <v>0</v>
      </c>
      <c r="F172" s="14">
        <f t="shared" si="17"/>
        <v>0</v>
      </c>
      <c r="G172" s="24" t="str">
        <f t="shared" si="18"/>
        <v>?</v>
      </c>
      <c r="H172" s="24"/>
      <c r="I172" s="24">
        <v>2348.3726219999999</v>
      </c>
      <c r="J172" s="24">
        <v>2351.4</v>
      </c>
      <c r="K172" s="24">
        <v>1484</v>
      </c>
      <c r="L172" s="24">
        <v>550539</v>
      </c>
      <c r="M172" s="24">
        <v>549792</v>
      </c>
      <c r="N172" s="24">
        <v>747</v>
      </c>
      <c r="O172" s="24">
        <f t="shared" si="19"/>
        <v>0</v>
      </c>
      <c r="P172" s="24">
        <v>0</v>
      </c>
      <c r="Q172" s="24">
        <v>0</v>
      </c>
      <c r="R172" s="24">
        <v>0</v>
      </c>
      <c r="S172" s="24">
        <v>0</v>
      </c>
      <c r="T172" s="24">
        <v>736</v>
      </c>
      <c r="U172" s="24">
        <v>0</v>
      </c>
      <c r="V172" s="24">
        <v>1</v>
      </c>
      <c r="W172" s="24">
        <v>747</v>
      </c>
      <c r="X172" s="24">
        <v>0</v>
      </c>
      <c r="Y172" s="24">
        <v>0</v>
      </c>
      <c r="Z172" s="24">
        <v>0</v>
      </c>
      <c r="AA172" s="24">
        <v>0</v>
      </c>
      <c r="AB172" s="24">
        <v>0</v>
      </c>
      <c r="AC172" s="24">
        <v>0</v>
      </c>
      <c r="AD172" s="24">
        <v>0</v>
      </c>
      <c r="AE172" s="24">
        <v>0</v>
      </c>
      <c r="AF172" s="24">
        <v>0</v>
      </c>
      <c r="AG172" s="24">
        <v>0</v>
      </c>
    </row>
    <row r="173" spans="1:33" x14ac:dyDescent="0.2">
      <c r="A173" s="24" t="s">
        <v>760</v>
      </c>
      <c r="B173" s="17">
        <f>IF(OR(G173="infeasible",G173="?",G173=H173,NOT(ISNA(VLOOKUP($A173,miplib2!$A$5:$A$1000,1,0))),NOT(ISNA(VLOOKUP($A173,miplib3!$A$5:$A$1000,1,0))),NOT(ISNA(VLOOKUP($A173,miplib2003!$A$5:$A$1000,1,0))),NOT(ISNA(VLOOKUP($A173,miplib2010!$A$5:$A$1000,1,0)))),0,1)</f>
        <v>0</v>
      </c>
      <c r="C173" s="14">
        <f t="shared" si="14"/>
        <v>0</v>
      </c>
      <c r="D173" s="14">
        <f t="shared" si="15"/>
        <v>0</v>
      </c>
      <c r="E173" s="14">
        <f t="shared" si="16"/>
        <v>0</v>
      </c>
      <c r="F173" s="14">
        <f t="shared" si="17"/>
        <v>0</v>
      </c>
      <c r="G173" s="24" t="str">
        <f t="shared" si="18"/>
        <v>?</v>
      </c>
      <c r="H173" s="24"/>
      <c r="I173" s="24">
        <v>0</v>
      </c>
      <c r="J173" s="25">
        <v>9.9999999999999996E+30</v>
      </c>
      <c r="K173" s="24">
        <v>1050</v>
      </c>
      <c r="L173" s="24">
        <v>1737</v>
      </c>
      <c r="M173" s="24">
        <v>0</v>
      </c>
      <c r="N173" s="24">
        <v>1737</v>
      </c>
      <c r="O173" s="24">
        <f t="shared" si="19"/>
        <v>1</v>
      </c>
      <c r="P173" s="24">
        <v>0</v>
      </c>
      <c r="Q173" s="24">
        <v>0</v>
      </c>
      <c r="R173" s="24">
        <v>0</v>
      </c>
      <c r="S173" s="24">
        <v>0</v>
      </c>
      <c r="T173" s="24">
        <v>0</v>
      </c>
      <c r="U173" s="24">
        <v>144</v>
      </c>
      <c r="V173" s="24">
        <v>96</v>
      </c>
      <c r="W173" s="24">
        <v>0</v>
      </c>
      <c r="X173" s="24">
        <v>0</v>
      </c>
      <c r="Y173" s="24">
        <v>0</v>
      </c>
      <c r="Z173" s="24">
        <v>0</v>
      </c>
      <c r="AA173" s="24">
        <v>0</v>
      </c>
      <c r="AB173" s="24">
        <v>0</v>
      </c>
      <c r="AC173" s="24">
        <v>0</v>
      </c>
      <c r="AD173" s="24">
        <v>0</v>
      </c>
      <c r="AE173" s="24">
        <v>0</v>
      </c>
      <c r="AF173" s="24">
        <v>540</v>
      </c>
      <c r="AG173" s="24">
        <v>270</v>
      </c>
    </row>
    <row r="174" spans="1:33" x14ac:dyDescent="0.2">
      <c r="A174" s="24" t="s">
        <v>372</v>
      </c>
      <c r="B174" s="17">
        <f>IF(OR(G174="infeasible",G174="?",G174=H174,NOT(ISNA(VLOOKUP($A174,miplib2!$A$5:$A$1000,1,0))),NOT(ISNA(VLOOKUP($A174,miplib3!$A$5:$A$1000,1,0))),NOT(ISNA(VLOOKUP($A174,miplib2003!$A$5:$A$1000,1,0))),NOT(ISNA(VLOOKUP($A174,miplib2010!$A$5:$A$1000,1,0)))),0,1)</f>
        <v>0</v>
      </c>
      <c r="C174" s="14">
        <f t="shared" si="14"/>
        <v>0</v>
      </c>
      <c r="D174" s="14">
        <f t="shared" si="15"/>
        <v>0</v>
      </c>
      <c r="E174" s="14">
        <f t="shared" si="16"/>
        <v>0</v>
      </c>
      <c r="F174" s="14">
        <f t="shared" si="17"/>
        <v>0</v>
      </c>
      <c r="G174" s="24" t="str">
        <f t="shared" si="18"/>
        <v>?</v>
      </c>
      <c r="H174" s="24"/>
      <c r="I174" s="24">
        <v>0</v>
      </c>
      <c r="J174" s="25">
        <v>9.9999999999999996E+30</v>
      </c>
      <c r="K174" s="24">
        <v>1041</v>
      </c>
      <c r="L174" s="24">
        <v>1737</v>
      </c>
      <c r="M174" s="24">
        <v>0</v>
      </c>
      <c r="N174" s="24">
        <v>1737</v>
      </c>
      <c r="O174" s="24">
        <f t="shared" si="19"/>
        <v>1</v>
      </c>
      <c r="P174" s="24">
        <v>0</v>
      </c>
      <c r="Q174" s="24">
        <v>0</v>
      </c>
      <c r="R174" s="24">
        <v>0</v>
      </c>
      <c r="S174" s="24">
        <v>0</v>
      </c>
      <c r="T174" s="24">
        <v>0</v>
      </c>
      <c r="U174" s="24">
        <v>144</v>
      </c>
      <c r="V174" s="24">
        <v>87</v>
      </c>
      <c r="W174" s="24">
        <v>0</v>
      </c>
      <c r="X174" s="24">
        <v>0</v>
      </c>
      <c r="Y174" s="24">
        <v>0</v>
      </c>
      <c r="Z174" s="24">
        <v>0</v>
      </c>
      <c r="AA174" s="24">
        <v>0</v>
      </c>
      <c r="AB174" s="24">
        <v>0</v>
      </c>
      <c r="AC174" s="24">
        <v>0</v>
      </c>
      <c r="AD174" s="24">
        <v>0</v>
      </c>
      <c r="AE174" s="24">
        <v>0</v>
      </c>
      <c r="AF174" s="24">
        <v>540</v>
      </c>
      <c r="AG174" s="24">
        <v>270</v>
      </c>
    </row>
    <row r="175" spans="1:33" x14ac:dyDescent="0.2">
      <c r="A175" s="24" t="s">
        <v>761</v>
      </c>
      <c r="B175" s="17">
        <f>IF(OR(G175="infeasible",G175="?",G175=H175,NOT(ISNA(VLOOKUP($A175,miplib2!$A$5:$A$1000,1,0))),NOT(ISNA(VLOOKUP($A175,miplib3!$A$5:$A$1000,1,0))),NOT(ISNA(VLOOKUP($A175,miplib2003!$A$5:$A$1000,1,0))),NOT(ISNA(VLOOKUP($A175,miplib2010!$A$5:$A$1000,1,0)))),0,1)</f>
        <v>0</v>
      </c>
      <c r="C175" s="14">
        <f t="shared" si="14"/>
        <v>0</v>
      </c>
      <c r="D175" s="14">
        <f t="shared" si="15"/>
        <v>0</v>
      </c>
      <c r="E175" s="14">
        <f t="shared" si="16"/>
        <v>0</v>
      </c>
      <c r="F175" s="14">
        <f t="shared" si="17"/>
        <v>0</v>
      </c>
      <c r="G175" s="24" t="str">
        <f t="shared" si="18"/>
        <v>?</v>
      </c>
      <c r="H175" s="24"/>
      <c r="I175" s="24">
        <v>2087</v>
      </c>
      <c r="J175" s="25">
        <v>9.9999999999999996E+30</v>
      </c>
      <c r="K175" s="24">
        <v>2067</v>
      </c>
      <c r="L175" s="24">
        <v>2594</v>
      </c>
      <c r="M175" s="24">
        <v>99</v>
      </c>
      <c r="N175" s="24">
        <v>2479</v>
      </c>
      <c r="O175" s="24">
        <f t="shared" si="19"/>
        <v>0</v>
      </c>
      <c r="P175" s="24">
        <v>16</v>
      </c>
      <c r="Q175" s="24">
        <v>0</v>
      </c>
      <c r="R175" s="24">
        <v>115</v>
      </c>
      <c r="S175" s="24">
        <v>0</v>
      </c>
      <c r="T175" s="24">
        <v>0</v>
      </c>
      <c r="U175" s="24">
        <v>504</v>
      </c>
      <c r="V175" s="24">
        <v>0</v>
      </c>
      <c r="W175" s="24">
        <v>0</v>
      </c>
      <c r="X175" s="24">
        <v>0</v>
      </c>
      <c r="Y175" s="24">
        <v>0</v>
      </c>
      <c r="Z175" s="24">
        <v>0</v>
      </c>
      <c r="AA175" s="24">
        <v>0</v>
      </c>
      <c r="AB175" s="24">
        <v>0</v>
      </c>
      <c r="AC175" s="24">
        <v>0</v>
      </c>
      <c r="AD175" s="24">
        <v>0</v>
      </c>
      <c r="AE175" s="24">
        <v>0</v>
      </c>
      <c r="AF175" s="24">
        <v>1004</v>
      </c>
      <c r="AG175" s="24">
        <v>444</v>
      </c>
    </row>
    <row r="176" spans="1:33" x14ac:dyDescent="0.2">
      <c r="A176" s="24" t="s">
        <v>762</v>
      </c>
      <c r="B176" s="17">
        <f>IF(OR(G176="infeasible",G176="?",G176=H176,NOT(ISNA(VLOOKUP($A176,miplib2!$A$5:$A$1000,1,0))),NOT(ISNA(VLOOKUP($A176,miplib3!$A$5:$A$1000,1,0))),NOT(ISNA(VLOOKUP($A176,miplib2003!$A$5:$A$1000,1,0))),NOT(ISNA(VLOOKUP($A176,miplib2010!$A$5:$A$1000,1,0)))),0,1)</f>
        <v>0</v>
      </c>
      <c r="C176" s="14">
        <f t="shared" si="14"/>
        <v>0</v>
      </c>
      <c r="D176" s="14">
        <f t="shared" si="15"/>
        <v>0</v>
      </c>
      <c r="E176" s="14">
        <f t="shared" si="16"/>
        <v>0</v>
      </c>
      <c r="F176" s="14">
        <f t="shared" si="17"/>
        <v>0</v>
      </c>
      <c r="G176" s="24" t="str">
        <f t="shared" si="18"/>
        <v>?</v>
      </c>
      <c r="H176" s="24"/>
      <c r="I176" s="24">
        <v>419.25</v>
      </c>
      <c r="J176" s="25">
        <v>9.9999999999999996E+30</v>
      </c>
      <c r="K176" s="24">
        <v>17827</v>
      </c>
      <c r="L176" s="24">
        <v>450</v>
      </c>
      <c r="M176" s="24">
        <v>0</v>
      </c>
      <c r="N176" s="24">
        <v>450</v>
      </c>
      <c r="O176" s="24">
        <f t="shared" si="19"/>
        <v>1</v>
      </c>
      <c r="P176" s="24">
        <v>0</v>
      </c>
      <c r="Q176" s="24">
        <v>0</v>
      </c>
      <c r="R176" s="24">
        <v>0</v>
      </c>
      <c r="S176" s="24">
        <v>0</v>
      </c>
      <c r="T176" s="24">
        <v>0</v>
      </c>
      <c r="U176" s="24">
        <v>0</v>
      </c>
      <c r="V176" s="24">
        <v>0</v>
      </c>
      <c r="W176" s="24">
        <v>0</v>
      </c>
      <c r="X176" s="24">
        <v>0</v>
      </c>
      <c r="Y176" s="24">
        <v>0</v>
      </c>
      <c r="Z176" s="24">
        <v>0</v>
      </c>
      <c r="AA176" s="24">
        <v>0</v>
      </c>
      <c r="AB176" s="24">
        <v>0</v>
      </c>
      <c r="AC176" s="24">
        <v>0</v>
      </c>
      <c r="AD176" s="24">
        <v>0</v>
      </c>
      <c r="AE176" s="24">
        <v>0</v>
      </c>
      <c r="AF176" s="24">
        <v>17827</v>
      </c>
      <c r="AG176" s="24">
        <v>0</v>
      </c>
    </row>
    <row r="177" spans="1:33" x14ac:dyDescent="0.2">
      <c r="A177" s="24" t="s">
        <v>373</v>
      </c>
      <c r="B177" s="17">
        <f>IF(OR(G177="infeasible",G177="?",G177=H177,NOT(ISNA(VLOOKUP($A177,miplib2!$A$5:$A$1000,1,0))),NOT(ISNA(VLOOKUP($A177,miplib3!$A$5:$A$1000,1,0))),NOT(ISNA(VLOOKUP($A177,miplib2003!$A$5:$A$1000,1,0))),NOT(ISNA(VLOOKUP($A177,miplib2010!$A$5:$A$1000,1,0)))),0,1)</f>
        <v>0</v>
      </c>
      <c r="C177" s="14">
        <f t="shared" si="14"/>
        <v>0</v>
      </c>
      <c r="D177" s="14">
        <f t="shared" si="15"/>
        <v>0</v>
      </c>
      <c r="E177" s="14">
        <f t="shared" si="16"/>
        <v>0</v>
      </c>
      <c r="F177" s="14">
        <f t="shared" si="17"/>
        <v>0</v>
      </c>
      <c r="G177" s="24" t="str">
        <f t="shared" si="18"/>
        <v>?</v>
      </c>
      <c r="H177" s="24"/>
      <c r="I177" s="24">
        <v>4500</v>
      </c>
      <c r="J177" s="25">
        <v>9.9999999999999996E+30</v>
      </c>
      <c r="K177" s="24">
        <v>2065</v>
      </c>
      <c r="L177" s="24">
        <v>2504</v>
      </c>
      <c r="M177" s="24">
        <v>0</v>
      </c>
      <c r="N177" s="24">
        <v>2504</v>
      </c>
      <c r="O177" s="24">
        <f t="shared" si="19"/>
        <v>1</v>
      </c>
      <c r="P177" s="24">
        <v>0</v>
      </c>
      <c r="Q177" s="24">
        <v>0</v>
      </c>
      <c r="R177" s="24">
        <v>0</v>
      </c>
      <c r="S177" s="24">
        <v>0</v>
      </c>
      <c r="T177" s="24">
        <v>0</v>
      </c>
      <c r="U177" s="24">
        <v>2046</v>
      </c>
      <c r="V177" s="24">
        <v>0</v>
      </c>
      <c r="W177" s="24">
        <v>0</v>
      </c>
      <c r="X177" s="24">
        <v>0</v>
      </c>
      <c r="Y177" s="24">
        <v>0</v>
      </c>
      <c r="Z177" s="24">
        <v>0</v>
      </c>
      <c r="AA177" s="24">
        <v>0</v>
      </c>
      <c r="AB177" s="24">
        <v>0</v>
      </c>
      <c r="AC177" s="24">
        <v>0</v>
      </c>
      <c r="AD177" s="24">
        <v>0</v>
      </c>
      <c r="AE177" s="24">
        <v>0</v>
      </c>
      <c r="AF177" s="24">
        <v>0</v>
      </c>
      <c r="AG177" s="24">
        <v>19</v>
      </c>
    </row>
    <row r="178" spans="1:33" x14ac:dyDescent="0.2">
      <c r="A178" s="24" t="s">
        <v>763</v>
      </c>
      <c r="B178" s="17">
        <f>IF(OR(G178="infeasible",G178="?",G178=H178,NOT(ISNA(VLOOKUP($A178,miplib2!$A$5:$A$1000,1,0))),NOT(ISNA(VLOOKUP($A178,miplib3!$A$5:$A$1000,1,0))),NOT(ISNA(VLOOKUP($A178,miplib2003!$A$5:$A$1000,1,0))),NOT(ISNA(VLOOKUP($A178,miplib2010!$A$5:$A$1000,1,0)))),0,1)</f>
        <v>0</v>
      </c>
      <c r="C178" s="14">
        <f t="shared" si="14"/>
        <v>0</v>
      </c>
      <c r="D178" s="14">
        <f t="shared" si="15"/>
        <v>0</v>
      </c>
      <c r="E178" s="14">
        <f t="shared" si="16"/>
        <v>0</v>
      </c>
      <c r="F178" s="14">
        <f t="shared" si="17"/>
        <v>0</v>
      </c>
      <c r="G178" s="24" t="str">
        <f t="shared" si="18"/>
        <v>?</v>
      </c>
      <c r="H178" s="24"/>
      <c r="I178" s="24">
        <v>3000</v>
      </c>
      <c r="J178" s="24">
        <v>3900</v>
      </c>
      <c r="K178" s="24">
        <v>675</v>
      </c>
      <c r="L178" s="24">
        <v>3105</v>
      </c>
      <c r="M178" s="24">
        <v>0</v>
      </c>
      <c r="N178" s="24">
        <v>3105</v>
      </c>
      <c r="O178" s="24">
        <f t="shared" si="19"/>
        <v>1</v>
      </c>
      <c r="P178" s="24">
        <v>0</v>
      </c>
      <c r="Q178" s="24">
        <v>0</v>
      </c>
      <c r="R178" s="24">
        <v>0</v>
      </c>
      <c r="S178" s="24">
        <v>0</v>
      </c>
      <c r="T178" s="24">
        <v>0</v>
      </c>
      <c r="U178" s="24">
        <v>662</v>
      </c>
      <c r="V178" s="24">
        <v>0</v>
      </c>
      <c r="W178" s="24">
        <v>0</v>
      </c>
      <c r="X178" s="24">
        <v>0</v>
      </c>
      <c r="Y178" s="24">
        <v>0</v>
      </c>
      <c r="Z178" s="24">
        <v>0</v>
      </c>
      <c r="AA178" s="24">
        <v>0</v>
      </c>
      <c r="AB178" s="24">
        <v>0</v>
      </c>
      <c r="AC178" s="24">
        <v>0</v>
      </c>
      <c r="AD178" s="24">
        <v>0</v>
      </c>
      <c r="AE178" s="24">
        <v>0</v>
      </c>
      <c r="AF178" s="24">
        <v>0</v>
      </c>
      <c r="AG178" s="24">
        <v>13</v>
      </c>
    </row>
    <row r="179" spans="1:33" x14ac:dyDescent="0.2">
      <c r="A179" s="24" t="s">
        <v>764</v>
      </c>
      <c r="B179" s="17">
        <f>IF(OR(G179="infeasible",G179="?",G179=H179,NOT(ISNA(VLOOKUP($A179,miplib2!$A$5:$A$1000,1,0))),NOT(ISNA(VLOOKUP($A179,miplib3!$A$5:$A$1000,1,0))),NOT(ISNA(VLOOKUP($A179,miplib2003!$A$5:$A$1000,1,0))),NOT(ISNA(VLOOKUP($A179,miplib2010!$A$5:$A$1000,1,0)))),0,1)</f>
        <v>1</v>
      </c>
      <c r="C179" s="14">
        <f t="shared" si="14"/>
        <v>0</v>
      </c>
      <c r="D179" s="14">
        <f t="shared" si="15"/>
        <v>0</v>
      </c>
      <c r="E179" s="14">
        <f t="shared" si="16"/>
        <v>1</v>
      </c>
      <c r="F179" s="14">
        <f t="shared" si="17"/>
        <v>1</v>
      </c>
      <c r="G179" s="24">
        <f t="shared" si="18"/>
        <v>3201</v>
      </c>
      <c r="H179" s="24"/>
      <c r="I179" s="24">
        <v>3201</v>
      </c>
      <c r="J179" s="24">
        <v>3201</v>
      </c>
      <c r="K179" s="24">
        <v>850</v>
      </c>
      <c r="L179" s="24">
        <v>1385</v>
      </c>
      <c r="M179" s="24">
        <v>1</v>
      </c>
      <c r="N179" s="24">
        <v>1384</v>
      </c>
      <c r="O179" s="24">
        <f t="shared" si="19"/>
        <v>0</v>
      </c>
      <c r="P179" s="24">
        <v>0</v>
      </c>
      <c r="Q179" s="24">
        <v>0</v>
      </c>
      <c r="R179" s="24">
        <v>1</v>
      </c>
      <c r="S179" s="24">
        <v>0</v>
      </c>
      <c r="T179" s="24">
        <v>0</v>
      </c>
      <c r="U179" s="24">
        <v>814</v>
      </c>
      <c r="V179" s="24">
        <v>0</v>
      </c>
      <c r="W179" s="24">
        <v>0</v>
      </c>
      <c r="X179" s="24">
        <v>0</v>
      </c>
      <c r="Y179" s="24">
        <v>0</v>
      </c>
      <c r="Z179" s="24">
        <v>0</v>
      </c>
      <c r="AA179" s="24">
        <v>0</v>
      </c>
      <c r="AB179" s="24">
        <v>0</v>
      </c>
      <c r="AC179" s="24">
        <v>0</v>
      </c>
      <c r="AD179" s="24">
        <v>0</v>
      </c>
      <c r="AE179" s="24">
        <v>0</v>
      </c>
      <c r="AF179" s="24">
        <v>16</v>
      </c>
      <c r="AG179" s="24">
        <v>19</v>
      </c>
    </row>
    <row r="180" spans="1:33" x14ac:dyDescent="0.2">
      <c r="A180" s="24" t="s">
        <v>765</v>
      </c>
      <c r="B180" s="17">
        <f>IF(OR(G180="infeasible",G180="?",G180=H180,NOT(ISNA(VLOOKUP($A180,miplib2!$A$5:$A$1000,1,0))),NOT(ISNA(VLOOKUP($A180,miplib3!$A$5:$A$1000,1,0))),NOT(ISNA(VLOOKUP($A180,miplib2003!$A$5:$A$1000,1,0))),NOT(ISNA(VLOOKUP($A180,miplib2010!$A$5:$A$1000,1,0)))),0,1)</f>
        <v>1</v>
      </c>
      <c r="C180" s="14">
        <f t="shared" si="14"/>
        <v>0</v>
      </c>
      <c r="D180" s="14">
        <f t="shared" si="15"/>
        <v>0</v>
      </c>
      <c r="E180" s="14">
        <f t="shared" si="16"/>
        <v>0</v>
      </c>
      <c r="F180" s="14">
        <f t="shared" si="17"/>
        <v>1</v>
      </c>
      <c r="G180" s="24">
        <f t="shared" si="18"/>
        <v>96.73</v>
      </c>
      <c r="H180" s="24"/>
      <c r="I180" s="24">
        <v>96.73</v>
      </c>
      <c r="J180" s="24">
        <v>96.73</v>
      </c>
      <c r="K180" s="24">
        <v>5801</v>
      </c>
      <c r="L180" s="24">
        <v>3835</v>
      </c>
      <c r="M180" s="24">
        <v>1386</v>
      </c>
      <c r="N180" s="24">
        <v>2449</v>
      </c>
      <c r="O180" s="24">
        <f t="shared" si="19"/>
        <v>0</v>
      </c>
      <c r="P180" s="24">
        <v>0</v>
      </c>
      <c r="Q180" s="24">
        <v>1738</v>
      </c>
      <c r="R180" s="24">
        <v>35</v>
      </c>
      <c r="S180" s="24">
        <v>3</v>
      </c>
      <c r="T180" s="24">
        <v>25</v>
      </c>
      <c r="U180" s="24">
        <v>67</v>
      </c>
      <c r="V180" s="24">
        <v>0</v>
      </c>
      <c r="W180" s="24">
        <v>0</v>
      </c>
      <c r="X180" s="24">
        <v>0</v>
      </c>
      <c r="Y180" s="24">
        <v>0</v>
      </c>
      <c r="Z180" s="24">
        <v>0</v>
      </c>
      <c r="AA180" s="24">
        <v>24</v>
      </c>
      <c r="AB180" s="24">
        <v>0</v>
      </c>
      <c r="AC180" s="24">
        <v>0</v>
      </c>
      <c r="AD180" s="24">
        <v>0</v>
      </c>
      <c r="AE180" s="24">
        <v>0</v>
      </c>
      <c r="AF180" s="24">
        <v>914</v>
      </c>
      <c r="AG180" s="24">
        <v>64</v>
      </c>
    </row>
    <row r="181" spans="1:33" x14ac:dyDescent="0.2">
      <c r="A181" s="24" t="s">
        <v>766</v>
      </c>
      <c r="B181" s="17">
        <f>IF(OR(G181="infeasible",G181="?",G181=H181,NOT(ISNA(VLOOKUP($A181,miplib2!$A$5:$A$1000,1,0))),NOT(ISNA(VLOOKUP($A181,miplib3!$A$5:$A$1000,1,0))),NOT(ISNA(VLOOKUP($A181,miplib2003!$A$5:$A$1000,1,0))),NOT(ISNA(VLOOKUP($A181,miplib2010!$A$5:$A$1000,1,0)))),0,1)</f>
        <v>0</v>
      </c>
      <c r="C181" s="14">
        <f t="shared" si="14"/>
        <v>0</v>
      </c>
      <c r="D181" s="14">
        <f t="shared" si="15"/>
        <v>0</v>
      </c>
      <c r="E181" s="14">
        <f t="shared" si="16"/>
        <v>0</v>
      </c>
      <c r="F181" s="14">
        <f t="shared" si="17"/>
        <v>0</v>
      </c>
      <c r="G181" s="24" t="str">
        <f t="shared" si="18"/>
        <v>?</v>
      </c>
      <c r="H181" s="24"/>
      <c r="I181" s="24">
        <v>9.9454100000000007</v>
      </c>
      <c r="J181" s="24">
        <v>11.69</v>
      </c>
      <c r="K181" s="24">
        <v>523</v>
      </c>
      <c r="L181" s="24">
        <v>588</v>
      </c>
      <c r="M181" s="24">
        <v>56</v>
      </c>
      <c r="N181" s="24">
        <v>532</v>
      </c>
      <c r="O181" s="24">
        <f t="shared" si="19"/>
        <v>0</v>
      </c>
      <c r="P181" s="24">
        <v>0</v>
      </c>
      <c r="Q181" s="24">
        <v>440</v>
      </c>
      <c r="R181" s="24">
        <v>12</v>
      </c>
      <c r="S181" s="24">
        <v>0</v>
      </c>
      <c r="T181" s="24">
        <v>0</v>
      </c>
      <c r="U181" s="24">
        <v>8</v>
      </c>
      <c r="V181" s="24">
        <v>44</v>
      </c>
      <c r="W181" s="24">
        <v>0</v>
      </c>
      <c r="X181" s="24">
        <v>0</v>
      </c>
      <c r="Y181" s="24">
        <v>0</v>
      </c>
      <c r="Z181" s="24">
        <v>0</v>
      </c>
      <c r="AA181" s="24">
        <v>0</v>
      </c>
      <c r="AB181" s="24">
        <v>0</v>
      </c>
      <c r="AC181" s="24">
        <v>0</v>
      </c>
      <c r="AD181" s="24">
        <v>0</v>
      </c>
      <c r="AE181" s="24">
        <v>0</v>
      </c>
      <c r="AF181" s="24">
        <v>0</v>
      </c>
      <c r="AG181" s="24">
        <v>19</v>
      </c>
    </row>
    <row r="182" spans="1:33" x14ac:dyDescent="0.2">
      <c r="A182" s="24" t="s">
        <v>767</v>
      </c>
      <c r="B182" s="17">
        <f>IF(OR(G182="infeasible",G182="?",G182=H182,NOT(ISNA(VLOOKUP($A182,miplib2!$A$5:$A$1000,1,0))),NOT(ISNA(VLOOKUP($A182,miplib3!$A$5:$A$1000,1,0))),NOT(ISNA(VLOOKUP($A182,miplib2003!$A$5:$A$1000,1,0))),NOT(ISNA(VLOOKUP($A182,miplib2010!$A$5:$A$1000,1,0)))),0,1)</f>
        <v>0</v>
      </c>
      <c r="C182" s="14">
        <f t="shared" si="14"/>
        <v>0</v>
      </c>
      <c r="D182" s="14">
        <f t="shared" si="15"/>
        <v>0</v>
      </c>
      <c r="E182" s="14">
        <f t="shared" si="16"/>
        <v>0</v>
      </c>
      <c r="F182" s="14">
        <f t="shared" si="17"/>
        <v>0</v>
      </c>
      <c r="G182" s="24" t="str">
        <f t="shared" si="18"/>
        <v>?</v>
      </c>
      <c r="H182" s="24"/>
      <c r="I182" s="24">
        <v>18.189050999999999</v>
      </c>
      <c r="J182" s="25">
        <v>9.9999999999999996E+30</v>
      </c>
      <c r="K182" s="24">
        <v>93291</v>
      </c>
      <c r="L182" s="24">
        <v>175219</v>
      </c>
      <c r="M182" s="24">
        <v>87644</v>
      </c>
      <c r="N182" s="24">
        <v>87575</v>
      </c>
      <c r="O182" s="24">
        <f t="shared" si="19"/>
        <v>0</v>
      </c>
      <c r="P182" s="24">
        <v>0</v>
      </c>
      <c r="Q182" s="24">
        <v>0</v>
      </c>
      <c r="R182" s="24">
        <v>0</v>
      </c>
      <c r="S182" s="24">
        <v>5690</v>
      </c>
      <c r="T182" s="24">
        <v>0</v>
      </c>
      <c r="U182" s="24">
        <v>0</v>
      </c>
      <c r="V182" s="24">
        <v>0</v>
      </c>
      <c r="W182" s="24">
        <v>0</v>
      </c>
      <c r="X182" s="24">
        <v>0</v>
      </c>
      <c r="Y182" s="24">
        <v>87575</v>
      </c>
      <c r="Z182" s="24">
        <v>0</v>
      </c>
      <c r="AA182" s="24">
        <v>0</v>
      </c>
      <c r="AB182" s="24">
        <v>0</v>
      </c>
      <c r="AC182" s="24">
        <v>0</v>
      </c>
      <c r="AD182" s="24">
        <v>0</v>
      </c>
      <c r="AE182" s="24">
        <v>0</v>
      </c>
      <c r="AF182" s="24">
        <v>0</v>
      </c>
      <c r="AG182" s="24">
        <v>0</v>
      </c>
    </row>
    <row r="183" spans="1:33" x14ac:dyDescent="0.2">
      <c r="A183" s="24" t="s">
        <v>768</v>
      </c>
      <c r="B183" s="17">
        <f>IF(OR(G183="infeasible",G183="?",G183=H183,NOT(ISNA(VLOOKUP($A183,miplib2!$A$5:$A$1000,1,0))),NOT(ISNA(VLOOKUP($A183,miplib3!$A$5:$A$1000,1,0))),NOT(ISNA(VLOOKUP($A183,miplib2003!$A$5:$A$1000,1,0))),NOT(ISNA(VLOOKUP($A183,miplib2010!$A$5:$A$1000,1,0)))),0,1)</f>
        <v>0</v>
      </c>
      <c r="C183" s="14">
        <f t="shared" si="14"/>
        <v>0</v>
      </c>
      <c r="D183" s="14">
        <f t="shared" si="15"/>
        <v>0</v>
      </c>
      <c r="E183" s="14">
        <f t="shared" si="16"/>
        <v>0</v>
      </c>
      <c r="F183" s="14">
        <f t="shared" si="17"/>
        <v>0</v>
      </c>
      <c r="G183" s="24" t="str">
        <f t="shared" si="18"/>
        <v>?</v>
      </c>
      <c r="H183" s="24"/>
      <c r="I183" s="24">
        <v>101.979738</v>
      </c>
      <c r="J183" s="25">
        <v>9.9999999999999996E+30</v>
      </c>
      <c r="K183" s="24">
        <v>93360</v>
      </c>
      <c r="L183" s="24">
        <v>175288</v>
      </c>
      <c r="M183" s="24">
        <v>87644</v>
      </c>
      <c r="N183" s="24">
        <v>87644</v>
      </c>
      <c r="O183" s="24">
        <f t="shared" si="19"/>
        <v>0</v>
      </c>
      <c r="P183" s="24">
        <v>0</v>
      </c>
      <c r="Q183" s="24">
        <v>0</v>
      </c>
      <c r="R183" s="24">
        <v>0</v>
      </c>
      <c r="S183" s="24">
        <v>5716</v>
      </c>
      <c r="T183" s="24">
        <v>0</v>
      </c>
      <c r="U183" s="24">
        <v>0</v>
      </c>
      <c r="V183" s="24">
        <v>0</v>
      </c>
      <c r="W183" s="24">
        <v>0</v>
      </c>
      <c r="X183" s="24">
        <v>0</v>
      </c>
      <c r="Y183" s="24">
        <v>87644</v>
      </c>
      <c r="Z183" s="24">
        <v>0</v>
      </c>
      <c r="AA183" s="24">
        <v>0</v>
      </c>
      <c r="AB183" s="24">
        <v>0</v>
      </c>
      <c r="AC183" s="24">
        <v>0</v>
      </c>
      <c r="AD183" s="24">
        <v>0</v>
      </c>
      <c r="AE183" s="24">
        <v>0</v>
      </c>
      <c r="AF183" s="24">
        <v>0</v>
      </c>
      <c r="AG183" s="24">
        <v>0</v>
      </c>
    </row>
    <row r="184" spans="1:33" x14ac:dyDescent="0.2">
      <c r="A184" s="24" t="s">
        <v>769</v>
      </c>
      <c r="B184" s="17">
        <f>IF(OR(G184="infeasible",G184="?",G184=H184,NOT(ISNA(VLOOKUP($A184,miplib2!$A$5:$A$1000,1,0))),NOT(ISNA(VLOOKUP($A184,miplib3!$A$5:$A$1000,1,0))),NOT(ISNA(VLOOKUP($A184,miplib2003!$A$5:$A$1000,1,0))),NOT(ISNA(VLOOKUP($A184,miplib2010!$A$5:$A$1000,1,0)))),0,1)</f>
        <v>0</v>
      </c>
      <c r="C184" s="14">
        <f t="shared" si="14"/>
        <v>0</v>
      </c>
      <c r="D184" s="14">
        <f t="shared" si="15"/>
        <v>0</v>
      </c>
      <c r="E184" s="14">
        <f t="shared" si="16"/>
        <v>0</v>
      </c>
      <c r="F184" s="14">
        <f t="shared" si="17"/>
        <v>0</v>
      </c>
      <c r="G184" s="24" t="str">
        <f t="shared" si="18"/>
        <v>?</v>
      </c>
      <c r="H184" s="24"/>
      <c r="I184" s="24">
        <v>150949.92430000001</v>
      </c>
      <c r="J184" s="25">
        <v>9.9999999999999996E+30</v>
      </c>
      <c r="K184" s="24">
        <v>85808</v>
      </c>
      <c r="L184" s="24">
        <v>87268</v>
      </c>
      <c r="M184" s="24">
        <v>0</v>
      </c>
      <c r="N184" s="24">
        <v>87268</v>
      </c>
      <c r="O184" s="24">
        <f t="shared" si="19"/>
        <v>1</v>
      </c>
      <c r="P184" s="24">
        <v>0</v>
      </c>
      <c r="Q184" s="24">
        <v>0</v>
      </c>
      <c r="R184" s="24">
        <v>0</v>
      </c>
      <c r="S184" s="24">
        <v>0</v>
      </c>
      <c r="T184" s="24">
        <v>0</v>
      </c>
      <c r="U184" s="24">
        <v>23034</v>
      </c>
      <c r="V184" s="24">
        <v>0</v>
      </c>
      <c r="W184" s="24">
        <v>0</v>
      </c>
      <c r="X184" s="24">
        <v>0</v>
      </c>
      <c r="Y184" s="24">
        <v>0</v>
      </c>
      <c r="Z184" s="24">
        <v>0</v>
      </c>
      <c r="AA184" s="24">
        <v>0</v>
      </c>
      <c r="AB184" s="24">
        <v>0</v>
      </c>
      <c r="AC184" s="24">
        <v>0</v>
      </c>
      <c r="AD184" s="24">
        <v>0</v>
      </c>
      <c r="AE184" s="24">
        <v>0</v>
      </c>
      <c r="AF184" s="24">
        <v>292</v>
      </c>
      <c r="AG184" s="24">
        <v>292</v>
      </c>
    </row>
    <row r="185" spans="1:33" x14ac:dyDescent="0.2">
      <c r="A185" s="24" t="s">
        <v>108</v>
      </c>
      <c r="B185" s="17">
        <f>IF(OR(G185="infeasible",G185="?",G185=H185,NOT(ISNA(VLOOKUP($A185,miplib2!$A$5:$A$1000,1,0))),NOT(ISNA(VLOOKUP($A185,miplib3!$A$5:$A$1000,1,0))),NOT(ISNA(VLOOKUP($A185,miplib2003!$A$5:$A$1000,1,0))),NOT(ISNA(VLOOKUP($A185,miplib2010!$A$5:$A$1000,1,0)))),0,1)</f>
        <v>1</v>
      </c>
      <c r="C185" s="14">
        <f t="shared" si="14"/>
        <v>1</v>
      </c>
      <c r="D185" s="14">
        <f t="shared" si="15"/>
        <v>1</v>
      </c>
      <c r="E185" s="14">
        <f t="shared" si="16"/>
        <v>1</v>
      </c>
      <c r="F185" s="14">
        <f t="shared" si="17"/>
        <v>1</v>
      </c>
      <c r="G185" s="24">
        <f t="shared" si="18"/>
        <v>108.67</v>
      </c>
      <c r="H185" s="24"/>
      <c r="I185" s="24">
        <v>108.67</v>
      </c>
      <c r="J185" s="24">
        <v>108.67</v>
      </c>
      <c r="K185" s="24">
        <v>348</v>
      </c>
      <c r="L185" s="24">
        <v>261</v>
      </c>
      <c r="M185" s="24">
        <v>29</v>
      </c>
      <c r="N185" s="24">
        <v>232</v>
      </c>
      <c r="O185" s="24">
        <f t="shared" si="19"/>
        <v>0</v>
      </c>
      <c r="P185" s="24">
        <v>0</v>
      </c>
      <c r="Q185" s="24">
        <v>162</v>
      </c>
      <c r="R185" s="24">
        <v>13</v>
      </c>
      <c r="S185" s="24">
        <v>43</v>
      </c>
      <c r="T185" s="24">
        <v>0</v>
      </c>
      <c r="U185" s="24">
        <v>5</v>
      </c>
      <c r="V185" s="24">
        <v>0</v>
      </c>
      <c r="W185" s="24">
        <v>0</v>
      </c>
      <c r="X185" s="24">
        <v>0</v>
      </c>
      <c r="Y185" s="24">
        <v>0</v>
      </c>
      <c r="Z185" s="24">
        <v>0</v>
      </c>
      <c r="AA185" s="24">
        <v>6</v>
      </c>
      <c r="AB185" s="24">
        <v>0</v>
      </c>
      <c r="AC185" s="24">
        <v>0</v>
      </c>
      <c r="AD185" s="24">
        <v>0</v>
      </c>
      <c r="AE185" s="24">
        <v>0</v>
      </c>
      <c r="AF185" s="24">
        <v>63</v>
      </c>
      <c r="AG185" s="24">
        <v>13</v>
      </c>
    </row>
    <row r="186" spans="1:33" x14ac:dyDescent="0.2">
      <c r="A186" s="24" t="s">
        <v>770</v>
      </c>
      <c r="B186" s="17">
        <f>IF(OR(G186="infeasible",G186="?",G186=H186,NOT(ISNA(VLOOKUP($A186,miplib2!$A$5:$A$1000,1,0))),NOT(ISNA(VLOOKUP($A186,miplib3!$A$5:$A$1000,1,0))),NOT(ISNA(VLOOKUP($A186,miplib2003!$A$5:$A$1000,1,0))),NOT(ISNA(VLOOKUP($A186,miplib2010!$A$5:$A$1000,1,0)))),0,1)</f>
        <v>0</v>
      </c>
      <c r="C186" s="14">
        <f t="shared" si="14"/>
        <v>0</v>
      </c>
      <c r="D186" s="14">
        <f t="shared" si="15"/>
        <v>0</v>
      </c>
      <c r="E186" s="14">
        <f t="shared" si="16"/>
        <v>0</v>
      </c>
      <c r="F186" s="14">
        <f t="shared" si="17"/>
        <v>0</v>
      </c>
      <c r="G186" s="24" t="str">
        <f t="shared" si="18"/>
        <v>?</v>
      </c>
      <c r="H186" s="24"/>
      <c r="I186" s="24">
        <v>0</v>
      </c>
      <c r="J186" s="25">
        <v>9.9999999999999996E+30</v>
      </c>
      <c r="K186" s="24">
        <v>278</v>
      </c>
      <c r="L186" s="24">
        <v>712</v>
      </c>
      <c r="M186" s="24">
        <v>0</v>
      </c>
      <c r="N186" s="24">
        <v>712</v>
      </c>
      <c r="O186" s="24">
        <f t="shared" si="19"/>
        <v>1</v>
      </c>
      <c r="P186" s="24">
        <v>0</v>
      </c>
      <c r="Q186" s="24">
        <v>0</v>
      </c>
      <c r="R186" s="24">
        <v>0</v>
      </c>
      <c r="S186" s="24">
        <v>0</v>
      </c>
      <c r="T186" s="24">
        <v>0</v>
      </c>
      <c r="U186" s="24">
        <v>90</v>
      </c>
      <c r="V186" s="24">
        <v>0</v>
      </c>
      <c r="W186" s="24">
        <v>0</v>
      </c>
      <c r="X186" s="24">
        <v>0</v>
      </c>
      <c r="Y186" s="24">
        <v>0</v>
      </c>
      <c r="Z186" s="24">
        <v>0</v>
      </c>
      <c r="AA186" s="24">
        <v>0</v>
      </c>
      <c r="AB186" s="24">
        <v>0</v>
      </c>
      <c r="AC186" s="24">
        <v>0</v>
      </c>
      <c r="AD186" s="24">
        <v>0</v>
      </c>
      <c r="AE186" s="24">
        <v>0</v>
      </c>
      <c r="AF186" s="24">
        <v>36</v>
      </c>
      <c r="AG186" s="24">
        <v>116</v>
      </c>
    </row>
    <row r="187" spans="1:33" x14ac:dyDescent="0.2">
      <c r="A187" s="24" t="s">
        <v>374</v>
      </c>
      <c r="B187" s="17">
        <f>IF(OR(G187="infeasible",G187="?",G187=H187,NOT(ISNA(VLOOKUP($A187,miplib2!$A$5:$A$1000,1,0))),NOT(ISNA(VLOOKUP($A187,miplib3!$A$5:$A$1000,1,0))),NOT(ISNA(VLOOKUP($A187,miplib2003!$A$5:$A$1000,1,0))),NOT(ISNA(VLOOKUP($A187,miplib2010!$A$5:$A$1000,1,0)))),0,1)</f>
        <v>0</v>
      </c>
      <c r="C187" s="14">
        <f t="shared" si="14"/>
        <v>0</v>
      </c>
      <c r="D187" s="14">
        <f t="shared" si="15"/>
        <v>0</v>
      </c>
      <c r="E187" s="14">
        <f t="shared" si="16"/>
        <v>0</v>
      </c>
      <c r="F187" s="14">
        <f t="shared" si="17"/>
        <v>0</v>
      </c>
      <c r="G187" s="24" t="str">
        <f t="shared" si="18"/>
        <v>?</v>
      </c>
      <c r="H187" s="24"/>
      <c r="I187" s="24">
        <v>-243</v>
      </c>
      <c r="J187" s="25">
        <v>9.9999999999999996E+30</v>
      </c>
      <c r="K187" s="24">
        <v>11574</v>
      </c>
      <c r="L187" s="24">
        <v>4860</v>
      </c>
      <c r="M187" s="24">
        <v>2430</v>
      </c>
      <c r="N187" s="24">
        <v>2430</v>
      </c>
      <c r="O187" s="24">
        <f t="shared" si="19"/>
        <v>0</v>
      </c>
      <c r="P187" s="24">
        <v>0</v>
      </c>
      <c r="Q187" s="24">
        <v>2430</v>
      </c>
      <c r="R187" s="24">
        <v>0</v>
      </c>
      <c r="S187" s="24">
        <v>5814</v>
      </c>
      <c r="T187" s="24">
        <v>0</v>
      </c>
      <c r="U187" s="24">
        <v>0</v>
      </c>
      <c r="V187" s="24">
        <v>0</v>
      </c>
      <c r="W187" s="24">
        <v>0</v>
      </c>
      <c r="X187" s="24">
        <v>0</v>
      </c>
      <c r="Y187" s="24">
        <v>2430</v>
      </c>
      <c r="Z187" s="24">
        <v>0</v>
      </c>
      <c r="AA187" s="24">
        <v>0</v>
      </c>
      <c r="AB187" s="24">
        <v>0</v>
      </c>
      <c r="AC187" s="24">
        <v>0</v>
      </c>
      <c r="AD187" s="24">
        <v>0</v>
      </c>
      <c r="AE187" s="24">
        <v>0</v>
      </c>
      <c r="AF187" s="24">
        <v>900</v>
      </c>
      <c r="AG187" s="24">
        <v>0</v>
      </c>
    </row>
    <row r="188" spans="1:33" x14ac:dyDescent="0.2">
      <c r="A188" s="24" t="s">
        <v>375</v>
      </c>
      <c r="B188" s="17">
        <f>IF(OR(G188="infeasible",G188="?",G188=H188,NOT(ISNA(VLOOKUP($A188,miplib2!$A$5:$A$1000,1,0))),NOT(ISNA(VLOOKUP($A188,miplib3!$A$5:$A$1000,1,0))),NOT(ISNA(VLOOKUP($A188,miplib2003!$A$5:$A$1000,1,0))),NOT(ISNA(VLOOKUP($A188,miplib2010!$A$5:$A$1000,1,0)))),0,1)</f>
        <v>0</v>
      </c>
      <c r="C188" s="14">
        <f t="shared" si="14"/>
        <v>0</v>
      </c>
      <c r="D188" s="14">
        <f t="shared" si="15"/>
        <v>0</v>
      </c>
      <c r="E188" s="14">
        <f t="shared" si="16"/>
        <v>0</v>
      </c>
      <c r="F188" s="14">
        <f t="shared" si="17"/>
        <v>0</v>
      </c>
      <c r="G188" s="24">
        <f t="shared" si="18"/>
        <v>12320.09</v>
      </c>
      <c r="H188" s="24"/>
      <c r="I188" s="24">
        <v>12320.09</v>
      </c>
      <c r="J188" s="24">
        <v>12320.09</v>
      </c>
      <c r="K188" s="24">
        <v>65</v>
      </c>
      <c r="L188" s="24">
        <v>91670</v>
      </c>
      <c r="M188" s="24">
        <v>0</v>
      </c>
      <c r="N188" s="24">
        <v>91670</v>
      </c>
      <c r="O188" s="24">
        <f t="shared" si="19"/>
        <v>1</v>
      </c>
      <c r="P188" s="24">
        <v>0</v>
      </c>
      <c r="Q188" s="24">
        <v>0</v>
      </c>
      <c r="R188" s="24">
        <v>0</v>
      </c>
      <c r="S188" s="24">
        <v>0</v>
      </c>
      <c r="T188" s="24">
        <v>0</v>
      </c>
      <c r="U188" s="24">
        <v>65</v>
      </c>
      <c r="V188" s="24">
        <v>0</v>
      </c>
      <c r="W188" s="24">
        <v>0</v>
      </c>
      <c r="X188" s="24">
        <v>0</v>
      </c>
      <c r="Y188" s="24">
        <v>0</v>
      </c>
      <c r="Z188" s="24">
        <v>0</v>
      </c>
      <c r="AA188" s="24">
        <v>0</v>
      </c>
      <c r="AB188" s="24">
        <v>0</v>
      </c>
      <c r="AC188" s="24">
        <v>0</v>
      </c>
      <c r="AD188" s="24">
        <v>0</v>
      </c>
      <c r="AE188" s="24">
        <v>0</v>
      </c>
      <c r="AF188" s="24">
        <v>0</v>
      </c>
      <c r="AG188" s="24">
        <v>0</v>
      </c>
    </row>
    <row r="189" spans="1:33" x14ac:dyDescent="0.2">
      <c r="A189" s="24" t="s">
        <v>771</v>
      </c>
      <c r="B189" s="17">
        <f>IF(OR(G189="infeasible",G189="?",G189=H189,NOT(ISNA(VLOOKUP($A189,miplib2!$A$5:$A$1000,1,0))),NOT(ISNA(VLOOKUP($A189,miplib3!$A$5:$A$1000,1,0))),NOT(ISNA(VLOOKUP($A189,miplib2003!$A$5:$A$1000,1,0))),NOT(ISNA(VLOOKUP($A189,miplib2010!$A$5:$A$1000,1,0)))),0,1)</f>
        <v>1</v>
      </c>
      <c r="C189" s="14">
        <f t="shared" si="14"/>
        <v>0</v>
      </c>
      <c r="D189" s="14">
        <f t="shared" si="15"/>
        <v>0</v>
      </c>
      <c r="E189" s="14">
        <f t="shared" si="16"/>
        <v>1</v>
      </c>
      <c r="F189" s="14">
        <f t="shared" si="17"/>
        <v>1</v>
      </c>
      <c r="G189" s="24">
        <f t="shared" si="18"/>
        <v>28755</v>
      </c>
      <c r="H189" s="24"/>
      <c r="I189" s="24">
        <v>28755</v>
      </c>
      <c r="J189" s="24">
        <v>28755</v>
      </c>
      <c r="K189" s="24">
        <v>1089</v>
      </c>
      <c r="L189" s="24">
        <v>1057</v>
      </c>
      <c r="M189" s="24">
        <v>1</v>
      </c>
      <c r="N189" s="24">
        <v>1056</v>
      </c>
      <c r="O189" s="24">
        <f t="shared" si="19"/>
        <v>0</v>
      </c>
      <c r="P189" s="24">
        <v>0</v>
      </c>
      <c r="Q189" s="24">
        <v>32</v>
      </c>
      <c r="R189" s="24">
        <v>0</v>
      </c>
      <c r="S189" s="24">
        <v>0</v>
      </c>
      <c r="T189" s="24">
        <v>0</v>
      </c>
      <c r="U189" s="24">
        <v>33</v>
      </c>
      <c r="V189" s="24">
        <v>0</v>
      </c>
      <c r="W189" s="24">
        <v>0</v>
      </c>
      <c r="X189" s="24">
        <v>0</v>
      </c>
      <c r="Y189" s="24">
        <v>0</v>
      </c>
      <c r="Z189" s="24">
        <v>0</v>
      </c>
      <c r="AA189" s="24">
        <v>0</v>
      </c>
      <c r="AB189" s="24">
        <v>0</v>
      </c>
      <c r="AC189" s="24">
        <v>0</v>
      </c>
      <c r="AD189" s="24">
        <v>0</v>
      </c>
      <c r="AE189" s="24">
        <v>0</v>
      </c>
      <c r="AF189" s="24">
        <v>1024</v>
      </c>
      <c r="AG189" s="24">
        <v>0</v>
      </c>
    </row>
    <row r="190" spans="1:33" x14ac:dyDescent="0.2">
      <c r="A190" s="24" t="s">
        <v>772</v>
      </c>
      <c r="B190" s="17">
        <f>IF(OR(G190="infeasible",G190="?",G190=H190,NOT(ISNA(VLOOKUP($A190,miplib2!$A$5:$A$1000,1,0))),NOT(ISNA(VLOOKUP($A190,miplib3!$A$5:$A$1000,1,0))),NOT(ISNA(VLOOKUP($A190,miplib2003!$A$5:$A$1000,1,0))),NOT(ISNA(VLOOKUP($A190,miplib2010!$A$5:$A$1000,1,0)))),0,1)</f>
        <v>1</v>
      </c>
      <c r="C190" s="14">
        <f t="shared" si="14"/>
        <v>0</v>
      </c>
      <c r="D190" s="14">
        <f t="shared" si="15"/>
        <v>0</v>
      </c>
      <c r="E190" s="14">
        <f t="shared" si="16"/>
        <v>0</v>
      </c>
      <c r="F190" s="14">
        <f t="shared" si="17"/>
        <v>1</v>
      </c>
      <c r="G190" s="24">
        <f t="shared" si="18"/>
        <v>14</v>
      </c>
      <c r="H190" s="24"/>
      <c r="I190" s="24">
        <v>14</v>
      </c>
      <c r="J190" s="24">
        <v>14</v>
      </c>
      <c r="K190" s="24">
        <v>2137</v>
      </c>
      <c r="L190" s="24">
        <v>1800</v>
      </c>
      <c r="M190" s="24">
        <v>0</v>
      </c>
      <c r="N190" s="24">
        <v>1800</v>
      </c>
      <c r="O190" s="24">
        <f t="shared" si="19"/>
        <v>1</v>
      </c>
      <c r="P190" s="24">
        <v>0</v>
      </c>
      <c r="Q190" s="24">
        <v>0</v>
      </c>
      <c r="R190" s="24">
        <v>0</v>
      </c>
      <c r="S190" s="24">
        <v>0</v>
      </c>
      <c r="T190" s="24">
        <v>0</v>
      </c>
      <c r="U190" s="24">
        <v>22</v>
      </c>
      <c r="V190" s="24">
        <v>105</v>
      </c>
      <c r="W190" s="24">
        <v>0</v>
      </c>
      <c r="X190" s="24">
        <v>0</v>
      </c>
      <c r="Y190" s="24">
        <v>0</v>
      </c>
      <c r="Z190" s="24">
        <v>0</v>
      </c>
      <c r="AA190" s="24">
        <v>0</v>
      </c>
      <c r="AB190" s="24">
        <v>210</v>
      </c>
      <c r="AC190" s="24">
        <v>0</v>
      </c>
      <c r="AD190" s="24">
        <v>0</v>
      </c>
      <c r="AE190" s="24">
        <v>0</v>
      </c>
      <c r="AF190" s="24">
        <v>1470</v>
      </c>
      <c r="AG190" s="24">
        <v>210</v>
      </c>
    </row>
    <row r="191" spans="1:33" x14ac:dyDescent="0.2">
      <c r="A191" s="24" t="s">
        <v>773</v>
      </c>
      <c r="B191" s="17">
        <f>IF(OR(G191="infeasible",G191="?",G191=H191,NOT(ISNA(VLOOKUP($A191,miplib2!$A$5:$A$1000,1,0))),NOT(ISNA(VLOOKUP($A191,miplib3!$A$5:$A$1000,1,0))),NOT(ISNA(VLOOKUP($A191,miplib2003!$A$5:$A$1000,1,0))),NOT(ISNA(VLOOKUP($A191,miplib2010!$A$5:$A$1000,1,0)))),0,1)</f>
        <v>0</v>
      </c>
      <c r="C191" s="14">
        <f t="shared" si="14"/>
        <v>0</v>
      </c>
      <c r="D191" s="14">
        <f t="shared" si="15"/>
        <v>0</v>
      </c>
      <c r="E191" s="14">
        <f t="shared" si="16"/>
        <v>0</v>
      </c>
      <c r="F191" s="14">
        <f t="shared" si="17"/>
        <v>0</v>
      </c>
      <c r="G191" s="24" t="str">
        <f t="shared" si="18"/>
        <v>?</v>
      </c>
      <c r="H191" s="24"/>
      <c r="I191" s="24">
        <v>-8</v>
      </c>
      <c r="J191" s="25">
        <v>9.9999999999999996E+30</v>
      </c>
      <c r="K191" s="24">
        <v>403</v>
      </c>
      <c r="L191" s="24">
        <v>686</v>
      </c>
      <c r="M191" s="24">
        <v>0</v>
      </c>
      <c r="N191" s="24">
        <v>686</v>
      </c>
      <c r="O191" s="24">
        <f t="shared" si="19"/>
        <v>1</v>
      </c>
      <c r="P191" s="24">
        <v>0</v>
      </c>
      <c r="Q191" s="24">
        <v>0</v>
      </c>
      <c r="R191" s="24">
        <v>0</v>
      </c>
      <c r="S191" s="24">
        <v>0</v>
      </c>
      <c r="T191" s="24">
        <v>0</v>
      </c>
      <c r="U191" s="24">
        <v>154</v>
      </c>
      <c r="V191" s="24">
        <v>0</v>
      </c>
      <c r="W191" s="24">
        <v>0</v>
      </c>
      <c r="X191" s="24">
        <v>0</v>
      </c>
      <c r="Y191" s="24">
        <v>0</v>
      </c>
      <c r="Z191" s="24">
        <v>0</v>
      </c>
      <c r="AA191" s="24">
        <v>0</v>
      </c>
      <c r="AB191" s="24">
        <v>0</v>
      </c>
      <c r="AC191" s="24">
        <v>0</v>
      </c>
      <c r="AD191" s="24">
        <v>0</v>
      </c>
      <c r="AE191" s="24">
        <v>0</v>
      </c>
      <c r="AF191" s="24">
        <v>77</v>
      </c>
      <c r="AG191" s="24">
        <v>172</v>
      </c>
    </row>
    <row r="192" spans="1:33" x14ac:dyDescent="0.2">
      <c r="A192" s="24" t="s">
        <v>774</v>
      </c>
      <c r="B192" s="17">
        <f>IF(OR(G192="infeasible",G192="?",G192=H192,NOT(ISNA(VLOOKUP($A192,miplib2!$A$5:$A$1000,1,0))),NOT(ISNA(VLOOKUP($A192,miplib3!$A$5:$A$1000,1,0))),NOT(ISNA(VLOOKUP($A192,miplib2003!$A$5:$A$1000,1,0))),NOT(ISNA(VLOOKUP($A192,miplib2010!$A$5:$A$1000,1,0)))),0,1)</f>
        <v>1</v>
      </c>
      <c r="C192" s="14">
        <f t="shared" si="14"/>
        <v>0</v>
      </c>
      <c r="D192" s="14">
        <f t="shared" si="15"/>
        <v>0</v>
      </c>
      <c r="E192" s="14">
        <f t="shared" si="16"/>
        <v>1</v>
      </c>
      <c r="F192" s="14">
        <f t="shared" si="17"/>
        <v>1</v>
      </c>
      <c r="G192" s="24">
        <f t="shared" si="18"/>
        <v>3175</v>
      </c>
      <c r="H192" s="24"/>
      <c r="I192" s="24">
        <v>3175</v>
      </c>
      <c r="J192" s="24">
        <v>3175</v>
      </c>
      <c r="K192" s="24">
        <v>1634</v>
      </c>
      <c r="L192" s="24">
        <v>1184</v>
      </c>
      <c r="M192" s="24">
        <v>784</v>
      </c>
      <c r="N192" s="24">
        <v>400</v>
      </c>
      <c r="O192" s="24">
        <f t="shared" si="19"/>
        <v>0</v>
      </c>
      <c r="P192" s="24">
        <v>0</v>
      </c>
      <c r="Q192" s="24">
        <v>0</v>
      </c>
      <c r="R192" s="24">
        <v>392</v>
      </c>
      <c r="S192" s="24">
        <v>1242</v>
      </c>
      <c r="T192" s="24">
        <v>0</v>
      </c>
      <c r="U192" s="24">
        <v>0</v>
      </c>
      <c r="V192" s="24">
        <v>0</v>
      </c>
      <c r="W192" s="24">
        <v>0</v>
      </c>
      <c r="X192" s="24">
        <v>0</v>
      </c>
      <c r="Y192" s="24">
        <v>0</v>
      </c>
      <c r="Z192" s="24">
        <v>0</v>
      </c>
      <c r="AA192" s="24">
        <v>0</v>
      </c>
      <c r="AB192" s="24">
        <v>0</v>
      </c>
      <c r="AC192" s="24">
        <v>0</v>
      </c>
      <c r="AD192" s="24">
        <v>0</v>
      </c>
      <c r="AE192" s="24">
        <v>0</v>
      </c>
      <c r="AF192" s="24">
        <v>0</v>
      </c>
      <c r="AG192" s="24">
        <v>0</v>
      </c>
    </row>
    <row r="193" spans="1:33" x14ac:dyDescent="0.2">
      <c r="A193" s="24" t="s">
        <v>376</v>
      </c>
      <c r="B193" s="17">
        <f>IF(OR(G193="infeasible",G193="?",G193=H193,NOT(ISNA(VLOOKUP($A193,miplib2!$A$5:$A$1000,1,0))),NOT(ISNA(VLOOKUP($A193,miplib3!$A$5:$A$1000,1,0))),NOT(ISNA(VLOOKUP($A193,miplib2003!$A$5:$A$1000,1,0))),NOT(ISNA(VLOOKUP($A193,miplib2010!$A$5:$A$1000,1,0)))),0,1)</f>
        <v>0</v>
      </c>
      <c r="C193" s="14">
        <f t="shared" si="14"/>
        <v>0</v>
      </c>
      <c r="D193" s="14">
        <f t="shared" si="15"/>
        <v>0</v>
      </c>
      <c r="E193" s="14">
        <f t="shared" si="16"/>
        <v>0</v>
      </c>
      <c r="F193" s="14">
        <f t="shared" si="17"/>
        <v>0</v>
      </c>
      <c r="G193" s="24" t="str">
        <f t="shared" si="18"/>
        <v>?</v>
      </c>
      <c r="H193" s="24"/>
      <c r="I193" s="24">
        <v>49.852809000000001</v>
      </c>
      <c r="J193" s="24">
        <v>54.83</v>
      </c>
      <c r="K193" s="24">
        <v>83</v>
      </c>
      <c r="L193" s="24">
        <v>888</v>
      </c>
      <c r="M193" s="24">
        <v>48</v>
      </c>
      <c r="N193" s="24">
        <v>840</v>
      </c>
      <c r="O193" s="24">
        <f t="shared" si="19"/>
        <v>0</v>
      </c>
      <c r="P193" s="24">
        <v>0</v>
      </c>
      <c r="Q193" s="24">
        <v>48</v>
      </c>
      <c r="R193" s="24">
        <v>0</v>
      </c>
      <c r="S193" s="24">
        <v>0</v>
      </c>
      <c r="T193" s="24">
        <v>0</v>
      </c>
      <c r="U193" s="24">
        <v>0</v>
      </c>
      <c r="V193" s="24">
        <v>0</v>
      </c>
      <c r="W193" s="24">
        <v>0</v>
      </c>
      <c r="X193" s="24">
        <v>0</v>
      </c>
      <c r="Y193" s="24">
        <v>0</v>
      </c>
      <c r="Z193" s="24">
        <v>0</v>
      </c>
      <c r="AA193" s="24">
        <v>0</v>
      </c>
      <c r="AB193" s="24">
        <v>0</v>
      </c>
      <c r="AC193" s="24">
        <v>0</v>
      </c>
      <c r="AD193" s="24">
        <v>0</v>
      </c>
      <c r="AE193" s="24">
        <v>0</v>
      </c>
      <c r="AF193" s="24">
        <v>0</v>
      </c>
      <c r="AG193" s="24">
        <v>35</v>
      </c>
    </row>
    <row r="194" spans="1:33" x14ac:dyDescent="0.2">
      <c r="A194" s="24" t="s">
        <v>775</v>
      </c>
      <c r="B194" s="17">
        <f>IF(OR(G194="infeasible",G194="?",G194=H194,NOT(ISNA(VLOOKUP($A194,miplib2!$A$5:$A$1000,1,0))),NOT(ISNA(VLOOKUP($A194,miplib3!$A$5:$A$1000,1,0))),NOT(ISNA(VLOOKUP($A194,miplib2003!$A$5:$A$1000,1,0))),NOT(ISNA(VLOOKUP($A194,miplib2010!$A$5:$A$1000,1,0)))),0,1)</f>
        <v>0</v>
      </c>
      <c r="C194" s="14">
        <f t="shared" si="14"/>
        <v>0</v>
      </c>
      <c r="D194" s="14">
        <f t="shared" si="15"/>
        <v>0</v>
      </c>
      <c r="E194" s="14">
        <f t="shared" si="16"/>
        <v>0</v>
      </c>
      <c r="F194" s="14">
        <f t="shared" si="17"/>
        <v>0</v>
      </c>
      <c r="G194" s="24" t="str">
        <f t="shared" si="18"/>
        <v>?</v>
      </c>
      <c r="H194" s="24"/>
      <c r="I194" s="24">
        <v>50.572000000000003</v>
      </c>
      <c r="J194" s="24">
        <v>54.76</v>
      </c>
      <c r="K194" s="24">
        <v>107</v>
      </c>
      <c r="L194" s="24">
        <v>888</v>
      </c>
      <c r="M194" s="24">
        <v>48</v>
      </c>
      <c r="N194" s="24">
        <v>840</v>
      </c>
      <c r="O194" s="24">
        <f t="shared" si="19"/>
        <v>0</v>
      </c>
      <c r="P194" s="24">
        <v>0</v>
      </c>
      <c r="Q194" s="24">
        <v>48</v>
      </c>
      <c r="R194" s="24">
        <v>0</v>
      </c>
      <c r="S194" s="24">
        <v>0</v>
      </c>
      <c r="T194" s="24">
        <v>0</v>
      </c>
      <c r="U194" s="24">
        <v>24</v>
      </c>
      <c r="V194" s="24">
        <v>0</v>
      </c>
      <c r="W194" s="24">
        <v>0</v>
      </c>
      <c r="X194" s="24">
        <v>0</v>
      </c>
      <c r="Y194" s="24">
        <v>0</v>
      </c>
      <c r="Z194" s="24">
        <v>0</v>
      </c>
      <c r="AA194" s="24">
        <v>0</v>
      </c>
      <c r="AB194" s="24">
        <v>0</v>
      </c>
      <c r="AC194" s="24">
        <v>0</v>
      </c>
      <c r="AD194" s="24">
        <v>0</v>
      </c>
      <c r="AE194" s="24">
        <v>0</v>
      </c>
      <c r="AF194" s="24">
        <v>0</v>
      </c>
      <c r="AG194" s="24">
        <v>35</v>
      </c>
    </row>
    <row r="195" spans="1:33" x14ac:dyDescent="0.2">
      <c r="A195" s="24" t="s">
        <v>776</v>
      </c>
      <c r="B195" s="17">
        <f>IF(OR(G195="infeasible",G195="?",G195=H195,NOT(ISNA(VLOOKUP($A195,miplib2!$A$5:$A$1000,1,0))),NOT(ISNA(VLOOKUP($A195,miplib3!$A$5:$A$1000,1,0))),NOT(ISNA(VLOOKUP($A195,miplib2003!$A$5:$A$1000,1,0))),NOT(ISNA(VLOOKUP($A195,miplib2010!$A$5:$A$1000,1,0)))),0,1)</f>
        <v>0</v>
      </c>
      <c r="C195" s="14">
        <f t="shared" si="14"/>
        <v>0</v>
      </c>
      <c r="D195" s="14">
        <f t="shared" si="15"/>
        <v>0</v>
      </c>
      <c r="E195" s="14">
        <f t="shared" si="16"/>
        <v>0</v>
      </c>
      <c r="F195" s="14">
        <f t="shared" si="17"/>
        <v>0</v>
      </c>
      <c r="G195" s="24">
        <f t="shared" si="18"/>
        <v>-14</v>
      </c>
      <c r="H195" s="24">
        <v>-14</v>
      </c>
      <c r="I195" s="24">
        <v>-14</v>
      </c>
      <c r="J195" s="24">
        <v>-14</v>
      </c>
      <c r="K195" s="24">
        <v>617</v>
      </c>
      <c r="L195" s="24">
        <v>686</v>
      </c>
      <c r="M195" s="24">
        <v>0</v>
      </c>
      <c r="N195" s="24">
        <v>686</v>
      </c>
      <c r="O195" s="24">
        <f t="shared" si="19"/>
        <v>1</v>
      </c>
      <c r="P195" s="24">
        <v>0</v>
      </c>
      <c r="Q195" s="24">
        <v>0</v>
      </c>
      <c r="R195" s="24">
        <v>0</v>
      </c>
      <c r="S195" s="24">
        <v>0</v>
      </c>
      <c r="T195" s="24">
        <v>0</v>
      </c>
      <c r="U195" s="24">
        <v>308</v>
      </c>
      <c r="V195" s="24">
        <v>14</v>
      </c>
      <c r="W195" s="24">
        <v>0</v>
      </c>
      <c r="X195" s="24">
        <v>0</v>
      </c>
      <c r="Y195" s="24">
        <v>0</v>
      </c>
      <c r="Z195" s="24">
        <v>0</v>
      </c>
      <c r="AA195" s="24">
        <v>0</v>
      </c>
      <c r="AB195" s="24">
        <v>0</v>
      </c>
      <c r="AC195" s="24">
        <v>0</v>
      </c>
      <c r="AD195" s="24">
        <v>0</v>
      </c>
      <c r="AE195" s="24">
        <v>0</v>
      </c>
      <c r="AF195" s="24">
        <v>119</v>
      </c>
      <c r="AG195" s="24">
        <v>148</v>
      </c>
    </row>
    <row r="196" spans="1:33" x14ac:dyDescent="0.2">
      <c r="A196" s="24" t="s">
        <v>777</v>
      </c>
      <c r="B196" s="17">
        <f>IF(OR(G196="infeasible",G196="?",G196=H196,NOT(ISNA(VLOOKUP($A196,miplib2!$A$5:$A$1000,1,0))),NOT(ISNA(VLOOKUP($A196,miplib3!$A$5:$A$1000,1,0))),NOT(ISNA(VLOOKUP($A196,miplib2003!$A$5:$A$1000,1,0))),NOT(ISNA(VLOOKUP($A196,miplib2010!$A$5:$A$1000,1,0)))),0,1)</f>
        <v>0</v>
      </c>
      <c r="C196" s="14">
        <f t="shared" si="14"/>
        <v>0</v>
      </c>
      <c r="D196" s="14">
        <f t="shared" si="15"/>
        <v>0</v>
      </c>
      <c r="E196" s="14">
        <f t="shared" si="16"/>
        <v>0</v>
      </c>
      <c r="F196" s="14">
        <f t="shared" si="17"/>
        <v>0</v>
      </c>
      <c r="G196" s="24" t="str">
        <f t="shared" si="18"/>
        <v>?</v>
      </c>
      <c r="H196" s="24"/>
      <c r="I196" s="24">
        <v>-17</v>
      </c>
      <c r="J196" s="24">
        <v>-13</v>
      </c>
      <c r="K196" s="24">
        <v>623</v>
      </c>
      <c r="L196" s="24">
        <v>686</v>
      </c>
      <c r="M196" s="24">
        <v>0</v>
      </c>
      <c r="N196" s="24">
        <v>686</v>
      </c>
      <c r="O196" s="24">
        <f t="shared" si="19"/>
        <v>1</v>
      </c>
      <c r="P196" s="24">
        <v>0</v>
      </c>
      <c r="Q196" s="24">
        <v>0</v>
      </c>
      <c r="R196" s="24">
        <v>0</v>
      </c>
      <c r="S196" s="24">
        <v>0</v>
      </c>
      <c r="T196" s="24">
        <v>0</v>
      </c>
      <c r="U196" s="24">
        <v>322</v>
      </c>
      <c r="V196" s="24">
        <v>14</v>
      </c>
      <c r="W196" s="24">
        <v>0</v>
      </c>
      <c r="X196" s="24">
        <v>0</v>
      </c>
      <c r="Y196" s="24">
        <v>0</v>
      </c>
      <c r="Z196" s="24">
        <v>0</v>
      </c>
      <c r="AA196" s="24">
        <v>0</v>
      </c>
      <c r="AB196" s="24">
        <v>0</v>
      </c>
      <c r="AC196" s="24">
        <v>0</v>
      </c>
      <c r="AD196" s="24">
        <v>0</v>
      </c>
      <c r="AE196" s="24">
        <v>0</v>
      </c>
      <c r="AF196" s="24">
        <v>119</v>
      </c>
      <c r="AG196" s="24">
        <v>154</v>
      </c>
    </row>
    <row r="197" spans="1:33" x14ac:dyDescent="0.2">
      <c r="A197" s="24" t="s">
        <v>778</v>
      </c>
      <c r="B197" s="17">
        <f>IF(OR(G197="infeasible",G197="?",G197=H197,NOT(ISNA(VLOOKUP($A197,miplib2!$A$5:$A$1000,1,0))),NOT(ISNA(VLOOKUP($A197,miplib3!$A$5:$A$1000,1,0))),NOT(ISNA(VLOOKUP($A197,miplib2003!$A$5:$A$1000,1,0))),NOT(ISNA(VLOOKUP($A197,miplib2010!$A$5:$A$1000,1,0)))),0,1)</f>
        <v>1</v>
      </c>
      <c r="C197" s="14">
        <f t="shared" si="14"/>
        <v>0</v>
      </c>
      <c r="D197" s="14">
        <f t="shared" si="15"/>
        <v>0</v>
      </c>
      <c r="E197" s="14">
        <f t="shared" si="16"/>
        <v>0</v>
      </c>
      <c r="F197" s="14">
        <f t="shared" si="17"/>
        <v>0</v>
      </c>
      <c r="G197" s="24">
        <f t="shared" si="18"/>
        <v>1000</v>
      </c>
      <c r="H197" s="24"/>
      <c r="I197" s="24">
        <v>1000</v>
      </c>
      <c r="J197" s="24">
        <v>1000</v>
      </c>
      <c r="K197" s="24">
        <v>1076</v>
      </c>
      <c r="L197" s="24">
        <v>76000</v>
      </c>
      <c r="M197" s="24">
        <v>0</v>
      </c>
      <c r="N197" s="24">
        <v>76000</v>
      </c>
      <c r="O197" s="24">
        <f t="shared" si="19"/>
        <v>1</v>
      </c>
      <c r="P197" s="24">
        <v>0</v>
      </c>
      <c r="Q197" s="24">
        <v>0</v>
      </c>
      <c r="R197" s="24">
        <v>0</v>
      </c>
      <c r="S197" s="24">
        <v>0</v>
      </c>
      <c r="T197" s="24">
        <v>0</v>
      </c>
      <c r="U197" s="24">
        <v>76</v>
      </c>
      <c r="V197" s="24">
        <v>1000</v>
      </c>
      <c r="W197" s="24">
        <v>0</v>
      </c>
      <c r="X197" s="24">
        <v>0</v>
      </c>
      <c r="Y197" s="24">
        <v>0</v>
      </c>
      <c r="Z197" s="24">
        <v>0</v>
      </c>
      <c r="AA197" s="24">
        <v>0</v>
      </c>
      <c r="AB197" s="24">
        <v>0</v>
      </c>
      <c r="AC197" s="24">
        <v>0</v>
      </c>
      <c r="AD197" s="24">
        <v>0</v>
      </c>
      <c r="AE197" s="24">
        <v>0</v>
      </c>
      <c r="AF197" s="24">
        <v>0</v>
      </c>
      <c r="AG197" s="24">
        <v>0</v>
      </c>
    </row>
    <row r="198" spans="1:33" x14ac:dyDescent="0.2">
      <c r="A198" s="24" t="s">
        <v>779</v>
      </c>
      <c r="B198" s="17">
        <f>IF(OR(G198="infeasible",G198="?",G198=H198,NOT(ISNA(VLOOKUP($A198,miplib2!$A$5:$A$1000,1,0))),NOT(ISNA(VLOOKUP($A198,miplib3!$A$5:$A$1000,1,0))),NOT(ISNA(VLOOKUP($A198,miplib2003!$A$5:$A$1000,1,0))),NOT(ISNA(VLOOKUP($A198,miplib2010!$A$5:$A$1000,1,0)))),0,1)</f>
        <v>0</v>
      </c>
      <c r="C198" s="14">
        <f t="shared" ref="C198:C261" si="20">IF(AND($B198=1,$K198&lt;=500,$L198&lt;=500),1,0)</f>
        <v>0</v>
      </c>
      <c r="D198" s="14">
        <f t="shared" ref="D198:D261" si="21">IF(AND($B198=1,$K198&lt;=1000,$L198&lt;=1000),1,0)</f>
        <v>0</v>
      </c>
      <c r="E198" s="14">
        <f t="shared" ref="E198:E261" si="22">IF(AND($B198=1,$K198&lt;=2000,$L198&lt;=2000),1,0)</f>
        <v>0</v>
      </c>
      <c r="F198" s="14">
        <f t="shared" ref="F198:F261" si="23">IF(AND($B198=1,$K198&lt;=10000,$L198&lt;=10000),1,0)</f>
        <v>0</v>
      </c>
      <c r="G198" s="24" t="str">
        <f t="shared" si="18"/>
        <v>?</v>
      </c>
      <c r="H198" s="24"/>
      <c r="I198" s="24">
        <v>5851900.3049999997</v>
      </c>
      <c r="J198" s="24">
        <v>9347772</v>
      </c>
      <c r="K198" s="24">
        <v>15129</v>
      </c>
      <c r="L198" s="24">
        <v>15007</v>
      </c>
      <c r="M198" s="24">
        <v>1</v>
      </c>
      <c r="N198" s="24">
        <v>15006</v>
      </c>
      <c r="O198" s="24">
        <f t="shared" si="19"/>
        <v>0</v>
      </c>
      <c r="P198" s="24">
        <v>0</v>
      </c>
      <c r="Q198" s="24">
        <v>122</v>
      </c>
      <c r="R198" s="24">
        <v>0</v>
      </c>
      <c r="S198" s="24">
        <v>0</v>
      </c>
      <c r="T198" s="24">
        <v>0</v>
      </c>
      <c r="U198" s="24">
        <v>0</v>
      </c>
      <c r="V198" s="24">
        <v>1</v>
      </c>
      <c r="W198" s="24">
        <v>0</v>
      </c>
      <c r="X198" s="24">
        <v>0</v>
      </c>
      <c r="Y198" s="24">
        <v>0</v>
      </c>
      <c r="Z198" s="24">
        <v>0</v>
      </c>
      <c r="AA198" s="24">
        <v>0</v>
      </c>
      <c r="AB198" s="24">
        <v>0</v>
      </c>
      <c r="AC198" s="24">
        <v>0</v>
      </c>
      <c r="AD198" s="24">
        <v>0</v>
      </c>
      <c r="AE198" s="24">
        <v>0</v>
      </c>
      <c r="AF198" s="24">
        <v>14884</v>
      </c>
      <c r="AG198" s="24">
        <v>122</v>
      </c>
    </row>
    <row r="199" spans="1:33" x14ac:dyDescent="0.2">
      <c r="A199" s="24" t="s">
        <v>780</v>
      </c>
      <c r="B199" s="17">
        <f>IF(OR(G199="infeasible",G199="?",G199=H199,NOT(ISNA(VLOOKUP($A199,miplib2!$A$5:$A$1000,1,0))),NOT(ISNA(VLOOKUP($A199,miplib3!$A$5:$A$1000,1,0))),NOT(ISNA(VLOOKUP($A199,miplib2003!$A$5:$A$1000,1,0))),NOT(ISNA(VLOOKUP($A199,miplib2010!$A$5:$A$1000,1,0)))),0,1)</f>
        <v>0</v>
      </c>
      <c r="C199" s="14">
        <f t="shared" si="20"/>
        <v>0</v>
      </c>
      <c r="D199" s="14">
        <f t="shared" si="21"/>
        <v>0</v>
      </c>
      <c r="E199" s="14">
        <f t="shared" si="22"/>
        <v>0</v>
      </c>
      <c r="F199" s="14">
        <f t="shared" si="23"/>
        <v>0</v>
      </c>
      <c r="G199" s="24" t="str">
        <f t="shared" si="18"/>
        <v>?</v>
      </c>
      <c r="H199" s="24"/>
      <c r="I199" s="24">
        <v>53.220317999999999</v>
      </c>
      <c r="J199" s="24">
        <v>72.650000000000006</v>
      </c>
      <c r="K199" s="24">
        <v>1413</v>
      </c>
      <c r="L199" s="24">
        <v>1084</v>
      </c>
      <c r="M199" s="24">
        <v>562</v>
      </c>
      <c r="N199" s="24">
        <v>521</v>
      </c>
      <c r="O199" s="24">
        <f t="shared" si="19"/>
        <v>0</v>
      </c>
      <c r="P199" s="24">
        <v>1</v>
      </c>
      <c r="Q199" s="24">
        <v>92</v>
      </c>
      <c r="R199" s="24">
        <v>1</v>
      </c>
      <c r="S199" s="24">
        <v>0</v>
      </c>
      <c r="T199" s="24">
        <v>184</v>
      </c>
      <c r="U199" s="24">
        <v>2</v>
      </c>
      <c r="V199" s="24">
        <v>0</v>
      </c>
      <c r="W199" s="24">
        <v>0</v>
      </c>
      <c r="X199" s="24">
        <v>0</v>
      </c>
      <c r="Y199" s="24">
        <v>1134</v>
      </c>
      <c r="Z199" s="24">
        <v>0</v>
      </c>
      <c r="AA199" s="24">
        <v>0</v>
      </c>
      <c r="AB199" s="24">
        <v>0</v>
      </c>
      <c r="AC199" s="24">
        <v>0</v>
      </c>
      <c r="AD199" s="24">
        <v>0</v>
      </c>
      <c r="AE199" s="24">
        <v>0</v>
      </c>
      <c r="AF199" s="24">
        <v>0</v>
      </c>
      <c r="AG199" s="24">
        <v>0</v>
      </c>
    </row>
    <row r="200" spans="1:33" x14ac:dyDescent="0.2">
      <c r="A200" s="24" t="s">
        <v>377</v>
      </c>
      <c r="B200" s="17">
        <f>IF(OR(G200="infeasible",G200="?",G200=H200,NOT(ISNA(VLOOKUP($A200,miplib2!$A$5:$A$1000,1,0))),NOT(ISNA(VLOOKUP($A200,miplib3!$A$5:$A$1000,1,0))),NOT(ISNA(VLOOKUP($A200,miplib2003!$A$5:$A$1000,1,0))),NOT(ISNA(VLOOKUP($A200,miplib2010!$A$5:$A$1000,1,0)))),0,1)</f>
        <v>0</v>
      </c>
      <c r="C200" s="14">
        <f t="shared" si="20"/>
        <v>0</v>
      </c>
      <c r="D200" s="14">
        <f t="shared" si="21"/>
        <v>0</v>
      </c>
      <c r="E200" s="14">
        <f t="shared" si="22"/>
        <v>0</v>
      </c>
      <c r="F200" s="14">
        <f t="shared" si="23"/>
        <v>0</v>
      </c>
      <c r="G200" s="24" t="str">
        <f t="shared" si="18"/>
        <v>?</v>
      </c>
      <c r="H200" s="24"/>
      <c r="I200" s="24">
        <v>26.694265999999999</v>
      </c>
      <c r="J200" s="24">
        <v>34.33</v>
      </c>
      <c r="K200" s="24">
        <v>1909</v>
      </c>
      <c r="L200" s="24">
        <v>1474</v>
      </c>
      <c r="M200" s="24">
        <v>757</v>
      </c>
      <c r="N200" s="24">
        <v>717</v>
      </c>
      <c r="O200" s="24">
        <f t="shared" si="19"/>
        <v>0</v>
      </c>
      <c r="P200" s="24">
        <v>0</v>
      </c>
      <c r="Q200" s="24">
        <v>158</v>
      </c>
      <c r="R200" s="24">
        <v>0</v>
      </c>
      <c r="S200" s="24">
        <v>0</v>
      </c>
      <c r="T200" s="24">
        <v>263</v>
      </c>
      <c r="U200" s="24">
        <v>3</v>
      </c>
      <c r="V200" s="24">
        <v>0</v>
      </c>
      <c r="W200" s="24">
        <v>0</v>
      </c>
      <c r="X200" s="24">
        <v>0</v>
      </c>
      <c r="Y200" s="24">
        <v>1485</v>
      </c>
      <c r="Z200" s="24">
        <v>0</v>
      </c>
      <c r="AA200" s="24">
        <v>0</v>
      </c>
      <c r="AB200" s="24">
        <v>0</v>
      </c>
      <c r="AC200" s="24">
        <v>0</v>
      </c>
      <c r="AD200" s="24">
        <v>0</v>
      </c>
      <c r="AE200" s="24">
        <v>0</v>
      </c>
      <c r="AF200" s="24">
        <v>0</v>
      </c>
      <c r="AG200" s="24">
        <v>0</v>
      </c>
    </row>
    <row r="201" spans="1:33" x14ac:dyDescent="0.2">
      <c r="A201" s="24" t="s">
        <v>781</v>
      </c>
      <c r="B201" s="17">
        <f>IF(OR(G201="infeasible",G201="?",G201=H201,NOT(ISNA(VLOOKUP($A201,miplib2!$A$5:$A$1000,1,0))),NOT(ISNA(VLOOKUP($A201,miplib3!$A$5:$A$1000,1,0))),NOT(ISNA(VLOOKUP($A201,miplib2003!$A$5:$A$1000,1,0))),NOT(ISNA(VLOOKUP($A201,miplib2010!$A$5:$A$1000,1,0)))),0,1)</f>
        <v>0</v>
      </c>
      <c r="C201" s="14">
        <f t="shared" si="20"/>
        <v>0</v>
      </c>
      <c r="D201" s="14">
        <f t="shared" si="21"/>
        <v>0</v>
      </c>
      <c r="E201" s="14">
        <f t="shared" si="22"/>
        <v>0</v>
      </c>
      <c r="F201" s="14">
        <f t="shared" si="23"/>
        <v>0</v>
      </c>
      <c r="G201" s="24" t="str">
        <f t="shared" si="18"/>
        <v>?</v>
      </c>
      <c r="H201" s="24"/>
      <c r="I201" s="24">
        <v>-217</v>
      </c>
      <c r="J201" s="25">
        <v>9.9999999999999996E+30</v>
      </c>
      <c r="K201" s="24">
        <v>6549</v>
      </c>
      <c r="L201" s="24">
        <v>9674</v>
      </c>
      <c r="M201" s="24">
        <v>3869</v>
      </c>
      <c r="N201" s="24">
        <v>5805</v>
      </c>
      <c r="O201" s="24">
        <f t="shared" si="19"/>
        <v>0</v>
      </c>
      <c r="P201" s="24">
        <v>0</v>
      </c>
      <c r="Q201" s="24">
        <v>0</v>
      </c>
      <c r="R201" s="24">
        <v>129</v>
      </c>
      <c r="S201" s="24">
        <v>0</v>
      </c>
      <c r="T201" s="24">
        <v>0</v>
      </c>
      <c r="U201" s="24">
        <v>0</v>
      </c>
      <c r="V201" s="24">
        <v>0</v>
      </c>
      <c r="W201" s="24">
        <v>0</v>
      </c>
      <c r="X201" s="24">
        <v>0</v>
      </c>
      <c r="Y201" s="24">
        <v>5160</v>
      </c>
      <c r="Z201" s="24">
        <v>0</v>
      </c>
      <c r="AA201" s="24">
        <v>0</v>
      </c>
      <c r="AB201" s="24">
        <v>0</v>
      </c>
      <c r="AC201" s="24">
        <v>0</v>
      </c>
      <c r="AD201" s="24">
        <v>0</v>
      </c>
      <c r="AE201" s="24">
        <v>0</v>
      </c>
      <c r="AF201" s="24">
        <v>1260</v>
      </c>
      <c r="AG201" s="24">
        <v>0</v>
      </c>
    </row>
    <row r="202" spans="1:33" x14ac:dyDescent="0.2">
      <c r="A202" s="24" t="s">
        <v>782</v>
      </c>
      <c r="B202" s="17">
        <f>IF(OR(G202="infeasible",G202="?",G202=H202,NOT(ISNA(VLOOKUP($A202,miplib2!$A$5:$A$1000,1,0))),NOT(ISNA(VLOOKUP($A202,miplib3!$A$5:$A$1000,1,0))),NOT(ISNA(VLOOKUP($A202,miplib2003!$A$5:$A$1000,1,0))),NOT(ISNA(VLOOKUP($A202,miplib2010!$A$5:$A$1000,1,0)))),0,1)</f>
        <v>0</v>
      </c>
      <c r="C202" s="14">
        <f t="shared" si="20"/>
        <v>0</v>
      </c>
      <c r="D202" s="14">
        <f t="shared" si="21"/>
        <v>0</v>
      </c>
      <c r="E202" s="14">
        <f t="shared" si="22"/>
        <v>0</v>
      </c>
      <c r="F202" s="14">
        <f t="shared" si="23"/>
        <v>0</v>
      </c>
      <c r="G202" s="24" t="str">
        <f t="shared" si="18"/>
        <v>?</v>
      </c>
      <c r="H202" s="24"/>
      <c r="I202" s="24">
        <v>1008.833333</v>
      </c>
      <c r="J202" s="25">
        <v>9.9999999999999996E+30</v>
      </c>
      <c r="K202" s="24">
        <v>5529</v>
      </c>
      <c r="L202" s="24">
        <v>7920</v>
      </c>
      <c r="M202" s="24">
        <v>1980</v>
      </c>
      <c r="N202" s="24">
        <v>5940</v>
      </c>
      <c r="O202" s="24">
        <f t="shared" si="19"/>
        <v>0</v>
      </c>
      <c r="P202" s="24">
        <v>0</v>
      </c>
      <c r="Q202" s="24">
        <v>0</v>
      </c>
      <c r="R202" s="24">
        <v>132</v>
      </c>
      <c r="S202" s="24">
        <v>132</v>
      </c>
      <c r="T202" s="24">
        <v>0</v>
      </c>
      <c r="U202" s="24">
        <v>0</v>
      </c>
      <c r="V202" s="24">
        <v>0</v>
      </c>
      <c r="W202" s="24">
        <v>0</v>
      </c>
      <c r="X202" s="24">
        <v>0</v>
      </c>
      <c r="Y202" s="24">
        <v>3960</v>
      </c>
      <c r="Z202" s="24">
        <v>0</v>
      </c>
      <c r="AA202" s="24">
        <v>0</v>
      </c>
      <c r="AB202" s="24">
        <v>0</v>
      </c>
      <c r="AC202" s="24">
        <v>0</v>
      </c>
      <c r="AD202" s="24">
        <v>0</v>
      </c>
      <c r="AE202" s="24">
        <v>0</v>
      </c>
      <c r="AF202" s="24">
        <v>1305</v>
      </c>
      <c r="AG202" s="24">
        <v>0</v>
      </c>
    </row>
    <row r="203" spans="1:33" x14ac:dyDescent="0.2">
      <c r="A203" s="24" t="s">
        <v>783</v>
      </c>
      <c r="B203" s="17">
        <f>IF(OR(G203="infeasible",G203="?",G203=H203,NOT(ISNA(VLOOKUP($A203,miplib2!$A$5:$A$1000,1,0))),NOT(ISNA(VLOOKUP($A203,miplib3!$A$5:$A$1000,1,0))),NOT(ISNA(VLOOKUP($A203,miplib2003!$A$5:$A$1000,1,0))),NOT(ISNA(VLOOKUP($A203,miplib2010!$A$5:$A$1000,1,0)))),0,1)</f>
        <v>0</v>
      </c>
      <c r="C203" s="14">
        <f t="shared" si="20"/>
        <v>0</v>
      </c>
      <c r="D203" s="14">
        <f t="shared" si="21"/>
        <v>0</v>
      </c>
      <c r="E203" s="14">
        <f t="shared" si="22"/>
        <v>0</v>
      </c>
      <c r="F203" s="14">
        <f t="shared" si="23"/>
        <v>0</v>
      </c>
      <c r="G203" s="24" t="str">
        <f t="shared" si="18"/>
        <v>?</v>
      </c>
      <c r="H203" s="24"/>
      <c r="I203" s="24">
        <v>1163.75</v>
      </c>
      <c r="J203" s="25">
        <v>9.9999999999999996E+30</v>
      </c>
      <c r="K203" s="24">
        <v>5964</v>
      </c>
      <c r="L203" s="24">
        <v>7920</v>
      </c>
      <c r="M203" s="24">
        <v>0</v>
      </c>
      <c r="N203" s="24">
        <v>7920</v>
      </c>
      <c r="O203" s="24">
        <f t="shared" si="19"/>
        <v>1</v>
      </c>
      <c r="P203" s="24">
        <v>0</v>
      </c>
      <c r="Q203" s="24">
        <v>0</v>
      </c>
      <c r="R203" s="24">
        <v>0</v>
      </c>
      <c r="S203" s="24">
        <v>0</v>
      </c>
      <c r="T203" s="24">
        <v>0</v>
      </c>
      <c r="U203" s="24">
        <v>22</v>
      </c>
      <c r="V203" s="24">
        <v>132</v>
      </c>
      <c r="W203" s="24">
        <v>0</v>
      </c>
      <c r="X203" s="24">
        <v>0</v>
      </c>
      <c r="Y203" s="24">
        <v>0</v>
      </c>
      <c r="Z203" s="24">
        <v>0</v>
      </c>
      <c r="AA203" s="24">
        <v>0</v>
      </c>
      <c r="AB203" s="24">
        <v>0</v>
      </c>
      <c r="AC203" s="24">
        <v>0</v>
      </c>
      <c r="AD203" s="24">
        <v>0</v>
      </c>
      <c r="AE203" s="24">
        <v>0</v>
      </c>
      <c r="AF203" s="24">
        <v>3486</v>
      </c>
      <c r="AG203" s="24">
        <v>0</v>
      </c>
    </row>
    <row r="204" spans="1:33" x14ac:dyDescent="0.2">
      <c r="A204" s="24" t="s">
        <v>784</v>
      </c>
      <c r="B204" s="17">
        <f>IF(OR(G204="infeasible",G204="?",G204=H204,NOT(ISNA(VLOOKUP($A204,miplib2!$A$5:$A$1000,1,0))),NOT(ISNA(VLOOKUP($A204,miplib3!$A$5:$A$1000,1,0))),NOT(ISNA(VLOOKUP($A204,miplib2003!$A$5:$A$1000,1,0))),NOT(ISNA(VLOOKUP($A204,miplib2010!$A$5:$A$1000,1,0)))),0,1)</f>
        <v>0</v>
      </c>
      <c r="C204" s="14">
        <f t="shared" si="20"/>
        <v>0</v>
      </c>
      <c r="D204" s="14">
        <f t="shared" si="21"/>
        <v>0</v>
      </c>
      <c r="E204" s="14">
        <f t="shared" si="22"/>
        <v>0</v>
      </c>
      <c r="F204" s="14">
        <f t="shared" si="23"/>
        <v>0</v>
      </c>
      <c r="G204" s="24" t="str">
        <f t="shared" si="18"/>
        <v>?</v>
      </c>
      <c r="H204" s="24"/>
      <c r="I204" s="24">
        <v>34158.5</v>
      </c>
      <c r="J204" s="25">
        <v>9.9999999999999996E+30</v>
      </c>
      <c r="K204" s="24">
        <v>18085</v>
      </c>
      <c r="L204" s="24">
        <v>22266</v>
      </c>
      <c r="M204" s="24">
        <v>441</v>
      </c>
      <c r="N204" s="24">
        <v>21825</v>
      </c>
      <c r="O204" s="24">
        <f t="shared" si="19"/>
        <v>0</v>
      </c>
      <c r="P204" s="24">
        <v>0</v>
      </c>
      <c r="Q204" s="24">
        <v>148</v>
      </c>
      <c r="R204" s="24">
        <v>0</v>
      </c>
      <c r="S204" s="24">
        <v>0</v>
      </c>
      <c r="T204" s="24">
        <v>0</v>
      </c>
      <c r="U204" s="24">
        <v>1620</v>
      </c>
      <c r="V204" s="24">
        <v>0</v>
      </c>
      <c r="W204" s="24">
        <v>0</v>
      </c>
      <c r="X204" s="24">
        <v>0</v>
      </c>
      <c r="Y204" s="24">
        <v>0</v>
      </c>
      <c r="Z204" s="24">
        <v>0</v>
      </c>
      <c r="AA204" s="24">
        <v>0</v>
      </c>
      <c r="AB204" s="24">
        <v>0</v>
      </c>
      <c r="AC204" s="24">
        <v>0</v>
      </c>
      <c r="AD204" s="24">
        <v>0</v>
      </c>
      <c r="AE204" s="24">
        <v>0</v>
      </c>
      <c r="AF204" s="24">
        <v>2115</v>
      </c>
      <c r="AG204" s="24">
        <v>0</v>
      </c>
    </row>
    <row r="205" spans="1:33" x14ac:dyDescent="0.2">
      <c r="A205" s="24" t="s">
        <v>378</v>
      </c>
      <c r="B205" s="17">
        <f>IF(OR(G205="infeasible",G205="?",G205=H205,NOT(ISNA(VLOOKUP($A205,miplib2!$A$5:$A$1000,1,0))),NOT(ISNA(VLOOKUP($A205,miplib3!$A$5:$A$1000,1,0))),NOT(ISNA(VLOOKUP($A205,miplib2003!$A$5:$A$1000,1,0))),NOT(ISNA(VLOOKUP($A205,miplib2010!$A$5:$A$1000,1,0)))),0,1)</f>
        <v>0</v>
      </c>
      <c r="C205" s="14">
        <f t="shared" si="20"/>
        <v>0</v>
      </c>
      <c r="D205" s="14">
        <f t="shared" si="21"/>
        <v>0</v>
      </c>
      <c r="E205" s="14">
        <f t="shared" si="22"/>
        <v>0</v>
      </c>
      <c r="F205" s="14">
        <f t="shared" si="23"/>
        <v>0</v>
      </c>
      <c r="G205" s="24">
        <f t="shared" si="18"/>
        <v>15376</v>
      </c>
      <c r="H205" s="24"/>
      <c r="I205" s="24">
        <v>15376</v>
      </c>
      <c r="J205" s="24">
        <v>15376</v>
      </c>
      <c r="K205" s="24">
        <v>30823</v>
      </c>
      <c r="L205" s="24">
        <v>21007</v>
      </c>
      <c r="M205" s="24">
        <v>441</v>
      </c>
      <c r="N205" s="24">
        <v>20566</v>
      </c>
      <c r="O205" s="24">
        <f t="shared" si="19"/>
        <v>0</v>
      </c>
      <c r="P205" s="24">
        <v>0</v>
      </c>
      <c r="Q205" s="24">
        <v>148</v>
      </c>
      <c r="R205" s="24">
        <v>0</v>
      </c>
      <c r="S205" s="24">
        <v>0</v>
      </c>
      <c r="T205" s="24">
        <v>0</v>
      </c>
      <c r="U205" s="24">
        <v>740</v>
      </c>
      <c r="V205" s="24">
        <v>0</v>
      </c>
      <c r="W205" s="24">
        <v>0</v>
      </c>
      <c r="X205" s="24">
        <v>0</v>
      </c>
      <c r="Y205" s="24">
        <v>0</v>
      </c>
      <c r="Z205" s="24">
        <v>0</v>
      </c>
      <c r="AA205" s="24">
        <v>0</v>
      </c>
      <c r="AB205" s="24">
        <v>0</v>
      </c>
      <c r="AC205" s="24">
        <v>0</v>
      </c>
      <c r="AD205" s="24">
        <v>0</v>
      </c>
      <c r="AE205" s="24">
        <v>0</v>
      </c>
      <c r="AF205" s="24">
        <v>17598</v>
      </c>
      <c r="AG205" s="24">
        <v>0</v>
      </c>
    </row>
    <row r="206" spans="1:33" x14ac:dyDescent="0.2">
      <c r="A206" s="24" t="s">
        <v>785</v>
      </c>
      <c r="B206" s="17">
        <f>IF(OR(G206="infeasible",G206="?",G206=H206,NOT(ISNA(VLOOKUP($A206,miplib2!$A$5:$A$1000,1,0))),NOT(ISNA(VLOOKUP($A206,miplib3!$A$5:$A$1000,1,0))),NOT(ISNA(VLOOKUP($A206,miplib2003!$A$5:$A$1000,1,0))),NOT(ISNA(VLOOKUP($A206,miplib2010!$A$5:$A$1000,1,0)))),0,1)</f>
        <v>0</v>
      </c>
      <c r="C206" s="14">
        <f t="shared" si="20"/>
        <v>0</v>
      </c>
      <c r="D206" s="14">
        <f t="shared" si="21"/>
        <v>0</v>
      </c>
      <c r="E206" s="14">
        <f t="shared" si="22"/>
        <v>0</v>
      </c>
      <c r="F206" s="14">
        <f t="shared" si="23"/>
        <v>0</v>
      </c>
      <c r="G206" s="24" t="str">
        <f t="shared" si="18"/>
        <v>?</v>
      </c>
      <c r="H206" s="24"/>
      <c r="I206" s="24">
        <v>760.42154700000003</v>
      </c>
      <c r="J206" s="24">
        <v>766</v>
      </c>
      <c r="K206" s="24">
        <v>1006</v>
      </c>
      <c r="L206" s="24">
        <v>1728</v>
      </c>
      <c r="M206" s="24">
        <v>888</v>
      </c>
      <c r="N206" s="24">
        <v>840</v>
      </c>
      <c r="O206" s="24">
        <f t="shared" si="19"/>
        <v>0</v>
      </c>
      <c r="P206" s="24">
        <v>0</v>
      </c>
      <c r="Q206" s="24">
        <v>24</v>
      </c>
      <c r="R206" s="24">
        <v>0</v>
      </c>
      <c r="S206" s="24">
        <v>48</v>
      </c>
      <c r="T206" s="24">
        <v>35</v>
      </c>
      <c r="U206" s="24">
        <v>59</v>
      </c>
      <c r="V206" s="24">
        <v>0</v>
      </c>
      <c r="W206" s="24">
        <v>0</v>
      </c>
      <c r="X206" s="24">
        <v>0</v>
      </c>
      <c r="Y206" s="24">
        <v>840</v>
      </c>
      <c r="Z206" s="24">
        <v>0</v>
      </c>
      <c r="AA206" s="24">
        <v>0</v>
      </c>
      <c r="AB206" s="24">
        <v>0</v>
      </c>
      <c r="AC206" s="24">
        <v>0</v>
      </c>
      <c r="AD206" s="24">
        <v>0</v>
      </c>
      <c r="AE206" s="24">
        <v>0</v>
      </c>
      <c r="AF206" s="24">
        <v>0</v>
      </c>
      <c r="AG206" s="24">
        <v>0</v>
      </c>
    </row>
    <row r="207" spans="1:33" x14ac:dyDescent="0.2">
      <c r="A207" s="24" t="s">
        <v>786</v>
      </c>
      <c r="B207" s="17">
        <f>IF(OR(G207="infeasible",G207="?",G207=H207,NOT(ISNA(VLOOKUP($A207,miplib2!$A$5:$A$1000,1,0))),NOT(ISNA(VLOOKUP($A207,miplib3!$A$5:$A$1000,1,0))),NOT(ISNA(VLOOKUP($A207,miplib2003!$A$5:$A$1000,1,0))),NOT(ISNA(VLOOKUP($A207,miplib2010!$A$5:$A$1000,1,0)))),0,1)</f>
        <v>0</v>
      </c>
      <c r="C207" s="14">
        <f t="shared" si="20"/>
        <v>0</v>
      </c>
      <c r="D207" s="14">
        <f t="shared" si="21"/>
        <v>0</v>
      </c>
      <c r="E207" s="14">
        <f t="shared" si="22"/>
        <v>0</v>
      </c>
      <c r="F207" s="14">
        <f t="shared" si="23"/>
        <v>0</v>
      </c>
      <c r="G207" s="24" t="str">
        <f t="shared" si="18"/>
        <v>?</v>
      </c>
      <c r="H207" s="24"/>
      <c r="I207" s="24">
        <v>0</v>
      </c>
      <c r="J207" s="25">
        <v>9.9999999999999996E+30</v>
      </c>
      <c r="K207" s="24">
        <v>2288</v>
      </c>
      <c r="L207" s="24">
        <v>3032</v>
      </c>
      <c r="M207" s="24">
        <v>8</v>
      </c>
      <c r="N207" s="24">
        <v>3024</v>
      </c>
      <c r="O207" s="24">
        <f t="shared" si="19"/>
        <v>0</v>
      </c>
      <c r="P207" s="24">
        <v>0</v>
      </c>
      <c r="Q207" s="24">
        <v>0</v>
      </c>
      <c r="R207" s="24">
        <v>0</v>
      </c>
      <c r="S207" s="24">
        <v>0</v>
      </c>
      <c r="T207" s="24">
        <v>0</v>
      </c>
      <c r="U207" s="24">
        <v>0</v>
      </c>
      <c r="V207" s="24">
        <v>0</v>
      </c>
      <c r="W207" s="24">
        <v>0</v>
      </c>
      <c r="X207" s="24">
        <v>0</v>
      </c>
      <c r="Y207" s="24">
        <v>0</v>
      </c>
      <c r="Z207" s="24">
        <v>0</v>
      </c>
      <c r="AA207" s="24">
        <v>0</v>
      </c>
      <c r="AB207" s="24">
        <v>0</v>
      </c>
      <c r="AC207" s="24">
        <v>0</v>
      </c>
      <c r="AD207" s="24">
        <v>0</v>
      </c>
      <c r="AE207" s="24">
        <v>0</v>
      </c>
      <c r="AF207" s="24">
        <v>56</v>
      </c>
      <c r="AG207" s="24">
        <v>2232</v>
      </c>
    </row>
    <row r="208" spans="1:33" x14ac:dyDescent="0.2">
      <c r="A208" s="24" t="s">
        <v>787</v>
      </c>
      <c r="B208" s="17">
        <f>IF(OR(G208="infeasible",G208="?",G208=H208,NOT(ISNA(VLOOKUP($A208,miplib2!$A$5:$A$1000,1,0))),NOT(ISNA(VLOOKUP($A208,miplib3!$A$5:$A$1000,1,0))),NOT(ISNA(VLOOKUP($A208,miplib2003!$A$5:$A$1000,1,0))),NOT(ISNA(VLOOKUP($A208,miplib2010!$A$5:$A$1000,1,0)))),0,1)</f>
        <v>0</v>
      </c>
      <c r="C208" s="14">
        <f t="shared" si="20"/>
        <v>0</v>
      </c>
      <c r="D208" s="14">
        <f t="shared" si="21"/>
        <v>0</v>
      </c>
      <c r="E208" s="14">
        <f t="shared" si="22"/>
        <v>0</v>
      </c>
      <c r="F208" s="14">
        <f t="shared" si="23"/>
        <v>0</v>
      </c>
      <c r="G208" s="24" t="str">
        <f t="shared" si="18"/>
        <v>?</v>
      </c>
      <c r="H208" s="24"/>
      <c r="I208" s="24">
        <v>0</v>
      </c>
      <c r="J208" s="24">
        <v>18</v>
      </c>
      <c r="K208" s="24">
        <v>3200</v>
      </c>
      <c r="L208" s="24">
        <v>3032</v>
      </c>
      <c r="M208" s="24">
        <v>8</v>
      </c>
      <c r="N208" s="24">
        <v>3024</v>
      </c>
      <c r="O208" s="24">
        <f t="shared" si="19"/>
        <v>0</v>
      </c>
      <c r="P208" s="24">
        <v>0</v>
      </c>
      <c r="Q208" s="24">
        <v>576</v>
      </c>
      <c r="R208" s="24">
        <v>0</v>
      </c>
      <c r="S208" s="24">
        <v>0</v>
      </c>
      <c r="T208" s="24">
        <v>0</v>
      </c>
      <c r="U208" s="24">
        <v>0</v>
      </c>
      <c r="V208" s="24">
        <v>0</v>
      </c>
      <c r="W208" s="24">
        <v>0</v>
      </c>
      <c r="X208" s="24">
        <v>0</v>
      </c>
      <c r="Y208" s="24">
        <v>0</v>
      </c>
      <c r="Z208" s="24">
        <v>0</v>
      </c>
      <c r="AA208" s="24">
        <v>0</v>
      </c>
      <c r="AB208" s="24">
        <v>0</v>
      </c>
      <c r="AC208" s="24">
        <v>0</v>
      </c>
      <c r="AD208" s="24">
        <v>0</v>
      </c>
      <c r="AE208" s="24">
        <v>0</v>
      </c>
      <c r="AF208" s="24">
        <v>56</v>
      </c>
      <c r="AG208" s="24">
        <v>2568</v>
      </c>
    </row>
    <row r="209" spans="1:33" x14ac:dyDescent="0.2">
      <c r="A209" s="24" t="s">
        <v>379</v>
      </c>
      <c r="B209" s="17">
        <f>IF(OR(G209="infeasible",G209="?",G209=H209,NOT(ISNA(VLOOKUP($A209,miplib2!$A$5:$A$1000,1,0))),NOT(ISNA(VLOOKUP($A209,miplib3!$A$5:$A$1000,1,0))),NOT(ISNA(VLOOKUP($A209,miplib2003!$A$5:$A$1000,1,0))),NOT(ISNA(VLOOKUP($A209,miplib2010!$A$5:$A$1000,1,0)))),0,1)</f>
        <v>0</v>
      </c>
      <c r="C209" s="14">
        <f t="shared" si="20"/>
        <v>0</v>
      </c>
      <c r="D209" s="14">
        <f t="shared" si="21"/>
        <v>0</v>
      </c>
      <c r="E209" s="14">
        <f t="shared" si="22"/>
        <v>0</v>
      </c>
      <c r="F209" s="14">
        <f t="shared" si="23"/>
        <v>0</v>
      </c>
      <c r="G209" s="24" t="str">
        <f t="shared" si="18"/>
        <v>?</v>
      </c>
      <c r="H209" s="24"/>
      <c r="I209" s="24">
        <v>276</v>
      </c>
      <c r="J209" s="25">
        <v>9.9999999999999996E+30</v>
      </c>
      <c r="K209" s="24">
        <v>13658</v>
      </c>
      <c r="L209" s="24">
        <v>32417</v>
      </c>
      <c r="M209" s="24">
        <v>3780</v>
      </c>
      <c r="N209" s="24">
        <v>28637</v>
      </c>
      <c r="O209" s="24">
        <f t="shared" si="19"/>
        <v>0</v>
      </c>
      <c r="P209" s="24">
        <v>0</v>
      </c>
      <c r="Q209" s="24">
        <v>800</v>
      </c>
      <c r="R209" s="24">
        <v>0</v>
      </c>
      <c r="S209" s="24">
        <v>0</v>
      </c>
      <c r="T209" s="24">
        <v>0</v>
      </c>
      <c r="U209" s="24">
        <v>51</v>
      </c>
      <c r="V209" s="24">
        <v>0</v>
      </c>
      <c r="W209" s="24">
        <v>0</v>
      </c>
      <c r="X209" s="24">
        <v>0</v>
      </c>
      <c r="Y209" s="24">
        <v>0</v>
      </c>
      <c r="Z209" s="24">
        <v>0</v>
      </c>
      <c r="AA209" s="24">
        <v>0</v>
      </c>
      <c r="AB209" s="24">
        <v>0</v>
      </c>
      <c r="AC209" s="24">
        <v>0</v>
      </c>
      <c r="AD209" s="24">
        <v>0</v>
      </c>
      <c r="AE209" s="24">
        <v>0</v>
      </c>
      <c r="AF209" s="24">
        <v>9436</v>
      </c>
      <c r="AG209" s="24">
        <v>0</v>
      </c>
    </row>
    <row r="210" spans="1:33" x14ac:dyDescent="0.2">
      <c r="A210" s="24" t="s">
        <v>788</v>
      </c>
      <c r="B210" s="17">
        <f>IF(OR(G210="infeasible",G210="?",G210=H210,NOT(ISNA(VLOOKUP($A210,miplib2!$A$5:$A$1000,1,0))),NOT(ISNA(VLOOKUP($A210,miplib3!$A$5:$A$1000,1,0))),NOT(ISNA(VLOOKUP($A210,miplib2003!$A$5:$A$1000,1,0))),NOT(ISNA(VLOOKUP($A210,miplib2010!$A$5:$A$1000,1,0)))),0,1)</f>
        <v>0</v>
      </c>
      <c r="C210" s="14">
        <f t="shared" si="20"/>
        <v>0</v>
      </c>
      <c r="D210" s="14">
        <f t="shared" si="21"/>
        <v>0</v>
      </c>
      <c r="E210" s="14">
        <f t="shared" si="22"/>
        <v>0</v>
      </c>
      <c r="F210" s="14">
        <f t="shared" si="23"/>
        <v>0</v>
      </c>
      <c r="G210" s="24" t="str">
        <f t="shared" si="18"/>
        <v>?</v>
      </c>
      <c r="H210" s="24"/>
      <c r="I210" s="24">
        <v>759.728523</v>
      </c>
      <c r="J210" s="24">
        <v>766</v>
      </c>
      <c r="K210" s="24">
        <v>947</v>
      </c>
      <c r="L210" s="24">
        <v>1728</v>
      </c>
      <c r="M210" s="24">
        <v>888</v>
      </c>
      <c r="N210" s="24">
        <v>840</v>
      </c>
      <c r="O210" s="24">
        <f t="shared" si="19"/>
        <v>0</v>
      </c>
      <c r="P210" s="24">
        <v>0</v>
      </c>
      <c r="Q210" s="24">
        <v>24</v>
      </c>
      <c r="R210" s="24">
        <v>0</v>
      </c>
      <c r="S210" s="24">
        <v>48</v>
      </c>
      <c r="T210" s="24">
        <v>35</v>
      </c>
      <c r="U210" s="24">
        <v>0</v>
      </c>
      <c r="V210" s="24">
        <v>0</v>
      </c>
      <c r="W210" s="24">
        <v>0</v>
      </c>
      <c r="X210" s="24">
        <v>0</v>
      </c>
      <c r="Y210" s="24">
        <v>840</v>
      </c>
      <c r="Z210" s="24">
        <v>0</v>
      </c>
      <c r="AA210" s="24">
        <v>0</v>
      </c>
      <c r="AB210" s="24">
        <v>0</v>
      </c>
      <c r="AC210" s="24">
        <v>0</v>
      </c>
      <c r="AD210" s="24">
        <v>0</v>
      </c>
      <c r="AE210" s="24">
        <v>0</v>
      </c>
      <c r="AF210" s="24">
        <v>0</v>
      </c>
      <c r="AG210" s="24">
        <v>0</v>
      </c>
    </row>
    <row r="211" spans="1:33" x14ac:dyDescent="0.2">
      <c r="A211" s="24" t="s">
        <v>380</v>
      </c>
      <c r="B211" s="17">
        <f>IF(OR(G211="infeasible",G211="?",G211=H211,NOT(ISNA(VLOOKUP($A211,miplib2!$A$5:$A$1000,1,0))),NOT(ISNA(VLOOKUP($A211,miplib3!$A$5:$A$1000,1,0))),NOT(ISNA(VLOOKUP($A211,miplib2003!$A$5:$A$1000,1,0))),NOT(ISNA(VLOOKUP($A211,miplib2010!$A$5:$A$1000,1,0)))),0,1)</f>
        <v>0</v>
      </c>
      <c r="C211" s="14">
        <f t="shared" si="20"/>
        <v>0</v>
      </c>
      <c r="D211" s="14">
        <f t="shared" si="21"/>
        <v>0</v>
      </c>
      <c r="E211" s="14">
        <f t="shared" si="22"/>
        <v>0</v>
      </c>
      <c r="F211" s="14">
        <f t="shared" si="23"/>
        <v>0</v>
      </c>
      <c r="G211" s="24" t="str">
        <f t="shared" si="18"/>
        <v>?</v>
      </c>
      <c r="H211" s="24"/>
      <c r="I211" s="24">
        <v>318</v>
      </c>
      <c r="J211" s="24">
        <v>337</v>
      </c>
      <c r="K211" s="24">
        <v>12047</v>
      </c>
      <c r="L211" s="24">
        <v>31762</v>
      </c>
      <c r="M211" s="24">
        <v>3780</v>
      </c>
      <c r="N211" s="24">
        <v>27982</v>
      </c>
      <c r="O211" s="24">
        <f t="shared" si="19"/>
        <v>0</v>
      </c>
      <c r="P211" s="24">
        <v>0</v>
      </c>
      <c r="Q211" s="24">
        <v>800</v>
      </c>
      <c r="R211" s="24">
        <v>0</v>
      </c>
      <c r="S211" s="24">
        <v>0</v>
      </c>
      <c r="T211" s="24">
        <v>0</v>
      </c>
      <c r="U211" s="24">
        <v>51</v>
      </c>
      <c r="V211" s="24">
        <v>0</v>
      </c>
      <c r="W211" s="24">
        <v>0</v>
      </c>
      <c r="X211" s="24">
        <v>0</v>
      </c>
      <c r="Y211" s="24">
        <v>0</v>
      </c>
      <c r="Z211" s="24">
        <v>0</v>
      </c>
      <c r="AA211" s="24">
        <v>0</v>
      </c>
      <c r="AB211" s="24">
        <v>0</v>
      </c>
      <c r="AC211" s="24">
        <v>0</v>
      </c>
      <c r="AD211" s="24">
        <v>0</v>
      </c>
      <c r="AE211" s="24">
        <v>0</v>
      </c>
      <c r="AF211" s="24">
        <v>7825</v>
      </c>
      <c r="AG211" s="24">
        <v>0</v>
      </c>
    </row>
    <row r="212" spans="1:33" x14ac:dyDescent="0.2">
      <c r="A212" s="24" t="s">
        <v>789</v>
      </c>
      <c r="B212" s="17">
        <f>IF(OR(G212="infeasible",G212="?",G212=H212,NOT(ISNA(VLOOKUP($A212,miplib2!$A$5:$A$1000,1,0))),NOT(ISNA(VLOOKUP($A212,miplib3!$A$5:$A$1000,1,0))),NOT(ISNA(VLOOKUP($A212,miplib2003!$A$5:$A$1000,1,0))),NOT(ISNA(VLOOKUP($A212,miplib2010!$A$5:$A$1000,1,0)))),0,1)</f>
        <v>0</v>
      </c>
      <c r="C212" s="14">
        <f t="shared" si="20"/>
        <v>0</v>
      </c>
      <c r="D212" s="14">
        <f t="shared" si="21"/>
        <v>0</v>
      </c>
      <c r="E212" s="14">
        <f t="shared" si="22"/>
        <v>0</v>
      </c>
      <c r="F212" s="14">
        <f t="shared" si="23"/>
        <v>0</v>
      </c>
      <c r="G212" s="24" t="str">
        <f t="shared" si="18"/>
        <v>?</v>
      </c>
      <c r="H212" s="24"/>
      <c r="I212" s="24">
        <v>760.42154700000003</v>
      </c>
      <c r="J212" s="24">
        <v>766</v>
      </c>
      <c r="K212" s="24">
        <v>1006</v>
      </c>
      <c r="L212" s="24">
        <v>1728</v>
      </c>
      <c r="M212" s="24">
        <v>888</v>
      </c>
      <c r="N212" s="24">
        <v>840</v>
      </c>
      <c r="O212" s="24">
        <f t="shared" si="19"/>
        <v>0</v>
      </c>
      <c r="P212" s="24">
        <v>0</v>
      </c>
      <c r="Q212" s="24">
        <v>24</v>
      </c>
      <c r="R212" s="24">
        <v>0</v>
      </c>
      <c r="S212" s="24">
        <v>48</v>
      </c>
      <c r="T212" s="24">
        <v>35</v>
      </c>
      <c r="U212" s="24">
        <v>59</v>
      </c>
      <c r="V212" s="24">
        <v>0</v>
      </c>
      <c r="W212" s="24">
        <v>0</v>
      </c>
      <c r="X212" s="24">
        <v>0</v>
      </c>
      <c r="Y212" s="24">
        <v>840</v>
      </c>
      <c r="Z212" s="24">
        <v>0</v>
      </c>
      <c r="AA212" s="24">
        <v>0</v>
      </c>
      <c r="AB212" s="24">
        <v>0</v>
      </c>
      <c r="AC212" s="24">
        <v>0</v>
      </c>
      <c r="AD212" s="24">
        <v>0</v>
      </c>
      <c r="AE212" s="24">
        <v>0</v>
      </c>
      <c r="AF212" s="24">
        <v>0</v>
      </c>
      <c r="AG212" s="24">
        <v>0</v>
      </c>
    </row>
    <row r="213" spans="1:33" x14ac:dyDescent="0.2">
      <c r="A213" s="24" t="s">
        <v>381</v>
      </c>
      <c r="B213" s="17">
        <f>IF(OR(G213="infeasible",G213="?",G213=H213,NOT(ISNA(VLOOKUP($A213,miplib2!$A$5:$A$1000,1,0))),NOT(ISNA(VLOOKUP($A213,miplib3!$A$5:$A$1000,1,0))),NOT(ISNA(VLOOKUP($A213,miplib2003!$A$5:$A$1000,1,0))),NOT(ISNA(VLOOKUP($A213,miplib2010!$A$5:$A$1000,1,0)))),0,1)</f>
        <v>0</v>
      </c>
      <c r="C213" s="14">
        <f t="shared" si="20"/>
        <v>0</v>
      </c>
      <c r="D213" s="14">
        <f t="shared" si="21"/>
        <v>0</v>
      </c>
      <c r="E213" s="14">
        <f t="shared" si="22"/>
        <v>0</v>
      </c>
      <c r="F213" s="14">
        <f t="shared" si="23"/>
        <v>0</v>
      </c>
      <c r="G213" s="24" t="str">
        <f t="shared" si="18"/>
        <v>?</v>
      </c>
      <c r="H213" s="24"/>
      <c r="I213" s="24">
        <v>259.5</v>
      </c>
      <c r="J213" s="24">
        <v>278</v>
      </c>
      <c r="K213" s="24">
        <v>11495</v>
      </c>
      <c r="L213" s="24">
        <v>23123</v>
      </c>
      <c r="M213" s="24">
        <v>3168</v>
      </c>
      <c r="N213" s="24">
        <v>19955</v>
      </c>
      <c r="O213" s="24">
        <f t="shared" si="19"/>
        <v>0</v>
      </c>
      <c r="P213" s="24">
        <v>0</v>
      </c>
      <c r="Q213" s="24">
        <v>778</v>
      </c>
      <c r="R213" s="24">
        <v>0</v>
      </c>
      <c r="S213" s="24">
        <v>0</v>
      </c>
      <c r="T213" s="24">
        <v>0</v>
      </c>
      <c r="U213" s="24">
        <v>49</v>
      </c>
      <c r="V213" s="24">
        <v>0</v>
      </c>
      <c r="W213" s="24">
        <v>0</v>
      </c>
      <c r="X213" s="24">
        <v>0</v>
      </c>
      <c r="Y213" s="24">
        <v>0</v>
      </c>
      <c r="Z213" s="24">
        <v>0</v>
      </c>
      <c r="AA213" s="24">
        <v>0</v>
      </c>
      <c r="AB213" s="24">
        <v>0</v>
      </c>
      <c r="AC213" s="24">
        <v>0</v>
      </c>
      <c r="AD213" s="24">
        <v>0</v>
      </c>
      <c r="AE213" s="24">
        <v>0</v>
      </c>
      <c r="AF213" s="24">
        <v>8493</v>
      </c>
      <c r="AG213" s="24">
        <v>0</v>
      </c>
    </row>
    <row r="214" spans="1:33" x14ac:dyDescent="0.2">
      <c r="A214" s="24" t="s">
        <v>790</v>
      </c>
      <c r="B214" s="17">
        <f>IF(OR(G214="infeasible",G214="?",G214=H214,NOT(ISNA(VLOOKUP($A214,miplib2!$A$5:$A$1000,1,0))),NOT(ISNA(VLOOKUP($A214,miplib3!$A$5:$A$1000,1,0))),NOT(ISNA(VLOOKUP($A214,miplib2003!$A$5:$A$1000,1,0))),NOT(ISNA(VLOOKUP($A214,miplib2010!$A$5:$A$1000,1,0)))),0,1)</f>
        <v>0</v>
      </c>
      <c r="C214" s="14">
        <f t="shared" si="20"/>
        <v>0</v>
      </c>
      <c r="D214" s="14">
        <f t="shared" si="21"/>
        <v>0</v>
      </c>
      <c r="E214" s="14">
        <f t="shared" si="22"/>
        <v>0</v>
      </c>
      <c r="F214" s="14">
        <f t="shared" si="23"/>
        <v>0</v>
      </c>
      <c r="G214" s="24" t="str">
        <f t="shared" si="18"/>
        <v>?</v>
      </c>
      <c r="H214" s="24"/>
      <c r="I214" s="24">
        <v>2423</v>
      </c>
      <c r="J214" s="24">
        <v>2486</v>
      </c>
      <c r="K214" s="24">
        <v>11691</v>
      </c>
      <c r="L214" s="24">
        <v>23362</v>
      </c>
      <c r="M214" s="24">
        <v>3168</v>
      </c>
      <c r="N214" s="24">
        <v>20194</v>
      </c>
      <c r="O214" s="24">
        <f t="shared" si="19"/>
        <v>0</v>
      </c>
      <c r="P214" s="24">
        <v>0</v>
      </c>
      <c r="Q214" s="24">
        <v>757</v>
      </c>
      <c r="R214" s="24">
        <v>0</v>
      </c>
      <c r="S214" s="24">
        <v>0</v>
      </c>
      <c r="T214" s="24">
        <v>0</v>
      </c>
      <c r="U214" s="24">
        <v>51</v>
      </c>
      <c r="V214" s="24">
        <v>0</v>
      </c>
      <c r="W214" s="24">
        <v>0</v>
      </c>
      <c r="X214" s="24">
        <v>0</v>
      </c>
      <c r="Y214" s="24">
        <v>0</v>
      </c>
      <c r="Z214" s="24">
        <v>0</v>
      </c>
      <c r="AA214" s="24">
        <v>0</v>
      </c>
      <c r="AB214" s="24">
        <v>0</v>
      </c>
      <c r="AC214" s="24">
        <v>0</v>
      </c>
      <c r="AD214" s="24">
        <v>0</v>
      </c>
      <c r="AE214" s="24">
        <v>0</v>
      </c>
      <c r="AF214" s="24">
        <v>8728</v>
      </c>
      <c r="AG214" s="24">
        <v>0</v>
      </c>
    </row>
    <row r="215" spans="1:33" x14ac:dyDescent="0.2">
      <c r="A215" s="24" t="s">
        <v>791</v>
      </c>
      <c r="B215" s="17">
        <f>IF(OR(G215="infeasible",G215="?",G215=H215,NOT(ISNA(VLOOKUP($A215,miplib2!$A$5:$A$1000,1,0))),NOT(ISNA(VLOOKUP($A215,miplib3!$A$5:$A$1000,1,0))),NOT(ISNA(VLOOKUP($A215,miplib2003!$A$5:$A$1000,1,0))),NOT(ISNA(VLOOKUP($A215,miplib2010!$A$5:$A$1000,1,0)))),0,1)</f>
        <v>1</v>
      </c>
      <c r="C215" s="14">
        <f t="shared" si="20"/>
        <v>0</v>
      </c>
      <c r="D215" s="14">
        <f t="shared" si="21"/>
        <v>0</v>
      </c>
      <c r="E215" s="14">
        <f t="shared" si="22"/>
        <v>0</v>
      </c>
      <c r="F215" s="14">
        <f t="shared" si="23"/>
        <v>0</v>
      </c>
      <c r="G215" s="24">
        <f t="shared" si="18"/>
        <v>6</v>
      </c>
      <c r="H215" s="24"/>
      <c r="I215" s="24">
        <v>6</v>
      </c>
      <c r="J215" s="24">
        <v>6</v>
      </c>
      <c r="K215" s="24">
        <v>47078</v>
      </c>
      <c r="L215" s="24">
        <v>1082</v>
      </c>
      <c r="M215" s="24">
        <v>0</v>
      </c>
      <c r="N215" s="24">
        <v>1082</v>
      </c>
      <c r="O215" s="24">
        <f t="shared" si="19"/>
        <v>1</v>
      </c>
      <c r="P215" s="24">
        <v>0</v>
      </c>
      <c r="Q215" s="24">
        <v>0</v>
      </c>
      <c r="R215" s="24">
        <v>0</v>
      </c>
      <c r="S215" s="24">
        <v>0</v>
      </c>
      <c r="T215" s="24">
        <v>0</v>
      </c>
      <c r="U215" s="24">
        <v>16131</v>
      </c>
      <c r="V215" s="24">
        <v>0</v>
      </c>
      <c r="W215" s="24">
        <v>0</v>
      </c>
      <c r="X215" s="24">
        <v>0</v>
      </c>
      <c r="Y215" s="24">
        <v>0</v>
      </c>
      <c r="Z215" s="24">
        <v>0</v>
      </c>
      <c r="AA215" s="24">
        <v>0</v>
      </c>
      <c r="AB215" s="24">
        <v>0</v>
      </c>
      <c r="AC215" s="24">
        <v>0</v>
      </c>
      <c r="AD215" s="24">
        <v>0</v>
      </c>
      <c r="AE215" s="24">
        <v>0</v>
      </c>
      <c r="AF215" s="24">
        <v>19669</v>
      </c>
      <c r="AG215" s="24">
        <v>92</v>
      </c>
    </row>
    <row r="216" spans="1:33" x14ac:dyDescent="0.2">
      <c r="A216" s="24" t="s">
        <v>792</v>
      </c>
      <c r="B216" s="17">
        <f>IF(OR(G216="infeasible",G216="?",G216=H216,NOT(ISNA(VLOOKUP($A216,miplib2!$A$5:$A$1000,1,0))),NOT(ISNA(VLOOKUP($A216,miplib3!$A$5:$A$1000,1,0))),NOT(ISNA(VLOOKUP($A216,miplib2003!$A$5:$A$1000,1,0))),NOT(ISNA(VLOOKUP($A216,miplib2010!$A$5:$A$1000,1,0)))),0,1)</f>
        <v>0</v>
      </c>
      <c r="C216" s="14">
        <f t="shared" si="20"/>
        <v>0</v>
      </c>
      <c r="D216" s="14">
        <f t="shared" si="21"/>
        <v>0</v>
      </c>
      <c r="E216" s="14">
        <f t="shared" si="22"/>
        <v>0</v>
      </c>
      <c r="F216" s="14">
        <f t="shared" si="23"/>
        <v>0</v>
      </c>
      <c r="G216" s="24" t="str">
        <f t="shared" si="18"/>
        <v>?</v>
      </c>
      <c r="H216" s="24"/>
      <c r="I216" s="24">
        <v>2423</v>
      </c>
      <c r="J216" s="24">
        <v>2516</v>
      </c>
      <c r="K216" s="24">
        <v>9568</v>
      </c>
      <c r="L216" s="24">
        <v>10309</v>
      </c>
      <c r="M216" s="24">
        <v>2779</v>
      </c>
      <c r="N216" s="24">
        <v>7530</v>
      </c>
      <c r="O216" s="24">
        <f t="shared" si="19"/>
        <v>0</v>
      </c>
      <c r="P216" s="24">
        <v>0</v>
      </c>
      <c r="Q216" s="24">
        <v>618</v>
      </c>
      <c r="R216" s="24">
        <v>139</v>
      </c>
      <c r="S216" s="24">
        <v>0</v>
      </c>
      <c r="T216" s="24">
        <v>0</v>
      </c>
      <c r="U216" s="24">
        <v>51</v>
      </c>
      <c r="V216" s="24">
        <v>0</v>
      </c>
      <c r="W216" s="24">
        <v>0</v>
      </c>
      <c r="X216" s="24">
        <v>0</v>
      </c>
      <c r="Y216" s="24">
        <v>0</v>
      </c>
      <c r="Z216" s="24">
        <v>0</v>
      </c>
      <c r="AA216" s="24">
        <v>0</v>
      </c>
      <c r="AB216" s="24">
        <v>0</v>
      </c>
      <c r="AC216" s="24">
        <v>0</v>
      </c>
      <c r="AD216" s="24">
        <v>0</v>
      </c>
      <c r="AE216" s="24">
        <v>0</v>
      </c>
      <c r="AF216" s="24">
        <v>8759</v>
      </c>
      <c r="AG216" s="24">
        <v>0</v>
      </c>
    </row>
    <row r="217" spans="1:33" x14ac:dyDescent="0.2">
      <c r="A217" s="24" t="s">
        <v>793</v>
      </c>
      <c r="B217" s="17">
        <f>IF(OR(G217="infeasible",G217="?",G217=H217,NOT(ISNA(VLOOKUP($A217,miplib2!$A$5:$A$1000,1,0))),NOT(ISNA(VLOOKUP($A217,miplib3!$A$5:$A$1000,1,0))),NOT(ISNA(VLOOKUP($A217,miplib2003!$A$5:$A$1000,1,0))),NOT(ISNA(VLOOKUP($A217,miplib2010!$A$5:$A$1000,1,0)))),0,1)</f>
        <v>0</v>
      </c>
      <c r="C217" s="14">
        <f t="shared" si="20"/>
        <v>0</v>
      </c>
      <c r="D217" s="14">
        <f t="shared" si="21"/>
        <v>0</v>
      </c>
      <c r="E217" s="14">
        <f t="shared" si="22"/>
        <v>0</v>
      </c>
      <c r="F217" s="14">
        <f t="shared" si="23"/>
        <v>0</v>
      </c>
      <c r="G217" s="24" t="str">
        <f t="shared" si="18"/>
        <v>?</v>
      </c>
      <c r="H217" s="24"/>
      <c r="I217" s="24">
        <v>2503</v>
      </c>
      <c r="J217" s="24">
        <v>2523</v>
      </c>
      <c r="K217" s="24">
        <v>7859</v>
      </c>
      <c r="L217" s="24">
        <v>10301</v>
      </c>
      <c r="M217" s="24">
        <v>2779</v>
      </c>
      <c r="N217" s="24">
        <v>7522</v>
      </c>
      <c r="O217" s="24">
        <f t="shared" si="19"/>
        <v>0</v>
      </c>
      <c r="P217" s="24">
        <v>0</v>
      </c>
      <c r="Q217" s="24">
        <v>618</v>
      </c>
      <c r="R217" s="24">
        <v>139</v>
      </c>
      <c r="S217" s="24">
        <v>0</v>
      </c>
      <c r="T217" s="24">
        <v>0</v>
      </c>
      <c r="U217" s="24">
        <v>51</v>
      </c>
      <c r="V217" s="24">
        <v>0</v>
      </c>
      <c r="W217" s="24">
        <v>0</v>
      </c>
      <c r="X217" s="24">
        <v>0</v>
      </c>
      <c r="Y217" s="24">
        <v>0</v>
      </c>
      <c r="Z217" s="24">
        <v>0</v>
      </c>
      <c r="AA217" s="24">
        <v>0</v>
      </c>
      <c r="AB217" s="24">
        <v>0</v>
      </c>
      <c r="AC217" s="24">
        <v>0</v>
      </c>
      <c r="AD217" s="24">
        <v>0</v>
      </c>
      <c r="AE217" s="24">
        <v>0</v>
      </c>
      <c r="AF217" s="24">
        <v>7050</v>
      </c>
      <c r="AG217" s="24">
        <v>0</v>
      </c>
    </row>
    <row r="218" spans="1:33" x14ac:dyDescent="0.2">
      <c r="A218" s="24" t="s">
        <v>794</v>
      </c>
      <c r="B218" s="17">
        <f>IF(OR(G218="infeasible",G218="?",G218=H218,NOT(ISNA(VLOOKUP($A218,miplib2!$A$5:$A$1000,1,0))),NOT(ISNA(VLOOKUP($A218,miplib3!$A$5:$A$1000,1,0))),NOT(ISNA(VLOOKUP($A218,miplib2003!$A$5:$A$1000,1,0))),NOT(ISNA(VLOOKUP($A218,miplib2010!$A$5:$A$1000,1,0)))),0,1)</f>
        <v>0</v>
      </c>
      <c r="C218" s="14">
        <f t="shared" si="20"/>
        <v>0</v>
      </c>
      <c r="D218" s="14">
        <f t="shared" si="21"/>
        <v>0</v>
      </c>
      <c r="E218" s="14">
        <f t="shared" si="22"/>
        <v>0</v>
      </c>
      <c r="F218" s="14">
        <f t="shared" si="23"/>
        <v>0</v>
      </c>
      <c r="G218" s="24" t="str">
        <f t="shared" si="18"/>
        <v>?</v>
      </c>
      <c r="H218" s="24"/>
      <c r="I218" s="24">
        <v>0</v>
      </c>
      <c r="J218" s="24">
        <v>14</v>
      </c>
      <c r="K218" s="24">
        <v>2890</v>
      </c>
      <c r="L218" s="24">
        <v>2820</v>
      </c>
      <c r="M218" s="24">
        <v>48</v>
      </c>
      <c r="N218" s="24">
        <v>2772</v>
      </c>
      <c r="O218" s="24">
        <f t="shared" si="19"/>
        <v>0</v>
      </c>
      <c r="P218" s="24">
        <v>0</v>
      </c>
      <c r="Q218" s="24">
        <v>96</v>
      </c>
      <c r="R218" s="24">
        <v>0</v>
      </c>
      <c r="S218" s="24">
        <v>0</v>
      </c>
      <c r="T218" s="24">
        <v>0</v>
      </c>
      <c r="U218" s="24">
        <v>540</v>
      </c>
      <c r="V218" s="24">
        <v>0</v>
      </c>
      <c r="W218" s="24">
        <v>0</v>
      </c>
      <c r="X218" s="24">
        <v>0</v>
      </c>
      <c r="Y218" s="24">
        <v>0</v>
      </c>
      <c r="Z218" s="24">
        <v>0</v>
      </c>
      <c r="AA218" s="24">
        <v>0</v>
      </c>
      <c r="AB218" s="24">
        <v>0</v>
      </c>
      <c r="AC218" s="24">
        <v>0</v>
      </c>
      <c r="AD218" s="24">
        <v>0</v>
      </c>
      <c r="AE218" s="24">
        <v>0</v>
      </c>
      <c r="AF218" s="24">
        <v>28</v>
      </c>
      <c r="AG218" s="24">
        <v>2190</v>
      </c>
    </row>
    <row r="219" spans="1:33" x14ac:dyDescent="0.2">
      <c r="A219" s="24" t="s">
        <v>382</v>
      </c>
      <c r="B219" s="17">
        <f>IF(OR(G219="infeasible",G219="?",G219=H219,NOT(ISNA(VLOOKUP($A219,miplib2!$A$5:$A$1000,1,0))),NOT(ISNA(VLOOKUP($A219,miplib3!$A$5:$A$1000,1,0))),NOT(ISNA(VLOOKUP($A219,miplib2003!$A$5:$A$1000,1,0))),NOT(ISNA(VLOOKUP($A219,miplib2010!$A$5:$A$1000,1,0)))),0,1)</f>
        <v>0</v>
      </c>
      <c r="C219" s="14">
        <f t="shared" si="20"/>
        <v>0</v>
      </c>
      <c r="D219" s="14">
        <f t="shared" si="21"/>
        <v>0</v>
      </c>
      <c r="E219" s="14">
        <f t="shared" si="22"/>
        <v>0</v>
      </c>
      <c r="F219" s="14">
        <f t="shared" si="23"/>
        <v>0</v>
      </c>
      <c r="G219" s="24" t="str">
        <f t="shared" si="18"/>
        <v>?</v>
      </c>
      <c r="H219" s="24"/>
      <c r="I219" s="24">
        <v>2598</v>
      </c>
      <c r="J219" s="25">
        <v>9.9999999999999996E+30</v>
      </c>
      <c r="K219" s="24">
        <v>7859</v>
      </c>
      <c r="L219" s="24">
        <v>10301</v>
      </c>
      <c r="M219" s="24">
        <v>2779</v>
      </c>
      <c r="N219" s="24">
        <v>7522</v>
      </c>
      <c r="O219" s="24">
        <f t="shared" si="19"/>
        <v>0</v>
      </c>
      <c r="P219" s="24">
        <v>0</v>
      </c>
      <c r="Q219" s="24">
        <v>618</v>
      </c>
      <c r="R219" s="24">
        <v>139</v>
      </c>
      <c r="S219" s="24">
        <v>0</v>
      </c>
      <c r="T219" s="24">
        <v>0</v>
      </c>
      <c r="U219" s="24">
        <v>50</v>
      </c>
      <c r="V219" s="24">
        <v>0</v>
      </c>
      <c r="W219" s="24">
        <v>0</v>
      </c>
      <c r="X219" s="24">
        <v>0</v>
      </c>
      <c r="Y219" s="24">
        <v>0</v>
      </c>
      <c r="Z219" s="24">
        <v>0</v>
      </c>
      <c r="AA219" s="24">
        <v>0</v>
      </c>
      <c r="AB219" s="24">
        <v>0</v>
      </c>
      <c r="AC219" s="24">
        <v>0</v>
      </c>
      <c r="AD219" s="24">
        <v>0</v>
      </c>
      <c r="AE219" s="24">
        <v>0</v>
      </c>
      <c r="AF219" s="24">
        <v>7051</v>
      </c>
      <c r="AG219" s="24">
        <v>0</v>
      </c>
    </row>
    <row r="220" spans="1:33" x14ac:dyDescent="0.2">
      <c r="A220" s="24" t="s">
        <v>795</v>
      </c>
      <c r="B220" s="17">
        <f>IF(OR(G220="infeasible",G220="?",G220=H220,NOT(ISNA(VLOOKUP($A220,miplib2!$A$5:$A$1000,1,0))),NOT(ISNA(VLOOKUP($A220,miplib3!$A$5:$A$1000,1,0))),NOT(ISNA(VLOOKUP($A220,miplib2003!$A$5:$A$1000,1,0))),NOT(ISNA(VLOOKUP($A220,miplib2010!$A$5:$A$1000,1,0)))),0,1)</f>
        <v>0</v>
      </c>
      <c r="C220" s="14">
        <f t="shared" si="20"/>
        <v>0</v>
      </c>
      <c r="D220" s="14">
        <f t="shared" si="21"/>
        <v>0</v>
      </c>
      <c r="E220" s="14">
        <f t="shared" si="22"/>
        <v>0</v>
      </c>
      <c r="F220" s="14">
        <f t="shared" si="23"/>
        <v>0</v>
      </c>
      <c r="G220" s="24" t="str">
        <f t="shared" si="18"/>
        <v>?</v>
      </c>
      <c r="H220" s="24"/>
      <c r="I220" s="24">
        <v>0</v>
      </c>
      <c r="J220" s="24">
        <v>12</v>
      </c>
      <c r="K220" s="24">
        <v>2890</v>
      </c>
      <c r="L220" s="24">
        <v>3108</v>
      </c>
      <c r="M220" s="24">
        <v>336</v>
      </c>
      <c r="N220" s="24">
        <v>2772</v>
      </c>
      <c r="O220" s="24">
        <f t="shared" si="19"/>
        <v>0</v>
      </c>
      <c r="P220" s="24">
        <v>0</v>
      </c>
      <c r="Q220" s="24">
        <v>636</v>
      </c>
      <c r="R220" s="24">
        <v>0</v>
      </c>
      <c r="S220" s="24">
        <v>0</v>
      </c>
      <c r="T220" s="24">
        <v>0</v>
      </c>
      <c r="U220" s="24">
        <v>0</v>
      </c>
      <c r="V220" s="24">
        <v>0</v>
      </c>
      <c r="W220" s="24">
        <v>0</v>
      </c>
      <c r="X220" s="24">
        <v>0</v>
      </c>
      <c r="Y220" s="24">
        <v>0</v>
      </c>
      <c r="Z220" s="24">
        <v>0</v>
      </c>
      <c r="AA220" s="24">
        <v>0</v>
      </c>
      <c r="AB220" s="24">
        <v>0</v>
      </c>
      <c r="AC220" s="24">
        <v>0</v>
      </c>
      <c r="AD220" s="24">
        <v>0</v>
      </c>
      <c r="AE220" s="24">
        <v>0</v>
      </c>
      <c r="AF220" s="24">
        <v>28</v>
      </c>
      <c r="AG220" s="24">
        <v>2190</v>
      </c>
    </row>
    <row r="221" spans="1:33" x14ac:dyDescent="0.2">
      <c r="A221" s="24" t="s">
        <v>383</v>
      </c>
      <c r="B221" s="17">
        <f>IF(OR(G221="infeasible",G221="?",G221=H221,NOT(ISNA(VLOOKUP($A221,miplib2!$A$5:$A$1000,1,0))),NOT(ISNA(VLOOKUP($A221,miplib3!$A$5:$A$1000,1,0))),NOT(ISNA(VLOOKUP($A221,miplib2003!$A$5:$A$1000,1,0))),NOT(ISNA(VLOOKUP($A221,miplib2010!$A$5:$A$1000,1,0)))),0,1)</f>
        <v>0</v>
      </c>
      <c r="C221" s="14">
        <f t="shared" si="20"/>
        <v>0</v>
      </c>
      <c r="D221" s="14">
        <f t="shared" si="21"/>
        <v>0</v>
      </c>
      <c r="E221" s="14">
        <f t="shared" si="22"/>
        <v>0</v>
      </c>
      <c r="F221" s="14">
        <f t="shared" si="23"/>
        <v>0</v>
      </c>
      <c r="G221" s="24" t="str">
        <f t="shared" ref="G221:G284" si="24">IF(I221=J221,I221,"?")</f>
        <v>?</v>
      </c>
      <c r="H221" s="24"/>
      <c r="I221" s="24">
        <v>3010</v>
      </c>
      <c r="J221" s="24">
        <v>3054</v>
      </c>
      <c r="K221" s="24">
        <v>6741</v>
      </c>
      <c r="L221" s="24">
        <v>9799</v>
      </c>
      <c r="M221" s="24">
        <v>2779</v>
      </c>
      <c r="N221" s="24">
        <v>7020</v>
      </c>
      <c r="O221" s="24">
        <f t="shared" ref="O221:O284" si="25">IF(N221=L221,1,0)</f>
        <v>0</v>
      </c>
      <c r="P221" s="24">
        <v>0</v>
      </c>
      <c r="Q221" s="24">
        <v>618</v>
      </c>
      <c r="R221" s="24">
        <v>139</v>
      </c>
      <c r="S221" s="24">
        <v>0</v>
      </c>
      <c r="T221" s="24">
        <v>0</v>
      </c>
      <c r="U221" s="24">
        <v>50</v>
      </c>
      <c r="V221" s="24">
        <v>0</v>
      </c>
      <c r="W221" s="24">
        <v>0</v>
      </c>
      <c r="X221" s="24">
        <v>0</v>
      </c>
      <c r="Y221" s="24">
        <v>0</v>
      </c>
      <c r="Z221" s="24">
        <v>0</v>
      </c>
      <c r="AA221" s="24">
        <v>0</v>
      </c>
      <c r="AB221" s="24">
        <v>0</v>
      </c>
      <c r="AC221" s="24">
        <v>0</v>
      </c>
      <c r="AD221" s="24">
        <v>0</v>
      </c>
      <c r="AE221" s="24">
        <v>0</v>
      </c>
      <c r="AF221" s="24">
        <v>5933</v>
      </c>
      <c r="AG221" s="24">
        <v>0</v>
      </c>
    </row>
    <row r="222" spans="1:33" x14ac:dyDescent="0.2">
      <c r="A222" s="24" t="s">
        <v>796</v>
      </c>
      <c r="B222" s="17">
        <f>IF(OR(G222="infeasible",G222="?",G222=H222,NOT(ISNA(VLOOKUP($A222,miplib2!$A$5:$A$1000,1,0))),NOT(ISNA(VLOOKUP($A222,miplib3!$A$5:$A$1000,1,0))),NOT(ISNA(VLOOKUP($A222,miplib2003!$A$5:$A$1000,1,0))),NOT(ISNA(VLOOKUP($A222,miplib2010!$A$5:$A$1000,1,0)))),0,1)</f>
        <v>0</v>
      </c>
      <c r="C222" s="14">
        <f t="shared" si="20"/>
        <v>0</v>
      </c>
      <c r="D222" s="14">
        <f t="shared" si="21"/>
        <v>0</v>
      </c>
      <c r="E222" s="14">
        <f t="shared" si="22"/>
        <v>0</v>
      </c>
      <c r="F222" s="14">
        <f t="shared" si="23"/>
        <v>0</v>
      </c>
      <c r="G222" s="24" t="str">
        <f t="shared" si="24"/>
        <v>?</v>
      </c>
      <c r="H222" s="24"/>
      <c r="I222" s="24">
        <v>3510</v>
      </c>
      <c r="J222" s="25">
        <v>9.9999999999999996E+30</v>
      </c>
      <c r="K222" s="24">
        <v>7311</v>
      </c>
      <c r="L222" s="24">
        <v>10019</v>
      </c>
      <c r="M222" s="24">
        <v>2396</v>
      </c>
      <c r="N222" s="24">
        <v>7623</v>
      </c>
      <c r="O222" s="24">
        <f t="shared" si="25"/>
        <v>0</v>
      </c>
      <c r="P222" s="24">
        <v>0</v>
      </c>
      <c r="Q222" s="24">
        <v>673</v>
      </c>
      <c r="R222" s="24">
        <v>146</v>
      </c>
      <c r="S222" s="24">
        <v>0</v>
      </c>
      <c r="T222" s="24">
        <v>0</v>
      </c>
      <c r="U222" s="24">
        <v>65</v>
      </c>
      <c r="V222" s="24">
        <v>0</v>
      </c>
      <c r="W222" s="24">
        <v>0</v>
      </c>
      <c r="X222" s="24">
        <v>0</v>
      </c>
      <c r="Y222" s="24">
        <v>0</v>
      </c>
      <c r="Z222" s="24">
        <v>0</v>
      </c>
      <c r="AA222" s="24">
        <v>0</v>
      </c>
      <c r="AB222" s="24">
        <v>0</v>
      </c>
      <c r="AC222" s="24">
        <v>0</v>
      </c>
      <c r="AD222" s="24">
        <v>0</v>
      </c>
      <c r="AE222" s="24">
        <v>0</v>
      </c>
      <c r="AF222" s="24">
        <v>6427</v>
      </c>
      <c r="AG222" s="24">
        <v>0</v>
      </c>
    </row>
    <row r="223" spans="1:33" x14ac:dyDescent="0.2">
      <c r="A223" s="24" t="s">
        <v>797</v>
      </c>
      <c r="B223" s="17">
        <f>IF(OR(G223="infeasible",G223="?",G223=H223,NOT(ISNA(VLOOKUP($A223,miplib2!$A$5:$A$1000,1,0))),NOT(ISNA(VLOOKUP($A223,miplib3!$A$5:$A$1000,1,0))),NOT(ISNA(VLOOKUP($A223,miplib2003!$A$5:$A$1000,1,0))),NOT(ISNA(VLOOKUP($A223,miplib2010!$A$5:$A$1000,1,0)))),0,1)</f>
        <v>0</v>
      </c>
      <c r="C223" s="14">
        <f t="shared" si="20"/>
        <v>0</v>
      </c>
      <c r="D223" s="14">
        <f t="shared" si="21"/>
        <v>0</v>
      </c>
      <c r="E223" s="14">
        <f t="shared" si="22"/>
        <v>0</v>
      </c>
      <c r="F223" s="14">
        <f t="shared" si="23"/>
        <v>0</v>
      </c>
      <c r="G223" s="24" t="str">
        <f t="shared" si="24"/>
        <v>?</v>
      </c>
      <c r="H223" s="24"/>
      <c r="I223" s="24">
        <v>3270</v>
      </c>
      <c r="J223" s="25">
        <v>9.9999999999999996E+30</v>
      </c>
      <c r="K223" s="24">
        <v>8176</v>
      </c>
      <c r="L223" s="24">
        <v>11341</v>
      </c>
      <c r="M223" s="24">
        <v>2770</v>
      </c>
      <c r="N223" s="24">
        <v>8571</v>
      </c>
      <c r="O223" s="24">
        <f t="shared" si="25"/>
        <v>0</v>
      </c>
      <c r="P223" s="24">
        <v>0</v>
      </c>
      <c r="Q223" s="24">
        <v>749</v>
      </c>
      <c r="R223" s="24">
        <v>160</v>
      </c>
      <c r="S223" s="24">
        <v>0</v>
      </c>
      <c r="T223" s="24">
        <v>0</v>
      </c>
      <c r="U223" s="24">
        <v>57</v>
      </c>
      <c r="V223" s="24">
        <v>0</v>
      </c>
      <c r="W223" s="24">
        <v>0</v>
      </c>
      <c r="X223" s="24">
        <v>0</v>
      </c>
      <c r="Y223" s="24">
        <v>0</v>
      </c>
      <c r="Z223" s="24">
        <v>0</v>
      </c>
      <c r="AA223" s="24">
        <v>0</v>
      </c>
      <c r="AB223" s="24">
        <v>0</v>
      </c>
      <c r="AC223" s="24">
        <v>0</v>
      </c>
      <c r="AD223" s="24">
        <v>0</v>
      </c>
      <c r="AE223" s="24">
        <v>0</v>
      </c>
      <c r="AF223" s="24">
        <v>7210</v>
      </c>
      <c r="AG223" s="24">
        <v>0</v>
      </c>
    </row>
    <row r="224" spans="1:33" x14ac:dyDescent="0.2">
      <c r="A224" s="24" t="s">
        <v>384</v>
      </c>
      <c r="B224" s="17">
        <f>IF(OR(G224="infeasible",G224="?",G224=H224,NOT(ISNA(VLOOKUP($A224,miplib2!$A$5:$A$1000,1,0))),NOT(ISNA(VLOOKUP($A224,miplib3!$A$5:$A$1000,1,0))),NOT(ISNA(VLOOKUP($A224,miplib2003!$A$5:$A$1000,1,0))),NOT(ISNA(VLOOKUP($A224,miplib2010!$A$5:$A$1000,1,0)))),0,1)</f>
        <v>0</v>
      </c>
      <c r="C224" s="14">
        <f t="shared" si="20"/>
        <v>0</v>
      </c>
      <c r="D224" s="14">
        <f t="shared" si="21"/>
        <v>0</v>
      </c>
      <c r="E224" s="14">
        <f t="shared" si="22"/>
        <v>0</v>
      </c>
      <c r="F224" s="14">
        <f t="shared" si="23"/>
        <v>0</v>
      </c>
      <c r="G224" s="24" t="str">
        <f t="shared" si="24"/>
        <v>?</v>
      </c>
      <c r="H224" s="24"/>
      <c r="I224" s="24">
        <v>3510</v>
      </c>
      <c r="J224" s="25">
        <v>9.9999999999999996E+30</v>
      </c>
      <c r="K224" s="24">
        <v>8158</v>
      </c>
      <c r="L224" s="24">
        <v>11332</v>
      </c>
      <c r="M224" s="24">
        <v>2770</v>
      </c>
      <c r="N224" s="24">
        <v>8562</v>
      </c>
      <c r="O224" s="24">
        <f t="shared" si="25"/>
        <v>0</v>
      </c>
      <c r="P224" s="24">
        <v>0</v>
      </c>
      <c r="Q224" s="24">
        <v>757</v>
      </c>
      <c r="R224" s="24">
        <v>160</v>
      </c>
      <c r="S224" s="24">
        <v>0</v>
      </c>
      <c r="T224" s="24">
        <v>0</v>
      </c>
      <c r="U224" s="24">
        <v>58</v>
      </c>
      <c r="V224" s="24">
        <v>0</v>
      </c>
      <c r="W224" s="24">
        <v>0</v>
      </c>
      <c r="X224" s="24">
        <v>0</v>
      </c>
      <c r="Y224" s="24">
        <v>0</v>
      </c>
      <c r="Z224" s="24">
        <v>0</v>
      </c>
      <c r="AA224" s="24">
        <v>0</v>
      </c>
      <c r="AB224" s="24">
        <v>0</v>
      </c>
      <c r="AC224" s="24">
        <v>0</v>
      </c>
      <c r="AD224" s="24">
        <v>0</v>
      </c>
      <c r="AE224" s="24">
        <v>0</v>
      </c>
      <c r="AF224" s="24">
        <v>7183</v>
      </c>
      <c r="AG224" s="24">
        <v>0</v>
      </c>
    </row>
    <row r="225" spans="1:33" x14ac:dyDescent="0.2">
      <c r="A225" s="24" t="s">
        <v>385</v>
      </c>
      <c r="B225" s="17">
        <f>IF(OR(G225="infeasible",G225="?",G225=H225,NOT(ISNA(VLOOKUP($A225,miplib2!$A$5:$A$1000,1,0))),NOT(ISNA(VLOOKUP($A225,miplib3!$A$5:$A$1000,1,0))),NOT(ISNA(VLOOKUP($A225,miplib2003!$A$5:$A$1000,1,0))),NOT(ISNA(VLOOKUP($A225,miplib2010!$A$5:$A$1000,1,0)))),0,1)</f>
        <v>0</v>
      </c>
      <c r="C225" s="14">
        <f t="shared" si="20"/>
        <v>0</v>
      </c>
      <c r="D225" s="14">
        <f t="shared" si="21"/>
        <v>0</v>
      </c>
      <c r="E225" s="14">
        <f t="shared" si="22"/>
        <v>0</v>
      </c>
      <c r="F225" s="14">
        <f t="shared" si="23"/>
        <v>0</v>
      </c>
      <c r="G225" s="24" t="str">
        <f t="shared" si="24"/>
        <v>?</v>
      </c>
      <c r="H225" s="24"/>
      <c r="I225" s="24">
        <v>2837</v>
      </c>
      <c r="J225" s="25">
        <v>9.9999999999999996E+30</v>
      </c>
      <c r="K225" s="24">
        <v>9251</v>
      </c>
      <c r="L225" s="24">
        <v>11646</v>
      </c>
      <c r="M225" s="24">
        <v>2770</v>
      </c>
      <c r="N225" s="24">
        <v>8876</v>
      </c>
      <c r="O225" s="24">
        <f t="shared" si="25"/>
        <v>0</v>
      </c>
      <c r="P225" s="24">
        <v>0</v>
      </c>
      <c r="Q225" s="24">
        <v>734</v>
      </c>
      <c r="R225" s="24">
        <v>160</v>
      </c>
      <c r="S225" s="24">
        <v>0</v>
      </c>
      <c r="T225" s="24">
        <v>0</v>
      </c>
      <c r="U225" s="24">
        <v>57</v>
      </c>
      <c r="V225" s="24">
        <v>0</v>
      </c>
      <c r="W225" s="24">
        <v>0</v>
      </c>
      <c r="X225" s="24">
        <v>0</v>
      </c>
      <c r="Y225" s="24">
        <v>0</v>
      </c>
      <c r="Z225" s="24">
        <v>0</v>
      </c>
      <c r="AA225" s="24">
        <v>0</v>
      </c>
      <c r="AB225" s="24">
        <v>0</v>
      </c>
      <c r="AC225" s="24">
        <v>0</v>
      </c>
      <c r="AD225" s="24">
        <v>0</v>
      </c>
      <c r="AE225" s="24">
        <v>0</v>
      </c>
      <c r="AF225" s="24">
        <v>8300</v>
      </c>
      <c r="AG225" s="24">
        <v>0</v>
      </c>
    </row>
    <row r="226" spans="1:33" x14ac:dyDescent="0.2">
      <c r="A226" s="24" t="s">
        <v>386</v>
      </c>
      <c r="B226" s="17">
        <f>IF(OR(G226="infeasible",G226="?",G226=H226,NOT(ISNA(VLOOKUP($A226,miplib2!$A$5:$A$1000,1,0))),NOT(ISNA(VLOOKUP($A226,miplib3!$A$5:$A$1000,1,0))),NOT(ISNA(VLOOKUP($A226,miplib2003!$A$5:$A$1000,1,0))),NOT(ISNA(VLOOKUP($A226,miplib2010!$A$5:$A$1000,1,0)))),0,1)</f>
        <v>0</v>
      </c>
      <c r="C226" s="14">
        <f t="shared" si="20"/>
        <v>0</v>
      </c>
      <c r="D226" s="14">
        <f t="shared" si="21"/>
        <v>0</v>
      </c>
      <c r="E226" s="14">
        <f t="shared" si="22"/>
        <v>0</v>
      </c>
      <c r="F226" s="14">
        <f t="shared" si="23"/>
        <v>0</v>
      </c>
      <c r="G226" s="24" t="str">
        <f t="shared" si="24"/>
        <v>?</v>
      </c>
      <c r="H226" s="24"/>
      <c r="I226" s="24">
        <v>2790.5</v>
      </c>
      <c r="J226" s="25">
        <v>9.9999999999999996E+30</v>
      </c>
      <c r="K226" s="24">
        <v>6703</v>
      </c>
      <c r="L226" s="24">
        <v>9480</v>
      </c>
      <c r="M226" s="24">
        <v>2770</v>
      </c>
      <c r="N226" s="24">
        <v>6710</v>
      </c>
      <c r="O226" s="24">
        <f t="shared" si="25"/>
        <v>0</v>
      </c>
      <c r="P226" s="24">
        <v>0</v>
      </c>
      <c r="Q226" s="24">
        <v>694</v>
      </c>
      <c r="R226" s="24">
        <v>160</v>
      </c>
      <c r="S226" s="24">
        <v>0</v>
      </c>
      <c r="T226" s="24">
        <v>0</v>
      </c>
      <c r="U226" s="24">
        <v>49</v>
      </c>
      <c r="V226" s="24">
        <v>0</v>
      </c>
      <c r="W226" s="24">
        <v>0</v>
      </c>
      <c r="X226" s="24">
        <v>0</v>
      </c>
      <c r="Y226" s="24">
        <v>0</v>
      </c>
      <c r="Z226" s="24">
        <v>0</v>
      </c>
      <c r="AA226" s="24">
        <v>0</v>
      </c>
      <c r="AB226" s="24">
        <v>0</v>
      </c>
      <c r="AC226" s="24">
        <v>0</v>
      </c>
      <c r="AD226" s="24">
        <v>0</v>
      </c>
      <c r="AE226" s="24">
        <v>0</v>
      </c>
      <c r="AF226" s="24">
        <v>5800</v>
      </c>
      <c r="AG226" s="24">
        <v>0</v>
      </c>
    </row>
    <row r="227" spans="1:33" x14ac:dyDescent="0.2">
      <c r="A227" s="24" t="s">
        <v>387</v>
      </c>
      <c r="B227" s="17">
        <f>IF(OR(G227="infeasible",G227="?",G227=H227,NOT(ISNA(VLOOKUP($A227,miplib2!$A$5:$A$1000,1,0))),NOT(ISNA(VLOOKUP($A227,miplib3!$A$5:$A$1000,1,0))),NOT(ISNA(VLOOKUP($A227,miplib2003!$A$5:$A$1000,1,0))),NOT(ISNA(VLOOKUP($A227,miplib2010!$A$5:$A$1000,1,0)))),0,1)</f>
        <v>0</v>
      </c>
      <c r="C227" s="14">
        <f t="shared" si="20"/>
        <v>0</v>
      </c>
      <c r="D227" s="14">
        <f t="shared" si="21"/>
        <v>0</v>
      </c>
      <c r="E227" s="14">
        <f t="shared" si="22"/>
        <v>0</v>
      </c>
      <c r="F227" s="14">
        <f t="shared" si="23"/>
        <v>0</v>
      </c>
      <c r="G227" s="24" t="str">
        <f t="shared" si="24"/>
        <v>?</v>
      </c>
      <c r="H227" s="24"/>
      <c r="I227" s="24">
        <v>9361</v>
      </c>
      <c r="J227" s="25">
        <v>9.9999999999999996E+30</v>
      </c>
      <c r="K227" s="24">
        <v>13189</v>
      </c>
      <c r="L227" s="24">
        <v>167910</v>
      </c>
      <c r="M227" s="24">
        <v>0</v>
      </c>
      <c r="N227" s="24">
        <v>167910</v>
      </c>
      <c r="O227" s="24">
        <f t="shared" si="25"/>
        <v>1</v>
      </c>
      <c r="P227" s="24">
        <v>0</v>
      </c>
      <c r="Q227" s="24">
        <v>0</v>
      </c>
      <c r="R227" s="24">
        <v>0</v>
      </c>
      <c r="S227" s="24">
        <v>0</v>
      </c>
      <c r="T227" s="24">
        <v>0</v>
      </c>
      <c r="U227" s="24">
        <v>10170</v>
      </c>
      <c r="V227" s="24">
        <v>40</v>
      </c>
      <c r="W227" s="24">
        <v>0</v>
      </c>
      <c r="X227" s="24">
        <v>0</v>
      </c>
      <c r="Y227" s="24">
        <v>0</v>
      </c>
      <c r="Z227" s="24">
        <v>0</v>
      </c>
      <c r="AA227" s="24">
        <v>0</v>
      </c>
      <c r="AB227" s="24">
        <v>0</v>
      </c>
      <c r="AC227" s="24">
        <v>0</v>
      </c>
      <c r="AD227" s="24">
        <v>0</v>
      </c>
      <c r="AE227" s="24">
        <v>0</v>
      </c>
      <c r="AF227" s="24">
        <v>2940</v>
      </c>
      <c r="AG227" s="24">
        <v>9</v>
      </c>
    </row>
    <row r="228" spans="1:33" x14ac:dyDescent="0.2">
      <c r="A228" s="24" t="s">
        <v>798</v>
      </c>
      <c r="B228" s="17">
        <f>IF(OR(G228="infeasible",G228="?",G228=H228,NOT(ISNA(VLOOKUP($A228,miplib2!$A$5:$A$1000,1,0))),NOT(ISNA(VLOOKUP($A228,miplib3!$A$5:$A$1000,1,0))),NOT(ISNA(VLOOKUP($A228,miplib2003!$A$5:$A$1000,1,0))),NOT(ISNA(VLOOKUP($A228,miplib2010!$A$5:$A$1000,1,0)))),0,1)</f>
        <v>0</v>
      </c>
      <c r="C228" s="14">
        <f t="shared" si="20"/>
        <v>0</v>
      </c>
      <c r="D228" s="14">
        <f t="shared" si="21"/>
        <v>0</v>
      </c>
      <c r="E228" s="14">
        <f t="shared" si="22"/>
        <v>0</v>
      </c>
      <c r="F228" s="14">
        <f t="shared" si="23"/>
        <v>0</v>
      </c>
      <c r="G228" s="24">
        <f t="shared" si="24"/>
        <v>2</v>
      </c>
      <c r="H228" s="24">
        <v>2</v>
      </c>
      <c r="I228" s="24">
        <v>2</v>
      </c>
      <c r="J228" s="24">
        <v>2</v>
      </c>
      <c r="K228" s="24">
        <v>844</v>
      </c>
      <c r="L228" s="24">
        <v>946</v>
      </c>
      <c r="M228" s="24">
        <v>24</v>
      </c>
      <c r="N228" s="24">
        <v>922</v>
      </c>
      <c r="O228" s="24">
        <f t="shared" si="25"/>
        <v>0</v>
      </c>
      <c r="P228" s="24">
        <v>0</v>
      </c>
      <c r="Q228" s="24">
        <v>48</v>
      </c>
      <c r="R228" s="24">
        <v>0</v>
      </c>
      <c r="S228" s="24">
        <v>0</v>
      </c>
      <c r="T228" s="24">
        <v>0</v>
      </c>
      <c r="U228" s="24">
        <v>327</v>
      </c>
      <c r="V228" s="24">
        <v>0</v>
      </c>
      <c r="W228" s="24">
        <v>0</v>
      </c>
      <c r="X228" s="24">
        <v>0</v>
      </c>
      <c r="Y228" s="24">
        <v>0</v>
      </c>
      <c r="Z228" s="24">
        <v>0</v>
      </c>
      <c r="AA228" s="24">
        <v>0</v>
      </c>
      <c r="AB228" s="24">
        <v>0</v>
      </c>
      <c r="AC228" s="24">
        <v>0</v>
      </c>
      <c r="AD228" s="24">
        <v>0</v>
      </c>
      <c r="AE228" s="24">
        <v>0</v>
      </c>
      <c r="AF228" s="24">
        <v>80</v>
      </c>
      <c r="AG228" s="24">
        <v>276</v>
      </c>
    </row>
    <row r="229" spans="1:33" x14ac:dyDescent="0.2">
      <c r="A229" s="24" t="s">
        <v>799</v>
      </c>
      <c r="B229" s="17">
        <f>IF(OR(G229="infeasible",G229="?",G229=H229,NOT(ISNA(VLOOKUP($A229,miplib2!$A$5:$A$1000,1,0))),NOT(ISNA(VLOOKUP($A229,miplib3!$A$5:$A$1000,1,0))),NOT(ISNA(VLOOKUP($A229,miplib2003!$A$5:$A$1000,1,0))),NOT(ISNA(VLOOKUP($A229,miplib2010!$A$5:$A$1000,1,0)))),0,1)</f>
        <v>0</v>
      </c>
      <c r="C229" s="14">
        <f t="shared" si="20"/>
        <v>0</v>
      </c>
      <c r="D229" s="14">
        <f t="shared" si="21"/>
        <v>0</v>
      </c>
      <c r="E229" s="14">
        <f t="shared" si="22"/>
        <v>0</v>
      </c>
      <c r="F229" s="14">
        <f t="shared" si="23"/>
        <v>0</v>
      </c>
      <c r="G229" s="24" t="str">
        <f t="shared" si="24"/>
        <v>?</v>
      </c>
      <c r="H229" s="24"/>
      <c r="I229" s="24">
        <v>12</v>
      </c>
      <c r="J229" s="24">
        <v>22</v>
      </c>
      <c r="K229" s="24">
        <v>1092</v>
      </c>
      <c r="L229" s="24">
        <v>1350</v>
      </c>
      <c r="M229" s="24">
        <v>48</v>
      </c>
      <c r="N229" s="24">
        <v>1302</v>
      </c>
      <c r="O229" s="24">
        <f t="shared" si="25"/>
        <v>0</v>
      </c>
      <c r="P229" s="24">
        <v>0</v>
      </c>
      <c r="Q229" s="24">
        <v>96</v>
      </c>
      <c r="R229" s="24">
        <v>0</v>
      </c>
      <c r="S229" s="24">
        <v>0</v>
      </c>
      <c r="T229" s="24">
        <v>0</v>
      </c>
      <c r="U229" s="24">
        <v>468</v>
      </c>
      <c r="V229" s="24">
        <v>0</v>
      </c>
      <c r="W229" s="24">
        <v>0</v>
      </c>
      <c r="X229" s="24">
        <v>0</v>
      </c>
      <c r="Y229" s="24">
        <v>0</v>
      </c>
      <c r="Z229" s="24">
        <v>0</v>
      </c>
      <c r="AA229" s="24">
        <v>0</v>
      </c>
      <c r="AB229" s="24">
        <v>0</v>
      </c>
      <c r="AC229" s="24">
        <v>0</v>
      </c>
      <c r="AD229" s="24">
        <v>0</v>
      </c>
      <c r="AE229" s="24">
        <v>0</v>
      </c>
      <c r="AF229" s="24">
        <v>56</v>
      </c>
      <c r="AG229" s="24">
        <v>444</v>
      </c>
    </row>
    <row r="230" spans="1:33" x14ac:dyDescent="0.2">
      <c r="A230" s="24" t="s">
        <v>800</v>
      </c>
      <c r="B230" s="17">
        <f>IF(OR(G230="infeasible",G230="?",G230=H230,NOT(ISNA(VLOOKUP($A230,miplib2!$A$5:$A$1000,1,0))),NOT(ISNA(VLOOKUP($A230,miplib3!$A$5:$A$1000,1,0))),NOT(ISNA(VLOOKUP($A230,miplib2003!$A$5:$A$1000,1,0))),NOT(ISNA(VLOOKUP($A230,miplib2010!$A$5:$A$1000,1,0)))),0,1)</f>
        <v>0</v>
      </c>
      <c r="C230" s="14">
        <f t="shared" si="20"/>
        <v>0</v>
      </c>
      <c r="D230" s="14">
        <f t="shared" si="21"/>
        <v>0</v>
      </c>
      <c r="E230" s="14">
        <f t="shared" si="22"/>
        <v>0</v>
      </c>
      <c r="F230" s="14">
        <f t="shared" si="23"/>
        <v>0</v>
      </c>
      <c r="G230" s="24" t="str">
        <f t="shared" si="24"/>
        <v>?</v>
      </c>
      <c r="H230" s="24"/>
      <c r="I230" s="24">
        <v>12</v>
      </c>
      <c r="J230" s="24">
        <v>18</v>
      </c>
      <c r="K230" s="24">
        <v>968</v>
      </c>
      <c r="L230" s="24">
        <v>1094</v>
      </c>
      <c r="M230" s="24">
        <v>48</v>
      </c>
      <c r="N230" s="24">
        <v>1046</v>
      </c>
      <c r="O230" s="24">
        <f t="shared" si="25"/>
        <v>0</v>
      </c>
      <c r="P230" s="24">
        <v>0</v>
      </c>
      <c r="Q230" s="24">
        <v>96</v>
      </c>
      <c r="R230" s="24">
        <v>0</v>
      </c>
      <c r="S230" s="24">
        <v>0</v>
      </c>
      <c r="T230" s="24">
        <v>0</v>
      </c>
      <c r="U230" s="24">
        <v>401</v>
      </c>
      <c r="V230" s="24">
        <v>0</v>
      </c>
      <c r="W230" s="24">
        <v>0</v>
      </c>
      <c r="X230" s="24">
        <v>0</v>
      </c>
      <c r="Y230" s="24">
        <v>0</v>
      </c>
      <c r="Z230" s="24">
        <v>0</v>
      </c>
      <c r="AA230" s="24">
        <v>0</v>
      </c>
      <c r="AB230" s="24">
        <v>0</v>
      </c>
      <c r="AC230" s="24">
        <v>0</v>
      </c>
      <c r="AD230" s="24">
        <v>0</v>
      </c>
      <c r="AE230" s="24">
        <v>0</v>
      </c>
      <c r="AF230" s="24">
        <v>68</v>
      </c>
      <c r="AG230" s="24">
        <v>328</v>
      </c>
    </row>
    <row r="231" spans="1:33" x14ac:dyDescent="0.2">
      <c r="A231" s="24" t="s">
        <v>801</v>
      </c>
      <c r="B231" s="17">
        <f>IF(OR(G231="infeasible",G231="?",G231=H231,NOT(ISNA(VLOOKUP($A231,miplib2!$A$5:$A$1000,1,0))),NOT(ISNA(VLOOKUP($A231,miplib3!$A$5:$A$1000,1,0))),NOT(ISNA(VLOOKUP($A231,miplib2003!$A$5:$A$1000,1,0))),NOT(ISNA(VLOOKUP($A231,miplib2010!$A$5:$A$1000,1,0)))),0,1)</f>
        <v>0</v>
      </c>
      <c r="C231" s="14">
        <f t="shared" si="20"/>
        <v>0</v>
      </c>
      <c r="D231" s="14">
        <f t="shared" si="21"/>
        <v>0</v>
      </c>
      <c r="E231" s="14">
        <f t="shared" si="22"/>
        <v>0</v>
      </c>
      <c r="F231" s="14">
        <f t="shared" si="23"/>
        <v>0</v>
      </c>
      <c r="G231" s="24" t="str">
        <f t="shared" si="24"/>
        <v>?</v>
      </c>
      <c r="H231" s="24"/>
      <c r="I231" s="24">
        <v>15</v>
      </c>
      <c r="J231" s="24">
        <v>17</v>
      </c>
      <c r="K231" s="24">
        <v>754</v>
      </c>
      <c r="L231" s="24">
        <v>732</v>
      </c>
      <c r="M231" s="24">
        <v>48</v>
      </c>
      <c r="N231" s="24">
        <v>684</v>
      </c>
      <c r="O231" s="24">
        <f t="shared" si="25"/>
        <v>0</v>
      </c>
      <c r="P231" s="24">
        <v>0</v>
      </c>
      <c r="Q231" s="24">
        <v>92</v>
      </c>
      <c r="R231" s="24">
        <v>0</v>
      </c>
      <c r="S231" s="24">
        <v>0</v>
      </c>
      <c r="T231" s="24">
        <v>0</v>
      </c>
      <c r="U231" s="24">
        <v>196</v>
      </c>
      <c r="V231" s="24">
        <v>0</v>
      </c>
      <c r="W231" s="24">
        <v>0</v>
      </c>
      <c r="X231" s="24">
        <v>0</v>
      </c>
      <c r="Y231" s="24">
        <v>0</v>
      </c>
      <c r="Z231" s="24">
        <v>0</v>
      </c>
      <c r="AA231" s="24">
        <v>0</v>
      </c>
      <c r="AB231" s="24">
        <v>0</v>
      </c>
      <c r="AC231" s="24">
        <v>0</v>
      </c>
      <c r="AD231" s="24">
        <v>0</v>
      </c>
      <c r="AE231" s="24">
        <v>0</v>
      </c>
      <c r="AF231" s="24">
        <v>92</v>
      </c>
      <c r="AG231" s="24">
        <v>204</v>
      </c>
    </row>
    <row r="232" spans="1:33" x14ac:dyDescent="0.2">
      <c r="A232" s="24" t="s">
        <v>388</v>
      </c>
      <c r="B232" s="17">
        <f>IF(OR(G232="infeasible",G232="?",G232=H232,NOT(ISNA(VLOOKUP($A232,miplib2!$A$5:$A$1000,1,0))),NOT(ISNA(VLOOKUP($A232,miplib3!$A$5:$A$1000,1,0))),NOT(ISNA(VLOOKUP($A232,miplib2003!$A$5:$A$1000,1,0))),NOT(ISNA(VLOOKUP($A232,miplib2010!$A$5:$A$1000,1,0)))),0,1)</f>
        <v>0</v>
      </c>
      <c r="C232" s="14">
        <f t="shared" si="20"/>
        <v>0</v>
      </c>
      <c r="D232" s="14">
        <f t="shared" si="21"/>
        <v>0</v>
      </c>
      <c r="E232" s="14">
        <f t="shared" si="22"/>
        <v>0</v>
      </c>
      <c r="F232" s="14">
        <f t="shared" si="23"/>
        <v>0</v>
      </c>
      <c r="G232" s="24" t="str">
        <f t="shared" si="24"/>
        <v>?</v>
      </c>
      <c r="H232" s="24"/>
      <c r="I232" s="24">
        <v>12.666667</v>
      </c>
      <c r="J232" s="24">
        <v>22</v>
      </c>
      <c r="K232" s="24">
        <v>803</v>
      </c>
      <c r="L232" s="24">
        <v>882</v>
      </c>
      <c r="M232" s="24">
        <v>48</v>
      </c>
      <c r="N232" s="24">
        <v>834</v>
      </c>
      <c r="O232" s="24">
        <f t="shared" si="25"/>
        <v>0</v>
      </c>
      <c r="P232" s="24">
        <v>0</v>
      </c>
      <c r="Q232" s="24">
        <v>96</v>
      </c>
      <c r="R232" s="24">
        <v>0</v>
      </c>
      <c r="S232" s="24">
        <v>0</v>
      </c>
      <c r="T232" s="24">
        <v>0</v>
      </c>
      <c r="U232" s="24">
        <v>278</v>
      </c>
      <c r="V232" s="24">
        <v>0</v>
      </c>
      <c r="W232" s="24">
        <v>0</v>
      </c>
      <c r="X232" s="24">
        <v>0</v>
      </c>
      <c r="Y232" s="24">
        <v>0</v>
      </c>
      <c r="Z232" s="24">
        <v>0</v>
      </c>
      <c r="AA232" s="24">
        <v>0</v>
      </c>
      <c r="AB232" s="24">
        <v>0</v>
      </c>
      <c r="AC232" s="24">
        <v>0</v>
      </c>
      <c r="AD232" s="24">
        <v>0</v>
      </c>
      <c r="AE232" s="24">
        <v>0</v>
      </c>
      <c r="AF232" s="24">
        <v>74</v>
      </c>
      <c r="AG232" s="24">
        <v>237</v>
      </c>
    </row>
    <row r="233" spans="1:33" x14ac:dyDescent="0.2">
      <c r="A233" s="24" t="s">
        <v>109</v>
      </c>
      <c r="B233" s="17">
        <f>IF(OR(G233="infeasible",G233="?",G233=H233,NOT(ISNA(VLOOKUP($A233,miplib2!$A$5:$A$1000,1,0))),NOT(ISNA(VLOOKUP($A233,miplib3!$A$5:$A$1000,1,0))),NOT(ISNA(VLOOKUP($A233,miplib2003!$A$5:$A$1000,1,0))),NOT(ISNA(VLOOKUP($A233,miplib2010!$A$5:$A$1000,1,0)))),0,1)</f>
        <v>0</v>
      </c>
      <c r="C233" s="14">
        <f t="shared" si="20"/>
        <v>0</v>
      </c>
      <c r="D233" s="14">
        <f t="shared" si="21"/>
        <v>0</v>
      </c>
      <c r="E233" s="14">
        <f t="shared" si="22"/>
        <v>0</v>
      </c>
      <c r="F233" s="14">
        <f t="shared" si="23"/>
        <v>0</v>
      </c>
      <c r="G233" s="24" t="str">
        <f t="shared" si="24"/>
        <v>?</v>
      </c>
      <c r="H233" s="24"/>
      <c r="I233" s="24">
        <v>4</v>
      </c>
      <c r="J233" s="25">
        <v>9.9999999999999996E+30</v>
      </c>
      <c r="K233" s="24">
        <v>359</v>
      </c>
      <c r="L233" s="24">
        <v>464</v>
      </c>
      <c r="M233" s="24">
        <v>16</v>
      </c>
      <c r="N233" s="24">
        <v>448</v>
      </c>
      <c r="O233" s="24">
        <f t="shared" si="25"/>
        <v>0</v>
      </c>
      <c r="P233" s="24">
        <v>0</v>
      </c>
      <c r="Q233" s="24">
        <v>32</v>
      </c>
      <c r="R233" s="24">
        <v>0</v>
      </c>
      <c r="S233" s="24">
        <v>0</v>
      </c>
      <c r="T233" s="24">
        <v>0</v>
      </c>
      <c r="U233" s="24">
        <v>176</v>
      </c>
      <c r="V233" s="24">
        <v>3</v>
      </c>
      <c r="W233" s="24">
        <v>0</v>
      </c>
      <c r="X233" s="24">
        <v>0</v>
      </c>
      <c r="Y233" s="24">
        <v>0</v>
      </c>
      <c r="Z233" s="24">
        <v>0</v>
      </c>
      <c r="AA233" s="24">
        <v>0</v>
      </c>
      <c r="AB233" s="24">
        <v>0</v>
      </c>
      <c r="AC233" s="24">
        <v>0</v>
      </c>
      <c r="AD233" s="24">
        <v>0</v>
      </c>
      <c r="AE233" s="24">
        <v>0</v>
      </c>
      <c r="AF233" s="24">
        <v>0</v>
      </c>
      <c r="AG233" s="24">
        <v>148</v>
      </c>
    </row>
    <row r="234" spans="1:33" x14ac:dyDescent="0.2">
      <c r="A234" s="24" t="s">
        <v>389</v>
      </c>
      <c r="B234" s="17">
        <f>IF(OR(G234="infeasible",G234="?",G234=H234,NOT(ISNA(VLOOKUP($A234,miplib2!$A$5:$A$1000,1,0))),NOT(ISNA(VLOOKUP($A234,miplib3!$A$5:$A$1000,1,0))),NOT(ISNA(VLOOKUP($A234,miplib2003!$A$5:$A$1000,1,0))),NOT(ISNA(VLOOKUP($A234,miplib2010!$A$5:$A$1000,1,0)))),0,1)</f>
        <v>0</v>
      </c>
      <c r="C234" s="14">
        <f t="shared" si="20"/>
        <v>0</v>
      </c>
      <c r="D234" s="14">
        <f t="shared" si="21"/>
        <v>0</v>
      </c>
      <c r="E234" s="14">
        <f t="shared" si="22"/>
        <v>0</v>
      </c>
      <c r="F234" s="14">
        <f t="shared" si="23"/>
        <v>0</v>
      </c>
      <c r="G234" s="24" t="str">
        <f t="shared" si="24"/>
        <v>?</v>
      </c>
      <c r="H234" s="24"/>
      <c r="I234" s="24">
        <v>2602</v>
      </c>
      <c r="J234" s="25">
        <v>9.9999999999999996E+30</v>
      </c>
      <c r="K234" s="24">
        <v>7271</v>
      </c>
      <c r="L234" s="24">
        <v>9551</v>
      </c>
      <c r="M234" s="24">
        <v>2586</v>
      </c>
      <c r="N234" s="24">
        <v>6965</v>
      </c>
      <c r="O234" s="24">
        <f t="shared" si="25"/>
        <v>0</v>
      </c>
      <c r="P234" s="24">
        <v>0</v>
      </c>
      <c r="Q234" s="24">
        <v>699</v>
      </c>
      <c r="R234" s="24">
        <v>156</v>
      </c>
      <c r="S234" s="24">
        <v>0</v>
      </c>
      <c r="T234" s="24">
        <v>0</v>
      </c>
      <c r="U234" s="24">
        <v>54</v>
      </c>
      <c r="V234" s="24">
        <v>0</v>
      </c>
      <c r="W234" s="24">
        <v>0</v>
      </c>
      <c r="X234" s="24">
        <v>0</v>
      </c>
      <c r="Y234" s="24">
        <v>0</v>
      </c>
      <c r="Z234" s="24">
        <v>0</v>
      </c>
      <c r="AA234" s="24">
        <v>0</v>
      </c>
      <c r="AB234" s="24">
        <v>0</v>
      </c>
      <c r="AC234" s="24">
        <v>0</v>
      </c>
      <c r="AD234" s="24">
        <v>0</v>
      </c>
      <c r="AE234" s="24">
        <v>0</v>
      </c>
      <c r="AF234" s="24">
        <v>6362</v>
      </c>
      <c r="AG234" s="24">
        <v>0</v>
      </c>
    </row>
    <row r="235" spans="1:33" x14ac:dyDescent="0.2">
      <c r="A235" s="24" t="s">
        <v>802</v>
      </c>
      <c r="B235" s="17">
        <f>IF(OR(G235="infeasible",G235="?",G235=H235,NOT(ISNA(VLOOKUP($A235,miplib2!$A$5:$A$1000,1,0))),NOT(ISNA(VLOOKUP($A235,miplib3!$A$5:$A$1000,1,0))),NOT(ISNA(VLOOKUP($A235,miplib2003!$A$5:$A$1000,1,0))),NOT(ISNA(VLOOKUP($A235,miplib2010!$A$5:$A$1000,1,0)))),0,1)</f>
        <v>0</v>
      </c>
      <c r="C235" s="14">
        <f t="shared" si="20"/>
        <v>0</v>
      </c>
      <c r="D235" s="14">
        <f t="shared" si="21"/>
        <v>0</v>
      </c>
      <c r="E235" s="14">
        <f t="shared" si="22"/>
        <v>0</v>
      </c>
      <c r="F235" s="14">
        <f t="shared" si="23"/>
        <v>0</v>
      </c>
      <c r="G235" s="24">
        <f t="shared" si="24"/>
        <v>60</v>
      </c>
      <c r="H235" s="24">
        <v>60</v>
      </c>
      <c r="I235" s="24">
        <v>60</v>
      </c>
      <c r="J235" s="24">
        <v>60</v>
      </c>
      <c r="K235" s="24">
        <v>4773</v>
      </c>
      <c r="L235" s="24">
        <v>7550</v>
      </c>
      <c r="M235" s="24">
        <v>0</v>
      </c>
      <c r="N235" s="24">
        <v>7550</v>
      </c>
      <c r="O235" s="24">
        <f t="shared" si="25"/>
        <v>1</v>
      </c>
      <c r="P235" s="24">
        <v>0</v>
      </c>
      <c r="Q235" s="24">
        <v>0</v>
      </c>
      <c r="R235" s="24">
        <v>0</v>
      </c>
      <c r="S235" s="24">
        <v>0</v>
      </c>
      <c r="T235" s="24">
        <v>0</v>
      </c>
      <c r="U235" s="24">
        <v>0</v>
      </c>
      <c r="V235" s="24">
        <v>1</v>
      </c>
      <c r="W235" s="24">
        <v>0</v>
      </c>
      <c r="X235" s="24">
        <v>0</v>
      </c>
      <c r="Y235" s="24">
        <v>0</v>
      </c>
      <c r="Z235" s="24">
        <v>0</v>
      </c>
      <c r="AA235" s="24">
        <v>0</v>
      </c>
      <c r="AB235" s="24">
        <v>0</v>
      </c>
      <c r="AC235" s="24">
        <v>0</v>
      </c>
      <c r="AD235" s="24">
        <v>0</v>
      </c>
      <c r="AE235" s="24">
        <v>0</v>
      </c>
      <c r="AF235" s="24">
        <v>3772</v>
      </c>
      <c r="AG235" s="24">
        <v>1000</v>
      </c>
    </row>
    <row r="236" spans="1:33" x14ac:dyDescent="0.2">
      <c r="A236" s="24" t="s">
        <v>803</v>
      </c>
      <c r="B236" s="17">
        <f>IF(OR(G236="infeasible",G236="?",G236=H236,NOT(ISNA(VLOOKUP($A236,miplib2!$A$5:$A$1000,1,0))),NOT(ISNA(VLOOKUP($A236,miplib3!$A$5:$A$1000,1,0))),NOT(ISNA(VLOOKUP($A236,miplib2003!$A$5:$A$1000,1,0))),NOT(ISNA(VLOOKUP($A236,miplib2010!$A$5:$A$1000,1,0)))),0,1)</f>
        <v>0</v>
      </c>
      <c r="C236" s="14">
        <f t="shared" si="20"/>
        <v>0</v>
      </c>
      <c r="D236" s="14">
        <f t="shared" si="21"/>
        <v>0</v>
      </c>
      <c r="E236" s="14">
        <f t="shared" si="22"/>
        <v>0</v>
      </c>
      <c r="F236" s="14">
        <f t="shared" si="23"/>
        <v>0</v>
      </c>
      <c r="G236" s="24" t="str">
        <f t="shared" si="24"/>
        <v>?</v>
      </c>
      <c r="H236" s="24"/>
      <c r="I236" s="24">
        <v>-228.2</v>
      </c>
      <c r="J236" s="25">
        <v>9.9999999999999996E+30</v>
      </c>
      <c r="K236" s="24">
        <v>1570</v>
      </c>
      <c r="L236" s="24">
        <v>57855</v>
      </c>
      <c r="M236" s="24">
        <v>0</v>
      </c>
      <c r="N236" s="24">
        <v>57855</v>
      </c>
      <c r="O236" s="24">
        <f t="shared" si="25"/>
        <v>1</v>
      </c>
      <c r="P236" s="24">
        <v>0</v>
      </c>
      <c r="Q236" s="24">
        <v>0</v>
      </c>
      <c r="R236" s="24">
        <v>0</v>
      </c>
      <c r="S236" s="24">
        <v>0</v>
      </c>
      <c r="T236" s="24">
        <v>0</v>
      </c>
      <c r="U236" s="24">
        <v>920</v>
      </c>
      <c r="V236" s="24">
        <v>0</v>
      </c>
      <c r="W236" s="24">
        <v>0</v>
      </c>
      <c r="X236" s="24">
        <v>0</v>
      </c>
      <c r="Y236" s="24">
        <v>0</v>
      </c>
      <c r="Z236" s="24">
        <v>0</v>
      </c>
      <c r="AA236" s="24">
        <v>0</v>
      </c>
      <c r="AB236" s="24">
        <v>0</v>
      </c>
      <c r="AC236" s="24">
        <v>0</v>
      </c>
      <c r="AD236" s="24">
        <v>0</v>
      </c>
      <c r="AE236" s="24">
        <v>0</v>
      </c>
      <c r="AF236" s="24">
        <v>650</v>
      </c>
      <c r="AG236" s="24">
        <v>0</v>
      </c>
    </row>
    <row r="237" spans="1:33" x14ac:dyDescent="0.2">
      <c r="A237" s="24" t="s">
        <v>804</v>
      </c>
      <c r="B237" s="17">
        <f>IF(OR(G237="infeasible",G237="?",G237=H237,NOT(ISNA(VLOOKUP($A237,miplib2!$A$5:$A$1000,1,0))),NOT(ISNA(VLOOKUP($A237,miplib3!$A$5:$A$1000,1,0))),NOT(ISNA(VLOOKUP($A237,miplib2003!$A$5:$A$1000,1,0))),NOT(ISNA(VLOOKUP($A237,miplib2010!$A$5:$A$1000,1,0)))),0,1)</f>
        <v>0</v>
      </c>
      <c r="C237" s="14">
        <f t="shared" si="20"/>
        <v>0</v>
      </c>
      <c r="D237" s="14">
        <f t="shared" si="21"/>
        <v>0</v>
      </c>
      <c r="E237" s="14">
        <f t="shared" si="22"/>
        <v>0</v>
      </c>
      <c r="F237" s="14">
        <f t="shared" si="23"/>
        <v>0</v>
      </c>
      <c r="G237" s="24" t="str">
        <f t="shared" si="24"/>
        <v>?</v>
      </c>
      <c r="H237" s="24"/>
      <c r="I237" s="24">
        <v>3</v>
      </c>
      <c r="J237" s="25">
        <v>9.9999999999999996E+30</v>
      </c>
      <c r="K237" s="24">
        <v>34224</v>
      </c>
      <c r="L237" s="24">
        <v>5760</v>
      </c>
      <c r="M237" s="24">
        <v>0</v>
      </c>
      <c r="N237" s="24">
        <v>5520</v>
      </c>
      <c r="O237" s="24">
        <f t="shared" si="25"/>
        <v>0</v>
      </c>
      <c r="P237" s="24">
        <v>240</v>
      </c>
      <c r="Q237" s="24">
        <v>0</v>
      </c>
      <c r="R237" s="24">
        <v>240</v>
      </c>
      <c r="S237" s="24">
        <v>0</v>
      </c>
      <c r="T237" s="24">
        <v>0</v>
      </c>
      <c r="U237" s="24">
        <v>29976</v>
      </c>
      <c r="V237" s="24">
        <v>0</v>
      </c>
      <c r="W237" s="24">
        <v>0</v>
      </c>
      <c r="X237" s="24">
        <v>0</v>
      </c>
      <c r="Y237" s="24">
        <v>0</v>
      </c>
      <c r="Z237" s="24">
        <v>0</v>
      </c>
      <c r="AA237" s="24">
        <v>240</v>
      </c>
      <c r="AB237" s="24">
        <v>0</v>
      </c>
      <c r="AC237" s="24">
        <v>0</v>
      </c>
      <c r="AD237" s="24">
        <v>0</v>
      </c>
      <c r="AE237" s="24">
        <v>0</v>
      </c>
      <c r="AF237" s="24">
        <v>2376</v>
      </c>
      <c r="AG237" s="24">
        <v>1392</v>
      </c>
    </row>
    <row r="238" spans="1:33" x14ac:dyDescent="0.2">
      <c r="A238" s="24" t="s">
        <v>390</v>
      </c>
      <c r="B238" s="17">
        <f>IF(OR(G238="infeasible",G238="?",G238=H238,NOT(ISNA(VLOOKUP($A238,miplib2!$A$5:$A$1000,1,0))),NOT(ISNA(VLOOKUP($A238,miplib3!$A$5:$A$1000,1,0))),NOT(ISNA(VLOOKUP($A238,miplib2003!$A$5:$A$1000,1,0))),NOT(ISNA(VLOOKUP($A238,miplib2010!$A$5:$A$1000,1,0)))),0,1)</f>
        <v>0</v>
      </c>
      <c r="C238" s="14">
        <f t="shared" si="20"/>
        <v>0</v>
      </c>
      <c r="D238" s="14">
        <f t="shared" si="21"/>
        <v>0</v>
      </c>
      <c r="E238" s="14">
        <f t="shared" si="22"/>
        <v>0</v>
      </c>
      <c r="F238" s="14">
        <f t="shared" si="23"/>
        <v>0</v>
      </c>
      <c r="G238" s="24" t="str">
        <f t="shared" si="24"/>
        <v>?</v>
      </c>
      <c r="H238" s="24"/>
      <c r="I238" s="24">
        <v>2130.178116</v>
      </c>
      <c r="J238" s="25">
        <v>9.9999999999999996E+30</v>
      </c>
      <c r="K238" s="24">
        <v>354</v>
      </c>
      <c r="L238" s="24">
        <v>31329</v>
      </c>
      <c r="M238" s="24">
        <v>0</v>
      </c>
      <c r="N238" s="24">
        <v>31329</v>
      </c>
      <c r="O238" s="24">
        <f t="shared" si="25"/>
        <v>1</v>
      </c>
      <c r="P238" s="24">
        <v>0</v>
      </c>
      <c r="Q238" s="24">
        <v>0</v>
      </c>
      <c r="R238" s="24">
        <v>0</v>
      </c>
      <c r="S238" s="24">
        <v>0</v>
      </c>
      <c r="T238" s="24">
        <v>0</v>
      </c>
      <c r="U238" s="24">
        <v>186</v>
      </c>
      <c r="V238" s="24">
        <v>168</v>
      </c>
      <c r="W238" s="24">
        <v>0</v>
      </c>
      <c r="X238" s="24">
        <v>0</v>
      </c>
      <c r="Y238" s="24">
        <v>0</v>
      </c>
      <c r="Z238" s="24">
        <v>0</v>
      </c>
      <c r="AA238" s="24">
        <v>0</v>
      </c>
      <c r="AB238" s="24">
        <v>0</v>
      </c>
      <c r="AC238" s="24">
        <v>0</v>
      </c>
      <c r="AD238" s="24">
        <v>0</v>
      </c>
      <c r="AE238" s="24">
        <v>0</v>
      </c>
      <c r="AF238" s="24">
        <v>0</v>
      </c>
      <c r="AG238" s="24">
        <v>0</v>
      </c>
    </row>
    <row r="239" spans="1:33" x14ac:dyDescent="0.2">
      <c r="A239" s="24" t="s">
        <v>805</v>
      </c>
      <c r="B239" s="17">
        <f>IF(OR(G239="infeasible",G239="?",G239=H239,NOT(ISNA(VLOOKUP($A239,miplib2!$A$5:$A$1000,1,0))),NOT(ISNA(VLOOKUP($A239,miplib3!$A$5:$A$1000,1,0))),NOT(ISNA(VLOOKUP($A239,miplib2003!$A$5:$A$1000,1,0))),NOT(ISNA(VLOOKUP($A239,miplib2010!$A$5:$A$1000,1,0)))),0,1)</f>
        <v>0</v>
      </c>
      <c r="C239" s="14">
        <f t="shared" si="20"/>
        <v>0</v>
      </c>
      <c r="D239" s="14">
        <f t="shared" si="21"/>
        <v>0</v>
      </c>
      <c r="E239" s="14">
        <f t="shared" si="22"/>
        <v>0</v>
      </c>
      <c r="F239" s="14">
        <f t="shared" si="23"/>
        <v>0</v>
      </c>
      <c r="G239" s="24" t="str">
        <f t="shared" si="24"/>
        <v>?</v>
      </c>
      <c r="H239" s="24"/>
      <c r="I239" s="24">
        <v>-99.917777999999998</v>
      </c>
      <c r="J239" s="25">
        <v>9.9999999999999996E+30</v>
      </c>
      <c r="K239" s="24">
        <v>12498</v>
      </c>
      <c r="L239" s="24">
        <v>23305</v>
      </c>
      <c r="M239" s="24">
        <v>0</v>
      </c>
      <c r="N239" s="24">
        <v>23305</v>
      </c>
      <c r="O239" s="24">
        <f t="shared" si="25"/>
        <v>1</v>
      </c>
      <c r="P239" s="24">
        <v>0</v>
      </c>
      <c r="Q239" s="24">
        <v>0</v>
      </c>
      <c r="R239" s="24">
        <v>0</v>
      </c>
      <c r="S239" s="24">
        <v>0</v>
      </c>
      <c r="T239" s="24">
        <v>0</v>
      </c>
      <c r="U239" s="24">
        <v>514</v>
      </c>
      <c r="V239" s="24">
        <v>0</v>
      </c>
      <c r="W239" s="24">
        <v>0</v>
      </c>
      <c r="X239" s="24">
        <v>0</v>
      </c>
      <c r="Y239" s="24">
        <v>0</v>
      </c>
      <c r="Z239" s="24">
        <v>0</v>
      </c>
      <c r="AA239" s="24">
        <v>0</v>
      </c>
      <c r="AB239" s="24">
        <v>0</v>
      </c>
      <c r="AC239" s="24">
        <v>0</v>
      </c>
      <c r="AD239" s="24">
        <v>0</v>
      </c>
      <c r="AE239" s="24">
        <v>0</v>
      </c>
      <c r="AF239" s="24">
        <v>11864</v>
      </c>
      <c r="AG239" s="24">
        <v>0</v>
      </c>
    </row>
    <row r="240" spans="1:33" x14ac:dyDescent="0.2">
      <c r="A240" s="24" t="s">
        <v>806</v>
      </c>
      <c r="B240" s="17">
        <f>IF(OR(G240="infeasible",G240="?",G240=H240,NOT(ISNA(VLOOKUP($A240,miplib2!$A$5:$A$1000,1,0))),NOT(ISNA(VLOOKUP($A240,miplib3!$A$5:$A$1000,1,0))),NOT(ISNA(VLOOKUP($A240,miplib2003!$A$5:$A$1000,1,0))),NOT(ISNA(VLOOKUP($A240,miplib2010!$A$5:$A$1000,1,0)))),0,1)</f>
        <v>0</v>
      </c>
      <c r="C240" s="14">
        <f t="shared" si="20"/>
        <v>0</v>
      </c>
      <c r="D240" s="14">
        <f t="shared" si="21"/>
        <v>0</v>
      </c>
      <c r="E240" s="14">
        <f t="shared" si="22"/>
        <v>0</v>
      </c>
      <c r="F240" s="14">
        <f t="shared" si="23"/>
        <v>0</v>
      </c>
      <c r="G240" s="24" t="str">
        <f t="shared" si="24"/>
        <v>?</v>
      </c>
      <c r="H240" s="24"/>
      <c r="I240" s="24">
        <v>-237.78222199999999</v>
      </c>
      <c r="J240" s="25">
        <v>9.9999999999999996E+30</v>
      </c>
      <c r="K240" s="24">
        <v>2989</v>
      </c>
      <c r="L240" s="24">
        <v>84718</v>
      </c>
      <c r="M240" s="24">
        <v>0</v>
      </c>
      <c r="N240" s="24">
        <v>84718</v>
      </c>
      <c r="O240" s="24">
        <f t="shared" si="25"/>
        <v>1</v>
      </c>
      <c r="P240" s="24">
        <v>0</v>
      </c>
      <c r="Q240" s="24">
        <v>0</v>
      </c>
      <c r="R240" s="24">
        <v>0</v>
      </c>
      <c r="S240" s="24">
        <v>0</v>
      </c>
      <c r="T240" s="24">
        <v>0</v>
      </c>
      <c r="U240" s="24">
        <v>1009</v>
      </c>
      <c r="V240" s="24">
        <v>0</v>
      </c>
      <c r="W240" s="24">
        <v>0</v>
      </c>
      <c r="X240" s="24">
        <v>0</v>
      </c>
      <c r="Y240" s="24">
        <v>0</v>
      </c>
      <c r="Z240" s="24">
        <v>0</v>
      </c>
      <c r="AA240" s="24">
        <v>0</v>
      </c>
      <c r="AB240" s="24">
        <v>0</v>
      </c>
      <c r="AC240" s="24">
        <v>0</v>
      </c>
      <c r="AD240" s="24">
        <v>0</v>
      </c>
      <c r="AE240" s="24">
        <v>0</v>
      </c>
      <c r="AF240" s="24">
        <v>1808</v>
      </c>
      <c r="AG240" s="24">
        <v>0</v>
      </c>
    </row>
    <row r="241" spans="1:33" x14ac:dyDescent="0.2">
      <c r="A241" s="24" t="s">
        <v>807</v>
      </c>
      <c r="B241" s="17">
        <f>IF(OR(G241="infeasible",G241="?",G241=H241,NOT(ISNA(VLOOKUP($A241,miplib2!$A$5:$A$1000,1,0))),NOT(ISNA(VLOOKUP($A241,miplib3!$A$5:$A$1000,1,0))),NOT(ISNA(VLOOKUP($A241,miplib2003!$A$5:$A$1000,1,0))),NOT(ISNA(VLOOKUP($A241,miplib2010!$A$5:$A$1000,1,0)))),0,1)</f>
        <v>1</v>
      </c>
      <c r="C241" s="14">
        <f t="shared" si="20"/>
        <v>0</v>
      </c>
      <c r="D241" s="14">
        <f t="shared" si="21"/>
        <v>0</v>
      </c>
      <c r="E241" s="14">
        <f t="shared" si="22"/>
        <v>1</v>
      </c>
      <c r="F241" s="14">
        <f t="shared" si="23"/>
        <v>1</v>
      </c>
      <c r="G241" s="24">
        <f t="shared" si="24"/>
        <v>446.5</v>
      </c>
      <c r="H241" s="24"/>
      <c r="I241" s="24">
        <v>446.5</v>
      </c>
      <c r="J241" s="24">
        <v>446.5</v>
      </c>
      <c r="K241" s="24">
        <v>723</v>
      </c>
      <c r="L241" s="24">
        <v>1302</v>
      </c>
      <c r="M241" s="24">
        <v>672</v>
      </c>
      <c r="N241" s="24">
        <v>630</v>
      </c>
      <c r="O241" s="24">
        <f t="shared" si="25"/>
        <v>0</v>
      </c>
      <c r="P241" s="24">
        <v>0</v>
      </c>
      <c r="Q241" s="24">
        <v>21</v>
      </c>
      <c r="R241" s="24">
        <v>0</v>
      </c>
      <c r="S241" s="24">
        <v>42</v>
      </c>
      <c r="T241" s="24">
        <v>30</v>
      </c>
      <c r="U241" s="24">
        <v>0</v>
      </c>
      <c r="V241" s="24">
        <v>0</v>
      </c>
      <c r="W241" s="24">
        <v>0</v>
      </c>
      <c r="X241" s="24">
        <v>0</v>
      </c>
      <c r="Y241" s="24">
        <v>630</v>
      </c>
      <c r="Z241" s="24">
        <v>0</v>
      </c>
      <c r="AA241" s="24">
        <v>0</v>
      </c>
      <c r="AB241" s="24">
        <v>0</v>
      </c>
      <c r="AC241" s="24">
        <v>0</v>
      </c>
      <c r="AD241" s="24">
        <v>0</v>
      </c>
      <c r="AE241" s="24">
        <v>0</v>
      </c>
      <c r="AF241" s="24">
        <v>0</v>
      </c>
      <c r="AG241" s="24">
        <v>0</v>
      </c>
    </row>
    <row r="242" spans="1:33" x14ac:dyDescent="0.2">
      <c r="A242" s="24" t="s">
        <v>808</v>
      </c>
      <c r="B242" s="17">
        <f>IF(OR(G242="infeasible",G242="?",G242=H242,NOT(ISNA(VLOOKUP($A242,miplib2!$A$5:$A$1000,1,0))),NOT(ISNA(VLOOKUP($A242,miplib3!$A$5:$A$1000,1,0))),NOT(ISNA(VLOOKUP($A242,miplib2003!$A$5:$A$1000,1,0))),NOT(ISNA(VLOOKUP($A242,miplib2010!$A$5:$A$1000,1,0)))),0,1)</f>
        <v>0</v>
      </c>
      <c r="C242" s="14">
        <f t="shared" si="20"/>
        <v>0</v>
      </c>
      <c r="D242" s="14">
        <f t="shared" si="21"/>
        <v>0</v>
      </c>
      <c r="E242" s="14">
        <f t="shared" si="22"/>
        <v>0</v>
      </c>
      <c r="F242" s="14">
        <f t="shared" si="23"/>
        <v>0</v>
      </c>
      <c r="G242" s="24" t="str">
        <f t="shared" si="24"/>
        <v>?</v>
      </c>
      <c r="H242" s="24"/>
      <c r="I242" s="24">
        <v>3</v>
      </c>
      <c r="J242" s="25">
        <v>9.9999999999999996E+30</v>
      </c>
      <c r="K242" s="24">
        <v>6516</v>
      </c>
      <c r="L242" s="24">
        <v>1848</v>
      </c>
      <c r="M242" s="24">
        <v>552</v>
      </c>
      <c r="N242" s="24">
        <v>1296</v>
      </c>
      <c r="O242" s="24">
        <f t="shared" si="25"/>
        <v>0</v>
      </c>
      <c r="P242" s="24">
        <v>0</v>
      </c>
      <c r="Q242" s="24">
        <v>4896</v>
      </c>
      <c r="R242" s="24">
        <v>132</v>
      </c>
      <c r="S242" s="24">
        <v>0</v>
      </c>
      <c r="T242" s="24">
        <v>0</v>
      </c>
      <c r="U242" s="24">
        <v>12</v>
      </c>
      <c r="V242" s="24">
        <v>0</v>
      </c>
      <c r="W242" s="24">
        <v>0</v>
      </c>
      <c r="X242" s="24">
        <v>0</v>
      </c>
      <c r="Y242" s="24">
        <v>0</v>
      </c>
      <c r="Z242" s="24">
        <v>420</v>
      </c>
      <c r="AA242" s="24">
        <v>144</v>
      </c>
      <c r="AB242" s="24">
        <v>0</v>
      </c>
      <c r="AC242" s="24">
        <v>0</v>
      </c>
      <c r="AD242" s="24">
        <v>0</v>
      </c>
      <c r="AE242" s="24">
        <v>0</v>
      </c>
      <c r="AF242" s="24">
        <v>828</v>
      </c>
      <c r="AG242" s="24">
        <v>84</v>
      </c>
    </row>
    <row r="243" spans="1:33" x14ac:dyDescent="0.2">
      <c r="A243" s="24" t="s">
        <v>809</v>
      </c>
      <c r="B243" s="17">
        <f>IF(OR(G243="infeasible",G243="?",G243=H243,NOT(ISNA(VLOOKUP($A243,miplib2!$A$5:$A$1000,1,0))),NOT(ISNA(VLOOKUP($A243,miplib3!$A$5:$A$1000,1,0))),NOT(ISNA(VLOOKUP($A243,miplib2003!$A$5:$A$1000,1,0))),NOT(ISNA(VLOOKUP($A243,miplib2010!$A$5:$A$1000,1,0)))),0,1)</f>
        <v>0</v>
      </c>
      <c r="C243" s="14">
        <f t="shared" si="20"/>
        <v>0</v>
      </c>
      <c r="D243" s="14">
        <f t="shared" si="21"/>
        <v>0</v>
      </c>
      <c r="E243" s="14">
        <f t="shared" si="22"/>
        <v>0</v>
      </c>
      <c r="F243" s="14">
        <f t="shared" si="23"/>
        <v>0</v>
      </c>
      <c r="G243" s="24" t="str">
        <f t="shared" si="24"/>
        <v>?</v>
      </c>
      <c r="H243" s="24"/>
      <c r="I243" s="24">
        <v>-237.78251900000001</v>
      </c>
      <c r="J243" s="25">
        <v>9.9999999999999996E+30</v>
      </c>
      <c r="K243" s="24">
        <v>2527</v>
      </c>
      <c r="L243" s="24">
        <v>57756</v>
      </c>
      <c r="M243" s="24">
        <v>0</v>
      </c>
      <c r="N243" s="24">
        <v>57756</v>
      </c>
      <c r="O243" s="24">
        <f t="shared" si="25"/>
        <v>1</v>
      </c>
      <c r="P243" s="24">
        <v>0</v>
      </c>
      <c r="Q243" s="24">
        <v>0</v>
      </c>
      <c r="R243" s="24">
        <v>0</v>
      </c>
      <c r="S243" s="24">
        <v>0</v>
      </c>
      <c r="T243" s="24">
        <v>0</v>
      </c>
      <c r="U243" s="24">
        <v>634</v>
      </c>
      <c r="V243" s="24">
        <v>0</v>
      </c>
      <c r="W243" s="24">
        <v>0</v>
      </c>
      <c r="X243" s="24">
        <v>0</v>
      </c>
      <c r="Y243" s="24">
        <v>0</v>
      </c>
      <c r="Z243" s="24">
        <v>0</v>
      </c>
      <c r="AA243" s="24">
        <v>0</v>
      </c>
      <c r="AB243" s="24">
        <v>0</v>
      </c>
      <c r="AC243" s="24">
        <v>0</v>
      </c>
      <c r="AD243" s="24">
        <v>0</v>
      </c>
      <c r="AE243" s="24">
        <v>0</v>
      </c>
      <c r="AF243" s="24">
        <v>1893</v>
      </c>
      <c r="AG243" s="24">
        <v>0</v>
      </c>
    </row>
    <row r="244" spans="1:33" x14ac:dyDescent="0.2">
      <c r="A244" s="24" t="s">
        <v>810</v>
      </c>
      <c r="B244" s="17">
        <f>IF(OR(G244="infeasible",G244="?",G244=H244,NOT(ISNA(VLOOKUP($A244,miplib2!$A$5:$A$1000,1,0))),NOT(ISNA(VLOOKUP($A244,miplib3!$A$5:$A$1000,1,0))),NOT(ISNA(VLOOKUP($A244,miplib2003!$A$5:$A$1000,1,0))),NOT(ISNA(VLOOKUP($A244,miplib2010!$A$5:$A$1000,1,0)))),0,1)</f>
        <v>0</v>
      </c>
      <c r="C244" s="14">
        <f t="shared" si="20"/>
        <v>0</v>
      </c>
      <c r="D244" s="14">
        <f t="shared" si="21"/>
        <v>0</v>
      </c>
      <c r="E244" s="14">
        <f t="shared" si="22"/>
        <v>0</v>
      </c>
      <c r="F244" s="14">
        <f t="shared" si="23"/>
        <v>0</v>
      </c>
      <c r="G244" s="24" t="str">
        <f t="shared" si="24"/>
        <v>?</v>
      </c>
      <c r="H244" s="24"/>
      <c r="I244" s="24">
        <v>-237.77</v>
      </c>
      <c r="J244" s="25">
        <v>9.9999999999999996E+30</v>
      </c>
      <c r="K244" s="24">
        <v>2767</v>
      </c>
      <c r="L244" s="24">
        <v>57756</v>
      </c>
      <c r="M244" s="24">
        <v>0</v>
      </c>
      <c r="N244" s="24">
        <v>57756</v>
      </c>
      <c r="O244" s="24">
        <f t="shared" si="25"/>
        <v>1</v>
      </c>
      <c r="P244" s="24">
        <v>0</v>
      </c>
      <c r="Q244" s="24">
        <v>0</v>
      </c>
      <c r="R244" s="24">
        <v>0</v>
      </c>
      <c r="S244" s="24">
        <v>0</v>
      </c>
      <c r="T244" s="24">
        <v>0</v>
      </c>
      <c r="U244" s="24">
        <v>497</v>
      </c>
      <c r="V244" s="24">
        <v>0</v>
      </c>
      <c r="W244" s="24">
        <v>0</v>
      </c>
      <c r="X244" s="24">
        <v>0</v>
      </c>
      <c r="Y244" s="24">
        <v>0</v>
      </c>
      <c r="Z244" s="24">
        <v>0</v>
      </c>
      <c r="AA244" s="24">
        <v>0</v>
      </c>
      <c r="AB244" s="24">
        <v>0</v>
      </c>
      <c r="AC244" s="24">
        <v>0</v>
      </c>
      <c r="AD244" s="24">
        <v>0</v>
      </c>
      <c r="AE244" s="24">
        <v>0</v>
      </c>
      <c r="AF244" s="24">
        <v>2013</v>
      </c>
      <c r="AG244" s="24">
        <v>0</v>
      </c>
    </row>
    <row r="245" spans="1:33" x14ac:dyDescent="0.2">
      <c r="A245" s="24" t="s">
        <v>811</v>
      </c>
      <c r="B245" s="17">
        <f>IF(OR(G245="infeasible",G245="?",G245=H245,NOT(ISNA(VLOOKUP($A245,miplib2!$A$5:$A$1000,1,0))),NOT(ISNA(VLOOKUP($A245,miplib3!$A$5:$A$1000,1,0))),NOT(ISNA(VLOOKUP($A245,miplib2003!$A$5:$A$1000,1,0))),NOT(ISNA(VLOOKUP($A245,miplib2010!$A$5:$A$1000,1,0)))),0,1)</f>
        <v>0</v>
      </c>
      <c r="C245" s="14">
        <f t="shared" si="20"/>
        <v>0</v>
      </c>
      <c r="D245" s="14">
        <f t="shared" si="21"/>
        <v>0</v>
      </c>
      <c r="E245" s="14">
        <f t="shared" si="22"/>
        <v>0</v>
      </c>
      <c r="F245" s="14">
        <f t="shared" si="23"/>
        <v>0</v>
      </c>
      <c r="G245" s="24">
        <f t="shared" si="24"/>
        <v>0.5</v>
      </c>
      <c r="H245" s="24">
        <v>0.5</v>
      </c>
      <c r="I245" s="24">
        <v>0.5</v>
      </c>
      <c r="J245" s="24">
        <v>0.5</v>
      </c>
      <c r="K245" s="24">
        <v>3282</v>
      </c>
      <c r="L245" s="24">
        <v>5929</v>
      </c>
      <c r="M245" s="24">
        <v>0</v>
      </c>
      <c r="N245" s="24">
        <v>5929</v>
      </c>
      <c r="O245" s="24">
        <f t="shared" si="25"/>
        <v>1</v>
      </c>
      <c r="P245" s="24">
        <v>0</v>
      </c>
      <c r="Q245" s="24">
        <v>0</v>
      </c>
      <c r="R245" s="24">
        <v>0</v>
      </c>
      <c r="S245" s="24">
        <v>0</v>
      </c>
      <c r="T245" s="24">
        <v>0</v>
      </c>
      <c r="U245" s="24">
        <v>2719</v>
      </c>
      <c r="V245" s="24">
        <v>0</v>
      </c>
      <c r="W245" s="24">
        <v>0</v>
      </c>
      <c r="X245" s="24">
        <v>0</v>
      </c>
      <c r="Y245" s="24">
        <v>0</v>
      </c>
      <c r="Z245" s="24">
        <v>0</v>
      </c>
      <c r="AA245" s="24">
        <v>0</v>
      </c>
      <c r="AB245" s="24">
        <v>0</v>
      </c>
      <c r="AC245" s="24">
        <v>0</v>
      </c>
      <c r="AD245" s="24">
        <v>0</v>
      </c>
      <c r="AE245" s="24">
        <v>0</v>
      </c>
      <c r="AF245" s="24">
        <v>312</v>
      </c>
      <c r="AG245" s="24">
        <v>60</v>
      </c>
    </row>
    <row r="246" spans="1:33" x14ac:dyDescent="0.2">
      <c r="A246" s="24" t="s">
        <v>812</v>
      </c>
      <c r="B246" s="17">
        <f>IF(OR(G246="infeasible",G246="?",G246=H246,NOT(ISNA(VLOOKUP($A246,miplib2!$A$5:$A$1000,1,0))),NOT(ISNA(VLOOKUP($A246,miplib3!$A$5:$A$1000,1,0))),NOT(ISNA(VLOOKUP($A246,miplib2003!$A$5:$A$1000,1,0))),NOT(ISNA(VLOOKUP($A246,miplib2010!$A$5:$A$1000,1,0)))),0,1)</f>
        <v>1</v>
      </c>
      <c r="C246" s="14">
        <f t="shared" si="20"/>
        <v>0</v>
      </c>
      <c r="D246" s="14">
        <f t="shared" si="21"/>
        <v>0</v>
      </c>
      <c r="E246" s="14">
        <f t="shared" si="22"/>
        <v>0</v>
      </c>
      <c r="F246" s="14">
        <f t="shared" si="23"/>
        <v>0</v>
      </c>
      <c r="G246" s="24">
        <f t="shared" si="24"/>
        <v>-237.75668148400001</v>
      </c>
      <c r="H246" s="24">
        <v>-237.757912</v>
      </c>
      <c r="I246" s="24">
        <v>-237.75668148400001</v>
      </c>
      <c r="J246" s="24">
        <v>-237.75668148400001</v>
      </c>
      <c r="K246" s="24">
        <v>3757</v>
      </c>
      <c r="L246" s="24">
        <v>57756</v>
      </c>
      <c r="M246" s="24">
        <v>0</v>
      </c>
      <c r="N246" s="24">
        <v>57756</v>
      </c>
      <c r="O246" s="24">
        <f t="shared" si="25"/>
        <v>1</v>
      </c>
      <c r="P246" s="24">
        <v>0</v>
      </c>
      <c r="Q246" s="24">
        <v>0</v>
      </c>
      <c r="R246" s="24">
        <v>0</v>
      </c>
      <c r="S246" s="24">
        <v>0</v>
      </c>
      <c r="T246" s="24">
        <v>0</v>
      </c>
      <c r="U246" s="24">
        <v>497</v>
      </c>
      <c r="V246" s="24">
        <v>0</v>
      </c>
      <c r="W246" s="24">
        <v>0</v>
      </c>
      <c r="X246" s="24">
        <v>0</v>
      </c>
      <c r="Y246" s="24">
        <v>0</v>
      </c>
      <c r="Z246" s="24">
        <v>0</v>
      </c>
      <c r="AA246" s="24">
        <v>0</v>
      </c>
      <c r="AB246" s="24">
        <v>0</v>
      </c>
      <c r="AC246" s="24">
        <v>0</v>
      </c>
      <c r="AD246" s="24">
        <v>0</v>
      </c>
      <c r="AE246" s="24">
        <v>0</v>
      </c>
      <c r="AF246" s="24">
        <v>3003</v>
      </c>
      <c r="AG246" s="24">
        <v>0</v>
      </c>
    </row>
    <row r="247" spans="1:33" x14ac:dyDescent="0.2">
      <c r="A247" s="24" t="s">
        <v>391</v>
      </c>
      <c r="B247" s="17">
        <f>IF(OR(G247="infeasible",G247="?",G247=H247,NOT(ISNA(VLOOKUP($A247,miplib2!$A$5:$A$1000,1,0))),NOT(ISNA(VLOOKUP($A247,miplib3!$A$5:$A$1000,1,0))),NOT(ISNA(VLOOKUP($A247,miplib2003!$A$5:$A$1000,1,0))),NOT(ISNA(VLOOKUP($A247,miplib2010!$A$5:$A$1000,1,0)))),0,1)</f>
        <v>0</v>
      </c>
      <c r="C247" s="14">
        <f t="shared" si="20"/>
        <v>0</v>
      </c>
      <c r="D247" s="14">
        <f t="shared" si="21"/>
        <v>0</v>
      </c>
      <c r="E247" s="14">
        <f t="shared" si="22"/>
        <v>0</v>
      </c>
      <c r="F247" s="14">
        <f t="shared" si="23"/>
        <v>0</v>
      </c>
      <c r="G247" s="24">
        <f t="shared" si="24"/>
        <v>1.5</v>
      </c>
      <c r="H247" s="24">
        <v>1.5</v>
      </c>
      <c r="I247" s="24">
        <v>1.5</v>
      </c>
      <c r="J247" s="24">
        <v>1.5</v>
      </c>
      <c r="K247" s="24">
        <v>5115</v>
      </c>
      <c r="L247" s="24">
        <v>6036</v>
      </c>
      <c r="M247" s="24">
        <v>0</v>
      </c>
      <c r="N247" s="24">
        <v>6036</v>
      </c>
      <c r="O247" s="24">
        <f t="shared" si="25"/>
        <v>1</v>
      </c>
      <c r="P247" s="24">
        <v>0</v>
      </c>
      <c r="Q247" s="24">
        <v>0</v>
      </c>
      <c r="R247" s="24">
        <v>0</v>
      </c>
      <c r="S247" s="24">
        <v>0</v>
      </c>
      <c r="T247" s="24">
        <v>0</v>
      </c>
      <c r="U247" s="24">
        <v>3509</v>
      </c>
      <c r="V247" s="24">
        <v>0</v>
      </c>
      <c r="W247" s="24">
        <v>0</v>
      </c>
      <c r="X247" s="24">
        <v>0</v>
      </c>
      <c r="Y247" s="24">
        <v>0</v>
      </c>
      <c r="Z247" s="24">
        <v>0</v>
      </c>
      <c r="AA247" s="24">
        <v>0</v>
      </c>
      <c r="AB247" s="24">
        <v>0</v>
      </c>
      <c r="AC247" s="24">
        <v>0</v>
      </c>
      <c r="AD247" s="24">
        <v>0</v>
      </c>
      <c r="AE247" s="24">
        <v>0</v>
      </c>
      <c r="AF247" s="24">
        <v>373</v>
      </c>
      <c r="AG247" s="24">
        <v>89</v>
      </c>
    </row>
    <row r="248" spans="1:33" x14ac:dyDescent="0.2">
      <c r="A248" s="24" t="s">
        <v>813</v>
      </c>
      <c r="B248" s="17">
        <f>IF(OR(G248="infeasible",G248="?",G248=H248,NOT(ISNA(VLOOKUP($A248,miplib2!$A$5:$A$1000,1,0))),NOT(ISNA(VLOOKUP($A248,miplib3!$A$5:$A$1000,1,0))),NOT(ISNA(VLOOKUP($A248,miplib2003!$A$5:$A$1000,1,0))),NOT(ISNA(VLOOKUP($A248,miplib2010!$A$5:$A$1000,1,0)))),0,1)</f>
        <v>0</v>
      </c>
      <c r="C248" s="14">
        <f t="shared" si="20"/>
        <v>0</v>
      </c>
      <c r="D248" s="14">
        <f t="shared" si="21"/>
        <v>0</v>
      </c>
      <c r="E248" s="14">
        <f t="shared" si="22"/>
        <v>0</v>
      </c>
      <c r="F248" s="14">
        <f t="shared" si="23"/>
        <v>0</v>
      </c>
      <c r="G248" s="24" t="str">
        <f t="shared" si="24"/>
        <v>?</v>
      </c>
      <c r="H248" s="24"/>
      <c r="I248" s="24">
        <v>-238</v>
      </c>
      <c r="J248" s="24">
        <v>-237</v>
      </c>
      <c r="K248" s="24">
        <v>4744</v>
      </c>
      <c r="L248" s="24">
        <v>59376</v>
      </c>
      <c r="M248" s="24">
        <v>0</v>
      </c>
      <c r="N248" s="24">
        <v>59376</v>
      </c>
      <c r="O248" s="24">
        <f t="shared" si="25"/>
        <v>1</v>
      </c>
      <c r="P248" s="24">
        <v>0</v>
      </c>
      <c r="Q248" s="24">
        <v>0</v>
      </c>
      <c r="R248" s="24">
        <v>0</v>
      </c>
      <c r="S248" s="24">
        <v>0</v>
      </c>
      <c r="T248" s="24">
        <v>0</v>
      </c>
      <c r="U248" s="24">
        <v>505</v>
      </c>
      <c r="V248" s="24">
        <v>1575</v>
      </c>
      <c r="W248" s="24">
        <v>0</v>
      </c>
      <c r="X248" s="24">
        <v>0</v>
      </c>
      <c r="Y248" s="24">
        <v>0</v>
      </c>
      <c r="Z248" s="24">
        <v>0</v>
      </c>
      <c r="AA248" s="24">
        <v>0</v>
      </c>
      <c r="AB248" s="24">
        <v>0</v>
      </c>
      <c r="AC248" s="24">
        <v>0</v>
      </c>
      <c r="AD248" s="24">
        <v>0</v>
      </c>
      <c r="AE248" s="24">
        <v>0</v>
      </c>
      <c r="AF248" s="24">
        <v>2407</v>
      </c>
      <c r="AG248" s="24">
        <v>0</v>
      </c>
    </row>
    <row r="249" spans="1:33" x14ac:dyDescent="0.2">
      <c r="A249" s="24" t="s">
        <v>814</v>
      </c>
      <c r="B249" s="17">
        <f>IF(OR(G249="infeasible",G249="?",G249=H249,NOT(ISNA(VLOOKUP($A249,miplib2!$A$5:$A$1000,1,0))),NOT(ISNA(VLOOKUP($A249,miplib3!$A$5:$A$1000,1,0))),NOT(ISNA(VLOOKUP($A249,miplib2003!$A$5:$A$1000,1,0))),NOT(ISNA(VLOOKUP($A249,miplib2010!$A$5:$A$1000,1,0)))),0,1)</f>
        <v>0</v>
      </c>
      <c r="C249" s="14">
        <f t="shared" si="20"/>
        <v>0</v>
      </c>
      <c r="D249" s="14">
        <f t="shared" si="21"/>
        <v>0</v>
      </c>
      <c r="E249" s="14">
        <f t="shared" si="22"/>
        <v>0</v>
      </c>
      <c r="F249" s="14">
        <f t="shared" si="23"/>
        <v>0</v>
      </c>
      <c r="G249" s="24" t="str">
        <f t="shared" si="24"/>
        <v>?</v>
      </c>
      <c r="H249" s="24"/>
      <c r="I249" s="24">
        <v>2358.5</v>
      </c>
      <c r="J249" s="25">
        <v>9.9999999999999996E+30</v>
      </c>
      <c r="K249" s="24">
        <v>6711</v>
      </c>
      <c r="L249" s="24">
        <v>8965</v>
      </c>
      <c r="M249" s="24">
        <v>2408</v>
      </c>
      <c r="N249" s="24">
        <v>6557</v>
      </c>
      <c r="O249" s="24">
        <f t="shared" si="25"/>
        <v>0</v>
      </c>
      <c r="P249" s="24">
        <v>0</v>
      </c>
      <c r="Q249" s="24">
        <v>753</v>
      </c>
      <c r="R249" s="24">
        <v>158</v>
      </c>
      <c r="S249" s="24">
        <v>0</v>
      </c>
      <c r="T249" s="24">
        <v>0</v>
      </c>
      <c r="U249" s="24">
        <v>54</v>
      </c>
      <c r="V249" s="24">
        <v>0</v>
      </c>
      <c r="W249" s="24">
        <v>0</v>
      </c>
      <c r="X249" s="24">
        <v>0</v>
      </c>
      <c r="Y249" s="24">
        <v>0</v>
      </c>
      <c r="Z249" s="24">
        <v>0</v>
      </c>
      <c r="AA249" s="24">
        <v>0</v>
      </c>
      <c r="AB249" s="24">
        <v>0</v>
      </c>
      <c r="AC249" s="24">
        <v>0</v>
      </c>
      <c r="AD249" s="24">
        <v>0</v>
      </c>
      <c r="AE249" s="24">
        <v>0</v>
      </c>
      <c r="AF249" s="24">
        <v>5746</v>
      </c>
      <c r="AG249" s="24">
        <v>0</v>
      </c>
    </row>
    <row r="250" spans="1:33" x14ac:dyDescent="0.2">
      <c r="A250" s="24" t="s">
        <v>392</v>
      </c>
      <c r="B250" s="17">
        <f>IF(OR(G250="infeasible",G250="?",G250=H250,NOT(ISNA(VLOOKUP($A250,miplib2!$A$5:$A$1000,1,0))),NOT(ISNA(VLOOKUP($A250,miplib3!$A$5:$A$1000,1,0))),NOT(ISNA(VLOOKUP($A250,miplib2003!$A$5:$A$1000,1,0))),NOT(ISNA(VLOOKUP($A250,miplib2010!$A$5:$A$1000,1,0)))),0,1)</f>
        <v>0</v>
      </c>
      <c r="C250" s="14">
        <f t="shared" si="20"/>
        <v>0</v>
      </c>
      <c r="D250" s="14">
        <f t="shared" si="21"/>
        <v>0</v>
      </c>
      <c r="E250" s="14">
        <f t="shared" si="22"/>
        <v>0</v>
      </c>
      <c r="F250" s="14">
        <f t="shared" si="23"/>
        <v>0</v>
      </c>
      <c r="G250" s="24" t="str">
        <f t="shared" si="24"/>
        <v>?</v>
      </c>
      <c r="H250" s="24"/>
      <c r="I250" s="24">
        <v>2186.5</v>
      </c>
      <c r="J250" s="25">
        <v>9.9999999999999996E+30</v>
      </c>
      <c r="K250" s="24">
        <v>6962</v>
      </c>
      <c r="L250" s="24">
        <v>8883</v>
      </c>
      <c r="M250" s="24">
        <v>2405</v>
      </c>
      <c r="N250" s="24">
        <v>6478</v>
      </c>
      <c r="O250" s="24">
        <f t="shared" si="25"/>
        <v>0</v>
      </c>
      <c r="P250" s="24">
        <v>0</v>
      </c>
      <c r="Q250" s="24">
        <v>734</v>
      </c>
      <c r="R250" s="24">
        <v>155</v>
      </c>
      <c r="S250" s="24">
        <v>0</v>
      </c>
      <c r="T250" s="24">
        <v>0</v>
      </c>
      <c r="U250" s="24">
        <v>54</v>
      </c>
      <c r="V250" s="24">
        <v>0</v>
      </c>
      <c r="W250" s="24">
        <v>0</v>
      </c>
      <c r="X250" s="24">
        <v>0</v>
      </c>
      <c r="Y250" s="24">
        <v>0</v>
      </c>
      <c r="Z250" s="24">
        <v>0</v>
      </c>
      <c r="AA250" s="24">
        <v>0</v>
      </c>
      <c r="AB250" s="24">
        <v>0</v>
      </c>
      <c r="AC250" s="24">
        <v>0</v>
      </c>
      <c r="AD250" s="24">
        <v>0</v>
      </c>
      <c r="AE250" s="24">
        <v>0</v>
      </c>
      <c r="AF250" s="24">
        <v>6019</v>
      </c>
      <c r="AG250" s="24">
        <v>0</v>
      </c>
    </row>
    <row r="251" spans="1:33" x14ac:dyDescent="0.2">
      <c r="A251" s="24" t="s">
        <v>815</v>
      </c>
      <c r="B251" s="17">
        <f>IF(OR(G251="infeasible",G251="?",G251=H251,NOT(ISNA(VLOOKUP($A251,miplib2!$A$5:$A$1000,1,0))),NOT(ISNA(VLOOKUP($A251,miplib3!$A$5:$A$1000,1,0))),NOT(ISNA(VLOOKUP($A251,miplib2003!$A$5:$A$1000,1,0))),NOT(ISNA(VLOOKUP($A251,miplib2010!$A$5:$A$1000,1,0)))),0,1)</f>
        <v>0</v>
      </c>
      <c r="C251" s="14">
        <f t="shared" si="20"/>
        <v>0</v>
      </c>
      <c r="D251" s="14">
        <f t="shared" si="21"/>
        <v>0</v>
      </c>
      <c r="E251" s="14">
        <f t="shared" si="22"/>
        <v>0</v>
      </c>
      <c r="F251" s="14">
        <f t="shared" si="23"/>
        <v>0</v>
      </c>
      <c r="G251" s="24" t="str">
        <f t="shared" si="24"/>
        <v>?</v>
      </c>
      <c r="H251" s="24"/>
      <c r="I251" s="24">
        <v>0.47870000000000001</v>
      </c>
      <c r="J251" s="24">
        <v>0.59</v>
      </c>
      <c r="K251" s="24">
        <v>2596</v>
      </c>
      <c r="L251" s="24">
        <v>5621</v>
      </c>
      <c r="M251" s="24">
        <v>5477</v>
      </c>
      <c r="N251" s="24">
        <v>144</v>
      </c>
      <c r="O251" s="24">
        <f t="shared" si="25"/>
        <v>0</v>
      </c>
      <c r="P251" s="24">
        <v>0</v>
      </c>
      <c r="Q251" s="24">
        <v>280</v>
      </c>
      <c r="R251" s="24">
        <v>0</v>
      </c>
      <c r="S251" s="24">
        <v>620</v>
      </c>
      <c r="T251" s="24">
        <v>144</v>
      </c>
      <c r="U251" s="24">
        <v>0</v>
      </c>
      <c r="V251" s="24">
        <v>0</v>
      </c>
      <c r="W251" s="24">
        <v>140</v>
      </c>
      <c r="X251" s="24">
        <v>0</v>
      </c>
      <c r="Y251" s="24">
        <v>280</v>
      </c>
      <c r="Z251" s="24">
        <v>0</v>
      </c>
      <c r="AA251" s="24">
        <v>0</v>
      </c>
      <c r="AB251" s="24">
        <v>0</v>
      </c>
      <c r="AC251" s="24">
        <v>0</v>
      </c>
      <c r="AD251" s="24">
        <v>0</v>
      </c>
      <c r="AE251" s="24">
        <v>0</v>
      </c>
      <c r="AF251" s="24">
        <v>0</v>
      </c>
      <c r="AG251" s="24">
        <v>0</v>
      </c>
    </row>
    <row r="252" spans="1:33" x14ac:dyDescent="0.2">
      <c r="A252" s="24" t="s">
        <v>816</v>
      </c>
      <c r="B252" s="17">
        <f>IF(OR(G252="infeasible",G252="?",G252=H252,NOT(ISNA(VLOOKUP($A252,miplib2!$A$5:$A$1000,1,0))),NOT(ISNA(VLOOKUP($A252,miplib3!$A$5:$A$1000,1,0))),NOT(ISNA(VLOOKUP($A252,miplib2003!$A$5:$A$1000,1,0))),NOT(ISNA(VLOOKUP($A252,miplib2010!$A$5:$A$1000,1,0)))),0,1)</f>
        <v>0</v>
      </c>
      <c r="C252" s="14">
        <f t="shared" si="20"/>
        <v>0</v>
      </c>
      <c r="D252" s="14">
        <f t="shared" si="21"/>
        <v>0</v>
      </c>
      <c r="E252" s="14">
        <f t="shared" si="22"/>
        <v>0</v>
      </c>
      <c r="F252" s="14">
        <f t="shared" si="23"/>
        <v>0</v>
      </c>
      <c r="G252" s="24" t="str">
        <f t="shared" si="24"/>
        <v>?</v>
      </c>
      <c r="H252" s="24"/>
      <c r="I252" s="25">
        <v>-9.9999999999999996E+30</v>
      </c>
      <c r="J252" s="24">
        <v>-3662.91</v>
      </c>
      <c r="K252" s="24">
        <v>1263</v>
      </c>
      <c r="L252" s="24">
        <v>1386</v>
      </c>
      <c r="M252" s="24">
        <v>1219</v>
      </c>
      <c r="N252" s="24">
        <v>167</v>
      </c>
      <c r="O252" s="24">
        <f t="shared" si="25"/>
        <v>0</v>
      </c>
      <c r="P252" s="24">
        <v>0</v>
      </c>
      <c r="Q252" s="24">
        <v>65</v>
      </c>
      <c r="R252" s="24">
        <v>0</v>
      </c>
      <c r="S252" s="24">
        <v>61</v>
      </c>
      <c r="T252" s="24">
        <v>682</v>
      </c>
      <c r="U252" s="24">
        <v>0</v>
      </c>
      <c r="V252" s="24">
        <v>0</v>
      </c>
      <c r="W252" s="24">
        <v>14</v>
      </c>
      <c r="X252" s="24">
        <v>0</v>
      </c>
      <c r="Y252" s="24">
        <v>206</v>
      </c>
      <c r="Z252" s="24">
        <v>0</v>
      </c>
      <c r="AA252" s="24">
        <v>31</v>
      </c>
      <c r="AB252" s="24">
        <v>0</v>
      </c>
      <c r="AC252" s="24">
        <v>0</v>
      </c>
      <c r="AD252" s="24">
        <v>0</v>
      </c>
      <c r="AE252" s="24">
        <v>0</v>
      </c>
      <c r="AF252" s="24">
        <v>82</v>
      </c>
      <c r="AG252" s="24">
        <v>0</v>
      </c>
    </row>
    <row r="253" spans="1:33" x14ac:dyDescent="0.2">
      <c r="A253" s="24" t="s">
        <v>817</v>
      </c>
      <c r="B253" s="17">
        <f>IF(OR(G253="infeasible",G253="?",G253=H253,NOT(ISNA(VLOOKUP($A253,miplib2!$A$5:$A$1000,1,0))),NOT(ISNA(VLOOKUP($A253,miplib3!$A$5:$A$1000,1,0))),NOT(ISNA(VLOOKUP($A253,miplib2003!$A$5:$A$1000,1,0))),NOT(ISNA(VLOOKUP($A253,miplib2010!$A$5:$A$1000,1,0)))),0,1)</f>
        <v>0</v>
      </c>
      <c r="C253" s="14">
        <f t="shared" si="20"/>
        <v>0</v>
      </c>
      <c r="D253" s="14">
        <f t="shared" si="21"/>
        <v>0</v>
      </c>
      <c r="E253" s="14">
        <f t="shared" si="22"/>
        <v>0</v>
      </c>
      <c r="F253" s="14">
        <f t="shared" si="23"/>
        <v>0</v>
      </c>
      <c r="G253" s="24" t="str">
        <f t="shared" si="24"/>
        <v>?</v>
      </c>
      <c r="H253" s="24"/>
      <c r="I253" s="25">
        <v>-9.9999999999999996E+30</v>
      </c>
      <c r="J253" s="24">
        <v>30</v>
      </c>
      <c r="K253" s="24">
        <v>900</v>
      </c>
      <c r="L253" s="24">
        <v>463</v>
      </c>
      <c r="M253" s="24">
        <v>43</v>
      </c>
      <c r="N253" s="24">
        <v>420</v>
      </c>
      <c r="O253" s="24">
        <f t="shared" si="25"/>
        <v>0</v>
      </c>
      <c r="P253" s="24">
        <v>0</v>
      </c>
      <c r="Q253" s="24">
        <v>840</v>
      </c>
      <c r="R253" s="24">
        <v>0</v>
      </c>
      <c r="S253" s="24">
        <v>60</v>
      </c>
      <c r="T253" s="24">
        <v>0</v>
      </c>
      <c r="U253" s="24">
        <v>0</v>
      </c>
      <c r="V253" s="24">
        <v>0</v>
      </c>
      <c r="W253" s="24">
        <v>0</v>
      </c>
      <c r="X253" s="24">
        <v>0</v>
      </c>
      <c r="Y253" s="24">
        <v>0</v>
      </c>
      <c r="Z253" s="24">
        <v>0</v>
      </c>
      <c r="AA253" s="24">
        <v>0</v>
      </c>
      <c r="AB253" s="24">
        <v>0</v>
      </c>
      <c r="AC253" s="24">
        <v>0</v>
      </c>
      <c r="AD253" s="24">
        <v>0</v>
      </c>
      <c r="AE253" s="24">
        <v>0</v>
      </c>
      <c r="AF253" s="24">
        <v>0</v>
      </c>
      <c r="AG253" s="24">
        <v>0</v>
      </c>
    </row>
    <row r="254" spans="1:33" x14ac:dyDescent="0.2">
      <c r="A254" s="24" t="s">
        <v>818</v>
      </c>
      <c r="B254" s="17">
        <f>IF(OR(G254="infeasible",G254="?",G254=H254,NOT(ISNA(VLOOKUP($A254,miplib2!$A$5:$A$1000,1,0))),NOT(ISNA(VLOOKUP($A254,miplib3!$A$5:$A$1000,1,0))),NOT(ISNA(VLOOKUP($A254,miplib2003!$A$5:$A$1000,1,0))),NOT(ISNA(VLOOKUP($A254,miplib2010!$A$5:$A$1000,1,0)))),0,1)</f>
        <v>1</v>
      </c>
      <c r="C254" s="14">
        <f t="shared" si="20"/>
        <v>0</v>
      </c>
      <c r="D254" s="14">
        <f t="shared" si="21"/>
        <v>0</v>
      </c>
      <c r="E254" s="14">
        <f t="shared" si="22"/>
        <v>0</v>
      </c>
      <c r="F254" s="14">
        <f t="shared" si="23"/>
        <v>1</v>
      </c>
      <c r="G254" s="24">
        <f t="shared" si="24"/>
        <v>0.55000000000000004</v>
      </c>
      <c r="H254" s="24"/>
      <c r="I254" s="24">
        <v>0.55000000000000004</v>
      </c>
      <c r="J254" s="24">
        <v>0.55000000000000004</v>
      </c>
      <c r="K254" s="24">
        <v>1529</v>
      </c>
      <c r="L254" s="24">
        <v>2805</v>
      </c>
      <c r="M254" s="24">
        <v>2705</v>
      </c>
      <c r="N254" s="24">
        <v>100</v>
      </c>
      <c r="O254" s="24">
        <f t="shared" si="25"/>
        <v>0</v>
      </c>
      <c r="P254" s="24">
        <v>0</v>
      </c>
      <c r="Q254" s="24">
        <v>176</v>
      </c>
      <c r="R254" s="24">
        <v>0</v>
      </c>
      <c r="S254" s="24">
        <v>462</v>
      </c>
      <c r="T254" s="24">
        <v>100</v>
      </c>
      <c r="U254" s="24">
        <v>0</v>
      </c>
      <c r="V254" s="24">
        <v>0</v>
      </c>
      <c r="W254" s="24">
        <v>88</v>
      </c>
      <c r="X254" s="24">
        <v>0</v>
      </c>
      <c r="Y254" s="24">
        <v>176</v>
      </c>
      <c r="Z254" s="24">
        <v>0</v>
      </c>
      <c r="AA254" s="24">
        <v>0</v>
      </c>
      <c r="AB254" s="24">
        <v>0</v>
      </c>
      <c r="AC254" s="24">
        <v>0</v>
      </c>
      <c r="AD254" s="24">
        <v>0</v>
      </c>
      <c r="AE254" s="24">
        <v>0</v>
      </c>
      <c r="AF254" s="24">
        <v>0</v>
      </c>
      <c r="AG254" s="24">
        <v>0</v>
      </c>
    </row>
    <row r="255" spans="1:33" x14ac:dyDescent="0.2">
      <c r="A255" s="24" t="s">
        <v>819</v>
      </c>
      <c r="B255" s="17">
        <f>IF(OR(G255="infeasible",G255="?",G255=H255,NOT(ISNA(VLOOKUP($A255,miplib2!$A$5:$A$1000,1,0))),NOT(ISNA(VLOOKUP($A255,miplib3!$A$5:$A$1000,1,0))),NOT(ISNA(VLOOKUP($A255,miplib2003!$A$5:$A$1000,1,0))),NOT(ISNA(VLOOKUP($A255,miplib2010!$A$5:$A$1000,1,0)))),0,1)</f>
        <v>0</v>
      </c>
      <c r="C255" s="14">
        <f t="shared" si="20"/>
        <v>0</v>
      </c>
      <c r="D255" s="14">
        <f t="shared" si="21"/>
        <v>0</v>
      </c>
      <c r="E255" s="14">
        <f t="shared" si="22"/>
        <v>0</v>
      </c>
      <c r="F255" s="14">
        <f t="shared" si="23"/>
        <v>0</v>
      </c>
      <c r="G255" s="24" t="str">
        <f t="shared" si="24"/>
        <v>?</v>
      </c>
      <c r="H255" s="24"/>
      <c r="I255" s="25">
        <v>-9.9999999999999996E+30</v>
      </c>
      <c r="J255" s="24">
        <v>-141522.4</v>
      </c>
      <c r="K255" s="24">
        <v>10618</v>
      </c>
      <c r="L255" s="24">
        <v>14010</v>
      </c>
      <c r="M255" s="24">
        <v>79</v>
      </c>
      <c r="N255" s="24">
        <v>10333</v>
      </c>
      <c r="O255" s="24">
        <f t="shared" si="25"/>
        <v>0</v>
      </c>
      <c r="P255" s="24">
        <v>3598</v>
      </c>
      <c r="Q255" s="24">
        <v>0</v>
      </c>
      <c r="R255" s="24">
        <v>3237</v>
      </c>
      <c r="S255" s="24">
        <v>0</v>
      </c>
      <c r="T255" s="24">
        <v>1</v>
      </c>
      <c r="U255" s="24">
        <v>0</v>
      </c>
      <c r="V255" s="24">
        <v>1961</v>
      </c>
      <c r="W255" s="24">
        <v>0</v>
      </c>
      <c r="X255" s="24">
        <v>0</v>
      </c>
      <c r="Y255" s="24">
        <v>0</v>
      </c>
      <c r="Z255" s="24">
        <v>0</v>
      </c>
      <c r="AA255" s="24">
        <v>0</v>
      </c>
      <c r="AB255" s="24">
        <v>0</v>
      </c>
      <c r="AC255" s="24">
        <v>0</v>
      </c>
      <c r="AD255" s="24">
        <v>0</v>
      </c>
      <c r="AE255" s="24">
        <v>0</v>
      </c>
      <c r="AF255" s="24">
        <v>0</v>
      </c>
      <c r="AG255" s="24">
        <v>1192</v>
      </c>
    </row>
    <row r="256" spans="1:33" x14ac:dyDescent="0.2">
      <c r="A256" s="24" t="s">
        <v>820</v>
      </c>
      <c r="B256" s="17">
        <f>IF(OR(G256="infeasible",G256="?",G256=H256,NOT(ISNA(VLOOKUP($A256,miplib2!$A$5:$A$1000,1,0))),NOT(ISNA(VLOOKUP($A256,miplib3!$A$5:$A$1000,1,0))),NOT(ISNA(VLOOKUP($A256,miplib2003!$A$5:$A$1000,1,0))),NOT(ISNA(VLOOKUP($A256,miplib2010!$A$5:$A$1000,1,0)))),0,1)</f>
        <v>0</v>
      </c>
      <c r="C256" s="14">
        <f t="shared" si="20"/>
        <v>0</v>
      </c>
      <c r="D256" s="14">
        <f t="shared" si="21"/>
        <v>0</v>
      </c>
      <c r="E256" s="14">
        <f t="shared" si="22"/>
        <v>0</v>
      </c>
      <c r="F256" s="14">
        <f t="shared" si="23"/>
        <v>0</v>
      </c>
      <c r="G256" s="24" t="str">
        <f t="shared" si="24"/>
        <v>?</v>
      </c>
      <c r="H256" s="24"/>
      <c r="I256" s="25">
        <v>-9.9999999999999996E+30</v>
      </c>
      <c r="J256" s="24">
        <v>2.35</v>
      </c>
      <c r="K256" s="24">
        <v>1677</v>
      </c>
      <c r="L256" s="24">
        <v>1748</v>
      </c>
      <c r="M256" s="24">
        <v>1524</v>
      </c>
      <c r="N256" s="24">
        <v>224</v>
      </c>
      <c r="O256" s="24">
        <f t="shared" si="25"/>
        <v>0</v>
      </c>
      <c r="P256" s="24">
        <v>0</v>
      </c>
      <c r="Q256" s="24">
        <v>126</v>
      </c>
      <c r="R256" s="24">
        <v>0</v>
      </c>
      <c r="S256" s="24">
        <v>137</v>
      </c>
      <c r="T256" s="24">
        <v>983</v>
      </c>
      <c r="U256" s="24">
        <v>0</v>
      </c>
      <c r="V256" s="24">
        <v>0</v>
      </c>
      <c r="W256" s="24">
        <v>6</v>
      </c>
      <c r="X256" s="24">
        <v>0</v>
      </c>
      <c r="Y256" s="24">
        <v>268</v>
      </c>
      <c r="Z256" s="24">
        <v>0</v>
      </c>
      <c r="AA256" s="24">
        <v>0</v>
      </c>
      <c r="AB256" s="24">
        <v>0</v>
      </c>
      <c r="AC256" s="24">
        <v>0</v>
      </c>
      <c r="AD256" s="24">
        <v>0</v>
      </c>
      <c r="AE256" s="24">
        <v>0</v>
      </c>
      <c r="AF256" s="24">
        <v>68</v>
      </c>
      <c r="AG256" s="24">
        <v>0</v>
      </c>
    </row>
    <row r="257" spans="1:33" x14ac:dyDescent="0.2">
      <c r="A257" s="24" t="s">
        <v>821</v>
      </c>
      <c r="B257" s="17">
        <f>IF(OR(G257="infeasible",G257="?",G257=H257,NOT(ISNA(VLOOKUP($A257,miplib2!$A$5:$A$1000,1,0))),NOT(ISNA(VLOOKUP($A257,miplib3!$A$5:$A$1000,1,0))),NOT(ISNA(VLOOKUP($A257,miplib2003!$A$5:$A$1000,1,0))),NOT(ISNA(VLOOKUP($A257,miplib2010!$A$5:$A$1000,1,0)))),0,1)</f>
        <v>0</v>
      </c>
      <c r="C257" s="14">
        <f t="shared" si="20"/>
        <v>0</v>
      </c>
      <c r="D257" s="14">
        <f t="shared" si="21"/>
        <v>0</v>
      </c>
      <c r="E257" s="14">
        <f t="shared" si="22"/>
        <v>0</v>
      </c>
      <c r="F257" s="14">
        <f t="shared" si="23"/>
        <v>0</v>
      </c>
      <c r="G257" s="24" t="str">
        <f t="shared" si="24"/>
        <v>?</v>
      </c>
      <c r="H257" s="24"/>
      <c r="I257" s="24">
        <v>669053</v>
      </c>
      <c r="J257" s="24">
        <v>1030038</v>
      </c>
      <c r="K257" s="24">
        <v>3423</v>
      </c>
      <c r="L257" s="24">
        <v>8779</v>
      </c>
      <c r="M257" s="24">
        <v>2449</v>
      </c>
      <c r="N257" s="24">
        <v>6330</v>
      </c>
      <c r="O257" s="24">
        <f t="shared" si="25"/>
        <v>0</v>
      </c>
      <c r="P257" s="24">
        <v>0</v>
      </c>
      <c r="Q257" s="24">
        <v>10</v>
      </c>
      <c r="R257" s="24">
        <v>2337</v>
      </c>
      <c r="S257" s="24">
        <v>0</v>
      </c>
      <c r="T257" s="24">
        <v>4</v>
      </c>
      <c r="U257" s="24">
        <v>0</v>
      </c>
      <c r="V257" s="24">
        <v>0</v>
      </c>
      <c r="W257" s="24">
        <v>0</v>
      </c>
      <c r="X257" s="24">
        <v>0</v>
      </c>
      <c r="Y257" s="24">
        <v>0</v>
      </c>
      <c r="Z257" s="24">
        <v>0</v>
      </c>
      <c r="AA257" s="24">
        <v>0</v>
      </c>
      <c r="AB257" s="24">
        <v>0</v>
      </c>
      <c r="AC257" s="24">
        <v>0</v>
      </c>
      <c r="AD257" s="24">
        <v>0</v>
      </c>
      <c r="AE257" s="24">
        <v>0</v>
      </c>
      <c r="AF257" s="24">
        <v>0</v>
      </c>
      <c r="AG257" s="24">
        <v>1072</v>
      </c>
    </row>
    <row r="258" spans="1:33" x14ac:dyDescent="0.2">
      <c r="A258" s="24" t="s">
        <v>822</v>
      </c>
      <c r="B258" s="17">
        <f>IF(OR(G258="infeasible",G258="?",G258=H258,NOT(ISNA(VLOOKUP($A258,miplib2!$A$5:$A$1000,1,0))),NOT(ISNA(VLOOKUP($A258,miplib3!$A$5:$A$1000,1,0))),NOT(ISNA(VLOOKUP($A258,miplib2003!$A$5:$A$1000,1,0))),NOT(ISNA(VLOOKUP($A258,miplib2010!$A$5:$A$1000,1,0)))),0,1)</f>
        <v>0</v>
      </c>
      <c r="C258" s="14">
        <f t="shared" si="20"/>
        <v>0</v>
      </c>
      <c r="D258" s="14">
        <f t="shared" si="21"/>
        <v>0</v>
      </c>
      <c r="E258" s="14">
        <f t="shared" si="22"/>
        <v>0</v>
      </c>
      <c r="F258" s="14">
        <f t="shared" si="23"/>
        <v>0</v>
      </c>
      <c r="G258" s="24" t="str">
        <f t="shared" si="24"/>
        <v>?</v>
      </c>
      <c r="H258" s="24"/>
      <c r="I258" s="25">
        <v>-9.9999999999999996E+30</v>
      </c>
      <c r="J258" s="24">
        <v>421</v>
      </c>
      <c r="K258" s="24">
        <v>550339</v>
      </c>
      <c r="L258" s="24">
        <v>1520</v>
      </c>
      <c r="M258" s="24">
        <v>0</v>
      </c>
      <c r="N258" s="24">
        <v>1520</v>
      </c>
      <c r="O258" s="24">
        <f t="shared" si="25"/>
        <v>1</v>
      </c>
      <c r="P258" s="24">
        <v>0</v>
      </c>
      <c r="Q258" s="24">
        <v>0</v>
      </c>
      <c r="R258" s="24">
        <v>0</v>
      </c>
      <c r="S258" s="24">
        <v>0</v>
      </c>
      <c r="T258" s="24">
        <v>0</v>
      </c>
      <c r="U258" s="24">
        <v>492480</v>
      </c>
      <c r="V258" s="24">
        <v>76</v>
      </c>
      <c r="W258" s="24">
        <v>0</v>
      </c>
      <c r="X258" s="24">
        <v>0</v>
      </c>
      <c r="Y258" s="24">
        <v>0</v>
      </c>
      <c r="Z258" s="24">
        <v>0</v>
      </c>
      <c r="AA258" s="24">
        <v>0</v>
      </c>
      <c r="AB258" s="24">
        <v>0</v>
      </c>
      <c r="AC258" s="24">
        <v>0</v>
      </c>
      <c r="AD258" s="24">
        <v>0</v>
      </c>
      <c r="AE258" s="24">
        <v>0</v>
      </c>
      <c r="AF258" s="24">
        <v>1520</v>
      </c>
      <c r="AG258" s="24">
        <v>23</v>
      </c>
    </row>
    <row r="259" spans="1:33" x14ac:dyDescent="0.2">
      <c r="A259" s="24" t="s">
        <v>320</v>
      </c>
      <c r="B259" s="17">
        <f>IF(OR(G259="infeasible",G259="?",G259=H259,NOT(ISNA(VLOOKUP($A259,miplib2!$A$5:$A$1000,1,0))),NOT(ISNA(VLOOKUP($A259,miplib3!$A$5:$A$1000,1,0))),NOT(ISNA(VLOOKUP($A259,miplib2003!$A$5:$A$1000,1,0))),NOT(ISNA(VLOOKUP($A259,miplib2010!$A$5:$A$1000,1,0)))),0,1)</f>
        <v>0</v>
      </c>
      <c r="C259" s="14">
        <f t="shared" si="20"/>
        <v>0</v>
      </c>
      <c r="D259" s="14">
        <f t="shared" si="21"/>
        <v>0</v>
      </c>
      <c r="E259" s="14">
        <f t="shared" si="22"/>
        <v>0</v>
      </c>
      <c r="F259" s="14">
        <f t="shared" si="23"/>
        <v>0</v>
      </c>
      <c r="G259" s="24" t="str">
        <f t="shared" si="24"/>
        <v>?</v>
      </c>
      <c r="H259" s="24"/>
      <c r="I259" s="25">
        <v>-9.9999999999999996E+30</v>
      </c>
      <c r="J259" s="24">
        <v>378</v>
      </c>
      <c r="K259" s="24">
        <v>28979</v>
      </c>
      <c r="L259" s="24">
        <v>1520</v>
      </c>
      <c r="M259" s="24">
        <v>0</v>
      </c>
      <c r="N259" s="24">
        <v>1520</v>
      </c>
      <c r="O259" s="24">
        <f t="shared" si="25"/>
        <v>1</v>
      </c>
      <c r="P259" s="24">
        <v>0</v>
      </c>
      <c r="Q259" s="24">
        <v>0</v>
      </c>
      <c r="R259" s="24">
        <v>0</v>
      </c>
      <c r="S259" s="24">
        <v>0</v>
      </c>
      <c r="T259" s="24">
        <v>0</v>
      </c>
      <c r="U259" s="24">
        <v>27360</v>
      </c>
      <c r="V259" s="24">
        <v>76</v>
      </c>
      <c r="W259" s="24">
        <v>0</v>
      </c>
      <c r="X259" s="24">
        <v>0</v>
      </c>
      <c r="Y259" s="24">
        <v>0</v>
      </c>
      <c r="Z259" s="24">
        <v>0</v>
      </c>
      <c r="AA259" s="24">
        <v>0</v>
      </c>
      <c r="AB259" s="24">
        <v>0</v>
      </c>
      <c r="AC259" s="24">
        <v>0</v>
      </c>
      <c r="AD259" s="24">
        <v>0</v>
      </c>
      <c r="AE259" s="24">
        <v>0</v>
      </c>
      <c r="AF259" s="24">
        <v>1520</v>
      </c>
      <c r="AG259" s="24">
        <v>23</v>
      </c>
    </row>
    <row r="260" spans="1:33" x14ac:dyDescent="0.2">
      <c r="A260" s="24" t="s">
        <v>321</v>
      </c>
      <c r="B260" s="17">
        <f>IF(OR(G260="infeasible",G260="?",G260=H260,NOT(ISNA(VLOOKUP($A260,miplib2!$A$5:$A$1000,1,0))),NOT(ISNA(VLOOKUP($A260,miplib3!$A$5:$A$1000,1,0))),NOT(ISNA(VLOOKUP($A260,miplib2003!$A$5:$A$1000,1,0))),NOT(ISNA(VLOOKUP($A260,miplib2010!$A$5:$A$1000,1,0)))),0,1)</f>
        <v>0</v>
      </c>
      <c r="C260" s="14">
        <f t="shared" si="20"/>
        <v>0</v>
      </c>
      <c r="D260" s="14">
        <f t="shared" si="21"/>
        <v>0</v>
      </c>
      <c r="E260" s="14">
        <f t="shared" si="22"/>
        <v>0</v>
      </c>
      <c r="F260" s="14">
        <f t="shared" si="23"/>
        <v>0</v>
      </c>
      <c r="G260" s="24" t="str">
        <f t="shared" si="24"/>
        <v>?</v>
      </c>
      <c r="H260" s="24"/>
      <c r="I260" s="25">
        <v>530298000000</v>
      </c>
      <c r="J260" s="25">
        <v>572290000000</v>
      </c>
      <c r="K260" s="24">
        <v>2115</v>
      </c>
      <c r="L260" s="24">
        <v>4140</v>
      </c>
      <c r="M260" s="24">
        <v>2070</v>
      </c>
      <c r="N260" s="24">
        <v>2070</v>
      </c>
      <c r="O260" s="24">
        <f t="shared" si="25"/>
        <v>0</v>
      </c>
      <c r="P260" s="24">
        <v>0</v>
      </c>
      <c r="Q260" s="24">
        <v>0</v>
      </c>
      <c r="R260" s="24">
        <v>0</v>
      </c>
      <c r="S260" s="24">
        <v>0</v>
      </c>
      <c r="T260" s="24">
        <v>45</v>
      </c>
      <c r="U260" s="24">
        <v>0</v>
      </c>
      <c r="V260" s="24">
        <v>0</v>
      </c>
      <c r="W260" s="24">
        <v>0</v>
      </c>
      <c r="X260" s="24">
        <v>0</v>
      </c>
      <c r="Y260" s="24">
        <v>2025</v>
      </c>
      <c r="Z260" s="24">
        <v>0</v>
      </c>
      <c r="AA260" s="24">
        <v>0</v>
      </c>
      <c r="AB260" s="24">
        <v>0</v>
      </c>
      <c r="AC260" s="24">
        <v>0</v>
      </c>
      <c r="AD260" s="24">
        <v>0</v>
      </c>
      <c r="AE260" s="24">
        <v>0</v>
      </c>
      <c r="AF260" s="24">
        <v>0</v>
      </c>
      <c r="AG260" s="24">
        <v>0</v>
      </c>
    </row>
    <row r="261" spans="1:33" x14ac:dyDescent="0.2">
      <c r="A261" s="24" t="s">
        <v>322</v>
      </c>
      <c r="B261" s="17">
        <f>IF(OR(G261="infeasible",G261="?",G261=H261,NOT(ISNA(VLOOKUP($A261,miplib2!$A$5:$A$1000,1,0))),NOT(ISNA(VLOOKUP($A261,miplib3!$A$5:$A$1000,1,0))),NOT(ISNA(VLOOKUP($A261,miplib2003!$A$5:$A$1000,1,0))),NOT(ISNA(VLOOKUP($A261,miplib2010!$A$5:$A$1000,1,0)))),0,1)</f>
        <v>0</v>
      </c>
      <c r="C261" s="14">
        <f t="shared" si="20"/>
        <v>0</v>
      </c>
      <c r="D261" s="14">
        <f t="shared" si="21"/>
        <v>0</v>
      </c>
      <c r="E261" s="14">
        <f t="shared" si="22"/>
        <v>0</v>
      </c>
      <c r="F261" s="14">
        <f t="shared" si="23"/>
        <v>0</v>
      </c>
      <c r="G261" s="24" t="str">
        <f t="shared" si="24"/>
        <v>?</v>
      </c>
      <c r="H261" s="24"/>
      <c r="I261" s="25">
        <v>-9.9999999999999996E+30</v>
      </c>
      <c r="J261" s="25">
        <v>565032000000</v>
      </c>
      <c r="K261" s="24">
        <v>1680</v>
      </c>
      <c r="L261" s="24">
        <v>3280</v>
      </c>
      <c r="M261" s="24">
        <v>1640</v>
      </c>
      <c r="N261" s="24">
        <v>1640</v>
      </c>
      <c r="O261" s="24">
        <f t="shared" si="25"/>
        <v>0</v>
      </c>
      <c r="P261" s="24">
        <v>0</v>
      </c>
      <c r="Q261" s="24">
        <v>0</v>
      </c>
      <c r="R261" s="24">
        <v>0</v>
      </c>
      <c r="S261" s="24">
        <v>0</v>
      </c>
      <c r="T261" s="24">
        <v>40</v>
      </c>
      <c r="U261" s="24">
        <v>0</v>
      </c>
      <c r="V261" s="24">
        <v>0</v>
      </c>
      <c r="W261" s="24">
        <v>0</v>
      </c>
      <c r="X261" s="24">
        <v>0</v>
      </c>
      <c r="Y261" s="24">
        <v>1600</v>
      </c>
      <c r="Z261" s="24">
        <v>0</v>
      </c>
      <c r="AA261" s="24">
        <v>0</v>
      </c>
      <c r="AB261" s="24">
        <v>0</v>
      </c>
      <c r="AC261" s="24">
        <v>0</v>
      </c>
      <c r="AD261" s="24">
        <v>0</v>
      </c>
      <c r="AE261" s="24">
        <v>0</v>
      </c>
      <c r="AF261" s="24">
        <v>0</v>
      </c>
      <c r="AG261" s="24">
        <v>0</v>
      </c>
    </row>
    <row r="262" spans="1:33" x14ac:dyDescent="0.2">
      <c r="A262" s="24" t="s">
        <v>823</v>
      </c>
      <c r="B262" s="17">
        <f>IF(OR(G262="infeasible",G262="?",G262=H262,NOT(ISNA(VLOOKUP($A262,miplib2!$A$5:$A$1000,1,0))),NOT(ISNA(VLOOKUP($A262,miplib3!$A$5:$A$1000,1,0))),NOT(ISNA(VLOOKUP($A262,miplib2003!$A$5:$A$1000,1,0))),NOT(ISNA(VLOOKUP($A262,miplib2010!$A$5:$A$1000,1,0)))),0,1)</f>
        <v>0</v>
      </c>
      <c r="C262" s="14">
        <f t="shared" ref="C262:C325" si="26">IF(AND($B262=1,$K262&lt;=500,$L262&lt;=500),1,0)</f>
        <v>0</v>
      </c>
      <c r="D262" s="14">
        <f t="shared" ref="D262:D325" si="27">IF(AND($B262=1,$K262&lt;=1000,$L262&lt;=1000),1,0)</f>
        <v>0</v>
      </c>
      <c r="E262" s="14">
        <f t="shared" ref="E262:E325" si="28">IF(AND($B262=1,$K262&lt;=2000,$L262&lt;=2000),1,0)</f>
        <v>0</v>
      </c>
      <c r="F262" s="14">
        <f t="shared" ref="F262:F325" si="29">IF(AND($B262=1,$K262&lt;=10000,$L262&lt;=10000),1,0)</f>
        <v>0</v>
      </c>
      <c r="G262" s="24" t="str">
        <f t="shared" si="24"/>
        <v>?</v>
      </c>
      <c r="H262" s="24"/>
      <c r="I262" s="25">
        <v>-9.9999999999999996E+30</v>
      </c>
      <c r="J262" s="24">
        <v>334</v>
      </c>
      <c r="K262" s="24">
        <v>21739</v>
      </c>
      <c r="L262" s="24">
        <v>1140</v>
      </c>
      <c r="M262" s="24">
        <v>0</v>
      </c>
      <c r="N262" s="24">
        <v>1140</v>
      </c>
      <c r="O262" s="24">
        <f t="shared" si="25"/>
        <v>1</v>
      </c>
      <c r="P262" s="24">
        <v>0</v>
      </c>
      <c r="Q262" s="24">
        <v>0</v>
      </c>
      <c r="R262" s="24">
        <v>0</v>
      </c>
      <c r="S262" s="24">
        <v>0</v>
      </c>
      <c r="T262" s="24">
        <v>0</v>
      </c>
      <c r="U262" s="24">
        <v>20520</v>
      </c>
      <c r="V262" s="24">
        <v>57</v>
      </c>
      <c r="W262" s="24">
        <v>0</v>
      </c>
      <c r="X262" s="24">
        <v>0</v>
      </c>
      <c r="Y262" s="24">
        <v>0</v>
      </c>
      <c r="Z262" s="24">
        <v>0</v>
      </c>
      <c r="AA262" s="24">
        <v>0</v>
      </c>
      <c r="AB262" s="24">
        <v>0</v>
      </c>
      <c r="AC262" s="24">
        <v>0</v>
      </c>
      <c r="AD262" s="24">
        <v>0</v>
      </c>
      <c r="AE262" s="24">
        <v>0</v>
      </c>
      <c r="AF262" s="24">
        <v>1140</v>
      </c>
      <c r="AG262" s="24">
        <v>22</v>
      </c>
    </row>
    <row r="263" spans="1:33" x14ac:dyDescent="0.2">
      <c r="A263" s="24" t="s">
        <v>110</v>
      </c>
      <c r="B263" s="17">
        <f>IF(OR(G263="infeasible",G263="?",G263=H263,NOT(ISNA(VLOOKUP($A263,miplib2!$A$5:$A$1000,1,0))),NOT(ISNA(VLOOKUP($A263,miplib3!$A$5:$A$1000,1,0))),NOT(ISNA(VLOOKUP($A263,miplib2003!$A$5:$A$1000,1,0))),NOT(ISNA(VLOOKUP($A263,miplib2010!$A$5:$A$1000,1,0)))),0,1)</f>
        <v>0</v>
      </c>
      <c r="C263" s="14">
        <f t="shared" si="26"/>
        <v>0</v>
      </c>
      <c r="D263" s="14">
        <f t="shared" si="27"/>
        <v>0</v>
      </c>
      <c r="E263" s="14">
        <f t="shared" si="28"/>
        <v>0</v>
      </c>
      <c r="F263" s="14">
        <f t="shared" si="29"/>
        <v>0</v>
      </c>
      <c r="G263" s="24" t="str">
        <f t="shared" si="24"/>
        <v>?</v>
      </c>
      <c r="H263" s="24"/>
      <c r="I263" s="25">
        <v>-9.9999999999999996E+30</v>
      </c>
      <c r="J263" s="24">
        <v>16</v>
      </c>
      <c r="K263" s="24">
        <v>6</v>
      </c>
      <c r="L263" s="24">
        <v>62</v>
      </c>
      <c r="M263" s="24">
        <v>12</v>
      </c>
      <c r="N263" s="24">
        <v>50</v>
      </c>
      <c r="O263" s="24">
        <f t="shared" si="25"/>
        <v>0</v>
      </c>
      <c r="P263" s="24">
        <v>0</v>
      </c>
      <c r="Q263" s="24">
        <v>0</v>
      </c>
      <c r="R263" s="24">
        <v>6</v>
      </c>
      <c r="S263" s="24">
        <v>0</v>
      </c>
      <c r="T263" s="24">
        <v>0</v>
      </c>
      <c r="U263" s="24">
        <v>0</v>
      </c>
      <c r="V263" s="24">
        <v>0</v>
      </c>
      <c r="W263" s="24">
        <v>0</v>
      </c>
      <c r="X263" s="24">
        <v>0</v>
      </c>
      <c r="Y263" s="24">
        <v>0</v>
      </c>
      <c r="Z263" s="24">
        <v>0</v>
      </c>
      <c r="AA263" s="24">
        <v>0</v>
      </c>
      <c r="AB263" s="24">
        <v>0</v>
      </c>
      <c r="AC263" s="24">
        <v>0</v>
      </c>
      <c r="AD263" s="24">
        <v>0</v>
      </c>
      <c r="AE263" s="24">
        <v>0</v>
      </c>
      <c r="AF263" s="24">
        <v>0</v>
      </c>
      <c r="AG263" s="24">
        <v>0</v>
      </c>
    </row>
    <row r="264" spans="1:33" x14ac:dyDescent="0.2">
      <c r="A264" s="24" t="s">
        <v>824</v>
      </c>
      <c r="B264" s="17">
        <f>IF(OR(G264="infeasible",G264="?",G264=H264,NOT(ISNA(VLOOKUP($A264,miplib2!$A$5:$A$1000,1,0))),NOT(ISNA(VLOOKUP($A264,miplib3!$A$5:$A$1000,1,0))),NOT(ISNA(VLOOKUP($A264,miplib2003!$A$5:$A$1000,1,0))),NOT(ISNA(VLOOKUP($A264,miplib2010!$A$5:$A$1000,1,0)))),0,1)</f>
        <v>0</v>
      </c>
      <c r="C264" s="14">
        <f t="shared" si="26"/>
        <v>0</v>
      </c>
      <c r="D264" s="14">
        <f t="shared" si="27"/>
        <v>0</v>
      </c>
      <c r="E264" s="14">
        <f t="shared" si="28"/>
        <v>0</v>
      </c>
      <c r="F264" s="14">
        <f t="shared" si="29"/>
        <v>0</v>
      </c>
      <c r="G264" s="24" t="str">
        <f t="shared" si="24"/>
        <v>?</v>
      </c>
      <c r="H264" s="24"/>
      <c r="I264" s="25">
        <v>-9.9999999999999996E+30</v>
      </c>
      <c r="J264" s="24">
        <v>162</v>
      </c>
      <c r="K264" s="24">
        <v>57791</v>
      </c>
      <c r="L264" s="24">
        <v>5100</v>
      </c>
      <c r="M264" s="24">
        <v>5000</v>
      </c>
      <c r="N264" s="24">
        <v>100</v>
      </c>
      <c r="O264" s="24">
        <f t="shared" si="25"/>
        <v>0</v>
      </c>
      <c r="P264" s="24">
        <v>0</v>
      </c>
      <c r="Q264" s="24">
        <v>46045</v>
      </c>
      <c r="R264" s="24">
        <v>0</v>
      </c>
      <c r="S264" s="24">
        <v>9812</v>
      </c>
      <c r="T264" s="24">
        <v>0</v>
      </c>
      <c r="U264" s="24">
        <v>1</v>
      </c>
      <c r="V264" s="24">
        <v>0</v>
      </c>
      <c r="W264" s="24">
        <v>0</v>
      </c>
      <c r="X264" s="24">
        <v>0</v>
      </c>
      <c r="Y264" s="24">
        <v>0</v>
      </c>
      <c r="Z264" s="24">
        <v>0</v>
      </c>
      <c r="AA264" s="24">
        <v>0</v>
      </c>
      <c r="AB264" s="24">
        <v>0</v>
      </c>
      <c r="AC264" s="24">
        <v>0</v>
      </c>
      <c r="AD264" s="24">
        <v>0</v>
      </c>
      <c r="AE264" s="24">
        <v>0</v>
      </c>
      <c r="AF264" s="24">
        <v>0</v>
      </c>
      <c r="AG264" s="24">
        <v>0</v>
      </c>
    </row>
    <row r="265" spans="1:33" x14ac:dyDescent="0.2">
      <c r="A265" s="24" t="s">
        <v>825</v>
      </c>
      <c r="B265" s="17">
        <f>IF(OR(G265="infeasible",G265="?",G265=H265,NOT(ISNA(VLOOKUP($A265,miplib2!$A$5:$A$1000,1,0))),NOT(ISNA(VLOOKUP($A265,miplib3!$A$5:$A$1000,1,0))),NOT(ISNA(VLOOKUP($A265,miplib2003!$A$5:$A$1000,1,0))),NOT(ISNA(VLOOKUP($A265,miplib2010!$A$5:$A$1000,1,0)))),0,1)</f>
        <v>0</v>
      </c>
      <c r="C265" s="14">
        <f t="shared" si="26"/>
        <v>0</v>
      </c>
      <c r="D265" s="14">
        <f t="shared" si="27"/>
        <v>0</v>
      </c>
      <c r="E265" s="14">
        <f t="shared" si="28"/>
        <v>0</v>
      </c>
      <c r="F265" s="14">
        <f t="shared" si="29"/>
        <v>0</v>
      </c>
      <c r="G265" s="24" t="str">
        <f t="shared" si="24"/>
        <v>?</v>
      </c>
      <c r="H265" s="24"/>
      <c r="I265" s="24">
        <v>20.669649</v>
      </c>
      <c r="J265" s="25">
        <v>9.9999999999999996E+30</v>
      </c>
      <c r="K265" s="24">
        <v>36709</v>
      </c>
      <c r="L265" s="24">
        <v>2565</v>
      </c>
      <c r="M265" s="24">
        <v>2500</v>
      </c>
      <c r="N265" s="24">
        <v>65</v>
      </c>
      <c r="O265" s="24">
        <f t="shared" si="25"/>
        <v>0</v>
      </c>
      <c r="P265" s="24">
        <v>0</v>
      </c>
      <c r="Q265" s="24">
        <v>25476</v>
      </c>
      <c r="R265" s="24">
        <v>0</v>
      </c>
      <c r="S265" s="24">
        <v>4836</v>
      </c>
      <c r="T265" s="24">
        <v>0</v>
      </c>
      <c r="U265" s="24">
        <v>0</v>
      </c>
      <c r="V265" s="24">
        <v>0</v>
      </c>
      <c r="W265" s="24">
        <v>0</v>
      </c>
      <c r="X265" s="24">
        <v>0</v>
      </c>
      <c r="Y265" s="24">
        <v>0</v>
      </c>
      <c r="Z265" s="24">
        <v>0</v>
      </c>
      <c r="AA265" s="24">
        <v>0</v>
      </c>
      <c r="AB265" s="24">
        <v>0</v>
      </c>
      <c r="AC265" s="24">
        <v>0</v>
      </c>
      <c r="AD265" s="24">
        <v>0</v>
      </c>
      <c r="AE265" s="24">
        <v>0</v>
      </c>
      <c r="AF265" s="24">
        <v>0</v>
      </c>
      <c r="AG265" s="24">
        <v>5</v>
      </c>
    </row>
    <row r="266" spans="1:33" x14ac:dyDescent="0.2">
      <c r="A266" s="24" t="s">
        <v>323</v>
      </c>
      <c r="B266" s="17">
        <f>IF(OR(G266="infeasible",G266="?",G266=H266,NOT(ISNA(VLOOKUP($A266,miplib2!$A$5:$A$1000,1,0))),NOT(ISNA(VLOOKUP($A266,miplib3!$A$5:$A$1000,1,0))),NOT(ISNA(VLOOKUP($A266,miplib2003!$A$5:$A$1000,1,0))),NOT(ISNA(VLOOKUP($A266,miplib2010!$A$5:$A$1000,1,0)))),0,1)</f>
        <v>0</v>
      </c>
      <c r="C266" s="14">
        <f t="shared" si="26"/>
        <v>0</v>
      </c>
      <c r="D266" s="14">
        <f t="shared" si="27"/>
        <v>0</v>
      </c>
      <c r="E266" s="14">
        <f t="shared" si="28"/>
        <v>0</v>
      </c>
      <c r="F266" s="14">
        <f t="shared" si="29"/>
        <v>0</v>
      </c>
      <c r="G266" s="24" t="str">
        <f t="shared" si="24"/>
        <v>?</v>
      </c>
      <c r="H266" s="24"/>
      <c r="I266" s="24">
        <v>5071593.6619999995</v>
      </c>
      <c r="J266" s="25">
        <v>9.9999999999999996E+30</v>
      </c>
      <c r="K266" s="24">
        <v>3795</v>
      </c>
      <c r="L266" s="24">
        <v>40320</v>
      </c>
      <c r="M266" s="24">
        <v>1680</v>
      </c>
      <c r="N266" s="24">
        <v>38640</v>
      </c>
      <c r="O266" s="24">
        <f t="shared" si="25"/>
        <v>0</v>
      </c>
      <c r="P266" s="24">
        <v>0</v>
      </c>
      <c r="Q266" s="24">
        <v>0</v>
      </c>
      <c r="R266" s="24">
        <v>1680</v>
      </c>
      <c r="S266" s="24">
        <v>0</v>
      </c>
      <c r="T266" s="24">
        <v>435</v>
      </c>
      <c r="U266" s="24">
        <v>0</v>
      </c>
      <c r="V266" s="24">
        <v>0</v>
      </c>
      <c r="W266" s="24">
        <v>0</v>
      </c>
      <c r="X266" s="24">
        <v>0</v>
      </c>
      <c r="Y266" s="24">
        <v>0</v>
      </c>
      <c r="Z266" s="24">
        <v>0</v>
      </c>
      <c r="AA266" s="24">
        <v>0</v>
      </c>
      <c r="AB266" s="24">
        <v>0</v>
      </c>
      <c r="AC266" s="24">
        <v>0</v>
      </c>
      <c r="AD266" s="24">
        <v>0</v>
      </c>
      <c r="AE266" s="24">
        <v>0</v>
      </c>
      <c r="AF266" s="24">
        <v>0</v>
      </c>
      <c r="AG266" s="24">
        <v>1680</v>
      </c>
    </row>
    <row r="267" spans="1:33" x14ac:dyDescent="0.2">
      <c r="A267" s="24" t="s">
        <v>826</v>
      </c>
      <c r="B267" s="17">
        <f>IF(OR(G267="infeasible",G267="?",G267=H267,NOT(ISNA(VLOOKUP($A267,miplib2!$A$5:$A$1000,1,0))),NOT(ISNA(VLOOKUP($A267,miplib3!$A$5:$A$1000,1,0))),NOT(ISNA(VLOOKUP($A267,miplib2003!$A$5:$A$1000,1,0))),NOT(ISNA(VLOOKUP($A267,miplib2010!$A$5:$A$1000,1,0)))),0,1)</f>
        <v>0</v>
      </c>
      <c r="C267" s="14">
        <f t="shared" si="26"/>
        <v>0</v>
      </c>
      <c r="D267" s="14">
        <f t="shared" si="27"/>
        <v>0</v>
      </c>
      <c r="E267" s="14">
        <f t="shared" si="28"/>
        <v>0</v>
      </c>
      <c r="F267" s="14">
        <f t="shared" si="29"/>
        <v>0</v>
      </c>
      <c r="G267" s="24" t="str">
        <f t="shared" si="24"/>
        <v>?</v>
      </c>
      <c r="H267" s="24"/>
      <c r="I267" s="24">
        <v>0</v>
      </c>
      <c r="J267" s="25">
        <v>9.9999999999999996E+30</v>
      </c>
      <c r="K267" s="24">
        <v>982</v>
      </c>
      <c r="L267" s="24">
        <v>1549</v>
      </c>
      <c r="M267" s="24">
        <v>1</v>
      </c>
      <c r="N267" s="24">
        <v>1548</v>
      </c>
      <c r="O267" s="24">
        <f t="shared" si="25"/>
        <v>0</v>
      </c>
      <c r="P267" s="24">
        <v>0</v>
      </c>
      <c r="Q267" s="24">
        <v>0</v>
      </c>
      <c r="R267" s="24">
        <v>1</v>
      </c>
      <c r="S267" s="24">
        <v>0</v>
      </c>
      <c r="T267" s="24">
        <v>0</v>
      </c>
      <c r="U267" s="24">
        <v>558</v>
      </c>
      <c r="V267" s="24">
        <v>0</v>
      </c>
      <c r="W267" s="24">
        <v>0</v>
      </c>
      <c r="X267" s="24">
        <v>0</v>
      </c>
      <c r="Y267" s="24">
        <v>0</v>
      </c>
      <c r="Z267" s="24">
        <v>0</v>
      </c>
      <c r="AA267" s="24">
        <v>0</v>
      </c>
      <c r="AB267" s="24">
        <v>0</v>
      </c>
      <c r="AC267" s="24">
        <v>0</v>
      </c>
      <c r="AD267" s="24">
        <v>0</v>
      </c>
      <c r="AE267" s="24">
        <v>0</v>
      </c>
      <c r="AF267" s="24">
        <v>171</v>
      </c>
      <c r="AG267" s="24">
        <v>252</v>
      </c>
    </row>
    <row r="268" spans="1:33" x14ac:dyDescent="0.2">
      <c r="A268" s="24" t="s">
        <v>827</v>
      </c>
      <c r="B268" s="17">
        <f>IF(OR(G268="infeasible",G268="?",G268=H268,NOT(ISNA(VLOOKUP($A268,miplib2!$A$5:$A$1000,1,0))),NOT(ISNA(VLOOKUP($A268,miplib3!$A$5:$A$1000,1,0))),NOT(ISNA(VLOOKUP($A268,miplib2003!$A$5:$A$1000,1,0))),NOT(ISNA(VLOOKUP($A268,miplib2010!$A$5:$A$1000,1,0)))),0,1)</f>
        <v>0</v>
      </c>
      <c r="C268" s="14">
        <f t="shared" si="26"/>
        <v>0</v>
      </c>
      <c r="D268" s="14">
        <f t="shared" si="27"/>
        <v>0</v>
      </c>
      <c r="E268" s="14">
        <f t="shared" si="28"/>
        <v>0</v>
      </c>
      <c r="F268" s="14">
        <f t="shared" si="29"/>
        <v>0</v>
      </c>
      <c r="G268" s="24">
        <f t="shared" si="24"/>
        <v>-309</v>
      </c>
      <c r="H268" s="24">
        <v>-309</v>
      </c>
      <c r="I268" s="24">
        <v>-309</v>
      </c>
      <c r="J268" s="24">
        <v>-309</v>
      </c>
      <c r="K268" s="24">
        <v>13206</v>
      </c>
      <c r="L268" s="24">
        <v>4914</v>
      </c>
      <c r="M268" s="24">
        <v>2457</v>
      </c>
      <c r="N268" s="24">
        <v>2457</v>
      </c>
      <c r="O268" s="24">
        <f t="shared" si="25"/>
        <v>0</v>
      </c>
      <c r="P268" s="24">
        <v>0</v>
      </c>
      <c r="Q268" s="24">
        <v>2457</v>
      </c>
      <c r="R268" s="24">
        <v>0</v>
      </c>
      <c r="S268" s="24">
        <v>2685</v>
      </c>
      <c r="T268" s="24">
        <v>0</v>
      </c>
      <c r="U268" s="24">
        <v>315</v>
      </c>
      <c r="V268" s="24">
        <v>0</v>
      </c>
      <c r="W268" s="24">
        <v>0</v>
      </c>
      <c r="X268" s="24">
        <v>0</v>
      </c>
      <c r="Y268" s="24">
        <v>2457</v>
      </c>
      <c r="Z268" s="24">
        <v>0</v>
      </c>
      <c r="AA268" s="24">
        <v>0</v>
      </c>
      <c r="AB268" s="24">
        <v>0</v>
      </c>
      <c r="AC268" s="24">
        <v>0</v>
      </c>
      <c r="AD268" s="24">
        <v>0</v>
      </c>
      <c r="AE268" s="24">
        <v>0</v>
      </c>
      <c r="AF268" s="24">
        <v>4977</v>
      </c>
      <c r="AG268" s="24">
        <v>0</v>
      </c>
    </row>
    <row r="269" spans="1:33" x14ac:dyDescent="0.2">
      <c r="A269" s="24" t="s">
        <v>324</v>
      </c>
      <c r="B269" s="17">
        <f>IF(OR(G269="infeasible",G269="?",G269=H269,NOT(ISNA(VLOOKUP($A269,miplib2!$A$5:$A$1000,1,0))),NOT(ISNA(VLOOKUP($A269,miplib3!$A$5:$A$1000,1,0))),NOT(ISNA(VLOOKUP($A269,miplib2003!$A$5:$A$1000,1,0))),NOT(ISNA(VLOOKUP($A269,miplib2010!$A$5:$A$1000,1,0)))),0,1)</f>
        <v>0</v>
      </c>
      <c r="C269" s="14">
        <f t="shared" si="26"/>
        <v>0</v>
      </c>
      <c r="D269" s="14">
        <f t="shared" si="27"/>
        <v>0</v>
      </c>
      <c r="E269" s="14">
        <f t="shared" si="28"/>
        <v>0</v>
      </c>
      <c r="F269" s="14">
        <f t="shared" si="29"/>
        <v>0</v>
      </c>
      <c r="G269" s="24" t="str">
        <f t="shared" si="24"/>
        <v>?</v>
      </c>
      <c r="H269" s="24"/>
      <c r="I269" s="24">
        <v>-273</v>
      </c>
      <c r="J269" s="25">
        <v>9.9999999999999996E+30</v>
      </c>
      <c r="K269" s="24">
        <v>4239</v>
      </c>
      <c r="L269" s="24">
        <v>1638</v>
      </c>
      <c r="M269" s="24">
        <v>819</v>
      </c>
      <c r="N269" s="24">
        <v>819</v>
      </c>
      <c r="O269" s="24">
        <f t="shared" si="25"/>
        <v>0</v>
      </c>
      <c r="P269" s="24">
        <v>0</v>
      </c>
      <c r="Q269" s="24">
        <v>819</v>
      </c>
      <c r="R269" s="24">
        <v>0</v>
      </c>
      <c r="S269" s="24">
        <v>921</v>
      </c>
      <c r="T269" s="24">
        <v>0</v>
      </c>
      <c r="U269" s="24">
        <v>0</v>
      </c>
      <c r="V269" s="24">
        <v>0</v>
      </c>
      <c r="W269" s="24">
        <v>0</v>
      </c>
      <c r="X269" s="24">
        <v>0</v>
      </c>
      <c r="Y269" s="24">
        <v>819</v>
      </c>
      <c r="Z269" s="24">
        <v>0</v>
      </c>
      <c r="AA269" s="24">
        <v>0</v>
      </c>
      <c r="AB269" s="24">
        <v>0</v>
      </c>
      <c r="AC269" s="24">
        <v>0</v>
      </c>
      <c r="AD269" s="24">
        <v>0</v>
      </c>
      <c r="AE269" s="24">
        <v>0</v>
      </c>
      <c r="AF269" s="24">
        <v>1659</v>
      </c>
      <c r="AG269" s="24">
        <v>0</v>
      </c>
    </row>
    <row r="270" spans="1:33" x14ac:dyDescent="0.2">
      <c r="A270" s="24" t="s">
        <v>325</v>
      </c>
      <c r="B270" s="17">
        <f>IF(OR(G270="infeasible",G270="?",G270=H270,NOT(ISNA(VLOOKUP($A270,miplib2!$A$5:$A$1000,1,0))),NOT(ISNA(VLOOKUP($A270,miplib3!$A$5:$A$1000,1,0))),NOT(ISNA(VLOOKUP($A270,miplib2003!$A$5:$A$1000,1,0))),NOT(ISNA(VLOOKUP($A270,miplib2010!$A$5:$A$1000,1,0)))),0,1)</f>
        <v>0</v>
      </c>
      <c r="C270" s="14">
        <f t="shared" si="26"/>
        <v>0</v>
      </c>
      <c r="D270" s="14">
        <f t="shared" si="27"/>
        <v>0</v>
      </c>
      <c r="E270" s="14">
        <f t="shared" si="28"/>
        <v>0</v>
      </c>
      <c r="F270" s="14">
        <f t="shared" si="29"/>
        <v>0</v>
      </c>
      <c r="G270" s="24" t="str">
        <f t="shared" si="24"/>
        <v>?</v>
      </c>
      <c r="H270" s="24"/>
      <c r="I270" s="24">
        <v>-195</v>
      </c>
      <c r="J270" s="25">
        <v>9.9999999999999996E+30</v>
      </c>
      <c r="K270" s="24">
        <v>4179</v>
      </c>
      <c r="L270" s="24">
        <v>2340</v>
      </c>
      <c r="M270" s="24">
        <v>1170</v>
      </c>
      <c r="N270" s="24">
        <v>1170</v>
      </c>
      <c r="O270" s="24">
        <f t="shared" si="25"/>
        <v>0</v>
      </c>
      <c r="P270" s="24">
        <v>0</v>
      </c>
      <c r="Q270" s="24">
        <v>1170</v>
      </c>
      <c r="R270" s="24">
        <v>0</v>
      </c>
      <c r="S270" s="24">
        <v>1299</v>
      </c>
      <c r="T270" s="24">
        <v>0</v>
      </c>
      <c r="U270" s="24">
        <v>0</v>
      </c>
      <c r="V270" s="24">
        <v>0</v>
      </c>
      <c r="W270" s="24">
        <v>0</v>
      </c>
      <c r="X270" s="24">
        <v>0</v>
      </c>
      <c r="Y270" s="24">
        <v>1170</v>
      </c>
      <c r="Z270" s="24">
        <v>0</v>
      </c>
      <c r="AA270" s="24">
        <v>0</v>
      </c>
      <c r="AB270" s="24">
        <v>0</v>
      </c>
      <c r="AC270" s="24">
        <v>0</v>
      </c>
      <c r="AD270" s="24">
        <v>0</v>
      </c>
      <c r="AE270" s="24">
        <v>0</v>
      </c>
      <c r="AF270" s="24">
        <v>540</v>
      </c>
      <c r="AG270" s="24">
        <v>0</v>
      </c>
    </row>
    <row r="271" spans="1:33" x14ac:dyDescent="0.2">
      <c r="A271" s="24" t="s">
        <v>828</v>
      </c>
      <c r="B271" s="17">
        <f>IF(OR(G271="infeasible",G271="?",G271=H271,NOT(ISNA(VLOOKUP($A271,miplib2!$A$5:$A$1000,1,0))),NOT(ISNA(VLOOKUP($A271,miplib3!$A$5:$A$1000,1,0))),NOT(ISNA(VLOOKUP($A271,miplib2003!$A$5:$A$1000,1,0))),NOT(ISNA(VLOOKUP($A271,miplib2010!$A$5:$A$1000,1,0)))),0,1)</f>
        <v>0</v>
      </c>
      <c r="C271" s="14">
        <f t="shared" si="26"/>
        <v>0</v>
      </c>
      <c r="D271" s="14">
        <f t="shared" si="27"/>
        <v>0</v>
      </c>
      <c r="E271" s="14">
        <f t="shared" si="28"/>
        <v>0</v>
      </c>
      <c r="F271" s="14">
        <f t="shared" si="29"/>
        <v>0</v>
      </c>
      <c r="G271" s="24" t="str">
        <f t="shared" si="24"/>
        <v>?</v>
      </c>
      <c r="H271" s="24"/>
      <c r="I271" s="24">
        <v>0</v>
      </c>
      <c r="J271" s="24">
        <v>0.44</v>
      </c>
      <c r="K271" s="24">
        <v>893</v>
      </c>
      <c r="L271" s="24">
        <v>1314</v>
      </c>
      <c r="M271" s="24">
        <v>1257</v>
      </c>
      <c r="N271" s="24">
        <v>57</v>
      </c>
      <c r="O271" s="24">
        <f t="shared" si="25"/>
        <v>0</v>
      </c>
      <c r="P271" s="24">
        <v>0</v>
      </c>
      <c r="Q271" s="24">
        <v>114</v>
      </c>
      <c r="R271" s="24">
        <v>0</v>
      </c>
      <c r="S271" s="24">
        <v>353</v>
      </c>
      <c r="T271" s="24">
        <v>76</v>
      </c>
      <c r="U271" s="24">
        <v>0</v>
      </c>
      <c r="V271" s="24">
        <v>0</v>
      </c>
      <c r="W271" s="24">
        <v>57</v>
      </c>
      <c r="X271" s="24">
        <v>0</v>
      </c>
      <c r="Y271" s="24">
        <v>114</v>
      </c>
      <c r="Z271" s="24">
        <v>0</v>
      </c>
      <c r="AA271" s="24">
        <v>0</v>
      </c>
      <c r="AB271" s="24">
        <v>0</v>
      </c>
      <c r="AC271" s="24">
        <v>0</v>
      </c>
      <c r="AD271" s="24">
        <v>0</v>
      </c>
      <c r="AE271" s="24">
        <v>0</v>
      </c>
      <c r="AF271" s="24">
        <v>0</v>
      </c>
      <c r="AG271" s="24">
        <v>0</v>
      </c>
    </row>
    <row r="272" spans="1:33" x14ac:dyDescent="0.2">
      <c r="A272" s="24" t="s">
        <v>829</v>
      </c>
      <c r="B272" s="17">
        <f>IF(OR(G272="infeasible",G272="?",G272=H272,NOT(ISNA(VLOOKUP($A272,miplib2!$A$5:$A$1000,1,0))),NOT(ISNA(VLOOKUP($A272,miplib3!$A$5:$A$1000,1,0))),NOT(ISNA(VLOOKUP($A272,miplib2003!$A$5:$A$1000,1,0))),NOT(ISNA(VLOOKUP($A272,miplib2010!$A$5:$A$1000,1,0)))),0,1)</f>
        <v>1</v>
      </c>
      <c r="C272" s="14">
        <f t="shared" si="26"/>
        <v>0</v>
      </c>
      <c r="D272" s="14">
        <f t="shared" si="27"/>
        <v>1</v>
      </c>
      <c r="E272" s="14">
        <f t="shared" si="28"/>
        <v>1</v>
      </c>
      <c r="F272" s="14">
        <f t="shared" si="29"/>
        <v>1</v>
      </c>
      <c r="G272" s="24">
        <f t="shared" si="24"/>
        <v>-74</v>
      </c>
      <c r="H272" s="24"/>
      <c r="I272" s="24">
        <v>-74</v>
      </c>
      <c r="J272" s="24">
        <v>-74</v>
      </c>
      <c r="K272" s="24">
        <v>633</v>
      </c>
      <c r="L272" s="24">
        <v>234</v>
      </c>
      <c r="M272" s="24">
        <v>117</v>
      </c>
      <c r="N272" s="24">
        <v>117</v>
      </c>
      <c r="O272" s="24">
        <f t="shared" si="25"/>
        <v>0</v>
      </c>
      <c r="P272" s="24">
        <v>0</v>
      </c>
      <c r="Q272" s="24">
        <v>114</v>
      </c>
      <c r="R272" s="24">
        <v>0</v>
      </c>
      <c r="S272" s="24">
        <v>165</v>
      </c>
      <c r="T272" s="24">
        <v>0</v>
      </c>
      <c r="U272" s="24">
        <v>0</v>
      </c>
      <c r="V272" s="24">
        <v>0</v>
      </c>
      <c r="W272" s="24">
        <v>0</v>
      </c>
      <c r="X272" s="24">
        <v>0</v>
      </c>
      <c r="Y272" s="24">
        <v>117</v>
      </c>
      <c r="Z272" s="24">
        <v>0</v>
      </c>
      <c r="AA272" s="24">
        <v>0</v>
      </c>
      <c r="AB272" s="24">
        <v>0</v>
      </c>
      <c r="AC272" s="24">
        <v>0</v>
      </c>
      <c r="AD272" s="24">
        <v>0</v>
      </c>
      <c r="AE272" s="24">
        <v>0</v>
      </c>
      <c r="AF272" s="24">
        <v>237</v>
      </c>
      <c r="AG272" s="24">
        <v>0</v>
      </c>
    </row>
    <row r="273" spans="1:33" x14ac:dyDescent="0.2">
      <c r="A273" s="24" t="s">
        <v>830</v>
      </c>
      <c r="B273" s="17">
        <f>IF(OR(G273="infeasible",G273="?",G273=H273,NOT(ISNA(VLOOKUP($A273,miplib2!$A$5:$A$1000,1,0))),NOT(ISNA(VLOOKUP($A273,miplib3!$A$5:$A$1000,1,0))),NOT(ISNA(VLOOKUP($A273,miplib2003!$A$5:$A$1000,1,0))),NOT(ISNA(VLOOKUP($A273,miplib2010!$A$5:$A$1000,1,0)))),0,1)</f>
        <v>0</v>
      </c>
      <c r="C273" s="14">
        <f t="shared" si="26"/>
        <v>0</v>
      </c>
      <c r="D273" s="14">
        <f t="shared" si="27"/>
        <v>0</v>
      </c>
      <c r="E273" s="14">
        <f t="shared" si="28"/>
        <v>0</v>
      </c>
      <c r="F273" s="14">
        <f t="shared" si="29"/>
        <v>0</v>
      </c>
      <c r="G273" s="24" t="str">
        <f t="shared" si="24"/>
        <v>?</v>
      </c>
      <c r="H273" s="24"/>
      <c r="I273" s="24">
        <v>0.25</v>
      </c>
      <c r="J273" s="25">
        <v>9.9999999999999996E+30</v>
      </c>
      <c r="K273" s="24">
        <v>1150</v>
      </c>
      <c r="L273" s="24">
        <v>2322</v>
      </c>
      <c r="M273" s="24">
        <v>1</v>
      </c>
      <c r="N273" s="24">
        <v>2321</v>
      </c>
      <c r="O273" s="24">
        <f t="shared" si="25"/>
        <v>0</v>
      </c>
      <c r="P273" s="24">
        <v>0</v>
      </c>
      <c r="Q273" s="24">
        <v>0</v>
      </c>
      <c r="R273" s="24">
        <v>1</v>
      </c>
      <c r="S273" s="24">
        <v>0</v>
      </c>
      <c r="T273" s="24">
        <v>0</v>
      </c>
      <c r="U273" s="24">
        <v>610</v>
      </c>
      <c r="V273" s="24">
        <v>0</v>
      </c>
      <c r="W273" s="24">
        <v>0</v>
      </c>
      <c r="X273" s="24">
        <v>0</v>
      </c>
      <c r="Y273" s="24">
        <v>0</v>
      </c>
      <c r="Z273" s="24">
        <v>0</v>
      </c>
      <c r="AA273" s="24">
        <v>0</v>
      </c>
      <c r="AB273" s="24">
        <v>0</v>
      </c>
      <c r="AC273" s="24">
        <v>0</v>
      </c>
      <c r="AD273" s="24">
        <v>0</v>
      </c>
      <c r="AE273" s="24">
        <v>0</v>
      </c>
      <c r="AF273" s="24">
        <v>218</v>
      </c>
      <c r="AG273" s="24">
        <v>321</v>
      </c>
    </row>
    <row r="274" spans="1:33" x14ac:dyDescent="0.2">
      <c r="A274" s="24" t="s">
        <v>831</v>
      </c>
      <c r="B274" s="17">
        <f>IF(OR(G274="infeasible",G274="?",G274=H274,NOT(ISNA(VLOOKUP($A274,miplib2!$A$5:$A$1000,1,0))),NOT(ISNA(VLOOKUP($A274,miplib3!$A$5:$A$1000,1,0))),NOT(ISNA(VLOOKUP($A274,miplib2003!$A$5:$A$1000,1,0))),NOT(ISNA(VLOOKUP($A274,miplib2010!$A$5:$A$1000,1,0)))),0,1)</f>
        <v>0</v>
      </c>
      <c r="C274" s="14">
        <f t="shared" si="26"/>
        <v>0</v>
      </c>
      <c r="D274" s="14">
        <f t="shared" si="27"/>
        <v>0</v>
      </c>
      <c r="E274" s="14">
        <f t="shared" si="28"/>
        <v>0</v>
      </c>
      <c r="F274" s="14">
        <f t="shared" si="29"/>
        <v>0</v>
      </c>
      <c r="G274" s="24" t="str">
        <f t="shared" si="24"/>
        <v>?</v>
      </c>
      <c r="H274" s="24"/>
      <c r="I274" s="24">
        <v>0</v>
      </c>
      <c r="J274" s="25">
        <v>9.9999999999999996E+30</v>
      </c>
      <c r="K274" s="24">
        <v>1040</v>
      </c>
      <c r="L274" s="24">
        <v>2322</v>
      </c>
      <c r="M274" s="24">
        <v>1</v>
      </c>
      <c r="N274" s="24">
        <v>2321</v>
      </c>
      <c r="O274" s="24">
        <f t="shared" si="25"/>
        <v>0</v>
      </c>
      <c r="P274" s="24">
        <v>0</v>
      </c>
      <c r="Q274" s="24">
        <v>0</v>
      </c>
      <c r="R274" s="24">
        <v>1</v>
      </c>
      <c r="S274" s="24">
        <v>0</v>
      </c>
      <c r="T274" s="24">
        <v>0</v>
      </c>
      <c r="U274" s="24">
        <v>500</v>
      </c>
      <c r="V274" s="24">
        <v>0</v>
      </c>
      <c r="W274" s="24">
        <v>0</v>
      </c>
      <c r="X274" s="24">
        <v>0</v>
      </c>
      <c r="Y274" s="24">
        <v>0</v>
      </c>
      <c r="Z274" s="24">
        <v>0</v>
      </c>
      <c r="AA274" s="24">
        <v>0</v>
      </c>
      <c r="AB274" s="24">
        <v>0</v>
      </c>
      <c r="AC274" s="24">
        <v>0</v>
      </c>
      <c r="AD274" s="24">
        <v>0</v>
      </c>
      <c r="AE274" s="24">
        <v>0</v>
      </c>
      <c r="AF274" s="24">
        <v>218</v>
      </c>
      <c r="AG274" s="24">
        <v>321</v>
      </c>
    </row>
    <row r="275" spans="1:33" x14ac:dyDescent="0.2">
      <c r="A275" s="24" t="s">
        <v>111</v>
      </c>
      <c r="B275" s="17">
        <f>IF(OR(G275="infeasible",G275="?",G275=H275,NOT(ISNA(VLOOKUP($A275,miplib2!$A$5:$A$1000,1,0))),NOT(ISNA(VLOOKUP($A275,miplib3!$A$5:$A$1000,1,0))),NOT(ISNA(VLOOKUP($A275,miplib2003!$A$5:$A$1000,1,0))),NOT(ISNA(VLOOKUP($A275,miplib2010!$A$5:$A$1000,1,0)))),0,1)</f>
        <v>1</v>
      </c>
      <c r="C275" s="14">
        <f t="shared" si="26"/>
        <v>1</v>
      </c>
      <c r="D275" s="14">
        <f t="shared" si="27"/>
        <v>1</v>
      </c>
      <c r="E275" s="14">
        <f t="shared" si="28"/>
        <v>1</v>
      </c>
      <c r="F275" s="14">
        <f t="shared" si="29"/>
        <v>1</v>
      </c>
      <c r="G275" s="24">
        <f t="shared" si="24"/>
        <v>-77</v>
      </c>
      <c r="H275" s="24"/>
      <c r="I275" s="24">
        <v>-77</v>
      </c>
      <c r="J275" s="24">
        <v>-77</v>
      </c>
      <c r="K275" s="24">
        <v>356</v>
      </c>
      <c r="L275" s="24">
        <v>260</v>
      </c>
      <c r="M275" s="24">
        <v>130</v>
      </c>
      <c r="N275" s="24">
        <v>130</v>
      </c>
      <c r="O275" s="24">
        <f t="shared" si="25"/>
        <v>0</v>
      </c>
      <c r="P275" s="24">
        <v>0</v>
      </c>
      <c r="Q275" s="24">
        <v>75</v>
      </c>
      <c r="R275" s="24">
        <v>0</v>
      </c>
      <c r="S275" s="24">
        <v>71</v>
      </c>
      <c r="T275" s="24">
        <v>0</v>
      </c>
      <c r="U275" s="24">
        <v>0</v>
      </c>
      <c r="V275" s="24">
        <v>0</v>
      </c>
      <c r="W275" s="24">
        <v>0</v>
      </c>
      <c r="X275" s="24">
        <v>0</v>
      </c>
      <c r="Y275" s="24">
        <v>130</v>
      </c>
      <c r="Z275" s="24">
        <v>0</v>
      </c>
      <c r="AA275" s="24">
        <v>0</v>
      </c>
      <c r="AB275" s="24">
        <v>0</v>
      </c>
      <c r="AC275" s="24">
        <v>0</v>
      </c>
      <c r="AD275" s="24">
        <v>0</v>
      </c>
      <c r="AE275" s="24">
        <v>0</v>
      </c>
      <c r="AF275" s="24">
        <v>80</v>
      </c>
      <c r="AG275" s="24">
        <v>0</v>
      </c>
    </row>
    <row r="276" spans="1:33" x14ac:dyDescent="0.2">
      <c r="A276" s="24" t="s">
        <v>832</v>
      </c>
      <c r="B276" s="17">
        <f>IF(OR(G276="infeasible",G276="?",G276=H276,NOT(ISNA(VLOOKUP($A276,miplib2!$A$5:$A$1000,1,0))),NOT(ISNA(VLOOKUP($A276,miplib3!$A$5:$A$1000,1,0))),NOT(ISNA(VLOOKUP($A276,miplib2003!$A$5:$A$1000,1,0))),NOT(ISNA(VLOOKUP($A276,miplib2010!$A$5:$A$1000,1,0)))),0,1)</f>
        <v>1</v>
      </c>
      <c r="C276" s="14">
        <f t="shared" si="26"/>
        <v>0</v>
      </c>
      <c r="D276" s="14">
        <f t="shared" si="27"/>
        <v>0</v>
      </c>
      <c r="E276" s="14">
        <f t="shared" si="28"/>
        <v>1</v>
      </c>
      <c r="F276" s="14">
        <f t="shared" si="29"/>
        <v>1</v>
      </c>
      <c r="G276" s="24">
        <f t="shared" si="24"/>
        <v>68</v>
      </c>
      <c r="H276" s="24"/>
      <c r="I276" s="24">
        <v>68</v>
      </c>
      <c r="J276" s="24">
        <v>68</v>
      </c>
      <c r="K276" s="24">
        <v>1236</v>
      </c>
      <c r="L276" s="24">
        <v>1601</v>
      </c>
      <c r="M276" s="24">
        <v>1</v>
      </c>
      <c r="N276" s="24">
        <v>1600</v>
      </c>
      <c r="O276" s="24">
        <f t="shared" si="25"/>
        <v>0</v>
      </c>
      <c r="P276" s="24">
        <v>0</v>
      </c>
      <c r="Q276" s="24">
        <v>0</v>
      </c>
      <c r="R276" s="24">
        <v>1</v>
      </c>
      <c r="S276" s="24">
        <v>0</v>
      </c>
      <c r="T276" s="24">
        <v>0</v>
      </c>
      <c r="U276" s="24">
        <v>922</v>
      </c>
      <c r="V276" s="24">
        <v>0</v>
      </c>
      <c r="W276" s="24">
        <v>0</v>
      </c>
      <c r="X276" s="24">
        <v>0</v>
      </c>
      <c r="Y276" s="24">
        <v>0</v>
      </c>
      <c r="Z276" s="24">
        <v>0</v>
      </c>
      <c r="AA276" s="24">
        <v>0</v>
      </c>
      <c r="AB276" s="24">
        <v>0</v>
      </c>
      <c r="AC276" s="24">
        <v>0</v>
      </c>
      <c r="AD276" s="24">
        <v>0</v>
      </c>
      <c r="AE276" s="24">
        <v>0</v>
      </c>
      <c r="AF276" s="24">
        <v>5</v>
      </c>
      <c r="AG276" s="24">
        <v>304</v>
      </c>
    </row>
    <row r="277" spans="1:33" x14ac:dyDescent="0.2">
      <c r="A277" s="24" t="s">
        <v>833</v>
      </c>
      <c r="B277" s="17">
        <f>IF(OR(G277="infeasible",G277="?",G277=H277,NOT(ISNA(VLOOKUP($A277,miplib2!$A$5:$A$1000,1,0))),NOT(ISNA(VLOOKUP($A277,miplib3!$A$5:$A$1000,1,0))),NOT(ISNA(VLOOKUP($A277,miplib2003!$A$5:$A$1000,1,0))),NOT(ISNA(VLOOKUP($A277,miplib2010!$A$5:$A$1000,1,0)))),0,1)</f>
        <v>0</v>
      </c>
      <c r="C277" s="14">
        <f t="shared" si="26"/>
        <v>0</v>
      </c>
      <c r="D277" s="14">
        <f t="shared" si="27"/>
        <v>0</v>
      </c>
      <c r="E277" s="14">
        <f t="shared" si="28"/>
        <v>0</v>
      </c>
      <c r="F277" s="14">
        <f t="shared" si="29"/>
        <v>0</v>
      </c>
      <c r="G277" s="24" t="str">
        <f t="shared" si="24"/>
        <v>?</v>
      </c>
      <c r="H277" s="24"/>
      <c r="I277" s="24">
        <v>-1255.4000000000001</v>
      </c>
      <c r="J277" s="25">
        <v>9.9999999999999996E+30</v>
      </c>
      <c r="K277" s="24">
        <v>6068</v>
      </c>
      <c r="L277" s="24">
        <v>5035</v>
      </c>
      <c r="M277" s="24">
        <v>0</v>
      </c>
      <c r="N277" s="24">
        <v>5027</v>
      </c>
      <c r="O277" s="24">
        <f t="shared" si="25"/>
        <v>0</v>
      </c>
      <c r="P277" s="24">
        <v>8</v>
      </c>
      <c r="Q277" s="24">
        <v>35</v>
      </c>
      <c r="R277" s="24">
        <v>0</v>
      </c>
      <c r="S277" s="24">
        <v>0</v>
      </c>
      <c r="T277" s="24">
        <v>0</v>
      </c>
      <c r="U277" s="24">
        <v>2040</v>
      </c>
      <c r="V277" s="24">
        <v>203</v>
      </c>
      <c r="W277" s="24">
        <v>0</v>
      </c>
      <c r="X277" s="24">
        <v>0</v>
      </c>
      <c r="Y277" s="24">
        <v>0</v>
      </c>
      <c r="Z277" s="24">
        <v>0</v>
      </c>
      <c r="AA277" s="24">
        <v>0</v>
      </c>
      <c r="AB277" s="24">
        <v>0</v>
      </c>
      <c r="AC277" s="24">
        <v>0</v>
      </c>
      <c r="AD277" s="24">
        <v>0</v>
      </c>
      <c r="AE277" s="24">
        <v>0</v>
      </c>
      <c r="AF277" s="24">
        <v>1020</v>
      </c>
      <c r="AG277" s="24">
        <v>60</v>
      </c>
    </row>
    <row r="278" spans="1:33" x14ac:dyDescent="0.2">
      <c r="A278" s="24" t="s">
        <v>834</v>
      </c>
      <c r="B278" s="17">
        <f>IF(OR(G278="infeasible",G278="?",G278=H278,NOT(ISNA(VLOOKUP($A278,miplib2!$A$5:$A$1000,1,0))),NOT(ISNA(VLOOKUP($A278,miplib3!$A$5:$A$1000,1,0))),NOT(ISNA(VLOOKUP($A278,miplib2003!$A$5:$A$1000,1,0))),NOT(ISNA(VLOOKUP($A278,miplib2010!$A$5:$A$1000,1,0)))),0,1)</f>
        <v>0</v>
      </c>
      <c r="C278" s="14">
        <f t="shared" si="26"/>
        <v>0</v>
      </c>
      <c r="D278" s="14">
        <f t="shared" si="27"/>
        <v>0</v>
      </c>
      <c r="E278" s="14">
        <f t="shared" si="28"/>
        <v>0</v>
      </c>
      <c r="F278" s="14">
        <f t="shared" si="29"/>
        <v>0</v>
      </c>
      <c r="G278" s="24" t="str">
        <f t="shared" si="24"/>
        <v>?</v>
      </c>
      <c r="H278" s="24"/>
      <c r="I278" s="24">
        <v>-751</v>
      </c>
      <c r="J278" s="25">
        <v>9.9999999999999996E+30</v>
      </c>
      <c r="K278" s="24">
        <v>5890</v>
      </c>
      <c r="L278" s="24">
        <v>5495</v>
      </c>
      <c r="M278" s="24">
        <v>0</v>
      </c>
      <c r="N278" s="24">
        <v>5180</v>
      </c>
      <c r="O278" s="24">
        <f t="shared" si="25"/>
        <v>0</v>
      </c>
      <c r="P278" s="24">
        <v>315</v>
      </c>
      <c r="Q278" s="24">
        <v>210</v>
      </c>
      <c r="R278" s="24">
        <v>35</v>
      </c>
      <c r="S278" s="24">
        <v>0</v>
      </c>
      <c r="T278" s="24">
        <v>0</v>
      </c>
      <c r="U278" s="24">
        <v>1221</v>
      </c>
      <c r="V278" s="24">
        <v>475</v>
      </c>
      <c r="W278" s="24">
        <v>0</v>
      </c>
      <c r="X278" s="24">
        <v>0</v>
      </c>
      <c r="Y278" s="24">
        <v>0</v>
      </c>
      <c r="Z278" s="24">
        <v>0</v>
      </c>
      <c r="AA278" s="24">
        <v>0</v>
      </c>
      <c r="AB278" s="24">
        <v>0</v>
      </c>
      <c r="AC278" s="24">
        <v>0</v>
      </c>
      <c r="AD278" s="24">
        <v>0</v>
      </c>
      <c r="AE278" s="24">
        <v>0</v>
      </c>
      <c r="AF278" s="24">
        <v>3635</v>
      </c>
      <c r="AG278" s="24">
        <v>54</v>
      </c>
    </row>
    <row r="279" spans="1:33" x14ac:dyDescent="0.2">
      <c r="A279" s="24" t="s">
        <v>326</v>
      </c>
      <c r="B279" s="17">
        <f>IF(OR(G279="infeasible",G279="?",G279=H279,NOT(ISNA(VLOOKUP($A279,miplib2!$A$5:$A$1000,1,0))),NOT(ISNA(VLOOKUP($A279,miplib3!$A$5:$A$1000,1,0))),NOT(ISNA(VLOOKUP($A279,miplib2003!$A$5:$A$1000,1,0))),NOT(ISNA(VLOOKUP($A279,miplib2010!$A$5:$A$1000,1,0)))),0,1)</f>
        <v>0</v>
      </c>
      <c r="C279" s="14">
        <f t="shared" si="26"/>
        <v>0</v>
      </c>
      <c r="D279" s="14">
        <f t="shared" si="27"/>
        <v>0</v>
      </c>
      <c r="E279" s="14">
        <f t="shared" si="28"/>
        <v>0</v>
      </c>
      <c r="F279" s="14">
        <f t="shared" si="29"/>
        <v>0</v>
      </c>
      <c r="G279" s="24" t="str">
        <f t="shared" si="24"/>
        <v>?</v>
      </c>
      <c r="H279" s="24"/>
      <c r="I279" s="24">
        <v>-428</v>
      </c>
      <c r="J279" s="25">
        <v>9.9999999999999996E+30</v>
      </c>
      <c r="K279" s="24">
        <v>3276</v>
      </c>
      <c r="L279" s="24">
        <v>3395</v>
      </c>
      <c r="M279" s="24">
        <v>0</v>
      </c>
      <c r="N279" s="24">
        <v>3150</v>
      </c>
      <c r="O279" s="24">
        <f t="shared" si="25"/>
        <v>0</v>
      </c>
      <c r="P279" s="24">
        <v>245</v>
      </c>
      <c r="Q279" s="24">
        <v>0</v>
      </c>
      <c r="R279" s="24">
        <v>210</v>
      </c>
      <c r="S279" s="24">
        <v>0</v>
      </c>
      <c r="T279" s="24">
        <v>0</v>
      </c>
      <c r="U279" s="24">
        <v>660</v>
      </c>
      <c r="V279" s="24">
        <v>168</v>
      </c>
      <c r="W279" s="24">
        <v>0</v>
      </c>
      <c r="X279" s="24">
        <v>0</v>
      </c>
      <c r="Y279" s="24">
        <v>0</v>
      </c>
      <c r="Z279" s="24">
        <v>0</v>
      </c>
      <c r="AA279" s="24">
        <v>0</v>
      </c>
      <c r="AB279" s="24">
        <v>0</v>
      </c>
      <c r="AC279" s="24">
        <v>0</v>
      </c>
      <c r="AD279" s="24">
        <v>0</v>
      </c>
      <c r="AE279" s="24">
        <v>0</v>
      </c>
      <c r="AF279" s="24">
        <v>2020</v>
      </c>
      <c r="AG279" s="24">
        <v>28</v>
      </c>
    </row>
    <row r="280" spans="1:33" x14ac:dyDescent="0.2">
      <c r="A280" s="24" t="s">
        <v>327</v>
      </c>
      <c r="B280" s="17">
        <f>IF(OR(G280="infeasible",G280="?",G280=H280,NOT(ISNA(VLOOKUP($A280,miplib2!$A$5:$A$1000,1,0))),NOT(ISNA(VLOOKUP($A280,miplib3!$A$5:$A$1000,1,0))),NOT(ISNA(VLOOKUP($A280,miplib2003!$A$5:$A$1000,1,0))),NOT(ISNA(VLOOKUP($A280,miplib2010!$A$5:$A$1000,1,0)))),0,1)</f>
        <v>0</v>
      </c>
      <c r="C280" s="14">
        <f t="shared" si="26"/>
        <v>0</v>
      </c>
      <c r="D280" s="14">
        <f t="shared" si="27"/>
        <v>0</v>
      </c>
      <c r="E280" s="14">
        <f t="shared" si="28"/>
        <v>0</v>
      </c>
      <c r="F280" s="14">
        <f t="shared" si="29"/>
        <v>0</v>
      </c>
      <c r="G280" s="24">
        <f t="shared" si="24"/>
        <v>1231065192</v>
      </c>
      <c r="H280" s="24"/>
      <c r="I280" s="24">
        <v>1231065192</v>
      </c>
      <c r="J280" s="24">
        <v>1231065192</v>
      </c>
      <c r="K280" s="24">
        <v>675</v>
      </c>
      <c r="L280" s="24">
        <v>1300</v>
      </c>
      <c r="M280" s="24">
        <v>650</v>
      </c>
      <c r="N280" s="24">
        <v>650</v>
      </c>
      <c r="O280" s="24">
        <f t="shared" si="25"/>
        <v>0</v>
      </c>
      <c r="P280" s="24">
        <v>0</v>
      </c>
      <c r="Q280" s="24">
        <v>0</v>
      </c>
      <c r="R280" s="24">
        <v>0</v>
      </c>
      <c r="S280" s="24">
        <v>0</v>
      </c>
      <c r="T280" s="24">
        <v>25</v>
      </c>
      <c r="U280" s="24">
        <v>0</v>
      </c>
      <c r="V280" s="24">
        <v>0</v>
      </c>
      <c r="W280" s="24">
        <v>0</v>
      </c>
      <c r="X280" s="24">
        <v>0</v>
      </c>
      <c r="Y280" s="24">
        <v>625</v>
      </c>
      <c r="Z280" s="24">
        <v>0</v>
      </c>
      <c r="AA280" s="24">
        <v>0</v>
      </c>
      <c r="AB280" s="24">
        <v>0</v>
      </c>
      <c r="AC280" s="24">
        <v>0</v>
      </c>
      <c r="AD280" s="24">
        <v>0</v>
      </c>
      <c r="AE280" s="24">
        <v>0</v>
      </c>
      <c r="AF280" s="24">
        <v>0</v>
      </c>
      <c r="AG280" s="24">
        <v>0</v>
      </c>
    </row>
    <row r="281" spans="1:33" x14ac:dyDescent="0.2">
      <c r="A281" s="24" t="s">
        <v>112</v>
      </c>
      <c r="B281" s="17">
        <f>IF(OR(G281="infeasible",G281="?",G281=H281,NOT(ISNA(VLOOKUP($A281,miplib2!$A$5:$A$1000,1,0))),NOT(ISNA(VLOOKUP($A281,miplib3!$A$5:$A$1000,1,0))),NOT(ISNA(VLOOKUP($A281,miplib2003!$A$5:$A$1000,1,0))),NOT(ISNA(VLOOKUP($A281,miplib2010!$A$5:$A$1000,1,0)))),0,1)</f>
        <v>1</v>
      </c>
      <c r="C281" s="14">
        <f t="shared" si="26"/>
        <v>1</v>
      </c>
      <c r="D281" s="14">
        <f t="shared" si="27"/>
        <v>1</v>
      </c>
      <c r="E281" s="14">
        <f t="shared" si="28"/>
        <v>1</v>
      </c>
      <c r="F281" s="14">
        <f t="shared" si="29"/>
        <v>1</v>
      </c>
      <c r="G281" s="24">
        <f t="shared" si="24"/>
        <v>-123</v>
      </c>
      <c r="H281" s="24"/>
      <c r="I281" s="24">
        <v>-123</v>
      </c>
      <c r="J281" s="24">
        <v>-123</v>
      </c>
      <c r="K281" s="24">
        <v>356</v>
      </c>
      <c r="L281" s="24">
        <v>260</v>
      </c>
      <c r="M281" s="24">
        <v>130</v>
      </c>
      <c r="N281" s="24">
        <v>130</v>
      </c>
      <c r="O281" s="24">
        <f t="shared" si="25"/>
        <v>0</v>
      </c>
      <c r="P281" s="24">
        <v>0</v>
      </c>
      <c r="Q281" s="24">
        <v>75</v>
      </c>
      <c r="R281" s="24">
        <v>0</v>
      </c>
      <c r="S281" s="24">
        <v>71</v>
      </c>
      <c r="T281" s="24">
        <v>0</v>
      </c>
      <c r="U281" s="24">
        <v>0</v>
      </c>
      <c r="V281" s="24">
        <v>0</v>
      </c>
      <c r="W281" s="24">
        <v>0</v>
      </c>
      <c r="X281" s="24">
        <v>0</v>
      </c>
      <c r="Y281" s="24">
        <v>130</v>
      </c>
      <c r="Z281" s="24">
        <v>0</v>
      </c>
      <c r="AA281" s="24">
        <v>0</v>
      </c>
      <c r="AB281" s="24">
        <v>0</v>
      </c>
      <c r="AC281" s="24">
        <v>0</v>
      </c>
      <c r="AD281" s="24">
        <v>0</v>
      </c>
      <c r="AE281" s="24">
        <v>0</v>
      </c>
      <c r="AF281" s="24">
        <v>80</v>
      </c>
      <c r="AG281" s="24">
        <v>0</v>
      </c>
    </row>
    <row r="282" spans="1:33" x14ac:dyDescent="0.2">
      <c r="A282" s="24" t="s">
        <v>835</v>
      </c>
      <c r="B282" s="17">
        <f>IF(OR(G282="infeasible",G282="?",G282=H282,NOT(ISNA(VLOOKUP($A282,miplib2!$A$5:$A$1000,1,0))),NOT(ISNA(VLOOKUP($A282,miplib3!$A$5:$A$1000,1,0))),NOT(ISNA(VLOOKUP($A282,miplib2003!$A$5:$A$1000,1,0))),NOT(ISNA(VLOOKUP($A282,miplib2010!$A$5:$A$1000,1,0)))),0,1)</f>
        <v>1</v>
      </c>
      <c r="C282" s="14">
        <f t="shared" si="26"/>
        <v>0</v>
      </c>
      <c r="D282" s="14">
        <f t="shared" si="27"/>
        <v>1</v>
      </c>
      <c r="E282" s="14">
        <f t="shared" si="28"/>
        <v>1</v>
      </c>
      <c r="F282" s="14">
        <f t="shared" si="29"/>
        <v>1</v>
      </c>
      <c r="G282" s="24">
        <f t="shared" si="24"/>
        <v>601</v>
      </c>
      <c r="H282" s="24"/>
      <c r="I282" s="24">
        <v>601</v>
      </c>
      <c r="J282" s="24">
        <v>601</v>
      </c>
      <c r="K282" s="24">
        <v>522</v>
      </c>
      <c r="L282" s="24">
        <v>739</v>
      </c>
      <c r="M282" s="24">
        <v>0</v>
      </c>
      <c r="N282" s="24">
        <v>739</v>
      </c>
      <c r="O282" s="24">
        <f t="shared" si="25"/>
        <v>1</v>
      </c>
      <c r="P282" s="24">
        <v>0</v>
      </c>
      <c r="Q282" s="24">
        <v>0</v>
      </c>
      <c r="R282" s="24">
        <v>0</v>
      </c>
      <c r="S282" s="24">
        <v>0</v>
      </c>
      <c r="T282" s="24">
        <v>0</v>
      </c>
      <c r="U282" s="24">
        <v>270</v>
      </c>
      <c r="V282" s="24">
        <v>0</v>
      </c>
      <c r="W282" s="24">
        <v>0</v>
      </c>
      <c r="X282" s="24">
        <v>0</v>
      </c>
      <c r="Y282" s="24">
        <v>0</v>
      </c>
      <c r="Z282" s="24">
        <v>0</v>
      </c>
      <c r="AA282" s="24">
        <v>0</v>
      </c>
      <c r="AB282" s="24">
        <v>0</v>
      </c>
      <c r="AC282" s="24">
        <v>0</v>
      </c>
      <c r="AD282" s="24">
        <v>0</v>
      </c>
      <c r="AE282" s="24">
        <v>0</v>
      </c>
      <c r="AF282" s="24">
        <v>72</v>
      </c>
      <c r="AG282" s="24">
        <v>153</v>
      </c>
    </row>
    <row r="283" spans="1:33" x14ac:dyDescent="0.2">
      <c r="A283" s="24" t="s">
        <v>328</v>
      </c>
      <c r="B283" s="17">
        <f>IF(OR(G283="infeasible",G283="?",G283=H283,NOT(ISNA(VLOOKUP($A283,miplib2!$A$5:$A$1000,1,0))),NOT(ISNA(VLOOKUP($A283,miplib3!$A$5:$A$1000,1,0))),NOT(ISNA(VLOOKUP($A283,miplib2003!$A$5:$A$1000,1,0))),NOT(ISNA(VLOOKUP($A283,miplib2010!$A$5:$A$1000,1,0)))),0,1)</f>
        <v>0</v>
      </c>
      <c r="C283" s="14">
        <f t="shared" si="26"/>
        <v>0</v>
      </c>
      <c r="D283" s="14">
        <f t="shared" si="27"/>
        <v>0</v>
      </c>
      <c r="E283" s="14">
        <f t="shared" si="28"/>
        <v>0</v>
      </c>
      <c r="F283" s="14">
        <f t="shared" si="29"/>
        <v>0</v>
      </c>
      <c r="G283" s="24" t="str">
        <f t="shared" si="24"/>
        <v>?</v>
      </c>
      <c r="H283" s="24"/>
      <c r="I283" s="24">
        <v>-182</v>
      </c>
      <c r="J283" s="24">
        <v>-181</v>
      </c>
      <c r="K283" s="24">
        <v>1643</v>
      </c>
      <c r="L283" s="24">
        <v>1092</v>
      </c>
      <c r="M283" s="24">
        <v>546</v>
      </c>
      <c r="N283" s="24">
        <v>546</v>
      </c>
      <c r="O283" s="24">
        <f t="shared" si="25"/>
        <v>0</v>
      </c>
      <c r="P283" s="24">
        <v>0</v>
      </c>
      <c r="Q283" s="24">
        <v>315</v>
      </c>
      <c r="R283" s="24">
        <v>0</v>
      </c>
      <c r="S283" s="24">
        <v>446</v>
      </c>
      <c r="T283" s="24">
        <v>0</v>
      </c>
      <c r="U283" s="24">
        <v>0</v>
      </c>
      <c r="V283" s="24">
        <v>0</v>
      </c>
      <c r="W283" s="24">
        <v>0</v>
      </c>
      <c r="X283" s="24">
        <v>0</v>
      </c>
      <c r="Y283" s="24">
        <v>546</v>
      </c>
      <c r="Z283" s="24">
        <v>0</v>
      </c>
      <c r="AA283" s="24">
        <v>0</v>
      </c>
      <c r="AB283" s="24">
        <v>0</v>
      </c>
      <c r="AC283" s="24">
        <v>0</v>
      </c>
      <c r="AD283" s="24">
        <v>0</v>
      </c>
      <c r="AE283" s="24">
        <v>0</v>
      </c>
      <c r="AF283" s="24">
        <v>336</v>
      </c>
      <c r="AG283" s="24">
        <v>0</v>
      </c>
    </row>
    <row r="284" spans="1:33" x14ac:dyDescent="0.2">
      <c r="A284" s="24" t="s">
        <v>836</v>
      </c>
      <c r="B284" s="17">
        <f>IF(OR(G284="infeasible",G284="?",G284=H284,NOT(ISNA(VLOOKUP($A284,miplib2!$A$5:$A$1000,1,0))),NOT(ISNA(VLOOKUP($A284,miplib3!$A$5:$A$1000,1,0))),NOT(ISNA(VLOOKUP($A284,miplib2003!$A$5:$A$1000,1,0))),NOT(ISNA(VLOOKUP($A284,miplib2010!$A$5:$A$1000,1,0)))),0,1)</f>
        <v>0</v>
      </c>
      <c r="C284" s="14">
        <f t="shared" si="26"/>
        <v>0</v>
      </c>
      <c r="D284" s="14">
        <f t="shared" si="27"/>
        <v>0</v>
      </c>
      <c r="E284" s="14">
        <f t="shared" si="28"/>
        <v>0</v>
      </c>
      <c r="F284" s="14">
        <f t="shared" si="29"/>
        <v>0</v>
      </c>
      <c r="G284" s="24" t="str">
        <f t="shared" si="24"/>
        <v>?</v>
      </c>
      <c r="H284" s="24"/>
      <c r="I284" s="24">
        <v>4.5416670000000003</v>
      </c>
      <c r="J284" s="24">
        <v>8</v>
      </c>
      <c r="K284" s="24">
        <v>5904</v>
      </c>
      <c r="L284" s="24">
        <v>5256</v>
      </c>
      <c r="M284" s="24">
        <v>0</v>
      </c>
      <c r="N284" s="24">
        <v>5256</v>
      </c>
      <c r="O284" s="24">
        <f t="shared" si="25"/>
        <v>1</v>
      </c>
      <c r="P284" s="24">
        <v>0</v>
      </c>
      <c r="Q284" s="24">
        <v>0</v>
      </c>
      <c r="R284" s="24">
        <v>0</v>
      </c>
      <c r="S284" s="24">
        <v>0</v>
      </c>
      <c r="T284" s="24">
        <v>0</v>
      </c>
      <c r="U284" s="24">
        <v>0</v>
      </c>
      <c r="V284" s="24">
        <v>648</v>
      </c>
      <c r="W284" s="24">
        <v>0</v>
      </c>
      <c r="X284" s="24">
        <v>0</v>
      </c>
      <c r="Y284" s="24">
        <v>0</v>
      </c>
      <c r="Z284" s="24">
        <v>0</v>
      </c>
      <c r="AA284" s="24">
        <v>0</v>
      </c>
      <c r="AB284" s="24">
        <v>0</v>
      </c>
      <c r="AC284" s="24">
        <v>0</v>
      </c>
      <c r="AD284" s="24">
        <v>0</v>
      </c>
      <c r="AE284" s="24">
        <v>0</v>
      </c>
      <c r="AF284" s="24">
        <v>5184</v>
      </c>
      <c r="AG284" s="24">
        <v>72</v>
      </c>
    </row>
    <row r="285" spans="1:33" x14ac:dyDescent="0.2">
      <c r="A285" s="24" t="s">
        <v>837</v>
      </c>
      <c r="B285" s="17">
        <f>IF(OR(G285="infeasible",G285="?",G285=H285,NOT(ISNA(VLOOKUP($A285,miplib2!$A$5:$A$1000,1,0))),NOT(ISNA(VLOOKUP($A285,miplib3!$A$5:$A$1000,1,0))),NOT(ISNA(VLOOKUP($A285,miplib2003!$A$5:$A$1000,1,0))),NOT(ISNA(VLOOKUP($A285,miplib2010!$A$5:$A$1000,1,0)))),0,1)</f>
        <v>0</v>
      </c>
      <c r="C285" s="14">
        <f t="shared" si="26"/>
        <v>0</v>
      </c>
      <c r="D285" s="14">
        <f t="shared" si="27"/>
        <v>0</v>
      </c>
      <c r="E285" s="14">
        <f t="shared" si="28"/>
        <v>0</v>
      </c>
      <c r="F285" s="14">
        <f t="shared" si="29"/>
        <v>0</v>
      </c>
      <c r="G285" s="24" t="str">
        <f t="shared" ref="G285:G348" si="30">IF(I285=J285,I285,"?")</f>
        <v>?</v>
      </c>
      <c r="H285" s="24"/>
      <c r="I285" s="24">
        <v>5.2539680000000004</v>
      </c>
      <c r="J285" s="24">
        <v>8</v>
      </c>
      <c r="K285" s="24">
        <v>4248</v>
      </c>
      <c r="L285" s="24">
        <v>2664</v>
      </c>
      <c r="M285" s="24">
        <v>0</v>
      </c>
      <c r="N285" s="24">
        <v>2664</v>
      </c>
      <c r="O285" s="24">
        <f t="shared" ref="O285:O348" si="31">IF(N285=L285,1,0)</f>
        <v>1</v>
      </c>
      <c r="P285" s="24">
        <v>0</v>
      </c>
      <c r="Q285" s="24">
        <v>0</v>
      </c>
      <c r="R285" s="24">
        <v>0</v>
      </c>
      <c r="S285" s="24">
        <v>0</v>
      </c>
      <c r="T285" s="24">
        <v>0</v>
      </c>
      <c r="U285" s="24">
        <v>0</v>
      </c>
      <c r="V285" s="24">
        <v>324</v>
      </c>
      <c r="W285" s="24">
        <v>0</v>
      </c>
      <c r="X285" s="24">
        <v>0</v>
      </c>
      <c r="Y285" s="24">
        <v>0</v>
      </c>
      <c r="Z285" s="24">
        <v>0</v>
      </c>
      <c r="AA285" s="24">
        <v>0</v>
      </c>
      <c r="AB285" s="24">
        <v>0</v>
      </c>
      <c r="AC285" s="24">
        <v>0</v>
      </c>
      <c r="AD285" s="24">
        <v>0</v>
      </c>
      <c r="AE285" s="24">
        <v>0</v>
      </c>
      <c r="AF285" s="24">
        <v>3888</v>
      </c>
      <c r="AG285" s="24">
        <v>36</v>
      </c>
    </row>
    <row r="286" spans="1:33" x14ac:dyDescent="0.2">
      <c r="A286" s="24" t="s">
        <v>838</v>
      </c>
      <c r="B286" s="17">
        <f>IF(OR(G286="infeasible",G286="?",G286=H286,NOT(ISNA(VLOOKUP($A286,miplib2!$A$5:$A$1000,1,0))),NOT(ISNA(VLOOKUP($A286,miplib3!$A$5:$A$1000,1,0))),NOT(ISNA(VLOOKUP($A286,miplib2003!$A$5:$A$1000,1,0))),NOT(ISNA(VLOOKUP($A286,miplib2010!$A$5:$A$1000,1,0)))),0,1)</f>
        <v>0</v>
      </c>
      <c r="C286" s="14">
        <f t="shared" si="26"/>
        <v>0</v>
      </c>
      <c r="D286" s="14">
        <f t="shared" si="27"/>
        <v>0</v>
      </c>
      <c r="E286" s="14">
        <f t="shared" si="28"/>
        <v>0</v>
      </c>
      <c r="F286" s="14">
        <f t="shared" si="29"/>
        <v>0</v>
      </c>
      <c r="G286" s="24" t="str">
        <f t="shared" si="30"/>
        <v>?</v>
      </c>
      <c r="H286" s="24"/>
      <c r="I286" s="24">
        <v>-5849998.7300000004</v>
      </c>
      <c r="J286" s="24">
        <v>38.46</v>
      </c>
      <c r="K286" s="24">
        <v>2717</v>
      </c>
      <c r="L286" s="24">
        <v>1736</v>
      </c>
      <c r="M286" s="24">
        <v>84</v>
      </c>
      <c r="N286" s="24">
        <v>1652</v>
      </c>
      <c r="O286" s="24">
        <f t="shared" si="31"/>
        <v>0</v>
      </c>
      <c r="P286" s="24">
        <v>0</v>
      </c>
      <c r="Q286" s="24">
        <v>56</v>
      </c>
      <c r="R286" s="24">
        <v>0</v>
      </c>
      <c r="S286" s="24">
        <v>28</v>
      </c>
      <c r="T286" s="24">
        <v>0</v>
      </c>
      <c r="U286" s="24">
        <v>0</v>
      </c>
      <c r="V286" s="24">
        <v>225</v>
      </c>
      <c r="W286" s="24">
        <v>0</v>
      </c>
      <c r="X286" s="24">
        <v>0</v>
      </c>
      <c r="Y286" s="24">
        <v>28</v>
      </c>
      <c r="Z286" s="24">
        <v>0</v>
      </c>
      <c r="AA286" s="24">
        <v>0</v>
      </c>
      <c r="AB286" s="24">
        <v>0</v>
      </c>
      <c r="AC286" s="24">
        <v>0</v>
      </c>
      <c r="AD286" s="24">
        <v>0</v>
      </c>
      <c r="AE286" s="24">
        <v>0</v>
      </c>
      <c r="AF286" s="24">
        <v>2352</v>
      </c>
      <c r="AG286" s="24">
        <v>28</v>
      </c>
    </row>
    <row r="287" spans="1:33" x14ac:dyDescent="0.2">
      <c r="A287" s="24" t="s">
        <v>329</v>
      </c>
      <c r="B287" s="17">
        <f>IF(OR(G287="infeasible",G287="?",G287=H287,NOT(ISNA(VLOOKUP($A287,miplib2!$A$5:$A$1000,1,0))),NOT(ISNA(VLOOKUP($A287,miplib3!$A$5:$A$1000,1,0))),NOT(ISNA(VLOOKUP($A287,miplib2003!$A$5:$A$1000,1,0))),NOT(ISNA(VLOOKUP($A287,miplib2010!$A$5:$A$1000,1,0)))),0,1)</f>
        <v>0</v>
      </c>
      <c r="C287" s="14">
        <f t="shared" si="26"/>
        <v>0</v>
      </c>
      <c r="D287" s="14">
        <f t="shared" si="27"/>
        <v>0</v>
      </c>
      <c r="E287" s="14">
        <f t="shared" si="28"/>
        <v>0</v>
      </c>
      <c r="F287" s="14">
        <f t="shared" si="29"/>
        <v>0</v>
      </c>
      <c r="G287" s="24" t="str">
        <f t="shared" si="30"/>
        <v>?</v>
      </c>
      <c r="H287" s="24"/>
      <c r="I287" s="24">
        <v>-203095.86559999999</v>
      </c>
      <c r="J287" s="24">
        <v>-202319</v>
      </c>
      <c r="K287" s="24">
        <v>5687</v>
      </c>
      <c r="L287" s="24">
        <v>2840</v>
      </c>
      <c r="M287" s="24">
        <v>0</v>
      </c>
      <c r="N287" s="24">
        <v>2840</v>
      </c>
      <c r="O287" s="24">
        <f t="shared" si="31"/>
        <v>1</v>
      </c>
      <c r="P287" s="24">
        <v>0</v>
      </c>
      <c r="Q287" s="24">
        <v>0</v>
      </c>
      <c r="R287" s="24">
        <v>0</v>
      </c>
      <c r="S287" s="24">
        <v>0</v>
      </c>
      <c r="T287" s="24">
        <v>0</v>
      </c>
      <c r="U287" s="24">
        <v>1897</v>
      </c>
      <c r="V287" s="24">
        <v>0</v>
      </c>
      <c r="W287" s="24">
        <v>0</v>
      </c>
      <c r="X287" s="24">
        <v>0</v>
      </c>
      <c r="Y287" s="24">
        <v>0</v>
      </c>
      <c r="Z287" s="24">
        <v>0</v>
      </c>
      <c r="AA287" s="24">
        <v>0</v>
      </c>
      <c r="AB287" s="24">
        <v>0</v>
      </c>
      <c r="AC287" s="24">
        <v>0</v>
      </c>
      <c r="AD287" s="24">
        <v>0</v>
      </c>
      <c r="AE287" s="24">
        <v>0</v>
      </c>
      <c r="AF287" s="24">
        <v>3664</v>
      </c>
      <c r="AG287" s="24">
        <v>126</v>
      </c>
    </row>
    <row r="288" spans="1:33" x14ac:dyDescent="0.2">
      <c r="A288" s="24" t="s">
        <v>113</v>
      </c>
      <c r="B288" s="17">
        <f>IF(OR(G288="infeasible",G288="?",G288=H288,NOT(ISNA(VLOOKUP($A288,miplib2!$A$5:$A$1000,1,0))),NOT(ISNA(VLOOKUP($A288,miplib3!$A$5:$A$1000,1,0))),NOT(ISNA(VLOOKUP($A288,miplib2003!$A$5:$A$1000,1,0))),NOT(ISNA(VLOOKUP($A288,miplib2010!$A$5:$A$1000,1,0)))),0,1)</f>
        <v>1</v>
      </c>
      <c r="C288" s="14">
        <f t="shared" si="26"/>
        <v>1</v>
      </c>
      <c r="D288" s="14">
        <f t="shared" si="27"/>
        <v>1</v>
      </c>
      <c r="E288" s="14">
        <f t="shared" si="28"/>
        <v>1</v>
      </c>
      <c r="F288" s="14">
        <f t="shared" si="29"/>
        <v>1</v>
      </c>
      <c r="G288" s="24">
        <f t="shared" si="30"/>
        <v>-77</v>
      </c>
      <c r="H288" s="24"/>
      <c r="I288" s="24">
        <v>-77</v>
      </c>
      <c r="J288" s="24">
        <v>-77</v>
      </c>
      <c r="K288" s="24">
        <v>356</v>
      </c>
      <c r="L288" s="24">
        <v>260</v>
      </c>
      <c r="M288" s="24">
        <v>130</v>
      </c>
      <c r="N288" s="24">
        <v>130</v>
      </c>
      <c r="O288" s="24">
        <f t="shared" si="31"/>
        <v>0</v>
      </c>
      <c r="P288" s="24">
        <v>0</v>
      </c>
      <c r="Q288" s="24">
        <v>75</v>
      </c>
      <c r="R288" s="24">
        <v>0</v>
      </c>
      <c r="S288" s="24">
        <v>71</v>
      </c>
      <c r="T288" s="24">
        <v>0</v>
      </c>
      <c r="U288" s="24">
        <v>0</v>
      </c>
      <c r="V288" s="24">
        <v>0</v>
      </c>
      <c r="W288" s="24">
        <v>0</v>
      </c>
      <c r="X288" s="24">
        <v>0</v>
      </c>
      <c r="Y288" s="24">
        <v>130</v>
      </c>
      <c r="Z288" s="24">
        <v>0</v>
      </c>
      <c r="AA288" s="24">
        <v>0</v>
      </c>
      <c r="AB288" s="24">
        <v>0</v>
      </c>
      <c r="AC288" s="24">
        <v>0</v>
      </c>
      <c r="AD288" s="24">
        <v>0</v>
      </c>
      <c r="AE288" s="24">
        <v>0</v>
      </c>
      <c r="AF288" s="24">
        <v>80</v>
      </c>
      <c r="AG288" s="24">
        <v>0</v>
      </c>
    </row>
    <row r="289" spans="1:33" x14ac:dyDescent="0.2">
      <c r="A289" s="24" t="s">
        <v>839</v>
      </c>
      <c r="B289" s="17">
        <f>IF(OR(G289="infeasible",G289="?",G289=H289,NOT(ISNA(VLOOKUP($A289,miplib2!$A$5:$A$1000,1,0))),NOT(ISNA(VLOOKUP($A289,miplib3!$A$5:$A$1000,1,0))),NOT(ISNA(VLOOKUP($A289,miplib2003!$A$5:$A$1000,1,0))),NOT(ISNA(VLOOKUP($A289,miplib2010!$A$5:$A$1000,1,0)))),0,1)</f>
        <v>0</v>
      </c>
      <c r="C289" s="14">
        <f t="shared" si="26"/>
        <v>0</v>
      </c>
      <c r="D289" s="14">
        <f t="shared" si="27"/>
        <v>0</v>
      </c>
      <c r="E289" s="14">
        <f t="shared" si="28"/>
        <v>0</v>
      </c>
      <c r="F289" s="14">
        <f t="shared" si="29"/>
        <v>0</v>
      </c>
      <c r="G289" s="24" t="str">
        <f t="shared" si="30"/>
        <v>?</v>
      </c>
      <c r="H289" s="24"/>
      <c r="I289" s="24">
        <v>-178</v>
      </c>
      <c r="J289" s="24">
        <v>-176</v>
      </c>
      <c r="K289" s="24">
        <v>796</v>
      </c>
      <c r="L289" s="24">
        <v>520</v>
      </c>
      <c r="M289" s="24">
        <v>260</v>
      </c>
      <c r="N289" s="24">
        <v>260</v>
      </c>
      <c r="O289" s="24">
        <f t="shared" si="31"/>
        <v>0</v>
      </c>
      <c r="P289" s="24">
        <v>0</v>
      </c>
      <c r="Q289" s="24">
        <v>190</v>
      </c>
      <c r="R289" s="24">
        <v>0</v>
      </c>
      <c r="S289" s="24">
        <v>186</v>
      </c>
      <c r="T289" s="24">
        <v>0</v>
      </c>
      <c r="U289" s="24">
        <v>0</v>
      </c>
      <c r="V289" s="24">
        <v>0</v>
      </c>
      <c r="W289" s="24">
        <v>0</v>
      </c>
      <c r="X289" s="24">
        <v>0</v>
      </c>
      <c r="Y289" s="24">
        <v>260</v>
      </c>
      <c r="Z289" s="24">
        <v>0</v>
      </c>
      <c r="AA289" s="24">
        <v>0</v>
      </c>
      <c r="AB289" s="24">
        <v>0</v>
      </c>
      <c r="AC289" s="24">
        <v>0</v>
      </c>
      <c r="AD289" s="24">
        <v>0</v>
      </c>
      <c r="AE289" s="24">
        <v>0</v>
      </c>
      <c r="AF289" s="24">
        <v>160</v>
      </c>
      <c r="AG289" s="24">
        <v>0</v>
      </c>
    </row>
    <row r="290" spans="1:33" x14ac:dyDescent="0.2">
      <c r="A290" s="24" t="s">
        <v>840</v>
      </c>
      <c r="B290" s="17">
        <f>IF(OR(G290="infeasible",G290="?",G290=H290,NOT(ISNA(VLOOKUP($A290,miplib2!$A$5:$A$1000,1,0))),NOT(ISNA(VLOOKUP($A290,miplib3!$A$5:$A$1000,1,0))),NOT(ISNA(VLOOKUP($A290,miplib2003!$A$5:$A$1000,1,0))),NOT(ISNA(VLOOKUP($A290,miplib2010!$A$5:$A$1000,1,0)))),0,1)</f>
        <v>0</v>
      </c>
      <c r="C290" s="14">
        <f t="shared" si="26"/>
        <v>0</v>
      </c>
      <c r="D290" s="14">
        <f t="shared" si="27"/>
        <v>0</v>
      </c>
      <c r="E290" s="14">
        <f t="shared" si="28"/>
        <v>0</v>
      </c>
      <c r="F290" s="14">
        <f t="shared" si="29"/>
        <v>0</v>
      </c>
      <c r="G290" s="24" t="str">
        <f t="shared" si="30"/>
        <v>?</v>
      </c>
      <c r="H290" s="24"/>
      <c r="I290" s="24">
        <v>13.285714</v>
      </c>
      <c r="J290" s="25">
        <v>9.9999999999999996E+30</v>
      </c>
      <c r="K290" s="24">
        <v>3135</v>
      </c>
      <c r="L290" s="24">
        <v>13702</v>
      </c>
      <c r="M290" s="24">
        <v>0</v>
      </c>
      <c r="N290" s="24">
        <v>13282</v>
      </c>
      <c r="O290" s="24">
        <f t="shared" si="31"/>
        <v>0</v>
      </c>
      <c r="P290" s="24">
        <v>420</v>
      </c>
      <c r="Q290" s="24">
        <v>826</v>
      </c>
      <c r="R290" s="24">
        <v>420</v>
      </c>
      <c r="S290" s="24">
        <v>0</v>
      </c>
      <c r="T290" s="24">
        <v>0</v>
      </c>
      <c r="U290" s="24">
        <v>0</v>
      </c>
      <c r="V290" s="24">
        <v>0</v>
      </c>
      <c r="W290" s="24">
        <v>0</v>
      </c>
      <c r="X290" s="24">
        <v>0</v>
      </c>
      <c r="Y290" s="24">
        <v>0</v>
      </c>
      <c r="Z290" s="24">
        <v>0</v>
      </c>
      <c r="AA290" s="24">
        <v>0</v>
      </c>
      <c r="AB290" s="24">
        <v>0</v>
      </c>
      <c r="AC290" s="24">
        <v>0</v>
      </c>
      <c r="AD290" s="24">
        <v>0</v>
      </c>
      <c r="AE290" s="24">
        <v>0</v>
      </c>
      <c r="AF290" s="24">
        <v>0</v>
      </c>
      <c r="AG290" s="24">
        <v>1889</v>
      </c>
    </row>
    <row r="291" spans="1:33" x14ac:dyDescent="0.2">
      <c r="A291" s="24" t="s">
        <v>841</v>
      </c>
      <c r="B291" s="17">
        <f>IF(OR(G291="infeasible",G291="?",G291=H291,NOT(ISNA(VLOOKUP($A291,miplib2!$A$5:$A$1000,1,0))),NOT(ISNA(VLOOKUP($A291,miplib3!$A$5:$A$1000,1,0))),NOT(ISNA(VLOOKUP($A291,miplib2003!$A$5:$A$1000,1,0))),NOT(ISNA(VLOOKUP($A291,miplib2010!$A$5:$A$1000,1,0)))),0,1)</f>
        <v>1</v>
      </c>
      <c r="C291" s="14">
        <f t="shared" si="26"/>
        <v>0</v>
      </c>
      <c r="D291" s="14">
        <f t="shared" si="27"/>
        <v>0</v>
      </c>
      <c r="E291" s="14">
        <f t="shared" si="28"/>
        <v>0</v>
      </c>
      <c r="F291" s="14">
        <f t="shared" si="29"/>
        <v>0</v>
      </c>
      <c r="G291" s="24">
        <f t="shared" si="30"/>
        <v>31320456.260000002</v>
      </c>
      <c r="H291" s="24"/>
      <c r="I291" s="24">
        <v>31320456.260000002</v>
      </c>
      <c r="J291" s="24">
        <v>31320456.260000002</v>
      </c>
      <c r="K291" s="24">
        <v>102750</v>
      </c>
      <c r="L291" s="24">
        <v>36600</v>
      </c>
      <c r="M291" s="24">
        <v>35625</v>
      </c>
      <c r="N291" s="24">
        <v>625</v>
      </c>
      <c r="O291" s="24">
        <f t="shared" si="31"/>
        <v>0</v>
      </c>
      <c r="P291" s="24">
        <v>350</v>
      </c>
      <c r="Q291" s="24">
        <v>0</v>
      </c>
      <c r="R291" s="24">
        <v>0</v>
      </c>
      <c r="S291" s="24">
        <v>875</v>
      </c>
      <c r="T291" s="24">
        <v>625</v>
      </c>
      <c r="U291" s="24">
        <v>0</v>
      </c>
      <c r="V291" s="24">
        <v>0</v>
      </c>
      <c r="W291" s="24">
        <v>0</v>
      </c>
      <c r="X291" s="24">
        <v>0</v>
      </c>
      <c r="Y291" s="24">
        <v>100625</v>
      </c>
      <c r="Z291" s="24">
        <v>0</v>
      </c>
      <c r="AA291" s="24">
        <v>301</v>
      </c>
      <c r="AB291" s="24">
        <v>0</v>
      </c>
      <c r="AC291" s="24">
        <v>0</v>
      </c>
      <c r="AD291" s="24">
        <v>0</v>
      </c>
      <c r="AE291" s="24">
        <v>0</v>
      </c>
      <c r="AF291" s="24">
        <v>0</v>
      </c>
      <c r="AG291" s="24">
        <v>0</v>
      </c>
    </row>
    <row r="292" spans="1:33" x14ac:dyDescent="0.2">
      <c r="A292" s="24" t="s">
        <v>330</v>
      </c>
      <c r="B292" s="17">
        <f>IF(OR(G292="infeasible",G292="?",G292=H292,NOT(ISNA(VLOOKUP($A292,miplib2!$A$5:$A$1000,1,0))),NOT(ISNA(VLOOKUP($A292,miplib3!$A$5:$A$1000,1,0))),NOT(ISNA(VLOOKUP($A292,miplib2003!$A$5:$A$1000,1,0))),NOT(ISNA(VLOOKUP($A292,miplib2010!$A$5:$A$1000,1,0)))),0,1)</f>
        <v>0</v>
      </c>
      <c r="C292" s="14">
        <f t="shared" si="26"/>
        <v>0</v>
      </c>
      <c r="D292" s="14">
        <f t="shared" si="27"/>
        <v>0</v>
      </c>
      <c r="E292" s="14">
        <f t="shared" si="28"/>
        <v>0</v>
      </c>
      <c r="F292" s="14">
        <f t="shared" si="29"/>
        <v>0</v>
      </c>
      <c r="G292" s="24">
        <f t="shared" si="30"/>
        <v>3000.05</v>
      </c>
      <c r="H292" s="24"/>
      <c r="I292" s="24">
        <v>3000.05</v>
      </c>
      <c r="J292" s="24">
        <v>3000.05</v>
      </c>
      <c r="K292" s="24">
        <v>1494</v>
      </c>
      <c r="L292" s="24">
        <v>1161</v>
      </c>
      <c r="M292" s="24">
        <v>1032</v>
      </c>
      <c r="N292" s="24">
        <v>129</v>
      </c>
      <c r="O292" s="24">
        <f t="shared" si="31"/>
        <v>0</v>
      </c>
      <c r="P292" s="24">
        <v>0</v>
      </c>
      <c r="Q292" s="24">
        <v>111</v>
      </c>
      <c r="R292" s="24">
        <v>0</v>
      </c>
      <c r="S292" s="24">
        <v>0</v>
      </c>
      <c r="T292" s="24">
        <v>396</v>
      </c>
      <c r="U292" s="24">
        <v>3</v>
      </c>
      <c r="V292" s="24">
        <v>18</v>
      </c>
      <c r="W292" s="24">
        <v>90</v>
      </c>
      <c r="X292" s="24">
        <v>0</v>
      </c>
      <c r="Y292" s="24">
        <v>756</v>
      </c>
      <c r="Z292" s="24">
        <v>0</v>
      </c>
      <c r="AA292" s="24">
        <v>18</v>
      </c>
      <c r="AB292" s="24">
        <v>0</v>
      </c>
      <c r="AC292" s="24">
        <v>0</v>
      </c>
      <c r="AD292" s="24">
        <v>0</v>
      </c>
      <c r="AE292" s="24">
        <v>0</v>
      </c>
      <c r="AF292" s="24">
        <v>96</v>
      </c>
      <c r="AG292" s="24">
        <v>3</v>
      </c>
    </row>
    <row r="293" spans="1:33" x14ac:dyDescent="0.2">
      <c r="A293" s="24" t="s">
        <v>842</v>
      </c>
      <c r="B293" s="17">
        <f>IF(OR(G293="infeasible",G293="?",G293=H293,NOT(ISNA(VLOOKUP($A293,miplib2!$A$5:$A$1000,1,0))),NOT(ISNA(VLOOKUP($A293,miplib3!$A$5:$A$1000,1,0))),NOT(ISNA(VLOOKUP($A293,miplib2003!$A$5:$A$1000,1,0))),NOT(ISNA(VLOOKUP($A293,miplib2010!$A$5:$A$1000,1,0)))),0,1)</f>
        <v>0</v>
      </c>
      <c r="C293" s="14">
        <f t="shared" si="26"/>
        <v>0</v>
      </c>
      <c r="D293" s="14">
        <f t="shared" si="27"/>
        <v>0</v>
      </c>
      <c r="E293" s="14">
        <f t="shared" si="28"/>
        <v>0</v>
      </c>
      <c r="F293" s="14">
        <f t="shared" si="29"/>
        <v>0</v>
      </c>
      <c r="G293" s="24" t="str">
        <f t="shared" si="30"/>
        <v>?</v>
      </c>
      <c r="H293" s="24"/>
      <c r="I293" s="24">
        <v>1800</v>
      </c>
      <c r="J293" s="25">
        <v>9.9999999999999996E+30</v>
      </c>
      <c r="K293" s="24">
        <v>6908</v>
      </c>
      <c r="L293" s="24">
        <v>16604</v>
      </c>
      <c r="M293" s="24">
        <v>0</v>
      </c>
      <c r="N293" s="24">
        <v>14861</v>
      </c>
      <c r="O293" s="24">
        <f t="shared" si="31"/>
        <v>0</v>
      </c>
      <c r="P293" s="24">
        <v>1743</v>
      </c>
      <c r="Q293" s="24">
        <v>3276</v>
      </c>
      <c r="R293" s="24">
        <v>1701</v>
      </c>
      <c r="S293" s="24">
        <v>0</v>
      </c>
      <c r="T293" s="24">
        <v>0</v>
      </c>
      <c r="U293" s="24">
        <v>0</v>
      </c>
      <c r="V293" s="24">
        <v>42</v>
      </c>
      <c r="W293" s="24">
        <v>0</v>
      </c>
      <c r="X293" s="24">
        <v>0</v>
      </c>
      <c r="Y293" s="24">
        <v>0</v>
      </c>
      <c r="Z293" s="24">
        <v>0</v>
      </c>
      <c r="AA293" s="24">
        <v>0</v>
      </c>
      <c r="AB293" s="24">
        <v>0</v>
      </c>
      <c r="AC293" s="24">
        <v>0</v>
      </c>
      <c r="AD293" s="24">
        <v>0</v>
      </c>
      <c r="AE293" s="24">
        <v>0</v>
      </c>
      <c r="AF293" s="24">
        <v>0</v>
      </c>
      <c r="AG293" s="24">
        <v>1889</v>
      </c>
    </row>
    <row r="294" spans="1:33" x14ac:dyDescent="0.2">
      <c r="A294" s="24" t="s">
        <v>843</v>
      </c>
      <c r="B294" s="17">
        <f>IF(OR(G294="infeasible",G294="?",G294=H294,NOT(ISNA(VLOOKUP($A294,miplib2!$A$5:$A$1000,1,0))),NOT(ISNA(VLOOKUP($A294,miplib3!$A$5:$A$1000,1,0))),NOT(ISNA(VLOOKUP($A294,miplib2003!$A$5:$A$1000,1,0))),NOT(ISNA(VLOOKUP($A294,miplib2010!$A$5:$A$1000,1,0)))),0,1)</f>
        <v>1</v>
      </c>
      <c r="C294" s="14">
        <f t="shared" si="26"/>
        <v>0</v>
      </c>
      <c r="D294" s="14">
        <f t="shared" si="27"/>
        <v>0</v>
      </c>
      <c r="E294" s="14">
        <f t="shared" si="28"/>
        <v>0</v>
      </c>
      <c r="F294" s="14">
        <f t="shared" si="29"/>
        <v>1</v>
      </c>
      <c r="G294" s="24">
        <f t="shared" si="30"/>
        <v>105.12</v>
      </c>
      <c r="H294" s="24"/>
      <c r="I294" s="24">
        <v>105.12</v>
      </c>
      <c r="J294" s="24">
        <v>105.12</v>
      </c>
      <c r="K294" s="24">
        <v>2500</v>
      </c>
      <c r="L294" s="24">
        <v>2451</v>
      </c>
      <c r="M294" s="24">
        <v>1</v>
      </c>
      <c r="N294" s="24">
        <v>2450</v>
      </c>
      <c r="O294" s="24">
        <f t="shared" si="31"/>
        <v>0</v>
      </c>
      <c r="P294" s="24">
        <v>0</v>
      </c>
      <c r="Q294" s="24">
        <v>49</v>
      </c>
      <c r="R294" s="24">
        <v>0</v>
      </c>
      <c r="S294" s="24">
        <v>0</v>
      </c>
      <c r="T294" s="24">
        <v>0</v>
      </c>
      <c r="U294" s="24">
        <v>0</v>
      </c>
      <c r="V294" s="24">
        <v>1</v>
      </c>
      <c r="W294" s="24">
        <v>0</v>
      </c>
      <c r="X294" s="24">
        <v>0</v>
      </c>
      <c r="Y294" s="24">
        <v>0</v>
      </c>
      <c r="Z294" s="24">
        <v>0</v>
      </c>
      <c r="AA294" s="24">
        <v>0</v>
      </c>
      <c r="AB294" s="24">
        <v>0</v>
      </c>
      <c r="AC294" s="24">
        <v>0</v>
      </c>
      <c r="AD294" s="24">
        <v>0</v>
      </c>
      <c r="AE294" s="24">
        <v>0</v>
      </c>
      <c r="AF294" s="24">
        <v>2401</v>
      </c>
      <c r="AG294" s="24">
        <v>49</v>
      </c>
    </row>
    <row r="295" spans="1:33" x14ac:dyDescent="0.2">
      <c r="A295" s="24" t="s">
        <v>844</v>
      </c>
      <c r="B295" s="17">
        <f>IF(OR(G295="infeasible",G295="?",G295=H295,NOT(ISNA(VLOOKUP($A295,miplib2!$A$5:$A$1000,1,0))),NOT(ISNA(VLOOKUP($A295,miplib3!$A$5:$A$1000,1,0))),NOT(ISNA(VLOOKUP($A295,miplib2003!$A$5:$A$1000,1,0))),NOT(ISNA(VLOOKUP($A295,miplib2010!$A$5:$A$1000,1,0)))),0,1)</f>
        <v>1</v>
      </c>
      <c r="C295" s="14">
        <f t="shared" si="26"/>
        <v>0</v>
      </c>
      <c r="D295" s="14">
        <f t="shared" si="27"/>
        <v>0</v>
      </c>
      <c r="E295" s="14">
        <f t="shared" si="28"/>
        <v>0</v>
      </c>
      <c r="F295" s="14">
        <f t="shared" si="29"/>
        <v>1</v>
      </c>
      <c r="G295" s="24">
        <f t="shared" si="30"/>
        <v>105.73</v>
      </c>
      <c r="H295" s="24"/>
      <c r="I295" s="24">
        <v>105.73</v>
      </c>
      <c r="J295" s="24">
        <v>105.73</v>
      </c>
      <c r="K295" s="24">
        <v>2809</v>
      </c>
      <c r="L295" s="24">
        <v>2757</v>
      </c>
      <c r="M295" s="24">
        <v>1</v>
      </c>
      <c r="N295" s="24">
        <v>2756</v>
      </c>
      <c r="O295" s="24">
        <f t="shared" si="31"/>
        <v>0</v>
      </c>
      <c r="P295" s="24">
        <v>0</v>
      </c>
      <c r="Q295" s="24">
        <v>52</v>
      </c>
      <c r="R295" s="24">
        <v>0</v>
      </c>
      <c r="S295" s="24">
        <v>0</v>
      </c>
      <c r="T295" s="24">
        <v>0</v>
      </c>
      <c r="U295" s="24">
        <v>1</v>
      </c>
      <c r="V295" s="24">
        <v>0</v>
      </c>
      <c r="W295" s="24">
        <v>0</v>
      </c>
      <c r="X295" s="24">
        <v>0</v>
      </c>
      <c r="Y295" s="24">
        <v>0</v>
      </c>
      <c r="Z295" s="24">
        <v>0</v>
      </c>
      <c r="AA295" s="24">
        <v>0</v>
      </c>
      <c r="AB295" s="24">
        <v>0</v>
      </c>
      <c r="AC295" s="24">
        <v>0</v>
      </c>
      <c r="AD295" s="24">
        <v>0</v>
      </c>
      <c r="AE295" s="24">
        <v>0</v>
      </c>
      <c r="AF295" s="24">
        <v>2704</v>
      </c>
      <c r="AG295" s="24">
        <v>52</v>
      </c>
    </row>
    <row r="296" spans="1:33" x14ac:dyDescent="0.2">
      <c r="A296" s="24" t="s">
        <v>845</v>
      </c>
      <c r="B296" s="17">
        <f>IF(OR(G296="infeasible",G296="?",G296=H296,NOT(ISNA(VLOOKUP($A296,miplib2!$A$5:$A$1000,1,0))),NOT(ISNA(VLOOKUP($A296,miplib3!$A$5:$A$1000,1,0))),NOT(ISNA(VLOOKUP($A296,miplib2003!$A$5:$A$1000,1,0))),NOT(ISNA(VLOOKUP($A296,miplib2010!$A$5:$A$1000,1,0)))),0,1)</f>
        <v>1</v>
      </c>
      <c r="C296" s="14">
        <f t="shared" si="26"/>
        <v>0</v>
      </c>
      <c r="D296" s="14">
        <f t="shared" si="27"/>
        <v>0</v>
      </c>
      <c r="E296" s="14">
        <f t="shared" si="28"/>
        <v>0</v>
      </c>
      <c r="F296" s="14">
        <f t="shared" si="29"/>
        <v>0</v>
      </c>
      <c r="G296" s="24">
        <f t="shared" si="30"/>
        <v>31450000</v>
      </c>
      <c r="H296" s="24"/>
      <c r="I296" s="24">
        <v>31450000</v>
      </c>
      <c r="J296" s="24">
        <v>31450000</v>
      </c>
      <c r="K296" s="24">
        <v>3284</v>
      </c>
      <c r="L296" s="24">
        <v>573315</v>
      </c>
      <c r="M296" s="24">
        <v>573315</v>
      </c>
      <c r="N296" s="24">
        <v>0</v>
      </c>
      <c r="O296" s="24">
        <f t="shared" si="31"/>
        <v>0</v>
      </c>
      <c r="P296" s="24">
        <v>0</v>
      </c>
      <c r="Q296" s="24">
        <v>0</v>
      </c>
      <c r="R296" s="24">
        <v>0</v>
      </c>
      <c r="S296" s="24">
        <v>0</v>
      </c>
      <c r="T296" s="24">
        <v>3284</v>
      </c>
      <c r="U296" s="24">
        <v>0</v>
      </c>
      <c r="V296" s="24">
        <v>0</v>
      </c>
      <c r="W296" s="24">
        <v>0</v>
      </c>
      <c r="X296" s="24">
        <v>0</v>
      </c>
      <c r="Y296" s="24">
        <v>0</v>
      </c>
      <c r="Z296" s="24">
        <v>0</v>
      </c>
      <c r="AA296" s="24">
        <v>0</v>
      </c>
      <c r="AB296" s="24">
        <v>0</v>
      </c>
      <c r="AC296" s="24">
        <v>0</v>
      </c>
      <c r="AD296" s="24">
        <v>0</v>
      </c>
      <c r="AE296" s="24">
        <v>0</v>
      </c>
      <c r="AF296" s="24">
        <v>0</v>
      </c>
      <c r="AG296" s="24">
        <v>0</v>
      </c>
    </row>
    <row r="297" spans="1:33" x14ac:dyDescent="0.2">
      <c r="A297" s="24" t="s">
        <v>114</v>
      </c>
      <c r="B297" s="17">
        <f>IF(OR(G297="infeasible",G297="?",G297=H297,NOT(ISNA(VLOOKUP($A297,miplib2!$A$5:$A$1000,1,0))),NOT(ISNA(VLOOKUP($A297,miplib3!$A$5:$A$1000,1,0))),NOT(ISNA(VLOOKUP($A297,miplib2003!$A$5:$A$1000,1,0))),NOT(ISNA(VLOOKUP($A297,miplib2010!$A$5:$A$1000,1,0)))),0,1)</f>
        <v>1</v>
      </c>
      <c r="C297" s="14">
        <f t="shared" si="26"/>
        <v>1</v>
      </c>
      <c r="D297" s="14">
        <f t="shared" si="27"/>
        <v>1</v>
      </c>
      <c r="E297" s="14">
        <f t="shared" si="28"/>
        <v>1</v>
      </c>
      <c r="F297" s="14">
        <f t="shared" si="29"/>
        <v>1</v>
      </c>
      <c r="G297" s="24">
        <f t="shared" si="30"/>
        <v>40</v>
      </c>
      <c r="H297" s="24"/>
      <c r="I297" s="24">
        <v>40</v>
      </c>
      <c r="J297" s="24">
        <v>40</v>
      </c>
      <c r="K297" s="24">
        <v>383</v>
      </c>
      <c r="L297" s="24">
        <v>231</v>
      </c>
      <c r="M297" s="24">
        <v>0</v>
      </c>
      <c r="N297" s="24">
        <v>126</v>
      </c>
      <c r="O297" s="24">
        <f t="shared" si="31"/>
        <v>0</v>
      </c>
      <c r="P297" s="24">
        <v>105</v>
      </c>
      <c r="Q297" s="24">
        <v>0</v>
      </c>
      <c r="R297" s="24">
        <v>0</v>
      </c>
      <c r="S297" s="24">
        <v>68</v>
      </c>
      <c r="T297" s="24">
        <v>0</v>
      </c>
      <c r="U297" s="24">
        <v>0</v>
      </c>
      <c r="V297" s="24">
        <v>0</v>
      </c>
      <c r="W297" s="24">
        <v>0</v>
      </c>
      <c r="X297" s="24">
        <v>0</v>
      </c>
      <c r="Y297" s="24">
        <v>105</v>
      </c>
      <c r="Z297" s="24">
        <v>0</v>
      </c>
      <c r="AA297" s="24">
        <v>105</v>
      </c>
      <c r="AB297" s="24">
        <v>0</v>
      </c>
      <c r="AC297" s="24">
        <v>0</v>
      </c>
      <c r="AD297" s="24">
        <v>0</v>
      </c>
      <c r="AE297" s="24">
        <v>0</v>
      </c>
      <c r="AF297" s="24">
        <v>105</v>
      </c>
      <c r="AG297" s="24">
        <v>0</v>
      </c>
    </row>
    <row r="298" spans="1:33" x14ac:dyDescent="0.2">
      <c r="A298" s="24" t="s">
        <v>846</v>
      </c>
      <c r="B298" s="17">
        <f>IF(OR(G298="infeasible",G298="?",G298=H298,NOT(ISNA(VLOOKUP($A298,miplib2!$A$5:$A$1000,1,0))),NOT(ISNA(VLOOKUP($A298,miplib3!$A$5:$A$1000,1,0))),NOT(ISNA(VLOOKUP($A298,miplib2003!$A$5:$A$1000,1,0))),NOT(ISNA(VLOOKUP($A298,miplib2010!$A$5:$A$1000,1,0)))),0,1)</f>
        <v>0</v>
      </c>
      <c r="C298" s="14">
        <f t="shared" si="26"/>
        <v>0</v>
      </c>
      <c r="D298" s="14">
        <f t="shared" si="27"/>
        <v>0</v>
      </c>
      <c r="E298" s="14">
        <f t="shared" si="28"/>
        <v>0</v>
      </c>
      <c r="F298" s="14">
        <f t="shared" si="29"/>
        <v>0</v>
      </c>
      <c r="G298" s="24" t="str">
        <f t="shared" si="30"/>
        <v>?</v>
      </c>
      <c r="H298" s="24"/>
      <c r="I298" s="24">
        <v>22140.20247</v>
      </c>
      <c r="J298" s="25">
        <v>9.9999999999999996E+30</v>
      </c>
      <c r="K298" s="24">
        <v>12671</v>
      </c>
      <c r="L298" s="24">
        <v>26055</v>
      </c>
      <c r="M298" s="24">
        <v>24930</v>
      </c>
      <c r="N298" s="24">
        <v>1125</v>
      </c>
      <c r="O298" s="24">
        <f t="shared" si="31"/>
        <v>0</v>
      </c>
      <c r="P298" s="24">
        <v>0</v>
      </c>
      <c r="Q298" s="24">
        <v>63</v>
      </c>
      <c r="R298" s="24">
        <v>12474</v>
      </c>
      <c r="S298" s="24">
        <v>0</v>
      </c>
      <c r="T298" s="24">
        <v>9</v>
      </c>
      <c r="U298" s="24">
        <v>0</v>
      </c>
      <c r="V298" s="24">
        <v>0</v>
      </c>
      <c r="W298" s="24">
        <v>0</v>
      </c>
      <c r="X298" s="24">
        <v>0</v>
      </c>
      <c r="Y298" s="24">
        <v>0</v>
      </c>
      <c r="Z298" s="24">
        <v>0</v>
      </c>
      <c r="AA298" s="24">
        <v>0</v>
      </c>
      <c r="AB298" s="24">
        <v>0</v>
      </c>
      <c r="AC298" s="24">
        <v>0</v>
      </c>
      <c r="AD298" s="24">
        <v>0</v>
      </c>
      <c r="AE298" s="24">
        <v>0</v>
      </c>
      <c r="AF298" s="24">
        <v>0</v>
      </c>
      <c r="AG298" s="24">
        <v>125</v>
      </c>
    </row>
    <row r="299" spans="1:33" x14ac:dyDescent="0.2">
      <c r="A299" s="24" t="s">
        <v>847</v>
      </c>
      <c r="B299" s="17">
        <f>IF(OR(G299="infeasible",G299="?",G299=H299,NOT(ISNA(VLOOKUP($A299,miplib2!$A$5:$A$1000,1,0))),NOT(ISNA(VLOOKUP($A299,miplib3!$A$5:$A$1000,1,0))),NOT(ISNA(VLOOKUP($A299,miplib2003!$A$5:$A$1000,1,0))),NOT(ISNA(VLOOKUP($A299,miplib2010!$A$5:$A$1000,1,0)))),0,1)</f>
        <v>0</v>
      </c>
      <c r="C299" s="14">
        <f t="shared" si="26"/>
        <v>0</v>
      </c>
      <c r="D299" s="14">
        <f t="shared" si="27"/>
        <v>0</v>
      </c>
      <c r="E299" s="14">
        <f t="shared" si="28"/>
        <v>0</v>
      </c>
      <c r="F299" s="14">
        <f t="shared" si="29"/>
        <v>0</v>
      </c>
      <c r="G299" s="24" t="str">
        <f t="shared" si="30"/>
        <v>?</v>
      </c>
      <c r="H299" s="24"/>
      <c r="I299" s="24">
        <v>2944.664925</v>
      </c>
      <c r="J299" s="25">
        <v>9.9999999999999996E+30</v>
      </c>
      <c r="K299" s="24">
        <v>2310</v>
      </c>
      <c r="L299" s="24">
        <v>4926</v>
      </c>
      <c r="M299" s="24">
        <v>4386</v>
      </c>
      <c r="N299" s="24">
        <v>540</v>
      </c>
      <c r="O299" s="24">
        <f t="shared" si="31"/>
        <v>0</v>
      </c>
      <c r="P299" s="24">
        <v>0</v>
      </c>
      <c r="Q299" s="24">
        <v>30</v>
      </c>
      <c r="R299" s="24">
        <v>1956</v>
      </c>
      <c r="S299" s="24">
        <v>0</v>
      </c>
      <c r="T299" s="24">
        <v>234</v>
      </c>
      <c r="U299" s="24">
        <v>0</v>
      </c>
      <c r="V299" s="24">
        <v>0</v>
      </c>
      <c r="W299" s="24">
        <v>0</v>
      </c>
      <c r="X299" s="24">
        <v>0</v>
      </c>
      <c r="Y299" s="24">
        <v>0</v>
      </c>
      <c r="Z299" s="24">
        <v>0</v>
      </c>
      <c r="AA299" s="24">
        <v>0</v>
      </c>
      <c r="AB299" s="24">
        <v>0</v>
      </c>
      <c r="AC299" s="24">
        <v>0</v>
      </c>
      <c r="AD299" s="24">
        <v>0</v>
      </c>
      <c r="AE299" s="24">
        <v>0</v>
      </c>
      <c r="AF299" s="24">
        <v>0</v>
      </c>
      <c r="AG299" s="24">
        <v>90</v>
      </c>
    </row>
    <row r="300" spans="1:33" x14ac:dyDescent="0.2">
      <c r="A300" s="24" t="s">
        <v>848</v>
      </c>
      <c r="B300" s="17">
        <f>IF(OR(G300="infeasible",G300="?",G300=H300,NOT(ISNA(VLOOKUP($A300,miplib2!$A$5:$A$1000,1,0))),NOT(ISNA(VLOOKUP($A300,miplib3!$A$5:$A$1000,1,0))),NOT(ISNA(VLOOKUP($A300,miplib2003!$A$5:$A$1000,1,0))),NOT(ISNA(VLOOKUP($A300,miplib2010!$A$5:$A$1000,1,0)))),0,1)</f>
        <v>0</v>
      </c>
      <c r="C300" s="14">
        <f t="shared" si="26"/>
        <v>0</v>
      </c>
      <c r="D300" s="14">
        <f t="shared" si="27"/>
        <v>0</v>
      </c>
      <c r="E300" s="14">
        <f t="shared" si="28"/>
        <v>0</v>
      </c>
      <c r="F300" s="14">
        <f t="shared" si="29"/>
        <v>0</v>
      </c>
      <c r="G300" s="24" t="str">
        <f t="shared" si="30"/>
        <v>?</v>
      </c>
      <c r="H300" s="24"/>
      <c r="I300" s="24">
        <v>-1668.9122110000001</v>
      </c>
      <c r="J300" s="24">
        <v>44334.13</v>
      </c>
      <c r="K300" s="24">
        <v>25721</v>
      </c>
      <c r="L300" s="24">
        <v>21506</v>
      </c>
      <c r="M300" s="24">
        <v>19586</v>
      </c>
      <c r="N300" s="24">
        <v>1920</v>
      </c>
      <c r="O300" s="24">
        <f t="shared" si="31"/>
        <v>0</v>
      </c>
      <c r="P300" s="24">
        <v>0</v>
      </c>
      <c r="Q300" s="24">
        <v>0</v>
      </c>
      <c r="R300" s="24">
        <v>0</v>
      </c>
      <c r="S300" s="24">
        <v>7838</v>
      </c>
      <c r="T300" s="24">
        <v>14964</v>
      </c>
      <c r="U300" s="24">
        <v>0</v>
      </c>
      <c r="V300" s="24">
        <v>0</v>
      </c>
      <c r="W300" s="24">
        <v>0</v>
      </c>
      <c r="X300" s="24">
        <v>0</v>
      </c>
      <c r="Y300" s="24">
        <v>1772</v>
      </c>
      <c r="Z300" s="24">
        <v>0</v>
      </c>
      <c r="AA300" s="24">
        <v>0</v>
      </c>
      <c r="AB300" s="24">
        <v>0</v>
      </c>
      <c r="AC300" s="24">
        <v>0</v>
      </c>
      <c r="AD300" s="24">
        <v>0</v>
      </c>
      <c r="AE300" s="24">
        <v>0</v>
      </c>
      <c r="AF300" s="24">
        <v>0</v>
      </c>
      <c r="AG300" s="24">
        <v>960</v>
      </c>
    </row>
    <row r="301" spans="1:33" x14ac:dyDescent="0.2">
      <c r="A301" s="24" t="s">
        <v>115</v>
      </c>
      <c r="B301" s="17">
        <f>IF(OR(G301="infeasible",G301="?",G301=H301,NOT(ISNA(VLOOKUP($A301,miplib2!$A$5:$A$1000,1,0))),NOT(ISNA(VLOOKUP($A301,miplib3!$A$5:$A$1000,1,0))),NOT(ISNA(VLOOKUP($A301,miplib2003!$A$5:$A$1000,1,0))),NOT(ISNA(VLOOKUP($A301,miplib2010!$A$5:$A$1000,1,0)))),0,1)</f>
        <v>1</v>
      </c>
      <c r="C301" s="14">
        <f t="shared" si="26"/>
        <v>1</v>
      </c>
      <c r="D301" s="14">
        <f t="shared" si="27"/>
        <v>1</v>
      </c>
      <c r="E301" s="14">
        <f t="shared" si="28"/>
        <v>1</v>
      </c>
      <c r="F301" s="14">
        <f t="shared" si="29"/>
        <v>1</v>
      </c>
      <c r="G301" s="24">
        <f t="shared" si="30"/>
        <v>3179781060</v>
      </c>
      <c r="H301" s="24"/>
      <c r="I301" s="24">
        <v>3179781060</v>
      </c>
      <c r="J301" s="24">
        <v>3179781060</v>
      </c>
      <c r="K301" s="24">
        <v>89</v>
      </c>
      <c r="L301" s="24">
        <v>105</v>
      </c>
      <c r="M301" s="24">
        <v>20</v>
      </c>
      <c r="N301" s="24">
        <v>5</v>
      </c>
      <c r="O301" s="24">
        <f t="shared" si="31"/>
        <v>0</v>
      </c>
      <c r="P301" s="24">
        <v>80</v>
      </c>
      <c r="Q301" s="24">
        <v>0</v>
      </c>
      <c r="R301" s="24">
        <v>0</v>
      </c>
      <c r="S301" s="24">
        <v>58</v>
      </c>
      <c r="T301" s="24">
        <v>25</v>
      </c>
      <c r="U301" s="24">
        <v>0</v>
      </c>
      <c r="V301" s="24">
        <v>1</v>
      </c>
      <c r="W301" s="24">
        <v>5</v>
      </c>
      <c r="X301" s="24">
        <v>0</v>
      </c>
      <c r="Y301" s="24">
        <v>0</v>
      </c>
      <c r="Z301" s="24">
        <v>0</v>
      </c>
      <c r="AA301" s="24">
        <v>0</v>
      </c>
      <c r="AB301" s="24">
        <v>0</v>
      </c>
      <c r="AC301" s="24">
        <v>0</v>
      </c>
      <c r="AD301" s="24">
        <v>0</v>
      </c>
      <c r="AE301" s="24">
        <v>0</v>
      </c>
      <c r="AF301" s="24">
        <v>0</v>
      </c>
      <c r="AG301" s="24">
        <v>0</v>
      </c>
    </row>
    <row r="302" spans="1:33" x14ac:dyDescent="0.2">
      <c r="A302" s="24" t="s">
        <v>332</v>
      </c>
      <c r="B302" s="17">
        <f>IF(OR(G302="infeasible",G302="?",G302=H302,NOT(ISNA(VLOOKUP($A302,miplib2!$A$5:$A$1000,1,0))),NOT(ISNA(VLOOKUP($A302,miplib3!$A$5:$A$1000,1,0))),NOT(ISNA(VLOOKUP($A302,miplib2003!$A$5:$A$1000,1,0))),NOT(ISNA(VLOOKUP($A302,miplib2010!$A$5:$A$1000,1,0)))),0,1)</f>
        <v>0</v>
      </c>
      <c r="C302" s="14">
        <f t="shared" si="26"/>
        <v>0</v>
      </c>
      <c r="D302" s="14">
        <f t="shared" si="27"/>
        <v>0</v>
      </c>
      <c r="E302" s="14">
        <f t="shared" si="28"/>
        <v>0</v>
      </c>
      <c r="F302" s="14">
        <f t="shared" si="29"/>
        <v>0</v>
      </c>
      <c r="G302" s="24" t="str">
        <f t="shared" si="30"/>
        <v>?</v>
      </c>
      <c r="H302" s="24"/>
      <c r="I302" s="24">
        <v>-178</v>
      </c>
      <c r="J302" s="24">
        <v>-176</v>
      </c>
      <c r="K302" s="24">
        <v>796</v>
      </c>
      <c r="L302" s="24">
        <v>520</v>
      </c>
      <c r="M302" s="24">
        <v>260</v>
      </c>
      <c r="N302" s="24">
        <v>260</v>
      </c>
      <c r="O302" s="24">
        <f t="shared" si="31"/>
        <v>0</v>
      </c>
      <c r="P302" s="24">
        <v>0</v>
      </c>
      <c r="Q302" s="24">
        <v>190</v>
      </c>
      <c r="R302" s="24">
        <v>0</v>
      </c>
      <c r="S302" s="24">
        <v>186</v>
      </c>
      <c r="T302" s="24">
        <v>0</v>
      </c>
      <c r="U302" s="24">
        <v>0</v>
      </c>
      <c r="V302" s="24">
        <v>0</v>
      </c>
      <c r="W302" s="24">
        <v>0</v>
      </c>
      <c r="X302" s="24">
        <v>0</v>
      </c>
      <c r="Y302" s="24">
        <v>260</v>
      </c>
      <c r="Z302" s="24">
        <v>0</v>
      </c>
      <c r="AA302" s="24">
        <v>0</v>
      </c>
      <c r="AB302" s="24">
        <v>0</v>
      </c>
      <c r="AC302" s="24">
        <v>0</v>
      </c>
      <c r="AD302" s="24">
        <v>0</v>
      </c>
      <c r="AE302" s="24">
        <v>0</v>
      </c>
      <c r="AF302" s="24">
        <v>160</v>
      </c>
      <c r="AG302" s="24">
        <v>0</v>
      </c>
    </row>
    <row r="303" spans="1:33" x14ac:dyDescent="0.2">
      <c r="A303" s="24" t="s">
        <v>333</v>
      </c>
      <c r="B303" s="17">
        <f>IF(OR(G303="infeasible",G303="?",G303=H303,NOT(ISNA(VLOOKUP($A303,miplib2!$A$5:$A$1000,1,0))),NOT(ISNA(VLOOKUP($A303,miplib3!$A$5:$A$1000,1,0))),NOT(ISNA(VLOOKUP($A303,miplib2003!$A$5:$A$1000,1,0))),NOT(ISNA(VLOOKUP($A303,miplib2010!$A$5:$A$1000,1,0)))),0,1)</f>
        <v>0</v>
      </c>
      <c r="C303" s="14">
        <f t="shared" si="26"/>
        <v>0</v>
      </c>
      <c r="D303" s="14">
        <f t="shared" si="27"/>
        <v>0</v>
      </c>
      <c r="E303" s="14">
        <f t="shared" si="28"/>
        <v>0</v>
      </c>
      <c r="F303" s="14">
        <f t="shared" si="29"/>
        <v>0</v>
      </c>
      <c r="G303" s="24" t="str">
        <f t="shared" si="30"/>
        <v>?</v>
      </c>
      <c r="H303" s="24"/>
      <c r="I303" s="24">
        <v>-52</v>
      </c>
      <c r="J303" s="24">
        <v>-44</v>
      </c>
      <c r="K303" s="24">
        <v>1914</v>
      </c>
      <c r="L303" s="24">
        <v>832</v>
      </c>
      <c r="M303" s="24">
        <v>416</v>
      </c>
      <c r="N303" s="24">
        <v>416</v>
      </c>
      <c r="O303" s="24">
        <f t="shared" si="31"/>
        <v>0</v>
      </c>
      <c r="P303" s="24">
        <v>0</v>
      </c>
      <c r="Q303" s="24">
        <v>240</v>
      </c>
      <c r="R303" s="24">
        <v>0</v>
      </c>
      <c r="S303" s="24">
        <v>650</v>
      </c>
      <c r="T303" s="24">
        <v>0</v>
      </c>
      <c r="U303" s="24">
        <v>0</v>
      </c>
      <c r="V303" s="24">
        <v>0</v>
      </c>
      <c r="W303" s="24">
        <v>0</v>
      </c>
      <c r="X303" s="24">
        <v>0</v>
      </c>
      <c r="Y303" s="24">
        <v>416</v>
      </c>
      <c r="Z303" s="24">
        <v>0</v>
      </c>
      <c r="AA303" s="24">
        <v>0</v>
      </c>
      <c r="AB303" s="24">
        <v>0</v>
      </c>
      <c r="AC303" s="24">
        <v>0</v>
      </c>
      <c r="AD303" s="24">
        <v>0</v>
      </c>
      <c r="AE303" s="24">
        <v>0</v>
      </c>
      <c r="AF303" s="24">
        <v>608</v>
      </c>
      <c r="AG303" s="24">
        <v>0</v>
      </c>
    </row>
    <row r="304" spans="1:33" x14ac:dyDescent="0.2">
      <c r="A304" s="24" t="s">
        <v>849</v>
      </c>
      <c r="B304" s="17">
        <f>IF(OR(G304="infeasible",G304="?",G304=H304,NOT(ISNA(VLOOKUP($A304,miplib2!$A$5:$A$1000,1,0))),NOT(ISNA(VLOOKUP($A304,miplib3!$A$5:$A$1000,1,0))),NOT(ISNA(VLOOKUP($A304,miplib2003!$A$5:$A$1000,1,0))),NOT(ISNA(VLOOKUP($A304,miplib2010!$A$5:$A$1000,1,0)))),0,1)</f>
        <v>0</v>
      </c>
      <c r="C304" s="14">
        <f t="shared" si="26"/>
        <v>0</v>
      </c>
      <c r="D304" s="14">
        <f t="shared" si="27"/>
        <v>0</v>
      </c>
      <c r="E304" s="14">
        <f t="shared" si="28"/>
        <v>0</v>
      </c>
      <c r="F304" s="14">
        <f t="shared" si="29"/>
        <v>0</v>
      </c>
      <c r="G304" s="24" t="str">
        <f t="shared" si="30"/>
        <v>?</v>
      </c>
      <c r="H304" s="24"/>
      <c r="I304" s="24">
        <v>-104</v>
      </c>
      <c r="J304" s="24">
        <v>-102</v>
      </c>
      <c r="K304" s="24">
        <v>1786</v>
      </c>
      <c r="L304" s="24">
        <v>832</v>
      </c>
      <c r="M304" s="24">
        <v>416</v>
      </c>
      <c r="N304" s="24">
        <v>416</v>
      </c>
      <c r="O304" s="24">
        <f t="shared" si="31"/>
        <v>0</v>
      </c>
      <c r="P304" s="24">
        <v>0</v>
      </c>
      <c r="Q304" s="24">
        <v>240</v>
      </c>
      <c r="R304" s="24">
        <v>0</v>
      </c>
      <c r="S304" s="24">
        <v>650</v>
      </c>
      <c r="T304" s="24">
        <v>0</v>
      </c>
      <c r="U304" s="24">
        <v>48</v>
      </c>
      <c r="V304" s="24">
        <v>0</v>
      </c>
      <c r="W304" s="24">
        <v>0</v>
      </c>
      <c r="X304" s="24">
        <v>0</v>
      </c>
      <c r="Y304" s="24">
        <v>416</v>
      </c>
      <c r="Z304" s="24">
        <v>0</v>
      </c>
      <c r="AA304" s="24">
        <v>0</v>
      </c>
      <c r="AB304" s="24">
        <v>0</v>
      </c>
      <c r="AC304" s="24">
        <v>0</v>
      </c>
      <c r="AD304" s="24">
        <v>0</v>
      </c>
      <c r="AE304" s="24">
        <v>0</v>
      </c>
      <c r="AF304" s="24">
        <v>432</v>
      </c>
      <c r="AG304" s="24">
        <v>0</v>
      </c>
    </row>
    <row r="305" spans="1:33" x14ac:dyDescent="0.2">
      <c r="A305" s="24" t="s">
        <v>850</v>
      </c>
      <c r="B305" s="17">
        <f>IF(OR(G305="infeasible",G305="?",G305=H305,NOT(ISNA(VLOOKUP($A305,miplib2!$A$5:$A$1000,1,0))),NOT(ISNA(VLOOKUP($A305,miplib3!$A$5:$A$1000,1,0))),NOT(ISNA(VLOOKUP($A305,miplib2003!$A$5:$A$1000,1,0))),NOT(ISNA(VLOOKUP($A305,miplib2010!$A$5:$A$1000,1,0)))),0,1)</f>
        <v>0</v>
      </c>
      <c r="C305" s="14">
        <f t="shared" si="26"/>
        <v>0</v>
      </c>
      <c r="D305" s="14">
        <f t="shared" si="27"/>
        <v>0</v>
      </c>
      <c r="E305" s="14">
        <f t="shared" si="28"/>
        <v>0</v>
      </c>
      <c r="F305" s="14">
        <f t="shared" si="29"/>
        <v>0</v>
      </c>
      <c r="G305" s="24" t="str">
        <f t="shared" si="30"/>
        <v>?</v>
      </c>
      <c r="H305" s="24"/>
      <c r="I305" s="24">
        <v>-130</v>
      </c>
      <c r="J305" s="24">
        <v>-127</v>
      </c>
      <c r="K305" s="24">
        <v>2226</v>
      </c>
      <c r="L305" s="24">
        <v>1040</v>
      </c>
      <c r="M305" s="24">
        <v>520</v>
      </c>
      <c r="N305" s="24">
        <v>520</v>
      </c>
      <c r="O305" s="24">
        <f t="shared" si="31"/>
        <v>0</v>
      </c>
      <c r="P305" s="24">
        <v>0</v>
      </c>
      <c r="Q305" s="24">
        <v>300</v>
      </c>
      <c r="R305" s="24">
        <v>0</v>
      </c>
      <c r="S305" s="24">
        <v>806</v>
      </c>
      <c r="T305" s="24">
        <v>0</v>
      </c>
      <c r="U305" s="24">
        <v>60</v>
      </c>
      <c r="V305" s="24">
        <v>0</v>
      </c>
      <c r="W305" s="24">
        <v>0</v>
      </c>
      <c r="X305" s="24">
        <v>0</v>
      </c>
      <c r="Y305" s="24">
        <v>520</v>
      </c>
      <c r="Z305" s="24">
        <v>0</v>
      </c>
      <c r="AA305" s="24">
        <v>0</v>
      </c>
      <c r="AB305" s="24">
        <v>0</v>
      </c>
      <c r="AC305" s="24">
        <v>0</v>
      </c>
      <c r="AD305" s="24">
        <v>0</v>
      </c>
      <c r="AE305" s="24">
        <v>0</v>
      </c>
      <c r="AF305" s="24">
        <v>540</v>
      </c>
      <c r="AG305" s="24">
        <v>0</v>
      </c>
    </row>
    <row r="306" spans="1:33" x14ac:dyDescent="0.2">
      <c r="A306" s="24" t="s">
        <v>851</v>
      </c>
      <c r="B306" s="17">
        <f>IF(OR(G306="infeasible",G306="?",G306=H306,NOT(ISNA(VLOOKUP($A306,miplib2!$A$5:$A$1000,1,0))),NOT(ISNA(VLOOKUP($A306,miplib3!$A$5:$A$1000,1,0))),NOT(ISNA(VLOOKUP($A306,miplib2003!$A$5:$A$1000,1,0))),NOT(ISNA(VLOOKUP($A306,miplib2010!$A$5:$A$1000,1,0)))),0,1)</f>
        <v>0</v>
      </c>
      <c r="C306" s="14">
        <f t="shared" si="26"/>
        <v>0</v>
      </c>
      <c r="D306" s="14">
        <f t="shared" si="27"/>
        <v>0</v>
      </c>
      <c r="E306" s="14">
        <f t="shared" si="28"/>
        <v>0</v>
      </c>
      <c r="F306" s="14">
        <f t="shared" si="29"/>
        <v>0</v>
      </c>
      <c r="G306" s="24" t="str">
        <f t="shared" si="30"/>
        <v>?</v>
      </c>
      <c r="H306" s="24"/>
      <c r="I306" s="24">
        <v>-78</v>
      </c>
      <c r="J306" s="24">
        <v>-76</v>
      </c>
      <c r="K306" s="24">
        <v>1346</v>
      </c>
      <c r="L306" s="24">
        <v>624</v>
      </c>
      <c r="M306" s="24">
        <v>312</v>
      </c>
      <c r="N306" s="24">
        <v>312</v>
      </c>
      <c r="O306" s="24">
        <f t="shared" si="31"/>
        <v>0</v>
      </c>
      <c r="P306" s="24">
        <v>0</v>
      </c>
      <c r="Q306" s="24">
        <v>180</v>
      </c>
      <c r="R306" s="24">
        <v>0</v>
      </c>
      <c r="S306" s="24">
        <v>494</v>
      </c>
      <c r="T306" s="24">
        <v>0</v>
      </c>
      <c r="U306" s="24">
        <v>36</v>
      </c>
      <c r="V306" s="24">
        <v>0</v>
      </c>
      <c r="W306" s="24">
        <v>0</v>
      </c>
      <c r="X306" s="24">
        <v>0</v>
      </c>
      <c r="Y306" s="24">
        <v>312</v>
      </c>
      <c r="Z306" s="24">
        <v>0</v>
      </c>
      <c r="AA306" s="24">
        <v>0</v>
      </c>
      <c r="AB306" s="24">
        <v>0</v>
      </c>
      <c r="AC306" s="24">
        <v>0</v>
      </c>
      <c r="AD306" s="24">
        <v>0</v>
      </c>
      <c r="AE306" s="24">
        <v>0</v>
      </c>
      <c r="AF306" s="24">
        <v>324</v>
      </c>
      <c r="AG306" s="24">
        <v>0</v>
      </c>
    </row>
    <row r="307" spans="1:33" x14ac:dyDescent="0.2">
      <c r="A307" s="24" t="s">
        <v>334</v>
      </c>
      <c r="B307" s="17">
        <f>IF(OR(G307="infeasible",G307="?",G307=H307,NOT(ISNA(VLOOKUP($A307,miplib2!$A$5:$A$1000,1,0))),NOT(ISNA(VLOOKUP($A307,miplib3!$A$5:$A$1000,1,0))),NOT(ISNA(VLOOKUP($A307,miplib2003!$A$5:$A$1000,1,0))),NOT(ISNA(VLOOKUP($A307,miplib2010!$A$5:$A$1000,1,0)))),0,1)</f>
        <v>0</v>
      </c>
      <c r="C307" s="14">
        <f t="shared" si="26"/>
        <v>0</v>
      </c>
      <c r="D307" s="14">
        <f t="shared" si="27"/>
        <v>0</v>
      </c>
      <c r="E307" s="14">
        <f t="shared" si="28"/>
        <v>0</v>
      </c>
      <c r="F307" s="14">
        <f t="shared" si="29"/>
        <v>0</v>
      </c>
      <c r="G307" s="24" t="str">
        <f t="shared" si="30"/>
        <v>?</v>
      </c>
      <c r="H307" s="24"/>
      <c r="I307" s="24">
        <v>2426.322134</v>
      </c>
      <c r="J307" s="25">
        <v>9.9999999999999996E+30</v>
      </c>
      <c r="K307" s="24">
        <v>58726</v>
      </c>
      <c r="L307" s="24">
        <v>416040</v>
      </c>
      <c r="M307" s="24">
        <v>361284</v>
      </c>
      <c r="N307" s="24">
        <v>54756</v>
      </c>
      <c r="O307" s="24">
        <f t="shared" si="31"/>
        <v>0</v>
      </c>
      <c r="P307" s="24">
        <v>0</v>
      </c>
      <c r="Q307" s="24">
        <v>1748</v>
      </c>
      <c r="R307" s="24">
        <v>0</v>
      </c>
      <c r="S307" s="24">
        <v>0</v>
      </c>
      <c r="T307" s="24">
        <v>0</v>
      </c>
      <c r="U307" s="24">
        <v>275</v>
      </c>
      <c r="V307" s="24">
        <v>6912</v>
      </c>
      <c r="W307" s="24">
        <v>0</v>
      </c>
      <c r="X307" s="24">
        <v>0</v>
      </c>
      <c r="Y307" s="24">
        <v>0</v>
      </c>
      <c r="Z307" s="24">
        <v>0</v>
      </c>
      <c r="AA307" s="24">
        <v>36196</v>
      </c>
      <c r="AB307" s="24">
        <v>0</v>
      </c>
      <c r="AC307" s="24">
        <v>0</v>
      </c>
      <c r="AD307" s="24">
        <v>0</v>
      </c>
      <c r="AE307" s="24">
        <v>0</v>
      </c>
      <c r="AF307" s="24">
        <v>0</v>
      </c>
      <c r="AG307" s="24">
        <v>13567</v>
      </c>
    </row>
    <row r="308" spans="1:33" x14ac:dyDescent="0.2">
      <c r="A308" s="24" t="s">
        <v>852</v>
      </c>
      <c r="B308" s="17">
        <f>IF(OR(G308="infeasible",G308="?",G308=H308,NOT(ISNA(VLOOKUP($A308,miplib2!$A$5:$A$1000,1,0))),NOT(ISNA(VLOOKUP($A308,miplib3!$A$5:$A$1000,1,0))),NOT(ISNA(VLOOKUP($A308,miplib2003!$A$5:$A$1000,1,0))),NOT(ISNA(VLOOKUP($A308,miplib2010!$A$5:$A$1000,1,0)))),0,1)</f>
        <v>0</v>
      </c>
      <c r="C308" s="14">
        <f t="shared" si="26"/>
        <v>0</v>
      </c>
      <c r="D308" s="14">
        <f t="shared" si="27"/>
        <v>0</v>
      </c>
      <c r="E308" s="14">
        <f t="shared" si="28"/>
        <v>0</v>
      </c>
      <c r="F308" s="14">
        <f t="shared" si="29"/>
        <v>0</v>
      </c>
      <c r="G308" s="24" t="str">
        <f t="shared" si="30"/>
        <v>?</v>
      </c>
      <c r="H308" s="24"/>
      <c r="I308" s="24">
        <v>-102</v>
      </c>
      <c r="J308" s="24">
        <v>-101.25</v>
      </c>
      <c r="K308" s="24">
        <v>1096</v>
      </c>
      <c r="L308" s="24">
        <v>520</v>
      </c>
      <c r="M308" s="24">
        <v>260</v>
      </c>
      <c r="N308" s="24">
        <v>260</v>
      </c>
      <c r="O308" s="24">
        <f t="shared" si="31"/>
        <v>0</v>
      </c>
      <c r="P308" s="24">
        <v>0</v>
      </c>
      <c r="Q308" s="24">
        <v>150</v>
      </c>
      <c r="R308" s="24">
        <v>0</v>
      </c>
      <c r="S308" s="24">
        <v>416</v>
      </c>
      <c r="T308" s="24">
        <v>0</v>
      </c>
      <c r="U308" s="24">
        <v>0</v>
      </c>
      <c r="V308" s="24">
        <v>0</v>
      </c>
      <c r="W308" s="24">
        <v>0</v>
      </c>
      <c r="X308" s="24">
        <v>0</v>
      </c>
      <c r="Y308" s="24">
        <v>260</v>
      </c>
      <c r="Z308" s="24">
        <v>0</v>
      </c>
      <c r="AA308" s="24">
        <v>0</v>
      </c>
      <c r="AB308" s="24">
        <v>0</v>
      </c>
      <c r="AC308" s="24">
        <v>0</v>
      </c>
      <c r="AD308" s="24">
        <v>0</v>
      </c>
      <c r="AE308" s="24">
        <v>0</v>
      </c>
      <c r="AF308" s="24">
        <v>270</v>
      </c>
      <c r="AG308" s="24">
        <v>0</v>
      </c>
    </row>
    <row r="309" spans="1:33" x14ac:dyDescent="0.2">
      <c r="A309" s="24" t="s">
        <v>853</v>
      </c>
      <c r="B309" s="17">
        <f>IF(OR(G309="infeasible",G309="?",G309=H309,NOT(ISNA(VLOOKUP($A309,miplib2!$A$5:$A$1000,1,0))),NOT(ISNA(VLOOKUP($A309,miplib3!$A$5:$A$1000,1,0))),NOT(ISNA(VLOOKUP($A309,miplib2003!$A$5:$A$1000,1,0))),NOT(ISNA(VLOOKUP($A309,miplib2010!$A$5:$A$1000,1,0)))),0,1)</f>
        <v>0</v>
      </c>
      <c r="C309" s="14">
        <f t="shared" si="26"/>
        <v>0</v>
      </c>
      <c r="D309" s="14">
        <f t="shared" si="27"/>
        <v>0</v>
      </c>
      <c r="E309" s="14">
        <f t="shared" si="28"/>
        <v>0</v>
      </c>
      <c r="F309" s="14">
        <f t="shared" si="29"/>
        <v>0</v>
      </c>
      <c r="G309" s="24" t="str">
        <f t="shared" si="30"/>
        <v>?</v>
      </c>
      <c r="H309" s="24"/>
      <c r="I309" s="24">
        <v>-78</v>
      </c>
      <c r="J309" s="24">
        <v>-77</v>
      </c>
      <c r="K309" s="24">
        <v>668</v>
      </c>
      <c r="L309" s="24">
        <v>312</v>
      </c>
      <c r="M309" s="24">
        <v>156</v>
      </c>
      <c r="N309" s="24">
        <v>156</v>
      </c>
      <c r="O309" s="24">
        <f t="shared" si="31"/>
        <v>0</v>
      </c>
      <c r="P309" s="24">
        <v>0</v>
      </c>
      <c r="Q309" s="24">
        <v>114</v>
      </c>
      <c r="R309" s="24">
        <v>0</v>
      </c>
      <c r="S309" s="24">
        <v>236</v>
      </c>
      <c r="T309" s="24">
        <v>0</v>
      </c>
      <c r="U309" s="24">
        <v>0</v>
      </c>
      <c r="V309" s="24">
        <v>0</v>
      </c>
      <c r="W309" s="24">
        <v>0</v>
      </c>
      <c r="X309" s="24">
        <v>0</v>
      </c>
      <c r="Y309" s="24">
        <v>156</v>
      </c>
      <c r="Z309" s="24">
        <v>0</v>
      </c>
      <c r="AA309" s="24">
        <v>0</v>
      </c>
      <c r="AB309" s="24">
        <v>0</v>
      </c>
      <c r="AC309" s="24">
        <v>0</v>
      </c>
      <c r="AD309" s="24">
        <v>0</v>
      </c>
      <c r="AE309" s="24">
        <v>0</v>
      </c>
      <c r="AF309" s="24">
        <v>162</v>
      </c>
      <c r="AG309" s="24">
        <v>0</v>
      </c>
    </row>
    <row r="310" spans="1:33" x14ac:dyDescent="0.2">
      <c r="A310" s="24" t="s">
        <v>854</v>
      </c>
      <c r="B310" s="17">
        <f>IF(OR(G310="infeasible",G310="?",G310=H310,NOT(ISNA(VLOOKUP($A310,miplib2!$A$5:$A$1000,1,0))),NOT(ISNA(VLOOKUP($A310,miplib3!$A$5:$A$1000,1,0))),NOT(ISNA(VLOOKUP($A310,miplib2003!$A$5:$A$1000,1,0))),NOT(ISNA(VLOOKUP($A310,miplib2010!$A$5:$A$1000,1,0)))),0,1)</f>
        <v>0</v>
      </c>
      <c r="C310" s="14">
        <f t="shared" si="26"/>
        <v>0</v>
      </c>
      <c r="D310" s="14">
        <f t="shared" si="27"/>
        <v>0</v>
      </c>
      <c r="E310" s="14">
        <f t="shared" si="28"/>
        <v>0</v>
      </c>
      <c r="F310" s="14">
        <f t="shared" si="29"/>
        <v>0</v>
      </c>
      <c r="G310" s="24" t="str">
        <f t="shared" si="30"/>
        <v>?</v>
      </c>
      <c r="H310" s="24"/>
      <c r="I310" s="24">
        <v>2008.0264320000001</v>
      </c>
      <c r="J310" s="25">
        <v>9.9999999999999996E+30</v>
      </c>
      <c r="K310" s="24">
        <v>73661</v>
      </c>
      <c r="L310" s="24">
        <v>519704</v>
      </c>
      <c r="M310" s="24">
        <v>446264</v>
      </c>
      <c r="N310" s="24">
        <v>73440</v>
      </c>
      <c r="O310" s="24">
        <f t="shared" si="31"/>
        <v>0</v>
      </c>
      <c r="P310" s="24">
        <v>0</v>
      </c>
      <c r="Q310" s="24">
        <v>2548</v>
      </c>
      <c r="R310" s="24">
        <v>864</v>
      </c>
      <c r="S310" s="24">
        <v>0</v>
      </c>
      <c r="T310" s="24">
        <v>0</v>
      </c>
      <c r="U310" s="24">
        <v>0</v>
      </c>
      <c r="V310" s="24">
        <v>7110</v>
      </c>
      <c r="W310" s="24">
        <v>0</v>
      </c>
      <c r="X310" s="24">
        <v>0</v>
      </c>
      <c r="Y310" s="24">
        <v>0</v>
      </c>
      <c r="Z310" s="24">
        <v>0</v>
      </c>
      <c r="AA310" s="24">
        <v>48919</v>
      </c>
      <c r="AB310" s="24">
        <v>0</v>
      </c>
      <c r="AC310" s="24">
        <v>0</v>
      </c>
      <c r="AD310" s="24">
        <v>0</v>
      </c>
      <c r="AE310" s="24">
        <v>0</v>
      </c>
      <c r="AF310" s="24">
        <v>0</v>
      </c>
      <c r="AG310" s="24">
        <v>14220</v>
      </c>
    </row>
    <row r="311" spans="1:33" x14ac:dyDescent="0.2">
      <c r="A311" s="24" t="s">
        <v>335</v>
      </c>
      <c r="B311" s="17">
        <f>IF(OR(G311="infeasible",G311="?",G311=H311,NOT(ISNA(VLOOKUP($A311,miplib2!$A$5:$A$1000,1,0))),NOT(ISNA(VLOOKUP($A311,miplib3!$A$5:$A$1000,1,0))),NOT(ISNA(VLOOKUP($A311,miplib2003!$A$5:$A$1000,1,0))),NOT(ISNA(VLOOKUP($A311,miplib2010!$A$5:$A$1000,1,0)))),0,1)</f>
        <v>0</v>
      </c>
      <c r="C311" s="14">
        <f t="shared" si="26"/>
        <v>0</v>
      </c>
      <c r="D311" s="14">
        <f t="shared" si="27"/>
        <v>0</v>
      </c>
      <c r="E311" s="14">
        <f t="shared" si="28"/>
        <v>0</v>
      </c>
      <c r="F311" s="14">
        <f t="shared" si="29"/>
        <v>0</v>
      </c>
      <c r="G311" s="24" t="str">
        <f t="shared" si="30"/>
        <v>?</v>
      </c>
      <c r="H311" s="24"/>
      <c r="I311" s="24">
        <v>-129</v>
      </c>
      <c r="J311" s="24">
        <v>-128</v>
      </c>
      <c r="K311" s="24">
        <v>1417</v>
      </c>
      <c r="L311" s="24">
        <v>676</v>
      </c>
      <c r="M311" s="24">
        <v>338</v>
      </c>
      <c r="N311" s="24">
        <v>338</v>
      </c>
      <c r="O311" s="24">
        <f t="shared" si="31"/>
        <v>0</v>
      </c>
      <c r="P311" s="24">
        <v>0</v>
      </c>
      <c r="Q311" s="24">
        <v>195</v>
      </c>
      <c r="R311" s="24">
        <v>0</v>
      </c>
      <c r="S311" s="24">
        <v>533</v>
      </c>
      <c r="T311" s="24">
        <v>0</v>
      </c>
      <c r="U311" s="24">
        <v>0</v>
      </c>
      <c r="V311" s="24">
        <v>0</v>
      </c>
      <c r="W311" s="24">
        <v>0</v>
      </c>
      <c r="X311" s="24">
        <v>0</v>
      </c>
      <c r="Y311" s="24">
        <v>338</v>
      </c>
      <c r="Z311" s="24">
        <v>0</v>
      </c>
      <c r="AA311" s="24">
        <v>0</v>
      </c>
      <c r="AB311" s="24">
        <v>0</v>
      </c>
      <c r="AC311" s="24">
        <v>0</v>
      </c>
      <c r="AD311" s="24">
        <v>0</v>
      </c>
      <c r="AE311" s="24">
        <v>0</v>
      </c>
      <c r="AF311" s="24">
        <v>351</v>
      </c>
      <c r="AG311" s="24">
        <v>0</v>
      </c>
    </row>
    <row r="312" spans="1:33" x14ac:dyDescent="0.2">
      <c r="A312" s="24" t="s">
        <v>855</v>
      </c>
      <c r="B312" s="17">
        <f>IF(OR(G312="infeasible",G312="?",G312=H312,NOT(ISNA(VLOOKUP($A312,miplib2!$A$5:$A$1000,1,0))),NOT(ISNA(VLOOKUP($A312,miplib3!$A$5:$A$1000,1,0))),NOT(ISNA(VLOOKUP($A312,miplib2003!$A$5:$A$1000,1,0))),NOT(ISNA(VLOOKUP($A312,miplib2010!$A$5:$A$1000,1,0)))),0,1)</f>
        <v>0</v>
      </c>
      <c r="C312" s="14">
        <f t="shared" si="26"/>
        <v>0</v>
      </c>
      <c r="D312" s="14">
        <f t="shared" si="27"/>
        <v>0</v>
      </c>
      <c r="E312" s="14">
        <f t="shared" si="28"/>
        <v>0</v>
      </c>
      <c r="F312" s="14">
        <f t="shared" si="29"/>
        <v>0</v>
      </c>
      <c r="G312" s="24" t="str">
        <f t="shared" si="30"/>
        <v>?</v>
      </c>
      <c r="H312" s="24"/>
      <c r="I312" s="24">
        <v>-156</v>
      </c>
      <c r="J312" s="24">
        <v>-152.4</v>
      </c>
      <c r="K312" s="24">
        <v>2666</v>
      </c>
      <c r="L312" s="24">
        <v>1248</v>
      </c>
      <c r="M312" s="24">
        <v>624</v>
      </c>
      <c r="N312" s="24">
        <v>624</v>
      </c>
      <c r="O312" s="24">
        <f t="shared" si="31"/>
        <v>0</v>
      </c>
      <c r="P312" s="24">
        <v>0</v>
      </c>
      <c r="Q312" s="24">
        <v>360</v>
      </c>
      <c r="R312" s="24">
        <v>0</v>
      </c>
      <c r="S312" s="24">
        <v>962</v>
      </c>
      <c r="T312" s="24">
        <v>0</v>
      </c>
      <c r="U312" s="24">
        <v>72</v>
      </c>
      <c r="V312" s="24">
        <v>0</v>
      </c>
      <c r="W312" s="24">
        <v>0</v>
      </c>
      <c r="X312" s="24">
        <v>0</v>
      </c>
      <c r="Y312" s="24">
        <v>624</v>
      </c>
      <c r="Z312" s="24">
        <v>0</v>
      </c>
      <c r="AA312" s="24">
        <v>0</v>
      </c>
      <c r="AB312" s="24">
        <v>0</v>
      </c>
      <c r="AC312" s="24">
        <v>0</v>
      </c>
      <c r="AD312" s="24">
        <v>0</v>
      </c>
      <c r="AE312" s="24">
        <v>0</v>
      </c>
      <c r="AF312" s="24">
        <v>648</v>
      </c>
      <c r="AG312" s="24">
        <v>0</v>
      </c>
    </row>
    <row r="313" spans="1:33" x14ac:dyDescent="0.2">
      <c r="A313" s="24" t="s">
        <v>856</v>
      </c>
      <c r="B313" s="17">
        <f>IF(OR(G313="infeasible",G313="?",G313=H313,NOT(ISNA(VLOOKUP($A313,miplib2!$A$5:$A$1000,1,0))),NOT(ISNA(VLOOKUP($A313,miplib3!$A$5:$A$1000,1,0))),NOT(ISNA(VLOOKUP($A313,miplib2003!$A$5:$A$1000,1,0))),NOT(ISNA(VLOOKUP($A313,miplib2010!$A$5:$A$1000,1,0)))),0,1)</f>
        <v>1</v>
      </c>
      <c r="C313" s="14">
        <f t="shared" si="26"/>
        <v>0</v>
      </c>
      <c r="D313" s="14">
        <f t="shared" si="27"/>
        <v>0</v>
      </c>
      <c r="E313" s="14">
        <f t="shared" si="28"/>
        <v>0</v>
      </c>
      <c r="F313" s="14">
        <f t="shared" si="29"/>
        <v>1</v>
      </c>
      <c r="G313" s="24">
        <f t="shared" si="30"/>
        <v>8</v>
      </c>
      <c r="H313" s="24"/>
      <c r="I313" s="24">
        <v>8</v>
      </c>
      <c r="J313" s="24">
        <v>8</v>
      </c>
      <c r="K313" s="24">
        <v>187</v>
      </c>
      <c r="L313" s="24">
        <v>2256</v>
      </c>
      <c r="M313" s="24">
        <v>0</v>
      </c>
      <c r="N313" s="24">
        <v>2256</v>
      </c>
      <c r="O313" s="24">
        <f t="shared" si="31"/>
        <v>1</v>
      </c>
      <c r="P313" s="24">
        <v>0</v>
      </c>
      <c r="Q313" s="24">
        <v>0</v>
      </c>
      <c r="R313" s="24">
        <v>0</v>
      </c>
      <c r="S313" s="24">
        <v>0</v>
      </c>
      <c r="T313" s="24">
        <v>0</v>
      </c>
      <c r="U313" s="24">
        <v>48</v>
      </c>
      <c r="V313" s="24">
        <v>0</v>
      </c>
      <c r="W313" s="24">
        <v>0</v>
      </c>
      <c r="X313" s="24">
        <v>0</v>
      </c>
      <c r="Y313" s="24">
        <v>0</v>
      </c>
      <c r="Z313" s="24">
        <v>0</v>
      </c>
      <c r="AA313" s="24">
        <v>0</v>
      </c>
      <c r="AB313" s="24">
        <v>46</v>
      </c>
      <c r="AC313" s="24">
        <v>0</v>
      </c>
      <c r="AD313" s="24">
        <v>0</v>
      </c>
      <c r="AE313" s="24">
        <v>0</v>
      </c>
      <c r="AF313" s="24">
        <v>45</v>
      </c>
      <c r="AG313" s="24">
        <v>47</v>
      </c>
    </row>
    <row r="314" spans="1:33" x14ac:dyDescent="0.2">
      <c r="A314" s="24" t="s">
        <v>857</v>
      </c>
      <c r="B314" s="17">
        <f>IF(OR(G314="infeasible",G314="?",G314=H314,NOT(ISNA(VLOOKUP($A314,miplib2!$A$5:$A$1000,1,0))),NOT(ISNA(VLOOKUP($A314,miplib3!$A$5:$A$1000,1,0))),NOT(ISNA(VLOOKUP($A314,miplib2003!$A$5:$A$1000,1,0))),NOT(ISNA(VLOOKUP($A314,miplib2010!$A$5:$A$1000,1,0)))),0,1)</f>
        <v>0</v>
      </c>
      <c r="C314" s="14">
        <f t="shared" si="26"/>
        <v>0</v>
      </c>
      <c r="D314" s="14">
        <f t="shared" si="27"/>
        <v>0</v>
      </c>
      <c r="E314" s="14">
        <f t="shared" si="28"/>
        <v>0</v>
      </c>
      <c r="F314" s="14">
        <f t="shared" si="29"/>
        <v>0</v>
      </c>
      <c r="G314" s="24" t="str">
        <f t="shared" si="30"/>
        <v>?</v>
      </c>
      <c r="H314" s="24"/>
      <c r="I314" s="24">
        <v>-182</v>
      </c>
      <c r="J314" s="24">
        <v>-180.33</v>
      </c>
      <c r="K314" s="24">
        <v>775</v>
      </c>
      <c r="L314" s="24">
        <v>364</v>
      </c>
      <c r="M314" s="24">
        <v>182</v>
      </c>
      <c r="N314" s="24">
        <v>182</v>
      </c>
      <c r="O314" s="24">
        <f t="shared" si="31"/>
        <v>0</v>
      </c>
      <c r="P314" s="24">
        <v>0</v>
      </c>
      <c r="Q314" s="24">
        <v>133</v>
      </c>
      <c r="R314" s="24">
        <v>0</v>
      </c>
      <c r="S314" s="24">
        <v>271</v>
      </c>
      <c r="T314" s="24">
        <v>0</v>
      </c>
      <c r="U314" s="24">
        <v>0</v>
      </c>
      <c r="V314" s="24">
        <v>0</v>
      </c>
      <c r="W314" s="24">
        <v>0</v>
      </c>
      <c r="X314" s="24">
        <v>0</v>
      </c>
      <c r="Y314" s="24">
        <v>182</v>
      </c>
      <c r="Z314" s="24">
        <v>0</v>
      </c>
      <c r="AA314" s="24">
        <v>0</v>
      </c>
      <c r="AB314" s="24">
        <v>0</v>
      </c>
      <c r="AC314" s="24">
        <v>0</v>
      </c>
      <c r="AD314" s="24">
        <v>0</v>
      </c>
      <c r="AE314" s="24">
        <v>0</v>
      </c>
      <c r="AF314" s="24">
        <v>189</v>
      </c>
      <c r="AG314" s="24">
        <v>0</v>
      </c>
    </row>
    <row r="315" spans="1:33" x14ac:dyDescent="0.2">
      <c r="A315" s="24" t="s">
        <v>336</v>
      </c>
      <c r="B315" s="17">
        <f>IF(OR(G315="infeasible",G315="?",G315=H315,NOT(ISNA(VLOOKUP($A315,miplib2!$A$5:$A$1000,1,0))),NOT(ISNA(VLOOKUP($A315,miplib3!$A$5:$A$1000,1,0))),NOT(ISNA(VLOOKUP($A315,miplib2003!$A$5:$A$1000,1,0))),NOT(ISNA(VLOOKUP($A315,miplib2010!$A$5:$A$1000,1,0)))),0,1)</f>
        <v>0</v>
      </c>
      <c r="C315" s="14">
        <f t="shared" si="26"/>
        <v>0</v>
      </c>
      <c r="D315" s="14">
        <f t="shared" si="27"/>
        <v>0</v>
      </c>
      <c r="E315" s="14">
        <f t="shared" si="28"/>
        <v>0</v>
      </c>
      <c r="F315" s="14">
        <f t="shared" si="29"/>
        <v>0</v>
      </c>
      <c r="G315" s="24" t="str">
        <f t="shared" si="30"/>
        <v>?</v>
      </c>
      <c r="H315" s="24"/>
      <c r="I315" s="24">
        <v>36</v>
      </c>
      <c r="J315" s="25">
        <v>9.9999999999999996E+30</v>
      </c>
      <c r="K315" s="24">
        <v>330</v>
      </c>
      <c r="L315" s="24">
        <v>1285</v>
      </c>
      <c r="M315" s="24">
        <v>0</v>
      </c>
      <c r="N315" s="24">
        <v>1285</v>
      </c>
      <c r="O315" s="24">
        <f t="shared" si="31"/>
        <v>1</v>
      </c>
      <c r="P315" s="24">
        <v>0</v>
      </c>
      <c r="Q315" s="24">
        <v>0</v>
      </c>
      <c r="R315" s="24">
        <v>0</v>
      </c>
      <c r="S315" s="24">
        <v>0</v>
      </c>
      <c r="T315" s="24">
        <v>0</v>
      </c>
      <c r="U315" s="24">
        <v>0</v>
      </c>
      <c r="V315" s="24">
        <v>0</v>
      </c>
      <c r="W315" s="24">
        <v>0</v>
      </c>
      <c r="X315" s="24">
        <v>0</v>
      </c>
      <c r="Y315" s="24">
        <v>0</v>
      </c>
      <c r="Z315" s="24">
        <v>0</v>
      </c>
      <c r="AA315" s="24">
        <v>0</v>
      </c>
      <c r="AB315" s="24">
        <v>0</v>
      </c>
      <c r="AC315" s="24">
        <v>0</v>
      </c>
      <c r="AD315" s="24">
        <v>0</v>
      </c>
      <c r="AE315" s="24">
        <v>0</v>
      </c>
      <c r="AF315" s="24">
        <v>0</v>
      </c>
      <c r="AG315" s="24">
        <v>330</v>
      </c>
    </row>
    <row r="316" spans="1:33" x14ac:dyDescent="0.2">
      <c r="A316" s="24" t="s">
        <v>858</v>
      </c>
      <c r="B316" s="17">
        <f>IF(OR(G316="infeasible",G316="?",G316=H316,NOT(ISNA(VLOOKUP($A316,miplib2!$A$5:$A$1000,1,0))),NOT(ISNA(VLOOKUP($A316,miplib3!$A$5:$A$1000,1,0))),NOT(ISNA(VLOOKUP($A316,miplib2003!$A$5:$A$1000,1,0))),NOT(ISNA(VLOOKUP($A316,miplib2010!$A$5:$A$1000,1,0)))),0,1)</f>
        <v>1</v>
      </c>
      <c r="C316" s="14">
        <f t="shared" si="26"/>
        <v>0</v>
      </c>
      <c r="D316" s="14">
        <f t="shared" si="27"/>
        <v>1</v>
      </c>
      <c r="E316" s="14">
        <f t="shared" si="28"/>
        <v>1</v>
      </c>
      <c r="F316" s="14">
        <f t="shared" si="29"/>
        <v>1</v>
      </c>
      <c r="G316" s="24">
        <f t="shared" si="30"/>
        <v>-100</v>
      </c>
      <c r="H316" s="24"/>
      <c r="I316" s="24">
        <v>-100</v>
      </c>
      <c r="J316" s="24">
        <v>-100</v>
      </c>
      <c r="K316" s="24">
        <v>561</v>
      </c>
      <c r="L316" s="24">
        <v>260</v>
      </c>
      <c r="M316" s="24">
        <v>130</v>
      </c>
      <c r="N316" s="24">
        <v>130</v>
      </c>
      <c r="O316" s="24">
        <f t="shared" si="31"/>
        <v>0</v>
      </c>
      <c r="P316" s="24">
        <v>0</v>
      </c>
      <c r="Q316" s="24">
        <v>95</v>
      </c>
      <c r="R316" s="24">
        <v>0</v>
      </c>
      <c r="S316" s="24">
        <v>201</v>
      </c>
      <c r="T316" s="24">
        <v>0</v>
      </c>
      <c r="U316" s="24">
        <v>0</v>
      </c>
      <c r="V316" s="24">
        <v>0</v>
      </c>
      <c r="W316" s="24">
        <v>0</v>
      </c>
      <c r="X316" s="24">
        <v>0</v>
      </c>
      <c r="Y316" s="24">
        <v>130</v>
      </c>
      <c r="Z316" s="24">
        <v>0</v>
      </c>
      <c r="AA316" s="24">
        <v>0</v>
      </c>
      <c r="AB316" s="24">
        <v>0</v>
      </c>
      <c r="AC316" s="24">
        <v>0</v>
      </c>
      <c r="AD316" s="24">
        <v>0</v>
      </c>
      <c r="AE316" s="24">
        <v>0</v>
      </c>
      <c r="AF316" s="24">
        <v>135</v>
      </c>
      <c r="AG316" s="24">
        <v>0</v>
      </c>
    </row>
    <row r="317" spans="1:33" x14ac:dyDescent="0.2">
      <c r="A317" s="24" t="s">
        <v>859</v>
      </c>
      <c r="B317" s="17">
        <f>IF(OR(G317="infeasible",G317="?",G317=H317,NOT(ISNA(VLOOKUP($A317,miplib2!$A$5:$A$1000,1,0))),NOT(ISNA(VLOOKUP($A317,miplib3!$A$5:$A$1000,1,0))),NOT(ISNA(VLOOKUP($A317,miplib2003!$A$5:$A$1000,1,0))),NOT(ISNA(VLOOKUP($A317,miplib2010!$A$5:$A$1000,1,0)))),0,1)</f>
        <v>0</v>
      </c>
      <c r="C317" s="14">
        <f t="shared" si="26"/>
        <v>0</v>
      </c>
      <c r="D317" s="14">
        <f t="shared" si="27"/>
        <v>0</v>
      </c>
      <c r="E317" s="14">
        <f t="shared" si="28"/>
        <v>0</v>
      </c>
      <c r="F317" s="14">
        <f t="shared" si="29"/>
        <v>0</v>
      </c>
      <c r="G317" s="24" t="str">
        <f t="shared" si="30"/>
        <v>?</v>
      </c>
      <c r="H317" s="24"/>
      <c r="I317" s="24">
        <v>-180</v>
      </c>
      <c r="J317" s="24">
        <v>-179</v>
      </c>
      <c r="K317" s="24">
        <v>1952</v>
      </c>
      <c r="L317" s="24">
        <v>936</v>
      </c>
      <c r="M317" s="24">
        <v>468</v>
      </c>
      <c r="N317" s="24">
        <v>468</v>
      </c>
      <c r="O317" s="24">
        <f t="shared" si="31"/>
        <v>0</v>
      </c>
      <c r="P317" s="24">
        <v>0</v>
      </c>
      <c r="Q317" s="24">
        <v>270</v>
      </c>
      <c r="R317" s="24">
        <v>0</v>
      </c>
      <c r="S317" s="24">
        <v>728</v>
      </c>
      <c r="T317" s="24">
        <v>0</v>
      </c>
      <c r="U317" s="24">
        <v>0</v>
      </c>
      <c r="V317" s="24">
        <v>0</v>
      </c>
      <c r="W317" s="24">
        <v>0</v>
      </c>
      <c r="X317" s="24">
        <v>0</v>
      </c>
      <c r="Y317" s="24">
        <v>468</v>
      </c>
      <c r="Z317" s="24">
        <v>0</v>
      </c>
      <c r="AA317" s="24">
        <v>0</v>
      </c>
      <c r="AB317" s="24">
        <v>0</v>
      </c>
      <c r="AC317" s="24">
        <v>0</v>
      </c>
      <c r="AD317" s="24">
        <v>0</v>
      </c>
      <c r="AE317" s="24">
        <v>0</v>
      </c>
      <c r="AF317" s="24">
        <v>486</v>
      </c>
      <c r="AG317" s="24">
        <v>0</v>
      </c>
    </row>
    <row r="318" spans="1:33" x14ac:dyDescent="0.2">
      <c r="A318" s="24" t="s">
        <v>337</v>
      </c>
      <c r="B318" s="17">
        <f>IF(OR(G318="infeasible",G318="?",G318=H318,NOT(ISNA(VLOOKUP($A318,miplib2!$A$5:$A$1000,1,0))),NOT(ISNA(VLOOKUP($A318,miplib3!$A$5:$A$1000,1,0))),NOT(ISNA(VLOOKUP($A318,miplib2003!$A$5:$A$1000,1,0))),NOT(ISNA(VLOOKUP($A318,miplib2010!$A$5:$A$1000,1,0)))),0,1)</f>
        <v>0</v>
      </c>
      <c r="C318" s="14">
        <f t="shared" si="26"/>
        <v>0</v>
      </c>
      <c r="D318" s="14">
        <f t="shared" si="27"/>
        <v>0</v>
      </c>
      <c r="E318" s="14">
        <f t="shared" si="28"/>
        <v>0</v>
      </c>
      <c r="F318" s="14">
        <f t="shared" si="29"/>
        <v>0</v>
      </c>
      <c r="G318" s="24" t="str">
        <f t="shared" si="30"/>
        <v>?</v>
      </c>
      <c r="H318" s="24"/>
      <c r="I318" s="24">
        <v>-180</v>
      </c>
      <c r="J318" s="24">
        <v>-179.25</v>
      </c>
      <c r="K318" s="24">
        <v>989</v>
      </c>
      <c r="L318" s="24">
        <v>468</v>
      </c>
      <c r="M318" s="24">
        <v>234</v>
      </c>
      <c r="N318" s="24">
        <v>234</v>
      </c>
      <c r="O318" s="24">
        <f t="shared" si="31"/>
        <v>0</v>
      </c>
      <c r="P318" s="24">
        <v>0</v>
      </c>
      <c r="Q318" s="24">
        <v>135</v>
      </c>
      <c r="R318" s="24">
        <v>0</v>
      </c>
      <c r="S318" s="24">
        <v>377</v>
      </c>
      <c r="T318" s="24">
        <v>0</v>
      </c>
      <c r="U318" s="24">
        <v>0</v>
      </c>
      <c r="V318" s="24">
        <v>0</v>
      </c>
      <c r="W318" s="24">
        <v>0</v>
      </c>
      <c r="X318" s="24">
        <v>0</v>
      </c>
      <c r="Y318" s="24">
        <v>234</v>
      </c>
      <c r="Z318" s="24">
        <v>0</v>
      </c>
      <c r="AA318" s="24">
        <v>0</v>
      </c>
      <c r="AB318" s="24">
        <v>0</v>
      </c>
      <c r="AC318" s="24">
        <v>0</v>
      </c>
      <c r="AD318" s="24">
        <v>0</v>
      </c>
      <c r="AE318" s="24">
        <v>0</v>
      </c>
      <c r="AF318" s="24">
        <v>243</v>
      </c>
      <c r="AG318" s="24">
        <v>0</v>
      </c>
    </row>
    <row r="319" spans="1:33" x14ac:dyDescent="0.2">
      <c r="A319" s="24" t="s">
        <v>860</v>
      </c>
      <c r="B319" s="17">
        <f>IF(OR(G319="infeasible",G319="?",G319=H319,NOT(ISNA(VLOOKUP($A319,miplib2!$A$5:$A$1000,1,0))),NOT(ISNA(VLOOKUP($A319,miplib3!$A$5:$A$1000,1,0))),NOT(ISNA(VLOOKUP($A319,miplib2003!$A$5:$A$1000,1,0))),NOT(ISNA(VLOOKUP($A319,miplib2010!$A$5:$A$1000,1,0)))),0,1)</f>
        <v>1</v>
      </c>
      <c r="C319" s="14">
        <f t="shared" si="26"/>
        <v>0</v>
      </c>
      <c r="D319" s="14">
        <f t="shared" si="27"/>
        <v>1</v>
      </c>
      <c r="E319" s="14">
        <f t="shared" si="28"/>
        <v>1</v>
      </c>
      <c r="F319" s="14">
        <f t="shared" si="29"/>
        <v>1</v>
      </c>
      <c r="G319" s="24">
        <f t="shared" si="30"/>
        <v>8</v>
      </c>
      <c r="H319" s="24"/>
      <c r="I319" s="24">
        <v>8</v>
      </c>
      <c r="J319" s="24">
        <v>8</v>
      </c>
      <c r="K319" s="24">
        <v>316</v>
      </c>
      <c r="L319" s="24">
        <v>960</v>
      </c>
      <c r="M319" s="24">
        <v>0</v>
      </c>
      <c r="N319" s="24">
        <v>960</v>
      </c>
      <c r="O319" s="24">
        <f t="shared" si="31"/>
        <v>1</v>
      </c>
      <c r="P319" s="24">
        <v>0</v>
      </c>
      <c r="Q319" s="24">
        <v>0</v>
      </c>
      <c r="R319" s="24">
        <v>0</v>
      </c>
      <c r="S319" s="24">
        <v>0</v>
      </c>
      <c r="T319" s="24">
        <v>0</v>
      </c>
      <c r="U319" s="24">
        <v>231</v>
      </c>
      <c r="V319" s="24">
        <v>0</v>
      </c>
      <c r="W319" s="24">
        <v>0</v>
      </c>
      <c r="X319" s="24">
        <v>0</v>
      </c>
      <c r="Y319" s="24">
        <v>0</v>
      </c>
      <c r="Z319" s="24">
        <v>0</v>
      </c>
      <c r="AA319" s="24">
        <v>0</v>
      </c>
      <c r="AB319" s="24">
        <v>19</v>
      </c>
      <c r="AC319" s="24">
        <v>0</v>
      </c>
      <c r="AD319" s="24">
        <v>0</v>
      </c>
      <c r="AE319" s="24">
        <v>0</v>
      </c>
      <c r="AF319" s="24">
        <v>18</v>
      </c>
      <c r="AG319" s="24">
        <v>47</v>
      </c>
    </row>
    <row r="320" spans="1:33" x14ac:dyDescent="0.2">
      <c r="A320" s="24" t="s">
        <v>338</v>
      </c>
      <c r="B320" s="17">
        <f>IF(OR(G320="infeasible",G320="?",G320=H320,NOT(ISNA(VLOOKUP($A320,miplib2!$A$5:$A$1000,1,0))),NOT(ISNA(VLOOKUP($A320,miplib3!$A$5:$A$1000,1,0))),NOT(ISNA(VLOOKUP($A320,miplib2003!$A$5:$A$1000,1,0))),NOT(ISNA(VLOOKUP($A320,miplib2010!$A$5:$A$1000,1,0)))),0,1)</f>
        <v>0</v>
      </c>
      <c r="C320" s="14">
        <f t="shared" si="26"/>
        <v>0</v>
      </c>
      <c r="D320" s="14">
        <f t="shared" si="27"/>
        <v>0</v>
      </c>
      <c r="E320" s="14">
        <f t="shared" si="28"/>
        <v>0</v>
      </c>
      <c r="F320" s="14">
        <f t="shared" si="29"/>
        <v>0</v>
      </c>
      <c r="G320" s="24" t="str">
        <f t="shared" si="30"/>
        <v>?</v>
      </c>
      <c r="H320" s="24"/>
      <c r="I320" s="24">
        <v>-182</v>
      </c>
      <c r="J320" s="24">
        <v>-181</v>
      </c>
      <c r="K320" s="24">
        <v>1524</v>
      </c>
      <c r="L320" s="24">
        <v>728</v>
      </c>
      <c r="M320" s="24">
        <v>364</v>
      </c>
      <c r="N320" s="24">
        <v>364</v>
      </c>
      <c r="O320" s="24">
        <f t="shared" si="31"/>
        <v>0</v>
      </c>
      <c r="P320" s="24">
        <v>0</v>
      </c>
      <c r="Q320" s="24">
        <v>210</v>
      </c>
      <c r="R320" s="24">
        <v>0</v>
      </c>
      <c r="S320" s="24">
        <v>572</v>
      </c>
      <c r="T320" s="24">
        <v>0</v>
      </c>
      <c r="U320" s="24">
        <v>0</v>
      </c>
      <c r="V320" s="24">
        <v>0</v>
      </c>
      <c r="W320" s="24">
        <v>0</v>
      </c>
      <c r="X320" s="24">
        <v>0</v>
      </c>
      <c r="Y320" s="24">
        <v>364</v>
      </c>
      <c r="Z320" s="24">
        <v>0</v>
      </c>
      <c r="AA320" s="24">
        <v>0</v>
      </c>
      <c r="AB320" s="24">
        <v>0</v>
      </c>
      <c r="AC320" s="24">
        <v>0</v>
      </c>
      <c r="AD320" s="24">
        <v>0</v>
      </c>
      <c r="AE320" s="24">
        <v>0</v>
      </c>
      <c r="AF320" s="24">
        <v>378</v>
      </c>
      <c r="AG320" s="24">
        <v>0</v>
      </c>
    </row>
    <row r="321" spans="1:33" x14ac:dyDescent="0.2">
      <c r="A321" s="24" t="s">
        <v>339</v>
      </c>
      <c r="B321" s="17">
        <f>IF(OR(G321="infeasible",G321="?",G321=H321,NOT(ISNA(VLOOKUP($A321,miplib2!$A$5:$A$1000,1,0))),NOT(ISNA(VLOOKUP($A321,miplib3!$A$5:$A$1000,1,0))),NOT(ISNA(VLOOKUP($A321,miplib2003!$A$5:$A$1000,1,0))),NOT(ISNA(VLOOKUP($A321,miplib2010!$A$5:$A$1000,1,0)))),0,1)</f>
        <v>0</v>
      </c>
      <c r="C321" s="14">
        <f t="shared" si="26"/>
        <v>0</v>
      </c>
      <c r="D321" s="14">
        <f t="shared" si="27"/>
        <v>0</v>
      </c>
      <c r="E321" s="14">
        <f t="shared" si="28"/>
        <v>0</v>
      </c>
      <c r="F321" s="14">
        <f t="shared" si="29"/>
        <v>0</v>
      </c>
      <c r="G321" s="24" t="str">
        <f t="shared" si="30"/>
        <v>?</v>
      </c>
      <c r="H321" s="24"/>
      <c r="I321" s="24">
        <v>-156</v>
      </c>
      <c r="J321" s="24">
        <v>-154.5</v>
      </c>
      <c r="K321" s="24">
        <v>1310</v>
      </c>
      <c r="L321" s="24">
        <v>624</v>
      </c>
      <c r="M321" s="24">
        <v>312</v>
      </c>
      <c r="N321" s="24">
        <v>312</v>
      </c>
      <c r="O321" s="24">
        <f t="shared" si="31"/>
        <v>0</v>
      </c>
      <c r="P321" s="24">
        <v>0</v>
      </c>
      <c r="Q321" s="24">
        <v>180</v>
      </c>
      <c r="R321" s="24">
        <v>0</v>
      </c>
      <c r="S321" s="24">
        <v>494</v>
      </c>
      <c r="T321" s="24">
        <v>0</v>
      </c>
      <c r="U321" s="24">
        <v>0</v>
      </c>
      <c r="V321" s="24">
        <v>0</v>
      </c>
      <c r="W321" s="24">
        <v>0</v>
      </c>
      <c r="X321" s="24">
        <v>0</v>
      </c>
      <c r="Y321" s="24">
        <v>312</v>
      </c>
      <c r="Z321" s="24">
        <v>0</v>
      </c>
      <c r="AA321" s="24">
        <v>0</v>
      </c>
      <c r="AB321" s="24">
        <v>0</v>
      </c>
      <c r="AC321" s="24">
        <v>0</v>
      </c>
      <c r="AD321" s="24">
        <v>0</v>
      </c>
      <c r="AE321" s="24">
        <v>0</v>
      </c>
      <c r="AF321" s="24">
        <v>324</v>
      </c>
      <c r="AG321" s="24">
        <v>0</v>
      </c>
    </row>
    <row r="322" spans="1:33" x14ac:dyDescent="0.2">
      <c r="A322" s="24" t="s">
        <v>861</v>
      </c>
      <c r="B322" s="17">
        <f>IF(OR(G322="infeasible",G322="?",G322=H322,NOT(ISNA(VLOOKUP($A322,miplib2!$A$5:$A$1000,1,0))),NOT(ISNA(VLOOKUP($A322,miplib3!$A$5:$A$1000,1,0))),NOT(ISNA(VLOOKUP($A322,miplib2003!$A$5:$A$1000,1,0))),NOT(ISNA(VLOOKUP($A322,miplib2010!$A$5:$A$1000,1,0)))),0,1)</f>
        <v>1</v>
      </c>
      <c r="C322" s="14">
        <f t="shared" si="26"/>
        <v>0</v>
      </c>
      <c r="D322" s="14">
        <f t="shared" si="27"/>
        <v>0</v>
      </c>
      <c r="E322" s="14">
        <f t="shared" si="28"/>
        <v>0</v>
      </c>
      <c r="F322" s="14">
        <f t="shared" si="29"/>
        <v>0</v>
      </c>
      <c r="G322" s="24">
        <f t="shared" si="30"/>
        <v>-17041</v>
      </c>
      <c r="H322" s="24"/>
      <c r="I322" s="24">
        <v>-17041</v>
      </c>
      <c r="J322" s="24">
        <v>-17041</v>
      </c>
      <c r="K322" s="24">
        <v>1924</v>
      </c>
      <c r="L322" s="24">
        <v>14406</v>
      </c>
      <c r="M322" s="24">
        <v>12407</v>
      </c>
      <c r="N322" s="24">
        <v>1999</v>
      </c>
      <c r="O322" s="24">
        <f t="shared" si="31"/>
        <v>0</v>
      </c>
      <c r="P322" s="24">
        <v>0</v>
      </c>
      <c r="Q322" s="24">
        <v>1000</v>
      </c>
      <c r="R322" s="24">
        <v>0</v>
      </c>
      <c r="S322" s="24">
        <v>0</v>
      </c>
      <c r="T322" s="24">
        <v>0</v>
      </c>
      <c r="U322" s="24">
        <v>1</v>
      </c>
      <c r="V322" s="24">
        <v>0</v>
      </c>
      <c r="W322" s="24">
        <v>0</v>
      </c>
      <c r="X322" s="24">
        <v>796</v>
      </c>
      <c r="Y322" s="24">
        <v>0</v>
      </c>
      <c r="Z322" s="24">
        <v>127</v>
      </c>
      <c r="AA322" s="24">
        <v>0</v>
      </c>
      <c r="AB322" s="24">
        <v>0</v>
      </c>
      <c r="AC322" s="24">
        <v>0</v>
      </c>
      <c r="AD322" s="24">
        <v>0</v>
      </c>
      <c r="AE322" s="24">
        <v>0</v>
      </c>
      <c r="AF322" s="24">
        <v>0</v>
      </c>
      <c r="AG322" s="24">
        <v>0</v>
      </c>
    </row>
    <row r="323" spans="1:33" x14ac:dyDescent="0.2">
      <c r="A323" s="24" t="s">
        <v>862</v>
      </c>
      <c r="B323" s="17">
        <f>IF(OR(G323="infeasible",G323="?",G323=H323,NOT(ISNA(VLOOKUP($A323,miplib2!$A$5:$A$1000,1,0))),NOT(ISNA(VLOOKUP($A323,miplib3!$A$5:$A$1000,1,0))),NOT(ISNA(VLOOKUP($A323,miplib2003!$A$5:$A$1000,1,0))),NOT(ISNA(VLOOKUP($A323,miplib2010!$A$5:$A$1000,1,0)))),0,1)</f>
        <v>0</v>
      </c>
      <c r="C323" s="14">
        <f t="shared" si="26"/>
        <v>0</v>
      </c>
      <c r="D323" s="14">
        <f t="shared" si="27"/>
        <v>0</v>
      </c>
      <c r="E323" s="14">
        <f t="shared" si="28"/>
        <v>0</v>
      </c>
      <c r="F323" s="14">
        <f t="shared" si="29"/>
        <v>0</v>
      </c>
      <c r="G323" s="24" t="str">
        <f t="shared" si="30"/>
        <v>?</v>
      </c>
      <c r="H323" s="24"/>
      <c r="I323" s="24">
        <v>-18530.19745</v>
      </c>
      <c r="J323" s="25">
        <v>9.9999999999999996E+30</v>
      </c>
      <c r="K323" s="24">
        <v>2145</v>
      </c>
      <c r="L323" s="24">
        <v>20631</v>
      </c>
      <c r="M323" s="24">
        <v>18481</v>
      </c>
      <c r="N323" s="24">
        <v>2150</v>
      </c>
      <c r="O323" s="24">
        <f t="shared" si="31"/>
        <v>0</v>
      </c>
      <c r="P323" s="24">
        <v>0</v>
      </c>
      <c r="Q323" s="24">
        <v>0</v>
      </c>
      <c r="R323" s="24">
        <v>0</v>
      </c>
      <c r="S323" s="24">
        <v>0</v>
      </c>
      <c r="T323" s="24">
        <v>0</v>
      </c>
      <c r="U323" s="24">
        <v>1</v>
      </c>
      <c r="V323" s="24">
        <v>0</v>
      </c>
      <c r="W323" s="24">
        <v>0</v>
      </c>
      <c r="X323" s="24">
        <v>2130</v>
      </c>
      <c r="Y323" s="24">
        <v>0</v>
      </c>
      <c r="Z323" s="24">
        <v>14</v>
      </c>
      <c r="AA323" s="24">
        <v>0</v>
      </c>
      <c r="AB323" s="24">
        <v>0</v>
      </c>
      <c r="AC323" s="24">
        <v>0</v>
      </c>
      <c r="AD323" s="24">
        <v>0</v>
      </c>
      <c r="AE323" s="24">
        <v>0</v>
      </c>
      <c r="AF323" s="24">
        <v>0</v>
      </c>
      <c r="AG323" s="24">
        <v>0</v>
      </c>
    </row>
    <row r="324" spans="1:33" x14ac:dyDescent="0.2">
      <c r="A324" s="24" t="s">
        <v>863</v>
      </c>
      <c r="B324" s="17">
        <f>IF(OR(G324="infeasible",G324="?",G324=H324,NOT(ISNA(VLOOKUP($A324,miplib2!$A$5:$A$1000,1,0))),NOT(ISNA(VLOOKUP($A324,miplib3!$A$5:$A$1000,1,0))),NOT(ISNA(VLOOKUP($A324,miplib2003!$A$5:$A$1000,1,0))),NOT(ISNA(VLOOKUP($A324,miplib2010!$A$5:$A$1000,1,0)))),0,1)</f>
        <v>0</v>
      </c>
      <c r="C324" s="14">
        <f t="shared" si="26"/>
        <v>0</v>
      </c>
      <c r="D324" s="14">
        <f t="shared" si="27"/>
        <v>0</v>
      </c>
      <c r="E324" s="14">
        <f t="shared" si="28"/>
        <v>0</v>
      </c>
      <c r="F324" s="14">
        <f t="shared" si="29"/>
        <v>0</v>
      </c>
      <c r="G324" s="24" t="str">
        <f t="shared" si="30"/>
        <v>?</v>
      </c>
      <c r="H324" s="24"/>
      <c r="I324" s="24">
        <v>-18914.266049999998</v>
      </c>
      <c r="J324" s="25">
        <v>9.9999999999999996E+30</v>
      </c>
      <c r="K324" s="24">
        <v>2148</v>
      </c>
      <c r="L324" s="24">
        <v>20344</v>
      </c>
      <c r="M324" s="24">
        <v>18194</v>
      </c>
      <c r="N324" s="24">
        <v>2150</v>
      </c>
      <c r="O324" s="24">
        <f t="shared" si="31"/>
        <v>0</v>
      </c>
      <c r="P324" s="24">
        <v>0</v>
      </c>
      <c r="Q324" s="24">
        <v>0</v>
      </c>
      <c r="R324" s="24">
        <v>0</v>
      </c>
      <c r="S324" s="24">
        <v>0</v>
      </c>
      <c r="T324" s="24">
        <v>0</v>
      </c>
      <c r="U324" s="24">
        <v>1</v>
      </c>
      <c r="V324" s="24">
        <v>0</v>
      </c>
      <c r="W324" s="24">
        <v>0</v>
      </c>
      <c r="X324" s="24">
        <v>2128</v>
      </c>
      <c r="Y324" s="24">
        <v>0</v>
      </c>
      <c r="Z324" s="24">
        <v>19</v>
      </c>
      <c r="AA324" s="24">
        <v>0</v>
      </c>
      <c r="AB324" s="24">
        <v>0</v>
      </c>
      <c r="AC324" s="24">
        <v>0</v>
      </c>
      <c r="AD324" s="24">
        <v>0</v>
      </c>
      <c r="AE324" s="24">
        <v>0</v>
      </c>
      <c r="AF324" s="24">
        <v>0</v>
      </c>
      <c r="AG324" s="24">
        <v>0</v>
      </c>
    </row>
    <row r="325" spans="1:33" x14ac:dyDescent="0.2">
      <c r="A325" s="24" t="s">
        <v>864</v>
      </c>
      <c r="B325" s="17">
        <f>IF(OR(G325="infeasible",G325="?",G325=H325,NOT(ISNA(VLOOKUP($A325,miplib2!$A$5:$A$1000,1,0))),NOT(ISNA(VLOOKUP($A325,miplib3!$A$5:$A$1000,1,0))),NOT(ISNA(VLOOKUP($A325,miplib2003!$A$5:$A$1000,1,0))),NOT(ISNA(VLOOKUP($A325,miplib2010!$A$5:$A$1000,1,0)))),0,1)</f>
        <v>0</v>
      </c>
      <c r="C325" s="14">
        <f t="shared" si="26"/>
        <v>0</v>
      </c>
      <c r="D325" s="14">
        <f t="shared" si="27"/>
        <v>0</v>
      </c>
      <c r="E325" s="14">
        <f t="shared" si="28"/>
        <v>0</v>
      </c>
      <c r="F325" s="14">
        <f t="shared" si="29"/>
        <v>0</v>
      </c>
      <c r="G325" s="24" t="str">
        <f t="shared" si="30"/>
        <v>?</v>
      </c>
      <c r="H325" s="24"/>
      <c r="I325" s="24">
        <v>-18056.505529999999</v>
      </c>
      <c r="J325" s="25">
        <v>9.9999999999999996E+30</v>
      </c>
      <c r="K325" s="24">
        <v>2139</v>
      </c>
      <c r="L325" s="24">
        <v>20516</v>
      </c>
      <c r="M325" s="24">
        <v>18366</v>
      </c>
      <c r="N325" s="24">
        <v>2150</v>
      </c>
      <c r="O325" s="24">
        <f t="shared" si="31"/>
        <v>0</v>
      </c>
      <c r="P325" s="24">
        <v>0</v>
      </c>
      <c r="Q325" s="24">
        <v>0</v>
      </c>
      <c r="R325" s="24">
        <v>0</v>
      </c>
      <c r="S325" s="24">
        <v>0</v>
      </c>
      <c r="T325" s="24">
        <v>0</v>
      </c>
      <c r="U325" s="24">
        <v>1</v>
      </c>
      <c r="V325" s="24">
        <v>0</v>
      </c>
      <c r="W325" s="24">
        <v>0</v>
      </c>
      <c r="X325" s="24">
        <v>2118</v>
      </c>
      <c r="Y325" s="24">
        <v>0</v>
      </c>
      <c r="Z325" s="24">
        <v>20</v>
      </c>
      <c r="AA325" s="24">
        <v>0</v>
      </c>
      <c r="AB325" s="24">
        <v>0</v>
      </c>
      <c r="AC325" s="24">
        <v>0</v>
      </c>
      <c r="AD325" s="24">
        <v>0</v>
      </c>
      <c r="AE325" s="24">
        <v>0</v>
      </c>
      <c r="AF325" s="24">
        <v>0</v>
      </c>
      <c r="AG325" s="24">
        <v>0</v>
      </c>
    </row>
    <row r="326" spans="1:33" x14ac:dyDescent="0.2">
      <c r="A326" s="24" t="s">
        <v>865</v>
      </c>
      <c r="B326" s="17">
        <f>IF(OR(G326="infeasible",G326="?",G326=H326,NOT(ISNA(VLOOKUP($A326,miplib2!$A$5:$A$1000,1,0))),NOT(ISNA(VLOOKUP($A326,miplib3!$A$5:$A$1000,1,0))),NOT(ISNA(VLOOKUP($A326,miplib2003!$A$5:$A$1000,1,0))),NOT(ISNA(VLOOKUP($A326,miplib2010!$A$5:$A$1000,1,0)))),0,1)</f>
        <v>0</v>
      </c>
      <c r="C326" s="14">
        <f t="shared" ref="C326:C368" si="32">IF(AND($B326=1,$K326&lt;=500,$L326&lt;=500),1,0)</f>
        <v>0</v>
      </c>
      <c r="D326" s="14">
        <f t="shared" ref="D326:D368" si="33">IF(AND($B326=1,$K326&lt;=1000,$L326&lt;=1000),1,0)</f>
        <v>0</v>
      </c>
      <c r="E326" s="14">
        <f t="shared" ref="E326:E368" si="34">IF(AND($B326=1,$K326&lt;=2000,$L326&lt;=2000),1,0)</f>
        <v>0</v>
      </c>
      <c r="F326" s="14">
        <f t="shared" ref="F326:F368" si="35">IF(AND($B326=1,$K326&lt;=10000,$L326&lt;=10000),1,0)</f>
        <v>0</v>
      </c>
      <c r="G326" s="24" t="str">
        <f t="shared" si="30"/>
        <v>?</v>
      </c>
      <c r="H326" s="24"/>
      <c r="I326" s="24">
        <v>-18822.568599999999</v>
      </c>
      <c r="J326" s="25">
        <v>9.9999999999999996E+30</v>
      </c>
      <c r="K326" s="24">
        <v>2147</v>
      </c>
      <c r="L326" s="24">
        <v>20617</v>
      </c>
      <c r="M326" s="24">
        <v>18467</v>
      </c>
      <c r="N326" s="24">
        <v>2150</v>
      </c>
      <c r="O326" s="24">
        <f t="shared" si="31"/>
        <v>0</v>
      </c>
      <c r="P326" s="24">
        <v>0</v>
      </c>
      <c r="Q326" s="24">
        <v>0</v>
      </c>
      <c r="R326" s="24">
        <v>0</v>
      </c>
      <c r="S326" s="24">
        <v>0</v>
      </c>
      <c r="T326" s="24">
        <v>0</v>
      </c>
      <c r="U326" s="24">
        <v>1</v>
      </c>
      <c r="V326" s="24">
        <v>0</v>
      </c>
      <c r="W326" s="24">
        <v>0</v>
      </c>
      <c r="X326" s="24">
        <v>2123</v>
      </c>
      <c r="Y326" s="24">
        <v>0</v>
      </c>
      <c r="Z326" s="24">
        <v>23</v>
      </c>
      <c r="AA326" s="24">
        <v>0</v>
      </c>
      <c r="AB326" s="24">
        <v>0</v>
      </c>
      <c r="AC326" s="24">
        <v>0</v>
      </c>
      <c r="AD326" s="24">
        <v>0</v>
      </c>
      <c r="AE326" s="24">
        <v>0</v>
      </c>
      <c r="AF326" s="24">
        <v>0</v>
      </c>
      <c r="AG326" s="24">
        <v>0</v>
      </c>
    </row>
    <row r="327" spans="1:33" x14ac:dyDescent="0.2">
      <c r="A327" s="24" t="s">
        <v>866</v>
      </c>
      <c r="B327" s="17">
        <f>IF(OR(G327="infeasible",G327="?",G327=H327,NOT(ISNA(VLOOKUP($A327,miplib2!$A$5:$A$1000,1,0))),NOT(ISNA(VLOOKUP($A327,miplib3!$A$5:$A$1000,1,0))),NOT(ISNA(VLOOKUP($A327,miplib2003!$A$5:$A$1000,1,0))),NOT(ISNA(VLOOKUP($A327,miplib2010!$A$5:$A$1000,1,0)))),0,1)</f>
        <v>0</v>
      </c>
      <c r="C327" s="14">
        <f t="shared" si="32"/>
        <v>0</v>
      </c>
      <c r="D327" s="14">
        <f t="shared" si="33"/>
        <v>0</v>
      </c>
      <c r="E327" s="14">
        <f t="shared" si="34"/>
        <v>0</v>
      </c>
      <c r="F327" s="14">
        <f t="shared" si="35"/>
        <v>0</v>
      </c>
      <c r="G327" s="24" t="str">
        <f t="shared" si="30"/>
        <v>?</v>
      </c>
      <c r="H327" s="24"/>
      <c r="I327" s="24">
        <v>5.5</v>
      </c>
      <c r="J327" s="24">
        <v>114</v>
      </c>
      <c r="K327" s="24">
        <v>1238</v>
      </c>
      <c r="L327" s="24">
        <v>1626</v>
      </c>
      <c r="M327" s="24">
        <v>128</v>
      </c>
      <c r="N327" s="24">
        <v>1498</v>
      </c>
      <c r="O327" s="24">
        <f t="shared" si="31"/>
        <v>0</v>
      </c>
      <c r="P327" s="24">
        <v>0</v>
      </c>
      <c r="Q327" s="24">
        <v>525</v>
      </c>
      <c r="R327" s="24">
        <v>0</v>
      </c>
      <c r="S327" s="24">
        <v>0</v>
      </c>
      <c r="T327" s="24">
        <v>0</v>
      </c>
      <c r="U327" s="24">
        <v>64</v>
      </c>
      <c r="V327" s="24">
        <v>358</v>
      </c>
      <c r="W327" s="24">
        <v>0</v>
      </c>
      <c r="X327" s="24">
        <v>0</v>
      </c>
      <c r="Y327" s="24">
        <v>0</v>
      </c>
      <c r="Z327" s="24">
        <v>0</v>
      </c>
      <c r="AA327" s="24">
        <v>0</v>
      </c>
      <c r="AB327" s="24">
        <v>0</v>
      </c>
      <c r="AC327" s="24">
        <v>0</v>
      </c>
      <c r="AD327" s="24">
        <v>0</v>
      </c>
      <c r="AE327" s="24">
        <v>0</v>
      </c>
      <c r="AF327" s="24">
        <v>0</v>
      </c>
      <c r="AG327" s="24">
        <v>273</v>
      </c>
    </row>
    <row r="328" spans="1:33" x14ac:dyDescent="0.2">
      <c r="A328" s="24" t="s">
        <v>867</v>
      </c>
      <c r="B328" s="17">
        <f>IF(OR(G328="infeasible",G328="?",G328=H328,NOT(ISNA(VLOOKUP($A328,miplib2!$A$5:$A$1000,1,0))),NOT(ISNA(VLOOKUP($A328,miplib3!$A$5:$A$1000,1,0))),NOT(ISNA(VLOOKUP($A328,miplib2003!$A$5:$A$1000,1,0))),NOT(ISNA(VLOOKUP($A328,miplib2010!$A$5:$A$1000,1,0)))),0,1)</f>
        <v>0</v>
      </c>
      <c r="C328" s="14">
        <f t="shared" si="32"/>
        <v>0</v>
      </c>
      <c r="D328" s="14">
        <f t="shared" si="33"/>
        <v>0</v>
      </c>
      <c r="E328" s="14">
        <f t="shared" si="34"/>
        <v>0</v>
      </c>
      <c r="F328" s="14">
        <f t="shared" si="35"/>
        <v>0</v>
      </c>
      <c r="G328" s="24" t="str">
        <f t="shared" si="30"/>
        <v>?</v>
      </c>
      <c r="H328" s="24"/>
      <c r="I328" s="24">
        <v>168.481481</v>
      </c>
      <c r="J328" s="24">
        <v>197</v>
      </c>
      <c r="K328" s="24">
        <v>6770</v>
      </c>
      <c r="L328" s="24">
        <v>4605</v>
      </c>
      <c r="M328" s="24">
        <v>180</v>
      </c>
      <c r="N328" s="24">
        <v>4245</v>
      </c>
      <c r="O328" s="24">
        <f t="shared" si="31"/>
        <v>0</v>
      </c>
      <c r="P328" s="24">
        <v>180</v>
      </c>
      <c r="Q328" s="24">
        <v>6195</v>
      </c>
      <c r="R328" s="24">
        <v>0</v>
      </c>
      <c r="S328" s="24">
        <v>0</v>
      </c>
      <c r="T328" s="24">
        <v>0</v>
      </c>
      <c r="U328" s="24">
        <v>5</v>
      </c>
      <c r="V328" s="24">
        <v>180</v>
      </c>
      <c r="W328" s="24">
        <v>0</v>
      </c>
      <c r="X328" s="24">
        <v>0</v>
      </c>
      <c r="Y328" s="24">
        <v>0</v>
      </c>
      <c r="Z328" s="24">
        <v>0</v>
      </c>
      <c r="AA328" s="24">
        <v>175</v>
      </c>
      <c r="AB328" s="24">
        <v>0</v>
      </c>
      <c r="AC328" s="24">
        <v>0</v>
      </c>
      <c r="AD328" s="24">
        <v>0</v>
      </c>
      <c r="AE328" s="24">
        <v>0</v>
      </c>
      <c r="AF328" s="24">
        <v>5</v>
      </c>
      <c r="AG328" s="24">
        <v>35</v>
      </c>
    </row>
    <row r="329" spans="1:33" x14ac:dyDescent="0.2">
      <c r="A329" s="24" t="s">
        <v>116</v>
      </c>
      <c r="B329" s="17">
        <f>IF(OR(G329="infeasible",G329="?",G329=H329,NOT(ISNA(VLOOKUP($A329,miplib2!$A$5:$A$1000,1,0))),NOT(ISNA(VLOOKUP($A329,miplib3!$A$5:$A$1000,1,0))),NOT(ISNA(VLOOKUP($A329,miplib2003!$A$5:$A$1000,1,0))),NOT(ISNA(VLOOKUP($A329,miplib2010!$A$5:$A$1000,1,0)))),0,1)</f>
        <v>0</v>
      </c>
      <c r="C329" s="14">
        <f t="shared" si="32"/>
        <v>0</v>
      </c>
      <c r="D329" s="14">
        <f t="shared" si="33"/>
        <v>0</v>
      </c>
      <c r="E329" s="14">
        <f t="shared" si="34"/>
        <v>0</v>
      </c>
      <c r="F329" s="14">
        <f t="shared" si="35"/>
        <v>0</v>
      </c>
      <c r="G329" s="24" t="str">
        <f t="shared" si="30"/>
        <v>?</v>
      </c>
      <c r="H329" s="24"/>
      <c r="I329" s="24">
        <v>2325</v>
      </c>
      <c r="J329" s="24">
        <v>2606</v>
      </c>
      <c r="K329" s="24">
        <v>306</v>
      </c>
      <c r="L329" s="24">
        <v>285</v>
      </c>
      <c r="M329" s="24">
        <v>19</v>
      </c>
      <c r="N329" s="24">
        <v>266</v>
      </c>
      <c r="O329" s="24">
        <f t="shared" si="31"/>
        <v>0</v>
      </c>
      <c r="P329" s="24">
        <v>0</v>
      </c>
      <c r="Q329" s="24">
        <v>91</v>
      </c>
      <c r="R329" s="24">
        <v>0</v>
      </c>
      <c r="S329" s="24">
        <v>0</v>
      </c>
      <c r="T329" s="24">
        <v>0</v>
      </c>
      <c r="U329" s="24">
        <v>25</v>
      </c>
      <c r="V329" s="24">
        <v>21</v>
      </c>
      <c r="W329" s="24">
        <v>0</v>
      </c>
      <c r="X329" s="24">
        <v>0</v>
      </c>
      <c r="Y329" s="24">
        <v>0</v>
      </c>
      <c r="Z329" s="24">
        <v>0</v>
      </c>
      <c r="AA329" s="24">
        <v>0</v>
      </c>
      <c r="AB329" s="24">
        <v>0</v>
      </c>
      <c r="AC329" s="24">
        <v>0</v>
      </c>
      <c r="AD329" s="24">
        <v>0</v>
      </c>
      <c r="AE329" s="24">
        <v>0</v>
      </c>
      <c r="AF329" s="24">
        <v>169</v>
      </c>
      <c r="AG329" s="24">
        <v>0</v>
      </c>
    </row>
    <row r="330" spans="1:33" x14ac:dyDescent="0.2">
      <c r="A330" s="24" t="s">
        <v>868</v>
      </c>
      <c r="B330" s="17">
        <f>IF(OR(G330="infeasible",G330="?",G330=H330,NOT(ISNA(VLOOKUP($A330,miplib2!$A$5:$A$1000,1,0))),NOT(ISNA(VLOOKUP($A330,miplib3!$A$5:$A$1000,1,0))),NOT(ISNA(VLOOKUP($A330,miplib2003!$A$5:$A$1000,1,0))),NOT(ISNA(VLOOKUP($A330,miplib2010!$A$5:$A$1000,1,0)))),0,1)</f>
        <v>0</v>
      </c>
      <c r="C330" s="14">
        <f t="shared" si="32"/>
        <v>0</v>
      </c>
      <c r="D330" s="14">
        <f t="shared" si="33"/>
        <v>0</v>
      </c>
      <c r="E330" s="14">
        <f t="shared" si="34"/>
        <v>0</v>
      </c>
      <c r="F330" s="14">
        <f t="shared" si="35"/>
        <v>0</v>
      </c>
      <c r="G330" s="24">
        <f t="shared" si="30"/>
        <v>13400</v>
      </c>
      <c r="H330" s="24">
        <v>13400</v>
      </c>
      <c r="I330" s="24">
        <v>13400</v>
      </c>
      <c r="J330" s="24">
        <v>13400</v>
      </c>
      <c r="K330" s="24">
        <v>1656</v>
      </c>
      <c r="L330" s="24">
        <v>1728</v>
      </c>
      <c r="M330" s="24">
        <v>104</v>
      </c>
      <c r="N330" s="24">
        <v>1624</v>
      </c>
      <c r="O330" s="24">
        <f t="shared" si="31"/>
        <v>0</v>
      </c>
      <c r="P330" s="24">
        <v>0</v>
      </c>
      <c r="Q330" s="24">
        <v>240</v>
      </c>
      <c r="R330" s="24">
        <v>0</v>
      </c>
      <c r="S330" s="24">
        <v>0</v>
      </c>
      <c r="T330" s="24">
        <v>0</v>
      </c>
      <c r="U330" s="24">
        <v>152</v>
      </c>
      <c r="V330" s="24">
        <v>84</v>
      </c>
      <c r="W330" s="24">
        <v>0</v>
      </c>
      <c r="X330" s="24">
        <v>0</v>
      </c>
      <c r="Y330" s="24">
        <v>0</v>
      </c>
      <c r="Z330" s="24">
        <v>0</v>
      </c>
      <c r="AA330" s="24">
        <v>0</v>
      </c>
      <c r="AB330" s="24">
        <v>0</v>
      </c>
      <c r="AC330" s="24">
        <v>0</v>
      </c>
      <c r="AD330" s="24">
        <v>0</v>
      </c>
      <c r="AE330" s="24">
        <v>0</v>
      </c>
      <c r="AF330" s="24">
        <v>1100</v>
      </c>
      <c r="AG330" s="24">
        <v>0</v>
      </c>
    </row>
    <row r="331" spans="1:33" x14ac:dyDescent="0.2">
      <c r="A331" s="24" t="s">
        <v>869</v>
      </c>
      <c r="B331" s="17">
        <f>IF(OR(G331="infeasible",G331="?",G331=H331,NOT(ISNA(VLOOKUP($A331,miplib2!$A$5:$A$1000,1,0))),NOT(ISNA(VLOOKUP($A331,miplib3!$A$5:$A$1000,1,0))),NOT(ISNA(VLOOKUP($A331,miplib2003!$A$5:$A$1000,1,0))),NOT(ISNA(VLOOKUP($A331,miplib2010!$A$5:$A$1000,1,0)))),0,1)</f>
        <v>0</v>
      </c>
      <c r="C331" s="14">
        <f t="shared" si="32"/>
        <v>0</v>
      </c>
      <c r="D331" s="14">
        <f t="shared" si="33"/>
        <v>0</v>
      </c>
      <c r="E331" s="14">
        <f t="shared" si="34"/>
        <v>0</v>
      </c>
      <c r="F331" s="14">
        <f t="shared" si="35"/>
        <v>0</v>
      </c>
      <c r="G331" s="24" t="str">
        <f t="shared" si="30"/>
        <v>?</v>
      </c>
      <c r="H331" s="24"/>
      <c r="I331" s="24">
        <v>13400</v>
      </c>
      <c r="J331" s="25">
        <v>9.9999999999999996E+30</v>
      </c>
      <c r="K331" s="24">
        <v>2012</v>
      </c>
      <c r="L331" s="24">
        <v>1700</v>
      </c>
      <c r="M331" s="24">
        <v>104</v>
      </c>
      <c r="N331" s="24">
        <v>1596</v>
      </c>
      <c r="O331" s="24">
        <f t="shared" si="31"/>
        <v>0</v>
      </c>
      <c r="P331" s="24">
        <v>0</v>
      </c>
      <c r="Q331" s="24">
        <v>600</v>
      </c>
      <c r="R331" s="24">
        <v>0</v>
      </c>
      <c r="S331" s="24">
        <v>0</v>
      </c>
      <c r="T331" s="24">
        <v>0</v>
      </c>
      <c r="U331" s="24">
        <v>148</v>
      </c>
      <c r="V331" s="24">
        <v>84</v>
      </c>
      <c r="W331" s="24">
        <v>0</v>
      </c>
      <c r="X331" s="24">
        <v>0</v>
      </c>
      <c r="Y331" s="24">
        <v>0</v>
      </c>
      <c r="Z331" s="24">
        <v>0</v>
      </c>
      <c r="AA331" s="24">
        <v>0</v>
      </c>
      <c r="AB331" s="24">
        <v>0</v>
      </c>
      <c r="AC331" s="24">
        <v>0</v>
      </c>
      <c r="AD331" s="24">
        <v>0</v>
      </c>
      <c r="AE331" s="24">
        <v>0</v>
      </c>
      <c r="AF331" s="24">
        <v>1100</v>
      </c>
      <c r="AG331" s="24">
        <v>0</v>
      </c>
    </row>
    <row r="332" spans="1:33" x14ac:dyDescent="0.2">
      <c r="A332" s="24" t="s">
        <v>870</v>
      </c>
      <c r="B332" s="17">
        <f>IF(OR(G332="infeasible",G332="?",G332=H332,NOT(ISNA(VLOOKUP($A332,miplib2!$A$5:$A$1000,1,0))),NOT(ISNA(VLOOKUP($A332,miplib3!$A$5:$A$1000,1,0))),NOT(ISNA(VLOOKUP($A332,miplib2003!$A$5:$A$1000,1,0))),NOT(ISNA(VLOOKUP($A332,miplib2010!$A$5:$A$1000,1,0)))),0,1)</f>
        <v>0</v>
      </c>
      <c r="C332" s="14">
        <f t="shared" si="32"/>
        <v>0</v>
      </c>
      <c r="D332" s="14">
        <f t="shared" si="33"/>
        <v>0</v>
      </c>
      <c r="E332" s="14">
        <f t="shared" si="34"/>
        <v>0</v>
      </c>
      <c r="F332" s="14">
        <f t="shared" si="35"/>
        <v>0</v>
      </c>
      <c r="G332" s="24" t="str">
        <f t="shared" si="30"/>
        <v>?</v>
      </c>
      <c r="H332" s="24"/>
      <c r="I332" s="24">
        <v>87692.307690000001</v>
      </c>
      <c r="J332" s="24">
        <v>88034</v>
      </c>
      <c r="K332" s="24">
        <v>1532</v>
      </c>
      <c r="L332" s="24">
        <v>1641</v>
      </c>
      <c r="M332" s="24">
        <v>45</v>
      </c>
      <c r="N332" s="24">
        <v>1596</v>
      </c>
      <c r="O332" s="24">
        <f t="shared" si="31"/>
        <v>0</v>
      </c>
      <c r="P332" s="24">
        <v>0</v>
      </c>
      <c r="Q332" s="24">
        <v>180</v>
      </c>
      <c r="R332" s="24">
        <v>0</v>
      </c>
      <c r="S332" s="24">
        <v>20</v>
      </c>
      <c r="T332" s="24">
        <v>0</v>
      </c>
      <c r="U332" s="24">
        <v>148</v>
      </c>
      <c r="V332" s="24">
        <v>84</v>
      </c>
      <c r="W332" s="24">
        <v>0</v>
      </c>
      <c r="X332" s="24">
        <v>0</v>
      </c>
      <c r="Y332" s="24">
        <v>0</v>
      </c>
      <c r="Z332" s="24">
        <v>0</v>
      </c>
      <c r="AA332" s="24">
        <v>0</v>
      </c>
      <c r="AB332" s="24">
        <v>0</v>
      </c>
      <c r="AC332" s="24">
        <v>0</v>
      </c>
      <c r="AD332" s="24">
        <v>0</v>
      </c>
      <c r="AE332" s="24">
        <v>0</v>
      </c>
      <c r="AF332" s="24">
        <v>1100</v>
      </c>
      <c r="AG332" s="24">
        <v>0</v>
      </c>
    </row>
    <row r="333" spans="1:33" x14ac:dyDescent="0.2">
      <c r="A333" s="24" t="s">
        <v>871</v>
      </c>
      <c r="B333" s="17">
        <f>IF(OR(G333="infeasible",G333="?",G333=H333,NOT(ISNA(VLOOKUP($A333,miplib2!$A$5:$A$1000,1,0))),NOT(ISNA(VLOOKUP($A333,miplib3!$A$5:$A$1000,1,0))),NOT(ISNA(VLOOKUP($A333,miplib2003!$A$5:$A$1000,1,0))),NOT(ISNA(VLOOKUP($A333,miplib2010!$A$5:$A$1000,1,0)))),0,1)</f>
        <v>0</v>
      </c>
      <c r="C333" s="14">
        <f t="shared" si="32"/>
        <v>0</v>
      </c>
      <c r="D333" s="14">
        <f t="shared" si="33"/>
        <v>0</v>
      </c>
      <c r="E333" s="14">
        <f t="shared" si="34"/>
        <v>0</v>
      </c>
      <c r="F333" s="14">
        <f t="shared" si="35"/>
        <v>0</v>
      </c>
      <c r="G333" s="24" t="str">
        <f t="shared" si="30"/>
        <v>?</v>
      </c>
      <c r="H333" s="24"/>
      <c r="I333" s="24">
        <v>20</v>
      </c>
      <c r="J333" s="25">
        <v>9.9999999999999996E+30</v>
      </c>
      <c r="K333" s="24">
        <v>4370</v>
      </c>
      <c r="L333" s="24">
        <v>528</v>
      </c>
      <c r="M333" s="24">
        <v>80</v>
      </c>
      <c r="N333" s="24">
        <v>448</v>
      </c>
      <c r="O333" s="24">
        <f t="shared" si="31"/>
        <v>0</v>
      </c>
      <c r="P333" s="24">
        <v>0</v>
      </c>
      <c r="Q333" s="24">
        <v>640</v>
      </c>
      <c r="R333" s="24">
        <v>0</v>
      </c>
      <c r="S333" s="24">
        <v>20</v>
      </c>
      <c r="T333" s="24">
        <v>0</v>
      </c>
      <c r="U333" s="24">
        <v>3100</v>
      </c>
      <c r="V333" s="24">
        <v>0</v>
      </c>
      <c r="W333" s="24">
        <v>0</v>
      </c>
      <c r="X333" s="24">
        <v>0</v>
      </c>
      <c r="Y333" s="24">
        <v>0</v>
      </c>
      <c r="Z333" s="24">
        <v>0</v>
      </c>
      <c r="AA333" s="24">
        <v>0</v>
      </c>
      <c r="AB333" s="24">
        <v>0</v>
      </c>
      <c r="AC333" s="24">
        <v>0</v>
      </c>
      <c r="AD333" s="24">
        <v>0</v>
      </c>
      <c r="AE333" s="24">
        <v>0</v>
      </c>
      <c r="AF333" s="24">
        <v>240</v>
      </c>
      <c r="AG333" s="24">
        <v>350</v>
      </c>
    </row>
    <row r="334" spans="1:33" x14ac:dyDescent="0.2">
      <c r="A334" s="24" t="s">
        <v>872</v>
      </c>
      <c r="B334" s="17">
        <f>IF(OR(G334="infeasible",G334="?",G334=H334,NOT(ISNA(VLOOKUP($A334,miplib2!$A$5:$A$1000,1,0))),NOT(ISNA(VLOOKUP($A334,miplib3!$A$5:$A$1000,1,0))),NOT(ISNA(VLOOKUP($A334,miplib2003!$A$5:$A$1000,1,0))),NOT(ISNA(VLOOKUP($A334,miplib2010!$A$5:$A$1000,1,0)))),0,1)</f>
        <v>0</v>
      </c>
      <c r="C334" s="14">
        <f t="shared" si="32"/>
        <v>0</v>
      </c>
      <c r="D334" s="14">
        <f t="shared" si="33"/>
        <v>0</v>
      </c>
      <c r="E334" s="14">
        <f t="shared" si="34"/>
        <v>0</v>
      </c>
      <c r="F334" s="14">
        <f t="shared" si="35"/>
        <v>0</v>
      </c>
      <c r="G334" s="24" t="str">
        <f t="shared" si="30"/>
        <v>?</v>
      </c>
      <c r="H334" s="24"/>
      <c r="I334" s="24">
        <v>87692.307690000001</v>
      </c>
      <c r="J334" s="24">
        <v>88030</v>
      </c>
      <c r="K334" s="24">
        <v>1632</v>
      </c>
      <c r="L334" s="24">
        <v>1721</v>
      </c>
      <c r="M334" s="24">
        <v>45</v>
      </c>
      <c r="N334" s="24">
        <v>1676</v>
      </c>
      <c r="O334" s="24">
        <f t="shared" si="31"/>
        <v>0</v>
      </c>
      <c r="P334" s="24">
        <v>0</v>
      </c>
      <c r="Q334" s="24">
        <v>180</v>
      </c>
      <c r="R334" s="24">
        <v>0</v>
      </c>
      <c r="S334" s="24">
        <v>20</v>
      </c>
      <c r="T334" s="24">
        <v>0</v>
      </c>
      <c r="U334" s="24">
        <v>168</v>
      </c>
      <c r="V334" s="24">
        <v>84</v>
      </c>
      <c r="W334" s="24">
        <v>0</v>
      </c>
      <c r="X334" s="24">
        <v>0</v>
      </c>
      <c r="Y334" s="24">
        <v>0</v>
      </c>
      <c r="Z334" s="24">
        <v>0</v>
      </c>
      <c r="AA334" s="24">
        <v>0</v>
      </c>
      <c r="AB334" s="24">
        <v>0</v>
      </c>
      <c r="AC334" s="24">
        <v>0</v>
      </c>
      <c r="AD334" s="24">
        <v>0</v>
      </c>
      <c r="AE334" s="24">
        <v>0</v>
      </c>
      <c r="AF334" s="24">
        <v>1100</v>
      </c>
      <c r="AG334" s="24">
        <v>80</v>
      </c>
    </row>
    <row r="335" spans="1:33" x14ac:dyDescent="0.2">
      <c r="A335" s="24" t="s">
        <v>873</v>
      </c>
      <c r="B335" s="17">
        <f>IF(OR(G335="infeasible",G335="?",G335=H335,NOT(ISNA(VLOOKUP($A335,miplib2!$A$5:$A$1000,1,0))),NOT(ISNA(VLOOKUP($A335,miplib3!$A$5:$A$1000,1,0))),NOT(ISNA(VLOOKUP($A335,miplib2003!$A$5:$A$1000,1,0))),NOT(ISNA(VLOOKUP($A335,miplib2010!$A$5:$A$1000,1,0)))),0,1)</f>
        <v>0</v>
      </c>
      <c r="C335" s="14">
        <f t="shared" si="32"/>
        <v>0</v>
      </c>
      <c r="D335" s="14">
        <f t="shared" si="33"/>
        <v>0</v>
      </c>
      <c r="E335" s="14">
        <f t="shared" si="34"/>
        <v>0</v>
      </c>
      <c r="F335" s="14">
        <f t="shared" si="35"/>
        <v>0</v>
      </c>
      <c r="G335" s="24" t="str">
        <f t="shared" si="30"/>
        <v>?</v>
      </c>
      <c r="H335" s="24"/>
      <c r="I335" s="24">
        <v>-103.666667</v>
      </c>
      <c r="J335" s="24">
        <v>-103</v>
      </c>
      <c r="K335" s="24">
        <v>1084</v>
      </c>
      <c r="L335" s="24">
        <v>1196</v>
      </c>
      <c r="M335" s="24">
        <v>598</v>
      </c>
      <c r="N335" s="24">
        <v>598</v>
      </c>
      <c r="O335" s="24">
        <f t="shared" si="31"/>
        <v>0</v>
      </c>
      <c r="P335" s="24">
        <v>0</v>
      </c>
      <c r="Q335" s="24">
        <v>0</v>
      </c>
      <c r="R335" s="24">
        <v>0</v>
      </c>
      <c r="S335" s="24">
        <v>256</v>
      </c>
      <c r="T335" s="24">
        <v>0</v>
      </c>
      <c r="U335" s="24">
        <v>0</v>
      </c>
      <c r="V335" s="24">
        <v>0</v>
      </c>
      <c r="W335" s="24">
        <v>0</v>
      </c>
      <c r="X335" s="24">
        <v>0</v>
      </c>
      <c r="Y335" s="24">
        <v>598</v>
      </c>
      <c r="Z335" s="24">
        <v>0</v>
      </c>
      <c r="AA335" s="24">
        <v>0</v>
      </c>
      <c r="AB335" s="24">
        <v>0</v>
      </c>
      <c r="AC335" s="24">
        <v>0</v>
      </c>
      <c r="AD335" s="24">
        <v>0</v>
      </c>
      <c r="AE335" s="24">
        <v>0</v>
      </c>
      <c r="AF335" s="24">
        <v>230</v>
      </c>
      <c r="AG335" s="24">
        <v>0</v>
      </c>
    </row>
    <row r="336" spans="1:33" x14ac:dyDescent="0.2">
      <c r="A336" s="24" t="s">
        <v>874</v>
      </c>
      <c r="B336" s="17">
        <f>IF(OR(G336="infeasible",G336="?",G336=H336,NOT(ISNA(VLOOKUP($A336,miplib2!$A$5:$A$1000,1,0))),NOT(ISNA(VLOOKUP($A336,miplib3!$A$5:$A$1000,1,0))),NOT(ISNA(VLOOKUP($A336,miplib2003!$A$5:$A$1000,1,0))),NOT(ISNA(VLOOKUP($A336,miplib2010!$A$5:$A$1000,1,0)))),0,1)</f>
        <v>0</v>
      </c>
      <c r="C336" s="14">
        <f t="shared" si="32"/>
        <v>0</v>
      </c>
      <c r="D336" s="14">
        <f t="shared" si="33"/>
        <v>0</v>
      </c>
      <c r="E336" s="14">
        <f t="shared" si="34"/>
        <v>0</v>
      </c>
      <c r="F336" s="14">
        <f t="shared" si="35"/>
        <v>0</v>
      </c>
      <c r="G336" s="24" t="str">
        <f t="shared" si="30"/>
        <v>?</v>
      </c>
      <c r="H336" s="24"/>
      <c r="I336" s="24">
        <v>1749.333333</v>
      </c>
      <c r="J336" s="24">
        <v>1791.75</v>
      </c>
      <c r="K336" s="24">
        <v>1628</v>
      </c>
      <c r="L336" s="24">
        <v>1693</v>
      </c>
      <c r="M336" s="24">
        <v>45</v>
      </c>
      <c r="N336" s="24">
        <v>1648</v>
      </c>
      <c r="O336" s="24">
        <f t="shared" si="31"/>
        <v>0</v>
      </c>
      <c r="P336" s="24">
        <v>0</v>
      </c>
      <c r="Q336" s="24">
        <v>180</v>
      </c>
      <c r="R336" s="24">
        <v>0</v>
      </c>
      <c r="S336" s="24">
        <v>20</v>
      </c>
      <c r="T336" s="24">
        <v>0</v>
      </c>
      <c r="U336" s="24">
        <v>164</v>
      </c>
      <c r="V336" s="24">
        <v>84</v>
      </c>
      <c r="W336" s="24">
        <v>0</v>
      </c>
      <c r="X336" s="24">
        <v>0</v>
      </c>
      <c r="Y336" s="24">
        <v>0</v>
      </c>
      <c r="Z336" s="24">
        <v>0</v>
      </c>
      <c r="AA336" s="24">
        <v>0</v>
      </c>
      <c r="AB336" s="24">
        <v>0</v>
      </c>
      <c r="AC336" s="24">
        <v>0</v>
      </c>
      <c r="AD336" s="24">
        <v>0</v>
      </c>
      <c r="AE336" s="24">
        <v>0</v>
      </c>
      <c r="AF336" s="24">
        <v>1100</v>
      </c>
      <c r="AG336" s="24">
        <v>80</v>
      </c>
    </row>
    <row r="337" spans="1:33" x14ac:dyDescent="0.2">
      <c r="A337" s="24" t="s">
        <v>875</v>
      </c>
      <c r="B337" s="17">
        <f>IF(OR(G337="infeasible",G337="?",G337=H337,NOT(ISNA(VLOOKUP($A337,miplib2!$A$5:$A$1000,1,0))),NOT(ISNA(VLOOKUP($A337,miplib3!$A$5:$A$1000,1,0))),NOT(ISNA(VLOOKUP($A337,miplib2003!$A$5:$A$1000,1,0))),NOT(ISNA(VLOOKUP($A337,miplib2010!$A$5:$A$1000,1,0)))),0,1)</f>
        <v>0</v>
      </c>
      <c r="C337" s="14">
        <f t="shared" si="32"/>
        <v>0</v>
      </c>
      <c r="D337" s="14">
        <f t="shared" si="33"/>
        <v>0</v>
      </c>
      <c r="E337" s="14">
        <f t="shared" si="34"/>
        <v>0</v>
      </c>
      <c r="F337" s="14">
        <f t="shared" si="35"/>
        <v>0</v>
      </c>
      <c r="G337" s="24" t="str">
        <f t="shared" si="30"/>
        <v>?</v>
      </c>
      <c r="H337" s="24"/>
      <c r="I337" s="24">
        <v>1749.333333</v>
      </c>
      <c r="J337" s="24">
        <v>1815.5</v>
      </c>
      <c r="K337" s="24">
        <v>1644</v>
      </c>
      <c r="L337" s="24">
        <v>1693</v>
      </c>
      <c r="M337" s="24">
        <v>45</v>
      </c>
      <c r="N337" s="24">
        <v>1648</v>
      </c>
      <c r="O337" s="24">
        <f t="shared" si="31"/>
        <v>0</v>
      </c>
      <c r="P337" s="24">
        <v>0</v>
      </c>
      <c r="Q337" s="24">
        <v>180</v>
      </c>
      <c r="R337" s="24">
        <v>0</v>
      </c>
      <c r="S337" s="24">
        <v>36</v>
      </c>
      <c r="T337" s="24">
        <v>0</v>
      </c>
      <c r="U337" s="24">
        <v>164</v>
      </c>
      <c r="V337" s="24">
        <v>84</v>
      </c>
      <c r="W337" s="24">
        <v>0</v>
      </c>
      <c r="X337" s="24">
        <v>0</v>
      </c>
      <c r="Y337" s="24">
        <v>0</v>
      </c>
      <c r="Z337" s="24">
        <v>0</v>
      </c>
      <c r="AA337" s="24">
        <v>0</v>
      </c>
      <c r="AB337" s="24">
        <v>0</v>
      </c>
      <c r="AC337" s="24">
        <v>0</v>
      </c>
      <c r="AD337" s="24">
        <v>0</v>
      </c>
      <c r="AE337" s="24">
        <v>0</v>
      </c>
      <c r="AF337" s="24">
        <v>1100</v>
      </c>
      <c r="AG337" s="24">
        <v>80</v>
      </c>
    </row>
    <row r="338" spans="1:33" x14ac:dyDescent="0.2">
      <c r="A338" s="24" t="s">
        <v>117</v>
      </c>
      <c r="B338" s="17">
        <f>IF(OR(G338="infeasible",G338="?",G338=H338,NOT(ISNA(VLOOKUP($A338,miplib2!$A$5:$A$1000,1,0))),NOT(ISNA(VLOOKUP($A338,miplib3!$A$5:$A$1000,1,0))),NOT(ISNA(VLOOKUP($A338,miplib2003!$A$5:$A$1000,1,0))),NOT(ISNA(VLOOKUP($A338,miplib2010!$A$5:$A$1000,1,0)))),0,1)</f>
        <v>1</v>
      </c>
      <c r="C338" s="14">
        <f t="shared" si="32"/>
        <v>1</v>
      </c>
      <c r="D338" s="14">
        <f t="shared" si="33"/>
        <v>1</v>
      </c>
      <c r="E338" s="14">
        <f t="shared" si="34"/>
        <v>1</v>
      </c>
      <c r="F338" s="14">
        <f t="shared" si="35"/>
        <v>1</v>
      </c>
      <c r="G338" s="24">
        <f t="shared" si="30"/>
        <v>43</v>
      </c>
      <c r="H338" s="24"/>
      <c r="I338" s="24">
        <v>43</v>
      </c>
      <c r="J338" s="24">
        <v>43</v>
      </c>
      <c r="K338" s="24">
        <v>363</v>
      </c>
      <c r="L338" s="24">
        <v>222</v>
      </c>
      <c r="M338" s="24">
        <v>152</v>
      </c>
      <c r="N338" s="24">
        <v>70</v>
      </c>
      <c r="O338" s="24">
        <f t="shared" si="31"/>
        <v>0</v>
      </c>
      <c r="P338" s="24">
        <v>0</v>
      </c>
      <c r="Q338" s="24">
        <v>70</v>
      </c>
      <c r="R338" s="24">
        <v>0</v>
      </c>
      <c r="S338" s="24">
        <v>152</v>
      </c>
      <c r="T338" s="24">
        <v>0</v>
      </c>
      <c r="U338" s="24">
        <v>0</v>
      </c>
      <c r="V338" s="24">
        <v>0</v>
      </c>
      <c r="W338" s="24">
        <v>0</v>
      </c>
      <c r="X338" s="24">
        <v>0</v>
      </c>
      <c r="Y338" s="24">
        <v>70</v>
      </c>
      <c r="Z338" s="24">
        <v>0</v>
      </c>
      <c r="AA338" s="24">
        <v>70</v>
      </c>
      <c r="AB338" s="24">
        <v>0</v>
      </c>
      <c r="AC338" s="24">
        <v>0</v>
      </c>
      <c r="AD338" s="24">
        <v>0</v>
      </c>
      <c r="AE338" s="24">
        <v>0</v>
      </c>
      <c r="AF338" s="24">
        <v>0</v>
      </c>
      <c r="AG338" s="24">
        <v>0</v>
      </c>
    </row>
    <row r="339" spans="1:33" x14ac:dyDescent="0.2">
      <c r="A339" s="24" t="s">
        <v>876</v>
      </c>
      <c r="B339" s="17">
        <f>IF(OR(G339="infeasible",G339="?",G339=H339,NOT(ISNA(VLOOKUP($A339,miplib2!$A$5:$A$1000,1,0))),NOT(ISNA(VLOOKUP($A339,miplib3!$A$5:$A$1000,1,0))),NOT(ISNA(VLOOKUP($A339,miplib2003!$A$5:$A$1000,1,0))),NOT(ISNA(VLOOKUP($A339,miplib2010!$A$5:$A$1000,1,0)))),0,1)</f>
        <v>1</v>
      </c>
      <c r="C339" s="14">
        <f t="shared" si="32"/>
        <v>0</v>
      </c>
      <c r="D339" s="14">
        <f t="shared" si="33"/>
        <v>0</v>
      </c>
      <c r="E339" s="14">
        <f t="shared" si="34"/>
        <v>1</v>
      </c>
      <c r="F339" s="14">
        <f t="shared" si="35"/>
        <v>1</v>
      </c>
      <c r="G339" s="24">
        <f t="shared" si="30"/>
        <v>354</v>
      </c>
      <c r="H339" s="24"/>
      <c r="I339" s="24">
        <v>354</v>
      </c>
      <c r="J339" s="24">
        <v>354</v>
      </c>
      <c r="K339" s="24">
        <v>1046</v>
      </c>
      <c r="L339" s="24">
        <v>534</v>
      </c>
      <c r="M339" s="24">
        <v>2</v>
      </c>
      <c r="N339" s="24">
        <v>532</v>
      </c>
      <c r="O339" s="24">
        <f t="shared" si="31"/>
        <v>0</v>
      </c>
      <c r="P339" s="24">
        <v>0</v>
      </c>
      <c r="Q339" s="24">
        <v>0</v>
      </c>
      <c r="R339" s="24">
        <v>2</v>
      </c>
      <c r="S339" s="24">
        <v>0</v>
      </c>
      <c r="T339" s="24">
        <v>0</v>
      </c>
      <c r="U339" s="24">
        <v>0</v>
      </c>
      <c r="V339" s="24">
        <v>0</v>
      </c>
      <c r="W339" s="24">
        <v>0</v>
      </c>
      <c r="X339" s="24">
        <v>0</v>
      </c>
      <c r="Y339" s="24">
        <v>0</v>
      </c>
      <c r="Z339" s="24">
        <v>0</v>
      </c>
      <c r="AA339" s="24">
        <v>0</v>
      </c>
      <c r="AB339" s="24">
        <v>0</v>
      </c>
      <c r="AC339" s="24">
        <v>0</v>
      </c>
      <c r="AD339" s="24">
        <v>0</v>
      </c>
      <c r="AE339" s="24">
        <v>0</v>
      </c>
      <c r="AF339" s="24">
        <v>996</v>
      </c>
      <c r="AG339" s="24">
        <v>48</v>
      </c>
    </row>
    <row r="340" spans="1:33" x14ac:dyDescent="0.2">
      <c r="A340" s="24" t="s">
        <v>877</v>
      </c>
      <c r="B340" s="17">
        <f>IF(OR(G340="infeasible",G340="?",G340=H340,NOT(ISNA(VLOOKUP($A340,miplib2!$A$5:$A$1000,1,0))),NOT(ISNA(VLOOKUP($A340,miplib3!$A$5:$A$1000,1,0))),NOT(ISNA(VLOOKUP($A340,miplib2003!$A$5:$A$1000,1,0))),NOT(ISNA(VLOOKUP($A340,miplib2010!$A$5:$A$1000,1,0)))),0,1)</f>
        <v>1</v>
      </c>
      <c r="C340" s="14">
        <f t="shared" si="32"/>
        <v>0</v>
      </c>
      <c r="D340" s="14">
        <f t="shared" si="33"/>
        <v>0</v>
      </c>
      <c r="E340" s="14">
        <f t="shared" si="34"/>
        <v>0</v>
      </c>
      <c r="F340" s="14">
        <f t="shared" si="35"/>
        <v>1</v>
      </c>
      <c r="G340" s="24">
        <f t="shared" si="30"/>
        <v>35954</v>
      </c>
      <c r="H340" s="24"/>
      <c r="I340" s="24">
        <v>35954</v>
      </c>
      <c r="J340" s="24">
        <v>35954</v>
      </c>
      <c r="K340" s="24">
        <v>489</v>
      </c>
      <c r="L340" s="24">
        <v>4500</v>
      </c>
      <c r="M340" s="24">
        <v>0</v>
      </c>
      <c r="N340" s="24">
        <v>4500</v>
      </c>
      <c r="O340" s="24">
        <f t="shared" si="31"/>
        <v>1</v>
      </c>
      <c r="P340" s="24">
        <v>0</v>
      </c>
      <c r="Q340" s="24">
        <v>0</v>
      </c>
      <c r="R340" s="24">
        <v>0</v>
      </c>
      <c r="S340" s="24">
        <v>0</v>
      </c>
      <c r="T340" s="24">
        <v>0</v>
      </c>
      <c r="U340" s="24">
        <v>99</v>
      </c>
      <c r="V340" s="24">
        <v>0</v>
      </c>
      <c r="W340" s="24">
        <v>0</v>
      </c>
      <c r="X340" s="24">
        <v>0</v>
      </c>
      <c r="Y340" s="24">
        <v>0</v>
      </c>
      <c r="Z340" s="24">
        <v>0</v>
      </c>
      <c r="AA340" s="24">
        <v>0</v>
      </c>
      <c r="AB340" s="24">
        <v>0</v>
      </c>
      <c r="AC340" s="24">
        <v>0</v>
      </c>
      <c r="AD340" s="24">
        <v>0</v>
      </c>
      <c r="AE340" s="24">
        <v>0</v>
      </c>
      <c r="AF340" s="24">
        <v>384</v>
      </c>
      <c r="AG340" s="24">
        <v>0</v>
      </c>
    </row>
    <row r="341" spans="1:33" x14ac:dyDescent="0.2">
      <c r="A341" s="24" t="s">
        <v>878</v>
      </c>
      <c r="B341" s="17">
        <f>IF(OR(G341="infeasible",G341="?",G341=H341,NOT(ISNA(VLOOKUP($A341,miplib2!$A$5:$A$1000,1,0))),NOT(ISNA(VLOOKUP($A341,miplib3!$A$5:$A$1000,1,0))),NOT(ISNA(VLOOKUP($A341,miplib2003!$A$5:$A$1000,1,0))),NOT(ISNA(VLOOKUP($A341,miplib2010!$A$5:$A$1000,1,0)))),0,1)</f>
        <v>1</v>
      </c>
      <c r="C341" s="14">
        <f t="shared" si="32"/>
        <v>0</v>
      </c>
      <c r="D341" s="14">
        <f t="shared" si="33"/>
        <v>0</v>
      </c>
      <c r="E341" s="14">
        <f t="shared" si="34"/>
        <v>0</v>
      </c>
      <c r="F341" s="14">
        <f t="shared" si="35"/>
        <v>0</v>
      </c>
      <c r="G341" s="24">
        <f t="shared" si="30"/>
        <v>91</v>
      </c>
      <c r="H341" s="24"/>
      <c r="I341" s="24">
        <v>91</v>
      </c>
      <c r="J341" s="24">
        <v>91</v>
      </c>
      <c r="K341" s="24">
        <v>10180</v>
      </c>
      <c r="L341" s="24">
        <v>10100</v>
      </c>
      <c r="M341" s="24">
        <v>0</v>
      </c>
      <c r="N341" s="24">
        <v>10000</v>
      </c>
      <c r="O341" s="24">
        <f t="shared" si="31"/>
        <v>0</v>
      </c>
      <c r="P341" s="24">
        <v>100</v>
      </c>
      <c r="Q341" s="24">
        <v>100</v>
      </c>
      <c r="R341" s="24">
        <v>0</v>
      </c>
      <c r="S341" s="24">
        <v>0</v>
      </c>
      <c r="T341" s="24">
        <v>1</v>
      </c>
      <c r="U341" s="24">
        <v>79</v>
      </c>
      <c r="V341" s="24">
        <v>0</v>
      </c>
      <c r="W341" s="24">
        <v>0</v>
      </c>
      <c r="X341" s="24">
        <v>0</v>
      </c>
      <c r="Y341" s="24">
        <v>0</v>
      </c>
      <c r="Z341" s="24">
        <v>0</v>
      </c>
      <c r="AA341" s="24">
        <v>2307</v>
      </c>
      <c r="AB341" s="24">
        <v>0</v>
      </c>
      <c r="AC341" s="24">
        <v>0</v>
      </c>
      <c r="AD341" s="24">
        <v>0</v>
      </c>
      <c r="AE341" s="24">
        <v>0</v>
      </c>
      <c r="AF341" s="24">
        <v>0</v>
      </c>
      <c r="AG341" s="24">
        <v>0</v>
      </c>
    </row>
    <row r="342" spans="1:33" x14ac:dyDescent="0.2">
      <c r="A342" s="24" t="s">
        <v>879</v>
      </c>
      <c r="B342" s="17">
        <f>IF(OR(G342="infeasible",G342="?",G342=H342,NOT(ISNA(VLOOKUP($A342,miplib2!$A$5:$A$1000,1,0))),NOT(ISNA(VLOOKUP($A342,miplib3!$A$5:$A$1000,1,0))),NOT(ISNA(VLOOKUP($A342,miplib2003!$A$5:$A$1000,1,0))),NOT(ISNA(VLOOKUP($A342,miplib2010!$A$5:$A$1000,1,0)))),0,1)</f>
        <v>1</v>
      </c>
      <c r="C342" s="14">
        <f t="shared" si="32"/>
        <v>0</v>
      </c>
      <c r="D342" s="14">
        <f t="shared" si="33"/>
        <v>0</v>
      </c>
      <c r="E342" s="14">
        <f t="shared" si="34"/>
        <v>0</v>
      </c>
      <c r="F342" s="14">
        <f t="shared" si="35"/>
        <v>0</v>
      </c>
      <c r="G342" s="24">
        <f t="shared" si="30"/>
        <v>23136</v>
      </c>
      <c r="H342" s="24"/>
      <c r="I342" s="24">
        <v>23136</v>
      </c>
      <c r="J342" s="24">
        <v>23136</v>
      </c>
      <c r="K342" s="24">
        <v>798</v>
      </c>
      <c r="L342" s="24">
        <v>18460</v>
      </c>
      <c r="M342" s="24">
        <v>260</v>
      </c>
      <c r="N342" s="24">
        <v>18200</v>
      </c>
      <c r="O342" s="24">
        <f t="shared" si="31"/>
        <v>0</v>
      </c>
      <c r="P342" s="24">
        <v>0</v>
      </c>
      <c r="Q342" s="24">
        <v>0</v>
      </c>
      <c r="R342" s="24">
        <v>260</v>
      </c>
      <c r="S342" s="24">
        <v>0</v>
      </c>
      <c r="T342" s="24">
        <v>0</v>
      </c>
      <c r="U342" s="24">
        <v>208</v>
      </c>
      <c r="V342" s="24">
        <v>0</v>
      </c>
      <c r="W342" s="24">
        <v>0</v>
      </c>
      <c r="X342" s="24">
        <v>0</v>
      </c>
      <c r="Y342" s="24">
        <v>0</v>
      </c>
      <c r="Z342" s="24">
        <v>0</v>
      </c>
      <c r="AA342" s="24">
        <v>0</v>
      </c>
      <c r="AB342" s="24">
        <v>0</v>
      </c>
      <c r="AC342" s="24">
        <v>0</v>
      </c>
      <c r="AD342" s="24">
        <v>0</v>
      </c>
      <c r="AE342" s="24">
        <v>0</v>
      </c>
      <c r="AF342" s="24">
        <v>260</v>
      </c>
      <c r="AG342" s="24">
        <v>70</v>
      </c>
    </row>
    <row r="343" spans="1:33" x14ac:dyDescent="0.2">
      <c r="A343" s="24" t="s">
        <v>880</v>
      </c>
      <c r="B343" s="17">
        <f>IF(OR(G343="infeasible",G343="?",G343=H343,NOT(ISNA(VLOOKUP($A343,miplib2!$A$5:$A$1000,1,0))),NOT(ISNA(VLOOKUP($A343,miplib3!$A$5:$A$1000,1,0))),NOT(ISNA(VLOOKUP($A343,miplib2003!$A$5:$A$1000,1,0))),NOT(ISNA(VLOOKUP($A343,miplib2010!$A$5:$A$1000,1,0)))),0,1)</f>
        <v>1</v>
      </c>
      <c r="C343" s="14">
        <f t="shared" si="32"/>
        <v>0</v>
      </c>
      <c r="D343" s="14">
        <f t="shared" si="33"/>
        <v>0</v>
      </c>
      <c r="E343" s="14">
        <f t="shared" si="34"/>
        <v>1</v>
      </c>
      <c r="F343" s="14">
        <f t="shared" si="35"/>
        <v>1</v>
      </c>
      <c r="G343" s="24">
        <f t="shared" si="30"/>
        <v>9</v>
      </c>
      <c r="H343" s="24"/>
      <c r="I343" s="24">
        <v>9</v>
      </c>
      <c r="J343" s="24">
        <v>9</v>
      </c>
      <c r="K343" s="24">
        <v>1750</v>
      </c>
      <c r="L343" s="24">
        <v>490</v>
      </c>
      <c r="M343" s="24">
        <v>0</v>
      </c>
      <c r="N343" s="24">
        <v>490</v>
      </c>
      <c r="O343" s="24">
        <f t="shared" si="31"/>
        <v>1</v>
      </c>
      <c r="P343" s="24">
        <v>0</v>
      </c>
      <c r="Q343" s="24">
        <v>0</v>
      </c>
      <c r="R343" s="24">
        <v>0</v>
      </c>
      <c r="S343" s="24">
        <v>0</v>
      </c>
      <c r="T343" s="24">
        <v>0</v>
      </c>
      <c r="U343" s="24">
        <v>0</v>
      </c>
      <c r="V343" s="24">
        <v>0</v>
      </c>
      <c r="W343" s="24">
        <v>0</v>
      </c>
      <c r="X343" s="24">
        <v>0</v>
      </c>
      <c r="Y343" s="24">
        <v>0</v>
      </c>
      <c r="Z343" s="24">
        <v>0</v>
      </c>
      <c r="AA343" s="24">
        <v>0</v>
      </c>
      <c r="AB343" s="24">
        <v>0</v>
      </c>
      <c r="AC343" s="24">
        <v>0</v>
      </c>
      <c r="AD343" s="24">
        <v>0</v>
      </c>
      <c r="AE343" s="24">
        <v>0</v>
      </c>
      <c r="AF343" s="24">
        <v>1715</v>
      </c>
      <c r="AG343" s="24">
        <v>35</v>
      </c>
    </row>
    <row r="344" spans="1:33" x14ac:dyDescent="0.2">
      <c r="A344" s="24" t="s">
        <v>881</v>
      </c>
      <c r="B344" s="17">
        <f>IF(OR(G344="infeasible",G344="?",G344=H344,NOT(ISNA(VLOOKUP($A344,miplib2!$A$5:$A$1000,1,0))),NOT(ISNA(VLOOKUP($A344,miplib3!$A$5:$A$1000,1,0))),NOT(ISNA(VLOOKUP($A344,miplib2003!$A$5:$A$1000,1,0))),NOT(ISNA(VLOOKUP($A344,miplib2010!$A$5:$A$1000,1,0)))),0,1)</f>
        <v>0</v>
      </c>
      <c r="C344" s="14">
        <f t="shared" si="32"/>
        <v>0</v>
      </c>
      <c r="D344" s="14">
        <f t="shared" si="33"/>
        <v>0</v>
      </c>
      <c r="E344" s="14">
        <f t="shared" si="34"/>
        <v>0</v>
      </c>
      <c r="F344" s="14">
        <f t="shared" si="35"/>
        <v>0</v>
      </c>
      <c r="G344" s="24">
        <f t="shared" si="30"/>
        <v>-30</v>
      </c>
      <c r="H344" s="24">
        <v>-30</v>
      </c>
      <c r="I344" s="24">
        <v>-30</v>
      </c>
      <c r="J344" s="24">
        <v>-30</v>
      </c>
      <c r="K344" s="24">
        <v>109833</v>
      </c>
      <c r="L344" s="24">
        <v>714</v>
      </c>
      <c r="M344" s="24">
        <v>0</v>
      </c>
      <c r="N344" s="24">
        <v>714</v>
      </c>
      <c r="O344" s="24">
        <f t="shared" si="31"/>
        <v>1</v>
      </c>
      <c r="P344" s="24">
        <v>0</v>
      </c>
      <c r="Q344" s="24">
        <v>0</v>
      </c>
      <c r="R344" s="24">
        <v>0</v>
      </c>
      <c r="S344" s="24">
        <v>0</v>
      </c>
      <c r="T344" s="24">
        <v>0</v>
      </c>
      <c r="U344" s="24">
        <v>109000</v>
      </c>
      <c r="V344" s="24">
        <v>45</v>
      </c>
      <c r="W344" s="24">
        <v>0</v>
      </c>
      <c r="X344" s="24">
        <v>0</v>
      </c>
      <c r="Y344" s="24">
        <v>0</v>
      </c>
      <c r="Z344" s="24">
        <v>0</v>
      </c>
      <c r="AA344" s="24">
        <v>0</v>
      </c>
      <c r="AB344" s="24">
        <v>0</v>
      </c>
      <c r="AC344" s="24">
        <v>0</v>
      </c>
      <c r="AD344" s="24">
        <v>0</v>
      </c>
      <c r="AE344" s="24">
        <v>0</v>
      </c>
      <c r="AF344" s="24">
        <v>124</v>
      </c>
      <c r="AG344" s="24">
        <v>0</v>
      </c>
    </row>
    <row r="345" spans="1:33" x14ac:dyDescent="0.2">
      <c r="A345" s="24" t="s">
        <v>882</v>
      </c>
      <c r="B345" s="17">
        <f>IF(OR(G345="infeasible",G345="?",G345=H345,NOT(ISNA(VLOOKUP($A345,miplib2!$A$5:$A$1000,1,0))),NOT(ISNA(VLOOKUP($A345,miplib3!$A$5:$A$1000,1,0))),NOT(ISNA(VLOOKUP($A345,miplib2003!$A$5:$A$1000,1,0))),NOT(ISNA(VLOOKUP($A345,miplib2010!$A$5:$A$1000,1,0)))),0,1)</f>
        <v>1</v>
      </c>
      <c r="C345" s="14">
        <f t="shared" si="32"/>
        <v>0</v>
      </c>
      <c r="D345" s="14">
        <f t="shared" si="33"/>
        <v>0</v>
      </c>
      <c r="E345" s="14">
        <f t="shared" si="34"/>
        <v>0</v>
      </c>
      <c r="F345" s="14">
        <f t="shared" si="35"/>
        <v>1</v>
      </c>
      <c r="G345" s="24">
        <f t="shared" si="30"/>
        <v>32075.599999999999</v>
      </c>
      <c r="H345" s="24"/>
      <c r="I345" s="24">
        <v>32075.599999999999</v>
      </c>
      <c r="J345" s="24">
        <v>32075.599999999999</v>
      </c>
      <c r="K345" s="24">
        <v>1237</v>
      </c>
      <c r="L345" s="24">
        <v>4500</v>
      </c>
      <c r="M345" s="24">
        <v>0</v>
      </c>
      <c r="N345" s="24">
        <v>4500</v>
      </c>
      <c r="O345" s="24">
        <f t="shared" si="31"/>
        <v>1</v>
      </c>
      <c r="P345" s="24">
        <v>0</v>
      </c>
      <c r="Q345" s="24">
        <v>0</v>
      </c>
      <c r="R345" s="24">
        <v>0</v>
      </c>
      <c r="S345" s="24">
        <v>0</v>
      </c>
      <c r="T345" s="24">
        <v>0</v>
      </c>
      <c r="U345" s="24">
        <v>97</v>
      </c>
      <c r="V345" s="24">
        <v>0</v>
      </c>
      <c r="W345" s="24">
        <v>0</v>
      </c>
      <c r="X345" s="24">
        <v>0</v>
      </c>
      <c r="Y345" s="24">
        <v>0</v>
      </c>
      <c r="Z345" s="24">
        <v>0</v>
      </c>
      <c r="AA345" s="24">
        <v>0</v>
      </c>
      <c r="AB345" s="24">
        <v>0</v>
      </c>
      <c r="AC345" s="24">
        <v>0</v>
      </c>
      <c r="AD345" s="24">
        <v>0</v>
      </c>
      <c r="AE345" s="24">
        <v>0</v>
      </c>
      <c r="AF345" s="24">
        <v>1134</v>
      </c>
      <c r="AG345" s="24">
        <v>0</v>
      </c>
    </row>
    <row r="346" spans="1:33" x14ac:dyDescent="0.2">
      <c r="A346" s="24" t="s">
        <v>341</v>
      </c>
      <c r="B346" s="17">
        <f>IF(OR(G346="infeasible",G346="?",G346=H346,NOT(ISNA(VLOOKUP($A346,miplib2!$A$5:$A$1000,1,0))),NOT(ISNA(VLOOKUP($A346,miplib3!$A$5:$A$1000,1,0))),NOT(ISNA(VLOOKUP($A346,miplib2003!$A$5:$A$1000,1,0))),NOT(ISNA(VLOOKUP($A346,miplib2010!$A$5:$A$1000,1,0)))),0,1)</f>
        <v>0</v>
      </c>
      <c r="C346" s="14">
        <f t="shared" si="32"/>
        <v>0</v>
      </c>
      <c r="D346" s="14">
        <f t="shared" si="33"/>
        <v>0</v>
      </c>
      <c r="E346" s="14">
        <f t="shared" si="34"/>
        <v>0</v>
      </c>
      <c r="F346" s="14">
        <f t="shared" si="35"/>
        <v>0</v>
      </c>
      <c r="G346" s="24" t="str">
        <f t="shared" si="30"/>
        <v>?</v>
      </c>
      <c r="H346" s="24"/>
      <c r="I346" s="24">
        <v>3</v>
      </c>
      <c r="J346" s="25">
        <v>9.9999999999999996E+30</v>
      </c>
      <c r="K346" s="24">
        <v>3131</v>
      </c>
      <c r="L346" s="24">
        <v>4446</v>
      </c>
      <c r="M346" s="24">
        <v>540</v>
      </c>
      <c r="N346" s="24">
        <v>3906</v>
      </c>
      <c r="O346" s="24">
        <f t="shared" si="31"/>
        <v>0</v>
      </c>
      <c r="P346" s="24">
        <v>0</v>
      </c>
      <c r="Q346" s="24">
        <v>2445</v>
      </c>
      <c r="R346" s="24">
        <v>102</v>
      </c>
      <c r="S346" s="24">
        <v>0</v>
      </c>
      <c r="T346" s="24">
        <v>0</v>
      </c>
      <c r="U346" s="24">
        <v>5</v>
      </c>
      <c r="V346" s="24">
        <v>0</v>
      </c>
      <c r="W346" s="24">
        <v>0</v>
      </c>
      <c r="X346" s="24">
        <v>0</v>
      </c>
      <c r="Y346" s="24">
        <v>0</v>
      </c>
      <c r="Z346" s="24">
        <v>0</v>
      </c>
      <c r="AA346" s="24">
        <v>0</v>
      </c>
      <c r="AB346" s="24">
        <v>0</v>
      </c>
      <c r="AC346" s="24">
        <v>0</v>
      </c>
      <c r="AD346" s="24">
        <v>0</v>
      </c>
      <c r="AE346" s="24">
        <v>0</v>
      </c>
      <c r="AF346" s="24">
        <v>0</v>
      </c>
      <c r="AG346" s="24">
        <v>579</v>
      </c>
    </row>
    <row r="347" spans="1:33" x14ac:dyDescent="0.2">
      <c r="A347" s="24" t="s">
        <v>883</v>
      </c>
      <c r="B347" s="17">
        <f>IF(OR(G347="infeasible",G347="?",G347=H347,NOT(ISNA(VLOOKUP($A347,miplib2!$A$5:$A$1000,1,0))),NOT(ISNA(VLOOKUP($A347,miplib3!$A$5:$A$1000,1,0))),NOT(ISNA(VLOOKUP($A347,miplib2003!$A$5:$A$1000,1,0))),NOT(ISNA(VLOOKUP($A347,miplib2010!$A$5:$A$1000,1,0)))),0,1)</f>
        <v>0</v>
      </c>
      <c r="C347" s="14">
        <f t="shared" si="32"/>
        <v>0</v>
      </c>
      <c r="D347" s="14">
        <f t="shared" si="33"/>
        <v>0</v>
      </c>
      <c r="E347" s="14">
        <f t="shared" si="34"/>
        <v>0</v>
      </c>
      <c r="F347" s="14">
        <f t="shared" si="35"/>
        <v>0</v>
      </c>
      <c r="G347" s="24" t="str">
        <f t="shared" si="30"/>
        <v>?</v>
      </c>
      <c r="H347" s="24"/>
      <c r="I347" s="24">
        <v>0</v>
      </c>
      <c r="J347" s="24">
        <v>5</v>
      </c>
      <c r="K347" s="24">
        <v>555</v>
      </c>
      <c r="L347" s="24">
        <v>730</v>
      </c>
      <c r="M347" s="24">
        <v>1</v>
      </c>
      <c r="N347" s="24">
        <v>729</v>
      </c>
      <c r="O347" s="24">
        <f t="shared" si="31"/>
        <v>0</v>
      </c>
      <c r="P347" s="24">
        <v>0</v>
      </c>
      <c r="Q347" s="24">
        <v>0</v>
      </c>
      <c r="R347" s="24">
        <v>1</v>
      </c>
      <c r="S347" s="24">
        <v>0</v>
      </c>
      <c r="T347" s="24">
        <v>0</v>
      </c>
      <c r="U347" s="24">
        <v>324</v>
      </c>
      <c r="V347" s="24">
        <v>0</v>
      </c>
      <c r="W347" s="24">
        <v>0</v>
      </c>
      <c r="X347" s="24">
        <v>0</v>
      </c>
      <c r="Y347" s="24">
        <v>0</v>
      </c>
      <c r="Z347" s="24">
        <v>0</v>
      </c>
      <c r="AA347" s="24">
        <v>0</v>
      </c>
      <c r="AB347" s="24">
        <v>0</v>
      </c>
      <c r="AC347" s="24">
        <v>0</v>
      </c>
      <c r="AD347" s="24">
        <v>0</v>
      </c>
      <c r="AE347" s="24">
        <v>0</v>
      </c>
      <c r="AF347" s="24">
        <v>64</v>
      </c>
      <c r="AG347" s="24">
        <v>158</v>
      </c>
    </row>
    <row r="348" spans="1:33" x14ac:dyDescent="0.2">
      <c r="A348" s="24" t="s">
        <v>884</v>
      </c>
      <c r="B348" s="17">
        <f>IF(OR(G348="infeasible",G348="?",G348=H348,NOT(ISNA(VLOOKUP($A348,miplib2!$A$5:$A$1000,1,0))),NOT(ISNA(VLOOKUP($A348,miplib3!$A$5:$A$1000,1,0))),NOT(ISNA(VLOOKUP($A348,miplib2003!$A$5:$A$1000,1,0))),NOT(ISNA(VLOOKUP($A348,miplib2010!$A$5:$A$1000,1,0)))),0,1)</f>
        <v>0</v>
      </c>
      <c r="C348" s="14">
        <f t="shared" si="32"/>
        <v>0</v>
      </c>
      <c r="D348" s="14">
        <f t="shared" si="33"/>
        <v>0</v>
      </c>
      <c r="E348" s="14">
        <f t="shared" si="34"/>
        <v>0</v>
      </c>
      <c r="F348" s="14">
        <f t="shared" si="35"/>
        <v>0</v>
      </c>
      <c r="G348" s="24" t="str">
        <f t="shared" si="30"/>
        <v>?</v>
      </c>
      <c r="H348" s="24"/>
      <c r="I348" s="24">
        <v>0.99997999999999998</v>
      </c>
      <c r="J348" s="24">
        <v>5</v>
      </c>
      <c r="K348" s="24">
        <v>880</v>
      </c>
      <c r="L348" s="24">
        <v>1272</v>
      </c>
      <c r="M348" s="24">
        <v>1</v>
      </c>
      <c r="N348" s="24">
        <v>1271</v>
      </c>
      <c r="O348" s="24">
        <f t="shared" si="31"/>
        <v>0</v>
      </c>
      <c r="P348" s="24">
        <v>0</v>
      </c>
      <c r="Q348" s="24">
        <v>0</v>
      </c>
      <c r="R348" s="24">
        <v>1</v>
      </c>
      <c r="S348" s="24">
        <v>0</v>
      </c>
      <c r="T348" s="24">
        <v>0</v>
      </c>
      <c r="U348" s="24">
        <v>528</v>
      </c>
      <c r="V348" s="24">
        <v>0</v>
      </c>
      <c r="W348" s="24">
        <v>0</v>
      </c>
      <c r="X348" s="24">
        <v>0</v>
      </c>
      <c r="Y348" s="24">
        <v>0</v>
      </c>
      <c r="Z348" s="24">
        <v>0</v>
      </c>
      <c r="AA348" s="24">
        <v>0</v>
      </c>
      <c r="AB348" s="24">
        <v>0</v>
      </c>
      <c r="AC348" s="24">
        <v>0</v>
      </c>
      <c r="AD348" s="24">
        <v>0</v>
      </c>
      <c r="AE348" s="24">
        <v>0</v>
      </c>
      <c r="AF348" s="24">
        <v>90</v>
      </c>
      <c r="AG348" s="24">
        <v>241</v>
      </c>
    </row>
    <row r="349" spans="1:33" x14ac:dyDescent="0.2">
      <c r="A349" s="24" t="s">
        <v>885</v>
      </c>
      <c r="B349" s="17">
        <f>IF(OR(G349="infeasible",G349="?",G349=H349,NOT(ISNA(VLOOKUP($A349,miplib2!$A$5:$A$1000,1,0))),NOT(ISNA(VLOOKUP($A349,miplib3!$A$5:$A$1000,1,0))),NOT(ISNA(VLOOKUP($A349,miplib2003!$A$5:$A$1000,1,0))),NOT(ISNA(VLOOKUP($A349,miplib2010!$A$5:$A$1000,1,0)))),0,1)</f>
        <v>0</v>
      </c>
      <c r="C349" s="14">
        <f t="shared" si="32"/>
        <v>0</v>
      </c>
      <c r="D349" s="14">
        <f t="shared" si="33"/>
        <v>0</v>
      </c>
      <c r="E349" s="14">
        <f t="shared" si="34"/>
        <v>0</v>
      </c>
      <c r="F349" s="14">
        <f t="shared" si="35"/>
        <v>0</v>
      </c>
      <c r="G349" s="24" t="str">
        <f t="shared" ref="G349:G364" si="36">IF(I349=J349,I349,"?")</f>
        <v>?</v>
      </c>
      <c r="H349" s="24"/>
      <c r="I349" s="24">
        <v>619251519</v>
      </c>
      <c r="J349" s="25">
        <v>9.9999999999999996E+30</v>
      </c>
      <c r="K349" s="24">
        <v>28984</v>
      </c>
      <c r="L349" s="24">
        <v>15003</v>
      </c>
      <c r="M349" s="24">
        <v>7004</v>
      </c>
      <c r="N349" s="24">
        <v>7999</v>
      </c>
      <c r="O349" s="24">
        <f t="shared" ref="O349:O364" si="37">IF(N349=L349,1,0)</f>
        <v>0</v>
      </c>
      <c r="P349" s="24">
        <v>0</v>
      </c>
      <c r="Q349" s="24">
        <v>10992</v>
      </c>
      <c r="R349" s="24">
        <v>0</v>
      </c>
      <c r="S349" s="24">
        <v>7996</v>
      </c>
      <c r="T349" s="24">
        <v>2000</v>
      </c>
      <c r="U349" s="24">
        <v>3996</v>
      </c>
      <c r="V349" s="24">
        <v>0</v>
      </c>
      <c r="W349" s="24">
        <v>0</v>
      </c>
      <c r="X349" s="24">
        <v>0</v>
      </c>
      <c r="Y349" s="24">
        <v>4000</v>
      </c>
      <c r="Z349" s="24">
        <v>0</v>
      </c>
      <c r="AA349" s="24">
        <v>0</v>
      </c>
      <c r="AB349" s="24">
        <v>0</v>
      </c>
      <c r="AC349" s="24">
        <v>0</v>
      </c>
      <c r="AD349" s="24">
        <v>0</v>
      </c>
      <c r="AE349" s="24">
        <v>0</v>
      </c>
      <c r="AF349" s="24">
        <v>0</v>
      </c>
      <c r="AG349" s="24">
        <v>0</v>
      </c>
    </row>
    <row r="350" spans="1:33" x14ac:dyDescent="0.2">
      <c r="A350" s="24" t="s">
        <v>342</v>
      </c>
      <c r="B350" s="17">
        <f>IF(OR(G350="infeasible",G350="?",G350=H350,NOT(ISNA(VLOOKUP($A350,miplib2!$A$5:$A$1000,1,0))),NOT(ISNA(VLOOKUP($A350,miplib3!$A$5:$A$1000,1,0))),NOT(ISNA(VLOOKUP($A350,miplib2003!$A$5:$A$1000,1,0))),NOT(ISNA(VLOOKUP($A350,miplib2010!$A$5:$A$1000,1,0)))),0,1)</f>
        <v>0</v>
      </c>
      <c r="C350" s="14">
        <f t="shared" si="32"/>
        <v>0</v>
      </c>
      <c r="D350" s="14">
        <f t="shared" si="33"/>
        <v>0</v>
      </c>
      <c r="E350" s="14">
        <f t="shared" si="34"/>
        <v>0</v>
      </c>
      <c r="F350" s="14">
        <f t="shared" si="35"/>
        <v>0</v>
      </c>
      <c r="G350" s="24" t="str">
        <f t="shared" si="36"/>
        <v>?</v>
      </c>
      <c r="H350" s="24"/>
      <c r="I350" s="24">
        <v>8.1507349999999992</v>
      </c>
      <c r="J350" s="25">
        <v>9.9999999999999996E+30</v>
      </c>
      <c r="K350" s="24">
        <v>3474</v>
      </c>
      <c r="L350" s="24">
        <v>4111</v>
      </c>
      <c r="M350" s="24">
        <v>541</v>
      </c>
      <c r="N350" s="24">
        <v>3570</v>
      </c>
      <c r="O350" s="24">
        <f t="shared" si="37"/>
        <v>0</v>
      </c>
      <c r="P350" s="24">
        <v>0</v>
      </c>
      <c r="Q350" s="24">
        <v>2803</v>
      </c>
      <c r="R350" s="24">
        <v>102</v>
      </c>
      <c r="S350" s="24">
        <v>0</v>
      </c>
      <c r="T350" s="24">
        <v>1</v>
      </c>
      <c r="U350" s="24">
        <v>5</v>
      </c>
      <c r="V350" s="24">
        <v>0</v>
      </c>
      <c r="W350" s="24">
        <v>0</v>
      </c>
      <c r="X350" s="24">
        <v>0</v>
      </c>
      <c r="Y350" s="24">
        <v>0</v>
      </c>
      <c r="Z350" s="24">
        <v>0</v>
      </c>
      <c r="AA350" s="24">
        <v>0</v>
      </c>
      <c r="AB350" s="24">
        <v>0</v>
      </c>
      <c r="AC350" s="24">
        <v>0</v>
      </c>
      <c r="AD350" s="24">
        <v>0</v>
      </c>
      <c r="AE350" s="24">
        <v>0</v>
      </c>
      <c r="AF350" s="24">
        <v>0</v>
      </c>
      <c r="AG350" s="24">
        <v>563</v>
      </c>
    </row>
    <row r="351" spans="1:33" x14ac:dyDescent="0.2">
      <c r="A351" s="24" t="s">
        <v>343</v>
      </c>
      <c r="B351" s="17">
        <f>IF(OR(G351="infeasible",G351="?",G351=H351,NOT(ISNA(VLOOKUP($A351,miplib2!$A$5:$A$1000,1,0))),NOT(ISNA(VLOOKUP($A351,miplib3!$A$5:$A$1000,1,0))),NOT(ISNA(VLOOKUP($A351,miplib2003!$A$5:$A$1000,1,0))),NOT(ISNA(VLOOKUP($A351,miplib2010!$A$5:$A$1000,1,0)))),0,1)</f>
        <v>0</v>
      </c>
      <c r="C351" s="14">
        <f t="shared" si="32"/>
        <v>0</v>
      </c>
      <c r="D351" s="14">
        <f t="shared" si="33"/>
        <v>0</v>
      </c>
      <c r="E351" s="14">
        <f t="shared" si="34"/>
        <v>0</v>
      </c>
      <c r="F351" s="14">
        <f t="shared" si="35"/>
        <v>0</v>
      </c>
      <c r="G351" s="24" t="str">
        <f t="shared" si="36"/>
        <v>?</v>
      </c>
      <c r="H351" s="24"/>
      <c r="I351" s="24">
        <v>3.4666670000000002</v>
      </c>
      <c r="J351" s="25">
        <v>9.9999999999999996E+30</v>
      </c>
      <c r="K351" s="24">
        <v>3467</v>
      </c>
      <c r="L351" s="24">
        <v>4173</v>
      </c>
      <c r="M351" s="24">
        <v>540</v>
      </c>
      <c r="N351" s="24">
        <v>3633</v>
      </c>
      <c r="O351" s="24">
        <f t="shared" si="37"/>
        <v>0</v>
      </c>
      <c r="P351" s="24">
        <v>0</v>
      </c>
      <c r="Q351" s="24">
        <v>2803</v>
      </c>
      <c r="R351" s="24">
        <v>102</v>
      </c>
      <c r="S351" s="24">
        <v>0</v>
      </c>
      <c r="T351" s="24">
        <v>0</v>
      </c>
      <c r="U351" s="24">
        <v>5</v>
      </c>
      <c r="V351" s="24">
        <v>189</v>
      </c>
      <c r="W351" s="24">
        <v>0</v>
      </c>
      <c r="X351" s="24">
        <v>0</v>
      </c>
      <c r="Y351" s="24">
        <v>0</v>
      </c>
      <c r="Z351" s="24">
        <v>0</v>
      </c>
      <c r="AA351" s="24">
        <v>0</v>
      </c>
      <c r="AB351" s="24">
        <v>0</v>
      </c>
      <c r="AC351" s="24">
        <v>0</v>
      </c>
      <c r="AD351" s="24">
        <v>0</v>
      </c>
      <c r="AE351" s="24">
        <v>0</v>
      </c>
      <c r="AF351" s="24">
        <v>0</v>
      </c>
      <c r="AG351" s="24">
        <v>368</v>
      </c>
    </row>
    <row r="352" spans="1:33" x14ac:dyDescent="0.2">
      <c r="A352" s="24" t="s">
        <v>344</v>
      </c>
      <c r="B352" s="17">
        <f>IF(OR(G352="infeasible",G352="?",G352=H352,NOT(ISNA(VLOOKUP($A352,miplib2!$A$5:$A$1000,1,0))),NOT(ISNA(VLOOKUP($A352,miplib3!$A$5:$A$1000,1,0))),NOT(ISNA(VLOOKUP($A352,miplib2003!$A$5:$A$1000,1,0))),NOT(ISNA(VLOOKUP($A352,miplib2010!$A$5:$A$1000,1,0)))),0,1)</f>
        <v>0</v>
      </c>
      <c r="C352" s="14">
        <f t="shared" si="32"/>
        <v>0</v>
      </c>
      <c r="D352" s="14">
        <f t="shared" si="33"/>
        <v>0</v>
      </c>
      <c r="E352" s="14">
        <f t="shared" si="34"/>
        <v>0</v>
      </c>
      <c r="F352" s="14">
        <f t="shared" si="35"/>
        <v>0</v>
      </c>
      <c r="G352" s="24" t="str">
        <f t="shared" si="36"/>
        <v>?</v>
      </c>
      <c r="H352" s="24"/>
      <c r="I352" s="25">
        <v>-9.9999999999999996E+30</v>
      </c>
      <c r="J352" s="24">
        <v>159</v>
      </c>
      <c r="K352" s="24">
        <v>1999</v>
      </c>
      <c r="L352" s="24">
        <v>200</v>
      </c>
      <c r="M352" s="24">
        <v>0</v>
      </c>
      <c r="N352" s="24">
        <v>200</v>
      </c>
      <c r="O352" s="24">
        <f t="shared" si="37"/>
        <v>1</v>
      </c>
      <c r="P352" s="24">
        <v>0</v>
      </c>
      <c r="Q352" s="24">
        <v>0</v>
      </c>
      <c r="R352" s="24">
        <v>0</v>
      </c>
      <c r="S352" s="24">
        <v>0</v>
      </c>
      <c r="T352" s="24">
        <v>0</v>
      </c>
      <c r="U352" s="24">
        <v>0</v>
      </c>
      <c r="V352" s="24">
        <v>0</v>
      </c>
      <c r="W352" s="24">
        <v>0</v>
      </c>
      <c r="X352" s="24">
        <v>0</v>
      </c>
      <c r="Y352" s="24">
        <v>0</v>
      </c>
      <c r="Z352" s="24">
        <v>0</v>
      </c>
      <c r="AA352" s="24">
        <v>0</v>
      </c>
      <c r="AB352" s="24">
        <v>0</v>
      </c>
      <c r="AC352" s="24">
        <v>0</v>
      </c>
      <c r="AD352" s="24">
        <v>0</v>
      </c>
      <c r="AE352" s="24">
        <v>0</v>
      </c>
      <c r="AF352" s="24">
        <v>1999</v>
      </c>
      <c r="AG352" s="24">
        <v>0</v>
      </c>
    </row>
    <row r="353" spans="1:33" x14ac:dyDescent="0.2">
      <c r="A353" s="24" t="s">
        <v>345</v>
      </c>
      <c r="B353" s="17">
        <f>IF(OR(G353="infeasible",G353="?",G353=H353,NOT(ISNA(VLOOKUP($A353,miplib2!$A$5:$A$1000,1,0))),NOT(ISNA(VLOOKUP($A353,miplib3!$A$5:$A$1000,1,0))),NOT(ISNA(VLOOKUP($A353,miplib2003!$A$5:$A$1000,1,0))),NOT(ISNA(VLOOKUP($A353,miplib2010!$A$5:$A$1000,1,0)))),0,1)</f>
        <v>0</v>
      </c>
      <c r="C353" s="14">
        <f t="shared" si="32"/>
        <v>0</v>
      </c>
      <c r="D353" s="14">
        <f t="shared" si="33"/>
        <v>0</v>
      </c>
      <c r="E353" s="14">
        <f t="shared" si="34"/>
        <v>0</v>
      </c>
      <c r="F353" s="14">
        <f t="shared" si="35"/>
        <v>0</v>
      </c>
      <c r="G353" s="24" t="str">
        <f t="shared" si="36"/>
        <v>?</v>
      </c>
      <c r="H353" s="24"/>
      <c r="I353" s="24">
        <v>7</v>
      </c>
      <c r="J353" s="24">
        <v>9</v>
      </c>
      <c r="K353" s="24">
        <v>9296</v>
      </c>
      <c r="L353" s="24">
        <v>792</v>
      </c>
      <c r="M353" s="24">
        <v>0</v>
      </c>
      <c r="N353" s="24">
        <v>792</v>
      </c>
      <c r="O353" s="24">
        <f t="shared" si="37"/>
        <v>1</v>
      </c>
      <c r="P353" s="24">
        <v>0</v>
      </c>
      <c r="Q353" s="24">
        <v>0</v>
      </c>
      <c r="R353" s="24">
        <v>0</v>
      </c>
      <c r="S353" s="24">
        <v>0</v>
      </c>
      <c r="T353" s="24">
        <v>0</v>
      </c>
      <c r="U353" s="24">
        <v>0</v>
      </c>
      <c r="V353" s="24">
        <v>0</v>
      </c>
      <c r="W353" s="24">
        <v>0</v>
      </c>
      <c r="X353" s="24">
        <v>0</v>
      </c>
      <c r="Y353" s="24">
        <v>0</v>
      </c>
      <c r="Z353" s="24">
        <v>0</v>
      </c>
      <c r="AA353" s="24">
        <v>0</v>
      </c>
      <c r="AB353" s="24">
        <v>0</v>
      </c>
      <c r="AC353" s="24">
        <v>0</v>
      </c>
      <c r="AD353" s="24">
        <v>0</v>
      </c>
      <c r="AE353" s="24">
        <v>0</v>
      </c>
      <c r="AF353" s="24">
        <v>9189</v>
      </c>
      <c r="AG353" s="24">
        <v>35</v>
      </c>
    </row>
    <row r="354" spans="1:33" x14ac:dyDescent="0.2">
      <c r="A354" s="24" t="s">
        <v>886</v>
      </c>
      <c r="B354" s="17">
        <f>IF(OR(G354="infeasible",G354="?",G354=H354,NOT(ISNA(VLOOKUP($A354,miplib2!$A$5:$A$1000,1,0))),NOT(ISNA(VLOOKUP($A354,miplib3!$A$5:$A$1000,1,0))),NOT(ISNA(VLOOKUP($A354,miplib2003!$A$5:$A$1000,1,0))),NOT(ISNA(VLOOKUP($A354,miplib2010!$A$5:$A$1000,1,0)))),0,1)</f>
        <v>1</v>
      </c>
      <c r="C354" s="14">
        <f t="shared" si="32"/>
        <v>0</v>
      </c>
      <c r="D354" s="14">
        <f t="shared" si="33"/>
        <v>0</v>
      </c>
      <c r="E354" s="14">
        <f t="shared" si="34"/>
        <v>1</v>
      </c>
      <c r="F354" s="14">
        <f t="shared" si="35"/>
        <v>1</v>
      </c>
      <c r="G354" s="24">
        <f t="shared" si="36"/>
        <v>6</v>
      </c>
      <c r="H354" s="24"/>
      <c r="I354" s="24">
        <v>6</v>
      </c>
      <c r="J354" s="24">
        <v>6</v>
      </c>
      <c r="K354" s="24">
        <v>1340</v>
      </c>
      <c r="L354" s="24">
        <v>231</v>
      </c>
      <c r="M354" s="24">
        <v>0</v>
      </c>
      <c r="N354" s="24">
        <v>231</v>
      </c>
      <c r="O354" s="24">
        <f t="shared" si="37"/>
        <v>1</v>
      </c>
      <c r="P354" s="24">
        <v>0</v>
      </c>
      <c r="Q354" s="24">
        <v>0</v>
      </c>
      <c r="R354" s="24">
        <v>0</v>
      </c>
      <c r="S354" s="24">
        <v>0</v>
      </c>
      <c r="T354" s="24">
        <v>0</v>
      </c>
      <c r="U354" s="24">
        <v>0</v>
      </c>
      <c r="V354" s="24">
        <v>0</v>
      </c>
      <c r="W354" s="24">
        <v>0</v>
      </c>
      <c r="X354" s="24">
        <v>0</v>
      </c>
      <c r="Y354" s="24">
        <v>0</v>
      </c>
      <c r="Z354" s="24">
        <v>0</v>
      </c>
      <c r="AA354" s="24">
        <v>0</v>
      </c>
      <c r="AB354" s="24">
        <v>0</v>
      </c>
      <c r="AC354" s="24">
        <v>0</v>
      </c>
      <c r="AD354" s="24">
        <v>0</v>
      </c>
      <c r="AE354" s="24">
        <v>0</v>
      </c>
      <c r="AF354" s="24">
        <v>1320</v>
      </c>
      <c r="AG354" s="24">
        <v>20</v>
      </c>
    </row>
    <row r="355" spans="1:33" x14ac:dyDescent="0.2">
      <c r="A355" s="24" t="s">
        <v>887</v>
      </c>
      <c r="B355" s="17">
        <f>IF(OR(G355="infeasible",G355="?",G355=H355,NOT(ISNA(VLOOKUP($A355,miplib2!$A$5:$A$1000,1,0))),NOT(ISNA(VLOOKUP($A355,miplib3!$A$5:$A$1000,1,0))),NOT(ISNA(VLOOKUP($A355,miplib2003!$A$5:$A$1000,1,0))),NOT(ISNA(VLOOKUP($A355,miplib2010!$A$5:$A$1000,1,0)))),0,1)</f>
        <v>0</v>
      </c>
      <c r="C355" s="14">
        <f t="shared" si="32"/>
        <v>0</v>
      </c>
      <c r="D355" s="14">
        <f t="shared" si="33"/>
        <v>0</v>
      </c>
      <c r="E355" s="14">
        <f t="shared" si="34"/>
        <v>0</v>
      </c>
      <c r="F355" s="14">
        <f t="shared" si="35"/>
        <v>0</v>
      </c>
      <c r="G355" s="24" t="str">
        <f t="shared" si="36"/>
        <v>?</v>
      </c>
      <c r="H355" s="24"/>
      <c r="I355" s="24">
        <v>7</v>
      </c>
      <c r="J355" s="24">
        <v>9</v>
      </c>
      <c r="K355" s="24">
        <v>9695</v>
      </c>
      <c r="L355" s="24">
        <v>828</v>
      </c>
      <c r="M355" s="24">
        <v>0</v>
      </c>
      <c r="N355" s="24">
        <v>828</v>
      </c>
      <c r="O355" s="24">
        <f t="shared" si="37"/>
        <v>1</v>
      </c>
      <c r="P355" s="24">
        <v>0</v>
      </c>
      <c r="Q355" s="24">
        <v>0</v>
      </c>
      <c r="R355" s="24">
        <v>0</v>
      </c>
      <c r="S355" s="24">
        <v>0</v>
      </c>
      <c r="T355" s="24">
        <v>0</v>
      </c>
      <c r="U355" s="24">
        <v>0</v>
      </c>
      <c r="V355" s="24">
        <v>0</v>
      </c>
      <c r="W355" s="24">
        <v>0</v>
      </c>
      <c r="X355" s="24">
        <v>0</v>
      </c>
      <c r="Y355" s="24">
        <v>0</v>
      </c>
      <c r="Z355" s="24">
        <v>0</v>
      </c>
      <c r="AA355" s="24">
        <v>0</v>
      </c>
      <c r="AB355" s="24">
        <v>0</v>
      </c>
      <c r="AC355" s="24">
        <v>0</v>
      </c>
      <c r="AD355" s="24">
        <v>0</v>
      </c>
      <c r="AE355" s="24">
        <v>0</v>
      </c>
      <c r="AF355" s="24">
        <v>9660</v>
      </c>
      <c r="AG355" s="24">
        <v>35</v>
      </c>
    </row>
    <row r="356" spans="1:33" x14ac:dyDescent="0.2">
      <c r="A356" s="24" t="s">
        <v>118</v>
      </c>
      <c r="B356" s="17">
        <f>IF(OR(G356="infeasible",G356="?",G356=H356,NOT(ISNA(VLOOKUP($A356,miplib2!$A$5:$A$1000,1,0))),NOT(ISNA(VLOOKUP($A356,miplib3!$A$5:$A$1000,1,0))),NOT(ISNA(VLOOKUP($A356,miplib2003!$A$5:$A$1000,1,0))),NOT(ISNA(VLOOKUP($A356,miplib2010!$A$5:$A$1000,1,0)))),0,1)</f>
        <v>1</v>
      </c>
      <c r="C356" s="14">
        <f t="shared" si="32"/>
        <v>1</v>
      </c>
      <c r="D356" s="14">
        <f t="shared" si="33"/>
        <v>1</v>
      </c>
      <c r="E356" s="14">
        <f t="shared" si="34"/>
        <v>1</v>
      </c>
      <c r="F356" s="14">
        <f t="shared" si="35"/>
        <v>1</v>
      </c>
      <c r="G356" s="24">
        <f t="shared" si="36"/>
        <v>-56</v>
      </c>
      <c r="H356" s="24">
        <v>-100</v>
      </c>
      <c r="I356" s="24">
        <v>-56</v>
      </c>
      <c r="J356" s="24">
        <v>-56</v>
      </c>
      <c r="K356" s="24">
        <v>280</v>
      </c>
      <c r="L356" s="24">
        <v>250</v>
      </c>
      <c r="M356" s="24">
        <v>101</v>
      </c>
      <c r="N356" s="24">
        <v>149</v>
      </c>
      <c r="O356" s="24">
        <f t="shared" si="37"/>
        <v>0</v>
      </c>
      <c r="P356" s="24">
        <v>0</v>
      </c>
      <c r="Q356" s="24">
        <v>82</v>
      </c>
      <c r="R356" s="24">
        <v>0</v>
      </c>
      <c r="S356" s="24">
        <v>0</v>
      </c>
      <c r="T356" s="24">
        <v>1</v>
      </c>
      <c r="U356" s="24">
        <v>81</v>
      </c>
      <c r="V356" s="24">
        <v>0</v>
      </c>
      <c r="W356" s="24">
        <v>0</v>
      </c>
      <c r="X356" s="24">
        <v>0</v>
      </c>
      <c r="Y356" s="24">
        <v>0</v>
      </c>
      <c r="Z356" s="24">
        <v>0</v>
      </c>
      <c r="AA356" s="24">
        <v>0</v>
      </c>
      <c r="AB356" s="24">
        <v>1</v>
      </c>
      <c r="AC356" s="24">
        <v>0</v>
      </c>
      <c r="AD356" s="24">
        <v>0</v>
      </c>
      <c r="AE356" s="24">
        <v>0</v>
      </c>
      <c r="AF356" s="24">
        <v>0</v>
      </c>
      <c r="AG356" s="24">
        <v>7</v>
      </c>
    </row>
    <row r="357" spans="1:33" x14ac:dyDescent="0.2">
      <c r="A357" s="24" t="s">
        <v>119</v>
      </c>
      <c r="B357" s="17">
        <f>IF(OR(G357="infeasible",G357="?",G357=H357,NOT(ISNA(VLOOKUP($A357,miplib2!$A$5:$A$1000,1,0))),NOT(ISNA(VLOOKUP($A357,miplib3!$A$5:$A$1000,1,0))),NOT(ISNA(VLOOKUP($A357,miplib2003!$A$5:$A$1000,1,0))),NOT(ISNA(VLOOKUP($A357,miplib2010!$A$5:$A$1000,1,0)))),0,1)</f>
        <v>0</v>
      </c>
      <c r="C357" s="14">
        <f t="shared" si="32"/>
        <v>0</v>
      </c>
      <c r="D357" s="14">
        <f t="shared" si="33"/>
        <v>0</v>
      </c>
      <c r="E357" s="14">
        <f t="shared" si="34"/>
        <v>0</v>
      </c>
      <c r="F357" s="14">
        <f t="shared" si="35"/>
        <v>0</v>
      </c>
      <c r="G357" s="24" t="str">
        <f t="shared" si="36"/>
        <v>?</v>
      </c>
      <c r="H357" s="24"/>
      <c r="I357" s="24">
        <v>-73.012799999999999</v>
      </c>
      <c r="J357" s="24">
        <v>-61</v>
      </c>
      <c r="K357" s="24">
        <v>211</v>
      </c>
      <c r="L357" s="24">
        <v>301</v>
      </c>
      <c r="M357" s="24">
        <v>101</v>
      </c>
      <c r="N357" s="24">
        <v>200</v>
      </c>
      <c r="O357" s="24">
        <f t="shared" si="37"/>
        <v>0</v>
      </c>
      <c r="P357" s="24">
        <v>0</v>
      </c>
      <c r="Q357" s="24">
        <v>86</v>
      </c>
      <c r="R357" s="24">
        <v>0</v>
      </c>
      <c r="S357" s="24">
        <v>0</v>
      </c>
      <c r="T357" s="24">
        <v>1</v>
      </c>
      <c r="U357" s="24">
        <v>86</v>
      </c>
      <c r="V357" s="24">
        <v>0</v>
      </c>
      <c r="W357" s="24">
        <v>0</v>
      </c>
      <c r="X357" s="24">
        <v>0</v>
      </c>
      <c r="Y357" s="24">
        <v>0</v>
      </c>
      <c r="Z357" s="24">
        <v>0</v>
      </c>
      <c r="AA357" s="24">
        <v>0</v>
      </c>
      <c r="AB357" s="24">
        <v>0</v>
      </c>
      <c r="AC357" s="24">
        <v>0</v>
      </c>
      <c r="AD357" s="24">
        <v>0</v>
      </c>
      <c r="AE357" s="24">
        <v>0</v>
      </c>
      <c r="AF357" s="24">
        <v>0</v>
      </c>
      <c r="AG357" s="24">
        <v>10</v>
      </c>
    </row>
    <row r="358" spans="1:33" x14ac:dyDescent="0.2">
      <c r="A358" s="24" t="s">
        <v>888</v>
      </c>
      <c r="B358" s="17">
        <f>IF(OR(G358="infeasible",G358="?",G358=H358,NOT(ISNA(VLOOKUP($A358,miplib2!$A$5:$A$1000,1,0))),NOT(ISNA(VLOOKUP($A358,miplib3!$A$5:$A$1000,1,0))),NOT(ISNA(VLOOKUP($A358,miplib2003!$A$5:$A$1000,1,0))),NOT(ISNA(VLOOKUP($A358,miplib2010!$A$5:$A$1000,1,0)))),0,1)</f>
        <v>1</v>
      </c>
      <c r="C358" s="14">
        <f t="shared" si="32"/>
        <v>0</v>
      </c>
      <c r="D358" s="14">
        <f t="shared" si="33"/>
        <v>0</v>
      </c>
      <c r="E358" s="14">
        <f t="shared" si="34"/>
        <v>0</v>
      </c>
      <c r="F358" s="14">
        <f t="shared" si="35"/>
        <v>1</v>
      </c>
      <c r="G358" s="24">
        <f t="shared" si="36"/>
        <v>340</v>
      </c>
      <c r="H358" s="24"/>
      <c r="I358" s="24">
        <v>340</v>
      </c>
      <c r="J358" s="24">
        <v>340</v>
      </c>
      <c r="K358" s="24">
        <v>1820</v>
      </c>
      <c r="L358" s="24">
        <v>4150</v>
      </c>
      <c r="M358" s="24">
        <v>0</v>
      </c>
      <c r="N358" s="24">
        <v>4150</v>
      </c>
      <c r="O358" s="24">
        <f t="shared" si="37"/>
        <v>1</v>
      </c>
      <c r="P358" s="24">
        <v>0</v>
      </c>
      <c r="Q358" s="24">
        <v>0</v>
      </c>
      <c r="R358" s="24">
        <v>0</v>
      </c>
      <c r="S358" s="24">
        <v>0</v>
      </c>
      <c r="T358" s="24">
        <v>0</v>
      </c>
      <c r="U358" s="24">
        <v>0</v>
      </c>
      <c r="V358" s="24">
        <v>0</v>
      </c>
      <c r="W358" s="24">
        <v>0</v>
      </c>
      <c r="X358" s="24">
        <v>0</v>
      </c>
      <c r="Y358" s="24">
        <v>0</v>
      </c>
      <c r="Z358" s="24">
        <v>0</v>
      </c>
      <c r="AA358" s="24">
        <v>0</v>
      </c>
      <c r="AB358" s="24">
        <v>0</v>
      </c>
      <c r="AC358" s="24">
        <v>0</v>
      </c>
      <c r="AD358" s="24">
        <v>0</v>
      </c>
      <c r="AE358" s="24">
        <v>0</v>
      </c>
      <c r="AF358" s="24">
        <v>0</v>
      </c>
      <c r="AG358" s="24">
        <v>1820</v>
      </c>
    </row>
    <row r="359" spans="1:33" x14ac:dyDescent="0.2">
      <c r="A359" s="24" t="s">
        <v>466</v>
      </c>
      <c r="B359" s="17">
        <f>IF(OR(G359="infeasible",G359="?",G359=H359,NOT(ISNA(VLOOKUP($A359,miplib2!$A$5:$A$1000,1,0))),NOT(ISNA(VLOOKUP($A359,miplib3!$A$5:$A$1000,1,0))),NOT(ISNA(VLOOKUP($A359,miplib2003!$A$5:$A$1000,1,0))),NOT(ISNA(VLOOKUP($A359,miplib2010!$A$5:$A$1000,1,0)))),0,1)</f>
        <v>0</v>
      </c>
      <c r="C359" s="14">
        <f t="shared" si="32"/>
        <v>0</v>
      </c>
      <c r="D359" s="14">
        <f t="shared" si="33"/>
        <v>0</v>
      </c>
      <c r="E359" s="14">
        <f t="shared" si="34"/>
        <v>0</v>
      </c>
      <c r="F359" s="14">
        <f t="shared" si="35"/>
        <v>0</v>
      </c>
      <c r="G359" s="24" t="str">
        <f t="shared" si="36"/>
        <v>?</v>
      </c>
      <c r="H359" s="24"/>
      <c r="I359" s="25">
        <v>-9.9999999999999996E+30</v>
      </c>
      <c r="J359" s="25">
        <v>9.9999999999999996E+30</v>
      </c>
      <c r="K359" s="24">
        <v>2187</v>
      </c>
      <c r="L359" s="24">
        <v>2187</v>
      </c>
      <c r="M359" s="24">
        <v>0</v>
      </c>
      <c r="N359" s="24">
        <v>2187</v>
      </c>
      <c r="O359" s="24">
        <f t="shared" si="37"/>
        <v>1</v>
      </c>
      <c r="P359" s="24">
        <v>0</v>
      </c>
      <c r="Q359" s="24">
        <v>0</v>
      </c>
      <c r="R359" s="24">
        <v>0</v>
      </c>
      <c r="S359" s="24">
        <v>0</v>
      </c>
      <c r="T359" s="24">
        <v>0</v>
      </c>
      <c r="U359" s="24">
        <v>2187</v>
      </c>
      <c r="V359" s="24">
        <v>0</v>
      </c>
      <c r="W359" s="24">
        <v>0</v>
      </c>
      <c r="X359" s="24">
        <v>0</v>
      </c>
      <c r="Y359" s="24">
        <v>0</v>
      </c>
      <c r="Z359" s="24">
        <v>0</v>
      </c>
      <c r="AA359" s="24">
        <v>0</v>
      </c>
      <c r="AB359" s="24">
        <v>0</v>
      </c>
      <c r="AC359" s="24">
        <v>0</v>
      </c>
      <c r="AD359" s="24">
        <v>0</v>
      </c>
      <c r="AE359" s="24">
        <v>0</v>
      </c>
      <c r="AF359" s="24">
        <v>0</v>
      </c>
      <c r="AG359" s="24">
        <v>0</v>
      </c>
    </row>
    <row r="360" spans="1:33" x14ac:dyDescent="0.2">
      <c r="A360" s="24" t="s">
        <v>889</v>
      </c>
      <c r="B360" s="17">
        <f>IF(OR(G360="infeasible",G360="?",G360=H360,NOT(ISNA(VLOOKUP($A360,miplib2!$A$5:$A$1000,1,0))),NOT(ISNA(VLOOKUP($A360,miplib3!$A$5:$A$1000,1,0))),NOT(ISNA(VLOOKUP($A360,miplib2003!$A$5:$A$1000,1,0))),NOT(ISNA(VLOOKUP($A360,miplib2010!$A$5:$A$1000,1,0)))),0,1)</f>
        <v>0</v>
      </c>
      <c r="C360" s="14">
        <f t="shared" si="32"/>
        <v>0</v>
      </c>
      <c r="D360" s="14">
        <f t="shared" si="33"/>
        <v>0</v>
      </c>
      <c r="E360" s="14">
        <f t="shared" si="34"/>
        <v>0</v>
      </c>
      <c r="F360" s="14">
        <f t="shared" si="35"/>
        <v>0</v>
      </c>
      <c r="G360" s="24" t="str">
        <f t="shared" si="36"/>
        <v>?</v>
      </c>
      <c r="H360" s="24"/>
      <c r="I360" s="24">
        <v>3667.4598000000001</v>
      </c>
      <c r="J360" s="24">
        <v>3736</v>
      </c>
      <c r="K360" s="24">
        <v>284</v>
      </c>
      <c r="L360" s="24">
        <v>504</v>
      </c>
      <c r="M360" s="24">
        <v>252</v>
      </c>
      <c r="N360" s="24">
        <v>252</v>
      </c>
      <c r="O360" s="24">
        <f t="shared" si="37"/>
        <v>0</v>
      </c>
      <c r="P360" s="24">
        <v>0</v>
      </c>
      <c r="Q360" s="24">
        <v>0</v>
      </c>
      <c r="R360" s="24">
        <v>0</v>
      </c>
      <c r="S360" s="24">
        <v>0</v>
      </c>
      <c r="T360" s="24">
        <v>32</v>
      </c>
      <c r="U360" s="24">
        <v>0</v>
      </c>
      <c r="V360" s="24">
        <v>0</v>
      </c>
      <c r="W360" s="24">
        <v>0</v>
      </c>
      <c r="X360" s="24">
        <v>0</v>
      </c>
      <c r="Y360" s="24">
        <v>252</v>
      </c>
      <c r="Z360" s="24">
        <v>0</v>
      </c>
      <c r="AA360" s="24">
        <v>0</v>
      </c>
      <c r="AB360" s="24">
        <v>0</v>
      </c>
      <c r="AC360" s="24">
        <v>0</v>
      </c>
      <c r="AD360" s="24">
        <v>0</v>
      </c>
      <c r="AE360" s="24">
        <v>0</v>
      </c>
      <c r="AF360" s="24">
        <v>0</v>
      </c>
      <c r="AG360" s="24">
        <v>0</v>
      </c>
    </row>
    <row r="361" spans="1:33" x14ac:dyDescent="0.2">
      <c r="A361" s="24" t="s">
        <v>890</v>
      </c>
      <c r="B361" s="17">
        <f>IF(OR(G361="infeasible",G361="?",G361=H361,NOT(ISNA(VLOOKUP($A361,miplib2!$A$5:$A$1000,1,0))),NOT(ISNA(VLOOKUP($A361,miplib3!$A$5:$A$1000,1,0))),NOT(ISNA(VLOOKUP($A361,miplib2003!$A$5:$A$1000,1,0))),NOT(ISNA(VLOOKUP($A361,miplib2010!$A$5:$A$1000,1,0)))),0,1)</f>
        <v>0</v>
      </c>
      <c r="C361" s="14">
        <f t="shared" si="32"/>
        <v>0</v>
      </c>
      <c r="D361" s="14">
        <f t="shared" si="33"/>
        <v>0</v>
      </c>
      <c r="E361" s="14">
        <f t="shared" si="34"/>
        <v>0</v>
      </c>
      <c r="F361" s="14">
        <f t="shared" si="35"/>
        <v>0</v>
      </c>
      <c r="G361" s="24" t="str">
        <f t="shared" si="36"/>
        <v>?</v>
      </c>
      <c r="H361" s="24"/>
      <c r="I361" s="24">
        <v>3509.9448010000001</v>
      </c>
      <c r="J361" s="24">
        <v>3752</v>
      </c>
      <c r="K361" s="24">
        <v>447</v>
      </c>
      <c r="L361" s="24">
        <v>504</v>
      </c>
      <c r="M361" s="24">
        <v>252</v>
      </c>
      <c r="N361" s="24">
        <v>252</v>
      </c>
      <c r="O361" s="24">
        <f t="shared" si="37"/>
        <v>0</v>
      </c>
      <c r="P361" s="24">
        <v>0</v>
      </c>
      <c r="Q361" s="24">
        <v>108</v>
      </c>
      <c r="R361" s="24">
        <v>0</v>
      </c>
      <c r="S361" s="24">
        <v>0</v>
      </c>
      <c r="T361" s="24">
        <v>32</v>
      </c>
      <c r="U361" s="24">
        <v>55</v>
      </c>
      <c r="V361" s="24">
        <v>0</v>
      </c>
      <c r="W361" s="24">
        <v>0</v>
      </c>
      <c r="X361" s="24">
        <v>0</v>
      </c>
      <c r="Y361" s="24">
        <v>252</v>
      </c>
      <c r="Z361" s="24">
        <v>0</v>
      </c>
      <c r="AA361" s="24">
        <v>0</v>
      </c>
      <c r="AB361" s="24">
        <v>0</v>
      </c>
      <c r="AC361" s="24">
        <v>0</v>
      </c>
      <c r="AD361" s="24">
        <v>0</v>
      </c>
      <c r="AE361" s="24">
        <v>0</v>
      </c>
      <c r="AF361" s="24">
        <v>0</v>
      </c>
      <c r="AG361" s="24">
        <v>0</v>
      </c>
    </row>
    <row r="362" spans="1:33" x14ac:dyDescent="0.2">
      <c r="A362" s="24" t="s">
        <v>120</v>
      </c>
      <c r="B362" s="17">
        <f>IF(OR(G362="infeasible",G362="?",G362=H362,NOT(ISNA(VLOOKUP($A362,miplib2!$A$5:$A$1000,1,0))),NOT(ISNA(VLOOKUP($A362,miplib3!$A$5:$A$1000,1,0))),NOT(ISNA(VLOOKUP($A362,miplib2003!$A$5:$A$1000,1,0))),NOT(ISNA(VLOOKUP($A362,miplib2010!$A$5:$A$1000,1,0)))),0,1)</f>
        <v>0</v>
      </c>
      <c r="C362" s="14">
        <f t="shared" si="32"/>
        <v>0</v>
      </c>
      <c r="D362" s="14">
        <f t="shared" si="33"/>
        <v>0</v>
      </c>
      <c r="E362" s="14">
        <f t="shared" si="34"/>
        <v>0</v>
      </c>
      <c r="F362" s="14">
        <f t="shared" si="35"/>
        <v>0</v>
      </c>
      <c r="G362" s="24" t="str">
        <f t="shared" si="36"/>
        <v>?</v>
      </c>
      <c r="H362" s="24"/>
      <c r="I362" s="24">
        <v>-1</v>
      </c>
      <c r="J362" s="24">
        <v>15</v>
      </c>
      <c r="K362" s="24">
        <v>68</v>
      </c>
      <c r="L362" s="24">
        <v>461</v>
      </c>
      <c r="M362" s="24">
        <v>11</v>
      </c>
      <c r="N362" s="24">
        <v>450</v>
      </c>
      <c r="O362" s="24">
        <f t="shared" si="37"/>
        <v>0</v>
      </c>
      <c r="P362" s="24">
        <v>0</v>
      </c>
      <c r="Q362" s="24">
        <v>45</v>
      </c>
      <c r="R362" s="24">
        <v>0</v>
      </c>
      <c r="S362" s="24">
        <v>8</v>
      </c>
      <c r="T362" s="24">
        <v>0</v>
      </c>
      <c r="U362" s="24">
        <v>0</v>
      </c>
      <c r="V362" s="24">
        <v>8</v>
      </c>
      <c r="W362" s="24">
        <v>0</v>
      </c>
      <c r="X362" s="24">
        <v>0</v>
      </c>
      <c r="Y362" s="24">
        <v>0</v>
      </c>
      <c r="Z362" s="24">
        <v>0</v>
      </c>
      <c r="AA362" s="24">
        <v>0</v>
      </c>
      <c r="AB362" s="24">
        <v>0</v>
      </c>
      <c r="AC362" s="24">
        <v>0</v>
      </c>
      <c r="AD362" s="24">
        <v>0</v>
      </c>
      <c r="AE362" s="24">
        <v>0</v>
      </c>
      <c r="AF362" s="24">
        <v>0</v>
      </c>
      <c r="AG362" s="24">
        <v>0</v>
      </c>
    </row>
    <row r="363" spans="1:33" x14ac:dyDescent="0.2">
      <c r="A363" s="24" t="s">
        <v>121</v>
      </c>
      <c r="B363" s="17">
        <f>IF(OR(G363="infeasible",G363="?",G363=H363,NOT(ISNA(VLOOKUP($A363,miplib2!$A$5:$A$1000,1,0))),NOT(ISNA(VLOOKUP($A363,miplib3!$A$5:$A$1000,1,0))),NOT(ISNA(VLOOKUP($A363,miplib2003!$A$5:$A$1000,1,0))),NOT(ISNA(VLOOKUP($A363,miplib2010!$A$5:$A$1000,1,0)))),0,1)</f>
        <v>1</v>
      </c>
      <c r="C363" s="14">
        <f t="shared" si="32"/>
        <v>1</v>
      </c>
      <c r="D363" s="14">
        <f t="shared" si="33"/>
        <v>1</v>
      </c>
      <c r="E363" s="14">
        <f t="shared" si="34"/>
        <v>1</v>
      </c>
      <c r="F363" s="14">
        <f t="shared" si="35"/>
        <v>1</v>
      </c>
      <c r="G363" s="24">
        <f t="shared" si="36"/>
        <v>3208.9567999999999</v>
      </c>
      <c r="H363" s="24"/>
      <c r="I363" s="24">
        <v>3208.9567999999999</v>
      </c>
      <c r="J363" s="24">
        <v>3208.9567999999999</v>
      </c>
      <c r="K363" s="24">
        <v>162</v>
      </c>
      <c r="L363" s="24">
        <v>149</v>
      </c>
      <c r="M363" s="24">
        <v>99</v>
      </c>
      <c r="N363" s="24">
        <v>50</v>
      </c>
      <c r="O363" s="24">
        <f t="shared" si="37"/>
        <v>0</v>
      </c>
      <c r="P363" s="24">
        <v>0</v>
      </c>
      <c r="Q363" s="24">
        <v>45</v>
      </c>
      <c r="R363" s="24">
        <v>0</v>
      </c>
      <c r="S363" s="24">
        <v>18</v>
      </c>
      <c r="T363" s="24">
        <v>9</v>
      </c>
      <c r="U363" s="24">
        <v>0</v>
      </c>
      <c r="V363" s="24">
        <v>0</v>
      </c>
      <c r="W363" s="24">
        <v>0</v>
      </c>
      <c r="X363" s="24">
        <v>0</v>
      </c>
      <c r="Y363" s="24">
        <v>45</v>
      </c>
      <c r="Z363" s="24">
        <v>0</v>
      </c>
      <c r="AA363" s="24">
        <v>45</v>
      </c>
      <c r="AB363" s="24">
        <v>0</v>
      </c>
      <c r="AC363" s="24">
        <v>0</v>
      </c>
      <c r="AD363" s="24">
        <v>0</v>
      </c>
      <c r="AE363" s="24">
        <v>0</v>
      </c>
      <c r="AF363" s="24">
        <v>0</v>
      </c>
      <c r="AG363" s="24">
        <v>0</v>
      </c>
    </row>
    <row r="364" spans="1:33" x14ac:dyDescent="0.2">
      <c r="A364" s="24" t="s">
        <v>891</v>
      </c>
      <c r="B364" s="17">
        <f>IF(OR(G364="infeasible",G364="?",G364=H364,NOT(ISNA(VLOOKUP($A364,miplib2!$A$5:$A$1000,1,0))),NOT(ISNA(VLOOKUP($A364,miplib3!$A$5:$A$1000,1,0))),NOT(ISNA(VLOOKUP($A364,miplib2003!$A$5:$A$1000,1,0))),NOT(ISNA(VLOOKUP($A364,miplib2010!$A$5:$A$1000,1,0)))),0,1)</f>
        <v>0</v>
      </c>
      <c r="C364" s="14">
        <f t="shared" si="32"/>
        <v>0</v>
      </c>
      <c r="D364" s="14">
        <f t="shared" si="33"/>
        <v>0</v>
      </c>
      <c r="E364" s="14">
        <f t="shared" si="34"/>
        <v>0</v>
      </c>
      <c r="F364" s="14">
        <f t="shared" si="35"/>
        <v>0</v>
      </c>
      <c r="G364" s="24" t="str">
        <f t="shared" si="36"/>
        <v>?</v>
      </c>
      <c r="H364" s="24"/>
      <c r="I364" s="24">
        <v>281.326866</v>
      </c>
      <c r="J364" s="25">
        <v>9.9999999999999996E+30</v>
      </c>
      <c r="K364" s="24">
        <v>5108</v>
      </c>
      <c r="L364" s="24">
        <v>1209</v>
      </c>
      <c r="M364" s="24">
        <v>0</v>
      </c>
      <c r="N364" s="24">
        <v>1209</v>
      </c>
      <c r="O364" s="24">
        <f t="shared" si="37"/>
        <v>1</v>
      </c>
      <c r="P364" s="24">
        <v>0</v>
      </c>
      <c r="Q364" s="24">
        <v>0</v>
      </c>
      <c r="R364" s="24">
        <v>0</v>
      </c>
      <c r="S364" s="24">
        <v>0</v>
      </c>
      <c r="T364" s="24">
        <v>0</v>
      </c>
      <c r="U364" s="24">
        <v>4830</v>
      </c>
      <c r="V364" s="24">
        <v>0</v>
      </c>
      <c r="W364" s="24">
        <v>0</v>
      </c>
      <c r="X364" s="24">
        <v>0</v>
      </c>
      <c r="Y364" s="24">
        <v>0</v>
      </c>
      <c r="Z364" s="24">
        <v>0</v>
      </c>
      <c r="AA364" s="24">
        <v>0</v>
      </c>
      <c r="AB364" s="24">
        <v>0</v>
      </c>
      <c r="AC364" s="24">
        <v>0</v>
      </c>
      <c r="AD364" s="24">
        <v>0</v>
      </c>
      <c r="AE364" s="24">
        <v>0</v>
      </c>
      <c r="AF364" s="24">
        <v>278</v>
      </c>
      <c r="AG364" s="24">
        <v>0</v>
      </c>
    </row>
    <row r="365" spans="1:33" x14ac:dyDescent="0.2">
      <c r="A365" s="24" t="s">
        <v>892</v>
      </c>
      <c r="B365" s="17">
        <f>IF(OR(G365="infeasible",G365="?",G365=H365,NOT(ISNA(VLOOKUP($A365,miplib2!$A$5:$A$1000,1,0))),NOT(ISNA(VLOOKUP($A365,miplib3!$A$5:$A$1000,1,0))),NOT(ISNA(VLOOKUP($A365,miplib2003!$A$5:$A$1000,1,0))),NOT(ISNA(VLOOKUP($A365,miplib2010!$A$5:$A$1000,1,0)))),0,1)</f>
        <v>0</v>
      </c>
      <c r="C365" s="14">
        <f t="shared" si="32"/>
        <v>0</v>
      </c>
      <c r="D365" s="14">
        <f t="shared" si="33"/>
        <v>0</v>
      </c>
      <c r="E365" s="14">
        <f t="shared" si="34"/>
        <v>0</v>
      </c>
      <c r="F365" s="14">
        <f t="shared" si="35"/>
        <v>0</v>
      </c>
      <c r="G365" s="24" t="str">
        <f>IF(I365=J365,I365,"?")</f>
        <v>?</v>
      </c>
      <c r="H365" s="24"/>
      <c r="I365" s="24">
        <v>397770000</v>
      </c>
      <c r="J365" s="24">
        <v>412911318.19999999</v>
      </c>
      <c r="K365" s="24">
        <v>2086</v>
      </c>
      <c r="L365" s="24">
        <v>1662</v>
      </c>
      <c r="M365" s="24">
        <v>0</v>
      </c>
      <c r="N365" s="24">
        <v>718</v>
      </c>
      <c r="O365" s="24">
        <f>IF(N365=L365,1,0)</f>
        <v>0</v>
      </c>
      <c r="P365" s="24">
        <v>944</v>
      </c>
      <c r="Q365" s="24">
        <v>408</v>
      </c>
      <c r="R365" s="24">
        <v>0</v>
      </c>
      <c r="S365" s="24">
        <v>318</v>
      </c>
      <c r="T365" s="24">
        <v>0</v>
      </c>
      <c r="U365" s="24">
        <v>4</v>
      </c>
      <c r="V365" s="24">
        <v>0</v>
      </c>
      <c r="W365" s="24">
        <v>0</v>
      </c>
      <c r="X365" s="24">
        <v>0</v>
      </c>
      <c r="Y365" s="24">
        <v>638</v>
      </c>
      <c r="Z365" s="24">
        <v>0</v>
      </c>
      <c r="AA365" s="24">
        <v>0</v>
      </c>
      <c r="AB365" s="24">
        <v>0</v>
      </c>
      <c r="AC365" s="24">
        <v>0</v>
      </c>
      <c r="AD365" s="24">
        <v>0</v>
      </c>
      <c r="AE365" s="24">
        <v>0</v>
      </c>
      <c r="AF365" s="24">
        <v>718</v>
      </c>
      <c r="AG365" s="24">
        <v>0</v>
      </c>
    </row>
    <row r="366" spans="1:33" x14ac:dyDescent="0.2">
      <c r="A366" s="24" t="s">
        <v>893</v>
      </c>
      <c r="B366" s="17">
        <f>IF(OR(G366="infeasible",G366="?",G366=H366,NOT(ISNA(VLOOKUP($A366,miplib2!$A$5:$A$1000,1,0))),NOT(ISNA(VLOOKUP($A366,miplib3!$A$5:$A$1000,1,0))),NOT(ISNA(VLOOKUP($A366,miplib2003!$A$5:$A$1000,1,0))),NOT(ISNA(VLOOKUP($A366,miplib2010!$A$5:$A$1000,1,0)))),0,1)</f>
        <v>0</v>
      </c>
      <c r="C366" s="14">
        <f t="shared" si="32"/>
        <v>0</v>
      </c>
      <c r="D366" s="14">
        <f t="shared" si="33"/>
        <v>0</v>
      </c>
      <c r="E366" s="14">
        <f t="shared" si="34"/>
        <v>0</v>
      </c>
      <c r="F366" s="14">
        <f t="shared" si="35"/>
        <v>0</v>
      </c>
      <c r="G366" s="24" t="str">
        <f>IF(I366=J366,I366,"?")</f>
        <v>?</v>
      </c>
      <c r="H366" s="24"/>
      <c r="I366" s="24">
        <v>527340000</v>
      </c>
      <c r="J366" s="24">
        <v>584347445</v>
      </c>
      <c r="K366" s="24">
        <v>4680</v>
      </c>
      <c r="L366" s="24">
        <v>5478</v>
      </c>
      <c r="M366" s="24">
        <v>0</v>
      </c>
      <c r="N366" s="24">
        <v>2796</v>
      </c>
      <c r="O366" s="24">
        <f>IF(N366=L366,1,0)</f>
        <v>0</v>
      </c>
      <c r="P366" s="24">
        <v>2682</v>
      </c>
      <c r="Q366" s="24">
        <v>1126</v>
      </c>
      <c r="R366" s="24">
        <v>0</v>
      </c>
      <c r="S366" s="24">
        <v>513</v>
      </c>
      <c r="T366" s="24">
        <v>0</v>
      </c>
      <c r="U366" s="24">
        <v>108</v>
      </c>
      <c r="V366" s="24">
        <v>0</v>
      </c>
      <c r="W366" s="24">
        <v>0</v>
      </c>
      <c r="X366" s="24">
        <v>0</v>
      </c>
      <c r="Y366" s="24">
        <v>1933</v>
      </c>
      <c r="Z366" s="24">
        <v>0</v>
      </c>
      <c r="AA366" s="24">
        <v>0</v>
      </c>
      <c r="AB366" s="24">
        <v>0</v>
      </c>
      <c r="AC366" s="24">
        <v>0</v>
      </c>
      <c r="AD366" s="24">
        <v>0</v>
      </c>
      <c r="AE366" s="24">
        <v>0</v>
      </c>
      <c r="AF366" s="24">
        <v>1000</v>
      </c>
      <c r="AG366" s="24">
        <v>0</v>
      </c>
    </row>
    <row r="367" spans="1:33" x14ac:dyDescent="0.2">
      <c r="A367" s="24" t="s">
        <v>509</v>
      </c>
      <c r="B367" s="17">
        <f>IF(OR(G367="infeasible",G367="?",G367=H367,NOT(ISNA(VLOOKUP($A367,miplib2!$A$5:$A$1000,1,0))),NOT(ISNA(VLOOKUP($A367,miplib3!$A$5:$A$1000,1,0))),NOT(ISNA(VLOOKUP($A367,miplib2003!$A$5:$A$1000,1,0))),NOT(ISNA(VLOOKUP($A367,miplib2010!$A$5:$A$1000,1,0)))),0,1)</f>
        <v>0</v>
      </c>
      <c r="C367" s="14">
        <f t="shared" si="32"/>
        <v>0</v>
      </c>
      <c r="D367" s="14">
        <f t="shared" si="33"/>
        <v>0</v>
      </c>
      <c r="E367" s="14">
        <f t="shared" si="34"/>
        <v>0</v>
      </c>
      <c r="F367" s="14">
        <f t="shared" si="35"/>
        <v>0</v>
      </c>
      <c r="G367" s="24" t="str">
        <f>IF(I367=J367,I367,"?")</f>
        <v>?</v>
      </c>
      <c r="H367" s="24"/>
      <c r="I367" s="24">
        <v>446070000</v>
      </c>
      <c r="J367" s="24">
        <v>456080535.80000001</v>
      </c>
      <c r="K367" s="24">
        <v>2311</v>
      </c>
      <c r="L367" s="24">
        <v>2508</v>
      </c>
      <c r="M367" s="24">
        <v>0</v>
      </c>
      <c r="N367" s="24">
        <v>1139</v>
      </c>
      <c r="O367" s="24">
        <f>IF(N367=L367,1,0)</f>
        <v>0</v>
      </c>
      <c r="P367" s="24">
        <v>1369</v>
      </c>
      <c r="Q367" s="24">
        <v>415</v>
      </c>
      <c r="R367" s="24">
        <v>0</v>
      </c>
      <c r="S367" s="24">
        <v>182</v>
      </c>
      <c r="T367" s="24">
        <v>0</v>
      </c>
      <c r="U367" s="24">
        <v>20</v>
      </c>
      <c r="V367" s="24">
        <v>0</v>
      </c>
      <c r="W367" s="24">
        <v>0</v>
      </c>
      <c r="X367" s="24">
        <v>0</v>
      </c>
      <c r="Y367" s="24">
        <v>1123</v>
      </c>
      <c r="Z367" s="24">
        <v>0</v>
      </c>
      <c r="AA367" s="24">
        <v>0</v>
      </c>
      <c r="AB367" s="24">
        <v>0</v>
      </c>
      <c r="AC367" s="24">
        <v>0</v>
      </c>
      <c r="AD367" s="24">
        <v>0</v>
      </c>
      <c r="AE367" s="24">
        <v>0</v>
      </c>
      <c r="AF367" s="24">
        <v>571</v>
      </c>
      <c r="AG367" s="24">
        <v>0</v>
      </c>
    </row>
    <row r="368" spans="1:33" x14ac:dyDescent="0.2">
      <c r="A368" s="24" t="s">
        <v>510</v>
      </c>
      <c r="B368" s="17">
        <f>IF(OR(G368="infeasible",G368="?",G368=H368,NOT(ISNA(VLOOKUP($A368,miplib2!$A$5:$A$1000,1,0))),NOT(ISNA(VLOOKUP($A368,miplib3!$A$5:$A$1000,1,0))),NOT(ISNA(VLOOKUP($A368,miplib2003!$A$5:$A$1000,1,0))),NOT(ISNA(VLOOKUP($A368,miplib2010!$A$5:$A$1000,1,0)))),0,1)</f>
        <v>0</v>
      </c>
      <c r="C368" s="14">
        <f t="shared" si="32"/>
        <v>0</v>
      </c>
      <c r="D368" s="14">
        <f t="shared" si="33"/>
        <v>0</v>
      </c>
      <c r="E368" s="14">
        <f t="shared" si="34"/>
        <v>0</v>
      </c>
      <c r="F368" s="14">
        <f t="shared" si="35"/>
        <v>0</v>
      </c>
      <c r="G368" s="24">
        <f>IF(I368=J368,I368,"?")</f>
        <v>219676790.40000001</v>
      </c>
      <c r="H368" s="24"/>
      <c r="I368" s="24">
        <v>219676790.40000001</v>
      </c>
      <c r="J368" s="24">
        <v>219676790.40000001</v>
      </c>
      <c r="K368" s="24">
        <v>1531</v>
      </c>
      <c r="L368" s="24">
        <v>1680</v>
      </c>
      <c r="M368" s="24">
        <v>0</v>
      </c>
      <c r="N368" s="24">
        <v>871</v>
      </c>
      <c r="O368" s="24">
        <f>IF(N368=L368,1,0)</f>
        <v>0</v>
      </c>
      <c r="P368" s="24">
        <v>809</v>
      </c>
      <c r="Q368" s="24">
        <v>236</v>
      </c>
      <c r="R368" s="24">
        <v>0</v>
      </c>
      <c r="S368" s="24">
        <v>92</v>
      </c>
      <c r="T368" s="24">
        <v>0</v>
      </c>
      <c r="U368" s="24">
        <v>42</v>
      </c>
      <c r="V368" s="24">
        <v>0</v>
      </c>
      <c r="W368" s="24">
        <v>0</v>
      </c>
      <c r="X368" s="24">
        <v>0</v>
      </c>
      <c r="Y368" s="24">
        <v>688</v>
      </c>
      <c r="Z368" s="24">
        <v>0</v>
      </c>
      <c r="AA368" s="24">
        <v>0</v>
      </c>
      <c r="AB368" s="24">
        <v>0</v>
      </c>
      <c r="AC368" s="24">
        <v>0</v>
      </c>
      <c r="AD368" s="24">
        <v>0</v>
      </c>
      <c r="AE368" s="24">
        <v>0</v>
      </c>
      <c r="AF368" s="24">
        <v>473</v>
      </c>
      <c r="AG368" s="24">
        <v>0</v>
      </c>
    </row>
  </sheetData>
  <autoFilter ref="A4:AG368" xr:uid="{00000000-0009-0000-0000-000006000000}"/>
  <conditionalFormatting sqref="C5:C368">
    <cfRule type="cellIs" dxfId="0" priority="1" operator="equal">
      <formula>1</formula>
    </cfRule>
  </conditionalFormatting>
  <pageMargins left="0.7" right="0.7" top="0.75" bottom="0.75" header="0.3" footer="0.3"/>
  <pageSetup orientation="portrait" horizontalDpi="4294967292" verticalDpi="429496729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G13"/>
  <sheetViews>
    <sheetView workbookViewId="0">
      <selection activeCell="E7" sqref="E7"/>
    </sheetView>
  </sheetViews>
  <sheetFormatPr baseColWidth="10" defaultRowHeight="16" x14ac:dyDescent="0.2"/>
  <cols>
    <col min="5" max="5" width="10.33203125" customWidth="1"/>
  </cols>
  <sheetData>
    <row r="1" spans="1:7" x14ac:dyDescent="0.2">
      <c r="A1" s="4" t="s">
        <v>6</v>
      </c>
    </row>
    <row r="4" spans="1:7" x14ac:dyDescent="0.2">
      <c r="A4" s="4" t="s">
        <v>179</v>
      </c>
      <c r="B4" s="4" t="s">
        <v>900</v>
      </c>
      <c r="C4" s="4" t="s">
        <v>1</v>
      </c>
      <c r="D4" s="4" t="s">
        <v>2</v>
      </c>
      <c r="E4" s="4" t="s">
        <v>588</v>
      </c>
      <c r="F4" s="4" t="s">
        <v>587</v>
      </c>
    </row>
    <row r="5" spans="1:7" x14ac:dyDescent="0.2">
      <c r="A5" t="s">
        <v>897</v>
      </c>
      <c r="C5">
        <v>75</v>
      </c>
      <c r="D5">
        <v>1898</v>
      </c>
      <c r="E5" s="9">
        <v>885.41184699999997</v>
      </c>
      <c r="F5" s="9">
        <v>680.53899652999996</v>
      </c>
    </row>
    <row r="6" spans="1:7" x14ac:dyDescent="0.2">
      <c r="A6" t="s">
        <v>898</v>
      </c>
      <c r="C6">
        <v>39</v>
      </c>
      <c r="D6">
        <v>20315</v>
      </c>
      <c r="E6" s="9">
        <v>12159.492865</v>
      </c>
      <c r="F6" s="9">
        <v>12123.530221999999</v>
      </c>
    </row>
    <row r="7" spans="1:7" x14ac:dyDescent="0.2">
      <c r="A7" t="s">
        <v>607</v>
      </c>
      <c r="C7">
        <v>68</v>
      </c>
      <c r="D7">
        <v>151</v>
      </c>
      <c r="E7" s="9">
        <v>91405.723681999996</v>
      </c>
      <c r="F7" s="9">
        <v>86195.863028000007</v>
      </c>
    </row>
    <row r="8" spans="1:7" x14ac:dyDescent="0.2">
      <c r="A8" t="s">
        <v>608</v>
      </c>
      <c r="C8">
        <v>68</v>
      </c>
      <c r="D8">
        <v>451</v>
      </c>
      <c r="E8">
        <v>19</v>
      </c>
      <c r="F8">
        <v>10.211041229999999</v>
      </c>
      <c r="G8" t="s">
        <v>1041</v>
      </c>
    </row>
    <row r="10" spans="1:7" x14ac:dyDescent="0.2">
      <c r="A10" t="s">
        <v>637</v>
      </c>
      <c r="B10" t="s">
        <v>603</v>
      </c>
    </row>
    <row r="11" spans="1:7" x14ac:dyDescent="0.2">
      <c r="A11" t="s">
        <v>223</v>
      </c>
      <c r="B11" t="s">
        <v>603</v>
      </c>
    </row>
    <row r="12" spans="1:7" x14ac:dyDescent="0.2">
      <c r="A12" t="s">
        <v>644</v>
      </c>
      <c r="B12" t="s">
        <v>899</v>
      </c>
    </row>
    <row r="13" spans="1:7" x14ac:dyDescent="0.2">
      <c r="A13" t="s">
        <v>118</v>
      </c>
      <c r="B13" t="s">
        <v>899</v>
      </c>
    </row>
  </sheetData>
  <pageMargins left="0.7" right="0.7" top="0.75" bottom="0.75" header="0.3" footer="0.3"/>
  <pageSetup orientation="portrait" horizontalDpi="4294967292" verticalDpi="429496729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N67"/>
  <sheetViews>
    <sheetView workbookViewId="0">
      <pane xSplit="1" ySplit="2" topLeftCell="B25" activePane="bottomRight" state="frozen"/>
      <selection pane="topRight" activeCell="B1" sqref="B1"/>
      <selection pane="bottomLeft" activeCell="A3" sqref="A3"/>
      <selection pane="bottomRight" activeCell="B2" sqref="B2"/>
    </sheetView>
  </sheetViews>
  <sheetFormatPr baseColWidth="10" defaultRowHeight="16" x14ac:dyDescent="0.2"/>
  <cols>
    <col min="8" max="8" width="10.83203125" style="13"/>
  </cols>
  <sheetData>
    <row r="1" spans="1:14" x14ac:dyDescent="0.2">
      <c r="H1" s="12" t="s">
        <v>598</v>
      </c>
    </row>
    <row r="2" spans="1:14" x14ac:dyDescent="0.2">
      <c r="A2" s="4" t="s">
        <v>179</v>
      </c>
      <c r="B2" s="4" t="s">
        <v>589</v>
      </c>
      <c r="C2" s="4" t="s">
        <v>590</v>
      </c>
      <c r="D2" s="4" t="s">
        <v>592</v>
      </c>
      <c r="E2" s="4" t="s">
        <v>594</v>
      </c>
      <c r="F2" s="4" t="s">
        <v>596</v>
      </c>
      <c r="H2" s="12" t="s">
        <v>597</v>
      </c>
      <c r="I2" s="4" t="s">
        <v>599</v>
      </c>
      <c r="J2" s="4" t="s">
        <v>594</v>
      </c>
      <c r="N2" s="4" t="s">
        <v>593</v>
      </c>
    </row>
    <row r="3" spans="1:14" x14ac:dyDescent="0.2">
      <c r="A3" s="7" t="s">
        <v>126</v>
      </c>
      <c r="B3">
        <v>100</v>
      </c>
      <c r="C3">
        <v>57.14</v>
      </c>
      <c r="D3">
        <v>206</v>
      </c>
      <c r="E3">
        <v>90</v>
      </c>
      <c r="F3">
        <v>0</v>
      </c>
      <c r="H3" s="13">
        <v>100</v>
      </c>
      <c r="I3" s="10">
        <v>3334</v>
      </c>
      <c r="J3" s="10">
        <v>3600</v>
      </c>
    </row>
    <row r="4" spans="1:14" x14ac:dyDescent="0.2">
      <c r="A4" s="7" t="s">
        <v>555</v>
      </c>
      <c r="B4">
        <v>100</v>
      </c>
      <c r="C4">
        <v>100</v>
      </c>
      <c r="D4">
        <v>72</v>
      </c>
      <c r="E4">
        <v>3</v>
      </c>
      <c r="F4">
        <v>1</v>
      </c>
      <c r="H4" s="13">
        <v>100</v>
      </c>
      <c r="I4">
        <v>36</v>
      </c>
      <c r="J4">
        <v>1</v>
      </c>
    </row>
    <row r="5" spans="1:14" x14ac:dyDescent="0.2">
      <c r="A5" s="7" t="s">
        <v>132</v>
      </c>
      <c r="B5">
        <v>91.23</v>
      </c>
      <c r="C5">
        <v>30.4</v>
      </c>
      <c r="D5" s="10">
        <v>13184</v>
      </c>
      <c r="E5">
        <v>602</v>
      </c>
      <c r="F5">
        <v>1</v>
      </c>
      <c r="H5" s="13">
        <v>9.18</v>
      </c>
      <c r="I5">
        <v>294</v>
      </c>
      <c r="J5" s="11">
        <v>3600</v>
      </c>
    </row>
    <row r="6" spans="1:14" x14ac:dyDescent="0.2">
      <c r="A6" s="7" t="s">
        <v>134</v>
      </c>
      <c r="B6">
        <v>61.98</v>
      </c>
      <c r="C6">
        <v>35.299999999999997</v>
      </c>
      <c r="D6" s="10">
        <v>16480</v>
      </c>
      <c r="E6">
        <v>192</v>
      </c>
      <c r="F6">
        <v>1</v>
      </c>
      <c r="H6" s="13">
        <v>49.77</v>
      </c>
      <c r="I6">
        <v>246</v>
      </c>
      <c r="J6" s="11">
        <v>3600</v>
      </c>
    </row>
    <row r="7" spans="1:14" x14ac:dyDescent="0.2">
      <c r="A7" s="7" t="s">
        <v>135</v>
      </c>
      <c r="B7">
        <v>83.05</v>
      </c>
      <c r="C7">
        <v>28.04</v>
      </c>
      <c r="D7" s="10">
        <v>8464</v>
      </c>
      <c r="E7" s="10">
        <v>193536</v>
      </c>
      <c r="F7" s="10">
        <v>0</v>
      </c>
      <c r="H7" s="13">
        <v>33.94</v>
      </c>
      <c r="I7" s="10">
        <v>133</v>
      </c>
      <c r="J7" s="10">
        <v>3600</v>
      </c>
    </row>
    <row r="8" spans="1:14" x14ac:dyDescent="0.2">
      <c r="A8" s="7" t="s">
        <v>61</v>
      </c>
      <c r="B8">
        <v>65.349999999999994</v>
      </c>
      <c r="C8">
        <v>48.1</v>
      </c>
      <c r="D8" s="10">
        <v>1984</v>
      </c>
      <c r="E8">
        <v>102</v>
      </c>
      <c r="F8">
        <v>0</v>
      </c>
      <c r="J8" s="10">
        <v>3600</v>
      </c>
    </row>
    <row r="9" spans="1:14" x14ac:dyDescent="0.2">
      <c r="A9" s="7" t="s">
        <v>63</v>
      </c>
      <c r="B9">
        <v>91.03</v>
      </c>
      <c r="C9">
        <v>91.73</v>
      </c>
      <c r="D9" s="10">
        <v>800</v>
      </c>
      <c r="E9" s="10">
        <v>2233</v>
      </c>
      <c r="F9" s="10">
        <v>0</v>
      </c>
      <c r="J9" s="11">
        <v>3600</v>
      </c>
    </row>
    <row r="10" spans="1:14" x14ac:dyDescent="0.2">
      <c r="A10" s="7" t="s">
        <v>64</v>
      </c>
      <c r="B10">
        <v>46.52</v>
      </c>
      <c r="C10">
        <v>36.4</v>
      </c>
      <c r="D10" s="10">
        <v>1020</v>
      </c>
      <c r="E10">
        <v>552</v>
      </c>
      <c r="F10">
        <v>0</v>
      </c>
      <c r="J10" s="11">
        <v>3600</v>
      </c>
    </row>
    <row r="11" spans="1:14" x14ac:dyDescent="0.2">
      <c r="A11" s="7" t="s">
        <v>137</v>
      </c>
      <c r="B11">
        <v>65.17</v>
      </c>
      <c r="C11">
        <v>22.5</v>
      </c>
      <c r="D11">
        <v>604</v>
      </c>
      <c r="E11" s="10">
        <v>1260</v>
      </c>
      <c r="F11" s="10">
        <v>1</v>
      </c>
      <c r="H11" s="13">
        <v>49.77</v>
      </c>
      <c r="I11">
        <v>316</v>
      </c>
      <c r="J11" s="11">
        <v>3600</v>
      </c>
    </row>
    <row r="12" spans="1:14" x14ac:dyDescent="0.2">
      <c r="A12" s="7" t="s">
        <v>138</v>
      </c>
      <c r="B12">
        <v>0.22</v>
      </c>
      <c r="C12">
        <v>0</v>
      </c>
      <c r="D12" s="10">
        <v>1020</v>
      </c>
      <c r="E12" s="10">
        <v>73835</v>
      </c>
      <c r="F12" s="10">
        <v>0</v>
      </c>
      <c r="J12" s="11">
        <v>3600</v>
      </c>
    </row>
    <row r="13" spans="1:14" x14ac:dyDescent="0.2">
      <c r="A13" s="7" t="s">
        <v>140</v>
      </c>
      <c r="B13">
        <v>8.1999999999999993</v>
      </c>
      <c r="C13">
        <v>0.01</v>
      </c>
      <c r="D13" s="10">
        <v>595</v>
      </c>
      <c r="E13" s="10">
        <v>147427</v>
      </c>
      <c r="F13" s="10">
        <v>0</v>
      </c>
      <c r="J13" s="11">
        <v>3600</v>
      </c>
    </row>
    <row r="14" spans="1:14" x14ac:dyDescent="0.2">
      <c r="A14" s="7" t="s">
        <v>556</v>
      </c>
      <c r="B14">
        <v>100</v>
      </c>
      <c r="C14">
        <v>47.25</v>
      </c>
      <c r="D14" s="10">
        <v>1660</v>
      </c>
      <c r="E14" s="10">
        <v>2154</v>
      </c>
      <c r="F14" s="10">
        <v>0</v>
      </c>
      <c r="J14" s="11">
        <v>3600</v>
      </c>
    </row>
    <row r="15" spans="1:14" x14ac:dyDescent="0.2">
      <c r="A15" s="7" t="s">
        <v>557</v>
      </c>
      <c r="B15" t="s">
        <v>591</v>
      </c>
      <c r="C15" t="s">
        <v>591</v>
      </c>
      <c r="D15" s="10">
        <v>400</v>
      </c>
      <c r="E15" s="10">
        <v>370</v>
      </c>
      <c r="F15" s="10">
        <v>0</v>
      </c>
      <c r="J15" s="11">
        <v>3600</v>
      </c>
    </row>
    <row r="16" spans="1:14" x14ac:dyDescent="0.2">
      <c r="A16" s="7" t="s">
        <v>66</v>
      </c>
      <c r="B16">
        <v>100</v>
      </c>
      <c r="C16">
        <v>81.77</v>
      </c>
      <c r="D16" s="10">
        <v>616</v>
      </c>
      <c r="E16" s="10">
        <v>18179</v>
      </c>
      <c r="F16" s="10">
        <v>0</v>
      </c>
      <c r="J16" s="11">
        <v>3600</v>
      </c>
    </row>
    <row r="17" spans="1:10" x14ac:dyDescent="0.2">
      <c r="A17" s="7" t="s">
        <v>67</v>
      </c>
      <c r="B17" t="s">
        <v>591</v>
      </c>
      <c r="C17" t="s">
        <v>591</v>
      </c>
      <c r="D17" s="10">
        <v>2004</v>
      </c>
      <c r="E17" s="10">
        <v>3612</v>
      </c>
      <c r="F17" s="10">
        <v>1</v>
      </c>
      <c r="J17" s="11">
        <v>3600</v>
      </c>
    </row>
    <row r="18" spans="1:10" x14ac:dyDescent="0.2">
      <c r="A18" s="7" t="s">
        <v>143</v>
      </c>
      <c r="B18">
        <v>19.079999999999998</v>
      </c>
      <c r="C18">
        <v>5.3</v>
      </c>
      <c r="D18" s="10">
        <v>4725</v>
      </c>
      <c r="E18" s="10">
        <v>304331</v>
      </c>
      <c r="F18" s="10">
        <v>1</v>
      </c>
      <c r="H18" s="13">
        <v>1.66</v>
      </c>
      <c r="I18" s="10">
        <v>318</v>
      </c>
      <c r="J18" s="11">
        <v>3600</v>
      </c>
    </row>
    <row r="19" spans="1:10" x14ac:dyDescent="0.2">
      <c r="A19" s="7" t="s">
        <v>144</v>
      </c>
      <c r="B19">
        <v>99.68</v>
      </c>
      <c r="C19">
        <v>4.83</v>
      </c>
      <c r="D19" s="10">
        <v>18792</v>
      </c>
      <c r="E19" s="10">
        <v>163802</v>
      </c>
      <c r="F19" s="10">
        <v>0</v>
      </c>
      <c r="J19" s="11">
        <v>3600</v>
      </c>
    </row>
    <row r="20" spans="1:10" x14ac:dyDescent="0.2">
      <c r="A20" s="7" t="s">
        <v>145</v>
      </c>
      <c r="B20">
        <v>99.75</v>
      </c>
      <c r="C20">
        <v>67.510000000000005</v>
      </c>
      <c r="D20" s="10">
        <v>11102</v>
      </c>
      <c r="E20" s="10">
        <v>19577</v>
      </c>
      <c r="F20" s="10">
        <v>0</v>
      </c>
      <c r="J20" s="11">
        <v>3600</v>
      </c>
    </row>
    <row r="21" spans="1:10" x14ac:dyDescent="0.2">
      <c r="A21" s="7" t="s">
        <v>69</v>
      </c>
      <c r="B21">
        <v>100</v>
      </c>
      <c r="C21">
        <v>19.190000000000001</v>
      </c>
      <c r="D21" s="10">
        <v>120</v>
      </c>
      <c r="E21" s="10">
        <v>26</v>
      </c>
      <c r="F21" s="10">
        <v>0</v>
      </c>
      <c r="J21" s="11">
        <v>3600</v>
      </c>
    </row>
    <row r="22" spans="1:10" x14ac:dyDescent="0.2">
      <c r="A22" s="7" t="s">
        <v>558</v>
      </c>
      <c r="B22">
        <v>100</v>
      </c>
      <c r="C22">
        <v>86.6</v>
      </c>
      <c r="D22" s="10">
        <v>474</v>
      </c>
      <c r="E22" s="10">
        <v>46</v>
      </c>
      <c r="F22" s="10">
        <v>0</v>
      </c>
      <c r="J22" s="11">
        <v>3600</v>
      </c>
    </row>
    <row r="23" spans="1:10" x14ac:dyDescent="0.2">
      <c r="A23" s="7" t="s">
        <v>146</v>
      </c>
      <c r="B23">
        <v>99.02</v>
      </c>
      <c r="C23">
        <v>94.84</v>
      </c>
      <c r="D23" s="10">
        <v>4717</v>
      </c>
      <c r="E23" s="10">
        <v>22808</v>
      </c>
      <c r="F23" s="10">
        <v>0</v>
      </c>
      <c r="J23" s="11">
        <v>3600</v>
      </c>
    </row>
    <row r="24" spans="1:10" x14ac:dyDescent="0.2">
      <c r="A24" s="7" t="s">
        <v>559</v>
      </c>
      <c r="B24">
        <v>99.97</v>
      </c>
      <c r="C24">
        <v>94.93</v>
      </c>
      <c r="D24" s="10">
        <v>7154</v>
      </c>
      <c r="E24" s="10">
        <v>8861</v>
      </c>
      <c r="F24" s="10">
        <v>0</v>
      </c>
      <c r="J24" s="11">
        <v>3600</v>
      </c>
    </row>
    <row r="25" spans="1:10" x14ac:dyDescent="0.2">
      <c r="A25" s="7" t="s">
        <v>560</v>
      </c>
      <c r="B25">
        <v>95.81</v>
      </c>
      <c r="C25">
        <v>58.96</v>
      </c>
      <c r="D25" s="10">
        <v>3200</v>
      </c>
      <c r="E25" s="10">
        <v>30591</v>
      </c>
      <c r="F25" s="10">
        <v>0</v>
      </c>
      <c r="J25" s="11">
        <v>3600</v>
      </c>
    </row>
    <row r="26" spans="1:10" x14ac:dyDescent="0.2">
      <c r="A26" s="7" t="s">
        <v>561</v>
      </c>
      <c r="B26">
        <v>95.2</v>
      </c>
      <c r="C26">
        <v>64.53</v>
      </c>
      <c r="D26" s="10">
        <v>1919</v>
      </c>
      <c r="E26" s="10">
        <v>6530</v>
      </c>
      <c r="F26" s="10">
        <v>0</v>
      </c>
      <c r="J26" s="11">
        <v>3600</v>
      </c>
    </row>
    <row r="27" spans="1:10" x14ac:dyDescent="0.2">
      <c r="A27" s="7" t="s">
        <v>70</v>
      </c>
      <c r="B27">
        <v>98.37</v>
      </c>
      <c r="C27">
        <v>91</v>
      </c>
      <c r="D27" s="10">
        <v>396</v>
      </c>
      <c r="E27" s="10">
        <v>599</v>
      </c>
      <c r="F27" s="10">
        <v>1</v>
      </c>
      <c r="H27" s="13">
        <v>98.38</v>
      </c>
      <c r="I27" s="10">
        <v>256</v>
      </c>
      <c r="J27" s="11">
        <v>2618</v>
      </c>
    </row>
    <row r="28" spans="1:10" x14ac:dyDescent="0.2">
      <c r="A28" s="7" t="s">
        <v>148</v>
      </c>
      <c r="B28">
        <v>46.98</v>
      </c>
      <c r="C28">
        <v>49.5</v>
      </c>
      <c r="D28" s="10">
        <v>720</v>
      </c>
      <c r="E28" s="10">
        <v>7671</v>
      </c>
      <c r="F28" s="10">
        <v>1</v>
      </c>
      <c r="H28" s="13">
        <v>58.48</v>
      </c>
      <c r="I28" s="10">
        <v>523</v>
      </c>
      <c r="J28" s="11">
        <v>108</v>
      </c>
    </row>
    <row r="29" spans="1:10" x14ac:dyDescent="0.2">
      <c r="A29" s="7" t="s">
        <v>562</v>
      </c>
      <c r="B29">
        <v>100</v>
      </c>
      <c r="C29">
        <v>4.7</v>
      </c>
      <c r="D29" s="10">
        <v>494</v>
      </c>
      <c r="E29" s="10">
        <v>33</v>
      </c>
      <c r="F29" s="10">
        <v>0</v>
      </c>
      <c r="J29" s="11">
        <v>3600</v>
      </c>
    </row>
    <row r="30" spans="1:10" x14ac:dyDescent="0.2">
      <c r="A30" s="7" t="s">
        <v>563</v>
      </c>
      <c r="B30">
        <v>95.2</v>
      </c>
      <c r="C30">
        <v>59.6</v>
      </c>
      <c r="D30" s="10">
        <v>46526</v>
      </c>
      <c r="E30" s="10">
        <v>496652</v>
      </c>
      <c r="F30" s="10">
        <v>1</v>
      </c>
      <c r="H30" s="13">
        <v>6.41</v>
      </c>
      <c r="I30" s="10">
        <v>128</v>
      </c>
      <c r="J30" s="11">
        <v>3600</v>
      </c>
    </row>
    <row r="31" spans="1:10" x14ac:dyDescent="0.2">
      <c r="A31" s="7" t="s">
        <v>71</v>
      </c>
      <c r="B31">
        <v>93.75</v>
      </c>
      <c r="C31">
        <v>93.3</v>
      </c>
      <c r="D31" s="10">
        <v>1166</v>
      </c>
      <c r="E31" s="10">
        <v>32281</v>
      </c>
      <c r="F31" s="10">
        <v>1</v>
      </c>
      <c r="H31" s="13">
        <v>91.84</v>
      </c>
      <c r="I31" s="10">
        <v>350</v>
      </c>
      <c r="J31" s="11">
        <v>3600</v>
      </c>
    </row>
    <row r="32" spans="1:10" x14ac:dyDescent="0.2">
      <c r="A32" s="7" t="s">
        <v>47</v>
      </c>
      <c r="B32">
        <v>0</v>
      </c>
      <c r="C32">
        <v>0</v>
      </c>
      <c r="D32">
        <v>564</v>
      </c>
      <c r="E32" s="10">
        <v>1330</v>
      </c>
      <c r="F32" s="10">
        <v>0</v>
      </c>
      <c r="J32" s="11">
        <v>3600</v>
      </c>
    </row>
    <row r="33" spans="1:10" x14ac:dyDescent="0.2">
      <c r="A33" s="7" t="s">
        <v>49</v>
      </c>
      <c r="B33">
        <v>0</v>
      </c>
      <c r="C33">
        <v>0</v>
      </c>
      <c r="D33" s="10">
        <v>1022</v>
      </c>
      <c r="E33" s="10">
        <v>3277</v>
      </c>
      <c r="F33" s="10">
        <v>0</v>
      </c>
      <c r="J33" s="11">
        <v>3600</v>
      </c>
    </row>
    <row r="34" spans="1:10" x14ac:dyDescent="0.2">
      <c r="A34" s="7" t="s">
        <v>906</v>
      </c>
      <c r="B34">
        <v>14.02</v>
      </c>
      <c r="C34">
        <v>0</v>
      </c>
      <c r="D34">
        <v>648</v>
      </c>
      <c r="E34" s="10">
        <v>1661</v>
      </c>
      <c r="F34" s="10">
        <v>0</v>
      </c>
      <c r="J34" s="11">
        <v>3600</v>
      </c>
    </row>
    <row r="35" spans="1:10" x14ac:dyDescent="0.2">
      <c r="A35" s="7" t="s">
        <v>907</v>
      </c>
      <c r="B35">
        <v>26.52</v>
      </c>
      <c r="C35">
        <v>0</v>
      </c>
      <c r="D35">
        <v>198</v>
      </c>
      <c r="E35" s="10">
        <v>4172</v>
      </c>
      <c r="F35" s="10">
        <v>0</v>
      </c>
      <c r="J35" s="11">
        <v>3600</v>
      </c>
    </row>
    <row r="36" spans="1:10" x14ac:dyDescent="0.2">
      <c r="A36" s="7" t="s">
        <v>72</v>
      </c>
      <c r="B36">
        <v>51.7</v>
      </c>
      <c r="C36">
        <v>51</v>
      </c>
      <c r="D36" s="10">
        <v>2720</v>
      </c>
      <c r="E36" s="10">
        <v>18359</v>
      </c>
      <c r="F36">
        <v>0</v>
      </c>
      <c r="J36" s="11">
        <v>3600</v>
      </c>
    </row>
    <row r="37" spans="1:10" x14ac:dyDescent="0.2">
      <c r="A37" s="7" t="s">
        <v>564</v>
      </c>
      <c r="B37">
        <v>100</v>
      </c>
      <c r="C37">
        <v>0</v>
      </c>
      <c r="D37">
        <v>340</v>
      </c>
      <c r="E37" s="10">
        <v>229</v>
      </c>
      <c r="F37" s="10">
        <v>0</v>
      </c>
      <c r="J37" s="11">
        <v>3600</v>
      </c>
    </row>
    <row r="38" spans="1:10" x14ac:dyDescent="0.2">
      <c r="A38" s="7" t="s">
        <v>50</v>
      </c>
      <c r="B38">
        <v>20.11</v>
      </c>
      <c r="C38">
        <v>19</v>
      </c>
      <c r="D38" s="10">
        <v>4648</v>
      </c>
      <c r="E38" s="10">
        <v>41453</v>
      </c>
      <c r="F38">
        <v>0</v>
      </c>
      <c r="J38" s="11">
        <v>3600</v>
      </c>
    </row>
    <row r="39" spans="1:10" x14ac:dyDescent="0.2">
      <c r="A39" s="7" t="s">
        <v>565</v>
      </c>
      <c r="B39">
        <v>100</v>
      </c>
      <c r="C39">
        <v>16.2</v>
      </c>
      <c r="D39" s="10">
        <v>2288</v>
      </c>
      <c r="E39" s="10">
        <v>5330</v>
      </c>
      <c r="F39">
        <v>1</v>
      </c>
      <c r="H39" s="13" t="s">
        <v>600</v>
      </c>
      <c r="I39" s="10">
        <v>1126</v>
      </c>
      <c r="J39" s="11">
        <v>1396</v>
      </c>
    </row>
    <row r="40" spans="1:10" x14ac:dyDescent="0.2">
      <c r="A40" s="7" t="s">
        <v>152</v>
      </c>
      <c r="B40">
        <v>36.159999999999997</v>
      </c>
      <c r="C40">
        <v>1.27</v>
      </c>
      <c r="D40" s="10">
        <v>8484</v>
      </c>
      <c r="E40" s="10">
        <v>51918</v>
      </c>
      <c r="F40" s="10">
        <v>0</v>
      </c>
      <c r="J40" s="11">
        <v>3600</v>
      </c>
    </row>
    <row r="41" spans="1:10" x14ac:dyDescent="0.2">
      <c r="A41" s="7" t="s">
        <v>73</v>
      </c>
      <c r="B41">
        <v>99.98</v>
      </c>
      <c r="C41">
        <v>100</v>
      </c>
      <c r="D41" s="10">
        <v>210</v>
      </c>
      <c r="E41" s="10">
        <v>85</v>
      </c>
      <c r="F41">
        <v>1</v>
      </c>
      <c r="G41" t="s">
        <v>139</v>
      </c>
      <c r="J41" s="11">
        <v>3600</v>
      </c>
    </row>
    <row r="42" spans="1:10" x14ac:dyDescent="0.2">
      <c r="A42" s="7" t="s">
        <v>566</v>
      </c>
      <c r="B42">
        <v>100</v>
      </c>
      <c r="C42">
        <v>100</v>
      </c>
      <c r="D42" s="10">
        <v>1190</v>
      </c>
      <c r="E42" s="10">
        <v>264</v>
      </c>
      <c r="F42">
        <v>1</v>
      </c>
      <c r="J42" s="11">
        <v>3600</v>
      </c>
    </row>
    <row r="43" spans="1:10" x14ac:dyDescent="0.2">
      <c r="A43" s="7" t="s">
        <v>153</v>
      </c>
      <c r="B43">
        <v>72.44</v>
      </c>
      <c r="C43">
        <v>0</v>
      </c>
      <c r="D43" s="10">
        <v>18464</v>
      </c>
      <c r="E43" s="10">
        <v>86385</v>
      </c>
      <c r="F43" s="10">
        <v>0</v>
      </c>
      <c r="J43" s="11">
        <v>3600</v>
      </c>
    </row>
    <row r="44" spans="1:10" x14ac:dyDescent="0.2">
      <c r="A44" s="7" t="s">
        <v>52</v>
      </c>
      <c r="B44">
        <v>92.18</v>
      </c>
      <c r="C44">
        <v>0</v>
      </c>
      <c r="D44" s="10">
        <v>7560</v>
      </c>
      <c r="E44" s="10">
        <v>1594</v>
      </c>
      <c r="F44" s="10">
        <v>0</v>
      </c>
      <c r="J44" s="11">
        <v>3600</v>
      </c>
    </row>
    <row r="45" spans="1:10" x14ac:dyDescent="0.2">
      <c r="A45" s="7" t="s">
        <v>31</v>
      </c>
      <c r="B45" t="s">
        <v>591</v>
      </c>
      <c r="C45" t="s">
        <v>591</v>
      </c>
      <c r="D45" s="10">
        <v>4860</v>
      </c>
      <c r="E45" s="10">
        <v>684</v>
      </c>
      <c r="F45" s="10">
        <v>0</v>
      </c>
      <c r="J45" s="11">
        <v>3600</v>
      </c>
    </row>
    <row r="46" spans="1:10" x14ac:dyDescent="0.2">
      <c r="A46" s="7" t="s">
        <v>162</v>
      </c>
      <c r="B46">
        <v>100</v>
      </c>
      <c r="C46">
        <v>100</v>
      </c>
      <c r="D46" s="10">
        <v>168</v>
      </c>
      <c r="E46" s="10">
        <v>996</v>
      </c>
      <c r="F46">
        <v>1</v>
      </c>
      <c r="J46" s="11">
        <v>3600</v>
      </c>
    </row>
    <row r="47" spans="1:10" x14ac:dyDescent="0.2">
      <c r="A47" s="7" t="s">
        <v>74</v>
      </c>
      <c r="B47">
        <v>87.42</v>
      </c>
      <c r="C47">
        <v>85.3</v>
      </c>
      <c r="D47" s="10">
        <v>324</v>
      </c>
      <c r="E47" s="10">
        <v>429</v>
      </c>
      <c r="F47">
        <v>1</v>
      </c>
      <c r="J47" s="11">
        <v>3600</v>
      </c>
    </row>
    <row r="48" spans="1:10" x14ac:dyDescent="0.2">
      <c r="A48" s="7" t="s">
        <v>75</v>
      </c>
      <c r="B48">
        <v>74.930000000000007</v>
      </c>
      <c r="C48">
        <v>60.6</v>
      </c>
      <c r="D48" s="10">
        <v>1600</v>
      </c>
      <c r="E48" s="10">
        <v>31595</v>
      </c>
      <c r="F48">
        <v>1</v>
      </c>
      <c r="J48" s="11">
        <v>3600</v>
      </c>
    </row>
    <row r="49" spans="1:10" x14ac:dyDescent="0.2">
      <c r="A49" s="7" t="s">
        <v>76</v>
      </c>
      <c r="B49">
        <v>99.99</v>
      </c>
      <c r="C49">
        <v>99.9</v>
      </c>
      <c r="D49" s="10">
        <v>6604</v>
      </c>
      <c r="E49" s="10">
        <v>58052</v>
      </c>
      <c r="F49">
        <v>1</v>
      </c>
      <c r="J49" s="11">
        <v>3600</v>
      </c>
    </row>
    <row r="50" spans="1:10" x14ac:dyDescent="0.2">
      <c r="A50" s="7" t="s">
        <v>567</v>
      </c>
      <c r="B50">
        <v>99.42</v>
      </c>
      <c r="C50">
        <v>62.4</v>
      </c>
      <c r="D50" s="10">
        <v>10660</v>
      </c>
      <c r="E50" s="10">
        <v>9.968</v>
      </c>
      <c r="F50">
        <v>1</v>
      </c>
      <c r="J50" s="11">
        <v>3600</v>
      </c>
    </row>
    <row r="51" spans="1:10" x14ac:dyDescent="0.2">
      <c r="A51" s="7" t="s">
        <v>164</v>
      </c>
      <c r="B51">
        <v>99.9</v>
      </c>
      <c r="C51">
        <v>42.6</v>
      </c>
      <c r="D51" s="10">
        <v>4704</v>
      </c>
      <c r="E51" s="10">
        <v>12673</v>
      </c>
      <c r="F51">
        <v>1</v>
      </c>
      <c r="J51" s="11">
        <v>3600</v>
      </c>
    </row>
    <row r="52" spans="1:10" x14ac:dyDescent="0.2">
      <c r="A52" s="7" t="s">
        <v>53</v>
      </c>
      <c r="B52">
        <v>0</v>
      </c>
      <c r="C52">
        <v>0</v>
      </c>
      <c r="D52" s="10">
        <v>1830</v>
      </c>
      <c r="E52">
        <v>55</v>
      </c>
      <c r="F52" s="10">
        <v>0</v>
      </c>
      <c r="J52" s="11">
        <v>3600</v>
      </c>
    </row>
    <row r="53" spans="1:10" x14ac:dyDescent="0.2">
      <c r="A53" s="7" t="s">
        <v>56</v>
      </c>
      <c r="B53">
        <v>97.03</v>
      </c>
      <c r="C53">
        <v>4.32</v>
      </c>
      <c r="D53" s="10">
        <v>3870</v>
      </c>
      <c r="E53" s="10">
        <v>12482</v>
      </c>
      <c r="F53" s="10">
        <v>0</v>
      </c>
      <c r="J53" s="11">
        <v>3600</v>
      </c>
    </row>
    <row r="54" spans="1:10" x14ac:dyDescent="0.2">
      <c r="A54" s="7" t="s">
        <v>57</v>
      </c>
      <c r="B54">
        <v>95.81</v>
      </c>
      <c r="C54">
        <v>0.68</v>
      </c>
      <c r="D54" s="10">
        <v>4374</v>
      </c>
      <c r="E54" s="10">
        <v>5666</v>
      </c>
      <c r="F54" s="10">
        <v>0</v>
      </c>
      <c r="J54" s="11">
        <v>3600</v>
      </c>
    </row>
    <row r="55" spans="1:10" x14ac:dyDescent="0.2">
      <c r="A55" s="7" t="s">
        <v>166</v>
      </c>
      <c r="B55">
        <v>77.510000000000005</v>
      </c>
      <c r="C55">
        <v>10.71</v>
      </c>
      <c r="D55" s="10">
        <v>9216</v>
      </c>
      <c r="E55" s="10">
        <v>200354</v>
      </c>
      <c r="F55" s="10">
        <v>0</v>
      </c>
      <c r="J55" s="11">
        <v>3600</v>
      </c>
    </row>
    <row r="56" spans="1:10" x14ac:dyDescent="0.2">
      <c r="A56" s="7" t="s">
        <v>568</v>
      </c>
      <c r="B56">
        <v>100</v>
      </c>
      <c r="C56">
        <v>7.32</v>
      </c>
      <c r="D56" s="10">
        <v>5270</v>
      </c>
      <c r="E56" s="10">
        <v>21498</v>
      </c>
      <c r="F56" s="10">
        <v>0</v>
      </c>
      <c r="J56" s="11">
        <v>3600</v>
      </c>
    </row>
    <row r="57" spans="1:10" x14ac:dyDescent="0.2">
      <c r="A57" s="7" t="s">
        <v>569</v>
      </c>
      <c r="B57">
        <v>100</v>
      </c>
      <c r="C57">
        <v>8.61</v>
      </c>
      <c r="D57" s="10">
        <v>4400</v>
      </c>
      <c r="E57" s="10">
        <v>5312</v>
      </c>
      <c r="F57" s="10">
        <v>0</v>
      </c>
      <c r="J57" s="11">
        <v>3600</v>
      </c>
    </row>
    <row r="58" spans="1:10" x14ac:dyDescent="0.2">
      <c r="A58" s="7" t="s">
        <v>570</v>
      </c>
      <c r="B58">
        <v>0</v>
      </c>
      <c r="C58">
        <v>0</v>
      </c>
      <c r="D58" s="10">
        <v>0</v>
      </c>
      <c r="E58" t="s">
        <v>591</v>
      </c>
      <c r="F58" s="10">
        <v>0</v>
      </c>
      <c r="G58" t="s">
        <v>595</v>
      </c>
      <c r="J58" s="11">
        <v>3600</v>
      </c>
    </row>
    <row r="59" spans="1:10" x14ac:dyDescent="0.2">
      <c r="A59" s="7" t="s">
        <v>77</v>
      </c>
      <c r="B59">
        <v>100</v>
      </c>
      <c r="C59">
        <v>0</v>
      </c>
      <c r="D59" s="10">
        <v>714</v>
      </c>
      <c r="E59" s="10">
        <v>222</v>
      </c>
      <c r="F59" s="10">
        <v>0</v>
      </c>
      <c r="J59" s="11">
        <v>3600</v>
      </c>
    </row>
    <row r="60" spans="1:10" x14ac:dyDescent="0.2">
      <c r="A60" s="7" t="s">
        <v>169</v>
      </c>
      <c r="B60">
        <v>70.7</v>
      </c>
      <c r="C60">
        <v>0.03</v>
      </c>
      <c r="D60" s="10">
        <v>28626</v>
      </c>
      <c r="E60" s="10">
        <v>464634</v>
      </c>
      <c r="F60" s="10">
        <v>0</v>
      </c>
      <c r="J60" s="11">
        <v>3600</v>
      </c>
    </row>
    <row r="61" spans="1:10" x14ac:dyDescent="0.2">
      <c r="A61" s="7" t="s">
        <v>170</v>
      </c>
      <c r="B61">
        <v>89.74</v>
      </c>
      <c r="C61">
        <v>51.41</v>
      </c>
      <c r="D61" s="10">
        <v>3060</v>
      </c>
      <c r="E61" s="10">
        <v>10768</v>
      </c>
      <c r="F61" s="10">
        <v>0</v>
      </c>
      <c r="J61" s="11">
        <v>3600</v>
      </c>
    </row>
    <row r="62" spans="1:10" x14ac:dyDescent="0.2">
      <c r="A62" s="7" t="s">
        <v>171</v>
      </c>
      <c r="B62">
        <v>61.52</v>
      </c>
      <c r="C62">
        <v>33</v>
      </c>
      <c r="D62" s="10">
        <v>7176</v>
      </c>
      <c r="E62" s="10">
        <v>775116</v>
      </c>
      <c r="F62" s="10">
        <v>1</v>
      </c>
      <c r="J62" s="11">
        <v>3600</v>
      </c>
    </row>
    <row r="63" spans="1:10" x14ac:dyDescent="0.2">
      <c r="A63" s="7" t="s">
        <v>78</v>
      </c>
      <c r="B63">
        <v>0</v>
      </c>
      <c r="C63">
        <v>0</v>
      </c>
      <c r="D63" s="10">
        <v>1596</v>
      </c>
      <c r="E63" s="10">
        <v>8163</v>
      </c>
      <c r="F63" s="10">
        <v>1</v>
      </c>
      <c r="J63" s="11">
        <v>3600</v>
      </c>
    </row>
    <row r="64" spans="1:10" x14ac:dyDescent="0.2">
      <c r="A64" s="7" t="s">
        <v>80</v>
      </c>
      <c r="B64">
        <v>0</v>
      </c>
      <c r="C64">
        <v>0</v>
      </c>
      <c r="D64" s="10">
        <v>4900</v>
      </c>
      <c r="E64" s="10">
        <v>27624</v>
      </c>
      <c r="F64" s="10">
        <v>1</v>
      </c>
      <c r="J64" s="11">
        <v>3600</v>
      </c>
    </row>
    <row r="65" spans="1:10" x14ac:dyDescent="0.2">
      <c r="A65" s="7" t="s">
        <v>174</v>
      </c>
      <c r="B65">
        <v>28.51</v>
      </c>
      <c r="C65">
        <v>7.68</v>
      </c>
      <c r="D65" s="10">
        <v>2268</v>
      </c>
      <c r="E65" s="10">
        <v>2420</v>
      </c>
      <c r="F65" s="10">
        <v>0</v>
      </c>
      <c r="J65" s="11">
        <v>3600</v>
      </c>
    </row>
    <row r="66" spans="1:10" x14ac:dyDescent="0.2">
      <c r="A66" s="7" t="s">
        <v>81</v>
      </c>
      <c r="B66">
        <v>100</v>
      </c>
      <c r="C66">
        <v>100</v>
      </c>
      <c r="D66" s="10">
        <v>2142</v>
      </c>
      <c r="E66" s="10">
        <v>5010</v>
      </c>
      <c r="F66" s="10">
        <v>0</v>
      </c>
      <c r="J66" s="11">
        <v>3600</v>
      </c>
    </row>
    <row r="67" spans="1:10" x14ac:dyDescent="0.2">
      <c r="A67" s="7" t="s">
        <v>59</v>
      </c>
      <c r="B67">
        <v>81.05</v>
      </c>
      <c r="C67">
        <v>62.86</v>
      </c>
      <c r="D67" s="10">
        <v>2624</v>
      </c>
      <c r="E67" s="10">
        <v>6012</v>
      </c>
      <c r="F67" s="10">
        <v>0</v>
      </c>
      <c r="J67" s="11">
        <v>3600</v>
      </c>
    </row>
  </sheetData>
  <hyperlinks>
    <hyperlink ref="A3" r:id="rId1" display=" 10teams" xr:uid="{00000000-0004-0000-0800-000000000000}"/>
    <hyperlink ref="A4" r:id="rId2" display=" air03" xr:uid="{00000000-0004-0000-0800-000001000000}"/>
    <hyperlink ref="A5" r:id="rId3" display=" air04" xr:uid="{00000000-0004-0000-0800-000002000000}"/>
    <hyperlink ref="A6" r:id="rId4" display=" air05" xr:uid="{00000000-0004-0000-0800-000003000000}"/>
    <hyperlink ref="A7" r:id="rId5" display=" arki001" xr:uid="{00000000-0004-0000-0800-000004000000}"/>
    <hyperlink ref="A8" r:id="rId6" display=" bell3a" xr:uid="{00000000-0004-0000-0800-000005000000}"/>
    <hyperlink ref="A9" r:id="rId7" display=" bell5" xr:uid="{00000000-0004-0000-0800-000006000000}"/>
    <hyperlink ref="A10" r:id="rId8" display=" blend2" xr:uid="{00000000-0004-0000-0800-000007000000}"/>
    <hyperlink ref="A11" r:id="rId9" display=" cap6000" xr:uid="{00000000-0004-0000-0800-000008000000}"/>
    <hyperlink ref="A12" r:id="rId10" display=" dano3mip" xr:uid="{00000000-0004-0000-0800-000009000000}"/>
    <hyperlink ref="A13" r:id="rId11" display=" danoint" xr:uid="{00000000-0004-0000-0800-00000A000000}"/>
    <hyperlink ref="A14" r:id="rId12" display=" dcmulti" xr:uid="{00000000-0004-0000-0800-00000B000000}"/>
    <hyperlink ref="A15" r:id="rId13" display=" dsbmip" xr:uid="{00000000-0004-0000-0800-00000C000000}"/>
    <hyperlink ref="A16" r:id="rId14" display=" egout" xr:uid="{00000000-0004-0000-0800-00000D000000}"/>
    <hyperlink ref="A17" r:id="rId15" display=" enigma" xr:uid="{00000000-0004-0000-0800-00000E000000}"/>
    <hyperlink ref="A18" r:id="rId16" display=" fast0507" xr:uid="{00000000-0004-0000-0800-00000F000000}"/>
    <hyperlink ref="A19" r:id="rId17" display=" fiber " xr:uid="{00000000-0004-0000-0800-000010000000}"/>
    <hyperlink ref="A20" r:id="rId18" display=" fixnet6" xr:uid="{00000000-0004-0000-0800-000011000000}"/>
    <hyperlink ref="A21" r:id="rId19" display=" flugpl" xr:uid="{00000000-0004-0000-0800-000012000000}"/>
    <hyperlink ref="A22" r:id="rId20" display=" gen" xr:uid="{00000000-0004-0000-0800-000013000000}"/>
    <hyperlink ref="A23" r:id="rId21" display=" gesa2" xr:uid="{00000000-0004-0000-0800-000014000000}"/>
    <hyperlink ref="A24" r:id="rId22" display=" gesa2_o" xr:uid="{00000000-0004-0000-0800-000015000000}"/>
    <hyperlink ref="A25" r:id="rId23" display=" gesa3" xr:uid="{00000000-0004-0000-0800-000016000000}"/>
    <hyperlink ref="A26" r:id="rId24" display=" gesa3_o" xr:uid="{00000000-0004-0000-0800-000017000000}"/>
    <hyperlink ref="A27" r:id="rId25" display=" gt2" xr:uid="{00000000-0004-0000-0800-000018000000}"/>
    <hyperlink ref="A28" r:id="rId26" display=" harp2" xr:uid="{00000000-0004-0000-0800-000019000000}"/>
    <hyperlink ref="A29" r:id="rId27" display=" khb05250" xr:uid="{00000000-0004-0000-0800-00001A000000}"/>
    <hyperlink ref="A30" r:id="rId28" display=" l152lav" xr:uid="{00000000-0004-0000-0800-00001B000000}"/>
    <hyperlink ref="A31" r:id="rId29" display=" lseu" xr:uid="{00000000-0004-0000-0800-00001C000000}"/>
    <hyperlink ref="A32" r:id="rId30" display=" markshare1 " xr:uid="{00000000-0004-0000-0800-00001D000000}"/>
    <hyperlink ref="A33" r:id="rId31" display=" markshare2 " xr:uid="{00000000-0004-0000-0800-00001E000000}"/>
    <hyperlink ref="A34" r:id="rId32" display=" mas74 " xr:uid="{00000000-0004-0000-0800-00001F000000}"/>
    <hyperlink ref="A35" r:id="rId33" display=" mas76 " xr:uid="{00000000-0004-0000-0800-000020000000}"/>
    <hyperlink ref="A37" r:id="rId34" display=" misc06" xr:uid="{00000000-0004-0000-0800-000021000000}"/>
    <hyperlink ref="A38" r:id="rId35" display=" misc07" xr:uid="{00000000-0004-0000-0800-000022000000}"/>
    <hyperlink ref="A39" r:id="rId36" display=" mitre" xr:uid="{00000000-0004-0000-0800-000023000000}"/>
    <hyperlink ref="A41" r:id="rId37" display=" mod008" xr:uid="{00000000-0004-0000-0800-000024000000}"/>
    <hyperlink ref="A42" r:id="rId38" display=" mod010" xr:uid="{00000000-0004-0000-0800-000025000000}"/>
    <hyperlink ref="A43" r:id="rId39" display=" mod011" xr:uid="{00000000-0004-0000-0800-000026000000}"/>
    <hyperlink ref="A44" r:id="rId40" display=" modglob" xr:uid="{00000000-0004-0000-0800-000027000000}"/>
    <hyperlink ref="A45" r:id="rId41" display=" noswot" xr:uid="{00000000-0004-0000-0800-000028000000}"/>
    <hyperlink ref="A46" r:id="rId42" display=" nw04" xr:uid="{00000000-0004-0000-0800-000029000000}"/>
    <hyperlink ref="A47" r:id="rId43" display=" p0033" xr:uid="{00000000-0004-0000-0800-00002A000000}"/>
    <hyperlink ref="A48" r:id="rId44" display=" p0201" xr:uid="{00000000-0004-0000-0800-00002B000000}"/>
    <hyperlink ref="A49" r:id="rId45" display=" p0282" xr:uid="{00000000-0004-0000-0800-00002C000000}"/>
    <hyperlink ref="A50" r:id="rId46" display=" p0548" xr:uid="{00000000-0004-0000-0800-00002D000000}"/>
    <hyperlink ref="A51" r:id="rId47" display=" p2756" xr:uid="{00000000-0004-0000-0800-00002E000000}"/>
    <hyperlink ref="A52" r:id="rId48" display=" pk1" xr:uid="{00000000-0004-0000-0800-00002F000000}"/>
    <hyperlink ref="A53" r:id="rId49" display=" pp08a" xr:uid="{00000000-0004-0000-0800-000030000000}"/>
    <hyperlink ref="A54" r:id="rId50" display=" pp08aCUTS" xr:uid="{00000000-0004-0000-0800-000031000000}"/>
    <hyperlink ref="A55" r:id="rId51" display=" qiu" xr:uid="{00000000-0004-0000-0800-000032000000}"/>
    <hyperlink ref="A56" r:id="rId52" display=" qnet1" xr:uid="{00000000-0004-0000-0800-000033000000}"/>
    <hyperlink ref="A57" r:id="rId53" display=" qnet1_o" xr:uid="{00000000-0004-0000-0800-000034000000}"/>
    <hyperlink ref="A58" r:id="rId54" display=" rentacar" xr:uid="{00000000-0004-0000-0800-000035000000}"/>
    <hyperlink ref="A59" r:id="rId55" display=" rgn" xr:uid="{00000000-0004-0000-0800-000036000000}"/>
    <hyperlink ref="A60" r:id="rId56" display=" rout" xr:uid="{00000000-0004-0000-0800-000037000000}"/>
    <hyperlink ref="A61" r:id="rId57" display=" set1ch" xr:uid="{00000000-0004-0000-0800-000038000000}"/>
    <hyperlink ref="A62" r:id="rId58" display=" seymour" xr:uid="{00000000-0004-0000-0800-000039000000}"/>
    <hyperlink ref="A63" r:id="rId59" display=" stein27" xr:uid="{00000000-0004-0000-0800-00003A000000}"/>
    <hyperlink ref="A64" r:id="rId60" display=" stein45" xr:uid="{00000000-0004-0000-0800-00003B000000}"/>
    <hyperlink ref="A65" r:id="rId61" display=" swath " xr:uid="{00000000-0004-0000-0800-00003C000000}"/>
    <hyperlink ref="A66" r:id="rId62" display=" vpm1" xr:uid="{00000000-0004-0000-0800-00003D000000}"/>
    <hyperlink ref="A67" r:id="rId63" display=" vpm2" xr:uid="{00000000-0004-0000-0800-00003E000000}"/>
    <hyperlink ref="A36" r:id="rId64" display=" misc03" xr:uid="{00000000-0004-0000-0800-00003F000000}"/>
  </hyperlinks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XFD236"/>
  <sheetViews>
    <sheetView workbookViewId="0">
      <pane xSplit="1" ySplit="3" topLeftCell="B52" activePane="bottomRight" state="frozen"/>
      <selection pane="topRight" activeCell="B1" sqref="B1"/>
      <selection pane="bottomLeft" activeCell="A4" sqref="A4"/>
      <selection pane="bottomRight" activeCell="F54" sqref="F54"/>
    </sheetView>
  </sheetViews>
  <sheetFormatPr baseColWidth="10" defaultRowHeight="16" x14ac:dyDescent="0.2"/>
  <cols>
    <col min="1" max="1" width="17.6640625" customWidth="1"/>
    <col min="2" max="2" width="15" bestFit="1" customWidth="1"/>
    <col min="3" max="3" width="91.33203125" bestFit="1" customWidth="1"/>
    <col min="4" max="4" width="7.33203125" customWidth="1"/>
    <col min="5" max="6" width="7.1640625" customWidth="1"/>
    <col min="7" max="8" width="7.33203125" customWidth="1"/>
    <col min="9" max="9" width="9" bestFit="1" customWidth="1"/>
  </cols>
  <sheetData>
    <row r="1" spans="1:11" x14ac:dyDescent="0.2">
      <c r="A1" t="s">
        <v>930</v>
      </c>
    </row>
    <row r="3" spans="1:11" x14ac:dyDescent="0.2">
      <c r="A3" s="15" t="s">
        <v>931</v>
      </c>
      <c r="B3" s="15" t="s">
        <v>601</v>
      </c>
      <c r="C3" s="15" t="s">
        <v>1602</v>
      </c>
      <c r="D3" s="15" t="s">
        <v>1065</v>
      </c>
      <c r="E3" s="15" t="s">
        <v>1066</v>
      </c>
      <c r="F3" s="15" t="s">
        <v>1617</v>
      </c>
      <c r="G3" s="15" t="s">
        <v>1068</v>
      </c>
      <c r="H3" s="15" t="s">
        <v>1071</v>
      </c>
      <c r="I3" s="15" t="s">
        <v>1070</v>
      </c>
      <c r="J3" s="15" t="s">
        <v>1601</v>
      </c>
      <c r="K3" s="15" t="s">
        <v>1052</v>
      </c>
    </row>
    <row r="4" spans="1:11" x14ac:dyDescent="0.2">
      <c r="A4" s="55">
        <v>22433</v>
      </c>
      <c r="B4" s="14" t="s">
        <v>899</v>
      </c>
      <c r="C4" s="14" t="s">
        <v>1608</v>
      </c>
      <c r="D4" s="14">
        <v>1</v>
      </c>
      <c r="E4" s="14"/>
      <c r="F4" s="14"/>
      <c r="G4" s="14"/>
      <c r="H4" s="14"/>
      <c r="I4" s="14"/>
      <c r="J4" s="14" t="s">
        <v>1579</v>
      </c>
    </row>
    <row r="5" spans="1:11" x14ac:dyDescent="0.2">
      <c r="A5" s="55" t="s">
        <v>573</v>
      </c>
      <c r="B5" s="14" t="s">
        <v>606</v>
      </c>
      <c r="C5" s="14" t="s">
        <v>1608</v>
      </c>
      <c r="D5" s="14">
        <v>1</v>
      </c>
      <c r="E5" s="14"/>
      <c r="F5" s="14"/>
      <c r="G5" s="14"/>
      <c r="H5" s="14"/>
      <c r="I5" s="14"/>
      <c r="J5" s="14" t="s">
        <v>1580</v>
      </c>
    </row>
    <row r="6" spans="1:11" x14ac:dyDescent="0.2">
      <c r="A6" s="55" t="s">
        <v>574</v>
      </c>
      <c r="B6" s="14" t="s">
        <v>606</v>
      </c>
      <c r="C6" s="14" t="s">
        <v>1608</v>
      </c>
      <c r="D6" s="14">
        <v>1</v>
      </c>
      <c r="E6" s="14"/>
      <c r="F6" s="14"/>
      <c r="G6" s="14"/>
      <c r="H6" s="14"/>
      <c r="I6" s="14"/>
      <c r="J6" s="14" t="s">
        <v>1583</v>
      </c>
    </row>
    <row r="7" spans="1:11" x14ac:dyDescent="0.2">
      <c r="A7" s="55" t="s">
        <v>555</v>
      </c>
      <c r="B7" s="14" t="s">
        <v>605</v>
      </c>
      <c r="C7" s="14" t="s">
        <v>1608</v>
      </c>
      <c r="D7" s="14">
        <v>1</v>
      </c>
      <c r="E7" s="14"/>
      <c r="F7" s="14"/>
      <c r="G7" s="14"/>
      <c r="H7" s="14"/>
      <c r="I7" s="14"/>
      <c r="J7" s="14" t="s">
        <v>1580</v>
      </c>
    </row>
    <row r="8" spans="1:11" x14ac:dyDescent="0.2">
      <c r="A8" s="55" t="s">
        <v>575</v>
      </c>
      <c r="B8" s="14" t="s">
        <v>606</v>
      </c>
      <c r="C8" s="14" t="s">
        <v>1608</v>
      </c>
      <c r="D8" s="14">
        <v>1</v>
      </c>
      <c r="E8" s="14"/>
      <c r="F8" s="14"/>
      <c r="G8" s="14"/>
      <c r="H8" s="14"/>
      <c r="I8" s="14"/>
      <c r="J8" s="14" t="s">
        <v>1581</v>
      </c>
    </row>
    <row r="9" spans="1:11" x14ac:dyDescent="0.2">
      <c r="A9" s="55" t="s">
        <v>220</v>
      </c>
      <c r="B9" s="14" t="s">
        <v>603</v>
      </c>
      <c r="C9" s="14" t="s">
        <v>1612</v>
      </c>
      <c r="D9" s="14"/>
      <c r="E9" s="14"/>
      <c r="F9" s="14"/>
      <c r="G9" s="14"/>
      <c r="H9" s="14">
        <v>1</v>
      </c>
      <c r="I9" s="14"/>
      <c r="J9" s="14" t="s">
        <v>1598</v>
      </c>
    </row>
    <row r="10" spans="1:11" x14ac:dyDescent="0.2">
      <c r="A10" s="61" t="s">
        <v>229</v>
      </c>
      <c r="B10" s="14" t="str">
        <f>VLOOKUP(A10,summary!$A$1:$B$999,2,0)</f>
        <v>miplib2010</v>
      </c>
      <c r="C10" s="14" t="s">
        <v>1613</v>
      </c>
      <c r="D10" s="14"/>
      <c r="E10" s="14"/>
      <c r="F10" s="14"/>
      <c r="G10" s="14"/>
      <c r="H10" s="14">
        <v>1</v>
      </c>
      <c r="I10" s="14"/>
      <c r="J10" s="14" t="s">
        <v>1055</v>
      </c>
    </row>
    <row r="11" spans="1:11" x14ac:dyDescent="0.2">
      <c r="A11" s="61" t="s">
        <v>240</v>
      </c>
      <c r="B11" s="14" t="str">
        <f>VLOOKUP(A11,summary!$A$1:$B$999,2,0)</f>
        <v>miplib2010</v>
      </c>
      <c r="C11" s="14" t="s">
        <v>1612</v>
      </c>
      <c r="D11" s="14"/>
      <c r="E11" s="14"/>
      <c r="F11" s="14"/>
      <c r="G11" s="14"/>
      <c r="H11" s="14">
        <v>1</v>
      </c>
      <c r="I11" s="14"/>
      <c r="J11" s="14" t="s">
        <v>1599</v>
      </c>
    </row>
    <row r="12" spans="1:11" x14ac:dyDescent="0.2">
      <c r="A12" s="55" t="s">
        <v>66</v>
      </c>
      <c r="B12" s="14" t="s">
        <v>605</v>
      </c>
      <c r="C12" s="14" t="s">
        <v>1608</v>
      </c>
      <c r="D12" s="14">
        <v>1</v>
      </c>
      <c r="E12" s="14"/>
      <c r="F12" s="14"/>
      <c r="G12" s="14"/>
      <c r="H12" s="14"/>
      <c r="I12" s="14"/>
      <c r="J12" s="14" t="s">
        <v>1036</v>
      </c>
    </row>
    <row r="13" spans="1:11" x14ac:dyDescent="0.2">
      <c r="A13" s="55" t="s">
        <v>12</v>
      </c>
      <c r="B13" s="14" t="s">
        <v>603</v>
      </c>
      <c r="C13" s="14" t="s">
        <v>1603</v>
      </c>
      <c r="D13" s="14"/>
      <c r="E13" s="14">
        <v>1</v>
      </c>
      <c r="F13" s="14"/>
      <c r="G13" s="14">
        <v>1</v>
      </c>
      <c r="H13" s="14"/>
      <c r="I13" s="14"/>
      <c r="J13" s="14" t="s">
        <v>1044</v>
      </c>
    </row>
    <row r="14" spans="1:11" x14ac:dyDescent="0.2">
      <c r="A14" s="55" t="s">
        <v>15</v>
      </c>
      <c r="B14" s="14" t="s">
        <v>603</v>
      </c>
      <c r="C14" s="14" t="s">
        <v>1603</v>
      </c>
      <c r="D14" s="14"/>
      <c r="E14" s="14">
        <v>1</v>
      </c>
      <c r="F14" s="14"/>
      <c r="G14" s="14">
        <v>1</v>
      </c>
      <c r="H14" s="14"/>
      <c r="I14" s="14"/>
      <c r="J14" s="14" t="s">
        <v>1044</v>
      </c>
    </row>
    <row r="15" spans="1:11" x14ac:dyDescent="0.2">
      <c r="A15" s="55" t="s">
        <v>577</v>
      </c>
      <c r="B15" s="14" t="s">
        <v>606</v>
      </c>
      <c r="C15" s="14" t="s">
        <v>1609</v>
      </c>
      <c r="D15" s="14">
        <v>1</v>
      </c>
      <c r="E15" s="14"/>
      <c r="F15" s="14"/>
      <c r="G15" s="14">
        <v>1</v>
      </c>
      <c r="H15" s="14"/>
      <c r="I15" s="14"/>
      <c r="J15" s="14" t="s">
        <v>1067</v>
      </c>
    </row>
    <row r="16" spans="1:11" x14ac:dyDescent="0.2">
      <c r="A16" s="55" t="s">
        <v>578</v>
      </c>
      <c r="B16" s="14" t="s">
        <v>606</v>
      </c>
      <c r="C16" s="14" t="s">
        <v>1032</v>
      </c>
      <c r="D16" s="14"/>
      <c r="E16" s="14"/>
      <c r="F16" s="14"/>
      <c r="G16" s="14">
        <v>1</v>
      </c>
      <c r="H16" s="14"/>
      <c r="I16" s="14"/>
      <c r="J16" s="14" t="s">
        <v>1587</v>
      </c>
    </row>
    <row r="17" spans="1:10" x14ac:dyDescent="0.2">
      <c r="A17" s="55" t="s">
        <v>69</v>
      </c>
      <c r="B17" s="14" t="s">
        <v>605</v>
      </c>
      <c r="C17" s="14" t="s">
        <v>1604</v>
      </c>
      <c r="D17" s="14"/>
      <c r="E17" s="14">
        <v>1</v>
      </c>
      <c r="F17" s="14"/>
      <c r="G17" s="14">
        <v>1</v>
      </c>
      <c r="H17" s="14"/>
      <c r="I17" s="14"/>
      <c r="J17" s="14" t="s">
        <v>1588</v>
      </c>
    </row>
    <row r="18" spans="1:10" x14ac:dyDescent="0.2">
      <c r="A18" s="55" t="s">
        <v>558</v>
      </c>
      <c r="B18" s="14" t="s">
        <v>605</v>
      </c>
      <c r="C18" s="14" t="s">
        <v>1609</v>
      </c>
      <c r="D18" s="14">
        <v>1</v>
      </c>
      <c r="E18" s="14"/>
      <c r="F18" s="14"/>
      <c r="G18" s="14"/>
      <c r="H18" s="14"/>
      <c r="I18" s="14"/>
      <c r="J18" s="14" t="s">
        <v>1064</v>
      </c>
    </row>
    <row r="19" spans="1:10" x14ac:dyDescent="0.2">
      <c r="A19" s="61" t="s">
        <v>274</v>
      </c>
      <c r="B19" s="14" t="str">
        <f>VLOOKUP(A19,summary!$A$1:$B$999,2,0)</f>
        <v>miplib2010</v>
      </c>
      <c r="C19" s="14" t="s">
        <v>1612</v>
      </c>
      <c r="D19" s="14"/>
      <c r="E19" s="14"/>
      <c r="F19" s="14"/>
      <c r="G19" s="14"/>
      <c r="H19" s="14">
        <v>1</v>
      </c>
      <c r="I19" s="14"/>
      <c r="J19" s="14" t="s">
        <v>1611</v>
      </c>
    </row>
    <row r="20" spans="1:10" x14ac:dyDescent="0.2">
      <c r="A20" s="56" t="s">
        <v>579</v>
      </c>
      <c r="B20" s="14" t="s">
        <v>606</v>
      </c>
      <c r="C20" s="23" t="s">
        <v>1608</v>
      </c>
      <c r="D20" s="14">
        <v>1</v>
      </c>
      <c r="E20" s="14"/>
      <c r="F20" s="14"/>
      <c r="G20" s="14"/>
      <c r="H20" s="14"/>
      <c r="I20" s="14"/>
      <c r="J20" s="14" t="s">
        <v>1059</v>
      </c>
    </row>
    <row r="21" spans="1:10" x14ac:dyDescent="0.2">
      <c r="A21" s="55" t="s">
        <v>47</v>
      </c>
      <c r="B21" s="8" t="s">
        <v>604</v>
      </c>
      <c r="C21" s="14" t="s">
        <v>1605</v>
      </c>
      <c r="D21" s="8"/>
      <c r="E21" s="8"/>
      <c r="F21" s="8"/>
      <c r="G21" s="8"/>
      <c r="H21" s="8">
        <v>1</v>
      </c>
      <c r="I21" s="8"/>
      <c r="J21" s="14" t="s">
        <v>1055</v>
      </c>
    </row>
    <row r="22" spans="1:10" x14ac:dyDescent="0.2">
      <c r="A22" s="55" t="s">
        <v>49</v>
      </c>
      <c r="B22" s="8" t="s">
        <v>604</v>
      </c>
      <c r="C22" s="14" t="s">
        <v>1605</v>
      </c>
      <c r="D22" s="8"/>
      <c r="E22" s="8"/>
      <c r="F22" s="8"/>
      <c r="G22" s="8"/>
      <c r="H22" s="8">
        <v>1</v>
      </c>
      <c r="I22" s="8"/>
      <c r="J22" s="14" t="s">
        <v>1055</v>
      </c>
    </row>
    <row r="23" spans="1:10" x14ac:dyDescent="0.2">
      <c r="A23" s="55" t="s">
        <v>24</v>
      </c>
      <c r="B23" s="8" t="s">
        <v>603</v>
      </c>
      <c r="C23" s="14" t="s">
        <v>1612</v>
      </c>
      <c r="D23" s="8"/>
      <c r="E23" s="8"/>
      <c r="F23" s="8"/>
      <c r="G23" s="8"/>
      <c r="H23" s="8">
        <v>1</v>
      </c>
      <c r="I23" s="8"/>
      <c r="J23" s="14" t="s">
        <v>1597</v>
      </c>
    </row>
    <row r="24" spans="1:10" x14ac:dyDescent="0.2">
      <c r="A24" s="55" t="s">
        <v>646</v>
      </c>
      <c r="B24" s="8" t="s">
        <v>899</v>
      </c>
      <c r="C24" s="8" t="s">
        <v>1606</v>
      </c>
      <c r="D24" s="8"/>
      <c r="E24" s="8"/>
      <c r="F24" s="8"/>
      <c r="G24" s="8"/>
      <c r="H24" s="8"/>
      <c r="I24" s="8"/>
      <c r="J24" s="14" t="s">
        <v>1081</v>
      </c>
    </row>
    <row r="25" spans="1:10" x14ac:dyDescent="0.2">
      <c r="A25" s="56" t="s">
        <v>89</v>
      </c>
      <c r="B25" s="14" t="s">
        <v>606</v>
      </c>
      <c r="C25" s="14" t="s">
        <v>1608</v>
      </c>
      <c r="D25" s="14">
        <v>1</v>
      </c>
      <c r="E25" s="14"/>
      <c r="F25" s="14"/>
      <c r="G25" s="14"/>
      <c r="H25" s="14"/>
      <c r="I25" s="14"/>
      <c r="J25" s="14" t="s">
        <v>1037</v>
      </c>
    </row>
    <row r="26" spans="1:10" x14ac:dyDescent="0.2">
      <c r="A26" s="56" t="s">
        <v>90</v>
      </c>
      <c r="B26" s="14" t="s">
        <v>606</v>
      </c>
      <c r="C26" s="14" t="s">
        <v>1608</v>
      </c>
      <c r="D26" s="14">
        <v>1</v>
      </c>
      <c r="E26" s="14"/>
      <c r="F26" s="14"/>
      <c r="G26" s="14"/>
      <c r="H26" s="14"/>
      <c r="I26" s="14"/>
      <c r="J26" s="14" t="s">
        <v>1035</v>
      </c>
    </row>
    <row r="27" spans="1:10" x14ac:dyDescent="0.2">
      <c r="A27" s="56" t="s">
        <v>580</v>
      </c>
      <c r="B27" s="8" t="s">
        <v>1585</v>
      </c>
      <c r="C27" s="14" t="s">
        <v>1608</v>
      </c>
      <c r="D27" s="14">
        <v>1</v>
      </c>
      <c r="E27" s="14"/>
      <c r="F27" s="14"/>
      <c r="G27" s="14"/>
      <c r="H27" s="14"/>
      <c r="I27" s="14"/>
      <c r="J27" s="14" t="s">
        <v>1035</v>
      </c>
    </row>
    <row r="28" spans="1:10" x14ac:dyDescent="0.2">
      <c r="A28" s="56" t="s">
        <v>91</v>
      </c>
      <c r="B28" s="14" t="s">
        <v>606</v>
      </c>
      <c r="C28" s="14" t="s">
        <v>1608</v>
      </c>
      <c r="D28" s="14">
        <v>1</v>
      </c>
      <c r="E28" s="14"/>
      <c r="F28" s="14"/>
      <c r="G28" s="14"/>
      <c r="H28" s="14"/>
      <c r="I28" s="14"/>
      <c r="J28" s="14" t="s">
        <v>1036</v>
      </c>
    </row>
    <row r="29" spans="1:10" x14ac:dyDescent="0.2">
      <c r="A29" s="56" t="s">
        <v>564</v>
      </c>
      <c r="B29" s="14" t="s">
        <v>605</v>
      </c>
      <c r="C29" s="14" t="s">
        <v>1608</v>
      </c>
      <c r="D29" s="14">
        <v>1</v>
      </c>
      <c r="E29" s="14"/>
      <c r="F29" s="14"/>
      <c r="G29" s="14"/>
      <c r="H29" s="14"/>
      <c r="I29" s="14"/>
      <c r="J29" s="14" t="s">
        <v>1037</v>
      </c>
    </row>
    <row r="30" spans="1:10" x14ac:dyDescent="0.2">
      <c r="A30" s="56" t="s">
        <v>565</v>
      </c>
      <c r="B30" s="14" t="s">
        <v>605</v>
      </c>
      <c r="C30" s="14" t="s">
        <v>1607</v>
      </c>
      <c r="D30" s="14"/>
      <c r="E30" s="14">
        <v>1</v>
      </c>
      <c r="F30" s="14"/>
      <c r="G30" s="14"/>
      <c r="H30" s="14"/>
      <c r="I30" s="14"/>
      <c r="J30" s="14" t="s">
        <v>1589</v>
      </c>
    </row>
    <row r="31" spans="1:10" x14ac:dyDescent="0.2">
      <c r="A31" s="60" t="s">
        <v>647</v>
      </c>
      <c r="B31" s="14" t="s">
        <v>899</v>
      </c>
      <c r="C31" s="14" t="s">
        <v>1612</v>
      </c>
      <c r="D31" s="14"/>
      <c r="E31" s="14"/>
      <c r="F31" s="14"/>
      <c r="G31" s="14"/>
      <c r="H31" s="14">
        <v>1</v>
      </c>
      <c r="I31" s="14"/>
      <c r="J31" s="14" t="s">
        <v>1610</v>
      </c>
    </row>
    <row r="32" spans="1:10" x14ac:dyDescent="0.2">
      <c r="A32" s="56" t="s">
        <v>566</v>
      </c>
      <c r="B32" s="14" t="s">
        <v>605</v>
      </c>
      <c r="C32" s="14" t="s">
        <v>1608</v>
      </c>
      <c r="D32" s="14">
        <v>1</v>
      </c>
      <c r="E32" s="14"/>
      <c r="F32" s="14"/>
      <c r="G32" s="14"/>
      <c r="H32" s="14"/>
      <c r="I32" s="14"/>
      <c r="J32" s="14" t="s">
        <v>1059</v>
      </c>
    </row>
    <row r="33" spans="1:16384" x14ac:dyDescent="0.2">
      <c r="A33" s="60" t="s">
        <v>829</v>
      </c>
      <c r="B33" s="14" t="str">
        <f>VLOOKUP(A33,summary!$A$1:$B$999,2,0)</f>
        <v>coral</v>
      </c>
      <c r="C33" s="14" t="s">
        <v>1612</v>
      </c>
      <c r="D33" s="14"/>
      <c r="E33" s="14"/>
      <c r="F33" s="14"/>
      <c r="G33" s="14"/>
      <c r="H33" s="14">
        <v>1</v>
      </c>
      <c r="I33" s="14">
        <v>1</v>
      </c>
      <c r="J33" s="14" t="s">
        <v>1599</v>
      </c>
    </row>
    <row r="34" spans="1:16384" x14ac:dyDescent="0.2">
      <c r="A34" s="55" t="s">
        <v>111</v>
      </c>
      <c r="B34" s="8" t="s">
        <v>899</v>
      </c>
      <c r="C34" s="14" t="s">
        <v>1612</v>
      </c>
      <c r="D34" s="8"/>
      <c r="E34" s="8"/>
      <c r="F34" s="8"/>
      <c r="G34" s="8"/>
      <c r="H34" s="8">
        <v>1</v>
      </c>
      <c r="I34" s="8">
        <v>1</v>
      </c>
      <c r="J34" s="14" t="s">
        <v>1600</v>
      </c>
    </row>
    <row r="35" spans="1:16384" x14ac:dyDescent="0.2">
      <c r="A35" s="60" t="s">
        <v>112</v>
      </c>
      <c r="B35" s="14" t="str">
        <f>VLOOKUP(A35,summary!$A$1:$B$999,2,0)</f>
        <v>coral</v>
      </c>
      <c r="C35" s="14" t="s">
        <v>1612</v>
      </c>
      <c r="D35" s="14"/>
      <c r="E35" s="14"/>
      <c r="F35" s="14"/>
      <c r="G35" s="14"/>
      <c r="H35" s="14">
        <v>1</v>
      </c>
      <c r="I35" s="14">
        <v>1</v>
      </c>
      <c r="J35" s="14" t="s">
        <v>1599</v>
      </c>
    </row>
    <row r="36" spans="1:16384" x14ac:dyDescent="0.2">
      <c r="A36" s="55" t="s">
        <v>113</v>
      </c>
      <c r="B36" s="8" t="s">
        <v>899</v>
      </c>
      <c r="C36" s="14" t="s">
        <v>1612</v>
      </c>
      <c r="D36" s="8"/>
      <c r="E36" s="8"/>
      <c r="F36" s="8"/>
      <c r="G36" s="8"/>
      <c r="H36" s="8">
        <v>1</v>
      </c>
      <c r="I36" s="8"/>
      <c r="J36" s="14" t="s">
        <v>1599</v>
      </c>
    </row>
    <row r="37" spans="1:16384" x14ac:dyDescent="0.2">
      <c r="A37" s="59" t="s">
        <v>1075</v>
      </c>
      <c r="B37" t="s">
        <v>899</v>
      </c>
      <c r="C37" s="53"/>
      <c r="I37" s="53">
        <v>1</v>
      </c>
      <c r="J37" t="s">
        <v>932</v>
      </c>
    </row>
    <row r="38" spans="1:16384" x14ac:dyDescent="0.2">
      <c r="A38" s="56" t="s">
        <v>115</v>
      </c>
      <c r="B38" s="14" t="s">
        <v>899</v>
      </c>
      <c r="C38" s="14" t="s">
        <v>1608</v>
      </c>
      <c r="D38" s="14">
        <v>1</v>
      </c>
      <c r="E38" s="14"/>
      <c r="F38" s="14"/>
      <c r="G38" s="14"/>
      <c r="H38" s="14"/>
      <c r="I38" s="14"/>
      <c r="J38" s="14" t="s">
        <v>1077</v>
      </c>
    </row>
    <row r="39" spans="1:16384" x14ac:dyDescent="0.2">
      <c r="A39" s="56" t="s">
        <v>332</v>
      </c>
      <c r="B39" s="14" t="s">
        <v>603</v>
      </c>
      <c r="C39" s="14" t="s">
        <v>1605</v>
      </c>
      <c r="D39" s="14"/>
      <c r="E39" s="14"/>
      <c r="F39" s="14"/>
      <c r="G39" s="14"/>
      <c r="H39" s="8">
        <v>1</v>
      </c>
      <c r="I39" s="8"/>
      <c r="J39" s="14" t="s">
        <v>1055</v>
      </c>
      <c r="K39" s="23"/>
      <c r="L39" s="23"/>
      <c r="M39" s="23"/>
      <c r="N39" s="23"/>
      <c r="O39" s="23"/>
      <c r="P39" s="23"/>
      <c r="Q39" s="23"/>
      <c r="R39" s="23"/>
      <c r="S39" s="23"/>
      <c r="T39" s="23"/>
      <c r="U39" s="23"/>
      <c r="V39" s="23"/>
      <c r="W39" s="23"/>
      <c r="X39" s="23"/>
      <c r="Y39" s="23"/>
      <c r="Z39" s="23"/>
      <c r="AA39" s="23"/>
      <c r="AB39" s="23"/>
      <c r="AC39" s="23"/>
      <c r="AD39" s="23"/>
      <c r="AE39" s="23"/>
      <c r="AF39" s="23"/>
      <c r="AG39" s="23"/>
      <c r="AH39" s="23"/>
      <c r="AI39" s="23"/>
      <c r="AJ39" s="23"/>
      <c r="AK39" s="23"/>
      <c r="AL39" s="23"/>
      <c r="AM39" s="23"/>
      <c r="AN39" s="23"/>
      <c r="AO39" s="23"/>
      <c r="AP39" s="23"/>
      <c r="AQ39" s="23"/>
      <c r="AR39" s="23"/>
      <c r="AS39" s="23"/>
      <c r="AT39" s="23"/>
      <c r="AU39" s="23"/>
      <c r="AV39" s="23"/>
      <c r="AW39" s="23"/>
      <c r="AX39" s="23"/>
      <c r="AY39" s="23"/>
      <c r="AZ39" s="23"/>
      <c r="BA39" s="23"/>
      <c r="BB39" s="23"/>
      <c r="BC39" s="23"/>
      <c r="BD39" s="23"/>
      <c r="BE39" s="23"/>
      <c r="BF39" s="23"/>
      <c r="BG39" s="23"/>
      <c r="BH39" s="23"/>
      <c r="BI39" s="23"/>
      <c r="BJ39" s="23"/>
      <c r="BK39" s="23"/>
      <c r="BL39" s="23"/>
      <c r="BM39" s="23"/>
      <c r="BN39" s="23"/>
      <c r="BO39" s="23"/>
      <c r="BP39" s="23"/>
      <c r="BQ39" s="23"/>
      <c r="BR39" s="23"/>
      <c r="BS39" s="23"/>
      <c r="BT39" s="23"/>
      <c r="BU39" s="23"/>
      <c r="BV39" s="23"/>
      <c r="BW39" s="23"/>
      <c r="BX39" s="23"/>
      <c r="BY39" s="23"/>
      <c r="BZ39" s="23"/>
      <c r="CA39" s="23"/>
      <c r="CB39" s="23"/>
      <c r="CC39" s="23"/>
      <c r="CD39" s="23"/>
      <c r="CE39" s="23"/>
      <c r="CF39" s="23"/>
      <c r="CG39" s="23"/>
      <c r="CH39" s="23"/>
      <c r="CI39" s="23"/>
      <c r="CJ39" s="23"/>
      <c r="CK39" s="23"/>
      <c r="CL39" s="23"/>
      <c r="CM39" s="23"/>
      <c r="CN39" s="23"/>
      <c r="CO39" s="23"/>
      <c r="CP39" s="23"/>
      <c r="CQ39" s="23"/>
      <c r="CR39" s="23"/>
      <c r="CS39" s="23"/>
      <c r="CT39" s="23"/>
      <c r="CU39" s="23"/>
      <c r="CV39" s="23"/>
      <c r="CW39" s="23"/>
      <c r="CX39" s="23"/>
      <c r="CY39" s="23"/>
      <c r="CZ39" s="23"/>
      <c r="DA39" s="23"/>
      <c r="DB39" s="23"/>
      <c r="DC39" s="23"/>
      <c r="DD39" s="23"/>
      <c r="DE39" s="23"/>
      <c r="DF39" s="23"/>
      <c r="DG39" s="23"/>
      <c r="DH39" s="23"/>
      <c r="DI39" s="23"/>
      <c r="DJ39" s="23"/>
      <c r="DK39" s="23"/>
      <c r="DL39" s="23"/>
      <c r="DM39" s="23"/>
      <c r="DN39" s="23"/>
      <c r="DO39" s="23"/>
      <c r="DP39" s="23"/>
      <c r="DQ39" s="23"/>
      <c r="DR39" s="23"/>
      <c r="DS39" s="23"/>
      <c r="DT39" s="23"/>
      <c r="DU39" s="23"/>
      <c r="DV39" s="23"/>
      <c r="DW39" s="23"/>
      <c r="DX39" s="23"/>
      <c r="DY39" s="23"/>
      <c r="DZ39" s="23"/>
      <c r="EA39" s="23"/>
      <c r="EB39" s="23"/>
      <c r="EC39" s="23"/>
      <c r="ED39" s="23"/>
      <c r="EE39" s="23"/>
      <c r="EF39" s="23"/>
      <c r="EG39" s="23"/>
      <c r="EH39" s="23"/>
      <c r="EI39" s="23"/>
      <c r="EJ39" s="23"/>
      <c r="EK39" s="23"/>
      <c r="EL39" s="23"/>
      <c r="EM39" s="23"/>
      <c r="EN39" s="23"/>
      <c r="EO39" s="23"/>
      <c r="EP39" s="23"/>
      <c r="EQ39" s="23"/>
      <c r="ER39" s="23"/>
      <c r="ES39" s="23"/>
      <c r="ET39" s="23"/>
      <c r="EU39" s="23"/>
      <c r="EV39" s="23"/>
      <c r="EW39" s="23"/>
      <c r="EX39" s="23"/>
      <c r="EY39" s="23"/>
      <c r="EZ39" s="23"/>
      <c r="FA39" s="23"/>
      <c r="FB39" s="23"/>
      <c r="FC39" s="23"/>
      <c r="FD39" s="23"/>
      <c r="FE39" s="23"/>
      <c r="FF39" s="23"/>
      <c r="FG39" s="23"/>
      <c r="FH39" s="23"/>
      <c r="FI39" s="23"/>
      <c r="FJ39" s="23"/>
      <c r="FK39" s="23"/>
      <c r="FL39" s="23"/>
      <c r="FM39" s="23"/>
      <c r="FN39" s="23"/>
      <c r="FO39" s="23"/>
      <c r="FP39" s="23"/>
      <c r="FQ39" s="23"/>
      <c r="FR39" s="23"/>
      <c r="FS39" s="23"/>
      <c r="FT39" s="23"/>
      <c r="FU39" s="23"/>
      <c r="FV39" s="23"/>
      <c r="FW39" s="23"/>
      <c r="FX39" s="23"/>
      <c r="FY39" s="23"/>
      <c r="FZ39" s="23"/>
      <c r="GA39" s="23"/>
      <c r="GB39" s="23"/>
      <c r="GC39" s="23"/>
      <c r="GD39" s="23"/>
      <c r="GE39" s="23"/>
      <c r="GF39" s="23"/>
      <c r="GG39" s="23"/>
      <c r="GH39" s="23"/>
      <c r="GI39" s="23"/>
      <c r="GJ39" s="23"/>
      <c r="GK39" s="23"/>
      <c r="GL39" s="23"/>
      <c r="GM39" s="23"/>
      <c r="GN39" s="23"/>
      <c r="GO39" s="23"/>
      <c r="GP39" s="23"/>
      <c r="GQ39" s="23"/>
      <c r="GR39" s="23"/>
      <c r="GS39" s="23"/>
      <c r="GT39" s="23"/>
      <c r="GU39" s="23"/>
      <c r="GV39" s="23"/>
      <c r="GW39" s="23"/>
      <c r="GX39" s="23"/>
      <c r="GY39" s="23"/>
      <c r="GZ39" s="23"/>
      <c r="HA39" s="23"/>
      <c r="HB39" s="23"/>
      <c r="HC39" s="23"/>
      <c r="HD39" s="23"/>
      <c r="HE39" s="23"/>
      <c r="HF39" s="23"/>
      <c r="HG39" s="23"/>
      <c r="HH39" s="23"/>
      <c r="HI39" s="23"/>
      <c r="HJ39" s="23"/>
      <c r="HK39" s="23"/>
      <c r="HL39" s="23"/>
      <c r="HM39" s="23"/>
      <c r="HN39" s="23"/>
      <c r="HO39" s="23"/>
      <c r="HP39" s="23"/>
      <c r="HQ39" s="23"/>
      <c r="HR39" s="23"/>
      <c r="HS39" s="23"/>
      <c r="HT39" s="23"/>
      <c r="HU39" s="23"/>
      <c r="HV39" s="23"/>
      <c r="HW39" s="23"/>
      <c r="HX39" s="23"/>
      <c r="HY39" s="23"/>
      <c r="HZ39" s="23"/>
      <c r="IA39" s="23"/>
      <c r="IB39" s="23"/>
      <c r="IC39" s="23"/>
      <c r="ID39" s="23"/>
      <c r="IE39" s="23"/>
      <c r="IF39" s="23"/>
      <c r="IG39" s="23"/>
      <c r="IH39" s="23"/>
      <c r="II39" s="23"/>
      <c r="IJ39" s="23"/>
      <c r="IK39" s="23"/>
      <c r="IL39" s="23"/>
      <c r="IM39" s="23"/>
      <c r="IN39" s="23"/>
      <c r="IO39" s="23"/>
      <c r="IP39" s="23"/>
      <c r="IQ39" s="23"/>
      <c r="IR39" s="23"/>
      <c r="IS39" s="23"/>
      <c r="IT39" s="23"/>
      <c r="IU39" s="23"/>
      <c r="IV39" s="23"/>
      <c r="IW39" s="23"/>
      <c r="IX39" s="23"/>
      <c r="IY39" s="23"/>
      <c r="IZ39" s="23"/>
      <c r="JA39" s="23"/>
      <c r="JB39" s="23"/>
      <c r="JC39" s="23"/>
      <c r="JD39" s="23"/>
      <c r="JE39" s="23"/>
      <c r="JF39" s="23"/>
      <c r="JG39" s="23"/>
      <c r="JH39" s="23"/>
      <c r="JI39" s="23"/>
      <c r="JJ39" s="23"/>
      <c r="JK39" s="23"/>
      <c r="JL39" s="23"/>
      <c r="JM39" s="23"/>
      <c r="JN39" s="23"/>
      <c r="JO39" s="23"/>
      <c r="JP39" s="23"/>
      <c r="JQ39" s="23"/>
      <c r="JR39" s="23"/>
      <c r="JS39" s="23"/>
      <c r="JT39" s="23"/>
      <c r="JU39" s="23"/>
      <c r="JV39" s="23"/>
      <c r="JW39" s="23"/>
      <c r="JX39" s="23"/>
      <c r="JY39" s="23"/>
      <c r="JZ39" s="23"/>
      <c r="KA39" s="23"/>
      <c r="KB39" s="23"/>
      <c r="KC39" s="23"/>
      <c r="KD39" s="23"/>
      <c r="KE39" s="23"/>
      <c r="KF39" s="23"/>
      <c r="KG39" s="23"/>
      <c r="KH39" s="23"/>
      <c r="KI39" s="23"/>
      <c r="KJ39" s="23"/>
      <c r="KK39" s="23"/>
      <c r="KL39" s="23"/>
      <c r="KM39" s="23"/>
      <c r="KN39" s="23"/>
      <c r="KO39" s="23"/>
      <c r="KP39" s="23"/>
      <c r="KQ39" s="23"/>
      <c r="KR39" s="23"/>
      <c r="KS39" s="23"/>
      <c r="KT39" s="23"/>
      <c r="KU39" s="23"/>
      <c r="KV39" s="23"/>
      <c r="KW39" s="23"/>
      <c r="KX39" s="23"/>
      <c r="KY39" s="23"/>
      <c r="KZ39" s="23"/>
      <c r="LA39" s="23"/>
      <c r="LB39" s="23"/>
      <c r="LC39" s="23"/>
      <c r="LD39" s="23"/>
      <c r="LE39" s="23"/>
      <c r="LF39" s="23"/>
      <c r="LG39" s="23"/>
      <c r="LH39" s="23"/>
      <c r="LI39" s="23"/>
      <c r="LJ39" s="23"/>
      <c r="LK39" s="23"/>
      <c r="LL39" s="23"/>
      <c r="LM39" s="23"/>
      <c r="LN39" s="23"/>
      <c r="LO39" s="23"/>
      <c r="LP39" s="23"/>
      <c r="LQ39" s="23"/>
      <c r="LR39" s="23"/>
      <c r="LS39" s="23"/>
      <c r="LT39" s="23"/>
      <c r="LU39" s="23"/>
      <c r="LV39" s="23"/>
      <c r="LW39" s="23"/>
      <c r="LX39" s="23"/>
      <c r="LY39" s="23"/>
      <c r="LZ39" s="23"/>
      <c r="MA39" s="23"/>
      <c r="MB39" s="23"/>
      <c r="MC39" s="23"/>
      <c r="MD39" s="23"/>
      <c r="ME39" s="23"/>
      <c r="MF39" s="23"/>
      <c r="MG39" s="23"/>
      <c r="MH39" s="23"/>
      <c r="MI39" s="23"/>
      <c r="MJ39" s="23"/>
      <c r="MK39" s="23"/>
      <c r="ML39" s="23"/>
      <c r="MM39" s="23"/>
      <c r="MN39" s="23"/>
      <c r="MO39" s="23"/>
      <c r="MP39" s="23"/>
      <c r="MQ39" s="23"/>
      <c r="MR39" s="23"/>
      <c r="MS39" s="23"/>
      <c r="MT39" s="23"/>
      <c r="MU39" s="23"/>
      <c r="MV39" s="23"/>
      <c r="MW39" s="23"/>
      <c r="MX39" s="23"/>
      <c r="MY39" s="23"/>
      <c r="MZ39" s="23"/>
      <c r="NA39" s="23"/>
      <c r="NB39" s="23"/>
      <c r="NC39" s="23"/>
      <c r="ND39" s="23"/>
      <c r="NE39" s="23"/>
      <c r="NF39" s="23"/>
      <c r="NG39" s="23"/>
      <c r="NH39" s="23"/>
      <c r="NI39" s="23"/>
      <c r="NJ39" s="23"/>
      <c r="NK39" s="23"/>
      <c r="NL39" s="23"/>
      <c r="NM39" s="23"/>
      <c r="NN39" s="23"/>
      <c r="NO39" s="23"/>
      <c r="NP39" s="23"/>
      <c r="NQ39" s="23"/>
      <c r="NR39" s="23"/>
      <c r="NS39" s="23"/>
      <c r="NT39" s="23"/>
      <c r="NU39" s="23"/>
      <c r="NV39" s="23"/>
      <c r="NW39" s="23"/>
      <c r="NX39" s="23"/>
      <c r="NY39" s="23"/>
      <c r="NZ39" s="23"/>
      <c r="OA39" s="23"/>
      <c r="OB39" s="23"/>
      <c r="OC39" s="23"/>
      <c r="OD39" s="23"/>
      <c r="OE39" s="23"/>
      <c r="OF39" s="23"/>
      <c r="OG39" s="23"/>
      <c r="OH39" s="23"/>
      <c r="OI39" s="23"/>
      <c r="OJ39" s="23"/>
      <c r="OK39" s="23"/>
      <c r="OL39" s="23"/>
      <c r="OM39" s="23"/>
      <c r="ON39" s="23"/>
      <c r="OO39" s="23"/>
      <c r="OP39" s="23"/>
      <c r="OQ39" s="23"/>
      <c r="OR39" s="23"/>
      <c r="OS39" s="23"/>
      <c r="OT39" s="23"/>
      <c r="OU39" s="23"/>
      <c r="OV39" s="23"/>
      <c r="OW39" s="23"/>
      <c r="OX39" s="23"/>
      <c r="OY39" s="23"/>
      <c r="OZ39" s="23"/>
      <c r="PA39" s="23"/>
      <c r="PB39" s="23"/>
      <c r="PC39" s="23"/>
      <c r="PD39" s="23"/>
      <c r="PE39" s="23"/>
      <c r="PF39" s="23"/>
      <c r="PG39" s="23"/>
      <c r="PH39" s="23"/>
      <c r="PI39" s="23"/>
      <c r="PJ39" s="23"/>
      <c r="PK39" s="23"/>
      <c r="PL39" s="23"/>
      <c r="PM39" s="23"/>
      <c r="PN39" s="23"/>
      <c r="PO39" s="23"/>
      <c r="PP39" s="23"/>
      <c r="PQ39" s="23"/>
      <c r="PR39" s="23"/>
      <c r="PS39" s="23"/>
      <c r="PT39" s="23"/>
      <c r="PU39" s="23"/>
      <c r="PV39" s="23"/>
      <c r="PW39" s="23"/>
      <c r="PX39" s="23"/>
      <c r="PY39" s="23"/>
      <c r="PZ39" s="23"/>
      <c r="QA39" s="23"/>
      <c r="QB39" s="23"/>
      <c r="QC39" s="23"/>
      <c r="QD39" s="23"/>
      <c r="QE39" s="23"/>
      <c r="QF39" s="23"/>
      <c r="QG39" s="23"/>
      <c r="QH39" s="23"/>
      <c r="QI39" s="23"/>
      <c r="QJ39" s="23"/>
      <c r="QK39" s="23"/>
      <c r="QL39" s="23"/>
      <c r="QM39" s="23"/>
      <c r="QN39" s="23"/>
      <c r="QO39" s="23"/>
      <c r="QP39" s="23"/>
      <c r="QQ39" s="23"/>
      <c r="QR39" s="23"/>
      <c r="QS39" s="23"/>
      <c r="QT39" s="23"/>
      <c r="QU39" s="23"/>
      <c r="QV39" s="23"/>
      <c r="QW39" s="23"/>
      <c r="QX39" s="23"/>
      <c r="QY39" s="23"/>
      <c r="QZ39" s="23"/>
      <c r="RA39" s="23"/>
      <c r="RB39" s="23"/>
      <c r="RC39" s="23"/>
      <c r="RD39" s="23"/>
      <c r="RE39" s="23"/>
      <c r="RF39" s="23"/>
      <c r="RG39" s="23"/>
      <c r="RH39" s="23"/>
      <c r="RI39" s="23"/>
      <c r="RJ39" s="23"/>
      <c r="RK39" s="23"/>
      <c r="RL39" s="23"/>
      <c r="RM39" s="23"/>
      <c r="RN39" s="23"/>
      <c r="RO39" s="23"/>
      <c r="RP39" s="23"/>
      <c r="RQ39" s="23"/>
      <c r="RR39" s="23"/>
      <c r="RS39" s="23"/>
      <c r="RT39" s="23"/>
      <c r="RU39" s="23"/>
      <c r="RV39" s="23"/>
      <c r="RW39" s="23"/>
      <c r="RX39" s="23"/>
      <c r="RY39" s="23"/>
      <c r="RZ39" s="23"/>
      <c r="SA39" s="23"/>
      <c r="SB39" s="23"/>
      <c r="SC39" s="23"/>
      <c r="SD39" s="23"/>
      <c r="SE39" s="23"/>
      <c r="SF39" s="23"/>
      <c r="SG39" s="23"/>
      <c r="SH39" s="23"/>
      <c r="SI39" s="23"/>
      <c r="SJ39" s="23"/>
      <c r="SK39" s="23"/>
      <c r="SL39" s="23"/>
      <c r="SM39" s="23"/>
      <c r="SN39" s="23"/>
      <c r="SO39" s="23"/>
      <c r="SP39" s="23"/>
      <c r="SQ39" s="23"/>
      <c r="SR39" s="23"/>
      <c r="SS39" s="23"/>
      <c r="ST39" s="23"/>
      <c r="SU39" s="23"/>
      <c r="SV39" s="23"/>
      <c r="SW39" s="23"/>
      <c r="SX39" s="23"/>
      <c r="SY39" s="23"/>
      <c r="SZ39" s="23"/>
      <c r="TA39" s="23"/>
      <c r="TB39" s="23"/>
      <c r="TC39" s="23"/>
      <c r="TD39" s="23"/>
      <c r="TE39" s="23"/>
      <c r="TF39" s="23"/>
      <c r="TG39" s="23"/>
      <c r="TH39" s="23"/>
      <c r="TI39" s="23"/>
      <c r="TJ39" s="23"/>
      <c r="TK39" s="23"/>
      <c r="TL39" s="23"/>
      <c r="TM39" s="23"/>
      <c r="TN39" s="23"/>
      <c r="TO39" s="23"/>
      <c r="TP39" s="23"/>
      <c r="TQ39" s="23"/>
      <c r="TR39" s="23"/>
      <c r="TS39" s="23"/>
      <c r="TT39" s="23"/>
      <c r="TU39" s="23"/>
      <c r="TV39" s="23"/>
      <c r="TW39" s="23"/>
      <c r="TX39" s="23"/>
      <c r="TY39" s="23"/>
      <c r="TZ39" s="23"/>
      <c r="UA39" s="23"/>
      <c r="UB39" s="23"/>
      <c r="UC39" s="23"/>
      <c r="UD39" s="23"/>
      <c r="UE39" s="23"/>
      <c r="UF39" s="23"/>
      <c r="UG39" s="23"/>
      <c r="UH39" s="23"/>
      <c r="UI39" s="23"/>
      <c r="UJ39" s="23"/>
      <c r="UK39" s="23"/>
      <c r="UL39" s="23"/>
      <c r="UM39" s="23"/>
      <c r="UN39" s="23"/>
      <c r="UO39" s="23"/>
      <c r="UP39" s="23"/>
      <c r="UQ39" s="23"/>
      <c r="UR39" s="23"/>
      <c r="US39" s="23"/>
      <c r="UT39" s="23"/>
      <c r="UU39" s="23"/>
      <c r="UV39" s="23"/>
      <c r="UW39" s="23"/>
      <c r="UX39" s="23"/>
      <c r="UY39" s="23"/>
      <c r="UZ39" s="23"/>
      <c r="VA39" s="23"/>
      <c r="VB39" s="23"/>
      <c r="VC39" s="23"/>
      <c r="VD39" s="23"/>
      <c r="VE39" s="23"/>
      <c r="VF39" s="23"/>
      <c r="VG39" s="23"/>
      <c r="VH39" s="23"/>
      <c r="VI39" s="23"/>
      <c r="VJ39" s="23"/>
      <c r="VK39" s="23"/>
      <c r="VL39" s="23"/>
      <c r="VM39" s="23"/>
      <c r="VN39" s="23"/>
      <c r="VO39" s="23"/>
      <c r="VP39" s="23"/>
      <c r="VQ39" s="23"/>
      <c r="VR39" s="23"/>
      <c r="VS39" s="23"/>
      <c r="VT39" s="23"/>
      <c r="VU39" s="23"/>
      <c r="VV39" s="23"/>
      <c r="VW39" s="23"/>
      <c r="VX39" s="23"/>
      <c r="VY39" s="23"/>
      <c r="VZ39" s="23"/>
      <c r="WA39" s="23"/>
      <c r="WB39" s="23"/>
      <c r="WC39" s="23"/>
      <c r="WD39" s="23"/>
      <c r="WE39" s="23"/>
      <c r="WF39" s="23"/>
      <c r="WG39" s="23"/>
      <c r="WH39" s="23"/>
      <c r="WI39" s="23"/>
      <c r="WJ39" s="23"/>
      <c r="WK39" s="23"/>
      <c r="WL39" s="23"/>
      <c r="WM39" s="23"/>
      <c r="WN39" s="23"/>
      <c r="WO39" s="23"/>
      <c r="WP39" s="23"/>
      <c r="WQ39" s="23"/>
      <c r="WR39" s="23"/>
      <c r="WS39" s="23"/>
      <c r="WT39" s="23"/>
      <c r="WU39" s="23"/>
      <c r="WV39" s="23"/>
      <c r="WW39" s="23"/>
      <c r="WX39" s="23"/>
      <c r="WY39" s="23"/>
      <c r="WZ39" s="23"/>
      <c r="XA39" s="23"/>
      <c r="XB39" s="23"/>
      <c r="XC39" s="23"/>
      <c r="XD39" s="23"/>
      <c r="XE39" s="23"/>
      <c r="XF39" s="23"/>
      <c r="XG39" s="23"/>
      <c r="XH39" s="23"/>
      <c r="XI39" s="23"/>
      <c r="XJ39" s="23"/>
      <c r="XK39" s="23"/>
      <c r="XL39" s="23"/>
      <c r="XM39" s="23"/>
      <c r="XN39" s="23"/>
      <c r="XO39" s="23"/>
      <c r="XP39" s="23"/>
      <c r="XQ39" s="23"/>
      <c r="XR39" s="23"/>
      <c r="XS39" s="23"/>
      <c r="XT39" s="23"/>
      <c r="XU39" s="23"/>
      <c r="XV39" s="23"/>
      <c r="XW39" s="23"/>
      <c r="XX39" s="23"/>
      <c r="XY39" s="23"/>
      <c r="XZ39" s="23"/>
      <c r="YA39" s="23"/>
      <c r="YB39" s="23"/>
      <c r="YC39" s="23"/>
      <c r="YD39" s="23"/>
      <c r="YE39" s="23"/>
      <c r="YF39" s="23"/>
      <c r="YG39" s="23"/>
      <c r="YH39" s="23"/>
      <c r="YI39" s="23"/>
      <c r="YJ39" s="23"/>
      <c r="YK39" s="23"/>
      <c r="YL39" s="23"/>
      <c r="YM39" s="23"/>
      <c r="YN39" s="23"/>
      <c r="YO39" s="23"/>
      <c r="YP39" s="23"/>
      <c r="YQ39" s="23"/>
      <c r="YR39" s="23"/>
      <c r="YS39" s="23"/>
      <c r="YT39" s="23"/>
      <c r="YU39" s="23"/>
      <c r="YV39" s="23"/>
      <c r="YW39" s="23"/>
      <c r="YX39" s="23"/>
      <c r="YY39" s="23"/>
      <c r="YZ39" s="23"/>
      <c r="ZA39" s="23"/>
      <c r="ZB39" s="23"/>
      <c r="ZC39" s="23"/>
      <c r="ZD39" s="23"/>
      <c r="ZE39" s="23"/>
      <c r="ZF39" s="23"/>
      <c r="ZG39" s="23"/>
      <c r="ZH39" s="23"/>
      <c r="ZI39" s="23"/>
      <c r="ZJ39" s="23"/>
      <c r="ZK39" s="23"/>
      <c r="ZL39" s="23"/>
      <c r="ZM39" s="23"/>
      <c r="ZN39" s="23"/>
      <c r="ZO39" s="23"/>
      <c r="ZP39" s="23"/>
      <c r="ZQ39" s="23"/>
      <c r="ZR39" s="23"/>
      <c r="ZS39" s="23"/>
      <c r="ZT39" s="23"/>
      <c r="ZU39" s="23"/>
      <c r="ZV39" s="23"/>
      <c r="ZW39" s="23"/>
      <c r="ZX39" s="23"/>
      <c r="ZY39" s="23"/>
      <c r="ZZ39" s="23"/>
      <c r="AAA39" s="23"/>
      <c r="AAB39" s="23"/>
      <c r="AAC39" s="23"/>
      <c r="AAD39" s="23"/>
      <c r="AAE39" s="23"/>
      <c r="AAF39" s="23"/>
      <c r="AAG39" s="23"/>
      <c r="AAH39" s="23"/>
      <c r="AAI39" s="23"/>
      <c r="AAJ39" s="23"/>
      <c r="AAK39" s="23"/>
      <c r="AAL39" s="23"/>
      <c r="AAM39" s="23"/>
      <c r="AAN39" s="23"/>
      <c r="AAO39" s="23"/>
      <c r="AAP39" s="23"/>
      <c r="AAQ39" s="23"/>
      <c r="AAR39" s="23"/>
      <c r="AAS39" s="23"/>
      <c r="AAT39" s="23"/>
      <c r="AAU39" s="23"/>
      <c r="AAV39" s="23"/>
      <c r="AAW39" s="23"/>
      <c r="AAX39" s="23"/>
      <c r="AAY39" s="23"/>
      <c r="AAZ39" s="23"/>
      <c r="ABA39" s="23"/>
      <c r="ABB39" s="23"/>
      <c r="ABC39" s="23"/>
      <c r="ABD39" s="23"/>
      <c r="ABE39" s="23"/>
      <c r="ABF39" s="23"/>
      <c r="ABG39" s="23"/>
      <c r="ABH39" s="23"/>
      <c r="ABI39" s="23"/>
      <c r="ABJ39" s="23"/>
      <c r="ABK39" s="23"/>
      <c r="ABL39" s="23"/>
      <c r="ABM39" s="23"/>
      <c r="ABN39" s="23"/>
      <c r="ABO39" s="23"/>
      <c r="ABP39" s="23"/>
      <c r="ABQ39" s="23"/>
      <c r="ABR39" s="23"/>
      <c r="ABS39" s="23"/>
      <c r="ABT39" s="23"/>
      <c r="ABU39" s="23"/>
      <c r="ABV39" s="23"/>
      <c r="ABW39" s="23"/>
      <c r="ABX39" s="23"/>
      <c r="ABY39" s="23"/>
      <c r="ABZ39" s="23"/>
      <c r="ACA39" s="23"/>
      <c r="ACB39" s="23"/>
      <c r="ACC39" s="23"/>
      <c r="ACD39" s="23"/>
      <c r="ACE39" s="23"/>
      <c r="ACF39" s="23"/>
      <c r="ACG39" s="23"/>
      <c r="ACH39" s="23"/>
      <c r="ACI39" s="23"/>
      <c r="ACJ39" s="23"/>
      <c r="ACK39" s="23"/>
      <c r="ACL39" s="23"/>
      <c r="ACM39" s="23"/>
      <c r="ACN39" s="23"/>
      <c r="ACO39" s="23"/>
      <c r="ACP39" s="23"/>
      <c r="ACQ39" s="23"/>
      <c r="ACR39" s="23"/>
      <c r="ACS39" s="23"/>
      <c r="ACT39" s="23"/>
      <c r="ACU39" s="23"/>
      <c r="ACV39" s="23"/>
      <c r="ACW39" s="23"/>
      <c r="ACX39" s="23"/>
      <c r="ACY39" s="23"/>
      <c r="ACZ39" s="23"/>
      <c r="ADA39" s="23"/>
      <c r="ADB39" s="23"/>
      <c r="ADC39" s="23"/>
      <c r="ADD39" s="23"/>
      <c r="ADE39" s="23"/>
      <c r="ADF39" s="23"/>
      <c r="ADG39" s="23"/>
      <c r="ADH39" s="23"/>
      <c r="ADI39" s="23"/>
      <c r="ADJ39" s="23"/>
      <c r="ADK39" s="23"/>
      <c r="ADL39" s="23"/>
      <c r="ADM39" s="23"/>
      <c r="ADN39" s="23"/>
      <c r="ADO39" s="23"/>
      <c r="ADP39" s="23"/>
      <c r="ADQ39" s="23"/>
      <c r="ADR39" s="23"/>
      <c r="ADS39" s="23"/>
      <c r="ADT39" s="23"/>
      <c r="ADU39" s="23"/>
      <c r="ADV39" s="23"/>
      <c r="ADW39" s="23"/>
      <c r="ADX39" s="23"/>
      <c r="ADY39" s="23"/>
      <c r="ADZ39" s="23"/>
      <c r="AEA39" s="23"/>
      <c r="AEB39" s="23"/>
      <c r="AEC39" s="23"/>
      <c r="AED39" s="23"/>
      <c r="AEE39" s="23"/>
      <c r="AEF39" s="23"/>
      <c r="AEG39" s="23"/>
      <c r="AEH39" s="23"/>
      <c r="AEI39" s="23"/>
      <c r="AEJ39" s="23"/>
      <c r="AEK39" s="23"/>
      <c r="AEL39" s="23"/>
      <c r="AEM39" s="23"/>
      <c r="AEN39" s="23"/>
      <c r="AEO39" s="23"/>
      <c r="AEP39" s="23"/>
      <c r="AEQ39" s="23"/>
      <c r="AER39" s="23"/>
      <c r="AES39" s="23"/>
      <c r="AET39" s="23"/>
      <c r="AEU39" s="23"/>
      <c r="AEV39" s="23"/>
      <c r="AEW39" s="23"/>
      <c r="AEX39" s="23"/>
      <c r="AEY39" s="23"/>
      <c r="AEZ39" s="23"/>
      <c r="AFA39" s="23"/>
      <c r="AFB39" s="23"/>
      <c r="AFC39" s="23"/>
      <c r="AFD39" s="23"/>
      <c r="AFE39" s="23"/>
      <c r="AFF39" s="23"/>
      <c r="AFG39" s="23"/>
      <c r="AFH39" s="23"/>
      <c r="AFI39" s="23"/>
      <c r="AFJ39" s="23"/>
      <c r="AFK39" s="23"/>
      <c r="AFL39" s="23"/>
      <c r="AFM39" s="23"/>
      <c r="AFN39" s="23"/>
      <c r="AFO39" s="23"/>
      <c r="AFP39" s="23"/>
      <c r="AFQ39" s="23"/>
      <c r="AFR39" s="23"/>
      <c r="AFS39" s="23"/>
      <c r="AFT39" s="23"/>
      <c r="AFU39" s="23"/>
      <c r="AFV39" s="23"/>
      <c r="AFW39" s="23"/>
      <c r="AFX39" s="23"/>
      <c r="AFY39" s="23"/>
      <c r="AFZ39" s="23"/>
      <c r="AGA39" s="23"/>
      <c r="AGB39" s="23"/>
      <c r="AGC39" s="23"/>
      <c r="AGD39" s="23"/>
      <c r="AGE39" s="23"/>
      <c r="AGF39" s="23"/>
      <c r="AGG39" s="23"/>
      <c r="AGH39" s="23"/>
      <c r="AGI39" s="23"/>
      <c r="AGJ39" s="23"/>
      <c r="AGK39" s="23"/>
      <c r="AGL39" s="23"/>
      <c r="AGM39" s="23"/>
      <c r="AGN39" s="23"/>
      <c r="AGO39" s="23"/>
      <c r="AGP39" s="23"/>
      <c r="AGQ39" s="23"/>
      <c r="AGR39" s="23"/>
      <c r="AGS39" s="23"/>
      <c r="AGT39" s="23"/>
      <c r="AGU39" s="23"/>
      <c r="AGV39" s="23"/>
      <c r="AGW39" s="23"/>
      <c r="AGX39" s="23"/>
      <c r="AGY39" s="23"/>
      <c r="AGZ39" s="23"/>
      <c r="AHA39" s="23"/>
      <c r="AHB39" s="23"/>
      <c r="AHC39" s="23"/>
      <c r="AHD39" s="23"/>
      <c r="AHE39" s="23"/>
      <c r="AHF39" s="23"/>
      <c r="AHG39" s="23"/>
      <c r="AHH39" s="23"/>
      <c r="AHI39" s="23"/>
      <c r="AHJ39" s="23"/>
      <c r="AHK39" s="23"/>
      <c r="AHL39" s="23"/>
      <c r="AHM39" s="23"/>
      <c r="AHN39" s="23"/>
      <c r="AHO39" s="23"/>
      <c r="AHP39" s="23"/>
      <c r="AHQ39" s="23"/>
      <c r="AHR39" s="23"/>
      <c r="AHS39" s="23"/>
      <c r="AHT39" s="23"/>
      <c r="AHU39" s="23"/>
      <c r="AHV39" s="23"/>
      <c r="AHW39" s="23"/>
      <c r="AHX39" s="23"/>
      <c r="AHY39" s="23"/>
      <c r="AHZ39" s="23"/>
      <c r="AIA39" s="23"/>
      <c r="AIB39" s="23"/>
      <c r="AIC39" s="23"/>
      <c r="AID39" s="23"/>
      <c r="AIE39" s="23"/>
      <c r="AIF39" s="23"/>
      <c r="AIG39" s="23"/>
      <c r="AIH39" s="23"/>
      <c r="AII39" s="23"/>
      <c r="AIJ39" s="23"/>
      <c r="AIK39" s="23"/>
      <c r="AIL39" s="23"/>
      <c r="AIM39" s="23"/>
      <c r="AIN39" s="23"/>
      <c r="AIO39" s="23"/>
      <c r="AIP39" s="23"/>
      <c r="AIQ39" s="23"/>
      <c r="AIR39" s="23"/>
      <c r="AIS39" s="23"/>
      <c r="AIT39" s="23"/>
      <c r="AIU39" s="23"/>
      <c r="AIV39" s="23"/>
      <c r="AIW39" s="23"/>
      <c r="AIX39" s="23"/>
      <c r="AIY39" s="23"/>
      <c r="AIZ39" s="23"/>
      <c r="AJA39" s="23"/>
      <c r="AJB39" s="23"/>
      <c r="AJC39" s="23"/>
      <c r="AJD39" s="23"/>
      <c r="AJE39" s="23"/>
      <c r="AJF39" s="23"/>
      <c r="AJG39" s="23"/>
      <c r="AJH39" s="23"/>
      <c r="AJI39" s="23"/>
      <c r="AJJ39" s="23"/>
      <c r="AJK39" s="23"/>
      <c r="AJL39" s="23"/>
      <c r="AJM39" s="23"/>
      <c r="AJN39" s="23"/>
      <c r="AJO39" s="23"/>
      <c r="AJP39" s="23"/>
      <c r="AJQ39" s="23"/>
      <c r="AJR39" s="23"/>
      <c r="AJS39" s="23"/>
      <c r="AJT39" s="23"/>
      <c r="AJU39" s="23"/>
      <c r="AJV39" s="23"/>
      <c r="AJW39" s="23"/>
      <c r="AJX39" s="23"/>
      <c r="AJY39" s="23"/>
      <c r="AJZ39" s="23"/>
      <c r="AKA39" s="23"/>
      <c r="AKB39" s="23"/>
      <c r="AKC39" s="23"/>
      <c r="AKD39" s="23"/>
      <c r="AKE39" s="23"/>
      <c r="AKF39" s="23"/>
      <c r="AKG39" s="23"/>
      <c r="AKH39" s="23"/>
      <c r="AKI39" s="23"/>
      <c r="AKJ39" s="23"/>
      <c r="AKK39" s="23"/>
      <c r="AKL39" s="23"/>
      <c r="AKM39" s="23"/>
      <c r="AKN39" s="23"/>
      <c r="AKO39" s="23"/>
      <c r="AKP39" s="23"/>
      <c r="AKQ39" s="23"/>
      <c r="AKR39" s="23"/>
      <c r="AKS39" s="23"/>
      <c r="AKT39" s="23"/>
      <c r="AKU39" s="23"/>
      <c r="AKV39" s="23"/>
      <c r="AKW39" s="23"/>
      <c r="AKX39" s="23"/>
      <c r="AKY39" s="23"/>
      <c r="AKZ39" s="23"/>
      <c r="ALA39" s="23"/>
      <c r="ALB39" s="23"/>
      <c r="ALC39" s="23"/>
      <c r="ALD39" s="23"/>
      <c r="ALE39" s="23"/>
      <c r="ALF39" s="23"/>
      <c r="ALG39" s="23"/>
      <c r="ALH39" s="23"/>
      <c r="ALI39" s="23"/>
      <c r="ALJ39" s="23"/>
      <c r="ALK39" s="23"/>
      <c r="ALL39" s="23"/>
      <c r="ALM39" s="23"/>
      <c r="ALN39" s="23"/>
      <c r="ALO39" s="23"/>
      <c r="ALP39" s="23"/>
      <c r="ALQ39" s="23"/>
      <c r="ALR39" s="23"/>
      <c r="ALS39" s="23"/>
      <c r="ALT39" s="23"/>
      <c r="ALU39" s="23"/>
      <c r="ALV39" s="23"/>
      <c r="ALW39" s="23"/>
      <c r="ALX39" s="23"/>
      <c r="ALY39" s="23"/>
      <c r="ALZ39" s="23"/>
      <c r="AMA39" s="23"/>
      <c r="AMB39" s="23"/>
      <c r="AMC39" s="23"/>
      <c r="AMD39" s="23"/>
      <c r="AME39" s="23"/>
      <c r="AMF39" s="23"/>
      <c r="AMG39" s="23"/>
      <c r="AMH39" s="23"/>
      <c r="AMI39" s="23"/>
      <c r="AMJ39" s="23"/>
      <c r="AMK39" s="23"/>
      <c r="AML39" s="23"/>
      <c r="AMM39" s="23"/>
      <c r="AMN39" s="23"/>
      <c r="AMO39" s="23"/>
      <c r="AMP39" s="23"/>
      <c r="AMQ39" s="23"/>
      <c r="AMR39" s="23"/>
      <c r="AMS39" s="23"/>
      <c r="AMT39" s="23"/>
      <c r="AMU39" s="23"/>
      <c r="AMV39" s="23"/>
      <c r="AMW39" s="23"/>
      <c r="AMX39" s="23"/>
      <c r="AMY39" s="23"/>
      <c r="AMZ39" s="23"/>
      <c r="ANA39" s="23"/>
      <c r="ANB39" s="23"/>
      <c r="ANC39" s="23"/>
      <c r="AND39" s="23"/>
      <c r="ANE39" s="23"/>
      <c r="ANF39" s="23"/>
      <c r="ANG39" s="23"/>
      <c r="ANH39" s="23"/>
      <c r="ANI39" s="23"/>
      <c r="ANJ39" s="23"/>
      <c r="ANK39" s="23"/>
      <c r="ANL39" s="23"/>
      <c r="ANM39" s="23"/>
      <c r="ANN39" s="23"/>
      <c r="ANO39" s="23"/>
      <c r="ANP39" s="23"/>
      <c r="ANQ39" s="23"/>
      <c r="ANR39" s="23"/>
      <c r="ANS39" s="23"/>
      <c r="ANT39" s="23"/>
      <c r="ANU39" s="23"/>
      <c r="ANV39" s="23"/>
      <c r="ANW39" s="23"/>
      <c r="ANX39" s="23"/>
      <c r="ANY39" s="23"/>
      <c r="ANZ39" s="23"/>
      <c r="AOA39" s="23"/>
      <c r="AOB39" s="23"/>
      <c r="AOC39" s="23"/>
      <c r="AOD39" s="23"/>
      <c r="AOE39" s="23"/>
      <c r="AOF39" s="23"/>
      <c r="AOG39" s="23"/>
      <c r="AOH39" s="23"/>
      <c r="AOI39" s="23"/>
      <c r="AOJ39" s="23"/>
      <c r="AOK39" s="23"/>
      <c r="AOL39" s="23"/>
      <c r="AOM39" s="23"/>
      <c r="AON39" s="23"/>
      <c r="AOO39" s="23"/>
      <c r="AOP39" s="23"/>
      <c r="AOQ39" s="23"/>
      <c r="AOR39" s="23"/>
      <c r="AOS39" s="23"/>
      <c r="AOT39" s="23"/>
      <c r="AOU39" s="23"/>
      <c r="AOV39" s="23"/>
      <c r="AOW39" s="23"/>
      <c r="AOX39" s="23"/>
      <c r="AOY39" s="23"/>
      <c r="AOZ39" s="23"/>
      <c r="APA39" s="23"/>
      <c r="APB39" s="23"/>
      <c r="APC39" s="23"/>
      <c r="APD39" s="23"/>
      <c r="APE39" s="23"/>
      <c r="APF39" s="23"/>
      <c r="APG39" s="23"/>
      <c r="APH39" s="23"/>
      <c r="API39" s="23"/>
      <c r="APJ39" s="23"/>
      <c r="APK39" s="23"/>
      <c r="APL39" s="23"/>
      <c r="APM39" s="23"/>
      <c r="APN39" s="23"/>
      <c r="APO39" s="23"/>
      <c r="APP39" s="23"/>
      <c r="APQ39" s="23"/>
      <c r="APR39" s="23"/>
      <c r="APS39" s="23"/>
      <c r="APT39" s="23"/>
      <c r="APU39" s="23"/>
      <c r="APV39" s="23"/>
      <c r="APW39" s="23"/>
      <c r="APX39" s="23"/>
      <c r="APY39" s="23"/>
      <c r="APZ39" s="23"/>
      <c r="AQA39" s="23"/>
      <c r="AQB39" s="23"/>
      <c r="AQC39" s="23"/>
      <c r="AQD39" s="23"/>
      <c r="AQE39" s="23"/>
      <c r="AQF39" s="23"/>
      <c r="AQG39" s="23"/>
      <c r="AQH39" s="23"/>
      <c r="AQI39" s="23"/>
      <c r="AQJ39" s="23"/>
      <c r="AQK39" s="23"/>
      <c r="AQL39" s="23"/>
      <c r="AQM39" s="23"/>
      <c r="AQN39" s="23"/>
      <c r="AQO39" s="23"/>
      <c r="AQP39" s="23"/>
      <c r="AQQ39" s="23"/>
      <c r="AQR39" s="23"/>
      <c r="AQS39" s="23"/>
      <c r="AQT39" s="23"/>
      <c r="AQU39" s="23"/>
      <c r="AQV39" s="23"/>
      <c r="AQW39" s="23"/>
      <c r="AQX39" s="23"/>
      <c r="AQY39" s="23"/>
      <c r="AQZ39" s="23"/>
      <c r="ARA39" s="23"/>
      <c r="ARB39" s="23"/>
      <c r="ARC39" s="23"/>
      <c r="ARD39" s="23"/>
      <c r="ARE39" s="23"/>
      <c r="ARF39" s="23"/>
      <c r="ARG39" s="23"/>
      <c r="ARH39" s="23"/>
      <c r="ARI39" s="23"/>
      <c r="ARJ39" s="23"/>
      <c r="ARK39" s="23"/>
      <c r="ARL39" s="23"/>
      <c r="ARM39" s="23"/>
      <c r="ARN39" s="23"/>
      <c r="ARO39" s="23"/>
      <c r="ARP39" s="23"/>
      <c r="ARQ39" s="23"/>
      <c r="ARR39" s="23"/>
      <c r="ARS39" s="23"/>
      <c r="ART39" s="23"/>
      <c r="ARU39" s="23"/>
      <c r="ARV39" s="23"/>
      <c r="ARW39" s="23"/>
      <c r="ARX39" s="23"/>
      <c r="ARY39" s="23"/>
      <c r="ARZ39" s="23"/>
      <c r="ASA39" s="23"/>
      <c r="ASB39" s="23"/>
      <c r="ASC39" s="23"/>
      <c r="ASD39" s="23"/>
      <c r="ASE39" s="23"/>
      <c r="ASF39" s="23"/>
      <c r="ASG39" s="23"/>
      <c r="ASH39" s="23"/>
      <c r="ASI39" s="23"/>
      <c r="ASJ39" s="23"/>
      <c r="ASK39" s="23"/>
      <c r="ASL39" s="23"/>
      <c r="ASM39" s="23"/>
      <c r="ASN39" s="23"/>
      <c r="ASO39" s="23"/>
      <c r="ASP39" s="23"/>
      <c r="ASQ39" s="23"/>
      <c r="ASR39" s="23"/>
      <c r="ASS39" s="23"/>
      <c r="AST39" s="23"/>
      <c r="ASU39" s="23"/>
      <c r="ASV39" s="23"/>
      <c r="ASW39" s="23"/>
      <c r="ASX39" s="23"/>
      <c r="ASY39" s="23"/>
      <c r="ASZ39" s="23"/>
      <c r="ATA39" s="23"/>
      <c r="ATB39" s="23"/>
      <c r="ATC39" s="23"/>
      <c r="ATD39" s="23"/>
      <c r="ATE39" s="23"/>
      <c r="ATF39" s="23"/>
      <c r="ATG39" s="23"/>
      <c r="ATH39" s="23"/>
      <c r="ATI39" s="23"/>
      <c r="ATJ39" s="23"/>
      <c r="ATK39" s="23"/>
      <c r="ATL39" s="23"/>
      <c r="ATM39" s="23"/>
      <c r="ATN39" s="23"/>
      <c r="ATO39" s="23"/>
      <c r="ATP39" s="23"/>
      <c r="ATQ39" s="23"/>
      <c r="ATR39" s="23"/>
      <c r="ATS39" s="23"/>
      <c r="ATT39" s="23"/>
      <c r="ATU39" s="23"/>
      <c r="ATV39" s="23"/>
      <c r="ATW39" s="23"/>
      <c r="ATX39" s="23"/>
      <c r="ATY39" s="23"/>
      <c r="ATZ39" s="23"/>
      <c r="AUA39" s="23"/>
      <c r="AUB39" s="23"/>
      <c r="AUC39" s="23"/>
      <c r="AUD39" s="23"/>
      <c r="AUE39" s="23"/>
      <c r="AUF39" s="23"/>
      <c r="AUG39" s="23"/>
      <c r="AUH39" s="23"/>
      <c r="AUI39" s="23"/>
      <c r="AUJ39" s="23"/>
      <c r="AUK39" s="23"/>
      <c r="AUL39" s="23"/>
      <c r="AUM39" s="23"/>
      <c r="AUN39" s="23"/>
      <c r="AUO39" s="23"/>
      <c r="AUP39" s="23"/>
      <c r="AUQ39" s="23"/>
      <c r="AUR39" s="23"/>
      <c r="AUS39" s="23"/>
      <c r="AUT39" s="23"/>
      <c r="AUU39" s="23"/>
      <c r="AUV39" s="23"/>
      <c r="AUW39" s="23"/>
      <c r="AUX39" s="23"/>
      <c r="AUY39" s="23"/>
      <c r="AUZ39" s="23"/>
      <c r="AVA39" s="23"/>
      <c r="AVB39" s="23"/>
      <c r="AVC39" s="23"/>
      <c r="AVD39" s="23"/>
      <c r="AVE39" s="23"/>
      <c r="AVF39" s="23"/>
      <c r="AVG39" s="23"/>
      <c r="AVH39" s="23"/>
      <c r="AVI39" s="23"/>
      <c r="AVJ39" s="23"/>
      <c r="AVK39" s="23"/>
      <c r="AVL39" s="23"/>
      <c r="AVM39" s="23"/>
      <c r="AVN39" s="23"/>
      <c r="AVO39" s="23"/>
      <c r="AVP39" s="23"/>
      <c r="AVQ39" s="23"/>
      <c r="AVR39" s="23"/>
      <c r="AVS39" s="23"/>
      <c r="AVT39" s="23"/>
      <c r="AVU39" s="23"/>
      <c r="AVV39" s="23"/>
      <c r="AVW39" s="23"/>
      <c r="AVX39" s="23"/>
      <c r="AVY39" s="23"/>
      <c r="AVZ39" s="23"/>
      <c r="AWA39" s="23"/>
      <c r="AWB39" s="23"/>
      <c r="AWC39" s="23"/>
      <c r="AWD39" s="23"/>
      <c r="AWE39" s="23"/>
      <c r="AWF39" s="23"/>
      <c r="AWG39" s="23"/>
      <c r="AWH39" s="23"/>
      <c r="AWI39" s="23"/>
      <c r="AWJ39" s="23"/>
      <c r="AWK39" s="23"/>
      <c r="AWL39" s="23"/>
      <c r="AWM39" s="23"/>
      <c r="AWN39" s="23"/>
      <c r="AWO39" s="23"/>
      <c r="AWP39" s="23"/>
      <c r="AWQ39" s="23"/>
      <c r="AWR39" s="23"/>
      <c r="AWS39" s="23"/>
      <c r="AWT39" s="23"/>
      <c r="AWU39" s="23"/>
      <c r="AWV39" s="23"/>
      <c r="AWW39" s="23"/>
      <c r="AWX39" s="23"/>
      <c r="AWY39" s="23"/>
      <c r="AWZ39" s="23"/>
      <c r="AXA39" s="23"/>
      <c r="AXB39" s="23"/>
      <c r="AXC39" s="23"/>
      <c r="AXD39" s="23"/>
      <c r="AXE39" s="23"/>
      <c r="AXF39" s="23"/>
      <c r="AXG39" s="23"/>
      <c r="AXH39" s="23"/>
      <c r="AXI39" s="23"/>
      <c r="AXJ39" s="23"/>
      <c r="AXK39" s="23"/>
      <c r="AXL39" s="23"/>
      <c r="AXM39" s="23"/>
      <c r="AXN39" s="23"/>
      <c r="AXO39" s="23"/>
      <c r="AXP39" s="23"/>
      <c r="AXQ39" s="23"/>
      <c r="AXR39" s="23"/>
      <c r="AXS39" s="23"/>
      <c r="AXT39" s="23"/>
      <c r="AXU39" s="23"/>
      <c r="AXV39" s="23"/>
      <c r="AXW39" s="23"/>
      <c r="AXX39" s="23"/>
      <c r="AXY39" s="23"/>
      <c r="AXZ39" s="23"/>
      <c r="AYA39" s="23"/>
      <c r="AYB39" s="23"/>
      <c r="AYC39" s="23"/>
      <c r="AYD39" s="23"/>
      <c r="AYE39" s="23"/>
      <c r="AYF39" s="23"/>
      <c r="AYG39" s="23"/>
      <c r="AYH39" s="23"/>
      <c r="AYI39" s="23"/>
      <c r="AYJ39" s="23"/>
      <c r="AYK39" s="23"/>
      <c r="AYL39" s="23"/>
      <c r="AYM39" s="23"/>
      <c r="AYN39" s="23"/>
      <c r="AYO39" s="23"/>
      <c r="AYP39" s="23"/>
      <c r="AYQ39" s="23"/>
      <c r="AYR39" s="23"/>
      <c r="AYS39" s="23"/>
      <c r="AYT39" s="23"/>
      <c r="AYU39" s="23"/>
      <c r="AYV39" s="23"/>
      <c r="AYW39" s="23"/>
      <c r="AYX39" s="23"/>
      <c r="AYY39" s="23"/>
      <c r="AYZ39" s="23"/>
      <c r="AZA39" s="23"/>
      <c r="AZB39" s="23"/>
      <c r="AZC39" s="23"/>
      <c r="AZD39" s="23"/>
      <c r="AZE39" s="23"/>
      <c r="AZF39" s="23"/>
      <c r="AZG39" s="23"/>
      <c r="AZH39" s="23"/>
      <c r="AZI39" s="23"/>
      <c r="AZJ39" s="23"/>
      <c r="AZK39" s="23"/>
      <c r="AZL39" s="23"/>
      <c r="AZM39" s="23"/>
      <c r="AZN39" s="23"/>
      <c r="AZO39" s="23"/>
      <c r="AZP39" s="23"/>
      <c r="AZQ39" s="23"/>
      <c r="AZR39" s="23"/>
      <c r="AZS39" s="23"/>
      <c r="AZT39" s="23"/>
      <c r="AZU39" s="23"/>
      <c r="AZV39" s="23"/>
      <c r="AZW39" s="23"/>
      <c r="AZX39" s="23"/>
      <c r="AZY39" s="23"/>
      <c r="AZZ39" s="23"/>
      <c r="BAA39" s="23"/>
      <c r="BAB39" s="23"/>
      <c r="BAC39" s="23"/>
      <c r="BAD39" s="23"/>
      <c r="BAE39" s="23"/>
      <c r="BAF39" s="23"/>
      <c r="BAG39" s="23"/>
      <c r="BAH39" s="23"/>
      <c r="BAI39" s="23"/>
      <c r="BAJ39" s="23"/>
      <c r="BAK39" s="23"/>
      <c r="BAL39" s="23"/>
      <c r="BAM39" s="23"/>
      <c r="BAN39" s="23"/>
      <c r="BAO39" s="23"/>
      <c r="BAP39" s="23"/>
      <c r="BAQ39" s="23"/>
      <c r="BAR39" s="23"/>
      <c r="BAS39" s="23"/>
      <c r="BAT39" s="23"/>
      <c r="BAU39" s="23"/>
      <c r="BAV39" s="23"/>
      <c r="BAW39" s="23"/>
      <c r="BAX39" s="23"/>
      <c r="BAY39" s="23"/>
      <c r="BAZ39" s="23"/>
      <c r="BBA39" s="23"/>
      <c r="BBB39" s="23"/>
      <c r="BBC39" s="23"/>
      <c r="BBD39" s="23"/>
      <c r="BBE39" s="23"/>
      <c r="BBF39" s="23"/>
      <c r="BBG39" s="23"/>
      <c r="BBH39" s="23"/>
      <c r="BBI39" s="23"/>
      <c r="BBJ39" s="23"/>
      <c r="BBK39" s="23"/>
      <c r="BBL39" s="23"/>
      <c r="BBM39" s="23"/>
      <c r="BBN39" s="23"/>
      <c r="BBO39" s="23"/>
      <c r="BBP39" s="23"/>
      <c r="BBQ39" s="23"/>
      <c r="BBR39" s="23"/>
      <c r="BBS39" s="23"/>
      <c r="BBT39" s="23"/>
      <c r="BBU39" s="23"/>
      <c r="BBV39" s="23"/>
      <c r="BBW39" s="23"/>
      <c r="BBX39" s="23"/>
      <c r="BBY39" s="23"/>
      <c r="BBZ39" s="23"/>
      <c r="BCA39" s="23"/>
      <c r="BCB39" s="23"/>
      <c r="BCC39" s="23"/>
      <c r="BCD39" s="23"/>
      <c r="BCE39" s="23"/>
      <c r="BCF39" s="23"/>
      <c r="BCG39" s="23"/>
      <c r="BCH39" s="23"/>
      <c r="BCI39" s="23"/>
      <c r="BCJ39" s="23"/>
      <c r="BCK39" s="23"/>
      <c r="BCL39" s="23"/>
      <c r="BCM39" s="23"/>
      <c r="BCN39" s="23"/>
      <c r="BCO39" s="23"/>
      <c r="BCP39" s="23"/>
      <c r="BCQ39" s="23"/>
      <c r="BCR39" s="23"/>
      <c r="BCS39" s="23"/>
      <c r="BCT39" s="23"/>
      <c r="BCU39" s="23"/>
      <c r="BCV39" s="23"/>
      <c r="BCW39" s="23"/>
      <c r="BCX39" s="23"/>
      <c r="BCY39" s="23"/>
      <c r="BCZ39" s="23"/>
      <c r="BDA39" s="23"/>
      <c r="BDB39" s="23"/>
      <c r="BDC39" s="23"/>
      <c r="BDD39" s="23"/>
      <c r="BDE39" s="23"/>
      <c r="BDF39" s="23"/>
      <c r="BDG39" s="23"/>
      <c r="BDH39" s="23"/>
      <c r="BDI39" s="23"/>
      <c r="BDJ39" s="23"/>
      <c r="BDK39" s="23"/>
      <c r="BDL39" s="23"/>
      <c r="BDM39" s="23"/>
      <c r="BDN39" s="23"/>
      <c r="BDO39" s="23"/>
      <c r="BDP39" s="23"/>
      <c r="BDQ39" s="23"/>
      <c r="BDR39" s="23"/>
      <c r="BDS39" s="23"/>
      <c r="BDT39" s="23"/>
      <c r="BDU39" s="23"/>
      <c r="BDV39" s="23"/>
      <c r="BDW39" s="23"/>
      <c r="BDX39" s="23"/>
      <c r="BDY39" s="23"/>
      <c r="BDZ39" s="23"/>
      <c r="BEA39" s="23"/>
      <c r="BEB39" s="23"/>
      <c r="BEC39" s="23"/>
      <c r="BED39" s="23"/>
      <c r="BEE39" s="23"/>
      <c r="BEF39" s="23"/>
      <c r="BEG39" s="23"/>
      <c r="BEH39" s="23"/>
      <c r="BEI39" s="23"/>
      <c r="BEJ39" s="23"/>
      <c r="BEK39" s="23"/>
      <c r="BEL39" s="23"/>
      <c r="BEM39" s="23"/>
      <c r="BEN39" s="23"/>
      <c r="BEO39" s="23"/>
      <c r="BEP39" s="23"/>
      <c r="BEQ39" s="23"/>
      <c r="BER39" s="23"/>
      <c r="BES39" s="23"/>
      <c r="BET39" s="23"/>
      <c r="BEU39" s="23"/>
      <c r="BEV39" s="23"/>
      <c r="BEW39" s="23"/>
      <c r="BEX39" s="23"/>
      <c r="BEY39" s="23"/>
      <c r="BEZ39" s="23"/>
      <c r="BFA39" s="23"/>
      <c r="BFB39" s="23"/>
      <c r="BFC39" s="23"/>
      <c r="BFD39" s="23"/>
      <c r="BFE39" s="23"/>
      <c r="BFF39" s="23"/>
      <c r="BFG39" s="23"/>
      <c r="BFH39" s="23"/>
      <c r="BFI39" s="23"/>
      <c r="BFJ39" s="23"/>
      <c r="BFK39" s="23"/>
      <c r="BFL39" s="23"/>
      <c r="BFM39" s="23"/>
      <c r="BFN39" s="23"/>
      <c r="BFO39" s="23"/>
      <c r="BFP39" s="23"/>
      <c r="BFQ39" s="23"/>
      <c r="BFR39" s="23"/>
      <c r="BFS39" s="23"/>
      <c r="BFT39" s="23"/>
      <c r="BFU39" s="23"/>
      <c r="BFV39" s="23"/>
      <c r="BFW39" s="23"/>
      <c r="BFX39" s="23"/>
      <c r="BFY39" s="23"/>
      <c r="BFZ39" s="23"/>
      <c r="BGA39" s="23"/>
      <c r="BGB39" s="23"/>
      <c r="BGC39" s="23"/>
      <c r="BGD39" s="23"/>
      <c r="BGE39" s="23"/>
      <c r="BGF39" s="23"/>
      <c r="BGG39" s="23"/>
      <c r="BGH39" s="23"/>
      <c r="BGI39" s="23"/>
      <c r="BGJ39" s="23"/>
      <c r="BGK39" s="23"/>
      <c r="BGL39" s="23"/>
      <c r="BGM39" s="23"/>
      <c r="BGN39" s="23"/>
      <c r="BGO39" s="23"/>
      <c r="BGP39" s="23"/>
      <c r="BGQ39" s="23"/>
      <c r="BGR39" s="23"/>
      <c r="BGS39" s="23"/>
      <c r="BGT39" s="23"/>
      <c r="BGU39" s="23"/>
      <c r="BGV39" s="23"/>
      <c r="BGW39" s="23"/>
      <c r="BGX39" s="23"/>
      <c r="BGY39" s="23"/>
      <c r="BGZ39" s="23"/>
      <c r="BHA39" s="23"/>
      <c r="BHB39" s="23"/>
      <c r="BHC39" s="23"/>
      <c r="BHD39" s="23"/>
      <c r="BHE39" s="23"/>
      <c r="BHF39" s="23"/>
      <c r="BHG39" s="23"/>
      <c r="BHH39" s="23"/>
      <c r="BHI39" s="23"/>
      <c r="BHJ39" s="23"/>
      <c r="BHK39" s="23"/>
      <c r="BHL39" s="23"/>
      <c r="BHM39" s="23"/>
      <c r="BHN39" s="23"/>
      <c r="BHO39" s="23"/>
      <c r="BHP39" s="23"/>
      <c r="BHQ39" s="23"/>
      <c r="BHR39" s="23"/>
      <c r="BHS39" s="23"/>
      <c r="BHT39" s="23"/>
      <c r="BHU39" s="23"/>
      <c r="BHV39" s="23"/>
      <c r="BHW39" s="23"/>
      <c r="BHX39" s="23"/>
      <c r="BHY39" s="23"/>
      <c r="BHZ39" s="23"/>
      <c r="BIA39" s="23"/>
      <c r="BIB39" s="23"/>
      <c r="BIC39" s="23"/>
      <c r="BID39" s="23"/>
      <c r="BIE39" s="23"/>
      <c r="BIF39" s="23"/>
      <c r="BIG39" s="23"/>
      <c r="BIH39" s="23"/>
      <c r="BII39" s="23"/>
      <c r="BIJ39" s="23"/>
      <c r="BIK39" s="23"/>
      <c r="BIL39" s="23"/>
      <c r="BIM39" s="23"/>
      <c r="BIN39" s="23"/>
      <c r="BIO39" s="23"/>
      <c r="BIP39" s="23"/>
      <c r="BIQ39" s="23"/>
      <c r="BIR39" s="23"/>
      <c r="BIS39" s="23"/>
      <c r="BIT39" s="23"/>
      <c r="BIU39" s="23"/>
      <c r="BIV39" s="23"/>
      <c r="BIW39" s="23"/>
      <c r="BIX39" s="23"/>
      <c r="BIY39" s="23"/>
      <c r="BIZ39" s="23"/>
      <c r="BJA39" s="23"/>
      <c r="BJB39" s="23"/>
      <c r="BJC39" s="23"/>
      <c r="BJD39" s="23"/>
      <c r="BJE39" s="23"/>
      <c r="BJF39" s="23"/>
      <c r="BJG39" s="23"/>
      <c r="BJH39" s="23"/>
      <c r="BJI39" s="23"/>
      <c r="BJJ39" s="23"/>
      <c r="BJK39" s="23"/>
      <c r="BJL39" s="23"/>
      <c r="BJM39" s="23"/>
      <c r="BJN39" s="23"/>
      <c r="BJO39" s="23"/>
      <c r="BJP39" s="23"/>
      <c r="BJQ39" s="23"/>
      <c r="BJR39" s="23"/>
      <c r="BJS39" s="23"/>
      <c r="BJT39" s="23"/>
      <c r="BJU39" s="23"/>
      <c r="BJV39" s="23"/>
      <c r="BJW39" s="23"/>
      <c r="BJX39" s="23"/>
      <c r="BJY39" s="23"/>
      <c r="BJZ39" s="23"/>
      <c r="BKA39" s="23"/>
      <c r="BKB39" s="23"/>
      <c r="BKC39" s="23"/>
      <c r="BKD39" s="23"/>
      <c r="BKE39" s="23"/>
      <c r="BKF39" s="23"/>
      <c r="BKG39" s="23"/>
      <c r="BKH39" s="23"/>
      <c r="BKI39" s="23"/>
      <c r="BKJ39" s="23"/>
      <c r="BKK39" s="23"/>
      <c r="BKL39" s="23"/>
      <c r="BKM39" s="23"/>
      <c r="BKN39" s="23"/>
      <c r="BKO39" s="23"/>
      <c r="BKP39" s="23"/>
      <c r="BKQ39" s="23"/>
      <c r="BKR39" s="23"/>
      <c r="BKS39" s="23"/>
      <c r="BKT39" s="23"/>
      <c r="BKU39" s="23"/>
      <c r="BKV39" s="23"/>
      <c r="BKW39" s="23"/>
      <c r="BKX39" s="23"/>
      <c r="BKY39" s="23"/>
      <c r="BKZ39" s="23"/>
      <c r="BLA39" s="23"/>
      <c r="BLB39" s="23"/>
      <c r="BLC39" s="23"/>
      <c r="BLD39" s="23"/>
      <c r="BLE39" s="23"/>
      <c r="BLF39" s="23"/>
      <c r="BLG39" s="23"/>
      <c r="BLH39" s="23"/>
      <c r="BLI39" s="23"/>
      <c r="BLJ39" s="23"/>
      <c r="BLK39" s="23"/>
      <c r="BLL39" s="23"/>
      <c r="BLM39" s="23"/>
      <c r="BLN39" s="23"/>
      <c r="BLO39" s="23"/>
      <c r="BLP39" s="23"/>
      <c r="BLQ39" s="23"/>
      <c r="BLR39" s="23"/>
      <c r="BLS39" s="23"/>
      <c r="BLT39" s="23"/>
      <c r="BLU39" s="23"/>
      <c r="BLV39" s="23"/>
      <c r="BLW39" s="23"/>
      <c r="BLX39" s="23"/>
      <c r="BLY39" s="23"/>
      <c r="BLZ39" s="23"/>
      <c r="BMA39" s="23"/>
      <c r="BMB39" s="23"/>
      <c r="BMC39" s="23"/>
      <c r="BMD39" s="23"/>
      <c r="BME39" s="23"/>
      <c r="BMF39" s="23"/>
      <c r="BMG39" s="23"/>
      <c r="BMH39" s="23"/>
      <c r="BMI39" s="23"/>
      <c r="BMJ39" s="23"/>
      <c r="BMK39" s="23"/>
      <c r="BML39" s="23"/>
      <c r="BMM39" s="23"/>
      <c r="BMN39" s="23"/>
      <c r="BMO39" s="23"/>
      <c r="BMP39" s="23"/>
      <c r="BMQ39" s="23"/>
      <c r="BMR39" s="23"/>
      <c r="BMS39" s="23"/>
      <c r="BMT39" s="23"/>
      <c r="BMU39" s="23"/>
      <c r="BMV39" s="23"/>
      <c r="BMW39" s="23"/>
      <c r="BMX39" s="23"/>
      <c r="BMY39" s="23"/>
      <c r="BMZ39" s="23"/>
      <c r="BNA39" s="23"/>
      <c r="BNB39" s="23"/>
      <c r="BNC39" s="23"/>
      <c r="BND39" s="23"/>
      <c r="BNE39" s="23"/>
      <c r="BNF39" s="23"/>
      <c r="BNG39" s="23"/>
      <c r="BNH39" s="23"/>
      <c r="BNI39" s="23"/>
      <c r="BNJ39" s="23"/>
      <c r="BNK39" s="23"/>
      <c r="BNL39" s="23"/>
      <c r="BNM39" s="23"/>
      <c r="BNN39" s="23"/>
      <c r="BNO39" s="23"/>
      <c r="BNP39" s="23"/>
      <c r="BNQ39" s="23"/>
      <c r="BNR39" s="23"/>
      <c r="BNS39" s="23"/>
      <c r="BNT39" s="23"/>
      <c r="BNU39" s="23"/>
      <c r="BNV39" s="23"/>
      <c r="BNW39" s="23"/>
      <c r="BNX39" s="23"/>
      <c r="BNY39" s="23"/>
      <c r="BNZ39" s="23"/>
      <c r="BOA39" s="23"/>
      <c r="BOB39" s="23"/>
      <c r="BOC39" s="23"/>
      <c r="BOD39" s="23"/>
      <c r="BOE39" s="23"/>
      <c r="BOF39" s="23"/>
      <c r="BOG39" s="23"/>
      <c r="BOH39" s="23"/>
      <c r="BOI39" s="23"/>
      <c r="BOJ39" s="23"/>
      <c r="BOK39" s="23"/>
      <c r="BOL39" s="23"/>
      <c r="BOM39" s="23"/>
      <c r="BON39" s="23"/>
      <c r="BOO39" s="23"/>
      <c r="BOP39" s="23"/>
      <c r="BOQ39" s="23"/>
      <c r="BOR39" s="23"/>
      <c r="BOS39" s="23"/>
      <c r="BOT39" s="23"/>
      <c r="BOU39" s="23"/>
      <c r="BOV39" s="23"/>
      <c r="BOW39" s="23"/>
      <c r="BOX39" s="23"/>
      <c r="BOY39" s="23"/>
      <c r="BOZ39" s="23"/>
      <c r="BPA39" s="23"/>
      <c r="BPB39" s="23"/>
      <c r="BPC39" s="23"/>
      <c r="BPD39" s="23"/>
      <c r="BPE39" s="23"/>
      <c r="BPF39" s="23"/>
      <c r="BPG39" s="23"/>
      <c r="BPH39" s="23"/>
      <c r="BPI39" s="23"/>
      <c r="BPJ39" s="23"/>
      <c r="BPK39" s="23"/>
      <c r="BPL39" s="23"/>
      <c r="BPM39" s="23"/>
      <c r="BPN39" s="23"/>
      <c r="BPO39" s="23"/>
      <c r="BPP39" s="23"/>
      <c r="BPQ39" s="23"/>
      <c r="BPR39" s="23"/>
      <c r="BPS39" s="23"/>
      <c r="BPT39" s="23"/>
      <c r="BPU39" s="23"/>
      <c r="BPV39" s="23"/>
      <c r="BPW39" s="23"/>
      <c r="BPX39" s="23"/>
      <c r="BPY39" s="23"/>
      <c r="BPZ39" s="23"/>
      <c r="BQA39" s="23"/>
      <c r="BQB39" s="23"/>
      <c r="BQC39" s="23"/>
      <c r="BQD39" s="23"/>
      <c r="BQE39" s="23"/>
      <c r="BQF39" s="23"/>
      <c r="BQG39" s="23"/>
      <c r="BQH39" s="23"/>
      <c r="BQI39" s="23"/>
      <c r="BQJ39" s="23"/>
      <c r="BQK39" s="23"/>
      <c r="BQL39" s="23"/>
      <c r="BQM39" s="23"/>
      <c r="BQN39" s="23"/>
      <c r="BQO39" s="23"/>
      <c r="BQP39" s="23"/>
      <c r="BQQ39" s="23"/>
      <c r="BQR39" s="23"/>
      <c r="BQS39" s="23"/>
      <c r="BQT39" s="23"/>
      <c r="BQU39" s="23"/>
      <c r="BQV39" s="23"/>
      <c r="BQW39" s="23"/>
      <c r="BQX39" s="23"/>
      <c r="BQY39" s="23"/>
      <c r="BQZ39" s="23"/>
      <c r="BRA39" s="23"/>
      <c r="BRB39" s="23"/>
      <c r="BRC39" s="23"/>
      <c r="BRD39" s="23"/>
      <c r="BRE39" s="23"/>
      <c r="BRF39" s="23"/>
      <c r="BRG39" s="23"/>
      <c r="BRH39" s="23"/>
      <c r="BRI39" s="23"/>
      <c r="BRJ39" s="23"/>
      <c r="BRK39" s="23"/>
      <c r="BRL39" s="23"/>
      <c r="BRM39" s="23"/>
      <c r="BRN39" s="23"/>
      <c r="BRO39" s="23"/>
      <c r="BRP39" s="23"/>
      <c r="BRQ39" s="23"/>
      <c r="BRR39" s="23"/>
      <c r="BRS39" s="23"/>
      <c r="BRT39" s="23"/>
      <c r="BRU39" s="23"/>
      <c r="BRV39" s="23"/>
      <c r="BRW39" s="23"/>
      <c r="BRX39" s="23"/>
      <c r="BRY39" s="23"/>
      <c r="BRZ39" s="23"/>
      <c r="BSA39" s="23"/>
      <c r="BSB39" s="23"/>
      <c r="BSC39" s="23"/>
      <c r="BSD39" s="23"/>
      <c r="BSE39" s="23"/>
      <c r="BSF39" s="23"/>
      <c r="BSG39" s="23"/>
      <c r="BSH39" s="23"/>
      <c r="BSI39" s="23"/>
      <c r="BSJ39" s="23"/>
      <c r="BSK39" s="23"/>
      <c r="BSL39" s="23"/>
      <c r="BSM39" s="23"/>
      <c r="BSN39" s="23"/>
      <c r="BSO39" s="23"/>
      <c r="BSP39" s="23"/>
      <c r="BSQ39" s="23"/>
      <c r="BSR39" s="23"/>
      <c r="BSS39" s="23"/>
      <c r="BST39" s="23"/>
      <c r="BSU39" s="23"/>
      <c r="BSV39" s="23"/>
      <c r="BSW39" s="23"/>
      <c r="BSX39" s="23"/>
      <c r="BSY39" s="23"/>
      <c r="BSZ39" s="23"/>
      <c r="BTA39" s="23"/>
      <c r="BTB39" s="23"/>
      <c r="BTC39" s="23"/>
      <c r="BTD39" s="23"/>
      <c r="BTE39" s="23"/>
      <c r="BTF39" s="23"/>
      <c r="BTG39" s="23"/>
      <c r="BTH39" s="23"/>
      <c r="BTI39" s="23"/>
      <c r="BTJ39" s="23"/>
      <c r="BTK39" s="23"/>
      <c r="BTL39" s="23"/>
      <c r="BTM39" s="23"/>
      <c r="BTN39" s="23"/>
      <c r="BTO39" s="23"/>
      <c r="BTP39" s="23"/>
      <c r="BTQ39" s="23"/>
      <c r="BTR39" s="23"/>
      <c r="BTS39" s="23"/>
      <c r="BTT39" s="23"/>
      <c r="BTU39" s="23"/>
      <c r="BTV39" s="23"/>
      <c r="BTW39" s="23"/>
      <c r="BTX39" s="23"/>
      <c r="BTY39" s="23"/>
      <c r="BTZ39" s="23"/>
      <c r="BUA39" s="23"/>
      <c r="BUB39" s="23"/>
      <c r="BUC39" s="23"/>
      <c r="BUD39" s="23"/>
      <c r="BUE39" s="23"/>
      <c r="BUF39" s="23"/>
      <c r="BUG39" s="23"/>
      <c r="BUH39" s="23"/>
      <c r="BUI39" s="23"/>
      <c r="BUJ39" s="23"/>
      <c r="BUK39" s="23"/>
      <c r="BUL39" s="23"/>
      <c r="BUM39" s="23"/>
      <c r="BUN39" s="23"/>
      <c r="BUO39" s="23"/>
      <c r="BUP39" s="23"/>
      <c r="BUQ39" s="23"/>
      <c r="BUR39" s="23"/>
      <c r="BUS39" s="23"/>
      <c r="BUT39" s="23"/>
      <c r="BUU39" s="23"/>
      <c r="BUV39" s="23"/>
      <c r="BUW39" s="23"/>
      <c r="BUX39" s="23"/>
      <c r="BUY39" s="23"/>
      <c r="BUZ39" s="23"/>
      <c r="BVA39" s="23"/>
      <c r="BVB39" s="23"/>
      <c r="BVC39" s="23"/>
      <c r="BVD39" s="23"/>
      <c r="BVE39" s="23"/>
      <c r="BVF39" s="23"/>
      <c r="BVG39" s="23"/>
      <c r="BVH39" s="23"/>
      <c r="BVI39" s="23"/>
      <c r="BVJ39" s="23"/>
      <c r="BVK39" s="23"/>
      <c r="BVL39" s="23"/>
      <c r="BVM39" s="23"/>
      <c r="BVN39" s="23"/>
      <c r="BVO39" s="23"/>
      <c r="BVP39" s="23"/>
      <c r="BVQ39" s="23"/>
      <c r="BVR39" s="23"/>
      <c r="BVS39" s="23"/>
      <c r="BVT39" s="23"/>
      <c r="BVU39" s="23"/>
      <c r="BVV39" s="23"/>
      <c r="BVW39" s="23"/>
      <c r="BVX39" s="23"/>
      <c r="BVY39" s="23"/>
      <c r="BVZ39" s="23"/>
      <c r="BWA39" s="23"/>
      <c r="BWB39" s="23"/>
      <c r="BWC39" s="23"/>
      <c r="BWD39" s="23"/>
      <c r="BWE39" s="23"/>
      <c r="BWF39" s="23"/>
      <c r="BWG39" s="23"/>
      <c r="BWH39" s="23"/>
      <c r="BWI39" s="23"/>
      <c r="BWJ39" s="23"/>
      <c r="BWK39" s="23"/>
      <c r="BWL39" s="23"/>
      <c r="BWM39" s="23"/>
      <c r="BWN39" s="23"/>
      <c r="BWO39" s="23"/>
      <c r="BWP39" s="23"/>
      <c r="BWQ39" s="23"/>
      <c r="BWR39" s="23"/>
      <c r="BWS39" s="23"/>
      <c r="BWT39" s="23"/>
      <c r="BWU39" s="23"/>
      <c r="BWV39" s="23"/>
      <c r="BWW39" s="23"/>
      <c r="BWX39" s="23"/>
      <c r="BWY39" s="23"/>
      <c r="BWZ39" s="23"/>
      <c r="BXA39" s="23"/>
      <c r="BXB39" s="23"/>
      <c r="BXC39" s="23"/>
      <c r="BXD39" s="23"/>
      <c r="BXE39" s="23"/>
      <c r="BXF39" s="23"/>
      <c r="BXG39" s="23"/>
      <c r="BXH39" s="23"/>
      <c r="BXI39" s="23"/>
      <c r="BXJ39" s="23"/>
      <c r="BXK39" s="23"/>
      <c r="BXL39" s="23"/>
      <c r="BXM39" s="23"/>
      <c r="BXN39" s="23"/>
      <c r="BXO39" s="23"/>
      <c r="BXP39" s="23"/>
      <c r="BXQ39" s="23"/>
      <c r="BXR39" s="23"/>
      <c r="BXS39" s="23"/>
      <c r="BXT39" s="23"/>
      <c r="BXU39" s="23"/>
      <c r="BXV39" s="23"/>
      <c r="BXW39" s="23"/>
      <c r="BXX39" s="23"/>
      <c r="BXY39" s="23"/>
      <c r="BXZ39" s="23"/>
      <c r="BYA39" s="23"/>
      <c r="BYB39" s="23"/>
      <c r="BYC39" s="23"/>
      <c r="BYD39" s="23"/>
      <c r="BYE39" s="23"/>
      <c r="BYF39" s="23"/>
      <c r="BYG39" s="23"/>
      <c r="BYH39" s="23"/>
      <c r="BYI39" s="23"/>
      <c r="BYJ39" s="23"/>
      <c r="BYK39" s="23"/>
      <c r="BYL39" s="23"/>
      <c r="BYM39" s="23"/>
      <c r="BYN39" s="23"/>
      <c r="BYO39" s="23"/>
      <c r="BYP39" s="23"/>
      <c r="BYQ39" s="23"/>
      <c r="BYR39" s="23"/>
      <c r="BYS39" s="23"/>
      <c r="BYT39" s="23"/>
      <c r="BYU39" s="23"/>
      <c r="BYV39" s="23"/>
      <c r="BYW39" s="23"/>
      <c r="BYX39" s="23"/>
      <c r="BYY39" s="23"/>
      <c r="BYZ39" s="23"/>
      <c r="BZA39" s="23"/>
      <c r="BZB39" s="23"/>
      <c r="BZC39" s="23"/>
      <c r="BZD39" s="23"/>
      <c r="BZE39" s="23"/>
      <c r="BZF39" s="23"/>
      <c r="BZG39" s="23"/>
      <c r="BZH39" s="23"/>
      <c r="BZI39" s="23"/>
      <c r="BZJ39" s="23"/>
      <c r="BZK39" s="23"/>
      <c r="BZL39" s="23"/>
      <c r="BZM39" s="23"/>
      <c r="BZN39" s="23"/>
      <c r="BZO39" s="23"/>
      <c r="BZP39" s="23"/>
      <c r="BZQ39" s="23"/>
      <c r="BZR39" s="23"/>
      <c r="BZS39" s="23"/>
      <c r="BZT39" s="23"/>
      <c r="BZU39" s="23"/>
      <c r="BZV39" s="23"/>
      <c r="BZW39" s="23"/>
      <c r="BZX39" s="23"/>
      <c r="BZY39" s="23"/>
      <c r="BZZ39" s="23"/>
      <c r="CAA39" s="23"/>
      <c r="CAB39" s="23"/>
      <c r="CAC39" s="23"/>
      <c r="CAD39" s="23"/>
      <c r="CAE39" s="23"/>
      <c r="CAF39" s="23"/>
      <c r="CAG39" s="23"/>
      <c r="CAH39" s="23"/>
      <c r="CAI39" s="23"/>
      <c r="CAJ39" s="23"/>
      <c r="CAK39" s="23"/>
      <c r="CAL39" s="23"/>
      <c r="CAM39" s="23"/>
      <c r="CAN39" s="23"/>
      <c r="CAO39" s="23"/>
      <c r="CAP39" s="23"/>
      <c r="CAQ39" s="23"/>
      <c r="CAR39" s="23"/>
      <c r="CAS39" s="23"/>
      <c r="CAT39" s="23"/>
      <c r="CAU39" s="23"/>
      <c r="CAV39" s="23"/>
      <c r="CAW39" s="23"/>
      <c r="CAX39" s="23"/>
      <c r="CAY39" s="23"/>
      <c r="CAZ39" s="23"/>
      <c r="CBA39" s="23"/>
      <c r="CBB39" s="23"/>
      <c r="CBC39" s="23"/>
      <c r="CBD39" s="23"/>
      <c r="CBE39" s="23"/>
      <c r="CBF39" s="23"/>
      <c r="CBG39" s="23"/>
      <c r="CBH39" s="23"/>
      <c r="CBI39" s="23"/>
      <c r="CBJ39" s="23"/>
      <c r="CBK39" s="23"/>
      <c r="CBL39" s="23"/>
      <c r="CBM39" s="23"/>
      <c r="CBN39" s="23"/>
      <c r="CBO39" s="23"/>
      <c r="CBP39" s="23"/>
      <c r="CBQ39" s="23"/>
      <c r="CBR39" s="23"/>
      <c r="CBS39" s="23"/>
      <c r="CBT39" s="23"/>
      <c r="CBU39" s="23"/>
      <c r="CBV39" s="23"/>
      <c r="CBW39" s="23"/>
      <c r="CBX39" s="23"/>
      <c r="CBY39" s="23"/>
      <c r="CBZ39" s="23"/>
      <c r="CCA39" s="23"/>
      <c r="CCB39" s="23"/>
      <c r="CCC39" s="23"/>
      <c r="CCD39" s="23"/>
      <c r="CCE39" s="23"/>
      <c r="CCF39" s="23"/>
      <c r="CCG39" s="23"/>
      <c r="CCH39" s="23"/>
      <c r="CCI39" s="23"/>
      <c r="CCJ39" s="23"/>
      <c r="CCK39" s="23"/>
      <c r="CCL39" s="23"/>
      <c r="CCM39" s="23"/>
      <c r="CCN39" s="23"/>
      <c r="CCO39" s="23"/>
      <c r="CCP39" s="23"/>
      <c r="CCQ39" s="23"/>
      <c r="CCR39" s="23"/>
      <c r="CCS39" s="23"/>
      <c r="CCT39" s="23"/>
      <c r="CCU39" s="23"/>
      <c r="CCV39" s="23"/>
      <c r="CCW39" s="23"/>
      <c r="CCX39" s="23"/>
      <c r="CCY39" s="23"/>
      <c r="CCZ39" s="23"/>
      <c r="CDA39" s="23"/>
      <c r="CDB39" s="23"/>
      <c r="CDC39" s="23"/>
      <c r="CDD39" s="23"/>
      <c r="CDE39" s="23"/>
      <c r="CDF39" s="23"/>
      <c r="CDG39" s="23"/>
      <c r="CDH39" s="23"/>
      <c r="CDI39" s="23"/>
      <c r="CDJ39" s="23"/>
      <c r="CDK39" s="23"/>
      <c r="CDL39" s="23"/>
      <c r="CDM39" s="23"/>
      <c r="CDN39" s="23"/>
      <c r="CDO39" s="23"/>
      <c r="CDP39" s="23"/>
      <c r="CDQ39" s="23"/>
      <c r="CDR39" s="23"/>
      <c r="CDS39" s="23"/>
      <c r="CDT39" s="23"/>
      <c r="CDU39" s="23"/>
      <c r="CDV39" s="23"/>
      <c r="CDW39" s="23"/>
      <c r="CDX39" s="23"/>
      <c r="CDY39" s="23"/>
      <c r="CDZ39" s="23"/>
      <c r="CEA39" s="23"/>
      <c r="CEB39" s="23"/>
      <c r="CEC39" s="23"/>
      <c r="CED39" s="23"/>
      <c r="CEE39" s="23"/>
      <c r="CEF39" s="23"/>
      <c r="CEG39" s="23"/>
      <c r="CEH39" s="23"/>
      <c r="CEI39" s="23"/>
      <c r="CEJ39" s="23"/>
      <c r="CEK39" s="23"/>
      <c r="CEL39" s="23"/>
      <c r="CEM39" s="23"/>
      <c r="CEN39" s="23"/>
      <c r="CEO39" s="23"/>
      <c r="CEP39" s="23"/>
      <c r="CEQ39" s="23"/>
      <c r="CER39" s="23"/>
      <c r="CES39" s="23"/>
      <c r="CET39" s="23"/>
      <c r="CEU39" s="23"/>
      <c r="CEV39" s="23"/>
      <c r="CEW39" s="23"/>
      <c r="CEX39" s="23"/>
      <c r="CEY39" s="23"/>
      <c r="CEZ39" s="23"/>
      <c r="CFA39" s="23"/>
      <c r="CFB39" s="23"/>
      <c r="CFC39" s="23"/>
      <c r="CFD39" s="23"/>
      <c r="CFE39" s="23"/>
      <c r="CFF39" s="23"/>
      <c r="CFG39" s="23"/>
      <c r="CFH39" s="23"/>
      <c r="CFI39" s="23"/>
      <c r="CFJ39" s="23"/>
      <c r="CFK39" s="23"/>
      <c r="CFL39" s="23"/>
      <c r="CFM39" s="23"/>
      <c r="CFN39" s="23"/>
      <c r="CFO39" s="23"/>
      <c r="CFP39" s="23"/>
      <c r="CFQ39" s="23"/>
      <c r="CFR39" s="23"/>
      <c r="CFS39" s="23"/>
      <c r="CFT39" s="23"/>
      <c r="CFU39" s="23"/>
      <c r="CFV39" s="23"/>
      <c r="CFW39" s="23"/>
      <c r="CFX39" s="23"/>
      <c r="CFY39" s="23"/>
      <c r="CFZ39" s="23"/>
      <c r="CGA39" s="23"/>
      <c r="CGB39" s="23"/>
      <c r="CGC39" s="23"/>
      <c r="CGD39" s="23"/>
      <c r="CGE39" s="23"/>
      <c r="CGF39" s="23"/>
      <c r="CGG39" s="23"/>
      <c r="CGH39" s="23"/>
      <c r="CGI39" s="23"/>
      <c r="CGJ39" s="23"/>
      <c r="CGK39" s="23"/>
      <c r="CGL39" s="23"/>
      <c r="CGM39" s="23"/>
      <c r="CGN39" s="23"/>
      <c r="CGO39" s="23"/>
      <c r="CGP39" s="23"/>
      <c r="CGQ39" s="23"/>
      <c r="CGR39" s="23"/>
      <c r="CGS39" s="23"/>
      <c r="CGT39" s="23"/>
      <c r="CGU39" s="23"/>
      <c r="CGV39" s="23"/>
      <c r="CGW39" s="23"/>
      <c r="CGX39" s="23"/>
      <c r="CGY39" s="23"/>
      <c r="CGZ39" s="23"/>
      <c r="CHA39" s="23"/>
      <c r="CHB39" s="23"/>
      <c r="CHC39" s="23"/>
      <c r="CHD39" s="23"/>
      <c r="CHE39" s="23"/>
      <c r="CHF39" s="23"/>
      <c r="CHG39" s="23"/>
      <c r="CHH39" s="23"/>
      <c r="CHI39" s="23"/>
      <c r="CHJ39" s="23"/>
      <c r="CHK39" s="23"/>
      <c r="CHL39" s="23"/>
      <c r="CHM39" s="23"/>
      <c r="CHN39" s="23"/>
      <c r="CHO39" s="23"/>
      <c r="CHP39" s="23"/>
      <c r="CHQ39" s="23"/>
      <c r="CHR39" s="23"/>
      <c r="CHS39" s="23"/>
      <c r="CHT39" s="23"/>
      <c r="CHU39" s="23"/>
      <c r="CHV39" s="23"/>
      <c r="CHW39" s="23"/>
      <c r="CHX39" s="23"/>
      <c r="CHY39" s="23"/>
      <c r="CHZ39" s="23"/>
      <c r="CIA39" s="23"/>
      <c r="CIB39" s="23"/>
      <c r="CIC39" s="23"/>
      <c r="CID39" s="23"/>
      <c r="CIE39" s="23"/>
      <c r="CIF39" s="23"/>
      <c r="CIG39" s="23"/>
      <c r="CIH39" s="23"/>
      <c r="CII39" s="23"/>
      <c r="CIJ39" s="23"/>
      <c r="CIK39" s="23"/>
      <c r="CIL39" s="23"/>
      <c r="CIM39" s="23"/>
      <c r="CIN39" s="23"/>
      <c r="CIO39" s="23"/>
      <c r="CIP39" s="23"/>
      <c r="CIQ39" s="23"/>
      <c r="CIR39" s="23"/>
      <c r="CIS39" s="23"/>
      <c r="CIT39" s="23"/>
      <c r="CIU39" s="23"/>
      <c r="CIV39" s="23"/>
      <c r="CIW39" s="23"/>
      <c r="CIX39" s="23"/>
      <c r="CIY39" s="23"/>
      <c r="CIZ39" s="23"/>
      <c r="CJA39" s="23"/>
      <c r="CJB39" s="23"/>
      <c r="CJC39" s="23"/>
      <c r="CJD39" s="23"/>
      <c r="CJE39" s="23"/>
      <c r="CJF39" s="23"/>
      <c r="CJG39" s="23"/>
      <c r="CJH39" s="23"/>
      <c r="CJI39" s="23"/>
      <c r="CJJ39" s="23"/>
      <c r="CJK39" s="23"/>
      <c r="CJL39" s="23"/>
      <c r="CJM39" s="23"/>
      <c r="CJN39" s="23"/>
      <c r="CJO39" s="23"/>
      <c r="CJP39" s="23"/>
      <c r="CJQ39" s="23"/>
      <c r="CJR39" s="23"/>
      <c r="CJS39" s="23"/>
      <c r="CJT39" s="23"/>
      <c r="CJU39" s="23"/>
      <c r="CJV39" s="23"/>
      <c r="CJW39" s="23"/>
      <c r="CJX39" s="23"/>
      <c r="CJY39" s="23"/>
      <c r="CJZ39" s="23"/>
      <c r="CKA39" s="23"/>
      <c r="CKB39" s="23"/>
      <c r="CKC39" s="23"/>
      <c r="CKD39" s="23"/>
      <c r="CKE39" s="23"/>
      <c r="CKF39" s="23"/>
      <c r="CKG39" s="23"/>
      <c r="CKH39" s="23"/>
      <c r="CKI39" s="23"/>
      <c r="CKJ39" s="23"/>
      <c r="CKK39" s="23"/>
      <c r="CKL39" s="23"/>
      <c r="CKM39" s="23"/>
      <c r="CKN39" s="23"/>
      <c r="CKO39" s="23"/>
      <c r="CKP39" s="23"/>
      <c r="CKQ39" s="23"/>
      <c r="CKR39" s="23"/>
      <c r="CKS39" s="23"/>
      <c r="CKT39" s="23"/>
      <c r="CKU39" s="23"/>
      <c r="CKV39" s="23"/>
      <c r="CKW39" s="23"/>
      <c r="CKX39" s="23"/>
      <c r="CKY39" s="23"/>
      <c r="CKZ39" s="23"/>
      <c r="CLA39" s="23"/>
      <c r="CLB39" s="23"/>
      <c r="CLC39" s="23"/>
      <c r="CLD39" s="23"/>
      <c r="CLE39" s="23"/>
      <c r="CLF39" s="23"/>
      <c r="CLG39" s="23"/>
      <c r="CLH39" s="23"/>
      <c r="CLI39" s="23"/>
      <c r="CLJ39" s="23"/>
      <c r="CLK39" s="23"/>
      <c r="CLL39" s="23"/>
      <c r="CLM39" s="23"/>
      <c r="CLN39" s="23"/>
      <c r="CLO39" s="23"/>
      <c r="CLP39" s="23"/>
      <c r="CLQ39" s="23"/>
      <c r="CLR39" s="23"/>
      <c r="CLS39" s="23"/>
      <c r="CLT39" s="23"/>
      <c r="CLU39" s="23"/>
      <c r="CLV39" s="23"/>
      <c r="CLW39" s="23"/>
      <c r="CLX39" s="23"/>
      <c r="CLY39" s="23"/>
      <c r="CLZ39" s="23"/>
      <c r="CMA39" s="23"/>
      <c r="CMB39" s="23"/>
      <c r="CMC39" s="23"/>
      <c r="CMD39" s="23"/>
      <c r="CME39" s="23"/>
      <c r="CMF39" s="23"/>
      <c r="CMG39" s="23"/>
      <c r="CMH39" s="23"/>
      <c r="CMI39" s="23"/>
      <c r="CMJ39" s="23"/>
      <c r="CMK39" s="23"/>
      <c r="CML39" s="23"/>
      <c r="CMM39" s="23"/>
      <c r="CMN39" s="23"/>
      <c r="CMO39" s="23"/>
      <c r="CMP39" s="23"/>
      <c r="CMQ39" s="23"/>
      <c r="CMR39" s="23"/>
      <c r="CMS39" s="23"/>
      <c r="CMT39" s="23"/>
      <c r="CMU39" s="23"/>
      <c r="CMV39" s="23"/>
      <c r="CMW39" s="23"/>
      <c r="CMX39" s="23"/>
      <c r="CMY39" s="23"/>
      <c r="CMZ39" s="23"/>
      <c r="CNA39" s="23"/>
      <c r="CNB39" s="23"/>
      <c r="CNC39" s="23"/>
      <c r="CND39" s="23"/>
      <c r="CNE39" s="23"/>
      <c r="CNF39" s="23"/>
      <c r="CNG39" s="23"/>
      <c r="CNH39" s="23"/>
      <c r="CNI39" s="23"/>
      <c r="CNJ39" s="23"/>
      <c r="CNK39" s="23"/>
      <c r="CNL39" s="23"/>
      <c r="CNM39" s="23"/>
      <c r="CNN39" s="23"/>
      <c r="CNO39" s="23"/>
      <c r="CNP39" s="23"/>
      <c r="CNQ39" s="23"/>
      <c r="CNR39" s="23"/>
      <c r="CNS39" s="23"/>
      <c r="CNT39" s="23"/>
      <c r="CNU39" s="23"/>
      <c r="CNV39" s="23"/>
      <c r="CNW39" s="23"/>
      <c r="CNX39" s="23"/>
      <c r="CNY39" s="23"/>
      <c r="CNZ39" s="23"/>
      <c r="COA39" s="23"/>
      <c r="COB39" s="23"/>
      <c r="COC39" s="23"/>
      <c r="COD39" s="23"/>
      <c r="COE39" s="23"/>
      <c r="COF39" s="23"/>
      <c r="COG39" s="23"/>
      <c r="COH39" s="23"/>
      <c r="COI39" s="23"/>
      <c r="COJ39" s="23"/>
      <c r="COK39" s="23"/>
      <c r="COL39" s="23"/>
      <c r="COM39" s="23"/>
      <c r="CON39" s="23"/>
      <c r="COO39" s="23"/>
      <c r="COP39" s="23"/>
      <c r="COQ39" s="23"/>
      <c r="COR39" s="23"/>
      <c r="COS39" s="23"/>
      <c r="COT39" s="23"/>
      <c r="COU39" s="23"/>
      <c r="COV39" s="23"/>
      <c r="COW39" s="23"/>
      <c r="COX39" s="23"/>
      <c r="COY39" s="23"/>
      <c r="COZ39" s="23"/>
      <c r="CPA39" s="23"/>
      <c r="CPB39" s="23"/>
      <c r="CPC39" s="23"/>
      <c r="CPD39" s="23"/>
      <c r="CPE39" s="23"/>
      <c r="CPF39" s="23"/>
      <c r="CPG39" s="23"/>
      <c r="CPH39" s="23"/>
      <c r="CPI39" s="23"/>
      <c r="CPJ39" s="23"/>
      <c r="CPK39" s="23"/>
      <c r="CPL39" s="23"/>
      <c r="CPM39" s="23"/>
      <c r="CPN39" s="23"/>
      <c r="CPO39" s="23"/>
      <c r="CPP39" s="23"/>
      <c r="CPQ39" s="23"/>
      <c r="CPR39" s="23"/>
      <c r="CPS39" s="23"/>
      <c r="CPT39" s="23"/>
      <c r="CPU39" s="23"/>
      <c r="CPV39" s="23"/>
      <c r="CPW39" s="23"/>
      <c r="CPX39" s="23"/>
      <c r="CPY39" s="23"/>
      <c r="CPZ39" s="23"/>
      <c r="CQA39" s="23"/>
      <c r="CQB39" s="23"/>
      <c r="CQC39" s="23"/>
      <c r="CQD39" s="23"/>
      <c r="CQE39" s="23"/>
      <c r="CQF39" s="23"/>
      <c r="CQG39" s="23"/>
      <c r="CQH39" s="23"/>
      <c r="CQI39" s="23"/>
      <c r="CQJ39" s="23"/>
      <c r="CQK39" s="23"/>
      <c r="CQL39" s="23"/>
      <c r="CQM39" s="23"/>
      <c r="CQN39" s="23"/>
      <c r="CQO39" s="23"/>
      <c r="CQP39" s="23"/>
      <c r="CQQ39" s="23"/>
      <c r="CQR39" s="23"/>
      <c r="CQS39" s="23"/>
      <c r="CQT39" s="23"/>
      <c r="CQU39" s="23"/>
      <c r="CQV39" s="23"/>
      <c r="CQW39" s="23"/>
      <c r="CQX39" s="23"/>
      <c r="CQY39" s="23"/>
      <c r="CQZ39" s="23"/>
      <c r="CRA39" s="23"/>
      <c r="CRB39" s="23"/>
      <c r="CRC39" s="23"/>
      <c r="CRD39" s="23"/>
      <c r="CRE39" s="23"/>
      <c r="CRF39" s="23"/>
      <c r="CRG39" s="23"/>
      <c r="CRH39" s="23"/>
      <c r="CRI39" s="23"/>
      <c r="CRJ39" s="23"/>
      <c r="CRK39" s="23"/>
      <c r="CRL39" s="23"/>
      <c r="CRM39" s="23"/>
      <c r="CRN39" s="23"/>
      <c r="CRO39" s="23"/>
      <c r="CRP39" s="23"/>
      <c r="CRQ39" s="23"/>
      <c r="CRR39" s="23"/>
      <c r="CRS39" s="23"/>
      <c r="CRT39" s="23"/>
      <c r="CRU39" s="23"/>
      <c r="CRV39" s="23"/>
      <c r="CRW39" s="23"/>
      <c r="CRX39" s="23"/>
      <c r="CRY39" s="23"/>
      <c r="CRZ39" s="23"/>
      <c r="CSA39" s="23"/>
      <c r="CSB39" s="23"/>
      <c r="CSC39" s="23"/>
      <c r="CSD39" s="23"/>
      <c r="CSE39" s="23"/>
      <c r="CSF39" s="23"/>
      <c r="CSG39" s="23"/>
      <c r="CSH39" s="23"/>
      <c r="CSI39" s="23"/>
      <c r="CSJ39" s="23"/>
      <c r="CSK39" s="23"/>
      <c r="CSL39" s="23"/>
      <c r="CSM39" s="23"/>
      <c r="CSN39" s="23"/>
      <c r="CSO39" s="23"/>
      <c r="CSP39" s="23"/>
      <c r="CSQ39" s="23"/>
      <c r="CSR39" s="23"/>
      <c r="CSS39" s="23"/>
      <c r="CST39" s="23"/>
      <c r="CSU39" s="23"/>
      <c r="CSV39" s="23"/>
      <c r="CSW39" s="23"/>
      <c r="CSX39" s="23"/>
      <c r="CSY39" s="23"/>
      <c r="CSZ39" s="23"/>
      <c r="CTA39" s="23"/>
      <c r="CTB39" s="23"/>
      <c r="CTC39" s="23"/>
      <c r="CTD39" s="23"/>
      <c r="CTE39" s="23"/>
      <c r="CTF39" s="23"/>
      <c r="CTG39" s="23"/>
      <c r="CTH39" s="23"/>
      <c r="CTI39" s="23"/>
      <c r="CTJ39" s="23"/>
      <c r="CTK39" s="23"/>
      <c r="CTL39" s="23"/>
      <c r="CTM39" s="23"/>
      <c r="CTN39" s="23"/>
      <c r="CTO39" s="23"/>
      <c r="CTP39" s="23"/>
      <c r="CTQ39" s="23"/>
      <c r="CTR39" s="23"/>
      <c r="CTS39" s="23"/>
      <c r="CTT39" s="23"/>
      <c r="CTU39" s="23"/>
      <c r="CTV39" s="23"/>
      <c r="CTW39" s="23"/>
      <c r="CTX39" s="23"/>
      <c r="CTY39" s="23"/>
      <c r="CTZ39" s="23"/>
      <c r="CUA39" s="23"/>
      <c r="CUB39" s="23"/>
      <c r="CUC39" s="23"/>
      <c r="CUD39" s="23"/>
      <c r="CUE39" s="23"/>
      <c r="CUF39" s="23"/>
      <c r="CUG39" s="23"/>
      <c r="CUH39" s="23"/>
      <c r="CUI39" s="23"/>
      <c r="CUJ39" s="23"/>
      <c r="CUK39" s="23"/>
      <c r="CUL39" s="23"/>
      <c r="CUM39" s="23"/>
      <c r="CUN39" s="23"/>
      <c r="CUO39" s="23"/>
      <c r="CUP39" s="23"/>
      <c r="CUQ39" s="23"/>
      <c r="CUR39" s="23"/>
      <c r="CUS39" s="23"/>
      <c r="CUT39" s="23"/>
      <c r="CUU39" s="23"/>
      <c r="CUV39" s="23"/>
      <c r="CUW39" s="23"/>
      <c r="CUX39" s="23"/>
      <c r="CUY39" s="23"/>
      <c r="CUZ39" s="23"/>
      <c r="CVA39" s="23"/>
      <c r="CVB39" s="23"/>
      <c r="CVC39" s="23"/>
      <c r="CVD39" s="23"/>
      <c r="CVE39" s="23"/>
      <c r="CVF39" s="23"/>
      <c r="CVG39" s="23"/>
      <c r="CVH39" s="23"/>
      <c r="CVI39" s="23"/>
      <c r="CVJ39" s="23"/>
      <c r="CVK39" s="23"/>
      <c r="CVL39" s="23"/>
      <c r="CVM39" s="23"/>
      <c r="CVN39" s="23"/>
      <c r="CVO39" s="23"/>
      <c r="CVP39" s="23"/>
      <c r="CVQ39" s="23"/>
      <c r="CVR39" s="23"/>
      <c r="CVS39" s="23"/>
      <c r="CVT39" s="23"/>
      <c r="CVU39" s="23"/>
      <c r="CVV39" s="23"/>
      <c r="CVW39" s="23"/>
      <c r="CVX39" s="23"/>
      <c r="CVY39" s="23"/>
      <c r="CVZ39" s="23"/>
      <c r="CWA39" s="23"/>
      <c r="CWB39" s="23"/>
      <c r="CWC39" s="23"/>
      <c r="CWD39" s="23"/>
      <c r="CWE39" s="23"/>
      <c r="CWF39" s="23"/>
      <c r="CWG39" s="23"/>
      <c r="CWH39" s="23"/>
      <c r="CWI39" s="23"/>
      <c r="CWJ39" s="23"/>
      <c r="CWK39" s="23"/>
      <c r="CWL39" s="23"/>
      <c r="CWM39" s="23"/>
      <c r="CWN39" s="23"/>
      <c r="CWO39" s="23"/>
      <c r="CWP39" s="23"/>
      <c r="CWQ39" s="23"/>
      <c r="CWR39" s="23"/>
      <c r="CWS39" s="23"/>
      <c r="CWT39" s="23"/>
      <c r="CWU39" s="23"/>
      <c r="CWV39" s="23"/>
      <c r="CWW39" s="23"/>
      <c r="CWX39" s="23"/>
      <c r="CWY39" s="23"/>
      <c r="CWZ39" s="23"/>
      <c r="CXA39" s="23"/>
      <c r="CXB39" s="23"/>
      <c r="CXC39" s="23"/>
      <c r="CXD39" s="23"/>
      <c r="CXE39" s="23"/>
      <c r="CXF39" s="23"/>
      <c r="CXG39" s="23"/>
      <c r="CXH39" s="23"/>
      <c r="CXI39" s="23"/>
      <c r="CXJ39" s="23"/>
      <c r="CXK39" s="23"/>
      <c r="CXL39" s="23"/>
      <c r="CXM39" s="23"/>
      <c r="CXN39" s="23"/>
      <c r="CXO39" s="23"/>
      <c r="CXP39" s="23"/>
      <c r="CXQ39" s="23"/>
      <c r="CXR39" s="23"/>
      <c r="CXS39" s="23"/>
      <c r="CXT39" s="23"/>
      <c r="CXU39" s="23"/>
      <c r="CXV39" s="23"/>
      <c r="CXW39" s="23"/>
      <c r="CXX39" s="23"/>
      <c r="CXY39" s="23"/>
      <c r="CXZ39" s="23"/>
      <c r="CYA39" s="23"/>
      <c r="CYB39" s="23"/>
      <c r="CYC39" s="23"/>
      <c r="CYD39" s="23"/>
      <c r="CYE39" s="23"/>
      <c r="CYF39" s="23"/>
      <c r="CYG39" s="23"/>
      <c r="CYH39" s="23"/>
      <c r="CYI39" s="23"/>
      <c r="CYJ39" s="23"/>
      <c r="CYK39" s="23"/>
      <c r="CYL39" s="23"/>
      <c r="CYM39" s="23"/>
      <c r="CYN39" s="23"/>
      <c r="CYO39" s="23"/>
      <c r="CYP39" s="23"/>
      <c r="CYQ39" s="23"/>
      <c r="CYR39" s="23"/>
      <c r="CYS39" s="23"/>
      <c r="CYT39" s="23"/>
      <c r="CYU39" s="23"/>
      <c r="CYV39" s="23"/>
      <c r="CYW39" s="23"/>
      <c r="CYX39" s="23"/>
      <c r="CYY39" s="23"/>
      <c r="CYZ39" s="23"/>
      <c r="CZA39" s="23"/>
      <c r="CZB39" s="23"/>
      <c r="CZC39" s="23"/>
      <c r="CZD39" s="23"/>
      <c r="CZE39" s="23"/>
      <c r="CZF39" s="23"/>
      <c r="CZG39" s="23"/>
      <c r="CZH39" s="23"/>
      <c r="CZI39" s="23"/>
      <c r="CZJ39" s="23"/>
      <c r="CZK39" s="23"/>
      <c r="CZL39" s="23"/>
      <c r="CZM39" s="23"/>
      <c r="CZN39" s="23"/>
      <c r="CZO39" s="23"/>
      <c r="CZP39" s="23"/>
      <c r="CZQ39" s="23"/>
      <c r="CZR39" s="23"/>
      <c r="CZS39" s="23"/>
      <c r="CZT39" s="23"/>
      <c r="CZU39" s="23"/>
      <c r="CZV39" s="23"/>
      <c r="CZW39" s="23"/>
      <c r="CZX39" s="23"/>
      <c r="CZY39" s="23"/>
      <c r="CZZ39" s="23"/>
      <c r="DAA39" s="23"/>
      <c r="DAB39" s="23"/>
      <c r="DAC39" s="23"/>
      <c r="DAD39" s="23"/>
      <c r="DAE39" s="23"/>
      <c r="DAF39" s="23"/>
      <c r="DAG39" s="23"/>
      <c r="DAH39" s="23"/>
      <c r="DAI39" s="23"/>
      <c r="DAJ39" s="23"/>
      <c r="DAK39" s="23"/>
      <c r="DAL39" s="23"/>
      <c r="DAM39" s="23"/>
      <c r="DAN39" s="23"/>
      <c r="DAO39" s="23"/>
      <c r="DAP39" s="23"/>
      <c r="DAQ39" s="23"/>
      <c r="DAR39" s="23"/>
      <c r="DAS39" s="23"/>
      <c r="DAT39" s="23"/>
      <c r="DAU39" s="23"/>
      <c r="DAV39" s="23"/>
      <c r="DAW39" s="23"/>
      <c r="DAX39" s="23"/>
      <c r="DAY39" s="23"/>
      <c r="DAZ39" s="23"/>
      <c r="DBA39" s="23"/>
      <c r="DBB39" s="23"/>
      <c r="DBC39" s="23"/>
      <c r="DBD39" s="23"/>
      <c r="DBE39" s="23"/>
      <c r="DBF39" s="23"/>
      <c r="DBG39" s="23"/>
      <c r="DBH39" s="23"/>
      <c r="DBI39" s="23"/>
      <c r="DBJ39" s="23"/>
      <c r="DBK39" s="23"/>
      <c r="DBL39" s="23"/>
      <c r="DBM39" s="23"/>
      <c r="DBN39" s="23"/>
      <c r="DBO39" s="23"/>
      <c r="DBP39" s="23"/>
      <c r="DBQ39" s="23"/>
      <c r="DBR39" s="23"/>
      <c r="DBS39" s="23"/>
      <c r="DBT39" s="23"/>
      <c r="DBU39" s="23"/>
      <c r="DBV39" s="23"/>
      <c r="DBW39" s="23"/>
      <c r="DBX39" s="23"/>
      <c r="DBY39" s="23"/>
      <c r="DBZ39" s="23"/>
      <c r="DCA39" s="23"/>
      <c r="DCB39" s="23"/>
      <c r="DCC39" s="23"/>
      <c r="DCD39" s="23"/>
      <c r="DCE39" s="23"/>
      <c r="DCF39" s="23"/>
      <c r="DCG39" s="23"/>
      <c r="DCH39" s="23"/>
      <c r="DCI39" s="23"/>
      <c r="DCJ39" s="23"/>
      <c r="DCK39" s="23"/>
      <c r="DCL39" s="23"/>
      <c r="DCM39" s="23"/>
      <c r="DCN39" s="23"/>
      <c r="DCO39" s="23"/>
      <c r="DCP39" s="23"/>
      <c r="DCQ39" s="23"/>
      <c r="DCR39" s="23"/>
      <c r="DCS39" s="23"/>
      <c r="DCT39" s="23"/>
      <c r="DCU39" s="23"/>
      <c r="DCV39" s="23"/>
      <c r="DCW39" s="23"/>
      <c r="DCX39" s="23"/>
      <c r="DCY39" s="23"/>
      <c r="DCZ39" s="23"/>
      <c r="DDA39" s="23"/>
      <c r="DDB39" s="23"/>
      <c r="DDC39" s="23"/>
      <c r="DDD39" s="23"/>
      <c r="DDE39" s="23"/>
      <c r="DDF39" s="23"/>
      <c r="DDG39" s="23"/>
      <c r="DDH39" s="23"/>
      <c r="DDI39" s="23"/>
      <c r="DDJ39" s="23"/>
      <c r="DDK39" s="23"/>
      <c r="DDL39" s="23"/>
      <c r="DDM39" s="23"/>
      <c r="DDN39" s="23"/>
      <c r="DDO39" s="23"/>
      <c r="DDP39" s="23"/>
      <c r="DDQ39" s="23"/>
      <c r="DDR39" s="23"/>
      <c r="DDS39" s="23"/>
      <c r="DDT39" s="23"/>
      <c r="DDU39" s="23"/>
      <c r="DDV39" s="23"/>
      <c r="DDW39" s="23"/>
      <c r="DDX39" s="23"/>
      <c r="DDY39" s="23"/>
      <c r="DDZ39" s="23"/>
      <c r="DEA39" s="23"/>
      <c r="DEB39" s="23"/>
      <c r="DEC39" s="23"/>
      <c r="DED39" s="23"/>
      <c r="DEE39" s="23"/>
      <c r="DEF39" s="23"/>
      <c r="DEG39" s="23"/>
      <c r="DEH39" s="23"/>
      <c r="DEI39" s="23"/>
      <c r="DEJ39" s="23"/>
      <c r="DEK39" s="23"/>
      <c r="DEL39" s="23"/>
      <c r="DEM39" s="23"/>
      <c r="DEN39" s="23"/>
      <c r="DEO39" s="23"/>
      <c r="DEP39" s="23"/>
      <c r="DEQ39" s="23"/>
      <c r="DER39" s="23"/>
      <c r="DES39" s="23"/>
      <c r="DET39" s="23"/>
      <c r="DEU39" s="23"/>
      <c r="DEV39" s="23"/>
      <c r="DEW39" s="23"/>
      <c r="DEX39" s="23"/>
      <c r="DEY39" s="23"/>
      <c r="DEZ39" s="23"/>
      <c r="DFA39" s="23"/>
      <c r="DFB39" s="23"/>
      <c r="DFC39" s="23"/>
      <c r="DFD39" s="23"/>
      <c r="DFE39" s="23"/>
      <c r="DFF39" s="23"/>
      <c r="DFG39" s="23"/>
      <c r="DFH39" s="23"/>
      <c r="DFI39" s="23"/>
      <c r="DFJ39" s="23"/>
      <c r="DFK39" s="23"/>
      <c r="DFL39" s="23"/>
      <c r="DFM39" s="23"/>
      <c r="DFN39" s="23"/>
      <c r="DFO39" s="23"/>
      <c r="DFP39" s="23"/>
      <c r="DFQ39" s="23"/>
      <c r="DFR39" s="23"/>
      <c r="DFS39" s="23"/>
      <c r="DFT39" s="23"/>
      <c r="DFU39" s="23"/>
      <c r="DFV39" s="23"/>
      <c r="DFW39" s="23"/>
      <c r="DFX39" s="23"/>
      <c r="DFY39" s="23"/>
      <c r="DFZ39" s="23"/>
      <c r="DGA39" s="23"/>
      <c r="DGB39" s="23"/>
      <c r="DGC39" s="23"/>
      <c r="DGD39" s="23"/>
      <c r="DGE39" s="23"/>
      <c r="DGF39" s="23"/>
      <c r="DGG39" s="23"/>
      <c r="DGH39" s="23"/>
      <c r="DGI39" s="23"/>
      <c r="DGJ39" s="23"/>
      <c r="DGK39" s="23"/>
      <c r="DGL39" s="23"/>
      <c r="DGM39" s="23"/>
      <c r="DGN39" s="23"/>
      <c r="DGO39" s="23"/>
      <c r="DGP39" s="23"/>
      <c r="DGQ39" s="23"/>
      <c r="DGR39" s="23"/>
      <c r="DGS39" s="23"/>
      <c r="DGT39" s="23"/>
      <c r="DGU39" s="23"/>
      <c r="DGV39" s="23"/>
      <c r="DGW39" s="23"/>
      <c r="DGX39" s="23"/>
      <c r="DGY39" s="23"/>
      <c r="DGZ39" s="23"/>
      <c r="DHA39" s="23"/>
      <c r="DHB39" s="23"/>
      <c r="DHC39" s="23"/>
      <c r="DHD39" s="23"/>
      <c r="DHE39" s="23"/>
      <c r="DHF39" s="23"/>
      <c r="DHG39" s="23"/>
      <c r="DHH39" s="23"/>
      <c r="DHI39" s="23"/>
      <c r="DHJ39" s="23"/>
      <c r="DHK39" s="23"/>
      <c r="DHL39" s="23"/>
      <c r="DHM39" s="23"/>
      <c r="DHN39" s="23"/>
      <c r="DHO39" s="23"/>
      <c r="DHP39" s="23"/>
      <c r="DHQ39" s="23"/>
      <c r="DHR39" s="23"/>
      <c r="DHS39" s="23"/>
      <c r="DHT39" s="23"/>
      <c r="DHU39" s="23"/>
      <c r="DHV39" s="23"/>
      <c r="DHW39" s="23"/>
      <c r="DHX39" s="23"/>
      <c r="DHY39" s="23"/>
      <c r="DHZ39" s="23"/>
      <c r="DIA39" s="23"/>
      <c r="DIB39" s="23"/>
      <c r="DIC39" s="23"/>
      <c r="DID39" s="23"/>
      <c r="DIE39" s="23"/>
      <c r="DIF39" s="23"/>
      <c r="DIG39" s="23"/>
      <c r="DIH39" s="23"/>
      <c r="DII39" s="23"/>
      <c r="DIJ39" s="23"/>
      <c r="DIK39" s="23"/>
      <c r="DIL39" s="23"/>
      <c r="DIM39" s="23"/>
      <c r="DIN39" s="23"/>
      <c r="DIO39" s="23"/>
      <c r="DIP39" s="23"/>
      <c r="DIQ39" s="23"/>
      <c r="DIR39" s="23"/>
      <c r="DIS39" s="23"/>
      <c r="DIT39" s="23"/>
      <c r="DIU39" s="23"/>
      <c r="DIV39" s="23"/>
      <c r="DIW39" s="23"/>
      <c r="DIX39" s="23"/>
      <c r="DIY39" s="23"/>
      <c r="DIZ39" s="23"/>
      <c r="DJA39" s="23"/>
      <c r="DJB39" s="23"/>
      <c r="DJC39" s="23"/>
      <c r="DJD39" s="23"/>
      <c r="DJE39" s="23"/>
      <c r="DJF39" s="23"/>
      <c r="DJG39" s="23"/>
      <c r="DJH39" s="23"/>
      <c r="DJI39" s="23"/>
      <c r="DJJ39" s="23"/>
      <c r="DJK39" s="23"/>
      <c r="DJL39" s="23"/>
      <c r="DJM39" s="23"/>
      <c r="DJN39" s="23"/>
      <c r="DJO39" s="23"/>
      <c r="DJP39" s="23"/>
      <c r="DJQ39" s="23"/>
      <c r="DJR39" s="23"/>
      <c r="DJS39" s="23"/>
      <c r="DJT39" s="23"/>
      <c r="DJU39" s="23"/>
      <c r="DJV39" s="23"/>
      <c r="DJW39" s="23"/>
      <c r="DJX39" s="23"/>
      <c r="DJY39" s="23"/>
      <c r="DJZ39" s="23"/>
      <c r="DKA39" s="23"/>
      <c r="DKB39" s="23"/>
      <c r="DKC39" s="23"/>
      <c r="DKD39" s="23"/>
      <c r="DKE39" s="23"/>
      <c r="DKF39" s="23"/>
      <c r="DKG39" s="23"/>
      <c r="DKH39" s="23"/>
      <c r="DKI39" s="23"/>
      <c r="DKJ39" s="23"/>
      <c r="DKK39" s="23"/>
      <c r="DKL39" s="23"/>
      <c r="DKM39" s="23"/>
      <c r="DKN39" s="23"/>
      <c r="DKO39" s="23"/>
      <c r="DKP39" s="23"/>
      <c r="DKQ39" s="23"/>
      <c r="DKR39" s="23"/>
      <c r="DKS39" s="23"/>
      <c r="DKT39" s="23"/>
      <c r="DKU39" s="23"/>
      <c r="DKV39" s="23"/>
      <c r="DKW39" s="23"/>
      <c r="DKX39" s="23"/>
      <c r="DKY39" s="23"/>
      <c r="DKZ39" s="23"/>
      <c r="DLA39" s="23"/>
      <c r="DLB39" s="23"/>
      <c r="DLC39" s="23"/>
      <c r="DLD39" s="23"/>
      <c r="DLE39" s="23"/>
      <c r="DLF39" s="23"/>
      <c r="DLG39" s="23"/>
      <c r="DLH39" s="23"/>
      <c r="DLI39" s="23"/>
      <c r="DLJ39" s="23"/>
      <c r="DLK39" s="23"/>
      <c r="DLL39" s="23"/>
      <c r="DLM39" s="23"/>
      <c r="DLN39" s="23"/>
      <c r="DLO39" s="23"/>
      <c r="DLP39" s="23"/>
      <c r="DLQ39" s="23"/>
      <c r="DLR39" s="23"/>
      <c r="DLS39" s="23"/>
      <c r="DLT39" s="23"/>
      <c r="DLU39" s="23"/>
      <c r="DLV39" s="23"/>
      <c r="DLW39" s="23"/>
      <c r="DLX39" s="23"/>
      <c r="DLY39" s="23"/>
      <c r="DLZ39" s="23"/>
      <c r="DMA39" s="23"/>
      <c r="DMB39" s="23"/>
      <c r="DMC39" s="23"/>
      <c r="DMD39" s="23"/>
      <c r="DME39" s="23"/>
      <c r="DMF39" s="23"/>
      <c r="DMG39" s="23"/>
      <c r="DMH39" s="23"/>
      <c r="DMI39" s="23"/>
      <c r="DMJ39" s="23"/>
      <c r="DMK39" s="23"/>
      <c r="DML39" s="23"/>
      <c r="DMM39" s="23"/>
      <c r="DMN39" s="23"/>
      <c r="DMO39" s="23"/>
      <c r="DMP39" s="23"/>
      <c r="DMQ39" s="23"/>
      <c r="DMR39" s="23"/>
      <c r="DMS39" s="23"/>
      <c r="DMT39" s="23"/>
      <c r="DMU39" s="23"/>
      <c r="DMV39" s="23"/>
      <c r="DMW39" s="23"/>
      <c r="DMX39" s="23"/>
      <c r="DMY39" s="23"/>
      <c r="DMZ39" s="23"/>
      <c r="DNA39" s="23"/>
      <c r="DNB39" s="23"/>
      <c r="DNC39" s="23"/>
      <c r="DND39" s="23"/>
      <c r="DNE39" s="23"/>
      <c r="DNF39" s="23"/>
      <c r="DNG39" s="23"/>
      <c r="DNH39" s="23"/>
      <c r="DNI39" s="23"/>
      <c r="DNJ39" s="23"/>
      <c r="DNK39" s="23"/>
      <c r="DNL39" s="23"/>
      <c r="DNM39" s="23"/>
      <c r="DNN39" s="23"/>
      <c r="DNO39" s="23"/>
      <c r="DNP39" s="23"/>
      <c r="DNQ39" s="23"/>
      <c r="DNR39" s="23"/>
      <c r="DNS39" s="23"/>
      <c r="DNT39" s="23"/>
      <c r="DNU39" s="23"/>
      <c r="DNV39" s="23"/>
      <c r="DNW39" s="23"/>
      <c r="DNX39" s="23"/>
      <c r="DNY39" s="23"/>
      <c r="DNZ39" s="23"/>
      <c r="DOA39" s="23"/>
      <c r="DOB39" s="23"/>
      <c r="DOC39" s="23"/>
      <c r="DOD39" s="23"/>
      <c r="DOE39" s="23"/>
      <c r="DOF39" s="23"/>
      <c r="DOG39" s="23"/>
      <c r="DOH39" s="23"/>
      <c r="DOI39" s="23"/>
      <c r="DOJ39" s="23"/>
      <c r="DOK39" s="23"/>
      <c r="DOL39" s="23"/>
      <c r="DOM39" s="23"/>
      <c r="DON39" s="23"/>
      <c r="DOO39" s="23"/>
      <c r="DOP39" s="23"/>
      <c r="DOQ39" s="23"/>
      <c r="DOR39" s="23"/>
      <c r="DOS39" s="23"/>
      <c r="DOT39" s="23"/>
      <c r="DOU39" s="23"/>
      <c r="DOV39" s="23"/>
      <c r="DOW39" s="23"/>
      <c r="DOX39" s="23"/>
      <c r="DOY39" s="23"/>
      <c r="DOZ39" s="23"/>
      <c r="DPA39" s="23"/>
      <c r="DPB39" s="23"/>
      <c r="DPC39" s="23"/>
      <c r="DPD39" s="23"/>
      <c r="DPE39" s="23"/>
      <c r="DPF39" s="23"/>
      <c r="DPG39" s="23"/>
      <c r="DPH39" s="23"/>
      <c r="DPI39" s="23"/>
      <c r="DPJ39" s="23"/>
      <c r="DPK39" s="23"/>
      <c r="DPL39" s="23"/>
      <c r="DPM39" s="23"/>
      <c r="DPN39" s="23"/>
      <c r="DPO39" s="23"/>
      <c r="DPP39" s="23"/>
      <c r="DPQ39" s="23"/>
      <c r="DPR39" s="23"/>
      <c r="DPS39" s="23"/>
      <c r="DPT39" s="23"/>
      <c r="DPU39" s="23"/>
      <c r="DPV39" s="23"/>
      <c r="DPW39" s="23"/>
      <c r="DPX39" s="23"/>
      <c r="DPY39" s="23"/>
      <c r="DPZ39" s="23"/>
      <c r="DQA39" s="23"/>
      <c r="DQB39" s="23"/>
      <c r="DQC39" s="23"/>
      <c r="DQD39" s="23"/>
      <c r="DQE39" s="23"/>
      <c r="DQF39" s="23"/>
      <c r="DQG39" s="23"/>
      <c r="DQH39" s="23"/>
      <c r="DQI39" s="23"/>
      <c r="DQJ39" s="23"/>
      <c r="DQK39" s="23"/>
      <c r="DQL39" s="23"/>
      <c r="DQM39" s="23"/>
      <c r="DQN39" s="23"/>
      <c r="DQO39" s="23"/>
      <c r="DQP39" s="23"/>
      <c r="DQQ39" s="23"/>
      <c r="DQR39" s="23"/>
      <c r="DQS39" s="23"/>
      <c r="DQT39" s="23"/>
      <c r="DQU39" s="23"/>
      <c r="DQV39" s="23"/>
      <c r="DQW39" s="23"/>
      <c r="DQX39" s="23"/>
      <c r="DQY39" s="23"/>
      <c r="DQZ39" s="23"/>
      <c r="DRA39" s="23"/>
      <c r="DRB39" s="23"/>
      <c r="DRC39" s="23"/>
      <c r="DRD39" s="23"/>
      <c r="DRE39" s="23"/>
      <c r="DRF39" s="23"/>
      <c r="DRG39" s="23"/>
      <c r="DRH39" s="23"/>
      <c r="DRI39" s="23"/>
      <c r="DRJ39" s="23"/>
      <c r="DRK39" s="23"/>
      <c r="DRL39" s="23"/>
      <c r="DRM39" s="23"/>
      <c r="DRN39" s="23"/>
      <c r="DRO39" s="23"/>
      <c r="DRP39" s="23"/>
      <c r="DRQ39" s="23"/>
      <c r="DRR39" s="23"/>
      <c r="DRS39" s="23"/>
      <c r="DRT39" s="23"/>
      <c r="DRU39" s="23"/>
      <c r="DRV39" s="23"/>
      <c r="DRW39" s="23"/>
      <c r="DRX39" s="23"/>
      <c r="DRY39" s="23"/>
      <c r="DRZ39" s="23"/>
      <c r="DSA39" s="23"/>
      <c r="DSB39" s="23"/>
      <c r="DSC39" s="23"/>
      <c r="DSD39" s="23"/>
      <c r="DSE39" s="23"/>
      <c r="DSF39" s="23"/>
      <c r="DSG39" s="23"/>
      <c r="DSH39" s="23"/>
      <c r="DSI39" s="23"/>
      <c r="DSJ39" s="23"/>
      <c r="DSK39" s="23"/>
      <c r="DSL39" s="23"/>
      <c r="DSM39" s="23"/>
      <c r="DSN39" s="23"/>
      <c r="DSO39" s="23"/>
      <c r="DSP39" s="23"/>
      <c r="DSQ39" s="23"/>
      <c r="DSR39" s="23"/>
      <c r="DSS39" s="23"/>
      <c r="DST39" s="23"/>
      <c r="DSU39" s="23"/>
      <c r="DSV39" s="23"/>
      <c r="DSW39" s="23"/>
      <c r="DSX39" s="23"/>
      <c r="DSY39" s="23"/>
      <c r="DSZ39" s="23"/>
      <c r="DTA39" s="23"/>
      <c r="DTB39" s="23"/>
      <c r="DTC39" s="23"/>
      <c r="DTD39" s="23"/>
      <c r="DTE39" s="23"/>
      <c r="DTF39" s="23"/>
      <c r="DTG39" s="23"/>
      <c r="DTH39" s="23"/>
      <c r="DTI39" s="23"/>
      <c r="DTJ39" s="23"/>
      <c r="DTK39" s="23"/>
      <c r="DTL39" s="23"/>
      <c r="DTM39" s="23"/>
      <c r="DTN39" s="23"/>
      <c r="DTO39" s="23"/>
      <c r="DTP39" s="23"/>
      <c r="DTQ39" s="23"/>
      <c r="DTR39" s="23"/>
      <c r="DTS39" s="23"/>
      <c r="DTT39" s="23"/>
      <c r="DTU39" s="23"/>
      <c r="DTV39" s="23"/>
      <c r="DTW39" s="23"/>
      <c r="DTX39" s="23"/>
      <c r="DTY39" s="23"/>
      <c r="DTZ39" s="23"/>
      <c r="DUA39" s="23"/>
      <c r="DUB39" s="23"/>
      <c r="DUC39" s="23"/>
      <c r="DUD39" s="23"/>
      <c r="DUE39" s="23"/>
      <c r="DUF39" s="23"/>
      <c r="DUG39" s="23"/>
      <c r="DUH39" s="23"/>
      <c r="DUI39" s="23"/>
      <c r="DUJ39" s="23"/>
      <c r="DUK39" s="23"/>
      <c r="DUL39" s="23"/>
      <c r="DUM39" s="23"/>
      <c r="DUN39" s="23"/>
      <c r="DUO39" s="23"/>
      <c r="DUP39" s="23"/>
      <c r="DUQ39" s="23"/>
      <c r="DUR39" s="23"/>
      <c r="DUS39" s="23"/>
      <c r="DUT39" s="23"/>
      <c r="DUU39" s="23"/>
      <c r="DUV39" s="23"/>
      <c r="DUW39" s="23"/>
      <c r="DUX39" s="23"/>
      <c r="DUY39" s="23"/>
      <c r="DUZ39" s="23"/>
      <c r="DVA39" s="23"/>
      <c r="DVB39" s="23"/>
      <c r="DVC39" s="23"/>
      <c r="DVD39" s="23"/>
      <c r="DVE39" s="23"/>
      <c r="DVF39" s="23"/>
      <c r="DVG39" s="23"/>
      <c r="DVH39" s="23"/>
      <c r="DVI39" s="23"/>
      <c r="DVJ39" s="23"/>
      <c r="DVK39" s="23"/>
      <c r="DVL39" s="23"/>
      <c r="DVM39" s="23"/>
      <c r="DVN39" s="23"/>
      <c r="DVO39" s="23"/>
      <c r="DVP39" s="23"/>
      <c r="DVQ39" s="23"/>
      <c r="DVR39" s="23"/>
      <c r="DVS39" s="23"/>
      <c r="DVT39" s="23"/>
      <c r="DVU39" s="23"/>
      <c r="DVV39" s="23"/>
      <c r="DVW39" s="23"/>
      <c r="DVX39" s="23"/>
      <c r="DVY39" s="23"/>
      <c r="DVZ39" s="23"/>
      <c r="DWA39" s="23"/>
      <c r="DWB39" s="23"/>
      <c r="DWC39" s="23"/>
      <c r="DWD39" s="23"/>
      <c r="DWE39" s="23"/>
      <c r="DWF39" s="23"/>
      <c r="DWG39" s="23"/>
      <c r="DWH39" s="23"/>
      <c r="DWI39" s="23"/>
      <c r="DWJ39" s="23"/>
      <c r="DWK39" s="23"/>
      <c r="DWL39" s="23"/>
      <c r="DWM39" s="23"/>
      <c r="DWN39" s="23"/>
      <c r="DWO39" s="23"/>
      <c r="DWP39" s="23"/>
      <c r="DWQ39" s="23"/>
      <c r="DWR39" s="23"/>
      <c r="DWS39" s="23"/>
      <c r="DWT39" s="23"/>
      <c r="DWU39" s="23"/>
      <c r="DWV39" s="23"/>
      <c r="DWW39" s="23"/>
      <c r="DWX39" s="23"/>
      <c r="DWY39" s="23"/>
      <c r="DWZ39" s="23"/>
      <c r="DXA39" s="23"/>
      <c r="DXB39" s="23"/>
      <c r="DXC39" s="23"/>
      <c r="DXD39" s="23"/>
      <c r="DXE39" s="23"/>
      <c r="DXF39" s="23"/>
      <c r="DXG39" s="23"/>
      <c r="DXH39" s="23"/>
      <c r="DXI39" s="23"/>
      <c r="DXJ39" s="23"/>
      <c r="DXK39" s="23"/>
      <c r="DXL39" s="23"/>
      <c r="DXM39" s="23"/>
      <c r="DXN39" s="23"/>
      <c r="DXO39" s="23"/>
      <c r="DXP39" s="23"/>
      <c r="DXQ39" s="23"/>
      <c r="DXR39" s="23"/>
      <c r="DXS39" s="23"/>
      <c r="DXT39" s="23"/>
      <c r="DXU39" s="23"/>
      <c r="DXV39" s="23"/>
      <c r="DXW39" s="23"/>
      <c r="DXX39" s="23"/>
      <c r="DXY39" s="23"/>
      <c r="DXZ39" s="23"/>
      <c r="DYA39" s="23"/>
      <c r="DYB39" s="23"/>
      <c r="DYC39" s="23"/>
      <c r="DYD39" s="23"/>
      <c r="DYE39" s="23"/>
      <c r="DYF39" s="23"/>
      <c r="DYG39" s="23"/>
      <c r="DYH39" s="23"/>
      <c r="DYI39" s="23"/>
      <c r="DYJ39" s="23"/>
      <c r="DYK39" s="23"/>
      <c r="DYL39" s="23"/>
      <c r="DYM39" s="23"/>
      <c r="DYN39" s="23"/>
      <c r="DYO39" s="23"/>
      <c r="DYP39" s="23"/>
      <c r="DYQ39" s="23"/>
      <c r="DYR39" s="23"/>
      <c r="DYS39" s="23"/>
      <c r="DYT39" s="23"/>
      <c r="DYU39" s="23"/>
      <c r="DYV39" s="23"/>
      <c r="DYW39" s="23"/>
      <c r="DYX39" s="23"/>
      <c r="DYY39" s="23"/>
      <c r="DYZ39" s="23"/>
      <c r="DZA39" s="23"/>
      <c r="DZB39" s="23"/>
      <c r="DZC39" s="23"/>
      <c r="DZD39" s="23"/>
      <c r="DZE39" s="23"/>
      <c r="DZF39" s="23"/>
      <c r="DZG39" s="23"/>
      <c r="DZH39" s="23"/>
      <c r="DZI39" s="23"/>
      <c r="DZJ39" s="23"/>
      <c r="DZK39" s="23"/>
      <c r="DZL39" s="23"/>
      <c r="DZM39" s="23"/>
      <c r="DZN39" s="23"/>
      <c r="DZO39" s="23"/>
      <c r="DZP39" s="23"/>
      <c r="DZQ39" s="23"/>
      <c r="DZR39" s="23"/>
      <c r="DZS39" s="23"/>
      <c r="DZT39" s="23"/>
      <c r="DZU39" s="23"/>
      <c r="DZV39" s="23"/>
      <c r="DZW39" s="23"/>
      <c r="DZX39" s="23"/>
      <c r="DZY39" s="23"/>
      <c r="DZZ39" s="23"/>
      <c r="EAA39" s="23"/>
      <c r="EAB39" s="23"/>
      <c r="EAC39" s="23"/>
      <c r="EAD39" s="23"/>
      <c r="EAE39" s="23"/>
      <c r="EAF39" s="23"/>
      <c r="EAG39" s="23"/>
      <c r="EAH39" s="23"/>
      <c r="EAI39" s="23"/>
      <c r="EAJ39" s="23"/>
      <c r="EAK39" s="23"/>
      <c r="EAL39" s="23"/>
      <c r="EAM39" s="23"/>
      <c r="EAN39" s="23"/>
      <c r="EAO39" s="23"/>
      <c r="EAP39" s="23"/>
      <c r="EAQ39" s="23"/>
      <c r="EAR39" s="23"/>
      <c r="EAS39" s="23"/>
      <c r="EAT39" s="23"/>
      <c r="EAU39" s="23"/>
      <c r="EAV39" s="23"/>
      <c r="EAW39" s="23"/>
      <c r="EAX39" s="23"/>
      <c r="EAY39" s="23"/>
      <c r="EAZ39" s="23"/>
      <c r="EBA39" s="23"/>
      <c r="EBB39" s="23"/>
      <c r="EBC39" s="23"/>
      <c r="EBD39" s="23"/>
      <c r="EBE39" s="23"/>
      <c r="EBF39" s="23"/>
      <c r="EBG39" s="23"/>
      <c r="EBH39" s="23"/>
      <c r="EBI39" s="23"/>
      <c r="EBJ39" s="23"/>
      <c r="EBK39" s="23"/>
      <c r="EBL39" s="23"/>
      <c r="EBM39" s="23"/>
      <c r="EBN39" s="23"/>
      <c r="EBO39" s="23"/>
      <c r="EBP39" s="23"/>
      <c r="EBQ39" s="23"/>
      <c r="EBR39" s="23"/>
      <c r="EBS39" s="23"/>
      <c r="EBT39" s="23"/>
      <c r="EBU39" s="23"/>
      <c r="EBV39" s="23"/>
      <c r="EBW39" s="23"/>
      <c r="EBX39" s="23"/>
      <c r="EBY39" s="23"/>
      <c r="EBZ39" s="23"/>
      <c r="ECA39" s="23"/>
      <c r="ECB39" s="23"/>
      <c r="ECC39" s="23"/>
      <c r="ECD39" s="23"/>
      <c r="ECE39" s="23"/>
      <c r="ECF39" s="23"/>
      <c r="ECG39" s="23"/>
      <c r="ECH39" s="23"/>
      <c r="ECI39" s="23"/>
      <c r="ECJ39" s="23"/>
      <c r="ECK39" s="23"/>
      <c r="ECL39" s="23"/>
      <c r="ECM39" s="23"/>
      <c r="ECN39" s="23"/>
      <c r="ECO39" s="23"/>
      <c r="ECP39" s="23"/>
      <c r="ECQ39" s="23"/>
      <c r="ECR39" s="23"/>
      <c r="ECS39" s="23"/>
      <c r="ECT39" s="23"/>
      <c r="ECU39" s="23"/>
      <c r="ECV39" s="23"/>
      <c r="ECW39" s="23"/>
      <c r="ECX39" s="23"/>
      <c r="ECY39" s="23"/>
      <c r="ECZ39" s="23"/>
      <c r="EDA39" s="23"/>
      <c r="EDB39" s="23"/>
      <c r="EDC39" s="23"/>
      <c r="EDD39" s="23"/>
      <c r="EDE39" s="23"/>
      <c r="EDF39" s="23"/>
      <c r="EDG39" s="23"/>
      <c r="EDH39" s="23"/>
      <c r="EDI39" s="23"/>
      <c r="EDJ39" s="23"/>
      <c r="EDK39" s="23"/>
      <c r="EDL39" s="23"/>
      <c r="EDM39" s="23"/>
      <c r="EDN39" s="23"/>
      <c r="EDO39" s="23"/>
      <c r="EDP39" s="23"/>
      <c r="EDQ39" s="23"/>
      <c r="EDR39" s="23"/>
      <c r="EDS39" s="23"/>
      <c r="EDT39" s="23"/>
      <c r="EDU39" s="23"/>
      <c r="EDV39" s="23"/>
      <c r="EDW39" s="23"/>
      <c r="EDX39" s="23"/>
      <c r="EDY39" s="23"/>
      <c r="EDZ39" s="23"/>
      <c r="EEA39" s="23"/>
      <c r="EEB39" s="23"/>
      <c r="EEC39" s="23"/>
      <c r="EED39" s="23"/>
      <c r="EEE39" s="23"/>
      <c r="EEF39" s="23"/>
      <c r="EEG39" s="23"/>
      <c r="EEH39" s="23"/>
      <c r="EEI39" s="23"/>
      <c r="EEJ39" s="23"/>
      <c r="EEK39" s="23"/>
      <c r="EEL39" s="23"/>
      <c r="EEM39" s="23"/>
      <c r="EEN39" s="23"/>
      <c r="EEO39" s="23"/>
      <c r="EEP39" s="23"/>
      <c r="EEQ39" s="23"/>
      <c r="EER39" s="23"/>
      <c r="EES39" s="23"/>
      <c r="EET39" s="23"/>
      <c r="EEU39" s="23"/>
      <c r="EEV39" s="23"/>
      <c r="EEW39" s="23"/>
      <c r="EEX39" s="23"/>
      <c r="EEY39" s="23"/>
      <c r="EEZ39" s="23"/>
      <c r="EFA39" s="23"/>
      <c r="EFB39" s="23"/>
      <c r="EFC39" s="23"/>
      <c r="EFD39" s="23"/>
      <c r="EFE39" s="23"/>
      <c r="EFF39" s="23"/>
      <c r="EFG39" s="23"/>
      <c r="EFH39" s="23"/>
      <c r="EFI39" s="23"/>
      <c r="EFJ39" s="23"/>
      <c r="EFK39" s="23"/>
      <c r="EFL39" s="23"/>
      <c r="EFM39" s="23"/>
      <c r="EFN39" s="23"/>
      <c r="EFO39" s="23"/>
      <c r="EFP39" s="23"/>
      <c r="EFQ39" s="23"/>
      <c r="EFR39" s="23"/>
      <c r="EFS39" s="23"/>
      <c r="EFT39" s="23"/>
      <c r="EFU39" s="23"/>
      <c r="EFV39" s="23"/>
      <c r="EFW39" s="23"/>
      <c r="EFX39" s="23"/>
      <c r="EFY39" s="23"/>
      <c r="EFZ39" s="23"/>
      <c r="EGA39" s="23"/>
      <c r="EGB39" s="23"/>
      <c r="EGC39" s="23"/>
      <c r="EGD39" s="23"/>
      <c r="EGE39" s="23"/>
      <c r="EGF39" s="23"/>
      <c r="EGG39" s="23"/>
      <c r="EGH39" s="23"/>
      <c r="EGI39" s="23"/>
      <c r="EGJ39" s="23"/>
      <c r="EGK39" s="23"/>
      <c r="EGL39" s="23"/>
      <c r="EGM39" s="23"/>
      <c r="EGN39" s="23"/>
      <c r="EGO39" s="23"/>
      <c r="EGP39" s="23"/>
      <c r="EGQ39" s="23"/>
      <c r="EGR39" s="23"/>
      <c r="EGS39" s="23"/>
      <c r="EGT39" s="23"/>
      <c r="EGU39" s="23"/>
      <c r="EGV39" s="23"/>
      <c r="EGW39" s="23"/>
      <c r="EGX39" s="23"/>
      <c r="EGY39" s="23"/>
      <c r="EGZ39" s="23"/>
      <c r="EHA39" s="23"/>
      <c r="EHB39" s="23"/>
      <c r="EHC39" s="23"/>
      <c r="EHD39" s="23"/>
      <c r="EHE39" s="23"/>
      <c r="EHF39" s="23"/>
      <c r="EHG39" s="23"/>
      <c r="EHH39" s="23"/>
      <c r="EHI39" s="23"/>
      <c r="EHJ39" s="23"/>
      <c r="EHK39" s="23"/>
      <c r="EHL39" s="23"/>
      <c r="EHM39" s="23"/>
      <c r="EHN39" s="23"/>
      <c r="EHO39" s="23"/>
      <c r="EHP39" s="23"/>
      <c r="EHQ39" s="23"/>
      <c r="EHR39" s="23"/>
      <c r="EHS39" s="23"/>
      <c r="EHT39" s="23"/>
      <c r="EHU39" s="23"/>
      <c r="EHV39" s="23"/>
      <c r="EHW39" s="23"/>
      <c r="EHX39" s="23"/>
      <c r="EHY39" s="23"/>
      <c r="EHZ39" s="23"/>
      <c r="EIA39" s="23"/>
      <c r="EIB39" s="23"/>
      <c r="EIC39" s="23"/>
      <c r="EID39" s="23"/>
      <c r="EIE39" s="23"/>
      <c r="EIF39" s="23"/>
      <c r="EIG39" s="23"/>
      <c r="EIH39" s="23"/>
      <c r="EII39" s="23"/>
      <c r="EIJ39" s="23"/>
      <c r="EIK39" s="23"/>
      <c r="EIL39" s="23"/>
      <c r="EIM39" s="23"/>
      <c r="EIN39" s="23"/>
      <c r="EIO39" s="23"/>
      <c r="EIP39" s="23"/>
      <c r="EIQ39" s="23"/>
      <c r="EIR39" s="23"/>
      <c r="EIS39" s="23"/>
      <c r="EIT39" s="23"/>
      <c r="EIU39" s="23"/>
      <c r="EIV39" s="23"/>
      <c r="EIW39" s="23"/>
      <c r="EIX39" s="23"/>
      <c r="EIY39" s="23"/>
      <c r="EIZ39" s="23"/>
      <c r="EJA39" s="23"/>
      <c r="EJB39" s="23"/>
      <c r="EJC39" s="23"/>
      <c r="EJD39" s="23"/>
      <c r="EJE39" s="23"/>
      <c r="EJF39" s="23"/>
      <c r="EJG39" s="23"/>
      <c r="EJH39" s="23"/>
      <c r="EJI39" s="23"/>
      <c r="EJJ39" s="23"/>
      <c r="EJK39" s="23"/>
      <c r="EJL39" s="23"/>
      <c r="EJM39" s="23"/>
      <c r="EJN39" s="23"/>
      <c r="EJO39" s="23"/>
      <c r="EJP39" s="23"/>
      <c r="EJQ39" s="23"/>
      <c r="EJR39" s="23"/>
      <c r="EJS39" s="23"/>
      <c r="EJT39" s="23"/>
      <c r="EJU39" s="23"/>
      <c r="EJV39" s="23"/>
      <c r="EJW39" s="23"/>
      <c r="EJX39" s="23"/>
      <c r="EJY39" s="23"/>
      <c r="EJZ39" s="23"/>
      <c r="EKA39" s="23"/>
      <c r="EKB39" s="23"/>
      <c r="EKC39" s="23"/>
      <c r="EKD39" s="23"/>
      <c r="EKE39" s="23"/>
      <c r="EKF39" s="23"/>
      <c r="EKG39" s="23"/>
      <c r="EKH39" s="23"/>
      <c r="EKI39" s="23"/>
      <c r="EKJ39" s="23"/>
      <c r="EKK39" s="23"/>
      <c r="EKL39" s="23"/>
      <c r="EKM39" s="23"/>
      <c r="EKN39" s="23"/>
      <c r="EKO39" s="23"/>
      <c r="EKP39" s="23"/>
      <c r="EKQ39" s="23"/>
      <c r="EKR39" s="23"/>
      <c r="EKS39" s="23"/>
      <c r="EKT39" s="23"/>
      <c r="EKU39" s="23"/>
      <c r="EKV39" s="23"/>
      <c r="EKW39" s="23"/>
      <c r="EKX39" s="23"/>
      <c r="EKY39" s="23"/>
      <c r="EKZ39" s="23"/>
      <c r="ELA39" s="23"/>
      <c r="ELB39" s="23"/>
      <c r="ELC39" s="23"/>
      <c r="ELD39" s="23"/>
      <c r="ELE39" s="23"/>
      <c r="ELF39" s="23"/>
      <c r="ELG39" s="23"/>
      <c r="ELH39" s="23"/>
      <c r="ELI39" s="23"/>
      <c r="ELJ39" s="23"/>
      <c r="ELK39" s="23"/>
      <c r="ELL39" s="23"/>
      <c r="ELM39" s="23"/>
      <c r="ELN39" s="23"/>
      <c r="ELO39" s="23"/>
      <c r="ELP39" s="23"/>
      <c r="ELQ39" s="23"/>
      <c r="ELR39" s="23"/>
      <c r="ELS39" s="23"/>
      <c r="ELT39" s="23"/>
      <c r="ELU39" s="23"/>
      <c r="ELV39" s="23"/>
      <c r="ELW39" s="23"/>
      <c r="ELX39" s="23"/>
      <c r="ELY39" s="23"/>
      <c r="ELZ39" s="23"/>
      <c r="EMA39" s="23"/>
      <c r="EMB39" s="23"/>
      <c r="EMC39" s="23"/>
      <c r="EMD39" s="23"/>
      <c r="EME39" s="23"/>
      <c r="EMF39" s="23"/>
      <c r="EMG39" s="23"/>
      <c r="EMH39" s="23"/>
      <c r="EMI39" s="23"/>
      <c r="EMJ39" s="23"/>
      <c r="EMK39" s="23"/>
      <c r="EML39" s="23"/>
      <c r="EMM39" s="23"/>
      <c r="EMN39" s="23"/>
      <c r="EMO39" s="23"/>
      <c r="EMP39" s="23"/>
      <c r="EMQ39" s="23"/>
      <c r="EMR39" s="23"/>
      <c r="EMS39" s="23"/>
      <c r="EMT39" s="23"/>
      <c r="EMU39" s="23"/>
      <c r="EMV39" s="23"/>
      <c r="EMW39" s="23"/>
      <c r="EMX39" s="23"/>
      <c r="EMY39" s="23"/>
      <c r="EMZ39" s="23"/>
      <c r="ENA39" s="23"/>
      <c r="ENB39" s="23"/>
      <c r="ENC39" s="23"/>
      <c r="END39" s="23"/>
      <c r="ENE39" s="23"/>
      <c r="ENF39" s="23"/>
      <c r="ENG39" s="23"/>
      <c r="ENH39" s="23"/>
      <c r="ENI39" s="23"/>
      <c r="ENJ39" s="23"/>
      <c r="ENK39" s="23"/>
      <c r="ENL39" s="23"/>
      <c r="ENM39" s="23"/>
      <c r="ENN39" s="23"/>
      <c r="ENO39" s="23"/>
      <c r="ENP39" s="23"/>
      <c r="ENQ39" s="23"/>
      <c r="ENR39" s="23"/>
      <c r="ENS39" s="23"/>
      <c r="ENT39" s="23"/>
      <c r="ENU39" s="23"/>
      <c r="ENV39" s="23"/>
      <c r="ENW39" s="23"/>
      <c r="ENX39" s="23"/>
      <c r="ENY39" s="23"/>
      <c r="ENZ39" s="23"/>
      <c r="EOA39" s="23"/>
      <c r="EOB39" s="23"/>
      <c r="EOC39" s="23"/>
      <c r="EOD39" s="23"/>
      <c r="EOE39" s="23"/>
      <c r="EOF39" s="23"/>
      <c r="EOG39" s="23"/>
      <c r="EOH39" s="23"/>
      <c r="EOI39" s="23"/>
      <c r="EOJ39" s="23"/>
      <c r="EOK39" s="23"/>
      <c r="EOL39" s="23"/>
      <c r="EOM39" s="23"/>
      <c r="EON39" s="23"/>
      <c r="EOO39" s="23"/>
      <c r="EOP39" s="23"/>
      <c r="EOQ39" s="23"/>
      <c r="EOR39" s="23"/>
      <c r="EOS39" s="23"/>
      <c r="EOT39" s="23"/>
      <c r="EOU39" s="23"/>
      <c r="EOV39" s="23"/>
      <c r="EOW39" s="23"/>
      <c r="EOX39" s="23"/>
      <c r="EOY39" s="23"/>
      <c r="EOZ39" s="23"/>
      <c r="EPA39" s="23"/>
      <c r="EPB39" s="23"/>
      <c r="EPC39" s="23"/>
      <c r="EPD39" s="23"/>
      <c r="EPE39" s="23"/>
      <c r="EPF39" s="23"/>
      <c r="EPG39" s="23"/>
      <c r="EPH39" s="23"/>
      <c r="EPI39" s="23"/>
      <c r="EPJ39" s="23"/>
      <c r="EPK39" s="23"/>
      <c r="EPL39" s="23"/>
      <c r="EPM39" s="23"/>
      <c r="EPN39" s="23"/>
      <c r="EPO39" s="23"/>
      <c r="EPP39" s="23"/>
      <c r="EPQ39" s="23"/>
      <c r="EPR39" s="23"/>
      <c r="EPS39" s="23"/>
      <c r="EPT39" s="23"/>
      <c r="EPU39" s="23"/>
      <c r="EPV39" s="23"/>
      <c r="EPW39" s="23"/>
      <c r="EPX39" s="23"/>
      <c r="EPY39" s="23"/>
      <c r="EPZ39" s="23"/>
      <c r="EQA39" s="23"/>
      <c r="EQB39" s="23"/>
      <c r="EQC39" s="23"/>
      <c r="EQD39" s="23"/>
      <c r="EQE39" s="23"/>
      <c r="EQF39" s="23"/>
      <c r="EQG39" s="23"/>
      <c r="EQH39" s="23"/>
      <c r="EQI39" s="23"/>
      <c r="EQJ39" s="23"/>
      <c r="EQK39" s="23"/>
      <c r="EQL39" s="23"/>
      <c r="EQM39" s="23"/>
      <c r="EQN39" s="23"/>
      <c r="EQO39" s="23"/>
      <c r="EQP39" s="23"/>
      <c r="EQQ39" s="23"/>
      <c r="EQR39" s="23"/>
      <c r="EQS39" s="23"/>
      <c r="EQT39" s="23"/>
      <c r="EQU39" s="23"/>
      <c r="EQV39" s="23"/>
      <c r="EQW39" s="23"/>
      <c r="EQX39" s="23"/>
      <c r="EQY39" s="23"/>
      <c r="EQZ39" s="23"/>
      <c r="ERA39" s="23"/>
      <c r="ERB39" s="23"/>
      <c r="ERC39" s="23"/>
      <c r="ERD39" s="23"/>
      <c r="ERE39" s="23"/>
      <c r="ERF39" s="23"/>
      <c r="ERG39" s="23"/>
      <c r="ERH39" s="23"/>
      <c r="ERI39" s="23"/>
      <c r="ERJ39" s="23"/>
      <c r="ERK39" s="23"/>
      <c r="ERL39" s="23"/>
      <c r="ERM39" s="23"/>
      <c r="ERN39" s="23"/>
      <c r="ERO39" s="23"/>
      <c r="ERP39" s="23"/>
      <c r="ERQ39" s="23"/>
      <c r="ERR39" s="23"/>
      <c r="ERS39" s="23"/>
      <c r="ERT39" s="23"/>
      <c r="ERU39" s="23"/>
      <c r="ERV39" s="23"/>
      <c r="ERW39" s="23"/>
      <c r="ERX39" s="23"/>
      <c r="ERY39" s="23"/>
      <c r="ERZ39" s="23"/>
      <c r="ESA39" s="23"/>
      <c r="ESB39" s="23"/>
      <c r="ESC39" s="23"/>
      <c r="ESD39" s="23"/>
      <c r="ESE39" s="23"/>
      <c r="ESF39" s="23"/>
      <c r="ESG39" s="23"/>
      <c r="ESH39" s="23"/>
      <c r="ESI39" s="23"/>
      <c r="ESJ39" s="23"/>
      <c r="ESK39" s="23"/>
      <c r="ESL39" s="23"/>
      <c r="ESM39" s="23"/>
      <c r="ESN39" s="23"/>
      <c r="ESO39" s="23"/>
      <c r="ESP39" s="23"/>
      <c r="ESQ39" s="23"/>
      <c r="ESR39" s="23"/>
      <c r="ESS39" s="23"/>
      <c r="EST39" s="23"/>
      <c r="ESU39" s="23"/>
      <c r="ESV39" s="23"/>
      <c r="ESW39" s="23"/>
      <c r="ESX39" s="23"/>
      <c r="ESY39" s="23"/>
      <c r="ESZ39" s="23"/>
      <c r="ETA39" s="23"/>
      <c r="ETB39" s="23"/>
      <c r="ETC39" s="23"/>
      <c r="ETD39" s="23"/>
      <c r="ETE39" s="23"/>
      <c r="ETF39" s="23"/>
      <c r="ETG39" s="23"/>
      <c r="ETH39" s="23"/>
      <c r="ETI39" s="23"/>
      <c r="ETJ39" s="23"/>
      <c r="ETK39" s="23"/>
      <c r="ETL39" s="23"/>
      <c r="ETM39" s="23"/>
      <c r="ETN39" s="23"/>
      <c r="ETO39" s="23"/>
      <c r="ETP39" s="23"/>
      <c r="ETQ39" s="23"/>
      <c r="ETR39" s="23"/>
      <c r="ETS39" s="23"/>
      <c r="ETT39" s="23"/>
      <c r="ETU39" s="23"/>
      <c r="ETV39" s="23"/>
      <c r="ETW39" s="23"/>
      <c r="ETX39" s="23"/>
      <c r="ETY39" s="23"/>
      <c r="ETZ39" s="23"/>
      <c r="EUA39" s="23"/>
      <c r="EUB39" s="23"/>
      <c r="EUC39" s="23"/>
      <c r="EUD39" s="23"/>
      <c r="EUE39" s="23"/>
      <c r="EUF39" s="23"/>
      <c r="EUG39" s="23"/>
      <c r="EUH39" s="23"/>
      <c r="EUI39" s="23"/>
      <c r="EUJ39" s="23"/>
      <c r="EUK39" s="23"/>
      <c r="EUL39" s="23"/>
      <c r="EUM39" s="23"/>
      <c r="EUN39" s="23"/>
      <c r="EUO39" s="23"/>
      <c r="EUP39" s="23"/>
      <c r="EUQ39" s="23"/>
      <c r="EUR39" s="23"/>
      <c r="EUS39" s="23"/>
      <c r="EUT39" s="23"/>
      <c r="EUU39" s="23"/>
      <c r="EUV39" s="23"/>
      <c r="EUW39" s="23"/>
      <c r="EUX39" s="23"/>
      <c r="EUY39" s="23"/>
      <c r="EUZ39" s="23"/>
      <c r="EVA39" s="23"/>
      <c r="EVB39" s="23"/>
      <c r="EVC39" s="23"/>
      <c r="EVD39" s="23"/>
      <c r="EVE39" s="23"/>
      <c r="EVF39" s="23"/>
      <c r="EVG39" s="23"/>
      <c r="EVH39" s="23"/>
      <c r="EVI39" s="23"/>
      <c r="EVJ39" s="23"/>
      <c r="EVK39" s="23"/>
      <c r="EVL39" s="23"/>
      <c r="EVM39" s="23"/>
      <c r="EVN39" s="23"/>
      <c r="EVO39" s="23"/>
      <c r="EVP39" s="23"/>
      <c r="EVQ39" s="23"/>
      <c r="EVR39" s="23"/>
      <c r="EVS39" s="23"/>
      <c r="EVT39" s="23"/>
      <c r="EVU39" s="23"/>
      <c r="EVV39" s="23"/>
      <c r="EVW39" s="23"/>
      <c r="EVX39" s="23"/>
      <c r="EVY39" s="23"/>
      <c r="EVZ39" s="23"/>
      <c r="EWA39" s="23"/>
      <c r="EWB39" s="23"/>
      <c r="EWC39" s="23"/>
      <c r="EWD39" s="23"/>
      <c r="EWE39" s="23"/>
      <c r="EWF39" s="23"/>
      <c r="EWG39" s="23"/>
      <c r="EWH39" s="23"/>
      <c r="EWI39" s="23"/>
      <c r="EWJ39" s="23"/>
      <c r="EWK39" s="23"/>
      <c r="EWL39" s="23"/>
      <c r="EWM39" s="23"/>
      <c r="EWN39" s="23"/>
      <c r="EWO39" s="23"/>
      <c r="EWP39" s="23"/>
      <c r="EWQ39" s="23"/>
      <c r="EWR39" s="23"/>
      <c r="EWS39" s="23"/>
      <c r="EWT39" s="23"/>
      <c r="EWU39" s="23"/>
      <c r="EWV39" s="23"/>
      <c r="EWW39" s="23"/>
      <c r="EWX39" s="23"/>
      <c r="EWY39" s="23"/>
      <c r="EWZ39" s="23"/>
      <c r="EXA39" s="23"/>
      <c r="EXB39" s="23"/>
      <c r="EXC39" s="23"/>
      <c r="EXD39" s="23"/>
      <c r="EXE39" s="23"/>
      <c r="EXF39" s="23"/>
      <c r="EXG39" s="23"/>
      <c r="EXH39" s="23"/>
      <c r="EXI39" s="23"/>
      <c r="EXJ39" s="23"/>
      <c r="EXK39" s="23"/>
      <c r="EXL39" s="23"/>
      <c r="EXM39" s="23"/>
      <c r="EXN39" s="23"/>
      <c r="EXO39" s="23"/>
      <c r="EXP39" s="23"/>
      <c r="EXQ39" s="23"/>
      <c r="EXR39" s="23"/>
      <c r="EXS39" s="23"/>
      <c r="EXT39" s="23"/>
      <c r="EXU39" s="23"/>
      <c r="EXV39" s="23"/>
      <c r="EXW39" s="23"/>
      <c r="EXX39" s="23"/>
      <c r="EXY39" s="23"/>
      <c r="EXZ39" s="23"/>
      <c r="EYA39" s="23"/>
      <c r="EYB39" s="23"/>
      <c r="EYC39" s="23"/>
      <c r="EYD39" s="23"/>
      <c r="EYE39" s="23"/>
      <c r="EYF39" s="23"/>
      <c r="EYG39" s="23"/>
      <c r="EYH39" s="23"/>
      <c r="EYI39" s="23"/>
      <c r="EYJ39" s="23"/>
      <c r="EYK39" s="23"/>
      <c r="EYL39" s="23"/>
      <c r="EYM39" s="23"/>
      <c r="EYN39" s="23"/>
      <c r="EYO39" s="23"/>
      <c r="EYP39" s="23"/>
      <c r="EYQ39" s="23"/>
      <c r="EYR39" s="23"/>
      <c r="EYS39" s="23"/>
      <c r="EYT39" s="23"/>
      <c r="EYU39" s="23"/>
      <c r="EYV39" s="23"/>
      <c r="EYW39" s="23"/>
      <c r="EYX39" s="23"/>
      <c r="EYY39" s="23"/>
      <c r="EYZ39" s="23"/>
      <c r="EZA39" s="23"/>
      <c r="EZB39" s="23"/>
      <c r="EZC39" s="23"/>
      <c r="EZD39" s="23"/>
      <c r="EZE39" s="23"/>
      <c r="EZF39" s="23"/>
      <c r="EZG39" s="23"/>
      <c r="EZH39" s="23"/>
      <c r="EZI39" s="23"/>
      <c r="EZJ39" s="23"/>
      <c r="EZK39" s="23"/>
      <c r="EZL39" s="23"/>
      <c r="EZM39" s="23"/>
      <c r="EZN39" s="23"/>
      <c r="EZO39" s="23"/>
      <c r="EZP39" s="23"/>
      <c r="EZQ39" s="23"/>
      <c r="EZR39" s="23"/>
      <c r="EZS39" s="23"/>
      <c r="EZT39" s="23"/>
      <c r="EZU39" s="23"/>
      <c r="EZV39" s="23"/>
      <c r="EZW39" s="23"/>
      <c r="EZX39" s="23"/>
      <c r="EZY39" s="23"/>
      <c r="EZZ39" s="23"/>
      <c r="FAA39" s="23"/>
      <c r="FAB39" s="23"/>
      <c r="FAC39" s="23"/>
      <c r="FAD39" s="23"/>
      <c r="FAE39" s="23"/>
      <c r="FAF39" s="23"/>
      <c r="FAG39" s="23"/>
      <c r="FAH39" s="23"/>
      <c r="FAI39" s="23"/>
      <c r="FAJ39" s="23"/>
      <c r="FAK39" s="23"/>
      <c r="FAL39" s="23"/>
      <c r="FAM39" s="23"/>
      <c r="FAN39" s="23"/>
      <c r="FAO39" s="23"/>
      <c r="FAP39" s="23"/>
      <c r="FAQ39" s="23"/>
      <c r="FAR39" s="23"/>
      <c r="FAS39" s="23"/>
      <c r="FAT39" s="23"/>
      <c r="FAU39" s="23"/>
      <c r="FAV39" s="23"/>
      <c r="FAW39" s="23"/>
      <c r="FAX39" s="23"/>
      <c r="FAY39" s="23"/>
      <c r="FAZ39" s="23"/>
      <c r="FBA39" s="23"/>
      <c r="FBB39" s="23"/>
      <c r="FBC39" s="23"/>
      <c r="FBD39" s="23"/>
      <c r="FBE39" s="23"/>
      <c r="FBF39" s="23"/>
      <c r="FBG39" s="23"/>
      <c r="FBH39" s="23"/>
      <c r="FBI39" s="23"/>
      <c r="FBJ39" s="23"/>
      <c r="FBK39" s="23"/>
      <c r="FBL39" s="23"/>
      <c r="FBM39" s="23"/>
      <c r="FBN39" s="23"/>
      <c r="FBO39" s="23"/>
      <c r="FBP39" s="23"/>
      <c r="FBQ39" s="23"/>
      <c r="FBR39" s="23"/>
      <c r="FBS39" s="23"/>
      <c r="FBT39" s="23"/>
      <c r="FBU39" s="23"/>
      <c r="FBV39" s="23"/>
      <c r="FBW39" s="23"/>
      <c r="FBX39" s="23"/>
      <c r="FBY39" s="23"/>
      <c r="FBZ39" s="23"/>
      <c r="FCA39" s="23"/>
      <c r="FCB39" s="23"/>
      <c r="FCC39" s="23"/>
      <c r="FCD39" s="23"/>
      <c r="FCE39" s="23"/>
      <c r="FCF39" s="23"/>
      <c r="FCG39" s="23"/>
      <c r="FCH39" s="23"/>
      <c r="FCI39" s="23"/>
      <c r="FCJ39" s="23"/>
      <c r="FCK39" s="23"/>
      <c r="FCL39" s="23"/>
      <c r="FCM39" s="23"/>
      <c r="FCN39" s="23"/>
      <c r="FCO39" s="23"/>
      <c r="FCP39" s="23"/>
      <c r="FCQ39" s="23"/>
      <c r="FCR39" s="23"/>
      <c r="FCS39" s="23"/>
      <c r="FCT39" s="23"/>
      <c r="FCU39" s="23"/>
      <c r="FCV39" s="23"/>
      <c r="FCW39" s="23"/>
      <c r="FCX39" s="23"/>
      <c r="FCY39" s="23"/>
      <c r="FCZ39" s="23"/>
      <c r="FDA39" s="23"/>
      <c r="FDB39" s="23"/>
      <c r="FDC39" s="23"/>
      <c r="FDD39" s="23"/>
      <c r="FDE39" s="23"/>
      <c r="FDF39" s="23"/>
      <c r="FDG39" s="23"/>
      <c r="FDH39" s="23"/>
      <c r="FDI39" s="23"/>
      <c r="FDJ39" s="23"/>
      <c r="FDK39" s="23"/>
      <c r="FDL39" s="23"/>
      <c r="FDM39" s="23"/>
      <c r="FDN39" s="23"/>
      <c r="FDO39" s="23"/>
      <c r="FDP39" s="23"/>
      <c r="FDQ39" s="23"/>
      <c r="FDR39" s="23"/>
      <c r="FDS39" s="23"/>
      <c r="FDT39" s="23"/>
      <c r="FDU39" s="23"/>
      <c r="FDV39" s="23"/>
      <c r="FDW39" s="23"/>
      <c r="FDX39" s="23"/>
      <c r="FDY39" s="23"/>
      <c r="FDZ39" s="23"/>
      <c r="FEA39" s="23"/>
      <c r="FEB39" s="23"/>
      <c r="FEC39" s="23"/>
      <c r="FED39" s="23"/>
      <c r="FEE39" s="23"/>
      <c r="FEF39" s="23"/>
      <c r="FEG39" s="23"/>
      <c r="FEH39" s="23"/>
      <c r="FEI39" s="23"/>
      <c r="FEJ39" s="23"/>
      <c r="FEK39" s="23"/>
      <c r="FEL39" s="23"/>
      <c r="FEM39" s="23"/>
      <c r="FEN39" s="23"/>
      <c r="FEO39" s="23"/>
      <c r="FEP39" s="23"/>
      <c r="FEQ39" s="23"/>
      <c r="FER39" s="23"/>
      <c r="FES39" s="23"/>
      <c r="FET39" s="23"/>
      <c r="FEU39" s="23"/>
      <c r="FEV39" s="23"/>
      <c r="FEW39" s="23"/>
      <c r="FEX39" s="23"/>
      <c r="FEY39" s="23"/>
      <c r="FEZ39" s="23"/>
      <c r="FFA39" s="23"/>
      <c r="FFB39" s="23"/>
      <c r="FFC39" s="23"/>
      <c r="FFD39" s="23"/>
      <c r="FFE39" s="23"/>
      <c r="FFF39" s="23"/>
      <c r="FFG39" s="23"/>
      <c r="FFH39" s="23"/>
      <c r="FFI39" s="23"/>
      <c r="FFJ39" s="23"/>
      <c r="FFK39" s="23"/>
      <c r="FFL39" s="23"/>
      <c r="FFM39" s="23"/>
      <c r="FFN39" s="23"/>
      <c r="FFO39" s="23"/>
      <c r="FFP39" s="23"/>
      <c r="FFQ39" s="23"/>
      <c r="FFR39" s="23"/>
      <c r="FFS39" s="23"/>
      <c r="FFT39" s="23"/>
      <c r="FFU39" s="23"/>
      <c r="FFV39" s="23"/>
      <c r="FFW39" s="23"/>
      <c r="FFX39" s="23"/>
      <c r="FFY39" s="23"/>
      <c r="FFZ39" s="23"/>
      <c r="FGA39" s="23"/>
      <c r="FGB39" s="23"/>
      <c r="FGC39" s="23"/>
      <c r="FGD39" s="23"/>
      <c r="FGE39" s="23"/>
      <c r="FGF39" s="23"/>
      <c r="FGG39" s="23"/>
      <c r="FGH39" s="23"/>
      <c r="FGI39" s="23"/>
      <c r="FGJ39" s="23"/>
      <c r="FGK39" s="23"/>
      <c r="FGL39" s="23"/>
      <c r="FGM39" s="23"/>
      <c r="FGN39" s="23"/>
      <c r="FGO39" s="23"/>
      <c r="FGP39" s="23"/>
      <c r="FGQ39" s="23"/>
      <c r="FGR39" s="23"/>
      <c r="FGS39" s="23"/>
      <c r="FGT39" s="23"/>
      <c r="FGU39" s="23"/>
      <c r="FGV39" s="23"/>
      <c r="FGW39" s="23"/>
      <c r="FGX39" s="23"/>
      <c r="FGY39" s="23"/>
      <c r="FGZ39" s="23"/>
      <c r="FHA39" s="23"/>
      <c r="FHB39" s="23"/>
      <c r="FHC39" s="23"/>
      <c r="FHD39" s="23"/>
      <c r="FHE39" s="23"/>
      <c r="FHF39" s="23"/>
      <c r="FHG39" s="23"/>
      <c r="FHH39" s="23"/>
      <c r="FHI39" s="23"/>
      <c r="FHJ39" s="23"/>
      <c r="FHK39" s="23"/>
      <c r="FHL39" s="23"/>
      <c r="FHM39" s="23"/>
      <c r="FHN39" s="23"/>
      <c r="FHO39" s="23"/>
      <c r="FHP39" s="23"/>
      <c r="FHQ39" s="23"/>
      <c r="FHR39" s="23"/>
      <c r="FHS39" s="23"/>
      <c r="FHT39" s="23"/>
      <c r="FHU39" s="23"/>
      <c r="FHV39" s="23"/>
      <c r="FHW39" s="23"/>
      <c r="FHX39" s="23"/>
      <c r="FHY39" s="23"/>
      <c r="FHZ39" s="23"/>
      <c r="FIA39" s="23"/>
      <c r="FIB39" s="23"/>
      <c r="FIC39" s="23"/>
      <c r="FID39" s="23"/>
      <c r="FIE39" s="23"/>
      <c r="FIF39" s="23"/>
      <c r="FIG39" s="23"/>
      <c r="FIH39" s="23"/>
      <c r="FII39" s="23"/>
      <c r="FIJ39" s="23"/>
      <c r="FIK39" s="23"/>
      <c r="FIL39" s="23"/>
      <c r="FIM39" s="23"/>
      <c r="FIN39" s="23"/>
      <c r="FIO39" s="23"/>
      <c r="FIP39" s="23"/>
      <c r="FIQ39" s="23"/>
      <c r="FIR39" s="23"/>
      <c r="FIS39" s="23"/>
      <c r="FIT39" s="23"/>
      <c r="FIU39" s="23"/>
      <c r="FIV39" s="23"/>
      <c r="FIW39" s="23"/>
      <c r="FIX39" s="23"/>
      <c r="FIY39" s="23"/>
      <c r="FIZ39" s="23"/>
      <c r="FJA39" s="23"/>
      <c r="FJB39" s="23"/>
      <c r="FJC39" s="23"/>
      <c r="FJD39" s="23"/>
      <c r="FJE39" s="23"/>
      <c r="FJF39" s="23"/>
      <c r="FJG39" s="23"/>
      <c r="FJH39" s="23"/>
      <c r="FJI39" s="23"/>
      <c r="FJJ39" s="23"/>
      <c r="FJK39" s="23"/>
      <c r="FJL39" s="23"/>
      <c r="FJM39" s="23"/>
      <c r="FJN39" s="23"/>
      <c r="FJO39" s="23"/>
      <c r="FJP39" s="23"/>
      <c r="FJQ39" s="23"/>
      <c r="FJR39" s="23"/>
      <c r="FJS39" s="23"/>
      <c r="FJT39" s="23"/>
      <c r="FJU39" s="23"/>
      <c r="FJV39" s="23"/>
      <c r="FJW39" s="23"/>
      <c r="FJX39" s="23"/>
      <c r="FJY39" s="23"/>
      <c r="FJZ39" s="23"/>
      <c r="FKA39" s="23"/>
      <c r="FKB39" s="23"/>
      <c r="FKC39" s="23"/>
      <c r="FKD39" s="23"/>
      <c r="FKE39" s="23"/>
      <c r="FKF39" s="23"/>
      <c r="FKG39" s="23"/>
      <c r="FKH39" s="23"/>
      <c r="FKI39" s="23"/>
      <c r="FKJ39" s="23"/>
      <c r="FKK39" s="23"/>
      <c r="FKL39" s="23"/>
      <c r="FKM39" s="23"/>
      <c r="FKN39" s="23"/>
      <c r="FKO39" s="23"/>
      <c r="FKP39" s="23"/>
      <c r="FKQ39" s="23"/>
      <c r="FKR39" s="23"/>
      <c r="FKS39" s="23"/>
      <c r="FKT39" s="23"/>
      <c r="FKU39" s="23"/>
      <c r="FKV39" s="23"/>
      <c r="FKW39" s="23"/>
      <c r="FKX39" s="23"/>
      <c r="FKY39" s="23"/>
      <c r="FKZ39" s="23"/>
      <c r="FLA39" s="23"/>
      <c r="FLB39" s="23"/>
      <c r="FLC39" s="23"/>
      <c r="FLD39" s="23"/>
      <c r="FLE39" s="23"/>
      <c r="FLF39" s="23"/>
      <c r="FLG39" s="23"/>
      <c r="FLH39" s="23"/>
      <c r="FLI39" s="23"/>
      <c r="FLJ39" s="23"/>
      <c r="FLK39" s="23"/>
      <c r="FLL39" s="23"/>
      <c r="FLM39" s="23"/>
      <c r="FLN39" s="23"/>
      <c r="FLO39" s="23"/>
      <c r="FLP39" s="23"/>
      <c r="FLQ39" s="23"/>
      <c r="FLR39" s="23"/>
      <c r="FLS39" s="23"/>
      <c r="FLT39" s="23"/>
      <c r="FLU39" s="23"/>
      <c r="FLV39" s="23"/>
      <c r="FLW39" s="23"/>
      <c r="FLX39" s="23"/>
      <c r="FLY39" s="23"/>
      <c r="FLZ39" s="23"/>
      <c r="FMA39" s="23"/>
      <c r="FMB39" s="23"/>
      <c r="FMC39" s="23"/>
      <c r="FMD39" s="23"/>
      <c r="FME39" s="23"/>
      <c r="FMF39" s="23"/>
      <c r="FMG39" s="23"/>
      <c r="FMH39" s="23"/>
      <c r="FMI39" s="23"/>
      <c r="FMJ39" s="23"/>
      <c r="FMK39" s="23"/>
      <c r="FML39" s="23"/>
      <c r="FMM39" s="23"/>
      <c r="FMN39" s="23"/>
      <c r="FMO39" s="23"/>
      <c r="FMP39" s="23"/>
      <c r="FMQ39" s="23"/>
      <c r="FMR39" s="23"/>
      <c r="FMS39" s="23"/>
      <c r="FMT39" s="23"/>
      <c r="FMU39" s="23"/>
      <c r="FMV39" s="23"/>
      <c r="FMW39" s="23"/>
      <c r="FMX39" s="23"/>
      <c r="FMY39" s="23"/>
      <c r="FMZ39" s="23"/>
      <c r="FNA39" s="23"/>
      <c r="FNB39" s="23"/>
      <c r="FNC39" s="23"/>
      <c r="FND39" s="23"/>
      <c r="FNE39" s="23"/>
      <c r="FNF39" s="23"/>
      <c r="FNG39" s="23"/>
      <c r="FNH39" s="23"/>
      <c r="FNI39" s="23"/>
      <c r="FNJ39" s="23"/>
      <c r="FNK39" s="23"/>
      <c r="FNL39" s="23"/>
      <c r="FNM39" s="23"/>
      <c r="FNN39" s="23"/>
      <c r="FNO39" s="23"/>
      <c r="FNP39" s="23"/>
      <c r="FNQ39" s="23"/>
      <c r="FNR39" s="23"/>
      <c r="FNS39" s="23"/>
      <c r="FNT39" s="23"/>
      <c r="FNU39" s="23"/>
      <c r="FNV39" s="23"/>
      <c r="FNW39" s="23"/>
      <c r="FNX39" s="23"/>
      <c r="FNY39" s="23"/>
      <c r="FNZ39" s="23"/>
      <c r="FOA39" s="23"/>
      <c r="FOB39" s="23"/>
      <c r="FOC39" s="23"/>
      <c r="FOD39" s="23"/>
      <c r="FOE39" s="23"/>
      <c r="FOF39" s="23"/>
      <c r="FOG39" s="23"/>
      <c r="FOH39" s="23"/>
      <c r="FOI39" s="23"/>
      <c r="FOJ39" s="23"/>
      <c r="FOK39" s="23"/>
      <c r="FOL39" s="23"/>
      <c r="FOM39" s="23"/>
      <c r="FON39" s="23"/>
      <c r="FOO39" s="23"/>
      <c r="FOP39" s="23"/>
      <c r="FOQ39" s="23"/>
      <c r="FOR39" s="23"/>
      <c r="FOS39" s="23"/>
      <c r="FOT39" s="23"/>
      <c r="FOU39" s="23"/>
      <c r="FOV39" s="23"/>
      <c r="FOW39" s="23"/>
      <c r="FOX39" s="23"/>
      <c r="FOY39" s="23"/>
      <c r="FOZ39" s="23"/>
      <c r="FPA39" s="23"/>
      <c r="FPB39" s="23"/>
      <c r="FPC39" s="23"/>
      <c r="FPD39" s="23"/>
      <c r="FPE39" s="23"/>
      <c r="FPF39" s="23"/>
      <c r="FPG39" s="23"/>
      <c r="FPH39" s="23"/>
      <c r="FPI39" s="23"/>
      <c r="FPJ39" s="23"/>
      <c r="FPK39" s="23"/>
      <c r="FPL39" s="23"/>
      <c r="FPM39" s="23"/>
      <c r="FPN39" s="23"/>
      <c r="FPO39" s="23"/>
      <c r="FPP39" s="23"/>
      <c r="FPQ39" s="23"/>
      <c r="FPR39" s="23"/>
      <c r="FPS39" s="23"/>
      <c r="FPT39" s="23"/>
      <c r="FPU39" s="23"/>
      <c r="FPV39" s="23"/>
      <c r="FPW39" s="23"/>
      <c r="FPX39" s="23"/>
      <c r="FPY39" s="23"/>
      <c r="FPZ39" s="23"/>
      <c r="FQA39" s="23"/>
      <c r="FQB39" s="23"/>
      <c r="FQC39" s="23"/>
      <c r="FQD39" s="23"/>
      <c r="FQE39" s="23"/>
      <c r="FQF39" s="23"/>
      <c r="FQG39" s="23"/>
      <c r="FQH39" s="23"/>
      <c r="FQI39" s="23"/>
      <c r="FQJ39" s="23"/>
      <c r="FQK39" s="23"/>
      <c r="FQL39" s="23"/>
      <c r="FQM39" s="23"/>
      <c r="FQN39" s="23"/>
      <c r="FQO39" s="23"/>
      <c r="FQP39" s="23"/>
      <c r="FQQ39" s="23"/>
      <c r="FQR39" s="23"/>
      <c r="FQS39" s="23"/>
      <c r="FQT39" s="23"/>
      <c r="FQU39" s="23"/>
      <c r="FQV39" s="23"/>
      <c r="FQW39" s="23"/>
      <c r="FQX39" s="23"/>
      <c r="FQY39" s="23"/>
      <c r="FQZ39" s="23"/>
      <c r="FRA39" s="23"/>
      <c r="FRB39" s="23"/>
      <c r="FRC39" s="23"/>
      <c r="FRD39" s="23"/>
      <c r="FRE39" s="23"/>
      <c r="FRF39" s="23"/>
      <c r="FRG39" s="23"/>
      <c r="FRH39" s="23"/>
      <c r="FRI39" s="23"/>
      <c r="FRJ39" s="23"/>
      <c r="FRK39" s="23"/>
      <c r="FRL39" s="23"/>
      <c r="FRM39" s="23"/>
      <c r="FRN39" s="23"/>
      <c r="FRO39" s="23"/>
      <c r="FRP39" s="23"/>
      <c r="FRQ39" s="23"/>
      <c r="FRR39" s="23"/>
      <c r="FRS39" s="23"/>
      <c r="FRT39" s="23"/>
      <c r="FRU39" s="23"/>
      <c r="FRV39" s="23"/>
      <c r="FRW39" s="23"/>
      <c r="FRX39" s="23"/>
      <c r="FRY39" s="23"/>
      <c r="FRZ39" s="23"/>
      <c r="FSA39" s="23"/>
      <c r="FSB39" s="23"/>
      <c r="FSC39" s="23"/>
      <c r="FSD39" s="23"/>
      <c r="FSE39" s="23"/>
      <c r="FSF39" s="23"/>
      <c r="FSG39" s="23"/>
      <c r="FSH39" s="23"/>
      <c r="FSI39" s="23"/>
      <c r="FSJ39" s="23"/>
      <c r="FSK39" s="23"/>
      <c r="FSL39" s="23"/>
      <c r="FSM39" s="23"/>
      <c r="FSN39" s="23"/>
      <c r="FSO39" s="23"/>
      <c r="FSP39" s="23"/>
      <c r="FSQ39" s="23"/>
      <c r="FSR39" s="23"/>
      <c r="FSS39" s="23"/>
      <c r="FST39" s="23"/>
      <c r="FSU39" s="23"/>
      <c r="FSV39" s="23"/>
      <c r="FSW39" s="23"/>
      <c r="FSX39" s="23"/>
      <c r="FSY39" s="23"/>
      <c r="FSZ39" s="23"/>
      <c r="FTA39" s="23"/>
      <c r="FTB39" s="23"/>
      <c r="FTC39" s="23"/>
      <c r="FTD39" s="23"/>
      <c r="FTE39" s="23"/>
      <c r="FTF39" s="23"/>
      <c r="FTG39" s="23"/>
      <c r="FTH39" s="23"/>
      <c r="FTI39" s="23"/>
      <c r="FTJ39" s="23"/>
      <c r="FTK39" s="23"/>
      <c r="FTL39" s="23"/>
      <c r="FTM39" s="23"/>
      <c r="FTN39" s="23"/>
      <c r="FTO39" s="23"/>
      <c r="FTP39" s="23"/>
      <c r="FTQ39" s="23"/>
      <c r="FTR39" s="23"/>
      <c r="FTS39" s="23"/>
      <c r="FTT39" s="23"/>
      <c r="FTU39" s="23"/>
      <c r="FTV39" s="23"/>
      <c r="FTW39" s="23"/>
      <c r="FTX39" s="23"/>
      <c r="FTY39" s="23"/>
      <c r="FTZ39" s="23"/>
      <c r="FUA39" s="23"/>
      <c r="FUB39" s="23"/>
      <c r="FUC39" s="23"/>
      <c r="FUD39" s="23"/>
      <c r="FUE39" s="23"/>
      <c r="FUF39" s="23"/>
      <c r="FUG39" s="23"/>
      <c r="FUH39" s="23"/>
      <c r="FUI39" s="23"/>
      <c r="FUJ39" s="23"/>
      <c r="FUK39" s="23"/>
      <c r="FUL39" s="23"/>
      <c r="FUM39" s="23"/>
      <c r="FUN39" s="23"/>
      <c r="FUO39" s="23"/>
      <c r="FUP39" s="23"/>
      <c r="FUQ39" s="23"/>
      <c r="FUR39" s="23"/>
      <c r="FUS39" s="23"/>
      <c r="FUT39" s="23"/>
      <c r="FUU39" s="23"/>
      <c r="FUV39" s="23"/>
      <c r="FUW39" s="23"/>
      <c r="FUX39" s="23"/>
      <c r="FUY39" s="23"/>
      <c r="FUZ39" s="23"/>
      <c r="FVA39" s="23"/>
      <c r="FVB39" s="23"/>
      <c r="FVC39" s="23"/>
      <c r="FVD39" s="23"/>
      <c r="FVE39" s="23"/>
      <c r="FVF39" s="23"/>
      <c r="FVG39" s="23"/>
      <c r="FVH39" s="23"/>
      <c r="FVI39" s="23"/>
      <c r="FVJ39" s="23"/>
      <c r="FVK39" s="23"/>
      <c r="FVL39" s="23"/>
      <c r="FVM39" s="23"/>
      <c r="FVN39" s="23"/>
      <c r="FVO39" s="23"/>
      <c r="FVP39" s="23"/>
      <c r="FVQ39" s="23"/>
      <c r="FVR39" s="23"/>
      <c r="FVS39" s="23"/>
      <c r="FVT39" s="23"/>
      <c r="FVU39" s="23"/>
      <c r="FVV39" s="23"/>
      <c r="FVW39" s="23"/>
      <c r="FVX39" s="23"/>
      <c r="FVY39" s="23"/>
      <c r="FVZ39" s="23"/>
      <c r="FWA39" s="23"/>
      <c r="FWB39" s="23"/>
      <c r="FWC39" s="23"/>
      <c r="FWD39" s="23"/>
      <c r="FWE39" s="23"/>
      <c r="FWF39" s="23"/>
      <c r="FWG39" s="23"/>
      <c r="FWH39" s="23"/>
      <c r="FWI39" s="23"/>
      <c r="FWJ39" s="23"/>
      <c r="FWK39" s="23"/>
      <c r="FWL39" s="23"/>
      <c r="FWM39" s="23"/>
      <c r="FWN39" s="23"/>
      <c r="FWO39" s="23"/>
      <c r="FWP39" s="23"/>
      <c r="FWQ39" s="23"/>
      <c r="FWR39" s="23"/>
      <c r="FWS39" s="23"/>
      <c r="FWT39" s="23"/>
      <c r="FWU39" s="23"/>
      <c r="FWV39" s="23"/>
      <c r="FWW39" s="23"/>
      <c r="FWX39" s="23"/>
      <c r="FWY39" s="23"/>
      <c r="FWZ39" s="23"/>
      <c r="FXA39" s="23"/>
      <c r="FXB39" s="23"/>
      <c r="FXC39" s="23"/>
      <c r="FXD39" s="23"/>
      <c r="FXE39" s="23"/>
      <c r="FXF39" s="23"/>
      <c r="FXG39" s="23"/>
      <c r="FXH39" s="23"/>
      <c r="FXI39" s="23"/>
      <c r="FXJ39" s="23"/>
      <c r="FXK39" s="23"/>
      <c r="FXL39" s="23"/>
      <c r="FXM39" s="23"/>
      <c r="FXN39" s="23"/>
      <c r="FXO39" s="23"/>
      <c r="FXP39" s="23"/>
      <c r="FXQ39" s="23"/>
      <c r="FXR39" s="23"/>
      <c r="FXS39" s="23"/>
      <c r="FXT39" s="23"/>
      <c r="FXU39" s="23"/>
      <c r="FXV39" s="23"/>
      <c r="FXW39" s="23"/>
      <c r="FXX39" s="23"/>
      <c r="FXY39" s="23"/>
      <c r="FXZ39" s="23"/>
      <c r="FYA39" s="23"/>
      <c r="FYB39" s="23"/>
      <c r="FYC39" s="23"/>
      <c r="FYD39" s="23"/>
      <c r="FYE39" s="23"/>
      <c r="FYF39" s="23"/>
      <c r="FYG39" s="23"/>
      <c r="FYH39" s="23"/>
      <c r="FYI39" s="23"/>
      <c r="FYJ39" s="23"/>
      <c r="FYK39" s="23"/>
      <c r="FYL39" s="23"/>
      <c r="FYM39" s="23"/>
      <c r="FYN39" s="23"/>
      <c r="FYO39" s="23"/>
      <c r="FYP39" s="23"/>
      <c r="FYQ39" s="23"/>
      <c r="FYR39" s="23"/>
      <c r="FYS39" s="23"/>
      <c r="FYT39" s="23"/>
      <c r="FYU39" s="23"/>
      <c r="FYV39" s="23"/>
      <c r="FYW39" s="23"/>
      <c r="FYX39" s="23"/>
      <c r="FYY39" s="23"/>
      <c r="FYZ39" s="23"/>
      <c r="FZA39" s="23"/>
      <c r="FZB39" s="23"/>
      <c r="FZC39" s="23"/>
      <c r="FZD39" s="23"/>
      <c r="FZE39" s="23"/>
      <c r="FZF39" s="23"/>
      <c r="FZG39" s="23"/>
      <c r="FZH39" s="23"/>
      <c r="FZI39" s="23"/>
      <c r="FZJ39" s="23"/>
      <c r="FZK39" s="23"/>
      <c r="FZL39" s="23"/>
      <c r="FZM39" s="23"/>
      <c r="FZN39" s="23"/>
      <c r="FZO39" s="23"/>
      <c r="FZP39" s="23"/>
      <c r="FZQ39" s="23"/>
      <c r="FZR39" s="23"/>
      <c r="FZS39" s="23"/>
      <c r="FZT39" s="23"/>
      <c r="FZU39" s="23"/>
      <c r="FZV39" s="23"/>
      <c r="FZW39" s="23"/>
      <c r="FZX39" s="23"/>
      <c r="FZY39" s="23"/>
      <c r="FZZ39" s="23"/>
      <c r="GAA39" s="23"/>
      <c r="GAB39" s="23"/>
      <c r="GAC39" s="23"/>
      <c r="GAD39" s="23"/>
      <c r="GAE39" s="23"/>
      <c r="GAF39" s="23"/>
      <c r="GAG39" s="23"/>
      <c r="GAH39" s="23"/>
      <c r="GAI39" s="23"/>
      <c r="GAJ39" s="23"/>
      <c r="GAK39" s="23"/>
      <c r="GAL39" s="23"/>
      <c r="GAM39" s="23"/>
      <c r="GAN39" s="23"/>
      <c r="GAO39" s="23"/>
      <c r="GAP39" s="23"/>
      <c r="GAQ39" s="23"/>
      <c r="GAR39" s="23"/>
      <c r="GAS39" s="23"/>
      <c r="GAT39" s="23"/>
      <c r="GAU39" s="23"/>
      <c r="GAV39" s="23"/>
      <c r="GAW39" s="23"/>
      <c r="GAX39" s="23"/>
      <c r="GAY39" s="23"/>
      <c r="GAZ39" s="23"/>
      <c r="GBA39" s="23"/>
      <c r="GBB39" s="23"/>
      <c r="GBC39" s="23"/>
      <c r="GBD39" s="23"/>
      <c r="GBE39" s="23"/>
      <c r="GBF39" s="23"/>
      <c r="GBG39" s="23"/>
      <c r="GBH39" s="23"/>
      <c r="GBI39" s="23"/>
      <c r="GBJ39" s="23"/>
      <c r="GBK39" s="23"/>
      <c r="GBL39" s="23"/>
      <c r="GBM39" s="23"/>
      <c r="GBN39" s="23"/>
      <c r="GBO39" s="23"/>
      <c r="GBP39" s="23"/>
      <c r="GBQ39" s="23"/>
      <c r="GBR39" s="23"/>
      <c r="GBS39" s="23"/>
      <c r="GBT39" s="23"/>
      <c r="GBU39" s="23"/>
      <c r="GBV39" s="23"/>
      <c r="GBW39" s="23"/>
      <c r="GBX39" s="23"/>
      <c r="GBY39" s="23"/>
      <c r="GBZ39" s="23"/>
      <c r="GCA39" s="23"/>
      <c r="GCB39" s="23"/>
      <c r="GCC39" s="23"/>
      <c r="GCD39" s="23"/>
      <c r="GCE39" s="23"/>
      <c r="GCF39" s="23"/>
      <c r="GCG39" s="23"/>
      <c r="GCH39" s="23"/>
      <c r="GCI39" s="23"/>
      <c r="GCJ39" s="23"/>
      <c r="GCK39" s="23"/>
      <c r="GCL39" s="23"/>
      <c r="GCM39" s="23"/>
      <c r="GCN39" s="23"/>
      <c r="GCO39" s="23"/>
      <c r="GCP39" s="23"/>
      <c r="GCQ39" s="23"/>
      <c r="GCR39" s="23"/>
      <c r="GCS39" s="23"/>
      <c r="GCT39" s="23"/>
      <c r="GCU39" s="23"/>
      <c r="GCV39" s="23"/>
      <c r="GCW39" s="23"/>
      <c r="GCX39" s="23"/>
      <c r="GCY39" s="23"/>
      <c r="GCZ39" s="23"/>
      <c r="GDA39" s="23"/>
      <c r="GDB39" s="23"/>
      <c r="GDC39" s="23"/>
      <c r="GDD39" s="23"/>
      <c r="GDE39" s="23"/>
      <c r="GDF39" s="23"/>
      <c r="GDG39" s="23"/>
      <c r="GDH39" s="23"/>
      <c r="GDI39" s="23"/>
      <c r="GDJ39" s="23"/>
      <c r="GDK39" s="23"/>
      <c r="GDL39" s="23"/>
      <c r="GDM39" s="23"/>
      <c r="GDN39" s="23"/>
      <c r="GDO39" s="23"/>
      <c r="GDP39" s="23"/>
      <c r="GDQ39" s="23"/>
      <c r="GDR39" s="23"/>
      <c r="GDS39" s="23"/>
      <c r="GDT39" s="23"/>
      <c r="GDU39" s="23"/>
      <c r="GDV39" s="23"/>
      <c r="GDW39" s="23"/>
      <c r="GDX39" s="23"/>
      <c r="GDY39" s="23"/>
      <c r="GDZ39" s="23"/>
      <c r="GEA39" s="23"/>
      <c r="GEB39" s="23"/>
      <c r="GEC39" s="23"/>
      <c r="GED39" s="23"/>
      <c r="GEE39" s="23"/>
      <c r="GEF39" s="23"/>
      <c r="GEG39" s="23"/>
      <c r="GEH39" s="23"/>
      <c r="GEI39" s="23"/>
      <c r="GEJ39" s="23"/>
      <c r="GEK39" s="23"/>
      <c r="GEL39" s="23"/>
      <c r="GEM39" s="23"/>
      <c r="GEN39" s="23"/>
      <c r="GEO39" s="23"/>
      <c r="GEP39" s="23"/>
      <c r="GEQ39" s="23"/>
      <c r="GER39" s="23"/>
      <c r="GES39" s="23"/>
      <c r="GET39" s="23"/>
      <c r="GEU39" s="23"/>
      <c r="GEV39" s="23"/>
      <c r="GEW39" s="23"/>
      <c r="GEX39" s="23"/>
      <c r="GEY39" s="23"/>
      <c r="GEZ39" s="23"/>
      <c r="GFA39" s="23"/>
      <c r="GFB39" s="23"/>
      <c r="GFC39" s="23"/>
      <c r="GFD39" s="23"/>
      <c r="GFE39" s="23"/>
      <c r="GFF39" s="23"/>
      <c r="GFG39" s="23"/>
      <c r="GFH39" s="23"/>
      <c r="GFI39" s="23"/>
      <c r="GFJ39" s="23"/>
      <c r="GFK39" s="23"/>
      <c r="GFL39" s="23"/>
      <c r="GFM39" s="23"/>
      <c r="GFN39" s="23"/>
      <c r="GFO39" s="23"/>
      <c r="GFP39" s="23"/>
      <c r="GFQ39" s="23"/>
      <c r="GFR39" s="23"/>
      <c r="GFS39" s="23"/>
      <c r="GFT39" s="23"/>
      <c r="GFU39" s="23"/>
      <c r="GFV39" s="23"/>
      <c r="GFW39" s="23"/>
      <c r="GFX39" s="23"/>
      <c r="GFY39" s="23"/>
      <c r="GFZ39" s="23"/>
      <c r="GGA39" s="23"/>
      <c r="GGB39" s="23"/>
      <c r="GGC39" s="23"/>
      <c r="GGD39" s="23"/>
      <c r="GGE39" s="23"/>
      <c r="GGF39" s="23"/>
      <c r="GGG39" s="23"/>
      <c r="GGH39" s="23"/>
      <c r="GGI39" s="23"/>
      <c r="GGJ39" s="23"/>
      <c r="GGK39" s="23"/>
      <c r="GGL39" s="23"/>
      <c r="GGM39" s="23"/>
      <c r="GGN39" s="23"/>
      <c r="GGO39" s="23"/>
      <c r="GGP39" s="23"/>
      <c r="GGQ39" s="23"/>
      <c r="GGR39" s="23"/>
      <c r="GGS39" s="23"/>
      <c r="GGT39" s="23"/>
      <c r="GGU39" s="23"/>
      <c r="GGV39" s="23"/>
      <c r="GGW39" s="23"/>
      <c r="GGX39" s="23"/>
      <c r="GGY39" s="23"/>
      <c r="GGZ39" s="23"/>
      <c r="GHA39" s="23"/>
      <c r="GHB39" s="23"/>
      <c r="GHC39" s="23"/>
      <c r="GHD39" s="23"/>
      <c r="GHE39" s="23"/>
      <c r="GHF39" s="23"/>
      <c r="GHG39" s="23"/>
      <c r="GHH39" s="23"/>
      <c r="GHI39" s="23"/>
      <c r="GHJ39" s="23"/>
      <c r="GHK39" s="23"/>
      <c r="GHL39" s="23"/>
      <c r="GHM39" s="23"/>
      <c r="GHN39" s="23"/>
      <c r="GHO39" s="23"/>
      <c r="GHP39" s="23"/>
      <c r="GHQ39" s="23"/>
      <c r="GHR39" s="23"/>
      <c r="GHS39" s="23"/>
      <c r="GHT39" s="23"/>
      <c r="GHU39" s="23"/>
      <c r="GHV39" s="23"/>
      <c r="GHW39" s="23"/>
      <c r="GHX39" s="23"/>
      <c r="GHY39" s="23"/>
      <c r="GHZ39" s="23"/>
      <c r="GIA39" s="23"/>
      <c r="GIB39" s="23"/>
      <c r="GIC39" s="23"/>
      <c r="GID39" s="23"/>
      <c r="GIE39" s="23"/>
      <c r="GIF39" s="23"/>
      <c r="GIG39" s="23"/>
      <c r="GIH39" s="23"/>
      <c r="GII39" s="23"/>
      <c r="GIJ39" s="23"/>
      <c r="GIK39" s="23"/>
      <c r="GIL39" s="23"/>
      <c r="GIM39" s="23"/>
      <c r="GIN39" s="23"/>
      <c r="GIO39" s="23"/>
      <c r="GIP39" s="23"/>
      <c r="GIQ39" s="23"/>
      <c r="GIR39" s="23"/>
      <c r="GIS39" s="23"/>
      <c r="GIT39" s="23"/>
      <c r="GIU39" s="23"/>
      <c r="GIV39" s="23"/>
      <c r="GIW39" s="23"/>
      <c r="GIX39" s="23"/>
      <c r="GIY39" s="23"/>
      <c r="GIZ39" s="23"/>
      <c r="GJA39" s="23"/>
      <c r="GJB39" s="23"/>
      <c r="GJC39" s="23"/>
      <c r="GJD39" s="23"/>
      <c r="GJE39" s="23"/>
      <c r="GJF39" s="23"/>
      <c r="GJG39" s="23"/>
      <c r="GJH39" s="23"/>
      <c r="GJI39" s="23"/>
      <c r="GJJ39" s="23"/>
      <c r="GJK39" s="23"/>
      <c r="GJL39" s="23"/>
      <c r="GJM39" s="23"/>
      <c r="GJN39" s="23"/>
      <c r="GJO39" s="23"/>
      <c r="GJP39" s="23"/>
      <c r="GJQ39" s="23"/>
      <c r="GJR39" s="23"/>
      <c r="GJS39" s="23"/>
      <c r="GJT39" s="23"/>
      <c r="GJU39" s="23"/>
      <c r="GJV39" s="23"/>
      <c r="GJW39" s="23"/>
      <c r="GJX39" s="23"/>
      <c r="GJY39" s="23"/>
      <c r="GJZ39" s="23"/>
      <c r="GKA39" s="23"/>
      <c r="GKB39" s="23"/>
      <c r="GKC39" s="23"/>
      <c r="GKD39" s="23"/>
      <c r="GKE39" s="23"/>
      <c r="GKF39" s="23"/>
      <c r="GKG39" s="23"/>
      <c r="GKH39" s="23"/>
      <c r="GKI39" s="23"/>
      <c r="GKJ39" s="23"/>
      <c r="GKK39" s="23"/>
      <c r="GKL39" s="23"/>
      <c r="GKM39" s="23"/>
      <c r="GKN39" s="23"/>
      <c r="GKO39" s="23"/>
      <c r="GKP39" s="23"/>
      <c r="GKQ39" s="23"/>
      <c r="GKR39" s="23"/>
      <c r="GKS39" s="23"/>
      <c r="GKT39" s="23"/>
      <c r="GKU39" s="23"/>
      <c r="GKV39" s="23"/>
      <c r="GKW39" s="23"/>
      <c r="GKX39" s="23"/>
      <c r="GKY39" s="23"/>
      <c r="GKZ39" s="23"/>
      <c r="GLA39" s="23"/>
      <c r="GLB39" s="23"/>
      <c r="GLC39" s="23"/>
      <c r="GLD39" s="23"/>
      <c r="GLE39" s="23"/>
      <c r="GLF39" s="23"/>
      <c r="GLG39" s="23"/>
      <c r="GLH39" s="23"/>
      <c r="GLI39" s="23"/>
      <c r="GLJ39" s="23"/>
      <c r="GLK39" s="23"/>
      <c r="GLL39" s="23"/>
      <c r="GLM39" s="23"/>
      <c r="GLN39" s="23"/>
      <c r="GLO39" s="23"/>
      <c r="GLP39" s="23"/>
      <c r="GLQ39" s="23"/>
      <c r="GLR39" s="23"/>
      <c r="GLS39" s="23"/>
      <c r="GLT39" s="23"/>
      <c r="GLU39" s="23"/>
      <c r="GLV39" s="23"/>
      <c r="GLW39" s="23"/>
      <c r="GLX39" s="23"/>
      <c r="GLY39" s="23"/>
      <c r="GLZ39" s="23"/>
      <c r="GMA39" s="23"/>
      <c r="GMB39" s="23"/>
      <c r="GMC39" s="23"/>
      <c r="GMD39" s="23"/>
      <c r="GME39" s="23"/>
      <c r="GMF39" s="23"/>
      <c r="GMG39" s="23"/>
      <c r="GMH39" s="23"/>
      <c r="GMI39" s="23"/>
      <c r="GMJ39" s="23"/>
      <c r="GMK39" s="23"/>
      <c r="GML39" s="23"/>
      <c r="GMM39" s="23"/>
      <c r="GMN39" s="23"/>
      <c r="GMO39" s="23"/>
      <c r="GMP39" s="23"/>
      <c r="GMQ39" s="23"/>
      <c r="GMR39" s="23"/>
      <c r="GMS39" s="23"/>
      <c r="GMT39" s="23"/>
      <c r="GMU39" s="23"/>
      <c r="GMV39" s="23"/>
      <c r="GMW39" s="23"/>
      <c r="GMX39" s="23"/>
      <c r="GMY39" s="23"/>
      <c r="GMZ39" s="23"/>
      <c r="GNA39" s="23"/>
      <c r="GNB39" s="23"/>
      <c r="GNC39" s="23"/>
      <c r="GND39" s="23"/>
      <c r="GNE39" s="23"/>
      <c r="GNF39" s="23"/>
      <c r="GNG39" s="23"/>
      <c r="GNH39" s="23"/>
      <c r="GNI39" s="23"/>
      <c r="GNJ39" s="23"/>
      <c r="GNK39" s="23"/>
      <c r="GNL39" s="23"/>
      <c r="GNM39" s="23"/>
      <c r="GNN39" s="23"/>
      <c r="GNO39" s="23"/>
      <c r="GNP39" s="23"/>
      <c r="GNQ39" s="23"/>
      <c r="GNR39" s="23"/>
      <c r="GNS39" s="23"/>
      <c r="GNT39" s="23"/>
      <c r="GNU39" s="23"/>
      <c r="GNV39" s="23"/>
      <c r="GNW39" s="23"/>
      <c r="GNX39" s="23"/>
      <c r="GNY39" s="23"/>
      <c r="GNZ39" s="23"/>
      <c r="GOA39" s="23"/>
      <c r="GOB39" s="23"/>
      <c r="GOC39" s="23"/>
      <c r="GOD39" s="23"/>
      <c r="GOE39" s="23"/>
      <c r="GOF39" s="23"/>
      <c r="GOG39" s="23"/>
      <c r="GOH39" s="23"/>
      <c r="GOI39" s="23"/>
      <c r="GOJ39" s="23"/>
      <c r="GOK39" s="23"/>
      <c r="GOL39" s="23"/>
      <c r="GOM39" s="23"/>
      <c r="GON39" s="23"/>
      <c r="GOO39" s="23"/>
      <c r="GOP39" s="23"/>
      <c r="GOQ39" s="23"/>
      <c r="GOR39" s="23"/>
      <c r="GOS39" s="23"/>
      <c r="GOT39" s="23"/>
      <c r="GOU39" s="23"/>
      <c r="GOV39" s="23"/>
      <c r="GOW39" s="23"/>
      <c r="GOX39" s="23"/>
      <c r="GOY39" s="23"/>
      <c r="GOZ39" s="23"/>
      <c r="GPA39" s="23"/>
      <c r="GPB39" s="23"/>
      <c r="GPC39" s="23"/>
      <c r="GPD39" s="23"/>
      <c r="GPE39" s="23"/>
      <c r="GPF39" s="23"/>
      <c r="GPG39" s="23"/>
      <c r="GPH39" s="23"/>
      <c r="GPI39" s="23"/>
      <c r="GPJ39" s="23"/>
      <c r="GPK39" s="23"/>
      <c r="GPL39" s="23"/>
      <c r="GPM39" s="23"/>
      <c r="GPN39" s="23"/>
      <c r="GPO39" s="23"/>
      <c r="GPP39" s="23"/>
      <c r="GPQ39" s="23"/>
      <c r="GPR39" s="23"/>
      <c r="GPS39" s="23"/>
      <c r="GPT39" s="23"/>
      <c r="GPU39" s="23"/>
      <c r="GPV39" s="23"/>
      <c r="GPW39" s="23"/>
      <c r="GPX39" s="23"/>
      <c r="GPY39" s="23"/>
      <c r="GPZ39" s="23"/>
      <c r="GQA39" s="23"/>
      <c r="GQB39" s="23"/>
      <c r="GQC39" s="23"/>
      <c r="GQD39" s="23"/>
      <c r="GQE39" s="23"/>
      <c r="GQF39" s="23"/>
      <c r="GQG39" s="23"/>
      <c r="GQH39" s="23"/>
      <c r="GQI39" s="23"/>
      <c r="GQJ39" s="23"/>
      <c r="GQK39" s="23"/>
      <c r="GQL39" s="23"/>
      <c r="GQM39" s="23"/>
      <c r="GQN39" s="23"/>
      <c r="GQO39" s="23"/>
      <c r="GQP39" s="23"/>
      <c r="GQQ39" s="23"/>
      <c r="GQR39" s="23"/>
      <c r="GQS39" s="23"/>
      <c r="GQT39" s="23"/>
      <c r="GQU39" s="23"/>
      <c r="GQV39" s="23"/>
      <c r="GQW39" s="23"/>
      <c r="GQX39" s="23"/>
      <c r="GQY39" s="23"/>
      <c r="GQZ39" s="23"/>
      <c r="GRA39" s="23"/>
      <c r="GRB39" s="23"/>
      <c r="GRC39" s="23"/>
      <c r="GRD39" s="23"/>
      <c r="GRE39" s="23"/>
      <c r="GRF39" s="23"/>
      <c r="GRG39" s="23"/>
      <c r="GRH39" s="23"/>
      <c r="GRI39" s="23"/>
      <c r="GRJ39" s="23"/>
      <c r="GRK39" s="23"/>
      <c r="GRL39" s="23"/>
      <c r="GRM39" s="23"/>
      <c r="GRN39" s="23"/>
      <c r="GRO39" s="23"/>
      <c r="GRP39" s="23"/>
      <c r="GRQ39" s="23"/>
      <c r="GRR39" s="23"/>
      <c r="GRS39" s="23"/>
      <c r="GRT39" s="23"/>
      <c r="GRU39" s="23"/>
      <c r="GRV39" s="23"/>
      <c r="GRW39" s="23"/>
      <c r="GRX39" s="23"/>
      <c r="GRY39" s="23"/>
      <c r="GRZ39" s="23"/>
      <c r="GSA39" s="23"/>
      <c r="GSB39" s="23"/>
      <c r="GSC39" s="23"/>
      <c r="GSD39" s="23"/>
      <c r="GSE39" s="23"/>
      <c r="GSF39" s="23"/>
      <c r="GSG39" s="23"/>
      <c r="GSH39" s="23"/>
      <c r="GSI39" s="23"/>
      <c r="GSJ39" s="23"/>
      <c r="GSK39" s="23"/>
      <c r="GSL39" s="23"/>
      <c r="GSM39" s="23"/>
      <c r="GSN39" s="23"/>
      <c r="GSO39" s="23"/>
      <c r="GSP39" s="23"/>
      <c r="GSQ39" s="23"/>
      <c r="GSR39" s="23"/>
      <c r="GSS39" s="23"/>
      <c r="GST39" s="23"/>
      <c r="GSU39" s="23"/>
      <c r="GSV39" s="23"/>
      <c r="GSW39" s="23"/>
      <c r="GSX39" s="23"/>
      <c r="GSY39" s="23"/>
      <c r="GSZ39" s="23"/>
      <c r="GTA39" s="23"/>
      <c r="GTB39" s="23"/>
      <c r="GTC39" s="23"/>
      <c r="GTD39" s="23"/>
      <c r="GTE39" s="23"/>
      <c r="GTF39" s="23"/>
      <c r="GTG39" s="23"/>
      <c r="GTH39" s="23"/>
      <c r="GTI39" s="23"/>
      <c r="GTJ39" s="23"/>
      <c r="GTK39" s="23"/>
      <c r="GTL39" s="23"/>
      <c r="GTM39" s="23"/>
      <c r="GTN39" s="23"/>
      <c r="GTO39" s="23"/>
      <c r="GTP39" s="23"/>
      <c r="GTQ39" s="23"/>
      <c r="GTR39" s="23"/>
      <c r="GTS39" s="23"/>
      <c r="GTT39" s="23"/>
      <c r="GTU39" s="23"/>
      <c r="GTV39" s="23"/>
      <c r="GTW39" s="23"/>
      <c r="GTX39" s="23"/>
      <c r="GTY39" s="23"/>
      <c r="GTZ39" s="23"/>
      <c r="GUA39" s="23"/>
      <c r="GUB39" s="23"/>
      <c r="GUC39" s="23"/>
      <c r="GUD39" s="23"/>
      <c r="GUE39" s="23"/>
      <c r="GUF39" s="23"/>
      <c r="GUG39" s="23"/>
      <c r="GUH39" s="23"/>
      <c r="GUI39" s="23"/>
      <c r="GUJ39" s="23"/>
      <c r="GUK39" s="23"/>
      <c r="GUL39" s="23"/>
      <c r="GUM39" s="23"/>
      <c r="GUN39" s="23"/>
      <c r="GUO39" s="23"/>
      <c r="GUP39" s="23"/>
      <c r="GUQ39" s="23"/>
      <c r="GUR39" s="23"/>
      <c r="GUS39" s="23"/>
      <c r="GUT39" s="23"/>
      <c r="GUU39" s="23"/>
      <c r="GUV39" s="23"/>
      <c r="GUW39" s="23"/>
      <c r="GUX39" s="23"/>
      <c r="GUY39" s="23"/>
      <c r="GUZ39" s="23"/>
      <c r="GVA39" s="23"/>
      <c r="GVB39" s="23"/>
      <c r="GVC39" s="23"/>
      <c r="GVD39" s="23"/>
      <c r="GVE39" s="23"/>
      <c r="GVF39" s="23"/>
      <c r="GVG39" s="23"/>
      <c r="GVH39" s="23"/>
      <c r="GVI39" s="23"/>
      <c r="GVJ39" s="23"/>
      <c r="GVK39" s="23"/>
      <c r="GVL39" s="23"/>
      <c r="GVM39" s="23"/>
      <c r="GVN39" s="23"/>
      <c r="GVO39" s="23"/>
      <c r="GVP39" s="23"/>
      <c r="GVQ39" s="23"/>
      <c r="GVR39" s="23"/>
      <c r="GVS39" s="23"/>
      <c r="GVT39" s="23"/>
      <c r="GVU39" s="23"/>
      <c r="GVV39" s="23"/>
      <c r="GVW39" s="23"/>
      <c r="GVX39" s="23"/>
      <c r="GVY39" s="23"/>
      <c r="GVZ39" s="23"/>
      <c r="GWA39" s="23"/>
      <c r="GWB39" s="23"/>
      <c r="GWC39" s="23"/>
      <c r="GWD39" s="23"/>
      <c r="GWE39" s="23"/>
      <c r="GWF39" s="23"/>
      <c r="GWG39" s="23"/>
      <c r="GWH39" s="23"/>
      <c r="GWI39" s="23"/>
      <c r="GWJ39" s="23"/>
      <c r="GWK39" s="23"/>
      <c r="GWL39" s="23"/>
      <c r="GWM39" s="23"/>
      <c r="GWN39" s="23"/>
      <c r="GWO39" s="23"/>
      <c r="GWP39" s="23"/>
      <c r="GWQ39" s="23"/>
      <c r="GWR39" s="23"/>
      <c r="GWS39" s="23"/>
      <c r="GWT39" s="23"/>
      <c r="GWU39" s="23"/>
      <c r="GWV39" s="23"/>
      <c r="GWW39" s="23"/>
      <c r="GWX39" s="23"/>
      <c r="GWY39" s="23"/>
      <c r="GWZ39" s="23"/>
      <c r="GXA39" s="23"/>
      <c r="GXB39" s="23"/>
      <c r="GXC39" s="23"/>
      <c r="GXD39" s="23"/>
      <c r="GXE39" s="23"/>
      <c r="GXF39" s="23"/>
      <c r="GXG39" s="23"/>
      <c r="GXH39" s="23"/>
      <c r="GXI39" s="23"/>
      <c r="GXJ39" s="23"/>
      <c r="GXK39" s="23"/>
      <c r="GXL39" s="23"/>
      <c r="GXM39" s="23"/>
      <c r="GXN39" s="23"/>
      <c r="GXO39" s="23"/>
      <c r="GXP39" s="23"/>
      <c r="GXQ39" s="23"/>
      <c r="GXR39" s="23"/>
      <c r="GXS39" s="23"/>
      <c r="GXT39" s="23"/>
      <c r="GXU39" s="23"/>
      <c r="GXV39" s="23"/>
      <c r="GXW39" s="23"/>
      <c r="GXX39" s="23"/>
      <c r="GXY39" s="23"/>
      <c r="GXZ39" s="23"/>
      <c r="GYA39" s="23"/>
      <c r="GYB39" s="23"/>
      <c r="GYC39" s="23"/>
      <c r="GYD39" s="23"/>
      <c r="GYE39" s="23"/>
      <c r="GYF39" s="23"/>
      <c r="GYG39" s="23"/>
      <c r="GYH39" s="23"/>
      <c r="GYI39" s="23"/>
      <c r="GYJ39" s="23"/>
      <c r="GYK39" s="23"/>
      <c r="GYL39" s="23"/>
      <c r="GYM39" s="23"/>
      <c r="GYN39" s="23"/>
      <c r="GYO39" s="23"/>
      <c r="GYP39" s="23"/>
      <c r="GYQ39" s="23"/>
      <c r="GYR39" s="23"/>
      <c r="GYS39" s="23"/>
      <c r="GYT39" s="23"/>
      <c r="GYU39" s="23"/>
      <c r="GYV39" s="23"/>
      <c r="GYW39" s="23"/>
      <c r="GYX39" s="23"/>
      <c r="GYY39" s="23"/>
      <c r="GYZ39" s="23"/>
      <c r="GZA39" s="23"/>
      <c r="GZB39" s="23"/>
      <c r="GZC39" s="23"/>
      <c r="GZD39" s="23"/>
      <c r="GZE39" s="23"/>
      <c r="GZF39" s="23"/>
      <c r="GZG39" s="23"/>
      <c r="GZH39" s="23"/>
      <c r="GZI39" s="23"/>
      <c r="GZJ39" s="23"/>
      <c r="GZK39" s="23"/>
      <c r="GZL39" s="23"/>
      <c r="GZM39" s="23"/>
      <c r="GZN39" s="23"/>
      <c r="GZO39" s="23"/>
      <c r="GZP39" s="23"/>
      <c r="GZQ39" s="23"/>
      <c r="GZR39" s="23"/>
      <c r="GZS39" s="23"/>
      <c r="GZT39" s="23"/>
      <c r="GZU39" s="23"/>
      <c r="GZV39" s="23"/>
      <c r="GZW39" s="23"/>
      <c r="GZX39" s="23"/>
      <c r="GZY39" s="23"/>
      <c r="GZZ39" s="23"/>
      <c r="HAA39" s="23"/>
      <c r="HAB39" s="23"/>
      <c r="HAC39" s="23"/>
      <c r="HAD39" s="23"/>
      <c r="HAE39" s="23"/>
      <c r="HAF39" s="23"/>
      <c r="HAG39" s="23"/>
      <c r="HAH39" s="23"/>
      <c r="HAI39" s="23"/>
      <c r="HAJ39" s="23"/>
      <c r="HAK39" s="23"/>
      <c r="HAL39" s="23"/>
      <c r="HAM39" s="23"/>
      <c r="HAN39" s="23"/>
      <c r="HAO39" s="23"/>
      <c r="HAP39" s="23"/>
      <c r="HAQ39" s="23"/>
      <c r="HAR39" s="23"/>
      <c r="HAS39" s="23"/>
      <c r="HAT39" s="23"/>
      <c r="HAU39" s="23"/>
      <c r="HAV39" s="23"/>
      <c r="HAW39" s="23"/>
      <c r="HAX39" s="23"/>
      <c r="HAY39" s="23"/>
      <c r="HAZ39" s="23"/>
      <c r="HBA39" s="23"/>
      <c r="HBB39" s="23"/>
      <c r="HBC39" s="23"/>
      <c r="HBD39" s="23"/>
      <c r="HBE39" s="23"/>
      <c r="HBF39" s="23"/>
      <c r="HBG39" s="23"/>
      <c r="HBH39" s="23"/>
      <c r="HBI39" s="23"/>
      <c r="HBJ39" s="23"/>
      <c r="HBK39" s="23"/>
      <c r="HBL39" s="23"/>
      <c r="HBM39" s="23"/>
      <c r="HBN39" s="23"/>
      <c r="HBO39" s="23"/>
      <c r="HBP39" s="23"/>
      <c r="HBQ39" s="23"/>
      <c r="HBR39" s="23"/>
      <c r="HBS39" s="23"/>
      <c r="HBT39" s="23"/>
      <c r="HBU39" s="23"/>
      <c r="HBV39" s="23"/>
      <c r="HBW39" s="23"/>
      <c r="HBX39" s="23"/>
      <c r="HBY39" s="23"/>
      <c r="HBZ39" s="23"/>
      <c r="HCA39" s="23"/>
      <c r="HCB39" s="23"/>
      <c r="HCC39" s="23"/>
      <c r="HCD39" s="23"/>
      <c r="HCE39" s="23"/>
      <c r="HCF39" s="23"/>
      <c r="HCG39" s="23"/>
      <c r="HCH39" s="23"/>
      <c r="HCI39" s="23"/>
      <c r="HCJ39" s="23"/>
      <c r="HCK39" s="23"/>
      <c r="HCL39" s="23"/>
      <c r="HCM39" s="23"/>
      <c r="HCN39" s="23"/>
      <c r="HCO39" s="23"/>
      <c r="HCP39" s="23"/>
      <c r="HCQ39" s="23"/>
      <c r="HCR39" s="23"/>
      <c r="HCS39" s="23"/>
      <c r="HCT39" s="23"/>
      <c r="HCU39" s="23"/>
      <c r="HCV39" s="23"/>
      <c r="HCW39" s="23"/>
      <c r="HCX39" s="23"/>
      <c r="HCY39" s="23"/>
      <c r="HCZ39" s="23"/>
      <c r="HDA39" s="23"/>
      <c r="HDB39" s="23"/>
      <c r="HDC39" s="23"/>
      <c r="HDD39" s="23"/>
      <c r="HDE39" s="23"/>
      <c r="HDF39" s="23"/>
      <c r="HDG39" s="23"/>
      <c r="HDH39" s="23"/>
      <c r="HDI39" s="23"/>
      <c r="HDJ39" s="23"/>
      <c r="HDK39" s="23"/>
      <c r="HDL39" s="23"/>
      <c r="HDM39" s="23"/>
      <c r="HDN39" s="23"/>
      <c r="HDO39" s="23"/>
      <c r="HDP39" s="23"/>
      <c r="HDQ39" s="23"/>
      <c r="HDR39" s="23"/>
      <c r="HDS39" s="23"/>
      <c r="HDT39" s="23"/>
      <c r="HDU39" s="23"/>
      <c r="HDV39" s="23"/>
      <c r="HDW39" s="23"/>
      <c r="HDX39" s="23"/>
      <c r="HDY39" s="23"/>
      <c r="HDZ39" s="23"/>
      <c r="HEA39" s="23"/>
      <c r="HEB39" s="23"/>
      <c r="HEC39" s="23"/>
      <c r="HED39" s="23"/>
      <c r="HEE39" s="23"/>
      <c r="HEF39" s="23"/>
      <c r="HEG39" s="23"/>
      <c r="HEH39" s="23"/>
      <c r="HEI39" s="23"/>
      <c r="HEJ39" s="23"/>
      <c r="HEK39" s="23"/>
      <c r="HEL39" s="23"/>
      <c r="HEM39" s="23"/>
      <c r="HEN39" s="23"/>
      <c r="HEO39" s="23"/>
      <c r="HEP39" s="23"/>
      <c r="HEQ39" s="23"/>
      <c r="HER39" s="23"/>
      <c r="HES39" s="23"/>
      <c r="HET39" s="23"/>
      <c r="HEU39" s="23"/>
      <c r="HEV39" s="23"/>
      <c r="HEW39" s="23"/>
      <c r="HEX39" s="23"/>
      <c r="HEY39" s="23"/>
      <c r="HEZ39" s="23"/>
      <c r="HFA39" s="23"/>
      <c r="HFB39" s="23"/>
      <c r="HFC39" s="23"/>
      <c r="HFD39" s="23"/>
      <c r="HFE39" s="23"/>
      <c r="HFF39" s="23"/>
      <c r="HFG39" s="23"/>
      <c r="HFH39" s="23"/>
      <c r="HFI39" s="23"/>
      <c r="HFJ39" s="23"/>
      <c r="HFK39" s="23"/>
      <c r="HFL39" s="23"/>
      <c r="HFM39" s="23"/>
      <c r="HFN39" s="23"/>
      <c r="HFO39" s="23"/>
      <c r="HFP39" s="23"/>
      <c r="HFQ39" s="23"/>
      <c r="HFR39" s="23"/>
      <c r="HFS39" s="23"/>
      <c r="HFT39" s="23"/>
      <c r="HFU39" s="23"/>
      <c r="HFV39" s="23"/>
      <c r="HFW39" s="23"/>
      <c r="HFX39" s="23"/>
      <c r="HFY39" s="23"/>
      <c r="HFZ39" s="23"/>
      <c r="HGA39" s="23"/>
      <c r="HGB39" s="23"/>
      <c r="HGC39" s="23"/>
      <c r="HGD39" s="23"/>
      <c r="HGE39" s="23"/>
      <c r="HGF39" s="23"/>
      <c r="HGG39" s="23"/>
      <c r="HGH39" s="23"/>
      <c r="HGI39" s="23"/>
      <c r="HGJ39" s="23"/>
      <c r="HGK39" s="23"/>
      <c r="HGL39" s="23"/>
      <c r="HGM39" s="23"/>
      <c r="HGN39" s="23"/>
      <c r="HGO39" s="23"/>
      <c r="HGP39" s="23"/>
      <c r="HGQ39" s="23"/>
      <c r="HGR39" s="23"/>
      <c r="HGS39" s="23"/>
      <c r="HGT39" s="23"/>
      <c r="HGU39" s="23"/>
      <c r="HGV39" s="23"/>
      <c r="HGW39" s="23"/>
      <c r="HGX39" s="23"/>
      <c r="HGY39" s="23"/>
      <c r="HGZ39" s="23"/>
      <c r="HHA39" s="23"/>
      <c r="HHB39" s="23"/>
      <c r="HHC39" s="23"/>
      <c r="HHD39" s="23"/>
      <c r="HHE39" s="23"/>
      <c r="HHF39" s="23"/>
      <c r="HHG39" s="23"/>
      <c r="HHH39" s="23"/>
      <c r="HHI39" s="23"/>
      <c r="HHJ39" s="23"/>
      <c r="HHK39" s="23"/>
      <c r="HHL39" s="23"/>
      <c r="HHM39" s="23"/>
      <c r="HHN39" s="23"/>
      <c r="HHO39" s="23"/>
      <c r="HHP39" s="23"/>
      <c r="HHQ39" s="23"/>
      <c r="HHR39" s="23"/>
      <c r="HHS39" s="23"/>
      <c r="HHT39" s="23"/>
      <c r="HHU39" s="23"/>
      <c r="HHV39" s="23"/>
      <c r="HHW39" s="23"/>
      <c r="HHX39" s="23"/>
      <c r="HHY39" s="23"/>
      <c r="HHZ39" s="23"/>
      <c r="HIA39" s="23"/>
      <c r="HIB39" s="23"/>
      <c r="HIC39" s="23"/>
      <c r="HID39" s="23"/>
      <c r="HIE39" s="23"/>
      <c r="HIF39" s="23"/>
      <c r="HIG39" s="23"/>
      <c r="HIH39" s="23"/>
      <c r="HII39" s="23"/>
      <c r="HIJ39" s="23"/>
      <c r="HIK39" s="23"/>
      <c r="HIL39" s="23"/>
      <c r="HIM39" s="23"/>
      <c r="HIN39" s="23"/>
      <c r="HIO39" s="23"/>
      <c r="HIP39" s="23"/>
      <c r="HIQ39" s="23"/>
      <c r="HIR39" s="23"/>
      <c r="HIS39" s="23"/>
      <c r="HIT39" s="23"/>
      <c r="HIU39" s="23"/>
      <c r="HIV39" s="23"/>
      <c r="HIW39" s="23"/>
      <c r="HIX39" s="23"/>
      <c r="HIY39" s="23"/>
      <c r="HIZ39" s="23"/>
      <c r="HJA39" s="23"/>
      <c r="HJB39" s="23"/>
      <c r="HJC39" s="23"/>
      <c r="HJD39" s="23"/>
      <c r="HJE39" s="23"/>
      <c r="HJF39" s="23"/>
      <c r="HJG39" s="23"/>
      <c r="HJH39" s="23"/>
      <c r="HJI39" s="23"/>
      <c r="HJJ39" s="23"/>
      <c r="HJK39" s="23"/>
      <c r="HJL39" s="23"/>
      <c r="HJM39" s="23"/>
      <c r="HJN39" s="23"/>
      <c r="HJO39" s="23"/>
      <c r="HJP39" s="23"/>
      <c r="HJQ39" s="23"/>
      <c r="HJR39" s="23"/>
      <c r="HJS39" s="23"/>
      <c r="HJT39" s="23"/>
      <c r="HJU39" s="23"/>
      <c r="HJV39" s="23"/>
      <c r="HJW39" s="23"/>
      <c r="HJX39" s="23"/>
      <c r="HJY39" s="23"/>
      <c r="HJZ39" s="23"/>
      <c r="HKA39" s="23"/>
      <c r="HKB39" s="23"/>
      <c r="HKC39" s="23"/>
      <c r="HKD39" s="23"/>
      <c r="HKE39" s="23"/>
      <c r="HKF39" s="23"/>
      <c r="HKG39" s="23"/>
      <c r="HKH39" s="23"/>
      <c r="HKI39" s="23"/>
      <c r="HKJ39" s="23"/>
      <c r="HKK39" s="23"/>
      <c r="HKL39" s="23"/>
      <c r="HKM39" s="23"/>
      <c r="HKN39" s="23"/>
      <c r="HKO39" s="23"/>
      <c r="HKP39" s="23"/>
      <c r="HKQ39" s="23"/>
      <c r="HKR39" s="23"/>
      <c r="HKS39" s="23"/>
      <c r="HKT39" s="23"/>
      <c r="HKU39" s="23"/>
      <c r="HKV39" s="23"/>
      <c r="HKW39" s="23"/>
      <c r="HKX39" s="23"/>
      <c r="HKY39" s="23"/>
      <c r="HKZ39" s="23"/>
      <c r="HLA39" s="23"/>
      <c r="HLB39" s="23"/>
      <c r="HLC39" s="23"/>
      <c r="HLD39" s="23"/>
      <c r="HLE39" s="23"/>
      <c r="HLF39" s="23"/>
      <c r="HLG39" s="23"/>
      <c r="HLH39" s="23"/>
      <c r="HLI39" s="23"/>
      <c r="HLJ39" s="23"/>
      <c r="HLK39" s="23"/>
      <c r="HLL39" s="23"/>
      <c r="HLM39" s="23"/>
      <c r="HLN39" s="23"/>
      <c r="HLO39" s="23"/>
      <c r="HLP39" s="23"/>
      <c r="HLQ39" s="23"/>
      <c r="HLR39" s="23"/>
      <c r="HLS39" s="23"/>
      <c r="HLT39" s="23"/>
      <c r="HLU39" s="23"/>
      <c r="HLV39" s="23"/>
      <c r="HLW39" s="23"/>
      <c r="HLX39" s="23"/>
      <c r="HLY39" s="23"/>
      <c r="HLZ39" s="23"/>
      <c r="HMA39" s="23"/>
      <c r="HMB39" s="23"/>
      <c r="HMC39" s="23"/>
      <c r="HMD39" s="23"/>
      <c r="HME39" s="23"/>
      <c r="HMF39" s="23"/>
      <c r="HMG39" s="23"/>
      <c r="HMH39" s="23"/>
      <c r="HMI39" s="23"/>
      <c r="HMJ39" s="23"/>
      <c r="HMK39" s="23"/>
      <c r="HML39" s="23"/>
      <c r="HMM39" s="23"/>
      <c r="HMN39" s="23"/>
      <c r="HMO39" s="23"/>
      <c r="HMP39" s="23"/>
      <c r="HMQ39" s="23"/>
      <c r="HMR39" s="23"/>
      <c r="HMS39" s="23"/>
      <c r="HMT39" s="23"/>
      <c r="HMU39" s="23"/>
      <c r="HMV39" s="23"/>
      <c r="HMW39" s="23"/>
      <c r="HMX39" s="23"/>
      <c r="HMY39" s="23"/>
      <c r="HMZ39" s="23"/>
      <c r="HNA39" s="23"/>
      <c r="HNB39" s="23"/>
      <c r="HNC39" s="23"/>
      <c r="HND39" s="23"/>
      <c r="HNE39" s="23"/>
      <c r="HNF39" s="23"/>
      <c r="HNG39" s="23"/>
      <c r="HNH39" s="23"/>
      <c r="HNI39" s="23"/>
      <c r="HNJ39" s="23"/>
      <c r="HNK39" s="23"/>
      <c r="HNL39" s="23"/>
      <c r="HNM39" s="23"/>
      <c r="HNN39" s="23"/>
      <c r="HNO39" s="23"/>
      <c r="HNP39" s="23"/>
      <c r="HNQ39" s="23"/>
      <c r="HNR39" s="23"/>
      <c r="HNS39" s="23"/>
      <c r="HNT39" s="23"/>
      <c r="HNU39" s="23"/>
      <c r="HNV39" s="23"/>
      <c r="HNW39" s="23"/>
      <c r="HNX39" s="23"/>
      <c r="HNY39" s="23"/>
      <c r="HNZ39" s="23"/>
      <c r="HOA39" s="23"/>
      <c r="HOB39" s="23"/>
      <c r="HOC39" s="23"/>
      <c r="HOD39" s="23"/>
      <c r="HOE39" s="23"/>
      <c r="HOF39" s="23"/>
      <c r="HOG39" s="23"/>
      <c r="HOH39" s="23"/>
      <c r="HOI39" s="23"/>
      <c r="HOJ39" s="23"/>
      <c r="HOK39" s="23"/>
      <c r="HOL39" s="23"/>
      <c r="HOM39" s="23"/>
      <c r="HON39" s="23"/>
      <c r="HOO39" s="23"/>
      <c r="HOP39" s="23"/>
      <c r="HOQ39" s="23"/>
      <c r="HOR39" s="23"/>
      <c r="HOS39" s="23"/>
      <c r="HOT39" s="23"/>
      <c r="HOU39" s="23"/>
      <c r="HOV39" s="23"/>
      <c r="HOW39" s="23"/>
      <c r="HOX39" s="23"/>
      <c r="HOY39" s="23"/>
      <c r="HOZ39" s="23"/>
      <c r="HPA39" s="23"/>
      <c r="HPB39" s="23"/>
      <c r="HPC39" s="23"/>
      <c r="HPD39" s="23"/>
      <c r="HPE39" s="23"/>
      <c r="HPF39" s="23"/>
      <c r="HPG39" s="23"/>
      <c r="HPH39" s="23"/>
      <c r="HPI39" s="23"/>
      <c r="HPJ39" s="23"/>
      <c r="HPK39" s="23"/>
      <c r="HPL39" s="23"/>
      <c r="HPM39" s="23"/>
      <c r="HPN39" s="23"/>
      <c r="HPO39" s="23"/>
      <c r="HPP39" s="23"/>
      <c r="HPQ39" s="23"/>
      <c r="HPR39" s="23"/>
      <c r="HPS39" s="23"/>
      <c r="HPT39" s="23"/>
      <c r="HPU39" s="23"/>
      <c r="HPV39" s="23"/>
      <c r="HPW39" s="23"/>
      <c r="HPX39" s="23"/>
      <c r="HPY39" s="23"/>
      <c r="HPZ39" s="23"/>
      <c r="HQA39" s="23"/>
      <c r="HQB39" s="23"/>
      <c r="HQC39" s="23"/>
      <c r="HQD39" s="23"/>
      <c r="HQE39" s="23"/>
      <c r="HQF39" s="23"/>
      <c r="HQG39" s="23"/>
      <c r="HQH39" s="23"/>
      <c r="HQI39" s="23"/>
      <c r="HQJ39" s="23"/>
      <c r="HQK39" s="23"/>
      <c r="HQL39" s="23"/>
      <c r="HQM39" s="23"/>
      <c r="HQN39" s="23"/>
      <c r="HQO39" s="23"/>
      <c r="HQP39" s="23"/>
      <c r="HQQ39" s="23"/>
      <c r="HQR39" s="23"/>
      <c r="HQS39" s="23"/>
      <c r="HQT39" s="23"/>
      <c r="HQU39" s="23"/>
      <c r="HQV39" s="23"/>
      <c r="HQW39" s="23"/>
      <c r="HQX39" s="23"/>
      <c r="HQY39" s="23"/>
      <c r="HQZ39" s="23"/>
      <c r="HRA39" s="23"/>
      <c r="HRB39" s="23"/>
      <c r="HRC39" s="23"/>
      <c r="HRD39" s="23"/>
      <c r="HRE39" s="23"/>
      <c r="HRF39" s="23"/>
      <c r="HRG39" s="23"/>
      <c r="HRH39" s="23"/>
      <c r="HRI39" s="23"/>
      <c r="HRJ39" s="23"/>
      <c r="HRK39" s="23"/>
      <c r="HRL39" s="23"/>
      <c r="HRM39" s="23"/>
      <c r="HRN39" s="23"/>
      <c r="HRO39" s="23"/>
      <c r="HRP39" s="23"/>
      <c r="HRQ39" s="23"/>
      <c r="HRR39" s="23"/>
      <c r="HRS39" s="23"/>
      <c r="HRT39" s="23"/>
      <c r="HRU39" s="23"/>
      <c r="HRV39" s="23"/>
      <c r="HRW39" s="23"/>
      <c r="HRX39" s="23"/>
      <c r="HRY39" s="23"/>
      <c r="HRZ39" s="23"/>
      <c r="HSA39" s="23"/>
      <c r="HSB39" s="23"/>
      <c r="HSC39" s="23"/>
      <c r="HSD39" s="23"/>
      <c r="HSE39" s="23"/>
      <c r="HSF39" s="23"/>
      <c r="HSG39" s="23"/>
      <c r="HSH39" s="23"/>
      <c r="HSI39" s="23"/>
      <c r="HSJ39" s="23"/>
      <c r="HSK39" s="23"/>
      <c r="HSL39" s="23"/>
      <c r="HSM39" s="23"/>
      <c r="HSN39" s="23"/>
      <c r="HSO39" s="23"/>
      <c r="HSP39" s="23"/>
      <c r="HSQ39" s="23"/>
      <c r="HSR39" s="23"/>
      <c r="HSS39" s="23"/>
      <c r="HST39" s="23"/>
      <c r="HSU39" s="23"/>
      <c r="HSV39" s="23"/>
      <c r="HSW39" s="23"/>
      <c r="HSX39" s="23"/>
      <c r="HSY39" s="23"/>
      <c r="HSZ39" s="23"/>
      <c r="HTA39" s="23"/>
      <c r="HTB39" s="23"/>
      <c r="HTC39" s="23"/>
      <c r="HTD39" s="23"/>
      <c r="HTE39" s="23"/>
      <c r="HTF39" s="23"/>
      <c r="HTG39" s="23"/>
      <c r="HTH39" s="23"/>
      <c r="HTI39" s="23"/>
      <c r="HTJ39" s="23"/>
      <c r="HTK39" s="23"/>
      <c r="HTL39" s="23"/>
      <c r="HTM39" s="23"/>
      <c r="HTN39" s="23"/>
      <c r="HTO39" s="23"/>
      <c r="HTP39" s="23"/>
      <c r="HTQ39" s="23"/>
      <c r="HTR39" s="23"/>
      <c r="HTS39" s="23"/>
      <c r="HTT39" s="23"/>
      <c r="HTU39" s="23"/>
      <c r="HTV39" s="23"/>
      <c r="HTW39" s="23"/>
      <c r="HTX39" s="23"/>
      <c r="HTY39" s="23"/>
      <c r="HTZ39" s="23"/>
      <c r="HUA39" s="23"/>
      <c r="HUB39" s="23"/>
      <c r="HUC39" s="23"/>
      <c r="HUD39" s="23"/>
      <c r="HUE39" s="23"/>
      <c r="HUF39" s="23"/>
      <c r="HUG39" s="23"/>
      <c r="HUH39" s="23"/>
      <c r="HUI39" s="23"/>
      <c r="HUJ39" s="23"/>
      <c r="HUK39" s="23"/>
      <c r="HUL39" s="23"/>
      <c r="HUM39" s="23"/>
      <c r="HUN39" s="23"/>
      <c r="HUO39" s="23"/>
      <c r="HUP39" s="23"/>
      <c r="HUQ39" s="23"/>
      <c r="HUR39" s="23"/>
      <c r="HUS39" s="23"/>
      <c r="HUT39" s="23"/>
      <c r="HUU39" s="23"/>
      <c r="HUV39" s="23"/>
      <c r="HUW39" s="23"/>
      <c r="HUX39" s="23"/>
      <c r="HUY39" s="23"/>
      <c r="HUZ39" s="23"/>
      <c r="HVA39" s="23"/>
      <c r="HVB39" s="23"/>
      <c r="HVC39" s="23"/>
      <c r="HVD39" s="23"/>
      <c r="HVE39" s="23"/>
      <c r="HVF39" s="23"/>
      <c r="HVG39" s="23"/>
      <c r="HVH39" s="23"/>
      <c r="HVI39" s="23"/>
      <c r="HVJ39" s="23"/>
      <c r="HVK39" s="23"/>
      <c r="HVL39" s="23"/>
      <c r="HVM39" s="23"/>
      <c r="HVN39" s="23"/>
      <c r="HVO39" s="23"/>
      <c r="HVP39" s="23"/>
      <c r="HVQ39" s="23"/>
      <c r="HVR39" s="23"/>
      <c r="HVS39" s="23"/>
      <c r="HVT39" s="23"/>
      <c r="HVU39" s="23"/>
      <c r="HVV39" s="23"/>
      <c r="HVW39" s="23"/>
      <c r="HVX39" s="23"/>
      <c r="HVY39" s="23"/>
      <c r="HVZ39" s="23"/>
      <c r="HWA39" s="23"/>
      <c r="HWB39" s="23"/>
      <c r="HWC39" s="23"/>
      <c r="HWD39" s="23"/>
      <c r="HWE39" s="23"/>
      <c r="HWF39" s="23"/>
      <c r="HWG39" s="23"/>
      <c r="HWH39" s="23"/>
      <c r="HWI39" s="23"/>
      <c r="HWJ39" s="23"/>
      <c r="HWK39" s="23"/>
      <c r="HWL39" s="23"/>
      <c r="HWM39" s="23"/>
      <c r="HWN39" s="23"/>
      <c r="HWO39" s="23"/>
      <c r="HWP39" s="23"/>
      <c r="HWQ39" s="23"/>
      <c r="HWR39" s="23"/>
      <c r="HWS39" s="23"/>
      <c r="HWT39" s="23"/>
      <c r="HWU39" s="23"/>
      <c r="HWV39" s="23"/>
      <c r="HWW39" s="23"/>
      <c r="HWX39" s="23"/>
      <c r="HWY39" s="23"/>
      <c r="HWZ39" s="23"/>
      <c r="HXA39" s="23"/>
      <c r="HXB39" s="23"/>
      <c r="HXC39" s="23"/>
      <c r="HXD39" s="23"/>
      <c r="HXE39" s="23"/>
      <c r="HXF39" s="23"/>
      <c r="HXG39" s="23"/>
      <c r="HXH39" s="23"/>
      <c r="HXI39" s="23"/>
      <c r="HXJ39" s="23"/>
      <c r="HXK39" s="23"/>
      <c r="HXL39" s="23"/>
      <c r="HXM39" s="23"/>
      <c r="HXN39" s="23"/>
      <c r="HXO39" s="23"/>
      <c r="HXP39" s="23"/>
      <c r="HXQ39" s="23"/>
      <c r="HXR39" s="23"/>
      <c r="HXS39" s="23"/>
      <c r="HXT39" s="23"/>
      <c r="HXU39" s="23"/>
      <c r="HXV39" s="23"/>
      <c r="HXW39" s="23"/>
      <c r="HXX39" s="23"/>
      <c r="HXY39" s="23"/>
      <c r="HXZ39" s="23"/>
      <c r="HYA39" s="23"/>
      <c r="HYB39" s="23"/>
      <c r="HYC39" s="23"/>
      <c r="HYD39" s="23"/>
      <c r="HYE39" s="23"/>
      <c r="HYF39" s="23"/>
      <c r="HYG39" s="23"/>
      <c r="HYH39" s="23"/>
      <c r="HYI39" s="23"/>
      <c r="HYJ39" s="23"/>
      <c r="HYK39" s="23"/>
      <c r="HYL39" s="23"/>
      <c r="HYM39" s="23"/>
      <c r="HYN39" s="23"/>
      <c r="HYO39" s="23"/>
      <c r="HYP39" s="23"/>
      <c r="HYQ39" s="23"/>
      <c r="HYR39" s="23"/>
      <c r="HYS39" s="23"/>
      <c r="HYT39" s="23"/>
      <c r="HYU39" s="23"/>
      <c r="HYV39" s="23"/>
      <c r="HYW39" s="23"/>
      <c r="HYX39" s="23"/>
      <c r="HYY39" s="23"/>
      <c r="HYZ39" s="23"/>
      <c r="HZA39" s="23"/>
      <c r="HZB39" s="23"/>
      <c r="HZC39" s="23"/>
      <c r="HZD39" s="23"/>
      <c r="HZE39" s="23"/>
      <c r="HZF39" s="23"/>
      <c r="HZG39" s="23"/>
      <c r="HZH39" s="23"/>
      <c r="HZI39" s="23"/>
      <c r="HZJ39" s="23"/>
      <c r="HZK39" s="23"/>
      <c r="HZL39" s="23"/>
      <c r="HZM39" s="23"/>
      <c r="HZN39" s="23"/>
      <c r="HZO39" s="23"/>
      <c r="HZP39" s="23"/>
      <c r="HZQ39" s="23"/>
      <c r="HZR39" s="23"/>
      <c r="HZS39" s="23"/>
      <c r="HZT39" s="23"/>
      <c r="HZU39" s="23"/>
      <c r="HZV39" s="23"/>
      <c r="HZW39" s="23"/>
      <c r="HZX39" s="23"/>
      <c r="HZY39" s="23"/>
      <c r="HZZ39" s="23"/>
      <c r="IAA39" s="23"/>
      <c r="IAB39" s="23"/>
      <c r="IAC39" s="23"/>
      <c r="IAD39" s="23"/>
      <c r="IAE39" s="23"/>
      <c r="IAF39" s="23"/>
      <c r="IAG39" s="23"/>
      <c r="IAH39" s="23"/>
      <c r="IAI39" s="23"/>
      <c r="IAJ39" s="23"/>
      <c r="IAK39" s="23"/>
      <c r="IAL39" s="23"/>
      <c r="IAM39" s="23"/>
      <c r="IAN39" s="23"/>
      <c r="IAO39" s="23"/>
      <c r="IAP39" s="23"/>
      <c r="IAQ39" s="23"/>
      <c r="IAR39" s="23"/>
      <c r="IAS39" s="23"/>
      <c r="IAT39" s="23"/>
      <c r="IAU39" s="23"/>
      <c r="IAV39" s="23"/>
      <c r="IAW39" s="23"/>
      <c r="IAX39" s="23"/>
      <c r="IAY39" s="23"/>
      <c r="IAZ39" s="23"/>
      <c r="IBA39" s="23"/>
      <c r="IBB39" s="23"/>
      <c r="IBC39" s="23"/>
      <c r="IBD39" s="23"/>
      <c r="IBE39" s="23"/>
      <c r="IBF39" s="23"/>
      <c r="IBG39" s="23"/>
      <c r="IBH39" s="23"/>
      <c r="IBI39" s="23"/>
      <c r="IBJ39" s="23"/>
      <c r="IBK39" s="23"/>
      <c r="IBL39" s="23"/>
      <c r="IBM39" s="23"/>
      <c r="IBN39" s="23"/>
      <c r="IBO39" s="23"/>
      <c r="IBP39" s="23"/>
      <c r="IBQ39" s="23"/>
      <c r="IBR39" s="23"/>
      <c r="IBS39" s="23"/>
      <c r="IBT39" s="23"/>
      <c r="IBU39" s="23"/>
      <c r="IBV39" s="23"/>
      <c r="IBW39" s="23"/>
      <c r="IBX39" s="23"/>
      <c r="IBY39" s="23"/>
      <c r="IBZ39" s="23"/>
      <c r="ICA39" s="23"/>
      <c r="ICB39" s="23"/>
      <c r="ICC39" s="23"/>
      <c r="ICD39" s="23"/>
      <c r="ICE39" s="23"/>
      <c r="ICF39" s="23"/>
      <c r="ICG39" s="23"/>
      <c r="ICH39" s="23"/>
      <c r="ICI39" s="23"/>
      <c r="ICJ39" s="23"/>
      <c r="ICK39" s="23"/>
      <c r="ICL39" s="23"/>
      <c r="ICM39" s="23"/>
      <c r="ICN39" s="23"/>
      <c r="ICO39" s="23"/>
      <c r="ICP39" s="23"/>
      <c r="ICQ39" s="23"/>
      <c r="ICR39" s="23"/>
      <c r="ICS39" s="23"/>
      <c r="ICT39" s="23"/>
      <c r="ICU39" s="23"/>
      <c r="ICV39" s="23"/>
      <c r="ICW39" s="23"/>
      <c r="ICX39" s="23"/>
      <c r="ICY39" s="23"/>
      <c r="ICZ39" s="23"/>
      <c r="IDA39" s="23"/>
      <c r="IDB39" s="23"/>
      <c r="IDC39" s="23"/>
      <c r="IDD39" s="23"/>
      <c r="IDE39" s="23"/>
      <c r="IDF39" s="23"/>
      <c r="IDG39" s="23"/>
      <c r="IDH39" s="23"/>
      <c r="IDI39" s="23"/>
      <c r="IDJ39" s="23"/>
      <c r="IDK39" s="23"/>
      <c r="IDL39" s="23"/>
      <c r="IDM39" s="23"/>
      <c r="IDN39" s="23"/>
      <c r="IDO39" s="23"/>
      <c r="IDP39" s="23"/>
      <c r="IDQ39" s="23"/>
      <c r="IDR39" s="23"/>
      <c r="IDS39" s="23"/>
      <c r="IDT39" s="23"/>
      <c r="IDU39" s="23"/>
      <c r="IDV39" s="23"/>
      <c r="IDW39" s="23"/>
      <c r="IDX39" s="23"/>
      <c r="IDY39" s="23"/>
      <c r="IDZ39" s="23"/>
      <c r="IEA39" s="23"/>
      <c r="IEB39" s="23"/>
      <c r="IEC39" s="23"/>
      <c r="IED39" s="23"/>
      <c r="IEE39" s="23"/>
      <c r="IEF39" s="23"/>
      <c r="IEG39" s="23"/>
      <c r="IEH39" s="23"/>
      <c r="IEI39" s="23"/>
      <c r="IEJ39" s="23"/>
      <c r="IEK39" s="23"/>
      <c r="IEL39" s="23"/>
      <c r="IEM39" s="23"/>
      <c r="IEN39" s="23"/>
      <c r="IEO39" s="23"/>
      <c r="IEP39" s="23"/>
      <c r="IEQ39" s="23"/>
      <c r="IER39" s="23"/>
      <c r="IES39" s="23"/>
      <c r="IET39" s="23"/>
      <c r="IEU39" s="23"/>
      <c r="IEV39" s="23"/>
      <c r="IEW39" s="23"/>
      <c r="IEX39" s="23"/>
      <c r="IEY39" s="23"/>
      <c r="IEZ39" s="23"/>
      <c r="IFA39" s="23"/>
      <c r="IFB39" s="23"/>
      <c r="IFC39" s="23"/>
      <c r="IFD39" s="23"/>
      <c r="IFE39" s="23"/>
      <c r="IFF39" s="23"/>
      <c r="IFG39" s="23"/>
      <c r="IFH39" s="23"/>
      <c r="IFI39" s="23"/>
      <c r="IFJ39" s="23"/>
      <c r="IFK39" s="23"/>
      <c r="IFL39" s="23"/>
      <c r="IFM39" s="23"/>
      <c r="IFN39" s="23"/>
      <c r="IFO39" s="23"/>
      <c r="IFP39" s="23"/>
      <c r="IFQ39" s="23"/>
      <c r="IFR39" s="23"/>
      <c r="IFS39" s="23"/>
      <c r="IFT39" s="23"/>
      <c r="IFU39" s="23"/>
      <c r="IFV39" s="23"/>
      <c r="IFW39" s="23"/>
      <c r="IFX39" s="23"/>
      <c r="IFY39" s="23"/>
      <c r="IFZ39" s="23"/>
      <c r="IGA39" s="23"/>
      <c r="IGB39" s="23"/>
      <c r="IGC39" s="23"/>
      <c r="IGD39" s="23"/>
      <c r="IGE39" s="23"/>
      <c r="IGF39" s="23"/>
      <c r="IGG39" s="23"/>
      <c r="IGH39" s="23"/>
      <c r="IGI39" s="23"/>
      <c r="IGJ39" s="23"/>
      <c r="IGK39" s="23"/>
      <c r="IGL39" s="23"/>
      <c r="IGM39" s="23"/>
      <c r="IGN39" s="23"/>
      <c r="IGO39" s="23"/>
      <c r="IGP39" s="23"/>
      <c r="IGQ39" s="23"/>
      <c r="IGR39" s="23"/>
      <c r="IGS39" s="23"/>
      <c r="IGT39" s="23"/>
      <c r="IGU39" s="23"/>
      <c r="IGV39" s="23"/>
      <c r="IGW39" s="23"/>
      <c r="IGX39" s="23"/>
      <c r="IGY39" s="23"/>
      <c r="IGZ39" s="23"/>
      <c r="IHA39" s="23"/>
      <c r="IHB39" s="23"/>
      <c r="IHC39" s="23"/>
      <c r="IHD39" s="23"/>
      <c r="IHE39" s="23"/>
      <c r="IHF39" s="23"/>
      <c r="IHG39" s="23"/>
      <c r="IHH39" s="23"/>
      <c r="IHI39" s="23"/>
      <c r="IHJ39" s="23"/>
      <c r="IHK39" s="23"/>
      <c r="IHL39" s="23"/>
      <c r="IHM39" s="23"/>
      <c r="IHN39" s="23"/>
      <c r="IHO39" s="23"/>
      <c r="IHP39" s="23"/>
      <c r="IHQ39" s="23"/>
      <c r="IHR39" s="23"/>
      <c r="IHS39" s="23"/>
      <c r="IHT39" s="23"/>
      <c r="IHU39" s="23"/>
      <c r="IHV39" s="23"/>
      <c r="IHW39" s="23"/>
      <c r="IHX39" s="23"/>
      <c r="IHY39" s="23"/>
      <c r="IHZ39" s="23"/>
      <c r="IIA39" s="23"/>
      <c r="IIB39" s="23"/>
      <c r="IIC39" s="23"/>
      <c r="IID39" s="23"/>
      <c r="IIE39" s="23"/>
      <c r="IIF39" s="23"/>
      <c r="IIG39" s="23"/>
      <c r="IIH39" s="23"/>
      <c r="III39" s="23"/>
      <c r="IIJ39" s="23"/>
      <c r="IIK39" s="23"/>
      <c r="IIL39" s="23"/>
      <c r="IIM39" s="23"/>
      <c r="IIN39" s="23"/>
      <c r="IIO39" s="23"/>
      <c r="IIP39" s="23"/>
      <c r="IIQ39" s="23"/>
      <c r="IIR39" s="23"/>
      <c r="IIS39" s="23"/>
      <c r="IIT39" s="23"/>
      <c r="IIU39" s="23"/>
      <c r="IIV39" s="23"/>
      <c r="IIW39" s="23"/>
      <c r="IIX39" s="23"/>
      <c r="IIY39" s="23"/>
      <c r="IIZ39" s="23"/>
      <c r="IJA39" s="23"/>
      <c r="IJB39" s="23"/>
      <c r="IJC39" s="23"/>
      <c r="IJD39" s="23"/>
      <c r="IJE39" s="23"/>
      <c r="IJF39" s="23"/>
      <c r="IJG39" s="23"/>
      <c r="IJH39" s="23"/>
      <c r="IJI39" s="23"/>
      <c r="IJJ39" s="23"/>
      <c r="IJK39" s="23"/>
      <c r="IJL39" s="23"/>
      <c r="IJM39" s="23"/>
      <c r="IJN39" s="23"/>
      <c r="IJO39" s="23"/>
      <c r="IJP39" s="23"/>
      <c r="IJQ39" s="23"/>
      <c r="IJR39" s="23"/>
      <c r="IJS39" s="23"/>
      <c r="IJT39" s="23"/>
      <c r="IJU39" s="23"/>
      <c r="IJV39" s="23"/>
      <c r="IJW39" s="23"/>
      <c r="IJX39" s="23"/>
      <c r="IJY39" s="23"/>
      <c r="IJZ39" s="23"/>
      <c r="IKA39" s="23"/>
      <c r="IKB39" s="23"/>
      <c r="IKC39" s="23"/>
      <c r="IKD39" s="23"/>
      <c r="IKE39" s="23"/>
      <c r="IKF39" s="23"/>
      <c r="IKG39" s="23"/>
      <c r="IKH39" s="23"/>
      <c r="IKI39" s="23"/>
      <c r="IKJ39" s="23"/>
      <c r="IKK39" s="23"/>
      <c r="IKL39" s="23"/>
      <c r="IKM39" s="23"/>
      <c r="IKN39" s="23"/>
      <c r="IKO39" s="23"/>
      <c r="IKP39" s="23"/>
      <c r="IKQ39" s="23"/>
      <c r="IKR39" s="23"/>
      <c r="IKS39" s="23"/>
      <c r="IKT39" s="23"/>
      <c r="IKU39" s="23"/>
      <c r="IKV39" s="23"/>
      <c r="IKW39" s="23"/>
      <c r="IKX39" s="23"/>
      <c r="IKY39" s="23"/>
      <c r="IKZ39" s="23"/>
      <c r="ILA39" s="23"/>
      <c r="ILB39" s="23"/>
      <c r="ILC39" s="23"/>
      <c r="ILD39" s="23"/>
      <c r="ILE39" s="23"/>
      <c r="ILF39" s="23"/>
      <c r="ILG39" s="23"/>
      <c r="ILH39" s="23"/>
      <c r="ILI39" s="23"/>
      <c r="ILJ39" s="23"/>
      <c r="ILK39" s="23"/>
      <c r="ILL39" s="23"/>
      <c r="ILM39" s="23"/>
      <c r="ILN39" s="23"/>
      <c r="ILO39" s="23"/>
      <c r="ILP39" s="23"/>
      <c r="ILQ39" s="23"/>
      <c r="ILR39" s="23"/>
      <c r="ILS39" s="23"/>
      <c r="ILT39" s="23"/>
      <c r="ILU39" s="23"/>
      <c r="ILV39" s="23"/>
      <c r="ILW39" s="23"/>
      <c r="ILX39" s="23"/>
      <c r="ILY39" s="23"/>
      <c r="ILZ39" s="23"/>
      <c r="IMA39" s="23"/>
      <c r="IMB39" s="23"/>
      <c r="IMC39" s="23"/>
      <c r="IMD39" s="23"/>
      <c r="IME39" s="23"/>
      <c r="IMF39" s="23"/>
      <c r="IMG39" s="23"/>
      <c r="IMH39" s="23"/>
      <c r="IMI39" s="23"/>
      <c r="IMJ39" s="23"/>
      <c r="IMK39" s="23"/>
      <c r="IML39" s="23"/>
      <c r="IMM39" s="23"/>
      <c r="IMN39" s="23"/>
      <c r="IMO39" s="23"/>
      <c r="IMP39" s="23"/>
      <c r="IMQ39" s="23"/>
      <c r="IMR39" s="23"/>
      <c r="IMS39" s="23"/>
      <c r="IMT39" s="23"/>
      <c r="IMU39" s="23"/>
      <c r="IMV39" s="23"/>
      <c r="IMW39" s="23"/>
      <c r="IMX39" s="23"/>
      <c r="IMY39" s="23"/>
      <c r="IMZ39" s="23"/>
      <c r="INA39" s="23"/>
      <c r="INB39" s="23"/>
      <c r="INC39" s="23"/>
      <c r="IND39" s="23"/>
      <c r="INE39" s="23"/>
      <c r="INF39" s="23"/>
      <c r="ING39" s="23"/>
      <c r="INH39" s="23"/>
      <c r="INI39" s="23"/>
      <c r="INJ39" s="23"/>
      <c r="INK39" s="23"/>
      <c r="INL39" s="23"/>
      <c r="INM39" s="23"/>
      <c r="INN39" s="23"/>
      <c r="INO39" s="23"/>
      <c r="INP39" s="23"/>
      <c r="INQ39" s="23"/>
      <c r="INR39" s="23"/>
      <c r="INS39" s="23"/>
      <c r="INT39" s="23"/>
      <c r="INU39" s="23"/>
      <c r="INV39" s="23"/>
      <c r="INW39" s="23"/>
      <c r="INX39" s="23"/>
      <c r="INY39" s="23"/>
      <c r="INZ39" s="23"/>
      <c r="IOA39" s="23"/>
      <c r="IOB39" s="23"/>
      <c r="IOC39" s="23"/>
      <c r="IOD39" s="23"/>
      <c r="IOE39" s="23"/>
      <c r="IOF39" s="23"/>
      <c r="IOG39" s="23"/>
      <c r="IOH39" s="23"/>
      <c r="IOI39" s="23"/>
      <c r="IOJ39" s="23"/>
      <c r="IOK39" s="23"/>
      <c r="IOL39" s="23"/>
      <c r="IOM39" s="23"/>
      <c r="ION39" s="23"/>
      <c r="IOO39" s="23"/>
      <c r="IOP39" s="23"/>
      <c r="IOQ39" s="23"/>
      <c r="IOR39" s="23"/>
      <c r="IOS39" s="23"/>
      <c r="IOT39" s="23"/>
      <c r="IOU39" s="23"/>
      <c r="IOV39" s="23"/>
      <c r="IOW39" s="23"/>
      <c r="IOX39" s="23"/>
      <c r="IOY39" s="23"/>
      <c r="IOZ39" s="23"/>
      <c r="IPA39" s="23"/>
      <c r="IPB39" s="23"/>
      <c r="IPC39" s="23"/>
      <c r="IPD39" s="23"/>
      <c r="IPE39" s="23"/>
      <c r="IPF39" s="23"/>
      <c r="IPG39" s="23"/>
      <c r="IPH39" s="23"/>
      <c r="IPI39" s="23"/>
      <c r="IPJ39" s="23"/>
      <c r="IPK39" s="23"/>
      <c r="IPL39" s="23"/>
      <c r="IPM39" s="23"/>
      <c r="IPN39" s="23"/>
      <c r="IPO39" s="23"/>
      <c r="IPP39" s="23"/>
      <c r="IPQ39" s="23"/>
      <c r="IPR39" s="23"/>
      <c r="IPS39" s="23"/>
      <c r="IPT39" s="23"/>
      <c r="IPU39" s="23"/>
      <c r="IPV39" s="23"/>
      <c r="IPW39" s="23"/>
      <c r="IPX39" s="23"/>
      <c r="IPY39" s="23"/>
      <c r="IPZ39" s="23"/>
      <c r="IQA39" s="23"/>
      <c r="IQB39" s="23"/>
      <c r="IQC39" s="23"/>
      <c r="IQD39" s="23"/>
      <c r="IQE39" s="23"/>
      <c r="IQF39" s="23"/>
      <c r="IQG39" s="23"/>
      <c r="IQH39" s="23"/>
      <c r="IQI39" s="23"/>
      <c r="IQJ39" s="23"/>
      <c r="IQK39" s="23"/>
      <c r="IQL39" s="23"/>
      <c r="IQM39" s="23"/>
      <c r="IQN39" s="23"/>
      <c r="IQO39" s="23"/>
      <c r="IQP39" s="23"/>
      <c r="IQQ39" s="23"/>
      <c r="IQR39" s="23"/>
      <c r="IQS39" s="23"/>
      <c r="IQT39" s="23"/>
      <c r="IQU39" s="23"/>
      <c r="IQV39" s="23"/>
      <c r="IQW39" s="23"/>
      <c r="IQX39" s="23"/>
      <c r="IQY39" s="23"/>
      <c r="IQZ39" s="23"/>
      <c r="IRA39" s="23"/>
      <c r="IRB39" s="23"/>
      <c r="IRC39" s="23"/>
      <c r="IRD39" s="23"/>
      <c r="IRE39" s="23"/>
      <c r="IRF39" s="23"/>
      <c r="IRG39" s="23"/>
      <c r="IRH39" s="23"/>
      <c r="IRI39" s="23"/>
      <c r="IRJ39" s="23"/>
      <c r="IRK39" s="23"/>
      <c r="IRL39" s="23"/>
      <c r="IRM39" s="23"/>
      <c r="IRN39" s="23"/>
      <c r="IRO39" s="23"/>
      <c r="IRP39" s="23"/>
      <c r="IRQ39" s="23"/>
      <c r="IRR39" s="23"/>
      <c r="IRS39" s="23"/>
      <c r="IRT39" s="23"/>
      <c r="IRU39" s="23"/>
      <c r="IRV39" s="23"/>
      <c r="IRW39" s="23"/>
      <c r="IRX39" s="23"/>
      <c r="IRY39" s="23"/>
      <c r="IRZ39" s="23"/>
      <c r="ISA39" s="23"/>
      <c r="ISB39" s="23"/>
      <c r="ISC39" s="23"/>
      <c r="ISD39" s="23"/>
      <c r="ISE39" s="23"/>
      <c r="ISF39" s="23"/>
      <c r="ISG39" s="23"/>
      <c r="ISH39" s="23"/>
      <c r="ISI39" s="23"/>
      <c r="ISJ39" s="23"/>
      <c r="ISK39" s="23"/>
      <c r="ISL39" s="23"/>
      <c r="ISM39" s="23"/>
      <c r="ISN39" s="23"/>
      <c r="ISO39" s="23"/>
      <c r="ISP39" s="23"/>
      <c r="ISQ39" s="23"/>
      <c r="ISR39" s="23"/>
      <c r="ISS39" s="23"/>
      <c r="IST39" s="23"/>
      <c r="ISU39" s="23"/>
      <c r="ISV39" s="23"/>
      <c r="ISW39" s="23"/>
      <c r="ISX39" s="23"/>
      <c r="ISY39" s="23"/>
      <c r="ISZ39" s="23"/>
      <c r="ITA39" s="23"/>
      <c r="ITB39" s="23"/>
      <c r="ITC39" s="23"/>
      <c r="ITD39" s="23"/>
      <c r="ITE39" s="23"/>
      <c r="ITF39" s="23"/>
      <c r="ITG39" s="23"/>
      <c r="ITH39" s="23"/>
      <c r="ITI39" s="23"/>
      <c r="ITJ39" s="23"/>
      <c r="ITK39" s="23"/>
      <c r="ITL39" s="23"/>
      <c r="ITM39" s="23"/>
      <c r="ITN39" s="23"/>
      <c r="ITO39" s="23"/>
      <c r="ITP39" s="23"/>
      <c r="ITQ39" s="23"/>
      <c r="ITR39" s="23"/>
      <c r="ITS39" s="23"/>
      <c r="ITT39" s="23"/>
      <c r="ITU39" s="23"/>
      <c r="ITV39" s="23"/>
      <c r="ITW39" s="23"/>
      <c r="ITX39" s="23"/>
      <c r="ITY39" s="23"/>
      <c r="ITZ39" s="23"/>
      <c r="IUA39" s="23"/>
      <c r="IUB39" s="23"/>
      <c r="IUC39" s="23"/>
      <c r="IUD39" s="23"/>
      <c r="IUE39" s="23"/>
      <c r="IUF39" s="23"/>
      <c r="IUG39" s="23"/>
      <c r="IUH39" s="23"/>
      <c r="IUI39" s="23"/>
      <c r="IUJ39" s="23"/>
      <c r="IUK39" s="23"/>
      <c r="IUL39" s="23"/>
      <c r="IUM39" s="23"/>
      <c r="IUN39" s="23"/>
      <c r="IUO39" s="23"/>
      <c r="IUP39" s="23"/>
      <c r="IUQ39" s="23"/>
      <c r="IUR39" s="23"/>
      <c r="IUS39" s="23"/>
      <c r="IUT39" s="23"/>
      <c r="IUU39" s="23"/>
      <c r="IUV39" s="23"/>
      <c r="IUW39" s="23"/>
      <c r="IUX39" s="23"/>
      <c r="IUY39" s="23"/>
      <c r="IUZ39" s="23"/>
      <c r="IVA39" s="23"/>
      <c r="IVB39" s="23"/>
      <c r="IVC39" s="23"/>
      <c r="IVD39" s="23"/>
      <c r="IVE39" s="23"/>
      <c r="IVF39" s="23"/>
      <c r="IVG39" s="23"/>
      <c r="IVH39" s="23"/>
      <c r="IVI39" s="23"/>
      <c r="IVJ39" s="23"/>
      <c r="IVK39" s="23"/>
      <c r="IVL39" s="23"/>
      <c r="IVM39" s="23"/>
      <c r="IVN39" s="23"/>
      <c r="IVO39" s="23"/>
      <c r="IVP39" s="23"/>
      <c r="IVQ39" s="23"/>
      <c r="IVR39" s="23"/>
      <c r="IVS39" s="23"/>
      <c r="IVT39" s="23"/>
      <c r="IVU39" s="23"/>
      <c r="IVV39" s="23"/>
      <c r="IVW39" s="23"/>
      <c r="IVX39" s="23"/>
      <c r="IVY39" s="23"/>
      <c r="IVZ39" s="23"/>
      <c r="IWA39" s="23"/>
      <c r="IWB39" s="23"/>
      <c r="IWC39" s="23"/>
      <c r="IWD39" s="23"/>
      <c r="IWE39" s="23"/>
      <c r="IWF39" s="23"/>
      <c r="IWG39" s="23"/>
      <c r="IWH39" s="23"/>
      <c r="IWI39" s="23"/>
      <c r="IWJ39" s="23"/>
      <c r="IWK39" s="23"/>
      <c r="IWL39" s="23"/>
      <c r="IWM39" s="23"/>
      <c r="IWN39" s="23"/>
      <c r="IWO39" s="23"/>
      <c r="IWP39" s="23"/>
      <c r="IWQ39" s="23"/>
      <c r="IWR39" s="23"/>
      <c r="IWS39" s="23"/>
      <c r="IWT39" s="23"/>
      <c r="IWU39" s="23"/>
      <c r="IWV39" s="23"/>
      <c r="IWW39" s="23"/>
      <c r="IWX39" s="23"/>
      <c r="IWY39" s="23"/>
      <c r="IWZ39" s="23"/>
      <c r="IXA39" s="23"/>
      <c r="IXB39" s="23"/>
      <c r="IXC39" s="23"/>
      <c r="IXD39" s="23"/>
      <c r="IXE39" s="23"/>
      <c r="IXF39" s="23"/>
      <c r="IXG39" s="23"/>
      <c r="IXH39" s="23"/>
      <c r="IXI39" s="23"/>
      <c r="IXJ39" s="23"/>
      <c r="IXK39" s="23"/>
      <c r="IXL39" s="23"/>
      <c r="IXM39" s="23"/>
      <c r="IXN39" s="23"/>
      <c r="IXO39" s="23"/>
      <c r="IXP39" s="23"/>
      <c r="IXQ39" s="23"/>
      <c r="IXR39" s="23"/>
      <c r="IXS39" s="23"/>
      <c r="IXT39" s="23"/>
      <c r="IXU39" s="23"/>
      <c r="IXV39" s="23"/>
      <c r="IXW39" s="23"/>
      <c r="IXX39" s="23"/>
      <c r="IXY39" s="23"/>
      <c r="IXZ39" s="23"/>
      <c r="IYA39" s="23"/>
      <c r="IYB39" s="23"/>
      <c r="IYC39" s="23"/>
      <c r="IYD39" s="23"/>
      <c r="IYE39" s="23"/>
      <c r="IYF39" s="23"/>
      <c r="IYG39" s="23"/>
      <c r="IYH39" s="23"/>
      <c r="IYI39" s="23"/>
      <c r="IYJ39" s="23"/>
      <c r="IYK39" s="23"/>
      <c r="IYL39" s="23"/>
      <c r="IYM39" s="23"/>
      <c r="IYN39" s="23"/>
      <c r="IYO39" s="23"/>
      <c r="IYP39" s="23"/>
      <c r="IYQ39" s="23"/>
      <c r="IYR39" s="23"/>
      <c r="IYS39" s="23"/>
      <c r="IYT39" s="23"/>
      <c r="IYU39" s="23"/>
      <c r="IYV39" s="23"/>
      <c r="IYW39" s="23"/>
      <c r="IYX39" s="23"/>
      <c r="IYY39" s="23"/>
      <c r="IYZ39" s="23"/>
      <c r="IZA39" s="23"/>
      <c r="IZB39" s="23"/>
      <c r="IZC39" s="23"/>
      <c r="IZD39" s="23"/>
      <c r="IZE39" s="23"/>
      <c r="IZF39" s="23"/>
      <c r="IZG39" s="23"/>
      <c r="IZH39" s="23"/>
      <c r="IZI39" s="23"/>
      <c r="IZJ39" s="23"/>
      <c r="IZK39" s="23"/>
      <c r="IZL39" s="23"/>
      <c r="IZM39" s="23"/>
      <c r="IZN39" s="23"/>
      <c r="IZO39" s="23"/>
      <c r="IZP39" s="23"/>
      <c r="IZQ39" s="23"/>
      <c r="IZR39" s="23"/>
      <c r="IZS39" s="23"/>
      <c r="IZT39" s="23"/>
      <c r="IZU39" s="23"/>
      <c r="IZV39" s="23"/>
      <c r="IZW39" s="23"/>
      <c r="IZX39" s="23"/>
      <c r="IZY39" s="23"/>
      <c r="IZZ39" s="23"/>
      <c r="JAA39" s="23"/>
      <c r="JAB39" s="23"/>
      <c r="JAC39" s="23"/>
      <c r="JAD39" s="23"/>
      <c r="JAE39" s="23"/>
      <c r="JAF39" s="23"/>
      <c r="JAG39" s="23"/>
      <c r="JAH39" s="23"/>
      <c r="JAI39" s="23"/>
      <c r="JAJ39" s="23"/>
      <c r="JAK39" s="23"/>
      <c r="JAL39" s="23"/>
      <c r="JAM39" s="23"/>
      <c r="JAN39" s="23"/>
      <c r="JAO39" s="23"/>
      <c r="JAP39" s="23"/>
      <c r="JAQ39" s="23"/>
      <c r="JAR39" s="23"/>
      <c r="JAS39" s="23"/>
      <c r="JAT39" s="23"/>
      <c r="JAU39" s="23"/>
      <c r="JAV39" s="23"/>
      <c r="JAW39" s="23"/>
      <c r="JAX39" s="23"/>
      <c r="JAY39" s="23"/>
      <c r="JAZ39" s="23"/>
      <c r="JBA39" s="23"/>
      <c r="JBB39" s="23"/>
      <c r="JBC39" s="23"/>
      <c r="JBD39" s="23"/>
      <c r="JBE39" s="23"/>
      <c r="JBF39" s="23"/>
      <c r="JBG39" s="23"/>
      <c r="JBH39" s="23"/>
      <c r="JBI39" s="23"/>
      <c r="JBJ39" s="23"/>
      <c r="JBK39" s="23"/>
      <c r="JBL39" s="23"/>
      <c r="JBM39" s="23"/>
      <c r="JBN39" s="23"/>
      <c r="JBO39" s="23"/>
      <c r="JBP39" s="23"/>
      <c r="JBQ39" s="23"/>
      <c r="JBR39" s="23"/>
      <c r="JBS39" s="23"/>
      <c r="JBT39" s="23"/>
      <c r="JBU39" s="23"/>
      <c r="JBV39" s="23"/>
      <c r="JBW39" s="23"/>
      <c r="JBX39" s="23"/>
      <c r="JBY39" s="23"/>
      <c r="JBZ39" s="23"/>
      <c r="JCA39" s="23"/>
      <c r="JCB39" s="23"/>
      <c r="JCC39" s="23"/>
      <c r="JCD39" s="23"/>
      <c r="JCE39" s="23"/>
      <c r="JCF39" s="23"/>
      <c r="JCG39" s="23"/>
      <c r="JCH39" s="23"/>
      <c r="JCI39" s="23"/>
      <c r="JCJ39" s="23"/>
      <c r="JCK39" s="23"/>
      <c r="JCL39" s="23"/>
      <c r="JCM39" s="23"/>
      <c r="JCN39" s="23"/>
      <c r="JCO39" s="23"/>
      <c r="JCP39" s="23"/>
      <c r="JCQ39" s="23"/>
      <c r="JCR39" s="23"/>
      <c r="JCS39" s="23"/>
      <c r="JCT39" s="23"/>
      <c r="JCU39" s="23"/>
      <c r="JCV39" s="23"/>
      <c r="JCW39" s="23"/>
      <c r="JCX39" s="23"/>
      <c r="JCY39" s="23"/>
      <c r="JCZ39" s="23"/>
      <c r="JDA39" s="23"/>
      <c r="JDB39" s="23"/>
      <c r="JDC39" s="23"/>
      <c r="JDD39" s="23"/>
      <c r="JDE39" s="23"/>
      <c r="JDF39" s="23"/>
      <c r="JDG39" s="23"/>
      <c r="JDH39" s="23"/>
      <c r="JDI39" s="23"/>
      <c r="JDJ39" s="23"/>
      <c r="JDK39" s="23"/>
      <c r="JDL39" s="23"/>
      <c r="JDM39" s="23"/>
      <c r="JDN39" s="23"/>
      <c r="JDO39" s="23"/>
      <c r="JDP39" s="23"/>
      <c r="JDQ39" s="23"/>
      <c r="JDR39" s="23"/>
      <c r="JDS39" s="23"/>
      <c r="JDT39" s="23"/>
      <c r="JDU39" s="23"/>
      <c r="JDV39" s="23"/>
      <c r="JDW39" s="23"/>
      <c r="JDX39" s="23"/>
      <c r="JDY39" s="23"/>
      <c r="JDZ39" s="23"/>
      <c r="JEA39" s="23"/>
      <c r="JEB39" s="23"/>
      <c r="JEC39" s="23"/>
      <c r="JED39" s="23"/>
      <c r="JEE39" s="23"/>
      <c r="JEF39" s="23"/>
      <c r="JEG39" s="23"/>
      <c r="JEH39" s="23"/>
      <c r="JEI39" s="23"/>
      <c r="JEJ39" s="23"/>
      <c r="JEK39" s="23"/>
      <c r="JEL39" s="23"/>
      <c r="JEM39" s="23"/>
      <c r="JEN39" s="23"/>
      <c r="JEO39" s="23"/>
      <c r="JEP39" s="23"/>
      <c r="JEQ39" s="23"/>
      <c r="JER39" s="23"/>
      <c r="JES39" s="23"/>
      <c r="JET39" s="23"/>
      <c r="JEU39" s="23"/>
      <c r="JEV39" s="23"/>
      <c r="JEW39" s="23"/>
      <c r="JEX39" s="23"/>
      <c r="JEY39" s="23"/>
      <c r="JEZ39" s="23"/>
      <c r="JFA39" s="23"/>
      <c r="JFB39" s="23"/>
      <c r="JFC39" s="23"/>
      <c r="JFD39" s="23"/>
      <c r="JFE39" s="23"/>
      <c r="JFF39" s="23"/>
      <c r="JFG39" s="23"/>
      <c r="JFH39" s="23"/>
      <c r="JFI39" s="23"/>
      <c r="JFJ39" s="23"/>
      <c r="JFK39" s="23"/>
      <c r="JFL39" s="23"/>
      <c r="JFM39" s="23"/>
      <c r="JFN39" s="23"/>
      <c r="JFO39" s="23"/>
      <c r="JFP39" s="23"/>
      <c r="JFQ39" s="23"/>
      <c r="JFR39" s="23"/>
      <c r="JFS39" s="23"/>
      <c r="JFT39" s="23"/>
      <c r="JFU39" s="23"/>
      <c r="JFV39" s="23"/>
      <c r="JFW39" s="23"/>
      <c r="JFX39" s="23"/>
      <c r="JFY39" s="23"/>
      <c r="JFZ39" s="23"/>
      <c r="JGA39" s="23"/>
      <c r="JGB39" s="23"/>
      <c r="JGC39" s="23"/>
      <c r="JGD39" s="23"/>
      <c r="JGE39" s="23"/>
      <c r="JGF39" s="23"/>
      <c r="JGG39" s="23"/>
      <c r="JGH39" s="23"/>
      <c r="JGI39" s="23"/>
      <c r="JGJ39" s="23"/>
      <c r="JGK39" s="23"/>
      <c r="JGL39" s="23"/>
      <c r="JGM39" s="23"/>
      <c r="JGN39" s="23"/>
      <c r="JGO39" s="23"/>
      <c r="JGP39" s="23"/>
      <c r="JGQ39" s="23"/>
      <c r="JGR39" s="23"/>
      <c r="JGS39" s="23"/>
      <c r="JGT39" s="23"/>
      <c r="JGU39" s="23"/>
      <c r="JGV39" s="23"/>
      <c r="JGW39" s="23"/>
      <c r="JGX39" s="23"/>
      <c r="JGY39" s="23"/>
      <c r="JGZ39" s="23"/>
      <c r="JHA39" s="23"/>
      <c r="JHB39" s="23"/>
      <c r="JHC39" s="23"/>
      <c r="JHD39" s="23"/>
      <c r="JHE39" s="23"/>
      <c r="JHF39" s="23"/>
      <c r="JHG39" s="23"/>
      <c r="JHH39" s="23"/>
      <c r="JHI39" s="23"/>
      <c r="JHJ39" s="23"/>
      <c r="JHK39" s="23"/>
      <c r="JHL39" s="23"/>
      <c r="JHM39" s="23"/>
      <c r="JHN39" s="23"/>
      <c r="JHO39" s="23"/>
      <c r="JHP39" s="23"/>
      <c r="JHQ39" s="23"/>
      <c r="JHR39" s="23"/>
      <c r="JHS39" s="23"/>
      <c r="JHT39" s="23"/>
      <c r="JHU39" s="23"/>
      <c r="JHV39" s="23"/>
      <c r="JHW39" s="23"/>
      <c r="JHX39" s="23"/>
      <c r="JHY39" s="23"/>
      <c r="JHZ39" s="23"/>
      <c r="JIA39" s="23"/>
      <c r="JIB39" s="23"/>
      <c r="JIC39" s="23"/>
      <c r="JID39" s="23"/>
      <c r="JIE39" s="23"/>
      <c r="JIF39" s="23"/>
      <c r="JIG39" s="23"/>
      <c r="JIH39" s="23"/>
      <c r="JII39" s="23"/>
      <c r="JIJ39" s="23"/>
      <c r="JIK39" s="23"/>
      <c r="JIL39" s="23"/>
      <c r="JIM39" s="23"/>
      <c r="JIN39" s="23"/>
      <c r="JIO39" s="23"/>
      <c r="JIP39" s="23"/>
      <c r="JIQ39" s="23"/>
      <c r="JIR39" s="23"/>
      <c r="JIS39" s="23"/>
      <c r="JIT39" s="23"/>
      <c r="JIU39" s="23"/>
      <c r="JIV39" s="23"/>
      <c r="JIW39" s="23"/>
      <c r="JIX39" s="23"/>
      <c r="JIY39" s="23"/>
      <c r="JIZ39" s="23"/>
      <c r="JJA39" s="23"/>
      <c r="JJB39" s="23"/>
      <c r="JJC39" s="23"/>
      <c r="JJD39" s="23"/>
      <c r="JJE39" s="23"/>
      <c r="JJF39" s="23"/>
      <c r="JJG39" s="23"/>
      <c r="JJH39" s="23"/>
      <c r="JJI39" s="23"/>
      <c r="JJJ39" s="23"/>
      <c r="JJK39" s="23"/>
      <c r="JJL39" s="23"/>
      <c r="JJM39" s="23"/>
      <c r="JJN39" s="23"/>
      <c r="JJO39" s="23"/>
      <c r="JJP39" s="23"/>
      <c r="JJQ39" s="23"/>
      <c r="JJR39" s="23"/>
      <c r="JJS39" s="23"/>
      <c r="JJT39" s="23"/>
      <c r="JJU39" s="23"/>
      <c r="JJV39" s="23"/>
      <c r="JJW39" s="23"/>
      <c r="JJX39" s="23"/>
      <c r="JJY39" s="23"/>
      <c r="JJZ39" s="23"/>
      <c r="JKA39" s="23"/>
      <c r="JKB39" s="23"/>
      <c r="JKC39" s="23"/>
      <c r="JKD39" s="23"/>
      <c r="JKE39" s="23"/>
      <c r="JKF39" s="23"/>
      <c r="JKG39" s="23"/>
      <c r="JKH39" s="23"/>
      <c r="JKI39" s="23"/>
      <c r="JKJ39" s="23"/>
      <c r="JKK39" s="23"/>
      <c r="JKL39" s="23"/>
      <c r="JKM39" s="23"/>
      <c r="JKN39" s="23"/>
      <c r="JKO39" s="23"/>
      <c r="JKP39" s="23"/>
      <c r="JKQ39" s="23"/>
      <c r="JKR39" s="23"/>
      <c r="JKS39" s="23"/>
      <c r="JKT39" s="23"/>
      <c r="JKU39" s="23"/>
      <c r="JKV39" s="23"/>
      <c r="JKW39" s="23"/>
      <c r="JKX39" s="23"/>
      <c r="JKY39" s="23"/>
      <c r="JKZ39" s="23"/>
      <c r="JLA39" s="23"/>
      <c r="JLB39" s="23"/>
      <c r="JLC39" s="23"/>
      <c r="JLD39" s="23"/>
      <c r="JLE39" s="23"/>
      <c r="JLF39" s="23"/>
      <c r="JLG39" s="23"/>
      <c r="JLH39" s="23"/>
      <c r="JLI39" s="23"/>
      <c r="JLJ39" s="23"/>
      <c r="JLK39" s="23"/>
      <c r="JLL39" s="23"/>
      <c r="JLM39" s="23"/>
      <c r="JLN39" s="23"/>
      <c r="JLO39" s="23"/>
      <c r="JLP39" s="23"/>
      <c r="JLQ39" s="23"/>
      <c r="JLR39" s="23"/>
      <c r="JLS39" s="23"/>
      <c r="JLT39" s="23"/>
      <c r="JLU39" s="23"/>
      <c r="JLV39" s="23"/>
      <c r="JLW39" s="23"/>
      <c r="JLX39" s="23"/>
      <c r="JLY39" s="23"/>
      <c r="JLZ39" s="23"/>
      <c r="JMA39" s="23"/>
      <c r="JMB39" s="23"/>
      <c r="JMC39" s="23"/>
      <c r="JMD39" s="23"/>
      <c r="JME39" s="23"/>
      <c r="JMF39" s="23"/>
      <c r="JMG39" s="23"/>
      <c r="JMH39" s="23"/>
      <c r="JMI39" s="23"/>
      <c r="JMJ39" s="23"/>
      <c r="JMK39" s="23"/>
      <c r="JML39" s="23"/>
      <c r="JMM39" s="23"/>
      <c r="JMN39" s="23"/>
      <c r="JMO39" s="23"/>
      <c r="JMP39" s="23"/>
      <c r="JMQ39" s="23"/>
      <c r="JMR39" s="23"/>
      <c r="JMS39" s="23"/>
      <c r="JMT39" s="23"/>
      <c r="JMU39" s="23"/>
      <c r="JMV39" s="23"/>
      <c r="JMW39" s="23"/>
      <c r="JMX39" s="23"/>
      <c r="JMY39" s="23"/>
      <c r="JMZ39" s="23"/>
      <c r="JNA39" s="23"/>
      <c r="JNB39" s="23"/>
      <c r="JNC39" s="23"/>
      <c r="JND39" s="23"/>
      <c r="JNE39" s="23"/>
      <c r="JNF39" s="23"/>
      <c r="JNG39" s="23"/>
      <c r="JNH39" s="23"/>
      <c r="JNI39" s="23"/>
      <c r="JNJ39" s="23"/>
      <c r="JNK39" s="23"/>
      <c r="JNL39" s="23"/>
      <c r="JNM39" s="23"/>
      <c r="JNN39" s="23"/>
      <c r="JNO39" s="23"/>
      <c r="JNP39" s="23"/>
      <c r="JNQ39" s="23"/>
      <c r="JNR39" s="23"/>
      <c r="JNS39" s="23"/>
      <c r="JNT39" s="23"/>
      <c r="JNU39" s="23"/>
      <c r="JNV39" s="23"/>
      <c r="JNW39" s="23"/>
      <c r="JNX39" s="23"/>
      <c r="JNY39" s="23"/>
      <c r="JNZ39" s="23"/>
      <c r="JOA39" s="23"/>
      <c r="JOB39" s="23"/>
      <c r="JOC39" s="23"/>
      <c r="JOD39" s="23"/>
      <c r="JOE39" s="23"/>
      <c r="JOF39" s="23"/>
      <c r="JOG39" s="23"/>
      <c r="JOH39" s="23"/>
      <c r="JOI39" s="23"/>
      <c r="JOJ39" s="23"/>
      <c r="JOK39" s="23"/>
      <c r="JOL39" s="23"/>
      <c r="JOM39" s="23"/>
      <c r="JON39" s="23"/>
      <c r="JOO39" s="23"/>
      <c r="JOP39" s="23"/>
      <c r="JOQ39" s="23"/>
      <c r="JOR39" s="23"/>
      <c r="JOS39" s="23"/>
      <c r="JOT39" s="23"/>
      <c r="JOU39" s="23"/>
      <c r="JOV39" s="23"/>
      <c r="JOW39" s="23"/>
      <c r="JOX39" s="23"/>
      <c r="JOY39" s="23"/>
      <c r="JOZ39" s="23"/>
      <c r="JPA39" s="23"/>
      <c r="JPB39" s="23"/>
      <c r="JPC39" s="23"/>
      <c r="JPD39" s="23"/>
      <c r="JPE39" s="23"/>
      <c r="JPF39" s="23"/>
      <c r="JPG39" s="23"/>
      <c r="JPH39" s="23"/>
      <c r="JPI39" s="23"/>
      <c r="JPJ39" s="23"/>
      <c r="JPK39" s="23"/>
      <c r="JPL39" s="23"/>
      <c r="JPM39" s="23"/>
      <c r="JPN39" s="23"/>
      <c r="JPO39" s="23"/>
      <c r="JPP39" s="23"/>
      <c r="JPQ39" s="23"/>
      <c r="JPR39" s="23"/>
      <c r="JPS39" s="23"/>
      <c r="JPT39" s="23"/>
      <c r="JPU39" s="23"/>
      <c r="JPV39" s="23"/>
      <c r="JPW39" s="23"/>
      <c r="JPX39" s="23"/>
      <c r="JPY39" s="23"/>
      <c r="JPZ39" s="23"/>
      <c r="JQA39" s="23"/>
      <c r="JQB39" s="23"/>
      <c r="JQC39" s="23"/>
      <c r="JQD39" s="23"/>
      <c r="JQE39" s="23"/>
      <c r="JQF39" s="23"/>
      <c r="JQG39" s="23"/>
      <c r="JQH39" s="23"/>
      <c r="JQI39" s="23"/>
      <c r="JQJ39" s="23"/>
      <c r="JQK39" s="23"/>
      <c r="JQL39" s="23"/>
      <c r="JQM39" s="23"/>
      <c r="JQN39" s="23"/>
      <c r="JQO39" s="23"/>
      <c r="JQP39" s="23"/>
      <c r="JQQ39" s="23"/>
      <c r="JQR39" s="23"/>
      <c r="JQS39" s="23"/>
      <c r="JQT39" s="23"/>
      <c r="JQU39" s="23"/>
      <c r="JQV39" s="23"/>
      <c r="JQW39" s="23"/>
      <c r="JQX39" s="23"/>
      <c r="JQY39" s="23"/>
      <c r="JQZ39" s="23"/>
      <c r="JRA39" s="23"/>
      <c r="JRB39" s="23"/>
      <c r="JRC39" s="23"/>
      <c r="JRD39" s="23"/>
      <c r="JRE39" s="23"/>
      <c r="JRF39" s="23"/>
      <c r="JRG39" s="23"/>
      <c r="JRH39" s="23"/>
      <c r="JRI39" s="23"/>
      <c r="JRJ39" s="23"/>
      <c r="JRK39" s="23"/>
      <c r="JRL39" s="23"/>
      <c r="JRM39" s="23"/>
      <c r="JRN39" s="23"/>
      <c r="JRO39" s="23"/>
      <c r="JRP39" s="23"/>
      <c r="JRQ39" s="23"/>
      <c r="JRR39" s="23"/>
      <c r="JRS39" s="23"/>
      <c r="JRT39" s="23"/>
      <c r="JRU39" s="23"/>
      <c r="JRV39" s="23"/>
      <c r="JRW39" s="23"/>
      <c r="JRX39" s="23"/>
      <c r="JRY39" s="23"/>
      <c r="JRZ39" s="23"/>
      <c r="JSA39" s="23"/>
      <c r="JSB39" s="23"/>
      <c r="JSC39" s="23"/>
      <c r="JSD39" s="23"/>
      <c r="JSE39" s="23"/>
      <c r="JSF39" s="23"/>
      <c r="JSG39" s="23"/>
      <c r="JSH39" s="23"/>
      <c r="JSI39" s="23"/>
      <c r="JSJ39" s="23"/>
      <c r="JSK39" s="23"/>
      <c r="JSL39" s="23"/>
      <c r="JSM39" s="23"/>
      <c r="JSN39" s="23"/>
      <c r="JSO39" s="23"/>
      <c r="JSP39" s="23"/>
      <c r="JSQ39" s="23"/>
      <c r="JSR39" s="23"/>
      <c r="JSS39" s="23"/>
      <c r="JST39" s="23"/>
      <c r="JSU39" s="23"/>
      <c r="JSV39" s="23"/>
      <c r="JSW39" s="23"/>
      <c r="JSX39" s="23"/>
      <c r="JSY39" s="23"/>
      <c r="JSZ39" s="23"/>
      <c r="JTA39" s="23"/>
      <c r="JTB39" s="23"/>
      <c r="JTC39" s="23"/>
      <c r="JTD39" s="23"/>
      <c r="JTE39" s="23"/>
      <c r="JTF39" s="23"/>
      <c r="JTG39" s="23"/>
      <c r="JTH39" s="23"/>
      <c r="JTI39" s="23"/>
      <c r="JTJ39" s="23"/>
      <c r="JTK39" s="23"/>
      <c r="JTL39" s="23"/>
      <c r="JTM39" s="23"/>
      <c r="JTN39" s="23"/>
      <c r="JTO39" s="23"/>
      <c r="JTP39" s="23"/>
      <c r="JTQ39" s="23"/>
      <c r="JTR39" s="23"/>
      <c r="JTS39" s="23"/>
      <c r="JTT39" s="23"/>
      <c r="JTU39" s="23"/>
      <c r="JTV39" s="23"/>
      <c r="JTW39" s="23"/>
      <c r="JTX39" s="23"/>
      <c r="JTY39" s="23"/>
      <c r="JTZ39" s="23"/>
      <c r="JUA39" s="23"/>
      <c r="JUB39" s="23"/>
      <c r="JUC39" s="23"/>
      <c r="JUD39" s="23"/>
      <c r="JUE39" s="23"/>
      <c r="JUF39" s="23"/>
      <c r="JUG39" s="23"/>
      <c r="JUH39" s="23"/>
      <c r="JUI39" s="23"/>
      <c r="JUJ39" s="23"/>
      <c r="JUK39" s="23"/>
      <c r="JUL39" s="23"/>
      <c r="JUM39" s="23"/>
      <c r="JUN39" s="23"/>
      <c r="JUO39" s="23"/>
      <c r="JUP39" s="23"/>
      <c r="JUQ39" s="23"/>
      <c r="JUR39" s="23"/>
      <c r="JUS39" s="23"/>
      <c r="JUT39" s="23"/>
      <c r="JUU39" s="23"/>
      <c r="JUV39" s="23"/>
      <c r="JUW39" s="23"/>
      <c r="JUX39" s="23"/>
      <c r="JUY39" s="23"/>
      <c r="JUZ39" s="23"/>
      <c r="JVA39" s="23"/>
      <c r="JVB39" s="23"/>
      <c r="JVC39" s="23"/>
      <c r="JVD39" s="23"/>
      <c r="JVE39" s="23"/>
      <c r="JVF39" s="23"/>
      <c r="JVG39" s="23"/>
      <c r="JVH39" s="23"/>
      <c r="JVI39" s="23"/>
      <c r="JVJ39" s="23"/>
      <c r="JVK39" s="23"/>
      <c r="JVL39" s="23"/>
      <c r="JVM39" s="23"/>
      <c r="JVN39" s="23"/>
      <c r="JVO39" s="23"/>
      <c r="JVP39" s="23"/>
      <c r="JVQ39" s="23"/>
      <c r="JVR39" s="23"/>
      <c r="JVS39" s="23"/>
      <c r="JVT39" s="23"/>
      <c r="JVU39" s="23"/>
      <c r="JVV39" s="23"/>
      <c r="JVW39" s="23"/>
      <c r="JVX39" s="23"/>
      <c r="JVY39" s="23"/>
      <c r="JVZ39" s="23"/>
      <c r="JWA39" s="23"/>
      <c r="JWB39" s="23"/>
      <c r="JWC39" s="23"/>
      <c r="JWD39" s="23"/>
      <c r="JWE39" s="23"/>
      <c r="JWF39" s="23"/>
      <c r="JWG39" s="23"/>
      <c r="JWH39" s="23"/>
      <c r="JWI39" s="23"/>
      <c r="JWJ39" s="23"/>
      <c r="JWK39" s="23"/>
      <c r="JWL39" s="23"/>
      <c r="JWM39" s="23"/>
      <c r="JWN39" s="23"/>
      <c r="JWO39" s="23"/>
      <c r="JWP39" s="23"/>
      <c r="JWQ39" s="23"/>
      <c r="JWR39" s="23"/>
      <c r="JWS39" s="23"/>
      <c r="JWT39" s="23"/>
      <c r="JWU39" s="23"/>
      <c r="JWV39" s="23"/>
      <c r="JWW39" s="23"/>
      <c r="JWX39" s="23"/>
      <c r="JWY39" s="23"/>
      <c r="JWZ39" s="23"/>
      <c r="JXA39" s="23"/>
      <c r="JXB39" s="23"/>
      <c r="JXC39" s="23"/>
      <c r="JXD39" s="23"/>
      <c r="JXE39" s="23"/>
      <c r="JXF39" s="23"/>
      <c r="JXG39" s="23"/>
      <c r="JXH39" s="23"/>
      <c r="JXI39" s="23"/>
      <c r="JXJ39" s="23"/>
      <c r="JXK39" s="23"/>
      <c r="JXL39" s="23"/>
      <c r="JXM39" s="23"/>
      <c r="JXN39" s="23"/>
      <c r="JXO39" s="23"/>
      <c r="JXP39" s="23"/>
      <c r="JXQ39" s="23"/>
      <c r="JXR39" s="23"/>
      <c r="JXS39" s="23"/>
      <c r="JXT39" s="23"/>
      <c r="JXU39" s="23"/>
      <c r="JXV39" s="23"/>
      <c r="JXW39" s="23"/>
      <c r="JXX39" s="23"/>
      <c r="JXY39" s="23"/>
      <c r="JXZ39" s="23"/>
      <c r="JYA39" s="23"/>
      <c r="JYB39" s="23"/>
      <c r="JYC39" s="23"/>
      <c r="JYD39" s="23"/>
      <c r="JYE39" s="23"/>
      <c r="JYF39" s="23"/>
      <c r="JYG39" s="23"/>
      <c r="JYH39" s="23"/>
      <c r="JYI39" s="23"/>
      <c r="JYJ39" s="23"/>
      <c r="JYK39" s="23"/>
      <c r="JYL39" s="23"/>
      <c r="JYM39" s="23"/>
      <c r="JYN39" s="23"/>
      <c r="JYO39" s="23"/>
      <c r="JYP39" s="23"/>
      <c r="JYQ39" s="23"/>
      <c r="JYR39" s="23"/>
      <c r="JYS39" s="23"/>
      <c r="JYT39" s="23"/>
      <c r="JYU39" s="23"/>
      <c r="JYV39" s="23"/>
      <c r="JYW39" s="23"/>
      <c r="JYX39" s="23"/>
      <c r="JYY39" s="23"/>
      <c r="JYZ39" s="23"/>
      <c r="JZA39" s="23"/>
      <c r="JZB39" s="23"/>
      <c r="JZC39" s="23"/>
      <c r="JZD39" s="23"/>
      <c r="JZE39" s="23"/>
      <c r="JZF39" s="23"/>
      <c r="JZG39" s="23"/>
      <c r="JZH39" s="23"/>
      <c r="JZI39" s="23"/>
      <c r="JZJ39" s="23"/>
      <c r="JZK39" s="23"/>
      <c r="JZL39" s="23"/>
      <c r="JZM39" s="23"/>
      <c r="JZN39" s="23"/>
      <c r="JZO39" s="23"/>
      <c r="JZP39" s="23"/>
      <c r="JZQ39" s="23"/>
      <c r="JZR39" s="23"/>
      <c r="JZS39" s="23"/>
      <c r="JZT39" s="23"/>
      <c r="JZU39" s="23"/>
      <c r="JZV39" s="23"/>
      <c r="JZW39" s="23"/>
      <c r="JZX39" s="23"/>
      <c r="JZY39" s="23"/>
      <c r="JZZ39" s="23"/>
      <c r="KAA39" s="23"/>
      <c r="KAB39" s="23"/>
      <c r="KAC39" s="23"/>
      <c r="KAD39" s="23"/>
      <c r="KAE39" s="23"/>
      <c r="KAF39" s="23"/>
      <c r="KAG39" s="23"/>
      <c r="KAH39" s="23"/>
      <c r="KAI39" s="23"/>
      <c r="KAJ39" s="23"/>
      <c r="KAK39" s="23"/>
      <c r="KAL39" s="23"/>
      <c r="KAM39" s="23"/>
      <c r="KAN39" s="23"/>
      <c r="KAO39" s="23"/>
      <c r="KAP39" s="23"/>
      <c r="KAQ39" s="23"/>
      <c r="KAR39" s="23"/>
      <c r="KAS39" s="23"/>
      <c r="KAT39" s="23"/>
      <c r="KAU39" s="23"/>
      <c r="KAV39" s="23"/>
      <c r="KAW39" s="23"/>
      <c r="KAX39" s="23"/>
      <c r="KAY39" s="23"/>
      <c r="KAZ39" s="23"/>
      <c r="KBA39" s="23"/>
      <c r="KBB39" s="23"/>
      <c r="KBC39" s="23"/>
      <c r="KBD39" s="23"/>
      <c r="KBE39" s="23"/>
      <c r="KBF39" s="23"/>
      <c r="KBG39" s="23"/>
      <c r="KBH39" s="23"/>
      <c r="KBI39" s="23"/>
      <c r="KBJ39" s="23"/>
      <c r="KBK39" s="23"/>
      <c r="KBL39" s="23"/>
      <c r="KBM39" s="23"/>
      <c r="KBN39" s="23"/>
      <c r="KBO39" s="23"/>
      <c r="KBP39" s="23"/>
      <c r="KBQ39" s="23"/>
      <c r="KBR39" s="23"/>
      <c r="KBS39" s="23"/>
      <c r="KBT39" s="23"/>
      <c r="KBU39" s="23"/>
      <c r="KBV39" s="23"/>
      <c r="KBW39" s="23"/>
      <c r="KBX39" s="23"/>
      <c r="KBY39" s="23"/>
      <c r="KBZ39" s="23"/>
      <c r="KCA39" s="23"/>
      <c r="KCB39" s="23"/>
      <c r="KCC39" s="23"/>
      <c r="KCD39" s="23"/>
      <c r="KCE39" s="23"/>
      <c r="KCF39" s="23"/>
      <c r="KCG39" s="23"/>
      <c r="KCH39" s="23"/>
      <c r="KCI39" s="23"/>
      <c r="KCJ39" s="23"/>
      <c r="KCK39" s="23"/>
      <c r="KCL39" s="23"/>
      <c r="KCM39" s="23"/>
      <c r="KCN39" s="23"/>
      <c r="KCO39" s="23"/>
      <c r="KCP39" s="23"/>
      <c r="KCQ39" s="23"/>
      <c r="KCR39" s="23"/>
      <c r="KCS39" s="23"/>
      <c r="KCT39" s="23"/>
      <c r="KCU39" s="23"/>
      <c r="KCV39" s="23"/>
      <c r="KCW39" s="23"/>
      <c r="KCX39" s="23"/>
      <c r="KCY39" s="23"/>
      <c r="KCZ39" s="23"/>
      <c r="KDA39" s="23"/>
      <c r="KDB39" s="23"/>
      <c r="KDC39" s="23"/>
      <c r="KDD39" s="23"/>
      <c r="KDE39" s="23"/>
      <c r="KDF39" s="23"/>
      <c r="KDG39" s="23"/>
      <c r="KDH39" s="23"/>
      <c r="KDI39" s="23"/>
      <c r="KDJ39" s="23"/>
      <c r="KDK39" s="23"/>
      <c r="KDL39" s="23"/>
      <c r="KDM39" s="23"/>
      <c r="KDN39" s="23"/>
      <c r="KDO39" s="23"/>
      <c r="KDP39" s="23"/>
      <c r="KDQ39" s="23"/>
      <c r="KDR39" s="23"/>
      <c r="KDS39" s="23"/>
      <c r="KDT39" s="23"/>
      <c r="KDU39" s="23"/>
      <c r="KDV39" s="23"/>
      <c r="KDW39" s="23"/>
      <c r="KDX39" s="23"/>
      <c r="KDY39" s="23"/>
      <c r="KDZ39" s="23"/>
      <c r="KEA39" s="23"/>
      <c r="KEB39" s="23"/>
      <c r="KEC39" s="23"/>
      <c r="KED39" s="23"/>
      <c r="KEE39" s="23"/>
      <c r="KEF39" s="23"/>
      <c r="KEG39" s="23"/>
      <c r="KEH39" s="23"/>
      <c r="KEI39" s="23"/>
      <c r="KEJ39" s="23"/>
      <c r="KEK39" s="23"/>
      <c r="KEL39" s="23"/>
      <c r="KEM39" s="23"/>
      <c r="KEN39" s="23"/>
      <c r="KEO39" s="23"/>
      <c r="KEP39" s="23"/>
      <c r="KEQ39" s="23"/>
      <c r="KER39" s="23"/>
      <c r="KES39" s="23"/>
      <c r="KET39" s="23"/>
      <c r="KEU39" s="23"/>
      <c r="KEV39" s="23"/>
      <c r="KEW39" s="23"/>
      <c r="KEX39" s="23"/>
      <c r="KEY39" s="23"/>
      <c r="KEZ39" s="23"/>
      <c r="KFA39" s="23"/>
      <c r="KFB39" s="23"/>
      <c r="KFC39" s="23"/>
      <c r="KFD39" s="23"/>
      <c r="KFE39" s="23"/>
      <c r="KFF39" s="23"/>
      <c r="KFG39" s="23"/>
      <c r="KFH39" s="23"/>
      <c r="KFI39" s="23"/>
      <c r="KFJ39" s="23"/>
      <c r="KFK39" s="23"/>
      <c r="KFL39" s="23"/>
      <c r="KFM39" s="23"/>
      <c r="KFN39" s="23"/>
      <c r="KFO39" s="23"/>
      <c r="KFP39" s="23"/>
      <c r="KFQ39" s="23"/>
      <c r="KFR39" s="23"/>
      <c r="KFS39" s="23"/>
      <c r="KFT39" s="23"/>
      <c r="KFU39" s="23"/>
      <c r="KFV39" s="23"/>
      <c r="KFW39" s="23"/>
      <c r="KFX39" s="23"/>
      <c r="KFY39" s="23"/>
      <c r="KFZ39" s="23"/>
      <c r="KGA39" s="23"/>
      <c r="KGB39" s="23"/>
      <c r="KGC39" s="23"/>
      <c r="KGD39" s="23"/>
      <c r="KGE39" s="23"/>
      <c r="KGF39" s="23"/>
      <c r="KGG39" s="23"/>
      <c r="KGH39" s="23"/>
      <c r="KGI39" s="23"/>
      <c r="KGJ39" s="23"/>
      <c r="KGK39" s="23"/>
      <c r="KGL39" s="23"/>
      <c r="KGM39" s="23"/>
      <c r="KGN39" s="23"/>
      <c r="KGO39" s="23"/>
      <c r="KGP39" s="23"/>
      <c r="KGQ39" s="23"/>
      <c r="KGR39" s="23"/>
      <c r="KGS39" s="23"/>
      <c r="KGT39" s="23"/>
      <c r="KGU39" s="23"/>
      <c r="KGV39" s="23"/>
      <c r="KGW39" s="23"/>
      <c r="KGX39" s="23"/>
      <c r="KGY39" s="23"/>
      <c r="KGZ39" s="23"/>
      <c r="KHA39" s="23"/>
      <c r="KHB39" s="23"/>
      <c r="KHC39" s="23"/>
      <c r="KHD39" s="23"/>
      <c r="KHE39" s="23"/>
      <c r="KHF39" s="23"/>
      <c r="KHG39" s="23"/>
      <c r="KHH39" s="23"/>
      <c r="KHI39" s="23"/>
      <c r="KHJ39" s="23"/>
      <c r="KHK39" s="23"/>
      <c r="KHL39" s="23"/>
      <c r="KHM39" s="23"/>
      <c r="KHN39" s="23"/>
      <c r="KHO39" s="23"/>
      <c r="KHP39" s="23"/>
      <c r="KHQ39" s="23"/>
      <c r="KHR39" s="23"/>
      <c r="KHS39" s="23"/>
      <c r="KHT39" s="23"/>
      <c r="KHU39" s="23"/>
      <c r="KHV39" s="23"/>
      <c r="KHW39" s="23"/>
      <c r="KHX39" s="23"/>
      <c r="KHY39" s="23"/>
      <c r="KHZ39" s="23"/>
      <c r="KIA39" s="23"/>
      <c r="KIB39" s="23"/>
      <c r="KIC39" s="23"/>
      <c r="KID39" s="23"/>
      <c r="KIE39" s="23"/>
      <c r="KIF39" s="23"/>
      <c r="KIG39" s="23"/>
      <c r="KIH39" s="23"/>
      <c r="KII39" s="23"/>
      <c r="KIJ39" s="23"/>
      <c r="KIK39" s="23"/>
      <c r="KIL39" s="23"/>
      <c r="KIM39" s="23"/>
      <c r="KIN39" s="23"/>
      <c r="KIO39" s="23"/>
      <c r="KIP39" s="23"/>
      <c r="KIQ39" s="23"/>
      <c r="KIR39" s="23"/>
      <c r="KIS39" s="23"/>
      <c r="KIT39" s="23"/>
      <c r="KIU39" s="23"/>
      <c r="KIV39" s="23"/>
      <c r="KIW39" s="23"/>
      <c r="KIX39" s="23"/>
      <c r="KIY39" s="23"/>
      <c r="KIZ39" s="23"/>
      <c r="KJA39" s="23"/>
      <c r="KJB39" s="23"/>
      <c r="KJC39" s="23"/>
      <c r="KJD39" s="23"/>
      <c r="KJE39" s="23"/>
      <c r="KJF39" s="23"/>
      <c r="KJG39" s="23"/>
      <c r="KJH39" s="23"/>
      <c r="KJI39" s="23"/>
      <c r="KJJ39" s="23"/>
      <c r="KJK39" s="23"/>
      <c r="KJL39" s="23"/>
      <c r="KJM39" s="23"/>
      <c r="KJN39" s="23"/>
      <c r="KJO39" s="23"/>
      <c r="KJP39" s="23"/>
      <c r="KJQ39" s="23"/>
      <c r="KJR39" s="23"/>
      <c r="KJS39" s="23"/>
      <c r="KJT39" s="23"/>
      <c r="KJU39" s="23"/>
      <c r="KJV39" s="23"/>
      <c r="KJW39" s="23"/>
      <c r="KJX39" s="23"/>
      <c r="KJY39" s="23"/>
      <c r="KJZ39" s="23"/>
      <c r="KKA39" s="23"/>
      <c r="KKB39" s="23"/>
      <c r="KKC39" s="23"/>
      <c r="KKD39" s="23"/>
      <c r="KKE39" s="23"/>
      <c r="KKF39" s="23"/>
      <c r="KKG39" s="23"/>
      <c r="KKH39" s="23"/>
      <c r="KKI39" s="23"/>
      <c r="KKJ39" s="23"/>
      <c r="KKK39" s="23"/>
      <c r="KKL39" s="23"/>
      <c r="KKM39" s="23"/>
      <c r="KKN39" s="23"/>
      <c r="KKO39" s="23"/>
      <c r="KKP39" s="23"/>
      <c r="KKQ39" s="23"/>
      <c r="KKR39" s="23"/>
      <c r="KKS39" s="23"/>
      <c r="KKT39" s="23"/>
      <c r="KKU39" s="23"/>
      <c r="KKV39" s="23"/>
      <c r="KKW39" s="23"/>
      <c r="KKX39" s="23"/>
      <c r="KKY39" s="23"/>
      <c r="KKZ39" s="23"/>
      <c r="KLA39" s="23"/>
      <c r="KLB39" s="23"/>
      <c r="KLC39" s="23"/>
      <c r="KLD39" s="23"/>
      <c r="KLE39" s="23"/>
      <c r="KLF39" s="23"/>
      <c r="KLG39" s="23"/>
      <c r="KLH39" s="23"/>
      <c r="KLI39" s="23"/>
      <c r="KLJ39" s="23"/>
      <c r="KLK39" s="23"/>
      <c r="KLL39" s="23"/>
      <c r="KLM39" s="23"/>
      <c r="KLN39" s="23"/>
      <c r="KLO39" s="23"/>
      <c r="KLP39" s="23"/>
      <c r="KLQ39" s="23"/>
      <c r="KLR39" s="23"/>
      <c r="KLS39" s="23"/>
      <c r="KLT39" s="23"/>
      <c r="KLU39" s="23"/>
      <c r="KLV39" s="23"/>
      <c r="KLW39" s="23"/>
      <c r="KLX39" s="23"/>
      <c r="KLY39" s="23"/>
      <c r="KLZ39" s="23"/>
      <c r="KMA39" s="23"/>
      <c r="KMB39" s="23"/>
      <c r="KMC39" s="23"/>
      <c r="KMD39" s="23"/>
      <c r="KME39" s="23"/>
      <c r="KMF39" s="23"/>
      <c r="KMG39" s="23"/>
      <c r="KMH39" s="23"/>
      <c r="KMI39" s="23"/>
      <c r="KMJ39" s="23"/>
      <c r="KMK39" s="23"/>
      <c r="KML39" s="23"/>
      <c r="KMM39" s="23"/>
      <c r="KMN39" s="23"/>
      <c r="KMO39" s="23"/>
      <c r="KMP39" s="23"/>
      <c r="KMQ39" s="23"/>
      <c r="KMR39" s="23"/>
      <c r="KMS39" s="23"/>
      <c r="KMT39" s="23"/>
      <c r="KMU39" s="23"/>
      <c r="KMV39" s="23"/>
      <c r="KMW39" s="23"/>
      <c r="KMX39" s="23"/>
      <c r="KMY39" s="23"/>
      <c r="KMZ39" s="23"/>
      <c r="KNA39" s="23"/>
      <c r="KNB39" s="23"/>
      <c r="KNC39" s="23"/>
      <c r="KND39" s="23"/>
      <c r="KNE39" s="23"/>
      <c r="KNF39" s="23"/>
      <c r="KNG39" s="23"/>
      <c r="KNH39" s="23"/>
      <c r="KNI39" s="23"/>
      <c r="KNJ39" s="23"/>
      <c r="KNK39" s="23"/>
      <c r="KNL39" s="23"/>
      <c r="KNM39" s="23"/>
      <c r="KNN39" s="23"/>
      <c r="KNO39" s="23"/>
      <c r="KNP39" s="23"/>
      <c r="KNQ39" s="23"/>
      <c r="KNR39" s="23"/>
      <c r="KNS39" s="23"/>
      <c r="KNT39" s="23"/>
      <c r="KNU39" s="23"/>
      <c r="KNV39" s="23"/>
      <c r="KNW39" s="23"/>
      <c r="KNX39" s="23"/>
      <c r="KNY39" s="23"/>
      <c r="KNZ39" s="23"/>
      <c r="KOA39" s="23"/>
      <c r="KOB39" s="23"/>
      <c r="KOC39" s="23"/>
      <c r="KOD39" s="23"/>
      <c r="KOE39" s="23"/>
      <c r="KOF39" s="23"/>
      <c r="KOG39" s="23"/>
      <c r="KOH39" s="23"/>
      <c r="KOI39" s="23"/>
      <c r="KOJ39" s="23"/>
      <c r="KOK39" s="23"/>
      <c r="KOL39" s="23"/>
      <c r="KOM39" s="23"/>
      <c r="KON39" s="23"/>
      <c r="KOO39" s="23"/>
      <c r="KOP39" s="23"/>
      <c r="KOQ39" s="23"/>
      <c r="KOR39" s="23"/>
      <c r="KOS39" s="23"/>
      <c r="KOT39" s="23"/>
      <c r="KOU39" s="23"/>
      <c r="KOV39" s="23"/>
      <c r="KOW39" s="23"/>
      <c r="KOX39" s="23"/>
      <c r="KOY39" s="23"/>
      <c r="KOZ39" s="23"/>
      <c r="KPA39" s="23"/>
      <c r="KPB39" s="23"/>
      <c r="KPC39" s="23"/>
      <c r="KPD39" s="23"/>
      <c r="KPE39" s="23"/>
      <c r="KPF39" s="23"/>
      <c r="KPG39" s="23"/>
      <c r="KPH39" s="23"/>
      <c r="KPI39" s="23"/>
      <c r="KPJ39" s="23"/>
      <c r="KPK39" s="23"/>
      <c r="KPL39" s="23"/>
      <c r="KPM39" s="23"/>
      <c r="KPN39" s="23"/>
      <c r="KPO39" s="23"/>
      <c r="KPP39" s="23"/>
      <c r="KPQ39" s="23"/>
      <c r="KPR39" s="23"/>
      <c r="KPS39" s="23"/>
      <c r="KPT39" s="23"/>
      <c r="KPU39" s="23"/>
      <c r="KPV39" s="23"/>
      <c r="KPW39" s="23"/>
      <c r="KPX39" s="23"/>
      <c r="KPY39" s="23"/>
      <c r="KPZ39" s="23"/>
      <c r="KQA39" s="23"/>
      <c r="KQB39" s="23"/>
      <c r="KQC39" s="23"/>
      <c r="KQD39" s="23"/>
      <c r="KQE39" s="23"/>
      <c r="KQF39" s="23"/>
      <c r="KQG39" s="23"/>
      <c r="KQH39" s="23"/>
      <c r="KQI39" s="23"/>
      <c r="KQJ39" s="23"/>
      <c r="KQK39" s="23"/>
      <c r="KQL39" s="23"/>
      <c r="KQM39" s="23"/>
      <c r="KQN39" s="23"/>
      <c r="KQO39" s="23"/>
      <c r="KQP39" s="23"/>
      <c r="KQQ39" s="23"/>
      <c r="KQR39" s="23"/>
      <c r="KQS39" s="23"/>
      <c r="KQT39" s="23"/>
      <c r="KQU39" s="23"/>
      <c r="KQV39" s="23"/>
      <c r="KQW39" s="23"/>
      <c r="KQX39" s="23"/>
      <c r="KQY39" s="23"/>
      <c r="KQZ39" s="23"/>
      <c r="KRA39" s="23"/>
      <c r="KRB39" s="23"/>
      <c r="KRC39" s="23"/>
      <c r="KRD39" s="23"/>
      <c r="KRE39" s="23"/>
      <c r="KRF39" s="23"/>
      <c r="KRG39" s="23"/>
      <c r="KRH39" s="23"/>
      <c r="KRI39" s="23"/>
      <c r="KRJ39" s="23"/>
      <c r="KRK39" s="23"/>
      <c r="KRL39" s="23"/>
      <c r="KRM39" s="23"/>
      <c r="KRN39" s="23"/>
      <c r="KRO39" s="23"/>
      <c r="KRP39" s="23"/>
      <c r="KRQ39" s="23"/>
      <c r="KRR39" s="23"/>
      <c r="KRS39" s="23"/>
      <c r="KRT39" s="23"/>
      <c r="KRU39" s="23"/>
      <c r="KRV39" s="23"/>
      <c r="KRW39" s="23"/>
      <c r="KRX39" s="23"/>
      <c r="KRY39" s="23"/>
      <c r="KRZ39" s="23"/>
      <c r="KSA39" s="23"/>
      <c r="KSB39" s="23"/>
      <c r="KSC39" s="23"/>
      <c r="KSD39" s="23"/>
      <c r="KSE39" s="23"/>
      <c r="KSF39" s="23"/>
      <c r="KSG39" s="23"/>
      <c r="KSH39" s="23"/>
      <c r="KSI39" s="23"/>
      <c r="KSJ39" s="23"/>
      <c r="KSK39" s="23"/>
      <c r="KSL39" s="23"/>
      <c r="KSM39" s="23"/>
      <c r="KSN39" s="23"/>
      <c r="KSO39" s="23"/>
      <c r="KSP39" s="23"/>
      <c r="KSQ39" s="23"/>
      <c r="KSR39" s="23"/>
      <c r="KSS39" s="23"/>
      <c r="KST39" s="23"/>
      <c r="KSU39" s="23"/>
      <c r="KSV39" s="23"/>
      <c r="KSW39" s="23"/>
      <c r="KSX39" s="23"/>
      <c r="KSY39" s="23"/>
      <c r="KSZ39" s="23"/>
      <c r="KTA39" s="23"/>
      <c r="KTB39" s="23"/>
      <c r="KTC39" s="23"/>
      <c r="KTD39" s="23"/>
      <c r="KTE39" s="23"/>
      <c r="KTF39" s="23"/>
      <c r="KTG39" s="23"/>
      <c r="KTH39" s="23"/>
      <c r="KTI39" s="23"/>
      <c r="KTJ39" s="23"/>
      <c r="KTK39" s="23"/>
      <c r="KTL39" s="23"/>
      <c r="KTM39" s="23"/>
      <c r="KTN39" s="23"/>
      <c r="KTO39" s="23"/>
      <c r="KTP39" s="23"/>
      <c r="KTQ39" s="23"/>
      <c r="KTR39" s="23"/>
      <c r="KTS39" s="23"/>
      <c r="KTT39" s="23"/>
      <c r="KTU39" s="23"/>
      <c r="KTV39" s="23"/>
      <c r="KTW39" s="23"/>
      <c r="KTX39" s="23"/>
      <c r="KTY39" s="23"/>
      <c r="KTZ39" s="23"/>
      <c r="KUA39" s="23"/>
      <c r="KUB39" s="23"/>
      <c r="KUC39" s="23"/>
      <c r="KUD39" s="23"/>
      <c r="KUE39" s="23"/>
      <c r="KUF39" s="23"/>
      <c r="KUG39" s="23"/>
      <c r="KUH39" s="23"/>
      <c r="KUI39" s="23"/>
      <c r="KUJ39" s="23"/>
      <c r="KUK39" s="23"/>
      <c r="KUL39" s="23"/>
      <c r="KUM39" s="23"/>
      <c r="KUN39" s="23"/>
      <c r="KUO39" s="23"/>
      <c r="KUP39" s="23"/>
      <c r="KUQ39" s="23"/>
      <c r="KUR39" s="23"/>
      <c r="KUS39" s="23"/>
      <c r="KUT39" s="23"/>
      <c r="KUU39" s="23"/>
      <c r="KUV39" s="23"/>
      <c r="KUW39" s="23"/>
      <c r="KUX39" s="23"/>
      <c r="KUY39" s="23"/>
      <c r="KUZ39" s="23"/>
      <c r="KVA39" s="23"/>
      <c r="KVB39" s="23"/>
      <c r="KVC39" s="23"/>
      <c r="KVD39" s="23"/>
      <c r="KVE39" s="23"/>
      <c r="KVF39" s="23"/>
      <c r="KVG39" s="23"/>
      <c r="KVH39" s="23"/>
      <c r="KVI39" s="23"/>
      <c r="KVJ39" s="23"/>
      <c r="KVK39" s="23"/>
      <c r="KVL39" s="23"/>
      <c r="KVM39" s="23"/>
      <c r="KVN39" s="23"/>
      <c r="KVO39" s="23"/>
      <c r="KVP39" s="23"/>
      <c r="KVQ39" s="23"/>
      <c r="KVR39" s="23"/>
      <c r="KVS39" s="23"/>
      <c r="KVT39" s="23"/>
      <c r="KVU39" s="23"/>
      <c r="KVV39" s="23"/>
      <c r="KVW39" s="23"/>
      <c r="KVX39" s="23"/>
      <c r="KVY39" s="23"/>
      <c r="KVZ39" s="23"/>
      <c r="KWA39" s="23"/>
      <c r="KWB39" s="23"/>
      <c r="KWC39" s="23"/>
      <c r="KWD39" s="23"/>
      <c r="KWE39" s="23"/>
      <c r="KWF39" s="23"/>
      <c r="KWG39" s="23"/>
      <c r="KWH39" s="23"/>
      <c r="KWI39" s="23"/>
      <c r="KWJ39" s="23"/>
      <c r="KWK39" s="23"/>
      <c r="KWL39" s="23"/>
      <c r="KWM39" s="23"/>
      <c r="KWN39" s="23"/>
      <c r="KWO39" s="23"/>
      <c r="KWP39" s="23"/>
      <c r="KWQ39" s="23"/>
      <c r="KWR39" s="23"/>
      <c r="KWS39" s="23"/>
      <c r="KWT39" s="23"/>
      <c r="KWU39" s="23"/>
      <c r="KWV39" s="23"/>
      <c r="KWW39" s="23"/>
      <c r="KWX39" s="23"/>
      <c r="KWY39" s="23"/>
      <c r="KWZ39" s="23"/>
      <c r="KXA39" s="23"/>
      <c r="KXB39" s="23"/>
      <c r="KXC39" s="23"/>
      <c r="KXD39" s="23"/>
      <c r="KXE39" s="23"/>
      <c r="KXF39" s="23"/>
      <c r="KXG39" s="23"/>
      <c r="KXH39" s="23"/>
      <c r="KXI39" s="23"/>
      <c r="KXJ39" s="23"/>
      <c r="KXK39" s="23"/>
      <c r="KXL39" s="23"/>
      <c r="KXM39" s="23"/>
      <c r="KXN39" s="23"/>
      <c r="KXO39" s="23"/>
      <c r="KXP39" s="23"/>
      <c r="KXQ39" s="23"/>
      <c r="KXR39" s="23"/>
      <c r="KXS39" s="23"/>
      <c r="KXT39" s="23"/>
      <c r="KXU39" s="23"/>
      <c r="KXV39" s="23"/>
      <c r="KXW39" s="23"/>
      <c r="KXX39" s="23"/>
      <c r="KXY39" s="23"/>
      <c r="KXZ39" s="23"/>
      <c r="KYA39" s="23"/>
      <c r="KYB39" s="23"/>
      <c r="KYC39" s="23"/>
      <c r="KYD39" s="23"/>
      <c r="KYE39" s="23"/>
      <c r="KYF39" s="23"/>
      <c r="KYG39" s="23"/>
      <c r="KYH39" s="23"/>
      <c r="KYI39" s="23"/>
      <c r="KYJ39" s="23"/>
      <c r="KYK39" s="23"/>
      <c r="KYL39" s="23"/>
      <c r="KYM39" s="23"/>
      <c r="KYN39" s="23"/>
      <c r="KYO39" s="23"/>
      <c r="KYP39" s="23"/>
      <c r="KYQ39" s="23"/>
      <c r="KYR39" s="23"/>
      <c r="KYS39" s="23"/>
      <c r="KYT39" s="23"/>
      <c r="KYU39" s="23"/>
      <c r="KYV39" s="23"/>
      <c r="KYW39" s="23"/>
      <c r="KYX39" s="23"/>
      <c r="KYY39" s="23"/>
      <c r="KYZ39" s="23"/>
      <c r="KZA39" s="23"/>
      <c r="KZB39" s="23"/>
      <c r="KZC39" s="23"/>
      <c r="KZD39" s="23"/>
      <c r="KZE39" s="23"/>
      <c r="KZF39" s="23"/>
      <c r="KZG39" s="23"/>
      <c r="KZH39" s="23"/>
      <c r="KZI39" s="23"/>
      <c r="KZJ39" s="23"/>
      <c r="KZK39" s="23"/>
      <c r="KZL39" s="23"/>
      <c r="KZM39" s="23"/>
      <c r="KZN39" s="23"/>
      <c r="KZO39" s="23"/>
      <c r="KZP39" s="23"/>
      <c r="KZQ39" s="23"/>
      <c r="KZR39" s="23"/>
      <c r="KZS39" s="23"/>
      <c r="KZT39" s="23"/>
      <c r="KZU39" s="23"/>
      <c r="KZV39" s="23"/>
      <c r="KZW39" s="23"/>
      <c r="KZX39" s="23"/>
      <c r="KZY39" s="23"/>
      <c r="KZZ39" s="23"/>
      <c r="LAA39" s="23"/>
      <c r="LAB39" s="23"/>
      <c r="LAC39" s="23"/>
      <c r="LAD39" s="23"/>
      <c r="LAE39" s="23"/>
      <c r="LAF39" s="23"/>
      <c r="LAG39" s="23"/>
      <c r="LAH39" s="23"/>
      <c r="LAI39" s="23"/>
      <c r="LAJ39" s="23"/>
      <c r="LAK39" s="23"/>
      <c r="LAL39" s="23"/>
      <c r="LAM39" s="23"/>
      <c r="LAN39" s="23"/>
      <c r="LAO39" s="23"/>
      <c r="LAP39" s="23"/>
      <c r="LAQ39" s="23"/>
      <c r="LAR39" s="23"/>
      <c r="LAS39" s="23"/>
      <c r="LAT39" s="23"/>
      <c r="LAU39" s="23"/>
      <c r="LAV39" s="23"/>
      <c r="LAW39" s="23"/>
      <c r="LAX39" s="23"/>
      <c r="LAY39" s="23"/>
      <c r="LAZ39" s="23"/>
      <c r="LBA39" s="23"/>
      <c r="LBB39" s="23"/>
      <c r="LBC39" s="23"/>
      <c r="LBD39" s="23"/>
      <c r="LBE39" s="23"/>
      <c r="LBF39" s="23"/>
      <c r="LBG39" s="23"/>
      <c r="LBH39" s="23"/>
      <c r="LBI39" s="23"/>
      <c r="LBJ39" s="23"/>
      <c r="LBK39" s="23"/>
      <c r="LBL39" s="23"/>
      <c r="LBM39" s="23"/>
      <c r="LBN39" s="23"/>
      <c r="LBO39" s="23"/>
      <c r="LBP39" s="23"/>
      <c r="LBQ39" s="23"/>
      <c r="LBR39" s="23"/>
      <c r="LBS39" s="23"/>
      <c r="LBT39" s="23"/>
      <c r="LBU39" s="23"/>
      <c r="LBV39" s="23"/>
      <c r="LBW39" s="23"/>
      <c r="LBX39" s="23"/>
      <c r="LBY39" s="23"/>
      <c r="LBZ39" s="23"/>
      <c r="LCA39" s="23"/>
      <c r="LCB39" s="23"/>
      <c r="LCC39" s="23"/>
      <c r="LCD39" s="23"/>
      <c r="LCE39" s="23"/>
      <c r="LCF39" s="23"/>
      <c r="LCG39" s="23"/>
      <c r="LCH39" s="23"/>
      <c r="LCI39" s="23"/>
      <c r="LCJ39" s="23"/>
      <c r="LCK39" s="23"/>
      <c r="LCL39" s="23"/>
      <c r="LCM39" s="23"/>
      <c r="LCN39" s="23"/>
      <c r="LCO39" s="23"/>
      <c r="LCP39" s="23"/>
      <c r="LCQ39" s="23"/>
      <c r="LCR39" s="23"/>
      <c r="LCS39" s="23"/>
      <c r="LCT39" s="23"/>
      <c r="LCU39" s="23"/>
      <c r="LCV39" s="23"/>
      <c r="LCW39" s="23"/>
      <c r="LCX39" s="23"/>
      <c r="LCY39" s="23"/>
      <c r="LCZ39" s="23"/>
      <c r="LDA39" s="23"/>
      <c r="LDB39" s="23"/>
      <c r="LDC39" s="23"/>
      <c r="LDD39" s="23"/>
      <c r="LDE39" s="23"/>
      <c r="LDF39" s="23"/>
      <c r="LDG39" s="23"/>
      <c r="LDH39" s="23"/>
      <c r="LDI39" s="23"/>
      <c r="LDJ39" s="23"/>
      <c r="LDK39" s="23"/>
      <c r="LDL39" s="23"/>
      <c r="LDM39" s="23"/>
      <c r="LDN39" s="23"/>
      <c r="LDO39" s="23"/>
      <c r="LDP39" s="23"/>
      <c r="LDQ39" s="23"/>
      <c r="LDR39" s="23"/>
      <c r="LDS39" s="23"/>
      <c r="LDT39" s="23"/>
      <c r="LDU39" s="23"/>
      <c r="LDV39" s="23"/>
      <c r="LDW39" s="23"/>
      <c r="LDX39" s="23"/>
      <c r="LDY39" s="23"/>
      <c r="LDZ39" s="23"/>
      <c r="LEA39" s="23"/>
      <c r="LEB39" s="23"/>
      <c r="LEC39" s="23"/>
      <c r="LED39" s="23"/>
      <c r="LEE39" s="23"/>
      <c r="LEF39" s="23"/>
      <c r="LEG39" s="23"/>
      <c r="LEH39" s="23"/>
      <c r="LEI39" s="23"/>
      <c r="LEJ39" s="23"/>
      <c r="LEK39" s="23"/>
      <c r="LEL39" s="23"/>
      <c r="LEM39" s="23"/>
      <c r="LEN39" s="23"/>
      <c r="LEO39" s="23"/>
      <c r="LEP39" s="23"/>
      <c r="LEQ39" s="23"/>
      <c r="LER39" s="23"/>
      <c r="LES39" s="23"/>
      <c r="LET39" s="23"/>
      <c r="LEU39" s="23"/>
      <c r="LEV39" s="23"/>
      <c r="LEW39" s="23"/>
      <c r="LEX39" s="23"/>
      <c r="LEY39" s="23"/>
      <c r="LEZ39" s="23"/>
      <c r="LFA39" s="23"/>
      <c r="LFB39" s="23"/>
      <c r="LFC39" s="23"/>
      <c r="LFD39" s="23"/>
      <c r="LFE39" s="23"/>
      <c r="LFF39" s="23"/>
      <c r="LFG39" s="23"/>
      <c r="LFH39" s="23"/>
      <c r="LFI39" s="23"/>
      <c r="LFJ39" s="23"/>
      <c r="LFK39" s="23"/>
      <c r="LFL39" s="23"/>
      <c r="LFM39" s="23"/>
      <c r="LFN39" s="23"/>
      <c r="LFO39" s="23"/>
      <c r="LFP39" s="23"/>
      <c r="LFQ39" s="23"/>
      <c r="LFR39" s="23"/>
      <c r="LFS39" s="23"/>
      <c r="LFT39" s="23"/>
      <c r="LFU39" s="23"/>
      <c r="LFV39" s="23"/>
      <c r="LFW39" s="23"/>
      <c r="LFX39" s="23"/>
      <c r="LFY39" s="23"/>
      <c r="LFZ39" s="23"/>
      <c r="LGA39" s="23"/>
      <c r="LGB39" s="23"/>
      <c r="LGC39" s="23"/>
      <c r="LGD39" s="23"/>
      <c r="LGE39" s="23"/>
      <c r="LGF39" s="23"/>
      <c r="LGG39" s="23"/>
      <c r="LGH39" s="23"/>
      <c r="LGI39" s="23"/>
      <c r="LGJ39" s="23"/>
      <c r="LGK39" s="23"/>
      <c r="LGL39" s="23"/>
      <c r="LGM39" s="23"/>
      <c r="LGN39" s="23"/>
      <c r="LGO39" s="23"/>
      <c r="LGP39" s="23"/>
      <c r="LGQ39" s="23"/>
      <c r="LGR39" s="23"/>
      <c r="LGS39" s="23"/>
      <c r="LGT39" s="23"/>
      <c r="LGU39" s="23"/>
      <c r="LGV39" s="23"/>
      <c r="LGW39" s="23"/>
      <c r="LGX39" s="23"/>
      <c r="LGY39" s="23"/>
      <c r="LGZ39" s="23"/>
      <c r="LHA39" s="23"/>
      <c r="LHB39" s="23"/>
      <c r="LHC39" s="23"/>
      <c r="LHD39" s="23"/>
      <c r="LHE39" s="23"/>
      <c r="LHF39" s="23"/>
      <c r="LHG39" s="23"/>
      <c r="LHH39" s="23"/>
      <c r="LHI39" s="23"/>
      <c r="LHJ39" s="23"/>
      <c r="LHK39" s="23"/>
      <c r="LHL39" s="23"/>
      <c r="LHM39" s="23"/>
      <c r="LHN39" s="23"/>
      <c r="LHO39" s="23"/>
      <c r="LHP39" s="23"/>
      <c r="LHQ39" s="23"/>
      <c r="LHR39" s="23"/>
      <c r="LHS39" s="23"/>
      <c r="LHT39" s="23"/>
      <c r="LHU39" s="23"/>
      <c r="LHV39" s="23"/>
      <c r="LHW39" s="23"/>
      <c r="LHX39" s="23"/>
      <c r="LHY39" s="23"/>
      <c r="LHZ39" s="23"/>
      <c r="LIA39" s="23"/>
      <c r="LIB39" s="23"/>
      <c r="LIC39" s="23"/>
      <c r="LID39" s="23"/>
      <c r="LIE39" s="23"/>
      <c r="LIF39" s="23"/>
      <c r="LIG39" s="23"/>
      <c r="LIH39" s="23"/>
      <c r="LII39" s="23"/>
      <c r="LIJ39" s="23"/>
      <c r="LIK39" s="23"/>
      <c r="LIL39" s="23"/>
      <c r="LIM39" s="23"/>
      <c r="LIN39" s="23"/>
      <c r="LIO39" s="23"/>
      <c r="LIP39" s="23"/>
      <c r="LIQ39" s="23"/>
      <c r="LIR39" s="23"/>
      <c r="LIS39" s="23"/>
      <c r="LIT39" s="23"/>
      <c r="LIU39" s="23"/>
      <c r="LIV39" s="23"/>
      <c r="LIW39" s="23"/>
      <c r="LIX39" s="23"/>
      <c r="LIY39" s="23"/>
      <c r="LIZ39" s="23"/>
      <c r="LJA39" s="23"/>
      <c r="LJB39" s="23"/>
      <c r="LJC39" s="23"/>
      <c r="LJD39" s="23"/>
      <c r="LJE39" s="23"/>
      <c r="LJF39" s="23"/>
      <c r="LJG39" s="23"/>
      <c r="LJH39" s="23"/>
      <c r="LJI39" s="23"/>
      <c r="LJJ39" s="23"/>
      <c r="LJK39" s="23"/>
      <c r="LJL39" s="23"/>
      <c r="LJM39" s="23"/>
      <c r="LJN39" s="23"/>
      <c r="LJO39" s="23"/>
      <c r="LJP39" s="23"/>
      <c r="LJQ39" s="23"/>
      <c r="LJR39" s="23"/>
      <c r="LJS39" s="23"/>
      <c r="LJT39" s="23"/>
      <c r="LJU39" s="23"/>
      <c r="LJV39" s="23"/>
      <c r="LJW39" s="23"/>
      <c r="LJX39" s="23"/>
      <c r="LJY39" s="23"/>
      <c r="LJZ39" s="23"/>
      <c r="LKA39" s="23"/>
      <c r="LKB39" s="23"/>
      <c r="LKC39" s="23"/>
      <c r="LKD39" s="23"/>
      <c r="LKE39" s="23"/>
      <c r="LKF39" s="23"/>
      <c r="LKG39" s="23"/>
      <c r="LKH39" s="23"/>
      <c r="LKI39" s="23"/>
      <c r="LKJ39" s="23"/>
      <c r="LKK39" s="23"/>
      <c r="LKL39" s="23"/>
      <c r="LKM39" s="23"/>
      <c r="LKN39" s="23"/>
      <c r="LKO39" s="23"/>
      <c r="LKP39" s="23"/>
      <c r="LKQ39" s="23"/>
      <c r="LKR39" s="23"/>
      <c r="LKS39" s="23"/>
      <c r="LKT39" s="23"/>
      <c r="LKU39" s="23"/>
      <c r="LKV39" s="23"/>
      <c r="LKW39" s="23"/>
      <c r="LKX39" s="23"/>
      <c r="LKY39" s="23"/>
      <c r="LKZ39" s="23"/>
      <c r="LLA39" s="23"/>
      <c r="LLB39" s="23"/>
      <c r="LLC39" s="23"/>
      <c r="LLD39" s="23"/>
      <c r="LLE39" s="23"/>
      <c r="LLF39" s="23"/>
      <c r="LLG39" s="23"/>
      <c r="LLH39" s="23"/>
      <c r="LLI39" s="23"/>
      <c r="LLJ39" s="23"/>
      <c r="LLK39" s="23"/>
      <c r="LLL39" s="23"/>
      <c r="LLM39" s="23"/>
      <c r="LLN39" s="23"/>
      <c r="LLO39" s="23"/>
      <c r="LLP39" s="23"/>
      <c r="LLQ39" s="23"/>
      <c r="LLR39" s="23"/>
      <c r="LLS39" s="23"/>
      <c r="LLT39" s="23"/>
      <c r="LLU39" s="23"/>
      <c r="LLV39" s="23"/>
      <c r="LLW39" s="23"/>
      <c r="LLX39" s="23"/>
      <c r="LLY39" s="23"/>
      <c r="LLZ39" s="23"/>
      <c r="LMA39" s="23"/>
      <c r="LMB39" s="23"/>
      <c r="LMC39" s="23"/>
      <c r="LMD39" s="23"/>
      <c r="LME39" s="23"/>
      <c r="LMF39" s="23"/>
      <c r="LMG39" s="23"/>
      <c r="LMH39" s="23"/>
      <c r="LMI39" s="23"/>
      <c r="LMJ39" s="23"/>
      <c r="LMK39" s="23"/>
      <c r="LML39" s="23"/>
      <c r="LMM39" s="23"/>
      <c r="LMN39" s="23"/>
      <c r="LMO39" s="23"/>
      <c r="LMP39" s="23"/>
      <c r="LMQ39" s="23"/>
      <c r="LMR39" s="23"/>
      <c r="LMS39" s="23"/>
      <c r="LMT39" s="23"/>
      <c r="LMU39" s="23"/>
      <c r="LMV39" s="23"/>
      <c r="LMW39" s="23"/>
      <c r="LMX39" s="23"/>
      <c r="LMY39" s="23"/>
      <c r="LMZ39" s="23"/>
      <c r="LNA39" s="23"/>
      <c r="LNB39" s="23"/>
      <c r="LNC39" s="23"/>
      <c r="LND39" s="23"/>
      <c r="LNE39" s="23"/>
      <c r="LNF39" s="23"/>
      <c r="LNG39" s="23"/>
      <c r="LNH39" s="23"/>
      <c r="LNI39" s="23"/>
      <c r="LNJ39" s="23"/>
      <c r="LNK39" s="23"/>
      <c r="LNL39" s="23"/>
      <c r="LNM39" s="23"/>
      <c r="LNN39" s="23"/>
      <c r="LNO39" s="23"/>
      <c r="LNP39" s="23"/>
      <c r="LNQ39" s="23"/>
      <c r="LNR39" s="23"/>
      <c r="LNS39" s="23"/>
      <c r="LNT39" s="23"/>
      <c r="LNU39" s="23"/>
      <c r="LNV39" s="23"/>
      <c r="LNW39" s="23"/>
      <c r="LNX39" s="23"/>
      <c r="LNY39" s="23"/>
      <c r="LNZ39" s="23"/>
      <c r="LOA39" s="23"/>
      <c r="LOB39" s="23"/>
      <c r="LOC39" s="23"/>
      <c r="LOD39" s="23"/>
      <c r="LOE39" s="23"/>
      <c r="LOF39" s="23"/>
      <c r="LOG39" s="23"/>
      <c r="LOH39" s="23"/>
      <c r="LOI39" s="23"/>
      <c r="LOJ39" s="23"/>
      <c r="LOK39" s="23"/>
      <c r="LOL39" s="23"/>
      <c r="LOM39" s="23"/>
      <c r="LON39" s="23"/>
      <c r="LOO39" s="23"/>
      <c r="LOP39" s="23"/>
      <c r="LOQ39" s="23"/>
      <c r="LOR39" s="23"/>
      <c r="LOS39" s="23"/>
      <c r="LOT39" s="23"/>
      <c r="LOU39" s="23"/>
      <c r="LOV39" s="23"/>
      <c r="LOW39" s="23"/>
      <c r="LOX39" s="23"/>
      <c r="LOY39" s="23"/>
      <c r="LOZ39" s="23"/>
      <c r="LPA39" s="23"/>
      <c r="LPB39" s="23"/>
      <c r="LPC39" s="23"/>
      <c r="LPD39" s="23"/>
      <c r="LPE39" s="23"/>
      <c r="LPF39" s="23"/>
      <c r="LPG39" s="23"/>
      <c r="LPH39" s="23"/>
      <c r="LPI39" s="23"/>
      <c r="LPJ39" s="23"/>
      <c r="LPK39" s="23"/>
      <c r="LPL39" s="23"/>
      <c r="LPM39" s="23"/>
      <c r="LPN39" s="23"/>
      <c r="LPO39" s="23"/>
      <c r="LPP39" s="23"/>
      <c r="LPQ39" s="23"/>
      <c r="LPR39" s="23"/>
      <c r="LPS39" s="23"/>
      <c r="LPT39" s="23"/>
      <c r="LPU39" s="23"/>
      <c r="LPV39" s="23"/>
      <c r="LPW39" s="23"/>
      <c r="LPX39" s="23"/>
      <c r="LPY39" s="23"/>
      <c r="LPZ39" s="23"/>
      <c r="LQA39" s="23"/>
      <c r="LQB39" s="23"/>
      <c r="LQC39" s="23"/>
      <c r="LQD39" s="23"/>
      <c r="LQE39" s="23"/>
      <c r="LQF39" s="23"/>
      <c r="LQG39" s="23"/>
      <c r="LQH39" s="23"/>
      <c r="LQI39" s="23"/>
      <c r="LQJ39" s="23"/>
      <c r="LQK39" s="23"/>
      <c r="LQL39" s="23"/>
      <c r="LQM39" s="23"/>
      <c r="LQN39" s="23"/>
      <c r="LQO39" s="23"/>
      <c r="LQP39" s="23"/>
      <c r="LQQ39" s="23"/>
      <c r="LQR39" s="23"/>
      <c r="LQS39" s="23"/>
      <c r="LQT39" s="23"/>
      <c r="LQU39" s="23"/>
      <c r="LQV39" s="23"/>
      <c r="LQW39" s="23"/>
      <c r="LQX39" s="23"/>
      <c r="LQY39" s="23"/>
      <c r="LQZ39" s="23"/>
      <c r="LRA39" s="23"/>
      <c r="LRB39" s="23"/>
      <c r="LRC39" s="23"/>
      <c r="LRD39" s="23"/>
      <c r="LRE39" s="23"/>
      <c r="LRF39" s="23"/>
      <c r="LRG39" s="23"/>
      <c r="LRH39" s="23"/>
      <c r="LRI39" s="23"/>
      <c r="LRJ39" s="23"/>
      <c r="LRK39" s="23"/>
      <c r="LRL39" s="23"/>
      <c r="LRM39" s="23"/>
      <c r="LRN39" s="23"/>
      <c r="LRO39" s="23"/>
      <c r="LRP39" s="23"/>
      <c r="LRQ39" s="23"/>
      <c r="LRR39" s="23"/>
      <c r="LRS39" s="23"/>
      <c r="LRT39" s="23"/>
      <c r="LRU39" s="23"/>
      <c r="LRV39" s="23"/>
      <c r="LRW39" s="23"/>
      <c r="LRX39" s="23"/>
      <c r="LRY39" s="23"/>
      <c r="LRZ39" s="23"/>
      <c r="LSA39" s="23"/>
      <c r="LSB39" s="23"/>
      <c r="LSC39" s="23"/>
      <c r="LSD39" s="23"/>
      <c r="LSE39" s="23"/>
      <c r="LSF39" s="23"/>
      <c r="LSG39" s="23"/>
      <c r="LSH39" s="23"/>
      <c r="LSI39" s="23"/>
      <c r="LSJ39" s="23"/>
      <c r="LSK39" s="23"/>
      <c r="LSL39" s="23"/>
      <c r="LSM39" s="23"/>
      <c r="LSN39" s="23"/>
      <c r="LSO39" s="23"/>
      <c r="LSP39" s="23"/>
      <c r="LSQ39" s="23"/>
      <c r="LSR39" s="23"/>
      <c r="LSS39" s="23"/>
      <c r="LST39" s="23"/>
      <c r="LSU39" s="23"/>
      <c r="LSV39" s="23"/>
      <c r="LSW39" s="23"/>
      <c r="LSX39" s="23"/>
      <c r="LSY39" s="23"/>
      <c r="LSZ39" s="23"/>
      <c r="LTA39" s="23"/>
      <c r="LTB39" s="23"/>
      <c r="LTC39" s="23"/>
      <c r="LTD39" s="23"/>
      <c r="LTE39" s="23"/>
      <c r="LTF39" s="23"/>
      <c r="LTG39" s="23"/>
      <c r="LTH39" s="23"/>
      <c r="LTI39" s="23"/>
      <c r="LTJ39" s="23"/>
      <c r="LTK39" s="23"/>
      <c r="LTL39" s="23"/>
      <c r="LTM39" s="23"/>
      <c r="LTN39" s="23"/>
      <c r="LTO39" s="23"/>
      <c r="LTP39" s="23"/>
      <c r="LTQ39" s="23"/>
      <c r="LTR39" s="23"/>
      <c r="LTS39" s="23"/>
      <c r="LTT39" s="23"/>
      <c r="LTU39" s="23"/>
      <c r="LTV39" s="23"/>
      <c r="LTW39" s="23"/>
      <c r="LTX39" s="23"/>
      <c r="LTY39" s="23"/>
      <c r="LTZ39" s="23"/>
      <c r="LUA39" s="23"/>
      <c r="LUB39" s="23"/>
      <c r="LUC39" s="23"/>
      <c r="LUD39" s="23"/>
      <c r="LUE39" s="23"/>
      <c r="LUF39" s="23"/>
      <c r="LUG39" s="23"/>
      <c r="LUH39" s="23"/>
      <c r="LUI39" s="23"/>
      <c r="LUJ39" s="23"/>
      <c r="LUK39" s="23"/>
      <c r="LUL39" s="23"/>
      <c r="LUM39" s="23"/>
      <c r="LUN39" s="23"/>
      <c r="LUO39" s="23"/>
      <c r="LUP39" s="23"/>
      <c r="LUQ39" s="23"/>
      <c r="LUR39" s="23"/>
      <c r="LUS39" s="23"/>
      <c r="LUT39" s="23"/>
      <c r="LUU39" s="23"/>
      <c r="LUV39" s="23"/>
      <c r="LUW39" s="23"/>
      <c r="LUX39" s="23"/>
      <c r="LUY39" s="23"/>
      <c r="LUZ39" s="23"/>
      <c r="LVA39" s="23"/>
      <c r="LVB39" s="23"/>
      <c r="LVC39" s="23"/>
      <c r="LVD39" s="23"/>
      <c r="LVE39" s="23"/>
      <c r="LVF39" s="23"/>
      <c r="LVG39" s="23"/>
      <c r="LVH39" s="23"/>
      <c r="LVI39" s="23"/>
      <c r="LVJ39" s="23"/>
      <c r="LVK39" s="23"/>
      <c r="LVL39" s="23"/>
      <c r="LVM39" s="23"/>
      <c r="LVN39" s="23"/>
      <c r="LVO39" s="23"/>
      <c r="LVP39" s="23"/>
      <c r="LVQ39" s="23"/>
      <c r="LVR39" s="23"/>
      <c r="LVS39" s="23"/>
      <c r="LVT39" s="23"/>
      <c r="LVU39" s="23"/>
      <c r="LVV39" s="23"/>
      <c r="LVW39" s="23"/>
      <c r="LVX39" s="23"/>
      <c r="LVY39" s="23"/>
      <c r="LVZ39" s="23"/>
      <c r="LWA39" s="23"/>
      <c r="LWB39" s="23"/>
      <c r="LWC39" s="23"/>
      <c r="LWD39" s="23"/>
      <c r="LWE39" s="23"/>
      <c r="LWF39" s="23"/>
      <c r="LWG39" s="23"/>
      <c r="LWH39" s="23"/>
      <c r="LWI39" s="23"/>
      <c r="LWJ39" s="23"/>
      <c r="LWK39" s="23"/>
      <c r="LWL39" s="23"/>
      <c r="LWM39" s="23"/>
      <c r="LWN39" s="23"/>
      <c r="LWO39" s="23"/>
      <c r="LWP39" s="23"/>
      <c r="LWQ39" s="23"/>
      <c r="LWR39" s="23"/>
      <c r="LWS39" s="23"/>
      <c r="LWT39" s="23"/>
      <c r="LWU39" s="23"/>
      <c r="LWV39" s="23"/>
      <c r="LWW39" s="23"/>
      <c r="LWX39" s="23"/>
      <c r="LWY39" s="23"/>
      <c r="LWZ39" s="23"/>
      <c r="LXA39" s="23"/>
      <c r="LXB39" s="23"/>
      <c r="LXC39" s="23"/>
      <c r="LXD39" s="23"/>
      <c r="LXE39" s="23"/>
      <c r="LXF39" s="23"/>
      <c r="LXG39" s="23"/>
      <c r="LXH39" s="23"/>
      <c r="LXI39" s="23"/>
      <c r="LXJ39" s="23"/>
      <c r="LXK39" s="23"/>
      <c r="LXL39" s="23"/>
      <c r="LXM39" s="23"/>
      <c r="LXN39" s="23"/>
      <c r="LXO39" s="23"/>
      <c r="LXP39" s="23"/>
      <c r="LXQ39" s="23"/>
      <c r="LXR39" s="23"/>
      <c r="LXS39" s="23"/>
      <c r="LXT39" s="23"/>
      <c r="LXU39" s="23"/>
      <c r="LXV39" s="23"/>
      <c r="LXW39" s="23"/>
      <c r="LXX39" s="23"/>
      <c r="LXY39" s="23"/>
      <c r="LXZ39" s="23"/>
      <c r="LYA39" s="23"/>
      <c r="LYB39" s="23"/>
      <c r="LYC39" s="23"/>
      <c r="LYD39" s="23"/>
      <c r="LYE39" s="23"/>
      <c r="LYF39" s="23"/>
      <c r="LYG39" s="23"/>
      <c r="LYH39" s="23"/>
      <c r="LYI39" s="23"/>
      <c r="LYJ39" s="23"/>
      <c r="LYK39" s="23"/>
      <c r="LYL39" s="23"/>
      <c r="LYM39" s="23"/>
      <c r="LYN39" s="23"/>
      <c r="LYO39" s="23"/>
      <c r="LYP39" s="23"/>
      <c r="LYQ39" s="23"/>
      <c r="LYR39" s="23"/>
      <c r="LYS39" s="23"/>
      <c r="LYT39" s="23"/>
      <c r="LYU39" s="23"/>
      <c r="LYV39" s="23"/>
      <c r="LYW39" s="23"/>
      <c r="LYX39" s="23"/>
      <c r="LYY39" s="23"/>
      <c r="LYZ39" s="23"/>
      <c r="LZA39" s="23"/>
      <c r="LZB39" s="23"/>
      <c r="LZC39" s="23"/>
      <c r="LZD39" s="23"/>
      <c r="LZE39" s="23"/>
      <c r="LZF39" s="23"/>
      <c r="LZG39" s="23"/>
      <c r="LZH39" s="23"/>
      <c r="LZI39" s="23"/>
      <c r="LZJ39" s="23"/>
      <c r="LZK39" s="23"/>
      <c r="LZL39" s="23"/>
      <c r="LZM39" s="23"/>
      <c r="LZN39" s="23"/>
      <c r="LZO39" s="23"/>
      <c r="LZP39" s="23"/>
      <c r="LZQ39" s="23"/>
      <c r="LZR39" s="23"/>
      <c r="LZS39" s="23"/>
      <c r="LZT39" s="23"/>
      <c r="LZU39" s="23"/>
      <c r="LZV39" s="23"/>
      <c r="LZW39" s="23"/>
      <c r="LZX39" s="23"/>
      <c r="LZY39" s="23"/>
      <c r="LZZ39" s="23"/>
      <c r="MAA39" s="23"/>
      <c r="MAB39" s="23"/>
      <c r="MAC39" s="23"/>
      <c r="MAD39" s="23"/>
      <c r="MAE39" s="23"/>
      <c r="MAF39" s="23"/>
      <c r="MAG39" s="23"/>
      <c r="MAH39" s="23"/>
      <c r="MAI39" s="23"/>
      <c r="MAJ39" s="23"/>
      <c r="MAK39" s="23"/>
      <c r="MAL39" s="23"/>
      <c r="MAM39" s="23"/>
      <c r="MAN39" s="23"/>
      <c r="MAO39" s="23"/>
      <c r="MAP39" s="23"/>
      <c r="MAQ39" s="23"/>
      <c r="MAR39" s="23"/>
      <c r="MAS39" s="23"/>
      <c r="MAT39" s="23"/>
      <c r="MAU39" s="23"/>
      <c r="MAV39" s="23"/>
      <c r="MAW39" s="23"/>
      <c r="MAX39" s="23"/>
      <c r="MAY39" s="23"/>
      <c r="MAZ39" s="23"/>
      <c r="MBA39" s="23"/>
      <c r="MBB39" s="23"/>
      <c r="MBC39" s="23"/>
      <c r="MBD39" s="23"/>
      <c r="MBE39" s="23"/>
      <c r="MBF39" s="23"/>
      <c r="MBG39" s="23"/>
      <c r="MBH39" s="23"/>
      <c r="MBI39" s="23"/>
      <c r="MBJ39" s="23"/>
      <c r="MBK39" s="23"/>
      <c r="MBL39" s="23"/>
      <c r="MBM39" s="23"/>
      <c r="MBN39" s="23"/>
      <c r="MBO39" s="23"/>
      <c r="MBP39" s="23"/>
      <c r="MBQ39" s="23"/>
      <c r="MBR39" s="23"/>
      <c r="MBS39" s="23"/>
      <c r="MBT39" s="23"/>
      <c r="MBU39" s="23"/>
      <c r="MBV39" s="23"/>
      <c r="MBW39" s="23"/>
      <c r="MBX39" s="23"/>
      <c r="MBY39" s="23"/>
      <c r="MBZ39" s="23"/>
      <c r="MCA39" s="23"/>
      <c r="MCB39" s="23"/>
      <c r="MCC39" s="23"/>
      <c r="MCD39" s="23"/>
      <c r="MCE39" s="23"/>
      <c r="MCF39" s="23"/>
      <c r="MCG39" s="23"/>
      <c r="MCH39" s="23"/>
      <c r="MCI39" s="23"/>
      <c r="MCJ39" s="23"/>
      <c r="MCK39" s="23"/>
      <c r="MCL39" s="23"/>
      <c r="MCM39" s="23"/>
      <c r="MCN39" s="23"/>
      <c r="MCO39" s="23"/>
      <c r="MCP39" s="23"/>
      <c r="MCQ39" s="23"/>
      <c r="MCR39" s="23"/>
      <c r="MCS39" s="23"/>
      <c r="MCT39" s="23"/>
      <c r="MCU39" s="23"/>
      <c r="MCV39" s="23"/>
      <c r="MCW39" s="23"/>
      <c r="MCX39" s="23"/>
      <c r="MCY39" s="23"/>
      <c r="MCZ39" s="23"/>
      <c r="MDA39" s="23"/>
      <c r="MDB39" s="23"/>
      <c r="MDC39" s="23"/>
      <c r="MDD39" s="23"/>
      <c r="MDE39" s="23"/>
      <c r="MDF39" s="23"/>
      <c r="MDG39" s="23"/>
      <c r="MDH39" s="23"/>
      <c r="MDI39" s="23"/>
      <c r="MDJ39" s="23"/>
      <c r="MDK39" s="23"/>
      <c r="MDL39" s="23"/>
      <c r="MDM39" s="23"/>
      <c r="MDN39" s="23"/>
      <c r="MDO39" s="23"/>
      <c r="MDP39" s="23"/>
      <c r="MDQ39" s="23"/>
      <c r="MDR39" s="23"/>
      <c r="MDS39" s="23"/>
      <c r="MDT39" s="23"/>
      <c r="MDU39" s="23"/>
      <c r="MDV39" s="23"/>
      <c r="MDW39" s="23"/>
      <c r="MDX39" s="23"/>
      <c r="MDY39" s="23"/>
      <c r="MDZ39" s="23"/>
      <c r="MEA39" s="23"/>
      <c r="MEB39" s="23"/>
      <c r="MEC39" s="23"/>
      <c r="MED39" s="23"/>
      <c r="MEE39" s="23"/>
      <c r="MEF39" s="23"/>
      <c r="MEG39" s="23"/>
      <c r="MEH39" s="23"/>
      <c r="MEI39" s="23"/>
      <c r="MEJ39" s="23"/>
      <c r="MEK39" s="23"/>
      <c r="MEL39" s="23"/>
      <c r="MEM39" s="23"/>
      <c r="MEN39" s="23"/>
      <c r="MEO39" s="23"/>
      <c r="MEP39" s="23"/>
      <c r="MEQ39" s="23"/>
      <c r="MER39" s="23"/>
      <c r="MES39" s="23"/>
      <c r="MET39" s="23"/>
      <c r="MEU39" s="23"/>
      <c r="MEV39" s="23"/>
      <c r="MEW39" s="23"/>
      <c r="MEX39" s="23"/>
      <c r="MEY39" s="23"/>
      <c r="MEZ39" s="23"/>
      <c r="MFA39" s="23"/>
      <c r="MFB39" s="23"/>
      <c r="MFC39" s="23"/>
      <c r="MFD39" s="23"/>
      <c r="MFE39" s="23"/>
      <c r="MFF39" s="23"/>
      <c r="MFG39" s="23"/>
      <c r="MFH39" s="23"/>
      <c r="MFI39" s="23"/>
      <c r="MFJ39" s="23"/>
      <c r="MFK39" s="23"/>
      <c r="MFL39" s="23"/>
      <c r="MFM39" s="23"/>
      <c r="MFN39" s="23"/>
      <c r="MFO39" s="23"/>
      <c r="MFP39" s="23"/>
      <c r="MFQ39" s="23"/>
      <c r="MFR39" s="23"/>
      <c r="MFS39" s="23"/>
      <c r="MFT39" s="23"/>
      <c r="MFU39" s="23"/>
      <c r="MFV39" s="23"/>
      <c r="MFW39" s="23"/>
      <c r="MFX39" s="23"/>
      <c r="MFY39" s="23"/>
      <c r="MFZ39" s="23"/>
      <c r="MGA39" s="23"/>
      <c r="MGB39" s="23"/>
      <c r="MGC39" s="23"/>
      <c r="MGD39" s="23"/>
      <c r="MGE39" s="23"/>
      <c r="MGF39" s="23"/>
      <c r="MGG39" s="23"/>
      <c r="MGH39" s="23"/>
      <c r="MGI39" s="23"/>
      <c r="MGJ39" s="23"/>
      <c r="MGK39" s="23"/>
      <c r="MGL39" s="23"/>
      <c r="MGM39" s="23"/>
      <c r="MGN39" s="23"/>
      <c r="MGO39" s="23"/>
      <c r="MGP39" s="23"/>
      <c r="MGQ39" s="23"/>
      <c r="MGR39" s="23"/>
      <c r="MGS39" s="23"/>
      <c r="MGT39" s="23"/>
      <c r="MGU39" s="23"/>
      <c r="MGV39" s="23"/>
      <c r="MGW39" s="23"/>
      <c r="MGX39" s="23"/>
      <c r="MGY39" s="23"/>
      <c r="MGZ39" s="23"/>
      <c r="MHA39" s="23"/>
      <c r="MHB39" s="23"/>
      <c r="MHC39" s="23"/>
      <c r="MHD39" s="23"/>
      <c r="MHE39" s="23"/>
      <c r="MHF39" s="23"/>
      <c r="MHG39" s="23"/>
      <c r="MHH39" s="23"/>
      <c r="MHI39" s="23"/>
      <c r="MHJ39" s="23"/>
      <c r="MHK39" s="23"/>
      <c r="MHL39" s="23"/>
      <c r="MHM39" s="23"/>
      <c r="MHN39" s="23"/>
      <c r="MHO39" s="23"/>
      <c r="MHP39" s="23"/>
      <c r="MHQ39" s="23"/>
      <c r="MHR39" s="23"/>
      <c r="MHS39" s="23"/>
      <c r="MHT39" s="23"/>
      <c r="MHU39" s="23"/>
      <c r="MHV39" s="23"/>
      <c r="MHW39" s="23"/>
      <c r="MHX39" s="23"/>
      <c r="MHY39" s="23"/>
      <c r="MHZ39" s="23"/>
      <c r="MIA39" s="23"/>
      <c r="MIB39" s="23"/>
      <c r="MIC39" s="23"/>
      <c r="MID39" s="23"/>
      <c r="MIE39" s="23"/>
      <c r="MIF39" s="23"/>
      <c r="MIG39" s="23"/>
      <c r="MIH39" s="23"/>
      <c r="MII39" s="23"/>
      <c r="MIJ39" s="23"/>
      <c r="MIK39" s="23"/>
      <c r="MIL39" s="23"/>
      <c r="MIM39" s="23"/>
      <c r="MIN39" s="23"/>
      <c r="MIO39" s="23"/>
      <c r="MIP39" s="23"/>
      <c r="MIQ39" s="23"/>
      <c r="MIR39" s="23"/>
      <c r="MIS39" s="23"/>
      <c r="MIT39" s="23"/>
      <c r="MIU39" s="23"/>
      <c r="MIV39" s="23"/>
      <c r="MIW39" s="23"/>
      <c r="MIX39" s="23"/>
      <c r="MIY39" s="23"/>
      <c r="MIZ39" s="23"/>
      <c r="MJA39" s="23"/>
      <c r="MJB39" s="23"/>
      <c r="MJC39" s="23"/>
      <c r="MJD39" s="23"/>
      <c r="MJE39" s="23"/>
      <c r="MJF39" s="23"/>
      <c r="MJG39" s="23"/>
      <c r="MJH39" s="23"/>
      <c r="MJI39" s="23"/>
      <c r="MJJ39" s="23"/>
      <c r="MJK39" s="23"/>
      <c r="MJL39" s="23"/>
      <c r="MJM39" s="23"/>
      <c r="MJN39" s="23"/>
      <c r="MJO39" s="23"/>
      <c r="MJP39" s="23"/>
      <c r="MJQ39" s="23"/>
      <c r="MJR39" s="23"/>
      <c r="MJS39" s="23"/>
      <c r="MJT39" s="23"/>
      <c r="MJU39" s="23"/>
      <c r="MJV39" s="23"/>
      <c r="MJW39" s="23"/>
      <c r="MJX39" s="23"/>
      <c r="MJY39" s="23"/>
      <c r="MJZ39" s="23"/>
      <c r="MKA39" s="23"/>
      <c r="MKB39" s="23"/>
      <c r="MKC39" s="23"/>
      <c r="MKD39" s="23"/>
      <c r="MKE39" s="23"/>
      <c r="MKF39" s="23"/>
      <c r="MKG39" s="23"/>
      <c r="MKH39" s="23"/>
      <c r="MKI39" s="23"/>
      <c r="MKJ39" s="23"/>
      <c r="MKK39" s="23"/>
      <c r="MKL39" s="23"/>
      <c r="MKM39" s="23"/>
      <c r="MKN39" s="23"/>
      <c r="MKO39" s="23"/>
      <c r="MKP39" s="23"/>
      <c r="MKQ39" s="23"/>
      <c r="MKR39" s="23"/>
      <c r="MKS39" s="23"/>
      <c r="MKT39" s="23"/>
      <c r="MKU39" s="23"/>
      <c r="MKV39" s="23"/>
      <c r="MKW39" s="23"/>
      <c r="MKX39" s="23"/>
      <c r="MKY39" s="23"/>
      <c r="MKZ39" s="23"/>
      <c r="MLA39" s="23"/>
      <c r="MLB39" s="23"/>
      <c r="MLC39" s="23"/>
      <c r="MLD39" s="23"/>
      <c r="MLE39" s="23"/>
      <c r="MLF39" s="23"/>
      <c r="MLG39" s="23"/>
      <c r="MLH39" s="23"/>
      <c r="MLI39" s="23"/>
      <c r="MLJ39" s="23"/>
      <c r="MLK39" s="23"/>
      <c r="MLL39" s="23"/>
      <c r="MLM39" s="23"/>
      <c r="MLN39" s="23"/>
      <c r="MLO39" s="23"/>
      <c r="MLP39" s="23"/>
      <c r="MLQ39" s="23"/>
      <c r="MLR39" s="23"/>
      <c r="MLS39" s="23"/>
      <c r="MLT39" s="23"/>
      <c r="MLU39" s="23"/>
      <c r="MLV39" s="23"/>
      <c r="MLW39" s="23"/>
      <c r="MLX39" s="23"/>
      <c r="MLY39" s="23"/>
      <c r="MLZ39" s="23"/>
      <c r="MMA39" s="23"/>
      <c r="MMB39" s="23"/>
      <c r="MMC39" s="23"/>
      <c r="MMD39" s="23"/>
      <c r="MME39" s="23"/>
      <c r="MMF39" s="23"/>
      <c r="MMG39" s="23"/>
      <c r="MMH39" s="23"/>
      <c r="MMI39" s="23"/>
      <c r="MMJ39" s="23"/>
      <c r="MMK39" s="23"/>
      <c r="MML39" s="23"/>
      <c r="MMM39" s="23"/>
      <c r="MMN39" s="23"/>
      <c r="MMO39" s="23"/>
      <c r="MMP39" s="23"/>
      <c r="MMQ39" s="23"/>
      <c r="MMR39" s="23"/>
      <c r="MMS39" s="23"/>
      <c r="MMT39" s="23"/>
      <c r="MMU39" s="23"/>
      <c r="MMV39" s="23"/>
      <c r="MMW39" s="23"/>
      <c r="MMX39" s="23"/>
      <c r="MMY39" s="23"/>
      <c r="MMZ39" s="23"/>
      <c r="MNA39" s="23"/>
      <c r="MNB39" s="23"/>
      <c r="MNC39" s="23"/>
      <c r="MND39" s="23"/>
      <c r="MNE39" s="23"/>
      <c r="MNF39" s="23"/>
      <c r="MNG39" s="23"/>
      <c r="MNH39" s="23"/>
      <c r="MNI39" s="23"/>
      <c r="MNJ39" s="23"/>
      <c r="MNK39" s="23"/>
      <c r="MNL39" s="23"/>
      <c r="MNM39" s="23"/>
      <c r="MNN39" s="23"/>
      <c r="MNO39" s="23"/>
      <c r="MNP39" s="23"/>
      <c r="MNQ39" s="23"/>
      <c r="MNR39" s="23"/>
      <c r="MNS39" s="23"/>
      <c r="MNT39" s="23"/>
      <c r="MNU39" s="23"/>
      <c r="MNV39" s="23"/>
      <c r="MNW39" s="23"/>
      <c r="MNX39" s="23"/>
      <c r="MNY39" s="23"/>
      <c r="MNZ39" s="23"/>
      <c r="MOA39" s="23"/>
      <c r="MOB39" s="23"/>
      <c r="MOC39" s="23"/>
      <c r="MOD39" s="23"/>
      <c r="MOE39" s="23"/>
      <c r="MOF39" s="23"/>
      <c r="MOG39" s="23"/>
      <c r="MOH39" s="23"/>
      <c r="MOI39" s="23"/>
      <c r="MOJ39" s="23"/>
      <c r="MOK39" s="23"/>
      <c r="MOL39" s="23"/>
      <c r="MOM39" s="23"/>
      <c r="MON39" s="23"/>
      <c r="MOO39" s="23"/>
      <c r="MOP39" s="23"/>
      <c r="MOQ39" s="23"/>
      <c r="MOR39" s="23"/>
      <c r="MOS39" s="23"/>
      <c r="MOT39" s="23"/>
      <c r="MOU39" s="23"/>
      <c r="MOV39" s="23"/>
      <c r="MOW39" s="23"/>
      <c r="MOX39" s="23"/>
      <c r="MOY39" s="23"/>
      <c r="MOZ39" s="23"/>
      <c r="MPA39" s="23"/>
      <c r="MPB39" s="23"/>
      <c r="MPC39" s="23"/>
      <c r="MPD39" s="23"/>
      <c r="MPE39" s="23"/>
      <c r="MPF39" s="23"/>
      <c r="MPG39" s="23"/>
      <c r="MPH39" s="23"/>
      <c r="MPI39" s="23"/>
      <c r="MPJ39" s="23"/>
      <c r="MPK39" s="23"/>
      <c r="MPL39" s="23"/>
      <c r="MPM39" s="23"/>
      <c r="MPN39" s="23"/>
      <c r="MPO39" s="23"/>
      <c r="MPP39" s="23"/>
      <c r="MPQ39" s="23"/>
      <c r="MPR39" s="23"/>
      <c r="MPS39" s="23"/>
      <c r="MPT39" s="23"/>
      <c r="MPU39" s="23"/>
      <c r="MPV39" s="23"/>
      <c r="MPW39" s="23"/>
      <c r="MPX39" s="23"/>
      <c r="MPY39" s="23"/>
      <c r="MPZ39" s="23"/>
      <c r="MQA39" s="23"/>
      <c r="MQB39" s="23"/>
      <c r="MQC39" s="23"/>
      <c r="MQD39" s="23"/>
      <c r="MQE39" s="23"/>
      <c r="MQF39" s="23"/>
      <c r="MQG39" s="23"/>
      <c r="MQH39" s="23"/>
      <c r="MQI39" s="23"/>
      <c r="MQJ39" s="23"/>
      <c r="MQK39" s="23"/>
      <c r="MQL39" s="23"/>
      <c r="MQM39" s="23"/>
      <c r="MQN39" s="23"/>
      <c r="MQO39" s="23"/>
      <c r="MQP39" s="23"/>
      <c r="MQQ39" s="23"/>
      <c r="MQR39" s="23"/>
      <c r="MQS39" s="23"/>
      <c r="MQT39" s="23"/>
      <c r="MQU39" s="23"/>
      <c r="MQV39" s="23"/>
      <c r="MQW39" s="23"/>
      <c r="MQX39" s="23"/>
      <c r="MQY39" s="23"/>
      <c r="MQZ39" s="23"/>
      <c r="MRA39" s="23"/>
      <c r="MRB39" s="23"/>
      <c r="MRC39" s="23"/>
      <c r="MRD39" s="23"/>
      <c r="MRE39" s="23"/>
      <c r="MRF39" s="23"/>
      <c r="MRG39" s="23"/>
      <c r="MRH39" s="23"/>
      <c r="MRI39" s="23"/>
      <c r="MRJ39" s="23"/>
      <c r="MRK39" s="23"/>
      <c r="MRL39" s="23"/>
      <c r="MRM39" s="23"/>
      <c r="MRN39" s="23"/>
      <c r="MRO39" s="23"/>
      <c r="MRP39" s="23"/>
      <c r="MRQ39" s="23"/>
      <c r="MRR39" s="23"/>
      <c r="MRS39" s="23"/>
      <c r="MRT39" s="23"/>
      <c r="MRU39" s="23"/>
      <c r="MRV39" s="23"/>
      <c r="MRW39" s="23"/>
      <c r="MRX39" s="23"/>
      <c r="MRY39" s="23"/>
      <c r="MRZ39" s="23"/>
      <c r="MSA39" s="23"/>
      <c r="MSB39" s="23"/>
      <c r="MSC39" s="23"/>
      <c r="MSD39" s="23"/>
      <c r="MSE39" s="23"/>
      <c r="MSF39" s="23"/>
      <c r="MSG39" s="23"/>
      <c r="MSH39" s="23"/>
      <c r="MSI39" s="23"/>
      <c r="MSJ39" s="23"/>
      <c r="MSK39" s="23"/>
      <c r="MSL39" s="23"/>
      <c r="MSM39" s="23"/>
      <c r="MSN39" s="23"/>
      <c r="MSO39" s="23"/>
      <c r="MSP39" s="23"/>
      <c r="MSQ39" s="23"/>
      <c r="MSR39" s="23"/>
      <c r="MSS39" s="23"/>
      <c r="MST39" s="23"/>
      <c r="MSU39" s="23"/>
      <c r="MSV39" s="23"/>
      <c r="MSW39" s="23"/>
      <c r="MSX39" s="23"/>
      <c r="MSY39" s="23"/>
      <c r="MSZ39" s="23"/>
      <c r="MTA39" s="23"/>
      <c r="MTB39" s="23"/>
      <c r="MTC39" s="23"/>
      <c r="MTD39" s="23"/>
      <c r="MTE39" s="23"/>
      <c r="MTF39" s="23"/>
      <c r="MTG39" s="23"/>
      <c r="MTH39" s="23"/>
      <c r="MTI39" s="23"/>
      <c r="MTJ39" s="23"/>
      <c r="MTK39" s="23"/>
      <c r="MTL39" s="23"/>
      <c r="MTM39" s="23"/>
      <c r="MTN39" s="23"/>
      <c r="MTO39" s="23"/>
      <c r="MTP39" s="23"/>
      <c r="MTQ39" s="23"/>
      <c r="MTR39" s="23"/>
      <c r="MTS39" s="23"/>
      <c r="MTT39" s="23"/>
      <c r="MTU39" s="23"/>
      <c r="MTV39" s="23"/>
      <c r="MTW39" s="23"/>
      <c r="MTX39" s="23"/>
      <c r="MTY39" s="23"/>
      <c r="MTZ39" s="23"/>
      <c r="MUA39" s="23"/>
      <c r="MUB39" s="23"/>
      <c r="MUC39" s="23"/>
      <c r="MUD39" s="23"/>
      <c r="MUE39" s="23"/>
      <c r="MUF39" s="23"/>
      <c r="MUG39" s="23"/>
      <c r="MUH39" s="23"/>
      <c r="MUI39" s="23"/>
      <c r="MUJ39" s="23"/>
      <c r="MUK39" s="23"/>
      <c r="MUL39" s="23"/>
      <c r="MUM39" s="23"/>
      <c r="MUN39" s="23"/>
      <c r="MUO39" s="23"/>
      <c r="MUP39" s="23"/>
      <c r="MUQ39" s="23"/>
      <c r="MUR39" s="23"/>
      <c r="MUS39" s="23"/>
      <c r="MUT39" s="23"/>
      <c r="MUU39" s="23"/>
      <c r="MUV39" s="23"/>
      <c r="MUW39" s="23"/>
      <c r="MUX39" s="23"/>
      <c r="MUY39" s="23"/>
      <c r="MUZ39" s="23"/>
      <c r="MVA39" s="23"/>
      <c r="MVB39" s="23"/>
      <c r="MVC39" s="23"/>
      <c r="MVD39" s="23"/>
      <c r="MVE39" s="23"/>
      <c r="MVF39" s="23"/>
      <c r="MVG39" s="23"/>
      <c r="MVH39" s="23"/>
      <c r="MVI39" s="23"/>
      <c r="MVJ39" s="23"/>
      <c r="MVK39" s="23"/>
      <c r="MVL39" s="23"/>
      <c r="MVM39" s="23"/>
      <c r="MVN39" s="23"/>
      <c r="MVO39" s="23"/>
      <c r="MVP39" s="23"/>
      <c r="MVQ39" s="23"/>
      <c r="MVR39" s="23"/>
      <c r="MVS39" s="23"/>
      <c r="MVT39" s="23"/>
      <c r="MVU39" s="23"/>
      <c r="MVV39" s="23"/>
      <c r="MVW39" s="23"/>
      <c r="MVX39" s="23"/>
      <c r="MVY39" s="23"/>
      <c r="MVZ39" s="23"/>
      <c r="MWA39" s="23"/>
      <c r="MWB39" s="23"/>
      <c r="MWC39" s="23"/>
      <c r="MWD39" s="23"/>
      <c r="MWE39" s="23"/>
      <c r="MWF39" s="23"/>
      <c r="MWG39" s="23"/>
      <c r="MWH39" s="23"/>
      <c r="MWI39" s="23"/>
      <c r="MWJ39" s="23"/>
      <c r="MWK39" s="23"/>
      <c r="MWL39" s="23"/>
      <c r="MWM39" s="23"/>
      <c r="MWN39" s="23"/>
      <c r="MWO39" s="23"/>
      <c r="MWP39" s="23"/>
      <c r="MWQ39" s="23"/>
      <c r="MWR39" s="23"/>
      <c r="MWS39" s="23"/>
      <c r="MWT39" s="23"/>
      <c r="MWU39" s="23"/>
      <c r="MWV39" s="23"/>
      <c r="MWW39" s="23"/>
      <c r="MWX39" s="23"/>
      <c r="MWY39" s="23"/>
      <c r="MWZ39" s="23"/>
      <c r="MXA39" s="23"/>
      <c r="MXB39" s="23"/>
      <c r="MXC39" s="23"/>
      <c r="MXD39" s="23"/>
      <c r="MXE39" s="23"/>
      <c r="MXF39" s="23"/>
      <c r="MXG39" s="23"/>
      <c r="MXH39" s="23"/>
      <c r="MXI39" s="23"/>
      <c r="MXJ39" s="23"/>
      <c r="MXK39" s="23"/>
      <c r="MXL39" s="23"/>
      <c r="MXM39" s="23"/>
      <c r="MXN39" s="23"/>
      <c r="MXO39" s="23"/>
      <c r="MXP39" s="23"/>
      <c r="MXQ39" s="23"/>
      <c r="MXR39" s="23"/>
      <c r="MXS39" s="23"/>
      <c r="MXT39" s="23"/>
      <c r="MXU39" s="23"/>
      <c r="MXV39" s="23"/>
      <c r="MXW39" s="23"/>
      <c r="MXX39" s="23"/>
      <c r="MXY39" s="23"/>
      <c r="MXZ39" s="23"/>
      <c r="MYA39" s="23"/>
      <c r="MYB39" s="23"/>
      <c r="MYC39" s="23"/>
      <c r="MYD39" s="23"/>
      <c r="MYE39" s="23"/>
      <c r="MYF39" s="23"/>
      <c r="MYG39" s="23"/>
      <c r="MYH39" s="23"/>
      <c r="MYI39" s="23"/>
      <c r="MYJ39" s="23"/>
      <c r="MYK39" s="23"/>
      <c r="MYL39" s="23"/>
      <c r="MYM39" s="23"/>
      <c r="MYN39" s="23"/>
      <c r="MYO39" s="23"/>
      <c r="MYP39" s="23"/>
      <c r="MYQ39" s="23"/>
      <c r="MYR39" s="23"/>
      <c r="MYS39" s="23"/>
      <c r="MYT39" s="23"/>
      <c r="MYU39" s="23"/>
      <c r="MYV39" s="23"/>
      <c r="MYW39" s="23"/>
      <c r="MYX39" s="23"/>
      <c r="MYY39" s="23"/>
      <c r="MYZ39" s="23"/>
      <c r="MZA39" s="23"/>
      <c r="MZB39" s="23"/>
      <c r="MZC39" s="23"/>
      <c r="MZD39" s="23"/>
      <c r="MZE39" s="23"/>
      <c r="MZF39" s="23"/>
      <c r="MZG39" s="23"/>
      <c r="MZH39" s="23"/>
      <c r="MZI39" s="23"/>
      <c r="MZJ39" s="23"/>
      <c r="MZK39" s="23"/>
      <c r="MZL39" s="23"/>
      <c r="MZM39" s="23"/>
      <c r="MZN39" s="23"/>
      <c r="MZO39" s="23"/>
      <c r="MZP39" s="23"/>
      <c r="MZQ39" s="23"/>
      <c r="MZR39" s="23"/>
      <c r="MZS39" s="23"/>
      <c r="MZT39" s="23"/>
      <c r="MZU39" s="23"/>
      <c r="MZV39" s="23"/>
      <c r="MZW39" s="23"/>
      <c r="MZX39" s="23"/>
      <c r="MZY39" s="23"/>
      <c r="MZZ39" s="23"/>
      <c r="NAA39" s="23"/>
      <c r="NAB39" s="23"/>
      <c r="NAC39" s="23"/>
      <c r="NAD39" s="23"/>
      <c r="NAE39" s="23"/>
      <c r="NAF39" s="23"/>
      <c r="NAG39" s="23"/>
      <c r="NAH39" s="23"/>
      <c r="NAI39" s="23"/>
      <c r="NAJ39" s="23"/>
      <c r="NAK39" s="23"/>
      <c r="NAL39" s="23"/>
      <c r="NAM39" s="23"/>
      <c r="NAN39" s="23"/>
      <c r="NAO39" s="23"/>
      <c r="NAP39" s="23"/>
      <c r="NAQ39" s="23"/>
      <c r="NAR39" s="23"/>
      <c r="NAS39" s="23"/>
      <c r="NAT39" s="23"/>
      <c r="NAU39" s="23"/>
      <c r="NAV39" s="23"/>
      <c r="NAW39" s="23"/>
      <c r="NAX39" s="23"/>
      <c r="NAY39" s="23"/>
      <c r="NAZ39" s="23"/>
      <c r="NBA39" s="23"/>
      <c r="NBB39" s="23"/>
      <c r="NBC39" s="23"/>
      <c r="NBD39" s="23"/>
      <c r="NBE39" s="23"/>
      <c r="NBF39" s="23"/>
      <c r="NBG39" s="23"/>
      <c r="NBH39" s="23"/>
      <c r="NBI39" s="23"/>
      <c r="NBJ39" s="23"/>
      <c r="NBK39" s="23"/>
      <c r="NBL39" s="23"/>
      <c r="NBM39" s="23"/>
      <c r="NBN39" s="23"/>
      <c r="NBO39" s="23"/>
      <c r="NBP39" s="23"/>
      <c r="NBQ39" s="23"/>
      <c r="NBR39" s="23"/>
      <c r="NBS39" s="23"/>
      <c r="NBT39" s="23"/>
      <c r="NBU39" s="23"/>
      <c r="NBV39" s="23"/>
      <c r="NBW39" s="23"/>
      <c r="NBX39" s="23"/>
      <c r="NBY39" s="23"/>
      <c r="NBZ39" s="23"/>
      <c r="NCA39" s="23"/>
      <c r="NCB39" s="23"/>
      <c r="NCC39" s="23"/>
      <c r="NCD39" s="23"/>
      <c r="NCE39" s="23"/>
      <c r="NCF39" s="23"/>
      <c r="NCG39" s="23"/>
      <c r="NCH39" s="23"/>
      <c r="NCI39" s="23"/>
      <c r="NCJ39" s="23"/>
      <c r="NCK39" s="23"/>
      <c r="NCL39" s="23"/>
      <c r="NCM39" s="23"/>
      <c r="NCN39" s="23"/>
      <c r="NCO39" s="23"/>
      <c r="NCP39" s="23"/>
      <c r="NCQ39" s="23"/>
      <c r="NCR39" s="23"/>
      <c r="NCS39" s="23"/>
      <c r="NCT39" s="23"/>
      <c r="NCU39" s="23"/>
      <c r="NCV39" s="23"/>
      <c r="NCW39" s="23"/>
      <c r="NCX39" s="23"/>
      <c r="NCY39" s="23"/>
      <c r="NCZ39" s="23"/>
      <c r="NDA39" s="23"/>
      <c r="NDB39" s="23"/>
      <c r="NDC39" s="23"/>
      <c r="NDD39" s="23"/>
      <c r="NDE39" s="23"/>
      <c r="NDF39" s="23"/>
      <c r="NDG39" s="23"/>
      <c r="NDH39" s="23"/>
      <c r="NDI39" s="23"/>
      <c r="NDJ39" s="23"/>
      <c r="NDK39" s="23"/>
      <c r="NDL39" s="23"/>
      <c r="NDM39" s="23"/>
      <c r="NDN39" s="23"/>
      <c r="NDO39" s="23"/>
      <c r="NDP39" s="23"/>
      <c r="NDQ39" s="23"/>
      <c r="NDR39" s="23"/>
      <c r="NDS39" s="23"/>
      <c r="NDT39" s="23"/>
      <c r="NDU39" s="23"/>
      <c r="NDV39" s="23"/>
      <c r="NDW39" s="23"/>
      <c r="NDX39" s="23"/>
      <c r="NDY39" s="23"/>
      <c r="NDZ39" s="23"/>
      <c r="NEA39" s="23"/>
      <c r="NEB39" s="23"/>
      <c r="NEC39" s="23"/>
      <c r="NED39" s="23"/>
      <c r="NEE39" s="23"/>
      <c r="NEF39" s="23"/>
      <c r="NEG39" s="23"/>
      <c r="NEH39" s="23"/>
      <c r="NEI39" s="23"/>
      <c r="NEJ39" s="23"/>
      <c r="NEK39" s="23"/>
      <c r="NEL39" s="23"/>
      <c r="NEM39" s="23"/>
      <c r="NEN39" s="23"/>
      <c r="NEO39" s="23"/>
      <c r="NEP39" s="23"/>
      <c r="NEQ39" s="23"/>
      <c r="NER39" s="23"/>
      <c r="NES39" s="23"/>
      <c r="NET39" s="23"/>
      <c r="NEU39" s="23"/>
      <c r="NEV39" s="23"/>
      <c r="NEW39" s="23"/>
      <c r="NEX39" s="23"/>
      <c r="NEY39" s="23"/>
      <c r="NEZ39" s="23"/>
      <c r="NFA39" s="23"/>
      <c r="NFB39" s="23"/>
      <c r="NFC39" s="23"/>
      <c r="NFD39" s="23"/>
      <c r="NFE39" s="23"/>
      <c r="NFF39" s="23"/>
      <c r="NFG39" s="23"/>
      <c r="NFH39" s="23"/>
      <c r="NFI39" s="23"/>
      <c r="NFJ39" s="23"/>
      <c r="NFK39" s="23"/>
      <c r="NFL39" s="23"/>
      <c r="NFM39" s="23"/>
      <c r="NFN39" s="23"/>
      <c r="NFO39" s="23"/>
      <c r="NFP39" s="23"/>
      <c r="NFQ39" s="23"/>
      <c r="NFR39" s="23"/>
      <c r="NFS39" s="23"/>
      <c r="NFT39" s="23"/>
      <c r="NFU39" s="23"/>
      <c r="NFV39" s="23"/>
      <c r="NFW39" s="23"/>
      <c r="NFX39" s="23"/>
      <c r="NFY39" s="23"/>
      <c r="NFZ39" s="23"/>
      <c r="NGA39" s="23"/>
      <c r="NGB39" s="23"/>
      <c r="NGC39" s="23"/>
      <c r="NGD39" s="23"/>
      <c r="NGE39" s="23"/>
      <c r="NGF39" s="23"/>
      <c r="NGG39" s="23"/>
      <c r="NGH39" s="23"/>
      <c r="NGI39" s="23"/>
      <c r="NGJ39" s="23"/>
      <c r="NGK39" s="23"/>
      <c r="NGL39" s="23"/>
      <c r="NGM39" s="23"/>
      <c r="NGN39" s="23"/>
      <c r="NGO39" s="23"/>
      <c r="NGP39" s="23"/>
      <c r="NGQ39" s="23"/>
      <c r="NGR39" s="23"/>
      <c r="NGS39" s="23"/>
      <c r="NGT39" s="23"/>
      <c r="NGU39" s="23"/>
      <c r="NGV39" s="23"/>
      <c r="NGW39" s="23"/>
      <c r="NGX39" s="23"/>
      <c r="NGY39" s="23"/>
      <c r="NGZ39" s="23"/>
      <c r="NHA39" s="23"/>
      <c r="NHB39" s="23"/>
      <c r="NHC39" s="23"/>
      <c r="NHD39" s="23"/>
      <c r="NHE39" s="23"/>
      <c r="NHF39" s="23"/>
      <c r="NHG39" s="23"/>
      <c r="NHH39" s="23"/>
      <c r="NHI39" s="23"/>
      <c r="NHJ39" s="23"/>
      <c r="NHK39" s="23"/>
      <c r="NHL39" s="23"/>
      <c r="NHM39" s="23"/>
      <c r="NHN39" s="23"/>
      <c r="NHO39" s="23"/>
      <c r="NHP39" s="23"/>
      <c r="NHQ39" s="23"/>
      <c r="NHR39" s="23"/>
      <c r="NHS39" s="23"/>
      <c r="NHT39" s="23"/>
      <c r="NHU39" s="23"/>
      <c r="NHV39" s="23"/>
      <c r="NHW39" s="23"/>
      <c r="NHX39" s="23"/>
      <c r="NHY39" s="23"/>
      <c r="NHZ39" s="23"/>
      <c r="NIA39" s="23"/>
      <c r="NIB39" s="23"/>
      <c r="NIC39" s="23"/>
      <c r="NID39" s="23"/>
      <c r="NIE39" s="23"/>
      <c r="NIF39" s="23"/>
      <c r="NIG39" s="23"/>
      <c r="NIH39" s="23"/>
      <c r="NII39" s="23"/>
      <c r="NIJ39" s="23"/>
      <c r="NIK39" s="23"/>
      <c r="NIL39" s="23"/>
      <c r="NIM39" s="23"/>
      <c r="NIN39" s="23"/>
      <c r="NIO39" s="23"/>
      <c r="NIP39" s="23"/>
      <c r="NIQ39" s="23"/>
      <c r="NIR39" s="23"/>
      <c r="NIS39" s="23"/>
      <c r="NIT39" s="23"/>
      <c r="NIU39" s="23"/>
      <c r="NIV39" s="23"/>
      <c r="NIW39" s="23"/>
      <c r="NIX39" s="23"/>
      <c r="NIY39" s="23"/>
      <c r="NIZ39" s="23"/>
      <c r="NJA39" s="23"/>
      <c r="NJB39" s="23"/>
      <c r="NJC39" s="23"/>
      <c r="NJD39" s="23"/>
      <c r="NJE39" s="23"/>
      <c r="NJF39" s="23"/>
      <c r="NJG39" s="23"/>
      <c r="NJH39" s="23"/>
      <c r="NJI39" s="23"/>
      <c r="NJJ39" s="23"/>
      <c r="NJK39" s="23"/>
      <c r="NJL39" s="23"/>
      <c r="NJM39" s="23"/>
      <c r="NJN39" s="23"/>
      <c r="NJO39" s="23"/>
      <c r="NJP39" s="23"/>
      <c r="NJQ39" s="23"/>
      <c r="NJR39" s="23"/>
      <c r="NJS39" s="23"/>
      <c r="NJT39" s="23"/>
      <c r="NJU39" s="23"/>
      <c r="NJV39" s="23"/>
      <c r="NJW39" s="23"/>
      <c r="NJX39" s="23"/>
      <c r="NJY39" s="23"/>
      <c r="NJZ39" s="23"/>
      <c r="NKA39" s="23"/>
      <c r="NKB39" s="23"/>
      <c r="NKC39" s="23"/>
      <c r="NKD39" s="23"/>
      <c r="NKE39" s="23"/>
      <c r="NKF39" s="23"/>
      <c r="NKG39" s="23"/>
      <c r="NKH39" s="23"/>
      <c r="NKI39" s="23"/>
      <c r="NKJ39" s="23"/>
      <c r="NKK39" s="23"/>
      <c r="NKL39" s="23"/>
      <c r="NKM39" s="23"/>
      <c r="NKN39" s="23"/>
      <c r="NKO39" s="23"/>
      <c r="NKP39" s="23"/>
      <c r="NKQ39" s="23"/>
      <c r="NKR39" s="23"/>
      <c r="NKS39" s="23"/>
      <c r="NKT39" s="23"/>
      <c r="NKU39" s="23"/>
      <c r="NKV39" s="23"/>
      <c r="NKW39" s="23"/>
      <c r="NKX39" s="23"/>
      <c r="NKY39" s="23"/>
      <c r="NKZ39" s="23"/>
      <c r="NLA39" s="23"/>
      <c r="NLB39" s="23"/>
      <c r="NLC39" s="23"/>
      <c r="NLD39" s="23"/>
      <c r="NLE39" s="23"/>
      <c r="NLF39" s="23"/>
      <c r="NLG39" s="23"/>
      <c r="NLH39" s="23"/>
      <c r="NLI39" s="23"/>
      <c r="NLJ39" s="23"/>
      <c r="NLK39" s="23"/>
      <c r="NLL39" s="23"/>
      <c r="NLM39" s="23"/>
      <c r="NLN39" s="23"/>
      <c r="NLO39" s="23"/>
      <c r="NLP39" s="23"/>
      <c r="NLQ39" s="23"/>
      <c r="NLR39" s="23"/>
      <c r="NLS39" s="23"/>
      <c r="NLT39" s="23"/>
      <c r="NLU39" s="23"/>
      <c r="NLV39" s="23"/>
      <c r="NLW39" s="23"/>
      <c r="NLX39" s="23"/>
      <c r="NLY39" s="23"/>
      <c r="NLZ39" s="23"/>
      <c r="NMA39" s="23"/>
      <c r="NMB39" s="23"/>
      <c r="NMC39" s="23"/>
      <c r="NMD39" s="23"/>
      <c r="NME39" s="23"/>
      <c r="NMF39" s="23"/>
      <c r="NMG39" s="23"/>
      <c r="NMH39" s="23"/>
      <c r="NMI39" s="23"/>
      <c r="NMJ39" s="23"/>
      <c r="NMK39" s="23"/>
      <c r="NML39" s="23"/>
      <c r="NMM39" s="23"/>
      <c r="NMN39" s="23"/>
      <c r="NMO39" s="23"/>
      <c r="NMP39" s="23"/>
      <c r="NMQ39" s="23"/>
      <c r="NMR39" s="23"/>
      <c r="NMS39" s="23"/>
      <c r="NMT39" s="23"/>
      <c r="NMU39" s="23"/>
      <c r="NMV39" s="23"/>
      <c r="NMW39" s="23"/>
      <c r="NMX39" s="23"/>
      <c r="NMY39" s="23"/>
      <c r="NMZ39" s="23"/>
      <c r="NNA39" s="23"/>
      <c r="NNB39" s="23"/>
      <c r="NNC39" s="23"/>
      <c r="NND39" s="23"/>
      <c r="NNE39" s="23"/>
      <c r="NNF39" s="23"/>
      <c r="NNG39" s="23"/>
      <c r="NNH39" s="23"/>
      <c r="NNI39" s="23"/>
      <c r="NNJ39" s="23"/>
      <c r="NNK39" s="23"/>
      <c r="NNL39" s="23"/>
      <c r="NNM39" s="23"/>
      <c r="NNN39" s="23"/>
      <c r="NNO39" s="23"/>
      <c r="NNP39" s="23"/>
      <c r="NNQ39" s="23"/>
      <c r="NNR39" s="23"/>
      <c r="NNS39" s="23"/>
      <c r="NNT39" s="23"/>
      <c r="NNU39" s="23"/>
      <c r="NNV39" s="23"/>
      <c r="NNW39" s="23"/>
      <c r="NNX39" s="23"/>
      <c r="NNY39" s="23"/>
      <c r="NNZ39" s="23"/>
      <c r="NOA39" s="23"/>
      <c r="NOB39" s="23"/>
      <c r="NOC39" s="23"/>
      <c r="NOD39" s="23"/>
      <c r="NOE39" s="23"/>
      <c r="NOF39" s="23"/>
      <c r="NOG39" s="23"/>
      <c r="NOH39" s="23"/>
      <c r="NOI39" s="23"/>
      <c r="NOJ39" s="23"/>
      <c r="NOK39" s="23"/>
      <c r="NOL39" s="23"/>
      <c r="NOM39" s="23"/>
      <c r="NON39" s="23"/>
      <c r="NOO39" s="23"/>
      <c r="NOP39" s="23"/>
      <c r="NOQ39" s="23"/>
      <c r="NOR39" s="23"/>
      <c r="NOS39" s="23"/>
      <c r="NOT39" s="23"/>
      <c r="NOU39" s="23"/>
      <c r="NOV39" s="23"/>
      <c r="NOW39" s="23"/>
      <c r="NOX39" s="23"/>
      <c r="NOY39" s="23"/>
      <c r="NOZ39" s="23"/>
      <c r="NPA39" s="23"/>
      <c r="NPB39" s="23"/>
      <c r="NPC39" s="23"/>
      <c r="NPD39" s="23"/>
      <c r="NPE39" s="23"/>
      <c r="NPF39" s="23"/>
      <c r="NPG39" s="23"/>
      <c r="NPH39" s="23"/>
      <c r="NPI39" s="23"/>
      <c r="NPJ39" s="23"/>
      <c r="NPK39" s="23"/>
      <c r="NPL39" s="23"/>
      <c r="NPM39" s="23"/>
      <c r="NPN39" s="23"/>
      <c r="NPO39" s="23"/>
      <c r="NPP39" s="23"/>
      <c r="NPQ39" s="23"/>
      <c r="NPR39" s="23"/>
      <c r="NPS39" s="23"/>
      <c r="NPT39" s="23"/>
      <c r="NPU39" s="23"/>
      <c r="NPV39" s="23"/>
      <c r="NPW39" s="23"/>
      <c r="NPX39" s="23"/>
      <c r="NPY39" s="23"/>
      <c r="NPZ39" s="23"/>
      <c r="NQA39" s="23"/>
      <c r="NQB39" s="23"/>
      <c r="NQC39" s="23"/>
      <c r="NQD39" s="23"/>
      <c r="NQE39" s="23"/>
      <c r="NQF39" s="23"/>
      <c r="NQG39" s="23"/>
      <c r="NQH39" s="23"/>
      <c r="NQI39" s="23"/>
      <c r="NQJ39" s="23"/>
      <c r="NQK39" s="23"/>
      <c r="NQL39" s="23"/>
      <c r="NQM39" s="23"/>
      <c r="NQN39" s="23"/>
      <c r="NQO39" s="23"/>
      <c r="NQP39" s="23"/>
      <c r="NQQ39" s="23"/>
      <c r="NQR39" s="23"/>
      <c r="NQS39" s="23"/>
      <c r="NQT39" s="23"/>
      <c r="NQU39" s="23"/>
      <c r="NQV39" s="23"/>
      <c r="NQW39" s="23"/>
      <c r="NQX39" s="23"/>
      <c r="NQY39" s="23"/>
      <c r="NQZ39" s="23"/>
      <c r="NRA39" s="23"/>
      <c r="NRB39" s="23"/>
      <c r="NRC39" s="23"/>
      <c r="NRD39" s="23"/>
      <c r="NRE39" s="23"/>
      <c r="NRF39" s="23"/>
      <c r="NRG39" s="23"/>
      <c r="NRH39" s="23"/>
      <c r="NRI39" s="23"/>
      <c r="NRJ39" s="23"/>
      <c r="NRK39" s="23"/>
      <c r="NRL39" s="23"/>
      <c r="NRM39" s="23"/>
      <c r="NRN39" s="23"/>
      <c r="NRO39" s="23"/>
      <c r="NRP39" s="23"/>
      <c r="NRQ39" s="23"/>
      <c r="NRR39" s="23"/>
      <c r="NRS39" s="23"/>
      <c r="NRT39" s="23"/>
      <c r="NRU39" s="23"/>
      <c r="NRV39" s="23"/>
      <c r="NRW39" s="23"/>
      <c r="NRX39" s="23"/>
      <c r="NRY39" s="23"/>
      <c r="NRZ39" s="23"/>
      <c r="NSA39" s="23"/>
      <c r="NSB39" s="23"/>
      <c r="NSC39" s="23"/>
      <c r="NSD39" s="23"/>
      <c r="NSE39" s="23"/>
      <c r="NSF39" s="23"/>
      <c r="NSG39" s="23"/>
      <c r="NSH39" s="23"/>
      <c r="NSI39" s="23"/>
      <c r="NSJ39" s="23"/>
      <c r="NSK39" s="23"/>
      <c r="NSL39" s="23"/>
      <c r="NSM39" s="23"/>
      <c r="NSN39" s="23"/>
      <c r="NSO39" s="23"/>
      <c r="NSP39" s="23"/>
      <c r="NSQ39" s="23"/>
      <c r="NSR39" s="23"/>
      <c r="NSS39" s="23"/>
      <c r="NST39" s="23"/>
      <c r="NSU39" s="23"/>
      <c r="NSV39" s="23"/>
      <c r="NSW39" s="23"/>
      <c r="NSX39" s="23"/>
      <c r="NSY39" s="23"/>
      <c r="NSZ39" s="23"/>
      <c r="NTA39" s="23"/>
      <c r="NTB39" s="23"/>
      <c r="NTC39" s="23"/>
      <c r="NTD39" s="23"/>
      <c r="NTE39" s="23"/>
      <c r="NTF39" s="23"/>
      <c r="NTG39" s="23"/>
      <c r="NTH39" s="23"/>
      <c r="NTI39" s="23"/>
      <c r="NTJ39" s="23"/>
      <c r="NTK39" s="23"/>
      <c r="NTL39" s="23"/>
      <c r="NTM39" s="23"/>
      <c r="NTN39" s="23"/>
      <c r="NTO39" s="23"/>
      <c r="NTP39" s="23"/>
      <c r="NTQ39" s="23"/>
      <c r="NTR39" s="23"/>
      <c r="NTS39" s="23"/>
      <c r="NTT39" s="23"/>
      <c r="NTU39" s="23"/>
      <c r="NTV39" s="23"/>
      <c r="NTW39" s="23"/>
      <c r="NTX39" s="23"/>
      <c r="NTY39" s="23"/>
      <c r="NTZ39" s="23"/>
      <c r="NUA39" s="23"/>
      <c r="NUB39" s="23"/>
      <c r="NUC39" s="23"/>
      <c r="NUD39" s="23"/>
      <c r="NUE39" s="23"/>
      <c r="NUF39" s="23"/>
      <c r="NUG39" s="23"/>
      <c r="NUH39" s="23"/>
      <c r="NUI39" s="23"/>
      <c r="NUJ39" s="23"/>
      <c r="NUK39" s="23"/>
      <c r="NUL39" s="23"/>
      <c r="NUM39" s="23"/>
      <c r="NUN39" s="23"/>
      <c r="NUO39" s="23"/>
      <c r="NUP39" s="23"/>
      <c r="NUQ39" s="23"/>
      <c r="NUR39" s="23"/>
      <c r="NUS39" s="23"/>
      <c r="NUT39" s="23"/>
      <c r="NUU39" s="23"/>
      <c r="NUV39" s="23"/>
      <c r="NUW39" s="23"/>
      <c r="NUX39" s="23"/>
      <c r="NUY39" s="23"/>
      <c r="NUZ39" s="23"/>
      <c r="NVA39" s="23"/>
      <c r="NVB39" s="23"/>
      <c r="NVC39" s="23"/>
      <c r="NVD39" s="23"/>
      <c r="NVE39" s="23"/>
      <c r="NVF39" s="23"/>
      <c r="NVG39" s="23"/>
      <c r="NVH39" s="23"/>
      <c r="NVI39" s="23"/>
      <c r="NVJ39" s="23"/>
      <c r="NVK39" s="23"/>
      <c r="NVL39" s="23"/>
      <c r="NVM39" s="23"/>
      <c r="NVN39" s="23"/>
      <c r="NVO39" s="23"/>
      <c r="NVP39" s="23"/>
      <c r="NVQ39" s="23"/>
      <c r="NVR39" s="23"/>
      <c r="NVS39" s="23"/>
      <c r="NVT39" s="23"/>
      <c r="NVU39" s="23"/>
      <c r="NVV39" s="23"/>
      <c r="NVW39" s="23"/>
      <c r="NVX39" s="23"/>
      <c r="NVY39" s="23"/>
      <c r="NVZ39" s="23"/>
      <c r="NWA39" s="23"/>
      <c r="NWB39" s="23"/>
      <c r="NWC39" s="23"/>
      <c r="NWD39" s="23"/>
      <c r="NWE39" s="23"/>
      <c r="NWF39" s="23"/>
      <c r="NWG39" s="23"/>
      <c r="NWH39" s="23"/>
      <c r="NWI39" s="23"/>
      <c r="NWJ39" s="23"/>
      <c r="NWK39" s="23"/>
      <c r="NWL39" s="23"/>
      <c r="NWM39" s="23"/>
      <c r="NWN39" s="23"/>
      <c r="NWO39" s="23"/>
      <c r="NWP39" s="23"/>
      <c r="NWQ39" s="23"/>
      <c r="NWR39" s="23"/>
      <c r="NWS39" s="23"/>
      <c r="NWT39" s="23"/>
      <c r="NWU39" s="23"/>
      <c r="NWV39" s="23"/>
      <c r="NWW39" s="23"/>
      <c r="NWX39" s="23"/>
      <c r="NWY39" s="23"/>
      <c r="NWZ39" s="23"/>
      <c r="NXA39" s="23"/>
      <c r="NXB39" s="23"/>
      <c r="NXC39" s="23"/>
      <c r="NXD39" s="23"/>
      <c r="NXE39" s="23"/>
      <c r="NXF39" s="23"/>
      <c r="NXG39" s="23"/>
      <c r="NXH39" s="23"/>
      <c r="NXI39" s="23"/>
      <c r="NXJ39" s="23"/>
      <c r="NXK39" s="23"/>
      <c r="NXL39" s="23"/>
      <c r="NXM39" s="23"/>
      <c r="NXN39" s="23"/>
      <c r="NXO39" s="23"/>
      <c r="NXP39" s="23"/>
      <c r="NXQ39" s="23"/>
      <c r="NXR39" s="23"/>
      <c r="NXS39" s="23"/>
      <c r="NXT39" s="23"/>
      <c r="NXU39" s="23"/>
      <c r="NXV39" s="23"/>
      <c r="NXW39" s="23"/>
      <c r="NXX39" s="23"/>
      <c r="NXY39" s="23"/>
      <c r="NXZ39" s="23"/>
      <c r="NYA39" s="23"/>
      <c r="NYB39" s="23"/>
      <c r="NYC39" s="23"/>
      <c r="NYD39" s="23"/>
      <c r="NYE39" s="23"/>
      <c r="NYF39" s="23"/>
      <c r="NYG39" s="23"/>
      <c r="NYH39" s="23"/>
      <c r="NYI39" s="23"/>
      <c r="NYJ39" s="23"/>
      <c r="NYK39" s="23"/>
      <c r="NYL39" s="23"/>
      <c r="NYM39" s="23"/>
      <c r="NYN39" s="23"/>
      <c r="NYO39" s="23"/>
      <c r="NYP39" s="23"/>
      <c r="NYQ39" s="23"/>
      <c r="NYR39" s="23"/>
      <c r="NYS39" s="23"/>
      <c r="NYT39" s="23"/>
      <c r="NYU39" s="23"/>
      <c r="NYV39" s="23"/>
      <c r="NYW39" s="23"/>
      <c r="NYX39" s="23"/>
      <c r="NYY39" s="23"/>
      <c r="NYZ39" s="23"/>
      <c r="NZA39" s="23"/>
      <c r="NZB39" s="23"/>
      <c r="NZC39" s="23"/>
      <c r="NZD39" s="23"/>
      <c r="NZE39" s="23"/>
      <c r="NZF39" s="23"/>
      <c r="NZG39" s="23"/>
      <c r="NZH39" s="23"/>
      <c r="NZI39" s="23"/>
      <c r="NZJ39" s="23"/>
      <c r="NZK39" s="23"/>
      <c r="NZL39" s="23"/>
      <c r="NZM39" s="23"/>
      <c r="NZN39" s="23"/>
      <c r="NZO39" s="23"/>
      <c r="NZP39" s="23"/>
      <c r="NZQ39" s="23"/>
      <c r="NZR39" s="23"/>
      <c r="NZS39" s="23"/>
      <c r="NZT39" s="23"/>
      <c r="NZU39" s="23"/>
      <c r="NZV39" s="23"/>
      <c r="NZW39" s="23"/>
      <c r="NZX39" s="23"/>
      <c r="NZY39" s="23"/>
      <c r="NZZ39" s="23"/>
      <c r="OAA39" s="23"/>
      <c r="OAB39" s="23"/>
      <c r="OAC39" s="23"/>
      <c r="OAD39" s="23"/>
      <c r="OAE39" s="23"/>
      <c r="OAF39" s="23"/>
      <c r="OAG39" s="23"/>
      <c r="OAH39" s="23"/>
      <c r="OAI39" s="23"/>
      <c r="OAJ39" s="23"/>
      <c r="OAK39" s="23"/>
      <c r="OAL39" s="23"/>
      <c r="OAM39" s="23"/>
      <c r="OAN39" s="23"/>
      <c r="OAO39" s="23"/>
      <c r="OAP39" s="23"/>
      <c r="OAQ39" s="23"/>
      <c r="OAR39" s="23"/>
      <c r="OAS39" s="23"/>
      <c r="OAT39" s="23"/>
      <c r="OAU39" s="23"/>
      <c r="OAV39" s="23"/>
      <c r="OAW39" s="23"/>
      <c r="OAX39" s="23"/>
      <c r="OAY39" s="23"/>
      <c r="OAZ39" s="23"/>
      <c r="OBA39" s="23"/>
      <c r="OBB39" s="23"/>
      <c r="OBC39" s="23"/>
      <c r="OBD39" s="23"/>
      <c r="OBE39" s="23"/>
      <c r="OBF39" s="23"/>
      <c r="OBG39" s="23"/>
      <c r="OBH39" s="23"/>
      <c r="OBI39" s="23"/>
      <c r="OBJ39" s="23"/>
      <c r="OBK39" s="23"/>
      <c r="OBL39" s="23"/>
      <c r="OBM39" s="23"/>
      <c r="OBN39" s="23"/>
      <c r="OBO39" s="23"/>
      <c r="OBP39" s="23"/>
      <c r="OBQ39" s="23"/>
      <c r="OBR39" s="23"/>
      <c r="OBS39" s="23"/>
      <c r="OBT39" s="23"/>
      <c r="OBU39" s="23"/>
      <c r="OBV39" s="23"/>
      <c r="OBW39" s="23"/>
      <c r="OBX39" s="23"/>
      <c r="OBY39" s="23"/>
      <c r="OBZ39" s="23"/>
      <c r="OCA39" s="23"/>
      <c r="OCB39" s="23"/>
      <c r="OCC39" s="23"/>
      <c r="OCD39" s="23"/>
      <c r="OCE39" s="23"/>
      <c r="OCF39" s="23"/>
      <c r="OCG39" s="23"/>
      <c r="OCH39" s="23"/>
      <c r="OCI39" s="23"/>
      <c r="OCJ39" s="23"/>
      <c r="OCK39" s="23"/>
      <c r="OCL39" s="23"/>
      <c r="OCM39" s="23"/>
      <c r="OCN39" s="23"/>
      <c r="OCO39" s="23"/>
      <c r="OCP39" s="23"/>
      <c r="OCQ39" s="23"/>
      <c r="OCR39" s="23"/>
      <c r="OCS39" s="23"/>
      <c r="OCT39" s="23"/>
      <c r="OCU39" s="23"/>
      <c r="OCV39" s="23"/>
      <c r="OCW39" s="23"/>
      <c r="OCX39" s="23"/>
      <c r="OCY39" s="23"/>
      <c r="OCZ39" s="23"/>
      <c r="ODA39" s="23"/>
      <c r="ODB39" s="23"/>
      <c r="ODC39" s="23"/>
      <c r="ODD39" s="23"/>
      <c r="ODE39" s="23"/>
      <c r="ODF39" s="23"/>
      <c r="ODG39" s="23"/>
      <c r="ODH39" s="23"/>
      <c r="ODI39" s="23"/>
      <c r="ODJ39" s="23"/>
      <c r="ODK39" s="23"/>
      <c r="ODL39" s="23"/>
      <c r="ODM39" s="23"/>
      <c r="ODN39" s="23"/>
      <c r="ODO39" s="23"/>
      <c r="ODP39" s="23"/>
      <c r="ODQ39" s="23"/>
      <c r="ODR39" s="23"/>
      <c r="ODS39" s="23"/>
      <c r="ODT39" s="23"/>
      <c r="ODU39" s="23"/>
      <c r="ODV39" s="23"/>
      <c r="ODW39" s="23"/>
      <c r="ODX39" s="23"/>
      <c r="ODY39" s="23"/>
      <c r="ODZ39" s="23"/>
      <c r="OEA39" s="23"/>
      <c r="OEB39" s="23"/>
      <c r="OEC39" s="23"/>
      <c r="OED39" s="23"/>
      <c r="OEE39" s="23"/>
      <c r="OEF39" s="23"/>
      <c r="OEG39" s="23"/>
      <c r="OEH39" s="23"/>
      <c r="OEI39" s="23"/>
      <c r="OEJ39" s="23"/>
      <c r="OEK39" s="23"/>
      <c r="OEL39" s="23"/>
      <c r="OEM39" s="23"/>
      <c r="OEN39" s="23"/>
      <c r="OEO39" s="23"/>
      <c r="OEP39" s="23"/>
      <c r="OEQ39" s="23"/>
      <c r="OER39" s="23"/>
      <c r="OES39" s="23"/>
      <c r="OET39" s="23"/>
      <c r="OEU39" s="23"/>
      <c r="OEV39" s="23"/>
      <c r="OEW39" s="23"/>
      <c r="OEX39" s="23"/>
      <c r="OEY39" s="23"/>
      <c r="OEZ39" s="23"/>
      <c r="OFA39" s="23"/>
      <c r="OFB39" s="23"/>
      <c r="OFC39" s="23"/>
      <c r="OFD39" s="23"/>
      <c r="OFE39" s="23"/>
      <c r="OFF39" s="23"/>
      <c r="OFG39" s="23"/>
      <c r="OFH39" s="23"/>
      <c r="OFI39" s="23"/>
      <c r="OFJ39" s="23"/>
      <c r="OFK39" s="23"/>
      <c r="OFL39" s="23"/>
      <c r="OFM39" s="23"/>
      <c r="OFN39" s="23"/>
      <c r="OFO39" s="23"/>
      <c r="OFP39" s="23"/>
      <c r="OFQ39" s="23"/>
      <c r="OFR39" s="23"/>
      <c r="OFS39" s="23"/>
      <c r="OFT39" s="23"/>
      <c r="OFU39" s="23"/>
      <c r="OFV39" s="23"/>
      <c r="OFW39" s="23"/>
      <c r="OFX39" s="23"/>
      <c r="OFY39" s="23"/>
      <c r="OFZ39" s="23"/>
      <c r="OGA39" s="23"/>
      <c r="OGB39" s="23"/>
      <c r="OGC39" s="23"/>
      <c r="OGD39" s="23"/>
      <c r="OGE39" s="23"/>
      <c r="OGF39" s="23"/>
      <c r="OGG39" s="23"/>
      <c r="OGH39" s="23"/>
      <c r="OGI39" s="23"/>
      <c r="OGJ39" s="23"/>
      <c r="OGK39" s="23"/>
      <c r="OGL39" s="23"/>
      <c r="OGM39" s="23"/>
      <c r="OGN39" s="23"/>
      <c r="OGO39" s="23"/>
      <c r="OGP39" s="23"/>
      <c r="OGQ39" s="23"/>
      <c r="OGR39" s="23"/>
      <c r="OGS39" s="23"/>
      <c r="OGT39" s="23"/>
      <c r="OGU39" s="23"/>
      <c r="OGV39" s="23"/>
      <c r="OGW39" s="23"/>
      <c r="OGX39" s="23"/>
      <c r="OGY39" s="23"/>
      <c r="OGZ39" s="23"/>
      <c r="OHA39" s="23"/>
      <c r="OHB39" s="23"/>
      <c r="OHC39" s="23"/>
      <c r="OHD39" s="23"/>
      <c r="OHE39" s="23"/>
      <c r="OHF39" s="23"/>
      <c r="OHG39" s="23"/>
      <c r="OHH39" s="23"/>
      <c r="OHI39" s="23"/>
      <c r="OHJ39" s="23"/>
      <c r="OHK39" s="23"/>
      <c r="OHL39" s="23"/>
      <c r="OHM39" s="23"/>
      <c r="OHN39" s="23"/>
      <c r="OHO39" s="23"/>
      <c r="OHP39" s="23"/>
      <c r="OHQ39" s="23"/>
      <c r="OHR39" s="23"/>
      <c r="OHS39" s="23"/>
      <c r="OHT39" s="23"/>
      <c r="OHU39" s="23"/>
      <c r="OHV39" s="23"/>
      <c r="OHW39" s="23"/>
      <c r="OHX39" s="23"/>
      <c r="OHY39" s="23"/>
      <c r="OHZ39" s="23"/>
      <c r="OIA39" s="23"/>
      <c r="OIB39" s="23"/>
      <c r="OIC39" s="23"/>
      <c r="OID39" s="23"/>
      <c r="OIE39" s="23"/>
      <c r="OIF39" s="23"/>
      <c r="OIG39" s="23"/>
      <c r="OIH39" s="23"/>
      <c r="OII39" s="23"/>
      <c r="OIJ39" s="23"/>
      <c r="OIK39" s="23"/>
      <c r="OIL39" s="23"/>
      <c r="OIM39" s="23"/>
      <c r="OIN39" s="23"/>
      <c r="OIO39" s="23"/>
      <c r="OIP39" s="23"/>
      <c r="OIQ39" s="23"/>
      <c r="OIR39" s="23"/>
      <c r="OIS39" s="23"/>
      <c r="OIT39" s="23"/>
      <c r="OIU39" s="23"/>
      <c r="OIV39" s="23"/>
      <c r="OIW39" s="23"/>
      <c r="OIX39" s="23"/>
      <c r="OIY39" s="23"/>
      <c r="OIZ39" s="23"/>
      <c r="OJA39" s="23"/>
      <c r="OJB39" s="23"/>
      <c r="OJC39" s="23"/>
      <c r="OJD39" s="23"/>
      <c r="OJE39" s="23"/>
      <c r="OJF39" s="23"/>
      <c r="OJG39" s="23"/>
      <c r="OJH39" s="23"/>
      <c r="OJI39" s="23"/>
      <c r="OJJ39" s="23"/>
      <c r="OJK39" s="23"/>
      <c r="OJL39" s="23"/>
      <c r="OJM39" s="23"/>
      <c r="OJN39" s="23"/>
      <c r="OJO39" s="23"/>
      <c r="OJP39" s="23"/>
      <c r="OJQ39" s="23"/>
      <c r="OJR39" s="23"/>
      <c r="OJS39" s="23"/>
      <c r="OJT39" s="23"/>
      <c r="OJU39" s="23"/>
      <c r="OJV39" s="23"/>
      <c r="OJW39" s="23"/>
      <c r="OJX39" s="23"/>
      <c r="OJY39" s="23"/>
      <c r="OJZ39" s="23"/>
      <c r="OKA39" s="23"/>
      <c r="OKB39" s="23"/>
      <c r="OKC39" s="23"/>
      <c r="OKD39" s="23"/>
      <c r="OKE39" s="23"/>
      <c r="OKF39" s="23"/>
      <c r="OKG39" s="23"/>
      <c r="OKH39" s="23"/>
      <c r="OKI39" s="23"/>
      <c r="OKJ39" s="23"/>
      <c r="OKK39" s="23"/>
      <c r="OKL39" s="23"/>
      <c r="OKM39" s="23"/>
      <c r="OKN39" s="23"/>
      <c r="OKO39" s="23"/>
      <c r="OKP39" s="23"/>
      <c r="OKQ39" s="23"/>
      <c r="OKR39" s="23"/>
      <c r="OKS39" s="23"/>
      <c r="OKT39" s="23"/>
      <c r="OKU39" s="23"/>
      <c r="OKV39" s="23"/>
      <c r="OKW39" s="23"/>
      <c r="OKX39" s="23"/>
      <c r="OKY39" s="23"/>
      <c r="OKZ39" s="23"/>
      <c r="OLA39" s="23"/>
      <c r="OLB39" s="23"/>
      <c r="OLC39" s="23"/>
      <c r="OLD39" s="23"/>
      <c r="OLE39" s="23"/>
      <c r="OLF39" s="23"/>
      <c r="OLG39" s="23"/>
      <c r="OLH39" s="23"/>
      <c r="OLI39" s="23"/>
      <c r="OLJ39" s="23"/>
      <c r="OLK39" s="23"/>
      <c r="OLL39" s="23"/>
      <c r="OLM39" s="23"/>
      <c r="OLN39" s="23"/>
      <c r="OLO39" s="23"/>
      <c r="OLP39" s="23"/>
      <c r="OLQ39" s="23"/>
      <c r="OLR39" s="23"/>
      <c r="OLS39" s="23"/>
      <c r="OLT39" s="23"/>
      <c r="OLU39" s="23"/>
      <c r="OLV39" s="23"/>
      <c r="OLW39" s="23"/>
      <c r="OLX39" s="23"/>
      <c r="OLY39" s="23"/>
      <c r="OLZ39" s="23"/>
      <c r="OMA39" s="23"/>
      <c r="OMB39" s="23"/>
      <c r="OMC39" s="23"/>
      <c r="OMD39" s="23"/>
      <c r="OME39" s="23"/>
      <c r="OMF39" s="23"/>
      <c r="OMG39" s="23"/>
      <c r="OMH39" s="23"/>
      <c r="OMI39" s="23"/>
      <c r="OMJ39" s="23"/>
      <c r="OMK39" s="23"/>
      <c r="OML39" s="23"/>
      <c r="OMM39" s="23"/>
      <c r="OMN39" s="23"/>
      <c r="OMO39" s="23"/>
      <c r="OMP39" s="23"/>
      <c r="OMQ39" s="23"/>
      <c r="OMR39" s="23"/>
      <c r="OMS39" s="23"/>
      <c r="OMT39" s="23"/>
      <c r="OMU39" s="23"/>
      <c r="OMV39" s="23"/>
      <c r="OMW39" s="23"/>
      <c r="OMX39" s="23"/>
      <c r="OMY39" s="23"/>
      <c r="OMZ39" s="23"/>
      <c r="ONA39" s="23"/>
      <c r="ONB39" s="23"/>
      <c r="ONC39" s="23"/>
      <c r="OND39" s="23"/>
      <c r="ONE39" s="23"/>
      <c r="ONF39" s="23"/>
      <c r="ONG39" s="23"/>
      <c r="ONH39" s="23"/>
      <c r="ONI39" s="23"/>
      <c r="ONJ39" s="23"/>
      <c r="ONK39" s="23"/>
      <c r="ONL39" s="23"/>
      <c r="ONM39" s="23"/>
      <c r="ONN39" s="23"/>
      <c r="ONO39" s="23"/>
      <c r="ONP39" s="23"/>
      <c r="ONQ39" s="23"/>
      <c r="ONR39" s="23"/>
      <c r="ONS39" s="23"/>
      <c r="ONT39" s="23"/>
      <c r="ONU39" s="23"/>
      <c r="ONV39" s="23"/>
      <c r="ONW39" s="23"/>
      <c r="ONX39" s="23"/>
      <c r="ONY39" s="23"/>
      <c r="ONZ39" s="23"/>
      <c r="OOA39" s="23"/>
      <c r="OOB39" s="23"/>
      <c r="OOC39" s="23"/>
      <c r="OOD39" s="23"/>
      <c r="OOE39" s="23"/>
      <c r="OOF39" s="23"/>
      <c r="OOG39" s="23"/>
      <c r="OOH39" s="23"/>
      <c r="OOI39" s="23"/>
      <c r="OOJ39" s="23"/>
      <c r="OOK39" s="23"/>
      <c r="OOL39" s="23"/>
      <c r="OOM39" s="23"/>
      <c r="OON39" s="23"/>
      <c r="OOO39" s="23"/>
      <c r="OOP39" s="23"/>
      <c r="OOQ39" s="23"/>
      <c r="OOR39" s="23"/>
      <c r="OOS39" s="23"/>
      <c r="OOT39" s="23"/>
      <c r="OOU39" s="23"/>
      <c r="OOV39" s="23"/>
      <c r="OOW39" s="23"/>
      <c r="OOX39" s="23"/>
      <c r="OOY39" s="23"/>
      <c r="OOZ39" s="23"/>
      <c r="OPA39" s="23"/>
      <c r="OPB39" s="23"/>
      <c r="OPC39" s="23"/>
      <c r="OPD39" s="23"/>
      <c r="OPE39" s="23"/>
      <c r="OPF39" s="23"/>
      <c r="OPG39" s="23"/>
      <c r="OPH39" s="23"/>
      <c r="OPI39" s="23"/>
      <c r="OPJ39" s="23"/>
      <c r="OPK39" s="23"/>
      <c r="OPL39" s="23"/>
      <c r="OPM39" s="23"/>
      <c r="OPN39" s="23"/>
      <c r="OPO39" s="23"/>
      <c r="OPP39" s="23"/>
      <c r="OPQ39" s="23"/>
      <c r="OPR39" s="23"/>
      <c r="OPS39" s="23"/>
      <c r="OPT39" s="23"/>
      <c r="OPU39" s="23"/>
      <c r="OPV39" s="23"/>
      <c r="OPW39" s="23"/>
      <c r="OPX39" s="23"/>
      <c r="OPY39" s="23"/>
      <c r="OPZ39" s="23"/>
      <c r="OQA39" s="23"/>
      <c r="OQB39" s="23"/>
      <c r="OQC39" s="23"/>
      <c r="OQD39" s="23"/>
      <c r="OQE39" s="23"/>
      <c r="OQF39" s="23"/>
      <c r="OQG39" s="23"/>
      <c r="OQH39" s="23"/>
      <c r="OQI39" s="23"/>
      <c r="OQJ39" s="23"/>
      <c r="OQK39" s="23"/>
      <c r="OQL39" s="23"/>
      <c r="OQM39" s="23"/>
      <c r="OQN39" s="23"/>
      <c r="OQO39" s="23"/>
      <c r="OQP39" s="23"/>
      <c r="OQQ39" s="23"/>
      <c r="OQR39" s="23"/>
      <c r="OQS39" s="23"/>
      <c r="OQT39" s="23"/>
      <c r="OQU39" s="23"/>
      <c r="OQV39" s="23"/>
      <c r="OQW39" s="23"/>
      <c r="OQX39" s="23"/>
      <c r="OQY39" s="23"/>
      <c r="OQZ39" s="23"/>
      <c r="ORA39" s="23"/>
      <c r="ORB39" s="23"/>
      <c r="ORC39" s="23"/>
      <c r="ORD39" s="23"/>
      <c r="ORE39" s="23"/>
      <c r="ORF39" s="23"/>
      <c r="ORG39" s="23"/>
      <c r="ORH39" s="23"/>
      <c r="ORI39" s="23"/>
      <c r="ORJ39" s="23"/>
      <c r="ORK39" s="23"/>
      <c r="ORL39" s="23"/>
      <c r="ORM39" s="23"/>
      <c r="ORN39" s="23"/>
      <c r="ORO39" s="23"/>
      <c r="ORP39" s="23"/>
      <c r="ORQ39" s="23"/>
      <c r="ORR39" s="23"/>
      <c r="ORS39" s="23"/>
      <c r="ORT39" s="23"/>
      <c r="ORU39" s="23"/>
      <c r="ORV39" s="23"/>
      <c r="ORW39" s="23"/>
      <c r="ORX39" s="23"/>
      <c r="ORY39" s="23"/>
      <c r="ORZ39" s="23"/>
      <c r="OSA39" s="23"/>
      <c r="OSB39" s="23"/>
      <c r="OSC39" s="23"/>
      <c r="OSD39" s="23"/>
      <c r="OSE39" s="23"/>
      <c r="OSF39" s="23"/>
      <c r="OSG39" s="23"/>
      <c r="OSH39" s="23"/>
      <c r="OSI39" s="23"/>
      <c r="OSJ39" s="23"/>
      <c r="OSK39" s="23"/>
      <c r="OSL39" s="23"/>
      <c r="OSM39" s="23"/>
      <c r="OSN39" s="23"/>
      <c r="OSO39" s="23"/>
      <c r="OSP39" s="23"/>
      <c r="OSQ39" s="23"/>
      <c r="OSR39" s="23"/>
      <c r="OSS39" s="23"/>
      <c r="OST39" s="23"/>
      <c r="OSU39" s="23"/>
      <c r="OSV39" s="23"/>
      <c r="OSW39" s="23"/>
      <c r="OSX39" s="23"/>
      <c r="OSY39" s="23"/>
      <c r="OSZ39" s="23"/>
      <c r="OTA39" s="23"/>
      <c r="OTB39" s="23"/>
      <c r="OTC39" s="23"/>
      <c r="OTD39" s="23"/>
      <c r="OTE39" s="23"/>
      <c r="OTF39" s="23"/>
      <c r="OTG39" s="23"/>
      <c r="OTH39" s="23"/>
      <c r="OTI39" s="23"/>
      <c r="OTJ39" s="23"/>
      <c r="OTK39" s="23"/>
      <c r="OTL39" s="23"/>
      <c r="OTM39" s="23"/>
      <c r="OTN39" s="23"/>
      <c r="OTO39" s="23"/>
      <c r="OTP39" s="23"/>
      <c r="OTQ39" s="23"/>
      <c r="OTR39" s="23"/>
      <c r="OTS39" s="23"/>
      <c r="OTT39" s="23"/>
      <c r="OTU39" s="23"/>
      <c r="OTV39" s="23"/>
      <c r="OTW39" s="23"/>
      <c r="OTX39" s="23"/>
      <c r="OTY39" s="23"/>
      <c r="OTZ39" s="23"/>
      <c r="OUA39" s="23"/>
      <c r="OUB39" s="23"/>
      <c r="OUC39" s="23"/>
      <c r="OUD39" s="23"/>
      <c r="OUE39" s="23"/>
      <c r="OUF39" s="23"/>
      <c r="OUG39" s="23"/>
      <c r="OUH39" s="23"/>
      <c r="OUI39" s="23"/>
      <c r="OUJ39" s="23"/>
      <c r="OUK39" s="23"/>
      <c r="OUL39" s="23"/>
      <c r="OUM39" s="23"/>
      <c r="OUN39" s="23"/>
      <c r="OUO39" s="23"/>
      <c r="OUP39" s="23"/>
      <c r="OUQ39" s="23"/>
      <c r="OUR39" s="23"/>
      <c r="OUS39" s="23"/>
      <c r="OUT39" s="23"/>
      <c r="OUU39" s="23"/>
      <c r="OUV39" s="23"/>
      <c r="OUW39" s="23"/>
      <c r="OUX39" s="23"/>
      <c r="OUY39" s="23"/>
      <c r="OUZ39" s="23"/>
      <c r="OVA39" s="23"/>
      <c r="OVB39" s="23"/>
      <c r="OVC39" s="23"/>
      <c r="OVD39" s="23"/>
      <c r="OVE39" s="23"/>
      <c r="OVF39" s="23"/>
      <c r="OVG39" s="23"/>
      <c r="OVH39" s="23"/>
      <c r="OVI39" s="23"/>
      <c r="OVJ39" s="23"/>
      <c r="OVK39" s="23"/>
      <c r="OVL39" s="23"/>
      <c r="OVM39" s="23"/>
      <c r="OVN39" s="23"/>
      <c r="OVO39" s="23"/>
      <c r="OVP39" s="23"/>
      <c r="OVQ39" s="23"/>
      <c r="OVR39" s="23"/>
      <c r="OVS39" s="23"/>
      <c r="OVT39" s="23"/>
      <c r="OVU39" s="23"/>
      <c r="OVV39" s="23"/>
      <c r="OVW39" s="23"/>
      <c r="OVX39" s="23"/>
      <c r="OVY39" s="23"/>
      <c r="OVZ39" s="23"/>
      <c r="OWA39" s="23"/>
      <c r="OWB39" s="23"/>
      <c r="OWC39" s="23"/>
      <c r="OWD39" s="23"/>
      <c r="OWE39" s="23"/>
      <c r="OWF39" s="23"/>
      <c r="OWG39" s="23"/>
      <c r="OWH39" s="23"/>
      <c r="OWI39" s="23"/>
      <c r="OWJ39" s="23"/>
      <c r="OWK39" s="23"/>
      <c r="OWL39" s="23"/>
      <c r="OWM39" s="23"/>
      <c r="OWN39" s="23"/>
      <c r="OWO39" s="23"/>
      <c r="OWP39" s="23"/>
      <c r="OWQ39" s="23"/>
      <c r="OWR39" s="23"/>
      <c r="OWS39" s="23"/>
      <c r="OWT39" s="23"/>
      <c r="OWU39" s="23"/>
      <c r="OWV39" s="23"/>
      <c r="OWW39" s="23"/>
      <c r="OWX39" s="23"/>
      <c r="OWY39" s="23"/>
      <c r="OWZ39" s="23"/>
      <c r="OXA39" s="23"/>
      <c r="OXB39" s="23"/>
      <c r="OXC39" s="23"/>
      <c r="OXD39" s="23"/>
      <c r="OXE39" s="23"/>
      <c r="OXF39" s="23"/>
      <c r="OXG39" s="23"/>
      <c r="OXH39" s="23"/>
      <c r="OXI39" s="23"/>
      <c r="OXJ39" s="23"/>
      <c r="OXK39" s="23"/>
      <c r="OXL39" s="23"/>
      <c r="OXM39" s="23"/>
      <c r="OXN39" s="23"/>
      <c r="OXO39" s="23"/>
      <c r="OXP39" s="23"/>
      <c r="OXQ39" s="23"/>
      <c r="OXR39" s="23"/>
      <c r="OXS39" s="23"/>
      <c r="OXT39" s="23"/>
      <c r="OXU39" s="23"/>
      <c r="OXV39" s="23"/>
      <c r="OXW39" s="23"/>
      <c r="OXX39" s="23"/>
      <c r="OXY39" s="23"/>
      <c r="OXZ39" s="23"/>
      <c r="OYA39" s="23"/>
      <c r="OYB39" s="23"/>
      <c r="OYC39" s="23"/>
      <c r="OYD39" s="23"/>
      <c r="OYE39" s="23"/>
      <c r="OYF39" s="23"/>
      <c r="OYG39" s="23"/>
      <c r="OYH39" s="23"/>
      <c r="OYI39" s="23"/>
      <c r="OYJ39" s="23"/>
      <c r="OYK39" s="23"/>
      <c r="OYL39" s="23"/>
      <c r="OYM39" s="23"/>
      <c r="OYN39" s="23"/>
      <c r="OYO39" s="23"/>
      <c r="OYP39" s="23"/>
      <c r="OYQ39" s="23"/>
      <c r="OYR39" s="23"/>
      <c r="OYS39" s="23"/>
      <c r="OYT39" s="23"/>
      <c r="OYU39" s="23"/>
      <c r="OYV39" s="23"/>
      <c r="OYW39" s="23"/>
      <c r="OYX39" s="23"/>
      <c r="OYY39" s="23"/>
      <c r="OYZ39" s="23"/>
      <c r="OZA39" s="23"/>
      <c r="OZB39" s="23"/>
      <c r="OZC39" s="23"/>
      <c r="OZD39" s="23"/>
      <c r="OZE39" s="23"/>
      <c r="OZF39" s="23"/>
      <c r="OZG39" s="23"/>
      <c r="OZH39" s="23"/>
      <c r="OZI39" s="23"/>
      <c r="OZJ39" s="23"/>
      <c r="OZK39" s="23"/>
      <c r="OZL39" s="23"/>
      <c r="OZM39" s="23"/>
      <c r="OZN39" s="23"/>
      <c r="OZO39" s="23"/>
      <c r="OZP39" s="23"/>
      <c r="OZQ39" s="23"/>
      <c r="OZR39" s="23"/>
      <c r="OZS39" s="23"/>
      <c r="OZT39" s="23"/>
      <c r="OZU39" s="23"/>
      <c r="OZV39" s="23"/>
      <c r="OZW39" s="23"/>
      <c r="OZX39" s="23"/>
      <c r="OZY39" s="23"/>
      <c r="OZZ39" s="23"/>
      <c r="PAA39" s="23"/>
      <c r="PAB39" s="23"/>
      <c r="PAC39" s="23"/>
      <c r="PAD39" s="23"/>
      <c r="PAE39" s="23"/>
      <c r="PAF39" s="23"/>
      <c r="PAG39" s="23"/>
      <c r="PAH39" s="23"/>
      <c r="PAI39" s="23"/>
      <c r="PAJ39" s="23"/>
      <c r="PAK39" s="23"/>
      <c r="PAL39" s="23"/>
      <c r="PAM39" s="23"/>
      <c r="PAN39" s="23"/>
      <c r="PAO39" s="23"/>
      <c r="PAP39" s="23"/>
      <c r="PAQ39" s="23"/>
      <c r="PAR39" s="23"/>
      <c r="PAS39" s="23"/>
      <c r="PAT39" s="23"/>
      <c r="PAU39" s="23"/>
      <c r="PAV39" s="23"/>
      <c r="PAW39" s="23"/>
      <c r="PAX39" s="23"/>
      <c r="PAY39" s="23"/>
      <c r="PAZ39" s="23"/>
      <c r="PBA39" s="23"/>
      <c r="PBB39" s="23"/>
      <c r="PBC39" s="23"/>
      <c r="PBD39" s="23"/>
      <c r="PBE39" s="23"/>
      <c r="PBF39" s="23"/>
      <c r="PBG39" s="23"/>
      <c r="PBH39" s="23"/>
      <c r="PBI39" s="23"/>
      <c r="PBJ39" s="23"/>
      <c r="PBK39" s="23"/>
      <c r="PBL39" s="23"/>
      <c r="PBM39" s="23"/>
      <c r="PBN39" s="23"/>
      <c r="PBO39" s="23"/>
      <c r="PBP39" s="23"/>
      <c r="PBQ39" s="23"/>
      <c r="PBR39" s="23"/>
      <c r="PBS39" s="23"/>
      <c r="PBT39" s="23"/>
      <c r="PBU39" s="23"/>
      <c r="PBV39" s="23"/>
      <c r="PBW39" s="23"/>
      <c r="PBX39" s="23"/>
      <c r="PBY39" s="23"/>
      <c r="PBZ39" s="23"/>
      <c r="PCA39" s="23"/>
      <c r="PCB39" s="23"/>
      <c r="PCC39" s="23"/>
      <c r="PCD39" s="23"/>
      <c r="PCE39" s="23"/>
      <c r="PCF39" s="23"/>
      <c r="PCG39" s="23"/>
      <c r="PCH39" s="23"/>
      <c r="PCI39" s="23"/>
      <c r="PCJ39" s="23"/>
      <c r="PCK39" s="23"/>
      <c r="PCL39" s="23"/>
      <c r="PCM39" s="23"/>
      <c r="PCN39" s="23"/>
      <c r="PCO39" s="23"/>
      <c r="PCP39" s="23"/>
      <c r="PCQ39" s="23"/>
      <c r="PCR39" s="23"/>
      <c r="PCS39" s="23"/>
      <c r="PCT39" s="23"/>
      <c r="PCU39" s="23"/>
      <c r="PCV39" s="23"/>
      <c r="PCW39" s="23"/>
      <c r="PCX39" s="23"/>
      <c r="PCY39" s="23"/>
      <c r="PCZ39" s="23"/>
      <c r="PDA39" s="23"/>
      <c r="PDB39" s="23"/>
      <c r="PDC39" s="23"/>
      <c r="PDD39" s="23"/>
      <c r="PDE39" s="23"/>
      <c r="PDF39" s="23"/>
      <c r="PDG39" s="23"/>
      <c r="PDH39" s="23"/>
      <c r="PDI39" s="23"/>
      <c r="PDJ39" s="23"/>
      <c r="PDK39" s="23"/>
      <c r="PDL39" s="23"/>
      <c r="PDM39" s="23"/>
      <c r="PDN39" s="23"/>
      <c r="PDO39" s="23"/>
      <c r="PDP39" s="23"/>
      <c r="PDQ39" s="23"/>
      <c r="PDR39" s="23"/>
      <c r="PDS39" s="23"/>
      <c r="PDT39" s="23"/>
      <c r="PDU39" s="23"/>
      <c r="PDV39" s="23"/>
      <c r="PDW39" s="23"/>
      <c r="PDX39" s="23"/>
      <c r="PDY39" s="23"/>
      <c r="PDZ39" s="23"/>
      <c r="PEA39" s="23"/>
      <c r="PEB39" s="23"/>
      <c r="PEC39" s="23"/>
      <c r="PED39" s="23"/>
      <c r="PEE39" s="23"/>
      <c r="PEF39" s="23"/>
      <c r="PEG39" s="23"/>
      <c r="PEH39" s="23"/>
      <c r="PEI39" s="23"/>
      <c r="PEJ39" s="23"/>
      <c r="PEK39" s="23"/>
      <c r="PEL39" s="23"/>
      <c r="PEM39" s="23"/>
      <c r="PEN39" s="23"/>
      <c r="PEO39" s="23"/>
      <c r="PEP39" s="23"/>
      <c r="PEQ39" s="23"/>
      <c r="PER39" s="23"/>
      <c r="PES39" s="23"/>
      <c r="PET39" s="23"/>
      <c r="PEU39" s="23"/>
      <c r="PEV39" s="23"/>
      <c r="PEW39" s="23"/>
      <c r="PEX39" s="23"/>
      <c r="PEY39" s="23"/>
      <c r="PEZ39" s="23"/>
      <c r="PFA39" s="23"/>
      <c r="PFB39" s="23"/>
      <c r="PFC39" s="23"/>
      <c r="PFD39" s="23"/>
      <c r="PFE39" s="23"/>
      <c r="PFF39" s="23"/>
      <c r="PFG39" s="23"/>
      <c r="PFH39" s="23"/>
      <c r="PFI39" s="23"/>
      <c r="PFJ39" s="23"/>
      <c r="PFK39" s="23"/>
      <c r="PFL39" s="23"/>
      <c r="PFM39" s="23"/>
      <c r="PFN39" s="23"/>
      <c r="PFO39" s="23"/>
      <c r="PFP39" s="23"/>
      <c r="PFQ39" s="23"/>
      <c r="PFR39" s="23"/>
      <c r="PFS39" s="23"/>
      <c r="PFT39" s="23"/>
      <c r="PFU39" s="23"/>
      <c r="PFV39" s="23"/>
      <c r="PFW39" s="23"/>
      <c r="PFX39" s="23"/>
      <c r="PFY39" s="23"/>
      <c r="PFZ39" s="23"/>
      <c r="PGA39" s="23"/>
      <c r="PGB39" s="23"/>
      <c r="PGC39" s="23"/>
      <c r="PGD39" s="23"/>
      <c r="PGE39" s="23"/>
      <c r="PGF39" s="23"/>
      <c r="PGG39" s="23"/>
      <c r="PGH39" s="23"/>
      <c r="PGI39" s="23"/>
      <c r="PGJ39" s="23"/>
      <c r="PGK39" s="23"/>
      <c r="PGL39" s="23"/>
      <c r="PGM39" s="23"/>
      <c r="PGN39" s="23"/>
      <c r="PGO39" s="23"/>
      <c r="PGP39" s="23"/>
      <c r="PGQ39" s="23"/>
      <c r="PGR39" s="23"/>
      <c r="PGS39" s="23"/>
      <c r="PGT39" s="23"/>
      <c r="PGU39" s="23"/>
      <c r="PGV39" s="23"/>
      <c r="PGW39" s="23"/>
      <c r="PGX39" s="23"/>
      <c r="PGY39" s="23"/>
      <c r="PGZ39" s="23"/>
      <c r="PHA39" s="23"/>
      <c r="PHB39" s="23"/>
      <c r="PHC39" s="23"/>
      <c r="PHD39" s="23"/>
      <c r="PHE39" s="23"/>
      <c r="PHF39" s="23"/>
      <c r="PHG39" s="23"/>
      <c r="PHH39" s="23"/>
      <c r="PHI39" s="23"/>
      <c r="PHJ39" s="23"/>
      <c r="PHK39" s="23"/>
      <c r="PHL39" s="23"/>
      <c r="PHM39" s="23"/>
      <c r="PHN39" s="23"/>
      <c r="PHO39" s="23"/>
      <c r="PHP39" s="23"/>
      <c r="PHQ39" s="23"/>
      <c r="PHR39" s="23"/>
      <c r="PHS39" s="23"/>
      <c r="PHT39" s="23"/>
      <c r="PHU39" s="23"/>
      <c r="PHV39" s="23"/>
      <c r="PHW39" s="23"/>
      <c r="PHX39" s="23"/>
      <c r="PHY39" s="23"/>
      <c r="PHZ39" s="23"/>
      <c r="PIA39" s="23"/>
      <c r="PIB39" s="23"/>
      <c r="PIC39" s="23"/>
      <c r="PID39" s="23"/>
      <c r="PIE39" s="23"/>
      <c r="PIF39" s="23"/>
      <c r="PIG39" s="23"/>
      <c r="PIH39" s="23"/>
      <c r="PII39" s="23"/>
      <c r="PIJ39" s="23"/>
      <c r="PIK39" s="23"/>
      <c r="PIL39" s="23"/>
      <c r="PIM39" s="23"/>
      <c r="PIN39" s="23"/>
      <c r="PIO39" s="23"/>
      <c r="PIP39" s="23"/>
      <c r="PIQ39" s="23"/>
      <c r="PIR39" s="23"/>
      <c r="PIS39" s="23"/>
      <c r="PIT39" s="23"/>
      <c r="PIU39" s="23"/>
      <c r="PIV39" s="23"/>
      <c r="PIW39" s="23"/>
      <c r="PIX39" s="23"/>
      <c r="PIY39" s="23"/>
      <c r="PIZ39" s="23"/>
      <c r="PJA39" s="23"/>
      <c r="PJB39" s="23"/>
      <c r="PJC39" s="23"/>
      <c r="PJD39" s="23"/>
      <c r="PJE39" s="23"/>
      <c r="PJF39" s="23"/>
      <c r="PJG39" s="23"/>
      <c r="PJH39" s="23"/>
      <c r="PJI39" s="23"/>
      <c r="PJJ39" s="23"/>
      <c r="PJK39" s="23"/>
      <c r="PJL39" s="23"/>
      <c r="PJM39" s="23"/>
      <c r="PJN39" s="23"/>
      <c r="PJO39" s="23"/>
      <c r="PJP39" s="23"/>
      <c r="PJQ39" s="23"/>
      <c r="PJR39" s="23"/>
      <c r="PJS39" s="23"/>
      <c r="PJT39" s="23"/>
      <c r="PJU39" s="23"/>
      <c r="PJV39" s="23"/>
      <c r="PJW39" s="23"/>
      <c r="PJX39" s="23"/>
      <c r="PJY39" s="23"/>
      <c r="PJZ39" s="23"/>
      <c r="PKA39" s="23"/>
      <c r="PKB39" s="23"/>
      <c r="PKC39" s="23"/>
      <c r="PKD39" s="23"/>
      <c r="PKE39" s="23"/>
      <c r="PKF39" s="23"/>
      <c r="PKG39" s="23"/>
      <c r="PKH39" s="23"/>
      <c r="PKI39" s="23"/>
      <c r="PKJ39" s="23"/>
      <c r="PKK39" s="23"/>
      <c r="PKL39" s="23"/>
      <c r="PKM39" s="23"/>
      <c r="PKN39" s="23"/>
      <c r="PKO39" s="23"/>
      <c r="PKP39" s="23"/>
      <c r="PKQ39" s="23"/>
      <c r="PKR39" s="23"/>
      <c r="PKS39" s="23"/>
      <c r="PKT39" s="23"/>
      <c r="PKU39" s="23"/>
      <c r="PKV39" s="23"/>
      <c r="PKW39" s="23"/>
      <c r="PKX39" s="23"/>
      <c r="PKY39" s="23"/>
      <c r="PKZ39" s="23"/>
      <c r="PLA39" s="23"/>
      <c r="PLB39" s="23"/>
      <c r="PLC39" s="23"/>
      <c r="PLD39" s="23"/>
      <c r="PLE39" s="23"/>
      <c r="PLF39" s="23"/>
      <c r="PLG39" s="23"/>
      <c r="PLH39" s="23"/>
      <c r="PLI39" s="23"/>
      <c r="PLJ39" s="23"/>
      <c r="PLK39" s="23"/>
      <c r="PLL39" s="23"/>
      <c r="PLM39" s="23"/>
      <c r="PLN39" s="23"/>
      <c r="PLO39" s="23"/>
      <c r="PLP39" s="23"/>
      <c r="PLQ39" s="23"/>
      <c r="PLR39" s="23"/>
      <c r="PLS39" s="23"/>
      <c r="PLT39" s="23"/>
      <c r="PLU39" s="23"/>
      <c r="PLV39" s="23"/>
      <c r="PLW39" s="23"/>
      <c r="PLX39" s="23"/>
      <c r="PLY39" s="23"/>
      <c r="PLZ39" s="23"/>
      <c r="PMA39" s="23"/>
      <c r="PMB39" s="23"/>
      <c r="PMC39" s="23"/>
      <c r="PMD39" s="23"/>
      <c r="PME39" s="23"/>
      <c r="PMF39" s="23"/>
      <c r="PMG39" s="23"/>
      <c r="PMH39" s="23"/>
      <c r="PMI39" s="23"/>
      <c r="PMJ39" s="23"/>
      <c r="PMK39" s="23"/>
      <c r="PML39" s="23"/>
      <c r="PMM39" s="23"/>
      <c r="PMN39" s="23"/>
      <c r="PMO39" s="23"/>
      <c r="PMP39" s="23"/>
      <c r="PMQ39" s="23"/>
      <c r="PMR39" s="23"/>
      <c r="PMS39" s="23"/>
      <c r="PMT39" s="23"/>
      <c r="PMU39" s="23"/>
      <c r="PMV39" s="23"/>
      <c r="PMW39" s="23"/>
      <c r="PMX39" s="23"/>
      <c r="PMY39" s="23"/>
      <c r="PMZ39" s="23"/>
      <c r="PNA39" s="23"/>
      <c r="PNB39" s="23"/>
      <c r="PNC39" s="23"/>
      <c r="PND39" s="23"/>
      <c r="PNE39" s="23"/>
      <c r="PNF39" s="23"/>
      <c r="PNG39" s="23"/>
      <c r="PNH39" s="23"/>
      <c r="PNI39" s="23"/>
      <c r="PNJ39" s="23"/>
      <c r="PNK39" s="23"/>
      <c r="PNL39" s="23"/>
      <c r="PNM39" s="23"/>
      <c r="PNN39" s="23"/>
      <c r="PNO39" s="23"/>
      <c r="PNP39" s="23"/>
      <c r="PNQ39" s="23"/>
      <c r="PNR39" s="23"/>
      <c r="PNS39" s="23"/>
      <c r="PNT39" s="23"/>
      <c r="PNU39" s="23"/>
      <c r="PNV39" s="23"/>
      <c r="PNW39" s="23"/>
      <c r="PNX39" s="23"/>
      <c r="PNY39" s="23"/>
      <c r="PNZ39" s="23"/>
      <c r="POA39" s="23"/>
      <c r="POB39" s="23"/>
      <c r="POC39" s="23"/>
      <c r="POD39" s="23"/>
      <c r="POE39" s="23"/>
      <c r="POF39" s="23"/>
      <c r="POG39" s="23"/>
      <c r="POH39" s="23"/>
      <c r="POI39" s="23"/>
      <c r="POJ39" s="23"/>
      <c r="POK39" s="23"/>
      <c r="POL39" s="23"/>
      <c r="POM39" s="23"/>
      <c r="PON39" s="23"/>
      <c r="POO39" s="23"/>
      <c r="POP39" s="23"/>
      <c r="POQ39" s="23"/>
      <c r="POR39" s="23"/>
      <c r="POS39" s="23"/>
      <c r="POT39" s="23"/>
      <c r="POU39" s="23"/>
      <c r="POV39" s="23"/>
      <c r="POW39" s="23"/>
      <c r="POX39" s="23"/>
      <c r="POY39" s="23"/>
      <c r="POZ39" s="23"/>
      <c r="PPA39" s="23"/>
      <c r="PPB39" s="23"/>
      <c r="PPC39" s="23"/>
      <c r="PPD39" s="23"/>
      <c r="PPE39" s="23"/>
      <c r="PPF39" s="23"/>
      <c r="PPG39" s="23"/>
      <c r="PPH39" s="23"/>
      <c r="PPI39" s="23"/>
      <c r="PPJ39" s="23"/>
      <c r="PPK39" s="23"/>
      <c r="PPL39" s="23"/>
      <c r="PPM39" s="23"/>
      <c r="PPN39" s="23"/>
      <c r="PPO39" s="23"/>
      <c r="PPP39" s="23"/>
      <c r="PPQ39" s="23"/>
      <c r="PPR39" s="23"/>
      <c r="PPS39" s="23"/>
      <c r="PPT39" s="23"/>
      <c r="PPU39" s="23"/>
      <c r="PPV39" s="23"/>
      <c r="PPW39" s="23"/>
      <c r="PPX39" s="23"/>
      <c r="PPY39" s="23"/>
      <c r="PPZ39" s="23"/>
      <c r="PQA39" s="23"/>
      <c r="PQB39" s="23"/>
      <c r="PQC39" s="23"/>
      <c r="PQD39" s="23"/>
      <c r="PQE39" s="23"/>
      <c r="PQF39" s="23"/>
      <c r="PQG39" s="23"/>
      <c r="PQH39" s="23"/>
      <c r="PQI39" s="23"/>
      <c r="PQJ39" s="23"/>
      <c r="PQK39" s="23"/>
      <c r="PQL39" s="23"/>
      <c r="PQM39" s="23"/>
      <c r="PQN39" s="23"/>
      <c r="PQO39" s="23"/>
      <c r="PQP39" s="23"/>
      <c r="PQQ39" s="23"/>
      <c r="PQR39" s="23"/>
      <c r="PQS39" s="23"/>
      <c r="PQT39" s="23"/>
      <c r="PQU39" s="23"/>
      <c r="PQV39" s="23"/>
      <c r="PQW39" s="23"/>
      <c r="PQX39" s="23"/>
      <c r="PQY39" s="23"/>
      <c r="PQZ39" s="23"/>
      <c r="PRA39" s="23"/>
      <c r="PRB39" s="23"/>
      <c r="PRC39" s="23"/>
      <c r="PRD39" s="23"/>
      <c r="PRE39" s="23"/>
      <c r="PRF39" s="23"/>
      <c r="PRG39" s="23"/>
      <c r="PRH39" s="23"/>
      <c r="PRI39" s="23"/>
      <c r="PRJ39" s="23"/>
      <c r="PRK39" s="23"/>
      <c r="PRL39" s="23"/>
      <c r="PRM39" s="23"/>
      <c r="PRN39" s="23"/>
      <c r="PRO39" s="23"/>
      <c r="PRP39" s="23"/>
      <c r="PRQ39" s="23"/>
      <c r="PRR39" s="23"/>
      <c r="PRS39" s="23"/>
      <c r="PRT39" s="23"/>
      <c r="PRU39" s="23"/>
      <c r="PRV39" s="23"/>
      <c r="PRW39" s="23"/>
      <c r="PRX39" s="23"/>
      <c r="PRY39" s="23"/>
      <c r="PRZ39" s="23"/>
      <c r="PSA39" s="23"/>
      <c r="PSB39" s="23"/>
      <c r="PSC39" s="23"/>
      <c r="PSD39" s="23"/>
      <c r="PSE39" s="23"/>
      <c r="PSF39" s="23"/>
      <c r="PSG39" s="23"/>
      <c r="PSH39" s="23"/>
      <c r="PSI39" s="23"/>
      <c r="PSJ39" s="23"/>
      <c r="PSK39" s="23"/>
      <c r="PSL39" s="23"/>
      <c r="PSM39" s="23"/>
      <c r="PSN39" s="23"/>
      <c r="PSO39" s="23"/>
      <c r="PSP39" s="23"/>
      <c r="PSQ39" s="23"/>
      <c r="PSR39" s="23"/>
      <c r="PSS39" s="23"/>
      <c r="PST39" s="23"/>
      <c r="PSU39" s="23"/>
      <c r="PSV39" s="23"/>
      <c r="PSW39" s="23"/>
      <c r="PSX39" s="23"/>
      <c r="PSY39" s="23"/>
      <c r="PSZ39" s="23"/>
      <c r="PTA39" s="23"/>
      <c r="PTB39" s="23"/>
      <c r="PTC39" s="23"/>
      <c r="PTD39" s="23"/>
      <c r="PTE39" s="23"/>
      <c r="PTF39" s="23"/>
      <c r="PTG39" s="23"/>
      <c r="PTH39" s="23"/>
      <c r="PTI39" s="23"/>
      <c r="PTJ39" s="23"/>
      <c r="PTK39" s="23"/>
      <c r="PTL39" s="23"/>
      <c r="PTM39" s="23"/>
      <c r="PTN39" s="23"/>
      <c r="PTO39" s="23"/>
      <c r="PTP39" s="23"/>
      <c r="PTQ39" s="23"/>
      <c r="PTR39" s="23"/>
      <c r="PTS39" s="23"/>
      <c r="PTT39" s="23"/>
      <c r="PTU39" s="23"/>
      <c r="PTV39" s="23"/>
      <c r="PTW39" s="23"/>
      <c r="PTX39" s="23"/>
      <c r="PTY39" s="23"/>
      <c r="PTZ39" s="23"/>
      <c r="PUA39" s="23"/>
      <c r="PUB39" s="23"/>
      <c r="PUC39" s="23"/>
      <c r="PUD39" s="23"/>
      <c r="PUE39" s="23"/>
      <c r="PUF39" s="23"/>
      <c r="PUG39" s="23"/>
      <c r="PUH39" s="23"/>
      <c r="PUI39" s="23"/>
      <c r="PUJ39" s="23"/>
      <c r="PUK39" s="23"/>
      <c r="PUL39" s="23"/>
      <c r="PUM39" s="23"/>
      <c r="PUN39" s="23"/>
      <c r="PUO39" s="23"/>
      <c r="PUP39" s="23"/>
      <c r="PUQ39" s="23"/>
      <c r="PUR39" s="23"/>
      <c r="PUS39" s="23"/>
      <c r="PUT39" s="23"/>
      <c r="PUU39" s="23"/>
      <c r="PUV39" s="23"/>
      <c r="PUW39" s="23"/>
      <c r="PUX39" s="23"/>
      <c r="PUY39" s="23"/>
      <c r="PUZ39" s="23"/>
      <c r="PVA39" s="23"/>
      <c r="PVB39" s="23"/>
      <c r="PVC39" s="23"/>
      <c r="PVD39" s="23"/>
      <c r="PVE39" s="23"/>
      <c r="PVF39" s="23"/>
      <c r="PVG39" s="23"/>
      <c r="PVH39" s="23"/>
      <c r="PVI39" s="23"/>
      <c r="PVJ39" s="23"/>
      <c r="PVK39" s="23"/>
      <c r="PVL39" s="23"/>
      <c r="PVM39" s="23"/>
      <c r="PVN39" s="23"/>
      <c r="PVO39" s="23"/>
      <c r="PVP39" s="23"/>
      <c r="PVQ39" s="23"/>
      <c r="PVR39" s="23"/>
      <c r="PVS39" s="23"/>
      <c r="PVT39" s="23"/>
      <c r="PVU39" s="23"/>
      <c r="PVV39" s="23"/>
      <c r="PVW39" s="23"/>
      <c r="PVX39" s="23"/>
      <c r="PVY39" s="23"/>
      <c r="PVZ39" s="23"/>
      <c r="PWA39" s="23"/>
      <c r="PWB39" s="23"/>
      <c r="PWC39" s="23"/>
      <c r="PWD39" s="23"/>
      <c r="PWE39" s="23"/>
      <c r="PWF39" s="23"/>
      <c r="PWG39" s="23"/>
      <c r="PWH39" s="23"/>
      <c r="PWI39" s="23"/>
      <c r="PWJ39" s="23"/>
      <c r="PWK39" s="23"/>
      <c r="PWL39" s="23"/>
      <c r="PWM39" s="23"/>
      <c r="PWN39" s="23"/>
      <c r="PWO39" s="23"/>
      <c r="PWP39" s="23"/>
      <c r="PWQ39" s="23"/>
      <c r="PWR39" s="23"/>
      <c r="PWS39" s="23"/>
      <c r="PWT39" s="23"/>
      <c r="PWU39" s="23"/>
      <c r="PWV39" s="23"/>
      <c r="PWW39" s="23"/>
      <c r="PWX39" s="23"/>
      <c r="PWY39" s="23"/>
      <c r="PWZ39" s="23"/>
      <c r="PXA39" s="23"/>
      <c r="PXB39" s="23"/>
      <c r="PXC39" s="23"/>
      <c r="PXD39" s="23"/>
      <c r="PXE39" s="23"/>
      <c r="PXF39" s="23"/>
      <c r="PXG39" s="23"/>
      <c r="PXH39" s="23"/>
      <c r="PXI39" s="23"/>
      <c r="PXJ39" s="23"/>
      <c r="PXK39" s="23"/>
      <c r="PXL39" s="23"/>
      <c r="PXM39" s="23"/>
      <c r="PXN39" s="23"/>
      <c r="PXO39" s="23"/>
      <c r="PXP39" s="23"/>
      <c r="PXQ39" s="23"/>
      <c r="PXR39" s="23"/>
      <c r="PXS39" s="23"/>
      <c r="PXT39" s="23"/>
      <c r="PXU39" s="23"/>
      <c r="PXV39" s="23"/>
      <c r="PXW39" s="23"/>
      <c r="PXX39" s="23"/>
      <c r="PXY39" s="23"/>
      <c r="PXZ39" s="23"/>
      <c r="PYA39" s="23"/>
      <c r="PYB39" s="23"/>
      <c r="PYC39" s="23"/>
      <c r="PYD39" s="23"/>
      <c r="PYE39" s="23"/>
      <c r="PYF39" s="23"/>
      <c r="PYG39" s="23"/>
      <c r="PYH39" s="23"/>
      <c r="PYI39" s="23"/>
      <c r="PYJ39" s="23"/>
      <c r="PYK39" s="23"/>
      <c r="PYL39" s="23"/>
      <c r="PYM39" s="23"/>
      <c r="PYN39" s="23"/>
      <c r="PYO39" s="23"/>
      <c r="PYP39" s="23"/>
      <c r="PYQ39" s="23"/>
      <c r="PYR39" s="23"/>
      <c r="PYS39" s="23"/>
      <c r="PYT39" s="23"/>
      <c r="PYU39" s="23"/>
      <c r="PYV39" s="23"/>
      <c r="PYW39" s="23"/>
      <c r="PYX39" s="23"/>
      <c r="PYY39" s="23"/>
      <c r="PYZ39" s="23"/>
      <c r="PZA39" s="23"/>
      <c r="PZB39" s="23"/>
      <c r="PZC39" s="23"/>
      <c r="PZD39" s="23"/>
      <c r="PZE39" s="23"/>
      <c r="PZF39" s="23"/>
      <c r="PZG39" s="23"/>
      <c r="PZH39" s="23"/>
      <c r="PZI39" s="23"/>
      <c r="PZJ39" s="23"/>
      <c r="PZK39" s="23"/>
      <c r="PZL39" s="23"/>
      <c r="PZM39" s="23"/>
      <c r="PZN39" s="23"/>
      <c r="PZO39" s="23"/>
      <c r="PZP39" s="23"/>
      <c r="PZQ39" s="23"/>
      <c r="PZR39" s="23"/>
      <c r="PZS39" s="23"/>
      <c r="PZT39" s="23"/>
      <c r="PZU39" s="23"/>
      <c r="PZV39" s="23"/>
      <c r="PZW39" s="23"/>
      <c r="PZX39" s="23"/>
      <c r="PZY39" s="23"/>
      <c r="PZZ39" s="23"/>
      <c r="QAA39" s="23"/>
      <c r="QAB39" s="23"/>
      <c r="QAC39" s="23"/>
      <c r="QAD39" s="23"/>
      <c r="QAE39" s="23"/>
      <c r="QAF39" s="23"/>
      <c r="QAG39" s="23"/>
      <c r="QAH39" s="23"/>
      <c r="QAI39" s="23"/>
      <c r="QAJ39" s="23"/>
      <c r="QAK39" s="23"/>
      <c r="QAL39" s="23"/>
      <c r="QAM39" s="23"/>
      <c r="QAN39" s="23"/>
      <c r="QAO39" s="23"/>
      <c r="QAP39" s="23"/>
      <c r="QAQ39" s="23"/>
      <c r="QAR39" s="23"/>
      <c r="QAS39" s="23"/>
      <c r="QAT39" s="23"/>
      <c r="QAU39" s="23"/>
      <c r="QAV39" s="23"/>
      <c r="QAW39" s="23"/>
      <c r="QAX39" s="23"/>
      <c r="QAY39" s="23"/>
      <c r="QAZ39" s="23"/>
      <c r="QBA39" s="23"/>
      <c r="QBB39" s="23"/>
      <c r="QBC39" s="23"/>
      <c r="QBD39" s="23"/>
      <c r="QBE39" s="23"/>
      <c r="QBF39" s="23"/>
      <c r="QBG39" s="23"/>
      <c r="QBH39" s="23"/>
      <c r="QBI39" s="23"/>
      <c r="QBJ39" s="23"/>
      <c r="QBK39" s="23"/>
      <c r="QBL39" s="23"/>
      <c r="QBM39" s="23"/>
      <c r="QBN39" s="23"/>
      <c r="QBO39" s="23"/>
      <c r="QBP39" s="23"/>
      <c r="QBQ39" s="23"/>
      <c r="QBR39" s="23"/>
      <c r="QBS39" s="23"/>
      <c r="QBT39" s="23"/>
      <c r="QBU39" s="23"/>
      <c r="QBV39" s="23"/>
      <c r="QBW39" s="23"/>
      <c r="QBX39" s="23"/>
      <c r="QBY39" s="23"/>
      <c r="QBZ39" s="23"/>
      <c r="QCA39" s="23"/>
      <c r="QCB39" s="23"/>
      <c r="QCC39" s="23"/>
      <c r="QCD39" s="23"/>
      <c r="QCE39" s="23"/>
      <c r="QCF39" s="23"/>
      <c r="QCG39" s="23"/>
      <c r="QCH39" s="23"/>
      <c r="QCI39" s="23"/>
      <c r="QCJ39" s="23"/>
      <c r="QCK39" s="23"/>
      <c r="QCL39" s="23"/>
      <c r="QCM39" s="23"/>
      <c r="QCN39" s="23"/>
      <c r="QCO39" s="23"/>
      <c r="QCP39" s="23"/>
      <c r="QCQ39" s="23"/>
      <c r="QCR39" s="23"/>
      <c r="QCS39" s="23"/>
      <c r="QCT39" s="23"/>
      <c r="QCU39" s="23"/>
      <c r="QCV39" s="23"/>
      <c r="QCW39" s="23"/>
      <c r="QCX39" s="23"/>
      <c r="QCY39" s="23"/>
      <c r="QCZ39" s="23"/>
      <c r="QDA39" s="23"/>
      <c r="QDB39" s="23"/>
      <c r="QDC39" s="23"/>
      <c r="QDD39" s="23"/>
      <c r="QDE39" s="23"/>
      <c r="QDF39" s="23"/>
      <c r="QDG39" s="23"/>
      <c r="QDH39" s="23"/>
      <c r="QDI39" s="23"/>
      <c r="QDJ39" s="23"/>
      <c r="QDK39" s="23"/>
      <c r="QDL39" s="23"/>
      <c r="QDM39" s="23"/>
      <c r="QDN39" s="23"/>
      <c r="QDO39" s="23"/>
      <c r="QDP39" s="23"/>
      <c r="QDQ39" s="23"/>
      <c r="QDR39" s="23"/>
      <c r="QDS39" s="23"/>
      <c r="QDT39" s="23"/>
      <c r="QDU39" s="23"/>
      <c r="QDV39" s="23"/>
      <c r="QDW39" s="23"/>
      <c r="QDX39" s="23"/>
      <c r="QDY39" s="23"/>
      <c r="QDZ39" s="23"/>
      <c r="QEA39" s="23"/>
      <c r="QEB39" s="23"/>
      <c r="QEC39" s="23"/>
      <c r="QED39" s="23"/>
      <c r="QEE39" s="23"/>
      <c r="QEF39" s="23"/>
      <c r="QEG39" s="23"/>
      <c r="QEH39" s="23"/>
      <c r="QEI39" s="23"/>
      <c r="QEJ39" s="23"/>
      <c r="QEK39" s="23"/>
      <c r="QEL39" s="23"/>
      <c r="QEM39" s="23"/>
      <c r="QEN39" s="23"/>
      <c r="QEO39" s="23"/>
      <c r="QEP39" s="23"/>
      <c r="QEQ39" s="23"/>
      <c r="QER39" s="23"/>
      <c r="QES39" s="23"/>
      <c r="QET39" s="23"/>
      <c r="QEU39" s="23"/>
      <c r="QEV39" s="23"/>
      <c r="QEW39" s="23"/>
      <c r="QEX39" s="23"/>
      <c r="QEY39" s="23"/>
      <c r="QEZ39" s="23"/>
      <c r="QFA39" s="23"/>
      <c r="QFB39" s="23"/>
      <c r="QFC39" s="23"/>
      <c r="QFD39" s="23"/>
      <c r="QFE39" s="23"/>
      <c r="QFF39" s="23"/>
      <c r="QFG39" s="23"/>
      <c r="QFH39" s="23"/>
      <c r="QFI39" s="23"/>
      <c r="QFJ39" s="23"/>
      <c r="QFK39" s="23"/>
      <c r="QFL39" s="23"/>
      <c r="QFM39" s="23"/>
      <c r="QFN39" s="23"/>
      <c r="QFO39" s="23"/>
      <c r="QFP39" s="23"/>
      <c r="QFQ39" s="23"/>
      <c r="QFR39" s="23"/>
      <c r="QFS39" s="23"/>
      <c r="QFT39" s="23"/>
      <c r="QFU39" s="23"/>
      <c r="QFV39" s="23"/>
      <c r="QFW39" s="23"/>
      <c r="QFX39" s="23"/>
      <c r="QFY39" s="23"/>
      <c r="QFZ39" s="23"/>
      <c r="QGA39" s="23"/>
      <c r="QGB39" s="23"/>
      <c r="QGC39" s="23"/>
      <c r="QGD39" s="23"/>
      <c r="QGE39" s="23"/>
      <c r="QGF39" s="23"/>
      <c r="QGG39" s="23"/>
      <c r="QGH39" s="23"/>
      <c r="QGI39" s="23"/>
      <c r="QGJ39" s="23"/>
      <c r="QGK39" s="23"/>
      <c r="QGL39" s="23"/>
      <c r="QGM39" s="23"/>
      <c r="QGN39" s="23"/>
      <c r="QGO39" s="23"/>
      <c r="QGP39" s="23"/>
      <c r="QGQ39" s="23"/>
      <c r="QGR39" s="23"/>
      <c r="QGS39" s="23"/>
      <c r="QGT39" s="23"/>
      <c r="QGU39" s="23"/>
      <c r="QGV39" s="23"/>
      <c r="QGW39" s="23"/>
      <c r="QGX39" s="23"/>
      <c r="QGY39" s="23"/>
      <c r="QGZ39" s="23"/>
      <c r="QHA39" s="23"/>
      <c r="QHB39" s="23"/>
      <c r="QHC39" s="23"/>
      <c r="QHD39" s="23"/>
      <c r="QHE39" s="23"/>
      <c r="QHF39" s="23"/>
      <c r="QHG39" s="23"/>
      <c r="QHH39" s="23"/>
      <c r="QHI39" s="23"/>
      <c r="QHJ39" s="23"/>
      <c r="QHK39" s="23"/>
      <c r="QHL39" s="23"/>
      <c r="QHM39" s="23"/>
      <c r="QHN39" s="23"/>
      <c r="QHO39" s="23"/>
      <c r="QHP39" s="23"/>
      <c r="QHQ39" s="23"/>
      <c r="QHR39" s="23"/>
      <c r="QHS39" s="23"/>
      <c r="QHT39" s="23"/>
      <c r="QHU39" s="23"/>
      <c r="QHV39" s="23"/>
      <c r="QHW39" s="23"/>
      <c r="QHX39" s="23"/>
      <c r="QHY39" s="23"/>
      <c r="QHZ39" s="23"/>
      <c r="QIA39" s="23"/>
      <c r="QIB39" s="23"/>
      <c r="QIC39" s="23"/>
      <c r="QID39" s="23"/>
      <c r="QIE39" s="23"/>
      <c r="QIF39" s="23"/>
      <c r="QIG39" s="23"/>
      <c r="QIH39" s="23"/>
      <c r="QII39" s="23"/>
      <c r="QIJ39" s="23"/>
      <c r="QIK39" s="23"/>
      <c r="QIL39" s="23"/>
      <c r="QIM39" s="23"/>
      <c r="QIN39" s="23"/>
      <c r="QIO39" s="23"/>
      <c r="QIP39" s="23"/>
      <c r="QIQ39" s="23"/>
      <c r="QIR39" s="23"/>
      <c r="QIS39" s="23"/>
      <c r="QIT39" s="23"/>
      <c r="QIU39" s="23"/>
      <c r="QIV39" s="23"/>
      <c r="QIW39" s="23"/>
      <c r="QIX39" s="23"/>
      <c r="QIY39" s="23"/>
      <c r="QIZ39" s="23"/>
      <c r="QJA39" s="23"/>
      <c r="QJB39" s="23"/>
      <c r="QJC39" s="23"/>
      <c r="QJD39" s="23"/>
      <c r="QJE39" s="23"/>
      <c r="QJF39" s="23"/>
      <c r="QJG39" s="23"/>
      <c r="QJH39" s="23"/>
      <c r="QJI39" s="23"/>
      <c r="QJJ39" s="23"/>
      <c r="QJK39" s="23"/>
      <c r="QJL39" s="23"/>
      <c r="QJM39" s="23"/>
      <c r="QJN39" s="23"/>
      <c r="QJO39" s="23"/>
      <c r="QJP39" s="23"/>
      <c r="QJQ39" s="23"/>
      <c r="QJR39" s="23"/>
      <c r="QJS39" s="23"/>
      <c r="QJT39" s="23"/>
      <c r="QJU39" s="23"/>
      <c r="QJV39" s="23"/>
      <c r="QJW39" s="23"/>
      <c r="QJX39" s="23"/>
      <c r="QJY39" s="23"/>
      <c r="QJZ39" s="23"/>
      <c r="QKA39" s="23"/>
      <c r="QKB39" s="23"/>
      <c r="QKC39" s="23"/>
      <c r="QKD39" s="23"/>
      <c r="QKE39" s="23"/>
      <c r="QKF39" s="23"/>
      <c r="QKG39" s="23"/>
      <c r="QKH39" s="23"/>
      <c r="QKI39" s="23"/>
      <c r="QKJ39" s="23"/>
      <c r="QKK39" s="23"/>
      <c r="QKL39" s="23"/>
      <c r="QKM39" s="23"/>
      <c r="QKN39" s="23"/>
      <c r="QKO39" s="23"/>
      <c r="QKP39" s="23"/>
      <c r="QKQ39" s="23"/>
      <c r="QKR39" s="23"/>
      <c r="QKS39" s="23"/>
      <c r="QKT39" s="23"/>
      <c r="QKU39" s="23"/>
      <c r="QKV39" s="23"/>
      <c r="QKW39" s="23"/>
      <c r="QKX39" s="23"/>
      <c r="QKY39" s="23"/>
      <c r="QKZ39" s="23"/>
      <c r="QLA39" s="23"/>
      <c r="QLB39" s="23"/>
      <c r="QLC39" s="23"/>
      <c r="QLD39" s="23"/>
      <c r="QLE39" s="23"/>
      <c r="QLF39" s="23"/>
      <c r="QLG39" s="23"/>
      <c r="QLH39" s="23"/>
      <c r="QLI39" s="23"/>
      <c r="QLJ39" s="23"/>
      <c r="QLK39" s="23"/>
      <c r="QLL39" s="23"/>
      <c r="QLM39" s="23"/>
      <c r="QLN39" s="23"/>
      <c r="QLO39" s="23"/>
      <c r="QLP39" s="23"/>
      <c r="QLQ39" s="23"/>
      <c r="QLR39" s="23"/>
      <c r="QLS39" s="23"/>
      <c r="QLT39" s="23"/>
      <c r="QLU39" s="23"/>
      <c r="QLV39" s="23"/>
      <c r="QLW39" s="23"/>
      <c r="QLX39" s="23"/>
      <c r="QLY39" s="23"/>
      <c r="QLZ39" s="23"/>
      <c r="QMA39" s="23"/>
      <c r="QMB39" s="23"/>
      <c r="QMC39" s="23"/>
      <c r="QMD39" s="23"/>
      <c r="QME39" s="23"/>
      <c r="QMF39" s="23"/>
      <c r="QMG39" s="23"/>
      <c r="QMH39" s="23"/>
      <c r="QMI39" s="23"/>
      <c r="QMJ39" s="23"/>
      <c r="QMK39" s="23"/>
      <c r="QML39" s="23"/>
      <c r="QMM39" s="23"/>
      <c r="QMN39" s="23"/>
      <c r="QMO39" s="23"/>
      <c r="QMP39" s="23"/>
      <c r="QMQ39" s="23"/>
      <c r="QMR39" s="23"/>
      <c r="QMS39" s="23"/>
      <c r="QMT39" s="23"/>
      <c r="QMU39" s="23"/>
      <c r="QMV39" s="23"/>
      <c r="QMW39" s="23"/>
      <c r="QMX39" s="23"/>
      <c r="QMY39" s="23"/>
      <c r="QMZ39" s="23"/>
      <c r="QNA39" s="23"/>
      <c r="QNB39" s="23"/>
      <c r="QNC39" s="23"/>
      <c r="QND39" s="23"/>
      <c r="QNE39" s="23"/>
      <c r="QNF39" s="23"/>
      <c r="QNG39" s="23"/>
      <c r="QNH39" s="23"/>
      <c r="QNI39" s="23"/>
      <c r="QNJ39" s="23"/>
      <c r="QNK39" s="23"/>
      <c r="QNL39" s="23"/>
      <c r="QNM39" s="23"/>
      <c r="QNN39" s="23"/>
      <c r="QNO39" s="23"/>
      <c r="QNP39" s="23"/>
      <c r="QNQ39" s="23"/>
      <c r="QNR39" s="23"/>
      <c r="QNS39" s="23"/>
      <c r="QNT39" s="23"/>
      <c r="QNU39" s="23"/>
      <c r="QNV39" s="23"/>
      <c r="QNW39" s="23"/>
      <c r="QNX39" s="23"/>
      <c r="QNY39" s="23"/>
      <c r="QNZ39" s="23"/>
      <c r="QOA39" s="23"/>
      <c r="QOB39" s="23"/>
      <c r="QOC39" s="23"/>
      <c r="QOD39" s="23"/>
      <c r="QOE39" s="23"/>
      <c r="QOF39" s="23"/>
      <c r="QOG39" s="23"/>
      <c r="QOH39" s="23"/>
      <c r="QOI39" s="23"/>
      <c r="QOJ39" s="23"/>
      <c r="QOK39" s="23"/>
      <c r="QOL39" s="23"/>
      <c r="QOM39" s="23"/>
      <c r="QON39" s="23"/>
      <c r="QOO39" s="23"/>
      <c r="QOP39" s="23"/>
      <c r="QOQ39" s="23"/>
      <c r="QOR39" s="23"/>
      <c r="QOS39" s="23"/>
      <c r="QOT39" s="23"/>
      <c r="QOU39" s="23"/>
      <c r="QOV39" s="23"/>
      <c r="QOW39" s="23"/>
      <c r="QOX39" s="23"/>
      <c r="QOY39" s="23"/>
      <c r="QOZ39" s="23"/>
      <c r="QPA39" s="23"/>
      <c r="QPB39" s="23"/>
      <c r="QPC39" s="23"/>
      <c r="QPD39" s="23"/>
      <c r="QPE39" s="23"/>
      <c r="QPF39" s="23"/>
      <c r="QPG39" s="23"/>
      <c r="QPH39" s="23"/>
      <c r="QPI39" s="23"/>
      <c r="QPJ39" s="23"/>
      <c r="QPK39" s="23"/>
      <c r="QPL39" s="23"/>
      <c r="QPM39" s="23"/>
      <c r="QPN39" s="23"/>
      <c r="QPO39" s="23"/>
      <c r="QPP39" s="23"/>
      <c r="QPQ39" s="23"/>
      <c r="QPR39" s="23"/>
      <c r="QPS39" s="23"/>
      <c r="QPT39" s="23"/>
      <c r="QPU39" s="23"/>
      <c r="QPV39" s="23"/>
      <c r="QPW39" s="23"/>
      <c r="QPX39" s="23"/>
      <c r="QPY39" s="23"/>
      <c r="QPZ39" s="23"/>
      <c r="QQA39" s="23"/>
      <c r="QQB39" s="23"/>
      <c r="QQC39" s="23"/>
      <c r="QQD39" s="23"/>
      <c r="QQE39" s="23"/>
      <c r="QQF39" s="23"/>
      <c r="QQG39" s="23"/>
      <c r="QQH39" s="23"/>
      <c r="QQI39" s="23"/>
      <c r="QQJ39" s="23"/>
      <c r="QQK39" s="23"/>
      <c r="QQL39" s="23"/>
      <c r="QQM39" s="23"/>
      <c r="QQN39" s="23"/>
      <c r="QQO39" s="23"/>
      <c r="QQP39" s="23"/>
      <c r="QQQ39" s="23"/>
      <c r="QQR39" s="23"/>
      <c r="QQS39" s="23"/>
      <c r="QQT39" s="23"/>
      <c r="QQU39" s="23"/>
      <c r="QQV39" s="23"/>
      <c r="QQW39" s="23"/>
      <c r="QQX39" s="23"/>
      <c r="QQY39" s="23"/>
      <c r="QQZ39" s="23"/>
      <c r="QRA39" s="23"/>
      <c r="QRB39" s="23"/>
      <c r="QRC39" s="23"/>
      <c r="QRD39" s="23"/>
      <c r="QRE39" s="23"/>
      <c r="QRF39" s="23"/>
      <c r="QRG39" s="23"/>
      <c r="QRH39" s="23"/>
      <c r="QRI39" s="23"/>
      <c r="QRJ39" s="23"/>
      <c r="QRK39" s="23"/>
      <c r="QRL39" s="23"/>
      <c r="QRM39" s="23"/>
      <c r="QRN39" s="23"/>
      <c r="QRO39" s="23"/>
      <c r="QRP39" s="23"/>
      <c r="QRQ39" s="23"/>
      <c r="QRR39" s="23"/>
      <c r="QRS39" s="23"/>
      <c r="QRT39" s="23"/>
      <c r="QRU39" s="23"/>
      <c r="QRV39" s="23"/>
      <c r="QRW39" s="23"/>
      <c r="QRX39" s="23"/>
      <c r="QRY39" s="23"/>
      <c r="QRZ39" s="23"/>
      <c r="QSA39" s="23"/>
      <c r="QSB39" s="23"/>
      <c r="QSC39" s="23"/>
      <c r="QSD39" s="23"/>
      <c r="QSE39" s="23"/>
      <c r="QSF39" s="23"/>
      <c r="QSG39" s="23"/>
      <c r="QSH39" s="23"/>
      <c r="QSI39" s="23"/>
      <c r="QSJ39" s="23"/>
      <c r="QSK39" s="23"/>
      <c r="QSL39" s="23"/>
      <c r="QSM39" s="23"/>
      <c r="QSN39" s="23"/>
      <c r="QSO39" s="23"/>
      <c r="QSP39" s="23"/>
      <c r="QSQ39" s="23"/>
      <c r="QSR39" s="23"/>
      <c r="QSS39" s="23"/>
      <c r="QST39" s="23"/>
      <c r="QSU39" s="23"/>
      <c r="QSV39" s="23"/>
      <c r="QSW39" s="23"/>
      <c r="QSX39" s="23"/>
      <c r="QSY39" s="23"/>
      <c r="QSZ39" s="23"/>
      <c r="QTA39" s="23"/>
      <c r="QTB39" s="23"/>
      <c r="QTC39" s="23"/>
      <c r="QTD39" s="23"/>
      <c r="QTE39" s="23"/>
      <c r="QTF39" s="23"/>
      <c r="QTG39" s="23"/>
      <c r="QTH39" s="23"/>
      <c r="QTI39" s="23"/>
      <c r="QTJ39" s="23"/>
      <c r="QTK39" s="23"/>
      <c r="QTL39" s="23"/>
      <c r="QTM39" s="23"/>
      <c r="QTN39" s="23"/>
      <c r="QTO39" s="23"/>
      <c r="QTP39" s="23"/>
      <c r="QTQ39" s="23"/>
      <c r="QTR39" s="23"/>
      <c r="QTS39" s="23"/>
      <c r="QTT39" s="23"/>
      <c r="QTU39" s="23"/>
      <c r="QTV39" s="23"/>
      <c r="QTW39" s="23"/>
      <c r="QTX39" s="23"/>
      <c r="QTY39" s="23"/>
      <c r="QTZ39" s="23"/>
      <c r="QUA39" s="23"/>
      <c r="QUB39" s="23"/>
      <c r="QUC39" s="23"/>
      <c r="QUD39" s="23"/>
      <c r="QUE39" s="23"/>
      <c r="QUF39" s="23"/>
      <c r="QUG39" s="23"/>
      <c r="QUH39" s="23"/>
      <c r="QUI39" s="23"/>
      <c r="QUJ39" s="23"/>
      <c r="QUK39" s="23"/>
      <c r="QUL39" s="23"/>
      <c r="QUM39" s="23"/>
      <c r="QUN39" s="23"/>
      <c r="QUO39" s="23"/>
      <c r="QUP39" s="23"/>
      <c r="QUQ39" s="23"/>
      <c r="QUR39" s="23"/>
      <c r="QUS39" s="23"/>
      <c r="QUT39" s="23"/>
      <c r="QUU39" s="23"/>
      <c r="QUV39" s="23"/>
      <c r="QUW39" s="23"/>
      <c r="QUX39" s="23"/>
      <c r="QUY39" s="23"/>
      <c r="QUZ39" s="23"/>
      <c r="QVA39" s="23"/>
      <c r="QVB39" s="23"/>
      <c r="QVC39" s="23"/>
      <c r="QVD39" s="23"/>
      <c r="QVE39" s="23"/>
      <c r="QVF39" s="23"/>
      <c r="QVG39" s="23"/>
      <c r="QVH39" s="23"/>
      <c r="QVI39" s="23"/>
      <c r="QVJ39" s="23"/>
      <c r="QVK39" s="23"/>
      <c r="QVL39" s="23"/>
      <c r="QVM39" s="23"/>
      <c r="QVN39" s="23"/>
      <c r="QVO39" s="23"/>
      <c r="QVP39" s="23"/>
      <c r="QVQ39" s="23"/>
      <c r="QVR39" s="23"/>
      <c r="QVS39" s="23"/>
      <c r="QVT39" s="23"/>
      <c r="QVU39" s="23"/>
      <c r="QVV39" s="23"/>
      <c r="QVW39" s="23"/>
      <c r="QVX39" s="23"/>
      <c r="QVY39" s="23"/>
      <c r="QVZ39" s="23"/>
      <c r="QWA39" s="23"/>
      <c r="QWB39" s="23"/>
      <c r="QWC39" s="23"/>
      <c r="QWD39" s="23"/>
      <c r="QWE39" s="23"/>
      <c r="QWF39" s="23"/>
      <c r="QWG39" s="23"/>
      <c r="QWH39" s="23"/>
      <c r="QWI39" s="23"/>
      <c r="QWJ39" s="23"/>
      <c r="QWK39" s="23"/>
      <c r="QWL39" s="23"/>
      <c r="QWM39" s="23"/>
      <c r="QWN39" s="23"/>
      <c r="QWO39" s="23"/>
      <c r="QWP39" s="23"/>
      <c r="QWQ39" s="23"/>
      <c r="QWR39" s="23"/>
      <c r="QWS39" s="23"/>
      <c r="QWT39" s="23"/>
      <c r="QWU39" s="23"/>
      <c r="QWV39" s="23"/>
      <c r="QWW39" s="23"/>
      <c r="QWX39" s="23"/>
      <c r="QWY39" s="23"/>
      <c r="QWZ39" s="23"/>
      <c r="QXA39" s="23"/>
      <c r="QXB39" s="23"/>
      <c r="QXC39" s="23"/>
      <c r="QXD39" s="23"/>
      <c r="QXE39" s="23"/>
      <c r="QXF39" s="23"/>
      <c r="QXG39" s="23"/>
      <c r="QXH39" s="23"/>
      <c r="QXI39" s="23"/>
      <c r="QXJ39" s="23"/>
      <c r="QXK39" s="23"/>
      <c r="QXL39" s="23"/>
      <c r="QXM39" s="23"/>
      <c r="QXN39" s="23"/>
      <c r="QXO39" s="23"/>
      <c r="QXP39" s="23"/>
      <c r="QXQ39" s="23"/>
      <c r="QXR39" s="23"/>
      <c r="QXS39" s="23"/>
      <c r="QXT39" s="23"/>
      <c r="QXU39" s="23"/>
      <c r="QXV39" s="23"/>
      <c r="QXW39" s="23"/>
      <c r="QXX39" s="23"/>
      <c r="QXY39" s="23"/>
      <c r="QXZ39" s="23"/>
      <c r="QYA39" s="23"/>
      <c r="QYB39" s="23"/>
      <c r="QYC39" s="23"/>
      <c r="QYD39" s="23"/>
      <c r="QYE39" s="23"/>
      <c r="QYF39" s="23"/>
      <c r="QYG39" s="23"/>
      <c r="QYH39" s="23"/>
      <c r="QYI39" s="23"/>
      <c r="QYJ39" s="23"/>
      <c r="QYK39" s="23"/>
      <c r="QYL39" s="23"/>
      <c r="QYM39" s="23"/>
      <c r="QYN39" s="23"/>
      <c r="QYO39" s="23"/>
      <c r="QYP39" s="23"/>
      <c r="QYQ39" s="23"/>
      <c r="QYR39" s="23"/>
      <c r="QYS39" s="23"/>
      <c r="QYT39" s="23"/>
      <c r="QYU39" s="23"/>
      <c r="QYV39" s="23"/>
      <c r="QYW39" s="23"/>
      <c r="QYX39" s="23"/>
      <c r="QYY39" s="23"/>
      <c r="QYZ39" s="23"/>
      <c r="QZA39" s="23"/>
      <c r="QZB39" s="23"/>
      <c r="QZC39" s="23"/>
      <c r="QZD39" s="23"/>
      <c r="QZE39" s="23"/>
      <c r="QZF39" s="23"/>
      <c r="QZG39" s="23"/>
      <c r="QZH39" s="23"/>
      <c r="QZI39" s="23"/>
      <c r="QZJ39" s="23"/>
      <c r="QZK39" s="23"/>
      <c r="QZL39" s="23"/>
      <c r="QZM39" s="23"/>
      <c r="QZN39" s="23"/>
      <c r="QZO39" s="23"/>
      <c r="QZP39" s="23"/>
      <c r="QZQ39" s="23"/>
      <c r="QZR39" s="23"/>
      <c r="QZS39" s="23"/>
      <c r="QZT39" s="23"/>
      <c r="QZU39" s="23"/>
      <c r="QZV39" s="23"/>
      <c r="QZW39" s="23"/>
      <c r="QZX39" s="23"/>
      <c r="QZY39" s="23"/>
      <c r="QZZ39" s="23"/>
      <c r="RAA39" s="23"/>
      <c r="RAB39" s="23"/>
      <c r="RAC39" s="23"/>
      <c r="RAD39" s="23"/>
      <c r="RAE39" s="23"/>
      <c r="RAF39" s="23"/>
      <c r="RAG39" s="23"/>
      <c r="RAH39" s="23"/>
      <c r="RAI39" s="23"/>
      <c r="RAJ39" s="23"/>
      <c r="RAK39" s="23"/>
      <c r="RAL39" s="23"/>
      <c r="RAM39" s="23"/>
      <c r="RAN39" s="23"/>
      <c r="RAO39" s="23"/>
      <c r="RAP39" s="23"/>
      <c r="RAQ39" s="23"/>
      <c r="RAR39" s="23"/>
      <c r="RAS39" s="23"/>
      <c r="RAT39" s="23"/>
      <c r="RAU39" s="23"/>
      <c r="RAV39" s="23"/>
      <c r="RAW39" s="23"/>
      <c r="RAX39" s="23"/>
      <c r="RAY39" s="23"/>
      <c r="RAZ39" s="23"/>
      <c r="RBA39" s="23"/>
      <c r="RBB39" s="23"/>
      <c r="RBC39" s="23"/>
      <c r="RBD39" s="23"/>
      <c r="RBE39" s="23"/>
      <c r="RBF39" s="23"/>
      <c r="RBG39" s="23"/>
      <c r="RBH39" s="23"/>
      <c r="RBI39" s="23"/>
      <c r="RBJ39" s="23"/>
      <c r="RBK39" s="23"/>
      <c r="RBL39" s="23"/>
      <c r="RBM39" s="23"/>
      <c r="RBN39" s="23"/>
      <c r="RBO39" s="23"/>
      <c r="RBP39" s="23"/>
      <c r="RBQ39" s="23"/>
      <c r="RBR39" s="23"/>
      <c r="RBS39" s="23"/>
      <c r="RBT39" s="23"/>
      <c r="RBU39" s="23"/>
      <c r="RBV39" s="23"/>
      <c r="RBW39" s="23"/>
      <c r="RBX39" s="23"/>
      <c r="RBY39" s="23"/>
      <c r="RBZ39" s="23"/>
      <c r="RCA39" s="23"/>
      <c r="RCB39" s="23"/>
      <c r="RCC39" s="23"/>
      <c r="RCD39" s="23"/>
      <c r="RCE39" s="23"/>
      <c r="RCF39" s="23"/>
      <c r="RCG39" s="23"/>
      <c r="RCH39" s="23"/>
      <c r="RCI39" s="23"/>
      <c r="RCJ39" s="23"/>
      <c r="RCK39" s="23"/>
      <c r="RCL39" s="23"/>
      <c r="RCM39" s="23"/>
      <c r="RCN39" s="23"/>
      <c r="RCO39" s="23"/>
      <c r="RCP39" s="23"/>
      <c r="RCQ39" s="23"/>
      <c r="RCR39" s="23"/>
      <c r="RCS39" s="23"/>
      <c r="RCT39" s="23"/>
      <c r="RCU39" s="23"/>
      <c r="RCV39" s="23"/>
      <c r="RCW39" s="23"/>
      <c r="RCX39" s="23"/>
      <c r="RCY39" s="23"/>
      <c r="RCZ39" s="23"/>
      <c r="RDA39" s="23"/>
      <c r="RDB39" s="23"/>
      <c r="RDC39" s="23"/>
      <c r="RDD39" s="23"/>
      <c r="RDE39" s="23"/>
      <c r="RDF39" s="23"/>
      <c r="RDG39" s="23"/>
      <c r="RDH39" s="23"/>
      <c r="RDI39" s="23"/>
      <c r="RDJ39" s="23"/>
      <c r="RDK39" s="23"/>
      <c r="RDL39" s="23"/>
      <c r="RDM39" s="23"/>
      <c r="RDN39" s="23"/>
      <c r="RDO39" s="23"/>
      <c r="RDP39" s="23"/>
      <c r="RDQ39" s="23"/>
      <c r="RDR39" s="23"/>
      <c r="RDS39" s="23"/>
      <c r="RDT39" s="23"/>
      <c r="RDU39" s="23"/>
      <c r="RDV39" s="23"/>
      <c r="RDW39" s="23"/>
      <c r="RDX39" s="23"/>
      <c r="RDY39" s="23"/>
      <c r="RDZ39" s="23"/>
      <c r="REA39" s="23"/>
      <c r="REB39" s="23"/>
      <c r="REC39" s="23"/>
      <c r="RED39" s="23"/>
      <c r="REE39" s="23"/>
      <c r="REF39" s="23"/>
      <c r="REG39" s="23"/>
      <c r="REH39" s="23"/>
      <c r="REI39" s="23"/>
      <c r="REJ39" s="23"/>
      <c r="REK39" s="23"/>
      <c r="REL39" s="23"/>
      <c r="REM39" s="23"/>
      <c r="REN39" s="23"/>
      <c r="REO39" s="23"/>
      <c r="REP39" s="23"/>
      <c r="REQ39" s="23"/>
      <c r="RER39" s="23"/>
      <c r="RES39" s="23"/>
      <c r="RET39" s="23"/>
      <c r="REU39" s="23"/>
      <c r="REV39" s="23"/>
      <c r="REW39" s="23"/>
      <c r="REX39" s="23"/>
      <c r="REY39" s="23"/>
      <c r="REZ39" s="23"/>
      <c r="RFA39" s="23"/>
      <c r="RFB39" s="23"/>
      <c r="RFC39" s="23"/>
      <c r="RFD39" s="23"/>
      <c r="RFE39" s="23"/>
      <c r="RFF39" s="23"/>
      <c r="RFG39" s="23"/>
      <c r="RFH39" s="23"/>
      <c r="RFI39" s="23"/>
      <c r="RFJ39" s="23"/>
      <c r="RFK39" s="23"/>
      <c r="RFL39" s="23"/>
      <c r="RFM39" s="23"/>
      <c r="RFN39" s="23"/>
      <c r="RFO39" s="23"/>
      <c r="RFP39" s="23"/>
      <c r="RFQ39" s="23"/>
      <c r="RFR39" s="23"/>
      <c r="RFS39" s="23"/>
      <c r="RFT39" s="23"/>
      <c r="RFU39" s="23"/>
      <c r="RFV39" s="23"/>
      <c r="RFW39" s="23"/>
      <c r="RFX39" s="23"/>
      <c r="RFY39" s="23"/>
      <c r="RFZ39" s="23"/>
      <c r="RGA39" s="23"/>
      <c r="RGB39" s="23"/>
      <c r="RGC39" s="23"/>
      <c r="RGD39" s="23"/>
      <c r="RGE39" s="23"/>
      <c r="RGF39" s="23"/>
      <c r="RGG39" s="23"/>
      <c r="RGH39" s="23"/>
      <c r="RGI39" s="23"/>
      <c r="RGJ39" s="23"/>
      <c r="RGK39" s="23"/>
      <c r="RGL39" s="23"/>
      <c r="RGM39" s="23"/>
      <c r="RGN39" s="23"/>
      <c r="RGO39" s="23"/>
      <c r="RGP39" s="23"/>
      <c r="RGQ39" s="23"/>
      <c r="RGR39" s="23"/>
      <c r="RGS39" s="23"/>
      <c r="RGT39" s="23"/>
      <c r="RGU39" s="23"/>
      <c r="RGV39" s="23"/>
      <c r="RGW39" s="23"/>
      <c r="RGX39" s="23"/>
      <c r="RGY39" s="23"/>
      <c r="RGZ39" s="23"/>
      <c r="RHA39" s="23"/>
      <c r="RHB39" s="23"/>
      <c r="RHC39" s="23"/>
      <c r="RHD39" s="23"/>
      <c r="RHE39" s="23"/>
      <c r="RHF39" s="23"/>
      <c r="RHG39" s="23"/>
      <c r="RHH39" s="23"/>
      <c r="RHI39" s="23"/>
      <c r="RHJ39" s="23"/>
      <c r="RHK39" s="23"/>
      <c r="RHL39" s="23"/>
      <c r="RHM39" s="23"/>
      <c r="RHN39" s="23"/>
      <c r="RHO39" s="23"/>
      <c r="RHP39" s="23"/>
      <c r="RHQ39" s="23"/>
      <c r="RHR39" s="23"/>
      <c r="RHS39" s="23"/>
      <c r="RHT39" s="23"/>
      <c r="RHU39" s="23"/>
      <c r="RHV39" s="23"/>
      <c r="RHW39" s="23"/>
      <c r="RHX39" s="23"/>
      <c r="RHY39" s="23"/>
      <c r="RHZ39" s="23"/>
      <c r="RIA39" s="23"/>
      <c r="RIB39" s="23"/>
      <c r="RIC39" s="23"/>
      <c r="RID39" s="23"/>
      <c r="RIE39" s="23"/>
      <c r="RIF39" s="23"/>
      <c r="RIG39" s="23"/>
      <c r="RIH39" s="23"/>
      <c r="RII39" s="23"/>
      <c r="RIJ39" s="23"/>
      <c r="RIK39" s="23"/>
      <c r="RIL39" s="23"/>
      <c r="RIM39" s="23"/>
      <c r="RIN39" s="23"/>
      <c r="RIO39" s="23"/>
      <c r="RIP39" s="23"/>
      <c r="RIQ39" s="23"/>
      <c r="RIR39" s="23"/>
      <c r="RIS39" s="23"/>
      <c r="RIT39" s="23"/>
      <c r="RIU39" s="23"/>
      <c r="RIV39" s="23"/>
      <c r="RIW39" s="23"/>
      <c r="RIX39" s="23"/>
      <c r="RIY39" s="23"/>
      <c r="RIZ39" s="23"/>
      <c r="RJA39" s="23"/>
      <c r="RJB39" s="23"/>
      <c r="RJC39" s="23"/>
      <c r="RJD39" s="23"/>
      <c r="RJE39" s="23"/>
      <c r="RJF39" s="23"/>
      <c r="RJG39" s="23"/>
      <c r="RJH39" s="23"/>
      <c r="RJI39" s="23"/>
      <c r="RJJ39" s="23"/>
      <c r="RJK39" s="23"/>
      <c r="RJL39" s="23"/>
      <c r="RJM39" s="23"/>
      <c r="RJN39" s="23"/>
      <c r="RJO39" s="23"/>
      <c r="RJP39" s="23"/>
      <c r="RJQ39" s="23"/>
      <c r="RJR39" s="23"/>
      <c r="RJS39" s="23"/>
      <c r="RJT39" s="23"/>
      <c r="RJU39" s="23"/>
      <c r="RJV39" s="23"/>
      <c r="RJW39" s="23"/>
      <c r="RJX39" s="23"/>
      <c r="RJY39" s="23"/>
      <c r="RJZ39" s="23"/>
      <c r="RKA39" s="23"/>
      <c r="RKB39" s="23"/>
      <c r="RKC39" s="23"/>
      <c r="RKD39" s="23"/>
      <c r="RKE39" s="23"/>
      <c r="RKF39" s="23"/>
      <c r="RKG39" s="23"/>
      <c r="RKH39" s="23"/>
      <c r="RKI39" s="23"/>
      <c r="RKJ39" s="23"/>
      <c r="RKK39" s="23"/>
      <c r="RKL39" s="23"/>
      <c r="RKM39" s="23"/>
      <c r="RKN39" s="23"/>
      <c r="RKO39" s="23"/>
      <c r="RKP39" s="23"/>
      <c r="RKQ39" s="23"/>
      <c r="RKR39" s="23"/>
      <c r="RKS39" s="23"/>
      <c r="RKT39" s="23"/>
      <c r="RKU39" s="23"/>
      <c r="RKV39" s="23"/>
      <c r="RKW39" s="23"/>
      <c r="RKX39" s="23"/>
      <c r="RKY39" s="23"/>
      <c r="RKZ39" s="23"/>
      <c r="RLA39" s="23"/>
      <c r="RLB39" s="23"/>
      <c r="RLC39" s="23"/>
      <c r="RLD39" s="23"/>
      <c r="RLE39" s="23"/>
      <c r="RLF39" s="23"/>
      <c r="RLG39" s="23"/>
      <c r="RLH39" s="23"/>
      <c r="RLI39" s="23"/>
      <c r="RLJ39" s="23"/>
      <c r="RLK39" s="23"/>
      <c r="RLL39" s="23"/>
      <c r="RLM39" s="23"/>
      <c r="RLN39" s="23"/>
      <c r="RLO39" s="23"/>
      <c r="RLP39" s="23"/>
      <c r="RLQ39" s="23"/>
      <c r="RLR39" s="23"/>
      <c r="RLS39" s="23"/>
      <c r="RLT39" s="23"/>
      <c r="RLU39" s="23"/>
      <c r="RLV39" s="23"/>
      <c r="RLW39" s="23"/>
      <c r="RLX39" s="23"/>
      <c r="RLY39" s="23"/>
      <c r="RLZ39" s="23"/>
      <c r="RMA39" s="23"/>
      <c r="RMB39" s="23"/>
      <c r="RMC39" s="23"/>
      <c r="RMD39" s="23"/>
      <c r="RME39" s="23"/>
      <c r="RMF39" s="23"/>
      <c r="RMG39" s="23"/>
      <c r="RMH39" s="23"/>
      <c r="RMI39" s="23"/>
      <c r="RMJ39" s="23"/>
      <c r="RMK39" s="23"/>
      <c r="RML39" s="23"/>
      <c r="RMM39" s="23"/>
      <c r="RMN39" s="23"/>
      <c r="RMO39" s="23"/>
      <c r="RMP39" s="23"/>
      <c r="RMQ39" s="23"/>
      <c r="RMR39" s="23"/>
      <c r="RMS39" s="23"/>
      <c r="RMT39" s="23"/>
      <c r="RMU39" s="23"/>
      <c r="RMV39" s="23"/>
      <c r="RMW39" s="23"/>
      <c r="RMX39" s="23"/>
      <c r="RMY39" s="23"/>
      <c r="RMZ39" s="23"/>
      <c r="RNA39" s="23"/>
      <c r="RNB39" s="23"/>
      <c r="RNC39" s="23"/>
      <c r="RND39" s="23"/>
      <c r="RNE39" s="23"/>
      <c r="RNF39" s="23"/>
      <c r="RNG39" s="23"/>
      <c r="RNH39" s="23"/>
      <c r="RNI39" s="23"/>
      <c r="RNJ39" s="23"/>
      <c r="RNK39" s="23"/>
      <c r="RNL39" s="23"/>
      <c r="RNM39" s="23"/>
      <c r="RNN39" s="23"/>
      <c r="RNO39" s="23"/>
      <c r="RNP39" s="23"/>
      <c r="RNQ39" s="23"/>
      <c r="RNR39" s="23"/>
      <c r="RNS39" s="23"/>
      <c r="RNT39" s="23"/>
      <c r="RNU39" s="23"/>
      <c r="RNV39" s="23"/>
      <c r="RNW39" s="23"/>
      <c r="RNX39" s="23"/>
      <c r="RNY39" s="23"/>
      <c r="RNZ39" s="23"/>
      <c r="ROA39" s="23"/>
      <c r="ROB39" s="23"/>
      <c r="ROC39" s="23"/>
      <c r="ROD39" s="23"/>
      <c r="ROE39" s="23"/>
      <c r="ROF39" s="23"/>
      <c r="ROG39" s="23"/>
      <c r="ROH39" s="23"/>
      <c r="ROI39" s="23"/>
      <c r="ROJ39" s="23"/>
      <c r="ROK39" s="23"/>
      <c r="ROL39" s="23"/>
      <c r="ROM39" s="23"/>
      <c r="RON39" s="23"/>
      <c r="ROO39" s="23"/>
      <c r="ROP39" s="23"/>
      <c r="ROQ39" s="23"/>
      <c r="ROR39" s="23"/>
      <c r="ROS39" s="23"/>
      <c r="ROT39" s="23"/>
      <c r="ROU39" s="23"/>
      <c r="ROV39" s="23"/>
      <c r="ROW39" s="23"/>
      <c r="ROX39" s="23"/>
      <c r="ROY39" s="23"/>
      <c r="ROZ39" s="23"/>
      <c r="RPA39" s="23"/>
      <c r="RPB39" s="23"/>
      <c r="RPC39" s="23"/>
      <c r="RPD39" s="23"/>
      <c r="RPE39" s="23"/>
      <c r="RPF39" s="23"/>
      <c r="RPG39" s="23"/>
      <c r="RPH39" s="23"/>
      <c r="RPI39" s="23"/>
      <c r="RPJ39" s="23"/>
      <c r="RPK39" s="23"/>
      <c r="RPL39" s="23"/>
      <c r="RPM39" s="23"/>
      <c r="RPN39" s="23"/>
      <c r="RPO39" s="23"/>
      <c r="RPP39" s="23"/>
      <c r="RPQ39" s="23"/>
      <c r="RPR39" s="23"/>
      <c r="RPS39" s="23"/>
      <c r="RPT39" s="23"/>
      <c r="RPU39" s="23"/>
      <c r="RPV39" s="23"/>
      <c r="RPW39" s="23"/>
      <c r="RPX39" s="23"/>
      <c r="RPY39" s="23"/>
      <c r="RPZ39" s="23"/>
      <c r="RQA39" s="23"/>
      <c r="RQB39" s="23"/>
      <c r="RQC39" s="23"/>
      <c r="RQD39" s="23"/>
      <c r="RQE39" s="23"/>
      <c r="RQF39" s="23"/>
      <c r="RQG39" s="23"/>
      <c r="RQH39" s="23"/>
      <c r="RQI39" s="23"/>
      <c r="RQJ39" s="23"/>
      <c r="RQK39" s="23"/>
      <c r="RQL39" s="23"/>
      <c r="RQM39" s="23"/>
      <c r="RQN39" s="23"/>
      <c r="RQO39" s="23"/>
      <c r="RQP39" s="23"/>
      <c r="RQQ39" s="23"/>
      <c r="RQR39" s="23"/>
      <c r="RQS39" s="23"/>
      <c r="RQT39" s="23"/>
      <c r="RQU39" s="23"/>
      <c r="RQV39" s="23"/>
      <c r="RQW39" s="23"/>
      <c r="RQX39" s="23"/>
      <c r="RQY39" s="23"/>
      <c r="RQZ39" s="23"/>
      <c r="RRA39" s="23"/>
      <c r="RRB39" s="23"/>
      <c r="RRC39" s="23"/>
      <c r="RRD39" s="23"/>
      <c r="RRE39" s="23"/>
      <c r="RRF39" s="23"/>
      <c r="RRG39" s="23"/>
      <c r="RRH39" s="23"/>
      <c r="RRI39" s="23"/>
      <c r="RRJ39" s="23"/>
      <c r="RRK39" s="23"/>
      <c r="RRL39" s="23"/>
      <c r="RRM39" s="23"/>
      <c r="RRN39" s="23"/>
      <c r="RRO39" s="23"/>
      <c r="RRP39" s="23"/>
      <c r="RRQ39" s="23"/>
      <c r="RRR39" s="23"/>
      <c r="RRS39" s="23"/>
      <c r="RRT39" s="23"/>
      <c r="RRU39" s="23"/>
      <c r="RRV39" s="23"/>
      <c r="RRW39" s="23"/>
      <c r="RRX39" s="23"/>
      <c r="RRY39" s="23"/>
      <c r="RRZ39" s="23"/>
      <c r="RSA39" s="23"/>
      <c r="RSB39" s="23"/>
      <c r="RSC39" s="23"/>
      <c r="RSD39" s="23"/>
      <c r="RSE39" s="23"/>
      <c r="RSF39" s="23"/>
      <c r="RSG39" s="23"/>
      <c r="RSH39" s="23"/>
      <c r="RSI39" s="23"/>
      <c r="RSJ39" s="23"/>
      <c r="RSK39" s="23"/>
      <c r="RSL39" s="23"/>
      <c r="RSM39" s="23"/>
      <c r="RSN39" s="23"/>
      <c r="RSO39" s="23"/>
      <c r="RSP39" s="23"/>
      <c r="RSQ39" s="23"/>
      <c r="RSR39" s="23"/>
      <c r="RSS39" s="23"/>
      <c r="RST39" s="23"/>
      <c r="RSU39" s="23"/>
      <c r="RSV39" s="23"/>
      <c r="RSW39" s="23"/>
      <c r="RSX39" s="23"/>
      <c r="RSY39" s="23"/>
      <c r="RSZ39" s="23"/>
      <c r="RTA39" s="23"/>
      <c r="RTB39" s="23"/>
      <c r="RTC39" s="23"/>
      <c r="RTD39" s="23"/>
      <c r="RTE39" s="23"/>
      <c r="RTF39" s="23"/>
      <c r="RTG39" s="23"/>
      <c r="RTH39" s="23"/>
      <c r="RTI39" s="23"/>
      <c r="RTJ39" s="23"/>
      <c r="RTK39" s="23"/>
      <c r="RTL39" s="23"/>
      <c r="RTM39" s="23"/>
      <c r="RTN39" s="23"/>
      <c r="RTO39" s="23"/>
      <c r="RTP39" s="23"/>
      <c r="RTQ39" s="23"/>
      <c r="RTR39" s="23"/>
      <c r="RTS39" s="23"/>
      <c r="RTT39" s="23"/>
      <c r="RTU39" s="23"/>
      <c r="RTV39" s="23"/>
      <c r="RTW39" s="23"/>
      <c r="RTX39" s="23"/>
      <c r="RTY39" s="23"/>
      <c r="RTZ39" s="23"/>
      <c r="RUA39" s="23"/>
      <c r="RUB39" s="23"/>
      <c r="RUC39" s="23"/>
      <c r="RUD39" s="23"/>
      <c r="RUE39" s="23"/>
      <c r="RUF39" s="23"/>
      <c r="RUG39" s="23"/>
      <c r="RUH39" s="23"/>
      <c r="RUI39" s="23"/>
      <c r="RUJ39" s="23"/>
      <c r="RUK39" s="23"/>
      <c r="RUL39" s="23"/>
      <c r="RUM39" s="23"/>
      <c r="RUN39" s="23"/>
      <c r="RUO39" s="23"/>
      <c r="RUP39" s="23"/>
      <c r="RUQ39" s="23"/>
      <c r="RUR39" s="23"/>
      <c r="RUS39" s="23"/>
      <c r="RUT39" s="23"/>
      <c r="RUU39" s="23"/>
      <c r="RUV39" s="23"/>
      <c r="RUW39" s="23"/>
      <c r="RUX39" s="23"/>
      <c r="RUY39" s="23"/>
      <c r="RUZ39" s="23"/>
      <c r="RVA39" s="23"/>
      <c r="RVB39" s="23"/>
      <c r="RVC39" s="23"/>
      <c r="RVD39" s="23"/>
      <c r="RVE39" s="23"/>
      <c r="RVF39" s="23"/>
      <c r="RVG39" s="23"/>
      <c r="RVH39" s="23"/>
      <c r="RVI39" s="23"/>
      <c r="RVJ39" s="23"/>
      <c r="RVK39" s="23"/>
      <c r="RVL39" s="23"/>
      <c r="RVM39" s="23"/>
      <c r="RVN39" s="23"/>
      <c r="RVO39" s="23"/>
      <c r="RVP39" s="23"/>
      <c r="RVQ39" s="23"/>
      <c r="RVR39" s="23"/>
      <c r="RVS39" s="23"/>
      <c r="RVT39" s="23"/>
      <c r="RVU39" s="23"/>
      <c r="RVV39" s="23"/>
      <c r="RVW39" s="23"/>
      <c r="RVX39" s="23"/>
      <c r="RVY39" s="23"/>
      <c r="RVZ39" s="23"/>
      <c r="RWA39" s="23"/>
      <c r="RWB39" s="23"/>
      <c r="RWC39" s="23"/>
      <c r="RWD39" s="23"/>
      <c r="RWE39" s="23"/>
      <c r="RWF39" s="23"/>
      <c r="RWG39" s="23"/>
      <c r="RWH39" s="23"/>
      <c r="RWI39" s="23"/>
      <c r="RWJ39" s="23"/>
      <c r="RWK39" s="23"/>
      <c r="RWL39" s="23"/>
      <c r="RWM39" s="23"/>
      <c r="RWN39" s="23"/>
      <c r="RWO39" s="23"/>
      <c r="RWP39" s="23"/>
      <c r="RWQ39" s="23"/>
      <c r="RWR39" s="23"/>
      <c r="RWS39" s="23"/>
      <c r="RWT39" s="23"/>
      <c r="RWU39" s="23"/>
      <c r="RWV39" s="23"/>
      <c r="RWW39" s="23"/>
      <c r="RWX39" s="23"/>
      <c r="RWY39" s="23"/>
      <c r="RWZ39" s="23"/>
      <c r="RXA39" s="23"/>
      <c r="RXB39" s="23"/>
      <c r="RXC39" s="23"/>
      <c r="RXD39" s="23"/>
      <c r="RXE39" s="23"/>
      <c r="RXF39" s="23"/>
      <c r="RXG39" s="23"/>
      <c r="RXH39" s="23"/>
      <c r="RXI39" s="23"/>
      <c r="RXJ39" s="23"/>
      <c r="RXK39" s="23"/>
      <c r="RXL39" s="23"/>
      <c r="RXM39" s="23"/>
      <c r="RXN39" s="23"/>
      <c r="RXO39" s="23"/>
      <c r="RXP39" s="23"/>
      <c r="RXQ39" s="23"/>
      <c r="RXR39" s="23"/>
      <c r="RXS39" s="23"/>
      <c r="RXT39" s="23"/>
      <c r="RXU39" s="23"/>
      <c r="RXV39" s="23"/>
      <c r="RXW39" s="23"/>
      <c r="RXX39" s="23"/>
      <c r="RXY39" s="23"/>
      <c r="RXZ39" s="23"/>
      <c r="RYA39" s="23"/>
      <c r="RYB39" s="23"/>
      <c r="RYC39" s="23"/>
      <c r="RYD39" s="23"/>
      <c r="RYE39" s="23"/>
      <c r="RYF39" s="23"/>
      <c r="RYG39" s="23"/>
      <c r="RYH39" s="23"/>
      <c r="RYI39" s="23"/>
      <c r="RYJ39" s="23"/>
      <c r="RYK39" s="23"/>
      <c r="RYL39" s="23"/>
      <c r="RYM39" s="23"/>
      <c r="RYN39" s="23"/>
      <c r="RYO39" s="23"/>
      <c r="RYP39" s="23"/>
      <c r="RYQ39" s="23"/>
      <c r="RYR39" s="23"/>
      <c r="RYS39" s="23"/>
      <c r="RYT39" s="23"/>
      <c r="RYU39" s="23"/>
      <c r="RYV39" s="23"/>
      <c r="RYW39" s="23"/>
      <c r="RYX39" s="23"/>
      <c r="RYY39" s="23"/>
      <c r="RYZ39" s="23"/>
      <c r="RZA39" s="23"/>
      <c r="RZB39" s="23"/>
      <c r="RZC39" s="23"/>
      <c r="RZD39" s="23"/>
      <c r="RZE39" s="23"/>
      <c r="RZF39" s="23"/>
      <c r="RZG39" s="23"/>
      <c r="RZH39" s="23"/>
      <c r="RZI39" s="23"/>
      <c r="RZJ39" s="23"/>
      <c r="RZK39" s="23"/>
      <c r="RZL39" s="23"/>
      <c r="RZM39" s="23"/>
      <c r="RZN39" s="23"/>
      <c r="RZO39" s="23"/>
      <c r="RZP39" s="23"/>
      <c r="RZQ39" s="23"/>
      <c r="RZR39" s="23"/>
      <c r="RZS39" s="23"/>
      <c r="RZT39" s="23"/>
      <c r="RZU39" s="23"/>
      <c r="RZV39" s="23"/>
      <c r="RZW39" s="23"/>
      <c r="RZX39" s="23"/>
      <c r="RZY39" s="23"/>
      <c r="RZZ39" s="23"/>
      <c r="SAA39" s="23"/>
      <c r="SAB39" s="23"/>
      <c r="SAC39" s="23"/>
      <c r="SAD39" s="23"/>
      <c r="SAE39" s="23"/>
      <c r="SAF39" s="23"/>
      <c r="SAG39" s="23"/>
      <c r="SAH39" s="23"/>
      <c r="SAI39" s="23"/>
      <c r="SAJ39" s="23"/>
      <c r="SAK39" s="23"/>
      <c r="SAL39" s="23"/>
      <c r="SAM39" s="23"/>
      <c r="SAN39" s="23"/>
      <c r="SAO39" s="23"/>
      <c r="SAP39" s="23"/>
      <c r="SAQ39" s="23"/>
      <c r="SAR39" s="23"/>
      <c r="SAS39" s="23"/>
      <c r="SAT39" s="23"/>
      <c r="SAU39" s="23"/>
      <c r="SAV39" s="23"/>
      <c r="SAW39" s="23"/>
      <c r="SAX39" s="23"/>
      <c r="SAY39" s="23"/>
      <c r="SAZ39" s="23"/>
      <c r="SBA39" s="23"/>
      <c r="SBB39" s="23"/>
      <c r="SBC39" s="23"/>
      <c r="SBD39" s="23"/>
      <c r="SBE39" s="23"/>
      <c r="SBF39" s="23"/>
      <c r="SBG39" s="23"/>
      <c r="SBH39" s="23"/>
      <c r="SBI39" s="23"/>
      <c r="SBJ39" s="23"/>
      <c r="SBK39" s="23"/>
      <c r="SBL39" s="23"/>
      <c r="SBM39" s="23"/>
      <c r="SBN39" s="23"/>
      <c r="SBO39" s="23"/>
      <c r="SBP39" s="23"/>
      <c r="SBQ39" s="23"/>
      <c r="SBR39" s="23"/>
      <c r="SBS39" s="23"/>
      <c r="SBT39" s="23"/>
      <c r="SBU39" s="23"/>
      <c r="SBV39" s="23"/>
      <c r="SBW39" s="23"/>
      <c r="SBX39" s="23"/>
      <c r="SBY39" s="23"/>
      <c r="SBZ39" s="23"/>
      <c r="SCA39" s="23"/>
      <c r="SCB39" s="23"/>
      <c r="SCC39" s="23"/>
      <c r="SCD39" s="23"/>
      <c r="SCE39" s="23"/>
      <c r="SCF39" s="23"/>
      <c r="SCG39" s="23"/>
      <c r="SCH39" s="23"/>
      <c r="SCI39" s="23"/>
      <c r="SCJ39" s="23"/>
      <c r="SCK39" s="23"/>
      <c r="SCL39" s="23"/>
      <c r="SCM39" s="23"/>
      <c r="SCN39" s="23"/>
      <c r="SCO39" s="23"/>
      <c r="SCP39" s="23"/>
      <c r="SCQ39" s="23"/>
      <c r="SCR39" s="23"/>
      <c r="SCS39" s="23"/>
      <c r="SCT39" s="23"/>
      <c r="SCU39" s="23"/>
      <c r="SCV39" s="23"/>
      <c r="SCW39" s="23"/>
      <c r="SCX39" s="23"/>
      <c r="SCY39" s="23"/>
      <c r="SCZ39" s="23"/>
      <c r="SDA39" s="23"/>
      <c r="SDB39" s="23"/>
      <c r="SDC39" s="23"/>
      <c r="SDD39" s="23"/>
      <c r="SDE39" s="23"/>
      <c r="SDF39" s="23"/>
      <c r="SDG39" s="23"/>
      <c r="SDH39" s="23"/>
      <c r="SDI39" s="23"/>
      <c r="SDJ39" s="23"/>
      <c r="SDK39" s="23"/>
      <c r="SDL39" s="23"/>
      <c r="SDM39" s="23"/>
      <c r="SDN39" s="23"/>
      <c r="SDO39" s="23"/>
      <c r="SDP39" s="23"/>
      <c r="SDQ39" s="23"/>
      <c r="SDR39" s="23"/>
      <c r="SDS39" s="23"/>
      <c r="SDT39" s="23"/>
      <c r="SDU39" s="23"/>
      <c r="SDV39" s="23"/>
      <c r="SDW39" s="23"/>
      <c r="SDX39" s="23"/>
      <c r="SDY39" s="23"/>
      <c r="SDZ39" s="23"/>
      <c r="SEA39" s="23"/>
      <c r="SEB39" s="23"/>
      <c r="SEC39" s="23"/>
      <c r="SED39" s="23"/>
      <c r="SEE39" s="23"/>
      <c r="SEF39" s="23"/>
      <c r="SEG39" s="23"/>
      <c r="SEH39" s="23"/>
      <c r="SEI39" s="23"/>
      <c r="SEJ39" s="23"/>
      <c r="SEK39" s="23"/>
      <c r="SEL39" s="23"/>
      <c r="SEM39" s="23"/>
      <c r="SEN39" s="23"/>
      <c r="SEO39" s="23"/>
      <c r="SEP39" s="23"/>
      <c r="SEQ39" s="23"/>
      <c r="SER39" s="23"/>
      <c r="SES39" s="23"/>
      <c r="SET39" s="23"/>
      <c r="SEU39" s="23"/>
      <c r="SEV39" s="23"/>
      <c r="SEW39" s="23"/>
      <c r="SEX39" s="23"/>
      <c r="SEY39" s="23"/>
      <c r="SEZ39" s="23"/>
      <c r="SFA39" s="23"/>
      <c r="SFB39" s="23"/>
      <c r="SFC39" s="23"/>
      <c r="SFD39" s="23"/>
      <c r="SFE39" s="23"/>
      <c r="SFF39" s="23"/>
      <c r="SFG39" s="23"/>
      <c r="SFH39" s="23"/>
      <c r="SFI39" s="23"/>
      <c r="SFJ39" s="23"/>
      <c r="SFK39" s="23"/>
      <c r="SFL39" s="23"/>
      <c r="SFM39" s="23"/>
      <c r="SFN39" s="23"/>
      <c r="SFO39" s="23"/>
      <c r="SFP39" s="23"/>
      <c r="SFQ39" s="23"/>
      <c r="SFR39" s="23"/>
      <c r="SFS39" s="23"/>
      <c r="SFT39" s="23"/>
      <c r="SFU39" s="23"/>
      <c r="SFV39" s="23"/>
      <c r="SFW39" s="23"/>
      <c r="SFX39" s="23"/>
      <c r="SFY39" s="23"/>
      <c r="SFZ39" s="23"/>
      <c r="SGA39" s="23"/>
      <c r="SGB39" s="23"/>
      <c r="SGC39" s="23"/>
      <c r="SGD39" s="23"/>
      <c r="SGE39" s="23"/>
      <c r="SGF39" s="23"/>
      <c r="SGG39" s="23"/>
      <c r="SGH39" s="23"/>
      <c r="SGI39" s="23"/>
      <c r="SGJ39" s="23"/>
      <c r="SGK39" s="23"/>
      <c r="SGL39" s="23"/>
      <c r="SGM39" s="23"/>
      <c r="SGN39" s="23"/>
      <c r="SGO39" s="23"/>
      <c r="SGP39" s="23"/>
      <c r="SGQ39" s="23"/>
      <c r="SGR39" s="23"/>
      <c r="SGS39" s="23"/>
      <c r="SGT39" s="23"/>
      <c r="SGU39" s="23"/>
      <c r="SGV39" s="23"/>
      <c r="SGW39" s="23"/>
      <c r="SGX39" s="23"/>
      <c r="SGY39" s="23"/>
      <c r="SGZ39" s="23"/>
      <c r="SHA39" s="23"/>
      <c r="SHB39" s="23"/>
      <c r="SHC39" s="23"/>
      <c r="SHD39" s="23"/>
      <c r="SHE39" s="23"/>
      <c r="SHF39" s="23"/>
      <c r="SHG39" s="23"/>
      <c r="SHH39" s="23"/>
      <c r="SHI39" s="23"/>
      <c r="SHJ39" s="23"/>
      <c r="SHK39" s="23"/>
      <c r="SHL39" s="23"/>
      <c r="SHM39" s="23"/>
      <c r="SHN39" s="23"/>
      <c r="SHO39" s="23"/>
      <c r="SHP39" s="23"/>
      <c r="SHQ39" s="23"/>
      <c r="SHR39" s="23"/>
      <c r="SHS39" s="23"/>
      <c r="SHT39" s="23"/>
      <c r="SHU39" s="23"/>
      <c r="SHV39" s="23"/>
      <c r="SHW39" s="23"/>
      <c r="SHX39" s="23"/>
      <c r="SHY39" s="23"/>
      <c r="SHZ39" s="23"/>
      <c r="SIA39" s="23"/>
      <c r="SIB39" s="23"/>
      <c r="SIC39" s="23"/>
      <c r="SID39" s="23"/>
      <c r="SIE39" s="23"/>
      <c r="SIF39" s="23"/>
      <c r="SIG39" s="23"/>
      <c r="SIH39" s="23"/>
      <c r="SII39" s="23"/>
      <c r="SIJ39" s="23"/>
      <c r="SIK39" s="23"/>
      <c r="SIL39" s="23"/>
      <c r="SIM39" s="23"/>
      <c r="SIN39" s="23"/>
      <c r="SIO39" s="23"/>
      <c r="SIP39" s="23"/>
      <c r="SIQ39" s="23"/>
      <c r="SIR39" s="23"/>
      <c r="SIS39" s="23"/>
      <c r="SIT39" s="23"/>
      <c r="SIU39" s="23"/>
      <c r="SIV39" s="23"/>
      <c r="SIW39" s="23"/>
      <c r="SIX39" s="23"/>
      <c r="SIY39" s="23"/>
      <c r="SIZ39" s="23"/>
      <c r="SJA39" s="23"/>
      <c r="SJB39" s="23"/>
      <c r="SJC39" s="23"/>
      <c r="SJD39" s="23"/>
      <c r="SJE39" s="23"/>
      <c r="SJF39" s="23"/>
      <c r="SJG39" s="23"/>
      <c r="SJH39" s="23"/>
      <c r="SJI39" s="23"/>
      <c r="SJJ39" s="23"/>
      <c r="SJK39" s="23"/>
      <c r="SJL39" s="23"/>
      <c r="SJM39" s="23"/>
      <c r="SJN39" s="23"/>
      <c r="SJO39" s="23"/>
      <c r="SJP39" s="23"/>
      <c r="SJQ39" s="23"/>
      <c r="SJR39" s="23"/>
      <c r="SJS39" s="23"/>
      <c r="SJT39" s="23"/>
      <c r="SJU39" s="23"/>
      <c r="SJV39" s="23"/>
      <c r="SJW39" s="23"/>
      <c r="SJX39" s="23"/>
      <c r="SJY39" s="23"/>
      <c r="SJZ39" s="23"/>
      <c r="SKA39" s="23"/>
      <c r="SKB39" s="23"/>
      <c r="SKC39" s="23"/>
      <c r="SKD39" s="23"/>
      <c r="SKE39" s="23"/>
      <c r="SKF39" s="23"/>
      <c r="SKG39" s="23"/>
      <c r="SKH39" s="23"/>
      <c r="SKI39" s="23"/>
      <c r="SKJ39" s="23"/>
      <c r="SKK39" s="23"/>
      <c r="SKL39" s="23"/>
      <c r="SKM39" s="23"/>
      <c r="SKN39" s="23"/>
      <c r="SKO39" s="23"/>
      <c r="SKP39" s="23"/>
      <c r="SKQ39" s="23"/>
      <c r="SKR39" s="23"/>
      <c r="SKS39" s="23"/>
      <c r="SKT39" s="23"/>
      <c r="SKU39" s="23"/>
      <c r="SKV39" s="23"/>
      <c r="SKW39" s="23"/>
      <c r="SKX39" s="23"/>
      <c r="SKY39" s="23"/>
      <c r="SKZ39" s="23"/>
      <c r="SLA39" s="23"/>
      <c r="SLB39" s="23"/>
      <c r="SLC39" s="23"/>
      <c r="SLD39" s="23"/>
      <c r="SLE39" s="23"/>
      <c r="SLF39" s="23"/>
      <c r="SLG39" s="23"/>
      <c r="SLH39" s="23"/>
      <c r="SLI39" s="23"/>
      <c r="SLJ39" s="23"/>
      <c r="SLK39" s="23"/>
      <c r="SLL39" s="23"/>
      <c r="SLM39" s="23"/>
      <c r="SLN39" s="23"/>
      <c r="SLO39" s="23"/>
      <c r="SLP39" s="23"/>
      <c r="SLQ39" s="23"/>
      <c r="SLR39" s="23"/>
      <c r="SLS39" s="23"/>
      <c r="SLT39" s="23"/>
      <c r="SLU39" s="23"/>
      <c r="SLV39" s="23"/>
      <c r="SLW39" s="23"/>
      <c r="SLX39" s="23"/>
      <c r="SLY39" s="23"/>
      <c r="SLZ39" s="23"/>
      <c r="SMA39" s="23"/>
      <c r="SMB39" s="23"/>
      <c r="SMC39" s="23"/>
      <c r="SMD39" s="23"/>
      <c r="SME39" s="23"/>
      <c r="SMF39" s="23"/>
      <c r="SMG39" s="23"/>
      <c r="SMH39" s="23"/>
      <c r="SMI39" s="23"/>
      <c r="SMJ39" s="23"/>
      <c r="SMK39" s="23"/>
      <c r="SML39" s="23"/>
      <c r="SMM39" s="23"/>
      <c r="SMN39" s="23"/>
      <c r="SMO39" s="23"/>
      <c r="SMP39" s="23"/>
      <c r="SMQ39" s="23"/>
      <c r="SMR39" s="23"/>
      <c r="SMS39" s="23"/>
      <c r="SMT39" s="23"/>
      <c r="SMU39" s="23"/>
      <c r="SMV39" s="23"/>
      <c r="SMW39" s="23"/>
      <c r="SMX39" s="23"/>
      <c r="SMY39" s="23"/>
      <c r="SMZ39" s="23"/>
      <c r="SNA39" s="23"/>
      <c r="SNB39" s="23"/>
      <c r="SNC39" s="23"/>
      <c r="SND39" s="23"/>
      <c r="SNE39" s="23"/>
      <c r="SNF39" s="23"/>
      <c r="SNG39" s="23"/>
      <c r="SNH39" s="23"/>
      <c r="SNI39" s="23"/>
      <c r="SNJ39" s="23"/>
      <c r="SNK39" s="23"/>
      <c r="SNL39" s="23"/>
      <c r="SNM39" s="23"/>
      <c r="SNN39" s="23"/>
      <c r="SNO39" s="23"/>
      <c r="SNP39" s="23"/>
      <c r="SNQ39" s="23"/>
      <c r="SNR39" s="23"/>
      <c r="SNS39" s="23"/>
      <c r="SNT39" s="23"/>
      <c r="SNU39" s="23"/>
      <c r="SNV39" s="23"/>
      <c r="SNW39" s="23"/>
      <c r="SNX39" s="23"/>
      <c r="SNY39" s="23"/>
      <c r="SNZ39" s="23"/>
      <c r="SOA39" s="23"/>
      <c r="SOB39" s="23"/>
      <c r="SOC39" s="23"/>
      <c r="SOD39" s="23"/>
      <c r="SOE39" s="23"/>
      <c r="SOF39" s="23"/>
      <c r="SOG39" s="23"/>
      <c r="SOH39" s="23"/>
      <c r="SOI39" s="23"/>
      <c r="SOJ39" s="23"/>
      <c r="SOK39" s="23"/>
      <c r="SOL39" s="23"/>
      <c r="SOM39" s="23"/>
      <c r="SON39" s="23"/>
      <c r="SOO39" s="23"/>
      <c r="SOP39" s="23"/>
      <c r="SOQ39" s="23"/>
      <c r="SOR39" s="23"/>
      <c r="SOS39" s="23"/>
      <c r="SOT39" s="23"/>
      <c r="SOU39" s="23"/>
      <c r="SOV39" s="23"/>
      <c r="SOW39" s="23"/>
      <c r="SOX39" s="23"/>
      <c r="SOY39" s="23"/>
      <c r="SOZ39" s="23"/>
      <c r="SPA39" s="23"/>
      <c r="SPB39" s="23"/>
      <c r="SPC39" s="23"/>
      <c r="SPD39" s="23"/>
      <c r="SPE39" s="23"/>
      <c r="SPF39" s="23"/>
      <c r="SPG39" s="23"/>
      <c r="SPH39" s="23"/>
      <c r="SPI39" s="23"/>
      <c r="SPJ39" s="23"/>
      <c r="SPK39" s="23"/>
      <c r="SPL39" s="23"/>
      <c r="SPM39" s="23"/>
      <c r="SPN39" s="23"/>
      <c r="SPO39" s="23"/>
      <c r="SPP39" s="23"/>
      <c r="SPQ39" s="23"/>
      <c r="SPR39" s="23"/>
      <c r="SPS39" s="23"/>
      <c r="SPT39" s="23"/>
      <c r="SPU39" s="23"/>
      <c r="SPV39" s="23"/>
      <c r="SPW39" s="23"/>
      <c r="SPX39" s="23"/>
      <c r="SPY39" s="23"/>
      <c r="SPZ39" s="23"/>
      <c r="SQA39" s="23"/>
      <c r="SQB39" s="23"/>
      <c r="SQC39" s="23"/>
      <c r="SQD39" s="23"/>
      <c r="SQE39" s="23"/>
      <c r="SQF39" s="23"/>
      <c r="SQG39" s="23"/>
      <c r="SQH39" s="23"/>
      <c r="SQI39" s="23"/>
      <c r="SQJ39" s="23"/>
      <c r="SQK39" s="23"/>
      <c r="SQL39" s="23"/>
      <c r="SQM39" s="23"/>
      <c r="SQN39" s="23"/>
      <c r="SQO39" s="23"/>
      <c r="SQP39" s="23"/>
      <c r="SQQ39" s="23"/>
      <c r="SQR39" s="23"/>
      <c r="SQS39" s="23"/>
      <c r="SQT39" s="23"/>
      <c r="SQU39" s="23"/>
      <c r="SQV39" s="23"/>
      <c r="SQW39" s="23"/>
      <c r="SQX39" s="23"/>
      <c r="SQY39" s="23"/>
      <c r="SQZ39" s="23"/>
      <c r="SRA39" s="23"/>
      <c r="SRB39" s="23"/>
      <c r="SRC39" s="23"/>
      <c r="SRD39" s="23"/>
      <c r="SRE39" s="23"/>
      <c r="SRF39" s="23"/>
      <c r="SRG39" s="23"/>
      <c r="SRH39" s="23"/>
      <c r="SRI39" s="23"/>
      <c r="SRJ39" s="23"/>
      <c r="SRK39" s="23"/>
      <c r="SRL39" s="23"/>
      <c r="SRM39" s="23"/>
      <c r="SRN39" s="23"/>
      <c r="SRO39" s="23"/>
      <c r="SRP39" s="23"/>
      <c r="SRQ39" s="23"/>
      <c r="SRR39" s="23"/>
      <c r="SRS39" s="23"/>
      <c r="SRT39" s="23"/>
      <c r="SRU39" s="23"/>
      <c r="SRV39" s="23"/>
      <c r="SRW39" s="23"/>
      <c r="SRX39" s="23"/>
      <c r="SRY39" s="23"/>
      <c r="SRZ39" s="23"/>
      <c r="SSA39" s="23"/>
      <c r="SSB39" s="23"/>
      <c r="SSC39" s="23"/>
      <c r="SSD39" s="23"/>
      <c r="SSE39" s="23"/>
      <c r="SSF39" s="23"/>
      <c r="SSG39" s="23"/>
      <c r="SSH39" s="23"/>
      <c r="SSI39" s="23"/>
      <c r="SSJ39" s="23"/>
      <c r="SSK39" s="23"/>
      <c r="SSL39" s="23"/>
      <c r="SSM39" s="23"/>
      <c r="SSN39" s="23"/>
      <c r="SSO39" s="23"/>
      <c r="SSP39" s="23"/>
      <c r="SSQ39" s="23"/>
      <c r="SSR39" s="23"/>
      <c r="SSS39" s="23"/>
      <c r="SST39" s="23"/>
      <c r="SSU39" s="23"/>
      <c r="SSV39" s="23"/>
      <c r="SSW39" s="23"/>
      <c r="SSX39" s="23"/>
      <c r="SSY39" s="23"/>
      <c r="SSZ39" s="23"/>
      <c r="STA39" s="23"/>
      <c r="STB39" s="23"/>
      <c r="STC39" s="23"/>
      <c r="STD39" s="23"/>
      <c r="STE39" s="23"/>
      <c r="STF39" s="23"/>
      <c r="STG39" s="23"/>
      <c r="STH39" s="23"/>
      <c r="STI39" s="23"/>
      <c r="STJ39" s="23"/>
      <c r="STK39" s="23"/>
      <c r="STL39" s="23"/>
      <c r="STM39" s="23"/>
      <c r="STN39" s="23"/>
      <c r="STO39" s="23"/>
      <c r="STP39" s="23"/>
      <c r="STQ39" s="23"/>
      <c r="STR39" s="23"/>
      <c r="STS39" s="23"/>
      <c r="STT39" s="23"/>
      <c r="STU39" s="23"/>
      <c r="STV39" s="23"/>
      <c r="STW39" s="23"/>
      <c r="STX39" s="23"/>
      <c r="STY39" s="23"/>
      <c r="STZ39" s="23"/>
      <c r="SUA39" s="23"/>
      <c r="SUB39" s="23"/>
      <c r="SUC39" s="23"/>
      <c r="SUD39" s="23"/>
      <c r="SUE39" s="23"/>
      <c r="SUF39" s="23"/>
      <c r="SUG39" s="23"/>
      <c r="SUH39" s="23"/>
      <c r="SUI39" s="23"/>
      <c r="SUJ39" s="23"/>
      <c r="SUK39" s="23"/>
      <c r="SUL39" s="23"/>
      <c r="SUM39" s="23"/>
      <c r="SUN39" s="23"/>
      <c r="SUO39" s="23"/>
      <c r="SUP39" s="23"/>
      <c r="SUQ39" s="23"/>
      <c r="SUR39" s="23"/>
      <c r="SUS39" s="23"/>
      <c r="SUT39" s="23"/>
      <c r="SUU39" s="23"/>
      <c r="SUV39" s="23"/>
      <c r="SUW39" s="23"/>
      <c r="SUX39" s="23"/>
      <c r="SUY39" s="23"/>
      <c r="SUZ39" s="23"/>
      <c r="SVA39" s="23"/>
      <c r="SVB39" s="23"/>
      <c r="SVC39" s="23"/>
      <c r="SVD39" s="23"/>
      <c r="SVE39" s="23"/>
      <c r="SVF39" s="23"/>
      <c r="SVG39" s="23"/>
      <c r="SVH39" s="23"/>
      <c r="SVI39" s="23"/>
      <c r="SVJ39" s="23"/>
      <c r="SVK39" s="23"/>
      <c r="SVL39" s="23"/>
      <c r="SVM39" s="23"/>
      <c r="SVN39" s="23"/>
      <c r="SVO39" s="23"/>
      <c r="SVP39" s="23"/>
      <c r="SVQ39" s="23"/>
      <c r="SVR39" s="23"/>
      <c r="SVS39" s="23"/>
      <c r="SVT39" s="23"/>
      <c r="SVU39" s="23"/>
      <c r="SVV39" s="23"/>
      <c r="SVW39" s="23"/>
      <c r="SVX39" s="23"/>
      <c r="SVY39" s="23"/>
      <c r="SVZ39" s="23"/>
      <c r="SWA39" s="23"/>
      <c r="SWB39" s="23"/>
      <c r="SWC39" s="23"/>
      <c r="SWD39" s="23"/>
      <c r="SWE39" s="23"/>
      <c r="SWF39" s="23"/>
      <c r="SWG39" s="23"/>
      <c r="SWH39" s="23"/>
      <c r="SWI39" s="23"/>
      <c r="SWJ39" s="23"/>
      <c r="SWK39" s="23"/>
      <c r="SWL39" s="23"/>
      <c r="SWM39" s="23"/>
      <c r="SWN39" s="23"/>
      <c r="SWO39" s="23"/>
      <c r="SWP39" s="23"/>
      <c r="SWQ39" s="23"/>
      <c r="SWR39" s="23"/>
      <c r="SWS39" s="23"/>
      <c r="SWT39" s="23"/>
      <c r="SWU39" s="23"/>
      <c r="SWV39" s="23"/>
      <c r="SWW39" s="23"/>
      <c r="SWX39" s="23"/>
      <c r="SWY39" s="23"/>
      <c r="SWZ39" s="23"/>
      <c r="SXA39" s="23"/>
      <c r="SXB39" s="23"/>
      <c r="SXC39" s="23"/>
      <c r="SXD39" s="23"/>
      <c r="SXE39" s="23"/>
      <c r="SXF39" s="23"/>
      <c r="SXG39" s="23"/>
      <c r="SXH39" s="23"/>
      <c r="SXI39" s="23"/>
      <c r="SXJ39" s="23"/>
      <c r="SXK39" s="23"/>
      <c r="SXL39" s="23"/>
      <c r="SXM39" s="23"/>
      <c r="SXN39" s="23"/>
      <c r="SXO39" s="23"/>
      <c r="SXP39" s="23"/>
      <c r="SXQ39" s="23"/>
      <c r="SXR39" s="23"/>
      <c r="SXS39" s="23"/>
      <c r="SXT39" s="23"/>
      <c r="SXU39" s="23"/>
      <c r="SXV39" s="23"/>
      <c r="SXW39" s="23"/>
      <c r="SXX39" s="23"/>
      <c r="SXY39" s="23"/>
      <c r="SXZ39" s="23"/>
      <c r="SYA39" s="23"/>
      <c r="SYB39" s="23"/>
      <c r="SYC39" s="23"/>
      <c r="SYD39" s="23"/>
      <c r="SYE39" s="23"/>
      <c r="SYF39" s="23"/>
      <c r="SYG39" s="23"/>
      <c r="SYH39" s="23"/>
      <c r="SYI39" s="23"/>
      <c r="SYJ39" s="23"/>
      <c r="SYK39" s="23"/>
      <c r="SYL39" s="23"/>
      <c r="SYM39" s="23"/>
      <c r="SYN39" s="23"/>
      <c r="SYO39" s="23"/>
      <c r="SYP39" s="23"/>
      <c r="SYQ39" s="23"/>
      <c r="SYR39" s="23"/>
      <c r="SYS39" s="23"/>
      <c r="SYT39" s="23"/>
      <c r="SYU39" s="23"/>
      <c r="SYV39" s="23"/>
      <c r="SYW39" s="23"/>
      <c r="SYX39" s="23"/>
      <c r="SYY39" s="23"/>
      <c r="SYZ39" s="23"/>
      <c r="SZA39" s="23"/>
      <c r="SZB39" s="23"/>
      <c r="SZC39" s="23"/>
      <c r="SZD39" s="23"/>
      <c r="SZE39" s="23"/>
      <c r="SZF39" s="23"/>
      <c r="SZG39" s="23"/>
      <c r="SZH39" s="23"/>
      <c r="SZI39" s="23"/>
      <c r="SZJ39" s="23"/>
      <c r="SZK39" s="23"/>
      <c r="SZL39" s="23"/>
      <c r="SZM39" s="23"/>
      <c r="SZN39" s="23"/>
      <c r="SZO39" s="23"/>
      <c r="SZP39" s="23"/>
      <c r="SZQ39" s="23"/>
      <c r="SZR39" s="23"/>
      <c r="SZS39" s="23"/>
      <c r="SZT39" s="23"/>
      <c r="SZU39" s="23"/>
      <c r="SZV39" s="23"/>
      <c r="SZW39" s="23"/>
      <c r="SZX39" s="23"/>
      <c r="SZY39" s="23"/>
      <c r="SZZ39" s="23"/>
      <c r="TAA39" s="23"/>
      <c r="TAB39" s="23"/>
      <c r="TAC39" s="23"/>
      <c r="TAD39" s="23"/>
      <c r="TAE39" s="23"/>
      <c r="TAF39" s="23"/>
      <c r="TAG39" s="23"/>
      <c r="TAH39" s="23"/>
      <c r="TAI39" s="23"/>
      <c r="TAJ39" s="23"/>
      <c r="TAK39" s="23"/>
      <c r="TAL39" s="23"/>
      <c r="TAM39" s="23"/>
      <c r="TAN39" s="23"/>
      <c r="TAO39" s="23"/>
      <c r="TAP39" s="23"/>
      <c r="TAQ39" s="23"/>
      <c r="TAR39" s="23"/>
      <c r="TAS39" s="23"/>
      <c r="TAT39" s="23"/>
      <c r="TAU39" s="23"/>
      <c r="TAV39" s="23"/>
      <c r="TAW39" s="23"/>
      <c r="TAX39" s="23"/>
      <c r="TAY39" s="23"/>
      <c r="TAZ39" s="23"/>
      <c r="TBA39" s="23"/>
      <c r="TBB39" s="23"/>
      <c r="TBC39" s="23"/>
      <c r="TBD39" s="23"/>
      <c r="TBE39" s="23"/>
      <c r="TBF39" s="23"/>
      <c r="TBG39" s="23"/>
      <c r="TBH39" s="23"/>
      <c r="TBI39" s="23"/>
      <c r="TBJ39" s="23"/>
      <c r="TBK39" s="23"/>
      <c r="TBL39" s="23"/>
      <c r="TBM39" s="23"/>
      <c r="TBN39" s="23"/>
      <c r="TBO39" s="23"/>
      <c r="TBP39" s="23"/>
      <c r="TBQ39" s="23"/>
      <c r="TBR39" s="23"/>
      <c r="TBS39" s="23"/>
      <c r="TBT39" s="23"/>
      <c r="TBU39" s="23"/>
      <c r="TBV39" s="23"/>
      <c r="TBW39" s="23"/>
      <c r="TBX39" s="23"/>
      <c r="TBY39" s="23"/>
      <c r="TBZ39" s="23"/>
      <c r="TCA39" s="23"/>
      <c r="TCB39" s="23"/>
      <c r="TCC39" s="23"/>
      <c r="TCD39" s="23"/>
      <c r="TCE39" s="23"/>
      <c r="TCF39" s="23"/>
      <c r="TCG39" s="23"/>
      <c r="TCH39" s="23"/>
      <c r="TCI39" s="23"/>
      <c r="TCJ39" s="23"/>
      <c r="TCK39" s="23"/>
      <c r="TCL39" s="23"/>
      <c r="TCM39" s="23"/>
      <c r="TCN39" s="23"/>
      <c r="TCO39" s="23"/>
      <c r="TCP39" s="23"/>
      <c r="TCQ39" s="23"/>
      <c r="TCR39" s="23"/>
      <c r="TCS39" s="23"/>
      <c r="TCT39" s="23"/>
      <c r="TCU39" s="23"/>
      <c r="TCV39" s="23"/>
      <c r="TCW39" s="23"/>
      <c r="TCX39" s="23"/>
      <c r="TCY39" s="23"/>
      <c r="TCZ39" s="23"/>
      <c r="TDA39" s="23"/>
      <c r="TDB39" s="23"/>
      <c r="TDC39" s="23"/>
      <c r="TDD39" s="23"/>
      <c r="TDE39" s="23"/>
      <c r="TDF39" s="23"/>
      <c r="TDG39" s="23"/>
      <c r="TDH39" s="23"/>
      <c r="TDI39" s="23"/>
      <c r="TDJ39" s="23"/>
      <c r="TDK39" s="23"/>
      <c r="TDL39" s="23"/>
      <c r="TDM39" s="23"/>
      <c r="TDN39" s="23"/>
      <c r="TDO39" s="23"/>
      <c r="TDP39" s="23"/>
      <c r="TDQ39" s="23"/>
      <c r="TDR39" s="23"/>
      <c r="TDS39" s="23"/>
      <c r="TDT39" s="23"/>
      <c r="TDU39" s="23"/>
      <c r="TDV39" s="23"/>
      <c r="TDW39" s="23"/>
      <c r="TDX39" s="23"/>
      <c r="TDY39" s="23"/>
      <c r="TDZ39" s="23"/>
      <c r="TEA39" s="23"/>
      <c r="TEB39" s="23"/>
      <c r="TEC39" s="23"/>
      <c r="TED39" s="23"/>
      <c r="TEE39" s="23"/>
      <c r="TEF39" s="23"/>
      <c r="TEG39" s="23"/>
      <c r="TEH39" s="23"/>
      <c r="TEI39" s="23"/>
      <c r="TEJ39" s="23"/>
      <c r="TEK39" s="23"/>
      <c r="TEL39" s="23"/>
      <c r="TEM39" s="23"/>
      <c r="TEN39" s="23"/>
      <c r="TEO39" s="23"/>
      <c r="TEP39" s="23"/>
      <c r="TEQ39" s="23"/>
      <c r="TER39" s="23"/>
      <c r="TES39" s="23"/>
      <c r="TET39" s="23"/>
      <c r="TEU39" s="23"/>
      <c r="TEV39" s="23"/>
      <c r="TEW39" s="23"/>
      <c r="TEX39" s="23"/>
      <c r="TEY39" s="23"/>
      <c r="TEZ39" s="23"/>
      <c r="TFA39" s="23"/>
      <c r="TFB39" s="23"/>
      <c r="TFC39" s="23"/>
      <c r="TFD39" s="23"/>
      <c r="TFE39" s="23"/>
      <c r="TFF39" s="23"/>
      <c r="TFG39" s="23"/>
      <c r="TFH39" s="23"/>
      <c r="TFI39" s="23"/>
      <c r="TFJ39" s="23"/>
      <c r="TFK39" s="23"/>
      <c r="TFL39" s="23"/>
      <c r="TFM39" s="23"/>
      <c r="TFN39" s="23"/>
      <c r="TFO39" s="23"/>
      <c r="TFP39" s="23"/>
      <c r="TFQ39" s="23"/>
      <c r="TFR39" s="23"/>
      <c r="TFS39" s="23"/>
      <c r="TFT39" s="23"/>
      <c r="TFU39" s="23"/>
      <c r="TFV39" s="23"/>
      <c r="TFW39" s="23"/>
      <c r="TFX39" s="23"/>
      <c r="TFY39" s="23"/>
      <c r="TFZ39" s="23"/>
      <c r="TGA39" s="23"/>
      <c r="TGB39" s="23"/>
      <c r="TGC39" s="23"/>
      <c r="TGD39" s="23"/>
      <c r="TGE39" s="23"/>
      <c r="TGF39" s="23"/>
      <c r="TGG39" s="23"/>
      <c r="TGH39" s="23"/>
      <c r="TGI39" s="23"/>
      <c r="TGJ39" s="23"/>
      <c r="TGK39" s="23"/>
      <c r="TGL39" s="23"/>
      <c r="TGM39" s="23"/>
      <c r="TGN39" s="23"/>
      <c r="TGO39" s="23"/>
      <c r="TGP39" s="23"/>
      <c r="TGQ39" s="23"/>
      <c r="TGR39" s="23"/>
      <c r="TGS39" s="23"/>
      <c r="TGT39" s="23"/>
      <c r="TGU39" s="23"/>
      <c r="TGV39" s="23"/>
      <c r="TGW39" s="23"/>
      <c r="TGX39" s="23"/>
      <c r="TGY39" s="23"/>
      <c r="TGZ39" s="23"/>
      <c r="THA39" s="23"/>
      <c r="THB39" s="23"/>
      <c r="THC39" s="23"/>
      <c r="THD39" s="23"/>
      <c r="THE39" s="23"/>
      <c r="THF39" s="23"/>
      <c r="THG39" s="23"/>
      <c r="THH39" s="23"/>
      <c r="THI39" s="23"/>
      <c r="THJ39" s="23"/>
      <c r="THK39" s="23"/>
      <c r="THL39" s="23"/>
      <c r="THM39" s="23"/>
      <c r="THN39" s="23"/>
      <c r="THO39" s="23"/>
      <c r="THP39" s="23"/>
      <c r="THQ39" s="23"/>
      <c r="THR39" s="23"/>
      <c r="THS39" s="23"/>
      <c r="THT39" s="23"/>
      <c r="THU39" s="23"/>
      <c r="THV39" s="23"/>
      <c r="THW39" s="23"/>
      <c r="THX39" s="23"/>
      <c r="THY39" s="23"/>
      <c r="THZ39" s="23"/>
      <c r="TIA39" s="23"/>
      <c r="TIB39" s="23"/>
      <c r="TIC39" s="23"/>
      <c r="TID39" s="23"/>
      <c r="TIE39" s="23"/>
      <c r="TIF39" s="23"/>
      <c r="TIG39" s="23"/>
      <c r="TIH39" s="23"/>
      <c r="TII39" s="23"/>
      <c r="TIJ39" s="23"/>
      <c r="TIK39" s="23"/>
      <c r="TIL39" s="23"/>
      <c r="TIM39" s="23"/>
      <c r="TIN39" s="23"/>
      <c r="TIO39" s="23"/>
      <c r="TIP39" s="23"/>
      <c r="TIQ39" s="23"/>
      <c r="TIR39" s="23"/>
      <c r="TIS39" s="23"/>
      <c r="TIT39" s="23"/>
      <c r="TIU39" s="23"/>
      <c r="TIV39" s="23"/>
      <c r="TIW39" s="23"/>
      <c r="TIX39" s="23"/>
      <c r="TIY39" s="23"/>
      <c r="TIZ39" s="23"/>
      <c r="TJA39" s="23"/>
      <c r="TJB39" s="23"/>
      <c r="TJC39" s="23"/>
      <c r="TJD39" s="23"/>
      <c r="TJE39" s="23"/>
      <c r="TJF39" s="23"/>
      <c r="TJG39" s="23"/>
      <c r="TJH39" s="23"/>
      <c r="TJI39" s="23"/>
      <c r="TJJ39" s="23"/>
      <c r="TJK39" s="23"/>
      <c r="TJL39" s="23"/>
      <c r="TJM39" s="23"/>
      <c r="TJN39" s="23"/>
      <c r="TJO39" s="23"/>
      <c r="TJP39" s="23"/>
      <c r="TJQ39" s="23"/>
      <c r="TJR39" s="23"/>
      <c r="TJS39" s="23"/>
      <c r="TJT39" s="23"/>
      <c r="TJU39" s="23"/>
      <c r="TJV39" s="23"/>
      <c r="TJW39" s="23"/>
      <c r="TJX39" s="23"/>
      <c r="TJY39" s="23"/>
      <c r="TJZ39" s="23"/>
      <c r="TKA39" s="23"/>
      <c r="TKB39" s="23"/>
      <c r="TKC39" s="23"/>
      <c r="TKD39" s="23"/>
      <c r="TKE39" s="23"/>
      <c r="TKF39" s="23"/>
      <c r="TKG39" s="23"/>
      <c r="TKH39" s="23"/>
      <c r="TKI39" s="23"/>
      <c r="TKJ39" s="23"/>
      <c r="TKK39" s="23"/>
      <c r="TKL39" s="23"/>
      <c r="TKM39" s="23"/>
      <c r="TKN39" s="23"/>
      <c r="TKO39" s="23"/>
      <c r="TKP39" s="23"/>
      <c r="TKQ39" s="23"/>
      <c r="TKR39" s="23"/>
      <c r="TKS39" s="23"/>
      <c r="TKT39" s="23"/>
      <c r="TKU39" s="23"/>
      <c r="TKV39" s="23"/>
      <c r="TKW39" s="23"/>
      <c r="TKX39" s="23"/>
      <c r="TKY39" s="23"/>
      <c r="TKZ39" s="23"/>
      <c r="TLA39" s="23"/>
      <c r="TLB39" s="23"/>
      <c r="TLC39" s="23"/>
      <c r="TLD39" s="23"/>
      <c r="TLE39" s="23"/>
      <c r="TLF39" s="23"/>
      <c r="TLG39" s="23"/>
      <c r="TLH39" s="23"/>
      <c r="TLI39" s="23"/>
      <c r="TLJ39" s="23"/>
      <c r="TLK39" s="23"/>
      <c r="TLL39" s="23"/>
      <c r="TLM39" s="23"/>
      <c r="TLN39" s="23"/>
      <c r="TLO39" s="23"/>
      <c r="TLP39" s="23"/>
      <c r="TLQ39" s="23"/>
      <c r="TLR39" s="23"/>
      <c r="TLS39" s="23"/>
      <c r="TLT39" s="23"/>
      <c r="TLU39" s="23"/>
      <c r="TLV39" s="23"/>
      <c r="TLW39" s="23"/>
      <c r="TLX39" s="23"/>
      <c r="TLY39" s="23"/>
      <c r="TLZ39" s="23"/>
      <c r="TMA39" s="23"/>
      <c r="TMB39" s="23"/>
      <c r="TMC39" s="23"/>
      <c r="TMD39" s="23"/>
      <c r="TME39" s="23"/>
      <c r="TMF39" s="23"/>
      <c r="TMG39" s="23"/>
      <c r="TMH39" s="23"/>
      <c r="TMI39" s="23"/>
      <c r="TMJ39" s="23"/>
      <c r="TMK39" s="23"/>
      <c r="TML39" s="23"/>
      <c r="TMM39" s="23"/>
      <c r="TMN39" s="23"/>
      <c r="TMO39" s="23"/>
      <c r="TMP39" s="23"/>
      <c r="TMQ39" s="23"/>
      <c r="TMR39" s="23"/>
      <c r="TMS39" s="23"/>
      <c r="TMT39" s="23"/>
      <c r="TMU39" s="23"/>
      <c r="TMV39" s="23"/>
      <c r="TMW39" s="23"/>
      <c r="TMX39" s="23"/>
      <c r="TMY39" s="23"/>
      <c r="TMZ39" s="23"/>
      <c r="TNA39" s="23"/>
      <c r="TNB39" s="23"/>
      <c r="TNC39" s="23"/>
      <c r="TND39" s="23"/>
      <c r="TNE39" s="23"/>
      <c r="TNF39" s="23"/>
      <c r="TNG39" s="23"/>
      <c r="TNH39" s="23"/>
      <c r="TNI39" s="23"/>
      <c r="TNJ39" s="23"/>
      <c r="TNK39" s="23"/>
      <c r="TNL39" s="23"/>
      <c r="TNM39" s="23"/>
      <c r="TNN39" s="23"/>
      <c r="TNO39" s="23"/>
      <c r="TNP39" s="23"/>
      <c r="TNQ39" s="23"/>
      <c r="TNR39" s="23"/>
      <c r="TNS39" s="23"/>
      <c r="TNT39" s="23"/>
      <c r="TNU39" s="23"/>
      <c r="TNV39" s="23"/>
      <c r="TNW39" s="23"/>
      <c r="TNX39" s="23"/>
      <c r="TNY39" s="23"/>
      <c r="TNZ39" s="23"/>
      <c r="TOA39" s="23"/>
      <c r="TOB39" s="23"/>
      <c r="TOC39" s="23"/>
      <c r="TOD39" s="23"/>
      <c r="TOE39" s="23"/>
      <c r="TOF39" s="23"/>
      <c r="TOG39" s="23"/>
      <c r="TOH39" s="23"/>
      <c r="TOI39" s="23"/>
      <c r="TOJ39" s="23"/>
      <c r="TOK39" s="23"/>
      <c r="TOL39" s="23"/>
      <c r="TOM39" s="23"/>
      <c r="TON39" s="23"/>
      <c r="TOO39" s="23"/>
      <c r="TOP39" s="23"/>
      <c r="TOQ39" s="23"/>
      <c r="TOR39" s="23"/>
      <c r="TOS39" s="23"/>
      <c r="TOT39" s="23"/>
      <c r="TOU39" s="23"/>
      <c r="TOV39" s="23"/>
      <c r="TOW39" s="23"/>
      <c r="TOX39" s="23"/>
      <c r="TOY39" s="23"/>
      <c r="TOZ39" s="23"/>
      <c r="TPA39" s="23"/>
      <c r="TPB39" s="23"/>
      <c r="TPC39" s="23"/>
      <c r="TPD39" s="23"/>
      <c r="TPE39" s="23"/>
      <c r="TPF39" s="23"/>
      <c r="TPG39" s="23"/>
      <c r="TPH39" s="23"/>
      <c r="TPI39" s="23"/>
      <c r="TPJ39" s="23"/>
      <c r="TPK39" s="23"/>
      <c r="TPL39" s="23"/>
      <c r="TPM39" s="23"/>
      <c r="TPN39" s="23"/>
      <c r="TPO39" s="23"/>
      <c r="TPP39" s="23"/>
      <c r="TPQ39" s="23"/>
      <c r="TPR39" s="23"/>
      <c r="TPS39" s="23"/>
      <c r="TPT39" s="23"/>
      <c r="TPU39" s="23"/>
      <c r="TPV39" s="23"/>
      <c r="TPW39" s="23"/>
      <c r="TPX39" s="23"/>
      <c r="TPY39" s="23"/>
      <c r="TPZ39" s="23"/>
      <c r="TQA39" s="23"/>
      <c r="TQB39" s="23"/>
      <c r="TQC39" s="23"/>
      <c r="TQD39" s="23"/>
      <c r="TQE39" s="23"/>
      <c r="TQF39" s="23"/>
      <c r="TQG39" s="23"/>
      <c r="TQH39" s="23"/>
      <c r="TQI39" s="23"/>
      <c r="TQJ39" s="23"/>
      <c r="TQK39" s="23"/>
      <c r="TQL39" s="23"/>
      <c r="TQM39" s="23"/>
      <c r="TQN39" s="23"/>
      <c r="TQO39" s="23"/>
      <c r="TQP39" s="23"/>
      <c r="TQQ39" s="23"/>
      <c r="TQR39" s="23"/>
      <c r="TQS39" s="23"/>
      <c r="TQT39" s="23"/>
      <c r="TQU39" s="23"/>
      <c r="TQV39" s="23"/>
      <c r="TQW39" s="23"/>
      <c r="TQX39" s="23"/>
      <c r="TQY39" s="23"/>
      <c r="TQZ39" s="23"/>
      <c r="TRA39" s="23"/>
      <c r="TRB39" s="23"/>
      <c r="TRC39" s="23"/>
      <c r="TRD39" s="23"/>
      <c r="TRE39" s="23"/>
      <c r="TRF39" s="23"/>
      <c r="TRG39" s="23"/>
      <c r="TRH39" s="23"/>
      <c r="TRI39" s="23"/>
      <c r="TRJ39" s="23"/>
      <c r="TRK39" s="23"/>
      <c r="TRL39" s="23"/>
      <c r="TRM39" s="23"/>
      <c r="TRN39" s="23"/>
      <c r="TRO39" s="23"/>
      <c r="TRP39" s="23"/>
      <c r="TRQ39" s="23"/>
      <c r="TRR39" s="23"/>
      <c r="TRS39" s="23"/>
      <c r="TRT39" s="23"/>
      <c r="TRU39" s="23"/>
      <c r="TRV39" s="23"/>
      <c r="TRW39" s="23"/>
      <c r="TRX39" s="23"/>
      <c r="TRY39" s="23"/>
      <c r="TRZ39" s="23"/>
      <c r="TSA39" s="23"/>
      <c r="TSB39" s="23"/>
      <c r="TSC39" s="23"/>
      <c r="TSD39" s="23"/>
      <c r="TSE39" s="23"/>
      <c r="TSF39" s="23"/>
      <c r="TSG39" s="23"/>
      <c r="TSH39" s="23"/>
      <c r="TSI39" s="23"/>
      <c r="TSJ39" s="23"/>
      <c r="TSK39" s="23"/>
      <c r="TSL39" s="23"/>
      <c r="TSM39" s="23"/>
      <c r="TSN39" s="23"/>
      <c r="TSO39" s="23"/>
      <c r="TSP39" s="23"/>
      <c r="TSQ39" s="23"/>
      <c r="TSR39" s="23"/>
      <c r="TSS39" s="23"/>
      <c r="TST39" s="23"/>
      <c r="TSU39" s="23"/>
      <c r="TSV39" s="23"/>
      <c r="TSW39" s="23"/>
      <c r="TSX39" s="23"/>
      <c r="TSY39" s="23"/>
      <c r="TSZ39" s="23"/>
      <c r="TTA39" s="23"/>
      <c r="TTB39" s="23"/>
      <c r="TTC39" s="23"/>
      <c r="TTD39" s="23"/>
      <c r="TTE39" s="23"/>
      <c r="TTF39" s="23"/>
      <c r="TTG39" s="23"/>
      <c r="TTH39" s="23"/>
      <c r="TTI39" s="23"/>
      <c r="TTJ39" s="23"/>
      <c r="TTK39" s="23"/>
      <c r="TTL39" s="23"/>
      <c r="TTM39" s="23"/>
      <c r="TTN39" s="23"/>
      <c r="TTO39" s="23"/>
      <c r="TTP39" s="23"/>
      <c r="TTQ39" s="23"/>
      <c r="TTR39" s="23"/>
      <c r="TTS39" s="23"/>
      <c r="TTT39" s="23"/>
      <c r="TTU39" s="23"/>
      <c r="TTV39" s="23"/>
      <c r="TTW39" s="23"/>
      <c r="TTX39" s="23"/>
      <c r="TTY39" s="23"/>
      <c r="TTZ39" s="23"/>
      <c r="TUA39" s="23"/>
      <c r="TUB39" s="23"/>
      <c r="TUC39" s="23"/>
      <c r="TUD39" s="23"/>
      <c r="TUE39" s="23"/>
      <c r="TUF39" s="23"/>
      <c r="TUG39" s="23"/>
      <c r="TUH39" s="23"/>
      <c r="TUI39" s="23"/>
      <c r="TUJ39" s="23"/>
      <c r="TUK39" s="23"/>
      <c r="TUL39" s="23"/>
      <c r="TUM39" s="23"/>
      <c r="TUN39" s="23"/>
      <c r="TUO39" s="23"/>
      <c r="TUP39" s="23"/>
      <c r="TUQ39" s="23"/>
      <c r="TUR39" s="23"/>
      <c r="TUS39" s="23"/>
      <c r="TUT39" s="23"/>
      <c r="TUU39" s="23"/>
      <c r="TUV39" s="23"/>
      <c r="TUW39" s="23"/>
      <c r="TUX39" s="23"/>
      <c r="TUY39" s="23"/>
      <c r="TUZ39" s="23"/>
      <c r="TVA39" s="23"/>
      <c r="TVB39" s="23"/>
      <c r="TVC39" s="23"/>
      <c r="TVD39" s="23"/>
      <c r="TVE39" s="23"/>
      <c r="TVF39" s="23"/>
      <c r="TVG39" s="23"/>
      <c r="TVH39" s="23"/>
      <c r="TVI39" s="23"/>
      <c r="TVJ39" s="23"/>
      <c r="TVK39" s="23"/>
      <c r="TVL39" s="23"/>
      <c r="TVM39" s="23"/>
      <c r="TVN39" s="23"/>
      <c r="TVO39" s="23"/>
      <c r="TVP39" s="23"/>
      <c r="TVQ39" s="23"/>
      <c r="TVR39" s="23"/>
      <c r="TVS39" s="23"/>
      <c r="TVT39" s="23"/>
      <c r="TVU39" s="23"/>
      <c r="TVV39" s="23"/>
      <c r="TVW39" s="23"/>
      <c r="TVX39" s="23"/>
      <c r="TVY39" s="23"/>
      <c r="TVZ39" s="23"/>
      <c r="TWA39" s="23"/>
      <c r="TWB39" s="23"/>
      <c r="TWC39" s="23"/>
      <c r="TWD39" s="23"/>
      <c r="TWE39" s="23"/>
      <c r="TWF39" s="23"/>
      <c r="TWG39" s="23"/>
      <c r="TWH39" s="23"/>
      <c r="TWI39" s="23"/>
      <c r="TWJ39" s="23"/>
      <c r="TWK39" s="23"/>
      <c r="TWL39" s="23"/>
      <c r="TWM39" s="23"/>
      <c r="TWN39" s="23"/>
      <c r="TWO39" s="23"/>
      <c r="TWP39" s="23"/>
      <c r="TWQ39" s="23"/>
      <c r="TWR39" s="23"/>
      <c r="TWS39" s="23"/>
      <c r="TWT39" s="23"/>
      <c r="TWU39" s="23"/>
      <c r="TWV39" s="23"/>
      <c r="TWW39" s="23"/>
      <c r="TWX39" s="23"/>
      <c r="TWY39" s="23"/>
      <c r="TWZ39" s="23"/>
      <c r="TXA39" s="23"/>
      <c r="TXB39" s="23"/>
      <c r="TXC39" s="23"/>
      <c r="TXD39" s="23"/>
      <c r="TXE39" s="23"/>
      <c r="TXF39" s="23"/>
      <c r="TXG39" s="23"/>
      <c r="TXH39" s="23"/>
      <c r="TXI39" s="23"/>
      <c r="TXJ39" s="23"/>
      <c r="TXK39" s="23"/>
      <c r="TXL39" s="23"/>
      <c r="TXM39" s="23"/>
      <c r="TXN39" s="23"/>
      <c r="TXO39" s="23"/>
      <c r="TXP39" s="23"/>
      <c r="TXQ39" s="23"/>
      <c r="TXR39" s="23"/>
      <c r="TXS39" s="23"/>
      <c r="TXT39" s="23"/>
      <c r="TXU39" s="23"/>
      <c r="TXV39" s="23"/>
      <c r="TXW39" s="23"/>
      <c r="TXX39" s="23"/>
      <c r="TXY39" s="23"/>
      <c r="TXZ39" s="23"/>
      <c r="TYA39" s="23"/>
      <c r="TYB39" s="23"/>
      <c r="TYC39" s="23"/>
      <c r="TYD39" s="23"/>
      <c r="TYE39" s="23"/>
      <c r="TYF39" s="23"/>
      <c r="TYG39" s="23"/>
      <c r="TYH39" s="23"/>
      <c r="TYI39" s="23"/>
      <c r="TYJ39" s="23"/>
      <c r="TYK39" s="23"/>
      <c r="TYL39" s="23"/>
      <c r="TYM39" s="23"/>
      <c r="TYN39" s="23"/>
      <c r="TYO39" s="23"/>
      <c r="TYP39" s="23"/>
      <c r="TYQ39" s="23"/>
      <c r="TYR39" s="23"/>
      <c r="TYS39" s="23"/>
      <c r="TYT39" s="23"/>
      <c r="TYU39" s="23"/>
      <c r="TYV39" s="23"/>
      <c r="TYW39" s="23"/>
      <c r="TYX39" s="23"/>
      <c r="TYY39" s="23"/>
      <c r="TYZ39" s="23"/>
      <c r="TZA39" s="23"/>
      <c r="TZB39" s="23"/>
      <c r="TZC39" s="23"/>
      <c r="TZD39" s="23"/>
      <c r="TZE39" s="23"/>
      <c r="TZF39" s="23"/>
      <c r="TZG39" s="23"/>
      <c r="TZH39" s="23"/>
      <c r="TZI39" s="23"/>
      <c r="TZJ39" s="23"/>
      <c r="TZK39" s="23"/>
      <c r="TZL39" s="23"/>
      <c r="TZM39" s="23"/>
      <c r="TZN39" s="23"/>
      <c r="TZO39" s="23"/>
      <c r="TZP39" s="23"/>
      <c r="TZQ39" s="23"/>
      <c r="TZR39" s="23"/>
      <c r="TZS39" s="23"/>
      <c r="TZT39" s="23"/>
      <c r="TZU39" s="23"/>
      <c r="TZV39" s="23"/>
      <c r="TZW39" s="23"/>
      <c r="TZX39" s="23"/>
      <c r="TZY39" s="23"/>
      <c r="TZZ39" s="23"/>
      <c r="UAA39" s="23"/>
      <c r="UAB39" s="23"/>
      <c r="UAC39" s="23"/>
      <c r="UAD39" s="23"/>
      <c r="UAE39" s="23"/>
      <c r="UAF39" s="23"/>
      <c r="UAG39" s="23"/>
      <c r="UAH39" s="23"/>
      <c r="UAI39" s="23"/>
      <c r="UAJ39" s="23"/>
      <c r="UAK39" s="23"/>
      <c r="UAL39" s="23"/>
      <c r="UAM39" s="23"/>
      <c r="UAN39" s="23"/>
      <c r="UAO39" s="23"/>
      <c r="UAP39" s="23"/>
      <c r="UAQ39" s="23"/>
      <c r="UAR39" s="23"/>
      <c r="UAS39" s="23"/>
      <c r="UAT39" s="23"/>
      <c r="UAU39" s="23"/>
      <c r="UAV39" s="23"/>
      <c r="UAW39" s="23"/>
      <c r="UAX39" s="23"/>
      <c r="UAY39" s="23"/>
      <c r="UAZ39" s="23"/>
      <c r="UBA39" s="23"/>
      <c r="UBB39" s="23"/>
      <c r="UBC39" s="23"/>
      <c r="UBD39" s="23"/>
      <c r="UBE39" s="23"/>
      <c r="UBF39" s="23"/>
      <c r="UBG39" s="23"/>
      <c r="UBH39" s="23"/>
      <c r="UBI39" s="23"/>
      <c r="UBJ39" s="23"/>
      <c r="UBK39" s="23"/>
      <c r="UBL39" s="23"/>
      <c r="UBM39" s="23"/>
      <c r="UBN39" s="23"/>
      <c r="UBO39" s="23"/>
      <c r="UBP39" s="23"/>
      <c r="UBQ39" s="23"/>
      <c r="UBR39" s="23"/>
      <c r="UBS39" s="23"/>
      <c r="UBT39" s="23"/>
      <c r="UBU39" s="23"/>
      <c r="UBV39" s="23"/>
      <c r="UBW39" s="23"/>
      <c r="UBX39" s="23"/>
      <c r="UBY39" s="23"/>
      <c r="UBZ39" s="23"/>
      <c r="UCA39" s="23"/>
      <c r="UCB39" s="23"/>
      <c r="UCC39" s="23"/>
      <c r="UCD39" s="23"/>
      <c r="UCE39" s="23"/>
      <c r="UCF39" s="23"/>
      <c r="UCG39" s="23"/>
      <c r="UCH39" s="23"/>
      <c r="UCI39" s="23"/>
      <c r="UCJ39" s="23"/>
      <c r="UCK39" s="23"/>
      <c r="UCL39" s="23"/>
      <c r="UCM39" s="23"/>
      <c r="UCN39" s="23"/>
      <c r="UCO39" s="23"/>
      <c r="UCP39" s="23"/>
      <c r="UCQ39" s="23"/>
      <c r="UCR39" s="23"/>
      <c r="UCS39" s="23"/>
      <c r="UCT39" s="23"/>
      <c r="UCU39" s="23"/>
      <c r="UCV39" s="23"/>
      <c r="UCW39" s="23"/>
      <c r="UCX39" s="23"/>
      <c r="UCY39" s="23"/>
      <c r="UCZ39" s="23"/>
      <c r="UDA39" s="23"/>
      <c r="UDB39" s="23"/>
      <c r="UDC39" s="23"/>
      <c r="UDD39" s="23"/>
      <c r="UDE39" s="23"/>
      <c r="UDF39" s="23"/>
      <c r="UDG39" s="23"/>
      <c r="UDH39" s="23"/>
      <c r="UDI39" s="23"/>
      <c r="UDJ39" s="23"/>
      <c r="UDK39" s="23"/>
      <c r="UDL39" s="23"/>
      <c r="UDM39" s="23"/>
      <c r="UDN39" s="23"/>
      <c r="UDO39" s="23"/>
      <c r="UDP39" s="23"/>
      <c r="UDQ39" s="23"/>
      <c r="UDR39" s="23"/>
      <c r="UDS39" s="23"/>
      <c r="UDT39" s="23"/>
      <c r="UDU39" s="23"/>
      <c r="UDV39" s="23"/>
      <c r="UDW39" s="23"/>
      <c r="UDX39" s="23"/>
      <c r="UDY39" s="23"/>
      <c r="UDZ39" s="23"/>
      <c r="UEA39" s="23"/>
      <c r="UEB39" s="23"/>
      <c r="UEC39" s="23"/>
      <c r="UED39" s="23"/>
      <c r="UEE39" s="23"/>
      <c r="UEF39" s="23"/>
      <c r="UEG39" s="23"/>
      <c r="UEH39" s="23"/>
      <c r="UEI39" s="23"/>
      <c r="UEJ39" s="23"/>
      <c r="UEK39" s="23"/>
      <c r="UEL39" s="23"/>
      <c r="UEM39" s="23"/>
      <c r="UEN39" s="23"/>
      <c r="UEO39" s="23"/>
      <c r="UEP39" s="23"/>
      <c r="UEQ39" s="23"/>
      <c r="UER39" s="23"/>
      <c r="UES39" s="23"/>
      <c r="UET39" s="23"/>
      <c r="UEU39" s="23"/>
      <c r="UEV39" s="23"/>
      <c r="UEW39" s="23"/>
      <c r="UEX39" s="23"/>
      <c r="UEY39" s="23"/>
      <c r="UEZ39" s="23"/>
      <c r="UFA39" s="23"/>
      <c r="UFB39" s="23"/>
      <c r="UFC39" s="23"/>
      <c r="UFD39" s="23"/>
      <c r="UFE39" s="23"/>
      <c r="UFF39" s="23"/>
      <c r="UFG39" s="23"/>
      <c r="UFH39" s="23"/>
      <c r="UFI39" s="23"/>
      <c r="UFJ39" s="23"/>
      <c r="UFK39" s="23"/>
      <c r="UFL39" s="23"/>
      <c r="UFM39" s="23"/>
      <c r="UFN39" s="23"/>
      <c r="UFO39" s="23"/>
      <c r="UFP39" s="23"/>
      <c r="UFQ39" s="23"/>
      <c r="UFR39" s="23"/>
      <c r="UFS39" s="23"/>
      <c r="UFT39" s="23"/>
      <c r="UFU39" s="23"/>
      <c r="UFV39" s="23"/>
      <c r="UFW39" s="23"/>
      <c r="UFX39" s="23"/>
      <c r="UFY39" s="23"/>
      <c r="UFZ39" s="23"/>
      <c r="UGA39" s="23"/>
      <c r="UGB39" s="23"/>
      <c r="UGC39" s="23"/>
      <c r="UGD39" s="23"/>
      <c r="UGE39" s="23"/>
      <c r="UGF39" s="23"/>
      <c r="UGG39" s="23"/>
      <c r="UGH39" s="23"/>
      <c r="UGI39" s="23"/>
      <c r="UGJ39" s="23"/>
      <c r="UGK39" s="23"/>
      <c r="UGL39" s="23"/>
      <c r="UGM39" s="23"/>
      <c r="UGN39" s="23"/>
      <c r="UGO39" s="23"/>
      <c r="UGP39" s="23"/>
      <c r="UGQ39" s="23"/>
      <c r="UGR39" s="23"/>
      <c r="UGS39" s="23"/>
      <c r="UGT39" s="23"/>
      <c r="UGU39" s="23"/>
      <c r="UGV39" s="23"/>
      <c r="UGW39" s="23"/>
      <c r="UGX39" s="23"/>
      <c r="UGY39" s="23"/>
      <c r="UGZ39" s="23"/>
      <c r="UHA39" s="23"/>
      <c r="UHB39" s="23"/>
      <c r="UHC39" s="23"/>
      <c r="UHD39" s="23"/>
      <c r="UHE39" s="23"/>
      <c r="UHF39" s="23"/>
      <c r="UHG39" s="23"/>
      <c r="UHH39" s="23"/>
      <c r="UHI39" s="23"/>
      <c r="UHJ39" s="23"/>
      <c r="UHK39" s="23"/>
      <c r="UHL39" s="23"/>
      <c r="UHM39" s="23"/>
      <c r="UHN39" s="23"/>
      <c r="UHO39" s="23"/>
      <c r="UHP39" s="23"/>
      <c r="UHQ39" s="23"/>
      <c r="UHR39" s="23"/>
      <c r="UHS39" s="23"/>
      <c r="UHT39" s="23"/>
      <c r="UHU39" s="23"/>
      <c r="UHV39" s="23"/>
      <c r="UHW39" s="23"/>
      <c r="UHX39" s="23"/>
      <c r="UHY39" s="23"/>
      <c r="UHZ39" s="23"/>
      <c r="UIA39" s="23"/>
      <c r="UIB39" s="23"/>
      <c r="UIC39" s="23"/>
      <c r="UID39" s="23"/>
      <c r="UIE39" s="23"/>
      <c r="UIF39" s="23"/>
      <c r="UIG39" s="23"/>
      <c r="UIH39" s="23"/>
      <c r="UII39" s="23"/>
      <c r="UIJ39" s="23"/>
      <c r="UIK39" s="23"/>
      <c r="UIL39" s="23"/>
      <c r="UIM39" s="23"/>
      <c r="UIN39" s="23"/>
      <c r="UIO39" s="23"/>
      <c r="UIP39" s="23"/>
      <c r="UIQ39" s="23"/>
      <c r="UIR39" s="23"/>
      <c r="UIS39" s="23"/>
      <c r="UIT39" s="23"/>
      <c r="UIU39" s="23"/>
      <c r="UIV39" s="23"/>
      <c r="UIW39" s="23"/>
      <c r="UIX39" s="23"/>
      <c r="UIY39" s="23"/>
      <c r="UIZ39" s="23"/>
      <c r="UJA39" s="23"/>
      <c r="UJB39" s="23"/>
      <c r="UJC39" s="23"/>
      <c r="UJD39" s="23"/>
      <c r="UJE39" s="23"/>
      <c r="UJF39" s="23"/>
      <c r="UJG39" s="23"/>
      <c r="UJH39" s="23"/>
      <c r="UJI39" s="23"/>
      <c r="UJJ39" s="23"/>
      <c r="UJK39" s="23"/>
      <c r="UJL39" s="23"/>
      <c r="UJM39" s="23"/>
      <c r="UJN39" s="23"/>
      <c r="UJO39" s="23"/>
      <c r="UJP39" s="23"/>
      <c r="UJQ39" s="23"/>
      <c r="UJR39" s="23"/>
      <c r="UJS39" s="23"/>
      <c r="UJT39" s="23"/>
      <c r="UJU39" s="23"/>
      <c r="UJV39" s="23"/>
      <c r="UJW39" s="23"/>
      <c r="UJX39" s="23"/>
      <c r="UJY39" s="23"/>
      <c r="UJZ39" s="23"/>
      <c r="UKA39" s="23"/>
      <c r="UKB39" s="23"/>
      <c r="UKC39" s="23"/>
      <c r="UKD39" s="23"/>
      <c r="UKE39" s="23"/>
      <c r="UKF39" s="23"/>
      <c r="UKG39" s="23"/>
      <c r="UKH39" s="23"/>
      <c r="UKI39" s="23"/>
      <c r="UKJ39" s="23"/>
      <c r="UKK39" s="23"/>
      <c r="UKL39" s="23"/>
      <c r="UKM39" s="23"/>
      <c r="UKN39" s="23"/>
      <c r="UKO39" s="23"/>
      <c r="UKP39" s="23"/>
      <c r="UKQ39" s="23"/>
      <c r="UKR39" s="23"/>
      <c r="UKS39" s="23"/>
      <c r="UKT39" s="23"/>
      <c r="UKU39" s="23"/>
      <c r="UKV39" s="23"/>
      <c r="UKW39" s="23"/>
      <c r="UKX39" s="23"/>
      <c r="UKY39" s="23"/>
      <c r="UKZ39" s="23"/>
      <c r="ULA39" s="23"/>
      <c r="ULB39" s="23"/>
      <c r="ULC39" s="23"/>
      <c r="ULD39" s="23"/>
      <c r="ULE39" s="23"/>
      <c r="ULF39" s="23"/>
      <c r="ULG39" s="23"/>
      <c r="ULH39" s="23"/>
      <c r="ULI39" s="23"/>
      <c r="ULJ39" s="23"/>
      <c r="ULK39" s="23"/>
      <c r="ULL39" s="23"/>
      <c r="ULM39" s="23"/>
      <c r="ULN39" s="23"/>
      <c r="ULO39" s="23"/>
      <c r="ULP39" s="23"/>
      <c r="ULQ39" s="23"/>
      <c r="ULR39" s="23"/>
      <c r="ULS39" s="23"/>
      <c r="ULT39" s="23"/>
      <c r="ULU39" s="23"/>
      <c r="ULV39" s="23"/>
      <c r="ULW39" s="23"/>
      <c r="ULX39" s="23"/>
      <c r="ULY39" s="23"/>
      <c r="ULZ39" s="23"/>
      <c r="UMA39" s="23"/>
      <c r="UMB39" s="23"/>
      <c r="UMC39" s="23"/>
      <c r="UMD39" s="23"/>
      <c r="UME39" s="23"/>
      <c r="UMF39" s="23"/>
      <c r="UMG39" s="23"/>
      <c r="UMH39" s="23"/>
      <c r="UMI39" s="23"/>
      <c r="UMJ39" s="23"/>
      <c r="UMK39" s="23"/>
      <c r="UML39" s="23"/>
      <c r="UMM39" s="23"/>
      <c r="UMN39" s="23"/>
      <c r="UMO39" s="23"/>
      <c r="UMP39" s="23"/>
      <c r="UMQ39" s="23"/>
      <c r="UMR39" s="23"/>
      <c r="UMS39" s="23"/>
      <c r="UMT39" s="23"/>
      <c r="UMU39" s="23"/>
      <c r="UMV39" s="23"/>
      <c r="UMW39" s="23"/>
      <c r="UMX39" s="23"/>
      <c r="UMY39" s="23"/>
      <c r="UMZ39" s="23"/>
      <c r="UNA39" s="23"/>
      <c r="UNB39" s="23"/>
      <c r="UNC39" s="23"/>
      <c r="UND39" s="23"/>
      <c r="UNE39" s="23"/>
      <c r="UNF39" s="23"/>
      <c r="UNG39" s="23"/>
      <c r="UNH39" s="23"/>
      <c r="UNI39" s="23"/>
      <c r="UNJ39" s="23"/>
      <c r="UNK39" s="23"/>
      <c r="UNL39" s="23"/>
      <c r="UNM39" s="23"/>
      <c r="UNN39" s="23"/>
      <c r="UNO39" s="23"/>
      <c r="UNP39" s="23"/>
      <c r="UNQ39" s="23"/>
      <c r="UNR39" s="23"/>
      <c r="UNS39" s="23"/>
      <c r="UNT39" s="23"/>
      <c r="UNU39" s="23"/>
      <c r="UNV39" s="23"/>
      <c r="UNW39" s="23"/>
      <c r="UNX39" s="23"/>
      <c r="UNY39" s="23"/>
      <c r="UNZ39" s="23"/>
      <c r="UOA39" s="23"/>
      <c r="UOB39" s="23"/>
      <c r="UOC39" s="23"/>
      <c r="UOD39" s="23"/>
      <c r="UOE39" s="23"/>
      <c r="UOF39" s="23"/>
      <c r="UOG39" s="23"/>
      <c r="UOH39" s="23"/>
      <c r="UOI39" s="23"/>
      <c r="UOJ39" s="23"/>
      <c r="UOK39" s="23"/>
      <c r="UOL39" s="23"/>
      <c r="UOM39" s="23"/>
      <c r="UON39" s="23"/>
      <c r="UOO39" s="23"/>
      <c r="UOP39" s="23"/>
      <c r="UOQ39" s="23"/>
      <c r="UOR39" s="23"/>
      <c r="UOS39" s="23"/>
      <c r="UOT39" s="23"/>
      <c r="UOU39" s="23"/>
      <c r="UOV39" s="23"/>
      <c r="UOW39" s="23"/>
      <c r="UOX39" s="23"/>
      <c r="UOY39" s="23"/>
      <c r="UOZ39" s="23"/>
      <c r="UPA39" s="23"/>
      <c r="UPB39" s="23"/>
      <c r="UPC39" s="23"/>
      <c r="UPD39" s="23"/>
      <c r="UPE39" s="23"/>
      <c r="UPF39" s="23"/>
      <c r="UPG39" s="23"/>
      <c r="UPH39" s="23"/>
      <c r="UPI39" s="23"/>
      <c r="UPJ39" s="23"/>
      <c r="UPK39" s="23"/>
      <c r="UPL39" s="23"/>
      <c r="UPM39" s="23"/>
      <c r="UPN39" s="23"/>
      <c r="UPO39" s="23"/>
      <c r="UPP39" s="23"/>
      <c r="UPQ39" s="23"/>
      <c r="UPR39" s="23"/>
      <c r="UPS39" s="23"/>
      <c r="UPT39" s="23"/>
      <c r="UPU39" s="23"/>
      <c r="UPV39" s="23"/>
      <c r="UPW39" s="23"/>
      <c r="UPX39" s="23"/>
      <c r="UPY39" s="23"/>
      <c r="UPZ39" s="23"/>
      <c r="UQA39" s="23"/>
      <c r="UQB39" s="23"/>
      <c r="UQC39" s="23"/>
      <c r="UQD39" s="23"/>
      <c r="UQE39" s="23"/>
      <c r="UQF39" s="23"/>
      <c r="UQG39" s="23"/>
      <c r="UQH39" s="23"/>
      <c r="UQI39" s="23"/>
      <c r="UQJ39" s="23"/>
      <c r="UQK39" s="23"/>
      <c r="UQL39" s="23"/>
      <c r="UQM39" s="23"/>
      <c r="UQN39" s="23"/>
      <c r="UQO39" s="23"/>
      <c r="UQP39" s="23"/>
      <c r="UQQ39" s="23"/>
      <c r="UQR39" s="23"/>
      <c r="UQS39" s="23"/>
      <c r="UQT39" s="23"/>
      <c r="UQU39" s="23"/>
      <c r="UQV39" s="23"/>
      <c r="UQW39" s="23"/>
      <c r="UQX39" s="23"/>
      <c r="UQY39" s="23"/>
      <c r="UQZ39" s="23"/>
      <c r="URA39" s="23"/>
      <c r="URB39" s="23"/>
      <c r="URC39" s="23"/>
      <c r="URD39" s="23"/>
      <c r="URE39" s="23"/>
      <c r="URF39" s="23"/>
      <c r="URG39" s="23"/>
      <c r="URH39" s="23"/>
      <c r="URI39" s="23"/>
      <c r="URJ39" s="23"/>
      <c r="URK39" s="23"/>
      <c r="URL39" s="23"/>
      <c r="URM39" s="23"/>
      <c r="URN39" s="23"/>
      <c r="URO39" s="23"/>
      <c r="URP39" s="23"/>
      <c r="URQ39" s="23"/>
      <c r="URR39" s="23"/>
      <c r="URS39" s="23"/>
      <c r="URT39" s="23"/>
      <c r="URU39" s="23"/>
      <c r="URV39" s="23"/>
      <c r="URW39" s="23"/>
      <c r="URX39" s="23"/>
      <c r="URY39" s="23"/>
      <c r="URZ39" s="23"/>
      <c r="USA39" s="23"/>
      <c r="USB39" s="23"/>
      <c r="USC39" s="23"/>
      <c r="USD39" s="23"/>
      <c r="USE39" s="23"/>
      <c r="USF39" s="23"/>
      <c r="USG39" s="23"/>
      <c r="USH39" s="23"/>
      <c r="USI39" s="23"/>
      <c r="USJ39" s="23"/>
      <c r="USK39" s="23"/>
      <c r="USL39" s="23"/>
      <c r="USM39" s="23"/>
      <c r="USN39" s="23"/>
      <c r="USO39" s="23"/>
      <c r="USP39" s="23"/>
      <c r="USQ39" s="23"/>
      <c r="USR39" s="23"/>
      <c r="USS39" s="23"/>
      <c r="UST39" s="23"/>
      <c r="USU39" s="23"/>
      <c r="USV39" s="23"/>
      <c r="USW39" s="23"/>
      <c r="USX39" s="23"/>
      <c r="USY39" s="23"/>
      <c r="USZ39" s="23"/>
      <c r="UTA39" s="23"/>
      <c r="UTB39" s="23"/>
      <c r="UTC39" s="23"/>
      <c r="UTD39" s="23"/>
      <c r="UTE39" s="23"/>
      <c r="UTF39" s="23"/>
      <c r="UTG39" s="23"/>
      <c r="UTH39" s="23"/>
      <c r="UTI39" s="23"/>
      <c r="UTJ39" s="23"/>
      <c r="UTK39" s="23"/>
      <c r="UTL39" s="23"/>
      <c r="UTM39" s="23"/>
      <c r="UTN39" s="23"/>
      <c r="UTO39" s="23"/>
      <c r="UTP39" s="23"/>
      <c r="UTQ39" s="23"/>
      <c r="UTR39" s="23"/>
      <c r="UTS39" s="23"/>
      <c r="UTT39" s="23"/>
      <c r="UTU39" s="23"/>
      <c r="UTV39" s="23"/>
      <c r="UTW39" s="23"/>
      <c r="UTX39" s="23"/>
      <c r="UTY39" s="23"/>
      <c r="UTZ39" s="23"/>
      <c r="UUA39" s="23"/>
      <c r="UUB39" s="23"/>
      <c r="UUC39" s="23"/>
      <c r="UUD39" s="23"/>
      <c r="UUE39" s="23"/>
      <c r="UUF39" s="23"/>
      <c r="UUG39" s="23"/>
      <c r="UUH39" s="23"/>
      <c r="UUI39" s="23"/>
      <c r="UUJ39" s="23"/>
      <c r="UUK39" s="23"/>
      <c r="UUL39" s="23"/>
      <c r="UUM39" s="23"/>
      <c r="UUN39" s="23"/>
      <c r="UUO39" s="23"/>
      <c r="UUP39" s="23"/>
      <c r="UUQ39" s="23"/>
      <c r="UUR39" s="23"/>
      <c r="UUS39" s="23"/>
      <c r="UUT39" s="23"/>
      <c r="UUU39" s="23"/>
      <c r="UUV39" s="23"/>
      <c r="UUW39" s="23"/>
      <c r="UUX39" s="23"/>
      <c r="UUY39" s="23"/>
      <c r="UUZ39" s="23"/>
      <c r="UVA39" s="23"/>
      <c r="UVB39" s="23"/>
      <c r="UVC39" s="23"/>
      <c r="UVD39" s="23"/>
      <c r="UVE39" s="23"/>
      <c r="UVF39" s="23"/>
      <c r="UVG39" s="23"/>
      <c r="UVH39" s="23"/>
      <c r="UVI39" s="23"/>
      <c r="UVJ39" s="23"/>
      <c r="UVK39" s="23"/>
      <c r="UVL39" s="23"/>
      <c r="UVM39" s="23"/>
      <c r="UVN39" s="23"/>
      <c r="UVO39" s="23"/>
      <c r="UVP39" s="23"/>
      <c r="UVQ39" s="23"/>
      <c r="UVR39" s="23"/>
      <c r="UVS39" s="23"/>
      <c r="UVT39" s="23"/>
      <c r="UVU39" s="23"/>
      <c r="UVV39" s="23"/>
      <c r="UVW39" s="23"/>
      <c r="UVX39" s="23"/>
      <c r="UVY39" s="23"/>
      <c r="UVZ39" s="23"/>
      <c r="UWA39" s="23"/>
      <c r="UWB39" s="23"/>
      <c r="UWC39" s="23"/>
      <c r="UWD39" s="23"/>
      <c r="UWE39" s="23"/>
      <c r="UWF39" s="23"/>
      <c r="UWG39" s="23"/>
      <c r="UWH39" s="23"/>
      <c r="UWI39" s="23"/>
      <c r="UWJ39" s="23"/>
      <c r="UWK39" s="23"/>
      <c r="UWL39" s="23"/>
      <c r="UWM39" s="23"/>
      <c r="UWN39" s="23"/>
      <c r="UWO39" s="23"/>
      <c r="UWP39" s="23"/>
      <c r="UWQ39" s="23"/>
      <c r="UWR39" s="23"/>
      <c r="UWS39" s="23"/>
      <c r="UWT39" s="23"/>
      <c r="UWU39" s="23"/>
      <c r="UWV39" s="23"/>
      <c r="UWW39" s="23"/>
      <c r="UWX39" s="23"/>
      <c r="UWY39" s="23"/>
      <c r="UWZ39" s="23"/>
      <c r="UXA39" s="23"/>
      <c r="UXB39" s="23"/>
      <c r="UXC39" s="23"/>
      <c r="UXD39" s="23"/>
      <c r="UXE39" s="23"/>
      <c r="UXF39" s="23"/>
      <c r="UXG39" s="23"/>
      <c r="UXH39" s="23"/>
      <c r="UXI39" s="23"/>
      <c r="UXJ39" s="23"/>
      <c r="UXK39" s="23"/>
      <c r="UXL39" s="23"/>
      <c r="UXM39" s="23"/>
      <c r="UXN39" s="23"/>
      <c r="UXO39" s="23"/>
      <c r="UXP39" s="23"/>
      <c r="UXQ39" s="23"/>
      <c r="UXR39" s="23"/>
      <c r="UXS39" s="23"/>
      <c r="UXT39" s="23"/>
      <c r="UXU39" s="23"/>
      <c r="UXV39" s="23"/>
      <c r="UXW39" s="23"/>
      <c r="UXX39" s="23"/>
      <c r="UXY39" s="23"/>
      <c r="UXZ39" s="23"/>
      <c r="UYA39" s="23"/>
      <c r="UYB39" s="23"/>
      <c r="UYC39" s="23"/>
      <c r="UYD39" s="23"/>
      <c r="UYE39" s="23"/>
      <c r="UYF39" s="23"/>
      <c r="UYG39" s="23"/>
      <c r="UYH39" s="23"/>
      <c r="UYI39" s="23"/>
      <c r="UYJ39" s="23"/>
      <c r="UYK39" s="23"/>
      <c r="UYL39" s="23"/>
      <c r="UYM39" s="23"/>
      <c r="UYN39" s="23"/>
      <c r="UYO39" s="23"/>
      <c r="UYP39" s="23"/>
      <c r="UYQ39" s="23"/>
      <c r="UYR39" s="23"/>
      <c r="UYS39" s="23"/>
      <c r="UYT39" s="23"/>
      <c r="UYU39" s="23"/>
      <c r="UYV39" s="23"/>
      <c r="UYW39" s="23"/>
      <c r="UYX39" s="23"/>
      <c r="UYY39" s="23"/>
      <c r="UYZ39" s="23"/>
      <c r="UZA39" s="23"/>
      <c r="UZB39" s="23"/>
      <c r="UZC39" s="23"/>
      <c r="UZD39" s="23"/>
      <c r="UZE39" s="23"/>
      <c r="UZF39" s="23"/>
      <c r="UZG39" s="23"/>
      <c r="UZH39" s="23"/>
      <c r="UZI39" s="23"/>
      <c r="UZJ39" s="23"/>
      <c r="UZK39" s="23"/>
      <c r="UZL39" s="23"/>
      <c r="UZM39" s="23"/>
      <c r="UZN39" s="23"/>
      <c r="UZO39" s="23"/>
      <c r="UZP39" s="23"/>
      <c r="UZQ39" s="23"/>
      <c r="UZR39" s="23"/>
      <c r="UZS39" s="23"/>
      <c r="UZT39" s="23"/>
      <c r="UZU39" s="23"/>
      <c r="UZV39" s="23"/>
      <c r="UZW39" s="23"/>
      <c r="UZX39" s="23"/>
      <c r="UZY39" s="23"/>
      <c r="UZZ39" s="23"/>
      <c r="VAA39" s="23"/>
      <c r="VAB39" s="23"/>
      <c r="VAC39" s="23"/>
      <c r="VAD39" s="23"/>
      <c r="VAE39" s="23"/>
      <c r="VAF39" s="23"/>
      <c r="VAG39" s="23"/>
      <c r="VAH39" s="23"/>
      <c r="VAI39" s="23"/>
      <c r="VAJ39" s="23"/>
      <c r="VAK39" s="23"/>
      <c r="VAL39" s="23"/>
      <c r="VAM39" s="23"/>
      <c r="VAN39" s="23"/>
      <c r="VAO39" s="23"/>
      <c r="VAP39" s="23"/>
      <c r="VAQ39" s="23"/>
      <c r="VAR39" s="23"/>
      <c r="VAS39" s="23"/>
      <c r="VAT39" s="23"/>
      <c r="VAU39" s="23"/>
      <c r="VAV39" s="23"/>
      <c r="VAW39" s="23"/>
      <c r="VAX39" s="23"/>
      <c r="VAY39" s="23"/>
      <c r="VAZ39" s="23"/>
      <c r="VBA39" s="23"/>
      <c r="VBB39" s="23"/>
      <c r="VBC39" s="23"/>
      <c r="VBD39" s="23"/>
      <c r="VBE39" s="23"/>
      <c r="VBF39" s="23"/>
      <c r="VBG39" s="23"/>
      <c r="VBH39" s="23"/>
      <c r="VBI39" s="23"/>
      <c r="VBJ39" s="23"/>
      <c r="VBK39" s="23"/>
      <c r="VBL39" s="23"/>
      <c r="VBM39" s="23"/>
      <c r="VBN39" s="23"/>
      <c r="VBO39" s="23"/>
      <c r="VBP39" s="23"/>
      <c r="VBQ39" s="23"/>
      <c r="VBR39" s="23"/>
      <c r="VBS39" s="23"/>
      <c r="VBT39" s="23"/>
      <c r="VBU39" s="23"/>
      <c r="VBV39" s="23"/>
      <c r="VBW39" s="23"/>
      <c r="VBX39" s="23"/>
      <c r="VBY39" s="23"/>
      <c r="VBZ39" s="23"/>
      <c r="VCA39" s="23"/>
      <c r="VCB39" s="23"/>
      <c r="VCC39" s="23"/>
      <c r="VCD39" s="23"/>
      <c r="VCE39" s="23"/>
      <c r="VCF39" s="23"/>
      <c r="VCG39" s="23"/>
      <c r="VCH39" s="23"/>
      <c r="VCI39" s="23"/>
      <c r="VCJ39" s="23"/>
      <c r="VCK39" s="23"/>
      <c r="VCL39" s="23"/>
      <c r="VCM39" s="23"/>
      <c r="VCN39" s="23"/>
      <c r="VCO39" s="23"/>
      <c r="VCP39" s="23"/>
      <c r="VCQ39" s="23"/>
      <c r="VCR39" s="23"/>
      <c r="VCS39" s="23"/>
      <c r="VCT39" s="23"/>
      <c r="VCU39" s="23"/>
      <c r="VCV39" s="23"/>
      <c r="VCW39" s="23"/>
      <c r="VCX39" s="23"/>
      <c r="VCY39" s="23"/>
      <c r="VCZ39" s="23"/>
      <c r="VDA39" s="23"/>
      <c r="VDB39" s="23"/>
      <c r="VDC39" s="23"/>
      <c r="VDD39" s="23"/>
      <c r="VDE39" s="23"/>
      <c r="VDF39" s="23"/>
      <c r="VDG39" s="23"/>
      <c r="VDH39" s="23"/>
      <c r="VDI39" s="23"/>
      <c r="VDJ39" s="23"/>
      <c r="VDK39" s="23"/>
      <c r="VDL39" s="23"/>
      <c r="VDM39" s="23"/>
      <c r="VDN39" s="23"/>
      <c r="VDO39" s="23"/>
      <c r="VDP39" s="23"/>
      <c r="VDQ39" s="23"/>
      <c r="VDR39" s="23"/>
      <c r="VDS39" s="23"/>
      <c r="VDT39" s="23"/>
      <c r="VDU39" s="23"/>
      <c r="VDV39" s="23"/>
      <c r="VDW39" s="23"/>
      <c r="VDX39" s="23"/>
      <c r="VDY39" s="23"/>
      <c r="VDZ39" s="23"/>
      <c r="VEA39" s="23"/>
      <c r="VEB39" s="23"/>
      <c r="VEC39" s="23"/>
      <c r="VED39" s="23"/>
      <c r="VEE39" s="23"/>
      <c r="VEF39" s="23"/>
      <c r="VEG39" s="23"/>
      <c r="VEH39" s="23"/>
      <c r="VEI39" s="23"/>
      <c r="VEJ39" s="23"/>
      <c r="VEK39" s="23"/>
      <c r="VEL39" s="23"/>
      <c r="VEM39" s="23"/>
      <c r="VEN39" s="23"/>
      <c r="VEO39" s="23"/>
      <c r="VEP39" s="23"/>
      <c r="VEQ39" s="23"/>
      <c r="VER39" s="23"/>
      <c r="VES39" s="23"/>
      <c r="VET39" s="23"/>
      <c r="VEU39" s="23"/>
      <c r="VEV39" s="23"/>
      <c r="VEW39" s="23"/>
      <c r="VEX39" s="23"/>
      <c r="VEY39" s="23"/>
      <c r="VEZ39" s="23"/>
      <c r="VFA39" s="23"/>
      <c r="VFB39" s="23"/>
      <c r="VFC39" s="23"/>
      <c r="VFD39" s="23"/>
      <c r="VFE39" s="23"/>
      <c r="VFF39" s="23"/>
      <c r="VFG39" s="23"/>
      <c r="VFH39" s="23"/>
      <c r="VFI39" s="23"/>
      <c r="VFJ39" s="23"/>
      <c r="VFK39" s="23"/>
      <c r="VFL39" s="23"/>
      <c r="VFM39" s="23"/>
      <c r="VFN39" s="23"/>
      <c r="VFO39" s="23"/>
      <c r="VFP39" s="23"/>
      <c r="VFQ39" s="23"/>
      <c r="VFR39" s="23"/>
      <c r="VFS39" s="23"/>
      <c r="VFT39" s="23"/>
      <c r="VFU39" s="23"/>
      <c r="VFV39" s="23"/>
      <c r="VFW39" s="23"/>
      <c r="VFX39" s="23"/>
      <c r="VFY39" s="23"/>
      <c r="VFZ39" s="23"/>
      <c r="VGA39" s="23"/>
      <c r="VGB39" s="23"/>
      <c r="VGC39" s="23"/>
      <c r="VGD39" s="23"/>
      <c r="VGE39" s="23"/>
      <c r="VGF39" s="23"/>
      <c r="VGG39" s="23"/>
      <c r="VGH39" s="23"/>
      <c r="VGI39" s="23"/>
      <c r="VGJ39" s="23"/>
      <c r="VGK39" s="23"/>
      <c r="VGL39" s="23"/>
      <c r="VGM39" s="23"/>
      <c r="VGN39" s="23"/>
      <c r="VGO39" s="23"/>
      <c r="VGP39" s="23"/>
      <c r="VGQ39" s="23"/>
      <c r="VGR39" s="23"/>
      <c r="VGS39" s="23"/>
      <c r="VGT39" s="23"/>
      <c r="VGU39" s="23"/>
      <c r="VGV39" s="23"/>
      <c r="VGW39" s="23"/>
      <c r="VGX39" s="23"/>
      <c r="VGY39" s="23"/>
      <c r="VGZ39" s="23"/>
      <c r="VHA39" s="23"/>
      <c r="VHB39" s="23"/>
      <c r="VHC39" s="23"/>
      <c r="VHD39" s="23"/>
      <c r="VHE39" s="23"/>
      <c r="VHF39" s="23"/>
      <c r="VHG39" s="23"/>
      <c r="VHH39" s="23"/>
      <c r="VHI39" s="23"/>
      <c r="VHJ39" s="23"/>
      <c r="VHK39" s="23"/>
      <c r="VHL39" s="23"/>
      <c r="VHM39" s="23"/>
      <c r="VHN39" s="23"/>
      <c r="VHO39" s="23"/>
      <c r="VHP39" s="23"/>
      <c r="VHQ39" s="23"/>
      <c r="VHR39" s="23"/>
      <c r="VHS39" s="23"/>
      <c r="VHT39" s="23"/>
      <c r="VHU39" s="23"/>
      <c r="VHV39" s="23"/>
      <c r="VHW39" s="23"/>
      <c r="VHX39" s="23"/>
      <c r="VHY39" s="23"/>
      <c r="VHZ39" s="23"/>
      <c r="VIA39" s="23"/>
      <c r="VIB39" s="23"/>
      <c r="VIC39" s="23"/>
      <c r="VID39" s="23"/>
      <c r="VIE39" s="23"/>
      <c r="VIF39" s="23"/>
      <c r="VIG39" s="23"/>
      <c r="VIH39" s="23"/>
      <c r="VII39" s="23"/>
      <c r="VIJ39" s="23"/>
      <c r="VIK39" s="23"/>
      <c r="VIL39" s="23"/>
      <c r="VIM39" s="23"/>
      <c r="VIN39" s="23"/>
      <c r="VIO39" s="23"/>
      <c r="VIP39" s="23"/>
      <c r="VIQ39" s="23"/>
      <c r="VIR39" s="23"/>
      <c r="VIS39" s="23"/>
      <c r="VIT39" s="23"/>
      <c r="VIU39" s="23"/>
      <c r="VIV39" s="23"/>
      <c r="VIW39" s="23"/>
      <c r="VIX39" s="23"/>
      <c r="VIY39" s="23"/>
      <c r="VIZ39" s="23"/>
      <c r="VJA39" s="23"/>
      <c r="VJB39" s="23"/>
      <c r="VJC39" s="23"/>
      <c r="VJD39" s="23"/>
      <c r="VJE39" s="23"/>
      <c r="VJF39" s="23"/>
      <c r="VJG39" s="23"/>
      <c r="VJH39" s="23"/>
      <c r="VJI39" s="23"/>
      <c r="VJJ39" s="23"/>
      <c r="VJK39" s="23"/>
      <c r="VJL39" s="23"/>
      <c r="VJM39" s="23"/>
      <c r="VJN39" s="23"/>
      <c r="VJO39" s="23"/>
      <c r="VJP39" s="23"/>
      <c r="VJQ39" s="23"/>
      <c r="VJR39" s="23"/>
      <c r="VJS39" s="23"/>
      <c r="VJT39" s="23"/>
      <c r="VJU39" s="23"/>
      <c r="VJV39" s="23"/>
      <c r="VJW39" s="23"/>
      <c r="VJX39" s="23"/>
      <c r="VJY39" s="23"/>
      <c r="VJZ39" s="23"/>
      <c r="VKA39" s="23"/>
      <c r="VKB39" s="23"/>
      <c r="VKC39" s="23"/>
      <c r="VKD39" s="23"/>
      <c r="VKE39" s="23"/>
      <c r="VKF39" s="23"/>
      <c r="VKG39" s="23"/>
      <c r="VKH39" s="23"/>
      <c r="VKI39" s="23"/>
      <c r="VKJ39" s="23"/>
      <c r="VKK39" s="23"/>
      <c r="VKL39" s="23"/>
      <c r="VKM39" s="23"/>
      <c r="VKN39" s="23"/>
      <c r="VKO39" s="23"/>
      <c r="VKP39" s="23"/>
      <c r="VKQ39" s="23"/>
      <c r="VKR39" s="23"/>
      <c r="VKS39" s="23"/>
      <c r="VKT39" s="23"/>
      <c r="VKU39" s="23"/>
      <c r="VKV39" s="23"/>
      <c r="VKW39" s="23"/>
      <c r="VKX39" s="23"/>
      <c r="VKY39" s="23"/>
      <c r="VKZ39" s="23"/>
      <c r="VLA39" s="23"/>
      <c r="VLB39" s="23"/>
      <c r="VLC39" s="23"/>
      <c r="VLD39" s="23"/>
      <c r="VLE39" s="23"/>
      <c r="VLF39" s="23"/>
      <c r="VLG39" s="23"/>
      <c r="VLH39" s="23"/>
      <c r="VLI39" s="23"/>
      <c r="VLJ39" s="23"/>
      <c r="VLK39" s="23"/>
      <c r="VLL39" s="23"/>
      <c r="VLM39" s="23"/>
      <c r="VLN39" s="23"/>
      <c r="VLO39" s="23"/>
      <c r="VLP39" s="23"/>
      <c r="VLQ39" s="23"/>
      <c r="VLR39" s="23"/>
      <c r="VLS39" s="23"/>
      <c r="VLT39" s="23"/>
      <c r="VLU39" s="23"/>
      <c r="VLV39" s="23"/>
      <c r="VLW39" s="23"/>
      <c r="VLX39" s="23"/>
      <c r="VLY39" s="23"/>
      <c r="VLZ39" s="23"/>
      <c r="VMA39" s="23"/>
      <c r="VMB39" s="23"/>
      <c r="VMC39" s="23"/>
      <c r="VMD39" s="23"/>
      <c r="VME39" s="23"/>
      <c r="VMF39" s="23"/>
      <c r="VMG39" s="23"/>
      <c r="VMH39" s="23"/>
      <c r="VMI39" s="23"/>
      <c r="VMJ39" s="23"/>
      <c r="VMK39" s="23"/>
      <c r="VML39" s="23"/>
      <c r="VMM39" s="23"/>
      <c r="VMN39" s="23"/>
      <c r="VMO39" s="23"/>
      <c r="VMP39" s="23"/>
      <c r="VMQ39" s="23"/>
      <c r="VMR39" s="23"/>
      <c r="VMS39" s="23"/>
      <c r="VMT39" s="23"/>
      <c r="VMU39" s="23"/>
      <c r="VMV39" s="23"/>
      <c r="VMW39" s="23"/>
      <c r="VMX39" s="23"/>
      <c r="VMY39" s="23"/>
      <c r="VMZ39" s="23"/>
      <c r="VNA39" s="23"/>
      <c r="VNB39" s="23"/>
      <c r="VNC39" s="23"/>
      <c r="VND39" s="23"/>
      <c r="VNE39" s="23"/>
      <c r="VNF39" s="23"/>
      <c r="VNG39" s="23"/>
      <c r="VNH39" s="23"/>
      <c r="VNI39" s="23"/>
      <c r="VNJ39" s="23"/>
      <c r="VNK39" s="23"/>
      <c r="VNL39" s="23"/>
      <c r="VNM39" s="23"/>
      <c r="VNN39" s="23"/>
      <c r="VNO39" s="23"/>
      <c r="VNP39" s="23"/>
      <c r="VNQ39" s="23"/>
      <c r="VNR39" s="23"/>
      <c r="VNS39" s="23"/>
      <c r="VNT39" s="23"/>
      <c r="VNU39" s="23"/>
      <c r="VNV39" s="23"/>
      <c r="VNW39" s="23"/>
      <c r="VNX39" s="23"/>
      <c r="VNY39" s="23"/>
      <c r="VNZ39" s="23"/>
      <c r="VOA39" s="23"/>
      <c r="VOB39" s="23"/>
      <c r="VOC39" s="23"/>
      <c r="VOD39" s="23"/>
      <c r="VOE39" s="23"/>
      <c r="VOF39" s="23"/>
      <c r="VOG39" s="23"/>
      <c r="VOH39" s="23"/>
      <c r="VOI39" s="23"/>
      <c r="VOJ39" s="23"/>
      <c r="VOK39" s="23"/>
      <c r="VOL39" s="23"/>
      <c r="VOM39" s="23"/>
      <c r="VON39" s="23"/>
      <c r="VOO39" s="23"/>
      <c r="VOP39" s="23"/>
      <c r="VOQ39" s="23"/>
      <c r="VOR39" s="23"/>
      <c r="VOS39" s="23"/>
      <c r="VOT39" s="23"/>
      <c r="VOU39" s="23"/>
      <c r="VOV39" s="23"/>
      <c r="VOW39" s="23"/>
      <c r="VOX39" s="23"/>
      <c r="VOY39" s="23"/>
      <c r="VOZ39" s="23"/>
      <c r="VPA39" s="23"/>
      <c r="VPB39" s="23"/>
      <c r="VPC39" s="23"/>
      <c r="VPD39" s="23"/>
      <c r="VPE39" s="23"/>
      <c r="VPF39" s="23"/>
      <c r="VPG39" s="23"/>
      <c r="VPH39" s="23"/>
      <c r="VPI39" s="23"/>
      <c r="VPJ39" s="23"/>
      <c r="VPK39" s="23"/>
      <c r="VPL39" s="23"/>
      <c r="VPM39" s="23"/>
      <c r="VPN39" s="23"/>
      <c r="VPO39" s="23"/>
      <c r="VPP39" s="23"/>
      <c r="VPQ39" s="23"/>
      <c r="VPR39" s="23"/>
      <c r="VPS39" s="23"/>
      <c r="VPT39" s="23"/>
      <c r="VPU39" s="23"/>
      <c r="VPV39" s="23"/>
      <c r="VPW39" s="23"/>
      <c r="VPX39" s="23"/>
      <c r="VPY39" s="23"/>
      <c r="VPZ39" s="23"/>
      <c r="VQA39" s="23"/>
      <c r="VQB39" s="23"/>
      <c r="VQC39" s="23"/>
      <c r="VQD39" s="23"/>
      <c r="VQE39" s="23"/>
      <c r="VQF39" s="23"/>
      <c r="VQG39" s="23"/>
      <c r="VQH39" s="23"/>
      <c r="VQI39" s="23"/>
      <c r="VQJ39" s="23"/>
      <c r="VQK39" s="23"/>
      <c r="VQL39" s="23"/>
      <c r="VQM39" s="23"/>
      <c r="VQN39" s="23"/>
      <c r="VQO39" s="23"/>
      <c r="VQP39" s="23"/>
      <c r="VQQ39" s="23"/>
      <c r="VQR39" s="23"/>
      <c r="VQS39" s="23"/>
      <c r="VQT39" s="23"/>
      <c r="VQU39" s="23"/>
      <c r="VQV39" s="23"/>
      <c r="VQW39" s="23"/>
      <c r="VQX39" s="23"/>
      <c r="VQY39" s="23"/>
      <c r="VQZ39" s="23"/>
      <c r="VRA39" s="23"/>
      <c r="VRB39" s="23"/>
      <c r="VRC39" s="23"/>
      <c r="VRD39" s="23"/>
      <c r="VRE39" s="23"/>
      <c r="VRF39" s="23"/>
      <c r="VRG39" s="23"/>
      <c r="VRH39" s="23"/>
      <c r="VRI39" s="23"/>
      <c r="VRJ39" s="23"/>
      <c r="VRK39" s="23"/>
      <c r="VRL39" s="23"/>
      <c r="VRM39" s="23"/>
      <c r="VRN39" s="23"/>
      <c r="VRO39" s="23"/>
      <c r="VRP39" s="23"/>
      <c r="VRQ39" s="23"/>
      <c r="VRR39" s="23"/>
      <c r="VRS39" s="23"/>
      <c r="VRT39" s="23"/>
      <c r="VRU39" s="23"/>
      <c r="VRV39" s="23"/>
      <c r="VRW39" s="23"/>
      <c r="VRX39" s="23"/>
      <c r="VRY39" s="23"/>
      <c r="VRZ39" s="23"/>
      <c r="VSA39" s="23"/>
      <c r="VSB39" s="23"/>
      <c r="VSC39" s="23"/>
      <c r="VSD39" s="23"/>
      <c r="VSE39" s="23"/>
      <c r="VSF39" s="23"/>
      <c r="VSG39" s="23"/>
      <c r="VSH39" s="23"/>
      <c r="VSI39" s="23"/>
      <c r="VSJ39" s="23"/>
      <c r="VSK39" s="23"/>
      <c r="VSL39" s="23"/>
      <c r="VSM39" s="23"/>
      <c r="VSN39" s="23"/>
      <c r="VSO39" s="23"/>
      <c r="VSP39" s="23"/>
      <c r="VSQ39" s="23"/>
      <c r="VSR39" s="23"/>
      <c r="VSS39" s="23"/>
      <c r="VST39" s="23"/>
      <c r="VSU39" s="23"/>
      <c r="VSV39" s="23"/>
      <c r="VSW39" s="23"/>
      <c r="VSX39" s="23"/>
      <c r="VSY39" s="23"/>
      <c r="VSZ39" s="23"/>
      <c r="VTA39" s="23"/>
      <c r="VTB39" s="23"/>
      <c r="VTC39" s="23"/>
      <c r="VTD39" s="23"/>
      <c r="VTE39" s="23"/>
      <c r="VTF39" s="23"/>
      <c r="VTG39" s="23"/>
      <c r="VTH39" s="23"/>
      <c r="VTI39" s="23"/>
      <c r="VTJ39" s="23"/>
      <c r="VTK39" s="23"/>
      <c r="VTL39" s="23"/>
      <c r="VTM39" s="23"/>
      <c r="VTN39" s="23"/>
      <c r="VTO39" s="23"/>
      <c r="VTP39" s="23"/>
      <c r="VTQ39" s="23"/>
      <c r="VTR39" s="23"/>
      <c r="VTS39" s="23"/>
      <c r="VTT39" s="23"/>
      <c r="VTU39" s="23"/>
      <c r="VTV39" s="23"/>
      <c r="VTW39" s="23"/>
      <c r="VTX39" s="23"/>
      <c r="VTY39" s="23"/>
      <c r="VTZ39" s="23"/>
      <c r="VUA39" s="23"/>
      <c r="VUB39" s="23"/>
      <c r="VUC39" s="23"/>
      <c r="VUD39" s="23"/>
      <c r="VUE39" s="23"/>
      <c r="VUF39" s="23"/>
      <c r="VUG39" s="23"/>
      <c r="VUH39" s="23"/>
      <c r="VUI39" s="23"/>
      <c r="VUJ39" s="23"/>
      <c r="VUK39" s="23"/>
      <c r="VUL39" s="23"/>
      <c r="VUM39" s="23"/>
      <c r="VUN39" s="23"/>
      <c r="VUO39" s="23"/>
      <c r="VUP39" s="23"/>
      <c r="VUQ39" s="23"/>
      <c r="VUR39" s="23"/>
      <c r="VUS39" s="23"/>
      <c r="VUT39" s="23"/>
      <c r="VUU39" s="23"/>
      <c r="VUV39" s="23"/>
      <c r="VUW39" s="23"/>
      <c r="VUX39" s="23"/>
      <c r="VUY39" s="23"/>
      <c r="VUZ39" s="23"/>
      <c r="VVA39" s="23"/>
      <c r="VVB39" s="23"/>
      <c r="VVC39" s="23"/>
      <c r="VVD39" s="23"/>
      <c r="VVE39" s="23"/>
      <c r="VVF39" s="23"/>
      <c r="VVG39" s="23"/>
      <c r="VVH39" s="23"/>
      <c r="VVI39" s="23"/>
      <c r="VVJ39" s="23"/>
      <c r="VVK39" s="23"/>
      <c r="VVL39" s="23"/>
      <c r="VVM39" s="23"/>
      <c r="VVN39" s="23"/>
      <c r="VVO39" s="23"/>
      <c r="VVP39" s="23"/>
      <c r="VVQ39" s="23"/>
      <c r="VVR39" s="23"/>
      <c r="VVS39" s="23"/>
      <c r="VVT39" s="23"/>
      <c r="VVU39" s="23"/>
      <c r="VVV39" s="23"/>
      <c r="VVW39" s="23"/>
      <c r="VVX39" s="23"/>
      <c r="VVY39" s="23"/>
      <c r="VVZ39" s="23"/>
      <c r="VWA39" s="23"/>
      <c r="VWB39" s="23"/>
      <c r="VWC39" s="23"/>
      <c r="VWD39" s="23"/>
      <c r="VWE39" s="23"/>
      <c r="VWF39" s="23"/>
      <c r="VWG39" s="23"/>
      <c r="VWH39" s="23"/>
      <c r="VWI39" s="23"/>
      <c r="VWJ39" s="23"/>
      <c r="VWK39" s="23"/>
      <c r="VWL39" s="23"/>
      <c r="VWM39" s="23"/>
      <c r="VWN39" s="23"/>
      <c r="VWO39" s="23"/>
      <c r="VWP39" s="23"/>
      <c r="VWQ39" s="23"/>
      <c r="VWR39" s="23"/>
      <c r="VWS39" s="23"/>
      <c r="VWT39" s="23"/>
      <c r="VWU39" s="23"/>
      <c r="VWV39" s="23"/>
      <c r="VWW39" s="23"/>
      <c r="VWX39" s="23"/>
      <c r="VWY39" s="23"/>
      <c r="VWZ39" s="23"/>
      <c r="VXA39" s="23"/>
      <c r="VXB39" s="23"/>
      <c r="VXC39" s="23"/>
      <c r="VXD39" s="23"/>
      <c r="VXE39" s="23"/>
      <c r="VXF39" s="23"/>
      <c r="VXG39" s="23"/>
      <c r="VXH39" s="23"/>
      <c r="VXI39" s="23"/>
      <c r="VXJ39" s="23"/>
      <c r="VXK39" s="23"/>
      <c r="VXL39" s="23"/>
      <c r="VXM39" s="23"/>
      <c r="VXN39" s="23"/>
      <c r="VXO39" s="23"/>
      <c r="VXP39" s="23"/>
      <c r="VXQ39" s="23"/>
      <c r="VXR39" s="23"/>
      <c r="VXS39" s="23"/>
      <c r="VXT39" s="23"/>
      <c r="VXU39" s="23"/>
      <c r="VXV39" s="23"/>
      <c r="VXW39" s="23"/>
      <c r="VXX39" s="23"/>
      <c r="VXY39" s="23"/>
      <c r="VXZ39" s="23"/>
      <c r="VYA39" s="23"/>
      <c r="VYB39" s="23"/>
      <c r="VYC39" s="23"/>
      <c r="VYD39" s="23"/>
      <c r="VYE39" s="23"/>
      <c r="VYF39" s="23"/>
      <c r="VYG39" s="23"/>
      <c r="VYH39" s="23"/>
      <c r="VYI39" s="23"/>
      <c r="VYJ39" s="23"/>
      <c r="VYK39" s="23"/>
      <c r="VYL39" s="23"/>
      <c r="VYM39" s="23"/>
      <c r="VYN39" s="23"/>
      <c r="VYO39" s="23"/>
      <c r="VYP39" s="23"/>
      <c r="VYQ39" s="23"/>
      <c r="VYR39" s="23"/>
      <c r="VYS39" s="23"/>
      <c r="VYT39" s="23"/>
      <c r="VYU39" s="23"/>
      <c r="VYV39" s="23"/>
      <c r="VYW39" s="23"/>
      <c r="VYX39" s="23"/>
      <c r="VYY39" s="23"/>
      <c r="VYZ39" s="23"/>
      <c r="VZA39" s="23"/>
      <c r="VZB39" s="23"/>
      <c r="VZC39" s="23"/>
      <c r="VZD39" s="23"/>
      <c r="VZE39" s="23"/>
      <c r="VZF39" s="23"/>
      <c r="VZG39" s="23"/>
      <c r="VZH39" s="23"/>
      <c r="VZI39" s="23"/>
      <c r="VZJ39" s="23"/>
      <c r="VZK39" s="23"/>
      <c r="VZL39" s="23"/>
      <c r="VZM39" s="23"/>
      <c r="VZN39" s="23"/>
      <c r="VZO39" s="23"/>
      <c r="VZP39" s="23"/>
      <c r="VZQ39" s="23"/>
      <c r="VZR39" s="23"/>
      <c r="VZS39" s="23"/>
      <c r="VZT39" s="23"/>
      <c r="VZU39" s="23"/>
      <c r="VZV39" s="23"/>
      <c r="VZW39" s="23"/>
      <c r="VZX39" s="23"/>
      <c r="VZY39" s="23"/>
      <c r="VZZ39" s="23"/>
      <c r="WAA39" s="23"/>
      <c r="WAB39" s="23"/>
      <c r="WAC39" s="23"/>
      <c r="WAD39" s="23"/>
      <c r="WAE39" s="23"/>
      <c r="WAF39" s="23"/>
      <c r="WAG39" s="23"/>
      <c r="WAH39" s="23"/>
      <c r="WAI39" s="23"/>
      <c r="WAJ39" s="23"/>
      <c r="WAK39" s="23"/>
      <c r="WAL39" s="23"/>
      <c r="WAM39" s="23"/>
      <c r="WAN39" s="23"/>
      <c r="WAO39" s="23"/>
      <c r="WAP39" s="23"/>
      <c r="WAQ39" s="23"/>
      <c r="WAR39" s="23"/>
      <c r="WAS39" s="23"/>
      <c r="WAT39" s="23"/>
      <c r="WAU39" s="23"/>
      <c r="WAV39" s="23"/>
      <c r="WAW39" s="23"/>
      <c r="WAX39" s="23"/>
      <c r="WAY39" s="23"/>
      <c r="WAZ39" s="23"/>
      <c r="WBA39" s="23"/>
      <c r="WBB39" s="23"/>
      <c r="WBC39" s="23"/>
      <c r="WBD39" s="23"/>
      <c r="WBE39" s="23"/>
      <c r="WBF39" s="23"/>
      <c r="WBG39" s="23"/>
      <c r="WBH39" s="23"/>
      <c r="WBI39" s="23"/>
      <c r="WBJ39" s="23"/>
      <c r="WBK39" s="23"/>
      <c r="WBL39" s="23"/>
      <c r="WBM39" s="23"/>
      <c r="WBN39" s="23"/>
      <c r="WBO39" s="23"/>
      <c r="WBP39" s="23"/>
      <c r="WBQ39" s="23"/>
      <c r="WBR39" s="23"/>
      <c r="WBS39" s="23"/>
      <c r="WBT39" s="23"/>
      <c r="WBU39" s="23"/>
      <c r="WBV39" s="23"/>
      <c r="WBW39" s="23"/>
      <c r="WBX39" s="23"/>
      <c r="WBY39" s="23"/>
      <c r="WBZ39" s="23"/>
      <c r="WCA39" s="23"/>
      <c r="WCB39" s="23"/>
      <c r="WCC39" s="23"/>
      <c r="WCD39" s="23"/>
      <c r="WCE39" s="23"/>
      <c r="WCF39" s="23"/>
      <c r="WCG39" s="23"/>
      <c r="WCH39" s="23"/>
      <c r="WCI39" s="23"/>
      <c r="WCJ39" s="23"/>
      <c r="WCK39" s="23"/>
      <c r="WCL39" s="23"/>
      <c r="WCM39" s="23"/>
      <c r="WCN39" s="23"/>
      <c r="WCO39" s="23"/>
      <c r="WCP39" s="23"/>
      <c r="WCQ39" s="23"/>
      <c r="WCR39" s="23"/>
      <c r="WCS39" s="23"/>
      <c r="WCT39" s="23"/>
      <c r="WCU39" s="23"/>
      <c r="WCV39" s="23"/>
      <c r="WCW39" s="23"/>
      <c r="WCX39" s="23"/>
      <c r="WCY39" s="23"/>
      <c r="WCZ39" s="23"/>
      <c r="WDA39" s="23"/>
      <c r="WDB39" s="23"/>
      <c r="WDC39" s="23"/>
      <c r="WDD39" s="23"/>
      <c r="WDE39" s="23"/>
      <c r="WDF39" s="23"/>
      <c r="WDG39" s="23"/>
      <c r="WDH39" s="23"/>
      <c r="WDI39" s="23"/>
      <c r="WDJ39" s="23"/>
      <c r="WDK39" s="23"/>
      <c r="WDL39" s="23"/>
      <c r="WDM39" s="23"/>
      <c r="WDN39" s="23"/>
      <c r="WDO39" s="23"/>
      <c r="WDP39" s="23"/>
      <c r="WDQ39" s="23"/>
      <c r="WDR39" s="23"/>
      <c r="WDS39" s="23"/>
      <c r="WDT39" s="23"/>
      <c r="WDU39" s="23"/>
      <c r="WDV39" s="23"/>
      <c r="WDW39" s="23"/>
      <c r="WDX39" s="23"/>
      <c r="WDY39" s="23"/>
      <c r="WDZ39" s="23"/>
      <c r="WEA39" s="23"/>
      <c r="WEB39" s="23"/>
      <c r="WEC39" s="23"/>
      <c r="WED39" s="23"/>
      <c r="WEE39" s="23"/>
      <c r="WEF39" s="23"/>
      <c r="WEG39" s="23"/>
      <c r="WEH39" s="23"/>
      <c r="WEI39" s="23"/>
      <c r="WEJ39" s="23"/>
      <c r="WEK39" s="23"/>
      <c r="WEL39" s="23"/>
      <c r="WEM39" s="23"/>
      <c r="WEN39" s="23"/>
      <c r="WEO39" s="23"/>
      <c r="WEP39" s="23"/>
      <c r="WEQ39" s="23"/>
      <c r="WER39" s="23"/>
      <c r="WES39" s="23"/>
      <c r="WET39" s="23"/>
      <c r="WEU39" s="23"/>
      <c r="WEV39" s="23"/>
      <c r="WEW39" s="23"/>
      <c r="WEX39" s="23"/>
      <c r="WEY39" s="23"/>
      <c r="WEZ39" s="23"/>
      <c r="WFA39" s="23"/>
      <c r="WFB39" s="23"/>
      <c r="WFC39" s="23"/>
      <c r="WFD39" s="23"/>
      <c r="WFE39" s="23"/>
      <c r="WFF39" s="23"/>
      <c r="WFG39" s="23"/>
      <c r="WFH39" s="23"/>
      <c r="WFI39" s="23"/>
      <c r="WFJ39" s="23"/>
      <c r="WFK39" s="23"/>
      <c r="WFL39" s="23"/>
      <c r="WFM39" s="23"/>
      <c r="WFN39" s="23"/>
      <c r="WFO39" s="23"/>
      <c r="WFP39" s="23"/>
      <c r="WFQ39" s="23"/>
      <c r="WFR39" s="23"/>
      <c r="WFS39" s="23"/>
      <c r="WFT39" s="23"/>
      <c r="WFU39" s="23"/>
      <c r="WFV39" s="23"/>
      <c r="WFW39" s="23"/>
      <c r="WFX39" s="23"/>
      <c r="WFY39" s="23"/>
      <c r="WFZ39" s="23"/>
      <c r="WGA39" s="23"/>
      <c r="WGB39" s="23"/>
      <c r="WGC39" s="23"/>
      <c r="WGD39" s="23"/>
      <c r="WGE39" s="23"/>
      <c r="WGF39" s="23"/>
      <c r="WGG39" s="23"/>
      <c r="WGH39" s="23"/>
      <c r="WGI39" s="23"/>
      <c r="WGJ39" s="23"/>
      <c r="WGK39" s="23"/>
      <c r="WGL39" s="23"/>
      <c r="WGM39" s="23"/>
      <c r="WGN39" s="23"/>
      <c r="WGO39" s="23"/>
      <c r="WGP39" s="23"/>
      <c r="WGQ39" s="23"/>
      <c r="WGR39" s="23"/>
      <c r="WGS39" s="23"/>
      <c r="WGT39" s="23"/>
      <c r="WGU39" s="23"/>
      <c r="WGV39" s="23"/>
      <c r="WGW39" s="23"/>
      <c r="WGX39" s="23"/>
      <c r="WGY39" s="23"/>
      <c r="WGZ39" s="23"/>
      <c r="WHA39" s="23"/>
      <c r="WHB39" s="23"/>
      <c r="WHC39" s="23"/>
      <c r="WHD39" s="23"/>
      <c r="WHE39" s="23"/>
      <c r="WHF39" s="23"/>
      <c r="WHG39" s="23"/>
      <c r="WHH39" s="23"/>
      <c r="WHI39" s="23"/>
      <c r="WHJ39" s="23"/>
      <c r="WHK39" s="23"/>
      <c r="WHL39" s="23"/>
      <c r="WHM39" s="23"/>
      <c r="WHN39" s="23"/>
      <c r="WHO39" s="23"/>
      <c r="WHP39" s="23"/>
      <c r="WHQ39" s="23"/>
      <c r="WHR39" s="23"/>
      <c r="WHS39" s="23"/>
      <c r="WHT39" s="23"/>
      <c r="WHU39" s="23"/>
      <c r="WHV39" s="23"/>
      <c r="WHW39" s="23"/>
      <c r="WHX39" s="23"/>
      <c r="WHY39" s="23"/>
      <c r="WHZ39" s="23"/>
      <c r="WIA39" s="23"/>
      <c r="WIB39" s="23"/>
      <c r="WIC39" s="23"/>
      <c r="WID39" s="23"/>
      <c r="WIE39" s="23"/>
      <c r="WIF39" s="23"/>
      <c r="WIG39" s="23"/>
      <c r="WIH39" s="23"/>
      <c r="WII39" s="23"/>
      <c r="WIJ39" s="23"/>
      <c r="WIK39" s="23"/>
      <c r="WIL39" s="23"/>
      <c r="WIM39" s="23"/>
      <c r="WIN39" s="23"/>
      <c r="WIO39" s="23"/>
      <c r="WIP39" s="23"/>
      <c r="WIQ39" s="23"/>
      <c r="WIR39" s="23"/>
      <c r="WIS39" s="23"/>
      <c r="WIT39" s="23"/>
      <c r="WIU39" s="23"/>
      <c r="WIV39" s="23"/>
      <c r="WIW39" s="23"/>
      <c r="WIX39" s="23"/>
      <c r="WIY39" s="23"/>
      <c r="WIZ39" s="23"/>
      <c r="WJA39" s="23"/>
      <c r="WJB39" s="23"/>
      <c r="WJC39" s="23"/>
      <c r="WJD39" s="23"/>
      <c r="WJE39" s="23"/>
      <c r="WJF39" s="23"/>
      <c r="WJG39" s="23"/>
      <c r="WJH39" s="23"/>
      <c r="WJI39" s="23"/>
      <c r="WJJ39" s="23"/>
      <c r="WJK39" s="23"/>
      <c r="WJL39" s="23"/>
      <c r="WJM39" s="23"/>
      <c r="WJN39" s="23"/>
      <c r="WJO39" s="23"/>
      <c r="WJP39" s="23"/>
      <c r="WJQ39" s="23"/>
      <c r="WJR39" s="23"/>
      <c r="WJS39" s="23"/>
      <c r="WJT39" s="23"/>
      <c r="WJU39" s="23"/>
      <c r="WJV39" s="23"/>
      <c r="WJW39" s="23"/>
      <c r="WJX39" s="23"/>
      <c r="WJY39" s="23"/>
      <c r="WJZ39" s="23"/>
      <c r="WKA39" s="23"/>
      <c r="WKB39" s="23"/>
      <c r="WKC39" s="23"/>
      <c r="WKD39" s="23"/>
      <c r="WKE39" s="23"/>
      <c r="WKF39" s="23"/>
      <c r="WKG39" s="23"/>
      <c r="WKH39" s="23"/>
      <c r="WKI39" s="23"/>
      <c r="WKJ39" s="23"/>
      <c r="WKK39" s="23"/>
      <c r="WKL39" s="23"/>
      <c r="WKM39" s="23"/>
      <c r="WKN39" s="23"/>
      <c r="WKO39" s="23"/>
      <c r="WKP39" s="23"/>
      <c r="WKQ39" s="23"/>
      <c r="WKR39" s="23"/>
      <c r="WKS39" s="23"/>
      <c r="WKT39" s="23"/>
      <c r="WKU39" s="23"/>
      <c r="WKV39" s="23"/>
      <c r="WKW39" s="23"/>
      <c r="WKX39" s="23"/>
      <c r="WKY39" s="23"/>
      <c r="WKZ39" s="23"/>
      <c r="WLA39" s="23"/>
      <c r="WLB39" s="23"/>
      <c r="WLC39" s="23"/>
      <c r="WLD39" s="23"/>
      <c r="WLE39" s="23"/>
      <c r="WLF39" s="23"/>
      <c r="WLG39" s="23"/>
      <c r="WLH39" s="23"/>
      <c r="WLI39" s="23"/>
      <c r="WLJ39" s="23"/>
      <c r="WLK39" s="23"/>
      <c r="WLL39" s="23"/>
      <c r="WLM39" s="23"/>
      <c r="WLN39" s="23"/>
      <c r="WLO39" s="23"/>
      <c r="WLP39" s="23"/>
      <c r="WLQ39" s="23"/>
      <c r="WLR39" s="23"/>
      <c r="WLS39" s="23"/>
      <c r="WLT39" s="23"/>
      <c r="WLU39" s="23"/>
      <c r="WLV39" s="23"/>
      <c r="WLW39" s="23"/>
      <c r="WLX39" s="23"/>
      <c r="WLY39" s="23"/>
      <c r="WLZ39" s="23"/>
      <c r="WMA39" s="23"/>
      <c r="WMB39" s="23"/>
      <c r="WMC39" s="23"/>
      <c r="WMD39" s="23"/>
      <c r="WME39" s="23"/>
      <c r="WMF39" s="23"/>
      <c r="WMG39" s="23"/>
      <c r="WMH39" s="23"/>
      <c r="WMI39" s="23"/>
      <c r="WMJ39" s="23"/>
      <c r="WMK39" s="23"/>
      <c r="WML39" s="23"/>
      <c r="WMM39" s="23"/>
      <c r="WMN39" s="23"/>
      <c r="WMO39" s="23"/>
      <c r="WMP39" s="23"/>
      <c r="WMQ39" s="23"/>
      <c r="WMR39" s="23"/>
      <c r="WMS39" s="23"/>
      <c r="WMT39" s="23"/>
      <c r="WMU39" s="23"/>
      <c r="WMV39" s="23"/>
      <c r="WMW39" s="23"/>
      <c r="WMX39" s="23"/>
      <c r="WMY39" s="23"/>
      <c r="WMZ39" s="23"/>
      <c r="WNA39" s="23"/>
      <c r="WNB39" s="23"/>
      <c r="WNC39" s="23"/>
      <c r="WND39" s="23"/>
      <c r="WNE39" s="23"/>
      <c r="WNF39" s="23"/>
      <c r="WNG39" s="23"/>
      <c r="WNH39" s="23"/>
      <c r="WNI39" s="23"/>
      <c r="WNJ39" s="23"/>
      <c r="WNK39" s="23"/>
      <c r="WNL39" s="23"/>
      <c r="WNM39" s="23"/>
      <c r="WNN39" s="23"/>
      <c r="WNO39" s="23"/>
      <c r="WNP39" s="23"/>
      <c r="WNQ39" s="23"/>
      <c r="WNR39" s="23"/>
      <c r="WNS39" s="23"/>
      <c r="WNT39" s="23"/>
      <c r="WNU39" s="23"/>
      <c r="WNV39" s="23"/>
      <c r="WNW39" s="23"/>
      <c r="WNX39" s="23"/>
      <c r="WNY39" s="23"/>
      <c r="WNZ39" s="23"/>
      <c r="WOA39" s="23"/>
      <c r="WOB39" s="23"/>
      <c r="WOC39" s="23"/>
      <c r="WOD39" s="23"/>
      <c r="WOE39" s="23"/>
      <c r="WOF39" s="23"/>
      <c r="WOG39" s="23"/>
      <c r="WOH39" s="23"/>
      <c r="WOI39" s="23"/>
      <c r="WOJ39" s="23"/>
      <c r="WOK39" s="23"/>
      <c r="WOL39" s="23"/>
      <c r="WOM39" s="23"/>
      <c r="WON39" s="23"/>
      <c r="WOO39" s="23"/>
      <c r="WOP39" s="23"/>
      <c r="WOQ39" s="23"/>
      <c r="WOR39" s="23"/>
      <c r="WOS39" s="23"/>
      <c r="WOT39" s="23"/>
      <c r="WOU39" s="23"/>
      <c r="WOV39" s="23"/>
      <c r="WOW39" s="23"/>
      <c r="WOX39" s="23"/>
      <c r="WOY39" s="23"/>
      <c r="WOZ39" s="23"/>
      <c r="WPA39" s="23"/>
      <c r="WPB39" s="23"/>
      <c r="WPC39" s="23"/>
      <c r="WPD39" s="23"/>
      <c r="WPE39" s="23"/>
      <c r="WPF39" s="23"/>
      <c r="WPG39" s="23"/>
      <c r="WPH39" s="23"/>
      <c r="WPI39" s="23"/>
      <c r="WPJ39" s="23"/>
      <c r="WPK39" s="23"/>
      <c r="WPL39" s="23"/>
      <c r="WPM39" s="23"/>
      <c r="WPN39" s="23"/>
      <c r="WPO39" s="23"/>
      <c r="WPP39" s="23"/>
      <c r="WPQ39" s="23"/>
      <c r="WPR39" s="23"/>
      <c r="WPS39" s="23"/>
      <c r="WPT39" s="23"/>
      <c r="WPU39" s="23"/>
      <c r="WPV39" s="23"/>
      <c r="WPW39" s="23"/>
      <c r="WPX39" s="23"/>
      <c r="WPY39" s="23"/>
      <c r="WPZ39" s="23"/>
      <c r="WQA39" s="23"/>
      <c r="WQB39" s="23"/>
      <c r="WQC39" s="23"/>
      <c r="WQD39" s="23"/>
      <c r="WQE39" s="23"/>
      <c r="WQF39" s="23"/>
      <c r="WQG39" s="23"/>
      <c r="WQH39" s="23"/>
      <c r="WQI39" s="23"/>
      <c r="WQJ39" s="23"/>
      <c r="WQK39" s="23"/>
      <c r="WQL39" s="23"/>
      <c r="WQM39" s="23"/>
      <c r="WQN39" s="23"/>
      <c r="WQO39" s="23"/>
      <c r="WQP39" s="23"/>
      <c r="WQQ39" s="23"/>
      <c r="WQR39" s="23"/>
      <c r="WQS39" s="23"/>
      <c r="WQT39" s="23"/>
      <c r="WQU39" s="23"/>
      <c r="WQV39" s="23"/>
      <c r="WQW39" s="23"/>
      <c r="WQX39" s="23"/>
      <c r="WQY39" s="23"/>
      <c r="WQZ39" s="23"/>
      <c r="WRA39" s="23"/>
      <c r="WRB39" s="23"/>
      <c r="WRC39" s="23"/>
      <c r="WRD39" s="23"/>
      <c r="WRE39" s="23"/>
      <c r="WRF39" s="23"/>
      <c r="WRG39" s="23"/>
      <c r="WRH39" s="23"/>
      <c r="WRI39" s="23"/>
      <c r="WRJ39" s="23"/>
      <c r="WRK39" s="23"/>
      <c r="WRL39" s="23"/>
      <c r="WRM39" s="23"/>
      <c r="WRN39" s="23"/>
      <c r="WRO39" s="23"/>
      <c r="WRP39" s="23"/>
      <c r="WRQ39" s="23"/>
      <c r="WRR39" s="23"/>
      <c r="WRS39" s="23"/>
      <c r="WRT39" s="23"/>
      <c r="WRU39" s="23"/>
      <c r="WRV39" s="23"/>
      <c r="WRW39" s="23"/>
      <c r="WRX39" s="23"/>
      <c r="WRY39" s="23"/>
      <c r="WRZ39" s="23"/>
      <c r="WSA39" s="23"/>
      <c r="WSB39" s="23"/>
      <c r="WSC39" s="23"/>
      <c r="WSD39" s="23"/>
      <c r="WSE39" s="23"/>
      <c r="WSF39" s="23"/>
      <c r="WSG39" s="23"/>
      <c r="WSH39" s="23"/>
      <c r="WSI39" s="23"/>
      <c r="WSJ39" s="23"/>
      <c r="WSK39" s="23"/>
      <c r="WSL39" s="23"/>
      <c r="WSM39" s="23"/>
      <c r="WSN39" s="23"/>
      <c r="WSO39" s="23"/>
      <c r="WSP39" s="23"/>
      <c r="WSQ39" s="23"/>
      <c r="WSR39" s="23"/>
      <c r="WSS39" s="23"/>
      <c r="WST39" s="23"/>
      <c r="WSU39" s="23"/>
      <c r="WSV39" s="23"/>
      <c r="WSW39" s="23"/>
      <c r="WSX39" s="23"/>
      <c r="WSY39" s="23"/>
      <c r="WSZ39" s="23"/>
      <c r="WTA39" s="23"/>
      <c r="WTB39" s="23"/>
      <c r="WTC39" s="23"/>
      <c r="WTD39" s="23"/>
      <c r="WTE39" s="23"/>
      <c r="WTF39" s="23"/>
      <c r="WTG39" s="23"/>
      <c r="WTH39" s="23"/>
      <c r="WTI39" s="23"/>
      <c r="WTJ39" s="23"/>
      <c r="WTK39" s="23"/>
      <c r="WTL39" s="23"/>
      <c r="WTM39" s="23"/>
      <c r="WTN39" s="23"/>
      <c r="WTO39" s="23"/>
      <c r="WTP39" s="23"/>
      <c r="WTQ39" s="23"/>
      <c r="WTR39" s="23"/>
      <c r="WTS39" s="23"/>
      <c r="WTT39" s="23"/>
      <c r="WTU39" s="23"/>
      <c r="WTV39" s="23"/>
      <c r="WTW39" s="23"/>
      <c r="WTX39" s="23"/>
      <c r="WTY39" s="23"/>
      <c r="WTZ39" s="23"/>
      <c r="WUA39" s="23"/>
      <c r="WUB39" s="23"/>
      <c r="WUC39" s="23"/>
      <c r="WUD39" s="23"/>
      <c r="WUE39" s="23"/>
      <c r="WUF39" s="23"/>
      <c r="WUG39" s="23"/>
      <c r="WUH39" s="23"/>
      <c r="WUI39" s="23"/>
      <c r="WUJ39" s="23"/>
      <c r="WUK39" s="23"/>
      <c r="WUL39" s="23"/>
      <c r="WUM39" s="23"/>
      <c r="WUN39" s="23"/>
      <c r="WUO39" s="23"/>
      <c r="WUP39" s="23"/>
      <c r="WUQ39" s="23"/>
      <c r="WUR39" s="23"/>
      <c r="WUS39" s="23"/>
      <c r="WUT39" s="23"/>
      <c r="WUU39" s="23"/>
      <c r="WUV39" s="23"/>
      <c r="WUW39" s="23"/>
      <c r="WUX39" s="23"/>
      <c r="WUY39" s="23"/>
      <c r="WUZ39" s="23"/>
      <c r="WVA39" s="23"/>
      <c r="WVB39" s="23"/>
      <c r="WVC39" s="23"/>
      <c r="WVD39" s="23"/>
      <c r="WVE39" s="23"/>
      <c r="WVF39" s="23"/>
      <c r="WVG39" s="23"/>
      <c r="WVH39" s="23"/>
      <c r="WVI39" s="23"/>
      <c r="WVJ39" s="23"/>
      <c r="WVK39" s="23"/>
      <c r="WVL39" s="23"/>
      <c r="WVM39" s="23"/>
      <c r="WVN39" s="23"/>
      <c r="WVO39" s="23"/>
      <c r="WVP39" s="23"/>
      <c r="WVQ39" s="23"/>
      <c r="WVR39" s="23"/>
      <c r="WVS39" s="23"/>
      <c r="WVT39" s="23"/>
      <c r="WVU39" s="23"/>
      <c r="WVV39" s="23"/>
      <c r="WVW39" s="23"/>
      <c r="WVX39" s="23"/>
      <c r="WVY39" s="23"/>
      <c r="WVZ39" s="23"/>
      <c r="WWA39" s="23"/>
      <c r="WWB39" s="23"/>
      <c r="WWC39" s="23"/>
      <c r="WWD39" s="23"/>
      <c r="WWE39" s="23"/>
      <c r="WWF39" s="23"/>
      <c r="WWG39" s="23"/>
      <c r="WWH39" s="23"/>
      <c r="WWI39" s="23"/>
      <c r="WWJ39" s="23"/>
      <c r="WWK39" s="23"/>
      <c r="WWL39" s="23"/>
      <c r="WWM39" s="23"/>
      <c r="WWN39" s="23"/>
      <c r="WWO39" s="23"/>
      <c r="WWP39" s="23"/>
      <c r="WWQ39" s="23"/>
      <c r="WWR39" s="23"/>
      <c r="WWS39" s="23"/>
      <c r="WWT39" s="23"/>
      <c r="WWU39" s="23"/>
      <c r="WWV39" s="23"/>
      <c r="WWW39" s="23"/>
      <c r="WWX39" s="23"/>
      <c r="WWY39" s="23"/>
      <c r="WWZ39" s="23"/>
      <c r="WXA39" s="23"/>
      <c r="WXB39" s="23"/>
      <c r="WXC39" s="23"/>
      <c r="WXD39" s="23"/>
      <c r="WXE39" s="23"/>
      <c r="WXF39" s="23"/>
      <c r="WXG39" s="23"/>
      <c r="WXH39" s="23"/>
      <c r="WXI39" s="23"/>
      <c r="WXJ39" s="23"/>
      <c r="WXK39" s="23"/>
      <c r="WXL39" s="23"/>
      <c r="WXM39" s="23"/>
      <c r="WXN39" s="23"/>
      <c r="WXO39" s="23"/>
      <c r="WXP39" s="23"/>
      <c r="WXQ39" s="23"/>
      <c r="WXR39" s="23"/>
      <c r="WXS39" s="23"/>
      <c r="WXT39" s="23"/>
      <c r="WXU39" s="23"/>
      <c r="WXV39" s="23"/>
      <c r="WXW39" s="23"/>
      <c r="WXX39" s="23"/>
      <c r="WXY39" s="23"/>
      <c r="WXZ39" s="23"/>
      <c r="WYA39" s="23"/>
      <c r="WYB39" s="23"/>
      <c r="WYC39" s="23"/>
      <c r="WYD39" s="23"/>
      <c r="WYE39" s="23"/>
      <c r="WYF39" s="23"/>
      <c r="WYG39" s="23"/>
      <c r="WYH39" s="23"/>
      <c r="WYI39" s="23"/>
      <c r="WYJ39" s="23"/>
      <c r="WYK39" s="23"/>
      <c r="WYL39" s="23"/>
      <c r="WYM39" s="23"/>
      <c r="WYN39" s="23"/>
      <c r="WYO39" s="23"/>
      <c r="WYP39" s="23"/>
      <c r="WYQ39" s="23"/>
      <c r="WYR39" s="23"/>
      <c r="WYS39" s="23"/>
      <c r="WYT39" s="23"/>
      <c r="WYU39" s="23"/>
      <c r="WYV39" s="23"/>
      <c r="WYW39" s="23"/>
      <c r="WYX39" s="23"/>
      <c r="WYY39" s="23"/>
      <c r="WYZ39" s="23"/>
      <c r="WZA39" s="23"/>
      <c r="WZB39" s="23"/>
      <c r="WZC39" s="23"/>
      <c r="WZD39" s="23"/>
      <c r="WZE39" s="23"/>
      <c r="WZF39" s="23"/>
      <c r="WZG39" s="23"/>
      <c r="WZH39" s="23"/>
      <c r="WZI39" s="23"/>
      <c r="WZJ39" s="23"/>
      <c r="WZK39" s="23"/>
      <c r="WZL39" s="23"/>
      <c r="WZM39" s="23"/>
      <c r="WZN39" s="23"/>
      <c r="WZO39" s="23"/>
      <c r="WZP39" s="23"/>
      <c r="WZQ39" s="23"/>
      <c r="WZR39" s="23"/>
      <c r="WZS39" s="23"/>
      <c r="WZT39" s="23"/>
      <c r="WZU39" s="23"/>
      <c r="WZV39" s="23"/>
      <c r="WZW39" s="23"/>
      <c r="WZX39" s="23"/>
      <c r="WZY39" s="23"/>
      <c r="WZZ39" s="23"/>
      <c r="XAA39" s="23"/>
      <c r="XAB39" s="23"/>
      <c r="XAC39" s="23"/>
      <c r="XAD39" s="23"/>
      <c r="XAE39" s="23"/>
      <c r="XAF39" s="23"/>
      <c r="XAG39" s="23"/>
      <c r="XAH39" s="23"/>
      <c r="XAI39" s="23"/>
      <c r="XAJ39" s="23"/>
      <c r="XAK39" s="23"/>
      <c r="XAL39" s="23"/>
      <c r="XAM39" s="23"/>
      <c r="XAN39" s="23"/>
      <c r="XAO39" s="23"/>
      <c r="XAP39" s="23"/>
      <c r="XAQ39" s="23"/>
      <c r="XAR39" s="23"/>
      <c r="XAS39" s="23"/>
      <c r="XAT39" s="23"/>
      <c r="XAU39" s="23"/>
      <c r="XAV39" s="23"/>
      <c r="XAW39" s="23"/>
      <c r="XAX39" s="23"/>
      <c r="XAY39" s="23"/>
      <c r="XAZ39" s="23"/>
      <c r="XBA39" s="23"/>
      <c r="XBB39" s="23"/>
      <c r="XBC39" s="23"/>
      <c r="XBD39" s="23"/>
      <c r="XBE39" s="23"/>
      <c r="XBF39" s="23"/>
      <c r="XBG39" s="23"/>
      <c r="XBH39" s="23"/>
      <c r="XBI39" s="23"/>
      <c r="XBJ39" s="23"/>
      <c r="XBK39" s="23"/>
      <c r="XBL39" s="23"/>
      <c r="XBM39" s="23"/>
      <c r="XBN39" s="23"/>
      <c r="XBO39" s="23"/>
      <c r="XBP39" s="23"/>
      <c r="XBQ39" s="23"/>
      <c r="XBR39" s="23"/>
      <c r="XBS39" s="23"/>
      <c r="XBT39" s="23"/>
      <c r="XBU39" s="23"/>
      <c r="XBV39" s="23"/>
      <c r="XBW39" s="23"/>
      <c r="XBX39" s="23"/>
      <c r="XBY39" s="23"/>
      <c r="XBZ39" s="23"/>
      <c r="XCA39" s="23"/>
      <c r="XCB39" s="23"/>
      <c r="XCC39" s="23"/>
      <c r="XCD39" s="23"/>
      <c r="XCE39" s="23"/>
      <c r="XCF39" s="23"/>
      <c r="XCG39" s="23"/>
      <c r="XCH39" s="23"/>
      <c r="XCI39" s="23"/>
      <c r="XCJ39" s="23"/>
      <c r="XCK39" s="23"/>
      <c r="XCL39" s="23"/>
      <c r="XCM39" s="23"/>
      <c r="XCN39" s="23"/>
      <c r="XCO39" s="23"/>
      <c r="XCP39" s="23"/>
      <c r="XCQ39" s="23"/>
      <c r="XCR39" s="23"/>
      <c r="XCS39" s="23"/>
      <c r="XCT39" s="23"/>
      <c r="XCU39" s="23"/>
      <c r="XCV39" s="23"/>
      <c r="XCW39" s="23"/>
      <c r="XCX39" s="23"/>
      <c r="XCY39" s="23"/>
      <c r="XCZ39" s="23"/>
      <c r="XDA39" s="23"/>
      <c r="XDB39" s="23"/>
      <c r="XDC39" s="23"/>
      <c r="XDD39" s="23"/>
      <c r="XDE39" s="23"/>
      <c r="XDF39" s="23"/>
      <c r="XDG39" s="23"/>
      <c r="XDH39" s="23"/>
      <c r="XDI39" s="23"/>
      <c r="XDJ39" s="23"/>
      <c r="XDK39" s="23"/>
      <c r="XDL39" s="23"/>
      <c r="XDM39" s="23"/>
      <c r="XDN39" s="23"/>
      <c r="XDO39" s="23"/>
      <c r="XDP39" s="23"/>
      <c r="XDQ39" s="23"/>
      <c r="XDR39" s="23"/>
      <c r="XDS39" s="23"/>
      <c r="XDT39" s="23"/>
      <c r="XDU39" s="23"/>
      <c r="XDV39" s="23"/>
      <c r="XDW39" s="23"/>
      <c r="XDX39" s="23"/>
      <c r="XDY39" s="23"/>
      <c r="XDZ39" s="23"/>
      <c r="XEA39" s="23"/>
      <c r="XEB39" s="23"/>
      <c r="XEC39" s="23"/>
      <c r="XED39" s="23"/>
      <c r="XEE39" s="23"/>
      <c r="XEF39" s="23"/>
      <c r="XEG39" s="23"/>
      <c r="XEH39" s="23"/>
      <c r="XEI39" s="23"/>
      <c r="XEJ39" s="23"/>
      <c r="XEK39" s="23"/>
      <c r="XEL39" s="23"/>
      <c r="XEM39" s="23"/>
      <c r="XEN39" s="23"/>
      <c r="XEO39" s="23"/>
      <c r="XEP39" s="23"/>
      <c r="XEQ39" s="23"/>
      <c r="XER39" s="23"/>
      <c r="XES39" s="23"/>
      <c r="XET39" s="23"/>
      <c r="XEU39" s="23"/>
      <c r="XEV39" s="23"/>
      <c r="XEW39" s="23"/>
      <c r="XEX39" s="23"/>
      <c r="XEY39" s="23"/>
      <c r="XEZ39" s="23"/>
      <c r="XFA39" s="23"/>
      <c r="XFB39" s="23"/>
      <c r="XFC39" s="23"/>
      <c r="XFD39" s="23"/>
    </row>
    <row r="40" spans="1:16384" x14ac:dyDescent="0.2">
      <c r="A40" s="56" t="s">
        <v>333</v>
      </c>
      <c r="B40" s="14" t="s">
        <v>603</v>
      </c>
      <c r="C40" s="14" t="s">
        <v>1612</v>
      </c>
      <c r="D40" s="14"/>
      <c r="E40" s="14"/>
      <c r="F40" s="14"/>
      <c r="G40" s="14"/>
      <c r="H40" s="8">
        <v>1</v>
      </c>
      <c r="I40" s="8"/>
      <c r="J40" s="14" t="s">
        <v>1599</v>
      </c>
      <c r="K40" s="23"/>
      <c r="L40" s="23"/>
      <c r="M40" s="23"/>
      <c r="N40" s="23"/>
      <c r="O40" s="23"/>
      <c r="P40" s="23"/>
      <c r="Q40" s="23"/>
      <c r="R40" s="23"/>
      <c r="S40" s="23"/>
      <c r="T40" s="23"/>
      <c r="U40" s="23"/>
      <c r="V40" s="23"/>
      <c r="W40" s="23"/>
      <c r="X40" s="23"/>
      <c r="Y40" s="23"/>
      <c r="Z40" s="23"/>
      <c r="AA40" s="23"/>
      <c r="AB40" s="23"/>
      <c r="AC40" s="23"/>
      <c r="AD40" s="23"/>
      <c r="AE40" s="23"/>
      <c r="AF40" s="23"/>
      <c r="AG40" s="23"/>
      <c r="AH40" s="23"/>
      <c r="AI40" s="23"/>
      <c r="AJ40" s="23"/>
      <c r="AK40" s="23"/>
      <c r="AL40" s="23"/>
      <c r="AM40" s="23"/>
      <c r="AN40" s="23"/>
      <c r="AO40" s="23"/>
      <c r="AP40" s="23"/>
      <c r="AQ40" s="23"/>
      <c r="AR40" s="23"/>
      <c r="AS40" s="23"/>
      <c r="AT40" s="23"/>
      <c r="AU40" s="23"/>
      <c r="AV40" s="23"/>
      <c r="AW40" s="23"/>
      <c r="AX40" s="23"/>
      <c r="AY40" s="23"/>
      <c r="AZ40" s="23"/>
      <c r="BA40" s="23"/>
      <c r="BB40" s="23"/>
      <c r="BC40" s="23"/>
      <c r="BD40" s="23"/>
      <c r="BE40" s="23"/>
      <c r="BF40" s="23"/>
      <c r="BG40" s="23"/>
      <c r="BH40" s="23"/>
      <c r="BI40" s="23"/>
      <c r="BJ40" s="23"/>
      <c r="BK40" s="23"/>
      <c r="BL40" s="23"/>
      <c r="BM40" s="23"/>
      <c r="BN40" s="23"/>
      <c r="BO40" s="23"/>
      <c r="BP40" s="23"/>
      <c r="BQ40" s="23"/>
      <c r="BR40" s="23"/>
      <c r="BS40" s="23"/>
      <c r="BT40" s="23"/>
      <c r="BU40" s="23"/>
      <c r="BV40" s="23"/>
      <c r="BW40" s="23"/>
      <c r="BX40" s="23"/>
      <c r="BY40" s="23"/>
      <c r="BZ40" s="23"/>
      <c r="CA40" s="23"/>
      <c r="CB40" s="23"/>
      <c r="CC40" s="23"/>
      <c r="CD40" s="23"/>
      <c r="CE40" s="23"/>
      <c r="CF40" s="23"/>
      <c r="CG40" s="23"/>
      <c r="CH40" s="23"/>
      <c r="CI40" s="23"/>
      <c r="CJ40" s="23"/>
      <c r="CK40" s="23"/>
      <c r="CL40" s="23"/>
      <c r="CM40" s="23"/>
      <c r="CN40" s="23"/>
      <c r="CO40" s="23"/>
      <c r="CP40" s="23"/>
      <c r="CQ40" s="23"/>
      <c r="CR40" s="23"/>
      <c r="CS40" s="23"/>
      <c r="CT40" s="23"/>
      <c r="CU40" s="23"/>
      <c r="CV40" s="23"/>
      <c r="CW40" s="23"/>
      <c r="CX40" s="23"/>
      <c r="CY40" s="23"/>
      <c r="CZ40" s="23"/>
      <c r="DA40" s="23"/>
      <c r="DB40" s="23"/>
      <c r="DC40" s="23"/>
      <c r="DD40" s="23"/>
      <c r="DE40" s="23"/>
      <c r="DF40" s="23"/>
      <c r="DG40" s="23"/>
      <c r="DH40" s="23"/>
      <c r="DI40" s="23"/>
      <c r="DJ40" s="23"/>
      <c r="DK40" s="23"/>
      <c r="DL40" s="23"/>
      <c r="DM40" s="23"/>
      <c r="DN40" s="23"/>
      <c r="DO40" s="23"/>
      <c r="DP40" s="23"/>
      <c r="DQ40" s="23"/>
      <c r="DR40" s="23"/>
      <c r="DS40" s="23"/>
      <c r="DT40" s="23"/>
      <c r="DU40" s="23"/>
      <c r="DV40" s="23"/>
      <c r="DW40" s="23"/>
      <c r="DX40" s="23"/>
      <c r="DY40" s="23"/>
      <c r="DZ40" s="23"/>
      <c r="EA40" s="23"/>
      <c r="EB40" s="23"/>
      <c r="EC40" s="23"/>
      <c r="ED40" s="23"/>
      <c r="EE40" s="23"/>
      <c r="EF40" s="23"/>
      <c r="EG40" s="23"/>
      <c r="EH40" s="23"/>
      <c r="EI40" s="23"/>
      <c r="EJ40" s="23"/>
      <c r="EK40" s="23"/>
      <c r="EL40" s="23"/>
      <c r="EM40" s="23"/>
      <c r="EN40" s="23"/>
      <c r="EO40" s="23"/>
      <c r="EP40" s="23"/>
      <c r="EQ40" s="23"/>
      <c r="ER40" s="23"/>
      <c r="ES40" s="23"/>
      <c r="ET40" s="23"/>
      <c r="EU40" s="23"/>
      <c r="EV40" s="23"/>
      <c r="EW40" s="23"/>
      <c r="EX40" s="23"/>
      <c r="EY40" s="23"/>
      <c r="EZ40" s="23"/>
      <c r="FA40" s="23"/>
      <c r="FB40" s="23"/>
      <c r="FC40" s="23"/>
      <c r="FD40" s="23"/>
      <c r="FE40" s="23"/>
      <c r="FF40" s="23"/>
      <c r="FG40" s="23"/>
      <c r="FH40" s="23"/>
      <c r="FI40" s="23"/>
      <c r="FJ40" s="23"/>
      <c r="FK40" s="23"/>
      <c r="FL40" s="23"/>
      <c r="FM40" s="23"/>
      <c r="FN40" s="23"/>
      <c r="FO40" s="23"/>
      <c r="FP40" s="23"/>
      <c r="FQ40" s="23"/>
      <c r="FR40" s="23"/>
      <c r="FS40" s="23"/>
      <c r="FT40" s="23"/>
      <c r="FU40" s="23"/>
      <c r="FV40" s="23"/>
      <c r="FW40" s="23"/>
      <c r="FX40" s="23"/>
      <c r="FY40" s="23"/>
      <c r="FZ40" s="23"/>
      <c r="GA40" s="23"/>
      <c r="GB40" s="23"/>
      <c r="GC40" s="23"/>
      <c r="GD40" s="23"/>
      <c r="GE40" s="23"/>
      <c r="GF40" s="23"/>
      <c r="GG40" s="23"/>
      <c r="GH40" s="23"/>
      <c r="GI40" s="23"/>
      <c r="GJ40" s="23"/>
      <c r="GK40" s="23"/>
      <c r="GL40" s="23"/>
      <c r="GM40" s="23"/>
      <c r="GN40" s="23"/>
      <c r="GO40" s="23"/>
      <c r="GP40" s="23"/>
      <c r="GQ40" s="23"/>
      <c r="GR40" s="23"/>
      <c r="GS40" s="23"/>
      <c r="GT40" s="23"/>
      <c r="GU40" s="23"/>
      <c r="GV40" s="23"/>
      <c r="GW40" s="23"/>
      <c r="GX40" s="23"/>
      <c r="GY40" s="23"/>
      <c r="GZ40" s="23"/>
      <c r="HA40" s="23"/>
      <c r="HB40" s="23"/>
      <c r="HC40" s="23"/>
      <c r="HD40" s="23"/>
      <c r="HE40" s="23"/>
      <c r="HF40" s="23"/>
      <c r="HG40" s="23"/>
      <c r="HH40" s="23"/>
      <c r="HI40" s="23"/>
      <c r="HJ40" s="23"/>
      <c r="HK40" s="23"/>
      <c r="HL40" s="23"/>
      <c r="HM40" s="23"/>
      <c r="HN40" s="23"/>
      <c r="HO40" s="23"/>
      <c r="HP40" s="23"/>
      <c r="HQ40" s="23"/>
      <c r="HR40" s="23"/>
      <c r="HS40" s="23"/>
      <c r="HT40" s="23"/>
      <c r="HU40" s="23"/>
      <c r="HV40" s="23"/>
      <c r="HW40" s="23"/>
      <c r="HX40" s="23"/>
      <c r="HY40" s="23"/>
      <c r="HZ40" s="23"/>
      <c r="IA40" s="23"/>
      <c r="IB40" s="23"/>
      <c r="IC40" s="23"/>
      <c r="ID40" s="23"/>
      <c r="IE40" s="23"/>
      <c r="IF40" s="23"/>
      <c r="IG40" s="23"/>
      <c r="IH40" s="23"/>
      <c r="II40" s="23"/>
      <c r="IJ40" s="23"/>
      <c r="IK40" s="23"/>
      <c r="IL40" s="23"/>
      <c r="IM40" s="23"/>
      <c r="IN40" s="23"/>
      <c r="IO40" s="23"/>
      <c r="IP40" s="23"/>
      <c r="IQ40" s="23"/>
      <c r="IR40" s="23"/>
      <c r="IS40" s="23"/>
      <c r="IT40" s="23"/>
      <c r="IU40" s="23"/>
      <c r="IV40" s="23"/>
      <c r="IW40" s="23"/>
      <c r="IX40" s="23"/>
      <c r="IY40" s="23"/>
      <c r="IZ40" s="23"/>
      <c r="JA40" s="23"/>
      <c r="JB40" s="23"/>
      <c r="JC40" s="23"/>
      <c r="JD40" s="23"/>
      <c r="JE40" s="23"/>
      <c r="JF40" s="23"/>
      <c r="JG40" s="23"/>
      <c r="JH40" s="23"/>
      <c r="JI40" s="23"/>
      <c r="JJ40" s="23"/>
      <c r="JK40" s="23"/>
      <c r="JL40" s="23"/>
      <c r="JM40" s="23"/>
      <c r="JN40" s="23"/>
      <c r="JO40" s="23"/>
      <c r="JP40" s="23"/>
      <c r="JQ40" s="23"/>
      <c r="JR40" s="23"/>
      <c r="JS40" s="23"/>
      <c r="JT40" s="23"/>
      <c r="JU40" s="23"/>
      <c r="JV40" s="23"/>
      <c r="JW40" s="23"/>
      <c r="JX40" s="23"/>
      <c r="JY40" s="23"/>
      <c r="JZ40" s="23"/>
      <c r="KA40" s="23"/>
      <c r="KB40" s="23"/>
      <c r="KC40" s="23"/>
      <c r="KD40" s="23"/>
      <c r="KE40" s="23"/>
      <c r="KF40" s="23"/>
      <c r="KG40" s="23"/>
      <c r="KH40" s="23"/>
      <c r="KI40" s="23"/>
      <c r="KJ40" s="23"/>
      <c r="KK40" s="23"/>
      <c r="KL40" s="23"/>
      <c r="KM40" s="23"/>
      <c r="KN40" s="23"/>
      <c r="KO40" s="23"/>
      <c r="KP40" s="23"/>
      <c r="KQ40" s="23"/>
      <c r="KR40" s="23"/>
      <c r="KS40" s="23"/>
      <c r="KT40" s="23"/>
      <c r="KU40" s="23"/>
      <c r="KV40" s="23"/>
      <c r="KW40" s="23"/>
      <c r="KX40" s="23"/>
      <c r="KY40" s="23"/>
      <c r="KZ40" s="23"/>
      <c r="LA40" s="23"/>
      <c r="LB40" s="23"/>
      <c r="LC40" s="23"/>
      <c r="LD40" s="23"/>
      <c r="LE40" s="23"/>
      <c r="LF40" s="23"/>
      <c r="LG40" s="23"/>
      <c r="LH40" s="23"/>
      <c r="LI40" s="23"/>
      <c r="LJ40" s="23"/>
      <c r="LK40" s="23"/>
      <c r="LL40" s="23"/>
      <c r="LM40" s="23"/>
      <c r="LN40" s="23"/>
      <c r="LO40" s="23"/>
      <c r="LP40" s="23"/>
      <c r="LQ40" s="23"/>
      <c r="LR40" s="23"/>
      <c r="LS40" s="23"/>
      <c r="LT40" s="23"/>
      <c r="LU40" s="23"/>
      <c r="LV40" s="23"/>
      <c r="LW40" s="23"/>
      <c r="LX40" s="23"/>
      <c r="LY40" s="23"/>
      <c r="LZ40" s="23"/>
      <c r="MA40" s="23"/>
      <c r="MB40" s="23"/>
      <c r="MC40" s="23"/>
      <c r="MD40" s="23"/>
      <c r="ME40" s="23"/>
      <c r="MF40" s="23"/>
      <c r="MG40" s="23"/>
      <c r="MH40" s="23"/>
      <c r="MI40" s="23"/>
      <c r="MJ40" s="23"/>
      <c r="MK40" s="23"/>
      <c r="ML40" s="23"/>
      <c r="MM40" s="23"/>
      <c r="MN40" s="23"/>
      <c r="MO40" s="23"/>
      <c r="MP40" s="23"/>
      <c r="MQ40" s="23"/>
      <c r="MR40" s="23"/>
      <c r="MS40" s="23"/>
      <c r="MT40" s="23"/>
      <c r="MU40" s="23"/>
      <c r="MV40" s="23"/>
      <c r="MW40" s="23"/>
      <c r="MX40" s="23"/>
      <c r="MY40" s="23"/>
      <c r="MZ40" s="23"/>
      <c r="NA40" s="23"/>
      <c r="NB40" s="23"/>
      <c r="NC40" s="23"/>
      <c r="ND40" s="23"/>
      <c r="NE40" s="23"/>
      <c r="NF40" s="23"/>
      <c r="NG40" s="23"/>
      <c r="NH40" s="23"/>
      <c r="NI40" s="23"/>
      <c r="NJ40" s="23"/>
      <c r="NK40" s="23"/>
      <c r="NL40" s="23"/>
      <c r="NM40" s="23"/>
      <c r="NN40" s="23"/>
      <c r="NO40" s="23"/>
      <c r="NP40" s="23"/>
      <c r="NQ40" s="23"/>
      <c r="NR40" s="23"/>
      <c r="NS40" s="23"/>
      <c r="NT40" s="23"/>
      <c r="NU40" s="23"/>
      <c r="NV40" s="23"/>
      <c r="NW40" s="23"/>
      <c r="NX40" s="23"/>
      <c r="NY40" s="23"/>
      <c r="NZ40" s="23"/>
      <c r="OA40" s="23"/>
      <c r="OB40" s="23"/>
      <c r="OC40" s="23"/>
      <c r="OD40" s="23"/>
      <c r="OE40" s="23"/>
      <c r="OF40" s="23"/>
      <c r="OG40" s="23"/>
      <c r="OH40" s="23"/>
      <c r="OI40" s="23"/>
      <c r="OJ40" s="23"/>
      <c r="OK40" s="23"/>
      <c r="OL40" s="23"/>
      <c r="OM40" s="23"/>
      <c r="ON40" s="23"/>
      <c r="OO40" s="23"/>
      <c r="OP40" s="23"/>
      <c r="OQ40" s="23"/>
      <c r="OR40" s="23"/>
      <c r="OS40" s="23"/>
      <c r="OT40" s="23"/>
      <c r="OU40" s="23"/>
      <c r="OV40" s="23"/>
      <c r="OW40" s="23"/>
      <c r="OX40" s="23"/>
      <c r="OY40" s="23"/>
      <c r="OZ40" s="23"/>
      <c r="PA40" s="23"/>
      <c r="PB40" s="23"/>
      <c r="PC40" s="23"/>
      <c r="PD40" s="23"/>
      <c r="PE40" s="23"/>
      <c r="PF40" s="23"/>
      <c r="PG40" s="23"/>
      <c r="PH40" s="23"/>
      <c r="PI40" s="23"/>
      <c r="PJ40" s="23"/>
      <c r="PK40" s="23"/>
      <c r="PL40" s="23"/>
      <c r="PM40" s="23"/>
      <c r="PN40" s="23"/>
      <c r="PO40" s="23"/>
      <c r="PP40" s="23"/>
      <c r="PQ40" s="23"/>
      <c r="PR40" s="23"/>
      <c r="PS40" s="23"/>
      <c r="PT40" s="23"/>
      <c r="PU40" s="23"/>
      <c r="PV40" s="23"/>
      <c r="PW40" s="23"/>
      <c r="PX40" s="23"/>
      <c r="PY40" s="23"/>
      <c r="PZ40" s="23"/>
      <c r="QA40" s="23"/>
      <c r="QB40" s="23"/>
      <c r="QC40" s="23"/>
      <c r="QD40" s="23"/>
      <c r="QE40" s="23"/>
      <c r="QF40" s="23"/>
      <c r="QG40" s="23"/>
      <c r="QH40" s="23"/>
      <c r="QI40" s="23"/>
      <c r="QJ40" s="23"/>
      <c r="QK40" s="23"/>
      <c r="QL40" s="23"/>
      <c r="QM40" s="23"/>
      <c r="QN40" s="23"/>
      <c r="QO40" s="23"/>
      <c r="QP40" s="23"/>
      <c r="QQ40" s="23"/>
      <c r="QR40" s="23"/>
      <c r="QS40" s="23"/>
      <c r="QT40" s="23"/>
      <c r="QU40" s="23"/>
      <c r="QV40" s="23"/>
      <c r="QW40" s="23"/>
      <c r="QX40" s="23"/>
      <c r="QY40" s="23"/>
      <c r="QZ40" s="23"/>
      <c r="RA40" s="23"/>
      <c r="RB40" s="23"/>
      <c r="RC40" s="23"/>
      <c r="RD40" s="23"/>
      <c r="RE40" s="23"/>
      <c r="RF40" s="23"/>
      <c r="RG40" s="23"/>
      <c r="RH40" s="23"/>
      <c r="RI40" s="23"/>
      <c r="RJ40" s="23"/>
      <c r="RK40" s="23"/>
      <c r="RL40" s="23"/>
      <c r="RM40" s="23"/>
      <c r="RN40" s="23"/>
      <c r="RO40" s="23"/>
      <c r="RP40" s="23"/>
      <c r="RQ40" s="23"/>
      <c r="RR40" s="23"/>
      <c r="RS40" s="23"/>
      <c r="RT40" s="23"/>
      <c r="RU40" s="23"/>
      <c r="RV40" s="23"/>
      <c r="RW40" s="23"/>
      <c r="RX40" s="23"/>
      <c r="RY40" s="23"/>
      <c r="RZ40" s="23"/>
      <c r="SA40" s="23"/>
      <c r="SB40" s="23"/>
      <c r="SC40" s="23"/>
      <c r="SD40" s="23"/>
      <c r="SE40" s="23"/>
      <c r="SF40" s="23"/>
      <c r="SG40" s="23"/>
      <c r="SH40" s="23"/>
      <c r="SI40" s="23"/>
      <c r="SJ40" s="23"/>
      <c r="SK40" s="23"/>
      <c r="SL40" s="23"/>
      <c r="SM40" s="23"/>
      <c r="SN40" s="23"/>
      <c r="SO40" s="23"/>
      <c r="SP40" s="23"/>
      <c r="SQ40" s="23"/>
      <c r="SR40" s="23"/>
      <c r="SS40" s="23"/>
      <c r="ST40" s="23"/>
      <c r="SU40" s="23"/>
      <c r="SV40" s="23"/>
      <c r="SW40" s="23"/>
      <c r="SX40" s="23"/>
      <c r="SY40" s="23"/>
      <c r="SZ40" s="23"/>
      <c r="TA40" s="23"/>
      <c r="TB40" s="23"/>
      <c r="TC40" s="23"/>
      <c r="TD40" s="23"/>
      <c r="TE40" s="23"/>
      <c r="TF40" s="23"/>
      <c r="TG40" s="23"/>
      <c r="TH40" s="23"/>
      <c r="TI40" s="23"/>
      <c r="TJ40" s="23"/>
      <c r="TK40" s="23"/>
      <c r="TL40" s="23"/>
      <c r="TM40" s="23"/>
      <c r="TN40" s="23"/>
      <c r="TO40" s="23"/>
      <c r="TP40" s="23"/>
      <c r="TQ40" s="23"/>
      <c r="TR40" s="23"/>
      <c r="TS40" s="23"/>
      <c r="TT40" s="23"/>
      <c r="TU40" s="23"/>
      <c r="TV40" s="23"/>
      <c r="TW40" s="23"/>
      <c r="TX40" s="23"/>
      <c r="TY40" s="23"/>
      <c r="TZ40" s="23"/>
      <c r="UA40" s="23"/>
      <c r="UB40" s="23"/>
      <c r="UC40" s="23"/>
      <c r="UD40" s="23"/>
      <c r="UE40" s="23"/>
      <c r="UF40" s="23"/>
      <c r="UG40" s="23"/>
      <c r="UH40" s="23"/>
      <c r="UI40" s="23"/>
      <c r="UJ40" s="23"/>
      <c r="UK40" s="23"/>
      <c r="UL40" s="23"/>
      <c r="UM40" s="23"/>
      <c r="UN40" s="23"/>
      <c r="UO40" s="23"/>
      <c r="UP40" s="23"/>
      <c r="UQ40" s="23"/>
      <c r="UR40" s="23"/>
      <c r="US40" s="23"/>
      <c r="UT40" s="23"/>
      <c r="UU40" s="23"/>
      <c r="UV40" s="23"/>
      <c r="UW40" s="23"/>
      <c r="UX40" s="23"/>
      <c r="UY40" s="23"/>
      <c r="UZ40" s="23"/>
      <c r="VA40" s="23"/>
      <c r="VB40" s="23"/>
      <c r="VC40" s="23"/>
      <c r="VD40" s="23"/>
      <c r="VE40" s="23"/>
      <c r="VF40" s="23"/>
      <c r="VG40" s="23"/>
      <c r="VH40" s="23"/>
      <c r="VI40" s="23"/>
      <c r="VJ40" s="23"/>
      <c r="VK40" s="23"/>
      <c r="VL40" s="23"/>
      <c r="VM40" s="23"/>
      <c r="VN40" s="23"/>
      <c r="VO40" s="23"/>
      <c r="VP40" s="23"/>
      <c r="VQ40" s="23"/>
      <c r="VR40" s="23"/>
      <c r="VS40" s="23"/>
      <c r="VT40" s="23"/>
      <c r="VU40" s="23"/>
      <c r="VV40" s="23"/>
      <c r="VW40" s="23"/>
      <c r="VX40" s="23"/>
      <c r="VY40" s="23"/>
      <c r="VZ40" s="23"/>
      <c r="WA40" s="23"/>
      <c r="WB40" s="23"/>
      <c r="WC40" s="23"/>
      <c r="WD40" s="23"/>
      <c r="WE40" s="23"/>
      <c r="WF40" s="23"/>
      <c r="WG40" s="23"/>
      <c r="WH40" s="23"/>
      <c r="WI40" s="23"/>
      <c r="WJ40" s="23"/>
      <c r="WK40" s="23"/>
      <c r="WL40" s="23"/>
      <c r="WM40" s="23"/>
      <c r="WN40" s="23"/>
      <c r="WO40" s="23"/>
      <c r="WP40" s="23"/>
      <c r="WQ40" s="23"/>
      <c r="WR40" s="23"/>
      <c r="WS40" s="23"/>
      <c r="WT40" s="23"/>
      <c r="WU40" s="23"/>
      <c r="WV40" s="23"/>
      <c r="WW40" s="23"/>
      <c r="WX40" s="23"/>
      <c r="WY40" s="23"/>
      <c r="WZ40" s="23"/>
      <c r="XA40" s="23"/>
      <c r="XB40" s="23"/>
      <c r="XC40" s="23"/>
      <c r="XD40" s="23"/>
      <c r="XE40" s="23"/>
      <c r="XF40" s="23"/>
      <c r="XG40" s="23"/>
      <c r="XH40" s="23"/>
      <c r="XI40" s="23"/>
      <c r="XJ40" s="23"/>
      <c r="XK40" s="23"/>
      <c r="XL40" s="23"/>
      <c r="XM40" s="23"/>
      <c r="XN40" s="23"/>
      <c r="XO40" s="23"/>
      <c r="XP40" s="23"/>
      <c r="XQ40" s="23"/>
      <c r="XR40" s="23"/>
      <c r="XS40" s="23"/>
      <c r="XT40" s="23"/>
      <c r="XU40" s="23"/>
      <c r="XV40" s="23"/>
      <c r="XW40" s="23"/>
      <c r="XX40" s="23"/>
      <c r="XY40" s="23"/>
      <c r="XZ40" s="23"/>
      <c r="YA40" s="23"/>
      <c r="YB40" s="23"/>
      <c r="YC40" s="23"/>
      <c r="YD40" s="23"/>
      <c r="YE40" s="23"/>
      <c r="YF40" s="23"/>
      <c r="YG40" s="23"/>
      <c r="YH40" s="23"/>
      <c r="YI40" s="23"/>
      <c r="YJ40" s="23"/>
      <c r="YK40" s="23"/>
      <c r="YL40" s="23"/>
      <c r="YM40" s="23"/>
      <c r="YN40" s="23"/>
      <c r="YO40" s="23"/>
      <c r="YP40" s="23"/>
      <c r="YQ40" s="23"/>
      <c r="YR40" s="23"/>
      <c r="YS40" s="23"/>
      <c r="YT40" s="23"/>
      <c r="YU40" s="23"/>
      <c r="YV40" s="23"/>
      <c r="YW40" s="23"/>
      <c r="YX40" s="23"/>
      <c r="YY40" s="23"/>
      <c r="YZ40" s="23"/>
      <c r="ZA40" s="23"/>
      <c r="ZB40" s="23"/>
      <c r="ZC40" s="23"/>
      <c r="ZD40" s="23"/>
      <c r="ZE40" s="23"/>
      <c r="ZF40" s="23"/>
      <c r="ZG40" s="23"/>
      <c r="ZH40" s="23"/>
      <c r="ZI40" s="23"/>
      <c r="ZJ40" s="23"/>
      <c r="ZK40" s="23"/>
      <c r="ZL40" s="23"/>
      <c r="ZM40" s="23"/>
      <c r="ZN40" s="23"/>
      <c r="ZO40" s="23"/>
      <c r="ZP40" s="23"/>
      <c r="ZQ40" s="23"/>
      <c r="ZR40" s="23"/>
      <c r="ZS40" s="23"/>
      <c r="ZT40" s="23"/>
      <c r="ZU40" s="23"/>
      <c r="ZV40" s="23"/>
      <c r="ZW40" s="23"/>
      <c r="ZX40" s="23"/>
      <c r="ZY40" s="23"/>
      <c r="ZZ40" s="23"/>
      <c r="AAA40" s="23"/>
      <c r="AAB40" s="23"/>
      <c r="AAC40" s="23"/>
      <c r="AAD40" s="23"/>
      <c r="AAE40" s="23"/>
      <c r="AAF40" s="23"/>
      <c r="AAG40" s="23"/>
      <c r="AAH40" s="23"/>
      <c r="AAI40" s="23"/>
      <c r="AAJ40" s="23"/>
      <c r="AAK40" s="23"/>
      <c r="AAL40" s="23"/>
      <c r="AAM40" s="23"/>
      <c r="AAN40" s="23"/>
      <c r="AAO40" s="23"/>
      <c r="AAP40" s="23"/>
      <c r="AAQ40" s="23"/>
      <c r="AAR40" s="23"/>
      <c r="AAS40" s="23"/>
      <c r="AAT40" s="23"/>
      <c r="AAU40" s="23"/>
      <c r="AAV40" s="23"/>
      <c r="AAW40" s="23"/>
      <c r="AAX40" s="23"/>
      <c r="AAY40" s="23"/>
      <c r="AAZ40" s="23"/>
      <c r="ABA40" s="23"/>
      <c r="ABB40" s="23"/>
      <c r="ABC40" s="23"/>
      <c r="ABD40" s="23"/>
      <c r="ABE40" s="23"/>
      <c r="ABF40" s="23"/>
      <c r="ABG40" s="23"/>
      <c r="ABH40" s="23"/>
      <c r="ABI40" s="23"/>
      <c r="ABJ40" s="23"/>
      <c r="ABK40" s="23"/>
      <c r="ABL40" s="23"/>
      <c r="ABM40" s="23"/>
      <c r="ABN40" s="23"/>
      <c r="ABO40" s="23"/>
      <c r="ABP40" s="23"/>
      <c r="ABQ40" s="23"/>
      <c r="ABR40" s="23"/>
      <c r="ABS40" s="23"/>
      <c r="ABT40" s="23"/>
      <c r="ABU40" s="23"/>
      <c r="ABV40" s="23"/>
      <c r="ABW40" s="23"/>
      <c r="ABX40" s="23"/>
      <c r="ABY40" s="23"/>
      <c r="ABZ40" s="23"/>
      <c r="ACA40" s="23"/>
      <c r="ACB40" s="23"/>
      <c r="ACC40" s="23"/>
      <c r="ACD40" s="23"/>
      <c r="ACE40" s="23"/>
      <c r="ACF40" s="23"/>
      <c r="ACG40" s="23"/>
      <c r="ACH40" s="23"/>
      <c r="ACI40" s="23"/>
      <c r="ACJ40" s="23"/>
      <c r="ACK40" s="23"/>
      <c r="ACL40" s="23"/>
      <c r="ACM40" s="23"/>
      <c r="ACN40" s="23"/>
      <c r="ACO40" s="23"/>
      <c r="ACP40" s="23"/>
      <c r="ACQ40" s="23"/>
      <c r="ACR40" s="23"/>
      <c r="ACS40" s="23"/>
      <c r="ACT40" s="23"/>
      <c r="ACU40" s="23"/>
      <c r="ACV40" s="23"/>
      <c r="ACW40" s="23"/>
      <c r="ACX40" s="23"/>
      <c r="ACY40" s="23"/>
      <c r="ACZ40" s="23"/>
      <c r="ADA40" s="23"/>
      <c r="ADB40" s="23"/>
      <c r="ADC40" s="23"/>
      <c r="ADD40" s="23"/>
      <c r="ADE40" s="23"/>
      <c r="ADF40" s="23"/>
      <c r="ADG40" s="23"/>
      <c r="ADH40" s="23"/>
      <c r="ADI40" s="23"/>
      <c r="ADJ40" s="23"/>
      <c r="ADK40" s="23"/>
      <c r="ADL40" s="23"/>
      <c r="ADM40" s="23"/>
      <c r="ADN40" s="23"/>
      <c r="ADO40" s="23"/>
      <c r="ADP40" s="23"/>
      <c r="ADQ40" s="23"/>
      <c r="ADR40" s="23"/>
      <c r="ADS40" s="23"/>
      <c r="ADT40" s="23"/>
      <c r="ADU40" s="23"/>
      <c r="ADV40" s="23"/>
      <c r="ADW40" s="23"/>
      <c r="ADX40" s="23"/>
      <c r="ADY40" s="23"/>
      <c r="ADZ40" s="23"/>
      <c r="AEA40" s="23"/>
      <c r="AEB40" s="23"/>
      <c r="AEC40" s="23"/>
      <c r="AED40" s="23"/>
      <c r="AEE40" s="23"/>
      <c r="AEF40" s="23"/>
      <c r="AEG40" s="23"/>
      <c r="AEH40" s="23"/>
      <c r="AEI40" s="23"/>
      <c r="AEJ40" s="23"/>
      <c r="AEK40" s="23"/>
      <c r="AEL40" s="23"/>
      <c r="AEM40" s="23"/>
      <c r="AEN40" s="23"/>
      <c r="AEO40" s="23"/>
      <c r="AEP40" s="23"/>
      <c r="AEQ40" s="23"/>
      <c r="AER40" s="23"/>
      <c r="AES40" s="23"/>
      <c r="AET40" s="23"/>
      <c r="AEU40" s="23"/>
      <c r="AEV40" s="23"/>
      <c r="AEW40" s="23"/>
      <c r="AEX40" s="23"/>
      <c r="AEY40" s="23"/>
      <c r="AEZ40" s="23"/>
      <c r="AFA40" s="23"/>
      <c r="AFB40" s="23"/>
      <c r="AFC40" s="23"/>
      <c r="AFD40" s="23"/>
      <c r="AFE40" s="23"/>
      <c r="AFF40" s="23"/>
      <c r="AFG40" s="23"/>
      <c r="AFH40" s="23"/>
      <c r="AFI40" s="23"/>
      <c r="AFJ40" s="23"/>
      <c r="AFK40" s="23"/>
      <c r="AFL40" s="23"/>
      <c r="AFM40" s="23"/>
      <c r="AFN40" s="23"/>
      <c r="AFO40" s="23"/>
      <c r="AFP40" s="23"/>
      <c r="AFQ40" s="23"/>
      <c r="AFR40" s="23"/>
      <c r="AFS40" s="23"/>
      <c r="AFT40" s="23"/>
      <c r="AFU40" s="23"/>
      <c r="AFV40" s="23"/>
      <c r="AFW40" s="23"/>
      <c r="AFX40" s="23"/>
      <c r="AFY40" s="23"/>
      <c r="AFZ40" s="23"/>
      <c r="AGA40" s="23"/>
      <c r="AGB40" s="23"/>
      <c r="AGC40" s="23"/>
      <c r="AGD40" s="23"/>
      <c r="AGE40" s="23"/>
      <c r="AGF40" s="23"/>
      <c r="AGG40" s="23"/>
      <c r="AGH40" s="23"/>
      <c r="AGI40" s="23"/>
      <c r="AGJ40" s="23"/>
      <c r="AGK40" s="23"/>
      <c r="AGL40" s="23"/>
      <c r="AGM40" s="23"/>
      <c r="AGN40" s="23"/>
      <c r="AGO40" s="23"/>
      <c r="AGP40" s="23"/>
      <c r="AGQ40" s="23"/>
      <c r="AGR40" s="23"/>
      <c r="AGS40" s="23"/>
      <c r="AGT40" s="23"/>
      <c r="AGU40" s="23"/>
      <c r="AGV40" s="23"/>
      <c r="AGW40" s="23"/>
      <c r="AGX40" s="23"/>
      <c r="AGY40" s="23"/>
      <c r="AGZ40" s="23"/>
      <c r="AHA40" s="23"/>
      <c r="AHB40" s="23"/>
      <c r="AHC40" s="23"/>
      <c r="AHD40" s="23"/>
      <c r="AHE40" s="23"/>
      <c r="AHF40" s="23"/>
      <c r="AHG40" s="23"/>
      <c r="AHH40" s="23"/>
      <c r="AHI40" s="23"/>
      <c r="AHJ40" s="23"/>
      <c r="AHK40" s="23"/>
      <c r="AHL40" s="23"/>
      <c r="AHM40" s="23"/>
      <c r="AHN40" s="23"/>
      <c r="AHO40" s="23"/>
      <c r="AHP40" s="23"/>
      <c r="AHQ40" s="23"/>
      <c r="AHR40" s="23"/>
      <c r="AHS40" s="23"/>
      <c r="AHT40" s="23"/>
      <c r="AHU40" s="23"/>
      <c r="AHV40" s="23"/>
      <c r="AHW40" s="23"/>
      <c r="AHX40" s="23"/>
      <c r="AHY40" s="23"/>
      <c r="AHZ40" s="23"/>
      <c r="AIA40" s="23"/>
      <c r="AIB40" s="23"/>
      <c r="AIC40" s="23"/>
      <c r="AID40" s="23"/>
      <c r="AIE40" s="23"/>
      <c r="AIF40" s="23"/>
      <c r="AIG40" s="23"/>
      <c r="AIH40" s="23"/>
      <c r="AII40" s="23"/>
      <c r="AIJ40" s="23"/>
      <c r="AIK40" s="23"/>
      <c r="AIL40" s="23"/>
      <c r="AIM40" s="23"/>
      <c r="AIN40" s="23"/>
      <c r="AIO40" s="23"/>
      <c r="AIP40" s="23"/>
      <c r="AIQ40" s="23"/>
      <c r="AIR40" s="23"/>
      <c r="AIS40" s="23"/>
      <c r="AIT40" s="23"/>
      <c r="AIU40" s="23"/>
      <c r="AIV40" s="23"/>
      <c r="AIW40" s="23"/>
      <c r="AIX40" s="23"/>
      <c r="AIY40" s="23"/>
      <c r="AIZ40" s="23"/>
      <c r="AJA40" s="23"/>
      <c r="AJB40" s="23"/>
      <c r="AJC40" s="23"/>
      <c r="AJD40" s="23"/>
      <c r="AJE40" s="23"/>
      <c r="AJF40" s="23"/>
      <c r="AJG40" s="23"/>
      <c r="AJH40" s="23"/>
      <c r="AJI40" s="23"/>
      <c r="AJJ40" s="23"/>
      <c r="AJK40" s="23"/>
      <c r="AJL40" s="23"/>
      <c r="AJM40" s="23"/>
      <c r="AJN40" s="23"/>
      <c r="AJO40" s="23"/>
      <c r="AJP40" s="23"/>
      <c r="AJQ40" s="23"/>
      <c r="AJR40" s="23"/>
      <c r="AJS40" s="23"/>
      <c r="AJT40" s="23"/>
      <c r="AJU40" s="23"/>
      <c r="AJV40" s="23"/>
      <c r="AJW40" s="23"/>
      <c r="AJX40" s="23"/>
      <c r="AJY40" s="23"/>
      <c r="AJZ40" s="23"/>
      <c r="AKA40" s="23"/>
      <c r="AKB40" s="23"/>
      <c r="AKC40" s="23"/>
      <c r="AKD40" s="23"/>
      <c r="AKE40" s="23"/>
      <c r="AKF40" s="23"/>
      <c r="AKG40" s="23"/>
      <c r="AKH40" s="23"/>
      <c r="AKI40" s="23"/>
      <c r="AKJ40" s="23"/>
      <c r="AKK40" s="23"/>
      <c r="AKL40" s="23"/>
      <c r="AKM40" s="23"/>
      <c r="AKN40" s="23"/>
      <c r="AKO40" s="23"/>
      <c r="AKP40" s="23"/>
      <c r="AKQ40" s="23"/>
      <c r="AKR40" s="23"/>
      <c r="AKS40" s="23"/>
      <c r="AKT40" s="23"/>
      <c r="AKU40" s="23"/>
      <c r="AKV40" s="23"/>
      <c r="AKW40" s="23"/>
      <c r="AKX40" s="23"/>
      <c r="AKY40" s="23"/>
      <c r="AKZ40" s="23"/>
      <c r="ALA40" s="23"/>
      <c r="ALB40" s="23"/>
      <c r="ALC40" s="23"/>
      <c r="ALD40" s="23"/>
      <c r="ALE40" s="23"/>
      <c r="ALF40" s="23"/>
      <c r="ALG40" s="23"/>
      <c r="ALH40" s="23"/>
      <c r="ALI40" s="23"/>
      <c r="ALJ40" s="23"/>
      <c r="ALK40" s="23"/>
      <c r="ALL40" s="23"/>
      <c r="ALM40" s="23"/>
      <c r="ALN40" s="23"/>
      <c r="ALO40" s="23"/>
      <c r="ALP40" s="23"/>
      <c r="ALQ40" s="23"/>
      <c r="ALR40" s="23"/>
      <c r="ALS40" s="23"/>
      <c r="ALT40" s="23"/>
      <c r="ALU40" s="23"/>
      <c r="ALV40" s="23"/>
      <c r="ALW40" s="23"/>
      <c r="ALX40" s="23"/>
      <c r="ALY40" s="23"/>
      <c r="ALZ40" s="23"/>
      <c r="AMA40" s="23"/>
      <c r="AMB40" s="23"/>
      <c r="AMC40" s="23"/>
      <c r="AMD40" s="23"/>
      <c r="AME40" s="23"/>
      <c r="AMF40" s="23"/>
      <c r="AMG40" s="23"/>
      <c r="AMH40" s="23"/>
      <c r="AMI40" s="23"/>
      <c r="AMJ40" s="23"/>
      <c r="AMK40" s="23"/>
      <c r="AML40" s="23"/>
      <c r="AMM40" s="23"/>
      <c r="AMN40" s="23"/>
      <c r="AMO40" s="23"/>
      <c r="AMP40" s="23"/>
      <c r="AMQ40" s="23"/>
      <c r="AMR40" s="23"/>
      <c r="AMS40" s="23"/>
      <c r="AMT40" s="23"/>
      <c r="AMU40" s="23"/>
      <c r="AMV40" s="23"/>
      <c r="AMW40" s="23"/>
      <c r="AMX40" s="23"/>
      <c r="AMY40" s="23"/>
      <c r="AMZ40" s="23"/>
      <c r="ANA40" s="23"/>
      <c r="ANB40" s="23"/>
      <c r="ANC40" s="23"/>
      <c r="AND40" s="23"/>
      <c r="ANE40" s="23"/>
      <c r="ANF40" s="23"/>
      <c r="ANG40" s="23"/>
      <c r="ANH40" s="23"/>
      <c r="ANI40" s="23"/>
      <c r="ANJ40" s="23"/>
      <c r="ANK40" s="23"/>
      <c r="ANL40" s="23"/>
      <c r="ANM40" s="23"/>
      <c r="ANN40" s="23"/>
      <c r="ANO40" s="23"/>
      <c r="ANP40" s="23"/>
      <c r="ANQ40" s="23"/>
      <c r="ANR40" s="23"/>
      <c r="ANS40" s="23"/>
      <c r="ANT40" s="23"/>
      <c r="ANU40" s="23"/>
      <c r="ANV40" s="23"/>
      <c r="ANW40" s="23"/>
      <c r="ANX40" s="23"/>
      <c r="ANY40" s="23"/>
      <c r="ANZ40" s="23"/>
      <c r="AOA40" s="23"/>
      <c r="AOB40" s="23"/>
      <c r="AOC40" s="23"/>
      <c r="AOD40" s="23"/>
      <c r="AOE40" s="23"/>
      <c r="AOF40" s="23"/>
      <c r="AOG40" s="23"/>
      <c r="AOH40" s="23"/>
      <c r="AOI40" s="23"/>
      <c r="AOJ40" s="23"/>
      <c r="AOK40" s="23"/>
      <c r="AOL40" s="23"/>
      <c r="AOM40" s="23"/>
      <c r="AON40" s="23"/>
      <c r="AOO40" s="23"/>
      <c r="AOP40" s="23"/>
      <c r="AOQ40" s="23"/>
      <c r="AOR40" s="23"/>
      <c r="AOS40" s="23"/>
      <c r="AOT40" s="23"/>
      <c r="AOU40" s="23"/>
      <c r="AOV40" s="23"/>
      <c r="AOW40" s="23"/>
      <c r="AOX40" s="23"/>
      <c r="AOY40" s="23"/>
      <c r="AOZ40" s="23"/>
      <c r="APA40" s="23"/>
      <c r="APB40" s="23"/>
      <c r="APC40" s="23"/>
      <c r="APD40" s="23"/>
      <c r="APE40" s="23"/>
      <c r="APF40" s="23"/>
      <c r="APG40" s="23"/>
      <c r="APH40" s="23"/>
      <c r="API40" s="23"/>
      <c r="APJ40" s="23"/>
      <c r="APK40" s="23"/>
      <c r="APL40" s="23"/>
      <c r="APM40" s="23"/>
      <c r="APN40" s="23"/>
      <c r="APO40" s="23"/>
      <c r="APP40" s="23"/>
      <c r="APQ40" s="23"/>
      <c r="APR40" s="23"/>
      <c r="APS40" s="23"/>
      <c r="APT40" s="23"/>
      <c r="APU40" s="23"/>
      <c r="APV40" s="23"/>
      <c r="APW40" s="23"/>
      <c r="APX40" s="23"/>
      <c r="APY40" s="23"/>
      <c r="APZ40" s="23"/>
      <c r="AQA40" s="23"/>
      <c r="AQB40" s="23"/>
      <c r="AQC40" s="23"/>
      <c r="AQD40" s="23"/>
      <c r="AQE40" s="23"/>
      <c r="AQF40" s="23"/>
      <c r="AQG40" s="23"/>
      <c r="AQH40" s="23"/>
      <c r="AQI40" s="23"/>
      <c r="AQJ40" s="23"/>
      <c r="AQK40" s="23"/>
      <c r="AQL40" s="23"/>
      <c r="AQM40" s="23"/>
      <c r="AQN40" s="23"/>
      <c r="AQO40" s="23"/>
      <c r="AQP40" s="23"/>
      <c r="AQQ40" s="23"/>
      <c r="AQR40" s="23"/>
      <c r="AQS40" s="23"/>
      <c r="AQT40" s="23"/>
      <c r="AQU40" s="23"/>
      <c r="AQV40" s="23"/>
      <c r="AQW40" s="23"/>
      <c r="AQX40" s="23"/>
      <c r="AQY40" s="23"/>
      <c r="AQZ40" s="23"/>
      <c r="ARA40" s="23"/>
      <c r="ARB40" s="23"/>
      <c r="ARC40" s="23"/>
      <c r="ARD40" s="23"/>
      <c r="ARE40" s="23"/>
      <c r="ARF40" s="23"/>
      <c r="ARG40" s="23"/>
      <c r="ARH40" s="23"/>
      <c r="ARI40" s="23"/>
      <c r="ARJ40" s="23"/>
      <c r="ARK40" s="23"/>
      <c r="ARL40" s="23"/>
      <c r="ARM40" s="23"/>
      <c r="ARN40" s="23"/>
      <c r="ARO40" s="23"/>
      <c r="ARP40" s="23"/>
      <c r="ARQ40" s="23"/>
      <c r="ARR40" s="23"/>
      <c r="ARS40" s="23"/>
      <c r="ART40" s="23"/>
      <c r="ARU40" s="23"/>
      <c r="ARV40" s="23"/>
      <c r="ARW40" s="23"/>
      <c r="ARX40" s="23"/>
      <c r="ARY40" s="23"/>
      <c r="ARZ40" s="23"/>
      <c r="ASA40" s="23"/>
      <c r="ASB40" s="23"/>
      <c r="ASC40" s="23"/>
      <c r="ASD40" s="23"/>
      <c r="ASE40" s="23"/>
      <c r="ASF40" s="23"/>
      <c r="ASG40" s="23"/>
      <c r="ASH40" s="23"/>
      <c r="ASI40" s="23"/>
      <c r="ASJ40" s="23"/>
      <c r="ASK40" s="23"/>
      <c r="ASL40" s="23"/>
      <c r="ASM40" s="23"/>
      <c r="ASN40" s="23"/>
      <c r="ASO40" s="23"/>
      <c r="ASP40" s="23"/>
      <c r="ASQ40" s="23"/>
      <c r="ASR40" s="23"/>
      <c r="ASS40" s="23"/>
      <c r="AST40" s="23"/>
      <c r="ASU40" s="23"/>
      <c r="ASV40" s="23"/>
      <c r="ASW40" s="23"/>
      <c r="ASX40" s="23"/>
      <c r="ASY40" s="23"/>
      <c r="ASZ40" s="23"/>
      <c r="ATA40" s="23"/>
      <c r="ATB40" s="23"/>
      <c r="ATC40" s="23"/>
      <c r="ATD40" s="23"/>
      <c r="ATE40" s="23"/>
      <c r="ATF40" s="23"/>
      <c r="ATG40" s="23"/>
      <c r="ATH40" s="23"/>
      <c r="ATI40" s="23"/>
      <c r="ATJ40" s="23"/>
      <c r="ATK40" s="23"/>
      <c r="ATL40" s="23"/>
      <c r="ATM40" s="23"/>
      <c r="ATN40" s="23"/>
      <c r="ATO40" s="23"/>
      <c r="ATP40" s="23"/>
      <c r="ATQ40" s="23"/>
      <c r="ATR40" s="23"/>
      <c r="ATS40" s="23"/>
      <c r="ATT40" s="23"/>
      <c r="ATU40" s="23"/>
      <c r="ATV40" s="23"/>
      <c r="ATW40" s="23"/>
      <c r="ATX40" s="23"/>
      <c r="ATY40" s="23"/>
      <c r="ATZ40" s="23"/>
      <c r="AUA40" s="23"/>
      <c r="AUB40" s="23"/>
      <c r="AUC40" s="23"/>
      <c r="AUD40" s="23"/>
      <c r="AUE40" s="23"/>
      <c r="AUF40" s="23"/>
      <c r="AUG40" s="23"/>
      <c r="AUH40" s="23"/>
      <c r="AUI40" s="23"/>
      <c r="AUJ40" s="23"/>
      <c r="AUK40" s="23"/>
      <c r="AUL40" s="23"/>
      <c r="AUM40" s="23"/>
      <c r="AUN40" s="23"/>
      <c r="AUO40" s="23"/>
      <c r="AUP40" s="23"/>
      <c r="AUQ40" s="23"/>
      <c r="AUR40" s="23"/>
      <c r="AUS40" s="23"/>
      <c r="AUT40" s="23"/>
      <c r="AUU40" s="23"/>
      <c r="AUV40" s="23"/>
      <c r="AUW40" s="23"/>
      <c r="AUX40" s="23"/>
      <c r="AUY40" s="23"/>
      <c r="AUZ40" s="23"/>
      <c r="AVA40" s="23"/>
      <c r="AVB40" s="23"/>
      <c r="AVC40" s="23"/>
      <c r="AVD40" s="23"/>
      <c r="AVE40" s="23"/>
      <c r="AVF40" s="23"/>
      <c r="AVG40" s="23"/>
      <c r="AVH40" s="23"/>
      <c r="AVI40" s="23"/>
      <c r="AVJ40" s="23"/>
      <c r="AVK40" s="23"/>
      <c r="AVL40" s="23"/>
      <c r="AVM40" s="23"/>
      <c r="AVN40" s="23"/>
      <c r="AVO40" s="23"/>
      <c r="AVP40" s="23"/>
      <c r="AVQ40" s="23"/>
      <c r="AVR40" s="23"/>
      <c r="AVS40" s="23"/>
      <c r="AVT40" s="23"/>
      <c r="AVU40" s="23"/>
      <c r="AVV40" s="23"/>
      <c r="AVW40" s="23"/>
      <c r="AVX40" s="23"/>
      <c r="AVY40" s="23"/>
      <c r="AVZ40" s="23"/>
      <c r="AWA40" s="23"/>
      <c r="AWB40" s="23"/>
      <c r="AWC40" s="23"/>
      <c r="AWD40" s="23"/>
      <c r="AWE40" s="23"/>
      <c r="AWF40" s="23"/>
      <c r="AWG40" s="23"/>
      <c r="AWH40" s="23"/>
      <c r="AWI40" s="23"/>
      <c r="AWJ40" s="23"/>
      <c r="AWK40" s="23"/>
      <c r="AWL40" s="23"/>
      <c r="AWM40" s="23"/>
      <c r="AWN40" s="23"/>
      <c r="AWO40" s="23"/>
      <c r="AWP40" s="23"/>
      <c r="AWQ40" s="23"/>
      <c r="AWR40" s="23"/>
      <c r="AWS40" s="23"/>
      <c r="AWT40" s="23"/>
      <c r="AWU40" s="23"/>
      <c r="AWV40" s="23"/>
      <c r="AWW40" s="23"/>
      <c r="AWX40" s="23"/>
      <c r="AWY40" s="23"/>
      <c r="AWZ40" s="23"/>
      <c r="AXA40" s="23"/>
      <c r="AXB40" s="23"/>
      <c r="AXC40" s="23"/>
      <c r="AXD40" s="23"/>
      <c r="AXE40" s="23"/>
      <c r="AXF40" s="23"/>
      <c r="AXG40" s="23"/>
      <c r="AXH40" s="23"/>
      <c r="AXI40" s="23"/>
      <c r="AXJ40" s="23"/>
      <c r="AXK40" s="23"/>
      <c r="AXL40" s="23"/>
      <c r="AXM40" s="23"/>
      <c r="AXN40" s="23"/>
      <c r="AXO40" s="23"/>
      <c r="AXP40" s="23"/>
      <c r="AXQ40" s="23"/>
      <c r="AXR40" s="23"/>
      <c r="AXS40" s="23"/>
      <c r="AXT40" s="23"/>
      <c r="AXU40" s="23"/>
      <c r="AXV40" s="23"/>
      <c r="AXW40" s="23"/>
      <c r="AXX40" s="23"/>
      <c r="AXY40" s="23"/>
      <c r="AXZ40" s="23"/>
      <c r="AYA40" s="23"/>
      <c r="AYB40" s="23"/>
      <c r="AYC40" s="23"/>
      <c r="AYD40" s="23"/>
      <c r="AYE40" s="23"/>
      <c r="AYF40" s="23"/>
      <c r="AYG40" s="23"/>
      <c r="AYH40" s="23"/>
      <c r="AYI40" s="23"/>
      <c r="AYJ40" s="23"/>
      <c r="AYK40" s="23"/>
      <c r="AYL40" s="23"/>
      <c r="AYM40" s="23"/>
      <c r="AYN40" s="23"/>
      <c r="AYO40" s="23"/>
      <c r="AYP40" s="23"/>
      <c r="AYQ40" s="23"/>
      <c r="AYR40" s="23"/>
      <c r="AYS40" s="23"/>
      <c r="AYT40" s="23"/>
      <c r="AYU40" s="23"/>
      <c r="AYV40" s="23"/>
      <c r="AYW40" s="23"/>
      <c r="AYX40" s="23"/>
      <c r="AYY40" s="23"/>
      <c r="AYZ40" s="23"/>
      <c r="AZA40" s="23"/>
      <c r="AZB40" s="23"/>
      <c r="AZC40" s="23"/>
      <c r="AZD40" s="23"/>
      <c r="AZE40" s="23"/>
      <c r="AZF40" s="23"/>
      <c r="AZG40" s="23"/>
      <c r="AZH40" s="23"/>
      <c r="AZI40" s="23"/>
      <c r="AZJ40" s="23"/>
      <c r="AZK40" s="23"/>
      <c r="AZL40" s="23"/>
      <c r="AZM40" s="23"/>
      <c r="AZN40" s="23"/>
      <c r="AZO40" s="23"/>
      <c r="AZP40" s="23"/>
      <c r="AZQ40" s="23"/>
      <c r="AZR40" s="23"/>
      <c r="AZS40" s="23"/>
      <c r="AZT40" s="23"/>
      <c r="AZU40" s="23"/>
      <c r="AZV40" s="23"/>
      <c r="AZW40" s="23"/>
      <c r="AZX40" s="23"/>
      <c r="AZY40" s="23"/>
      <c r="AZZ40" s="23"/>
      <c r="BAA40" s="23"/>
      <c r="BAB40" s="23"/>
      <c r="BAC40" s="23"/>
      <c r="BAD40" s="23"/>
      <c r="BAE40" s="23"/>
      <c r="BAF40" s="23"/>
      <c r="BAG40" s="23"/>
      <c r="BAH40" s="23"/>
      <c r="BAI40" s="23"/>
      <c r="BAJ40" s="23"/>
      <c r="BAK40" s="23"/>
      <c r="BAL40" s="23"/>
      <c r="BAM40" s="23"/>
      <c r="BAN40" s="23"/>
      <c r="BAO40" s="23"/>
      <c r="BAP40" s="23"/>
      <c r="BAQ40" s="23"/>
      <c r="BAR40" s="23"/>
      <c r="BAS40" s="23"/>
      <c r="BAT40" s="23"/>
      <c r="BAU40" s="23"/>
      <c r="BAV40" s="23"/>
      <c r="BAW40" s="23"/>
      <c r="BAX40" s="23"/>
      <c r="BAY40" s="23"/>
      <c r="BAZ40" s="23"/>
      <c r="BBA40" s="23"/>
      <c r="BBB40" s="23"/>
      <c r="BBC40" s="23"/>
      <c r="BBD40" s="23"/>
      <c r="BBE40" s="23"/>
      <c r="BBF40" s="23"/>
      <c r="BBG40" s="23"/>
      <c r="BBH40" s="23"/>
      <c r="BBI40" s="23"/>
      <c r="BBJ40" s="23"/>
      <c r="BBK40" s="23"/>
      <c r="BBL40" s="23"/>
      <c r="BBM40" s="23"/>
      <c r="BBN40" s="23"/>
      <c r="BBO40" s="23"/>
      <c r="BBP40" s="23"/>
      <c r="BBQ40" s="23"/>
      <c r="BBR40" s="23"/>
      <c r="BBS40" s="23"/>
      <c r="BBT40" s="23"/>
      <c r="BBU40" s="23"/>
      <c r="BBV40" s="23"/>
      <c r="BBW40" s="23"/>
      <c r="BBX40" s="23"/>
      <c r="BBY40" s="23"/>
      <c r="BBZ40" s="23"/>
      <c r="BCA40" s="23"/>
      <c r="BCB40" s="23"/>
      <c r="BCC40" s="23"/>
      <c r="BCD40" s="23"/>
      <c r="BCE40" s="23"/>
      <c r="BCF40" s="23"/>
      <c r="BCG40" s="23"/>
      <c r="BCH40" s="23"/>
      <c r="BCI40" s="23"/>
      <c r="BCJ40" s="23"/>
      <c r="BCK40" s="23"/>
      <c r="BCL40" s="23"/>
      <c r="BCM40" s="23"/>
      <c r="BCN40" s="23"/>
      <c r="BCO40" s="23"/>
      <c r="BCP40" s="23"/>
      <c r="BCQ40" s="23"/>
      <c r="BCR40" s="23"/>
      <c r="BCS40" s="23"/>
      <c r="BCT40" s="23"/>
      <c r="BCU40" s="23"/>
      <c r="BCV40" s="23"/>
      <c r="BCW40" s="23"/>
      <c r="BCX40" s="23"/>
      <c r="BCY40" s="23"/>
      <c r="BCZ40" s="23"/>
      <c r="BDA40" s="23"/>
      <c r="BDB40" s="23"/>
      <c r="BDC40" s="23"/>
      <c r="BDD40" s="23"/>
      <c r="BDE40" s="23"/>
      <c r="BDF40" s="23"/>
      <c r="BDG40" s="23"/>
      <c r="BDH40" s="23"/>
      <c r="BDI40" s="23"/>
      <c r="BDJ40" s="23"/>
      <c r="BDK40" s="23"/>
      <c r="BDL40" s="23"/>
      <c r="BDM40" s="23"/>
      <c r="BDN40" s="23"/>
      <c r="BDO40" s="23"/>
      <c r="BDP40" s="23"/>
      <c r="BDQ40" s="23"/>
      <c r="BDR40" s="23"/>
      <c r="BDS40" s="23"/>
      <c r="BDT40" s="23"/>
      <c r="BDU40" s="23"/>
      <c r="BDV40" s="23"/>
      <c r="BDW40" s="23"/>
      <c r="BDX40" s="23"/>
      <c r="BDY40" s="23"/>
      <c r="BDZ40" s="23"/>
      <c r="BEA40" s="23"/>
      <c r="BEB40" s="23"/>
      <c r="BEC40" s="23"/>
      <c r="BED40" s="23"/>
      <c r="BEE40" s="23"/>
      <c r="BEF40" s="23"/>
      <c r="BEG40" s="23"/>
      <c r="BEH40" s="23"/>
      <c r="BEI40" s="23"/>
      <c r="BEJ40" s="23"/>
      <c r="BEK40" s="23"/>
      <c r="BEL40" s="23"/>
      <c r="BEM40" s="23"/>
      <c r="BEN40" s="23"/>
      <c r="BEO40" s="23"/>
      <c r="BEP40" s="23"/>
      <c r="BEQ40" s="23"/>
      <c r="BER40" s="23"/>
      <c r="BES40" s="23"/>
      <c r="BET40" s="23"/>
      <c r="BEU40" s="23"/>
      <c r="BEV40" s="23"/>
      <c r="BEW40" s="23"/>
      <c r="BEX40" s="23"/>
      <c r="BEY40" s="23"/>
      <c r="BEZ40" s="23"/>
      <c r="BFA40" s="23"/>
      <c r="BFB40" s="23"/>
      <c r="BFC40" s="23"/>
      <c r="BFD40" s="23"/>
      <c r="BFE40" s="23"/>
      <c r="BFF40" s="23"/>
      <c r="BFG40" s="23"/>
      <c r="BFH40" s="23"/>
      <c r="BFI40" s="23"/>
      <c r="BFJ40" s="23"/>
      <c r="BFK40" s="23"/>
      <c r="BFL40" s="23"/>
      <c r="BFM40" s="23"/>
      <c r="BFN40" s="23"/>
      <c r="BFO40" s="23"/>
      <c r="BFP40" s="23"/>
      <c r="BFQ40" s="23"/>
      <c r="BFR40" s="23"/>
      <c r="BFS40" s="23"/>
      <c r="BFT40" s="23"/>
      <c r="BFU40" s="23"/>
      <c r="BFV40" s="23"/>
      <c r="BFW40" s="23"/>
      <c r="BFX40" s="23"/>
      <c r="BFY40" s="23"/>
      <c r="BFZ40" s="23"/>
      <c r="BGA40" s="23"/>
      <c r="BGB40" s="23"/>
      <c r="BGC40" s="23"/>
      <c r="BGD40" s="23"/>
      <c r="BGE40" s="23"/>
      <c r="BGF40" s="23"/>
      <c r="BGG40" s="23"/>
      <c r="BGH40" s="23"/>
      <c r="BGI40" s="23"/>
      <c r="BGJ40" s="23"/>
      <c r="BGK40" s="23"/>
      <c r="BGL40" s="23"/>
      <c r="BGM40" s="23"/>
      <c r="BGN40" s="23"/>
      <c r="BGO40" s="23"/>
      <c r="BGP40" s="23"/>
      <c r="BGQ40" s="23"/>
      <c r="BGR40" s="23"/>
      <c r="BGS40" s="23"/>
      <c r="BGT40" s="23"/>
      <c r="BGU40" s="23"/>
      <c r="BGV40" s="23"/>
      <c r="BGW40" s="23"/>
      <c r="BGX40" s="23"/>
      <c r="BGY40" s="23"/>
      <c r="BGZ40" s="23"/>
      <c r="BHA40" s="23"/>
      <c r="BHB40" s="23"/>
      <c r="BHC40" s="23"/>
      <c r="BHD40" s="23"/>
      <c r="BHE40" s="23"/>
      <c r="BHF40" s="23"/>
      <c r="BHG40" s="23"/>
      <c r="BHH40" s="23"/>
      <c r="BHI40" s="23"/>
      <c r="BHJ40" s="23"/>
      <c r="BHK40" s="23"/>
      <c r="BHL40" s="23"/>
      <c r="BHM40" s="23"/>
      <c r="BHN40" s="23"/>
      <c r="BHO40" s="23"/>
      <c r="BHP40" s="23"/>
      <c r="BHQ40" s="23"/>
      <c r="BHR40" s="23"/>
      <c r="BHS40" s="23"/>
      <c r="BHT40" s="23"/>
      <c r="BHU40" s="23"/>
      <c r="BHV40" s="23"/>
      <c r="BHW40" s="23"/>
      <c r="BHX40" s="23"/>
      <c r="BHY40" s="23"/>
      <c r="BHZ40" s="23"/>
      <c r="BIA40" s="23"/>
      <c r="BIB40" s="23"/>
      <c r="BIC40" s="23"/>
      <c r="BID40" s="23"/>
      <c r="BIE40" s="23"/>
      <c r="BIF40" s="23"/>
      <c r="BIG40" s="23"/>
      <c r="BIH40" s="23"/>
      <c r="BII40" s="23"/>
      <c r="BIJ40" s="23"/>
      <c r="BIK40" s="23"/>
      <c r="BIL40" s="23"/>
      <c r="BIM40" s="23"/>
      <c r="BIN40" s="23"/>
      <c r="BIO40" s="23"/>
      <c r="BIP40" s="23"/>
      <c r="BIQ40" s="23"/>
      <c r="BIR40" s="23"/>
      <c r="BIS40" s="23"/>
      <c r="BIT40" s="23"/>
      <c r="BIU40" s="23"/>
      <c r="BIV40" s="23"/>
      <c r="BIW40" s="23"/>
      <c r="BIX40" s="23"/>
      <c r="BIY40" s="23"/>
      <c r="BIZ40" s="23"/>
      <c r="BJA40" s="23"/>
      <c r="BJB40" s="23"/>
      <c r="BJC40" s="23"/>
      <c r="BJD40" s="23"/>
      <c r="BJE40" s="23"/>
      <c r="BJF40" s="23"/>
      <c r="BJG40" s="23"/>
      <c r="BJH40" s="23"/>
      <c r="BJI40" s="23"/>
      <c r="BJJ40" s="23"/>
      <c r="BJK40" s="23"/>
      <c r="BJL40" s="23"/>
      <c r="BJM40" s="23"/>
      <c r="BJN40" s="23"/>
      <c r="BJO40" s="23"/>
      <c r="BJP40" s="23"/>
      <c r="BJQ40" s="23"/>
      <c r="BJR40" s="23"/>
      <c r="BJS40" s="23"/>
      <c r="BJT40" s="23"/>
      <c r="BJU40" s="23"/>
      <c r="BJV40" s="23"/>
      <c r="BJW40" s="23"/>
      <c r="BJX40" s="23"/>
      <c r="BJY40" s="23"/>
      <c r="BJZ40" s="23"/>
      <c r="BKA40" s="23"/>
      <c r="BKB40" s="23"/>
      <c r="BKC40" s="23"/>
      <c r="BKD40" s="23"/>
      <c r="BKE40" s="23"/>
      <c r="BKF40" s="23"/>
      <c r="BKG40" s="23"/>
      <c r="BKH40" s="23"/>
      <c r="BKI40" s="23"/>
      <c r="BKJ40" s="23"/>
      <c r="BKK40" s="23"/>
      <c r="BKL40" s="23"/>
      <c r="BKM40" s="23"/>
      <c r="BKN40" s="23"/>
      <c r="BKO40" s="23"/>
      <c r="BKP40" s="23"/>
      <c r="BKQ40" s="23"/>
      <c r="BKR40" s="23"/>
      <c r="BKS40" s="23"/>
      <c r="BKT40" s="23"/>
      <c r="BKU40" s="23"/>
      <c r="BKV40" s="23"/>
      <c r="BKW40" s="23"/>
      <c r="BKX40" s="23"/>
      <c r="BKY40" s="23"/>
      <c r="BKZ40" s="23"/>
      <c r="BLA40" s="23"/>
      <c r="BLB40" s="23"/>
      <c r="BLC40" s="23"/>
      <c r="BLD40" s="23"/>
      <c r="BLE40" s="23"/>
      <c r="BLF40" s="23"/>
      <c r="BLG40" s="23"/>
      <c r="BLH40" s="23"/>
      <c r="BLI40" s="23"/>
      <c r="BLJ40" s="23"/>
      <c r="BLK40" s="23"/>
      <c r="BLL40" s="23"/>
      <c r="BLM40" s="23"/>
      <c r="BLN40" s="23"/>
      <c r="BLO40" s="23"/>
      <c r="BLP40" s="23"/>
      <c r="BLQ40" s="23"/>
      <c r="BLR40" s="23"/>
      <c r="BLS40" s="23"/>
      <c r="BLT40" s="23"/>
      <c r="BLU40" s="23"/>
      <c r="BLV40" s="23"/>
      <c r="BLW40" s="23"/>
      <c r="BLX40" s="23"/>
      <c r="BLY40" s="23"/>
      <c r="BLZ40" s="23"/>
      <c r="BMA40" s="23"/>
      <c r="BMB40" s="23"/>
      <c r="BMC40" s="23"/>
      <c r="BMD40" s="23"/>
      <c r="BME40" s="23"/>
      <c r="BMF40" s="23"/>
      <c r="BMG40" s="23"/>
      <c r="BMH40" s="23"/>
      <c r="BMI40" s="23"/>
      <c r="BMJ40" s="23"/>
      <c r="BMK40" s="23"/>
      <c r="BML40" s="23"/>
      <c r="BMM40" s="23"/>
      <c r="BMN40" s="23"/>
      <c r="BMO40" s="23"/>
      <c r="BMP40" s="23"/>
      <c r="BMQ40" s="23"/>
      <c r="BMR40" s="23"/>
      <c r="BMS40" s="23"/>
      <c r="BMT40" s="23"/>
      <c r="BMU40" s="23"/>
      <c r="BMV40" s="23"/>
      <c r="BMW40" s="23"/>
      <c r="BMX40" s="23"/>
      <c r="BMY40" s="23"/>
      <c r="BMZ40" s="23"/>
      <c r="BNA40" s="23"/>
      <c r="BNB40" s="23"/>
      <c r="BNC40" s="23"/>
      <c r="BND40" s="23"/>
      <c r="BNE40" s="23"/>
      <c r="BNF40" s="23"/>
      <c r="BNG40" s="23"/>
      <c r="BNH40" s="23"/>
      <c r="BNI40" s="23"/>
      <c r="BNJ40" s="23"/>
      <c r="BNK40" s="23"/>
      <c r="BNL40" s="23"/>
      <c r="BNM40" s="23"/>
      <c r="BNN40" s="23"/>
      <c r="BNO40" s="23"/>
      <c r="BNP40" s="23"/>
      <c r="BNQ40" s="23"/>
      <c r="BNR40" s="23"/>
      <c r="BNS40" s="23"/>
      <c r="BNT40" s="23"/>
      <c r="BNU40" s="23"/>
      <c r="BNV40" s="23"/>
      <c r="BNW40" s="23"/>
      <c r="BNX40" s="23"/>
      <c r="BNY40" s="23"/>
      <c r="BNZ40" s="23"/>
      <c r="BOA40" s="23"/>
      <c r="BOB40" s="23"/>
      <c r="BOC40" s="23"/>
      <c r="BOD40" s="23"/>
      <c r="BOE40" s="23"/>
      <c r="BOF40" s="23"/>
      <c r="BOG40" s="23"/>
      <c r="BOH40" s="23"/>
      <c r="BOI40" s="23"/>
      <c r="BOJ40" s="23"/>
      <c r="BOK40" s="23"/>
      <c r="BOL40" s="23"/>
      <c r="BOM40" s="23"/>
      <c r="BON40" s="23"/>
      <c r="BOO40" s="23"/>
      <c r="BOP40" s="23"/>
      <c r="BOQ40" s="23"/>
      <c r="BOR40" s="23"/>
      <c r="BOS40" s="23"/>
      <c r="BOT40" s="23"/>
      <c r="BOU40" s="23"/>
      <c r="BOV40" s="23"/>
      <c r="BOW40" s="23"/>
      <c r="BOX40" s="23"/>
      <c r="BOY40" s="23"/>
      <c r="BOZ40" s="23"/>
      <c r="BPA40" s="23"/>
      <c r="BPB40" s="23"/>
      <c r="BPC40" s="23"/>
      <c r="BPD40" s="23"/>
      <c r="BPE40" s="23"/>
      <c r="BPF40" s="23"/>
      <c r="BPG40" s="23"/>
      <c r="BPH40" s="23"/>
      <c r="BPI40" s="23"/>
      <c r="BPJ40" s="23"/>
      <c r="BPK40" s="23"/>
      <c r="BPL40" s="23"/>
      <c r="BPM40" s="23"/>
      <c r="BPN40" s="23"/>
      <c r="BPO40" s="23"/>
      <c r="BPP40" s="23"/>
      <c r="BPQ40" s="23"/>
      <c r="BPR40" s="23"/>
      <c r="BPS40" s="23"/>
      <c r="BPT40" s="23"/>
      <c r="BPU40" s="23"/>
      <c r="BPV40" s="23"/>
      <c r="BPW40" s="23"/>
      <c r="BPX40" s="23"/>
      <c r="BPY40" s="23"/>
      <c r="BPZ40" s="23"/>
      <c r="BQA40" s="23"/>
      <c r="BQB40" s="23"/>
      <c r="BQC40" s="23"/>
      <c r="BQD40" s="23"/>
      <c r="BQE40" s="23"/>
      <c r="BQF40" s="23"/>
      <c r="BQG40" s="23"/>
      <c r="BQH40" s="23"/>
      <c r="BQI40" s="23"/>
      <c r="BQJ40" s="23"/>
      <c r="BQK40" s="23"/>
      <c r="BQL40" s="23"/>
      <c r="BQM40" s="23"/>
      <c r="BQN40" s="23"/>
      <c r="BQO40" s="23"/>
      <c r="BQP40" s="23"/>
      <c r="BQQ40" s="23"/>
      <c r="BQR40" s="23"/>
      <c r="BQS40" s="23"/>
      <c r="BQT40" s="23"/>
      <c r="BQU40" s="23"/>
      <c r="BQV40" s="23"/>
      <c r="BQW40" s="23"/>
      <c r="BQX40" s="23"/>
      <c r="BQY40" s="23"/>
      <c r="BQZ40" s="23"/>
      <c r="BRA40" s="23"/>
      <c r="BRB40" s="23"/>
      <c r="BRC40" s="23"/>
      <c r="BRD40" s="23"/>
      <c r="BRE40" s="23"/>
      <c r="BRF40" s="23"/>
      <c r="BRG40" s="23"/>
      <c r="BRH40" s="23"/>
      <c r="BRI40" s="23"/>
      <c r="BRJ40" s="23"/>
      <c r="BRK40" s="23"/>
      <c r="BRL40" s="23"/>
      <c r="BRM40" s="23"/>
      <c r="BRN40" s="23"/>
      <c r="BRO40" s="23"/>
      <c r="BRP40" s="23"/>
      <c r="BRQ40" s="23"/>
      <c r="BRR40" s="23"/>
      <c r="BRS40" s="23"/>
      <c r="BRT40" s="23"/>
      <c r="BRU40" s="23"/>
      <c r="BRV40" s="23"/>
      <c r="BRW40" s="23"/>
      <c r="BRX40" s="23"/>
      <c r="BRY40" s="23"/>
      <c r="BRZ40" s="23"/>
      <c r="BSA40" s="23"/>
      <c r="BSB40" s="23"/>
      <c r="BSC40" s="23"/>
      <c r="BSD40" s="23"/>
      <c r="BSE40" s="23"/>
      <c r="BSF40" s="23"/>
      <c r="BSG40" s="23"/>
      <c r="BSH40" s="23"/>
      <c r="BSI40" s="23"/>
      <c r="BSJ40" s="23"/>
      <c r="BSK40" s="23"/>
      <c r="BSL40" s="23"/>
      <c r="BSM40" s="23"/>
      <c r="BSN40" s="23"/>
      <c r="BSO40" s="23"/>
      <c r="BSP40" s="23"/>
      <c r="BSQ40" s="23"/>
      <c r="BSR40" s="23"/>
      <c r="BSS40" s="23"/>
      <c r="BST40" s="23"/>
      <c r="BSU40" s="23"/>
      <c r="BSV40" s="23"/>
      <c r="BSW40" s="23"/>
      <c r="BSX40" s="23"/>
      <c r="BSY40" s="23"/>
      <c r="BSZ40" s="23"/>
      <c r="BTA40" s="23"/>
      <c r="BTB40" s="23"/>
      <c r="BTC40" s="23"/>
      <c r="BTD40" s="23"/>
      <c r="BTE40" s="23"/>
      <c r="BTF40" s="23"/>
      <c r="BTG40" s="23"/>
      <c r="BTH40" s="23"/>
      <c r="BTI40" s="23"/>
      <c r="BTJ40" s="23"/>
      <c r="BTK40" s="23"/>
      <c r="BTL40" s="23"/>
      <c r="BTM40" s="23"/>
      <c r="BTN40" s="23"/>
      <c r="BTO40" s="23"/>
      <c r="BTP40" s="23"/>
      <c r="BTQ40" s="23"/>
      <c r="BTR40" s="23"/>
      <c r="BTS40" s="23"/>
      <c r="BTT40" s="23"/>
      <c r="BTU40" s="23"/>
      <c r="BTV40" s="23"/>
      <c r="BTW40" s="23"/>
      <c r="BTX40" s="23"/>
      <c r="BTY40" s="23"/>
      <c r="BTZ40" s="23"/>
      <c r="BUA40" s="23"/>
      <c r="BUB40" s="23"/>
      <c r="BUC40" s="23"/>
      <c r="BUD40" s="23"/>
      <c r="BUE40" s="23"/>
      <c r="BUF40" s="23"/>
      <c r="BUG40" s="23"/>
      <c r="BUH40" s="23"/>
      <c r="BUI40" s="23"/>
      <c r="BUJ40" s="23"/>
      <c r="BUK40" s="23"/>
      <c r="BUL40" s="23"/>
      <c r="BUM40" s="23"/>
      <c r="BUN40" s="23"/>
      <c r="BUO40" s="23"/>
      <c r="BUP40" s="23"/>
      <c r="BUQ40" s="23"/>
      <c r="BUR40" s="23"/>
      <c r="BUS40" s="23"/>
      <c r="BUT40" s="23"/>
      <c r="BUU40" s="23"/>
      <c r="BUV40" s="23"/>
      <c r="BUW40" s="23"/>
      <c r="BUX40" s="23"/>
      <c r="BUY40" s="23"/>
      <c r="BUZ40" s="23"/>
      <c r="BVA40" s="23"/>
      <c r="BVB40" s="23"/>
      <c r="BVC40" s="23"/>
      <c r="BVD40" s="23"/>
      <c r="BVE40" s="23"/>
      <c r="BVF40" s="23"/>
      <c r="BVG40" s="23"/>
      <c r="BVH40" s="23"/>
      <c r="BVI40" s="23"/>
      <c r="BVJ40" s="23"/>
      <c r="BVK40" s="23"/>
      <c r="BVL40" s="23"/>
      <c r="BVM40" s="23"/>
      <c r="BVN40" s="23"/>
      <c r="BVO40" s="23"/>
      <c r="BVP40" s="23"/>
      <c r="BVQ40" s="23"/>
      <c r="BVR40" s="23"/>
      <c r="BVS40" s="23"/>
      <c r="BVT40" s="23"/>
      <c r="BVU40" s="23"/>
      <c r="BVV40" s="23"/>
      <c r="BVW40" s="23"/>
      <c r="BVX40" s="23"/>
      <c r="BVY40" s="23"/>
      <c r="BVZ40" s="23"/>
      <c r="BWA40" s="23"/>
      <c r="BWB40" s="23"/>
      <c r="BWC40" s="23"/>
      <c r="BWD40" s="23"/>
      <c r="BWE40" s="23"/>
      <c r="BWF40" s="23"/>
      <c r="BWG40" s="23"/>
      <c r="BWH40" s="23"/>
      <c r="BWI40" s="23"/>
      <c r="BWJ40" s="23"/>
      <c r="BWK40" s="23"/>
      <c r="BWL40" s="23"/>
      <c r="BWM40" s="23"/>
      <c r="BWN40" s="23"/>
      <c r="BWO40" s="23"/>
      <c r="BWP40" s="23"/>
      <c r="BWQ40" s="23"/>
      <c r="BWR40" s="23"/>
      <c r="BWS40" s="23"/>
      <c r="BWT40" s="23"/>
      <c r="BWU40" s="23"/>
      <c r="BWV40" s="23"/>
      <c r="BWW40" s="23"/>
      <c r="BWX40" s="23"/>
      <c r="BWY40" s="23"/>
      <c r="BWZ40" s="23"/>
      <c r="BXA40" s="23"/>
      <c r="BXB40" s="23"/>
      <c r="BXC40" s="23"/>
      <c r="BXD40" s="23"/>
      <c r="BXE40" s="23"/>
      <c r="BXF40" s="23"/>
      <c r="BXG40" s="23"/>
      <c r="BXH40" s="23"/>
      <c r="BXI40" s="23"/>
      <c r="BXJ40" s="23"/>
      <c r="BXK40" s="23"/>
      <c r="BXL40" s="23"/>
      <c r="BXM40" s="23"/>
      <c r="BXN40" s="23"/>
      <c r="BXO40" s="23"/>
      <c r="BXP40" s="23"/>
      <c r="BXQ40" s="23"/>
      <c r="BXR40" s="23"/>
      <c r="BXS40" s="23"/>
      <c r="BXT40" s="23"/>
      <c r="BXU40" s="23"/>
      <c r="BXV40" s="23"/>
      <c r="BXW40" s="23"/>
      <c r="BXX40" s="23"/>
      <c r="BXY40" s="23"/>
      <c r="BXZ40" s="23"/>
      <c r="BYA40" s="23"/>
      <c r="BYB40" s="23"/>
      <c r="BYC40" s="23"/>
      <c r="BYD40" s="23"/>
      <c r="BYE40" s="23"/>
      <c r="BYF40" s="23"/>
      <c r="BYG40" s="23"/>
      <c r="BYH40" s="23"/>
      <c r="BYI40" s="23"/>
      <c r="BYJ40" s="23"/>
      <c r="BYK40" s="23"/>
      <c r="BYL40" s="23"/>
      <c r="BYM40" s="23"/>
      <c r="BYN40" s="23"/>
      <c r="BYO40" s="23"/>
      <c r="BYP40" s="23"/>
      <c r="BYQ40" s="23"/>
      <c r="BYR40" s="23"/>
      <c r="BYS40" s="23"/>
      <c r="BYT40" s="23"/>
      <c r="BYU40" s="23"/>
      <c r="BYV40" s="23"/>
      <c r="BYW40" s="23"/>
      <c r="BYX40" s="23"/>
      <c r="BYY40" s="23"/>
      <c r="BYZ40" s="23"/>
      <c r="BZA40" s="23"/>
      <c r="BZB40" s="23"/>
      <c r="BZC40" s="23"/>
      <c r="BZD40" s="23"/>
      <c r="BZE40" s="23"/>
      <c r="BZF40" s="23"/>
      <c r="BZG40" s="23"/>
      <c r="BZH40" s="23"/>
      <c r="BZI40" s="23"/>
      <c r="BZJ40" s="23"/>
      <c r="BZK40" s="23"/>
      <c r="BZL40" s="23"/>
      <c r="BZM40" s="23"/>
      <c r="BZN40" s="23"/>
      <c r="BZO40" s="23"/>
      <c r="BZP40" s="23"/>
      <c r="BZQ40" s="23"/>
      <c r="BZR40" s="23"/>
      <c r="BZS40" s="23"/>
      <c r="BZT40" s="23"/>
      <c r="BZU40" s="23"/>
      <c r="BZV40" s="23"/>
      <c r="BZW40" s="23"/>
      <c r="BZX40" s="23"/>
      <c r="BZY40" s="23"/>
      <c r="BZZ40" s="23"/>
      <c r="CAA40" s="23"/>
      <c r="CAB40" s="23"/>
      <c r="CAC40" s="23"/>
      <c r="CAD40" s="23"/>
      <c r="CAE40" s="23"/>
      <c r="CAF40" s="23"/>
      <c r="CAG40" s="23"/>
      <c r="CAH40" s="23"/>
      <c r="CAI40" s="23"/>
      <c r="CAJ40" s="23"/>
      <c r="CAK40" s="23"/>
      <c r="CAL40" s="23"/>
      <c r="CAM40" s="23"/>
      <c r="CAN40" s="23"/>
      <c r="CAO40" s="23"/>
      <c r="CAP40" s="23"/>
      <c r="CAQ40" s="23"/>
      <c r="CAR40" s="23"/>
      <c r="CAS40" s="23"/>
      <c r="CAT40" s="23"/>
      <c r="CAU40" s="23"/>
      <c r="CAV40" s="23"/>
      <c r="CAW40" s="23"/>
      <c r="CAX40" s="23"/>
      <c r="CAY40" s="23"/>
      <c r="CAZ40" s="23"/>
      <c r="CBA40" s="23"/>
      <c r="CBB40" s="23"/>
      <c r="CBC40" s="23"/>
      <c r="CBD40" s="23"/>
      <c r="CBE40" s="23"/>
      <c r="CBF40" s="23"/>
      <c r="CBG40" s="23"/>
      <c r="CBH40" s="23"/>
      <c r="CBI40" s="23"/>
      <c r="CBJ40" s="23"/>
      <c r="CBK40" s="23"/>
      <c r="CBL40" s="23"/>
      <c r="CBM40" s="23"/>
      <c r="CBN40" s="23"/>
      <c r="CBO40" s="23"/>
      <c r="CBP40" s="23"/>
      <c r="CBQ40" s="23"/>
      <c r="CBR40" s="23"/>
      <c r="CBS40" s="23"/>
      <c r="CBT40" s="23"/>
      <c r="CBU40" s="23"/>
      <c r="CBV40" s="23"/>
      <c r="CBW40" s="23"/>
      <c r="CBX40" s="23"/>
      <c r="CBY40" s="23"/>
      <c r="CBZ40" s="23"/>
      <c r="CCA40" s="23"/>
      <c r="CCB40" s="23"/>
      <c r="CCC40" s="23"/>
      <c r="CCD40" s="23"/>
      <c r="CCE40" s="23"/>
      <c r="CCF40" s="23"/>
      <c r="CCG40" s="23"/>
      <c r="CCH40" s="23"/>
      <c r="CCI40" s="23"/>
      <c r="CCJ40" s="23"/>
      <c r="CCK40" s="23"/>
      <c r="CCL40" s="23"/>
      <c r="CCM40" s="23"/>
      <c r="CCN40" s="23"/>
      <c r="CCO40" s="23"/>
      <c r="CCP40" s="23"/>
      <c r="CCQ40" s="23"/>
      <c r="CCR40" s="23"/>
      <c r="CCS40" s="23"/>
      <c r="CCT40" s="23"/>
      <c r="CCU40" s="23"/>
      <c r="CCV40" s="23"/>
      <c r="CCW40" s="23"/>
      <c r="CCX40" s="23"/>
      <c r="CCY40" s="23"/>
      <c r="CCZ40" s="23"/>
      <c r="CDA40" s="23"/>
      <c r="CDB40" s="23"/>
      <c r="CDC40" s="23"/>
      <c r="CDD40" s="23"/>
      <c r="CDE40" s="23"/>
      <c r="CDF40" s="23"/>
      <c r="CDG40" s="23"/>
      <c r="CDH40" s="23"/>
      <c r="CDI40" s="23"/>
      <c r="CDJ40" s="23"/>
      <c r="CDK40" s="23"/>
      <c r="CDL40" s="23"/>
      <c r="CDM40" s="23"/>
      <c r="CDN40" s="23"/>
      <c r="CDO40" s="23"/>
      <c r="CDP40" s="23"/>
      <c r="CDQ40" s="23"/>
      <c r="CDR40" s="23"/>
      <c r="CDS40" s="23"/>
      <c r="CDT40" s="23"/>
      <c r="CDU40" s="23"/>
      <c r="CDV40" s="23"/>
      <c r="CDW40" s="23"/>
      <c r="CDX40" s="23"/>
      <c r="CDY40" s="23"/>
      <c r="CDZ40" s="23"/>
      <c r="CEA40" s="23"/>
      <c r="CEB40" s="23"/>
      <c r="CEC40" s="23"/>
      <c r="CED40" s="23"/>
      <c r="CEE40" s="23"/>
      <c r="CEF40" s="23"/>
      <c r="CEG40" s="23"/>
      <c r="CEH40" s="23"/>
      <c r="CEI40" s="23"/>
      <c r="CEJ40" s="23"/>
      <c r="CEK40" s="23"/>
      <c r="CEL40" s="23"/>
      <c r="CEM40" s="23"/>
      <c r="CEN40" s="23"/>
      <c r="CEO40" s="23"/>
      <c r="CEP40" s="23"/>
      <c r="CEQ40" s="23"/>
      <c r="CER40" s="23"/>
      <c r="CES40" s="23"/>
      <c r="CET40" s="23"/>
      <c r="CEU40" s="23"/>
      <c r="CEV40" s="23"/>
      <c r="CEW40" s="23"/>
      <c r="CEX40" s="23"/>
      <c r="CEY40" s="23"/>
      <c r="CEZ40" s="23"/>
      <c r="CFA40" s="23"/>
      <c r="CFB40" s="23"/>
      <c r="CFC40" s="23"/>
      <c r="CFD40" s="23"/>
      <c r="CFE40" s="23"/>
      <c r="CFF40" s="23"/>
      <c r="CFG40" s="23"/>
      <c r="CFH40" s="23"/>
      <c r="CFI40" s="23"/>
      <c r="CFJ40" s="23"/>
      <c r="CFK40" s="23"/>
      <c r="CFL40" s="23"/>
      <c r="CFM40" s="23"/>
      <c r="CFN40" s="23"/>
      <c r="CFO40" s="23"/>
      <c r="CFP40" s="23"/>
      <c r="CFQ40" s="23"/>
      <c r="CFR40" s="23"/>
      <c r="CFS40" s="23"/>
      <c r="CFT40" s="23"/>
      <c r="CFU40" s="23"/>
      <c r="CFV40" s="23"/>
      <c r="CFW40" s="23"/>
      <c r="CFX40" s="23"/>
      <c r="CFY40" s="23"/>
      <c r="CFZ40" s="23"/>
      <c r="CGA40" s="23"/>
      <c r="CGB40" s="23"/>
      <c r="CGC40" s="23"/>
      <c r="CGD40" s="23"/>
      <c r="CGE40" s="23"/>
      <c r="CGF40" s="23"/>
      <c r="CGG40" s="23"/>
      <c r="CGH40" s="23"/>
      <c r="CGI40" s="23"/>
      <c r="CGJ40" s="23"/>
      <c r="CGK40" s="23"/>
      <c r="CGL40" s="23"/>
      <c r="CGM40" s="23"/>
      <c r="CGN40" s="23"/>
      <c r="CGO40" s="23"/>
      <c r="CGP40" s="23"/>
      <c r="CGQ40" s="23"/>
      <c r="CGR40" s="23"/>
      <c r="CGS40" s="23"/>
      <c r="CGT40" s="23"/>
      <c r="CGU40" s="23"/>
      <c r="CGV40" s="23"/>
      <c r="CGW40" s="23"/>
      <c r="CGX40" s="23"/>
      <c r="CGY40" s="23"/>
      <c r="CGZ40" s="23"/>
      <c r="CHA40" s="23"/>
      <c r="CHB40" s="23"/>
      <c r="CHC40" s="23"/>
      <c r="CHD40" s="23"/>
      <c r="CHE40" s="23"/>
      <c r="CHF40" s="23"/>
      <c r="CHG40" s="23"/>
      <c r="CHH40" s="23"/>
      <c r="CHI40" s="23"/>
      <c r="CHJ40" s="23"/>
      <c r="CHK40" s="23"/>
      <c r="CHL40" s="23"/>
      <c r="CHM40" s="23"/>
      <c r="CHN40" s="23"/>
      <c r="CHO40" s="23"/>
      <c r="CHP40" s="23"/>
      <c r="CHQ40" s="23"/>
      <c r="CHR40" s="23"/>
      <c r="CHS40" s="23"/>
      <c r="CHT40" s="23"/>
      <c r="CHU40" s="23"/>
      <c r="CHV40" s="23"/>
      <c r="CHW40" s="23"/>
      <c r="CHX40" s="23"/>
      <c r="CHY40" s="23"/>
      <c r="CHZ40" s="23"/>
      <c r="CIA40" s="23"/>
      <c r="CIB40" s="23"/>
      <c r="CIC40" s="23"/>
      <c r="CID40" s="23"/>
      <c r="CIE40" s="23"/>
      <c r="CIF40" s="23"/>
      <c r="CIG40" s="23"/>
      <c r="CIH40" s="23"/>
      <c r="CII40" s="23"/>
      <c r="CIJ40" s="23"/>
      <c r="CIK40" s="23"/>
      <c r="CIL40" s="23"/>
      <c r="CIM40" s="23"/>
      <c r="CIN40" s="23"/>
      <c r="CIO40" s="23"/>
      <c r="CIP40" s="23"/>
      <c r="CIQ40" s="23"/>
      <c r="CIR40" s="23"/>
      <c r="CIS40" s="23"/>
      <c r="CIT40" s="23"/>
      <c r="CIU40" s="23"/>
      <c r="CIV40" s="23"/>
      <c r="CIW40" s="23"/>
      <c r="CIX40" s="23"/>
      <c r="CIY40" s="23"/>
      <c r="CIZ40" s="23"/>
      <c r="CJA40" s="23"/>
      <c r="CJB40" s="23"/>
      <c r="CJC40" s="23"/>
      <c r="CJD40" s="23"/>
      <c r="CJE40" s="23"/>
      <c r="CJF40" s="23"/>
      <c r="CJG40" s="23"/>
      <c r="CJH40" s="23"/>
      <c r="CJI40" s="23"/>
      <c r="CJJ40" s="23"/>
      <c r="CJK40" s="23"/>
      <c r="CJL40" s="23"/>
      <c r="CJM40" s="23"/>
      <c r="CJN40" s="23"/>
      <c r="CJO40" s="23"/>
      <c r="CJP40" s="23"/>
      <c r="CJQ40" s="23"/>
      <c r="CJR40" s="23"/>
      <c r="CJS40" s="23"/>
      <c r="CJT40" s="23"/>
      <c r="CJU40" s="23"/>
      <c r="CJV40" s="23"/>
      <c r="CJW40" s="23"/>
      <c r="CJX40" s="23"/>
      <c r="CJY40" s="23"/>
      <c r="CJZ40" s="23"/>
      <c r="CKA40" s="23"/>
      <c r="CKB40" s="23"/>
      <c r="CKC40" s="23"/>
      <c r="CKD40" s="23"/>
      <c r="CKE40" s="23"/>
      <c r="CKF40" s="23"/>
      <c r="CKG40" s="23"/>
      <c r="CKH40" s="23"/>
      <c r="CKI40" s="23"/>
      <c r="CKJ40" s="23"/>
      <c r="CKK40" s="23"/>
      <c r="CKL40" s="23"/>
      <c r="CKM40" s="23"/>
      <c r="CKN40" s="23"/>
      <c r="CKO40" s="23"/>
      <c r="CKP40" s="23"/>
      <c r="CKQ40" s="23"/>
      <c r="CKR40" s="23"/>
      <c r="CKS40" s="23"/>
      <c r="CKT40" s="23"/>
      <c r="CKU40" s="23"/>
      <c r="CKV40" s="23"/>
      <c r="CKW40" s="23"/>
      <c r="CKX40" s="23"/>
      <c r="CKY40" s="23"/>
      <c r="CKZ40" s="23"/>
      <c r="CLA40" s="23"/>
      <c r="CLB40" s="23"/>
      <c r="CLC40" s="23"/>
      <c r="CLD40" s="23"/>
      <c r="CLE40" s="23"/>
      <c r="CLF40" s="23"/>
      <c r="CLG40" s="23"/>
      <c r="CLH40" s="23"/>
      <c r="CLI40" s="23"/>
      <c r="CLJ40" s="23"/>
      <c r="CLK40" s="23"/>
      <c r="CLL40" s="23"/>
      <c r="CLM40" s="23"/>
      <c r="CLN40" s="23"/>
      <c r="CLO40" s="23"/>
      <c r="CLP40" s="23"/>
      <c r="CLQ40" s="23"/>
      <c r="CLR40" s="23"/>
      <c r="CLS40" s="23"/>
      <c r="CLT40" s="23"/>
      <c r="CLU40" s="23"/>
      <c r="CLV40" s="23"/>
      <c r="CLW40" s="23"/>
      <c r="CLX40" s="23"/>
      <c r="CLY40" s="23"/>
      <c r="CLZ40" s="23"/>
      <c r="CMA40" s="23"/>
      <c r="CMB40" s="23"/>
      <c r="CMC40" s="23"/>
      <c r="CMD40" s="23"/>
      <c r="CME40" s="23"/>
      <c r="CMF40" s="23"/>
      <c r="CMG40" s="23"/>
      <c r="CMH40" s="23"/>
      <c r="CMI40" s="23"/>
      <c r="CMJ40" s="23"/>
      <c r="CMK40" s="23"/>
      <c r="CML40" s="23"/>
      <c r="CMM40" s="23"/>
      <c r="CMN40" s="23"/>
      <c r="CMO40" s="23"/>
      <c r="CMP40" s="23"/>
      <c r="CMQ40" s="23"/>
      <c r="CMR40" s="23"/>
      <c r="CMS40" s="23"/>
      <c r="CMT40" s="23"/>
      <c r="CMU40" s="23"/>
      <c r="CMV40" s="23"/>
      <c r="CMW40" s="23"/>
      <c r="CMX40" s="23"/>
      <c r="CMY40" s="23"/>
      <c r="CMZ40" s="23"/>
      <c r="CNA40" s="23"/>
      <c r="CNB40" s="23"/>
      <c r="CNC40" s="23"/>
      <c r="CND40" s="23"/>
      <c r="CNE40" s="23"/>
      <c r="CNF40" s="23"/>
      <c r="CNG40" s="23"/>
      <c r="CNH40" s="23"/>
      <c r="CNI40" s="23"/>
      <c r="CNJ40" s="23"/>
      <c r="CNK40" s="23"/>
      <c r="CNL40" s="23"/>
      <c r="CNM40" s="23"/>
      <c r="CNN40" s="23"/>
      <c r="CNO40" s="23"/>
      <c r="CNP40" s="23"/>
      <c r="CNQ40" s="23"/>
      <c r="CNR40" s="23"/>
      <c r="CNS40" s="23"/>
      <c r="CNT40" s="23"/>
      <c r="CNU40" s="23"/>
      <c r="CNV40" s="23"/>
      <c r="CNW40" s="23"/>
      <c r="CNX40" s="23"/>
      <c r="CNY40" s="23"/>
      <c r="CNZ40" s="23"/>
      <c r="COA40" s="23"/>
      <c r="COB40" s="23"/>
      <c r="COC40" s="23"/>
      <c r="COD40" s="23"/>
      <c r="COE40" s="23"/>
      <c r="COF40" s="23"/>
      <c r="COG40" s="23"/>
      <c r="COH40" s="23"/>
      <c r="COI40" s="23"/>
      <c r="COJ40" s="23"/>
      <c r="COK40" s="23"/>
      <c r="COL40" s="23"/>
      <c r="COM40" s="23"/>
      <c r="CON40" s="23"/>
      <c r="COO40" s="23"/>
      <c r="COP40" s="23"/>
      <c r="COQ40" s="23"/>
      <c r="COR40" s="23"/>
      <c r="COS40" s="23"/>
      <c r="COT40" s="23"/>
      <c r="COU40" s="23"/>
      <c r="COV40" s="23"/>
      <c r="COW40" s="23"/>
      <c r="COX40" s="23"/>
      <c r="COY40" s="23"/>
      <c r="COZ40" s="23"/>
      <c r="CPA40" s="23"/>
      <c r="CPB40" s="23"/>
      <c r="CPC40" s="23"/>
      <c r="CPD40" s="23"/>
      <c r="CPE40" s="23"/>
      <c r="CPF40" s="23"/>
      <c r="CPG40" s="23"/>
      <c r="CPH40" s="23"/>
      <c r="CPI40" s="23"/>
      <c r="CPJ40" s="23"/>
      <c r="CPK40" s="23"/>
      <c r="CPL40" s="23"/>
      <c r="CPM40" s="23"/>
      <c r="CPN40" s="23"/>
      <c r="CPO40" s="23"/>
      <c r="CPP40" s="23"/>
      <c r="CPQ40" s="23"/>
      <c r="CPR40" s="23"/>
      <c r="CPS40" s="23"/>
      <c r="CPT40" s="23"/>
      <c r="CPU40" s="23"/>
      <c r="CPV40" s="23"/>
      <c r="CPW40" s="23"/>
      <c r="CPX40" s="23"/>
      <c r="CPY40" s="23"/>
      <c r="CPZ40" s="23"/>
      <c r="CQA40" s="23"/>
      <c r="CQB40" s="23"/>
      <c r="CQC40" s="23"/>
      <c r="CQD40" s="23"/>
      <c r="CQE40" s="23"/>
      <c r="CQF40" s="23"/>
      <c r="CQG40" s="23"/>
      <c r="CQH40" s="23"/>
      <c r="CQI40" s="23"/>
      <c r="CQJ40" s="23"/>
      <c r="CQK40" s="23"/>
      <c r="CQL40" s="23"/>
      <c r="CQM40" s="23"/>
      <c r="CQN40" s="23"/>
      <c r="CQO40" s="23"/>
      <c r="CQP40" s="23"/>
      <c r="CQQ40" s="23"/>
      <c r="CQR40" s="23"/>
      <c r="CQS40" s="23"/>
      <c r="CQT40" s="23"/>
      <c r="CQU40" s="23"/>
      <c r="CQV40" s="23"/>
      <c r="CQW40" s="23"/>
      <c r="CQX40" s="23"/>
      <c r="CQY40" s="23"/>
      <c r="CQZ40" s="23"/>
      <c r="CRA40" s="23"/>
      <c r="CRB40" s="23"/>
      <c r="CRC40" s="23"/>
      <c r="CRD40" s="23"/>
      <c r="CRE40" s="23"/>
      <c r="CRF40" s="23"/>
      <c r="CRG40" s="23"/>
      <c r="CRH40" s="23"/>
      <c r="CRI40" s="23"/>
      <c r="CRJ40" s="23"/>
      <c r="CRK40" s="23"/>
      <c r="CRL40" s="23"/>
      <c r="CRM40" s="23"/>
      <c r="CRN40" s="23"/>
      <c r="CRO40" s="23"/>
      <c r="CRP40" s="23"/>
      <c r="CRQ40" s="23"/>
      <c r="CRR40" s="23"/>
      <c r="CRS40" s="23"/>
      <c r="CRT40" s="23"/>
      <c r="CRU40" s="23"/>
      <c r="CRV40" s="23"/>
      <c r="CRW40" s="23"/>
      <c r="CRX40" s="23"/>
      <c r="CRY40" s="23"/>
      <c r="CRZ40" s="23"/>
      <c r="CSA40" s="23"/>
      <c r="CSB40" s="23"/>
      <c r="CSC40" s="23"/>
      <c r="CSD40" s="23"/>
      <c r="CSE40" s="23"/>
      <c r="CSF40" s="23"/>
      <c r="CSG40" s="23"/>
      <c r="CSH40" s="23"/>
      <c r="CSI40" s="23"/>
      <c r="CSJ40" s="23"/>
      <c r="CSK40" s="23"/>
      <c r="CSL40" s="23"/>
      <c r="CSM40" s="23"/>
      <c r="CSN40" s="23"/>
      <c r="CSO40" s="23"/>
      <c r="CSP40" s="23"/>
      <c r="CSQ40" s="23"/>
      <c r="CSR40" s="23"/>
      <c r="CSS40" s="23"/>
      <c r="CST40" s="23"/>
      <c r="CSU40" s="23"/>
      <c r="CSV40" s="23"/>
      <c r="CSW40" s="23"/>
      <c r="CSX40" s="23"/>
      <c r="CSY40" s="23"/>
      <c r="CSZ40" s="23"/>
      <c r="CTA40" s="23"/>
      <c r="CTB40" s="23"/>
      <c r="CTC40" s="23"/>
      <c r="CTD40" s="23"/>
      <c r="CTE40" s="23"/>
      <c r="CTF40" s="23"/>
      <c r="CTG40" s="23"/>
      <c r="CTH40" s="23"/>
      <c r="CTI40" s="23"/>
      <c r="CTJ40" s="23"/>
      <c r="CTK40" s="23"/>
      <c r="CTL40" s="23"/>
      <c r="CTM40" s="23"/>
      <c r="CTN40" s="23"/>
      <c r="CTO40" s="23"/>
      <c r="CTP40" s="23"/>
      <c r="CTQ40" s="23"/>
      <c r="CTR40" s="23"/>
      <c r="CTS40" s="23"/>
      <c r="CTT40" s="23"/>
      <c r="CTU40" s="23"/>
      <c r="CTV40" s="23"/>
      <c r="CTW40" s="23"/>
      <c r="CTX40" s="23"/>
      <c r="CTY40" s="23"/>
      <c r="CTZ40" s="23"/>
      <c r="CUA40" s="23"/>
      <c r="CUB40" s="23"/>
      <c r="CUC40" s="23"/>
      <c r="CUD40" s="23"/>
      <c r="CUE40" s="23"/>
      <c r="CUF40" s="23"/>
      <c r="CUG40" s="23"/>
      <c r="CUH40" s="23"/>
      <c r="CUI40" s="23"/>
      <c r="CUJ40" s="23"/>
      <c r="CUK40" s="23"/>
      <c r="CUL40" s="23"/>
      <c r="CUM40" s="23"/>
      <c r="CUN40" s="23"/>
      <c r="CUO40" s="23"/>
      <c r="CUP40" s="23"/>
      <c r="CUQ40" s="23"/>
      <c r="CUR40" s="23"/>
      <c r="CUS40" s="23"/>
      <c r="CUT40" s="23"/>
      <c r="CUU40" s="23"/>
      <c r="CUV40" s="23"/>
      <c r="CUW40" s="23"/>
      <c r="CUX40" s="23"/>
      <c r="CUY40" s="23"/>
      <c r="CUZ40" s="23"/>
      <c r="CVA40" s="23"/>
      <c r="CVB40" s="23"/>
      <c r="CVC40" s="23"/>
      <c r="CVD40" s="23"/>
      <c r="CVE40" s="23"/>
      <c r="CVF40" s="23"/>
      <c r="CVG40" s="23"/>
      <c r="CVH40" s="23"/>
      <c r="CVI40" s="23"/>
      <c r="CVJ40" s="23"/>
      <c r="CVK40" s="23"/>
      <c r="CVL40" s="23"/>
      <c r="CVM40" s="23"/>
      <c r="CVN40" s="23"/>
      <c r="CVO40" s="23"/>
      <c r="CVP40" s="23"/>
      <c r="CVQ40" s="23"/>
      <c r="CVR40" s="23"/>
      <c r="CVS40" s="23"/>
      <c r="CVT40" s="23"/>
      <c r="CVU40" s="23"/>
      <c r="CVV40" s="23"/>
      <c r="CVW40" s="23"/>
      <c r="CVX40" s="23"/>
      <c r="CVY40" s="23"/>
      <c r="CVZ40" s="23"/>
      <c r="CWA40" s="23"/>
      <c r="CWB40" s="23"/>
      <c r="CWC40" s="23"/>
      <c r="CWD40" s="23"/>
      <c r="CWE40" s="23"/>
      <c r="CWF40" s="23"/>
      <c r="CWG40" s="23"/>
      <c r="CWH40" s="23"/>
      <c r="CWI40" s="23"/>
      <c r="CWJ40" s="23"/>
      <c r="CWK40" s="23"/>
      <c r="CWL40" s="23"/>
      <c r="CWM40" s="23"/>
      <c r="CWN40" s="23"/>
      <c r="CWO40" s="23"/>
      <c r="CWP40" s="23"/>
      <c r="CWQ40" s="23"/>
      <c r="CWR40" s="23"/>
      <c r="CWS40" s="23"/>
      <c r="CWT40" s="23"/>
      <c r="CWU40" s="23"/>
      <c r="CWV40" s="23"/>
      <c r="CWW40" s="23"/>
      <c r="CWX40" s="23"/>
      <c r="CWY40" s="23"/>
      <c r="CWZ40" s="23"/>
      <c r="CXA40" s="23"/>
      <c r="CXB40" s="23"/>
      <c r="CXC40" s="23"/>
      <c r="CXD40" s="23"/>
      <c r="CXE40" s="23"/>
      <c r="CXF40" s="23"/>
      <c r="CXG40" s="23"/>
      <c r="CXH40" s="23"/>
      <c r="CXI40" s="23"/>
      <c r="CXJ40" s="23"/>
      <c r="CXK40" s="23"/>
      <c r="CXL40" s="23"/>
      <c r="CXM40" s="23"/>
      <c r="CXN40" s="23"/>
      <c r="CXO40" s="23"/>
      <c r="CXP40" s="23"/>
      <c r="CXQ40" s="23"/>
      <c r="CXR40" s="23"/>
      <c r="CXS40" s="23"/>
      <c r="CXT40" s="23"/>
      <c r="CXU40" s="23"/>
      <c r="CXV40" s="23"/>
      <c r="CXW40" s="23"/>
      <c r="CXX40" s="23"/>
      <c r="CXY40" s="23"/>
      <c r="CXZ40" s="23"/>
      <c r="CYA40" s="23"/>
      <c r="CYB40" s="23"/>
      <c r="CYC40" s="23"/>
      <c r="CYD40" s="23"/>
      <c r="CYE40" s="23"/>
      <c r="CYF40" s="23"/>
      <c r="CYG40" s="23"/>
      <c r="CYH40" s="23"/>
      <c r="CYI40" s="23"/>
      <c r="CYJ40" s="23"/>
      <c r="CYK40" s="23"/>
      <c r="CYL40" s="23"/>
      <c r="CYM40" s="23"/>
      <c r="CYN40" s="23"/>
      <c r="CYO40" s="23"/>
      <c r="CYP40" s="23"/>
      <c r="CYQ40" s="23"/>
      <c r="CYR40" s="23"/>
      <c r="CYS40" s="23"/>
      <c r="CYT40" s="23"/>
      <c r="CYU40" s="23"/>
      <c r="CYV40" s="23"/>
      <c r="CYW40" s="23"/>
      <c r="CYX40" s="23"/>
      <c r="CYY40" s="23"/>
      <c r="CYZ40" s="23"/>
      <c r="CZA40" s="23"/>
      <c r="CZB40" s="23"/>
      <c r="CZC40" s="23"/>
      <c r="CZD40" s="23"/>
      <c r="CZE40" s="23"/>
      <c r="CZF40" s="23"/>
      <c r="CZG40" s="23"/>
      <c r="CZH40" s="23"/>
      <c r="CZI40" s="23"/>
      <c r="CZJ40" s="23"/>
      <c r="CZK40" s="23"/>
      <c r="CZL40" s="23"/>
      <c r="CZM40" s="23"/>
      <c r="CZN40" s="23"/>
      <c r="CZO40" s="23"/>
      <c r="CZP40" s="23"/>
      <c r="CZQ40" s="23"/>
      <c r="CZR40" s="23"/>
      <c r="CZS40" s="23"/>
      <c r="CZT40" s="23"/>
      <c r="CZU40" s="23"/>
      <c r="CZV40" s="23"/>
      <c r="CZW40" s="23"/>
      <c r="CZX40" s="23"/>
      <c r="CZY40" s="23"/>
      <c r="CZZ40" s="23"/>
      <c r="DAA40" s="23"/>
      <c r="DAB40" s="23"/>
      <c r="DAC40" s="23"/>
      <c r="DAD40" s="23"/>
      <c r="DAE40" s="23"/>
      <c r="DAF40" s="23"/>
      <c r="DAG40" s="23"/>
      <c r="DAH40" s="23"/>
      <c r="DAI40" s="23"/>
      <c r="DAJ40" s="23"/>
      <c r="DAK40" s="23"/>
      <c r="DAL40" s="23"/>
      <c r="DAM40" s="23"/>
      <c r="DAN40" s="23"/>
      <c r="DAO40" s="23"/>
      <c r="DAP40" s="23"/>
      <c r="DAQ40" s="23"/>
      <c r="DAR40" s="23"/>
      <c r="DAS40" s="23"/>
      <c r="DAT40" s="23"/>
      <c r="DAU40" s="23"/>
      <c r="DAV40" s="23"/>
      <c r="DAW40" s="23"/>
      <c r="DAX40" s="23"/>
      <c r="DAY40" s="23"/>
      <c r="DAZ40" s="23"/>
      <c r="DBA40" s="23"/>
      <c r="DBB40" s="23"/>
      <c r="DBC40" s="23"/>
      <c r="DBD40" s="23"/>
      <c r="DBE40" s="23"/>
      <c r="DBF40" s="23"/>
      <c r="DBG40" s="23"/>
      <c r="DBH40" s="23"/>
      <c r="DBI40" s="23"/>
      <c r="DBJ40" s="23"/>
      <c r="DBK40" s="23"/>
      <c r="DBL40" s="23"/>
      <c r="DBM40" s="23"/>
      <c r="DBN40" s="23"/>
      <c r="DBO40" s="23"/>
      <c r="DBP40" s="23"/>
      <c r="DBQ40" s="23"/>
      <c r="DBR40" s="23"/>
      <c r="DBS40" s="23"/>
      <c r="DBT40" s="23"/>
      <c r="DBU40" s="23"/>
      <c r="DBV40" s="23"/>
      <c r="DBW40" s="23"/>
      <c r="DBX40" s="23"/>
      <c r="DBY40" s="23"/>
      <c r="DBZ40" s="23"/>
      <c r="DCA40" s="23"/>
      <c r="DCB40" s="23"/>
      <c r="DCC40" s="23"/>
      <c r="DCD40" s="23"/>
      <c r="DCE40" s="23"/>
      <c r="DCF40" s="23"/>
      <c r="DCG40" s="23"/>
      <c r="DCH40" s="23"/>
      <c r="DCI40" s="23"/>
      <c r="DCJ40" s="23"/>
      <c r="DCK40" s="23"/>
      <c r="DCL40" s="23"/>
      <c r="DCM40" s="23"/>
      <c r="DCN40" s="23"/>
      <c r="DCO40" s="23"/>
      <c r="DCP40" s="23"/>
      <c r="DCQ40" s="23"/>
      <c r="DCR40" s="23"/>
      <c r="DCS40" s="23"/>
      <c r="DCT40" s="23"/>
      <c r="DCU40" s="23"/>
      <c r="DCV40" s="23"/>
      <c r="DCW40" s="23"/>
      <c r="DCX40" s="23"/>
      <c r="DCY40" s="23"/>
      <c r="DCZ40" s="23"/>
      <c r="DDA40" s="23"/>
      <c r="DDB40" s="23"/>
      <c r="DDC40" s="23"/>
      <c r="DDD40" s="23"/>
      <c r="DDE40" s="23"/>
      <c r="DDF40" s="23"/>
      <c r="DDG40" s="23"/>
      <c r="DDH40" s="23"/>
      <c r="DDI40" s="23"/>
      <c r="DDJ40" s="23"/>
      <c r="DDK40" s="23"/>
      <c r="DDL40" s="23"/>
      <c r="DDM40" s="23"/>
      <c r="DDN40" s="23"/>
      <c r="DDO40" s="23"/>
      <c r="DDP40" s="23"/>
      <c r="DDQ40" s="23"/>
      <c r="DDR40" s="23"/>
      <c r="DDS40" s="23"/>
      <c r="DDT40" s="23"/>
      <c r="DDU40" s="23"/>
      <c r="DDV40" s="23"/>
      <c r="DDW40" s="23"/>
      <c r="DDX40" s="23"/>
      <c r="DDY40" s="23"/>
      <c r="DDZ40" s="23"/>
      <c r="DEA40" s="23"/>
      <c r="DEB40" s="23"/>
      <c r="DEC40" s="23"/>
      <c r="DED40" s="23"/>
      <c r="DEE40" s="23"/>
      <c r="DEF40" s="23"/>
      <c r="DEG40" s="23"/>
      <c r="DEH40" s="23"/>
      <c r="DEI40" s="23"/>
      <c r="DEJ40" s="23"/>
      <c r="DEK40" s="23"/>
      <c r="DEL40" s="23"/>
      <c r="DEM40" s="23"/>
      <c r="DEN40" s="23"/>
      <c r="DEO40" s="23"/>
      <c r="DEP40" s="23"/>
      <c r="DEQ40" s="23"/>
      <c r="DER40" s="23"/>
      <c r="DES40" s="23"/>
      <c r="DET40" s="23"/>
      <c r="DEU40" s="23"/>
      <c r="DEV40" s="23"/>
      <c r="DEW40" s="23"/>
      <c r="DEX40" s="23"/>
      <c r="DEY40" s="23"/>
      <c r="DEZ40" s="23"/>
      <c r="DFA40" s="23"/>
      <c r="DFB40" s="23"/>
      <c r="DFC40" s="23"/>
      <c r="DFD40" s="23"/>
      <c r="DFE40" s="23"/>
      <c r="DFF40" s="23"/>
      <c r="DFG40" s="23"/>
      <c r="DFH40" s="23"/>
      <c r="DFI40" s="23"/>
      <c r="DFJ40" s="23"/>
      <c r="DFK40" s="23"/>
      <c r="DFL40" s="23"/>
      <c r="DFM40" s="23"/>
      <c r="DFN40" s="23"/>
      <c r="DFO40" s="23"/>
      <c r="DFP40" s="23"/>
      <c r="DFQ40" s="23"/>
      <c r="DFR40" s="23"/>
      <c r="DFS40" s="23"/>
      <c r="DFT40" s="23"/>
      <c r="DFU40" s="23"/>
      <c r="DFV40" s="23"/>
      <c r="DFW40" s="23"/>
      <c r="DFX40" s="23"/>
      <c r="DFY40" s="23"/>
      <c r="DFZ40" s="23"/>
      <c r="DGA40" s="23"/>
      <c r="DGB40" s="23"/>
      <c r="DGC40" s="23"/>
      <c r="DGD40" s="23"/>
      <c r="DGE40" s="23"/>
      <c r="DGF40" s="23"/>
      <c r="DGG40" s="23"/>
      <c r="DGH40" s="23"/>
      <c r="DGI40" s="23"/>
      <c r="DGJ40" s="23"/>
      <c r="DGK40" s="23"/>
      <c r="DGL40" s="23"/>
      <c r="DGM40" s="23"/>
      <c r="DGN40" s="23"/>
      <c r="DGO40" s="23"/>
      <c r="DGP40" s="23"/>
      <c r="DGQ40" s="23"/>
      <c r="DGR40" s="23"/>
      <c r="DGS40" s="23"/>
      <c r="DGT40" s="23"/>
      <c r="DGU40" s="23"/>
      <c r="DGV40" s="23"/>
      <c r="DGW40" s="23"/>
      <c r="DGX40" s="23"/>
      <c r="DGY40" s="23"/>
      <c r="DGZ40" s="23"/>
      <c r="DHA40" s="23"/>
      <c r="DHB40" s="23"/>
      <c r="DHC40" s="23"/>
      <c r="DHD40" s="23"/>
      <c r="DHE40" s="23"/>
      <c r="DHF40" s="23"/>
      <c r="DHG40" s="23"/>
      <c r="DHH40" s="23"/>
      <c r="DHI40" s="23"/>
      <c r="DHJ40" s="23"/>
      <c r="DHK40" s="23"/>
      <c r="DHL40" s="23"/>
      <c r="DHM40" s="23"/>
      <c r="DHN40" s="23"/>
      <c r="DHO40" s="23"/>
      <c r="DHP40" s="23"/>
      <c r="DHQ40" s="23"/>
      <c r="DHR40" s="23"/>
      <c r="DHS40" s="23"/>
      <c r="DHT40" s="23"/>
      <c r="DHU40" s="23"/>
      <c r="DHV40" s="23"/>
      <c r="DHW40" s="23"/>
      <c r="DHX40" s="23"/>
      <c r="DHY40" s="23"/>
      <c r="DHZ40" s="23"/>
      <c r="DIA40" s="23"/>
      <c r="DIB40" s="23"/>
      <c r="DIC40" s="23"/>
      <c r="DID40" s="23"/>
      <c r="DIE40" s="23"/>
      <c r="DIF40" s="23"/>
      <c r="DIG40" s="23"/>
      <c r="DIH40" s="23"/>
      <c r="DII40" s="23"/>
      <c r="DIJ40" s="23"/>
      <c r="DIK40" s="23"/>
      <c r="DIL40" s="23"/>
      <c r="DIM40" s="23"/>
      <c r="DIN40" s="23"/>
      <c r="DIO40" s="23"/>
      <c r="DIP40" s="23"/>
      <c r="DIQ40" s="23"/>
      <c r="DIR40" s="23"/>
      <c r="DIS40" s="23"/>
      <c r="DIT40" s="23"/>
      <c r="DIU40" s="23"/>
      <c r="DIV40" s="23"/>
      <c r="DIW40" s="23"/>
      <c r="DIX40" s="23"/>
      <c r="DIY40" s="23"/>
      <c r="DIZ40" s="23"/>
      <c r="DJA40" s="23"/>
      <c r="DJB40" s="23"/>
      <c r="DJC40" s="23"/>
      <c r="DJD40" s="23"/>
      <c r="DJE40" s="23"/>
      <c r="DJF40" s="23"/>
      <c r="DJG40" s="23"/>
      <c r="DJH40" s="23"/>
      <c r="DJI40" s="23"/>
      <c r="DJJ40" s="23"/>
      <c r="DJK40" s="23"/>
      <c r="DJL40" s="23"/>
      <c r="DJM40" s="23"/>
      <c r="DJN40" s="23"/>
      <c r="DJO40" s="23"/>
      <c r="DJP40" s="23"/>
      <c r="DJQ40" s="23"/>
      <c r="DJR40" s="23"/>
      <c r="DJS40" s="23"/>
      <c r="DJT40" s="23"/>
      <c r="DJU40" s="23"/>
      <c r="DJV40" s="23"/>
      <c r="DJW40" s="23"/>
      <c r="DJX40" s="23"/>
      <c r="DJY40" s="23"/>
      <c r="DJZ40" s="23"/>
      <c r="DKA40" s="23"/>
      <c r="DKB40" s="23"/>
      <c r="DKC40" s="23"/>
      <c r="DKD40" s="23"/>
      <c r="DKE40" s="23"/>
      <c r="DKF40" s="23"/>
      <c r="DKG40" s="23"/>
      <c r="DKH40" s="23"/>
      <c r="DKI40" s="23"/>
      <c r="DKJ40" s="23"/>
      <c r="DKK40" s="23"/>
      <c r="DKL40" s="23"/>
      <c r="DKM40" s="23"/>
      <c r="DKN40" s="23"/>
      <c r="DKO40" s="23"/>
      <c r="DKP40" s="23"/>
      <c r="DKQ40" s="23"/>
      <c r="DKR40" s="23"/>
      <c r="DKS40" s="23"/>
      <c r="DKT40" s="23"/>
      <c r="DKU40" s="23"/>
      <c r="DKV40" s="23"/>
      <c r="DKW40" s="23"/>
      <c r="DKX40" s="23"/>
      <c r="DKY40" s="23"/>
      <c r="DKZ40" s="23"/>
      <c r="DLA40" s="23"/>
      <c r="DLB40" s="23"/>
      <c r="DLC40" s="23"/>
      <c r="DLD40" s="23"/>
      <c r="DLE40" s="23"/>
      <c r="DLF40" s="23"/>
      <c r="DLG40" s="23"/>
      <c r="DLH40" s="23"/>
      <c r="DLI40" s="23"/>
      <c r="DLJ40" s="23"/>
      <c r="DLK40" s="23"/>
      <c r="DLL40" s="23"/>
      <c r="DLM40" s="23"/>
      <c r="DLN40" s="23"/>
      <c r="DLO40" s="23"/>
      <c r="DLP40" s="23"/>
      <c r="DLQ40" s="23"/>
      <c r="DLR40" s="23"/>
      <c r="DLS40" s="23"/>
      <c r="DLT40" s="23"/>
      <c r="DLU40" s="23"/>
      <c r="DLV40" s="23"/>
      <c r="DLW40" s="23"/>
      <c r="DLX40" s="23"/>
      <c r="DLY40" s="23"/>
      <c r="DLZ40" s="23"/>
      <c r="DMA40" s="23"/>
      <c r="DMB40" s="23"/>
      <c r="DMC40" s="23"/>
      <c r="DMD40" s="23"/>
      <c r="DME40" s="23"/>
      <c r="DMF40" s="23"/>
      <c r="DMG40" s="23"/>
      <c r="DMH40" s="23"/>
      <c r="DMI40" s="23"/>
      <c r="DMJ40" s="23"/>
      <c r="DMK40" s="23"/>
      <c r="DML40" s="23"/>
      <c r="DMM40" s="23"/>
      <c r="DMN40" s="23"/>
      <c r="DMO40" s="23"/>
      <c r="DMP40" s="23"/>
      <c r="DMQ40" s="23"/>
      <c r="DMR40" s="23"/>
      <c r="DMS40" s="23"/>
      <c r="DMT40" s="23"/>
      <c r="DMU40" s="23"/>
      <c r="DMV40" s="23"/>
      <c r="DMW40" s="23"/>
      <c r="DMX40" s="23"/>
      <c r="DMY40" s="23"/>
      <c r="DMZ40" s="23"/>
      <c r="DNA40" s="23"/>
      <c r="DNB40" s="23"/>
      <c r="DNC40" s="23"/>
      <c r="DND40" s="23"/>
      <c r="DNE40" s="23"/>
      <c r="DNF40" s="23"/>
      <c r="DNG40" s="23"/>
      <c r="DNH40" s="23"/>
      <c r="DNI40" s="23"/>
      <c r="DNJ40" s="23"/>
      <c r="DNK40" s="23"/>
      <c r="DNL40" s="23"/>
      <c r="DNM40" s="23"/>
      <c r="DNN40" s="23"/>
      <c r="DNO40" s="23"/>
      <c r="DNP40" s="23"/>
      <c r="DNQ40" s="23"/>
      <c r="DNR40" s="23"/>
      <c r="DNS40" s="23"/>
      <c r="DNT40" s="23"/>
      <c r="DNU40" s="23"/>
      <c r="DNV40" s="23"/>
      <c r="DNW40" s="23"/>
      <c r="DNX40" s="23"/>
      <c r="DNY40" s="23"/>
      <c r="DNZ40" s="23"/>
      <c r="DOA40" s="23"/>
      <c r="DOB40" s="23"/>
      <c r="DOC40" s="23"/>
      <c r="DOD40" s="23"/>
      <c r="DOE40" s="23"/>
      <c r="DOF40" s="23"/>
      <c r="DOG40" s="23"/>
      <c r="DOH40" s="23"/>
      <c r="DOI40" s="23"/>
      <c r="DOJ40" s="23"/>
      <c r="DOK40" s="23"/>
      <c r="DOL40" s="23"/>
      <c r="DOM40" s="23"/>
      <c r="DON40" s="23"/>
      <c r="DOO40" s="23"/>
      <c r="DOP40" s="23"/>
      <c r="DOQ40" s="23"/>
      <c r="DOR40" s="23"/>
      <c r="DOS40" s="23"/>
      <c r="DOT40" s="23"/>
      <c r="DOU40" s="23"/>
      <c r="DOV40" s="23"/>
      <c r="DOW40" s="23"/>
      <c r="DOX40" s="23"/>
      <c r="DOY40" s="23"/>
      <c r="DOZ40" s="23"/>
      <c r="DPA40" s="23"/>
      <c r="DPB40" s="23"/>
      <c r="DPC40" s="23"/>
      <c r="DPD40" s="23"/>
      <c r="DPE40" s="23"/>
      <c r="DPF40" s="23"/>
      <c r="DPG40" s="23"/>
      <c r="DPH40" s="23"/>
      <c r="DPI40" s="23"/>
      <c r="DPJ40" s="23"/>
      <c r="DPK40" s="23"/>
      <c r="DPL40" s="23"/>
      <c r="DPM40" s="23"/>
      <c r="DPN40" s="23"/>
      <c r="DPO40" s="23"/>
      <c r="DPP40" s="23"/>
      <c r="DPQ40" s="23"/>
      <c r="DPR40" s="23"/>
      <c r="DPS40" s="23"/>
      <c r="DPT40" s="23"/>
      <c r="DPU40" s="23"/>
      <c r="DPV40" s="23"/>
      <c r="DPW40" s="23"/>
      <c r="DPX40" s="23"/>
      <c r="DPY40" s="23"/>
      <c r="DPZ40" s="23"/>
      <c r="DQA40" s="23"/>
      <c r="DQB40" s="23"/>
      <c r="DQC40" s="23"/>
      <c r="DQD40" s="23"/>
      <c r="DQE40" s="23"/>
      <c r="DQF40" s="23"/>
      <c r="DQG40" s="23"/>
      <c r="DQH40" s="23"/>
      <c r="DQI40" s="23"/>
      <c r="DQJ40" s="23"/>
      <c r="DQK40" s="23"/>
      <c r="DQL40" s="23"/>
      <c r="DQM40" s="23"/>
      <c r="DQN40" s="23"/>
      <c r="DQO40" s="23"/>
      <c r="DQP40" s="23"/>
      <c r="DQQ40" s="23"/>
      <c r="DQR40" s="23"/>
      <c r="DQS40" s="23"/>
      <c r="DQT40" s="23"/>
      <c r="DQU40" s="23"/>
      <c r="DQV40" s="23"/>
      <c r="DQW40" s="23"/>
      <c r="DQX40" s="23"/>
      <c r="DQY40" s="23"/>
      <c r="DQZ40" s="23"/>
      <c r="DRA40" s="23"/>
      <c r="DRB40" s="23"/>
      <c r="DRC40" s="23"/>
      <c r="DRD40" s="23"/>
      <c r="DRE40" s="23"/>
      <c r="DRF40" s="23"/>
      <c r="DRG40" s="23"/>
      <c r="DRH40" s="23"/>
      <c r="DRI40" s="23"/>
      <c r="DRJ40" s="23"/>
      <c r="DRK40" s="23"/>
      <c r="DRL40" s="23"/>
      <c r="DRM40" s="23"/>
      <c r="DRN40" s="23"/>
      <c r="DRO40" s="23"/>
      <c r="DRP40" s="23"/>
      <c r="DRQ40" s="23"/>
      <c r="DRR40" s="23"/>
      <c r="DRS40" s="23"/>
      <c r="DRT40" s="23"/>
      <c r="DRU40" s="23"/>
      <c r="DRV40" s="23"/>
      <c r="DRW40" s="23"/>
      <c r="DRX40" s="23"/>
      <c r="DRY40" s="23"/>
      <c r="DRZ40" s="23"/>
      <c r="DSA40" s="23"/>
      <c r="DSB40" s="23"/>
      <c r="DSC40" s="23"/>
      <c r="DSD40" s="23"/>
      <c r="DSE40" s="23"/>
      <c r="DSF40" s="23"/>
      <c r="DSG40" s="23"/>
      <c r="DSH40" s="23"/>
      <c r="DSI40" s="23"/>
      <c r="DSJ40" s="23"/>
      <c r="DSK40" s="23"/>
      <c r="DSL40" s="23"/>
      <c r="DSM40" s="23"/>
      <c r="DSN40" s="23"/>
      <c r="DSO40" s="23"/>
      <c r="DSP40" s="23"/>
      <c r="DSQ40" s="23"/>
      <c r="DSR40" s="23"/>
      <c r="DSS40" s="23"/>
      <c r="DST40" s="23"/>
      <c r="DSU40" s="23"/>
      <c r="DSV40" s="23"/>
      <c r="DSW40" s="23"/>
      <c r="DSX40" s="23"/>
      <c r="DSY40" s="23"/>
      <c r="DSZ40" s="23"/>
      <c r="DTA40" s="23"/>
      <c r="DTB40" s="23"/>
      <c r="DTC40" s="23"/>
      <c r="DTD40" s="23"/>
      <c r="DTE40" s="23"/>
      <c r="DTF40" s="23"/>
      <c r="DTG40" s="23"/>
      <c r="DTH40" s="23"/>
      <c r="DTI40" s="23"/>
      <c r="DTJ40" s="23"/>
      <c r="DTK40" s="23"/>
      <c r="DTL40" s="23"/>
      <c r="DTM40" s="23"/>
      <c r="DTN40" s="23"/>
      <c r="DTO40" s="23"/>
      <c r="DTP40" s="23"/>
      <c r="DTQ40" s="23"/>
      <c r="DTR40" s="23"/>
      <c r="DTS40" s="23"/>
      <c r="DTT40" s="23"/>
      <c r="DTU40" s="23"/>
      <c r="DTV40" s="23"/>
      <c r="DTW40" s="23"/>
      <c r="DTX40" s="23"/>
      <c r="DTY40" s="23"/>
      <c r="DTZ40" s="23"/>
      <c r="DUA40" s="23"/>
      <c r="DUB40" s="23"/>
      <c r="DUC40" s="23"/>
      <c r="DUD40" s="23"/>
      <c r="DUE40" s="23"/>
      <c r="DUF40" s="23"/>
      <c r="DUG40" s="23"/>
      <c r="DUH40" s="23"/>
      <c r="DUI40" s="23"/>
      <c r="DUJ40" s="23"/>
      <c r="DUK40" s="23"/>
      <c r="DUL40" s="23"/>
      <c r="DUM40" s="23"/>
      <c r="DUN40" s="23"/>
      <c r="DUO40" s="23"/>
      <c r="DUP40" s="23"/>
      <c r="DUQ40" s="23"/>
      <c r="DUR40" s="23"/>
      <c r="DUS40" s="23"/>
      <c r="DUT40" s="23"/>
      <c r="DUU40" s="23"/>
      <c r="DUV40" s="23"/>
      <c r="DUW40" s="23"/>
      <c r="DUX40" s="23"/>
      <c r="DUY40" s="23"/>
      <c r="DUZ40" s="23"/>
      <c r="DVA40" s="23"/>
      <c r="DVB40" s="23"/>
      <c r="DVC40" s="23"/>
      <c r="DVD40" s="23"/>
      <c r="DVE40" s="23"/>
      <c r="DVF40" s="23"/>
      <c r="DVG40" s="23"/>
      <c r="DVH40" s="23"/>
      <c r="DVI40" s="23"/>
      <c r="DVJ40" s="23"/>
      <c r="DVK40" s="23"/>
      <c r="DVL40" s="23"/>
      <c r="DVM40" s="23"/>
      <c r="DVN40" s="23"/>
      <c r="DVO40" s="23"/>
      <c r="DVP40" s="23"/>
      <c r="DVQ40" s="23"/>
      <c r="DVR40" s="23"/>
      <c r="DVS40" s="23"/>
      <c r="DVT40" s="23"/>
      <c r="DVU40" s="23"/>
      <c r="DVV40" s="23"/>
      <c r="DVW40" s="23"/>
      <c r="DVX40" s="23"/>
      <c r="DVY40" s="23"/>
      <c r="DVZ40" s="23"/>
      <c r="DWA40" s="23"/>
      <c r="DWB40" s="23"/>
      <c r="DWC40" s="23"/>
      <c r="DWD40" s="23"/>
      <c r="DWE40" s="23"/>
      <c r="DWF40" s="23"/>
      <c r="DWG40" s="23"/>
      <c r="DWH40" s="23"/>
      <c r="DWI40" s="23"/>
      <c r="DWJ40" s="23"/>
      <c r="DWK40" s="23"/>
      <c r="DWL40" s="23"/>
      <c r="DWM40" s="23"/>
      <c r="DWN40" s="23"/>
      <c r="DWO40" s="23"/>
      <c r="DWP40" s="23"/>
      <c r="DWQ40" s="23"/>
      <c r="DWR40" s="23"/>
      <c r="DWS40" s="23"/>
      <c r="DWT40" s="23"/>
      <c r="DWU40" s="23"/>
      <c r="DWV40" s="23"/>
      <c r="DWW40" s="23"/>
      <c r="DWX40" s="23"/>
      <c r="DWY40" s="23"/>
      <c r="DWZ40" s="23"/>
      <c r="DXA40" s="23"/>
      <c r="DXB40" s="23"/>
      <c r="DXC40" s="23"/>
      <c r="DXD40" s="23"/>
      <c r="DXE40" s="23"/>
      <c r="DXF40" s="23"/>
      <c r="DXG40" s="23"/>
      <c r="DXH40" s="23"/>
      <c r="DXI40" s="23"/>
      <c r="DXJ40" s="23"/>
      <c r="DXK40" s="23"/>
      <c r="DXL40" s="23"/>
      <c r="DXM40" s="23"/>
      <c r="DXN40" s="23"/>
      <c r="DXO40" s="23"/>
      <c r="DXP40" s="23"/>
      <c r="DXQ40" s="23"/>
      <c r="DXR40" s="23"/>
      <c r="DXS40" s="23"/>
      <c r="DXT40" s="23"/>
      <c r="DXU40" s="23"/>
      <c r="DXV40" s="23"/>
      <c r="DXW40" s="23"/>
      <c r="DXX40" s="23"/>
      <c r="DXY40" s="23"/>
      <c r="DXZ40" s="23"/>
      <c r="DYA40" s="23"/>
      <c r="DYB40" s="23"/>
      <c r="DYC40" s="23"/>
      <c r="DYD40" s="23"/>
      <c r="DYE40" s="23"/>
      <c r="DYF40" s="23"/>
      <c r="DYG40" s="23"/>
      <c r="DYH40" s="23"/>
      <c r="DYI40" s="23"/>
      <c r="DYJ40" s="23"/>
      <c r="DYK40" s="23"/>
      <c r="DYL40" s="23"/>
      <c r="DYM40" s="23"/>
      <c r="DYN40" s="23"/>
      <c r="DYO40" s="23"/>
      <c r="DYP40" s="23"/>
      <c r="DYQ40" s="23"/>
      <c r="DYR40" s="23"/>
      <c r="DYS40" s="23"/>
      <c r="DYT40" s="23"/>
      <c r="DYU40" s="23"/>
      <c r="DYV40" s="23"/>
      <c r="DYW40" s="23"/>
      <c r="DYX40" s="23"/>
      <c r="DYY40" s="23"/>
      <c r="DYZ40" s="23"/>
      <c r="DZA40" s="23"/>
      <c r="DZB40" s="23"/>
      <c r="DZC40" s="23"/>
      <c r="DZD40" s="23"/>
      <c r="DZE40" s="23"/>
      <c r="DZF40" s="23"/>
      <c r="DZG40" s="23"/>
      <c r="DZH40" s="23"/>
      <c r="DZI40" s="23"/>
      <c r="DZJ40" s="23"/>
      <c r="DZK40" s="23"/>
      <c r="DZL40" s="23"/>
      <c r="DZM40" s="23"/>
      <c r="DZN40" s="23"/>
      <c r="DZO40" s="23"/>
      <c r="DZP40" s="23"/>
      <c r="DZQ40" s="23"/>
      <c r="DZR40" s="23"/>
      <c r="DZS40" s="23"/>
      <c r="DZT40" s="23"/>
      <c r="DZU40" s="23"/>
      <c r="DZV40" s="23"/>
      <c r="DZW40" s="23"/>
      <c r="DZX40" s="23"/>
      <c r="DZY40" s="23"/>
      <c r="DZZ40" s="23"/>
      <c r="EAA40" s="23"/>
      <c r="EAB40" s="23"/>
      <c r="EAC40" s="23"/>
      <c r="EAD40" s="23"/>
      <c r="EAE40" s="23"/>
      <c r="EAF40" s="23"/>
      <c r="EAG40" s="23"/>
      <c r="EAH40" s="23"/>
      <c r="EAI40" s="23"/>
      <c r="EAJ40" s="23"/>
      <c r="EAK40" s="23"/>
      <c r="EAL40" s="23"/>
      <c r="EAM40" s="23"/>
      <c r="EAN40" s="23"/>
      <c r="EAO40" s="23"/>
      <c r="EAP40" s="23"/>
      <c r="EAQ40" s="23"/>
      <c r="EAR40" s="23"/>
      <c r="EAS40" s="23"/>
      <c r="EAT40" s="23"/>
      <c r="EAU40" s="23"/>
      <c r="EAV40" s="23"/>
      <c r="EAW40" s="23"/>
      <c r="EAX40" s="23"/>
      <c r="EAY40" s="23"/>
      <c r="EAZ40" s="23"/>
      <c r="EBA40" s="23"/>
      <c r="EBB40" s="23"/>
      <c r="EBC40" s="23"/>
      <c r="EBD40" s="23"/>
      <c r="EBE40" s="23"/>
      <c r="EBF40" s="23"/>
      <c r="EBG40" s="23"/>
      <c r="EBH40" s="23"/>
      <c r="EBI40" s="23"/>
      <c r="EBJ40" s="23"/>
      <c r="EBK40" s="23"/>
      <c r="EBL40" s="23"/>
      <c r="EBM40" s="23"/>
      <c r="EBN40" s="23"/>
      <c r="EBO40" s="23"/>
      <c r="EBP40" s="23"/>
      <c r="EBQ40" s="23"/>
      <c r="EBR40" s="23"/>
      <c r="EBS40" s="23"/>
      <c r="EBT40" s="23"/>
      <c r="EBU40" s="23"/>
      <c r="EBV40" s="23"/>
      <c r="EBW40" s="23"/>
      <c r="EBX40" s="23"/>
      <c r="EBY40" s="23"/>
      <c r="EBZ40" s="23"/>
      <c r="ECA40" s="23"/>
      <c r="ECB40" s="23"/>
      <c r="ECC40" s="23"/>
      <c r="ECD40" s="23"/>
      <c r="ECE40" s="23"/>
      <c r="ECF40" s="23"/>
      <c r="ECG40" s="23"/>
      <c r="ECH40" s="23"/>
      <c r="ECI40" s="23"/>
      <c r="ECJ40" s="23"/>
      <c r="ECK40" s="23"/>
      <c r="ECL40" s="23"/>
      <c r="ECM40" s="23"/>
      <c r="ECN40" s="23"/>
      <c r="ECO40" s="23"/>
      <c r="ECP40" s="23"/>
      <c r="ECQ40" s="23"/>
      <c r="ECR40" s="23"/>
      <c r="ECS40" s="23"/>
      <c r="ECT40" s="23"/>
      <c r="ECU40" s="23"/>
      <c r="ECV40" s="23"/>
      <c r="ECW40" s="23"/>
      <c r="ECX40" s="23"/>
      <c r="ECY40" s="23"/>
      <c r="ECZ40" s="23"/>
      <c r="EDA40" s="23"/>
      <c r="EDB40" s="23"/>
      <c r="EDC40" s="23"/>
      <c r="EDD40" s="23"/>
      <c r="EDE40" s="23"/>
      <c r="EDF40" s="23"/>
      <c r="EDG40" s="23"/>
      <c r="EDH40" s="23"/>
      <c r="EDI40" s="23"/>
      <c r="EDJ40" s="23"/>
      <c r="EDK40" s="23"/>
      <c r="EDL40" s="23"/>
      <c r="EDM40" s="23"/>
      <c r="EDN40" s="23"/>
      <c r="EDO40" s="23"/>
      <c r="EDP40" s="23"/>
      <c r="EDQ40" s="23"/>
      <c r="EDR40" s="23"/>
      <c r="EDS40" s="23"/>
      <c r="EDT40" s="23"/>
      <c r="EDU40" s="23"/>
      <c r="EDV40" s="23"/>
      <c r="EDW40" s="23"/>
      <c r="EDX40" s="23"/>
      <c r="EDY40" s="23"/>
      <c r="EDZ40" s="23"/>
      <c r="EEA40" s="23"/>
      <c r="EEB40" s="23"/>
      <c r="EEC40" s="23"/>
      <c r="EED40" s="23"/>
      <c r="EEE40" s="23"/>
      <c r="EEF40" s="23"/>
      <c r="EEG40" s="23"/>
      <c r="EEH40" s="23"/>
      <c r="EEI40" s="23"/>
      <c r="EEJ40" s="23"/>
      <c r="EEK40" s="23"/>
      <c r="EEL40" s="23"/>
      <c r="EEM40" s="23"/>
      <c r="EEN40" s="23"/>
      <c r="EEO40" s="23"/>
      <c r="EEP40" s="23"/>
      <c r="EEQ40" s="23"/>
      <c r="EER40" s="23"/>
      <c r="EES40" s="23"/>
      <c r="EET40" s="23"/>
      <c r="EEU40" s="23"/>
      <c r="EEV40" s="23"/>
      <c r="EEW40" s="23"/>
      <c r="EEX40" s="23"/>
      <c r="EEY40" s="23"/>
      <c r="EEZ40" s="23"/>
      <c r="EFA40" s="23"/>
      <c r="EFB40" s="23"/>
      <c r="EFC40" s="23"/>
      <c r="EFD40" s="23"/>
      <c r="EFE40" s="23"/>
      <c r="EFF40" s="23"/>
      <c r="EFG40" s="23"/>
      <c r="EFH40" s="23"/>
      <c r="EFI40" s="23"/>
      <c r="EFJ40" s="23"/>
      <c r="EFK40" s="23"/>
      <c r="EFL40" s="23"/>
      <c r="EFM40" s="23"/>
      <c r="EFN40" s="23"/>
      <c r="EFO40" s="23"/>
      <c r="EFP40" s="23"/>
      <c r="EFQ40" s="23"/>
      <c r="EFR40" s="23"/>
      <c r="EFS40" s="23"/>
      <c r="EFT40" s="23"/>
      <c r="EFU40" s="23"/>
      <c r="EFV40" s="23"/>
      <c r="EFW40" s="23"/>
      <c r="EFX40" s="23"/>
      <c r="EFY40" s="23"/>
      <c r="EFZ40" s="23"/>
      <c r="EGA40" s="23"/>
      <c r="EGB40" s="23"/>
      <c r="EGC40" s="23"/>
      <c r="EGD40" s="23"/>
      <c r="EGE40" s="23"/>
      <c r="EGF40" s="23"/>
      <c r="EGG40" s="23"/>
      <c r="EGH40" s="23"/>
      <c r="EGI40" s="23"/>
      <c r="EGJ40" s="23"/>
      <c r="EGK40" s="23"/>
      <c r="EGL40" s="23"/>
      <c r="EGM40" s="23"/>
      <c r="EGN40" s="23"/>
      <c r="EGO40" s="23"/>
      <c r="EGP40" s="23"/>
      <c r="EGQ40" s="23"/>
      <c r="EGR40" s="23"/>
      <c r="EGS40" s="23"/>
      <c r="EGT40" s="23"/>
      <c r="EGU40" s="23"/>
      <c r="EGV40" s="23"/>
      <c r="EGW40" s="23"/>
      <c r="EGX40" s="23"/>
      <c r="EGY40" s="23"/>
      <c r="EGZ40" s="23"/>
      <c r="EHA40" s="23"/>
      <c r="EHB40" s="23"/>
      <c r="EHC40" s="23"/>
      <c r="EHD40" s="23"/>
      <c r="EHE40" s="23"/>
      <c r="EHF40" s="23"/>
      <c r="EHG40" s="23"/>
      <c r="EHH40" s="23"/>
      <c r="EHI40" s="23"/>
      <c r="EHJ40" s="23"/>
      <c r="EHK40" s="23"/>
      <c r="EHL40" s="23"/>
      <c r="EHM40" s="23"/>
      <c r="EHN40" s="23"/>
      <c r="EHO40" s="23"/>
      <c r="EHP40" s="23"/>
      <c r="EHQ40" s="23"/>
      <c r="EHR40" s="23"/>
      <c r="EHS40" s="23"/>
      <c r="EHT40" s="23"/>
      <c r="EHU40" s="23"/>
      <c r="EHV40" s="23"/>
      <c r="EHW40" s="23"/>
      <c r="EHX40" s="23"/>
      <c r="EHY40" s="23"/>
      <c r="EHZ40" s="23"/>
      <c r="EIA40" s="23"/>
      <c r="EIB40" s="23"/>
      <c r="EIC40" s="23"/>
      <c r="EID40" s="23"/>
      <c r="EIE40" s="23"/>
      <c r="EIF40" s="23"/>
      <c r="EIG40" s="23"/>
      <c r="EIH40" s="23"/>
      <c r="EII40" s="23"/>
      <c r="EIJ40" s="23"/>
      <c r="EIK40" s="23"/>
      <c r="EIL40" s="23"/>
      <c r="EIM40" s="23"/>
      <c r="EIN40" s="23"/>
      <c r="EIO40" s="23"/>
      <c r="EIP40" s="23"/>
      <c r="EIQ40" s="23"/>
      <c r="EIR40" s="23"/>
      <c r="EIS40" s="23"/>
      <c r="EIT40" s="23"/>
      <c r="EIU40" s="23"/>
      <c r="EIV40" s="23"/>
      <c r="EIW40" s="23"/>
      <c r="EIX40" s="23"/>
      <c r="EIY40" s="23"/>
      <c r="EIZ40" s="23"/>
      <c r="EJA40" s="23"/>
      <c r="EJB40" s="23"/>
      <c r="EJC40" s="23"/>
      <c r="EJD40" s="23"/>
      <c r="EJE40" s="23"/>
      <c r="EJF40" s="23"/>
      <c r="EJG40" s="23"/>
      <c r="EJH40" s="23"/>
      <c r="EJI40" s="23"/>
      <c r="EJJ40" s="23"/>
      <c r="EJK40" s="23"/>
      <c r="EJL40" s="23"/>
      <c r="EJM40" s="23"/>
      <c r="EJN40" s="23"/>
      <c r="EJO40" s="23"/>
      <c r="EJP40" s="23"/>
      <c r="EJQ40" s="23"/>
      <c r="EJR40" s="23"/>
      <c r="EJS40" s="23"/>
      <c r="EJT40" s="23"/>
      <c r="EJU40" s="23"/>
      <c r="EJV40" s="23"/>
      <c r="EJW40" s="23"/>
      <c r="EJX40" s="23"/>
      <c r="EJY40" s="23"/>
      <c r="EJZ40" s="23"/>
      <c r="EKA40" s="23"/>
      <c r="EKB40" s="23"/>
      <c r="EKC40" s="23"/>
      <c r="EKD40" s="23"/>
      <c r="EKE40" s="23"/>
      <c r="EKF40" s="23"/>
      <c r="EKG40" s="23"/>
      <c r="EKH40" s="23"/>
      <c r="EKI40" s="23"/>
      <c r="EKJ40" s="23"/>
      <c r="EKK40" s="23"/>
      <c r="EKL40" s="23"/>
      <c r="EKM40" s="23"/>
      <c r="EKN40" s="23"/>
      <c r="EKO40" s="23"/>
      <c r="EKP40" s="23"/>
      <c r="EKQ40" s="23"/>
      <c r="EKR40" s="23"/>
      <c r="EKS40" s="23"/>
      <c r="EKT40" s="23"/>
      <c r="EKU40" s="23"/>
      <c r="EKV40" s="23"/>
      <c r="EKW40" s="23"/>
      <c r="EKX40" s="23"/>
      <c r="EKY40" s="23"/>
      <c r="EKZ40" s="23"/>
      <c r="ELA40" s="23"/>
      <c r="ELB40" s="23"/>
      <c r="ELC40" s="23"/>
      <c r="ELD40" s="23"/>
      <c r="ELE40" s="23"/>
      <c r="ELF40" s="23"/>
      <c r="ELG40" s="23"/>
      <c r="ELH40" s="23"/>
      <c r="ELI40" s="23"/>
      <c r="ELJ40" s="23"/>
      <c r="ELK40" s="23"/>
      <c r="ELL40" s="23"/>
      <c r="ELM40" s="23"/>
      <c r="ELN40" s="23"/>
      <c r="ELO40" s="23"/>
      <c r="ELP40" s="23"/>
      <c r="ELQ40" s="23"/>
      <c r="ELR40" s="23"/>
      <c r="ELS40" s="23"/>
      <c r="ELT40" s="23"/>
      <c r="ELU40" s="23"/>
      <c r="ELV40" s="23"/>
      <c r="ELW40" s="23"/>
      <c r="ELX40" s="23"/>
      <c r="ELY40" s="23"/>
      <c r="ELZ40" s="23"/>
      <c r="EMA40" s="23"/>
      <c r="EMB40" s="23"/>
      <c r="EMC40" s="23"/>
      <c r="EMD40" s="23"/>
      <c r="EME40" s="23"/>
      <c r="EMF40" s="23"/>
      <c r="EMG40" s="23"/>
      <c r="EMH40" s="23"/>
      <c r="EMI40" s="23"/>
      <c r="EMJ40" s="23"/>
      <c r="EMK40" s="23"/>
      <c r="EML40" s="23"/>
      <c r="EMM40" s="23"/>
      <c r="EMN40" s="23"/>
      <c r="EMO40" s="23"/>
      <c r="EMP40" s="23"/>
      <c r="EMQ40" s="23"/>
      <c r="EMR40" s="23"/>
      <c r="EMS40" s="23"/>
      <c r="EMT40" s="23"/>
      <c r="EMU40" s="23"/>
      <c r="EMV40" s="23"/>
      <c r="EMW40" s="23"/>
      <c r="EMX40" s="23"/>
      <c r="EMY40" s="23"/>
      <c r="EMZ40" s="23"/>
      <c r="ENA40" s="23"/>
      <c r="ENB40" s="23"/>
      <c r="ENC40" s="23"/>
      <c r="END40" s="23"/>
      <c r="ENE40" s="23"/>
      <c r="ENF40" s="23"/>
      <c r="ENG40" s="23"/>
      <c r="ENH40" s="23"/>
      <c r="ENI40" s="23"/>
      <c r="ENJ40" s="23"/>
      <c r="ENK40" s="23"/>
      <c r="ENL40" s="23"/>
      <c r="ENM40" s="23"/>
      <c r="ENN40" s="23"/>
      <c r="ENO40" s="23"/>
      <c r="ENP40" s="23"/>
      <c r="ENQ40" s="23"/>
      <c r="ENR40" s="23"/>
      <c r="ENS40" s="23"/>
      <c r="ENT40" s="23"/>
      <c r="ENU40" s="23"/>
      <c r="ENV40" s="23"/>
      <c r="ENW40" s="23"/>
      <c r="ENX40" s="23"/>
      <c r="ENY40" s="23"/>
      <c r="ENZ40" s="23"/>
      <c r="EOA40" s="23"/>
      <c r="EOB40" s="23"/>
      <c r="EOC40" s="23"/>
      <c r="EOD40" s="23"/>
      <c r="EOE40" s="23"/>
      <c r="EOF40" s="23"/>
      <c r="EOG40" s="23"/>
      <c r="EOH40" s="23"/>
      <c r="EOI40" s="23"/>
      <c r="EOJ40" s="23"/>
      <c r="EOK40" s="23"/>
      <c r="EOL40" s="23"/>
      <c r="EOM40" s="23"/>
      <c r="EON40" s="23"/>
      <c r="EOO40" s="23"/>
      <c r="EOP40" s="23"/>
      <c r="EOQ40" s="23"/>
      <c r="EOR40" s="23"/>
      <c r="EOS40" s="23"/>
      <c r="EOT40" s="23"/>
      <c r="EOU40" s="23"/>
      <c r="EOV40" s="23"/>
      <c r="EOW40" s="23"/>
      <c r="EOX40" s="23"/>
      <c r="EOY40" s="23"/>
      <c r="EOZ40" s="23"/>
      <c r="EPA40" s="23"/>
      <c r="EPB40" s="23"/>
      <c r="EPC40" s="23"/>
      <c r="EPD40" s="23"/>
      <c r="EPE40" s="23"/>
      <c r="EPF40" s="23"/>
      <c r="EPG40" s="23"/>
      <c r="EPH40" s="23"/>
      <c r="EPI40" s="23"/>
      <c r="EPJ40" s="23"/>
      <c r="EPK40" s="23"/>
      <c r="EPL40" s="23"/>
      <c r="EPM40" s="23"/>
      <c r="EPN40" s="23"/>
      <c r="EPO40" s="23"/>
      <c r="EPP40" s="23"/>
      <c r="EPQ40" s="23"/>
      <c r="EPR40" s="23"/>
      <c r="EPS40" s="23"/>
      <c r="EPT40" s="23"/>
      <c r="EPU40" s="23"/>
      <c r="EPV40" s="23"/>
      <c r="EPW40" s="23"/>
      <c r="EPX40" s="23"/>
      <c r="EPY40" s="23"/>
      <c r="EPZ40" s="23"/>
      <c r="EQA40" s="23"/>
      <c r="EQB40" s="23"/>
      <c r="EQC40" s="23"/>
      <c r="EQD40" s="23"/>
      <c r="EQE40" s="23"/>
      <c r="EQF40" s="23"/>
      <c r="EQG40" s="23"/>
      <c r="EQH40" s="23"/>
      <c r="EQI40" s="23"/>
      <c r="EQJ40" s="23"/>
      <c r="EQK40" s="23"/>
      <c r="EQL40" s="23"/>
      <c r="EQM40" s="23"/>
      <c r="EQN40" s="23"/>
      <c r="EQO40" s="23"/>
      <c r="EQP40" s="23"/>
      <c r="EQQ40" s="23"/>
      <c r="EQR40" s="23"/>
      <c r="EQS40" s="23"/>
      <c r="EQT40" s="23"/>
      <c r="EQU40" s="23"/>
      <c r="EQV40" s="23"/>
      <c r="EQW40" s="23"/>
      <c r="EQX40" s="23"/>
      <c r="EQY40" s="23"/>
      <c r="EQZ40" s="23"/>
      <c r="ERA40" s="23"/>
      <c r="ERB40" s="23"/>
      <c r="ERC40" s="23"/>
      <c r="ERD40" s="23"/>
      <c r="ERE40" s="23"/>
      <c r="ERF40" s="23"/>
      <c r="ERG40" s="23"/>
      <c r="ERH40" s="23"/>
      <c r="ERI40" s="23"/>
      <c r="ERJ40" s="23"/>
      <c r="ERK40" s="23"/>
      <c r="ERL40" s="23"/>
      <c r="ERM40" s="23"/>
      <c r="ERN40" s="23"/>
      <c r="ERO40" s="23"/>
      <c r="ERP40" s="23"/>
      <c r="ERQ40" s="23"/>
      <c r="ERR40" s="23"/>
      <c r="ERS40" s="23"/>
      <c r="ERT40" s="23"/>
      <c r="ERU40" s="23"/>
      <c r="ERV40" s="23"/>
      <c r="ERW40" s="23"/>
      <c r="ERX40" s="23"/>
      <c r="ERY40" s="23"/>
      <c r="ERZ40" s="23"/>
      <c r="ESA40" s="23"/>
      <c r="ESB40" s="23"/>
      <c r="ESC40" s="23"/>
      <c r="ESD40" s="23"/>
      <c r="ESE40" s="23"/>
      <c r="ESF40" s="23"/>
      <c r="ESG40" s="23"/>
      <c r="ESH40" s="23"/>
      <c r="ESI40" s="23"/>
      <c r="ESJ40" s="23"/>
      <c r="ESK40" s="23"/>
      <c r="ESL40" s="23"/>
      <c r="ESM40" s="23"/>
      <c r="ESN40" s="23"/>
      <c r="ESO40" s="23"/>
      <c r="ESP40" s="23"/>
      <c r="ESQ40" s="23"/>
      <c r="ESR40" s="23"/>
      <c r="ESS40" s="23"/>
      <c r="EST40" s="23"/>
      <c r="ESU40" s="23"/>
      <c r="ESV40" s="23"/>
      <c r="ESW40" s="23"/>
      <c r="ESX40" s="23"/>
      <c r="ESY40" s="23"/>
      <c r="ESZ40" s="23"/>
      <c r="ETA40" s="23"/>
      <c r="ETB40" s="23"/>
      <c r="ETC40" s="23"/>
      <c r="ETD40" s="23"/>
      <c r="ETE40" s="23"/>
      <c r="ETF40" s="23"/>
      <c r="ETG40" s="23"/>
      <c r="ETH40" s="23"/>
      <c r="ETI40" s="23"/>
      <c r="ETJ40" s="23"/>
      <c r="ETK40" s="23"/>
      <c r="ETL40" s="23"/>
      <c r="ETM40" s="23"/>
      <c r="ETN40" s="23"/>
      <c r="ETO40" s="23"/>
      <c r="ETP40" s="23"/>
      <c r="ETQ40" s="23"/>
      <c r="ETR40" s="23"/>
      <c r="ETS40" s="23"/>
      <c r="ETT40" s="23"/>
      <c r="ETU40" s="23"/>
      <c r="ETV40" s="23"/>
      <c r="ETW40" s="23"/>
      <c r="ETX40" s="23"/>
      <c r="ETY40" s="23"/>
      <c r="ETZ40" s="23"/>
      <c r="EUA40" s="23"/>
      <c r="EUB40" s="23"/>
      <c r="EUC40" s="23"/>
      <c r="EUD40" s="23"/>
      <c r="EUE40" s="23"/>
      <c r="EUF40" s="23"/>
      <c r="EUG40" s="23"/>
      <c r="EUH40" s="23"/>
      <c r="EUI40" s="23"/>
      <c r="EUJ40" s="23"/>
      <c r="EUK40" s="23"/>
      <c r="EUL40" s="23"/>
      <c r="EUM40" s="23"/>
      <c r="EUN40" s="23"/>
      <c r="EUO40" s="23"/>
      <c r="EUP40" s="23"/>
      <c r="EUQ40" s="23"/>
      <c r="EUR40" s="23"/>
      <c r="EUS40" s="23"/>
      <c r="EUT40" s="23"/>
      <c r="EUU40" s="23"/>
      <c r="EUV40" s="23"/>
      <c r="EUW40" s="23"/>
      <c r="EUX40" s="23"/>
      <c r="EUY40" s="23"/>
      <c r="EUZ40" s="23"/>
      <c r="EVA40" s="23"/>
      <c r="EVB40" s="23"/>
      <c r="EVC40" s="23"/>
      <c r="EVD40" s="23"/>
      <c r="EVE40" s="23"/>
      <c r="EVF40" s="23"/>
      <c r="EVG40" s="23"/>
      <c r="EVH40" s="23"/>
      <c r="EVI40" s="23"/>
      <c r="EVJ40" s="23"/>
      <c r="EVK40" s="23"/>
      <c r="EVL40" s="23"/>
      <c r="EVM40" s="23"/>
      <c r="EVN40" s="23"/>
      <c r="EVO40" s="23"/>
      <c r="EVP40" s="23"/>
      <c r="EVQ40" s="23"/>
      <c r="EVR40" s="23"/>
      <c r="EVS40" s="23"/>
      <c r="EVT40" s="23"/>
      <c r="EVU40" s="23"/>
      <c r="EVV40" s="23"/>
      <c r="EVW40" s="23"/>
      <c r="EVX40" s="23"/>
      <c r="EVY40" s="23"/>
      <c r="EVZ40" s="23"/>
      <c r="EWA40" s="23"/>
      <c r="EWB40" s="23"/>
      <c r="EWC40" s="23"/>
      <c r="EWD40" s="23"/>
      <c r="EWE40" s="23"/>
      <c r="EWF40" s="23"/>
      <c r="EWG40" s="23"/>
      <c r="EWH40" s="23"/>
      <c r="EWI40" s="23"/>
      <c r="EWJ40" s="23"/>
      <c r="EWK40" s="23"/>
      <c r="EWL40" s="23"/>
      <c r="EWM40" s="23"/>
      <c r="EWN40" s="23"/>
      <c r="EWO40" s="23"/>
      <c r="EWP40" s="23"/>
      <c r="EWQ40" s="23"/>
      <c r="EWR40" s="23"/>
      <c r="EWS40" s="23"/>
      <c r="EWT40" s="23"/>
      <c r="EWU40" s="23"/>
      <c r="EWV40" s="23"/>
      <c r="EWW40" s="23"/>
      <c r="EWX40" s="23"/>
      <c r="EWY40" s="23"/>
      <c r="EWZ40" s="23"/>
      <c r="EXA40" s="23"/>
      <c r="EXB40" s="23"/>
      <c r="EXC40" s="23"/>
      <c r="EXD40" s="23"/>
      <c r="EXE40" s="23"/>
      <c r="EXF40" s="23"/>
      <c r="EXG40" s="23"/>
      <c r="EXH40" s="23"/>
      <c r="EXI40" s="23"/>
      <c r="EXJ40" s="23"/>
      <c r="EXK40" s="23"/>
      <c r="EXL40" s="23"/>
      <c r="EXM40" s="23"/>
      <c r="EXN40" s="23"/>
      <c r="EXO40" s="23"/>
      <c r="EXP40" s="23"/>
      <c r="EXQ40" s="23"/>
      <c r="EXR40" s="23"/>
      <c r="EXS40" s="23"/>
      <c r="EXT40" s="23"/>
      <c r="EXU40" s="23"/>
      <c r="EXV40" s="23"/>
      <c r="EXW40" s="23"/>
      <c r="EXX40" s="23"/>
      <c r="EXY40" s="23"/>
      <c r="EXZ40" s="23"/>
      <c r="EYA40" s="23"/>
      <c r="EYB40" s="23"/>
      <c r="EYC40" s="23"/>
      <c r="EYD40" s="23"/>
      <c r="EYE40" s="23"/>
      <c r="EYF40" s="23"/>
      <c r="EYG40" s="23"/>
      <c r="EYH40" s="23"/>
      <c r="EYI40" s="23"/>
      <c r="EYJ40" s="23"/>
      <c r="EYK40" s="23"/>
      <c r="EYL40" s="23"/>
      <c r="EYM40" s="23"/>
      <c r="EYN40" s="23"/>
      <c r="EYO40" s="23"/>
      <c r="EYP40" s="23"/>
      <c r="EYQ40" s="23"/>
      <c r="EYR40" s="23"/>
      <c r="EYS40" s="23"/>
      <c r="EYT40" s="23"/>
      <c r="EYU40" s="23"/>
      <c r="EYV40" s="23"/>
      <c r="EYW40" s="23"/>
      <c r="EYX40" s="23"/>
      <c r="EYY40" s="23"/>
      <c r="EYZ40" s="23"/>
      <c r="EZA40" s="23"/>
      <c r="EZB40" s="23"/>
      <c r="EZC40" s="23"/>
      <c r="EZD40" s="23"/>
      <c r="EZE40" s="23"/>
      <c r="EZF40" s="23"/>
      <c r="EZG40" s="23"/>
      <c r="EZH40" s="23"/>
      <c r="EZI40" s="23"/>
      <c r="EZJ40" s="23"/>
      <c r="EZK40" s="23"/>
      <c r="EZL40" s="23"/>
      <c r="EZM40" s="23"/>
      <c r="EZN40" s="23"/>
      <c r="EZO40" s="23"/>
      <c r="EZP40" s="23"/>
      <c r="EZQ40" s="23"/>
      <c r="EZR40" s="23"/>
      <c r="EZS40" s="23"/>
      <c r="EZT40" s="23"/>
      <c r="EZU40" s="23"/>
      <c r="EZV40" s="23"/>
      <c r="EZW40" s="23"/>
      <c r="EZX40" s="23"/>
      <c r="EZY40" s="23"/>
      <c r="EZZ40" s="23"/>
      <c r="FAA40" s="23"/>
      <c r="FAB40" s="23"/>
      <c r="FAC40" s="23"/>
      <c r="FAD40" s="23"/>
      <c r="FAE40" s="23"/>
      <c r="FAF40" s="23"/>
      <c r="FAG40" s="23"/>
      <c r="FAH40" s="23"/>
      <c r="FAI40" s="23"/>
      <c r="FAJ40" s="23"/>
      <c r="FAK40" s="23"/>
      <c r="FAL40" s="23"/>
      <c r="FAM40" s="23"/>
      <c r="FAN40" s="23"/>
      <c r="FAO40" s="23"/>
      <c r="FAP40" s="23"/>
      <c r="FAQ40" s="23"/>
      <c r="FAR40" s="23"/>
      <c r="FAS40" s="23"/>
      <c r="FAT40" s="23"/>
      <c r="FAU40" s="23"/>
      <c r="FAV40" s="23"/>
      <c r="FAW40" s="23"/>
      <c r="FAX40" s="23"/>
      <c r="FAY40" s="23"/>
      <c r="FAZ40" s="23"/>
      <c r="FBA40" s="23"/>
      <c r="FBB40" s="23"/>
      <c r="FBC40" s="23"/>
      <c r="FBD40" s="23"/>
      <c r="FBE40" s="23"/>
      <c r="FBF40" s="23"/>
      <c r="FBG40" s="23"/>
      <c r="FBH40" s="23"/>
      <c r="FBI40" s="23"/>
      <c r="FBJ40" s="23"/>
      <c r="FBK40" s="23"/>
      <c r="FBL40" s="23"/>
      <c r="FBM40" s="23"/>
      <c r="FBN40" s="23"/>
      <c r="FBO40" s="23"/>
      <c r="FBP40" s="23"/>
      <c r="FBQ40" s="23"/>
      <c r="FBR40" s="23"/>
      <c r="FBS40" s="23"/>
      <c r="FBT40" s="23"/>
      <c r="FBU40" s="23"/>
      <c r="FBV40" s="23"/>
      <c r="FBW40" s="23"/>
      <c r="FBX40" s="23"/>
      <c r="FBY40" s="23"/>
      <c r="FBZ40" s="23"/>
      <c r="FCA40" s="23"/>
      <c r="FCB40" s="23"/>
      <c r="FCC40" s="23"/>
      <c r="FCD40" s="23"/>
      <c r="FCE40" s="23"/>
      <c r="FCF40" s="23"/>
      <c r="FCG40" s="23"/>
      <c r="FCH40" s="23"/>
      <c r="FCI40" s="23"/>
      <c r="FCJ40" s="23"/>
      <c r="FCK40" s="23"/>
      <c r="FCL40" s="23"/>
      <c r="FCM40" s="23"/>
      <c r="FCN40" s="23"/>
      <c r="FCO40" s="23"/>
      <c r="FCP40" s="23"/>
      <c r="FCQ40" s="23"/>
      <c r="FCR40" s="23"/>
      <c r="FCS40" s="23"/>
      <c r="FCT40" s="23"/>
      <c r="FCU40" s="23"/>
      <c r="FCV40" s="23"/>
      <c r="FCW40" s="23"/>
      <c r="FCX40" s="23"/>
      <c r="FCY40" s="23"/>
      <c r="FCZ40" s="23"/>
      <c r="FDA40" s="23"/>
      <c r="FDB40" s="23"/>
      <c r="FDC40" s="23"/>
      <c r="FDD40" s="23"/>
      <c r="FDE40" s="23"/>
      <c r="FDF40" s="23"/>
      <c r="FDG40" s="23"/>
      <c r="FDH40" s="23"/>
      <c r="FDI40" s="23"/>
      <c r="FDJ40" s="23"/>
      <c r="FDK40" s="23"/>
      <c r="FDL40" s="23"/>
      <c r="FDM40" s="23"/>
      <c r="FDN40" s="23"/>
      <c r="FDO40" s="23"/>
      <c r="FDP40" s="23"/>
      <c r="FDQ40" s="23"/>
      <c r="FDR40" s="23"/>
      <c r="FDS40" s="23"/>
      <c r="FDT40" s="23"/>
      <c r="FDU40" s="23"/>
      <c r="FDV40" s="23"/>
      <c r="FDW40" s="23"/>
      <c r="FDX40" s="23"/>
      <c r="FDY40" s="23"/>
      <c r="FDZ40" s="23"/>
      <c r="FEA40" s="23"/>
      <c r="FEB40" s="23"/>
      <c r="FEC40" s="23"/>
      <c r="FED40" s="23"/>
      <c r="FEE40" s="23"/>
      <c r="FEF40" s="23"/>
      <c r="FEG40" s="23"/>
      <c r="FEH40" s="23"/>
      <c r="FEI40" s="23"/>
      <c r="FEJ40" s="23"/>
      <c r="FEK40" s="23"/>
      <c r="FEL40" s="23"/>
      <c r="FEM40" s="23"/>
      <c r="FEN40" s="23"/>
      <c r="FEO40" s="23"/>
      <c r="FEP40" s="23"/>
      <c r="FEQ40" s="23"/>
      <c r="FER40" s="23"/>
      <c r="FES40" s="23"/>
      <c r="FET40" s="23"/>
      <c r="FEU40" s="23"/>
      <c r="FEV40" s="23"/>
      <c r="FEW40" s="23"/>
      <c r="FEX40" s="23"/>
      <c r="FEY40" s="23"/>
      <c r="FEZ40" s="23"/>
      <c r="FFA40" s="23"/>
      <c r="FFB40" s="23"/>
      <c r="FFC40" s="23"/>
      <c r="FFD40" s="23"/>
      <c r="FFE40" s="23"/>
      <c r="FFF40" s="23"/>
      <c r="FFG40" s="23"/>
      <c r="FFH40" s="23"/>
      <c r="FFI40" s="23"/>
      <c r="FFJ40" s="23"/>
      <c r="FFK40" s="23"/>
      <c r="FFL40" s="23"/>
      <c r="FFM40" s="23"/>
      <c r="FFN40" s="23"/>
      <c r="FFO40" s="23"/>
      <c r="FFP40" s="23"/>
      <c r="FFQ40" s="23"/>
      <c r="FFR40" s="23"/>
      <c r="FFS40" s="23"/>
      <c r="FFT40" s="23"/>
      <c r="FFU40" s="23"/>
      <c r="FFV40" s="23"/>
      <c r="FFW40" s="23"/>
      <c r="FFX40" s="23"/>
      <c r="FFY40" s="23"/>
      <c r="FFZ40" s="23"/>
      <c r="FGA40" s="23"/>
      <c r="FGB40" s="23"/>
      <c r="FGC40" s="23"/>
      <c r="FGD40" s="23"/>
      <c r="FGE40" s="23"/>
      <c r="FGF40" s="23"/>
      <c r="FGG40" s="23"/>
      <c r="FGH40" s="23"/>
      <c r="FGI40" s="23"/>
      <c r="FGJ40" s="23"/>
      <c r="FGK40" s="23"/>
      <c r="FGL40" s="23"/>
      <c r="FGM40" s="23"/>
      <c r="FGN40" s="23"/>
      <c r="FGO40" s="23"/>
      <c r="FGP40" s="23"/>
      <c r="FGQ40" s="23"/>
      <c r="FGR40" s="23"/>
      <c r="FGS40" s="23"/>
      <c r="FGT40" s="23"/>
      <c r="FGU40" s="23"/>
      <c r="FGV40" s="23"/>
      <c r="FGW40" s="23"/>
      <c r="FGX40" s="23"/>
      <c r="FGY40" s="23"/>
      <c r="FGZ40" s="23"/>
      <c r="FHA40" s="23"/>
      <c r="FHB40" s="23"/>
      <c r="FHC40" s="23"/>
      <c r="FHD40" s="23"/>
      <c r="FHE40" s="23"/>
      <c r="FHF40" s="23"/>
      <c r="FHG40" s="23"/>
      <c r="FHH40" s="23"/>
      <c r="FHI40" s="23"/>
      <c r="FHJ40" s="23"/>
      <c r="FHK40" s="23"/>
      <c r="FHL40" s="23"/>
      <c r="FHM40" s="23"/>
      <c r="FHN40" s="23"/>
      <c r="FHO40" s="23"/>
      <c r="FHP40" s="23"/>
      <c r="FHQ40" s="23"/>
      <c r="FHR40" s="23"/>
      <c r="FHS40" s="23"/>
      <c r="FHT40" s="23"/>
      <c r="FHU40" s="23"/>
      <c r="FHV40" s="23"/>
      <c r="FHW40" s="23"/>
      <c r="FHX40" s="23"/>
      <c r="FHY40" s="23"/>
      <c r="FHZ40" s="23"/>
      <c r="FIA40" s="23"/>
      <c r="FIB40" s="23"/>
      <c r="FIC40" s="23"/>
      <c r="FID40" s="23"/>
      <c r="FIE40" s="23"/>
      <c r="FIF40" s="23"/>
      <c r="FIG40" s="23"/>
      <c r="FIH40" s="23"/>
      <c r="FII40" s="23"/>
      <c r="FIJ40" s="23"/>
      <c r="FIK40" s="23"/>
      <c r="FIL40" s="23"/>
      <c r="FIM40" s="23"/>
      <c r="FIN40" s="23"/>
      <c r="FIO40" s="23"/>
      <c r="FIP40" s="23"/>
      <c r="FIQ40" s="23"/>
      <c r="FIR40" s="23"/>
      <c r="FIS40" s="23"/>
      <c r="FIT40" s="23"/>
      <c r="FIU40" s="23"/>
      <c r="FIV40" s="23"/>
      <c r="FIW40" s="23"/>
      <c r="FIX40" s="23"/>
      <c r="FIY40" s="23"/>
      <c r="FIZ40" s="23"/>
      <c r="FJA40" s="23"/>
      <c r="FJB40" s="23"/>
      <c r="FJC40" s="23"/>
      <c r="FJD40" s="23"/>
      <c r="FJE40" s="23"/>
      <c r="FJF40" s="23"/>
      <c r="FJG40" s="23"/>
      <c r="FJH40" s="23"/>
      <c r="FJI40" s="23"/>
      <c r="FJJ40" s="23"/>
      <c r="FJK40" s="23"/>
      <c r="FJL40" s="23"/>
      <c r="FJM40" s="23"/>
      <c r="FJN40" s="23"/>
      <c r="FJO40" s="23"/>
      <c r="FJP40" s="23"/>
      <c r="FJQ40" s="23"/>
      <c r="FJR40" s="23"/>
      <c r="FJS40" s="23"/>
      <c r="FJT40" s="23"/>
      <c r="FJU40" s="23"/>
      <c r="FJV40" s="23"/>
      <c r="FJW40" s="23"/>
      <c r="FJX40" s="23"/>
      <c r="FJY40" s="23"/>
      <c r="FJZ40" s="23"/>
      <c r="FKA40" s="23"/>
      <c r="FKB40" s="23"/>
      <c r="FKC40" s="23"/>
      <c r="FKD40" s="23"/>
      <c r="FKE40" s="23"/>
      <c r="FKF40" s="23"/>
      <c r="FKG40" s="23"/>
      <c r="FKH40" s="23"/>
      <c r="FKI40" s="23"/>
      <c r="FKJ40" s="23"/>
      <c r="FKK40" s="23"/>
      <c r="FKL40" s="23"/>
      <c r="FKM40" s="23"/>
      <c r="FKN40" s="23"/>
      <c r="FKO40" s="23"/>
      <c r="FKP40" s="23"/>
      <c r="FKQ40" s="23"/>
      <c r="FKR40" s="23"/>
      <c r="FKS40" s="23"/>
      <c r="FKT40" s="23"/>
      <c r="FKU40" s="23"/>
      <c r="FKV40" s="23"/>
      <c r="FKW40" s="23"/>
      <c r="FKX40" s="23"/>
      <c r="FKY40" s="23"/>
      <c r="FKZ40" s="23"/>
      <c r="FLA40" s="23"/>
      <c r="FLB40" s="23"/>
      <c r="FLC40" s="23"/>
      <c r="FLD40" s="23"/>
      <c r="FLE40" s="23"/>
      <c r="FLF40" s="23"/>
      <c r="FLG40" s="23"/>
      <c r="FLH40" s="23"/>
      <c r="FLI40" s="23"/>
      <c r="FLJ40" s="23"/>
      <c r="FLK40" s="23"/>
      <c r="FLL40" s="23"/>
      <c r="FLM40" s="23"/>
      <c r="FLN40" s="23"/>
      <c r="FLO40" s="23"/>
      <c r="FLP40" s="23"/>
      <c r="FLQ40" s="23"/>
      <c r="FLR40" s="23"/>
      <c r="FLS40" s="23"/>
      <c r="FLT40" s="23"/>
      <c r="FLU40" s="23"/>
      <c r="FLV40" s="23"/>
      <c r="FLW40" s="23"/>
      <c r="FLX40" s="23"/>
      <c r="FLY40" s="23"/>
      <c r="FLZ40" s="23"/>
      <c r="FMA40" s="23"/>
      <c r="FMB40" s="23"/>
      <c r="FMC40" s="23"/>
      <c r="FMD40" s="23"/>
      <c r="FME40" s="23"/>
      <c r="FMF40" s="23"/>
      <c r="FMG40" s="23"/>
      <c r="FMH40" s="23"/>
      <c r="FMI40" s="23"/>
      <c r="FMJ40" s="23"/>
      <c r="FMK40" s="23"/>
      <c r="FML40" s="23"/>
      <c r="FMM40" s="23"/>
      <c r="FMN40" s="23"/>
      <c r="FMO40" s="23"/>
      <c r="FMP40" s="23"/>
      <c r="FMQ40" s="23"/>
      <c r="FMR40" s="23"/>
      <c r="FMS40" s="23"/>
      <c r="FMT40" s="23"/>
      <c r="FMU40" s="23"/>
      <c r="FMV40" s="23"/>
      <c r="FMW40" s="23"/>
      <c r="FMX40" s="23"/>
      <c r="FMY40" s="23"/>
      <c r="FMZ40" s="23"/>
      <c r="FNA40" s="23"/>
      <c r="FNB40" s="23"/>
      <c r="FNC40" s="23"/>
      <c r="FND40" s="23"/>
      <c r="FNE40" s="23"/>
      <c r="FNF40" s="23"/>
      <c r="FNG40" s="23"/>
      <c r="FNH40" s="23"/>
      <c r="FNI40" s="23"/>
      <c r="FNJ40" s="23"/>
      <c r="FNK40" s="23"/>
      <c r="FNL40" s="23"/>
      <c r="FNM40" s="23"/>
      <c r="FNN40" s="23"/>
      <c r="FNO40" s="23"/>
      <c r="FNP40" s="23"/>
      <c r="FNQ40" s="23"/>
      <c r="FNR40" s="23"/>
      <c r="FNS40" s="23"/>
      <c r="FNT40" s="23"/>
      <c r="FNU40" s="23"/>
      <c r="FNV40" s="23"/>
      <c r="FNW40" s="23"/>
      <c r="FNX40" s="23"/>
      <c r="FNY40" s="23"/>
      <c r="FNZ40" s="23"/>
      <c r="FOA40" s="23"/>
      <c r="FOB40" s="23"/>
      <c r="FOC40" s="23"/>
      <c r="FOD40" s="23"/>
      <c r="FOE40" s="23"/>
      <c r="FOF40" s="23"/>
      <c r="FOG40" s="23"/>
      <c r="FOH40" s="23"/>
      <c r="FOI40" s="23"/>
      <c r="FOJ40" s="23"/>
      <c r="FOK40" s="23"/>
      <c r="FOL40" s="23"/>
      <c r="FOM40" s="23"/>
      <c r="FON40" s="23"/>
      <c r="FOO40" s="23"/>
      <c r="FOP40" s="23"/>
      <c r="FOQ40" s="23"/>
      <c r="FOR40" s="23"/>
      <c r="FOS40" s="23"/>
      <c r="FOT40" s="23"/>
      <c r="FOU40" s="23"/>
      <c r="FOV40" s="23"/>
      <c r="FOW40" s="23"/>
      <c r="FOX40" s="23"/>
      <c r="FOY40" s="23"/>
      <c r="FOZ40" s="23"/>
      <c r="FPA40" s="23"/>
      <c r="FPB40" s="23"/>
      <c r="FPC40" s="23"/>
      <c r="FPD40" s="23"/>
      <c r="FPE40" s="23"/>
      <c r="FPF40" s="23"/>
      <c r="FPG40" s="23"/>
      <c r="FPH40" s="23"/>
      <c r="FPI40" s="23"/>
      <c r="FPJ40" s="23"/>
      <c r="FPK40" s="23"/>
      <c r="FPL40" s="23"/>
      <c r="FPM40" s="23"/>
      <c r="FPN40" s="23"/>
      <c r="FPO40" s="23"/>
      <c r="FPP40" s="23"/>
      <c r="FPQ40" s="23"/>
      <c r="FPR40" s="23"/>
      <c r="FPS40" s="23"/>
      <c r="FPT40" s="23"/>
      <c r="FPU40" s="23"/>
      <c r="FPV40" s="23"/>
      <c r="FPW40" s="23"/>
      <c r="FPX40" s="23"/>
      <c r="FPY40" s="23"/>
      <c r="FPZ40" s="23"/>
      <c r="FQA40" s="23"/>
      <c r="FQB40" s="23"/>
      <c r="FQC40" s="23"/>
      <c r="FQD40" s="23"/>
      <c r="FQE40" s="23"/>
      <c r="FQF40" s="23"/>
      <c r="FQG40" s="23"/>
      <c r="FQH40" s="23"/>
      <c r="FQI40" s="23"/>
      <c r="FQJ40" s="23"/>
      <c r="FQK40" s="23"/>
      <c r="FQL40" s="23"/>
      <c r="FQM40" s="23"/>
      <c r="FQN40" s="23"/>
      <c r="FQO40" s="23"/>
      <c r="FQP40" s="23"/>
      <c r="FQQ40" s="23"/>
      <c r="FQR40" s="23"/>
      <c r="FQS40" s="23"/>
      <c r="FQT40" s="23"/>
      <c r="FQU40" s="23"/>
      <c r="FQV40" s="23"/>
      <c r="FQW40" s="23"/>
      <c r="FQX40" s="23"/>
      <c r="FQY40" s="23"/>
      <c r="FQZ40" s="23"/>
      <c r="FRA40" s="23"/>
      <c r="FRB40" s="23"/>
      <c r="FRC40" s="23"/>
      <c r="FRD40" s="23"/>
      <c r="FRE40" s="23"/>
      <c r="FRF40" s="23"/>
      <c r="FRG40" s="23"/>
      <c r="FRH40" s="23"/>
      <c r="FRI40" s="23"/>
      <c r="FRJ40" s="23"/>
      <c r="FRK40" s="23"/>
      <c r="FRL40" s="23"/>
      <c r="FRM40" s="23"/>
      <c r="FRN40" s="23"/>
      <c r="FRO40" s="23"/>
      <c r="FRP40" s="23"/>
      <c r="FRQ40" s="23"/>
      <c r="FRR40" s="23"/>
      <c r="FRS40" s="23"/>
      <c r="FRT40" s="23"/>
      <c r="FRU40" s="23"/>
      <c r="FRV40" s="23"/>
      <c r="FRW40" s="23"/>
      <c r="FRX40" s="23"/>
      <c r="FRY40" s="23"/>
      <c r="FRZ40" s="23"/>
      <c r="FSA40" s="23"/>
      <c r="FSB40" s="23"/>
      <c r="FSC40" s="23"/>
      <c r="FSD40" s="23"/>
      <c r="FSE40" s="23"/>
      <c r="FSF40" s="23"/>
      <c r="FSG40" s="23"/>
      <c r="FSH40" s="23"/>
      <c r="FSI40" s="23"/>
      <c r="FSJ40" s="23"/>
      <c r="FSK40" s="23"/>
      <c r="FSL40" s="23"/>
      <c r="FSM40" s="23"/>
      <c r="FSN40" s="23"/>
      <c r="FSO40" s="23"/>
      <c r="FSP40" s="23"/>
      <c r="FSQ40" s="23"/>
      <c r="FSR40" s="23"/>
      <c r="FSS40" s="23"/>
      <c r="FST40" s="23"/>
      <c r="FSU40" s="23"/>
      <c r="FSV40" s="23"/>
      <c r="FSW40" s="23"/>
      <c r="FSX40" s="23"/>
      <c r="FSY40" s="23"/>
      <c r="FSZ40" s="23"/>
      <c r="FTA40" s="23"/>
      <c r="FTB40" s="23"/>
      <c r="FTC40" s="23"/>
      <c r="FTD40" s="23"/>
      <c r="FTE40" s="23"/>
      <c r="FTF40" s="23"/>
      <c r="FTG40" s="23"/>
      <c r="FTH40" s="23"/>
      <c r="FTI40" s="23"/>
      <c r="FTJ40" s="23"/>
      <c r="FTK40" s="23"/>
      <c r="FTL40" s="23"/>
      <c r="FTM40" s="23"/>
      <c r="FTN40" s="23"/>
      <c r="FTO40" s="23"/>
      <c r="FTP40" s="23"/>
      <c r="FTQ40" s="23"/>
      <c r="FTR40" s="23"/>
      <c r="FTS40" s="23"/>
      <c r="FTT40" s="23"/>
      <c r="FTU40" s="23"/>
      <c r="FTV40" s="23"/>
      <c r="FTW40" s="23"/>
      <c r="FTX40" s="23"/>
      <c r="FTY40" s="23"/>
      <c r="FTZ40" s="23"/>
      <c r="FUA40" s="23"/>
      <c r="FUB40" s="23"/>
      <c r="FUC40" s="23"/>
      <c r="FUD40" s="23"/>
      <c r="FUE40" s="23"/>
      <c r="FUF40" s="23"/>
      <c r="FUG40" s="23"/>
      <c r="FUH40" s="23"/>
      <c r="FUI40" s="23"/>
      <c r="FUJ40" s="23"/>
      <c r="FUK40" s="23"/>
      <c r="FUL40" s="23"/>
      <c r="FUM40" s="23"/>
      <c r="FUN40" s="23"/>
      <c r="FUO40" s="23"/>
      <c r="FUP40" s="23"/>
      <c r="FUQ40" s="23"/>
      <c r="FUR40" s="23"/>
      <c r="FUS40" s="23"/>
      <c r="FUT40" s="23"/>
      <c r="FUU40" s="23"/>
      <c r="FUV40" s="23"/>
      <c r="FUW40" s="23"/>
      <c r="FUX40" s="23"/>
      <c r="FUY40" s="23"/>
      <c r="FUZ40" s="23"/>
      <c r="FVA40" s="23"/>
      <c r="FVB40" s="23"/>
      <c r="FVC40" s="23"/>
      <c r="FVD40" s="23"/>
      <c r="FVE40" s="23"/>
      <c r="FVF40" s="23"/>
      <c r="FVG40" s="23"/>
      <c r="FVH40" s="23"/>
      <c r="FVI40" s="23"/>
      <c r="FVJ40" s="23"/>
      <c r="FVK40" s="23"/>
      <c r="FVL40" s="23"/>
      <c r="FVM40" s="23"/>
      <c r="FVN40" s="23"/>
      <c r="FVO40" s="23"/>
      <c r="FVP40" s="23"/>
      <c r="FVQ40" s="23"/>
      <c r="FVR40" s="23"/>
      <c r="FVS40" s="23"/>
      <c r="FVT40" s="23"/>
      <c r="FVU40" s="23"/>
      <c r="FVV40" s="23"/>
      <c r="FVW40" s="23"/>
      <c r="FVX40" s="23"/>
      <c r="FVY40" s="23"/>
      <c r="FVZ40" s="23"/>
      <c r="FWA40" s="23"/>
      <c r="FWB40" s="23"/>
      <c r="FWC40" s="23"/>
      <c r="FWD40" s="23"/>
      <c r="FWE40" s="23"/>
      <c r="FWF40" s="23"/>
      <c r="FWG40" s="23"/>
      <c r="FWH40" s="23"/>
      <c r="FWI40" s="23"/>
      <c r="FWJ40" s="23"/>
      <c r="FWK40" s="23"/>
      <c r="FWL40" s="23"/>
      <c r="FWM40" s="23"/>
      <c r="FWN40" s="23"/>
      <c r="FWO40" s="23"/>
      <c r="FWP40" s="23"/>
      <c r="FWQ40" s="23"/>
      <c r="FWR40" s="23"/>
      <c r="FWS40" s="23"/>
      <c r="FWT40" s="23"/>
      <c r="FWU40" s="23"/>
      <c r="FWV40" s="23"/>
      <c r="FWW40" s="23"/>
      <c r="FWX40" s="23"/>
      <c r="FWY40" s="23"/>
      <c r="FWZ40" s="23"/>
      <c r="FXA40" s="23"/>
      <c r="FXB40" s="23"/>
      <c r="FXC40" s="23"/>
      <c r="FXD40" s="23"/>
      <c r="FXE40" s="23"/>
      <c r="FXF40" s="23"/>
      <c r="FXG40" s="23"/>
      <c r="FXH40" s="23"/>
      <c r="FXI40" s="23"/>
      <c r="FXJ40" s="23"/>
      <c r="FXK40" s="23"/>
      <c r="FXL40" s="23"/>
      <c r="FXM40" s="23"/>
      <c r="FXN40" s="23"/>
      <c r="FXO40" s="23"/>
      <c r="FXP40" s="23"/>
      <c r="FXQ40" s="23"/>
      <c r="FXR40" s="23"/>
      <c r="FXS40" s="23"/>
      <c r="FXT40" s="23"/>
      <c r="FXU40" s="23"/>
      <c r="FXV40" s="23"/>
      <c r="FXW40" s="23"/>
      <c r="FXX40" s="23"/>
      <c r="FXY40" s="23"/>
      <c r="FXZ40" s="23"/>
      <c r="FYA40" s="23"/>
      <c r="FYB40" s="23"/>
      <c r="FYC40" s="23"/>
      <c r="FYD40" s="23"/>
      <c r="FYE40" s="23"/>
      <c r="FYF40" s="23"/>
      <c r="FYG40" s="23"/>
      <c r="FYH40" s="23"/>
      <c r="FYI40" s="23"/>
      <c r="FYJ40" s="23"/>
      <c r="FYK40" s="23"/>
      <c r="FYL40" s="23"/>
      <c r="FYM40" s="23"/>
      <c r="FYN40" s="23"/>
      <c r="FYO40" s="23"/>
      <c r="FYP40" s="23"/>
      <c r="FYQ40" s="23"/>
      <c r="FYR40" s="23"/>
      <c r="FYS40" s="23"/>
      <c r="FYT40" s="23"/>
      <c r="FYU40" s="23"/>
      <c r="FYV40" s="23"/>
      <c r="FYW40" s="23"/>
      <c r="FYX40" s="23"/>
      <c r="FYY40" s="23"/>
      <c r="FYZ40" s="23"/>
      <c r="FZA40" s="23"/>
      <c r="FZB40" s="23"/>
      <c r="FZC40" s="23"/>
      <c r="FZD40" s="23"/>
      <c r="FZE40" s="23"/>
      <c r="FZF40" s="23"/>
      <c r="FZG40" s="23"/>
      <c r="FZH40" s="23"/>
      <c r="FZI40" s="23"/>
      <c r="FZJ40" s="23"/>
      <c r="FZK40" s="23"/>
      <c r="FZL40" s="23"/>
      <c r="FZM40" s="23"/>
      <c r="FZN40" s="23"/>
      <c r="FZO40" s="23"/>
      <c r="FZP40" s="23"/>
      <c r="FZQ40" s="23"/>
      <c r="FZR40" s="23"/>
      <c r="FZS40" s="23"/>
      <c r="FZT40" s="23"/>
      <c r="FZU40" s="23"/>
      <c r="FZV40" s="23"/>
      <c r="FZW40" s="23"/>
      <c r="FZX40" s="23"/>
      <c r="FZY40" s="23"/>
      <c r="FZZ40" s="23"/>
      <c r="GAA40" s="23"/>
      <c r="GAB40" s="23"/>
      <c r="GAC40" s="23"/>
      <c r="GAD40" s="23"/>
      <c r="GAE40" s="23"/>
      <c r="GAF40" s="23"/>
      <c r="GAG40" s="23"/>
      <c r="GAH40" s="23"/>
      <c r="GAI40" s="23"/>
      <c r="GAJ40" s="23"/>
      <c r="GAK40" s="23"/>
      <c r="GAL40" s="23"/>
      <c r="GAM40" s="23"/>
      <c r="GAN40" s="23"/>
      <c r="GAO40" s="23"/>
      <c r="GAP40" s="23"/>
      <c r="GAQ40" s="23"/>
      <c r="GAR40" s="23"/>
      <c r="GAS40" s="23"/>
      <c r="GAT40" s="23"/>
      <c r="GAU40" s="23"/>
      <c r="GAV40" s="23"/>
      <c r="GAW40" s="23"/>
      <c r="GAX40" s="23"/>
      <c r="GAY40" s="23"/>
      <c r="GAZ40" s="23"/>
      <c r="GBA40" s="23"/>
      <c r="GBB40" s="23"/>
      <c r="GBC40" s="23"/>
      <c r="GBD40" s="23"/>
      <c r="GBE40" s="23"/>
      <c r="GBF40" s="23"/>
      <c r="GBG40" s="23"/>
      <c r="GBH40" s="23"/>
      <c r="GBI40" s="23"/>
      <c r="GBJ40" s="23"/>
      <c r="GBK40" s="23"/>
      <c r="GBL40" s="23"/>
      <c r="GBM40" s="23"/>
      <c r="GBN40" s="23"/>
      <c r="GBO40" s="23"/>
      <c r="GBP40" s="23"/>
      <c r="GBQ40" s="23"/>
      <c r="GBR40" s="23"/>
      <c r="GBS40" s="23"/>
      <c r="GBT40" s="23"/>
      <c r="GBU40" s="23"/>
      <c r="GBV40" s="23"/>
      <c r="GBW40" s="23"/>
      <c r="GBX40" s="23"/>
      <c r="GBY40" s="23"/>
      <c r="GBZ40" s="23"/>
      <c r="GCA40" s="23"/>
      <c r="GCB40" s="23"/>
      <c r="GCC40" s="23"/>
      <c r="GCD40" s="23"/>
      <c r="GCE40" s="23"/>
      <c r="GCF40" s="23"/>
      <c r="GCG40" s="23"/>
      <c r="GCH40" s="23"/>
      <c r="GCI40" s="23"/>
      <c r="GCJ40" s="23"/>
      <c r="GCK40" s="23"/>
      <c r="GCL40" s="23"/>
      <c r="GCM40" s="23"/>
      <c r="GCN40" s="23"/>
      <c r="GCO40" s="23"/>
      <c r="GCP40" s="23"/>
      <c r="GCQ40" s="23"/>
      <c r="GCR40" s="23"/>
      <c r="GCS40" s="23"/>
      <c r="GCT40" s="23"/>
      <c r="GCU40" s="23"/>
      <c r="GCV40" s="23"/>
      <c r="GCW40" s="23"/>
      <c r="GCX40" s="23"/>
      <c r="GCY40" s="23"/>
      <c r="GCZ40" s="23"/>
      <c r="GDA40" s="23"/>
      <c r="GDB40" s="23"/>
      <c r="GDC40" s="23"/>
      <c r="GDD40" s="23"/>
      <c r="GDE40" s="23"/>
      <c r="GDF40" s="23"/>
      <c r="GDG40" s="23"/>
      <c r="GDH40" s="23"/>
      <c r="GDI40" s="23"/>
      <c r="GDJ40" s="23"/>
      <c r="GDK40" s="23"/>
      <c r="GDL40" s="23"/>
      <c r="GDM40" s="23"/>
      <c r="GDN40" s="23"/>
      <c r="GDO40" s="23"/>
      <c r="GDP40" s="23"/>
      <c r="GDQ40" s="23"/>
      <c r="GDR40" s="23"/>
      <c r="GDS40" s="23"/>
      <c r="GDT40" s="23"/>
      <c r="GDU40" s="23"/>
      <c r="GDV40" s="23"/>
      <c r="GDW40" s="23"/>
      <c r="GDX40" s="23"/>
      <c r="GDY40" s="23"/>
      <c r="GDZ40" s="23"/>
      <c r="GEA40" s="23"/>
      <c r="GEB40" s="23"/>
      <c r="GEC40" s="23"/>
      <c r="GED40" s="23"/>
      <c r="GEE40" s="23"/>
      <c r="GEF40" s="23"/>
      <c r="GEG40" s="23"/>
      <c r="GEH40" s="23"/>
      <c r="GEI40" s="23"/>
      <c r="GEJ40" s="23"/>
      <c r="GEK40" s="23"/>
      <c r="GEL40" s="23"/>
      <c r="GEM40" s="23"/>
      <c r="GEN40" s="23"/>
      <c r="GEO40" s="23"/>
      <c r="GEP40" s="23"/>
      <c r="GEQ40" s="23"/>
      <c r="GER40" s="23"/>
      <c r="GES40" s="23"/>
      <c r="GET40" s="23"/>
      <c r="GEU40" s="23"/>
      <c r="GEV40" s="23"/>
      <c r="GEW40" s="23"/>
      <c r="GEX40" s="23"/>
      <c r="GEY40" s="23"/>
      <c r="GEZ40" s="23"/>
      <c r="GFA40" s="23"/>
      <c r="GFB40" s="23"/>
      <c r="GFC40" s="23"/>
      <c r="GFD40" s="23"/>
      <c r="GFE40" s="23"/>
      <c r="GFF40" s="23"/>
      <c r="GFG40" s="23"/>
      <c r="GFH40" s="23"/>
      <c r="GFI40" s="23"/>
      <c r="GFJ40" s="23"/>
      <c r="GFK40" s="23"/>
      <c r="GFL40" s="23"/>
      <c r="GFM40" s="23"/>
      <c r="GFN40" s="23"/>
      <c r="GFO40" s="23"/>
      <c r="GFP40" s="23"/>
      <c r="GFQ40" s="23"/>
      <c r="GFR40" s="23"/>
      <c r="GFS40" s="23"/>
      <c r="GFT40" s="23"/>
      <c r="GFU40" s="23"/>
      <c r="GFV40" s="23"/>
      <c r="GFW40" s="23"/>
      <c r="GFX40" s="23"/>
      <c r="GFY40" s="23"/>
      <c r="GFZ40" s="23"/>
      <c r="GGA40" s="23"/>
      <c r="GGB40" s="23"/>
      <c r="GGC40" s="23"/>
      <c r="GGD40" s="23"/>
      <c r="GGE40" s="23"/>
      <c r="GGF40" s="23"/>
      <c r="GGG40" s="23"/>
      <c r="GGH40" s="23"/>
      <c r="GGI40" s="23"/>
      <c r="GGJ40" s="23"/>
      <c r="GGK40" s="23"/>
      <c r="GGL40" s="23"/>
      <c r="GGM40" s="23"/>
      <c r="GGN40" s="23"/>
      <c r="GGO40" s="23"/>
      <c r="GGP40" s="23"/>
      <c r="GGQ40" s="23"/>
      <c r="GGR40" s="23"/>
      <c r="GGS40" s="23"/>
      <c r="GGT40" s="23"/>
      <c r="GGU40" s="23"/>
      <c r="GGV40" s="23"/>
      <c r="GGW40" s="23"/>
      <c r="GGX40" s="23"/>
      <c r="GGY40" s="23"/>
      <c r="GGZ40" s="23"/>
      <c r="GHA40" s="23"/>
      <c r="GHB40" s="23"/>
      <c r="GHC40" s="23"/>
      <c r="GHD40" s="23"/>
      <c r="GHE40" s="23"/>
      <c r="GHF40" s="23"/>
      <c r="GHG40" s="23"/>
      <c r="GHH40" s="23"/>
      <c r="GHI40" s="23"/>
      <c r="GHJ40" s="23"/>
      <c r="GHK40" s="23"/>
      <c r="GHL40" s="23"/>
      <c r="GHM40" s="23"/>
      <c r="GHN40" s="23"/>
      <c r="GHO40" s="23"/>
      <c r="GHP40" s="23"/>
      <c r="GHQ40" s="23"/>
      <c r="GHR40" s="23"/>
      <c r="GHS40" s="23"/>
      <c r="GHT40" s="23"/>
      <c r="GHU40" s="23"/>
      <c r="GHV40" s="23"/>
      <c r="GHW40" s="23"/>
      <c r="GHX40" s="23"/>
      <c r="GHY40" s="23"/>
      <c r="GHZ40" s="23"/>
      <c r="GIA40" s="23"/>
      <c r="GIB40" s="23"/>
      <c r="GIC40" s="23"/>
      <c r="GID40" s="23"/>
      <c r="GIE40" s="23"/>
      <c r="GIF40" s="23"/>
      <c r="GIG40" s="23"/>
      <c r="GIH40" s="23"/>
      <c r="GII40" s="23"/>
      <c r="GIJ40" s="23"/>
      <c r="GIK40" s="23"/>
      <c r="GIL40" s="23"/>
      <c r="GIM40" s="23"/>
      <c r="GIN40" s="23"/>
      <c r="GIO40" s="23"/>
      <c r="GIP40" s="23"/>
      <c r="GIQ40" s="23"/>
      <c r="GIR40" s="23"/>
      <c r="GIS40" s="23"/>
      <c r="GIT40" s="23"/>
      <c r="GIU40" s="23"/>
      <c r="GIV40" s="23"/>
      <c r="GIW40" s="23"/>
      <c r="GIX40" s="23"/>
      <c r="GIY40" s="23"/>
      <c r="GIZ40" s="23"/>
      <c r="GJA40" s="23"/>
      <c r="GJB40" s="23"/>
      <c r="GJC40" s="23"/>
      <c r="GJD40" s="23"/>
      <c r="GJE40" s="23"/>
      <c r="GJF40" s="23"/>
      <c r="GJG40" s="23"/>
      <c r="GJH40" s="23"/>
      <c r="GJI40" s="23"/>
      <c r="GJJ40" s="23"/>
      <c r="GJK40" s="23"/>
      <c r="GJL40" s="23"/>
      <c r="GJM40" s="23"/>
      <c r="GJN40" s="23"/>
      <c r="GJO40" s="23"/>
      <c r="GJP40" s="23"/>
      <c r="GJQ40" s="23"/>
      <c r="GJR40" s="23"/>
      <c r="GJS40" s="23"/>
      <c r="GJT40" s="23"/>
      <c r="GJU40" s="23"/>
      <c r="GJV40" s="23"/>
      <c r="GJW40" s="23"/>
      <c r="GJX40" s="23"/>
      <c r="GJY40" s="23"/>
      <c r="GJZ40" s="23"/>
      <c r="GKA40" s="23"/>
      <c r="GKB40" s="23"/>
      <c r="GKC40" s="23"/>
      <c r="GKD40" s="23"/>
      <c r="GKE40" s="23"/>
      <c r="GKF40" s="23"/>
      <c r="GKG40" s="23"/>
      <c r="GKH40" s="23"/>
      <c r="GKI40" s="23"/>
      <c r="GKJ40" s="23"/>
      <c r="GKK40" s="23"/>
      <c r="GKL40" s="23"/>
      <c r="GKM40" s="23"/>
      <c r="GKN40" s="23"/>
      <c r="GKO40" s="23"/>
      <c r="GKP40" s="23"/>
      <c r="GKQ40" s="23"/>
      <c r="GKR40" s="23"/>
      <c r="GKS40" s="23"/>
      <c r="GKT40" s="23"/>
      <c r="GKU40" s="23"/>
      <c r="GKV40" s="23"/>
      <c r="GKW40" s="23"/>
      <c r="GKX40" s="23"/>
      <c r="GKY40" s="23"/>
      <c r="GKZ40" s="23"/>
      <c r="GLA40" s="23"/>
      <c r="GLB40" s="23"/>
      <c r="GLC40" s="23"/>
      <c r="GLD40" s="23"/>
      <c r="GLE40" s="23"/>
      <c r="GLF40" s="23"/>
      <c r="GLG40" s="23"/>
      <c r="GLH40" s="23"/>
      <c r="GLI40" s="23"/>
      <c r="GLJ40" s="23"/>
      <c r="GLK40" s="23"/>
      <c r="GLL40" s="23"/>
      <c r="GLM40" s="23"/>
      <c r="GLN40" s="23"/>
      <c r="GLO40" s="23"/>
      <c r="GLP40" s="23"/>
      <c r="GLQ40" s="23"/>
      <c r="GLR40" s="23"/>
      <c r="GLS40" s="23"/>
      <c r="GLT40" s="23"/>
      <c r="GLU40" s="23"/>
      <c r="GLV40" s="23"/>
      <c r="GLW40" s="23"/>
      <c r="GLX40" s="23"/>
      <c r="GLY40" s="23"/>
      <c r="GLZ40" s="23"/>
      <c r="GMA40" s="23"/>
      <c r="GMB40" s="23"/>
      <c r="GMC40" s="23"/>
      <c r="GMD40" s="23"/>
      <c r="GME40" s="23"/>
      <c r="GMF40" s="23"/>
      <c r="GMG40" s="23"/>
      <c r="GMH40" s="23"/>
      <c r="GMI40" s="23"/>
      <c r="GMJ40" s="23"/>
      <c r="GMK40" s="23"/>
      <c r="GML40" s="23"/>
      <c r="GMM40" s="23"/>
      <c r="GMN40" s="23"/>
      <c r="GMO40" s="23"/>
      <c r="GMP40" s="23"/>
      <c r="GMQ40" s="23"/>
      <c r="GMR40" s="23"/>
      <c r="GMS40" s="23"/>
      <c r="GMT40" s="23"/>
      <c r="GMU40" s="23"/>
      <c r="GMV40" s="23"/>
      <c r="GMW40" s="23"/>
      <c r="GMX40" s="23"/>
      <c r="GMY40" s="23"/>
      <c r="GMZ40" s="23"/>
      <c r="GNA40" s="23"/>
      <c r="GNB40" s="23"/>
      <c r="GNC40" s="23"/>
      <c r="GND40" s="23"/>
      <c r="GNE40" s="23"/>
      <c r="GNF40" s="23"/>
      <c r="GNG40" s="23"/>
      <c r="GNH40" s="23"/>
      <c r="GNI40" s="23"/>
      <c r="GNJ40" s="23"/>
      <c r="GNK40" s="23"/>
      <c r="GNL40" s="23"/>
      <c r="GNM40" s="23"/>
      <c r="GNN40" s="23"/>
      <c r="GNO40" s="23"/>
      <c r="GNP40" s="23"/>
      <c r="GNQ40" s="23"/>
      <c r="GNR40" s="23"/>
      <c r="GNS40" s="23"/>
      <c r="GNT40" s="23"/>
      <c r="GNU40" s="23"/>
      <c r="GNV40" s="23"/>
      <c r="GNW40" s="23"/>
      <c r="GNX40" s="23"/>
      <c r="GNY40" s="23"/>
      <c r="GNZ40" s="23"/>
      <c r="GOA40" s="23"/>
      <c r="GOB40" s="23"/>
      <c r="GOC40" s="23"/>
      <c r="GOD40" s="23"/>
      <c r="GOE40" s="23"/>
      <c r="GOF40" s="23"/>
      <c r="GOG40" s="23"/>
      <c r="GOH40" s="23"/>
      <c r="GOI40" s="23"/>
      <c r="GOJ40" s="23"/>
      <c r="GOK40" s="23"/>
      <c r="GOL40" s="23"/>
      <c r="GOM40" s="23"/>
      <c r="GON40" s="23"/>
      <c r="GOO40" s="23"/>
      <c r="GOP40" s="23"/>
      <c r="GOQ40" s="23"/>
      <c r="GOR40" s="23"/>
      <c r="GOS40" s="23"/>
      <c r="GOT40" s="23"/>
      <c r="GOU40" s="23"/>
      <c r="GOV40" s="23"/>
      <c r="GOW40" s="23"/>
      <c r="GOX40" s="23"/>
      <c r="GOY40" s="23"/>
      <c r="GOZ40" s="23"/>
      <c r="GPA40" s="23"/>
      <c r="GPB40" s="23"/>
      <c r="GPC40" s="23"/>
      <c r="GPD40" s="23"/>
      <c r="GPE40" s="23"/>
      <c r="GPF40" s="23"/>
      <c r="GPG40" s="23"/>
      <c r="GPH40" s="23"/>
      <c r="GPI40" s="23"/>
      <c r="GPJ40" s="23"/>
      <c r="GPK40" s="23"/>
      <c r="GPL40" s="23"/>
      <c r="GPM40" s="23"/>
      <c r="GPN40" s="23"/>
      <c r="GPO40" s="23"/>
      <c r="GPP40" s="23"/>
      <c r="GPQ40" s="23"/>
      <c r="GPR40" s="23"/>
      <c r="GPS40" s="23"/>
      <c r="GPT40" s="23"/>
      <c r="GPU40" s="23"/>
      <c r="GPV40" s="23"/>
      <c r="GPW40" s="23"/>
      <c r="GPX40" s="23"/>
      <c r="GPY40" s="23"/>
      <c r="GPZ40" s="23"/>
      <c r="GQA40" s="23"/>
      <c r="GQB40" s="23"/>
      <c r="GQC40" s="23"/>
      <c r="GQD40" s="23"/>
      <c r="GQE40" s="23"/>
      <c r="GQF40" s="23"/>
      <c r="GQG40" s="23"/>
      <c r="GQH40" s="23"/>
      <c r="GQI40" s="23"/>
      <c r="GQJ40" s="23"/>
      <c r="GQK40" s="23"/>
      <c r="GQL40" s="23"/>
      <c r="GQM40" s="23"/>
      <c r="GQN40" s="23"/>
      <c r="GQO40" s="23"/>
      <c r="GQP40" s="23"/>
      <c r="GQQ40" s="23"/>
      <c r="GQR40" s="23"/>
      <c r="GQS40" s="23"/>
      <c r="GQT40" s="23"/>
      <c r="GQU40" s="23"/>
      <c r="GQV40" s="23"/>
      <c r="GQW40" s="23"/>
      <c r="GQX40" s="23"/>
      <c r="GQY40" s="23"/>
      <c r="GQZ40" s="23"/>
      <c r="GRA40" s="23"/>
      <c r="GRB40" s="23"/>
      <c r="GRC40" s="23"/>
      <c r="GRD40" s="23"/>
      <c r="GRE40" s="23"/>
      <c r="GRF40" s="23"/>
      <c r="GRG40" s="23"/>
      <c r="GRH40" s="23"/>
      <c r="GRI40" s="23"/>
      <c r="GRJ40" s="23"/>
      <c r="GRK40" s="23"/>
      <c r="GRL40" s="23"/>
      <c r="GRM40" s="23"/>
      <c r="GRN40" s="23"/>
      <c r="GRO40" s="23"/>
      <c r="GRP40" s="23"/>
      <c r="GRQ40" s="23"/>
      <c r="GRR40" s="23"/>
      <c r="GRS40" s="23"/>
      <c r="GRT40" s="23"/>
      <c r="GRU40" s="23"/>
      <c r="GRV40" s="23"/>
      <c r="GRW40" s="23"/>
      <c r="GRX40" s="23"/>
      <c r="GRY40" s="23"/>
      <c r="GRZ40" s="23"/>
      <c r="GSA40" s="23"/>
      <c r="GSB40" s="23"/>
      <c r="GSC40" s="23"/>
      <c r="GSD40" s="23"/>
      <c r="GSE40" s="23"/>
      <c r="GSF40" s="23"/>
      <c r="GSG40" s="23"/>
      <c r="GSH40" s="23"/>
      <c r="GSI40" s="23"/>
      <c r="GSJ40" s="23"/>
      <c r="GSK40" s="23"/>
      <c r="GSL40" s="23"/>
      <c r="GSM40" s="23"/>
      <c r="GSN40" s="23"/>
      <c r="GSO40" s="23"/>
      <c r="GSP40" s="23"/>
      <c r="GSQ40" s="23"/>
      <c r="GSR40" s="23"/>
      <c r="GSS40" s="23"/>
      <c r="GST40" s="23"/>
      <c r="GSU40" s="23"/>
      <c r="GSV40" s="23"/>
      <c r="GSW40" s="23"/>
      <c r="GSX40" s="23"/>
      <c r="GSY40" s="23"/>
      <c r="GSZ40" s="23"/>
      <c r="GTA40" s="23"/>
      <c r="GTB40" s="23"/>
      <c r="GTC40" s="23"/>
      <c r="GTD40" s="23"/>
      <c r="GTE40" s="23"/>
      <c r="GTF40" s="23"/>
      <c r="GTG40" s="23"/>
      <c r="GTH40" s="23"/>
      <c r="GTI40" s="23"/>
      <c r="GTJ40" s="23"/>
      <c r="GTK40" s="23"/>
      <c r="GTL40" s="23"/>
      <c r="GTM40" s="23"/>
      <c r="GTN40" s="23"/>
      <c r="GTO40" s="23"/>
      <c r="GTP40" s="23"/>
      <c r="GTQ40" s="23"/>
      <c r="GTR40" s="23"/>
      <c r="GTS40" s="23"/>
      <c r="GTT40" s="23"/>
      <c r="GTU40" s="23"/>
      <c r="GTV40" s="23"/>
      <c r="GTW40" s="23"/>
      <c r="GTX40" s="23"/>
      <c r="GTY40" s="23"/>
      <c r="GTZ40" s="23"/>
      <c r="GUA40" s="23"/>
      <c r="GUB40" s="23"/>
      <c r="GUC40" s="23"/>
      <c r="GUD40" s="23"/>
      <c r="GUE40" s="23"/>
      <c r="GUF40" s="23"/>
      <c r="GUG40" s="23"/>
      <c r="GUH40" s="23"/>
      <c r="GUI40" s="23"/>
      <c r="GUJ40" s="23"/>
      <c r="GUK40" s="23"/>
      <c r="GUL40" s="23"/>
      <c r="GUM40" s="23"/>
      <c r="GUN40" s="23"/>
      <c r="GUO40" s="23"/>
      <c r="GUP40" s="23"/>
      <c r="GUQ40" s="23"/>
      <c r="GUR40" s="23"/>
      <c r="GUS40" s="23"/>
      <c r="GUT40" s="23"/>
      <c r="GUU40" s="23"/>
      <c r="GUV40" s="23"/>
      <c r="GUW40" s="23"/>
      <c r="GUX40" s="23"/>
      <c r="GUY40" s="23"/>
      <c r="GUZ40" s="23"/>
      <c r="GVA40" s="23"/>
      <c r="GVB40" s="23"/>
      <c r="GVC40" s="23"/>
      <c r="GVD40" s="23"/>
      <c r="GVE40" s="23"/>
      <c r="GVF40" s="23"/>
      <c r="GVG40" s="23"/>
      <c r="GVH40" s="23"/>
      <c r="GVI40" s="23"/>
      <c r="GVJ40" s="23"/>
      <c r="GVK40" s="23"/>
      <c r="GVL40" s="23"/>
      <c r="GVM40" s="23"/>
      <c r="GVN40" s="23"/>
      <c r="GVO40" s="23"/>
      <c r="GVP40" s="23"/>
      <c r="GVQ40" s="23"/>
      <c r="GVR40" s="23"/>
      <c r="GVS40" s="23"/>
      <c r="GVT40" s="23"/>
      <c r="GVU40" s="23"/>
      <c r="GVV40" s="23"/>
      <c r="GVW40" s="23"/>
      <c r="GVX40" s="23"/>
      <c r="GVY40" s="23"/>
      <c r="GVZ40" s="23"/>
      <c r="GWA40" s="23"/>
      <c r="GWB40" s="23"/>
      <c r="GWC40" s="23"/>
      <c r="GWD40" s="23"/>
      <c r="GWE40" s="23"/>
      <c r="GWF40" s="23"/>
      <c r="GWG40" s="23"/>
      <c r="GWH40" s="23"/>
      <c r="GWI40" s="23"/>
      <c r="GWJ40" s="23"/>
      <c r="GWK40" s="23"/>
      <c r="GWL40" s="23"/>
      <c r="GWM40" s="23"/>
      <c r="GWN40" s="23"/>
      <c r="GWO40" s="23"/>
      <c r="GWP40" s="23"/>
      <c r="GWQ40" s="23"/>
      <c r="GWR40" s="23"/>
      <c r="GWS40" s="23"/>
      <c r="GWT40" s="23"/>
      <c r="GWU40" s="23"/>
      <c r="GWV40" s="23"/>
      <c r="GWW40" s="23"/>
      <c r="GWX40" s="23"/>
      <c r="GWY40" s="23"/>
      <c r="GWZ40" s="23"/>
      <c r="GXA40" s="23"/>
      <c r="GXB40" s="23"/>
      <c r="GXC40" s="23"/>
      <c r="GXD40" s="23"/>
      <c r="GXE40" s="23"/>
      <c r="GXF40" s="23"/>
      <c r="GXG40" s="23"/>
      <c r="GXH40" s="23"/>
      <c r="GXI40" s="23"/>
      <c r="GXJ40" s="23"/>
      <c r="GXK40" s="23"/>
      <c r="GXL40" s="23"/>
      <c r="GXM40" s="23"/>
      <c r="GXN40" s="23"/>
      <c r="GXO40" s="23"/>
      <c r="GXP40" s="23"/>
      <c r="GXQ40" s="23"/>
      <c r="GXR40" s="23"/>
      <c r="GXS40" s="23"/>
      <c r="GXT40" s="23"/>
      <c r="GXU40" s="23"/>
      <c r="GXV40" s="23"/>
      <c r="GXW40" s="23"/>
      <c r="GXX40" s="23"/>
      <c r="GXY40" s="23"/>
      <c r="GXZ40" s="23"/>
      <c r="GYA40" s="23"/>
      <c r="GYB40" s="23"/>
      <c r="GYC40" s="23"/>
      <c r="GYD40" s="23"/>
      <c r="GYE40" s="23"/>
      <c r="GYF40" s="23"/>
      <c r="GYG40" s="23"/>
      <c r="GYH40" s="23"/>
      <c r="GYI40" s="23"/>
      <c r="GYJ40" s="23"/>
      <c r="GYK40" s="23"/>
      <c r="GYL40" s="23"/>
      <c r="GYM40" s="23"/>
      <c r="GYN40" s="23"/>
      <c r="GYO40" s="23"/>
      <c r="GYP40" s="23"/>
      <c r="GYQ40" s="23"/>
      <c r="GYR40" s="23"/>
      <c r="GYS40" s="23"/>
      <c r="GYT40" s="23"/>
      <c r="GYU40" s="23"/>
      <c r="GYV40" s="23"/>
      <c r="GYW40" s="23"/>
      <c r="GYX40" s="23"/>
      <c r="GYY40" s="23"/>
      <c r="GYZ40" s="23"/>
      <c r="GZA40" s="23"/>
      <c r="GZB40" s="23"/>
      <c r="GZC40" s="23"/>
      <c r="GZD40" s="23"/>
      <c r="GZE40" s="23"/>
      <c r="GZF40" s="23"/>
      <c r="GZG40" s="23"/>
      <c r="GZH40" s="23"/>
      <c r="GZI40" s="23"/>
      <c r="GZJ40" s="23"/>
      <c r="GZK40" s="23"/>
      <c r="GZL40" s="23"/>
      <c r="GZM40" s="23"/>
      <c r="GZN40" s="23"/>
      <c r="GZO40" s="23"/>
      <c r="GZP40" s="23"/>
      <c r="GZQ40" s="23"/>
      <c r="GZR40" s="23"/>
      <c r="GZS40" s="23"/>
      <c r="GZT40" s="23"/>
      <c r="GZU40" s="23"/>
      <c r="GZV40" s="23"/>
      <c r="GZW40" s="23"/>
      <c r="GZX40" s="23"/>
      <c r="GZY40" s="23"/>
      <c r="GZZ40" s="23"/>
      <c r="HAA40" s="23"/>
      <c r="HAB40" s="23"/>
      <c r="HAC40" s="23"/>
      <c r="HAD40" s="23"/>
      <c r="HAE40" s="23"/>
      <c r="HAF40" s="23"/>
      <c r="HAG40" s="23"/>
      <c r="HAH40" s="23"/>
      <c r="HAI40" s="23"/>
      <c r="HAJ40" s="23"/>
      <c r="HAK40" s="23"/>
      <c r="HAL40" s="23"/>
      <c r="HAM40" s="23"/>
      <c r="HAN40" s="23"/>
      <c r="HAO40" s="23"/>
      <c r="HAP40" s="23"/>
      <c r="HAQ40" s="23"/>
      <c r="HAR40" s="23"/>
      <c r="HAS40" s="23"/>
      <c r="HAT40" s="23"/>
      <c r="HAU40" s="23"/>
      <c r="HAV40" s="23"/>
      <c r="HAW40" s="23"/>
      <c r="HAX40" s="23"/>
      <c r="HAY40" s="23"/>
      <c r="HAZ40" s="23"/>
      <c r="HBA40" s="23"/>
      <c r="HBB40" s="23"/>
      <c r="HBC40" s="23"/>
      <c r="HBD40" s="23"/>
      <c r="HBE40" s="23"/>
      <c r="HBF40" s="23"/>
      <c r="HBG40" s="23"/>
      <c r="HBH40" s="23"/>
      <c r="HBI40" s="23"/>
      <c r="HBJ40" s="23"/>
      <c r="HBK40" s="23"/>
      <c r="HBL40" s="23"/>
      <c r="HBM40" s="23"/>
      <c r="HBN40" s="23"/>
      <c r="HBO40" s="23"/>
      <c r="HBP40" s="23"/>
      <c r="HBQ40" s="23"/>
      <c r="HBR40" s="23"/>
      <c r="HBS40" s="23"/>
      <c r="HBT40" s="23"/>
      <c r="HBU40" s="23"/>
      <c r="HBV40" s="23"/>
      <c r="HBW40" s="23"/>
      <c r="HBX40" s="23"/>
      <c r="HBY40" s="23"/>
      <c r="HBZ40" s="23"/>
      <c r="HCA40" s="23"/>
      <c r="HCB40" s="23"/>
      <c r="HCC40" s="23"/>
      <c r="HCD40" s="23"/>
      <c r="HCE40" s="23"/>
      <c r="HCF40" s="23"/>
      <c r="HCG40" s="23"/>
      <c r="HCH40" s="23"/>
      <c r="HCI40" s="23"/>
      <c r="HCJ40" s="23"/>
      <c r="HCK40" s="23"/>
      <c r="HCL40" s="23"/>
      <c r="HCM40" s="23"/>
      <c r="HCN40" s="23"/>
      <c r="HCO40" s="23"/>
      <c r="HCP40" s="23"/>
      <c r="HCQ40" s="23"/>
      <c r="HCR40" s="23"/>
      <c r="HCS40" s="23"/>
      <c r="HCT40" s="23"/>
      <c r="HCU40" s="23"/>
      <c r="HCV40" s="23"/>
      <c r="HCW40" s="23"/>
      <c r="HCX40" s="23"/>
      <c r="HCY40" s="23"/>
      <c r="HCZ40" s="23"/>
      <c r="HDA40" s="23"/>
      <c r="HDB40" s="23"/>
      <c r="HDC40" s="23"/>
      <c r="HDD40" s="23"/>
      <c r="HDE40" s="23"/>
      <c r="HDF40" s="23"/>
      <c r="HDG40" s="23"/>
      <c r="HDH40" s="23"/>
      <c r="HDI40" s="23"/>
      <c r="HDJ40" s="23"/>
      <c r="HDK40" s="23"/>
      <c r="HDL40" s="23"/>
      <c r="HDM40" s="23"/>
      <c r="HDN40" s="23"/>
      <c r="HDO40" s="23"/>
      <c r="HDP40" s="23"/>
      <c r="HDQ40" s="23"/>
      <c r="HDR40" s="23"/>
      <c r="HDS40" s="23"/>
      <c r="HDT40" s="23"/>
      <c r="HDU40" s="23"/>
      <c r="HDV40" s="23"/>
      <c r="HDW40" s="23"/>
      <c r="HDX40" s="23"/>
      <c r="HDY40" s="23"/>
      <c r="HDZ40" s="23"/>
      <c r="HEA40" s="23"/>
      <c r="HEB40" s="23"/>
      <c r="HEC40" s="23"/>
      <c r="HED40" s="23"/>
      <c r="HEE40" s="23"/>
      <c r="HEF40" s="23"/>
      <c r="HEG40" s="23"/>
      <c r="HEH40" s="23"/>
      <c r="HEI40" s="23"/>
      <c r="HEJ40" s="23"/>
      <c r="HEK40" s="23"/>
      <c r="HEL40" s="23"/>
      <c r="HEM40" s="23"/>
      <c r="HEN40" s="23"/>
      <c r="HEO40" s="23"/>
      <c r="HEP40" s="23"/>
      <c r="HEQ40" s="23"/>
      <c r="HER40" s="23"/>
      <c r="HES40" s="23"/>
      <c r="HET40" s="23"/>
      <c r="HEU40" s="23"/>
      <c r="HEV40" s="23"/>
      <c r="HEW40" s="23"/>
      <c r="HEX40" s="23"/>
      <c r="HEY40" s="23"/>
      <c r="HEZ40" s="23"/>
      <c r="HFA40" s="23"/>
      <c r="HFB40" s="23"/>
      <c r="HFC40" s="23"/>
      <c r="HFD40" s="23"/>
      <c r="HFE40" s="23"/>
      <c r="HFF40" s="23"/>
      <c r="HFG40" s="23"/>
      <c r="HFH40" s="23"/>
      <c r="HFI40" s="23"/>
      <c r="HFJ40" s="23"/>
      <c r="HFK40" s="23"/>
      <c r="HFL40" s="23"/>
      <c r="HFM40" s="23"/>
      <c r="HFN40" s="23"/>
      <c r="HFO40" s="23"/>
      <c r="HFP40" s="23"/>
      <c r="HFQ40" s="23"/>
      <c r="HFR40" s="23"/>
      <c r="HFS40" s="23"/>
      <c r="HFT40" s="23"/>
      <c r="HFU40" s="23"/>
      <c r="HFV40" s="23"/>
      <c r="HFW40" s="23"/>
      <c r="HFX40" s="23"/>
      <c r="HFY40" s="23"/>
      <c r="HFZ40" s="23"/>
      <c r="HGA40" s="23"/>
      <c r="HGB40" s="23"/>
      <c r="HGC40" s="23"/>
      <c r="HGD40" s="23"/>
      <c r="HGE40" s="23"/>
      <c r="HGF40" s="23"/>
      <c r="HGG40" s="23"/>
      <c r="HGH40" s="23"/>
      <c r="HGI40" s="23"/>
      <c r="HGJ40" s="23"/>
      <c r="HGK40" s="23"/>
      <c r="HGL40" s="23"/>
      <c r="HGM40" s="23"/>
      <c r="HGN40" s="23"/>
      <c r="HGO40" s="23"/>
      <c r="HGP40" s="23"/>
      <c r="HGQ40" s="23"/>
      <c r="HGR40" s="23"/>
      <c r="HGS40" s="23"/>
      <c r="HGT40" s="23"/>
      <c r="HGU40" s="23"/>
      <c r="HGV40" s="23"/>
      <c r="HGW40" s="23"/>
      <c r="HGX40" s="23"/>
      <c r="HGY40" s="23"/>
      <c r="HGZ40" s="23"/>
      <c r="HHA40" s="23"/>
      <c r="HHB40" s="23"/>
      <c r="HHC40" s="23"/>
      <c r="HHD40" s="23"/>
      <c r="HHE40" s="23"/>
      <c r="HHF40" s="23"/>
      <c r="HHG40" s="23"/>
      <c r="HHH40" s="23"/>
      <c r="HHI40" s="23"/>
      <c r="HHJ40" s="23"/>
      <c r="HHK40" s="23"/>
      <c r="HHL40" s="23"/>
      <c r="HHM40" s="23"/>
      <c r="HHN40" s="23"/>
      <c r="HHO40" s="23"/>
      <c r="HHP40" s="23"/>
      <c r="HHQ40" s="23"/>
      <c r="HHR40" s="23"/>
      <c r="HHS40" s="23"/>
      <c r="HHT40" s="23"/>
      <c r="HHU40" s="23"/>
      <c r="HHV40" s="23"/>
      <c r="HHW40" s="23"/>
      <c r="HHX40" s="23"/>
      <c r="HHY40" s="23"/>
      <c r="HHZ40" s="23"/>
      <c r="HIA40" s="23"/>
      <c r="HIB40" s="23"/>
      <c r="HIC40" s="23"/>
      <c r="HID40" s="23"/>
      <c r="HIE40" s="23"/>
      <c r="HIF40" s="23"/>
      <c r="HIG40" s="23"/>
      <c r="HIH40" s="23"/>
      <c r="HII40" s="23"/>
      <c r="HIJ40" s="23"/>
      <c r="HIK40" s="23"/>
      <c r="HIL40" s="23"/>
      <c r="HIM40" s="23"/>
      <c r="HIN40" s="23"/>
      <c r="HIO40" s="23"/>
      <c r="HIP40" s="23"/>
      <c r="HIQ40" s="23"/>
      <c r="HIR40" s="23"/>
      <c r="HIS40" s="23"/>
      <c r="HIT40" s="23"/>
      <c r="HIU40" s="23"/>
      <c r="HIV40" s="23"/>
      <c r="HIW40" s="23"/>
      <c r="HIX40" s="23"/>
      <c r="HIY40" s="23"/>
      <c r="HIZ40" s="23"/>
      <c r="HJA40" s="23"/>
      <c r="HJB40" s="23"/>
      <c r="HJC40" s="23"/>
      <c r="HJD40" s="23"/>
      <c r="HJE40" s="23"/>
      <c r="HJF40" s="23"/>
      <c r="HJG40" s="23"/>
      <c r="HJH40" s="23"/>
      <c r="HJI40" s="23"/>
      <c r="HJJ40" s="23"/>
      <c r="HJK40" s="23"/>
      <c r="HJL40" s="23"/>
      <c r="HJM40" s="23"/>
      <c r="HJN40" s="23"/>
      <c r="HJO40" s="23"/>
      <c r="HJP40" s="23"/>
      <c r="HJQ40" s="23"/>
      <c r="HJR40" s="23"/>
      <c r="HJS40" s="23"/>
      <c r="HJT40" s="23"/>
      <c r="HJU40" s="23"/>
      <c r="HJV40" s="23"/>
      <c r="HJW40" s="23"/>
      <c r="HJX40" s="23"/>
      <c r="HJY40" s="23"/>
      <c r="HJZ40" s="23"/>
      <c r="HKA40" s="23"/>
      <c r="HKB40" s="23"/>
      <c r="HKC40" s="23"/>
      <c r="HKD40" s="23"/>
      <c r="HKE40" s="23"/>
      <c r="HKF40" s="23"/>
      <c r="HKG40" s="23"/>
      <c r="HKH40" s="23"/>
      <c r="HKI40" s="23"/>
      <c r="HKJ40" s="23"/>
      <c r="HKK40" s="23"/>
      <c r="HKL40" s="23"/>
      <c r="HKM40" s="23"/>
      <c r="HKN40" s="23"/>
      <c r="HKO40" s="23"/>
      <c r="HKP40" s="23"/>
      <c r="HKQ40" s="23"/>
      <c r="HKR40" s="23"/>
      <c r="HKS40" s="23"/>
      <c r="HKT40" s="23"/>
      <c r="HKU40" s="23"/>
      <c r="HKV40" s="23"/>
      <c r="HKW40" s="23"/>
      <c r="HKX40" s="23"/>
      <c r="HKY40" s="23"/>
      <c r="HKZ40" s="23"/>
      <c r="HLA40" s="23"/>
      <c r="HLB40" s="23"/>
      <c r="HLC40" s="23"/>
      <c r="HLD40" s="23"/>
      <c r="HLE40" s="23"/>
      <c r="HLF40" s="23"/>
      <c r="HLG40" s="23"/>
      <c r="HLH40" s="23"/>
      <c r="HLI40" s="23"/>
      <c r="HLJ40" s="23"/>
      <c r="HLK40" s="23"/>
      <c r="HLL40" s="23"/>
      <c r="HLM40" s="23"/>
      <c r="HLN40" s="23"/>
      <c r="HLO40" s="23"/>
      <c r="HLP40" s="23"/>
      <c r="HLQ40" s="23"/>
      <c r="HLR40" s="23"/>
      <c r="HLS40" s="23"/>
      <c r="HLT40" s="23"/>
      <c r="HLU40" s="23"/>
      <c r="HLV40" s="23"/>
      <c r="HLW40" s="23"/>
      <c r="HLX40" s="23"/>
      <c r="HLY40" s="23"/>
      <c r="HLZ40" s="23"/>
      <c r="HMA40" s="23"/>
      <c r="HMB40" s="23"/>
      <c r="HMC40" s="23"/>
      <c r="HMD40" s="23"/>
      <c r="HME40" s="23"/>
      <c r="HMF40" s="23"/>
      <c r="HMG40" s="23"/>
      <c r="HMH40" s="23"/>
      <c r="HMI40" s="23"/>
      <c r="HMJ40" s="23"/>
      <c r="HMK40" s="23"/>
      <c r="HML40" s="23"/>
      <c r="HMM40" s="23"/>
      <c r="HMN40" s="23"/>
      <c r="HMO40" s="23"/>
      <c r="HMP40" s="23"/>
      <c r="HMQ40" s="23"/>
      <c r="HMR40" s="23"/>
      <c r="HMS40" s="23"/>
      <c r="HMT40" s="23"/>
      <c r="HMU40" s="23"/>
      <c r="HMV40" s="23"/>
      <c r="HMW40" s="23"/>
      <c r="HMX40" s="23"/>
      <c r="HMY40" s="23"/>
      <c r="HMZ40" s="23"/>
      <c r="HNA40" s="23"/>
      <c r="HNB40" s="23"/>
      <c r="HNC40" s="23"/>
      <c r="HND40" s="23"/>
      <c r="HNE40" s="23"/>
      <c r="HNF40" s="23"/>
      <c r="HNG40" s="23"/>
      <c r="HNH40" s="23"/>
      <c r="HNI40" s="23"/>
      <c r="HNJ40" s="23"/>
      <c r="HNK40" s="23"/>
      <c r="HNL40" s="23"/>
      <c r="HNM40" s="23"/>
      <c r="HNN40" s="23"/>
      <c r="HNO40" s="23"/>
      <c r="HNP40" s="23"/>
      <c r="HNQ40" s="23"/>
      <c r="HNR40" s="23"/>
      <c r="HNS40" s="23"/>
      <c r="HNT40" s="23"/>
      <c r="HNU40" s="23"/>
      <c r="HNV40" s="23"/>
      <c r="HNW40" s="23"/>
      <c r="HNX40" s="23"/>
      <c r="HNY40" s="23"/>
      <c r="HNZ40" s="23"/>
      <c r="HOA40" s="23"/>
      <c r="HOB40" s="23"/>
      <c r="HOC40" s="23"/>
      <c r="HOD40" s="23"/>
      <c r="HOE40" s="23"/>
      <c r="HOF40" s="23"/>
      <c r="HOG40" s="23"/>
      <c r="HOH40" s="23"/>
      <c r="HOI40" s="23"/>
      <c r="HOJ40" s="23"/>
      <c r="HOK40" s="23"/>
      <c r="HOL40" s="23"/>
      <c r="HOM40" s="23"/>
      <c r="HON40" s="23"/>
      <c r="HOO40" s="23"/>
      <c r="HOP40" s="23"/>
      <c r="HOQ40" s="23"/>
      <c r="HOR40" s="23"/>
      <c r="HOS40" s="23"/>
      <c r="HOT40" s="23"/>
      <c r="HOU40" s="23"/>
      <c r="HOV40" s="23"/>
      <c r="HOW40" s="23"/>
      <c r="HOX40" s="23"/>
      <c r="HOY40" s="23"/>
      <c r="HOZ40" s="23"/>
      <c r="HPA40" s="23"/>
      <c r="HPB40" s="23"/>
      <c r="HPC40" s="23"/>
      <c r="HPD40" s="23"/>
      <c r="HPE40" s="23"/>
      <c r="HPF40" s="23"/>
      <c r="HPG40" s="23"/>
      <c r="HPH40" s="23"/>
      <c r="HPI40" s="23"/>
      <c r="HPJ40" s="23"/>
      <c r="HPK40" s="23"/>
      <c r="HPL40" s="23"/>
      <c r="HPM40" s="23"/>
      <c r="HPN40" s="23"/>
      <c r="HPO40" s="23"/>
      <c r="HPP40" s="23"/>
      <c r="HPQ40" s="23"/>
      <c r="HPR40" s="23"/>
      <c r="HPS40" s="23"/>
      <c r="HPT40" s="23"/>
      <c r="HPU40" s="23"/>
      <c r="HPV40" s="23"/>
      <c r="HPW40" s="23"/>
      <c r="HPX40" s="23"/>
      <c r="HPY40" s="23"/>
      <c r="HPZ40" s="23"/>
      <c r="HQA40" s="23"/>
      <c r="HQB40" s="23"/>
      <c r="HQC40" s="23"/>
      <c r="HQD40" s="23"/>
      <c r="HQE40" s="23"/>
      <c r="HQF40" s="23"/>
      <c r="HQG40" s="23"/>
      <c r="HQH40" s="23"/>
      <c r="HQI40" s="23"/>
      <c r="HQJ40" s="23"/>
      <c r="HQK40" s="23"/>
      <c r="HQL40" s="23"/>
      <c r="HQM40" s="23"/>
      <c r="HQN40" s="23"/>
      <c r="HQO40" s="23"/>
      <c r="HQP40" s="23"/>
      <c r="HQQ40" s="23"/>
      <c r="HQR40" s="23"/>
      <c r="HQS40" s="23"/>
      <c r="HQT40" s="23"/>
      <c r="HQU40" s="23"/>
      <c r="HQV40" s="23"/>
      <c r="HQW40" s="23"/>
      <c r="HQX40" s="23"/>
      <c r="HQY40" s="23"/>
      <c r="HQZ40" s="23"/>
      <c r="HRA40" s="23"/>
      <c r="HRB40" s="23"/>
      <c r="HRC40" s="23"/>
      <c r="HRD40" s="23"/>
      <c r="HRE40" s="23"/>
      <c r="HRF40" s="23"/>
      <c r="HRG40" s="23"/>
      <c r="HRH40" s="23"/>
      <c r="HRI40" s="23"/>
      <c r="HRJ40" s="23"/>
      <c r="HRK40" s="23"/>
      <c r="HRL40" s="23"/>
      <c r="HRM40" s="23"/>
      <c r="HRN40" s="23"/>
      <c r="HRO40" s="23"/>
      <c r="HRP40" s="23"/>
      <c r="HRQ40" s="23"/>
      <c r="HRR40" s="23"/>
      <c r="HRS40" s="23"/>
      <c r="HRT40" s="23"/>
      <c r="HRU40" s="23"/>
      <c r="HRV40" s="23"/>
      <c r="HRW40" s="23"/>
      <c r="HRX40" s="23"/>
      <c r="HRY40" s="23"/>
      <c r="HRZ40" s="23"/>
      <c r="HSA40" s="23"/>
      <c r="HSB40" s="23"/>
      <c r="HSC40" s="23"/>
      <c r="HSD40" s="23"/>
      <c r="HSE40" s="23"/>
      <c r="HSF40" s="23"/>
      <c r="HSG40" s="23"/>
      <c r="HSH40" s="23"/>
      <c r="HSI40" s="23"/>
      <c r="HSJ40" s="23"/>
      <c r="HSK40" s="23"/>
      <c r="HSL40" s="23"/>
      <c r="HSM40" s="23"/>
      <c r="HSN40" s="23"/>
      <c r="HSO40" s="23"/>
      <c r="HSP40" s="23"/>
      <c r="HSQ40" s="23"/>
      <c r="HSR40" s="23"/>
      <c r="HSS40" s="23"/>
      <c r="HST40" s="23"/>
      <c r="HSU40" s="23"/>
      <c r="HSV40" s="23"/>
      <c r="HSW40" s="23"/>
      <c r="HSX40" s="23"/>
      <c r="HSY40" s="23"/>
      <c r="HSZ40" s="23"/>
      <c r="HTA40" s="23"/>
      <c r="HTB40" s="23"/>
      <c r="HTC40" s="23"/>
      <c r="HTD40" s="23"/>
      <c r="HTE40" s="23"/>
      <c r="HTF40" s="23"/>
      <c r="HTG40" s="23"/>
      <c r="HTH40" s="23"/>
      <c r="HTI40" s="23"/>
      <c r="HTJ40" s="23"/>
      <c r="HTK40" s="23"/>
      <c r="HTL40" s="23"/>
      <c r="HTM40" s="23"/>
      <c r="HTN40" s="23"/>
      <c r="HTO40" s="23"/>
      <c r="HTP40" s="23"/>
      <c r="HTQ40" s="23"/>
      <c r="HTR40" s="23"/>
      <c r="HTS40" s="23"/>
      <c r="HTT40" s="23"/>
      <c r="HTU40" s="23"/>
      <c r="HTV40" s="23"/>
      <c r="HTW40" s="23"/>
      <c r="HTX40" s="23"/>
      <c r="HTY40" s="23"/>
      <c r="HTZ40" s="23"/>
      <c r="HUA40" s="23"/>
      <c r="HUB40" s="23"/>
      <c r="HUC40" s="23"/>
      <c r="HUD40" s="23"/>
      <c r="HUE40" s="23"/>
      <c r="HUF40" s="23"/>
      <c r="HUG40" s="23"/>
      <c r="HUH40" s="23"/>
      <c r="HUI40" s="23"/>
      <c r="HUJ40" s="23"/>
      <c r="HUK40" s="23"/>
      <c r="HUL40" s="23"/>
      <c r="HUM40" s="23"/>
      <c r="HUN40" s="23"/>
      <c r="HUO40" s="23"/>
      <c r="HUP40" s="23"/>
      <c r="HUQ40" s="23"/>
      <c r="HUR40" s="23"/>
      <c r="HUS40" s="23"/>
      <c r="HUT40" s="23"/>
      <c r="HUU40" s="23"/>
      <c r="HUV40" s="23"/>
      <c r="HUW40" s="23"/>
      <c r="HUX40" s="23"/>
      <c r="HUY40" s="23"/>
      <c r="HUZ40" s="23"/>
      <c r="HVA40" s="23"/>
      <c r="HVB40" s="23"/>
      <c r="HVC40" s="23"/>
      <c r="HVD40" s="23"/>
      <c r="HVE40" s="23"/>
      <c r="HVF40" s="23"/>
      <c r="HVG40" s="23"/>
      <c r="HVH40" s="23"/>
      <c r="HVI40" s="23"/>
      <c r="HVJ40" s="23"/>
      <c r="HVK40" s="23"/>
      <c r="HVL40" s="23"/>
      <c r="HVM40" s="23"/>
      <c r="HVN40" s="23"/>
      <c r="HVO40" s="23"/>
      <c r="HVP40" s="23"/>
      <c r="HVQ40" s="23"/>
      <c r="HVR40" s="23"/>
      <c r="HVS40" s="23"/>
      <c r="HVT40" s="23"/>
      <c r="HVU40" s="23"/>
      <c r="HVV40" s="23"/>
      <c r="HVW40" s="23"/>
      <c r="HVX40" s="23"/>
      <c r="HVY40" s="23"/>
      <c r="HVZ40" s="23"/>
      <c r="HWA40" s="23"/>
      <c r="HWB40" s="23"/>
      <c r="HWC40" s="23"/>
      <c r="HWD40" s="23"/>
      <c r="HWE40" s="23"/>
      <c r="HWF40" s="23"/>
      <c r="HWG40" s="23"/>
      <c r="HWH40" s="23"/>
      <c r="HWI40" s="23"/>
      <c r="HWJ40" s="23"/>
      <c r="HWK40" s="23"/>
      <c r="HWL40" s="23"/>
      <c r="HWM40" s="23"/>
      <c r="HWN40" s="23"/>
      <c r="HWO40" s="23"/>
      <c r="HWP40" s="23"/>
      <c r="HWQ40" s="23"/>
      <c r="HWR40" s="23"/>
      <c r="HWS40" s="23"/>
      <c r="HWT40" s="23"/>
      <c r="HWU40" s="23"/>
      <c r="HWV40" s="23"/>
      <c r="HWW40" s="23"/>
      <c r="HWX40" s="23"/>
      <c r="HWY40" s="23"/>
      <c r="HWZ40" s="23"/>
      <c r="HXA40" s="23"/>
      <c r="HXB40" s="23"/>
      <c r="HXC40" s="23"/>
      <c r="HXD40" s="23"/>
      <c r="HXE40" s="23"/>
      <c r="HXF40" s="23"/>
      <c r="HXG40" s="23"/>
      <c r="HXH40" s="23"/>
      <c r="HXI40" s="23"/>
      <c r="HXJ40" s="23"/>
      <c r="HXK40" s="23"/>
      <c r="HXL40" s="23"/>
      <c r="HXM40" s="23"/>
      <c r="HXN40" s="23"/>
      <c r="HXO40" s="23"/>
      <c r="HXP40" s="23"/>
      <c r="HXQ40" s="23"/>
      <c r="HXR40" s="23"/>
      <c r="HXS40" s="23"/>
      <c r="HXT40" s="23"/>
      <c r="HXU40" s="23"/>
      <c r="HXV40" s="23"/>
      <c r="HXW40" s="23"/>
      <c r="HXX40" s="23"/>
      <c r="HXY40" s="23"/>
      <c r="HXZ40" s="23"/>
      <c r="HYA40" s="23"/>
      <c r="HYB40" s="23"/>
      <c r="HYC40" s="23"/>
      <c r="HYD40" s="23"/>
      <c r="HYE40" s="23"/>
      <c r="HYF40" s="23"/>
      <c r="HYG40" s="23"/>
      <c r="HYH40" s="23"/>
      <c r="HYI40" s="23"/>
      <c r="HYJ40" s="23"/>
      <c r="HYK40" s="23"/>
      <c r="HYL40" s="23"/>
      <c r="HYM40" s="23"/>
      <c r="HYN40" s="23"/>
      <c r="HYO40" s="23"/>
      <c r="HYP40" s="23"/>
      <c r="HYQ40" s="23"/>
      <c r="HYR40" s="23"/>
      <c r="HYS40" s="23"/>
      <c r="HYT40" s="23"/>
      <c r="HYU40" s="23"/>
      <c r="HYV40" s="23"/>
      <c r="HYW40" s="23"/>
      <c r="HYX40" s="23"/>
      <c r="HYY40" s="23"/>
      <c r="HYZ40" s="23"/>
      <c r="HZA40" s="23"/>
      <c r="HZB40" s="23"/>
      <c r="HZC40" s="23"/>
      <c r="HZD40" s="23"/>
      <c r="HZE40" s="23"/>
      <c r="HZF40" s="23"/>
      <c r="HZG40" s="23"/>
      <c r="HZH40" s="23"/>
      <c r="HZI40" s="23"/>
      <c r="HZJ40" s="23"/>
      <c r="HZK40" s="23"/>
      <c r="HZL40" s="23"/>
      <c r="HZM40" s="23"/>
      <c r="HZN40" s="23"/>
      <c r="HZO40" s="23"/>
      <c r="HZP40" s="23"/>
      <c r="HZQ40" s="23"/>
      <c r="HZR40" s="23"/>
      <c r="HZS40" s="23"/>
      <c r="HZT40" s="23"/>
      <c r="HZU40" s="23"/>
      <c r="HZV40" s="23"/>
      <c r="HZW40" s="23"/>
      <c r="HZX40" s="23"/>
      <c r="HZY40" s="23"/>
      <c r="HZZ40" s="23"/>
      <c r="IAA40" s="23"/>
      <c r="IAB40" s="23"/>
      <c r="IAC40" s="23"/>
      <c r="IAD40" s="23"/>
      <c r="IAE40" s="23"/>
      <c r="IAF40" s="23"/>
      <c r="IAG40" s="23"/>
      <c r="IAH40" s="23"/>
      <c r="IAI40" s="23"/>
      <c r="IAJ40" s="23"/>
      <c r="IAK40" s="23"/>
      <c r="IAL40" s="23"/>
      <c r="IAM40" s="23"/>
      <c r="IAN40" s="23"/>
      <c r="IAO40" s="23"/>
      <c r="IAP40" s="23"/>
      <c r="IAQ40" s="23"/>
      <c r="IAR40" s="23"/>
      <c r="IAS40" s="23"/>
      <c r="IAT40" s="23"/>
      <c r="IAU40" s="23"/>
      <c r="IAV40" s="23"/>
      <c r="IAW40" s="23"/>
      <c r="IAX40" s="23"/>
      <c r="IAY40" s="23"/>
      <c r="IAZ40" s="23"/>
      <c r="IBA40" s="23"/>
      <c r="IBB40" s="23"/>
      <c r="IBC40" s="23"/>
      <c r="IBD40" s="23"/>
      <c r="IBE40" s="23"/>
      <c r="IBF40" s="23"/>
      <c r="IBG40" s="23"/>
      <c r="IBH40" s="23"/>
      <c r="IBI40" s="23"/>
      <c r="IBJ40" s="23"/>
      <c r="IBK40" s="23"/>
      <c r="IBL40" s="23"/>
      <c r="IBM40" s="23"/>
      <c r="IBN40" s="23"/>
      <c r="IBO40" s="23"/>
      <c r="IBP40" s="23"/>
      <c r="IBQ40" s="23"/>
      <c r="IBR40" s="23"/>
      <c r="IBS40" s="23"/>
      <c r="IBT40" s="23"/>
      <c r="IBU40" s="23"/>
      <c r="IBV40" s="23"/>
      <c r="IBW40" s="23"/>
      <c r="IBX40" s="23"/>
      <c r="IBY40" s="23"/>
      <c r="IBZ40" s="23"/>
      <c r="ICA40" s="23"/>
      <c r="ICB40" s="23"/>
      <c r="ICC40" s="23"/>
      <c r="ICD40" s="23"/>
      <c r="ICE40" s="23"/>
      <c r="ICF40" s="23"/>
      <c r="ICG40" s="23"/>
      <c r="ICH40" s="23"/>
      <c r="ICI40" s="23"/>
      <c r="ICJ40" s="23"/>
      <c r="ICK40" s="23"/>
      <c r="ICL40" s="23"/>
      <c r="ICM40" s="23"/>
      <c r="ICN40" s="23"/>
      <c r="ICO40" s="23"/>
      <c r="ICP40" s="23"/>
      <c r="ICQ40" s="23"/>
      <c r="ICR40" s="23"/>
      <c r="ICS40" s="23"/>
      <c r="ICT40" s="23"/>
      <c r="ICU40" s="23"/>
      <c r="ICV40" s="23"/>
      <c r="ICW40" s="23"/>
      <c r="ICX40" s="23"/>
      <c r="ICY40" s="23"/>
      <c r="ICZ40" s="23"/>
      <c r="IDA40" s="23"/>
      <c r="IDB40" s="23"/>
      <c r="IDC40" s="23"/>
      <c r="IDD40" s="23"/>
      <c r="IDE40" s="23"/>
      <c r="IDF40" s="23"/>
      <c r="IDG40" s="23"/>
      <c r="IDH40" s="23"/>
      <c r="IDI40" s="23"/>
      <c r="IDJ40" s="23"/>
      <c r="IDK40" s="23"/>
      <c r="IDL40" s="23"/>
      <c r="IDM40" s="23"/>
      <c r="IDN40" s="23"/>
      <c r="IDO40" s="23"/>
      <c r="IDP40" s="23"/>
      <c r="IDQ40" s="23"/>
      <c r="IDR40" s="23"/>
      <c r="IDS40" s="23"/>
      <c r="IDT40" s="23"/>
      <c r="IDU40" s="23"/>
      <c r="IDV40" s="23"/>
      <c r="IDW40" s="23"/>
      <c r="IDX40" s="23"/>
      <c r="IDY40" s="23"/>
      <c r="IDZ40" s="23"/>
      <c r="IEA40" s="23"/>
      <c r="IEB40" s="23"/>
      <c r="IEC40" s="23"/>
      <c r="IED40" s="23"/>
      <c r="IEE40" s="23"/>
      <c r="IEF40" s="23"/>
      <c r="IEG40" s="23"/>
      <c r="IEH40" s="23"/>
      <c r="IEI40" s="23"/>
      <c r="IEJ40" s="23"/>
      <c r="IEK40" s="23"/>
      <c r="IEL40" s="23"/>
      <c r="IEM40" s="23"/>
      <c r="IEN40" s="23"/>
      <c r="IEO40" s="23"/>
      <c r="IEP40" s="23"/>
      <c r="IEQ40" s="23"/>
      <c r="IER40" s="23"/>
      <c r="IES40" s="23"/>
      <c r="IET40" s="23"/>
      <c r="IEU40" s="23"/>
      <c r="IEV40" s="23"/>
      <c r="IEW40" s="23"/>
      <c r="IEX40" s="23"/>
      <c r="IEY40" s="23"/>
      <c r="IEZ40" s="23"/>
      <c r="IFA40" s="23"/>
      <c r="IFB40" s="23"/>
      <c r="IFC40" s="23"/>
      <c r="IFD40" s="23"/>
      <c r="IFE40" s="23"/>
      <c r="IFF40" s="23"/>
      <c r="IFG40" s="23"/>
      <c r="IFH40" s="23"/>
      <c r="IFI40" s="23"/>
      <c r="IFJ40" s="23"/>
      <c r="IFK40" s="23"/>
      <c r="IFL40" s="23"/>
      <c r="IFM40" s="23"/>
      <c r="IFN40" s="23"/>
      <c r="IFO40" s="23"/>
      <c r="IFP40" s="23"/>
      <c r="IFQ40" s="23"/>
      <c r="IFR40" s="23"/>
      <c r="IFS40" s="23"/>
      <c r="IFT40" s="23"/>
      <c r="IFU40" s="23"/>
      <c r="IFV40" s="23"/>
      <c r="IFW40" s="23"/>
      <c r="IFX40" s="23"/>
      <c r="IFY40" s="23"/>
      <c r="IFZ40" s="23"/>
      <c r="IGA40" s="23"/>
      <c r="IGB40" s="23"/>
      <c r="IGC40" s="23"/>
      <c r="IGD40" s="23"/>
      <c r="IGE40" s="23"/>
      <c r="IGF40" s="23"/>
      <c r="IGG40" s="23"/>
      <c r="IGH40" s="23"/>
      <c r="IGI40" s="23"/>
      <c r="IGJ40" s="23"/>
      <c r="IGK40" s="23"/>
      <c r="IGL40" s="23"/>
      <c r="IGM40" s="23"/>
      <c r="IGN40" s="23"/>
      <c r="IGO40" s="23"/>
      <c r="IGP40" s="23"/>
      <c r="IGQ40" s="23"/>
      <c r="IGR40" s="23"/>
      <c r="IGS40" s="23"/>
      <c r="IGT40" s="23"/>
      <c r="IGU40" s="23"/>
      <c r="IGV40" s="23"/>
      <c r="IGW40" s="23"/>
      <c r="IGX40" s="23"/>
      <c r="IGY40" s="23"/>
      <c r="IGZ40" s="23"/>
      <c r="IHA40" s="23"/>
      <c r="IHB40" s="23"/>
      <c r="IHC40" s="23"/>
      <c r="IHD40" s="23"/>
      <c r="IHE40" s="23"/>
      <c r="IHF40" s="23"/>
      <c r="IHG40" s="23"/>
      <c r="IHH40" s="23"/>
      <c r="IHI40" s="23"/>
      <c r="IHJ40" s="23"/>
      <c r="IHK40" s="23"/>
      <c r="IHL40" s="23"/>
      <c r="IHM40" s="23"/>
      <c r="IHN40" s="23"/>
      <c r="IHO40" s="23"/>
      <c r="IHP40" s="23"/>
      <c r="IHQ40" s="23"/>
      <c r="IHR40" s="23"/>
      <c r="IHS40" s="23"/>
      <c r="IHT40" s="23"/>
      <c r="IHU40" s="23"/>
      <c r="IHV40" s="23"/>
      <c r="IHW40" s="23"/>
      <c r="IHX40" s="23"/>
      <c r="IHY40" s="23"/>
      <c r="IHZ40" s="23"/>
      <c r="IIA40" s="23"/>
      <c r="IIB40" s="23"/>
      <c r="IIC40" s="23"/>
      <c r="IID40" s="23"/>
      <c r="IIE40" s="23"/>
      <c r="IIF40" s="23"/>
      <c r="IIG40" s="23"/>
      <c r="IIH40" s="23"/>
      <c r="III40" s="23"/>
      <c r="IIJ40" s="23"/>
      <c r="IIK40" s="23"/>
      <c r="IIL40" s="23"/>
      <c r="IIM40" s="23"/>
      <c r="IIN40" s="23"/>
      <c r="IIO40" s="23"/>
      <c r="IIP40" s="23"/>
      <c r="IIQ40" s="23"/>
      <c r="IIR40" s="23"/>
      <c r="IIS40" s="23"/>
      <c r="IIT40" s="23"/>
      <c r="IIU40" s="23"/>
      <c r="IIV40" s="23"/>
      <c r="IIW40" s="23"/>
      <c r="IIX40" s="23"/>
      <c r="IIY40" s="23"/>
      <c r="IIZ40" s="23"/>
      <c r="IJA40" s="23"/>
      <c r="IJB40" s="23"/>
      <c r="IJC40" s="23"/>
      <c r="IJD40" s="23"/>
      <c r="IJE40" s="23"/>
      <c r="IJF40" s="23"/>
      <c r="IJG40" s="23"/>
      <c r="IJH40" s="23"/>
      <c r="IJI40" s="23"/>
      <c r="IJJ40" s="23"/>
      <c r="IJK40" s="23"/>
      <c r="IJL40" s="23"/>
      <c r="IJM40" s="23"/>
      <c r="IJN40" s="23"/>
      <c r="IJO40" s="23"/>
      <c r="IJP40" s="23"/>
      <c r="IJQ40" s="23"/>
      <c r="IJR40" s="23"/>
      <c r="IJS40" s="23"/>
      <c r="IJT40" s="23"/>
      <c r="IJU40" s="23"/>
      <c r="IJV40" s="23"/>
      <c r="IJW40" s="23"/>
      <c r="IJX40" s="23"/>
      <c r="IJY40" s="23"/>
      <c r="IJZ40" s="23"/>
      <c r="IKA40" s="23"/>
      <c r="IKB40" s="23"/>
      <c r="IKC40" s="23"/>
      <c r="IKD40" s="23"/>
      <c r="IKE40" s="23"/>
      <c r="IKF40" s="23"/>
      <c r="IKG40" s="23"/>
      <c r="IKH40" s="23"/>
      <c r="IKI40" s="23"/>
      <c r="IKJ40" s="23"/>
      <c r="IKK40" s="23"/>
      <c r="IKL40" s="23"/>
      <c r="IKM40" s="23"/>
      <c r="IKN40" s="23"/>
      <c r="IKO40" s="23"/>
      <c r="IKP40" s="23"/>
      <c r="IKQ40" s="23"/>
      <c r="IKR40" s="23"/>
      <c r="IKS40" s="23"/>
      <c r="IKT40" s="23"/>
      <c r="IKU40" s="23"/>
      <c r="IKV40" s="23"/>
      <c r="IKW40" s="23"/>
      <c r="IKX40" s="23"/>
      <c r="IKY40" s="23"/>
      <c r="IKZ40" s="23"/>
      <c r="ILA40" s="23"/>
      <c r="ILB40" s="23"/>
      <c r="ILC40" s="23"/>
      <c r="ILD40" s="23"/>
      <c r="ILE40" s="23"/>
      <c r="ILF40" s="23"/>
      <c r="ILG40" s="23"/>
      <c r="ILH40" s="23"/>
      <c r="ILI40" s="23"/>
      <c r="ILJ40" s="23"/>
      <c r="ILK40" s="23"/>
      <c r="ILL40" s="23"/>
      <c r="ILM40" s="23"/>
      <c r="ILN40" s="23"/>
      <c r="ILO40" s="23"/>
      <c r="ILP40" s="23"/>
      <c r="ILQ40" s="23"/>
      <c r="ILR40" s="23"/>
      <c r="ILS40" s="23"/>
      <c r="ILT40" s="23"/>
      <c r="ILU40" s="23"/>
      <c r="ILV40" s="23"/>
      <c r="ILW40" s="23"/>
      <c r="ILX40" s="23"/>
      <c r="ILY40" s="23"/>
      <c r="ILZ40" s="23"/>
      <c r="IMA40" s="23"/>
      <c r="IMB40" s="23"/>
      <c r="IMC40" s="23"/>
      <c r="IMD40" s="23"/>
      <c r="IME40" s="23"/>
      <c r="IMF40" s="23"/>
      <c r="IMG40" s="23"/>
      <c r="IMH40" s="23"/>
      <c r="IMI40" s="23"/>
      <c r="IMJ40" s="23"/>
      <c r="IMK40" s="23"/>
      <c r="IML40" s="23"/>
      <c r="IMM40" s="23"/>
      <c r="IMN40" s="23"/>
      <c r="IMO40" s="23"/>
      <c r="IMP40" s="23"/>
      <c r="IMQ40" s="23"/>
      <c r="IMR40" s="23"/>
      <c r="IMS40" s="23"/>
      <c r="IMT40" s="23"/>
      <c r="IMU40" s="23"/>
      <c r="IMV40" s="23"/>
      <c r="IMW40" s="23"/>
      <c r="IMX40" s="23"/>
      <c r="IMY40" s="23"/>
      <c r="IMZ40" s="23"/>
      <c r="INA40" s="23"/>
      <c r="INB40" s="23"/>
      <c r="INC40" s="23"/>
      <c r="IND40" s="23"/>
      <c r="INE40" s="23"/>
      <c r="INF40" s="23"/>
      <c r="ING40" s="23"/>
      <c r="INH40" s="23"/>
      <c r="INI40" s="23"/>
      <c r="INJ40" s="23"/>
      <c r="INK40" s="23"/>
      <c r="INL40" s="23"/>
      <c r="INM40" s="23"/>
      <c r="INN40" s="23"/>
      <c r="INO40" s="23"/>
      <c r="INP40" s="23"/>
      <c r="INQ40" s="23"/>
      <c r="INR40" s="23"/>
      <c r="INS40" s="23"/>
      <c r="INT40" s="23"/>
      <c r="INU40" s="23"/>
      <c r="INV40" s="23"/>
      <c r="INW40" s="23"/>
      <c r="INX40" s="23"/>
      <c r="INY40" s="23"/>
      <c r="INZ40" s="23"/>
      <c r="IOA40" s="23"/>
      <c r="IOB40" s="23"/>
      <c r="IOC40" s="23"/>
      <c r="IOD40" s="23"/>
      <c r="IOE40" s="23"/>
      <c r="IOF40" s="23"/>
      <c r="IOG40" s="23"/>
      <c r="IOH40" s="23"/>
      <c r="IOI40" s="23"/>
      <c r="IOJ40" s="23"/>
      <c r="IOK40" s="23"/>
      <c r="IOL40" s="23"/>
      <c r="IOM40" s="23"/>
      <c r="ION40" s="23"/>
      <c r="IOO40" s="23"/>
      <c r="IOP40" s="23"/>
      <c r="IOQ40" s="23"/>
      <c r="IOR40" s="23"/>
      <c r="IOS40" s="23"/>
      <c r="IOT40" s="23"/>
      <c r="IOU40" s="23"/>
      <c r="IOV40" s="23"/>
      <c r="IOW40" s="23"/>
      <c r="IOX40" s="23"/>
      <c r="IOY40" s="23"/>
      <c r="IOZ40" s="23"/>
      <c r="IPA40" s="23"/>
      <c r="IPB40" s="23"/>
      <c r="IPC40" s="23"/>
      <c r="IPD40" s="23"/>
      <c r="IPE40" s="23"/>
      <c r="IPF40" s="23"/>
      <c r="IPG40" s="23"/>
      <c r="IPH40" s="23"/>
      <c r="IPI40" s="23"/>
      <c r="IPJ40" s="23"/>
      <c r="IPK40" s="23"/>
      <c r="IPL40" s="23"/>
      <c r="IPM40" s="23"/>
      <c r="IPN40" s="23"/>
      <c r="IPO40" s="23"/>
      <c r="IPP40" s="23"/>
      <c r="IPQ40" s="23"/>
      <c r="IPR40" s="23"/>
      <c r="IPS40" s="23"/>
      <c r="IPT40" s="23"/>
      <c r="IPU40" s="23"/>
      <c r="IPV40" s="23"/>
      <c r="IPW40" s="23"/>
      <c r="IPX40" s="23"/>
      <c r="IPY40" s="23"/>
      <c r="IPZ40" s="23"/>
      <c r="IQA40" s="23"/>
      <c r="IQB40" s="23"/>
      <c r="IQC40" s="23"/>
      <c r="IQD40" s="23"/>
      <c r="IQE40" s="23"/>
      <c r="IQF40" s="23"/>
      <c r="IQG40" s="23"/>
      <c r="IQH40" s="23"/>
      <c r="IQI40" s="23"/>
      <c r="IQJ40" s="23"/>
      <c r="IQK40" s="23"/>
      <c r="IQL40" s="23"/>
      <c r="IQM40" s="23"/>
      <c r="IQN40" s="23"/>
      <c r="IQO40" s="23"/>
      <c r="IQP40" s="23"/>
      <c r="IQQ40" s="23"/>
      <c r="IQR40" s="23"/>
      <c r="IQS40" s="23"/>
      <c r="IQT40" s="23"/>
      <c r="IQU40" s="23"/>
      <c r="IQV40" s="23"/>
      <c r="IQW40" s="23"/>
      <c r="IQX40" s="23"/>
      <c r="IQY40" s="23"/>
      <c r="IQZ40" s="23"/>
      <c r="IRA40" s="23"/>
      <c r="IRB40" s="23"/>
      <c r="IRC40" s="23"/>
      <c r="IRD40" s="23"/>
      <c r="IRE40" s="23"/>
      <c r="IRF40" s="23"/>
      <c r="IRG40" s="23"/>
      <c r="IRH40" s="23"/>
      <c r="IRI40" s="23"/>
      <c r="IRJ40" s="23"/>
      <c r="IRK40" s="23"/>
      <c r="IRL40" s="23"/>
      <c r="IRM40" s="23"/>
      <c r="IRN40" s="23"/>
      <c r="IRO40" s="23"/>
      <c r="IRP40" s="23"/>
      <c r="IRQ40" s="23"/>
      <c r="IRR40" s="23"/>
      <c r="IRS40" s="23"/>
      <c r="IRT40" s="23"/>
      <c r="IRU40" s="23"/>
      <c r="IRV40" s="23"/>
      <c r="IRW40" s="23"/>
      <c r="IRX40" s="23"/>
      <c r="IRY40" s="23"/>
      <c r="IRZ40" s="23"/>
      <c r="ISA40" s="23"/>
      <c r="ISB40" s="23"/>
      <c r="ISC40" s="23"/>
      <c r="ISD40" s="23"/>
      <c r="ISE40" s="23"/>
      <c r="ISF40" s="23"/>
      <c r="ISG40" s="23"/>
      <c r="ISH40" s="23"/>
      <c r="ISI40" s="23"/>
      <c r="ISJ40" s="23"/>
      <c r="ISK40" s="23"/>
      <c r="ISL40" s="23"/>
      <c r="ISM40" s="23"/>
      <c r="ISN40" s="23"/>
      <c r="ISO40" s="23"/>
      <c r="ISP40" s="23"/>
      <c r="ISQ40" s="23"/>
      <c r="ISR40" s="23"/>
      <c r="ISS40" s="23"/>
      <c r="IST40" s="23"/>
      <c r="ISU40" s="23"/>
      <c r="ISV40" s="23"/>
      <c r="ISW40" s="23"/>
      <c r="ISX40" s="23"/>
      <c r="ISY40" s="23"/>
      <c r="ISZ40" s="23"/>
      <c r="ITA40" s="23"/>
      <c r="ITB40" s="23"/>
      <c r="ITC40" s="23"/>
      <c r="ITD40" s="23"/>
      <c r="ITE40" s="23"/>
      <c r="ITF40" s="23"/>
      <c r="ITG40" s="23"/>
      <c r="ITH40" s="23"/>
      <c r="ITI40" s="23"/>
      <c r="ITJ40" s="23"/>
      <c r="ITK40" s="23"/>
      <c r="ITL40" s="23"/>
      <c r="ITM40" s="23"/>
      <c r="ITN40" s="23"/>
      <c r="ITO40" s="23"/>
      <c r="ITP40" s="23"/>
      <c r="ITQ40" s="23"/>
      <c r="ITR40" s="23"/>
      <c r="ITS40" s="23"/>
      <c r="ITT40" s="23"/>
      <c r="ITU40" s="23"/>
      <c r="ITV40" s="23"/>
      <c r="ITW40" s="23"/>
      <c r="ITX40" s="23"/>
      <c r="ITY40" s="23"/>
      <c r="ITZ40" s="23"/>
      <c r="IUA40" s="23"/>
      <c r="IUB40" s="23"/>
      <c r="IUC40" s="23"/>
      <c r="IUD40" s="23"/>
      <c r="IUE40" s="23"/>
      <c r="IUF40" s="23"/>
      <c r="IUG40" s="23"/>
      <c r="IUH40" s="23"/>
      <c r="IUI40" s="23"/>
      <c r="IUJ40" s="23"/>
      <c r="IUK40" s="23"/>
      <c r="IUL40" s="23"/>
      <c r="IUM40" s="23"/>
      <c r="IUN40" s="23"/>
      <c r="IUO40" s="23"/>
      <c r="IUP40" s="23"/>
      <c r="IUQ40" s="23"/>
      <c r="IUR40" s="23"/>
      <c r="IUS40" s="23"/>
      <c r="IUT40" s="23"/>
      <c r="IUU40" s="23"/>
      <c r="IUV40" s="23"/>
      <c r="IUW40" s="23"/>
      <c r="IUX40" s="23"/>
      <c r="IUY40" s="23"/>
      <c r="IUZ40" s="23"/>
      <c r="IVA40" s="23"/>
      <c r="IVB40" s="23"/>
      <c r="IVC40" s="23"/>
      <c r="IVD40" s="23"/>
      <c r="IVE40" s="23"/>
      <c r="IVF40" s="23"/>
      <c r="IVG40" s="23"/>
      <c r="IVH40" s="23"/>
      <c r="IVI40" s="23"/>
      <c r="IVJ40" s="23"/>
      <c r="IVK40" s="23"/>
      <c r="IVL40" s="23"/>
      <c r="IVM40" s="23"/>
      <c r="IVN40" s="23"/>
      <c r="IVO40" s="23"/>
      <c r="IVP40" s="23"/>
      <c r="IVQ40" s="23"/>
      <c r="IVR40" s="23"/>
      <c r="IVS40" s="23"/>
      <c r="IVT40" s="23"/>
      <c r="IVU40" s="23"/>
      <c r="IVV40" s="23"/>
      <c r="IVW40" s="23"/>
      <c r="IVX40" s="23"/>
      <c r="IVY40" s="23"/>
      <c r="IVZ40" s="23"/>
      <c r="IWA40" s="23"/>
      <c r="IWB40" s="23"/>
      <c r="IWC40" s="23"/>
      <c r="IWD40" s="23"/>
      <c r="IWE40" s="23"/>
      <c r="IWF40" s="23"/>
      <c r="IWG40" s="23"/>
      <c r="IWH40" s="23"/>
      <c r="IWI40" s="23"/>
      <c r="IWJ40" s="23"/>
      <c r="IWK40" s="23"/>
      <c r="IWL40" s="23"/>
      <c r="IWM40" s="23"/>
      <c r="IWN40" s="23"/>
      <c r="IWO40" s="23"/>
      <c r="IWP40" s="23"/>
      <c r="IWQ40" s="23"/>
      <c r="IWR40" s="23"/>
      <c r="IWS40" s="23"/>
      <c r="IWT40" s="23"/>
      <c r="IWU40" s="23"/>
      <c r="IWV40" s="23"/>
      <c r="IWW40" s="23"/>
      <c r="IWX40" s="23"/>
      <c r="IWY40" s="23"/>
      <c r="IWZ40" s="23"/>
      <c r="IXA40" s="23"/>
      <c r="IXB40" s="23"/>
      <c r="IXC40" s="23"/>
      <c r="IXD40" s="23"/>
      <c r="IXE40" s="23"/>
      <c r="IXF40" s="23"/>
      <c r="IXG40" s="23"/>
      <c r="IXH40" s="23"/>
      <c r="IXI40" s="23"/>
      <c r="IXJ40" s="23"/>
      <c r="IXK40" s="23"/>
      <c r="IXL40" s="23"/>
      <c r="IXM40" s="23"/>
      <c r="IXN40" s="23"/>
      <c r="IXO40" s="23"/>
      <c r="IXP40" s="23"/>
      <c r="IXQ40" s="23"/>
      <c r="IXR40" s="23"/>
      <c r="IXS40" s="23"/>
      <c r="IXT40" s="23"/>
      <c r="IXU40" s="23"/>
      <c r="IXV40" s="23"/>
      <c r="IXW40" s="23"/>
      <c r="IXX40" s="23"/>
      <c r="IXY40" s="23"/>
      <c r="IXZ40" s="23"/>
      <c r="IYA40" s="23"/>
      <c r="IYB40" s="23"/>
      <c r="IYC40" s="23"/>
      <c r="IYD40" s="23"/>
      <c r="IYE40" s="23"/>
      <c r="IYF40" s="23"/>
      <c r="IYG40" s="23"/>
      <c r="IYH40" s="23"/>
      <c r="IYI40" s="23"/>
      <c r="IYJ40" s="23"/>
      <c r="IYK40" s="23"/>
      <c r="IYL40" s="23"/>
      <c r="IYM40" s="23"/>
      <c r="IYN40" s="23"/>
      <c r="IYO40" s="23"/>
      <c r="IYP40" s="23"/>
      <c r="IYQ40" s="23"/>
      <c r="IYR40" s="23"/>
      <c r="IYS40" s="23"/>
      <c r="IYT40" s="23"/>
      <c r="IYU40" s="23"/>
      <c r="IYV40" s="23"/>
      <c r="IYW40" s="23"/>
      <c r="IYX40" s="23"/>
      <c r="IYY40" s="23"/>
      <c r="IYZ40" s="23"/>
      <c r="IZA40" s="23"/>
      <c r="IZB40" s="23"/>
      <c r="IZC40" s="23"/>
      <c r="IZD40" s="23"/>
      <c r="IZE40" s="23"/>
      <c r="IZF40" s="23"/>
      <c r="IZG40" s="23"/>
      <c r="IZH40" s="23"/>
      <c r="IZI40" s="23"/>
      <c r="IZJ40" s="23"/>
      <c r="IZK40" s="23"/>
      <c r="IZL40" s="23"/>
      <c r="IZM40" s="23"/>
      <c r="IZN40" s="23"/>
      <c r="IZO40" s="23"/>
      <c r="IZP40" s="23"/>
      <c r="IZQ40" s="23"/>
      <c r="IZR40" s="23"/>
      <c r="IZS40" s="23"/>
      <c r="IZT40" s="23"/>
      <c r="IZU40" s="23"/>
      <c r="IZV40" s="23"/>
      <c r="IZW40" s="23"/>
      <c r="IZX40" s="23"/>
      <c r="IZY40" s="23"/>
      <c r="IZZ40" s="23"/>
      <c r="JAA40" s="23"/>
      <c r="JAB40" s="23"/>
      <c r="JAC40" s="23"/>
      <c r="JAD40" s="23"/>
      <c r="JAE40" s="23"/>
      <c r="JAF40" s="23"/>
      <c r="JAG40" s="23"/>
      <c r="JAH40" s="23"/>
      <c r="JAI40" s="23"/>
      <c r="JAJ40" s="23"/>
      <c r="JAK40" s="23"/>
      <c r="JAL40" s="23"/>
      <c r="JAM40" s="23"/>
      <c r="JAN40" s="23"/>
      <c r="JAO40" s="23"/>
      <c r="JAP40" s="23"/>
      <c r="JAQ40" s="23"/>
      <c r="JAR40" s="23"/>
      <c r="JAS40" s="23"/>
      <c r="JAT40" s="23"/>
      <c r="JAU40" s="23"/>
      <c r="JAV40" s="23"/>
      <c r="JAW40" s="23"/>
      <c r="JAX40" s="23"/>
      <c r="JAY40" s="23"/>
      <c r="JAZ40" s="23"/>
      <c r="JBA40" s="23"/>
      <c r="JBB40" s="23"/>
      <c r="JBC40" s="23"/>
      <c r="JBD40" s="23"/>
      <c r="JBE40" s="23"/>
      <c r="JBF40" s="23"/>
      <c r="JBG40" s="23"/>
      <c r="JBH40" s="23"/>
      <c r="JBI40" s="23"/>
      <c r="JBJ40" s="23"/>
      <c r="JBK40" s="23"/>
      <c r="JBL40" s="23"/>
      <c r="JBM40" s="23"/>
      <c r="JBN40" s="23"/>
      <c r="JBO40" s="23"/>
      <c r="JBP40" s="23"/>
      <c r="JBQ40" s="23"/>
      <c r="JBR40" s="23"/>
      <c r="JBS40" s="23"/>
      <c r="JBT40" s="23"/>
      <c r="JBU40" s="23"/>
      <c r="JBV40" s="23"/>
      <c r="JBW40" s="23"/>
      <c r="JBX40" s="23"/>
      <c r="JBY40" s="23"/>
      <c r="JBZ40" s="23"/>
      <c r="JCA40" s="23"/>
      <c r="JCB40" s="23"/>
      <c r="JCC40" s="23"/>
      <c r="JCD40" s="23"/>
      <c r="JCE40" s="23"/>
      <c r="JCF40" s="23"/>
      <c r="JCG40" s="23"/>
      <c r="JCH40" s="23"/>
      <c r="JCI40" s="23"/>
      <c r="JCJ40" s="23"/>
      <c r="JCK40" s="23"/>
      <c r="JCL40" s="23"/>
      <c r="JCM40" s="23"/>
      <c r="JCN40" s="23"/>
      <c r="JCO40" s="23"/>
      <c r="JCP40" s="23"/>
      <c r="JCQ40" s="23"/>
      <c r="JCR40" s="23"/>
      <c r="JCS40" s="23"/>
      <c r="JCT40" s="23"/>
      <c r="JCU40" s="23"/>
      <c r="JCV40" s="23"/>
      <c r="JCW40" s="23"/>
      <c r="JCX40" s="23"/>
      <c r="JCY40" s="23"/>
      <c r="JCZ40" s="23"/>
      <c r="JDA40" s="23"/>
      <c r="JDB40" s="23"/>
      <c r="JDC40" s="23"/>
      <c r="JDD40" s="23"/>
      <c r="JDE40" s="23"/>
      <c r="JDF40" s="23"/>
      <c r="JDG40" s="23"/>
      <c r="JDH40" s="23"/>
      <c r="JDI40" s="23"/>
      <c r="JDJ40" s="23"/>
      <c r="JDK40" s="23"/>
      <c r="JDL40" s="23"/>
      <c r="JDM40" s="23"/>
      <c r="JDN40" s="23"/>
      <c r="JDO40" s="23"/>
      <c r="JDP40" s="23"/>
      <c r="JDQ40" s="23"/>
      <c r="JDR40" s="23"/>
      <c r="JDS40" s="23"/>
      <c r="JDT40" s="23"/>
      <c r="JDU40" s="23"/>
      <c r="JDV40" s="23"/>
      <c r="JDW40" s="23"/>
      <c r="JDX40" s="23"/>
      <c r="JDY40" s="23"/>
      <c r="JDZ40" s="23"/>
      <c r="JEA40" s="23"/>
      <c r="JEB40" s="23"/>
      <c r="JEC40" s="23"/>
      <c r="JED40" s="23"/>
      <c r="JEE40" s="23"/>
      <c r="JEF40" s="23"/>
      <c r="JEG40" s="23"/>
      <c r="JEH40" s="23"/>
      <c r="JEI40" s="23"/>
      <c r="JEJ40" s="23"/>
      <c r="JEK40" s="23"/>
      <c r="JEL40" s="23"/>
      <c r="JEM40" s="23"/>
      <c r="JEN40" s="23"/>
      <c r="JEO40" s="23"/>
      <c r="JEP40" s="23"/>
      <c r="JEQ40" s="23"/>
      <c r="JER40" s="23"/>
      <c r="JES40" s="23"/>
      <c r="JET40" s="23"/>
      <c r="JEU40" s="23"/>
      <c r="JEV40" s="23"/>
      <c r="JEW40" s="23"/>
      <c r="JEX40" s="23"/>
      <c r="JEY40" s="23"/>
      <c r="JEZ40" s="23"/>
      <c r="JFA40" s="23"/>
      <c r="JFB40" s="23"/>
      <c r="JFC40" s="23"/>
      <c r="JFD40" s="23"/>
      <c r="JFE40" s="23"/>
      <c r="JFF40" s="23"/>
      <c r="JFG40" s="23"/>
      <c r="JFH40" s="23"/>
      <c r="JFI40" s="23"/>
      <c r="JFJ40" s="23"/>
      <c r="JFK40" s="23"/>
      <c r="JFL40" s="23"/>
      <c r="JFM40" s="23"/>
      <c r="JFN40" s="23"/>
      <c r="JFO40" s="23"/>
      <c r="JFP40" s="23"/>
      <c r="JFQ40" s="23"/>
      <c r="JFR40" s="23"/>
      <c r="JFS40" s="23"/>
      <c r="JFT40" s="23"/>
      <c r="JFU40" s="23"/>
      <c r="JFV40" s="23"/>
      <c r="JFW40" s="23"/>
      <c r="JFX40" s="23"/>
      <c r="JFY40" s="23"/>
      <c r="JFZ40" s="23"/>
      <c r="JGA40" s="23"/>
      <c r="JGB40" s="23"/>
      <c r="JGC40" s="23"/>
      <c r="JGD40" s="23"/>
      <c r="JGE40" s="23"/>
      <c r="JGF40" s="23"/>
      <c r="JGG40" s="23"/>
      <c r="JGH40" s="23"/>
      <c r="JGI40" s="23"/>
      <c r="JGJ40" s="23"/>
      <c r="JGK40" s="23"/>
      <c r="JGL40" s="23"/>
      <c r="JGM40" s="23"/>
      <c r="JGN40" s="23"/>
      <c r="JGO40" s="23"/>
      <c r="JGP40" s="23"/>
      <c r="JGQ40" s="23"/>
      <c r="JGR40" s="23"/>
      <c r="JGS40" s="23"/>
      <c r="JGT40" s="23"/>
      <c r="JGU40" s="23"/>
      <c r="JGV40" s="23"/>
      <c r="JGW40" s="23"/>
      <c r="JGX40" s="23"/>
      <c r="JGY40" s="23"/>
      <c r="JGZ40" s="23"/>
      <c r="JHA40" s="23"/>
      <c r="JHB40" s="23"/>
      <c r="JHC40" s="23"/>
      <c r="JHD40" s="23"/>
      <c r="JHE40" s="23"/>
      <c r="JHF40" s="23"/>
      <c r="JHG40" s="23"/>
      <c r="JHH40" s="23"/>
      <c r="JHI40" s="23"/>
      <c r="JHJ40" s="23"/>
      <c r="JHK40" s="23"/>
      <c r="JHL40" s="23"/>
      <c r="JHM40" s="23"/>
      <c r="JHN40" s="23"/>
      <c r="JHO40" s="23"/>
      <c r="JHP40" s="23"/>
      <c r="JHQ40" s="23"/>
      <c r="JHR40" s="23"/>
      <c r="JHS40" s="23"/>
      <c r="JHT40" s="23"/>
      <c r="JHU40" s="23"/>
      <c r="JHV40" s="23"/>
      <c r="JHW40" s="23"/>
      <c r="JHX40" s="23"/>
      <c r="JHY40" s="23"/>
      <c r="JHZ40" s="23"/>
      <c r="JIA40" s="23"/>
      <c r="JIB40" s="23"/>
      <c r="JIC40" s="23"/>
      <c r="JID40" s="23"/>
      <c r="JIE40" s="23"/>
      <c r="JIF40" s="23"/>
      <c r="JIG40" s="23"/>
      <c r="JIH40" s="23"/>
      <c r="JII40" s="23"/>
      <c r="JIJ40" s="23"/>
      <c r="JIK40" s="23"/>
      <c r="JIL40" s="23"/>
      <c r="JIM40" s="23"/>
      <c r="JIN40" s="23"/>
      <c r="JIO40" s="23"/>
      <c r="JIP40" s="23"/>
      <c r="JIQ40" s="23"/>
      <c r="JIR40" s="23"/>
      <c r="JIS40" s="23"/>
      <c r="JIT40" s="23"/>
      <c r="JIU40" s="23"/>
      <c r="JIV40" s="23"/>
      <c r="JIW40" s="23"/>
      <c r="JIX40" s="23"/>
      <c r="JIY40" s="23"/>
      <c r="JIZ40" s="23"/>
      <c r="JJA40" s="23"/>
      <c r="JJB40" s="23"/>
      <c r="JJC40" s="23"/>
      <c r="JJD40" s="23"/>
      <c r="JJE40" s="23"/>
      <c r="JJF40" s="23"/>
      <c r="JJG40" s="23"/>
      <c r="JJH40" s="23"/>
      <c r="JJI40" s="23"/>
      <c r="JJJ40" s="23"/>
      <c r="JJK40" s="23"/>
      <c r="JJL40" s="23"/>
      <c r="JJM40" s="23"/>
      <c r="JJN40" s="23"/>
      <c r="JJO40" s="23"/>
      <c r="JJP40" s="23"/>
      <c r="JJQ40" s="23"/>
      <c r="JJR40" s="23"/>
      <c r="JJS40" s="23"/>
      <c r="JJT40" s="23"/>
      <c r="JJU40" s="23"/>
      <c r="JJV40" s="23"/>
      <c r="JJW40" s="23"/>
      <c r="JJX40" s="23"/>
      <c r="JJY40" s="23"/>
      <c r="JJZ40" s="23"/>
      <c r="JKA40" s="23"/>
      <c r="JKB40" s="23"/>
      <c r="JKC40" s="23"/>
      <c r="JKD40" s="23"/>
      <c r="JKE40" s="23"/>
      <c r="JKF40" s="23"/>
      <c r="JKG40" s="23"/>
      <c r="JKH40" s="23"/>
      <c r="JKI40" s="23"/>
      <c r="JKJ40" s="23"/>
      <c r="JKK40" s="23"/>
      <c r="JKL40" s="23"/>
      <c r="JKM40" s="23"/>
      <c r="JKN40" s="23"/>
      <c r="JKO40" s="23"/>
      <c r="JKP40" s="23"/>
      <c r="JKQ40" s="23"/>
      <c r="JKR40" s="23"/>
      <c r="JKS40" s="23"/>
      <c r="JKT40" s="23"/>
      <c r="JKU40" s="23"/>
      <c r="JKV40" s="23"/>
      <c r="JKW40" s="23"/>
      <c r="JKX40" s="23"/>
      <c r="JKY40" s="23"/>
      <c r="JKZ40" s="23"/>
      <c r="JLA40" s="23"/>
      <c r="JLB40" s="23"/>
      <c r="JLC40" s="23"/>
      <c r="JLD40" s="23"/>
      <c r="JLE40" s="23"/>
      <c r="JLF40" s="23"/>
      <c r="JLG40" s="23"/>
      <c r="JLH40" s="23"/>
      <c r="JLI40" s="23"/>
      <c r="JLJ40" s="23"/>
      <c r="JLK40" s="23"/>
      <c r="JLL40" s="23"/>
      <c r="JLM40" s="23"/>
      <c r="JLN40" s="23"/>
      <c r="JLO40" s="23"/>
      <c r="JLP40" s="23"/>
      <c r="JLQ40" s="23"/>
      <c r="JLR40" s="23"/>
      <c r="JLS40" s="23"/>
      <c r="JLT40" s="23"/>
      <c r="JLU40" s="23"/>
      <c r="JLV40" s="23"/>
      <c r="JLW40" s="23"/>
      <c r="JLX40" s="23"/>
      <c r="JLY40" s="23"/>
      <c r="JLZ40" s="23"/>
      <c r="JMA40" s="23"/>
      <c r="JMB40" s="23"/>
      <c r="JMC40" s="23"/>
      <c r="JMD40" s="23"/>
      <c r="JME40" s="23"/>
      <c r="JMF40" s="23"/>
      <c r="JMG40" s="23"/>
      <c r="JMH40" s="23"/>
      <c r="JMI40" s="23"/>
      <c r="JMJ40" s="23"/>
      <c r="JMK40" s="23"/>
      <c r="JML40" s="23"/>
      <c r="JMM40" s="23"/>
      <c r="JMN40" s="23"/>
      <c r="JMO40" s="23"/>
      <c r="JMP40" s="23"/>
      <c r="JMQ40" s="23"/>
      <c r="JMR40" s="23"/>
      <c r="JMS40" s="23"/>
      <c r="JMT40" s="23"/>
      <c r="JMU40" s="23"/>
      <c r="JMV40" s="23"/>
      <c r="JMW40" s="23"/>
      <c r="JMX40" s="23"/>
      <c r="JMY40" s="23"/>
      <c r="JMZ40" s="23"/>
      <c r="JNA40" s="23"/>
      <c r="JNB40" s="23"/>
      <c r="JNC40" s="23"/>
      <c r="JND40" s="23"/>
      <c r="JNE40" s="23"/>
      <c r="JNF40" s="23"/>
      <c r="JNG40" s="23"/>
      <c r="JNH40" s="23"/>
      <c r="JNI40" s="23"/>
      <c r="JNJ40" s="23"/>
      <c r="JNK40" s="23"/>
      <c r="JNL40" s="23"/>
      <c r="JNM40" s="23"/>
      <c r="JNN40" s="23"/>
      <c r="JNO40" s="23"/>
      <c r="JNP40" s="23"/>
      <c r="JNQ40" s="23"/>
      <c r="JNR40" s="23"/>
      <c r="JNS40" s="23"/>
      <c r="JNT40" s="23"/>
      <c r="JNU40" s="23"/>
      <c r="JNV40" s="23"/>
      <c r="JNW40" s="23"/>
      <c r="JNX40" s="23"/>
      <c r="JNY40" s="23"/>
      <c r="JNZ40" s="23"/>
      <c r="JOA40" s="23"/>
      <c r="JOB40" s="23"/>
      <c r="JOC40" s="23"/>
      <c r="JOD40" s="23"/>
      <c r="JOE40" s="23"/>
      <c r="JOF40" s="23"/>
      <c r="JOG40" s="23"/>
      <c r="JOH40" s="23"/>
      <c r="JOI40" s="23"/>
      <c r="JOJ40" s="23"/>
      <c r="JOK40" s="23"/>
      <c r="JOL40" s="23"/>
      <c r="JOM40" s="23"/>
      <c r="JON40" s="23"/>
      <c r="JOO40" s="23"/>
      <c r="JOP40" s="23"/>
      <c r="JOQ40" s="23"/>
      <c r="JOR40" s="23"/>
      <c r="JOS40" s="23"/>
      <c r="JOT40" s="23"/>
      <c r="JOU40" s="23"/>
      <c r="JOV40" s="23"/>
      <c r="JOW40" s="23"/>
      <c r="JOX40" s="23"/>
      <c r="JOY40" s="23"/>
      <c r="JOZ40" s="23"/>
      <c r="JPA40" s="23"/>
      <c r="JPB40" s="23"/>
      <c r="JPC40" s="23"/>
      <c r="JPD40" s="23"/>
      <c r="JPE40" s="23"/>
      <c r="JPF40" s="23"/>
      <c r="JPG40" s="23"/>
      <c r="JPH40" s="23"/>
      <c r="JPI40" s="23"/>
      <c r="JPJ40" s="23"/>
      <c r="JPK40" s="23"/>
      <c r="JPL40" s="23"/>
      <c r="JPM40" s="23"/>
      <c r="JPN40" s="23"/>
      <c r="JPO40" s="23"/>
      <c r="JPP40" s="23"/>
      <c r="JPQ40" s="23"/>
      <c r="JPR40" s="23"/>
      <c r="JPS40" s="23"/>
      <c r="JPT40" s="23"/>
      <c r="JPU40" s="23"/>
      <c r="JPV40" s="23"/>
      <c r="JPW40" s="23"/>
      <c r="JPX40" s="23"/>
      <c r="JPY40" s="23"/>
      <c r="JPZ40" s="23"/>
      <c r="JQA40" s="23"/>
      <c r="JQB40" s="23"/>
      <c r="JQC40" s="23"/>
      <c r="JQD40" s="23"/>
      <c r="JQE40" s="23"/>
      <c r="JQF40" s="23"/>
      <c r="JQG40" s="23"/>
      <c r="JQH40" s="23"/>
      <c r="JQI40" s="23"/>
      <c r="JQJ40" s="23"/>
      <c r="JQK40" s="23"/>
      <c r="JQL40" s="23"/>
      <c r="JQM40" s="23"/>
      <c r="JQN40" s="23"/>
      <c r="JQO40" s="23"/>
      <c r="JQP40" s="23"/>
      <c r="JQQ40" s="23"/>
      <c r="JQR40" s="23"/>
      <c r="JQS40" s="23"/>
      <c r="JQT40" s="23"/>
      <c r="JQU40" s="23"/>
      <c r="JQV40" s="23"/>
      <c r="JQW40" s="23"/>
      <c r="JQX40" s="23"/>
      <c r="JQY40" s="23"/>
      <c r="JQZ40" s="23"/>
      <c r="JRA40" s="23"/>
      <c r="JRB40" s="23"/>
      <c r="JRC40" s="23"/>
      <c r="JRD40" s="23"/>
      <c r="JRE40" s="23"/>
      <c r="JRF40" s="23"/>
      <c r="JRG40" s="23"/>
      <c r="JRH40" s="23"/>
      <c r="JRI40" s="23"/>
      <c r="JRJ40" s="23"/>
      <c r="JRK40" s="23"/>
      <c r="JRL40" s="23"/>
      <c r="JRM40" s="23"/>
      <c r="JRN40" s="23"/>
      <c r="JRO40" s="23"/>
      <c r="JRP40" s="23"/>
      <c r="JRQ40" s="23"/>
      <c r="JRR40" s="23"/>
      <c r="JRS40" s="23"/>
      <c r="JRT40" s="23"/>
      <c r="JRU40" s="23"/>
      <c r="JRV40" s="23"/>
      <c r="JRW40" s="23"/>
      <c r="JRX40" s="23"/>
      <c r="JRY40" s="23"/>
      <c r="JRZ40" s="23"/>
      <c r="JSA40" s="23"/>
      <c r="JSB40" s="23"/>
      <c r="JSC40" s="23"/>
      <c r="JSD40" s="23"/>
      <c r="JSE40" s="23"/>
      <c r="JSF40" s="23"/>
      <c r="JSG40" s="23"/>
      <c r="JSH40" s="23"/>
      <c r="JSI40" s="23"/>
      <c r="JSJ40" s="23"/>
      <c r="JSK40" s="23"/>
      <c r="JSL40" s="23"/>
      <c r="JSM40" s="23"/>
      <c r="JSN40" s="23"/>
      <c r="JSO40" s="23"/>
      <c r="JSP40" s="23"/>
      <c r="JSQ40" s="23"/>
      <c r="JSR40" s="23"/>
      <c r="JSS40" s="23"/>
      <c r="JST40" s="23"/>
      <c r="JSU40" s="23"/>
      <c r="JSV40" s="23"/>
      <c r="JSW40" s="23"/>
      <c r="JSX40" s="23"/>
      <c r="JSY40" s="23"/>
      <c r="JSZ40" s="23"/>
      <c r="JTA40" s="23"/>
      <c r="JTB40" s="23"/>
      <c r="JTC40" s="23"/>
      <c r="JTD40" s="23"/>
      <c r="JTE40" s="23"/>
      <c r="JTF40" s="23"/>
      <c r="JTG40" s="23"/>
      <c r="JTH40" s="23"/>
      <c r="JTI40" s="23"/>
      <c r="JTJ40" s="23"/>
      <c r="JTK40" s="23"/>
      <c r="JTL40" s="23"/>
      <c r="JTM40" s="23"/>
      <c r="JTN40" s="23"/>
      <c r="JTO40" s="23"/>
      <c r="JTP40" s="23"/>
      <c r="JTQ40" s="23"/>
      <c r="JTR40" s="23"/>
      <c r="JTS40" s="23"/>
      <c r="JTT40" s="23"/>
      <c r="JTU40" s="23"/>
      <c r="JTV40" s="23"/>
      <c r="JTW40" s="23"/>
      <c r="JTX40" s="23"/>
      <c r="JTY40" s="23"/>
      <c r="JTZ40" s="23"/>
      <c r="JUA40" s="23"/>
      <c r="JUB40" s="23"/>
      <c r="JUC40" s="23"/>
      <c r="JUD40" s="23"/>
      <c r="JUE40" s="23"/>
      <c r="JUF40" s="23"/>
      <c r="JUG40" s="23"/>
      <c r="JUH40" s="23"/>
      <c r="JUI40" s="23"/>
      <c r="JUJ40" s="23"/>
      <c r="JUK40" s="23"/>
      <c r="JUL40" s="23"/>
      <c r="JUM40" s="23"/>
      <c r="JUN40" s="23"/>
      <c r="JUO40" s="23"/>
      <c r="JUP40" s="23"/>
      <c r="JUQ40" s="23"/>
      <c r="JUR40" s="23"/>
      <c r="JUS40" s="23"/>
      <c r="JUT40" s="23"/>
      <c r="JUU40" s="23"/>
      <c r="JUV40" s="23"/>
      <c r="JUW40" s="23"/>
      <c r="JUX40" s="23"/>
      <c r="JUY40" s="23"/>
      <c r="JUZ40" s="23"/>
      <c r="JVA40" s="23"/>
      <c r="JVB40" s="23"/>
      <c r="JVC40" s="23"/>
      <c r="JVD40" s="23"/>
      <c r="JVE40" s="23"/>
      <c r="JVF40" s="23"/>
      <c r="JVG40" s="23"/>
      <c r="JVH40" s="23"/>
      <c r="JVI40" s="23"/>
      <c r="JVJ40" s="23"/>
      <c r="JVK40" s="23"/>
      <c r="JVL40" s="23"/>
      <c r="JVM40" s="23"/>
      <c r="JVN40" s="23"/>
      <c r="JVO40" s="23"/>
      <c r="JVP40" s="23"/>
      <c r="JVQ40" s="23"/>
      <c r="JVR40" s="23"/>
      <c r="JVS40" s="23"/>
      <c r="JVT40" s="23"/>
      <c r="JVU40" s="23"/>
      <c r="JVV40" s="23"/>
      <c r="JVW40" s="23"/>
      <c r="JVX40" s="23"/>
      <c r="JVY40" s="23"/>
      <c r="JVZ40" s="23"/>
      <c r="JWA40" s="23"/>
      <c r="JWB40" s="23"/>
      <c r="JWC40" s="23"/>
      <c r="JWD40" s="23"/>
      <c r="JWE40" s="23"/>
      <c r="JWF40" s="23"/>
      <c r="JWG40" s="23"/>
      <c r="JWH40" s="23"/>
      <c r="JWI40" s="23"/>
      <c r="JWJ40" s="23"/>
      <c r="JWK40" s="23"/>
      <c r="JWL40" s="23"/>
      <c r="JWM40" s="23"/>
      <c r="JWN40" s="23"/>
      <c r="JWO40" s="23"/>
      <c r="JWP40" s="23"/>
      <c r="JWQ40" s="23"/>
      <c r="JWR40" s="23"/>
      <c r="JWS40" s="23"/>
      <c r="JWT40" s="23"/>
      <c r="JWU40" s="23"/>
      <c r="JWV40" s="23"/>
      <c r="JWW40" s="23"/>
      <c r="JWX40" s="23"/>
      <c r="JWY40" s="23"/>
      <c r="JWZ40" s="23"/>
      <c r="JXA40" s="23"/>
      <c r="JXB40" s="23"/>
      <c r="JXC40" s="23"/>
      <c r="JXD40" s="23"/>
      <c r="JXE40" s="23"/>
      <c r="JXF40" s="23"/>
      <c r="JXG40" s="23"/>
      <c r="JXH40" s="23"/>
      <c r="JXI40" s="23"/>
      <c r="JXJ40" s="23"/>
      <c r="JXK40" s="23"/>
      <c r="JXL40" s="23"/>
      <c r="JXM40" s="23"/>
      <c r="JXN40" s="23"/>
      <c r="JXO40" s="23"/>
      <c r="JXP40" s="23"/>
      <c r="JXQ40" s="23"/>
      <c r="JXR40" s="23"/>
      <c r="JXS40" s="23"/>
      <c r="JXT40" s="23"/>
      <c r="JXU40" s="23"/>
      <c r="JXV40" s="23"/>
      <c r="JXW40" s="23"/>
      <c r="JXX40" s="23"/>
      <c r="JXY40" s="23"/>
      <c r="JXZ40" s="23"/>
      <c r="JYA40" s="23"/>
      <c r="JYB40" s="23"/>
      <c r="JYC40" s="23"/>
      <c r="JYD40" s="23"/>
      <c r="JYE40" s="23"/>
      <c r="JYF40" s="23"/>
      <c r="JYG40" s="23"/>
      <c r="JYH40" s="23"/>
      <c r="JYI40" s="23"/>
      <c r="JYJ40" s="23"/>
      <c r="JYK40" s="23"/>
      <c r="JYL40" s="23"/>
      <c r="JYM40" s="23"/>
      <c r="JYN40" s="23"/>
      <c r="JYO40" s="23"/>
      <c r="JYP40" s="23"/>
      <c r="JYQ40" s="23"/>
      <c r="JYR40" s="23"/>
      <c r="JYS40" s="23"/>
      <c r="JYT40" s="23"/>
      <c r="JYU40" s="23"/>
      <c r="JYV40" s="23"/>
      <c r="JYW40" s="23"/>
      <c r="JYX40" s="23"/>
      <c r="JYY40" s="23"/>
      <c r="JYZ40" s="23"/>
      <c r="JZA40" s="23"/>
      <c r="JZB40" s="23"/>
      <c r="JZC40" s="23"/>
      <c r="JZD40" s="23"/>
      <c r="JZE40" s="23"/>
      <c r="JZF40" s="23"/>
      <c r="JZG40" s="23"/>
      <c r="JZH40" s="23"/>
      <c r="JZI40" s="23"/>
      <c r="JZJ40" s="23"/>
      <c r="JZK40" s="23"/>
      <c r="JZL40" s="23"/>
      <c r="JZM40" s="23"/>
      <c r="JZN40" s="23"/>
      <c r="JZO40" s="23"/>
      <c r="JZP40" s="23"/>
      <c r="JZQ40" s="23"/>
      <c r="JZR40" s="23"/>
      <c r="JZS40" s="23"/>
      <c r="JZT40" s="23"/>
      <c r="JZU40" s="23"/>
      <c r="JZV40" s="23"/>
      <c r="JZW40" s="23"/>
      <c r="JZX40" s="23"/>
      <c r="JZY40" s="23"/>
      <c r="JZZ40" s="23"/>
      <c r="KAA40" s="23"/>
      <c r="KAB40" s="23"/>
      <c r="KAC40" s="23"/>
      <c r="KAD40" s="23"/>
      <c r="KAE40" s="23"/>
      <c r="KAF40" s="23"/>
      <c r="KAG40" s="23"/>
      <c r="KAH40" s="23"/>
      <c r="KAI40" s="23"/>
      <c r="KAJ40" s="23"/>
      <c r="KAK40" s="23"/>
      <c r="KAL40" s="23"/>
      <c r="KAM40" s="23"/>
      <c r="KAN40" s="23"/>
      <c r="KAO40" s="23"/>
      <c r="KAP40" s="23"/>
      <c r="KAQ40" s="23"/>
      <c r="KAR40" s="23"/>
      <c r="KAS40" s="23"/>
      <c r="KAT40" s="23"/>
      <c r="KAU40" s="23"/>
      <c r="KAV40" s="23"/>
      <c r="KAW40" s="23"/>
      <c r="KAX40" s="23"/>
      <c r="KAY40" s="23"/>
      <c r="KAZ40" s="23"/>
      <c r="KBA40" s="23"/>
      <c r="KBB40" s="23"/>
      <c r="KBC40" s="23"/>
      <c r="KBD40" s="23"/>
      <c r="KBE40" s="23"/>
      <c r="KBF40" s="23"/>
      <c r="KBG40" s="23"/>
      <c r="KBH40" s="23"/>
      <c r="KBI40" s="23"/>
      <c r="KBJ40" s="23"/>
      <c r="KBK40" s="23"/>
      <c r="KBL40" s="23"/>
      <c r="KBM40" s="23"/>
      <c r="KBN40" s="23"/>
      <c r="KBO40" s="23"/>
      <c r="KBP40" s="23"/>
      <c r="KBQ40" s="23"/>
      <c r="KBR40" s="23"/>
      <c r="KBS40" s="23"/>
      <c r="KBT40" s="23"/>
      <c r="KBU40" s="23"/>
      <c r="KBV40" s="23"/>
      <c r="KBW40" s="23"/>
      <c r="KBX40" s="23"/>
      <c r="KBY40" s="23"/>
      <c r="KBZ40" s="23"/>
      <c r="KCA40" s="23"/>
      <c r="KCB40" s="23"/>
      <c r="KCC40" s="23"/>
      <c r="KCD40" s="23"/>
      <c r="KCE40" s="23"/>
      <c r="KCF40" s="23"/>
      <c r="KCG40" s="23"/>
      <c r="KCH40" s="23"/>
      <c r="KCI40" s="23"/>
      <c r="KCJ40" s="23"/>
      <c r="KCK40" s="23"/>
      <c r="KCL40" s="23"/>
      <c r="KCM40" s="23"/>
      <c r="KCN40" s="23"/>
      <c r="KCO40" s="23"/>
      <c r="KCP40" s="23"/>
      <c r="KCQ40" s="23"/>
      <c r="KCR40" s="23"/>
      <c r="KCS40" s="23"/>
      <c r="KCT40" s="23"/>
      <c r="KCU40" s="23"/>
      <c r="KCV40" s="23"/>
      <c r="KCW40" s="23"/>
      <c r="KCX40" s="23"/>
      <c r="KCY40" s="23"/>
      <c r="KCZ40" s="23"/>
      <c r="KDA40" s="23"/>
      <c r="KDB40" s="23"/>
      <c r="KDC40" s="23"/>
      <c r="KDD40" s="23"/>
      <c r="KDE40" s="23"/>
      <c r="KDF40" s="23"/>
      <c r="KDG40" s="23"/>
      <c r="KDH40" s="23"/>
      <c r="KDI40" s="23"/>
      <c r="KDJ40" s="23"/>
      <c r="KDK40" s="23"/>
      <c r="KDL40" s="23"/>
      <c r="KDM40" s="23"/>
      <c r="KDN40" s="23"/>
      <c r="KDO40" s="23"/>
      <c r="KDP40" s="23"/>
      <c r="KDQ40" s="23"/>
      <c r="KDR40" s="23"/>
      <c r="KDS40" s="23"/>
      <c r="KDT40" s="23"/>
      <c r="KDU40" s="23"/>
      <c r="KDV40" s="23"/>
      <c r="KDW40" s="23"/>
      <c r="KDX40" s="23"/>
      <c r="KDY40" s="23"/>
      <c r="KDZ40" s="23"/>
      <c r="KEA40" s="23"/>
      <c r="KEB40" s="23"/>
      <c r="KEC40" s="23"/>
      <c r="KED40" s="23"/>
      <c r="KEE40" s="23"/>
      <c r="KEF40" s="23"/>
      <c r="KEG40" s="23"/>
      <c r="KEH40" s="23"/>
      <c r="KEI40" s="23"/>
      <c r="KEJ40" s="23"/>
      <c r="KEK40" s="23"/>
      <c r="KEL40" s="23"/>
      <c r="KEM40" s="23"/>
      <c r="KEN40" s="23"/>
      <c r="KEO40" s="23"/>
      <c r="KEP40" s="23"/>
      <c r="KEQ40" s="23"/>
      <c r="KER40" s="23"/>
      <c r="KES40" s="23"/>
      <c r="KET40" s="23"/>
      <c r="KEU40" s="23"/>
      <c r="KEV40" s="23"/>
      <c r="KEW40" s="23"/>
      <c r="KEX40" s="23"/>
      <c r="KEY40" s="23"/>
      <c r="KEZ40" s="23"/>
      <c r="KFA40" s="23"/>
      <c r="KFB40" s="23"/>
      <c r="KFC40" s="23"/>
      <c r="KFD40" s="23"/>
      <c r="KFE40" s="23"/>
      <c r="KFF40" s="23"/>
      <c r="KFG40" s="23"/>
      <c r="KFH40" s="23"/>
      <c r="KFI40" s="23"/>
      <c r="KFJ40" s="23"/>
      <c r="KFK40" s="23"/>
      <c r="KFL40" s="23"/>
      <c r="KFM40" s="23"/>
      <c r="KFN40" s="23"/>
      <c r="KFO40" s="23"/>
      <c r="KFP40" s="23"/>
      <c r="KFQ40" s="23"/>
      <c r="KFR40" s="23"/>
      <c r="KFS40" s="23"/>
      <c r="KFT40" s="23"/>
      <c r="KFU40" s="23"/>
      <c r="KFV40" s="23"/>
      <c r="KFW40" s="23"/>
      <c r="KFX40" s="23"/>
      <c r="KFY40" s="23"/>
      <c r="KFZ40" s="23"/>
      <c r="KGA40" s="23"/>
      <c r="KGB40" s="23"/>
      <c r="KGC40" s="23"/>
      <c r="KGD40" s="23"/>
      <c r="KGE40" s="23"/>
      <c r="KGF40" s="23"/>
      <c r="KGG40" s="23"/>
      <c r="KGH40" s="23"/>
      <c r="KGI40" s="23"/>
      <c r="KGJ40" s="23"/>
      <c r="KGK40" s="23"/>
      <c r="KGL40" s="23"/>
      <c r="KGM40" s="23"/>
      <c r="KGN40" s="23"/>
      <c r="KGO40" s="23"/>
      <c r="KGP40" s="23"/>
      <c r="KGQ40" s="23"/>
      <c r="KGR40" s="23"/>
      <c r="KGS40" s="23"/>
      <c r="KGT40" s="23"/>
      <c r="KGU40" s="23"/>
      <c r="KGV40" s="23"/>
      <c r="KGW40" s="23"/>
      <c r="KGX40" s="23"/>
      <c r="KGY40" s="23"/>
      <c r="KGZ40" s="23"/>
      <c r="KHA40" s="23"/>
      <c r="KHB40" s="23"/>
      <c r="KHC40" s="23"/>
      <c r="KHD40" s="23"/>
      <c r="KHE40" s="23"/>
      <c r="KHF40" s="23"/>
      <c r="KHG40" s="23"/>
      <c r="KHH40" s="23"/>
      <c r="KHI40" s="23"/>
      <c r="KHJ40" s="23"/>
      <c r="KHK40" s="23"/>
      <c r="KHL40" s="23"/>
      <c r="KHM40" s="23"/>
      <c r="KHN40" s="23"/>
      <c r="KHO40" s="23"/>
      <c r="KHP40" s="23"/>
      <c r="KHQ40" s="23"/>
      <c r="KHR40" s="23"/>
      <c r="KHS40" s="23"/>
      <c r="KHT40" s="23"/>
      <c r="KHU40" s="23"/>
      <c r="KHV40" s="23"/>
      <c r="KHW40" s="23"/>
      <c r="KHX40" s="23"/>
      <c r="KHY40" s="23"/>
      <c r="KHZ40" s="23"/>
      <c r="KIA40" s="23"/>
      <c r="KIB40" s="23"/>
      <c r="KIC40" s="23"/>
      <c r="KID40" s="23"/>
      <c r="KIE40" s="23"/>
      <c r="KIF40" s="23"/>
      <c r="KIG40" s="23"/>
      <c r="KIH40" s="23"/>
      <c r="KII40" s="23"/>
      <c r="KIJ40" s="23"/>
      <c r="KIK40" s="23"/>
      <c r="KIL40" s="23"/>
      <c r="KIM40" s="23"/>
      <c r="KIN40" s="23"/>
      <c r="KIO40" s="23"/>
      <c r="KIP40" s="23"/>
      <c r="KIQ40" s="23"/>
      <c r="KIR40" s="23"/>
      <c r="KIS40" s="23"/>
      <c r="KIT40" s="23"/>
      <c r="KIU40" s="23"/>
      <c r="KIV40" s="23"/>
      <c r="KIW40" s="23"/>
      <c r="KIX40" s="23"/>
      <c r="KIY40" s="23"/>
      <c r="KIZ40" s="23"/>
      <c r="KJA40" s="23"/>
      <c r="KJB40" s="23"/>
      <c r="KJC40" s="23"/>
      <c r="KJD40" s="23"/>
      <c r="KJE40" s="23"/>
      <c r="KJF40" s="23"/>
      <c r="KJG40" s="23"/>
      <c r="KJH40" s="23"/>
      <c r="KJI40" s="23"/>
      <c r="KJJ40" s="23"/>
      <c r="KJK40" s="23"/>
      <c r="KJL40" s="23"/>
      <c r="KJM40" s="23"/>
      <c r="KJN40" s="23"/>
      <c r="KJO40" s="23"/>
      <c r="KJP40" s="23"/>
      <c r="KJQ40" s="23"/>
      <c r="KJR40" s="23"/>
      <c r="KJS40" s="23"/>
      <c r="KJT40" s="23"/>
      <c r="KJU40" s="23"/>
      <c r="KJV40" s="23"/>
      <c r="KJW40" s="23"/>
      <c r="KJX40" s="23"/>
      <c r="KJY40" s="23"/>
      <c r="KJZ40" s="23"/>
      <c r="KKA40" s="23"/>
      <c r="KKB40" s="23"/>
      <c r="KKC40" s="23"/>
      <c r="KKD40" s="23"/>
      <c r="KKE40" s="23"/>
      <c r="KKF40" s="23"/>
      <c r="KKG40" s="23"/>
      <c r="KKH40" s="23"/>
      <c r="KKI40" s="23"/>
      <c r="KKJ40" s="23"/>
      <c r="KKK40" s="23"/>
      <c r="KKL40" s="23"/>
      <c r="KKM40" s="23"/>
      <c r="KKN40" s="23"/>
      <c r="KKO40" s="23"/>
      <c r="KKP40" s="23"/>
      <c r="KKQ40" s="23"/>
      <c r="KKR40" s="23"/>
      <c r="KKS40" s="23"/>
      <c r="KKT40" s="23"/>
      <c r="KKU40" s="23"/>
      <c r="KKV40" s="23"/>
      <c r="KKW40" s="23"/>
      <c r="KKX40" s="23"/>
      <c r="KKY40" s="23"/>
      <c r="KKZ40" s="23"/>
      <c r="KLA40" s="23"/>
      <c r="KLB40" s="23"/>
      <c r="KLC40" s="23"/>
      <c r="KLD40" s="23"/>
      <c r="KLE40" s="23"/>
      <c r="KLF40" s="23"/>
      <c r="KLG40" s="23"/>
      <c r="KLH40" s="23"/>
      <c r="KLI40" s="23"/>
      <c r="KLJ40" s="23"/>
      <c r="KLK40" s="23"/>
      <c r="KLL40" s="23"/>
      <c r="KLM40" s="23"/>
      <c r="KLN40" s="23"/>
      <c r="KLO40" s="23"/>
      <c r="KLP40" s="23"/>
      <c r="KLQ40" s="23"/>
      <c r="KLR40" s="23"/>
      <c r="KLS40" s="23"/>
      <c r="KLT40" s="23"/>
      <c r="KLU40" s="23"/>
      <c r="KLV40" s="23"/>
      <c r="KLW40" s="23"/>
      <c r="KLX40" s="23"/>
      <c r="KLY40" s="23"/>
      <c r="KLZ40" s="23"/>
      <c r="KMA40" s="23"/>
      <c r="KMB40" s="23"/>
      <c r="KMC40" s="23"/>
      <c r="KMD40" s="23"/>
      <c r="KME40" s="23"/>
      <c r="KMF40" s="23"/>
      <c r="KMG40" s="23"/>
      <c r="KMH40" s="23"/>
      <c r="KMI40" s="23"/>
      <c r="KMJ40" s="23"/>
      <c r="KMK40" s="23"/>
      <c r="KML40" s="23"/>
      <c r="KMM40" s="23"/>
      <c r="KMN40" s="23"/>
      <c r="KMO40" s="23"/>
      <c r="KMP40" s="23"/>
      <c r="KMQ40" s="23"/>
      <c r="KMR40" s="23"/>
      <c r="KMS40" s="23"/>
      <c r="KMT40" s="23"/>
      <c r="KMU40" s="23"/>
      <c r="KMV40" s="23"/>
      <c r="KMW40" s="23"/>
      <c r="KMX40" s="23"/>
      <c r="KMY40" s="23"/>
      <c r="KMZ40" s="23"/>
      <c r="KNA40" s="23"/>
      <c r="KNB40" s="23"/>
      <c r="KNC40" s="23"/>
      <c r="KND40" s="23"/>
      <c r="KNE40" s="23"/>
      <c r="KNF40" s="23"/>
      <c r="KNG40" s="23"/>
      <c r="KNH40" s="23"/>
      <c r="KNI40" s="23"/>
      <c r="KNJ40" s="23"/>
      <c r="KNK40" s="23"/>
      <c r="KNL40" s="23"/>
      <c r="KNM40" s="23"/>
      <c r="KNN40" s="23"/>
      <c r="KNO40" s="23"/>
      <c r="KNP40" s="23"/>
      <c r="KNQ40" s="23"/>
      <c r="KNR40" s="23"/>
      <c r="KNS40" s="23"/>
      <c r="KNT40" s="23"/>
      <c r="KNU40" s="23"/>
      <c r="KNV40" s="23"/>
      <c r="KNW40" s="23"/>
      <c r="KNX40" s="23"/>
      <c r="KNY40" s="23"/>
      <c r="KNZ40" s="23"/>
      <c r="KOA40" s="23"/>
      <c r="KOB40" s="23"/>
      <c r="KOC40" s="23"/>
      <c r="KOD40" s="23"/>
      <c r="KOE40" s="23"/>
      <c r="KOF40" s="23"/>
      <c r="KOG40" s="23"/>
      <c r="KOH40" s="23"/>
      <c r="KOI40" s="23"/>
      <c r="KOJ40" s="23"/>
      <c r="KOK40" s="23"/>
      <c r="KOL40" s="23"/>
      <c r="KOM40" s="23"/>
      <c r="KON40" s="23"/>
      <c r="KOO40" s="23"/>
      <c r="KOP40" s="23"/>
      <c r="KOQ40" s="23"/>
      <c r="KOR40" s="23"/>
      <c r="KOS40" s="23"/>
      <c r="KOT40" s="23"/>
      <c r="KOU40" s="23"/>
      <c r="KOV40" s="23"/>
      <c r="KOW40" s="23"/>
      <c r="KOX40" s="23"/>
      <c r="KOY40" s="23"/>
      <c r="KOZ40" s="23"/>
      <c r="KPA40" s="23"/>
      <c r="KPB40" s="23"/>
      <c r="KPC40" s="23"/>
      <c r="KPD40" s="23"/>
      <c r="KPE40" s="23"/>
      <c r="KPF40" s="23"/>
      <c r="KPG40" s="23"/>
      <c r="KPH40" s="23"/>
      <c r="KPI40" s="23"/>
      <c r="KPJ40" s="23"/>
      <c r="KPK40" s="23"/>
      <c r="KPL40" s="23"/>
      <c r="KPM40" s="23"/>
      <c r="KPN40" s="23"/>
      <c r="KPO40" s="23"/>
      <c r="KPP40" s="23"/>
      <c r="KPQ40" s="23"/>
      <c r="KPR40" s="23"/>
      <c r="KPS40" s="23"/>
      <c r="KPT40" s="23"/>
      <c r="KPU40" s="23"/>
      <c r="KPV40" s="23"/>
      <c r="KPW40" s="23"/>
      <c r="KPX40" s="23"/>
      <c r="KPY40" s="23"/>
      <c r="KPZ40" s="23"/>
      <c r="KQA40" s="23"/>
      <c r="KQB40" s="23"/>
      <c r="KQC40" s="23"/>
      <c r="KQD40" s="23"/>
      <c r="KQE40" s="23"/>
      <c r="KQF40" s="23"/>
      <c r="KQG40" s="23"/>
      <c r="KQH40" s="23"/>
      <c r="KQI40" s="23"/>
      <c r="KQJ40" s="23"/>
      <c r="KQK40" s="23"/>
      <c r="KQL40" s="23"/>
      <c r="KQM40" s="23"/>
      <c r="KQN40" s="23"/>
      <c r="KQO40" s="23"/>
      <c r="KQP40" s="23"/>
      <c r="KQQ40" s="23"/>
      <c r="KQR40" s="23"/>
      <c r="KQS40" s="23"/>
      <c r="KQT40" s="23"/>
      <c r="KQU40" s="23"/>
      <c r="KQV40" s="23"/>
      <c r="KQW40" s="23"/>
      <c r="KQX40" s="23"/>
      <c r="KQY40" s="23"/>
      <c r="KQZ40" s="23"/>
      <c r="KRA40" s="23"/>
      <c r="KRB40" s="23"/>
      <c r="KRC40" s="23"/>
      <c r="KRD40" s="23"/>
      <c r="KRE40" s="23"/>
      <c r="KRF40" s="23"/>
      <c r="KRG40" s="23"/>
      <c r="KRH40" s="23"/>
      <c r="KRI40" s="23"/>
      <c r="KRJ40" s="23"/>
      <c r="KRK40" s="23"/>
      <c r="KRL40" s="23"/>
      <c r="KRM40" s="23"/>
      <c r="KRN40" s="23"/>
      <c r="KRO40" s="23"/>
      <c r="KRP40" s="23"/>
      <c r="KRQ40" s="23"/>
      <c r="KRR40" s="23"/>
      <c r="KRS40" s="23"/>
      <c r="KRT40" s="23"/>
      <c r="KRU40" s="23"/>
      <c r="KRV40" s="23"/>
      <c r="KRW40" s="23"/>
      <c r="KRX40" s="23"/>
      <c r="KRY40" s="23"/>
      <c r="KRZ40" s="23"/>
      <c r="KSA40" s="23"/>
      <c r="KSB40" s="23"/>
      <c r="KSC40" s="23"/>
      <c r="KSD40" s="23"/>
      <c r="KSE40" s="23"/>
      <c r="KSF40" s="23"/>
      <c r="KSG40" s="23"/>
      <c r="KSH40" s="23"/>
      <c r="KSI40" s="23"/>
      <c r="KSJ40" s="23"/>
      <c r="KSK40" s="23"/>
      <c r="KSL40" s="23"/>
      <c r="KSM40" s="23"/>
      <c r="KSN40" s="23"/>
      <c r="KSO40" s="23"/>
      <c r="KSP40" s="23"/>
      <c r="KSQ40" s="23"/>
      <c r="KSR40" s="23"/>
      <c r="KSS40" s="23"/>
      <c r="KST40" s="23"/>
      <c r="KSU40" s="23"/>
      <c r="KSV40" s="23"/>
      <c r="KSW40" s="23"/>
      <c r="KSX40" s="23"/>
      <c r="KSY40" s="23"/>
      <c r="KSZ40" s="23"/>
      <c r="KTA40" s="23"/>
      <c r="KTB40" s="23"/>
      <c r="KTC40" s="23"/>
      <c r="KTD40" s="23"/>
      <c r="KTE40" s="23"/>
      <c r="KTF40" s="23"/>
      <c r="KTG40" s="23"/>
      <c r="KTH40" s="23"/>
      <c r="KTI40" s="23"/>
      <c r="KTJ40" s="23"/>
      <c r="KTK40" s="23"/>
      <c r="KTL40" s="23"/>
      <c r="KTM40" s="23"/>
      <c r="KTN40" s="23"/>
      <c r="KTO40" s="23"/>
      <c r="KTP40" s="23"/>
      <c r="KTQ40" s="23"/>
      <c r="KTR40" s="23"/>
      <c r="KTS40" s="23"/>
      <c r="KTT40" s="23"/>
      <c r="KTU40" s="23"/>
      <c r="KTV40" s="23"/>
      <c r="KTW40" s="23"/>
      <c r="KTX40" s="23"/>
      <c r="KTY40" s="23"/>
      <c r="KTZ40" s="23"/>
      <c r="KUA40" s="23"/>
      <c r="KUB40" s="23"/>
      <c r="KUC40" s="23"/>
      <c r="KUD40" s="23"/>
      <c r="KUE40" s="23"/>
      <c r="KUF40" s="23"/>
      <c r="KUG40" s="23"/>
      <c r="KUH40" s="23"/>
      <c r="KUI40" s="23"/>
      <c r="KUJ40" s="23"/>
      <c r="KUK40" s="23"/>
      <c r="KUL40" s="23"/>
      <c r="KUM40" s="23"/>
      <c r="KUN40" s="23"/>
      <c r="KUO40" s="23"/>
      <c r="KUP40" s="23"/>
      <c r="KUQ40" s="23"/>
      <c r="KUR40" s="23"/>
      <c r="KUS40" s="23"/>
      <c r="KUT40" s="23"/>
      <c r="KUU40" s="23"/>
      <c r="KUV40" s="23"/>
      <c r="KUW40" s="23"/>
      <c r="KUX40" s="23"/>
      <c r="KUY40" s="23"/>
      <c r="KUZ40" s="23"/>
      <c r="KVA40" s="23"/>
      <c r="KVB40" s="23"/>
      <c r="KVC40" s="23"/>
      <c r="KVD40" s="23"/>
      <c r="KVE40" s="23"/>
      <c r="KVF40" s="23"/>
      <c r="KVG40" s="23"/>
      <c r="KVH40" s="23"/>
      <c r="KVI40" s="23"/>
      <c r="KVJ40" s="23"/>
      <c r="KVK40" s="23"/>
      <c r="KVL40" s="23"/>
      <c r="KVM40" s="23"/>
      <c r="KVN40" s="23"/>
      <c r="KVO40" s="23"/>
      <c r="KVP40" s="23"/>
      <c r="KVQ40" s="23"/>
      <c r="KVR40" s="23"/>
      <c r="KVS40" s="23"/>
      <c r="KVT40" s="23"/>
      <c r="KVU40" s="23"/>
      <c r="KVV40" s="23"/>
      <c r="KVW40" s="23"/>
      <c r="KVX40" s="23"/>
      <c r="KVY40" s="23"/>
      <c r="KVZ40" s="23"/>
      <c r="KWA40" s="23"/>
      <c r="KWB40" s="23"/>
      <c r="KWC40" s="23"/>
      <c r="KWD40" s="23"/>
      <c r="KWE40" s="23"/>
      <c r="KWF40" s="23"/>
      <c r="KWG40" s="23"/>
      <c r="KWH40" s="23"/>
      <c r="KWI40" s="23"/>
      <c r="KWJ40" s="23"/>
      <c r="KWK40" s="23"/>
      <c r="KWL40" s="23"/>
      <c r="KWM40" s="23"/>
      <c r="KWN40" s="23"/>
      <c r="KWO40" s="23"/>
      <c r="KWP40" s="23"/>
      <c r="KWQ40" s="23"/>
      <c r="KWR40" s="23"/>
      <c r="KWS40" s="23"/>
      <c r="KWT40" s="23"/>
      <c r="KWU40" s="23"/>
      <c r="KWV40" s="23"/>
      <c r="KWW40" s="23"/>
      <c r="KWX40" s="23"/>
      <c r="KWY40" s="23"/>
      <c r="KWZ40" s="23"/>
      <c r="KXA40" s="23"/>
      <c r="KXB40" s="23"/>
      <c r="KXC40" s="23"/>
      <c r="KXD40" s="23"/>
      <c r="KXE40" s="23"/>
      <c r="KXF40" s="23"/>
      <c r="KXG40" s="23"/>
      <c r="KXH40" s="23"/>
      <c r="KXI40" s="23"/>
      <c r="KXJ40" s="23"/>
      <c r="KXK40" s="23"/>
      <c r="KXL40" s="23"/>
      <c r="KXM40" s="23"/>
      <c r="KXN40" s="23"/>
      <c r="KXO40" s="23"/>
      <c r="KXP40" s="23"/>
      <c r="KXQ40" s="23"/>
      <c r="KXR40" s="23"/>
      <c r="KXS40" s="23"/>
      <c r="KXT40" s="23"/>
      <c r="KXU40" s="23"/>
      <c r="KXV40" s="23"/>
      <c r="KXW40" s="23"/>
      <c r="KXX40" s="23"/>
      <c r="KXY40" s="23"/>
      <c r="KXZ40" s="23"/>
      <c r="KYA40" s="23"/>
      <c r="KYB40" s="23"/>
      <c r="KYC40" s="23"/>
      <c r="KYD40" s="23"/>
      <c r="KYE40" s="23"/>
      <c r="KYF40" s="23"/>
      <c r="KYG40" s="23"/>
      <c r="KYH40" s="23"/>
      <c r="KYI40" s="23"/>
      <c r="KYJ40" s="23"/>
      <c r="KYK40" s="23"/>
      <c r="KYL40" s="23"/>
      <c r="KYM40" s="23"/>
      <c r="KYN40" s="23"/>
      <c r="KYO40" s="23"/>
      <c r="KYP40" s="23"/>
      <c r="KYQ40" s="23"/>
      <c r="KYR40" s="23"/>
      <c r="KYS40" s="23"/>
      <c r="KYT40" s="23"/>
      <c r="KYU40" s="23"/>
      <c r="KYV40" s="23"/>
      <c r="KYW40" s="23"/>
      <c r="KYX40" s="23"/>
      <c r="KYY40" s="23"/>
      <c r="KYZ40" s="23"/>
      <c r="KZA40" s="23"/>
      <c r="KZB40" s="23"/>
      <c r="KZC40" s="23"/>
      <c r="KZD40" s="23"/>
      <c r="KZE40" s="23"/>
      <c r="KZF40" s="23"/>
      <c r="KZG40" s="23"/>
      <c r="KZH40" s="23"/>
      <c r="KZI40" s="23"/>
      <c r="KZJ40" s="23"/>
      <c r="KZK40" s="23"/>
      <c r="KZL40" s="23"/>
      <c r="KZM40" s="23"/>
      <c r="KZN40" s="23"/>
      <c r="KZO40" s="23"/>
      <c r="KZP40" s="23"/>
      <c r="KZQ40" s="23"/>
      <c r="KZR40" s="23"/>
      <c r="KZS40" s="23"/>
      <c r="KZT40" s="23"/>
      <c r="KZU40" s="23"/>
      <c r="KZV40" s="23"/>
      <c r="KZW40" s="23"/>
      <c r="KZX40" s="23"/>
      <c r="KZY40" s="23"/>
      <c r="KZZ40" s="23"/>
      <c r="LAA40" s="23"/>
      <c r="LAB40" s="23"/>
      <c r="LAC40" s="23"/>
      <c r="LAD40" s="23"/>
      <c r="LAE40" s="23"/>
      <c r="LAF40" s="23"/>
      <c r="LAG40" s="23"/>
      <c r="LAH40" s="23"/>
      <c r="LAI40" s="23"/>
      <c r="LAJ40" s="23"/>
      <c r="LAK40" s="23"/>
      <c r="LAL40" s="23"/>
      <c r="LAM40" s="23"/>
      <c r="LAN40" s="23"/>
      <c r="LAO40" s="23"/>
      <c r="LAP40" s="23"/>
      <c r="LAQ40" s="23"/>
      <c r="LAR40" s="23"/>
      <c r="LAS40" s="23"/>
      <c r="LAT40" s="23"/>
      <c r="LAU40" s="23"/>
      <c r="LAV40" s="23"/>
      <c r="LAW40" s="23"/>
      <c r="LAX40" s="23"/>
      <c r="LAY40" s="23"/>
      <c r="LAZ40" s="23"/>
      <c r="LBA40" s="23"/>
      <c r="LBB40" s="23"/>
      <c r="LBC40" s="23"/>
      <c r="LBD40" s="23"/>
      <c r="LBE40" s="23"/>
      <c r="LBF40" s="23"/>
      <c r="LBG40" s="23"/>
      <c r="LBH40" s="23"/>
      <c r="LBI40" s="23"/>
      <c r="LBJ40" s="23"/>
      <c r="LBK40" s="23"/>
      <c r="LBL40" s="23"/>
      <c r="LBM40" s="23"/>
      <c r="LBN40" s="23"/>
      <c r="LBO40" s="23"/>
      <c r="LBP40" s="23"/>
      <c r="LBQ40" s="23"/>
      <c r="LBR40" s="23"/>
      <c r="LBS40" s="23"/>
      <c r="LBT40" s="23"/>
      <c r="LBU40" s="23"/>
      <c r="LBV40" s="23"/>
      <c r="LBW40" s="23"/>
      <c r="LBX40" s="23"/>
      <c r="LBY40" s="23"/>
      <c r="LBZ40" s="23"/>
      <c r="LCA40" s="23"/>
      <c r="LCB40" s="23"/>
      <c r="LCC40" s="23"/>
      <c r="LCD40" s="23"/>
      <c r="LCE40" s="23"/>
      <c r="LCF40" s="23"/>
      <c r="LCG40" s="23"/>
      <c r="LCH40" s="23"/>
      <c r="LCI40" s="23"/>
      <c r="LCJ40" s="23"/>
      <c r="LCK40" s="23"/>
      <c r="LCL40" s="23"/>
      <c r="LCM40" s="23"/>
      <c r="LCN40" s="23"/>
      <c r="LCO40" s="23"/>
      <c r="LCP40" s="23"/>
      <c r="LCQ40" s="23"/>
      <c r="LCR40" s="23"/>
      <c r="LCS40" s="23"/>
      <c r="LCT40" s="23"/>
      <c r="LCU40" s="23"/>
      <c r="LCV40" s="23"/>
      <c r="LCW40" s="23"/>
      <c r="LCX40" s="23"/>
      <c r="LCY40" s="23"/>
      <c r="LCZ40" s="23"/>
      <c r="LDA40" s="23"/>
      <c r="LDB40" s="23"/>
      <c r="LDC40" s="23"/>
      <c r="LDD40" s="23"/>
      <c r="LDE40" s="23"/>
      <c r="LDF40" s="23"/>
      <c r="LDG40" s="23"/>
      <c r="LDH40" s="23"/>
      <c r="LDI40" s="23"/>
      <c r="LDJ40" s="23"/>
      <c r="LDK40" s="23"/>
      <c r="LDL40" s="23"/>
      <c r="LDM40" s="23"/>
      <c r="LDN40" s="23"/>
      <c r="LDO40" s="23"/>
      <c r="LDP40" s="23"/>
      <c r="LDQ40" s="23"/>
      <c r="LDR40" s="23"/>
      <c r="LDS40" s="23"/>
      <c r="LDT40" s="23"/>
      <c r="LDU40" s="23"/>
      <c r="LDV40" s="23"/>
      <c r="LDW40" s="23"/>
      <c r="LDX40" s="23"/>
      <c r="LDY40" s="23"/>
      <c r="LDZ40" s="23"/>
      <c r="LEA40" s="23"/>
      <c r="LEB40" s="23"/>
      <c r="LEC40" s="23"/>
      <c r="LED40" s="23"/>
      <c r="LEE40" s="23"/>
      <c r="LEF40" s="23"/>
      <c r="LEG40" s="23"/>
      <c r="LEH40" s="23"/>
      <c r="LEI40" s="23"/>
      <c r="LEJ40" s="23"/>
      <c r="LEK40" s="23"/>
      <c r="LEL40" s="23"/>
      <c r="LEM40" s="23"/>
      <c r="LEN40" s="23"/>
      <c r="LEO40" s="23"/>
      <c r="LEP40" s="23"/>
      <c r="LEQ40" s="23"/>
      <c r="LER40" s="23"/>
      <c r="LES40" s="23"/>
      <c r="LET40" s="23"/>
      <c r="LEU40" s="23"/>
      <c r="LEV40" s="23"/>
      <c r="LEW40" s="23"/>
      <c r="LEX40" s="23"/>
      <c r="LEY40" s="23"/>
      <c r="LEZ40" s="23"/>
      <c r="LFA40" s="23"/>
      <c r="LFB40" s="23"/>
      <c r="LFC40" s="23"/>
      <c r="LFD40" s="23"/>
      <c r="LFE40" s="23"/>
      <c r="LFF40" s="23"/>
      <c r="LFG40" s="23"/>
      <c r="LFH40" s="23"/>
      <c r="LFI40" s="23"/>
      <c r="LFJ40" s="23"/>
      <c r="LFK40" s="23"/>
      <c r="LFL40" s="23"/>
      <c r="LFM40" s="23"/>
      <c r="LFN40" s="23"/>
      <c r="LFO40" s="23"/>
      <c r="LFP40" s="23"/>
      <c r="LFQ40" s="23"/>
      <c r="LFR40" s="23"/>
      <c r="LFS40" s="23"/>
      <c r="LFT40" s="23"/>
      <c r="LFU40" s="23"/>
      <c r="LFV40" s="23"/>
      <c r="LFW40" s="23"/>
      <c r="LFX40" s="23"/>
      <c r="LFY40" s="23"/>
      <c r="LFZ40" s="23"/>
      <c r="LGA40" s="23"/>
      <c r="LGB40" s="23"/>
      <c r="LGC40" s="23"/>
      <c r="LGD40" s="23"/>
      <c r="LGE40" s="23"/>
      <c r="LGF40" s="23"/>
      <c r="LGG40" s="23"/>
      <c r="LGH40" s="23"/>
      <c r="LGI40" s="23"/>
      <c r="LGJ40" s="23"/>
      <c r="LGK40" s="23"/>
      <c r="LGL40" s="23"/>
      <c r="LGM40" s="23"/>
      <c r="LGN40" s="23"/>
      <c r="LGO40" s="23"/>
      <c r="LGP40" s="23"/>
      <c r="LGQ40" s="23"/>
      <c r="LGR40" s="23"/>
      <c r="LGS40" s="23"/>
      <c r="LGT40" s="23"/>
      <c r="LGU40" s="23"/>
      <c r="LGV40" s="23"/>
      <c r="LGW40" s="23"/>
      <c r="LGX40" s="23"/>
      <c r="LGY40" s="23"/>
      <c r="LGZ40" s="23"/>
      <c r="LHA40" s="23"/>
      <c r="LHB40" s="23"/>
      <c r="LHC40" s="23"/>
      <c r="LHD40" s="23"/>
      <c r="LHE40" s="23"/>
      <c r="LHF40" s="23"/>
      <c r="LHG40" s="23"/>
      <c r="LHH40" s="23"/>
      <c r="LHI40" s="23"/>
      <c r="LHJ40" s="23"/>
      <c r="LHK40" s="23"/>
      <c r="LHL40" s="23"/>
      <c r="LHM40" s="23"/>
      <c r="LHN40" s="23"/>
      <c r="LHO40" s="23"/>
      <c r="LHP40" s="23"/>
      <c r="LHQ40" s="23"/>
      <c r="LHR40" s="23"/>
      <c r="LHS40" s="23"/>
      <c r="LHT40" s="23"/>
      <c r="LHU40" s="23"/>
      <c r="LHV40" s="23"/>
      <c r="LHW40" s="23"/>
      <c r="LHX40" s="23"/>
      <c r="LHY40" s="23"/>
      <c r="LHZ40" s="23"/>
      <c r="LIA40" s="23"/>
      <c r="LIB40" s="23"/>
      <c r="LIC40" s="23"/>
      <c r="LID40" s="23"/>
      <c r="LIE40" s="23"/>
      <c r="LIF40" s="23"/>
      <c r="LIG40" s="23"/>
      <c r="LIH40" s="23"/>
      <c r="LII40" s="23"/>
      <c r="LIJ40" s="23"/>
      <c r="LIK40" s="23"/>
      <c r="LIL40" s="23"/>
      <c r="LIM40" s="23"/>
      <c r="LIN40" s="23"/>
      <c r="LIO40" s="23"/>
      <c r="LIP40" s="23"/>
      <c r="LIQ40" s="23"/>
      <c r="LIR40" s="23"/>
      <c r="LIS40" s="23"/>
      <c r="LIT40" s="23"/>
      <c r="LIU40" s="23"/>
      <c r="LIV40" s="23"/>
      <c r="LIW40" s="23"/>
      <c r="LIX40" s="23"/>
      <c r="LIY40" s="23"/>
      <c r="LIZ40" s="23"/>
      <c r="LJA40" s="23"/>
      <c r="LJB40" s="23"/>
      <c r="LJC40" s="23"/>
      <c r="LJD40" s="23"/>
      <c r="LJE40" s="23"/>
      <c r="LJF40" s="23"/>
      <c r="LJG40" s="23"/>
      <c r="LJH40" s="23"/>
      <c r="LJI40" s="23"/>
      <c r="LJJ40" s="23"/>
      <c r="LJK40" s="23"/>
      <c r="LJL40" s="23"/>
      <c r="LJM40" s="23"/>
      <c r="LJN40" s="23"/>
      <c r="LJO40" s="23"/>
      <c r="LJP40" s="23"/>
      <c r="LJQ40" s="23"/>
      <c r="LJR40" s="23"/>
      <c r="LJS40" s="23"/>
      <c r="LJT40" s="23"/>
      <c r="LJU40" s="23"/>
      <c r="LJV40" s="23"/>
      <c r="LJW40" s="23"/>
      <c r="LJX40" s="23"/>
      <c r="LJY40" s="23"/>
      <c r="LJZ40" s="23"/>
      <c r="LKA40" s="23"/>
      <c r="LKB40" s="23"/>
      <c r="LKC40" s="23"/>
      <c r="LKD40" s="23"/>
      <c r="LKE40" s="23"/>
      <c r="LKF40" s="23"/>
      <c r="LKG40" s="23"/>
      <c r="LKH40" s="23"/>
      <c r="LKI40" s="23"/>
      <c r="LKJ40" s="23"/>
      <c r="LKK40" s="23"/>
      <c r="LKL40" s="23"/>
      <c r="LKM40" s="23"/>
      <c r="LKN40" s="23"/>
      <c r="LKO40" s="23"/>
      <c r="LKP40" s="23"/>
      <c r="LKQ40" s="23"/>
      <c r="LKR40" s="23"/>
      <c r="LKS40" s="23"/>
      <c r="LKT40" s="23"/>
      <c r="LKU40" s="23"/>
      <c r="LKV40" s="23"/>
      <c r="LKW40" s="23"/>
      <c r="LKX40" s="23"/>
      <c r="LKY40" s="23"/>
      <c r="LKZ40" s="23"/>
      <c r="LLA40" s="23"/>
      <c r="LLB40" s="23"/>
      <c r="LLC40" s="23"/>
      <c r="LLD40" s="23"/>
      <c r="LLE40" s="23"/>
      <c r="LLF40" s="23"/>
      <c r="LLG40" s="23"/>
      <c r="LLH40" s="23"/>
      <c r="LLI40" s="23"/>
      <c r="LLJ40" s="23"/>
      <c r="LLK40" s="23"/>
      <c r="LLL40" s="23"/>
      <c r="LLM40" s="23"/>
      <c r="LLN40" s="23"/>
      <c r="LLO40" s="23"/>
      <c r="LLP40" s="23"/>
      <c r="LLQ40" s="23"/>
      <c r="LLR40" s="23"/>
      <c r="LLS40" s="23"/>
      <c r="LLT40" s="23"/>
      <c r="LLU40" s="23"/>
      <c r="LLV40" s="23"/>
      <c r="LLW40" s="23"/>
      <c r="LLX40" s="23"/>
      <c r="LLY40" s="23"/>
      <c r="LLZ40" s="23"/>
      <c r="LMA40" s="23"/>
      <c r="LMB40" s="23"/>
      <c r="LMC40" s="23"/>
      <c r="LMD40" s="23"/>
      <c r="LME40" s="23"/>
      <c r="LMF40" s="23"/>
      <c r="LMG40" s="23"/>
      <c r="LMH40" s="23"/>
      <c r="LMI40" s="23"/>
      <c r="LMJ40" s="23"/>
      <c r="LMK40" s="23"/>
      <c r="LML40" s="23"/>
      <c r="LMM40" s="23"/>
      <c r="LMN40" s="23"/>
      <c r="LMO40" s="23"/>
      <c r="LMP40" s="23"/>
      <c r="LMQ40" s="23"/>
      <c r="LMR40" s="23"/>
      <c r="LMS40" s="23"/>
      <c r="LMT40" s="23"/>
      <c r="LMU40" s="23"/>
      <c r="LMV40" s="23"/>
      <c r="LMW40" s="23"/>
      <c r="LMX40" s="23"/>
      <c r="LMY40" s="23"/>
      <c r="LMZ40" s="23"/>
      <c r="LNA40" s="23"/>
      <c r="LNB40" s="23"/>
      <c r="LNC40" s="23"/>
      <c r="LND40" s="23"/>
      <c r="LNE40" s="23"/>
      <c r="LNF40" s="23"/>
      <c r="LNG40" s="23"/>
      <c r="LNH40" s="23"/>
      <c r="LNI40" s="23"/>
      <c r="LNJ40" s="23"/>
      <c r="LNK40" s="23"/>
      <c r="LNL40" s="23"/>
      <c r="LNM40" s="23"/>
      <c r="LNN40" s="23"/>
      <c r="LNO40" s="23"/>
      <c r="LNP40" s="23"/>
      <c r="LNQ40" s="23"/>
      <c r="LNR40" s="23"/>
      <c r="LNS40" s="23"/>
      <c r="LNT40" s="23"/>
      <c r="LNU40" s="23"/>
      <c r="LNV40" s="23"/>
      <c r="LNW40" s="23"/>
      <c r="LNX40" s="23"/>
      <c r="LNY40" s="23"/>
      <c r="LNZ40" s="23"/>
      <c r="LOA40" s="23"/>
      <c r="LOB40" s="23"/>
      <c r="LOC40" s="23"/>
      <c r="LOD40" s="23"/>
      <c r="LOE40" s="23"/>
      <c r="LOF40" s="23"/>
      <c r="LOG40" s="23"/>
      <c r="LOH40" s="23"/>
      <c r="LOI40" s="23"/>
      <c r="LOJ40" s="23"/>
      <c r="LOK40" s="23"/>
      <c r="LOL40" s="23"/>
      <c r="LOM40" s="23"/>
      <c r="LON40" s="23"/>
      <c r="LOO40" s="23"/>
      <c r="LOP40" s="23"/>
      <c r="LOQ40" s="23"/>
      <c r="LOR40" s="23"/>
      <c r="LOS40" s="23"/>
      <c r="LOT40" s="23"/>
      <c r="LOU40" s="23"/>
      <c r="LOV40" s="23"/>
      <c r="LOW40" s="23"/>
      <c r="LOX40" s="23"/>
      <c r="LOY40" s="23"/>
      <c r="LOZ40" s="23"/>
      <c r="LPA40" s="23"/>
      <c r="LPB40" s="23"/>
      <c r="LPC40" s="23"/>
      <c r="LPD40" s="23"/>
      <c r="LPE40" s="23"/>
      <c r="LPF40" s="23"/>
      <c r="LPG40" s="23"/>
      <c r="LPH40" s="23"/>
      <c r="LPI40" s="23"/>
      <c r="LPJ40" s="23"/>
      <c r="LPK40" s="23"/>
      <c r="LPL40" s="23"/>
      <c r="LPM40" s="23"/>
      <c r="LPN40" s="23"/>
      <c r="LPO40" s="23"/>
      <c r="LPP40" s="23"/>
      <c r="LPQ40" s="23"/>
      <c r="LPR40" s="23"/>
      <c r="LPS40" s="23"/>
      <c r="LPT40" s="23"/>
      <c r="LPU40" s="23"/>
      <c r="LPV40" s="23"/>
      <c r="LPW40" s="23"/>
      <c r="LPX40" s="23"/>
      <c r="LPY40" s="23"/>
      <c r="LPZ40" s="23"/>
      <c r="LQA40" s="23"/>
      <c r="LQB40" s="23"/>
      <c r="LQC40" s="23"/>
      <c r="LQD40" s="23"/>
      <c r="LQE40" s="23"/>
      <c r="LQF40" s="23"/>
      <c r="LQG40" s="23"/>
      <c r="LQH40" s="23"/>
      <c r="LQI40" s="23"/>
      <c r="LQJ40" s="23"/>
      <c r="LQK40" s="23"/>
      <c r="LQL40" s="23"/>
      <c r="LQM40" s="23"/>
      <c r="LQN40" s="23"/>
      <c r="LQO40" s="23"/>
      <c r="LQP40" s="23"/>
      <c r="LQQ40" s="23"/>
      <c r="LQR40" s="23"/>
      <c r="LQS40" s="23"/>
      <c r="LQT40" s="23"/>
      <c r="LQU40" s="23"/>
      <c r="LQV40" s="23"/>
      <c r="LQW40" s="23"/>
      <c r="LQX40" s="23"/>
      <c r="LQY40" s="23"/>
      <c r="LQZ40" s="23"/>
      <c r="LRA40" s="23"/>
      <c r="LRB40" s="23"/>
      <c r="LRC40" s="23"/>
      <c r="LRD40" s="23"/>
      <c r="LRE40" s="23"/>
      <c r="LRF40" s="23"/>
      <c r="LRG40" s="23"/>
      <c r="LRH40" s="23"/>
      <c r="LRI40" s="23"/>
      <c r="LRJ40" s="23"/>
      <c r="LRK40" s="23"/>
      <c r="LRL40" s="23"/>
      <c r="LRM40" s="23"/>
      <c r="LRN40" s="23"/>
      <c r="LRO40" s="23"/>
      <c r="LRP40" s="23"/>
      <c r="LRQ40" s="23"/>
      <c r="LRR40" s="23"/>
      <c r="LRS40" s="23"/>
      <c r="LRT40" s="23"/>
      <c r="LRU40" s="23"/>
      <c r="LRV40" s="23"/>
      <c r="LRW40" s="23"/>
      <c r="LRX40" s="23"/>
      <c r="LRY40" s="23"/>
      <c r="LRZ40" s="23"/>
      <c r="LSA40" s="23"/>
      <c r="LSB40" s="23"/>
      <c r="LSC40" s="23"/>
      <c r="LSD40" s="23"/>
      <c r="LSE40" s="23"/>
      <c r="LSF40" s="23"/>
      <c r="LSG40" s="23"/>
      <c r="LSH40" s="23"/>
      <c r="LSI40" s="23"/>
      <c r="LSJ40" s="23"/>
      <c r="LSK40" s="23"/>
      <c r="LSL40" s="23"/>
      <c r="LSM40" s="23"/>
      <c r="LSN40" s="23"/>
      <c r="LSO40" s="23"/>
      <c r="LSP40" s="23"/>
      <c r="LSQ40" s="23"/>
      <c r="LSR40" s="23"/>
      <c r="LSS40" s="23"/>
      <c r="LST40" s="23"/>
      <c r="LSU40" s="23"/>
      <c r="LSV40" s="23"/>
      <c r="LSW40" s="23"/>
      <c r="LSX40" s="23"/>
      <c r="LSY40" s="23"/>
      <c r="LSZ40" s="23"/>
      <c r="LTA40" s="23"/>
      <c r="LTB40" s="23"/>
      <c r="LTC40" s="23"/>
      <c r="LTD40" s="23"/>
      <c r="LTE40" s="23"/>
      <c r="LTF40" s="23"/>
      <c r="LTG40" s="23"/>
      <c r="LTH40" s="23"/>
      <c r="LTI40" s="23"/>
      <c r="LTJ40" s="23"/>
      <c r="LTK40" s="23"/>
      <c r="LTL40" s="23"/>
      <c r="LTM40" s="23"/>
      <c r="LTN40" s="23"/>
      <c r="LTO40" s="23"/>
      <c r="LTP40" s="23"/>
      <c r="LTQ40" s="23"/>
      <c r="LTR40" s="23"/>
      <c r="LTS40" s="23"/>
      <c r="LTT40" s="23"/>
      <c r="LTU40" s="23"/>
      <c r="LTV40" s="23"/>
      <c r="LTW40" s="23"/>
      <c r="LTX40" s="23"/>
      <c r="LTY40" s="23"/>
      <c r="LTZ40" s="23"/>
      <c r="LUA40" s="23"/>
      <c r="LUB40" s="23"/>
      <c r="LUC40" s="23"/>
      <c r="LUD40" s="23"/>
      <c r="LUE40" s="23"/>
      <c r="LUF40" s="23"/>
      <c r="LUG40" s="23"/>
      <c r="LUH40" s="23"/>
      <c r="LUI40" s="23"/>
      <c r="LUJ40" s="23"/>
      <c r="LUK40" s="23"/>
      <c r="LUL40" s="23"/>
      <c r="LUM40" s="23"/>
      <c r="LUN40" s="23"/>
      <c r="LUO40" s="23"/>
      <c r="LUP40" s="23"/>
      <c r="LUQ40" s="23"/>
      <c r="LUR40" s="23"/>
      <c r="LUS40" s="23"/>
      <c r="LUT40" s="23"/>
      <c r="LUU40" s="23"/>
      <c r="LUV40" s="23"/>
      <c r="LUW40" s="23"/>
      <c r="LUX40" s="23"/>
      <c r="LUY40" s="23"/>
      <c r="LUZ40" s="23"/>
      <c r="LVA40" s="23"/>
      <c r="LVB40" s="23"/>
      <c r="LVC40" s="23"/>
      <c r="LVD40" s="23"/>
      <c r="LVE40" s="23"/>
      <c r="LVF40" s="23"/>
      <c r="LVG40" s="23"/>
      <c r="LVH40" s="23"/>
      <c r="LVI40" s="23"/>
      <c r="LVJ40" s="23"/>
      <c r="LVK40" s="23"/>
      <c r="LVL40" s="23"/>
      <c r="LVM40" s="23"/>
      <c r="LVN40" s="23"/>
      <c r="LVO40" s="23"/>
      <c r="LVP40" s="23"/>
      <c r="LVQ40" s="23"/>
      <c r="LVR40" s="23"/>
      <c r="LVS40" s="23"/>
      <c r="LVT40" s="23"/>
      <c r="LVU40" s="23"/>
      <c r="LVV40" s="23"/>
      <c r="LVW40" s="23"/>
      <c r="LVX40" s="23"/>
      <c r="LVY40" s="23"/>
      <c r="LVZ40" s="23"/>
      <c r="LWA40" s="23"/>
      <c r="LWB40" s="23"/>
      <c r="LWC40" s="23"/>
      <c r="LWD40" s="23"/>
      <c r="LWE40" s="23"/>
      <c r="LWF40" s="23"/>
      <c r="LWG40" s="23"/>
      <c r="LWH40" s="23"/>
      <c r="LWI40" s="23"/>
      <c r="LWJ40" s="23"/>
      <c r="LWK40" s="23"/>
      <c r="LWL40" s="23"/>
      <c r="LWM40" s="23"/>
      <c r="LWN40" s="23"/>
      <c r="LWO40" s="23"/>
      <c r="LWP40" s="23"/>
      <c r="LWQ40" s="23"/>
      <c r="LWR40" s="23"/>
      <c r="LWS40" s="23"/>
      <c r="LWT40" s="23"/>
      <c r="LWU40" s="23"/>
      <c r="LWV40" s="23"/>
      <c r="LWW40" s="23"/>
      <c r="LWX40" s="23"/>
      <c r="LWY40" s="23"/>
      <c r="LWZ40" s="23"/>
      <c r="LXA40" s="23"/>
      <c r="LXB40" s="23"/>
      <c r="LXC40" s="23"/>
      <c r="LXD40" s="23"/>
      <c r="LXE40" s="23"/>
      <c r="LXF40" s="23"/>
      <c r="LXG40" s="23"/>
      <c r="LXH40" s="23"/>
      <c r="LXI40" s="23"/>
      <c r="LXJ40" s="23"/>
      <c r="LXK40" s="23"/>
      <c r="LXL40" s="23"/>
      <c r="LXM40" s="23"/>
      <c r="LXN40" s="23"/>
      <c r="LXO40" s="23"/>
      <c r="LXP40" s="23"/>
      <c r="LXQ40" s="23"/>
      <c r="LXR40" s="23"/>
      <c r="LXS40" s="23"/>
      <c r="LXT40" s="23"/>
      <c r="LXU40" s="23"/>
      <c r="LXV40" s="23"/>
      <c r="LXW40" s="23"/>
      <c r="LXX40" s="23"/>
      <c r="LXY40" s="23"/>
      <c r="LXZ40" s="23"/>
      <c r="LYA40" s="23"/>
      <c r="LYB40" s="23"/>
      <c r="LYC40" s="23"/>
      <c r="LYD40" s="23"/>
      <c r="LYE40" s="23"/>
      <c r="LYF40" s="23"/>
      <c r="LYG40" s="23"/>
      <c r="LYH40" s="23"/>
      <c r="LYI40" s="23"/>
      <c r="LYJ40" s="23"/>
      <c r="LYK40" s="23"/>
      <c r="LYL40" s="23"/>
      <c r="LYM40" s="23"/>
      <c r="LYN40" s="23"/>
      <c r="LYO40" s="23"/>
      <c r="LYP40" s="23"/>
      <c r="LYQ40" s="23"/>
      <c r="LYR40" s="23"/>
      <c r="LYS40" s="23"/>
      <c r="LYT40" s="23"/>
      <c r="LYU40" s="23"/>
      <c r="LYV40" s="23"/>
      <c r="LYW40" s="23"/>
      <c r="LYX40" s="23"/>
      <c r="LYY40" s="23"/>
      <c r="LYZ40" s="23"/>
      <c r="LZA40" s="23"/>
      <c r="LZB40" s="23"/>
      <c r="LZC40" s="23"/>
      <c r="LZD40" s="23"/>
      <c r="LZE40" s="23"/>
      <c r="LZF40" s="23"/>
      <c r="LZG40" s="23"/>
      <c r="LZH40" s="23"/>
      <c r="LZI40" s="23"/>
      <c r="LZJ40" s="23"/>
      <c r="LZK40" s="23"/>
      <c r="LZL40" s="23"/>
      <c r="LZM40" s="23"/>
      <c r="LZN40" s="23"/>
      <c r="LZO40" s="23"/>
      <c r="LZP40" s="23"/>
      <c r="LZQ40" s="23"/>
      <c r="LZR40" s="23"/>
      <c r="LZS40" s="23"/>
      <c r="LZT40" s="23"/>
      <c r="LZU40" s="23"/>
      <c r="LZV40" s="23"/>
      <c r="LZW40" s="23"/>
      <c r="LZX40" s="23"/>
      <c r="LZY40" s="23"/>
      <c r="LZZ40" s="23"/>
      <c r="MAA40" s="23"/>
      <c r="MAB40" s="23"/>
      <c r="MAC40" s="23"/>
      <c r="MAD40" s="23"/>
      <c r="MAE40" s="23"/>
      <c r="MAF40" s="23"/>
      <c r="MAG40" s="23"/>
      <c r="MAH40" s="23"/>
      <c r="MAI40" s="23"/>
      <c r="MAJ40" s="23"/>
      <c r="MAK40" s="23"/>
      <c r="MAL40" s="23"/>
      <c r="MAM40" s="23"/>
      <c r="MAN40" s="23"/>
      <c r="MAO40" s="23"/>
      <c r="MAP40" s="23"/>
      <c r="MAQ40" s="23"/>
      <c r="MAR40" s="23"/>
      <c r="MAS40" s="23"/>
      <c r="MAT40" s="23"/>
      <c r="MAU40" s="23"/>
      <c r="MAV40" s="23"/>
      <c r="MAW40" s="23"/>
      <c r="MAX40" s="23"/>
      <c r="MAY40" s="23"/>
      <c r="MAZ40" s="23"/>
      <c r="MBA40" s="23"/>
      <c r="MBB40" s="23"/>
      <c r="MBC40" s="23"/>
      <c r="MBD40" s="23"/>
      <c r="MBE40" s="23"/>
      <c r="MBF40" s="23"/>
      <c r="MBG40" s="23"/>
      <c r="MBH40" s="23"/>
      <c r="MBI40" s="23"/>
      <c r="MBJ40" s="23"/>
      <c r="MBK40" s="23"/>
      <c r="MBL40" s="23"/>
      <c r="MBM40" s="23"/>
      <c r="MBN40" s="23"/>
      <c r="MBO40" s="23"/>
      <c r="MBP40" s="23"/>
      <c r="MBQ40" s="23"/>
      <c r="MBR40" s="23"/>
      <c r="MBS40" s="23"/>
      <c r="MBT40" s="23"/>
      <c r="MBU40" s="23"/>
      <c r="MBV40" s="23"/>
      <c r="MBW40" s="23"/>
      <c r="MBX40" s="23"/>
      <c r="MBY40" s="23"/>
      <c r="MBZ40" s="23"/>
      <c r="MCA40" s="23"/>
      <c r="MCB40" s="23"/>
      <c r="MCC40" s="23"/>
      <c r="MCD40" s="23"/>
      <c r="MCE40" s="23"/>
      <c r="MCF40" s="23"/>
      <c r="MCG40" s="23"/>
      <c r="MCH40" s="23"/>
      <c r="MCI40" s="23"/>
      <c r="MCJ40" s="23"/>
      <c r="MCK40" s="23"/>
      <c r="MCL40" s="23"/>
      <c r="MCM40" s="23"/>
      <c r="MCN40" s="23"/>
      <c r="MCO40" s="23"/>
      <c r="MCP40" s="23"/>
      <c r="MCQ40" s="23"/>
      <c r="MCR40" s="23"/>
      <c r="MCS40" s="23"/>
      <c r="MCT40" s="23"/>
      <c r="MCU40" s="23"/>
      <c r="MCV40" s="23"/>
      <c r="MCW40" s="23"/>
      <c r="MCX40" s="23"/>
      <c r="MCY40" s="23"/>
      <c r="MCZ40" s="23"/>
      <c r="MDA40" s="23"/>
      <c r="MDB40" s="23"/>
      <c r="MDC40" s="23"/>
      <c r="MDD40" s="23"/>
      <c r="MDE40" s="23"/>
      <c r="MDF40" s="23"/>
      <c r="MDG40" s="23"/>
      <c r="MDH40" s="23"/>
      <c r="MDI40" s="23"/>
      <c r="MDJ40" s="23"/>
      <c r="MDK40" s="23"/>
      <c r="MDL40" s="23"/>
      <c r="MDM40" s="23"/>
      <c r="MDN40" s="23"/>
      <c r="MDO40" s="23"/>
      <c r="MDP40" s="23"/>
      <c r="MDQ40" s="23"/>
      <c r="MDR40" s="23"/>
      <c r="MDS40" s="23"/>
      <c r="MDT40" s="23"/>
      <c r="MDU40" s="23"/>
      <c r="MDV40" s="23"/>
      <c r="MDW40" s="23"/>
      <c r="MDX40" s="23"/>
      <c r="MDY40" s="23"/>
      <c r="MDZ40" s="23"/>
      <c r="MEA40" s="23"/>
      <c r="MEB40" s="23"/>
      <c r="MEC40" s="23"/>
      <c r="MED40" s="23"/>
      <c r="MEE40" s="23"/>
      <c r="MEF40" s="23"/>
      <c r="MEG40" s="23"/>
      <c r="MEH40" s="23"/>
      <c r="MEI40" s="23"/>
      <c r="MEJ40" s="23"/>
      <c r="MEK40" s="23"/>
      <c r="MEL40" s="23"/>
      <c r="MEM40" s="23"/>
      <c r="MEN40" s="23"/>
      <c r="MEO40" s="23"/>
      <c r="MEP40" s="23"/>
      <c r="MEQ40" s="23"/>
      <c r="MER40" s="23"/>
      <c r="MES40" s="23"/>
      <c r="MET40" s="23"/>
      <c r="MEU40" s="23"/>
      <c r="MEV40" s="23"/>
      <c r="MEW40" s="23"/>
      <c r="MEX40" s="23"/>
      <c r="MEY40" s="23"/>
      <c r="MEZ40" s="23"/>
      <c r="MFA40" s="23"/>
      <c r="MFB40" s="23"/>
      <c r="MFC40" s="23"/>
      <c r="MFD40" s="23"/>
      <c r="MFE40" s="23"/>
      <c r="MFF40" s="23"/>
      <c r="MFG40" s="23"/>
      <c r="MFH40" s="23"/>
      <c r="MFI40" s="23"/>
      <c r="MFJ40" s="23"/>
      <c r="MFK40" s="23"/>
      <c r="MFL40" s="23"/>
      <c r="MFM40" s="23"/>
      <c r="MFN40" s="23"/>
      <c r="MFO40" s="23"/>
      <c r="MFP40" s="23"/>
      <c r="MFQ40" s="23"/>
      <c r="MFR40" s="23"/>
      <c r="MFS40" s="23"/>
      <c r="MFT40" s="23"/>
      <c r="MFU40" s="23"/>
      <c r="MFV40" s="23"/>
      <c r="MFW40" s="23"/>
      <c r="MFX40" s="23"/>
      <c r="MFY40" s="23"/>
      <c r="MFZ40" s="23"/>
      <c r="MGA40" s="23"/>
      <c r="MGB40" s="23"/>
      <c r="MGC40" s="23"/>
      <c r="MGD40" s="23"/>
      <c r="MGE40" s="23"/>
      <c r="MGF40" s="23"/>
      <c r="MGG40" s="23"/>
      <c r="MGH40" s="23"/>
      <c r="MGI40" s="23"/>
      <c r="MGJ40" s="23"/>
      <c r="MGK40" s="23"/>
      <c r="MGL40" s="23"/>
      <c r="MGM40" s="23"/>
      <c r="MGN40" s="23"/>
      <c r="MGO40" s="23"/>
      <c r="MGP40" s="23"/>
      <c r="MGQ40" s="23"/>
      <c r="MGR40" s="23"/>
      <c r="MGS40" s="23"/>
      <c r="MGT40" s="23"/>
      <c r="MGU40" s="23"/>
      <c r="MGV40" s="23"/>
      <c r="MGW40" s="23"/>
      <c r="MGX40" s="23"/>
      <c r="MGY40" s="23"/>
      <c r="MGZ40" s="23"/>
      <c r="MHA40" s="23"/>
      <c r="MHB40" s="23"/>
      <c r="MHC40" s="23"/>
      <c r="MHD40" s="23"/>
      <c r="MHE40" s="23"/>
      <c r="MHF40" s="23"/>
      <c r="MHG40" s="23"/>
      <c r="MHH40" s="23"/>
      <c r="MHI40" s="23"/>
      <c r="MHJ40" s="23"/>
      <c r="MHK40" s="23"/>
      <c r="MHL40" s="23"/>
      <c r="MHM40" s="23"/>
      <c r="MHN40" s="23"/>
      <c r="MHO40" s="23"/>
      <c r="MHP40" s="23"/>
      <c r="MHQ40" s="23"/>
      <c r="MHR40" s="23"/>
      <c r="MHS40" s="23"/>
      <c r="MHT40" s="23"/>
      <c r="MHU40" s="23"/>
      <c r="MHV40" s="23"/>
      <c r="MHW40" s="23"/>
      <c r="MHX40" s="23"/>
      <c r="MHY40" s="23"/>
      <c r="MHZ40" s="23"/>
      <c r="MIA40" s="23"/>
      <c r="MIB40" s="23"/>
      <c r="MIC40" s="23"/>
      <c r="MID40" s="23"/>
      <c r="MIE40" s="23"/>
      <c r="MIF40" s="23"/>
      <c r="MIG40" s="23"/>
      <c r="MIH40" s="23"/>
      <c r="MII40" s="23"/>
      <c r="MIJ40" s="23"/>
      <c r="MIK40" s="23"/>
      <c r="MIL40" s="23"/>
      <c r="MIM40" s="23"/>
      <c r="MIN40" s="23"/>
      <c r="MIO40" s="23"/>
      <c r="MIP40" s="23"/>
      <c r="MIQ40" s="23"/>
      <c r="MIR40" s="23"/>
      <c r="MIS40" s="23"/>
      <c r="MIT40" s="23"/>
      <c r="MIU40" s="23"/>
      <c r="MIV40" s="23"/>
      <c r="MIW40" s="23"/>
      <c r="MIX40" s="23"/>
      <c r="MIY40" s="23"/>
      <c r="MIZ40" s="23"/>
      <c r="MJA40" s="23"/>
      <c r="MJB40" s="23"/>
      <c r="MJC40" s="23"/>
      <c r="MJD40" s="23"/>
      <c r="MJE40" s="23"/>
      <c r="MJF40" s="23"/>
      <c r="MJG40" s="23"/>
      <c r="MJH40" s="23"/>
      <c r="MJI40" s="23"/>
      <c r="MJJ40" s="23"/>
      <c r="MJK40" s="23"/>
      <c r="MJL40" s="23"/>
      <c r="MJM40" s="23"/>
      <c r="MJN40" s="23"/>
      <c r="MJO40" s="23"/>
      <c r="MJP40" s="23"/>
      <c r="MJQ40" s="23"/>
      <c r="MJR40" s="23"/>
      <c r="MJS40" s="23"/>
      <c r="MJT40" s="23"/>
      <c r="MJU40" s="23"/>
      <c r="MJV40" s="23"/>
      <c r="MJW40" s="23"/>
      <c r="MJX40" s="23"/>
      <c r="MJY40" s="23"/>
      <c r="MJZ40" s="23"/>
      <c r="MKA40" s="23"/>
      <c r="MKB40" s="23"/>
      <c r="MKC40" s="23"/>
      <c r="MKD40" s="23"/>
      <c r="MKE40" s="23"/>
      <c r="MKF40" s="23"/>
      <c r="MKG40" s="23"/>
      <c r="MKH40" s="23"/>
      <c r="MKI40" s="23"/>
      <c r="MKJ40" s="23"/>
      <c r="MKK40" s="23"/>
      <c r="MKL40" s="23"/>
      <c r="MKM40" s="23"/>
      <c r="MKN40" s="23"/>
      <c r="MKO40" s="23"/>
      <c r="MKP40" s="23"/>
      <c r="MKQ40" s="23"/>
      <c r="MKR40" s="23"/>
      <c r="MKS40" s="23"/>
      <c r="MKT40" s="23"/>
      <c r="MKU40" s="23"/>
      <c r="MKV40" s="23"/>
      <c r="MKW40" s="23"/>
      <c r="MKX40" s="23"/>
      <c r="MKY40" s="23"/>
      <c r="MKZ40" s="23"/>
      <c r="MLA40" s="23"/>
      <c r="MLB40" s="23"/>
      <c r="MLC40" s="23"/>
      <c r="MLD40" s="23"/>
      <c r="MLE40" s="23"/>
      <c r="MLF40" s="23"/>
      <c r="MLG40" s="23"/>
      <c r="MLH40" s="23"/>
      <c r="MLI40" s="23"/>
      <c r="MLJ40" s="23"/>
      <c r="MLK40" s="23"/>
      <c r="MLL40" s="23"/>
      <c r="MLM40" s="23"/>
      <c r="MLN40" s="23"/>
      <c r="MLO40" s="23"/>
      <c r="MLP40" s="23"/>
      <c r="MLQ40" s="23"/>
      <c r="MLR40" s="23"/>
      <c r="MLS40" s="23"/>
      <c r="MLT40" s="23"/>
      <c r="MLU40" s="23"/>
      <c r="MLV40" s="23"/>
      <c r="MLW40" s="23"/>
      <c r="MLX40" s="23"/>
      <c r="MLY40" s="23"/>
      <c r="MLZ40" s="23"/>
      <c r="MMA40" s="23"/>
      <c r="MMB40" s="23"/>
      <c r="MMC40" s="23"/>
      <c r="MMD40" s="23"/>
      <c r="MME40" s="23"/>
      <c r="MMF40" s="23"/>
      <c r="MMG40" s="23"/>
      <c r="MMH40" s="23"/>
      <c r="MMI40" s="23"/>
      <c r="MMJ40" s="23"/>
      <c r="MMK40" s="23"/>
      <c r="MML40" s="23"/>
      <c r="MMM40" s="23"/>
      <c r="MMN40" s="23"/>
      <c r="MMO40" s="23"/>
      <c r="MMP40" s="23"/>
      <c r="MMQ40" s="23"/>
      <c r="MMR40" s="23"/>
      <c r="MMS40" s="23"/>
      <c r="MMT40" s="23"/>
      <c r="MMU40" s="23"/>
      <c r="MMV40" s="23"/>
      <c r="MMW40" s="23"/>
      <c r="MMX40" s="23"/>
      <c r="MMY40" s="23"/>
      <c r="MMZ40" s="23"/>
      <c r="MNA40" s="23"/>
      <c r="MNB40" s="23"/>
      <c r="MNC40" s="23"/>
      <c r="MND40" s="23"/>
      <c r="MNE40" s="23"/>
      <c r="MNF40" s="23"/>
      <c r="MNG40" s="23"/>
      <c r="MNH40" s="23"/>
      <c r="MNI40" s="23"/>
      <c r="MNJ40" s="23"/>
      <c r="MNK40" s="23"/>
      <c r="MNL40" s="23"/>
      <c r="MNM40" s="23"/>
      <c r="MNN40" s="23"/>
      <c r="MNO40" s="23"/>
      <c r="MNP40" s="23"/>
      <c r="MNQ40" s="23"/>
      <c r="MNR40" s="23"/>
      <c r="MNS40" s="23"/>
      <c r="MNT40" s="23"/>
      <c r="MNU40" s="23"/>
      <c r="MNV40" s="23"/>
      <c r="MNW40" s="23"/>
      <c r="MNX40" s="23"/>
      <c r="MNY40" s="23"/>
      <c r="MNZ40" s="23"/>
      <c r="MOA40" s="23"/>
      <c r="MOB40" s="23"/>
      <c r="MOC40" s="23"/>
      <c r="MOD40" s="23"/>
      <c r="MOE40" s="23"/>
      <c r="MOF40" s="23"/>
      <c r="MOG40" s="23"/>
      <c r="MOH40" s="23"/>
      <c r="MOI40" s="23"/>
      <c r="MOJ40" s="23"/>
      <c r="MOK40" s="23"/>
      <c r="MOL40" s="23"/>
      <c r="MOM40" s="23"/>
      <c r="MON40" s="23"/>
      <c r="MOO40" s="23"/>
      <c r="MOP40" s="23"/>
      <c r="MOQ40" s="23"/>
      <c r="MOR40" s="23"/>
      <c r="MOS40" s="23"/>
      <c r="MOT40" s="23"/>
      <c r="MOU40" s="23"/>
      <c r="MOV40" s="23"/>
      <c r="MOW40" s="23"/>
      <c r="MOX40" s="23"/>
      <c r="MOY40" s="23"/>
      <c r="MOZ40" s="23"/>
      <c r="MPA40" s="23"/>
      <c r="MPB40" s="23"/>
      <c r="MPC40" s="23"/>
      <c r="MPD40" s="23"/>
      <c r="MPE40" s="23"/>
      <c r="MPF40" s="23"/>
      <c r="MPG40" s="23"/>
      <c r="MPH40" s="23"/>
      <c r="MPI40" s="23"/>
      <c r="MPJ40" s="23"/>
      <c r="MPK40" s="23"/>
      <c r="MPL40" s="23"/>
      <c r="MPM40" s="23"/>
      <c r="MPN40" s="23"/>
      <c r="MPO40" s="23"/>
      <c r="MPP40" s="23"/>
      <c r="MPQ40" s="23"/>
      <c r="MPR40" s="23"/>
      <c r="MPS40" s="23"/>
      <c r="MPT40" s="23"/>
      <c r="MPU40" s="23"/>
      <c r="MPV40" s="23"/>
      <c r="MPW40" s="23"/>
      <c r="MPX40" s="23"/>
      <c r="MPY40" s="23"/>
      <c r="MPZ40" s="23"/>
      <c r="MQA40" s="23"/>
      <c r="MQB40" s="23"/>
      <c r="MQC40" s="23"/>
      <c r="MQD40" s="23"/>
      <c r="MQE40" s="23"/>
      <c r="MQF40" s="23"/>
      <c r="MQG40" s="23"/>
      <c r="MQH40" s="23"/>
      <c r="MQI40" s="23"/>
      <c r="MQJ40" s="23"/>
      <c r="MQK40" s="23"/>
      <c r="MQL40" s="23"/>
      <c r="MQM40" s="23"/>
      <c r="MQN40" s="23"/>
      <c r="MQO40" s="23"/>
      <c r="MQP40" s="23"/>
      <c r="MQQ40" s="23"/>
      <c r="MQR40" s="23"/>
      <c r="MQS40" s="23"/>
      <c r="MQT40" s="23"/>
      <c r="MQU40" s="23"/>
      <c r="MQV40" s="23"/>
      <c r="MQW40" s="23"/>
      <c r="MQX40" s="23"/>
      <c r="MQY40" s="23"/>
      <c r="MQZ40" s="23"/>
      <c r="MRA40" s="23"/>
      <c r="MRB40" s="23"/>
      <c r="MRC40" s="23"/>
      <c r="MRD40" s="23"/>
      <c r="MRE40" s="23"/>
      <c r="MRF40" s="23"/>
      <c r="MRG40" s="23"/>
      <c r="MRH40" s="23"/>
      <c r="MRI40" s="23"/>
      <c r="MRJ40" s="23"/>
      <c r="MRK40" s="23"/>
      <c r="MRL40" s="23"/>
      <c r="MRM40" s="23"/>
      <c r="MRN40" s="23"/>
      <c r="MRO40" s="23"/>
      <c r="MRP40" s="23"/>
      <c r="MRQ40" s="23"/>
      <c r="MRR40" s="23"/>
      <c r="MRS40" s="23"/>
      <c r="MRT40" s="23"/>
      <c r="MRU40" s="23"/>
      <c r="MRV40" s="23"/>
      <c r="MRW40" s="23"/>
      <c r="MRX40" s="23"/>
      <c r="MRY40" s="23"/>
      <c r="MRZ40" s="23"/>
      <c r="MSA40" s="23"/>
      <c r="MSB40" s="23"/>
      <c r="MSC40" s="23"/>
      <c r="MSD40" s="23"/>
      <c r="MSE40" s="23"/>
      <c r="MSF40" s="23"/>
      <c r="MSG40" s="23"/>
      <c r="MSH40" s="23"/>
      <c r="MSI40" s="23"/>
      <c r="MSJ40" s="23"/>
      <c r="MSK40" s="23"/>
      <c r="MSL40" s="23"/>
      <c r="MSM40" s="23"/>
      <c r="MSN40" s="23"/>
      <c r="MSO40" s="23"/>
      <c r="MSP40" s="23"/>
      <c r="MSQ40" s="23"/>
      <c r="MSR40" s="23"/>
      <c r="MSS40" s="23"/>
      <c r="MST40" s="23"/>
      <c r="MSU40" s="23"/>
      <c r="MSV40" s="23"/>
      <c r="MSW40" s="23"/>
      <c r="MSX40" s="23"/>
      <c r="MSY40" s="23"/>
      <c r="MSZ40" s="23"/>
      <c r="MTA40" s="23"/>
      <c r="MTB40" s="23"/>
      <c r="MTC40" s="23"/>
      <c r="MTD40" s="23"/>
      <c r="MTE40" s="23"/>
      <c r="MTF40" s="23"/>
      <c r="MTG40" s="23"/>
      <c r="MTH40" s="23"/>
      <c r="MTI40" s="23"/>
      <c r="MTJ40" s="23"/>
      <c r="MTK40" s="23"/>
      <c r="MTL40" s="23"/>
      <c r="MTM40" s="23"/>
      <c r="MTN40" s="23"/>
      <c r="MTO40" s="23"/>
      <c r="MTP40" s="23"/>
      <c r="MTQ40" s="23"/>
      <c r="MTR40" s="23"/>
      <c r="MTS40" s="23"/>
      <c r="MTT40" s="23"/>
      <c r="MTU40" s="23"/>
      <c r="MTV40" s="23"/>
      <c r="MTW40" s="23"/>
      <c r="MTX40" s="23"/>
      <c r="MTY40" s="23"/>
      <c r="MTZ40" s="23"/>
      <c r="MUA40" s="23"/>
      <c r="MUB40" s="23"/>
      <c r="MUC40" s="23"/>
      <c r="MUD40" s="23"/>
      <c r="MUE40" s="23"/>
      <c r="MUF40" s="23"/>
      <c r="MUG40" s="23"/>
      <c r="MUH40" s="23"/>
      <c r="MUI40" s="23"/>
      <c r="MUJ40" s="23"/>
      <c r="MUK40" s="23"/>
      <c r="MUL40" s="23"/>
      <c r="MUM40" s="23"/>
      <c r="MUN40" s="23"/>
      <c r="MUO40" s="23"/>
      <c r="MUP40" s="23"/>
      <c r="MUQ40" s="23"/>
      <c r="MUR40" s="23"/>
      <c r="MUS40" s="23"/>
      <c r="MUT40" s="23"/>
      <c r="MUU40" s="23"/>
      <c r="MUV40" s="23"/>
      <c r="MUW40" s="23"/>
      <c r="MUX40" s="23"/>
      <c r="MUY40" s="23"/>
      <c r="MUZ40" s="23"/>
      <c r="MVA40" s="23"/>
      <c r="MVB40" s="23"/>
      <c r="MVC40" s="23"/>
      <c r="MVD40" s="23"/>
      <c r="MVE40" s="23"/>
      <c r="MVF40" s="23"/>
      <c r="MVG40" s="23"/>
      <c r="MVH40" s="23"/>
      <c r="MVI40" s="23"/>
      <c r="MVJ40" s="23"/>
      <c r="MVK40" s="23"/>
      <c r="MVL40" s="23"/>
      <c r="MVM40" s="23"/>
      <c r="MVN40" s="23"/>
      <c r="MVO40" s="23"/>
      <c r="MVP40" s="23"/>
      <c r="MVQ40" s="23"/>
      <c r="MVR40" s="23"/>
      <c r="MVS40" s="23"/>
      <c r="MVT40" s="23"/>
      <c r="MVU40" s="23"/>
      <c r="MVV40" s="23"/>
      <c r="MVW40" s="23"/>
      <c r="MVX40" s="23"/>
      <c r="MVY40" s="23"/>
      <c r="MVZ40" s="23"/>
      <c r="MWA40" s="23"/>
      <c r="MWB40" s="23"/>
      <c r="MWC40" s="23"/>
      <c r="MWD40" s="23"/>
      <c r="MWE40" s="23"/>
      <c r="MWF40" s="23"/>
      <c r="MWG40" s="23"/>
      <c r="MWH40" s="23"/>
      <c r="MWI40" s="23"/>
      <c r="MWJ40" s="23"/>
      <c r="MWK40" s="23"/>
      <c r="MWL40" s="23"/>
      <c r="MWM40" s="23"/>
      <c r="MWN40" s="23"/>
      <c r="MWO40" s="23"/>
      <c r="MWP40" s="23"/>
      <c r="MWQ40" s="23"/>
      <c r="MWR40" s="23"/>
      <c r="MWS40" s="23"/>
      <c r="MWT40" s="23"/>
      <c r="MWU40" s="23"/>
      <c r="MWV40" s="23"/>
      <c r="MWW40" s="23"/>
      <c r="MWX40" s="23"/>
      <c r="MWY40" s="23"/>
      <c r="MWZ40" s="23"/>
      <c r="MXA40" s="23"/>
      <c r="MXB40" s="23"/>
      <c r="MXC40" s="23"/>
      <c r="MXD40" s="23"/>
      <c r="MXE40" s="23"/>
      <c r="MXF40" s="23"/>
      <c r="MXG40" s="23"/>
      <c r="MXH40" s="23"/>
      <c r="MXI40" s="23"/>
      <c r="MXJ40" s="23"/>
      <c r="MXK40" s="23"/>
      <c r="MXL40" s="23"/>
      <c r="MXM40" s="23"/>
      <c r="MXN40" s="23"/>
      <c r="MXO40" s="23"/>
      <c r="MXP40" s="23"/>
      <c r="MXQ40" s="23"/>
      <c r="MXR40" s="23"/>
      <c r="MXS40" s="23"/>
      <c r="MXT40" s="23"/>
      <c r="MXU40" s="23"/>
      <c r="MXV40" s="23"/>
      <c r="MXW40" s="23"/>
      <c r="MXX40" s="23"/>
      <c r="MXY40" s="23"/>
      <c r="MXZ40" s="23"/>
      <c r="MYA40" s="23"/>
      <c r="MYB40" s="23"/>
      <c r="MYC40" s="23"/>
      <c r="MYD40" s="23"/>
      <c r="MYE40" s="23"/>
      <c r="MYF40" s="23"/>
      <c r="MYG40" s="23"/>
      <c r="MYH40" s="23"/>
      <c r="MYI40" s="23"/>
      <c r="MYJ40" s="23"/>
      <c r="MYK40" s="23"/>
      <c r="MYL40" s="23"/>
      <c r="MYM40" s="23"/>
      <c r="MYN40" s="23"/>
      <c r="MYO40" s="23"/>
      <c r="MYP40" s="23"/>
      <c r="MYQ40" s="23"/>
      <c r="MYR40" s="23"/>
      <c r="MYS40" s="23"/>
      <c r="MYT40" s="23"/>
      <c r="MYU40" s="23"/>
      <c r="MYV40" s="23"/>
      <c r="MYW40" s="23"/>
      <c r="MYX40" s="23"/>
      <c r="MYY40" s="23"/>
      <c r="MYZ40" s="23"/>
      <c r="MZA40" s="23"/>
      <c r="MZB40" s="23"/>
      <c r="MZC40" s="23"/>
      <c r="MZD40" s="23"/>
      <c r="MZE40" s="23"/>
      <c r="MZF40" s="23"/>
      <c r="MZG40" s="23"/>
      <c r="MZH40" s="23"/>
      <c r="MZI40" s="23"/>
      <c r="MZJ40" s="23"/>
      <c r="MZK40" s="23"/>
      <c r="MZL40" s="23"/>
      <c r="MZM40" s="23"/>
      <c r="MZN40" s="23"/>
      <c r="MZO40" s="23"/>
      <c r="MZP40" s="23"/>
      <c r="MZQ40" s="23"/>
      <c r="MZR40" s="23"/>
      <c r="MZS40" s="23"/>
      <c r="MZT40" s="23"/>
      <c r="MZU40" s="23"/>
      <c r="MZV40" s="23"/>
      <c r="MZW40" s="23"/>
      <c r="MZX40" s="23"/>
      <c r="MZY40" s="23"/>
      <c r="MZZ40" s="23"/>
      <c r="NAA40" s="23"/>
      <c r="NAB40" s="23"/>
      <c r="NAC40" s="23"/>
      <c r="NAD40" s="23"/>
      <c r="NAE40" s="23"/>
      <c r="NAF40" s="23"/>
      <c r="NAG40" s="23"/>
      <c r="NAH40" s="23"/>
      <c r="NAI40" s="23"/>
      <c r="NAJ40" s="23"/>
      <c r="NAK40" s="23"/>
      <c r="NAL40" s="23"/>
      <c r="NAM40" s="23"/>
      <c r="NAN40" s="23"/>
      <c r="NAO40" s="23"/>
      <c r="NAP40" s="23"/>
      <c r="NAQ40" s="23"/>
      <c r="NAR40" s="23"/>
      <c r="NAS40" s="23"/>
      <c r="NAT40" s="23"/>
      <c r="NAU40" s="23"/>
      <c r="NAV40" s="23"/>
      <c r="NAW40" s="23"/>
      <c r="NAX40" s="23"/>
      <c r="NAY40" s="23"/>
      <c r="NAZ40" s="23"/>
      <c r="NBA40" s="23"/>
      <c r="NBB40" s="23"/>
      <c r="NBC40" s="23"/>
      <c r="NBD40" s="23"/>
      <c r="NBE40" s="23"/>
      <c r="NBF40" s="23"/>
      <c r="NBG40" s="23"/>
      <c r="NBH40" s="23"/>
      <c r="NBI40" s="23"/>
      <c r="NBJ40" s="23"/>
      <c r="NBK40" s="23"/>
      <c r="NBL40" s="23"/>
      <c r="NBM40" s="23"/>
      <c r="NBN40" s="23"/>
      <c r="NBO40" s="23"/>
      <c r="NBP40" s="23"/>
      <c r="NBQ40" s="23"/>
      <c r="NBR40" s="23"/>
      <c r="NBS40" s="23"/>
      <c r="NBT40" s="23"/>
      <c r="NBU40" s="23"/>
      <c r="NBV40" s="23"/>
      <c r="NBW40" s="23"/>
      <c r="NBX40" s="23"/>
      <c r="NBY40" s="23"/>
      <c r="NBZ40" s="23"/>
      <c r="NCA40" s="23"/>
      <c r="NCB40" s="23"/>
      <c r="NCC40" s="23"/>
      <c r="NCD40" s="23"/>
      <c r="NCE40" s="23"/>
      <c r="NCF40" s="23"/>
      <c r="NCG40" s="23"/>
      <c r="NCH40" s="23"/>
      <c r="NCI40" s="23"/>
      <c r="NCJ40" s="23"/>
      <c r="NCK40" s="23"/>
      <c r="NCL40" s="23"/>
      <c r="NCM40" s="23"/>
      <c r="NCN40" s="23"/>
      <c r="NCO40" s="23"/>
      <c r="NCP40" s="23"/>
      <c r="NCQ40" s="23"/>
      <c r="NCR40" s="23"/>
      <c r="NCS40" s="23"/>
      <c r="NCT40" s="23"/>
      <c r="NCU40" s="23"/>
      <c r="NCV40" s="23"/>
      <c r="NCW40" s="23"/>
      <c r="NCX40" s="23"/>
      <c r="NCY40" s="23"/>
      <c r="NCZ40" s="23"/>
      <c r="NDA40" s="23"/>
      <c r="NDB40" s="23"/>
      <c r="NDC40" s="23"/>
      <c r="NDD40" s="23"/>
      <c r="NDE40" s="23"/>
      <c r="NDF40" s="23"/>
      <c r="NDG40" s="23"/>
      <c r="NDH40" s="23"/>
      <c r="NDI40" s="23"/>
      <c r="NDJ40" s="23"/>
      <c r="NDK40" s="23"/>
      <c r="NDL40" s="23"/>
      <c r="NDM40" s="23"/>
      <c r="NDN40" s="23"/>
      <c r="NDO40" s="23"/>
      <c r="NDP40" s="23"/>
      <c r="NDQ40" s="23"/>
      <c r="NDR40" s="23"/>
      <c r="NDS40" s="23"/>
      <c r="NDT40" s="23"/>
      <c r="NDU40" s="23"/>
      <c r="NDV40" s="23"/>
      <c r="NDW40" s="23"/>
      <c r="NDX40" s="23"/>
      <c r="NDY40" s="23"/>
      <c r="NDZ40" s="23"/>
      <c r="NEA40" s="23"/>
      <c r="NEB40" s="23"/>
      <c r="NEC40" s="23"/>
      <c r="NED40" s="23"/>
      <c r="NEE40" s="23"/>
      <c r="NEF40" s="23"/>
      <c r="NEG40" s="23"/>
      <c r="NEH40" s="23"/>
      <c r="NEI40" s="23"/>
      <c r="NEJ40" s="23"/>
      <c r="NEK40" s="23"/>
      <c r="NEL40" s="23"/>
      <c r="NEM40" s="23"/>
      <c r="NEN40" s="23"/>
      <c r="NEO40" s="23"/>
      <c r="NEP40" s="23"/>
      <c r="NEQ40" s="23"/>
      <c r="NER40" s="23"/>
      <c r="NES40" s="23"/>
      <c r="NET40" s="23"/>
      <c r="NEU40" s="23"/>
      <c r="NEV40" s="23"/>
      <c r="NEW40" s="23"/>
      <c r="NEX40" s="23"/>
      <c r="NEY40" s="23"/>
      <c r="NEZ40" s="23"/>
      <c r="NFA40" s="23"/>
      <c r="NFB40" s="23"/>
      <c r="NFC40" s="23"/>
      <c r="NFD40" s="23"/>
      <c r="NFE40" s="23"/>
      <c r="NFF40" s="23"/>
      <c r="NFG40" s="23"/>
      <c r="NFH40" s="23"/>
      <c r="NFI40" s="23"/>
      <c r="NFJ40" s="23"/>
      <c r="NFK40" s="23"/>
      <c r="NFL40" s="23"/>
      <c r="NFM40" s="23"/>
      <c r="NFN40" s="23"/>
      <c r="NFO40" s="23"/>
      <c r="NFP40" s="23"/>
      <c r="NFQ40" s="23"/>
      <c r="NFR40" s="23"/>
      <c r="NFS40" s="23"/>
      <c r="NFT40" s="23"/>
      <c r="NFU40" s="23"/>
      <c r="NFV40" s="23"/>
      <c r="NFW40" s="23"/>
      <c r="NFX40" s="23"/>
      <c r="NFY40" s="23"/>
      <c r="NFZ40" s="23"/>
      <c r="NGA40" s="23"/>
      <c r="NGB40" s="23"/>
      <c r="NGC40" s="23"/>
      <c r="NGD40" s="23"/>
      <c r="NGE40" s="23"/>
      <c r="NGF40" s="23"/>
      <c r="NGG40" s="23"/>
      <c r="NGH40" s="23"/>
      <c r="NGI40" s="23"/>
      <c r="NGJ40" s="23"/>
      <c r="NGK40" s="23"/>
      <c r="NGL40" s="23"/>
      <c r="NGM40" s="23"/>
      <c r="NGN40" s="23"/>
      <c r="NGO40" s="23"/>
      <c r="NGP40" s="23"/>
      <c r="NGQ40" s="23"/>
      <c r="NGR40" s="23"/>
      <c r="NGS40" s="23"/>
      <c r="NGT40" s="23"/>
      <c r="NGU40" s="23"/>
      <c r="NGV40" s="23"/>
      <c r="NGW40" s="23"/>
      <c r="NGX40" s="23"/>
      <c r="NGY40" s="23"/>
      <c r="NGZ40" s="23"/>
      <c r="NHA40" s="23"/>
      <c r="NHB40" s="23"/>
      <c r="NHC40" s="23"/>
      <c r="NHD40" s="23"/>
      <c r="NHE40" s="23"/>
      <c r="NHF40" s="23"/>
      <c r="NHG40" s="23"/>
      <c r="NHH40" s="23"/>
      <c r="NHI40" s="23"/>
      <c r="NHJ40" s="23"/>
      <c r="NHK40" s="23"/>
      <c r="NHL40" s="23"/>
      <c r="NHM40" s="23"/>
      <c r="NHN40" s="23"/>
      <c r="NHO40" s="23"/>
      <c r="NHP40" s="23"/>
      <c r="NHQ40" s="23"/>
      <c r="NHR40" s="23"/>
      <c r="NHS40" s="23"/>
      <c r="NHT40" s="23"/>
      <c r="NHU40" s="23"/>
      <c r="NHV40" s="23"/>
      <c r="NHW40" s="23"/>
      <c r="NHX40" s="23"/>
      <c r="NHY40" s="23"/>
      <c r="NHZ40" s="23"/>
      <c r="NIA40" s="23"/>
      <c r="NIB40" s="23"/>
      <c r="NIC40" s="23"/>
      <c r="NID40" s="23"/>
      <c r="NIE40" s="23"/>
      <c r="NIF40" s="23"/>
      <c r="NIG40" s="23"/>
      <c r="NIH40" s="23"/>
      <c r="NII40" s="23"/>
      <c r="NIJ40" s="23"/>
      <c r="NIK40" s="23"/>
      <c r="NIL40" s="23"/>
      <c r="NIM40" s="23"/>
      <c r="NIN40" s="23"/>
      <c r="NIO40" s="23"/>
      <c r="NIP40" s="23"/>
      <c r="NIQ40" s="23"/>
      <c r="NIR40" s="23"/>
      <c r="NIS40" s="23"/>
      <c r="NIT40" s="23"/>
      <c r="NIU40" s="23"/>
      <c r="NIV40" s="23"/>
      <c r="NIW40" s="23"/>
      <c r="NIX40" s="23"/>
      <c r="NIY40" s="23"/>
      <c r="NIZ40" s="23"/>
      <c r="NJA40" s="23"/>
      <c r="NJB40" s="23"/>
      <c r="NJC40" s="23"/>
      <c r="NJD40" s="23"/>
      <c r="NJE40" s="23"/>
      <c r="NJF40" s="23"/>
      <c r="NJG40" s="23"/>
      <c r="NJH40" s="23"/>
      <c r="NJI40" s="23"/>
      <c r="NJJ40" s="23"/>
      <c r="NJK40" s="23"/>
      <c r="NJL40" s="23"/>
      <c r="NJM40" s="23"/>
      <c r="NJN40" s="23"/>
      <c r="NJO40" s="23"/>
      <c r="NJP40" s="23"/>
      <c r="NJQ40" s="23"/>
      <c r="NJR40" s="23"/>
      <c r="NJS40" s="23"/>
      <c r="NJT40" s="23"/>
      <c r="NJU40" s="23"/>
      <c r="NJV40" s="23"/>
      <c r="NJW40" s="23"/>
      <c r="NJX40" s="23"/>
      <c r="NJY40" s="23"/>
      <c r="NJZ40" s="23"/>
      <c r="NKA40" s="23"/>
      <c r="NKB40" s="23"/>
      <c r="NKC40" s="23"/>
      <c r="NKD40" s="23"/>
      <c r="NKE40" s="23"/>
      <c r="NKF40" s="23"/>
      <c r="NKG40" s="23"/>
      <c r="NKH40" s="23"/>
      <c r="NKI40" s="23"/>
      <c r="NKJ40" s="23"/>
      <c r="NKK40" s="23"/>
      <c r="NKL40" s="23"/>
      <c r="NKM40" s="23"/>
      <c r="NKN40" s="23"/>
      <c r="NKO40" s="23"/>
      <c r="NKP40" s="23"/>
      <c r="NKQ40" s="23"/>
      <c r="NKR40" s="23"/>
      <c r="NKS40" s="23"/>
      <c r="NKT40" s="23"/>
      <c r="NKU40" s="23"/>
      <c r="NKV40" s="23"/>
      <c r="NKW40" s="23"/>
      <c r="NKX40" s="23"/>
      <c r="NKY40" s="23"/>
      <c r="NKZ40" s="23"/>
      <c r="NLA40" s="23"/>
      <c r="NLB40" s="23"/>
      <c r="NLC40" s="23"/>
      <c r="NLD40" s="23"/>
      <c r="NLE40" s="23"/>
      <c r="NLF40" s="23"/>
      <c r="NLG40" s="23"/>
      <c r="NLH40" s="23"/>
      <c r="NLI40" s="23"/>
      <c r="NLJ40" s="23"/>
      <c r="NLK40" s="23"/>
      <c r="NLL40" s="23"/>
      <c r="NLM40" s="23"/>
      <c r="NLN40" s="23"/>
      <c r="NLO40" s="23"/>
      <c r="NLP40" s="23"/>
      <c r="NLQ40" s="23"/>
      <c r="NLR40" s="23"/>
      <c r="NLS40" s="23"/>
      <c r="NLT40" s="23"/>
      <c r="NLU40" s="23"/>
      <c r="NLV40" s="23"/>
      <c r="NLW40" s="23"/>
      <c r="NLX40" s="23"/>
      <c r="NLY40" s="23"/>
      <c r="NLZ40" s="23"/>
      <c r="NMA40" s="23"/>
      <c r="NMB40" s="23"/>
      <c r="NMC40" s="23"/>
      <c r="NMD40" s="23"/>
      <c r="NME40" s="23"/>
      <c r="NMF40" s="23"/>
      <c r="NMG40" s="23"/>
      <c r="NMH40" s="23"/>
      <c r="NMI40" s="23"/>
      <c r="NMJ40" s="23"/>
      <c r="NMK40" s="23"/>
      <c r="NML40" s="23"/>
      <c r="NMM40" s="23"/>
      <c r="NMN40" s="23"/>
      <c r="NMO40" s="23"/>
      <c r="NMP40" s="23"/>
      <c r="NMQ40" s="23"/>
      <c r="NMR40" s="23"/>
      <c r="NMS40" s="23"/>
      <c r="NMT40" s="23"/>
      <c r="NMU40" s="23"/>
      <c r="NMV40" s="23"/>
      <c r="NMW40" s="23"/>
      <c r="NMX40" s="23"/>
      <c r="NMY40" s="23"/>
      <c r="NMZ40" s="23"/>
      <c r="NNA40" s="23"/>
      <c r="NNB40" s="23"/>
      <c r="NNC40" s="23"/>
      <c r="NND40" s="23"/>
      <c r="NNE40" s="23"/>
      <c r="NNF40" s="23"/>
      <c r="NNG40" s="23"/>
      <c r="NNH40" s="23"/>
      <c r="NNI40" s="23"/>
      <c r="NNJ40" s="23"/>
      <c r="NNK40" s="23"/>
      <c r="NNL40" s="23"/>
      <c r="NNM40" s="23"/>
      <c r="NNN40" s="23"/>
      <c r="NNO40" s="23"/>
      <c r="NNP40" s="23"/>
      <c r="NNQ40" s="23"/>
      <c r="NNR40" s="23"/>
      <c r="NNS40" s="23"/>
      <c r="NNT40" s="23"/>
      <c r="NNU40" s="23"/>
      <c r="NNV40" s="23"/>
      <c r="NNW40" s="23"/>
      <c r="NNX40" s="23"/>
      <c r="NNY40" s="23"/>
      <c r="NNZ40" s="23"/>
      <c r="NOA40" s="23"/>
      <c r="NOB40" s="23"/>
      <c r="NOC40" s="23"/>
      <c r="NOD40" s="23"/>
      <c r="NOE40" s="23"/>
      <c r="NOF40" s="23"/>
      <c r="NOG40" s="23"/>
      <c r="NOH40" s="23"/>
      <c r="NOI40" s="23"/>
      <c r="NOJ40" s="23"/>
      <c r="NOK40" s="23"/>
      <c r="NOL40" s="23"/>
      <c r="NOM40" s="23"/>
      <c r="NON40" s="23"/>
      <c r="NOO40" s="23"/>
      <c r="NOP40" s="23"/>
      <c r="NOQ40" s="23"/>
      <c r="NOR40" s="23"/>
      <c r="NOS40" s="23"/>
      <c r="NOT40" s="23"/>
      <c r="NOU40" s="23"/>
      <c r="NOV40" s="23"/>
      <c r="NOW40" s="23"/>
      <c r="NOX40" s="23"/>
      <c r="NOY40" s="23"/>
      <c r="NOZ40" s="23"/>
      <c r="NPA40" s="23"/>
      <c r="NPB40" s="23"/>
      <c r="NPC40" s="23"/>
      <c r="NPD40" s="23"/>
      <c r="NPE40" s="23"/>
      <c r="NPF40" s="23"/>
      <c r="NPG40" s="23"/>
      <c r="NPH40" s="23"/>
      <c r="NPI40" s="23"/>
      <c r="NPJ40" s="23"/>
      <c r="NPK40" s="23"/>
      <c r="NPL40" s="23"/>
      <c r="NPM40" s="23"/>
      <c r="NPN40" s="23"/>
      <c r="NPO40" s="23"/>
      <c r="NPP40" s="23"/>
      <c r="NPQ40" s="23"/>
      <c r="NPR40" s="23"/>
      <c r="NPS40" s="23"/>
      <c r="NPT40" s="23"/>
      <c r="NPU40" s="23"/>
      <c r="NPV40" s="23"/>
      <c r="NPW40" s="23"/>
      <c r="NPX40" s="23"/>
      <c r="NPY40" s="23"/>
      <c r="NPZ40" s="23"/>
      <c r="NQA40" s="23"/>
      <c r="NQB40" s="23"/>
      <c r="NQC40" s="23"/>
      <c r="NQD40" s="23"/>
      <c r="NQE40" s="23"/>
      <c r="NQF40" s="23"/>
      <c r="NQG40" s="23"/>
      <c r="NQH40" s="23"/>
      <c r="NQI40" s="23"/>
      <c r="NQJ40" s="23"/>
      <c r="NQK40" s="23"/>
      <c r="NQL40" s="23"/>
      <c r="NQM40" s="23"/>
      <c r="NQN40" s="23"/>
      <c r="NQO40" s="23"/>
      <c r="NQP40" s="23"/>
      <c r="NQQ40" s="23"/>
      <c r="NQR40" s="23"/>
      <c r="NQS40" s="23"/>
      <c r="NQT40" s="23"/>
      <c r="NQU40" s="23"/>
      <c r="NQV40" s="23"/>
      <c r="NQW40" s="23"/>
      <c r="NQX40" s="23"/>
      <c r="NQY40" s="23"/>
      <c r="NQZ40" s="23"/>
      <c r="NRA40" s="23"/>
      <c r="NRB40" s="23"/>
      <c r="NRC40" s="23"/>
      <c r="NRD40" s="23"/>
      <c r="NRE40" s="23"/>
      <c r="NRF40" s="23"/>
      <c r="NRG40" s="23"/>
      <c r="NRH40" s="23"/>
      <c r="NRI40" s="23"/>
      <c r="NRJ40" s="23"/>
      <c r="NRK40" s="23"/>
      <c r="NRL40" s="23"/>
      <c r="NRM40" s="23"/>
      <c r="NRN40" s="23"/>
      <c r="NRO40" s="23"/>
      <c r="NRP40" s="23"/>
      <c r="NRQ40" s="23"/>
      <c r="NRR40" s="23"/>
      <c r="NRS40" s="23"/>
      <c r="NRT40" s="23"/>
      <c r="NRU40" s="23"/>
      <c r="NRV40" s="23"/>
      <c r="NRW40" s="23"/>
      <c r="NRX40" s="23"/>
      <c r="NRY40" s="23"/>
      <c r="NRZ40" s="23"/>
      <c r="NSA40" s="23"/>
      <c r="NSB40" s="23"/>
      <c r="NSC40" s="23"/>
      <c r="NSD40" s="23"/>
      <c r="NSE40" s="23"/>
      <c r="NSF40" s="23"/>
      <c r="NSG40" s="23"/>
      <c r="NSH40" s="23"/>
      <c r="NSI40" s="23"/>
      <c r="NSJ40" s="23"/>
      <c r="NSK40" s="23"/>
      <c r="NSL40" s="23"/>
      <c r="NSM40" s="23"/>
      <c r="NSN40" s="23"/>
      <c r="NSO40" s="23"/>
      <c r="NSP40" s="23"/>
      <c r="NSQ40" s="23"/>
      <c r="NSR40" s="23"/>
      <c r="NSS40" s="23"/>
      <c r="NST40" s="23"/>
      <c r="NSU40" s="23"/>
      <c r="NSV40" s="23"/>
      <c r="NSW40" s="23"/>
      <c r="NSX40" s="23"/>
      <c r="NSY40" s="23"/>
      <c r="NSZ40" s="23"/>
      <c r="NTA40" s="23"/>
      <c r="NTB40" s="23"/>
      <c r="NTC40" s="23"/>
      <c r="NTD40" s="23"/>
      <c r="NTE40" s="23"/>
      <c r="NTF40" s="23"/>
      <c r="NTG40" s="23"/>
      <c r="NTH40" s="23"/>
      <c r="NTI40" s="23"/>
      <c r="NTJ40" s="23"/>
      <c r="NTK40" s="23"/>
      <c r="NTL40" s="23"/>
      <c r="NTM40" s="23"/>
      <c r="NTN40" s="23"/>
      <c r="NTO40" s="23"/>
      <c r="NTP40" s="23"/>
      <c r="NTQ40" s="23"/>
      <c r="NTR40" s="23"/>
      <c r="NTS40" s="23"/>
      <c r="NTT40" s="23"/>
      <c r="NTU40" s="23"/>
      <c r="NTV40" s="23"/>
      <c r="NTW40" s="23"/>
      <c r="NTX40" s="23"/>
      <c r="NTY40" s="23"/>
      <c r="NTZ40" s="23"/>
      <c r="NUA40" s="23"/>
      <c r="NUB40" s="23"/>
      <c r="NUC40" s="23"/>
      <c r="NUD40" s="23"/>
      <c r="NUE40" s="23"/>
      <c r="NUF40" s="23"/>
      <c r="NUG40" s="23"/>
      <c r="NUH40" s="23"/>
      <c r="NUI40" s="23"/>
      <c r="NUJ40" s="23"/>
      <c r="NUK40" s="23"/>
      <c r="NUL40" s="23"/>
      <c r="NUM40" s="23"/>
      <c r="NUN40" s="23"/>
      <c r="NUO40" s="23"/>
      <c r="NUP40" s="23"/>
      <c r="NUQ40" s="23"/>
      <c r="NUR40" s="23"/>
      <c r="NUS40" s="23"/>
      <c r="NUT40" s="23"/>
      <c r="NUU40" s="23"/>
      <c r="NUV40" s="23"/>
      <c r="NUW40" s="23"/>
      <c r="NUX40" s="23"/>
      <c r="NUY40" s="23"/>
      <c r="NUZ40" s="23"/>
      <c r="NVA40" s="23"/>
      <c r="NVB40" s="23"/>
      <c r="NVC40" s="23"/>
      <c r="NVD40" s="23"/>
      <c r="NVE40" s="23"/>
      <c r="NVF40" s="23"/>
      <c r="NVG40" s="23"/>
      <c r="NVH40" s="23"/>
      <c r="NVI40" s="23"/>
      <c r="NVJ40" s="23"/>
      <c r="NVK40" s="23"/>
      <c r="NVL40" s="23"/>
      <c r="NVM40" s="23"/>
      <c r="NVN40" s="23"/>
      <c r="NVO40" s="23"/>
      <c r="NVP40" s="23"/>
      <c r="NVQ40" s="23"/>
      <c r="NVR40" s="23"/>
      <c r="NVS40" s="23"/>
      <c r="NVT40" s="23"/>
      <c r="NVU40" s="23"/>
      <c r="NVV40" s="23"/>
      <c r="NVW40" s="23"/>
      <c r="NVX40" s="23"/>
      <c r="NVY40" s="23"/>
      <c r="NVZ40" s="23"/>
      <c r="NWA40" s="23"/>
      <c r="NWB40" s="23"/>
      <c r="NWC40" s="23"/>
      <c r="NWD40" s="23"/>
      <c r="NWE40" s="23"/>
      <c r="NWF40" s="23"/>
      <c r="NWG40" s="23"/>
      <c r="NWH40" s="23"/>
      <c r="NWI40" s="23"/>
      <c r="NWJ40" s="23"/>
      <c r="NWK40" s="23"/>
      <c r="NWL40" s="23"/>
      <c r="NWM40" s="23"/>
      <c r="NWN40" s="23"/>
      <c r="NWO40" s="23"/>
      <c r="NWP40" s="23"/>
      <c r="NWQ40" s="23"/>
      <c r="NWR40" s="23"/>
      <c r="NWS40" s="23"/>
      <c r="NWT40" s="23"/>
      <c r="NWU40" s="23"/>
      <c r="NWV40" s="23"/>
      <c r="NWW40" s="23"/>
      <c r="NWX40" s="23"/>
      <c r="NWY40" s="23"/>
      <c r="NWZ40" s="23"/>
      <c r="NXA40" s="23"/>
      <c r="NXB40" s="23"/>
      <c r="NXC40" s="23"/>
      <c r="NXD40" s="23"/>
      <c r="NXE40" s="23"/>
      <c r="NXF40" s="23"/>
      <c r="NXG40" s="23"/>
      <c r="NXH40" s="23"/>
      <c r="NXI40" s="23"/>
      <c r="NXJ40" s="23"/>
      <c r="NXK40" s="23"/>
      <c r="NXL40" s="23"/>
      <c r="NXM40" s="23"/>
      <c r="NXN40" s="23"/>
      <c r="NXO40" s="23"/>
      <c r="NXP40" s="23"/>
      <c r="NXQ40" s="23"/>
      <c r="NXR40" s="23"/>
      <c r="NXS40" s="23"/>
      <c r="NXT40" s="23"/>
      <c r="NXU40" s="23"/>
      <c r="NXV40" s="23"/>
      <c r="NXW40" s="23"/>
      <c r="NXX40" s="23"/>
      <c r="NXY40" s="23"/>
      <c r="NXZ40" s="23"/>
      <c r="NYA40" s="23"/>
      <c r="NYB40" s="23"/>
      <c r="NYC40" s="23"/>
      <c r="NYD40" s="23"/>
      <c r="NYE40" s="23"/>
      <c r="NYF40" s="23"/>
      <c r="NYG40" s="23"/>
      <c r="NYH40" s="23"/>
      <c r="NYI40" s="23"/>
      <c r="NYJ40" s="23"/>
      <c r="NYK40" s="23"/>
      <c r="NYL40" s="23"/>
      <c r="NYM40" s="23"/>
      <c r="NYN40" s="23"/>
      <c r="NYO40" s="23"/>
      <c r="NYP40" s="23"/>
      <c r="NYQ40" s="23"/>
      <c r="NYR40" s="23"/>
      <c r="NYS40" s="23"/>
      <c r="NYT40" s="23"/>
      <c r="NYU40" s="23"/>
      <c r="NYV40" s="23"/>
      <c r="NYW40" s="23"/>
      <c r="NYX40" s="23"/>
      <c r="NYY40" s="23"/>
      <c r="NYZ40" s="23"/>
      <c r="NZA40" s="23"/>
      <c r="NZB40" s="23"/>
      <c r="NZC40" s="23"/>
      <c r="NZD40" s="23"/>
      <c r="NZE40" s="23"/>
      <c r="NZF40" s="23"/>
      <c r="NZG40" s="23"/>
      <c r="NZH40" s="23"/>
      <c r="NZI40" s="23"/>
      <c r="NZJ40" s="23"/>
      <c r="NZK40" s="23"/>
      <c r="NZL40" s="23"/>
      <c r="NZM40" s="23"/>
      <c r="NZN40" s="23"/>
      <c r="NZO40" s="23"/>
      <c r="NZP40" s="23"/>
      <c r="NZQ40" s="23"/>
      <c r="NZR40" s="23"/>
      <c r="NZS40" s="23"/>
      <c r="NZT40" s="23"/>
      <c r="NZU40" s="23"/>
      <c r="NZV40" s="23"/>
      <c r="NZW40" s="23"/>
      <c r="NZX40" s="23"/>
      <c r="NZY40" s="23"/>
      <c r="NZZ40" s="23"/>
      <c r="OAA40" s="23"/>
      <c r="OAB40" s="23"/>
      <c r="OAC40" s="23"/>
      <c r="OAD40" s="23"/>
      <c r="OAE40" s="23"/>
      <c r="OAF40" s="23"/>
      <c r="OAG40" s="23"/>
      <c r="OAH40" s="23"/>
      <c r="OAI40" s="23"/>
      <c r="OAJ40" s="23"/>
      <c r="OAK40" s="23"/>
      <c r="OAL40" s="23"/>
      <c r="OAM40" s="23"/>
      <c r="OAN40" s="23"/>
      <c r="OAO40" s="23"/>
      <c r="OAP40" s="23"/>
      <c r="OAQ40" s="23"/>
      <c r="OAR40" s="23"/>
      <c r="OAS40" s="23"/>
      <c r="OAT40" s="23"/>
      <c r="OAU40" s="23"/>
      <c r="OAV40" s="23"/>
      <c r="OAW40" s="23"/>
      <c r="OAX40" s="23"/>
      <c r="OAY40" s="23"/>
      <c r="OAZ40" s="23"/>
      <c r="OBA40" s="23"/>
      <c r="OBB40" s="23"/>
      <c r="OBC40" s="23"/>
      <c r="OBD40" s="23"/>
      <c r="OBE40" s="23"/>
      <c r="OBF40" s="23"/>
      <c r="OBG40" s="23"/>
      <c r="OBH40" s="23"/>
      <c r="OBI40" s="23"/>
      <c r="OBJ40" s="23"/>
      <c r="OBK40" s="23"/>
      <c r="OBL40" s="23"/>
      <c r="OBM40" s="23"/>
      <c r="OBN40" s="23"/>
      <c r="OBO40" s="23"/>
      <c r="OBP40" s="23"/>
      <c r="OBQ40" s="23"/>
      <c r="OBR40" s="23"/>
      <c r="OBS40" s="23"/>
      <c r="OBT40" s="23"/>
      <c r="OBU40" s="23"/>
      <c r="OBV40" s="23"/>
      <c r="OBW40" s="23"/>
      <c r="OBX40" s="23"/>
      <c r="OBY40" s="23"/>
      <c r="OBZ40" s="23"/>
      <c r="OCA40" s="23"/>
      <c r="OCB40" s="23"/>
      <c r="OCC40" s="23"/>
      <c r="OCD40" s="23"/>
      <c r="OCE40" s="23"/>
      <c r="OCF40" s="23"/>
      <c r="OCG40" s="23"/>
      <c r="OCH40" s="23"/>
      <c r="OCI40" s="23"/>
      <c r="OCJ40" s="23"/>
      <c r="OCK40" s="23"/>
      <c r="OCL40" s="23"/>
      <c r="OCM40" s="23"/>
      <c r="OCN40" s="23"/>
      <c r="OCO40" s="23"/>
      <c r="OCP40" s="23"/>
      <c r="OCQ40" s="23"/>
      <c r="OCR40" s="23"/>
      <c r="OCS40" s="23"/>
      <c r="OCT40" s="23"/>
      <c r="OCU40" s="23"/>
      <c r="OCV40" s="23"/>
      <c r="OCW40" s="23"/>
      <c r="OCX40" s="23"/>
      <c r="OCY40" s="23"/>
      <c r="OCZ40" s="23"/>
      <c r="ODA40" s="23"/>
      <c r="ODB40" s="23"/>
      <c r="ODC40" s="23"/>
      <c r="ODD40" s="23"/>
      <c r="ODE40" s="23"/>
      <c r="ODF40" s="23"/>
      <c r="ODG40" s="23"/>
      <c r="ODH40" s="23"/>
      <c r="ODI40" s="23"/>
      <c r="ODJ40" s="23"/>
      <c r="ODK40" s="23"/>
      <c r="ODL40" s="23"/>
      <c r="ODM40" s="23"/>
      <c r="ODN40" s="23"/>
      <c r="ODO40" s="23"/>
      <c r="ODP40" s="23"/>
      <c r="ODQ40" s="23"/>
      <c r="ODR40" s="23"/>
      <c r="ODS40" s="23"/>
      <c r="ODT40" s="23"/>
      <c r="ODU40" s="23"/>
      <c r="ODV40" s="23"/>
      <c r="ODW40" s="23"/>
      <c r="ODX40" s="23"/>
      <c r="ODY40" s="23"/>
      <c r="ODZ40" s="23"/>
      <c r="OEA40" s="23"/>
      <c r="OEB40" s="23"/>
      <c r="OEC40" s="23"/>
      <c r="OED40" s="23"/>
      <c r="OEE40" s="23"/>
      <c r="OEF40" s="23"/>
      <c r="OEG40" s="23"/>
      <c r="OEH40" s="23"/>
      <c r="OEI40" s="23"/>
      <c r="OEJ40" s="23"/>
      <c r="OEK40" s="23"/>
      <c r="OEL40" s="23"/>
      <c r="OEM40" s="23"/>
      <c r="OEN40" s="23"/>
      <c r="OEO40" s="23"/>
      <c r="OEP40" s="23"/>
      <c r="OEQ40" s="23"/>
      <c r="OER40" s="23"/>
      <c r="OES40" s="23"/>
      <c r="OET40" s="23"/>
      <c r="OEU40" s="23"/>
      <c r="OEV40" s="23"/>
      <c r="OEW40" s="23"/>
      <c r="OEX40" s="23"/>
      <c r="OEY40" s="23"/>
      <c r="OEZ40" s="23"/>
      <c r="OFA40" s="23"/>
      <c r="OFB40" s="23"/>
      <c r="OFC40" s="23"/>
      <c r="OFD40" s="23"/>
      <c r="OFE40" s="23"/>
      <c r="OFF40" s="23"/>
      <c r="OFG40" s="23"/>
      <c r="OFH40" s="23"/>
      <c r="OFI40" s="23"/>
      <c r="OFJ40" s="23"/>
      <c r="OFK40" s="23"/>
      <c r="OFL40" s="23"/>
      <c r="OFM40" s="23"/>
      <c r="OFN40" s="23"/>
      <c r="OFO40" s="23"/>
      <c r="OFP40" s="23"/>
      <c r="OFQ40" s="23"/>
      <c r="OFR40" s="23"/>
      <c r="OFS40" s="23"/>
      <c r="OFT40" s="23"/>
      <c r="OFU40" s="23"/>
      <c r="OFV40" s="23"/>
      <c r="OFW40" s="23"/>
      <c r="OFX40" s="23"/>
      <c r="OFY40" s="23"/>
      <c r="OFZ40" s="23"/>
      <c r="OGA40" s="23"/>
      <c r="OGB40" s="23"/>
      <c r="OGC40" s="23"/>
      <c r="OGD40" s="23"/>
      <c r="OGE40" s="23"/>
      <c r="OGF40" s="23"/>
      <c r="OGG40" s="23"/>
      <c r="OGH40" s="23"/>
      <c r="OGI40" s="23"/>
      <c r="OGJ40" s="23"/>
      <c r="OGK40" s="23"/>
      <c r="OGL40" s="23"/>
      <c r="OGM40" s="23"/>
      <c r="OGN40" s="23"/>
      <c r="OGO40" s="23"/>
      <c r="OGP40" s="23"/>
      <c r="OGQ40" s="23"/>
      <c r="OGR40" s="23"/>
      <c r="OGS40" s="23"/>
      <c r="OGT40" s="23"/>
      <c r="OGU40" s="23"/>
      <c r="OGV40" s="23"/>
      <c r="OGW40" s="23"/>
      <c r="OGX40" s="23"/>
      <c r="OGY40" s="23"/>
      <c r="OGZ40" s="23"/>
      <c r="OHA40" s="23"/>
      <c r="OHB40" s="23"/>
      <c r="OHC40" s="23"/>
      <c r="OHD40" s="23"/>
      <c r="OHE40" s="23"/>
      <c r="OHF40" s="23"/>
      <c r="OHG40" s="23"/>
      <c r="OHH40" s="23"/>
      <c r="OHI40" s="23"/>
      <c r="OHJ40" s="23"/>
      <c r="OHK40" s="23"/>
      <c r="OHL40" s="23"/>
      <c r="OHM40" s="23"/>
      <c r="OHN40" s="23"/>
      <c r="OHO40" s="23"/>
      <c r="OHP40" s="23"/>
      <c r="OHQ40" s="23"/>
      <c r="OHR40" s="23"/>
      <c r="OHS40" s="23"/>
      <c r="OHT40" s="23"/>
      <c r="OHU40" s="23"/>
      <c r="OHV40" s="23"/>
      <c r="OHW40" s="23"/>
      <c r="OHX40" s="23"/>
      <c r="OHY40" s="23"/>
      <c r="OHZ40" s="23"/>
      <c r="OIA40" s="23"/>
      <c r="OIB40" s="23"/>
      <c r="OIC40" s="23"/>
      <c r="OID40" s="23"/>
      <c r="OIE40" s="23"/>
      <c r="OIF40" s="23"/>
      <c r="OIG40" s="23"/>
      <c r="OIH40" s="23"/>
      <c r="OII40" s="23"/>
      <c r="OIJ40" s="23"/>
      <c r="OIK40" s="23"/>
      <c r="OIL40" s="23"/>
      <c r="OIM40" s="23"/>
      <c r="OIN40" s="23"/>
      <c r="OIO40" s="23"/>
      <c r="OIP40" s="23"/>
      <c r="OIQ40" s="23"/>
      <c r="OIR40" s="23"/>
      <c r="OIS40" s="23"/>
      <c r="OIT40" s="23"/>
      <c r="OIU40" s="23"/>
      <c r="OIV40" s="23"/>
      <c r="OIW40" s="23"/>
      <c r="OIX40" s="23"/>
      <c r="OIY40" s="23"/>
      <c r="OIZ40" s="23"/>
      <c r="OJA40" s="23"/>
      <c r="OJB40" s="23"/>
      <c r="OJC40" s="23"/>
      <c r="OJD40" s="23"/>
      <c r="OJE40" s="23"/>
      <c r="OJF40" s="23"/>
      <c r="OJG40" s="23"/>
      <c r="OJH40" s="23"/>
      <c r="OJI40" s="23"/>
      <c r="OJJ40" s="23"/>
      <c r="OJK40" s="23"/>
      <c r="OJL40" s="23"/>
      <c r="OJM40" s="23"/>
      <c r="OJN40" s="23"/>
      <c r="OJO40" s="23"/>
      <c r="OJP40" s="23"/>
      <c r="OJQ40" s="23"/>
      <c r="OJR40" s="23"/>
      <c r="OJS40" s="23"/>
      <c r="OJT40" s="23"/>
      <c r="OJU40" s="23"/>
      <c r="OJV40" s="23"/>
      <c r="OJW40" s="23"/>
      <c r="OJX40" s="23"/>
      <c r="OJY40" s="23"/>
      <c r="OJZ40" s="23"/>
      <c r="OKA40" s="23"/>
      <c r="OKB40" s="23"/>
      <c r="OKC40" s="23"/>
      <c r="OKD40" s="23"/>
      <c r="OKE40" s="23"/>
      <c r="OKF40" s="23"/>
      <c r="OKG40" s="23"/>
      <c r="OKH40" s="23"/>
      <c r="OKI40" s="23"/>
      <c r="OKJ40" s="23"/>
      <c r="OKK40" s="23"/>
      <c r="OKL40" s="23"/>
      <c r="OKM40" s="23"/>
      <c r="OKN40" s="23"/>
      <c r="OKO40" s="23"/>
      <c r="OKP40" s="23"/>
      <c r="OKQ40" s="23"/>
      <c r="OKR40" s="23"/>
      <c r="OKS40" s="23"/>
      <c r="OKT40" s="23"/>
      <c r="OKU40" s="23"/>
      <c r="OKV40" s="23"/>
      <c r="OKW40" s="23"/>
      <c r="OKX40" s="23"/>
      <c r="OKY40" s="23"/>
      <c r="OKZ40" s="23"/>
      <c r="OLA40" s="23"/>
      <c r="OLB40" s="23"/>
      <c r="OLC40" s="23"/>
      <c r="OLD40" s="23"/>
      <c r="OLE40" s="23"/>
      <c r="OLF40" s="23"/>
      <c r="OLG40" s="23"/>
      <c r="OLH40" s="23"/>
      <c r="OLI40" s="23"/>
      <c r="OLJ40" s="23"/>
      <c r="OLK40" s="23"/>
      <c r="OLL40" s="23"/>
      <c r="OLM40" s="23"/>
      <c r="OLN40" s="23"/>
      <c r="OLO40" s="23"/>
      <c r="OLP40" s="23"/>
      <c r="OLQ40" s="23"/>
      <c r="OLR40" s="23"/>
      <c r="OLS40" s="23"/>
      <c r="OLT40" s="23"/>
      <c r="OLU40" s="23"/>
      <c r="OLV40" s="23"/>
      <c r="OLW40" s="23"/>
      <c r="OLX40" s="23"/>
      <c r="OLY40" s="23"/>
      <c r="OLZ40" s="23"/>
      <c r="OMA40" s="23"/>
      <c r="OMB40" s="23"/>
      <c r="OMC40" s="23"/>
      <c r="OMD40" s="23"/>
      <c r="OME40" s="23"/>
      <c r="OMF40" s="23"/>
      <c r="OMG40" s="23"/>
      <c r="OMH40" s="23"/>
      <c r="OMI40" s="23"/>
      <c r="OMJ40" s="23"/>
      <c r="OMK40" s="23"/>
      <c r="OML40" s="23"/>
      <c r="OMM40" s="23"/>
      <c r="OMN40" s="23"/>
      <c r="OMO40" s="23"/>
      <c r="OMP40" s="23"/>
      <c r="OMQ40" s="23"/>
      <c r="OMR40" s="23"/>
      <c r="OMS40" s="23"/>
      <c r="OMT40" s="23"/>
      <c r="OMU40" s="23"/>
      <c r="OMV40" s="23"/>
      <c r="OMW40" s="23"/>
      <c r="OMX40" s="23"/>
      <c r="OMY40" s="23"/>
      <c r="OMZ40" s="23"/>
      <c r="ONA40" s="23"/>
      <c r="ONB40" s="23"/>
      <c r="ONC40" s="23"/>
      <c r="OND40" s="23"/>
      <c r="ONE40" s="23"/>
      <c r="ONF40" s="23"/>
      <c r="ONG40" s="23"/>
      <c r="ONH40" s="23"/>
      <c r="ONI40" s="23"/>
      <c r="ONJ40" s="23"/>
      <c r="ONK40" s="23"/>
      <c r="ONL40" s="23"/>
      <c r="ONM40" s="23"/>
      <c r="ONN40" s="23"/>
      <c r="ONO40" s="23"/>
      <c r="ONP40" s="23"/>
      <c r="ONQ40" s="23"/>
      <c r="ONR40" s="23"/>
      <c r="ONS40" s="23"/>
      <c r="ONT40" s="23"/>
      <c r="ONU40" s="23"/>
      <c r="ONV40" s="23"/>
      <c r="ONW40" s="23"/>
      <c r="ONX40" s="23"/>
      <c r="ONY40" s="23"/>
      <c r="ONZ40" s="23"/>
      <c r="OOA40" s="23"/>
      <c r="OOB40" s="23"/>
      <c r="OOC40" s="23"/>
      <c r="OOD40" s="23"/>
      <c r="OOE40" s="23"/>
      <c r="OOF40" s="23"/>
      <c r="OOG40" s="23"/>
      <c r="OOH40" s="23"/>
      <c r="OOI40" s="23"/>
      <c r="OOJ40" s="23"/>
      <c r="OOK40" s="23"/>
      <c r="OOL40" s="23"/>
      <c r="OOM40" s="23"/>
      <c r="OON40" s="23"/>
      <c r="OOO40" s="23"/>
      <c r="OOP40" s="23"/>
      <c r="OOQ40" s="23"/>
      <c r="OOR40" s="23"/>
      <c r="OOS40" s="23"/>
      <c r="OOT40" s="23"/>
      <c r="OOU40" s="23"/>
      <c r="OOV40" s="23"/>
      <c r="OOW40" s="23"/>
      <c r="OOX40" s="23"/>
      <c r="OOY40" s="23"/>
      <c r="OOZ40" s="23"/>
      <c r="OPA40" s="23"/>
      <c r="OPB40" s="23"/>
      <c r="OPC40" s="23"/>
      <c r="OPD40" s="23"/>
      <c r="OPE40" s="23"/>
      <c r="OPF40" s="23"/>
      <c r="OPG40" s="23"/>
      <c r="OPH40" s="23"/>
      <c r="OPI40" s="23"/>
      <c r="OPJ40" s="23"/>
      <c r="OPK40" s="23"/>
      <c r="OPL40" s="23"/>
      <c r="OPM40" s="23"/>
      <c r="OPN40" s="23"/>
      <c r="OPO40" s="23"/>
      <c r="OPP40" s="23"/>
      <c r="OPQ40" s="23"/>
      <c r="OPR40" s="23"/>
      <c r="OPS40" s="23"/>
      <c r="OPT40" s="23"/>
      <c r="OPU40" s="23"/>
      <c r="OPV40" s="23"/>
      <c r="OPW40" s="23"/>
      <c r="OPX40" s="23"/>
      <c r="OPY40" s="23"/>
      <c r="OPZ40" s="23"/>
      <c r="OQA40" s="23"/>
      <c r="OQB40" s="23"/>
      <c r="OQC40" s="23"/>
      <c r="OQD40" s="23"/>
      <c r="OQE40" s="23"/>
      <c r="OQF40" s="23"/>
      <c r="OQG40" s="23"/>
      <c r="OQH40" s="23"/>
      <c r="OQI40" s="23"/>
      <c r="OQJ40" s="23"/>
      <c r="OQK40" s="23"/>
      <c r="OQL40" s="23"/>
      <c r="OQM40" s="23"/>
      <c r="OQN40" s="23"/>
      <c r="OQO40" s="23"/>
      <c r="OQP40" s="23"/>
      <c r="OQQ40" s="23"/>
      <c r="OQR40" s="23"/>
      <c r="OQS40" s="23"/>
      <c r="OQT40" s="23"/>
      <c r="OQU40" s="23"/>
      <c r="OQV40" s="23"/>
      <c r="OQW40" s="23"/>
      <c r="OQX40" s="23"/>
      <c r="OQY40" s="23"/>
      <c r="OQZ40" s="23"/>
      <c r="ORA40" s="23"/>
      <c r="ORB40" s="23"/>
      <c r="ORC40" s="23"/>
      <c r="ORD40" s="23"/>
      <c r="ORE40" s="23"/>
      <c r="ORF40" s="23"/>
      <c r="ORG40" s="23"/>
      <c r="ORH40" s="23"/>
      <c r="ORI40" s="23"/>
      <c r="ORJ40" s="23"/>
      <c r="ORK40" s="23"/>
      <c r="ORL40" s="23"/>
      <c r="ORM40" s="23"/>
      <c r="ORN40" s="23"/>
      <c r="ORO40" s="23"/>
      <c r="ORP40" s="23"/>
      <c r="ORQ40" s="23"/>
      <c r="ORR40" s="23"/>
      <c r="ORS40" s="23"/>
      <c r="ORT40" s="23"/>
      <c r="ORU40" s="23"/>
      <c r="ORV40" s="23"/>
      <c r="ORW40" s="23"/>
      <c r="ORX40" s="23"/>
      <c r="ORY40" s="23"/>
      <c r="ORZ40" s="23"/>
      <c r="OSA40" s="23"/>
      <c r="OSB40" s="23"/>
      <c r="OSC40" s="23"/>
      <c r="OSD40" s="23"/>
      <c r="OSE40" s="23"/>
      <c r="OSF40" s="23"/>
      <c r="OSG40" s="23"/>
      <c r="OSH40" s="23"/>
      <c r="OSI40" s="23"/>
      <c r="OSJ40" s="23"/>
      <c r="OSK40" s="23"/>
      <c r="OSL40" s="23"/>
      <c r="OSM40" s="23"/>
      <c r="OSN40" s="23"/>
      <c r="OSO40" s="23"/>
      <c r="OSP40" s="23"/>
      <c r="OSQ40" s="23"/>
      <c r="OSR40" s="23"/>
      <c r="OSS40" s="23"/>
      <c r="OST40" s="23"/>
      <c r="OSU40" s="23"/>
      <c r="OSV40" s="23"/>
      <c r="OSW40" s="23"/>
      <c r="OSX40" s="23"/>
      <c r="OSY40" s="23"/>
      <c r="OSZ40" s="23"/>
      <c r="OTA40" s="23"/>
      <c r="OTB40" s="23"/>
      <c r="OTC40" s="23"/>
      <c r="OTD40" s="23"/>
      <c r="OTE40" s="23"/>
      <c r="OTF40" s="23"/>
      <c r="OTG40" s="23"/>
      <c r="OTH40" s="23"/>
      <c r="OTI40" s="23"/>
      <c r="OTJ40" s="23"/>
      <c r="OTK40" s="23"/>
      <c r="OTL40" s="23"/>
      <c r="OTM40" s="23"/>
      <c r="OTN40" s="23"/>
      <c r="OTO40" s="23"/>
      <c r="OTP40" s="23"/>
      <c r="OTQ40" s="23"/>
      <c r="OTR40" s="23"/>
      <c r="OTS40" s="23"/>
      <c r="OTT40" s="23"/>
      <c r="OTU40" s="23"/>
      <c r="OTV40" s="23"/>
      <c r="OTW40" s="23"/>
      <c r="OTX40" s="23"/>
      <c r="OTY40" s="23"/>
      <c r="OTZ40" s="23"/>
      <c r="OUA40" s="23"/>
      <c r="OUB40" s="23"/>
      <c r="OUC40" s="23"/>
      <c r="OUD40" s="23"/>
      <c r="OUE40" s="23"/>
      <c r="OUF40" s="23"/>
      <c r="OUG40" s="23"/>
      <c r="OUH40" s="23"/>
      <c r="OUI40" s="23"/>
      <c r="OUJ40" s="23"/>
      <c r="OUK40" s="23"/>
      <c r="OUL40" s="23"/>
      <c r="OUM40" s="23"/>
      <c r="OUN40" s="23"/>
      <c r="OUO40" s="23"/>
      <c r="OUP40" s="23"/>
      <c r="OUQ40" s="23"/>
      <c r="OUR40" s="23"/>
      <c r="OUS40" s="23"/>
      <c r="OUT40" s="23"/>
      <c r="OUU40" s="23"/>
      <c r="OUV40" s="23"/>
      <c r="OUW40" s="23"/>
      <c r="OUX40" s="23"/>
      <c r="OUY40" s="23"/>
      <c r="OUZ40" s="23"/>
      <c r="OVA40" s="23"/>
      <c r="OVB40" s="23"/>
      <c r="OVC40" s="23"/>
      <c r="OVD40" s="23"/>
      <c r="OVE40" s="23"/>
      <c r="OVF40" s="23"/>
      <c r="OVG40" s="23"/>
      <c r="OVH40" s="23"/>
      <c r="OVI40" s="23"/>
      <c r="OVJ40" s="23"/>
      <c r="OVK40" s="23"/>
      <c r="OVL40" s="23"/>
      <c r="OVM40" s="23"/>
      <c r="OVN40" s="23"/>
      <c r="OVO40" s="23"/>
      <c r="OVP40" s="23"/>
      <c r="OVQ40" s="23"/>
      <c r="OVR40" s="23"/>
      <c r="OVS40" s="23"/>
      <c r="OVT40" s="23"/>
      <c r="OVU40" s="23"/>
      <c r="OVV40" s="23"/>
      <c r="OVW40" s="23"/>
      <c r="OVX40" s="23"/>
      <c r="OVY40" s="23"/>
      <c r="OVZ40" s="23"/>
      <c r="OWA40" s="23"/>
      <c r="OWB40" s="23"/>
      <c r="OWC40" s="23"/>
      <c r="OWD40" s="23"/>
      <c r="OWE40" s="23"/>
      <c r="OWF40" s="23"/>
      <c r="OWG40" s="23"/>
      <c r="OWH40" s="23"/>
      <c r="OWI40" s="23"/>
      <c r="OWJ40" s="23"/>
      <c r="OWK40" s="23"/>
      <c r="OWL40" s="23"/>
      <c r="OWM40" s="23"/>
      <c r="OWN40" s="23"/>
      <c r="OWO40" s="23"/>
      <c r="OWP40" s="23"/>
      <c r="OWQ40" s="23"/>
      <c r="OWR40" s="23"/>
      <c r="OWS40" s="23"/>
      <c r="OWT40" s="23"/>
      <c r="OWU40" s="23"/>
      <c r="OWV40" s="23"/>
      <c r="OWW40" s="23"/>
      <c r="OWX40" s="23"/>
      <c r="OWY40" s="23"/>
      <c r="OWZ40" s="23"/>
      <c r="OXA40" s="23"/>
      <c r="OXB40" s="23"/>
      <c r="OXC40" s="23"/>
      <c r="OXD40" s="23"/>
      <c r="OXE40" s="23"/>
      <c r="OXF40" s="23"/>
      <c r="OXG40" s="23"/>
      <c r="OXH40" s="23"/>
      <c r="OXI40" s="23"/>
      <c r="OXJ40" s="23"/>
      <c r="OXK40" s="23"/>
      <c r="OXL40" s="23"/>
      <c r="OXM40" s="23"/>
      <c r="OXN40" s="23"/>
      <c r="OXO40" s="23"/>
      <c r="OXP40" s="23"/>
      <c r="OXQ40" s="23"/>
      <c r="OXR40" s="23"/>
      <c r="OXS40" s="23"/>
      <c r="OXT40" s="23"/>
      <c r="OXU40" s="23"/>
      <c r="OXV40" s="23"/>
      <c r="OXW40" s="23"/>
      <c r="OXX40" s="23"/>
      <c r="OXY40" s="23"/>
      <c r="OXZ40" s="23"/>
      <c r="OYA40" s="23"/>
      <c r="OYB40" s="23"/>
      <c r="OYC40" s="23"/>
      <c r="OYD40" s="23"/>
      <c r="OYE40" s="23"/>
      <c r="OYF40" s="23"/>
      <c r="OYG40" s="23"/>
      <c r="OYH40" s="23"/>
      <c r="OYI40" s="23"/>
      <c r="OYJ40" s="23"/>
      <c r="OYK40" s="23"/>
      <c r="OYL40" s="23"/>
      <c r="OYM40" s="23"/>
      <c r="OYN40" s="23"/>
      <c r="OYO40" s="23"/>
      <c r="OYP40" s="23"/>
      <c r="OYQ40" s="23"/>
      <c r="OYR40" s="23"/>
      <c r="OYS40" s="23"/>
      <c r="OYT40" s="23"/>
      <c r="OYU40" s="23"/>
      <c r="OYV40" s="23"/>
      <c r="OYW40" s="23"/>
      <c r="OYX40" s="23"/>
      <c r="OYY40" s="23"/>
      <c r="OYZ40" s="23"/>
      <c r="OZA40" s="23"/>
      <c r="OZB40" s="23"/>
      <c r="OZC40" s="23"/>
      <c r="OZD40" s="23"/>
      <c r="OZE40" s="23"/>
      <c r="OZF40" s="23"/>
      <c r="OZG40" s="23"/>
      <c r="OZH40" s="23"/>
      <c r="OZI40" s="23"/>
      <c r="OZJ40" s="23"/>
      <c r="OZK40" s="23"/>
      <c r="OZL40" s="23"/>
      <c r="OZM40" s="23"/>
      <c r="OZN40" s="23"/>
      <c r="OZO40" s="23"/>
      <c r="OZP40" s="23"/>
      <c r="OZQ40" s="23"/>
      <c r="OZR40" s="23"/>
      <c r="OZS40" s="23"/>
      <c r="OZT40" s="23"/>
      <c r="OZU40" s="23"/>
      <c r="OZV40" s="23"/>
      <c r="OZW40" s="23"/>
      <c r="OZX40" s="23"/>
      <c r="OZY40" s="23"/>
      <c r="OZZ40" s="23"/>
      <c r="PAA40" s="23"/>
      <c r="PAB40" s="23"/>
      <c r="PAC40" s="23"/>
      <c r="PAD40" s="23"/>
      <c r="PAE40" s="23"/>
      <c r="PAF40" s="23"/>
      <c r="PAG40" s="23"/>
      <c r="PAH40" s="23"/>
      <c r="PAI40" s="23"/>
      <c r="PAJ40" s="23"/>
      <c r="PAK40" s="23"/>
      <c r="PAL40" s="23"/>
      <c r="PAM40" s="23"/>
      <c r="PAN40" s="23"/>
      <c r="PAO40" s="23"/>
      <c r="PAP40" s="23"/>
      <c r="PAQ40" s="23"/>
      <c r="PAR40" s="23"/>
      <c r="PAS40" s="23"/>
      <c r="PAT40" s="23"/>
      <c r="PAU40" s="23"/>
      <c r="PAV40" s="23"/>
      <c r="PAW40" s="23"/>
      <c r="PAX40" s="23"/>
      <c r="PAY40" s="23"/>
      <c r="PAZ40" s="23"/>
      <c r="PBA40" s="23"/>
      <c r="PBB40" s="23"/>
      <c r="PBC40" s="23"/>
      <c r="PBD40" s="23"/>
      <c r="PBE40" s="23"/>
      <c r="PBF40" s="23"/>
      <c r="PBG40" s="23"/>
      <c r="PBH40" s="23"/>
      <c r="PBI40" s="23"/>
      <c r="PBJ40" s="23"/>
      <c r="PBK40" s="23"/>
      <c r="PBL40" s="23"/>
      <c r="PBM40" s="23"/>
      <c r="PBN40" s="23"/>
      <c r="PBO40" s="23"/>
      <c r="PBP40" s="23"/>
      <c r="PBQ40" s="23"/>
      <c r="PBR40" s="23"/>
      <c r="PBS40" s="23"/>
      <c r="PBT40" s="23"/>
      <c r="PBU40" s="23"/>
      <c r="PBV40" s="23"/>
      <c r="PBW40" s="23"/>
      <c r="PBX40" s="23"/>
      <c r="PBY40" s="23"/>
      <c r="PBZ40" s="23"/>
      <c r="PCA40" s="23"/>
      <c r="PCB40" s="23"/>
      <c r="PCC40" s="23"/>
      <c r="PCD40" s="23"/>
      <c r="PCE40" s="23"/>
      <c r="PCF40" s="23"/>
      <c r="PCG40" s="23"/>
      <c r="PCH40" s="23"/>
      <c r="PCI40" s="23"/>
      <c r="PCJ40" s="23"/>
      <c r="PCK40" s="23"/>
      <c r="PCL40" s="23"/>
      <c r="PCM40" s="23"/>
      <c r="PCN40" s="23"/>
      <c r="PCO40" s="23"/>
      <c r="PCP40" s="23"/>
      <c r="PCQ40" s="23"/>
      <c r="PCR40" s="23"/>
      <c r="PCS40" s="23"/>
      <c r="PCT40" s="23"/>
      <c r="PCU40" s="23"/>
      <c r="PCV40" s="23"/>
      <c r="PCW40" s="23"/>
      <c r="PCX40" s="23"/>
      <c r="PCY40" s="23"/>
      <c r="PCZ40" s="23"/>
      <c r="PDA40" s="23"/>
      <c r="PDB40" s="23"/>
      <c r="PDC40" s="23"/>
      <c r="PDD40" s="23"/>
      <c r="PDE40" s="23"/>
      <c r="PDF40" s="23"/>
      <c r="PDG40" s="23"/>
      <c r="PDH40" s="23"/>
      <c r="PDI40" s="23"/>
      <c r="PDJ40" s="23"/>
      <c r="PDK40" s="23"/>
      <c r="PDL40" s="23"/>
      <c r="PDM40" s="23"/>
      <c r="PDN40" s="23"/>
      <c r="PDO40" s="23"/>
      <c r="PDP40" s="23"/>
      <c r="PDQ40" s="23"/>
      <c r="PDR40" s="23"/>
      <c r="PDS40" s="23"/>
      <c r="PDT40" s="23"/>
      <c r="PDU40" s="23"/>
      <c r="PDV40" s="23"/>
      <c r="PDW40" s="23"/>
      <c r="PDX40" s="23"/>
      <c r="PDY40" s="23"/>
      <c r="PDZ40" s="23"/>
      <c r="PEA40" s="23"/>
      <c r="PEB40" s="23"/>
      <c r="PEC40" s="23"/>
      <c r="PED40" s="23"/>
      <c r="PEE40" s="23"/>
      <c r="PEF40" s="23"/>
      <c r="PEG40" s="23"/>
      <c r="PEH40" s="23"/>
      <c r="PEI40" s="23"/>
      <c r="PEJ40" s="23"/>
      <c r="PEK40" s="23"/>
      <c r="PEL40" s="23"/>
      <c r="PEM40" s="23"/>
      <c r="PEN40" s="23"/>
      <c r="PEO40" s="23"/>
      <c r="PEP40" s="23"/>
      <c r="PEQ40" s="23"/>
      <c r="PER40" s="23"/>
      <c r="PES40" s="23"/>
      <c r="PET40" s="23"/>
      <c r="PEU40" s="23"/>
      <c r="PEV40" s="23"/>
      <c r="PEW40" s="23"/>
      <c r="PEX40" s="23"/>
      <c r="PEY40" s="23"/>
      <c r="PEZ40" s="23"/>
      <c r="PFA40" s="23"/>
      <c r="PFB40" s="23"/>
      <c r="PFC40" s="23"/>
      <c r="PFD40" s="23"/>
      <c r="PFE40" s="23"/>
      <c r="PFF40" s="23"/>
      <c r="PFG40" s="23"/>
      <c r="PFH40" s="23"/>
      <c r="PFI40" s="23"/>
      <c r="PFJ40" s="23"/>
      <c r="PFK40" s="23"/>
      <c r="PFL40" s="23"/>
      <c r="PFM40" s="23"/>
      <c r="PFN40" s="23"/>
      <c r="PFO40" s="23"/>
      <c r="PFP40" s="23"/>
      <c r="PFQ40" s="23"/>
      <c r="PFR40" s="23"/>
      <c r="PFS40" s="23"/>
      <c r="PFT40" s="23"/>
      <c r="PFU40" s="23"/>
      <c r="PFV40" s="23"/>
      <c r="PFW40" s="23"/>
      <c r="PFX40" s="23"/>
      <c r="PFY40" s="23"/>
      <c r="PFZ40" s="23"/>
      <c r="PGA40" s="23"/>
      <c r="PGB40" s="23"/>
      <c r="PGC40" s="23"/>
      <c r="PGD40" s="23"/>
      <c r="PGE40" s="23"/>
      <c r="PGF40" s="23"/>
      <c r="PGG40" s="23"/>
      <c r="PGH40" s="23"/>
      <c r="PGI40" s="23"/>
      <c r="PGJ40" s="23"/>
      <c r="PGK40" s="23"/>
      <c r="PGL40" s="23"/>
      <c r="PGM40" s="23"/>
      <c r="PGN40" s="23"/>
      <c r="PGO40" s="23"/>
      <c r="PGP40" s="23"/>
      <c r="PGQ40" s="23"/>
      <c r="PGR40" s="23"/>
      <c r="PGS40" s="23"/>
      <c r="PGT40" s="23"/>
      <c r="PGU40" s="23"/>
      <c r="PGV40" s="23"/>
      <c r="PGW40" s="23"/>
      <c r="PGX40" s="23"/>
      <c r="PGY40" s="23"/>
      <c r="PGZ40" s="23"/>
      <c r="PHA40" s="23"/>
      <c r="PHB40" s="23"/>
      <c r="PHC40" s="23"/>
      <c r="PHD40" s="23"/>
      <c r="PHE40" s="23"/>
      <c r="PHF40" s="23"/>
      <c r="PHG40" s="23"/>
      <c r="PHH40" s="23"/>
      <c r="PHI40" s="23"/>
      <c r="PHJ40" s="23"/>
      <c r="PHK40" s="23"/>
      <c r="PHL40" s="23"/>
      <c r="PHM40" s="23"/>
      <c r="PHN40" s="23"/>
      <c r="PHO40" s="23"/>
      <c r="PHP40" s="23"/>
      <c r="PHQ40" s="23"/>
      <c r="PHR40" s="23"/>
      <c r="PHS40" s="23"/>
      <c r="PHT40" s="23"/>
      <c r="PHU40" s="23"/>
      <c r="PHV40" s="23"/>
      <c r="PHW40" s="23"/>
      <c r="PHX40" s="23"/>
      <c r="PHY40" s="23"/>
      <c r="PHZ40" s="23"/>
      <c r="PIA40" s="23"/>
      <c r="PIB40" s="23"/>
      <c r="PIC40" s="23"/>
      <c r="PID40" s="23"/>
      <c r="PIE40" s="23"/>
      <c r="PIF40" s="23"/>
      <c r="PIG40" s="23"/>
      <c r="PIH40" s="23"/>
      <c r="PII40" s="23"/>
      <c r="PIJ40" s="23"/>
      <c r="PIK40" s="23"/>
      <c r="PIL40" s="23"/>
      <c r="PIM40" s="23"/>
      <c r="PIN40" s="23"/>
      <c r="PIO40" s="23"/>
      <c r="PIP40" s="23"/>
      <c r="PIQ40" s="23"/>
      <c r="PIR40" s="23"/>
      <c r="PIS40" s="23"/>
      <c r="PIT40" s="23"/>
      <c r="PIU40" s="23"/>
      <c r="PIV40" s="23"/>
      <c r="PIW40" s="23"/>
      <c r="PIX40" s="23"/>
      <c r="PIY40" s="23"/>
      <c r="PIZ40" s="23"/>
      <c r="PJA40" s="23"/>
      <c r="PJB40" s="23"/>
      <c r="PJC40" s="23"/>
      <c r="PJD40" s="23"/>
      <c r="PJE40" s="23"/>
      <c r="PJF40" s="23"/>
      <c r="PJG40" s="23"/>
      <c r="PJH40" s="23"/>
      <c r="PJI40" s="23"/>
      <c r="PJJ40" s="23"/>
      <c r="PJK40" s="23"/>
      <c r="PJL40" s="23"/>
      <c r="PJM40" s="23"/>
      <c r="PJN40" s="23"/>
      <c r="PJO40" s="23"/>
      <c r="PJP40" s="23"/>
      <c r="PJQ40" s="23"/>
      <c r="PJR40" s="23"/>
      <c r="PJS40" s="23"/>
      <c r="PJT40" s="23"/>
      <c r="PJU40" s="23"/>
      <c r="PJV40" s="23"/>
      <c r="PJW40" s="23"/>
      <c r="PJX40" s="23"/>
      <c r="PJY40" s="23"/>
      <c r="PJZ40" s="23"/>
      <c r="PKA40" s="23"/>
      <c r="PKB40" s="23"/>
      <c r="PKC40" s="23"/>
      <c r="PKD40" s="23"/>
      <c r="PKE40" s="23"/>
      <c r="PKF40" s="23"/>
      <c r="PKG40" s="23"/>
      <c r="PKH40" s="23"/>
      <c r="PKI40" s="23"/>
      <c r="PKJ40" s="23"/>
      <c r="PKK40" s="23"/>
      <c r="PKL40" s="23"/>
      <c r="PKM40" s="23"/>
      <c r="PKN40" s="23"/>
      <c r="PKO40" s="23"/>
      <c r="PKP40" s="23"/>
      <c r="PKQ40" s="23"/>
      <c r="PKR40" s="23"/>
      <c r="PKS40" s="23"/>
      <c r="PKT40" s="23"/>
      <c r="PKU40" s="23"/>
      <c r="PKV40" s="23"/>
      <c r="PKW40" s="23"/>
      <c r="PKX40" s="23"/>
      <c r="PKY40" s="23"/>
      <c r="PKZ40" s="23"/>
      <c r="PLA40" s="23"/>
      <c r="PLB40" s="23"/>
      <c r="PLC40" s="23"/>
      <c r="PLD40" s="23"/>
      <c r="PLE40" s="23"/>
      <c r="PLF40" s="23"/>
      <c r="PLG40" s="23"/>
      <c r="PLH40" s="23"/>
      <c r="PLI40" s="23"/>
      <c r="PLJ40" s="23"/>
      <c r="PLK40" s="23"/>
      <c r="PLL40" s="23"/>
      <c r="PLM40" s="23"/>
      <c r="PLN40" s="23"/>
      <c r="PLO40" s="23"/>
      <c r="PLP40" s="23"/>
      <c r="PLQ40" s="23"/>
      <c r="PLR40" s="23"/>
      <c r="PLS40" s="23"/>
      <c r="PLT40" s="23"/>
      <c r="PLU40" s="23"/>
      <c r="PLV40" s="23"/>
      <c r="PLW40" s="23"/>
      <c r="PLX40" s="23"/>
      <c r="PLY40" s="23"/>
      <c r="PLZ40" s="23"/>
      <c r="PMA40" s="23"/>
      <c r="PMB40" s="23"/>
      <c r="PMC40" s="23"/>
      <c r="PMD40" s="23"/>
      <c r="PME40" s="23"/>
      <c r="PMF40" s="23"/>
      <c r="PMG40" s="23"/>
      <c r="PMH40" s="23"/>
      <c r="PMI40" s="23"/>
      <c r="PMJ40" s="23"/>
      <c r="PMK40" s="23"/>
      <c r="PML40" s="23"/>
      <c r="PMM40" s="23"/>
      <c r="PMN40" s="23"/>
      <c r="PMO40" s="23"/>
      <c r="PMP40" s="23"/>
      <c r="PMQ40" s="23"/>
      <c r="PMR40" s="23"/>
      <c r="PMS40" s="23"/>
      <c r="PMT40" s="23"/>
      <c r="PMU40" s="23"/>
      <c r="PMV40" s="23"/>
      <c r="PMW40" s="23"/>
      <c r="PMX40" s="23"/>
      <c r="PMY40" s="23"/>
      <c r="PMZ40" s="23"/>
      <c r="PNA40" s="23"/>
      <c r="PNB40" s="23"/>
      <c r="PNC40" s="23"/>
      <c r="PND40" s="23"/>
      <c r="PNE40" s="23"/>
      <c r="PNF40" s="23"/>
      <c r="PNG40" s="23"/>
      <c r="PNH40" s="23"/>
      <c r="PNI40" s="23"/>
      <c r="PNJ40" s="23"/>
      <c r="PNK40" s="23"/>
      <c r="PNL40" s="23"/>
      <c r="PNM40" s="23"/>
      <c r="PNN40" s="23"/>
      <c r="PNO40" s="23"/>
      <c r="PNP40" s="23"/>
      <c r="PNQ40" s="23"/>
      <c r="PNR40" s="23"/>
      <c r="PNS40" s="23"/>
      <c r="PNT40" s="23"/>
      <c r="PNU40" s="23"/>
      <c r="PNV40" s="23"/>
      <c r="PNW40" s="23"/>
      <c r="PNX40" s="23"/>
      <c r="PNY40" s="23"/>
      <c r="PNZ40" s="23"/>
      <c r="POA40" s="23"/>
      <c r="POB40" s="23"/>
      <c r="POC40" s="23"/>
      <c r="POD40" s="23"/>
      <c r="POE40" s="23"/>
      <c r="POF40" s="23"/>
      <c r="POG40" s="23"/>
      <c r="POH40" s="23"/>
      <c r="POI40" s="23"/>
      <c r="POJ40" s="23"/>
      <c r="POK40" s="23"/>
      <c r="POL40" s="23"/>
      <c r="POM40" s="23"/>
      <c r="PON40" s="23"/>
      <c r="POO40" s="23"/>
      <c r="POP40" s="23"/>
      <c r="POQ40" s="23"/>
      <c r="POR40" s="23"/>
      <c r="POS40" s="23"/>
      <c r="POT40" s="23"/>
      <c r="POU40" s="23"/>
      <c r="POV40" s="23"/>
      <c r="POW40" s="23"/>
      <c r="POX40" s="23"/>
      <c r="POY40" s="23"/>
      <c r="POZ40" s="23"/>
      <c r="PPA40" s="23"/>
      <c r="PPB40" s="23"/>
      <c r="PPC40" s="23"/>
      <c r="PPD40" s="23"/>
      <c r="PPE40" s="23"/>
      <c r="PPF40" s="23"/>
      <c r="PPG40" s="23"/>
      <c r="PPH40" s="23"/>
      <c r="PPI40" s="23"/>
      <c r="PPJ40" s="23"/>
      <c r="PPK40" s="23"/>
      <c r="PPL40" s="23"/>
      <c r="PPM40" s="23"/>
      <c r="PPN40" s="23"/>
      <c r="PPO40" s="23"/>
      <c r="PPP40" s="23"/>
      <c r="PPQ40" s="23"/>
      <c r="PPR40" s="23"/>
      <c r="PPS40" s="23"/>
      <c r="PPT40" s="23"/>
      <c r="PPU40" s="23"/>
      <c r="PPV40" s="23"/>
      <c r="PPW40" s="23"/>
      <c r="PPX40" s="23"/>
      <c r="PPY40" s="23"/>
      <c r="PPZ40" s="23"/>
      <c r="PQA40" s="23"/>
      <c r="PQB40" s="23"/>
      <c r="PQC40" s="23"/>
      <c r="PQD40" s="23"/>
      <c r="PQE40" s="23"/>
      <c r="PQF40" s="23"/>
      <c r="PQG40" s="23"/>
      <c r="PQH40" s="23"/>
      <c r="PQI40" s="23"/>
      <c r="PQJ40" s="23"/>
      <c r="PQK40" s="23"/>
      <c r="PQL40" s="23"/>
      <c r="PQM40" s="23"/>
      <c r="PQN40" s="23"/>
      <c r="PQO40" s="23"/>
      <c r="PQP40" s="23"/>
      <c r="PQQ40" s="23"/>
      <c r="PQR40" s="23"/>
      <c r="PQS40" s="23"/>
      <c r="PQT40" s="23"/>
      <c r="PQU40" s="23"/>
      <c r="PQV40" s="23"/>
      <c r="PQW40" s="23"/>
      <c r="PQX40" s="23"/>
      <c r="PQY40" s="23"/>
      <c r="PQZ40" s="23"/>
      <c r="PRA40" s="23"/>
      <c r="PRB40" s="23"/>
      <c r="PRC40" s="23"/>
      <c r="PRD40" s="23"/>
      <c r="PRE40" s="23"/>
      <c r="PRF40" s="23"/>
      <c r="PRG40" s="23"/>
      <c r="PRH40" s="23"/>
      <c r="PRI40" s="23"/>
      <c r="PRJ40" s="23"/>
      <c r="PRK40" s="23"/>
      <c r="PRL40" s="23"/>
      <c r="PRM40" s="23"/>
      <c r="PRN40" s="23"/>
      <c r="PRO40" s="23"/>
      <c r="PRP40" s="23"/>
      <c r="PRQ40" s="23"/>
      <c r="PRR40" s="23"/>
      <c r="PRS40" s="23"/>
      <c r="PRT40" s="23"/>
      <c r="PRU40" s="23"/>
      <c r="PRV40" s="23"/>
      <c r="PRW40" s="23"/>
      <c r="PRX40" s="23"/>
      <c r="PRY40" s="23"/>
      <c r="PRZ40" s="23"/>
      <c r="PSA40" s="23"/>
      <c r="PSB40" s="23"/>
      <c r="PSC40" s="23"/>
      <c r="PSD40" s="23"/>
      <c r="PSE40" s="23"/>
      <c r="PSF40" s="23"/>
      <c r="PSG40" s="23"/>
      <c r="PSH40" s="23"/>
      <c r="PSI40" s="23"/>
      <c r="PSJ40" s="23"/>
      <c r="PSK40" s="23"/>
      <c r="PSL40" s="23"/>
      <c r="PSM40" s="23"/>
      <c r="PSN40" s="23"/>
      <c r="PSO40" s="23"/>
      <c r="PSP40" s="23"/>
      <c r="PSQ40" s="23"/>
      <c r="PSR40" s="23"/>
      <c r="PSS40" s="23"/>
      <c r="PST40" s="23"/>
      <c r="PSU40" s="23"/>
      <c r="PSV40" s="23"/>
      <c r="PSW40" s="23"/>
      <c r="PSX40" s="23"/>
      <c r="PSY40" s="23"/>
      <c r="PSZ40" s="23"/>
      <c r="PTA40" s="23"/>
      <c r="PTB40" s="23"/>
      <c r="PTC40" s="23"/>
      <c r="PTD40" s="23"/>
      <c r="PTE40" s="23"/>
      <c r="PTF40" s="23"/>
      <c r="PTG40" s="23"/>
      <c r="PTH40" s="23"/>
      <c r="PTI40" s="23"/>
      <c r="PTJ40" s="23"/>
      <c r="PTK40" s="23"/>
      <c r="PTL40" s="23"/>
      <c r="PTM40" s="23"/>
      <c r="PTN40" s="23"/>
      <c r="PTO40" s="23"/>
      <c r="PTP40" s="23"/>
      <c r="PTQ40" s="23"/>
      <c r="PTR40" s="23"/>
      <c r="PTS40" s="23"/>
      <c r="PTT40" s="23"/>
      <c r="PTU40" s="23"/>
      <c r="PTV40" s="23"/>
      <c r="PTW40" s="23"/>
      <c r="PTX40" s="23"/>
      <c r="PTY40" s="23"/>
      <c r="PTZ40" s="23"/>
      <c r="PUA40" s="23"/>
      <c r="PUB40" s="23"/>
      <c r="PUC40" s="23"/>
      <c r="PUD40" s="23"/>
      <c r="PUE40" s="23"/>
      <c r="PUF40" s="23"/>
      <c r="PUG40" s="23"/>
      <c r="PUH40" s="23"/>
      <c r="PUI40" s="23"/>
      <c r="PUJ40" s="23"/>
      <c r="PUK40" s="23"/>
      <c r="PUL40" s="23"/>
      <c r="PUM40" s="23"/>
      <c r="PUN40" s="23"/>
      <c r="PUO40" s="23"/>
      <c r="PUP40" s="23"/>
      <c r="PUQ40" s="23"/>
      <c r="PUR40" s="23"/>
      <c r="PUS40" s="23"/>
      <c r="PUT40" s="23"/>
      <c r="PUU40" s="23"/>
      <c r="PUV40" s="23"/>
      <c r="PUW40" s="23"/>
      <c r="PUX40" s="23"/>
      <c r="PUY40" s="23"/>
      <c r="PUZ40" s="23"/>
      <c r="PVA40" s="23"/>
      <c r="PVB40" s="23"/>
      <c r="PVC40" s="23"/>
      <c r="PVD40" s="23"/>
      <c r="PVE40" s="23"/>
      <c r="PVF40" s="23"/>
      <c r="PVG40" s="23"/>
      <c r="PVH40" s="23"/>
      <c r="PVI40" s="23"/>
      <c r="PVJ40" s="23"/>
      <c r="PVK40" s="23"/>
      <c r="PVL40" s="23"/>
      <c r="PVM40" s="23"/>
      <c r="PVN40" s="23"/>
      <c r="PVO40" s="23"/>
      <c r="PVP40" s="23"/>
      <c r="PVQ40" s="23"/>
      <c r="PVR40" s="23"/>
      <c r="PVS40" s="23"/>
      <c r="PVT40" s="23"/>
      <c r="PVU40" s="23"/>
      <c r="PVV40" s="23"/>
      <c r="PVW40" s="23"/>
      <c r="PVX40" s="23"/>
      <c r="PVY40" s="23"/>
      <c r="PVZ40" s="23"/>
      <c r="PWA40" s="23"/>
      <c r="PWB40" s="23"/>
      <c r="PWC40" s="23"/>
      <c r="PWD40" s="23"/>
      <c r="PWE40" s="23"/>
      <c r="PWF40" s="23"/>
      <c r="PWG40" s="23"/>
      <c r="PWH40" s="23"/>
      <c r="PWI40" s="23"/>
      <c r="PWJ40" s="23"/>
      <c r="PWK40" s="23"/>
      <c r="PWL40" s="23"/>
      <c r="PWM40" s="23"/>
      <c r="PWN40" s="23"/>
      <c r="PWO40" s="23"/>
      <c r="PWP40" s="23"/>
      <c r="PWQ40" s="23"/>
      <c r="PWR40" s="23"/>
      <c r="PWS40" s="23"/>
      <c r="PWT40" s="23"/>
      <c r="PWU40" s="23"/>
      <c r="PWV40" s="23"/>
      <c r="PWW40" s="23"/>
      <c r="PWX40" s="23"/>
      <c r="PWY40" s="23"/>
      <c r="PWZ40" s="23"/>
      <c r="PXA40" s="23"/>
      <c r="PXB40" s="23"/>
      <c r="PXC40" s="23"/>
      <c r="PXD40" s="23"/>
      <c r="PXE40" s="23"/>
      <c r="PXF40" s="23"/>
      <c r="PXG40" s="23"/>
      <c r="PXH40" s="23"/>
      <c r="PXI40" s="23"/>
      <c r="PXJ40" s="23"/>
      <c r="PXK40" s="23"/>
      <c r="PXL40" s="23"/>
      <c r="PXM40" s="23"/>
      <c r="PXN40" s="23"/>
      <c r="PXO40" s="23"/>
      <c r="PXP40" s="23"/>
      <c r="PXQ40" s="23"/>
      <c r="PXR40" s="23"/>
      <c r="PXS40" s="23"/>
      <c r="PXT40" s="23"/>
      <c r="PXU40" s="23"/>
      <c r="PXV40" s="23"/>
      <c r="PXW40" s="23"/>
      <c r="PXX40" s="23"/>
      <c r="PXY40" s="23"/>
      <c r="PXZ40" s="23"/>
      <c r="PYA40" s="23"/>
      <c r="PYB40" s="23"/>
      <c r="PYC40" s="23"/>
      <c r="PYD40" s="23"/>
      <c r="PYE40" s="23"/>
      <c r="PYF40" s="23"/>
      <c r="PYG40" s="23"/>
      <c r="PYH40" s="23"/>
      <c r="PYI40" s="23"/>
      <c r="PYJ40" s="23"/>
      <c r="PYK40" s="23"/>
      <c r="PYL40" s="23"/>
      <c r="PYM40" s="23"/>
      <c r="PYN40" s="23"/>
      <c r="PYO40" s="23"/>
      <c r="PYP40" s="23"/>
      <c r="PYQ40" s="23"/>
      <c r="PYR40" s="23"/>
      <c r="PYS40" s="23"/>
      <c r="PYT40" s="23"/>
      <c r="PYU40" s="23"/>
      <c r="PYV40" s="23"/>
      <c r="PYW40" s="23"/>
      <c r="PYX40" s="23"/>
      <c r="PYY40" s="23"/>
      <c r="PYZ40" s="23"/>
      <c r="PZA40" s="23"/>
      <c r="PZB40" s="23"/>
      <c r="PZC40" s="23"/>
      <c r="PZD40" s="23"/>
      <c r="PZE40" s="23"/>
      <c r="PZF40" s="23"/>
      <c r="PZG40" s="23"/>
      <c r="PZH40" s="23"/>
      <c r="PZI40" s="23"/>
      <c r="PZJ40" s="23"/>
      <c r="PZK40" s="23"/>
      <c r="PZL40" s="23"/>
      <c r="PZM40" s="23"/>
      <c r="PZN40" s="23"/>
      <c r="PZO40" s="23"/>
      <c r="PZP40" s="23"/>
      <c r="PZQ40" s="23"/>
      <c r="PZR40" s="23"/>
      <c r="PZS40" s="23"/>
      <c r="PZT40" s="23"/>
      <c r="PZU40" s="23"/>
      <c r="PZV40" s="23"/>
      <c r="PZW40" s="23"/>
      <c r="PZX40" s="23"/>
      <c r="PZY40" s="23"/>
      <c r="PZZ40" s="23"/>
      <c r="QAA40" s="23"/>
      <c r="QAB40" s="23"/>
      <c r="QAC40" s="23"/>
      <c r="QAD40" s="23"/>
      <c r="QAE40" s="23"/>
      <c r="QAF40" s="23"/>
      <c r="QAG40" s="23"/>
      <c r="QAH40" s="23"/>
      <c r="QAI40" s="23"/>
      <c r="QAJ40" s="23"/>
      <c r="QAK40" s="23"/>
      <c r="QAL40" s="23"/>
      <c r="QAM40" s="23"/>
      <c r="QAN40" s="23"/>
      <c r="QAO40" s="23"/>
      <c r="QAP40" s="23"/>
      <c r="QAQ40" s="23"/>
      <c r="QAR40" s="23"/>
      <c r="QAS40" s="23"/>
      <c r="QAT40" s="23"/>
      <c r="QAU40" s="23"/>
      <c r="QAV40" s="23"/>
      <c r="QAW40" s="23"/>
      <c r="QAX40" s="23"/>
      <c r="QAY40" s="23"/>
      <c r="QAZ40" s="23"/>
      <c r="QBA40" s="23"/>
      <c r="QBB40" s="23"/>
      <c r="QBC40" s="23"/>
      <c r="QBD40" s="23"/>
      <c r="QBE40" s="23"/>
      <c r="QBF40" s="23"/>
      <c r="QBG40" s="23"/>
      <c r="QBH40" s="23"/>
      <c r="QBI40" s="23"/>
      <c r="QBJ40" s="23"/>
      <c r="QBK40" s="23"/>
      <c r="QBL40" s="23"/>
      <c r="QBM40" s="23"/>
      <c r="QBN40" s="23"/>
      <c r="QBO40" s="23"/>
      <c r="QBP40" s="23"/>
      <c r="QBQ40" s="23"/>
      <c r="QBR40" s="23"/>
      <c r="QBS40" s="23"/>
      <c r="QBT40" s="23"/>
      <c r="QBU40" s="23"/>
      <c r="QBV40" s="23"/>
      <c r="QBW40" s="23"/>
      <c r="QBX40" s="23"/>
      <c r="QBY40" s="23"/>
      <c r="QBZ40" s="23"/>
      <c r="QCA40" s="23"/>
      <c r="QCB40" s="23"/>
      <c r="QCC40" s="23"/>
      <c r="QCD40" s="23"/>
      <c r="QCE40" s="23"/>
      <c r="QCF40" s="23"/>
      <c r="QCG40" s="23"/>
      <c r="QCH40" s="23"/>
      <c r="QCI40" s="23"/>
      <c r="QCJ40" s="23"/>
      <c r="QCK40" s="23"/>
      <c r="QCL40" s="23"/>
      <c r="QCM40" s="23"/>
      <c r="QCN40" s="23"/>
      <c r="QCO40" s="23"/>
      <c r="QCP40" s="23"/>
      <c r="QCQ40" s="23"/>
      <c r="QCR40" s="23"/>
      <c r="QCS40" s="23"/>
      <c r="QCT40" s="23"/>
      <c r="QCU40" s="23"/>
      <c r="QCV40" s="23"/>
      <c r="QCW40" s="23"/>
      <c r="QCX40" s="23"/>
      <c r="QCY40" s="23"/>
      <c r="QCZ40" s="23"/>
      <c r="QDA40" s="23"/>
      <c r="QDB40" s="23"/>
      <c r="QDC40" s="23"/>
      <c r="QDD40" s="23"/>
      <c r="QDE40" s="23"/>
      <c r="QDF40" s="23"/>
      <c r="QDG40" s="23"/>
      <c r="QDH40" s="23"/>
      <c r="QDI40" s="23"/>
      <c r="QDJ40" s="23"/>
      <c r="QDK40" s="23"/>
      <c r="QDL40" s="23"/>
      <c r="QDM40" s="23"/>
      <c r="QDN40" s="23"/>
      <c r="QDO40" s="23"/>
      <c r="QDP40" s="23"/>
      <c r="QDQ40" s="23"/>
      <c r="QDR40" s="23"/>
      <c r="QDS40" s="23"/>
      <c r="QDT40" s="23"/>
      <c r="QDU40" s="23"/>
      <c r="QDV40" s="23"/>
      <c r="QDW40" s="23"/>
      <c r="QDX40" s="23"/>
      <c r="QDY40" s="23"/>
      <c r="QDZ40" s="23"/>
      <c r="QEA40" s="23"/>
      <c r="QEB40" s="23"/>
      <c r="QEC40" s="23"/>
      <c r="QED40" s="23"/>
      <c r="QEE40" s="23"/>
      <c r="QEF40" s="23"/>
      <c r="QEG40" s="23"/>
      <c r="QEH40" s="23"/>
      <c r="QEI40" s="23"/>
      <c r="QEJ40" s="23"/>
      <c r="QEK40" s="23"/>
      <c r="QEL40" s="23"/>
      <c r="QEM40" s="23"/>
      <c r="QEN40" s="23"/>
      <c r="QEO40" s="23"/>
      <c r="QEP40" s="23"/>
      <c r="QEQ40" s="23"/>
      <c r="QER40" s="23"/>
      <c r="QES40" s="23"/>
      <c r="QET40" s="23"/>
      <c r="QEU40" s="23"/>
      <c r="QEV40" s="23"/>
      <c r="QEW40" s="23"/>
      <c r="QEX40" s="23"/>
      <c r="QEY40" s="23"/>
      <c r="QEZ40" s="23"/>
      <c r="QFA40" s="23"/>
      <c r="QFB40" s="23"/>
      <c r="QFC40" s="23"/>
      <c r="QFD40" s="23"/>
      <c r="QFE40" s="23"/>
      <c r="QFF40" s="23"/>
      <c r="QFG40" s="23"/>
      <c r="QFH40" s="23"/>
      <c r="QFI40" s="23"/>
      <c r="QFJ40" s="23"/>
      <c r="QFK40" s="23"/>
      <c r="QFL40" s="23"/>
      <c r="QFM40" s="23"/>
      <c r="QFN40" s="23"/>
      <c r="QFO40" s="23"/>
      <c r="QFP40" s="23"/>
      <c r="QFQ40" s="23"/>
      <c r="QFR40" s="23"/>
      <c r="QFS40" s="23"/>
      <c r="QFT40" s="23"/>
      <c r="QFU40" s="23"/>
      <c r="QFV40" s="23"/>
      <c r="QFW40" s="23"/>
      <c r="QFX40" s="23"/>
      <c r="QFY40" s="23"/>
      <c r="QFZ40" s="23"/>
      <c r="QGA40" s="23"/>
      <c r="QGB40" s="23"/>
      <c r="QGC40" s="23"/>
      <c r="QGD40" s="23"/>
      <c r="QGE40" s="23"/>
      <c r="QGF40" s="23"/>
      <c r="QGG40" s="23"/>
      <c r="QGH40" s="23"/>
      <c r="QGI40" s="23"/>
      <c r="QGJ40" s="23"/>
      <c r="QGK40" s="23"/>
      <c r="QGL40" s="23"/>
      <c r="QGM40" s="23"/>
      <c r="QGN40" s="23"/>
      <c r="QGO40" s="23"/>
      <c r="QGP40" s="23"/>
      <c r="QGQ40" s="23"/>
      <c r="QGR40" s="23"/>
      <c r="QGS40" s="23"/>
      <c r="QGT40" s="23"/>
      <c r="QGU40" s="23"/>
      <c r="QGV40" s="23"/>
      <c r="QGW40" s="23"/>
      <c r="QGX40" s="23"/>
      <c r="QGY40" s="23"/>
      <c r="QGZ40" s="23"/>
      <c r="QHA40" s="23"/>
      <c r="QHB40" s="23"/>
      <c r="QHC40" s="23"/>
      <c r="QHD40" s="23"/>
      <c r="QHE40" s="23"/>
      <c r="QHF40" s="23"/>
      <c r="QHG40" s="23"/>
      <c r="QHH40" s="23"/>
      <c r="QHI40" s="23"/>
      <c r="QHJ40" s="23"/>
      <c r="QHK40" s="23"/>
      <c r="QHL40" s="23"/>
      <c r="QHM40" s="23"/>
      <c r="QHN40" s="23"/>
      <c r="QHO40" s="23"/>
      <c r="QHP40" s="23"/>
      <c r="QHQ40" s="23"/>
      <c r="QHR40" s="23"/>
      <c r="QHS40" s="23"/>
      <c r="QHT40" s="23"/>
      <c r="QHU40" s="23"/>
      <c r="QHV40" s="23"/>
      <c r="QHW40" s="23"/>
      <c r="QHX40" s="23"/>
      <c r="QHY40" s="23"/>
      <c r="QHZ40" s="23"/>
      <c r="QIA40" s="23"/>
      <c r="QIB40" s="23"/>
      <c r="QIC40" s="23"/>
      <c r="QID40" s="23"/>
      <c r="QIE40" s="23"/>
      <c r="QIF40" s="23"/>
      <c r="QIG40" s="23"/>
      <c r="QIH40" s="23"/>
      <c r="QII40" s="23"/>
      <c r="QIJ40" s="23"/>
      <c r="QIK40" s="23"/>
      <c r="QIL40" s="23"/>
      <c r="QIM40" s="23"/>
      <c r="QIN40" s="23"/>
      <c r="QIO40" s="23"/>
      <c r="QIP40" s="23"/>
      <c r="QIQ40" s="23"/>
      <c r="QIR40" s="23"/>
      <c r="QIS40" s="23"/>
      <c r="QIT40" s="23"/>
      <c r="QIU40" s="23"/>
      <c r="QIV40" s="23"/>
      <c r="QIW40" s="23"/>
      <c r="QIX40" s="23"/>
      <c r="QIY40" s="23"/>
      <c r="QIZ40" s="23"/>
      <c r="QJA40" s="23"/>
      <c r="QJB40" s="23"/>
      <c r="QJC40" s="23"/>
      <c r="QJD40" s="23"/>
      <c r="QJE40" s="23"/>
      <c r="QJF40" s="23"/>
      <c r="QJG40" s="23"/>
      <c r="QJH40" s="23"/>
      <c r="QJI40" s="23"/>
      <c r="QJJ40" s="23"/>
      <c r="QJK40" s="23"/>
      <c r="QJL40" s="23"/>
      <c r="QJM40" s="23"/>
      <c r="QJN40" s="23"/>
      <c r="QJO40" s="23"/>
      <c r="QJP40" s="23"/>
      <c r="QJQ40" s="23"/>
      <c r="QJR40" s="23"/>
      <c r="QJS40" s="23"/>
      <c r="QJT40" s="23"/>
      <c r="QJU40" s="23"/>
      <c r="QJV40" s="23"/>
      <c r="QJW40" s="23"/>
      <c r="QJX40" s="23"/>
      <c r="QJY40" s="23"/>
      <c r="QJZ40" s="23"/>
      <c r="QKA40" s="23"/>
      <c r="QKB40" s="23"/>
      <c r="QKC40" s="23"/>
      <c r="QKD40" s="23"/>
      <c r="QKE40" s="23"/>
      <c r="QKF40" s="23"/>
      <c r="QKG40" s="23"/>
      <c r="QKH40" s="23"/>
      <c r="QKI40" s="23"/>
      <c r="QKJ40" s="23"/>
      <c r="QKK40" s="23"/>
      <c r="QKL40" s="23"/>
      <c r="QKM40" s="23"/>
      <c r="QKN40" s="23"/>
      <c r="QKO40" s="23"/>
      <c r="QKP40" s="23"/>
      <c r="QKQ40" s="23"/>
      <c r="QKR40" s="23"/>
      <c r="QKS40" s="23"/>
      <c r="QKT40" s="23"/>
      <c r="QKU40" s="23"/>
      <c r="QKV40" s="23"/>
      <c r="QKW40" s="23"/>
      <c r="QKX40" s="23"/>
      <c r="QKY40" s="23"/>
      <c r="QKZ40" s="23"/>
      <c r="QLA40" s="23"/>
      <c r="QLB40" s="23"/>
      <c r="QLC40" s="23"/>
      <c r="QLD40" s="23"/>
      <c r="QLE40" s="23"/>
      <c r="QLF40" s="23"/>
      <c r="QLG40" s="23"/>
      <c r="QLH40" s="23"/>
      <c r="QLI40" s="23"/>
      <c r="QLJ40" s="23"/>
      <c r="QLK40" s="23"/>
      <c r="QLL40" s="23"/>
      <c r="QLM40" s="23"/>
      <c r="QLN40" s="23"/>
      <c r="QLO40" s="23"/>
      <c r="QLP40" s="23"/>
      <c r="QLQ40" s="23"/>
      <c r="QLR40" s="23"/>
      <c r="QLS40" s="23"/>
      <c r="QLT40" s="23"/>
      <c r="QLU40" s="23"/>
      <c r="QLV40" s="23"/>
      <c r="QLW40" s="23"/>
      <c r="QLX40" s="23"/>
      <c r="QLY40" s="23"/>
      <c r="QLZ40" s="23"/>
      <c r="QMA40" s="23"/>
      <c r="QMB40" s="23"/>
      <c r="QMC40" s="23"/>
      <c r="QMD40" s="23"/>
      <c r="QME40" s="23"/>
      <c r="QMF40" s="23"/>
      <c r="QMG40" s="23"/>
      <c r="QMH40" s="23"/>
      <c r="QMI40" s="23"/>
      <c r="QMJ40" s="23"/>
      <c r="QMK40" s="23"/>
      <c r="QML40" s="23"/>
      <c r="QMM40" s="23"/>
      <c r="QMN40" s="23"/>
      <c r="QMO40" s="23"/>
      <c r="QMP40" s="23"/>
      <c r="QMQ40" s="23"/>
      <c r="QMR40" s="23"/>
      <c r="QMS40" s="23"/>
      <c r="QMT40" s="23"/>
      <c r="QMU40" s="23"/>
      <c r="QMV40" s="23"/>
      <c r="QMW40" s="23"/>
      <c r="QMX40" s="23"/>
      <c r="QMY40" s="23"/>
      <c r="QMZ40" s="23"/>
      <c r="QNA40" s="23"/>
      <c r="QNB40" s="23"/>
      <c r="QNC40" s="23"/>
      <c r="QND40" s="23"/>
      <c r="QNE40" s="23"/>
      <c r="QNF40" s="23"/>
      <c r="QNG40" s="23"/>
      <c r="QNH40" s="23"/>
      <c r="QNI40" s="23"/>
      <c r="QNJ40" s="23"/>
      <c r="QNK40" s="23"/>
      <c r="QNL40" s="23"/>
      <c r="QNM40" s="23"/>
      <c r="QNN40" s="23"/>
      <c r="QNO40" s="23"/>
      <c r="QNP40" s="23"/>
      <c r="QNQ40" s="23"/>
      <c r="QNR40" s="23"/>
      <c r="QNS40" s="23"/>
      <c r="QNT40" s="23"/>
      <c r="QNU40" s="23"/>
      <c r="QNV40" s="23"/>
      <c r="QNW40" s="23"/>
      <c r="QNX40" s="23"/>
      <c r="QNY40" s="23"/>
      <c r="QNZ40" s="23"/>
      <c r="QOA40" s="23"/>
      <c r="QOB40" s="23"/>
      <c r="QOC40" s="23"/>
      <c r="QOD40" s="23"/>
      <c r="QOE40" s="23"/>
      <c r="QOF40" s="23"/>
      <c r="QOG40" s="23"/>
      <c r="QOH40" s="23"/>
      <c r="QOI40" s="23"/>
      <c r="QOJ40" s="23"/>
      <c r="QOK40" s="23"/>
      <c r="QOL40" s="23"/>
      <c r="QOM40" s="23"/>
      <c r="QON40" s="23"/>
      <c r="QOO40" s="23"/>
      <c r="QOP40" s="23"/>
      <c r="QOQ40" s="23"/>
      <c r="QOR40" s="23"/>
      <c r="QOS40" s="23"/>
      <c r="QOT40" s="23"/>
      <c r="QOU40" s="23"/>
      <c r="QOV40" s="23"/>
      <c r="QOW40" s="23"/>
      <c r="QOX40" s="23"/>
      <c r="QOY40" s="23"/>
      <c r="QOZ40" s="23"/>
      <c r="QPA40" s="23"/>
      <c r="QPB40" s="23"/>
      <c r="QPC40" s="23"/>
      <c r="QPD40" s="23"/>
      <c r="QPE40" s="23"/>
      <c r="QPF40" s="23"/>
      <c r="QPG40" s="23"/>
      <c r="QPH40" s="23"/>
      <c r="QPI40" s="23"/>
      <c r="QPJ40" s="23"/>
      <c r="QPK40" s="23"/>
      <c r="QPL40" s="23"/>
      <c r="QPM40" s="23"/>
      <c r="QPN40" s="23"/>
      <c r="QPO40" s="23"/>
      <c r="QPP40" s="23"/>
      <c r="QPQ40" s="23"/>
      <c r="QPR40" s="23"/>
      <c r="QPS40" s="23"/>
      <c r="QPT40" s="23"/>
      <c r="QPU40" s="23"/>
      <c r="QPV40" s="23"/>
      <c r="QPW40" s="23"/>
      <c r="QPX40" s="23"/>
      <c r="QPY40" s="23"/>
      <c r="QPZ40" s="23"/>
      <c r="QQA40" s="23"/>
      <c r="QQB40" s="23"/>
      <c r="QQC40" s="23"/>
      <c r="QQD40" s="23"/>
      <c r="QQE40" s="23"/>
      <c r="QQF40" s="23"/>
      <c r="QQG40" s="23"/>
      <c r="QQH40" s="23"/>
      <c r="QQI40" s="23"/>
      <c r="QQJ40" s="23"/>
      <c r="QQK40" s="23"/>
      <c r="QQL40" s="23"/>
      <c r="QQM40" s="23"/>
      <c r="QQN40" s="23"/>
      <c r="QQO40" s="23"/>
      <c r="QQP40" s="23"/>
      <c r="QQQ40" s="23"/>
      <c r="QQR40" s="23"/>
      <c r="QQS40" s="23"/>
      <c r="QQT40" s="23"/>
      <c r="QQU40" s="23"/>
      <c r="QQV40" s="23"/>
      <c r="QQW40" s="23"/>
      <c r="QQX40" s="23"/>
      <c r="QQY40" s="23"/>
      <c r="QQZ40" s="23"/>
      <c r="QRA40" s="23"/>
      <c r="QRB40" s="23"/>
      <c r="QRC40" s="23"/>
      <c r="QRD40" s="23"/>
      <c r="QRE40" s="23"/>
      <c r="QRF40" s="23"/>
      <c r="QRG40" s="23"/>
      <c r="QRH40" s="23"/>
      <c r="QRI40" s="23"/>
      <c r="QRJ40" s="23"/>
      <c r="QRK40" s="23"/>
      <c r="QRL40" s="23"/>
      <c r="QRM40" s="23"/>
      <c r="QRN40" s="23"/>
      <c r="QRO40" s="23"/>
      <c r="QRP40" s="23"/>
      <c r="QRQ40" s="23"/>
      <c r="QRR40" s="23"/>
      <c r="QRS40" s="23"/>
      <c r="QRT40" s="23"/>
      <c r="QRU40" s="23"/>
      <c r="QRV40" s="23"/>
      <c r="QRW40" s="23"/>
      <c r="QRX40" s="23"/>
      <c r="QRY40" s="23"/>
      <c r="QRZ40" s="23"/>
      <c r="QSA40" s="23"/>
      <c r="QSB40" s="23"/>
      <c r="QSC40" s="23"/>
      <c r="QSD40" s="23"/>
      <c r="QSE40" s="23"/>
      <c r="QSF40" s="23"/>
      <c r="QSG40" s="23"/>
      <c r="QSH40" s="23"/>
      <c r="QSI40" s="23"/>
      <c r="QSJ40" s="23"/>
      <c r="QSK40" s="23"/>
      <c r="QSL40" s="23"/>
      <c r="QSM40" s="23"/>
      <c r="QSN40" s="23"/>
      <c r="QSO40" s="23"/>
      <c r="QSP40" s="23"/>
      <c r="QSQ40" s="23"/>
      <c r="QSR40" s="23"/>
      <c r="QSS40" s="23"/>
      <c r="QST40" s="23"/>
      <c r="QSU40" s="23"/>
      <c r="QSV40" s="23"/>
      <c r="QSW40" s="23"/>
      <c r="QSX40" s="23"/>
      <c r="QSY40" s="23"/>
      <c r="QSZ40" s="23"/>
      <c r="QTA40" s="23"/>
      <c r="QTB40" s="23"/>
      <c r="QTC40" s="23"/>
      <c r="QTD40" s="23"/>
      <c r="QTE40" s="23"/>
      <c r="QTF40" s="23"/>
      <c r="QTG40" s="23"/>
      <c r="QTH40" s="23"/>
      <c r="QTI40" s="23"/>
      <c r="QTJ40" s="23"/>
      <c r="QTK40" s="23"/>
      <c r="QTL40" s="23"/>
      <c r="QTM40" s="23"/>
      <c r="QTN40" s="23"/>
      <c r="QTO40" s="23"/>
      <c r="QTP40" s="23"/>
      <c r="QTQ40" s="23"/>
      <c r="QTR40" s="23"/>
      <c r="QTS40" s="23"/>
      <c r="QTT40" s="23"/>
      <c r="QTU40" s="23"/>
      <c r="QTV40" s="23"/>
      <c r="QTW40" s="23"/>
      <c r="QTX40" s="23"/>
      <c r="QTY40" s="23"/>
      <c r="QTZ40" s="23"/>
      <c r="QUA40" s="23"/>
      <c r="QUB40" s="23"/>
      <c r="QUC40" s="23"/>
      <c r="QUD40" s="23"/>
      <c r="QUE40" s="23"/>
      <c r="QUF40" s="23"/>
      <c r="QUG40" s="23"/>
      <c r="QUH40" s="23"/>
      <c r="QUI40" s="23"/>
      <c r="QUJ40" s="23"/>
      <c r="QUK40" s="23"/>
      <c r="QUL40" s="23"/>
      <c r="QUM40" s="23"/>
      <c r="QUN40" s="23"/>
      <c r="QUO40" s="23"/>
      <c r="QUP40" s="23"/>
      <c r="QUQ40" s="23"/>
      <c r="QUR40" s="23"/>
      <c r="QUS40" s="23"/>
      <c r="QUT40" s="23"/>
      <c r="QUU40" s="23"/>
      <c r="QUV40" s="23"/>
      <c r="QUW40" s="23"/>
      <c r="QUX40" s="23"/>
      <c r="QUY40" s="23"/>
      <c r="QUZ40" s="23"/>
      <c r="QVA40" s="23"/>
      <c r="QVB40" s="23"/>
      <c r="QVC40" s="23"/>
      <c r="QVD40" s="23"/>
      <c r="QVE40" s="23"/>
      <c r="QVF40" s="23"/>
      <c r="QVG40" s="23"/>
      <c r="QVH40" s="23"/>
      <c r="QVI40" s="23"/>
      <c r="QVJ40" s="23"/>
      <c r="QVK40" s="23"/>
      <c r="QVL40" s="23"/>
      <c r="QVM40" s="23"/>
      <c r="QVN40" s="23"/>
      <c r="QVO40" s="23"/>
      <c r="QVP40" s="23"/>
      <c r="QVQ40" s="23"/>
      <c r="QVR40" s="23"/>
      <c r="QVS40" s="23"/>
      <c r="QVT40" s="23"/>
      <c r="QVU40" s="23"/>
      <c r="QVV40" s="23"/>
      <c r="QVW40" s="23"/>
      <c r="QVX40" s="23"/>
      <c r="QVY40" s="23"/>
      <c r="QVZ40" s="23"/>
      <c r="QWA40" s="23"/>
      <c r="QWB40" s="23"/>
      <c r="QWC40" s="23"/>
      <c r="QWD40" s="23"/>
      <c r="QWE40" s="23"/>
      <c r="QWF40" s="23"/>
      <c r="QWG40" s="23"/>
      <c r="QWH40" s="23"/>
      <c r="QWI40" s="23"/>
      <c r="QWJ40" s="23"/>
      <c r="QWK40" s="23"/>
      <c r="QWL40" s="23"/>
      <c r="QWM40" s="23"/>
      <c r="QWN40" s="23"/>
      <c r="QWO40" s="23"/>
      <c r="QWP40" s="23"/>
      <c r="QWQ40" s="23"/>
      <c r="QWR40" s="23"/>
      <c r="QWS40" s="23"/>
      <c r="QWT40" s="23"/>
      <c r="QWU40" s="23"/>
      <c r="QWV40" s="23"/>
      <c r="QWW40" s="23"/>
      <c r="QWX40" s="23"/>
      <c r="QWY40" s="23"/>
      <c r="QWZ40" s="23"/>
      <c r="QXA40" s="23"/>
      <c r="QXB40" s="23"/>
      <c r="QXC40" s="23"/>
      <c r="QXD40" s="23"/>
      <c r="QXE40" s="23"/>
      <c r="QXF40" s="23"/>
      <c r="QXG40" s="23"/>
      <c r="QXH40" s="23"/>
      <c r="QXI40" s="23"/>
      <c r="QXJ40" s="23"/>
      <c r="QXK40" s="23"/>
      <c r="QXL40" s="23"/>
      <c r="QXM40" s="23"/>
      <c r="QXN40" s="23"/>
      <c r="QXO40" s="23"/>
      <c r="QXP40" s="23"/>
      <c r="QXQ40" s="23"/>
      <c r="QXR40" s="23"/>
      <c r="QXS40" s="23"/>
      <c r="QXT40" s="23"/>
      <c r="QXU40" s="23"/>
      <c r="QXV40" s="23"/>
      <c r="QXW40" s="23"/>
      <c r="QXX40" s="23"/>
      <c r="QXY40" s="23"/>
      <c r="QXZ40" s="23"/>
      <c r="QYA40" s="23"/>
      <c r="QYB40" s="23"/>
      <c r="QYC40" s="23"/>
      <c r="QYD40" s="23"/>
      <c r="QYE40" s="23"/>
      <c r="QYF40" s="23"/>
      <c r="QYG40" s="23"/>
      <c r="QYH40" s="23"/>
      <c r="QYI40" s="23"/>
      <c r="QYJ40" s="23"/>
      <c r="QYK40" s="23"/>
      <c r="QYL40" s="23"/>
      <c r="QYM40" s="23"/>
      <c r="QYN40" s="23"/>
      <c r="QYO40" s="23"/>
      <c r="QYP40" s="23"/>
      <c r="QYQ40" s="23"/>
      <c r="QYR40" s="23"/>
      <c r="QYS40" s="23"/>
      <c r="QYT40" s="23"/>
      <c r="QYU40" s="23"/>
      <c r="QYV40" s="23"/>
      <c r="QYW40" s="23"/>
      <c r="QYX40" s="23"/>
      <c r="QYY40" s="23"/>
      <c r="QYZ40" s="23"/>
      <c r="QZA40" s="23"/>
      <c r="QZB40" s="23"/>
      <c r="QZC40" s="23"/>
      <c r="QZD40" s="23"/>
      <c r="QZE40" s="23"/>
      <c r="QZF40" s="23"/>
      <c r="QZG40" s="23"/>
      <c r="QZH40" s="23"/>
      <c r="QZI40" s="23"/>
      <c r="QZJ40" s="23"/>
      <c r="QZK40" s="23"/>
      <c r="QZL40" s="23"/>
      <c r="QZM40" s="23"/>
      <c r="QZN40" s="23"/>
      <c r="QZO40" s="23"/>
      <c r="QZP40" s="23"/>
      <c r="QZQ40" s="23"/>
      <c r="QZR40" s="23"/>
      <c r="QZS40" s="23"/>
      <c r="QZT40" s="23"/>
      <c r="QZU40" s="23"/>
      <c r="QZV40" s="23"/>
      <c r="QZW40" s="23"/>
      <c r="QZX40" s="23"/>
      <c r="QZY40" s="23"/>
      <c r="QZZ40" s="23"/>
      <c r="RAA40" s="23"/>
      <c r="RAB40" s="23"/>
      <c r="RAC40" s="23"/>
      <c r="RAD40" s="23"/>
      <c r="RAE40" s="23"/>
      <c r="RAF40" s="23"/>
      <c r="RAG40" s="23"/>
      <c r="RAH40" s="23"/>
      <c r="RAI40" s="23"/>
      <c r="RAJ40" s="23"/>
      <c r="RAK40" s="23"/>
      <c r="RAL40" s="23"/>
      <c r="RAM40" s="23"/>
      <c r="RAN40" s="23"/>
      <c r="RAO40" s="23"/>
      <c r="RAP40" s="23"/>
      <c r="RAQ40" s="23"/>
      <c r="RAR40" s="23"/>
      <c r="RAS40" s="23"/>
      <c r="RAT40" s="23"/>
      <c r="RAU40" s="23"/>
      <c r="RAV40" s="23"/>
      <c r="RAW40" s="23"/>
      <c r="RAX40" s="23"/>
      <c r="RAY40" s="23"/>
      <c r="RAZ40" s="23"/>
      <c r="RBA40" s="23"/>
      <c r="RBB40" s="23"/>
      <c r="RBC40" s="23"/>
      <c r="RBD40" s="23"/>
      <c r="RBE40" s="23"/>
      <c r="RBF40" s="23"/>
      <c r="RBG40" s="23"/>
      <c r="RBH40" s="23"/>
      <c r="RBI40" s="23"/>
      <c r="RBJ40" s="23"/>
      <c r="RBK40" s="23"/>
      <c r="RBL40" s="23"/>
      <c r="RBM40" s="23"/>
      <c r="RBN40" s="23"/>
      <c r="RBO40" s="23"/>
      <c r="RBP40" s="23"/>
      <c r="RBQ40" s="23"/>
      <c r="RBR40" s="23"/>
      <c r="RBS40" s="23"/>
      <c r="RBT40" s="23"/>
      <c r="RBU40" s="23"/>
      <c r="RBV40" s="23"/>
      <c r="RBW40" s="23"/>
      <c r="RBX40" s="23"/>
      <c r="RBY40" s="23"/>
      <c r="RBZ40" s="23"/>
      <c r="RCA40" s="23"/>
      <c r="RCB40" s="23"/>
      <c r="RCC40" s="23"/>
      <c r="RCD40" s="23"/>
      <c r="RCE40" s="23"/>
      <c r="RCF40" s="23"/>
      <c r="RCG40" s="23"/>
      <c r="RCH40" s="23"/>
      <c r="RCI40" s="23"/>
      <c r="RCJ40" s="23"/>
      <c r="RCK40" s="23"/>
      <c r="RCL40" s="23"/>
      <c r="RCM40" s="23"/>
      <c r="RCN40" s="23"/>
      <c r="RCO40" s="23"/>
      <c r="RCP40" s="23"/>
      <c r="RCQ40" s="23"/>
      <c r="RCR40" s="23"/>
      <c r="RCS40" s="23"/>
      <c r="RCT40" s="23"/>
      <c r="RCU40" s="23"/>
      <c r="RCV40" s="23"/>
      <c r="RCW40" s="23"/>
      <c r="RCX40" s="23"/>
      <c r="RCY40" s="23"/>
      <c r="RCZ40" s="23"/>
      <c r="RDA40" s="23"/>
      <c r="RDB40" s="23"/>
      <c r="RDC40" s="23"/>
      <c r="RDD40" s="23"/>
      <c r="RDE40" s="23"/>
      <c r="RDF40" s="23"/>
      <c r="RDG40" s="23"/>
      <c r="RDH40" s="23"/>
      <c r="RDI40" s="23"/>
      <c r="RDJ40" s="23"/>
      <c r="RDK40" s="23"/>
      <c r="RDL40" s="23"/>
      <c r="RDM40" s="23"/>
      <c r="RDN40" s="23"/>
      <c r="RDO40" s="23"/>
      <c r="RDP40" s="23"/>
      <c r="RDQ40" s="23"/>
      <c r="RDR40" s="23"/>
      <c r="RDS40" s="23"/>
      <c r="RDT40" s="23"/>
      <c r="RDU40" s="23"/>
      <c r="RDV40" s="23"/>
      <c r="RDW40" s="23"/>
      <c r="RDX40" s="23"/>
      <c r="RDY40" s="23"/>
      <c r="RDZ40" s="23"/>
      <c r="REA40" s="23"/>
      <c r="REB40" s="23"/>
      <c r="REC40" s="23"/>
      <c r="RED40" s="23"/>
      <c r="REE40" s="23"/>
      <c r="REF40" s="23"/>
      <c r="REG40" s="23"/>
      <c r="REH40" s="23"/>
      <c r="REI40" s="23"/>
      <c r="REJ40" s="23"/>
      <c r="REK40" s="23"/>
      <c r="REL40" s="23"/>
      <c r="REM40" s="23"/>
      <c r="REN40" s="23"/>
      <c r="REO40" s="23"/>
      <c r="REP40" s="23"/>
      <c r="REQ40" s="23"/>
      <c r="RER40" s="23"/>
      <c r="RES40" s="23"/>
      <c r="RET40" s="23"/>
      <c r="REU40" s="23"/>
      <c r="REV40" s="23"/>
      <c r="REW40" s="23"/>
      <c r="REX40" s="23"/>
      <c r="REY40" s="23"/>
      <c r="REZ40" s="23"/>
      <c r="RFA40" s="23"/>
      <c r="RFB40" s="23"/>
      <c r="RFC40" s="23"/>
      <c r="RFD40" s="23"/>
      <c r="RFE40" s="23"/>
      <c r="RFF40" s="23"/>
      <c r="RFG40" s="23"/>
      <c r="RFH40" s="23"/>
      <c r="RFI40" s="23"/>
      <c r="RFJ40" s="23"/>
      <c r="RFK40" s="23"/>
      <c r="RFL40" s="23"/>
      <c r="RFM40" s="23"/>
      <c r="RFN40" s="23"/>
      <c r="RFO40" s="23"/>
      <c r="RFP40" s="23"/>
      <c r="RFQ40" s="23"/>
      <c r="RFR40" s="23"/>
      <c r="RFS40" s="23"/>
      <c r="RFT40" s="23"/>
      <c r="RFU40" s="23"/>
      <c r="RFV40" s="23"/>
      <c r="RFW40" s="23"/>
      <c r="RFX40" s="23"/>
      <c r="RFY40" s="23"/>
      <c r="RFZ40" s="23"/>
      <c r="RGA40" s="23"/>
      <c r="RGB40" s="23"/>
      <c r="RGC40" s="23"/>
      <c r="RGD40" s="23"/>
      <c r="RGE40" s="23"/>
      <c r="RGF40" s="23"/>
      <c r="RGG40" s="23"/>
      <c r="RGH40" s="23"/>
      <c r="RGI40" s="23"/>
      <c r="RGJ40" s="23"/>
      <c r="RGK40" s="23"/>
      <c r="RGL40" s="23"/>
      <c r="RGM40" s="23"/>
      <c r="RGN40" s="23"/>
      <c r="RGO40" s="23"/>
      <c r="RGP40" s="23"/>
      <c r="RGQ40" s="23"/>
      <c r="RGR40" s="23"/>
      <c r="RGS40" s="23"/>
      <c r="RGT40" s="23"/>
      <c r="RGU40" s="23"/>
      <c r="RGV40" s="23"/>
      <c r="RGW40" s="23"/>
      <c r="RGX40" s="23"/>
      <c r="RGY40" s="23"/>
      <c r="RGZ40" s="23"/>
      <c r="RHA40" s="23"/>
      <c r="RHB40" s="23"/>
      <c r="RHC40" s="23"/>
      <c r="RHD40" s="23"/>
      <c r="RHE40" s="23"/>
      <c r="RHF40" s="23"/>
      <c r="RHG40" s="23"/>
      <c r="RHH40" s="23"/>
      <c r="RHI40" s="23"/>
      <c r="RHJ40" s="23"/>
      <c r="RHK40" s="23"/>
      <c r="RHL40" s="23"/>
      <c r="RHM40" s="23"/>
      <c r="RHN40" s="23"/>
      <c r="RHO40" s="23"/>
      <c r="RHP40" s="23"/>
      <c r="RHQ40" s="23"/>
      <c r="RHR40" s="23"/>
      <c r="RHS40" s="23"/>
      <c r="RHT40" s="23"/>
      <c r="RHU40" s="23"/>
      <c r="RHV40" s="23"/>
      <c r="RHW40" s="23"/>
      <c r="RHX40" s="23"/>
      <c r="RHY40" s="23"/>
      <c r="RHZ40" s="23"/>
      <c r="RIA40" s="23"/>
      <c r="RIB40" s="23"/>
      <c r="RIC40" s="23"/>
      <c r="RID40" s="23"/>
      <c r="RIE40" s="23"/>
      <c r="RIF40" s="23"/>
      <c r="RIG40" s="23"/>
      <c r="RIH40" s="23"/>
      <c r="RII40" s="23"/>
      <c r="RIJ40" s="23"/>
      <c r="RIK40" s="23"/>
      <c r="RIL40" s="23"/>
      <c r="RIM40" s="23"/>
      <c r="RIN40" s="23"/>
      <c r="RIO40" s="23"/>
      <c r="RIP40" s="23"/>
      <c r="RIQ40" s="23"/>
      <c r="RIR40" s="23"/>
      <c r="RIS40" s="23"/>
      <c r="RIT40" s="23"/>
      <c r="RIU40" s="23"/>
      <c r="RIV40" s="23"/>
      <c r="RIW40" s="23"/>
      <c r="RIX40" s="23"/>
      <c r="RIY40" s="23"/>
      <c r="RIZ40" s="23"/>
      <c r="RJA40" s="23"/>
      <c r="RJB40" s="23"/>
      <c r="RJC40" s="23"/>
      <c r="RJD40" s="23"/>
      <c r="RJE40" s="23"/>
      <c r="RJF40" s="23"/>
      <c r="RJG40" s="23"/>
      <c r="RJH40" s="23"/>
      <c r="RJI40" s="23"/>
      <c r="RJJ40" s="23"/>
      <c r="RJK40" s="23"/>
      <c r="RJL40" s="23"/>
      <c r="RJM40" s="23"/>
      <c r="RJN40" s="23"/>
      <c r="RJO40" s="23"/>
      <c r="RJP40" s="23"/>
      <c r="RJQ40" s="23"/>
      <c r="RJR40" s="23"/>
      <c r="RJS40" s="23"/>
      <c r="RJT40" s="23"/>
      <c r="RJU40" s="23"/>
      <c r="RJV40" s="23"/>
      <c r="RJW40" s="23"/>
      <c r="RJX40" s="23"/>
      <c r="RJY40" s="23"/>
      <c r="RJZ40" s="23"/>
      <c r="RKA40" s="23"/>
      <c r="RKB40" s="23"/>
      <c r="RKC40" s="23"/>
      <c r="RKD40" s="23"/>
      <c r="RKE40" s="23"/>
      <c r="RKF40" s="23"/>
      <c r="RKG40" s="23"/>
      <c r="RKH40" s="23"/>
      <c r="RKI40" s="23"/>
      <c r="RKJ40" s="23"/>
      <c r="RKK40" s="23"/>
      <c r="RKL40" s="23"/>
      <c r="RKM40" s="23"/>
      <c r="RKN40" s="23"/>
      <c r="RKO40" s="23"/>
      <c r="RKP40" s="23"/>
      <c r="RKQ40" s="23"/>
      <c r="RKR40" s="23"/>
      <c r="RKS40" s="23"/>
      <c r="RKT40" s="23"/>
      <c r="RKU40" s="23"/>
      <c r="RKV40" s="23"/>
      <c r="RKW40" s="23"/>
      <c r="RKX40" s="23"/>
      <c r="RKY40" s="23"/>
      <c r="RKZ40" s="23"/>
      <c r="RLA40" s="23"/>
      <c r="RLB40" s="23"/>
      <c r="RLC40" s="23"/>
      <c r="RLD40" s="23"/>
      <c r="RLE40" s="23"/>
      <c r="RLF40" s="23"/>
      <c r="RLG40" s="23"/>
      <c r="RLH40" s="23"/>
      <c r="RLI40" s="23"/>
      <c r="RLJ40" s="23"/>
      <c r="RLK40" s="23"/>
      <c r="RLL40" s="23"/>
      <c r="RLM40" s="23"/>
      <c r="RLN40" s="23"/>
      <c r="RLO40" s="23"/>
      <c r="RLP40" s="23"/>
      <c r="RLQ40" s="23"/>
      <c r="RLR40" s="23"/>
      <c r="RLS40" s="23"/>
      <c r="RLT40" s="23"/>
      <c r="RLU40" s="23"/>
      <c r="RLV40" s="23"/>
      <c r="RLW40" s="23"/>
      <c r="RLX40" s="23"/>
      <c r="RLY40" s="23"/>
      <c r="RLZ40" s="23"/>
      <c r="RMA40" s="23"/>
      <c r="RMB40" s="23"/>
      <c r="RMC40" s="23"/>
      <c r="RMD40" s="23"/>
      <c r="RME40" s="23"/>
      <c r="RMF40" s="23"/>
      <c r="RMG40" s="23"/>
      <c r="RMH40" s="23"/>
      <c r="RMI40" s="23"/>
      <c r="RMJ40" s="23"/>
      <c r="RMK40" s="23"/>
      <c r="RML40" s="23"/>
      <c r="RMM40" s="23"/>
      <c r="RMN40" s="23"/>
      <c r="RMO40" s="23"/>
      <c r="RMP40" s="23"/>
      <c r="RMQ40" s="23"/>
      <c r="RMR40" s="23"/>
      <c r="RMS40" s="23"/>
      <c r="RMT40" s="23"/>
      <c r="RMU40" s="23"/>
      <c r="RMV40" s="23"/>
      <c r="RMW40" s="23"/>
      <c r="RMX40" s="23"/>
      <c r="RMY40" s="23"/>
      <c r="RMZ40" s="23"/>
      <c r="RNA40" s="23"/>
      <c r="RNB40" s="23"/>
      <c r="RNC40" s="23"/>
      <c r="RND40" s="23"/>
      <c r="RNE40" s="23"/>
      <c r="RNF40" s="23"/>
      <c r="RNG40" s="23"/>
      <c r="RNH40" s="23"/>
      <c r="RNI40" s="23"/>
      <c r="RNJ40" s="23"/>
      <c r="RNK40" s="23"/>
      <c r="RNL40" s="23"/>
      <c r="RNM40" s="23"/>
      <c r="RNN40" s="23"/>
      <c r="RNO40" s="23"/>
      <c r="RNP40" s="23"/>
      <c r="RNQ40" s="23"/>
      <c r="RNR40" s="23"/>
      <c r="RNS40" s="23"/>
      <c r="RNT40" s="23"/>
      <c r="RNU40" s="23"/>
      <c r="RNV40" s="23"/>
      <c r="RNW40" s="23"/>
      <c r="RNX40" s="23"/>
      <c r="RNY40" s="23"/>
      <c r="RNZ40" s="23"/>
      <c r="ROA40" s="23"/>
      <c r="ROB40" s="23"/>
      <c r="ROC40" s="23"/>
      <c r="ROD40" s="23"/>
      <c r="ROE40" s="23"/>
      <c r="ROF40" s="23"/>
      <c r="ROG40" s="23"/>
      <c r="ROH40" s="23"/>
      <c r="ROI40" s="23"/>
      <c r="ROJ40" s="23"/>
      <c r="ROK40" s="23"/>
      <c r="ROL40" s="23"/>
      <c r="ROM40" s="23"/>
      <c r="RON40" s="23"/>
      <c r="ROO40" s="23"/>
      <c r="ROP40" s="23"/>
      <c r="ROQ40" s="23"/>
      <c r="ROR40" s="23"/>
      <c r="ROS40" s="23"/>
      <c r="ROT40" s="23"/>
      <c r="ROU40" s="23"/>
      <c r="ROV40" s="23"/>
      <c r="ROW40" s="23"/>
      <c r="ROX40" s="23"/>
      <c r="ROY40" s="23"/>
      <c r="ROZ40" s="23"/>
      <c r="RPA40" s="23"/>
      <c r="RPB40" s="23"/>
      <c r="RPC40" s="23"/>
      <c r="RPD40" s="23"/>
      <c r="RPE40" s="23"/>
      <c r="RPF40" s="23"/>
      <c r="RPG40" s="23"/>
      <c r="RPH40" s="23"/>
      <c r="RPI40" s="23"/>
      <c r="RPJ40" s="23"/>
      <c r="RPK40" s="23"/>
      <c r="RPL40" s="23"/>
      <c r="RPM40" s="23"/>
      <c r="RPN40" s="23"/>
      <c r="RPO40" s="23"/>
      <c r="RPP40" s="23"/>
      <c r="RPQ40" s="23"/>
      <c r="RPR40" s="23"/>
      <c r="RPS40" s="23"/>
      <c r="RPT40" s="23"/>
      <c r="RPU40" s="23"/>
      <c r="RPV40" s="23"/>
      <c r="RPW40" s="23"/>
      <c r="RPX40" s="23"/>
      <c r="RPY40" s="23"/>
      <c r="RPZ40" s="23"/>
      <c r="RQA40" s="23"/>
      <c r="RQB40" s="23"/>
      <c r="RQC40" s="23"/>
      <c r="RQD40" s="23"/>
      <c r="RQE40" s="23"/>
      <c r="RQF40" s="23"/>
      <c r="RQG40" s="23"/>
      <c r="RQH40" s="23"/>
      <c r="RQI40" s="23"/>
      <c r="RQJ40" s="23"/>
      <c r="RQK40" s="23"/>
      <c r="RQL40" s="23"/>
      <c r="RQM40" s="23"/>
      <c r="RQN40" s="23"/>
      <c r="RQO40" s="23"/>
      <c r="RQP40" s="23"/>
      <c r="RQQ40" s="23"/>
      <c r="RQR40" s="23"/>
      <c r="RQS40" s="23"/>
      <c r="RQT40" s="23"/>
      <c r="RQU40" s="23"/>
      <c r="RQV40" s="23"/>
      <c r="RQW40" s="23"/>
      <c r="RQX40" s="23"/>
      <c r="RQY40" s="23"/>
      <c r="RQZ40" s="23"/>
      <c r="RRA40" s="23"/>
      <c r="RRB40" s="23"/>
      <c r="RRC40" s="23"/>
      <c r="RRD40" s="23"/>
      <c r="RRE40" s="23"/>
      <c r="RRF40" s="23"/>
      <c r="RRG40" s="23"/>
      <c r="RRH40" s="23"/>
      <c r="RRI40" s="23"/>
      <c r="RRJ40" s="23"/>
      <c r="RRK40" s="23"/>
      <c r="RRL40" s="23"/>
      <c r="RRM40" s="23"/>
      <c r="RRN40" s="23"/>
      <c r="RRO40" s="23"/>
      <c r="RRP40" s="23"/>
      <c r="RRQ40" s="23"/>
      <c r="RRR40" s="23"/>
      <c r="RRS40" s="23"/>
      <c r="RRT40" s="23"/>
      <c r="RRU40" s="23"/>
      <c r="RRV40" s="23"/>
      <c r="RRW40" s="23"/>
      <c r="RRX40" s="23"/>
      <c r="RRY40" s="23"/>
      <c r="RRZ40" s="23"/>
      <c r="RSA40" s="23"/>
      <c r="RSB40" s="23"/>
      <c r="RSC40" s="23"/>
      <c r="RSD40" s="23"/>
      <c r="RSE40" s="23"/>
      <c r="RSF40" s="23"/>
      <c r="RSG40" s="23"/>
      <c r="RSH40" s="23"/>
      <c r="RSI40" s="23"/>
      <c r="RSJ40" s="23"/>
      <c r="RSK40" s="23"/>
      <c r="RSL40" s="23"/>
      <c r="RSM40" s="23"/>
      <c r="RSN40" s="23"/>
      <c r="RSO40" s="23"/>
      <c r="RSP40" s="23"/>
      <c r="RSQ40" s="23"/>
      <c r="RSR40" s="23"/>
      <c r="RSS40" s="23"/>
      <c r="RST40" s="23"/>
      <c r="RSU40" s="23"/>
      <c r="RSV40" s="23"/>
      <c r="RSW40" s="23"/>
      <c r="RSX40" s="23"/>
      <c r="RSY40" s="23"/>
      <c r="RSZ40" s="23"/>
      <c r="RTA40" s="23"/>
      <c r="RTB40" s="23"/>
      <c r="RTC40" s="23"/>
      <c r="RTD40" s="23"/>
      <c r="RTE40" s="23"/>
      <c r="RTF40" s="23"/>
      <c r="RTG40" s="23"/>
      <c r="RTH40" s="23"/>
      <c r="RTI40" s="23"/>
      <c r="RTJ40" s="23"/>
      <c r="RTK40" s="23"/>
      <c r="RTL40" s="23"/>
      <c r="RTM40" s="23"/>
      <c r="RTN40" s="23"/>
      <c r="RTO40" s="23"/>
      <c r="RTP40" s="23"/>
      <c r="RTQ40" s="23"/>
      <c r="RTR40" s="23"/>
      <c r="RTS40" s="23"/>
      <c r="RTT40" s="23"/>
      <c r="RTU40" s="23"/>
      <c r="RTV40" s="23"/>
      <c r="RTW40" s="23"/>
      <c r="RTX40" s="23"/>
      <c r="RTY40" s="23"/>
      <c r="RTZ40" s="23"/>
      <c r="RUA40" s="23"/>
      <c r="RUB40" s="23"/>
      <c r="RUC40" s="23"/>
      <c r="RUD40" s="23"/>
      <c r="RUE40" s="23"/>
      <c r="RUF40" s="23"/>
      <c r="RUG40" s="23"/>
      <c r="RUH40" s="23"/>
      <c r="RUI40" s="23"/>
      <c r="RUJ40" s="23"/>
      <c r="RUK40" s="23"/>
      <c r="RUL40" s="23"/>
      <c r="RUM40" s="23"/>
      <c r="RUN40" s="23"/>
      <c r="RUO40" s="23"/>
      <c r="RUP40" s="23"/>
      <c r="RUQ40" s="23"/>
      <c r="RUR40" s="23"/>
      <c r="RUS40" s="23"/>
      <c r="RUT40" s="23"/>
      <c r="RUU40" s="23"/>
      <c r="RUV40" s="23"/>
      <c r="RUW40" s="23"/>
      <c r="RUX40" s="23"/>
      <c r="RUY40" s="23"/>
      <c r="RUZ40" s="23"/>
      <c r="RVA40" s="23"/>
      <c r="RVB40" s="23"/>
      <c r="RVC40" s="23"/>
      <c r="RVD40" s="23"/>
      <c r="RVE40" s="23"/>
      <c r="RVF40" s="23"/>
      <c r="RVG40" s="23"/>
      <c r="RVH40" s="23"/>
      <c r="RVI40" s="23"/>
      <c r="RVJ40" s="23"/>
      <c r="RVK40" s="23"/>
      <c r="RVL40" s="23"/>
      <c r="RVM40" s="23"/>
      <c r="RVN40" s="23"/>
      <c r="RVO40" s="23"/>
      <c r="RVP40" s="23"/>
      <c r="RVQ40" s="23"/>
      <c r="RVR40" s="23"/>
      <c r="RVS40" s="23"/>
      <c r="RVT40" s="23"/>
      <c r="RVU40" s="23"/>
      <c r="RVV40" s="23"/>
      <c r="RVW40" s="23"/>
      <c r="RVX40" s="23"/>
      <c r="RVY40" s="23"/>
      <c r="RVZ40" s="23"/>
      <c r="RWA40" s="23"/>
      <c r="RWB40" s="23"/>
      <c r="RWC40" s="23"/>
      <c r="RWD40" s="23"/>
      <c r="RWE40" s="23"/>
      <c r="RWF40" s="23"/>
      <c r="RWG40" s="23"/>
      <c r="RWH40" s="23"/>
      <c r="RWI40" s="23"/>
      <c r="RWJ40" s="23"/>
      <c r="RWK40" s="23"/>
      <c r="RWL40" s="23"/>
      <c r="RWM40" s="23"/>
      <c r="RWN40" s="23"/>
      <c r="RWO40" s="23"/>
      <c r="RWP40" s="23"/>
      <c r="RWQ40" s="23"/>
      <c r="RWR40" s="23"/>
      <c r="RWS40" s="23"/>
      <c r="RWT40" s="23"/>
      <c r="RWU40" s="23"/>
      <c r="RWV40" s="23"/>
      <c r="RWW40" s="23"/>
      <c r="RWX40" s="23"/>
      <c r="RWY40" s="23"/>
      <c r="RWZ40" s="23"/>
      <c r="RXA40" s="23"/>
      <c r="RXB40" s="23"/>
      <c r="RXC40" s="23"/>
      <c r="RXD40" s="23"/>
      <c r="RXE40" s="23"/>
      <c r="RXF40" s="23"/>
      <c r="RXG40" s="23"/>
      <c r="RXH40" s="23"/>
      <c r="RXI40" s="23"/>
      <c r="RXJ40" s="23"/>
      <c r="RXK40" s="23"/>
      <c r="RXL40" s="23"/>
      <c r="RXM40" s="23"/>
      <c r="RXN40" s="23"/>
      <c r="RXO40" s="23"/>
      <c r="RXP40" s="23"/>
      <c r="RXQ40" s="23"/>
      <c r="RXR40" s="23"/>
      <c r="RXS40" s="23"/>
      <c r="RXT40" s="23"/>
      <c r="RXU40" s="23"/>
      <c r="RXV40" s="23"/>
      <c r="RXW40" s="23"/>
      <c r="RXX40" s="23"/>
      <c r="RXY40" s="23"/>
      <c r="RXZ40" s="23"/>
      <c r="RYA40" s="23"/>
      <c r="RYB40" s="23"/>
      <c r="RYC40" s="23"/>
      <c r="RYD40" s="23"/>
      <c r="RYE40" s="23"/>
      <c r="RYF40" s="23"/>
      <c r="RYG40" s="23"/>
      <c r="RYH40" s="23"/>
      <c r="RYI40" s="23"/>
      <c r="RYJ40" s="23"/>
      <c r="RYK40" s="23"/>
      <c r="RYL40" s="23"/>
      <c r="RYM40" s="23"/>
      <c r="RYN40" s="23"/>
      <c r="RYO40" s="23"/>
      <c r="RYP40" s="23"/>
      <c r="RYQ40" s="23"/>
      <c r="RYR40" s="23"/>
      <c r="RYS40" s="23"/>
      <c r="RYT40" s="23"/>
      <c r="RYU40" s="23"/>
      <c r="RYV40" s="23"/>
      <c r="RYW40" s="23"/>
      <c r="RYX40" s="23"/>
      <c r="RYY40" s="23"/>
      <c r="RYZ40" s="23"/>
      <c r="RZA40" s="23"/>
      <c r="RZB40" s="23"/>
      <c r="RZC40" s="23"/>
      <c r="RZD40" s="23"/>
      <c r="RZE40" s="23"/>
      <c r="RZF40" s="23"/>
      <c r="RZG40" s="23"/>
      <c r="RZH40" s="23"/>
      <c r="RZI40" s="23"/>
      <c r="RZJ40" s="23"/>
      <c r="RZK40" s="23"/>
      <c r="RZL40" s="23"/>
      <c r="RZM40" s="23"/>
      <c r="RZN40" s="23"/>
      <c r="RZO40" s="23"/>
      <c r="RZP40" s="23"/>
      <c r="RZQ40" s="23"/>
      <c r="RZR40" s="23"/>
      <c r="RZS40" s="23"/>
      <c r="RZT40" s="23"/>
      <c r="RZU40" s="23"/>
      <c r="RZV40" s="23"/>
      <c r="RZW40" s="23"/>
      <c r="RZX40" s="23"/>
      <c r="RZY40" s="23"/>
      <c r="RZZ40" s="23"/>
      <c r="SAA40" s="23"/>
      <c r="SAB40" s="23"/>
      <c r="SAC40" s="23"/>
      <c r="SAD40" s="23"/>
      <c r="SAE40" s="23"/>
      <c r="SAF40" s="23"/>
      <c r="SAG40" s="23"/>
      <c r="SAH40" s="23"/>
      <c r="SAI40" s="23"/>
      <c r="SAJ40" s="23"/>
      <c r="SAK40" s="23"/>
      <c r="SAL40" s="23"/>
      <c r="SAM40" s="23"/>
      <c r="SAN40" s="23"/>
      <c r="SAO40" s="23"/>
      <c r="SAP40" s="23"/>
      <c r="SAQ40" s="23"/>
      <c r="SAR40" s="23"/>
      <c r="SAS40" s="23"/>
      <c r="SAT40" s="23"/>
      <c r="SAU40" s="23"/>
      <c r="SAV40" s="23"/>
      <c r="SAW40" s="23"/>
      <c r="SAX40" s="23"/>
      <c r="SAY40" s="23"/>
      <c r="SAZ40" s="23"/>
      <c r="SBA40" s="23"/>
      <c r="SBB40" s="23"/>
      <c r="SBC40" s="23"/>
      <c r="SBD40" s="23"/>
      <c r="SBE40" s="23"/>
      <c r="SBF40" s="23"/>
      <c r="SBG40" s="23"/>
      <c r="SBH40" s="23"/>
      <c r="SBI40" s="23"/>
      <c r="SBJ40" s="23"/>
      <c r="SBK40" s="23"/>
      <c r="SBL40" s="23"/>
      <c r="SBM40" s="23"/>
      <c r="SBN40" s="23"/>
      <c r="SBO40" s="23"/>
      <c r="SBP40" s="23"/>
      <c r="SBQ40" s="23"/>
      <c r="SBR40" s="23"/>
      <c r="SBS40" s="23"/>
      <c r="SBT40" s="23"/>
      <c r="SBU40" s="23"/>
      <c r="SBV40" s="23"/>
      <c r="SBW40" s="23"/>
      <c r="SBX40" s="23"/>
      <c r="SBY40" s="23"/>
      <c r="SBZ40" s="23"/>
      <c r="SCA40" s="23"/>
      <c r="SCB40" s="23"/>
      <c r="SCC40" s="23"/>
      <c r="SCD40" s="23"/>
      <c r="SCE40" s="23"/>
      <c r="SCF40" s="23"/>
      <c r="SCG40" s="23"/>
      <c r="SCH40" s="23"/>
      <c r="SCI40" s="23"/>
      <c r="SCJ40" s="23"/>
      <c r="SCK40" s="23"/>
      <c r="SCL40" s="23"/>
      <c r="SCM40" s="23"/>
      <c r="SCN40" s="23"/>
      <c r="SCO40" s="23"/>
      <c r="SCP40" s="23"/>
      <c r="SCQ40" s="23"/>
      <c r="SCR40" s="23"/>
      <c r="SCS40" s="23"/>
      <c r="SCT40" s="23"/>
      <c r="SCU40" s="23"/>
      <c r="SCV40" s="23"/>
      <c r="SCW40" s="23"/>
      <c r="SCX40" s="23"/>
      <c r="SCY40" s="23"/>
      <c r="SCZ40" s="23"/>
      <c r="SDA40" s="23"/>
      <c r="SDB40" s="23"/>
      <c r="SDC40" s="23"/>
      <c r="SDD40" s="23"/>
      <c r="SDE40" s="23"/>
      <c r="SDF40" s="23"/>
      <c r="SDG40" s="23"/>
      <c r="SDH40" s="23"/>
      <c r="SDI40" s="23"/>
      <c r="SDJ40" s="23"/>
      <c r="SDK40" s="23"/>
      <c r="SDL40" s="23"/>
      <c r="SDM40" s="23"/>
      <c r="SDN40" s="23"/>
      <c r="SDO40" s="23"/>
      <c r="SDP40" s="23"/>
      <c r="SDQ40" s="23"/>
      <c r="SDR40" s="23"/>
      <c r="SDS40" s="23"/>
      <c r="SDT40" s="23"/>
      <c r="SDU40" s="23"/>
      <c r="SDV40" s="23"/>
      <c r="SDW40" s="23"/>
      <c r="SDX40" s="23"/>
      <c r="SDY40" s="23"/>
      <c r="SDZ40" s="23"/>
      <c r="SEA40" s="23"/>
      <c r="SEB40" s="23"/>
      <c r="SEC40" s="23"/>
      <c r="SED40" s="23"/>
      <c r="SEE40" s="23"/>
      <c r="SEF40" s="23"/>
      <c r="SEG40" s="23"/>
      <c r="SEH40" s="23"/>
      <c r="SEI40" s="23"/>
      <c r="SEJ40" s="23"/>
      <c r="SEK40" s="23"/>
      <c r="SEL40" s="23"/>
      <c r="SEM40" s="23"/>
      <c r="SEN40" s="23"/>
      <c r="SEO40" s="23"/>
      <c r="SEP40" s="23"/>
      <c r="SEQ40" s="23"/>
      <c r="SER40" s="23"/>
      <c r="SES40" s="23"/>
      <c r="SET40" s="23"/>
      <c r="SEU40" s="23"/>
      <c r="SEV40" s="23"/>
      <c r="SEW40" s="23"/>
      <c r="SEX40" s="23"/>
      <c r="SEY40" s="23"/>
      <c r="SEZ40" s="23"/>
      <c r="SFA40" s="23"/>
      <c r="SFB40" s="23"/>
      <c r="SFC40" s="23"/>
      <c r="SFD40" s="23"/>
      <c r="SFE40" s="23"/>
      <c r="SFF40" s="23"/>
      <c r="SFG40" s="23"/>
      <c r="SFH40" s="23"/>
      <c r="SFI40" s="23"/>
      <c r="SFJ40" s="23"/>
      <c r="SFK40" s="23"/>
      <c r="SFL40" s="23"/>
      <c r="SFM40" s="23"/>
      <c r="SFN40" s="23"/>
      <c r="SFO40" s="23"/>
      <c r="SFP40" s="23"/>
      <c r="SFQ40" s="23"/>
      <c r="SFR40" s="23"/>
      <c r="SFS40" s="23"/>
      <c r="SFT40" s="23"/>
      <c r="SFU40" s="23"/>
      <c r="SFV40" s="23"/>
      <c r="SFW40" s="23"/>
      <c r="SFX40" s="23"/>
      <c r="SFY40" s="23"/>
      <c r="SFZ40" s="23"/>
      <c r="SGA40" s="23"/>
      <c r="SGB40" s="23"/>
      <c r="SGC40" s="23"/>
      <c r="SGD40" s="23"/>
      <c r="SGE40" s="23"/>
      <c r="SGF40" s="23"/>
      <c r="SGG40" s="23"/>
      <c r="SGH40" s="23"/>
      <c r="SGI40" s="23"/>
      <c r="SGJ40" s="23"/>
      <c r="SGK40" s="23"/>
      <c r="SGL40" s="23"/>
      <c r="SGM40" s="23"/>
      <c r="SGN40" s="23"/>
      <c r="SGO40" s="23"/>
      <c r="SGP40" s="23"/>
      <c r="SGQ40" s="23"/>
      <c r="SGR40" s="23"/>
      <c r="SGS40" s="23"/>
      <c r="SGT40" s="23"/>
      <c r="SGU40" s="23"/>
      <c r="SGV40" s="23"/>
      <c r="SGW40" s="23"/>
      <c r="SGX40" s="23"/>
      <c r="SGY40" s="23"/>
      <c r="SGZ40" s="23"/>
      <c r="SHA40" s="23"/>
      <c r="SHB40" s="23"/>
      <c r="SHC40" s="23"/>
      <c r="SHD40" s="23"/>
      <c r="SHE40" s="23"/>
      <c r="SHF40" s="23"/>
      <c r="SHG40" s="23"/>
      <c r="SHH40" s="23"/>
      <c r="SHI40" s="23"/>
      <c r="SHJ40" s="23"/>
      <c r="SHK40" s="23"/>
      <c r="SHL40" s="23"/>
      <c r="SHM40" s="23"/>
      <c r="SHN40" s="23"/>
      <c r="SHO40" s="23"/>
      <c r="SHP40" s="23"/>
      <c r="SHQ40" s="23"/>
      <c r="SHR40" s="23"/>
      <c r="SHS40" s="23"/>
      <c r="SHT40" s="23"/>
      <c r="SHU40" s="23"/>
      <c r="SHV40" s="23"/>
      <c r="SHW40" s="23"/>
      <c r="SHX40" s="23"/>
      <c r="SHY40" s="23"/>
      <c r="SHZ40" s="23"/>
      <c r="SIA40" s="23"/>
      <c r="SIB40" s="23"/>
      <c r="SIC40" s="23"/>
      <c r="SID40" s="23"/>
      <c r="SIE40" s="23"/>
      <c r="SIF40" s="23"/>
      <c r="SIG40" s="23"/>
      <c r="SIH40" s="23"/>
      <c r="SII40" s="23"/>
      <c r="SIJ40" s="23"/>
      <c r="SIK40" s="23"/>
      <c r="SIL40" s="23"/>
      <c r="SIM40" s="23"/>
      <c r="SIN40" s="23"/>
      <c r="SIO40" s="23"/>
      <c r="SIP40" s="23"/>
      <c r="SIQ40" s="23"/>
      <c r="SIR40" s="23"/>
      <c r="SIS40" s="23"/>
      <c r="SIT40" s="23"/>
      <c r="SIU40" s="23"/>
      <c r="SIV40" s="23"/>
      <c r="SIW40" s="23"/>
      <c r="SIX40" s="23"/>
      <c r="SIY40" s="23"/>
      <c r="SIZ40" s="23"/>
      <c r="SJA40" s="23"/>
      <c r="SJB40" s="23"/>
      <c r="SJC40" s="23"/>
      <c r="SJD40" s="23"/>
      <c r="SJE40" s="23"/>
      <c r="SJF40" s="23"/>
      <c r="SJG40" s="23"/>
      <c r="SJH40" s="23"/>
      <c r="SJI40" s="23"/>
      <c r="SJJ40" s="23"/>
      <c r="SJK40" s="23"/>
      <c r="SJL40" s="23"/>
      <c r="SJM40" s="23"/>
      <c r="SJN40" s="23"/>
      <c r="SJO40" s="23"/>
      <c r="SJP40" s="23"/>
      <c r="SJQ40" s="23"/>
      <c r="SJR40" s="23"/>
      <c r="SJS40" s="23"/>
      <c r="SJT40" s="23"/>
      <c r="SJU40" s="23"/>
      <c r="SJV40" s="23"/>
      <c r="SJW40" s="23"/>
      <c r="SJX40" s="23"/>
      <c r="SJY40" s="23"/>
      <c r="SJZ40" s="23"/>
      <c r="SKA40" s="23"/>
      <c r="SKB40" s="23"/>
      <c r="SKC40" s="23"/>
      <c r="SKD40" s="23"/>
      <c r="SKE40" s="23"/>
      <c r="SKF40" s="23"/>
      <c r="SKG40" s="23"/>
      <c r="SKH40" s="23"/>
      <c r="SKI40" s="23"/>
      <c r="SKJ40" s="23"/>
      <c r="SKK40" s="23"/>
      <c r="SKL40" s="23"/>
      <c r="SKM40" s="23"/>
      <c r="SKN40" s="23"/>
      <c r="SKO40" s="23"/>
      <c r="SKP40" s="23"/>
      <c r="SKQ40" s="23"/>
      <c r="SKR40" s="23"/>
      <c r="SKS40" s="23"/>
      <c r="SKT40" s="23"/>
      <c r="SKU40" s="23"/>
      <c r="SKV40" s="23"/>
      <c r="SKW40" s="23"/>
      <c r="SKX40" s="23"/>
      <c r="SKY40" s="23"/>
      <c r="SKZ40" s="23"/>
      <c r="SLA40" s="23"/>
      <c r="SLB40" s="23"/>
      <c r="SLC40" s="23"/>
      <c r="SLD40" s="23"/>
      <c r="SLE40" s="23"/>
      <c r="SLF40" s="23"/>
      <c r="SLG40" s="23"/>
      <c r="SLH40" s="23"/>
      <c r="SLI40" s="23"/>
      <c r="SLJ40" s="23"/>
      <c r="SLK40" s="23"/>
      <c r="SLL40" s="23"/>
      <c r="SLM40" s="23"/>
      <c r="SLN40" s="23"/>
      <c r="SLO40" s="23"/>
      <c r="SLP40" s="23"/>
      <c r="SLQ40" s="23"/>
      <c r="SLR40" s="23"/>
      <c r="SLS40" s="23"/>
      <c r="SLT40" s="23"/>
      <c r="SLU40" s="23"/>
      <c r="SLV40" s="23"/>
      <c r="SLW40" s="23"/>
      <c r="SLX40" s="23"/>
      <c r="SLY40" s="23"/>
      <c r="SLZ40" s="23"/>
      <c r="SMA40" s="23"/>
      <c r="SMB40" s="23"/>
      <c r="SMC40" s="23"/>
      <c r="SMD40" s="23"/>
      <c r="SME40" s="23"/>
      <c r="SMF40" s="23"/>
      <c r="SMG40" s="23"/>
      <c r="SMH40" s="23"/>
      <c r="SMI40" s="23"/>
      <c r="SMJ40" s="23"/>
      <c r="SMK40" s="23"/>
      <c r="SML40" s="23"/>
      <c r="SMM40" s="23"/>
      <c r="SMN40" s="23"/>
      <c r="SMO40" s="23"/>
      <c r="SMP40" s="23"/>
      <c r="SMQ40" s="23"/>
      <c r="SMR40" s="23"/>
      <c r="SMS40" s="23"/>
      <c r="SMT40" s="23"/>
      <c r="SMU40" s="23"/>
      <c r="SMV40" s="23"/>
      <c r="SMW40" s="23"/>
      <c r="SMX40" s="23"/>
      <c r="SMY40" s="23"/>
      <c r="SMZ40" s="23"/>
      <c r="SNA40" s="23"/>
      <c r="SNB40" s="23"/>
      <c r="SNC40" s="23"/>
      <c r="SND40" s="23"/>
      <c r="SNE40" s="23"/>
      <c r="SNF40" s="23"/>
      <c r="SNG40" s="23"/>
      <c r="SNH40" s="23"/>
      <c r="SNI40" s="23"/>
      <c r="SNJ40" s="23"/>
      <c r="SNK40" s="23"/>
      <c r="SNL40" s="23"/>
      <c r="SNM40" s="23"/>
      <c r="SNN40" s="23"/>
      <c r="SNO40" s="23"/>
      <c r="SNP40" s="23"/>
      <c r="SNQ40" s="23"/>
      <c r="SNR40" s="23"/>
      <c r="SNS40" s="23"/>
      <c r="SNT40" s="23"/>
      <c r="SNU40" s="23"/>
      <c r="SNV40" s="23"/>
      <c r="SNW40" s="23"/>
      <c r="SNX40" s="23"/>
      <c r="SNY40" s="23"/>
      <c r="SNZ40" s="23"/>
      <c r="SOA40" s="23"/>
      <c r="SOB40" s="23"/>
      <c r="SOC40" s="23"/>
      <c r="SOD40" s="23"/>
      <c r="SOE40" s="23"/>
      <c r="SOF40" s="23"/>
      <c r="SOG40" s="23"/>
      <c r="SOH40" s="23"/>
      <c r="SOI40" s="23"/>
      <c r="SOJ40" s="23"/>
      <c r="SOK40" s="23"/>
      <c r="SOL40" s="23"/>
      <c r="SOM40" s="23"/>
      <c r="SON40" s="23"/>
      <c r="SOO40" s="23"/>
      <c r="SOP40" s="23"/>
      <c r="SOQ40" s="23"/>
      <c r="SOR40" s="23"/>
      <c r="SOS40" s="23"/>
      <c r="SOT40" s="23"/>
      <c r="SOU40" s="23"/>
      <c r="SOV40" s="23"/>
      <c r="SOW40" s="23"/>
      <c r="SOX40" s="23"/>
      <c r="SOY40" s="23"/>
      <c r="SOZ40" s="23"/>
      <c r="SPA40" s="23"/>
      <c r="SPB40" s="23"/>
      <c r="SPC40" s="23"/>
      <c r="SPD40" s="23"/>
      <c r="SPE40" s="23"/>
      <c r="SPF40" s="23"/>
      <c r="SPG40" s="23"/>
      <c r="SPH40" s="23"/>
      <c r="SPI40" s="23"/>
      <c r="SPJ40" s="23"/>
      <c r="SPK40" s="23"/>
      <c r="SPL40" s="23"/>
      <c r="SPM40" s="23"/>
      <c r="SPN40" s="23"/>
      <c r="SPO40" s="23"/>
      <c r="SPP40" s="23"/>
      <c r="SPQ40" s="23"/>
      <c r="SPR40" s="23"/>
      <c r="SPS40" s="23"/>
      <c r="SPT40" s="23"/>
      <c r="SPU40" s="23"/>
      <c r="SPV40" s="23"/>
      <c r="SPW40" s="23"/>
      <c r="SPX40" s="23"/>
      <c r="SPY40" s="23"/>
      <c r="SPZ40" s="23"/>
      <c r="SQA40" s="23"/>
      <c r="SQB40" s="23"/>
      <c r="SQC40" s="23"/>
      <c r="SQD40" s="23"/>
      <c r="SQE40" s="23"/>
      <c r="SQF40" s="23"/>
      <c r="SQG40" s="23"/>
      <c r="SQH40" s="23"/>
      <c r="SQI40" s="23"/>
      <c r="SQJ40" s="23"/>
      <c r="SQK40" s="23"/>
      <c r="SQL40" s="23"/>
      <c r="SQM40" s="23"/>
      <c r="SQN40" s="23"/>
      <c r="SQO40" s="23"/>
      <c r="SQP40" s="23"/>
      <c r="SQQ40" s="23"/>
      <c r="SQR40" s="23"/>
      <c r="SQS40" s="23"/>
      <c r="SQT40" s="23"/>
      <c r="SQU40" s="23"/>
      <c r="SQV40" s="23"/>
      <c r="SQW40" s="23"/>
      <c r="SQX40" s="23"/>
      <c r="SQY40" s="23"/>
      <c r="SQZ40" s="23"/>
      <c r="SRA40" s="23"/>
      <c r="SRB40" s="23"/>
      <c r="SRC40" s="23"/>
      <c r="SRD40" s="23"/>
      <c r="SRE40" s="23"/>
      <c r="SRF40" s="23"/>
      <c r="SRG40" s="23"/>
      <c r="SRH40" s="23"/>
      <c r="SRI40" s="23"/>
      <c r="SRJ40" s="23"/>
      <c r="SRK40" s="23"/>
      <c r="SRL40" s="23"/>
      <c r="SRM40" s="23"/>
      <c r="SRN40" s="23"/>
      <c r="SRO40" s="23"/>
      <c r="SRP40" s="23"/>
      <c r="SRQ40" s="23"/>
      <c r="SRR40" s="23"/>
      <c r="SRS40" s="23"/>
      <c r="SRT40" s="23"/>
      <c r="SRU40" s="23"/>
      <c r="SRV40" s="23"/>
      <c r="SRW40" s="23"/>
      <c r="SRX40" s="23"/>
      <c r="SRY40" s="23"/>
      <c r="SRZ40" s="23"/>
      <c r="SSA40" s="23"/>
      <c r="SSB40" s="23"/>
      <c r="SSC40" s="23"/>
      <c r="SSD40" s="23"/>
      <c r="SSE40" s="23"/>
      <c r="SSF40" s="23"/>
      <c r="SSG40" s="23"/>
      <c r="SSH40" s="23"/>
      <c r="SSI40" s="23"/>
      <c r="SSJ40" s="23"/>
      <c r="SSK40" s="23"/>
      <c r="SSL40" s="23"/>
      <c r="SSM40" s="23"/>
      <c r="SSN40" s="23"/>
      <c r="SSO40" s="23"/>
      <c r="SSP40" s="23"/>
      <c r="SSQ40" s="23"/>
      <c r="SSR40" s="23"/>
      <c r="SSS40" s="23"/>
      <c r="SST40" s="23"/>
      <c r="SSU40" s="23"/>
      <c r="SSV40" s="23"/>
      <c r="SSW40" s="23"/>
      <c r="SSX40" s="23"/>
      <c r="SSY40" s="23"/>
      <c r="SSZ40" s="23"/>
      <c r="STA40" s="23"/>
      <c r="STB40" s="23"/>
      <c r="STC40" s="23"/>
      <c r="STD40" s="23"/>
      <c r="STE40" s="23"/>
      <c r="STF40" s="23"/>
      <c r="STG40" s="23"/>
      <c r="STH40" s="23"/>
      <c r="STI40" s="23"/>
      <c r="STJ40" s="23"/>
      <c r="STK40" s="23"/>
      <c r="STL40" s="23"/>
      <c r="STM40" s="23"/>
      <c r="STN40" s="23"/>
      <c r="STO40" s="23"/>
      <c r="STP40" s="23"/>
      <c r="STQ40" s="23"/>
      <c r="STR40" s="23"/>
      <c r="STS40" s="23"/>
      <c r="STT40" s="23"/>
      <c r="STU40" s="23"/>
      <c r="STV40" s="23"/>
      <c r="STW40" s="23"/>
      <c r="STX40" s="23"/>
      <c r="STY40" s="23"/>
      <c r="STZ40" s="23"/>
      <c r="SUA40" s="23"/>
      <c r="SUB40" s="23"/>
      <c r="SUC40" s="23"/>
      <c r="SUD40" s="23"/>
      <c r="SUE40" s="23"/>
      <c r="SUF40" s="23"/>
      <c r="SUG40" s="23"/>
      <c r="SUH40" s="23"/>
      <c r="SUI40" s="23"/>
      <c r="SUJ40" s="23"/>
      <c r="SUK40" s="23"/>
      <c r="SUL40" s="23"/>
      <c r="SUM40" s="23"/>
      <c r="SUN40" s="23"/>
      <c r="SUO40" s="23"/>
      <c r="SUP40" s="23"/>
      <c r="SUQ40" s="23"/>
      <c r="SUR40" s="23"/>
      <c r="SUS40" s="23"/>
      <c r="SUT40" s="23"/>
      <c r="SUU40" s="23"/>
      <c r="SUV40" s="23"/>
      <c r="SUW40" s="23"/>
      <c r="SUX40" s="23"/>
      <c r="SUY40" s="23"/>
      <c r="SUZ40" s="23"/>
      <c r="SVA40" s="23"/>
      <c r="SVB40" s="23"/>
      <c r="SVC40" s="23"/>
      <c r="SVD40" s="23"/>
      <c r="SVE40" s="23"/>
      <c r="SVF40" s="23"/>
      <c r="SVG40" s="23"/>
      <c r="SVH40" s="23"/>
      <c r="SVI40" s="23"/>
      <c r="SVJ40" s="23"/>
      <c r="SVK40" s="23"/>
      <c r="SVL40" s="23"/>
      <c r="SVM40" s="23"/>
      <c r="SVN40" s="23"/>
      <c r="SVO40" s="23"/>
      <c r="SVP40" s="23"/>
      <c r="SVQ40" s="23"/>
      <c r="SVR40" s="23"/>
      <c r="SVS40" s="23"/>
      <c r="SVT40" s="23"/>
      <c r="SVU40" s="23"/>
      <c r="SVV40" s="23"/>
      <c r="SVW40" s="23"/>
      <c r="SVX40" s="23"/>
      <c r="SVY40" s="23"/>
      <c r="SVZ40" s="23"/>
      <c r="SWA40" s="23"/>
      <c r="SWB40" s="23"/>
      <c r="SWC40" s="23"/>
      <c r="SWD40" s="23"/>
      <c r="SWE40" s="23"/>
      <c r="SWF40" s="23"/>
      <c r="SWG40" s="23"/>
      <c r="SWH40" s="23"/>
      <c r="SWI40" s="23"/>
      <c r="SWJ40" s="23"/>
      <c r="SWK40" s="23"/>
      <c r="SWL40" s="23"/>
      <c r="SWM40" s="23"/>
      <c r="SWN40" s="23"/>
      <c r="SWO40" s="23"/>
      <c r="SWP40" s="23"/>
      <c r="SWQ40" s="23"/>
      <c r="SWR40" s="23"/>
      <c r="SWS40" s="23"/>
      <c r="SWT40" s="23"/>
      <c r="SWU40" s="23"/>
      <c r="SWV40" s="23"/>
      <c r="SWW40" s="23"/>
      <c r="SWX40" s="23"/>
      <c r="SWY40" s="23"/>
      <c r="SWZ40" s="23"/>
      <c r="SXA40" s="23"/>
      <c r="SXB40" s="23"/>
      <c r="SXC40" s="23"/>
      <c r="SXD40" s="23"/>
      <c r="SXE40" s="23"/>
      <c r="SXF40" s="23"/>
      <c r="SXG40" s="23"/>
      <c r="SXH40" s="23"/>
      <c r="SXI40" s="23"/>
      <c r="SXJ40" s="23"/>
      <c r="SXK40" s="23"/>
      <c r="SXL40" s="23"/>
      <c r="SXM40" s="23"/>
      <c r="SXN40" s="23"/>
      <c r="SXO40" s="23"/>
      <c r="SXP40" s="23"/>
      <c r="SXQ40" s="23"/>
      <c r="SXR40" s="23"/>
      <c r="SXS40" s="23"/>
      <c r="SXT40" s="23"/>
      <c r="SXU40" s="23"/>
      <c r="SXV40" s="23"/>
      <c r="SXW40" s="23"/>
      <c r="SXX40" s="23"/>
      <c r="SXY40" s="23"/>
      <c r="SXZ40" s="23"/>
      <c r="SYA40" s="23"/>
      <c r="SYB40" s="23"/>
      <c r="SYC40" s="23"/>
      <c r="SYD40" s="23"/>
      <c r="SYE40" s="23"/>
      <c r="SYF40" s="23"/>
      <c r="SYG40" s="23"/>
      <c r="SYH40" s="23"/>
      <c r="SYI40" s="23"/>
      <c r="SYJ40" s="23"/>
      <c r="SYK40" s="23"/>
      <c r="SYL40" s="23"/>
      <c r="SYM40" s="23"/>
      <c r="SYN40" s="23"/>
      <c r="SYO40" s="23"/>
      <c r="SYP40" s="23"/>
      <c r="SYQ40" s="23"/>
      <c r="SYR40" s="23"/>
      <c r="SYS40" s="23"/>
      <c r="SYT40" s="23"/>
      <c r="SYU40" s="23"/>
      <c r="SYV40" s="23"/>
      <c r="SYW40" s="23"/>
      <c r="SYX40" s="23"/>
      <c r="SYY40" s="23"/>
      <c r="SYZ40" s="23"/>
      <c r="SZA40" s="23"/>
      <c r="SZB40" s="23"/>
      <c r="SZC40" s="23"/>
      <c r="SZD40" s="23"/>
      <c r="SZE40" s="23"/>
      <c r="SZF40" s="23"/>
      <c r="SZG40" s="23"/>
      <c r="SZH40" s="23"/>
      <c r="SZI40" s="23"/>
      <c r="SZJ40" s="23"/>
      <c r="SZK40" s="23"/>
      <c r="SZL40" s="23"/>
      <c r="SZM40" s="23"/>
      <c r="SZN40" s="23"/>
      <c r="SZO40" s="23"/>
      <c r="SZP40" s="23"/>
      <c r="SZQ40" s="23"/>
      <c r="SZR40" s="23"/>
      <c r="SZS40" s="23"/>
      <c r="SZT40" s="23"/>
      <c r="SZU40" s="23"/>
      <c r="SZV40" s="23"/>
      <c r="SZW40" s="23"/>
      <c r="SZX40" s="23"/>
      <c r="SZY40" s="23"/>
      <c r="SZZ40" s="23"/>
      <c r="TAA40" s="23"/>
      <c r="TAB40" s="23"/>
      <c r="TAC40" s="23"/>
      <c r="TAD40" s="23"/>
      <c r="TAE40" s="23"/>
      <c r="TAF40" s="23"/>
      <c r="TAG40" s="23"/>
      <c r="TAH40" s="23"/>
      <c r="TAI40" s="23"/>
      <c r="TAJ40" s="23"/>
      <c r="TAK40" s="23"/>
      <c r="TAL40" s="23"/>
      <c r="TAM40" s="23"/>
      <c r="TAN40" s="23"/>
      <c r="TAO40" s="23"/>
      <c r="TAP40" s="23"/>
      <c r="TAQ40" s="23"/>
      <c r="TAR40" s="23"/>
      <c r="TAS40" s="23"/>
      <c r="TAT40" s="23"/>
      <c r="TAU40" s="23"/>
      <c r="TAV40" s="23"/>
      <c r="TAW40" s="23"/>
      <c r="TAX40" s="23"/>
      <c r="TAY40" s="23"/>
      <c r="TAZ40" s="23"/>
      <c r="TBA40" s="23"/>
      <c r="TBB40" s="23"/>
      <c r="TBC40" s="23"/>
      <c r="TBD40" s="23"/>
      <c r="TBE40" s="23"/>
      <c r="TBF40" s="23"/>
      <c r="TBG40" s="23"/>
      <c r="TBH40" s="23"/>
      <c r="TBI40" s="23"/>
      <c r="TBJ40" s="23"/>
      <c r="TBK40" s="23"/>
      <c r="TBL40" s="23"/>
      <c r="TBM40" s="23"/>
      <c r="TBN40" s="23"/>
      <c r="TBO40" s="23"/>
      <c r="TBP40" s="23"/>
      <c r="TBQ40" s="23"/>
      <c r="TBR40" s="23"/>
      <c r="TBS40" s="23"/>
      <c r="TBT40" s="23"/>
      <c r="TBU40" s="23"/>
      <c r="TBV40" s="23"/>
      <c r="TBW40" s="23"/>
      <c r="TBX40" s="23"/>
      <c r="TBY40" s="23"/>
      <c r="TBZ40" s="23"/>
      <c r="TCA40" s="23"/>
      <c r="TCB40" s="23"/>
      <c r="TCC40" s="23"/>
      <c r="TCD40" s="23"/>
      <c r="TCE40" s="23"/>
      <c r="TCF40" s="23"/>
      <c r="TCG40" s="23"/>
      <c r="TCH40" s="23"/>
      <c r="TCI40" s="23"/>
      <c r="TCJ40" s="23"/>
      <c r="TCK40" s="23"/>
      <c r="TCL40" s="23"/>
      <c r="TCM40" s="23"/>
      <c r="TCN40" s="23"/>
      <c r="TCO40" s="23"/>
      <c r="TCP40" s="23"/>
      <c r="TCQ40" s="23"/>
      <c r="TCR40" s="23"/>
      <c r="TCS40" s="23"/>
      <c r="TCT40" s="23"/>
      <c r="TCU40" s="23"/>
      <c r="TCV40" s="23"/>
      <c r="TCW40" s="23"/>
      <c r="TCX40" s="23"/>
      <c r="TCY40" s="23"/>
      <c r="TCZ40" s="23"/>
      <c r="TDA40" s="23"/>
      <c r="TDB40" s="23"/>
      <c r="TDC40" s="23"/>
      <c r="TDD40" s="23"/>
      <c r="TDE40" s="23"/>
      <c r="TDF40" s="23"/>
      <c r="TDG40" s="23"/>
      <c r="TDH40" s="23"/>
      <c r="TDI40" s="23"/>
      <c r="TDJ40" s="23"/>
      <c r="TDK40" s="23"/>
      <c r="TDL40" s="23"/>
      <c r="TDM40" s="23"/>
      <c r="TDN40" s="23"/>
      <c r="TDO40" s="23"/>
      <c r="TDP40" s="23"/>
      <c r="TDQ40" s="23"/>
      <c r="TDR40" s="23"/>
      <c r="TDS40" s="23"/>
      <c r="TDT40" s="23"/>
      <c r="TDU40" s="23"/>
      <c r="TDV40" s="23"/>
      <c r="TDW40" s="23"/>
      <c r="TDX40" s="23"/>
      <c r="TDY40" s="23"/>
      <c r="TDZ40" s="23"/>
      <c r="TEA40" s="23"/>
      <c r="TEB40" s="23"/>
      <c r="TEC40" s="23"/>
      <c r="TED40" s="23"/>
      <c r="TEE40" s="23"/>
      <c r="TEF40" s="23"/>
      <c r="TEG40" s="23"/>
      <c r="TEH40" s="23"/>
      <c r="TEI40" s="23"/>
      <c r="TEJ40" s="23"/>
      <c r="TEK40" s="23"/>
      <c r="TEL40" s="23"/>
      <c r="TEM40" s="23"/>
      <c r="TEN40" s="23"/>
      <c r="TEO40" s="23"/>
      <c r="TEP40" s="23"/>
      <c r="TEQ40" s="23"/>
      <c r="TER40" s="23"/>
      <c r="TES40" s="23"/>
      <c r="TET40" s="23"/>
      <c r="TEU40" s="23"/>
      <c r="TEV40" s="23"/>
      <c r="TEW40" s="23"/>
      <c r="TEX40" s="23"/>
      <c r="TEY40" s="23"/>
      <c r="TEZ40" s="23"/>
      <c r="TFA40" s="23"/>
      <c r="TFB40" s="23"/>
      <c r="TFC40" s="23"/>
      <c r="TFD40" s="23"/>
      <c r="TFE40" s="23"/>
      <c r="TFF40" s="23"/>
      <c r="TFG40" s="23"/>
      <c r="TFH40" s="23"/>
      <c r="TFI40" s="23"/>
      <c r="TFJ40" s="23"/>
      <c r="TFK40" s="23"/>
      <c r="TFL40" s="23"/>
      <c r="TFM40" s="23"/>
      <c r="TFN40" s="23"/>
      <c r="TFO40" s="23"/>
      <c r="TFP40" s="23"/>
      <c r="TFQ40" s="23"/>
      <c r="TFR40" s="23"/>
      <c r="TFS40" s="23"/>
      <c r="TFT40" s="23"/>
      <c r="TFU40" s="23"/>
      <c r="TFV40" s="23"/>
      <c r="TFW40" s="23"/>
      <c r="TFX40" s="23"/>
      <c r="TFY40" s="23"/>
      <c r="TFZ40" s="23"/>
      <c r="TGA40" s="23"/>
      <c r="TGB40" s="23"/>
      <c r="TGC40" s="23"/>
      <c r="TGD40" s="23"/>
      <c r="TGE40" s="23"/>
      <c r="TGF40" s="23"/>
      <c r="TGG40" s="23"/>
      <c r="TGH40" s="23"/>
      <c r="TGI40" s="23"/>
      <c r="TGJ40" s="23"/>
      <c r="TGK40" s="23"/>
      <c r="TGL40" s="23"/>
      <c r="TGM40" s="23"/>
      <c r="TGN40" s="23"/>
      <c r="TGO40" s="23"/>
      <c r="TGP40" s="23"/>
      <c r="TGQ40" s="23"/>
      <c r="TGR40" s="23"/>
      <c r="TGS40" s="23"/>
      <c r="TGT40" s="23"/>
      <c r="TGU40" s="23"/>
      <c r="TGV40" s="23"/>
      <c r="TGW40" s="23"/>
      <c r="TGX40" s="23"/>
      <c r="TGY40" s="23"/>
      <c r="TGZ40" s="23"/>
      <c r="THA40" s="23"/>
      <c r="THB40" s="23"/>
      <c r="THC40" s="23"/>
      <c r="THD40" s="23"/>
      <c r="THE40" s="23"/>
      <c r="THF40" s="23"/>
      <c r="THG40" s="23"/>
      <c r="THH40" s="23"/>
      <c r="THI40" s="23"/>
      <c r="THJ40" s="23"/>
      <c r="THK40" s="23"/>
      <c r="THL40" s="23"/>
      <c r="THM40" s="23"/>
      <c r="THN40" s="23"/>
      <c r="THO40" s="23"/>
      <c r="THP40" s="23"/>
      <c r="THQ40" s="23"/>
      <c r="THR40" s="23"/>
      <c r="THS40" s="23"/>
      <c r="THT40" s="23"/>
      <c r="THU40" s="23"/>
      <c r="THV40" s="23"/>
      <c r="THW40" s="23"/>
      <c r="THX40" s="23"/>
      <c r="THY40" s="23"/>
      <c r="THZ40" s="23"/>
      <c r="TIA40" s="23"/>
      <c r="TIB40" s="23"/>
      <c r="TIC40" s="23"/>
      <c r="TID40" s="23"/>
      <c r="TIE40" s="23"/>
      <c r="TIF40" s="23"/>
      <c r="TIG40" s="23"/>
      <c r="TIH40" s="23"/>
      <c r="TII40" s="23"/>
      <c r="TIJ40" s="23"/>
      <c r="TIK40" s="23"/>
      <c r="TIL40" s="23"/>
      <c r="TIM40" s="23"/>
      <c r="TIN40" s="23"/>
      <c r="TIO40" s="23"/>
      <c r="TIP40" s="23"/>
      <c r="TIQ40" s="23"/>
      <c r="TIR40" s="23"/>
      <c r="TIS40" s="23"/>
      <c r="TIT40" s="23"/>
      <c r="TIU40" s="23"/>
      <c r="TIV40" s="23"/>
      <c r="TIW40" s="23"/>
      <c r="TIX40" s="23"/>
      <c r="TIY40" s="23"/>
      <c r="TIZ40" s="23"/>
      <c r="TJA40" s="23"/>
      <c r="TJB40" s="23"/>
      <c r="TJC40" s="23"/>
      <c r="TJD40" s="23"/>
      <c r="TJE40" s="23"/>
      <c r="TJF40" s="23"/>
      <c r="TJG40" s="23"/>
      <c r="TJH40" s="23"/>
      <c r="TJI40" s="23"/>
      <c r="TJJ40" s="23"/>
      <c r="TJK40" s="23"/>
      <c r="TJL40" s="23"/>
      <c r="TJM40" s="23"/>
      <c r="TJN40" s="23"/>
      <c r="TJO40" s="23"/>
      <c r="TJP40" s="23"/>
      <c r="TJQ40" s="23"/>
      <c r="TJR40" s="23"/>
      <c r="TJS40" s="23"/>
      <c r="TJT40" s="23"/>
      <c r="TJU40" s="23"/>
      <c r="TJV40" s="23"/>
      <c r="TJW40" s="23"/>
      <c r="TJX40" s="23"/>
      <c r="TJY40" s="23"/>
      <c r="TJZ40" s="23"/>
      <c r="TKA40" s="23"/>
      <c r="TKB40" s="23"/>
      <c r="TKC40" s="23"/>
      <c r="TKD40" s="23"/>
      <c r="TKE40" s="23"/>
      <c r="TKF40" s="23"/>
      <c r="TKG40" s="23"/>
      <c r="TKH40" s="23"/>
      <c r="TKI40" s="23"/>
      <c r="TKJ40" s="23"/>
      <c r="TKK40" s="23"/>
      <c r="TKL40" s="23"/>
      <c r="TKM40" s="23"/>
      <c r="TKN40" s="23"/>
      <c r="TKO40" s="23"/>
      <c r="TKP40" s="23"/>
      <c r="TKQ40" s="23"/>
      <c r="TKR40" s="23"/>
      <c r="TKS40" s="23"/>
      <c r="TKT40" s="23"/>
      <c r="TKU40" s="23"/>
      <c r="TKV40" s="23"/>
      <c r="TKW40" s="23"/>
      <c r="TKX40" s="23"/>
      <c r="TKY40" s="23"/>
      <c r="TKZ40" s="23"/>
      <c r="TLA40" s="23"/>
      <c r="TLB40" s="23"/>
      <c r="TLC40" s="23"/>
      <c r="TLD40" s="23"/>
      <c r="TLE40" s="23"/>
      <c r="TLF40" s="23"/>
      <c r="TLG40" s="23"/>
      <c r="TLH40" s="23"/>
      <c r="TLI40" s="23"/>
      <c r="TLJ40" s="23"/>
      <c r="TLK40" s="23"/>
      <c r="TLL40" s="23"/>
      <c r="TLM40" s="23"/>
      <c r="TLN40" s="23"/>
      <c r="TLO40" s="23"/>
      <c r="TLP40" s="23"/>
      <c r="TLQ40" s="23"/>
      <c r="TLR40" s="23"/>
      <c r="TLS40" s="23"/>
      <c r="TLT40" s="23"/>
      <c r="TLU40" s="23"/>
      <c r="TLV40" s="23"/>
      <c r="TLW40" s="23"/>
      <c r="TLX40" s="23"/>
      <c r="TLY40" s="23"/>
      <c r="TLZ40" s="23"/>
      <c r="TMA40" s="23"/>
      <c r="TMB40" s="23"/>
      <c r="TMC40" s="23"/>
      <c r="TMD40" s="23"/>
      <c r="TME40" s="23"/>
      <c r="TMF40" s="23"/>
      <c r="TMG40" s="23"/>
      <c r="TMH40" s="23"/>
      <c r="TMI40" s="23"/>
      <c r="TMJ40" s="23"/>
      <c r="TMK40" s="23"/>
      <c r="TML40" s="23"/>
      <c r="TMM40" s="23"/>
      <c r="TMN40" s="23"/>
      <c r="TMO40" s="23"/>
      <c r="TMP40" s="23"/>
      <c r="TMQ40" s="23"/>
      <c r="TMR40" s="23"/>
      <c r="TMS40" s="23"/>
      <c r="TMT40" s="23"/>
      <c r="TMU40" s="23"/>
      <c r="TMV40" s="23"/>
      <c r="TMW40" s="23"/>
      <c r="TMX40" s="23"/>
      <c r="TMY40" s="23"/>
      <c r="TMZ40" s="23"/>
      <c r="TNA40" s="23"/>
      <c r="TNB40" s="23"/>
      <c r="TNC40" s="23"/>
      <c r="TND40" s="23"/>
      <c r="TNE40" s="23"/>
      <c r="TNF40" s="23"/>
      <c r="TNG40" s="23"/>
      <c r="TNH40" s="23"/>
      <c r="TNI40" s="23"/>
      <c r="TNJ40" s="23"/>
      <c r="TNK40" s="23"/>
      <c r="TNL40" s="23"/>
      <c r="TNM40" s="23"/>
      <c r="TNN40" s="23"/>
      <c r="TNO40" s="23"/>
      <c r="TNP40" s="23"/>
      <c r="TNQ40" s="23"/>
      <c r="TNR40" s="23"/>
      <c r="TNS40" s="23"/>
      <c r="TNT40" s="23"/>
      <c r="TNU40" s="23"/>
      <c r="TNV40" s="23"/>
      <c r="TNW40" s="23"/>
      <c r="TNX40" s="23"/>
      <c r="TNY40" s="23"/>
      <c r="TNZ40" s="23"/>
      <c r="TOA40" s="23"/>
      <c r="TOB40" s="23"/>
      <c r="TOC40" s="23"/>
      <c r="TOD40" s="23"/>
      <c r="TOE40" s="23"/>
      <c r="TOF40" s="23"/>
      <c r="TOG40" s="23"/>
      <c r="TOH40" s="23"/>
      <c r="TOI40" s="23"/>
      <c r="TOJ40" s="23"/>
      <c r="TOK40" s="23"/>
      <c r="TOL40" s="23"/>
      <c r="TOM40" s="23"/>
      <c r="TON40" s="23"/>
      <c r="TOO40" s="23"/>
      <c r="TOP40" s="23"/>
      <c r="TOQ40" s="23"/>
      <c r="TOR40" s="23"/>
      <c r="TOS40" s="23"/>
      <c r="TOT40" s="23"/>
      <c r="TOU40" s="23"/>
      <c r="TOV40" s="23"/>
      <c r="TOW40" s="23"/>
      <c r="TOX40" s="23"/>
      <c r="TOY40" s="23"/>
      <c r="TOZ40" s="23"/>
      <c r="TPA40" s="23"/>
      <c r="TPB40" s="23"/>
      <c r="TPC40" s="23"/>
      <c r="TPD40" s="23"/>
      <c r="TPE40" s="23"/>
      <c r="TPF40" s="23"/>
      <c r="TPG40" s="23"/>
      <c r="TPH40" s="23"/>
      <c r="TPI40" s="23"/>
      <c r="TPJ40" s="23"/>
      <c r="TPK40" s="23"/>
      <c r="TPL40" s="23"/>
      <c r="TPM40" s="23"/>
      <c r="TPN40" s="23"/>
      <c r="TPO40" s="23"/>
      <c r="TPP40" s="23"/>
      <c r="TPQ40" s="23"/>
      <c r="TPR40" s="23"/>
      <c r="TPS40" s="23"/>
      <c r="TPT40" s="23"/>
      <c r="TPU40" s="23"/>
      <c r="TPV40" s="23"/>
      <c r="TPW40" s="23"/>
      <c r="TPX40" s="23"/>
      <c r="TPY40" s="23"/>
      <c r="TPZ40" s="23"/>
      <c r="TQA40" s="23"/>
      <c r="TQB40" s="23"/>
      <c r="TQC40" s="23"/>
      <c r="TQD40" s="23"/>
      <c r="TQE40" s="23"/>
      <c r="TQF40" s="23"/>
      <c r="TQG40" s="23"/>
      <c r="TQH40" s="23"/>
      <c r="TQI40" s="23"/>
      <c r="TQJ40" s="23"/>
      <c r="TQK40" s="23"/>
      <c r="TQL40" s="23"/>
      <c r="TQM40" s="23"/>
      <c r="TQN40" s="23"/>
      <c r="TQO40" s="23"/>
      <c r="TQP40" s="23"/>
      <c r="TQQ40" s="23"/>
      <c r="TQR40" s="23"/>
      <c r="TQS40" s="23"/>
      <c r="TQT40" s="23"/>
      <c r="TQU40" s="23"/>
      <c r="TQV40" s="23"/>
      <c r="TQW40" s="23"/>
      <c r="TQX40" s="23"/>
      <c r="TQY40" s="23"/>
      <c r="TQZ40" s="23"/>
      <c r="TRA40" s="23"/>
      <c r="TRB40" s="23"/>
      <c r="TRC40" s="23"/>
      <c r="TRD40" s="23"/>
      <c r="TRE40" s="23"/>
      <c r="TRF40" s="23"/>
      <c r="TRG40" s="23"/>
      <c r="TRH40" s="23"/>
      <c r="TRI40" s="23"/>
      <c r="TRJ40" s="23"/>
      <c r="TRK40" s="23"/>
      <c r="TRL40" s="23"/>
      <c r="TRM40" s="23"/>
      <c r="TRN40" s="23"/>
      <c r="TRO40" s="23"/>
      <c r="TRP40" s="23"/>
      <c r="TRQ40" s="23"/>
      <c r="TRR40" s="23"/>
      <c r="TRS40" s="23"/>
      <c r="TRT40" s="23"/>
      <c r="TRU40" s="23"/>
      <c r="TRV40" s="23"/>
      <c r="TRW40" s="23"/>
      <c r="TRX40" s="23"/>
      <c r="TRY40" s="23"/>
      <c r="TRZ40" s="23"/>
      <c r="TSA40" s="23"/>
      <c r="TSB40" s="23"/>
      <c r="TSC40" s="23"/>
      <c r="TSD40" s="23"/>
      <c r="TSE40" s="23"/>
      <c r="TSF40" s="23"/>
      <c r="TSG40" s="23"/>
      <c r="TSH40" s="23"/>
      <c r="TSI40" s="23"/>
      <c r="TSJ40" s="23"/>
      <c r="TSK40" s="23"/>
      <c r="TSL40" s="23"/>
      <c r="TSM40" s="23"/>
      <c r="TSN40" s="23"/>
      <c r="TSO40" s="23"/>
      <c r="TSP40" s="23"/>
      <c r="TSQ40" s="23"/>
      <c r="TSR40" s="23"/>
      <c r="TSS40" s="23"/>
      <c r="TST40" s="23"/>
      <c r="TSU40" s="23"/>
      <c r="TSV40" s="23"/>
      <c r="TSW40" s="23"/>
      <c r="TSX40" s="23"/>
      <c r="TSY40" s="23"/>
      <c r="TSZ40" s="23"/>
      <c r="TTA40" s="23"/>
      <c r="TTB40" s="23"/>
      <c r="TTC40" s="23"/>
      <c r="TTD40" s="23"/>
      <c r="TTE40" s="23"/>
      <c r="TTF40" s="23"/>
      <c r="TTG40" s="23"/>
      <c r="TTH40" s="23"/>
      <c r="TTI40" s="23"/>
      <c r="TTJ40" s="23"/>
      <c r="TTK40" s="23"/>
      <c r="TTL40" s="23"/>
      <c r="TTM40" s="23"/>
      <c r="TTN40" s="23"/>
      <c r="TTO40" s="23"/>
      <c r="TTP40" s="23"/>
      <c r="TTQ40" s="23"/>
      <c r="TTR40" s="23"/>
      <c r="TTS40" s="23"/>
      <c r="TTT40" s="23"/>
      <c r="TTU40" s="23"/>
      <c r="TTV40" s="23"/>
      <c r="TTW40" s="23"/>
      <c r="TTX40" s="23"/>
      <c r="TTY40" s="23"/>
      <c r="TTZ40" s="23"/>
      <c r="TUA40" s="23"/>
      <c r="TUB40" s="23"/>
      <c r="TUC40" s="23"/>
      <c r="TUD40" s="23"/>
      <c r="TUE40" s="23"/>
      <c r="TUF40" s="23"/>
      <c r="TUG40" s="23"/>
      <c r="TUH40" s="23"/>
      <c r="TUI40" s="23"/>
      <c r="TUJ40" s="23"/>
      <c r="TUK40" s="23"/>
      <c r="TUL40" s="23"/>
      <c r="TUM40" s="23"/>
      <c r="TUN40" s="23"/>
      <c r="TUO40" s="23"/>
      <c r="TUP40" s="23"/>
      <c r="TUQ40" s="23"/>
      <c r="TUR40" s="23"/>
      <c r="TUS40" s="23"/>
      <c r="TUT40" s="23"/>
      <c r="TUU40" s="23"/>
      <c r="TUV40" s="23"/>
      <c r="TUW40" s="23"/>
      <c r="TUX40" s="23"/>
      <c r="TUY40" s="23"/>
      <c r="TUZ40" s="23"/>
      <c r="TVA40" s="23"/>
      <c r="TVB40" s="23"/>
      <c r="TVC40" s="23"/>
      <c r="TVD40" s="23"/>
      <c r="TVE40" s="23"/>
      <c r="TVF40" s="23"/>
      <c r="TVG40" s="23"/>
      <c r="TVH40" s="23"/>
      <c r="TVI40" s="23"/>
      <c r="TVJ40" s="23"/>
      <c r="TVK40" s="23"/>
      <c r="TVL40" s="23"/>
      <c r="TVM40" s="23"/>
      <c r="TVN40" s="23"/>
      <c r="TVO40" s="23"/>
      <c r="TVP40" s="23"/>
      <c r="TVQ40" s="23"/>
      <c r="TVR40" s="23"/>
      <c r="TVS40" s="23"/>
      <c r="TVT40" s="23"/>
      <c r="TVU40" s="23"/>
      <c r="TVV40" s="23"/>
      <c r="TVW40" s="23"/>
      <c r="TVX40" s="23"/>
      <c r="TVY40" s="23"/>
      <c r="TVZ40" s="23"/>
      <c r="TWA40" s="23"/>
      <c r="TWB40" s="23"/>
      <c r="TWC40" s="23"/>
      <c r="TWD40" s="23"/>
      <c r="TWE40" s="23"/>
      <c r="TWF40" s="23"/>
      <c r="TWG40" s="23"/>
      <c r="TWH40" s="23"/>
      <c r="TWI40" s="23"/>
      <c r="TWJ40" s="23"/>
      <c r="TWK40" s="23"/>
      <c r="TWL40" s="23"/>
      <c r="TWM40" s="23"/>
      <c r="TWN40" s="23"/>
      <c r="TWO40" s="23"/>
      <c r="TWP40" s="23"/>
      <c r="TWQ40" s="23"/>
      <c r="TWR40" s="23"/>
      <c r="TWS40" s="23"/>
      <c r="TWT40" s="23"/>
      <c r="TWU40" s="23"/>
      <c r="TWV40" s="23"/>
      <c r="TWW40" s="23"/>
      <c r="TWX40" s="23"/>
      <c r="TWY40" s="23"/>
      <c r="TWZ40" s="23"/>
      <c r="TXA40" s="23"/>
      <c r="TXB40" s="23"/>
      <c r="TXC40" s="23"/>
      <c r="TXD40" s="23"/>
      <c r="TXE40" s="23"/>
      <c r="TXF40" s="23"/>
      <c r="TXG40" s="23"/>
      <c r="TXH40" s="23"/>
      <c r="TXI40" s="23"/>
      <c r="TXJ40" s="23"/>
      <c r="TXK40" s="23"/>
      <c r="TXL40" s="23"/>
      <c r="TXM40" s="23"/>
      <c r="TXN40" s="23"/>
      <c r="TXO40" s="23"/>
      <c r="TXP40" s="23"/>
      <c r="TXQ40" s="23"/>
      <c r="TXR40" s="23"/>
      <c r="TXS40" s="23"/>
      <c r="TXT40" s="23"/>
      <c r="TXU40" s="23"/>
      <c r="TXV40" s="23"/>
      <c r="TXW40" s="23"/>
      <c r="TXX40" s="23"/>
      <c r="TXY40" s="23"/>
      <c r="TXZ40" s="23"/>
      <c r="TYA40" s="23"/>
      <c r="TYB40" s="23"/>
      <c r="TYC40" s="23"/>
      <c r="TYD40" s="23"/>
      <c r="TYE40" s="23"/>
      <c r="TYF40" s="23"/>
      <c r="TYG40" s="23"/>
      <c r="TYH40" s="23"/>
      <c r="TYI40" s="23"/>
      <c r="TYJ40" s="23"/>
      <c r="TYK40" s="23"/>
      <c r="TYL40" s="23"/>
      <c r="TYM40" s="23"/>
      <c r="TYN40" s="23"/>
      <c r="TYO40" s="23"/>
      <c r="TYP40" s="23"/>
      <c r="TYQ40" s="23"/>
      <c r="TYR40" s="23"/>
      <c r="TYS40" s="23"/>
      <c r="TYT40" s="23"/>
      <c r="TYU40" s="23"/>
      <c r="TYV40" s="23"/>
      <c r="TYW40" s="23"/>
      <c r="TYX40" s="23"/>
      <c r="TYY40" s="23"/>
      <c r="TYZ40" s="23"/>
      <c r="TZA40" s="23"/>
      <c r="TZB40" s="23"/>
      <c r="TZC40" s="23"/>
      <c r="TZD40" s="23"/>
      <c r="TZE40" s="23"/>
      <c r="TZF40" s="23"/>
      <c r="TZG40" s="23"/>
      <c r="TZH40" s="23"/>
      <c r="TZI40" s="23"/>
      <c r="TZJ40" s="23"/>
      <c r="TZK40" s="23"/>
      <c r="TZL40" s="23"/>
      <c r="TZM40" s="23"/>
      <c r="TZN40" s="23"/>
      <c r="TZO40" s="23"/>
      <c r="TZP40" s="23"/>
      <c r="TZQ40" s="23"/>
      <c r="TZR40" s="23"/>
      <c r="TZS40" s="23"/>
      <c r="TZT40" s="23"/>
      <c r="TZU40" s="23"/>
      <c r="TZV40" s="23"/>
      <c r="TZW40" s="23"/>
      <c r="TZX40" s="23"/>
      <c r="TZY40" s="23"/>
      <c r="TZZ40" s="23"/>
      <c r="UAA40" s="23"/>
      <c r="UAB40" s="23"/>
      <c r="UAC40" s="23"/>
      <c r="UAD40" s="23"/>
      <c r="UAE40" s="23"/>
      <c r="UAF40" s="23"/>
      <c r="UAG40" s="23"/>
      <c r="UAH40" s="23"/>
      <c r="UAI40" s="23"/>
      <c r="UAJ40" s="23"/>
      <c r="UAK40" s="23"/>
      <c r="UAL40" s="23"/>
      <c r="UAM40" s="23"/>
      <c r="UAN40" s="23"/>
      <c r="UAO40" s="23"/>
      <c r="UAP40" s="23"/>
      <c r="UAQ40" s="23"/>
      <c r="UAR40" s="23"/>
      <c r="UAS40" s="23"/>
      <c r="UAT40" s="23"/>
      <c r="UAU40" s="23"/>
      <c r="UAV40" s="23"/>
      <c r="UAW40" s="23"/>
      <c r="UAX40" s="23"/>
      <c r="UAY40" s="23"/>
      <c r="UAZ40" s="23"/>
      <c r="UBA40" s="23"/>
      <c r="UBB40" s="23"/>
      <c r="UBC40" s="23"/>
      <c r="UBD40" s="23"/>
      <c r="UBE40" s="23"/>
      <c r="UBF40" s="23"/>
      <c r="UBG40" s="23"/>
      <c r="UBH40" s="23"/>
      <c r="UBI40" s="23"/>
      <c r="UBJ40" s="23"/>
      <c r="UBK40" s="23"/>
      <c r="UBL40" s="23"/>
      <c r="UBM40" s="23"/>
      <c r="UBN40" s="23"/>
      <c r="UBO40" s="23"/>
      <c r="UBP40" s="23"/>
      <c r="UBQ40" s="23"/>
      <c r="UBR40" s="23"/>
      <c r="UBS40" s="23"/>
      <c r="UBT40" s="23"/>
      <c r="UBU40" s="23"/>
      <c r="UBV40" s="23"/>
      <c r="UBW40" s="23"/>
      <c r="UBX40" s="23"/>
      <c r="UBY40" s="23"/>
      <c r="UBZ40" s="23"/>
      <c r="UCA40" s="23"/>
      <c r="UCB40" s="23"/>
      <c r="UCC40" s="23"/>
      <c r="UCD40" s="23"/>
      <c r="UCE40" s="23"/>
      <c r="UCF40" s="23"/>
      <c r="UCG40" s="23"/>
      <c r="UCH40" s="23"/>
      <c r="UCI40" s="23"/>
      <c r="UCJ40" s="23"/>
      <c r="UCK40" s="23"/>
      <c r="UCL40" s="23"/>
      <c r="UCM40" s="23"/>
      <c r="UCN40" s="23"/>
      <c r="UCO40" s="23"/>
      <c r="UCP40" s="23"/>
      <c r="UCQ40" s="23"/>
      <c r="UCR40" s="23"/>
      <c r="UCS40" s="23"/>
      <c r="UCT40" s="23"/>
      <c r="UCU40" s="23"/>
      <c r="UCV40" s="23"/>
      <c r="UCW40" s="23"/>
      <c r="UCX40" s="23"/>
      <c r="UCY40" s="23"/>
      <c r="UCZ40" s="23"/>
      <c r="UDA40" s="23"/>
      <c r="UDB40" s="23"/>
      <c r="UDC40" s="23"/>
      <c r="UDD40" s="23"/>
      <c r="UDE40" s="23"/>
      <c r="UDF40" s="23"/>
      <c r="UDG40" s="23"/>
      <c r="UDH40" s="23"/>
      <c r="UDI40" s="23"/>
      <c r="UDJ40" s="23"/>
      <c r="UDK40" s="23"/>
      <c r="UDL40" s="23"/>
      <c r="UDM40" s="23"/>
      <c r="UDN40" s="23"/>
      <c r="UDO40" s="23"/>
      <c r="UDP40" s="23"/>
      <c r="UDQ40" s="23"/>
      <c r="UDR40" s="23"/>
      <c r="UDS40" s="23"/>
      <c r="UDT40" s="23"/>
      <c r="UDU40" s="23"/>
      <c r="UDV40" s="23"/>
      <c r="UDW40" s="23"/>
      <c r="UDX40" s="23"/>
      <c r="UDY40" s="23"/>
      <c r="UDZ40" s="23"/>
      <c r="UEA40" s="23"/>
      <c r="UEB40" s="23"/>
      <c r="UEC40" s="23"/>
      <c r="UED40" s="23"/>
      <c r="UEE40" s="23"/>
      <c r="UEF40" s="23"/>
      <c r="UEG40" s="23"/>
      <c r="UEH40" s="23"/>
      <c r="UEI40" s="23"/>
      <c r="UEJ40" s="23"/>
      <c r="UEK40" s="23"/>
      <c r="UEL40" s="23"/>
      <c r="UEM40" s="23"/>
      <c r="UEN40" s="23"/>
      <c r="UEO40" s="23"/>
      <c r="UEP40" s="23"/>
      <c r="UEQ40" s="23"/>
      <c r="UER40" s="23"/>
      <c r="UES40" s="23"/>
      <c r="UET40" s="23"/>
      <c r="UEU40" s="23"/>
      <c r="UEV40" s="23"/>
      <c r="UEW40" s="23"/>
      <c r="UEX40" s="23"/>
      <c r="UEY40" s="23"/>
      <c r="UEZ40" s="23"/>
      <c r="UFA40" s="23"/>
      <c r="UFB40" s="23"/>
      <c r="UFC40" s="23"/>
      <c r="UFD40" s="23"/>
      <c r="UFE40" s="23"/>
      <c r="UFF40" s="23"/>
      <c r="UFG40" s="23"/>
      <c r="UFH40" s="23"/>
      <c r="UFI40" s="23"/>
      <c r="UFJ40" s="23"/>
      <c r="UFK40" s="23"/>
      <c r="UFL40" s="23"/>
      <c r="UFM40" s="23"/>
      <c r="UFN40" s="23"/>
      <c r="UFO40" s="23"/>
      <c r="UFP40" s="23"/>
      <c r="UFQ40" s="23"/>
      <c r="UFR40" s="23"/>
      <c r="UFS40" s="23"/>
      <c r="UFT40" s="23"/>
      <c r="UFU40" s="23"/>
      <c r="UFV40" s="23"/>
      <c r="UFW40" s="23"/>
      <c r="UFX40" s="23"/>
      <c r="UFY40" s="23"/>
      <c r="UFZ40" s="23"/>
      <c r="UGA40" s="23"/>
      <c r="UGB40" s="23"/>
      <c r="UGC40" s="23"/>
      <c r="UGD40" s="23"/>
      <c r="UGE40" s="23"/>
      <c r="UGF40" s="23"/>
      <c r="UGG40" s="23"/>
      <c r="UGH40" s="23"/>
      <c r="UGI40" s="23"/>
      <c r="UGJ40" s="23"/>
      <c r="UGK40" s="23"/>
      <c r="UGL40" s="23"/>
      <c r="UGM40" s="23"/>
      <c r="UGN40" s="23"/>
      <c r="UGO40" s="23"/>
      <c r="UGP40" s="23"/>
      <c r="UGQ40" s="23"/>
      <c r="UGR40" s="23"/>
      <c r="UGS40" s="23"/>
      <c r="UGT40" s="23"/>
      <c r="UGU40" s="23"/>
      <c r="UGV40" s="23"/>
      <c r="UGW40" s="23"/>
      <c r="UGX40" s="23"/>
      <c r="UGY40" s="23"/>
      <c r="UGZ40" s="23"/>
      <c r="UHA40" s="23"/>
      <c r="UHB40" s="23"/>
      <c r="UHC40" s="23"/>
      <c r="UHD40" s="23"/>
      <c r="UHE40" s="23"/>
      <c r="UHF40" s="23"/>
      <c r="UHG40" s="23"/>
      <c r="UHH40" s="23"/>
      <c r="UHI40" s="23"/>
      <c r="UHJ40" s="23"/>
      <c r="UHK40" s="23"/>
      <c r="UHL40" s="23"/>
      <c r="UHM40" s="23"/>
      <c r="UHN40" s="23"/>
      <c r="UHO40" s="23"/>
      <c r="UHP40" s="23"/>
      <c r="UHQ40" s="23"/>
      <c r="UHR40" s="23"/>
      <c r="UHS40" s="23"/>
      <c r="UHT40" s="23"/>
      <c r="UHU40" s="23"/>
      <c r="UHV40" s="23"/>
      <c r="UHW40" s="23"/>
      <c r="UHX40" s="23"/>
      <c r="UHY40" s="23"/>
      <c r="UHZ40" s="23"/>
      <c r="UIA40" s="23"/>
      <c r="UIB40" s="23"/>
      <c r="UIC40" s="23"/>
      <c r="UID40" s="23"/>
      <c r="UIE40" s="23"/>
      <c r="UIF40" s="23"/>
      <c r="UIG40" s="23"/>
      <c r="UIH40" s="23"/>
      <c r="UII40" s="23"/>
      <c r="UIJ40" s="23"/>
      <c r="UIK40" s="23"/>
      <c r="UIL40" s="23"/>
      <c r="UIM40" s="23"/>
      <c r="UIN40" s="23"/>
      <c r="UIO40" s="23"/>
      <c r="UIP40" s="23"/>
      <c r="UIQ40" s="23"/>
      <c r="UIR40" s="23"/>
      <c r="UIS40" s="23"/>
      <c r="UIT40" s="23"/>
      <c r="UIU40" s="23"/>
      <c r="UIV40" s="23"/>
      <c r="UIW40" s="23"/>
      <c r="UIX40" s="23"/>
      <c r="UIY40" s="23"/>
      <c r="UIZ40" s="23"/>
      <c r="UJA40" s="23"/>
      <c r="UJB40" s="23"/>
      <c r="UJC40" s="23"/>
      <c r="UJD40" s="23"/>
      <c r="UJE40" s="23"/>
      <c r="UJF40" s="23"/>
      <c r="UJG40" s="23"/>
      <c r="UJH40" s="23"/>
      <c r="UJI40" s="23"/>
      <c r="UJJ40" s="23"/>
      <c r="UJK40" s="23"/>
      <c r="UJL40" s="23"/>
      <c r="UJM40" s="23"/>
      <c r="UJN40" s="23"/>
      <c r="UJO40" s="23"/>
      <c r="UJP40" s="23"/>
      <c r="UJQ40" s="23"/>
      <c r="UJR40" s="23"/>
      <c r="UJS40" s="23"/>
      <c r="UJT40" s="23"/>
      <c r="UJU40" s="23"/>
      <c r="UJV40" s="23"/>
      <c r="UJW40" s="23"/>
      <c r="UJX40" s="23"/>
      <c r="UJY40" s="23"/>
      <c r="UJZ40" s="23"/>
      <c r="UKA40" s="23"/>
      <c r="UKB40" s="23"/>
      <c r="UKC40" s="23"/>
      <c r="UKD40" s="23"/>
      <c r="UKE40" s="23"/>
      <c r="UKF40" s="23"/>
      <c r="UKG40" s="23"/>
      <c r="UKH40" s="23"/>
      <c r="UKI40" s="23"/>
      <c r="UKJ40" s="23"/>
      <c r="UKK40" s="23"/>
      <c r="UKL40" s="23"/>
      <c r="UKM40" s="23"/>
      <c r="UKN40" s="23"/>
      <c r="UKO40" s="23"/>
      <c r="UKP40" s="23"/>
      <c r="UKQ40" s="23"/>
      <c r="UKR40" s="23"/>
      <c r="UKS40" s="23"/>
      <c r="UKT40" s="23"/>
      <c r="UKU40" s="23"/>
      <c r="UKV40" s="23"/>
      <c r="UKW40" s="23"/>
      <c r="UKX40" s="23"/>
      <c r="UKY40" s="23"/>
      <c r="UKZ40" s="23"/>
      <c r="ULA40" s="23"/>
      <c r="ULB40" s="23"/>
      <c r="ULC40" s="23"/>
      <c r="ULD40" s="23"/>
      <c r="ULE40" s="23"/>
      <c r="ULF40" s="23"/>
      <c r="ULG40" s="23"/>
      <c r="ULH40" s="23"/>
      <c r="ULI40" s="23"/>
      <c r="ULJ40" s="23"/>
      <c r="ULK40" s="23"/>
      <c r="ULL40" s="23"/>
      <c r="ULM40" s="23"/>
      <c r="ULN40" s="23"/>
      <c r="ULO40" s="23"/>
      <c r="ULP40" s="23"/>
      <c r="ULQ40" s="23"/>
      <c r="ULR40" s="23"/>
      <c r="ULS40" s="23"/>
      <c r="ULT40" s="23"/>
      <c r="ULU40" s="23"/>
      <c r="ULV40" s="23"/>
      <c r="ULW40" s="23"/>
      <c r="ULX40" s="23"/>
      <c r="ULY40" s="23"/>
      <c r="ULZ40" s="23"/>
      <c r="UMA40" s="23"/>
      <c r="UMB40" s="23"/>
      <c r="UMC40" s="23"/>
      <c r="UMD40" s="23"/>
      <c r="UME40" s="23"/>
      <c r="UMF40" s="23"/>
      <c r="UMG40" s="23"/>
      <c r="UMH40" s="23"/>
      <c r="UMI40" s="23"/>
      <c r="UMJ40" s="23"/>
      <c r="UMK40" s="23"/>
      <c r="UML40" s="23"/>
      <c r="UMM40" s="23"/>
      <c r="UMN40" s="23"/>
      <c r="UMO40" s="23"/>
      <c r="UMP40" s="23"/>
      <c r="UMQ40" s="23"/>
      <c r="UMR40" s="23"/>
      <c r="UMS40" s="23"/>
      <c r="UMT40" s="23"/>
      <c r="UMU40" s="23"/>
      <c r="UMV40" s="23"/>
      <c r="UMW40" s="23"/>
      <c r="UMX40" s="23"/>
      <c r="UMY40" s="23"/>
      <c r="UMZ40" s="23"/>
      <c r="UNA40" s="23"/>
      <c r="UNB40" s="23"/>
      <c r="UNC40" s="23"/>
      <c r="UND40" s="23"/>
      <c r="UNE40" s="23"/>
      <c r="UNF40" s="23"/>
      <c r="UNG40" s="23"/>
      <c r="UNH40" s="23"/>
      <c r="UNI40" s="23"/>
      <c r="UNJ40" s="23"/>
      <c r="UNK40" s="23"/>
      <c r="UNL40" s="23"/>
      <c r="UNM40" s="23"/>
      <c r="UNN40" s="23"/>
      <c r="UNO40" s="23"/>
      <c r="UNP40" s="23"/>
      <c r="UNQ40" s="23"/>
      <c r="UNR40" s="23"/>
      <c r="UNS40" s="23"/>
      <c r="UNT40" s="23"/>
      <c r="UNU40" s="23"/>
      <c r="UNV40" s="23"/>
      <c r="UNW40" s="23"/>
      <c r="UNX40" s="23"/>
      <c r="UNY40" s="23"/>
      <c r="UNZ40" s="23"/>
      <c r="UOA40" s="23"/>
      <c r="UOB40" s="23"/>
      <c r="UOC40" s="23"/>
      <c r="UOD40" s="23"/>
      <c r="UOE40" s="23"/>
      <c r="UOF40" s="23"/>
      <c r="UOG40" s="23"/>
      <c r="UOH40" s="23"/>
      <c r="UOI40" s="23"/>
      <c r="UOJ40" s="23"/>
      <c r="UOK40" s="23"/>
      <c r="UOL40" s="23"/>
      <c r="UOM40" s="23"/>
      <c r="UON40" s="23"/>
      <c r="UOO40" s="23"/>
      <c r="UOP40" s="23"/>
      <c r="UOQ40" s="23"/>
      <c r="UOR40" s="23"/>
      <c r="UOS40" s="23"/>
      <c r="UOT40" s="23"/>
      <c r="UOU40" s="23"/>
      <c r="UOV40" s="23"/>
      <c r="UOW40" s="23"/>
      <c r="UOX40" s="23"/>
      <c r="UOY40" s="23"/>
      <c r="UOZ40" s="23"/>
      <c r="UPA40" s="23"/>
      <c r="UPB40" s="23"/>
      <c r="UPC40" s="23"/>
      <c r="UPD40" s="23"/>
      <c r="UPE40" s="23"/>
      <c r="UPF40" s="23"/>
      <c r="UPG40" s="23"/>
      <c r="UPH40" s="23"/>
      <c r="UPI40" s="23"/>
      <c r="UPJ40" s="23"/>
      <c r="UPK40" s="23"/>
      <c r="UPL40" s="23"/>
      <c r="UPM40" s="23"/>
      <c r="UPN40" s="23"/>
      <c r="UPO40" s="23"/>
      <c r="UPP40" s="23"/>
      <c r="UPQ40" s="23"/>
      <c r="UPR40" s="23"/>
      <c r="UPS40" s="23"/>
      <c r="UPT40" s="23"/>
      <c r="UPU40" s="23"/>
      <c r="UPV40" s="23"/>
      <c r="UPW40" s="23"/>
      <c r="UPX40" s="23"/>
      <c r="UPY40" s="23"/>
      <c r="UPZ40" s="23"/>
      <c r="UQA40" s="23"/>
      <c r="UQB40" s="23"/>
      <c r="UQC40" s="23"/>
      <c r="UQD40" s="23"/>
      <c r="UQE40" s="23"/>
      <c r="UQF40" s="23"/>
      <c r="UQG40" s="23"/>
      <c r="UQH40" s="23"/>
      <c r="UQI40" s="23"/>
      <c r="UQJ40" s="23"/>
      <c r="UQK40" s="23"/>
      <c r="UQL40" s="23"/>
      <c r="UQM40" s="23"/>
      <c r="UQN40" s="23"/>
      <c r="UQO40" s="23"/>
      <c r="UQP40" s="23"/>
      <c r="UQQ40" s="23"/>
      <c r="UQR40" s="23"/>
      <c r="UQS40" s="23"/>
      <c r="UQT40" s="23"/>
      <c r="UQU40" s="23"/>
      <c r="UQV40" s="23"/>
      <c r="UQW40" s="23"/>
      <c r="UQX40" s="23"/>
      <c r="UQY40" s="23"/>
      <c r="UQZ40" s="23"/>
      <c r="URA40" s="23"/>
      <c r="URB40" s="23"/>
      <c r="URC40" s="23"/>
      <c r="URD40" s="23"/>
      <c r="URE40" s="23"/>
      <c r="URF40" s="23"/>
      <c r="URG40" s="23"/>
      <c r="URH40" s="23"/>
      <c r="URI40" s="23"/>
      <c r="URJ40" s="23"/>
      <c r="URK40" s="23"/>
      <c r="URL40" s="23"/>
      <c r="URM40" s="23"/>
      <c r="URN40" s="23"/>
      <c r="URO40" s="23"/>
      <c r="URP40" s="23"/>
      <c r="URQ40" s="23"/>
      <c r="URR40" s="23"/>
      <c r="URS40" s="23"/>
      <c r="URT40" s="23"/>
      <c r="URU40" s="23"/>
      <c r="URV40" s="23"/>
      <c r="URW40" s="23"/>
      <c r="URX40" s="23"/>
      <c r="URY40" s="23"/>
      <c r="URZ40" s="23"/>
      <c r="USA40" s="23"/>
      <c r="USB40" s="23"/>
      <c r="USC40" s="23"/>
      <c r="USD40" s="23"/>
      <c r="USE40" s="23"/>
      <c r="USF40" s="23"/>
      <c r="USG40" s="23"/>
      <c r="USH40" s="23"/>
      <c r="USI40" s="23"/>
      <c r="USJ40" s="23"/>
      <c r="USK40" s="23"/>
      <c r="USL40" s="23"/>
      <c r="USM40" s="23"/>
      <c r="USN40" s="23"/>
      <c r="USO40" s="23"/>
      <c r="USP40" s="23"/>
      <c r="USQ40" s="23"/>
      <c r="USR40" s="23"/>
      <c r="USS40" s="23"/>
      <c r="UST40" s="23"/>
      <c r="USU40" s="23"/>
      <c r="USV40" s="23"/>
      <c r="USW40" s="23"/>
      <c r="USX40" s="23"/>
      <c r="USY40" s="23"/>
      <c r="USZ40" s="23"/>
      <c r="UTA40" s="23"/>
      <c r="UTB40" s="23"/>
      <c r="UTC40" s="23"/>
      <c r="UTD40" s="23"/>
      <c r="UTE40" s="23"/>
      <c r="UTF40" s="23"/>
      <c r="UTG40" s="23"/>
      <c r="UTH40" s="23"/>
      <c r="UTI40" s="23"/>
      <c r="UTJ40" s="23"/>
      <c r="UTK40" s="23"/>
      <c r="UTL40" s="23"/>
      <c r="UTM40" s="23"/>
      <c r="UTN40" s="23"/>
      <c r="UTO40" s="23"/>
      <c r="UTP40" s="23"/>
      <c r="UTQ40" s="23"/>
      <c r="UTR40" s="23"/>
      <c r="UTS40" s="23"/>
      <c r="UTT40" s="23"/>
      <c r="UTU40" s="23"/>
      <c r="UTV40" s="23"/>
      <c r="UTW40" s="23"/>
      <c r="UTX40" s="23"/>
      <c r="UTY40" s="23"/>
      <c r="UTZ40" s="23"/>
      <c r="UUA40" s="23"/>
      <c r="UUB40" s="23"/>
      <c r="UUC40" s="23"/>
      <c r="UUD40" s="23"/>
      <c r="UUE40" s="23"/>
      <c r="UUF40" s="23"/>
      <c r="UUG40" s="23"/>
      <c r="UUH40" s="23"/>
      <c r="UUI40" s="23"/>
      <c r="UUJ40" s="23"/>
      <c r="UUK40" s="23"/>
      <c r="UUL40" s="23"/>
      <c r="UUM40" s="23"/>
      <c r="UUN40" s="23"/>
      <c r="UUO40" s="23"/>
      <c r="UUP40" s="23"/>
      <c r="UUQ40" s="23"/>
      <c r="UUR40" s="23"/>
      <c r="UUS40" s="23"/>
      <c r="UUT40" s="23"/>
      <c r="UUU40" s="23"/>
      <c r="UUV40" s="23"/>
      <c r="UUW40" s="23"/>
      <c r="UUX40" s="23"/>
      <c r="UUY40" s="23"/>
      <c r="UUZ40" s="23"/>
      <c r="UVA40" s="23"/>
      <c r="UVB40" s="23"/>
      <c r="UVC40" s="23"/>
      <c r="UVD40" s="23"/>
      <c r="UVE40" s="23"/>
      <c r="UVF40" s="23"/>
      <c r="UVG40" s="23"/>
      <c r="UVH40" s="23"/>
      <c r="UVI40" s="23"/>
      <c r="UVJ40" s="23"/>
      <c r="UVK40" s="23"/>
      <c r="UVL40" s="23"/>
      <c r="UVM40" s="23"/>
      <c r="UVN40" s="23"/>
      <c r="UVO40" s="23"/>
      <c r="UVP40" s="23"/>
      <c r="UVQ40" s="23"/>
      <c r="UVR40" s="23"/>
      <c r="UVS40" s="23"/>
      <c r="UVT40" s="23"/>
      <c r="UVU40" s="23"/>
      <c r="UVV40" s="23"/>
      <c r="UVW40" s="23"/>
      <c r="UVX40" s="23"/>
      <c r="UVY40" s="23"/>
      <c r="UVZ40" s="23"/>
      <c r="UWA40" s="23"/>
      <c r="UWB40" s="23"/>
      <c r="UWC40" s="23"/>
      <c r="UWD40" s="23"/>
      <c r="UWE40" s="23"/>
      <c r="UWF40" s="23"/>
      <c r="UWG40" s="23"/>
      <c r="UWH40" s="23"/>
      <c r="UWI40" s="23"/>
      <c r="UWJ40" s="23"/>
      <c r="UWK40" s="23"/>
      <c r="UWL40" s="23"/>
      <c r="UWM40" s="23"/>
      <c r="UWN40" s="23"/>
      <c r="UWO40" s="23"/>
      <c r="UWP40" s="23"/>
      <c r="UWQ40" s="23"/>
      <c r="UWR40" s="23"/>
      <c r="UWS40" s="23"/>
      <c r="UWT40" s="23"/>
      <c r="UWU40" s="23"/>
      <c r="UWV40" s="23"/>
      <c r="UWW40" s="23"/>
      <c r="UWX40" s="23"/>
      <c r="UWY40" s="23"/>
      <c r="UWZ40" s="23"/>
      <c r="UXA40" s="23"/>
      <c r="UXB40" s="23"/>
      <c r="UXC40" s="23"/>
      <c r="UXD40" s="23"/>
      <c r="UXE40" s="23"/>
      <c r="UXF40" s="23"/>
      <c r="UXG40" s="23"/>
      <c r="UXH40" s="23"/>
      <c r="UXI40" s="23"/>
      <c r="UXJ40" s="23"/>
      <c r="UXK40" s="23"/>
      <c r="UXL40" s="23"/>
      <c r="UXM40" s="23"/>
      <c r="UXN40" s="23"/>
      <c r="UXO40" s="23"/>
      <c r="UXP40" s="23"/>
      <c r="UXQ40" s="23"/>
      <c r="UXR40" s="23"/>
      <c r="UXS40" s="23"/>
      <c r="UXT40" s="23"/>
      <c r="UXU40" s="23"/>
      <c r="UXV40" s="23"/>
      <c r="UXW40" s="23"/>
      <c r="UXX40" s="23"/>
      <c r="UXY40" s="23"/>
      <c r="UXZ40" s="23"/>
      <c r="UYA40" s="23"/>
      <c r="UYB40" s="23"/>
      <c r="UYC40" s="23"/>
      <c r="UYD40" s="23"/>
      <c r="UYE40" s="23"/>
      <c r="UYF40" s="23"/>
      <c r="UYG40" s="23"/>
      <c r="UYH40" s="23"/>
      <c r="UYI40" s="23"/>
      <c r="UYJ40" s="23"/>
      <c r="UYK40" s="23"/>
      <c r="UYL40" s="23"/>
      <c r="UYM40" s="23"/>
      <c r="UYN40" s="23"/>
      <c r="UYO40" s="23"/>
      <c r="UYP40" s="23"/>
      <c r="UYQ40" s="23"/>
      <c r="UYR40" s="23"/>
      <c r="UYS40" s="23"/>
      <c r="UYT40" s="23"/>
      <c r="UYU40" s="23"/>
      <c r="UYV40" s="23"/>
      <c r="UYW40" s="23"/>
      <c r="UYX40" s="23"/>
      <c r="UYY40" s="23"/>
      <c r="UYZ40" s="23"/>
      <c r="UZA40" s="23"/>
      <c r="UZB40" s="23"/>
      <c r="UZC40" s="23"/>
      <c r="UZD40" s="23"/>
      <c r="UZE40" s="23"/>
      <c r="UZF40" s="23"/>
      <c r="UZG40" s="23"/>
      <c r="UZH40" s="23"/>
      <c r="UZI40" s="23"/>
      <c r="UZJ40" s="23"/>
      <c r="UZK40" s="23"/>
      <c r="UZL40" s="23"/>
      <c r="UZM40" s="23"/>
      <c r="UZN40" s="23"/>
      <c r="UZO40" s="23"/>
      <c r="UZP40" s="23"/>
      <c r="UZQ40" s="23"/>
      <c r="UZR40" s="23"/>
      <c r="UZS40" s="23"/>
      <c r="UZT40" s="23"/>
      <c r="UZU40" s="23"/>
      <c r="UZV40" s="23"/>
      <c r="UZW40" s="23"/>
      <c r="UZX40" s="23"/>
      <c r="UZY40" s="23"/>
      <c r="UZZ40" s="23"/>
      <c r="VAA40" s="23"/>
      <c r="VAB40" s="23"/>
      <c r="VAC40" s="23"/>
      <c r="VAD40" s="23"/>
      <c r="VAE40" s="23"/>
      <c r="VAF40" s="23"/>
      <c r="VAG40" s="23"/>
      <c r="VAH40" s="23"/>
      <c r="VAI40" s="23"/>
      <c r="VAJ40" s="23"/>
      <c r="VAK40" s="23"/>
      <c r="VAL40" s="23"/>
      <c r="VAM40" s="23"/>
      <c r="VAN40" s="23"/>
      <c r="VAO40" s="23"/>
      <c r="VAP40" s="23"/>
      <c r="VAQ40" s="23"/>
      <c r="VAR40" s="23"/>
      <c r="VAS40" s="23"/>
      <c r="VAT40" s="23"/>
      <c r="VAU40" s="23"/>
      <c r="VAV40" s="23"/>
      <c r="VAW40" s="23"/>
      <c r="VAX40" s="23"/>
      <c r="VAY40" s="23"/>
      <c r="VAZ40" s="23"/>
      <c r="VBA40" s="23"/>
      <c r="VBB40" s="23"/>
      <c r="VBC40" s="23"/>
      <c r="VBD40" s="23"/>
      <c r="VBE40" s="23"/>
      <c r="VBF40" s="23"/>
      <c r="VBG40" s="23"/>
      <c r="VBH40" s="23"/>
      <c r="VBI40" s="23"/>
      <c r="VBJ40" s="23"/>
      <c r="VBK40" s="23"/>
      <c r="VBL40" s="23"/>
      <c r="VBM40" s="23"/>
      <c r="VBN40" s="23"/>
      <c r="VBO40" s="23"/>
      <c r="VBP40" s="23"/>
      <c r="VBQ40" s="23"/>
      <c r="VBR40" s="23"/>
      <c r="VBS40" s="23"/>
      <c r="VBT40" s="23"/>
      <c r="VBU40" s="23"/>
      <c r="VBV40" s="23"/>
      <c r="VBW40" s="23"/>
      <c r="VBX40" s="23"/>
      <c r="VBY40" s="23"/>
      <c r="VBZ40" s="23"/>
      <c r="VCA40" s="23"/>
      <c r="VCB40" s="23"/>
      <c r="VCC40" s="23"/>
      <c r="VCD40" s="23"/>
      <c r="VCE40" s="23"/>
      <c r="VCF40" s="23"/>
      <c r="VCG40" s="23"/>
      <c r="VCH40" s="23"/>
      <c r="VCI40" s="23"/>
      <c r="VCJ40" s="23"/>
      <c r="VCK40" s="23"/>
      <c r="VCL40" s="23"/>
      <c r="VCM40" s="23"/>
      <c r="VCN40" s="23"/>
      <c r="VCO40" s="23"/>
      <c r="VCP40" s="23"/>
      <c r="VCQ40" s="23"/>
      <c r="VCR40" s="23"/>
      <c r="VCS40" s="23"/>
      <c r="VCT40" s="23"/>
      <c r="VCU40" s="23"/>
      <c r="VCV40" s="23"/>
      <c r="VCW40" s="23"/>
      <c r="VCX40" s="23"/>
      <c r="VCY40" s="23"/>
      <c r="VCZ40" s="23"/>
      <c r="VDA40" s="23"/>
      <c r="VDB40" s="23"/>
      <c r="VDC40" s="23"/>
      <c r="VDD40" s="23"/>
      <c r="VDE40" s="23"/>
      <c r="VDF40" s="23"/>
      <c r="VDG40" s="23"/>
      <c r="VDH40" s="23"/>
      <c r="VDI40" s="23"/>
      <c r="VDJ40" s="23"/>
      <c r="VDK40" s="23"/>
      <c r="VDL40" s="23"/>
      <c r="VDM40" s="23"/>
      <c r="VDN40" s="23"/>
      <c r="VDO40" s="23"/>
      <c r="VDP40" s="23"/>
      <c r="VDQ40" s="23"/>
      <c r="VDR40" s="23"/>
      <c r="VDS40" s="23"/>
      <c r="VDT40" s="23"/>
      <c r="VDU40" s="23"/>
      <c r="VDV40" s="23"/>
      <c r="VDW40" s="23"/>
      <c r="VDX40" s="23"/>
      <c r="VDY40" s="23"/>
      <c r="VDZ40" s="23"/>
      <c r="VEA40" s="23"/>
      <c r="VEB40" s="23"/>
      <c r="VEC40" s="23"/>
      <c r="VED40" s="23"/>
      <c r="VEE40" s="23"/>
      <c r="VEF40" s="23"/>
      <c r="VEG40" s="23"/>
      <c r="VEH40" s="23"/>
      <c r="VEI40" s="23"/>
      <c r="VEJ40" s="23"/>
      <c r="VEK40" s="23"/>
      <c r="VEL40" s="23"/>
      <c r="VEM40" s="23"/>
      <c r="VEN40" s="23"/>
      <c r="VEO40" s="23"/>
      <c r="VEP40" s="23"/>
      <c r="VEQ40" s="23"/>
      <c r="VER40" s="23"/>
      <c r="VES40" s="23"/>
      <c r="VET40" s="23"/>
      <c r="VEU40" s="23"/>
      <c r="VEV40" s="23"/>
      <c r="VEW40" s="23"/>
      <c r="VEX40" s="23"/>
      <c r="VEY40" s="23"/>
      <c r="VEZ40" s="23"/>
      <c r="VFA40" s="23"/>
      <c r="VFB40" s="23"/>
      <c r="VFC40" s="23"/>
      <c r="VFD40" s="23"/>
      <c r="VFE40" s="23"/>
      <c r="VFF40" s="23"/>
      <c r="VFG40" s="23"/>
      <c r="VFH40" s="23"/>
      <c r="VFI40" s="23"/>
      <c r="VFJ40" s="23"/>
      <c r="VFK40" s="23"/>
      <c r="VFL40" s="23"/>
      <c r="VFM40" s="23"/>
      <c r="VFN40" s="23"/>
      <c r="VFO40" s="23"/>
      <c r="VFP40" s="23"/>
      <c r="VFQ40" s="23"/>
      <c r="VFR40" s="23"/>
      <c r="VFS40" s="23"/>
      <c r="VFT40" s="23"/>
      <c r="VFU40" s="23"/>
      <c r="VFV40" s="23"/>
      <c r="VFW40" s="23"/>
      <c r="VFX40" s="23"/>
      <c r="VFY40" s="23"/>
      <c r="VFZ40" s="23"/>
      <c r="VGA40" s="23"/>
      <c r="VGB40" s="23"/>
      <c r="VGC40" s="23"/>
      <c r="VGD40" s="23"/>
      <c r="VGE40" s="23"/>
      <c r="VGF40" s="23"/>
      <c r="VGG40" s="23"/>
      <c r="VGH40" s="23"/>
      <c r="VGI40" s="23"/>
      <c r="VGJ40" s="23"/>
      <c r="VGK40" s="23"/>
      <c r="VGL40" s="23"/>
      <c r="VGM40" s="23"/>
      <c r="VGN40" s="23"/>
      <c r="VGO40" s="23"/>
      <c r="VGP40" s="23"/>
      <c r="VGQ40" s="23"/>
      <c r="VGR40" s="23"/>
      <c r="VGS40" s="23"/>
      <c r="VGT40" s="23"/>
      <c r="VGU40" s="23"/>
      <c r="VGV40" s="23"/>
      <c r="VGW40" s="23"/>
      <c r="VGX40" s="23"/>
      <c r="VGY40" s="23"/>
      <c r="VGZ40" s="23"/>
      <c r="VHA40" s="23"/>
      <c r="VHB40" s="23"/>
      <c r="VHC40" s="23"/>
      <c r="VHD40" s="23"/>
      <c r="VHE40" s="23"/>
      <c r="VHF40" s="23"/>
      <c r="VHG40" s="23"/>
      <c r="VHH40" s="23"/>
      <c r="VHI40" s="23"/>
      <c r="VHJ40" s="23"/>
      <c r="VHK40" s="23"/>
      <c r="VHL40" s="23"/>
      <c r="VHM40" s="23"/>
      <c r="VHN40" s="23"/>
      <c r="VHO40" s="23"/>
      <c r="VHP40" s="23"/>
      <c r="VHQ40" s="23"/>
      <c r="VHR40" s="23"/>
      <c r="VHS40" s="23"/>
      <c r="VHT40" s="23"/>
      <c r="VHU40" s="23"/>
      <c r="VHV40" s="23"/>
      <c r="VHW40" s="23"/>
      <c r="VHX40" s="23"/>
      <c r="VHY40" s="23"/>
      <c r="VHZ40" s="23"/>
      <c r="VIA40" s="23"/>
      <c r="VIB40" s="23"/>
      <c r="VIC40" s="23"/>
      <c r="VID40" s="23"/>
      <c r="VIE40" s="23"/>
      <c r="VIF40" s="23"/>
      <c r="VIG40" s="23"/>
      <c r="VIH40" s="23"/>
      <c r="VII40" s="23"/>
      <c r="VIJ40" s="23"/>
      <c r="VIK40" s="23"/>
      <c r="VIL40" s="23"/>
      <c r="VIM40" s="23"/>
      <c r="VIN40" s="23"/>
      <c r="VIO40" s="23"/>
      <c r="VIP40" s="23"/>
      <c r="VIQ40" s="23"/>
      <c r="VIR40" s="23"/>
      <c r="VIS40" s="23"/>
      <c r="VIT40" s="23"/>
      <c r="VIU40" s="23"/>
      <c r="VIV40" s="23"/>
      <c r="VIW40" s="23"/>
      <c r="VIX40" s="23"/>
      <c r="VIY40" s="23"/>
      <c r="VIZ40" s="23"/>
      <c r="VJA40" s="23"/>
      <c r="VJB40" s="23"/>
      <c r="VJC40" s="23"/>
      <c r="VJD40" s="23"/>
      <c r="VJE40" s="23"/>
      <c r="VJF40" s="23"/>
      <c r="VJG40" s="23"/>
      <c r="VJH40" s="23"/>
      <c r="VJI40" s="23"/>
      <c r="VJJ40" s="23"/>
      <c r="VJK40" s="23"/>
      <c r="VJL40" s="23"/>
      <c r="VJM40" s="23"/>
      <c r="VJN40" s="23"/>
      <c r="VJO40" s="23"/>
      <c r="VJP40" s="23"/>
      <c r="VJQ40" s="23"/>
      <c r="VJR40" s="23"/>
      <c r="VJS40" s="23"/>
      <c r="VJT40" s="23"/>
      <c r="VJU40" s="23"/>
      <c r="VJV40" s="23"/>
      <c r="VJW40" s="23"/>
      <c r="VJX40" s="23"/>
      <c r="VJY40" s="23"/>
      <c r="VJZ40" s="23"/>
      <c r="VKA40" s="23"/>
      <c r="VKB40" s="23"/>
      <c r="VKC40" s="23"/>
      <c r="VKD40" s="23"/>
      <c r="VKE40" s="23"/>
      <c r="VKF40" s="23"/>
      <c r="VKG40" s="23"/>
      <c r="VKH40" s="23"/>
      <c r="VKI40" s="23"/>
      <c r="VKJ40" s="23"/>
      <c r="VKK40" s="23"/>
      <c r="VKL40" s="23"/>
      <c r="VKM40" s="23"/>
      <c r="VKN40" s="23"/>
      <c r="VKO40" s="23"/>
      <c r="VKP40" s="23"/>
      <c r="VKQ40" s="23"/>
      <c r="VKR40" s="23"/>
      <c r="VKS40" s="23"/>
      <c r="VKT40" s="23"/>
      <c r="VKU40" s="23"/>
      <c r="VKV40" s="23"/>
      <c r="VKW40" s="23"/>
      <c r="VKX40" s="23"/>
      <c r="VKY40" s="23"/>
      <c r="VKZ40" s="23"/>
      <c r="VLA40" s="23"/>
      <c r="VLB40" s="23"/>
      <c r="VLC40" s="23"/>
      <c r="VLD40" s="23"/>
      <c r="VLE40" s="23"/>
      <c r="VLF40" s="23"/>
      <c r="VLG40" s="23"/>
      <c r="VLH40" s="23"/>
      <c r="VLI40" s="23"/>
      <c r="VLJ40" s="23"/>
      <c r="VLK40" s="23"/>
      <c r="VLL40" s="23"/>
      <c r="VLM40" s="23"/>
      <c r="VLN40" s="23"/>
      <c r="VLO40" s="23"/>
      <c r="VLP40" s="23"/>
      <c r="VLQ40" s="23"/>
      <c r="VLR40" s="23"/>
      <c r="VLS40" s="23"/>
      <c r="VLT40" s="23"/>
      <c r="VLU40" s="23"/>
      <c r="VLV40" s="23"/>
      <c r="VLW40" s="23"/>
      <c r="VLX40" s="23"/>
      <c r="VLY40" s="23"/>
      <c r="VLZ40" s="23"/>
      <c r="VMA40" s="23"/>
      <c r="VMB40" s="23"/>
      <c r="VMC40" s="23"/>
      <c r="VMD40" s="23"/>
      <c r="VME40" s="23"/>
      <c r="VMF40" s="23"/>
      <c r="VMG40" s="23"/>
      <c r="VMH40" s="23"/>
      <c r="VMI40" s="23"/>
      <c r="VMJ40" s="23"/>
      <c r="VMK40" s="23"/>
      <c r="VML40" s="23"/>
      <c r="VMM40" s="23"/>
      <c r="VMN40" s="23"/>
      <c r="VMO40" s="23"/>
      <c r="VMP40" s="23"/>
      <c r="VMQ40" s="23"/>
      <c r="VMR40" s="23"/>
      <c r="VMS40" s="23"/>
      <c r="VMT40" s="23"/>
      <c r="VMU40" s="23"/>
      <c r="VMV40" s="23"/>
      <c r="VMW40" s="23"/>
      <c r="VMX40" s="23"/>
      <c r="VMY40" s="23"/>
      <c r="VMZ40" s="23"/>
      <c r="VNA40" s="23"/>
      <c r="VNB40" s="23"/>
      <c r="VNC40" s="23"/>
      <c r="VND40" s="23"/>
      <c r="VNE40" s="23"/>
      <c r="VNF40" s="23"/>
      <c r="VNG40" s="23"/>
      <c r="VNH40" s="23"/>
      <c r="VNI40" s="23"/>
      <c r="VNJ40" s="23"/>
      <c r="VNK40" s="23"/>
      <c r="VNL40" s="23"/>
      <c r="VNM40" s="23"/>
      <c r="VNN40" s="23"/>
      <c r="VNO40" s="23"/>
      <c r="VNP40" s="23"/>
      <c r="VNQ40" s="23"/>
      <c r="VNR40" s="23"/>
      <c r="VNS40" s="23"/>
      <c r="VNT40" s="23"/>
      <c r="VNU40" s="23"/>
      <c r="VNV40" s="23"/>
      <c r="VNW40" s="23"/>
      <c r="VNX40" s="23"/>
      <c r="VNY40" s="23"/>
      <c r="VNZ40" s="23"/>
      <c r="VOA40" s="23"/>
      <c r="VOB40" s="23"/>
      <c r="VOC40" s="23"/>
      <c r="VOD40" s="23"/>
      <c r="VOE40" s="23"/>
      <c r="VOF40" s="23"/>
      <c r="VOG40" s="23"/>
      <c r="VOH40" s="23"/>
      <c r="VOI40" s="23"/>
      <c r="VOJ40" s="23"/>
      <c r="VOK40" s="23"/>
      <c r="VOL40" s="23"/>
      <c r="VOM40" s="23"/>
      <c r="VON40" s="23"/>
      <c r="VOO40" s="23"/>
      <c r="VOP40" s="23"/>
      <c r="VOQ40" s="23"/>
      <c r="VOR40" s="23"/>
      <c r="VOS40" s="23"/>
      <c r="VOT40" s="23"/>
      <c r="VOU40" s="23"/>
      <c r="VOV40" s="23"/>
      <c r="VOW40" s="23"/>
      <c r="VOX40" s="23"/>
      <c r="VOY40" s="23"/>
      <c r="VOZ40" s="23"/>
      <c r="VPA40" s="23"/>
      <c r="VPB40" s="23"/>
      <c r="VPC40" s="23"/>
      <c r="VPD40" s="23"/>
      <c r="VPE40" s="23"/>
      <c r="VPF40" s="23"/>
      <c r="VPG40" s="23"/>
      <c r="VPH40" s="23"/>
      <c r="VPI40" s="23"/>
      <c r="VPJ40" s="23"/>
      <c r="VPK40" s="23"/>
      <c r="VPL40" s="23"/>
      <c r="VPM40" s="23"/>
      <c r="VPN40" s="23"/>
      <c r="VPO40" s="23"/>
      <c r="VPP40" s="23"/>
      <c r="VPQ40" s="23"/>
      <c r="VPR40" s="23"/>
      <c r="VPS40" s="23"/>
      <c r="VPT40" s="23"/>
      <c r="VPU40" s="23"/>
      <c r="VPV40" s="23"/>
      <c r="VPW40" s="23"/>
      <c r="VPX40" s="23"/>
      <c r="VPY40" s="23"/>
      <c r="VPZ40" s="23"/>
      <c r="VQA40" s="23"/>
      <c r="VQB40" s="23"/>
      <c r="VQC40" s="23"/>
      <c r="VQD40" s="23"/>
      <c r="VQE40" s="23"/>
      <c r="VQF40" s="23"/>
      <c r="VQG40" s="23"/>
      <c r="VQH40" s="23"/>
      <c r="VQI40" s="23"/>
      <c r="VQJ40" s="23"/>
      <c r="VQK40" s="23"/>
      <c r="VQL40" s="23"/>
      <c r="VQM40" s="23"/>
      <c r="VQN40" s="23"/>
      <c r="VQO40" s="23"/>
      <c r="VQP40" s="23"/>
      <c r="VQQ40" s="23"/>
      <c r="VQR40" s="23"/>
      <c r="VQS40" s="23"/>
      <c r="VQT40" s="23"/>
      <c r="VQU40" s="23"/>
      <c r="VQV40" s="23"/>
      <c r="VQW40" s="23"/>
      <c r="VQX40" s="23"/>
      <c r="VQY40" s="23"/>
      <c r="VQZ40" s="23"/>
      <c r="VRA40" s="23"/>
      <c r="VRB40" s="23"/>
      <c r="VRC40" s="23"/>
      <c r="VRD40" s="23"/>
      <c r="VRE40" s="23"/>
      <c r="VRF40" s="23"/>
      <c r="VRG40" s="23"/>
      <c r="VRH40" s="23"/>
      <c r="VRI40" s="23"/>
      <c r="VRJ40" s="23"/>
      <c r="VRK40" s="23"/>
      <c r="VRL40" s="23"/>
      <c r="VRM40" s="23"/>
      <c r="VRN40" s="23"/>
      <c r="VRO40" s="23"/>
      <c r="VRP40" s="23"/>
      <c r="VRQ40" s="23"/>
      <c r="VRR40" s="23"/>
      <c r="VRS40" s="23"/>
      <c r="VRT40" s="23"/>
      <c r="VRU40" s="23"/>
      <c r="VRV40" s="23"/>
      <c r="VRW40" s="23"/>
      <c r="VRX40" s="23"/>
      <c r="VRY40" s="23"/>
      <c r="VRZ40" s="23"/>
      <c r="VSA40" s="23"/>
      <c r="VSB40" s="23"/>
      <c r="VSC40" s="23"/>
      <c r="VSD40" s="23"/>
      <c r="VSE40" s="23"/>
      <c r="VSF40" s="23"/>
      <c r="VSG40" s="23"/>
      <c r="VSH40" s="23"/>
      <c r="VSI40" s="23"/>
      <c r="VSJ40" s="23"/>
      <c r="VSK40" s="23"/>
      <c r="VSL40" s="23"/>
      <c r="VSM40" s="23"/>
      <c r="VSN40" s="23"/>
      <c r="VSO40" s="23"/>
      <c r="VSP40" s="23"/>
      <c r="VSQ40" s="23"/>
      <c r="VSR40" s="23"/>
      <c r="VSS40" s="23"/>
      <c r="VST40" s="23"/>
      <c r="VSU40" s="23"/>
      <c r="VSV40" s="23"/>
      <c r="VSW40" s="23"/>
      <c r="VSX40" s="23"/>
      <c r="VSY40" s="23"/>
      <c r="VSZ40" s="23"/>
      <c r="VTA40" s="23"/>
      <c r="VTB40" s="23"/>
      <c r="VTC40" s="23"/>
      <c r="VTD40" s="23"/>
      <c r="VTE40" s="23"/>
      <c r="VTF40" s="23"/>
      <c r="VTG40" s="23"/>
      <c r="VTH40" s="23"/>
      <c r="VTI40" s="23"/>
      <c r="VTJ40" s="23"/>
      <c r="VTK40" s="23"/>
      <c r="VTL40" s="23"/>
      <c r="VTM40" s="23"/>
      <c r="VTN40" s="23"/>
      <c r="VTO40" s="23"/>
      <c r="VTP40" s="23"/>
      <c r="VTQ40" s="23"/>
      <c r="VTR40" s="23"/>
      <c r="VTS40" s="23"/>
      <c r="VTT40" s="23"/>
      <c r="VTU40" s="23"/>
      <c r="VTV40" s="23"/>
      <c r="VTW40" s="23"/>
      <c r="VTX40" s="23"/>
      <c r="VTY40" s="23"/>
      <c r="VTZ40" s="23"/>
      <c r="VUA40" s="23"/>
      <c r="VUB40" s="23"/>
      <c r="VUC40" s="23"/>
      <c r="VUD40" s="23"/>
      <c r="VUE40" s="23"/>
      <c r="VUF40" s="23"/>
      <c r="VUG40" s="23"/>
      <c r="VUH40" s="23"/>
      <c r="VUI40" s="23"/>
      <c r="VUJ40" s="23"/>
      <c r="VUK40" s="23"/>
      <c r="VUL40" s="23"/>
      <c r="VUM40" s="23"/>
      <c r="VUN40" s="23"/>
      <c r="VUO40" s="23"/>
      <c r="VUP40" s="23"/>
      <c r="VUQ40" s="23"/>
      <c r="VUR40" s="23"/>
      <c r="VUS40" s="23"/>
      <c r="VUT40" s="23"/>
      <c r="VUU40" s="23"/>
      <c r="VUV40" s="23"/>
      <c r="VUW40" s="23"/>
      <c r="VUX40" s="23"/>
      <c r="VUY40" s="23"/>
      <c r="VUZ40" s="23"/>
      <c r="VVA40" s="23"/>
      <c r="VVB40" s="23"/>
      <c r="VVC40" s="23"/>
      <c r="VVD40" s="23"/>
      <c r="VVE40" s="23"/>
      <c r="VVF40" s="23"/>
      <c r="VVG40" s="23"/>
      <c r="VVH40" s="23"/>
      <c r="VVI40" s="23"/>
      <c r="VVJ40" s="23"/>
      <c r="VVK40" s="23"/>
      <c r="VVL40" s="23"/>
      <c r="VVM40" s="23"/>
      <c r="VVN40" s="23"/>
      <c r="VVO40" s="23"/>
      <c r="VVP40" s="23"/>
      <c r="VVQ40" s="23"/>
      <c r="VVR40" s="23"/>
      <c r="VVS40" s="23"/>
      <c r="VVT40" s="23"/>
      <c r="VVU40" s="23"/>
      <c r="VVV40" s="23"/>
      <c r="VVW40" s="23"/>
      <c r="VVX40" s="23"/>
      <c r="VVY40" s="23"/>
      <c r="VVZ40" s="23"/>
      <c r="VWA40" s="23"/>
      <c r="VWB40" s="23"/>
      <c r="VWC40" s="23"/>
      <c r="VWD40" s="23"/>
      <c r="VWE40" s="23"/>
      <c r="VWF40" s="23"/>
      <c r="VWG40" s="23"/>
      <c r="VWH40" s="23"/>
      <c r="VWI40" s="23"/>
      <c r="VWJ40" s="23"/>
      <c r="VWK40" s="23"/>
      <c r="VWL40" s="23"/>
      <c r="VWM40" s="23"/>
      <c r="VWN40" s="23"/>
      <c r="VWO40" s="23"/>
      <c r="VWP40" s="23"/>
      <c r="VWQ40" s="23"/>
      <c r="VWR40" s="23"/>
      <c r="VWS40" s="23"/>
      <c r="VWT40" s="23"/>
      <c r="VWU40" s="23"/>
      <c r="VWV40" s="23"/>
      <c r="VWW40" s="23"/>
      <c r="VWX40" s="23"/>
      <c r="VWY40" s="23"/>
      <c r="VWZ40" s="23"/>
      <c r="VXA40" s="23"/>
      <c r="VXB40" s="23"/>
      <c r="VXC40" s="23"/>
      <c r="VXD40" s="23"/>
      <c r="VXE40" s="23"/>
      <c r="VXF40" s="23"/>
      <c r="VXG40" s="23"/>
      <c r="VXH40" s="23"/>
      <c r="VXI40" s="23"/>
      <c r="VXJ40" s="23"/>
      <c r="VXK40" s="23"/>
      <c r="VXL40" s="23"/>
      <c r="VXM40" s="23"/>
      <c r="VXN40" s="23"/>
      <c r="VXO40" s="23"/>
      <c r="VXP40" s="23"/>
      <c r="VXQ40" s="23"/>
      <c r="VXR40" s="23"/>
      <c r="VXS40" s="23"/>
      <c r="VXT40" s="23"/>
      <c r="VXU40" s="23"/>
      <c r="VXV40" s="23"/>
      <c r="VXW40" s="23"/>
      <c r="VXX40" s="23"/>
      <c r="VXY40" s="23"/>
      <c r="VXZ40" s="23"/>
      <c r="VYA40" s="23"/>
      <c r="VYB40" s="23"/>
      <c r="VYC40" s="23"/>
      <c r="VYD40" s="23"/>
      <c r="VYE40" s="23"/>
      <c r="VYF40" s="23"/>
      <c r="VYG40" s="23"/>
      <c r="VYH40" s="23"/>
      <c r="VYI40" s="23"/>
      <c r="VYJ40" s="23"/>
      <c r="VYK40" s="23"/>
      <c r="VYL40" s="23"/>
      <c r="VYM40" s="23"/>
      <c r="VYN40" s="23"/>
      <c r="VYO40" s="23"/>
      <c r="VYP40" s="23"/>
      <c r="VYQ40" s="23"/>
      <c r="VYR40" s="23"/>
      <c r="VYS40" s="23"/>
      <c r="VYT40" s="23"/>
      <c r="VYU40" s="23"/>
      <c r="VYV40" s="23"/>
      <c r="VYW40" s="23"/>
      <c r="VYX40" s="23"/>
      <c r="VYY40" s="23"/>
      <c r="VYZ40" s="23"/>
      <c r="VZA40" s="23"/>
      <c r="VZB40" s="23"/>
      <c r="VZC40" s="23"/>
      <c r="VZD40" s="23"/>
      <c r="VZE40" s="23"/>
      <c r="VZF40" s="23"/>
      <c r="VZG40" s="23"/>
      <c r="VZH40" s="23"/>
      <c r="VZI40" s="23"/>
      <c r="VZJ40" s="23"/>
      <c r="VZK40" s="23"/>
      <c r="VZL40" s="23"/>
      <c r="VZM40" s="23"/>
      <c r="VZN40" s="23"/>
      <c r="VZO40" s="23"/>
      <c r="VZP40" s="23"/>
      <c r="VZQ40" s="23"/>
      <c r="VZR40" s="23"/>
      <c r="VZS40" s="23"/>
      <c r="VZT40" s="23"/>
      <c r="VZU40" s="23"/>
      <c r="VZV40" s="23"/>
      <c r="VZW40" s="23"/>
      <c r="VZX40" s="23"/>
      <c r="VZY40" s="23"/>
      <c r="VZZ40" s="23"/>
      <c r="WAA40" s="23"/>
      <c r="WAB40" s="23"/>
      <c r="WAC40" s="23"/>
      <c r="WAD40" s="23"/>
      <c r="WAE40" s="23"/>
      <c r="WAF40" s="23"/>
      <c r="WAG40" s="23"/>
      <c r="WAH40" s="23"/>
      <c r="WAI40" s="23"/>
      <c r="WAJ40" s="23"/>
      <c r="WAK40" s="23"/>
      <c r="WAL40" s="23"/>
      <c r="WAM40" s="23"/>
      <c r="WAN40" s="23"/>
      <c r="WAO40" s="23"/>
      <c r="WAP40" s="23"/>
      <c r="WAQ40" s="23"/>
      <c r="WAR40" s="23"/>
      <c r="WAS40" s="23"/>
      <c r="WAT40" s="23"/>
      <c r="WAU40" s="23"/>
      <c r="WAV40" s="23"/>
      <c r="WAW40" s="23"/>
      <c r="WAX40" s="23"/>
      <c r="WAY40" s="23"/>
      <c r="WAZ40" s="23"/>
      <c r="WBA40" s="23"/>
      <c r="WBB40" s="23"/>
      <c r="WBC40" s="23"/>
      <c r="WBD40" s="23"/>
      <c r="WBE40" s="23"/>
      <c r="WBF40" s="23"/>
      <c r="WBG40" s="23"/>
      <c r="WBH40" s="23"/>
      <c r="WBI40" s="23"/>
      <c r="WBJ40" s="23"/>
      <c r="WBK40" s="23"/>
      <c r="WBL40" s="23"/>
      <c r="WBM40" s="23"/>
      <c r="WBN40" s="23"/>
      <c r="WBO40" s="23"/>
      <c r="WBP40" s="23"/>
      <c r="WBQ40" s="23"/>
      <c r="WBR40" s="23"/>
      <c r="WBS40" s="23"/>
      <c r="WBT40" s="23"/>
      <c r="WBU40" s="23"/>
      <c r="WBV40" s="23"/>
      <c r="WBW40" s="23"/>
      <c r="WBX40" s="23"/>
      <c r="WBY40" s="23"/>
      <c r="WBZ40" s="23"/>
      <c r="WCA40" s="23"/>
      <c r="WCB40" s="23"/>
      <c r="WCC40" s="23"/>
      <c r="WCD40" s="23"/>
      <c r="WCE40" s="23"/>
      <c r="WCF40" s="23"/>
      <c r="WCG40" s="23"/>
      <c r="WCH40" s="23"/>
      <c r="WCI40" s="23"/>
      <c r="WCJ40" s="23"/>
      <c r="WCK40" s="23"/>
      <c r="WCL40" s="23"/>
      <c r="WCM40" s="23"/>
      <c r="WCN40" s="23"/>
      <c r="WCO40" s="23"/>
      <c r="WCP40" s="23"/>
      <c r="WCQ40" s="23"/>
      <c r="WCR40" s="23"/>
      <c r="WCS40" s="23"/>
      <c r="WCT40" s="23"/>
      <c r="WCU40" s="23"/>
      <c r="WCV40" s="23"/>
      <c r="WCW40" s="23"/>
      <c r="WCX40" s="23"/>
      <c r="WCY40" s="23"/>
      <c r="WCZ40" s="23"/>
      <c r="WDA40" s="23"/>
      <c r="WDB40" s="23"/>
      <c r="WDC40" s="23"/>
      <c r="WDD40" s="23"/>
      <c r="WDE40" s="23"/>
      <c r="WDF40" s="23"/>
      <c r="WDG40" s="23"/>
      <c r="WDH40" s="23"/>
      <c r="WDI40" s="23"/>
      <c r="WDJ40" s="23"/>
      <c r="WDK40" s="23"/>
      <c r="WDL40" s="23"/>
      <c r="WDM40" s="23"/>
      <c r="WDN40" s="23"/>
      <c r="WDO40" s="23"/>
      <c r="WDP40" s="23"/>
      <c r="WDQ40" s="23"/>
      <c r="WDR40" s="23"/>
      <c r="WDS40" s="23"/>
      <c r="WDT40" s="23"/>
      <c r="WDU40" s="23"/>
      <c r="WDV40" s="23"/>
      <c r="WDW40" s="23"/>
      <c r="WDX40" s="23"/>
      <c r="WDY40" s="23"/>
      <c r="WDZ40" s="23"/>
      <c r="WEA40" s="23"/>
      <c r="WEB40" s="23"/>
      <c r="WEC40" s="23"/>
      <c r="WED40" s="23"/>
      <c r="WEE40" s="23"/>
      <c r="WEF40" s="23"/>
      <c r="WEG40" s="23"/>
      <c r="WEH40" s="23"/>
      <c r="WEI40" s="23"/>
      <c r="WEJ40" s="23"/>
      <c r="WEK40" s="23"/>
      <c r="WEL40" s="23"/>
      <c r="WEM40" s="23"/>
      <c r="WEN40" s="23"/>
      <c r="WEO40" s="23"/>
      <c r="WEP40" s="23"/>
      <c r="WEQ40" s="23"/>
      <c r="WER40" s="23"/>
      <c r="WES40" s="23"/>
      <c r="WET40" s="23"/>
      <c r="WEU40" s="23"/>
      <c r="WEV40" s="23"/>
      <c r="WEW40" s="23"/>
      <c r="WEX40" s="23"/>
      <c r="WEY40" s="23"/>
      <c r="WEZ40" s="23"/>
      <c r="WFA40" s="23"/>
      <c r="WFB40" s="23"/>
      <c r="WFC40" s="23"/>
      <c r="WFD40" s="23"/>
      <c r="WFE40" s="23"/>
      <c r="WFF40" s="23"/>
      <c r="WFG40" s="23"/>
      <c r="WFH40" s="23"/>
      <c r="WFI40" s="23"/>
      <c r="WFJ40" s="23"/>
      <c r="WFK40" s="23"/>
      <c r="WFL40" s="23"/>
      <c r="WFM40" s="23"/>
      <c r="WFN40" s="23"/>
      <c r="WFO40" s="23"/>
      <c r="WFP40" s="23"/>
      <c r="WFQ40" s="23"/>
      <c r="WFR40" s="23"/>
      <c r="WFS40" s="23"/>
      <c r="WFT40" s="23"/>
      <c r="WFU40" s="23"/>
      <c r="WFV40" s="23"/>
      <c r="WFW40" s="23"/>
      <c r="WFX40" s="23"/>
      <c r="WFY40" s="23"/>
      <c r="WFZ40" s="23"/>
      <c r="WGA40" s="23"/>
      <c r="WGB40" s="23"/>
      <c r="WGC40" s="23"/>
      <c r="WGD40" s="23"/>
      <c r="WGE40" s="23"/>
      <c r="WGF40" s="23"/>
      <c r="WGG40" s="23"/>
      <c r="WGH40" s="23"/>
      <c r="WGI40" s="23"/>
      <c r="WGJ40" s="23"/>
      <c r="WGK40" s="23"/>
      <c r="WGL40" s="23"/>
      <c r="WGM40" s="23"/>
      <c r="WGN40" s="23"/>
      <c r="WGO40" s="23"/>
      <c r="WGP40" s="23"/>
      <c r="WGQ40" s="23"/>
      <c r="WGR40" s="23"/>
      <c r="WGS40" s="23"/>
      <c r="WGT40" s="23"/>
      <c r="WGU40" s="23"/>
      <c r="WGV40" s="23"/>
      <c r="WGW40" s="23"/>
      <c r="WGX40" s="23"/>
      <c r="WGY40" s="23"/>
      <c r="WGZ40" s="23"/>
      <c r="WHA40" s="23"/>
      <c r="WHB40" s="23"/>
      <c r="WHC40" s="23"/>
      <c r="WHD40" s="23"/>
      <c r="WHE40" s="23"/>
      <c r="WHF40" s="23"/>
      <c r="WHG40" s="23"/>
      <c r="WHH40" s="23"/>
      <c r="WHI40" s="23"/>
      <c r="WHJ40" s="23"/>
      <c r="WHK40" s="23"/>
      <c r="WHL40" s="23"/>
      <c r="WHM40" s="23"/>
      <c r="WHN40" s="23"/>
      <c r="WHO40" s="23"/>
      <c r="WHP40" s="23"/>
      <c r="WHQ40" s="23"/>
      <c r="WHR40" s="23"/>
      <c r="WHS40" s="23"/>
      <c r="WHT40" s="23"/>
      <c r="WHU40" s="23"/>
      <c r="WHV40" s="23"/>
      <c r="WHW40" s="23"/>
      <c r="WHX40" s="23"/>
      <c r="WHY40" s="23"/>
      <c r="WHZ40" s="23"/>
      <c r="WIA40" s="23"/>
      <c r="WIB40" s="23"/>
      <c r="WIC40" s="23"/>
      <c r="WID40" s="23"/>
      <c r="WIE40" s="23"/>
      <c r="WIF40" s="23"/>
      <c r="WIG40" s="23"/>
      <c r="WIH40" s="23"/>
      <c r="WII40" s="23"/>
      <c r="WIJ40" s="23"/>
      <c r="WIK40" s="23"/>
      <c r="WIL40" s="23"/>
      <c r="WIM40" s="23"/>
      <c r="WIN40" s="23"/>
      <c r="WIO40" s="23"/>
      <c r="WIP40" s="23"/>
      <c r="WIQ40" s="23"/>
      <c r="WIR40" s="23"/>
      <c r="WIS40" s="23"/>
      <c r="WIT40" s="23"/>
      <c r="WIU40" s="23"/>
      <c r="WIV40" s="23"/>
      <c r="WIW40" s="23"/>
      <c r="WIX40" s="23"/>
      <c r="WIY40" s="23"/>
      <c r="WIZ40" s="23"/>
      <c r="WJA40" s="23"/>
      <c r="WJB40" s="23"/>
      <c r="WJC40" s="23"/>
      <c r="WJD40" s="23"/>
      <c r="WJE40" s="23"/>
      <c r="WJF40" s="23"/>
      <c r="WJG40" s="23"/>
      <c r="WJH40" s="23"/>
      <c r="WJI40" s="23"/>
      <c r="WJJ40" s="23"/>
      <c r="WJK40" s="23"/>
      <c r="WJL40" s="23"/>
      <c r="WJM40" s="23"/>
      <c r="WJN40" s="23"/>
      <c r="WJO40" s="23"/>
      <c r="WJP40" s="23"/>
      <c r="WJQ40" s="23"/>
      <c r="WJR40" s="23"/>
      <c r="WJS40" s="23"/>
      <c r="WJT40" s="23"/>
      <c r="WJU40" s="23"/>
      <c r="WJV40" s="23"/>
      <c r="WJW40" s="23"/>
      <c r="WJX40" s="23"/>
      <c r="WJY40" s="23"/>
      <c r="WJZ40" s="23"/>
      <c r="WKA40" s="23"/>
      <c r="WKB40" s="23"/>
      <c r="WKC40" s="23"/>
      <c r="WKD40" s="23"/>
      <c r="WKE40" s="23"/>
      <c r="WKF40" s="23"/>
      <c r="WKG40" s="23"/>
      <c r="WKH40" s="23"/>
      <c r="WKI40" s="23"/>
      <c r="WKJ40" s="23"/>
      <c r="WKK40" s="23"/>
      <c r="WKL40" s="23"/>
      <c r="WKM40" s="23"/>
      <c r="WKN40" s="23"/>
      <c r="WKO40" s="23"/>
      <c r="WKP40" s="23"/>
      <c r="WKQ40" s="23"/>
      <c r="WKR40" s="23"/>
      <c r="WKS40" s="23"/>
      <c r="WKT40" s="23"/>
      <c r="WKU40" s="23"/>
      <c r="WKV40" s="23"/>
      <c r="WKW40" s="23"/>
      <c r="WKX40" s="23"/>
      <c r="WKY40" s="23"/>
      <c r="WKZ40" s="23"/>
      <c r="WLA40" s="23"/>
      <c r="WLB40" s="23"/>
      <c r="WLC40" s="23"/>
      <c r="WLD40" s="23"/>
      <c r="WLE40" s="23"/>
      <c r="WLF40" s="23"/>
      <c r="WLG40" s="23"/>
      <c r="WLH40" s="23"/>
      <c r="WLI40" s="23"/>
      <c r="WLJ40" s="23"/>
      <c r="WLK40" s="23"/>
      <c r="WLL40" s="23"/>
      <c r="WLM40" s="23"/>
      <c r="WLN40" s="23"/>
      <c r="WLO40" s="23"/>
      <c r="WLP40" s="23"/>
      <c r="WLQ40" s="23"/>
      <c r="WLR40" s="23"/>
      <c r="WLS40" s="23"/>
      <c r="WLT40" s="23"/>
      <c r="WLU40" s="23"/>
      <c r="WLV40" s="23"/>
      <c r="WLW40" s="23"/>
      <c r="WLX40" s="23"/>
      <c r="WLY40" s="23"/>
      <c r="WLZ40" s="23"/>
      <c r="WMA40" s="23"/>
      <c r="WMB40" s="23"/>
      <c r="WMC40" s="23"/>
      <c r="WMD40" s="23"/>
      <c r="WME40" s="23"/>
      <c r="WMF40" s="23"/>
      <c r="WMG40" s="23"/>
      <c r="WMH40" s="23"/>
      <c r="WMI40" s="23"/>
      <c r="WMJ40" s="23"/>
      <c r="WMK40" s="23"/>
      <c r="WML40" s="23"/>
      <c r="WMM40" s="23"/>
      <c r="WMN40" s="23"/>
      <c r="WMO40" s="23"/>
      <c r="WMP40" s="23"/>
      <c r="WMQ40" s="23"/>
      <c r="WMR40" s="23"/>
      <c r="WMS40" s="23"/>
      <c r="WMT40" s="23"/>
      <c r="WMU40" s="23"/>
      <c r="WMV40" s="23"/>
      <c r="WMW40" s="23"/>
      <c r="WMX40" s="23"/>
      <c r="WMY40" s="23"/>
      <c r="WMZ40" s="23"/>
      <c r="WNA40" s="23"/>
      <c r="WNB40" s="23"/>
      <c r="WNC40" s="23"/>
      <c r="WND40" s="23"/>
      <c r="WNE40" s="23"/>
      <c r="WNF40" s="23"/>
      <c r="WNG40" s="23"/>
      <c r="WNH40" s="23"/>
      <c r="WNI40" s="23"/>
      <c r="WNJ40" s="23"/>
      <c r="WNK40" s="23"/>
      <c r="WNL40" s="23"/>
      <c r="WNM40" s="23"/>
      <c r="WNN40" s="23"/>
      <c r="WNO40" s="23"/>
      <c r="WNP40" s="23"/>
      <c r="WNQ40" s="23"/>
      <c r="WNR40" s="23"/>
      <c r="WNS40" s="23"/>
      <c r="WNT40" s="23"/>
      <c r="WNU40" s="23"/>
      <c r="WNV40" s="23"/>
      <c r="WNW40" s="23"/>
      <c r="WNX40" s="23"/>
      <c r="WNY40" s="23"/>
      <c r="WNZ40" s="23"/>
      <c r="WOA40" s="23"/>
      <c r="WOB40" s="23"/>
      <c r="WOC40" s="23"/>
      <c r="WOD40" s="23"/>
      <c r="WOE40" s="23"/>
      <c r="WOF40" s="23"/>
      <c r="WOG40" s="23"/>
      <c r="WOH40" s="23"/>
      <c r="WOI40" s="23"/>
      <c r="WOJ40" s="23"/>
      <c r="WOK40" s="23"/>
      <c r="WOL40" s="23"/>
      <c r="WOM40" s="23"/>
      <c r="WON40" s="23"/>
      <c r="WOO40" s="23"/>
      <c r="WOP40" s="23"/>
      <c r="WOQ40" s="23"/>
      <c r="WOR40" s="23"/>
      <c r="WOS40" s="23"/>
      <c r="WOT40" s="23"/>
      <c r="WOU40" s="23"/>
      <c r="WOV40" s="23"/>
      <c r="WOW40" s="23"/>
      <c r="WOX40" s="23"/>
      <c r="WOY40" s="23"/>
      <c r="WOZ40" s="23"/>
      <c r="WPA40" s="23"/>
      <c r="WPB40" s="23"/>
      <c r="WPC40" s="23"/>
      <c r="WPD40" s="23"/>
      <c r="WPE40" s="23"/>
      <c r="WPF40" s="23"/>
      <c r="WPG40" s="23"/>
      <c r="WPH40" s="23"/>
      <c r="WPI40" s="23"/>
      <c r="WPJ40" s="23"/>
      <c r="WPK40" s="23"/>
      <c r="WPL40" s="23"/>
      <c r="WPM40" s="23"/>
      <c r="WPN40" s="23"/>
      <c r="WPO40" s="23"/>
      <c r="WPP40" s="23"/>
      <c r="WPQ40" s="23"/>
      <c r="WPR40" s="23"/>
      <c r="WPS40" s="23"/>
      <c r="WPT40" s="23"/>
      <c r="WPU40" s="23"/>
      <c r="WPV40" s="23"/>
      <c r="WPW40" s="23"/>
      <c r="WPX40" s="23"/>
      <c r="WPY40" s="23"/>
      <c r="WPZ40" s="23"/>
      <c r="WQA40" s="23"/>
      <c r="WQB40" s="23"/>
      <c r="WQC40" s="23"/>
      <c r="WQD40" s="23"/>
      <c r="WQE40" s="23"/>
      <c r="WQF40" s="23"/>
      <c r="WQG40" s="23"/>
      <c r="WQH40" s="23"/>
      <c r="WQI40" s="23"/>
      <c r="WQJ40" s="23"/>
      <c r="WQK40" s="23"/>
      <c r="WQL40" s="23"/>
      <c r="WQM40" s="23"/>
      <c r="WQN40" s="23"/>
      <c r="WQO40" s="23"/>
      <c r="WQP40" s="23"/>
      <c r="WQQ40" s="23"/>
      <c r="WQR40" s="23"/>
      <c r="WQS40" s="23"/>
      <c r="WQT40" s="23"/>
      <c r="WQU40" s="23"/>
      <c r="WQV40" s="23"/>
      <c r="WQW40" s="23"/>
      <c r="WQX40" s="23"/>
      <c r="WQY40" s="23"/>
      <c r="WQZ40" s="23"/>
      <c r="WRA40" s="23"/>
      <c r="WRB40" s="23"/>
      <c r="WRC40" s="23"/>
      <c r="WRD40" s="23"/>
      <c r="WRE40" s="23"/>
      <c r="WRF40" s="23"/>
      <c r="WRG40" s="23"/>
      <c r="WRH40" s="23"/>
      <c r="WRI40" s="23"/>
      <c r="WRJ40" s="23"/>
      <c r="WRK40" s="23"/>
      <c r="WRL40" s="23"/>
      <c r="WRM40" s="23"/>
      <c r="WRN40" s="23"/>
      <c r="WRO40" s="23"/>
      <c r="WRP40" s="23"/>
      <c r="WRQ40" s="23"/>
      <c r="WRR40" s="23"/>
      <c r="WRS40" s="23"/>
      <c r="WRT40" s="23"/>
      <c r="WRU40" s="23"/>
      <c r="WRV40" s="23"/>
      <c r="WRW40" s="23"/>
      <c r="WRX40" s="23"/>
      <c r="WRY40" s="23"/>
      <c r="WRZ40" s="23"/>
      <c r="WSA40" s="23"/>
      <c r="WSB40" s="23"/>
      <c r="WSC40" s="23"/>
      <c r="WSD40" s="23"/>
      <c r="WSE40" s="23"/>
      <c r="WSF40" s="23"/>
      <c r="WSG40" s="23"/>
      <c r="WSH40" s="23"/>
      <c r="WSI40" s="23"/>
      <c r="WSJ40" s="23"/>
      <c r="WSK40" s="23"/>
      <c r="WSL40" s="23"/>
      <c r="WSM40" s="23"/>
      <c r="WSN40" s="23"/>
      <c r="WSO40" s="23"/>
      <c r="WSP40" s="23"/>
      <c r="WSQ40" s="23"/>
      <c r="WSR40" s="23"/>
      <c r="WSS40" s="23"/>
      <c r="WST40" s="23"/>
      <c r="WSU40" s="23"/>
      <c r="WSV40" s="23"/>
      <c r="WSW40" s="23"/>
      <c r="WSX40" s="23"/>
      <c r="WSY40" s="23"/>
      <c r="WSZ40" s="23"/>
      <c r="WTA40" s="23"/>
      <c r="WTB40" s="23"/>
      <c r="WTC40" s="23"/>
      <c r="WTD40" s="23"/>
      <c r="WTE40" s="23"/>
      <c r="WTF40" s="23"/>
      <c r="WTG40" s="23"/>
      <c r="WTH40" s="23"/>
      <c r="WTI40" s="23"/>
      <c r="WTJ40" s="23"/>
      <c r="WTK40" s="23"/>
      <c r="WTL40" s="23"/>
      <c r="WTM40" s="23"/>
      <c r="WTN40" s="23"/>
      <c r="WTO40" s="23"/>
      <c r="WTP40" s="23"/>
      <c r="WTQ40" s="23"/>
      <c r="WTR40" s="23"/>
      <c r="WTS40" s="23"/>
      <c r="WTT40" s="23"/>
      <c r="WTU40" s="23"/>
      <c r="WTV40" s="23"/>
      <c r="WTW40" s="23"/>
      <c r="WTX40" s="23"/>
      <c r="WTY40" s="23"/>
      <c r="WTZ40" s="23"/>
      <c r="WUA40" s="23"/>
      <c r="WUB40" s="23"/>
      <c r="WUC40" s="23"/>
      <c r="WUD40" s="23"/>
      <c r="WUE40" s="23"/>
      <c r="WUF40" s="23"/>
      <c r="WUG40" s="23"/>
      <c r="WUH40" s="23"/>
      <c r="WUI40" s="23"/>
      <c r="WUJ40" s="23"/>
      <c r="WUK40" s="23"/>
      <c r="WUL40" s="23"/>
      <c r="WUM40" s="23"/>
      <c r="WUN40" s="23"/>
      <c r="WUO40" s="23"/>
      <c r="WUP40" s="23"/>
      <c r="WUQ40" s="23"/>
      <c r="WUR40" s="23"/>
      <c r="WUS40" s="23"/>
      <c r="WUT40" s="23"/>
      <c r="WUU40" s="23"/>
      <c r="WUV40" s="23"/>
      <c r="WUW40" s="23"/>
      <c r="WUX40" s="23"/>
      <c r="WUY40" s="23"/>
      <c r="WUZ40" s="23"/>
      <c r="WVA40" s="23"/>
      <c r="WVB40" s="23"/>
      <c r="WVC40" s="23"/>
      <c r="WVD40" s="23"/>
      <c r="WVE40" s="23"/>
      <c r="WVF40" s="23"/>
      <c r="WVG40" s="23"/>
      <c r="WVH40" s="23"/>
      <c r="WVI40" s="23"/>
      <c r="WVJ40" s="23"/>
      <c r="WVK40" s="23"/>
      <c r="WVL40" s="23"/>
      <c r="WVM40" s="23"/>
      <c r="WVN40" s="23"/>
      <c r="WVO40" s="23"/>
      <c r="WVP40" s="23"/>
      <c r="WVQ40" s="23"/>
      <c r="WVR40" s="23"/>
      <c r="WVS40" s="23"/>
      <c r="WVT40" s="23"/>
      <c r="WVU40" s="23"/>
      <c r="WVV40" s="23"/>
      <c r="WVW40" s="23"/>
      <c r="WVX40" s="23"/>
      <c r="WVY40" s="23"/>
      <c r="WVZ40" s="23"/>
      <c r="WWA40" s="23"/>
      <c r="WWB40" s="23"/>
      <c r="WWC40" s="23"/>
      <c r="WWD40" s="23"/>
      <c r="WWE40" s="23"/>
      <c r="WWF40" s="23"/>
      <c r="WWG40" s="23"/>
      <c r="WWH40" s="23"/>
      <c r="WWI40" s="23"/>
      <c r="WWJ40" s="23"/>
      <c r="WWK40" s="23"/>
      <c r="WWL40" s="23"/>
      <c r="WWM40" s="23"/>
      <c r="WWN40" s="23"/>
      <c r="WWO40" s="23"/>
      <c r="WWP40" s="23"/>
      <c r="WWQ40" s="23"/>
      <c r="WWR40" s="23"/>
      <c r="WWS40" s="23"/>
      <c r="WWT40" s="23"/>
      <c r="WWU40" s="23"/>
      <c r="WWV40" s="23"/>
      <c r="WWW40" s="23"/>
      <c r="WWX40" s="23"/>
      <c r="WWY40" s="23"/>
      <c r="WWZ40" s="23"/>
      <c r="WXA40" s="23"/>
      <c r="WXB40" s="23"/>
      <c r="WXC40" s="23"/>
      <c r="WXD40" s="23"/>
      <c r="WXE40" s="23"/>
      <c r="WXF40" s="23"/>
      <c r="WXG40" s="23"/>
      <c r="WXH40" s="23"/>
      <c r="WXI40" s="23"/>
      <c r="WXJ40" s="23"/>
      <c r="WXK40" s="23"/>
      <c r="WXL40" s="23"/>
      <c r="WXM40" s="23"/>
      <c r="WXN40" s="23"/>
      <c r="WXO40" s="23"/>
      <c r="WXP40" s="23"/>
      <c r="WXQ40" s="23"/>
      <c r="WXR40" s="23"/>
      <c r="WXS40" s="23"/>
      <c r="WXT40" s="23"/>
      <c r="WXU40" s="23"/>
      <c r="WXV40" s="23"/>
      <c r="WXW40" s="23"/>
      <c r="WXX40" s="23"/>
      <c r="WXY40" s="23"/>
      <c r="WXZ40" s="23"/>
      <c r="WYA40" s="23"/>
      <c r="WYB40" s="23"/>
      <c r="WYC40" s="23"/>
      <c r="WYD40" s="23"/>
      <c r="WYE40" s="23"/>
      <c r="WYF40" s="23"/>
      <c r="WYG40" s="23"/>
      <c r="WYH40" s="23"/>
      <c r="WYI40" s="23"/>
      <c r="WYJ40" s="23"/>
      <c r="WYK40" s="23"/>
      <c r="WYL40" s="23"/>
      <c r="WYM40" s="23"/>
      <c r="WYN40" s="23"/>
      <c r="WYO40" s="23"/>
      <c r="WYP40" s="23"/>
      <c r="WYQ40" s="23"/>
      <c r="WYR40" s="23"/>
      <c r="WYS40" s="23"/>
      <c r="WYT40" s="23"/>
      <c r="WYU40" s="23"/>
      <c r="WYV40" s="23"/>
      <c r="WYW40" s="23"/>
      <c r="WYX40" s="23"/>
      <c r="WYY40" s="23"/>
      <c r="WYZ40" s="23"/>
      <c r="WZA40" s="23"/>
      <c r="WZB40" s="23"/>
      <c r="WZC40" s="23"/>
      <c r="WZD40" s="23"/>
      <c r="WZE40" s="23"/>
      <c r="WZF40" s="23"/>
      <c r="WZG40" s="23"/>
      <c r="WZH40" s="23"/>
      <c r="WZI40" s="23"/>
      <c r="WZJ40" s="23"/>
      <c r="WZK40" s="23"/>
      <c r="WZL40" s="23"/>
      <c r="WZM40" s="23"/>
      <c r="WZN40" s="23"/>
      <c r="WZO40" s="23"/>
      <c r="WZP40" s="23"/>
      <c r="WZQ40" s="23"/>
      <c r="WZR40" s="23"/>
      <c r="WZS40" s="23"/>
      <c r="WZT40" s="23"/>
      <c r="WZU40" s="23"/>
      <c r="WZV40" s="23"/>
      <c r="WZW40" s="23"/>
      <c r="WZX40" s="23"/>
      <c r="WZY40" s="23"/>
      <c r="WZZ40" s="23"/>
      <c r="XAA40" s="23"/>
      <c r="XAB40" s="23"/>
      <c r="XAC40" s="23"/>
      <c r="XAD40" s="23"/>
      <c r="XAE40" s="23"/>
      <c r="XAF40" s="23"/>
      <c r="XAG40" s="23"/>
      <c r="XAH40" s="23"/>
      <c r="XAI40" s="23"/>
      <c r="XAJ40" s="23"/>
      <c r="XAK40" s="23"/>
      <c r="XAL40" s="23"/>
      <c r="XAM40" s="23"/>
      <c r="XAN40" s="23"/>
      <c r="XAO40" s="23"/>
      <c r="XAP40" s="23"/>
      <c r="XAQ40" s="23"/>
      <c r="XAR40" s="23"/>
      <c r="XAS40" s="23"/>
      <c r="XAT40" s="23"/>
      <c r="XAU40" s="23"/>
      <c r="XAV40" s="23"/>
      <c r="XAW40" s="23"/>
      <c r="XAX40" s="23"/>
      <c r="XAY40" s="23"/>
      <c r="XAZ40" s="23"/>
      <c r="XBA40" s="23"/>
      <c r="XBB40" s="23"/>
      <c r="XBC40" s="23"/>
      <c r="XBD40" s="23"/>
      <c r="XBE40" s="23"/>
      <c r="XBF40" s="23"/>
      <c r="XBG40" s="23"/>
      <c r="XBH40" s="23"/>
      <c r="XBI40" s="23"/>
      <c r="XBJ40" s="23"/>
      <c r="XBK40" s="23"/>
      <c r="XBL40" s="23"/>
      <c r="XBM40" s="23"/>
      <c r="XBN40" s="23"/>
      <c r="XBO40" s="23"/>
      <c r="XBP40" s="23"/>
      <c r="XBQ40" s="23"/>
      <c r="XBR40" s="23"/>
      <c r="XBS40" s="23"/>
      <c r="XBT40" s="23"/>
      <c r="XBU40" s="23"/>
      <c r="XBV40" s="23"/>
      <c r="XBW40" s="23"/>
      <c r="XBX40" s="23"/>
      <c r="XBY40" s="23"/>
      <c r="XBZ40" s="23"/>
      <c r="XCA40" s="23"/>
      <c r="XCB40" s="23"/>
      <c r="XCC40" s="23"/>
      <c r="XCD40" s="23"/>
      <c r="XCE40" s="23"/>
      <c r="XCF40" s="23"/>
      <c r="XCG40" s="23"/>
      <c r="XCH40" s="23"/>
      <c r="XCI40" s="23"/>
      <c r="XCJ40" s="23"/>
      <c r="XCK40" s="23"/>
      <c r="XCL40" s="23"/>
      <c r="XCM40" s="23"/>
      <c r="XCN40" s="23"/>
      <c r="XCO40" s="23"/>
      <c r="XCP40" s="23"/>
      <c r="XCQ40" s="23"/>
      <c r="XCR40" s="23"/>
      <c r="XCS40" s="23"/>
      <c r="XCT40" s="23"/>
      <c r="XCU40" s="23"/>
      <c r="XCV40" s="23"/>
      <c r="XCW40" s="23"/>
      <c r="XCX40" s="23"/>
      <c r="XCY40" s="23"/>
      <c r="XCZ40" s="23"/>
      <c r="XDA40" s="23"/>
      <c r="XDB40" s="23"/>
      <c r="XDC40" s="23"/>
      <c r="XDD40" s="23"/>
      <c r="XDE40" s="23"/>
      <c r="XDF40" s="23"/>
      <c r="XDG40" s="23"/>
      <c r="XDH40" s="23"/>
      <c r="XDI40" s="23"/>
      <c r="XDJ40" s="23"/>
      <c r="XDK40" s="23"/>
      <c r="XDL40" s="23"/>
      <c r="XDM40" s="23"/>
      <c r="XDN40" s="23"/>
      <c r="XDO40" s="23"/>
      <c r="XDP40" s="23"/>
      <c r="XDQ40" s="23"/>
      <c r="XDR40" s="23"/>
      <c r="XDS40" s="23"/>
      <c r="XDT40" s="23"/>
      <c r="XDU40" s="23"/>
      <c r="XDV40" s="23"/>
      <c r="XDW40" s="23"/>
      <c r="XDX40" s="23"/>
      <c r="XDY40" s="23"/>
      <c r="XDZ40" s="23"/>
      <c r="XEA40" s="23"/>
      <c r="XEB40" s="23"/>
      <c r="XEC40" s="23"/>
      <c r="XED40" s="23"/>
      <c r="XEE40" s="23"/>
      <c r="XEF40" s="23"/>
      <c r="XEG40" s="23"/>
      <c r="XEH40" s="23"/>
      <c r="XEI40" s="23"/>
      <c r="XEJ40" s="23"/>
      <c r="XEK40" s="23"/>
      <c r="XEL40" s="23"/>
      <c r="XEM40" s="23"/>
      <c r="XEN40" s="23"/>
      <c r="XEO40" s="23"/>
      <c r="XEP40" s="23"/>
      <c r="XEQ40" s="23"/>
      <c r="XER40" s="23"/>
      <c r="XES40" s="23"/>
      <c r="XET40" s="23"/>
      <c r="XEU40" s="23"/>
      <c r="XEV40" s="23"/>
      <c r="XEW40" s="23"/>
      <c r="XEX40" s="23"/>
      <c r="XEY40" s="23"/>
      <c r="XEZ40" s="23"/>
      <c r="XFA40" s="23"/>
      <c r="XFB40" s="23"/>
      <c r="XFC40" s="23"/>
      <c r="XFD40" s="23"/>
    </row>
    <row r="41" spans="1:16384" x14ac:dyDescent="0.2">
      <c r="A41" s="56" t="s">
        <v>335</v>
      </c>
      <c r="B41" s="14" t="s">
        <v>603</v>
      </c>
      <c r="C41" s="14" t="s">
        <v>1605</v>
      </c>
      <c r="D41" s="14"/>
      <c r="E41" s="14"/>
      <c r="F41" s="14"/>
      <c r="G41" s="14"/>
      <c r="H41" s="8">
        <v>1</v>
      </c>
      <c r="I41" s="8"/>
      <c r="J41" s="14" t="s">
        <v>1055</v>
      </c>
      <c r="K41" s="23"/>
      <c r="L41" s="23"/>
      <c r="M41" s="23"/>
      <c r="N41" s="23"/>
      <c r="O41" s="23"/>
      <c r="P41" s="23"/>
      <c r="Q41" s="23"/>
      <c r="R41" s="23"/>
      <c r="S41" s="23"/>
      <c r="T41" s="23"/>
      <c r="U41" s="23"/>
      <c r="V41" s="23"/>
      <c r="W41" s="23"/>
      <c r="X41" s="23"/>
      <c r="Y41" s="23"/>
      <c r="Z41" s="23"/>
      <c r="AA41" s="23"/>
      <c r="AB41" s="23"/>
      <c r="AC41" s="23"/>
      <c r="AD41" s="23"/>
      <c r="AE41" s="23"/>
      <c r="AF41" s="23"/>
      <c r="AG41" s="23"/>
      <c r="AH41" s="23"/>
      <c r="AI41" s="23"/>
      <c r="AJ41" s="23"/>
      <c r="AK41" s="23"/>
      <c r="AL41" s="23"/>
      <c r="AM41" s="23"/>
      <c r="AN41" s="23"/>
      <c r="AO41" s="23"/>
      <c r="AP41" s="23"/>
      <c r="AQ41" s="23"/>
      <c r="AR41" s="23"/>
      <c r="AS41" s="23"/>
      <c r="AT41" s="23"/>
      <c r="AU41" s="23"/>
      <c r="AV41" s="23"/>
      <c r="AW41" s="23"/>
      <c r="AX41" s="23"/>
      <c r="AY41" s="23"/>
      <c r="AZ41" s="23"/>
      <c r="BA41" s="23"/>
      <c r="BB41" s="23"/>
      <c r="BC41" s="23"/>
      <c r="BD41" s="23"/>
      <c r="BE41" s="23"/>
      <c r="BF41" s="23"/>
      <c r="BG41" s="23"/>
      <c r="BH41" s="23"/>
      <c r="BI41" s="23"/>
      <c r="BJ41" s="23"/>
      <c r="BK41" s="23"/>
      <c r="BL41" s="23"/>
      <c r="BM41" s="23"/>
      <c r="BN41" s="23"/>
      <c r="BO41" s="23"/>
      <c r="BP41" s="23"/>
      <c r="BQ41" s="23"/>
      <c r="BR41" s="23"/>
      <c r="BS41" s="23"/>
      <c r="BT41" s="23"/>
      <c r="BU41" s="23"/>
      <c r="BV41" s="23"/>
      <c r="BW41" s="23"/>
      <c r="BX41" s="23"/>
      <c r="BY41" s="23"/>
      <c r="BZ41" s="23"/>
      <c r="CA41" s="23"/>
      <c r="CB41" s="23"/>
      <c r="CC41" s="23"/>
      <c r="CD41" s="23"/>
      <c r="CE41" s="23"/>
      <c r="CF41" s="23"/>
      <c r="CG41" s="23"/>
      <c r="CH41" s="23"/>
      <c r="CI41" s="23"/>
      <c r="CJ41" s="23"/>
      <c r="CK41" s="23"/>
      <c r="CL41" s="23"/>
      <c r="CM41" s="23"/>
      <c r="CN41" s="23"/>
      <c r="CO41" s="23"/>
      <c r="CP41" s="23"/>
      <c r="CQ41" s="23"/>
      <c r="CR41" s="23"/>
      <c r="CS41" s="23"/>
      <c r="CT41" s="23"/>
      <c r="CU41" s="23"/>
      <c r="CV41" s="23"/>
      <c r="CW41" s="23"/>
      <c r="CX41" s="23"/>
      <c r="CY41" s="23"/>
      <c r="CZ41" s="23"/>
      <c r="DA41" s="23"/>
      <c r="DB41" s="23"/>
      <c r="DC41" s="23"/>
      <c r="DD41" s="23"/>
      <c r="DE41" s="23"/>
      <c r="DF41" s="23"/>
      <c r="DG41" s="23"/>
      <c r="DH41" s="23"/>
      <c r="DI41" s="23"/>
      <c r="DJ41" s="23"/>
      <c r="DK41" s="23"/>
      <c r="DL41" s="23"/>
      <c r="DM41" s="23"/>
      <c r="DN41" s="23"/>
      <c r="DO41" s="23"/>
      <c r="DP41" s="23"/>
      <c r="DQ41" s="23"/>
      <c r="DR41" s="23"/>
      <c r="DS41" s="23"/>
      <c r="DT41" s="23"/>
      <c r="DU41" s="23"/>
      <c r="DV41" s="23"/>
      <c r="DW41" s="23"/>
      <c r="DX41" s="23"/>
      <c r="DY41" s="23"/>
      <c r="DZ41" s="23"/>
      <c r="EA41" s="23"/>
      <c r="EB41" s="23"/>
      <c r="EC41" s="23"/>
      <c r="ED41" s="23"/>
      <c r="EE41" s="23"/>
      <c r="EF41" s="23"/>
      <c r="EG41" s="23"/>
      <c r="EH41" s="23"/>
      <c r="EI41" s="23"/>
      <c r="EJ41" s="23"/>
      <c r="EK41" s="23"/>
      <c r="EL41" s="23"/>
      <c r="EM41" s="23"/>
      <c r="EN41" s="23"/>
      <c r="EO41" s="23"/>
      <c r="EP41" s="23"/>
      <c r="EQ41" s="23"/>
      <c r="ER41" s="23"/>
      <c r="ES41" s="23"/>
      <c r="ET41" s="23"/>
      <c r="EU41" s="23"/>
      <c r="EV41" s="23"/>
      <c r="EW41" s="23"/>
      <c r="EX41" s="23"/>
      <c r="EY41" s="23"/>
      <c r="EZ41" s="23"/>
      <c r="FA41" s="23"/>
      <c r="FB41" s="23"/>
      <c r="FC41" s="23"/>
      <c r="FD41" s="23"/>
      <c r="FE41" s="23"/>
      <c r="FF41" s="23"/>
      <c r="FG41" s="23"/>
      <c r="FH41" s="23"/>
      <c r="FI41" s="23"/>
      <c r="FJ41" s="23"/>
      <c r="FK41" s="23"/>
      <c r="FL41" s="23"/>
      <c r="FM41" s="23"/>
      <c r="FN41" s="23"/>
      <c r="FO41" s="23"/>
      <c r="FP41" s="23"/>
      <c r="FQ41" s="23"/>
      <c r="FR41" s="23"/>
      <c r="FS41" s="23"/>
      <c r="FT41" s="23"/>
      <c r="FU41" s="23"/>
      <c r="FV41" s="23"/>
      <c r="FW41" s="23"/>
      <c r="FX41" s="23"/>
      <c r="FY41" s="23"/>
      <c r="FZ41" s="23"/>
      <c r="GA41" s="23"/>
      <c r="GB41" s="23"/>
      <c r="GC41" s="23"/>
      <c r="GD41" s="23"/>
      <c r="GE41" s="23"/>
      <c r="GF41" s="23"/>
      <c r="GG41" s="23"/>
      <c r="GH41" s="23"/>
      <c r="GI41" s="23"/>
      <c r="GJ41" s="23"/>
      <c r="GK41" s="23"/>
      <c r="GL41" s="23"/>
      <c r="GM41" s="23"/>
      <c r="GN41" s="23"/>
      <c r="GO41" s="23"/>
      <c r="GP41" s="23"/>
      <c r="GQ41" s="23"/>
      <c r="GR41" s="23"/>
      <c r="GS41" s="23"/>
      <c r="GT41" s="23"/>
      <c r="GU41" s="23"/>
      <c r="GV41" s="23"/>
      <c r="GW41" s="23"/>
      <c r="GX41" s="23"/>
      <c r="GY41" s="23"/>
      <c r="GZ41" s="23"/>
      <c r="HA41" s="23"/>
      <c r="HB41" s="23"/>
      <c r="HC41" s="23"/>
      <c r="HD41" s="23"/>
      <c r="HE41" s="23"/>
      <c r="HF41" s="23"/>
      <c r="HG41" s="23"/>
      <c r="HH41" s="23"/>
      <c r="HI41" s="23"/>
      <c r="HJ41" s="23"/>
      <c r="HK41" s="23"/>
      <c r="HL41" s="23"/>
      <c r="HM41" s="23"/>
      <c r="HN41" s="23"/>
      <c r="HO41" s="23"/>
      <c r="HP41" s="23"/>
      <c r="HQ41" s="23"/>
      <c r="HR41" s="23"/>
      <c r="HS41" s="23"/>
      <c r="HT41" s="23"/>
      <c r="HU41" s="23"/>
      <c r="HV41" s="23"/>
      <c r="HW41" s="23"/>
      <c r="HX41" s="23"/>
      <c r="HY41" s="23"/>
      <c r="HZ41" s="23"/>
      <c r="IA41" s="23"/>
      <c r="IB41" s="23"/>
      <c r="IC41" s="23"/>
      <c r="ID41" s="23"/>
      <c r="IE41" s="23"/>
      <c r="IF41" s="23"/>
      <c r="IG41" s="23"/>
      <c r="IH41" s="23"/>
      <c r="II41" s="23"/>
      <c r="IJ41" s="23"/>
      <c r="IK41" s="23"/>
      <c r="IL41" s="23"/>
      <c r="IM41" s="23"/>
      <c r="IN41" s="23"/>
      <c r="IO41" s="23"/>
      <c r="IP41" s="23"/>
      <c r="IQ41" s="23"/>
      <c r="IR41" s="23"/>
      <c r="IS41" s="23"/>
      <c r="IT41" s="23"/>
      <c r="IU41" s="23"/>
      <c r="IV41" s="23"/>
      <c r="IW41" s="23"/>
      <c r="IX41" s="23"/>
      <c r="IY41" s="23"/>
      <c r="IZ41" s="23"/>
      <c r="JA41" s="23"/>
      <c r="JB41" s="23"/>
      <c r="JC41" s="23"/>
      <c r="JD41" s="23"/>
      <c r="JE41" s="23"/>
      <c r="JF41" s="23"/>
      <c r="JG41" s="23"/>
      <c r="JH41" s="23"/>
      <c r="JI41" s="23"/>
      <c r="JJ41" s="23"/>
      <c r="JK41" s="23"/>
      <c r="JL41" s="23"/>
      <c r="JM41" s="23"/>
      <c r="JN41" s="23"/>
      <c r="JO41" s="23"/>
      <c r="JP41" s="23"/>
      <c r="JQ41" s="23"/>
      <c r="JR41" s="23"/>
      <c r="JS41" s="23"/>
      <c r="JT41" s="23"/>
      <c r="JU41" s="23"/>
      <c r="JV41" s="23"/>
      <c r="JW41" s="23"/>
      <c r="JX41" s="23"/>
      <c r="JY41" s="23"/>
      <c r="JZ41" s="23"/>
      <c r="KA41" s="23"/>
      <c r="KB41" s="23"/>
      <c r="KC41" s="23"/>
      <c r="KD41" s="23"/>
      <c r="KE41" s="23"/>
      <c r="KF41" s="23"/>
      <c r="KG41" s="23"/>
      <c r="KH41" s="23"/>
      <c r="KI41" s="23"/>
      <c r="KJ41" s="23"/>
      <c r="KK41" s="23"/>
      <c r="KL41" s="23"/>
      <c r="KM41" s="23"/>
      <c r="KN41" s="23"/>
      <c r="KO41" s="23"/>
      <c r="KP41" s="23"/>
      <c r="KQ41" s="23"/>
      <c r="KR41" s="23"/>
      <c r="KS41" s="23"/>
      <c r="KT41" s="23"/>
      <c r="KU41" s="23"/>
      <c r="KV41" s="23"/>
      <c r="KW41" s="23"/>
      <c r="KX41" s="23"/>
      <c r="KY41" s="23"/>
      <c r="KZ41" s="23"/>
      <c r="LA41" s="23"/>
      <c r="LB41" s="23"/>
      <c r="LC41" s="23"/>
      <c r="LD41" s="23"/>
      <c r="LE41" s="23"/>
      <c r="LF41" s="23"/>
      <c r="LG41" s="23"/>
      <c r="LH41" s="23"/>
      <c r="LI41" s="23"/>
      <c r="LJ41" s="23"/>
      <c r="LK41" s="23"/>
      <c r="LL41" s="23"/>
      <c r="LM41" s="23"/>
      <c r="LN41" s="23"/>
      <c r="LO41" s="23"/>
      <c r="LP41" s="23"/>
      <c r="LQ41" s="23"/>
      <c r="LR41" s="23"/>
      <c r="LS41" s="23"/>
      <c r="LT41" s="23"/>
      <c r="LU41" s="23"/>
      <c r="LV41" s="23"/>
      <c r="LW41" s="23"/>
      <c r="LX41" s="23"/>
      <c r="LY41" s="23"/>
      <c r="LZ41" s="23"/>
      <c r="MA41" s="23"/>
      <c r="MB41" s="23"/>
      <c r="MC41" s="23"/>
      <c r="MD41" s="23"/>
      <c r="ME41" s="23"/>
      <c r="MF41" s="23"/>
      <c r="MG41" s="23"/>
      <c r="MH41" s="23"/>
      <c r="MI41" s="23"/>
      <c r="MJ41" s="23"/>
      <c r="MK41" s="23"/>
      <c r="ML41" s="23"/>
      <c r="MM41" s="23"/>
      <c r="MN41" s="23"/>
      <c r="MO41" s="23"/>
      <c r="MP41" s="23"/>
      <c r="MQ41" s="23"/>
      <c r="MR41" s="23"/>
      <c r="MS41" s="23"/>
      <c r="MT41" s="23"/>
      <c r="MU41" s="23"/>
      <c r="MV41" s="23"/>
      <c r="MW41" s="23"/>
      <c r="MX41" s="23"/>
      <c r="MY41" s="23"/>
      <c r="MZ41" s="23"/>
      <c r="NA41" s="23"/>
      <c r="NB41" s="23"/>
      <c r="NC41" s="23"/>
      <c r="ND41" s="23"/>
      <c r="NE41" s="23"/>
      <c r="NF41" s="23"/>
      <c r="NG41" s="23"/>
      <c r="NH41" s="23"/>
      <c r="NI41" s="23"/>
      <c r="NJ41" s="23"/>
      <c r="NK41" s="23"/>
      <c r="NL41" s="23"/>
      <c r="NM41" s="23"/>
      <c r="NN41" s="23"/>
      <c r="NO41" s="23"/>
      <c r="NP41" s="23"/>
      <c r="NQ41" s="23"/>
      <c r="NR41" s="23"/>
      <c r="NS41" s="23"/>
      <c r="NT41" s="23"/>
      <c r="NU41" s="23"/>
      <c r="NV41" s="23"/>
      <c r="NW41" s="23"/>
      <c r="NX41" s="23"/>
      <c r="NY41" s="23"/>
      <c r="NZ41" s="23"/>
      <c r="OA41" s="23"/>
      <c r="OB41" s="23"/>
      <c r="OC41" s="23"/>
      <c r="OD41" s="23"/>
      <c r="OE41" s="23"/>
      <c r="OF41" s="23"/>
      <c r="OG41" s="23"/>
      <c r="OH41" s="23"/>
      <c r="OI41" s="23"/>
      <c r="OJ41" s="23"/>
      <c r="OK41" s="23"/>
      <c r="OL41" s="23"/>
      <c r="OM41" s="23"/>
      <c r="ON41" s="23"/>
      <c r="OO41" s="23"/>
      <c r="OP41" s="23"/>
      <c r="OQ41" s="23"/>
      <c r="OR41" s="23"/>
      <c r="OS41" s="23"/>
      <c r="OT41" s="23"/>
      <c r="OU41" s="23"/>
      <c r="OV41" s="23"/>
      <c r="OW41" s="23"/>
      <c r="OX41" s="23"/>
      <c r="OY41" s="23"/>
      <c r="OZ41" s="23"/>
      <c r="PA41" s="23"/>
      <c r="PB41" s="23"/>
      <c r="PC41" s="23"/>
      <c r="PD41" s="23"/>
      <c r="PE41" s="23"/>
      <c r="PF41" s="23"/>
      <c r="PG41" s="23"/>
      <c r="PH41" s="23"/>
      <c r="PI41" s="23"/>
      <c r="PJ41" s="23"/>
      <c r="PK41" s="23"/>
      <c r="PL41" s="23"/>
      <c r="PM41" s="23"/>
      <c r="PN41" s="23"/>
      <c r="PO41" s="23"/>
      <c r="PP41" s="23"/>
      <c r="PQ41" s="23"/>
      <c r="PR41" s="23"/>
      <c r="PS41" s="23"/>
      <c r="PT41" s="23"/>
      <c r="PU41" s="23"/>
      <c r="PV41" s="23"/>
      <c r="PW41" s="23"/>
      <c r="PX41" s="23"/>
      <c r="PY41" s="23"/>
      <c r="PZ41" s="23"/>
      <c r="QA41" s="23"/>
      <c r="QB41" s="23"/>
      <c r="QC41" s="23"/>
      <c r="QD41" s="23"/>
      <c r="QE41" s="23"/>
      <c r="QF41" s="23"/>
      <c r="QG41" s="23"/>
      <c r="QH41" s="23"/>
      <c r="QI41" s="23"/>
      <c r="QJ41" s="23"/>
      <c r="QK41" s="23"/>
      <c r="QL41" s="23"/>
      <c r="QM41" s="23"/>
      <c r="QN41" s="23"/>
      <c r="QO41" s="23"/>
      <c r="QP41" s="23"/>
      <c r="QQ41" s="23"/>
      <c r="QR41" s="23"/>
      <c r="QS41" s="23"/>
      <c r="QT41" s="23"/>
      <c r="QU41" s="23"/>
      <c r="QV41" s="23"/>
      <c r="QW41" s="23"/>
      <c r="QX41" s="23"/>
      <c r="QY41" s="23"/>
      <c r="QZ41" s="23"/>
      <c r="RA41" s="23"/>
      <c r="RB41" s="23"/>
      <c r="RC41" s="23"/>
      <c r="RD41" s="23"/>
      <c r="RE41" s="23"/>
      <c r="RF41" s="23"/>
      <c r="RG41" s="23"/>
      <c r="RH41" s="23"/>
      <c r="RI41" s="23"/>
      <c r="RJ41" s="23"/>
      <c r="RK41" s="23"/>
      <c r="RL41" s="23"/>
      <c r="RM41" s="23"/>
      <c r="RN41" s="23"/>
      <c r="RO41" s="23"/>
      <c r="RP41" s="23"/>
      <c r="RQ41" s="23"/>
      <c r="RR41" s="23"/>
      <c r="RS41" s="23"/>
      <c r="RT41" s="23"/>
      <c r="RU41" s="23"/>
      <c r="RV41" s="23"/>
      <c r="RW41" s="23"/>
      <c r="RX41" s="23"/>
      <c r="RY41" s="23"/>
      <c r="RZ41" s="23"/>
      <c r="SA41" s="23"/>
      <c r="SB41" s="23"/>
      <c r="SC41" s="23"/>
      <c r="SD41" s="23"/>
      <c r="SE41" s="23"/>
      <c r="SF41" s="23"/>
      <c r="SG41" s="23"/>
      <c r="SH41" s="23"/>
      <c r="SI41" s="23"/>
      <c r="SJ41" s="23"/>
      <c r="SK41" s="23"/>
      <c r="SL41" s="23"/>
      <c r="SM41" s="23"/>
      <c r="SN41" s="23"/>
      <c r="SO41" s="23"/>
      <c r="SP41" s="23"/>
      <c r="SQ41" s="23"/>
      <c r="SR41" s="23"/>
      <c r="SS41" s="23"/>
      <c r="ST41" s="23"/>
      <c r="SU41" s="23"/>
      <c r="SV41" s="23"/>
      <c r="SW41" s="23"/>
      <c r="SX41" s="23"/>
      <c r="SY41" s="23"/>
      <c r="SZ41" s="23"/>
      <c r="TA41" s="23"/>
      <c r="TB41" s="23"/>
      <c r="TC41" s="23"/>
      <c r="TD41" s="23"/>
      <c r="TE41" s="23"/>
      <c r="TF41" s="23"/>
      <c r="TG41" s="23"/>
      <c r="TH41" s="23"/>
      <c r="TI41" s="23"/>
      <c r="TJ41" s="23"/>
      <c r="TK41" s="23"/>
      <c r="TL41" s="23"/>
      <c r="TM41" s="23"/>
      <c r="TN41" s="23"/>
      <c r="TO41" s="23"/>
      <c r="TP41" s="23"/>
      <c r="TQ41" s="23"/>
      <c r="TR41" s="23"/>
      <c r="TS41" s="23"/>
      <c r="TT41" s="23"/>
      <c r="TU41" s="23"/>
      <c r="TV41" s="23"/>
      <c r="TW41" s="23"/>
      <c r="TX41" s="23"/>
      <c r="TY41" s="23"/>
      <c r="TZ41" s="23"/>
      <c r="UA41" s="23"/>
      <c r="UB41" s="23"/>
      <c r="UC41" s="23"/>
      <c r="UD41" s="23"/>
      <c r="UE41" s="23"/>
      <c r="UF41" s="23"/>
      <c r="UG41" s="23"/>
      <c r="UH41" s="23"/>
      <c r="UI41" s="23"/>
      <c r="UJ41" s="23"/>
      <c r="UK41" s="23"/>
      <c r="UL41" s="23"/>
      <c r="UM41" s="23"/>
      <c r="UN41" s="23"/>
      <c r="UO41" s="23"/>
      <c r="UP41" s="23"/>
      <c r="UQ41" s="23"/>
      <c r="UR41" s="23"/>
      <c r="US41" s="23"/>
      <c r="UT41" s="23"/>
      <c r="UU41" s="23"/>
      <c r="UV41" s="23"/>
      <c r="UW41" s="23"/>
      <c r="UX41" s="23"/>
      <c r="UY41" s="23"/>
      <c r="UZ41" s="23"/>
      <c r="VA41" s="23"/>
      <c r="VB41" s="23"/>
      <c r="VC41" s="23"/>
      <c r="VD41" s="23"/>
      <c r="VE41" s="23"/>
      <c r="VF41" s="23"/>
      <c r="VG41" s="23"/>
      <c r="VH41" s="23"/>
      <c r="VI41" s="23"/>
      <c r="VJ41" s="23"/>
      <c r="VK41" s="23"/>
      <c r="VL41" s="23"/>
      <c r="VM41" s="23"/>
      <c r="VN41" s="23"/>
      <c r="VO41" s="23"/>
      <c r="VP41" s="23"/>
      <c r="VQ41" s="23"/>
      <c r="VR41" s="23"/>
      <c r="VS41" s="23"/>
      <c r="VT41" s="23"/>
      <c r="VU41" s="23"/>
      <c r="VV41" s="23"/>
      <c r="VW41" s="23"/>
      <c r="VX41" s="23"/>
      <c r="VY41" s="23"/>
      <c r="VZ41" s="23"/>
      <c r="WA41" s="23"/>
      <c r="WB41" s="23"/>
      <c r="WC41" s="23"/>
      <c r="WD41" s="23"/>
      <c r="WE41" s="23"/>
      <c r="WF41" s="23"/>
      <c r="WG41" s="23"/>
      <c r="WH41" s="23"/>
      <c r="WI41" s="23"/>
      <c r="WJ41" s="23"/>
      <c r="WK41" s="23"/>
      <c r="WL41" s="23"/>
      <c r="WM41" s="23"/>
      <c r="WN41" s="23"/>
      <c r="WO41" s="23"/>
      <c r="WP41" s="23"/>
      <c r="WQ41" s="23"/>
      <c r="WR41" s="23"/>
      <c r="WS41" s="23"/>
      <c r="WT41" s="23"/>
      <c r="WU41" s="23"/>
      <c r="WV41" s="23"/>
      <c r="WW41" s="23"/>
      <c r="WX41" s="23"/>
      <c r="WY41" s="23"/>
      <c r="WZ41" s="23"/>
      <c r="XA41" s="23"/>
      <c r="XB41" s="23"/>
      <c r="XC41" s="23"/>
      <c r="XD41" s="23"/>
      <c r="XE41" s="23"/>
      <c r="XF41" s="23"/>
      <c r="XG41" s="23"/>
      <c r="XH41" s="23"/>
      <c r="XI41" s="23"/>
      <c r="XJ41" s="23"/>
      <c r="XK41" s="23"/>
      <c r="XL41" s="23"/>
      <c r="XM41" s="23"/>
      <c r="XN41" s="23"/>
      <c r="XO41" s="23"/>
      <c r="XP41" s="23"/>
      <c r="XQ41" s="23"/>
      <c r="XR41" s="23"/>
      <c r="XS41" s="23"/>
      <c r="XT41" s="23"/>
      <c r="XU41" s="23"/>
      <c r="XV41" s="23"/>
      <c r="XW41" s="23"/>
      <c r="XX41" s="23"/>
      <c r="XY41" s="23"/>
      <c r="XZ41" s="23"/>
      <c r="YA41" s="23"/>
      <c r="YB41" s="23"/>
      <c r="YC41" s="23"/>
      <c r="YD41" s="23"/>
      <c r="YE41" s="23"/>
      <c r="YF41" s="23"/>
      <c r="YG41" s="23"/>
      <c r="YH41" s="23"/>
      <c r="YI41" s="23"/>
      <c r="YJ41" s="23"/>
      <c r="YK41" s="23"/>
      <c r="YL41" s="23"/>
      <c r="YM41" s="23"/>
      <c r="YN41" s="23"/>
      <c r="YO41" s="23"/>
      <c r="YP41" s="23"/>
      <c r="YQ41" s="23"/>
      <c r="YR41" s="23"/>
      <c r="YS41" s="23"/>
      <c r="YT41" s="23"/>
      <c r="YU41" s="23"/>
      <c r="YV41" s="23"/>
      <c r="YW41" s="23"/>
      <c r="YX41" s="23"/>
      <c r="YY41" s="23"/>
      <c r="YZ41" s="23"/>
      <c r="ZA41" s="23"/>
      <c r="ZB41" s="23"/>
      <c r="ZC41" s="23"/>
      <c r="ZD41" s="23"/>
      <c r="ZE41" s="23"/>
      <c r="ZF41" s="23"/>
      <c r="ZG41" s="23"/>
      <c r="ZH41" s="23"/>
      <c r="ZI41" s="23"/>
      <c r="ZJ41" s="23"/>
      <c r="ZK41" s="23"/>
      <c r="ZL41" s="23"/>
      <c r="ZM41" s="23"/>
      <c r="ZN41" s="23"/>
      <c r="ZO41" s="23"/>
      <c r="ZP41" s="23"/>
      <c r="ZQ41" s="23"/>
      <c r="ZR41" s="23"/>
      <c r="ZS41" s="23"/>
      <c r="ZT41" s="23"/>
      <c r="ZU41" s="23"/>
      <c r="ZV41" s="23"/>
      <c r="ZW41" s="23"/>
      <c r="ZX41" s="23"/>
      <c r="ZY41" s="23"/>
      <c r="ZZ41" s="23"/>
      <c r="AAA41" s="23"/>
      <c r="AAB41" s="23"/>
      <c r="AAC41" s="23"/>
      <c r="AAD41" s="23"/>
      <c r="AAE41" s="23"/>
      <c r="AAF41" s="23"/>
      <c r="AAG41" s="23"/>
      <c r="AAH41" s="23"/>
      <c r="AAI41" s="23"/>
      <c r="AAJ41" s="23"/>
      <c r="AAK41" s="23"/>
      <c r="AAL41" s="23"/>
      <c r="AAM41" s="23"/>
      <c r="AAN41" s="23"/>
      <c r="AAO41" s="23"/>
      <c r="AAP41" s="23"/>
      <c r="AAQ41" s="23"/>
      <c r="AAR41" s="23"/>
      <c r="AAS41" s="23"/>
      <c r="AAT41" s="23"/>
      <c r="AAU41" s="23"/>
      <c r="AAV41" s="23"/>
      <c r="AAW41" s="23"/>
      <c r="AAX41" s="23"/>
      <c r="AAY41" s="23"/>
      <c r="AAZ41" s="23"/>
      <c r="ABA41" s="23"/>
      <c r="ABB41" s="23"/>
      <c r="ABC41" s="23"/>
      <c r="ABD41" s="23"/>
      <c r="ABE41" s="23"/>
      <c r="ABF41" s="23"/>
      <c r="ABG41" s="23"/>
      <c r="ABH41" s="23"/>
      <c r="ABI41" s="23"/>
      <c r="ABJ41" s="23"/>
      <c r="ABK41" s="23"/>
      <c r="ABL41" s="23"/>
      <c r="ABM41" s="23"/>
      <c r="ABN41" s="23"/>
      <c r="ABO41" s="23"/>
      <c r="ABP41" s="23"/>
      <c r="ABQ41" s="23"/>
      <c r="ABR41" s="23"/>
      <c r="ABS41" s="23"/>
      <c r="ABT41" s="23"/>
      <c r="ABU41" s="23"/>
      <c r="ABV41" s="23"/>
      <c r="ABW41" s="23"/>
      <c r="ABX41" s="23"/>
      <c r="ABY41" s="23"/>
      <c r="ABZ41" s="23"/>
      <c r="ACA41" s="23"/>
      <c r="ACB41" s="23"/>
      <c r="ACC41" s="23"/>
      <c r="ACD41" s="23"/>
      <c r="ACE41" s="23"/>
      <c r="ACF41" s="23"/>
      <c r="ACG41" s="23"/>
      <c r="ACH41" s="23"/>
      <c r="ACI41" s="23"/>
      <c r="ACJ41" s="23"/>
      <c r="ACK41" s="23"/>
      <c r="ACL41" s="23"/>
      <c r="ACM41" s="23"/>
      <c r="ACN41" s="23"/>
      <c r="ACO41" s="23"/>
      <c r="ACP41" s="23"/>
      <c r="ACQ41" s="23"/>
      <c r="ACR41" s="23"/>
      <c r="ACS41" s="23"/>
      <c r="ACT41" s="23"/>
      <c r="ACU41" s="23"/>
      <c r="ACV41" s="23"/>
      <c r="ACW41" s="23"/>
      <c r="ACX41" s="23"/>
      <c r="ACY41" s="23"/>
      <c r="ACZ41" s="23"/>
      <c r="ADA41" s="23"/>
      <c r="ADB41" s="23"/>
      <c r="ADC41" s="23"/>
      <c r="ADD41" s="23"/>
      <c r="ADE41" s="23"/>
      <c r="ADF41" s="23"/>
      <c r="ADG41" s="23"/>
      <c r="ADH41" s="23"/>
      <c r="ADI41" s="23"/>
      <c r="ADJ41" s="23"/>
      <c r="ADK41" s="23"/>
      <c r="ADL41" s="23"/>
      <c r="ADM41" s="23"/>
      <c r="ADN41" s="23"/>
      <c r="ADO41" s="23"/>
      <c r="ADP41" s="23"/>
      <c r="ADQ41" s="23"/>
      <c r="ADR41" s="23"/>
      <c r="ADS41" s="23"/>
      <c r="ADT41" s="23"/>
      <c r="ADU41" s="23"/>
      <c r="ADV41" s="23"/>
      <c r="ADW41" s="23"/>
      <c r="ADX41" s="23"/>
      <c r="ADY41" s="23"/>
      <c r="ADZ41" s="23"/>
      <c r="AEA41" s="23"/>
      <c r="AEB41" s="23"/>
      <c r="AEC41" s="23"/>
      <c r="AED41" s="23"/>
      <c r="AEE41" s="23"/>
      <c r="AEF41" s="23"/>
      <c r="AEG41" s="23"/>
      <c r="AEH41" s="23"/>
      <c r="AEI41" s="23"/>
      <c r="AEJ41" s="23"/>
      <c r="AEK41" s="23"/>
      <c r="AEL41" s="23"/>
      <c r="AEM41" s="23"/>
      <c r="AEN41" s="23"/>
      <c r="AEO41" s="23"/>
      <c r="AEP41" s="23"/>
      <c r="AEQ41" s="23"/>
      <c r="AER41" s="23"/>
      <c r="AES41" s="23"/>
      <c r="AET41" s="23"/>
      <c r="AEU41" s="23"/>
      <c r="AEV41" s="23"/>
      <c r="AEW41" s="23"/>
      <c r="AEX41" s="23"/>
      <c r="AEY41" s="23"/>
      <c r="AEZ41" s="23"/>
      <c r="AFA41" s="23"/>
      <c r="AFB41" s="23"/>
      <c r="AFC41" s="23"/>
      <c r="AFD41" s="23"/>
      <c r="AFE41" s="23"/>
      <c r="AFF41" s="23"/>
      <c r="AFG41" s="23"/>
      <c r="AFH41" s="23"/>
      <c r="AFI41" s="23"/>
      <c r="AFJ41" s="23"/>
      <c r="AFK41" s="23"/>
      <c r="AFL41" s="23"/>
      <c r="AFM41" s="23"/>
      <c r="AFN41" s="23"/>
      <c r="AFO41" s="23"/>
      <c r="AFP41" s="23"/>
      <c r="AFQ41" s="23"/>
      <c r="AFR41" s="23"/>
      <c r="AFS41" s="23"/>
      <c r="AFT41" s="23"/>
      <c r="AFU41" s="23"/>
      <c r="AFV41" s="23"/>
      <c r="AFW41" s="23"/>
      <c r="AFX41" s="23"/>
      <c r="AFY41" s="23"/>
      <c r="AFZ41" s="23"/>
      <c r="AGA41" s="23"/>
      <c r="AGB41" s="23"/>
      <c r="AGC41" s="23"/>
      <c r="AGD41" s="23"/>
      <c r="AGE41" s="23"/>
      <c r="AGF41" s="23"/>
      <c r="AGG41" s="23"/>
      <c r="AGH41" s="23"/>
      <c r="AGI41" s="23"/>
      <c r="AGJ41" s="23"/>
      <c r="AGK41" s="23"/>
      <c r="AGL41" s="23"/>
      <c r="AGM41" s="23"/>
      <c r="AGN41" s="23"/>
      <c r="AGO41" s="23"/>
      <c r="AGP41" s="23"/>
      <c r="AGQ41" s="23"/>
      <c r="AGR41" s="23"/>
      <c r="AGS41" s="23"/>
      <c r="AGT41" s="23"/>
      <c r="AGU41" s="23"/>
      <c r="AGV41" s="23"/>
      <c r="AGW41" s="23"/>
      <c r="AGX41" s="23"/>
      <c r="AGY41" s="23"/>
      <c r="AGZ41" s="23"/>
      <c r="AHA41" s="23"/>
      <c r="AHB41" s="23"/>
      <c r="AHC41" s="23"/>
      <c r="AHD41" s="23"/>
      <c r="AHE41" s="23"/>
      <c r="AHF41" s="23"/>
      <c r="AHG41" s="23"/>
      <c r="AHH41" s="23"/>
      <c r="AHI41" s="23"/>
      <c r="AHJ41" s="23"/>
      <c r="AHK41" s="23"/>
      <c r="AHL41" s="23"/>
      <c r="AHM41" s="23"/>
      <c r="AHN41" s="23"/>
      <c r="AHO41" s="23"/>
      <c r="AHP41" s="23"/>
      <c r="AHQ41" s="23"/>
      <c r="AHR41" s="23"/>
      <c r="AHS41" s="23"/>
      <c r="AHT41" s="23"/>
      <c r="AHU41" s="23"/>
      <c r="AHV41" s="23"/>
      <c r="AHW41" s="23"/>
      <c r="AHX41" s="23"/>
      <c r="AHY41" s="23"/>
      <c r="AHZ41" s="23"/>
      <c r="AIA41" s="23"/>
      <c r="AIB41" s="23"/>
      <c r="AIC41" s="23"/>
      <c r="AID41" s="23"/>
      <c r="AIE41" s="23"/>
      <c r="AIF41" s="23"/>
      <c r="AIG41" s="23"/>
      <c r="AIH41" s="23"/>
      <c r="AII41" s="23"/>
      <c r="AIJ41" s="23"/>
      <c r="AIK41" s="23"/>
      <c r="AIL41" s="23"/>
      <c r="AIM41" s="23"/>
      <c r="AIN41" s="23"/>
      <c r="AIO41" s="23"/>
      <c r="AIP41" s="23"/>
      <c r="AIQ41" s="23"/>
      <c r="AIR41" s="23"/>
      <c r="AIS41" s="23"/>
      <c r="AIT41" s="23"/>
      <c r="AIU41" s="23"/>
      <c r="AIV41" s="23"/>
      <c r="AIW41" s="23"/>
      <c r="AIX41" s="23"/>
      <c r="AIY41" s="23"/>
      <c r="AIZ41" s="23"/>
      <c r="AJA41" s="23"/>
      <c r="AJB41" s="23"/>
      <c r="AJC41" s="23"/>
      <c r="AJD41" s="23"/>
      <c r="AJE41" s="23"/>
      <c r="AJF41" s="23"/>
      <c r="AJG41" s="23"/>
      <c r="AJH41" s="23"/>
      <c r="AJI41" s="23"/>
      <c r="AJJ41" s="23"/>
      <c r="AJK41" s="23"/>
      <c r="AJL41" s="23"/>
      <c r="AJM41" s="23"/>
      <c r="AJN41" s="23"/>
      <c r="AJO41" s="23"/>
      <c r="AJP41" s="23"/>
      <c r="AJQ41" s="23"/>
      <c r="AJR41" s="23"/>
      <c r="AJS41" s="23"/>
      <c r="AJT41" s="23"/>
      <c r="AJU41" s="23"/>
      <c r="AJV41" s="23"/>
      <c r="AJW41" s="23"/>
      <c r="AJX41" s="23"/>
      <c r="AJY41" s="23"/>
      <c r="AJZ41" s="23"/>
      <c r="AKA41" s="23"/>
      <c r="AKB41" s="23"/>
      <c r="AKC41" s="23"/>
      <c r="AKD41" s="23"/>
      <c r="AKE41" s="23"/>
      <c r="AKF41" s="23"/>
      <c r="AKG41" s="23"/>
      <c r="AKH41" s="23"/>
      <c r="AKI41" s="23"/>
      <c r="AKJ41" s="23"/>
      <c r="AKK41" s="23"/>
      <c r="AKL41" s="23"/>
      <c r="AKM41" s="23"/>
      <c r="AKN41" s="23"/>
      <c r="AKO41" s="23"/>
      <c r="AKP41" s="23"/>
      <c r="AKQ41" s="23"/>
      <c r="AKR41" s="23"/>
      <c r="AKS41" s="23"/>
      <c r="AKT41" s="23"/>
      <c r="AKU41" s="23"/>
      <c r="AKV41" s="23"/>
      <c r="AKW41" s="23"/>
      <c r="AKX41" s="23"/>
      <c r="AKY41" s="23"/>
      <c r="AKZ41" s="23"/>
      <c r="ALA41" s="23"/>
      <c r="ALB41" s="23"/>
      <c r="ALC41" s="23"/>
      <c r="ALD41" s="23"/>
      <c r="ALE41" s="23"/>
      <c r="ALF41" s="23"/>
      <c r="ALG41" s="23"/>
      <c r="ALH41" s="23"/>
      <c r="ALI41" s="23"/>
      <c r="ALJ41" s="23"/>
      <c r="ALK41" s="23"/>
      <c r="ALL41" s="23"/>
      <c r="ALM41" s="23"/>
      <c r="ALN41" s="23"/>
      <c r="ALO41" s="23"/>
      <c r="ALP41" s="23"/>
      <c r="ALQ41" s="23"/>
      <c r="ALR41" s="23"/>
      <c r="ALS41" s="23"/>
      <c r="ALT41" s="23"/>
      <c r="ALU41" s="23"/>
      <c r="ALV41" s="23"/>
      <c r="ALW41" s="23"/>
      <c r="ALX41" s="23"/>
      <c r="ALY41" s="23"/>
      <c r="ALZ41" s="23"/>
      <c r="AMA41" s="23"/>
      <c r="AMB41" s="23"/>
      <c r="AMC41" s="23"/>
      <c r="AMD41" s="23"/>
      <c r="AME41" s="23"/>
      <c r="AMF41" s="23"/>
      <c r="AMG41" s="23"/>
      <c r="AMH41" s="23"/>
      <c r="AMI41" s="23"/>
      <c r="AMJ41" s="23"/>
      <c r="AMK41" s="23"/>
      <c r="AML41" s="23"/>
      <c r="AMM41" s="23"/>
      <c r="AMN41" s="23"/>
      <c r="AMO41" s="23"/>
      <c r="AMP41" s="23"/>
      <c r="AMQ41" s="23"/>
      <c r="AMR41" s="23"/>
      <c r="AMS41" s="23"/>
      <c r="AMT41" s="23"/>
      <c r="AMU41" s="23"/>
      <c r="AMV41" s="23"/>
      <c r="AMW41" s="23"/>
      <c r="AMX41" s="23"/>
      <c r="AMY41" s="23"/>
      <c r="AMZ41" s="23"/>
      <c r="ANA41" s="23"/>
      <c r="ANB41" s="23"/>
      <c r="ANC41" s="23"/>
      <c r="AND41" s="23"/>
      <c r="ANE41" s="23"/>
      <c r="ANF41" s="23"/>
      <c r="ANG41" s="23"/>
      <c r="ANH41" s="23"/>
      <c r="ANI41" s="23"/>
      <c r="ANJ41" s="23"/>
      <c r="ANK41" s="23"/>
      <c r="ANL41" s="23"/>
      <c r="ANM41" s="23"/>
      <c r="ANN41" s="23"/>
      <c r="ANO41" s="23"/>
      <c r="ANP41" s="23"/>
      <c r="ANQ41" s="23"/>
      <c r="ANR41" s="23"/>
      <c r="ANS41" s="23"/>
      <c r="ANT41" s="23"/>
      <c r="ANU41" s="23"/>
      <c r="ANV41" s="23"/>
      <c r="ANW41" s="23"/>
      <c r="ANX41" s="23"/>
      <c r="ANY41" s="23"/>
      <c r="ANZ41" s="23"/>
      <c r="AOA41" s="23"/>
      <c r="AOB41" s="23"/>
      <c r="AOC41" s="23"/>
      <c r="AOD41" s="23"/>
      <c r="AOE41" s="23"/>
      <c r="AOF41" s="23"/>
      <c r="AOG41" s="23"/>
      <c r="AOH41" s="23"/>
      <c r="AOI41" s="23"/>
      <c r="AOJ41" s="23"/>
      <c r="AOK41" s="23"/>
      <c r="AOL41" s="23"/>
      <c r="AOM41" s="23"/>
      <c r="AON41" s="23"/>
      <c r="AOO41" s="23"/>
      <c r="AOP41" s="23"/>
      <c r="AOQ41" s="23"/>
      <c r="AOR41" s="23"/>
      <c r="AOS41" s="23"/>
      <c r="AOT41" s="23"/>
      <c r="AOU41" s="23"/>
      <c r="AOV41" s="23"/>
      <c r="AOW41" s="23"/>
      <c r="AOX41" s="23"/>
      <c r="AOY41" s="23"/>
      <c r="AOZ41" s="23"/>
      <c r="APA41" s="23"/>
      <c r="APB41" s="23"/>
      <c r="APC41" s="23"/>
      <c r="APD41" s="23"/>
      <c r="APE41" s="23"/>
      <c r="APF41" s="23"/>
      <c r="APG41" s="23"/>
      <c r="APH41" s="23"/>
      <c r="API41" s="23"/>
      <c r="APJ41" s="23"/>
      <c r="APK41" s="23"/>
      <c r="APL41" s="23"/>
      <c r="APM41" s="23"/>
      <c r="APN41" s="23"/>
      <c r="APO41" s="23"/>
      <c r="APP41" s="23"/>
      <c r="APQ41" s="23"/>
      <c r="APR41" s="23"/>
      <c r="APS41" s="23"/>
      <c r="APT41" s="23"/>
      <c r="APU41" s="23"/>
      <c r="APV41" s="23"/>
      <c r="APW41" s="23"/>
      <c r="APX41" s="23"/>
      <c r="APY41" s="23"/>
      <c r="APZ41" s="23"/>
      <c r="AQA41" s="23"/>
      <c r="AQB41" s="23"/>
      <c r="AQC41" s="23"/>
      <c r="AQD41" s="23"/>
      <c r="AQE41" s="23"/>
      <c r="AQF41" s="23"/>
      <c r="AQG41" s="23"/>
      <c r="AQH41" s="23"/>
      <c r="AQI41" s="23"/>
      <c r="AQJ41" s="23"/>
      <c r="AQK41" s="23"/>
      <c r="AQL41" s="23"/>
      <c r="AQM41" s="23"/>
      <c r="AQN41" s="23"/>
      <c r="AQO41" s="23"/>
      <c r="AQP41" s="23"/>
      <c r="AQQ41" s="23"/>
      <c r="AQR41" s="23"/>
      <c r="AQS41" s="23"/>
      <c r="AQT41" s="23"/>
      <c r="AQU41" s="23"/>
      <c r="AQV41" s="23"/>
      <c r="AQW41" s="23"/>
      <c r="AQX41" s="23"/>
      <c r="AQY41" s="23"/>
      <c r="AQZ41" s="23"/>
      <c r="ARA41" s="23"/>
      <c r="ARB41" s="23"/>
      <c r="ARC41" s="23"/>
      <c r="ARD41" s="23"/>
      <c r="ARE41" s="23"/>
      <c r="ARF41" s="23"/>
      <c r="ARG41" s="23"/>
      <c r="ARH41" s="23"/>
      <c r="ARI41" s="23"/>
      <c r="ARJ41" s="23"/>
      <c r="ARK41" s="23"/>
      <c r="ARL41" s="23"/>
      <c r="ARM41" s="23"/>
      <c r="ARN41" s="23"/>
      <c r="ARO41" s="23"/>
      <c r="ARP41" s="23"/>
      <c r="ARQ41" s="23"/>
      <c r="ARR41" s="23"/>
      <c r="ARS41" s="23"/>
      <c r="ART41" s="23"/>
      <c r="ARU41" s="23"/>
      <c r="ARV41" s="23"/>
      <c r="ARW41" s="23"/>
      <c r="ARX41" s="23"/>
      <c r="ARY41" s="23"/>
      <c r="ARZ41" s="23"/>
      <c r="ASA41" s="23"/>
      <c r="ASB41" s="23"/>
      <c r="ASC41" s="23"/>
      <c r="ASD41" s="23"/>
      <c r="ASE41" s="23"/>
      <c r="ASF41" s="23"/>
      <c r="ASG41" s="23"/>
      <c r="ASH41" s="23"/>
      <c r="ASI41" s="23"/>
      <c r="ASJ41" s="23"/>
      <c r="ASK41" s="23"/>
      <c r="ASL41" s="23"/>
      <c r="ASM41" s="23"/>
      <c r="ASN41" s="23"/>
      <c r="ASO41" s="23"/>
      <c r="ASP41" s="23"/>
      <c r="ASQ41" s="23"/>
      <c r="ASR41" s="23"/>
      <c r="ASS41" s="23"/>
      <c r="AST41" s="23"/>
      <c r="ASU41" s="23"/>
      <c r="ASV41" s="23"/>
      <c r="ASW41" s="23"/>
      <c r="ASX41" s="23"/>
      <c r="ASY41" s="23"/>
      <c r="ASZ41" s="23"/>
      <c r="ATA41" s="23"/>
      <c r="ATB41" s="23"/>
      <c r="ATC41" s="23"/>
      <c r="ATD41" s="23"/>
      <c r="ATE41" s="23"/>
      <c r="ATF41" s="23"/>
      <c r="ATG41" s="23"/>
      <c r="ATH41" s="23"/>
      <c r="ATI41" s="23"/>
      <c r="ATJ41" s="23"/>
      <c r="ATK41" s="23"/>
      <c r="ATL41" s="23"/>
      <c r="ATM41" s="23"/>
      <c r="ATN41" s="23"/>
      <c r="ATO41" s="23"/>
      <c r="ATP41" s="23"/>
      <c r="ATQ41" s="23"/>
      <c r="ATR41" s="23"/>
      <c r="ATS41" s="23"/>
      <c r="ATT41" s="23"/>
      <c r="ATU41" s="23"/>
      <c r="ATV41" s="23"/>
      <c r="ATW41" s="23"/>
      <c r="ATX41" s="23"/>
      <c r="ATY41" s="23"/>
      <c r="ATZ41" s="23"/>
      <c r="AUA41" s="23"/>
      <c r="AUB41" s="23"/>
      <c r="AUC41" s="23"/>
      <c r="AUD41" s="23"/>
      <c r="AUE41" s="23"/>
      <c r="AUF41" s="23"/>
      <c r="AUG41" s="23"/>
      <c r="AUH41" s="23"/>
      <c r="AUI41" s="23"/>
      <c r="AUJ41" s="23"/>
      <c r="AUK41" s="23"/>
      <c r="AUL41" s="23"/>
      <c r="AUM41" s="23"/>
      <c r="AUN41" s="23"/>
      <c r="AUO41" s="23"/>
      <c r="AUP41" s="23"/>
      <c r="AUQ41" s="23"/>
      <c r="AUR41" s="23"/>
      <c r="AUS41" s="23"/>
      <c r="AUT41" s="23"/>
      <c r="AUU41" s="23"/>
      <c r="AUV41" s="23"/>
      <c r="AUW41" s="23"/>
      <c r="AUX41" s="23"/>
      <c r="AUY41" s="23"/>
      <c r="AUZ41" s="23"/>
      <c r="AVA41" s="23"/>
      <c r="AVB41" s="23"/>
      <c r="AVC41" s="23"/>
      <c r="AVD41" s="23"/>
      <c r="AVE41" s="23"/>
      <c r="AVF41" s="23"/>
      <c r="AVG41" s="23"/>
      <c r="AVH41" s="23"/>
      <c r="AVI41" s="23"/>
      <c r="AVJ41" s="23"/>
      <c r="AVK41" s="23"/>
      <c r="AVL41" s="23"/>
      <c r="AVM41" s="23"/>
      <c r="AVN41" s="23"/>
      <c r="AVO41" s="23"/>
      <c r="AVP41" s="23"/>
      <c r="AVQ41" s="23"/>
      <c r="AVR41" s="23"/>
      <c r="AVS41" s="23"/>
      <c r="AVT41" s="23"/>
      <c r="AVU41" s="23"/>
      <c r="AVV41" s="23"/>
      <c r="AVW41" s="23"/>
      <c r="AVX41" s="23"/>
      <c r="AVY41" s="23"/>
      <c r="AVZ41" s="23"/>
      <c r="AWA41" s="23"/>
      <c r="AWB41" s="23"/>
      <c r="AWC41" s="23"/>
      <c r="AWD41" s="23"/>
      <c r="AWE41" s="23"/>
      <c r="AWF41" s="23"/>
      <c r="AWG41" s="23"/>
      <c r="AWH41" s="23"/>
      <c r="AWI41" s="23"/>
      <c r="AWJ41" s="23"/>
      <c r="AWK41" s="23"/>
      <c r="AWL41" s="23"/>
      <c r="AWM41" s="23"/>
      <c r="AWN41" s="23"/>
      <c r="AWO41" s="23"/>
      <c r="AWP41" s="23"/>
      <c r="AWQ41" s="23"/>
      <c r="AWR41" s="23"/>
      <c r="AWS41" s="23"/>
      <c r="AWT41" s="23"/>
      <c r="AWU41" s="23"/>
      <c r="AWV41" s="23"/>
      <c r="AWW41" s="23"/>
      <c r="AWX41" s="23"/>
      <c r="AWY41" s="23"/>
      <c r="AWZ41" s="23"/>
      <c r="AXA41" s="23"/>
      <c r="AXB41" s="23"/>
      <c r="AXC41" s="23"/>
      <c r="AXD41" s="23"/>
      <c r="AXE41" s="23"/>
      <c r="AXF41" s="23"/>
      <c r="AXG41" s="23"/>
      <c r="AXH41" s="23"/>
      <c r="AXI41" s="23"/>
      <c r="AXJ41" s="23"/>
      <c r="AXK41" s="23"/>
      <c r="AXL41" s="23"/>
      <c r="AXM41" s="23"/>
      <c r="AXN41" s="23"/>
      <c r="AXO41" s="23"/>
      <c r="AXP41" s="23"/>
      <c r="AXQ41" s="23"/>
      <c r="AXR41" s="23"/>
      <c r="AXS41" s="23"/>
      <c r="AXT41" s="23"/>
      <c r="AXU41" s="23"/>
      <c r="AXV41" s="23"/>
      <c r="AXW41" s="23"/>
      <c r="AXX41" s="23"/>
      <c r="AXY41" s="23"/>
      <c r="AXZ41" s="23"/>
      <c r="AYA41" s="23"/>
      <c r="AYB41" s="23"/>
      <c r="AYC41" s="23"/>
      <c r="AYD41" s="23"/>
      <c r="AYE41" s="23"/>
      <c r="AYF41" s="23"/>
      <c r="AYG41" s="23"/>
      <c r="AYH41" s="23"/>
      <c r="AYI41" s="23"/>
      <c r="AYJ41" s="23"/>
      <c r="AYK41" s="23"/>
      <c r="AYL41" s="23"/>
      <c r="AYM41" s="23"/>
      <c r="AYN41" s="23"/>
      <c r="AYO41" s="23"/>
      <c r="AYP41" s="23"/>
      <c r="AYQ41" s="23"/>
      <c r="AYR41" s="23"/>
      <c r="AYS41" s="23"/>
      <c r="AYT41" s="23"/>
      <c r="AYU41" s="23"/>
      <c r="AYV41" s="23"/>
      <c r="AYW41" s="23"/>
      <c r="AYX41" s="23"/>
      <c r="AYY41" s="23"/>
      <c r="AYZ41" s="23"/>
      <c r="AZA41" s="23"/>
      <c r="AZB41" s="23"/>
      <c r="AZC41" s="23"/>
      <c r="AZD41" s="23"/>
      <c r="AZE41" s="23"/>
      <c r="AZF41" s="23"/>
      <c r="AZG41" s="23"/>
      <c r="AZH41" s="23"/>
      <c r="AZI41" s="23"/>
      <c r="AZJ41" s="23"/>
      <c r="AZK41" s="23"/>
      <c r="AZL41" s="23"/>
      <c r="AZM41" s="23"/>
      <c r="AZN41" s="23"/>
      <c r="AZO41" s="23"/>
      <c r="AZP41" s="23"/>
      <c r="AZQ41" s="23"/>
      <c r="AZR41" s="23"/>
      <c r="AZS41" s="23"/>
      <c r="AZT41" s="23"/>
      <c r="AZU41" s="23"/>
      <c r="AZV41" s="23"/>
      <c r="AZW41" s="23"/>
      <c r="AZX41" s="23"/>
      <c r="AZY41" s="23"/>
      <c r="AZZ41" s="23"/>
      <c r="BAA41" s="23"/>
      <c r="BAB41" s="23"/>
      <c r="BAC41" s="23"/>
      <c r="BAD41" s="23"/>
      <c r="BAE41" s="23"/>
      <c r="BAF41" s="23"/>
      <c r="BAG41" s="23"/>
      <c r="BAH41" s="23"/>
      <c r="BAI41" s="23"/>
      <c r="BAJ41" s="23"/>
      <c r="BAK41" s="23"/>
      <c r="BAL41" s="23"/>
      <c r="BAM41" s="23"/>
      <c r="BAN41" s="23"/>
      <c r="BAO41" s="23"/>
      <c r="BAP41" s="23"/>
      <c r="BAQ41" s="23"/>
      <c r="BAR41" s="23"/>
      <c r="BAS41" s="23"/>
      <c r="BAT41" s="23"/>
      <c r="BAU41" s="23"/>
      <c r="BAV41" s="23"/>
      <c r="BAW41" s="23"/>
      <c r="BAX41" s="23"/>
      <c r="BAY41" s="23"/>
      <c r="BAZ41" s="23"/>
      <c r="BBA41" s="23"/>
      <c r="BBB41" s="23"/>
      <c r="BBC41" s="23"/>
      <c r="BBD41" s="23"/>
      <c r="BBE41" s="23"/>
      <c r="BBF41" s="23"/>
      <c r="BBG41" s="23"/>
      <c r="BBH41" s="23"/>
      <c r="BBI41" s="23"/>
      <c r="BBJ41" s="23"/>
      <c r="BBK41" s="23"/>
      <c r="BBL41" s="23"/>
      <c r="BBM41" s="23"/>
      <c r="BBN41" s="23"/>
      <c r="BBO41" s="23"/>
      <c r="BBP41" s="23"/>
      <c r="BBQ41" s="23"/>
      <c r="BBR41" s="23"/>
      <c r="BBS41" s="23"/>
      <c r="BBT41" s="23"/>
      <c r="BBU41" s="23"/>
      <c r="BBV41" s="23"/>
      <c r="BBW41" s="23"/>
      <c r="BBX41" s="23"/>
      <c r="BBY41" s="23"/>
      <c r="BBZ41" s="23"/>
      <c r="BCA41" s="23"/>
      <c r="BCB41" s="23"/>
      <c r="BCC41" s="23"/>
      <c r="BCD41" s="23"/>
      <c r="BCE41" s="23"/>
      <c r="BCF41" s="23"/>
      <c r="BCG41" s="23"/>
      <c r="BCH41" s="23"/>
      <c r="BCI41" s="23"/>
      <c r="BCJ41" s="23"/>
      <c r="BCK41" s="23"/>
      <c r="BCL41" s="23"/>
      <c r="BCM41" s="23"/>
      <c r="BCN41" s="23"/>
      <c r="BCO41" s="23"/>
      <c r="BCP41" s="23"/>
      <c r="BCQ41" s="23"/>
      <c r="BCR41" s="23"/>
      <c r="BCS41" s="23"/>
      <c r="BCT41" s="23"/>
      <c r="BCU41" s="23"/>
      <c r="BCV41" s="23"/>
      <c r="BCW41" s="23"/>
      <c r="BCX41" s="23"/>
      <c r="BCY41" s="23"/>
      <c r="BCZ41" s="23"/>
      <c r="BDA41" s="23"/>
      <c r="BDB41" s="23"/>
      <c r="BDC41" s="23"/>
      <c r="BDD41" s="23"/>
      <c r="BDE41" s="23"/>
      <c r="BDF41" s="23"/>
      <c r="BDG41" s="23"/>
      <c r="BDH41" s="23"/>
      <c r="BDI41" s="23"/>
      <c r="BDJ41" s="23"/>
      <c r="BDK41" s="23"/>
      <c r="BDL41" s="23"/>
      <c r="BDM41" s="23"/>
      <c r="BDN41" s="23"/>
      <c r="BDO41" s="23"/>
      <c r="BDP41" s="23"/>
      <c r="BDQ41" s="23"/>
      <c r="BDR41" s="23"/>
      <c r="BDS41" s="23"/>
      <c r="BDT41" s="23"/>
      <c r="BDU41" s="23"/>
      <c r="BDV41" s="23"/>
      <c r="BDW41" s="23"/>
      <c r="BDX41" s="23"/>
      <c r="BDY41" s="23"/>
      <c r="BDZ41" s="23"/>
      <c r="BEA41" s="23"/>
      <c r="BEB41" s="23"/>
      <c r="BEC41" s="23"/>
      <c r="BED41" s="23"/>
      <c r="BEE41" s="23"/>
      <c r="BEF41" s="23"/>
      <c r="BEG41" s="23"/>
      <c r="BEH41" s="23"/>
      <c r="BEI41" s="23"/>
      <c r="BEJ41" s="23"/>
      <c r="BEK41" s="23"/>
      <c r="BEL41" s="23"/>
      <c r="BEM41" s="23"/>
      <c r="BEN41" s="23"/>
      <c r="BEO41" s="23"/>
      <c r="BEP41" s="23"/>
      <c r="BEQ41" s="23"/>
      <c r="BER41" s="23"/>
      <c r="BES41" s="23"/>
      <c r="BET41" s="23"/>
      <c r="BEU41" s="23"/>
      <c r="BEV41" s="23"/>
      <c r="BEW41" s="23"/>
      <c r="BEX41" s="23"/>
      <c r="BEY41" s="23"/>
      <c r="BEZ41" s="23"/>
      <c r="BFA41" s="23"/>
      <c r="BFB41" s="23"/>
      <c r="BFC41" s="23"/>
      <c r="BFD41" s="23"/>
      <c r="BFE41" s="23"/>
      <c r="BFF41" s="23"/>
      <c r="BFG41" s="23"/>
      <c r="BFH41" s="23"/>
      <c r="BFI41" s="23"/>
      <c r="BFJ41" s="23"/>
      <c r="BFK41" s="23"/>
      <c r="BFL41" s="23"/>
      <c r="BFM41" s="23"/>
      <c r="BFN41" s="23"/>
      <c r="BFO41" s="23"/>
      <c r="BFP41" s="23"/>
      <c r="BFQ41" s="23"/>
      <c r="BFR41" s="23"/>
      <c r="BFS41" s="23"/>
      <c r="BFT41" s="23"/>
      <c r="BFU41" s="23"/>
      <c r="BFV41" s="23"/>
      <c r="BFW41" s="23"/>
      <c r="BFX41" s="23"/>
      <c r="BFY41" s="23"/>
      <c r="BFZ41" s="23"/>
      <c r="BGA41" s="23"/>
      <c r="BGB41" s="23"/>
      <c r="BGC41" s="23"/>
      <c r="BGD41" s="23"/>
      <c r="BGE41" s="23"/>
      <c r="BGF41" s="23"/>
      <c r="BGG41" s="23"/>
      <c r="BGH41" s="23"/>
      <c r="BGI41" s="23"/>
      <c r="BGJ41" s="23"/>
      <c r="BGK41" s="23"/>
      <c r="BGL41" s="23"/>
      <c r="BGM41" s="23"/>
      <c r="BGN41" s="23"/>
      <c r="BGO41" s="23"/>
      <c r="BGP41" s="23"/>
      <c r="BGQ41" s="23"/>
      <c r="BGR41" s="23"/>
      <c r="BGS41" s="23"/>
      <c r="BGT41" s="23"/>
      <c r="BGU41" s="23"/>
      <c r="BGV41" s="23"/>
      <c r="BGW41" s="23"/>
      <c r="BGX41" s="23"/>
      <c r="BGY41" s="23"/>
      <c r="BGZ41" s="23"/>
      <c r="BHA41" s="23"/>
      <c r="BHB41" s="23"/>
      <c r="BHC41" s="23"/>
      <c r="BHD41" s="23"/>
      <c r="BHE41" s="23"/>
      <c r="BHF41" s="23"/>
      <c r="BHG41" s="23"/>
      <c r="BHH41" s="23"/>
      <c r="BHI41" s="23"/>
      <c r="BHJ41" s="23"/>
      <c r="BHK41" s="23"/>
      <c r="BHL41" s="23"/>
      <c r="BHM41" s="23"/>
      <c r="BHN41" s="23"/>
      <c r="BHO41" s="23"/>
      <c r="BHP41" s="23"/>
      <c r="BHQ41" s="23"/>
      <c r="BHR41" s="23"/>
      <c r="BHS41" s="23"/>
      <c r="BHT41" s="23"/>
      <c r="BHU41" s="23"/>
      <c r="BHV41" s="23"/>
      <c r="BHW41" s="23"/>
      <c r="BHX41" s="23"/>
      <c r="BHY41" s="23"/>
      <c r="BHZ41" s="23"/>
      <c r="BIA41" s="23"/>
      <c r="BIB41" s="23"/>
      <c r="BIC41" s="23"/>
      <c r="BID41" s="23"/>
      <c r="BIE41" s="23"/>
      <c r="BIF41" s="23"/>
      <c r="BIG41" s="23"/>
      <c r="BIH41" s="23"/>
      <c r="BII41" s="23"/>
      <c r="BIJ41" s="23"/>
      <c r="BIK41" s="23"/>
      <c r="BIL41" s="23"/>
      <c r="BIM41" s="23"/>
      <c r="BIN41" s="23"/>
      <c r="BIO41" s="23"/>
      <c r="BIP41" s="23"/>
      <c r="BIQ41" s="23"/>
      <c r="BIR41" s="23"/>
      <c r="BIS41" s="23"/>
      <c r="BIT41" s="23"/>
      <c r="BIU41" s="23"/>
      <c r="BIV41" s="23"/>
      <c r="BIW41" s="23"/>
      <c r="BIX41" s="23"/>
      <c r="BIY41" s="23"/>
      <c r="BIZ41" s="23"/>
      <c r="BJA41" s="23"/>
      <c r="BJB41" s="23"/>
      <c r="BJC41" s="23"/>
      <c r="BJD41" s="23"/>
      <c r="BJE41" s="23"/>
      <c r="BJF41" s="23"/>
      <c r="BJG41" s="23"/>
      <c r="BJH41" s="23"/>
      <c r="BJI41" s="23"/>
      <c r="BJJ41" s="23"/>
      <c r="BJK41" s="23"/>
      <c r="BJL41" s="23"/>
      <c r="BJM41" s="23"/>
      <c r="BJN41" s="23"/>
      <c r="BJO41" s="23"/>
      <c r="BJP41" s="23"/>
      <c r="BJQ41" s="23"/>
      <c r="BJR41" s="23"/>
      <c r="BJS41" s="23"/>
      <c r="BJT41" s="23"/>
      <c r="BJU41" s="23"/>
      <c r="BJV41" s="23"/>
      <c r="BJW41" s="23"/>
      <c r="BJX41" s="23"/>
      <c r="BJY41" s="23"/>
      <c r="BJZ41" s="23"/>
      <c r="BKA41" s="23"/>
      <c r="BKB41" s="23"/>
      <c r="BKC41" s="23"/>
      <c r="BKD41" s="23"/>
      <c r="BKE41" s="23"/>
      <c r="BKF41" s="23"/>
      <c r="BKG41" s="23"/>
      <c r="BKH41" s="23"/>
      <c r="BKI41" s="23"/>
      <c r="BKJ41" s="23"/>
      <c r="BKK41" s="23"/>
      <c r="BKL41" s="23"/>
      <c r="BKM41" s="23"/>
      <c r="BKN41" s="23"/>
      <c r="BKO41" s="23"/>
      <c r="BKP41" s="23"/>
      <c r="BKQ41" s="23"/>
      <c r="BKR41" s="23"/>
      <c r="BKS41" s="23"/>
      <c r="BKT41" s="23"/>
      <c r="BKU41" s="23"/>
      <c r="BKV41" s="23"/>
      <c r="BKW41" s="23"/>
      <c r="BKX41" s="23"/>
      <c r="BKY41" s="23"/>
      <c r="BKZ41" s="23"/>
      <c r="BLA41" s="23"/>
      <c r="BLB41" s="23"/>
      <c r="BLC41" s="23"/>
      <c r="BLD41" s="23"/>
      <c r="BLE41" s="23"/>
      <c r="BLF41" s="23"/>
      <c r="BLG41" s="23"/>
      <c r="BLH41" s="23"/>
      <c r="BLI41" s="23"/>
      <c r="BLJ41" s="23"/>
      <c r="BLK41" s="23"/>
      <c r="BLL41" s="23"/>
      <c r="BLM41" s="23"/>
      <c r="BLN41" s="23"/>
      <c r="BLO41" s="23"/>
      <c r="BLP41" s="23"/>
      <c r="BLQ41" s="23"/>
      <c r="BLR41" s="23"/>
      <c r="BLS41" s="23"/>
      <c r="BLT41" s="23"/>
      <c r="BLU41" s="23"/>
      <c r="BLV41" s="23"/>
      <c r="BLW41" s="23"/>
      <c r="BLX41" s="23"/>
      <c r="BLY41" s="23"/>
      <c r="BLZ41" s="23"/>
      <c r="BMA41" s="23"/>
      <c r="BMB41" s="23"/>
      <c r="BMC41" s="23"/>
      <c r="BMD41" s="23"/>
      <c r="BME41" s="23"/>
      <c r="BMF41" s="23"/>
      <c r="BMG41" s="23"/>
      <c r="BMH41" s="23"/>
      <c r="BMI41" s="23"/>
      <c r="BMJ41" s="23"/>
      <c r="BMK41" s="23"/>
      <c r="BML41" s="23"/>
      <c r="BMM41" s="23"/>
      <c r="BMN41" s="23"/>
      <c r="BMO41" s="23"/>
      <c r="BMP41" s="23"/>
      <c r="BMQ41" s="23"/>
      <c r="BMR41" s="23"/>
      <c r="BMS41" s="23"/>
      <c r="BMT41" s="23"/>
      <c r="BMU41" s="23"/>
      <c r="BMV41" s="23"/>
      <c r="BMW41" s="23"/>
      <c r="BMX41" s="23"/>
      <c r="BMY41" s="23"/>
      <c r="BMZ41" s="23"/>
      <c r="BNA41" s="23"/>
      <c r="BNB41" s="23"/>
      <c r="BNC41" s="23"/>
      <c r="BND41" s="23"/>
      <c r="BNE41" s="23"/>
      <c r="BNF41" s="23"/>
      <c r="BNG41" s="23"/>
      <c r="BNH41" s="23"/>
      <c r="BNI41" s="23"/>
      <c r="BNJ41" s="23"/>
      <c r="BNK41" s="23"/>
      <c r="BNL41" s="23"/>
      <c r="BNM41" s="23"/>
      <c r="BNN41" s="23"/>
      <c r="BNO41" s="23"/>
      <c r="BNP41" s="23"/>
      <c r="BNQ41" s="23"/>
      <c r="BNR41" s="23"/>
      <c r="BNS41" s="23"/>
      <c r="BNT41" s="23"/>
      <c r="BNU41" s="23"/>
      <c r="BNV41" s="23"/>
      <c r="BNW41" s="23"/>
      <c r="BNX41" s="23"/>
      <c r="BNY41" s="23"/>
      <c r="BNZ41" s="23"/>
      <c r="BOA41" s="23"/>
      <c r="BOB41" s="23"/>
      <c r="BOC41" s="23"/>
      <c r="BOD41" s="23"/>
      <c r="BOE41" s="23"/>
      <c r="BOF41" s="23"/>
      <c r="BOG41" s="23"/>
      <c r="BOH41" s="23"/>
      <c r="BOI41" s="23"/>
      <c r="BOJ41" s="23"/>
      <c r="BOK41" s="23"/>
      <c r="BOL41" s="23"/>
      <c r="BOM41" s="23"/>
      <c r="BON41" s="23"/>
      <c r="BOO41" s="23"/>
      <c r="BOP41" s="23"/>
      <c r="BOQ41" s="23"/>
      <c r="BOR41" s="23"/>
      <c r="BOS41" s="23"/>
      <c r="BOT41" s="23"/>
      <c r="BOU41" s="23"/>
      <c r="BOV41" s="23"/>
      <c r="BOW41" s="23"/>
      <c r="BOX41" s="23"/>
      <c r="BOY41" s="23"/>
      <c r="BOZ41" s="23"/>
      <c r="BPA41" s="23"/>
      <c r="BPB41" s="23"/>
      <c r="BPC41" s="23"/>
      <c r="BPD41" s="23"/>
      <c r="BPE41" s="23"/>
      <c r="BPF41" s="23"/>
      <c r="BPG41" s="23"/>
      <c r="BPH41" s="23"/>
      <c r="BPI41" s="23"/>
      <c r="BPJ41" s="23"/>
      <c r="BPK41" s="23"/>
      <c r="BPL41" s="23"/>
      <c r="BPM41" s="23"/>
      <c r="BPN41" s="23"/>
      <c r="BPO41" s="23"/>
      <c r="BPP41" s="23"/>
      <c r="BPQ41" s="23"/>
      <c r="BPR41" s="23"/>
      <c r="BPS41" s="23"/>
      <c r="BPT41" s="23"/>
      <c r="BPU41" s="23"/>
      <c r="BPV41" s="23"/>
      <c r="BPW41" s="23"/>
      <c r="BPX41" s="23"/>
      <c r="BPY41" s="23"/>
      <c r="BPZ41" s="23"/>
      <c r="BQA41" s="23"/>
      <c r="BQB41" s="23"/>
      <c r="BQC41" s="23"/>
      <c r="BQD41" s="23"/>
      <c r="BQE41" s="23"/>
      <c r="BQF41" s="23"/>
      <c r="BQG41" s="23"/>
      <c r="BQH41" s="23"/>
      <c r="BQI41" s="23"/>
      <c r="BQJ41" s="23"/>
      <c r="BQK41" s="23"/>
      <c r="BQL41" s="23"/>
      <c r="BQM41" s="23"/>
      <c r="BQN41" s="23"/>
      <c r="BQO41" s="23"/>
      <c r="BQP41" s="23"/>
      <c r="BQQ41" s="23"/>
      <c r="BQR41" s="23"/>
      <c r="BQS41" s="23"/>
      <c r="BQT41" s="23"/>
      <c r="BQU41" s="23"/>
      <c r="BQV41" s="23"/>
      <c r="BQW41" s="23"/>
      <c r="BQX41" s="23"/>
      <c r="BQY41" s="23"/>
      <c r="BQZ41" s="23"/>
      <c r="BRA41" s="23"/>
      <c r="BRB41" s="23"/>
      <c r="BRC41" s="23"/>
      <c r="BRD41" s="23"/>
      <c r="BRE41" s="23"/>
      <c r="BRF41" s="23"/>
      <c r="BRG41" s="23"/>
      <c r="BRH41" s="23"/>
      <c r="BRI41" s="23"/>
      <c r="BRJ41" s="23"/>
      <c r="BRK41" s="23"/>
      <c r="BRL41" s="23"/>
      <c r="BRM41" s="23"/>
      <c r="BRN41" s="23"/>
      <c r="BRO41" s="23"/>
      <c r="BRP41" s="23"/>
      <c r="BRQ41" s="23"/>
      <c r="BRR41" s="23"/>
      <c r="BRS41" s="23"/>
      <c r="BRT41" s="23"/>
      <c r="BRU41" s="23"/>
      <c r="BRV41" s="23"/>
      <c r="BRW41" s="23"/>
      <c r="BRX41" s="23"/>
      <c r="BRY41" s="23"/>
      <c r="BRZ41" s="23"/>
      <c r="BSA41" s="23"/>
      <c r="BSB41" s="23"/>
      <c r="BSC41" s="23"/>
      <c r="BSD41" s="23"/>
      <c r="BSE41" s="23"/>
      <c r="BSF41" s="23"/>
      <c r="BSG41" s="23"/>
      <c r="BSH41" s="23"/>
      <c r="BSI41" s="23"/>
      <c r="BSJ41" s="23"/>
      <c r="BSK41" s="23"/>
      <c r="BSL41" s="23"/>
      <c r="BSM41" s="23"/>
      <c r="BSN41" s="23"/>
      <c r="BSO41" s="23"/>
      <c r="BSP41" s="23"/>
      <c r="BSQ41" s="23"/>
      <c r="BSR41" s="23"/>
      <c r="BSS41" s="23"/>
      <c r="BST41" s="23"/>
      <c r="BSU41" s="23"/>
      <c r="BSV41" s="23"/>
      <c r="BSW41" s="23"/>
      <c r="BSX41" s="23"/>
      <c r="BSY41" s="23"/>
      <c r="BSZ41" s="23"/>
      <c r="BTA41" s="23"/>
      <c r="BTB41" s="23"/>
      <c r="BTC41" s="23"/>
      <c r="BTD41" s="23"/>
      <c r="BTE41" s="23"/>
      <c r="BTF41" s="23"/>
      <c r="BTG41" s="23"/>
      <c r="BTH41" s="23"/>
      <c r="BTI41" s="23"/>
      <c r="BTJ41" s="23"/>
      <c r="BTK41" s="23"/>
      <c r="BTL41" s="23"/>
      <c r="BTM41" s="23"/>
      <c r="BTN41" s="23"/>
      <c r="BTO41" s="23"/>
      <c r="BTP41" s="23"/>
      <c r="BTQ41" s="23"/>
      <c r="BTR41" s="23"/>
      <c r="BTS41" s="23"/>
      <c r="BTT41" s="23"/>
      <c r="BTU41" s="23"/>
      <c r="BTV41" s="23"/>
      <c r="BTW41" s="23"/>
      <c r="BTX41" s="23"/>
      <c r="BTY41" s="23"/>
      <c r="BTZ41" s="23"/>
      <c r="BUA41" s="23"/>
      <c r="BUB41" s="23"/>
      <c r="BUC41" s="23"/>
      <c r="BUD41" s="23"/>
      <c r="BUE41" s="23"/>
      <c r="BUF41" s="23"/>
      <c r="BUG41" s="23"/>
      <c r="BUH41" s="23"/>
      <c r="BUI41" s="23"/>
      <c r="BUJ41" s="23"/>
      <c r="BUK41" s="23"/>
      <c r="BUL41" s="23"/>
      <c r="BUM41" s="23"/>
      <c r="BUN41" s="23"/>
      <c r="BUO41" s="23"/>
      <c r="BUP41" s="23"/>
      <c r="BUQ41" s="23"/>
      <c r="BUR41" s="23"/>
      <c r="BUS41" s="23"/>
      <c r="BUT41" s="23"/>
      <c r="BUU41" s="23"/>
      <c r="BUV41" s="23"/>
      <c r="BUW41" s="23"/>
      <c r="BUX41" s="23"/>
      <c r="BUY41" s="23"/>
      <c r="BUZ41" s="23"/>
      <c r="BVA41" s="23"/>
      <c r="BVB41" s="23"/>
      <c r="BVC41" s="23"/>
      <c r="BVD41" s="23"/>
      <c r="BVE41" s="23"/>
      <c r="BVF41" s="23"/>
      <c r="BVG41" s="23"/>
      <c r="BVH41" s="23"/>
      <c r="BVI41" s="23"/>
      <c r="BVJ41" s="23"/>
      <c r="BVK41" s="23"/>
      <c r="BVL41" s="23"/>
      <c r="BVM41" s="23"/>
      <c r="BVN41" s="23"/>
      <c r="BVO41" s="23"/>
      <c r="BVP41" s="23"/>
      <c r="BVQ41" s="23"/>
      <c r="BVR41" s="23"/>
      <c r="BVS41" s="23"/>
      <c r="BVT41" s="23"/>
      <c r="BVU41" s="23"/>
      <c r="BVV41" s="23"/>
      <c r="BVW41" s="23"/>
      <c r="BVX41" s="23"/>
      <c r="BVY41" s="23"/>
      <c r="BVZ41" s="23"/>
      <c r="BWA41" s="23"/>
      <c r="BWB41" s="23"/>
      <c r="BWC41" s="23"/>
      <c r="BWD41" s="23"/>
      <c r="BWE41" s="23"/>
      <c r="BWF41" s="23"/>
      <c r="BWG41" s="23"/>
      <c r="BWH41" s="23"/>
      <c r="BWI41" s="23"/>
      <c r="BWJ41" s="23"/>
      <c r="BWK41" s="23"/>
      <c r="BWL41" s="23"/>
      <c r="BWM41" s="23"/>
      <c r="BWN41" s="23"/>
      <c r="BWO41" s="23"/>
      <c r="BWP41" s="23"/>
      <c r="BWQ41" s="23"/>
      <c r="BWR41" s="23"/>
      <c r="BWS41" s="23"/>
      <c r="BWT41" s="23"/>
      <c r="BWU41" s="23"/>
      <c r="BWV41" s="23"/>
      <c r="BWW41" s="23"/>
      <c r="BWX41" s="23"/>
      <c r="BWY41" s="23"/>
      <c r="BWZ41" s="23"/>
      <c r="BXA41" s="23"/>
      <c r="BXB41" s="23"/>
      <c r="BXC41" s="23"/>
      <c r="BXD41" s="23"/>
      <c r="BXE41" s="23"/>
      <c r="BXF41" s="23"/>
      <c r="BXG41" s="23"/>
      <c r="BXH41" s="23"/>
      <c r="BXI41" s="23"/>
      <c r="BXJ41" s="23"/>
      <c r="BXK41" s="23"/>
      <c r="BXL41" s="23"/>
      <c r="BXM41" s="23"/>
      <c r="BXN41" s="23"/>
      <c r="BXO41" s="23"/>
      <c r="BXP41" s="23"/>
      <c r="BXQ41" s="23"/>
      <c r="BXR41" s="23"/>
      <c r="BXS41" s="23"/>
      <c r="BXT41" s="23"/>
      <c r="BXU41" s="23"/>
      <c r="BXV41" s="23"/>
      <c r="BXW41" s="23"/>
      <c r="BXX41" s="23"/>
      <c r="BXY41" s="23"/>
      <c r="BXZ41" s="23"/>
      <c r="BYA41" s="23"/>
      <c r="BYB41" s="23"/>
      <c r="BYC41" s="23"/>
      <c r="BYD41" s="23"/>
      <c r="BYE41" s="23"/>
      <c r="BYF41" s="23"/>
      <c r="BYG41" s="23"/>
      <c r="BYH41" s="23"/>
      <c r="BYI41" s="23"/>
      <c r="BYJ41" s="23"/>
      <c r="BYK41" s="23"/>
      <c r="BYL41" s="23"/>
      <c r="BYM41" s="23"/>
      <c r="BYN41" s="23"/>
      <c r="BYO41" s="23"/>
      <c r="BYP41" s="23"/>
      <c r="BYQ41" s="23"/>
      <c r="BYR41" s="23"/>
      <c r="BYS41" s="23"/>
      <c r="BYT41" s="23"/>
      <c r="BYU41" s="23"/>
      <c r="BYV41" s="23"/>
      <c r="BYW41" s="23"/>
      <c r="BYX41" s="23"/>
      <c r="BYY41" s="23"/>
      <c r="BYZ41" s="23"/>
      <c r="BZA41" s="23"/>
      <c r="BZB41" s="23"/>
      <c r="BZC41" s="23"/>
      <c r="BZD41" s="23"/>
      <c r="BZE41" s="23"/>
      <c r="BZF41" s="23"/>
      <c r="BZG41" s="23"/>
      <c r="BZH41" s="23"/>
      <c r="BZI41" s="23"/>
      <c r="BZJ41" s="23"/>
      <c r="BZK41" s="23"/>
      <c r="BZL41" s="23"/>
      <c r="BZM41" s="23"/>
      <c r="BZN41" s="23"/>
      <c r="BZO41" s="23"/>
      <c r="BZP41" s="23"/>
      <c r="BZQ41" s="23"/>
      <c r="BZR41" s="23"/>
      <c r="BZS41" s="23"/>
      <c r="BZT41" s="23"/>
      <c r="BZU41" s="23"/>
      <c r="BZV41" s="23"/>
      <c r="BZW41" s="23"/>
      <c r="BZX41" s="23"/>
      <c r="BZY41" s="23"/>
      <c r="BZZ41" s="23"/>
      <c r="CAA41" s="23"/>
      <c r="CAB41" s="23"/>
      <c r="CAC41" s="23"/>
      <c r="CAD41" s="23"/>
      <c r="CAE41" s="23"/>
      <c r="CAF41" s="23"/>
      <c r="CAG41" s="23"/>
      <c r="CAH41" s="23"/>
      <c r="CAI41" s="23"/>
      <c r="CAJ41" s="23"/>
      <c r="CAK41" s="23"/>
      <c r="CAL41" s="23"/>
      <c r="CAM41" s="23"/>
      <c r="CAN41" s="23"/>
      <c r="CAO41" s="23"/>
      <c r="CAP41" s="23"/>
      <c r="CAQ41" s="23"/>
      <c r="CAR41" s="23"/>
      <c r="CAS41" s="23"/>
      <c r="CAT41" s="23"/>
      <c r="CAU41" s="23"/>
      <c r="CAV41" s="23"/>
      <c r="CAW41" s="23"/>
      <c r="CAX41" s="23"/>
      <c r="CAY41" s="23"/>
      <c r="CAZ41" s="23"/>
      <c r="CBA41" s="23"/>
      <c r="CBB41" s="23"/>
      <c r="CBC41" s="23"/>
      <c r="CBD41" s="23"/>
      <c r="CBE41" s="23"/>
      <c r="CBF41" s="23"/>
      <c r="CBG41" s="23"/>
      <c r="CBH41" s="23"/>
      <c r="CBI41" s="23"/>
      <c r="CBJ41" s="23"/>
      <c r="CBK41" s="23"/>
      <c r="CBL41" s="23"/>
      <c r="CBM41" s="23"/>
      <c r="CBN41" s="23"/>
      <c r="CBO41" s="23"/>
      <c r="CBP41" s="23"/>
      <c r="CBQ41" s="23"/>
      <c r="CBR41" s="23"/>
      <c r="CBS41" s="23"/>
      <c r="CBT41" s="23"/>
      <c r="CBU41" s="23"/>
      <c r="CBV41" s="23"/>
      <c r="CBW41" s="23"/>
      <c r="CBX41" s="23"/>
      <c r="CBY41" s="23"/>
      <c r="CBZ41" s="23"/>
      <c r="CCA41" s="23"/>
      <c r="CCB41" s="23"/>
      <c r="CCC41" s="23"/>
      <c r="CCD41" s="23"/>
      <c r="CCE41" s="23"/>
      <c r="CCF41" s="23"/>
      <c r="CCG41" s="23"/>
      <c r="CCH41" s="23"/>
      <c r="CCI41" s="23"/>
      <c r="CCJ41" s="23"/>
      <c r="CCK41" s="23"/>
      <c r="CCL41" s="23"/>
      <c r="CCM41" s="23"/>
      <c r="CCN41" s="23"/>
      <c r="CCO41" s="23"/>
      <c r="CCP41" s="23"/>
      <c r="CCQ41" s="23"/>
      <c r="CCR41" s="23"/>
      <c r="CCS41" s="23"/>
      <c r="CCT41" s="23"/>
      <c r="CCU41" s="23"/>
      <c r="CCV41" s="23"/>
      <c r="CCW41" s="23"/>
      <c r="CCX41" s="23"/>
      <c r="CCY41" s="23"/>
      <c r="CCZ41" s="23"/>
      <c r="CDA41" s="23"/>
      <c r="CDB41" s="23"/>
      <c r="CDC41" s="23"/>
      <c r="CDD41" s="23"/>
      <c r="CDE41" s="23"/>
      <c r="CDF41" s="23"/>
      <c r="CDG41" s="23"/>
      <c r="CDH41" s="23"/>
      <c r="CDI41" s="23"/>
      <c r="CDJ41" s="23"/>
      <c r="CDK41" s="23"/>
      <c r="CDL41" s="23"/>
      <c r="CDM41" s="23"/>
      <c r="CDN41" s="23"/>
      <c r="CDO41" s="23"/>
      <c r="CDP41" s="23"/>
      <c r="CDQ41" s="23"/>
      <c r="CDR41" s="23"/>
      <c r="CDS41" s="23"/>
      <c r="CDT41" s="23"/>
      <c r="CDU41" s="23"/>
      <c r="CDV41" s="23"/>
      <c r="CDW41" s="23"/>
      <c r="CDX41" s="23"/>
      <c r="CDY41" s="23"/>
      <c r="CDZ41" s="23"/>
      <c r="CEA41" s="23"/>
      <c r="CEB41" s="23"/>
      <c r="CEC41" s="23"/>
      <c r="CED41" s="23"/>
      <c r="CEE41" s="23"/>
      <c r="CEF41" s="23"/>
      <c r="CEG41" s="23"/>
      <c r="CEH41" s="23"/>
      <c r="CEI41" s="23"/>
      <c r="CEJ41" s="23"/>
      <c r="CEK41" s="23"/>
      <c r="CEL41" s="23"/>
      <c r="CEM41" s="23"/>
      <c r="CEN41" s="23"/>
      <c r="CEO41" s="23"/>
      <c r="CEP41" s="23"/>
      <c r="CEQ41" s="23"/>
      <c r="CER41" s="23"/>
      <c r="CES41" s="23"/>
      <c r="CET41" s="23"/>
      <c r="CEU41" s="23"/>
      <c r="CEV41" s="23"/>
      <c r="CEW41" s="23"/>
      <c r="CEX41" s="23"/>
      <c r="CEY41" s="23"/>
      <c r="CEZ41" s="23"/>
      <c r="CFA41" s="23"/>
      <c r="CFB41" s="23"/>
      <c r="CFC41" s="23"/>
      <c r="CFD41" s="23"/>
      <c r="CFE41" s="23"/>
      <c r="CFF41" s="23"/>
      <c r="CFG41" s="23"/>
      <c r="CFH41" s="23"/>
      <c r="CFI41" s="23"/>
      <c r="CFJ41" s="23"/>
      <c r="CFK41" s="23"/>
      <c r="CFL41" s="23"/>
      <c r="CFM41" s="23"/>
      <c r="CFN41" s="23"/>
      <c r="CFO41" s="23"/>
      <c r="CFP41" s="23"/>
      <c r="CFQ41" s="23"/>
      <c r="CFR41" s="23"/>
      <c r="CFS41" s="23"/>
      <c r="CFT41" s="23"/>
      <c r="CFU41" s="23"/>
      <c r="CFV41" s="23"/>
      <c r="CFW41" s="23"/>
      <c r="CFX41" s="23"/>
      <c r="CFY41" s="23"/>
      <c r="CFZ41" s="23"/>
      <c r="CGA41" s="23"/>
      <c r="CGB41" s="23"/>
      <c r="CGC41" s="23"/>
      <c r="CGD41" s="23"/>
      <c r="CGE41" s="23"/>
      <c r="CGF41" s="23"/>
      <c r="CGG41" s="23"/>
      <c r="CGH41" s="23"/>
      <c r="CGI41" s="23"/>
      <c r="CGJ41" s="23"/>
      <c r="CGK41" s="23"/>
      <c r="CGL41" s="23"/>
      <c r="CGM41" s="23"/>
      <c r="CGN41" s="23"/>
      <c r="CGO41" s="23"/>
      <c r="CGP41" s="23"/>
      <c r="CGQ41" s="23"/>
      <c r="CGR41" s="23"/>
      <c r="CGS41" s="23"/>
      <c r="CGT41" s="23"/>
      <c r="CGU41" s="23"/>
      <c r="CGV41" s="23"/>
      <c r="CGW41" s="23"/>
      <c r="CGX41" s="23"/>
      <c r="CGY41" s="23"/>
      <c r="CGZ41" s="23"/>
      <c r="CHA41" s="23"/>
      <c r="CHB41" s="23"/>
      <c r="CHC41" s="23"/>
      <c r="CHD41" s="23"/>
      <c r="CHE41" s="23"/>
      <c r="CHF41" s="23"/>
      <c r="CHG41" s="23"/>
      <c r="CHH41" s="23"/>
      <c r="CHI41" s="23"/>
      <c r="CHJ41" s="23"/>
      <c r="CHK41" s="23"/>
      <c r="CHL41" s="23"/>
      <c r="CHM41" s="23"/>
      <c r="CHN41" s="23"/>
      <c r="CHO41" s="23"/>
      <c r="CHP41" s="23"/>
      <c r="CHQ41" s="23"/>
      <c r="CHR41" s="23"/>
      <c r="CHS41" s="23"/>
      <c r="CHT41" s="23"/>
      <c r="CHU41" s="23"/>
      <c r="CHV41" s="23"/>
      <c r="CHW41" s="23"/>
      <c r="CHX41" s="23"/>
      <c r="CHY41" s="23"/>
      <c r="CHZ41" s="23"/>
      <c r="CIA41" s="23"/>
      <c r="CIB41" s="23"/>
      <c r="CIC41" s="23"/>
      <c r="CID41" s="23"/>
      <c r="CIE41" s="23"/>
      <c r="CIF41" s="23"/>
      <c r="CIG41" s="23"/>
      <c r="CIH41" s="23"/>
      <c r="CII41" s="23"/>
      <c r="CIJ41" s="23"/>
      <c r="CIK41" s="23"/>
      <c r="CIL41" s="23"/>
      <c r="CIM41" s="23"/>
      <c r="CIN41" s="23"/>
      <c r="CIO41" s="23"/>
      <c r="CIP41" s="23"/>
      <c r="CIQ41" s="23"/>
      <c r="CIR41" s="23"/>
      <c r="CIS41" s="23"/>
      <c r="CIT41" s="23"/>
      <c r="CIU41" s="23"/>
      <c r="CIV41" s="23"/>
      <c r="CIW41" s="23"/>
      <c r="CIX41" s="23"/>
      <c r="CIY41" s="23"/>
      <c r="CIZ41" s="23"/>
      <c r="CJA41" s="23"/>
      <c r="CJB41" s="23"/>
      <c r="CJC41" s="23"/>
      <c r="CJD41" s="23"/>
      <c r="CJE41" s="23"/>
      <c r="CJF41" s="23"/>
      <c r="CJG41" s="23"/>
      <c r="CJH41" s="23"/>
      <c r="CJI41" s="23"/>
      <c r="CJJ41" s="23"/>
      <c r="CJK41" s="23"/>
      <c r="CJL41" s="23"/>
      <c r="CJM41" s="23"/>
      <c r="CJN41" s="23"/>
      <c r="CJO41" s="23"/>
      <c r="CJP41" s="23"/>
      <c r="CJQ41" s="23"/>
      <c r="CJR41" s="23"/>
      <c r="CJS41" s="23"/>
      <c r="CJT41" s="23"/>
      <c r="CJU41" s="23"/>
      <c r="CJV41" s="23"/>
      <c r="CJW41" s="23"/>
      <c r="CJX41" s="23"/>
      <c r="CJY41" s="23"/>
      <c r="CJZ41" s="23"/>
      <c r="CKA41" s="23"/>
      <c r="CKB41" s="23"/>
      <c r="CKC41" s="23"/>
      <c r="CKD41" s="23"/>
      <c r="CKE41" s="23"/>
      <c r="CKF41" s="23"/>
      <c r="CKG41" s="23"/>
      <c r="CKH41" s="23"/>
      <c r="CKI41" s="23"/>
      <c r="CKJ41" s="23"/>
      <c r="CKK41" s="23"/>
      <c r="CKL41" s="23"/>
      <c r="CKM41" s="23"/>
      <c r="CKN41" s="23"/>
      <c r="CKO41" s="23"/>
      <c r="CKP41" s="23"/>
      <c r="CKQ41" s="23"/>
      <c r="CKR41" s="23"/>
      <c r="CKS41" s="23"/>
      <c r="CKT41" s="23"/>
      <c r="CKU41" s="23"/>
      <c r="CKV41" s="23"/>
      <c r="CKW41" s="23"/>
      <c r="CKX41" s="23"/>
      <c r="CKY41" s="23"/>
      <c r="CKZ41" s="23"/>
      <c r="CLA41" s="23"/>
      <c r="CLB41" s="23"/>
      <c r="CLC41" s="23"/>
      <c r="CLD41" s="23"/>
      <c r="CLE41" s="23"/>
      <c r="CLF41" s="23"/>
      <c r="CLG41" s="23"/>
      <c r="CLH41" s="23"/>
      <c r="CLI41" s="23"/>
      <c r="CLJ41" s="23"/>
      <c r="CLK41" s="23"/>
      <c r="CLL41" s="23"/>
      <c r="CLM41" s="23"/>
      <c r="CLN41" s="23"/>
      <c r="CLO41" s="23"/>
      <c r="CLP41" s="23"/>
      <c r="CLQ41" s="23"/>
      <c r="CLR41" s="23"/>
      <c r="CLS41" s="23"/>
      <c r="CLT41" s="23"/>
      <c r="CLU41" s="23"/>
      <c r="CLV41" s="23"/>
      <c r="CLW41" s="23"/>
      <c r="CLX41" s="23"/>
      <c r="CLY41" s="23"/>
      <c r="CLZ41" s="23"/>
      <c r="CMA41" s="23"/>
      <c r="CMB41" s="23"/>
      <c r="CMC41" s="23"/>
      <c r="CMD41" s="23"/>
      <c r="CME41" s="23"/>
      <c r="CMF41" s="23"/>
      <c r="CMG41" s="23"/>
      <c r="CMH41" s="23"/>
      <c r="CMI41" s="23"/>
      <c r="CMJ41" s="23"/>
      <c r="CMK41" s="23"/>
      <c r="CML41" s="23"/>
      <c r="CMM41" s="23"/>
      <c r="CMN41" s="23"/>
      <c r="CMO41" s="23"/>
      <c r="CMP41" s="23"/>
      <c r="CMQ41" s="23"/>
      <c r="CMR41" s="23"/>
      <c r="CMS41" s="23"/>
      <c r="CMT41" s="23"/>
      <c r="CMU41" s="23"/>
      <c r="CMV41" s="23"/>
      <c r="CMW41" s="23"/>
      <c r="CMX41" s="23"/>
      <c r="CMY41" s="23"/>
      <c r="CMZ41" s="23"/>
      <c r="CNA41" s="23"/>
      <c r="CNB41" s="23"/>
      <c r="CNC41" s="23"/>
      <c r="CND41" s="23"/>
      <c r="CNE41" s="23"/>
      <c r="CNF41" s="23"/>
      <c r="CNG41" s="23"/>
      <c r="CNH41" s="23"/>
      <c r="CNI41" s="23"/>
      <c r="CNJ41" s="23"/>
      <c r="CNK41" s="23"/>
      <c r="CNL41" s="23"/>
      <c r="CNM41" s="23"/>
      <c r="CNN41" s="23"/>
      <c r="CNO41" s="23"/>
      <c r="CNP41" s="23"/>
      <c r="CNQ41" s="23"/>
      <c r="CNR41" s="23"/>
      <c r="CNS41" s="23"/>
      <c r="CNT41" s="23"/>
      <c r="CNU41" s="23"/>
      <c r="CNV41" s="23"/>
      <c r="CNW41" s="23"/>
      <c r="CNX41" s="23"/>
      <c r="CNY41" s="23"/>
      <c r="CNZ41" s="23"/>
      <c r="COA41" s="23"/>
      <c r="COB41" s="23"/>
      <c r="COC41" s="23"/>
      <c r="COD41" s="23"/>
      <c r="COE41" s="23"/>
      <c r="COF41" s="23"/>
      <c r="COG41" s="23"/>
      <c r="COH41" s="23"/>
      <c r="COI41" s="23"/>
      <c r="COJ41" s="23"/>
      <c r="COK41" s="23"/>
      <c r="COL41" s="23"/>
      <c r="COM41" s="23"/>
      <c r="CON41" s="23"/>
      <c r="COO41" s="23"/>
      <c r="COP41" s="23"/>
      <c r="COQ41" s="23"/>
      <c r="COR41" s="23"/>
      <c r="COS41" s="23"/>
      <c r="COT41" s="23"/>
      <c r="COU41" s="23"/>
      <c r="COV41" s="23"/>
      <c r="COW41" s="23"/>
      <c r="COX41" s="23"/>
      <c r="COY41" s="23"/>
      <c r="COZ41" s="23"/>
      <c r="CPA41" s="23"/>
      <c r="CPB41" s="23"/>
      <c r="CPC41" s="23"/>
      <c r="CPD41" s="23"/>
      <c r="CPE41" s="23"/>
      <c r="CPF41" s="23"/>
      <c r="CPG41" s="23"/>
      <c r="CPH41" s="23"/>
      <c r="CPI41" s="23"/>
      <c r="CPJ41" s="23"/>
      <c r="CPK41" s="23"/>
      <c r="CPL41" s="23"/>
      <c r="CPM41" s="23"/>
      <c r="CPN41" s="23"/>
      <c r="CPO41" s="23"/>
      <c r="CPP41" s="23"/>
      <c r="CPQ41" s="23"/>
      <c r="CPR41" s="23"/>
      <c r="CPS41" s="23"/>
      <c r="CPT41" s="23"/>
      <c r="CPU41" s="23"/>
      <c r="CPV41" s="23"/>
      <c r="CPW41" s="23"/>
      <c r="CPX41" s="23"/>
      <c r="CPY41" s="23"/>
      <c r="CPZ41" s="23"/>
      <c r="CQA41" s="23"/>
      <c r="CQB41" s="23"/>
      <c r="CQC41" s="23"/>
      <c r="CQD41" s="23"/>
      <c r="CQE41" s="23"/>
      <c r="CQF41" s="23"/>
      <c r="CQG41" s="23"/>
      <c r="CQH41" s="23"/>
      <c r="CQI41" s="23"/>
      <c r="CQJ41" s="23"/>
      <c r="CQK41" s="23"/>
      <c r="CQL41" s="23"/>
      <c r="CQM41" s="23"/>
      <c r="CQN41" s="23"/>
      <c r="CQO41" s="23"/>
      <c r="CQP41" s="23"/>
      <c r="CQQ41" s="23"/>
      <c r="CQR41" s="23"/>
      <c r="CQS41" s="23"/>
      <c r="CQT41" s="23"/>
      <c r="CQU41" s="23"/>
      <c r="CQV41" s="23"/>
      <c r="CQW41" s="23"/>
      <c r="CQX41" s="23"/>
      <c r="CQY41" s="23"/>
      <c r="CQZ41" s="23"/>
      <c r="CRA41" s="23"/>
      <c r="CRB41" s="23"/>
      <c r="CRC41" s="23"/>
      <c r="CRD41" s="23"/>
      <c r="CRE41" s="23"/>
      <c r="CRF41" s="23"/>
      <c r="CRG41" s="23"/>
      <c r="CRH41" s="23"/>
      <c r="CRI41" s="23"/>
      <c r="CRJ41" s="23"/>
      <c r="CRK41" s="23"/>
      <c r="CRL41" s="23"/>
      <c r="CRM41" s="23"/>
      <c r="CRN41" s="23"/>
      <c r="CRO41" s="23"/>
      <c r="CRP41" s="23"/>
      <c r="CRQ41" s="23"/>
      <c r="CRR41" s="23"/>
      <c r="CRS41" s="23"/>
      <c r="CRT41" s="23"/>
      <c r="CRU41" s="23"/>
      <c r="CRV41" s="23"/>
      <c r="CRW41" s="23"/>
      <c r="CRX41" s="23"/>
      <c r="CRY41" s="23"/>
      <c r="CRZ41" s="23"/>
      <c r="CSA41" s="23"/>
      <c r="CSB41" s="23"/>
      <c r="CSC41" s="23"/>
      <c r="CSD41" s="23"/>
      <c r="CSE41" s="23"/>
      <c r="CSF41" s="23"/>
      <c r="CSG41" s="23"/>
      <c r="CSH41" s="23"/>
      <c r="CSI41" s="23"/>
      <c r="CSJ41" s="23"/>
      <c r="CSK41" s="23"/>
      <c r="CSL41" s="23"/>
      <c r="CSM41" s="23"/>
      <c r="CSN41" s="23"/>
      <c r="CSO41" s="23"/>
      <c r="CSP41" s="23"/>
      <c r="CSQ41" s="23"/>
      <c r="CSR41" s="23"/>
      <c r="CSS41" s="23"/>
      <c r="CST41" s="23"/>
      <c r="CSU41" s="23"/>
      <c r="CSV41" s="23"/>
      <c r="CSW41" s="23"/>
      <c r="CSX41" s="23"/>
      <c r="CSY41" s="23"/>
      <c r="CSZ41" s="23"/>
      <c r="CTA41" s="23"/>
      <c r="CTB41" s="23"/>
      <c r="CTC41" s="23"/>
      <c r="CTD41" s="23"/>
      <c r="CTE41" s="23"/>
      <c r="CTF41" s="23"/>
      <c r="CTG41" s="23"/>
      <c r="CTH41" s="23"/>
      <c r="CTI41" s="23"/>
      <c r="CTJ41" s="23"/>
      <c r="CTK41" s="23"/>
      <c r="CTL41" s="23"/>
      <c r="CTM41" s="23"/>
      <c r="CTN41" s="23"/>
      <c r="CTO41" s="23"/>
      <c r="CTP41" s="23"/>
      <c r="CTQ41" s="23"/>
      <c r="CTR41" s="23"/>
      <c r="CTS41" s="23"/>
      <c r="CTT41" s="23"/>
      <c r="CTU41" s="23"/>
      <c r="CTV41" s="23"/>
      <c r="CTW41" s="23"/>
      <c r="CTX41" s="23"/>
      <c r="CTY41" s="23"/>
      <c r="CTZ41" s="23"/>
      <c r="CUA41" s="23"/>
      <c r="CUB41" s="23"/>
      <c r="CUC41" s="23"/>
      <c r="CUD41" s="23"/>
      <c r="CUE41" s="23"/>
      <c r="CUF41" s="23"/>
      <c r="CUG41" s="23"/>
      <c r="CUH41" s="23"/>
      <c r="CUI41" s="23"/>
      <c r="CUJ41" s="23"/>
      <c r="CUK41" s="23"/>
      <c r="CUL41" s="23"/>
      <c r="CUM41" s="23"/>
      <c r="CUN41" s="23"/>
      <c r="CUO41" s="23"/>
      <c r="CUP41" s="23"/>
      <c r="CUQ41" s="23"/>
      <c r="CUR41" s="23"/>
      <c r="CUS41" s="23"/>
      <c r="CUT41" s="23"/>
      <c r="CUU41" s="23"/>
      <c r="CUV41" s="23"/>
      <c r="CUW41" s="23"/>
      <c r="CUX41" s="23"/>
      <c r="CUY41" s="23"/>
      <c r="CUZ41" s="23"/>
      <c r="CVA41" s="23"/>
      <c r="CVB41" s="23"/>
      <c r="CVC41" s="23"/>
      <c r="CVD41" s="23"/>
      <c r="CVE41" s="23"/>
      <c r="CVF41" s="23"/>
      <c r="CVG41" s="23"/>
      <c r="CVH41" s="23"/>
      <c r="CVI41" s="23"/>
      <c r="CVJ41" s="23"/>
      <c r="CVK41" s="23"/>
      <c r="CVL41" s="23"/>
      <c r="CVM41" s="23"/>
      <c r="CVN41" s="23"/>
      <c r="CVO41" s="23"/>
      <c r="CVP41" s="23"/>
      <c r="CVQ41" s="23"/>
      <c r="CVR41" s="23"/>
      <c r="CVS41" s="23"/>
      <c r="CVT41" s="23"/>
      <c r="CVU41" s="23"/>
      <c r="CVV41" s="23"/>
      <c r="CVW41" s="23"/>
      <c r="CVX41" s="23"/>
      <c r="CVY41" s="23"/>
      <c r="CVZ41" s="23"/>
      <c r="CWA41" s="23"/>
      <c r="CWB41" s="23"/>
      <c r="CWC41" s="23"/>
      <c r="CWD41" s="23"/>
      <c r="CWE41" s="23"/>
      <c r="CWF41" s="23"/>
      <c r="CWG41" s="23"/>
      <c r="CWH41" s="23"/>
      <c r="CWI41" s="23"/>
      <c r="CWJ41" s="23"/>
      <c r="CWK41" s="23"/>
      <c r="CWL41" s="23"/>
      <c r="CWM41" s="23"/>
      <c r="CWN41" s="23"/>
      <c r="CWO41" s="23"/>
      <c r="CWP41" s="23"/>
      <c r="CWQ41" s="23"/>
      <c r="CWR41" s="23"/>
      <c r="CWS41" s="23"/>
      <c r="CWT41" s="23"/>
      <c r="CWU41" s="23"/>
      <c r="CWV41" s="23"/>
      <c r="CWW41" s="23"/>
      <c r="CWX41" s="23"/>
      <c r="CWY41" s="23"/>
      <c r="CWZ41" s="23"/>
      <c r="CXA41" s="23"/>
      <c r="CXB41" s="23"/>
      <c r="CXC41" s="23"/>
      <c r="CXD41" s="23"/>
      <c r="CXE41" s="23"/>
      <c r="CXF41" s="23"/>
      <c r="CXG41" s="23"/>
      <c r="CXH41" s="23"/>
      <c r="CXI41" s="23"/>
      <c r="CXJ41" s="23"/>
      <c r="CXK41" s="23"/>
      <c r="CXL41" s="23"/>
      <c r="CXM41" s="23"/>
      <c r="CXN41" s="23"/>
      <c r="CXO41" s="23"/>
      <c r="CXP41" s="23"/>
      <c r="CXQ41" s="23"/>
      <c r="CXR41" s="23"/>
      <c r="CXS41" s="23"/>
      <c r="CXT41" s="23"/>
      <c r="CXU41" s="23"/>
      <c r="CXV41" s="23"/>
      <c r="CXW41" s="23"/>
      <c r="CXX41" s="23"/>
      <c r="CXY41" s="23"/>
      <c r="CXZ41" s="23"/>
      <c r="CYA41" s="23"/>
      <c r="CYB41" s="23"/>
      <c r="CYC41" s="23"/>
      <c r="CYD41" s="23"/>
      <c r="CYE41" s="23"/>
      <c r="CYF41" s="23"/>
      <c r="CYG41" s="23"/>
      <c r="CYH41" s="23"/>
      <c r="CYI41" s="23"/>
      <c r="CYJ41" s="23"/>
      <c r="CYK41" s="23"/>
      <c r="CYL41" s="23"/>
      <c r="CYM41" s="23"/>
      <c r="CYN41" s="23"/>
      <c r="CYO41" s="23"/>
      <c r="CYP41" s="23"/>
      <c r="CYQ41" s="23"/>
      <c r="CYR41" s="23"/>
      <c r="CYS41" s="23"/>
      <c r="CYT41" s="23"/>
      <c r="CYU41" s="23"/>
      <c r="CYV41" s="23"/>
      <c r="CYW41" s="23"/>
      <c r="CYX41" s="23"/>
      <c r="CYY41" s="23"/>
      <c r="CYZ41" s="23"/>
      <c r="CZA41" s="23"/>
      <c r="CZB41" s="23"/>
      <c r="CZC41" s="23"/>
      <c r="CZD41" s="23"/>
      <c r="CZE41" s="23"/>
      <c r="CZF41" s="23"/>
      <c r="CZG41" s="23"/>
      <c r="CZH41" s="23"/>
      <c r="CZI41" s="23"/>
      <c r="CZJ41" s="23"/>
      <c r="CZK41" s="23"/>
      <c r="CZL41" s="23"/>
      <c r="CZM41" s="23"/>
      <c r="CZN41" s="23"/>
      <c r="CZO41" s="23"/>
      <c r="CZP41" s="23"/>
      <c r="CZQ41" s="23"/>
      <c r="CZR41" s="23"/>
      <c r="CZS41" s="23"/>
      <c r="CZT41" s="23"/>
      <c r="CZU41" s="23"/>
      <c r="CZV41" s="23"/>
      <c r="CZW41" s="23"/>
      <c r="CZX41" s="23"/>
      <c r="CZY41" s="23"/>
      <c r="CZZ41" s="23"/>
      <c r="DAA41" s="23"/>
      <c r="DAB41" s="23"/>
      <c r="DAC41" s="23"/>
      <c r="DAD41" s="23"/>
      <c r="DAE41" s="23"/>
      <c r="DAF41" s="23"/>
      <c r="DAG41" s="23"/>
      <c r="DAH41" s="23"/>
      <c r="DAI41" s="23"/>
      <c r="DAJ41" s="23"/>
      <c r="DAK41" s="23"/>
      <c r="DAL41" s="23"/>
      <c r="DAM41" s="23"/>
      <c r="DAN41" s="23"/>
      <c r="DAO41" s="23"/>
      <c r="DAP41" s="23"/>
      <c r="DAQ41" s="23"/>
      <c r="DAR41" s="23"/>
      <c r="DAS41" s="23"/>
      <c r="DAT41" s="23"/>
      <c r="DAU41" s="23"/>
      <c r="DAV41" s="23"/>
      <c r="DAW41" s="23"/>
      <c r="DAX41" s="23"/>
      <c r="DAY41" s="23"/>
      <c r="DAZ41" s="23"/>
      <c r="DBA41" s="23"/>
      <c r="DBB41" s="23"/>
      <c r="DBC41" s="23"/>
      <c r="DBD41" s="23"/>
      <c r="DBE41" s="23"/>
      <c r="DBF41" s="23"/>
      <c r="DBG41" s="23"/>
      <c r="DBH41" s="23"/>
      <c r="DBI41" s="23"/>
      <c r="DBJ41" s="23"/>
      <c r="DBK41" s="23"/>
      <c r="DBL41" s="23"/>
      <c r="DBM41" s="23"/>
      <c r="DBN41" s="23"/>
      <c r="DBO41" s="23"/>
      <c r="DBP41" s="23"/>
      <c r="DBQ41" s="23"/>
      <c r="DBR41" s="23"/>
      <c r="DBS41" s="23"/>
      <c r="DBT41" s="23"/>
      <c r="DBU41" s="23"/>
      <c r="DBV41" s="23"/>
      <c r="DBW41" s="23"/>
      <c r="DBX41" s="23"/>
      <c r="DBY41" s="23"/>
      <c r="DBZ41" s="23"/>
      <c r="DCA41" s="23"/>
      <c r="DCB41" s="23"/>
      <c r="DCC41" s="23"/>
      <c r="DCD41" s="23"/>
      <c r="DCE41" s="23"/>
      <c r="DCF41" s="23"/>
      <c r="DCG41" s="23"/>
      <c r="DCH41" s="23"/>
      <c r="DCI41" s="23"/>
      <c r="DCJ41" s="23"/>
      <c r="DCK41" s="23"/>
      <c r="DCL41" s="23"/>
      <c r="DCM41" s="23"/>
      <c r="DCN41" s="23"/>
      <c r="DCO41" s="23"/>
      <c r="DCP41" s="23"/>
      <c r="DCQ41" s="23"/>
      <c r="DCR41" s="23"/>
      <c r="DCS41" s="23"/>
      <c r="DCT41" s="23"/>
      <c r="DCU41" s="23"/>
      <c r="DCV41" s="23"/>
      <c r="DCW41" s="23"/>
      <c r="DCX41" s="23"/>
      <c r="DCY41" s="23"/>
      <c r="DCZ41" s="23"/>
      <c r="DDA41" s="23"/>
      <c r="DDB41" s="23"/>
      <c r="DDC41" s="23"/>
      <c r="DDD41" s="23"/>
      <c r="DDE41" s="23"/>
      <c r="DDF41" s="23"/>
      <c r="DDG41" s="23"/>
      <c r="DDH41" s="23"/>
      <c r="DDI41" s="23"/>
      <c r="DDJ41" s="23"/>
      <c r="DDK41" s="23"/>
      <c r="DDL41" s="23"/>
      <c r="DDM41" s="23"/>
      <c r="DDN41" s="23"/>
      <c r="DDO41" s="23"/>
      <c r="DDP41" s="23"/>
      <c r="DDQ41" s="23"/>
      <c r="DDR41" s="23"/>
      <c r="DDS41" s="23"/>
      <c r="DDT41" s="23"/>
      <c r="DDU41" s="23"/>
      <c r="DDV41" s="23"/>
      <c r="DDW41" s="23"/>
      <c r="DDX41" s="23"/>
      <c r="DDY41" s="23"/>
      <c r="DDZ41" s="23"/>
      <c r="DEA41" s="23"/>
      <c r="DEB41" s="23"/>
      <c r="DEC41" s="23"/>
      <c r="DED41" s="23"/>
      <c r="DEE41" s="23"/>
      <c r="DEF41" s="23"/>
      <c r="DEG41" s="23"/>
      <c r="DEH41" s="23"/>
      <c r="DEI41" s="23"/>
      <c r="DEJ41" s="23"/>
      <c r="DEK41" s="23"/>
      <c r="DEL41" s="23"/>
      <c r="DEM41" s="23"/>
      <c r="DEN41" s="23"/>
      <c r="DEO41" s="23"/>
      <c r="DEP41" s="23"/>
      <c r="DEQ41" s="23"/>
      <c r="DER41" s="23"/>
      <c r="DES41" s="23"/>
      <c r="DET41" s="23"/>
      <c r="DEU41" s="23"/>
      <c r="DEV41" s="23"/>
      <c r="DEW41" s="23"/>
      <c r="DEX41" s="23"/>
      <c r="DEY41" s="23"/>
      <c r="DEZ41" s="23"/>
      <c r="DFA41" s="23"/>
      <c r="DFB41" s="23"/>
      <c r="DFC41" s="23"/>
      <c r="DFD41" s="23"/>
      <c r="DFE41" s="23"/>
      <c r="DFF41" s="23"/>
      <c r="DFG41" s="23"/>
      <c r="DFH41" s="23"/>
      <c r="DFI41" s="23"/>
      <c r="DFJ41" s="23"/>
      <c r="DFK41" s="23"/>
      <c r="DFL41" s="23"/>
      <c r="DFM41" s="23"/>
      <c r="DFN41" s="23"/>
      <c r="DFO41" s="23"/>
      <c r="DFP41" s="23"/>
      <c r="DFQ41" s="23"/>
      <c r="DFR41" s="23"/>
      <c r="DFS41" s="23"/>
      <c r="DFT41" s="23"/>
      <c r="DFU41" s="23"/>
      <c r="DFV41" s="23"/>
      <c r="DFW41" s="23"/>
      <c r="DFX41" s="23"/>
      <c r="DFY41" s="23"/>
      <c r="DFZ41" s="23"/>
      <c r="DGA41" s="23"/>
      <c r="DGB41" s="23"/>
      <c r="DGC41" s="23"/>
      <c r="DGD41" s="23"/>
      <c r="DGE41" s="23"/>
      <c r="DGF41" s="23"/>
      <c r="DGG41" s="23"/>
      <c r="DGH41" s="23"/>
      <c r="DGI41" s="23"/>
      <c r="DGJ41" s="23"/>
      <c r="DGK41" s="23"/>
      <c r="DGL41" s="23"/>
      <c r="DGM41" s="23"/>
      <c r="DGN41" s="23"/>
      <c r="DGO41" s="23"/>
      <c r="DGP41" s="23"/>
      <c r="DGQ41" s="23"/>
      <c r="DGR41" s="23"/>
      <c r="DGS41" s="23"/>
      <c r="DGT41" s="23"/>
      <c r="DGU41" s="23"/>
      <c r="DGV41" s="23"/>
      <c r="DGW41" s="23"/>
      <c r="DGX41" s="23"/>
      <c r="DGY41" s="23"/>
      <c r="DGZ41" s="23"/>
      <c r="DHA41" s="23"/>
      <c r="DHB41" s="23"/>
      <c r="DHC41" s="23"/>
      <c r="DHD41" s="23"/>
      <c r="DHE41" s="23"/>
      <c r="DHF41" s="23"/>
      <c r="DHG41" s="23"/>
      <c r="DHH41" s="23"/>
      <c r="DHI41" s="23"/>
      <c r="DHJ41" s="23"/>
      <c r="DHK41" s="23"/>
      <c r="DHL41" s="23"/>
      <c r="DHM41" s="23"/>
      <c r="DHN41" s="23"/>
      <c r="DHO41" s="23"/>
      <c r="DHP41" s="23"/>
      <c r="DHQ41" s="23"/>
      <c r="DHR41" s="23"/>
      <c r="DHS41" s="23"/>
      <c r="DHT41" s="23"/>
      <c r="DHU41" s="23"/>
      <c r="DHV41" s="23"/>
      <c r="DHW41" s="23"/>
      <c r="DHX41" s="23"/>
      <c r="DHY41" s="23"/>
      <c r="DHZ41" s="23"/>
      <c r="DIA41" s="23"/>
      <c r="DIB41" s="23"/>
      <c r="DIC41" s="23"/>
      <c r="DID41" s="23"/>
      <c r="DIE41" s="23"/>
      <c r="DIF41" s="23"/>
      <c r="DIG41" s="23"/>
      <c r="DIH41" s="23"/>
      <c r="DII41" s="23"/>
      <c r="DIJ41" s="23"/>
      <c r="DIK41" s="23"/>
      <c r="DIL41" s="23"/>
      <c r="DIM41" s="23"/>
      <c r="DIN41" s="23"/>
      <c r="DIO41" s="23"/>
      <c r="DIP41" s="23"/>
      <c r="DIQ41" s="23"/>
      <c r="DIR41" s="23"/>
      <c r="DIS41" s="23"/>
      <c r="DIT41" s="23"/>
      <c r="DIU41" s="23"/>
      <c r="DIV41" s="23"/>
      <c r="DIW41" s="23"/>
      <c r="DIX41" s="23"/>
      <c r="DIY41" s="23"/>
      <c r="DIZ41" s="23"/>
      <c r="DJA41" s="23"/>
      <c r="DJB41" s="23"/>
      <c r="DJC41" s="23"/>
      <c r="DJD41" s="23"/>
      <c r="DJE41" s="23"/>
      <c r="DJF41" s="23"/>
      <c r="DJG41" s="23"/>
      <c r="DJH41" s="23"/>
      <c r="DJI41" s="23"/>
      <c r="DJJ41" s="23"/>
      <c r="DJK41" s="23"/>
      <c r="DJL41" s="23"/>
      <c r="DJM41" s="23"/>
      <c r="DJN41" s="23"/>
      <c r="DJO41" s="23"/>
      <c r="DJP41" s="23"/>
      <c r="DJQ41" s="23"/>
      <c r="DJR41" s="23"/>
      <c r="DJS41" s="23"/>
      <c r="DJT41" s="23"/>
      <c r="DJU41" s="23"/>
      <c r="DJV41" s="23"/>
      <c r="DJW41" s="23"/>
      <c r="DJX41" s="23"/>
      <c r="DJY41" s="23"/>
      <c r="DJZ41" s="23"/>
      <c r="DKA41" s="23"/>
      <c r="DKB41" s="23"/>
      <c r="DKC41" s="23"/>
      <c r="DKD41" s="23"/>
      <c r="DKE41" s="23"/>
      <c r="DKF41" s="23"/>
      <c r="DKG41" s="23"/>
      <c r="DKH41" s="23"/>
      <c r="DKI41" s="23"/>
      <c r="DKJ41" s="23"/>
      <c r="DKK41" s="23"/>
      <c r="DKL41" s="23"/>
      <c r="DKM41" s="23"/>
      <c r="DKN41" s="23"/>
      <c r="DKO41" s="23"/>
      <c r="DKP41" s="23"/>
      <c r="DKQ41" s="23"/>
      <c r="DKR41" s="23"/>
      <c r="DKS41" s="23"/>
      <c r="DKT41" s="23"/>
      <c r="DKU41" s="23"/>
      <c r="DKV41" s="23"/>
      <c r="DKW41" s="23"/>
      <c r="DKX41" s="23"/>
      <c r="DKY41" s="23"/>
      <c r="DKZ41" s="23"/>
      <c r="DLA41" s="23"/>
      <c r="DLB41" s="23"/>
      <c r="DLC41" s="23"/>
      <c r="DLD41" s="23"/>
      <c r="DLE41" s="23"/>
      <c r="DLF41" s="23"/>
      <c r="DLG41" s="23"/>
      <c r="DLH41" s="23"/>
      <c r="DLI41" s="23"/>
      <c r="DLJ41" s="23"/>
      <c r="DLK41" s="23"/>
      <c r="DLL41" s="23"/>
      <c r="DLM41" s="23"/>
      <c r="DLN41" s="23"/>
      <c r="DLO41" s="23"/>
      <c r="DLP41" s="23"/>
      <c r="DLQ41" s="23"/>
      <c r="DLR41" s="23"/>
      <c r="DLS41" s="23"/>
      <c r="DLT41" s="23"/>
      <c r="DLU41" s="23"/>
      <c r="DLV41" s="23"/>
      <c r="DLW41" s="23"/>
      <c r="DLX41" s="23"/>
      <c r="DLY41" s="23"/>
      <c r="DLZ41" s="23"/>
      <c r="DMA41" s="23"/>
      <c r="DMB41" s="23"/>
      <c r="DMC41" s="23"/>
      <c r="DMD41" s="23"/>
      <c r="DME41" s="23"/>
      <c r="DMF41" s="23"/>
      <c r="DMG41" s="23"/>
      <c r="DMH41" s="23"/>
      <c r="DMI41" s="23"/>
      <c r="DMJ41" s="23"/>
      <c r="DMK41" s="23"/>
      <c r="DML41" s="23"/>
      <c r="DMM41" s="23"/>
      <c r="DMN41" s="23"/>
      <c r="DMO41" s="23"/>
      <c r="DMP41" s="23"/>
      <c r="DMQ41" s="23"/>
      <c r="DMR41" s="23"/>
      <c r="DMS41" s="23"/>
      <c r="DMT41" s="23"/>
      <c r="DMU41" s="23"/>
      <c r="DMV41" s="23"/>
      <c r="DMW41" s="23"/>
      <c r="DMX41" s="23"/>
      <c r="DMY41" s="23"/>
      <c r="DMZ41" s="23"/>
      <c r="DNA41" s="23"/>
      <c r="DNB41" s="23"/>
      <c r="DNC41" s="23"/>
      <c r="DND41" s="23"/>
      <c r="DNE41" s="23"/>
      <c r="DNF41" s="23"/>
      <c r="DNG41" s="23"/>
      <c r="DNH41" s="23"/>
      <c r="DNI41" s="23"/>
      <c r="DNJ41" s="23"/>
      <c r="DNK41" s="23"/>
      <c r="DNL41" s="23"/>
      <c r="DNM41" s="23"/>
      <c r="DNN41" s="23"/>
      <c r="DNO41" s="23"/>
      <c r="DNP41" s="23"/>
      <c r="DNQ41" s="23"/>
      <c r="DNR41" s="23"/>
      <c r="DNS41" s="23"/>
      <c r="DNT41" s="23"/>
      <c r="DNU41" s="23"/>
      <c r="DNV41" s="23"/>
      <c r="DNW41" s="23"/>
      <c r="DNX41" s="23"/>
      <c r="DNY41" s="23"/>
      <c r="DNZ41" s="23"/>
      <c r="DOA41" s="23"/>
      <c r="DOB41" s="23"/>
      <c r="DOC41" s="23"/>
      <c r="DOD41" s="23"/>
      <c r="DOE41" s="23"/>
      <c r="DOF41" s="23"/>
      <c r="DOG41" s="23"/>
      <c r="DOH41" s="23"/>
      <c r="DOI41" s="23"/>
      <c r="DOJ41" s="23"/>
      <c r="DOK41" s="23"/>
      <c r="DOL41" s="23"/>
      <c r="DOM41" s="23"/>
      <c r="DON41" s="23"/>
      <c r="DOO41" s="23"/>
      <c r="DOP41" s="23"/>
      <c r="DOQ41" s="23"/>
      <c r="DOR41" s="23"/>
      <c r="DOS41" s="23"/>
      <c r="DOT41" s="23"/>
      <c r="DOU41" s="23"/>
      <c r="DOV41" s="23"/>
      <c r="DOW41" s="23"/>
      <c r="DOX41" s="23"/>
      <c r="DOY41" s="23"/>
      <c r="DOZ41" s="23"/>
      <c r="DPA41" s="23"/>
      <c r="DPB41" s="23"/>
      <c r="DPC41" s="23"/>
      <c r="DPD41" s="23"/>
      <c r="DPE41" s="23"/>
      <c r="DPF41" s="23"/>
      <c r="DPG41" s="23"/>
      <c r="DPH41" s="23"/>
      <c r="DPI41" s="23"/>
      <c r="DPJ41" s="23"/>
      <c r="DPK41" s="23"/>
      <c r="DPL41" s="23"/>
      <c r="DPM41" s="23"/>
      <c r="DPN41" s="23"/>
      <c r="DPO41" s="23"/>
      <c r="DPP41" s="23"/>
      <c r="DPQ41" s="23"/>
      <c r="DPR41" s="23"/>
      <c r="DPS41" s="23"/>
      <c r="DPT41" s="23"/>
      <c r="DPU41" s="23"/>
      <c r="DPV41" s="23"/>
      <c r="DPW41" s="23"/>
      <c r="DPX41" s="23"/>
      <c r="DPY41" s="23"/>
      <c r="DPZ41" s="23"/>
      <c r="DQA41" s="23"/>
      <c r="DQB41" s="23"/>
      <c r="DQC41" s="23"/>
      <c r="DQD41" s="23"/>
      <c r="DQE41" s="23"/>
      <c r="DQF41" s="23"/>
      <c r="DQG41" s="23"/>
      <c r="DQH41" s="23"/>
      <c r="DQI41" s="23"/>
      <c r="DQJ41" s="23"/>
      <c r="DQK41" s="23"/>
      <c r="DQL41" s="23"/>
      <c r="DQM41" s="23"/>
      <c r="DQN41" s="23"/>
      <c r="DQO41" s="23"/>
      <c r="DQP41" s="23"/>
      <c r="DQQ41" s="23"/>
      <c r="DQR41" s="23"/>
      <c r="DQS41" s="23"/>
      <c r="DQT41" s="23"/>
      <c r="DQU41" s="23"/>
      <c r="DQV41" s="23"/>
      <c r="DQW41" s="23"/>
      <c r="DQX41" s="23"/>
      <c r="DQY41" s="23"/>
      <c r="DQZ41" s="23"/>
      <c r="DRA41" s="23"/>
      <c r="DRB41" s="23"/>
      <c r="DRC41" s="23"/>
      <c r="DRD41" s="23"/>
      <c r="DRE41" s="23"/>
      <c r="DRF41" s="23"/>
      <c r="DRG41" s="23"/>
      <c r="DRH41" s="23"/>
      <c r="DRI41" s="23"/>
      <c r="DRJ41" s="23"/>
      <c r="DRK41" s="23"/>
      <c r="DRL41" s="23"/>
      <c r="DRM41" s="23"/>
      <c r="DRN41" s="23"/>
      <c r="DRO41" s="23"/>
      <c r="DRP41" s="23"/>
      <c r="DRQ41" s="23"/>
      <c r="DRR41" s="23"/>
      <c r="DRS41" s="23"/>
      <c r="DRT41" s="23"/>
      <c r="DRU41" s="23"/>
      <c r="DRV41" s="23"/>
      <c r="DRW41" s="23"/>
      <c r="DRX41" s="23"/>
      <c r="DRY41" s="23"/>
      <c r="DRZ41" s="23"/>
      <c r="DSA41" s="23"/>
      <c r="DSB41" s="23"/>
      <c r="DSC41" s="23"/>
      <c r="DSD41" s="23"/>
      <c r="DSE41" s="23"/>
      <c r="DSF41" s="23"/>
      <c r="DSG41" s="23"/>
      <c r="DSH41" s="23"/>
      <c r="DSI41" s="23"/>
      <c r="DSJ41" s="23"/>
      <c r="DSK41" s="23"/>
      <c r="DSL41" s="23"/>
      <c r="DSM41" s="23"/>
      <c r="DSN41" s="23"/>
      <c r="DSO41" s="23"/>
      <c r="DSP41" s="23"/>
      <c r="DSQ41" s="23"/>
      <c r="DSR41" s="23"/>
      <c r="DSS41" s="23"/>
      <c r="DST41" s="23"/>
      <c r="DSU41" s="23"/>
      <c r="DSV41" s="23"/>
      <c r="DSW41" s="23"/>
      <c r="DSX41" s="23"/>
      <c r="DSY41" s="23"/>
      <c r="DSZ41" s="23"/>
      <c r="DTA41" s="23"/>
      <c r="DTB41" s="23"/>
      <c r="DTC41" s="23"/>
      <c r="DTD41" s="23"/>
      <c r="DTE41" s="23"/>
      <c r="DTF41" s="23"/>
      <c r="DTG41" s="23"/>
      <c r="DTH41" s="23"/>
      <c r="DTI41" s="23"/>
      <c r="DTJ41" s="23"/>
      <c r="DTK41" s="23"/>
      <c r="DTL41" s="23"/>
      <c r="DTM41" s="23"/>
      <c r="DTN41" s="23"/>
      <c r="DTO41" s="23"/>
      <c r="DTP41" s="23"/>
      <c r="DTQ41" s="23"/>
      <c r="DTR41" s="23"/>
      <c r="DTS41" s="23"/>
      <c r="DTT41" s="23"/>
      <c r="DTU41" s="23"/>
      <c r="DTV41" s="23"/>
      <c r="DTW41" s="23"/>
      <c r="DTX41" s="23"/>
      <c r="DTY41" s="23"/>
      <c r="DTZ41" s="23"/>
      <c r="DUA41" s="23"/>
      <c r="DUB41" s="23"/>
      <c r="DUC41" s="23"/>
      <c r="DUD41" s="23"/>
      <c r="DUE41" s="23"/>
      <c r="DUF41" s="23"/>
      <c r="DUG41" s="23"/>
      <c r="DUH41" s="23"/>
      <c r="DUI41" s="23"/>
      <c r="DUJ41" s="23"/>
      <c r="DUK41" s="23"/>
      <c r="DUL41" s="23"/>
      <c r="DUM41" s="23"/>
      <c r="DUN41" s="23"/>
      <c r="DUO41" s="23"/>
      <c r="DUP41" s="23"/>
      <c r="DUQ41" s="23"/>
      <c r="DUR41" s="23"/>
      <c r="DUS41" s="23"/>
      <c r="DUT41" s="23"/>
      <c r="DUU41" s="23"/>
      <c r="DUV41" s="23"/>
      <c r="DUW41" s="23"/>
      <c r="DUX41" s="23"/>
      <c r="DUY41" s="23"/>
      <c r="DUZ41" s="23"/>
      <c r="DVA41" s="23"/>
      <c r="DVB41" s="23"/>
      <c r="DVC41" s="23"/>
      <c r="DVD41" s="23"/>
      <c r="DVE41" s="23"/>
      <c r="DVF41" s="23"/>
      <c r="DVG41" s="23"/>
      <c r="DVH41" s="23"/>
      <c r="DVI41" s="23"/>
      <c r="DVJ41" s="23"/>
      <c r="DVK41" s="23"/>
      <c r="DVL41" s="23"/>
      <c r="DVM41" s="23"/>
      <c r="DVN41" s="23"/>
      <c r="DVO41" s="23"/>
      <c r="DVP41" s="23"/>
      <c r="DVQ41" s="23"/>
      <c r="DVR41" s="23"/>
      <c r="DVS41" s="23"/>
      <c r="DVT41" s="23"/>
      <c r="DVU41" s="23"/>
      <c r="DVV41" s="23"/>
      <c r="DVW41" s="23"/>
      <c r="DVX41" s="23"/>
      <c r="DVY41" s="23"/>
      <c r="DVZ41" s="23"/>
      <c r="DWA41" s="23"/>
      <c r="DWB41" s="23"/>
      <c r="DWC41" s="23"/>
      <c r="DWD41" s="23"/>
      <c r="DWE41" s="23"/>
      <c r="DWF41" s="23"/>
      <c r="DWG41" s="23"/>
      <c r="DWH41" s="23"/>
      <c r="DWI41" s="23"/>
      <c r="DWJ41" s="23"/>
      <c r="DWK41" s="23"/>
      <c r="DWL41" s="23"/>
      <c r="DWM41" s="23"/>
      <c r="DWN41" s="23"/>
      <c r="DWO41" s="23"/>
      <c r="DWP41" s="23"/>
      <c r="DWQ41" s="23"/>
      <c r="DWR41" s="23"/>
      <c r="DWS41" s="23"/>
      <c r="DWT41" s="23"/>
      <c r="DWU41" s="23"/>
      <c r="DWV41" s="23"/>
      <c r="DWW41" s="23"/>
      <c r="DWX41" s="23"/>
      <c r="DWY41" s="23"/>
      <c r="DWZ41" s="23"/>
      <c r="DXA41" s="23"/>
      <c r="DXB41" s="23"/>
      <c r="DXC41" s="23"/>
      <c r="DXD41" s="23"/>
      <c r="DXE41" s="23"/>
      <c r="DXF41" s="23"/>
      <c r="DXG41" s="23"/>
      <c r="DXH41" s="23"/>
      <c r="DXI41" s="23"/>
      <c r="DXJ41" s="23"/>
      <c r="DXK41" s="23"/>
      <c r="DXL41" s="23"/>
      <c r="DXM41" s="23"/>
      <c r="DXN41" s="23"/>
      <c r="DXO41" s="23"/>
      <c r="DXP41" s="23"/>
      <c r="DXQ41" s="23"/>
      <c r="DXR41" s="23"/>
      <c r="DXS41" s="23"/>
      <c r="DXT41" s="23"/>
      <c r="DXU41" s="23"/>
      <c r="DXV41" s="23"/>
      <c r="DXW41" s="23"/>
      <c r="DXX41" s="23"/>
      <c r="DXY41" s="23"/>
      <c r="DXZ41" s="23"/>
      <c r="DYA41" s="23"/>
      <c r="DYB41" s="23"/>
      <c r="DYC41" s="23"/>
      <c r="DYD41" s="23"/>
      <c r="DYE41" s="23"/>
      <c r="DYF41" s="23"/>
      <c r="DYG41" s="23"/>
      <c r="DYH41" s="23"/>
      <c r="DYI41" s="23"/>
      <c r="DYJ41" s="23"/>
      <c r="DYK41" s="23"/>
      <c r="DYL41" s="23"/>
      <c r="DYM41" s="23"/>
      <c r="DYN41" s="23"/>
      <c r="DYO41" s="23"/>
      <c r="DYP41" s="23"/>
      <c r="DYQ41" s="23"/>
      <c r="DYR41" s="23"/>
      <c r="DYS41" s="23"/>
      <c r="DYT41" s="23"/>
      <c r="DYU41" s="23"/>
      <c r="DYV41" s="23"/>
      <c r="DYW41" s="23"/>
      <c r="DYX41" s="23"/>
      <c r="DYY41" s="23"/>
      <c r="DYZ41" s="23"/>
      <c r="DZA41" s="23"/>
      <c r="DZB41" s="23"/>
      <c r="DZC41" s="23"/>
      <c r="DZD41" s="23"/>
      <c r="DZE41" s="23"/>
      <c r="DZF41" s="23"/>
      <c r="DZG41" s="23"/>
      <c r="DZH41" s="23"/>
      <c r="DZI41" s="23"/>
      <c r="DZJ41" s="23"/>
      <c r="DZK41" s="23"/>
      <c r="DZL41" s="23"/>
      <c r="DZM41" s="23"/>
      <c r="DZN41" s="23"/>
      <c r="DZO41" s="23"/>
      <c r="DZP41" s="23"/>
      <c r="DZQ41" s="23"/>
      <c r="DZR41" s="23"/>
      <c r="DZS41" s="23"/>
      <c r="DZT41" s="23"/>
      <c r="DZU41" s="23"/>
      <c r="DZV41" s="23"/>
      <c r="DZW41" s="23"/>
      <c r="DZX41" s="23"/>
      <c r="DZY41" s="23"/>
      <c r="DZZ41" s="23"/>
      <c r="EAA41" s="23"/>
      <c r="EAB41" s="23"/>
      <c r="EAC41" s="23"/>
      <c r="EAD41" s="23"/>
      <c r="EAE41" s="23"/>
      <c r="EAF41" s="23"/>
      <c r="EAG41" s="23"/>
      <c r="EAH41" s="23"/>
      <c r="EAI41" s="23"/>
      <c r="EAJ41" s="23"/>
      <c r="EAK41" s="23"/>
      <c r="EAL41" s="23"/>
      <c r="EAM41" s="23"/>
      <c r="EAN41" s="23"/>
      <c r="EAO41" s="23"/>
      <c r="EAP41" s="23"/>
      <c r="EAQ41" s="23"/>
      <c r="EAR41" s="23"/>
      <c r="EAS41" s="23"/>
      <c r="EAT41" s="23"/>
      <c r="EAU41" s="23"/>
      <c r="EAV41" s="23"/>
      <c r="EAW41" s="23"/>
      <c r="EAX41" s="23"/>
      <c r="EAY41" s="23"/>
      <c r="EAZ41" s="23"/>
      <c r="EBA41" s="23"/>
      <c r="EBB41" s="23"/>
      <c r="EBC41" s="23"/>
      <c r="EBD41" s="23"/>
      <c r="EBE41" s="23"/>
      <c r="EBF41" s="23"/>
      <c r="EBG41" s="23"/>
      <c r="EBH41" s="23"/>
      <c r="EBI41" s="23"/>
      <c r="EBJ41" s="23"/>
      <c r="EBK41" s="23"/>
      <c r="EBL41" s="23"/>
      <c r="EBM41" s="23"/>
      <c r="EBN41" s="23"/>
      <c r="EBO41" s="23"/>
      <c r="EBP41" s="23"/>
      <c r="EBQ41" s="23"/>
      <c r="EBR41" s="23"/>
      <c r="EBS41" s="23"/>
      <c r="EBT41" s="23"/>
      <c r="EBU41" s="23"/>
      <c r="EBV41" s="23"/>
      <c r="EBW41" s="23"/>
      <c r="EBX41" s="23"/>
      <c r="EBY41" s="23"/>
      <c r="EBZ41" s="23"/>
      <c r="ECA41" s="23"/>
      <c r="ECB41" s="23"/>
      <c r="ECC41" s="23"/>
      <c r="ECD41" s="23"/>
      <c r="ECE41" s="23"/>
      <c r="ECF41" s="23"/>
      <c r="ECG41" s="23"/>
      <c r="ECH41" s="23"/>
      <c r="ECI41" s="23"/>
      <c r="ECJ41" s="23"/>
      <c r="ECK41" s="23"/>
      <c r="ECL41" s="23"/>
      <c r="ECM41" s="23"/>
      <c r="ECN41" s="23"/>
      <c r="ECO41" s="23"/>
      <c r="ECP41" s="23"/>
      <c r="ECQ41" s="23"/>
      <c r="ECR41" s="23"/>
      <c r="ECS41" s="23"/>
      <c r="ECT41" s="23"/>
      <c r="ECU41" s="23"/>
      <c r="ECV41" s="23"/>
      <c r="ECW41" s="23"/>
      <c r="ECX41" s="23"/>
      <c r="ECY41" s="23"/>
      <c r="ECZ41" s="23"/>
      <c r="EDA41" s="23"/>
      <c r="EDB41" s="23"/>
      <c r="EDC41" s="23"/>
      <c r="EDD41" s="23"/>
      <c r="EDE41" s="23"/>
      <c r="EDF41" s="23"/>
      <c r="EDG41" s="23"/>
      <c r="EDH41" s="23"/>
      <c r="EDI41" s="23"/>
      <c r="EDJ41" s="23"/>
      <c r="EDK41" s="23"/>
      <c r="EDL41" s="23"/>
      <c r="EDM41" s="23"/>
      <c r="EDN41" s="23"/>
      <c r="EDO41" s="23"/>
      <c r="EDP41" s="23"/>
      <c r="EDQ41" s="23"/>
      <c r="EDR41" s="23"/>
      <c r="EDS41" s="23"/>
      <c r="EDT41" s="23"/>
      <c r="EDU41" s="23"/>
      <c r="EDV41" s="23"/>
      <c r="EDW41" s="23"/>
      <c r="EDX41" s="23"/>
      <c r="EDY41" s="23"/>
      <c r="EDZ41" s="23"/>
      <c r="EEA41" s="23"/>
      <c r="EEB41" s="23"/>
      <c r="EEC41" s="23"/>
      <c r="EED41" s="23"/>
      <c r="EEE41" s="23"/>
      <c r="EEF41" s="23"/>
      <c r="EEG41" s="23"/>
      <c r="EEH41" s="23"/>
      <c r="EEI41" s="23"/>
      <c r="EEJ41" s="23"/>
      <c r="EEK41" s="23"/>
      <c r="EEL41" s="23"/>
      <c r="EEM41" s="23"/>
      <c r="EEN41" s="23"/>
      <c r="EEO41" s="23"/>
      <c r="EEP41" s="23"/>
      <c r="EEQ41" s="23"/>
      <c r="EER41" s="23"/>
      <c r="EES41" s="23"/>
      <c r="EET41" s="23"/>
      <c r="EEU41" s="23"/>
      <c r="EEV41" s="23"/>
      <c r="EEW41" s="23"/>
      <c r="EEX41" s="23"/>
      <c r="EEY41" s="23"/>
      <c r="EEZ41" s="23"/>
      <c r="EFA41" s="23"/>
      <c r="EFB41" s="23"/>
      <c r="EFC41" s="23"/>
      <c r="EFD41" s="23"/>
      <c r="EFE41" s="23"/>
      <c r="EFF41" s="23"/>
      <c r="EFG41" s="23"/>
      <c r="EFH41" s="23"/>
      <c r="EFI41" s="23"/>
      <c r="EFJ41" s="23"/>
      <c r="EFK41" s="23"/>
      <c r="EFL41" s="23"/>
      <c r="EFM41" s="23"/>
      <c r="EFN41" s="23"/>
      <c r="EFO41" s="23"/>
      <c r="EFP41" s="23"/>
      <c r="EFQ41" s="23"/>
      <c r="EFR41" s="23"/>
      <c r="EFS41" s="23"/>
      <c r="EFT41" s="23"/>
      <c r="EFU41" s="23"/>
      <c r="EFV41" s="23"/>
      <c r="EFW41" s="23"/>
      <c r="EFX41" s="23"/>
      <c r="EFY41" s="23"/>
      <c r="EFZ41" s="23"/>
      <c r="EGA41" s="23"/>
      <c r="EGB41" s="23"/>
      <c r="EGC41" s="23"/>
      <c r="EGD41" s="23"/>
      <c r="EGE41" s="23"/>
      <c r="EGF41" s="23"/>
      <c r="EGG41" s="23"/>
      <c r="EGH41" s="23"/>
      <c r="EGI41" s="23"/>
      <c r="EGJ41" s="23"/>
      <c r="EGK41" s="23"/>
      <c r="EGL41" s="23"/>
      <c r="EGM41" s="23"/>
      <c r="EGN41" s="23"/>
      <c r="EGO41" s="23"/>
      <c r="EGP41" s="23"/>
      <c r="EGQ41" s="23"/>
      <c r="EGR41" s="23"/>
      <c r="EGS41" s="23"/>
      <c r="EGT41" s="23"/>
      <c r="EGU41" s="23"/>
      <c r="EGV41" s="23"/>
      <c r="EGW41" s="23"/>
      <c r="EGX41" s="23"/>
      <c r="EGY41" s="23"/>
      <c r="EGZ41" s="23"/>
      <c r="EHA41" s="23"/>
      <c r="EHB41" s="23"/>
      <c r="EHC41" s="23"/>
      <c r="EHD41" s="23"/>
      <c r="EHE41" s="23"/>
      <c r="EHF41" s="23"/>
      <c r="EHG41" s="23"/>
      <c r="EHH41" s="23"/>
      <c r="EHI41" s="23"/>
      <c r="EHJ41" s="23"/>
      <c r="EHK41" s="23"/>
      <c r="EHL41" s="23"/>
      <c r="EHM41" s="23"/>
      <c r="EHN41" s="23"/>
      <c r="EHO41" s="23"/>
      <c r="EHP41" s="23"/>
      <c r="EHQ41" s="23"/>
      <c r="EHR41" s="23"/>
      <c r="EHS41" s="23"/>
      <c r="EHT41" s="23"/>
      <c r="EHU41" s="23"/>
      <c r="EHV41" s="23"/>
      <c r="EHW41" s="23"/>
      <c r="EHX41" s="23"/>
      <c r="EHY41" s="23"/>
      <c r="EHZ41" s="23"/>
      <c r="EIA41" s="23"/>
      <c r="EIB41" s="23"/>
      <c r="EIC41" s="23"/>
      <c r="EID41" s="23"/>
      <c r="EIE41" s="23"/>
      <c r="EIF41" s="23"/>
      <c r="EIG41" s="23"/>
      <c r="EIH41" s="23"/>
      <c r="EII41" s="23"/>
      <c r="EIJ41" s="23"/>
      <c r="EIK41" s="23"/>
      <c r="EIL41" s="23"/>
      <c r="EIM41" s="23"/>
      <c r="EIN41" s="23"/>
      <c r="EIO41" s="23"/>
      <c r="EIP41" s="23"/>
      <c r="EIQ41" s="23"/>
      <c r="EIR41" s="23"/>
      <c r="EIS41" s="23"/>
      <c r="EIT41" s="23"/>
      <c r="EIU41" s="23"/>
      <c r="EIV41" s="23"/>
      <c r="EIW41" s="23"/>
      <c r="EIX41" s="23"/>
      <c r="EIY41" s="23"/>
      <c r="EIZ41" s="23"/>
      <c r="EJA41" s="23"/>
      <c r="EJB41" s="23"/>
      <c r="EJC41" s="23"/>
      <c r="EJD41" s="23"/>
      <c r="EJE41" s="23"/>
      <c r="EJF41" s="23"/>
      <c r="EJG41" s="23"/>
      <c r="EJH41" s="23"/>
      <c r="EJI41" s="23"/>
      <c r="EJJ41" s="23"/>
      <c r="EJK41" s="23"/>
      <c r="EJL41" s="23"/>
      <c r="EJM41" s="23"/>
      <c r="EJN41" s="23"/>
      <c r="EJO41" s="23"/>
      <c r="EJP41" s="23"/>
      <c r="EJQ41" s="23"/>
      <c r="EJR41" s="23"/>
      <c r="EJS41" s="23"/>
      <c r="EJT41" s="23"/>
      <c r="EJU41" s="23"/>
      <c r="EJV41" s="23"/>
      <c r="EJW41" s="23"/>
      <c r="EJX41" s="23"/>
      <c r="EJY41" s="23"/>
      <c r="EJZ41" s="23"/>
      <c r="EKA41" s="23"/>
      <c r="EKB41" s="23"/>
      <c r="EKC41" s="23"/>
      <c r="EKD41" s="23"/>
      <c r="EKE41" s="23"/>
      <c r="EKF41" s="23"/>
      <c r="EKG41" s="23"/>
      <c r="EKH41" s="23"/>
      <c r="EKI41" s="23"/>
      <c r="EKJ41" s="23"/>
      <c r="EKK41" s="23"/>
      <c r="EKL41" s="23"/>
      <c r="EKM41" s="23"/>
      <c r="EKN41" s="23"/>
      <c r="EKO41" s="23"/>
      <c r="EKP41" s="23"/>
      <c r="EKQ41" s="23"/>
      <c r="EKR41" s="23"/>
      <c r="EKS41" s="23"/>
      <c r="EKT41" s="23"/>
      <c r="EKU41" s="23"/>
      <c r="EKV41" s="23"/>
      <c r="EKW41" s="23"/>
      <c r="EKX41" s="23"/>
      <c r="EKY41" s="23"/>
      <c r="EKZ41" s="23"/>
      <c r="ELA41" s="23"/>
      <c r="ELB41" s="23"/>
      <c r="ELC41" s="23"/>
      <c r="ELD41" s="23"/>
      <c r="ELE41" s="23"/>
      <c r="ELF41" s="23"/>
      <c r="ELG41" s="23"/>
      <c r="ELH41" s="23"/>
      <c r="ELI41" s="23"/>
      <c r="ELJ41" s="23"/>
      <c r="ELK41" s="23"/>
      <c r="ELL41" s="23"/>
      <c r="ELM41" s="23"/>
      <c r="ELN41" s="23"/>
      <c r="ELO41" s="23"/>
      <c r="ELP41" s="23"/>
      <c r="ELQ41" s="23"/>
      <c r="ELR41" s="23"/>
      <c r="ELS41" s="23"/>
      <c r="ELT41" s="23"/>
      <c r="ELU41" s="23"/>
      <c r="ELV41" s="23"/>
      <c r="ELW41" s="23"/>
      <c r="ELX41" s="23"/>
      <c r="ELY41" s="23"/>
      <c r="ELZ41" s="23"/>
      <c r="EMA41" s="23"/>
      <c r="EMB41" s="23"/>
      <c r="EMC41" s="23"/>
      <c r="EMD41" s="23"/>
      <c r="EME41" s="23"/>
      <c r="EMF41" s="23"/>
      <c r="EMG41" s="23"/>
      <c r="EMH41" s="23"/>
      <c r="EMI41" s="23"/>
      <c r="EMJ41" s="23"/>
      <c r="EMK41" s="23"/>
      <c r="EML41" s="23"/>
      <c r="EMM41" s="23"/>
      <c r="EMN41" s="23"/>
      <c r="EMO41" s="23"/>
      <c r="EMP41" s="23"/>
      <c r="EMQ41" s="23"/>
      <c r="EMR41" s="23"/>
      <c r="EMS41" s="23"/>
      <c r="EMT41" s="23"/>
      <c r="EMU41" s="23"/>
      <c r="EMV41" s="23"/>
      <c r="EMW41" s="23"/>
      <c r="EMX41" s="23"/>
      <c r="EMY41" s="23"/>
      <c r="EMZ41" s="23"/>
      <c r="ENA41" s="23"/>
      <c r="ENB41" s="23"/>
      <c r="ENC41" s="23"/>
      <c r="END41" s="23"/>
      <c r="ENE41" s="23"/>
      <c r="ENF41" s="23"/>
      <c r="ENG41" s="23"/>
      <c r="ENH41" s="23"/>
      <c r="ENI41" s="23"/>
      <c r="ENJ41" s="23"/>
      <c r="ENK41" s="23"/>
      <c r="ENL41" s="23"/>
      <c r="ENM41" s="23"/>
      <c r="ENN41" s="23"/>
      <c r="ENO41" s="23"/>
      <c r="ENP41" s="23"/>
      <c r="ENQ41" s="23"/>
      <c r="ENR41" s="23"/>
      <c r="ENS41" s="23"/>
      <c r="ENT41" s="23"/>
      <c r="ENU41" s="23"/>
      <c r="ENV41" s="23"/>
      <c r="ENW41" s="23"/>
      <c r="ENX41" s="23"/>
      <c r="ENY41" s="23"/>
      <c r="ENZ41" s="23"/>
      <c r="EOA41" s="23"/>
      <c r="EOB41" s="23"/>
      <c r="EOC41" s="23"/>
      <c r="EOD41" s="23"/>
      <c r="EOE41" s="23"/>
      <c r="EOF41" s="23"/>
      <c r="EOG41" s="23"/>
      <c r="EOH41" s="23"/>
      <c r="EOI41" s="23"/>
      <c r="EOJ41" s="23"/>
      <c r="EOK41" s="23"/>
      <c r="EOL41" s="23"/>
      <c r="EOM41" s="23"/>
      <c r="EON41" s="23"/>
      <c r="EOO41" s="23"/>
      <c r="EOP41" s="23"/>
      <c r="EOQ41" s="23"/>
      <c r="EOR41" s="23"/>
      <c r="EOS41" s="23"/>
      <c r="EOT41" s="23"/>
      <c r="EOU41" s="23"/>
      <c r="EOV41" s="23"/>
      <c r="EOW41" s="23"/>
      <c r="EOX41" s="23"/>
      <c r="EOY41" s="23"/>
      <c r="EOZ41" s="23"/>
      <c r="EPA41" s="23"/>
      <c r="EPB41" s="23"/>
      <c r="EPC41" s="23"/>
      <c r="EPD41" s="23"/>
      <c r="EPE41" s="23"/>
      <c r="EPF41" s="23"/>
      <c r="EPG41" s="23"/>
      <c r="EPH41" s="23"/>
      <c r="EPI41" s="23"/>
      <c r="EPJ41" s="23"/>
      <c r="EPK41" s="23"/>
      <c r="EPL41" s="23"/>
      <c r="EPM41" s="23"/>
      <c r="EPN41" s="23"/>
      <c r="EPO41" s="23"/>
      <c r="EPP41" s="23"/>
      <c r="EPQ41" s="23"/>
      <c r="EPR41" s="23"/>
      <c r="EPS41" s="23"/>
      <c r="EPT41" s="23"/>
      <c r="EPU41" s="23"/>
      <c r="EPV41" s="23"/>
      <c r="EPW41" s="23"/>
      <c r="EPX41" s="23"/>
      <c r="EPY41" s="23"/>
      <c r="EPZ41" s="23"/>
      <c r="EQA41" s="23"/>
      <c r="EQB41" s="23"/>
      <c r="EQC41" s="23"/>
      <c r="EQD41" s="23"/>
      <c r="EQE41" s="23"/>
      <c r="EQF41" s="23"/>
      <c r="EQG41" s="23"/>
      <c r="EQH41" s="23"/>
      <c r="EQI41" s="23"/>
      <c r="EQJ41" s="23"/>
      <c r="EQK41" s="23"/>
      <c r="EQL41" s="23"/>
      <c r="EQM41" s="23"/>
      <c r="EQN41" s="23"/>
      <c r="EQO41" s="23"/>
      <c r="EQP41" s="23"/>
      <c r="EQQ41" s="23"/>
      <c r="EQR41" s="23"/>
      <c r="EQS41" s="23"/>
      <c r="EQT41" s="23"/>
      <c r="EQU41" s="23"/>
      <c r="EQV41" s="23"/>
      <c r="EQW41" s="23"/>
      <c r="EQX41" s="23"/>
      <c r="EQY41" s="23"/>
      <c r="EQZ41" s="23"/>
      <c r="ERA41" s="23"/>
      <c r="ERB41" s="23"/>
      <c r="ERC41" s="23"/>
      <c r="ERD41" s="23"/>
      <c r="ERE41" s="23"/>
      <c r="ERF41" s="23"/>
      <c r="ERG41" s="23"/>
      <c r="ERH41" s="23"/>
      <c r="ERI41" s="23"/>
      <c r="ERJ41" s="23"/>
      <c r="ERK41" s="23"/>
      <c r="ERL41" s="23"/>
      <c r="ERM41" s="23"/>
      <c r="ERN41" s="23"/>
      <c r="ERO41" s="23"/>
      <c r="ERP41" s="23"/>
      <c r="ERQ41" s="23"/>
      <c r="ERR41" s="23"/>
      <c r="ERS41" s="23"/>
      <c r="ERT41" s="23"/>
      <c r="ERU41" s="23"/>
      <c r="ERV41" s="23"/>
      <c r="ERW41" s="23"/>
      <c r="ERX41" s="23"/>
      <c r="ERY41" s="23"/>
      <c r="ERZ41" s="23"/>
      <c r="ESA41" s="23"/>
      <c r="ESB41" s="23"/>
      <c r="ESC41" s="23"/>
      <c r="ESD41" s="23"/>
      <c r="ESE41" s="23"/>
      <c r="ESF41" s="23"/>
      <c r="ESG41" s="23"/>
      <c r="ESH41" s="23"/>
      <c r="ESI41" s="23"/>
      <c r="ESJ41" s="23"/>
      <c r="ESK41" s="23"/>
      <c r="ESL41" s="23"/>
      <c r="ESM41" s="23"/>
      <c r="ESN41" s="23"/>
      <c r="ESO41" s="23"/>
      <c r="ESP41" s="23"/>
      <c r="ESQ41" s="23"/>
      <c r="ESR41" s="23"/>
      <c r="ESS41" s="23"/>
      <c r="EST41" s="23"/>
      <c r="ESU41" s="23"/>
      <c r="ESV41" s="23"/>
      <c r="ESW41" s="23"/>
      <c r="ESX41" s="23"/>
      <c r="ESY41" s="23"/>
      <c r="ESZ41" s="23"/>
      <c r="ETA41" s="23"/>
      <c r="ETB41" s="23"/>
      <c r="ETC41" s="23"/>
      <c r="ETD41" s="23"/>
      <c r="ETE41" s="23"/>
      <c r="ETF41" s="23"/>
      <c r="ETG41" s="23"/>
      <c r="ETH41" s="23"/>
      <c r="ETI41" s="23"/>
      <c r="ETJ41" s="23"/>
      <c r="ETK41" s="23"/>
      <c r="ETL41" s="23"/>
      <c r="ETM41" s="23"/>
      <c r="ETN41" s="23"/>
      <c r="ETO41" s="23"/>
      <c r="ETP41" s="23"/>
      <c r="ETQ41" s="23"/>
      <c r="ETR41" s="23"/>
      <c r="ETS41" s="23"/>
      <c r="ETT41" s="23"/>
      <c r="ETU41" s="23"/>
      <c r="ETV41" s="23"/>
      <c r="ETW41" s="23"/>
      <c r="ETX41" s="23"/>
      <c r="ETY41" s="23"/>
      <c r="ETZ41" s="23"/>
      <c r="EUA41" s="23"/>
      <c r="EUB41" s="23"/>
      <c r="EUC41" s="23"/>
      <c r="EUD41" s="23"/>
      <c r="EUE41" s="23"/>
      <c r="EUF41" s="23"/>
      <c r="EUG41" s="23"/>
      <c r="EUH41" s="23"/>
      <c r="EUI41" s="23"/>
      <c r="EUJ41" s="23"/>
      <c r="EUK41" s="23"/>
      <c r="EUL41" s="23"/>
      <c r="EUM41" s="23"/>
      <c r="EUN41" s="23"/>
      <c r="EUO41" s="23"/>
      <c r="EUP41" s="23"/>
      <c r="EUQ41" s="23"/>
      <c r="EUR41" s="23"/>
      <c r="EUS41" s="23"/>
      <c r="EUT41" s="23"/>
      <c r="EUU41" s="23"/>
      <c r="EUV41" s="23"/>
      <c r="EUW41" s="23"/>
      <c r="EUX41" s="23"/>
      <c r="EUY41" s="23"/>
      <c r="EUZ41" s="23"/>
      <c r="EVA41" s="23"/>
      <c r="EVB41" s="23"/>
      <c r="EVC41" s="23"/>
      <c r="EVD41" s="23"/>
      <c r="EVE41" s="23"/>
      <c r="EVF41" s="23"/>
      <c r="EVG41" s="23"/>
      <c r="EVH41" s="23"/>
      <c r="EVI41" s="23"/>
      <c r="EVJ41" s="23"/>
      <c r="EVK41" s="23"/>
      <c r="EVL41" s="23"/>
      <c r="EVM41" s="23"/>
      <c r="EVN41" s="23"/>
      <c r="EVO41" s="23"/>
      <c r="EVP41" s="23"/>
      <c r="EVQ41" s="23"/>
      <c r="EVR41" s="23"/>
      <c r="EVS41" s="23"/>
      <c r="EVT41" s="23"/>
      <c r="EVU41" s="23"/>
      <c r="EVV41" s="23"/>
      <c r="EVW41" s="23"/>
      <c r="EVX41" s="23"/>
      <c r="EVY41" s="23"/>
      <c r="EVZ41" s="23"/>
      <c r="EWA41" s="23"/>
      <c r="EWB41" s="23"/>
      <c r="EWC41" s="23"/>
      <c r="EWD41" s="23"/>
      <c r="EWE41" s="23"/>
      <c r="EWF41" s="23"/>
      <c r="EWG41" s="23"/>
      <c r="EWH41" s="23"/>
      <c r="EWI41" s="23"/>
      <c r="EWJ41" s="23"/>
      <c r="EWK41" s="23"/>
      <c r="EWL41" s="23"/>
      <c r="EWM41" s="23"/>
      <c r="EWN41" s="23"/>
      <c r="EWO41" s="23"/>
      <c r="EWP41" s="23"/>
      <c r="EWQ41" s="23"/>
      <c r="EWR41" s="23"/>
      <c r="EWS41" s="23"/>
      <c r="EWT41" s="23"/>
      <c r="EWU41" s="23"/>
      <c r="EWV41" s="23"/>
      <c r="EWW41" s="23"/>
      <c r="EWX41" s="23"/>
      <c r="EWY41" s="23"/>
      <c r="EWZ41" s="23"/>
      <c r="EXA41" s="23"/>
      <c r="EXB41" s="23"/>
      <c r="EXC41" s="23"/>
      <c r="EXD41" s="23"/>
      <c r="EXE41" s="23"/>
      <c r="EXF41" s="23"/>
      <c r="EXG41" s="23"/>
      <c r="EXH41" s="23"/>
      <c r="EXI41" s="23"/>
      <c r="EXJ41" s="23"/>
      <c r="EXK41" s="23"/>
      <c r="EXL41" s="23"/>
      <c r="EXM41" s="23"/>
      <c r="EXN41" s="23"/>
      <c r="EXO41" s="23"/>
      <c r="EXP41" s="23"/>
      <c r="EXQ41" s="23"/>
      <c r="EXR41" s="23"/>
      <c r="EXS41" s="23"/>
      <c r="EXT41" s="23"/>
      <c r="EXU41" s="23"/>
      <c r="EXV41" s="23"/>
      <c r="EXW41" s="23"/>
      <c r="EXX41" s="23"/>
      <c r="EXY41" s="23"/>
      <c r="EXZ41" s="23"/>
      <c r="EYA41" s="23"/>
      <c r="EYB41" s="23"/>
      <c r="EYC41" s="23"/>
      <c r="EYD41" s="23"/>
      <c r="EYE41" s="23"/>
      <c r="EYF41" s="23"/>
      <c r="EYG41" s="23"/>
      <c r="EYH41" s="23"/>
      <c r="EYI41" s="23"/>
      <c r="EYJ41" s="23"/>
      <c r="EYK41" s="23"/>
      <c r="EYL41" s="23"/>
      <c r="EYM41" s="23"/>
      <c r="EYN41" s="23"/>
      <c r="EYO41" s="23"/>
      <c r="EYP41" s="23"/>
      <c r="EYQ41" s="23"/>
      <c r="EYR41" s="23"/>
      <c r="EYS41" s="23"/>
      <c r="EYT41" s="23"/>
      <c r="EYU41" s="23"/>
      <c r="EYV41" s="23"/>
      <c r="EYW41" s="23"/>
      <c r="EYX41" s="23"/>
      <c r="EYY41" s="23"/>
      <c r="EYZ41" s="23"/>
      <c r="EZA41" s="23"/>
      <c r="EZB41" s="23"/>
      <c r="EZC41" s="23"/>
      <c r="EZD41" s="23"/>
      <c r="EZE41" s="23"/>
      <c r="EZF41" s="23"/>
      <c r="EZG41" s="23"/>
      <c r="EZH41" s="23"/>
      <c r="EZI41" s="23"/>
      <c r="EZJ41" s="23"/>
      <c r="EZK41" s="23"/>
      <c r="EZL41" s="23"/>
      <c r="EZM41" s="23"/>
      <c r="EZN41" s="23"/>
      <c r="EZO41" s="23"/>
      <c r="EZP41" s="23"/>
      <c r="EZQ41" s="23"/>
      <c r="EZR41" s="23"/>
      <c r="EZS41" s="23"/>
      <c r="EZT41" s="23"/>
      <c r="EZU41" s="23"/>
      <c r="EZV41" s="23"/>
      <c r="EZW41" s="23"/>
      <c r="EZX41" s="23"/>
      <c r="EZY41" s="23"/>
      <c r="EZZ41" s="23"/>
      <c r="FAA41" s="23"/>
      <c r="FAB41" s="23"/>
      <c r="FAC41" s="23"/>
      <c r="FAD41" s="23"/>
      <c r="FAE41" s="23"/>
      <c r="FAF41" s="23"/>
      <c r="FAG41" s="23"/>
      <c r="FAH41" s="23"/>
      <c r="FAI41" s="23"/>
      <c r="FAJ41" s="23"/>
      <c r="FAK41" s="23"/>
      <c r="FAL41" s="23"/>
      <c r="FAM41" s="23"/>
      <c r="FAN41" s="23"/>
      <c r="FAO41" s="23"/>
      <c r="FAP41" s="23"/>
      <c r="FAQ41" s="23"/>
      <c r="FAR41" s="23"/>
      <c r="FAS41" s="23"/>
      <c r="FAT41" s="23"/>
      <c r="FAU41" s="23"/>
      <c r="FAV41" s="23"/>
      <c r="FAW41" s="23"/>
      <c r="FAX41" s="23"/>
      <c r="FAY41" s="23"/>
      <c r="FAZ41" s="23"/>
      <c r="FBA41" s="23"/>
      <c r="FBB41" s="23"/>
      <c r="FBC41" s="23"/>
      <c r="FBD41" s="23"/>
      <c r="FBE41" s="23"/>
      <c r="FBF41" s="23"/>
      <c r="FBG41" s="23"/>
      <c r="FBH41" s="23"/>
      <c r="FBI41" s="23"/>
      <c r="FBJ41" s="23"/>
      <c r="FBK41" s="23"/>
      <c r="FBL41" s="23"/>
      <c r="FBM41" s="23"/>
      <c r="FBN41" s="23"/>
      <c r="FBO41" s="23"/>
      <c r="FBP41" s="23"/>
      <c r="FBQ41" s="23"/>
      <c r="FBR41" s="23"/>
      <c r="FBS41" s="23"/>
      <c r="FBT41" s="23"/>
      <c r="FBU41" s="23"/>
      <c r="FBV41" s="23"/>
      <c r="FBW41" s="23"/>
      <c r="FBX41" s="23"/>
      <c r="FBY41" s="23"/>
      <c r="FBZ41" s="23"/>
      <c r="FCA41" s="23"/>
      <c r="FCB41" s="23"/>
      <c r="FCC41" s="23"/>
      <c r="FCD41" s="23"/>
      <c r="FCE41" s="23"/>
      <c r="FCF41" s="23"/>
      <c r="FCG41" s="23"/>
      <c r="FCH41" s="23"/>
      <c r="FCI41" s="23"/>
      <c r="FCJ41" s="23"/>
      <c r="FCK41" s="23"/>
      <c r="FCL41" s="23"/>
      <c r="FCM41" s="23"/>
      <c r="FCN41" s="23"/>
      <c r="FCO41" s="23"/>
      <c r="FCP41" s="23"/>
      <c r="FCQ41" s="23"/>
      <c r="FCR41" s="23"/>
      <c r="FCS41" s="23"/>
      <c r="FCT41" s="23"/>
      <c r="FCU41" s="23"/>
      <c r="FCV41" s="23"/>
      <c r="FCW41" s="23"/>
      <c r="FCX41" s="23"/>
      <c r="FCY41" s="23"/>
      <c r="FCZ41" s="23"/>
      <c r="FDA41" s="23"/>
      <c r="FDB41" s="23"/>
      <c r="FDC41" s="23"/>
      <c r="FDD41" s="23"/>
      <c r="FDE41" s="23"/>
      <c r="FDF41" s="23"/>
      <c r="FDG41" s="23"/>
      <c r="FDH41" s="23"/>
      <c r="FDI41" s="23"/>
      <c r="FDJ41" s="23"/>
      <c r="FDK41" s="23"/>
      <c r="FDL41" s="23"/>
      <c r="FDM41" s="23"/>
      <c r="FDN41" s="23"/>
      <c r="FDO41" s="23"/>
      <c r="FDP41" s="23"/>
      <c r="FDQ41" s="23"/>
      <c r="FDR41" s="23"/>
      <c r="FDS41" s="23"/>
      <c r="FDT41" s="23"/>
      <c r="FDU41" s="23"/>
      <c r="FDV41" s="23"/>
      <c r="FDW41" s="23"/>
      <c r="FDX41" s="23"/>
      <c r="FDY41" s="23"/>
      <c r="FDZ41" s="23"/>
      <c r="FEA41" s="23"/>
      <c r="FEB41" s="23"/>
      <c r="FEC41" s="23"/>
      <c r="FED41" s="23"/>
      <c r="FEE41" s="23"/>
      <c r="FEF41" s="23"/>
      <c r="FEG41" s="23"/>
      <c r="FEH41" s="23"/>
      <c r="FEI41" s="23"/>
      <c r="FEJ41" s="23"/>
      <c r="FEK41" s="23"/>
      <c r="FEL41" s="23"/>
      <c r="FEM41" s="23"/>
      <c r="FEN41" s="23"/>
      <c r="FEO41" s="23"/>
      <c r="FEP41" s="23"/>
      <c r="FEQ41" s="23"/>
      <c r="FER41" s="23"/>
      <c r="FES41" s="23"/>
      <c r="FET41" s="23"/>
      <c r="FEU41" s="23"/>
      <c r="FEV41" s="23"/>
      <c r="FEW41" s="23"/>
      <c r="FEX41" s="23"/>
      <c r="FEY41" s="23"/>
      <c r="FEZ41" s="23"/>
      <c r="FFA41" s="23"/>
      <c r="FFB41" s="23"/>
      <c r="FFC41" s="23"/>
      <c r="FFD41" s="23"/>
      <c r="FFE41" s="23"/>
      <c r="FFF41" s="23"/>
      <c r="FFG41" s="23"/>
      <c r="FFH41" s="23"/>
      <c r="FFI41" s="23"/>
      <c r="FFJ41" s="23"/>
      <c r="FFK41" s="23"/>
      <c r="FFL41" s="23"/>
      <c r="FFM41" s="23"/>
      <c r="FFN41" s="23"/>
      <c r="FFO41" s="23"/>
      <c r="FFP41" s="23"/>
      <c r="FFQ41" s="23"/>
      <c r="FFR41" s="23"/>
      <c r="FFS41" s="23"/>
      <c r="FFT41" s="23"/>
      <c r="FFU41" s="23"/>
      <c r="FFV41" s="23"/>
      <c r="FFW41" s="23"/>
      <c r="FFX41" s="23"/>
      <c r="FFY41" s="23"/>
      <c r="FFZ41" s="23"/>
      <c r="FGA41" s="23"/>
      <c r="FGB41" s="23"/>
      <c r="FGC41" s="23"/>
      <c r="FGD41" s="23"/>
      <c r="FGE41" s="23"/>
      <c r="FGF41" s="23"/>
      <c r="FGG41" s="23"/>
      <c r="FGH41" s="23"/>
      <c r="FGI41" s="23"/>
      <c r="FGJ41" s="23"/>
      <c r="FGK41" s="23"/>
      <c r="FGL41" s="23"/>
      <c r="FGM41" s="23"/>
      <c r="FGN41" s="23"/>
      <c r="FGO41" s="23"/>
      <c r="FGP41" s="23"/>
      <c r="FGQ41" s="23"/>
      <c r="FGR41" s="23"/>
      <c r="FGS41" s="23"/>
      <c r="FGT41" s="23"/>
      <c r="FGU41" s="23"/>
      <c r="FGV41" s="23"/>
      <c r="FGW41" s="23"/>
      <c r="FGX41" s="23"/>
      <c r="FGY41" s="23"/>
      <c r="FGZ41" s="23"/>
      <c r="FHA41" s="23"/>
      <c r="FHB41" s="23"/>
      <c r="FHC41" s="23"/>
      <c r="FHD41" s="23"/>
      <c r="FHE41" s="23"/>
      <c r="FHF41" s="23"/>
      <c r="FHG41" s="23"/>
      <c r="FHH41" s="23"/>
      <c r="FHI41" s="23"/>
      <c r="FHJ41" s="23"/>
      <c r="FHK41" s="23"/>
      <c r="FHL41" s="23"/>
      <c r="FHM41" s="23"/>
      <c r="FHN41" s="23"/>
      <c r="FHO41" s="23"/>
      <c r="FHP41" s="23"/>
      <c r="FHQ41" s="23"/>
      <c r="FHR41" s="23"/>
      <c r="FHS41" s="23"/>
      <c r="FHT41" s="23"/>
      <c r="FHU41" s="23"/>
      <c r="FHV41" s="23"/>
      <c r="FHW41" s="23"/>
      <c r="FHX41" s="23"/>
      <c r="FHY41" s="23"/>
      <c r="FHZ41" s="23"/>
      <c r="FIA41" s="23"/>
      <c r="FIB41" s="23"/>
      <c r="FIC41" s="23"/>
      <c r="FID41" s="23"/>
      <c r="FIE41" s="23"/>
      <c r="FIF41" s="23"/>
      <c r="FIG41" s="23"/>
      <c r="FIH41" s="23"/>
      <c r="FII41" s="23"/>
      <c r="FIJ41" s="23"/>
      <c r="FIK41" s="23"/>
      <c r="FIL41" s="23"/>
      <c r="FIM41" s="23"/>
      <c r="FIN41" s="23"/>
      <c r="FIO41" s="23"/>
      <c r="FIP41" s="23"/>
      <c r="FIQ41" s="23"/>
      <c r="FIR41" s="23"/>
      <c r="FIS41" s="23"/>
      <c r="FIT41" s="23"/>
      <c r="FIU41" s="23"/>
      <c r="FIV41" s="23"/>
      <c r="FIW41" s="23"/>
      <c r="FIX41" s="23"/>
      <c r="FIY41" s="23"/>
      <c r="FIZ41" s="23"/>
      <c r="FJA41" s="23"/>
      <c r="FJB41" s="23"/>
      <c r="FJC41" s="23"/>
      <c r="FJD41" s="23"/>
      <c r="FJE41" s="23"/>
      <c r="FJF41" s="23"/>
      <c r="FJG41" s="23"/>
      <c r="FJH41" s="23"/>
      <c r="FJI41" s="23"/>
      <c r="FJJ41" s="23"/>
      <c r="FJK41" s="23"/>
      <c r="FJL41" s="23"/>
      <c r="FJM41" s="23"/>
      <c r="FJN41" s="23"/>
      <c r="FJO41" s="23"/>
      <c r="FJP41" s="23"/>
      <c r="FJQ41" s="23"/>
      <c r="FJR41" s="23"/>
      <c r="FJS41" s="23"/>
      <c r="FJT41" s="23"/>
      <c r="FJU41" s="23"/>
      <c r="FJV41" s="23"/>
      <c r="FJW41" s="23"/>
      <c r="FJX41" s="23"/>
      <c r="FJY41" s="23"/>
      <c r="FJZ41" s="23"/>
      <c r="FKA41" s="23"/>
      <c r="FKB41" s="23"/>
      <c r="FKC41" s="23"/>
      <c r="FKD41" s="23"/>
      <c r="FKE41" s="23"/>
      <c r="FKF41" s="23"/>
      <c r="FKG41" s="23"/>
      <c r="FKH41" s="23"/>
      <c r="FKI41" s="23"/>
      <c r="FKJ41" s="23"/>
      <c r="FKK41" s="23"/>
      <c r="FKL41" s="23"/>
      <c r="FKM41" s="23"/>
      <c r="FKN41" s="23"/>
      <c r="FKO41" s="23"/>
      <c r="FKP41" s="23"/>
      <c r="FKQ41" s="23"/>
      <c r="FKR41" s="23"/>
      <c r="FKS41" s="23"/>
      <c r="FKT41" s="23"/>
      <c r="FKU41" s="23"/>
      <c r="FKV41" s="23"/>
      <c r="FKW41" s="23"/>
      <c r="FKX41" s="23"/>
      <c r="FKY41" s="23"/>
      <c r="FKZ41" s="23"/>
      <c r="FLA41" s="23"/>
      <c r="FLB41" s="23"/>
      <c r="FLC41" s="23"/>
      <c r="FLD41" s="23"/>
      <c r="FLE41" s="23"/>
      <c r="FLF41" s="23"/>
      <c r="FLG41" s="23"/>
      <c r="FLH41" s="23"/>
      <c r="FLI41" s="23"/>
      <c r="FLJ41" s="23"/>
      <c r="FLK41" s="23"/>
      <c r="FLL41" s="23"/>
      <c r="FLM41" s="23"/>
      <c r="FLN41" s="23"/>
      <c r="FLO41" s="23"/>
      <c r="FLP41" s="23"/>
      <c r="FLQ41" s="23"/>
      <c r="FLR41" s="23"/>
      <c r="FLS41" s="23"/>
      <c r="FLT41" s="23"/>
      <c r="FLU41" s="23"/>
      <c r="FLV41" s="23"/>
      <c r="FLW41" s="23"/>
      <c r="FLX41" s="23"/>
      <c r="FLY41" s="23"/>
      <c r="FLZ41" s="23"/>
      <c r="FMA41" s="23"/>
      <c r="FMB41" s="23"/>
      <c r="FMC41" s="23"/>
      <c r="FMD41" s="23"/>
      <c r="FME41" s="23"/>
      <c r="FMF41" s="23"/>
      <c r="FMG41" s="23"/>
      <c r="FMH41" s="23"/>
      <c r="FMI41" s="23"/>
      <c r="FMJ41" s="23"/>
      <c r="FMK41" s="23"/>
      <c r="FML41" s="23"/>
      <c r="FMM41" s="23"/>
      <c r="FMN41" s="23"/>
      <c r="FMO41" s="23"/>
      <c r="FMP41" s="23"/>
      <c r="FMQ41" s="23"/>
      <c r="FMR41" s="23"/>
      <c r="FMS41" s="23"/>
      <c r="FMT41" s="23"/>
      <c r="FMU41" s="23"/>
      <c r="FMV41" s="23"/>
      <c r="FMW41" s="23"/>
      <c r="FMX41" s="23"/>
      <c r="FMY41" s="23"/>
      <c r="FMZ41" s="23"/>
      <c r="FNA41" s="23"/>
      <c r="FNB41" s="23"/>
      <c r="FNC41" s="23"/>
      <c r="FND41" s="23"/>
      <c r="FNE41" s="23"/>
      <c r="FNF41" s="23"/>
      <c r="FNG41" s="23"/>
      <c r="FNH41" s="23"/>
      <c r="FNI41" s="23"/>
      <c r="FNJ41" s="23"/>
      <c r="FNK41" s="23"/>
      <c r="FNL41" s="23"/>
      <c r="FNM41" s="23"/>
      <c r="FNN41" s="23"/>
      <c r="FNO41" s="23"/>
      <c r="FNP41" s="23"/>
      <c r="FNQ41" s="23"/>
      <c r="FNR41" s="23"/>
      <c r="FNS41" s="23"/>
      <c r="FNT41" s="23"/>
      <c r="FNU41" s="23"/>
      <c r="FNV41" s="23"/>
      <c r="FNW41" s="23"/>
      <c r="FNX41" s="23"/>
      <c r="FNY41" s="23"/>
      <c r="FNZ41" s="23"/>
      <c r="FOA41" s="23"/>
      <c r="FOB41" s="23"/>
      <c r="FOC41" s="23"/>
      <c r="FOD41" s="23"/>
      <c r="FOE41" s="23"/>
      <c r="FOF41" s="23"/>
      <c r="FOG41" s="23"/>
      <c r="FOH41" s="23"/>
      <c r="FOI41" s="23"/>
      <c r="FOJ41" s="23"/>
      <c r="FOK41" s="23"/>
      <c r="FOL41" s="23"/>
      <c r="FOM41" s="23"/>
      <c r="FON41" s="23"/>
      <c r="FOO41" s="23"/>
      <c r="FOP41" s="23"/>
      <c r="FOQ41" s="23"/>
      <c r="FOR41" s="23"/>
      <c r="FOS41" s="23"/>
      <c r="FOT41" s="23"/>
      <c r="FOU41" s="23"/>
      <c r="FOV41" s="23"/>
      <c r="FOW41" s="23"/>
      <c r="FOX41" s="23"/>
      <c r="FOY41" s="23"/>
      <c r="FOZ41" s="23"/>
      <c r="FPA41" s="23"/>
      <c r="FPB41" s="23"/>
      <c r="FPC41" s="23"/>
      <c r="FPD41" s="23"/>
      <c r="FPE41" s="23"/>
      <c r="FPF41" s="23"/>
      <c r="FPG41" s="23"/>
      <c r="FPH41" s="23"/>
      <c r="FPI41" s="23"/>
      <c r="FPJ41" s="23"/>
      <c r="FPK41" s="23"/>
      <c r="FPL41" s="23"/>
      <c r="FPM41" s="23"/>
      <c r="FPN41" s="23"/>
      <c r="FPO41" s="23"/>
      <c r="FPP41" s="23"/>
      <c r="FPQ41" s="23"/>
      <c r="FPR41" s="23"/>
      <c r="FPS41" s="23"/>
      <c r="FPT41" s="23"/>
      <c r="FPU41" s="23"/>
      <c r="FPV41" s="23"/>
      <c r="FPW41" s="23"/>
      <c r="FPX41" s="23"/>
      <c r="FPY41" s="23"/>
      <c r="FPZ41" s="23"/>
      <c r="FQA41" s="23"/>
      <c r="FQB41" s="23"/>
      <c r="FQC41" s="23"/>
      <c r="FQD41" s="23"/>
      <c r="FQE41" s="23"/>
      <c r="FQF41" s="23"/>
      <c r="FQG41" s="23"/>
      <c r="FQH41" s="23"/>
      <c r="FQI41" s="23"/>
      <c r="FQJ41" s="23"/>
      <c r="FQK41" s="23"/>
      <c r="FQL41" s="23"/>
      <c r="FQM41" s="23"/>
      <c r="FQN41" s="23"/>
      <c r="FQO41" s="23"/>
      <c r="FQP41" s="23"/>
      <c r="FQQ41" s="23"/>
      <c r="FQR41" s="23"/>
      <c r="FQS41" s="23"/>
      <c r="FQT41" s="23"/>
      <c r="FQU41" s="23"/>
      <c r="FQV41" s="23"/>
      <c r="FQW41" s="23"/>
      <c r="FQX41" s="23"/>
      <c r="FQY41" s="23"/>
      <c r="FQZ41" s="23"/>
      <c r="FRA41" s="23"/>
      <c r="FRB41" s="23"/>
      <c r="FRC41" s="23"/>
      <c r="FRD41" s="23"/>
      <c r="FRE41" s="23"/>
      <c r="FRF41" s="23"/>
      <c r="FRG41" s="23"/>
      <c r="FRH41" s="23"/>
      <c r="FRI41" s="23"/>
      <c r="FRJ41" s="23"/>
      <c r="FRK41" s="23"/>
      <c r="FRL41" s="23"/>
      <c r="FRM41" s="23"/>
      <c r="FRN41" s="23"/>
      <c r="FRO41" s="23"/>
      <c r="FRP41" s="23"/>
      <c r="FRQ41" s="23"/>
      <c r="FRR41" s="23"/>
      <c r="FRS41" s="23"/>
      <c r="FRT41" s="23"/>
      <c r="FRU41" s="23"/>
      <c r="FRV41" s="23"/>
      <c r="FRW41" s="23"/>
      <c r="FRX41" s="23"/>
      <c r="FRY41" s="23"/>
      <c r="FRZ41" s="23"/>
      <c r="FSA41" s="23"/>
      <c r="FSB41" s="23"/>
      <c r="FSC41" s="23"/>
      <c r="FSD41" s="23"/>
      <c r="FSE41" s="23"/>
      <c r="FSF41" s="23"/>
      <c r="FSG41" s="23"/>
      <c r="FSH41" s="23"/>
      <c r="FSI41" s="23"/>
      <c r="FSJ41" s="23"/>
      <c r="FSK41" s="23"/>
      <c r="FSL41" s="23"/>
      <c r="FSM41" s="23"/>
      <c r="FSN41" s="23"/>
      <c r="FSO41" s="23"/>
      <c r="FSP41" s="23"/>
      <c r="FSQ41" s="23"/>
      <c r="FSR41" s="23"/>
      <c r="FSS41" s="23"/>
      <c r="FST41" s="23"/>
      <c r="FSU41" s="23"/>
      <c r="FSV41" s="23"/>
      <c r="FSW41" s="23"/>
      <c r="FSX41" s="23"/>
      <c r="FSY41" s="23"/>
      <c r="FSZ41" s="23"/>
      <c r="FTA41" s="23"/>
      <c r="FTB41" s="23"/>
      <c r="FTC41" s="23"/>
      <c r="FTD41" s="23"/>
      <c r="FTE41" s="23"/>
      <c r="FTF41" s="23"/>
      <c r="FTG41" s="23"/>
      <c r="FTH41" s="23"/>
      <c r="FTI41" s="23"/>
      <c r="FTJ41" s="23"/>
      <c r="FTK41" s="23"/>
      <c r="FTL41" s="23"/>
      <c r="FTM41" s="23"/>
      <c r="FTN41" s="23"/>
      <c r="FTO41" s="23"/>
      <c r="FTP41" s="23"/>
      <c r="FTQ41" s="23"/>
      <c r="FTR41" s="23"/>
      <c r="FTS41" s="23"/>
      <c r="FTT41" s="23"/>
      <c r="FTU41" s="23"/>
      <c r="FTV41" s="23"/>
      <c r="FTW41" s="23"/>
      <c r="FTX41" s="23"/>
      <c r="FTY41" s="23"/>
      <c r="FTZ41" s="23"/>
      <c r="FUA41" s="23"/>
      <c r="FUB41" s="23"/>
      <c r="FUC41" s="23"/>
      <c r="FUD41" s="23"/>
      <c r="FUE41" s="23"/>
      <c r="FUF41" s="23"/>
      <c r="FUG41" s="23"/>
      <c r="FUH41" s="23"/>
      <c r="FUI41" s="23"/>
      <c r="FUJ41" s="23"/>
      <c r="FUK41" s="23"/>
      <c r="FUL41" s="23"/>
      <c r="FUM41" s="23"/>
      <c r="FUN41" s="23"/>
      <c r="FUO41" s="23"/>
      <c r="FUP41" s="23"/>
      <c r="FUQ41" s="23"/>
      <c r="FUR41" s="23"/>
      <c r="FUS41" s="23"/>
      <c r="FUT41" s="23"/>
      <c r="FUU41" s="23"/>
      <c r="FUV41" s="23"/>
      <c r="FUW41" s="23"/>
      <c r="FUX41" s="23"/>
      <c r="FUY41" s="23"/>
      <c r="FUZ41" s="23"/>
      <c r="FVA41" s="23"/>
      <c r="FVB41" s="23"/>
      <c r="FVC41" s="23"/>
      <c r="FVD41" s="23"/>
      <c r="FVE41" s="23"/>
      <c r="FVF41" s="23"/>
      <c r="FVG41" s="23"/>
      <c r="FVH41" s="23"/>
      <c r="FVI41" s="23"/>
      <c r="FVJ41" s="23"/>
      <c r="FVK41" s="23"/>
      <c r="FVL41" s="23"/>
      <c r="FVM41" s="23"/>
      <c r="FVN41" s="23"/>
      <c r="FVO41" s="23"/>
      <c r="FVP41" s="23"/>
      <c r="FVQ41" s="23"/>
      <c r="FVR41" s="23"/>
      <c r="FVS41" s="23"/>
      <c r="FVT41" s="23"/>
      <c r="FVU41" s="23"/>
      <c r="FVV41" s="23"/>
      <c r="FVW41" s="23"/>
      <c r="FVX41" s="23"/>
      <c r="FVY41" s="23"/>
      <c r="FVZ41" s="23"/>
      <c r="FWA41" s="23"/>
      <c r="FWB41" s="23"/>
      <c r="FWC41" s="23"/>
      <c r="FWD41" s="23"/>
      <c r="FWE41" s="23"/>
      <c r="FWF41" s="23"/>
      <c r="FWG41" s="23"/>
      <c r="FWH41" s="23"/>
      <c r="FWI41" s="23"/>
      <c r="FWJ41" s="23"/>
      <c r="FWK41" s="23"/>
      <c r="FWL41" s="23"/>
      <c r="FWM41" s="23"/>
      <c r="FWN41" s="23"/>
      <c r="FWO41" s="23"/>
      <c r="FWP41" s="23"/>
      <c r="FWQ41" s="23"/>
      <c r="FWR41" s="23"/>
      <c r="FWS41" s="23"/>
      <c r="FWT41" s="23"/>
      <c r="FWU41" s="23"/>
      <c r="FWV41" s="23"/>
      <c r="FWW41" s="23"/>
      <c r="FWX41" s="23"/>
      <c r="FWY41" s="23"/>
      <c r="FWZ41" s="23"/>
      <c r="FXA41" s="23"/>
      <c r="FXB41" s="23"/>
      <c r="FXC41" s="23"/>
      <c r="FXD41" s="23"/>
      <c r="FXE41" s="23"/>
      <c r="FXF41" s="23"/>
      <c r="FXG41" s="23"/>
      <c r="FXH41" s="23"/>
      <c r="FXI41" s="23"/>
      <c r="FXJ41" s="23"/>
      <c r="FXK41" s="23"/>
      <c r="FXL41" s="23"/>
      <c r="FXM41" s="23"/>
      <c r="FXN41" s="23"/>
      <c r="FXO41" s="23"/>
      <c r="FXP41" s="23"/>
      <c r="FXQ41" s="23"/>
      <c r="FXR41" s="23"/>
      <c r="FXS41" s="23"/>
      <c r="FXT41" s="23"/>
      <c r="FXU41" s="23"/>
      <c r="FXV41" s="23"/>
      <c r="FXW41" s="23"/>
      <c r="FXX41" s="23"/>
      <c r="FXY41" s="23"/>
      <c r="FXZ41" s="23"/>
      <c r="FYA41" s="23"/>
      <c r="FYB41" s="23"/>
      <c r="FYC41" s="23"/>
      <c r="FYD41" s="23"/>
      <c r="FYE41" s="23"/>
      <c r="FYF41" s="23"/>
      <c r="FYG41" s="23"/>
      <c r="FYH41" s="23"/>
      <c r="FYI41" s="23"/>
      <c r="FYJ41" s="23"/>
      <c r="FYK41" s="23"/>
      <c r="FYL41" s="23"/>
      <c r="FYM41" s="23"/>
      <c r="FYN41" s="23"/>
      <c r="FYO41" s="23"/>
      <c r="FYP41" s="23"/>
      <c r="FYQ41" s="23"/>
      <c r="FYR41" s="23"/>
      <c r="FYS41" s="23"/>
      <c r="FYT41" s="23"/>
      <c r="FYU41" s="23"/>
      <c r="FYV41" s="23"/>
      <c r="FYW41" s="23"/>
      <c r="FYX41" s="23"/>
      <c r="FYY41" s="23"/>
      <c r="FYZ41" s="23"/>
      <c r="FZA41" s="23"/>
      <c r="FZB41" s="23"/>
      <c r="FZC41" s="23"/>
      <c r="FZD41" s="23"/>
      <c r="FZE41" s="23"/>
      <c r="FZF41" s="23"/>
      <c r="FZG41" s="23"/>
      <c r="FZH41" s="23"/>
      <c r="FZI41" s="23"/>
      <c r="FZJ41" s="23"/>
      <c r="FZK41" s="23"/>
      <c r="FZL41" s="23"/>
      <c r="FZM41" s="23"/>
      <c r="FZN41" s="23"/>
      <c r="FZO41" s="23"/>
      <c r="FZP41" s="23"/>
      <c r="FZQ41" s="23"/>
      <c r="FZR41" s="23"/>
      <c r="FZS41" s="23"/>
      <c r="FZT41" s="23"/>
      <c r="FZU41" s="23"/>
      <c r="FZV41" s="23"/>
      <c r="FZW41" s="23"/>
      <c r="FZX41" s="23"/>
      <c r="FZY41" s="23"/>
      <c r="FZZ41" s="23"/>
      <c r="GAA41" s="23"/>
      <c r="GAB41" s="23"/>
      <c r="GAC41" s="23"/>
      <c r="GAD41" s="23"/>
      <c r="GAE41" s="23"/>
      <c r="GAF41" s="23"/>
      <c r="GAG41" s="23"/>
      <c r="GAH41" s="23"/>
      <c r="GAI41" s="23"/>
      <c r="GAJ41" s="23"/>
      <c r="GAK41" s="23"/>
      <c r="GAL41" s="23"/>
      <c r="GAM41" s="23"/>
      <c r="GAN41" s="23"/>
      <c r="GAO41" s="23"/>
      <c r="GAP41" s="23"/>
      <c r="GAQ41" s="23"/>
      <c r="GAR41" s="23"/>
      <c r="GAS41" s="23"/>
      <c r="GAT41" s="23"/>
      <c r="GAU41" s="23"/>
      <c r="GAV41" s="23"/>
      <c r="GAW41" s="23"/>
      <c r="GAX41" s="23"/>
      <c r="GAY41" s="23"/>
      <c r="GAZ41" s="23"/>
      <c r="GBA41" s="23"/>
      <c r="GBB41" s="23"/>
      <c r="GBC41" s="23"/>
      <c r="GBD41" s="23"/>
      <c r="GBE41" s="23"/>
      <c r="GBF41" s="23"/>
      <c r="GBG41" s="23"/>
      <c r="GBH41" s="23"/>
      <c r="GBI41" s="23"/>
      <c r="GBJ41" s="23"/>
      <c r="GBK41" s="23"/>
      <c r="GBL41" s="23"/>
      <c r="GBM41" s="23"/>
      <c r="GBN41" s="23"/>
      <c r="GBO41" s="23"/>
      <c r="GBP41" s="23"/>
      <c r="GBQ41" s="23"/>
      <c r="GBR41" s="23"/>
      <c r="GBS41" s="23"/>
      <c r="GBT41" s="23"/>
      <c r="GBU41" s="23"/>
      <c r="GBV41" s="23"/>
      <c r="GBW41" s="23"/>
      <c r="GBX41" s="23"/>
      <c r="GBY41" s="23"/>
      <c r="GBZ41" s="23"/>
      <c r="GCA41" s="23"/>
      <c r="GCB41" s="23"/>
      <c r="GCC41" s="23"/>
      <c r="GCD41" s="23"/>
      <c r="GCE41" s="23"/>
      <c r="GCF41" s="23"/>
      <c r="GCG41" s="23"/>
      <c r="GCH41" s="23"/>
      <c r="GCI41" s="23"/>
      <c r="GCJ41" s="23"/>
      <c r="GCK41" s="23"/>
      <c r="GCL41" s="23"/>
      <c r="GCM41" s="23"/>
      <c r="GCN41" s="23"/>
      <c r="GCO41" s="23"/>
      <c r="GCP41" s="23"/>
      <c r="GCQ41" s="23"/>
      <c r="GCR41" s="23"/>
      <c r="GCS41" s="23"/>
      <c r="GCT41" s="23"/>
      <c r="GCU41" s="23"/>
      <c r="GCV41" s="23"/>
      <c r="GCW41" s="23"/>
      <c r="GCX41" s="23"/>
      <c r="GCY41" s="23"/>
      <c r="GCZ41" s="23"/>
      <c r="GDA41" s="23"/>
      <c r="GDB41" s="23"/>
      <c r="GDC41" s="23"/>
      <c r="GDD41" s="23"/>
      <c r="GDE41" s="23"/>
      <c r="GDF41" s="23"/>
      <c r="GDG41" s="23"/>
      <c r="GDH41" s="23"/>
      <c r="GDI41" s="23"/>
      <c r="GDJ41" s="23"/>
      <c r="GDK41" s="23"/>
      <c r="GDL41" s="23"/>
      <c r="GDM41" s="23"/>
      <c r="GDN41" s="23"/>
      <c r="GDO41" s="23"/>
      <c r="GDP41" s="23"/>
      <c r="GDQ41" s="23"/>
      <c r="GDR41" s="23"/>
      <c r="GDS41" s="23"/>
      <c r="GDT41" s="23"/>
      <c r="GDU41" s="23"/>
      <c r="GDV41" s="23"/>
      <c r="GDW41" s="23"/>
      <c r="GDX41" s="23"/>
      <c r="GDY41" s="23"/>
      <c r="GDZ41" s="23"/>
      <c r="GEA41" s="23"/>
      <c r="GEB41" s="23"/>
      <c r="GEC41" s="23"/>
      <c r="GED41" s="23"/>
      <c r="GEE41" s="23"/>
      <c r="GEF41" s="23"/>
      <c r="GEG41" s="23"/>
      <c r="GEH41" s="23"/>
      <c r="GEI41" s="23"/>
      <c r="GEJ41" s="23"/>
      <c r="GEK41" s="23"/>
      <c r="GEL41" s="23"/>
      <c r="GEM41" s="23"/>
      <c r="GEN41" s="23"/>
      <c r="GEO41" s="23"/>
      <c r="GEP41" s="23"/>
      <c r="GEQ41" s="23"/>
      <c r="GER41" s="23"/>
      <c r="GES41" s="23"/>
      <c r="GET41" s="23"/>
      <c r="GEU41" s="23"/>
      <c r="GEV41" s="23"/>
      <c r="GEW41" s="23"/>
      <c r="GEX41" s="23"/>
      <c r="GEY41" s="23"/>
      <c r="GEZ41" s="23"/>
      <c r="GFA41" s="23"/>
      <c r="GFB41" s="23"/>
      <c r="GFC41" s="23"/>
      <c r="GFD41" s="23"/>
      <c r="GFE41" s="23"/>
      <c r="GFF41" s="23"/>
      <c r="GFG41" s="23"/>
      <c r="GFH41" s="23"/>
      <c r="GFI41" s="23"/>
      <c r="GFJ41" s="23"/>
      <c r="GFK41" s="23"/>
      <c r="GFL41" s="23"/>
      <c r="GFM41" s="23"/>
      <c r="GFN41" s="23"/>
      <c r="GFO41" s="23"/>
      <c r="GFP41" s="23"/>
      <c r="GFQ41" s="23"/>
      <c r="GFR41" s="23"/>
      <c r="GFS41" s="23"/>
      <c r="GFT41" s="23"/>
      <c r="GFU41" s="23"/>
      <c r="GFV41" s="23"/>
      <c r="GFW41" s="23"/>
      <c r="GFX41" s="23"/>
      <c r="GFY41" s="23"/>
      <c r="GFZ41" s="23"/>
      <c r="GGA41" s="23"/>
      <c r="GGB41" s="23"/>
      <c r="GGC41" s="23"/>
      <c r="GGD41" s="23"/>
      <c r="GGE41" s="23"/>
      <c r="GGF41" s="23"/>
      <c r="GGG41" s="23"/>
      <c r="GGH41" s="23"/>
      <c r="GGI41" s="23"/>
      <c r="GGJ41" s="23"/>
      <c r="GGK41" s="23"/>
      <c r="GGL41" s="23"/>
      <c r="GGM41" s="23"/>
      <c r="GGN41" s="23"/>
      <c r="GGO41" s="23"/>
      <c r="GGP41" s="23"/>
      <c r="GGQ41" s="23"/>
      <c r="GGR41" s="23"/>
      <c r="GGS41" s="23"/>
      <c r="GGT41" s="23"/>
      <c r="GGU41" s="23"/>
      <c r="GGV41" s="23"/>
      <c r="GGW41" s="23"/>
      <c r="GGX41" s="23"/>
      <c r="GGY41" s="23"/>
      <c r="GGZ41" s="23"/>
      <c r="GHA41" s="23"/>
      <c r="GHB41" s="23"/>
      <c r="GHC41" s="23"/>
      <c r="GHD41" s="23"/>
      <c r="GHE41" s="23"/>
      <c r="GHF41" s="23"/>
      <c r="GHG41" s="23"/>
      <c r="GHH41" s="23"/>
      <c r="GHI41" s="23"/>
      <c r="GHJ41" s="23"/>
      <c r="GHK41" s="23"/>
      <c r="GHL41" s="23"/>
      <c r="GHM41" s="23"/>
      <c r="GHN41" s="23"/>
      <c r="GHO41" s="23"/>
      <c r="GHP41" s="23"/>
      <c r="GHQ41" s="23"/>
      <c r="GHR41" s="23"/>
      <c r="GHS41" s="23"/>
      <c r="GHT41" s="23"/>
      <c r="GHU41" s="23"/>
      <c r="GHV41" s="23"/>
      <c r="GHW41" s="23"/>
      <c r="GHX41" s="23"/>
      <c r="GHY41" s="23"/>
      <c r="GHZ41" s="23"/>
      <c r="GIA41" s="23"/>
      <c r="GIB41" s="23"/>
      <c r="GIC41" s="23"/>
      <c r="GID41" s="23"/>
      <c r="GIE41" s="23"/>
      <c r="GIF41" s="23"/>
      <c r="GIG41" s="23"/>
      <c r="GIH41" s="23"/>
      <c r="GII41" s="23"/>
      <c r="GIJ41" s="23"/>
      <c r="GIK41" s="23"/>
      <c r="GIL41" s="23"/>
      <c r="GIM41" s="23"/>
      <c r="GIN41" s="23"/>
      <c r="GIO41" s="23"/>
      <c r="GIP41" s="23"/>
      <c r="GIQ41" s="23"/>
      <c r="GIR41" s="23"/>
      <c r="GIS41" s="23"/>
      <c r="GIT41" s="23"/>
      <c r="GIU41" s="23"/>
      <c r="GIV41" s="23"/>
      <c r="GIW41" s="23"/>
      <c r="GIX41" s="23"/>
      <c r="GIY41" s="23"/>
      <c r="GIZ41" s="23"/>
      <c r="GJA41" s="23"/>
      <c r="GJB41" s="23"/>
      <c r="GJC41" s="23"/>
      <c r="GJD41" s="23"/>
      <c r="GJE41" s="23"/>
      <c r="GJF41" s="23"/>
      <c r="GJG41" s="23"/>
      <c r="GJH41" s="23"/>
      <c r="GJI41" s="23"/>
      <c r="GJJ41" s="23"/>
      <c r="GJK41" s="23"/>
      <c r="GJL41" s="23"/>
      <c r="GJM41" s="23"/>
      <c r="GJN41" s="23"/>
      <c r="GJO41" s="23"/>
      <c r="GJP41" s="23"/>
      <c r="GJQ41" s="23"/>
      <c r="GJR41" s="23"/>
      <c r="GJS41" s="23"/>
      <c r="GJT41" s="23"/>
      <c r="GJU41" s="23"/>
      <c r="GJV41" s="23"/>
      <c r="GJW41" s="23"/>
      <c r="GJX41" s="23"/>
      <c r="GJY41" s="23"/>
      <c r="GJZ41" s="23"/>
      <c r="GKA41" s="23"/>
      <c r="GKB41" s="23"/>
      <c r="GKC41" s="23"/>
      <c r="GKD41" s="23"/>
      <c r="GKE41" s="23"/>
      <c r="GKF41" s="23"/>
      <c r="GKG41" s="23"/>
      <c r="GKH41" s="23"/>
      <c r="GKI41" s="23"/>
      <c r="GKJ41" s="23"/>
      <c r="GKK41" s="23"/>
      <c r="GKL41" s="23"/>
      <c r="GKM41" s="23"/>
      <c r="GKN41" s="23"/>
      <c r="GKO41" s="23"/>
      <c r="GKP41" s="23"/>
      <c r="GKQ41" s="23"/>
      <c r="GKR41" s="23"/>
      <c r="GKS41" s="23"/>
      <c r="GKT41" s="23"/>
      <c r="GKU41" s="23"/>
      <c r="GKV41" s="23"/>
      <c r="GKW41" s="23"/>
      <c r="GKX41" s="23"/>
      <c r="GKY41" s="23"/>
      <c r="GKZ41" s="23"/>
      <c r="GLA41" s="23"/>
      <c r="GLB41" s="23"/>
      <c r="GLC41" s="23"/>
      <c r="GLD41" s="23"/>
      <c r="GLE41" s="23"/>
      <c r="GLF41" s="23"/>
      <c r="GLG41" s="23"/>
      <c r="GLH41" s="23"/>
      <c r="GLI41" s="23"/>
      <c r="GLJ41" s="23"/>
      <c r="GLK41" s="23"/>
      <c r="GLL41" s="23"/>
      <c r="GLM41" s="23"/>
      <c r="GLN41" s="23"/>
      <c r="GLO41" s="23"/>
      <c r="GLP41" s="23"/>
      <c r="GLQ41" s="23"/>
      <c r="GLR41" s="23"/>
      <c r="GLS41" s="23"/>
      <c r="GLT41" s="23"/>
      <c r="GLU41" s="23"/>
      <c r="GLV41" s="23"/>
      <c r="GLW41" s="23"/>
      <c r="GLX41" s="23"/>
      <c r="GLY41" s="23"/>
      <c r="GLZ41" s="23"/>
      <c r="GMA41" s="23"/>
      <c r="GMB41" s="23"/>
      <c r="GMC41" s="23"/>
      <c r="GMD41" s="23"/>
      <c r="GME41" s="23"/>
      <c r="GMF41" s="23"/>
      <c r="GMG41" s="23"/>
      <c r="GMH41" s="23"/>
      <c r="GMI41" s="23"/>
      <c r="GMJ41" s="23"/>
      <c r="GMK41" s="23"/>
      <c r="GML41" s="23"/>
      <c r="GMM41" s="23"/>
      <c r="GMN41" s="23"/>
      <c r="GMO41" s="23"/>
      <c r="GMP41" s="23"/>
      <c r="GMQ41" s="23"/>
      <c r="GMR41" s="23"/>
      <c r="GMS41" s="23"/>
      <c r="GMT41" s="23"/>
      <c r="GMU41" s="23"/>
      <c r="GMV41" s="23"/>
      <c r="GMW41" s="23"/>
      <c r="GMX41" s="23"/>
      <c r="GMY41" s="23"/>
      <c r="GMZ41" s="23"/>
      <c r="GNA41" s="23"/>
      <c r="GNB41" s="23"/>
      <c r="GNC41" s="23"/>
      <c r="GND41" s="23"/>
      <c r="GNE41" s="23"/>
      <c r="GNF41" s="23"/>
      <c r="GNG41" s="23"/>
      <c r="GNH41" s="23"/>
      <c r="GNI41" s="23"/>
      <c r="GNJ41" s="23"/>
      <c r="GNK41" s="23"/>
      <c r="GNL41" s="23"/>
      <c r="GNM41" s="23"/>
      <c r="GNN41" s="23"/>
      <c r="GNO41" s="23"/>
      <c r="GNP41" s="23"/>
      <c r="GNQ41" s="23"/>
      <c r="GNR41" s="23"/>
      <c r="GNS41" s="23"/>
      <c r="GNT41" s="23"/>
      <c r="GNU41" s="23"/>
      <c r="GNV41" s="23"/>
      <c r="GNW41" s="23"/>
      <c r="GNX41" s="23"/>
      <c r="GNY41" s="23"/>
      <c r="GNZ41" s="23"/>
      <c r="GOA41" s="23"/>
      <c r="GOB41" s="23"/>
      <c r="GOC41" s="23"/>
      <c r="GOD41" s="23"/>
      <c r="GOE41" s="23"/>
      <c r="GOF41" s="23"/>
      <c r="GOG41" s="23"/>
      <c r="GOH41" s="23"/>
      <c r="GOI41" s="23"/>
      <c r="GOJ41" s="23"/>
      <c r="GOK41" s="23"/>
      <c r="GOL41" s="23"/>
      <c r="GOM41" s="23"/>
      <c r="GON41" s="23"/>
      <c r="GOO41" s="23"/>
      <c r="GOP41" s="23"/>
      <c r="GOQ41" s="23"/>
      <c r="GOR41" s="23"/>
      <c r="GOS41" s="23"/>
      <c r="GOT41" s="23"/>
      <c r="GOU41" s="23"/>
      <c r="GOV41" s="23"/>
      <c r="GOW41" s="23"/>
      <c r="GOX41" s="23"/>
      <c r="GOY41" s="23"/>
      <c r="GOZ41" s="23"/>
      <c r="GPA41" s="23"/>
      <c r="GPB41" s="23"/>
      <c r="GPC41" s="23"/>
      <c r="GPD41" s="23"/>
      <c r="GPE41" s="23"/>
      <c r="GPF41" s="23"/>
      <c r="GPG41" s="23"/>
      <c r="GPH41" s="23"/>
      <c r="GPI41" s="23"/>
      <c r="GPJ41" s="23"/>
      <c r="GPK41" s="23"/>
      <c r="GPL41" s="23"/>
      <c r="GPM41" s="23"/>
      <c r="GPN41" s="23"/>
      <c r="GPO41" s="23"/>
      <c r="GPP41" s="23"/>
      <c r="GPQ41" s="23"/>
      <c r="GPR41" s="23"/>
      <c r="GPS41" s="23"/>
      <c r="GPT41" s="23"/>
      <c r="GPU41" s="23"/>
      <c r="GPV41" s="23"/>
      <c r="GPW41" s="23"/>
      <c r="GPX41" s="23"/>
      <c r="GPY41" s="23"/>
      <c r="GPZ41" s="23"/>
      <c r="GQA41" s="23"/>
      <c r="GQB41" s="23"/>
      <c r="GQC41" s="23"/>
      <c r="GQD41" s="23"/>
      <c r="GQE41" s="23"/>
      <c r="GQF41" s="23"/>
      <c r="GQG41" s="23"/>
      <c r="GQH41" s="23"/>
      <c r="GQI41" s="23"/>
      <c r="GQJ41" s="23"/>
      <c r="GQK41" s="23"/>
      <c r="GQL41" s="23"/>
      <c r="GQM41" s="23"/>
      <c r="GQN41" s="23"/>
      <c r="GQO41" s="23"/>
      <c r="GQP41" s="23"/>
      <c r="GQQ41" s="23"/>
      <c r="GQR41" s="23"/>
      <c r="GQS41" s="23"/>
      <c r="GQT41" s="23"/>
      <c r="GQU41" s="23"/>
      <c r="GQV41" s="23"/>
      <c r="GQW41" s="23"/>
      <c r="GQX41" s="23"/>
      <c r="GQY41" s="23"/>
      <c r="GQZ41" s="23"/>
      <c r="GRA41" s="23"/>
      <c r="GRB41" s="23"/>
      <c r="GRC41" s="23"/>
      <c r="GRD41" s="23"/>
      <c r="GRE41" s="23"/>
      <c r="GRF41" s="23"/>
      <c r="GRG41" s="23"/>
      <c r="GRH41" s="23"/>
      <c r="GRI41" s="23"/>
      <c r="GRJ41" s="23"/>
      <c r="GRK41" s="23"/>
      <c r="GRL41" s="23"/>
      <c r="GRM41" s="23"/>
      <c r="GRN41" s="23"/>
      <c r="GRO41" s="23"/>
      <c r="GRP41" s="23"/>
      <c r="GRQ41" s="23"/>
      <c r="GRR41" s="23"/>
      <c r="GRS41" s="23"/>
      <c r="GRT41" s="23"/>
      <c r="GRU41" s="23"/>
      <c r="GRV41" s="23"/>
      <c r="GRW41" s="23"/>
      <c r="GRX41" s="23"/>
      <c r="GRY41" s="23"/>
      <c r="GRZ41" s="23"/>
      <c r="GSA41" s="23"/>
      <c r="GSB41" s="23"/>
      <c r="GSC41" s="23"/>
      <c r="GSD41" s="23"/>
      <c r="GSE41" s="23"/>
      <c r="GSF41" s="23"/>
      <c r="GSG41" s="23"/>
      <c r="GSH41" s="23"/>
      <c r="GSI41" s="23"/>
      <c r="GSJ41" s="23"/>
      <c r="GSK41" s="23"/>
      <c r="GSL41" s="23"/>
      <c r="GSM41" s="23"/>
      <c r="GSN41" s="23"/>
      <c r="GSO41" s="23"/>
      <c r="GSP41" s="23"/>
      <c r="GSQ41" s="23"/>
      <c r="GSR41" s="23"/>
      <c r="GSS41" s="23"/>
      <c r="GST41" s="23"/>
      <c r="GSU41" s="23"/>
      <c r="GSV41" s="23"/>
      <c r="GSW41" s="23"/>
      <c r="GSX41" s="23"/>
      <c r="GSY41" s="23"/>
      <c r="GSZ41" s="23"/>
      <c r="GTA41" s="23"/>
      <c r="GTB41" s="23"/>
      <c r="GTC41" s="23"/>
      <c r="GTD41" s="23"/>
      <c r="GTE41" s="23"/>
      <c r="GTF41" s="23"/>
      <c r="GTG41" s="23"/>
      <c r="GTH41" s="23"/>
      <c r="GTI41" s="23"/>
      <c r="GTJ41" s="23"/>
      <c r="GTK41" s="23"/>
      <c r="GTL41" s="23"/>
      <c r="GTM41" s="23"/>
      <c r="GTN41" s="23"/>
      <c r="GTO41" s="23"/>
      <c r="GTP41" s="23"/>
      <c r="GTQ41" s="23"/>
      <c r="GTR41" s="23"/>
      <c r="GTS41" s="23"/>
      <c r="GTT41" s="23"/>
      <c r="GTU41" s="23"/>
      <c r="GTV41" s="23"/>
      <c r="GTW41" s="23"/>
      <c r="GTX41" s="23"/>
      <c r="GTY41" s="23"/>
      <c r="GTZ41" s="23"/>
      <c r="GUA41" s="23"/>
      <c r="GUB41" s="23"/>
      <c r="GUC41" s="23"/>
      <c r="GUD41" s="23"/>
      <c r="GUE41" s="23"/>
      <c r="GUF41" s="23"/>
      <c r="GUG41" s="23"/>
      <c r="GUH41" s="23"/>
      <c r="GUI41" s="23"/>
      <c r="GUJ41" s="23"/>
      <c r="GUK41" s="23"/>
      <c r="GUL41" s="23"/>
      <c r="GUM41" s="23"/>
      <c r="GUN41" s="23"/>
      <c r="GUO41" s="23"/>
      <c r="GUP41" s="23"/>
      <c r="GUQ41" s="23"/>
      <c r="GUR41" s="23"/>
      <c r="GUS41" s="23"/>
      <c r="GUT41" s="23"/>
      <c r="GUU41" s="23"/>
      <c r="GUV41" s="23"/>
      <c r="GUW41" s="23"/>
      <c r="GUX41" s="23"/>
      <c r="GUY41" s="23"/>
      <c r="GUZ41" s="23"/>
      <c r="GVA41" s="23"/>
      <c r="GVB41" s="23"/>
      <c r="GVC41" s="23"/>
      <c r="GVD41" s="23"/>
      <c r="GVE41" s="23"/>
      <c r="GVF41" s="23"/>
      <c r="GVG41" s="23"/>
      <c r="GVH41" s="23"/>
      <c r="GVI41" s="23"/>
      <c r="GVJ41" s="23"/>
      <c r="GVK41" s="23"/>
      <c r="GVL41" s="23"/>
      <c r="GVM41" s="23"/>
      <c r="GVN41" s="23"/>
      <c r="GVO41" s="23"/>
      <c r="GVP41" s="23"/>
      <c r="GVQ41" s="23"/>
      <c r="GVR41" s="23"/>
      <c r="GVS41" s="23"/>
      <c r="GVT41" s="23"/>
      <c r="GVU41" s="23"/>
      <c r="GVV41" s="23"/>
      <c r="GVW41" s="23"/>
      <c r="GVX41" s="23"/>
      <c r="GVY41" s="23"/>
      <c r="GVZ41" s="23"/>
      <c r="GWA41" s="23"/>
      <c r="GWB41" s="23"/>
      <c r="GWC41" s="23"/>
      <c r="GWD41" s="23"/>
      <c r="GWE41" s="23"/>
      <c r="GWF41" s="23"/>
      <c r="GWG41" s="23"/>
      <c r="GWH41" s="23"/>
      <c r="GWI41" s="23"/>
      <c r="GWJ41" s="23"/>
      <c r="GWK41" s="23"/>
      <c r="GWL41" s="23"/>
      <c r="GWM41" s="23"/>
      <c r="GWN41" s="23"/>
      <c r="GWO41" s="23"/>
      <c r="GWP41" s="23"/>
      <c r="GWQ41" s="23"/>
      <c r="GWR41" s="23"/>
      <c r="GWS41" s="23"/>
      <c r="GWT41" s="23"/>
      <c r="GWU41" s="23"/>
      <c r="GWV41" s="23"/>
      <c r="GWW41" s="23"/>
      <c r="GWX41" s="23"/>
      <c r="GWY41" s="23"/>
      <c r="GWZ41" s="23"/>
      <c r="GXA41" s="23"/>
      <c r="GXB41" s="23"/>
      <c r="GXC41" s="23"/>
      <c r="GXD41" s="23"/>
      <c r="GXE41" s="23"/>
      <c r="GXF41" s="23"/>
      <c r="GXG41" s="23"/>
      <c r="GXH41" s="23"/>
      <c r="GXI41" s="23"/>
      <c r="GXJ41" s="23"/>
      <c r="GXK41" s="23"/>
      <c r="GXL41" s="23"/>
      <c r="GXM41" s="23"/>
      <c r="GXN41" s="23"/>
      <c r="GXO41" s="23"/>
      <c r="GXP41" s="23"/>
      <c r="GXQ41" s="23"/>
      <c r="GXR41" s="23"/>
      <c r="GXS41" s="23"/>
      <c r="GXT41" s="23"/>
      <c r="GXU41" s="23"/>
      <c r="GXV41" s="23"/>
      <c r="GXW41" s="23"/>
      <c r="GXX41" s="23"/>
      <c r="GXY41" s="23"/>
      <c r="GXZ41" s="23"/>
      <c r="GYA41" s="23"/>
      <c r="GYB41" s="23"/>
      <c r="GYC41" s="23"/>
      <c r="GYD41" s="23"/>
      <c r="GYE41" s="23"/>
      <c r="GYF41" s="23"/>
      <c r="GYG41" s="23"/>
      <c r="GYH41" s="23"/>
      <c r="GYI41" s="23"/>
      <c r="GYJ41" s="23"/>
      <c r="GYK41" s="23"/>
      <c r="GYL41" s="23"/>
      <c r="GYM41" s="23"/>
      <c r="GYN41" s="23"/>
      <c r="GYO41" s="23"/>
      <c r="GYP41" s="23"/>
      <c r="GYQ41" s="23"/>
      <c r="GYR41" s="23"/>
      <c r="GYS41" s="23"/>
      <c r="GYT41" s="23"/>
      <c r="GYU41" s="23"/>
      <c r="GYV41" s="23"/>
      <c r="GYW41" s="23"/>
      <c r="GYX41" s="23"/>
      <c r="GYY41" s="23"/>
      <c r="GYZ41" s="23"/>
      <c r="GZA41" s="23"/>
      <c r="GZB41" s="23"/>
      <c r="GZC41" s="23"/>
      <c r="GZD41" s="23"/>
      <c r="GZE41" s="23"/>
      <c r="GZF41" s="23"/>
      <c r="GZG41" s="23"/>
      <c r="GZH41" s="23"/>
      <c r="GZI41" s="23"/>
      <c r="GZJ41" s="23"/>
      <c r="GZK41" s="23"/>
      <c r="GZL41" s="23"/>
      <c r="GZM41" s="23"/>
      <c r="GZN41" s="23"/>
      <c r="GZO41" s="23"/>
      <c r="GZP41" s="23"/>
      <c r="GZQ41" s="23"/>
      <c r="GZR41" s="23"/>
      <c r="GZS41" s="23"/>
      <c r="GZT41" s="23"/>
      <c r="GZU41" s="23"/>
      <c r="GZV41" s="23"/>
      <c r="GZW41" s="23"/>
      <c r="GZX41" s="23"/>
      <c r="GZY41" s="23"/>
      <c r="GZZ41" s="23"/>
      <c r="HAA41" s="23"/>
      <c r="HAB41" s="23"/>
      <c r="HAC41" s="23"/>
      <c r="HAD41" s="23"/>
      <c r="HAE41" s="23"/>
      <c r="HAF41" s="23"/>
      <c r="HAG41" s="23"/>
      <c r="HAH41" s="23"/>
      <c r="HAI41" s="23"/>
      <c r="HAJ41" s="23"/>
      <c r="HAK41" s="23"/>
      <c r="HAL41" s="23"/>
      <c r="HAM41" s="23"/>
      <c r="HAN41" s="23"/>
      <c r="HAO41" s="23"/>
      <c r="HAP41" s="23"/>
      <c r="HAQ41" s="23"/>
      <c r="HAR41" s="23"/>
      <c r="HAS41" s="23"/>
      <c r="HAT41" s="23"/>
      <c r="HAU41" s="23"/>
      <c r="HAV41" s="23"/>
      <c r="HAW41" s="23"/>
      <c r="HAX41" s="23"/>
      <c r="HAY41" s="23"/>
      <c r="HAZ41" s="23"/>
      <c r="HBA41" s="23"/>
      <c r="HBB41" s="23"/>
      <c r="HBC41" s="23"/>
      <c r="HBD41" s="23"/>
      <c r="HBE41" s="23"/>
      <c r="HBF41" s="23"/>
      <c r="HBG41" s="23"/>
      <c r="HBH41" s="23"/>
      <c r="HBI41" s="23"/>
      <c r="HBJ41" s="23"/>
      <c r="HBK41" s="23"/>
      <c r="HBL41" s="23"/>
      <c r="HBM41" s="23"/>
      <c r="HBN41" s="23"/>
      <c r="HBO41" s="23"/>
      <c r="HBP41" s="23"/>
      <c r="HBQ41" s="23"/>
      <c r="HBR41" s="23"/>
      <c r="HBS41" s="23"/>
      <c r="HBT41" s="23"/>
      <c r="HBU41" s="23"/>
      <c r="HBV41" s="23"/>
      <c r="HBW41" s="23"/>
      <c r="HBX41" s="23"/>
      <c r="HBY41" s="23"/>
      <c r="HBZ41" s="23"/>
      <c r="HCA41" s="23"/>
      <c r="HCB41" s="23"/>
      <c r="HCC41" s="23"/>
      <c r="HCD41" s="23"/>
      <c r="HCE41" s="23"/>
      <c r="HCF41" s="23"/>
      <c r="HCG41" s="23"/>
      <c r="HCH41" s="23"/>
      <c r="HCI41" s="23"/>
      <c r="HCJ41" s="23"/>
      <c r="HCK41" s="23"/>
      <c r="HCL41" s="23"/>
      <c r="HCM41" s="23"/>
      <c r="HCN41" s="23"/>
      <c r="HCO41" s="23"/>
      <c r="HCP41" s="23"/>
      <c r="HCQ41" s="23"/>
      <c r="HCR41" s="23"/>
      <c r="HCS41" s="23"/>
      <c r="HCT41" s="23"/>
      <c r="HCU41" s="23"/>
      <c r="HCV41" s="23"/>
      <c r="HCW41" s="23"/>
      <c r="HCX41" s="23"/>
      <c r="HCY41" s="23"/>
      <c r="HCZ41" s="23"/>
      <c r="HDA41" s="23"/>
      <c r="HDB41" s="23"/>
      <c r="HDC41" s="23"/>
      <c r="HDD41" s="23"/>
      <c r="HDE41" s="23"/>
      <c r="HDF41" s="23"/>
      <c r="HDG41" s="23"/>
      <c r="HDH41" s="23"/>
      <c r="HDI41" s="23"/>
      <c r="HDJ41" s="23"/>
      <c r="HDK41" s="23"/>
      <c r="HDL41" s="23"/>
      <c r="HDM41" s="23"/>
      <c r="HDN41" s="23"/>
      <c r="HDO41" s="23"/>
      <c r="HDP41" s="23"/>
      <c r="HDQ41" s="23"/>
      <c r="HDR41" s="23"/>
      <c r="HDS41" s="23"/>
      <c r="HDT41" s="23"/>
      <c r="HDU41" s="23"/>
      <c r="HDV41" s="23"/>
      <c r="HDW41" s="23"/>
      <c r="HDX41" s="23"/>
      <c r="HDY41" s="23"/>
      <c r="HDZ41" s="23"/>
      <c r="HEA41" s="23"/>
      <c r="HEB41" s="23"/>
      <c r="HEC41" s="23"/>
      <c r="HED41" s="23"/>
      <c r="HEE41" s="23"/>
      <c r="HEF41" s="23"/>
      <c r="HEG41" s="23"/>
      <c r="HEH41" s="23"/>
      <c r="HEI41" s="23"/>
      <c r="HEJ41" s="23"/>
      <c r="HEK41" s="23"/>
      <c r="HEL41" s="23"/>
      <c r="HEM41" s="23"/>
      <c r="HEN41" s="23"/>
      <c r="HEO41" s="23"/>
      <c r="HEP41" s="23"/>
      <c r="HEQ41" s="23"/>
      <c r="HER41" s="23"/>
      <c r="HES41" s="23"/>
      <c r="HET41" s="23"/>
      <c r="HEU41" s="23"/>
      <c r="HEV41" s="23"/>
      <c r="HEW41" s="23"/>
      <c r="HEX41" s="23"/>
      <c r="HEY41" s="23"/>
      <c r="HEZ41" s="23"/>
      <c r="HFA41" s="23"/>
      <c r="HFB41" s="23"/>
      <c r="HFC41" s="23"/>
      <c r="HFD41" s="23"/>
      <c r="HFE41" s="23"/>
      <c r="HFF41" s="23"/>
      <c r="HFG41" s="23"/>
      <c r="HFH41" s="23"/>
      <c r="HFI41" s="23"/>
      <c r="HFJ41" s="23"/>
      <c r="HFK41" s="23"/>
      <c r="HFL41" s="23"/>
      <c r="HFM41" s="23"/>
      <c r="HFN41" s="23"/>
      <c r="HFO41" s="23"/>
      <c r="HFP41" s="23"/>
      <c r="HFQ41" s="23"/>
      <c r="HFR41" s="23"/>
      <c r="HFS41" s="23"/>
      <c r="HFT41" s="23"/>
      <c r="HFU41" s="23"/>
      <c r="HFV41" s="23"/>
      <c r="HFW41" s="23"/>
      <c r="HFX41" s="23"/>
      <c r="HFY41" s="23"/>
      <c r="HFZ41" s="23"/>
      <c r="HGA41" s="23"/>
      <c r="HGB41" s="23"/>
      <c r="HGC41" s="23"/>
      <c r="HGD41" s="23"/>
      <c r="HGE41" s="23"/>
      <c r="HGF41" s="23"/>
      <c r="HGG41" s="23"/>
      <c r="HGH41" s="23"/>
      <c r="HGI41" s="23"/>
      <c r="HGJ41" s="23"/>
      <c r="HGK41" s="23"/>
      <c r="HGL41" s="23"/>
      <c r="HGM41" s="23"/>
      <c r="HGN41" s="23"/>
      <c r="HGO41" s="23"/>
      <c r="HGP41" s="23"/>
      <c r="HGQ41" s="23"/>
      <c r="HGR41" s="23"/>
      <c r="HGS41" s="23"/>
      <c r="HGT41" s="23"/>
      <c r="HGU41" s="23"/>
      <c r="HGV41" s="23"/>
      <c r="HGW41" s="23"/>
      <c r="HGX41" s="23"/>
      <c r="HGY41" s="23"/>
      <c r="HGZ41" s="23"/>
      <c r="HHA41" s="23"/>
      <c r="HHB41" s="23"/>
      <c r="HHC41" s="23"/>
      <c r="HHD41" s="23"/>
      <c r="HHE41" s="23"/>
      <c r="HHF41" s="23"/>
      <c r="HHG41" s="23"/>
      <c r="HHH41" s="23"/>
      <c r="HHI41" s="23"/>
      <c r="HHJ41" s="23"/>
      <c r="HHK41" s="23"/>
      <c r="HHL41" s="23"/>
      <c r="HHM41" s="23"/>
      <c r="HHN41" s="23"/>
      <c r="HHO41" s="23"/>
      <c r="HHP41" s="23"/>
      <c r="HHQ41" s="23"/>
      <c r="HHR41" s="23"/>
      <c r="HHS41" s="23"/>
      <c r="HHT41" s="23"/>
      <c r="HHU41" s="23"/>
      <c r="HHV41" s="23"/>
      <c r="HHW41" s="23"/>
      <c r="HHX41" s="23"/>
      <c r="HHY41" s="23"/>
      <c r="HHZ41" s="23"/>
      <c r="HIA41" s="23"/>
      <c r="HIB41" s="23"/>
      <c r="HIC41" s="23"/>
      <c r="HID41" s="23"/>
      <c r="HIE41" s="23"/>
      <c r="HIF41" s="23"/>
      <c r="HIG41" s="23"/>
      <c r="HIH41" s="23"/>
      <c r="HII41" s="23"/>
      <c r="HIJ41" s="23"/>
      <c r="HIK41" s="23"/>
      <c r="HIL41" s="23"/>
      <c r="HIM41" s="23"/>
      <c r="HIN41" s="23"/>
      <c r="HIO41" s="23"/>
      <c r="HIP41" s="23"/>
      <c r="HIQ41" s="23"/>
      <c r="HIR41" s="23"/>
      <c r="HIS41" s="23"/>
      <c r="HIT41" s="23"/>
      <c r="HIU41" s="23"/>
      <c r="HIV41" s="23"/>
      <c r="HIW41" s="23"/>
      <c r="HIX41" s="23"/>
      <c r="HIY41" s="23"/>
      <c r="HIZ41" s="23"/>
      <c r="HJA41" s="23"/>
      <c r="HJB41" s="23"/>
      <c r="HJC41" s="23"/>
      <c r="HJD41" s="23"/>
      <c r="HJE41" s="23"/>
      <c r="HJF41" s="23"/>
      <c r="HJG41" s="23"/>
      <c r="HJH41" s="23"/>
      <c r="HJI41" s="23"/>
      <c r="HJJ41" s="23"/>
      <c r="HJK41" s="23"/>
      <c r="HJL41" s="23"/>
      <c r="HJM41" s="23"/>
      <c r="HJN41" s="23"/>
      <c r="HJO41" s="23"/>
      <c r="HJP41" s="23"/>
      <c r="HJQ41" s="23"/>
      <c r="HJR41" s="23"/>
      <c r="HJS41" s="23"/>
      <c r="HJT41" s="23"/>
      <c r="HJU41" s="23"/>
      <c r="HJV41" s="23"/>
      <c r="HJW41" s="23"/>
      <c r="HJX41" s="23"/>
      <c r="HJY41" s="23"/>
      <c r="HJZ41" s="23"/>
      <c r="HKA41" s="23"/>
      <c r="HKB41" s="23"/>
      <c r="HKC41" s="23"/>
      <c r="HKD41" s="23"/>
      <c r="HKE41" s="23"/>
      <c r="HKF41" s="23"/>
      <c r="HKG41" s="23"/>
      <c r="HKH41" s="23"/>
      <c r="HKI41" s="23"/>
      <c r="HKJ41" s="23"/>
      <c r="HKK41" s="23"/>
      <c r="HKL41" s="23"/>
      <c r="HKM41" s="23"/>
      <c r="HKN41" s="23"/>
      <c r="HKO41" s="23"/>
      <c r="HKP41" s="23"/>
      <c r="HKQ41" s="23"/>
      <c r="HKR41" s="23"/>
      <c r="HKS41" s="23"/>
      <c r="HKT41" s="23"/>
      <c r="HKU41" s="23"/>
      <c r="HKV41" s="23"/>
      <c r="HKW41" s="23"/>
      <c r="HKX41" s="23"/>
      <c r="HKY41" s="23"/>
      <c r="HKZ41" s="23"/>
      <c r="HLA41" s="23"/>
      <c r="HLB41" s="23"/>
      <c r="HLC41" s="23"/>
      <c r="HLD41" s="23"/>
      <c r="HLE41" s="23"/>
      <c r="HLF41" s="23"/>
      <c r="HLG41" s="23"/>
      <c r="HLH41" s="23"/>
      <c r="HLI41" s="23"/>
      <c r="HLJ41" s="23"/>
      <c r="HLK41" s="23"/>
      <c r="HLL41" s="23"/>
      <c r="HLM41" s="23"/>
      <c r="HLN41" s="23"/>
      <c r="HLO41" s="23"/>
      <c r="HLP41" s="23"/>
      <c r="HLQ41" s="23"/>
      <c r="HLR41" s="23"/>
      <c r="HLS41" s="23"/>
      <c r="HLT41" s="23"/>
      <c r="HLU41" s="23"/>
      <c r="HLV41" s="23"/>
      <c r="HLW41" s="23"/>
      <c r="HLX41" s="23"/>
      <c r="HLY41" s="23"/>
      <c r="HLZ41" s="23"/>
      <c r="HMA41" s="23"/>
      <c r="HMB41" s="23"/>
      <c r="HMC41" s="23"/>
      <c r="HMD41" s="23"/>
      <c r="HME41" s="23"/>
      <c r="HMF41" s="23"/>
      <c r="HMG41" s="23"/>
      <c r="HMH41" s="23"/>
      <c r="HMI41" s="23"/>
      <c r="HMJ41" s="23"/>
      <c r="HMK41" s="23"/>
      <c r="HML41" s="23"/>
      <c r="HMM41" s="23"/>
      <c r="HMN41" s="23"/>
      <c r="HMO41" s="23"/>
      <c r="HMP41" s="23"/>
      <c r="HMQ41" s="23"/>
      <c r="HMR41" s="23"/>
      <c r="HMS41" s="23"/>
      <c r="HMT41" s="23"/>
      <c r="HMU41" s="23"/>
      <c r="HMV41" s="23"/>
      <c r="HMW41" s="23"/>
      <c r="HMX41" s="23"/>
      <c r="HMY41" s="23"/>
      <c r="HMZ41" s="23"/>
      <c r="HNA41" s="23"/>
      <c r="HNB41" s="23"/>
      <c r="HNC41" s="23"/>
      <c r="HND41" s="23"/>
      <c r="HNE41" s="23"/>
      <c r="HNF41" s="23"/>
      <c r="HNG41" s="23"/>
      <c r="HNH41" s="23"/>
      <c r="HNI41" s="23"/>
      <c r="HNJ41" s="23"/>
      <c r="HNK41" s="23"/>
      <c r="HNL41" s="23"/>
      <c r="HNM41" s="23"/>
      <c r="HNN41" s="23"/>
      <c r="HNO41" s="23"/>
      <c r="HNP41" s="23"/>
      <c r="HNQ41" s="23"/>
      <c r="HNR41" s="23"/>
      <c r="HNS41" s="23"/>
      <c r="HNT41" s="23"/>
      <c r="HNU41" s="23"/>
      <c r="HNV41" s="23"/>
      <c r="HNW41" s="23"/>
      <c r="HNX41" s="23"/>
      <c r="HNY41" s="23"/>
      <c r="HNZ41" s="23"/>
      <c r="HOA41" s="23"/>
      <c r="HOB41" s="23"/>
      <c r="HOC41" s="23"/>
      <c r="HOD41" s="23"/>
      <c r="HOE41" s="23"/>
      <c r="HOF41" s="23"/>
      <c r="HOG41" s="23"/>
      <c r="HOH41" s="23"/>
      <c r="HOI41" s="23"/>
      <c r="HOJ41" s="23"/>
      <c r="HOK41" s="23"/>
      <c r="HOL41" s="23"/>
      <c r="HOM41" s="23"/>
      <c r="HON41" s="23"/>
      <c r="HOO41" s="23"/>
      <c r="HOP41" s="23"/>
      <c r="HOQ41" s="23"/>
      <c r="HOR41" s="23"/>
      <c r="HOS41" s="23"/>
      <c r="HOT41" s="23"/>
      <c r="HOU41" s="23"/>
      <c r="HOV41" s="23"/>
      <c r="HOW41" s="23"/>
      <c r="HOX41" s="23"/>
      <c r="HOY41" s="23"/>
      <c r="HOZ41" s="23"/>
      <c r="HPA41" s="23"/>
      <c r="HPB41" s="23"/>
      <c r="HPC41" s="23"/>
      <c r="HPD41" s="23"/>
      <c r="HPE41" s="23"/>
      <c r="HPF41" s="23"/>
      <c r="HPG41" s="23"/>
      <c r="HPH41" s="23"/>
      <c r="HPI41" s="23"/>
      <c r="HPJ41" s="23"/>
      <c r="HPK41" s="23"/>
      <c r="HPL41" s="23"/>
      <c r="HPM41" s="23"/>
      <c r="HPN41" s="23"/>
      <c r="HPO41" s="23"/>
      <c r="HPP41" s="23"/>
      <c r="HPQ41" s="23"/>
      <c r="HPR41" s="23"/>
      <c r="HPS41" s="23"/>
      <c r="HPT41" s="23"/>
      <c r="HPU41" s="23"/>
      <c r="HPV41" s="23"/>
      <c r="HPW41" s="23"/>
      <c r="HPX41" s="23"/>
      <c r="HPY41" s="23"/>
      <c r="HPZ41" s="23"/>
      <c r="HQA41" s="23"/>
      <c r="HQB41" s="23"/>
      <c r="HQC41" s="23"/>
      <c r="HQD41" s="23"/>
      <c r="HQE41" s="23"/>
      <c r="HQF41" s="23"/>
      <c r="HQG41" s="23"/>
      <c r="HQH41" s="23"/>
      <c r="HQI41" s="23"/>
      <c r="HQJ41" s="23"/>
      <c r="HQK41" s="23"/>
      <c r="HQL41" s="23"/>
      <c r="HQM41" s="23"/>
      <c r="HQN41" s="23"/>
      <c r="HQO41" s="23"/>
      <c r="HQP41" s="23"/>
      <c r="HQQ41" s="23"/>
      <c r="HQR41" s="23"/>
      <c r="HQS41" s="23"/>
      <c r="HQT41" s="23"/>
      <c r="HQU41" s="23"/>
      <c r="HQV41" s="23"/>
      <c r="HQW41" s="23"/>
      <c r="HQX41" s="23"/>
      <c r="HQY41" s="23"/>
      <c r="HQZ41" s="23"/>
      <c r="HRA41" s="23"/>
      <c r="HRB41" s="23"/>
      <c r="HRC41" s="23"/>
      <c r="HRD41" s="23"/>
      <c r="HRE41" s="23"/>
      <c r="HRF41" s="23"/>
      <c r="HRG41" s="23"/>
      <c r="HRH41" s="23"/>
      <c r="HRI41" s="23"/>
      <c r="HRJ41" s="23"/>
      <c r="HRK41" s="23"/>
      <c r="HRL41" s="23"/>
      <c r="HRM41" s="23"/>
      <c r="HRN41" s="23"/>
      <c r="HRO41" s="23"/>
      <c r="HRP41" s="23"/>
      <c r="HRQ41" s="23"/>
      <c r="HRR41" s="23"/>
      <c r="HRS41" s="23"/>
      <c r="HRT41" s="23"/>
      <c r="HRU41" s="23"/>
      <c r="HRV41" s="23"/>
      <c r="HRW41" s="23"/>
      <c r="HRX41" s="23"/>
      <c r="HRY41" s="23"/>
      <c r="HRZ41" s="23"/>
      <c r="HSA41" s="23"/>
      <c r="HSB41" s="23"/>
      <c r="HSC41" s="23"/>
      <c r="HSD41" s="23"/>
      <c r="HSE41" s="23"/>
      <c r="HSF41" s="23"/>
      <c r="HSG41" s="23"/>
      <c r="HSH41" s="23"/>
      <c r="HSI41" s="23"/>
      <c r="HSJ41" s="23"/>
      <c r="HSK41" s="23"/>
      <c r="HSL41" s="23"/>
      <c r="HSM41" s="23"/>
      <c r="HSN41" s="23"/>
      <c r="HSO41" s="23"/>
      <c r="HSP41" s="23"/>
      <c r="HSQ41" s="23"/>
      <c r="HSR41" s="23"/>
      <c r="HSS41" s="23"/>
      <c r="HST41" s="23"/>
      <c r="HSU41" s="23"/>
      <c r="HSV41" s="23"/>
      <c r="HSW41" s="23"/>
      <c r="HSX41" s="23"/>
      <c r="HSY41" s="23"/>
      <c r="HSZ41" s="23"/>
      <c r="HTA41" s="23"/>
      <c r="HTB41" s="23"/>
      <c r="HTC41" s="23"/>
      <c r="HTD41" s="23"/>
      <c r="HTE41" s="23"/>
      <c r="HTF41" s="23"/>
      <c r="HTG41" s="23"/>
      <c r="HTH41" s="23"/>
      <c r="HTI41" s="23"/>
      <c r="HTJ41" s="23"/>
      <c r="HTK41" s="23"/>
      <c r="HTL41" s="23"/>
      <c r="HTM41" s="23"/>
      <c r="HTN41" s="23"/>
      <c r="HTO41" s="23"/>
      <c r="HTP41" s="23"/>
      <c r="HTQ41" s="23"/>
      <c r="HTR41" s="23"/>
      <c r="HTS41" s="23"/>
      <c r="HTT41" s="23"/>
      <c r="HTU41" s="23"/>
      <c r="HTV41" s="23"/>
      <c r="HTW41" s="23"/>
      <c r="HTX41" s="23"/>
      <c r="HTY41" s="23"/>
      <c r="HTZ41" s="23"/>
      <c r="HUA41" s="23"/>
      <c r="HUB41" s="23"/>
      <c r="HUC41" s="23"/>
      <c r="HUD41" s="23"/>
      <c r="HUE41" s="23"/>
      <c r="HUF41" s="23"/>
      <c r="HUG41" s="23"/>
      <c r="HUH41" s="23"/>
      <c r="HUI41" s="23"/>
      <c r="HUJ41" s="23"/>
      <c r="HUK41" s="23"/>
      <c r="HUL41" s="23"/>
      <c r="HUM41" s="23"/>
      <c r="HUN41" s="23"/>
      <c r="HUO41" s="23"/>
      <c r="HUP41" s="23"/>
      <c r="HUQ41" s="23"/>
      <c r="HUR41" s="23"/>
      <c r="HUS41" s="23"/>
      <c r="HUT41" s="23"/>
      <c r="HUU41" s="23"/>
      <c r="HUV41" s="23"/>
      <c r="HUW41" s="23"/>
      <c r="HUX41" s="23"/>
      <c r="HUY41" s="23"/>
      <c r="HUZ41" s="23"/>
      <c r="HVA41" s="23"/>
      <c r="HVB41" s="23"/>
      <c r="HVC41" s="23"/>
      <c r="HVD41" s="23"/>
      <c r="HVE41" s="23"/>
      <c r="HVF41" s="23"/>
      <c r="HVG41" s="23"/>
      <c r="HVH41" s="23"/>
      <c r="HVI41" s="23"/>
      <c r="HVJ41" s="23"/>
      <c r="HVK41" s="23"/>
      <c r="HVL41" s="23"/>
      <c r="HVM41" s="23"/>
      <c r="HVN41" s="23"/>
      <c r="HVO41" s="23"/>
      <c r="HVP41" s="23"/>
      <c r="HVQ41" s="23"/>
      <c r="HVR41" s="23"/>
      <c r="HVS41" s="23"/>
      <c r="HVT41" s="23"/>
      <c r="HVU41" s="23"/>
      <c r="HVV41" s="23"/>
      <c r="HVW41" s="23"/>
      <c r="HVX41" s="23"/>
      <c r="HVY41" s="23"/>
      <c r="HVZ41" s="23"/>
      <c r="HWA41" s="23"/>
      <c r="HWB41" s="23"/>
      <c r="HWC41" s="23"/>
      <c r="HWD41" s="23"/>
      <c r="HWE41" s="23"/>
      <c r="HWF41" s="23"/>
      <c r="HWG41" s="23"/>
      <c r="HWH41" s="23"/>
      <c r="HWI41" s="23"/>
      <c r="HWJ41" s="23"/>
      <c r="HWK41" s="23"/>
      <c r="HWL41" s="23"/>
      <c r="HWM41" s="23"/>
      <c r="HWN41" s="23"/>
      <c r="HWO41" s="23"/>
      <c r="HWP41" s="23"/>
      <c r="HWQ41" s="23"/>
      <c r="HWR41" s="23"/>
      <c r="HWS41" s="23"/>
      <c r="HWT41" s="23"/>
      <c r="HWU41" s="23"/>
      <c r="HWV41" s="23"/>
      <c r="HWW41" s="23"/>
      <c r="HWX41" s="23"/>
      <c r="HWY41" s="23"/>
      <c r="HWZ41" s="23"/>
      <c r="HXA41" s="23"/>
      <c r="HXB41" s="23"/>
      <c r="HXC41" s="23"/>
      <c r="HXD41" s="23"/>
      <c r="HXE41" s="23"/>
      <c r="HXF41" s="23"/>
      <c r="HXG41" s="23"/>
      <c r="HXH41" s="23"/>
      <c r="HXI41" s="23"/>
      <c r="HXJ41" s="23"/>
      <c r="HXK41" s="23"/>
      <c r="HXL41" s="23"/>
      <c r="HXM41" s="23"/>
      <c r="HXN41" s="23"/>
      <c r="HXO41" s="23"/>
      <c r="HXP41" s="23"/>
      <c r="HXQ41" s="23"/>
      <c r="HXR41" s="23"/>
      <c r="HXS41" s="23"/>
      <c r="HXT41" s="23"/>
      <c r="HXU41" s="23"/>
      <c r="HXV41" s="23"/>
      <c r="HXW41" s="23"/>
      <c r="HXX41" s="23"/>
      <c r="HXY41" s="23"/>
      <c r="HXZ41" s="23"/>
      <c r="HYA41" s="23"/>
      <c r="HYB41" s="23"/>
      <c r="HYC41" s="23"/>
      <c r="HYD41" s="23"/>
      <c r="HYE41" s="23"/>
      <c r="HYF41" s="23"/>
      <c r="HYG41" s="23"/>
      <c r="HYH41" s="23"/>
      <c r="HYI41" s="23"/>
      <c r="HYJ41" s="23"/>
      <c r="HYK41" s="23"/>
      <c r="HYL41" s="23"/>
      <c r="HYM41" s="23"/>
      <c r="HYN41" s="23"/>
      <c r="HYO41" s="23"/>
      <c r="HYP41" s="23"/>
      <c r="HYQ41" s="23"/>
      <c r="HYR41" s="23"/>
      <c r="HYS41" s="23"/>
      <c r="HYT41" s="23"/>
      <c r="HYU41" s="23"/>
      <c r="HYV41" s="23"/>
      <c r="HYW41" s="23"/>
      <c r="HYX41" s="23"/>
      <c r="HYY41" s="23"/>
      <c r="HYZ41" s="23"/>
      <c r="HZA41" s="23"/>
      <c r="HZB41" s="23"/>
      <c r="HZC41" s="23"/>
      <c r="HZD41" s="23"/>
      <c r="HZE41" s="23"/>
      <c r="HZF41" s="23"/>
      <c r="HZG41" s="23"/>
      <c r="HZH41" s="23"/>
      <c r="HZI41" s="23"/>
      <c r="HZJ41" s="23"/>
      <c r="HZK41" s="23"/>
      <c r="HZL41" s="23"/>
      <c r="HZM41" s="23"/>
      <c r="HZN41" s="23"/>
      <c r="HZO41" s="23"/>
      <c r="HZP41" s="23"/>
      <c r="HZQ41" s="23"/>
      <c r="HZR41" s="23"/>
      <c r="HZS41" s="23"/>
      <c r="HZT41" s="23"/>
      <c r="HZU41" s="23"/>
      <c r="HZV41" s="23"/>
      <c r="HZW41" s="23"/>
      <c r="HZX41" s="23"/>
      <c r="HZY41" s="23"/>
      <c r="HZZ41" s="23"/>
      <c r="IAA41" s="23"/>
      <c r="IAB41" s="23"/>
      <c r="IAC41" s="23"/>
      <c r="IAD41" s="23"/>
      <c r="IAE41" s="23"/>
      <c r="IAF41" s="23"/>
      <c r="IAG41" s="23"/>
      <c r="IAH41" s="23"/>
      <c r="IAI41" s="23"/>
      <c r="IAJ41" s="23"/>
      <c r="IAK41" s="23"/>
      <c r="IAL41" s="23"/>
      <c r="IAM41" s="23"/>
      <c r="IAN41" s="23"/>
      <c r="IAO41" s="23"/>
      <c r="IAP41" s="23"/>
      <c r="IAQ41" s="23"/>
      <c r="IAR41" s="23"/>
      <c r="IAS41" s="23"/>
      <c r="IAT41" s="23"/>
      <c r="IAU41" s="23"/>
      <c r="IAV41" s="23"/>
      <c r="IAW41" s="23"/>
      <c r="IAX41" s="23"/>
      <c r="IAY41" s="23"/>
      <c r="IAZ41" s="23"/>
      <c r="IBA41" s="23"/>
      <c r="IBB41" s="23"/>
      <c r="IBC41" s="23"/>
      <c r="IBD41" s="23"/>
      <c r="IBE41" s="23"/>
      <c r="IBF41" s="23"/>
      <c r="IBG41" s="23"/>
      <c r="IBH41" s="23"/>
      <c r="IBI41" s="23"/>
      <c r="IBJ41" s="23"/>
      <c r="IBK41" s="23"/>
      <c r="IBL41" s="23"/>
      <c r="IBM41" s="23"/>
      <c r="IBN41" s="23"/>
      <c r="IBO41" s="23"/>
      <c r="IBP41" s="23"/>
      <c r="IBQ41" s="23"/>
      <c r="IBR41" s="23"/>
      <c r="IBS41" s="23"/>
      <c r="IBT41" s="23"/>
      <c r="IBU41" s="23"/>
      <c r="IBV41" s="23"/>
      <c r="IBW41" s="23"/>
      <c r="IBX41" s="23"/>
      <c r="IBY41" s="23"/>
      <c r="IBZ41" s="23"/>
      <c r="ICA41" s="23"/>
      <c r="ICB41" s="23"/>
      <c r="ICC41" s="23"/>
      <c r="ICD41" s="23"/>
      <c r="ICE41" s="23"/>
      <c r="ICF41" s="23"/>
      <c r="ICG41" s="23"/>
      <c r="ICH41" s="23"/>
      <c r="ICI41" s="23"/>
      <c r="ICJ41" s="23"/>
      <c r="ICK41" s="23"/>
      <c r="ICL41" s="23"/>
      <c r="ICM41" s="23"/>
      <c r="ICN41" s="23"/>
      <c r="ICO41" s="23"/>
      <c r="ICP41" s="23"/>
      <c r="ICQ41" s="23"/>
      <c r="ICR41" s="23"/>
      <c r="ICS41" s="23"/>
      <c r="ICT41" s="23"/>
      <c r="ICU41" s="23"/>
      <c r="ICV41" s="23"/>
      <c r="ICW41" s="23"/>
      <c r="ICX41" s="23"/>
      <c r="ICY41" s="23"/>
      <c r="ICZ41" s="23"/>
      <c r="IDA41" s="23"/>
      <c r="IDB41" s="23"/>
      <c r="IDC41" s="23"/>
      <c r="IDD41" s="23"/>
      <c r="IDE41" s="23"/>
      <c r="IDF41" s="23"/>
      <c r="IDG41" s="23"/>
      <c r="IDH41" s="23"/>
      <c r="IDI41" s="23"/>
      <c r="IDJ41" s="23"/>
      <c r="IDK41" s="23"/>
      <c r="IDL41" s="23"/>
      <c r="IDM41" s="23"/>
      <c r="IDN41" s="23"/>
      <c r="IDO41" s="23"/>
      <c r="IDP41" s="23"/>
      <c r="IDQ41" s="23"/>
      <c r="IDR41" s="23"/>
      <c r="IDS41" s="23"/>
      <c r="IDT41" s="23"/>
      <c r="IDU41" s="23"/>
      <c r="IDV41" s="23"/>
      <c r="IDW41" s="23"/>
      <c r="IDX41" s="23"/>
      <c r="IDY41" s="23"/>
      <c r="IDZ41" s="23"/>
      <c r="IEA41" s="23"/>
      <c r="IEB41" s="23"/>
      <c r="IEC41" s="23"/>
      <c r="IED41" s="23"/>
      <c r="IEE41" s="23"/>
      <c r="IEF41" s="23"/>
      <c r="IEG41" s="23"/>
      <c r="IEH41" s="23"/>
      <c r="IEI41" s="23"/>
      <c r="IEJ41" s="23"/>
      <c r="IEK41" s="23"/>
      <c r="IEL41" s="23"/>
      <c r="IEM41" s="23"/>
      <c r="IEN41" s="23"/>
      <c r="IEO41" s="23"/>
      <c r="IEP41" s="23"/>
      <c r="IEQ41" s="23"/>
      <c r="IER41" s="23"/>
      <c r="IES41" s="23"/>
      <c r="IET41" s="23"/>
      <c r="IEU41" s="23"/>
      <c r="IEV41" s="23"/>
      <c r="IEW41" s="23"/>
      <c r="IEX41" s="23"/>
      <c r="IEY41" s="23"/>
      <c r="IEZ41" s="23"/>
      <c r="IFA41" s="23"/>
      <c r="IFB41" s="23"/>
      <c r="IFC41" s="23"/>
      <c r="IFD41" s="23"/>
      <c r="IFE41" s="23"/>
      <c r="IFF41" s="23"/>
      <c r="IFG41" s="23"/>
      <c r="IFH41" s="23"/>
      <c r="IFI41" s="23"/>
      <c r="IFJ41" s="23"/>
      <c r="IFK41" s="23"/>
      <c r="IFL41" s="23"/>
      <c r="IFM41" s="23"/>
      <c r="IFN41" s="23"/>
      <c r="IFO41" s="23"/>
      <c r="IFP41" s="23"/>
      <c r="IFQ41" s="23"/>
      <c r="IFR41" s="23"/>
      <c r="IFS41" s="23"/>
      <c r="IFT41" s="23"/>
      <c r="IFU41" s="23"/>
      <c r="IFV41" s="23"/>
      <c r="IFW41" s="23"/>
      <c r="IFX41" s="23"/>
      <c r="IFY41" s="23"/>
      <c r="IFZ41" s="23"/>
      <c r="IGA41" s="23"/>
      <c r="IGB41" s="23"/>
      <c r="IGC41" s="23"/>
      <c r="IGD41" s="23"/>
      <c r="IGE41" s="23"/>
      <c r="IGF41" s="23"/>
      <c r="IGG41" s="23"/>
      <c r="IGH41" s="23"/>
      <c r="IGI41" s="23"/>
      <c r="IGJ41" s="23"/>
      <c r="IGK41" s="23"/>
      <c r="IGL41" s="23"/>
      <c r="IGM41" s="23"/>
      <c r="IGN41" s="23"/>
      <c r="IGO41" s="23"/>
      <c r="IGP41" s="23"/>
      <c r="IGQ41" s="23"/>
      <c r="IGR41" s="23"/>
      <c r="IGS41" s="23"/>
      <c r="IGT41" s="23"/>
      <c r="IGU41" s="23"/>
      <c r="IGV41" s="23"/>
      <c r="IGW41" s="23"/>
      <c r="IGX41" s="23"/>
      <c r="IGY41" s="23"/>
      <c r="IGZ41" s="23"/>
      <c r="IHA41" s="23"/>
      <c r="IHB41" s="23"/>
      <c r="IHC41" s="23"/>
      <c r="IHD41" s="23"/>
      <c r="IHE41" s="23"/>
      <c r="IHF41" s="23"/>
      <c r="IHG41" s="23"/>
      <c r="IHH41" s="23"/>
      <c r="IHI41" s="23"/>
      <c r="IHJ41" s="23"/>
      <c r="IHK41" s="23"/>
      <c r="IHL41" s="23"/>
      <c r="IHM41" s="23"/>
      <c r="IHN41" s="23"/>
      <c r="IHO41" s="23"/>
      <c r="IHP41" s="23"/>
      <c r="IHQ41" s="23"/>
      <c r="IHR41" s="23"/>
      <c r="IHS41" s="23"/>
      <c r="IHT41" s="23"/>
      <c r="IHU41" s="23"/>
      <c r="IHV41" s="23"/>
      <c r="IHW41" s="23"/>
      <c r="IHX41" s="23"/>
      <c r="IHY41" s="23"/>
      <c r="IHZ41" s="23"/>
      <c r="IIA41" s="23"/>
      <c r="IIB41" s="23"/>
      <c r="IIC41" s="23"/>
      <c r="IID41" s="23"/>
      <c r="IIE41" s="23"/>
      <c r="IIF41" s="23"/>
      <c r="IIG41" s="23"/>
      <c r="IIH41" s="23"/>
      <c r="III41" s="23"/>
      <c r="IIJ41" s="23"/>
      <c r="IIK41" s="23"/>
      <c r="IIL41" s="23"/>
      <c r="IIM41" s="23"/>
      <c r="IIN41" s="23"/>
      <c r="IIO41" s="23"/>
      <c r="IIP41" s="23"/>
      <c r="IIQ41" s="23"/>
      <c r="IIR41" s="23"/>
      <c r="IIS41" s="23"/>
      <c r="IIT41" s="23"/>
      <c r="IIU41" s="23"/>
      <c r="IIV41" s="23"/>
      <c r="IIW41" s="23"/>
      <c r="IIX41" s="23"/>
      <c r="IIY41" s="23"/>
      <c r="IIZ41" s="23"/>
      <c r="IJA41" s="23"/>
      <c r="IJB41" s="23"/>
      <c r="IJC41" s="23"/>
      <c r="IJD41" s="23"/>
      <c r="IJE41" s="23"/>
      <c r="IJF41" s="23"/>
      <c r="IJG41" s="23"/>
      <c r="IJH41" s="23"/>
      <c r="IJI41" s="23"/>
      <c r="IJJ41" s="23"/>
      <c r="IJK41" s="23"/>
      <c r="IJL41" s="23"/>
      <c r="IJM41" s="23"/>
      <c r="IJN41" s="23"/>
      <c r="IJO41" s="23"/>
      <c r="IJP41" s="23"/>
      <c r="IJQ41" s="23"/>
      <c r="IJR41" s="23"/>
      <c r="IJS41" s="23"/>
      <c r="IJT41" s="23"/>
      <c r="IJU41" s="23"/>
      <c r="IJV41" s="23"/>
      <c r="IJW41" s="23"/>
      <c r="IJX41" s="23"/>
      <c r="IJY41" s="23"/>
      <c r="IJZ41" s="23"/>
      <c r="IKA41" s="23"/>
      <c r="IKB41" s="23"/>
      <c r="IKC41" s="23"/>
      <c r="IKD41" s="23"/>
      <c r="IKE41" s="23"/>
      <c r="IKF41" s="23"/>
      <c r="IKG41" s="23"/>
      <c r="IKH41" s="23"/>
      <c r="IKI41" s="23"/>
      <c r="IKJ41" s="23"/>
      <c r="IKK41" s="23"/>
      <c r="IKL41" s="23"/>
      <c r="IKM41" s="23"/>
      <c r="IKN41" s="23"/>
      <c r="IKO41" s="23"/>
      <c r="IKP41" s="23"/>
      <c r="IKQ41" s="23"/>
      <c r="IKR41" s="23"/>
      <c r="IKS41" s="23"/>
      <c r="IKT41" s="23"/>
      <c r="IKU41" s="23"/>
      <c r="IKV41" s="23"/>
      <c r="IKW41" s="23"/>
      <c r="IKX41" s="23"/>
      <c r="IKY41" s="23"/>
      <c r="IKZ41" s="23"/>
      <c r="ILA41" s="23"/>
      <c r="ILB41" s="23"/>
      <c r="ILC41" s="23"/>
      <c r="ILD41" s="23"/>
      <c r="ILE41" s="23"/>
      <c r="ILF41" s="23"/>
      <c r="ILG41" s="23"/>
      <c r="ILH41" s="23"/>
      <c r="ILI41" s="23"/>
      <c r="ILJ41" s="23"/>
      <c r="ILK41" s="23"/>
      <c r="ILL41" s="23"/>
      <c r="ILM41" s="23"/>
      <c r="ILN41" s="23"/>
      <c r="ILO41" s="23"/>
      <c r="ILP41" s="23"/>
      <c r="ILQ41" s="23"/>
      <c r="ILR41" s="23"/>
      <c r="ILS41" s="23"/>
      <c r="ILT41" s="23"/>
      <c r="ILU41" s="23"/>
      <c r="ILV41" s="23"/>
      <c r="ILW41" s="23"/>
      <c r="ILX41" s="23"/>
      <c r="ILY41" s="23"/>
      <c r="ILZ41" s="23"/>
      <c r="IMA41" s="23"/>
      <c r="IMB41" s="23"/>
      <c r="IMC41" s="23"/>
      <c r="IMD41" s="23"/>
      <c r="IME41" s="23"/>
      <c r="IMF41" s="23"/>
      <c r="IMG41" s="23"/>
      <c r="IMH41" s="23"/>
      <c r="IMI41" s="23"/>
      <c r="IMJ41" s="23"/>
      <c r="IMK41" s="23"/>
      <c r="IML41" s="23"/>
      <c r="IMM41" s="23"/>
      <c r="IMN41" s="23"/>
      <c r="IMO41" s="23"/>
      <c r="IMP41" s="23"/>
      <c r="IMQ41" s="23"/>
      <c r="IMR41" s="23"/>
      <c r="IMS41" s="23"/>
      <c r="IMT41" s="23"/>
      <c r="IMU41" s="23"/>
      <c r="IMV41" s="23"/>
      <c r="IMW41" s="23"/>
      <c r="IMX41" s="23"/>
      <c r="IMY41" s="23"/>
      <c r="IMZ41" s="23"/>
      <c r="INA41" s="23"/>
      <c r="INB41" s="23"/>
      <c r="INC41" s="23"/>
      <c r="IND41" s="23"/>
      <c r="INE41" s="23"/>
      <c r="INF41" s="23"/>
      <c r="ING41" s="23"/>
      <c r="INH41" s="23"/>
      <c r="INI41" s="23"/>
      <c r="INJ41" s="23"/>
      <c r="INK41" s="23"/>
      <c r="INL41" s="23"/>
      <c r="INM41" s="23"/>
      <c r="INN41" s="23"/>
      <c r="INO41" s="23"/>
      <c r="INP41" s="23"/>
      <c r="INQ41" s="23"/>
      <c r="INR41" s="23"/>
      <c r="INS41" s="23"/>
      <c r="INT41" s="23"/>
      <c r="INU41" s="23"/>
      <c r="INV41" s="23"/>
      <c r="INW41" s="23"/>
      <c r="INX41" s="23"/>
      <c r="INY41" s="23"/>
      <c r="INZ41" s="23"/>
      <c r="IOA41" s="23"/>
      <c r="IOB41" s="23"/>
      <c r="IOC41" s="23"/>
      <c r="IOD41" s="23"/>
      <c r="IOE41" s="23"/>
      <c r="IOF41" s="23"/>
      <c r="IOG41" s="23"/>
      <c r="IOH41" s="23"/>
      <c r="IOI41" s="23"/>
      <c r="IOJ41" s="23"/>
      <c r="IOK41" s="23"/>
      <c r="IOL41" s="23"/>
      <c r="IOM41" s="23"/>
      <c r="ION41" s="23"/>
      <c r="IOO41" s="23"/>
      <c r="IOP41" s="23"/>
      <c r="IOQ41" s="23"/>
      <c r="IOR41" s="23"/>
      <c r="IOS41" s="23"/>
      <c r="IOT41" s="23"/>
      <c r="IOU41" s="23"/>
      <c r="IOV41" s="23"/>
      <c r="IOW41" s="23"/>
      <c r="IOX41" s="23"/>
      <c r="IOY41" s="23"/>
      <c r="IOZ41" s="23"/>
      <c r="IPA41" s="23"/>
      <c r="IPB41" s="23"/>
      <c r="IPC41" s="23"/>
      <c r="IPD41" s="23"/>
      <c r="IPE41" s="23"/>
      <c r="IPF41" s="23"/>
      <c r="IPG41" s="23"/>
      <c r="IPH41" s="23"/>
      <c r="IPI41" s="23"/>
      <c r="IPJ41" s="23"/>
      <c r="IPK41" s="23"/>
      <c r="IPL41" s="23"/>
      <c r="IPM41" s="23"/>
      <c r="IPN41" s="23"/>
      <c r="IPO41" s="23"/>
      <c r="IPP41" s="23"/>
      <c r="IPQ41" s="23"/>
      <c r="IPR41" s="23"/>
      <c r="IPS41" s="23"/>
      <c r="IPT41" s="23"/>
      <c r="IPU41" s="23"/>
      <c r="IPV41" s="23"/>
      <c r="IPW41" s="23"/>
      <c r="IPX41" s="23"/>
      <c r="IPY41" s="23"/>
      <c r="IPZ41" s="23"/>
      <c r="IQA41" s="23"/>
      <c r="IQB41" s="23"/>
      <c r="IQC41" s="23"/>
      <c r="IQD41" s="23"/>
      <c r="IQE41" s="23"/>
      <c r="IQF41" s="23"/>
      <c r="IQG41" s="23"/>
      <c r="IQH41" s="23"/>
      <c r="IQI41" s="23"/>
      <c r="IQJ41" s="23"/>
      <c r="IQK41" s="23"/>
      <c r="IQL41" s="23"/>
      <c r="IQM41" s="23"/>
      <c r="IQN41" s="23"/>
      <c r="IQO41" s="23"/>
      <c r="IQP41" s="23"/>
      <c r="IQQ41" s="23"/>
      <c r="IQR41" s="23"/>
      <c r="IQS41" s="23"/>
      <c r="IQT41" s="23"/>
      <c r="IQU41" s="23"/>
      <c r="IQV41" s="23"/>
      <c r="IQW41" s="23"/>
      <c r="IQX41" s="23"/>
      <c r="IQY41" s="23"/>
      <c r="IQZ41" s="23"/>
      <c r="IRA41" s="23"/>
      <c r="IRB41" s="23"/>
      <c r="IRC41" s="23"/>
      <c r="IRD41" s="23"/>
      <c r="IRE41" s="23"/>
      <c r="IRF41" s="23"/>
      <c r="IRG41" s="23"/>
      <c r="IRH41" s="23"/>
      <c r="IRI41" s="23"/>
      <c r="IRJ41" s="23"/>
      <c r="IRK41" s="23"/>
      <c r="IRL41" s="23"/>
      <c r="IRM41" s="23"/>
      <c r="IRN41" s="23"/>
      <c r="IRO41" s="23"/>
      <c r="IRP41" s="23"/>
      <c r="IRQ41" s="23"/>
      <c r="IRR41" s="23"/>
      <c r="IRS41" s="23"/>
      <c r="IRT41" s="23"/>
      <c r="IRU41" s="23"/>
      <c r="IRV41" s="23"/>
      <c r="IRW41" s="23"/>
      <c r="IRX41" s="23"/>
      <c r="IRY41" s="23"/>
      <c r="IRZ41" s="23"/>
      <c r="ISA41" s="23"/>
      <c r="ISB41" s="23"/>
      <c r="ISC41" s="23"/>
      <c r="ISD41" s="23"/>
      <c r="ISE41" s="23"/>
      <c r="ISF41" s="23"/>
      <c r="ISG41" s="23"/>
      <c r="ISH41" s="23"/>
      <c r="ISI41" s="23"/>
      <c r="ISJ41" s="23"/>
      <c r="ISK41" s="23"/>
      <c r="ISL41" s="23"/>
      <c r="ISM41" s="23"/>
      <c r="ISN41" s="23"/>
      <c r="ISO41" s="23"/>
      <c r="ISP41" s="23"/>
      <c r="ISQ41" s="23"/>
      <c r="ISR41" s="23"/>
      <c r="ISS41" s="23"/>
      <c r="IST41" s="23"/>
      <c r="ISU41" s="23"/>
      <c r="ISV41" s="23"/>
      <c r="ISW41" s="23"/>
      <c r="ISX41" s="23"/>
      <c r="ISY41" s="23"/>
      <c r="ISZ41" s="23"/>
      <c r="ITA41" s="23"/>
      <c r="ITB41" s="23"/>
      <c r="ITC41" s="23"/>
      <c r="ITD41" s="23"/>
      <c r="ITE41" s="23"/>
      <c r="ITF41" s="23"/>
      <c r="ITG41" s="23"/>
      <c r="ITH41" s="23"/>
      <c r="ITI41" s="23"/>
      <c r="ITJ41" s="23"/>
      <c r="ITK41" s="23"/>
      <c r="ITL41" s="23"/>
      <c r="ITM41" s="23"/>
      <c r="ITN41" s="23"/>
      <c r="ITO41" s="23"/>
      <c r="ITP41" s="23"/>
      <c r="ITQ41" s="23"/>
      <c r="ITR41" s="23"/>
      <c r="ITS41" s="23"/>
      <c r="ITT41" s="23"/>
      <c r="ITU41" s="23"/>
      <c r="ITV41" s="23"/>
      <c r="ITW41" s="23"/>
      <c r="ITX41" s="23"/>
      <c r="ITY41" s="23"/>
      <c r="ITZ41" s="23"/>
      <c r="IUA41" s="23"/>
      <c r="IUB41" s="23"/>
      <c r="IUC41" s="23"/>
      <c r="IUD41" s="23"/>
      <c r="IUE41" s="23"/>
      <c r="IUF41" s="23"/>
      <c r="IUG41" s="23"/>
      <c r="IUH41" s="23"/>
      <c r="IUI41" s="23"/>
      <c r="IUJ41" s="23"/>
      <c r="IUK41" s="23"/>
      <c r="IUL41" s="23"/>
      <c r="IUM41" s="23"/>
      <c r="IUN41" s="23"/>
      <c r="IUO41" s="23"/>
      <c r="IUP41" s="23"/>
      <c r="IUQ41" s="23"/>
      <c r="IUR41" s="23"/>
      <c r="IUS41" s="23"/>
      <c r="IUT41" s="23"/>
      <c r="IUU41" s="23"/>
      <c r="IUV41" s="23"/>
      <c r="IUW41" s="23"/>
      <c r="IUX41" s="23"/>
      <c r="IUY41" s="23"/>
      <c r="IUZ41" s="23"/>
      <c r="IVA41" s="23"/>
      <c r="IVB41" s="23"/>
      <c r="IVC41" s="23"/>
      <c r="IVD41" s="23"/>
      <c r="IVE41" s="23"/>
      <c r="IVF41" s="23"/>
      <c r="IVG41" s="23"/>
      <c r="IVH41" s="23"/>
      <c r="IVI41" s="23"/>
      <c r="IVJ41" s="23"/>
      <c r="IVK41" s="23"/>
      <c r="IVL41" s="23"/>
      <c r="IVM41" s="23"/>
      <c r="IVN41" s="23"/>
      <c r="IVO41" s="23"/>
      <c r="IVP41" s="23"/>
      <c r="IVQ41" s="23"/>
      <c r="IVR41" s="23"/>
      <c r="IVS41" s="23"/>
      <c r="IVT41" s="23"/>
      <c r="IVU41" s="23"/>
      <c r="IVV41" s="23"/>
      <c r="IVW41" s="23"/>
      <c r="IVX41" s="23"/>
      <c r="IVY41" s="23"/>
      <c r="IVZ41" s="23"/>
      <c r="IWA41" s="23"/>
      <c r="IWB41" s="23"/>
      <c r="IWC41" s="23"/>
      <c r="IWD41" s="23"/>
      <c r="IWE41" s="23"/>
      <c r="IWF41" s="23"/>
      <c r="IWG41" s="23"/>
      <c r="IWH41" s="23"/>
      <c r="IWI41" s="23"/>
      <c r="IWJ41" s="23"/>
      <c r="IWK41" s="23"/>
      <c r="IWL41" s="23"/>
      <c r="IWM41" s="23"/>
      <c r="IWN41" s="23"/>
      <c r="IWO41" s="23"/>
      <c r="IWP41" s="23"/>
      <c r="IWQ41" s="23"/>
      <c r="IWR41" s="23"/>
      <c r="IWS41" s="23"/>
      <c r="IWT41" s="23"/>
      <c r="IWU41" s="23"/>
      <c r="IWV41" s="23"/>
      <c r="IWW41" s="23"/>
      <c r="IWX41" s="23"/>
      <c r="IWY41" s="23"/>
      <c r="IWZ41" s="23"/>
      <c r="IXA41" s="23"/>
      <c r="IXB41" s="23"/>
      <c r="IXC41" s="23"/>
      <c r="IXD41" s="23"/>
      <c r="IXE41" s="23"/>
      <c r="IXF41" s="23"/>
      <c r="IXG41" s="23"/>
      <c r="IXH41" s="23"/>
      <c r="IXI41" s="23"/>
      <c r="IXJ41" s="23"/>
      <c r="IXK41" s="23"/>
      <c r="IXL41" s="23"/>
      <c r="IXM41" s="23"/>
      <c r="IXN41" s="23"/>
      <c r="IXO41" s="23"/>
      <c r="IXP41" s="23"/>
      <c r="IXQ41" s="23"/>
      <c r="IXR41" s="23"/>
      <c r="IXS41" s="23"/>
      <c r="IXT41" s="23"/>
      <c r="IXU41" s="23"/>
      <c r="IXV41" s="23"/>
      <c r="IXW41" s="23"/>
      <c r="IXX41" s="23"/>
      <c r="IXY41" s="23"/>
      <c r="IXZ41" s="23"/>
      <c r="IYA41" s="23"/>
      <c r="IYB41" s="23"/>
      <c r="IYC41" s="23"/>
      <c r="IYD41" s="23"/>
      <c r="IYE41" s="23"/>
      <c r="IYF41" s="23"/>
      <c r="IYG41" s="23"/>
      <c r="IYH41" s="23"/>
      <c r="IYI41" s="23"/>
      <c r="IYJ41" s="23"/>
      <c r="IYK41" s="23"/>
      <c r="IYL41" s="23"/>
      <c r="IYM41" s="23"/>
      <c r="IYN41" s="23"/>
      <c r="IYO41" s="23"/>
      <c r="IYP41" s="23"/>
      <c r="IYQ41" s="23"/>
      <c r="IYR41" s="23"/>
      <c r="IYS41" s="23"/>
      <c r="IYT41" s="23"/>
      <c r="IYU41" s="23"/>
      <c r="IYV41" s="23"/>
      <c r="IYW41" s="23"/>
      <c r="IYX41" s="23"/>
      <c r="IYY41" s="23"/>
      <c r="IYZ41" s="23"/>
      <c r="IZA41" s="23"/>
      <c r="IZB41" s="23"/>
      <c r="IZC41" s="23"/>
      <c r="IZD41" s="23"/>
      <c r="IZE41" s="23"/>
      <c r="IZF41" s="23"/>
      <c r="IZG41" s="23"/>
      <c r="IZH41" s="23"/>
      <c r="IZI41" s="23"/>
      <c r="IZJ41" s="23"/>
      <c r="IZK41" s="23"/>
      <c r="IZL41" s="23"/>
      <c r="IZM41" s="23"/>
      <c r="IZN41" s="23"/>
      <c r="IZO41" s="23"/>
      <c r="IZP41" s="23"/>
      <c r="IZQ41" s="23"/>
      <c r="IZR41" s="23"/>
      <c r="IZS41" s="23"/>
      <c r="IZT41" s="23"/>
      <c r="IZU41" s="23"/>
      <c r="IZV41" s="23"/>
      <c r="IZW41" s="23"/>
      <c r="IZX41" s="23"/>
      <c r="IZY41" s="23"/>
      <c r="IZZ41" s="23"/>
      <c r="JAA41" s="23"/>
      <c r="JAB41" s="23"/>
      <c r="JAC41" s="23"/>
      <c r="JAD41" s="23"/>
      <c r="JAE41" s="23"/>
      <c r="JAF41" s="23"/>
      <c r="JAG41" s="23"/>
      <c r="JAH41" s="23"/>
      <c r="JAI41" s="23"/>
      <c r="JAJ41" s="23"/>
      <c r="JAK41" s="23"/>
      <c r="JAL41" s="23"/>
      <c r="JAM41" s="23"/>
      <c r="JAN41" s="23"/>
      <c r="JAO41" s="23"/>
      <c r="JAP41" s="23"/>
      <c r="JAQ41" s="23"/>
      <c r="JAR41" s="23"/>
      <c r="JAS41" s="23"/>
      <c r="JAT41" s="23"/>
      <c r="JAU41" s="23"/>
      <c r="JAV41" s="23"/>
      <c r="JAW41" s="23"/>
      <c r="JAX41" s="23"/>
      <c r="JAY41" s="23"/>
      <c r="JAZ41" s="23"/>
      <c r="JBA41" s="23"/>
      <c r="JBB41" s="23"/>
      <c r="JBC41" s="23"/>
      <c r="JBD41" s="23"/>
      <c r="JBE41" s="23"/>
      <c r="JBF41" s="23"/>
      <c r="JBG41" s="23"/>
      <c r="JBH41" s="23"/>
      <c r="JBI41" s="23"/>
      <c r="JBJ41" s="23"/>
      <c r="JBK41" s="23"/>
      <c r="JBL41" s="23"/>
      <c r="JBM41" s="23"/>
      <c r="JBN41" s="23"/>
      <c r="JBO41" s="23"/>
      <c r="JBP41" s="23"/>
      <c r="JBQ41" s="23"/>
      <c r="JBR41" s="23"/>
      <c r="JBS41" s="23"/>
      <c r="JBT41" s="23"/>
      <c r="JBU41" s="23"/>
      <c r="JBV41" s="23"/>
      <c r="JBW41" s="23"/>
      <c r="JBX41" s="23"/>
      <c r="JBY41" s="23"/>
      <c r="JBZ41" s="23"/>
      <c r="JCA41" s="23"/>
      <c r="JCB41" s="23"/>
      <c r="JCC41" s="23"/>
      <c r="JCD41" s="23"/>
      <c r="JCE41" s="23"/>
      <c r="JCF41" s="23"/>
      <c r="JCG41" s="23"/>
      <c r="JCH41" s="23"/>
      <c r="JCI41" s="23"/>
      <c r="JCJ41" s="23"/>
      <c r="JCK41" s="23"/>
      <c r="JCL41" s="23"/>
      <c r="JCM41" s="23"/>
      <c r="JCN41" s="23"/>
      <c r="JCO41" s="23"/>
      <c r="JCP41" s="23"/>
      <c r="JCQ41" s="23"/>
      <c r="JCR41" s="23"/>
      <c r="JCS41" s="23"/>
      <c r="JCT41" s="23"/>
      <c r="JCU41" s="23"/>
      <c r="JCV41" s="23"/>
      <c r="JCW41" s="23"/>
      <c r="JCX41" s="23"/>
      <c r="JCY41" s="23"/>
      <c r="JCZ41" s="23"/>
      <c r="JDA41" s="23"/>
      <c r="JDB41" s="23"/>
      <c r="JDC41" s="23"/>
      <c r="JDD41" s="23"/>
      <c r="JDE41" s="23"/>
      <c r="JDF41" s="23"/>
      <c r="JDG41" s="23"/>
      <c r="JDH41" s="23"/>
      <c r="JDI41" s="23"/>
      <c r="JDJ41" s="23"/>
      <c r="JDK41" s="23"/>
      <c r="JDL41" s="23"/>
      <c r="JDM41" s="23"/>
      <c r="JDN41" s="23"/>
      <c r="JDO41" s="23"/>
      <c r="JDP41" s="23"/>
      <c r="JDQ41" s="23"/>
      <c r="JDR41" s="23"/>
      <c r="JDS41" s="23"/>
      <c r="JDT41" s="23"/>
      <c r="JDU41" s="23"/>
      <c r="JDV41" s="23"/>
      <c r="JDW41" s="23"/>
      <c r="JDX41" s="23"/>
      <c r="JDY41" s="23"/>
      <c r="JDZ41" s="23"/>
      <c r="JEA41" s="23"/>
      <c r="JEB41" s="23"/>
      <c r="JEC41" s="23"/>
      <c r="JED41" s="23"/>
      <c r="JEE41" s="23"/>
      <c r="JEF41" s="23"/>
      <c r="JEG41" s="23"/>
      <c r="JEH41" s="23"/>
      <c r="JEI41" s="23"/>
      <c r="JEJ41" s="23"/>
      <c r="JEK41" s="23"/>
      <c r="JEL41" s="23"/>
      <c r="JEM41" s="23"/>
      <c r="JEN41" s="23"/>
      <c r="JEO41" s="23"/>
      <c r="JEP41" s="23"/>
      <c r="JEQ41" s="23"/>
      <c r="JER41" s="23"/>
      <c r="JES41" s="23"/>
      <c r="JET41" s="23"/>
      <c r="JEU41" s="23"/>
      <c r="JEV41" s="23"/>
      <c r="JEW41" s="23"/>
      <c r="JEX41" s="23"/>
      <c r="JEY41" s="23"/>
      <c r="JEZ41" s="23"/>
      <c r="JFA41" s="23"/>
      <c r="JFB41" s="23"/>
      <c r="JFC41" s="23"/>
      <c r="JFD41" s="23"/>
      <c r="JFE41" s="23"/>
      <c r="JFF41" s="23"/>
      <c r="JFG41" s="23"/>
      <c r="JFH41" s="23"/>
      <c r="JFI41" s="23"/>
      <c r="JFJ41" s="23"/>
      <c r="JFK41" s="23"/>
      <c r="JFL41" s="23"/>
      <c r="JFM41" s="23"/>
      <c r="JFN41" s="23"/>
      <c r="JFO41" s="23"/>
      <c r="JFP41" s="23"/>
      <c r="JFQ41" s="23"/>
      <c r="JFR41" s="23"/>
      <c r="JFS41" s="23"/>
      <c r="JFT41" s="23"/>
      <c r="JFU41" s="23"/>
      <c r="JFV41" s="23"/>
      <c r="JFW41" s="23"/>
      <c r="JFX41" s="23"/>
      <c r="JFY41" s="23"/>
      <c r="JFZ41" s="23"/>
      <c r="JGA41" s="23"/>
      <c r="JGB41" s="23"/>
      <c r="JGC41" s="23"/>
      <c r="JGD41" s="23"/>
      <c r="JGE41" s="23"/>
      <c r="JGF41" s="23"/>
      <c r="JGG41" s="23"/>
      <c r="JGH41" s="23"/>
      <c r="JGI41" s="23"/>
      <c r="JGJ41" s="23"/>
      <c r="JGK41" s="23"/>
      <c r="JGL41" s="23"/>
      <c r="JGM41" s="23"/>
      <c r="JGN41" s="23"/>
      <c r="JGO41" s="23"/>
      <c r="JGP41" s="23"/>
      <c r="JGQ41" s="23"/>
      <c r="JGR41" s="23"/>
      <c r="JGS41" s="23"/>
      <c r="JGT41" s="23"/>
      <c r="JGU41" s="23"/>
      <c r="JGV41" s="23"/>
      <c r="JGW41" s="23"/>
      <c r="JGX41" s="23"/>
      <c r="JGY41" s="23"/>
      <c r="JGZ41" s="23"/>
      <c r="JHA41" s="23"/>
      <c r="JHB41" s="23"/>
      <c r="JHC41" s="23"/>
      <c r="JHD41" s="23"/>
      <c r="JHE41" s="23"/>
      <c r="JHF41" s="23"/>
      <c r="JHG41" s="23"/>
      <c r="JHH41" s="23"/>
      <c r="JHI41" s="23"/>
      <c r="JHJ41" s="23"/>
      <c r="JHK41" s="23"/>
      <c r="JHL41" s="23"/>
      <c r="JHM41" s="23"/>
      <c r="JHN41" s="23"/>
      <c r="JHO41" s="23"/>
      <c r="JHP41" s="23"/>
      <c r="JHQ41" s="23"/>
      <c r="JHR41" s="23"/>
      <c r="JHS41" s="23"/>
      <c r="JHT41" s="23"/>
      <c r="JHU41" s="23"/>
      <c r="JHV41" s="23"/>
      <c r="JHW41" s="23"/>
      <c r="JHX41" s="23"/>
      <c r="JHY41" s="23"/>
      <c r="JHZ41" s="23"/>
      <c r="JIA41" s="23"/>
      <c r="JIB41" s="23"/>
      <c r="JIC41" s="23"/>
      <c r="JID41" s="23"/>
      <c r="JIE41" s="23"/>
      <c r="JIF41" s="23"/>
      <c r="JIG41" s="23"/>
      <c r="JIH41" s="23"/>
      <c r="JII41" s="23"/>
      <c r="JIJ41" s="23"/>
      <c r="JIK41" s="23"/>
      <c r="JIL41" s="23"/>
      <c r="JIM41" s="23"/>
      <c r="JIN41" s="23"/>
      <c r="JIO41" s="23"/>
      <c r="JIP41" s="23"/>
      <c r="JIQ41" s="23"/>
      <c r="JIR41" s="23"/>
      <c r="JIS41" s="23"/>
      <c r="JIT41" s="23"/>
      <c r="JIU41" s="23"/>
      <c r="JIV41" s="23"/>
      <c r="JIW41" s="23"/>
      <c r="JIX41" s="23"/>
      <c r="JIY41" s="23"/>
      <c r="JIZ41" s="23"/>
      <c r="JJA41" s="23"/>
      <c r="JJB41" s="23"/>
      <c r="JJC41" s="23"/>
      <c r="JJD41" s="23"/>
      <c r="JJE41" s="23"/>
      <c r="JJF41" s="23"/>
      <c r="JJG41" s="23"/>
      <c r="JJH41" s="23"/>
      <c r="JJI41" s="23"/>
      <c r="JJJ41" s="23"/>
      <c r="JJK41" s="23"/>
      <c r="JJL41" s="23"/>
      <c r="JJM41" s="23"/>
      <c r="JJN41" s="23"/>
      <c r="JJO41" s="23"/>
      <c r="JJP41" s="23"/>
      <c r="JJQ41" s="23"/>
      <c r="JJR41" s="23"/>
      <c r="JJS41" s="23"/>
      <c r="JJT41" s="23"/>
      <c r="JJU41" s="23"/>
      <c r="JJV41" s="23"/>
      <c r="JJW41" s="23"/>
      <c r="JJX41" s="23"/>
      <c r="JJY41" s="23"/>
      <c r="JJZ41" s="23"/>
      <c r="JKA41" s="23"/>
      <c r="JKB41" s="23"/>
      <c r="JKC41" s="23"/>
      <c r="JKD41" s="23"/>
      <c r="JKE41" s="23"/>
      <c r="JKF41" s="23"/>
      <c r="JKG41" s="23"/>
      <c r="JKH41" s="23"/>
      <c r="JKI41" s="23"/>
      <c r="JKJ41" s="23"/>
      <c r="JKK41" s="23"/>
      <c r="JKL41" s="23"/>
      <c r="JKM41" s="23"/>
      <c r="JKN41" s="23"/>
      <c r="JKO41" s="23"/>
      <c r="JKP41" s="23"/>
      <c r="JKQ41" s="23"/>
      <c r="JKR41" s="23"/>
      <c r="JKS41" s="23"/>
      <c r="JKT41" s="23"/>
      <c r="JKU41" s="23"/>
      <c r="JKV41" s="23"/>
      <c r="JKW41" s="23"/>
      <c r="JKX41" s="23"/>
      <c r="JKY41" s="23"/>
      <c r="JKZ41" s="23"/>
      <c r="JLA41" s="23"/>
      <c r="JLB41" s="23"/>
      <c r="JLC41" s="23"/>
      <c r="JLD41" s="23"/>
      <c r="JLE41" s="23"/>
      <c r="JLF41" s="23"/>
      <c r="JLG41" s="23"/>
      <c r="JLH41" s="23"/>
      <c r="JLI41" s="23"/>
      <c r="JLJ41" s="23"/>
      <c r="JLK41" s="23"/>
      <c r="JLL41" s="23"/>
      <c r="JLM41" s="23"/>
      <c r="JLN41" s="23"/>
      <c r="JLO41" s="23"/>
      <c r="JLP41" s="23"/>
      <c r="JLQ41" s="23"/>
      <c r="JLR41" s="23"/>
      <c r="JLS41" s="23"/>
      <c r="JLT41" s="23"/>
      <c r="JLU41" s="23"/>
      <c r="JLV41" s="23"/>
      <c r="JLW41" s="23"/>
      <c r="JLX41" s="23"/>
      <c r="JLY41" s="23"/>
      <c r="JLZ41" s="23"/>
      <c r="JMA41" s="23"/>
      <c r="JMB41" s="23"/>
      <c r="JMC41" s="23"/>
      <c r="JMD41" s="23"/>
      <c r="JME41" s="23"/>
      <c r="JMF41" s="23"/>
      <c r="JMG41" s="23"/>
      <c r="JMH41" s="23"/>
      <c r="JMI41" s="23"/>
      <c r="JMJ41" s="23"/>
      <c r="JMK41" s="23"/>
      <c r="JML41" s="23"/>
      <c r="JMM41" s="23"/>
      <c r="JMN41" s="23"/>
      <c r="JMO41" s="23"/>
      <c r="JMP41" s="23"/>
      <c r="JMQ41" s="23"/>
      <c r="JMR41" s="23"/>
      <c r="JMS41" s="23"/>
      <c r="JMT41" s="23"/>
      <c r="JMU41" s="23"/>
      <c r="JMV41" s="23"/>
      <c r="JMW41" s="23"/>
      <c r="JMX41" s="23"/>
      <c r="JMY41" s="23"/>
      <c r="JMZ41" s="23"/>
      <c r="JNA41" s="23"/>
      <c r="JNB41" s="23"/>
      <c r="JNC41" s="23"/>
      <c r="JND41" s="23"/>
      <c r="JNE41" s="23"/>
      <c r="JNF41" s="23"/>
      <c r="JNG41" s="23"/>
      <c r="JNH41" s="23"/>
      <c r="JNI41" s="23"/>
      <c r="JNJ41" s="23"/>
      <c r="JNK41" s="23"/>
      <c r="JNL41" s="23"/>
      <c r="JNM41" s="23"/>
      <c r="JNN41" s="23"/>
      <c r="JNO41" s="23"/>
      <c r="JNP41" s="23"/>
      <c r="JNQ41" s="23"/>
      <c r="JNR41" s="23"/>
      <c r="JNS41" s="23"/>
      <c r="JNT41" s="23"/>
      <c r="JNU41" s="23"/>
      <c r="JNV41" s="23"/>
      <c r="JNW41" s="23"/>
      <c r="JNX41" s="23"/>
      <c r="JNY41" s="23"/>
      <c r="JNZ41" s="23"/>
      <c r="JOA41" s="23"/>
      <c r="JOB41" s="23"/>
      <c r="JOC41" s="23"/>
      <c r="JOD41" s="23"/>
      <c r="JOE41" s="23"/>
      <c r="JOF41" s="23"/>
      <c r="JOG41" s="23"/>
      <c r="JOH41" s="23"/>
      <c r="JOI41" s="23"/>
      <c r="JOJ41" s="23"/>
      <c r="JOK41" s="23"/>
      <c r="JOL41" s="23"/>
      <c r="JOM41" s="23"/>
      <c r="JON41" s="23"/>
      <c r="JOO41" s="23"/>
      <c r="JOP41" s="23"/>
      <c r="JOQ41" s="23"/>
      <c r="JOR41" s="23"/>
      <c r="JOS41" s="23"/>
      <c r="JOT41" s="23"/>
      <c r="JOU41" s="23"/>
      <c r="JOV41" s="23"/>
      <c r="JOW41" s="23"/>
      <c r="JOX41" s="23"/>
      <c r="JOY41" s="23"/>
      <c r="JOZ41" s="23"/>
      <c r="JPA41" s="23"/>
      <c r="JPB41" s="23"/>
      <c r="JPC41" s="23"/>
      <c r="JPD41" s="23"/>
      <c r="JPE41" s="23"/>
      <c r="JPF41" s="23"/>
      <c r="JPG41" s="23"/>
      <c r="JPH41" s="23"/>
      <c r="JPI41" s="23"/>
      <c r="JPJ41" s="23"/>
      <c r="JPK41" s="23"/>
      <c r="JPL41" s="23"/>
      <c r="JPM41" s="23"/>
      <c r="JPN41" s="23"/>
      <c r="JPO41" s="23"/>
      <c r="JPP41" s="23"/>
      <c r="JPQ41" s="23"/>
      <c r="JPR41" s="23"/>
      <c r="JPS41" s="23"/>
      <c r="JPT41" s="23"/>
      <c r="JPU41" s="23"/>
      <c r="JPV41" s="23"/>
      <c r="JPW41" s="23"/>
      <c r="JPX41" s="23"/>
      <c r="JPY41" s="23"/>
      <c r="JPZ41" s="23"/>
      <c r="JQA41" s="23"/>
      <c r="JQB41" s="23"/>
      <c r="JQC41" s="23"/>
      <c r="JQD41" s="23"/>
      <c r="JQE41" s="23"/>
      <c r="JQF41" s="23"/>
      <c r="JQG41" s="23"/>
      <c r="JQH41" s="23"/>
      <c r="JQI41" s="23"/>
      <c r="JQJ41" s="23"/>
      <c r="JQK41" s="23"/>
      <c r="JQL41" s="23"/>
      <c r="JQM41" s="23"/>
      <c r="JQN41" s="23"/>
      <c r="JQO41" s="23"/>
      <c r="JQP41" s="23"/>
      <c r="JQQ41" s="23"/>
      <c r="JQR41" s="23"/>
      <c r="JQS41" s="23"/>
      <c r="JQT41" s="23"/>
      <c r="JQU41" s="23"/>
      <c r="JQV41" s="23"/>
      <c r="JQW41" s="23"/>
      <c r="JQX41" s="23"/>
      <c r="JQY41" s="23"/>
      <c r="JQZ41" s="23"/>
      <c r="JRA41" s="23"/>
      <c r="JRB41" s="23"/>
      <c r="JRC41" s="23"/>
      <c r="JRD41" s="23"/>
      <c r="JRE41" s="23"/>
      <c r="JRF41" s="23"/>
      <c r="JRG41" s="23"/>
      <c r="JRH41" s="23"/>
      <c r="JRI41" s="23"/>
      <c r="JRJ41" s="23"/>
      <c r="JRK41" s="23"/>
      <c r="JRL41" s="23"/>
      <c r="JRM41" s="23"/>
      <c r="JRN41" s="23"/>
      <c r="JRO41" s="23"/>
      <c r="JRP41" s="23"/>
      <c r="JRQ41" s="23"/>
      <c r="JRR41" s="23"/>
      <c r="JRS41" s="23"/>
      <c r="JRT41" s="23"/>
      <c r="JRU41" s="23"/>
      <c r="JRV41" s="23"/>
      <c r="JRW41" s="23"/>
      <c r="JRX41" s="23"/>
      <c r="JRY41" s="23"/>
      <c r="JRZ41" s="23"/>
      <c r="JSA41" s="23"/>
      <c r="JSB41" s="23"/>
      <c r="JSC41" s="23"/>
      <c r="JSD41" s="23"/>
      <c r="JSE41" s="23"/>
      <c r="JSF41" s="23"/>
      <c r="JSG41" s="23"/>
      <c r="JSH41" s="23"/>
      <c r="JSI41" s="23"/>
      <c r="JSJ41" s="23"/>
      <c r="JSK41" s="23"/>
      <c r="JSL41" s="23"/>
      <c r="JSM41" s="23"/>
      <c r="JSN41" s="23"/>
      <c r="JSO41" s="23"/>
      <c r="JSP41" s="23"/>
      <c r="JSQ41" s="23"/>
      <c r="JSR41" s="23"/>
      <c r="JSS41" s="23"/>
      <c r="JST41" s="23"/>
      <c r="JSU41" s="23"/>
      <c r="JSV41" s="23"/>
      <c r="JSW41" s="23"/>
      <c r="JSX41" s="23"/>
      <c r="JSY41" s="23"/>
      <c r="JSZ41" s="23"/>
      <c r="JTA41" s="23"/>
      <c r="JTB41" s="23"/>
      <c r="JTC41" s="23"/>
      <c r="JTD41" s="23"/>
      <c r="JTE41" s="23"/>
      <c r="JTF41" s="23"/>
      <c r="JTG41" s="23"/>
      <c r="JTH41" s="23"/>
      <c r="JTI41" s="23"/>
      <c r="JTJ41" s="23"/>
      <c r="JTK41" s="23"/>
      <c r="JTL41" s="23"/>
      <c r="JTM41" s="23"/>
      <c r="JTN41" s="23"/>
      <c r="JTO41" s="23"/>
      <c r="JTP41" s="23"/>
      <c r="JTQ41" s="23"/>
      <c r="JTR41" s="23"/>
      <c r="JTS41" s="23"/>
      <c r="JTT41" s="23"/>
      <c r="JTU41" s="23"/>
      <c r="JTV41" s="23"/>
      <c r="JTW41" s="23"/>
      <c r="JTX41" s="23"/>
      <c r="JTY41" s="23"/>
      <c r="JTZ41" s="23"/>
      <c r="JUA41" s="23"/>
      <c r="JUB41" s="23"/>
      <c r="JUC41" s="23"/>
      <c r="JUD41" s="23"/>
      <c r="JUE41" s="23"/>
      <c r="JUF41" s="23"/>
      <c r="JUG41" s="23"/>
      <c r="JUH41" s="23"/>
      <c r="JUI41" s="23"/>
      <c r="JUJ41" s="23"/>
      <c r="JUK41" s="23"/>
      <c r="JUL41" s="23"/>
      <c r="JUM41" s="23"/>
      <c r="JUN41" s="23"/>
      <c r="JUO41" s="23"/>
      <c r="JUP41" s="23"/>
      <c r="JUQ41" s="23"/>
      <c r="JUR41" s="23"/>
      <c r="JUS41" s="23"/>
      <c r="JUT41" s="23"/>
      <c r="JUU41" s="23"/>
      <c r="JUV41" s="23"/>
      <c r="JUW41" s="23"/>
      <c r="JUX41" s="23"/>
      <c r="JUY41" s="23"/>
      <c r="JUZ41" s="23"/>
      <c r="JVA41" s="23"/>
      <c r="JVB41" s="23"/>
      <c r="JVC41" s="23"/>
      <c r="JVD41" s="23"/>
      <c r="JVE41" s="23"/>
      <c r="JVF41" s="23"/>
      <c r="JVG41" s="23"/>
      <c r="JVH41" s="23"/>
      <c r="JVI41" s="23"/>
      <c r="JVJ41" s="23"/>
      <c r="JVK41" s="23"/>
      <c r="JVL41" s="23"/>
      <c r="JVM41" s="23"/>
      <c r="JVN41" s="23"/>
      <c r="JVO41" s="23"/>
      <c r="JVP41" s="23"/>
      <c r="JVQ41" s="23"/>
      <c r="JVR41" s="23"/>
      <c r="JVS41" s="23"/>
      <c r="JVT41" s="23"/>
      <c r="JVU41" s="23"/>
      <c r="JVV41" s="23"/>
      <c r="JVW41" s="23"/>
      <c r="JVX41" s="23"/>
      <c r="JVY41" s="23"/>
      <c r="JVZ41" s="23"/>
      <c r="JWA41" s="23"/>
      <c r="JWB41" s="23"/>
      <c r="JWC41" s="23"/>
      <c r="JWD41" s="23"/>
      <c r="JWE41" s="23"/>
      <c r="JWF41" s="23"/>
      <c r="JWG41" s="23"/>
      <c r="JWH41" s="23"/>
      <c r="JWI41" s="23"/>
      <c r="JWJ41" s="23"/>
      <c r="JWK41" s="23"/>
      <c r="JWL41" s="23"/>
      <c r="JWM41" s="23"/>
      <c r="JWN41" s="23"/>
      <c r="JWO41" s="23"/>
      <c r="JWP41" s="23"/>
      <c r="JWQ41" s="23"/>
      <c r="JWR41" s="23"/>
      <c r="JWS41" s="23"/>
      <c r="JWT41" s="23"/>
      <c r="JWU41" s="23"/>
      <c r="JWV41" s="23"/>
      <c r="JWW41" s="23"/>
      <c r="JWX41" s="23"/>
      <c r="JWY41" s="23"/>
      <c r="JWZ41" s="23"/>
      <c r="JXA41" s="23"/>
      <c r="JXB41" s="23"/>
      <c r="JXC41" s="23"/>
      <c r="JXD41" s="23"/>
      <c r="JXE41" s="23"/>
      <c r="JXF41" s="23"/>
      <c r="JXG41" s="23"/>
      <c r="JXH41" s="23"/>
      <c r="JXI41" s="23"/>
      <c r="JXJ41" s="23"/>
      <c r="JXK41" s="23"/>
      <c r="JXL41" s="23"/>
      <c r="JXM41" s="23"/>
      <c r="JXN41" s="23"/>
      <c r="JXO41" s="23"/>
      <c r="JXP41" s="23"/>
      <c r="JXQ41" s="23"/>
      <c r="JXR41" s="23"/>
      <c r="JXS41" s="23"/>
      <c r="JXT41" s="23"/>
      <c r="JXU41" s="23"/>
      <c r="JXV41" s="23"/>
      <c r="JXW41" s="23"/>
      <c r="JXX41" s="23"/>
      <c r="JXY41" s="23"/>
      <c r="JXZ41" s="23"/>
      <c r="JYA41" s="23"/>
      <c r="JYB41" s="23"/>
      <c r="JYC41" s="23"/>
      <c r="JYD41" s="23"/>
      <c r="JYE41" s="23"/>
      <c r="JYF41" s="23"/>
      <c r="JYG41" s="23"/>
      <c r="JYH41" s="23"/>
      <c r="JYI41" s="23"/>
      <c r="JYJ41" s="23"/>
      <c r="JYK41" s="23"/>
      <c r="JYL41" s="23"/>
      <c r="JYM41" s="23"/>
      <c r="JYN41" s="23"/>
      <c r="JYO41" s="23"/>
      <c r="JYP41" s="23"/>
      <c r="JYQ41" s="23"/>
      <c r="JYR41" s="23"/>
      <c r="JYS41" s="23"/>
      <c r="JYT41" s="23"/>
      <c r="JYU41" s="23"/>
      <c r="JYV41" s="23"/>
      <c r="JYW41" s="23"/>
      <c r="JYX41" s="23"/>
      <c r="JYY41" s="23"/>
      <c r="JYZ41" s="23"/>
      <c r="JZA41" s="23"/>
      <c r="JZB41" s="23"/>
      <c r="JZC41" s="23"/>
      <c r="JZD41" s="23"/>
      <c r="JZE41" s="23"/>
      <c r="JZF41" s="23"/>
      <c r="JZG41" s="23"/>
      <c r="JZH41" s="23"/>
      <c r="JZI41" s="23"/>
      <c r="JZJ41" s="23"/>
      <c r="JZK41" s="23"/>
      <c r="JZL41" s="23"/>
      <c r="JZM41" s="23"/>
      <c r="JZN41" s="23"/>
      <c r="JZO41" s="23"/>
      <c r="JZP41" s="23"/>
      <c r="JZQ41" s="23"/>
      <c r="JZR41" s="23"/>
      <c r="JZS41" s="23"/>
      <c r="JZT41" s="23"/>
      <c r="JZU41" s="23"/>
      <c r="JZV41" s="23"/>
      <c r="JZW41" s="23"/>
      <c r="JZX41" s="23"/>
      <c r="JZY41" s="23"/>
      <c r="JZZ41" s="23"/>
      <c r="KAA41" s="23"/>
      <c r="KAB41" s="23"/>
      <c r="KAC41" s="23"/>
      <c r="KAD41" s="23"/>
      <c r="KAE41" s="23"/>
      <c r="KAF41" s="23"/>
      <c r="KAG41" s="23"/>
      <c r="KAH41" s="23"/>
      <c r="KAI41" s="23"/>
      <c r="KAJ41" s="23"/>
      <c r="KAK41" s="23"/>
      <c r="KAL41" s="23"/>
      <c r="KAM41" s="23"/>
      <c r="KAN41" s="23"/>
      <c r="KAO41" s="23"/>
      <c r="KAP41" s="23"/>
      <c r="KAQ41" s="23"/>
      <c r="KAR41" s="23"/>
      <c r="KAS41" s="23"/>
      <c r="KAT41" s="23"/>
      <c r="KAU41" s="23"/>
      <c r="KAV41" s="23"/>
      <c r="KAW41" s="23"/>
      <c r="KAX41" s="23"/>
      <c r="KAY41" s="23"/>
      <c r="KAZ41" s="23"/>
      <c r="KBA41" s="23"/>
      <c r="KBB41" s="23"/>
      <c r="KBC41" s="23"/>
      <c r="KBD41" s="23"/>
      <c r="KBE41" s="23"/>
      <c r="KBF41" s="23"/>
      <c r="KBG41" s="23"/>
      <c r="KBH41" s="23"/>
      <c r="KBI41" s="23"/>
      <c r="KBJ41" s="23"/>
      <c r="KBK41" s="23"/>
      <c r="KBL41" s="23"/>
      <c r="KBM41" s="23"/>
      <c r="KBN41" s="23"/>
      <c r="KBO41" s="23"/>
      <c r="KBP41" s="23"/>
      <c r="KBQ41" s="23"/>
      <c r="KBR41" s="23"/>
      <c r="KBS41" s="23"/>
      <c r="KBT41" s="23"/>
      <c r="KBU41" s="23"/>
      <c r="KBV41" s="23"/>
      <c r="KBW41" s="23"/>
      <c r="KBX41" s="23"/>
      <c r="KBY41" s="23"/>
      <c r="KBZ41" s="23"/>
      <c r="KCA41" s="23"/>
      <c r="KCB41" s="23"/>
      <c r="KCC41" s="23"/>
      <c r="KCD41" s="23"/>
      <c r="KCE41" s="23"/>
      <c r="KCF41" s="23"/>
      <c r="KCG41" s="23"/>
      <c r="KCH41" s="23"/>
      <c r="KCI41" s="23"/>
      <c r="KCJ41" s="23"/>
      <c r="KCK41" s="23"/>
      <c r="KCL41" s="23"/>
      <c r="KCM41" s="23"/>
      <c r="KCN41" s="23"/>
      <c r="KCO41" s="23"/>
      <c r="KCP41" s="23"/>
      <c r="KCQ41" s="23"/>
      <c r="KCR41" s="23"/>
      <c r="KCS41" s="23"/>
      <c r="KCT41" s="23"/>
      <c r="KCU41" s="23"/>
      <c r="KCV41" s="23"/>
      <c r="KCW41" s="23"/>
      <c r="KCX41" s="23"/>
      <c r="KCY41" s="23"/>
      <c r="KCZ41" s="23"/>
      <c r="KDA41" s="23"/>
      <c r="KDB41" s="23"/>
      <c r="KDC41" s="23"/>
      <c r="KDD41" s="23"/>
      <c r="KDE41" s="23"/>
      <c r="KDF41" s="23"/>
      <c r="KDG41" s="23"/>
      <c r="KDH41" s="23"/>
      <c r="KDI41" s="23"/>
      <c r="KDJ41" s="23"/>
      <c r="KDK41" s="23"/>
      <c r="KDL41" s="23"/>
      <c r="KDM41" s="23"/>
      <c r="KDN41" s="23"/>
      <c r="KDO41" s="23"/>
      <c r="KDP41" s="23"/>
      <c r="KDQ41" s="23"/>
      <c r="KDR41" s="23"/>
      <c r="KDS41" s="23"/>
      <c r="KDT41" s="23"/>
      <c r="KDU41" s="23"/>
      <c r="KDV41" s="23"/>
      <c r="KDW41" s="23"/>
      <c r="KDX41" s="23"/>
      <c r="KDY41" s="23"/>
      <c r="KDZ41" s="23"/>
      <c r="KEA41" s="23"/>
      <c r="KEB41" s="23"/>
      <c r="KEC41" s="23"/>
      <c r="KED41" s="23"/>
      <c r="KEE41" s="23"/>
      <c r="KEF41" s="23"/>
      <c r="KEG41" s="23"/>
      <c r="KEH41" s="23"/>
      <c r="KEI41" s="23"/>
      <c r="KEJ41" s="23"/>
      <c r="KEK41" s="23"/>
      <c r="KEL41" s="23"/>
      <c r="KEM41" s="23"/>
      <c r="KEN41" s="23"/>
      <c r="KEO41" s="23"/>
      <c r="KEP41" s="23"/>
      <c r="KEQ41" s="23"/>
      <c r="KER41" s="23"/>
      <c r="KES41" s="23"/>
      <c r="KET41" s="23"/>
      <c r="KEU41" s="23"/>
      <c r="KEV41" s="23"/>
      <c r="KEW41" s="23"/>
      <c r="KEX41" s="23"/>
      <c r="KEY41" s="23"/>
      <c r="KEZ41" s="23"/>
      <c r="KFA41" s="23"/>
      <c r="KFB41" s="23"/>
      <c r="KFC41" s="23"/>
      <c r="KFD41" s="23"/>
      <c r="KFE41" s="23"/>
      <c r="KFF41" s="23"/>
      <c r="KFG41" s="23"/>
      <c r="KFH41" s="23"/>
      <c r="KFI41" s="23"/>
      <c r="KFJ41" s="23"/>
      <c r="KFK41" s="23"/>
      <c r="KFL41" s="23"/>
      <c r="KFM41" s="23"/>
      <c r="KFN41" s="23"/>
      <c r="KFO41" s="23"/>
      <c r="KFP41" s="23"/>
      <c r="KFQ41" s="23"/>
      <c r="KFR41" s="23"/>
      <c r="KFS41" s="23"/>
      <c r="KFT41" s="23"/>
      <c r="KFU41" s="23"/>
      <c r="KFV41" s="23"/>
      <c r="KFW41" s="23"/>
      <c r="KFX41" s="23"/>
      <c r="KFY41" s="23"/>
      <c r="KFZ41" s="23"/>
      <c r="KGA41" s="23"/>
      <c r="KGB41" s="23"/>
      <c r="KGC41" s="23"/>
      <c r="KGD41" s="23"/>
      <c r="KGE41" s="23"/>
      <c r="KGF41" s="23"/>
      <c r="KGG41" s="23"/>
      <c r="KGH41" s="23"/>
      <c r="KGI41" s="23"/>
      <c r="KGJ41" s="23"/>
      <c r="KGK41" s="23"/>
      <c r="KGL41" s="23"/>
      <c r="KGM41" s="23"/>
      <c r="KGN41" s="23"/>
      <c r="KGO41" s="23"/>
      <c r="KGP41" s="23"/>
      <c r="KGQ41" s="23"/>
      <c r="KGR41" s="23"/>
      <c r="KGS41" s="23"/>
      <c r="KGT41" s="23"/>
      <c r="KGU41" s="23"/>
      <c r="KGV41" s="23"/>
      <c r="KGW41" s="23"/>
      <c r="KGX41" s="23"/>
      <c r="KGY41" s="23"/>
      <c r="KGZ41" s="23"/>
      <c r="KHA41" s="23"/>
      <c r="KHB41" s="23"/>
      <c r="KHC41" s="23"/>
      <c r="KHD41" s="23"/>
      <c r="KHE41" s="23"/>
      <c r="KHF41" s="23"/>
      <c r="KHG41" s="23"/>
      <c r="KHH41" s="23"/>
      <c r="KHI41" s="23"/>
      <c r="KHJ41" s="23"/>
      <c r="KHK41" s="23"/>
      <c r="KHL41" s="23"/>
      <c r="KHM41" s="23"/>
      <c r="KHN41" s="23"/>
      <c r="KHO41" s="23"/>
      <c r="KHP41" s="23"/>
      <c r="KHQ41" s="23"/>
      <c r="KHR41" s="23"/>
      <c r="KHS41" s="23"/>
      <c r="KHT41" s="23"/>
      <c r="KHU41" s="23"/>
      <c r="KHV41" s="23"/>
      <c r="KHW41" s="23"/>
      <c r="KHX41" s="23"/>
      <c r="KHY41" s="23"/>
      <c r="KHZ41" s="23"/>
      <c r="KIA41" s="23"/>
      <c r="KIB41" s="23"/>
      <c r="KIC41" s="23"/>
      <c r="KID41" s="23"/>
      <c r="KIE41" s="23"/>
      <c r="KIF41" s="23"/>
      <c r="KIG41" s="23"/>
      <c r="KIH41" s="23"/>
      <c r="KII41" s="23"/>
      <c r="KIJ41" s="23"/>
      <c r="KIK41" s="23"/>
      <c r="KIL41" s="23"/>
      <c r="KIM41" s="23"/>
      <c r="KIN41" s="23"/>
      <c r="KIO41" s="23"/>
      <c r="KIP41" s="23"/>
      <c r="KIQ41" s="23"/>
      <c r="KIR41" s="23"/>
      <c r="KIS41" s="23"/>
      <c r="KIT41" s="23"/>
      <c r="KIU41" s="23"/>
      <c r="KIV41" s="23"/>
      <c r="KIW41" s="23"/>
      <c r="KIX41" s="23"/>
      <c r="KIY41" s="23"/>
      <c r="KIZ41" s="23"/>
      <c r="KJA41" s="23"/>
      <c r="KJB41" s="23"/>
      <c r="KJC41" s="23"/>
      <c r="KJD41" s="23"/>
      <c r="KJE41" s="23"/>
      <c r="KJF41" s="23"/>
      <c r="KJG41" s="23"/>
      <c r="KJH41" s="23"/>
      <c r="KJI41" s="23"/>
      <c r="KJJ41" s="23"/>
      <c r="KJK41" s="23"/>
      <c r="KJL41" s="23"/>
      <c r="KJM41" s="23"/>
      <c r="KJN41" s="23"/>
      <c r="KJO41" s="23"/>
      <c r="KJP41" s="23"/>
      <c r="KJQ41" s="23"/>
      <c r="KJR41" s="23"/>
      <c r="KJS41" s="23"/>
      <c r="KJT41" s="23"/>
      <c r="KJU41" s="23"/>
      <c r="KJV41" s="23"/>
      <c r="KJW41" s="23"/>
      <c r="KJX41" s="23"/>
      <c r="KJY41" s="23"/>
      <c r="KJZ41" s="23"/>
      <c r="KKA41" s="23"/>
      <c r="KKB41" s="23"/>
      <c r="KKC41" s="23"/>
      <c r="KKD41" s="23"/>
      <c r="KKE41" s="23"/>
      <c r="KKF41" s="23"/>
      <c r="KKG41" s="23"/>
      <c r="KKH41" s="23"/>
      <c r="KKI41" s="23"/>
      <c r="KKJ41" s="23"/>
      <c r="KKK41" s="23"/>
      <c r="KKL41" s="23"/>
      <c r="KKM41" s="23"/>
      <c r="KKN41" s="23"/>
      <c r="KKO41" s="23"/>
      <c r="KKP41" s="23"/>
      <c r="KKQ41" s="23"/>
      <c r="KKR41" s="23"/>
      <c r="KKS41" s="23"/>
      <c r="KKT41" s="23"/>
      <c r="KKU41" s="23"/>
      <c r="KKV41" s="23"/>
      <c r="KKW41" s="23"/>
      <c r="KKX41" s="23"/>
      <c r="KKY41" s="23"/>
      <c r="KKZ41" s="23"/>
      <c r="KLA41" s="23"/>
      <c r="KLB41" s="23"/>
      <c r="KLC41" s="23"/>
      <c r="KLD41" s="23"/>
      <c r="KLE41" s="23"/>
      <c r="KLF41" s="23"/>
      <c r="KLG41" s="23"/>
      <c r="KLH41" s="23"/>
      <c r="KLI41" s="23"/>
      <c r="KLJ41" s="23"/>
      <c r="KLK41" s="23"/>
      <c r="KLL41" s="23"/>
      <c r="KLM41" s="23"/>
      <c r="KLN41" s="23"/>
      <c r="KLO41" s="23"/>
      <c r="KLP41" s="23"/>
      <c r="KLQ41" s="23"/>
      <c r="KLR41" s="23"/>
      <c r="KLS41" s="23"/>
      <c r="KLT41" s="23"/>
      <c r="KLU41" s="23"/>
      <c r="KLV41" s="23"/>
      <c r="KLW41" s="23"/>
      <c r="KLX41" s="23"/>
      <c r="KLY41" s="23"/>
      <c r="KLZ41" s="23"/>
      <c r="KMA41" s="23"/>
      <c r="KMB41" s="23"/>
      <c r="KMC41" s="23"/>
      <c r="KMD41" s="23"/>
      <c r="KME41" s="23"/>
      <c r="KMF41" s="23"/>
      <c r="KMG41" s="23"/>
      <c r="KMH41" s="23"/>
      <c r="KMI41" s="23"/>
      <c r="KMJ41" s="23"/>
      <c r="KMK41" s="23"/>
      <c r="KML41" s="23"/>
      <c r="KMM41" s="23"/>
      <c r="KMN41" s="23"/>
      <c r="KMO41" s="23"/>
      <c r="KMP41" s="23"/>
      <c r="KMQ41" s="23"/>
      <c r="KMR41" s="23"/>
      <c r="KMS41" s="23"/>
      <c r="KMT41" s="23"/>
      <c r="KMU41" s="23"/>
      <c r="KMV41" s="23"/>
      <c r="KMW41" s="23"/>
      <c r="KMX41" s="23"/>
      <c r="KMY41" s="23"/>
      <c r="KMZ41" s="23"/>
      <c r="KNA41" s="23"/>
      <c r="KNB41" s="23"/>
      <c r="KNC41" s="23"/>
      <c r="KND41" s="23"/>
      <c r="KNE41" s="23"/>
      <c r="KNF41" s="23"/>
      <c r="KNG41" s="23"/>
      <c r="KNH41" s="23"/>
      <c r="KNI41" s="23"/>
      <c r="KNJ41" s="23"/>
      <c r="KNK41" s="23"/>
      <c r="KNL41" s="23"/>
      <c r="KNM41" s="23"/>
      <c r="KNN41" s="23"/>
      <c r="KNO41" s="23"/>
      <c r="KNP41" s="23"/>
      <c r="KNQ41" s="23"/>
      <c r="KNR41" s="23"/>
      <c r="KNS41" s="23"/>
      <c r="KNT41" s="23"/>
      <c r="KNU41" s="23"/>
      <c r="KNV41" s="23"/>
      <c r="KNW41" s="23"/>
      <c r="KNX41" s="23"/>
      <c r="KNY41" s="23"/>
      <c r="KNZ41" s="23"/>
      <c r="KOA41" s="23"/>
      <c r="KOB41" s="23"/>
      <c r="KOC41" s="23"/>
      <c r="KOD41" s="23"/>
      <c r="KOE41" s="23"/>
      <c r="KOF41" s="23"/>
      <c r="KOG41" s="23"/>
      <c r="KOH41" s="23"/>
      <c r="KOI41" s="23"/>
      <c r="KOJ41" s="23"/>
      <c r="KOK41" s="23"/>
      <c r="KOL41" s="23"/>
      <c r="KOM41" s="23"/>
      <c r="KON41" s="23"/>
      <c r="KOO41" s="23"/>
      <c r="KOP41" s="23"/>
      <c r="KOQ41" s="23"/>
      <c r="KOR41" s="23"/>
      <c r="KOS41" s="23"/>
      <c r="KOT41" s="23"/>
      <c r="KOU41" s="23"/>
      <c r="KOV41" s="23"/>
      <c r="KOW41" s="23"/>
      <c r="KOX41" s="23"/>
      <c r="KOY41" s="23"/>
      <c r="KOZ41" s="23"/>
      <c r="KPA41" s="23"/>
      <c r="KPB41" s="23"/>
      <c r="KPC41" s="23"/>
      <c r="KPD41" s="23"/>
      <c r="KPE41" s="23"/>
      <c r="KPF41" s="23"/>
      <c r="KPG41" s="23"/>
      <c r="KPH41" s="23"/>
      <c r="KPI41" s="23"/>
      <c r="KPJ41" s="23"/>
      <c r="KPK41" s="23"/>
      <c r="KPL41" s="23"/>
      <c r="KPM41" s="23"/>
      <c r="KPN41" s="23"/>
      <c r="KPO41" s="23"/>
      <c r="KPP41" s="23"/>
      <c r="KPQ41" s="23"/>
      <c r="KPR41" s="23"/>
      <c r="KPS41" s="23"/>
      <c r="KPT41" s="23"/>
      <c r="KPU41" s="23"/>
      <c r="KPV41" s="23"/>
      <c r="KPW41" s="23"/>
      <c r="KPX41" s="23"/>
      <c r="KPY41" s="23"/>
      <c r="KPZ41" s="23"/>
      <c r="KQA41" s="23"/>
      <c r="KQB41" s="23"/>
      <c r="KQC41" s="23"/>
      <c r="KQD41" s="23"/>
      <c r="KQE41" s="23"/>
      <c r="KQF41" s="23"/>
      <c r="KQG41" s="23"/>
      <c r="KQH41" s="23"/>
      <c r="KQI41" s="23"/>
      <c r="KQJ41" s="23"/>
      <c r="KQK41" s="23"/>
      <c r="KQL41" s="23"/>
      <c r="KQM41" s="23"/>
      <c r="KQN41" s="23"/>
      <c r="KQO41" s="23"/>
      <c r="KQP41" s="23"/>
      <c r="KQQ41" s="23"/>
      <c r="KQR41" s="23"/>
      <c r="KQS41" s="23"/>
      <c r="KQT41" s="23"/>
      <c r="KQU41" s="23"/>
      <c r="KQV41" s="23"/>
      <c r="KQW41" s="23"/>
      <c r="KQX41" s="23"/>
      <c r="KQY41" s="23"/>
      <c r="KQZ41" s="23"/>
      <c r="KRA41" s="23"/>
      <c r="KRB41" s="23"/>
      <c r="KRC41" s="23"/>
      <c r="KRD41" s="23"/>
      <c r="KRE41" s="23"/>
      <c r="KRF41" s="23"/>
      <c r="KRG41" s="23"/>
      <c r="KRH41" s="23"/>
      <c r="KRI41" s="23"/>
      <c r="KRJ41" s="23"/>
      <c r="KRK41" s="23"/>
      <c r="KRL41" s="23"/>
      <c r="KRM41" s="23"/>
      <c r="KRN41" s="23"/>
      <c r="KRO41" s="23"/>
      <c r="KRP41" s="23"/>
      <c r="KRQ41" s="23"/>
      <c r="KRR41" s="23"/>
      <c r="KRS41" s="23"/>
      <c r="KRT41" s="23"/>
      <c r="KRU41" s="23"/>
      <c r="KRV41" s="23"/>
      <c r="KRW41" s="23"/>
      <c r="KRX41" s="23"/>
      <c r="KRY41" s="23"/>
      <c r="KRZ41" s="23"/>
      <c r="KSA41" s="23"/>
      <c r="KSB41" s="23"/>
      <c r="KSC41" s="23"/>
      <c r="KSD41" s="23"/>
      <c r="KSE41" s="23"/>
      <c r="KSF41" s="23"/>
      <c r="KSG41" s="23"/>
      <c r="KSH41" s="23"/>
      <c r="KSI41" s="23"/>
      <c r="KSJ41" s="23"/>
      <c r="KSK41" s="23"/>
      <c r="KSL41" s="23"/>
      <c r="KSM41" s="23"/>
      <c r="KSN41" s="23"/>
      <c r="KSO41" s="23"/>
      <c r="KSP41" s="23"/>
      <c r="KSQ41" s="23"/>
      <c r="KSR41" s="23"/>
      <c r="KSS41" s="23"/>
      <c r="KST41" s="23"/>
      <c r="KSU41" s="23"/>
      <c r="KSV41" s="23"/>
      <c r="KSW41" s="23"/>
      <c r="KSX41" s="23"/>
      <c r="KSY41" s="23"/>
      <c r="KSZ41" s="23"/>
      <c r="KTA41" s="23"/>
      <c r="KTB41" s="23"/>
      <c r="KTC41" s="23"/>
      <c r="KTD41" s="23"/>
      <c r="KTE41" s="23"/>
      <c r="KTF41" s="23"/>
      <c r="KTG41" s="23"/>
      <c r="KTH41" s="23"/>
      <c r="KTI41" s="23"/>
      <c r="KTJ41" s="23"/>
      <c r="KTK41" s="23"/>
      <c r="KTL41" s="23"/>
      <c r="KTM41" s="23"/>
      <c r="KTN41" s="23"/>
      <c r="KTO41" s="23"/>
      <c r="KTP41" s="23"/>
      <c r="KTQ41" s="23"/>
      <c r="KTR41" s="23"/>
      <c r="KTS41" s="23"/>
      <c r="KTT41" s="23"/>
      <c r="KTU41" s="23"/>
      <c r="KTV41" s="23"/>
      <c r="KTW41" s="23"/>
      <c r="KTX41" s="23"/>
      <c r="KTY41" s="23"/>
      <c r="KTZ41" s="23"/>
      <c r="KUA41" s="23"/>
      <c r="KUB41" s="23"/>
      <c r="KUC41" s="23"/>
      <c r="KUD41" s="23"/>
      <c r="KUE41" s="23"/>
      <c r="KUF41" s="23"/>
      <c r="KUG41" s="23"/>
      <c r="KUH41" s="23"/>
      <c r="KUI41" s="23"/>
      <c r="KUJ41" s="23"/>
      <c r="KUK41" s="23"/>
      <c r="KUL41" s="23"/>
      <c r="KUM41" s="23"/>
      <c r="KUN41" s="23"/>
      <c r="KUO41" s="23"/>
      <c r="KUP41" s="23"/>
      <c r="KUQ41" s="23"/>
      <c r="KUR41" s="23"/>
      <c r="KUS41" s="23"/>
      <c r="KUT41" s="23"/>
      <c r="KUU41" s="23"/>
      <c r="KUV41" s="23"/>
      <c r="KUW41" s="23"/>
      <c r="KUX41" s="23"/>
      <c r="KUY41" s="23"/>
      <c r="KUZ41" s="23"/>
      <c r="KVA41" s="23"/>
      <c r="KVB41" s="23"/>
      <c r="KVC41" s="23"/>
      <c r="KVD41" s="23"/>
      <c r="KVE41" s="23"/>
      <c r="KVF41" s="23"/>
      <c r="KVG41" s="23"/>
      <c r="KVH41" s="23"/>
      <c r="KVI41" s="23"/>
      <c r="KVJ41" s="23"/>
      <c r="KVK41" s="23"/>
      <c r="KVL41" s="23"/>
      <c r="KVM41" s="23"/>
      <c r="KVN41" s="23"/>
      <c r="KVO41" s="23"/>
      <c r="KVP41" s="23"/>
      <c r="KVQ41" s="23"/>
      <c r="KVR41" s="23"/>
      <c r="KVS41" s="23"/>
      <c r="KVT41" s="23"/>
      <c r="KVU41" s="23"/>
      <c r="KVV41" s="23"/>
      <c r="KVW41" s="23"/>
      <c r="KVX41" s="23"/>
      <c r="KVY41" s="23"/>
      <c r="KVZ41" s="23"/>
      <c r="KWA41" s="23"/>
      <c r="KWB41" s="23"/>
      <c r="KWC41" s="23"/>
      <c r="KWD41" s="23"/>
      <c r="KWE41" s="23"/>
      <c r="KWF41" s="23"/>
      <c r="KWG41" s="23"/>
      <c r="KWH41" s="23"/>
      <c r="KWI41" s="23"/>
      <c r="KWJ41" s="23"/>
      <c r="KWK41" s="23"/>
      <c r="KWL41" s="23"/>
      <c r="KWM41" s="23"/>
      <c r="KWN41" s="23"/>
      <c r="KWO41" s="23"/>
      <c r="KWP41" s="23"/>
      <c r="KWQ41" s="23"/>
      <c r="KWR41" s="23"/>
      <c r="KWS41" s="23"/>
      <c r="KWT41" s="23"/>
      <c r="KWU41" s="23"/>
      <c r="KWV41" s="23"/>
      <c r="KWW41" s="23"/>
      <c r="KWX41" s="23"/>
      <c r="KWY41" s="23"/>
      <c r="KWZ41" s="23"/>
      <c r="KXA41" s="23"/>
      <c r="KXB41" s="23"/>
      <c r="KXC41" s="23"/>
      <c r="KXD41" s="23"/>
      <c r="KXE41" s="23"/>
      <c r="KXF41" s="23"/>
      <c r="KXG41" s="23"/>
      <c r="KXH41" s="23"/>
      <c r="KXI41" s="23"/>
      <c r="KXJ41" s="23"/>
      <c r="KXK41" s="23"/>
      <c r="KXL41" s="23"/>
      <c r="KXM41" s="23"/>
      <c r="KXN41" s="23"/>
      <c r="KXO41" s="23"/>
      <c r="KXP41" s="23"/>
      <c r="KXQ41" s="23"/>
      <c r="KXR41" s="23"/>
      <c r="KXS41" s="23"/>
      <c r="KXT41" s="23"/>
      <c r="KXU41" s="23"/>
      <c r="KXV41" s="23"/>
      <c r="KXW41" s="23"/>
      <c r="KXX41" s="23"/>
      <c r="KXY41" s="23"/>
      <c r="KXZ41" s="23"/>
      <c r="KYA41" s="23"/>
      <c r="KYB41" s="23"/>
      <c r="KYC41" s="23"/>
      <c r="KYD41" s="23"/>
      <c r="KYE41" s="23"/>
      <c r="KYF41" s="23"/>
      <c r="KYG41" s="23"/>
      <c r="KYH41" s="23"/>
      <c r="KYI41" s="23"/>
      <c r="KYJ41" s="23"/>
      <c r="KYK41" s="23"/>
      <c r="KYL41" s="23"/>
      <c r="KYM41" s="23"/>
      <c r="KYN41" s="23"/>
      <c r="KYO41" s="23"/>
      <c r="KYP41" s="23"/>
      <c r="KYQ41" s="23"/>
      <c r="KYR41" s="23"/>
      <c r="KYS41" s="23"/>
      <c r="KYT41" s="23"/>
      <c r="KYU41" s="23"/>
      <c r="KYV41" s="23"/>
      <c r="KYW41" s="23"/>
      <c r="KYX41" s="23"/>
      <c r="KYY41" s="23"/>
      <c r="KYZ41" s="23"/>
      <c r="KZA41" s="23"/>
      <c r="KZB41" s="23"/>
      <c r="KZC41" s="23"/>
      <c r="KZD41" s="23"/>
      <c r="KZE41" s="23"/>
      <c r="KZF41" s="23"/>
      <c r="KZG41" s="23"/>
      <c r="KZH41" s="23"/>
      <c r="KZI41" s="23"/>
      <c r="KZJ41" s="23"/>
      <c r="KZK41" s="23"/>
      <c r="KZL41" s="23"/>
      <c r="KZM41" s="23"/>
      <c r="KZN41" s="23"/>
      <c r="KZO41" s="23"/>
      <c r="KZP41" s="23"/>
      <c r="KZQ41" s="23"/>
      <c r="KZR41" s="23"/>
      <c r="KZS41" s="23"/>
      <c r="KZT41" s="23"/>
      <c r="KZU41" s="23"/>
      <c r="KZV41" s="23"/>
      <c r="KZW41" s="23"/>
      <c r="KZX41" s="23"/>
      <c r="KZY41" s="23"/>
      <c r="KZZ41" s="23"/>
      <c r="LAA41" s="23"/>
      <c r="LAB41" s="23"/>
      <c r="LAC41" s="23"/>
      <c r="LAD41" s="23"/>
      <c r="LAE41" s="23"/>
      <c r="LAF41" s="23"/>
      <c r="LAG41" s="23"/>
      <c r="LAH41" s="23"/>
      <c r="LAI41" s="23"/>
      <c r="LAJ41" s="23"/>
      <c r="LAK41" s="23"/>
      <c r="LAL41" s="23"/>
      <c r="LAM41" s="23"/>
      <c r="LAN41" s="23"/>
      <c r="LAO41" s="23"/>
      <c r="LAP41" s="23"/>
      <c r="LAQ41" s="23"/>
      <c r="LAR41" s="23"/>
      <c r="LAS41" s="23"/>
      <c r="LAT41" s="23"/>
      <c r="LAU41" s="23"/>
      <c r="LAV41" s="23"/>
      <c r="LAW41" s="23"/>
      <c r="LAX41" s="23"/>
      <c r="LAY41" s="23"/>
      <c r="LAZ41" s="23"/>
      <c r="LBA41" s="23"/>
      <c r="LBB41" s="23"/>
      <c r="LBC41" s="23"/>
      <c r="LBD41" s="23"/>
      <c r="LBE41" s="23"/>
      <c r="LBF41" s="23"/>
      <c r="LBG41" s="23"/>
      <c r="LBH41" s="23"/>
      <c r="LBI41" s="23"/>
      <c r="LBJ41" s="23"/>
      <c r="LBK41" s="23"/>
      <c r="LBL41" s="23"/>
      <c r="LBM41" s="23"/>
      <c r="LBN41" s="23"/>
      <c r="LBO41" s="23"/>
      <c r="LBP41" s="23"/>
      <c r="LBQ41" s="23"/>
      <c r="LBR41" s="23"/>
      <c r="LBS41" s="23"/>
      <c r="LBT41" s="23"/>
      <c r="LBU41" s="23"/>
      <c r="LBV41" s="23"/>
      <c r="LBW41" s="23"/>
      <c r="LBX41" s="23"/>
      <c r="LBY41" s="23"/>
      <c r="LBZ41" s="23"/>
      <c r="LCA41" s="23"/>
      <c r="LCB41" s="23"/>
      <c r="LCC41" s="23"/>
      <c r="LCD41" s="23"/>
      <c r="LCE41" s="23"/>
      <c r="LCF41" s="23"/>
      <c r="LCG41" s="23"/>
      <c r="LCH41" s="23"/>
      <c r="LCI41" s="23"/>
      <c r="LCJ41" s="23"/>
      <c r="LCK41" s="23"/>
      <c r="LCL41" s="23"/>
      <c r="LCM41" s="23"/>
      <c r="LCN41" s="23"/>
      <c r="LCO41" s="23"/>
      <c r="LCP41" s="23"/>
      <c r="LCQ41" s="23"/>
      <c r="LCR41" s="23"/>
      <c r="LCS41" s="23"/>
      <c r="LCT41" s="23"/>
      <c r="LCU41" s="23"/>
      <c r="LCV41" s="23"/>
      <c r="LCW41" s="23"/>
      <c r="LCX41" s="23"/>
      <c r="LCY41" s="23"/>
      <c r="LCZ41" s="23"/>
      <c r="LDA41" s="23"/>
      <c r="LDB41" s="23"/>
      <c r="LDC41" s="23"/>
      <c r="LDD41" s="23"/>
      <c r="LDE41" s="23"/>
      <c r="LDF41" s="23"/>
      <c r="LDG41" s="23"/>
      <c r="LDH41" s="23"/>
      <c r="LDI41" s="23"/>
      <c r="LDJ41" s="23"/>
      <c r="LDK41" s="23"/>
      <c r="LDL41" s="23"/>
      <c r="LDM41" s="23"/>
      <c r="LDN41" s="23"/>
      <c r="LDO41" s="23"/>
      <c r="LDP41" s="23"/>
      <c r="LDQ41" s="23"/>
      <c r="LDR41" s="23"/>
      <c r="LDS41" s="23"/>
      <c r="LDT41" s="23"/>
      <c r="LDU41" s="23"/>
      <c r="LDV41" s="23"/>
      <c r="LDW41" s="23"/>
      <c r="LDX41" s="23"/>
      <c r="LDY41" s="23"/>
      <c r="LDZ41" s="23"/>
      <c r="LEA41" s="23"/>
      <c r="LEB41" s="23"/>
      <c r="LEC41" s="23"/>
      <c r="LED41" s="23"/>
      <c r="LEE41" s="23"/>
      <c r="LEF41" s="23"/>
      <c r="LEG41" s="23"/>
      <c r="LEH41" s="23"/>
      <c r="LEI41" s="23"/>
      <c r="LEJ41" s="23"/>
      <c r="LEK41" s="23"/>
      <c r="LEL41" s="23"/>
      <c r="LEM41" s="23"/>
      <c r="LEN41" s="23"/>
      <c r="LEO41" s="23"/>
      <c r="LEP41" s="23"/>
      <c r="LEQ41" s="23"/>
      <c r="LER41" s="23"/>
      <c r="LES41" s="23"/>
      <c r="LET41" s="23"/>
      <c r="LEU41" s="23"/>
      <c r="LEV41" s="23"/>
      <c r="LEW41" s="23"/>
      <c r="LEX41" s="23"/>
      <c r="LEY41" s="23"/>
      <c r="LEZ41" s="23"/>
      <c r="LFA41" s="23"/>
      <c r="LFB41" s="23"/>
      <c r="LFC41" s="23"/>
      <c r="LFD41" s="23"/>
      <c r="LFE41" s="23"/>
      <c r="LFF41" s="23"/>
      <c r="LFG41" s="23"/>
      <c r="LFH41" s="23"/>
      <c r="LFI41" s="23"/>
      <c r="LFJ41" s="23"/>
      <c r="LFK41" s="23"/>
      <c r="LFL41" s="23"/>
      <c r="LFM41" s="23"/>
      <c r="LFN41" s="23"/>
      <c r="LFO41" s="23"/>
      <c r="LFP41" s="23"/>
      <c r="LFQ41" s="23"/>
      <c r="LFR41" s="23"/>
      <c r="LFS41" s="23"/>
      <c r="LFT41" s="23"/>
      <c r="LFU41" s="23"/>
      <c r="LFV41" s="23"/>
      <c r="LFW41" s="23"/>
      <c r="LFX41" s="23"/>
      <c r="LFY41" s="23"/>
      <c r="LFZ41" s="23"/>
      <c r="LGA41" s="23"/>
      <c r="LGB41" s="23"/>
      <c r="LGC41" s="23"/>
      <c r="LGD41" s="23"/>
      <c r="LGE41" s="23"/>
      <c r="LGF41" s="23"/>
      <c r="LGG41" s="23"/>
      <c r="LGH41" s="23"/>
      <c r="LGI41" s="23"/>
      <c r="LGJ41" s="23"/>
      <c r="LGK41" s="23"/>
      <c r="LGL41" s="23"/>
      <c r="LGM41" s="23"/>
      <c r="LGN41" s="23"/>
      <c r="LGO41" s="23"/>
      <c r="LGP41" s="23"/>
      <c r="LGQ41" s="23"/>
      <c r="LGR41" s="23"/>
      <c r="LGS41" s="23"/>
      <c r="LGT41" s="23"/>
      <c r="LGU41" s="23"/>
      <c r="LGV41" s="23"/>
      <c r="LGW41" s="23"/>
      <c r="LGX41" s="23"/>
      <c r="LGY41" s="23"/>
      <c r="LGZ41" s="23"/>
      <c r="LHA41" s="23"/>
      <c r="LHB41" s="23"/>
      <c r="LHC41" s="23"/>
      <c r="LHD41" s="23"/>
      <c r="LHE41" s="23"/>
      <c r="LHF41" s="23"/>
      <c r="LHG41" s="23"/>
      <c r="LHH41" s="23"/>
      <c r="LHI41" s="23"/>
      <c r="LHJ41" s="23"/>
      <c r="LHK41" s="23"/>
      <c r="LHL41" s="23"/>
      <c r="LHM41" s="23"/>
      <c r="LHN41" s="23"/>
      <c r="LHO41" s="23"/>
      <c r="LHP41" s="23"/>
      <c r="LHQ41" s="23"/>
      <c r="LHR41" s="23"/>
      <c r="LHS41" s="23"/>
      <c r="LHT41" s="23"/>
      <c r="LHU41" s="23"/>
      <c r="LHV41" s="23"/>
      <c r="LHW41" s="23"/>
      <c r="LHX41" s="23"/>
      <c r="LHY41" s="23"/>
      <c r="LHZ41" s="23"/>
      <c r="LIA41" s="23"/>
      <c r="LIB41" s="23"/>
      <c r="LIC41" s="23"/>
      <c r="LID41" s="23"/>
      <c r="LIE41" s="23"/>
      <c r="LIF41" s="23"/>
      <c r="LIG41" s="23"/>
      <c r="LIH41" s="23"/>
      <c r="LII41" s="23"/>
      <c r="LIJ41" s="23"/>
      <c r="LIK41" s="23"/>
      <c r="LIL41" s="23"/>
      <c r="LIM41" s="23"/>
      <c r="LIN41" s="23"/>
      <c r="LIO41" s="23"/>
      <c r="LIP41" s="23"/>
      <c r="LIQ41" s="23"/>
      <c r="LIR41" s="23"/>
      <c r="LIS41" s="23"/>
      <c r="LIT41" s="23"/>
      <c r="LIU41" s="23"/>
      <c r="LIV41" s="23"/>
      <c r="LIW41" s="23"/>
      <c r="LIX41" s="23"/>
      <c r="LIY41" s="23"/>
      <c r="LIZ41" s="23"/>
      <c r="LJA41" s="23"/>
      <c r="LJB41" s="23"/>
      <c r="LJC41" s="23"/>
      <c r="LJD41" s="23"/>
      <c r="LJE41" s="23"/>
      <c r="LJF41" s="23"/>
      <c r="LJG41" s="23"/>
      <c r="LJH41" s="23"/>
      <c r="LJI41" s="23"/>
      <c r="LJJ41" s="23"/>
      <c r="LJK41" s="23"/>
      <c r="LJL41" s="23"/>
      <c r="LJM41" s="23"/>
      <c r="LJN41" s="23"/>
      <c r="LJO41" s="23"/>
      <c r="LJP41" s="23"/>
      <c r="LJQ41" s="23"/>
      <c r="LJR41" s="23"/>
      <c r="LJS41" s="23"/>
      <c r="LJT41" s="23"/>
      <c r="LJU41" s="23"/>
      <c r="LJV41" s="23"/>
      <c r="LJW41" s="23"/>
      <c r="LJX41" s="23"/>
      <c r="LJY41" s="23"/>
      <c r="LJZ41" s="23"/>
      <c r="LKA41" s="23"/>
      <c r="LKB41" s="23"/>
      <c r="LKC41" s="23"/>
      <c r="LKD41" s="23"/>
      <c r="LKE41" s="23"/>
      <c r="LKF41" s="23"/>
      <c r="LKG41" s="23"/>
      <c r="LKH41" s="23"/>
      <c r="LKI41" s="23"/>
      <c r="LKJ41" s="23"/>
      <c r="LKK41" s="23"/>
      <c r="LKL41" s="23"/>
      <c r="LKM41" s="23"/>
      <c r="LKN41" s="23"/>
      <c r="LKO41" s="23"/>
      <c r="LKP41" s="23"/>
      <c r="LKQ41" s="23"/>
      <c r="LKR41" s="23"/>
      <c r="LKS41" s="23"/>
      <c r="LKT41" s="23"/>
      <c r="LKU41" s="23"/>
      <c r="LKV41" s="23"/>
      <c r="LKW41" s="23"/>
      <c r="LKX41" s="23"/>
      <c r="LKY41" s="23"/>
      <c r="LKZ41" s="23"/>
      <c r="LLA41" s="23"/>
      <c r="LLB41" s="23"/>
      <c r="LLC41" s="23"/>
      <c r="LLD41" s="23"/>
      <c r="LLE41" s="23"/>
      <c r="LLF41" s="23"/>
      <c r="LLG41" s="23"/>
      <c r="LLH41" s="23"/>
      <c r="LLI41" s="23"/>
      <c r="LLJ41" s="23"/>
      <c r="LLK41" s="23"/>
      <c r="LLL41" s="23"/>
      <c r="LLM41" s="23"/>
      <c r="LLN41" s="23"/>
      <c r="LLO41" s="23"/>
      <c r="LLP41" s="23"/>
      <c r="LLQ41" s="23"/>
      <c r="LLR41" s="23"/>
      <c r="LLS41" s="23"/>
      <c r="LLT41" s="23"/>
      <c r="LLU41" s="23"/>
      <c r="LLV41" s="23"/>
      <c r="LLW41" s="23"/>
      <c r="LLX41" s="23"/>
      <c r="LLY41" s="23"/>
      <c r="LLZ41" s="23"/>
      <c r="LMA41" s="23"/>
      <c r="LMB41" s="23"/>
      <c r="LMC41" s="23"/>
      <c r="LMD41" s="23"/>
      <c r="LME41" s="23"/>
      <c r="LMF41" s="23"/>
      <c r="LMG41" s="23"/>
      <c r="LMH41" s="23"/>
      <c r="LMI41" s="23"/>
      <c r="LMJ41" s="23"/>
      <c r="LMK41" s="23"/>
      <c r="LML41" s="23"/>
      <c r="LMM41" s="23"/>
      <c r="LMN41" s="23"/>
      <c r="LMO41" s="23"/>
      <c r="LMP41" s="23"/>
      <c r="LMQ41" s="23"/>
      <c r="LMR41" s="23"/>
      <c r="LMS41" s="23"/>
      <c r="LMT41" s="23"/>
      <c r="LMU41" s="23"/>
      <c r="LMV41" s="23"/>
      <c r="LMW41" s="23"/>
      <c r="LMX41" s="23"/>
      <c r="LMY41" s="23"/>
      <c r="LMZ41" s="23"/>
      <c r="LNA41" s="23"/>
      <c r="LNB41" s="23"/>
      <c r="LNC41" s="23"/>
      <c r="LND41" s="23"/>
      <c r="LNE41" s="23"/>
      <c r="LNF41" s="23"/>
      <c r="LNG41" s="23"/>
      <c r="LNH41" s="23"/>
      <c r="LNI41" s="23"/>
      <c r="LNJ41" s="23"/>
      <c r="LNK41" s="23"/>
      <c r="LNL41" s="23"/>
      <c r="LNM41" s="23"/>
      <c r="LNN41" s="23"/>
      <c r="LNO41" s="23"/>
      <c r="LNP41" s="23"/>
      <c r="LNQ41" s="23"/>
      <c r="LNR41" s="23"/>
      <c r="LNS41" s="23"/>
      <c r="LNT41" s="23"/>
      <c r="LNU41" s="23"/>
      <c r="LNV41" s="23"/>
      <c r="LNW41" s="23"/>
      <c r="LNX41" s="23"/>
      <c r="LNY41" s="23"/>
      <c r="LNZ41" s="23"/>
      <c r="LOA41" s="23"/>
      <c r="LOB41" s="23"/>
      <c r="LOC41" s="23"/>
      <c r="LOD41" s="23"/>
      <c r="LOE41" s="23"/>
      <c r="LOF41" s="23"/>
      <c r="LOG41" s="23"/>
      <c r="LOH41" s="23"/>
      <c r="LOI41" s="23"/>
      <c r="LOJ41" s="23"/>
      <c r="LOK41" s="23"/>
      <c r="LOL41" s="23"/>
      <c r="LOM41" s="23"/>
      <c r="LON41" s="23"/>
      <c r="LOO41" s="23"/>
      <c r="LOP41" s="23"/>
      <c r="LOQ41" s="23"/>
      <c r="LOR41" s="23"/>
      <c r="LOS41" s="23"/>
      <c r="LOT41" s="23"/>
      <c r="LOU41" s="23"/>
      <c r="LOV41" s="23"/>
      <c r="LOW41" s="23"/>
      <c r="LOX41" s="23"/>
      <c r="LOY41" s="23"/>
      <c r="LOZ41" s="23"/>
      <c r="LPA41" s="23"/>
      <c r="LPB41" s="23"/>
      <c r="LPC41" s="23"/>
      <c r="LPD41" s="23"/>
      <c r="LPE41" s="23"/>
      <c r="LPF41" s="23"/>
      <c r="LPG41" s="23"/>
      <c r="LPH41" s="23"/>
      <c r="LPI41" s="23"/>
      <c r="LPJ41" s="23"/>
      <c r="LPK41" s="23"/>
      <c r="LPL41" s="23"/>
      <c r="LPM41" s="23"/>
      <c r="LPN41" s="23"/>
      <c r="LPO41" s="23"/>
      <c r="LPP41" s="23"/>
      <c r="LPQ41" s="23"/>
      <c r="LPR41" s="23"/>
      <c r="LPS41" s="23"/>
      <c r="LPT41" s="23"/>
      <c r="LPU41" s="23"/>
      <c r="LPV41" s="23"/>
      <c r="LPW41" s="23"/>
      <c r="LPX41" s="23"/>
      <c r="LPY41" s="23"/>
      <c r="LPZ41" s="23"/>
      <c r="LQA41" s="23"/>
      <c r="LQB41" s="23"/>
      <c r="LQC41" s="23"/>
      <c r="LQD41" s="23"/>
      <c r="LQE41" s="23"/>
      <c r="LQF41" s="23"/>
      <c r="LQG41" s="23"/>
      <c r="LQH41" s="23"/>
      <c r="LQI41" s="23"/>
      <c r="LQJ41" s="23"/>
      <c r="LQK41" s="23"/>
      <c r="LQL41" s="23"/>
      <c r="LQM41" s="23"/>
      <c r="LQN41" s="23"/>
      <c r="LQO41" s="23"/>
      <c r="LQP41" s="23"/>
      <c r="LQQ41" s="23"/>
      <c r="LQR41" s="23"/>
      <c r="LQS41" s="23"/>
      <c r="LQT41" s="23"/>
      <c r="LQU41" s="23"/>
      <c r="LQV41" s="23"/>
      <c r="LQW41" s="23"/>
      <c r="LQX41" s="23"/>
      <c r="LQY41" s="23"/>
      <c r="LQZ41" s="23"/>
      <c r="LRA41" s="23"/>
      <c r="LRB41" s="23"/>
      <c r="LRC41" s="23"/>
      <c r="LRD41" s="23"/>
      <c r="LRE41" s="23"/>
      <c r="LRF41" s="23"/>
      <c r="LRG41" s="23"/>
      <c r="LRH41" s="23"/>
      <c r="LRI41" s="23"/>
      <c r="LRJ41" s="23"/>
      <c r="LRK41" s="23"/>
      <c r="LRL41" s="23"/>
      <c r="LRM41" s="23"/>
      <c r="LRN41" s="23"/>
      <c r="LRO41" s="23"/>
      <c r="LRP41" s="23"/>
      <c r="LRQ41" s="23"/>
      <c r="LRR41" s="23"/>
      <c r="LRS41" s="23"/>
      <c r="LRT41" s="23"/>
      <c r="LRU41" s="23"/>
      <c r="LRV41" s="23"/>
      <c r="LRW41" s="23"/>
      <c r="LRX41" s="23"/>
      <c r="LRY41" s="23"/>
      <c r="LRZ41" s="23"/>
      <c r="LSA41" s="23"/>
      <c r="LSB41" s="23"/>
      <c r="LSC41" s="23"/>
      <c r="LSD41" s="23"/>
      <c r="LSE41" s="23"/>
      <c r="LSF41" s="23"/>
      <c r="LSG41" s="23"/>
      <c r="LSH41" s="23"/>
      <c r="LSI41" s="23"/>
      <c r="LSJ41" s="23"/>
      <c r="LSK41" s="23"/>
      <c r="LSL41" s="23"/>
      <c r="LSM41" s="23"/>
      <c r="LSN41" s="23"/>
      <c r="LSO41" s="23"/>
      <c r="LSP41" s="23"/>
      <c r="LSQ41" s="23"/>
      <c r="LSR41" s="23"/>
      <c r="LSS41" s="23"/>
      <c r="LST41" s="23"/>
      <c r="LSU41" s="23"/>
      <c r="LSV41" s="23"/>
      <c r="LSW41" s="23"/>
      <c r="LSX41" s="23"/>
      <c r="LSY41" s="23"/>
      <c r="LSZ41" s="23"/>
      <c r="LTA41" s="23"/>
      <c r="LTB41" s="23"/>
      <c r="LTC41" s="23"/>
      <c r="LTD41" s="23"/>
      <c r="LTE41" s="23"/>
      <c r="LTF41" s="23"/>
      <c r="LTG41" s="23"/>
      <c r="LTH41" s="23"/>
      <c r="LTI41" s="23"/>
      <c r="LTJ41" s="23"/>
      <c r="LTK41" s="23"/>
      <c r="LTL41" s="23"/>
      <c r="LTM41" s="23"/>
      <c r="LTN41" s="23"/>
      <c r="LTO41" s="23"/>
      <c r="LTP41" s="23"/>
      <c r="LTQ41" s="23"/>
      <c r="LTR41" s="23"/>
      <c r="LTS41" s="23"/>
      <c r="LTT41" s="23"/>
      <c r="LTU41" s="23"/>
      <c r="LTV41" s="23"/>
      <c r="LTW41" s="23"/>
      <c r="LTX41" s="23"/>
      <c r="LTY41" s="23"/>
      <c r="LTZ41" s="23"/>
      <c r="LUA41" s="23"/>
      <c r="LUB41" s="23"/>
      <c r="LUC41" s="23"/>
      <c r="LUD41" s="23"/>
      <c r="LUE41" s="23"/>
      <c r="LUF41" s="23"/>
      <c r="LUG41" s="23"/>
      <c r="LUH41" s="23"/>
      <c r="LUI41" s="23"/>
      <c r="LUJ41" s="23"/>
      <c r="LUK41" s="23"/>
      <c r="LUL41" s="23"/>
      <c r="LUM41" s="23"/>
      <c r="LUN41" s="23"/>
      <c r="LUO41" s="23"/>
      <c r="LUP41" s="23"/>
      <c r="LUQ41" s="23"/>
      <c r="LUR41" s="23"/>
      <c r="LUS41" s="23"/>
      <c r="LUT41" s="23"/>
      <c r="LUU41" s="23"/>
      <c r="LUV41" s="23"/>
      <c r="LUW41" s="23"/>
      <c r="LUX41" s="23"/>
      <c r="LUY41" s="23"/>
      <c r="LUZ41" s="23"/>
      <c r="LVA41" s="23"/>
      <c r="LVB41" s="23"/>
      <c r="LVC41" s="23"/>
      <c r="LVD41" s="23"/>
      <c r="LVE41" s="23"/>
      <c r="LVF41" s="23"/>
      <c r="LVG41" s="23"/>
      <c r="LVH41" s="23"/>
      <c r="LVI41" s="23"/>
      <c r="LVJ41" s="23"/>
      <c r="LVK41" s="23"/>
      <c r="LVL41" s="23"/>
      <c r="LVM41" s="23"/>
      <c r="LVN41" s="23"/>
      <c r="LVO41" s="23"/>
      <c r="LVP41" s="23"/>
      <c r="LVQ41" s="23"/>
      <c r="LVR41" s="23"/>
      <c r="LVS41" s="23"/>
      <c r="LVT41" s="23"/>
      <c r="LVU41" s="23"/>
      <c r="LVV41" s="23"/>
      <c r="LVW41" s="23"/>
      <c r="LVX41" s="23"/>
      <c r="LVY41" s="23"/>
      <c r="LVZ41" s="23"/>
      <c r="LWA41" s="23"/>
      <c r="LWB41" s="23"/>
      <c r="LWC41" s="23"/>
      <c r="LWD41" s="23"/>
      <c r="LWE41" s="23"/>
      <c r="LWF41" s="23"/>
      <c r="LWG41" s="23"/>
      <c r="LWH41" s="23"/>
      <c r="LWI41" s="23"/>
      <c r="LWJ41" s="23"/>
      <c r="LWK41" s="23"/>
      <c r="LWL41" s="23"/>
      <c r="LWM41" s="23"/>
      <c r="LWN41" s="23"/>
      <c r="LWO41" s="23"/>
      <c r="LWP41" s="23"/>
      <c r="LWQ41" s="23"/>
      <c r="LWR41" s="23"/>
      <c r="LWS41" s="23"/>
      <c r="LWT41" s="23"/>
      <c r="LWU41" s="23"/>
      <c r="LWV41" s="23"/>
      <c r="LWW41" s="23"/>
      <c r="LWX41" s="23"/>
      <c r="LWY41" s="23"/>
      <c r="LWZ41" s="23"/>
      <c r="LXA41" s="23"/>
      <c r="LXB41" s="23"/>
      <c r="LXC41" s="23"/>
      <c r="LXD41" s="23"/>
      <c r="LXE41" s="23"/>
      <c r="LXF41" s="23"/>
      <c r="LXG41" s="23"/>
      <c r="LXH41" s="23"/>
      <c r="LXI41" s="23"/>
      <c r="LXJ41" s="23"/>
      <c r="LXK41" s="23"/>
      <c r="LXL41" s="23"/>
      <c r="LXM41" s="23"/>
      <c r="LXN41" s="23"/>
      <c r="LXO41" s="23"/>
      <c r="LXP41" s="23"/>
      <c r="LXQ41" s="23"/>
      <c r="LXR41" s="23"/>
      <c r="LXS41" s="23"/>
      <c r="LXT41" s="23"/>
      <c r="LXU41" s="23"/>
      <c r="LXV41" s="23"/>
      <c r="LXW41" s="23"/>
      <c r="LXX41" s="23"/>
      <c r="LXY41" s="23"/>
      <c r="LXZ41" s="23"/>
      <c r="LYA41" s="23"/>
      <c r="LYB41" s="23"/>
      <c r="LYC41" s="23"/>
      <c r="LYD41" s="23"/>
      <c r="LYE41" s="23"/>
      <c r="LYF41" s="23"/>
      <c r="LYG41" s="23"/>
      <c r="LYH41" s="23"/>
      <c r="LYI41" s="23"/>
      <c r="LYJ41" s="23"/>
      <c r="LYK41" s="23"/>
      <c r="LYL41" s="23"/>
      <c r="LYM41" s="23"/>
      <c r="LYN41" s="23"/>
      <c r="LYO41" s="23"/>
      <c r="LYP41" s="23"/>
      <c r="LYQ41" s="23"/>
      <c r="LYR41" s="23"/>
      <c r="LYS41" s="23"/>
      <c r="LYT41" s="23"/>
      <c r="LYU41" s="23"/>
      <c r="LYV41" s="23"/>
      <c r="LYW41" s="23"/>
      <c r="LYX41" s="23"/>
      <c r="LYY41" s="23"/>
      <c r="LYZ41" s="23"/>
      <c r="LZA41" s="23"/>
      <c r="LZB41" s="23"/>
      <c r="LZC41" s="23"/>
      <c r="LZD41" s="23"/>
      <c r="LZE41" s="23"/>
      <c r="LZF41" s="23"/>
      <c r="LZG41" s="23"/>
      <c r="LZH41" s="23"/>
      <c r="LZI41" s="23"/>
      <c r="LZJ41" s="23"/>
      <c r="LZK41" s="23"/>
      <c r="LZL41" s="23"/>
      <c r="LZM41" s="23"/>
      <c r="LZN41" s="23"/>
      <c r="LZO41" s="23"/>
      <c r="LZP41" s="23"/>
      <c r="LZQ41" s="23"/>
      <c r="LZR41" s="23"/>
      <c r="LZS41" s="23"/>
      <c r="LZT41" s="23"/>
      <c r="LZU41" s="23"/>
      <c r="LZV41" s="23"/>
      <c r="LZW41" s="23"/>
      <c r="LZX41" s="23"/>
      <c r="LZY41" s="23"/>
      <c r="LZZ41" s="23"/>
      <c r="MAA41" s="23"/>
      <c r="MAB41" s="23"/>
      <c r="MAC41" s="23"/>
      <c r="MAD41" s="23"/>
      <c r="MAE41" s="23"/>
      <c r="MAF41" s="23"/>
      <c r="MAG41" s="23"/>
      <c r="MAH41" s="23"/>
      <c r="MAI41" s="23"/>
      <c r="MAJ41" s="23"/>
      <c r="MAK41" s="23"/>
      <c r="MAL41" s="23"/>
      <c r="MAM41" s="23"/>
      <c r="MAN41" s="23"/>
      <c r="MAO41" s="23"/>
      <c r="MAP41" s="23"/>
      <c r="MAQ41" s="23"/>
      <c r="MAR41" s="23"/>
      <c r="MAS41" s="23"/>
      <c r="MAT41" s="23"/>
      <c r="MAU41" s="23"/>
      <c r="MAV41" s="23"/>
      <c r="MAW41" s="23"/>
      <c r="MAX41" s="23"/>
      <c r="MAY41" s="23"/>
      <c r="MAZ41" s="23"/>
      <c r="MBA41" s="23"/>
      <c r="MBB41" s="23"/>
      <c r="MBC41" s="23"/>
      <c r="MBD41" s="23"/>
      <c r="MBE41" s="23"/>
      <c r="MBF41" s="23"/>
      <c r="MBG41" s="23"/>
      <c r="MBH41" s="23"/>
      <c r="MBI41" s="23"/>
      <c r="MBJ41" s="23"/>
      <c r="MBK41" s="23"/>
      <c r="MBL41" s="23"/>
      <c r="MBM41" s="23"/>
      <c r="MBN41" s="23"/>
      <c r="MBO41" s="23"/>
      <c r="MBP41" s="23"/>
      <c r="MBQ41" s="23"/>
      <c r="MBR41" s="23"/>
      <c r="MBS41" s="23"/>
      <c r="MBT41" s="23"/>
      <c r="MBU41" s="23"/>
      <c r="MBV41" s="23"/>
      <c r="MBW41" s="23"/>
      <c r="MBX41" s="23"/>
      <c r="MBY41" s="23"/>
      <c r="MBZ41" s="23"/>
      <c r="MCA41" s="23"/>
      <c r="MCB41" s="23"/>
      <c r="MCC41" s="23"/>
      <c r="MCD41" s="23"/>
      <c r="MCE41" s="23"/>
      <c r="MCF41" s="23"/>
      <c r="MCG41" s="23"/>
      <c r="MCH41" s="23"/>
      <c r="MCI41" s="23"/>
      <c r="MCJ41" s="23"/>
      <c r="MCK41" s="23"/>
      <c r="MCL41" s="23"/>
      <c r="MCM41" s="23"/>
      <c r="MCN41" s="23"/>
      <c r="MCO41" s="23"/>
      <c r="MCP41" s="23"/>
      <c r="MCQ41" s="23"/>
      <c r="MCR41" s="23"/>
      <c r="MCS41" s="23"/>
      <c r="MCT41" s="23"/>
      <c r="MCU41" s="23"/>
      <c r="MCV41" s="23"/>
      <c r="MCW41" s="23"/>
      <c r="MCX41" s="23"/>
      <c r="MCY41" s="23"/>
      <c r="MCZ41" s="23"/>
      <c r="MDA41" s="23"/>
      <c r="MDB41" s="23"/>
      <c r="MDC41" s="23"/>
      <c r="MDD41" s="23"/>
      <c r="MDE41" s="23"/>
      <c r="MDF41" s="23"/>
      <c r="MDG41" s="23"/>
      <c r="MDH41" s="23"/>
      <c r="MDI41" s="23"/>
      <c r="MDJ41" s="23"/>
      <c r="MDK41" s="23"/>
      <c r="MDL41" s="23"/>
      <c r="MDM41" s="23"/>
      <c r="MDN41" s="23"/>
      <c r="MDO41" s="23"/>
      <c r="MDP41" s="23"/>
      <c r="MDQ41" s="23"/>
      <c r="MDR41" s="23"/>
      <c r="MDS41" s="23"/>
      <c r="MDT41" s="23"/>
      <c r="MDU41" s="23"/>
      <c r="MDV41" s="23"/>
      <c r="MDW41" s="23"/>
      <c r="MDX41" s="23"/>
      <c r="MDY41" s="23"/>
      <c r="MDZ41" s="23"/>
      <c r="MEA41" s="23"/>
      <c r="MEB41" s="23"/>
      <c r="MEC41" s="23"/>
      <c r="MED41" s="23"/>
      <c r="MEE41" s="23"/>
      <c r="MEF41" s="23"/>
      <c r="MEG41" s="23"/>
      <c r="MEH41" s="23"/>
      <c r="MEI41" s="23"/>
      <c r="MEJ41" s="23"/>
      <c r="MEK41" s="23"/>
      <c r="MEL41" s="23"/>
      <c r="MEM41" s="23"/>
      <c r="MEN41" s="23"/>
      <c r="MEO41" s="23"/>
      <c r="MEP41" s="23"/>
      <c r="MEQ41" s="23"/>
      <c r="MER41" s="23"/>
      <c r="MES41" s="23"/>
      <c r="MET41" s="23"/>
      <c r="MEU41" s="23"/>
      <c r="MEV41" s="23"/>
      <c r="MEW41" s="23"/>
      <c r="MEX41" s="23"/>
      <c r="MEY41" s="23"/>
      <c r="MEZ41" s="23"/>
      <c r="MFA41" s="23"/>
      <c r="MFB41" s="23"/>
      <c r="MFC41" s="23"/>
      <c r="MFD41" s="23"/>
      <c r="MFE41" s="23"/>
      <c r="MFF41" s="23"/>
      <c r="MFG41" s="23"/>
      <c r="MFH41" s="23"/>
      <c r="MFI41" s="23"/>
      <c r="MFJ41" s="23"/>
      <c r="MFK41" s="23"/>
      <c r="MFL41" s="23"/>
      <c r="MFM41" s="23"/>
      <c r="MFN41" s="23"/>
      <c r="MFO41" s="23"/>
      <c r="MFP41" s="23"/>
      <c r="MFQ41" s="23"/>
      <c r="MFR41" s="23"/>
      <c r="MFS41" s="23"/>
      <c r="MFT41" s="23"/>
      <c r="MFU41" s="23"/>
      <c r="MFV41" s="23"/>
      <c r="MFW41" s="23"/>
      <c r="MFX41" s="23"/>
      <c r="MFY41" s="23"/>
      <c r="MFZ41" s="23"/>
      <c r="MGA41" s="23"/>
      <c r="MGB41" s="23"/>
      <c r="MGC41" s="23"/>
      <c r="MGD41" s="23"/>
      <c r="MGE41" s="23"/>
      <c r="MGF41" s="23"/>
      <c r="MGG41" s="23"/>
      <c r="MGH41" s="23"/>
      <c r="MGI41" s="23"/>
      <c r="MGJ41" s="23"/>
      <c r="MGK41" s="23"/>
      <c r="MGL41" s="23"/>
      <c r="MGM41" s="23"/>
      <c r="MGN41" s="23"/>
      <c r="MGO41" s="23"/>
      <c r="MGP41" s="23"/>
      <c r="MGQ41" s="23"/>
      <c r="MGR41" s="23"/>
      <c r="MGS41" s="23"/>
      <c r="MGT41" s="23"/>
      <c r="MGU41" s="23"/>
      <c r="MGV41" s="23"/>
      <c r="MGW41" s="23"/>
      <c r="MGX41" s="23"/>
      <c r="MGY41" s="23"/>
      <c r="MGZ41" s="23"/>
      <c r="MHA41" s="23"/>
      <c r="MHB41" s="23"/>
      <c r="MHC41" s="23"/>
      <c r="MHD41" s="23"/>
      <c r="MHE41" s="23"/>
      <c r="MHF41" s="23"/>
      <c r="MHG41" s="23"/>
      <c r="MHH41" s="23"/>
      <c r="MHI41" s="23"/>
      <c r="MHJ41" s="23"/>
      <c r="MHK41" s="23"/>
      <c r="MHL41" s="23"/>
      <c r="MHM41" s="23"/>
      <c r="MHN41" s="23"/>
      <c r="MHO41" s="23"/>
      <c r="MHP41" s="23"/>
      <c r="MHQ41" s="23"/>
      <c r="MHR41" s="23"/>
      <c r="MHS41" s="23"/>
      <c r="MHT41" s="23"/>
      <c r="MHU41" s="23"/>
      <c r="MHV41" s="23"/>
      <c r="MHW41" s="23"/>
      <c r="MHX41" s="23"/>
      <c r="MHY41" s="23"/>
      <c r="MHZ41" s="23"/>
      <c r="MIA41" s="23"/>
      <c r="MIB41" s="23"/>
      <c r="MIC41" s="23"/>
      <c r="MID41" s="23"/>
      <c r="MIE41" s="23"/>
      <c r="MIF41" s="23"/>
      <c r="MIG41" s="23"/>
      <c r="MIH41" s="23"/>
      <c r="MII41" s="23"/>
      <c r="MIJ41" s="23"/>
      <c r="MIK41" s="23"/>
      <c r="MIL41" s="23"/>
      <c r="MIM41" s="23"/>
      <c r="MIN41" s="23"/>
      <c r="MIO41" s="23"/>
      <c r="MIP41" s="23"/>
      <c r="MIQ41" s="23"/>
      <c r="MIR41" s="23"/>
      <c r="MIS41" s="23"/>
      <c r="MIT41" s="23"/>
      <c r="MIU41" s="23"/>
      <c r="MIV41" s="23"/>
      <c r="MIW41" s="23"/>
      <c r="MIX41" s="23"/>
      <c r="MIY41" s="23"/>
      <c r="MIZ41" s="23"/>
      <c r="MJA41" s="23"/>
      <c r="MJB41" s="23"/>
      <c r="MJC41" s="23"/>
      <c r="MJD41" s="23"/>
      <c r="MJE41" s="23"/>
      <c r="MJF41" s="23"/>
      <c r="MJG41" s="23"/>
      <c r="MJH41" s="23"/>
      <c r="MJI41" s="23"/>
      <c r="MJJ41" s="23"/>
      <c r="MJK41" s="23"/>
      <c r="MJL41" s="23"/>
      <c r="MJM41" s="23"/>
      <c r="MJN41" s="23"/>
      <c r="MJO41" s="23"/>
      <c r="MJP41" s="23"/>
      <c r="MJQ41" s="23"/>
      <c r="MJR41" s="23"/>
      <c r="MJS41" s="23"/>
      <c r="MJT41" s="23"/>
      <c r="MJU41" s="23"/>
      <c r="MJV41" s="23"/>
      <c r="MJW41" s="23"/>
      <c r="MJX41" s="23"/>
      <c r="MJY41" s="23"/>
      <c r="MJZ41" s="23"/>
      <c r="MKA41" s="23"/>
      <c r="MKB41" s="23"/>
      <c r="MKC41" s="23"/>
      <c r="MKD41" s="23"/>
      <c r="MKE41" s="23"/>
      <c r="MKF41" s="23"/>
      <c r="MKG41" s="23"/>
      <c r="MKH41" s="23"/>
      <c r="MKI41" s="23"/>
      <c r="MKJ41" s="23"/>
      <c r="MKK41" s="23"/>
      <c r="MKL41" s="23"/>
      <c r="MKM41" s="23"/>
      <c r="MKN41" s="23"/>
      <c r="MKO41" s="23"/>
      <c r="MKP41" s="23"/>
      <c r="MKQ41" s="23"/>
      <c r="MKR41" s="23"/>
      <c r="MKS41" s="23"/>
      <c r="MKT41" s="23"/>
      <c r="MKU41" s="23"/>
      <c r="MKV41" s="23"/>
      <c r="MKW41" s="23"/>
      <c r="MKX41" s="23"/>
      <c r="MKY41" s="23"/>
      <c r="MKZ41" s="23"/>
      <c r="MLA41" s="23"/>
      <c r="MLB41" s="23"/>
      <c r="MLC41" s="23"/>
      <c r="MLD41" s="23"/>
      <c r="MLE41" s="23"/>
      <c r="MLF41" s="23"/>
      <c r="MLG41" s="23"/>
      <c r="MLH41" s="23"/>
      <c r="MLI41" s="23"/>
      <c r="MLJ41" s="23"/>
      <c r="MLK41" s="23"/>
      <c r="MLL41" s="23"/>
      <c r="MLM41" s="23"/>
      <c r="MLN41" s="23"/>
      <c r="MLO41" s="23"/>
      <c r="MLP41" s="23"/>
      <c r="MLQ41" s="23"/>
      <c r="MLR41" s="23"/>
      <c r="MLS41" s="23"/>
      <c r="MLT41" s="23"/>
      <c r="MLU41" s="23"/>
      <c r="MLV41" s="23"/>
      <c r="MLW41" s="23"/>
      <c r="MLX41" s="23"/>
      <c r="MLY41" s="23"/>
      <c r="MLZ41" s="23"/>
      <c r="MMA41" s="23"/>
      <c r="MMB41" s="23"/>
      <c r="MMC41" s="23"/>
      <c r="MMD41" s="23"/>
      <c r="MME41" s="23"/>
      <c r="MMF41" s="23"/>
      <c r="MMG41" s="23"/>
      <c r="MMH41" s="23"/>
      <c r="MMI41" s="23"/>
      <c r="MMJ41" s="23"/>
      <c r="MMK41" s="23"/>
      <c r="MML41" s="23"/>
      <c r="MMM41" s="23"/>
      <c r="MMN41" s="23"/>
      <c r="MMO41" s="23"/>
      <c r="MMP41" s="23"/>
      <c r="MMQ41" s="23"/>
      <c r="MMR41" s="23"/>
      <c r="MMS41" s="23"/>
      <c r="MMT41" s="23"/>
      <c r="MMU41" s="23"/>
      <c r="MMV41" s="23"/>
      <c r="MMW41" s="23"/>
      <c r="MMX41" s="23"/>
      <c r="MMY41" s="23"/>
      <c r="MMZ41" s="23"/>
      <c r="MNA41" s="23"/>
      <c r="MNB41" s="23"/>
      <c r="MNC41" s="23"/>
      <c r="MND41" s="23"/>
      <c r="MNE41" s="23"/>
      <c r="MNF41" s="23"/>
      <c r="MNG41" s="23"/>
      <c r="MNH41" s="23"/>
      <c r="MNI41" s="23"/>
      <c r="MNJ41" s="23"/>
      <c r="MNK41" s="23"/>
      <c r="MNL41" s="23"/>
      <c r="MNM41" s="23"/>
      <c r="MNN41" s="23"/>
      <c r="MNO41" s="23"/>
      <c r="MNP41" s="23"/>
      <c r="MNQ41" s="23"/>
      <c r="MNR41" s="23"/>
      <c r="MNS41" s="23"/>
      <c r="MNT41" s="23"/>
      <c r="MNU41" s="23"/>
      <c r="MNV41" s="23"/>
      <c r="MNW41" s="23"/>
      <c r="MNX41" s="23"/>
      <c r="MNY41" s="23"/>
      <c r="MNZ41" s="23"/>
      <c r="MOA41" s="23"/>
      <c r="MOB41" s="23"/>
      <c r="MOC41" s="23"/>
      <c r="MOD41" s="23"/>
      <c r="MOE41" s="23"/>
      <c r="MOF41" s="23"/>
      <c r="MOG41" s="23"/>
      <c r="MOH41" s="23"/>
      <c r="MOI41" s="23"/>
      <c r="MOJ41" s="23"/>
      <c r="MOK41" s="23"/>
      <c r="MOL41" s="23"/>
      <c r="MOM41" s="23"/>
      <c r="MON41" s="23"/>
      <c r="MOO41" s="23"/>
      <c r="MOP41" s="23"/>
      <c r="MOQ41" s="23"/>
      <c r="MOR41" s="23"/>
      <c r="MOS41" s="23"/>
      <c r="MOT41" s="23"/>
      <c r="MOU41" s="23"/>
      <c r="MOV41" s="23"/>
      <c r="MOW41" s="23"/>
      <c r="MOX41" s="23"/>
      <c r="MOY41" s="23"/>
      <c r="MOZ41" s="23"/>
      <c r="MPA41" s="23"/>
      <c r="MPB41" s="23"/>
      <c r="MPC41" s="23"/>
      <c r="MPD41" s="23"/>
      <c r="MPE41" s="23"/>
      <c r="MPF41" s="23"/>
      <c r="MPG41" s="23"/>
      <c r="MPH41" s="23"/>
      <c r="MPI41" s="23"/>
      <c r="MPJ41" s="23"/>
      <c r="MPK41" s="23"/>
      <c r="MPL41" s="23"/>
      <c r="MPM41" s="23"/>
      <c r="MPN41" s="23"/>
      <c r="MPO41" s="23"/>
      <c r="MPP41" s="23"/>
      <c r="MPQ41" s="23"/>
      <c r="MPR41" s="23"/>
      <c r="MPS41" s="23"/>
      <c r="MPT41" s="23"/>
      <c r="MPU41" s="23"/>
      <c r="MPV41" s="23"/>
      <c r="MPW41" s="23"/>
      <c r="MPX41" s="23"/>
      <c r="MPY41" s="23"/>
      <c r="MPZ41" s="23"/>
      <c r="MQA41" s="23"/>
      <c r="MQB41" s="23"/>
      <c r="MQC41" s="23"/>
      <c r="MQD41" s="23"/>
      <c r="MQE41" s="23"/>
      <c r="MQF41" s="23"/>
      <c r="MQG41" s="23"/>
      <c r="MQH41" s="23"/>
      <c r="MQI41" s="23"/>
      <c r="MQJ41" s="23"/>
      <c r="MQK41" s="23"/>
      <c r="MQL41" s="23"/>
      <c r="MQM41" s="23"/>
      <c r="MQN41" s="23"/>
      <c r="MQO41" s="23"/>
      <c r="MQP41" s="23"/>
      <c r="MQQ41" s="23"/>
      <c r="MQR41" s="23"/>
      <c r="MQS41" s="23"/>
      <c r="MQT41" s="23"/>
      <c r="MQU41" s="23"/>
      <c r="MQV41" s="23"/>
      <c r="MQW41" s="23"/>
      <c r="MQX41" s="23"/>
      <c r="MQY41" s="23"/>
      <c r="MQZ41" s="23"/>
      <c r="MRA41" s="23"/>
      <c r="MRB41" s="23"/>
      <c r="MRC41" s="23"/>
      <c r="MRD41" s="23"/>
      <c r="MRE41" s="23"/>
      <c r="MRF41" s="23"/>
      <c r="MRG41" s="23"/>
      <c r="MRH41" s="23"/>
      <c r="MRI41" s="23"/>
      <c r="MRJ41" s="23"/>
      <c r="MRK41" s="23"/>
      <c r="MRL41" s="23"/>
      <c r="MRM41" s="23"/>
      <c r="MRN41" s="23"/>
      <c r="MRO41" s="23"/>
      <c r="MRP41" s="23"/>
      <c r="MRQ41" s="23"/>
      <c r="MRR41" s="23"/>
      <c r="MRS41" s="23"/>
      <c r="MRT41" s="23"/>
      <c r="MRU41" s="23"/>
      <c r="MRV41" s="23"/>
      <c r="MRW41" s="23"/>
      <c r="MRX41" s="23"/>
      <c r="MRY41" s="23"/>
      <c r="MRZ41" s="23"/>
      <c r="MSA41" s="23"/>
      <c r="MSB41" s="23"/>
      <c r="MSC41" s="23"/>
      <c r="MSD41" s="23"/>
      <c r="MSE41" s="23"/>
      <c r="MSF41" s="23"/>
      <c r="MSG41" s="23"/>
      <c r="MSH41" s="23"/>
      <c r="MSI41" s="23"/>
      <c r="MSJ41" s="23"/>
      <c r="MSK41" s="23"/>
      <c r="MSL41" s="23"/>
      <c r="MSM41" s="23"/>
      <c r="MSN41" s="23"/>
      <c r="MSO41" s="23"/>
      <c r="MSP41" s="23"/>
      <c r="MSQ41" s="23"/>
      <c r="MSR41" s="23"/>
      <c r="MSS41" s="23"/>
      <c r="MST41" s="23"/>
      <c r="MSU41" s="23"/>
      <c r="MSV41" s="23"/>
      <c r="MSW41" s="23"/>
      <c r="MSX41" s="23"/>
      <c r="MSY41" s="23"/>
      <c r="MSZ41" s="23"/>
      <c r="MTA41" s="23"/>
      <c r="MTB41" s="23"/>
      <c r="MTC41" s="23"/>
      <c r="MTD41" s="23"/>
      <c r="MTE41" s="23"/>
      <c r="MTF41" s="23"/>
      <c r="MTG41" s="23"/>
      <c r="MTH41" s="23"/>
      <c r="MTI41" s="23"/>
      <c r="MTJ41" s="23"/>
      <c r="MTK41" s="23"/>
      <c r="MTL41" s="23"/>
      <c r="MTM41" s="23"/>
      <c r="MTN41" s="23"/>
      <c r="MTO41" s="23"/>
      <c r="MTP41" s="23"/>
      <c r="MTQ41" s="23"/>
      <c r="MTR41" s="23"/>
      <c r="MTS41" s="23"/>
      <c r="MTT41" s="23"/>
      <c r="MTU41" s="23"/>
      <c r="MTV41" s="23"/>
      <c r="MTW41" s="23"/>
      <c r="MTX41" s="23"/>
      <c r="MTY41" s="23"/>
      <c r="MTZ41" s="23"/>
      <c r="MUA41" s="23"/>
      <c r="MUB41" s="23"/>
      <c r="MUC41" s="23"/>
      <c r="MUD41" s="23"/>
      <c r="MUE41" s="23"/>
      <c r="MUF41" s="23"/>
      <c r="MUG41" s="23"/>
      <c r="MUH41" s="23"/>
      <c r="MUI41" s="23"/>
      <c r="MUJ41" s="23"/>
      <c r="MUK41" s="23"/>
      <c r="MUL41" s="23"/>
      <c r="MUM41" s="23"/>
      <c r="MUN41" s="23"/>
      <c r="MUO41" s="23"/>
      <c r="MUP41" s="23"/>
      <c r="MUQ41" s="23"/>
      <c r="MUR41" s="23"/>
      <c r="MUS41" s="23"/>
      <c r="MUT41" s="23"/>
      <c r="MUU41" s="23"/>
      <c r="MUV41" s="23"/>
      <c r="MUW41" s="23"/>
      <c r="MUX41" s="23"/>
      <c r="MUY41" s="23"/>
      <c r="MUZ41" s="23"/>
      <c r="MVA41" s="23"/>
      <c r="MVB41" s="23"/>
      <c r="MVC41" s="23"/>
      <c r="MVD41" s="23"/>
      <c r="MVE41" s="23"/>
      <c r="MVF41" s="23"/>
      <c r="MVG41" s="23"/>
      <c r="MVH41" s="23"/>
      <c r="MVI41" s="23"/>
      <c r="MVJ41" s="23"/>
      <c r="MVK41" s="23"/>
      <c r="MVL41" s="23"/>
      <c r="MVM41" s="23"/>
      <c r="MVN41" s="23"/>
      <c r="MVO41" s="23"/>
      <c r="MVP41" s="23"/>
      <c r="MVQ41" s="23"/>
      <c r="MVR41" s="23"/>
      <c r="MVS41" s="23"/>
      <c r="MVT41" s="23"/>
      <c r="MVU41" s="23"/>
      <c r="MVV41" s="23"/>
      <c r="MVW41" s="23"/>
      <c r="MVX41" s="23"/>
      <c r="MVY41" s="23"/>
      <c r="MVZ41" s="23"/>
      <c r="MWA41" s="23"/>
      <c r="MWB41" s="23"/>
      <c r="MWC41" s="23"/>
      <c r="MWD41" s="23"/>
      <c r="MWE41" s="23"/>
      <c r="MWF41" s="23"/>
      <c r="MWG41" s="23"/>
      <c r="MWH41" s="23"/>
      <c r="MWI41" s="23"/>
      <c r="MWJ41" s="23"/>
      <c r="MWK41" s="23"/>
      <c r="MWL41" s="23"/>
      <c r="MWM41" s="23"/>
      <c r="MWN41" s="23"/>
      <c r="MWO41" s="23"/>
      <c r="MWP41" s="23"/>
      <c r="MWQ41" s="23"/>
      <c r="MWR41" s="23"/>
      <c r="MWS41" s="23"/>
      <c r="MWT41" s="23"/>
      <c r="MWU41" s="23"/>
      <c r="MWV41" s="23"/>
      <c r="MWW41" s="23"/>
      <c r="MWX41" s="23"/>
      <c r="MWY41" s="23"/>
      <c r="MWZ41" s="23"/>
      <c r="MXA41" s="23"/>
      <c r="MXB41" s="23"/>
      <c r="MXC41" s="23"/>
      <c r="MXD41" s="23"/>
      <c r="MXE41" s="23"/>
      <c r="MXF41" s="23"/>
      <c r="MXG41" s="23"/>
      <c r="MXH41" s="23"/>
      <c r="MXI41" s="23"/>
      <c r="MXJ41" s="23"/>
      <c r="MXK41" s="23"/>
      <c r="MXL41" s="23"/>
      <c r="MXM41" s="23"/>
      <c r="MXN41" s="23"/>
      <c r="MXO41" s="23"/>
      <c r="MXP41" s="23"/>
      <c r="MXQ41" s="23"/>
      <c r="MXR41" s="23"/>
      <c r="MXS41" s="23"/>
      <c r="MXT41" s="23"/>
      <c r="MXU41" s="23"/>
      <c r="MXV41" s="23"/>
      <c r="MXW41" s="23"/>
      <c r="MXX41" s="23"/>
      <c r="MXY41" s="23"/>
      <c r="MXZ41" s="23"/>
      <c r="MYA41" s="23"/>
      <c r="MYB41" s="23"/>
      <c r="MYC41" s="23"/>
      <c r="MYD41" s="23"/>
      <c r="MYE41" s="23"/>
      <c r="MYF41" s="23"/>
      <c r="MYG41" s="23"/>
      <c r="MYH41" s="23"/>
      <c r="MYI41" s="23"/>
      <c r="MYJ41" s="23"/>
      <c r="MYK41" s="23"/>
      <c r="MYL41" s="23"/>
      <c r="MYM41" s="23"/>
      <c r="MYN41" s="23"/>
      <c r="MYO41" s="23"/>
      <c r="MYP41" s="23"/>
      <c r="MYQ41" s="23"/>
      <c r="MYR41" s="23"/>
      <c r="MYS41" s="23"/>
      <c r="MYT41" s="23"/>
      <c r="MYU41" s="23"/>
      <c r="MYV41" s="23"/>
      <c r="MYW41" s="23"/>
      <c r="MYX41" s="23"/>
      <c r="MYY41" s="23"/>
      <c r="MYZ41" s="23"/>
      <c r="MZA41" s="23"/>
      <c r="MZB41" s="23"/>
      <c r="MZC41" s="23"/>
      <c r="MZD41" s="23"/>
      <c r="MZE41" s="23"/>
      <c r="MZF41" s="23"/>
      <c r="MZG41" s="23"/>
      <c r="MZH41" s="23"/>
      <c r="MZI41" s="23"/>
      <c r="MZJ41" s="23"/>
      <c r="MZK41" s="23"/>
      <c r="MZL41" s="23"/>
      <c r="MZM41" s="23"/>
      <c r="MZN41" s="23"/>
      <c r="MZO41" s="23"/>
      <c r="MZP41" s="23"/>
      <c r="MZQ41" s="23"/>
      <c r="MZR41" s="23"/>
      <c r="MZS41" s="23"/>
      <c r="MZT41" s="23"/>
      <c r="MZU41" s="23"/>
      <c r="MZV41" s="23"/>
      <c r="MZW41" s="23"/>
      <c r="MZX41" s="23"/>
      <c r="MZY41" s="23"/>
      <c r="MZZ41" s="23"/>
      <c r="NAA41" s="23"/>
      <c r="NAB41" s="23"/>
      <c r="NAC41" s="23"/>
      <c r="NAD41" s="23"/>
      <c r="NAE41" s="23"/>
      <c r="NAF41" s="23"/>
      <c r="NAG41" s="23"/>
      <c r="NAH41" s="23"/>
      <c r="NAI41" s="23"/>
      <c r="NAJ41" s="23"/>
      <c r="NAK41" s="23"/>
      <c r="NAL41" s="23"/>
      <c r="NAM41" s="23"/>
      <c r="NAN41" s="23"/>
      <c r="NAO41" s="23"/>
      <c r="NAP41" s="23"/>
      <c r="NAQ41" s="23"/>
      <c r="NAR41" s="23"/>
      <c r="NAS41" s="23"/>
      <c r="NAT41" s="23"/>
      <c r="NAU41" s="23"/>
      <c r="NAV41" s="23"/>
      <c r="NAW41" s="23"/>
      <c r="NAX41" s="23"/>
      <c r="NAY41" s="23"/>
      <c r="NAZ41" s="23"/>
      <c r="NBA41" s="23"/>
      <c r="NBB41" s="23"/>
      <c r="NBC41" s="23"/>
      <c r="NBD41" s="23"/>
      <c r="NBE41" s="23"/>
      <c r="NBF41" s="23"/>
      <c r="NBG41" s="23"/>
      <c r="NBH41" s="23"/>
      <c r="NBI41" s="23"/>
      <c r="NBJ41" s="23"/>
      <c r="NBK41" s="23"/>
      <c r="NBL41" s="23"/>
      <c r="NBM41" s="23"/>
      <c r="NBN41" s="23"/>
      <c r="NBO41" s="23"/>
      <c r="NBP41" s="23"/>
      <c r="NBQ41" s="23"/>
      <c r="NBR41" s="23"/>
      <c r="NBS41" s="23"/>
      <c r="NBT41" s="23"/>
      <c r="NBU41" s="23"/>
      <c r="NBV41" s="23"/>
      <c r="NBW41" s="23"/>
      <c r="NBX41" s="23"/>
      <c r="NBY41" s="23"/>
      <c r="NBZ41" s="23"/>
      <c r="NCA41" s="23"/>
      <c r="NCB41" s="23"/>
      <c r="NCC41" s="23"/>
      <c r="NCD41" s="23"/>
      <c r="NCE41" s="23"/>
      <c r="NCF41" s="23"/>
      <c r="NCG41" s="23"/>
      <c r="NCH41" s="23"/>
      <c r="NCI41" s="23"/>
      <c r="NCJ41" s="23"/>
      <c r="NCK41" s="23"/>
      <c r="NCL41" s="23"/>
      <c r="NCM41" s="23"/>
      <c r="NCN41" s="23"/>
      <c r="NCO41" s="23"/>
      <c r="NCP41" s="23"/>
      <c r="NCQ41" s="23"/>
      <c r="NCR41" s="23"/>
      <c r="NCS41" s="23"/>
      <c r="NCT41" s="23"/>
      <c r="NCU41" s="23"/>
      <c r="NCV41" s="23"/>
      <c r="NCW41" s="23"/>
      <c r="NCX41" s="23"/>
      <c r="NCY41" s="23"/>
      <c r="NCZ41" s="23"/>
      <c r="NDA41" s="23"/>
      <c r="NDB41" s="23"/>
      <c r="NDC41" s="23"/>
      <c r="NDD41" s="23"/>
      <c r="NDE41" s="23"/>
      <c r="NDF41" s="23"/>
      <c r="NDG41" s="23"/>
      <c r="NDH41" s="23"/>
      <c r="NDI41" s="23"/>
      <c r="NDJ41" s="23"/>
      <c r="NDK41" s="23"/>
      <c r="NDL41" s="23"/>
      <c r="NDM41" s="23"/>
      <c r="NDN41" s="23"/>
      <c r="NDO41" s="23"/>
      <c r="NDP41" s="23"/>
      <c r="NDQ41" s="23"/>
      <c r="NDR41" s="23"/>
      <c r="NDS41" s="23"/>
      <c r="NDT41" s="23"/>
      <c r="NDU41" s="23"/>
      <c r="NDV41" s="23"/>
      <c r="NDW41" s="23"/>
      <c r="NDX41" s="23"/>
      <c r="NDY41" s="23"/>
      <c r="NDZ41" s="23"/>
      <c r="NEA41" s="23"/>
      <c r="NEB41" s="23"/>
      <c r="NEC41" s="23"/>
      <c r="NED41" s="23"/>
      <c r="NEE41" s="23"/>
      <c r="NEF41" s="23"/>
      <c r="NEG41" s="23"/>
      <c r="NEH41" s="23"/>
      <c r="NEI41" s="23"/>
      <c r="NEJ41" s="23"/>
      <c r="NEK41" s="23"/>
      <c r="NEL41" s="23"/>
      <c r="NEM41" s="23"/>
      <c r="NEN41" s="23"/>
      <c r="NEO41" s="23"/>
      <c r="NEP41" s="23"/>
      <c r="NEQ41" s="23"/>
      <c r="NER41" s="23"/>
      <c r="NES41" s="23"/>
      <c r="NET41" s="23"/>
      <c r="NEU41" s="23"/>
      <c r="NEV41" s="23"/>
      <c r="NEW41" s="23"/>
      <c r="NEX41" s="23"/>
      <c r="NEY41" s="23"/>
      <c r="NEZ41" s="23"/>
      <c r="NFA41" s="23"/>
      <c r="NFB41" s="23"/>
      <c r="NFC41" s="23"/>
      <c r="NFD41" s="23"/>
      <c r="NFE41" s="23"/>
      <c r="NFF41" s="23"/>
      <c r="NFG41" s="23"/>
      <c r="NFH41" s="23"/>
      <c r="NFI41" s="23"/>
      <c r="NFJ41" s="23"/>
      <c r="NFK41" s="23"/>
      <c r="NFL41" s="23"/>
      <c r="NFM41" s="23"/>
      <c r="NFN41" s="23"/>
      <c r="NFO41" s="23"/>
      <c r="NFP41" s="23"/>
      <c r="NFQ41" s="23"/>
      <c r="NFR41" s="23"/>
      <c r="NFS41" s="23"/>
      <c r="NFT41" s="23"/>
      <c r="NFU41" s="23"/>
      <c r="NFV41" s="23"/>
      <c r="NFW41" s="23"/>
      <c r="NFX41" s="23"/>
      <c r="NFY41" s="23"/>
      <c r="NFZ41" s="23"/>
      <c r="NGA41" s="23"/>
      <c r="NGB41" s="23"/>
      <c r="NGC41" s="23"/>
      <c r="NGD41" s="23"/>
      <c r="NGE41" s="23"/>
      <c r="NGF41" s="23"/>
      <c r="NGG41" s="23"/>
      <c r="NGH41" s="23"/>
      <c r="NGI41" s="23"/>
      <c r="NGJ41" s="23"/>
      <c r="NGK41" s="23"/>
      <c r="NGL41" s="23"/>
      <c r="NGM41" s="23"/>
      <c r="NGN41" s="23"/>
      <c r="NGO41" s="23"/>
      <c r="NGP41" s="23"/>
      <c r="NGQ41" s="23"/>
      <c r="NGR41" s="23"/>
      <c r="NGS41" s="23"/>
      <c r="NGT41" s="23"/>
      <c r="NGU41" s="23"/>
      <c r="NGV41" s="23"/>
      <c r="NGW41" s="23"/>
      <c r="NGX41" s="23"/>
      <c r="NGY41" s="23"/>
      <c r="NGZ41" s="23"/>
      <c r="NHA41" s="23"/>
      <c r="NHB41" s="23"/>
      <c r="NHC41" s="23"/>
      <c r="NHD41" s="23"/>
      <c r="NHE41" s="23"/>
      <c r="NHF41" s="23"/>
      <c r="NHG41" s="23"/>
      <c r="NHH41" s="23"/>
      <c r="NHI41" s="23"/>
      <c r="NHJ41" s="23"/>
      <c r="NHK41" s="23"/>
      <c r="NHL41" s="23"/>
      <c r="NHM41" s="23"/>
      <c r="NHN41" s="23"/>
      <c r="NHO41" s="23"/>
      <c r="NHP41" s="23"/>
      <c r="NHQ41" s="23"/>
      <c r="NHR41" s="23"/>
      <c r="NHS41" s="23"/>
      <c r="NHT41" s="23"/>
      <c r="NHU41" s="23"/>
      <c r="NHV41" s="23"/>
      <c r="NHW41" s="23"/>
      <c r="NHX41" s="23"/>
      <c r="NHY41" s="23"/>
      <c r="NHZ41" s="23"/>
      <c r="NIA41" s="23"/>
      <c r="NIB41" s="23"/>
      <c r="NIC41" s="23"/>
      <c r="NID41" s="23"/>
      <c r="NIE41" s="23"/>
      <c r="NIF41" s="23"/>
      <c r="NIG41" s="23"/>
      <c r="NIH41" s="23"/>
      <c r="NII41" s="23"/>
      <c r="NIJ41" s="23"/>
      <c r="NIK41" s="23"/>
      <c r="NIL41" s="23"/>
      <c r="NIM41" s="23"/>
      <c r="NIN41" s="23"/>
      <c r="NIO41" s="23"/>
      <c r="NIP41" s="23"/>
      <c r="NIQ41" s="23"/>
      <c r="NIR41" s="23"/>
      <c r="NIS41" s="23"/>
      <c r="NIT41" s="23"/>
      <c r="NIU41" s="23"/>
      <c r="NIV41" s="23"/>
      <c r="NIW41" s="23"/>
      <c r="NIX41" s="23"/>
      <c r="NIY41" s="23"/>
      <c r="NIZ41" s="23"/>
      <c r="NJA41" s="23"/>
      <c r="NJB41" s="23"/>
      <c r="NJC41" s="23"/>
      <c r="NJD41" s="23"/>
      <c r="NJE41" s="23"/>
      <c r="NJF41" s="23"/>
      <c r="NJG41" s="23"/>
      <c r="NJH41" s="23"/>
      <c r="NJI41" s="23"/>
      <c r="NJJ41" s="23"/>
      <c r="NJK41" s="23"/>
      <c r="NJL41" s="23"/>
      <c r="NJM41" s="23"/>
      <c r="NJN41" s="23"/>
      <c r="NJO41" s="23"/>
      <c r="NJP41" s="23"/>
      <c r="NJQ41" s="23"/>
      <c r="NJR41" s="23"/>
      <c r="NJS41" s="23"/>
      <c r="NJT41" s="23"/>
      <c r="NJU41" s="23"/>
      <c r="NJV41" s="23"/>
      <c r="NJW41" s="23"/>
      <c r="NJX41" s="23"/>
      <c r="NJY41" s="23"/>
      <c r="NJZ41" s="23"/>
      <c r="NKA41" s="23"/>
      <c r="NKB41" s="23"/>
      <c r="NKC41" s="23"/>
      <c r="NKD41" s="23"/>
      <c r="NKE41" s="23"/>
      <c r="NKF41" s="23"/>
      <c r="NKG41" s="23"/>
      <c r="NKH41" s="23"/>
      <c r="NKI41" s="23"/>
      <c r="NKJ41" s="23"/>
      <c r="NKK41" s="23"/>
      <c r="NKL41" s="23"/>
      <c r="NKM41" s="23"/>
      <c r="NKN41" s="23"/>
      <c r="NKO41" s="23"/>
      <c r="NKP41" s="23"/>
      <c r="NKQ41" s="23"/>
      <c r="NKR41" s="23"/>
      <c r="NKS41" s="23"/>
      <c r="NKT41" s="23"/>
      <c r="NKU41" s="23"/>
      <c r="NKV41" s="23"/>
      <c r="NKW41" s="23"/>
      <c r="NKX41" s="23"/>
      <c r="NKY41" s="23"/>
      <c r="NKZ41" s="23"/>
      <c r="NLA41" s="23"/>
      <c r="NLB41" s="23"/>
      <c r="NLC41" s="23"/>
      <c r="NLD41" s="23"/>
      <c r="NLE41" s="23"/>
      <c r="NLF41" s="23"/>
      <c r="NLG41" s="23"/>
      <c r="NLH41" s="23"/>
      <c r="NLI41" s="23"/>
      <c r="NLJ41" s="23"/>
      <c r="NLK41" s="23"/>
      <c r="NLL41" s="23"/>
      <c r="NLM41" s="23"/>
      <c r="NLN41" s="23"/>
      <c r="NLO41" s="23"/>
      <c r="NLP41" s="23"/>
      <c r="NLQ41" s="23"/>
      <c r="NLR41" s="23"/>
      <c r="NLS41" s="23"/>
      <c r="NLT41" s="23"/>
      <c r="NLU41" s="23"/>
      <c r="NLV41" s="23"/>
      <c r="NLW41" s="23"/>
      <c r="NLX41" s="23"/>
      <c r="NLY41" s="23"/>
      <c r="NLZ41" s="23"/>
      <c r="NMA41" s="23"/>
      <c r="NMB41" s="23"/>
      <c r="NMC41" s="23"/>
      <c r="NMD41" s="23"/>
      <c r="NME41" s="23"/>
      <c r="NMF41" s="23"/>
      <c r="NMG41" s="23"/>
      <c r="NMH41" s="23"/>
      <c r="NMI41" s="23"/>
      <c r="NMJ41" s="23"/>
      <c r="NMK41" s="23"/>
      <c r="NML41" s="23"/>
      <c r="NMM41" s="23"/>
      <c r="NMN41" s="23"/>
      <c r="NMO41" s="23"/>
      <c r="NMP41" s="23"/>
      <c r="NMQ41" s="23"/>
      <c r="NMR41" s="23"/>
      <c r="NMS41" s="23"/>
      <c r="NMT41" s="23"/>
      <c r="NMU41" s="23"/>
      <c r="NMV41" s="23"/>
      <c r="NMW41" s="23"/>
      <c r="NMX41" s="23"/>
      <c r="NMY41" s="23"/>
      <c r="NMZ41" s="23"/>
      <c r="NNA41" s="23"/>
      <c r="NNB41" s="23"/>
      <c r="NNC41" s="23"/>
      <c r="NND41" s="23"/>
      <c r="NNE41" s="23"/>
      <c r="NNF41" s="23"/>
      <c r="NNG41" s="23"/>
      <c r="NNH41" s="23"/>
      <c r="NNI41" s="23"/>
      <c r="NNJ41" s="23"/>
      <c r="NNK41" s="23"/>
      <c r="NNL41" s="23"/>
      <c r="NNM41" s="23"/>
      <c r="NNN41" s="23"/>
      <c r="NNO41" s="23"/>
      <c r="NNP41" s="23"/>
      <c r="NNQ41" s="23"/>
      <c r="NNR41" s="23"/>
      <c r="NNS41" s="23"/>
      <c r="NNT41" s="23"/>
      <c r="NNU41" s="23"/>
      <c r="NNV41" s="23"/>
      <c r="NNW41" s="23"/>
      <c r="NNX41" s="23"/>
      <c r="NNY41" s="23"/>
      <c r="NNZ41" s="23"/>
      <c r="NOA41" s="23"/>
      <c r="NOB41" s="23"/>
      <c r="NOC41" s="23"/>
      <c r="NOD41" s="23"/>
      <c r="NOE41" s="23"/>
      <c r="NOF41" s="23"/>
      <c r="NOG41" s="23"/>
      <c r="NOH41" s="23"/>
      <c r="NOI41" s="23"/>
      <c r="NOJ41" s="23"/>
      <c r="NOK41" s="23"/>
      <c r="NOL41" s="23"/>
      <c r="NOM41" s="23"/>
      <c r="NON41" s="23"/>
      <c r="NOO41" s="23"/>
      <c r="NOP41" s="23"/>
      <c r="NOQ41" s="23"/>
      <c r="NOR41" s="23"/>
      <c r="NOS41" s="23"/>
      <c r="NOT41" s="23"/>
      <c r="NOU41" s="23"/>
      <c r="NOV41" s="23"/>
      <c r="NOW41" s="23"/>
      <c r="NOX41" s="23"/>
      <c r="NOY41" s="23"/>
      <c r="NOZ41" s="23"/>
      <c r="NPA41" s="23"/>
      <c r="NPB41" s="23"/>
      <c r="NPC41" s="23"/>
      <c r="NPD41" s="23"/>
      <c r="NPE41" s="23"/>
      <c r="NPF41" s="23"/>
      <c r="NPG41" s="23"/>
      <c r="NPH41" s="23"/>
      <c r="NPI41" s="23"/>
      <c r="NPJ41" s="23"/>
      <c r="NPK41" s="23"/>
      <c r="NPL41" s="23"/>
      <c r="NPM41" s="23"/>
      <c r="NPN41" s="23"/>
      <c r="NPO41" s="23"/>
      <c r="NPP41" s="23"/>
      <c r="NPQ41" s="23"/>
      <c r="NPR41" s="23"/>
      <c r="NPS41" s="23"/>
      <c r="NPT41" s="23"/>
      <c r="NPU41" s="23"/>
      <c r="NPV41" s="23"/>
      <c r="NPW41" s="23"/>
      <c r="NPX41" s="23"/>
      <c r="NPY41" s="23"/>
      <c r="NPZ41" s="23"/>
      <c r="NQA41" s="23"/>
      <c r="NQB41" s="23"/>
      <c r="NQC41" s="23"/>
      <c r="NQD41" s="23"/>
      <c r="NQE41" s="23"/>
      <c r="NQF41" s="23"/>
      <c r="NQG41" s="23"/>
      <c r="NQH41" s="23"/>
      <c r="NQI41" s="23"/>
      <c r="NQJ41" s="23"/>
      <c r="NQK41" s="23"/>
      <c r="NQL41" s="23"/>
      <c r="NQM41" s="23"/>
      <c r="NQN41" s="23"/>
      <c r="NQO41" s="23"/>
      <c r="NQP41" s="23"/>
      <c r="NQQ41" s="23"/>
      <c r="NQR41" s="23"/>
      <c r="NQS41" s="23"/>
      <c r="NQT41" s="23"/>
      <c r="NQU41" s="23"/>
      <c r="NQV41" s="23"/>
      <c r="NQW41" s="23"/>
      <c r="NQX41" s="23"/>
      <c r="NQY41" s="23"/>
      <c r="NQZ41" s="23"/>
      <c r="NRA41" s="23"/>
      <c r="NRB41" s="23"/>
      <c r="NRC41" s="23"/>
      <c r="NRD41" s="23"/>
      <c r="NRE41" s="23"/>
      <c r="NRF41" s="23"/>
      <c r="NRG41" s="23"/>
      <c r="NRH41" s="23"/>
      <c r="NRI41" s="23"/>
      <c r="NRJ41" s="23"/>
      <c r="NRK41" s="23"/>
      <c r="NRL41" s="23"/>
      <c r="NRM41" s="23"/>
      <c r="NRN41" s="23"/>
      <c r="NRO41" s="23"/>
      <c r="NRP41" s="23"/>
      <c r="NRQ41" s="23"/>
      <c r="NRR41" s="23"/>
      <c r="NRS41" s="23"/>
      <c r="NRT41" s="23"/>
      <c r="NRU41" s="23"/>
      <c r="NRV41" s="23"/>
      <c r="NRW41" s="23"/>
      <c r="NRX41" s="23"/>
      <c r="NRY41" s="23"/>
      <c r="NRZ41" s="23"/>
      <c r="NSA41" s="23"/>
      <c r="NSB41" s="23"/>
      <c r="NSC41" s="23"/>
      <c r="NSD41" s="23"/>
      <c r="NSE41" s="23"/>
      <c r="NSF41" s="23"/>
      <c r="NSG41" s="23"/>
      <c r="NSH41" s="23"/>
      <c r="NSI41" s="23"/>
      <c r="NSJ41" s="23"/>
      <c r="NSK41" s="23"/>
      <c r="NSL41" s="23"/>
      <c r="NSM41" s="23"/>
      <c r="NSN41" s="23"/>
      <c r="NSO41" s="23"/>
      <c r="NSP41" s="23"/>
      <c r="NSQ41" s="23"/>
      <c r="NSR41" s="23"/>
      <c r="NSS41" s="23"/>
      <c r="NST41" s="23"/>
      <c r="NSU41" s="23"/>
      <c r="NSV41" s="23"/>
      <c r="NSW41" s="23"/>
      <c r="NSX41" s="23"/>
      <c r="NSY41" s="23"/>
      <c r="NSZ41" s="23"/>
      <c r="NTA41" s="23"/>
      <c r="NTB41" s="23"/>
      <c r="NTC41" s="23"/>
      <c r="NTD41" s="23"/>
      <c r="NTE41" s="23"/>
      <c r="NTF41" s="23"/>
      <c r="NTG41" s="23"/>
      <c r="NTH41" s="23"/>
      <c r="NTI41" s="23"/>
      <c r="NTJ41" s="23"/>
      <c r="NTK41" s="23"/>
      <c r="NTL41" s="23"/>
      <c r="NTM41" s="23"/>
      <c r="NTN41" s="23"/>
      <c r="NTO41" s="23"/>
      <c r="NTP41" s="23"/>
      <c r="NTQ41" s="23"/>
      <c r="NTR41" s="23"/>
      <c r="NTS41" s="23"/>
      <c r="NTT41" s="23"/>
      <c r="NTU41" s="23"/>
      <c r="NTV41" s="23"/>
      <c r="NTW41" s="23"/>
      <c r="NTX41" s="23"/>
      <c r="NTY41" s="23"/>
      <c r="NTZ41" s="23"/>
      <c r="NUA41" s="23"/>
      <c r="NUB41" s="23"/>
      <c r="NUC41" s="23"/>
      <c r="NUD41" s="23"/>
      <c r="NUE41" s="23"/>
      <c r="NUF41" s="23"/>
      <c r="NUG41" s="23"/>
      <c r="NUH41" s="23"/>
      <c r="NUI41" s="23"/>
      <c r="NUJ41" s="23"/>
      <c r="NUK41" s="23"/>
      <c r="NUL41" s="23"/>
      <c r="NUM41" s="23"/>
      <c r="NUN41" s="23"/>
      <c r="NUO41" s="23"/>
      <c r="NUP41" s="23"/>
      <c r="NUQ41" s="23"/>
      <c r="NUR41" s="23"/>
      <c r="NUS41" s="23"/>
      <c r="NUT41" s="23"/>
      <c r="NUU41" s="23"/>
      <c r="NUV41" s="23"/>
      <c r="NUW41" s="23"/>
      <c r="NUX41" s="23"/>
      <c r="NUY41" s="23"/>
      <c r="NUZ41" s="23"/>
      <c r="NVA41" s="23"/>
      <c r="NVB41" s="23"/>
      <c r="NVC41" s="23"/>
      <c r="NVD41" s="23"/>
      <c r="NVE41" s="23"/>
      <c r="NVF41" s="23"/>
      <c r="NVG41" s="23"/>
      <c r="NVH41" s="23"/>
      <c r="NVI41" s="23"/>
      <c r="NVJ41" s="23"/>
      <c r="NVK41" s="23"/>
      <c r="NVL41" s="23"/>
      <c r="NVM41" s="23"/>
      <c r="NVN41" s="23"/>
      <c r="NVO41" s="23"/>
      <c r="NVP41" s="23"/>
      <c r="NVQ41" s="23"/>
      <c r="NVR41" s="23"/>
      <c r="NVS41" s="23"/>
      <c r="NVT41" s="23"/>
      <c r="NVU41" s="23"/>
      <c r="NVV41" s="23"/>
      <c r="NVW41" s="23"/>
      <c r="NVX41" s="23"/>
      <c r="NVY41" s="23"/>
      <c r="NVZ41" s="23"/>
      <c r="NWA41" s="23"/>
      <c r="NWB41" s="23"/>
      <c r="NWC41" s="23"/>
      <c r="NWD41" s="23"/>
      <c r="NWE41" s="23"/>
      <c r="NWF41" s="23"/>
      <c r="NWG41" s="23"/>
      <c r="NWH41" s="23"/>
      <c r="NWI41" s="23"/>
      <c r="NWJ41" s="23"/>
      <c r="NWK41" s="23"/>
      <c r="NWL41" s="23"/>
      <c r="NWM41" s="23"/>
      <c r="NWN41" s="23"/>
      <c r="NWO41" s="23"/>
      <c r="NWP41" s="23"/>
      <c r="NWQ41" s="23"/>
      <c r="NWR41" s="23"/>
      <c r="NWS41" s="23"/>
      <c r="NWT41" s="23"/>
      <c r="NWU41" s="23"/>
      <c r="NWV41" s="23"/>
      <c r="NWW41" s="23"/>
      <c r="NWX41" s="23"/>
      <c r="NWY41" s="23"/>
      <c r="NWZ41" s="23"/>
      <c r="NXA41" s="23"/>
      <c r="NXB41" s="23"/>
      <c r="NXC41" s="23"/>
      <c r="NXD41" s="23"/>
      <c r="NXE41" s="23"/>
      <c r="NXF41" s="23"/>
      <c r="NXG41" s="23"/>
      <c r="NXH41" s="23"/>
      <c r="NXI41" s="23"/>
      <c r="NXJ41" s="23"/>
      <c r="NXK41" s="23"/>
      <c r="NXL41" s="23"/>
      <c r="NXM41" s="23"/>
      <c r="NXN41" s="23"/>
      <c r="NXO41" s="23"/>
      <c r="NXP41" s="23"/>
      <c r="NXQ41" s="23"/>
      <c r="NXR41" s="23"/>
      <c r="NXS41" s="23"/>
      <c r="NXT41" s="23"/>
      <c r="NXU41" s="23"/>
      <c r="NXV41" s="23"/>
      <c r="NXW41" s="23"/>
      <c r="NXX41" s="23"/>
      <c r="NXY41" s="23"/>
      <c r="NXZ41" s="23"/>
      <c r="NYA41" s="23"/>
      <c r="NYB41" s="23"/>
      <c r="NYC41" s="23"/>
      <c r="NYD41" s="23"/>
      <c r="NYE41" s="23"/>
      <c r="NYF41" s="23"/>
      <c r="NYG41" s="23"/>
      <c r="NYH41" s="23"/>
      <c r="NYI41" s="23"/>
      <c r="NYJ41" s="23"/>
      <c r="NYK41" s="23"/>
      <c r="NYL41" s="23"/>
      <c r="NYM41" s="23"/>
      <c r="NYN41" s="23"/>
      <c r="NYO41" s="23"/>
      <c r="NYP41" s="23"/>
      <c r="NYQ41" s="23"/>
      <c r="NYR41" s="23"/>
      <c r="NYS41" s="23"/>
      <c r="NYT41" s="23"/>
      <c r="NYU41" s="23"/>
      <c r="NYV41" s="23"/>
      <c r="NYW41" s="23"/>
      <c r="NYX41" s="23"/>
      <c r="NYY41" s="23"/>
      <c r="NYZ41" s="23"/>
      <c r="NZA41" s="23"/>
      <c r="NZB41" s="23"/>
      <c r="NZC41" s="23"/>
      <c r="NZD41" s="23"/>
      <c r="NZE41" s="23"/>
      <c r="NZF41" s="23"/>
      <c r="NZG41" s="23"/>
      <c r="NZH41" s="23"/>
      <c r="NZI41" s="23"/>
      <c r="NZJ41" s="23"/>
      <c r="NZK41" s="23"/>
      <c r="NZL41" s="23"/>
      <c r="NZM41" s="23"/>
      <c r="NZN41" s="23"/>
      <c r="NZO41" s="23"/>
      <c r="NZP41" s="23"/>
      <c r="NZQ41" s="23"/>
      <c r="NZR41" s="23"/>
      <c r="NZS41" s="23"/>
      <c r="NZT41" s="23"/>
      <c r="NZU41" s="23"/>
      <c r="NZV41" s="23"/>
      <c r="NZW41" s="23"/>
      <c r="NZX41" s="23"/>
      <c r="NZY41" s="23"/>
      <c r="NZZ41" s="23"/>
      <c r="OAA41" s="23"/>
      <c r="OAB41" s="23"/>
      <c r="OAC41" s="23"/>
      <c r="OAD41" s="23"/>
      <c r="OAE41" s="23"/>
      <c r="OAF41" s="23"/>
      <c r="OAG41" s="23"/>
      <c r="OAH41" s="23"/>
      <c r="OAI41" s="23"/>
      <c r="OAJ41" s="23"/>
      <c r="OAK41" s="23"/>
      <c r="OAL41" s="23"/>
      <c r="OAM41" s="23"/>
      <c r="OAN41" s="23"/>
      <c r="OAO41" s="23"/>
      <c r="OAP41" s="23"/>
      <c r="OAQ41" s="23"/>
      <c r="OAR41" s="23"/>
      <c r="OAS41" s="23"/>
      <c r="OAT41" s="23"/>
      <c r="OAU41" s="23"/>
      <c r="OAV41" s="23"/>
      <c r="OAW41" s="23"/>
      <c r="OAX41" s="23"/>
      <c r="OAY41" s="23"/>
      <c r="OAZ41" s="23"/>
      <c r="OBA41" s="23"/>
      <c r="OBB41" s="23"/>
      <c r="OBC41" s="23"/>
      <c r="OBD41" s="23"/>
      <c r="OBE41" s="23"/>
      <c r="OBF41" s="23"/>
      <c r="OBG41" s="23"/>
      <c r="OBH41" s="23"/>
      <c r="OBI41" s="23"/>
      <c r="OBJ41" s="23"/>
      <c r="OBK41" s="23"/>
      <c r="OBL41" s="23"/>
      <c r="OBM41" s="23"/>
      <c r="OBN41" s="23"/>
      <c r="OBO41" s="23"/>
      <c r="OBP41" s="23"/>
      <c r="OBQ41" s="23"/>
      <c r="OBR41" s="23"/>
      <c r="OBS41" s="23"/>
      <c r="OBT41" s="23"/>
      <c r="OBU41" s="23"/>
      <c r="OBV41" s="23"/>
      <c r="OBW41" s="23"/>
      <c r="OBX41" s="23"/>
      <c r="OBY41" s="23"/>
      <c r="OBZ41" s="23"/>
      <c r="OCA41" s="23"/>
      <c r="OCB41" s="23"/>
      <c r="OCC41" s="23"/>
      <c r="OCD41" s="23"/>
      <c r="OCE41" s="23"/>
      <c r="OCF41" s="23"/>
      <c r="OCG41" s="23"/>
      <c r="OCH41" s="23"/>
      <c r="OCI41" s="23"/>
      <c r="OCJ41" s="23"/>
      <c r="OCK41" s="23"/>
      <c r="OCL41" s="23"/>
      <c r="OCM41" s="23"/>
      <c r="OCN41" s="23"/>
      <c r="OCO41" s="23"/>
      <c r="OCP41" s="23"/>
      <c r="OCQ41" s="23"/>
      <c r="OCR41" s="23"/>
      <c r="OCS41" s="23"/>
      <c r="OCT41" s="23"/>
      <c r="OCU41" s="23"/>
      <c r="OCV41" s="23"/>
      <c r="OCW41" s="23"/>
      <c r="OCX41" s="23"/>
      <c r="OCY41" s="23"/>
      <c r="OCZ41" s="23"/>
      <c r="ODA41" s="23"/>
      <c r="ODB41" s="23"/>
      <c r="ODC41" s="23"/>
      <c r="ODD41" s="23"/>
      <c r="ODE41" s="23"/>
      <c r="ODF41" s="23"/>
      <c r="ODG41" s="23"/>
      <c r="ODH41" s="23"/>
      <c r="ODI41" s="23"/>
      <c r="ODJ41" s="23"/>
      <c r="ODK41" s="23"/>
      <c r="ODL41" s="23"/>
      <c r="ODM41" s="23"/>
      <c r="ODN41" s="23"/>
      <c r="ODO41" s="23"/>
      <c r="ODP41" s="23"/>
      <c r="ODQ41" s="23"/>
      <c r="ODR41" s="23"/>
      <c r="ODS41" s="23"/>
      <c r="ODT41" s="23"/>
      <c r="ODU41" s="23"/>
      <c r="ODV41" s="23"/>
      <c r="ODW41" s="23"/>
      <c r="ODX41" s="23"/>
      <c r="ODY41" s="23"/>
      <c r="ODZ41" s="23"/>
      <c r="OEA41" s="23"/>
      <c r="OEB41" s="23"/>
      <c r="OEC41" s="23"/>
      <c r="OED41" s="23"/>
      <c r="OEE41" s="23"/>
      <c r="OEF41" s="23"/>
      <c r="OEG41" s="23"/>
      <c r="OEH41" s="23"/>
      <c r="OEI41" s="23"/>
      <c r="OEJ41" s="23"/>
      <c r="OEK41" s="23"/>
      <c r="OEL41" s="23"/>
      <c r="OEM41" s="23"/>
      <c r="OEN41" s="23"/>
      <c r="OEO41" s="23"/>
      <c r="OEP41" s="23"/>
      <c r="OEQ41" s="23"/>
      <c r="OER41" s="23"/>
      <c r="OES41" s="23"/>
      <c r="OET41" s="23"/>
      <c r="OEU41" s="23"/>
      <c r="OEV41" s="23"/>
      <c r="OEW41" s="23"/>
      <c r="OEX41" s="23"/>
      <c r="OEY41" s="23"/>
      <c r="OEZ41" s="23"/>
      <c r="OFA41" s="23"/>
      <c r="OFB41" s="23"/>
      <c r="OFC41" s="23"/>
      <c r="OFD41" s="23"/>
      <c r="OFE41" s="23"/>
      <c r="OFF41" s="23"/>
      <c r="OFG41" s="23"/>
      <c r="OFH41" s="23"/>
      <c r="OFI41" s="23"/>
      <c r="OFJ41" s="23"/>
      <c r="OFK41" s="23"/>
      <c r="OFL41" s="23"/>
      <c r="OFM41" s="23"/>
      <c r="OFN41" s="23"/>
      <c r="OFO41" s="23"/>
      <c r="OFP41" s="23"/>
      <c r="OFQ41" s="23"/>
      <c r="OFR41" s="23"/>
      <c r="OFS41" s="23"/>
      <c r="OFT41" s="23"/>
      <c r="OFU41" s="23"/>
      <c r="OFV41" s="23"/>
      <c r="OFW41" s="23"/>
      <c r="OFX41" s="23"/>
      <c r="OFY41" s="23"/>
      <c r="OFZ41" s="23"/>
      <c r="OGA41" s="23"/>
      <c r="OGB41" s="23"/>
      <c r="OGC41" s="23"/>
      <c r="OGD41" s="23"/>
      <c r="OGE41" s="23"/>
      <c r="OGF41" s="23"/>
      <c r="OGG41" s="23"/>
      <c r="OGH41" s="23"/>
      <c r="OGI41" s="23"/>
      <c r="OGJ41" s="23"/>
      <c r="OGK41" s="23"/>
      <c r="OGL41" s="23"/>
      <c r="OGM41" s="23"/>
      <c r="OGN41" s="23"/>
      <c r="OGO41" s="23"/>
      <c r="OGP41" s="23"/>
      <c r="OGQ41" s="23"/>
      <c r="OGR41" s="23"/>
      <c r="OGS41" s="23"/>
      <c r="OGT41" s="23"/>
      <c r="OGU41" s="23"/>
      <c r="OGV41" s="23"/>
      <c r="OGW41" s="23"/>
      <c r="OGX41" s="23"/>
      <c r="OGY41" s="23"/>
      <c r="OGZ41" s="23"/>
      <c r="OHA41" s="23"/>
      <c r="OHB41" s="23"/>
      <c r="OHC41" s="23"/>
      <c r="OHD41" s="23"/>
      <c r="OHE41" s="23"/>
      <c r="OHF41" s="23"/>
      <c r="OHG41" s="23"/>
      <c r="OHH41" s="23"/>
      <c r="OHI41" s="23"/>
      <c r="OHJ41" s="23"/>
      <c r="OHK41" s="23"/>
      <c r="OHL41" s="23"/>
      <c r="OHM41" s="23"/>
      <c r="OHN41" s="23"/>
      <c r="OHO41" s="23"/>
      <c r="OHP41" s="23"/>
      <c r="OHQ41" s="23"/>
      <c r="OHR41" s="23"/>
      <c r="OHS41" s="23"/>
      <c r="OHT41" s="23"/>
      <c r="OHU41" s="23"/>
      <c r="OHV41" s="23"/>
      <c r="OHW41" s="23"/>
      <c r="OHX41" s="23"/>
      <c r="OHY41" s="23"/>
      <c r="OHZ41" s="23"/>
      <c r="OIA41" s="23"/>
      <c r="OIB41" s="23"/>
      <c r="OIC41" s="23"/>
      <c r="OID41" s="23"/>
      <c r="OIE41" s="23"/>
      <c r="OIF41" s="23"/>
      <c r="OIG41" s="23"/>
      <c r="OIH41" s="23"/>
      <c r="OII41" s="23"/>
      <c r="OIJ41" s="23"/>
      <c r="OIK41" s="23"/>
      <c r="OIL41" s="23"/>
      <c r="OIM41" s="23"/>
      <c r="OIN41" s="23"/>
      <c r="OIO41" s="23"/>
      <c r="OIP41" s="23"/>
      <c r="OIQ41" s="23"/>
      <c r="OIR41" s="23"/>
      <c r="OIS41" s="23"/>
      <c r="OIT41" s="23"/>
      <c r="OIU41" s="23"/>
      <c r="OIV41" s="23"/>
      <c r="OIW41" s="23"/>
      <c r="OIX41" s="23"/>
      <c r="OIY41" s="23"/>
      <c r="OIZ41" s="23"/>
      <c r="OJA41" s="23"/>
      <c r="OJB41" s="23"/>
      <c r="OJC41" s="23"/>
      <c r="OJD41" s="23"/>
      <c r="OJE41" s="23"/>
      <c r="OJF41" s="23"/>
      <c r="OJG41" s="23"/>
      <c r="OJH41" s="23"/>
      <c r="OJI41" s="23"/>
      <c r="OJJ41" s="23"/>
      <c r="OJK41" s="23"/>
      <c r="OJL41" s="23"/>
      <c r="OJM41" s="23"/>
      <c r="OJN41" s="23"/>
      <c r="OJO41" s="23"/>
      <c r="OJP41" s="23"/>
      <c r="OJQ41" s="23"/>
      <c r="OJR41" s="23"/>
      <c r="OJS41" s="23"/>
      <c r="OJT41" s="23"/>
      <c r="OJU41" s="23"/>
      <c r="OJV41" s="23"/>
      <c r="OJW41" s="23"/>
      <c r="OJX41" s="23"/>
      <c r="OJY41" s="23"/>
      <c r="OJZ41" s="23"/>
      <c r="OKA41" s="23"/>
      <c r="OKB41" s="23"/>
      <c r="OKC41" s="23"/>
      <c r="OKD41" s="23"/>
      <c r="OKE41" s="23"/>
      <c r="OKF41" s="23"/>
      <c r="OKG41" s="23"/>
      <c r="OKH41" s="23"/>
      <c r="OKI41" s="23"/>
      <c r="OKJ41" s="23"/>
      <c r="OKK41" s="23"/>
      <c r="OKL41" s="23"/>
      <c r="OKM41" s="23"/>
      <c r="OKN41" s="23"/>
      <c r="OKO41" s="23"/>
      <c r="OKP41" s="23"/>
      <c r="OKQ41" s="23"/>
      <c r="OKR41" s="23"/>
      <c r="OKS41" s="23"/>
      <c r="OKT41" s="23"/>
      <c r="OKU41" s="23"/>
      <c r="OKV41" s="23"/>
      <c r="OKW41" s="23"/>
      <c r="OKX41" s="23"/>
      <c r="OKY41" s="23"/>
      <c r="OKZ41" s="23"/>
      <c r="OLA41" s="23"/>
      <c r="OLB41" s="23"/>
      <c r="OLC41" s="23"/>
      <c r="OLD41" s="23"/>
      <c r="OLE41" s="23"/>
      <c r="OLF41" s="23"/>
      <c r="OLG41" s="23"/>
      <c r="OLH41" s="23"/>
      <c r="OLI41" s="23"/>
      <c r="OLJ41" s="23"/>
      <c r="OLK41" s="23"/>
      <c r="OLL41" s="23"/>
      <c r="OLM41" s="23"/>
      <c r="OLN41" s="23"/>
      <c r="OLO41" s="23"/>
      <c r="OLP41" s="23"/>
      <c r="OLQ41" s="23"/>
      <c r="OLR41" s="23"/>
      <c r="OLS41" s="23"/>
      <c r="OLT41" s="23"/>
      <c r="OLU41" s="23"/>
      <c r="OLV41" s="23"/>
      <c r="OLW41" s="23"/>
      <c r="OLX41" s="23"/>
      <c r="OLY41" s="23"/>
      <c r="OLZ41" s="23"/>
      <c r="OMA41" s="23"/>
      <c r="OMB41" s="23"/>
      <c r="OMC41" s="23"/>
      <c r="OMD41" s="23"/>
      <c r="OME41" s="23"/>
      <c r="OMF41" s="23"/>
      <c r="OMG41" s="23"/>
      <c r="OMH41" s="23"/>
      <c r="OMI41" s="23"/>
      <c r="OMJ41" s="23"/>
      <c r="OMK41" s="23"/>
      <c r="OML41" s="23"/>
      <c r="OMM41" s="23"/>
      <c r="OMN41" s="23"/>
      <c r="OMO41" s="23"/>
      <c r="OMP41" s="23"/>
      <c r="OMQ41" s="23"/>
      <c r="OMR41" s="23"/>
      <c r="OMS41" s="23"/>
      <c r="OMT41" s="23"/>
      <c r="OMU41" s="23"/>
      <c r="OMV41" s="23"/>
      <c r="OMW41" s="23"/>
      <c r="OMX41" s="23"/>
      <c r="OMY41" s="23"/>
      <c r="OMZ41" s="23"/>
      <c r="ONA41" s="23"/>
      <c r="ONB41" s="23"/>
      <c r="ONC41" s="23"/>
      <c r="OND41" s="23"/>
      <c r="ONE41" s="23"/>
      <c r="ONF41" s="23"/>
      <c r="ONG41" s="23"/>
      <c r="ONH41" s="23"/>
      <c r="ONI41" s="23"/>
      <c r="ONJ41" s="23"/>
      <c r="ONK41" s="23"/>
      <c r="ONL41" s="23"/>
      <c r="ONM41" s="23"/>
      <c r="ONN41" s="23"/>
      <c r="ONO41" s="23"/>
      <c r="ONP41" s="23"/>
      <c r="ONQ41" s="23"/>
      <c r="ONR41" s="23"/>
      <c r="ONS41" s="23"/>
      <c r="ONT41" s="23"/>
      <c r="ONU41" s="23"/>
      <c r="ONV41" s="23"/>
      <c r="ONW41" s="23"/>
      <c r="ONX41" s="23"/>
      <c r="ONY41" s="23"/>
      <c r="ONZ41" s="23"/>
      <c r="OOA41" s="23"/>
      <c r="OOB41" s="23"/>
      <c r="OOC41" s="23"/>
      <c r="OOD41" s="23"/>
      <c r="OOE41" s="23"/>
      <c r="OOF41" s="23"/>
      <c r="OOG41" s="23"/>
      <c r="OOH41" s="23"/>
      <c r="OOI41" s="23"/>
      <c r="OOJ41" s="23"/>
      <c r="OOK41" s="23"/>
      <c r="OOL41" s="23"/>
      <c r="OOM41" s="23"/>
      <c r="OON41" s="23"/>
      <c r="OOO41" s="23"/>
      <c r="OOP41" s="23"/>
      <c r="OOQ41" s="23"/>
      <c r="OOR41" s="23"/>
      <c r="OOS41" s="23"/>
      <c r="OOT41" s="23"/>
      <c r="OOU41" s="23"/>
      <c r="OOV41" s="23"/>
      <c r="OOW41" s="23"/>
      <c r="OOX41" s="23"/>
      <c r="OOY41" s="23"/>
      <c r="OOZ41" s="23"/>
      <c r="OPA41" s="23"/>
      <c r="OPB41" s="23"/>
      <c r="OPC41" s="23"/>
      <c r="OPD41" s="23"/>
      <c r="OPE41" s="23"/>
      <c r="OPF41" s="23"/>
      <c r="OPG41" s="23"/>
      <c r="OPH41" s="23"/>
      <c r="OPI41" s="23"/>
      <c r="OPJ41" s="23"/>
      <c r="OPK41" s="23"/>
      <c r="OPL41" s="23"/>
      <c r="OPM41" s="23"/>
      <c r="OPN41" s="23"/>
      <c r="OPO41" s="23"/>
      <c r="OPP41" s="23"/>
      <c r="OPQ41" s="23"/>
      <c r="OPR41" s="23"/>
      <c r="OPS41" s="23"/>
      <c r="OPT41" s="23"/>
      <c r="OPU41" s="23"/>
      <c r="OPV41" s="23"/>
      <c r="OPW41" s="23"/>
      <c r="OPX41" s="23"/>
      <c r="OPY41" s="23"/>
      <c r="OPZ41" s="23"/>
      <c r="OQA41" s="23"/>
      <c r="OQB41" s="23"/>
      <c r="OQC41" s="23"/>
      <c r="OQD41" s="23"/>
      <c r="OQE41" s="23"/>
      <c r="OQF41" s="23"/>
      <c r="OQG41" s="23"/>
      <c r="OQH41" s="23"/>
      <c r="OQI41" s="23"/>
      <c r="OQJ41" s="23"/>
      <c r="OQK41" s="23"/>
      <c r="OQL41" s="23"/>
      <c r="OQM41" s="23"/>
      <c r="OQN41" s="23"/>
      <c r="OQO41" s="23"/>
      <c r="OQP41" s="23"/>
      <c r="OQQ41" s="23"/>
      <c r="OQR41" s="23"/>
      <c r="OQS41" s="23"/>
      <c r="OQT41" s="23"/>
      <c r="OQU41" s="23"/>
      <c r="OQV41" s="23"/>
      <c r="OQW41" s="23"/>
      <c r="OQX41" s="23"/>
      <c r="OQY41" s="23"/>
      <c r="OQZ41" s="23"/>
      <c r="ORA41" s="23"/>
      <c r="ORB41" s="23"/>
      <c r="ORC41" s="23"/>
      <c r="ORD41" s="23"/>
      <c r="ORE41" s="23"/>
      <c r="ORF41" s="23"/>
      <c r="ORG41" s="23"/>
      <c r="ORH41" s="23"/>
      <c r="ORI41" s="23"/>
      <c r="ORJ41" s="23"/>
      <c r="ORK41" s="23"/>
      <c r="ORL41" s="23"/>
      <c r="ORM41" s="23"/>
      <c r="ORN41" s="23"/>
      <c r="ORO41" s="23"/>
      <c r="ORP41" s="23"/>
      <c r="ORQ41" s="23"/>
      <c r="ORR41" s="23"/>
      <c r="ORS41" s="23"/>
      <c r="ORT41" s="23"/>
      <c r="ORU41" s="23"/>
      <c r="ORV41" s="23"/>
      <c r="ORW41" s="23"/>
      <c r="ORX41" s="23"/>
      <c r="ORY41" s="23"/>
      <c r="ORZ41" s="23"/>
      <c r="OSA41" s="23"/>
      <c r="OSB41" s="23"/>
      <c r="OSC41" s="23"/>
      <c r="OSD41" s="23"/>
      <c r="OSE41" s="23"/>
      <c r="OSF41" s="23"/>
      <c r="OSG41" s="23"/>
      <c r="OSH41" s="23"/>
      <c r="OSI41" s="23"/>
      <c r="OSJ41" s="23"/>
      <c r="OSK41" s="23"/>
      <c r="OSL41" s="23"/>
      <c r="OSM41" s="23"/>
      <c r="OSN41" s="23"/>
      <c r="OSO41" s="23"/>
      <c r="OSP41" s="23"/>
      <c r="OSQ41" s="23"/>
      <c r="OSR41" s="23"/>
      <c r="OSS41" s="23"/>
      <c r="OST41" s="23"/>
      <c r="OSU41" s="23"/>
      <c r="OSV41" s="23"/>
      <c r="OSW41" s="23"/>
      <c r="OSX41" s="23"/>
      <c r="OSY41" s="23"/>
      <c r="OSZ41" s="23"/>
      <c r="OTA41" s="23"/>
      <c r="OTB41" s="23"/>
      <c r="OTC41" s="23"/>
      <c r="OTD41" s="23"/>
      <c r="OTE41" s="23"/>
      <c r="OTF41" s="23"/>
      <c r="OTG41" s="23"/>
      <c r="OTH41" s="23"/>
      <c r="OTI41" s="23"/>
      <c r="OTJ41" s="23"/>
      <c r="OTK41" s="23"/>
      <c r="OTL41" s="23"/>
      <c r="OTM41" s="23"/>
      <c r="OTN41" s="23"/>
      <c r="OTO41" s="23"/>
      <c r="OTP41" s="23"/>
      <c r="OTQ41" s="23"/>
      <c r="OTR41" s="23"/>
      <c r="OTS41" s="23"/>
      <c r="OTT41" s="23"/>
      <c r="OTU41" s="23"/>
      <c r="OTV41" s="23"/>
      <c r="OTW41" s="23"/>
      <c r="OTX41" s="23"/>
      <c r="OTY41" s="23"/>
      <c r="OTZ41" s="23"/>
      <c r="OUA41" s="23"/>
      <c r="OUB41" s="23"/>
      <c r="OUC41" s="23"/>
      <c r="OUD41" s="23"/>
      <c r="OUE41" s="23"/>
      <c r="OUF41" s="23"/>
      <c r="OUG41" s="23"/>
      <c r="OUH41" s="23"/>
      <c r="OUI41" s="23"/>
      <c r="OUJ41" s="23"/>
      <c r="OUK41" s="23"/>
      <c r="OUL41" s="23"/>
      <c r="OUM41" s="23"/>
      <c r="OUN41" s="23"/>
      <c r="OUO41" s="23"/>
      <c r="OUP41" s="23"/>
      <c r="OUQ41" s="23"/>
      <c r="OUR41" s="23"/>
      <c r="OUS41" s="23"/>
      <c r="OUT41" s="23"/>
      <c r="OUU41" s="23"/>
      <c r="OUV41" s="23"/>
      <c r="OUW41" s="23"/>
      <c r="OUX41" s="23"/>
      <c r="OUY41" s="23"/>
      <c r="OUZ41" s="23"/>
      <c r="OVA41" s="23"/>
      <c r="OVB41" s="23"/>
      <c r="OVC41" s="23"/>
      <c r="OVD41" s="23"/>
      <c r="OVE41" s="23"/>
      <c r="OVF41" s="23"/>
      <c r="OVG41" s="23"/>
      <c r="OVH41" s="23"/>
      <c r="OVI41" s="23"/>
      <c r="OVJ41" s="23"/>
      <c r="OVK41" s="23"/>
      <c r="OVL41" s="23"/>
      <c r="OVM41" s="23"/>
      <c r="OVN41" s="23"/>
      <c r="OVO41" s="23"/>
      <c r="OVP41" s="23"/>
      <c r="OVQ41" s="23"/>
      <c r="OVR41" s="23"/>
      <c r="OVS41" s="23"/>
      <c r="OVT41" s="23"/>
      <c r="OVU41" s="23"/>
      <c r="OVV41" s="23"/>
      <c r="OVW41" s="23"/>
      <c r="OVX41" s="23"/>
      <c r="OVY41" s="23"/>
      <c r="OVZ41" s="23"/>
      <c r="OWA41" s="23"/>
      <c r="OWB41" s="23"/>
      <c r="OWC41" s="23"/>
      <c r="OWD41" s="23"/>
      <c r="OWE41" s="23"/>
      <c r="OWF41" s="23"/>
      <c r="OWG41" s="23"/>
      <c r="OWH41" s="23"/>
      <c r="OWI41" s="23"/>
      <c r="OWJ41" s="23"/>
      <c r="OWK41" s="23"/>
      <c r="OWL41" s="23"/>
      <c r="OWM41" s="23"/>
      <c r="OWN41" s="23"/>
      <c r="OWO41" s="23"/>
      <c r="OWP41" s="23"/>
      <c r="OWQ41" s="23"/>
      <c r="OWR41" s="23"/>
      <c r="OWS41" s="23"/>
      <c r="OWT41" s="23"/>
      <c r="OWU41" s="23"/>
      <c r="OWV41" s="23"/>
      <c r="OWW41" s="23"/>
      <c r="OWX41" s="23"/>
      <c r="OWY41" s="23"/>
      <c r="OWZ41" s="23"/>
      <c r="OXA41" s="23"/>
      <c r="OXB41" s="23"/>
      <c r="OXC41" s="23"/>
      <c r="OXD41" s="23"/>
      <c r="OXE41" s="23"/>
      <c r="OXF41" s="23"/>
      <c r="OXG41" s="23"/>
      <c r="OXH41" s="23"/>
      <c r="OXI41" s="23"/>
      <c r="OXJ41" s="23"/>
      <c r="OXK41" s="23"/>
      <c r="OXL41" s="23"/>
      <c r="OXM41" s="23"/>
      <c r="OXN41" s="23"/>
      <c r="OXO41" s="23"/>
      <c r="OXP41" s="23"/>
      <c r="OXQ41" s="23"/>
      <c r="OXR41" s="23"/>
      <c r="OXS41" s="23"/>
      <c r="OXT41" s="23"/>
      <c r="OXU41" s="23"/>
      <c r="OXV41" s="23"/>
      <c r="OXW41" s="23"/>
      <c r="OXX41" s="23"/>
      <c r="OXY41" s="23"/>
      <c r="OXZ41" s="23"/>
      <c r="OYA41" s="23"/>
      <c r="OYB41" s="23"/>
      <c r="OYC41" s="23"/>
      <c r="OYD41" s="23"/>
      <c r="OYE41" s="23"/>
      <c r="OYF41" s="23"/>
      <c r="OYG41" s="23"/>
      <c r="OYH41" s="23"/>
      <c r="OYI41" s="23"/>
      <c r="OYJ41" s="23"/>
      <c r="OYK41" s="23"/>
      <c r="OYL41" s="23"/>
      <c r="OYM41" s="23"/>
      <c r="OYN41" s="23"/>
      <c r="OYO41" s="23"/>
      <c r="OYP41" s="23"/>
      <c r="OYQ41" s="23"/>
      <c r="OYR41" s="23"/>
      <c r="OYS41" s="23"/>
      <c r="OYT41" s="23"/>
      <c r="OYU41" s="23"/>
      <c r="OYV41" s="23"/>
      <c r="OYW41" s="23"/>
      <c r="OYX41" s="23"/>
      <c r="OYY41" s="23"/>
      <c r="OYZ41" s="23"/>
      <c r="OZA41" s="23"/>
      <c r="OZB41" s="23"/>
      <c r="OZC41" s="23"/>
      <c r="OZD41" s="23"/>
      <c r="OZE41" s="23"/>
      <c r="OZF41" s="23"/>
      <c r="OZG41" s="23"/>
      <c r="OZH41" s="23"/>
      <c r="OZI41" s="23"/>
      <c r="OZJ41" s="23"/>
      <c r="OZK41" s="23"/>
      <c r="OZL41" s="23"/>
      <c r="OZM41" s="23"/>
      <c r="OZN41" s="23"/>
      <c r="OZO41" s="23"/>
      <c r="OZP41" s="23"/>
      <c r="OZQ41" s="23"/>
      <c r="OZR41" s="23"/>
      <c r="OZS41" s="23"/>
      <c r="OZT41" s="23"/>
      <c r="OZU41" s="23"/>
      <c r="OZV41" s="23"/>
      <c r="OZW41" s="23"/>
      <c r="OZX41" s="23"/>
      <c r="OZY41" s="23"/>
      <c r="OZZ41" s="23"/>
      <c r="PAA41" s="23"/>
      <c r="PAB41" s="23"/>
      <c r="PAC41" s="23"/>
      <c r="PAD41" s="23"/>
      <c r="PAE41" s="23"/>
      <c r="PAF41" s="23"/>
      <c r="PAG41" s="23"/>
      <c r="PAH41" s="23"/>
      <c r="PAI41" s="23"/>
      <c r="PAJ41" s="23"/>
      <c r="PAK41" s="23"/>
      <c r="PAL41" s="23"/>
      <c r="PAM41" s="23"/>
      <c r="PAN41" s="23"/>
      <c r="PAO41" s="23"/>
      <c r="PAP41" s="23"/>
      <c r="PAQ41" s="23"/>
      <c r="PAR41" s="23"/>
      <c r="PAS41" s="23"/>
      <c r="PAT41" s="23"/>
      <c r="PAU41" s="23"/>
      <c r="PAV41" s="23"/>
      <c r="PAW41" s="23"/>
      <c r="PAX41" s="23"/>
      <c r="PAY41" s="23"/>
      <c r="PAZ41" s="23"/>
      <c r="PBA41" s="23"/>
      <c r="PBB41" s="23"/>
      <c r="PBC41" s="23"/>
      <c r="PBD41" s="23"/>
      <c r="PBE41" s="23"/>
      <c r="PBF41" s="23"/>
      <c r="PBG41" s="23"/>
      <c r="PBH41" s="23"/>
      <c r="PBI41" s="23"/>
      <c r="PBJ41" s="23"/>
      <c r="PBK41" s="23"/>
      <c r="PBL41" s="23"/>
      <c r="PBM41" s="23"/>
      <c r="PBN41" s="23"/>
      <c r="PBO41" s="23"/>
      <c r="PBP41" s="23"/>
      <c r="PBQ41" s="23"/>
      <c r="PBR41" s="23"/>
      <c r="PBS41" s="23"/>
      <c r="PBT41" s="23"/>
      <c r="PBU41" s="23"/>
      <c r="PBV41" s="23"/>
      <c r="PBW41" s="23"/>
      <c r="PBX41" s="23"/>
      <c r="PBY41" s="23"/>
      <c r="PBZ41" s="23"/>
      <c r="PCA41" s="23"/>
      <c r="PCB41" s="23"/>
      <c r="PCC41" s="23"/>
      <c r="PCD41" s="23"/>
      <c r="PCE41" s="23"/>
      <c r="PCF41" s="23"/>
      <c r="PCG41" s="23"/>
      <c r="PCH41" s="23"/>
      <c r="PCI41" s="23"/>
      <c r="PCJ41" s="23"/>
      <c r="PCK41" s="23"/>
      <c r="PCL41" s="23"/>
      <c r="PCM41" s="23"/>
      <c r="PCN41" s="23"/>
      <c r="PCO41" s="23"/>
      <c r="PCP41" s="23"/>
      <c r="PCQ41" s="23"/>
      <c r="PCR41" s="23"/>
      <c r="PCS41" s="23"/>
      <c r="PCT41" s="23"/>
      <c r="PCU41" s="23"/>
      <c r="PCV41" s="23"/>
      <c r="PCW41" s="23"/>
      <c r="PCX41" s="23"/>
      <c r="PCY41" s="23"/>
      <c r="PCZ41" s="23"/>
      <c r="PDA41" s="23"/>
      <c r="PDB41" s="23"/>
      <c r="PDC41" s="23"/>
      <c r="PDD41" s="23"/>
      <c r="PDE41" s="23"/>
      <c r="PDF41" s="23"/>
      <c r="PDG41" s="23"/>
      <c r="PDH41" s="23"/>
      <c r="PDI41" s="23"/>
      <c r="PDJ41" s="23"/>
      <c r="PDK41" s="23"/>
      <c r="PDL41" s="23"/>
      <c r="PDM41" s="23"/>
      <c r="PDN41" s="23"/>
      <c r="PDO41" s="23"/>
      <c r="PDP41" s="23"/>
      <c r="PDQ41" s="23"/>
      <c r="PDR41" s="23"/>
      <c r="PDS41" s="23"/>
      <c r="PDT41" s="23"/>
      <c r="PDU41" s="23"/>
      <c r="PDV41" s="23"/>
      <c r="PDW41" s="23"/>
      <c r="PDX41" s="23"/>
      <c r="PDY41" s="23"/>
      <c r="PDZ41" s="23"/>
      <c r="PEA41" s="23"/>
      <c r="PEB41" s="23"/>
      <c r="PEC41" s="23"/>
      <c r="PED41" s="23"/>
      <c r="PEE41" s="23"/>
      <c r="PEF41" s="23"/>
      <c r="PEG41" s="23"/>
      <c r="PEH41" s="23"/>
      <c r="PEI41" s="23"/>
      <c r="PEJ41" s="23"/>
      <c r="PEK41" s="23"/>
      <c r="PEL41" s="23"/>
      <c r="PEM41" s="23"/>
      <c r="PEN41" s="23"/>
      <c r="PEO41" s="23"/>
      <c r="PEP41" s="23"/>
      <c r="PEQ41" s="23"/>
      <c r="PER41" s="23"/>
      <c r="PES41" s="23"/>
      <c r="PET41" s="23"/>
      <c r="PEU41" s="23"/>
      <c r="PEV41" s="23"/>
      <c r="PEW41" s="23"/>
      <c r="PEX41" s="23"/>
      <c r="PEY41" s="23"/>
      <c r="PEZ41" s="23"/>
      <c r="PFA41" s="23"/>
      <c r="PFB41" s="23"/>
      <c r="PFC41" s="23"/>
      <c r="PFD41" s="23"/>
      <c r="PFE41" s="23"/>
      <c r="PFF41" s="23"/>
      <c r="PFG41" s="23"/>
      <c r="PFH41" s="23"/>
      <c r="PFI41" s="23"/>
      <c r="PFJ41" s="23"/>
      <c r="PFK41" s="23"/>
      <c r="PFL41" s="23"/>
      <c r="PFM41" s="23"/>
      <c r="PFN41" s="23"/>
      <c r="PFO41" s="23"/>
      <c r="PFP41" s="23"/>
      <c r="PFQ41" s="23"/>
      <c r="PFR41" s="23"/>
      <c r="PFS41" s="23"/>
      <c r="PFT41" s="23"/>
      <c r="PFU41" s="23"/>
      <c r="PFV41" s="23"/>
      <c r="PFW41" s="23"/>
      <c r="PFX41" s="23"/>
      <c r="PFY41" s="23"/>
      <c r="PFZ41" s="23"/>
      <c r="PGA41" s="23"/>
      <c r="PGB41" s="23"/>
      <c r="PGC41" s="23"/>
      <c r="PGD41" s="23"/>
      <c r="PGE41" s="23"/>
      <c r="PGF41" s="23"/>
      <c r="PGG41" s="23"/>
      <c r="PGH41" s="23"/>
      <c r="PGI41" s="23"/>
      <c r="PGJ41" s="23"/>
      <c r="PGK41" s="23"/>
      <c r="PGL41" s="23"/>
      <c r="PGM41" s="23"/>
      <c r="PGN41" s="23"/>
      <c r="PGO41" s="23"/>
      <c r="PGP41" s="23"/>
      <c r="PGQ41" s="23"/>
      <c r="PGR41" s="23"/>
      <c r="PGS41" s="23"/>
      <c r="PGT41" s="23"/>
      <c r="PGU41" s="23"/>
      <c r="PGV41" s="23"/>
      <c r="PGW41" s="23"/>
      <c r="PGX41" s="23"/>
      <c r="PGY41" s="23"/>
      <c r="PGZ41" s="23"/>
      <c r="PHA41" s="23"/>
      <c r="PHB41" s="23"/>
      <c r="PHC41" s="23"/>
      <c r="PHD41" s="23"/>
      <c r="PHE41" s="23"/>
      <c r="PHF41" s="23"/>
      <c r="PHG41" s="23"/>
      <c r="PHH41" s="23"/>
      <c r="PHI41" s="23"/>
      <c r="PHJ41" s="23"/>
      <c r="PHK41" s="23"/>
      <c r="PHL41" s="23"/>
      <c r="PHM41" s="23"/>
      <c r="PHN41" s="23"/>
      <c r="PHO41" s="23"/>
      <c r="PHP41" s="23"/>
      <c r="PHQ41" s="23"/>
      <c r="PHR41" s="23"/>
      <c r="PHS41" s="23"/>
      <c r="PHT41" s="23"/>
      <c r="PHU41" s="23"/>
      <c r="PHV41" s="23"/>
      <c r="PHW41" s="23"/>
      <c r="PHX41" s="23"/>
      <c r="PHY41" s="23"/>
      <c r="PHZ41" s="23"/>
      <c r="PIA41" s="23"/>
      <c r="PIB41" s="23"/>
      <c r="PIC41" s="23"/>
      <c r="PID41" s="23"/>
      <c r="PIE41" s="23"/>
      <c r="PIF41" s="23"/>
      <c r="PIG41" s="23"/>
      <c r="PIH41" s="23"/>
      <c r="PII41" s="23"/>
      <c r="PIJ41" s="23"/>
      <c r="PIK41" s="23"/>
      <c r="PIL41" s="23"/>
      <c r="PIM41" s="23"/>
      <c r="PIN41" s="23"/>
      <c r="PIO41" s="23"/>
      <c r="PIP41" s="23"/>
      <c r="PIQ41" s="23"/>
      <c r="PIR41" s="23"/>
      <c r="PIS41" s="23"/>
      <c r="PIT41" s="23"/>
      <c r="PIU41" s="23"/>
      <c r="PIV41" s="23"/>
      <c r="PIW41" s="23"/>
      <c r="PIX41" s="23"/>
      <c r="PIY41" s="23"/>
      <c r="PIZ41" s="23"/>
      <c r="PJA41" s="23"/>
      <c r="PJB41" s="23"/>
      <c r="PJC41" s="23"/>
      <c r="PJD41" s="23"/>
      <c r="PJE41" s="23"/>
      <c r="PJF41" s="23"/>
      <c r="PJG41" s="23"/>
      <c r="PJH41" s="23"/>
      <c r="PJI41" s="23"/>
      <c r="PJJ41" s="23"/>
      <c r="PJK41" s="23"/>
      <c r="PJL41" s="23"/>
      <c r="PJM41" s="23"/>
      <c r="PJN41" s="23"/>
      <c r="PJO41" s="23"/>
      <c r="PJP41" s="23"/>
      <c r="PJQ41" s="23"/>
      <c r="PJR41" s="23"/>
      <c r="PJS41" s="23"/>
      <c r="PJT41" s="23"/>
      <c r="PJU41" s="23"/>
      <c r="PJV41" s="23"/>
      <c r="PJW41" s="23"/>
      <c r="PJX41" s="23"/>
      <c r="PJY41" s="23"/>
      <c r="PJZ41" s="23"/>
      <c r="PKA41" s="23"/>
      <c r="PKB41" s="23"/>
      <c r="PKC41" s="23"/>
      <c r="PKD41" s="23"/>
      <c r="PKE41" s="23"/>
      <c r="PKF41" s="23"/>
      <c r="PKG41" s="23"/>
      <c r="PKH41" s="23"/>
      <c r="PKI41" s="23"/>
      <c r="PKJ41" s="23"/>
      <c r="PKK41" s="23"/>
      <c r="PKL41" s="23"/>
      <c r="PKM41" s="23"/>
      <c r="PKN41" s="23"/>
      <c r="PKO41" s="23"/>
      <c r="PKP41" s="23"/>
      <c r="PKQ41" s="23"/>
      <c r="PKR41" s="23"/>
      <c r="PKS41" s="23"/>
      <c r="PKT41" s="23"/>
      <c r="PKU41" s="23"/>
      <c r="PKV41" s="23"/>
      <c r="PKW41" s="23"/>
      <c r="PKX41" s="23"/>
      <c r="PKY41" s="23"/>
      <c r="PKZ41" s="23"/>
      <c r="PLA41" s="23"/>
      <c r="PLB41" s="23"/>
      <c r="PLC41" s="23"/>
      <c r="PLD41" s="23"/>
      <c r="PLE41" s="23"/>
      <c r="PLF41" s="23"/>
      <c r="PLG41" s="23"/>
      <c r="PLH41" s="23"/>
      <c r="PLI41" s="23"/>
      <c r="PLJ41" s="23"/>
      <c r="PLK41" s="23"/>
      <c r="PLL41" s="23"/>
      <c r="PLM41" s="23"/>
      <c r="PLN41" s="23"/>
      <c r="PLO41" s="23"/>
      <c r="PLP41" s="23"/>
      <c r="PLQ41" s="23"/>
      <c r="PLR41" s="23"/>
      <c r="PLS41" s="23"/>
      <c r="PLT41" s="23"/>
      <c r="PLU41" s="23"/>
      <c r="PLV41" s="23"/>
      <c r="PLW41" s="23"/>
      <c r="PLX41" s="23"/>
      <c r="PLY41" s="23"/>
      <c r="PLZ41" s="23"/>
      <c r="PMA41" s="23"/>
      <c r="PMB41" s="23"/>
      <c r="PMC41" s="23"/>
      <c r="PMD41" s="23"/>
      <c r="PME41" s="23"/>
      <c r="PMF41" s="23"/>
      <c r="PMG41" s="23"/>
      <c r="PMH41" s="23"/>
      <c r="PMI41" s="23"/>
      <c r="PMJ41" s="23"/>
      <c r="PMK41" s="23"/>
      <c r="PML41" s="23"/>
      <c r="PMM41" s="23"/>
      <c r="PMN41" s="23"/>
      <c r="PMO41" s="23"/>
      <c r="PMP41" s="23"/>
      <c r="PMQ41" s="23"/>
      <c r="PMR41" s="23"/>
      <c r="PMS41" s="23"/>
      <c r="PMT41" s="23"/>
      <c r="PMU41" s="23"/>
      <c r="PMV41" s="23"/>
      <c r="PMW41" s="23"/>
      <c r="PMX41" s="23"/>
      <c r="PMY41" s="23"/>
      <c r="PMZ41" s="23"/>
      <c r="PNA41" s="23"/>
      <c r="PNB41" s="23"/>
      <c r="PNC41" s="23"/>
      <c r="PND41" s="23"/>
      <c r="PNE41" s="23"/>
      <c r="PNF41" s="23"/>
      <c r="PNG41" s="23"/>
      <c r="PNH41" s="23"/>
      <c r="PNI41" s="23"/>
      <c r="PNJ41" s="23"/>
      <c r="PNK41" s="23"/>
      <c r="PNL41" s="23"/>
      <c r="PNM41" s="23"/>
      <c r="PNN41" s="23"/>
      <c r="PNO41" s="23"/>
      <c r="PNP41" s="23"/>
      <c r="PNQ41" s="23"/>
      <c r="PNR41" s="23"/>
      <c r="PNS41" s="23"/>
      <c r="PNT41" s="23"/>
      <c r="PNU41" s="23"/>
      <c r="PNV41" s="23"/>
      <c r="PNW41" s="23"/>
      <c r="PNX41" s="23"/>
      <c r="PNY41" s="23"/>
      <c r="PNZ41" s="23"/>
      <c r="POA41" s="23"/>
      <c r="POB41" s="23"/>
      <c r="POC41" s="23"/>
      <c r="POD41" s="23"/>
      <c r="POE41" s="23"/>
      <c r="POF41" s="23"/>
      <c r="POG41" s="23"/>
      <c r="POH41" s="23"/>
      <c r="POI41" s="23"/>
      <c r="POJ41" s="23"/>
      <c r="POK41" s="23"/>
      <c r="POL41" s="23"/>
      <c r="POM41" s="23"/>
      <c r="PON41" s="23"/>
      <c r="POO41" s="23"/>
      <c r="POP41" s="23"/>
      <c r="POQ41" s="23"/>
      <c r="POR41" s="23"/>
      <c r="POS41" s="23"/>
      <c r="POT41" s="23"/>
      <c r="POU41" s="23"/>
      <c r="POV41" s="23"/>
      <c r="POW41" s="23"/>
      <c r="POX41" s="23"/>
      <c r="POY41" s="23"/>
      <c r="POZ41" s="23"/>
      <c r="PPA41" s="23"/>
      <c r="PPB41" s="23"/>
      <c r="PPC41" s="23"/>
      <c r="PPD41" s="23"/>
      <c r="PPE41" s="23"/>
      <c r="PPF41" s="23"/>
      <c r="PPG41" s="23"/>
      <c r="PPH41" s="23"/>
      <c r="PPI41" s="23"/>
      <c r="PPJ41" s="23"/>
      <c r="PPK41" s="23"/>
      <c r="PPL41" s="23"/>
      <c r="PPM41" s="23"/>
      <c r="PPN41" s="23"/>
      <c r="PPO41" s="23"/>
      <c r="PPP41" s="23"/>
      <c r="PPQ41" s="23"/>
      <c r="PPR41" s="23"/>
      <c r="PPS41" s="23"/>
      <c r="PPT41" s="23"/>
      <c r="PPU41" s="23"/>
      <c r="PPV41" s="23"/>
      <c r="PPW41" s="23"/>
      <c r="PPX41" s="23"/>
      <c r="PPY41" s="23"/>
      <c r="PPZ41" s="23"/>
      <c r="PQA41" s="23"/>
      <c r="PQB41" s="23"/>
      <c r="PQC41" s="23"/>
      <c r="PQD41" s="23"/>
      <c r="PQE41" s="23"/>
      <c r="PQF41" s="23"/>
      <c r="PQG41" s="23"/>
      <c r="PQH41" s="23"/>
      <c r="PQI41" s="23"/>
      <c r="PQJ41" s="23"/>
      <c r="PQK41" s="23"/>
      <c r="PQL41" s="23"/>
      <c r="PQM41" s="23"/>
      <c r="PQN41" s="23"/>
      <c r="PQO41" s="23"/>
      <c r="PQP41" s="23"/>
      <c r="PQQ41" s="23"/>
      <c r="PQR41" s="23"/>
      <c r="PQS41" s="23"/>
      <c r="PQT41" s="23"/>
      <c r="PQU41" s="23"/>
      <c r="PQV41" s="23"/>
      <c r="PQW41" s="23"/>
      <c r="PQX41" s="23"/>
      <c r="PQY41" s="23"/>
      <c r="PQZ41" s="23"/>
      <c r="PRA41" s="23"/>
      <c r="PRB41" s="23"/>
      <c r="PRC41" s="23"/>
      <c r="PRD41" s="23"/>
      <c r="PRE41" s="23"/>
      <c r="PRF41" s="23"/>
      <c r="PRG41" s="23"/>
      <c r="PRH41" s="23"/>
      <c r="PRI41" s="23"/>
      <c r="PRJ41" s="23"/>
      <c r="PRK41" s="23"/>
      <c r="PRL41" s="23"/>
      <c r="PRM41" s="23"/>
      <c r="PRN41" s="23"/>
      <c r="PRO41" s="23"/>
      <c r="PRP41" s="23"/>
      <c r="PRQ41" s="23"/>
      <c r="PRR41" s="23"/>
      <c r="PRS41" s="23"/>
      <c r="PRT41" s="23"/>
      <c r="PRU41" s="23"/>
      <c r="PRV41" s="23"/>
      <c r="PRW41" s="23"/>
      <c r="PRX41" s="23"/>
      <c r="PRY41" s="23"/>
      <c r="PRZ41" s="23"/>
      <c r="PSA41" s="23"/>
      <c r="PSB41" s="23"/>
      <c r="PSC41" s="23"/>
      <c r="PSD41" s="23"/>
      <c r="PSE41" s="23"/>
      <c r="PSF41" s="23"/>
      <c r="PSG41" s="23"/>
      <c r="PSH41" s="23"/>
      <c r="PSI41" s="23"/>
      <c r="PSJ41" s="23"/>
      <c r="PSK41" s="23"/>
      <c r="PSL41" s="23"/>
      <c r="PSM41" s="23"/>
      <c r="PSN41" s="23"/>
      <c r="PSO41" s="23"/>
      <c r="PSP41" s="23"/>
      <c r="PSQ41" s="23"/>
      <c r="PSR41" s="23"/>
      <c r="PSS41" s="23"/>
      <c r="PST41" s="23"/>
      <c r="PSU41" s="23"/>
      <c r="PSV41" s="23"/>
      <c r="PSW41" s="23"/>
      <c r="PSX41" s="23"/>
      <c r="PSY41" s="23"/>
      <c r="PSZ41" s="23"/>
      <c r="PTA41" s="23"/>
      <c r="PTB41" s="23"/>
      <c r="PTC41" s="23"/>
      <c r="PTD41" s="23"/>
      <c r="PTE41" s="23"/>
      <c r="PTF41" s="23"/>
      <c r="PTG41" s="23"/>
      <c r="PTH41" s="23"/>
      <c r="PTI41" s="23"/>
      <c r="PTJ41" s="23"/>
      <c r="PTK41" s="23"/>
      <c r="PTL41" s="23"/>
      <c r="PTM41" s="23"/>
      <c r="PTN41" s="23"/>
      <c r="PTO41" s="23"/>
      <c r="PTP41" s="23"/>
      <c r="PTQ41" s="23"/>
      <c r="PTR41" s="23"/>
      <c r="PTS41" s="23"/>
      <c r="PTT41" s="23"/>
      <c r="PTU41" s="23"/>
      <c r="PTV41" s="23"/>
      <c r="PTW41" s="23"/>
      <c r="PTX41" s="23"/>
      <c r="PTY41" s="23"/>
      <c r="PTZ41" s="23"/>
      <c r="PUA41" s="23"/>
      <c r="PUB41" s="23"/>
      <c r="PUC41" s="23"/>
      <c r="PUD41" s="23"/>
      <c r="PUE41" s="23"/>
      <c r="PUF41" s="23"/>
      <c r="PUG41" s="23"/>
      <c r="PUH41" s="23"/>
      <c r="PUI41" s="23"/>
      <c r="PUJ41" s="23"/>
      <c r="PUK41" s="23"/>
      <c r="PUL41" s="23"/>
      <c r="PUM41" s="23"/>
      <c r="PUN41" s="23"/>
      <c r="PUO41" s="23"/>
      <c r="PUP41" s="23"/>
      <c r="PUQ41" s="23"/>
      <c r="PUR41" s="23"/>
      <c r="PUS41" s="23"/>
      <c r="PUT41" s="23"/>
      <c r="PUU41" s="23"/>
      <c r="PUV41" s="23"/>
      <c r="PUW41" s="23"/>
      <c r="PUX41" s="23"/>
      <c r="PUY41" s="23"/>
      <c r="PUZ41" s="23"/>
      <c r="PVA41" s="23"/>
      <c r="PVB41" s="23"/>
      <c r="PVC41" s="23"/>
      <c r="PVD41" s="23"/>
      <c r="PVE41" s="23"/>
      <c r="PVF41" s="23"/>
      <c r="PVG41" s="23"/>
      <c r="PVH41" s="23"/>
      <c r="PVI41" s="23"/>
      <c r="PVJ41" s="23"/>
      <c r="PVK41" s="23"/>
      <c r="PVL41" s="23"/>
      <c r="PVM41" s="23"/>
      <c r="PVN41" s="23"/>
      <c r="PVO41" s="23"/>
      <c r="PVP41" s="23"/>
      <c r="PVQ41" s="23"/>
      <c r="PVR41" s="23"/>
      <c r="PVS41" s="23"/>
      <c r="PVT41" s="23"/>
      <c r="PVU41" s="23"/>
      <c r="PVV41" s="23"/>
      <c r="PVW41" s="23"/>
      <c r="PVX41" s="23"/>
      <c r="PVY41" s="23"/>
      <c r="PVZ41" s="23"/>
      <c r="PWA41" s="23"/>
      <c r="PWB41" s="23"/>
      <c r="PWC41" s="23"/>
      <c r="PWD41" s="23"/>
      <c r="PWE41" s="23"/>
      <c r="PWF41" s="23"/>
      <c r="PWG41" s="23"/>
      <c r="PWH41" s="23"/>
      <c r="PWI41" s="23"/>
      <c r="PWJ41" s="23"/>
      <c r="PWK41" s="23"/>
      <c r="PWL41" s="23"/>
      <c r="PWM41" s="23"/>
      <c r="PWN41" s="23"/>
      <c r="PWO41" s="23"/>
      <c r="PWP41" s="23"/>
      <c r="PWQ41" s="23"/>
      <c r="PWR41" s="23"/>
      <c r="PWS41" s="23"/>
      <c r="PWT41" s="23"/>
      <c r="PWU41" s="23"/>
      <c r="PWV41" s="23"/>
      <c r="PWW41" s="23"/>
      <c r="PWX41" s="23"/>
      <c r="PWY41" s="23"/>
      <c r="PWZ41" s="23"/>
      <c r="PXA41" s="23"/>
      <c r="PXB41" s="23"/>
      <c r="PXC41" s="23"/>
      <c r="PXD41" s="23"/>
      <c r="PXE41" s="23"/>
      <c r="PXF41" s="23"/>
      <c r="PXG41" s="23"/>
      <c r="PXH41" s="23"/>
      <c r="PXI41" s="23"/>
      <c r="PXJ41" s="23"/>
      <c r="PXK41" s="23"/>
      <c r="PXL41" s="23"/>
      <c r="PXM41" s="23"/>
      <c r="PXN41" s="23"/>
      <c r="PXO41" s="23"/>
      <c r="PXP41" s="23"/>
      <c r="PXQ41" s="23"/>
      <c r="PXR41" s="23"/>
      <c r="PXS41" s="23"/>
      <c r="PXT41" s="23"/>
      <c r="PXU41" s="23"/>
      <c r="PXV41" s="23"/>
      <c r="PXW41" s="23"/>
      <c r="PXX41" s="23"/>
      <c r="PXY41" s="23"/>
      <c r="PXZ41" s="23"/>
      <c r="PYA41" s="23"/>
      <c r="PYB41" s="23"/>
      <c r="PYC41" s="23"/>
      <c r="PYD41" s="23"/>
      <c r="PYE41" s="23"/>
      <c r="PYF41" s="23"/>
      <c r="PYG41" s="23"/>
      <c r="PYH41" s="23"/>
      <c r="PYI41" s="23"/>
      <c r="PYJ41" s="23"/>
      <c r="PYK41" s="23"/>
      <c r="PYL41" s="23"/>
      <c r="PYM41" s="23"/>
      <c r="PYN41" s="23"/>
      <c r="PYO41" s="23"/>
      <c r="PYP41" s="23"/>
      <c r="PYQ41" s="23"/>
      <c r="PYR41" s="23"/>
      <c r="PYS41" s="23"/>
      <c r="PYT41" s="23"/>
      <c r="PYU41" s="23"/>
      <c r="PYV41" s="23"/>
      <c r="PYW41" s="23"/>
      <c r="PYX41" s="23"/>
      <c r="PYY41" s="23"/>
      <c r="PYZ41" s="23"/>
      <c r="PZA41" s="23"/>
      <c r="PZB41" s="23"/>
      <c r="PZC41" s="23"/>
      <c r="PZD41" s="23"/>
      <c r="PZE41" s="23"/>
      <c r="PZF41" s="23"/>
      <c r="PZG41" s="23"/>
      <c r="PZH41" s="23"/>
      <c r="PZI41" s="23"/>
      <c r="PZJ41" s="23"/>
      <c r="PZK41" s="23"/>
      <c r="PZL41" s="23"/>
      <c r="PZM41" s="23"/>
      <c r="PZN41" s="23"/>
      <c r="PZO41" s="23"/>
      <c r="PZP41" s="23"/>
      <c r="PZQ41" s="23"/>
      <c r="PZR41" s="23"/>
      <c r="PZS41" s="23"/>
      <c r="PZT41" s="23"/>
      <c r="PZU41" s="23"/>
      <c r="PZV41" s="23"/>
      <c r="PZW41" s="23"/>
      <c r="PZX41" s="23"/>
      <c r="PZY41" s="23"/>
      <c r="PZZ41" s="23"/>
      <c r="QAA41" s="23"/>
      <c r="QAB41" s="23"/>
      <c r="QAC41" s="23"/>
      <c r="QAD41" s="23"/>
      <c r="QAE41" s="23"/>
      <c r="QAF41" s="23"/>
      <c r="QAG41" s="23"/>
      <c r="QAH41" s="23"/>
      <c r="QAI41" s="23"/>
      <c r="QAJ41" s="23"/>
      <c r="QAK41" s="23"/>
      <c r="QAL41" s="23"/>
      <c r="QAM41" s="23"/>
      <c r="QAN41" s="23"/>
      <c r="QAO41" s="23"/>
      <c r="QAP41" s="23"/>
      <c r="QAQ41" s="23"/>
      <c r="QAR41" s="23"/>
      <c r="QAS41" s="23"/>
      <c r="QAT41" s="23"/>
      <c r="QAU41" s="23"/>
      <c r="QAV41" s="23"/>
      <c r="QAW41" s="23"/>
      <c r="QAX41" s="23"/>
      <c r="QAY41" s="23"/>
      <c r="QAZ41" s="23"/>
      <c r="QBA41" s="23"/>
      <c r="QBB41" s="23"/>
      <c r="QBC41" s="23"/>
      <c r="QBD41" s="23"/>
      <c r="QBE41" s="23"/>
      <c r="QBF41" s="23"/>
      <c r="QBG41" s="23"/>
      <c r="QBH41" s="23"/>
      <c r="QBI41" s="23"/>
      <c r="QBJ41" s="23"/>
      <c r="QBK41" s="23"/>
      <c r="QBL41" s="23"/>
      <c r="QBM41" s="23"/>
      <c r="QBN41" s="23"/>
      <c r="QBO41" s="23"/>
      <c r="QBP41" s="23"/>
      <c r="QBQ41" s="23"/>
      <c r="QBR41" s="23"/>
      <c r="QBS41" s="23"/>
      <c r="QBT41" s="23"/>
      <c r="QBU41" s="23"/>
      <c r="QBV41" s="23"/>
      <c r="QBW41" s="23"/>
      <c r="QBX41" s="23"/>
      <c r="QBY41" s="23"/>
      <c r="QBZ41" s="23"/>
      <c r="QCA41" s="23"/>
      <c r="QCB41" s="23"/>
      <c r="QCC41" s="23"/>
      <c r="QCD41" s="23"/>
      <c r="QCE41" s="23"/>
      <c r="QCF41" s="23"/>
      <c r="QCG41" s="23"/>
      <c r="QCH41" s="23"/>
      <c r="QCI41" s="23"/>
      <c r="QCJ41" s="23"/>
      <c r="QCK41" s="23"/>
      <c r="QCL41" s="23"/>
      <c r="QCM41" s="23"/>
      <c r="QCN41" s="23"/>
      <c r="QCO41" s="23"/>
      <c r="QCP41" s="23"/>
      <c r="QCQ41" s="23"/>
      <c r="QCR41" s="23"/>
      <c r="QCS41" s="23"/>
      <c r="QCT41" s="23"/>
      <c r="QCU41" s="23"/>
      <c r="QCV41" s="23"/>
      <c r="QCW41" s="23"/>
      <c r="QCX41" s="23"/>
      <c r="QCY41" s="23"/>
      <c r="QCZ41" s="23"/>
      <c r="QDA41" s="23"/>
      <c r="QDB41" s="23"/>
      <c r="QDC41" s="23"/>
      <c r="QDD41" s="23"/>
      <c r="QDE41" s="23"/>
      <c r="QDF41" s="23"/>
      <c r="QDG41" s="23"/>
      <c r="QDH41" s="23"/>
      <c r="QDI41" s="23"/>
      <c r="QDJ41" s="23"/>
      <c r="QDK41" s="23"/>
      <c r="QDL41" s="23"/>
      <c r="QDM41" s="23"/>
      <c r="QDN41" s="23"/>
      <c r="QDO41" s="23"/>
      <c r="QDP41" s="23"/>
      <c r="QDQ41" s="23"/>
      <c r="QDR41" s="23"/>
      <c r="QDS41" s="23"/>
      <c r="QDT41" s="23"/>
      <c r="QDU41" s="23"/>
      <c r="QDV41" s="23"/>
      <c r="QDW41" s="23"/>
      <c r="QDX41" s="23"/>
      <c r="QDY41" s="23"/>
      <c r="QDZ41" s="23"/>
      <c r="QEA41" s="23"/>
      <c r="QEB41" s="23"/>
      <c r="QEC41" s="23"/>
      <c r="QED41" s="23"/>
      <c r="QEE41" s="23"/>
      <c r="QEF41" s="23"/>
      <c r="QEG41" s="23"/>
      <c r="QEH41" s="23"/>
      <c r="QEI41" s="23"/>
      <c r="QEJ41" s="23"/>
      <c r="QEK41" s="23"/>
      <c r="QEL41" s="23"/>
      <c r="QEM41" s="23"/>
      <c r="QEN41" s="23"/>
      <c r="QEO41" s="23"/>
      <c r="QEP41" s="23"/>
      <c r="QEQ41" s="23"/>
      <c r="QER41" s="23"/>
      <c r="QES41" s="23"/>
      <c r="QET41" s="23"/>
      <c r="QEU41" s="23"/>
      <c r="QEV41" s="23"/>
      <c r="QEW41" s="23"/>
      <c r="QEX41" s="23"/>
      <c r="QEY41" s="23"/>
      <c r="QEZ41" s="23"/>
      <c r="QFA41" s="23"/>
      <c r="QFB41" s="23"/>
      <c r="QFC41" s="23"/>
      <c r="QFD41" s="23"/>
      <c r="QFE41" s="23"/>
      <c r="QFF41" s="23"/>
      <c r="QFG41" s="23"/>
      <c r="QFH41" s="23"/>
      <c r="QFI41" s="23"/>
      <c r="QFJ41" s="23"/>
      <c r="QFK41" s="23"/>
      <c r="QFL41" s="23"/>
      <c r="QFM41" s="23"/>
      <c r="QFN41" s="23"/>
      <c r="QFO41" s="23"/>
      <c r="QFP41" s="23"/>
      <c r="QFQ41" s="23"/>
      <c r="QFR41" s="23"/>
      <c r="QFS41" s="23"/>
      <c r="QFT41" s="23"/>
      <c r="QFU41" s="23"/>
      <c r="QFV41" s="23"/>
      <c r="QFW41" s="23"/>
      <c r="QFX41" s="23"/>
      <c r="QFY41" s="23"/>
      <c r="QFZ41" s="23"/>
      <c r="QGA41" s="23"/>
      <c r="QGB41" s="23"/>
      <c r="QGC41" s="23"/>
      <c r="QGD41" s="23"/>
      <c r="QGE41" s="23"/>
      <c r="QGF41" s="23"/>
      <c r="QGG41" s="23"/>
      <c r="QGH41" s="23"/>
      <c r="QGI41" s="23"/>
      <c r="QGJ41" s="23"/>
      <c r="QGK41" s="23"/>
      <c r="QGL41" s="23"/>
      <c r="QGM41" s="23"/>
      <c r="QGN41" s="23"/>
      <c r="QGO41" s="23"/>
      <c r="QGP41" s="23"/>
      <c r="QGQ41" s="23"/>
      <c r="QGR41" s="23"/>
      <c r="QGS41" s="23"/>
      <c r="QGT41" s="23"/>
      <c r="QGU41" s="23"/>
      <c r="QGV41" s="23"/>
      <c r="QGW41" s="23"/>
      <c r="QGX41" s="23"/>
      <c r="QGY41" s="23"/>
      <c r="QGZ41" s="23"/>
      <c r="QHA41" s="23"/>
      <c r="QHB41" s="23"/>
      <c r="QHC41" s="23"/>
      <c r="QHD41" s="23"/>
      <c r="QHE41" s="23"/>
      <c r="QHF41" s="23"/>
      <c r="QHG41" s="23"/>
      <c r="QHH41" s="23"/>
      <c r="QHI41" s="23"/>
      <c r="QHJ41" s="23"/>
      <c r="QHK41" s="23"/>
      <c r="QHL41" s="23"/>
      <c r="QHM41" s="23"/>
      <c r="QHN41" s="23"/>
      <c r="QHO41" s="23"/>
      <c r="QHP41" s="23"/>
      <c r="QHQ41" s="23"/>
      <c r="QHR41" s="23"/>
      <c r="QHS41" s="23"/>
      <c r="QHT41" s="23"/>
      <c r="QHU41" s="23"/>
      <c r="QHV41" s="23"/>
      <c r="QHW41" s="23"/>
      <c r="QHX41" s="23"/>
      <c r="QHY41" s="23"/>
      <c r="QHZ41" s="23"/>
      <c r="QIA41" s="23"/>
      <c r="QIB41" s="23"/>
      <c r="QIC41" s="23"/>
      <c r="QID41" s="23"/>
      <c r="QIE41" s="23"/>
      <c r="QIF41" s="23"/>
      <c r="QIG41" s="23"/>
      <c r="QIH41" s="23"/>
      <c r="QII41" s="23"/>
      <c r="QIJ41" s="23"/>
      <c r="QIK41" s="23"/>
      <c r="QIL41" s="23"/>
      <c r="QIM41" s="23"/>
      <c r="QIN41" s="23"/>
      <c r="QIO41" s="23"/>
      <c r="QIP41" s="23"/>
      <c r="QIQ41" s="23"/>
      <c r="QIR41" s="23"/>
      <c r="QIS41" s="23"/>
      <c r="QIT41" s="23"/>
      <c r="QIU41" s="23"/>
      <c r="QIV41" s="23"/>
      <c r="QIW41" s="23"/>
      <c r="QIX41" s="23"/>
      <c r="QIY41" s="23"/>
      <c r="QIZ41" s="23"/>
      <c r="QJA41" s="23"/>
      <c r="QJB41" s="23"/>
      <c r="QJC41" s="23"/>
      <c r="QJD41" s="23"/>
      <c r="QJE41" s="23"/>
      <c r="QJF41" s="23"/>
      <c r="QJG41" s="23"/>
      <c r="QJH41" s="23"/>
      <c r="QJI41" s="23"/>
      <c r="QJJ41" s="23"/>
      <c r="QJK41" s="23"/>
      <c r="QJL41" s="23"/>
      <c r="QJM41" s="23"/>
      <c r="QJN41" s="23"/>
      <c r="QJO41" s="23"/>
      <c r="QJP41" s="23"/>
      <c r="QJQ41" s="23"/>
      <c r="QJR41" s="23"/>
      <c r="QJS41" s="23"/>
      <c r="QJT41" s="23"/>
      <c r="QJU41" s="23"/>
      <c r="QJV41" s="23"/>
      <c r="QJW41" s="23"/>
      <c r="QJX41" s="23"/>
      <c r="QJY41" s="23"/>
      <c r="QJZ41" s="23"/>
      <c r="QKA41" s="23"/>
      <c r="QKB41" s="23"/>
      <c r="QKC41" s="23"/>
      <c r="QKD41" s="23"/>
      <c r="QKE41" s="23"/>
      <c r="QKF41" s="23"/>
      <c r="QKG41" s="23"/>
      <c r="QKH41" s="23"/>
      <c r="QKI41" s="23"/>
      <c r="QKJ41" s="23"/>
      <c r="QKK41" s="23"/>
      <c r="QKL41" s="23"/>
      <c r="QKM41" s="23"/>
      <c r="QKN41" s="23"/>
      <c r="QKO41" s="23"/>
      <c r="QKP41" s="23"/>
      <c r="QKQ41" s="23"/>
      <c r="QKR41" s="23"/>
      <c r="QKS41" s="23"/>
      <c r="QKT41" s="23"/>
      <c r="QKU41" s="23"/>
      <c r="QKV41" s="23"/>
      <c r="QKW41" s="23"/>
      <c r="QKX41" s="23"/>
      <c r="QKY41" s="23"/>
      <c r="QKZ41" s="23"/>
      <c r="QLA41" s="23"/>
      <c r="QLB41" s="23"/>
      <c r="QLC41" s="23"/>
      <c r="QLD41" s="23"/>
      <c r="QLE41" s="23"/>
      <c r="QLF41" s="23"/>
      <c r="QLG41" s="23"/>
      <c r="QLH41" s="23"/>
      <c r="QLI41" s="23"/>
      <c r="QLJ41" s="23"/>
      <c r="QLK41" s="23"/>
      <c r="QLL41" s="23"/>
      <c r="QLM41" s="23"/>
      <c r="QLN41" s="23"/>
      <c r="QLO41" s="23"/>
      <c r="QLP41" s="23"/>
      <c r="QLQ41" s="23"/>
      <c r="QLR41" s="23"/>
      <c r="QLS41" s="23"/>
      <c r="QLT41" s="23"/>
      <c r="QLU41" s="23"/>
      <c r="QLV41" s="23"/>
      <c r="QLW41" s="23"/>
      <c r="QLX41" s="23"/>
      <c r="QLY41" s="23"/>
      <c r="QLZ41" s="23"/>
      <c r="QMA41" s="23"/>
      <c r="QMB41" s="23"/>
      <c r="QMC41" s="23"/>
      <c r="QMD41" s="23"/>
      <c r="QME41" s="23"/>
      <c r="QMF41" s="23"/>
      <c r="QMG41" s="23"/>
      <c r="QMH41" s="23"/>
      <c r="QMI41" s="23"/>
      <c r="QMJ41" s="23"/>
      <c r="QMK41" s="23"/>
      <c r="QML41" s="23"/>
      <c r="QMM41" s="23"/>
      <c r="QMN41" s="23"/>
      <c r="QMO41" s="23"/>
      <c r="QMP41" s="23"/>
      <c r="QMQ41" s="23"/>
      <c r="QMR41" s="23"/>
      <c r="QMS41" s="23"/>
      <c r="QMT41" s="23"/>
      <c r="QMU41" s="23"/>
      <c r="QMV41" s="23"/>
      <c r="QMW41" s="23"/>
      <c r="QMX41" s="23"/>
      <c r="QMY41" s="23"/>
      <c r="QMZ41" s="23"/>
      <c r="QNA41" s="23"/>
      <c r="QNB41" s="23"/>
      <c r="QNC41" s="23"/>
      <c r="QND41" s="23"/>
      <c r="QNE41" s="23"/>
      <c r="QNF41" s="23"/>
      <c r="QNG41" s="23"/>
      <c r="QNH41" s="23"/>
      <c r="QNI41" s="23"/>
      <c r="QNJ41" s="23"/>
      <c r="QNK41" s="23"/>
      <c r="QNL41" s="23"/>
      <c r="QNM41" s="23"/>
      <c r="QNN41" s="23"/>
      <c r="QNO41" s="23"/>
      <c r="QNP41" s="23"/>
      <c r="QNQ41" s="23"/>
      <c r="QNR41" s="23"/>
      <c r="QNS41" s="23"/>
      <c r="QNT41" s="23"/>
      <c r="QNU41" s="23"/>
      <c r="QNV41" s="23"/>
      <c r="QNW41" s="23"/>
      <c r="QNX41" s="23"/>
      <c r="QNY41" s="23"/>
      <c r="QNZ41" s="23"/>
      <c r="QOA41" s="23"/>
      <c r="QOB41" s="23"/>
      <c r="QOC41" s="23"/>
      <c r="QOD41" s="23"/>
      <c r="QOE41" s="23"/>
      <c r="QOF41" s="23"/>
      <c r="QOG41" s="23"/>
      <c r="QOH41" s="23"/>
      <c r="QOI41" s="23"/>
      <c r="QOJ41" s="23"/>
      <c r="QOK41" s="23"/>
      <c r="QOL41" s="23"/>
      <c r="QOM41" s="23"/>
      <c r="QON41" s="23"/>
      <c r="QOO41" s="23"/>
      <c r="QOP41" s="23"/>
      <c r="QOQ41" s="23"/>
      <c r="QOR41" s="23"/>
      <c r="QOS41" s="23"/>
      <c r="QOT41" s="23"/>
      <c r="QOU41" s="23"/>
      <c r="QOV41" s="23"/>
      <c r="QOW41" s="23"/>
      <c r="QOX41" s="23"/>
      <c r="QOY41" s="23"/>
      <c r="QOZ41" s="23"/>
      <c r="QPA41" s="23"/>
      <c r="QPB41" s="23"/>
      <c r="QPC41" s="23"/>
      <c r="QPD41" s="23"/>
      <c r="QPE41" s="23"/>
      <c r="QPF41" s="23"/>
      <c r="QPG41" s="23"/>
      <c r="QPH41" s="23"/>
      <c r="QPI41" s="23"/>
      <c r="QPJ41" s="23"/>
      <c r="QPK41" s="23"/>
      <c r="QPL41" s="23"/>
      <c r="QPM41" s="23"/>
      <c r="QPN41" s="23"/>
      <c r="QPO41" s="23"/>
      <c r="QPP41" s="23"/>
      <c r="QPQ41" s="23"/>
      <c r="QPR41" s="23"/>
      <c r="QPS41" s="23"/>
      <c r="QPT41" s="23"/>
      <c r="QPU41" s="23"/>
      <c r="QPV41" s="23"/>
      <c r="QPW41" s="23"/>
      <c r="QPX41" s="23"/>
      <c r="QPY41" s="23"/>
      <c r="QPZ41" s="23"/>
      <c r="QQA41" s="23"/>
      <c r="QQB41" s="23"/>
      <c r="QQC41" s="23"/>
      <c r="QQD41" s="23"/>
      <c r="QQE41" s="23"/>
      <c r="QQF41" s="23"/>
      <c r="QQG41" s="23"/>
      <c r="QQH41" s="23"/>
      <c r="QQI41" s="23"/>
      <c r="QQJ41" s="23"/>
      <c r="QQK41" s="23"/>
      <c r="QQL41" s="23"/>
      <c r="QQM41" s="23"/>
      <c r="QQN41" s="23"/>
      <c r="QQO41" s="23"/>
      <c r="QQP41" s="23"/>
      <c r="QQQ41" s="23"/>
      <c r="QQR41" s="23"/>
      <c r="QQS41" s="23"/>
      <c r="QQT41" s="23"/>
      <c r="QQU41" s="23"/>
      <c r="QQV41" s="23"/>
      <c r="QQW41" s="23"/>
      <c r="QQX41" s="23"/>
      <c r="QQY41" s="23"/>
      <c r="QQZ41" s="23"/>
      <c r="QRA41" s="23"/>
      <c r="QRB41" s="23"/>
      <c r="QRC41" s="23"/>
      <c r="QRD41" s="23"/>
      <c r="QRE41" s="23"/>
      <c r="QRF41" s="23"/>
      <c r="QRG41" s="23"/>
      <c r="QRH41" s="23"/>
      <c r="QRI41" s="23"/>
      <c r="QRJ41" s="23"/>
      <c r="QRK41" s="23"/>
      <c r="QRL41" s="23"/>
      <c r="QRM41" s="23"/>
      <c r="QRN41" s="23"/>
      <c r="QRO41" s="23"/>
      <c r="QRP41" s="23"/>
      <c r="QRQ41" s="23"/>
      <c r="QRR41" s="23"/>
      <c r="QRS41" s="23"/>
      <c r="QRT41" s="23"/>
      <c r="QRU41" s="23"/>
      <c r="QRV41" s="23"/>
      <c r="QRW41" s="23"/>
      <c r="QRX41" s="23"/>
      <c r="QRY41" s="23"/>
      <c r="QRZ41" s="23"/>
      <c r="QSA41" s="23"/>
      <c r="QSB41" s="23"/>
      <c r="QSC41" s="23"/>
      <c r="QSD41" s="23"/>
      <c r="QSE41" s="23"/>
      <c r="QSF41" s="23"/>
      <c r="QSG41" s="23"/>
      <c r="QSH41" s="23"/>
      <c r="QSI41" s="23"/>
      <c r="QSJ41" s="23"/>
      <c r="QSK41" s="23"/>
      <c r="QSL41" s="23"/>
      <c r="QSM41" s="23"/>
      <c r="QSN41" s="23"/>
      <c r="QSO41" s="23"/>
      <c r="QSP41" s="23"/>
      <c r="QSQ41" s="23"/>
      <c r="QSR41" s="23"/>
      <c r="QSS41" s="23"/>
      <c r="QST41" s="23"/>
      <c r="QSU41" s="23"/>
      <c r="QSV41" s="23"/>
      <c r="QSW41" s="23"/>
      <c r="QSX41" s="23"/>
      <c r="QSY41" s="23"/>
      <c r="QSZ41" s="23"/>
      <c r="QTA41" s="23"/>
      <c r="QTB41" s="23"/>
      <c r="QTC41" s="23"/>
      <c r="QTD41" s="23"/>
      <c r="QTE41" s="23"/>
      <c r="QTF41" s="23"/>
      <c r="QTG41" s="23"/>
      <c r="QTH41" s="23"/>
      <c r="QTI41" s="23"/>
      <c r="QTJ41" s="23"/>
      <c r="QTK41" s="23"/>
      <c r="QTL41" s="23"/>
      <c r="QTM41" s="23"/>
      <c r="QTN41" s="23"/>
      <c r="QTO41" s="23"/>
      <c r="QTP41" s="23"/>
      <c r="QTQ41" s="23"/>
      <c r="QTR41" s="23"/>
      <c r="QTS41" s="23"/>
      <c r="QTT41" s="23"/>
      <c r="QTU41" s="23"/>
      <c r="QTV41" s="23"/>
      <c r="QTW41" s="23"/>
      <c r="QTX41" s="23"/>
      <c r="QTY41" s="23"/>
      <c r="QTZ41" s="23"/>
      <c r="QUA41" s="23"/>
      <c r="QUB41" s="23"/>
      <c r="QUC41" s="23"/>
      <c r="QUD41" s="23"/>
      <c r="QUE41" s="23"/>
      <c r="QUF41" s="23"/>
      <c r="QUG41" s="23"/>
      <c r="QUH41" s="23"/>
      <c r="QUI41" s="23"/>
      <c r="QUJ41" s="23"/>
      <c r="QUK41" s="23"/>
      <c r="QUL41" s="23"/>
      <c r="QUM41" s="23"/>
      <c r="QUN41" s="23"/>
      <c r="QUO41" s="23"/>
      <c r="QUP41" s="23"/>
      <c r="QUQ41" s="23"/>
      <c r="QUR41" s="23"/>
      <c r="QUS41" s="23"/>
      <c r="QUT41" s="23"/>
      <c r="QUU41" s="23"/>
      <c r="QUV41" s="23"/>
      <c r="QUW41" s="23"/>
      <c r="QUX41" s="23"/>
      <c r="QUY41" s="23"/>
      <c r="QUZ41" s="23"/>
      <c r="QVA41" s="23"/>
      <c r="QVB41" s="23"/>
      <c r="QVC41" s="23"/>
      <c r="QVD41" s="23"/>
      <c r="QVE41" s="23"/>
      <c r="QVF41" s="23"/>
      <c r="QVG41" s="23"/>
      <c r="QVH41" s="23"/>
      <c r="QVI41" s="23"/>
      <c r="QVJ41" s="23"/>
      <c r="QVK41" s="23"/>
      <c r="QVL41" s="23"/>
      <c r="QVM41" s="23"/>
      <c r="QVN41" s="23"/>
      <c r="QVO41" s="23"/>
      <c r="QVP41" s="23"/>
      <c r="QVQ41" s="23"/>
      <c r="QVR41" s="23"/>
      <c r="QVS41" s="23"/>
      <c r="QVT41" s="23"/>
      <c r="QVU41" s="23"/>
      <c r="QVV41" s="23"/>
      <c r="QVW41" s="23"/>
      <c r="QVX41" s="23"/>
      <c r="QVY41" s="23"/>
      <c r="QVZ41" s="23"/>
      <c r="QWA41" s="23"/>
      <c r="QWB41" s="23"/>
      <c r="QWC41" s="23"/>
      <c r="QWD41" s="23"/>
      <c r="QWE41" s="23"/>
      <c r="QWF41" s="23"/>
      <c r="QWG41" s="23"/>
      <c r="QWH41" s="23"/>
      <c r="QWI41" s="23"/>
      <c r="QWJ41" s="23"/>
      <c r="QWK41" s="23"/>
      <c r="QWL41" s="23"/>
      <c r="QWM41" s="23"/>
      <c r="QWN41" s="23"/>
      <c r="QWO41" s="23"/>
      <c r="QWP41" s="23"/>
      <c r="QWQ41" s="23"/>
      <c r="QWR41" s="23"/>
      <c r="QWS41" s="23"/>
      <c r="QWT41" s="23"/>
      <c r="QWU41" s="23"/>
      <c r="QWV41" s="23"/>
      <c r="QWW41" s="23"/>
      <c r="QWX41" s="23"/>
      <c r="QWY41" s="23"/>
      <c r="QWZ41" s="23"/>
      <c r="QXA41" s="23"/>
      <c r="QXB41" s="23"/>
      <c r="QXC41" s="23"/>
      <c r="QXD41" s="23"/>
      <c r="QXE41" s="23"/>
      <c r="QXF41" s="23"/>
      <c r="QXG41" s="23"/>
      <c r="QXH41" s="23"/>
      <c r="QXI41" s="23"/>
      <c r="QXJ41" s="23"/>
      <c r="QXK41" s="23"/>
      <c r="QXL41" s="23"/>
      <c r="QXM41" s="23"/>
      <c r="QXN41" s="23"/>
      <c r="QXO41" s="23"/>
      <c r="QXP41" s="23"/>
      <c r="QXQ41" s="23"/>
      <c r="QXR41" s="23"/>
      <c r="QXS41" s="23"/>
      <c r="QXT41" s="23"/>
      <c r="QXU41" s="23"/>
      <c r="QXV41" s="23"/>
      <c r="QXW41" s="23"/>
      <c r="QXX41" s="23"/>
      <c r="QXY41" s="23"/>
      <c r="QXZ41" s="23"/>
      <c r="QYA41" s="23"/>
      <c r="QYB41" s="23"/>
      <c r="QYC41" s="23"/>
      <c r="QYD41" s="23"/>
      <c r="QYE41" s="23"/>
      <c r="QYF41" s="23"/>
      <c r="QYG41" s="23"/>
      <c r="QYH41" s="23"/>
      <c r="QYI41" s="23"/>
      <c r="QYJ41" s="23"/>
      <c r="QYK41" s="23"/>
      <c r="QYL41" s="23"/>
      <c r="QYM41" s="23"/>
      <c r="QYN41" s="23"/>
      <c r="QYO41" s="23"/>
      <c r="QYP41" s="23"/>
      <c r="QYQ41" s="23"/>
      <c r="QYR41" s="23"/>
      <c r="QYS41" s="23"/>
      <c r="QYT41" s="23"/>
      <c r="QYU41" s="23"/>
      <c r="QYV41" s="23"/>
      <c r="QYW41" s="23"/>
      <c r="QYX41" s="23"/>
      <c r="QYY41" s="23"/>
      <c r="QYZ41" s="23"/>
      <c r="QZA41" s="23"/>
      <c r="QZB41" s="23"/>
      <c r="QZC41" s="23"/>
      <c r="QZD41" s="23"/>
      <c r="QZE41" s="23"/>
      <c r="QZF41" s="23"/>
      <c r="QZG41" s="23"/>
      <c r="QZH41" s="23"/>
      <c r="QZI41" s="23"/>
      <c r="QZJ41" s="23"/>
      <c r="QZK41" s="23"/>
      <c r="QZL41" s="23"/>
      <c r="QZM41" s="23"/>
      <c r="QZN41" s="23"/>
      <c r="QZO41" s="23"/>
      <c r="QZP41" s="23"/>
      <c r="QZQ41" s="23"/>
      <c r="QZR41" s="23"/>
      <c r="QZS41" s="23"/>
      <c r="QZT41" s="23"/>
      <c r="QZU41" s="23"/>
      <c r="QZV41" s="23"/>
      <c r="QZW41" s="23"/>
      <c r="QZX41" s="23"/>
      <c r="QZY41" s="23"/>
      <c r="QZZ41" s="23"/>
      <c r="RAA41" s="23"/>
      <c r="RAB41" s="23"/>
      <c r="RAC41" s="23"/>
      <c r="RAD41" s="23"/>
      <c r="RAE41" s="23"/>
      <c r="RAF41" s="23"/>
      <c r="RAG41" s="23"/>
      <c r="RAH41" s="23"/>
      <c r="RAI41" s="23"/>
      <c r="RAJ41" s="23"/>
      <c r="RAK41" s="23"/>
      <c r="RAL41" s="23"/>
      <c r="RAM41" s="23"/>
      <c r="RAN41" s="23"/>
      <c r="RAO41" s="23"/>
      <c r="RAP41" s="23"/>
      <c r="RAQ41" s="23"/>
      <c r="RAR41" s="23"/>
      <c r="RAS41" s="23"/>
      <c r="RAT41" s="23"/>
      <c r="RAU41" s="23"/>
      <c r="RAV41" s="23"/>
      <c r="RAW41" s="23"/>
      <c r="RAX41" s="23"/>
      <c r="RAY41" s="23"/>
      <c r="RAZ41" s="23"/>
      <c r="RBA41" s="23"/>
      <c r="RBB41" s="23"/>
      <c r="RBC41" s="23"/>
      <c r="RBD41" s="23"/>
      <c r="RBE41" s="23"/>
      <c r="RBF41" s="23"/>
      <c r="RBG41" s="23"/>
      <c r="RBH41" s="23"/>
      <c r="RBI41" s="23"/>
      <c r="RBJ41" s="23"/>
      <c r="RBK41" s="23"/>
      <c r="RBL41" s="23"/>
      <c r="RBM41" s="23"/>
      <c r="RBN41" s="23"/>
      <c r="RBO41" s="23"/>
      <c r="RBP41" s="23"/>
      <c r="RBQ41" s="23"/>
      <c r="RBR41" s="23"/>
      <c r="RBS41" s="23"/>
      <c r="RBT41" s="23"/>
      <c r="RBU41" s="23"/>
      <c r="RBV41" s="23"/>
      <c r="RBW41" s="23"/>
      <c r="RBX41" s="23"/>
      <c r="RBY41" s="23"/>
      <c r="RBZ41" s="23"/>
      <c r="RCA41" s="23"/>
      <c r="RCB41" s="23"/>
      <c r="RCC41" s="23"/>
      <c r="RCD41" s="23"/>
      <c r="RCE41" s="23"/>
      <c r="RCF41" s="23"/>
      <c r="RCG41" s="23"/>
      <c r="RCH41" s="23"/>
      <c r="RCI41" s="23"/>
      <c r="RCJ41" s="23"/>
      <c r="RCK41" s="23"/>
      <c r="RCL41" s="23"/>
      <c r="RCM41" s="23"/>
      <c r="RCN41" s="23"/>
      <c r="RCO41" s="23"/>
      <c r="RCP41" s="23"/>
      <c r="RCQ41" s="23"/>
      <c r="RCR41" s="23"/>
      <c r="RCS41" s="23"/>
      <c r="RCT41" s="23"/>
      <c r="RCU41" s="23"/>
      <c r="RCV41" s="23"/>
      <c r="RCW41" s="23"/>
      <c r="RCX41" s="23"/>
      <c r="RCY41" s="23"/>
      <c r="RCZ41" s="23"/>
      <c r="RDA41" s="23"/>
      <c r="RDB41" s="23"/>
      <c r="RDC41" s="23"/>
      <c r="RDD41" s="23"/>
      <c r="RDE41" s="23"/>
      <c r="RDF41" s="23"/>
      <c r="RDG41" s="23"/>
      <c r="RDH41" s="23"/>
      <c r="RDI41" s="23"/>
      <c r="RDJ41" s="23"/>
      <c r="RDK41" s="23"/>
      <c r="RDL41" s="23"/>
      <c r="RDM41" s="23"/>
      <c r="RDN41" s="23"/>
      <c r="RDO41" s="23"/>
      <c r="RDP41" s="23"/>
      <c r="RDQ41" s="23"/>
      <c r="RDR41" s="23"/>
      <c r="RDS41" s="23"/>
      <c r="RDT41" s="23"/>
      <c r="RDU41" s="23"/>
      <c r="RDV41" s="23"/>
      <c r="RDW41" s="23"/>
      <c r="RDX41" s="23"/>
      <c r="RDY41" s="23"/>
      <c r="RDZ41" s="23"/>
      <c r="REA41" s="23"/>
      <c r="REB41" s="23"/>
      <c r="REC41" s="23"/>
      <c r="RED41" s="23"/>
      <c r="REE41" s="23"/>
      <c r="REF41" s="23"/>
      <c r="REG41" s="23"/>
      <c r="REH41" s="23"/>
      <c r="REI41" s="23"/>
      <c r="REJ41" s="23"/>
      <c r="REK41" s="23"/>
      <c r="REL41" s="23"/>
      <c r="REM41" s="23"/>
      <c r="REN41" s="23"/>
      <c r="REO41" s="23"/>
      <c r="REP41" s="23"/>
      <c r="REQ41" s="23"/>
      <c r="RER41" s="23"/>
      <c r="RES41" s="23"/>
      <c r="RET41" s="23"/>
      <c r="REU41" s="23"/>
      <c r="REV41" s="23"/>
      <c r="REW41" s="23"/>
      <c r="REX41" s="23"/>
      <c r="REY41" s="23"/>
      <c r="REZ41" s="23"/>
      <c r="RFA41" s="23"/>
      <c r="RFB41" s="23"/>
      <c r="RFC41" s="23"/>
      <c r="RFD41" s="23"/>
      <c r="RFE41" s="23"/>
      <c r="RFF41" s="23"/>
      <c r="RFG41" s="23"/>
      <c r="RFH41" s="23"/>
      <c r="RFI41" s="23"/>
      <c r="RFJ41" s="23"/>
      <c r="RFK41" s="23"/>
      <c r="RFL41" s="23"/>
      <c r="RFM41" s="23"/>
      <c r="RFN41" s="23"/>
      <c r="RFO41" s="23"/>
      <c r="RFP41" s="23"/>
      <c r="RFQ41" s="23"/>
      <c r="RFR41" s="23"/>
      <c r="RFS41" s="23"/>
      <c r="RFT41" s="23"/>
      <c r="RFU41" s="23"/>
      <c r="RFV41" s="23"/>
      <c r="RFW41" s="23"/>
      <c r="RFX41" s="23"/>
      <c r="RFY41" s="23"/>
      <c r="RFZ41" s="23"/>
      <c r="RGA41" s="23"/>
      <c r="RGB41" s="23"/>
      <c r="RGC41" s="23"/>
      <c r="RGD41" s="23"/>
      <c r="RGE41" s="23"/>
      <c r="RGF41" s="23"/>
      <c r="RGG41" s="23"/>
      <c r="RGH41" s="23"/>
      <c r="RGI41" s="23"/>
      <c r="RGJ41" s="23"/>
      <c r="RGK41" s="23"/>
      <c r="RGL41" s="23"/>
      <c r="RGM41" s="23"/>
      <c r="RGN41" s="23"/>
      <c r="RGO41" s="23"/>
      <c r="RGP41" s="23"/>
      <c r="RGQ41" s="23"/>
      <c r="RGR41" s="23"/>
      <c r="RGS41" s="23"/>
      <c r="RGT41" s="23"/>
      <c r="RGU41" s="23"/>
      <c r="RGV41" s="23"/>
      <c r="RGW41" s="23"/>
      <c r="RGX41" s="23"/>
      <c r="RGY41" s="23"/>
      <c r="RGZ41" s="23"/>
      <c r="RHA41" s="23"/>
      <c r="RHB41" s="23"/>
      <c r="RHC41" s="23"/>
      <c r="RHD41" s="23"/>
      <c r="RHE41" s="23"/>
      <c r="RHF41" s="23"/>
      <c r="RHG41" s="23"/>
      <c r="RHH41" s="23"/>
      <c r="RHI41" s="23"/>
      <c r="RHJ41" s="23"/>
      <c r="RHK41" s="23"/>
      <c r="RHL41" s="23"/>
      <c r="RHM41" s="23"/>
      <c r="RHN41" s="23"/>
      <c r="RHO41" s="23"/>
      <c r="RHP41" s="23"/>
      <c r="RHQ41" s="23"/>
      <c r="RHR41" s="23"/>
      <c r="RHS41" s="23"/>
      <c r="RHT41" s="23"/>
      <c r="RHU41" s="23"/>
      <c r="RHV41" s="23"/>
      <c r="RHW41" s="23"/>
      <c r="RHX41" s="23"/>
      <c r="RHY41" s="23"/>
      <c r="RHZ41" s="23"/>
      <c r="RIA41" s="23"/>
      <c r="RIB41" s="23"/>
      <c r="RIC41" s="23"/>
      <c r="RID41" s="23"/>
      <c r="RIE41" s="23"/>
      <c r="RIF41" s="23"/>
      <c r="RIG41" s="23"/>
      <c r="RIH41" s="23"/>
      <c r="RII41" s="23"/>
      <c r="RIJ41" s="23"/>
      <c r="RIK41" s="23"/>
      <c r="RIL41" s="23"/>
      <c r="RIM41" s="23"/>
      <c r="RIN41" s="23"/>
      <c r="RIO41" s="23"/>
      <c r="RIP41" s="23"/>
      <c r="RIQ41" s="23"/>
      <c r="RIR41" s="23"/>
      <c r="RIS41" s="23"/>
      <c r="RIT41" s="23"/>
      <c r="RIU41" s="23"/>
      <c r="RIV41" s="23"/>
      <c r="RIW41" s="23"/>
      <c r="RIX41" s="23"/>
      <c r="RIY41" s="23"/>
      <c r="RIZ41" s="23"/>
      <c r="RJA41" s="23"/>
      <c r="RJB41" s="23"/>
      <c r="RJC41" s="23"/>
      <c r="RJD41" s="23"/>
      <c r="RJE41" s="23"/>
      <c r="RJF41" s="23"/>
      <c r="RJG41" s="23"/>
      <c r="RJH41" s="23"/>
      <c r="RJI41" s="23"/>
      <c r="RJJ41" s="23"/>
      <c r="RJK41" s="23"/>
      <c r="RJL41" s="23"/>
      <c r="RJM41" s="23"/>
      <c r="RJN41" s="23"/>
      <c r="RJO41" s="23"/>
      <c r="RJP41" s="23"/>
      <c r="RJQ41" s="23"/>
      <c r="RJR41" s="23"/>
      <c r="RJS41" s="23"/>
      <c r="RJT41" s="23"/>
      <c r="RJU41" s="23"/>
      <c r="RJV41" s="23"/>
      <c r="RJW41" s="23"/>
      <c r="RJX41" s="23"/>
      <c r="RJY41" s="23"/>
      <c r="RJZ41" s="23"/>
      <c r="RKA41" s="23"/>
      <c r="RKB41" s="23"/>
      <c r="RKC41" s="23"/>
      <c r="RKD41" s="23"/>
      <c r="RKE41" s="23"/>
      <c r="RKF41" s="23"/>
      <c r="RKG41" s="23"/>
      <c r="RKH41" s="23"/>
      <c r="RKI41" s="23"/>
      <c r="RKJ41" s="23"/>
      <c r="RKK41" s="23"/>
      <c r="RKL41" s="23"/>
      <c r="RKM41" s="23"/>
      <c r="RKN41" s="23"/>
      <c r="RKO41" s="23"/>
      <c r="RKP41" s="23"/>
      <c r="RKQ41" s="23"/>
      <c r="RKR41" s="23"/>
      <c r="RKS41" s="23"/>
      <c r="RKT41" s="23"/>
      <c r="RKU41" s="23"/>
      <c r="RKV41" s="23"/>
      <c r="RKW41" s="23"/>
      <c r="RKX41" s="23"/>
      <c r="RKY41" s="23"/>
      <c r="RKZ41" s="23"/>
      <c r="RLA41" s="23"/>
      <c r="RLB41" s="23"/>
      <c r="RLC41" s="23"/>
      <c r="RLD41" s="23"/>
      <c r="RLE41" s="23"/>
      <c r="RLF41" s="23"/>
      <c r="RLG41" s="23"/>
      <c r="RLH41" s="23"/>
      <c r="RLI41" s="23"/>
      <c r="RLJ41" s="23"/>
      <c r="RLK41" s="23"/>
      <c r="RLL41" s="23"/>
      <c r="RLM41" s="23"/>
      <c r="RLN41" s="23"/>
      <c r="RLO41" s="23"/>
      <c r="RLP41" s="23"/>
      <c r="RLQ41" s="23"/>
      <c r="RLR41" s="23"/>
      <c r="RLS41" s="23"/>
      <c r="RLT41" s="23"/>
      <c r="RLU41" s="23"/>
      <c r="RLV41" s="23"/>
      <c r="RLW41" s="23"/>
      <c r="RLX41" s="23"/>
      <c r="RLY41" s="23"/>
      <c r="RLZ41" s="23"/>
      <c r="RMA41" s="23"/>
      <c r="RMB41" s="23"/>
      <c r="RMC41" s="23"/>
      <c r="RMD41" s="23"/>
      <c r="RME41" s="23"/>
      <c r="RMF41" s="23"/>
      <c r="RMG41" s="23"/>
      <c r="RMH41" s="23"/>
      <c r="RMI41" s="23"/>
      <c r="RMJ41" s="23"/>
      <c r="RMK41" s="23"/>
      <c r="RML41" s="23"/>
      <c r="RMM41" s="23"/>
      <c r="RMN41" s="23"/>
      <c r="RMO41" s="23"/>
      <c r="RMP41" s="23"/>
      <c r="RMQ41" s="23"/>
      <c r="RMR41" s="23"/>
      <c r="RMS41" s="23"/>
      <c r="RMT41" s="23"/>
      <c r="RMU41" s="23"/>
      <c r="RMV41" s="23"/>
      <c r="RMW41" s="23"/>
      <c r="RMX41" s="23"/>
      <c r="RMY41" s="23"/>
      <c r="RMZ41" s="23"/>
      <c r="RNA41" s="23"/>
      <c r="RNB41" s="23"/>
      <c r="RNC41" s="23"/>
      <c r="RND41" s="23"/>
      <c r="RNE41" s="23"/>
      <c r="RNF41" s="23"/>
      <c r="RNG41" s="23"/>
      <c r="RNH41" s="23"/>
      <c r="RNI41" s="23"/>
      <c r="RNJ41" s="23"/>
      <c r="RNK41" s="23"/>
      <c r="RNL41" s="23"/>
      <c r="RNM41" s="23"/>
      <c r="RNN41" s="23"/>
      <c r="RNO41" s="23"/>
      <c r="RNP41" s="23"/>
      <c r="RNQ41" s="23"/>
      <c r="RNR41" s="23"/>
      <c r="RNS41" s="23"/>
      <c r="RNT41" s="23"/>
      <c r="RNU41" s="23"/>
      <c r="RNV41" s="23"/>
      <c r="RNW41" s="23"/>
      <c r="RNX41" s="23"/>
      <c r="RNY41" s="23"/>
      <c r="RNZ41" s="23"/>
      <c r="ROA41" s="23"/>
      <c r="ROB41" s="23"/>
      <c r="ROC41" s="23"/>
      <c r="ROD41" s="23"/>
      <c r="ROE41" s="23"/>
      <c r="ROF41" s="23"/>
      <c r="ROG41" s="23"/>
      <c r="ROH41" s="23"/>
      <c r="ROI41" s="23"/>
      <c r="ROJ41" s="23"/>
      <c r="ROK41" s="23"/>
      <c r="ROL41" s="23"/>
      <c r="ROM41" s="23"/>
      <c r="RON41" s="23"/>
      <c r="ROO41" s="23"/>
      <c r="ROP41" s="23"/>
      <c r="ROQ41" s="23"/>
      <c r="ROR41" s="23"/>
      <c r="ROS41" s="23"/>
      <c r="ROT41" s="23"/>
      <c r="ROU41" s="23"/>
      <c r="ROV41" s="23"/>
      <c r="ROW41" s="23"/>
      <c r="ROX41" s="23"/>
      <c r="ROY41" s="23"/>
      <c r="ROZ41" s="23"/>
      <c r="RPA41" s="23"/>
      <c r="RPB41" s="23"/>
      <c r="RPC41" s="23"/>
      <c r="RPD41" s="23"/>
      <c r="RPE41" s="23"/>
      <c r="RPF41" s="23"/>
      <c r="RPG41" s="23"/>
      <c r="RPH41" s="23"/>
      <c r="RPI41" s="23"/>
      <c r="RPJ41" s="23"/>
      <c r="RPK41" s="23"/>
      <c r="RPL41" s="23"/>
      <c r="RPM41" s="23"/>
      <c r="RPN41" s="23"/>
      <c r="RPO41" s="23"/>
      <c r="RPP41" s="23"/>
      <c r="RPQ41" s="23"/>
      <c r="RPR41" s="23"/>
      <c r="RPS41" s="23"/>
      <c r="RPT41" s="23"/>
      <c r="RPU41" s="23"/>
      <c r="RPV41" s="23"/>
      <c r="RPW41" s="23"/>
      <c r="RPX41" s="23"/>
      <c r="RPY41" s="23"/>
      <c r="RPZ41" s="23"/>
      <c r="RQA41" s="23"/>
      <c r="RQB41" s="23"/>
      <c r="RQC41" s="23"/>
      <c r="RQD41" s="23"/>
      <c r="RQE41" s="23"/>
      <c r="RQF41" s="23"/>
      <c r="RQG41" s="23"/>
      <c r="RQH41" s="23"/>
      <c r="RQI41" s="23"/>
      <c r="RQJ41" s="23"/>
      <c r="RQK41" s="23"/>
      <c r="RQL41" s="23"/>
      <c r="RQM41" s="23"/>
      <c r="RQN41" s="23"/>
      <c r="RQO41" s="23"/>
      <c r="RQP41" s="23"/>
      <c r="RQQ41" s="23"/>
      <c r="RQR41" s="23"/>
      <c r="RQS41" s="23"/>
      <c r="RQT41" s="23"/>
      <c r="RQU41" s="23"/>
      <c r="RQV41" s="23"/>
      <c r="RQW41" s="23"/>
      <c r="RQX41" s="23"/>
      <c r="RQY41" s="23"/>
      <c r="RQZ41" s="23"/>
      <c r="RRA41" s="23"/>
      <c r="RRB41" s="23"/>
      <c r="RRC41" s="23"/>
      <c r="RRD41" s="23"/>
      <c r="RRE41" s="23"/>
      <c r="RRF41" s="23"/>
      <c r="RRG41" s="23"/>
      <c r="RRH41" s="23"/>
      <c r="RRI41" s="23"/>
      <c r="RRJ41" s="23"/>
      <c r="RRK41" s="23"/>
      <c r="RRL41" s="23"/>
      <c r="RRM41" s="23"/>
      <c r="RRN41" s="23"/>
      <c r="RRO41" s="23"/>
      <c r="RRP41" s="23"/>
      <c r="RRQ41" s="23"/>
      <c r="RRR41" s="23"/>
      <c r="RRS41" s="23"/>
      <c r="RRT41" s="23"/>
      <c r="RRU41" s="23"/>
      <c r="RRV41" s="23"/>
      <c r="RRW41" s="23"/>
      <c r="RRX41" s="23"/>
      <c r="RRY41" s="23"/>
      <c r="RRZ41" s="23"/>
      <c r="RSA41" s="23"/>
      <c r="RSB41" s="23"/>
      <c r="RSC41" s="23"/>
      <c r="RSD41" s="23"/>
      <c r="RSE41" s="23"/>
      <c r="RSF41" s="23"/>
      <c r="RSG41" s="23"/>
      <c r="RSH41" s="23"/>
      <c r="RSI41" s="23"/>
      <c r="RSJ41" s="23"/>
      <c r="RSK41" s="23"/>
      <c r="RSL41" s="23"/>
      <c r="RSM41" s="23"/>
      <c r="RSN41" s="23"/>
      <c r="RSO41" s="23"/>
      <c r="RSP41" s="23"/>
      <c r="RSQ41" s="23"/>
      <c r="RSR41" s="23"/>
      <c r="RSS41" s="23"/>
      <c r="RST41" s="23"/>
      <c r="RSU41" s="23"/>
      <c r="RSV41" s="23"/>
      <c r="RSW41" s="23"/>
      <c r="RSX41" s="23"/>
      <c r="RSY41" s="23"/>
      <c r="RSZ41" s="23"/>
      <c r="RTA41" s="23"/>
      <c r="RTB41" s="23"/>
      <c r="RTC41" s="23"/>
      <c r="RTD41" s="23"/>
      <c r="RTE41" s="23"/>
      <c r="RTF41" s="23"/>
      <c r="RTG41" s="23"/>
      <c r="RTH41" s="23"/>
      <c r="RTI41" s="23"/>
      <c r="RTJ41" s="23"/>
      <c r="RTK41" s="23"/>
      <c r="RTL41" s="23"/>
      <c r="RTM41" s="23"/>
      <c r="RTN41" s="23"/>
      <c r="RTO41" s="23"/>
      <c r="RTP41" s="23"/>
      <c r="RTQ41" s="23"/>
      <c r="RTR41" s="23"/>
      <c r="RTS41" s="23"/>
      <c r="RTT41" s="23"/>
      <c r="RTU41" s="23"/>
      <c r="RTV41" s="23"/>
      <c r="RTW41" s="23"/>
      <c r="RTX41" s="23"/>
      <c r="RTY41" s="23"/>
      <c r="RTZ41" s="23"/>
      <c r="RUA41" s="23"/>
      <c r="RUB41" s="23"/>
      <c r="RUC41" s="23"/>
      <c r="RUD41" s="23"/>
      <c r="RUE41" s="23"/>
      <c r="RUF41" s="23"/>
      <c r="RUG41" s="23"/>
      <c r="RUH41" s="23"/>
      <c r="RUI41" s="23"/>
      <c r="RUJ41" s="23"/>
      <c r="RUK41" s="23"/>
      <c r="RUL41" s="23"/>
      <c r="RUM41" s="23"/>
      <c r="RUN41" s="23"/>
      <c r="RUO41" s="23"/>
      <c r="RUP41" s="23"/>
      <c r="RUQ41" s="23"/>
      <c r="RUR41" s="23"/>
      <c r="RUS41" s="23"/>
      <c r="RUT41" s="23"/>
      <c r="RUU41" s="23"/>
      <c r="RUV41" s="23"/>
      <c r="RUW41" s="23"/>
      <c r="RUX41" s="23"/>
      <c r="RUY41" s="23"/>
      <c r="RUZ41" s="23"/>
      <c r="RVA41" s="23"/>
      <c r="RVB41" s="23"/>
      <c r="RVC41" s="23"/>
      <c r="RVD41" s="23"/>
      <c r="RVE41" s="23"/>
      <c r="RVF41" s="23"/>
      <c r="RVG41" s="23"/>
      <c r="RVH41" s="23"/>
      <c r="RVI41" s="23"/>
      <c r="RVJ41" s="23"/>
      <c r="RVK41" s="23"/>
      <c r="RVL41" s="23"/>
      <c r="RVM41" s="23"/>
      <c r="RVN41" s="23"/>
      <c r="RVO41" s="23"/>
      <c r="RVP41" s="23"/>
      <c r="RVQ41" s="23"/>
      <c r="RVR41" s="23"/>
      <c r="RVS41" s="23"/>
      <c r="RVT41" s="23"/>
      <c r="RVU41" s="23"/>
      <c r="RVV41" s="23"/>
      <c r="RVW41" s="23"/>
      <c r="RVX41" s="23"/>
      <c r="RVY41" s="23"/>
      <c r="RVZ41" s="23"/>
      <c r="RWA41" s="23"/>
      <c r="RWB41" s="23"/>
      <c r="RWC41" s="23"/>
      <c r="RWD41" s="23"/>
      <c r="RWE41" s="23"/>
      <c r="RWF41" s="23"/>
      <c r="RWG41" s="23"/>
      <c r="RWH41" s="23"/>
      <c r="RWI41" s="23"/>
      <c r="RWJ41" s="23"/>
      <c r="RWK41" s="23"/>
      <c r="RWL41" s="23"/>
      <c r="RWM41" s="23"/>
      <c r="RWN41" s="23"/>
      <c r="RWO41" s="23"/>
      <c r="RWP41" s="23"/>
      <c r="RWQ41" s="23"/>
      <c r="RWR41" s="23"/>
      <c r="RWS41" s="23"/>
      <c r="RWT41" s="23"/>
      <c r="RWU41" s="23"/>
      <c r="RWV41" s="23"/>
      <c r="RWW41" s="23"/>
      <c r="RWX41" s="23"/>
      <c r="RWY41" s="23"/>
      <c r="RWZ41" s="23"/>
      <c r="RXA41" s="23"/>
      <c r="RXB41" s="23"/>
      <c r="RXC41" s="23"/>
      <c r="RXD41" s="23"/>
      <c r="RXE41" s="23"/>
      <c r="RXF41" s="23"/>
      <c r="RXG41" s="23"/>
      <c r="RXH41" s="23"/>
      <c r="RXI41" s="23"/>
      <c r="RXJ41" s="23"/>
      <c r="RXK41" s="23"/>
      <c r="RXL41" s="23"/>
      <c r="RXM41" s="23"/>
      <c r="RXN41" s="23"/>
      <c r="RXO41" s="23"/>
      <c r="RXP41" s="23"/>
      <c r="RXQ41" s="23"/>
      <c r="RXR41" s="23"/>
      <c r="RXS41" s="23"/>
      <c r="RXT41" s="23"/>
      <c r="RXU41" s="23"/>
      <c r="RXV41" s="23"/>
      <c r="RXW41" s="23"/>
      <c r="RXX41" s="23"/>
      <c r="RXY41" s="23"/>
      <c r="RXZ41" s="23"/>
      <c r="RYA41" s="23"/>
      <c r="RYB41" s="23"/>
      <c r="RYC41" s="23"/>
      <c r="RYD41" s="23"/>
      <c r="RYE41" s="23"/>
      <c r="RYF41" s="23"/>
      <c r="RYG41" s="23"/>
      <c r="RYH41" s="23"/>
      <c r="RYI41" s="23"/>
      <c r="RYJ41" s="23"/>
      <c r="RYK41" s="23"/>
      <c r="RYL41" s="23"/>
      <c r="RYM41" s="23"/>
      <c r="RYN41" s="23"/>
      <c r="RYO41" s="23"/>
      <c r="RYP41" s="23"/>
      <c r="RYQ41" s="23"/>
      <c r="RYR41" s="23"/>
      <c r="RYS41" s="23"/>
      <c r="RYT41" s="23"/>
      <c r="RYU41" s="23"/>
      <c r="RYV41" s="23"/>
      <c r="RYW41" s="23"/>
      <c r="RYX41" s="23"/>
      <c r="RYY41" s="23"/>
      <c r="RYZ41" s="23"/>
      <c r="RZA41" s="23"/>
      <c r="RZB41" s="23"/>
      <c r="RZC41" s="23"/>
      <c r="RZD41" s="23"/>
      <c r="RZE41" s="23"/>
      <c r="RZF41" s="23"/>
      <c r="RZG41" s="23"/>
      <c r="RZH41" s="23"/>
      <c r="RZI41" s="23"/>
      <c r="RZJ41" s="23"/>
      <c r="RZK41" s="23"/>
      <c r="RZL41" s="23"/>
      <c r="RZM41" s="23"/>
      <c r="RZN41" s="23"/>
      <c r="RZO41" s="23"/>
      <c r="RZP41" s="23"/>
      <c r="RZQ41" s="23"/>
      <c r="RZR41" s="23"/>
      <c r="RZS41" s="23"/>
      <c r="RZT41" s="23"/>
      <c r="RZU41" s="23"/>
      <c r="RZV41" s="23"/>
      <c r="RZW41" s="23"/>
      <c r="RZX41" s="23"/>
      <c r="RZY41" s="23"/>
      <c r="RZZ41" s="23"/>
      <c r="SAA41" s="23"/>
      <c r="SAB41" s="23"/>
      <c r="SAC41" s="23"/>
      <c r="SAD41" s="23"/>
      <c r="SAE41" s="23"/>
      <c r="SAF41" s="23"/>
      <c r="SAG41" s="23"/>
      <c r="SAH41" s="23"/>
      <c r="SAI41" s="23"/>
      <c r="SAJ41" s="23"/>
      <c r="SAK41" s="23"/>
      <c r="SAL41" s="23"/>
      <c r="SAM41" s="23"/>
      <c r="SAN41" s="23"/>
      <c r="SAO41" s="23"/>
      <c r="SAP41" s="23"/>
      <c r="SAQ41" s="23"/>
      <c r="SAR41" s="23"/>
      <c r="SAS41" s="23"/>
      <c r="SAT41" s="23"/>
      <c r="SAU41" s="23"/>
      <c r="SAV41" s="23"/>
      <c r="SAW41" s="23"/>
      <c r="SAX41" s="23"/>
      <c r="SAY41" s="23"/>
      <c r="SAZ41" s="23"/>
      <c r="SBA41" s="23"/>
      <c r="SBB41" s="23"/>
      <c r="SBC41" s="23"/>
      <c r="SBD41" s="23"/>
      <c r="SBE41" s="23"/>
      <c r="SBF41" s="23"/>
      <c r="SBG41" s="23"/>
      <c r="SBH41" s="23"/>
      <c r="SBI41" s="23"/>
      <c r="SBJ41" s="23"/>
      <c r="SBK41" s="23"/>
      <c r="SBL41" s="23"/>
      <c r="SBM41" s="23"/>
      <c r="SBN41" s="23"/>
      <c r="SBO41" s="23"/>
      <c r="SBP41" s="23"/>
      <c r="SBQ41" s="23"/>
      <c r="SBR41" s="23"/>
      <c r="SBS41" s="23"/>
      <c r="SBT41" s="23"/>
      <c r="SBU41" s="23"/>
      <c r="SBV41" s="23"/>
      <c r="SBW41" s="23"/>
      <c r="SBX41" s="23"/>
      <c r="SBY41" s="23"/>
      <c r="SBZ41" s="23"/>
      <c r="SCA41" s="23"/>
      <c r="SCB41" s="23"/>
      <c r="SCC41" s="23"/>
      <c r="SCD41" s="23"/>
      <c r="SCE41" s="23"/>
      <c r="SCF41" s="23"/>
      <c r="SCG41" s="23"/>
      <c r="SCH41" s="23"/>
      <c r="SCI41" s="23"/>
      <c r="SCJ41" s="23"/>
      <c r="SCK41" s="23"/>
      <c r="SCL41" s="23"/>
      <c r="SCM41" s="23"/>
      <c r="SCN41" s="23"/>
      <c r="SCO41" s="23"/>
      <c r="SCP41" s="23"/>
      <c r="SCQ41" s="23"/>
      <c r="SCR41" s="23"/>
      <c r="SCS41" s="23"/>
      <c r="SCT41" s="23"/>
      <c r="SCU41" s="23"/>
      <c r="SCV41" s="23"/>
      <c r="SCW41" s="23"/>
      <c r="SCX41" s="23"/>
      <c r="SCY41" s="23"/>
      <c r="SCZ41" s="23"/>
      <c r="SDA41" s="23"/>
      <c r="SDB41" s="23"/>
      <c r="SDC41" s="23"/>
      <c r="SDD41" s="23"/>
      <c r="SDE41" s="23"/>
      <c r="SDF41" s="23"/>
      <c r="SDG41" s="23"/>
      <c r="SDH41" s="23"/>
      <c r="SDI41" s="23"/>
      <c r="SDJ41" s="23"/>
      <c r="SDK41" s="23"/>
      <c r="SDL41" s="23"/>
      <c r="SDM41" s="23"/>
      <c r="SDN41" s="23"/>
      <c r="SDO41" s="23"/>
      <c r="SDP41" s="23"/>
      <c r="SDQ41" s="23"/>
      <c r="SDR41" s="23"/>
      <c r="SDS41" s="23"/>
      <c r="SDT41" s="23"/>
      <c r="SDU41" s="23"/>
      <c r="SDV41" s="23"/>
      <c r="SDW41" s="23"/>
      <c r="SDX41" s="23"/>
      <c r="SDY41" s="23"/>
      <c r="SDZ41" s="23"/>
      <c r="SEA41" s="23"/>
      <c r="SEB41" s="23"/>
      <c r="SEC41" s="23"/>
      <c r="SED41" s="23"/>
      <c r="SEE41" s="23"/>
      <c r="SEF41" s="23"/>
      <c r="SEG41" s="23"/>
      <c r="SEH41" s="23"/>
      <c r="SEI41" s="23"/>
      <c r="SEJ41" s="23"/>
      <c r="SEK41" s="23"/>
      <c r="SEL41" s="23"/>
      <c r="SEM41" s="23"/>
      <c r="SEN41" s="23"/>
      <c r="SEO41" s="23"/>
      <c r="SEP41" s="23"/>
      <c r="SEQ41" s="23"/>
      <c r="SER41" s="23"/>
      <c r="SES41" s="23"/>
      <c r="SET41" s="23"/>
      <c r="SEU41" s="23"/>
      <c r="SEV41" s="23"/>
      <c r="SEW41" s="23"/>
      <c r="SEX41" s="23"/>
      <c r="SEY41" s="23"/>
      <c r="SEZ41" s="23"/>
      <c r="SFA41" s="23"/>
      <c r="SFB41" s="23"/>
      <c r="SFC41" s="23"/>
      <c r="SFD41" s="23"/>
      <c r="SFE41" s="23"/>
      <c r="SFF41" s="23"/>
      <c r="SFG41" s="23"/>
      <c r="SFH41" s="23"/>
      <c r="SFI41" s="23"/>
      <c r="SFJ41" s="23"/>
      <c r="SFK41" s="23"/>
      <c r="SFL41" s="23"/>
      <c r="SFM41" s="23"/>
      <c r="SFN41" s="23"/>
      <c r="SFO41" s="23"/>
      <c r="SFP41" s="23"/>
      <c r="SFQ41" s="23"/>
      <c r="SFR41" s="23"/>
      <c r="SFS41" s="23"/>
      <c r="SFT41" s="23"/>
      <c r="SFU41" s="23"/>
      <c r="SFV41" s="23"/>
      <c r="SFW41" s="23"/>
      <c r="SFX41" s="23"/>
      <c r="SFY41" s="23"/>
      <c r="SFZ41" s="23"/>
      <c r="SGA41" s="23"/>
      <c r="SGB41" s="23"/>
      <c r="SGC41" s="23"/>
      <c r="SGD41" s="23"/>
      <c r="SGE41" s="23"/>
      <c r="SGF41" s="23"/>
      <c r="SGG41" s="23"/>
      <c r="SGH41" s="23"/>
      <c r="SGI41" s="23"/>
      <c r="SGJ41" s="23"/>
      <c r="SGK41" s="23"/>
      <c r="SGL41" s="23"/>
      <c r="SGM41" s="23"/>
      <c r="SGN41" s="23"/>
      <c r="SGO41" s="23"/>
      <c r="SGP41" s="23"/>
      <c r="SGQ41" s="23"/>
      <c r="SGR41" s="23"/>
      <c r="SGS41" s="23"/>
      <c r="SGT41" s="23"/>
      <c r="SGU41" s="23"/>
      <c r="SGV41" s="23"/>
      <c r="SGW41" s="23"/>
      <c r="SGX41" s="23"/>
      <c r="SGY41" s="23"/>
      <c r="SGZ41" s="23"/>
      <c r="SHA41" s="23"/>
      <c r="SHB41" s="23"/>
      <c r="SHC41" s="23"/>
      <c r="SHD41" s="23"/>
      <c r="SHE41" s="23"/>
      <c r="SHF41" s="23"/>
      <c r="SHG41" s="23"/>
      <c r="SHH41" s="23"/>
      <c r="SHI41" s="23"/>
      <c r="SHJ41" s="23"/>
      <c r="SHK41" s="23"/>
      <c r="SHL41" s="23"/>
      <c r="SHM41" s="23"/>
      <c r="SHN41" s="23"/>
      <c r="SHO41" s="23"/>
      <c r="SHP41" s="23"/>
      <c r="SHQ41" s="23"/>
      <c r="SHR41" s="23"/>
      <c r="SHS41" s="23"/>
      <c r="SHT41" s="23"/>
      <c r="SHU41" s="23"/>
      <c r="SHV41" s="23"/>
      <c r="SHW41" s="23"/>
      <c r="SHX41" s="23"/>
      <c r="SHY41" s="23"/>
      <c r="SHZ41" s="23"/>
      <c r="SIA41" s="23"/>
      <c r="SIB41" s="23"/>
      <c r="SIC41" s="23"/>
      <c r="SID41" s="23"/>
      <c r="SIE41" s="23"/>
      <c r="SIF41" s="23"/>
      <c r="SIG41" s="23"/>
      <c r="SIH41" s="23"/>
      <c r="SII41" s="23"/>
      <c r="SIJ41" s="23"/>
      <c r="SIK41" s="23"/>
      <c r="SIL41" s="23"/>
      <c r="SIM41" s="23"/>
      <c r="SIN41" s="23"/>
      <c r="SIO41" s="23"/>
      <c r="SIP41" s="23"/>
      <c r="SIQ41" s="23"/>
      <c r="SIR41" s="23"/>
      <c r="SIS41" s="23"/>
      <c r="SIT41" s="23"/>
      <c r="SIU41" s="23"/>
      <c r="SIV41" s="23"/>
      <c r="SIW41" s="23"/>
      <c r="SIX41" s="23"/>
      <c r="SIY41" s="23"/>
      <c r="SIZ41" s="23"/>
      <c r="SJA41" s="23"/>
      <c r="SJB41" s="23"/>
      <c r="SJC41" s="23"/>
      <c r="SJD41" s="23"/>
      <c r="SJE41" s="23"/>
      <c r="SJF41" s="23"/>
      <c r="SJG41" s="23"/>
      <c r="SJH41" s="23"/>
      <c r="SJI41" s="23"/>
      <c r="SJJ41" s="23"/>
      <c r="SJK41" s="23"/>
      <c r="SJL41" s="23"/>
      <c r="SJM41" s="23"/>
      <c r="SJN41" s="23"/>
      <c r="SJO41" s="23"/>
      <c r="SJP41" s="23"/>
      <c r="SJQ41" s="23"/>
      <c r="SJR41" s="23"/>
      <c r="SJS41" s="23"/>
      <c r="SJT41" s="23"/>
      <c r="SJU41" s="23"/>
      <c r="SJV41" s="23"/>
      <c r="SJW41" s="23"/>
      <c r="SJX41" s="23"/>
      <c r="SJY41" s="23"/>
      <c r="SJZ41" s="23"/>
      <c r="SKA41" s="23"/>
      <c r="SKB41" s="23"/>
      <c r="SKC41" s="23"/>
      <c r="SKD41" s="23"/>
      <c r="SKE41" s="23"/>
      <c r="SKF41" s="23"/>
      <c r="SKG41" s="23"/>
      <c r="SKH41" s="23"/>
      <c r="SKI41" s="23"/>
      <c r="SKJ41" s="23"/>
      <c r="SKK41" s="23"/>
      <c r="SKL41" s="23"/>
      <c r="SKM41" s="23"/>
      <c r="SKN41" s="23"/>
      <c r="SKO41" s="23"/>
      <c r="SKP41" s="23"/>
      <c r="SKQ41" s="23"/>
      <c r="SKR41" s="23"/>
      <c r="SKS41" s="23"/>
      <c r="SKT41" s="23"/>
      <c r="SKU41" s="23"/>
      <c r="SKV41" s="23"/>
      <c r="SKW41" s="23"/>
      <c r="SKX41" s="23"/>
      <c r="SKY41" s="23"/>
      <c r="SKZ41" s="23"/>
      <c r="SLA41" s="23"/>
      <c r="SLB41" s="23"/>
      <c r="SLC41" s="23"/>
      <c r="SLD41" s="23"/>
      <c r="SLE41" s="23"/>
      <c r="SLF41" s="23"/>
      <c r="SLG41" s="23"/>
      <c r="SLH41" s="23"/>
      <c r="SLI41" s="23"/>
      <c r="SLJ41" s="23"/>
      <c r="SLK41" s="23"/>
      <c r="SLL41" s="23"/>
      <c r="SLM41" s="23"/>
      <c r="SLN41" s="23"/>
      <c r="SLO41" s="23"/>
      <c r="SLP41" s="23"/>
      <c r="SLQ41" s="23"/>
      <c r="SLR41" s="23"/>
      <c r="SLS41" s="23"/>
      <c r="SLT41" s="23"/>
      <c r="SLU41" s="23"/>
      <c r="SLV41" s="23"/>
      <c r="SLW41" s="23"/>
      <c r="SLX41" s="23"/>
      <c r="SLY41" s="23"/>
      <c r="SLZ41" s="23"/>
      <c r="SMA41" s="23"/>
      <c r="SMB41" s="23"/>
      <c r="SMC41" s="23"/>
      <c r="SMD41" s="23"/>
      <c r="SME41" s="23"/>
      <c r="SMF41" s="23"/>
      <c r="SMG41" s="23"/>
      <c r="SMH41" s="23"/>
      <c r="SMI41" s="23"/>
      <c r="SMJ41" s="23"/>
      <c r="SMK41" s="23"/>
      <c r="SML41" s="23"/>
      <c r="SMM41" s="23"/>
      <c r="SMN41" s="23"/>
      <c r="SMO41" s="23"/>
      <c r="SMP41" s="23"/>
      <c r="SMQ41" s="23"/>
      <c r="SMR41" s="23"/>
      <c r="SMS41" s="23"/>
      <c r="SMT41" s="23"/>
      <c r="SMU41" s="23"/>
      <c r="SMV41" s="23"/>
      <c r="SMW41" s="23"/>
      <c r="SMX41" s="23"/>
      <c r="SMY41" s="23"/>
      <c r="SMZ41" s="23"/>
      <c r="SNA41" s="23"/>
      <c r="SNB41" s="23"/>
      <c r="SNC41" s="23"/>
      <c r="SND41" s="23"/>
      <c r="SNE41" s="23"/>
      <c r="SNF41" s="23"/>
      <c r="SNG41" s="23"/>
      <c r="SNH41" s="23"/>
      <c r="SNI41" s="23"/>
      <c r="SNJ41" s="23"/>
      <c r="SNK41" s="23"/>
      <c r="SNL41" s="23"/>
      <c r="SNM41" s="23"/>
      <c r="SNN41" s="23"/>
      <c r="SNO41" s="23"/>
      <c r="SNP41" s="23"/>
      <c r="SNQ41" s="23"/>
      <c r="SNR41" s="23"/>
      <c r="SNS41" s="23"/>
      <c r="SNT41" s="23"/>
      <c r="SNU41" s="23"/>
      <c r="SNV41" s="23"/>
      <c r="SNW41" s="23"/>
      <c r="SNX41" s="23"/>
      <c r="SNY41" s="23"/>
      <c r="SNZ41" s="23"/>
      <c r="SOA41" s="23"/>
      <c r="SOB41" s="23"/>
      <c r="SOC41" s="23"/>
      <c r="SOD41" s="23"/>
      <c r="SOE41" s="23"/>
      <c r="SOF41" s="23"/>
      <c r="SOG41" s="23"/>
      <c r="SOH41" s="23"/>
      <c r="SOI41" s="23"/>
      <c r="SOJ41" s="23"/>
      <c r="SOK41" s="23"/>
      <c r="SOL41" s="23"/>
      <c r="SOM41" s="23"/>
      <c r="SON41" s="23"/>
      <c r="SOO41" s="23"/>
      <c r="SOP41" s="23"/>
      <c r="SOQ41" s="23"/>
      <c r="SOR41" s="23"/>
      <c r="SOS41" s="23"/>
      <c r="SOT41" s="23"/>
      <c r="SOU41" s="23"/>
      <c r="SOV41" s="23"/>
      <c r="SOW41" s="23"/>
      <c r="SOX41" s="23"/>
      <c r="SOY41" s="23"/>
      <c r="SOZ41" s="23"/>
      <c r="SPA41" s="23"/>
      <c r="SPB41" s="23"/>
      <c r="SPC41" s="23"/>
      <c r="SPD41" s="23"/>
      <c r="SPE41" s="23"/>
      <c r="SPF41" s="23"/>
      <c r="SPG41" s="23"/>
      <c r="SPH41" s="23"/>
      <c r="SPI41" s="23"/>
      <c r="SPJ41" s="23"/>
      <c r="SPK41" s="23"/>
      <c r="SPL41" s="23"/>
      <c r="SPM41" s="23"/>
      <c r="SPN41" s="23"/>
      <c r="SPO41" s="23"/>
      <c r="SPP41" s="23"/>
      <c r="SPQ41" s="23"/>
      <c r="SPR41" s="23"/>
      <c r="SPS41" s="23"/>
      <c r="SPT41" s="23"/>
      <c r="SPU41" s="23"/>
      <c r="SPV41" s="23"/>
      <c r="SPW41" s="23"/>
      <c r="SPX41" s="23"/>
      <c r="SPY41" s="23"/>
      <c r="SPZ41" s="23"/>
      <c r="SQA41" s="23"/>
      <c r="SQB41" s="23"/>
      <c r="SQC41" s="23"/>
      <c r="SQD41" s="23"/>
      <c r="SQE41" s="23"/>
      <c r="SQF41" s="23"/>
      <c r="SQG41" s="23"/>
      <c r="SQH41" s="23"/>
      <c r="SQI41" s="23"/>
      <c r="SQJ41" s="23"/>
      <c r="SQK41" s="23"/>
      <c r="SQL41" s="23"/>
      <c r="SQM41" s="23"/>
      <c r="SQN41" s="23"/>
      <c r="SQO41" s="23"/>
      <c r="SQP41" s="23"/>
      <c r="SQQ41" s="23"/>
      <c r="SQR41" s="23"/>
      <c r="SQS41" s="23"/>
      <c r="SQT41" s="23"/>
      <c r="SQU41" s="23"/>
      <c r="SQV41" s="23"/>
      <c r="SQW41" s="23"/>
      <c r="SQX41" s="23"/>
      <c r="SQY41" s="23"/>
      <c r="SQZ41" s="23"/>
      <c r="SRA41" s="23"/>
      <c r="SRB41" s="23"/>
      <c r="SRC41" s="23"/>
      <c r="SRD41" s="23"/>
      <c r="SRE41" s="23"/>
      <c r="SRF41" s="23"/>
      <c r="SRG41" s="23"/>
      <c r="SRH41" s="23"/>
      <c r="SRI41" s="23"/>
      <c r="SRJ41" s="23"/>
      <c r="SRK41" s="23"/>
      <c r="SRL41" s="23"/>
      <c r="SRM41" s="23"/>
      <c r="SRN41" s="23"/>
      <c r="SRO41" s="23"/>
      <c r="SRP41" s="23"/>
      <c r="SRQ41" s="23"/>
      <c r="SRR41" s="23"/>
      <c r="SRS41" s="23"/>
      <c r="SRT41" s="23"/>
      <c r="SRU41" s="23"/>
      <c r="SRV41" s="23"/>
      <c r="SRW41" s="23"/>
      <c r="SRX41" s="23"/>
      <c r="SRY41" s="23"/>
      <c r="SRZ41" s="23"/>
      <c r="SSA41" s="23"/>
      <c r="SSB41" s="23"/>
      <c r="SSC41" s="23"/>
      <c r="SSD41" s="23"/>
      <c r="SSE41" s="23"/>
      <c r="SSF41" s="23"/>
      <c r="SSG41" s="23"/>
      <c r="SSH41" s="23"/>
      <c r="SSI41" s="23"/>
      <c r="SSJ41" s="23"/>
      <c r="SSK41" s="23"/>
      <c r="SSL41" s="23"/>
      <c r="SSM41" s="23"/>
      <c r="SSN41" s="23"/>
      <c r="SSO41" s="23"/>
      <c r="SSP41" s="23"/>
      <c r="SSQ41" s="23"/>
      <c r="SSR41" s="23"/>
      <c r="SSS41" s="23"/>
      <c r="SST41" s="23"/>
      <c r="SSU41" s="23"/>
      <c r="SSV41" s="23"/>
      <c r="SSW41" s="23"/>
      <c r="SSX41" s="23"/>
      <c r="SSY41" s="23"/>
      <c r="SSZ41" s="23"/>
      <c r="STA41" s="23"/>
      <c r="STB41" s="23"/>
      <c r="STC41" s="23"/>
      <c r="STD41" s="23"/>
      <c r="STE41" s="23"/>
      <c r="STF41" s="23"/>
      <c r="STG41" s="23"/>
      <c r="STH41" s="23"/>
      <c r="STI41" s="23"/>
      <c r="STJ41" s="23"/>
      <c r="STK41" s="23"/>
      <c r="STL41" s="23"/>
      <c r="STM41" s="23"/>
      <c r="STN41" s="23"/>
      <c r="STO41" s="23"/>
      <c r="STP41" s="23"/>
      <c r="STQ41" s="23"/>
      <c r="STR41" s="23"/>
      <c r="STS41" s="23"/>
      <c r="STT41" s="23"/>
      <c r="STU41" s="23"/>
      <c r="STV41" s="23"/>
      <c r="STW41" s="23"/>
      <c r="STX41" s="23"/>
      <c r="STY41" s="23"/>
      <c r="STZ41" s="23"/>
      <c r="SUA41" s="23"/>
      <c r="SUB41" s="23"/>
      <c r="SUC41" s="23"/>
      <c r="SUD41" s="23"/>
      <c r="SUE41" s="23"/>
      <c r="SUF41" s="23"/>
      <c r="SUG41" s="23"/>
      <c r="SUH41" s="23"/>
      <c r="SUI41" s="23"/>
      <c r="SUJ41" s="23"/>
      <c r="SUK41" s="23"/>
      <c r="SUL41" s="23"/>
      <c r="SUM41" s="23"/>
      <c r="SUN41" s="23"/>
      <c r="SUO41" s="23"/>
      <c r="SUP41" s="23"/>
      <c r="SUQ41" s="23"/>
      <c r="SUR41" s="23"/>
      <c r="SUS41" s="23"/>
      <c r="SUT41" s="23"/>
      <c r="SUU41" s="23"/>
      <c r="SUV41" s="23"/>
      <c r="SUW41" s="23"/>
      <c r="SUX41" s="23"/>
      <c r="SUY41" s="23"/>
      <c r="SUZ41" s="23"/>
      <c r="SVA41" s="23"/>
      <c r="SVB41" s="23"/>
      <c r="SVC41" s="23"/>
      <c r="SVD41" s="23"/>
      <c r="SVE41" s="23"/>
      <c r="SVF41" s="23"/>
      <c r="SVG41" s="23"/>
      <c r="SVH41" s="23"/>
      <c r="SVI41" s="23"/>
      <c r="SVJ41" s="23"/>
      <c r="SVK41" s="23"/>
      <c r="SVL41" s="23"/>
      <c r="SVM41" s="23"/>
      <c r="SVN41" s="23"/>
      <c r="SVO41" s="23"/>
      <c r="SVP41" s="23"/>
      <c r="SVQ41" s="23"/>
      <c r="SVR41" s="23"/>
      <c r="SVS41" s="23"/>
      <c r="SVT41" s="23"/>
      <c r="SVU41" s="23"/>
      <c r="SVV41" s="23"/>
      <c r="SVW41" s="23"/>
      <c r="SVX41" s="23"/>
      <c r="SVY41" s="23"/>
      <c r="SVZ41" s="23"/>
      <c r="SWA41" s="23"/>
      <c r="SWB41" s="23"/>
      <c r="SWC41" s="23"/>
      <c r="SWD41" s="23"/>
      <c r="SWE41" s="23"/>
      <c r="SWF41" s="23"/>
      <c r="SWG41" s="23"/>
      <c r="SWH41" s="23"/>
      <c r="SWI41" s="23"/>
      <c r="SWJ41" s="23"/>
      <c r="SWK41" s="23"/>
      <c r="SWL41" s="23"/>
      <c r="SWM41" s="23"/>
      <c r="SWN41" s="23"/>
      <c r="SWO41" s="23"/>
      <c r="SWP41" s="23"/>
      <c r="SWQ41" s="23"/>
      <c r="SWR41" s="23"/>
      <c r="SWS41" s="23"/>
      <c r="SWT41" s="23"/>
      <c r="SWU41" s="23"/>
      <c r="SWV41" s="23"/>
      <c r="SWW41" s="23"/>
      <c r="SWX41" s="23"/>
      <c r="SWY41" s="23"/>
      <c r="SWZ41" s="23"/>
      <c r="SXA41" s="23"/>
      <c r="SXB41" s="23"/>
      <c r="SXC41" s="23"/>
      <c r="SXD41" s="23"/>
      <c r="SXE41" s="23"/>
      <c r="SXF41" s="23"/>
      <c r="SXG41" s="23"/>
      <c r="SXH41" s="23"/>
      <c r="SXI41" s="23"/>
      <c r="SXJ41" s="23"/>
      <c r="SXK41" s="23"/>
      <c r="SXL41" s="23"/>
      <c r="SXM41" s="23"/>
      <c r="SXN41" s="23"/>
      <c r="SXO41" s="23"/>
      <c r="SXP41" s="23"/>
      <c r="SXQ41" s="23"/>
      <c r="SXR41" s="23"/>
      <c r="SXS41" s="23"/>
      <c r="SXT41" s="23"/>
      <c r="SXU41" s="23"/>
      <c r="SXV41" s="23"/>
      <c r="SXW41" s="23"/>
      <c r="SXX41" s="23"/>
      <c r="SXY41" s="23"/>
      <c r="SXZ41" s="23"/>
      <c r="SYA41" s="23"/>
      <c r="SYB41" s="23"/>
      <c r="SYC41" s="23"/>
      <c r="SYD41" s="23"/>
      <c r="SYE41" s="23"/>
      <c r="SYF41" s="23"/>
      <c r="SYG41" s="23"/>
      <c r="SYH41" s="23"/>
      <c r="SYI41" s="23"/>
      <c r="SYJ41" s="23"/>
      <c r="SYK41" s="23"/>
      <c r="SYL41" s="23"/>
      <c r="SYM41" s="23"/>
      <c r="SYN41" s="23"/>
      <c r="SYO41" s="23"/>
      <c r="SYP41" s="23"/>
      <c r="SYQ41" s="23"/>
      <c r="SYR41" s="23"/>
      <c r="SYS41" s="23"/>
      <c r="SYT41" s="23"/>
      <c r="SYU41" s="23"/>
      <c r="SYV41" s="23"/>
      <c r="SYW41" s="23"/>
      <c r="SYX41" s="23"/>
      <c r="SYY41" s="23"/>
      <c r="SYZ41" s="23"/>
      <c r="SZA41" s="23"/>
      <c r="SZB41" s="23"/>
      <c r="SZC41" s="23"/>
      <c r="SZD41" s="23"/>
      <c r="SZE41" s="23"/>
      <c r="SZF41" s="23"/>
      <c r="SZG41" s="23"/>
      <c r="SZH41" s="23"/>
      <c r="SZI41" s="23"/>
      <c r="SZJ41" s="23"/>
      <c r="SZK41" s="23"/>
      <c r="SZL41" s="23"/>
      <c r="SZM41" s="23"/>
      <c r="SZN41" s="23"/>
      <c r="SZO41" s="23"/>
      <c r="SZP41" s="23"/>
      <c r="SZQ41" s="23"/>
      <c r="SZR41" s="23"/>
      <c r="SZS41" s="23"/>
      <c r="SZT41" s="23"/>
      <c r="SZU41" s="23"/>
      <c r="SZV41" s="23"/>
      <c r="SZW41" s="23"/>
      <c r="SZX41" s="23"/>
      <c r="SZY41" s="23"/>
      <c r="SZZ41" s="23"/>
      <c r="TAA41" s="23"/>
      <c r="TAB41" s="23"/>
      <c r="TAC41" s="23"/>
      <c r="TAD41" s="23"/>
      <c r="TAE41" s="23"/>
      <c r="TAF41" s="23"/>
      <c r="TAG41" s="23"/>
      <c r="TAH41" s="23"/>
      <c r="TAI41" s="23"/>
      <c r="TAJ41" s="23"/>
      <c r="TAK41" s="23"/>
      <c r="TAL41" s="23"/>
      <c r="TAM41" s="23"/>
      <c r="TAN41" s="23"/>
      <c r="TAO41" s="23"/>
      <c r="TAP41" s="23"/>
      <c r="TAQ41" s="23"/>
      <c r="TAR41" s="23"/>
      <c r="TAS41" s="23"/>
      <c r="TAT41" s="23"/>
      <c r="TAU41" s="23"/>
      <c r="TAV41" s="23"/>
      <c r="TAW41" s="23"/>
      <c r="TAX41" s="23"/>
      <c r="TAY41" s="23"/>
      <c r="TAZ41" s="23"/>
      <c r="TBA41" s="23"/>
      <c r="TBB41" s="23"/>
      <c r="TBC41" s="23"/>
      <c r="TBD41" s="23"/>
      <c r="TBE41" s="23"/>
      <c r="TBF41" s="23"/>
      <c r="TBG41" s="23"/>
      <c r="TBH41" s="23"/>
      <c r="TBI41" s="23"/>
      <c r="TBJ41" s="23"/>
      <c r="TBK41" s="23"/>
      <c r="TBL41" s="23"/>
      <c r="TBM41" s="23"/>
      <c r="TBN41" s="23"/>
      <c r="TBO41" s="23"/>
      <c r="TBP41" s="23"/>
      <c r="TBQ41" s="23"/>
      <c r="TBR41" s="23"/>
      <c r="TBS41" s="23"/>
      <c r="TBT41" s="23"/>
      <c r="TBU41" s="23"/>
      <c r="TBV41" s="23"/>
      <c r="TBW41" s="23"/>
      <c r="TBX41" s="23"/>
      <c r="TBY41" s="23"/>
      <c r="TBZ41" s="23"/>
      <c r="TCA41" s="23"/>
      <c r="TCB41" s="23"/>
      <c r="TCC41" s="23"/>
      <c r="TCD41" s="23"/>
      <c r="TCE41" s="23"/>
      <c r="TCF41" s="23"/>
      <c r="TCG41" s="23"/>
      <c r="TCH41" s="23"/>
      <c r="TCI41" s="23"/>
      <c r="TCJ41" s="23"/>
      <c r="TCK41" s="23"/>
      <c r="TCL41" s="23"/>
      <c r="TCM41" s="23"/>
      <c r="TCN41" s="23"/>
      <c r="TCO41" s="23"/>
      <c r="TCP41" s="23"/>
      <c r="TCQ41" s="23"/>
      <c r="TCR41" s="23"/>
      <c r="TCS41" s="23"/>
      <c r="TCT41" s="23"/>
      <c r="TCU41" s="23"/>
      <c r="TCV41" s="23"/>
      <c r="TCW41" s="23"/>
      <c r="TCX41" s="23"/>
      <c r="TCY41" s="23"/>
      <c r="TCZ41" s="23"/>
      <c r="TDA41" s="23"/>
      <c r="TDB41" s="23"/>
      <c r="TDC41" s="23"/>
      <c r="TDD41" s="23"/>
      <c r="TDE41" s="23"/>
      <c r="TDF41" s="23"/>
      <c r="TDG41" s="23"/>
      <c r="TDH41" s="23"/>
      <c r="TDI41" s="23"/>
      <c r="TDJ41" s="23"/>
      <c r="TDK41" s="23"/>
      <c r="TDL41" s="23"/>
      <c r="TDM41" s="23"/>
      <c r="TDN41" s="23"/>
      <c r="TDO41" s="23"/>
      <c r="TDP41" s="23"/>
      <c r="TDQ41" s="23"/>
      <c r="TDR41" s="23"/>
      <c r="TDS41" s="23"/>
      <c r="TDT41" s="23"/>
      <c r="TDU41" s="23"/>
      <c r="TDV41" s="23"/>
      <c r="TDW41" s="23"/>
      <c r="TDX41" s="23"/>
      <c r="TDY41" s="23"/>
      <c r="TDZ41" s="23"/>
      <c r="TEA41" s="23"/>
      <c r="TEB41" s="23"/>
      <c r="TEC41" s="23"/>
      <c r="TED41" s="23"/>
      <c r="TEE41" s="23"/>
      <c r="TEF41" s="23"/>
      <c r="TEG41" s="23"/>
      <c r="TEH41" s="23"/>
      <c r="TEI41" s="23"/>
      <c r="TEJ41" s="23"/>
      <c r="TEK41" s="23"/>
      <c r="TEL41" s="23"/>
      <c r="TEM41" s="23"/>
      <c r="TEN41" s="23"/>
      <c r="TEO41" s="23"/>
      <c r="TEP41" s="23"/>
      <c r="TEQ41" s="23"/>
      <c r="TER41" s="23"/>
      <c r="TES41" s="23"/>
      <c r="TET41" s="23"/>
      <c r="TEU41" s="23"/>
      <c r="TEV41" s="23"/>
      <c r="TEW41" s="23"/>
      <c r="TEX41" s="23"/>
      <c r="TEY41" s="23"/>
      <c r="TEZ41" s="23"/>
      <c r="TFA41" s="23"/>
      <c r="TFB41" s="23"/>
      <c r="TFC41" s="23"/>
      <c r="TFD41" s="23"/>
      <c r="TFE41" s="23"/>
      <c r="TFF41" s="23"/>
      <c r="TFG41" s="23"/>
      <c r="TFH41" s="23"/>
      <c r="TFI41" s="23"/>
      <c r="TFJ41" s="23"/>
      <c r="TFK41" s="23"/>
      <c r="TFL41" s="23"/>
      <c r="TFM41" s="23"/>
      <c r="TFN41" s="23"/>
      <c r="TFO41" s="23"/>
      <c r="TFP41" s="23"/>
      <c r="TFQ41" s="23"/>
      <c r="TFR41" s="23"/>
      <c r="TFS41" s="23"/>
      <c r="TFT41" s="23"/>
      <c r="TFU41" s="23"/>
      <c r="TFV41" s="23"/>
      <c r="TFW41" s="23"/>
      <c r="TFX41" s="23"/>
      <c r="TFY41" s="23"/>
      <c r="TFZ41" s="23"/>
      <c r="TGA41" s="23"/>
      <c r="TGB41" s="23"/>
      <c r="TGC41" s="23"/>
      <c r="TGD41" s="23"/>
      <c r="TGE41" s="23"/>
      <c r="TGF41" s="23"/>
      <c r="TGG41" s="23"/>
      <c r="TGH41" s="23"/>
      <c r="TGI41" s="23"/>
      <c r="TGJ41" s="23"/>
      <c r="TGK41" s="23"/>
      <c r="TGL41" s="23"/>
      <c r="TGM41" s="23"/>
      <c r="TGN41" s="23"/>
      <c r="TGO41" s="23"/>
      <c r="TGP41" s="23"/>
      <c r="TGQ41" s="23"/>
      <c r="TGR41" s="23"/>
      <c r="TGS41" s="23"/>
      <c r="TGT41" s="23"/>
      <c r="TGU41" s="23"/>
      <c r="TGV41" s="23"/>
      <c r="TGW41" s="23"/>
      <c r="TGX41" s="23"/>
      <c r="TGY41" s="23"/>
      <c r="TGZ41" s="23"/>
      <c r="THA41" s="23"/>
      <c r="THB41" s="23"/>
      <c r="THC41" s="23"/>
      <c r="THD41" s="23"/>
      <c r="THE41" s="23"/>
      <c r="THF41" s="23"/>
      <c r="THG41" s="23"/>
      <c r="THH41" s="23"/>
      <c r="THI41" s="23"/>
      <c r="THJ41" s="23"/>
      <c r="THK41" s="23"/>
      <c r="THL41" s="23"/>
      <c r="THM41" s="23"/>
      <c r="THN41" s="23"/>
      <c r="THO41" s="23"/>
      <c r="THP41" s="23"/>
      <c r="THQ41" s="23"/>
      <c r="THR41" s="23"/>
      <c r="THS41" s="23"/>
      <c r="THT41" s="23"/>
      <c r="THU41" s="23"/>
      <c r="THV41" s="23"/>
      <c r="THW41" s="23"/>
      <c r="THX41" s="23"/>
      <c r="THY41" s="23"/>
      <c r="THZ41" s="23"/>
      <c r="TIA41" s="23"/>
      <c r="TIB41" s="23"/>
      <c r="TIC41" s="23"/>
      <c r="TID41" s="23"/>
      <c r="TIE41" s="23"/>
      <c r="TIF41" s="23"/>
      <c r="TIG41" s="23"/>
      <c r="TIH41" s="23"/>
      <c r="TII41" s="23"/>
      <c r="TIJ41" s="23"/>
      <c r="TIK41" s="23"/>
      <c r="TIL41" s="23"/>
      <c r="TIM41" s="23"/>
      <c r="TIN41" s="23"/>
      <c r="TIO41" s="23"/>
      <c r="TIP41" s="23"/>
      <c r="TIQ41" s="23"/>
      <c r="TIR41" s="23"/>
      <c r="TIS41" s="23"/>
      <c r="TIT41" s="23"/>
      <c r="TIU41" s="23"/>
      <c r="TIV41" s="23"/>
      <c r="TIW41" s="23"/>
      <c r="TIX41" s="23"/>
      <c r="TIY41" s="23"/>
      <c r="TIZ41" s="23"/>
      <c r="TJA41" s="23"/>
      <c r="TJB41" s="23"/>
      <c r="TJC41" s="23"/>
      <c r="TJD41" s="23"/>
      <c r="TJE41" s="23"/>
      <c r="TJF41" s="23"/>
      <c r="TJG41" s="23"/>
      <c r="TJH41" s="23"/>
      <c r="TJI41" s="23"/>
      <c r="TJJ41" s="23"/>
      <c r="TJK41" s="23"/>
      <c r="TJL41" s="23"/>
      <c r="TJM41" s="23"/>
      <c r="TJN41" s="23"/>
      <c r="TJO41" s="23"/>
      <c r="TJP41" s="23"/>
      <c r="TJQ41" s="23"/>
      <c r="TJR41" s="23"/>
      <c r="TJS41" s="23"/>
      <c r="TJT41" s="23"/>
      <c r="TJU41" s="23"/>
      <c r="TJV41" s="23"/>
      <c r="TJW41" s="23"/>
      <c r="TJX41" s="23"/>
      <c r="TJY41" s="23"/>
      <c r="TJZ41" s="23"/>
      <c r="TKA41" s="23"/>
      <c r="TKB41" s="23"/>
      <c r="TKC41" s="23"/>
      <c r="TKD41" s="23"/>
      <c r="TKE41" s="23"/>
      <c r="TKF41" s="23"/>
      <c r="TKG41" s="23"/>
      <c r="TKH41" s="23"/>
      <c r="TKI41" s="23"/>
      <c r="TKJ41" s="23"/>
      <c r="TKK41" s="23"/>
      <c r="TKL41" s="23"/>
      <c r="TKM41" s="23"/>
      <c r="TKN41" s="23"/>
      <c r="TKO41" s="23"/>
      <c r="TKP41" s="23"/>
      <c r="TKQ41" s="23"/>
      <c r="TKR41" s="23"/>
      <c r="TKS41" s="23"/>
      <c r="TKT41" s="23"/>
      <c r="TKU41" s="23"/>
      <c r="TKV41" s="23"/>
      <c r="TKW41" s="23"/>
      <c r="TKX41" s="23"/>
      <c r="TKY41" s="23"/>
      <c r="TKZ41" s="23"/>
      <c r="TLA41" s="23"/>
      <c r="TLB41" s="23"/>
      <c r="TLC41" s="23"/>
      <c r="TLD41" s="23"/>
      <c r="TLE41" s="23"/>
      <c r="TLF41" s="23"/>
      <c r="TLG41" s="23"/>
      <c r="TLH41" s="23"/>
      <c r="TLI41" s="23"/>
      <c r="TLJ41" s="23"/>
      <c r="TLK41" s="23"/>
      <c r="TLL41" s="23"/>
      <c r="TLM41" s="23"/>
      <c r="TLN41" s="23"/>
      <c r="TLO41" s="23"/>
      <c r="TLP41" s="23"/>
      <c r="TLQ41" s="23"/>
      <c r="TLR41" s="23"/>
      <c r="TLS41" s="23"/>
      <c r="TLT41" s="23"/>
      <c r="TLU41" s="23"/>
      <c r="TLV41" s="23"/>
      <c r="TLW41" s="23"/>
      <c r="TLX41" s="23"/>
      <c r="TLY41" s="23"/>
      <c r="TLZ41" s="23"/>
      <c r="TMA41" s="23"/>
      <c r="TMB41" s="23"/>
      <c r="TMC41" s="23"/>
      <c r="TMD41" s="23"/>
      <c r="TME41" s="23"/>
      <c r="TMF41" s="23"/>
      <c r="TMG41" s="23"/>
      <c r="TMH41" s="23"/>
      <c r="TMI41" s="23"/>
      <c r="TMJ41" s="23"/>
      <c r="TMK41" s="23"/>
      <c r="TML41" s="23"/>
      <c r="TMM41" s="23"/>
      <c r="TMN41" s="23"/>
      <c r="TMO41" s="23"/>
      <c r="TMP41" s="23"/>
      <c r="TMQ41" s="23"/>
      <c r="TMR41" s="23"/>
      <c r="TMS41" s="23"/>
      <c r="TMT41" s="23"/>
      <c r="TMU41" s="23"/>
      <c r="TMV41" s="23"/>
      <c r="TMW41" s="23"/>
      <c r="TMX41" s="23"/>
      <c r="TMY41" s="23"/>
      <c r="TMZ41" s="23"/>
      <c r="TNA41" s="23"/>
      <c r="TNB41" s="23"/>
      <c r="TNC41" s="23"/>
      <c r="TND41" s="23"/>
      <c r="TNE41" s="23"/>
      <c r="TNF41" s="23"/>
      <c r="TNG41" s="23"/>
      <c r="TNH41" s="23"/>
      <c r="TNI41" s="23"/>
      <c r="TNJ41" s="23"/>
      <c r="TNK41" s="23"/>
      <c r="TNL41" s="23"/>
      <c r="TNM41" s="23"/>
      <c r="TNN41" s="23"/>
      <c r="TNO41" s="23"/>
      <c r="TNP41" s="23"/>
      <c r="TNQ41" s="23"/>
      <c r="TNR41" s="23"/>
      <c r="TNS41" s="23"/>
      <c r="TNT41" s="23"/>
      <c r="TNU41" s="23"/>
      <c r="TNV41" s="23"/>
      <c r="TNW41" s="23"/>
      <c r="TNX41" s="23"/>
      <c r="TNY41" s="23"/>
      <c r="TNZ41" s="23"/>
      <c r="TOA41" s="23"/>
      <c r="TOB41" s="23"/>
      <c r="TOC41" s="23"/>
      <c r="TOD41" s="23"/>
      <c r="TOE41" s="23"/>
      <c r="TOF41" s="23"/>
      <c r="TOG41" s="23"/>
      <c r="TOH41" s="23"/>
      <c r="TOI41" s="23"/>
      <c r="TOJ41" s="23"/>
      <c r="TOK41" s="23"/>
      <c r="TOL41" s="23"/>
      <c r="TOM41" s="23"/>
      <c r="TON41" s="23"/>
      <c r="TOO41" s="23"/>
      <c r="TOP41" s="23"/>
      <c r="TOQ41" s="23"/>
      <c r="TOR41" s="23"/>
      <c r="TOS41" s="23"/>
      <c r="TOT41" s="23"/>
      <c r="TOU41" s="23"/>
      <c r="TOV41" s="23"/>
      <c r="TOW41" s="23"/>
      <c r="TOX41" s="23"/>
      <c r="TOY41" s="23"/>
      <c r="TOZ41" s="23"/>
      <c r="TPA41" s="23"/>
      <c r="TPB41" s="23"/>
      <c r="TPC41" s="23"/>
      <c r="TPD41" s="23"/>
      <c r="TPE41" s="23"/>
      <c r="TPF41" s="23"/>
      <c r="TPG41" s="23"/>
      <c r="TPH41" s="23"/>
      <c r="TPI41" s="23"/>
      <c r="TPJ41" s="23"/>
      <c r="TPK41" s="23"/>
      <c r="TPL41" s="23"/>
      <c r="TPM41" s="23"/>
      <c r="TPN41" s="23"/>
      <c r="TPO41" s="23"/>
      <c r="TPP41" s="23"/>
      <c r="TPQ41" s="23"/>
      <c r="TPR41" s="23"/>
      <c r="TPS41" s="23"/>
      <c r="TPT41" s="23"/>
      <c r="TPU41" s="23"/>
      <c r="TPV41" s="23"/>
      <c r="TPW41" s="23"/>
      <c r="TPX41" s="23"/>
      <c r="TPY41" s="23"/>
      <c r="TPZ41" s="23"/>
      <c r="TQA41" s="23"/>
      <c r="TQB41" s="23"/>
      <c r="TQC41" s="23"/>
      <c r="TQD41" s="23"/>
      <c r="TQE41" s="23"/>
      <c r="TQF41" s="23"/>
      <c r="TQG41" s="23"/>
      <c r="TQH41" s="23"/>
      <c r="TQI41" s="23"/>
      <c r="TQJ41" s="23"/>
      <c r="TQK41" s="23"/>
      <c r="TQL41" s="23"/>
      <c r="TQM41" s="23"/>
      <c r="TQN41" s="23"/>
      <c r="TQO41" s="23"/>
      <c r="TQP41" s="23"/>
      <c r="TQQ41" s="23"/>
      <c r="TQR41" s="23"/>
      <c r="TQS41" s="23"/>
      <c r="TQT41" s="23"/>
      <c r="TQU41" s="23"/>
      <c r="TQV41" s="23"/>
      <c r="TQW41" s="23"/>
      <c r="TQX41" s="23"/>
      <c r="TQY41" s="23"/>
      <c r="TQZ41" s="23"/>
      <c r="TRA41" s="23"/>
      <c r="TRB41" s="23"/>
      <c r="TRC41" s="23"/>
      <c r="TRD41" s="23"/>
      <c r="TRE41" s="23"/>
      <c r="TRF41" s="23"/>
      <c r="TRG41" s="23"/>
      <c r="TRH41" s="23"/>
      <c r="TRI41" s="23"/>
      <c r="TRJ41" s="23"/>
      <c r="TRK41" s="23"/>
      <c r="TRL41" s="23"/>
      <c r="TRM41" s="23"/>
      <c r="TRN41" s="23"/>
      <c r="TRO41" s="23"/>
      <c r="TRP41" s="23"/>
      <c r="TRQ41" s="23"/>
      <c r="TRR41" s="23"/>
      <c r="TRS41" s="23"/>
      <c r="TRT41" s="23"/>
      <c r="TRU41" s="23"/>
      <c r="TRV41" s="23"/>
      <c r="TRW41" s="23"/>
      <c r="TRX41" s="23"/>
      <c r="TRY41" s="23"/>
      <c r="TRZ41" s="23"/>
      <c r="TSA41" s="23"/>
      <c r="TSB41" s="23"/>
      <c r="TSC41" s="23"/>
      <c r="TSD41" s="23"/>
      <c r="TSE41" s="23"/>
      <c r="TSF41" s="23"/>
      <c r="TSG41" s="23"/>
      <c r="TSH41" s="23"/>
      <c r="TSI41" s="23"/>
      <c r="TSJ41" s="23"/>
      <c r="TSK41" s="23"/>
      <c r="TSL41" s="23"/>
      <c r="TSM41" s="23"/>
      <c r="TSN41" s="23"/>
      <c r="TSO41" s="23"/>
      <c r="TSP41" s="23"/>
      <c r="TSQ41" s="23"/>
      <c r="TSR41" s="23"/>
      <c r="TSS41" s="23"/>
      <c r="TST41" s="23"/>
      <c r="TSU41" s="23"/>
      <c r="TSV41" s="23"/>
      <c r="TSW41" s="23"/>
      <c r="TSX41" s="23"/>
      <c r="TSY41" s="23"/>
      <c r="TSZ41" s="23"/>
      <c r="TTA41" s="23"/>
      <c r="TTB41" s="23"/>
      <c r="TTC41" s="23"/>
      <c r="TTD41" s="23"/>
      <c r="TTE41" s="23"/>
      <c r="TTF41" s="23"/>
      <c r="TTG41" s="23"/>
      <c r="TTH41" s="23"/>
      <c r="TTI41" s="23"/>
      <c r="TTJ41" s="23"/>
      <c r="TTK41" s="23"/>
      <c r="TTL41" s="23"/>
      <c r="TTM41" s="23"/>
      <c r="TTN41" s="23"/>
      <c r="TTO41" s="23"/>
      <c r="TTP41" s="23"/>
      <c r="TTQ41" s="23"/>
      <c r="TTR41" s="23"/>
      <c r="TTS41" s="23"/>
      <c r="TTT41" s="23"/>
      <c r="TTU41" s="23"/>
      <c r="TTV41" s="23"/>
      <c r="TTW41" s="23"/>
      <c r="TTX41" s="23"/>
      <c r="TTY41" s="23"/>
      <c r="TTZ41" s="23"/>
      <c r="TUA41" s="23"/>
      <c r="TUB41" s="23"/>
      <c r="TUC41" s="23"/>
      <c r="TUD41" s="23"/>
      <c r="TUE41" s="23"/>
      <c r="TUF41" s="23"/>
      <c r="TUG41" s="23"/>
      <c r="TUH41" s="23"/>
      <c r="TUI41" s="23"/>
      <c r="TUJ41" s="23"/>
      <c r="TUK41" s="23"/>
      <c r="TUL41" s="23"/>
      <c r="TUM41" s="23"/>
      <c r="TUN41" s="23"/>
      <c r="TUO41" s="23"/>
      <c r="TUP41" s="23"/>
      <c r="TUQ41" s="23"/>
      <c r="TUR41" s="23"/>
      <c r="TUS41" s="23"/>
      <c r="TUT41" s="23"/>
      <c r="TUU41" s="23"/>
      <c r="TUV41" s="23"/>
      <c r="TUW41" s="23"/>
      <c r="TUX41" s="23"/>
      <c r="TUY41" s="23"/>
      <c r="TUZ41" s="23"/>
      <c r="TVA41" s="23"/>
      <c r="TVB41" s="23"/>
      <c r="TVC41" s="23"/>
      <c r="TVD41" s="23"/>
      <c r="TVE41" s="23"/>
      <c r="TVF41" s="23"/>
      <c r="TVG41" s="23"/>
      <c r="TVH41" s="23"/>
      <c r="TVI41" s="23"/>
      <c r="TVJ41" s="23"/>
      <c r="TVK41" s="23"/>
      <c r="TVL41" s="23"/>
      <c r="TVM41" s="23"/>
      <c r="TVN41" s="23"/>
      <c r="TVO41" s="23"/>
      <c r="TVP41" s="23"/>
      <c r="TVQ41" s="23"/>
      <c r="TVR41" s="23"/>
      <c r="TVS41" s="23"/>
      <c r="TVT41" s="23"/>
      <c r="TVU41" s="23"/>
      <c r="TVV41" s="23"/>
      <c r="TVW41" s="23"/>
      <c r="TVX41" s="23"/>
      <c r="TVY41" s="23"/>
      <c r="TVZ41" s="23"/>
      <c r="TWA41" s="23"/>
      <c r="TWB41" s="23"/>
      <c r="TWC41" s="23"/>
      <c r="TWD41" s="23"/>
      <c r="TWE41" s="23"/>
      <c r="TWF41" s="23"/>
      <c r="TWG41" s="23"/>
      <c r="TWH41" s="23"/>
      <c r="TWI41" s="23"/>
      <c r="TWJ41" s="23"/>
      <c r="TWK41" s="23"/>
      <c r="TWL41" s="23"/>
      <c r="TWM41" s="23"/>
      <c r="TWN41" s="23"/>
      <c r="TWO41" s="23"/>
      <c r="TWP41" s="23"/>
      <c r="TWQ41" s="23"/>
      <c r="TWR41" s="23"/>
      <c r="TWS41" s="23"/>
      <c r="TWT41" s="23"/>
      <c r="TWU41" s="23"/>
      <c r="TWV41" s="23"/>
      <c r="TWW41" s="23"/>
      <c r="TWX41" s="23"/>
      <c r="TWY41" s="23"/>
      <c r="TWZ41" s="23"/>
      <c r="TXA41" s="23"/>
      <c r="TXB41" s="23"/>
      <c r="TXC41" s="23"/>
      <c r="TXD41" s="23"/>
      <c r="TXE41" s="23"/>
      <c r="TXF41" s="23"/>
      <c r="TXG41" s="23"/>
      <c r="TXH41" s="23"/>
      <c r="TXI41" s="23"/>
      <c r="TXJ41" s="23"/>
      <c r="TXK41" s="23"/>
      <c r="TXL41" s="23"/>
      <c r="TXM41" s="23"/>
      <c r="TXN41" s="23"/>
      <c r="TXO41" s="23"/>
      <c r="TXP41" s="23"/>
      <c r="TXQ41" s="23"/>
      <c r="TXR41" s="23"/>
      <c r="TXS41" s="23"/>
      <c r="TXT41" s="23"/>
      <c r="TXU41" s="23"/>
      <c r="TXV41" s="23"/>
      <c r="TXW41" s="23"/>
      <c r="TXX41" s="23"/>
      <c r="TXY41" s="23"/>
      <c r="TXZ41" s="23"/>
      <c r="TYA41" s="23"/>
      <c r="TYB41" s="23"/>
      <c r="TYC41" s="23"/>
      <c r="TYD41" s="23"/>
      <c r="TYE41" s="23"/>
      <c r="TYF41" s="23"/>
      <c r="TYG41" s="23"/>
      <c r="TYH41" s="23"/>
      <c r="TYI41" s="23"/>
      <c r="TYJ41" s="23"/>
      <c r="TYK41" s="23"/>
      <c r="TYL41" s="23"/>
      <c r="TYM41" s="23"/>
      <c r="TYN41" s="23"/>
      <c r="TYO41" s="23"/>
      <c r="TYP41" s="23"/>
      <c r="TYQ41" s="23"/>
      <c r="TYR41" s="23"/>
      <c r="TYS41" s="23"/>
      <c r="TYT41" s="23"/>
      <c r="TYU41" s="23"/>
      <c r="TYV41" s="23"/>
      <c r="TYW41" s="23"/>
      <c r="TYX41" s="23"/>
      <c r="TYY41" s="23"/>
      <c r="TYZ41" s="23"/>
      <c r="TZA41" s="23"/>
      <c r="TZB41" s="23"/>
      <c r="TZC41" s="23"/>
      <c r="TZD41" s="23"/>
      <c r="TZE41" s="23"/>
      <c r="TZF41" s="23"/>
      <c r="TZG41" s="23"/>
      <c r="TZH41" s="23"/>
      <c r="TZI41" s="23"/>
      <c r="TZJ41" s="23"/>
      <c r="TZK41" s="23"/>
      <c r="TZL41" s="23"/>
      <c r="TZM41" s="23"/>
      <c r="TZN41" s="23"/>
      <c r="TZO41" s="23"/>
      <c r="TZP41" s="23"/>
      <c r="TZQ41" s="23"/>
      <c r="TZR41" s="23"/>
      <c r="TZS41" s="23"/>
      <c r="TZT41" s="23"/>
      <c r="TZU41" s="23"/>
      <c r="TZV41" s="23"/>
      <c r="TZW41" s="23"/>
      <c r="TZX41" s="23"/>
      <c r="TZY41" s="23"/>
      <c r="TZZ41" s="23"/>
      <c r="UAA41" s="23"/>
      <c r="UAB41" s="23"/>
      <c r="UAC41" s="23"/>
      <c r="UAD41" s="23"/>
      <c r="UAE41" s="23"/>
      <c r="UAF41" s="23"/>
      <c r="UAG41" s="23"/>
      <c r="UAH41" s="23"/>
      <c r="UAI41" s="23"/>
      <c r="UAJ41" s="23"/>
      <c r="UAK41" s="23"/>
      <c r="UAL41" s="23"/>
      <c r="UAM41" s="23"/>
      <c r="UAN41" s="23"/>
      <c r="UAO41" s="23"/>
      <c r="UAP41" s="23"/>
      <c r="UAQ41" s="23"/>
      <c r="UAR41" s="23"/>
      <c r="UAS41" s="23"/>
      <c r="UAT41" s="23"/>
      <c r="UAU41" s="23"/>
      <c r="UAV41" s="23"/>
      <c r="UAW41" s="23"/>
      <c r="UAX41" s="23"/>
      <c r="UAY41" s="23"/>
      <c r="UAZ41" s="23"/>
      <c r="UBA41" s="23"/>
      <c r="UBB41" s="23"/>
      <c r="UBC41" s="23"/>
      <c r="UBD41" s="23"/>
      <c r="UBE41" s="23"/>
      <c r="UBF41" s="23"/>
      <c r="UBG41" s="23"/>
      <c r="UBH41" s="23"/>
      <c r="UBI41" s="23"/>
      <c r="UBJ41" s="23"/>
      <c r="UBK41" s="23"/>
      <c r="UBL41" s="23"/>
      <c r="UBM41" s="23"/>
      <c r="UBN41" s="23"/>
      <c r="UBO41" s="23"/>
      <c r="UBP41" s="23"/>
      <c r="UBQ41" s="23"/>
      <c r="UBR41" s="23"/>
      <c r="UBS41" s="23"/>
      <c r="UBT41" s="23"/>
      <c r="UBU41" s="23"/>
      <c r="UBV41" s="23"/>
      <c r="UBW41" s="23"/>
      <c r="UBX41" s="23"/>
      <c r="UBY41" s="23"/>
      <c r="UBZ41" s="23"/>
      <c r="UCA41" s="23"/>
      <c r="UCB41" s="23"/>
      <c r="UCC41" s="23"/>
      <c r="UCD41" s="23"/>
      <c r="UCE41" s="23"/>
      <c r="UCF41" s="23"/>
      <c r="UCG41" s="23"/>
      <c r="UCH41" s="23"/>
      <c r="UCI41" s="23"/>
      <c r="UCJ41" s="23"/>
      <c r="UCK41" s="23"/>
      <c r="UCL41" s="23"/>
      <c r="UCM41" s="23"/>
      <c r="UCN41" s="23"/>
      <c r="UCO41" s="23"/>
      <c r="UCP41" s="23"/>
      <c r="UCQ41" s="23"/>
      <c r="UCR41" s="23"/>
      <c r="UCS41" s="23"/>
      <c r="UCT41" s="23"/>
      <c r="UCU41" s="23"/>
      <c r="UCV41" s="23"/>
      <c r="UCW41" s="23"/>
      <c r="UCX41" s="23"/>
      <c r="UCY41" s="23"/>
      <c r="UCZ41" s="23"/>
      <c r="UDA41" s="23"/>
      <c r="UDB41" s="23"/>
      <c r="UDC41" s="23"/>
      <c r="UDD41" s="23"/>
      <c r="UDE41" s="23"/>
      <c r="UDF41" s="23"/>
      <c r="UDG41" s="23"/>
      <c r="UDH41" s="23"/>
      <c r="UDI41" s="23"/>
      <c r="UDJ41" s="23"/>
      <c r="UDK41" s="23"/>
      <c r="UDL41" s="23"/>
      <c r="UDM41" s="23"/>
      <c r="UDN41" s="23"/>
      <c r="UDO41" s="23"/>
      <c r="UDP41" s="23"/>
      <c r="UDQ41" s="23"/>
      <c r="UDR41" s="23"/>
      <c r="UDS41" s="23"/>
      <c r="UDT41" s="23"/>
      <c r="UDU41" s="23"/>
      <c r="UDV41" s="23"/>
      <c r="UDW41" s="23"/>
      <c r="UDX41" s="23"/>
      <c r="UDY41" s="23"/>
      <c r="UDZ41" s="23"/>
      <c r="UEA41" s="23"/>
      <c r="UEB41" s="23"/>
      <c r="UEC41" s="23"/>
      <c r="UED41" s="23"/>
      <c r="UEE41" s="23"/>
      <c r="UEF41" s="23"/>
      <c r="UEG41" s="23"/>
      <c r="UEH41" s="23"/>
      <c r="UEI41" s="23"/>
      <c r="UEJ41" s="23"/>
      <c r="UEK41" s="23"/>
      <c r="UEL41" s="23"/>
      <c r="UEM41" s="23"/>
      <c r="UEN41" s="23"/>
      <c r="UEO41" s="23"/>
      <c r="UEP41" s="23"/>
      <c r="UEQ41" s="23"/>
      <c r="UER41" s="23"/>
      <c r="UES41" s="23"/>
      <c r="UET41" s="23"/>
      <c r="UEU41" s="23"/>
      <c r="UEV41" s="23"/>
      <c r="UEW41" s="23"/>
      <c r="UEX41" s="23"/>
      <c r="UEY41" s="23"/>
      <c r="UEZ41" s="23"/>
      <c r="UFA41" s="23"/>
      <c r="UFB41" s="23"/>
      <c r="UFC41" s="23"/>
      <c r="UFD41" s="23"/>
      <c r="UFE41" s="23"/>
      <c r="UFF41" s="23"/>
      <c r="UFG41" s="23"/>
      <c r="UFH41" s="23"/>
      <c r="UFI41" s="23"/>
      <c r="UFJ41" s="23"/>
      <c r="UFK41" s="23"/>
      <c r="UFL41" s="23"/>
      <c r="UFM41" s="23"/>
      <c r="UFN41" s="23"/>
      <c r="UFO41" s="23"/>
      <c r="UFP41" s="23"/>
      <c r="UFQ41" s="23"/>
      <c r="UFR41" s="23"/>
      <c r="UFS41" s="23"/>
      <c r="UFT41" s="23"/>
      <c r="UFU41" s="23"/>
      <c r="UFV41" s="23"/>
      <c r="UFW41" s="23"/>
      <c r="UFX41" s="23"/>
      <c r="UFY41" s="23"/>
      <c r="UFZ41" s="23"/>
      <c r="UGA41" s="23"/>
      <c r="UGB41" s="23"/>
      <c r="UGC41" s="23"/>
      <c r="UGD41" s="23"/>
      <c r="UGE41" s="23"/>
      <c r="UGF41" s="23"/>
      <c r="UGG41" s="23"/>
      <c r="UGH41" s="23"/>
      <c r="UGI41" s="23"/>
      <c r="UGJ41" s="23"/>
      <c r="UGK41" s="23"/>
      <c r="UGL41" s="23"/>
      <c r="UGM41" s="23"/>
      <c r="UGN41" s="23"/>
      <c r="UGO41" s="23"/>
      <c r="UGP41" s="23"/>
      <c r="UGQ41" s="23"/>
      <c r="UGR41" s="23"/>
      <c r="UGS41" s="23"/>
      <c r="UGT41" s="23"/>
      <c r="UGU41" s="23"/>
      <c r="UGV41" s="23"/>
      <c r="UGW41" s="23"/>
      <c r="UGX41" s="23"/>
      <c r="UGY41" s="23"/>
      <c r="UGZ41" s="23"/>
      <c r="UHA41" s="23"/>
      <c r="UHB41" s="23"/>
      <c r="UHC41" s="23"/>
      <c r="UHD41" s="23"/>
      <c r="UHE41" s="23"/>
      <c r="UHF41" s="23"/>
      <c r="UHG41" s="23"/>
      <c r="UHH41" s="23"/>
      <c r="UHI41" s="23"/>
      <c r="UHJ41" s="23"/>
      <c r="UHK41" s="23"/>
      <c r="UHL41" s="23"/>
      <c r="UHM41" s="23"/>
      <c r="UHN41" s="23"/>
      <c r="UHO41" s="23"/>
      <c r="UHP41" s="23"/>
      <c r="UHQ41" s="23"/>
      <c r="UHR41" s="23"/>
      <c r="UHS41" s="23"/>
      <c r="UHT41" s="23"/>
      <c r="UHU41" s="23"/>
      <c r="UHV41" s="23"/>
      <c r="UHW41" s="23"/>
      <c r="UHX41" s="23"/>
      <c r="UHY41" s="23"/>
      <c r="UHZ41" s="23"/>
      <c r="UIA41" s="23"/>
      <c r="UIB41" s="23"/>
      <c r="UIC41" s="23"/>
      <c r="UID41" s="23"/>
      <c r="UIE41" s="23"/>
      <c r="UIF41" s="23"/>
      <c r="UIG41" s="23"/>
      <c r="UIH41" s="23"/>
      <c r="UII41" s="23"/>
      <c r="UIJ41" s="23"/>
      <c r="UIK41" s="23"/>
      <c r="UIL41" s="23"/>
      <c r="UIM41" s="23"/>
      <c r="UIN41" s="23"/>
      <c r="UIO41" s="23"/>
      <c r="UIP41" s="23"/>
      <c r="UIQ41" s="23"/>
      <c r="UIR41" s="23"/>
      <c r="UIS41" s="23"/>
      <c r="UIT41" s="23"/>
      <c r="UIU41" s="23"/>
      <c r="UIV41" s="23"/>
      <c r="UIW41" s="23"/>
      <c r="UIX41" s="23"/>
      <c r="UIY41" s="23"/>
      <c r="UIZ41" s="23"/>
      <c r="UJA41" s="23"/>
      <c r="UJB41" s="23"/>
      <c r="UJC41" s="23"/>
      <c r="UJD41" s="23"/>
      <c r="UJE41" s="23"/>
      <c r="UJF41" s="23"/>
      <c r="UJG41" s="23"/>
      <c r="UJH41" s="23"/>
      <c r="UJI41" s="23"/>
      <c r="UJJ41" s="23"/>
      <c r="UJK41" s="23"/>
      <c r="UJL41" s="23"/>
      <c r="UJM41" s="23"/>
      <c r="UJN41" s="23"/>
      <c r="UJO41" s="23"/>
      <c r="UJP41" s="23"/>
      <c r="UJQ41" s="23"/>
      <c r="UJR41" s="23"/>
      <c r="UJS41" s="23"/>
      <c r="UJT41" s="23"/>
      <c r="UJU41" s="23"/>
      <c r="UJV41" s="23"/>
      <c r="UJW41" s="23"/>
      <c r="UJX41" s="23"/>
      <c r="UJY41" s="23"/>
      <c r="UJZ41" s="23"/>
      <c r="UKA41" s="23"/>
      <c r="UKB41" s="23"/>
      <c r="UKC41" s="23"/>
      <c r="UKD41" s="23"/>
      <c r="UKE41" s="23"/>
      <c r="UKF41" s="23"/>
      <c r="UKG41" s="23"/>
      <c r="UKH41" s="23"/>
      <c r="UKI41" s="23"/>
      <c r="UKJ41" s="23"/>
      <c r="UKK41" s="23"/>
      <c r="UKL41" s="23"/>
      <c r="UKM41" s="23"/>
      <c r="UKN41" s="23"/>
      <c r="UKO41" s="23"/>
      <c r="UKP41" s="23"/>
      <c r="UKQ41" s="23"/>
      <c r="UKR41" s="23"/>
      <c r="UKS41" s="23"/>
      <c r="UKT41" s="23"/>
      <c r="UKU41" s="23"/>
      <c r="UKV41" s="23"/>
      <c r="UKW41" s="23"/>
      <c r="UKX41" s="23"/>
      <c r="UKY41" s="23"/>
      <c r="UKZ41" s="23"/>
      <c r="ULA41" s="23"/>
      <c r="ULB41" s="23"/>
      <c r="ULC41" s="23"/>
      <c r="ULD41" s="23"/>
      <c r="ULE41" s="23"/>
      <c r="ULF41" s="23"/>
      <c r="ULG41" s="23"/>
      <c r="ULH41" s="23"/>
      <c r="ULI41" s="23"/>
      <c r="ULJ41" s="23"/>
      <c r="ULK41" s="23"/>
      <c r="ULL41" s="23"/>
      <c r="ULM41" s="23"/>
      <c r="ULN41" s="23"/>
      <c r="ULO41" s="23"/>
      <c r="ULP41" s="23"/>
      <c r="ULQ41" s="23"/>
      <c r="ULR41" s="23"/>
      <c r="ULS41" s="23"/>
      <c r="ULT41" s="23"/>
      <c r="ULU41" s="23"/>
      <c r="ULV41" s="23"/>
      <c r="ULW41" s="23"/>
      <c r="ULX41" s="23"/>
      <c r="ULY41" s="23"/>
      <c r="ULZ41" s="23"/>
      <c r="UMA41" s="23"/>
      <c r="UMB41" s="23"/>
      <c r="UMC41" s="23"/>
      <c r="UMD41" s="23"/>
      <c r="UME41" s="23"/>
      <c r="UMF41" s="23"/>
      <c r="UMG41" s="23"/>
      <c r="UMH41" s="23"/>
      <c r="UMI41" s="23"/>
      <c r="UMJ41" s="23"/>
      <c r="UMK41" s="23"/>
      <c r="UML41" s="23"/>
      <c r="UMM41" s="23"/>
      <c r="UMN41" s="23"/>
      <c r="UMO41" s="23"/>
      <c r="UMP41" s="23"/>
      <c r="UMQ41" s="23"/>
      <c r="UMR41" s="23"/>
      <c r="UMS41" s="23"/>
      <c r="UMT41" s="23"/>
      <c r="UMU41" s="23"/>
      <c r="UMV41" s="23"/>
      <c r="UMW41" s="23"/>
      <c r="UMX41" s="23"/>
      <c r="UMY41" s="23"/>
      <c r="UMZ41" s="23"/>
      <c r="UNA41" s="23"/>
      <c r="UNB41" s="23"/>
      <c r="UNC41" s="23"/>
      <c r="UND41" s="23"/>
      <c r="UNE41" s="23"/>
      <c r="UNF41" s="23"/>
      <c r="UNG41" s="23"/>
      <c r="UNH41" s="23"/>
      <c r="UNI41" s="23"/>
      <c r="UNJ41" s="23"/>
      <c r="UNK41" s="23"/>
      <c r="UNL41" s="23"/>
      <c r="UNM41" s="23"/>
      <c r="UNN41" s="23"/>
      <c r="UNO41" s="23"/>
      <c r="UNP41" s="23"/>
      <c r="UNQ41" s="23"/>
      <c r="UNR41" s="23"/>
      <c r="UNS41" s="23"/>
      <c r="UNT41" s="23"/>
      <c r="UNU41" s="23"/>
      <c r="UNV41" s="23"/>
      <c r="UNW41" s="23"/>
      <c r="UNX41" s="23"/>
      <c r="UNY41" s="23"/>
      <c r="UNZ41" s="23"/>
      <c r="UOA41" s="23"/>
      <c r="UOB41" s="23"/>
      <c r="UOC41" s="23"/>
      <c r="UOD41" s="23"/>
      <c r="UOE41" s="23"/>
      <c r="UOF41" s="23"/>
      <c r="UOG41" s="23"/>
      <c r="UOH41" s="23"/>
      <c r="UOI41" s="23"/>
      <c r="UOJ41" s="23"/>
      <c r="UOK41" s="23"/>
      <c r="UOL41" s="23"/>
      <c r="UOM41" s="23"/>
      <c r="UON41" s="23"/>
      <c r="UOO41" s="23"/>
      <c r="UOP41" s="23"/>
      <c r="UOQ41" s="23"/>
      <c r="UOR41" s="23"/>
      <c r="UOS41" s="23"/>
      <c r="UOT41" s="23"/>
      <c r="UOU41" s="23"/>
      <c r="UOV41" s="23"/>
      <c r="UOW41" s="23"/>
      <c r="UOX41" s="23"/>
      <c r="UOY41" s="23"/>
      <c r="UOZ41" s="23"/>
      <c r="UPA41" s="23"/>
      <c r="UPB41" s="23"/>
      <c r="UPC41" s="23"/>
      <c r="UPD41" s="23"/>
      <c r="UPE41" s="23"/>
      <c r="UPF41" s="23"/>
      <c r="UPG41" s="23"/>
      <c r="UPH41" s="23"/>
      <c r="UPI41" s="23"/>
      <c r="UPJ41" s="23"/>
      <c r="UPK41" s="23"/>
      <c r="UPL41" s="23"/>
      <c r="UPM41" s="23"/>
      <c r="UPN41" s="23"/>
      <c r="UPO41" s="23"/>
      <c r="UPP41" s="23"/>
      <c r="UPQ41" s="23"/>
      <c r="UPR41" s="23"/>
      <c r="UPS41" s="23"/>
      <c r="UPT41" s="23"/>
      <c r="UPU41" s="23"/>
      <c r="UPV41" s="23"/>
      <c r="UPW41" s="23"/>
      <c r="UPX41" s="23"/>
      <c r="UPY41" s="23"/>
      <c r="UPZ41" s="23"/>
      <c r="UQA41" s="23"/>
      <c r="UQB41" s="23"/>
      <c r="UQC41" s="23"/>
      <c r="UQD41" s="23"/>
      <c r="UQE41" s="23"/>
      <c r="UQF41" s="23"/>
      <c r="UQG41" s="23"/>
      <c r="UQH41" s="23"/>
      <c r="UQI41" s="23"/>
      <c r="UQJ41" s="23"/>
      <c r="UQK41" s="23"/>
      <c r="UQL41" s="23"/>
      <c r="UQM41" s="23"/>
      <c r="UQN41" s="23"/>
      <c r="UQO41" s="23"/>
      <c r="UQP41" s="23"/>
      <c r="UQQ41" s="23"/>
      <c r="UQR41" s="23"/>
      <c r="UQS41" s="23"/>
      <c r="UQT41" s="23"/>
      <c r="UQU41" s="23"/>
      <c r="UQV41" s="23"/>
      <c r="UQW41" s="23"/>
      <c r="UQX41" s="23"/>
      <c r="UQY41" s="23"/>
      <c r="UQZ41" s="23"/>
      <c r="URA41" s="23"/>
      <c r="URB41" s="23"/>
      <c r="URC41" s="23"/>
      <c r="URD41" s="23"/>
      <c r="URE41" s="23"/>
      <c r="URF41" s="23"/>
      <c r="URG41" s="23"/>
      <c r="URH41" s="23"/>
      <c r="URI41" s="23"/>
      <c r="URJ41" s="23"/>
      <c r="URK41" s="23"/>
      <c r="URL41" s="23"/>
      <c r="URM41" s="23"/>
      <c r="URN41" s="23"/>
      <c r="URO41" s="23"/>
      <c r="URP41" s="23"/>
      <c r="URQ41" s="23"/>
      <c r="URR41" s="23"/>
      <c r="URS41" s="23"/>
      <c r="URT41" s="23"/>
      <c r="URU41" s="23"/>
      <c r="URV41" s="23"/>
      <c r="URW41" s="23"/>
      <c r="URX41" s="23"/>
      <c r="URY41" s="23"/>
      <c r="URZ41" s="23"/>
      <c r="USA41" s="23"/>
      <c r="USB41" s="23"/>
      <c r="USC41" s="23"/>
      <c r="USD41" s="23"/>
      <c r="USE41" s="23"/>
      <c r="USF41" s="23"/>
      <c r="USG41" s="23"/>
      <c r="USH41" s="23"/>
      <c r="USI41" s="23"/>
      <c r="USJ41" s="23"/>
      <c r="USK41" s="23"/>
      <c r="USL41" s="23"/>
      <c r="USM41" s="23"/>
      <c r="USN41" s="23"/>
      <c r="USO41" s="23"/>
      <c r="USP41" s="23"/>
      <c r="USQ41" s="23"/>
      <c r="USR41" s="23"/>
      <c r="USS41" s="23"/>
      <c r="UST41" s="23"/>
      <c r="USU41" s="23"/>
      <c r="USV41" s="23"/>
      <c r="USW41" s="23"/>
      <c r="USX41" s="23"/>
      <c r="USY41" s="23"/>
      <c r="USZ41" s="23"/>
      <c r="UTA41" s="23"/>
      <c r="UTB41" s="23"/>
      <c r="UTC41" s="23"/>
      <c r="UTD41" s="23"/>
      <c r="UTE41" s="23"/>
      <c r="UTF41" s="23"/>
      <c r="UTG41" s="23"/>
      <c r="UTH41" s="23"/>
      <c r="UTI41" s="23"/>
      <c r="UTJ41" s="23"/>
      <c r="UTK41" s="23"/>
      <c r="UTL41" s="23"/>
      <c r="UTM41" s="23"/>
      <c r="UTN41" s="23"/>
      <c r="UTO41" s="23"/>
      <c r="UTP41" s="23"/>
      <c r="UTQ41" s="23"/>
      <c r="UTR41" s="23"/>
      <c r="UTS41" s="23"/>
      <c r="UTT41" s="23"/>
      <c r="UTU41" s="23"/>
      <c r="UTV41" s="23"/>
      <c r="UTW41" s="23"/>
      <c r="UTX41" s="23"/>
      <c r="UTY41" s="23"/>
      <c r="UTZ41" s="23"/>
      <c r="UUA41" s="23"/>
      <c r="UUB41" s="23"/>
      <c r="UUC41" s="23"/>
      <c r="UUD41" s="23"/>
      <c r="UUE41" s="23"/>
      <c r="UUF41" s="23"/>
      <c r="UUG41" s="23"/>
      <c r="UUH41" s="23"/>
      <c r="UUI41" s="23"/>
      <c r="UUJ41" s="23"/>
      <c r="UUK41" s="23"/>
      <c r="UUL41" s="23"/>
      <c r="UUM41" s="23"/>
      <c r="UUN41" s="23"/>
      <c r="UUO41" s="23"/>
      <c r="UUP41" s="23"/>
      <c r="UUQ41" s="23"/>
      <c r="UUR41" s="23"/>
      <c r="UUS41" s="23"/>
      <c r="UUT41" s="23"/>
      <c r="UUU41" s="23"/>
      <c r="UUV41" s="23"/>
      <c r="UUW41" s="23"/>
      <c r="UUX41" s="23"/>
      <c r="UUY41" s="23"/>
      <c r="UUZ41" s="23"/>
      <c r="UVA41" s="23"/>
      <c r="UVB41" s="23"/>
      <c r="UVC41" s="23"/>
      <c r="UVD41" s="23"/>
      <c r="UVE41" s="23"/>
      <c r="UVF41" s="23"/>
      <c r="UVG41" s="23"/>
      <c r="UVH41" s="23"/>
      <c r="UVI41" s="23"/>
      <c r="UVJ41" s="23"/>
      <c r="UVK41" s="23"/>
      <c r="UVL41" s="23"/>
      <c r="UVM41" s="23"/>
      <c r="UVN41" s="23"/>
      <c r="UVO41" s="23"/>
      <c r="UVP41" s="23"/>
      <c r="UVQ41" s="23"/>
      <c r="UVR41" s="23"/>
      <c r="UVS41" s="23"/>
      <c r="UVT41" s="23"/>
      <c r="UVU41" s="23"/>
      <c r="UVV41" s="23"/>
      <c r="UVW41" s="23"/>
      <c r="UVX41" s="23"/>
      <c r="UVY41" s="23"/>
      <c r="UVZ41" s="23"/>
      <c r="UWA41" s="23"/>
      <c r="UWB41" s="23"/>
      <c r="UWC41" s="23"/>
      <c r="UWD41" s="23"/>
      <c r="UWE41" s="23"/>
      <c r="UWF41" s="23"/>
      <c r="UWG41" s="23"/>
      <c r="UWH41" s="23"/>
      <c r="UWI41" s="23"/>
      <c r="UWJ41" s="23"/>
      <c r="UWK41" s="23"/>
      <c r="UWL41" s="23"/>
      <c r="UWM41" s="23"/>
      <c r="UWN41" s="23"/>
      <c r="UWO41" s="23"/>
      <c r="UWP41" s="23"/>
      <c r="UWQ41" s="23"/>
      <c r="UWR41" s="23"/>
      <c r="UWS41" s="23"/>
      <c r="UWT41" s="23"/>
      <c r="UWU41" s="23"/>
      <c r="UWV41" s="23"/>
      <c r="UWW41" s="23"/>
      <c r="UWX41" s="23"/>
      <c r="UWY41" s="23"/>
      <c r="UWZ41" s="23"/>
      <c r="UXA41" s="23"/>
      <c r="UXB41" s="23"/>
      <c r="UXC41" s="23"/>
      <c r="UXD41" s="23"/>
      <c r="UXE41" s="23"/>
      <c r="UXF41" s="23"/>
      <c r="UXG41" s="23"/>
      <c r="UXH41" s="23"/>
      <c r="UXI41" s="23"/>
      <c r="UXJ41" s="23"/>
      <c r="UXK41" s="23"/>
      <c r="UXL41" s="23"/>
      <c r="UXM41" s="23"/>
      <c r="UXN41" s="23"/>
      <c r="UXO41" s="23"/>
      <c r="UXP41" s="23"/>
      <c r="UXQ41" s="23"/>
      <c r="UXR41" s="23"/>
      <c r="UXS41" s="23"/>
      <c r="UXT41" s="23"/>
      <c r="UXU41" s="23"/>
      <c r="UXV41" s="23"/>
      <c r="UXW41" s="23"/>
      <c r="UXX41" s="23"/>
      <c r="UXY41" s="23"/>
      <c r="UXZ41" s="23"/>
      <c r="UYA41" s="23"/>
      <c r="UYB41" s="23"/>
      <c r="UYC41" s="23"/>
      <c r="UYD41" s="23"/>
      <c r="UYE41" s="23"/>
      <c r="UYF41" s="23"/>
      <c r="UYG41" s="23"/>
      <c r="UYH41" s="23"/>
      <c r="UYI41" s="23"/>
      <c r="UYJ41" s="23"/>
      <c r="UYK41" s="23"/>
      <c r="UYL41" s="23"/>
      <c r="UYM41" s="23"/>
      <c r="UYN41" s="23"/>
      <c r="UYO41" s="23"/>
      <c r="UYP41" s="23"/>
      <c r="UYQ41" s="23"/>
      <c r="UYR41" s="23"/>
      <c r="UYS41" s="23"/>
      <c r="UYT41" s="23"/>
      <c r="UYU41" s="23"/>
      <c r="UYV41" s="23"/>
      <c r="UYW41" s="23"/>
      <c r="UYX41" s="23"/>
      <c r="UYY41" s="23"/>
      <c r="UYZ41" s="23"/>
      <c r="UZA41" s="23"/>
      <c r="UZB41" s="23"/>
      <c r="UZC41" s="23"/>
      <c r="UZD41" s="23"/>
      <c r="UZE41" s="23"/>
      <c r="UZF41" s="23"/>
      <c r="UZG41" s="23"/>
      <c r="UZH41" s="23"/>
      <c r="UZI41" s="23"/>
      <c r="UZJ41" s="23"/>
      <c r="UZK41" s="23"/>
      <c r="UZL41" s="23"/>
      <c r="UZM41" s="23"/>
      <c r="UZN41" s="23"/>
      <c r="UZO41" s="23"/>
      <c r="UZP41" s="23"/>
      <c r="UZQ41" s="23"/>
      <c r="UZR41" s="23"/>
      <c r="UZS41" s="23"/>
      <c r="UZT41" s="23"/>
      <c r="UZU41" s="23"/>
      <c r="UZV41" s="23"/>
      <c r="UZW41" s="23"/>
      <c r="UZX41" s="23"/>
      <c r="UZY41" s="23"/>
      <c r="UZZ41" s="23"/>
      <c r="VAA41" s="23"/>
      <c r="VAB41" s="23"/>
      <c r="VAC41" s="23"/>
      <c r="VAD41" s="23"/>
      <c r="VAE41" s="23"/>
      <c r="VAF41" s="23"/>
      <c r="VAG41" s="23"/>
      <c r="VAH41" s="23"/>
      <c r="VAI41" s="23"/>
      <c r="VAJ41" s="23"/>
      <c r="VAK41" s="23"/>
      <c r="VAL41" s="23"/>
      <c r="VAM41" s="23"/>
      <c r="VAN41" s="23"/>
      <c r="VAO41" s="23"/>
      <c r="VAP41" s="23"/>
      <c r="VAQ41" s="23"/>
      <c r="VAR41" s="23"/>
      <c r="VAS41" s="23"/>
      <c r="VAT41" s="23"/>
      <c r="VAU41" s="23"/>
      <c r="VAV41" s="23"/>
      <c r="VAW41" s="23"/>
      <c r="VAX41" s="23"/>
      <c r="VAY41" s="23"/>
      <c r="VAZ41" s="23"/>
      <c r="VBA41" s="23"/>
      <c r="VBB41" s="23"/>
      <c r="VBC41" s="23"/>
      <c r="VBD41" s="23"/>
      <c r="VBE41" s="23"/>
      <c r="VBF41" s="23"/>
      <c r="VBG41" s="23"/>
      <c r="VBH41" s="23"/>
      <c r="VBI41" s="23"/>
      <c r="VBJ41" s="23"/>
      <c r="VBK41" s="23"/>
      <c r="VBL41" s="23"/>
      <c r="VBM41" s="23"/>
      <c r="VBN41" s="23"/>
      <c r="VBO41" s="23"/>
      <c r="VBP41" s="23"/>
      <c r="VBQ41" s="23"/>
      <c r="VBR41" s="23"/>
      <c r="VBS41" s="23"/>
      <c r="VBT41" s="23"/>
      <c r="VBU41" s="23"/>
      <c r="VBV41" s="23"/>
      <c r="VBW41" s="23"/>
      <c r="VBX41" s="23"/>
      <c r="VBY41" s="23"/>
      <c r="VBZ41" s="23"/>
      <c r="VCA41" s="23"/>
      <c r="VCB41" s="23"/>
      <c r="VCC41" s="23"/>
      <c r="VCD41" s="23"/>
      <c r="VCE41" s="23"/>
      <c r="VCF41" s="23"/>
      <c r="VCG41" s="23"/>
      <c r="VCH41" s="23"/>
      <c r="VCI41" s="23"/>
      <c r="VCJ41" s="23"/>
      <c r="VCK41" s="23"/>
      <c r="VCL41" s="23"/>
      <c r="VCM41" s="23"/>
      <c r="VCN41" s="23"/>
      <c r="VCO41" s="23"/>
      <c r="VCP41" s="23"/>
      <c r="VCQ41" s="23"/>
      <c r="VCR41" s="23"/>
      <c r="VCS41" s="23"/>
      <c r="VCT41" s="23"/>
      <c r="VCU41" s="23"/>
      <c r="VCV41" s="23"/>
      <c r="VCW41" s="23"/>
      <c r="VCX41" s="23"/>
      <c r="VCY41" s="23"/>
      <c r="VCZ41" s="23"/>
      <c r="VDA41" s="23"/>
      <c r="VDB41" s="23"/>
      <c r="VDC41" s="23"/>
      <c r="VDD41" s="23"/>
      <c r="VDE41" s="23"/>
      <c r="VDF41" s="23"/>
      <c r="VDG41" s="23"/>
      <c r="VDH41" s="23"/>
      <c r="VDI41" s="23"/>
      <c r="VDJ41" s="23"/>
      <c r="VDK41" s="23"/>
      <c r="VDL41" s="23"/>
      <c r="VDM41" s="23"/>
      <c r="VDN41" s="23"/>
      <c r="VDO41" s="23"/>
      <c r="VDP41" s="23"/>
      <c r="VDQ41" s="23"/>
      <c r="VDR41" s="23"/>
      <c r="VDS41" s="23"/>
      <c r="VDT41" s="23"/>
      <c r="VDU41" s="23"/>
      <c r="VDV41" s="23"/>
      <c r="VDW41" s="23"/>
      <c r="VDX41" s="23"/>
      <c r="VDY41" s="23"/>
      <c r="VDZ41" s="23"/>
      <c r="VEA41" s="23"/>
      <c r="VEB41" s="23"/>
      <c r="VEC41" s="23"/>
      <c r="VED41" s="23"/>
      <c r="VEE41" s="23"/>
      <c r="VEF41" s="23"/>
      <c r="VEG41" s="23"/>
      <c r="VEH41" s="23"/>
      <c r="VEI41" s="23"/>
      <c r="VEJ41" s="23"/>
      <c r="VEK41" s="23"/>
      <c r="VEL41" s="23"/>
      <c r="VEM41" s="23"/>
      <c r="VEN41" s="23"/>
      <c r="VEO41" s="23"/>
      <c r="VEP41" s="23"/>
      <c r="VEQ41" s="23"/>
      <c r="VER41" s="23"/>
      <c r="VES41" s="23"/>
      <c r="VET41" s="23"/>
      <c r="VEU41" s="23"/>
      <c r="VEV41" s="23"/>
      <c r="VEW41" s="23"/>
      <c r="VEX41" s="23"/>
      <c r="VEY41" s="23"/>
      <c r="VEZ41" s="23"/>
      <c r="VFA41" s="23"/>
      <c r="VFB41" s="23"/>
      <c r="VFC41" s="23"/>
      <c r="VFD41" s="23"/>
      <c r="VFE41" s="23"/>
      <c r="VFF41" s="23"/>
      <c r="VFG41" s="23"/>
      <c r="VFH41" s="23"/>
      <c r="VFI41" s="23"/>
      <c r="VFJ41" s="23"/>
      <c r="VFK41" s="23"/>
      <c r="VFL41" s="23"/>
      <c r="VFM41" s="23"/>
      <c r="VFN41" s="23"/>
      <c r="VFO41" s="23"/>
      <c r="VFP41" s="23"/>
      <c r="VFQ41" s="23"/>
      <c r="VFR41" s="23"/>
      <c r="VFS41" s="23"/>
      <c r="VFT41" s="23"/>
      <c r="VFU41" s="23"/>
      <c r="VFV41" s="23"/>
      <c r="VFW41" s="23"/>
      <c r="VFX41" s="23"/>
      <c r="VFY41" s="23"/>
      <c r="VFZ41" s="23"/>
      <c r="VGA41" s="23"/>
      <c r="VGB41" s="23"/>
      <c r="VGC41" s="23"/>
      <c r="VGD41" s="23"/>
      <c r="VGE41" s="23"/>
      <c r="VGF41" s="23"/>
      <c r="VGG41" s="23"/>
      <c r="VGH41" s="23"/>
      <c r="VGI41" s="23"/>
      <c r="VGJ41" s="23"/>
      <c r="VGK41" s="23"/>
      <c r="VGL41" s="23"/>
      <c r="VGM41" s="23"/>
      <c r="VGN41" s="23"/>
      <c r="VGO41" s="23"/>
      <c r="VGP41" s="23"/>
      <c r="VGQ41" s="23"/>
      <c r="VGR41" s="23"/>
      <c r="VGS41" s="23"/>
      <c r="VGT41" s="23"/>
      <c r="VGU41" s="23"/>
      <c r="VGV41" s="23"/>
      <c r="VGW41" s="23"/>
      <c r="VGX41" s="23"/>
      <c r="VGY41" s="23"/>
      <c r="VGZ41" s="23"/>
      <c r="VHA41" s="23"/>
      <c r="VHB41" s="23"/>
      <c r="VHC41" s="23"/>
      <c r="VHD41" s="23"/>
      <c r="VHE41" s="23"/>
      <c r="VHF41" s="23"/>
      <c r="VHG41" s="23"/>
      <c r="VHH41" s="23"/>
      <c r="VHI41" s="23"/>
      <c r="VHJ41" s="23"/>
      <c r="VHK41" s="23"/>
      <c r="VHL41" s="23"/>
      <c r="VHM41" s="23"/>
      <c r="VHN41" s="23"/>
      <c r="VHO41" s="23"/>
      <c r="VHP41" s="23"/>
      <c r="VHQ41" s="23"/>
      <c r="VHR41" s="23"/>
      <c r="VHS41" s="23"/>
      <c r="VHT41" s="23"/>
      <c r="VHU41" s="23"/>
      <c r="VHV41" s="23"/>
      <c r="VHW41" s="23"/>
      <c r="VHX41" s="23"/>
      <c r="VHY41" s="23"/>
      <c r="VHZ41" s="23"/>
      <c r="VIA41" s="23"/>
      <c r="VIB41" s="23"/>
      <c r="VIC41" s="23"/>
      <c r="VID41" s="23"/>
      <c r="VIE41" s="23"/>
      <c r="VIF41" s="23"/>
      <c r="VIG41" s="23"/>
      <c r="VIH41" s="23"/>
      <c r="VII41" s="23"/>
      <c r="VIJ41" s="23"/>
      <c r="VIK41" s="23"/>
      <c r="VIL41" s="23"/>
      <c r="VIM41" s="23"/>
      <c r="VIN41" s="23"/>
      <c r="VIO41" s="23"/>
      <c r="VIP41" s="23"/>
      <c r="VIQ41" s="23"/>
      <c r="VIR41" s="23"/>
      <c r="VIS41" s="23"/>
      <c r="VIT41" s="23"/>
      <c r="VIU41" s="23"/>
      <c r="VIV41" s="23"/>
      <c r="VIW41" s="23"/>
      <c r="VIX41" s="23"/>
      <c r="VIY41" s="23"/>
      <c r="VIZ41" s="23"/>
      <c r="VJA41" s="23"/>
      <c r="VJB41" s="23"/>
      <c r="VJC41" s="23"/>
      <c r="VJD41" s="23"/>
      <c r="VJE41" s="23"/>
      <c r="VJF41" s="23"/>
      <c r="VJG41" s="23"/>
      <c r="VJH41" s="23"/>
      <c r="VJI41" s="23"/>
      <c r="VJJ41" s="23"/>
      <c r="VJK41" s="23"/>
      <c r="VJL41" s="23"/>
      <c r="VJM41" s="23"/>
      <c r="VJN41" s="23"/>
      <c r="VJO41" s="23"/>
      <c r="VJP41" s="23"/>
      <c r="VJQ41" s="23"/>
      <c r="VJR41" s="23"/>
      <c r="VJS41" s="23"/>
      <c r="VJT41" s="23"/>
      <c r="VJU41" s="23"/>
      <c r="VJV41" s="23"/>
      <c r="VJW41" s="23"/>
      <c r="VJX41" s="23"/>
      <c r="VJY41" s="23"/>
      <c r="VJZ41" s="23"/>
      <c r="VKA41" s="23"/>
      <c r="VKB41" s="23"/>
      <c r="VKC41" s="23"/>
      <c r="VKD41" s="23"/>
      <c r="VKE41" s="23"/>
      <c r="VKF41" s="23"/>
      <c r="VKG41" s="23"/>
      <c r="VKH41" s="23"/>
      <c r="VKI41" s="23"/>
      <c r="VKJ41" s="23"/>
      <c r="VKK41" s="23"/>
      <c r="VKL41" s="23"/>
      <c r="VKM41" s="23"/>
      <c r="VKN41" s="23"/>
      <c r="VKO41" s="23"/>
      <c r="VKP41" s="23"/>
      <c r="VKQ41" s="23"/>
      <c r="VKR41" s="23"/>
      <c r="VKS41" s="23"/>
      <c r="VKT41" s="23"/>
      <c r="VKU41" s="23"/>
      <c r="VKV41" s="23"/>
      <c r="VKW41" s="23"/>
      <c r="VKX41" s="23"/>
      <c r="VKY41" s="23"/>
      <c r="VKZ41" s="23"/>
      <c r="VLA41" s="23"/>
      <c r="VLB41" s="23"/>
      <c r="VLC41" s="23"/>
      <c r="VLD41" s="23"/>
      <c r="VLE41" s="23"/>
      <c r="VLF41" s="23"/>
      <c r="VLG41" s="23"/>
      <c r="VLH41" s="23"/>
      <c r="VLI41" s="23"/>
      <c r="VLJ41" s="23"/>
      <c r="VLK41" s="23"/>
      <c r="VLL41" s="23"/>
      <c r="VLM41" s="23"/>
      <c r="VLN41" s="23"/>
      <c r="VLO41" s="23"/>
      <c r="VLP41" s="23"/>
      <c r="VLQ41" s="23"/>
      <c r="VLR41" s="23"/>
      <c r="VLS41" s="23"/>
      <c r="VLT41" s="23"/>
      <c r="VLU41" s="23"/>
      <c r="VLV41" s="23"/>
      <c r="VLW41" s="23"/>
      <c r="VLX41" s="23"/>
      <c r="VLY41" s="23"/>
      <c r="VLZ41" s="23"/>
      <c r="VMA41" s="23"/>
      <c r="VMB41" s="23"/>
      <c r="VMC41" s="23"/>
      <c r="VMD41" s="23"/>
      <c r="VME41" s="23"/>
      <c r="VMF41" s="23"/>
      <c r="VMG41" s="23"/>
      <c r="VMH41" s="23"/>
      <c r="VMI41" s="23"/>
      <c r="VMJ41" s="23"/>
      <c r="VMK41" s="23"/>
      <c r="VML41" s="23"/>
      <c r="VMM41" s="23"/>
      <c r="VMN41" s="23"/>
      <c r="VMO41" s="23"/>
      <c r="VMP41" s="23"/>
      <c r="VMQ41" s="23"/>
      <c r="VMR41" s="23"/>
      <c r="VMS41" s="23"/>
      <c r="VMT41" s="23"/>
      <c r="VMU41" s="23"/>
      <c r="VMV41" s="23"/>
      <c r="VMW41" s="23"/>
      <c r="VMX41" s="23"/>
      <c r="VMY41" s="23"/>
      <c r="VMZ41" s="23"/>
      <c r="VNA41" s="23"/>
      <c r="VNB41" s="23"/>
      <c r="VNC41" s="23"/>
      <c r="VND41" s="23"/>
      <c r="VNE41" s="23"/>
      <c r="VNF41" s="23"/>
      <c r="VNG41" s="23"/>
      <c r="VNH41" s="23"/>
      <c r="VNI41" s="23"/>
      <c r="VNJ41" s="23"/>
      <c r="VNK41" s="23"/>
      <c r="VNL41" s="23"/>
      <c r="VNM41" s="23"/>
      <c r="VNN41" s="23"/>
      <c r="VNO41" s="23"/>
      <c r="VNP41" s="23"/>
      <c r="VNQ41" s="23"/>
      <c r="VNR41" s="23"/>
      <c r="VNS41" s="23"/>
      <c r="VNT41" s="23"/>
      <c r="VNU41" s="23"/>
      <c r="VNV41" s="23"/>
      <c r="VNW41" s="23"/>
      <c r="VNX41" s="23"/>
      <c r="VNY41" s="23"/>
      <c r="VNZ41" s="23"/>
      <c r="VOA41" s="23"/>
      <c r="VOB41" s="23"/>
      <c r="VOC41" s="23"/>
      <c r="VOD41" s="23"/>
      <c r="VOE41" s="23"/>
      <c r="VOF41" s="23"/>
      <c r="VOG41" s="23"/>
      <c r="VOH41" s="23"/>
      <c r="VOI41" s="23"/>
      <c r="VOJ41" s="23"/>
      <c r="VOK41" s="23"/>
      <c r="VOL41" s="23"/>
      <c r="VOM41" s="23"/>
      <c r="VON41" s="23"/>
      <c r="VOO41" s="23"/>
      <c r="VOP41" s="23"/>
      <c r="VOQ41" s="23"/>
      <c r="VOR41" s="23"/>
      <c r="VOS41" s="23"/>
      <c r="VOT41" s="23"/>
      <c r="VOU41" s="23"/>
      <c r="VOV41" s="23"/>
      <c r="VOW41" s="23"/>
      <c r="VOX41" s="23"/>
      <c r="VOY41" s="23"/>
      <c r="VOZ41" s="23"/>
      <c r="VPA41" s="23"/>
      <c r="VPB41" s="23"/>
      <c r="VPC41" s="23"/>
      <c r="VPD41" s="23"/>
      <c r="VPE41" s="23"/>
      <c r="VPF41" s="23"/>
      <c r="VPG41" s="23"/>
      <c r="VPH41" s="23"/>
      <c r="VPI41" s="23"/>
      <c r="VPJ41" s="23"/>
      <c r="VPK41" s="23"/>
      <c r="VPL41" s="23"/>
      <c r="VPM41" s="23"/>
      <c r="VPN41" s="23"/>
      <c r="VPO41" s="23"/>
      <c r="VPP41" s="23"/>
      <c r="VPQ41" s="23"/>
      <c r="VPR41" s="23"/>
      <c r="VPS41" s="23"/>
      <c r="VPT41" s="23"/>
      <c r="VPU41" s="23"/>
      <c r="VPV41" s="23"/>
      <c r="VPW41" s="23"/>
      <c r="VPX41" s="23"/>
      <c r="VPY41" s="23"/>
      <c r="VPZ41" s="23"/>
      <c r="VQA41" s="23"/>
      <c r="VQB41" s="23"/>
      <c r="VQC41" s="23"/>
      <c r="VQD41" s="23"/>
      <c r="VQE41" s="23"/>
      <c r="VQF41" s="23"/>
      <c r="VQG41" s="23"/>
      <c r="VQH41" s="23"/>
      <c r="VQI41" s="23"/>
      <c r="VQJ41" s="23"/>
      <c r="VQK41" s="23"/>
      <c r="VQL41" s="23"/>
      <c r="VQM41" s="23"/>
      <c r="VQN41" s="23"/>
      <c r="VQO41" s="23"/>
      <c r="VQP41" s="23"/>
      <c r="VQQ41" s="23"/>
      <c r="VQR41" s="23"/>
      <c r="VQS41" s="23"/>
      <c r="VQT41" s="23"/>
      <c r="VQU41" s="23"/>
      <c r="VQV41" s="23"/>
      <c r="VQW41" s="23"/>
      <c r="VQX41" s="23"/>
      <c r="VQY41" s="23"/>
      <c r="VQZ41" s="23"/>
      <c r="VRA41" s="23"/>
      <c r="VRB41" s="23"/>
      <c r="VRC41" s="23"/>
      <c r="VRD41" s="23"/>
      <c r="VRE41" s="23"/>
      <c r="VRF41" s="23"/>
      <c r="VRG41" s="23"/>
      <c r="VRH41" s="23"/>
      <c r="VRI41" s="23"/>
      <c r="VRJ41" s="23"/>
      <c r="VRK41" s="23"/>
      <c r="VRL41" s="23"/>
      <c r="VRM41" s="23"/>
      <c r="VRN41" s="23"/>
      <c r="VRO41" s="23"/>
      <c r="VRP41" s="23"/>
      <c r="VRQ41" s="23"/>
      <c r="VRR41" s="23"/>
      <c r="VRS41" s="23"/>
      <c r="VRT41" s="23"/>
      <c r="VRU41" s="23"/>
      <c r="VRV41" s="23"/>
      <c r="VRW41" s="23"/>
      <c r="VRX41" s="23"/>
      <c r="VRY41" s="23"/>
      <c r="VRZ41" s="23"/>
      <c r="VSA41" s="23"/>
      <c r="VSB41" s="23"/>
      <c r="VSC41" s="23"/>
      <c r="VSD41" s="23"/>
      <c r="VSE41" s="23"/>
      <c r="VSF41" s="23"/>
      <c r="VSG41" s="23"/>
      <c r="VSH41" s="23"/>
      <c r="VSI41" s="23"/>
      <c r="VSJ41" s="23"/>
      <c r="VSK41" s="23"/>
      <c r="VSL41" s="23"/>
      <c r="VSM41" s="23"/>
      <c r="VSN41" s="23"/>
      <c r="VSO41" s="23"/>
      <c r="VSP41" s="23"/>
      <c r="VSQ41" s="23"/>
      <c r="VSR41" s="23"/>
      <c r="VSS41" s="23"/>
      <c r="VST41" s="23"/>
      <c r="VSU41" s="23"/>
      <c r="VSV41" s="23"/>
      <c r="VSW41" s="23"/>
      <c r="VSX41" s="23"/>
      <c r="VSY41" s="23"/>
      <c r="VSZ41" s="23"/>
      <c r="VTA41" s="23"/>
      <c r="VTB41" s="23"/>
      <c r="VTC41" s="23"/>
      <c r="VTD41" s="23"/>
      <c r="VTE41" s="23"/>
      <c r="VTF41" s="23"/>
      <c r="VTG41" s="23"/>
      <c r="VTH41" s="23"/>
      <c r="VTI41" s="23"/>
      <c r="VTJ41" s="23"/>
      <c r="VTK41" s="23"/>
      <c r="VTL41" s="23"/>
      <c r="VTM41" s="23"/>
      <c r="VTN41" s="23"/>
      <c r="VTO41" s="23"/>
      <c r="VTP41" s="23"/>
      <c r="VTQ41" s="23"/>
      <c r="VTR41" s="23"/>
      <c r="VTS41" s="23"/>
      <c r="VTT41" s="23"/>
      <c r="VTU41" s="23"/>
      <c r="VTV41" s="23"/>
      <c r="VTW41" s="23"/>
      <c r="VTX41" s="23"/>
      <c r="VTY41" s="23"/>
      <c r="VTZ41" s="23"/>
      <c r="VUA41" s="23"/>
      <c r="VUB41" s="23"/>
      <c r="VUC41" s="23"/>
      <c r="VUD41" s="23"/>
      <c r="VUE41" s="23"/>
      <c r="VUF41" s="23"/>
      <c r="VUG41" s="23"/>
      <c r="VUH41" s="23"/>
      <c r="VUI41" s="23"/>
      <c r="VUJ41" s="23"/>
      <c r="VUK41" s="23"/>
      <c r="VUL41" s="23"/>
      <c r="VUM41" s="23"/>
      <c r="VUN41" s="23"/>
      <c r="VUO41" s="23"/>
      <c r="VUP41" s="23"/>
      <c r="VUQ41" s="23"/>
      <c r="VUR41" s="23"/>
      <c r="VUS41" s="23"/>
      <c r="VUT41" s="23"/>
      <c r="VUU41" s="23"/>
      <c r="VUV41" s="23"/>
      <c r="VUW41" s="23"/>
      <c r="VUX41" s="23"/>
      <c r="VUY41" s="23"/>
      <c r="VUZ41" s="23"/>
      <c r="VVA41" s="23"/>
      <c r="VVB41" s="23"/>
      <c r="VVC41" s="23"/>
      <c r="VVD41" s="23"/>
      <c r="VVE41" s="23"/>
      <c r="VVF41" s="23"/>
      <c r="VVG41" s="23"/>
      <c r="VVH41" s="23"/>
      <c r="VVI41" s="23"/>
      <c r="VVJ41" s="23"/>
      <c r="VVK41" s="23"/>
      <c r="VVL41" s="23"/>
      <c r="VVM41" s="23"/>
      <c r="VVN41" s="23"/>
      <c r="VVO41" s="23"/>
      <c r="VVP41" s="23"/>
      <c r="VVQ41" s="23"/>
      <c r="VVR41" s="23"/>
      <c r="VVS41" s="23"/>
      <c r="VVT41" s="23"/>
      <c r="VVU41" s="23"/>
      <c r="VVV41" s="23"/>
      <c r="VVW41" s="23"/>
      <c r="VVX41" s="23"/>
      <c r="VVY41" s="23"/>
      <c r="VVZ41" s="23"/>
      <c r="VWA41" s="23"/>
      <c r="VWB41" s="23"/>
      <c r="VWC41" s="23"/>
      <c r="VWD41" s="23"/>
      <c r="VWE41" s="23"/>
      <c r="VWF41" s="23"/>
      <c r="VWG41" s="23"/>
      <c r="VWH41" s="23"/>
      <c r="VWI41" s="23"/>
      <c r="VWJ41" s="23"/>
      <c r="VWK41" s="23"/>
      <c r="VWL41" s="23"/>
      <c r="VWM41" s="23"/>
      <c r="VWN41" s="23"/>
      <c r="VWO41" s="23"/>
      <c r="VWP41" s="23"/>
      <c r="VWQ41" s="23"/>
      <c r="VWR41" s="23"/>
      <c r="VWS41" s="23"/>
      <c r="VWT41" s="23"/>
      <c r="VWU41" s="23"/>
      <c r="VWV41" s="23"/>
      <c r="VWW41" s="23"/>
      <c r="VWX41" s="23"/>
      <c r="VWY41" s="23"/>
      <c r="VWZ41" s="23"/>
      <c r="VXA41" s="23"/>
      <c r="VXB41" s="23"/>
      <c r="VXC41" s="23"/>
      <c r="VXD41" s="23"/>
      <c r="VXE41" s="23"/>
      <c r="VXF41" s="23"/>
      <c r="VXG41" s="23"/>
      <c r="VXH41" s="23"/>
      <c r="VXI41" s="23"/>
      <c r="VXJ41" s="23"/>
      <c r="VXK41" s="23"/>
      <c r="VXL41" s="23"/>
      <c r="VXM41" s="23"/>
      <c r="VXN41" s="23"/>
      <c r="VXO41" s="23"/>
      <c r="VXP41" s="23"/>
      <c r="VXQ41" s="23"/>
      <c r="VXR41" s="23"/>
      <c r="VXS41" s="23"/>
      <c r="VXT41" s="23"/>
      <c r="VXU41" s="23"/>
      <c r="VXV41" s="23"/>
      <c r="VXW41" s="23"/>
      <c r="VXX41" s="23"/>
      <c r="VXY41" s="23"/>
      <c r="VXZ41" s="23"/>
      <c r="VYA41" s="23"/>
      <c r="VYB41" s="23"/>
      <c r="VYC41" s="23"/>
      <c r="VYD41" s="23"/>
      <c r="VYE41" s="23"/>
      <c r="VYF41" s="23"/>
      <c r="VYG41" s="23"/>
      <c r="VYH41" s="23"/>
      <c r="VYI41" s="23"/>
      <c r="VYJ41" s="23"/>
      <c r="VYK41" s="23"/>
      <c r="VYL41" s="23"/>
      <c r="VYM41" s="23"/>
      <c r="VYN41" s="23"/>
      <c r="VYO41" s="23"/>
      <c r="VYP41" s="23"/>
      <c r="VYQ41" s="23"/>
      <c r="VYR41" s="23"/>
      <c r="VYS41" s="23"/>
      <c r="VYT41" s="23"/>
      <c r="VYU41" s="23"/>
      <c r="VYV41" s="23"/>
      <c r="VYW41" s="23"/>
      <c r="VYX41" s="23"/>
      <c r="VYY41" s="23"/>
      <c r="VYZ41" s="23"/>
      <c r="VZA41" s="23"/>
      <c r="VZB41" s="23"/>
      <c r="VZC41" s="23"/>
      <c r="VZD41" s="23"/>
      <c r="VZE41" s="23"/>
      <c r="VZF41" s="23"/>
      <c r="VZG41" s="23"/>
      <c r="VZH41" s="23"/>
      <c r="VZI41" s="23"/>
      <c r="VZJ41" s="23"/>
      <c r="VZK41" s="23"/>
      <c r="VZL41" s="23"/>
      <c r="VZM41" s="23"/>
      <c r="VZN41" s="23"/>
      <c r="VZO41" s="23"/>
      <c r="VZP41" s="23"/>
      <c r="VZQ41" s="23"/>
      <c r="VZR41" s="23"/>
      <c r="VZS41" s="23"/>
      <c r="VZT41" s="23"/>
      <c r="VZU41" s="23"/>
      <c r="VZV41" s="23"/>
      <c r="VZW41" s="23"/>
      <c r="VZX41" s="23"/>
      <c r="VZY41" s="23"/>
      <c r="VZZ41" s="23"/>
      <c r="WAA41" s="23"/>
      <c r="WAB41" s="23"/>
      <c r="WAC41" s="23"/>
      <c r="WAD41" s="23"/>
      <c r="WAE41" s="23"/>
      <c r="WAF41" s="23"/>
      <c r="WAG41" s="23"/>
      <c r="WAH41" s="23"/>
      <c r="WAI41" s="23"/>
      <c r="WAJ41" s="23"/>
      <c r="WAK41" s="23"/>
      <c r="WAL41" s="23"/>
      <c r="WAM41" s="23"/>
      <c r="WAN41" s="23"/>
      <c r="WAO41" s="23"/>
      <c r="WAP41" s="23"/>
      <c r="WAQ41" s="23"/>
      <c r="WAR41" s="23"/>
      <c r="WAS41" s="23"/>
      <c r="WAT41" s="23"/>
      <c r="WAU41" s="23"/>
      <c r="WAV41" s="23"/>
      <c r="WAW41" s="23"/>
      <c r="WAX41" s="23"/>
      <c r="WAY41" s="23"/>
      <c r="WAZ41" s="23"/>
      <c r="WBA41" s="23"/>
      <c r="WBB41" s="23"/>
      <c r="WBC41" s="23"/>
      <c r="WBD41" s="23"/>
      <c r="WBE41" s="23"/>
      <c r="WBF41" s="23"/>
      <c r="WBG41" s="23"/>
      <c r="WBH41" s="23"/>
      <c r="WBI41" s="23"/>
      <c r="WBJ41" s="23"/>
      <c r="WBK41" s="23"/>
      <c r="WBL41" s="23"/>
      <c r="WBM41" s="23"/>
      <c r="WBN41" s="23"/>
      <c r="WBO41" s="23"/>
      <c r="WBP41" s="23"/>
      <c r="WBQ41" s="23"/>
      <c r="WBR41" s="23"/>
      <c r="WBS41" s="23"/>
      <c r="WBT41" s="23"/>
      <c r="WBU41" s="23"/>
      <c r="WBV41" s="23"/>
      <c r="WBW41" s="23"/>
      <c r="WBX41" s="23"/>
      <c r="WBY41" s="23"/>
      <c r="WBZ41" s="23"/>
      <c r="WCA41" s="23"/>
      <c r="WCB41" s="23"/>
      <c r="WCC41" s="23"/>
      <c r="WCD41" s="23"/>
      <c r="WCE41" s="23"/>
      <c r="WCF41" s="23"/>
      <c r="WCG41" s="23"/>
      <c r="WCH41" s="23"/>
      <c r="WCI41" s="23"/>
      <c r="WCJ41" s="23"/>
      <c r="WCK41" s="23"/>
      <c r="WCL41" s="23"/>
      <c r="WCM41" s="23"/>
      <c r="WCN41" s="23"/>
      <c r="WCO41" s="23"/>
      <c r="WCP41" s="23"/>
      <c r="WCQ41" s="23"/>
      <c r="WCR41" s="23"/>
      <c r="WCS41" s="23"/>
      <c r="WCT41" s="23"/>
      <c r="WCU41" s="23"/>
      <c r="WCV41" s="23"/>
      <c r="WCW41" s="23"/>
      <c r="WCX41" s="23"/>
      <c r="WCY41" s="23"/>
      <c r="WCZ41" s="23"/>
      <c r="WDA41" s="23"/>
      <c r="WDB41" s="23"/>
      <c r="WDC41" s="23"/>
      <c r="WDD41" s="23"/>
      <c r="WDE41" s="23"/>
      <c r="WDF41" s="23"/>
      <c r="WDG41" s="23"/>
      <c r="WDH41" s="23"/>
      <c r="WDI41" s="23"/>
      <c r="WDJ41" s="23"/>
      <c r="WDK41" s="23"/>
      <c r="WDL41" s="23"/>
      <c r="WDM41" s="23"/>
      <c r="WDN41" s="23"/>
      <c r="WDO41" s="23"/>
      <c r="WDP41" s="23"/>
      <c r="WDQ41" s="23"/>
      <c r="WDR41" s="23"/>
      <c r="WDS41" s="23"/>
      <c r="WDT41" s="23"/>
      <c r="WDU41" s="23"/>
      <c r="WDV41" s="23"/>
      <c r="WDW41" s="23"/>
      <c r="WDX41" s="23"/>
      <c r="WDY41" s="23"/>
      <c r="WDZ41" s="23"/>
      <c r="WEA41" s="23"/>
      <c r="WEB41" s="23"/>
      <c r="WEC41" s="23"/>
      <c r="WED41" s="23"/>
      <c r="WEE41" s="23"/>
      <c r="WEF41" s="23"/>
      <c r="WEG41" s="23"/>
      <c r="WEH41" s="23"/>
      <c r="WEI41" s="23"/>
      <c r="WEJ41" s="23"/>
      <c r="WEK41" s="23"/>
      <c r="WEL41" s="23"/>
      <c r="WEM41" s="23"/>
      <c r="WEN41" s="23"/>
      <c r="WEO41" s="23"/>
      <c r="WEP41" s="23"/>
      <c r="WEQ41" s="23"/>
      <c r="WER41" s="23"/>
      <c r="WES41" s="23"/>
      <c r="WET41" s="23"/>
      <c r="WEU41" s="23"/>
      <c r="WEV41" s="23"/>
      <c r="WEW41" s="23"/>
      <c r="WEX41" s="23"/>
      <c r="WEY41" s="23"/>
      <c r="WEZ41" s="23"/>
      <c r="WFA41" s="23"/>
      <c r="WFB41" s="23"/>
      <c r="WFC41" s="23"/>
      <c r="WFD41" s="23"/>
      <c r="WFE41" s="23"/>
      <c r="WFF41" s="23"/>
      <c r="WFG41" s="23"/>
      <c r="WFH41" s="23"/>
      <c r="WFI41" s="23"/>
      <c r="WFJ41" s="23"/>
      <c r="WFK41" s="23"/>
      <c r="WFL41" s="23"/>
      <c r="WFM41" s="23"/>
      <c r="WFN41" s="23"/>
      <c r="WFO41" s="23"/>
      <c r="WFP41" s="23"/>
      <c r="WFQ41" s="23"/>
      <c r="WFR41" s="23"/>
      <c r="WFS41" s="23"/>
      <c r="WFT41" s="23"/>
      <c r="WFU41" s="23"/>
      <c r="WFV41" s="23"/>
      <c r="WFW41" s="23"/>
      <c r="WFX41" s="23"/>
      <c r="WFY41" s="23"/>
      <c r="WFZ41" s="23"/>
      <c r="WGA41" s="23"/>
      <c r="WGB41" s="23"/>
      <c r="WGC41" s="23"/>
      <c r="WGD41" s="23"/>
      <c r="WGE41" s="23"/>
      <c r="WGF41" s="23"/>
      <c r="WGG41" s="23"/>
      <c r="WGH41" s="23"/>
      <c r="WGI41" s="23"/>
      <c r="WGJ41" s="23"/>
      <c r="WGK41" s="23"/>
      <c r="WGL41" s="23"/>
      <c r="WGM41" s="23"/>
      <c r="WGN41" s="23"/>
      <c r="WGO41" s="23"/>
      <c r="WGP41" s="23"/>
      <c r="WGQ41" s="23"/>
      <c r="WGR41" s="23"/>
      <c r="WGS41" s="23"/>
      <c r="WGT41" s="23"/>
      <c r="WGU41" s="23"/>
      <c r="WGV41" s="23"/>
      <c r="WGW41" s="23"/>
      <c r="WGX41" s="23"/>
      <c r="WGY41" s="23"/>
      <c r="WGZ41" s="23"/>
      <c r="WHA41" s="23"/>
      <c r="WHB41" s="23"/>
      <c r="WHC41" s="23"/>
      <c r="WHD41" s="23"/>
      <c r="WHE41" s="23"/>
      <c r="WHF41" s="23"/>
      <c r="WHG41" s="23"/>
      <c r="WHH41" s="23"/>
      <c r="WHI41" s="23"/>
      <c r="WHJ41" s="23"/>
      <c r="WHK41" s="23"/>
      <c r="WHL41" s="23"/>
      <c r="WHM41" s="23"/>
      <c r="WHN41" s="23"/>
      <c r="WHO41" s="23"/>
      <c r="WHP41" s="23"/>
      <c r="WHQ41" s="23"/>
      <c r="WHR41" s="23"/>
      <c r="WHS41" s="23"/>
      <c r="WHT41" s="23"/>
      <c r="WHU41" s="23"/>
      <c r="WHV41" s="23"/>
      <c r="WHW41" s="23"/>
      <c r="WHX41" s="23"/>
      <c r="WHY41" s="23"/>
      <c r="WHZ41" s="23"/>
      <c r="WIA41" s="23"/>
      <c r="WIB41" s="23"/>
      <c r="WIC41" s="23"/>
      <c r="WID41" s="23"/>
      <c r="WIE41" s="23"/>
      <c r="WIF41" s="23"/>
      <c r="WIG41" s="23"/>
      <c r="WIH41" s="23"/>
      <c r="WII41" s="23"/>
      <c r="WIJ41" s="23"/>
      <c r="WIK41" s="23"/>
      <c r="WIL41" s="23"/>
      <c r="WIM41" s="23"/>
      <c r="WIN41" s="23"/>
      <c r="WIO41" s="23"/>
      <c r="WIP41" s="23"/>
      <c r="WIQ41" s="23"/>
      <c r="WIR41" s="23"/>
      <c r="WIS41" s="23"/>
      <c r="WIT41" s="23"/>
      <c r="WIU41" s="23"/>
      <c r="WIV41" s="23"/>
      <c r="WIW41" s="23"/>
      <c r="WIX41" s="23"/>
      <c r="WIY41" s="23"/>
      <c r="WIZ41" s="23"/>
      <c r="WJA41" s="23"/>
      <c r="WJB41" s="23"/>
      <c r="WJC41" s="23"/>
      <c r="WJD41" s="23"/>
      <c r="WJE41" s="23"/>
      <c r="WJF41" s="23"/>
      <c r="WJG41" s="23"/>
      <c r="WJH41" s="23"/>
      <c r="WJI41" s="23"/>
      <c r="WJJ41" s="23"/>
      <c r="WJK41" s="23"/>
      <c r="WJL41" s="23"/>
      <c r="WJM41" s="23"/>
      <c r="WJN41" s="23"/>
      <c r="WJO41" s="23"/>
      <c r="WJP41" s="23"/>
      <c r="WJQ41" s="23"/>
      <c r="WJR41" s="23"/>
      <c r="WJS41" s="23"/>
      <c r="WJT41" s="23"/>
      <c r="WJU41" s="23"/>
      <c r="WJV41" s="23"/>
      <c r="WJW41" s="23"/>
      <c r="WJX41" s="23"/>
      <c r="WJY41" s="23"/>
      <c r="WJZ41" s="23"/>
      <c r="WKA41" s="23"/>
      <c r="WKB41" s="23"/>
      <c r="WKC41" s="23"/>
      <c r="WKD41" s="23"/>
      <c r="WKE41" s="23"/>
      <c r="WKF41" s="23"/>
      <c r="WKG41" s="23"/>
      <c r="WKH41" s="23"/>
      <c r="WKI41" s="23"/>
      <c r="WKJ41" s="23"/>
      <c r="WKK41" s="23"/>
      <c r="WKL41" s="23"/>
      <c r="WKM41" s="23"/>
      <c r="WKN41" s="23"/>
      <c r="WKO41" s="23"/>
      <c r="WKP41" s="23"/>
      <c r="WKQ41" s="23"/>
      <c r="WKR41" s="23"/>
      <c r="WKS41" s="23"/>
      <c r="WKT41" s="23"/>
      <c r="WKU41" s="23"/>
      <c r="WKV41" s="23"/>
      <c r="WKW41" s="23"/>
      <c r="WKX41" s="23"/>
      <c r="WKY41" s="23"/>
      <c r="WKZ41" s="23"/>
      <c r="WLA41" s="23"/>
      <c r="WLB41" s="23"/>
      <c r="WLC41" s="23"/>
      <c r="WLD41" s="23"/>
      <c r="WLE41" s="23"/>
      <c r="WLF41" s="23"/>
      <c r="WLG41" s="23"/>
      <c r="WLH41" s="23"/>
      <c r="WLI41" s="23"/>
      <c r="WLJ41" s="23"/>
      <c r="WLK41" s="23"/>
      <c r="WLL41" s="23"/>
      <c r="WLM41" s="23"/>
      <c r="WLN41" s="23"/>
      <c r="WLO41" s="23"/>
      <c r="WLP41" s="23"/>
      <c r="WLQ41" s="23"/>
      <c r="WLR41" s="23"/>
      <c r="WLS41" s="23"/>
      <c r="WLT41" s="23"/>
      <c r="WLU41" s="23"/>
      <c r="WLV41" s="23"/>
      <c r="WLW41" s="23"/>
      <c r="WLX41" s="23"/>
      <c r="WLY41" s="23"/>
      <c r="WLZ41" s="23"/>
      <c r="WMA41" s="23"/>
      <c r="WMB41" s="23"/>
      <c r="WMC41" s="23"/>
      <c r="WMD41" s="23"/>
      <c r="WME41" s="23"/>
      <c r="WMF41" s="23"/>
      <c r="WMG41" s="23"/>
      <c r="WMH41" s="23"/>
      <c r="WMI41" s="23"/>
      <c r="WMJ41" s="23"/>
      <c r="WMK41" s="23"/>
      <c r="WML41" s="23"/>
      <c r="WMM41" s="23"/>
      <c r="WMN41" s="23"/>
      <c r="WMO41" s="23"/>
      <c r="WMP41" s="23"/>
      <c r="WMQ41" s="23"/>
      <c r="WMR41" s="23"/>
      <c r="WMS41" s="23"/>
      <c r="WMT41" s="23"/>
      <c r="WMU41" s="23"/>
      <c r="WMV41" s="23"/>
      <c r="WMW41" s="23"/>
      <c r="WMX41" s="23"/>
      <c r="WMY41" s="23"/>
      <c r="WMZ41" s="23"/>
      <c r="WNA41" s="23"/>
      <c r="WNB41" s="23"/>
      <c r="WNC41" s="23"/>
      <c r="WND41" s="23"/>
      <c r="WNE41" s="23"/>
      <c r="WNF41" s="23"/>
      <c r="WNG41" s="23"/>
      <c r="WNH41" s="23"/>
      <c r="WNI41" s="23"/>
      <c r="WNJ41" s="23"/>
      <c r="WNK41" s="23"/>
      <c r="WNL41" s="23"/>
      <c r="WNM41" s="23"/>
      <c r="WNN41" s="23"/>
      <c r="WNO41" s="23"/>
      <c r="WNP41" s="23"/>
      <c r="WNQ41" s="23"/>
      <c r="WNR41" s="23"/>
      <c r="WNS41" s="23"/>
      <c r="WNT41" s="23"/>
      <c r="WNU41" s="23"/>
      <c r="WNV41" s="23"/>
      <c r="WNW41" s="23"/>
      <c r="WNX41" s="23"/>
      <c r="WNY41" s="23"/>
      <c r="WNZ41" s="23"/>
      <c r="WOA41" s="23"/>
      <c r="WOB41" s="23"/>
      <c r="WOC41" s="23"/>
      <c r="WOD41" s="23"/>
      <c r="WOE41" s="23"/>
      <c r="WOF41" s="23"/>
      <c r="WOG41" s="23"/>
      <c r="WOH41" s="23"/>
      <c r="WOI41" s="23"/>
      <c r="WOJ41" s="23"/>
      <c r="WOK41" s="23"/>
      <c r="WOL41" s="23"/>
      <c r="WOM41" s="23"/>
      <c r="WON41" s="23"/>
      <c r="WOO41" s="23"/>
      <c r="WOP41" s="23"/>
      <c r="WOQ41" s="23"/>
      <c r="WOR41" s="23"/>
      <c r="WOS41" s="23"/>
      <c r="WOT41" s="23"/>
      <c r="WOU41" s="23"/>
      <c r="WOV41" s="23"/>
      <c r="WOW41" s="23"/>
      <c r="WOX41" s="23"/>
      <c r="WOY41" s="23"/>
      <c r="WOZ41" s="23"/>
      <c r="WPA41" s="23"/>
      <c r="WPB41" s="23"/>
      <c r="WPC41" s="23"/>
      <c r="WPD41" s="23"/>
      <c r="WPE41" s="23"/>
      <c r="WPF41" s="23"/>
      <c r="WPG41" s="23"/>
      <c r="WPH41" s="23"/>
      <c r="WPI41" s="23"/>
      <c r="WPJ41" s="23"/>
      <c r="WPK41" s="23"/>
      <c r="WPL41" s="23"/>
      <c r="WPM41" s="23"/>
      <c r="WPN41" s="23"/>
      <c r="WPO41" s="23"/>
      <c r="WPP41" s="23"/>
      <c r="WPQ41" s="23"/>
      <c r="WPR41" s="23"/>
      <c r="WPS41" s="23"/>
      <c r="WPT41" s="23"/>
      <c r="WPU41" s="23"/>
      <c r="WPV41" s="23"/>
      <c r="WPW41" s="23"/>
      <c r="WPX41" s="23"/>
      <c r="WPY41" s="23"/>
      <c r="WPZ41" s="23"/>
      <c r="WQA41" s="23"/>
      <c r="WQB41" s="23"/>
      <c r="WQC41" s="23"/>
      <c r="WQD41" s="23"/>
      <c r="WQE41" s="23"/>
      <c r="WQF41" s="23"/>
      <c r="WQG41" s="23"/>
      <c r="WQH41" s="23"/>
      <c r="WQI41" s="23"/>
      <c r="WQJ41" s="23"/>
      <c r="WQK41" s="23"/>
      <c r="WQL41" s="23"/>
      <c r="WQM41" s="23"/>
      <c r="WQN41" s="23"/>
      <c r="WQO41" s="23"/>
      <c r="WQP41" s="23"/>
      <c r="WQQ41" s="23"/>
      <c r="WQR41" s="23"/>
      <c r="WQS41" s="23"/>
      <c r="WQT41" s="23"/>
      <c r="WQU41" s="23"/>
      <c r="WQV41" s="23"/>
      <c r="WQW41" s="23"/>
      <c r="WQX41" s="23"/>
      <c r="WQY41" s="23"/>
      <c r="WQZ41" s="23"/>
      <c r="WRA41" s="23"/>
      <c r="WRB41" s="23"/>
      <c r="WRC41" s="23"/>
      <c r="WRD41" s="23"/>
      <c r="WRE41" s="23"/>
      <c r="WRF41" s="23"/>
      <c r="WRG41" s="23"/>
      <c r="WRH41" s="23"/>
      <c r="WRI41" s="23"/>
      <c r="WRJ41" s="23"/>
      <c r="WRK41" s="23"/>
      <c r="WRL41" s="23"/>
      <c r="WRM41" s="23"/>
      <c r="WRN41" s="23"/>
      <c r="WRO41" s="23"/>
      <c r="WRP41" s="23"/>
      <c r="WRQ41" s="23"/>
      <c r="WRR41" s="23"/>
      <c r="WRS41" s="23"/>
      <c r="WRT41" s="23"/>
      <c r="WRU41" s="23"/>
      <c r="WRV41" s="23"/>
      <c r="WRW41" s="23"/>
      <c r="WRX41" s="23"/>
      <c r="WRY41" s="23"/>
      <c r="WRZ41" s="23"/>
      <c r="WSA41" s="23"/>
      <c r="WSB41" s="23"/>
      <c r="WSC41" s="23"/>
      <c r="WSD41" s="23"/>
      <c r="WSE41" s="23"/>
      <c r="WSF41" s="23"/>
      <c r="WSG41" s="23"/>
      <c r="WSH41" s="23"/>
      <c r="WSI41" s="23"/>
      <c r="WSJ41" s="23"/>
      <c r="WSK41" s="23"/>
      <c r="WSL41" s="23"/>
      <c r="WSM41" s="23"/>
      <c r="WSN41" s="23"/>
      <c r="WSO41" s="23"/>
      <c r="WSP41" s="23"/>
      <c r="WSQ41" s="23"/>
      <c r="WSR41" s="23"/>
      <c r="WSS41" s="23"/>
      <c r="WST41" s="23"/>
      <c r="WSU41" s="23"/>
      <c r="WSV41" s="23"/>
      <c r="WSW41" s="23"/>
      <c r="WSX41" s="23"/>
      <c r="WSY41" s="23"/>
      <c r="WSZ41" s="23"/>
      <c r="WTA41" s="23"/>
      <c r="WTB41" s="23"/>
      <c r="WTC41" s="23"/>
      <c r="WTD41" s="23"/>
      <c r="WTE41" s="23"/>
      <c r="WTF41" s="23"/>
      <c r="WTG41" s="23"/>
      <c r="WTH41" s="23"/>
      <c r="WTI41" s="23"/>
      <c r="WTJ41" s="23"/>
      <c r="WTK41" s="23"/>
      <c r="WTL41" s="23"/>
      <c r="WTM41" s="23"/>
      <c r="WTN41" s="23"/>
      <c r="WTO41" s="23"/>
      <c r="WTP41" s="23"/>
      <c r="WTQ41" s="23"/>
      <c r="WTR41" s="23"/>
      <c r="WTS41" s="23"/>
      <c r="WTT41" s="23"/>
      <c r="WTU41" s="23"/>
      <c r="WTV41" s="23"/>
      <c r="WTW41" s="23"/>
      <c r="WTX41" s="23"/>
      <c r="WTY41" s="23"/>
      <c r="WTZ41" s="23"/>
      <c r="WUA41" s="23"/>
      <c r="WUB41" s="23"/>
      <c r="WUC41" s="23"/>
      <c r="WUD41" s="23"/>
      <c r="WUE41" s="23"/>
      <c r="WUF41" s="23"/>
      <c r="WUG41" s="23"/>
      <c r="WUH41" s="23"/>
      <c r="WUI41" s="23"/>
      <c r="WUJ41" s="23"/>
      <c r="WUK41" s="23"/>
      <c r="WUL41" s="23"/>
      <c r="WUM41" s="23"/>
      <c r="WUN41" s="23"/>
      <c r="WUO41" s="23"/>
      <c r="WUP41" s="23"/>
      <c r="WUQ41" s="23"/>
      <c r="WUR41" s="23"/>
      <c r="WUS41" s="23"/>
      <c r="WUT41" s="23"/>
      <c r="WUU41" s="23"/>
      <c r="WUV41" s="23"/>
      <c r="WUW41" s="23"/>
      <c r="WUX41" s="23"/>
      <c r="WUY41" s="23"/>
      <c r="WUZ41" s="23"/>
      <c r="WVA41" s="23"/>
      <c r="WVB41" s="23"/>
      <c r="WVC41" s="23"/>
      <c r="WVD41" s="23"/>
      <c r="WVE41" s="23"/>
      <c r="WVF41" s="23"/>
      <c r="WVG41" s="23"/>
      <c r="WVH41" s="23"/>
      <c r="WVI41" s="23"/>
      <c r="WVJ41" s="23"/>
      <c r="WVK41" s="23"/>
      <c r="WVL41" s="23"/>
      <c r="WVM41" s="23"/>
      <c r="WVN41" s="23"/>
      <c r="WVO41" s="23"/>
      <c r="WVP41" s="23"/>
      <c r="WVQ41" s="23"/>
      <c r="WVR41" s="23"/>
      <c r="WVS41" s="23"/>
      <c r="WVT41" s="23"/>
      <c r="WVU41" s="23"/>
      <c r="WVV41" s="23"/>
      <c r="WVW41" s="23"/>
      <c r="WVX41" s="23"/>
      <c r="WVY41" s="23"/>
      <c r="WVZ41" s="23"/>
      <c r="WWA41" s="23"/>
      <c r="WWB41" s="23"/>
      <c r="WWC41" s="23"/>
      <c r="WWD41" s="23"/>
      <c r="WWE41" s="23"/>
      <c r="WWF41" s="23"/>
      <c r="WWG41" s="23"/>
      <c r="WWH41" s="23"/>
      <c r="WWI41" s="23"/>
      <c r="WWJ41" s="23"/>
      <c r="WWK41" s="23"/>
      <c r="WWL41" s="23"/>
      <c r="WWM41" s="23"/>
      <c r="WWN41" s="23"/>
      <c r="WWO41" s="23"/>
      <c r="WWP41" s="23"/>
      <c r="WWQ41" s="23"/>
      <c r="WWR41" s="23"/>
      <c r="WWS41" s="23"/>
      <c r="WWT41" s="23"/>
      <c r="WWU41" s="23"/>
      <c r="WWV41" s="23"/>
      <c r="WWW41" s="23"/>
      <c r="WWX41" s="23"/>
      <c r="WWY41" s="23"/>
      <c r="WWZ41" s="23"/>
      <c r="WXA41" s="23"/>
      <c r="WXB41" s="23"/>
      <c r="WXC41" s="23"/>
      <c r="WXD41" s="23"/>
      <c r="WXE41" s="23"/>
      <c r="WXF41" s="23"/>
      <c r="WXG41" s="23"/>
      <c r="WXH41" s="23"/>
      <c r="WXI41" s="23"/>
      <c r="WXJ41" s="23"/>
      <c r="WXK41" s="23"/>
      <c r="WXL41" s="23"/>
      <c r="WXM41" s="23"/>
      <c r="WXN41" s="23"/>
      <c r="WXO41" s="23"/>
      <c r="WXP41" s="23"/>
      <c r="WXQ41" s="23"/>
      <c r="WXR41" s="23"/>
      <c r="WXS41" s="23"/>
      <c r="WXT41" s="23"/>
      <c r="WXU41" s="23"/>
      <c r="WXV41" s="23"/>
      <c r="WXW41" s="23"/>
      <c r="WXX41" s="23"/>
      <c r="WXY41" s="23"/>
      <c r="WXZ41" s="23"/>
      <c r="WYA41" s="23"/>
      <c r="WYB41" s="23"/>
      <c r="WYC41" s="23"/>
      <c r="WYD41" s="23"/>
      <c r="WYE41" s="23"/>
      <c r="WYF41" s="23"/>
      <c r="WYG41" s="23"/>
      <c r="WYH41" s="23"/>
      <c r="WYI41" s="23"/>
      <c r="WYJ41" s="23"/>
      <c r="WYK41" s="23"/>
      <c r="WYL41" s="23"/>
      <c r="WYM41" s="23"/>
      <c r="WYN41" s="23"/>
      <c r="WYO41" s="23"/>
      <c r="WYP41" s="23"/>
      <c r="WYQ41" s="23"/>
      <c r="WYR41" s="23"/>
      <c r="WYS41" s="23"/>
      <c r="WYT41" s="23"/>
      <c r="WYU41" s="23"/>
      <c r="WYV41" s="23"/>
      <c r="WYW41" s="23"/>
      <c r="WYX41" s="23"/>
      <c r="WYY41" s="23"/>
      <c r="WYZ41" s="23"/>
      <c r="WZA41" s="23"/>
      <c r="WZB41" s="23"/>
      <c r="WZC41" s="23"/>
      <c r="WZD41" s="23"/>
      <c r="WZE41" s="23"/>
      <c r="WZF41" s="23"/>
      <c r="WZG41" s="23"/>
      <c r="WZH41" s="23"/>
      <c r="WZI41" s="23"/>
      <c r="WZJ41" s="23"/>
      <c r="WZK41" s="23"/>
      <c r="WZL41" s="23"/>
      <c r="WZM41" s="23"/>
      <c r="WZN41" s="23"/>
      <c r="WZO41" s="23"/>
      <c r="WZP41" s="23"/>
      <c r="WZQ41" s="23"/>
      <c r="WZR41" s="23"/>
      <c r="WZS41" s="23"/>
      <c r="WZT41" s="23"/>
      <c r="WZU41" s="23"/>
      <c r="WZV41" s="23"/>
      <c r="WZW41" s="23"/>
      <c r="WZX41" s="23"/>
      <c r="WZY41" s="23"/>
      <c r="WZZ41" s="23"/>
      <c r="XAA41" s="23"/>
      <c r="XAB41" s="23"/>
      <c r="XAC41" s="23"/>
      <c r="XAD41" s="23"/>
      <c r="XAE41" s="23"/>
      <c r="XAF41" s="23"/>
      <c r="XAG41" s="23"/>
      <c r="XAH41" s="23"/>
      <c r="XAI41" s="23"/>
      <c r="XAJ41" s="23"/>
      <c r="XAK41" s="23"/>
      <c r="XAL41" s="23"/>
      <c r="XAM41" s="23"/>
      <c r="XAN41" s="23"/>
      <c r="XAO41" s="23"/>
      <c r="XAP41" s="23"/>
      <c r="XAQ41" s="23"/>
      <c r="XAR41" s="23"/>
      <c r="XAS41" s="23"/>
      <c r="XAT41" s="23"/>
      <c r="XAU41" s="23"/>
      <c r="XAV41" s="23"/>
      <c r="XAW41" s="23"/>
      <c r="XAX41" s="23"/>
      <c r="XAY41" s="23"/>
      <c r="XAZ41" s="23"/>
      <c r="XBA41" s="23"/>
      <c r="XBB41" s="23"/>
      <c r="XBC41" s="23"/>
      <c r="XBD41" s="23"/>
      <c r="XBE41" s="23"/>
      <c r="XBF41" s="23"/>
      <c r="XBG41" s="23"/>
      <c r="XBH41" s="23"/>
      <c r="XBI41" s="23"/>
      <c r="XBJ41" s="23"/>
      <c r="XBK41" s="23"/>
      <c r="XBL41" s="23"/>
      <c r="XBM41" s="23"/>
      <c r="XBN41" s="23"/>
      <c r="XBO41" s="23"/>
      <c r="XBP41" s="23"/>
      <c r="XBQ41" s="23"/>
      <c r="XBR41" s="23"/>
      <c r="XBS41" s="23"/>
      <c r="XBT41" s="23"/>
      <c r="XBU41" s="23"/>
      <c r="XBV41" s="23"/>
      <c r="XBW41" s="23"/>
      <c r="XBX41" s="23"/>
      <c r="XBY41" s="23"/>
      <c r="XBZ41" s="23"/>
      <c r="XCA41" s="23"/>
      <c r="XCB41" s="23"/>
      <c r="XCC41" s="23"/>
      <c r="XCD41" s="23"/>
      <c r="XCE41" s="23"/>
      <c r="XCF41" s="23"/>
      <c r="XCG41" s="23"/>
      <c r="XCH41" s="23"/>
      <c r="XCI41" s="23"/>
      <c r="XCJ41" s="23"/>
      <c r="XCK41" s="23"/>
      <c r="XCL41" s="23"/>
      <c r="XCM41" s="23"/>
      <c r="XCN41" s="23"/>
      <c r="XCO41" s="23"/>
      <c r="XCP41" s="23"/>
      <c r="XCQ41" s="23"/>
      <c r="XCR41" s="23"/>
      <c r="XCS41" s="23"/>
      <c r="XCT41" s="23"/>
      <c r="XCU41" s="23"/>
      <c r="XCV41" s="23"/>
      <c r="XCW41" s="23"/>
      <c r="XCX41" s="23"/>
      <c r="XCY41" s="23"/>
      <c r="XCZ41" s="23"/>
      <c r="XDA41" s="23"/>
      <c r="XDB41" s="23"/>
      <c r="XDC41" s="23"/>
      <c r="XDD41" s="23"/>
      <c r="XDE41" s="23"/>
      <c r="XDF41" s="23"/>
      <c r="XDG41" s="23"/>
      <c r="XDH41" s="23"/>
      <c r="XDI41" s="23"/>
      <c r="XDJ41" s="23"/>
      <c r="XDK41" s="23"/>
      <c r="XDL41" s="23"/>
      <c r="XDM41" s="23"/>
      <c r="XDN41" s="23"/>
      <c r="XDO41" s="23"/>
      <c r="XDP41" s="23"/>
      <c r="XDQ41" s="23"/>
      <c r="XDR41" s="23"/>
      <c r="XDS41" s="23"/>
      <c r="XDT41" s="23"/>
      <c r="XDU41" s="23"/>
      <c r="XDV41" s="23"/>
      <c r="XDW41" s="23"/>
      <c r="XDX41" s="23"/>
      <c r="XDY41" s="23"/>
      <c r="XDZ41" s="23"/>
      <c r="XEA41" s="23"/>
      <c r="XEB41" s="23"/>
      <c r="XEC41" s="23"/>
      <c r="XED41" s="23"/>
      <c r="XEE41" s="23"/>
      <c r="XEF41" s="23"/>
      <c r="XEG41" s="23"/>
      <c r="XEH41" s="23"/>
      <c r="XEI41" s="23"/>
      <c r="XEJ41" s="23"/>
      <c r="XEK41" s="23"/>
      <c r="XEL41" s="23"/>
      <c r="XEM41" s="23"/>
      <c r="XEN41" s="23"/>
      <c r="XEO41" s="23"/>
      <c r="XEP41" s="23"/>
      <c r="XEQ41" s="23"/>
      <c r="XER41" s="23"/>
      <c r="XES41" s="23"/>
      <c r="XET41" s="23"/>
      <c r="XEU41" s="23"/>
      <c r="XEV41" s="23"/>
      <c r="XEW41" s="23"/>
      <c r="XEX41" s="23"/>
      <c r="XEY41" s="23"/>
      <c r="XEZ41" s="23"/>
      <c r="XFA41" s="23"/>
      <c r="XFB41" s="23"/>
      <c r="XFC41" s="23"/>
      <c r="XFD41" s="23"/>
    </row>
    <row r="42" spans="1:16384" x14ac:dyDescent="0.2">
      <c r="A42" s="60" t="s">
        <v>856</v>
      </c>
      <c r="B42" s="14" t="str">
        <f>VLOOKUP(A42,summary!$A$1:$B$999,2,0)</f>
        <v>coral</v>
      </c>
      <c r="C42" s="14" t="s">
        <v>1614</v>
      </c>
      <c r="D42" s="14"/>
      <c r="E42" s="14"/>
      <c r="F42" s="14"/>
      <c r="G42" s="14"/>
      <c r="H42" s="14">
        <v>1</v>
      </c>
      <c r="I42" s="14">
        <v>1</v>
      </c>
      <c r="J42" s="14" t="s">
        <v>1599</v>
      </c>
    </row>
    <row r="43" spans="1:16384" x14ac:dyDescent="0.2">
      <c r="A43" s="55" t="s">
        <v>858</v>
      </c>
      <c r="B43" s="8" t="s">
        <v>899</v>
      </c>
      <c r="C43" s="14" t="s">
        <v>1612</v>
      </c>
      <c r="D43" s="8"/>
      <c r="E43" s="8"/>
      <c r="F43" s="8"/>
      <c r="G43" s="8"/>
      <c r="H43" s="8">
        <v>1</v>
      </c>
      <c r="I43" s="8"/>
      <c r="J43" s="14" t="s">
        <v>1599</v>
      </c>
      <c r="K43" s="23"/>
      <c r="L43" s="23"/>
      <c r="M43" s="23"/>
      <c r="N43" s="23"/>
      <c r="O43" s="23"/>
      <c r="P43" s="23"/>
      <c r="Q43" s="23"/>
      <c r="R43" s="23"/>
      <c r="S43" s="23"/>
      <c r="T43" s="23"/>
      <c r="U43" s="23"/>
      <c r="V43" s="23"/>
      <c r="W43" s="23"/>
      <c r="X43" s="23"/>
      <c r="Y43" s="23"/>
      <c r="Z43" s="23"/>
      <c r="AA43" s="23"/>
      <c r="AB43" s="23"/>
      <c r="AC43" s="23"/>
      <c r="AD43" s="23"/>
      <c r="AE43" s="23"/>
      <c r="AF43" s="23"/>
      <c r="AG43" s="23"/>
      <c r="AH43" s="23"/>
      <c r="AI43" s="23"/>
      <c r="AJ43" s="23"/>
      <c r="AK43" s="23"/>
      <c r="AL43" s="23"/>
      <c r="AM43" s="23"/>
      <c r="AN43" s="23"/>
      <c r="AO43" s="23"/>
      <c r="AP43" s="23"/>
      <c r="AQ43" s="23"/>
      <c r="AR43" s="23"/>
      <c r="AS43" s="23"/>
      <c r="AT43" s="23"/>
      <c r="AU43" s="23"/>
      <c r="AV43" s="23"/>
      <c r="AW43" s="23"/>
      <c r="AX43" s="23"/>
      <c r="AY43" s="23"/>
      <c r="AZ43" s="23"/>
      <c r="BA43" s="23"/>
      <c r="BB43" s="23"/>
      <c r="BC43" s="23"/>
      <c r="BD43" s="23"/>
      <c r="BE43" s="23"/>
      <c r="BF43" s="23"/>
      <c r="BG43" s="23"/>
      <c r="BH43" s="23"/>
      <c r="BI43" s="23"/>
      <c r="BJ43" s="23"/>
      <c r="BK43" s="23"/>
      <c r="BL43" s="23"/>
      <c r="BM43" s="23"/>
      <c r="BN43" s="23"/>
      <c r="BO43" s="23"/>
      <c r="BP43" s="23"/>
      <c r="BQ43" s="23"/>
      <c r="BR43" s="23"/>
      <c r="BS43" s="23"/>
      <c r="BT43" s="23"/>
      <c r="BU43" s="23"/>
      <c r="BV43" s="23"/>
      <c r="BW43" s="23"/>
      <c r="BX43" s="23"/>
      <c r="BY43" s="23"/>
      <c r="BZ43" s="23"/>
      <c r="CA43" s="23"/>
      <c r="CB43" s="23"/>
      <c r="CC43" s="23"/>
      <c r="CD43" s="23"/>
      <c r="CE43" s="23"/>
      <c r="CF43" s="23"/>
      <c r="CG43" s="23"/>
      <c r="CH43" s="23"/>
      <c r="CI43" s="23"/>
      <c r="CJ43" s="23"/>
      <c r="CK43" s="23"/>
      <c r="CL43" s="23"/>
      <c r="CM43" s="23"/>
      <c r="CN43" s="23"/>
      <c r="CO43" s="23"/>
      <c r="CP43" s="23"/>
      <c r="CQ43" s="23"/>
      <c r="CR43" s="23"/>
      <c r="CS43" s="23"/>
      <c r="CT43" s="23"/>
      <c r="CU43" s="23"/>
      <c r="CV43" s="23"/>
      <c r="CW43" s="23"/>
      <c r="CX43" s="23"/>
      <c r="CY43" s="23"/>
      <c r="CZ43" s="23"/>
      <c r="DA43" s="23"/>
      <c r="DB43" s="23"/>
      <c r="DC43" s="23"/>
      <c r="DD43" s="23"/>
      <c r="DE43" s="23"/>
      <c r="DF43" s="23"/>
      <c r="DG43" s="23"/>
      <c r="DH43" s="23"/>
      <c r="DI43" s="23"/>
      <c r="DJ43" s="23"/>
      <c r="DK43" s="23"/>
      <c r="DL43" s="23"/>
      <c r="DM43" s="23"/>
      <c r="DN43" s="23"/>
      <c r="DO43" s="23"/>
      <c r="DP43" s="23"/>
      <c r="DQ43" s="23"/>
      <c r="DR43" s="23"/>
      <c r="DS43" s="23"/>
      <c r="DT43" s="23"/>
      <c r="DU43" s="23"/>
      <c r="DV43" s="23"/>
      <c r="DW43" s="23"/>
      <c r="DX43" s="23"/>
      <c r="DY43" s="23"/>
      <c r="DZ43" s="23"/>
      <c r="EA43" s="23"/>
      <c r="EB43" s="23"/>
      <c r="EC43" s="23"/>
      <c r="ED43" s="23"/>
      <c r="EE43" s="23"/>
      <c r="EF43" s="23"/>
      <c r="EG43" s="23"/>
      <c r="EH43" s="23"/>
      <c r="EI43" s="23"/>
      <c r="EJ43" s="23"/>
      <c r="EK43" s="23"/>
      <c r="EL43" s="23"/>
      <c r="EM43" s="23"/>
      <c r="EN43" s="23"/>
      <c r="EO43" s="23"/>
      <c r="EP43" s="23"/>
      <c r="EQ43" s="23"/>
      <c r="ER43" s="23"/>
      <c r="ES43" s="23"/>
      <c r="ET43" s="23"/>
      <c r="EU43" s="23"/>
      <c r="EV43" s="23"/>
      <c r="EW43" s="23"/>
      <c r="EX43" s="23"/>
      <c r="EY43" s="23"/>
      <c r="EZ43" s="23"/>
      <c r="FA43" s="23"/>
      <c r="FB43" s="23"/>
      <c r="FC43" s="23"/>
      <c r="FD43" s="23"/>
      <c r="FE43" s="23"/>
      <c r="FF43" s="23"/>
      <c r="FG43" s="23"/>
      <c r="FH43" s="23"/>
      <c r="FI43" s="23"/>
      <c r="FJ43" s="23"/>
      <c r="FK43" s="23"/>
      <c r="FL43" s="23"/>
      <c r="FM43" s="23"/>
      <c r="FN43" s="23"/>
      <c r="FO43" s="23"/>
      <c r="FP43" s="23"/>
      <c r="FQ43" s="23"/>
      <c r="FR43" s="23"/>
      <c r="FS43" s="23"/>
      <c r="FT43" s="23"/>
      <c r="FU43" s="23"/>
      <c r="FV43" s="23"/>
      <c r="FW43" s="23"/>
      <c r="FX43" s="23"/>
      <c r="FY43" s="23"/>
      <c r="FZ43" s="23"/>
      <c r="GA43" s="23"/>
      <c r="GB43" s="23"/>
      <c r="GC43" s="23"/>
      <c r="GD43" s="23"/>
      <c r="GE43" s="23"/>
      <c r="GF43" s="23"/>
      <c r="GG43" s="23"/>
      <c r="GH43" s="23"/>
      <c r="GI43" s="23"/>
      <c r="GJ43" s="23"/>
      <c r="GK43" s="23"/>
      <c r="GL43" s="23"/>
      <c r="GM43" s="23"/>
      <c r="GN43" s="23"/>
      <c r="GO43" s="23"/>
      <c r="GP43" s="23"/>
      <c r="GQ43" s="23"/>
      <c r="GR43" s="23"/>
      <c r="GS43" s="23"/>
      <c r="GT43" s="23"/>
      <c r="GU43" s="23"/>
      <c r="GV43" s="23"/>
      <c r="GW43" s="23"/>
      <c r="GX43" s="23"/>
      <c r="GY43" s="23"/>
      <c r="GZ43" s="23"/>
      <c r="HA43" s="23"/>
      <c r="HB43" s="23"/>
      <c r="HC43" s="23"/>
      <c r="HD43" s="23"/>
      <c r="HE43" s="23"/>
      <c r="HF43" s="23"/>
      <c r="HG43" s="23"/>
      <c r="HH43" s="23"/>
      <c r="HI43" s="23"/>
      <c r="HJ43" s="23"/>
      <c r="HK43" s="23"/>
      <c r="HL43" s="23"/>
      <c r="HM43" s="23"/>
      <c r="HN43" s="23"/>
      <c r="HO43" s="23"/>
      <c r="HP43" s="23"/>
      <c r="HQ43" s="23"/>
      <c r="HR43" s="23"/>
      <c r="HS43" s="23"/>
      <c r="HT43" s="23"/>
      <c r="HU43" s="23"/>
      <c r="HV43" s="23"/>
      <c r="HW43" s="23"/>
      <c r="HX43" s="23"/>
      <c r="HY43" s="23"/>
      <c r="HZ43" s="23"/>
      <c r="IA43" s="23"/>
      <c r="IB43" s="23"/>
      <c r="IC43" s="23"/>
      <c r="ID43" s="23"/>
      <c r="IE43" s="23"/>
      <c r="IF43" s="23"/>
      <c r="IG43" s="23"/>
      <c r="IH43" s="23"/>
      <c r="II43" s="23"/>
      <c r="IJ43" s="23"/>
      <c r="IK43" s="23"/>
      <c r="IL43" s="23"/>
      <c r="IM43" s="23"/>
      <c r="IN43" s="23"/>
      <c r="IO43" s="23"/>
      <c r="IP43" s="23"/>
      <c r="IQ43" s="23"/>
      <c r="IR43" s="23"/>
      <c r="IS43" s="23"/>
      <c r="IT43" s="23"/>
      <c r="IU43" s="23"/>
      <c r="IV43" s="23"/>
      <c r="IW43" s="23"/>
      <c r="IX43" s="23"/>
      <c r="IY43" s="23"/>
      <c r="IZ43" s="23"/>
      <c r="JA43" s="23"/>
      <c r="JB43" s="23"/>
      <c r="JC43" s="23"/>
      <c r="JD43" s="23"/>
      <c r="JE43" s="23"/>
      <c r="JF43" s="23"/>
      <c r="JG43" s="23"/>
      <c r="JH43" s="23"/>
      <c r="JI43" s="23"/>
      <c r="JJ43" s="23"/>
      <c r="JK43" s="23"/>
      <c r="JL43" s="23"/>
      <c r="JM43" s="23"/>
      <c r="JN43" s="23"/>
      <c r="JO43" s="23"/>
      <c r="JP43" s="23"/>
      <c r="JQ43" s="23"/>
      <c r="JR43" s="23"/>
      <c r="JS43" s="23"/>
      <c r="JT43" s="23"/>
      <c r="JU43" s="23"/>
      <c r="JV43" s="23"/>
      <c r="JW43" s="23"/>
      <c r="JX43" s="23"/>
      <c r="JY43" s="23"/>
      <c r="JZ43" s="23"/>
      <c r="KA43" s="23"/>
      <c r="KB43" s="23"/>
      <c r="KC43" s="23"/>
      <c r="KD43" s="23"/>
      <c r="KE43" s="23"/>
      <c r="KF43" s="23"/>
      <c r="KG43" s="23"/>
      <c r="KH43" s="23"/>
      <c r="KI43" s="23"/>
      <c r="KJ43" s="23"/>
      <c r="KK43" s="23"/>
      <c r="KL43" s="23"/>
      <c r="KM43" s="23"/>
      <c r="KN43" s="23"/>
      <c r="KO43" s="23"/>
      <c r="KP43" s="23"/>
      <c r="KQ43" s="23"/>
      <c r="KR43" s="23"/>
      <c r="KS43" s="23"/>
      <c r="KT43" s="23"/>
      <c r="KU43" s="23"/>
      <c r="KV43" s="23"/>
      <c r="KW43" s="23"/>
      <c r="KX43" s="23"/>
      <c r="KY43" s="23"/>
      <c r="KZ43" s="23"/>
      <c r="LA43" s="23"/>
      <c r="LB43" s="23"/>
      <c r="LC43" s="23"/>
      <c r="LD43" s="23"/>
      <c r="LE43" s="23"/>
      <c r="LF43" s="23"/>
      <c r="LG43" s="23"/>
      <c r="LH43" s="23"/>
      <c r="LI43" s="23"/>
      <c r="LJ43" s="23"/>
      <c r="LK43" s="23"/>
      <c r="LL43" s="23"/>
      <c r="LM43" s="23"/>
      <c r="LN43" s="23"/>
      <c r="LO43" s="23"/>
      <c r="LP43" s="23"/>
      <c r="LQ43" s="23"/>
      <c r="LR43" s="23"/>
      <c r="LS43" s="23"/>
      <c r="LT43" s="23"/>
      <c r="LU43" s="23"/>
      <c r="LV43" s="23"/>
      <c r="LW43" s="23"/>
      <c r="LX43" s="23"/>
      <c r="LY43" s="23"/>
      <c r="LZ43" s="23"/>
      <c r="MA43" s="23"/>
      <c r="MB43" s="23"/>
      <c r="MC43" s="23"/>
      <c r="MD43" s="23"/>
      <c r="ME43" s="23"/>
      <c r="MF43" s="23"/>
      <c r="MG43" s="23"/>
      <c r="MH43" s="23"/>
      <c r="MI43" s="23"/>
      <c r="MJ43" s="23"/>
      <c r="MK43" s="23"/>
      <c r="ML43" s="23"/>
      <c r="MM43" s="23"/>
      <c r="MN43" s="23"/>
      <c r="MO43" s="23"/>
      <c r="MP43" s="23"/>
      <c r="MQ43" s="23"/>
      <c r="MR43" s="23"/>
      <c r="MS43" s="23"/>
      <c r="MT43" s="23"/>
      <c r="MU43" s="23"/>
      <c r="MV43" s="23"/>
      <c r="MW43" s="23"/>
      <c r="MX43" s="23"/>
      <c r="MY43" s="23"/>
      <c r="MZ43" s="23"/>
      <c r="NA43" s="23"/>
      <c r="NB43" s="23"/>
      <c r="NC43" s="23"/>
      <c r="ND43" s="23"/>
      <c r="NE43" s="23"/>
      <c r="NF43" s="23"/>
      <c r="NG43" s="23"/>
      <c r="NH43" s="23"/>
      <c r="NI43" s="23"/>
      <c r="NJ43" s="23"/>
      <c r="NK43" s="23"/>
      <c r="NL43" s="23"/>
      <c r="NM43" s="23"/>
      <c r="NN43" s="23"/>
      <c r="NO43" s="23"/>
      <c r="NP43" s="23"/>
      <c r="NQ43" s="23"/>
      <c r="NR43" s="23"/>
      <c r="NS43" s="23"/>
      <c r="NT43" s="23"/>
      <c r="NU43" s="23"/>
      <c r="NV43" s="23"/>
      <c r="NW43" s="23"/>
      <c r="NX43" s="23"/>
      <c r="NY43" s="23"/>
      <c r="NZ43" s="23"/>
      <c r="OA43" s="23"/>
      <c r="OB43" s="23"/>
      <c r="OC43" s="23"/>
      <c r="OD43" s="23"/>
      <c r="OE43" s="23"/>
      <c r="OF43" s="23"/>
      <c r="OG43" s="23"/>
      <c r="OH43" s="23"/>
      <c r="OI43" s="23"/>
      <c r="OJ43" s="23"/>
      <c r="OK43" s="23"/>
      <c r="OL43" s="23"/>
      <c r="OM43" s="23"/>
      <c r="ON43" s="23"/>
      <c r="OO43" s="23"/>
      <c r="OP43" s="23"/>
      <c r="OQ43" s="23"/>
      <c r="OR43" s="23"/>
      <c r="OS43" s="23"/>
      <c r="OT43" s="23"/>
      <c r="OU43" s="23"/>
      <c r="OV43" s="23"/>
      <c r="OW43" s="23"/>
      <c r="OX43" s="23"/>
      <c r="OY43" s="23"/>
      <c r="OZ43" s="23"/>
      <c r="PA43" s="23"/>
      <c r="PB43" s="23"/>
      <c r="PC43" s="23"/>
      <c r="PD43" s="23"/>
      <c r="PE43" s="23"/>
      <c r="PF43" s="23"/>
      <c r="PG43" s="23"/>
      <c r="PH43" s="23"/>
      <c r="PI43" s="23"/>
      <c r="PJ43" s="23"/>
      <c r="PK43" s="23"/>
      <c r="PL43" s="23"/>
      <c r="PM43" s="23"/>
      <c r="PN43" s="23"/>
      <c r="PO43" s="23"/>
      <c r="PP43" s="23"/>
      <c r="PQ43" s="23"/>
      <c r="PR43" s="23"/>
      <c r="PS43" s="23"/>
      <c r="PT43" s="23"/>
      <c r="PU43" s="23"/>
      <c r="PV43" s="23"/>
      <c r="PW43" s="23"/>
      <c r="PX43" s="23"/>
      <c r="PY43" s="23"/>
      <c r="PZ43" s="23"/>
      <c r="QA43" s="23"/>
      <c r="QB43" s="23"/>
      <c r="QC43" s="23"/>
      <c r="QD43" s="23"/>
      <c r="QE43" s="23"/>
      <c r="QF43" s="23"/>
      <c r="QG43" s="23"/>
      <c r="QH43" s="23"/>
      <c r="QI43" s="23"/>
      <c r="QJ43" s="23"/>
      <c r="QK43" s="23"/>
      <c r="QL43" s="23"/>
      <c r="QM43" s="23"/>
      <c r="QN43" s="23"/>
      <c r="QO43" s="23"/>
      <c r="QP43" s="23"/>
      <c r="QQ43" s="23"/>
      <c r="QR43" s="23"/>
      <c r="QS43" s="23"/>
      <c r="QT43" s="23"/>
      <c r="QU43" s="23"/>
      <c r="QV43" s="23"/>
      <c r="QW43" s="23"/>
      <c r="QX43" s="23"/>
      <c r="QY43" s="23"/>
      <c r="QZ43" s="23"/>
      <c r="RA43" s="23"/>
      <c r="RB43" s="23"/>
      <c r="RC43" s="23"/>
      <c r="RD43" s="23"/>
      <c r="RE43" s="23"/>
      <c r="RF43" s="23"/>
      <c r="RG43" s="23"/>
      <c r="RH43" s="23"/>
      <c r="RI43" s="23"/>
      <c r="RJ43" s="23"/>
      <c r="RK43" s="23"/>
      <c r="RL43" s="23"/>
      <c r="RM43" s="23"/>
      <c r="RN43" s="23"/>
      <c r="RO43" s="23"/>
      <c r="RP43" s="23"/>
      <c r="RQ43" s="23"/>
      <c r="RR43" s="23"/>
      <c r="RS43" s="23"/>
      <c r="RT43" s="23"/>
      <c r="RU43" s="23"/>
      <c r="RV43" s="23"/>
      <c r="RW43" s="23"/>
      <c r="RX43" s="23"/>
      <c r="RY43" s="23"/>
      <c r="RZ43" s="23"/>
      <c r="SA43" s="23"/>
      <c r="SB43" s="23"/>
      <c r="SC43" s="23"/>
      <c r="SD43" s="23"/>
      <c r="SE43" s="23"/>
      <c r="SF43" s="23"/>
      <c r="SG43" s="23"/>
      <c r="SH43" s="23"/>
      <c r="SI43" s="23"/>
      <c r="SJ43" s="23"/>
      <c r="SK43" s="23"/>
      <c r="SL43" s="23"/>
      <c r="SM43" s="23"/>
      <c r="SN43" s="23"/>
      <c r="SO43" s="23"/>
      <c r="SP43" s="23"/>
      <c r="SQ43" s="23"/>
      <c r="SR43" s="23"/>
      <c r="SS43" s="23"/>
      <c r="ST43" s="23"/>
      <c r="SU43" s="23"/>
      <c r="SV43" s="23"/>
      <c r="SW43" s="23"/>
      <c r="SX43" s="23"/>
      <c r="SY43" s="23"/>
      <c r="SZ43" s="23"/>
      <c r="TA43" s="23"/>
      <c r="TB43" s="23"/>
      <c r="TC43" s="23"/>
      <c r="TD43" s="23"/>
      <c r="TE43" s="23"/>
      <c r="TF43" s="23"/>
      <c r="TG43" s="23"/>
      <c r="TH43" s="23"/>
      <c r="TI43" s="23"/>
      <c r="TJ43" s="23"/>
      <c r="TK43" s="23"/>
      <c r="TL43" s="23"/>
      <c r="TM43" s="23"/>
      <c r="TN43" s="23"/>
      <c r="TO43" s="23"/>
      <c r="TP43" s="23"/>
      <c r="TQ43" s="23"/>
      <c r="TR43" s="23"/>
      <c r="TS43" s="23"/>
      <c r="TT43" s="23"/>
      <c r="TU43" s="23"/>
      <c r="TV43" s="23"/>
      <c r="TW43" s="23"/>
      <c r="TX43" s="23"/>
      <c r="TY43" s="23"/>
      <c r="TZ43" s="23"/>
      <c r="UA43" s="23"/>
      <c r="UB43" s="23"/>
      <c r="UC43" s="23"/>
      <c r="UD43" s="23"/>
      <c r="UE43" s="23"/>
      <c r="UF43" s="23"/>
      <c r="UG43" s="23"/>
      <c r="UH43" s="23"/>
      <c r="UI43" s="23"/>
      <c r="UJ43" s="23"/>
      <c r="UK43" s="23"/>
      <c r="UL43" s="23"/>
      <c r="UM43" s="23"/>
      <c r="UN43" s="23"/>
      <c r="UO43" s="23"/>
      <c r="UP43" s="23"/>
      <c r="UQ43" s="23"/>
      <c r="UR43" s="23"/>
      <c r="US43" s="23"/>
      <c r="UT43" s="23"/>
      <c r="UU43" s="23"/>
      <c r="UV43" s="23"/>
      <c r="UW43" s="23"/>
      <c r="UX43" s="23"/>
      <c r="UY43" s="23"/>
      <c r="UZ43" s="23"/>
      <c r="VA43" s="23"/>
      <c r="VB43" s="23"/>
      <c r="VC43" s="23"/>
      <c r="VD43" s="23"/>
      <c r="VE43" s="23"/>
      <c r="VF43" s="23"/>
      <c r="VG43" s="23"/>
      <c r="VH43" s="23"/>
      <c r="VI43" s="23"/>
      <c r="VJ43" s="23"/>
      <c r="VK43" s="23"/>
      <c r="VL43" s="23"/>
      <c r="VM43" s="23"/>
      <c r="VN43" s="23"/>
      <c r="VO43" s="23"/>
      <c r="VP43" s="23"/>
      <c r="VQ43" s="23"/>
      <c r="VR43" s="23"/>
      <c r="VS43" s="23"/>
      <c r="VT43" s="23"/>
      <c r="VU43" s="23"/>
      <c r="VV43" s="23"/>
      <c r="VW43" s="23"/>
      <c r="VX43" s="23"/>
      <c r="VY43" s="23"/>
      <c r="VZ43" s="23"/>
      <c r="WA43" s="23"/>
      <c r="WB43" s="23"/>
      <c r="WC43" s="23"/>
      <c r="WD43" s="23"/>
      <c r="WE43" s="23"/>
      <c r="WF43" s="23"/>
      <c r="WG43" s="23"/>
      <c r="WH43" s="23"/>
      <c r="WI43" s="23"/>
      <c r="WJ43" s="23"/>
      <c r="WK43" s="23"/>
      <c r="WL43" s="23"/>
      <c r="WM43" s="23"/>
      <c r="WN43" s="23"/>
      <c r="WO43" s="23"/>
      <c r="WP43" s="23"/>
      <c r="WQ43" s="23"/>
      <c r="WR43" s="23"/>
      <c r="WS43" s="23"/>
      <c r="WT43" s="23"/>
      <c r="WU43" s="23"/>
      <c r="WV43" s="23"/>
      <c r="WW43" s="23"/>
      <c r="WX43" s="23"/>
      <c r="WY43" s="23"/>
      <c r="WZ43" s="23"/>
      <c r="XA43" s="23"/>
      <c r="XB43" s="23"/>
      <c r="XC43" s="23"/>
      <c r="XD43" s="23"/>
      <c r="XE43" s="23"/>
      <c r="XF43" s="23"/>
      <c r="XG43" s="23"/>
      <c r="XH43" s="23"/>
      <c r="XI43" s="23"/>
      <c r="XJ43" s="23"/>
      <c r="XK43" s="23"/>
      <c r="XL43" s="23"/>
      <c r="XM43" s="23"/>
      <c r="XN43" s="23"/>
      <c r="XO43" s="23"/>
      <c r="XP43" s="23"/>
      <c r="XQ43" s="23"/>
      <c r="XR43" s="23"/>
      <c r="XS43" s="23"/>
      <c r="XT43" s="23"/>
      <c r="XU43" s="23"/>
      <c r="XV43" s="23"/>
      <c r="XW43" s="23"/>
      <c r="XX43" s="23"/>
      <c r="XY43" s="23"/>
      <c r="XZ43" s="23"/>
      <c r="YA43" s="23"/>
      <c r="YB43" s="23"/>
      <c r="YC43" s="23"/>
      <c r="YD43" s="23"/>
      <c r="YE43" s="23"/>
      <c r="YF43" s="23"/>
      <c r="YG43" s="23"/>
      <c r="YH43" s="23"/>
      <c r="YI43" s="23"/>
      <c r="YJ43" s="23"/>
      <c r="YK43" s="23"/>
      <c r="YL43" s="23"/>
      <c r="YM43" s="23"/>
      <c r="YN43" s="23"/>
      <c r="YO43" s="23"/>
      <c r="YP43" s="23"/>
      <c r="YQ43" s="23"/>
      <c r="YR43" s="23"/>
      <c r="YS43" s="23"/>
      <c r="YT43" s="23"/>
      <c r="YU43" s="23"/>
      <c r="YV43" s="23"/>
      <c r="YW43" s="23"/>
      <c r="YX43" s="23"/>
      <c r="YY43" s="23"/>
      <c r="YZ43" s="23"/>
      <c r="ZA43" s="23"/>
      <c r="ZB43" s="23"/>
      <c r="ZC43" s="23"/>
      <c r="ZD43" s="23"/>
      <c r="ZE43" s="23"/>
      <c r="ZF43" s="23"/>
      <c r="ZG43" s="23"/>
      <c r="ZH43" s="23"/>
      <c r="ZI43" s="23"/>
      <c r="ZJ43" s="23"/>
      <c r="ZK43" s="23"/>
      <c r="ZL43" s="23"/>
      <c r="ZM43" s="23"/>
      <c r="ZN43" s="23"/>
      <c r="ZO43" s="23"/>
      <c r="ZP43" s="23"/>
      <c r="ZQ43" s="23"/>
      <c r="ZR43" s="23"/>
      <c r="ZS43" s="23"/>
      <c r="ZT43" s="23"/>
      <c r="ZU43" s="23"/>
      <c r="ZV43" s="23"/>
      <c r="ZW43" s="23"/>
      <c r="ZX43" s="23"/>
      <c r="ZY43" s="23"/>
      <c r="ZZ43" s="23"/>
      <c r="AAA43" s="23"/>
      <c r="AAB43" s="23"/>
      <c r="AAC43" s="23"/>
      <c r="AAD43" s="23"/>
      <c r="AAE43" s="23"/>
      <c r="AAF43" s="23"/>
      <c r="AAG43" s="23"/>
      <c r="AAH43" s="23"/>
      <c r="AAI43" s="23"/>
      <c r="AAJ43" s="23"/>
      <c r="AAK43" s="23"/>
      <c r="AAL43" s="23"/>
      <c r="AAM43" s="23"/>
      <c r="AAN43" s="23"/>
      <c r="AAO43" s="23"/>
      <c r="AAP43" s="23"/>
      <c r="AAQ43" s="23"/>
      <c r="AAR43" s="23"/>
      <c r="AAS43" s="23"/>
      <c r="AAT43" s="23"/>
      <c r="AAU43" s="23"/>
      <c r="AAV43" s="23"/>
      <c r="AAW43" s="23"/>
      <c r="AAX43" s="23"/>
      <c r="AAY43" s="23"/>
      <c r="AAZ43" s="23"/>
      <c r="ABA43" s="23"/>
      <c r="ABB43" s="23"/>
      <c r="ABC43" s="23"/>
      <c r="ABD43" s="23"/>
      <c r="ABE43" s="23"/>
      <c r="ABF43" s="23"/>
      <c r="ABG43" s="23"/>
      <c r="ABH43" s="23"/>
      <c r="ABI43" s="23"/>
      <c r="ABJ43" s="23"/>
      <c r="ABK43" s="23"/>
      <c r="ABL43" s="23"/>
      <c r="ABM43" s="23"/>
      <c r="ABN43" s="23"/>
      <c r="ABO43" s="23"/>
      <c r="ABP43" s="23"/>
      <c r="ABQ43" s="23"/>
      <c r="ABR43" s="23"/>
      <c r="ABS43" s="23"/>
      <c r="ABT43" s="23"/>
      <c r="ABU43" s="23"/>
      <c r="ABV43" s="23"/>
      <c r="ABW43" s="23"/>
      <c r="ABX43" s="23"/>
      <c r="ABY43" s="23"/>
      <c r="ABZ43" s="23"/>
      <c r="ACA43" s="23"/>
      <c r="ACB43" s="23"/>
      <c r="ACC43" s="23"/>
      <c r="ACD43" s="23"/>
      <c r="ACE43" s="23"/>
      <c r="ACF43" s="23"/>
      <c r="ACG43" s="23"/>
      <c r="ACH43" s="23"/>
      <c r="ACI43" s="23"/>
      <c r="ACJ43" s="23"/>
      <c r="ACK43" s="23"/>
      <c r="ACL43" s="23"/>
      <c r="ACM43" s="23"/>
      <c r="ACN43" s="23"/>
      <c r="ACO43" s="23"/>
      <c r="ACP43" s="23"/>
      <c r="ACQ43" s="23"/>
      <c r="ACR43" s="23"/>
      <c r="ACS43" s="23"/>
      <c r="ACT43" s="23"/>
      <c r="ACU43" s="23"/>
      <c r="ACV43" s="23"/>
      <c r="ACW43" s="23"/>
      <c r="ACX43" s="23"/>
      <c r="ACY43" s="23"/>
      <c r="ACZ43" s="23"/>
      <c r="ADA43" s="23"/>
      <c r="ADB43" s="23"/>
      <c r="ADC43" s="23"/>
      <c r="ADD43" s="23"/>
      <c r="ADE43" s="23"/>
      <c r="ADF43" s="23"/>
      <c r="ADG43" s="23"/>
      <c r="ADH43" s="23"/>
      <c r="ADI43" s="23"/>
      <c r="ADJ43" s="23"/>
      <c r="ADK43" s="23"/>
      <c r="ADL43" s="23"/>
      <c r="ADM43" s="23"/>
      <c r="ADN43" s="23"/>
      <c r="ADO43" s="23"/>
      <c r="ADP43" s="23"/>
      <c r="ADQ43" s="23"/>
      <c r="ADR43" s="23"/>
      <c r="ADS43" s="23"/>
      <c r="ADT43" s="23"/>
      <c r="ADU43" s="23"/>
      <c r="ADV43" s="23"/>
      <c r="ADW43" s="23"/>
      <c r="ADX43" s="23"/>
      <c r="ADY43" s="23"/>
      <c r="ADZ43" s="23"/>
      <c r="AEA43" s="23"/>
      <c r="AEB43" s="23"/>
      <c r="AEC43" s="23"/>
      <c r="AED43" s="23"/>
      <c r="AEE43" s="23"/>
      <c r="AEF43" s="23"/>
      <c r="AEG43" s="23"/>
      <c r="AEH43" s="23"/>
      <c r="AEI43" s="23"/>
      <c r="AEJ43" s="23"/>
      <c r="AEK43" s="23"/>
      <c r="AEL43" s="23"/>
      <c r="AEM43" s="23"/>
      <c r="AEN43" s="23"/>
      <c r="AEO43" s="23"/>
      <c r="AEP43" s="23"/>
      <c r="AEQ43" s="23"/>
      <c r="AER43" s="23"/>
      <c r="AES43" s="23"/>
      <c r="AET43" s="23"/>
      <c r="AEU43" s="23"/>
      <c r="AEV43" s="23"/>
      <c r="AEW43" s="23"/>
      <c r="AEX43" s="23"/>
      <c r="AEY43" s="23"/>
      <c r="AEZ43" s="23"/>
      <c r="AFA43" s="23"/>
      <c r="AFB43" s="23"/>
      <c r="AFC43" s="23"/>
      <c r="AFD43" s="23"/>
      <c r="AFE43" s="23"/>
      <c r="AFF43" s="23"/>
      <c r="AFG43" s="23"/>
      <c r="AFH43" s="23"/>
      <c r="AFI43" s="23"/>
      <c r="AFJ43" s="23"/>
      <c r="AFK43" s="23"/>
      <c r="AFL43" s="23"/>
      <c r="AFM43" s="23"/>
      <c r="AFN43" s="23"/>
      <c r="AFO43" s="23"/>
      <c r="AFP43" s="23"/>
      <c r="AFQ43" s="23"/>
      <c r="AFR43" s="23"/>
      <c r="AFS43" s="23"/>
      <c r="AFT43" s="23"/>
      <c r="AFU43" s="23"/>
      <c r="AFV43" s="23"/>
      <c r="AFW43" s="23"/>
      <c r="AFX43" s="23"/>
      <c r="AFY43" s="23"/>
      <c r="AFZ43" s="23"/>
      <c r="AGA43" s="23"/>
      <c r="AGB43" s="23"/>
      <c r="AGC43" s="23"/>
      <c r="AGD43" s="23"/>
      <c r="AGE43" s="23"/>
      <c r="AGF43" s="23"/>
      <c r="AGG43" s="23"/>
      <c r="AGH43" s="23"/>
      <c r="AGI43" s="23"/>
      <c r="AGJ43" s="23"/>
      <c r="AGK43" s="23"/>
      <c r="AGL43" s="23"/>
      <c r="AGM43" s="23"/>
      <c r="AGN43" s="23"/>
      <c r="AGO43" s="23"/>
      <c r="AGP43" s="23"/>
      <c r="AGQ43" s="23"/>
      <c r="AGR43" s="23"/>
      <c r="AGS43" s="23"/>
      <c r="AGT43" s="23"/>
      <c r="AGU43" s="23"/>
      <c r="AGV43" s="23"/>
      <c r="AGW43" s="23"/>
      <c r="AGX43" s="23"/>
      <c r="AGY43" s="23"/>
      <c r="AGZ43" s="23"/>
      <c r="AHA43" s="23"/>
      <c r="AHB43" s="23"/>
      <c r="AHC43" s="23"/>
      <c r="AHD43" s="23"/>
      <c r="AHE43" s="23"/>
      <c r="AHF43" s="23"/>
      <c r="AHG43" s="23"/>
      <c r="AHH43" s="23"/>
      <c r="AHI43" s="23"/>
      <c r="AHJ43" s="23"/>
      <c r="AHK43" s="23"/>
      <c r="AHL43" s="23"/>
      <c r="AHM43" s="23"/>
      <c r="AHN43" s="23"/>
      <c r="AHO43" s="23"/>
      <c r="AHP43" s="23"/>
      <c r="AHQ43" s="23"/>
      <c r="AHR43" s="23"/>
      <c r="AHS43" s="23"/>
      <c r="AHT43" s="23"/>
      <c r="AHU43" s="23"/>
      <c r="AHV43" s="23"/>
      <c r="AHW43" s="23"/>
      <c r="AHX43" s="23"/>
      <c r="AHY43" s="23"/>
      <c r="AHZ43" s="23"/>
      <c r="AIA43" s="23"/>
      <c r="AIB43" s="23"/>
      <c r="AIC43" s="23"/>
      <c r="AID43" s="23"/>
      <c r="AIE43" s="23"/>
      <c r="AIF43" s="23"/>
      <c r="AIG43" s="23"/>
      <c r="AIH43" s="23"/>
      <c r="AII43" s="23"/>
      <c r="AIJ43" s="23"/>
      <c r="AIK43" s="23"/>
      <c r="AIL43" s="23"/>
      <c r="AIM43" s="23"/>
      <c r="AIN43" s="23"/>
      <c r="AIO43" s="23"/>
      <c r="AIP43" s="23"/>
      <c r="AIQ43" s="23"/>
      <c r="AIR43" s="23"/>
      <c r="AIS43" s="23"/>
      <c r="AIT43" s="23"/>
      <c r="AIU43" s="23"/>
      <c r="AIV43" s="23"/>
      <c r="AIW43" s="23"/>
      <c r="AIX43" s="23"/>
      <c r="AIY43" s="23"/>
      <c r="AIZ43" s="23"/>
      <c r="AJA43" s="23"/>
      <c r="AJB43" s="23"/>
      <c r="AJC43" s="23"/>
      <c r="AJD43" s="23"/>
      <c r="AJE43" s="23"/>
      <c r="AJF43" s="23"/>
      <c r="AJG43" s="23"/>
      <c r="AJH43" s="23"/>
      <c r="AJI43" s="23"/>
      <c r="AJJ43" s="23"/>
      <c r="AJK43" s="23"/>
      <c r="AJL43" s="23"/>
      <c r="AJM43" s="23"/>
      <c r="AJN43" s="23"/>
      <c r="AJO43" s="23"/>
      <c r="AJP43" s="23"/>
      <c r="AJQ43" s="23"/>
      <c r="AJR43" s="23"/>
      <c r="AJS43" s="23"/>
      <c r="AJT43" s="23"/>
      <c r="AJU43" s="23"/>
      <c r="AJV43" s="23"/>
      <c r="AJW43" s="23"/>
      <c r="AJX43" s="23"/>
      <c r="AJY43" s="23"/>
      <c r="AJZ43" s="23"/>
      <c r="AKA43" s="23"/>
      <c r="AKB43" s="23"/>
      <c r="AKC43" s="23"/>
      <c r="AKD43" s="23"/>
      <c r="AKE43" s="23"/>
      <c r="AKF43" s="23"/>
      <c r="AKG43" s="23"/>
      <c r="AKH43" s="23"/>
      <c r="AKI43" s="23"/>
      <c r="AKJ43" s="23"/>
      <c r="AKK43" s="23"/>
      <c r="AKL43" s="23"/>
      <c r="AKM43" s="23"/>
      <c r="AKN43" s="23"/>
      <c r="AKO43" s="23"/>
      <c r="AKP43" s="23"/>
      <c r="AKQ43" s="23"/>
      <c r="AKR43" s="23"/>
      <c r="AKS43" s="23"/>
      <c r="AKT43" s="23"/>
      <c r="AKU43" s="23"/>
      <c r="AKV43" s="23"/>
      <c r="AKW43" s="23"/>
      <c r="AKX43" s="23"/>
      <c r="AKY43" s="23"/>
      <c r="AKZ43" s="23"/>
      <c r="ALA43" s="23"/>
      <c r="ALB43" s="23"/>
      <c r="ALC43" s="23"/>
      <c r="ALD43" s="23"/>
      <c r="ALE43" s="23"/>
      <c r="ALF43" s="23"/>
      <c r="ALG43" s="23"/>
      <c r="ALH43" s="23"/>
      <c r="ALI43" s="23"/>
      <c r="ALJ43" s="23"/>
      <c r="ALK43" s="23"/>
      <c r="ALL43" s="23"/>
      <c r="ALM43" s="23"/>
      <c r="ALN43" s="23"/>
      <c r="ALO43" s="23"/>
      <c r="ALP43" s="23"/>
      <c r="ALQ43" s="23"/>
      <c r="ALR43" s="23"/>
      <c r="ALS43" s="23"/>
      <c r="ALT43" s="23"/>
      <c r="ALU43" s="23"/>
      <c r="ALV43" s="23"/>
      <c r="ALW43" s="23"/>
      <c r="ALX43" s="23"/>
      <c r="ALY43" s="23"/>
      <c r="ALZ43" s="23"/>
      <c r="AMA43" s="23"/>
      <c r="AMB43" s="23"/>
      <c r="AMC43" s="23"/>
      <c r="AMD43" s="23"/>
      <c r="AME43" s="23"/>
      <c r="AMF43" s="23"/>
      <c r="AMG43" s="23"/>
      <c r="AMH43" s="23"/>
      <c r="AMI43" s="23"/>
      <c r="AMJ43" s="23"/>
      <c r="AMK43" s="23"/>
      <c r="AML43" s="23"/>
      <c r="AMM43" s="23"/>
      <c r="AMN43" s="23"/>
      <c r="AMO43" s="23"/>
      <c r="AMP43" s="23"/>
      <c r="AMQ43" s="23"/>
      <c r="AMR43" s="23"/>
      <c r="AMS43" s="23"/>
      <c r="AMT43" s="23"/>
      <c r="AMU43" s="23"/>
      <c r="AMV43" s="23"/>
      <c r="AMW43" s="23"/>
      <c r="AMX43" s="23"/>
      <c r="AMY43" s="23"/>
      <c r="AMZ43" s="23"/>
      <c r="ANA43" s="23"/>
      <c r="ANB43" s="23"/>
      <c r="ANC43" s="23"/>
      <c r="AND43" s="23"/>
      <c r="ANE43" s="23"/>
      <c r="ANF43" s="23"/>
      <c r="ANG43" s="23"/>
      <c r="ANH43" s="23"/>
      <c r="ANI43" s="23"/>
      <c r="ANJ43" s="23"/>
      <c r="ANK43" s="23"/>
      <c r="ANL43" s="23"/>
      <c r="ANM43" s="23"/>
      <c r="ANN43" s="23"/>
      <c r="ANO43" s="23"/>
      <c r="ANP43" s="23"/>
      <c r="ANQ43" s="23"/>
      <c r="ANR43" s="23"/>
      <c r="ANS43" s="23"/>
      <c r="ANT43" s="23"/>
      <c r="ANU43" s="23"/>
      <c r="ANV43" s="23"/>
      <c r="ANW43" s="23"/>
      <c r="ANX43" s="23"/>
      <c r="ANY43" s="23"/>
      <c r="ANZ43" s="23"/>
      <c r="AOA43" s="23"/>
      <c r="AOB43" s="23"/>
      <c r="AOC43" s="23"/>
      <c r="AOD43" s="23"/>
      <c r="AOE43" s="23"/>
      <c r="AOF43" s="23"/>
      <c r="AOG43" s="23"/>
      <c r="AOH43" s="23"/>
      <c r="AOI43" s="23"/>
      <c r="AOJ43" s="23"/>
      <c r="AOK43" s="23"/>
      <c r="AOL43" s="23"/>
      <c r="AOM43" s="23"/>
      <c r="AON43" s="23"/>
      <c r="AOO43" s="23"/>
      <c r="AOP43" s="23"/>
      <c r="AOQ43" s="23"/>
      <c r="AOR43" s="23"/>
      <c r="AOS43" s="23"/>
      <c r="AOT43" s="23"/>
      <c r="AOU43" s="23"/>
      <c r="AOV43" s="23"/>
      <c r="AOW43" s="23"/>
      <c r="AOX43" s="23"/>
      <c r="AOY43" s="23"/>
      <c r="AOZ43" s="23"/>
      <c r="APA43" s="23"/>
      <c r="APB43" s="23"/>
      <c r="APC43" s="23"/>
      <c r="APD43" s="23"/>
      <c r="APE43" s="23"/>
      <c r="APF43" s="23"/>
      <c r="APG43" s="23"/>
      <c r="APH43" s="23"/>
      <c r="API43" s="23"/>
      <c r="APJ43" s="23"/>
      <c r="APK43" s="23"/>
      <c r="APL43" s="23"/>
      <c r="APM43" s="23"/>
      <c r="APN43" s="23"/>
      <c r="APO43" s="23"/>
      <c r="APP43" s="23"/>
      <c r="APQ43" s="23"/>
      <c r="APR43" s="23"/>
      <c r="APS43" s="23"/>
      <c r="APT43" s="23"/>
      <c r="APU43" s="23"/>
      <c r="APV43" s="23"/>
      <c r="APW43" s="23"/>
      <c r="APX43" s="23"/>
      <c r="APY43" s="23"/>
      <c r="APZ43" s="23"/>
      <c r="AQA43" s="23"/>
      <c r="AQB43" s="23"/>
      <c r="AQC43" s="23"/>
      <c r="AQD43" s="23"/>
      <c r="AQE43" s="23"/>
      <c r="AQF43" s="23"/>
      <c r="AQG43" s="23"/>
      <c r="AQH43" s="23"/>
      <c r="AQI43" s="23"/>
      <c r="AQJ43" s="23"/>
      <c r="AQK43" s="23"/>
      <c r="AQL43" s="23"/>
      <c r="AQM43" s="23"/>
      <c r="AQN43" s="23"/>
      <c r="AQO43" s="23"/>
      <c r="AQP43" s="23"/>
      <c r="AQQ43" s="23"/>
      <c r="AQR43" s="23"/>
      <c r="AQS43" s="23"/>
      <c r="AQT43" s="23"/>
      <c r="AQU43" s="23"/>
      <c r="AQV43" s="23"/>
      <c r="AQW43" s="23"/>
      <c r="AQX43" s="23"/>
      <c r="AQY43" s="23"/>
      <c r="AQZ43" s="23"/>
      <c r="ARA43" s="23"/>
      <c r="ARB43" s="23"/>
      <c r="ARC43" s="23"/>
      <c r="ARD43" s="23"/>
      <c r="ARE43" s="23"/>
      <c r="ARF43" s="23"/>
      <c r="ARG43" s="23"/>
      <c r="ARH43" s="23"/>
      <c r="ARI43" s="23"/>
      <c r="ARJ43" s="23"/>
      <c r="ARK43" s="23"/>
      <c r="ARL43" s="23"/>
      <c r="ARM43" s="23"/>
      <c r="ARN43" s="23"/>
      <c r="ARO43" s="23"/>
      <c r="ARP43" s="23"/>
      <c r="ARQ43" s="23"/>
      <c r="ARR43" s="23"/>
      <c r="ARS43" s="23"/>
      <c r="ART43" s="23"/>
      <c r="ARU43" s="23"/>
      <c r="ARV43" s="23"/>
      <c r="ARW43" s="23"/>
      <c r="ARX43" s="23"/>
      <c r="ARY43" s="23"/>
      <c r="ARZ43" s="23"/>
      <c r="ASA43" s="23"/>
      <c r="ASB43" s="23"/>
      <c r="ASC43" s="23"/>
      <c r="ASD43" s="23"/>
      <c r="ASE43" s="23"/>
      <c r="ASF43" s="23"/>
      <c r="ASG43" s="23"/>
      <c r="ASH43" s="23"/>
      <c r="ASI43" s="23"/>
      <c r="ASJ43" s="23"/>
      <c r="ASK43" s="23"/>
      <c r="ASL43" s="23"/>
      <c r="ASM43" s="23"/>
      <c r="ASN43" s="23"/>
      <c r="ASO43" s="23"/>
      <c r="ASP43" s="23"/>
      <c r="ASQ43" s="23"/>
      <c r="ASR43" s="23"/>
      <c r="ASS43" s="23"/>
      <c r="AST43" s="23"/>
      <c r="ASU43" s="23"/>
      <c r="ASV43" s="23"/>
      <c r="ASW43" s="23"/>
      <c r="ASX43" s="23"/>
      <c r="ASY43" s="23"/>
      <c r="ASZ43" s="23"/>
      <c r="ATA43" s="23"/>
      <c r="ATB43" s="23"/>
      <c r="ATC43" s="23"/>
      <c r="ATD43" s="23"/>
      <c r="ATE43" s="23"/>
      <c r="ATF43" s="23"/>
      <c r="ATG43" s="23"/>
      <c r="ATH43" s="23"/>
      <c r="ATI43" s="23"/>
      <c r="ATJ43" s="23"/>
      <c r="ATK43" s="23"/>
      <c r="ATL43" s="23"/>
      <c r="ATM43" s="23"/>
      <c r="ATN43" s="23"/>
      <c r="ATO43" s="23"/>
      <c r="ATP43" s="23"/>
      <c r="ATQ43" s="23"/>
      <c r="ATR43" s="23"/>
      <c r="ATS43" s="23"/>
      <c r="ATT43" s="23"/>
      <c r="ATU43" s="23"/>
      <c r="ATV43" s="23"/>
      <c r="ATW43" s="23"/>
      <c r="ATX43" s="23"/>
      <c r="ATY43" s="23"/>
      <c r="ATZ43" s="23"/>
      <c r="AUA43" s="23"/>
      <c r="AUB43" s="23"/>
      <c r="AUC43" s="23"/>
      <c r="AUD43" s="23"/>
      <c r="AUE43" s="23"/>
      <c r="AUF43" s="23"/>
      <c r="AUG43" s="23"/>
      <c r="AUH43" s="23"/>
      <c r="AUI43" s="23"/>
      <c r="AUJ43" s="23"/>
      <c r="AUK43" s="23"/>
      <c r="AUL43" s="23"/>
      <c r="AUM43" s="23"/>
      <c r="AUN43" s="23"/>
      <c r="AUO43" s="23"/>
      <c r="AUP43" s="23"/>
      <c r="AUQ43" s="23"/>
      <c r="AUR43" s="23"/>
      <c r="AUS43" s="23"/>
      <c r="AUT43" s="23"/>
      <c r="AUU43" s="23"/>
      <c r="AUV43" s="23"/>
      <c r="AUW43" s="23"/>
      <c r="AUX43" s="23"/>
      <c r="AUY43" s="23"/>
      <c r="AUZ43" s="23"/>
      <c r="AVA43" s="23"/>
      <c r="AVB43" s="23"/>
      <c r="AVC43" s="23"/>
      <c r="AVD43" s="23"/>
      <c r="AVE43" s="23"/>
      <c r="AVF43" s="23"/>
      <c r="AVG43" s="23"/>
      <c r="AVH43" s="23"/>
      <c r="AVI43" s="23"/>
      <c r="AVJ43" s="23"/>
      <c r="AVK43" s="23"/>
      <c r="AVL43" s="23"/>
      <c r="AVM43" s="23"/>
      <c r="AVN43" s="23"/>
      <c r="AVO43" s="23"/>
      <c r="AVP43" s="23"/>
      <c r="AVQ43" s="23"/>
      <c r="AVR43" s="23"/>
      <c r="AVS43" s="23"/>
      <c r="AVT43" s="23"/>
      <c r="AVU43" s="23"/>
      <c r="AVV43" s="23"/>
      <c r="AVW43" s="23"/>
      <c r="AVX43" s="23"/>
      <c r="AVY43" s="23"/>
      <c r="AVZ43" s="23"/>
      <c r="AWA43" s="23"/>
      <c r="AWB43" s="23"/>
      <c r="AWC43" s="23"/>
      <c r="AWD43" s="23"/>
      <c r="AWE43" s="23"/>
      <c r="AWF43" s="23"/>
      <c r="AWG43" s="23"/>
      <c r="AWH43" s="23"/>
      <c r="AWI43" s="23"/>
      <c r="AWJ43" s="23"/>
      <c r="AWK43" s="23"/>
      <c r="AWL43" s="23"/>
      <c r="AWM43" s="23"/>
      <c r="AWN43" s="23"/>
      <c r="AWO43" s="23"/>
      <c r="AWP43" s="23"/>
      <c r="AWQ43" s="23"/>
      <c r="AWR43" s="23"/>
      <c r="AWS43" s="23"/>
      <c r="AWT43" s="23"/>
      <c r="AWU43" s="23"/>
      <c r="AWV43" s="23"/>
      <c r="AWW43" s="23"/>
      <c r="AWX43" s="23"/>
      <c r="AWY43" s="23"/>
      <c r="AWZ43" s="23"/>
      <c r="AXA43" s="23"/>
      <c r="AXB43" s="23"/>
      <c r="AXC43" s="23"/>
      <c r="AXD43" s="23"/>
      <c r="AXE43" s="23"/>
      <c r="AXF43" s="23"/>
      <c r="AXG43" s="23"/>
      <c r="AXH43" s="23"/>
      <c r="AXI43" s="23"/>
      <c r="AXJ43" s="23"/>
      <c r="AXK43" s="23"/>
      <c r="AXL43" s="23"/>
      <c r="AXM43" s="23"/>
      <c r="AXN43" s="23"/>
      <c r="AXO43" s="23"/>
      <c r="AXP43" s="23"/>
      <c r="AXQ43" s="23"/>
      <c r="AXR43" s="23"/>
      <c r="AXS43" s="23"/>
      <c r="AXT43" s="23"/>
      <c r="AXU43" s="23"/>
      <c r="AXV43" s="23"/>
      <c r="AXW43" s="23"/>
      <c r="AXX43" s="23"/>
      <c r="AXY43" s="23"/>
      <c r="AXZ43" s="23"/>
      <c r="AYA43" s="23"/>
      <c r="AYB43" s="23"/>
      <c r="AYC43" s="23"/>
      <c r="AYD43" s="23"/>
      <c r="AYE43" s="23"/>
      <c r="AYF43" s="23"/>
      <c r="AYG43" s="23"/>
      <c r="AYH43" s="23"/>
      <c r="AYI43" s="23"/>
      <c r="AYJ43" s="23"/>
      <c r="AYK43" s="23"/>
      <c r="AYL43" s="23"/>
      <c r="AYM43" s="23"/>
      <c r="AYN43" s="23"/>
      <c r="AYO43" s="23"/>
      <c r="AYP43" s="23"/>
      <c r="AYQ43" s="23"/>
      <c r="AYR43" s="23"/>
      <c r="AYS43" s="23"/>
      <c r="AYT43" s="23"/>
      <c r="AYU43" s="23"/>
      <c r="AYV43" s="23"/>
      <c r="AYW43" s="23"/>
      <c r="AYX43" s="23"/>
      <c r="AYY43" s="23"/>
      <c r="AYZ43" s="23"/>
      <c r="AZA43" s="23"/>
      <c r="AZB43" s="23"/>
      <c r="AZC43" s="23"/>
      <c r="AZD43" s="23"/>
      <c r="AZE43" s="23"/>
      <c r="AZF43" s="23"/>
      <c r="AZG43" s="23"/>
      <c r="AZH43" s="23"/>
      <c r="AZI43" s="23"/>
      <c r="AZJ43" s="23"/>
      <c r="AZK43" s="23"/>
      <c r="AZL43" s="23"/>
      <c r="AZM43" s="23"/>
      <c r="AZN43" s="23"/>
      <c r="AZO43" s="23"/>
      <c r="AZP43" s="23"/>
      <c r="AZQ43" s="23"/>
      <c r="AZR43" s="23"/>
      <c r="AZS43" s="23"/>
      <c r="AZT43" s="23"/>
      <c r="AZU43" s="23"/>
      <c r="AZV43" s="23"/>
      <c r="AZW43" s="23"/>
      <c r="AZX43" s="23"/>
      <c r="AZY43" s="23"/>
      <c r="AZZ43" s="23"/>
      <c r="BAA43" s="23"/>
      <c r="BAB43" s="23"/>
      <c r="BAC43" s="23"/>
      <c r="BAD43" s="23"/>
      <c r="BAE43" s="23"/>
      <c r="BAF43" s="23"/>
      <c r="BAG43" s="23"/>
      <c r="BAH43" s="23"/>
      <c r="BAI43" s="23"/>
      <c r="BAJ43" s="23"/>
      <c r="BAK43" s="23"/>
      <c r="BAL43" s="23"/>
      <c r="BAM43" s="23"/>
      <c r="BAN43" s="23"/>
      <c r="BAO43" s="23"/>
      <c r="BAP43" s="23"/>
      <c r="BAQ43" s="23"/>
      <c r="BAR43" s="23"/>
      <c r="BAS43" s="23"/>
      <c r="BAT43" s="23"/>
      <c r="BAU43" s="23"/>
      <c r="BAV43" s="23"/>
      <c r="BAW43" s="23"/>
      <c r="BAX43" s="23"/>
      <c r="BAY43" s="23"/>
      <c r="BAZ43" s="23"/>
      <c r="BBA43" s="23"/>
      <c r="BBB43" s="23"/>
      <c r="BBC43" s="23"/>
      <c r="BBD43" s="23"/>
      <c r="BBE43" s="23"/>
      <c r="BBF43" s="23"/>
      <c r="BBG43" s="23"/>
      <c r="BBH43" s="23"/>
      <c r="BBI43" s="23"/>
      <c r="BBJ43" s="23"/>
      <c r="BBK43" s="23"/>
      <c r="BBL43" s="23"/>
      <c r="BBM43" s="23"/>
      <c r="BBN43" s="23"/>
      <c r="BBO43" s="23"/>
      <c r="BBP43" s="23"/>
      <c r="BBQ43" s="23"/>
      <c r="BBR43" s="23"/>
      <c r="BBS43" s="23"/>
      <c r="BBT43" s="23"/>
      <c r="BBU43" s="23"/>
      <c r="BBV43" s="23"/>
      <c r="BBW43" s="23"/>
      <c r="BBX43" s="23"/>
      <c r="BBY43" s="23"/>
      <c r="BBZ43" s="23"/>
      <c r="BCA43" s="23"/>
      <c r="BCB43" s="23"/>
      <c r="BCC43" s="23"/>
      <c r="BCD43" s="23"/>
      <c r="BCE43" s="23"/>
      <c r="BCF43" s="23"/>
      <c r="BCG43" s="23"/>
      <c r="BCH43" s="23"/>
      <c r="BCI43" s="23"/>
      <c r="BCJ43" s="23"/>
      <c r="BCK43" s="23"/>
      <c r="BCL43" s="23"/>
      <c r="BCM43" s="23"/>
      <c r="BCN43" s="23"/>
      <c r="BCO43" s="23"/>
      <c r="BCP43" s="23"/>
      <c r="BCQ43" s="23"/>
      <c r="BCR43" s="23"/>
      <c r="BCS43" s="23"/>
      <c r="BCT43" s="23"/>
      <c r="BCU43" s="23"/>
      <c r="BCV43" s="23"/>
      <c r="BCW43" s="23"/>
      <c r="BCX43" s="23"/>
      <c r="BCY43" s="23"/>
      <c r="BCZ43" s="23"/>
      <c r="BDA43" s="23"/>
      <c r="BDB43" s="23"/>
      <c r="BDC43" s="23"/>
      <c r="BDD43" s="23"/>
      <c r="BDE43" s="23"/>
      <c r="BDF43" s="23"/>
      <c r="BDG43" s="23"/>
      <c r="BDH43" s="23"/>
      <c r="BDI43" s="23"/>
      <c r="BDJ43" s="23"/>
      <c r="BDK43" s="23"/>
      <c r="BDL43" s="23"/>
      <c r="BDM43" s="23"/>
      <c r="BDN43" s="23"/>
      <c r="BDO43" s="23"/>
      <c r="BDP43" s="23"/>
      <c r="BDQ43" s="23"/>
      <c r="BDR43" s="23"/>
      <c r="BDS43" s="23"/>
      <c r="BDT43" s="23"/>
      <c r="BDU43" s="23"/>
      <c r="BDV43" s="23"/>
      <c r="BDW43" s="23"/>
      <c r="BDX43" s="23"/>
      <c r="BDY43" s="23"/>
      <c r="BDZ43" s="23"/>
      <c r="BEA43" s="23"/>
      <c r="BEB43" s="23"/>
      <c r="BEC43" s="23"/>
      <c r="BED43" s="23"/>
      <c r="BEE43" s="23"/>
      <c r="BEF43" s="23"/>
      <c r="BEG43" s="23"/>
      <c r="BEH43" s="23"/>
      <c r="BEI43" s="23"/>
      <c r="BEJ43" s="23"/>
      <c r="BEK43" s="23"/>
      <c r="BEL43" s="23"/>
      <c r="BEM43" s="23"/>
      <c r="BEN43" s="23"/>
      <c r="BEO43" s="23"/>
      <c r="BEP43" s="23"/>
      <c r="BEQ43" s="23"/>
      <c r="BER43" s="23"/>
      <c r="BES43" s="23"/>
      <c r="BET43" s="23"/>
      <c r="BEU43" s="23"/>
      <c r="BEV43" s="23"/>
      <c r="BEW43" s="23"/>
      <c r="BEX43" s="23"/>
      <c r="BEY43" s="23"/>
      <c r="BEZ43" s="23"/>
      <c r="BFA43" s="23"/>
      <c r="BFB43" s="23"/>
      <c r="BFC43" s="23"/>
      <c r="BFD43" s="23"/>
      <c r="BFE43" s="23"/>
      <c r="BFF43" s="23"/>
      <c r="BFG43" s="23"/>
      <c r="BFH43" s="23"/>
      <c r="BFI43" s="23"/>
      <c r="BFJ43" s="23"/>
      <c r="BFK43" s="23"/>
      <c r="BFL43" s="23"/>
      <c r="BFM43" s="23"/>
      <c r="BFN43" s="23"/>
      <c r="BFO43" s="23"/>
      <c r="BFP43" s="23"/>
      <c r="BFQ43" s="23"/>
      <c r="BFR43" s="23"/>
      <c r="BFS43" s="23"/>
      <c r="BFT43" s="23"/>
      <c r="BFU43" s="23"/>
      <c r="BFV43" s="23"/>
      <c r="BFW43" s="23"/>
      <c r="BFX43" s="23"/>
      <c r="BFY43" s="23"/>
      <c r="BFZ43" s="23"/>
      <c r="BGA43" s="23"/>
      <c r="BGB43" s="23"/>
      <c r="BGC43" s="23"/>
      <c r="BGD43" s="23"/>
      <c r="BGE43" s="23"/>
      <c r="BGF43" s="23"/>
      <c r="BGG43" s="23"/>
      <c r="BGH43" s="23"/>
      <c r="BGI43" s="23"/>
      <c r="BGJ43" s="23"/>
      <c r="BGK43" s="23"/>
      <c r="BGL43" s="23"/>
      <c r="BGM43" s="23"/>
      <c r="BGN43" s="23"/>
      <c r="BGO43" s="23"/>
      <c r="BGP43" s="23"/>
      <c r="BGQ43" s="23"/>
      <c r="BGR43" s="23"/>
      <c r="BGS43" s="23"/>
      <c r="BGT43" s="23"/>
      <c r="BGU43" s="23"/>
      <c r="BGV43" s="23"/>
      <c r="BGW43" s="23"/>
      <c r="BGX43" s="23"/>
      <c r="BGY43" s="23"/>
      <c r="BGZ43" s="23"/>
      <c r="BHA43" s="23"/>
      <c r="BHB43" s="23"/>
      <c r="BHC43" s="23"/>
      <c r="BHD43" s="23"/>
      <c r="BHE43" s="23"/>
      <c r="BHF43" s="23"/>
      <c r="BHG43" s="23"/>
      <c r="BHH43" s="23"/>
      <c r="BHI43" s="23"/>
      <c r="BHJ43" s="23"/>
      <c r="BHK43" s="23"/>
      <c r="BHL43" s="23"/>
      <c r="BHM43" s="23"/>
      <c r="BHN43" s="23"/>
      <c r="BHO43" s="23"/>
      <c r="BHP43" s="23"/>
      <c r="BHQ43" s="23"/>
      <c r="BHR43" s="23"/>
      <c r="BHS43" s="23"/>
      <c r="BHT43" s="23"/>
      <c r="BHU43" s="23"/>
      <c r="BHV43" s="23"/>
      <c r="BHW43" s="23"/>
      <c r="BHX43" s="23"/>
      <c r="BHY43" s="23"/>
      <c r="BHZ43" s="23"/>
      <c r="BIA43" s="23"/>
      <c r="BIB43" s="23"/>
      <c r="BIC43" s="23"/>
      <c r="BID43" s="23"/>
      <c r="BIE43" s="23"/>
      <c r="BIF43" s="23"/>
      <c r="BIG43" s="23"/>
      <c r="BIH43" s="23"/>
      <c r="BII43" s="23"/>
      <c r="BIJ43" s="23"/>
      <c r="BIK43" s="23"/>
      <c r="BIL43" s="23"/>
      <c r="BIM43" s="23"/>
      <c r="BIN43" s="23"/>
      <c r="BIO43" s="23"/>
      <c r="BIP43" s="23"/>
      <c r="BIQ43" s="23"/>
      <c r="BIR43" s="23"/>
      <c r="BIS43" s="23"/>
      <c r="BIT43" s="23"/>
      <c r="BIU43" s="23"/>
      <c r="BIV43" s="23"/>
      <c r="BIW43" s="23"/>
      <c r="BIX43" s="23"/>
      <c r="BIY43" s="23"/>
      <c r="BIZ43" s="23"/>
      <c r="BJA43" s="23"/>
      <c r="BJB43" s="23"/>
      <c r="BJC43" s="23"/>
      <c r="BJD43" s="23"/>
      <c r="BJE43" s="23"/>
      <c r="BJF43" s="23"/>
      <c r="BJG43" s="23"/>
      <c r="BJH43" s="23"/>
      <c r="BJI43" s="23"/>
      <c r="BJJ43" s="23"/>
      <c r="BJK43" s="23"/>
      <c r="BJL43" s="23"/>
      <c r="BJM43" s="23"/>
      <c r="BJN43" s="23"/>
      <c r="BJO43" s="23"/>
      <c r="BJP43" s="23"/>
      <c r="BJQ43" s="23"/>
      <c r="BJR43" s="23"/>
      <c r="BJS43" s="23"/>
      <c r="BJT43" s="23"/>
      <c r="BJU43" s="23"/>
      <c r="BJV43" s="23"/>
      <c r="BJW43" s="23"/>
      <c r="BJX43" s="23"/>
      <c r="BJY43" s="23"/>
      <c r="BJZ43" s="23"/>
      <c r="BKA43" s="23"/>
      <c r="BKB43" s="23"/>
      <c r="BKC43" s="23"/>
      <c r="BKD43" s="23"/>
      <c r="BKE43" s="23"/>
      <c r="BKF43" s="23"/>
      <c r="BKG43" s="23"/>
      <c r="BKH43" s="23"/>
      <c r="BKI43" s="23"/>
      <c r="BKJ43" s="23"/>
      <c r="BKK43" s="23"/>
      <c r="BKL43" s="23"/>
      <c r="BKM43" s="23"/>
      <c r="BKN43" s="23"/>
      <c r="BKO43" s="23"/>
      <c r="BKP43" s="23"/>
      <c r="BKQ43" s="23"/>
      <c r="BKR43" s="23"/>
      <c r="BKS43" s="23"/>
      <c r="BKT43" s="23"/>
      <c r="BKU43" s="23"/>
      <c r="BKV43" s="23"/>
      <c r="BKW43" s="23"/>
      <c r="BKX43" s="23"/>
      <c r="BKY43" s="23"/>
      <c r="BKZ43" s="23"/>
      <c r="BLA43" s="23"/>
      <c r="BLB43" s="23"/>
      <c r="BLC43" s="23"/>
      <c r="BLD43" s="23"/>
      <c r="BLE43" s="23"/>
      <c r="BLF43" s="23"/>
      <c r="BLG43" s="23"/>
      <c r="BLH43" s="23"/>
      <c r="BLI43" s="23"/>
      <c r="BLJ43" s="23"/>
      <c r="BLK43" s="23"/>
      <c r="BLL43" s="23"/>
      <c r="BLM43" s="23"/>
      <c r="BLN43" s="23"/>
      <c r="BLO43" s="23"/>
      <c r="BLP43" s="23"/>
      <c r="BLQ43" s="23"/>
      <c r="BLR43" s="23"/>
      <c r="BLS43" s="23"/>
      <c r="BLT43" s="23"/>
      <c r="BLU43" s="23"/>
      <c r="BLV43" s="23"/>
      <c r="BLW43" s="23"/>
      <c r="BLX43" s="23"/>
      <c r="BLY43" s="23"/>
      <c r="BLZ43" s="23"/>
      <c r="BMA43" s="23"/>
      <c r="BMB43" s="23"/>
      <c r="BMC43" s="23"/>
      <c r="BMD43" s="23"/>
      <c r="BME43" s="23"/>
      <c r="BMF43" s="23"/>
      <c r="BMG43" s="23"/>
      <c r="BMH43" s="23"/>
      <c r="BMI43" s="23"/>
      <c r="BMJ43" s="23"/>
      <c r="BMK43" s="23"/>
      <c r="BML43" s="23"/>
      <c r="BMM43" s="23"/>
      <c r="BMN43" s="23"/>
      <c r="BMO43" s="23"/>
      <c r="BMP43" s="23"/>
      <c r="BMQ43" s="23"/>
      <c r="BMR43" s="23"/>
      <c r="BMS43" s="23"/>
      <c r="BMT43" s="23"/>
      <c r="BMU43" s="23"/>
      <c r="BMV43" s="23"/>
      <c r="BMW43" s="23"/>
      <c r="BMX43" s="23"/>
      <c r="BMY43" s="23"/>
      <c r="BMZ43" s="23"/>
      <c r="BNA43" s="23"/>
      <c r="BNB43" s="23"/>
      <c r="BNC43" s="23"/>
      <c r="BND43" s="23"/>
      <c r="BNE43" s="23"/>
      <c r="BNF43" s="23"/>
      <c r="BNG43" s="23"/>
      <c r="BNH43" s="23"/>
      <c r="BNI43" s="23"/>
      <c r="BNJ43" s="23"/>
      <c r="BNK43" s="23"/>
      <c r="BNL43" s="23"/>
      <c r="BNM43" s="23"/>
      <c r="BNN43" s="23"/>
      <c r="BNO43" s="23"/>
      <c r="BNP43" s="23"/>
      <c r="BNQ43" s="23"/>
      <c r="BNR43" s="23"/>
      <c r="BNS43" s="23"/>
      <c r="BNT43" s="23"/>
      <c r="BNU43" s="23"/>
      <c r="BNV43" s="23"/>
      <c r="BNW43" s="23"/>
      <c r="BNX43" s="23"/>
      <c r="BNY43" s="23"/>
      <c r="BNZ43" s="23"/>
      <c r="BOA43" s="23"/>
      <c r="BOB43" s="23"/>
      <c r="BOC43" s="23"/>
      <c r="BOD43" s="23"/>
      <c r="BOE43" s="23"/>
      <c r="BOF43" s="23"/>
      <c r="BOG43" s="23"/>
      <c r="BOH43" s="23"/>
      <c r="BOI43" s="23"/>
      <c r="BOJ43" s="23"/>
      <c r="BOK43" s="23"/>
      <c r="BOL43" s="23"/>
      <c r="BOM43" s="23"/>
      <c r="BON43" s="23"/>
      <c r="BOO43" s="23"/>
      <c r="BOP43" s="23"/>
      <c r="BOQ43" s="23"/>
      <c r="BOR43" s="23"/>
      <c r="BOS43" s="23"/>
      <c r="BOT43" s="23"/>
      <c r="BOU43" s="23"/>
      <c r="BOV43" s="23"/>
      <c r="BOW43" s="23"/>
      <c r="BOX43" s="23"/>
      <c r="BOY43" s="23"/>
      <c r="BOZ43" s="23"/>
      <c r="BPA43" s="23"/>
      <c r="BPB43" s="23"/>
      <c r="BPC43" s="23"/>
      <c r="BPD43" s="23"/>
      <c r="BPE43" s="23"/>
      <c r="BPF43" s="23"/>
      <c r="BPG43" s="23"/>
      <c r="BPH43" s="23"/>
      <c r="BPI43" s="23"/>
      <c r="BPJ43" s="23"/>
      <c r="BPK43" s="23"/>
      <c r="BPL43" s="23"/>
      <c r="BPM43" s="23"/>
      <c r="BPN43" s="23"/>
      <c r="BPO43" s="23"/>
      <c r="BPP43" s="23"/>
      <c r="BPQ43" s="23"/>
      <c r="BPR43" s="23"/>
      <c r="BPS43" s="23"/>
      <c r="BPT43" s="23"/>
      <c r="BPU43" s="23"/>
      <c r="BPV43" s="23"/>
      <c r="BPW43" s="23"/>
      <c r="BPX43" s="23"/>
      <c r="BPY43" s="23"/>
      <c r="BPZ43" s="23"/>
      <c r="BQA43" s="23"/>
      <c r="BQB43" s="23"/>
      <c r="BQC43" s="23"/>
      <c r="BQD43" s="23"/>
      <c r="BQE43" s="23"/>
      <c r="BQF43" s="23"/>
      <c r="BQG43" s="23"/>
      <c r="BQH43" s="23"/>
      <c r="BQI43" s="23"/>
      <c r="BQJ43" s="23"/>
      <c r="BQK43" s="23"/>
      <c r="BQL43" s="23"/>
      <c r="BQM43" s="23"/>
      <c r="BQN43" s="23"/>
      <c r="BQO43" s="23"/>
      <c r="BQP43" s="23"/>
      <c r="BQQ43" s="23"/>
      <c r="BQR43" s="23"/>
      <c r="BQS43" s="23"/>
      <c r="BQT43" s="23"/>
      <c r="BQU43" s="23"/>
      <c r="BQV43" s="23"/>
      <c r="BQW43" s="23"/>
      <c r="BQX43" s="23"/>
      <c r="BQY43" s="23"/>
      <c r="BQZ43" s="23"/>
      <c r="BRA43" s="23"/>
      <c r="BRB43" s="23"/>
      <c r="BRC43" s="23"/>
      <c r="BRD43" s="23"/>
      <c r="BRE43" s="23"/>
      <c r="BRF43" s="23"/>
      <c r="BRG43" s="23"/>
      <c r="BRH43" s="23"/>
      <c r="BRI43" s="23"/>
      <c r="BRJ43" s="23"/>
      <c r="BRK43" s="23"/>
      <c r="BRL43" s="23"/>
      <c r="BRM43" s="23"/>
      <c r="BRN43" s="23"/>
      <c r="BRO43" s="23"/>
      <c r="BRP43" s="23"/>
      <c r="BRQ43" s="23"/>
      <c r="BRR43" s="23"/>
      <c r="BRS43" s="23"/>
      <c r="BRT43" s="23"/>
      <c r="BRU43" s="23"/>
      <c r="BRV43" s="23"/>
      <c r="BRW43" s="23"/>
      <c r="BRX43" s="23"/>
      <c r="BRY43" s="23"/>
      <c r="BRZ43" s="23"/>
      <c r="BSA43" s="23"/>
      <c r="BSB43" s="23"/>
      <c r="BSC43" s="23"/>
      <c r="BSD43" s="23"/>
      <c r="BSE43" s="23"/>
      <c r="BSF43" s="23"/>
      <c r="BSG43" s="23"/>
      <c r="BSH43" s="23"/>
      <c r="BSI43" s="23"/>
      <c r="BSJ43" s="23"/>
      <c r="BSK43" s="23"/>
      <c r="BSL43" s="23"/>
      <c r="BSM43" s="23"/>
      <c r="BSN43" s="23"/>
      <c r="BSO43" s="23"/>
      <c r="BSP43" s="23"/>
      <c r="BSQ43" s="23"/>
      <c r="BSR43" s="23"/>
      <c r="BSS43" s="23"/>
      <c r="BST43" s="23"/>
      <c r="BSU43" s="23"/>
      <c r="BSV43" s="23"/>
      <c r="BSW43" s="23"/>
      <c r="BSX43" s="23"/>
      <c r="BSY43" s="23"/>
      <c r="BSZ43" s="23"/>
      <c r="BTA43" s="23"/>
      <c r="BTB43" s="23"/>
      <c r="BTC43" s="23"/>
      <c r="BTD43" s="23"/>
      <c r="BTE43" s="23"/>
      <c r="BTF43" s="23"/>
      <c r="BTG43" s="23"/>
      <c r="BTH43" s="23"/>
      <c r="BTI43" s="23"/>
      <c r="BTJ43" s="23"/>
      <c r="BTK43" s="23"/>
      <c r="BTL43" s="23"/>
      <c r="BTM43" s="23"/>
      <c r="BTN43" s="23"/>
      <c r="BTO43" s="23"/>
      <c r="BTP43" s="23"/>
      <c r="BTQ43" s="23"/>
      <c r="BTR43" s="23"/>
      <c r="BTS43" s="23"/>
      <c r="BTT43" s="23"/>
      <c r="BTU43" s="23"/>
      <c r="BTV43" s="23"/>
      <c r="BTW43" s="23"/>
      <c r="BTX43" s="23"/>
      <c r="BTY43" s="23"/>
      <c r="BTZ43" s="23"/>
      <c r="BUA43" s="23"/>
      <c r="BUB43" s="23"/>
      <c r="BUC43" s="23"/>
      <c r="BUD43" s="23"/>
      <c r="BUE43" s="23"/>
      <c r="BUF43" s="23"/>
      <c r="BUG43" s="23"/>
      <c r="BUH43" s="23"/>
      <c r="BUI43" s="23"/>
      <c r="BUJ43" s="23"/>
      <c r="BUK43" s="23"/>
      <c r="BUL43" s="23"/>
      <c r="BUM43" s="23"/>
      <c r="BUN43" s="23"/>
      <c r="BUO43" s="23"/>
      <c r="BUP43" s="23"/>
      <c r="BUQ43" s="23"/>
      <c r="BUR43" s="23"/>
      <c r="BUS43" s="23"/>
      <c r="BUT43" s="23"/>
      <c r="BUU43" s="23"/>
      <c r="BUV43" s="23"/>
      <c r="BUW43" s="23"/>
      <c r="BUX43" s="23"/>
      <c r="BUY43" s="23"/>
      <c r="BUZ43" s="23"/>
      <c r="BVA43" s="23"/>
      <c r="BVB43" s="23"/>
      <c r="BVC43" s="23"/>
      <c r="BVD43" s="23"/>
      <c r="BVE43" s="23"/>
      <c r="BVF43" s="23"/>
      <c r="BVG43" s="23"/>
      <c r="BVH43" s="23"/>
      <c r="BVI43" s="23"/>
      <c r="BVJ43" s="23"/>
      <c r="BVK43" s="23"/>
      <c r="BVL43" s="23"/>
      <c r="BVM43" s="23"/>
      <c r="BVN43" s="23"/>
      <c r="BVO43" s="23"/>
      <c r="BVP43" s="23"/>
      <c r="BVQ43" s="23"/>
      <c r="BVR43" s="23"/>
      <c r="BVS43" s="23"/>
      <c r="BVT43" s="23"/>
      <c r="BVU43" s="23"/>
      <c r="BVV43" s="23"/>
      <c r="BVW43" s="23"/>
      <c r="BVX43" s="23"/>
      <c r="BVY43" s="23"/>
      <c r="BVZ43" s="23"/>
      <c r="BWA43" s="23"/>
      <c r="BWB43" s="23"/>
      <c r="BWC43" s="23"/>
      <c r="BWD43" s="23"/>
      <c r="BWE43" s="23"/>
      <c r="BWF43" s="23"/>
      <c r="BWG43" s="23"/>
      <c r="BWH43" s="23"/>
      <c r="BWI43" s="23"/>
      <c r="BWJ43" s="23"/>
      <c r="BWK43" s="23"/>
      <c r="BWL43" s="23"/>
      <c r="BWM43" s="23"/>
      <c r="BWN43" s="23"/>
      <c r="BWO43" s="23"/>
      <c r="BWP43" s="23"/>
      <c r="BWQ43" s="23"/>
      <c r="BWR43" s="23"/>
      <c r="BWS43" s="23"/>
      <c r="BWT43" s="23"/>
      <c r="BWU43" s="23"/>
      <c r="BWV43" s="23"/>
      <c r="BWW43" s="23"/>
      <c r="BWX43" s="23"/>
      <c r="BWY43" s="23"/>
      <c r="BWZ43" s="23"/>
      <c r="BXA43" s="23"/>
      <c r="BXB43" s="23"/>
      <c r="BXC43" s="23"/>
      <c r="BXD43" s="23"/>
      <c r="BXE43" s="23"/>
      <c r="BXF43" s="23"/>
      <c r="BXG43" s="23"/>
      <c r="BXH43" s="23"/>
      <c r="BXI43" s="23"/>
      <c r="BXJ43" s="23"/>
      <c r="BXK43" s="23"/>
      <c r="BXL43" s="23"/>
      <c r="BXM43" s="23"/>
      <c r="BXN43" s="23"/>
      <c r="BXO43" s="23"/>
      <c r="BXP43" s="23"/>
      <c r="BXQ43" s="23"/>
      <c r="BXR43" s="23"/>
      <c r="BXS43" s="23"/>
      <c r="BXT43" s="23"/>
      <c r="BXU43" s="23"/>
      <c r="BXV43" s="23"/>
      <c r="BXW43" s="23"/>
      <c r="BXX43" s="23"/>
      <c r="BXY43" s="23"/>
      <c r="BXZ43" s="23"/>
      <c r="BYA43" s="23"/>
      <c r="BYB43" s="23"/>
      <c r="BYC43" s="23"/>
      <c r="BYD43" s="23"/>
      <c r="BYE43" s="23"/>
      <c r="BYF43" s="23"/>
      <c r="BYG43" s="23"/>
      <c r="BYH43" s="23"/>
      <c r="BYI43" s="23"/>
      <c r="BYJ43" s="23"/>
      <c r="BYK43" s="23"/>
      <c r="BYL43" s="23"/>
      <c r="BYM43" s="23"/>
      <c r="BYN43" s="23"/>
      <c r="BYO43" s="23"/>
      <c r="BYP43" s="23"/>
      <c r="BYQ43" s="23"/>
      <c r="BYR43" s="23"/>
      <c r="BYS43" s="23"/>
      <c r="BYT43" s="23"/>
      <c r="BYU43" s="23"/>
      <c r="BYV43" s="23"/>
      <c r="BYW43" s="23"/>
      <c r="BYX43" s="23"/>
      <c r="BYY43" s="23"/>
      <c r="BYZ43" s="23"/>
      <c r="BZA43" s="23"/>
      <c r="BZB43" s="23"/>
      <c r="BZC43" s="23"/>
      <c r="BZD43" s="23"/>
      <c r="BZE43" s="23"/>
      <c r="BZF43" s="23"/>
      <c r="BZG43" s="23"/>
      <c r="BZH43" s="23"/>
      <c r="BZI43" s="23"/>
      <c r="BZJ43" s="23"/>
      <c r="BZK43" s="23"/>
      <c r="BZL43" s="23"/>
      <c r="BZM43" s="23"/>
      <c r="BZN43" s="23"/>
      <c r="BZO43" s="23"/>
      <c r="BZP43" s="23"/>
      <c r="BZQ43" s="23"/>
      <c r="BZR43" s="23"/>
      <c r="BZS43" s="23"/>
      <c r="BZT43" s="23"/>
      <c r="BZU43" s="23"/>
      <c r="BZV43" s="23"/>
      <c r="BZW43" s="23"/>
      <c r="BZX43" s="23"/>
      <c r="BZY43" s="23"/>
      <c r="BZZ43" s="23"/>
      <c r="CAA43" s="23"/>
      <c r="CAB43" s="23"/>
      <c r="CAC43" s="23"/>
      <c r="CAD43" s="23"/>
      <c r="CAE43" s="23"/>
      <c r="CAF43" s="23"/>
      <c r="CAG43" s="23"/>
      <c r="CAH43" s="23"/>
      <c r="CAI43" s="23"/>
      <c r="CAJ43" s="23"/>
      <c r="CAK43" s="23"/>
      <c r="CAL43" s="23"/>
      <c r="CAM43" s="23"/>
      <c r="CAN43" s="23"/>
      <c r="CAO43" s="23"/>
      <c r="CAP43" s="23"/>
      <c r="CAQ43" s="23"/>
      <c r="CAR43" s="23"/>
      <c r="CAS43" s="23"/>
      <c r="CAT43" s="23"/>
      <c r="CAU43" s="23"/>
      <c r="CAV43" s="23"/>
      <c r="CAW43" s="23"/>
      <c r="CAX43" s="23"/>
      <c r="CAY43" s="23"/>
      <c r="CAZ43" s="23"/>
      <c r="CBA43" s="23"/>
      <c r="CBB43" s="23"/>
      <c r="CBC43" s="23"/>
      <c r="CBD43" s="23"/>
      <c r="CBE43" s="23"/>
      <c r="CBF43" s="23"/>
      <c r="CBG43" s="23"/>
      <c r="CBH43" s="23"/>
      <c r="CBI43" s="23"/>
      <c r="CBJ43" s="23"/>
      <c r="CBK43" s="23"/>
      <c r="CBL43" s="23"/>
      <c r="CBM43" s="23"/>
      <c r="CBN43" s="23"/>
      <c r="CBO43" s="23"/>
      <c r="CBP43" s="23"/>
      <c r="CBQ43" s="23"/>
      <c r="CBR43" s="23"/>
      <c r="CBS43" s="23"/>
      <c r="CBT43" s="23"/>
      <c r="CBU43" s="23"/>
      <c r="CBV43" s="23"/>
      <c r="CBW43" s="23"/>
      <c r="CBX43" s="23"/>
      <c r="CBY43" s="23"/>
      <c r="CBZ43" s="23"/>
      <c r="CCA43" s="23"/>
      <c r="CCB43" s="23"/>
      <c r="CCC43" s="23"/>
      <c r="CCD43" s="23"/>
      <c r="CCE43" s="23"/>
      <c r="CCF43" s="23"/>
      <c r="CCG43" s="23"/>
      <c r="CCH43" s="23"/>
      <c r="CCI43" s="23"/>
      <c r="CCJ43" s="23"/>
      <c r="CCK43" s="23"/>
      <c r="CCL43" s="23"/>
      <c r="CCM43" s="23"/>
      <c r="CCN43" s="23"/>
      <c r="CCO43" s="23"/>
      <c r="CCP43" s="23"/>
      <c r="CCQ43" s="23"/>
      <c r="CCR43" s="23"/>
      <c r="CCS43" s="23"/>
      <c r="CCT43" s="23"/>
      <c r="CCU43" s="23"/>
      <c r="CCV43" s="23"/>
      <c r="CCW43" s="23"/>
      <c r="CCX43" s="23"/>
      <c r="CCY43" s="23"/>
      <c r="CCZ43" s="23"/>
      <c r="CDA43" s="23"/>
      <c r="CDB43" s="23"/>
      <c r="CDC43" s="23"/>
      <c r="CDD43" s="23"/>
      <c r="CDE43" s="23"/>
      <c r="CDF43" s="23"/>
      <c r="CDG43" s="23"/>
      <c r="CDH43" s="23"/>
      <c r="CDI43" s="23"/>
      <c r="CDJ43" s="23"/>
      <c r="CDK43" s="23"/>
      <c r="CDL43" s="23"/>
      <c r="CDM43" s="23"/>
      <c r="CDN43" s="23"/>
      <c r="CDO43" s="23"/>
      <c r="CDP43" s="23"/>
      <c r="CDQ43" s="23"/>
      <c r="CDR43" s="23"/>
      <c r="CDS43" s="23"/>
      <c r="CDT43" s="23"/>
      <c r="CDU43" s="23"/>
      <c r="CDV43" s="23"/>
      <c r="CDW43" s="23"/>
      <c r="CDX43" s="23"/>
      <c r="CDY43" s="23"/>
      <c r="CDZ43" s="23"/>
      <c r="CEA43" s="23"/>
      <c r="CEB43" s="23"/>
      <c r="CEC43" s="23"/>
      <c r="CED43" s="23"/>
      <c r="CEE43" s="23"/>
      <c r="CEF43" s="23"/>
      <c r="CEG43" s="23"/>
      <c r="CEH43" s="23"/>
      <c r="CEI43" s="23"/>
      <c r="CEJ43" s="23"/>
      <c r="CEK43" s="23"/>
      <c r="CEL43" s="23"/>
      <c r="CEM43" s="23"/>
      <c r="CEN43" s="23"/>
      <c r="CEO43" s="23"/>
      <c r="CEP43" s="23"/>
      <c r="CEQ43" s="23"/>
      <c r="CER43" s="23"/>
      <c r="CES43" s="23"/>
      <c r="CET43" s="23"/>
      <c r="CEU43" s="23"/>
      <c r="CEV43" s="23"/>
      <c r="CEW43" s="23"/>
      <c r="CEX43" s="23"/>
      <c r="CEY43" s="23"/>
      <c r="CEZ43" s="23"/>
      <c r="CFA43" s="23"/>
      <c r="CFB43" s="23"/>
      <c r="CFC43" s="23"/>
      <c r="CFD43" s="23"/>
      <c r="CFE43" s="23"/>
      <c r="CFF43" s="23"/>
      <c r="CFG43" s="23"/>
      <c r="CFH43" s="23"/>
      <c r="CFI43" s="23"/>
      <c r="CFJ43" s="23"/>
      <c r="CFK43" s="23"/>
      <c r="CFL43" s="23"/>
      <c r="CFM43" s="23"/>
      <c r="CFN43" s="23"/>
      <c r="CFO43" s="23"/>
      <c r="CFP43" s="23"/>
      <c r="CFQ43" s="23"/>
      <c r="CFR43" s="23"/>
      <c r="CFS43" s="23"/>
      <c r="CFT43" s="23"/>
      <c r="CFU43" s="23"/>
      <c r="CFV43" s="23"/>
      <c r="CFW43" s="23"/>
      <c r="CFX43" s="23"/>
      <c r="CFY43" s="23"/>
      <c r="CFZ43" s="23"/>
      <c r="CGA43" s="23"/>
      <c r="CGB43" s="23"/>
      <c r="CGC43" s="23"/>
      <c r="CGD43" s="23"/>
      <c r="CGE43" s="23"/>
      <c r="CGF43" s="23"/>
      <c r="CGG43" s="23"/>
      <c r="CGH43" s="23"/>
      <c r="CGI43" s="23"/>
      <c r="CGJ43" s="23"/>
      <c r="CGK43" s="23"/>
      <c r="CGL43" s="23"/>
      <c r="CGM43" s="23"/>
      <c r="CGN43" s="23"/>
      <c r="CGO43" s="23"/>
      <c r="CGP43" s="23"/>
      <c r="CGQ43" s="23"/>
      <c r="CGR43" s="23"/>
      <c r="CGS43" s="23"/>
      <c r="CGT43" s="23"/>
      <c r="CGU43" s="23"/>
      <c r="CGV43" s="23"/>
      <c r="CGW43" s="23"/>
      <c r="CGX43" s="23"/>
      <c r="CGY43" s="23"/>
      <c r="CGZ43" s="23"/>
      <c r="CHA43" s="23"/>
      <c r="CHB43" s="23"/>
      <c r="CHC43" s="23"/>
      <c r="CHD43" s="23"/>
      <c r="CHE43" s="23"/>
      <c r="CHF43" s="23"/>
      <c r="CHG43" s="23"/>
      <c r="CHH43" s="23"/>
      <c r="CHI43" s="23"/>
      <c r="CHJ43" s="23"/>
      <c r="CHK43" s="23"/>
      <c r="CHL43" s="23"/>
      <c r="CHM43" s="23"/>
      <c r="CHN43" s="23"/>
      <c r="CHO43" s="23"/>
      <c r="CHP43" s="23"/>
      <c r="CHQ43" s="23"/>
      <c r="CHR43" s="23"/>
      <c r="CHS43" s="23"/>
      <c r="CHT43" s="23"/>
      <c r="CHU43" s="23"/>
      <c r="CHV43" s="23"/>
      <c r="CHW43" s="23"/>
      <c r="CHX43" s="23"/>
      <c r="CHY43" s="23"/>
      <c r="CHZ43" s="23"/>
      <c r="CIA43" s="23"/>
      <c r="CIB43" s="23"/>
      <c r="CIC43" s="23"/>
      <c r="CID43" s="23"/>
      <c r="CIE43" s="23"/>
      <c r="CIF43" s="23"/>
      <c r="CIG43" s="23"/>
      <c r="CIH43" s="23"/>
      <c r="CII43" s="23"/>
      <c r="CIJ43" s="23"/>
      <c r="CIK43" s="23"/>
      <c r="CIL43" s="23"/>
      <c r="CIM43" s="23"/>
      <c r="CIN43" s="23"/>
      <c r="CIO43" s="23"/>
      <c r="CIP43" s="23"/>
      <c r="CIQ43" s="23"/>
      <c r="CIR43" s="23"/>
      <c r="CIS43" s="23"/>
      <c r="CIT43" s="23"/>
      <c r="CIU43" s="23"/>
      <c r="CIV43" s="23"/>
      <c r="CIW43" s="23"/>
      <c r="CIX43" s="23"/>
      <c r="CIY43" s="23"/>
      <c r="CIZ43" s="23"/>
      <c r="CJA43" s="23"/>
      <c r="CJB43" s="23"/>
      <c r="CJC43" s="23"/>
      <c r="CJD43" s="23"/>
      <c r="CJE43" s="23"/>
      <c r="CJF43" s="23"/>
      <c r="CJG43" s="23"/>
      <c r="CJH43" s="23"/>
      <c r="CJI43" s="23"/>
      <c r="CJJ43" s="23"/>
      <c r="CJK43" s="23"/>
      <c r="CJL43" s="23"/>
      <c r="CJM43" s="23"/>
      <c r="CJN43" s="23"/>
      <c r="CJO43" s="23"/>
      <c r="CJP43" s="23"/>
      <c r="CJQ43" s="23"/>
      <c r="CJR43" s="23"/>
      <c r="CJS43" s="23"/>
      <c r="CJT43" s="23"/>
      <c r="CJU43" s="23"/>
      <c r="CJV43" s="23"/>
      <c r="CJW43" s="23"/>
      <c r="CJX43" s="23"/>
      <c r="CJY43" s="23"/>
      <c r="CJZ43" s="23"/>
      <c r="CKA43" s="23"/>
      <c r="CKB43" s="23"/>
      <c r="CKC43" s="23"/>
      <c r="CKD43" s="23"/>
      <c r="CKE43" s="23"/>
      <c r="CKF43" s="23"/>
      <c r="CKG43" s="23"/>
      <c r="CKH43" s="23"/>
      <c r="CKI43" s="23"/>
      <c r="CKJ43" s="23"/>
      <c r="CKK43" s="23"/>
      <c r="CKL43" s="23"/>
      <c r="CKM43" s="23"/>
      <c r="CKN43" s="23"/>
      <c r="CKO43" s="23"/>
      <c r="CKP43" s="23"/>
      <c r="CKQ43" s="23"/>
      <c r="CKR43" s="23"/>
      <c r="CKS43" s="23"/>
      <c r="CKT43" s="23"/>
      <c r="CKU43" s="23"/>
      <c r="CKV43" s="23"/>
      <c r="CKW43" s="23"/>
      <c r="CKX43" s="23"/>
      <c r="CKY43" s="23"/>
      <c r="CKZ43" s="23"/>
      <c r="CLA43" s="23"/>
      <c r="CLB43" s="23"/>
      <c r="CLC43" s="23"/>
      <c r="CLD43" s="23"/>
      <c r="CLE43" s="23"/>
      <c r="CLF43" s="23"/>
      <c r="CLG43" s="23"/>
      <c r="CLH43" s="23"/>
      <c r="CLI43" s="23"/>
      <c r="CLJ43" s="23"/>
      <c r="CLK43" s="23"/>
      <c r="CLL43" s="23"/>
      <c r="CLM43" s="23"/>
      <c r="CLN43" s="23"/>
      <c r="CLO43" s="23"/>
      <c r="CLP43" s="23"/>
      <c r="CLQ43" s="23"/>
      <c r="CLR43" s="23"/>
      <c r="CLS43" s="23"/>
      <c r="CLT43" s="23"/>
      <c r="CLU43" s="23"/>
      <c r="CLV43" s="23"/>
      <c r="CLW43" s="23"/>
      <c r="CLX43" s="23"/>
      <c r="CLY43" s="23"/>
      <c r="CLZ43" s="23"/>
      <c r="CMA43" s="23"/>
      <c r="CMB43" s="23"/>
      <c r="CMC43" s="23"/>
      <c r="CMD43" s="23"/>
      <c r="CME43" s="23"/>
      <c r="CMF43" s="23"/>
      <c r="CMG43" s="23"/>
      <c r="CMH43" s="23"/>
      <c r="CMI43" s="23"/>
      <c r="CMJ43" s="23"/>
      <c r="CMK43" s="23"/>
      <c r="CML43" s="23"/>
      <c r="CMM43" s="23"/>
      <c r="CMN43" s="23"/>
      <c r="CMO43" s="23"/>
      <c r="CMP43" s="23"/>
      <c r="CMQ43" s="23"/>
      <c r="CMR43" s="23"/>
      <c r="CMS43" s="23"/>
      <c r="CMT43" s="23"/>
      <c r="CMU43" s="23"/>
      <c r="CMV43" s="23"/>
      <c r="CMW43" s="23"/>
      <c r="CMX43" s="23"/>
      <c r="CMY43" s="23"/>
      <c r="CMZ43" s="23"/>
      <c r="CNA43" s="23"/>
      <c r="CNB43" s="23"/>
      <c r="CNC43" s="23"/>
      <c r="CND43" s="23"/>
      <c r="CNE43" s="23"/>
      <c r="CNF43" s="23"/>
      <c r="CNG43" s="23"/>
      <c r="CNH43" s="23"/>
      <c r="CNI43" s="23"/>
      <c r="CNJ43" s="23"/>
      <c r="CNK43" s="23"/>
      <c r="CNL43" s="23"/>
      <c r="CNM43" s="23"/>
      <c r="CNN43" s="23"/>
      <c r="CNO43" s="23"/>
      <c r="CNP43" s="23"/>
      <c r="CNQ43" s="23"/>
      <c r="CNR43" s="23"/>
      <c r="CNS43" s="23"/>
      <c r="CNT43" s="23"/>
      <c r="CNU43" s="23"/>
      <c r="CNV43" s="23"/>
      <c r="CNW43" s="23"/>
      <c r="CNX43" s="23"/>
      <c r="CNY43" s="23"/>
      <c r="CNZ43" s="23"/>
      <c r="COA43" s="23"/>
      <c r="COB43" s="23"/>
      <c r="COC43" s="23"/>
      <c r="COD43" s="23"/>
      <c r="COE43" s="23"/>
      <c r="COF43" s="23"/>
      <c r="COG43" s="23"/>
      <c r="COH43" s="23"/>
      <c r="COI43" s="23"/>
      <c r="COJ43" s="23"/>
      <c r="COK43" s="23"/>
      <c r="COL43" s="23"/>
      <c r="COM43" s="23"/>
      <c r="CON43" s="23"/>
      <c r="COO43" s="23"/>
      <c r="COP43" s="23"/>
      <c r="COQ43" s="23"/>
      <c r="COR43" s="23"/>
      <c r="COS43" s="23"/>
      <c r="COT43" s="23"/>
      <c r="COU43" s="23"/>
      <c r="COV43" s="23"/>
      <c r="COW43" s="23"/>
      <c r="COX43" s="23"/>
      <c r="COY43" s="23"/>
      <c r="COZ43" s="23"/>
      <c r="CPA43" s="23"/>
      <c r="CPB43" s="23"/>
      <c r="CPC43" s="23"/>
      <c r="CPD43" s="23"/>
      <c r="CPE43" s="23"/>
      <c r="CPF43" s="23"/>
      <c r="CPG43" s="23"/>
      <c r="CPH43" s="23"/>
      <c r="CPI43" s="23"/>
      <c r="CPJ43" s="23"/>
      <c r="CPK43" s="23"/>
      <c r="CPL43" s="23"/>
      <c r="CPM43" s="23"/>
      <c r="CPN43" s="23"/>
      <c r="CPO43" s="23"/>
      <c r="CPP43" s="23"/>
      <c r="CPQ43" s="23"/>
      <c r="CPR43" s="23"/>
      <c r="CPS43" s="23"/>
      <c r="CPT43" s="23"/>
      <c r="CPU43" s="23"/>
      <c r="CPV43" s="23"/>
      <c r="CPW43" s="23"/>
      <c r="CPX43" s="23"/>
      <c r="CPY43" s="23"/>
      <c r="CPZ43" s="23"/>
      <c r="CQA43" s="23"/>
      <c r="CQB43" s="23"/>
      <c r="CQC43" s="23"/>
      <c r="CQD43" s="23"/>
      <c r="CQE43" s="23"/>
      <c r="CQF43" s="23"/>
      <c r="CQG43" s="23"/>
      <c r="CQH43" s="23"/>
      <c r="CQI43" s="23"/>
      <c r="CQJ43" s="23"/>
      <c r="CQK43" s="23"/>
      <c r="CQL43" s="23"/>
      <c r="CQM43" s="23"/>
      <c r="CQN43" s="23"/>
      <c r="CQO43" s="23"/>
      <c r="CQP43" s="23"/>
      <c r="CQQ43" s="23"/>
      <c r="CQR43" s="23"/>
      <c r="CQS43" s="23"/>
      <c r="CQT43" s="23"/>
      <c r="CQU43" s="23"/>
      <c r="CQV43" s="23"/>
      <c r="CQW43" s="23"/>
      <c r="CQX43" s="23"/>
      <c r="CQY43" s="23"/>
      <c r="CQZ43" s="23"/>
      <c r="CRA43" s="23"/>
      <c r="CRB43" s="23"/>
      <c r="CRC43" s="23"/>
      <c r="CRD43" s="23"/>
      <c r="CRE43" s="23"/>
      <c r="CRF43" s="23"/>
      <c r="CRG43" s="23"/>
      <c r="CRH43" s="23"/>
      <c r="CRI43" s="23"/>
      <c r="CRJ43" s="23"/>
      <c r="CRK43" s="23"/>
      <c r="CRL43" s="23"/>
      <c r="CRM43" s="23"/>
      <c r="CRN43" s="23"/>
      <c r="CRO43" s="23"/>
      <c r="CRP43" s="23"/>
      <c r="CRQ43" s="23"/>
      <c r="CRR43" s="23"/>
      <c r="CRS43" s="23"/>
      <c r="CRT43" s="23"/>
      <c r="CRU43" s="23"/>
      <c r="CRV43" s="23"/>
      <c r="CRW43" s="23"/>
      <c r="CRX43" s="23"/>
      <c r="CRY43" s="23"/>
      <c r="CRZ43" s="23"/>
      <c r="CSA43" s="23"/>
      <c r="CSB43" s="23"/>
      <c r="CSC43" s="23"/>
      <c r="CSD43" s="23"/>
      <c r="CSE43" s="23"/>
      <c r="CSF43" s="23"/>
      <c r="CSG43" s="23"/>
      <c r="CSH43" s="23"/>
      <c r="CSI43" s="23"/>
      <c r="CSJ43" s="23"/>
      <c r="CSK43" s="23"/>
      <c r="CSL43" s="23"/>
      <c r="CSM43" s="23"/>
      <c r="CSN43" s="23"/>
      <c r="CSO43" s="23"/>
      <c r="CSP43" s="23"/>
      <c r="CSQ43" s="23"/>
      <c r="CSR43" s="23"/>
      <c r="CSS43" s="23"/>
      <c r="CST43" s="23"/>
      <c r="CSU43" s="23"/>
      <c r="CSV43" s="23"/>
      <c r="CSW43" s="23"/>
      <c r="CSX43" s="23"/>
      <c r="CSY43" s="23"/>
      <c r="CSZ43" s="23"/>
      <c r="CTA43" s="23"/>
      <c r="CTB43" s="23"/>
      <c r="CTC43" s="23"/>
      <c r="CTD43" s="23"/>
      <c r="CTE43" s="23"/>
      <c r="CTF43" s="23"/>
      <c r="CTG43" s="23"/>
      <c r="CTH43" s="23"/>
      <c r="CTI43" s="23"/>
      <c r="CTJ43" s="23"/>
      <c r="CTK43" s="23"/>
      <c r="CTL43" s="23"/>
      <c r="CTM43" s="23"/>
      <c r="CTN43" s="23"/>
      <c r="CTO43" s="23"/>
      <c r="CTP43" s="23"/>
      <c r="CTQ43" s="23"/>
      <c r="CTR43" s="23"/>
      <c r="CTS43" s="23"/>
      <c r="CTT43" s="23"/>
      <c r="CTU43" s="23"/>
      <c r="CTV43" s="23"/>
      <c r="CTW43" s="23"/>
      <c r="CTX43" s="23"/>
      <c r="CTY43" s="23"/>
      <c r="CTZ43" s="23"/>
      <c r="CUA43" s="23"/>
      <c r="CUB43" s="23"/>
      <c r="CUC43" s="23"/>
      <c r="CUD43" s="23"/>
      <c r="CUE43" s="23"/>
      <c r="CUF43" s="23"/>
      <c r="CUG43" s="23"/>
      <c r="CUH43" s="23"/>
      <c r="CUI43" s="23"/>
      <c r="CUJ43" s="23"/>
      <c r="CUK43" s="23"/>
      <c r="CUL43" s="23"/>
      <c r="CUM43" s="23"/>
      <c r="CUN43" s="23"/>
      <c r="CUO43" s="23"/>
      <c r="CUP43" s="23"/>
      <c r="CUQ43" s="23"/>
      <c r="CUR43" s="23"/>
      <c r="CUS43" s="23"/>
      <c r="CUT43" s="23"/>
      <c r="CUU43" s="23"/>
      <c r="CUV43" s="23"/>
      <c r="CUW43" s="23"/>
      <c r="CUX43" s="23"/>
      <c r="CUY43" s="23"/>
      <c r="CUZ43" s="23"/>
      <c r="CVA43" s="23"/>
      <c r="CVB43" s="23"/>
      <c r="CVC43" s="23"/>
      <c r="CVD43" s="23"/>
      <c r="CVE43" s="23"/>
      <c r="CVF43" s="23"/>
      <c r="CVG43" s="23"/>
      <c r="CVH43" s="23"/>
      <c r="CVI43" s="23"/>
      <c r="CVJ43" s="23"/>
      <c r="CVK43" s="23"/>
      <c r="CVL43" s="23"/>
      <c r="CVM43" s="23"/>
      <c r="CVN43" s="23"/>
      <c r="CVO43" s="23"/>
      <c r="CVP43" s="23"/>
      <c r="CVQ43" s="23"/>
      <c r="CVR43" s="23"/>
      <c r="CVS43" s="23"/>
      <c r="CVT43" s="23"/>
      <c r="CVU43" s="23"/>
      <c r="CVV43" s="23"/>
      <c r="CVW43" s="23"/>
      <c r="CVX43" s="23"/>
      <c r="CVY43" s="23"/>
      <c r="CVZ43" s="23"/>
      <c r="CWA43" s="23"/>
      <c r="CWB43" s="23"/>
      <c r="CWC43" s="23"/>
      <c r="CWD43" s="23"/>
      <c r="CWE43" s="23"/>
      <c r="CWF43" s="23"/>
      <c r="CWG43" s="23"/>
      <c r="CWH43" s="23"/>
      <c r="CWI43" s="23"/>
      <c r="CWJ43" s="23"/>
      <c r="CWK43" s="23"/>
      <c r="CWL43" s="23"/>
      <c r="CWM43" s="23"/>
      <c r="CWN43" s="23"/>
      <c r="CWO43" s="23"/>
      <c r="CWP43" s="23"/>
      <c r="CWQ43" s="23"/>
      <c r="CWR43" s="23"/>
      <c r="CWS43" s="23"/>
      <c r="CWT43" s="23"/>
      <c r="CWU43" s="23"/>
      <c r="CWV43" s="23"/>
      <c r="CWW43" s="23"/>
      <c r="CWX43" s="23"/>
      <c r="CWY43" s="23"/>
      <c r="CWZ43" s="23"/>
      <c r="CXA43" s="23"/>
      <c r="CXB43" s="23"/>
      <c r="CXC43" s="23"/>
      <c r="CXD43" s="23"/>
      <c r="CXE43" s="23"/>
      <c r="CXF43" s="23"/>
      <c r="CXG43" s="23"/>
      <c r="CXH43" s="23"/>
      <c r="CXI43" s="23"/>
      <c r="CXJ43" s="23"/>
      <c r="CXK43" s="23"/>
      <c r="CXL43" s="23"/>
      <c r="CXM43" s="23"/>
      <c r="CXN43" s="23"/>
      <c r="CXO43" s="23"/>
      <c r="CXP43" s="23"/>
      <c r="CXQ43" s="23"/>
      <c r="CXR43" s="23"/>
      <c r="CXS43" s="23"/>
      <c r="CXT43" s="23"/>
      <c r="CXU43" s="23"/>
      <c r="CXV43" s="23"/>
      <c r="CXW43" s="23"/>
      <c r="CXX43" s="23"/>
      <c r="CXY43" s="23"/>
      <c r="CXZ43" s="23"/>
      <c r="CYA43" s="23"/>
      <c r="CYB43" s="23"/>
      <c r="CYC43" s="23"/>
      <c r="CYD43" s="23"/>
      <c r="CYE43" s="23"/>
      <c r="CYF43" s="23"/>
      <c r="CYG43" s="23"/>
      <c r="CYH43" s="23"/>
      <c r="CYI43" s="23"/>
      <c r="CYJ43" s="23"/>
      <c r="CYK43" s="23"/>
      <c r="CYL43" s="23"/>
      <c r="CYM43" s="23"/>
      <c r="CYN43" s="23"/>
      <c r="CYO43" s="23"/>
      <c r="CYP43" s="23"/>
      <c r="CYQ43" s="23"/>
      <c r="CYR43" s="23"/>
      <c r="CYS43" s="23"/>
      <c r="CYT43" s="23"/>
      <c r="CYU43" s="23"/>
      <c r="CYV43" s="23"/>
      <c r="CYW43" s="23"/>
      <c r="CYX43" s="23"/>
      <c r="CYY43" s="23"/>
      <c r="CYZ43" s="23"/>
      <c r="CZA43" s="23"/>
      <c r="CZB43" s="23"/>
      <c r="CZC43" s="23"/>
      <c r="CZD43" s="23"/>
      <c r="CZE43" s="23"/>
      <c r="CZF43" s="23"/>
      <c r="CZG43" s="23"/>
      <c r="CZH43" s="23"/>
      <c r="CZI43" s="23"/>
      <c r="CZJ43" s="23"/>
      <c r="CZK43" s="23"/>
      <c r="CZL43" s="23"/>
      <c r="CZM43" s="23"/>
      <c r="CZN43" s="23"/>
      <c r="CZO43" s="23"/>
      <c r="CZP43" s="23"/>
      <c r="CZQ43" s="23"/>
      <c r="CZR43" s="23"/>
      <c r="CZS43" s="23"/>
      <c r="CZT43" s="23"/>
      <c r="CZU43" s="23"/>
      <c r="CZV43" s="23"/>
      <c r="CZW43" s="23"/>
      <c r="CZX43" s="23"/>
      <c r="CZY43" s="23"/>
      <c r="CZZ43" s="23"/>
      <c r="DAA43" s="23"/>
      <c r="DAB43" s="23"/>
      <c r="DAC43" s="23"/>
      <c r="DAD43" s="23"/>
      <c r="DAE43" s="23"/>
      <c r="DAF43" s="23"/>
      <c r="DAG43" s="23"/>
      <c r="DAH43" s="23"/>
      <c r="DAI43" s="23"/>
      <c r="DAJ43" s="23"/>
      <c r="DAK43" s="23"/>
      <c r="DAL43" s="23"/>
      <c r="DAM43" s="23"/>
      <c r="DAN43" s="23"/>
      <c r="DAO43" s="23"/>
      <c r="DAP43" s="23"/>
      <c r="DAQ43" s="23"/>
      <c r="DAR43" s="23"/>
      <c r="DAS43" s="23"/>
      <c r="DAT43" s="23"/>
      <c r="DAU43" s="23"/>
      <c r="DAV43" s="23"/>
      <c r="DAW43" s="23"/>
      <c r="DAX43" s="23"/>
      <c r="DAY43" s="23"/>
      <c r="DAZ43" s="23"/>
      <c r="DBA43" s="23"/>
      <c r="DBB43" s="23"/>
      <c r="DBC43" s="23"/>
      <c r="DBD43" s="23"/>
      <c r="DBE43" s="23"/>
      <c r="DBF43" s="23"/>
      <c r="DBG43" s="23"/>
      <c r="DBH43" s="23"/>
      <c r="DBI43" s="23"/>
      <c r="DBJ43" s="23"/>
      <c r="DBK43" s="23"/>
      <c r="DBL43" s="23"/>
      <c r="DBM43" s="23"/>
      <c r="DBN43" s="23"/>
      <c r="DBO43" s="23"/>
      <c r="DBP43" s="23"/>
      <c r="DBQ43" s="23"/>
      <c r="DBR43" s="23"/>
      <c r="DBS43" s="23"/>
      <c r="DBT43" s="23"/>
      <c r="DBU43" s="23"/>
      <c r="DBV43" s="23"/>
      <c r="DBW43" s="23"/>
      <c r="DBX43" s="23"/>
      <c r="DBY43" s="23"/>
      <c r="DBZ43" s="23"/>
      <c r="DCA43" s="23"/>
      <c r="DCB43" s="23"/>
      <c r="DCC43" s="23"/>
      <c r="DCD43" s="23"/>
      <c r="DCE43" s="23"/>
      <c r="DCF43" s="23"/>
      <c r="DCG43" s="23"/>
      <c r="DCH43" s="23"/>
      <c r="DCI43" s="23"/>
      <c r="DCJ43" s="23"/>
      <c r="DCK43" s="23"/>
      <c r="DCL43" s="23"/>
      <c r="DCM43" s="23"/>
      <c r="DCN43" s="23"/>
      <c r="DCO43" s="23"/>
      <c r="DCP43" s="23"/>
      <c r="DCQ43" s="23"/>
      <c r="DCR43" s="23"/>
      <c r="DCS43" s="23"/>
      <c r="DCT43" s="23"/>
      <c r="DCU43" s="23"/>
      <c r="DCV43" s="23"/>
      <c r="DCW43" s="23"/>
      <c r="DCX43" s="23"/>
      <c r="DCY43" s="23"/>
      <c r="DCZ43" s="23"/>
      <c r="DDA43" s="23"/>
      <c r="DDB43" s="23"/>
      <c r="DDC43" s="23"/>
      <c r="DDD43" s="23"/>
      <c r="DDE43" s="23"/>
      <c r="DDF43" s="23"/>
      <c r="DDG43" s="23"/>
      <c r="DDH43" s="23"/>
      <c r="DDI43" s="23"/>
      <c r="DDJ43" s="23"/>
      <c r="DDK43" s="23"/>
      <c r="DDL43" s="23"/>
      <c r="DDM43" s="23"/>
      <c r="DDN43" s="23"/>
      <c r="DDO43" s="23"/>
      <c r="DDP43" s="23"/>
      <c r="DDQ43" s="23"/>
      <c r="DDR43" s="23"/>
      <c r="DDS43" s="23"/>
      <c r="DDT43" s="23"/>
      <c r="DDU43" s="23"/>
      <c r="DDV43" s="23"/>
      <c r="DDW43" s="23"/>
      <c r="DDX43" s="23"/>
      <c r="DDY43" s="23"/>
      <c r="DDZ43" s="23"/>
      <c r="DEA43" s="23"/>
      <c r="DEB43" s="23"/>
      <c r="DEC43" s="23"/>
      <c r="DED43" s="23"/>
      <c r="DEE43" s="23"/>
      <c r="DEF43" s="23"/>
      <c r="DEG43" s="23"/>
      <c r="DEH43" s="23"/>
      <c r="DEI43" s="23"/>
      <c r="DEJ43" s="23"/>
      <c r="DEK43" s="23"/>
      <c r="DEL43" s="23"/>
      <c r="DEM43" s="23"/>
      <c r="DEN43" s="23"/>
      <c r="DEO43" s="23"/>
      <c r="DEP43" s="23"/>
      <c r="DEQ43" s="23"/>
      <c r="DER43" s="23"/>
      <c r="DES43" s="23"/>
      <c r="DET43" s="23"/>
      <c r="DEU43" s="23"/>
      <c r="DEV43" s="23"/>
      <c r="DEW43" s="23"/>
      <c r="DEX43" s="23"/>
      <c r="DEY43" s="23"/>
      <c r="DEZ43" s="23"/>
      <c r="DFA43" s="23"/>
      <c r="DFB43" s="23"/>
      <c r="DFC43" s="23"/>
      <c r="DFD43" s="23"/>
      <c r="DFE43" s="23"/>
      <c r="DFF43" s="23"/>
      <c r="DFG43" s="23"/>
      <c r="DFH43" s="23"/>
      <c r="DFI43" s="23"/>
      <c r="DFJ43" s="23"/>
      <c r="DFK43" s="23"/>
      <c r="DFL43" s="23"/>
      <c r="DFM43" s="23"/>
      <c r="DFN43" s="23"/>
      <c r="DFO43" s="23"/>
      <c r="DFP43" s="23"/>
      <c r="DFQ43" s="23"/>
      <c r="DFR43" s="23"/>
      <c r="DFS43" s="23"/>
      <c r="DFT43" s="23"/>
      <c r="DFU43" s="23"/>
      <c r="DFV43" s="23"/>
      <c r="DFW43" s="23"/>
      <c r="DFX43" s="23"/>
      <c r="DFY43" s="23"/>
      <c r="DFZ43" s="23"/>
      <c r="DGA43" s="23"/>
      <c r="DGB43" s="23"/>
      <c r="DGC43" s="23"/>
      <c r="DGD43" s="23"/>
      <c r="DGE43" s="23"/>
      <c r="DGF43" s="23"/>
      <c r="DGG43" s="23"/>
      <c r="DGH43" s="23"/>
      <c r="DGI43" s="23"/>
      <c r="DGJ43" s="23"/>
      <c r="DGK43" s="23"/>
      <c r="DGL43" s="23"/>
      <c r="DGM43" s="23"/>
      <c r="DGN43" s="23"/>
      <c r="DGO43" s="23"/>
      <c r="DGP43" s="23"/>
      <c r="DGQ43" s="23"/>
      <c r="DGR43" s="23"/>
      <c r="DGS43" s="23"/>
      <c r="DGT43" s="23"/>
      <c r="DGU43" s="23"/>
      <c r="DGV43" s="23"/>
      <c r="DGW43" s="23"/>
      <c r="DGX43" s="23"/>
      <c r="DGY43" s="23"/>
      <c r="DGZ43" s="23"/>
      <c r="DHA43" s="23"/>
      <c r="DHB43" s="23"/>
      <c r="DHC43" s="23"/>
      <c r="DHD43" s="23"/>
      <c r="DHE43" s="23"/>
      <c r="DHF43" s="23"/>
      <c r="DHG43" s="23"/>
      <c r="DHH43" s="23"/>
      <c r="DHI43" s="23"/>
      <c r="DHJ43" s="23"/>
      <c r="DHK43" s="23"/>
      <c r="DHL43" s="23"/>
      <c r="DHM43" s="23"/>
      <c r="DHN43" s="23"/>
      <c r="DHO43" s="23"/>
      <c r="DHP43" s="23"/>
      <c r="DHQ43" s="23"/>
      <c r="DHR43" s="23"/>
      <c r="DHS43" s="23"/>
      <c r="DHT43" s="23"/>
      <c r="DHU43" s="23"/>
      <c r="DHV43" s="23"/>
      <c r="DHW43" s="23"/>
      <c r="DHX43" s="23"/>
      <c r="DHY43" s="23"/>
      <c r="DHZ43" s="23"/>
      <c r="DIA43" s="23"/>
      <c r="DIB43" s="23"/>
      <c r="DIC43" s="23"/>
      <c r="DID43" s="23"/>
      <c r="DIE43" s="23"/>
      <c r="DIF43" s="23"/>
      <c r="DIG43" s="23"/>
      <c r="DIH43" s="23"/>
      <c r="DII43" s="23"/>
      <c r="DIJ43" s="23"/>
      <c r="DIK43" s="23"/>
      <c r="DIL43" s="23"/>
      <c r="DIM43" s="23"/>
      <c r="DIN43" s="23"/>
      <c r="DIO43" s="23"/>
      <c r="DIP43" s="23"/>
      <c r="DIQ43" s="23"/>
      <c r="DIR43" s="23"/>
      <c r="DIS43" s="23"/>
      <c r="DIT43" s="23"/>
      <c r="DIU43" s="23"/>
      <c r="DIV43" s="23"/>
      <c r="DIW43" s="23"/>
      <c r="DIX43" s="23"/>
      <c r="DIY43" s="23"/>
      <c r="DIZ43" s="23"/>
      <c r="DJA43" s="23"/>
      <c r="DJB43" s="23"/>
      <c r="DJC43" s="23"/>
      <c r="DJD43" s="23"/>
      <c r="DJE43" s="23"/>
      <c r="DJF43" s="23"/>
      <c r="DJG43" s="23"/>
      <c r="DJH43" s="23"/>
      <c r="DJI43" s="23"/>
      <c r="DJJ43" s="23"/>
      <c r="DJK43" s="23"/>
      <c r="DJL43" s="23"/>
      <c r="DJM43" s="23"/>
      <c r="DJN43" s="23"/>
      <c r="DJO43" s="23"/>
      <c r="DJP43" s="23"/>
      <c r="DJQ43" s="23"/>
      <c r="DJR43" s="23"/>
      <c r="DJS43" s="23"/>
      <c r="DJT43" s="23"/>
      <c r="DJU43" s="23"/>
      <c r="DJV43" s="23"/>
      <c r="DJW43" s="23"/>
      <c r="DJX43" s="23"/>
      <c r="DJY43" s="23"/>
      <c r="DJZ43" s="23"/>
      <c r="DKA43" s="23"/>
      <c r="DKB43" s="23"/>
      <c r="DKC43" s="23"/>
      <c r="DKD43" s="23"/>
      <c r="DKE43" s="23"/>
      <c r="DKF43" s="23"/>
      <c r="DKG43" s="23"/>
      <c r="DKH43" s="23"/>
      <c r="DKI43" s="23"/>
      <c r="DKJ43" s="23"/>
      <c r="DKK43" s="23"/>
      <c r="DKL43" s="23"/>
      <c r="DKM43" s="23"/>
      <c r="DKN43" s="23"/>
      <c r="DKO43" s="23"/>
      <c r="DKP43" s="23"/>
      <c r="DKQ43" s="23"/>
      <c r="DKR43" s="23"/>
      <c r="DKS43" s="23"/>
      <c r="DKT43" s="23"/>
      <c r="DKU43" s="23"/>
      <c r="DKV43" s="23"/>
      <c r="DKW43" s="23"/>
      <c r="DKX43" s="23"/>
      <c r="DKY43" s="23"/>
      <c r="DKZ43" s="23"/>
      <c r="DLA43" s="23"/>
      <c r="DLB43" s="23"/>
      <c r="DLC43" s="23"/>
      <c r="DLD43" s="23"/>
      <c r="DLE43" s="23"/>
      <c r="DLF43" s="23"/>
      <c r="DLG43" s="23"/>
      <c r="DLH43" s="23"/>
      <c r="DLI43" s="23"/>
      <c r="DLJ43" s="23"/>
      <c r="DLK43" s="23"/>
      <c r="DLL43" s="23"/>
      <c r="DLM43" s="23"/>
      <c r="DLN43" s="23"/>
      <c r="DLO43" s="23"/>
      <c r="DLP43" s="23"/>
      <c r="DLQ43" s="23"/>
      <c r="DLR43" s="23"/>
      <c r="DLS43" s="23"/>
      <c r="DLT43" s="23"/>
      <c r="DLU43" s="23"/>
      <c r="DLV43" s="23"/>
      <c r="DLW43" s="23"/>
      <c r="DLX43" s="23"/>
      <c r="DLY43" s="23"/>
      <c r="DLZ43" s="23"/>
      <c r="DMA43" s="23"/>
      <c r="DMB43" s="23"/>
      <c r="DMC43" s="23"/>
      <c r="DMD43" s="23"/>
      <c r="DME43" s="23"/>
      <c r="DMF43" s="23"/>
      <c r="DMG43" s="23"/>
      <c r="DMH43" s="23"/>
      <c r="DMI43" s="23"/>
      <c r="DMJ43" s="23"/>
      <c r="DMK43" s="23"/>
      <c r="DML43" s="23"/>
      <c r="DMM43" s="23"/>
      <c r="DMN43" s="23"/>
      <c r="DMO43" s="23"/>
      <c r="DMP43" s="23"/>
      <c r="DMQ43" s="23"/>
      <c r="DMR43" s="23"/>
      <c r="DMS43" s="23"/>
      <c r="DMT43" s="23"/>
      <c r="DMU43" s="23"/>
      <c r="DMV43" s="23"/>
      <c r="DMW43" s="23"/>
      <c r="DMX43" s="23"/>
      <c r="DMY43" s="23"/>
      <c r="DMZ43" s="23"/>
      <c r="DNA43" s="23"/>
      <c r="DNB43" s="23"/>
      <c r="DNC43" s="23"/>
      <c r="DND43" s="23"/>
      <c r="DNE43" s="23"/>
      <c r="DNF43" s="23"/>
      <c r="DNG43" s="23"/>
      <c r="DNH43" s="23"/>
      <c r="DNI43" s="23"/>
      <c r="DNJ43" s="23"/>
      <c r="DNK43" s="23"/>
      <c r="DNL43" s="23"/>
      <c r="DNM43" s="23"/>
      <c r="DNN43" s="23"/>
      <c r="DNO43" s="23"/>
      <c r="DNP43" s="23"/>
      <c r="DNQ43" s="23"/>
      <c r="DNR43" s="23"/>
      <c r="DNS43" s="23"/>
      <c r="DNT43" s="23"/>
      <c r="DNU43" s="23"/>
      <c r="DNV43" s="23"/>
      <c r="DNW43" s="23"/>
      <c r="DNX43" s="23"/>
      <c r="DNY43" s="23"/>
      <c r="DNZ43" s="23"/>
      <c r="DOA43" s="23"/>
      <c r="DOB43" s="23"/>
      <c r="DOC43" s="23"/>
      <c r="DOD43" s="23"/>
      <c r="DOE43" s="23"/>
      <c r="DOF43" s="23"/>
      <c r="DOG43" s="23"/>
      <c r="DOH43" s="23"/>
      <c r="DOI43" s="23"/>
      <c r="DOJ43" s="23"/>
      <c r="DOK43" s="23"/>
      <c r="DOL43" s="23"/>
      <c r="DOM43" s="23"/>
      <c r="DON43" s="23"/>
      <c r="DOO43" s="23"/>
      <c r="DOP43" s="23"/>
      <c r="DOQ43" s="23"/>
      <c r="DOR43" s="23"/>
      <c r="DOS43" s="23"/>
      <c r="DOT43" s="23"/>
      <c r="DOU43" s="23"/>
      <c r="DOV43" s="23"/>
      <c r="DOW43" s="23"/>
      <c r="DOX43" s="23"/>
      <c r="DOY43" s="23"/>
      <c r="DOZ43" s="23"/>
      <c r="DPA43" s="23"/>
      <c r="DPB43" s="23"/>
      <c r="DPC43" s="23"/>
      <c r="DPD43" s="23"/>
      <c r="DPE43" s="23"/>
      <c r="DPF43" s="23"/>
      <c r="DPG43" s="23"/>
      <c r="DPH43" s="23"/>
      <c r="DPI43" s="23"/>
      <c r="DPJ43" s="23"/>
      <c r="DPK43" s="23"/>
      <c r="DPL43" s="23"/>
      <c r="DPM43" s="23"/>
      <c r="DPN43" s="23"/>
      <c r="DPO43" s="23"/>
      <c r="DPP43" s="23"/>
      <c r="DPQ43" s="23"/>
      <c r="DPR43" s="23"/>
      <c r="DPS43" s="23"/>
      <c r="DPT43" s="23"/>
      <c r="DPU43" s="23"/>
      <c r="DPV43" s="23"/>
      <c r="DPW43" s="23"/>
      <c r="DPX43" s="23"/>
      <c r="DPY43" s="23"/>
      <c r="DPZ43" s="23"/>
      <c r="DQA43" s="23"/>
      <c r="DQB43" s="23"/>
      <c r="DQC43" s="23"/>
      <c r="DQD43" s="23"/>
      <c r="DQE43" s="23"/>
      <c r="DQF43" s="23"/>
      <c r="DQG43" s="23"/>
      <c r="DQH43" s="23"/>
      <c r="DQI43" s="23"/>
      <c r="DQJ43" s="23"/>
      <c r="DQK43" s="23"/>
      <c r="DQL43" s="23"/>
      <c r="DQM43" s="23"/>
      <c r="DQN43" s="23"/>
      <c r="DQO43" s="23"/>
      <c r="DQP43" s="23"/>
      <c r="DQQ43" s="23"/>
      <c r="DQR43" s="23"/>
      <c r="DQS43" s="23"/>
      <c r="DQT43" s="23"/>
      <c r="DQU43" s="23"/>
      <c r="DQV43" s="23"/>
      <c r="DQW43" s="23"/>
      <c r="DQX43" s="23"/>
      <c r="DQY43" s="23"/>
      <c r="DQZ43" s="23"/>
      <c r="DRA43" s="23"/>
      <c r="DRB43" s="23"/>
      <c r="DRC43" s="23"/>
      <c r="DRD43" s="23"/>
      <c r="DRE43" s="23"/>
      <c r="DRF43" s="23"/>
      <c r="DRG43" s="23"/>
      <c r="DRH43" s="23"/>
      <c r="DRI43" s="23"/>
      <c r="DRJ43" s="23"/>
      <c r="DRK43" s="23"/>
      <c r="DRL43" s="23"/>
      <c r="DRM43" s="23"/>
      <c r="DRN43" s="23"/>
      <c r="DRO43" s="23"/>
      <c r="DRP43" s="23"/>
      <c r="DRQ43" s="23"/>
      <c r="DRR43" s="23"/>
      <c r="DRS43" s="23"/>
      <c r="DRT43" s="23"/>
      <c r="DRU43" s="23"/>
      <c r="DRV43" s="23"/>
      <c r="DRW43" s="23"/>
      <c r="DRX43" s="23"/>
      <c r="DRY43" s="23"/>
      <c r="DRZ43" s="23"/>
      <c r="DSA43" s="23"/>
      <c r="DSB43" s="23"/>
      <c r="DSC43" s="23"/>
      <c r="DSD43" s="23"/>
      <c r="DSE43" s="23"/>
      <c r="DSF43" s="23"/>
      <c r="DSG43" s="23"/>
      <c r="DSH43" s="23"/>
      <c r="DSI43" s="23"/>
      <c r="DSJ43" s="23"/>
      <c r="DSK43" s="23"/>
      <c r="DSL43" s="23"/>
      <c r="DSM43" s="23"/>
      <c r="DSN43" s="23"/>
      <c r="DSO43" s="23"/>
      <c r="DSP43" s="23"/>
      <c r="DSQ43" s="23"/>
      <c r="DSR43" s="23"/>
      <c r="DSS43" s="23"/>
      <c r="DST43" s="23"/>
      <c r="DSU43" s="23"/>
      <c r="DSV43" s="23"/>
      <c r="DSW43" s="23"/>
      <c r="DSX43" s="23"/>
      <c r="DSY43" s="23"/>
      <c r="DSZ43" s="23"/>
      <c r="DTA43" s="23"/>
      <c r="DTB43" s="23"/>
      <c r="DTC43" s="23"/>
      <c r="DTD43" s="23"/>
      <c r="DTE43" s="23"/>
      <c r="DTF43" s="23"/>
      <c r="DTG43" s="23"/>
      <c r="DTH43" s="23"/>
      <c r="DTI43" s="23"/>
      <c r="DTJ43" s="23"/>
      <c r="DTK43" s="23"/>
      <c r="DTL43" s="23"/>
      <c r="DTM43" s="23"/>
      <c r="DTN43" s="23"/>
      <c r="DTO43" s="23"/>
      <c r="DTP43" s="23"/>
      <c r="DTQ43" s="23"/>
      <c r="DTR43" s="23"/>
      <c r="DTS43" s="23"/>
      <c r="DTT43" s="23"/>
      <c r="DTU43" s="23"/>
      <c r="DTV43" s="23"/>
      <c r="DTW43" s="23"/>
      <c r="DTX43" s="23"/>
      <c r="DTY43" s="23"/>
      <c r="DTZ43" s="23"/>
      <c r="DUA43" s="23"/>
      <c r="DUB43" s="23"/>
      <c r="DUC43" s="23"/>
      <c r="DUD43" s="23"/>
      <c r="DUE43" s="23"/>
      <c r="DUF43" s="23"/>
      <c r="DUG43" s="23"/>
      <c r="DUH43" s="23"/>
      <c r="DUI43" s="23"/>
      <c r="DUJ43" s="23"/>
      <c r="DUK43" s="23"/>
      <c r="DUL43" s="23"/>
      <c r="DUM43" s="23"/>
      <c r="DUN43" s="23"/>
      <c r="DUO43" s="23"/>
      <c r="DUP43" s="23"/>
      <c r="DUQ43" s="23"/>
      <c r="DUR43" s="23"/>
      <c r="DUS43" s="23"/>
      <c r="DUT43" s="23"/>
      <c r="DUU43" s="23"/>
      <c r="DUV43" s="23"/>
      <c r="DUW43" s="23"/>
      <c r="DUX43" s="23"/>
      <c r="DUY43" s="23"/>
      <c r="DUZ43" s="23"/>
      <c r="DVA43" s="23"/>
      <c r="DVB43" s="23"/>
      <c r="DVC43" s="23"/>
      <c r="DVD43" s="23"/>
      <c r="DVE43" s="23"/>
      <c r="DVF43" s="23"/>
      <c r="DVG43" s="23"/>
      <c r="DVH43" s="23"/>
      <c r="DVI43" s="23"/>
      <c r="DVJ43" s="23"/>
      <c r="DVK43" s="23"/>
      <c r="DVL43" s="23"/>
      <c r="DVM43" s="23"/>
      <c r="DVN43" s="23"/>
      <c r="DVO43" s="23"/>
      <c r="DVP43" s="23"/>
      <c r="DVQ43" s="23"/>
      <c r="DVR43" s="23"/>
      <c r="DVS43" s="23"/>
      <c r="DVT43" s="23"/>
      <c r="DVU43" s="23"/>
      <c r="DVV43" s="23"/>
      <c r="DVW43" s="23"/>
      <c r="DVX43" s="23"/>
      <c r="DVY43" s="23"/>
      <c r="DVZ43" s="23"/>
      <c r="DWA43" s="23"/>
      <c r="DWB43" s="23"/>
      <c r="DWC43" s="23"/>
      <c r="DWD43" s="23"/>
      <c r="DWE43" s="23"/>
      <c r="DWF43" s="23"/>
      <c r="DWG43" s="23"/>
      <c r="DWH43" s="23"/>
      <c r="DWI43" s="23"/>
      <c r="DWJ43" s="23"/>
      <c r="DWK43" s="23"/>
      <c r="DWL43" s="23"/>
      <c r="DWM43" s="23"/>
      <c r="DWN43" s="23"/>
      <c r="DWO43" s="23"/>
      <c r="DWP43" s="23"/>
      <c r="DWQ43" s="23"/>
      <c r="DWR43" s="23"/>
      <c r="DWS43" s="23"/>
      <c r="DWT43" s="23"/>
      <c r="DWU43" s="23"/>
      <c r="DWV43" s="23"/>
      <c r="DWW43" s="23"/>
      <c r="DWX43" s="23"/>
      <c r="DWY43" s="23"/>
      <c r="DWZ43" s="23"/>
      <c r="DXA43" s="23"/>
      <c r="DXB43" s="23"/>
      <c r="DXC43" s="23"/>
      <c r="DXD43" s="23"/>
      <c r="DXE43" s="23"/>
      <c r="DXF43" s="23"/>
      <c r="DXG43" s="23"/>
      <c r="DXH43" s="23"/>
      <c r="DXI43" s="23"/>
      <c r="DXJ43" s="23"/>
      <c r="DXK43" s="23"/>
      <c r="DXL43" s="23"/>
      <c r="DXM43" s="23"/>
      <c r="DXN43" s="23"/>
      <c r="DXO43" s="23"/>
      <c r="DXP43" s="23"/>
      <c r="DXQ43" s="23"/>
      <c r="DXR43" s="23"/>
      <c r="DXS43" s="23"/>
      <c r="DXT43" s="23"/>
      <c r="DXU43" s="23"/>
      <c r="DXV43" s="23"/>
      <c r="DXW43" s="23"/>
      <c r="DXX43" s="23"/>
      <c r="DXY43" s="23"/>
      <c r="DXZ43" s="23"/>
      <c r="DYA43" s="23"/>
      <c r="DYB43" s="23"/>
      <c r="DYC43" s="23"/>
      <c r="DYD43" s="23"/>
      <c r="DYE43" s="23"/>
      <c r="DYF43" s="23"/>
      <c r="DYG43" s="23"/>
      <c r="DYH43" s="23"/>
      <c r="DYI43" s="23"/>
      <c r="DYJ43" s="23"/>
      <c r="DYK43" s="23"/>
      <c r="DYL43" s="23"/>
      <c r="DYM43" s="23"/>
      <c r="DYN43" s="23"/>
      <c r="DYO43" s="23"/>
      <c r="DYP43" s="23"/>
      <c r="DYQ43" s="23"/>
      <c r="DYR43" s="23"/>
      <c r="DYS43" s="23"/>
      <c r="DYT43" s="23"/>
      <c r="DYU43" s="23"/>
      <c r="DYV43" s="23"/>
      <c r="DYW43" s="23"/>
      <c r="DYX43" s="23"/>
      <c r="DYY43" s="23"/>
      <c r="DYZ43" s="23"/>
      <c r="DZA43" s="23"/>
      <c r="DZB43" s="23"/>
      <c r="DZC43" s="23"/>
      <c r="DZD43" s="23"/>
      <c r="DZE43" s="23"/>
      <c r="DZF43" s="23"/>
      <c r="DZG43" s="23"/>
      <c r="DZH43" s="23"/>
      <c r="DZI43" s="23"/>
      <c r="DZJ43" s="23"/>
      <c r="DZK43" s="23"/>
      <c r="DZL43" s="23"/>
      <c r="DZM43" s="23"/>
      <c r="DZN43" s="23"/>
      <c r="DZO43" s="23"/>
      <c r="DZP43" s="23"/>
      <c r="DZQ43" s="23"/>
      <c r="DZR43" s="23"/>
      <c r="DZS43" s="23"/>
      <c r="DZT43" s="23"/>
      <c r="DZU43" s="23"/>
      <c r="DZV43" s="23"/>
      <c r="DZW43" s="23"/>
      <c r="DZX43" s="23"/>
      <c r="DZY43" s="23"/>
      <c r="DZZ43" s="23"/>
      <c r="EAA43" s="23"/>
      <c r="EAB43" s="23"/>
      <c r="EAC43" s="23"/>
      <c r="EAD43" s="23"/>
      <c r="EAE43" s="23"/>
      <c r="EAF43" s="23"/>
      <c r="EAG43" s="23"/>
      <c r="EAH43" s="23"/>
      <c r="EAI43" s="23"/>
      <c r="EAJ43" s="23"/>
      <c r="EAK43" s="23"/>
      <c r="EAL43" s="23"/>
      <c r="EAM43" s="23"/>
      <c r="EAN43" s="23"/>
      <c r="EAO43" s="23"/>
      <c r="EAP43" s="23"/>
      <c r="EAQ43" s="23"/>
      <c r="EAR43" s="23"/>
      <c r="EAS43" s="23"/>
      <c r="EAT43" s="23"/>
      <c r="EAU43" s="23"/>
      <c r="EAV43" s="23"/>
      <c r="EAW43" s="23"/>
      <c r="EAX43" s="23"/>
      <c r="EAY43" s="23"/>
      <c r="EAZ43" s="23"/>
      <c r="EBA43" s="23"/>
      <c r="EBB43" s="23"/>
      <c r="EBC43" s="23"/>
      <c r="EBD43" s="23"/>
      <c r="EBE43" s="23"/>
      <c r="EBF43" s="23"/>
      <c r="EBG43" s="23"/>
      <c r="EBH43" s="23"/>
      <c r="EBI43" s="23"/>
      <c r="EBJ43" s="23"/>
      <c r="EBK43" s="23"/>
      <c r="EBL43" s="23"/>
      <c r="EBM43" s="23"/>
      <c r="EBN43" s="23"/>
      <c r="EBO43" s="23"/>
      <c r="EBP43" s="23"/>
      <c r="EBQ43" s="23"/>
      <c r="EBR43" s="23"/>
      <c r="EBS43" s="23"/>
      <c r="EBT43" s="23"/>
      <c r="EBU43" s="23"/>
      <c r="EBV43" s="23"/>
      <c r="EBW43" s="23"/>
      <c r="EBX43" s="23"/>
      <c r="EBY43" s="23"/>
      <c r="EBZ43" s="23"/>
      <c r="ECA43" s="23"/>
      <c r="ECB43" s="23"/>
      <c r="ECC43" s="23"/>
      <c r="ECD43" s="23"/>
      <c r="ECE43" s="23"/>
      <c r="ECF43" s="23"/>
      <c r="ECG43" s="23"/>
      <c r="ECH43" s="23"/>
      <c r="ECI43" s="23"/>
      <c r="ECJ43" s="23"/>
      <c r="ECK43" s="23"/>
      <c r="ECL43" s="23"/>
      <c r="ECM43" s="23"/>
      <c r="ECN43" s="23"/>
      <c r="ECO43" s="23"/>
      <c r="ECP43" s="23"/>
      <c r="ECQ43" s="23"/>
      <c r="ECR43" s="23"/>
      <c r="ECS43" s="23"/>
      <c r="ECT43" s="23"/>
      <c r="ECU43" s="23"/>
      <c r="ECV43" s="23"/>
      <c r="ECW43" s="23"/>
      <c r="ECX43" s="23"/>
      <c r="ECY43" s="23"/>
      <c r="ECZ43" s="23"/>
      <c r="EDA43" s="23"/>
      <c r="EDB43" s="23"/>
      <c r="EDC43" s="23"/>
      <c r="EDD43" s="23"/>
      <c r="EDE43" s="23"/>
      <c r="EDF43" s="23"/>
      <c r="EDG43" s="23"/>
      <c r="EDH43" s="23"/>
      <c r="EDI43" s="23"/>
      <c r="EDJ43" s="23"/>
      <c r="EDK43" s="23"/>
      <c r="EDL43" s="23"/>
      <c r="EDM43" s="23"/>
      <c r="EDN43" s="23"/>
      <c r="EDO43" s="23"/>
      <c r="EDP43" s="23"/>
      <c r="EDQ43" s="23"/>
      <c r="EDR43" s="23"/>
      <c r="EDS43" s="23"/>
      <c r="EDT43" s="23"/>
      <c r="EDU43" s="23"/>
      <c r="EDV43" s="23"/>
      <c r="EDW43" s="23"/>
      <c r="EDX43" s="23"/>
      <c r="EDY43" s="23"/>
      <c r="EDZ43" s="23"/>
      <c r="EEA43" s="23"/>
      <c r="EEB43" s="23"/>
      <c r="EEC43" s="23"/>
      <c r="EED43" s="23"/>
      <c r="EEE43" s="23"/>
      <c r="EEF43" s="23"/>
      <c r="EEG43" s="23"/>
      <c r="EEH43" s="23"/>
      <c r="EEI43" s="23"/>
      <c r="EEJ43" s="23"/>
      <c r="EEK43" s="23"/>
      <c r="EEL43" s="23"/>
      <c r="EEM43" s="23"/>
      <c r="EEN43" s="23"/>
      <c r="EEO43" s="23"/>
      <c r="EEP43" s="23"/>
      <c r="EEQ43" s="23"/>
      <c r="EER43" s="23"/>
      <c r="EES43" s="23"/>
      <c r="EET43" s="23"/>
      <c r="EEU43" s="23"/>
      <c r="EEV43" s="23"/>
      <c r="EEW43" s="23"/>
      <c r="EEX43" s="23"/>
      <c r="EEY43" s="23"/>
      <c r="EEZ43" s="23"/>
      <c r="EFA43" s="23"/>
      <c r="EFB43" s="23"/>
      <c r="EFC43" s="23"/>
      <c r="EFD43" s="23"/>
      <c r="EFE43" s="23"/>
      <c r="EFF43" s="23"/>
      <c r="EFG43" s="23"/>
      <c r="EFH43" s="23"/>
      <c r="EFI43" s="23"/>
      <c r="EFJ43" s="23"/>
      <c r="EFK43" s="23"/>
      <c r="EFL43" s="23"/>
      <c r="EFM43" s="23"/>
      <c r="EFN43" s="23"/>
      <c r="EFO43" s="23"/>
      <c r="EFP43" s="23"/>
      <c r="EFQ43" s="23"/>
      <c r="EFR43" s="23"/>
      <c r="EFS43" s="23"/>
      <c r="EFT43" s="23"/>
      <c r="EFU43" s="23"/>
      <c r="EFV43" s="23"/>
      <c r="EFW43" s="23"/>
      <c r="EFX43" s="23"/>
      <c r="EFY43" s="23"/>
      <c r="EFZ43" s="23"/>
      <c r="EGA43" s="23"/>
      <c r="EGB43" s="23"/>
      <c r="EGC43" s="23"/>
      <c r="EGD43" s="23"/>
      <c r="EGE43" s="23"/>
      <c r="EGF43" s="23"/>
      <c r="EGG43" s="23"/>
      <c r="EGH43" s="23"/>
      <c r="EGI43" s="23"/>
      <c r="EGJ43" s="23"/>
      <c r="EGK43" s="23"/>
      <c r="EGL43" s="23"/>
      <c r="EGM43" s="23"/>
      <c r="EGN43" s="23"/>
      <c r="EGO43" s="23"/>
      <c r="EGP43" s="23"/>
      <c r="EGQ43" s="23"/>
      <c r="EGR43" s="23"/>
      <c r="EGS43" s="23"/>
      <c r="EGT43" s="23"/>
      <c r="EGU43" s="23"/>
      <c r="EGV43" s="23"/>
      <c r="EGW43" s="23"/>
      <c r="EGX43" s="23"/>
      <c r="EGY43" s="23"/>
      <c r="EGZ43" s="23"/>
      <c r="EHA43" s="23"/>
      <c r="EHB43" s="23"/>
      <c r="EHC43" s="23"/>
      <c r="EHD43" s="23"/>
      <c r="EHE43" s="23"/>
      <c r="EHF43" s="23"/>
      <c r="EHG43" s="23"/>
      <c r="EHH43" s="23"/>
      <c r="EHI43" s="23"/>
      <c r="EHJ43" s="23"/>
      <c r="EHK43" s="23"/>
      <c r="EHL43" s="23"/>
      <c r="EHM43" s="23"/>
      <c r="EHN43" s="23"/>
      <c r="EHO43" s="23"/>
      <c r="EHP43" s="23"/>
      <c r="EHQ43" s="23"/>
      <c r="EHR43" s="23"/>
      <c r="EHS43" s="23"/>
      <c r="EHT43" s="23"/>
      <c r="EHU43" s="23"/>
      <c r="EHV43" s="23"/>
      <c r="EHW43" s="23"/>
      <c r="EHX43" s="23"/>
      <c r="EHY43" s="23"/>
      <c r="EHZ43" s="23"/>
      <c r="EIA43" s="23"/>
      <c r="EIB43" s="23"/>
      <c r="EIC43" s="23"/>
      <c r="EID43" s="23"/>
      <c r="EIE43" s="23"/>
      <c r="EIF43" s="23"/>
      <c r="EIG43" s="23"/>
      <c r="EIH43" s="23"/>
      <c r="EII43" s="23"/>
      <c r="EIJ43" s="23"/>
      <c r="EIK43" s="23"/>
      <c r="EIL43" s="23"/>
      <c r="EIM43" s="23"/>
      <c r="EIN43" s="23"/>
      <c r="EIO43" s="23"/>
      <c r="EIP43" s="23"/>
      <c r="EIQ43" s="23"/>
      <c r="EIR43" s="23"/>
      <c r="EIS43" s="23"/>
      <c r="EIT43" s="23"/>
      <c r="EIU43" s="23"/>
      <c r="EIV43" s="23"/>
      <c r="EIW43" s="23"/>
      <c r="EIX43" s="23"/>
      <c r="EIY43" s="23"/>
      <c r="EIZ43" s="23"/>
      <c r="EJA43" s="23"/>
      <c r="EJB43" s="23"/>
      <c r="EJC43" s="23"/>
      <c r="EJD43" s="23"/>
      <c r="EJE43" s="23"/>
      <c r="EJF43" s="23"/>
      <c r="EJG43" s="23"/>
      <c r="EJH43" s="23"/>
      <c r="EJI43" s="23"/>
      <c r="EJJ43" s="23"/>
      <c r="EJK43" s="23"/>
      <c r="EJL43" s="23"/>
      <c r="EJM43" s="23"/>
      <c r="EJN43" s="23"/>
      <c r="EJO43" s="23"/>
      <c r="EJP43" s="23"/>
      <c r="EJQ43" s="23"/>
      <c r="EJR43" s="23"/>
      <c r="EJS43" s="23"/>
      <c r="EJT43" s="23"/>
      <c r="EJU43" s="23"/>
      <c r="EJV43" s="23"/>
      <c r="EJW43" s="23"/>
      <c r="EJX43" s="23"/>
      <c r="EJY43" s="23"/>
      <c r="EJZ43" s="23"/>
      <c r="EKA43" s="23"/>
      <c r="EKB43" s="23"/>
      <c r="EKC43" s="23"/>
      <c r="EKD43" s="23"/>
      <c r="EKE43" s="23"/>
      <c r="EKF43" s="23"/>
      <c r="EKG43" s="23"/>
      <c r="EKH43" s="23"/>
      <c r="EKI43" s="23"/>
      <c r="EKJ43" s="23"/>
      <c r="EKK43" s="23"/>
      <c r="EKL43" s="23"/>
      <c r="EKM43" s="23"/>
      <c r="EKN43" s="23"/>
      <c r="EKO43" s="23"/>
      <c r="EKP43" s="23"/>
      <c r="EKQ43" s="23"/>
      <c r="EKR43" s="23"/>
      <c r="EKS43" s="23"/>
      <c r="EKT43" s="23"/>
      <c r="EKU43" s="23"/>
      <c r="EKV43" s="23"/>
      <c r="EKW43" s="23"/>
      <c r="EKX43" s="23"/>
      <c r="EKY43" s="23"/>
      <c r="EKZ43" s="23"/>
      <c r="ELA43" s="23"/>
      <c r="ELB43" s="23"/>
      <c r="ELC43" s="23"/>
      <c r="ELD43" s="23"/>
      <c r="ELE43" s="23"/>
      <c r="ELF43" s="23"/>
      <c r="ELG43" s="23"/>
      <c r="ELH43" s="23"/>
      <c r="ELI43" s="23"/>
      <c r="ELJ43" s="23"/>
      <c r="ELK43" s="23"/>
      <c r="ELL43" s="23"/>
      <c r="ELM43" s="23"/>
      <c r="ELN43" s="23"/>
      <c r="ELO43" s="23"/>
      <c r="ELP43" s="23"/>
      <c r="ELQ43" s="23"/>
      <c r="ELR43" s="23"/>
      <c r="ELS43" s="23"/>
      <c r="ELT43" s="23"/>
      <c r="ELU43" s="23"/>
      <c r="ELV43" s="23"/>
      <c r="ELW43" s="23"/>
      <c r="ELX43" s="23"/>
      <c r="ELY43" s="23"/>
      <c r="ELZ43" s="23"/>
      <c r="EMA43" s="23"/>
      <c r="EMB43" s="23"/>
      <c r="EMC43" s="23"/>
      <c r="EMD43" s="23"/>
      <c r="EME43" s="23"/>
      <c r="EMF43" s="23"/>
      <c r="EMG43" s="23"/>
      <c r="EMH43" s="23"/>
      <c r="EMI43" s="23"/>
      <c r="EMJ43" s="23"/>
      <c r="EMK43" s="23"/>
      <c r="EML43" s="23"/>
      <c r="EMM43" s="23"/>
      <c r="EMN43" s="23"/>
      <c r="EMO43" s="23"/>
      <c r="EMP43" s="23"/>
      <c r="EMQ43" s="23"/>
      <c r="EMR43" s="23"/>
      <c r="EMS43" s="23"/>
      <c r="EMT43" s="23"/>
      <c r="EMU43" s="23"/>
      <c r="EMV43" s="23"/>
      <c r="EMW43" s="23"/>
      <c r="EMX43" s="23"/>
      <c r="EMY43" s="23"/>
      <c r="EMZ43" s="23"/>
      <c r="ENA43" s="23"/>
      <c r="ENB43" s="23"/>
      <c r="ENC43" s="23"/>
      <c r="END43" s="23"/>
      <c r="ENE43" s="23"/>
      <c r="ENF43" s="23"/>
      <c r="ENG43" s="23"/>
      <c r="ENH43" s="23"/>
      <c r="ENI43" s="23"/>
      <c r="ENJ43" s="23"/>
      <c r="ENK43" s="23"/>
      <c r="ENL43" s="23"/>
      <c r="ENM43" s="23"/>
      <c r="ENN43" s="23"/>
      <c r="ENO43" s="23"/>
      <c r="ENP43" s="23"/>
      <c r="ENQ43" s="23"/>
      <c r="ENR43" s="23"/>
      <c r="ENS43" s="23"/>
      <c r="ENT43" s="23"/>
      <c r="ENU43" s="23"/>
      <c r="ENV43" s="23"/>
      <c r="ENW43" s="23"/>
      <c r="ENX43" s="23"/>
      <c r="ENY43" s="23"/>
      <c r="ENZ43" s="23"/>
      <c r="EOA43" s="23"/>
      <c r="EOB43" s="23"/>
      <c r="EOC43" s="23"/>
      <c r="EOD43" s="23"/>
      <c r="EOE43" s="23"/>
      <c r="EOF43" s="23"/>
      <c r="EOG43" s="23"/>
      <c r="EOH43" s="23"/>
      <c r="EOI43" s="23"/>
      <c r="EOJ43" s="23"/>
      <c r="EOK43" s="23"/>
      <c r="EOL43" s="23"/>
      <c r="EOM43" s="23"/>
      <c r="EON43" s="23"/>
      <c r="EOO43" s="23"/>
      <c r="EOP43" s="23"/>
      <c r="EOQ43" s="23"/>
      <c r="EOR43" s="23"/>
      <c r="EOS43" s="23"/>
      <c r="EOT43" s="23"/>
      <c r="EOU43" s="23"/>
      <c r="EOV43" s="23"/>
      <c r="EOW43" s="23"/>
      <c r="EOX43" s="23"/>
      <c r="EOY43" s="23"/>
      <c r="EOZ43" s="23"/>
      <c r="EPA43" s="23"/>
      <c r="EPB43" s="23"/>
      <c r="EPC43" s="23"/>
      <c r="EPD43" s="23"/>
      <c r="EPE43" s="23"/>
      <c r="EPF43" s="23"/>
      <c r="EPG43" s="23"/>
      <c r="EPH43" s="23"/>
      <c r="EPI43" s="23"/>
      <c r="EPJ43" s="23"/>
      <c r="EPK43" s="23"/>
      <c r="EPL43" s="23"/>
      <c r="EPM43" s="23"/>
      <c r="EPN43" s="23"/>
      <c r="EPO43" s="23"/>
      <c r="EPP43" s="23"/>
      <c r="EPQ43" s="23"/>
      <c r="EPR43" s="23"/>
      <c r="EPS43" s="23"/>
      <c r="EPT43" s="23"/>
      <c r="EPU43" s="23"/>
      <c r="EPV43" s="23"/>
      <c r="EPW43" s="23"/>
      <c r="EPX43" s="23"/>
      <c r="EPY43" s="23"/>
      <c r="EPZ43" s="23"/>
      <c r="EQA43" s="23"/>
      <c r="EQB43" s="23"/>
      <c r="EQC43" s="23"/>
      <c r="EQD43" s="23"/>
      <c r="EQE43" s="23"/>
      <c r="EQF43" s="23"/>
      <c r="EQG43" s="23"/>
      <c r="EQH43" s="23"/>
      <c r="EQI43" s="23"/>
      <c r="EQJ43" s="23"/>
      <c r="EQK43" s="23"/>
      <c r="EQL43" s="23"/>
      <c r="EQM43" s="23"/>
      <c r="EQN43" s="23"/>
      <c r="EQO43" s="23"/>
      <c r="EQP43" s="23"/>
      <c r="EQQ43" s="23"/>
      <c r="EQR43" s="23"/>
      <c r="EQS43" s="23"/>
      <c r="EQT43" s="23"/>
      <c r="EQU43" s="23"/>
      <c r="EQV43" s="23"/>
      <c r="EQW43" s="23"/>
      <c r="EQX43" s="23"/>
      <c r="EQY43" s="23"/>
      <c r="EQZ43" s="23"/>
      <c r="ERA43" s="23"/>
      <c r="ERB43" s="23"/>
      <c r="ERC43" s="23"/>
      <c r="ERD43" s="23"/>
      <c r="ERE43" s="23"/>
      <c r="ERF43" s="23"/>
      <c r="ERG43" s="23"/>
      <c r="ERH43" s="23"/>
      <c r="ERI43" s="23"/>
      <c r="ERJ43" s="23"/>
      <c r="ERK43" s="23"/>
      <c r="ERL43" s="23"/>
      <c r="ERM43" s="23"/>
      <c r="ERN43" s="23"/>
      <c r="ERO43" s="23"/>
      <c r="ERP43" s="23"/>
      <c r="ERQ43" s="23"/>
      <c r="ERR43" s="23"/>
      <c r="ERS43" s="23"/>
      <c r="ERT43" s="23"/>
      <c r="ERU43" s="23"/>
      <c r="ERV43" s="23"/>
      <c r="ERW43" s="23"/>
      <c r="ERX43" s="23"/>
      <c r="ERY43" s="23"/>
      <c r="ERZ43" s="23"/>
      <c r="ESA43" s="23"/>
      <c r="ESB43" s="23"/>
      <c r="ESC43" s="23"/>
      <c r="ESD43" s="23"/>
      <c r="ESE43" s="23"/>
      <c r="ESF43" s="23"/>
      <c r="ESG43" s="23"/>
      <c r="ESH43" s="23"/>
      <c r="ESI43" s="23"/>
      <c r="ESJ43" s="23"/>
      <c r="ESK43" s="23"/>
      <c r="ESL43" s="23"/>
      <c r="ESM43" s="23"/>
      <c r="ESN43" s="23"/>
      <c r="ESO43" s="23"/>
      <c r="ESP43" s="23"/>
      <c r="ESQ43" s="23"/>
      <c r="ESR43" s="23"/>
      <c r="ESS43" s="23"/>
      <c r="EST43" s="23"/>
      <c r="ESU43" s="23"/>
      <c r="ESV43" s="23"/>
      <c r="ESW43" s="23"/>
      <c r="ESX43" s="23"/>
      <c r="ESY43" s="23"/>
      <c r="ESZ43" s="23"/>
      <c r="ETA43" s="23"/>
      <c r="ETB43" s="23"/>
      <c r="ETC43" s="23"/>
      <c r="ETD43" s="23"/>
      <c r="ETE43" s="23"/>
      <c r="ETF43" s="23"/>
      <c r="ETG43" s="23"/>
      <c r="ETH43" s="23"/>
      <c r="ETI43" s="23"/>
      <c r="ETJ43" s="23"/>
      <c r="ETK43" s="23"/>
      <c r="ETL43" s="23"/>
      <c r="ETM43" s="23"/>
      <c r="ETN43" s="23"/>
      <c r="ETO43" s="23"/>
      <c r="ETP43" s="23"/>
      <c r="ETQ43" s="23"/>
      <c r="ETR43" s="23"/>
      <c r="ETS43" s="23"/>
      <c r="ETT43" s="23"/>
      <c r="ETU43" s="23"/>
      <c r="ETV43" s="23"/>
      <c r="ETW43" s="23"/>
      <c r="ETX43" s="23"/>
      <c r="ETY43" s="23"/>
      <c r="ETZ43" s="23"/>
      <c r="EUA43" s="23"/>
      <c r="EUB43" s="23"/>
      <c r="EUC43" s="23"/>
      <c r="EUD43" s="23"/>
      <c r="EUE43" s="23"/>
      <c r="EUF43" s="23"/>
      <c r="EUG43" s="23"/>
      <c r="EUH43" s="23"/>
      <c r="EUI43" s="23"/>
      <c r="EUJ43" s="23"/>
      <c r="EUK43" s="23"/>
      <c r="EUL43" s="23"/>
      <c r="EUM43" s="23"/>
      <c r="EUN43" s="23"/>
      <c r="EUO43" s="23"/>
      <c r="EUP43" s="23"/>
      <c r="EUQ43" s="23"/>
      <c r="EUR43" s="23"/>
      <c r="EUS43" s="23"/>
      <c r="EUT43" s="23"/>
      <c r="EUU43" s="23"/>
      <c r="EUV43" s="23"/>
      <c r="EUW43" s="23"/>
      <c r="EUX43" s="23"/>
      <c r="EUY43" s="23"/>
      <c r="EUZ43" s="23"/>
      <c r="EVA43" s="23"/>
      <c r="EVB43" s="23"/>
      <c r="EVC43" s="23"/>
      <c r="EVD43" s="23"/>
      <c r="EVE43" s="23"/>
      <c r="EVF43" s="23"/>
      <c r="EVG43" s="23"/>
      <c r="EVH43" s="23"/>
      <c r="EVI43" s="23"/>
      <c r="EVJ43" s="23"/>
      <c r="EVK43" s="23"/>
      <c r="EVL43" s="23"/>
      <c r="EVM43" s="23"/>
      <c r="EVN43" s="23"/>
      <c r="EVO43" s="23"/>
      <c r="EVP43" s="23"/>
      <c r="EVQ43" s="23"/>
      <c r="EVR43" s="23"/>
      <c r="EVS43" s="23"/>
      <c r="EVT43" s="23"/>
      <c r="EVU43" s="23"/>
      <c r="EVV43" s="23"/>
      <c r="EVW43" s="23"/>
      <c r="EVX43" s="23"/>
      <c r="EVY43" s="23"/>
      <c r="EVZ43" s="23"/>
      <c r="EWA43" s="23"/>
      <c r="EWB43" s="23"/>
      <c r="EWC43" s="23"/>
      <c r="EWD43" s="23"/>
      <c r="EWE43" s="23"/>
      <c r="EWF43" s="23"/>
      <c r="EWG43" s="23"/>
      <c r="EWH43" s="23"/>
      <c r="EWI43" s="23"/>
      <c r="EWJ43" s="23"/>
      <c r="EWK43" s="23"/>
      <c r="EWL43" s="23"/>
      <c r="EWM43" s="23"/>
      <c r="EWN43" s="23"/>
      <c r="EWO43" s="23"/>
      <c r="EWP43" s="23"/>
      <c r="EWQ43" s="23"/>
      <c r="EWR43" s="23"/>
      <c r="EWS43" s="23"/>
      <c r="EWT43" s="23"/>
      <c r="EWU43" s="23"/>
      <c r="EWV43" s="23"/>
      <c r="EWW43" s="23"/>
      <c r="EWX43" s="23"/>
      <c r="EWY43" s="23"/>
      <c r="EWZ43" s="23"/>
      <c r="EXA43" s="23"/>
      <c r="EXB43" s="23"/>
      <c r="EXC43" s="23"/>
      <c r="EXD43" s="23"/>
      <c r="EXE43" s="23"/>
      <c r="EXF43" s="23"/>
      <c r="EXG43" s="23"/>
      <c r="EXH43" s="23"/>
      <c r="EXI43" s="23"/>
      <c r="EXJ43" s="23"/>
      <c r="EXK43" s="23"/>
      <c r="EXL43" s="23"/>
      <c r="EXM43" s="23"/>
      <c r="EXN43" s="23"/>
      <c r="EXO43" s="23"/>
      <c r="EXP43" s="23"/>
      <c r="EXQ43" s="23"/>
      <c r="EXR43" s="23"/>
      <c r="EXS43" s="23"/>
      <c r="EXT43" s="23"/>
      <c r="EXU43" s="23"/>
      <c r="EXV43" s="23"/>
      <c r="EXW43" s="23"/>
      <c r="EXX43" s="23"/>
      <c r="EXY43" s="23"/>
      <c r="EXZ43" s="23"/>
      <c r="EYA43" s="23"/>
      <c r="EYB43" s="23"/>
      <c r="EYC43" s="23"/>
      <c r="EYD43" s="23"/>
      <c r="EYE43" s="23"/>
      <c r="EYF43" s="23"/>
      <c r="EYG43" s="23"/>
      <c r="EYH43" s="23"/>
      <c r="EYI43" s="23"/>
      <c r="EYJ43" s="23"/>
      <c r="EYK43" s="23"/>
      <c r="EYL43" s="23"/>
      <c r="EYM43" s="23"/>
      <c r="EYN43" s="23"/>
      <c r="EYO43" s="23"/>
      <c r="EYP43" s="23"/>
      <c r="EYQ43" s="23"/>
      <c r="EYR43" s="23"/>
      <c r="EYS43" s="23"/>
      <c r="EYT43" s="23"/>
      <c r="EYU43" s="23"/>
      <c r="EYV43" s="23"/>
      <c r="EYW43" s="23"/>
      <c r="EYX43" s="23"/>
      <c r="EYY43" s="23"/>
      <c r="EYZ43" s="23"/>
      <c r="EZA43" s="23"/>
      <c r="EZB43" s="23"/>
      <c r="EZC43" s="23"/>
      <c r="EZD43" s="23"/>
      <c r="EZE43" s="23"/>
      <c r="EZF43" s="23"/>
      <c r="EZG43" s="23"/>
      <c r="EZH43" s="23"/>
      <c r="EZI43" s="23"/>
      <c r="EZJ43" s="23"/>
      <c r="EZK43" s="23"/>
      <c r="EZL43" s="23"/>
      <c r="EZM43" s="23"/>
      <c r="EZN43" s="23"/>
      <c r="EZO43" s="23"/>
      <c r="EZP43" s="23"/>
      <c r="EZQ43" s="23"/>
      <c r="EZR43" s="23"/>
      <c r="EZS43" s="23"/>
      <c r="EZT43" s="23"/>
      <c r="EZU43" s="23"/>
      <c r="EZV43" s="23"/>
      <c r="EZW43" s="23"/>
      <c r="EZX43" s="23"/>
      <c r="EZY43" s="23"/>
      <c r="EZZ43" s="23"/>
      <c r="FAA43" s="23"/>
      <c r="FAB43" s="23"/>
      <c r="FAC43" s="23"/>
      <c r="FAD43" s="23"/>
      <c r="FAE43" s="23"/>
      <c r="FAF43" s="23"/>
      <c r="FAG43" s="23"/>
      <c r="FAH43" s="23"/>
      <c r="FAI43" s="23"/>
      <c r="FAJ43" s="23"/>
      <c r="FAK43" s="23"/>
      <c r="FAL43" s="23"/>
      <c r="FAM43" s="23"/>
      <c r="FAN43" s="23"/>
      <c r="FAO43" s="23"/>
      <c r="FAP43" s="23"/>
      <c r="FAQ43" s="23"/>
      <c r="FAR43" s="23"/>
      <c r="FAS43" s="23"/>
      <c r="FAT43" s="23"/>
      <c r="FAU43" s="23"/>
      <c r="FAV43" s="23"/>
      <c r="FAW43" s="23"/>
      <c r="FAX43" s="23"/>
      <c r="FAY43" s="23"/>
      <c r="FAZ43" s="23"/>
      <c r="FBA43" s="23"/>
      <c r="FBB43" s="23"/>
      <c r="FBC43" s="23"/>
      <c r="FBD43" s="23"/>
      <c r="FBE43" s="23"/>
      <c r="FBF43" s="23"/>
      <c r="FBG43" s="23"/>
      <c r="FBH43" s="23"/>
      <c r="FBI43" s="23"/>
      <c r="FBJ43" s="23"/>
      <c r="FBK43" s="23"/>
      <c r="FBL43" s="23"/>
      <c r="FBM43" s="23"/>
      <c r="FBN43" s="23"/>
      <c r="FBO43" s="23"/>
      <c r="FBP43" s="23"/>
      <c r="FBQ43" s="23"/>
      <c r="FBR43" s="23"/>
      <c r="FBS43" s="23"/>
      <c r="FBT43" s="23"/>
      <c r="FBU43" s="23"/>
      <c r="FBV43" s="23"/>
      <c r="FBW43" s="23"/>
      <c r="FBX43" s="23"/>
      <c r="FBY43" s="23"/>
      <c r="FBZ43" s="23"/>
      <c r="FCA43" s="23"/>
      <c r="FCB43" s="23"/>
      <c r="FCC43" s="23"/>
      <c r="FCD43" s="23"/>
      <c r="FCE43" s="23"/>
      <c r="FCF43" s="23"/>
      <c r="FCG43" s="23"/>
      <c r="FCH43" s="23"/>
      <c r="FCI43" s="23"/>
      <c r="FCJ43" s="23"/>
      <c r="FCK43" s="23"/>
      <c r="FCL43" s="23"/>
      <c r="FCM43" s="23"/>
      <c r="FCN43" s="23"/>
      <c r="FCO43" s="23"/>
      <c r="FCP43" s="23"/>
      <c r="FCQ43" s="23"/>
      <c r="FCR43" s="23"/>
      <c r="FCS43" s="23"/>
      <c r="FCT43" s="23"/>
      <c r="FCU43" s="23"/>
      <c r="FCV43" s="23"/>
      <c r="FCW43" s="23"/>
      <c r="FCX43" s="23"/>
      <c r="FCY43" s="23"/>
      <c r="FCZ43" s="23"/>
      <c r="FDA43" s="23"/>
      <c r="FDB43" s="23"/>
      <c r="FDC43" s="23"/>
      <c r="FDD43" s="23"/>
      <c r="FDE43" s="23"/>
      <c r="FDF43" s="23"/>
      <c r="FDG43" s="23"/>
      <c r="FDH43" s="23"/>
      <c r="FDI43" s="23"/>
      <c r="FDJ43" s="23"/>
      <c r="FDK43" s="23"/>
      <c r="FDL43" s="23"/>
      <c r="FDM43" s="23"/>
      <c r="FDN43" s="23"/>
      <c r="FDO43" s="23"/>
      <c r="FDP43" s="23"/>
      <c r="FDQ43" s="23"/>
      <c r="FDR43" s="23"/>
      <c r="FDS43" s="23"/>
      <c r="FDT43" s="23"/>
      <c r="FDU43" s="23"/>
      <c r="FDV43" s="23"/>
      <c r="FDW43" s="23"/>
      <c r="FDX43" s="23"/>
      <c r="FDY43" s="23"/>
      <c r="FDZ43" s="23"/>
      <c r="FEA43" s="23"/>
      <c r="FEB43" s="23"/>
      <c r="FEC43" s="23"/>
      <c r="FED43" s="23"/>
      <c r="FEE43" s="23"/>
      <c r="FEF43" s="23"/>
      <c r="FEG43" s="23"/>
      <c r="FEH43" s="23"/>
      <c r="FEI43" s="23"/>
      <c r="FEJ43" s="23"/>
      <c r="FEK43" s="23"/>
      <c r="FEL43" s="23"/>
      <c r="FEM43" s="23"/>
      <c r="FEN43" s="23"/>
      <c r="FEO43" s="23"/>
      <c r="FEP43" s="23"/>
      <c r="FEQ43" s="23"/>
      <c r="FER43" s="23"/>
      <c r="FES43" s="23"/>
      <c r="FET43" s="23"/>
      <c r="FEU43" s="23"/>
      <c r="FEV43" s="23"/>
      <c r="FEW43" s="23"/>
      <c r="FEX43" s="23"/>
      <c r="FEY43" s="23"/>
      <c r="FEZ43" s="23"/>
      <c r="FFA43" s="23"/>
      <c r="FFB43" s="23"/>
      <c r="FFC43" s="23"/>
      <c r="FFD43" s="23"/>
      <c r="FFE43" s="23"/>
      <c r="FFF43" s="23"/>
      <c r="FFG43" s="23"/>
      <c r="FFH43" s="23"/>
      <c r="FFI43" s="23"/>
      <c r="FFJ43" s="23"/>
      <c r="FFK43" s="23"/>
      <c r="FFL43" s="23"/>
      <c r="FFM43" s="23"/>
      <c r="FFN43" s="23"/>
      <c r="FFO43" s="23"/>
      <c r="FFP43" s="23"/>
      <c r="FFQ43" s="23"/>
      <c r="FFR43" s="23"/>
      <c r="FFS43" s="23"/>
      <c r="FFT43" s="23"/>
      <c r="FFU43" s="23"/>
      <c r="FFV43" s="23"/>
      <c r="FFW43" s="23"/>
      <c r="FFX43" s="23"/>
      <c r="FFY43" s="23"/>
      <c r="FFZ43" s="23"/>
      <c r="FGA43" s="23"/>
      <c r="FGB43" s="23"/>
      <c r="FGC43" s="23"/>
      <c r="FGD43" s="23"/>
      <c r="FGE43" s="23"/>
      <c r="FGF43" s="23"/>
      <c r="FGG43" s="23"/>
      <c r="FGH43" s="23"/>
      <c r="FGI43" s="23"/>
      <c r="FGJ43" s="23"/>
      <c r="FGK43" s="23"/>
      <c r="FGL43" s="23"/>
      <c r="FGM43" s="23"/>
      <c r="FGN43" s="23"/>
      <c r="FGO43" s="23"/>
      <c r="FGP43" s="23"/>
      <c r="FGQ43" s="23"/>
      <c r="FGR43" s="23"/>
      <c r="FGS43" s="23"/>
      <c r="FGT43" s="23"/>
      <c r="FGU43" s="23"/>
      <c r="FGV43" s="23"/>
      <c r="FGW43" s="23"/>
      <c r="FGX43" s="23"/>
      <c r="FGY43" s="23"/>
      <c r="FGZ43" s="23"/>
      <c r="FHA43" s="23"/>
      <c r="FHB43" s="23"/>
      <c r="FHC43" s="23"/>
      <c r="FHD43" s="23"/>
      <c r="FHE43" s="23"/>
      <c r="FHF43" s="23"/>
      <c r="FHG43" s="23"/>
      <c r="FHH43" s="23"/>
      <c r="FHI43" s="23"/>
      <c r="FHJ43" s="23"/>
      <c r="FHK43" s="23"/>
      <c r="FHL43" s="23"/>
      <c r="FHM43" s="23"/>
      <c r="FHN43" s="23"/>
      <c r="FHO43" s="23"/>
      <c r="FHP43" s="23"/>
      <c r="FHQ43" s="23"/>
      <c r="FHR43" s="23"/>
      <c r="FHS43" s="23"/>
      <c r="FHT43" s="23"/>
      <c r="FHU43" s="23"/>
      <c r="FHV43" s="23"/>
      <c r="FHW43" s="23"/>
      <c r="FHX43" s="23"/>
      <c r="FHY43" s="23"/>
      <c r="FHZ43" s="23"/>
      <c r="FIA43" s="23"/>
      <c r="FIB43" s="23"/>
      <c r="FIC43" s="23"/>
      <c r="FID43" s="23"/>
      <c r="FIE43" s="23"/>
      <c r="FIF43" s="23"/>
      <c r="FIG43" s="23"/>
      <c r="FIH43" s="23"/>
      <c r="FII43" s="23"/>
      <c r="FIJ43" s="23"/>
      <c r="FIK43" s="23"/>
      <c r="FIL43" s="23"/>
      <c r="FIM43" s="23"/>
      <c r="FIN43" s="23"/>
      <c r="FIO43" s="23"/>
      <c r="FIP43" s="23"/>
      <c r="FIQ43" s="23"/>
      <c r="FIR43" s="23"/>
      <c r="FIS43" s="23"/>
      <c r="FIT43" s="23"/>
      <c r="FIU43" s="23"/>
      <c r="FIV43" s="23"/>
      <c r="FIW43" s="23"/>
      <c r="FIX43" s="23"/>
      <c r="FIY43" s="23"/>
      <c r="FIZ43" s="23"/>
      <c r="FJA43" s="23"/>
      <c r="FJB43" s="23"/>
      <c r="FJC43" s="23"/>
      <c r="FJD43" s="23"/>
      <c r="FJE43" s="23"/>
      <c r="FJF43" s="23"/>
      <c r="FJG43" s="23"/>
      <c r="FJH43" s="23"/>
      <c r="FJI43" s="23"/>
      <c r="FJJ43" s="23"/>
      <c r="FJK43" s="23"/>
      <c r="FJL43" s="23"/>
      <c r="FJM43" s="23"/>
      <c r="FJN43" s="23"/>
      <c r="FJO43" s="23"/>
      <c r="FJP43" s="23"/>
      <c r="FJQ43" s="23"/>
      <c r="FJR43" s="23"/>
      <c r="FJS43" s="23"/>
      <c r="FJT43" s="23"/>
      <c r="FJU43" s="23"/>
      <c r="FJV43" s="23"/>
      <c r="FJW43" s="23"/>
      <c r="FJX43" s="23"/>
      <c r="FJY43" s="23"/>
      <c r="FJZ43" s="23"/>
      <c r="FKA43" s="23"/>
      <c r="FKB43" s="23"/>
      <c r="FKC43" s="23"/>
      <c r="FKD43" s="23"/>
      <c r="FKE43" s="23"/>
      <c r="FKF43" s="23"/>
      <c r="FKG43" s="23"/>
      <c r="FKH43" s="23"/>
      <c r="FKI43" s="23"/>
      <c r="FKJ43" s="23"/>
      <c r="FKK43" s="23"/>
      <c r="FKL43" s="23"/>
      <c r="FKM43" s="23"/>
      <c r="FKN43" s="23"/>
      <c r="FKO43" s="23"/>
      <c r="FKP43" s="23"/>
      <c r="FKQ43" s="23"/>
      <c r="FKR43" s="23"/>
      <c r="FKS43" s="23"/>
      <c r="FKT43" s="23"/>
      <c r="FKU43" s="23"/>
      <c r="FKV43" s="23"/>
      <c r="FKW43" s="23"/>
      <c r="FKX43" s="23"/>
      <c r="FKY43" s="23"/>
      <c r="FKZ43" s="23"/>
      <c r="FLA43" s="23"/>
      <c r="FLB43" s="23"/>
      <c r="FLC43" s="23"/>
      <c r="FLD43" s="23"/>
      <c r="FLE43" s="23"/>
      <c r="FLF43" s="23"/>
      <c r="FLG43" s="23"/>
      <c r="FLH43" s="23"/>
      <c r="FLI43" s="23"/>
      <c r="FLJ43" s="23"/>
      <c r="FLK43" s="23"/>
      <c r="FLL43" s="23"/>
      <c r="FLM43" s="23"/>
      <c r="FLN43" s="23"/>
      <c r="FLO43" s="23"/>
      <c r="FLP43" s="23"/>
      <c r="FLQ43" s="23"/>
      <c r="FLR43" s="23"/>
      <c r="FLS43" s="23"/>
      <c r="FLT43" s="23"/>
      <c r="FLU43" s="23"/>
      <c r="FLV43" s="23"/>
      <c r="FLW43" s="23"/>
      <c r="FLX43" s="23"/>
      <c r="FLY43" s="23"/>
      <c r="FLZ43" s="23"/>
      <c r="FMA43" s="23"/>
      <c r="FMB43" s="23"/>
      <c r="FMC43" s="23"/>
      <c r="FMD43" s="23"/>
      <c r="FME43" s="23"/>
      <c r="FMF43" s="23"/>
      <c r="FMG43" s="23"/>
      <c r="FMH43" s="23"/>
      <c r="FMI43" s="23"/>
      <c r="FMJ43" s="23"/>
      <c r="FMK43" s="23"/>
      <c r="FML43" s="23"/>
      <c r="FMM43" s="23"/>
      <c r="FMN43" s="23"/>
      <c r="FMO43" s="23"/>
      <c r="FMP43" s="23"/>
      <c r="FMQ43" s="23"/>
      <c r="FMR43" s="23"/>
      <c r="FMS43" s="23"/>
      <c r="FMT43" s="23"/>
      <c r="FMU43" s="23"/>
      <c r="FMV43" s="23"/>
      <c r="FMW43" s="23"/>
      <c r="FMX43" s="23"/>
      <c r="FMY43" s="23"/>
      <c r="FMZ43" s="23"/>
      <c r="FNA43" s="23"/>
      <c r="FNB43" s="23"/>
      <c r="FNC43" s="23"/>
      <c r="FND43" s="23"/>
      <c r="FNE43" s="23"/>
      <c r="FNF43" s="23"/>
      <c r="FNG43" s="23"/>
      <c r="FNH43" s="23"/>
      <c r="FNI43" s="23"/>
      <c r="FNJ43" s="23"/>
      <c r="FNK43" s="23"/>
      <c r="FNL43" s="23"/>
      <c r="FNM43" s="23"/>
      <c r="FNN43" s="23"/>
      <c r="FNO43" s="23"/>
      <c r="FNP43" s="23"/>
      <c r="FNQ43" s="23"/>
      <c r="FNR43" s="23"/>
      <c r="FNS43" s="23"/>
      <c r="FNT43" s="23"/>
      <c r="FNU43" s="23"/>
      <c r="FNV43" s="23"/>
      <c r="FNW43" s="23"/>
      <c r="FNX43" s="23"/>
      <c r="FNY43" s="23"/>
      <c r="FNZ43" s="23"/>
      <c r="FOA43" s="23"/>
      <c r="FOB43" s="23"/>
      <c r="FOC43" s="23"/>
      <c r="FOD43" s="23"/>
      <c r="FOE43" s="23"/>
      <c r="FOF43" s="23"/>
      <c r="FOG43" s="23"/>
      <c r="FOH43" s="23"/>
      <c r="FOI43" s="23"/>
      <c r="FOJ43" s="23"/>
      <c r="FOK43" s="23"/>
      <c r="FOL43" s="23"/>
      <c r="FOM43" s="23"/>
      <c r="FON43" s="23"/>
      <c r="FOO43" s="23"/>
      <c r="FOP43" s="23"/>
      <c r="FOQ43" s="23"/>
      <c r="FOR43" s="23"/>
      <c r="FOS43" s="23"/>
      <c r="FOT43" s="23"/>
      <c r="FOU43" s="23"/>
      <c r="FOV43" s="23"/>
      <c r="FOW43" s="23"/>
      <c r="FOX43" s="23"/>
      <c r="FOY43" s="23"/>
      <c r="FOZ43" s="23"/>
      <c r="FPA43" s="23"/>
      <c r="FPB43" s="23"/>
      <c r="FPC43" s="23"/>
      <c r="FPD43" s="23"/>
      <c r="FPE43" s="23"/>
      <c r="FPF43" s="23"/>
      <c r="FPG43" s="23"/>
      <c r="FPH43" s="23"/>
      <c r="FPI43" s="23"/>
      <c r="FPJ43" s="23"/>
      <c r="FPK43" s="23"/>
      <c r="FPL43" s="23"/>
      <c r="FPM43" s="23"/>
      <c r="FPN43" s="23"/>
      <c r="FPO43" s="23"/>
      <c r="FPP43" s="23"/>
      <c r="FPQ43" s="23"/>
      <c r="FPR43" s="23"/>
      <c r="FPS43" s="23"/>
      <c r="FPT43" s="23"/>
      <c r="FPU43" s="23"/>
      <c r="FPV43" s="23"/>
      <c r="FPW43" s="23"/>
      <c r="FPX43" s="23"/>
      <c r="FPY43" s="23"/>
      <c r="FPZ43" s="23"/>
      <c r="FQA43" s="23"/>
      <c r="FQB43" s="23"/>
      <c r="FQC43" s="23"/>
      <c r="FQD43" s="23"/>
      <c r="FQE43" s="23"/>
      <c r="FQF43" s="23"/>
      <c r="FQG43" s="23"/>
      <c r="FQH43" s="23"/>
      <c r="FQI43" s="23"/>
      <c r="FQJ43" s="23"/>
      <c r="FQK43" s="23"/>
      <c r="FQL43" s="23"/>
      <c r="FQM43" s="23"/>
      <c r="FQN43" s="23"/>
      <c r="FQO43" s="23"/>
      <c r="FQP43" s="23"/>
      <c r="FQQ43" s="23"/>
      <c r="FQR43" s="23"/>
      <c r="FQS43" s="23"/>
      <c r="FQT43" s="23"/>
      <c r="FQU43" s="23"/>
      <c r="FQV43" s="23"/>
      <c r="FQW43" s="23"/>
      <c r="FQX43" s="23"/>
      <c r="FQY43" s="23"/>
      <c r="FQZ43" s="23"/>
      <c r="FRA43" s="23"/>
      <c r="FRB43" s="23"/>
      <c r="FRC43" s="23"/>
      <c r="FRD43" s="23"/>
      <c r="FRE43" s="23"/>
      <c r="FRF43" s="23"/>
      <c r="FRG43" s="23"/>
      <c r="FRH43" s="23"/>
      <c r="FRI43" s="23"/>
      <c r="FRJ43" s="23"/>
      <c r="FRK43" s="23"/>
      <c r="FRL43" s="23"/>
      <c r="FRM43" s="23"/>
      <c r="FRN43" s="23"/>
      <c r="FRO43" s="23"/>
      <c r="FRP43" s="23"/>
      <c r="FRQ43" s="23"/>
      <c r="FRR43" s="23"/>
      <c r="FRS43" s="23"/>
      <c r="FRT43" s="23"/>
      <c r="FRU43" s="23"/>
      <c r="FRV43" s="23"/>
      <c r="FRW43" s="23"/>
      <c r="FRX43" s="23"/>
      <c r="FRY43" s="23"/>
      <c r="FRZ43" s="23"/>
      <c r="FSA43" s="23"/>
      <c r="FSB43" s="23"/>
      <c r="FSC43" s="23"/>
      <c r="FSD43" s="23"/>
      <c r="FSE43" s="23"/>
      <c r="FSF43" s="23"/>
      <c r="FSG43" s="23"/>
      <c r="FSH43" s="23"/>
      <c r="FSI43" s="23"/>
      <c r="FSJ43" s="23"/>
      <c r="FSK43" s="23"/>
      <c r="FSL43" s="23"/>
      <c r="FSM43" s="23"/>
      <c r="FSN43" s="23"/>
      <c r="FSO43" s="23"/>
      <c r="FSP43" s="23"/>
      <c r="FSQ43" s="23"/>
      <c r="FSR43" s="23"/>
      <c r="FSS43" s="23"/>
      <c r="FST43" s="23"/>
      <c r="FSU43" s="23"/>
      <c r="FSV43" s="23"/>
      <c r="FSW43" s="23"/>
      <c r="FSX43" s="23"/>
      <c r="FSY43" s="23"/>
      <c r="FSZ43" s="23"/>
      <c r="FTA43" s="23"/>
      <c r="FTB43" s="23"/>
      <c r="FTC43" s="23"/>
      <c r="FTD43" s="23"/>
      <c r="FTE43" s="23"/>
      <c r="FTF43" s="23"/>
      <c r="FTG43" s="23"/>
      <c r="FTH43" s="23"/>
      <c r="FTI43" s="23"/>
      <c r="FTJ43" s="23"/>
      <c r="FTK43" s="23"/>
      <c r="FTL43" s="23"/>
      <c r="FTM43" s="23"/>
      <c r="FTN43" s="23"/>
      <c r="FTO43" s="23"/>
      <c r="FTP43" s="23"/>
      <c r="FTQ43" s="23"/>
      <c r="FTR43" s="23"/>
      <c r="FTS43" s="23"/>
      <c r="FTT43" s="23"/>
      <c r="FTU43" s="23"/>
      <c r="FTV43" s="23"/>
      <c r="FTW43" s="23"/>
      <c r="FTX43" s="23"/>
      <c r="FTY43" s="23"/>
      <c r="FTZ43" s="23"/>
      <c r="FUA43" s="23"/>
      <c r="FUB43" s="23"/>
      <c r="FUC43" s="23"/>
      <c r="FUD43" s="23"/>
      <c r="FUE43" s="23"/>
      <c r="FUF43" s="23"/>
      <c r="FUG43" s="23"/>
      <c r="FUH43" s="23"/>
      <c r="FUI43" s="23"/>
      <c r="FUJ43" s="23"/>
      <c r="FUK43" s="23"/>
      <c r="FUL43" s="23"/>
      <c r="FUM43" s="23"/>
      <c r="FUN43" s="23"/>
      <c r="FUO43" s="23"/>
      <c r="FUP43" s="23"/>
      <c r="FUQ43" s="23"/>
      <c r="FUR43" s="23"/>
      <c r="FUS43" s="23"/>
      <c r="FUT43" s="23"/>
      <c r="FUU43" s="23"/>
      <c r="FUV43" s="23"/>
      <c r="FUW43" s="23"/>
      <c r="FUX43" s="23"/>
      <c r="FUY43" s="23"/>
      <c r="FUZ43" s="23"/>
      <c r="FVA43" s="23"/>
      <c r="FVB43" s="23"/>
      <c r="FVC43" s="23"/>
      <c r="FVD43" s="23"/>
      <c r="FVE43" s="23"/>
      <c r="FVF43" s="23"/>
      <c r="FVG43" s="23"/>
      <c r="FVH43" s="23"/>
      <c r="FVI43" s="23"/>
      <c r="FVJ43" s="23"/>
      <c r="FVK43" s="23"/>
      <c r="FVL43" s="23"/>
      <c r="FVM43" s="23"/>
      <c r="FVN43" s="23"/>
      <c r="FVO43" s="23"/>
      <c r="FVP43" s="23"/>
      <c r="FVQ43" s="23"/>
      <c r="FVR43" s="23"/>
      <c r="FVS43" s="23"/>
      <c r="FVT43" s="23"/>
      <c r="FVU43" s="23"/>
      <c r="FVV43" s="23"/>
      <c r="FVW43" s="23"/>
      <c r="FVX43" s="23"/>
      <c r="FVY43" s="23"/>
      <c r="FVZ43" s="23"/>
      <c r="FWA43" s="23"/>
      <c r="FWB43" s="23"/>
      <c r="FWC43" s="23"/>
      <c r="FWD43" s="23"/>
      <c r="FWE43" s="23"/>
      <c r="FWF43" s="23"/>
      <c r="FWG43" s="23"/>
      <c r="FWH43" s="23"/>
      <c r="FWI43" s="23"/>
      <c r="FWJ43" s="23"/>
      <c r="FWK43" s="23"/>
      <c r="FWL43" s="23"/>
      <c r="FWM43" s="23"/>
      <c r="FWN43" s="23"/>
      <c r="FWO43" s="23"/>
      <c r="FWP43" s="23"/>
      <c r="FWQ43" s="23"/>
      <c r="FWR43" s="23"/>
      <c r="FWS43" s="23"/>
      <c r="FWT43" s="23"/>
      <c r="FWU43" s="23"/>
      <c r="FWV43" s="23"/>
      <c r="FWW43" s="23"/>
      <c r="FWX43" s="23"/>
      <c r="FWY43" s="23"/>
      <c r="FWZ43" s="23"/>
      <c r="FXA43" s="23"/>
      <c r="FXB43" s="23"/>
      <c r="FXC43" s="23"/>
      <c r="FXD43" s="23"/>
      <c r="FXE43" s="23"/>
      <c r="FXF43" s="23"/>
      <c r="FXG43" s="23"/>
      <c r="FXH43" s="23"/>
      <c r="FXI43" s="23"/>
      <c r="FXJ43" s="23"/>
      <c r="FXK43" s="23"/>
      <c r="FXL43" s="23"/>
      <c r="FXM43" s="23"/>
      <c r="FXN43" s="23"/>
      <c r="FXO43" s="23"/>
      <c r="FXP43" s="23"/>
      <c r="FXQ43" s="23"/>
      <c r="FXR43" s="23"/>
      <c r="FXS43" s="23"/>
      <c r="FXT43" s="23"/>
      <c r="FXU43" s="23"/>
      <c r="FXV43" s="23"/>
      <c r="FXW43" s="23"/>
      <c r="FXX43" s="23"/>
      <c r="FXY43" s="23"/>
      <c r="FXZ43" s="23"/>
      <c r="FYA43" s="23"/>
      <c r="FYB43" s="23"/>
      <c r="FYC43" s="23"/>
      <c r="FYD43" s="23"/>
      <c r="FYE43" s="23"/>
      <c r="FYF43" s="23"/>
      <c r="FYG43" s="23"/>
      <c r="FYH43" s="23"/>
      <c r="FYI43" s="23"/>
      <c r="FYJ43" s="23"/>
      <c r="FYK43" s="23"/>
      <c r="FYL43" s="23"/>
      <c r="FYM43" s="23"/>
      <c r="FYN43" s="23"/>
      <c r="FYO43" s="23"/>
      <c r="FYP43" s="23"/>
      <c r="FYQ43" s="23"/>
      <c r="FYR43" s="23"/>
      <c r="FYS43" s="23"/>
      <c r="FYT43" s="23"/>
      <c r="FYU43" s="23"/>
      <c r="FYV43" s="23"/>
      <c r="FYW43" s="23"/>
      <c r="FYX43" s="23"/>
      <c r="FYY43" s="23"/>
      <c r="FYZ43" s="23"/>
      <c r="FZA43" s="23"/>
      <c r="FZB43" s="23"/>
      <c r="FZC43" s="23"/>
      <c r="FZD43" s="23"/>
      <c r="FZE43" s="23"/>
      <c r="FZF43" s="23"/>
      <c r="FZG43" s="23"/>
      <c r="FZH43" s="23"/>
      <c r="FZI43" s="23"/>
      <c r="FZJ43" s="23"/>
      <c r="FZK43" s="23"/>
      <c r="FZL43" s="23"/>
      <c r="FZM43" s="23"/>
      <c r="FZN43" s="23"/>
      <c r="FZO43" s="23"/>
      <c r="FZP43" s="23"/>
      <c r="FZQ43" s="23"/>
      <c r="FZR43" s="23"/>
      <c r="FZS43" s="23"/>
      <c r="FZT43" s="23"/>
      <c r="FZU43" s="23"/>
      <c r="FZV43" s="23"/>
      <c r="FZW43" s="23"/>
      <c r="FZX43" s="23"/>
      <c r="FZY43" s="23"/>
      <c r="FZZ43" s="23"/>
      <c r="GAA43" s="23"/>
      <c r="GAB43" s="23"/>
      <c r="GAC43" s="23"/>
      <c r="GAD43" s="23"/>
      <c r="GAE43" s="23"/>
      <c r="GAF43" s="23"/>
      <c r="GAG43" s="23"/>
      <c r="GAH43" s="23"/>
      <c r="GAI43" s="23"/>
      <c r="GAJ43" s="23"/>
      <c r="GAK43" s="23"/>
      <c r="GAL43" s="23"/>
      <c r="GAM43" s="23"/>
      <c r="GAN43" s="23"/>
      <c r="GAO43" s="23"/>
      <c r="GAP43" s="23"/>
      <c r="GAQ43" s="23"/>
      <c r="GAR43" s="23"/>
      <c r="GAS43" s="23"/>
      <c r="GAT43" s="23"/>
      <c r="GAU43" s="23"/>
      <c r="GAV43" s="23"/>
      <c r="GAW43" s="23"/>
      <c r="GAX43" s="23"/>
      <c r="GAY43" s="23"/>
      <c r="GAZ43" s="23"/>
      <c r="GBA43" s="23"/>
      <c r="GBB43" s="23"/>
      <c r="GBC43" s="23"/>
      <c r="GBD43" s="23"/>
      <c r="GBE43" s="23"/>
      <c r="GBF43" s="23"/>
      <c r="GBG43" s="23"/>
      <c r="GBH43" s="23"/>
      <c r="GBI43" s="23"/>
      <c r="GBJ43" s="23"/>
      <c r="GBK43" s="23"/>
      <c r="GBL43" s="23"/>
      <c r="GBM43" s="23"/>
      <c r="GBN43" s="23"/>
      <c r="GBO43" s="23"/>
      <c r="GBP43" s="23"/>
      <c r="GBQ43" s="23"/>
      <c r="GBR43" s="23"/>
      <c r="GBS43" s="23"/>
      <c r="GBT43" s="23"/>
      <c r="GBU43" s="23"/>
      <c r="GBV43" s="23"/>
      <c r="GBW43" s="23"/>
      <c r="GBX43" s="23"/>
      <c r="GBY43" s="23"/>
      <c r="GBZ43" s="23"/>
      <c r="GCA43" s="23"/>
      <c r="GCB43" s="23"/>
      <c r="GCC43" s="23"/>
      <c r="GCD43" s="23"/>
      <c r="GCE43" s="23"/>
      <c r="GCF43" s="23"/>
      <c r="GCG43" s="23"/>
      <c r="GCH43" s="23"/>
      <c r="GCI43" s="23"/>
      <c r="GCJ43" s="23"/>
      <c r="GCK43" s="23"/>
      <c r="GCL43" s="23"/>
      <c r="GCM43" s="23"/>
      <c r="GCN43" s="23"/>
      <c r="GCO43" s="23"/>
      <c r="GCP43" s="23"/>
      <c r="GCQ43" s="23"/>
      <c r="GCR43" s="23"/>
      <c r="GCS43" s="23"/>
      <c r="GCT43" s="23"/>
      <c r="GCU43" s="23"/>
      <c r="GCV43" s="23"/>
      <c r="GCW43" s="23"/>
      <c r="GCX43" s="23"/>
      <c r="GCY43" s="23"/>
      <c r="GCZ43" s="23"/>
      <c r="GDA43" s="23"/>
      <c r="GDB43" s="23"/>
      <c r="GDC43" s="23"/>
      <c r="GDD43" s="23"/>
      <c r="GDE43" s="23"/>
      <c r="GDF43" s="23"/>
      <c r="GDG43" s="23"/>
      <c r="GDH43" s="23"/>
      <c r="GDI43" s="23"/>
      <c r="GDJ43" s="23"/>
      <c r="GDK43" s="23"/>
      <c r="GDL43" s="23"/>
      <c r="GDM43" s="23"/>
      <c r="GDN43" s="23"/>
      <c r="GDO43" s="23"/>
      <c r="GDP43" s="23"/>
      <c r="GDQ43" s="23"/>
      <c r="GDR43" s="23"/>
      <c r="GDS43" s="23"/>
      <c r="GDT43" s="23"/>
      <c r="GDU43" s="23"/>
      <c r="GDV43" s="23"/>
      <c r="GDW43" s="23"/>
      <c r="GDX43" s="23"/>
      <c r="GDY43" s="23"/>
      <c r="GDZ43" s="23"/>
      <c r="GEA43" s="23"/>
      <c r="GEB43" s="23"/>
      <c r="GEC43" s="23"/>
      <c r="GED43" s="23"/>
      <c r="GEE43" s="23"/>
      <c r="GEF43" s="23"/>
      <c r="GEG43" s="23"/>
      <c r="GEH43" s="23"/>
      <c r="GEI43" s="23"/>
      <c r="GEJ43" s="23"/>
      <c r="GEK43" s="23"/>
      <c r="GEL43" s="23"/>
      <c r="GEM43" s="23"/>
      <c r="GEN43" s="23"/>
      <c r="GEO43" s="23"/>
      <c r="GEP43" s="23"/>
      <c r="GEQ43" s="23"/>
      <c r="GER43" s="23"/>
      <c r="GES43" s="23"/>
      <c r="GET43" s="23"/>
      <c r="GEU43" s="23"/>
      <c r="GEV43" s="23"/>
      <c r="GEW43" s="23"/>
      <c r="GEX43" s="23"/>
      <c r="GEY43" s="23"/>
      <c r="GEZ43" s="23"/>
      <c r="GFA43" s="23"/>
      <c r="GFB43" s="23"/>
      <c r="GFC43" s="23"/>
      <c r="GFD43" s="23"/>
      <c r="GFE43" s="23"/>
      <c r="GFF43" s="23"/>
      <c r="GFG43" s="23"/>
      <c r="GFH43" s="23"/>
      <c r="GFI43" s="23"/>
      <c r="GFJ43" s="23"/>
      <c r="GFK43" s="23"/>
      <c r="GFL43" s="23"/>
      <c r="GFM43" s="23"/>
      <c r="GFN43" s="23"/>
      <c r="GFO43" s="23"/>
      <c r="GFP43" s="23"/>
      <c r="GFQ43" s="23"/>
      <c r="GFR43" s="23"/>
      <c r="GFS43" s="23"/>
      <c r="GFT43" s="23"/>
      <c r="GFU43" s="23"/>
      <c r="GFV43" s="23"/>
      <c r="GFW43" s="23"/>
      <c r="GFX43" s="23"/>
      <c r="GFY43" s="23"/>
      <c r="GFZ43" s="23"/>
      <c r="GGA43" s="23"/>
      <c r="GGB43" s="23"/>
      <c r="GGC43" s="23"/>
      <c r="GGD43" s="23"/>
      <c r="GGE43" s="23"/>
      <c r="GGF43" s="23"/>
      <c r="GGG43" s="23"/>
      <c r="GGH43" s="23"/>
      <c r="GGI43" s="23"/>
      <c r="GGJ43" s="23"/>
      <c r="GGK43" s="23"/>
      <c r="GGL43" s="23"/>
      <c r="GGM43" s="23"/>
      <c r="GGN43" s="23"/>
      <c r="GGO43" s="23"/>
      <c r="GGP43" s="23"/>
      <c r="GGQ43" s="23"/>
      <c r="GGR43" s="23"/>
      <c r="GGS43" s="23"/>
      <c r="GGT43" s="23"/>
      <c r="GGU43" s="23"/>
      <c r="GGV43" s="23"/>
      <c r="GGW43" s="23"/>
      <c r="GGX43" s="23"/>
      <c r="GGY43" s="23"/>
      <c r="GGZ43" s="23"/>
      <c r="GHA43" s="23"/>
      <c r="GHB43" s="23"/>
      <c r="GHC43" s="23"/>
      <c r="GHD43" s="23"/>
      <c r="GHE43" s="23"/>
      <c r="GHF43" s="23"/>
      <c r="GHG43" s="23"/>
      <c r="GHH43" s="23"/>
      <c r="GHI43" s="23"/>
      <c r="GHJ43" s="23"/>
      <c r="GHK43" s="23"/>
      <c r="GHL43" s="23"/>
      <c r="GHM43" s="23"/>
      <c r="GHN43" s="23"/>
      <c r="GHO43" s="23"/>
      <c r="GHP43" s="23"/>
      <c r="GHQ43" s="23"/>
      <c r="GHR43" s="23"/>
      <c r="GHS43" s="23"/>
      <c r="GHT43" s="23"/>
      <c r="GHU43" s="23"/>
      <c r="GHV43" s="23"/>
      <c r="GHW43" s="23"/>
      <c r="GHX43" s="23"/>
      <c r="GHY43" s="23"/>
      <c r="GHZ43" s="23"/>
      <c r="GIA43" s="23"/>
      <c r="GIB43" s="23"/>
      <c r="GIC43" s="23"/>
      <c r="GID43" s="23"/>
      <c r="GIE43" s="23"/>
      <c r="GIF43" s="23"/>
      <c r="GIG43" s="23"/>
      <c r="GIH43" s="23"/>
      <c r="GII43" s="23"/>
      <c r="GIJ43" s="23"/>
      <c r="GIK43" s="23"/>
      <c r="GIL43" s="23"/>
      <c r="GIM43" s="23"/>
      <c r="GIN43" s="23"/>
      <c r="GIO43" s="23"/>
      <c r="GIP43" s="23"/>
      <c r="GIQ43" s="23"/>
      <c r="GIR43" s="23"/>
      <c r="GIS43" s="23"/>
      <c r="GIT43" s="23"/>
      <c r="GIU43" s="23"/>
      <c r="GIV43" s="23"/>
      <c r="GIW43" s="23"/>
      <c r="GIX43" s="23"/>
      <c r="GIY43" s="23"/>
      <c r="GIZ43" s="23"/>
      <c r="GJA43" s="23"/>
      <c r="GJB43" s="23"/>
      <c r="GJC43" s="23"/>
      <c r="GJD43" s="23"/>
      <c r="GJE43" s="23"/>
      <c r="GJF43" s="23"/>
      <c r="GJG43" s="23"/>
      <c r="GJH43" s="23"/>
      <c r="GJI43" s="23"/>
      <c r="GJJ43" s="23"/>
      <c r="GJK43" s="23"/>
      <c r="GJL43" s="23"/>
      <c r="GJM43" s="23"/>
      <c r="GJN43" s="23"/>
      <c r="GJO43" s="23"/>
      <c r="GJP43" s="23"/>
      <c r="GJQ43" s="23"/>
      <c r="GJR43" s="23"/>
      <c r="GJS43" s="23"/>
      <c r="GJT43" s="23"/>
      <c r="GJU43" s="23"/>
      <c r="GJV43" s="23"/>
      <c r="GJW43" s="23"/>
      <c r="GJX43" s="23"/>
      <c r="GJY43" s="23"/>
      <c r="GJZ43" s="23"/>
      <c r="GKA43" s="23"/>
      <c r="GKB43" s="23"/>
      <c r="GKC43" s="23"/>
      <c r="GKD43" s="23"/>
      <c r="GKE43" s="23"/>
      <c r="GKF43" s="23"/>
      <c r="GKG43" s="23"/>
      <c r="GKH43" s="23"/>
      <c r="GKI43" s="23"/>
      <c r="GKJ43" s="23"/>
      <c r="GKK43" s="23"/>
      <c r="GKL43" s="23"/>
      <c r="GKM43" s="23"/>
      <c r="GKN43" s="23"/>
      <c r="GKO43" s="23"/>
      <c r="GKP43" s="23"/>
      <c r="GKQ43" s="23"/>
      <c r="GKR43" s="23"/>
      <c r="GKS43" s="23"/>
      <c r="GKT43" s="23"/>
      <c r="GKU43" s="23"/>
      <c r="GKV43" s="23"/>
      <c r="GKW43" s="23"/>
      <c r="GKX43" s="23"/>
      <c r="GKY43" s="23"/>
      <c r="GKZ43" s="23"/>
      <c r="GLA43" s="23"/>
      <c r="GLB43" s="23"/>
      <c r="GLC43" s="23"/>
      <c r="GLD43" s="23"/>
      <c r="GLE43" s="23"/>
      <c r="GLF43" s="23"/>
      <c r="GLG43" s="23"/>
      <c r="GLH43" s="23"/>
      <c r="GLI43" s="23"/>
      <c r="GLJ43" s="23"/>
      <c r="GLK43" s="23"/>
      <c r="GLL43" s="23"/>
      <c r="GLM43" s="23"/>
      <c r="GLN43" s="23"/>
      <c r="GLO43" s="23"/>
      <c r="GLP43" s="23"/>
      <c r="GLQ43" s="23"/>
      <c r="GLR43" s="23"/>
      <c r="GLS43" s="23"/>
      <c r="GLT43" s="23"/>
      <c r="GLU43" s="23"/>
      <c r="GLV43" s="23"/>
      <c r="GLW43" s="23"/>
      <c r="GLX43" s="23"/>
      <c r="GLY43" s="23"/>
      <c r="GLZ43" s="23"/>
      <c r="GMA43" s="23"/>
      <c r="GMB43" s="23"/>
      <c r="GMC43" s="23"/>
      <c r="GMD43" s="23"/>
      <c r="GME43" s="23"/>
      <c r="GMF43" s="23"/>
      <c r="GMG43" s="23"/>
      <c r="GMH43" s="23"/>
      <c r="GMI43" s="23"/>
      <c r="GMJ43" s="23"/>
      <c r="GMK43" s="23"/>
      <c r="GML43" s="23"/>
      <c r="GMM43" s="23"/>
      <c r="GMN43" s="23"/>
      <c r="GMO43" s="23"/>
      <c r="GMP43" s="23"/>
      <c r="GMQ43" s="23"/>
      <c r="GMR43" s="23"/>
      <c r="GMS43" s="23"/>
      <c r="GMT43" s="23"/>
      <c r="GMU43" s="23"/>
      <c r="GMV43" s="23"/>
      <c r="GMW43" s="23"/>
      <c r="GMX43" s="23"/>
      <c r="GMY43" s="23"/>
      <c r="GMZ43" s="23"/>
      <c r="GNA43" s="23"/>
      <c r="GNB43" s="23"/>
      <c r="GNC43" s="23"/>
      <c r="GND43" s="23"/>
      <c r="GNE43" s="23"/>
      <c r="GNF43" s="23"/>
      <c r="GNG43" s="23"/>
      <c r="GNH43" s="23"/>
      <c r="GNI43" s="23"/>
      <c r="GNJ43" s="23"/>
      <c r="GNK43" s="23"/>
      <c r="GNL43" s="23"/>
      <c r="GNM43" s="23"/>
      <c r="GNN43" s="23"/>
      <c r="GNO43" s="23"/>
      <c r="GNP43" s="23"/>
      <c r="GNQ43" s="23"/>
      <c r="GNR43" s="23"/>
      <c r="GNS43" s="23"/>
      <c r="GNT43" s="23"/>
      <c r="GNU43" s="23"/>
      <c r="GNV43" s="23"/>
      <c r="GNW43" s="23"/>
      <c r="GNX43" s="23"/>
      <c r="GNY43" s="23"/>
      <c r="GNZ43" s="23"/>
      <c r="GOA43" s="23"/>
      <c r="GOB43" s="23"/>
      <c r="GOC43" s="23"/>
      <c r="GOD43" s="23"/>
      <c r="GOE43" s="23"/>
      <c r="GOF43" s="23"/>
      <c r="GOG43" s="23"/>
      <c r="GOH43" s="23"/>
      <c r="GOI43" s="23"/>
      <c r="GOJ43" s="23"/>
      <c r="GOK43" s="23"/>
      <c r="GOL43" s="23"/>
      <c r="GOM43" s="23"/>
      <c r="GON43" s="23"/>
      <c r="GOO43" s="23"/>
      <c r="GOP43" s="23"/>
      <c r="GOQ43" s="23"/>
      <c r="GOR43" s="23"/>
      <c r="GOS43" s="23"/>
      <c r="GOT43" s="23"/>
      <c r="GOU43" s="23"/>
      <c r="GOV43" s="23"/>
      <c r="GOW43" s="23"/>
      <c r="GOX43" s="23"/>
      <c r="GOY43" s="23"/>
      <c r="GOZ43" s="23"/>
      <c r="GPA43" s="23"/>
      <c r="GPB43" s="23"/>
      <c r="GPC43" s="23"/>
      <c r="GPD43" s="23"/>
      <c r="GPE43" s="23"/>
      <c r="GPF43" s="23"/>
      <c r="GPG43" s="23"/>
      <c r="GPH43" s="23"/>
      <c r="GPI43" s="23"/>
      <c r="GPJ43" s="23"/>
      <c r="GPK43" s="23"/>
      <c r="GPL43" s="23"/>
      <c r="GPM43" s="23"/>
      <c r="GPN43" s="23"/>
      <c r="GPO43" s="23"/>
      <c r="GPP43" s="23"/>
      <c r="GPQ43" s="23"/>
      <c r="GPR43" s="23"/>
      <c r="GPS43" s="23"/>
      <c r="GPT43" s="23"/>
      <c r="GPU43" s="23"/>
      <c r="GPV43" s="23"/>
      <c r="GPW43" s="23"/>
      <c r="GPX43" s="23"/>
      <c r="GPY43" s="23"/>
      <c r="GPZ43" s="23"/>
      <c r="GQA43" s="23"/>
      <c r="GQB43" s="23"/>
      <c r="GQC43" s="23"/>
      <c r="GQD43" s="23"/>
      <c r="GQE43" s="23"/>
      <c r="GQF43" s="23"/>
      <c r="GQG43" s="23"/>
      <c r="GQH43" s="23"/>
      <c r="GQI43" s="23"/>
      <c r="GQJ43" s="23"/>
      <c r="GQK43" s="23"/>
      <c r="GQL43" s="23"/>
      <c r="GQM43" s="23"/>
      <c r="GQN43" s="23"/>
      <c r="GQO43" s="23"/>
      <c r="GQP43" s="23"/>
      <c r="GQQ43" s="23"/>
      <c r="GQR43" s="23"/>
      <c r="GQS43" s="23"/>
      <c r="GQT43" s="23"/>
      <c r="GQU43" s="23"/>
      <c r="GQV43" s="23"/>
      <c r="GQW43" s="23"/>
      <c r="GQX43" s="23"/>
      <c r="GQY43" s="23"/>
      <c r="GQZ43" s="23"/>
      <c r="GRA43" s="23"/>
      <c r="GRB43" s="23"/>
      <c r="GRC43" s="23"/>
      <c r="GRD43" s="23"/>
      <c r="GRE43" s="23"/>
      <c r="GRF43" s="23"/>
      <c r="GRG43" s="23"/>
      <c r="GRH43" s="23"/>
      <c r="GRI43" s="23"/>
      <c r="GRJ43" s="23"/>
      <c r="GRK43" s="23"/>
      <c r="GRL43" s="23"/>
      <c r="GRM43" s="23"/>
      <c r="GRN43" s="23"/>
      <c r="GRO43" s="23"/>
      <c r="GRP43" s="23"/>
      <c r="GRQ43" s="23"/>
      <c r="GRR43" s="23"/>
      <c r="GRS43" s="23"/>
      <c r="GRT43" s="23"/>
      <c r="GRU43" s="23"/>
      <c r="GRV43" s="23"/>
      <c r="GRW43" s="23"/>
      <c r="GRX43" s="23"/>
      <c r="GRY43" s="23"/>
      <c r="GRZ43" s="23"/>
      <c r="GSA43" s="23"/>
      <c r="GSB43" s="23"/>
      <c r="GSC43" s="23"/>
      <c r="GSD43" s="23"/>
      <c r="GSE43" s="23"/>
      <c r="GSF43" s="23"/>
      <c r="GSG43" s="23"/>
      <c r="GSH43" s="23"/>
      <c r="GSI43" s="23"/>
      <c r="GSJ43" s="23"/>
      <c r="GSK43" s="23"/>
      <c r="GSL43" s="23"/>
      <c r="GSM43" s="23"/>
      <c r="GSN43" s="23"/>
      <c r="GSO43" s="23"/>
      <c r="GSP43" s="23"/>
      <c r="GSQ43" s="23"/>
      <c r="GSR43" s="23"/>
      <c r="GSS43" s="23"/>
      <c r="GST43" s="23"/>
      <c r="GSU43" s="23"/>
      <c r="GSV43" s="23"/>
      <c r="GSW43" s="23"/>
      <c r="GSX43" s="23"/>
      <c r="GSY43" s="23"/>
      <c r="GSZ43" s="23"/>
      <c r="GTA43" s="23"/>
      <c r="GTB43" s="23"/>
      <c r="GTC43" s="23"/>
      <c r="GTD43" s="23"/>
      <c r="GTE43" s="23"/>
      <c r="GTF43" s="23"/>
      <c r="GTG43" s="23"/>
      <c r="GTH43" s="23"/>
      <c r="GTI43" s="23"/>
      <c r="GTJ43" s="23"/>
      <c r="GTK43" s="23"/>
      <c r="GTL43" s="23"/>
      <c r="GTM43" s="23"/>
      <c r="GTN43" s="23"/>
      <c r="GTO43" s="23"/>
      <c r="GTP43" s="23"/>
      <c r="GTQ43" s="23"/>
      <c r="GTR43" s="23"/>
      <c r="GTS43" s="23"/>
      <c r="GTT43" s="23"/>
      <c r="GTU43" s="23"/>
      <c r="GTV43" s="23"/>
      <c r="GTW43" s="23"/>
      <c r="GTX43" s="23"/>
      <c r="GTY43" s="23"/>
      <c r="GTZ43" s="23"/>
      <c r="GUA43" s="23"/>
      <c r="GUB43" s="23"/>
      <c r="GUC43" s="23"/>
      <c r="GUD43" s="23"/>
      <c r="GUE43" s="23"/>
      <c r="GUF43" s="23"/>
      <c r="GUG43" s="23"/>
      <c r="GUH43" s="23"/>
      <c r="GUI43" s="23"/>
      <c r="GUJ43" s="23"/>
      <c r="GUK43" s="23"/>
      <c r="GUL43" s="23"/>
      <c r="GUM43" s="23"/>
      <c r="GUN43" s="23"/>
      <c r="GUO43" s="23"/>
      <c r="GUP43" s="23"/>
      <c r="GUQ43" s="23"/>
      <c r="GUR43" s="23"/>
      <c r="GUS43" s="23"/>
      <c r="GUT43" s="23"/>
      <c r="GUU43" s="23"/>
      <c r="GUV43" s="23"/>
      <c r="GUW43" s="23"/>
      <c r="GUX43" s="23"/>
      <c r="GUY43" s="23"/>
      <c r="GUZ43" s="23"/>
      <c r="GVA43" s="23"/>
      <c r="GVB43" s="23"/>
      <c r="GVC43" s="23"/>
      <c r="GVD43" s="23"/>
      <c r="GVE43" s="23"/>
      <c r="GVF43" s="23"/>
      <c r="GVG43" s="23"/>
      <c r="GVH43" s="23"/>
      <c r="GVI43" s="23"/>
      <c r="GVJ43" s="23"/>
      <c r="GVK43" s="23"/>
      <c r="GVL43" s="23"/>
      <c r="GVM43" s="23"/>
      <c r="GVN43" s="23"/>
      <c r="GVO43" s="23"/>
      <c r="GVP43" s="23"/>
      <c r="GVQ43" s="23"/>
      <c r="GVR43" s="23"/>
      <c r="GVS43" s="23"/>
      <c r="GVT43" s="23"/>
      <c r="GVU43" s="23"/>
      <c r="GVV43" s="23"/>
      <c r="GVW43" s="23"/>
      <c r="GVX43" s="23"/>
      <c r="GVY43" s="23"/>
      <c r="GVZ43" s="23"/>
      <c r="GWA43" s="23"/>
      <c r="GWB43" s="23"/>
      <c r="GWC43" s="23"/>
      <c r="GWD43" s="23"/>
      <c r="GWE43" s="23"/>
      <c r="GWF43" s="23"/>
      <c r="GWG43" s="23"/>
      <c r="GWH43" s="23"/>
      <c r="GWI43" s="23"/>
      <c r="GWJ43" s="23"/>
      <c r="GWK43" s="23"/>
      <c r="GWL43" s="23"/>
      <c r="GWM43" s="23"/>
      <c r="GWN43" s="23"/>
      <c r="GWO43" s="23"/>
      <c r="GWP43" s="23"/>
      <c r="GWQ43" s="23"/>
      <c r="GWR43" s="23"/>
      <c r="GWS43" s="23"/>
      <c r="GWT43" s="23"/>
      <c r="GWU43" s="23"/>
      <c r="GWV43" s="23"/>
      <c r="GWW43" s="23"/>
      <c r="GWX43" s="23"/>
      <c r="GWY43" s="23"/>
      <c r="GWZ43" s="23"/>
      <c r="GXA43" s="23"/>
      <c r="GXB43" s="23"/>
      <c r="GXC43" s="23"/>
      <c r="GXD43" s="23"/>
      <c r="GXE43" s="23"/>
      <c r="GXF43" s="23"/>
      <c r="GXG43" s="23"/>
      <c r="GXH43" s="23"/>
      <c r="GXI43" s="23"/>
      <c r="GXJ43" s="23"/>
      <c r="GXK43" s="23"/>
      <c r="GXL43" s="23"/>
      <c r="GXM43" s="23"/>
      <c r="GXN43" s="23"/>
      <c r="GXO43" s="23"/>
      <c r="GXP43" s="23"/>
      <c r="GXQ43" s="23"/>
      <c r="GXR43" s="23"/>
      <c r="GXS43" s="23"/>
      <c r="GXT43" s="23"/>
      <c r="GXU43" s="23"/>
      <c r="GXV43" s="23"/>
      <c r="GXW43" s="23"/>
      <c r="GXX43" s="23"/>
      <c r="GXY43" s="23"/>
      <c r="GXZ43" s="23"/>
      <c r="GYA43" s="23"/>
      <c r="GYB43" s="23"/>
      <c r="GYC43" s="23"/>
      <c r="GYD43" s="23"/>
      <c r="GYE43" s="23"/>
      <c r="GYF43" s="23"/>
      <c r="GYG43" s="23"/>
      <c r="GYH43" s="23"/>
      <c r="GYI43" s="23"/>
      <c r="GYJ43" s="23"/>
      <c r="GYK43" s="23"/>
      <c r="GYL43" s="23"/>
      <c r="GYM43" s="23"/>
      <c r="GYN43" s="23"/>
      <c r="GYO43" s="23"/>
      <c r="GYP43" s="23"/>
      <c r="GYQ43" s="23"/>
      <c r="GYR43" s="23"/>
      <c r="GYS43" s="23"/>
      <c r="GYT43" s="23"/>
      <c r="GYU43" s="23"/>
      <c r="GYV43" s="23"/>
      <c r="GYW43" s="23"/>
      <c r="GYX43" s="23"/>
      <c r="GYY43" s="23"/>
      <c r="GYZ43" s="23"/>
      <c r="GZA43" s="23"/>
      <c r="GZB43" s="23"/>
      <c r="GZC43" s="23"/>
      <c r="GZD43" s="23"/>
      <c r="GZE43" s="23"/>
      <c r="GZF43" s="23"/>
      <c r="GZG43" s="23"/>
      <c r="GZH43" s="23"/>
      <c r="GZI43" s="23"/>
      <c r="GZJ43" s="23"/>
      <c r="GZK43" s="23"/>
      <c r="GZL43" s="23"/>
      <c r="GZM43" s="23"/>
      <c r="GZN43" s="23"/>
      <c r="GZO43" s="23"/>
      <c r="GZP43" s="23"/>
      <c r="GZQ43" s="23"/>
      <c r="GZR43" s="23"/>
      <c r="GZS43" s="23"/>
      <c r="GZT43" s="23"/>
      <c r="GZU43" s="23"/>
      <c r="GZV43" s="23"/>
      <c r="GZW43" s="23"/>
      <c r="GZX43" s="23"/>
      <c r="GZY43" s="23"/>
      <c r="GZZ43" s="23"/>
      <c r="HAA43" s="23"/>
      <c r="HAB43" s="23"/>
      <c r="HAC43" s="23"/>
      <c r="HAD43" s="23"/>
      <c r="HAE43" s="23"/>
      <c r="HAF43" s="23"/>
      <c r="HAG43" s="23"/>
      <c r="HAH43" s="23"/>
      <c r="HAI43" s="23"/>
      <c r="HAJ43" s="23"/>
      <c r="HAK43" s="23"/>
      <c r="HAL43" s="23"/>
      <c r="HAM43" s="23"/>
      <c r="HAN43" s="23"/>
      <c r="HAO43" s="23"/>
      <c r="HAP43" s="23"/>
      <c r="HAQ43" s="23"/>
      <c r="HAR43" s="23"/>
      <c r="HAS43" s="23"/>
      <c r="HAT43" s="23"/>
      <c r="HAU43" s="23"/>
      <c r="HAV43" s="23"/>
      <c r="HAW43" s="23"/>
      <c r="HAX43" s="23"/>
      <c r="HAY43" s="23"/>
      <c r="HAZ43" s="23"/>
      <c r="HBA43" s="23"/>
      <c r="HBB43" s="23"/>
      <c r="HBC43" s="23"/>
      <c r="HBD43" s="23"/>
      <c r="HBE43" s="23"/>
      <c r="HBF43" s="23"/>
      <c r="HBG43" s="23"/>
      <c r="HBH43" s="23"/>
      <c r="HBI43" s="23"/>
      <c r="HBJ43" s="23"/>
      <c r="HBK43" s="23"/>
      <c r="HBL43" s="23"/>
      <c r="HBM43" s="23"/>
      <c r="HBN43" s="23"/>
      <c r="HBO43" s="23"/>
      <c r="HBP43" s="23"/>
      <c r="HBQ43" s="23"/>
      <c r="HBR43" s="23"/>
      <c r="HBS43" s="23"/>
      <c r="HBT43" s="23"/>
      <c r="HBU43" s="23"/>
      <c r="HBV43" s="23"/>
      <c r="HBW43" s="23"/>
      <c r="HBX43" s="23"/>
      <c r="HBY43" s="23"/>
      <c r="HBZ43" s="23"/>
      <c r="HCA43" s="23"/>
      <c r="HCB43" s="23"/>
      <c r="HCC43" s="23"/>
      <c r="HCD43" s="23"/>
      <c r="HCE43" s="23"/>
      <c r="HCF43" s="23"/>
      <c r="HCG43" s="23"/>
      <c r="HCH43" s="23"/>
      <c r="HCI43" s="23"/>
      <c r="HCJ43" s="23"/>
      <c r="HCK43" s="23"/>
      <c r="HCL43" s="23"/>
      <c r="HCM43" s="23"/>
      <c r="HCN43" s="23"/>
      <c r="HCO43" s="23"/>
      <c r="HCP43" s="23"/>
      <c r="HCQ43" s="23"/>
      <c r="HCR43" s="23"/>
      <c r="HCS43" s="23"/>
      <c r="HCT43" s="23"/>
      <c r="HCU43" s="23"/>
      <c r="HCV43" s="23"/>
      <c r="HCW43" s="23"/>
      <c r="HCX43" s="23"/>
      <c r="HCY43" s="23"/>
      <c r="HCZ43" s="23"/>
      <c r="HDA43" s="23"/>
      <c r="HDB43" s="23"/>
      <c r="HDC43" s="23"/>
      <c r="HDD43" s="23"/>
      <c r="HDE43" s="23"/>
      <c r="HDF43" s="23"/>
      <c r="HDG43" s="23"/>
      <c r="HDH43" s="23"/>
      <c r="HDI43" s="23"/>
      <c r="HDJ43" s="23"/>
      <c r="HDK43" s="23"/>
      <c r="HDL43" s="23"/>
      <c r="HDM43" s="23"/>
      <c r="HDN43" s="23"/>
      <c r="HDO43" s="23"/>
      <c r="HDP43" s="23"/>
      <c r="HDQ43" s="23"/>
      <c r="HDR43" s="23"/>
      <c r="HDS43" s="23"/>
      <c r="HDT43" s="23"/>
      <c r="HDU43" s="23"/>
      <c r="HDV43" s="23"/>
      <c r="HDW43" s="23"/>
      <c r="HDX43" s="23"/>
      <c r="HDY43" s="23"/>
      <c r="HDZ43" s="23"/>
      <c r="HEA43" s="23"/>
      <c r="HEB43" s="23"/>
      <c r="HEC43" s="23"/>
      <c r="HED43" s="23"/>
      <c r="HEE43" s="23"/>
      <c r="HEF43" s="23"/>
      <c r="HEG43" s="23"/>
      <c r="HEH43" s="23"/>
      <c r="HEI43" s="23"/>
      <c r="HEJ43" s="23"/>
      <c r="HEK43" s="23"/>
      <c r="HEL43" s="23"/>
      <c r="HEM43" s="23"/>
      <c r="HEN43" s="23"/>
      <c r="HEO43" s="23"/>
      <c r="HEP43" s="23"/>
      <c r="HEQ43" s="23"/>
      <c r="HER43" s="23"/>
      <c r="HES43" s="23"/>
      <c r="HET43" s="23"/>
      <c r="HEU43" s="23"/>
      <c r="HEV43" s="23"/>
      <c r="HEW43" s="23"/>
      <c r="HEX43" s="23"/>
      <c r="HEY43" s="23"/>
      <c r="HEZ43" s="23"/>
      <c r="HFA43" s="23"/>
      <c r="HFB43" s="23"/>
      <c r="HFC43" s="23"/>
      <c r="HFD43" s="23"/>
      <c r="HFE43" s="23"/>
      <c r="HFF43" s="23"/>
      <c r="HFG43" s="23"/>
      <c r="HFH43" s="23"/>
      <c r="HFI43" s="23"/>
      <c r="HFJ43" s="23"/>
      <c r="HFK43" s="23"/>
      <c r="HFL43" s="23"/>
      <c r="HFM43" s="23"/>
      <c r="HFN43" s="23"/>
      <c r="HFO43" s="23"/>
      <c r="HFP43" s="23"/>
      <c r="HFQ43" s="23"/>
      <c r="HFR43" s="23"/>
      <c r="HFS43" s="23"/>
      <c r="HFT43" s="23"/>
      <c r="HFU43" s="23"/>
      <c r="HFV43" s="23"/>
      <c r="HFW43" s="23"/>
      <c r="HFX43" s="23"/>
      <c r="HFY43" s="23"/>
      <c r="HFZ43" s="23"/>
      <c r="HGA43" s="23"/>
      <c r="HGB43" s="23"/>
      <c r="HGC43" s="23"/>
      <c r="HGD43" s="23"/>
      <c r="HGE43" s="23"/>
      <c r="HGF43" s="23"/>
      <c r="HGG43" s="23"/>
      <c r="HGH43" s="23"/>
      <c r="HGI43" s="23"/>
      <c r="HGJ43" s="23"/>
      <c r="HGK43" s="23"/>
      <c r="HGL43" s="23"/>
      <c r="HGM43" s="23"/>
      <c r="HGN43" s="23"/>
      <c r="HGO43" s="23"/>
      <c r="HGP43" s="23"/>
      <c r="HGQ43" s="23"/>
      <c r="HGR43" s="23"/>
      <c r="HGS43" s="23"/>
      <c r="HGT43" s="23"/>
      <c r="HGU43" s="23"/>
      <c r="HGV43" s="23"/>
      <c r="HGW43" s="23"/>
      <c r="HGX43" s="23"/>
      <c r="HGY43" s="23"/>
      <c r="HGZ43" s="23"/>
      <c r="HHA43" s="23"/>
      <c r="HHB43" s="23"/>
      <c r="HHC43" s="23"/>
      <c r="HHD43" s="23"/>
      <c r="HHE43" s="23"/>
      <c r="HHF43" s="23"/>
      <c r="HHG43" s="23"/>
      <c r="HHH43" s="23"/>
      <c r="HHI43" s="23"/>
      <c r="HHJ43" s="23"/>
      <c r="HHK43" s="23"/>
      <c r="HHL43" s="23"/>
      <c r="HHM43" s="23"/>
      <c r="HHN43" s="23"/>
      <c r="HHO43" s="23"/>
      <c r="HHP43" s="23"/>
      <c r="HHQ43" s="23"/>
      <c r="HHR43" s="23"/>
      <c r="HHS43" s="23"/>
      <c r="HHT43" s="23"/>
      <c r="HHU43" s="23"/>
      <c r="HHV43" s="23"/>
      <c r="HHW43" s="23"/>
      <c r="HHX43" s="23"/>
      <c r="HHY43" s="23"/>
      <c r="HHZ43" s="23"/>
      <c r="HIA43" s="23"/>
      <c r="HIB43" s="23"/>
      <c r="HIC43" s="23"/>
      <c r="HID43" s="23"/>
      <c r="HIE43" s="23"/>
      <c r="HIF43" s="23"/>
      <c r="HIG43" s="23"/>
      <c r="HIH43" s="23"/>
      <c r="HII43" s="23"/>
      <c r="HIJ43" s="23"/>
      <c r="HIK43" s="23"/>
      <c r="HIL43" s="23"/>
      <c r="HIM43" s="23"/>
      <c r="HIN43" s="23"/>
      <c r="HIO43" s="23"/>
      <c r="HIP43" s="23"/>
      <c r="HIQ43" s="23"/>
      <c r="HIR43" s="23"/>
      <c r="HIS43" s="23"/>
      <c r="HIT43" s="23"/>
      <c r="HIU43" s="23"/>
      <c r="HIV43" s="23"/>
      <c r="HIW43" s="23"/>
      <c r="HIX43" s="23"/>
      <c r="HIY43" s="23"/>
      <c r="HIZ43" s="23"/>
      <c r="HJA43" s="23"/>
      <c r="HJB43" s="23"/>
      <c r="HJC43" s="23"/>
      <c r="HJD43" s="23"/>
      <c r="HJE43" s="23"/>
      <c r="HJF43" s="23"/>
      <c r="HJG43" s="23"/>
      <c r="HJH43" s="23"/>
      <c r="HJI43" s="23"/>
      <c r="HJJ43" s="23"/>
      <c r="HJK43" s="23"/>
      <c r="HJL43" s="23"/>
      <c r="HJM43" s="23"/>
      <c r="HJN43" s="23"/>
      <c r="HJO43" s="23"/>
      <c r="HJP43" s="23"/>
      <c r="HJQ43" s="23"/>
      <c r="HJR43" s="23"/>
      <c r="HJS43" s="23"/>
      <c r="HJT43" s="23"/>
      <c r="HJU43" s="23"/>
      <c r="HJV43" s="23"/>
      <c r="HJW43" s="23"/>
      <c r="HJX43" s="23"/>
      <c r="HJY43" s="23"/>
      <c r="HJZ43" s="23"/>
      <c r="HKA43" s="23"/>
      <c r="HKB43" s="23"/>
      <c r="HKC43" s="23"/>
      <c r="HKD43" s="23"/>
      <c r="HKE43" s="23"/>
      <c r="HKF43" s="23"/>
      <c r="HKG43" s="23"/>
      <c r="HKH43" s="23"/>
      <c r="HKI43" s="23"/>
      <c r="HKJ43" s="23"/>
      <c r="HKK43" s="23"/>
      <c r="HKL43" s="23"/>
      <c r="HKM43" s="23"/>
      <c r="HKN43" s="23"/>
      <c r="HKO43" s="23"/>
      <c r="HKP43" s="23"/>
      <c r="HKQ43" s="23"/>
      <c r="HKR43" s="23"/>
      <c r="HKS43" s="23"/>
      <c r="HKT43" s="23"/>
      <c r="HKU43" s="23"/>
      <c r="HKV43" s="23"/>
      <c r="HKW43" s="23"/>
      <c r="HKX43" s="23"/>
      <c r="HKY43" s="23"/>
      <c r="HKZ43" s="23"/>
      <c r="HLA43" s="23"/>
      <c r="HLB43" s="23"/>
      <c r="HLC43" s="23"/>
      <c r="HLD43" s="23"/>
      <c r="HLE43" s="23"/>
      <c r="HLF43" s="23"/>
      <c r="HLG43" s="23"/>
      <c r="HLH43" s="23"/>
      <c r="HLI43" s="23"/>
      <c r="HLJ43" s="23"/>
      <c r="HLK43" s="23"/>
      <c r="HLL43" s="23"/>
      <c r="HLM43" s="23"/>
      <c r="HLN43" s="23"/>
      <c r="HLO43" s="23"/>
      <c r="HLP43" s="23"/>
      <c r="HLQ43" s="23"/>
      <c r="HLR43" s="23"/>
      <c r="HLS43" s="23"/>
      <c r="HLT43" s="23"/>
      <c r="HLU43" s="23"/>
      <c r="HLV43" s="23"/>
      <c r="HLW43" s="23"/>
      <c r="HLX43" s="23"/>
      <c r="HLY43" s="23"/>
      <c r="HLZ43" s="23"/>
      <c r="HMA43" s="23"/>
      <c r="HMB43" s="23"/>
      <c r="HMC43" s="23"/>
      <c r="HMD43" s="23"/>
      <c r="HME43" s="23"/>
      <c r="HMF43" s="23"/>
      <c r="HMG43" s="23"/>
      <c r="HMH43" s="23"/>
      <c r="HMI43" s="23"/>
      <c r="HMJ43" s="23"/>
      <c r="HMK43" s="23"/>
      <c r="HML43" s="23"/>
      <c r="HMM43" s="23"/>
      <c r="HMN43" s="23"/>
      <c r="HMO43" s="23"/>
      <c r="HMP43" s="23"/>
      <c r="HMQ43" s="23"/>
      <c r="HMR43" s="23"/>
      <c r="HMS43" s="23"/>
      <c r="HMT43" s="23"/>
      <c r="HMU43" s="23"/>
      <c r="HMV43" s="23"/>
      <c r="HMW43" s="23"/>
      <c r="HMX43" s="23"/>
      <c r="HMY43" s="23"/>
      <c r="HMZ43" s="23"/>
      <c r="HNA43" s="23"/>
      <c r="HNB43" s="23"/>
      <c r="HNC43" s="23"/>
      <c r="HND43" s="23"/>
      <c r="HNE43" s="23"/>
      <c r="HNF43" s="23"/>
      <c r="HNG43" s="23"/>
      <c r="HNH43" s="23"/>
      <c r="HNI43" s="23"/>
      <c r="HNJ43" s="23"/>
      <c r="HNK43" s="23"/>
      <c r="HNL43" s="23"/>
      <c r="HNM43" s="23"/>
      <c r="HNN43" s="23"/>
      <c r="HNO43" s="23"/>
      <c r="HNP43" s="23"/>
      <c r="HNQ43" s="23"/>
      <c r="HNR43" s="23"/>
      <c r="HNS43" s="23"/>
      <c r="HNT43" s="23"/>
      <c r="HNU43" s="23"/>
      <c r="HNV43" s="23"/>
      <c r="HNW43" s="23"/>
      <c r="HNX43" s="23"/>
      <c r="HNY43" s="23"/>
      <c r="HNZ43" s="23"/>
      <c r="HOA43" s="23"/>
      <c r="HOB43" s="23"/>
      <c r="HOC43" s="23"/>
      <c r="HOD43" s="23"/>
      <c r="HOE43" s="23"/>
      <c r="HOF43" s="23"/>
      <c r="HOG43" s="23"/>
      <c r="HOH43" s="23"/>
      <c r="HOI43" s="23"/>
      <c r="HOJ43" s="23"/>
      <c r="HOK43" s="23"/>
      <c r="HOL43" s="23"/>
      <c r="HOM43" s="23"/>
      <c r="HON43" s="23"/>
      <c r="HOO43" s="23"/>
      <c r="HOP43" s="23"/>
      <c r="HOQ43" s="23"/>
      <c r="HOR43" s="23"/>
      <c r="HOS43" s="23"/>
      <c r="HOT43" s="23"/>
      <c r="HOU43" s="23"/>
      <c r="HOV43" s="23"/>
      <c r="HOW43" s="23"/>
      <c r="HOX43" s="23"/>
      <c r="HOY43" s="23"/>
      <c r="HOZ43" s="23"/>
      <c r="HPA43" s="23"/>
      <c r="HPB43" s="23"/>
      <c r="HPC43" s="23"/>
      <c r="HPD43" s="23"/>
      <c r="HPE43" s="23"/>
      <c r="HPF43" s="23"/>
      <c r="HPG43" s="23"/>
      <c r="HPH43" s="23"/>
      <c r="HPI43" s="23"/>
      <c r="HPJ43" s="23"/>
      <c r="HPK43" s="23"/>
      <c r="HPL43" s="23"/>
      <c r="HPM43" s="23"/>
      <c r="HPN43" s="23"/>
      <c r="HPO43" s="23"/>
      <c r="HPP43" s="23"/>
      <c r="HPQ43" s="23"/>
      <c r="HPR43" s="23"/>
      <c r="HPS43" s="23"/>
      <c r="HPT43" s="23"/>
      <c r="HPU43" s="23"/>
      <c r="HPV43" s="23"/>
      <c r="HPW43" s="23"/>
      <c r="HPX43" s="23"/>
      <c r="HPY43" s="23"/>
      <c r="HPZ43" s="23"/>
      <c r="HQA43" s="23"/>
      <c r="HQB43" s="23"/>
      <c r="HQC43" s="23"/>
      <c r="HQD43" s="23"/>
      <c r="HQE43" s="23"/>
      <c r="HQF43" s="23"/>
      <c r="HQG43" s="23"/>
      <c r="HQH43" s="23"/>
      <c r="HQI43" s="23"/>
      <c r="HQJ43" s="23"/>
      <c r="HQK43" s="23"/>
      <c r="HQL43" s="23"/>
      <c r="HQM43" s="23"/>
      <c r="HQN43" s="23"/>
      <c r="HQO43" s="23"/>
      <c r="HQP43" s="23"/>
      <c r="HQQ43" s="23"/>
      <c r="HQR43" s="23"/>
      <c r="HQS43" s="23"/>
      <c r="HQT43" s="23"/>
      <c r="HQU43" s="23"/>
      <c r="HQV43" s="23"/>
      <c r="HQW43" s="23"/>
      <c r="HQX43" s="23"/>
      <c r="HQY43" s="23"/>
      <c r="HQZ43" s="23"/>
      <c r="HRA43" s="23"/>
      <c r="HRB43" s="23"/>
      <c r="HRC43" s="23"/>
      <c r="HRD43" s="23"/>
      <c r="HRE43" s="23"/>
      <c r="HRF43" s="23"/>
      <c r="HRG43" s="23"/>
      <c r="HRH43" s="23"/>
      <c r="HRI43" s="23"/>
      <c r="HRJ43" s="23"/>
      <c r="HRK43" s="23"/>
      <c r="HRL43" s="23"/>
      <c r="HRM43" s="23"/>
      <c r="HRN43" s="23"/>
      <c r="HRO43" s="23"/>
      <c r="HRP43" s="23"/>
      <c r="HRQ43" s="23"/>
      <c r="HRR43" s="23"/>
      <c r="HRS43" s="23"/>
      <c r="HRT43" s="23"/>
      <c r="HRU43" s="23"/>
      <c r="HRV43" s="23"/>
      <c r="HRW43" s="23"/>
      <c r="HRX43" s="23"/>
      <c r="HRY43" s="23"/>
      <c r="HRZ43" s="23"/>
      <c r="HSA43" s="23"/>
      <c r="HSB43" s="23"/>
      <c r="HSC43" s="23"/>
      <c r="HSD43" s="23"/>
      <c r="HSE43" s="23"/>
      <c r="HSF43" s="23"/>
      <c r="HSG43" s="23"/>
      <c r="HSH43" s="23"/>
      <c r="HSI43" s="23"/>
      <c r="HSJ43" s="23"/>
      <c r="HSK43" s="23"/>
      <c r="HSL43" s="23"/>
      <c r="HSM43" s="23"/>
      <c r="HSN43" s="23"/>
      <c r="HSO43" s="23"/>
      <c r="HSP43" s="23"/>
      <c r="HSQ43" s="23"/>
      <c r="HSR43" s="23"/>
      <c r="HSS43" s="23"/>
      <c r="HST43" s="23"/>
      <c r="HSU43" s="23"/>
      <c r="HSV43" s="23"/>
      <c r="HSW43" s="23"/>
      <c r="HSX43" s="23"/>
      <c r="HSY43" s="23"/>
      <c r="HSZ43" s="23"/>
      <c r="HTA43" s="23"/>
      <c r="HTB43" s="23"/>
      <c r="HTC43" s="23"/>
      <c r="HTD43" s="23"/>
      <c r="HTE43" s="23"/>
      <c r="HTF43" s="23"/>
      <c r="HTG43" s="23"/>
      <c r="HTH43" s="23"/>
      <c r="HTI43" s="23"/>
      <c r="HTJ43" s="23"/>
      <c r="HTK43" s="23"/>
      <c r="HTL43" s="23"/>
      <c r="HTM43" s="23"/>
      <c r="HTN43" s="23"/>
      <c r="HTO43" s="23"/>
      <c r="HTP43" s="23"/>
      <c r="HTQ43" s="23"/>
      <c r="HTR43" s="23"/>
      <c r="HTS43" s="23"/>
      <c r="HTT43" s="23"/>
      <c r="HTU43" s="23"/>
      <c r="HTV43" s="23"/>
      <c r="HTW43" s="23"/>
      <c r="HTX43" s="23"/>
      <c r="HTY43" s="23"/>
      <c r="HTZ43" s="23"/>
      <c r="HUA43" s="23"/>
      <c r="HUB43" s="23"/>
      <c r="HUC43" s="23"/>
      <c r="HUD43" s="23"/>
      <c r="HUE43" s="23"/>
      <c r="HUF43" s="23"/>
      <c r="HUG43" s="23"/>
      <c r="HUH43" s="23"/>
      <c r="HUI43" s="23"/>
      <c r="HUJ43" s="23"/>
      <c r="HUK43" s="23"/>
      <c r="HUL43" s="23"/>
      <c r="HUM43" s="23"/>
      <c r="HUN43" s="23"/>
      <c r="HUO43" s="23"/>
      <c r="HUP43" s="23"/>
      <c r="HUQ43" s="23"/>
      <c r="HUR43" s="23"/>
      <c r="HUS43" s="23"/>
      <c r="HUT43" s="23"/>
      <c r="HUU43" s="23"/>
      <c r="HUV43" s="23"/>
      <c r="HUW43" s="23"/>
      <c r="HUX43" s="23"/>
      <c r="HUY43" s="23"/>
      <c r="HUZ43" s="23"/>
      <c r="HVA43" s="23"/>
      <c r="HVB43" s="23"/>
      <c r="HVC43" s="23"/>
      <c r="HVD43" s="23"/>
      <c r="HVE43" s="23"/>
      <c r="HVF43" s="23"/>
      <c r="HVG43" s="23"/>
      <c r="HVH43" s="23"/>
      <c r="HVI43" s="23"/>
      <c r="HVJ43" s="23"/>
      <c r="HVK43" s="23"/>
      <c r="HVL43" s="23"/>
      <c r="HVM43" s="23"/>
      <c r="HVN43" s="23"/>
      <c r="HVO43" s="23"/>
      <c r="HVP43" s="23"/>
      <c r="HVQ43" s="23"/>
      <c r="HVR43" s="23"/>
      <c r="HVS43" s="23"/>
      <c r="HVT43" s="23"/>
      <c r="HVU43" s="23"/>
      <c r="HVV43" s="23"/>
      <c r="HVW43" s="23"/>
      <c r="HVX43" s="23"/>
      <c r="HVY43" s="23"/>
      <c r="HVZ43" s="23"/>
      <c r="HWA43" s="23"/>
      <c r="HWB43" s="23"/>
      <c r="HWC43" s="23"/>
      <c r="HWD43" s="23"/>
      <c r="HWE43" s="23"/>
      <c r="HWF43" s="23"/>
      <c r="HWG43" s="23"/>
      <c r="HWH43" s="23"/>
      <c r="HWI43" s="23"/>
      <c r="HWJ43" s="23"/>
      <c r="HWK43" s="23"/>
      <c r="HWL43" s="23"/>
      <c r="HWM43" s="23"/>
      <c r="HWN43" s="23"/>
      <c r="HWO43" s="23"/>
      <c r="HWP43" s="23"/>
      <c r="HWQ43" s="23"/>
      <c r="HWR43" s="23"/>
      <c r="HWS43" s="23"/>
      <c r="HWT43" s="23"/>
      <c r="HWU43" s="23"/>
      <c r="HWV43" s="23"/>
      <c r="HWW43" s="23"/>
      <c r="HWX43" s="23"/>
      <c r="HWY43" s="23"/>
      <c r="HWZ43" s="23"/>
      <c r="HXA43" s="23"/>
      <c r="HXB43" s="23"/>
      <c r="HXC43" s="23"/>
      <c r="HXD43" s="23"/>
      <c r="HXE43" s="23"/>
      <c r="HXF43" s="23"/>
      <c r="HXG43" s="23"/>
      <c r="HXH43" s="23"/>
      <c r="HXI43" s="23"/>
      <c r="HXJ43" s="23"/>
      <c r="HXK43" s="23"/>
      <c r="HXL43" s="23"/>
      <c r="HXM43" s="23"/>
      <c r="HXN43" s="23"/>
      <c r="HXO43" s="23"/>
      <c r="HXP43" s="23"/>
      <c r="HXQ43" s="23"/>
      <c r="HXR43" s="23"/>
      <c r="HXS43" s="23"/>
      <c r="HXT43" s="23"/>
      <c r="HXU43" s="23"/>
      <c r="HXV43" s="23"/>
      <c r="HXW43" s="23"/>
      <c r="HXX43" s="23"/>
      <c r="HXY43" s="23"/>
      <c r="HXZ43" s="23"/>
      <c r="HYA43" s="23"/>
      <c r="HYB43" s="23"/>
      <c r="HYC43" s="23"/>
      <c r="HYD43" s="23"/>
      <c r="HYE43" s="23"/>
      <c r="HYF43" s="23"/>
      <c r="HYG43" s="23"/>
      <c r="HYH43" s="23"/>
      <c r="HYI43" s="23"/>
      <c r="HYJ43" s="23"/>
      <c r="HYK43" s="23"/>
      <c r="HYL43" s="23"/>
      <c r="HYM43" s="23"/>
      <c r="HYN43" s="23"/>
      <c r="HYO43" s="23"/>
      <c r="HYP43" s="23"/>
      <c r="HYQ43" s="23"/>
      <c r="HYR43" s="23"/>
      <c r="HYS43" s="23"/>
      <c r="HYT43" s="23"/>
      <c r="HYU43" s="23"/>
      <c r="HYV43" s="23"/>
      <c r="HYW43" s="23"/>
      <c r="HYX43" s="23"/>
      <c r="HYY43" s="23"/>
      <c r="HYZ43" s="23"/>
      <c r="HZA43" s="23"/>
      <c r="HZB43" s="23"/>
      <c r="HZC43" s="23"/>
      <c r="HZD43" s="23"/>
      <c r="HZE43" s="23"/>
      <c r="HZF43" s="23"/>
      <c r="HZG43" s="23"/>
      <c r="HZH43" s="23"/>
      <c r="HZI43" s="23"/>
      <c r="HZJ43" s="23"/>
      <c r="HZK43" s="23"/>
      <c r="HZL43" s="23"/>
      <c r="HZM43" s="23"/>
      <c r="HZN43" s="23"/>
      <c r="HZO43" s="23"/>
      <c r="HZP43" s="23"/>
      <c r="HZQ43" s="23"/>
      <c r="HZR43" s="23"/>
      <c r="HZS43" s="23"/>
      <c r="HZT43" s="23"/>
      <c r="HZU43" s="23"/>
      <c r="HZV43" s="23"/>
      <c r="HZW43" s="23"/>
      <c r="HZX43" s="23"/>
      <c r="HZY43" s="23"/>
      <c r="HZZ43" s="23"/>
      <c r="IAA43" s="23"/>
      <c r="IAB43" s="23"/>
      <c r="IAC43" s="23"/>
      <c r="IAD43" s="23"/>
      <c r="IAE43" s="23"/>
      <c r="IAF43" s="23"/>
      <c r="IAG43" s="23"/>
      <c r="IAH43" s="23"/>
      <c r="IAI43" s="23"/>
      <c r="IAJ43" s="23"/>
      <c r="IAK43" s="23"/>
      <c r="IAL43" s="23"/>
      <c r="IAM43" s="23"/>
      <c r="IAN43" s="23"/>
      <c r="IAO43" s="23"/>
      <c r="IAP43" s="23"/>
      <c r="IAQ43" s="23"/>
      <c r="IAR43" s="23"/>
      <c r="IAS43" s="23"/>
      <c r="IAT43" s="23"/>
      <c r="IAU43" s="23"/>
      <c r="IAV43" s="23"/>
      <c r="IAW43" s="23"/>
      <c r="IAX43" s="23"/>
      <c r="IAY43" s="23"/>
      <c r="IAZ43" s="23"/>
      <c r="IBA43" s="23"/>
      <c r="IBB43" s="23"/>
      <c r="IBC43" s="23"/>
      <c r="IBD43" s="23"/>
      <c r="IBE43" s="23"/>
      <c r="IBF43" s="23"/>
      <c r="IBG43" s="23"/>
      <c r="IBH43" s="23"/>
      <c r="IBI43" s="23"/>
      <c r="IBJ43" s="23"/>
      <c r="IBK43" s="23"/>
      <c r="IBL43" s="23"/>
      <c r="IBM43" s="23"/>
      <c r="IBN43" s="23"/>
      <c r="IBO43" s="23"/>
      <c r="IBP43" s="23"/>
      <c r="IBQ43" s="23"/>
      <c r="IBR43" s="23"/>
      <c r="IBS43" s="23"/>
      <c r="IBT43" s="23"/>
      <c r="IBU43" s="23"/>
      <c r="IBV43" s="23"/>
      <c r="IBW43" s="23"/>
      <c r="IBX43" s="23"/>
      <c r="IBY43" s="23"/>
      <c r="IBZ43" s="23"/>
      <c r="ICA43" s="23"/>
      <c r="ICB43" s="23"/>
      <c r="ICC43" s="23"/>
      <c r="ICD43" s="23"/>
      <c r="ICE43" s="23"/>
      <c r="ICF43" s="23"/>
      <c r="ICG43" s="23"/>
      <c r="ICH43" s="23"/>
      <c r="ICI43" s="23"/>
      <c r="ICJ43" s="23"/>
      <c r="ICK43" s="23"/>
      <c r="ICL43" s="23"/>
      <c r="ICM43" s="23"/>
      <c r="ICN43" s="23"/>
      <c r="ICO43" s="23"/>
      <c r="ICP43" s="23"/>
      <c r="ICQ43" s="23"/>
      <c r="ICR43" s="23"/>
      <c r="ICS43" s="23"/>
      <c r="ICT43" s="23"/>
      <c r="ICU43" s="23"/>
      <c r="ICV43" s="23"/>
      <c r="ICW43" s="23"/>
      <c r="ICX43" s="23"/>
      <c r="ICY43" s="23"/>
      <c r="ICZ43" s="23"/>
      <c r="IDA43" s="23"/>
      <c r="IDB43" s="23"/>
      <c r="IDC43" s="23"/>
      <c r="IDD43" s="23"/>
      <c r="IDE43" s="23"/>
      <c r="IDF43" s="23"/>
      <c r="IDG43" s="23"/>
      <c r="IDH43" s="23"/>
      <c r="IDI43" s="23"/>
      <c r="IDJ43" s="23"/>
      <c r="IDK43" s="23"/>
      <c r="IDL43" s="23"/>
      <c r="IDM43" s="23"/>
      <c r="IDN43" s="23"/>
      <c r="IDO43" s="23"/>
      <c r="IDP43" s="23"/>
      <c r="IDQ43" s="23"/>
      <c r="IDR43" s="23"/>
      <c r="IDS43" s="23"/>
      <c r="IDT43" s="23"/>
      <c r="IDU43" s="23"/>
      <c r="IDV43" s="23"/>
      <c r="IDW43" s="23"/>
      <c r="IDX43" s="23"/>
      <c r="IDY43" s="23"/>
      <c r="IDZ43" s="23"/>
      <c r="IEA43" s="23"/>
      <c r="IEB43" s="23"/>
      <c r="IEC43" s="23"/>
      <c r="IED43" s="23"/>
      <c r="IEE43" s="23"/>
      <c r="IEF43" s="23"/>
      <c r="IEG43" s="23"/>
      <c r="IEH43" s="23"/>
      <c r="IEI43" s="23"/>
      <c r="IEJ43" s="23"/>
      <c r="IEK43" s="23"/>
      <c r="IEL43" s="23"/>
      <c r="IEM43" s="23"/>
      <c r="IEN43" s="23"/>
      <c r="IEO43" s="23"/>
      <c r="IEP43" s="23"/>
      <c r="IEQ43" s="23"/>
      <c r="IER43" s="23"/>
      <c r="IES43" s="23"/>
      <c r="IET43" s="23"/>
      <c r="IEU43" s="23"/>
      <c r="IEV43" s="23"/>
      <c r="IEW43" s="23"/>
      <c r="IEX43" s="23"/>
      <c r="IEY43" s="23"/>
      <c r="IEZ43" s="23"/>
      <c r="IFA43" s="23"/>
      <c r="IFB43" s="23"/>
      <c r="IFC43" s="23"/>
      <c r="IFD43" s="23"/>
      <c r="IFE43" s="23"/>
      <c r="IFF43" s="23"/>
      <c r="IFG43" s="23"/>
      <c r="IFH43" s="23"/>
      <c r="IFI43" s="23"/>
      <c r="IFJ43" s="23"/>
      <c r="IFK43" s="23"/>
      <c r="IFL43" s="23"/>
      <c r="IFM43" s="23"/>
      <c r="IFN43" s="23"/>
      <c r="IFO43" s="23"/>
      <c r="IFP43" s="23"/>
      <c r="IFQ43" s="23"/>
      <c r="IFR43" s="23"/>
      <c r="IFS43" s="23"/>
      <c r="IFT43" s="23"/>
      <c r="IFU43" s="23"/>
      <c r="IFV43" s="23"/>
      <c r="IFW43" s="23"/>
      <c r="IFX43" s="23"/>
      <c r="IFY43" s="23"/>
      <c r="IFZ43" s="23"/>
      <c r="IGA43" s="23"/>
      <c r="IGB43" s="23"/>
      <c r="IGC43" s="23"/>
      <c r="IGD43" s="23"/>
      <c r="IGE43" s="23"/>
      <c r="IGF43" s="23"/>
      <c r="IGG43" s="23"/>
      <c r="IGH43" s="23"/>
      <c r="IGI43" s="23"/>
      <c r="IGJ43" s="23"/>
      <c r="IGK43" s="23"/>
      <c r="IGL43" s="23"/>
      <c r="IGM43" s="23"/>
      <c r="IGN43" s="23"/>
      <c r="IGO43" s="23"/>
      <c r="IGP43" s="23"/>
      <c r="IGQ43" s="23"/>
      <c r="IGR43" s="23"/>
      <c r="IGS43" s="23"/>
      <c r="IGT43" s="23"/>
      <c r="IGU43" s="23"/>
      <c r="IGV43" s="23"/>
      <c r="IGW43" s="23"/>
      <c r="IGX43" s="23"/>
      <c r="IGY43" s="23"/>
      <c r="IGZ43" s="23"/>
      <c r="IHA43" s="23"/>
      <c r="IHB43" s="23"/>
      <c r="IHC43" s="23"/>
      <c r="IHD43" s="23"/>
      <c r="IHE43" s="23"/>
      <c r="IHF43" s="23"/>
      <c r="IHG43" s="23"/>
      <c r="IHH43" s="23"/>
      <c r="IHI43" s="23"/>
      <c r="IHJ43" s="23"/>
      <c r="IHK43" s="23"/>
      <c r="IHL43" s="23"/>
      <c r="IHM43" s="23"/>
      <c r="IHN43" s="23"/>
      <c r="IHO43" s="23"/>
      <c r="IHP43" s="23"/>
      <c r="IHQ43" s="23"/>
      <c r="IHR43" s="23"/>
      <c r="IHS43" s="23"/>
      <c r="IHT43" s="23"/>
      <c r="IHU43" s="23"/>
      <c r="IHV43" s="23"/>
      <c r="IHW43" s="23"/>
      <c r="IHX43" s="23"/>
      <c r="IHY43" s="23"/>
      <c r="IHZ43" s="23"/>
      <c r="IIA43" s="23"/>
      <c r="IIB43" s="23"/>
      <c r="IIC43" s="23"/>
      <c r="IID43" s="23"/>
      <c r="IIE43" s="23"/>
      <c r="IIF43" s="23"/>
      <c r="IIG43" s="23"/>
      <c r="IIH43" s="23"/>
      <c r="III43" s="23"/>
      <c r="IIJ43" s="23"/>
      <c r="IIK43" s="23"/>
      <c r="IIL43" s="23"/>
      <c r="IIM43" s="23"/>
      <c r="IIN43" s="23"/>
      <c r="IIO43" s="23"/>
      <c r="IIP43" s="23"/>
      <c r="IIQ43" s="23"/>
      <c r="IIR43" s="23"/>
      <c r="IIS43" s="23"/>
      <c r="IIT43" s="23"/>
      <c r="IIU43" s="23"/>
      <c r="IIV43" s="23"/>
      <c r="IIW43" s="23"/>
      <c r="IIX43" s="23"/>
      <c r="IIY43" s="23"/>
      <c r="IIZ43" s="23"/>
      <c r="IJA43" s="23"/>
      <c r="IJB43" s="23"/>
      <c r="IJC43" s="23"/>
      <c r="IJD43" s="23"/>
      <c r="IJE43" s="23"/>
      <c r="IJF43" s="23"/>
      <c r="IJG43" s="23"/>
      <c r="IJH43" s="23"/>
      <c r="IJI43" s="23"/>
      <c r="IJJ43" s="23"/>
      <c r="IJK43" s="23"/>
      <c r="IJL43" s="23"/>
      <c r="IJM43" s="23"/>
      <c r="IJN43" s="23"/>
      <c r="IJO43" s="23"/>
      <c r="IJP43" s="23"/>
      <c r="IJQ43" s="23"/>
      <c r="IJR43" s="23"/>
      <c r="IJS43" s="23"/>
      <c r="IJT43" s="23"/>
      <c r="IJU43" s="23"/>
      <c r="IJV43" s="23"/>
      <c r="IJW43" s="23"/>
      <c r="IJX43" s="23"/>
      <c r="IJY43" s="23"/>
      <c r="IJZ43" s="23"/>
      <c r="IKA43" s="23"/>
      <c r="IKB43" s="23"/>
      <c r="IKC43" s="23"/>
      <c r="IKD43" s="23"/>
      <c r="IKE43" s="23"/>
      <c r="IKF43" s="23"/>
      <c r="IKG43" s="23"/>
      <c r="IKH43" s="23"/>
      <c r="IKI43" s="23"/>
      <c r="IKJ43" s="23"/>
      <c r="IKK43" s="23"/>
      <c r="IKL43" s="23"/>
      <c r="IKM43" s="23"/>
      <c r="IKN43" s="23"/>
      <c r="IKO43" s="23"/>
      <c r="IKP43" s="23"/>
      <c r="IKQ43" s="23"/>
      <c r="IKR43" s="23"/>
      <c r="IKS43" s="23"/>
      <c r="IKT43" s="23"/>
      <c r="IKU43" s="23"/>
      <c r="IKV43" s="23"/>
      <c r="IKW43" s="23"/>
      <c r="IKX43" s="23"/>
      <c r="IKY43" s="23"/>
      <c r="IKZ43" s="23"/>
      <c r="ILA43" s="23"/>
      <c r="ILB43" s="23"/>
      <c r="ILC43" s="23"/>
      <c r="ILD43" s="23"/>
      <c r="ILE43" s="23"/>
      <c r="ILF43" s="23"/>
      <c r="ILG43" s="23"/>
      <c r="ILH43" s="23"/>
      <c r="ILI43" s="23"/>
      <c r="ILJ43" s="23"/>
      <c r="ILK43" s="23"/>
      <c r="ILL43" s="23"/>
      <c r="ILM43" s="23"/>
      <c r="ILN43" s="23"/>
      <c r="ILO43" s="23"/>
      <c r="ILP43" s="23"/>
      <c r="ILQ43" s="23"/>
      <c r="ILR43" s="23"/>
      <c r="ILS43" s="23"/>
      <c r="ILT43" s="23"/>
      <c r="ILU43" s="23"/>
      <c r="ILV43" s="23"/>
      <c r="ILW43" s="23"/>
      <c r="ILX43" s="23"/>
      <c r="ILY43" s="23"/>
      <c r="ILZ43" s="23"/>
      <c r="IMA43" s="23"/>
      <c r="IMB43" s="23"/>
      <c r="IMC43" s="23"/>
      <c r="IMD43" s="23"/>
      <c r="IME43" s="23"/>
      <c r="IMF43" s="23"/>
      <c r="IMG43" s="23"/>
      <c r="IMH43" s="23"/>
      <c r="IMI43" s="23"/>
      <c r="IMJ43" s="23"/>
      <c r="IMK43" s="23"/>
      <c r="IML43" s="23"/>
      <c r="IMM43" s="23"/>
      <c r="IMN43" s="23"/>
      <c r="IMO43" s="23"/>
      <c r="IMP43" s="23"/>
      <c r="IMQ43" s="23"/>
      <c r="IMR43" s="23"/>
      <c r="IMS43" s="23"/>
      <c r="IMT43" s="23"/>
      <c r="IMU43" s="23"/>
      <c r="IMV43" s="23"/>
      <c r="IMW43" s="23"/>
      <c r="IMX43" s="23"/>
      <c r="IMY43" s="23"/>
      <c r="IMZ43" s="23"/>
      <c r="INA43" s="23"/>
      <c r="INB43" s="23"/>
      <c r="INC43" s="23"/>
      <c r="IND43" s="23"/>
      <c r="INE43" s="23"/>
      <c r="INF43" s="23"/>
      <c r="ING43" s="23"/>
      <c r="INH43" s="23"/>
      <c r="INI43" s="23"/>
      <c r="INJ43" s="23"/>
      <c r="INK43" s="23"/>
      <c r="INL43" s="23"/>
      <c r="INM43" s="23"/>
      <c r="INN43" s="23"/>
      <c r="INO43" s="23"/>
      <c r="INP43" s="23"/>
      <c r="INQ43" s="23"/>
      <c r="INR43" s="23"/>
      <c r="INS43" s="23"/>
      <c r="INT43" s="23"/>
      <c r="INU43" s="23"/>
      <c r="INV43" s="23"/>
      <c r="INW43" s="23"/>
      <c r="INX43" s="23"/>
      <c r="INY43" s="23"/>
      <c r="INZ43" s="23"/>
      <c r="IOA43" s="23"/>
      <c r="IOB43" s="23"/>
      <c r="IOC43" s="23"/>
      <c r="IOD43" s="23"/>
      <c r="IOE43" s="23"/>
      <c r="IOF43" s="23"/>
      <c r="IOG43" s="23"/>
      <c r="IOH43" s="23"/>
      <c r="IOI43" s="23"/>
      <c r="IOJ43" s="23"/>
      <c r="IOK43" s="23"/>
      <c r="IOL43" s="23"/>
      <c r="IOM43" s="23"/>
      <c r="ION43" s="23"/>
      <c r="IOO43" s="23"/>
      <c r="IOP43" s="23"/>
      <c r="IOQ43" s="23"/>
      <c r="IOR43" s="23"/>
      <c r="IOS43" s="23"/>
      <c r="IOT43" s="23"/>
      <c r="IOU43" s="23"/>
      <c r="IOV43" s="23"/>
      <c r="IOW43" s="23"/>
      <c r="IOX43" s="23"/>
      <c r="IOY43" s="23"/>
      <c r="IOZ43" s="23"/>
      <c r="IPA43" s="23"/>
      <c r="IPB43" s="23"/>
      <c r="IPC43" s="23"/>
      <c r="IPD43" s="23"/>
      <c r="IPE43" s="23"/>
      <c r="IPF43" s="23"/>
      <c r="IPG43" s="23"/>
      <c r="IPH43" s="23"/>
      <c r="IPI43" s="23"/>
      <c r="IPJ43" s="23"/>
      <c r="IPK43" s="23"/>
      <c r="IPL43" s="23"/>
      <c r="IPM43" s="23"/>
      <c r="IPN43" s="23"/>
      <c r="IPO43" s="23"/>
      <c r="IPP43" s="23"/>
      <c r="IPQ43" s="23"/>
      <c r="IPR43" s="23"/>
      <c r="IPS43" s="23"/>
      <c r="IPT43" s="23"/>
      <c r="IPU43" s="23"/>
      <c r="IPV43" s="23"/>
      <c r="IPW43" s="23"/>
      <c r="IPX43" s="23"/>
      <c r="IPY43" s="23"/>
      <c r="IPZ43" s="23"/>
      <c r="IQA43" s="23"/>
      <c r="IQB43" s="23"/>
      <c r="IQC43" s="23"/>
      <c r="IQD43" s="23"/>
      <c r="IQE43" s="23"/>
      <c r="IQF43" s="23"/>
      <c r="IQG43" s="23"/>
      <c r="IQH43" s="23"/>
      <c r="IQI43" s="23"/>
      <c r="IQJ43" s="23"/>
      <c r="IQK43" s="23"/>
      <c r="IQL43" s="23"/>
      <c r="IQM43" s="23"/>
      <c r="IQN43" s="23"/>
      <c r="IQO43" s="23"/>
      <c r="IQP43" s="23"/>
      <c r="IQQ43" s="23"/>
      <c r="IQR43" s="23"/>
      <c r="IQS43" s="23"/>
      <c r="IQT43" s="23"/>
      <c r="IQU43" s="23"/>
      <c r="IQV43" s="23"/>
      <c r="IQW43" s="23"/>
      <c r="IQX43" s="23"/>
      <c r="IQY43" s="23"/>
      <c r="IQZ43" s="23"/>
      <c r="IRA43" s="23"/>
      <c r="IRB43" s="23"/>
      <c r="IRC43" s="23"/>
      <c r="IRD43" s="23"/>
      <c r="IRE43" s="23"/>
      <c r="IRF43" s="23"/>
      <c r="IRG43" s="23"/>
      <c r="IRH43" s="23"/>
      <c r="IRI43" s="23"/>
      <c r="IRJ43" s="23"/>
      <c r="IRK43" s="23"/>
      <c r="IRL43" s="23"/>
      <c r="IRM43" s="23"/>
      <c r="IRN43" s="23"/>
      <c r="IRO43" s="23"/>
      <c r="IRP43" s="23"/>
      <c r="IRQ43" s="23"/>
      <c r="IRR43" s="23"/>
      <c r="IRS43" s="23"/>
      <c r="IRT43" s="23"/>
      <c r="IRU43" s="23"/>
      <c r="IRV43" s="23"/>
      <c r="IRW43" s="23"/>
      <c r="IRX43" s="23"/>
      <c r="IRY43" s="23"/>
      <c r="IRZ43" s="23"/>
      <c r="ISA43" s="23"/>
      <c r="ISB43" s="23"/>
      <c r="ISC43" s="23"/>
      <c r="ISD43" s="23"/>
      <c r="ISE43" s="23"/>
      <c r="ISF43" s="23"/>
      <c r="ISG43" s="23"/>
      <c r="ISH43" s="23"/>
      <c r="ISI43" s="23"/>
      <c r="ISJ43" s="23"/>
      <c r="ISK43" s="23"/>
      <c r="ISL43" s="23"/>
      <c r="ISM43" s="23"/>
      <c r="ISN43" s="23"/>
      <c r="ISO43" s="23"/>
      <c r="ISP43" s="23"/>
      <c r="ISQ43" s="23"/>
      <c r="ISR43" s="23"/>
      <c r="ISS43" s="23"/>
      <c r="IST43" s="23"/>
      <c r="ISU43" s="23"/>
      <c r="ISV43" s="23"/>
      <c r="ISW43" s="23"/>
      <c r="ISX43" s="23"/>
      <c r="ISY43" s="23"/>
      <c r="ISZ43" s="23"/>
      <c r="ITA43" s="23"/>
      <c r="ITB43" s="23"/>
      <c r="ITC43" s="23"/>
      <c r="ITD43" s="23"/>
      <c r="ITE43" s="23"/>
      <c r="ITF43" s="23"/>
      <c r="ITG43" s="23"/>
      <c r="ITH43" s="23"/>
      <c r="ITI43" s="23"/>
      <c r="ITJ43" s="23"/>
      <c r="ITK43" s="23"/>
      <c r="ITL43" s="23"/>
      <c r="ITM43" s="23"/>
      <c r="ITN43" s="23"/>
      <c r="ITO43" s="23"/>
      <c r="ITP43" s="23"/>
      <c r="ITQ43" s="23"/>
      <c r="ITR43" s="23"/>
      <c r="ITS43" s="23"/>
      <c r="ITT43" s="23"/>
      <c r="ITU43" s="23"/>
      <c r="ITV43" s="23"/>
      <c r="ITW43" s="23"/>
      <c r="ITX43" s="23"/>
      <c r="ITY43" s="23"/>
      <c r="ITZ43" s="23"/>
      <c r="IUA43" s="23"/>
      <c r="IUB43" s="23"/>
      <c r="IUC43" s="23"/>
      <c r="IUD43" s="23"/>
      <c r="IUE43" s="23"/>
      <c r="IUF43" s="23"/>
      <c r="IUG43" s="23"/>
      <c r="IUH43" s="23"/>
      <c r="IUI43" s="23"/>
      <c r="IUJ43" s="23"/>
      <c r="IUK43" s="23"/>
      <c r="IUL43" s="23"/>
      <c r="IUM43" s="23"/>
      <c r="IUN43" s="23"/>
      <c r="IUO43" s="23"/>
      <c r="IUP43" s="23"/>
      <c r="IUQ43" s="23"/>
      <c r="IUR43" s="23"/>
      <c r="IUS43" s="23"/>
      <c r="IUT43" s="23"/>
      <c r="IUU43" s="23"/>
      <c r="IUV43" s="23"/>
      <c r="IUW43" s="23"/>
      <c r="IUX43" s="23"/>
      <c r="IUY43" s="23"/>
      <c r="IUZ43" s="23"/>
      <c r="IVA43" s="23"/>
      <c r="IVB43" s="23"/>
      <c r="IVC43" s="23"/>
      <c r="IVD43" s="23"/>
      <c r="IVE43" s="23"/>
      <c r="IVF43" s="23"/>
      <c r="IVG43" s="23"/>
      <c r="IVH43" s="23"/>
      <c r="IVI43" s="23"/>
      <c r="IVJ43" s="23"/>
      <c r="IVK43" s="23"/>
      <c r="IVL43" s="23"/>
      <c r="IVM43" s="23"/>
      <c r="IVN43" s="23"/>
      <c r="IVO43" s="23"/>
      <c r="IVP43" s="23"/>
      <c r="IVQ43" s="23"/>
      <c r="IVR43" s="23"/>
      <c r="IVS43" s="23"/>
      <c r="IVT43" s="23"/>
      <c r="IVU43" s="23"/>
      <c r="IVV43" s="23"/>
      <c r="IVW43" s="23"/>
      <c r="IVX43" s="23"/>
      <c r="IVY43" s="23"/>
      <c r="IVZ43" s="23"/>
      <c r="IWA43" s="23"/>
      <c r="IWB43" s="23"/>
      <c r="IWC43" s="23"/>
      <c r="IWD43" s="23"/>
      <c r="IWE43" s="23"/>
      <c r="IWF43" s="23"/>
      <c r="IWG43" s="23"/>
      <c r="IWH43" s="23"/>
      <c r="IWI43" s="23"/>
      <c r="IWJ43" s="23"/>
      <c r="IWK43" s="23"/>
      <c r="IWL43" s="23"/>
      <c r="IWM43" s="23"/>
      <c r="IWN43" s="23"/>
      <c r="IWO43" s="23"/>
      <c r="IWP43" s="23"/>
      <c r="IWQ43" s="23"/>
      <c r="IWR43" s="23"/>
      <c r="IWS43" s="23"/>
      <c r="IWT43" s="23"/>
      <c r="IWU43" s="23"/>
      <c r="IWV43" s="23"/>
      <c r="IWW43" s="23"/>
      <c r="IWX43" s="23"/>
      <c r="IWY43" s="23"/>
      <c r="IWZ43" s="23"/>
      <c r="IXA43" s="23"/>
      <c r="IXB43" s="23"/>
      <c r="IXC43" s="23"/>
      <c r="IXD43" s="23"/>
      <c r="IXE43" s="23"/>
      <c r="IXF43" s="23"/>
      <c r="IXG43" s="23"/>
      <c r="IXH43" s="23"/>
      <c r="IXI43" s="23"/>
      <c r="IXJ43" s="23"/>
      <c r="IXK43" s="23"/>
      <c r="IXL43" s="23"/>
      <c r="IXM43" s="23"/>
      <c r="IXN43" s="23"/>
      <c r="IXO43" s="23"/>
      <c r="IXP43" s="23"/>
      <c r="IXQ43" s="23"/>
      <c r="IXR43" s="23"/>
      <c r="IXS43" s="23"/>
      <c r="IXT43" s="23"/>
      <c r="IXU43" s="23"/>
      <c r="IXV43" s="23"/>
      <c r="IXW43" s="23"/>
      <c r="IXX43" s="23"/>
      <c r="IXY43" s="23"/>
      <c r="IXZ43" s="23"/>
      <c r="IYA43" s="23"/>
      <c r="IYB43" s="23"/>
      <c r="IYC43" s="23"/>
      <c r="IYD43" s="23"/>
      <c r="IYE43" s="23"/>
      <c r="IYF43" s="23"/>
      <c r="IYG43" s="23"/>
      <c r="IYH43" s="23"/>
      <c r="IYI43" s="23"/>
      <c r="IYJ43" s="23"/>
      <c r="IYK43" s="23"/>
      <c r="IYL43" s="23"/>
      <c r="IYM43" s="23"/>
      <c r="IYN43" s="23"/>
      <c r="IYO43" s="23"/>
      <c r="IYP43" s="23"/>
      <c r="IYQ43" s="23"/>
      <c r="IYR43" s="23"/>
      <c r="IYS43" s="23"/>
      <c r="IYT43" s="23"/>
      <c r="IYU43" s="23"/>
      <c r="IYV43" s="23"/>
      <c r="IYW43" s="23"/>
      <c r="IYX43" s="23"/>
      <c r="IYY43" s="23"/>
      <c r="IYZ43" s="23"/>
      <c r="IZA43" s="23"/>
      <c r="IZB43" s="23"/>
      <c r="IZC43" s="23"/>
      <c r="IZD43" s="23"/>
      <c r="IZE43" s="23"/>
      <c r="IZF43" s="23"/>
      <c r="IZG43" s="23"/>
      <c r="IZH43" s="23"/>
      <c r="IZI43" s="23"/>
      <c r="IZJ43" s="23"/>
      <c r="IZK43" s="23"/>
      <c r="IZL43" s="23"/>
      <c r="IZM43" s="23"/>
      <c r="IZN43" s="23"/>
      <c r="IZO43" s="23"/>
      <c r="IZP43" s="23"/>
      <c r="IZQ43" s="23"/>
      <c r="IZR43" s="23"/>
      <c r="IZS43" s="23"/>
      <c r="IZT43" s="23"/>
      <c r="IZU43" s="23"/>
      <c r="IZV43" s="23"/>
      <c r="IZW43" s="23"/>
      <c r="IZX43" s="23"/>
      <c r="IZY43" s="23"/>
      <c r="IZZ43" s="23"/>
      <c r="JAA43" s="23"/>
      <c r="JAB43" s="23"/>
      <c r="JAC43" s="23"/>
      <c r="JAD43" s="23"/>
      <c r="JAE43" s="23"/>
      <c r="JAF43" s="23"/>
      <c r="JAG43" s="23"/>
      <c r="JAH43" s="23"/>
      <c r="JAI43" s="23"/>
      <c r="JAJ43" s="23"/>
      <c r="JAK43" s="23"/>
      <c r="JAL43" s="23"/>
      <c r="JAM43" s="23"/>
      <c r="JAN43" s="23"/>
      <c r="JAO43" s="23"/>
      <c r="JAP43" s="23"/>
      <c r="JAQ43" s="23"/>
      <c r="JAR43" s="23"/>
      <c r="JAS43" s="23"/>
      <c r="JAT43" s="23"/>
      <c r="JAU43" s="23"/>
      <c r="JAV43" s="23"/>
      <c r="JAW43" s="23"/>
      <c r="JAX43" s="23"/>
      <c r="JAY43" s="23"/>
      <c r="JAZ43" s="23"/>
      <c r="JBA43" s="23"/>
      <c r="JBB43" s="23"/>
      <c r="JBC43" s="23"/>
      <c r="JBD43" s="23"/>
      <c r="JBE43" s="23"/>
      <c r="JBF43" s="23"/>
      <c r="JBG43" s="23"/>
      <c r="JBH43" s="23"/>
      <c r="JBI43" s="23"/>
      <c r="JBJ43" s="23"/>
      <c r="JBK43" s="23"/>
      <c r="JBL43" s="23"/>
      <c r="JBM43" s="23"/>
      <c r="JBN43" s="23"/>
      <c r="JBO43" s="23"/>
      <c r="JBP43" s="23"/>
      <c r="JBQ43" s="23"/>
      <c r="JBR43" s="23"/>
      <c r="JBS43" s="23"/>
      <c r="JBT43" s="23"/>
      <c r="JBU43" s="23"/>
      <c r="JBV43" s="23"/>
      <c r="JBW43" s="23"/>
      <c r="JBX43" s="23"/>
      <c r="JBY43" s="23"/>
      <c r="JBZ43" s="23"/>
      <c r="JCA43" s="23"/>
      <c r="JCB43" s="23"/>
      <c r="JCC43" s="23"/>
      <c r="JCD43" s="23"/>
      <c r="JCE43" s="23"/>
      <c r="JCF43" s="23"/>
      <c r="JCG43" s="23"/>
      <c r="JCH43" s="23"/>
      <c r="JCI43" s="23"/>
      <c r="JCJ43" s="23"/>
      <c r="JCK43" s="23"/>
      <c r="JCL43" s="23"/>
      <c r="JCM43" s="23"/>
      <c r="JCN43" s="23"/>
      <c r="JCO43" s="23"/>
      <c r="JCP43" s="23"/>
      <c r="JCQ43" s="23"/>
      <c r="JCR43" s="23"/>
      <c r="JCS43" s="23"/>
      <c r="JCT43" s="23"/>
      <c r="JCU43" s="23"/>
      <c r="JCV43" s="23"/>
      <c r="JCW43" s="23"/>
      <c r="JCX43" s="23"/>
      <c r="JCY43" s="23"/>
      <c r="JCZ43" s="23"/>
      <c r="JDA43" s="23"/>
      <c r="JDB43" s="23"/>
      <c r="JDC43" s="23"/>
      <c r="JDD43" s="23"/>
      <c r="JDE43" s="23"/>
      <c r="JDF43" s="23"/>
      <c r="JDG43" s="23"/>
      <c r="JDH43" s="23"/>
      <c r="JDI43" s="23"/>
      <c r="JDJ43" s="23"/>
      <c r="JDK43" s="23"/>
      <c r="JDL43" s="23"/>
      <c r="JDM43" s="23"/>
      <c r="JDN43" s="23"/>
      <c r="JDO43" s="23"/>
      <c r="JDP43" s="23"/>
      <c r="JDQ43" s="23"/>
      <c r="JDR43" s="23"/>
      <c r="JDS43" s="23"/>
      <c r="JDT43" s="23"/>
      <c r="JDU43" s="23"/>
      <c r="JDV43" s="23"/>
      <c r="JDW43" s="23"/>
      <c r="JDX43" s="23"/>
      <c r="JDY43" s="23"/>
      <c r="JDZ43" s="23"/>
      <c r="JEA43" s="23"/>
      <c r="JEB43" s="23"/>
      <c r="JEC43" s="23"/>
      <c r="JED43" s="23"/>
      <c r="JEE43" s="23"/>
      <c r="JEF43" s="23"/>
      <c r="JEG43" s="23"/>
      <c r="JEH43" s="23"/>
      <c r="JEI43" s="23"/>
      <c r="JEJ43" s="23"/>
      <c r="JEK43" s="23"/>
      <c r="JEL43" s="23"/>
      <c r="JEM43" s="23"/>
      <c r="JEN43" s="23"/>
      <c r="JEO43" s="23"/>
      <c r="JEP43" s="23"/>
      <c r="JEQ43" s="23"/>
      <c r="JER43" s="23"/>
      <c r="JES43" s="23"/>
      <c r="JET43" s="23"/>
      <c r="JEU43" s="23"/>
      <c r="JEV43" s="23"/>
      <c r="JEW43" s="23"/>
      <c r="JEX43" s="23"/>
      <c r="JEY43" s="23"/>
      <c r="JEZ43" s="23"/>
      <c r="JFA43" s="23"/>
      <c r="JFB43" s="23"/>
      <c r="JFC43" s="23"/>
      <c r="JFD43" s="23"/>
      <c r="JFE43" s="23"/>
      <c r="JFF43" s="23"/>
      <c r="JFG43" s="23"/>
      <c r="JFH43" s="23"/>
      <c r="JFI43" s="23"/>
      <c r="JFJ43" s="23"/>
      <c r="JFK43" s="23"/>
      <c r="JFL43" s="23"/>
      <c r="JFM43" s="23"/>
      <c r="JFN43" s="23"/>
      <c r="JFO43" s="23"/>
      <c r="JFP43" s="23"/>
      <c r="JFQ43" s="23"/>
      <c r="JFR43" s="23"/>
      <c r="JFS43" s="23"/>
      <c r="JFT43" s="23"/>
      <c r="JFU43" s="23"/>
      <c r="JFV43" s="23"/>
      <c r="JFW43" s="23"/>
      <c r="JFX43" s="23"/>
      <c r="JFY43" s="23"/>
      <c r="JFZ43" s="23"/>
      <c r="JGA43" s="23"/>
      <c r="JGB43" s="23"/>
      <c r="JGC43" s="23"/>
      <c r="JGD43" s="23"/>
      <c r="JGE43" s="23"/>
      <c r="JGF43" s="23"/>
      <c r="JGG43" s="23"/>
      <c r="JGH43" s="23"/>
      <c r="JGI43" s="23"/>
      <c r="JGJ43" s="23"/>
      <c r="JGK43" s="23"/>
      <c r="JGL43" s="23"/>
      <c r="JGM43" s="23"/>
      <c r="JGN43" s="23"/>
      <c r="JGO43" s="23"/>
      <c r="JGP43" s="23"/>
      <c r="JGQ43" s="23"/>
      <c r="JGR43" s="23"/>
      <c r="JGS43" s="23"/>
      <c r="JGT43" s="23"/>
      <c r="JGU43" s="23"/>
      <c r="JGV43" s="23"/>
      <c r="JGW43" s="23"/>
      <c r="JGX43" s="23"/>
      <c r="JGY43" s="23"/>
      <c r="JGZ43" s="23"/>
      <c r="JHA43" s="23"/>
      <c r="JHB43" s="23"/>
      <c r="JHC43" s="23"/>
      <c r="JHD43" s="23"/>
      <c r="JHE43" s="23"/>
      <c r="JHF43" s="23"/>
      <c r="JHG43" s="23"/>
      <c r="JHH43" s="23"/>
      <c r="JHI43" s="23"/>
      <c r="JHJ43" s="23"/>
      <c r="JHK43" s="23"/>
      <c r="JHL43" s="23"/>
      <c r="JHM43" s="23"/>
      <c r="JHN43" s="23"/>
      <c r="JHO43" s="23"/>
      <c r="JHP43" s="23"/>
      <c r="JHQ43" s="23"/>
      <c r="JHR43" s="23"/>
      <c r="JHS43" s="23"/>
      <c r="JHT43" s="23"/>
      <c r="JHU43" s="23"/>
      <c r="JHV43" s="23"/>
      <c r="JHW43" s="23"/>
      <c r="JHX43" s="23"/>
      <c r="JHY43" s="23"/>
      <c r="JHZ43" s="23"/>
      <c r="JIA43" s="23"/>
      <c r="JIB43" s="23"/>
      <c r="JIC43" s="23"/>
      <c r="JID43" s="23"/>
      <c r="JIE43" s="23"/>
      <c r="JIF43" s="23"/>
      <c r="JIG43" s="23"/>
      <c r="JIH43" s="23"/>
      <c r="JII43" s="23"/>
      <c r="JIJ43" s="23"/>
      <c r="JIK43" s="23"/>
      <c r="JIL43" s="23"/>
      <c r="JIM43" s="23"/>
      <c r="JIN43" s="23"/>
      <c r="JIO43" s="23"/>
      <c r="JIP43" s="23"/>
      <c r="JIQ43" s="23"/>
      <c r="JIR43" s="23"/>
      <c r="JIS43" s="23"/>
      <c r="JIT43" s="23"/>
      <c r="JIU43" s="23"/>
      <c r="JIV43" s="23"/>
      <c r="JIW43" s="23"/>
      <c r="JIX43" s="23"/>
      <c r="JIY43" s="23"/>
      <c r="JIZ43" s="23"/>
      <c r="JJA43" s="23"/>
      <c r="JJB43" s="23"/>
      <c r="JJC43" s="23"/>
      <c r="JJD43" s="23"/>
      <c r="JJE43" s="23"/>
      <c r="JJF43" s="23"/>
      <c r="JJG43" s="23"/>
      <c r="JJH43" s="23"/>
      <c r="JJI43" s="23"/>
      <c r="JJJ43" s="23"/>
      <c r="JJK43" s="23"/>
      <c r="JJL43" s="23"/>
      <c r="JJM43" s="23"/>
      <c r="JJN43" s="23"/>
      <c r="JJO43" s="23"/>
      <c r="JJP43" s="23"/>
      <c r="JJQ43" s="23"/>
      <c r="JJR43" s="23"/>
      <c r="JJS43" s="23"/>
      <c r="JJT43" s="23"/>
      <c r="JJU43" s="23"/>
      <c r="JJV43" s="23"/>
      <c r="JJW43" s="23"/>
      <c r="JJX43" s="23"/>
      <c r="JJY43" s="23"/>
      <c r="JJZ43" s="23"/>
      <c r="JKA43" s="23"/>
      <c r="JKB43" s="23"/>
      <c r="JKC43" s="23"/>
      <c r="JKD43" s="23"/>
      <c r="JKE43" s="23"/>
      <c r="JKF43" s="23"/>
      <c r="JKG43" s="23"/>
      <c r="JKH43" s="23"/>
      <c r="JKI43" s="23"/>
      <c r="JKJ43" s="23"/>
      <c r="JKK43" s="23"/>
      <c r="JKL43" s="23"/>
      <c r="JKM43" s="23"/>
      <c r="JKN43" s="23"/>
      <c r="JKO43" s="23"/>
      <c r="JKP43" s="23"/>
      <c r="JKQ43" s="23"/>
      <c r="JKR43" s="23"/>
      <c r="JKS43" s="23"/>
      <c r="JKT43" s="23"/>
      <c r="JKU43" s="23"/>
      <c r="JKV43" s="23"/>
      <c r="JKW43" s="23"/>
      <c r="JKX43" s="23"/>
      <c r="JKY43" s="23"/>
      <c r="JKZ43" s="23"/>
      <c r="JLA43" s="23"/>
      <c r="JLB43" s="23"/>
      <c r="JLC43" s="23"/>
      <c r="JLD43" s="23"/>
      <c r="JLE43" s="23"/>
      <c r="JLF43" s="23"/>
      <c r="JLG43" s="23"/>
      <c r="JLH43" s="23"/>
      <c r="JLI43" s="23"/>
      <c r="JLJ43" s="23"/>
      <c r="JLK43" s="23"/>
      <c r="JLL43" s="23"/>
      <c r="JLM43" s="23"/>
      <c r="JLN43" s="23"/>
      <c r="JLO43" s="23"/>
      <c r="JLP43" s="23"/>
      <c r="JLQ43" s="23"/>
      <c r="JLR43" s="23"/>
      <c r="JLS43" s="23"/>
      <c r="JLT43" s="23"/>
      <c r="JLU43" s="23"/>
      <c r="JLV43" s="23"/>
      <c r="JLW43" s="23"/>
      <c r="JLX43" s="23"/>
      <c r="JLY43" s="23"/>
      <c r="JLZ43" s="23"/>
      <c r="JMA43" s="23"/>
      <c r="JMB43" s="23"/>
      <c r="JMC43" s="23"/>
      <c r="JMD43" s="23"/>
      <c r="JME43" s="23"/>
      <c r="JMF43" s="23"/>
      <c r="JMG43" s="23"/>
      <c r="JMH43" s="23"/>
      <c r="JMI43" s="23"/>
      <c r="JMJ43" s="23"/>
      <c r="JMK43" s="23"/>
      <c r="JML43" s="23"/>
      <c r="JMM43" s="23"/>
      <c r="JMN43" s="23"/>
      <c r="JMO43" s="23"/>
      <c r="JMP43" s="23"/>
      <c r="JMQ43" s="23"/>
      <c r="JMR43" s="23"/>
      <c r="JMS43" s="23"/>
      <c r="JMT43" s="23"/>
      <c r="JMU43" s="23"/>
      <c r="JMV43" s="23"/>
      <c r="JMW43" s="23"/>
      <c r="JMX43" s="23"/>
      <c r="JMY43" s="23"/>
      <c r="JMZ43" s="23"/>
      <c r="JNA43" s="23"/>
      <c r="JNB43" s="23"/>
      <c r="JNC43" s="23"/>
      <c r="JND43" s="23"/>
      <c r="JNE43" s="23"/>
      <c r="JNF43" s="23"/>
      <c r="JNG43" s="23"/>
      <c r="JNH43" s="23"/>
      <c r="JNI43" s="23"/>
      <c r="JNJ43" s="23"/>
      <c r="JNK43" s="23"/>
      <c r="JNL43" s="23"/>
      <c r="JNM43" s="23"/>
      <c r="JNN43" s="23"/>
      <c r="JNO43" s="23"/>
      <c r="JNP43" s="23"/>
      <c r="JNQ43" s="23"/>
      <c r="JNR43" s="23"/>
      <c r="JNS43" s="23"/>
      <c r="JNT43" s="23"/>
      <c r="JNU43" s="23"/>
      <c r="JNV43" s="23"/>
      <c r="JNW43" s="23"/>
      <c r="JNX43" s="23"/>
      <c r="JNY43" s="23"/>
      <c r="JNZ43" s="23"/>
      <c r="JOA43" s="23"/>
      <c r="JOB43" s="23"/>
      <c r="JOC43" s="23"/>
      <c r="JOD43" s="23"/>
      <c r="JOE43" s="23"/>
      <c r="JOF43" s="23"/>
      <c r="JOG43" s="23"/>
      <c r="JOH43" s="23"/>
      <c r="JOI43" s="23"/>
      <c r="JOJ43" s="23"/>
      <c r="JOK43" s="23"/>
      <c r="JOL43" s="23"/>
      <c r="JOM43" s="23"/>
      <c r="JON43" s="23"/>
      <c r="JOO43" s="23"/>
      <c r="JOP43" s="23"/>
      <c r="JOQ43" s="23"/>
      <c r="JOR43" s="23"/>
      <c r="JOS43" s="23"/>
      <c r="JOT43" s="23"/>
      <c r="JOU43" s="23"/>
      <c r="JOV43" s="23"/>
      <c r="JOW43" s="23"/>
      <c r="JOX43" s="23"/>
      <c r="JOY43" s="23"/>
      <c r="JOZ43" s="23"/>
      <c r="JPA43" s="23"/>
      <c r="JPB43" s="23"/>
      <c r="JPC43" s="23"/>
      <c r="JPD43" s="23"/>
      <c r="JPE43" s="23"/>
      <c r="JPF43" s="23"/>
      <c r="JPG43" s="23"/>
      <c r="JPH43" s="23"/>
      <c r="JPI43" s="23"/>
      <c r="JPJ43" s="23"/>
      <c r="JPK43" s="23"/>
      <c r="JPL43" s="23"/>
      <c r="JPM43" s="23"/>
      <c r="JPN43" s="23"/>
      <c r="JPO43" s="23"/>
      <c r="JPP43" s="23"/>
      <c r="JPQ43" s="23"/>
      <c r="JPR43" s="23"/>
      <c r="JPS43" s="23"/>
      <c r="JPT43" s="23"/>
      <c r="JPU43" s="23"/>
      <c r="JPV43" s="23"/>
      <c r="JPW43" s="23"/>
      <c r="JPX43" s="23"/>
      <c r="JPY43" s="23"/>
      <c r="JPZ43" s="23"/>
      <c r="JQA43" s="23"/>
      <c r="JQB43" s="23"/>
      <c r="JQC43" s="23"/>
      <c r="JQD43" s="23"/>
      <c r="JQE43" s="23"/>
      <c r="JQF43" s="23"/>
      <c r="JQG43" s="23"/>
      <c r="JQH43" s="23"/>
      <c r="JQI43" s="23"/>
      <c r="JQJ43" s="23"/>
      <c r="JQK43" s="23"/>
      <c r="JQL43" s="23"/>
      <c r="JQM43" s="23"/>
      <c r="JQN43" s="23"/>
      <c r="JQO43" s="23"/>
      <c r="JQP43" s="23"/>
      <c r="JQQ43" s="23"/>
      <c r="JQR43" s="23"/>
      <c r="JQS43" s="23"/>
      <c r="JQT43" s="23"/>
      <c r="JQU43" s="23"/>
      <c r="JQV43" s="23"/>
      <c r="JQW43" s="23"/>
      <c r="JQX43" s="23"/>
      <c r="JQY43" s="23"/>
      <c r="JQZ43" s="23"/>
      <c r="JRA43" s="23"/>
      <c r="JRB43" s="23"/>
      <c r="JRC43" s="23"/>
      <c r="JRD43" s="23"/>
      <c r="JRE43" s="23"/>
      <c r="JRF43" s="23"/>
      <c r="JRG43" s="23"/>
      <c r="JRH43" s="23"/>
      <c r="JRI43" s="23"/>
      <c r="JRJ43" s="23"/>
      <c r="JRK43" s="23"/>
      <c r="JRL43" s="23"/>
      <c r="JRM43" s="23"/>
      <c r="JRN43" s="23"/>
      <c r="JRO43" s="23"/>
      <c r="JRP43" s="23"/>
      <c r="JRQ43" s="23"/>
      <c r="JRR43" s="23"/>
      <c r="JRS43" s="23"/>
      <c r="JRT43" s="23"/>
      <c r="JRU43" s="23"/>
      <c r="JRV43" s="23"/>
      <c r="JRW43" s="23"/>
      <c r="JRX43" s="23"/>
      <c r="JRY43" s="23"/>
      <c r="JRZ43" s="23"/>
      <c r="JSA43" s="23"/>
      <c r="JSB43" s="23"/>
      <c r="JSC43" s="23"/>
      <c r="JSD43" s="23"/>
      <c r="JSE43" s="23"/>
      <c r="JSF43" s="23"/>
      <c r="JSG43" s="23"/>
      <c r="JSH43" s="23"/>
      <c r="JSI43" s="23"/>
      <c r="JSJ43" s="23"/>
      <c r="JSK43" s="23"/>
      <c r="JSL43" s="23"/>
      <c r="JSM43" s="23"/>
      <c r="JSN43" s="23"/>
      <c r="JSO43" s="23"/>
      <c r="JSP43" s="23"/>
      <c r="JSQ43" s="23"/>
      <c r="JSR43" s="23"/>
      <c r="JSS43" s="23"/>
      <c r="JST43" s="23"/>
      <c r="JSU43" s="23"/>
      <c r="JSV43" s="23"/>
      <c r="JSW43" s="23"/>
      <c r="JSX43" s="23"/>
      <c r="JSY43" s="23"/>
      <c r="JSZ43" s="23"/>
      <c r="JTA43" s="23"/>
      <c r="JTB43" s="23"/>
      <c r="JTC43" s="23"/>
      <c r="JTD43" s="23"/>
      <c r="JTE43" s="23"/>
      <c r="JTF43" s="23"/>
      <c r="JTG43" s="23"/>
      <c r="JTH43" s="23"/>
      <c r="JTI43" s="23"/>
      <c r="JTJ43" s="23"/>
      <c r="JTK43" s="23"/>
      <c r="JTL43" s="23"/>
      <c r="JTM43" s="23"/>
      <c r="JTN43" s="23"/>
      <c r="JTO43" s="23"/>
      <c r="JTP43" s="23"/>
      <c r="JTQ43" s="23"/>
      <c r="JTR43" s="23"/>
      <c r="JTS43" s="23"/>
      <c r="JTT43" s="23"/>
      <c r="JTU43" s="23"/>
      <c r="JTV43" s="23"/>
      <c r="JTW43" s="23"/>
      <c r="JTX43" s="23"/>
      <c r="JTY43" s="23"/>
      <c r="JTZ43" s="23"/>
      <c r="JUA43" s="23"/>
      <c r="JUB43" s="23"/>
      <c r="JUC43" s="23"/>
      <c r="JUD43" s="23"/>
      <c r="JUE43" s="23"/>
      <c r="JUF43" s="23"/>
      <c r="JUG43" s="23"/>
      <c r="JUH43" s="23"/>
      <c r="JUI43" s="23"/>
      <c r="JUJ43" s="23"/>
      <c r="JUK43" s="23"/>
      <c r="JUL43" s="23"/>
      <c r="JUM43" s="23"/>
      <c r="JUN43" s="23"/>
      <c r="JUO43" s="23"/>
      <c r="JUP43" s="23"/>
      <c r="JUQ43" s="23"/>
      <c r="JUR43" s="23"/>
      <c r="JUS43" s="23"/>
      <c r="JUT43" s="23"/>
      <c r="JUU43" s="23"/>
      <c r="JUV43" s="23"/>
      <c r="JUW43" s="23"/>
      <c r="JUX43" s="23"/>
      <c r="JUY43" s="23"/>
      <c r="JUZ43" s="23"/>
      <c r="JVA43" s="23"/>
      <c r="JVB43" s="23"/>
      <c r="JVC43" s="23"/>
      <c r="JVD43" s="23"/>
      <c r="JVE43" s="23"/>
      <c r="JVF43" s="23"/>
      <c r="JVG43" s="23"/>
      <c r="JVH43" s="23"/>
      <c r="JVI43" s="23"/>
      <c r="JVJ43" s="23"/>
      <c r="JVK43" s="23"/>
      <c r="JVL43" s="23"/>
      <c r="JVM43" s="23"/>
      <c r="JVN43" s="23"/>
      <c r="JVO43" s="23"/>
      <c r="JVP43" s="23"/>
      <c r="JVQ43" s="23"/>
      <c r="JVR43" s="23"/>
      <c r="JVS43" s="23"/>
      <c r="JVT43" s="23"/>
      <c r="JVU43" s="23"/>
      <c r="JVV43" s="23"/>
      <c r="JVW43" s="23"/>
      <c r="JVX43" s="23"/>
      <c r="JVY43" s="23"/>
      <c r="JVZ43" s="23"/>
      <c r="JWA43" s="23"/>
      <c r="JWB43" s="23"/>
      <c r="JWC43" s="23"/>
      <c r="JWD43" s="23"/>
      <c r="JWE43" s="23"/>
      <c r="JWF43" s="23"/>
      <c r="JWG43" s="23"/>
      <c r="JWH43" s="23"/>
      <c r="JWI43" s="23"/>
      <c r="JWJ43" s="23"/>
      <c r="JWK43" s="23"/>
      <c r="JWL43" s="23"/>
      <c r="JWM43" s="23"/>
      <c r="JWN43" s="23"/>
      <c r="JWO43" s="23"/>
      <c r="JWP43" s="23"/>
      <c r="JWQ43" s="23"/>
      <c r="JWR43" s="23"/>
      <c r="JWS43" s="23"/>
      <c r="JWT43" s="23"/>
      <c r="JWU43" s="23"/>
      <c r="JWV43" s="23"/>
      <c r="JWW43" s="23"/>
      <c r="JWX43" s="23"/>
      <c r="JWY43" s="23"/>
      <c r="JWZ43" s="23"/>
      <c r="JXA43" s="23"/>
      <c r="JXB43" s="23"/>
      <c r="JXC43" s="23"/>
      <c r="JXD43" s="23"/>
      <c r="JXE43" s="23"/>
      <c r="JXF43" s="23"/>
      <c r="JXG43" s="23"/>
      <c r="JXH43" s="23"/>
      <c r="JXI43" s="23"/>
      <c r="JXJ43" s="23"/>
      <c r="JXK43" s="23"/>
      <c r="JXL43" s="23"/>
      <c r="JXM43" s="23"/>
      <c r="JXN43" s="23"/>
      <c r="JXO43" s="23"/>
      <c r="JXP43" s="23"/>
      <c r="JXQ43" s="23"/>
      <c r="JXR43" s="23"/>
      <c r="JXS43" s="23"/>
      <c r="JXT43" s="23"/>
      <c r="JXU43" s="23"/>
      <c r="JXV43" s="23"/>
      <c r="JXW43" s="23"/>
      <c r="JXX43" s="23"/>
      <c r="JXY43" s="23"/>
      <c r="JXZ43" s="23"/>
      <c r="JYA43" s="23"/>
      <c r="JYB43" s="23"/>
      <c r="JYC43" s="23"/>
      <c r="JYD43" s="23"/>
      <c r="JYE43" s="23"/>
      <c r="JYF43" s="23"/>
      <c r="JYG43" s="23"/>
      <c r="JYH43" s="23"/>
      <c r="JYI43" s="23"/>
      <c r="JYJ43" s="23"/>
      <c r="JYK43" s="23"/>
      <c r="JYL43" s="23"/>
      <c r="JYM43" s="23"/>
      <c r="JYN43" s="23"/>
      <c r="JYO43" s="23"/>
      <c r="JYP43" s="23"/>
      <c r="JYQ43" s="23"/>
      <c r="JYR43" s="23"/>
      <c r="JYS43" s="23"/>
      <c r="JYT43" s="23"/>
      <c r="JYU43" s="23"/>
      <c r="JYV43" s="23"/>
      <c r="JYW43" s="23"/>
      <c r="JYX43" s="23"/>
      <c r="JYY43" s="23"/>
      <c r="JYZ43" s="23"/>
      <c r="JZA43" s="23"/>
      <c r="JZB43" s="23"/>
      <c r="JZC43" s="23"/>
      <c r="JZD43" s="23"/>
      <c r="JZE43" s="23"/>
      <c r="JZF43" s="23"/>
      <c r="JZG43" s="23"/>
      <c r="JZH43" s="23"/>
      <c r="JZI43" s="23"/>
      <c r="JZJ43" s="23"/>
      <c r="JZK43" s="23"/>
      <c r="JZL43" s="23"/>
      <c r="JZM43" s="23"/>
      <c r="JZN43" s="23"/>
      <c r="JZO43" s="23"/>
      <c r="JZP43" s="23"/>
      <c r="JZQ43" s="23"/>
      <c r="JZR43" s="23"/>
      <c r="JZS43" s="23"/>
      <c r="JZT43" s="23"/>
      <c r="JZU43" s="23"/>
      <c r="JZV43" s="23"/>
      <c r="JZW43" s="23"/>
      <c r="JZX43" s="23"/>
      <c r="JZY43" s="23"/>
      <c r="JZZ43" s="23"/>
      <c r="KAA43" s="23"/>
      <c r="KAB43" s="23"/>
      <c r="KAC43" s="23"/>
      <c r="KAD43" s="23"/>
      <c r="KAE43" s="23"/>
      <c r="KAF43" s="23"/>
      <c r="KAG43" s="23"/>
      <c r="KAH43" s="23"/>
      <c r="KAI43" s="23"/>
      <c r="KAJ43" s="23"/>
      <c r="KAK43" s="23"/>
      <c r="KAL43" s="23"/>
      <c r="KAM43" s="23"/>
      <c r="KAN43" s="23"/>
      <c r="KAO43" s="23"/>
      <c r="KAP43" s="23"/>
      <c r="KAQ43" s="23"/>
      <c r="KAR43" s="23"/>
      <c r="KAS43" s="23"/>
      <c r="KAT43" s="23"/>
      <c r="KAU43" s="23"/>
      <c r="KAV43" s="23"/>
      <c r="KAW43" s="23"/>
      <c r="KAX43" s="23"/>
      <c r="KAY43" s="23"/>
      <c r="KAZ43" s="23"/>
      <c r="KBA43" s="23"/>
      <c r="KBB43" s="23"/>
      <c r="KBC43" s="23"/>
      <c r="KBD43" s="23"/>
      <c r="KBE43" s="23"/>
      <c r="KBF43" s="23"/>
      <c r="KBG43" s="23"/>
      <c r="KBH43" s="23"/>
      <c r="KBI43" s="23"/>
      <c r="KBJ43" s="23"/>
      <c r="KBK43" s="23"/>
      <c r="KBL43" s="23"/>
      <c r="KBM43" s="23"/>
      <c r="KBN43" s="23"/>
      <c r="KBO43" s="23"/>
      <c r="KBP43" s="23"/>
      <c r="KBQ43" s="23"/>
      <c r="KBR43" s="23"/>
      <c r="KBS43" s="23"/>
      <c r="KBT43" s="23"/>
      <c r="KBU43" s="23"/>
      <c r="KBV43" s="23"/>
      <c r="KBW43" s="23"/>
      <c r="KBX43" s="23"/>
      <c r="KBY43" s="23"/>
      <c r="KBZ43" s="23"/>
      <c r="KCA43" s="23"/>
      <c r="KCB43" s="23"/>
      <c r="KCC43" s="23"/>
      <c r="KCD43" s="23"/>
      <c r="KCE43" s="23"/>
      <c r="KCF43" s="23"/>
      <c r="KCG43" s="23"/>
      <c r="KCH43" s="23"/>
      <c r="KCI43" s="23"/>
      <c r="KCJ43" s="23"/>
      <c r="KCK43" s="23"/>
      <c r="KCL43" s="23"/>
      <c r="KCM43" s="23"/>
      <c r="KCN43" s="23"/>
      <c r="KCO43" s="23"/>
      <c r="KCP43" s="23"/>
      <c r="KCQ43" s="23"/>
      <c r="KCR43" s="23"/>
      <c r="KCS43" s="23"/>
      <c r="KCT43" s="23"/>
      <c r="KCU43" s="23"/>
      <c r="KCV43" s="23"/>
      <c r="KCW43" s="23"/>
      <c r="KCX43" s="23"/>
      <c r="KCY43" s="23"/>
      <c r="KCZ43" s="23"/>
      <c r="KDA43" s="23"/>
      <c r="KDB43" s="23"/>
      <c r="KDC43" s="23"/>
      <c r="KDD43" s="23"/>
      <c r="KDE43" s="23"/>
      <c r="KDF43" s="23"/>
      <c r="KDG43" s="23"/>
      <c r="KDH43" s="23"/>
      <c r="KDI43" s="23"/>
      <c r="KDJ43" s="23"/>
      <c r="KDK43" s="23"/>
      <c r="KDL43" s="23"/>
      <c r="KDM43" s="23"/>
      <c r="KDN43" s="23"/>
      <c r="KDO43" s="23"/>
      <c r="KDP43" s="23"/>
      <c r="KDQ43" s="23"/>
      <c r="KDR43" s="23"/>
      <c r="KDS43" s="23"/>
      <c r="KDT43" s="23"/>
      <c r="KDU43" s="23"/>
      <c r="KDV43" s="23"/>
      <c r="KDW43" s="23"/>
      <c r="KDX43" s="23"/>
      <c r="KDY43" s="23"/>
      <c r="KDZ43" s="23"/>
      <c r="KEA43" s="23"/>
      <c r="KEB43" s="23"/>
      <c r="KEC43" s="23"/>
      <c r="KED43" s="23"/>
      <c r="KEE43" s="23"/>
      <c r="KEF43" s="23"/>
      <c r="KEG43" s="23"/>
      <c r="KEH43" s="23"/>
      <c r="KEI43" s="23"/>
      <c r="KEJ43" s="23"/>
      <c r="KEK43" s="23"/>
      <c r="KEL43" s="23"/>
      <c r="KEM43" s="23"/>
      <c r="KEN43" s="23"/>
      <c r="KEO43" s="23"/>
      <c r="KEP43" s="23"/>
      <c r="KEQ43" s="23"/>
      <c r="KER43" s="23"/>
      <c r="KES43" s="23"/>
      <c r="KET43" s="23"/>
      <c r="KEU43" s="23"/>
      <c r="KEV43" s="23"/>
      <c r="KEW43" s="23"/>
      <c r="KEX43" s="23"/>
      <c r="KEY43" s="23"/>
      <c r="KEZ43" s="23"/>
      <c r="KFA43" s="23"/>
      <c r="KFB43" s="23"/>
      <c r="KFC43" s="23"/>
      <c r="KFD43" s="23"/>
      <c r="KFE43" s="23"/>
      <c r="KFF43" s="23"/>
      <c r="KFG43" s="23"/>
      <c r="KFH43" s="23"/>
      <c r="KFI43" s="23"/>
      <c r="KFJ43" s="23"/>
      <c r="KFK43" s="23"/>
      <c r="KFL43" s="23"/>
      <c r="KFM43" s="23"/>
      <c r="KFN43" s="23"/>
      <c r="KFO43" s="23"/>
      <c r="KFP43" s="23"/>
      <c r="KFQ43" s="23"/>
      <c r="KFR43" s="23"/>
      <c r="KFS43" s="23"/>
      <c r="KFT43" s="23"/>
      <c r="KFU43" s="23"/>
      <c r="KFV43" s="23"/>
      <c r="KFW43" s="23"/>
      <c r="KFX43" s="23"/>
      <c r="KFY43" s="23"/>
      <c r="KFZ43" s="23"/>
      <c r="KGA43" s="23"/>
      <c r="KGB43" s="23"/>
      <c r="KGC43" s="23"/>
      <c r="KGD43" s="23"/>
      <c r="KGE43" s="23"/>
      <c r="KGF43" s="23"/>
      <c r="KGG43" s="23"/>
      <c r="KGH43" s="23"/>
      <c r="KGI43" s="23"/>
      <c r="KGJ43" s="23"/>
      <c r="KGK43" s="23"/>
      <c r="KGL43" s="23"/>
      <c r="KGM43" s="23"/>
      <c r="KGN43" s="23"/>
      <c r="KGO43" s="23"/>
      <c r="KGP43" s="23"/>
      <c r="KGQ43" s="23"/>
      <c r="KGR43" s="23"/>
      <c r="KGS43" s="23"/>
      <c r="KGT43" s="23"/>
      <c r="KGU43" s="23"/>
      <c r="KGV43" s="23"/>
      <c r="KGW43" s="23"/>
      <c r="KGX43" s="23"/>
      <c r="KGY43" s="23"/>
      <c r="KGZ43" s="23"/>
      <c r="KHA43" s="23"/>
      <c r="KHB43" s="23"/>
      <c r="KHC43" s="23"/>
      <c r="KHD43" s="23"/>
      <c r="KHE43" s="23"/>
      <c r="KHF43" s="23"/>
      <c r="KHG43" s="23"/>
      <c r="KHH43" s="23"/>
      <c r="KHI43" s="23"/>
      <c r="KHJ43" s="23"/>
      <c r="KHK43" s="23"/>
      <c r="KHL43" s="23"/>
      <c r="KHM43" s="23"/>
      <c r="KHN43" s="23"/>
      <c r="KHO43" s="23"/>
      <c r="KHP43" s="23"/>
      <c r="KHQ43" s="23"/>
      <c r="KHR43" s="23"/>
      <c r="KHS43" s="23"/>
      <c r="KHT43" s="23"/>
      <c r="KHU43" s="23"/>
      <c r="KHV43" s="23"/>
      <c r="KHW43" s="23"/>
      <c r="KHX43" s="23"/>
      <c r="KHY43" s="23"/>
      <c r="KHZ43" s="23"/>
      <c r="KIA43" s="23"/>
      <c r="KIB43" s="23"/>
      <c r="KIC43" s="23"/>
      <c r="KID43" s="23"/>
      <c r="KIE43" s="23"/>
      <c r="KIF43" s="23"/>
      <c r="KIG43" s="23"/>
      <c r="KIH43" s="23"/>
      <c r="KII43" s="23"/>
      <c r="KIJ43" s="23"/>
      <c r="KIK43" s="23"/>
      <c r="KIL43" s="23"/>
      <c r="KIM43" s="23"/>
      <c r="KIN43" s="23"/>
      <c r="KIO43" s="23"/>
      <c r="KIP43" s="23"/>
      <c r="KIQ43" s="23"/>
      <c r="KIR43" s="23"/>
      <c r="KIS43" s="23"/>
      <c r="KIT43" s="23"/>
      <c r="KIU43" s="23"/>
      <c r="KIV43" s="23"/>
      <c r="KIW43" s="23"/>
      <c r="KIX43" s="23"/>
      <c r="KIY43" s="23"/>
      <c r="KIZ43" s="23"/>
      <c r="KJA43" s="23"/>
      <c r="KJB43" s="23"/>
      <c r="KJC43" s="23"/>
      <c r="KJD43" s="23"/>
      <c r="KJE43" s="23"/>
      <c r="KJF43" s="23"/>
      <c r="KJG43" s="23"/>
      <c r="KJH43" s="23"/>
      <c r="KJI43" s="23"/>
      <c r="KJJ43" s="23"/>
      <c r="KJK43" s="23"/>
      <c r="KJL43" s="23"/>
      <c r="KJM43" s="23"/>
      <c r="KJN43" s="23"/>
      <c r="KJO43" s="23"/>
      <c r="KJP43" s="23"/>
      <c r="KJQ43" s="23"/>
      <c r="KJR43" s="23"/>
      <c r="KJS43" s="23"/>
      <c r="KJT43" s="23"/>
      <c r="KJU43" s="23"/>
      <c r="KJV43" s="23"/>
      <c r="KJW43" s="23"/>
      <c r="KJX43" s="23"/>
      <c r="KJY43" s="23"/>
      <c r="KJZ43" s="23"/>
      <c r="KKA43" s="23"/>
      <c r="KKB43" s="23"/>
      <c r="KKC43" s="23"/>
      <c r="KKD43" s="23"/>
      <c r="KKE43" s="23"/>
      <c r="KKF43" s="23"/>
      <c r="KKG43" s="23"/>
      <c r="KKH43" s="23"/>
      <c r="KKI43" s="23"/>
      <c r="KKJ43" s="23"/>
      <c r="KKK43" s="23"/>
      <c r="KKL43" s="23"/>
      <c r="KKM43" s="23"/>
      <c r="KKN43" s="23"/>
      <c r="KKO43" s="23"/>
      <c r="KKP43" s="23"/>
      <c r="KKQ43" s="23"/>
      <c r="KKR43" s="23"/>
      <c r="KKS43" s="23"/>
      <c r="KKT43" s="23"/>
      <c r="KKU43" s="23"/>
      <c r="KKV43" s="23"/>
      <c r="KKW43" s="23"/>
      <c r="KKX43" s="23"/>
      <c r="KKY43" s="23"/>
      <c r="KKZ43" s="23"/>
      <c r="KLA43" s="23"/>
      <c r="KLB43" s="23"/>
      <c r="KLC43" s="23"/>
      <c r="KLD43" s="23"/>
      <c r="KLE43" s="23"/>
      <c r="KLF43" s="23"/>
      <c r="KLG43" s="23"/>
      <c r="KLH43" s="23"/>
      <c r="KLI43" s="23"/>
      <c r="KLJ43" s="23"/>
      <c r="KLK43" s="23"/>
      <c r="KLL43" s="23"/>
      <c r="KLM43" s="23"/>
      <c r="KLN43" s="23"/>
      <c r="KLO43" s="23"/>
      <c r="KLP43" s="23"/>
      <c r="KLQ43" s="23"/>
      <c r="KLR43" s="23"/>
      <c r="KLS43" s="23"/>
      <c r="KLT43" s="23"/>
      <c r="KLU43" s="23"/>
      <c r="KLV43" s="23"/>
      <c r="KLW43" s="23"/>
      <c r="KLX43" s="23"/>
      <c r="KLY43" s="23"/>
      <c r="KLZ43" s="23"/>
      <c r="KMA43" s="23"/>
      <c r="KMB43" s="23"/>
      <c r="KMC43" s="23"/>
      <c r="KMD43" s="23"/>
      <c r="KME43" s="23"/>
      <c r="KMF43" s="23"/>
      <c r="KMG43" s="23"/>
      <c r="KMH43" s="23"/>
      <c r="KMI43" s="23"/>
      <c r="KMJ43" s="23"/>
      <c r="KMK43" s="23"/>
      <c r="KML43" s="23"/>
      <c r="KMM43" s="23"/>
      <c r="KMN43" s="23"/>
      <c r="KMO43" s="23"/>
      <c r="KMP43" s="23"/>
      <c r="KMQ43" s="23"/>
      <c r="KMR43" s="23"/>
      <c r="KMS43" s="23"/>
      <c r="KMT43" s="23"/>
      <c r="KMU43" s="23"/>
      <c r="KMV43" s="23"/>
      <c r="KMW43" s="23"/>
      <c r="KMX43" s="23"/>
      <c r="KMY43" s="23"/>
      <c r="KMZ43" s="23"/>
      <c r="KNA43" s="23"/>
      <c r="KNB43" s="23"/>
      <c r="KNC43" s="23"/>
      <c r="KND43" s="23"/>
      <c r="KNE43" s="23"/>
      <c r="KNF43" s="23"/>
      <c r="KNG43" s="23"/>
      <c r="KNH43" s="23"/>
      <c r="KNI43" s="23"/>
      <c r="KNJ43" s="23"/>
      <c r="KNK43" s="23"/>
      <c r="KNL43" s="23"/>
      <c r="KNM43" s="23"/>
      <c r="KNN43" s="23"/>
      <c r="KNO43" s="23"/>
      <c r="KNP43" s="23"/>
      <c r="KNQ43" s="23"/>
      <c r="KNR43" s="23"/>
      <c r="KNS43" s="23"/>
      <c r="KNT43" s="23"/>
      <c r="KNU43" s="23"/>
      <c r="KNV43" s="23"/>
      <c r="KNW43" s="23"/>
      <c r="KNX43" s="23"/>
      <c r="KNY43" s="23"/>
      <c r="KNZ43" s="23"/>
      <c r="KOA43" s="23"/>
      <c r="KOB43" s="23"/>
      <c r="KOC43" s="23"/>
      <c r="KOD43" s="23"/>
      <c r="KOE43" s="23"/>
      <c r="KOF43" s="23"/>
      <c r="KOG43" s="23"/>
      <c r="KOH43" s="23"/>
      <c r="KOI43" s="23"/>
      <c r="KOJ43" s="23"/>
      <c r="KOK43" s="23"/>
      <c r="KOL43" s="23"/>
      <c r="KOM43" s="23"/>
      <c r="KON43" s="23"/>
      <c r="KOO43" s="23"/>
      <c r="KOP43" s="23"/>
      <c r="KOQ43" s="23"/>
      <c r="KOR43" s="23"/>
      <c r="KOS43" s="23"/>
      <c r="KOT43" s="23"/>
      <c r="KOU43" s="23"/>
      <c r="KOV43" s="23"/>
      <c r="KOW43" s="23"/>
      <c r="KOX43" s="23"/>
      <c r="KOY43" s="23"/>
      <c r="KOZ43" s="23"/>
      <c r="KPA43" s="23"/>
      <c r="KPB43" s="23"/>
      <c r="KPC43" s="23"/>
      <c r="KPD43" s="23"/>
      <c r="KPE43" s="23"/>
      <c r="KPF43" s="23"/>
      <c r="KPG43" s="23"/>
      <c r="KPH43" s="23"/>
      <c r="KPI43" s="23"/>
      <c r="KPJ43" s="23"/>
      <c r="KPK43" s="23"/>
      <c r="KPL43" s="23"/>
      <c r="KPM43" s="23"/>
      <c r="KPN43" s="23"/>
      <c r="KPO43" s="23"/>
      <c r="KPP43" s="23"/>
      <c r="KPQ43" s="23"/>
      <c r="KPR43" s="23"/>
      <c r="KPS43" s="23"/>
      <c r="KPT43" s="23"/>
      <c r="KPU43" s="23"/>
      <c r="KPV43" s="23"/>
      <c r="KPW43" s="23"/>
      <c r="KPX43" s="23"/>
      <c r="KPY43" s="23"/>
      <c r="KPZ43" s="23"/>
      <c r="KQA43" s="23"/>
      <c r="KQB43" s="23"/>
      <c r="KQC43" s="23"/>
      <c r="KQD43" s="23"/>
      <c r="KQE43" s="23"/>
      <c r="KQF43" s="23"/>
      <c r="KQG43" s="23"/>
      <c r="KQH43" s="23"/>
      <c r="KQI43" s="23"/>
      <c r="KQJ43" s="23"/>
      <c r="KQK43" s="23"/>
      <c r="KQL43" s="23"/>
      <c r="KQM43" s="23"/>
      <c r="KQN43" s="23"/>
      <c r="KQO43" s="23"/>
      <c r="KQP43" s="23"/>
      <c r="KQQ43" s="23"/>
      <c r="KQR43" s="23"/>
      <c r="KQS43" s="23"/>
      <c r="KQT43" s="23"/>
      <c r="KQU43" s="23"/>
      <c r="KQV43" s="23"/>
      <c r="KQW43" s="23"/>
      <c r="KQX43" s="23"/>
      <c r="KQY43" s="23"/>
      <c r="KQZ43" s="23"/>
      <c r="KRA43" s="23"/>
      <c r="KRB43" s="23"/>
      <c r="KRC43" s="23"/>
      <c r="KRD43" s="23"/>
      <c r="KRE43" s="23"/>
      <c r="KRF43" s="23"/>
      <c r="KRG43" s="23"/>
      <c r="KRH43" s="23"/>
      <c r="KRI43" s="23"/>
      <c r="KRJ43" s="23"/>
      <c r="KRK43" s="23"/>
      <c r="KRL43" s="23"/>
      <c r="KRM43" s="23"/>
      <c r="KRN43" s="23"/>
      <c r="KRO43" s="23"/>
      <c r="KRP43" s="23"/>
      <c r="KRQ43" s="23"/>
      <c r="KRR43" s="23"/>
      <c r="KRS43" s="23"/>
      <c r="KRT43" s="23"/>
      <c r="KRU43" s="23"/>
      <c r="KRV43" s="23"/>
      <c r="KRW43" s="23"/>
      <c r="KRX43" s="23"/>
      <c r="KRY43" s="23"/>
      <c r="KRZ43" s="23"/>
      <c r="KSA43" s="23"/>
      <c r="KSB43" s="23"/>
      <c r="KSC43" s="23"/>
      <c r="KSD43" s="23"/>
      <c r="KSE43" s="23"/>
      <c r="KSF43" s="23"/>
      <c r="KSG43" s="23"/>
      <c r="KSH43" s="23"/>
      <c r="KSI43" s="23"/>
      <c r="KSJ43" s="23"/>
      <c r="KSK43" s="23"/>
      <c r="KSL43" s="23"/>
      <c r="KSM43" s="23"/>
      <c r="KSN43" s="23"/>
      <c r="KSO43" s="23"/>
      <c r="KSP43" s="23"/>
      <c r="KSQ43" s="23"/>
      <c r="KSR43" s="23"/>
      <c r="KSS43" s="23"/>
      <c r="KST43" s="23"/>
      <c r="KSU43" s="23"/>
      <c r="KSV43" s="23"/>
      <c r="KSW43" s="23"/>
      <c r="KSX43" s="23"/>
      <c r="KSY43" s="23"/>
      <c r="KSZ43" s="23"/>
      <c r="KTA43" s="23"/>
      <c r="KTB43" s="23"/>
      <c r="KTC43" s="23"/>
      <c r="KTD43" s="23"/>
      <c r="KTE43" s="23"/>
      <c r="KTF43" s="23"/>
      <c r="KTG43" s="23"/>
      <c r="KTH43" s="23"/>
      <c r="KTI43" s="23"/>
      <c r="KTJ43" s="23"/>
      <c r="KTK43" s="23"/>
      <c r="KTL43" s="23"/>
      <c r="KTM43" s="23"/>
      <c r="KTN43" s="23"/>
      <c r="KTO43" s="23"/>
      <c r="KTP43" s="23"/>
      <c r="KTQ43" s="23"/>
      <c r="KTR43" s="23"/>
      <c r="KTS43" s="23"/>
      <c r="KTT43" s="23"/>
      <c r="KTU43" s="23"/>
      <c r="KTV43" s="23"/>
      <c r="KTW43" s="23"/>
      <c r="KTX43" s="23"/>
      <c r="KTY43" s="23"/>
      <c r="KTZ43" s="23"/>
      <c r="KUA43" s="23"/>
      <c r="KUB43" s="23"/>
      <c r="KUC43" s="23"/>
      <c r="KUD43" s="23"/>
      <c r="KUE43" s="23"/>
      <c r="KUF43" s="23"/>
      <c r="KUG43" s="23"/>
      <c r="KUH43" s="23"/>
      <c r="KUI43" s="23"/>
      <c r="KUJ43" s="23"/>
      <c r="KUK43" s="23"/>
      <c r="KUL43" s="23"/>
      <c r="KUM43" s="23"/>
      <c r="KUN43" s="23"/>
      <c r="KUO43" s="23"/>
      <c r="KUP43" s="23"/>
      <c r="KUQ43" s="23"/>
      <c r="KUR43" s="23"/>
      <c r="KUS43" s="23"/>
      <c r="KUT43" s="23"/>
      <c r="KUU43" s="23"/>
      <c r="KUV43" s="23"/>
      <c r="KUW43" s="23"/>
      <c r="KUX43" s="23"/>
      <c r="KUY43" s="23"/>
      <c r="KUZ43" s="23"/>
      <c r="KVA43" s="23"/>
      <c r="KVB43" s="23"/>
      <c r="KVC43" s="23"/>
      <c r="KVD43" s="23"/>
      <c r="KVE43" s="23"/>
      <c r="KVF43" s="23"/>
      <c r="KVG43" s="23"/>
      <c r="KVH43" s="23"/>
      <c r="KVI43" s="23"/>
      <c r="KVJ43" s="23"/>
      <c r="KVK43" s="23"/>
      <c r="KVL43" s="23"/>
      <c r="KVM43" s="23"/>
      <c r="KVN43" s="23"/>
      <c r="KVO43" s="23"/>
      <c r="KVP43" s="23"/>
      <c r="KVQ43" s="23"/>
      <c r="KVR43" s="23"/>
      <c r="KVS43" s="23"/>
      <c r="KVT43" s="23"/>
      <c r="KVU43" s="23"/>
      <c r="KVV43" s="23"/>
      <c r="KVW43" s="23"/>
      <c r="KVX43" s="23"/>
      <c r="KVY43" s="23"/>
      <c r="KVZ43" s="23"/>
      <c r="KWA43" s="23"/>
      <c r="KWB43" s="23"/>
      <c r="KWC43" s="23"/>
      <c r="KWD43" s="23"/>
      <c r="KWE43" s="23"/>
      <c r="KWF43" s="23"/>
      <c r="KWG43" s="23"/>
      <c r="KWH43" s="23"/>
      <c r="KWI43" s="23"/>
      <c r="KWJ43" s="23"/>
      <c r="KWK43" s="23"/>
      <c r="KWL43" s="23"/>
      <c r="KWM43" s="23"/>
      <c r="KWN43" s="23"/>
      <c r="KWO43" s="23"/>
      <c r="KWP43" s="23"/>
      <c r="KWQ43" s="23"/>
      <c r="KWR43" s="23"/>
      <c r="KWS43" s="23"/>
      <c r="KWT43" s="23"/>
      <c r="KWU43" s="23"/>
      <c r="KWV43" s="23"/>
      <c r="KWW43" s="23"/>
      <c r="KWX43" s="23"/>
      <c r="KWY43" s="23"/>
      <c r="KWZ43" s="23"/>
      <c r="KXA43" s="23"/>
      <c r="KXB43" s="23"/>
      <c r="KXC43" s="23"/>
      <c r="KXD43" s="23"/>
      <c r="KXE43" s="23"/>
      <c r="KXF43" s="23"/>
      <c r="KXG43" s="23"/>
      <c r="KXH43" s="23"/>
      <c r="KXI43" s="23"/>
      <c r="KXJ43" s="23"/>
      <c r="KXK43" s="23"/>
      <c r="KXL43" s="23"/>
      <c r="KXM43" s="23"/>
      <c r="KXN43" s="23"/>
      <c r="KXO43" s="23"/>
      <c r="KXP43" s="23"/>
      <c r="KXQ43" s="23"/>
      <c r="KXR43" s="23"/>
      <c r="KXS43" s="23"/>
      <c r="KXT43" s="23"/>
      <c r="KXU43" s="23"/>
      <c r="KXV43" s="23"/>
      <c r="KXW43" s="23"/>
      <c r="KXX43" s="23"/>
      <c r="KXY43" s="23"/>
      <c r="KXZ43" s="23"/>
      <c r="KYA43" s="23"/>
      <c r="KYB43" s="23"/>
      <c r="KYC43" s="23"/>
      <c r="KYD43" s="23"/>
      <c r="KYE43" s="23"/>
      <c r="KYF43" s="23"/>
      <c r="KYG43" s="23"/>
      <c r="KYH43" s="23"/>
      <c r="KYI43" s="23"/>
      <c r="KYJ43" s="23"/>
      <c r="KYK43" s="23"/>
      <c r="KYL43" s="23"/>
      <c r="KYM43" s="23"/>
      <c r="KYN43" s="23"/>
      <c r="KYO43" s="23"/>
      <c r="KYP43" s="23"/>
      <c r="KYQ43" s="23"/>
      <c r="KYR43" s="23"/>
      <c r="KYS43" s="23"/>
      <c r="KYT43" s="23"/>
      <c r="KYU43" s="23"/>
      <c r="KYV43" s="23"/>
      <c r="KYW43" s="23"/>
      <c r="KYX43" s="23"/>
      <c r="KYY43" s="23"/>
      <c r="KYZ43" s="23"/>
      <c r="KZA43" s="23"/>
      <c r="KZB43" s="23"/>
      <c r="KZC43" s="23"/>
      <c r="KZD43" s="23"/>
      <c r="KZE43" s="23"/>
      <c r="KZF43" s="23"/>
      <c r="KZG43" s="23"/>
      <c r="KZH43" s="23"/>
      <c r="KZI43" s="23"/>
      <c r="KZJ43" s="23"/>
      <c r="KZK43" s="23"/>
      <c r="KZL43" s="23"/>
      <c r="KZM43" s="23"/>
      <c r="KZN43" s="23"/>
      <c r="KZO43" s="23"/>
      <c r="KZP43" s="23"/>
      <c r="KZQ43" s="23"/>
      <c r="KZR43" s="23"/>
      <c r="KZS43" s="23"/>
      <c r="KZT43" s="23"/>
      <c r="KZU43" s="23"/>
      <c r="KZV43" s="23"/>
      <c r="KZW43" s="23"/>
      <c r="KZX43" s="23"/>
      <c r="KZY43" s="23"/>
      <c r="KZZ43" s="23"/>
      <c r="LAA43" s="23"/>
      <c r="LAB43" s="23"/>
      <c r="LAC43" s="23"/>
      <c r="LAD43" s="23"/>
      <c r="LAE43" s="23"/>
      <c r="LAF43" s="23"/>
      <c r="LAG43" s="23"/>
      <c r="LAH43" s="23"/>
      <c r="LAI43" s="23"/>
      <c r="LAJ43" s="23"/>
      <c r="LAK43" s="23"/>
      <c r="LAL43" s="23"/>
      <c r="LAM43" s="23"/>
      <c r="LAN43" s="23"/>
      <c r="LAO43" s="23"/>
      <c r="LAP43" s="23"/>
      <c r="LAQ43" s="23"/>
      <c r="LAR43" s="23"/>
      <c r="LAS43" s="23"/>
      <c r="LAT43" s="23"/>
      <c r="LAU43" s="23"/>
      <c r="LAV43" s="23"/>
      <c r="LAW43" s="23"/>
      <c r="LAX43" s="23"/>
      <c r="LAY43" s="23"/>
      <c r="LAZ43" s="23"/>
      <c r="LBA43" s="23"/>
      <c r="LBB43" s="23"/>
      <c r="LBC43" s="23"/>
      <c r="LBD43" s="23"/>
      <c r="LBE43" s="23"/>
      <c r="LBF43" s="23"/>
      <c r="LBG43" s="23"/>
      <c r="LBH43" s="23"/>
      <c r="LBI43" s="23"/>
      <c r="LBJ43" s="23"/>
      <c r="LBK43" s="23"/>
      <c r="LBL43" s="23"/>
      <c r="LBM43" s="23"/>
      <c r="LBN43" s="23"/>
      <c r="LBO43" s="23"/>
      <c r="LBP43" s="23"/>
      <c r="LBQ43" s="23"/>
      <c r="LBR43" s="23"/>
      <c r="LBS43" s="23"/>
      <c r="LBT43" s="23"/>
      <c r="LBU43" s="23"/>
      <c r="LBV43" s="23"/>
      <c r="LBW43" s="23"/>
      <c r="LBX43" s="23"/>
      <c r="LBY43" s="23"/>
      <c r="LBZ43" s="23"/>
      <c r="LCA43" s="23"/>
      <c r="LCB43" s="23"/>
      <c r="LCC43" s="23"/>
      <c r="LCD43" s="23"/>
      <c r="LCE43" s="23"/>
      <c r="LCF43" s="23"/>
      <c r="LCG43" s="23"/>
      <c r="LCH43" s="23"/>
      <c r="LCI43" s="23"/>
      <c r="LCJ43" s="23"/>
      <c r="LCK43" s="23"/>
      <c r="LCL43" s="23"/>
      <c r="LCM43" s="23"/>
      <c r="LCN43" s="23"/>
      <c r="LCO43" s="23"/>
      <c r="LCP43" s="23"/>
      <c r="LCQ43" s="23"/>
      <c r="LCR43" s="23"/>
      <c r="LCS43" s="23"/>
      <c r="LCT43" s="23"/>
      <c r="LCU43" s="23"/>
      <c r="LCV43" s="23"/>
      <c r="LCW43" s="23"/>
      <c r="LCX43" s="23"/>
      <c r="LCY43" s="23"/>
      <c r="LCZ43" s="23"/>
      <c r="LDA43" s="23"/>
      <c r="LDB43" s="23"/>
      <c r="LDC43" s="23"/>
      <c r="LDD43" s="23"/>
      <c r="LDE43" s="23"/>
      <c r="LDF43" s="23"/>
      <c r="LDG43" s="23"/>
      <c r="LDH43" s="23"/>
      <c r="LDI43" s="23"/>
      <c r="LDJ43" s="23"/>
      <c r="LDK43" s="23"/>
      <c r="LDL43" s="23"/>
      <c r="LDM43" s="23"/>
      <c r="LDN43" s="23"/>
      <c r="LDO43" s="23"/>
      <c r="LDP43" s="23"/>
      <c r="LDQ43" s="23"/>
      <c r="LDR43" s="23"/>
      <c r="LDS43" s="23"/>
      <c r="LDT43" s="23"/>
      <c r="LDU43" s="23"/>
      <c r="LDV43" s="23"/>
      <c r="LDW43" s="23"/>
      <c r="LDX43" s="23"/>
      <c r="LDY43" s="23"/>
      <c r="LDZ43" s="23"/>
      <c r="LEA43" s="23"/>
      <c r="LEB43" s="23"/>
      <c r="LEC43" s="23"/>
      <c r="LED43" s="23"/>
      <c r="LEE43" s="23"/>
      <c r="LEF43" s="23"/>
      <c r="LEG43" s="23"/>
      <c r="LEH43" s="23"/>
      <c r="LEI43" s="23"/>
      <c r="LEJ43" s="23"/>
      <c r="LEK43" s="23"/>
      <c r="LEL43" s="23"/>
      <c r="LEM43" s="23"/>
      <c r="LEN43" s="23"/>
      <c r="LEO43" s="23"/>
      <c r="LEP43" s="23"/>
      <c r="LEQ43" s="23"/>
      <c r="LER43" s="23"/>
      <c r="LES43" s="23"/>
      <c r="LET43" s="23"/>
      <c r="LEU43" s="23"/>
      <c r="LEV43" s="23"/>
      <c r="LEW43" s="23"/>
      <c r="LEX43" s="23"/>
      <c r="LEY43" s="23"/>
      <c r="LEZ43" s="23"/>
      <c r="LFA43" s="23"/>
      <c r="LFB43" s="23"/>
      <c r="LFC43" s="23"/>
      <c r="LFD43" s="23"/>
      <c r="LFE43" s="23"/>
      <c r="LFF43" s="23"/>
      <c r="LFG43" s="23"/>
      <c r="LFH43" s="23"/>
      <c r="LFI43" s="23"/>
      <c r="LFJ43" s="23"/>
      <c r="LFK43" s="23"/>
      <c r="LFL43" s="23"/>
      <c r="LFM43" s="23"/>
      <c r="LFN43" s="23"/>
      <c r="LFO43" s="23"/>
      <c r="LFP43" s="23"/>
      <c r="LFQ43" s="23"/>
      <c r="LFR43" s="23"/>
      <c r="LFS43" s="23"/>
      <c r="LFT43" s="23"/>
      <c r="LFU43" s="23"/>
      <c r="LFV43" s="23"/>
      <c r="LFW43" s="23"/>
      <c r="LFX43" s="23"/>
      <c r="LFY43" s="23"/>
      <c r="LFZ43" s="23"/>
      <c r="LGA43" s="23"/>
      <c r="LGB43" s="23"/>
      <c r="LGC43" s="23"/>
      <c r="LGD43" s="23"/>
      <c r="LGE43" s="23"/>
      <c r="LGF43" s="23"/>
      <c r="LGG43" s="23"/>
      <c r="LGH43" s="23"/>
      <c r="LGI43" s="23"/>
      <c r="LGJ43" s="23"/>
      <c r="LGK43" s="23"/>
      <c r="LGL43" s="23"/>
      <c r="LGM43" s="23"/>
      <c r="LGN43" s="23"/>
      <c r="LGO43" s="23"/>
      <c r="LGP43" s="23"/>
      <c r="LGQ43" s="23"/>
      <c r="LGR43" s="23"/>
      <c r="LGS43" s="23"/>
      <c r="LGT43" s="23"/>
      <c r="LGU43" s="23"/>
      <c r="LGV43" s="23"/>
      <c r="LGW43" s="23"/>
      <c r="LGX43" s="23"/>
      <c r="LGY43" s="23"/>
      <c r="LGZ43" s="23"/>
      <c r="LHA43" s="23"/>
      <c r="LHB43" s="23"/>
      <c r="LHC43" s="23"/>
      <c r="LHD43" s="23"/>
      <c r="LHE43" s="23"/>
      <c r="LHF43" s="23"/>
      <c r="LHG43" s="23"/>
      <c r="LHH43" s="23"/>
      <c r="LHI43" s="23"/>
      <c r="LHJ43" s="23"/>
      <c r="LHK43" s="23"/>
      <c r="LHL43" s="23"/>
      <c r="LHM43" s="23"/>
      <c r="LHN43" s="23"/>
      <c r="LHO43" s="23"/>
      <c r="LHP43" s="23"/>
      <c r="LHQ43" s="23"/>
      <c r="LHR43" s="23"/>
      <c r="LHS43" s="23"/>
      <c r="LHT43" s="23"/>
      <c r="LHU43" s="23"/>
      <c r="LHV43" s="23"/>
      <c r="LHW43" s="23"/>
      <c r="LHX43" s="23"/>
      <c r="LHY43" s="23"/>
      <c r="LHZ43" s="23"/>
      <c r="LIA43" s="23"/>
      <c r="LIB43" s="23"/>
      <c r="LIC43" s="23"/>
      <c r="LID43" s="23"/>
      <c r="LIE43" s="23"/>
      <c r="LIF43" s="23"/>
      <c r="LIG43" s="23"/>
      <c r="LIH43" s="23"/>
      <c r="LII43" s="23"/>
      <c r="LIJ43" s="23"/>
      <c r="LIK43" s="23"/>
      <c r="LIL43" s="23"/>
      <c r="LIM43" s="23"/>
      <c r="LIN43" s="23"/>
      <c r="LIO43" s="23"/>
      <c r="LIP43" s="23"/>
      <c r="LIQ43" s="23"/>
      <c r="LIR43" s="23"/>
      <c r="LIS43" s="23"/>
      <c r="LIT43" s="23"/>
      <c r="LIU43" s="23"/>
      <c r="LIV43" s="23"/>
      <c r="LIW43" s="23"/>
      <c r="LIX43" s="23"/>
      <c r="LIY43" s="23"/>
      <c r="LIZ43" s="23"/>
      <c r="LJA43" s="23"/>
      <c r="LJB43" s="23"/>
      <c r="LJC43" s="23"/>
      <c r="LJD43" s="23"/>
      <c r="LJE43" s="23"/>
      <c r="LJF43" s="23"/>
      <c r="LJG43" s="23"/>
      <c r="LJH43" s="23"/>
      <c r="LJI43" s="23"/>
      <c r="LJJ43" s="23"/>
      <c r="LJK43" s="23"/>
      <c r="LJL43" s="23"/>
      <c r="LJM43" s="23"/>
      <c r="LJN43" s="23"/>
      <c r="LJO43" s="23"/>
      <c r="LJP43" s="23"/>
      <c r="LJQ43" s="23"/>
      <c r="LJR43" s="23"/>
      <c r="LJS43" s="23"/>
      <c r="LJT43" s="23"/>
      <c r="LJU43" s="23"/>
      <c r="LJV43" s="23"/>
      <c r="LJW43" s="23"/>
      <c r="LJX43" s="23"/>
      <c r="LJY43" s="23"/>
      <c r="LJZ43" s="23"/>
      <c r="LKA43" s="23"/>
      <c r="LKB43" s="23"/>
      <c r="LKC43" s="23"/>
      <c r="LKD43" s="23"/>
      <c r="LKE43" s="23"/>
      <c r="LKF43" s="23"/>
      <c r="LKG43" s="23"/>
      <c r="LKH43" s="23"/>
      <c r="LKI43" s="23"/>
      <c r="LKJ43" s="23"/>
      <c r="LKK43" s="23"/>
      <c r="LKL43" s="23"/>
      <c r="LKM43" s="23"/>
      <c r="LKN43" s="23"/>
      <c r="LKO43" s="23"/>
      <c r="LKP43" s="23"/>
      <c r="LKQ43" s="23"/>
      <c r="LKR43" s="23"/>
      <c r="LKS43" s="23"/>
      <c r="LKT43" s="23"/>
      <c r="LKU43" s="23"/>
      <c r="LKV43" s="23"/>
      <c r="LKW43" s="23"/>
      <c r="LKX43" s="23"/>
      <c r="LKY43" s="23"/>
      <c r="LKZ43" s="23"/>
      <c r="LLA43" s="23"/>
      <c r="LLB43" s="23"/>
      <c r="LLC43" s="23"/>
      <c r="LLD43" s="23"/>
      <c r="LLE43" s="23"/>
      <c r="LLF43" s="23"/>
      <c r="LLG43" s="23"/>
      <c r="LLH43" s="23"/>
      <c r="LLI43" s="23"/>
      <c r="LLJ43" s="23"/>
      <c r="LLK43" s="23"/>
      <c r="LLL43" s="23"/>
      <c r="LLM43" s="23"/>
      <c r="LLN43" s="23"/>
      <c r="LLO43" s="23"/>
      <c r="LLP43" s="23"/>
      <c r="LLQ43" s="23"/>
      <c r="LLR43" s="23"/>
      <c r="LLS43" s="23"/>
      <c r="LLT43" s="23"/>
      <c r="LLU43" s="23"/>
      <c r="LLV43" s="23"/>
      <c r="LLW43" s="23"/>
      <c r="LLX43" s="23"/>
      <c r="LLY43" s="23"/>
      <c r="LLZ43" s="23"/>
      <c r="LMA43" s="23"/>
      <c r="LMB43" s="23"/>
      <c r="LMC43" s="23"/>
      <c r="LMD43" s="23"/>
      <c r="LME43" s="23"/>
      <c r="LMF43" s="23"/>
      <c r="LMG43" s="23"/>
      <c r="LMH43" s="23"/>
      <c r="LMI43" s="23"/>
      <c r="LMJ43" s="23"/>
      <c r="LMK43" s="23"/>
      <c r="LML43" s="23"/>
      <c r="LMM43" s="23"/>
      <c r="LMN43" s="23"/>
      <c r="LMO43" s="23"/>
      <c r="LMP43" s="23"/>
      <c r="LMQ43" s="23"/>
      <c r="LMR43" s="23"/>
      <c r="LMS43" s="23"/>
      <c r="LMT43" s="23"/>
      <c r="LMU43" s="23"/>
      <c r="LMV43" s="23"/>
      <c r="LMW43" s="23"/>
      <c r="LMX43" s="23"/>
      <c r="LMY43" s="23"/>
      <c r="LMZ43" s="23"/>
      <c r="LNA43" s="23"/>
      <c r="LNB43" s="23"/>
      <c r="LNC43" s="23"/>
      <c r="LND43" s="23"/>
      <c r="LNE43" s="23"/>
      <c r="LNF43" s="23"/>
      <c r="LNG43" s="23"/>
      <c r="LNH43" s="23"/>
      <c r="LNI43" s="23"/>
      <c r="LNJ43" s="23"/>
      <c r="LNK43" s="23"/>
      <c r="LNL43" s="23"/>
      <c r="LNM43" s="23"/>
      <c r="LNN43" s="23"/>
      <c r="LNO43" s="23"/>
      <c r="LNP43" s="23"/>
      <c r="LNQ43" s="23"/>
      <c r="LNR43" s="23"/>
      <c r="LNS43" s="23"/>
      <c r="LNT43" s="23"/>
      <c r="LNU43" s="23"/>
      <c r="LNV43" s="23"/>
      <c r="LNW43" s="23"/>
      <c r="LNX43" s="23"/>
      <c r="LNY43" s="23"/>
      <c r="LNZ43" s="23"/>
      <c r="LOA43" s="23"/>
      <c r="LOB43" s="23"/>
      <c r="LOC43" s="23"/>
      <c r="LOD43" s="23"/>
      <c r="LOE43" s="23"/>
      <c r="LOF43" s="23"/>
      <c r="LOG43" s="23"/>
      <c r="LOH43" s="23"/>
      <c r="LOI43" s="23"/>
      <c r="LOJ43" s="23"/>
      <c r="LOK43" s="23"/>
      <c r="LOL43" s="23"/>
      <c r="LOM43" s="23"/>
      <c r="LON43" s="23"/>
      <c r="LOO43" s="23"/>
      <c r="LOP43" s="23"/>
      <c r="LOQ43" s="23"/>
      <c r="LOR43" s="23"/>
      <c r="LOS43" s="23"/>
      <c r="LOT43" s="23"/>
      <c r="LOU43" s="23"/>
      <c r="LOV43" s="23"/>
      <c r="LOW43" s="23"/>
      <c r="LOX43" s="23"/>
      <c r="LOY43" s="23"/>
      <c r="LOZ43" s="23"/>
      <c r="LPA43" s="23"/>
      <c r="LPB43" s="23"/>
      <c r="LPC43" s="23"/>
      <c r="LPD43" s="23"/>
      <c r="LPE43" s="23"/>
      <c r="LPF43" s="23"/>
      <c r="LPG43" s="23"/>
      <c r="LPH43" s="23"/>
      <c r="LPI43" s="23"/>
      <c r="LPJ43" s="23"/>
      <c r="LPK43" s="23"/>
      <c r="LPL43" s="23"/>
      <c r="LPM43" s="23"/>
      <c r="LPN43" s="23"/>
      <c r="LPO43" s="23"/>
      <c r="LPP43" s="23"/>
      <c r="LPQ43" s="23"/>
      <c r="LPR43" s="23"/>
      <c r="LPS43" s="23"/>
      <c r="LPT43" s="23"/>
      <c r="LPU43" s="23"/>
      <c r="LPV43" s="23"/>
      <c r="LPW43" s="23"/>
      <c r="LPX43" s="23"/>
      <c r="LPY43" s="23"/>
      <c r="LPZ43" s="23"/>
      <c r="LQA43" s="23"/>
      <c r="LQB43" s="23"/>
      <c r="LQC43" s="23"/>
      <c r="LQD43" s="23"/>
      <c r="LQE43" s="23"/>
      <c r="LQF43" s="23"/>
      <c r="LQG43" s="23"/>
      <c r="LQH43" s="23"/>
      <c r="LQI43" s="23"/>
      <c r="LQJ43" s="23"/>
      <c r="LQK43" s="23"/>
      <c r="LQL43" s="23"/>
      <c r="LQM43" s="23"/>
      <c r="LQN43" s="23"/>
      <c r="LQO43" s="23"/>
      <c r="LQP43" s="23"/>
      <c r="LQQ43" s="23"/>
      <c r="LQR43" s="23"/>
      <c r="LQS43" s="23"/>
      <c r="LQT43" s="23"/>
      <c r="LQU43" s="23"/>
      <c r="LQV43" s="23"/>
      <c r="LQW43" s="23"/>
      <c r="LQX43" s="23"/>
      <c r="LQY43" s="23"/>
      <c r="LQZ43" s="23"/>
      <c r="LRA43" s="23"/>
      <c r="LRB43" s="23"/>
      <c r="LRC43" s="23"/>
      <c r="LRD43" s="23"/>
      <c r="LRE43" s="23"/>
      <c r="LRF43" s="23"/>
      <c r="LRG43" s="23"/>
      <c r="LRH43" s="23"/>
      <c r="LRI43" s="23"/>
      <c r="LRJ43" s="23"/>
      <c r="LRK43" s="23"/>
      <c r="LRL43" s="23"/>
      <c r="LRM43" s="23"/>
      <c r="LRN43" s="23"/>
      <c r="LRO43" s="23"/>
      <c r="LRP43" s="23"/>
      <c r="LRQ43" s="23"/>
      <c r="LRR43" s="23"/>
      <c r="LRS43" s="23"/>
      <c r="LRT43" s="23"/>
      <c r="LRU43" s="23"/>
      <c r="LRV43" s="23"/>
      <c r="LRW43" s="23"/>
      <c r="LRX43" s="23"/>
      <c r="LRY43" s="23"/>
      <c r="LRZ43" s="23"/>
      <c r="LSA43" s="23"/>
      <c r="LSB43" s="23"/>
      <c r="LSC43" s="23"/>
      <c r="LSD43" s="23"/>
      <c r="LSE43" s="23"/>
      <c r="LSF43" s="23"/>
      <c r="LSG43" s="23"/>
      <c r="LSH43" s="23"/>
      <c r="LSI43" s="23"/>
      <c r="LSJ43" s="23"/>
      <c r="LSK43" s="23"/>
      <c r="LSL43" s="23"/>
      <c r="LSM43" s="23"/>
      <c r="LSN43" s="23"/>
      <c r="LSO43" s="23"/>
      <c r="LSP43" s="23"/>
      <c r="LSQ43" s="23"/>
      <c r="LSR43" s="23"/>
      <c r="LSS43" s="23"/>
      <c r="LST43" s="23"/>
      <c r="LSU43" s="23"/>
      <c r="LSV43" s="23"/>
      <c r="LSW43" s="23"/>
      <c r="LSX43" s="23"/>
      <c r="LSY43" s="23"/>
      <c r="LSZ43" s="23"/>
      <c r="LTA43" s="23"/>
      <c r="LTB43" s="23"/>
      <c r="LTC43" s="23"/>
      <c r="LTD43" s="23"/>
      <c r="LTE43" s="23"/>
      <c r="LTF43" s="23"/>
      <c r="LTG43" s="23"/>
      <c r="LTH43" s="23"/>
      <c r="LTI43" s="23"/>
      <c r="LTJ43" s="23"/>
      <c r="LTK43" s="23"/>
      <c r="LTL43" s="23"/>
      <c r="LTM43" s="23"/>
      <c r="LTN43" s="23"/>
      <c r="LTO43" s="23"/>
      <c r="LTP43" s="23"/>
      <c r="LTQ43" s="23"/>
      <c r="LTR43" s="23"/>
      <c r="LTS43" s="23"/>
      <c r="LTT43" s="23"/>
      <c r="LTU43" s="23"/>
      <c r="LTV43" s="23"/>
      <c r="LTW43" s="23"/>
      <c r="LTX43" s="23"/>
      <c r="LTY43" s="23"/>
      <c r="LTZ43" s="23"/>
      <c r="LUA43" s="23"/>
      <c r="LUB43" s="23"/>
      <c r="LUC43" s="23"/>
      <c r="LUD43" s="23"/>
      <c r="LUE43" s="23"/>
      <c r="LUF43" s="23"/>
      <c r="LUG43" s="23"/>
      <c r="LUH43" s="23"/>
      <c r="LUI43" s="23"/>
      <c r="LUJ43" s="23"/>
      <c r="LUK43" s="23"/>
      <c r="LUL43" s="23"/>
      <c r="LUM43" s="23"/>
      <c r="LUN43" s="23"/>
      <c r="LUO43" s="23"/>
      <c r="LUP43" s="23"/>
      <c r="LUQ43" s="23"/>
      <c r="LUR43" s="23"/>
      <c r="LUS43" s="23"/>
      <c r="LUT43" s="23"/>
      <c r="LUU43" s="23"/>
      <c r="LUV43" s="23"/>
      <c r="LUW43" s="23"/>
      <c r="LUX43" s="23"/>
      <c r="LUY43" s="23"/>
      <c r="LUZ43" s="23"/>
      <c r="LVA43" s="23"/>
      <c r="LVB43" s="23"/>
      <c r="LVC43" s="23"/>
      <c r="LVD43" s="23"/>
      <c r="LVE43" s="23"/>
      <c r="LVF43" s="23"/>
      <c r="LVG43" s="23"/>
      <c r="LVH43" s="23"/>
      <c r="LVI43" s="23"/>
      <c r="LVJ43" s="23"/>
      <c r="LVK43" s="23"/>
      <c r="LVL43" s="23"/>
      <c r="LVM43" s="23"/>
      <c r="LVN43" s="23"/>
      <c r="LVO43" s="23"/>
      <c r="LVP43" s="23"/>
      <c r="LVQ43" s="23"/>
      <c r="LVR43" s="23"/>
      <c r="LVS43" s="23"/>
      <c r="LVT43" s="23"/>
      <c r="LVU43" s="23"/>
      <c r="LVV43" s="23"/>
      <c r="LVW43" s="23"/>
      <c r="LVX43" s="23"/>
      <c r="LVY43" s="23"/>
      <c r="LVZ43" s="23"/>
      <c r="LWA43" s="23"/>
      <c r="LWB43" s="23"/>
      <c r="LWC43" s="23"/>
      <c r="LWD43" s="23"/>
      <c r="LWE43" s="23"/>
      <c r="LWF43" s="23"/>
      <c r="LWG43" s="23"/>
      <c r="LWH43" s="23"/>
      <c r="LWI43" s="23"/>
      <c r="LWJ43" s="23"/>
      <c r="LWK43" s="23"/>
      <c r="LWL43" s="23"/>
      <c r="LWM43" s="23"/>
      <c r="LWN43" s="23"/>
      <c r="LWO43" s="23"/>
      <c r="LWP43" s="23"/>
      <c r="LWQ43" s="23"/>
      <c r="LWR43" s="23"/>
      <c r="LWS43" s="23"/>
      <c r="LWT43" s="23"/>
      <c r="LWU43" s="23"/>
      <c r="LWV43" s="23"/>
      <c r="LWW43" s="23"/>
      <c r="LWX43" s="23"/>
      <c r="LWY43" s="23"/>
      <c r="LWZ43" s="23"/>
      <c r="LXA43" s="23"/>
      <c r="LXB43" s="23"/>
      <c r="LXC43" s="23"/>
      <c r="LXD43" s="23"/>
      <c r="LXE43" s="23"/>
      <c r="LXF43" s="23"/>
      <c r="LXG43" s="23"/>
      <c r="LXH43" s="23"/>
      <c r="LXI43" s="23"/>
      <c r="LXJ43" s="23"/>
      <c r="LXK43" s="23"/>
      <c r="LXL43" s="23"/>
      <c r="LXM43" s="23"/>
      <c r="LXN43" s="23"/>
      <c r="LXO43" s="23"/>
      <c r="LXP43" s="23"/>
      <c r="LXQ43" s="23"/>
      <c r="LXR43" s="23"/>
      <c r="LXS43" s="23"/>
      <c r="LXT43" s="23"/>
      <c r="LXU43" s="23"/>
      <c r="LXV43" s="23"/>
      <c r="LXW43" s="23"/>
      <c r="LXX43" s="23"/>
      <c r="LXY43" s="23"/>
      <c r="LXZ43" s="23"/>
      <c r="LYA43" s="23"/>
      <c r="LYB43" s="23"/>
      <c r="LYC43" s="23"/>
      <c r="LYD43" s="23"/>
      <c r="LYE43" s="23"/>
      <c r="LYF43" s="23"/>
      <c r="LYG43" s="23"/>
      <c r="LYH43" s="23"/>
      <c r="LYI43" s="23"/>
      <c r="LYJ43" s="23"/>
      <c r="LYK43" s="23"/>
      <c r="LYL43" s="23"/>
      <c r="LYM43" s="23"/>
      <c r="LYN43" s="23"/>
      <c r="LYO43" s="23"/>
      <c r="LYP43" s="23"/>
      <c r="LYQ43" s="23"/>
      <c r="LYR43" s="23"/>
      <c r="LYS43" s="23"/>
      <c r="LYT43" s="23"/>
      <c r="LYU43" s="23"/>
      <c r="LYV43" s="23"/>
      <c r="LYW43" s="23"/>
      <c r="LYX43" s="23"/>
      <c r="LYY43" s="23"/>
      <c r="LYZ43" s="23"/>
      <c r="LZA43" s="23"/>
      <c r="LZB43" s="23"/>
      <c r="LZC43" s="23"/>
      <c r="LZD43" s="23"/>
      <c r="LZE43" s="23"/>
      <c r="LZF43" s="23"/>
      <c r="LZG43" s="23"/>
      <c r="LZH43" s="23"/>
      <c r="LZI43" s="23"/>
      <c r="LZJ43" s="23"/>
      <c r="LZK43" s="23"/>
      <c r="LZL43" s="23"/>
      <c r="LZM43" s="23"/>
      <c r="LZN43" s="23"/>
      <c r="LZO43" s="23"/>
      <c r="LZP43" s="23"/>
      <c r="LZQ43" s="23"/>
      <c r="LZR43" s="23"/>
      <c r="LZS43" s="23"/>
      <c r="LZT43" s="23"/>
      <c r="LZU43" s="23"/>
      <c r="LZV43" s="23"/>
      <c r="LZW43" s="23"/>
      <c r="LZX43" s="23"/>
      <c r="LZY43" s="23"/>
      <c r="LZZ43" s="23"/>
      <c r="MAA43" s="23"/>
      <c r="MAB43" s="23"/>
      <c r="MAC43" s="23"/>
      <c r="MAD43" s="23"/>
      <c r="MAE43" s="23"/>
      <c r="MAF43" s="23"/>
      <c r="MAG43" s="23"/>
      <c r="MAH43" s="23"/>
      <c r="MAI43" s="23"/>
      <c r="MAJ43" s="23"/>
      <c r="MAK43" s="23"/>
      <c r="MAL43" s="23"/>
      <c r="MAM43" s="23"/>
      <c r="MAN43" s="23"/>
      <c r="MAO43" s="23"/>
      <c r="MAP43" s="23"/>
      <c r="MAQ43" s="23"/>
      <c r="MAR43" s="23"/>
      <c r="MAS43" s="23"/>
      <c r="MAT43" s="23"/>
      <c r="MAU43" s="23"/>
      <c r="MAV43" s="23"/>
      <c r="MAW43" s="23"/>
      <c r="MAX43" s="23"/>
      <c r="MAY43" s="23"/>
      <c r="MAZ43" s="23"/>
      <c r="MBA43" s="23"/>
      <c r="MBB43" s="23"/>
      <c r="MBC43" s="23"/>
      <c r="MBD43" s="23"/>
      <c r="MBE43" s="23"/>
      <c r="MBF43" s="23"/>
      <c r="MBG43" s="23"/>
      <c r="MBH43" s="23"/>
      <c r="MBI43" s="23"/>
      <c r="MBJ43" s="23"/>
      <c r="MBK43" s="23"/>
      <c r="MBL43" s="23"/>
      <c r="MBM43" s="23"/>
      <c r="MBN43" s="23"/>
      <c r="MBO43" s="23"/>
      <c r="MBP43" s="23"/>
      <c r="MBQ43" s="23"/>
      <c r="MBR43" s="23"/>
      <c r="MBS43" s="23"/>
      <c r="MBT43" s="23"/>
      <c r="MBU43" s="23"/>
      <c r="MBV43" s="23"/>
      <c r="MBW43" s="23"/>
      <c r="MBX43" s="23"/>
      <c r="MBY43" s="23"/>
      <c r="MBZ43" s="23"/>
      <c r="MCA43" s="23"/>
      <c r="MCB43" s="23"/>
      <c r="MCC43" s="23"/>
      <c r="MCD43" s="23"/>
      <c r="MCE43" s="23"/>
      <c r="MCF43" s="23"/>
      <c r="MCG43" s="23"/>
      <c r="MCH43" s="23"/>
      <c r="MCI43" s="23"/>
      <c r="MCJ43" s="23"/>
      <c r="MCK43" s="23"/>
      <c r="MCL43" s="23"/>
      <c r="MCM43" s="23"/>
      <c r="MCN43" s="23"/>
      <c r="MCO43" s="23"/>
      <c r="MCP43" s="23"/>
      <c r="MCQ43" s="23"/>
      <c r="MCR43" s="23"/>
      <c r="MCS43" s="23"/>
      <c r="MCT43" s="23"/>
      <c r="MCU43" s="23"/>
      <c r="MCV43" s="23"/>
      <c r="MCW43" s="23"/>
      <c r="MCX43" s="23"/>
      <c r="MCY43" s="23"/>
      <c r="MCZ43" s="23"/>
      <c r="MDA43" s="23"/>
      <c r="MDB43" s="23"/>
      <c r="MDC43" s="23"/>
      <c r="MDD43" s="23"/>
      <c r="MDE43" s="23"/>
      <c r="MDF43" s="23"/>
      <c r="MDG43" s="23"/>
      <c r="MDH43" s="23"/>
      <c r="MDI43" s="23"/>
      <c r="MDJ43" s="23"/>
      <c r="MDK43" s="23"/>
      <c r="MDL43" s="23"/>
      <c r="MDM43" s="23"/>
      <c r="MDN43" s="23"/>
      <c r="MDO43" s="23"/>
      <c r="MDP43" s="23"/>
      <c r="MDQ43" s="23"/>
      <c r="MDR43" s="23"/>
      <c r="MDS43" s="23"/>
      <c r="MDT43" s="23"/>
      <c r="MDU43" s="23"/>
      <c r="MDV43" s="23"/>
      <c r="MDW43" s="23"/>
      <c r="MDX43" s="23"/>
      <c r="MDY43" s="23"/>
      <c r="MDZ43" s="23"/>
      <c r="MEA43" s="23"/>
      <c r="MEB43" s="23"/>
      <c r="MEC43" s="23"/>
      <c r="MED43" s="23"/>
      <c r="MEE43" s="23"/>
      <c r="MEF43" s="23"/>
      <c r="MEG43" s="23"/>
      <c r="MEH43" s="23"/>
      <c r="MEI43" s="23"/>
      <c r="MEJ43" s="23"/>
      <c r="MEK43" s="23"/>
      <c r="MEL43" s="23"/>
      <c r="MEM43" s="23"/>
      <c r="MEN43" s="23"/>
      <c r="MEO43" s="23"/>
      <c r="MEP43" s="23"/>
      <c r="MEQ43" s="23"/>
      <c r="MER43" s="23"/>
      <c r="MES43" s="23"/>
      <c r="MET43" s="23"/>
      <c r="MEU43" s="23"/>
      <c r="MEV43" s="23"/>
      <c r="MEW43" s="23"/>
      <c r="MEX43" s="23"/>
      <c r="MEY43" s="23"/>
      <c r="MEZ43" s="23"/>
      <c r="MFA43" s="23"/>
      <c r="MFB43" s="23"/>
      <c r="MFC43" s="23"/>
      <c r="MFD43" s="23"/>
      <c r="MFE43" s="23"/>
      <c r="MFF43" s="23"/>
      <c r="MFG43" s="23"/>
      <c r="MFH43" s="23"/>
      <c r="MFI43" s="23"/>
      <c r="MFJ43" s="23"/>
      <c r="MFK43" s="23"/>
      <c r="MFL43" s="23"/>
      <c r="MFM43" s="23"/>
      <c r="MFN43" s="23"/>
      <c r="MFO43" s="23"/>
      <c r="MFP43" s="23"/>
      <c r="MFQ43" s="23"/>
      <c r="MFR43" s="23"/>
      <c r="MFS43" s="23"/>
      <c r="MFT43" s="23"/>
      <c r="MFU43" s="23"/>
      <c r="MFV43" s="23"/>
      <c r="MFW43" s="23"/>
      <c r="MFX43" s="23"/>
      <c r="MFY43" s="23"/>
      <c r="MFZ43" s="23"/>
      <c r="MGA43" s="23"/>
      <c r="MGB43" s="23"/>
      <c r="MGC43" s="23"/>
      <c r="MGD43" s="23"/>
      <c r="MGE43" s="23"/>
      <c r="MGF43" s="23"/>
      <c r="MGG43" s="23"/>
      <c r="MGH43" s="23"/>
      <c r="MGI43" s="23"/>
      <c r="MGJ43" s="23"/>
      <c r="MGK43" s="23"/>
      <c r="MGL43" s="23"/>
      <c r="MGM43" s="23"/>
      <c r="MGN43" s="23"/>
      <c r="MGO43" s="23"/>
      <c r="MGP43" s="23"/>
      <c r="MGQ43" s="23"/>
      <c r="MGR43" s="23"/>
      <c r="MGS43" s="23"/>
      <c r="MGT43" s="23"/>
      <c r="MGU43" s="23"/>
      <c r="MGV43" s="23"/>
      <c r="MGW43" s="23"/>
      <c r="MGX43" s="23"/>
      <c r="MGY43" s="23"/>
      <c r="MGZ43" s="23"/>
      <c r="MHA43" s="23"/>
      <c r="MHB43" s="23"/>
      <c r="MHC43" s="23"/>
      <c r="MHD43" s="23"/>
      <c r="MHE43" s="23"/>
      <c r="MHF43" s="23"/>
      <c r="MHG43" s="23"/>
      <c r="MHH43" s="23"/>
      <c r="MHI43" s="23"/>
      <c r="MHJ43" s="23"/>
      <c r="MHK43" s="23"/>
      <c r="MHL43" s="23"/>
      <c r="MHM43" s="23"/>
      <c r="MHN43" s="23"/>
      <c r="MHO43" s="23"/>
      <c r="MHP43" s="23"/>
      <c r="MHQ43" s="23"/>
      <c r="MHR43" s="23"/>
      <c r="MHS43" s="23"/>
      <c r="MHT43" s="23"/>
      <c r="MHU43" s="23"/>
      <c r="MHV43" s="23"/>
      <c r="MHW43" s="23"/>
      <c r="MHX43" s="23"/>
      <c r="MHY43" s="23"/>
      <c r="MHZ43" s="23"/>
      <c r="MIA43" s="23"/>
      <c r="MIB43" s="23"/>
      <c r="MIC43" s="23"/>
      <c r="MID43" s="23"/>
      <c r="MIE43" s="23"/>
      <c r="MIF43" s="23"/>
      <c r="MIG43" s="23"/>
      <c r="MIH43" s="23"/>
      <c r="MII43" s="23"/>
      <c r="MIJ43" s="23"/>
      <c r="MIK43" s="23"/>
      <c r="MIL43" s="23"/>
      <c r="MIM43" s="23"/>
      <c r="MIN43" s="23"/>
      <c r="MIO43" s="23"/>
      <c r="MIP43" s="23"/>
      <c r="MIQ43" s="23"/>
      <c r="MIR43" s="23"/>
      <c r="MIS43" s="23"/>
      <c r="MIT43" s="23"/>
      <c r="MIU43" s="23"/>
      <c r="MIV43" s="23"/>
      <c r="MIW43" s="23"/>
      <c r="MIX43" s="23"/>
      <c r="MIY43" s="23"/>
      <c r="MIZ43" s="23"/>
      <c r="MJA43" s="23"/>
      <c r="MJB43" s="23"/>
      <c r="MJC43" s="23"/>
      <c r="MJD43" s="23"/>
      <c r="MJE43" s="23"/>
      <c r="MJF43" s="23"/>
      <c r="MJG43" s="23"/>
      <c r="MJH43" s="23"/>
      <c r="MJI43" s="23"/>
      <c r="MJJ43" s="23"/>
      <c r="MJK43" s="23"/>
      <c r="MJL43" s="23"/>
      <c r="MJM43" s="23"/>
      <c r="MJN43" s="23"/>
      <c r="MJO43" s="23"/>
      <c r="MJP43" s="23"/>
      <c r="MJQ43" s="23"/>
      <c r="MJR43" s="23"/>
      <c r="MJS43" s="23"/>
      <c r="MJT43" s="23"/>
      <c r="MJU43" s="23"/>
      <c r="MJV43" s="23"/>
      <c r="MJW43" s="23"/>
      <c r="MJX43" s="23"/>
      <c r="MJY43" s="23"/>
      <c r="MJZ43" s="23"/>
      <c r="MKA43" s="23"/>
      <c r="MKB43" s="23"/>
      <c r="MKC43" s="23"/>
      <c r="MKD43" s="23"/>
      <c r="MKE43" s="23"/>
      <c r="MKF43" s="23"/>
      <c r="MKG43" s="23"/>
      <c r="MKH43" s="23"/>
      <c r="MKI43" s="23"/>
      <c r="MKJ43" s="23"/>
      <c r="MKK43" s="23"/>
      <c r="MKL43" s="23"/>
      <c r="MKM43" s="23"/>
      <c r="MKN43" s="23"/>
      <c r="MKO43" s="23"/>
      <c r="MKP43" s="23"/>
      <c r="MKQ43" s="23"/>
      <c r="MKR43" s="23"/>
      <c r="MKS43" s="23"/>
      <c r="MKT43" s="23"/>
      <c r="MKU43" s="23"/>
      <c r="MKV43" s="23"/>
      <c r="MKW43" s="23"/>
      <c r="MKX43" s="23"/>
      <c r="MKY43" s="23"/>
      <c r="MKZ43" s="23"/>
      <c r="MLA43" s="23"/>
      <c r="MLB43" s="23"/>
      <c r="MLC43" s="23"/>
      <c r="MLD43" s="23"/>
      <c r="MLE43" s="23"/>
      <c r="MLF43" s="23"/>
      <c r="MLG43" s="23"/>
      <c r="MLH43" s="23"/>
      <c r="MLI43" s="23"/>
      <c r="MLJ43" s="23"/>
      <c r="MLK43" s="23"/>
      <c r="MLL43" s="23"/>
      <c r="MLM43" s="23"/>
      <c r="MLN43" s="23"/>
      <c r="MLO43" s="23"/>
      <c r="MLP43" s="23"/>
      <c r="MLQ43" s="23"/>
      <c r="MLR43" s="23"/>
      <c r="MLS43" s="23"/>
      <c r="MLT43" s="23"/>
      <c r="MLU43" s="23"/>
      <c r="MLV43" s="23"/>
      <c r="MLW43" s="23"/>
      <c r="MLX43" s="23"/>
      <c r="MLY43" s="23"/>
      <c r="MLZ43" s="23"/>
      <c r="MMA43" s="23"/>
      <c r="MMB43" s="23"/>
      <c r="MMC43" s="23"/>
      <c r="MMD43" s="23"/>
      <c r="MME43" s="23"/>
      <c r="MMF43" s="23"/>
      <c r="MMG43" s="23"/>
      <c r="MMH43" s="23"/>
      <c r="MMI43" s="23"/>
      <c r="MMJ43" s="23"/>
      <c r="MMK43" s="23"/>
      <c r="MML43" s="23"/>
      <c r="MMM43" s="23"/>
      <c r="MMN43" s="23"/>
      <c r="MMO43" s="23"/>
      <c r="MMP43" s="23"/>
      <c r="MMQ43" s="23"/>
      <c r="MMR43" s="23"/>
      <c r="MMS43" s="23"/>
      <c r="MMT43" s="23"/>
      <c r="MMU43" s="23"/>
      <c r="MMV43" s="23"/>
      <c r="MMW43" s="23"/>
      <c r="MMX43" s="23"/>
      <c r="MMY43" s="23"/>
      <c r="MMZ43" s="23"/>
      <c r="MNA43" s="23"/>
      <c r="MNB43" s="23"/>
      <c r="MNC43" s="23"/>
      <c r="MND43" s="23"/>
      <c r="MNE43" s="23"/>
      <c r="MNF43" s="23"/>
      <c r="MNG43" s="23"/>
      <c r="MNH43" s="23"/>
      <c r="MNI43" s="23"/>
      <c r="MNJ43" s="23"/>
      <c r="MNK43" s="23"/>
      <c r="MNL43" s="23"/>
      <c r="MNM43" s="23"/>
      <c r="MNN43" s="23"/>
      <c r="MNO43" s="23"/>
      <c r="MNP43" s="23"/>
      <c r="MNQ43" s="23"/>
      <c r="MNR43" s="23"/>
      <c r="MNS43" s="23"/>
      <c r="MNT43" s="23"/>
      <c r="MNU43" s="23"/>
      <c r="MNV43" s="23"/>
      <c r="MNW43" s="23"/>
      <c r="MNX43" s="23"/>
      <c r="MNY43" s="23"/>
      <c r="MNZ43" s="23"/>
      <c r="MOA43" s="23"/>
      <c r="MOB43" s="23"/>
      <c r="MOC43" s="23"/>
      <c r="MOD43" s="23"/>
      <c r="MOE43" s="23"/>
      <c r="MOF43" s="23"/>
      <c r="MOG43" s="23"/>
      <c r="MOH43" s="23"/>
      <c r="MOI43" s="23"/>
      <c r="MOJ43" s="23"/>
      <c r="MOK43" s="23"/>
      <c r="MOL43" s="23"/>
      <c r="MOM43" s="23"/>
      <c r="MON43" s="23"/>
      <c r="MOO43" s="23"/>
      <c r="MOP43" s="23"/>
      <c r="MOQ43" s="23"/>
      <c r="MOR43" s="23"/>
      <c r="MOS43" s="23"/>
      <c r="MOT43" s="23"/>
      <c r="MOU43" s="23"/>
      <c r="MOV43" s="23"/>
      <c r="MOW43" s="23"/>
      <c r="MOX43" s="23"/>
      <c r="MOY43" s="23"/>
      <c r="MOZ43" s="23"/>
      <c r="MPA43" s="23"/>
      <c r="MPB43" s="23"/>
      <c r="MPC43" s="23"/>
      <c r="MPD43" s="23"/>
      <c r="MPE43" s="23"/>
      <c r="MPF43" s="23"/>
      <c r="MPG43" s="23"/>
      <c r="MPH43" s="23"/>
      <c r="MPI43" s="23"/>
      <c r="MPJ43" s="23"/>
      <c r="MPK43" s="23"/>
      <c r="MPL43" s="23"/>
      <c r="MPM43" s="23"/>
      <c r="MPN43" s="23"/>
      <c r="MPO43" s="23"/>
      <c r="MPP43" s="23"/>
      <c r="MPQ43" s="23"/>
      <c r="MPR43" s="23"/>
      <c r="MPS43" s="23"/>
      <c r="MPT43" s="23"/>
      <c r="MPU43" s="23"/>
      <c r="MPV43" s="23"/>
      <c r="MPW43" s="23"/>
      <c r="MPX43" s="23"/>
      <c r="MPY43" s="23"/>
      <c r="MPZ43" s="23"/>
      <c r="MQA43" s="23"/>
      <c r="MQB43" s="23"/>
      <c r="MQC43" s="23"/>
      <c r="MQD43" s="23"/>
      <c r="MQE43" s="23"/>
      <c r="MQF43" s="23"/>
      <c r="MQG43" s="23"/>
      <c r="MQH43" s="23"/>
      <c r="MQI43" s="23"/>
      <c r="MQJ43" s="23"/>
      <c r="MQK43" s="23"/>
      <c r="MQL43" s="23"/>
      <c r="MQM43" s="23"/>
      <c r="MQN43" s="23"/>
      <c r="MQO43" s="23"/>
      <c r="MQP43" s="23"/>
      <c r="MQQ43" s="23"/>
      <c r="MQR43" s="23"/>
      <c r="MQS43" s="23"/>
      <c r="MQT43" s="23"/>
      <c r="MQU43" s="23"/>
      <c r="MQV43" s="23"/>
      <c r="MQW43" s="23"/>
      <c r="MQX43" s="23"/>
      <c r="MQY43" s="23"/>
      <c r="MQZ43" s="23"/>
      <c r="MRA43" s="23"/>
      <c r="MRB43" s="23"/>
      <c r="MRC43" s="23"/>
      <c r="MRD43" s="23"/>
      <c r="MRE43" s="23"/>
      <c r="MRF43" s="23"/>
      <c r="MRG43" s="23"/>
      <c r="MRH43" s="23"/>
      <c r="MRI43" s="23"/>
      <c r="MRJ43" s="23"/>
      <c r="MRK43" s="23"/>
      <c r="MRL43" s="23"/>
      <c r="MRM43" s="23"/>
      <c r="MRN43" s="23"/>
      <c r="MRO43" s="23"/>
      <c r="MRP43" s="23"/>
      <c r="MRQ43" s="23"/>
      <c r="MRR43" s="23"/>
      <c r="MRS43" s="23"/>
      <c r="MRT43" s="23"/>
      <c r="MRU43" s="23"/>
      <c r="MRV43" s="23"/>
      <c r="MRW43" s="23"/>
      <c r="MRX43" s="23"/>
      <c r="MRY43" s="23"/>
      <c r="MRZ43" s="23"/>
      <c r="MSA43" s="23"/>
      <c r="MSB43" s="23"/>
      <c r="MSC43" s="23"/>
      <c r="MSD43" s="23"/>
      <c r="MSE43" s="23"/>
      <c r="MSF43" s="23"/>
      <c r="MSG43" s="23"/>
      <c r="MSH43" s="23"/>
      <c r="MSI43" s="23"/>
      <c r="MSJ43" s="23"/>
      <c r="MSK43" s="23"/>
      <c r="MSL43" s="23"/>
      <c r="MSM43" s="23"/>
      <c r="MSN43" s="23"/>
      <c r="MSO43" s="23"/>
      <c r="MSP43" s="23"/>
      <c r="MSQ43" s="23"/>
      <c r="MSR43" s="23"/>
      <c r="MSS43" s="23"/>
      <c r="MST43" s="23"/>
      <c r="MSU43" s="23"/>
      <c r="MSV43" s="23"/>
      <c r="MSW43" s="23"/>
      <c r="MSX43" s="23"/>
      <c r="MSY43" s="23"/>
      <c r="MSZ43" s="23"/>
      <c r="MTA43" s="23"/>
      <c r="MTB43" s="23"/>
      <c r="MTC43" s="23"/>
      <c r="MTD43" s="23"/>
      <c r="MTE43" s="23"/>
      <c r="MTF43" s="23"/>
      <c r="MTG43" s="23"/>
      <c r="MTH43" s="23"/>
      <c r="MTI43" s="23"/>
      <c r="MTJ43" s="23"/>
      <c r="MTK43" s="23"/>
      <c r="MTL43" s="23"/>
      <c r="MTM43" s="23"/>
      <c r="MTN43" s="23"/>
      <c r="MTO43" s="23"/>
      <c r="MTP43" s="23"/>
      <c r="MTQ43" s="23"/>
      <c r="MTR43" s="23"/>
      <c r="MTS43" s="23"/>
      <c r="MTT43" s="23"/>
      <c r="MTU43" s="23"/>
      <c r="MTV43" s="23"/>
      <c r="MTW43" s="23"/>
      <c r="MTX43" s="23"/>
      <c r="MTY43" s="23"/>
      <c r="MTZ43" s="23"/>
      <c r="MUA43" s="23"/>
      <c r="MUB43" s="23"/>
      <c r="MUC43" s="23"/>
      <c r="MUD43" s="23"/>
      <c r="MUE43" s="23"/>
      <c r="MUF43" s="23"/>
      <c r="MUG43" s="23"/>
      <c r="MUH43" s="23"/>
      <c r="MUI43" s="23"/>
      <c r="MUJ43" s="23"/>
      <c r="MUK43" s="23"/>
      <c r="MUL43" s="23"/>
      <c r="MUM43" s="23"/>
      <c r="MUN43" s="23"/>
      <c r="MUO43" s="23"/>
      <c r="MUP43" s="23"/>
      <c r="MUQ43" s="23"/>
      <c r="MUR43" s="23"/>
      <c r="MUS43" s="23"/>
      <c r="MUT43" s="23"/>
      <c r="MUU43" s="23"/>
      <c r="MUV43" s="23"/>
      <c r="MUW43" s="23"/>
      <c r="MUX43" s="23"/>
      <c r="MUY43" s="23"/>
      <c r="MUZ43" s="23"/>
      <c r="MVA43" s="23"/>
      <c r="MVB43" s="23"/>
      <c r="MVC43" s="23"/>
      <c r="MVD43" s="23"/>
      <c r="MVE43" s="23"/>
      <c r="MVF43" s="23"/>
      <c r="MVG43" s="23"/>
      <c r="MVH43" s="23"/>
      <c r="MVI43" s="23"/>
      <c r="MVJ43" s="23"/>
      <c r="MVK43" s="23"/>
      <c r="MVL43" s="23"/>
      <c r="MVM43" s="23"/>
      <c r="MVN43" s="23"/>
      <c r="MVO43" s="23"/>
      <c r="MVP43" s="23"/>
      <c r="MVQ43" s="23"/>
      <c r="MVR43" s="23"/>
      <c r="MVS43" s="23"/>
      <c r="MVT43" s="23"/>
      <c r="MVU43" s="23"/>
      <c r="MVV43" s="23"/>
      <c r="MVW43" s="23"/>
      <c r="MVX43" s="23"/>
      <c r="MVY43" s="23"/>
      <c r="MVZ43" s="23"/>
      <c r="MWA43" s="23"/>
      <c r="MWB43" s="23"/>
      <c r="MWC43" s="23"/>
      <c r="MWD43" s="23"/>
      <c r="MWE43" s="23"/>
      <c r="MWF43" s="23"/>
      <c r="MWG43" s="23"/>
      <c r="MWH43" s="23"/>
      <c r="MWI43" s="23"/>
      <c r="MWJ43" s="23"/>
      <c r="MWK43" s="23"/>
      <c r="MWL43" s="23"/>
      <c r="MWM43" s="23"/>
      <c r="MWN43" s="23"/>
      <c r="MWO43" s="23"/>
      <c r="MWP43" s="23"/>
      <c r="MWQ43" s="23"/>
      <c r="MWR43" s="23"/>
      <c r="MWS43" s="23"/>
      <c r="MWT43" s="23"/>
      <c r="MWU43" s="23"/>
      <c r="MWV43" s="23"/>
      <c r="MWW43" s="23"/>
      <c r="MWX43" s="23"/>
      <c r="MWY43" s="23"/>
      <c r="MWZ43" s="23"/>
      <c r="MXA43" s="23"/>
      <c r="MXB43" s="23"/>
      <c r="MXC43" s="23"/>
      <c r="MXD43" s="23"/>
      <c r="MXE43" s="23"/>
      <c r="MXF43" s="23"/>
      <c r="MXG43" s="23"/>
      <c r="MXH43" s="23"/>
      <c r="MXI43" s="23"/>
      <c r="MXJ43" s="23"/>
      <c r="MXK43" s="23"/>
      <c r="MXL43" s="23"/>
      <c r="MXM43" s="23"/>
      <c r="MXN43" s="23"/>
      <c r="MXO43" s="23"/>
      <c r="MXP43" s="23"/>
      <c r="MXQ43" s="23"/>
      <c r="MXR43" s="23"/>
      <c r="MXS43" s="23"/>
      <c r="MXT43" s="23"/>
      <c r="MXU43" s="23"/>
      <c r="MXV43" s="23"/>
      <c r="MXW43" s="23"/>
      <c r="MXX43" s="23"/>
      <c r="MXY43" s="23"/>
      <c r="MXZ43" s="23"/>
      <c r="MYA43" s="23"/>
      <c r="MYB43" s="23"/>
      <c r="MYC43" s="23"/>
      <c r="MYD43" s="23"/>
      <c r="MYE43" s="23"/>
      <c r="MYF43" s="23"/>
      <c r="MYG43" s="23"/>
      <c r="MYH43" s="23"/>
      <c r="MYI43" s="23"/>
      <c r="MYJ43" s="23"/>
      <c r="MYK43" s="23"/>
      <c r="MYL43" s="23"/>
      <c r="MYM43" s="23"/>
      <c r="MYN43" s="23"/>
      <c r="MYO43" s="23"/>
      <c r="MYP43" s="23"/>
      <c r="MYQ43" s="23"/>
      <c r="MYR43" s="23"/>
      <c r="MYS43" s="23"/>
      <c r="MYT43" s="23"/>
      <c r="MYU43" s="23"/>
      <c r="MYV43" s="23"/>
      <c r="MYW43" s="23"/>
      <c r="MYX43" s="23"/>
      <c r="MYY43" s="23"/>
      <c r="MYZ43" s="23"/>
      <c r="MZA43" s="23"/>
      <c r="MZB43" s="23"/>
      <c r="MZC43" s="23"/>
      <c r="MZD43" s="23"/>
      <c r="MZE43" s="23"/>
      <c r="MZF43" s="23"/>
      <c r="MZG43" s="23"/>
      <c r="MZH43" s="23"/>
      <c r="MZI43" s="23"/>
      <c r="MZJ43" s="23"/>
      <c r="MZK43" s="23"/>
      <c r="MZL43" s="23"/>
      <c r="MZM43" s="23"/>
      <c r="MZN43" s="23"/>
      <c r="MZO43" s="23"/>
      <c r="MZP43" s="23"/>
      <c r="MZQ43" s="23"/>
      <c r="MZR43" s="23"/>
      <c r="MZS43" s="23"/>
      <c r="MZT43" s="23"/>
      <c r="MZU43" s="23"/>
      <c r="MZV43" s="23"/>
      <c r="MZW43" s="23"/>
      <c r="MZX43" s="23"/>
      <c r="MZY43" s="23"/>
      <c r="MZZ43" s="23"/>
      <c r="NAA43" s="23"/>
      <c r="NAB43" s="23"/>
      <c r="NAC43" s="23"/>
      <c r="NAD43" s="23"/>
      <c r="NAE43" s="23"/>
      <c r="NAF43" s="23"/>
      <c r="NAG43" s="23"/>
      <c r="NAH43" s="23"/>
      <c r="NAI43" s="23"/>
      <c r="NAJ43" s="23"/>
      <c r="NAK43" s="23"/>
      <c r="NAL43" s="23"/>
      <c r="NAM43" s="23"/>
      <c r="NAN43" s="23"/>
      <c r="NAO43" s="23"/>
      <c r="NAP43" s="23"/>
      <c r="NAQ43" s="23"/>
      <c r="NAR43" s="23"/>
      <c r="NAS43" s="23"/>
      <c r="NAT43" s="23"/>
      <c r="NAU43" s="23"/>
      <c r="NAV43" s="23"/>
      <c r="NAW43" s="23"/>
      <c r="NAX43" s="23"/>
      <c r="NAY43" s="23"/>
      <c r="NAZ43" s="23"/>
      <c r="NBA43" s="23"/>
      <c r="NBB43" s="23"/>
      <c r="NBC43" s="23"/>
      <c r="NBD43" s="23"/>
      <c r="NBE43" s="23"/>
      <c r="NBF43" s="23"/>
      <c r="NBG43" s="23"/>
      <c r="NBH43" s="23"/>
      <c r="NBI43" s="23"/>
      <c r="NBJ43" s="23"/>
      <c r="NBK43" s="23"/>
      <c r="NBL43" s="23"/>
      <c r="NBM43" s="23"/>
      <c r="NBN43" s="23"/>
      <c r="NBO43" s="23"/>
      <c r="NBP43" s="23"/>
      <c r="NBQ43" s="23"/>
      <c r="NBR43" s="23"/>
      <c r="NBS43" s="23"/>
      <c r="NBT43" s="23"/>
      <c r="NBU43" s="23"/>
      <c r="NBV43" s="23"/>
      <c r="NBW43" s="23"/>
      <c r="NBX43" s="23"/>
      <c r="NBY43" s="23"/>
      <c r="NBZ43" s="23"/>
      <c r="NCA43" s="23"/>
      <c r="NCB43" s="23"/>
      <c r="NCC43" s="23"/>
      <c r="NCD43" s="23"/>
      <c r="NCE43" s="23"/>
      <c r="NCF43" s="23"/>
      <c r="NCG43" s="23"/>
      <c r="NCH43" s="23"/>
      <c r="NCI43" s="23"/>
      <c r="NCJ43" s="23"/>
      <c r="NCK43" s="23"/>
      <c r="NCL43" s="23"/>
      <c r="NCM43" s="23"/>
      <c r="NCN43" s="23"/>
      <c r="NCO43" s="23"/>
      <c r="NCP43" s="23"/>
      <c r="NCQ43" s="23"/>
      <c r="NCR43" s="23"/>
      <c r="NCS43" s="23"/>
      <c r="NCT43" s="23"/>
      <c r="NCU43" s="23"/>
      <c r="NCV43" s="23"/>
      <c r="NCW43" s="23"/>
      <c r="NCX43" s="23"/>
      <c r="NCY43" s="23"/>
      <c r="NCZ43" s="23"/>
      <c r="NDA43" s="23"/>
      <c r="NDB43" s="23"/>
      <c r="NDC43" s="23"/>
      <c r="NDD43" s="23"/>
      <c r="NDE43" s="23"/>
      <c r="NDF43" s="23"/>
      <c r="NDG43" s="23"/>
      <c r="NDH43" s="23"/>
      <c r="NDI43" s="23"/>
      <c r="NDJ43" s="23"/>
      <c r="NDK43" s="23"/>
      <c r="NDL43" s="23"/>
      <c r="NDM43" s="23"/>
      <c r="NDN43" s="23"/>
      <c r="NDO43" s="23"/>
      <c r="NDP43" s="23"/>
      <c r="NDQ43" s="23"/>
      <c r="NDR43" s="23"/>
      <c r="NDS43" s="23"/>
      <c r="NDT43" s="23"/>
      <c r="NDU43" s="23"/>
      <c r="NDV43" s="23"/>
      <c r="NDW43" s="23"/>
      <c r="NDX43" s="23"/>
      <c r="NDY43" s="23"/>
      <c r="NDZ43" s="23"/>
      <c r="NEA43" s="23"/>
      <c r="NEB43" s="23"/>
      <c r="NEC43" s="23"/>
      <c r="NED43" s="23"/>
      <c r="NEE43" s="23"/>
      <c r="NEF43" s="23"/>
      <c r="NEG43" s="23"/>
      <c r="NEH43" s="23"/>
      <c r="NEI43" s="23"/>
      <c r="NEJ43" s="23"/>
      <c r="NEK43" s="23"/>
      <c r="NEL43" s="23"/>
      <c r="NEM43" s="23"/>
      <c r="NEN43" s="23"/>
      <c r="NEO43" s="23"/>
      <c r="NEP43" s="23"/>
      <c r="NEQ43" s="23"/>
      <c r="NER43" s="23"/>
      <c r="NES43" s="23"/>
      <c r="NET43" s="23"/>
      <c r="NEU43" s="23"/>
      <c r="NEV43" s="23"/>
      <c r="NEW43" s="23"/>
      <c r="NEX43" s="23"/>
      <c r="NEY43" s="23"/>
      <c r="NEZ43" s="23"/>
      <c r="NFA43" s="23"/>
      <c r="NFB43" s="23"/>
      <c r="NFC43" s="23"/>
      <c r="NFD43" s="23"/>
      <c r="NFE43" s="23"/>
      <c r="NFF43" s="23"/>
      <c r="NFG43" s="23"/>
      <c r="NFH43" s="23"/>
      <c r="NFI43" s="23"/>
      <c r="NFJ43" s="23"/>
      <c r="NFK43" s="23"/>
      <c r="NFL43" s="23"/>
      <c r="NFM43" s="23"/>
      <c r="NFN43" s="23"/>
      <c r="NFO43" s="23"/>
      <c r="NFP43" s="23"/>
      <c r="NFQ43" s="23"/>
      <c r="NFR43" s="23"/>
      <c r="NFS43" s="23"/>
      <c r="NFT43" s="23"/>
      <c r="NFU43" s="23"/>
      <c r="NFV43" s="23"/>
      <c r="NFW43" s="23"/>
      <c r="NFX43" s="23"/>
      <c r="NFY43" s="23"/>
      <c r="NFZ43" s="23"/>
      <c r="NGA43" s="23"/>
      <c r="NGB43" s="23"/>
      <c r="NGC43" s="23"/>
      <c r="NGD43" s="23"/>
      <c r="NGE43" s="23"/>
      <c r="NGF43" s="23"/>
      <c r="NGG43" s="23"/>
      <c r="NGH43" s="23"/>
      <c r="NGI43" s="23"/>
      <c r="NGJ43" s="23"/>
      <c r="NGK43" s="23"/>
      <c r="NGL43" s="23"/>
      <c r="NGM43" s="23"/>
      <c r="NGN43" s="23"/>
      <c r="NGO43" s="23"/>
      <c r="NGP43" s="23"/>
      <c r="NGQ43" s="23"/>
      <c r="NGR43" s="23"/>
      <c r="NGS43" s="23"/>
      <c r="NGT43" s="23"/>
      <c r="NGU43" s="23"/>
      <c r="NGV43" s="23"/>
      <c r="NGW43" s="23"/>
      <c r="NGX43" s="23"/>
      <c r="NGY43" s="23"/>
      <c r="NGZ43" s="23"/>
      <c r="NHA43" s="23"/>
      <c r="NHB43" s="23"/>
      <c r="NHC43" s="23"/>
      <c r="NHD43" s="23"/>
      <c r="NHE43" s="23"/>
      <c r="NHF43" s="23"/>
      <c r="NHG43" s="23"/>
      <c r="NHH43" s="23"/>
      <c r="NHI43" s="23"/>
      <c r="NHJ43" s="23"/>
      <c r="NHK43" s="23"/>
      <c r="NHL43" s="23"/>
      <c r="NHM43" s="23"/>
      <c r="NHN43" s="23"/>
      <c r="NHO43" s="23"/>
      <c r="NHP43" s="23"/>
      <c r="NHQ43" s="23"/>
      <c r="NHR43" s="23"/>
      <c r="NHS43" s="23"/>
      <c r="NHT43" s="23"/>
      <c r="NHU43" s="23"/>
      <c r="NHV43" s="23"/>
      <c r="NHW43" s="23"/>
      <c r="NHX43" s="23"/>
      <c r="NHY43" s="23"/>
      <c r="NHZ43" s="23"/>
      <c r="NIA43" s="23"/>
      <c r="NIB43" s="23"/>
      <c r="NIC43" s="23"/>
      <c r="NID43" s="23"/>
      <c r="NIE43" s="23"/>
      <c r="NIF43" s="23"/>
      <c r="NIG43" s="23"/>
      <c r="NIH43" s="23"/>
      <c r="NII43" s="23"/>
      <c r="NIJ43" s="23"/>
      <c r="NIK43" s="23"/>
      <c r="NIL43" s="23"/>
      <c r="NIM43" s="23"/>
      <c r="NIN43" s="23"/>
      <c r="NIO43" s="23"/>
      <c r="NIP43" s="23"/>
      <c r="NIQ43" s="23"/>
      <c r="NIR43" s="23"/>
      <c r="NIS43" s="23"/>
      <c r="NIT43" s="23"/>
      <c r="NIU43" s="23"/>
      <c r="NIV43" s="23"/>
      <c r="NIW43" s="23"/>
      <c r="NIX43" s="23"/>
      <c r="NIY43" s="23"/>
      <c r="NIZ43" s="23"/>
      <c r="NJA43" s="23"/>
      <c r="NJB43" s="23"/>
      <c r="NJC43" s="23"/>
      <c r="NJD43" s="23"/>
      <c r="NJE43" s="23"/>
      <c r="NJF43" s="23"/>
      <c r="NJG43" s="23"/>
      <c r="NJH43" s="23"/>
      <c r="NJI43" s="23"/>
      <c r="NJJ43" s="23"/>
      <c r="NJK43" s="23"/>
      <c r="NJL43" s="23"/>
      <c r="NJM43" s="23"/>
      <c r="NJN43" s="23"/>
      <c r="NJO43" s="23"/>
      <c r="NJP43" s="23"/>
      <c r="NJQ43" s="23"/>
      <c r="NJR43" s="23"/>
      <c r="NJS43" s="23"/>
      <c r="NJT43" s="23"/>
      <c r="NJU43" s="23"/>
      <c r="NJV43" s="23"/>
      <c r="NJW43" s="23"/>
      <c r="NJX43" s="23"/>
      <c r="NJY43" s="23"/>
      <c r="NJZ43" s="23"/>
      <c r="NKA43" s="23"/>
      <c r="NKB43" s="23"/>
      <c r="NKC43" s="23"/>
      <c r="NKD43" s="23"/>
      <c r="NKE43" s="23"/>
      <c r="NKF43" s="23"/>
      <c r="NKG43" s="23"/>
      <c r="NKH43" s="23"/>
      <c r="NKI43" s="23"/>
      <c r="NKJ43" s="23"/>
      <c r="NKK43" s="23"/>
      <c r="NKL43" s="23"/>
      <c r="NKM43" s="23"/>
      <c r="NKN43" s="23"/>
      <c r="NKO43" s="23"/>
      <c r="NKP43" s="23"/>
      <c r="NKQ43" s="23"/>
      <c r="NKR43" s="23"/>
      <c r="NKS43" s="23"/>
      <c r="NKT43" s="23"/>
      <c r="NKU43" s="23"/>
      <c r="NKV43" s="23"/>
      <c r="NKW43" s="23"/>
      <c r="NKX43" s="23"/>
      <c r="NKY43" s="23"/>
      <c r="NKZ43" s="23"/>
      <c r="NLA43" s="23"/>
      <c r="NLB43" s="23"/>
      <c r="NLC43" s="23"/>
      <c r="NLD43" s="23"/>
      <c r="NLE43" s="23"/>
      <c r="NLF43" s="23"/>
      <c r="NLG43" s="23"/>
      <c r="NLH43" s="23"/>
      <c r="NLI43" s="23"/>
      <c r="NLJ43" s="23"/>
      <c r="NLK43" s="23"/>
      <c r="NLL43" s="23"/>
      <c r="NLM43" s="23"/>
      <c r="NLN43" s="23"/>
      <c r="NLO43" s="23"/>
      <c r="NLP43" s="23"/>
      <c r="NLQ43" s="23"/>
      <c r="NLR43" s="23"/>
      <c r="NLS43" s="23"/>
      <c r="NLT43" s="23"/>
      <c r="NLU43" s="23"/>
      <c r="NLV43" s="23"/>
      <c r="NLW43" s="23"/>
      <c r="NLX43" s="23"/>
      <c r="NLY43" s="23"/>
      <c r="NLZ43" s="23"/>
      <c r="NMA43" s="23"/>
      <c r="NMB43" s="23"/>
      <c r="NMC43" s="23"/>
      <c r="NMD43" s="23"/>
      <c r="NME43" s="23"/>
      <c r="NMF43" s="23"/>
      <c r="NMG43" s="23"/>
      <c r="NMH43" s="23"/>
      <c r="NMI43" s="23"/>
      <c r="NMJ43" s="23"/>
      <c r="NMK43" s="23"/>
      <c r="NML43" s="23"/>
      <c r="NMM43" s="23"/>
      <c r="NMN43" s="23"/>
      <c r="NMO43" s="23"/>
      <c r="NMP43" s="23"/>
      <c r="NMQ43" s="23"/>
      <c r="NMR43" s="23"/>
      <c r="NMS43" s="23"/>
      <c r="NMT43" s="23"/>
      <c r="NMU43" s="23"/>
      <c r="NMV43" s="23"/>
      <c r="NMW43" s="23"/>
      <c r="NMX43" s="23"/>
      <c r="NMY43" s="23"/>
      <c r="NMZ43" s="23"/>
      <c r="NNA43" s="23"/>
      <c r="NNB43" s="23"/>
      <c r="NNC43" s="23"/>
      <c r="NND43" s="23"/>
      <c r="NNE43" s="23"/>
      <c r="NNF43" s="23"/>
      <c r="NNG43" s="23"/>
      <c r="NNH43" s="23"/>
      <c r="NNI43" s="23"/>
      <c r="NNJ43" s="23"/>
      <c r="NNK43" s="23"/>
      <c r="NNL43" s="23"/>
      <c r="NNM43" s="23"/>
      <c r="NNN43" s="23"/>
      <c r="NNO43" s="23"/>
      <c r="NNP43" s="23"/>
      <c r="NNQ43" s="23"/>
      <c r="NNR43" s="23"/>
      <c r="NNS43" s="23"/>
      <c r="NNT43" s="23"/>
      <c r="NNU43" s="23"/>
      <c r="NNV43" s="23"/>
      <c r="NNW43" s="23"/>
      <c r="NNX43" s="23"/>
      <c r="NNY43" s="23"/>
      <c r="NNZ43" s="23"/>
      <c r="NOA43" s="23"/>
      <c r="NOB43" s="23"/>
      <c r="NOC43" s="23"/>
      <c r="NOD43" s="23"/>
      <c r="NOE43" s="23"/>
      <c r="NOF43" s="23"/>
      <c r="NOG43" s="23"/>
      <c r="NOH43" s="23"/>
      <c r="NOI43" s="23"/>
      <c r="NOJ43" s="23"/>
      <c r="NOK43" s="23"/>
      <c r="NOL43" s="23"/>
      <c r="NOM43" s="23"/>
      <c r="NON43" s="23"/>
      <c r="NOO43" s="23"/>
      <c r="NOP43" s="23"/>
      <c r="NOQ43" s="23"/>
      <c r="NOR43" s="23"/>
      <c r="NOS43" s="23"/>
      <c r="NOT43" s="23"/>
      <c r="NOU43" s="23"/>
      <c r="NOV43" s="23"/>
      <c r="NOW43" s="23"/>
      <c r="NOX43" s="23"/>
      <c r="NOY43" s="23"/>
      <c r="NOZ43" s="23"/>
      <c r="NPA43" s="23"/>
      <c r="NPB43" s="23"/>
      <c r="NPC43" s="23"/>
      <c r="NPD43" s="23"/>
      <c r="NPE43" s="23"/>
      <c r="NPF43" s="23"/>
      <c r="NPG43" s="23"/>
      <c r="NPH43" s="23"/>
      <c r="NPI43" s="23"/>
      <c r="NPJ43" s="23"/>
      <c r="NPK43" s="23"/>
      <c r="NPL43" s="23"/>
      <c r="NPM43" s="23"/>
      <c r="NPN43" s="23"/>
      <c r="NPO43" s="23"/>
      <c r="NPP43" s="23"/>
      <c r="NPQ43" s="23"/>
      <c r="NPR43" s="23"/>
      <c r="NPS43" s="23"/>
      <c r="NPT43" s="23"/>
      <c r="NPU43" s="23"/>
      <c r="NPV43" s="23"/>
      <c r="NPW43" s="23"/>
      <c r="NPX43" s="23"/>
      <c r="NPY43" s="23"/>
      <c r="NPZ43" s="23"/>
      <c r="NQA43" s="23"/>
      <c r="NQB43" s="23"/>
      <c r="NQC43" s="23"/>
      <c r="NQD43" s="23"/>
      <c r="NQE43" s="23"/>
      <c r="NQF43" s="23"/>
      <c r="NQG43" s="23"/>
      <c r="NQH43" s="23"/>
      <c r="NQI43" s="23"/>
      <c r="NQJ43" s="23"/>
      <c r="NQK43" s="23"/>
      <c r="NQL43" s="23"/>
      <c r="NQM43" s="23"/>
      <c r="NQN43" s="23"/>
      <c r="NQO43" s="23"/>
      <c r="NQP43" s="23"/>
      <c r="NQQ43" s="23"/>
      <c r="NQR43" s="23"/>
      <c r="NQS43" s="23"/>
      <c r="NQT43" s="23"/>
      <c r="NQU43" s="23"/>
      <c r="NQV43" s="23"/>
      <c r="NQW43" s="23"/>
      <c r="NQX43" s="23"/>
      <c r="NQY43" s="23"/>
      <c r="NQZ43" s="23"/>
      <c r="NRA43" s="23"/>
      <c r="NRB43" s="23"/>
      <c r="NRC43" s="23"/>
      <c r="NRD43" s="23"/>
      <c r="NRE43" s="23"/>
      <c r="NRF43" s="23"/>
      <c r="NRG43" s="23"/>
      <c r="NRH43" s="23"/>
      <c r="NRI43" s="23"/>
      <c r="NRJ43" s="23"/>
      <c r="NRK43" s="23"/>
      <c r="NRL43" s="23"/>
      <c r="NRM43" s="23"/>
      <c r="NRN43" s="23"/>
      <c r="NRO43" s="23"/>
      <c r="NRP43" s="23"/>
      <c r="NRQ43" s="23"/>
      <c r="NRR43" s="23"/>
      <c r="NRS43" s="23"/>
      <c r="NRT43" s="23"/>
      <c r="NRU43" s="23"/>
      <c r="NRV43" s="23"/>
      <c r="NRW43" s="23"/>
      <c r="NRX43" s="23"/>
      <c r="NRY43" s="23"/>
      <c r="NRZ43" s="23"/>
      <c r="NSA43" s="23"/>
      <c r="NSB43" s="23"/>
      <c r="NSC43" s="23"/>
      <c r="NSD43" s="23"/>
      <c r="NSE43" s="23"/>
      <c r="NSF43" s="23"/>
      <c r="NSG43" s="23"/>
      <c r="NSH43" s="23"/>
      <c r="NSI43" s="23"/>
      <c r="NSJ43" s="23"/>
      <c r="NSK43" s="23"/>
      <c r="NSL43" s="23"/>
      <c r="NSM43" s="23"/>
      <c r="NSN43" s="23"/>
      <c r="NSO43" s="23"/>
      <c r="NSP43" s="23"/>
      <c r="NSQ43" s="23"/>
      <c r="NSR43" s="23"/>
      <c r="NSS43" s="23"/>
      <c r="NST43" s="23"/>
      <c r="NSU43" s="23"/>
      <c r="NSV43" s="23"/>
      <c r="NSW43" s="23"/>
      <c r="NSX43" s="23"/>
      <c r="NSY43" s="23"/>
      <c r="NSZ43" s="23"/>
      <c r="NTA43" s="23"/>
      <c r="NTB43" s="23"/>
      <c r="NTC43" s="23"/>
      <c r="NTD43" s="23"/>
      <c r="NTE43" s="23"/>
      <c r="NTF43" s="23"/>
      <c r="NTG43" s="23"/>
      <c r="NTH43" s="23"/>
      <c r="NTI43" s="23"/>
      <c r="NTJ43" s="23"/>
      <c r="NTK43" s="23"/>
      <c r="NTL43" s="23"/>
      <c r="NTM43" s="23"/>
      <c r="NTN43" s="23"/>
      <c r="NTO43" s="23"/>
      <c r="NTP43" s="23"/>
      <c r="NTQ43" s="23"/>
      <c r="NTR43" s="23"/>
      <c r="NTS43" s="23"/>
      <c r="NTT43" s="23"/>
      <c r="NTU43" s="23"/>
      <c r="NTV43" s="23"/>
      <c r="NTW43" s="23"/>
      <c r="NTX43" s="23"/>
      <c r="NTY43" s="23"/>
      <c r="NTZ43" s="23"/>
      <c r="NUA43" s="23"/>
      <c r="NUB43" s="23"/>
      <c r="NUC43" s="23"/>
      <c r="NUD43" s="23"/>
      <c r="NUE43" s="23"/>
      <c r="NUF43" s="23"/>
      <c r="NUG43" s="23"/>
      <c r="NUH43" s="23"/>
      <c r="NUI43" s="23"/>
      <c r="NUJ43" s="23"/>
      <c r="NUK43" s="23"/>
      <c r="NUL43" s="23"/>
      <c r="NUM43" s="23"/>
      <c r="NUN43" s="23"/>
      <c r="NUO43" s="23"/>
      <c r="NUP43" s="23"/>
      <c r="NUQ43" s="23"/>
      <c r="NUR43" s="23"/>
      <c r="NUS43" s="23"/>
      <c r="NUT43" s="23"/>
      <c r="NUU43" s="23"/>
      <c r="NUV43" s="23"/>
      <c r="NUW43" s="23"/>
      <c r="NUX43" s="23"/>
      <c r="NUY43" s="23"/>
      <c r="NUZ43" s="23"/>
      <c r="NVA43" s="23"/>
      <c r="NVB43" s="23"/>
      <c r="NVC43" s="23"/>
      <c r="NVD43" s="23"/>
      <c r="NVE43" s="23"/>
      <c r="NVF43" s="23"/>
      <c r="NVG43" s="23"/>
      <c r="NVH43" s="23"/>
      <c r="NVI43" s="23"/>
      <c r="NVJ43" s="23"/>
      <c r="NVK43" s="23"/>
      <c r="NVL43" s="23"/>
      <c r="NVM43" s="23"/>
      <c r="NVN43" s="23"/>
      <c r="NVO43" s="23"/>
      <c r="NVP43" s="23"/>
      <c r="NVQ43" s="23"/>
      <c r="NVR43" s="23"/>
      <c r="NVS43" s="23"/>
      <c r="NVT43" s="23"/>
      <c r="NVU43" s="23"/>
      <c r="NVV43" s="23"/>
      <c r="NVW43" s="23"/>
      <c r="NVX43" s="23"/>
      <c r="NVY43" s="23"/>
      <c r="NVZ43" s="23"/>
      <c r="NWA43" s="23"/>
      <c r="NWB43" s="23"/>
      <c r="NWC43" s="23"/>
      <c r="NWD43" s="23"/>
      <c r="NWE43" s="23"/>
      <c r="NWF43" s="23"/>
      <c r="NWG43" s="23"/>
      <c r="NWH43" s="23"/>
      <c r="NWI43" s="23"/>
      <c r="NWJ43" s="23"/>
      <c r="NWK43" s="23"/>
      <c r="NWL43" s="23"/>
      <c r="NWM43" s="23"/>
      <c r="NWN43" s="23"/>
      <c r="NWO43" s="23"/>
      <c r="NWP43" s="23"/>
      <c r="NWQ43" s="23"/>
      <c r="NWR43" s="23"/>
      <c r="NWS43" s="23"/>
      <c r="NWT43" s="23"/>
      <c r="NWU43" s="23"/>
      <c r="NWV43" s="23"/>
      <c r="NWW43" s="23"/>
      <c r="NWX43" s="23"/>
      <c r="NWY43" s="23"/>
      <c r="NWZ43" s="23"/>
      <c r="NXA43" s="23"/>
      <c r="NXB43" s="23"/>
      <c r="NXC43" s="23"/>
      <c r="NXD43" s="23"/>
      <c r="NXE43" s="23"/>
      <c r="NXF43" s="23"/>
      <c r="NXG43" s="23"/>
      <c r="NXH43" s="23"/>
      <c r="NXI43" s="23"/>
      <c r="NXJ43" s="23"/>
      <c r="NXK43" s="23"/>
      <c r="NXL43" s="23"/>
      <c r="NXM43" s="23"/>
      <c r="NXN43" s="23"/>
      <c r="NXO43" s="23"/>
      <c r="NXP43" s="23"/>
      <c r="NXQ43" s="23"/>
      <c r="NXR43" s="23"/>
      <c r="NXS43" s="23"/>
      <c r="NXT43" s="23"/>
      <c r="NXU43" s="23"/>
      <c r="NXV43" s="23"/>
      <c r="NXW43" s="23"/>
      <c r="NXX43" s="23"/>
      <c r="NXY43" s="23"/>
      <c r="NXZ43" s="23"/>
      <c r="NYA43" s="23"/>
      <c r="NYB43" s="23"/>
      <c r="NYC43" s="23"/>
      <c r="NYD43" s="23"/>
      <c r="NYE43" s="23"/>
      <c r="NYF43" s="23"/>
      <c r="NYG43" s="23"/>
      <c r="NYH43" s="23"/>
      <c r="NYI43" s="23"/>
      <c r="NYJ43" s="23"/>
      <c r="NYK43" s="23"/>
      <c r="NYL43" s="23"/>
      <c r="NYM43" s="23"/>
      <c r="NYN43" s="23"/>
      <c r="NYO43" s="23"/>
      <c r="NYP43" s="23"/>
      <c r="NYQ43" s="23"/>
      <c r="NYR43" s="23"/>
      <c r="NYS43" s="23"/>
      <c r="NYT43" s="23"/>
      <c r="NYU43" s="23"/>
      <c r="NYV43" s="23"/>
      <c r="NYW43" s="23"/>
      <c r="NYX43" s="23"/>
      <c r="NYY43" s="23"/>
      <c r="NYZ43" s="23"/>
      <c r="NZA43" s="23"/>
      <c r="NZB43" s="23"/>
      <c r="NZC43" s="23"/>
      <c r="NZD43" s="23"/>
      <c r="NZE43" s="23"/>
      <c r="NZF43" s="23"/>
      <c r="NZG43" s="23"/>
      <c r="NZH43" s="23"/>
      <c r="NZI43" s="23"/>
      <c r="NZJ43" s="23"/>
      <c r="NZK43" s="23"/>
      <c r="NZL43" s="23"/>
      <c r="NZM43" s="23"/>
      <c r="NZN43" s="23"/>
      <c r="NZO43" s="23"/>
      <c r="NZP43" s="23"/>
      <c r="NZQ43" s="23"/>
      <c r="NZR43" s="23"/>
      <c r="NZS43" s="23"/>
      <c r="NZT43" s="23"/>
      <c r="NZU43" s="23"/>
      <c r="NZV43" s="23"/>
      <c r="NZW43" s="23"/>
      <c r="NZX43" s="23"/>
      <c r="NZY43" s="23"/>
      <c r="NZZ43" s="23"/>
      <c r="OAA43" s="23"/>
      <c r="OAB43" s="23"/>
      <c r="OAC43" s="23"/>
      <c r="OAD43" s="23"/>
      <c r="OAE43" s="23"/>
      <c r="OAF43" s="23"/>
      <c r="OAG43" s="23"/>
      <c r="OAH43" s="23"/>
      <c r="OAI43" s="23"/>
      <c r="OAJ43" s="23"/>
      <c r="OAK43" s="23"/>
      <c r="OAL43" s="23"/>
      <c r="OAM43" s="23"/>
      <c r="OAN43" s="23"/>
      <c r="OAO43" s="23"/>
      <c r="OAP43" s="23"/>
      <c r="OAQ43" s="23"/>
      <c r="OAR43" s="23"/>
      <c r="OAS43" s="23"/>
      <c r="OAT43" s="23"/>
      <c r="OAU43" s="23"/>
      <c r="OAV43" s="23"/>
      <c r="OAW43" s="23"/>
      <c r="OAX43" s="23"/>
      <c r="OAY43" s="23"/>
      <c r="OAZ43" s="23"/>
      <c r="OBA43" s="23"/>
      <c r="OBB43" s="23"/>
      <c r="OBC43" s="23"/>
      <c r="OBD43" s="23"/>
      <c r="OBE43" s="23"/>
      <c r="OBF43" s="23"/>
      <c r="OBG43" s="23"/>
      <c r="OBH43" s="23"/>
      <c r="OBI43" s="23"/>
      <c r="OBJ43" s="23"/>
      <c r="OBK43" s="23"/>
      <c r="OBL43" s="23"/>
      <c r="OBM43" s="23"/>
      <c r="OBN43" s="23"/>
      <c r="OBO43" s="23"/>
      <c r="OBP43" s="23"/>
      <c r="OBQ43" s="23"/>
      <c r="OBR43" s="23"/>
      <c r="OBS43" s="23"/>
      <c r="OBT43" s="23"/>
      <c r="OBU43" s="23"/>
      <c r="OBV43" s="23"/>
      <c r="OBW43" s="23"/>
      <c r="OBX43" s="23"/>
      <c r="OBY43" s="23"/>
      <c r="OBZ43" s="23"/>
      <c r="OCA43" s="23"/>
      <c r="OCB43" s="23"/>
      <c r="OCC43" s="23"/>
      <c r="OCD43" s="23"/>
      <c r="OCE43" s="23"/>
      <c r="OCF43" s="23"/>
      <c r="OCG43" s="23"/>
      <c r="OCH43" s="23"/>
      <c r="OCI43" s="23"/>
      <c r="OCJ43" s="23"/>
      <c r="OCK43" s="23"/>
      <c r="OCL43" s="23"/>
      <c r="OCM43" s="23"/>
      <c r="OCN43" s="23"/>
      <c r="OCO43" s="23"/>
      <c r="OCP43" s="23"/>
      <c r="OCQ43" s="23"/>
      <c r="OCR43" s="23"/>
      <c r="OCS43" s="23"/>
      <c r="OCT43" s="23"/>
      <c r="OCU43" s="23"/>
      <c r="OCV43" s="23"/>
      <c r="OCW43" s="23"/>
      <c r="OCX43" s="23"/>
      <c r="OCY43" s="23"/>
      <c r="OCZ43" s="23"/>
      <c r="ODA43" s="23"/>
      <c r="ODB43" s="23"/>
      <c r="ODC43" s="23"/>
      <c r="ODD43" s="23"/>
      <c r="ODE43" s="23"/>
      <c r="ODF43" s="23"/>
      <c r="ODG43" s="23"/>
      <c r="ODH43" s="23"/>
      <c r="ODI43" s="23"/>
      <c r="ODJ43" s="23"/>
      <c r="ODK43" s="23"/>
      <c r="ODL43" s="23"/>
      <c r="ODM43" s="23"/>
      <c r="ODN43" s="23"/>
      <c r="ODO43" s="23"/>
      <c r="ODP43" s="23"/>
      <c r="ODQ43" s="23"/>
      <c r="ODR43" s="23"/>
      <c r="ODS43" s="23"/>
      <c r="ODT43" s="23"/>
      <c r="ODU43" s="23"/>
      <c r="ODV43" s="23"/>
      <c r="ODW43" s="23"/>
      <c r="ODX43" s="23"/>
      <c r="ODY43" s="23"/>
      <c r="ODZ43" s="23"/>
      <c r="OEA43" s="23"/>
      <c r="OEB43" s="23"/>
      <c r="OEC43" s="23"/>
      <c r="OED43" s="23"/>
      <c r="OEE43" s="23"/>
      <c r="OEF43" s="23"/>
      <c r="OEG43" s="23"/>
      <c r="OEH43" s="23"/>
      <c r="OEI43" s="23"/>
      <c r="OEJ43" s="23"/>
      <c r="OEK43" s="23"/>
      <c r="OEL43" s="23"/>
      <c r="OEM43" s="23"/>
      <c r="OEN43" s="23"/>
      <c r="OEO43" s="23"/>
      <c r="OEP43" s="23"/>
      <c r="OEQ43" s="23"/>
      <c r="OER43" s="23"/>
      <c r="OES43" s="23"/>
      <c r="OET43" s="23"/>
      <c r="OEU43" s="23"/>
      <c r="OEV43" s="23"/>
      <c r="OEW43" s="23"/>
      <c r="OEX43" s="23"/>
      <c r="OEY43" s="23"/>
      <c r="OEZ43" s="23"/>
      <c r="OFA43" s="23"/>
      <c r="OFB43" s="23"/>
      <c r="OFC43" s="23"/>
      <c r="OFD43" s="23"/>
      <c r="OFE43" s="23"/>
      <c r="OFF43" s="23"/>
      <c r="OFG43" s="23"/>
      <c r="OFH43" s="23"/>
      <c r="OFI43" s="23"/>
      <c r="OFJ43" s="23"/>
      <c r="OFK43" s="23"/>
      <c r="OFL43" s="23"/>
      <c r="OFM43" s="23"/>
      <c r="OFN43" s="23"/>
      <c r="OFO43" s="23"/>
      <c r="OFP43" s="23"/>
      <c r="OFQ43" s="23"/>
      <c r="OFR43" s="23"/>
      <c r="OFS43" s="23"/>
      <c r="OFT43" s="23"/>
      <c r="OFU43" s="23"/>
      <c r="OFV43" s="23"/>
      <c r="OFW43" s="23"/>
      <c r="OFX43" s="23"/>
      <c r="OFY43" s="23"/>
      <c r="OFZ43" s="23"/>
      <c r="OGA43" s="23"/>
      <c r="OGB43" s="23"/>
      <c r="OGC43" s="23"/>
      <c r="OGD43" s="23"/>
      <c r="OGE43" s="23"/>
      <c r="OGF43" s="23"/>
      <c r="OGG43" s="23"/>
      <c r="OGH43" s="23"/>
      <c r="OGI43" s="23"/>
      <c r="OGJ43" s="23"/>
      <c r="OGK43" s="23"/>
      <c r="OGL43" s="23"/>
      <c r="OGM43" s="23"/>
      <c r="OGN43" s="23"/>
      <c r="OGO43" s="23"/>
      <c r="OGP43" s="23"/>
      <c r="OGQ43" s="23"/>
      <c r="OGR43" s="23"/>
      <c r="OGS43" s="23"/>
      <c r="OGT43" s="23"/>
      <c r="OGU43" s="23"/>
      <c r="OGV43" s="23"/>
      <c r="OGW43" s="23"/>
      <c r="OGX43" s="23"/>
      <c r="OGY43" s="23"/>
      <c r="OGZ43" s="23"/>
      <c r="OHA43" s="23"/>
      <c r="OHB43" s="23"/>
      <c r="OHC43" s="23"/>
      <c r="OHD43" s="23"/>
      <c r="OHE43" s="23"/>
      <c r="OHF43" s="23"/>
      <c r="OHG43" s="23"/>
      <c r="OHH43" s="23"/>
      <c r="OHI43" s="23"/>
      <c r="OHJ43" s="23"/>
      <c r="OHK43" s="23"/>
      <c r="OHL43" s="23"/>
      <c r="OHM43" s="23"/>
      <c r="OHN43" s="23"/>
      <c r="OHO43" s="23"/>
      <c r="OHP43" s="23"/>
      <c r="OHQ43" s="23"/>
      <c r="OHR43" s="23"/>
      <c r="OHS43" s="23"/>
      <c r="OHT43" s="23"/>
      <c r="OHU43" s="23"/>
      <c r="OHV43" s="23"/>
      <c r="OHW43" s="23"/>
      <c r="OHX43" s="23"/>
      <c r="OHY43" s="23"/>
      <c r="OHZ43" s="23"/>
      <c r="OIA43" s="23"/>
      <c r="OIB43" s="23"/>
      <c r="OIC43" s="23"/>
      <c r="OID43" s="23"/>
      <c r="OIE43" s="23"/>
      <c r="OIF43" s="23"/>
      <c r="OIG43" s="23"/>
      <c r="OIH43" s="23"/>
      <c r="OII43" s="23"/>
      <c r="OIJ43" s="23"/>
      <c r="OIK43" s="23"/>
      <c r="OIL43" s="23"/>
      <c r="OIM43" s="23"/>
      <c r="OIN43" s="23"/>
      <c r="OIO43" s="23"/>
      <c r="OIP43" s="23"/>
      <c r="OIQ43" s="23"/>
      <c r="OIR43" s="23"/>
      <c r="OIS43" s="23"/>
      <c r="OIT43" s="23"/>
      <c r="OIU43" s="23"/>
      <c r="OIV43" s="23"/>
      <c r="OIW43" s="23"/>
      <c r="OIX43" s="23"/>
      <c r="OIY43" s="23"/>
      <c r="OIZ43" s="23"/>
      <c r="OJA43" s="23"/>
      <c r="OJB43" s="23"/>
      <c r="OJC43" s="23"/>
      <c r="OJD43" s="23"/>
      <c r="OJE43" s="23"/>
      <c r="OJF43" s="23"/>
      <c r="OJG43" s="23"/>
      <c r="OJH43" s="23"/>
      <c r="OJI43" s="23"/>
      <c r="OJJ43" s="23"/>
      <c r="OJK43" s="23"/>
      <c r="OJL43" s="23"/>
      <c r="OJM43" s="23"/>
      <c r="OJN43" s="23"/>
      <c r="OJO43" s="23"/>
      <c r="OJP43" s="23"/>
      <c r="OJQ43" s="23"/>
      <c r="OJR43" s="23"/>
      <c r="OJS43" s="23"/>
      <c r="OJT43" s="23"/>
      <c r="OJU43" s="23"/>
      <c r="OJV43" s="23"/>
      <c r="OJW43" s="23"/>
      <c r="OJX43" s="23"/>
      <c r="OJY43" s="23"/>
      <c r="OJZ43" s="23"/>
      <c r="OKA43" s="23"/>
      <c r="OKB43" s="23"/>
      <c r="OKC43" s="23"/>
      <c r="OKD43" s="23"/>
      <c r="OKE43" s="23"/>
      <c r="OKF43" s="23"/>
      <c r="OKG43" s="23"/>
      <c r="OKH43" s="23"/>
      <c r="OKI43" s="23"/>
      <c r="OKJ43" s="23"/>
      <c r="OKK43" s="23"/>
      <c r="OKL43" s="23"/>
      <c r="OKM43" s="23"/>
      <c r="OKN43" s="23"/>
      <c r="OKO43" s="23"/>
      <c r="OKP43" s="23"/>
      <c r="OKQ43" s="23"/>
      <c r="OKR43" s="23"/>
      <c r="OKS43" s="23"/>
      <c r="OKT43" s="23"/>
      <c r="OKU43" s="23"/>
      <c r="OKV43" s="23"/>
      <c r="OKW43" s="23"/>
      <c r="OKX43" s="23"/>
      <c r="OKY43" s="23"/>
      <c r="OKZ43" s="23"/>
      <c r="OLA43" s="23"/>
      <c r="OLB43" s="23"/>
      <c r="OLC43" s="23"/>
      <c r="OLD43" s="23"/>
      <c r="OLE43" s="23"/>
      <c r="OLF43" s="23"/>
      <c r="OLG43" s="23"/>
      <c r="OLH43" s="23"/>
      <c r="OLI43" s="23"/>
      <c r="OLJ43" s="23"/>
      <c r="OLK43" s="23"/>
      <c r="OLL43" s="23"/>
      <c r="OLM43" s="23"/>
      <c r="OLN43" s="23"/>
      <c r="OLO43" s="23"/>
      <c r="OLP43" s="23"/>
      <c r="OLQ43" s="23"/>
      <c r="OLR43" s="23"/>
      <c r="OLS43" s="23"/>
      <c r="OLT43" s="23"/>
      <c r="OLU43" s="23"/>
      <c r="OLV43" s="23"/>
      <c r="OLW43" s="23"/>
      <c r="OLX43" s="23"/>
      <c r="OLY43" s="23"/>
      <c r="OLZ43" s="23"/>
      <c r="OMA43" s="23"/>
      <c r="OMB43" s="23"/>
      <c r="OMC43" s="23"/>
      <c r="OMD43" s="23"/>
      <c r="OME43" s="23"/>
      <c r="OMF43" s="23"/>
      <c r="OMG43" s="23"/>
      <c r="OMH43" s="23"/>
      <c r="OMI43" s="23"/>
      <c r="OMJ43" s="23"/>
      <c r="OMK43" s="23"/>
      <c r="OML43" s="23"/>
      <c r="OMM43" s="23"/>
      <c r="OMN43" s="23"/>
      <c r="OMO43" s="23"/>
      <c r="OMP43" s="23"/>
      <c r="OMQ43" s="23"/>
      <c r="OMR43" s="23"/>
      <c r="OMS43" s="23"/>
      <c r="OMT43" s="23"/>
      <c r="OMU43" s="23"/>
      <c r="OMV43" s="23"/>
      <c r="OMW43" s="23"/>
      <c r="OMX43" s="23"/>
      <c r="OMY43" s="23"/>
      <c r="OMZ43" s="23"/>
      <c r="ONA43" s="23"/>
      <c r="ONB43" s="23"/>
      <c r="ONC43" s="23"/>
      <c r="OND43" s="23"/>
      <c r="ONE43" s="23"/>
      <c r="ONF43" s="23"/>
      <c r="ONG43" s="23"/>
      <c r="ONH43" s="23"/>
      <c r="ONI43" s="23"/>
      <c r="ONJ43" s="23"/>
      <c r="ONK43" s="23"/>
      <c r="ONL43" s="23"/>
      <c r="ONM43" s="23"/>
      <c r="ONN43" s="23"/>
      <c r="ONO43" s="23"/>
      <c r="ONP43" s="23"/>
      <c r="ONQ43" s="23"/>
      <c r="ONR43" s="23"/>
      <c r="ONS43" s="23"/>
      <c r="ONT43" s="23"/>
      <c r="ONU43" s="23"/>
      <c r="ONV43" s="23"/>
      <c r="ONW43" s="23"/>
      <c r="ONX43" s="23"/>
      <c r="ONY43" s="23"/>
      <c r="ONZ43" s="23"/>
      <c r="OOA43" s="23"/>
      <c r="OOB43" s="23"/>
      <c r="OOC43" s="23"/>
      <c r="OOD43" s="23"/>
      <c r="OOE43" s="23"/>
      <c r="OOF43" s="23"/>
      <c r="OOG43" s="23"/>
      <c r="OOH43" s="23"/>
      <c r="OOI43" s="23"/>
      <c r="OOJ43" s="23"/>
      <c r="OOK43" s="23"/>
      <c r="OOL43" s="23"/>
      <c r="OOM43" s="23"/>
      <c r="OON43" s="23"/>
      <c r="OOO43" s="23"/>
      <c r="OOP43" s="23"/>
      <c r="OOQ43" s="23"/>
      <c r="OOR43" s="23"/>
      <c r="OOS43" s="23"/>
      <c r="OOT43" s="23"/>
      <c r="OOU43" s="23"/>
      <c r="OOV43" s="23"/>
      <c r="OOW43" s="23"/>
      <c r="OOX43" s="23"/>
      <c r="OOY43" s="23"/>
      <c r="OOZ43" s="23"/>
      <c r="OPA43" s="23"/>
      <c r="OPB43" s="23"/>
      <c r="OPC43" s="23"/>
      <c r="OPD43" s="23"/>
      <c r="OPE43" s="23"/>
      <c r="OPF43" s="23"/>
      <c r="OPG43" s="23"/>
      <c r="OPH43" s="23"/>
      <c r="OPI43" s="23"/>
      <c r="OPJ43" s="23"/>
      <c r="OPK43" s="23"/>
      <c r="OPL43" s="23"/>
      <c r="OPM43" s="23"/>
      <c r="OPN43" s="23"/>
      <c r="OPO43" s="23"/>
      <c r="OPP43" s="23"/>
      <c r="OPQ43" s="23"/>
      <c r="OPR43" s="23"/>
      <c r="OPS43" s="23"/>
      <c r="OPT43" s="23"/>
      <c r="OPU43" s="23"/>
      <c r="OPV43" s="23"/>
      <c r="OPW43" s="23"/>
      <c r="OPX43" s="23"/>
      <c r="OPY43" s="23"/>
      <c r="OPZ43" s="23"/>
      <c r="OQA43" s="23"/>
      <c r="OQB43" s="23"/>
      <c r="OQC43" s="23"/>
      <c r="OQD43" s="23"/>
      <c r="OQE43" s="23"/>
      <c r="OQF43" s="23"/>
      <c r="OQG43" s="23"/>
      <c r="OQH43" s="23"/>
      <c r="OQI43" s="23"/>
      <c r="OQJ43" s="23"/>
      <c r="OQK43" s="23"/>
      <c r="OQL43" s="23"/>
      <c r="OQM43" s="23"/>
      <c r="OQN43" s="23"/>
      <c r="OQO43" s="23"/>
      <c r="OQP43" s="23"/>
      <c r="OQQ43" s="23"/>
      <c r="OQR43" s="23"/>
      <c r="OQS43" s="23"/>
      <c r="OQT43" s="23"/>
      <c r="OQU43" s="23"/>
      <c r="OQV43" s="23"/>
      <c r="OQW43" s="23"/>
      <c r="OQX43" s="23"/>
      <c r="OQY43" s="23"/>
      <c r="OQZ43" s="23"/>
      <c r="ORA43" s="23"/>
      <c r="ORB43" s="23"/>
      <c r="ORC43" s="23"/>
      <c r="ORD43" s="23"/>
      <c r="ORE43" s="23"/>
      <c r="ORF43" s="23"/>
      <c r="ORG43" s="23"/>
      <c r="ORH43" s="23"/>
      <c r="ORI43" s="23"/>
      <c r="ORJ43" s="23"/>
      <c r="ORK43" s="23"/>
      <c r="ORL43" s="23"/>
      <c r="ORM43" s="23"/>
      <c r="ORN43" s="23"/>
      <c r="ORO43" s="23"/>
      <c r="ORP43" s="23"/>
      <c r="ORQ43" s="23"/>
      <c r="ORR43" s="23"/>
      <c r="ORS43" s="23"/>
      <c r="ORT43" s="23"/>
      <c r="ORU43" s="23"/>
      <c r="ORV43" s="23"/>
      <c r="ORW43" s="23"/>
      <c r="ORX43" s="23"/>
      <c r="ORY43" s="23"/>
      <c r="ORZ43" s="23"/>
      <c r="OSA43" s="23"/>
      <c r="OSB43" s="23"/>
      <c r="OSC43" s="23"/>
      <c r="OSD43" s="23"/>
      <c r="OSE43" s="23"/>
      <c r="OSF43" s="23"/>
      <c r="OSG43" s="23"/>
      <c r="OSH43" s="23"/>
      <c r="OSI43" s="23"/>
      <c r="OSJ43" s="23"/>
      <c r="OSK43" s="23"/>
      <c r="OSL43" s="23"/>
      <c r="OSM43" s="23"/>
      <c r="OSN43" s="23"/>
      <c r="OSO43" s="23"/>
      <c r="OSP43" s="23"/>
      <c r="OSQ43" s="23"/>
      <c r="OSR43" s="23"/>
      <c r="OSS43" s="23"/>
      <c r="OST43" s="23"/>
      <c r="OSU43" s="23"/>
      <c r="OSV43" s="23"/>
      <c r="OSW43" s="23"/>
      <c r="OSX43" s="23"/>
      <c r="OSY43" s="23"/>
      <c r="OSZ43" s="23"/>
      <c r="OTA43" s="23"/>
      <c r="OTB43" s="23"/>
      <c r="OTC43" s="23"/>
      <c r="OTD43" s="23"/>
      <c r="OTE43" s="23"/>
      <c r="OTF43" s="23"/>
      <c r="OTG43" s="23"/>
      <c r="OTH43" s="23"/>
      <c r="OTI43" s="23"/>
      <c r="OTJ43" s="23"/>
      <c r="OTK43" s="23"/>
      <c r="OTL43" s="23"/>
      <c r="OTM43" s="23"/>
      <c r="OTN43" s="23"/>
      <c r="OTO43" s="23"/>
      <c r="OTP43" s="23"/>
      <c r="OTQ43" s="23"/>
      <c r="OTR43" s="23"/>
      <c r="OTS43" s="23"/>
      <c r="OTT43" s="23"/>
      <c r="OTU43" s="23"/>
      <c r="OTV43" s="23"/>
      <c r="OTW43" s="23"/>
      <c r="OTX43" s="23"/>
      <c r="OTY43" s="23"/>
      <c r="OTZ43" s="23"/>
      <c r="OUA43" s="23"/>
      <c r="OUB43" s="23"/>
      <c r="OUC43" s="23"/>
      <c r="OUD43" s="23"/>
      <c r="OUE43" s="23"/>
      <c r="OUF43" s="23"/>
      <c r="OUG43" s="23"/>
      <c r="OUH43" s="23"/>
      <c r="OUI43" s="23"/>
      <c r="OUJ43" s="23"/>
      <c r="OUK43" s="23"/>
      <c r="OUL43" s="23"/>
      <c r="OUM43" s="23"/>
      <c r="OUN43" s="23"/>
      <c r="OUO43" s="23"/>
      <c r="OUP43" s="23"/>
      <c r="OUQ43" s="23"/>
      <c r="OUR43" s="23"/>
      <c r="OUS43" s="23"/>
      <c r="OUT43" s="23"/>
      <c r="OUU43" s="23"/>
      <c r="OUV43" s="23"/>
      <c r="OUW43" s="23"/>
      <c r="OUX43" s="23"/>
      <c r="OUY43" s="23"/>
      <c r="OUZ43" s="23"/>
      <c r="OVA43" s="23"/>
      <c r="OVB43" s="23"/>
      <c r="OVC43" s="23"/>
      <c r="OVD43" s="23"/>
      <c r="OVE43" s="23"/>
      <c r="OVF43" s="23"/>
      <c r="OVG43" s="23"/>
      <c r="OVH43" s="23"/>
      <c r="OVI43" s="23"/>
      <c r="OVJ43" s="23"/>
      <c r="OVK43" s="23"/>
      <c r="OVL43" s="23"/>
      <c r="OVM43" s="23"/>
      <c r="OVN43" s="23"/>
      <c r="OVO43" s="23"/>
      <c r="OVP43" s="23"/>
      <c r="OVQ43" s="23"/>
      <c r="OVR43" s="23"/>
      <c r="OVS43" s="23"/>
      <c r="OVT43" s="23"/>
      <c r="OVU43" s="23"/>
      <c r="OVV43" s="23"/>
      <c r="OVW43" s="23"/>
      <c r="OVX43" s="23"/>
      <c r="OVY43" s="23"/>
      <c r="OVZ43" s="23"/>
      <c r="OWA43" s="23"/>
      <c r="OWB43" s="23"/>
      <c r="OWC43" s="23"/>
      <c r="OWD43" s="23"/>
      <c r="OWE43" s="23"/>
      <c r="OWF43" s="23"/>
      <c r="OWG43" s="23"/>
      <c r="OWH43" s="23"/>
      <c r="OWI43" s="23"/>
      <c r="OWJ43" s="23"/>
      <c r="OWK43" s="23"/>
      <c r="OWL43" s="23"/>
      <c r="OWM43" s="23"/>
      <c r="OWN43" s="23"/>
      <c r="OWO43" s="23"/>
      <c r="OWP43" s="23"/>
      <c r="OWQ43" s="23"/>
      <c r="OWR43" s="23"/>
      <c r="OWS43" s="23"/>
      <c r="OWT43" s="23"/>
      <c r="OWU43" s="23"/>
      <c r="OWV43" s="23"/>
      <c r="OWW43" s="23"/>
      <c r="OWX43" s="23"/>
      <c r="OWY43" s="23"/>
      <c r="OWZ43" s="23"/>
      <c r="OXA43" s="23"/>
      <c r="OXB43" s="23"/>
      <c r="OXC43" s="23"/>
      <c r="OXD43" s="23"/>
      <c r="OXE43" s="23"/>
      <c r="OXF43" s="23"/>
      <c r="OXG43" s="23"/>
      <c r="OXH43" s="23"/>
      <c r="OXI43" s="23"/>
      <c r="OXJ43" s="23"/>
      <c r="OXK43" s="23"/>
      <c r="OXL43" s="23"/>
      <c r="OXM43" s="23"/>
      <c r="OXN43" s="23"/>
      <c r="OXO43" s="23"/>
      <c r="OXP43" s="23"/>
      <c r="OXQ43" s="23"/>
      <c r="OXR43" s="23"/>
      <c r="OXS43" s="23"/>
      <c r="OXT43" s="23"/>
      <c r="OXU43" s="23"/>
      <c r="OXV43" s="23"/>
      <c r="OXW43" s="23"/>
      <c r="OXX43" s="23"/>
      <c r="OXY43" s="23"/>
      <c r="OXZ43" s="23"/>
      <c r="OYA43" s="23"/>
      <c r="OYB43" s="23"/>
      <c r="OYC43" s="23"/>
      <c r="OYD43" s="23"/>
      <c r="OYE43" s="23"/>
      <c r="OYF43" s="23"/>
      <c r="OYG43" s="23"/>
      <c r="OYH43" s="23"/>
      <c r="OYI43" s="23"/>
      <c r="OYJ43" s="23"/>
      <c r="OYK43" s="23"/>
      <c r="OYL43" s="23"/>
      <c r="OYM43" s="23"/>
      <c r="OYN43" s="23"/>
      <c r="OYO43" s="23"/>
      <c r="OYP43" s="23"/>
      <c r="OYQ43" s="23"/>
      <c r="OYR43" s="23"/>
      <c r="OYS43" s="23"/>
      <c r="OYT43" s="23"/>
      <c r="OYU43" s="23"/>
      <c r="OYV43" s="23"/>
      <c r="OYW43" s="23"/>
      <c r="OYX43" s="23"/>
      <c r="OYY43" s="23"/>
      <c r="OYZ43" s="23"/>
      <c r="OZA43" s="23"/>
      <c r="OZB43" s="23"/>
      <c r="OZC43" s="23"/>
      <c r="OZD43" s="23"/>
      <c r="OZE43" s="23"/>
      <c r="OZF43" s="23"/>
      <c r="OZG43" s="23"/>
      <c r="OZH43" s="23"/>
      <c r="OZI43" s="23"/>
      <c r="OZJ43" s="23"/>
      <c r="OZK43" s="23"/>
      <c r="OZL43" s="23"/>
      <c r="OZM43" s="23"/>
      <c r="OZN43" s="23"/>
      <c r="OZO43" s="23"/>
      <c r="OZP43" s="23"/>
      <c r="OZQ43" s="23"/>
      <c r="OZR43" s="23"/>
      <c r="OZS43" s="23"/>
      <c r="OZT43" s="23"/>
      <c r="OZU43" s="23"/>
      <c r="OZV43" s="23"/>
      <c r="OZW43" s="23"/>
      <c r="OZX43" s="23"/>
      <c r="OZY43" s="23"/>
      <c r="OZZ43" s="23"/>
      <c r="PAA43" s="23"/>
      <c r="PAB43" s="23"/>
      <c r="PAC43" s="23"/>
      <c r="PAD43" s="23"/>
      <c r="PAE43" s="23"/>
      <c r="PAF43" s="23"/>
      <c r="PAG43" s="23"/>
      <c r="PAH43" s="23"/>
      <c r="PAI43" s="23"/>
      <c r="PAJ43" s="23"/>
      <c r="PAK43" s="23"/>
      <c r="PAL43" s="23"/>
      <c r="PAM43" s="23"/>
      <c r="PAN43" s="23"/>
      <c r="PAO43" s="23"/>
      <c r="PAP43" s="23"/>
      <c r="PAQ43" s="23"/>
      <c r="PAR43" s="23"/>
      <c r="PAS43" s="23"/>
      <c r="PAT43" s="23"/>
      <c r="PAU43" s="23"/>
      <c r="PAV43" s="23"/>
      <c r="PAW43" s="23"/>
      <c r="PAX43" s="23"/>
      <c r="PAY43" s="23"/>
      <c r="PAZ43" s="23"/>
      <c r="PBA43" s="23"/>
      <c r="PBB43" s="23"/>
      <c r="PBC43" s="23"/>
      <c r="PBD43" s="23"/>
      <c r="PBE43" s="23"/>
      <c r="PBF43" s="23"/>
      <c r="PBG43" s="23"/>
      <c r="PBH43" s="23"/>
      <c r="PBI43" s="23"/>
      <c r="PBJ43" s="23"/>
      <c r="PBK43" s="23"/>
      <c r="PBL43" s="23"/>
      <c r="PBM43" s="23"/>
      <c r="PBN43" s="23"/>
      <c r="PBO43" s="23"/>
      <c r="PBP43" s="23"/>
      <c r="PBQ43" s="23"/>
      <c r="PBR43" s="23"/>
      <c r="PBS43" s="23"/>
      <c r="PBT43" s="23"/>
      <c r="PBU43" s="23"/>
      <c r="PBV43" s="23"/>
      <c r="PBW43" s="23"/>
      <c r="PBX43" s="23"/>
      <c r="PBY43" s="23"/>
      <c r="PBZ43" s="23"/>
      <c r="PCA43" s="23"/>
      <c r="PCB43" s="23"/>
      <c r="PCC43" s="23"/>
      <c r="PCD43" s="23"/>
      <c r="PCE43" s="23"/>
      <c r="PCF43" s="23"/>
      <c r="PCG43" s="23"/>
      <c r="PCH43" s="23"/>
      <c r="PCI43" s="23"/>
      <c r="PCJ43" s="23"/>
      <c r="PCK43" s="23"/>
      <c r="PCL43" s="23"/>
      <c r="PCM43" s="23"/>
      <c r="PCN43" s="23"/>
      <c r="PCO43" s="23"/>
      <c r="PCP43" s="23"/>
      <c r="PCQ43" s="23"/>
      <c r="PCR43" s="23"/>
      <c r="PCS43" s="23"/>
      <c r="PCT43" s="23"/>
      <c r="PCU43" s="23"/>
      <c r="PCV43" s="23"/>
      <c r="PCW43" s="23"/>
      <c r="PCX43" s="23"/>
      <c r="PCY43" s="23"/>
      <c r="PCZ43" s="23"/>
      <c r="PDA43" s="23"/>
      <c r="PDB43" s="23"/>
      <c r="PDC43" s="23"/>
      <c r="PDD43" s="23"/>
      <c r="PDE43" s="23"/>
      <c r="PDF43" s="23"/>
      <c r="PDG43" s="23"/>
      <c r="PDH43" s="23"/>
      <c r="PDI43" s="23"/>
      <c r="PDJ43" s="23"/>
      <c r="PDK43" s="23"/>
      <c r="PDL43" s="23"/>
      <c r="PDM43" s="23"/>
      <c r="PDN43" s="23"/>
      <c r="PDO43" s="23"/>
      <c r="PDP43" s="23"/>
      <c r="PDQ43" s="23"/>
      <c r="PDR43" s="23"/>
      <c r="PDS43" s="23"/>
      <c r="PDT43" s="23"/>
      <c r="PDU43" s="23"/>
      <c r="PDV43" s="23"/>
      <c r="PDW43" s="23"/>
      <c r="PDX43" s="23"/>
      <c r="PDY43" s="23"/>
      <c r="PDZ43" s="23"/>
      <c r="PEA43" s="23"/>
      <c r="PEB43" s="23"/>
      <c r="PEC43" s="23"/>
      <c r="PED43" s="23"/>
      <c r="PEE43" s="23"/>
      <c r="PEF43" s="23"/>
      <c r="PEG43" s="23"/>
      <c r="PEH43" s="23"/>
      <c r="PEI43" s="23"/>
      <c r="PEJ43" s="23"/>
      <c r="PEK43" s="23"/>
      <c r="PEL43" s="23"/>
      <c r="PEM43" s="23"/>
      <c r="PEN43" s="23"/>
      <c r="PEO43" s="23"/>
      <c r="PEP43" s="23"/>
      <c r="PEQ43" s="23"/>
      <c r="PER43" s="23"/>
      <c r="PES43" s="23"/>
      <c r="PET43" s="23"/>
      <c r="PEU43" s="23"/>
      <c r="PEV43" s="23"/>
      <c r="PEW43" s="23"/>
      <c r="PEX43" s="23"/>
      <c r="PEY43" s="23"/>
      <c r="PEZ43" s="23"/>
      <c r="PFA43" s="23"/>
      <c r="PFB43" s="23"/>
      <c r="PFC43" s="23"/>
      <c r="PFD43" s="23"/>
      <c r="PFE43" s="23"/>
      <c r="PFF43" s="23"/>
      <c r="PFG43" s="23"/>
      <c r="PFH43" s="23"/>
      <c r="PFI43" s="23"/>
      <c r="PFJ43" s="23"/>
      <c r="PFK43" s="23"/>
      <c r="PFL43" s="23"/>
      <c r="PFM43" s="23"/>
      <c r="PFN43" s="23"/>
      <c r="PFO43" s="23"/>
      <c r="PFP43" s="23"/>
      <c r="PFQ43" s="23"/>
      <c r="PFR43" s="23"/>
      <c r="PFS43" s="23"/>
      <c r="PFT43" s="23"/>
      <c r="PFU43" s="23"/>
      <c r="PFV43" s="23"/>
      <c r="PFW43" s="23"/>
      <c r="PFX43" s="23"/>
      <c r="PFY43" s="23"/>
      <c r="PFZ43" s="23"/>
      <c r="PGA43" s="23"/>
      <c r="PGB43" s="23"/>
      <c r="PGC43" s="23"/>
      <c r="PGD43" s="23"/>
      <c r="PGE43" s="23"/>
      <c r="PGF43" s="23"/>
      <c r="PGG43" s="23"/>
      <c r="PGH43" s="23"/>
      <c r="PGI43" s="23"/>
      <c r="PGJ43" s="23"/>
      <c r="PGK43" s="23"/>
      <c r="PGL43" s="23"/>
      <c r="PGM43" s="23"/>
      <c r="PGN43" s="23"/>
      <c r="PGO43" s="23"/>
      <c r="PGP43" s="23"/>
      <c r="PGQ43" s="23"/>
      <c r="PGR43" s="23"/>
      <c r="PGS43" s="23"/>
      <c r="PGT43" s="23"/>
      <c r="PGU43" s="23"/>
      <c r="PGV43" s="23"/>
      <c r="PGW43" s="23"/>
      <c r="PGX43" s="23"/>
      <c r="PGY43" s="23"/>
      <c r="PGZ43" s="23"/>
      <c r="PHA43" s="23"/>
      <c r="PHB43" s="23"/>
      <c r="PHC43" s="23"/>
      <c r="PHD43" s="23"/>
      <c r="PHE43" s="23"/>
      <c r="PHF43" s="23"/>
      <c r="PHG43" s="23"/>
      <c r="PHH43" s="23"/>
      <c r="PHI43" s="23"/>
      <c r="PHJ43" s="23"/>
      <c r="PHK43" s="23"/>
      <c r="PHL43" s="23"/>
      <c r="PHM43" s="23"/>
      <c r="PHN43" s="23"/>
      <c r="PHO43" s="23"/>
      <c r="PHP43" s="23"/>
      <c r="PHQ43" s="23"/>
      <c r="PHR43" s="23"/>
      <c r="PHS43" s="23"/>
      <c r="PHT43" s="23"/>
      <c r="PHU43" s="23"/>
      <c r="PHV43" s="23"/>
      <c r="PHW43" s="23"/>
      <c r="PHX43" s="23"/>
      <c r="PHY43" s="23"/>
      <c r="PHZ43" s="23"/>
      <c r="PIA43" s="23"/>
      <c r="PIB43" s="23"/>
      <c r="PIC43" s="23"/>
      <c r="PID43" s="23"/>
      <c r="PIE43" s="23"/>
      <c r="PIF43" s="23"/>
      <c r="PIG43" s="23"/>
      <c r="PIH43" s="23"/>
      <c r="PII43" s="23"/>
      <c r="PIJ43" s="23"/>
      <c r="PIK43" s="23"/>
      <c r="PIL43" s="23"/>
      <c r="PIM43" s="23"/>
      <c r="PIN43" s="23"/>
      <c r="PIO43" s="23"/>
      <c r="PIP43" s="23"/>
      <c r="PIQ43" s="23"/>
      <c r="PIR43" s="23"/>
      <c r="PIS43" s="23"/>
      <c r="PIT43" s="23"/>
      <c r="PIU43" s="23"/>
      <c r="PIV43" s="23"/>
      <c r="PIW43" s="23"/>
      <c r="PIX43" s="23"/>
      <c r="PIY43" s="23"/>
      <c r="PIZ43" s="23"/>
      <c r="PJA43" s="23"/>
      <c r="PJB43" s="23"/>
      <c r="PJC43" s="23"/>
      <c r="PJD43" s="23"/>
      <c r="PJE43" s="23"/>
      <c r="PJF43" s="23"/>
      <c r="PJG43" s="23"/>
      <c r="PJH43" s="23"/>
      <c r="PJI43" s="23"/>
      <c r="PJJ43" s="23"/>
      <c r="PJK43" s="23"/>
      <c r="PJL43" s="23"/>
      <c r="PJM43" s="23"/>
      <c r="PJN43" s="23"/>
      <c r="PJO43" s="23"/>
      <c r="PJP43" s="23"/>
      <c r="PJQ43" s="23"/>
      <c r="PJR43" s="23"/>
      <c r="PJS43" s="23"/>
      <c r="PJT43" s="23"/>
      <c r="PJU43" s="23"/>
      <c r="PJV43" s="23"/>
      <c r="PJW43" s="23"/>
      <c r="PJX43" s="23"/>
      <c r="PJY43" s="23"/>
      <c r="PJZ43" s="23"/>
      <c r="PKA43" s="23"/>
      <c r="PKB43" s="23"/>
      <c r="PKC43" s="23"/>
      <c r="PKD43" s="23"/>
      <c r="PKE43" s="23"/>
      <c r="PKF43" s="23"/>
      <c r="PKG43" s="23"/>
      <c r="PKH43" s="23"/>
      <c r="PKI43" s="23"/>
      <c r="PKJ43" s="23"/>
      <c r="PKK43" s="23"/>
      <c r="PKL43" s="23"/>
      <c r="PKM43" s="23"/>
      <c r="PKN43" s="23"/>
      <c r="PKO43" s="23"/>
      <c r="PKP43" s="23"/>
      <c r="PKQ43" s="23"/>
      <c r="PKR43" s="23"/>
      <c r="PKS43" s="23"/>
      <c r="PKT43" s="23"/>
      <c r="PKU43" s="23"/>
      <c r="PKV43" s="23"/>
      <c r="PKW43" s="23"/>
      <c r="PKX43" s="23"/>
      <c r="PKY43" s="23"/>
      <c r="PKZ43" s="23"/>
      <c r="PLA43" s="23"/>
      <c r="PLB43" s="23"/>
      <c r="PLC43" s="23"/>
      <c r="PLD43" s="23"/>
      <c r="PLE43" s="23"/>
      <c r="PLF43" s="23"/>
      <c r="PLG43" s="23"/>
      <c r="PLH43" s="23"/>
      <c r="PLI43" s="23"/>
      <c r="PLJ43" s="23"/>
      <c r="PLK43" s="23"/>
      <c r="PLL43" s="23"/>
      <c r="PLM43" s="23"/>
      <c r="PLN43" s="23"/>
      <c r="PLO43" s="23"/>
      <c r="PLP43" s="23"/>
      <c r="PLQ43" s="23"/>
      <c r="PLR43" s="23"/>
      <c r="PLS43" s="23"/>
      <c r="PLT43" s="23"/>
      <c r="PLU43" s="23"/>
      <c r="PLV43" s="23"/>
      <c r="PLW43" s="23"/>
      <c r="PLX43" s="23"/>
      <c r="PLY43" s="23"/>
      <c r="PLZ43" s="23"/>
      <c r="PMA43" s="23"/>
      <c r="PMB43" s="23"/>
      <c r="PMC43" s="23"/>
      <c r="PMD43" s="23"/>
      <c r="PME43" s="23"/>
      <c r="PMF43" s="23"/>
      <c r="PMG43" s="23"/>
      <c r="PMH43" s="23"/>
      <c r="PMI43" s="23"/>
      <c r="PMJ43" s="23"/>
      <c r="PMK43" s="23"/>
      <c r="PML43" s="23"/>
      <c r="PMM43" s="23"/>
      <c r="PMN43" s="23"/>
      <c r="PMO43" s="23"/>
      <c r="PMP43" s="23"/>
      <c r="PMQ43" s="23"/>
      <c r="PMR43" s="23"/>
      <c r="PMS43" s="23"/>
      <c r="PMT43" s="23"/>
      <c r="PMU43" s="23"/>
      <c r="PMV43" s="23"/>
      <c r="PMW43" s="23"/>
      <c r="PMX43" s="23"/>
      <c r="PMY43" s="23"/>
      <c r="PMZ43" s="23"/>
      <c r="PNA43" s="23"/>
      <c r="PNB43" s="23"/>
      <c r="PNC43" s="23"/>
      <c r="PND43" s="23"/>
      <c r="PNE43" s="23"/>
      <c r="PNF43" s="23"/>
      <c r="PNG43" s="23"/>
      <c r="PNH43" s="23"/>
      <c r="PNI43" s="23"/>
      <c r="PNJ43" s="23"/>
      <c r="PNK43" s="23"/>
      <c r="PNL43" s="23"/>
      <c r="PNM43" s="23"/>
      <c r="PNN43" s="23"/>
      <c r="PNO43" s="23"/>
      <c r="PNP43" s="23"/>
      <c r="PNQ43" s="23"/>
      <c r="PNR43" s="23"/>
      <c r="PNS43" s="23"/>
      <c r="PNT43" s="23"/>
      <c r="PNU43" s="23"/>
      <c r="PNV43" s="23"/>
      <c r="PNW43" s="23"/>
      <c r="PNX43" s="23"/>
      <c r="PNY43" s="23"/>
      <c r="PNZ43" s="23"/>
      <c r="POA43" s="23"/>
      <c r="POB43" s="23"/>
      <c r="POC43" s="23"/>
      <c r="POD43" s="23"/>
      <c r="POE43" s="23"/>
      <c r="POF43" s="23"/>
      <c r="POG43" s="23"/>
      <c r="POH43" s="23"/>
      <c r="POI43" s="23"/>
      <c r="POJ43" s="23"/>
      <c r="POK43" s="23"/>
      <c r="POL43" s="23"/>
      <c r="POM43" s="23"/>
      <c r="PON43" s="23"/>
      <c r="POO43" s="23"/>
      <c r="POP43" s="23"/>
      <c r="POQ43" s="23"/>
      <c r="POR43" s="23"/>
      <c r="POS43" s="23"/>
      <c r="POT43" s="23"/>
      <c r="POU43" s="23"/>
      <c r="POV43" s="23"/>
      <c r="POW43" s="23"/>
      <c r="POX43" s="23"/>
      <c r="POY43" s="23"/>
      <c r="POZ43" s="23"/>
      <c r="PPA43" s="23"/>
      <c r="PPB43" s="23"/>
      <c r="PPC43" s="23"/>
      <c r="PPD43" s="23"/>
      <c r="PPE43" s="23"/>
      <c r="PPF43" s="23"/>
      <c r="PPG43" s="23"/>
      <c r="PPH43" s="23"/>
      <c r="PPI43" s="23"/>
      <c r="PPJ43" s="23"/>
      <c r="PPK43" s="23"/>
      <c r="PPL43" s="23"/>
      <c r="PPM43" s="23"/>
      <c r="PPN43" s="23"/>
      <c r="PPO43" s="23"/>
      <c r="PPP43" s="23"/>
      <c r="PPQ43" s="23"/>
      <c r="PPR43" s="23"/>
      <c r="PPS43" s="23"/>
      <c r="PPT43" s="23"/>
      <c r="PPU43" s="23"/>
      <c r="PPV43" s="23"/>
      <c r="PPW43" s="23"/>
      <c r="PPX43" s="23"/>
      <c r="PPY43" s="23"/>
      <c r="PPZ43" s="23"/>
      <c r="PQA43" s="23"/>
      <c r="PQB43" s="23"/>
      <c r="PQC43" s="23"/>
      <c r="PQD43" s="23"/>
      <c r="PQE43" s="23"/>
      <c r="PQF43" s="23"/>
      <c r="PQG43" s="23"/>
      <c r="PQH43" s="23"/>
      <c r="PQI43" s="23"/>
      <c r="PQJ43" s="23"/>
      <c r="PQK43" s="23"/>
      <c r="PQL43" s="23"/>
      <c r="PQM43" s="23"/>
      <c r="PQN43" s="23"/>
      <c r="PQO43" s="23"/>
      <c r="PQP43" s="23"/>
      <c r="PQQ43" s="23"/>
      <c r="PQR43" s="23"/>
      <c r="PQS43" s="23"/>
      <c r="PQT43" s="23"/>
      <c r="PQU43" s="23"/>
      <c r="PQV43" s="23"/>
      <c r="PQW43" s="23"/>
      <c r="PQX43" s="23"/>
      <c r="PQY43" s="23"/>
      <c r="PQZ43" s="23"/>
      <c r="PRA43" s="23"/>
      <c r="PRB43" s="23"/>
      <c r="PRC43" s="23"/>
      <c r="PRD43" s="23"/>
      <c r="PRE43" s="23"/>
      <c r="PRF43" s="23"/>
      <c r="PRG43" s="23"/>
      <c r="PRH43" s="23"/>
      <c r="PRI43" s="23"/>
      <c r="PRJ43" s="23"/>
      <c r="PRK43" s="23"/>
      <c r="PRL43" s="23"/>
      <c r="PRM43" s="23"/>
      <c r="PRN43" s="23"/>
      <c r="PRO43" s="23"/>
      <c r="PRP43" s="23"/>
      <c r="PRQ43" s="23"/>
      <c r="PRR43" s="23"/>
      <c r="PRS43" s="23"/>
      <c r="PRT43" s="23"/>
      <c r="PRU43" s="23"/>
      <c r="PRV43" s="23"/>
      <c r="PRW43" s="23"/>
      <c r="PRX43" s="23"/>
      <c r="PRY43" s="23"/>
      <c r="PRZ43" s="23"/>
      <c r="PSA43" s="23"/>
      <c r="PSB43" s="23"/>
      <c r="PSC43" s="23"/>
      <c r="PSD43" s="23"/>
      <c r="PSE43" s="23"/>
      <c r="PSF43" s="23"/>
      <c r="PSG43" s="23"/>
      <c r="PSH43" s="23"/>
      <c r="PSI43" s="23"/>
      <c r="PSJ43" s="23"/>
      <c r="PSK43" s="23"/>
      <c r="PSL43" s="23"/>
      <c r="PSM43" s="23"/>
      <c r="PSN43" s="23"/>
      <c r="PSO43" s="23"/>
      <c r="PSP43" s="23"/>
      <c r="PSQ43" s="23"/>
      <c r="PSR43" s="23"/>
      <c r="PSS43" s="23"/>
      <c r="PST43" s="23"/>
      <c r="PSU43" s="23"/>
      <c r="PSV43" s="23"/>
      <c r="PSW43" s="23"/>
      <c r="PSX43" s="23"/>
      <c r="PSY43" s="23"/>
      <c r="PSZ43" s="23"/>
      <c r="PTA43" s="23"/>
      <c r="PTB43" s="23"/>
      <c r="PTC43" s="23"/>
      <c r="PTD43" s="23"/>
      <c r="PTE43" s="23"/>
      <c r="PTF43" s="23"/>
      <c r="PTG43" s="23"/>
      <c r="PTH43" s="23"/>
      <c r="PTI43" s="23"/>
      <c r="PTJ43" s="23"/>
      <c r="PTK43" s="23"/>
      <c r="PTL43" s="23"/>
      <c r="PTM43" s="23"/>
      <c r="PTN43" s="23"/>
      <c r="PTO43" s="23"/>
      <c r="PTP43" s="23"/>
      <c r="PTQ43" s="23"/>
      <c r="PTR43" s="23"/>
      <c r="PTS43" s="23"/>
      <c r="PTT43" s="23"/>
      <c r="PTU43" s="23"/>
      <c r="PTV43" s="23"/>
      <c r="PTW43" s="23"/>
      <c r="PTX43" s="23"/>
      <c r="PTY43" s="23"/>
      <c r="PTZ43" s="23"/>
      <c r="PUA43" s="23"/>
      <c r="PUB43" s="23"/>
      <c r="PUC43" s="23"/>
      <c r="PUD43" s="23"/>
      <c r="PUE43" s="23"/>
      <c r="PUF43" s="23"/>
      <c r="PUG43" s="23"/>
      <c r="PUH43" s="23"/>
      <c r="PUI43" s="23"/>
      <c r="PUJ43" s="23"/>
      <c r="PUK43" s="23"/>
      <c r="PUL43" s="23"/>
      <c r="PUM43" s="23"/>
      <c r="PUN43" s="23"/>
      <c r="PUO43" s="23"/>
      <c r="PUP43" s="23"/>
      <c r="PUQ43" s="23"/>
      <c r="PUR43" s="23"/>
      <c r="PUS43" s="23"/>
      <c r="PUT43" s="23"/>
      <c r="PUU43" s="23"/>
      <c r="PUV43" s="23"/>
      <c r="PUW43" s="23"/>
      <c r="PUX43" s="23"/>
      <c r="PUY43" s="23"/>
      <c r="PUZ43" s="23"/>
      <c r="PVA43" s="23"/>
      <c r="PVB43" s="23"/>
      <c r="PVC43" s="23"/>
      <c r="PVD43" s="23"/>
      <c r="PVE43" s="23"/>
      <c r="PVF43" s="23"/>
      <c r="PVG43" s="23"/>
      <c r="PVH43" s="23"/>
      <c r="PVI43" s="23"/>
      <c r="PVJ43" s="23"/>
      <c r="PVK43" s="23"/>
      <c r="PVL43" s="23"/>
      <c r="PVM43" s="23"/>
      <c r="PVN43" s="23"/>
      <c r="PVO43" s="23"/>
      <c r="PVP43" s="23"/>
      <c r="PVQ43" s="23"/>
      <c r="PVR43" s="23"/>
      <c r="PVS43" s="23"/>
      <c r="PVT43" s="23"/>
      <c r="PVU43" s="23"/>
      <c r="PVV43" s="23"/>
      <c r="PVW43" s="23"/>
      <c r="PVX43" s="23"/>
      <c r="PVY43" s="23"/>
      <c r="PVZ43" s="23"/>
      <c r="PWA43" s="23"/>
      <c r="PWB43" s="23"/>
      <c r="PWC43" s="23"/>
      <c r="PWD43" s="23"/>
      <c r="PWE43" s="23"/>
      <c r="PWF43" s="23"/>
      <c r="PWG43" s="23"/>
      <c r="PWH43" s="23"/>
      <c r="PWI43" s="23"/>
      <c r="PWJ43" s="23"/>
      <c r="PWK43" s="23"/>
      <c r="PWL43" s="23"/>
      <c r="PWM43" s="23"/>
      <c r="PWN43" s="23"/>
      <c r="PWO43" s="23"/>
      <c r="PWP43" s="23"/>
      <c r="PWQ43" s="23"/>
      <c r="PWR43" s="23"/>
      <c r="PWS43" s="23"/>
      <c r="PWT43" s="23"/>
      <c r="PWU43" s="23"/>
      <c r="PWV43" s="23"/>
      <c r="PWW43" s="23"/>
      <c r="PWX43" s="23"/>
      <c r="PWY43" s="23"/>
      <c r="PWZ43" s="23"/>
      <c r="PXA43" s="23"/>
      <c r="PXB43" s="23"/>
      <c r="PXC43" s="23"/>
      <c r="PXD43" s="23"/>
      <c r="PXE43" s="23"/>
      <c r="PXF43" s="23"/>
      <c r="PXG43" s="23"/>
      <c r="PXH43" s="23"/>
      <c r="PXI43" s="23"/>
      <c r="PXJ43" s="23"/>
      <c r="PXK43" s="23"/>
      <c r="PXL43" s="23"/>
      <c r="PXM43" s="23"/>
      <c r="PXN43" s="23"/>
      <c r="PXO43" s="23"/>
      <c r="PXP43" s="23"/>
      <c r="PXQ43" s="23"/>
      <c r="PXR43" s="23"/>
      <c r="PXS43" s="23"/>
      <c r="PXT43" s="23"/>
      <c r="PXU43" s="23"/>
      <c r="PXV43" s="23"/>
      <c r="PXW43" s="23"/>
      <c r="PXX43" s="23"/>
      <c r="PXY43" s="23"/>
      <c r="PXZ43" s="23"/>
      <c r="PYA43" s="23"/>
      <c r="PYB43" s="23"/>
      <c r="PYC43" s="23"/>
      <c r="PYD43" s="23"/>
      <c r="PYE43" s="23"/>
      <c r="PYF43" s="23"/>
      <c r="PYG43" s="23"/>
      <c r="PYH43" s="23"/>
      <c r="PYI43" s="23"/>
      <c r="PYJ43" s="23"/>
      <c r="PYK43" s="23"/>
      <c r="PYL43" s="23"/>
      <c r="PYM43" s="23"/>
      <c r="PYN43" s="23"/>
      <c r="PYO43" s="23"/>
      <c r="PYP43" s="23"/>
      <c r="PYQ43" s="23"/>
      <c r="PYR43" s="23"/>
      <c r="PYS43" s="23"/>
      <c r="PYT43" s="23"/>
      <c r="PYU43" s="23"/>
      <c r="PYV43" s="23"/>
      <c r="PYW43" s="23"/>
      <c r="PYX43" s="23"/>
      <c r="PYY43" s="23"/>
      <c r="PYZ43" s="23"/>
      <c r="PZA43" s="23"/>
      <c r="PZB43" s="23"/>
      <c r="PZC43" s="23"/>
      <c r="PZD43" s="23"/>
      <c r="PZE43" s="23"/>
      <c r="PZF43" s="23"/>
      <c r="PZG43" s="23"/>
      <c r="PZH43" s="23"/>
      <c r="PZI43" s="23"/>
      <c r="PZJ43" s="23"/>
      <c r="PZK43" s="23"/>
      <c r="PZL43" s="23"/>
      <c r="PZM43" s="23"/>
      <c r="PZN43" s="23"/>
      <c r="PZO43" s="23"/>
      <c r="PZP43" s="23"/>
      <c r="PZQ43" s="23"/>
      <c r="PZR43" s="23"/>
      <c r="PZS43" s="23"/>
      <c r="PZT43" s="23"/>
      <c r="PZU43" s="23"/>
      <c r="PZV43" s="23"/>
      <c r="PZW43" s="23"/>
      <c r="PZX43" s="23"/>
      <c r="PZY43" s="23"/>
      <c r="PZZ43" s="23"/>
      <c r="QAA43" s="23"/>
      <c r="QAB43" s="23"/>
      <c r="QAC43" s="23"/>
      <c r="QAD43" s="23"/>
      <c r="QAE43" s="23"/>
      <c r="QAF43" s="23"/>
      <c r="QAG43" s="23"/>
      <c r="QAH43" s="23"/>
      <c r="QAI43" s="23"/>
      <c r="QAJ43" s="23"/>
      <c r="QAK43" s="23"/>
      <c r="QAL43" s="23"/>
      <c r="QAM43" s="23"/>
      <c r="QAN43" s="23"/>
      <c r="QAO43" s="23"/>
      <c r="QAP43" s="23"/>
      <c r="QAQ43" s="23"/>
      <c r="QAR43" s="23"/>
      <c r="QAS43" s="23"/>
      <c r="QAT43" s="23"/>
      <c r="QAU43" s="23"/>
      <c r="QAV43" s="23"/>
      <c r="QAW43" s="23"/>
      <c r="QAX43" s="23"/>
      <c r="QAY43" s="23"/>
      <c r="QAZ43" s="23"/>
      <c r="QBA43" s="23"/>
      <c r="QBB43" s="23"/>
      <c r="QBC43" s="23"/>
      <c r="QBD43" s="23"/>
      <c r="QBE43" s="23"/>
      <c r="QBF43" s="23"/>
      <c r="QBG43" s="23"/>
      <c r="QBH43" s="23"/>
      <c r="QBI43" s="23"/>
      <c r="QBJ43" s="23"/>
      <c r="QBK43" s="23"/>
      <c r="QBL43" s="23"/>
      <c r="QBM43" s="23"/>
      <c r="QBN43" s="23"/>
      <c r="QBO43" s="23"/>
      <c r="QBP43" s="23"/>
      <c r="QBQ43" s="23"/>
      <c r="QBR43" s="23"/>
      <c r="QBS43" s="23"/>
      <c r="QBT43" s="23"/>
      <c r="QBU43" s="23"/>
      <c r="QBV43" s="23"/>
      <c r="QBW43" s="23"/>
      <c r="QBX43" s="23"/>
      <c r="QBY43" s="23"/>
      <c r="QBZ43" s="23"/>
      <c r="QCA43" s="23"/>
      <c r="QCB43" s="23"/>
      <c r="QCC43" s="23"/>
      <c r="QCD43" s="23"/>
      <c r="QCE43" s="23"/>
      <c r="QCF43" s="23"/>
      <c r="QCG43" s="23"/>
      <c r="QCH43" s="23"/>
      <c r="QCI43" s="23"/>
      <c r="QCJ43" s="23"/>
      <c r="QCK43" s="23"/>
      <c r="QCL43" s="23"/>
      <c r="QCM43" s="23"/>
      <c r="QCN43" s="23"/>
      <c r="QCO43" s="23"/>
      <c r="QCP43" s="23"/>
      <c r="QCQ43" s="23"/>
      <c r="QCR43" s="23"/>
      <c r="QCS43" s="23"/>
      <c r="QCT43" s="23"/>
      <c r="QCU43" s="23"/>
      <c r="QCV43" s="23"/>
      <c r="QCW43" s="23"/>
      <c r="QCX43" s="23"/>
      <c r="QCY43" s="23"/>
      <c r="QCZ43" s="23"/>
      <c r="QDA43" s="23"/>
      <c r="QDB43" s="23"/>
      <c r="QDC43" s="23"/>
      <c r="QDD43" s="23"/>
      <c r="QDE43" s="23"/>
      <c r="QDF43" s="23"/>
      <c r="QDG43" s="23"/>
      <c r="QDH43" s="23"/>
      <c r="QDI43" s="23"/>
      <c r="QDJ43" s="23"/>
      <c r="QDK43" s="23"/>
      <c r="QDL43" s="23"/>
      <c r="QDM43" s="23"/>
      <c r="QDN43" s="23"/>
      <c r="QDO43" s="23"/>
      <c r="QDP43" s="23"/>
      <c r="QDQ43" s="23"/>
      <c r="QDR43" s="23"/>
      <c r="QDS43" s="23"/>
      <c r="QDT43" s="23"/>
      <c r="QDU43" s="23"/>
      <c r="QDV43" s="23"/>
      <c r="QDW43" s="23"/>
      <c r="QDX43" s="23"/>
      <c r="QDY43" s="23"/>
      <c r="QDZ43" s="23"/>
      <c r="QEA43" s="23"/>
      <c r="QEB43" s="23"/>
      <c r="QEC43" s="23"/>
      <c r="QED43" s="23"/>
      <c r="QEE43" s="23"/>
      <c r="QEF43" s="23"/>
      <c r="QEG43" s="23"/>
      <c r="QEH43" s="23"/>
      <c r="QEI43" s="23"/>
      <c r="QEJ43" s="23"/>
      <c r="QEK43" s="23"/>
      <c r="QEL43" s="23"/>
      <c r="QEM43" s="23"/>
      <c r="QEN43" s="23"/>
      <c r="QEO43" s="23"/>
      <c r="QEP43" s="23"/>
      <c r="QEQ43" s="23"/>
      <c r="QER43" s="23"/>
      <c r="QES43" s="23"/>
      <c r="QET43" s="23"/>
      <c r="QEU43" s="23"/>
      <c r="QEV43" s="23"/>
      <c r="QEW43" s="23"/>
      <c r="QEX43" s="23"/>
      <c r="QEY43" s="23"/>
      <c r="QEZ43" s="23"/>
      <c r="QFA43" s="23"/>
      <c r="QFB43" s="23"/>
      <c r="QFC43" s="23"/>
      <c r="QFD43" s="23"/>
      <c r="QFE43" s="23"/>
      <c r="QFF43" s="23"/>
      <c r="QFG43" s="23"/>
      <c r="QFH43" s="23"/>
      <c r="QFI43" s="23"/>
      <c r="QFJ43" s="23"/>
      <c r="QFK43" s="23"/>
      <c r="QFL43" s="23"/>
      <c r="QFM43" s="23"/>
      <c r="QFN43" s="23"/>
      <c r="QFO43" s="23"/>
      <c r="QFP43" s="23"/>
      <c r="QFQ43" s="23"/>
      <c r="QFR43" s="23"/>
      <c r="QFS43" s="23"/>
      <c r="QFT43" s="23"/>
      <c r="QFU43" s="23"/>
      <c r="QFV43" s="23"/>
      <c r="QFW43" s="23"/>
      <c r="QFX43" s="23"/>
      <c r="QFY43" s="23"/>
      <c r="QFZ43" s="23"/>
      <c r="QGA43" s="23"/>
      <c r="QGB43" s="23"/>
      <c r="QGC43" s="23"/>
      <c r="QGD43" s="23"/>
      <c r="QGE43" s="23"/>
      <c r="QGF43" s="23"/>
      <c r="QGG43" s="23"/>
      <c r="QGH43" s="23"/>
      <c r="QGI43" s="23"/>
      <c r="QGJ43" s="23"/>
      <c r="QGK43" s="23"/>
      <c r="QGL43" s="23"/>
      <c r="QGM43" s="23"/>
      <c r="QGN43" s="23"/>
      <c r="QGO43" s="23"/>
      <c r="QGP43" s="23"/>
      <c r="QGQ43" s="23"/>
      <c r="QGR43" s="23"/>
      <c r="QGS43" s="23"/>
      <c r="QGT43" s="23"/>
      <c r="QGU43" s="23"/>
      <c r="QGV43" s="23"/>
      <c r="QGW43" s="23"/>
      <c r="QGX43" s="23"/>
      <c r="QGY43" s="23"/>
      <c r="QGZ43" s="23"/>
      <c r="QHA43" s="23"/>
      <c r="QHB43" s="23"/>
      <c r="QHC43" s="23"/>
      <c r="QHD43" s="23"/>
      <c r="QHE43" s="23"/>
      <c r="QHF43" s="23"/>
      <c r="QHG43" s="23"/>
      <c r="QHH43" s="23"/>
      <c r="QHI43" s="23"/>
      <c r="QHJ43" s="23"/>
      <c r="QHK43" s="23"/>
      <c r="QHL43" s="23"/>
      <c r="QHM43" s="23"/>
      <c r="QHN43" s="23"/>
      <c r="QHO43" s="23"/>
      <c r="QHP43" s="23"/>
      <c r="QHQ43" s="23"/>
      <c r="QHR43" s="23"/>
      <c r="QHS43" s="23"/>
      <c r="QHT43" s="23"/>
      <c r="QHU43" s="23"/>
      <c r="QHV43" s="23"/>
      <c r="QHW43" s="23"/>
      <c r="QHX43" s="23"/>
      <c r="QHY43" s="23"/>
      <c r="QHZ43" s="23"/>
      <c r="QIA43" s="23"/>
      <c r="QIB43" s="23"/>
      <c r="QIC43" s="23"/>
      <c r="QID43" s="23"/>
      <c r="QIE43" s="23"/>
      <c r="QIF43" s="23"/>
      <c r="QIG43" s="23"/>
      <c r="QIH43" s="23"/>
      <c r="QII43" s="23"/>
      <c r="QIJ43" s="23"/>
      <c r="QIK43" s="23"/>
      <c r="QIL43" s="23"/>
      <c r="QIM43" s="23"/>
      <c r="QIN43" s="23"/>
      <c r="QIO43" s="23"/>
      <c r="QIP43" s="23"/>
      <c r="QIQ43" s="23"/>
      <c r="QIR43" s="23"/>
      <c r="QIS43" s="23"/>
      <c r="QIT43" s="23"/>
      <c r="QIU43" s="23"/>
      <c r="QIV43" s="23"/>
      <c r="QIW43" s="23"/>
      <c r="QIX43" s="23"/>
      <c r="QIY43" s="23"/>
      <c r="QIZ43" s="23"/>
      <c r="QJA43" s="23"/>
      <c r="QJB43" s="23"/>
      <c r="QJC43" s="23"/>
      <c r="QJD43" s="23"/>
      <c r="QJE43" s="23"/>
      <c r="QJF43" s="23"/>
      <c r="QJG43" s="23"/>
      <c r="QJH43" s="23"/>
      <c r="QJI43" s="23"/>
      <c r="QJJ43" s="23"/>
      <c r="QJK43" s="23"/>
      <c r="QJL43" s="23"/>
      <c r="QJM43" s="23"/>
      <c r="QJN43" s="23"/>
      <c r="QJO43" s="23"/>
      <c r="QJP43" s="23"/>
      <c r="QJQ43" s="23"/>
      <c r="QJR43" s="23"/>
      <c r="QJS43" s="23"/>
      <c r="QJT43" s="23"/>
      <c r="QJU43" s="23"/>
      <c r="QJV43" s="23"/>
      <c r="QJW43" s="23"/>
      <c r="QJX43" s="23"/>
      <c r="QJY43" s="23"/>
      <c r="QJZ43" s="23"/>
      <c r="QKA43" s="23"/>
      <c r="QKB43" s="23"/>
      <c r="QKC43" s="23"/>
      <c r="QKD43" s="23"/>
      <c r="QKE43" s="23"/>
      <c r="QKF43" s="23"/>
      <c r="QKG43" s="23"/>
      <c r="QKH43" s="23"/>
      <c r="QKI43" s="23"/>
      <c r="QKJ43" s="23"/>
      <c r="QKK43" s="23"/>
      <c r="QKL43" s="23"/>
      <c r="QKM43" s="23"/>
      <c r="QKN43" s="23"/>
      <c r="QKO43" s="23"/>
      <c r="QKP43" s="23"/>
      <c r="QKQ43" s="23"/>
      <c r="QKR43" s="23"/>
      <c r="QKS43" s="23"/>
      <c r="QKT43" s="23"/>
      <c r="QKU43" s="23"/>
      <c r="QKV43" s="23"/>
      <c r="QKW43" s="23"/>
      <c r="QKX43" s="23"/>
      <c r="QKY43" s="23"/>
      <c r="QKZ43" s="23"/>
      <c r="QLA43" s="23"/>
      <c r="QLB43" s="23"/>
      <c r="QLC43" s="23"/>
      <c r="QLD43" s="23"/>
      <c r="QLE43" s="23"/>
      <c r="QLF43" s="23"/>
      <c r="QLG43" s="23"/>
      <c r="QLH43" s="23"/>
      <c r="QLI43" s="23"/>
      <c r="QLJ43" s="23"/>
      <c r="QLK43" s="23"/>
      <c r="QLL43" s="23"/>
      <c r="QLM43" s="23"/>
      <c r="QLN43" s="23"/>
      <c r="QLO43" s="23"/>
      <c r="QLP43" s="23"/>
      <c r="QLQ43" s="23"/>
      <c r="QLR43" s="23"/>
      <c r="QLS43" s="23"/>
      <c r="QLT43" s="23"/>
      <c r="QLU43" s="23"/>
      <c r="QLV43" s="23"/>
      <c r="QLW43" s="23"/>
      <c r="QLX43" s="23"/>
      <c r="QLY43" s="23"/>
      <c r="QLZ43" s="23"/>
      <c r="QMA43" s="23"/>
      <c r="QMB43" s="23"/>
      <c r="QMC43" s="23"/>
      <c r="QMD43" s="23"/>
      <c r="QME43" s="23"/>
      <c r="QMF43" s="23"/>
      <c r="QMG43" s="23"/>
      <c r="QMH43" s="23"/>
      <c r="QMI43" s="23"/>
      <c r="QMJ43" s="23"/>
      <c r="QMK43" s="23"/>
      <c r="QML43" s="23"/>
      <c r="QMM43" s="23"/>
      <c r="QMN43" s="23"/>
      <c r="QMO43" s="23"/>
      <c r="QMP43" s="23"/>
      <c r="QMQ43" s="23"/>
      <c r="QMR43" s="23"/>
      <c r="QMS43" s="23"/>
      <c r="QMT43" s="23"/>
      <c r="QMU43" s="23"/>
      <c r="QMV43" s="23"/>
      <c r="QMW43" s="23"/>
      <c r="QMX43" s="23"/>
      <c r="QMY43" s="23"/>
      <c r="QMZ43" s="23"/>
      <c r="QNA43" s="23"/>
      <c r="QNB43" s="23"/>
      <c r="QNC43" s="23"/>
      <c r="QND43" s="23"/>
      <c r="QNE43" s="23"/>
      <c r="QNF43" s="23"/>
      <c r="QNG43" s="23"/>
      <c r="QNH43" s="23"/>
      <c r="QNI43" s="23"/>
      <c r="QNJ43" s="23"/>
      <c r="QNK43" s="23"/>
      <c r="QNL43" s="23"/>
      <c r="QNM43" s="23"/>
      <c r="QNN43" s="23"/>
      <c r="QNO43" s="23"/>
      <c r="QNP43" s="23"/>
      <c r="QNQ43" s="23"/>
      <c r="QNR43" s="23"/>
      <c r="QNS43" s="23"/>
      <c r="QNT43" s="23"/>
      <c r="QNU43" s="23"/>
      <c r="QNV43" s="23"/>
      <c r="QNW43" s="23"/>
      <c r="QNX43" s="23"/>
      <c r="QNY43" s="23"/>
      <c r="QNZ43" s="23"/>
      <c r="QOA43" s="23"/>
      <c r="QOB43" s="23"/>
      <c r="QOC43" s="23"/>
      <c r="QOD43" s="23"/>
      <c r="QOE43" s="23"/>
      <c r="QOF43" s="23"/>
      <c r="QOG43" s="23"/>
      <c r="QOH43" s="23"/>
      <c r="QOI43" s="23"/>
      <c r="QOJ43" s="23"/>
      <c r="QOK43" s="23"/>
      <c r="QOL43" s="23"/>
      <c r="QOM43" s="23"/>
      <c r="QON43" s="23"/>
      <c r="QOO43" s="23"/>
      <c r="QOP43" s="23"/>
      <c r="QOQ43" s="23"/>
      <c r="QOR43" s="23"/>
      <c r="QOS43" s="23"/>
      <c r="QOT43" s="23"/>
      <c r="QOU43" s="23"/>
      <c r="QOV43" s="23"/>
      <c r="QOW43" s="23"/>
      <c r="QOX43" s="23"/>
      <c r="QOY43" s="23"/>
      <c r="QOZ43" s="23"/>
      <c r="QPA43" s="23"/>
      <c r="QPB43" s="23"/>
      <c r="QPC43" s="23"/>
      <c r="QPD43" s="23"/>
      <c r="QPE43" s="23"/>
      <c r="QPF43" s="23"/>
      <c r="QPG43" s="23"/>
      <c r="QPH43" s="23"/>
      <c r="QPI43" s="23"/>
      <c r="QPJ43" s="23"/>
      <c r="QPK43" s="23"/>
      <c r="QPL43" s="23"/>
      <c r="QPM43" s="23"/>
      <c r="QPN43" s="23"/>
      <c r="QPO43" s="23"/>
      <c r="QPP43" s="23"/>
      <c r="QPQ43" s="23"/>
      <c r="QPR43" s="23"/>
      <c r="QPS43" s="23"/>
      <c r="QPT43" s="23"/>
      <c r="QPU43" s="23"/>
      <c r="QPV43" s="23"/>
      <c r="QPW43" s="23"/>
      <c r="QPX43" s="23"/>
      <c r="QPY43" s="23"/>
      <c r="QPZ43" s="23"/>
      <c r="QQA43" s="23"/>
      <c r="QQB43" s="23"/>
      <c r="QQC43" s="23"/>
      <c r="QQD43" s="23"/>
      <c r="QQE43" s="23"/>
      <c r="QQF43" s="23"/>
      <c r="QQG43" s="23"/>
      <c r="QQH43" s="23"/>
      <c r="QQI43" s="23"/>
      <c r="QQJ43" s="23"/>
      <c r="QQK43" s="23"/>
      <c r="QQL43" s="23"/>
      <c r="QQM43" s="23"/>
      <c r="QQN43" s="23"/>
      <c r="QQO43" s="23"/>
      <c r="QQP43" s="23"/>
      <c r="QQQ43" s="23"/>
      <c r="QQR43" s="23"/>
      <c r="QQS43" s="23"/>
      <c r="QQT43" s="23"/>
      <c r="QQU43" s="23"/>
      <c r="QQV43" s="23"/>
      <c r="QQW43" s="23"/>
      <c r="QQX43" s="23"/>
      <c r="QQY43" s="23"/>
      <c r="QQZ43" s="23"/>
      <c r="QRA43" s="23"/>
      <c r="QRB43" s="23"/>
      <c r="QRC43" s="23"/>
      <c r="QRD43" s="23"/>
      <c r="QRE43" s="23"/>
      <c r="QRF43" s="23"/>
      <c r="QRG43" s="23"/>
      <c r="QRH43" s="23"/>
      <c r="QRI43" s="23"/>
      <c r="QRJ43" s="23"/>
      <c r="QRK43" s="23"/>
      <c r="QRL43" s="23"/>
      <c r="QRM43" s="23"/>
      <c r="QRN43" s="23"/>
      <c r="QRO43" s="23"/>
      <c r="QRP43" s="23"/>
      <c r="QRQ43" s="23"/>
      <c r="QRR43" s="23"/>
      <c r="QRS43" s="23"/>
      <c r="QRT43" s="23"/>
      <c r="QRU43" s="23"/>
      <c r="QRV43" s="23"/>
      <c r="QRW43" s="23"/>
      <c r="QRX43" s="23"/>
      <c r="QRY43" s="23"/>
      <c r="QRZ43" s="23"/>
      <c r="QSA43" s="23"/>
      <c r="QSB43" s="23"/>
      <c r="QSC43" s="23"/>
      <c r="QSD43" s="23"/>
      <c r="QSE43" s="23"/>
      <c r="QSF43" s="23"/>
      <c r="QSG43" s="23"/>
      <c r="QSH43" s="23"/>
      <c r="QSI43" s="23"/>
      <c r="QSJ43" s="23"/>
      <c r="QSK43" s="23"/>
      <c r="QSL43" s="23"/>
      <c r="QSM43" s="23"/>
      <c r="QSN43" s="23"/>
      <c r="QSO43" s="23"/>
      <c r="QSP43" s="23"/>
      <c r="QSQ43" s="23"/>
      <c r="QSR43" s="23"/>
      <c r="QSS43" s="23"/>
      <c r="QST43" s="23"/>
      <c r="QSU43" s="23"/>
      <c r="QSV43" s="23"/>
      <c r="QSW43" s="23"/>
      <c r="QSX43" s="23"/>
      <c r="QSY43" s="23"/>
      <c r="QSZ43" s="23"/>
      <c r="QTA43" s="23"/>
      <c r="QTB43" s="23"/>
      <c r="QTC43" s="23"/>
      <c r="QTD43" s="23"/>
      <c r="QTE43" s="23"/>
      <c r="QTF43" s="23"/>
      <c r="QTG43" s="23"/>
      <c r="QTH43" s="23"/>
      <c r="QTI43" s="23"/>
      <c r="QTJ43" s="23"/>
      <c r="QTK43" s="23"/>
      <c r="QTL43" s="23"/>
      <c r="QTM43" s="23"/>
      <c r="QTN43" s="23"/>
      <c r="QTO43" s="23"/>
      <c r="QTP43" s="23"/>
      <c r="QTQ43" s="23"/>
      <c r="QTR43" s="23"/>
      <c r="QTS43" s="23"/>
      <c r="QTT43" s="23"/>
      <c r="QTU43" s="23"/>
      <c r="QTV43" s="23"/>
      <c r="QTW43" s="23"/>
      <c r="QTX43" s="23"/>
      <c r="QTY43" s="23"/>
      <c r="QTZ43" s="23"/>
      <c r="QUA43" s="23"/>
      <c r="QUB43" s="23"/>
      <c r="QUC43" s="23"/>
      <c r="QUD43" s="23"/>
      <c r="QUE43" s="23"/>
      <c r="QUF43" s="23"/>
      <c r="QUG43" s="23"/>
      <c r="QUH43" s="23"/>
      <c r="QUI43" s="23"/>
      <c r="QUJ43" s="23"/>
      <c r="QUK43" s="23"/>
      <c r="QUL43" s="23"/>
      <c r="QUM43" s="23"/>
      <c r="QUN43" s="23"/>
      <c r="QUO43" s="23"/>
      <c r="QUP43" s="23"/>
      <c r="QUQ43" s="23"/>
      <c r="QUR43" s="23"/>
      <c r="QUS43" s="23"/>
      <c r="QUT43" s="23"/>
      <c r="QUU43" s="23"/>
      <c r="QUV43" s="23"/>
      <c r="QUW43" s="23"/>
      <c r="QUX43" s="23"/>
      <c r="QUY43" s="23"/>
      <c r="QUZ43" s="23"/>
      <c r="QVA43" s="23"/>
      <c r="QVB43" s="23"/>
      <c r="QVC43" s="23"/>
      <c r="QVD43" s="23"/>
      <c r="QVE43" s="23"/>
      <c r="QVF43" s="23"/>
      <c r="QVG43" s="23"/>
      <c r="QVH43" s="23"/>
      <c r="QVI43" s="23"/>
      <c r="QVJ43" s="23"/>
      <c r="QVK43" s="23"/>
      <c r="QVL43" s="23"/>
      <c r="QVM43" s="23"/>
      <c r="QVN43" s="23"/>
      <c r="QVO43" s="23"/>
      <c r="QVP43" s="23"/>
      <c r="QVQ43" s="23"/>
      <c r="QVR43" s="23"/>
      <c r="QVS43" s="23"/>
      <c r="QVT43" s="23"/>
      <c r="QVU43" s="23"/>
      <c r="QVV43" s="23"/>
      <c r="QVW43" s="23"/>
      <c r="QVX43" s="23"/>
      <c r="QVY43" s="23"/>
      <c r="QVZ43" s="23"/>
      <c r="QWA43" s="23"/>
      <c r="QWB43" s="23"/>
      <c r="QWC43" s="23"/>
      <c r="QWD43" s="23"/>
      <c r="QWE43" s="23"/>
      <c r="QWF43" s="23"/>
      <c r="QWG43" s="23"/>
      <c r="QWH43" s="23"/>
      <c r="QWI43" s="23"/>
      <c r="QWJ43" s="23"/>
      <c r="QWK43" s="23"/>
      <c r="QWL43" s="23"/>
      <c r="QWM43" s="23"/>
      <c r="QWN43" s="23"/>
      <c r="QWO43" s="23"/>
      <c r="QWP43" s="23"/>
      <c r="QWQ43" s="23"/>
      <c r="QWR43" s="23"/>
      <c r="QWS43" s="23"/>
      <c r="QWT43" s="23"/>
      <c r="QWU43" s="23"/>
      <c r="QWV43" s="23"/>
      <c r="QWW43" s="23"/>
      <c r="QWX43" s="23"/>
      <c r="QWY43" s="23"/>
      <c r="QWZ43" s="23"/>
      <c r="QXA43" s="23"/>
      <c r="QXB43" s="23"/>
      <c r="QXC43" s="23"/>
      <c r="QXD43" s="23"/>
      <c r="QXE43" s="23"/>
      <c r="QXF43" s="23"/>
      <c r="QXG43" s="23"/>
      <c r="QXH43" s="23"/>
      <c r="QXI43" s="23"/>
      <c r="QXJ43" s="23"/>
      <c r="QXK43" s="23"/>
      <c r="QXL43" s="23"/>
      <c r="QXM43" s="23"/>
      <c r="QXN43" s="23"/>
      <c r="QXO43" s="23"/>
      <c r="QXP43" s="23"/>
      <c r="QXQ43" s="23"/>
      <c r="QXR43" s="23"/>
      <c r="QXS43" s="23"/>
      <c r="QXT43" s="23"/>
      <c r="QXU43" s="23"/>
      <c r="QXV43" s="23"/>
      <c r="QXW43" s="23"/>
      <c r="QXX43" s="23"/>
      <c r="QXY43" s="23"/>
      <c r="QXZ43" s="23"/>
      <c r="QYA43" s="23"/>
      <c r="QYB43" s="23"/>
      <c r="QYC43" s="23"/>
      <c r="QYD43" s="23"/>
      <c r="QYE43" s="23"/>
      <c r="QYF43" s="23"/>
      <c r="QYG43" s="23"/>
      <c r="QYH43" s="23"/>
      <c r="QYI43" s="23"/>
      <c r="QYJ43" s="23"/>
      <c r="QYK43" s="23"/>
      <c r="QYL43" s="23"/>
      <c r="QYM43" s="23"/>
      <c r="QYN43" s="23"/>
      <c r="QYO43" s="23"/>
      <c r="QYP43" s="23"/>
      <c r="QYQ43" s="23"/>
      <c r="QYR43" s="23"/>
      <c r="QYS43" s="23"/>
      <c r="QYT43" s="23"/>
      <c r="QYU43" s="23"/>
      <c r="QYV43" s="23"/>
      <c r="QYW43" s="23"/>
      <c r="QYX43" s="23"/>
      <c r="QYY43" s="23"/>
      <c r="QYZ43" s="23"/>
      <c r="QZA43" s="23"/>
      <c r="QZB43" s="23"/>
      <c r="QZC43" s="23"/>
      <c r="QZD43" s="23"/>
      <c r="QZE43" s="23"/>
      <c r="QZF43" s="23"/>
      <c r="QZG43" s="23"/>
      <c r="QZH43" s="23"/>
      <c r="QZI43" s="23"/>
      <c r="QZJ43" s="23"/>
      <c r="QZK43" s="23"/>
      <c r="QZL43" s="23"/>
      <c r="QZM43" s="23"/>
      <c r="QZN43" s="23"/>
      <c r="QZO43" s="23"/>
      <c r="QZP43" s="23"/>
      <c r="QZQ43" s="23"/>
      <c r="QZR43" s="23"/>
      <c r="QZS43" s="23"/>
      <c r="QZT43" s="23"/>
      <c r="QZU43" s="23"/>
      <c r="QZV43" s="23"/>
      <c r="QZW43" s="23"/>
      <c r="QZX43" s="23"/>
      <c r="QZY43" s="23"/>
      <c r="QZZ43" s="23"/>
      <c r="RAA43" s="23"/>
      <c r="RAB43" s="23"/>
      <c r="RAC43" s="23"/>
      <c r="RAD43" s="23"/>
      <c r="RAE43" s="23"/>
      <c r="RAF43" s="23"/>
      <c r="RAG43" s="23"/>
      <c r="RAH43" s="23"/>
      <c r="RAI43" s="23"/>
      <c r="RAJ43" s="23"/>
      <c r="RAK43" s="23"/>
      <c r="RAL43" s="23"/>
      <c r="RAM43" s="23"/>
      <c r="RAN43" s="23"/>
      <c r="RAO43" s="23"/>
      <c r="RAP43" s="23"/>
      <c r="RAQ43" s="23"/>
      <c r="RAR43" s="23"/>
      <c r="RAS43" s="23"/>
      <c r="RAT43" s="23"/>
      <c r="RAU43" s="23"/>
      <c r="RAV43" s="23"/>
      <c r="RAW43" s="23"/>
      <c r="RAX43" s="23"/>
      <c r="RAY43" s="23"/>
      <c r="RAZ43" s="23"/>
      <c r="RBA43" s="23"/>
      <c r="RBB43" s="23"/>
      <c r="RBC43" s="23"/>
      <c r="RBD43" s="23"/>
      <c r="RBE43" s="23"/>
      <c r="RBF43" s="23"/>
      <c r="RBG43" s="23"/>
      <c r="RBH43" s="23"/>
      <c r="RBI43" s="23"/>
      <c r="RBJ43" s="23"/>
      <c r="RBK43" s="23"/>
      <c r="RBL43" s="23"/>
      <c r="RBM43" s="23"/>
      <c r="RBN43" s="23"/>
      <c r="RBO43" s="23"/>
      <c r="RBP43" s="23"/>
      <c r="RBQ43" s="23"/>
      <c r="RBR43" s="23"/>
      <c r="RBS43" s="23"/>
      <c r="RBT43" s="23"/>
      <c r="RBU43" s="23"/>
      <c r="RBV43" s="23"/>
      <c r="RBW43" s="23"/>
      <c r="RBX43" s="23"/>
      <c r="RBY43" s="23"/>
      <c r="RBZ43" s="23"/>
      <c r="RCA43" s="23"/>
      <c r="RCB43" s="23"/>
      <c r="RCC43" s="23"/>
      <c r="RCD43" s="23"/>
      <c r="RCE43" s="23"/>
      <c r="RCF43" s="23"/>
      <c r="RCG43" s="23"/>
      <c r="RCH43" s="23"/>
      <c r="RCI43" s="23"/>
      <c r="RCJ43" s="23"/>
      <c r="RCK43" s="23"/>
      <c r="RCL43" s="23"/>
      <c r="RCM43" s="23"/>
      <c r="RCN43" s="23"/>
      <c r="RCO43" s="23"/>
      <c r="RCP43" s="23"/>
      <c r="RCQ43" s="23"/>
      <c r="RCR43" s="23"/>
      <c r="RCS43" s="23"/>
      <c r="RCT43" s="23"/>
      <c r="RCU43" s="23"/>
      <c r="RCV43" s="23"/>
      <c r="RCW43" s="23"/>
      <c r="RCX43" s="23"/>
      <c r="RCY43" s="23"/>
      <c r="RCZ43" s="23"/>
      <c r="RDA43" s="23"/>
      <c r="RDB43" s="23"/>
      <c r="RDC43" s="23"/>
      <c r="RDD43" s="23"/>
      <c r="RDE43" s="23"/>
      <c r="RDF43" s="23"/>
      <c r="RDG43" s="23"/>
      <c r="RDH43" s="23"/>
      <c r="RDI43" s="23"/>
      <c r="RDJ43" s="23"/>
      <c r="RDK43" s="23"/>
      <c r="RDL43" s="23"/>
      <c r="RDM43" s="23"/>
      <c r="RDN43" s="23"/>
      <c r="RDO43" s="23"/>
      <c r="RDP43" s="23"/>
      <c r="RDQ43" s="23"/>
      <c r="RDR43" s="23"/>
      <c r="RDS43" s="23"/>
      <c r="RDT43" s="23"/>
      <c r="RDU43" s="23"/>
      <c r="RDV43" s="23"/>
      <c r="RDW43" s="23"/>
      <c r="RDX43" s="23"/>
      <c r="RDY43" s="23"/>
      <c r="RDZ43" s="23"/>
      <c r="REA43" s="23"/>
      <c r="REB43" s="23"/>
      <c r="REC43" s="23"/>
      <c r="RED43" s="23"/>
      <c r="REE43" s="23"/>
      <c r="REF43" s="23"/>
      <c r="REG43" s="23"/>
      <c r="REH43" s="23"/>
      <c r="REI43" s="23"/>
      <c r="REJ43" s="23"/>
      <c r="REK43" s="23"/>
      <c r="REL43" s="23"/>
      <c r="REM43" s="23"/>
      <c r="REN43" s="23"/>
      <c r="REO43" s="23"/>
      <c r="REP43" s="23"/>
      <c r="REQ43" s="23"/>
      <c r="RER43" s="23"/>
      <c r="RES43" s="23"/>
      <c r="RET43" s="23"/>
      <c r="REU43" s="23"/>
      <c r="REV43" s="23"/>
      <c r="REW43" s="23"/>
      <c r="REX43" s="23"/>
      <c r="REY43" s="23"/>
      <c r="REZ43" s="23"/>
      <c r="RFA43" s="23"/>
      <c r="RFB43" s="23"/>
      <c r="RFC43" s="23"/>
      <c r="RFD43" s="23"/>
      <c r="RFE43" s="23"/>
      <c r="RFF43" s="23"/>
      <c r="RFG43" s="23"/>
      <c r="RFH43" s="23"/>
      <c r="RFI43" s="23"/>
      <c r="RFJ43" s="23"/>
      <c r="RFK43" s="23"/>
      <c r="RFL43" s="23"/>
      <c r="RFM43" s="23"/>
      <c r="RFN43" s="23"/>
      <c r="RFO43" s="23"/>
      <c r="RFP43" s="23"/>
      <c r="RFQ43" s="23"/>
      <c r="RFR43" s="23"/>
      <c r="RFS43" s="23"/>
      <c r="RFT43" s="23"/>
      <c r="RFU43" s="23"/>
      <c r="RFV43" s="23"/>
      <c r="RFW43" s="23"/>
      <c r="RFX43" s="23"/>
      <c r="RFY43" s="23"/>
      <c r="RFZ43" s="23"/>
      <c r="RGA43" s="23"/>
      <c r="RGB43" s="23"/>
      <c r="RGC43" s="23"/>
      <c r="RGD43" s="23"/>
      <c r="RGE43" s="23"/>
      <c r="RGF43" s="23"/>
      <c r="RGG43" s="23"/>
      <c r="RGH43" s="23"/>
      <c r="RGI43" s="23"/>
      <c r="RGJ43" s="23"/>
      <c r="RGK43" s="23"/>
      <c r="RGL43" s="23"/>
      <c r="RGM43" s="23"/>
      <c r="RGN43" s="23"/>
      <c r="RGO43" s="23"/>
      <c r="RGP43" s="23"/>
      <c r="RGQ43" s="23"/>
      <c r="RGR43" s="23"/>
      <c r="RGS43" s="23"/>
      <c r="RGT43" s="23"/>
      <c r="RGU43" s="23"/>
      <c r="RGV43" s="23"/>
      <c r="RGW43" s="23"/>
      <c r="RGX43" s="23"/>
      <c r="RGY43" s="23"/>
      <c r="RGZ43" s="23"/>
      <c r="RHA43" s="23"/>
      <c r="RHB43" s="23"/>
      <c r="RHC43" s="23"/>
      <c r="RHD43" s="23"/>
      <c r="RHE43" s="23"/>
      <c r="RHF43" s="23"/>
      <c r="RHG43" s="23"/>
      <c r="RHH43" s="23"/>
      <c r="RHI43" s="23"/>
      <c r="RHJ43" s="23"/>
      <c r="RHK43" s="23"/>
      <c r="RHL43" s="23"/>
      <c r="RHM43" s="23"/>
      <c r="RHN43" s="23"/>
      <c r="RHO43" s="23"/>
      <c r="RHP43" s="23"/>
      <c r="RHQ43" s="23"/>
      <c r="RHR43" s="23"/>
      <c r="RHS43" s="23"/>
      <c r="RHT43" s="23"/>
      <c r="RHU43" s="23"/>
      <c r="RHV43" s="23"/>
      <c r="RHW43" s="23"/>
      <c r="RHX43" s="23"/>
      <c r="RHY43" s="23"/>
      <c r="RHZ43" s="23"/>
      <c r="RIA43" s="23"/>
      <c r="RIB43" s="23"/>
      <c r="RIC43" s="23"/>
      <c r="RID43" s="23"/>
      <c r="RIE43" s="23"/>
      <c r="RIF43" s="23"/>
      <c r="RIG43" s="23"/>
      <c r="RIH43" s="23"/>
      <c r="RII43" s="23"/>
      <c r="RIJ43" s="23"/>
      <c r="RIK43" s="23"/>
      <c r="RIL43" s="23"/>
      <c r="RIM43" s="23"/>
      <c r="RIN43" s="23"/>
      <c r="RIO43" s="23"/>
      <c r="RIP43" s="23"/>
      <c r="RIQ43" s="23"/>
      <c r="RIR43" s="23"/>
      <c r="RIS43" s="23"/>
      <c r="RIT43" s="23"/>
      <c r="RIU43" s="23"/>
      <c r="RIV43" s="23"/>
      <c r="RIW43" s="23"/>
      <c r="RIX43" s="23"/>
      <c r="RIY43" s="23"/>
      <c r="RIZ43" s="23"/>
      <c r="RJA43" s="23"/>
      <c r="RJB43" s="23"/>
      <c r="RJC43" s="23"/>
      <c r="RJD43" s="23"/>
      <c r="RJE43" s="23"/>
      <c r="RJF43" s="23"/>
      <c r="RJG43" s="23"/>
      <c r="RJH43" s="23"/>
      <c r="RJI43" s="23"/>
      <c r="RJJ43" s="23"/>
      <c r="RJK43" s="23"/>
      <c r="RJL43" s="23"/>
      <c r="RJM43" s="23"/>
      <c r="RJN43" s="23"/>
      <c r="RJO43" s="23"/>
      <c r="RJP43" s="23"/>
      <c r="RJQ43" s="23"/>
      <c r="RJR43" s="23"/>
      <c r="RJS43" s="23"/>
      <c r="RJT43" s="23"/>
      <c r="RJU43" s="23"/>
      <c r="RJV43" s="23"/>
      <c r="RJW43" s="23"/>
      <c r="RJX43" s="23"/>
      <c r="RJY43" s="23"/>
      <c r="RJZ43" s="23"/>
      <c r="RKA43" s="23"/>
      <c r="RKB43" s="23"/>
      <c r="RKC43" s="23"/>
      <c r="RKD43" s="23"/>
      <c r="RKE43" s="23"/>
      <c r="RKF43" s="23"/>
      <c r="RKG43" s="23"/>
      <c r="RKH43" s="23"/>
      <c r="RKI43" s="23"/>
      <c r="RKJ43" s="23"/>
      <c r="RKK43" s="23"/>
      <c r="RKL43" s="23"/>
      <c r="RKM43" s="23"/>
      <c r="RKN43" s="23"/>
      <c r="RKO43" s="23"/>
      <c r="RKP43" s="23"/>
      <c r="RKQ43" s="23"/>
      <c r="RKR43" s="23"/>
      <c r="RKS43" s="23"/>
      <c r="RKT43" s="23"/>
      <c r="RKU43" s="23"/>
      <c r="RKV43" s="23"/>
      <c r="RKW43" s="23"/>
      <c r="RKX43" s="23"/>
      <c r="RKY43" s="23"/>
      <c r="RKZ43" s="23"/>
      <c r="RLA43" s="23"/>
      <c r="RLB43" s="23"/>
      <c r="RLC43" s="23"/>
      <c r="RLD43" s="23"/>
      <c r="RLE43" s="23"/>
      <c r="RLF43" s="23"/>
      <c r="RLG43" s="23"/>
      <c r="RLH43" s="23"/>
      <c r="RLI43" s="23"/>
      <c r="RLJ43" s="23"/>
      <c r="RLK43" s="23"/>
      <c r="RLL43" s="23"/>
      <c r="RLM43" s="23"/>
      <c r="RLN43" s="23"/>
      <c r="RLO43" s="23"/>
      <c r="RLP43" s="23"/>
      <c r="RLQ43" s="23"/>
      <c r="RLR43" s="23"/>
      <c r="RLS43" s="23"/>
      <c r="RLT43" s="23"/>
      <c r="RLU43" s="23"/>
      <c r="RLV43" s="23"/>
      <c r="RLW43" s="23"/>
      <c r="RLX43" s="23"/>
      <c r="RLY43" s="23"/>
      <c r="RLZ43" s="23"/>
      <c r="RMA43" s="23"/>
      <c r="RMB43" s="23"/>
      <c r="RMC43" s="23"/>
      <c r="RMD43" s="23"/>
      <c r="RME43" s="23"/>
      <c r="RMF43" s="23"/>
      <c r="RMG43" s="23"/>
      <c r="RMH43" s="23"/>
      <c r="RMI43" s="23"/>
      <c r="RMJ43" s="23"/>
      <c r="RMK43" s="23"/>
      <c r="RML43" s="23"/>
      <c r="RMM43" s="23"/>
      <c r="RMN43" s="23"/>
      <c r="RMO43" s="23"/>
      <c r="RMP43" s="23"/>
      <c r="RMQ43" s="23"/>
      <c r="RMR43" s="23"/>
      <c r="RMS43" s="23"/>
      <c r="RMT43" s="23"/>
      <c r="RMU43" s="23"/>
      <c r="RMV43" s="23"/>
      <c r="RMW43" s="23"/>
      <c r="RMX43" s="23"/>
      <c r="RMY43" s="23"/>
      <c r="RMZ43" s="23"/>
      <c r="RNA43" s="23"/>
      <c r="RNB43" s="23"/>
      <c r="RNC43" s="23"/>
      <c r="RND43" s="23"/>
      <c r="RNE43" s="23"/>
      <c r="RNF43" s="23"/>
      <c r="RNG43" s="23"/>
      <c r="RNH43" s="23"/>
      <c r="RNI43" s="23"/>
      <c r="RNJ43" s="23"/>
      <c r="RNK43" s="23"/>
      <c r="RNL43" s="23"/>
      <c r="RNM43" s="23"/>
      <c r="RNN43" s="23"/>
      <c r="RNO43" s="23"/>
      <c r="RNP43" s="23"/>
      <c r="RNQ43" s="23"/>
      <c r="RNR43" s="23"/>
      <c r="RNS43" s="23"/>
      <c r="RNT43" s="23"/>
      <c r="RNU43" s="23"/>
      <c r="RNV43" s="23"/>
      <c r="RNW43" s="23"/>
      <c r="RNX43" s="23"/>
      <c r="RNY43" s="23"/>
      <c r="RNZ43" s="23"/>
      <c r="ROA43" s="23"/>
      <c r="ROB43" s="23"/>
      <c r="ROC43" s="23"/>
      <c r="ROD43" s="23"/>
      <c r="ROE43" s="23"/>
      <c r="ROF43" s="23"/>
      <c r="ROG43" s="23"/>
      <c r="ROH43" s="23"/>
      <c r="ROI43" s="23"/>
      <c r="ROJ43" s="23"/>
      <c r="ROK43" s="23"/>
      <c r="ROL43" s="23"/>
      <c r="ROM43" s="23"/>
      <c r="RON43" s="23"/>
      <c r="ROO43" s="23"/>
      <c r="ROP43" s="23"/>
      <c r="ROQ43" s="23"/>
      <c r="ROR43" s="23"/>
      <c r="ROS43" s="23"/>
      <c r="ROT43" s="23"/>
      <c r="ROU43" s="23"/>
      <c r="ROV43" s="23"/>
      <c r="ROW43" s="23"/>
      <c r="ROX43" s="23"/>
      <c r="ROY43" s="23"/>
      <c r="ROZ43" s="23"/>
      <c r="RPA43" s="23"/>
      <c r="RPB43" s="23"/>
      <c r="RPC43" s="23"/>
      <c r="RPD43" s="23"/>
      <c r="RPE43" s="23"/>
      <c r="RPF43" s="23"/>
      <c r="RPG43" s="23"/>
      <c r="RPH43" s="23"/>
      <c r="RPI43" s="23"/>
      <c r="RPJ43" s="23"/>
      <c r="RPK43" s="23"/>
      <c r="RPL43" s="23"/>
      <c r="RPM43" s="23"/>
      <c r="RPN43" s="23"/>
      <c r="RPO43" s="23"/>
      <c r="RPP43" s="23"/>
      <c r="RPQ43" s="23"/>
      <c r="RPR43" s="23"/>
      <c r="RPS43" s="23"/>
      <c r="RPT43" s="23"/>
      <c r="RPU43" s="23"/>
      <c r="RPV43" s="23"/>
      <c r="RPW43" s="23"/>
      <c r="RPX43" s="23"/>
      <c r="RPY43" s="23"/>
      <c r="RPZ43" s="23"/>
      <c r="RQA43" s="23"/>
      <c r="RQB43" s="23"/>
      <c r="RQC43" s="23"/>
      <c r="RQD43" s="23"/>
      <c r="RQE43" s="23"/>
      <c r="RQF43" s="23"/>
      <c r="RQG43" s="23"/>
      <c r="RQH43" s="23"/>
      <c r="RQI43" s="23"/>
      <c r="RQJ43" s="23"/>
      <c r="RQK43" s="23"/>
      <c r="RQL43" s="23"/>
      <c r="RQM43" s="23"/>
      <c r="RQN43" s="23"/>
      <c r="RQO43" s="23"/>
      <c r="RQP43" s="23"/>
      <c r="RQQ43" s="23"/>
      <c r="RQR43" s="23"/>
      <c r="RQS43" s="23"/>
      <c r="RQT43" s="23"/>
      <c r="RQU43" s="23"/>
      <c r="RQV43" s="23"/>
      <c r="RQW43" s="23"/>
      <c r="RQX43" s="23"/>
      <c r="RQY43" s="23"/>
      <c r="RQZ43" s="23"/>
      <c r="RRA43" s="23"/>
      <c r="RRB43" s="23"/>
      <c r="RRC43" s="23"/>
      <c r="RRD43" s="23"/>
      <c r="RRE43" s="23"/>
      <c r="RRF43" s="23"/>
      <c r="RRG43" s="23"/>
      <c r="RRH43" s="23"/>
      <c r="RRI43" s="23"/>
      <c r="RRJ43" s="23"/>
      <c r="RRK43" s="23"/>
      <c r="RRL43" s="23"/>
      <c r="RRM43" s="23"/>
      <c r="RRN43" s="23"/>
      <c r="RRO43" s="23"/>
      <c r="RRP43" s="23"/>
      <c r="RRQ43" s="23"/>
      <c r="RRR43" s="23"/>
      <c r="RRS43" s="23"/>
      <c r="RRT43" s="23"/>
      <c r="RRU43" s="23"/>
      <c r="RRV43" s="23"/>
      <c r="RRW43" s="23"/>
      <c r="RRX43" s="23"/>
      <c r="RRY43" s="23"/>
      <c r="RRZ43" s="23"/>
      <c r="RSA43" s="23"/>
      <c r="RSB43" s="23"/>
      <c r="RSC43" s="23"/>
      <c r="RSD43" s="23"/>
      <c r="RSE43" s="23"/>
      <c r="RSF43" s="23"/>
      <c r="RSG43" s="23"/>
      <c r="RSH43" s="23"/>
      <c r="RSI43" s="23"/>
      <c r="RSJ43" s="23"/>
      <c r="RSK43" s="23"/>
      <c r="RSL43" s="23"/>
      <c r="RSM43" s="23"/>
      <c r="RSN43" s="23"/>
      <c r="RSO43" s="23"/>
      <c r="RSP43" s="23"/>
      <c r="RSQ43" s="23"/>
      <c r="RSR43" s="23"/>
      <c r="RSS43" s="23"/>
      <c r="RST43" s="23"/>
      <c r="RSU43" s="23"/>
      <c r="RSV43" s="23"/>
      <c r="RSW43" s="23"/>
      <c r="RSX43" s="23"/>
      <c r="RSY43" s="23"/>
      <c r="RSZ43" s="23"/>
      <c r="RTA43" s="23"/>
      <c r="RTB43" s="23"/>
      <c r="RTC43" s="23"/>
      <c r="RTD43" s="23"/>
      <c r="RTE43" s="23"/>
      <c r="RTF43" s="23"/>
      <c r="RTG43" s="23"/>
      <c r="RTH43" s="23"/>
      <c r="RTI43" s="23"/>
      <c r="RTJ43" s="23"/>
      <c r="RTK43" s="23"/>
      <c r="RTL43" s="23"/>
      <c r="RTM43" s="23"/>
      <c r="RTN43" s="23"/>
      <c r="RTO43" s="23"/>
      <c r="RTP43" s="23"/>
      <c r="RTQ43" s="23"/>
      <c r="RTR43" s="23"/>
      <c r="RTS43" s="23"/>
      <c r="RTT43" s="23"/>
      <c r="RTU43" s="23"/>
      <c r="RTV43" s="23"/>
      <c r="RTW43" s="23"/>
      <c r="RTX43" s="23"/>
      <c r="RTY43" s="23"/>
      <c r="RTZ43" s="23"/>
      <c r="RUA43" s="23"/>
      <c r="RUB43" s="23"/>
      <c r="RUC43" s="23"/>
      <c r="RUD43" s="23"/>
      <c r="RUE43" s="23"/>
      <c r="RUF43" s="23"/>
      <c r="RUG43" s="23"/>
      <c r="RUH43" s="23"/>
      <c r="RUI43" s="23"/>
      <c r="RUJ43" s="23"/>
      <c r="RUK43" s="23"/>
      <c r="RUL43" s="23"/>
      <c r="RUM43" s="23"/>
      <c r="RUN43" s="23"/>
      <c r="RUO43" s="23"/>
      <c r="RUP43" s="23"/>
      <c r="RUQ43" s="23"/>
      <c r="RUR43" s="23"/>
      <c r="RUS43" s="23"/>
      <c r="RUT43" s="23"/>
      <c r="RUU43" s="23"/>
      <c r="RUV43" s="23"/>
      <c r="RUW43" s="23"/>
      <c r="RUX43" s="23"/>
      <c r="RUY43" s="23"/>
      <c r="RUZ43" s="23"/>
      <c r="RVA43" s="23"/>
      <c r="RVB43" s="23"/>
      <c r="RVC43" s="23"/>
      <c r="RVD43" s="23"/>
      <c r="RVE43" s="23"/>
      <c r="RVF43" s="23"/>
      <c r="RVG43" s="23"/>
      <c r="RVH43" s="23"/>
      <c r="RVI43" s="23"/>
      <c r="RVJ43" s="23"/>
      <c r="RVK43" s="23"/>
      <c r="RVL43" s="23"/>
      <c r="RVM43" s="23"/>
      <c r="RVN43" s="23"/>
      <c r="RVO43" s="23"/>
      <c r="RVP43" s="23"/>
      <c r="RVQ43" s="23"/>
      <c r="RVR43" s="23"/>
      <c r="RVS43" s="23"/>
      <c r="RVT43" s="23"/>
      <c r="RVU43" s="23"/>
      <c r="RVV43" s="23"/>
      <c r="RVW43" s="23"/>
      <c r="RVX43" s="23"/>
      <c r="RVY43" s="23"/>
      <c r="RVZ43" s="23"/>
      <c r="RWA43" s="23"/>
      <c r="RWB43" s="23"/>
      <c r="RWC43" s="23"/>
      <c r="RWD43" s="23"/>
      <c r="RWE43" s="23"/>
      <c r="RWF43" s="23"/>
      <c r="RWG43" s="23"/>
      <c r="RWH43" s="23"/>
      <c r="RWI43" s="23"/>
      <c r="RWJ43" s="23"/>
      <c r="RWK43" s="23"/>
      <c r="RWL43" s="23"/>
      <c r="RWM43" s="23"/>
      <c r="RWN43" s="23"/>
      <c r="RWO43" s="23"/>
      <c r="RWP43" s="23"/>
      <c r="RWQ43" s="23"/>
      <c r="RWR43" s="23"/>
      <c r="RWS43" s="23"/>
      <c r="RWT43" s="23"/>
      <c r="RWU43" s="23"/>
      <c r="RWV43" s="23"/>
      <c r="RWW43" s="23"/>
      <c r="RWX43" s="23"/>
      <c r="RWY43" s="23"/>
      <c r="RWZ43" s="23"/>
      <c r="RXA43" s="23"/>
      <c r="RXB43" s="23"/>
      <c r="RXC43" s="23"/>
      <c r="RXD43" s="23"/>
      <c r="RXE43" s="23"/>
      <c r="RXF43" s="23"/>
      <c r="RXG43" s="23"/>
      <c r="RXH43" s="23"/>
      <c r="RXI43" s="23"/>
      <c r="RXJ43" s="23"/>
      <c r="RXK43" s="23"/>
      <c r="RXL43" s="23"/>
      <c r="RXM43" s="23"/>
      <c r="RXN43" s="23"/>
      <c r="RXO43" s="23"/>
      <c r="RXP43" s="23"/>
      <c r="RXQ43" s="23"/>
      <c r="RXR43" s="23"/>
      <c r="RXS43" s="23"/>
      <c r="RXT43" s="23"/>
      <c r="RXU43" s="23"/>
      <c r="RXV43" s="23"/>
      <c r="RXW43" s="23"/>
      <c r="RXX43" s="23"/>
      <c r="RXY43" s="23"/>
      <c r="RXZ43" s="23"/>
      <c r="RYA43" s="23"/>
      <c r="RYB43" s="23"/>
      <c r="RYC43" s="23"/>
      <c r="RYD43" s="23"/>
      <c r="RYE43" s="23"/>
      <c r="RYF43" s="23"/>
      <c r="RYG43" s="23"/>
      <c r="RYH43" s="23"/>
      <c r="RYI43" s="23"/>
      <c r="RYJ43" s="23"/>
      <c r="RYK43" s="23"/>
      <c r="RYL43" s="23"/>
      <c r="RYM43" s="23"/>
      <c r="RYN43" s="23"/>
      <c r="RYO43" s="23"/>
      <c r="RYP43" s="23"/>
      <c r="RYQ43" s="23"/>
      <c r="RYR43" s="23"/>
      <c r="RYS43" s="23"/>
      <c r="RYT43" s="23"/>
      <c r="RYU43" s="23"/>
      <c r="RYV43" s="23"/>
      <c r="RYW43" s="23"/>
      <c r="RYX43" s="23"/>
      <c r="RYY43" s="23"/>
      <c r="RYZ43" s="23"/>
      <c r="RZA43" s="23"/>
      <c r="RZB43" s="23"/>
      <c r="RZC43" s="23"/>
      <c r="RZD43" s="23"/>
      <c r="RZE43" s="23"/>
      <c r="RZF43" s="23"/>
      <c r="RZG43" s="23"/>
      <c r="RZH43" s="23"/>
      <c r="RZI43" s="23"/>
      <c r="RZJ43" s="23"/>
      <c r="RZK43" s="23"/>
      <c r="RZL43" s="23"/>
      <c r="RZM43" s="23"/>
      <c r="RZN43" s="23"/>
      <c r="RZO43" s="23"/>
      <c r="RZP43" s="23"/>
      <c r="RZQ43" s="23"/>
      <c r="RZR43" s="23"/>
      <c r="RZS43" s="23"/>
      <c r="RZT43" s="23"/>
      <c r="RZU43" s="23"/>
      <c r="RZV43" s="23"/>
      <c r="RZW43" s="23"/>
      <c r="RZX43" s="23"/>
      <c r="RZY43" s="23"/>
      <c r="RZZ43" s="23"/>
      <c r="SAA43" s="23"/>
      <c r="SAB43" s="23"/>
      <c r="SAC43" s="23"/>
      <c r="SAD43" s="23"/>
      <c r="SAE43" s="23"/>
      <c r="SAF43" s="23"/>
      <c r="SAG43" s="23"/>
      <c r="SAH43" s="23"/>
      <c r="SAI43" s="23"/>
      <c r="SAJ43" s="23"/>
      <c r="SAK43" s="23"/>
      <c r="SAL43" s="23"/>
      <c r="SAM43" s="23"/>
      <c r="SAN43" s="23"/>
      <c r="SAO43" s="23"/>
      <c r="SAP43" s="23"/>
      <c r="SAQ43" s="23"/>
      <c r="SAR43" s="23"/>
      <c r="SAS43" s="23"/>
      <c r="SAT43" s="23"/>
      <c r="SAU43" s="23"/>
      <c r="SAV43" s="23"/>
      <c r="SAW43" s="23"/>
      <c r="SAX43" s="23"/>
      <c r="SAY43" s="23"/>
      <c r="SAZ43" s="23"/>
      <c r="SBA43" s="23"/>
      <c r="SBB43" s="23"/>
      <c r="SBC43" s="23"/>
      <c r="SBD43" s="23"/>
      <c r="SBE43" s="23"/>
      <c r="SBF43" s="23"/>
      <c r="SBG43" s="23"/>
      <c r="SBH43" s="23"/>
      <c r="SBI43" s="23"/>
      <c r="SBJ43" s="23"/>
      <c r="SBK43" s="23"/>
      <c r="SBL43" s="23"/>
      <c r="SBM43" s="23"/>
      <c r="SBN43" s="23"/>
      <c r="SBO43" s="23"/>
      <c r="SBP43" s="23"/>
      <c r="SBQ43" s="23"/>
      <c r="SBR43" s="23"/>
      <c r="SBS43" s="23"/>
      <c r="SBT43" s="23"/>
      <c r="SBU43" s="23"/>
      <c r="SBV43" s="23"/>
      <c r="SBW43" s="23"/>
      <c r="SBX43" s="23"/>
      <c r="SBY43" s="23"/>
      <c r="SBZ43" s="23"/>
      <c r="SCA43" s="23"/>
      <c r="SCB43" s="23"/>
      <c r="SCC43" s="23"/>
      <c r="SCD43" s="23"/>
      <c r="SCE43" s="23"/>
      <c r="SCF43" s="23"/>
      <c r="SCG43" s="23"/>
      <c r="SCH43" s="23"/>
      <c r="SCI43" s="23"/>
      <c r="SCJ43" s="23"/>
      <c r="SCK43" s="23"/>
      <c r="SCL43" s="23"/>
      <c r="SCM43" s="23"/>
      <c r="SCN43" s="23"/>
      <c r="SCO43" s="23"/>
      <c r="SCP43" s="23"/>
      <c r="SCQ43" s="23"/>
      <c r="SCR43" s="23"/>
      <c r="SCS43" s="23"/>
      <c r="SCT43" s="23"/>
      <c r="SCU43" s="23"/>
      <c r="SCV43" s="23"/>
      <c r="SCW43" s="23"/>
      <c r="SCX43" s="23"/>
      <c r="SCY43" s="23"/>
      <c r="SCZ43" s="23"/>
      <c r="SDA43" s="23"/>
      <c r="SDB43" s="23"/>
      <c r="SDC43" s="23"/>
      <c r="SDD43" s="23"/>
      <c r="SDE43" s="23"/>
      <c r="SDF43" s="23"/>
      <c r="SDG43" s="23"/>
      <c r="SDH43" s="23"/>
      <c r="SDI43" s="23"/>
      <c r="SDJ43" s="23"/>
      <c r="SDK43" s="23"/>
      <c r="SDL43" s="23"/>
      <c r="SDM43" s="23"/>
      <c r="SDN43" s="23"/>
      <c r="SDO43" s="23"/>
      <c r="SDP43" s="23"/>
      <c r="SDQ43" s="23"/>
      <c r="SDR43" s="23"/>
      <c r="SDS43" s="23"/>
      <c r="SDT43" s="23"/>
      <c r="SDU43" s="23"/>
      <c r="SDV43" s="23"/>
      <c r="SDW43" s="23"/>
      <c r="SDX43" s="23"/>
      <c r="SDY43" s="23"/>
      <c r="SDZ43" s="23"/>
      <c r="SEA43" s="23"/>
      <c r="SEB43" s="23"/>
      <c r="SEC43" s="23"/>
      <c r="SED43" s="23"/>
      <c r="SEE43" s="23"/>
      <c r="SEF43" s="23"/>
      <c r="SEG43" s="23"/>
      <c r="SEH43" s="23"/>
      <c r="SEI43" s="23"/>
      <c r="SEJ43" s="23"/>
      <c r="SEK43" s="23"/>
      <c r="SEL43" s="23"/>
      <c r="SEM43" s="23"/>
      <c r="SEN43" s="23"/>
      <c r="SEO43" s="23"/>
      <c r="SEP43" s="23"/>
      <c r="SEQ43" s="23"/>
      <c r="SER43" s="23"/>
      <c r="SES43" s="23"/>
      <c r="SET43" s="23"/>
      <c r="SEU43" s="23"/>
      <c r="SEV43" s="23"/>
      <c r="SEW43" s="23"/>
      <c r="SEX43" s="23"/>
      <c r="SEY43" s="23"/>
      <c r="SEZ43" s="23"/>
      <c r="SFA43" s="23"/>
      <c r="SFB43" s="23"/>
      <c r="SFC43" s="23"/>
      <c r="SFD43" s="23"/>
      <c r="SFE43" s="23"/>
      <c r="SFF43" s="23"/>
      <c r="SFG43" s="23"/>
      <c r="SFH43" s="23"/>
      <c r="SFI43" s="23"/>
      <c r="SFJ43" s="23"/>
      <c r="SFK43" s="23"/>
      <c r="SFL43" s="23"/>
      <c r="SFM43" s="23"/>
      <c r="SFN43" s="23"/>
      <c r="SFO43" s="23"/>
      <c r="SFP43" s="23"/>
      <c r="SFQ43" s="23"/>
      <c r="SFR43" s="23"/>
      <c r="SFS43" s="23"/>
      <c r="SFT43" s="23"/>
      <c r="SFU43" s="23"/>
      <c r="SFV43" s="23"/>
      <c r="SFW43" s="23"/>
      <c r="SFX43" s="23"/>
      <c r="SFY43" s="23"/>
      <c r="SFZ43" s="23"/>
      <c r="SGA43" s="23"/>
      <c r="SGB43" s="23"/>
      <c r="SGC43" s="23"/>
      <c r="SGD43" s="23"/>
      <c r="SGE43" s="23"/>
      <c r="SGF43" s="23"/>
      <c r="SGG43" s="23"/>
      <c r="SGH43" s="23"/>
      <c r="SGI43" s="23"/>
      <c r="SGJ43" s="23"/>
      <c r="SGK43" s="23"/>
      <c r="SGL43" s="23"/>
      <c r="SGM43" s="23"/>
      <c r="SGN43" s="23"/>
      <c r="SGO43" s="23"/>
      <c r="SGP43" s="23"/>
      <c r="SGQ43" s="23"/>
      <c r="SGR43" s="23"/>
      <c r="SGS43" s="23"/>
      <c r="SGT43" s="23"/>
      <c r="SGU43" s="23"/>
      <c r="SGV43" s="23"/>
      <c r="SGW43" s="23"/>
      <c r="SGX43" s="23"/>
      <c r="SGY43" s="23"/>
      <c r="SGZ43" s="23"/>
      <c r="SHA43" s="23"/>
      <c r="SHB43" s="23"/>
      <c r="SHC43" s="23"/>
      <c r="SHD43" s="23"/>
      <c r="SHE43" s="23"/>
      <c r="SHF43" s="23"/>
      <c r="SHG43" s="23"/>
      <c r="SHH43" s="23"/>
      <c r="SHI43" s="23"/>
      <c r="SHJ43" s="23"/>
      <c r="SHK43" s="23"/>
      <c r="SHL43" s="23"/>
      <c r="SHM43" s="23"/>
      <c r="SHN43" s="23"/>
      <c r="SHO43" s="23"/>
      <c r="SHP43" s="23"/>
      <c r="SHQ43" s="23"/>
      <c r="SHR43" s="23"/>
      <c r="SHS43" s="23"/>
      <c r="SHT43" s="23"/>
      <c r="SHU43" s="23"/>
      <c r="SHV43" s="23"/>
      <c r="SHW43" s="23"/>
      <c r="SHX43" s="23"/>
      <c r="SHY43" s="23"/>
      <c r="SHZ43" s="23"/>
      <c r="SIA43" s="23"/>
      <c r="SIB43" s="23"/>
      <c r="SIC43" s="23"/>
      <c r="SID43" s="23"/>
      <c r="SIE43" s="23"/>
      <c r="SIF43" s="23"/>
      <c r="SIG43" s="23"/>
      <c r="SIH43" s="23"/>
      <c r="SII43" s="23"/>
      <c r="SIJ43" s="23"/>
      <c r="SIK43" s="23"/>
      <c r="SIL43" s="23"/>
      <c r="SIM43" s="23"/>
      <c r="SIN43" s="23"/>
      <c r="SIO43" s="23"/>
      <c r="SIP43" s="23"/>
      <c r="SIQ43" s="23"/>
      <c r="SIR43" s="23"/>
      <c r="SIS43" s="23"/>
      <c r="SIT43" s="23"/>
      <c r="SIU43" s="23"/>
      <c r="SIV43" s="23"/>
      <c r="SIW43" s="23"/>
      <c r="SIX43" s="23"/>
      <c r="SIY43" s="23"/>
      <c r="SIZ43" s="23"/>
      <c r="SJA43" s="23"/>
      <c r="SJB43" s="23"/>
      <c r="SJC43" s="23"/>
      <c r="SJD43" s="23"/>
      <c r="SJE43" s="23"/>
      <c r="SJF43" s="23"/>
      <c r="SJG43" s="23"/>
      <c r="SJH43" s="23"/>
      <c r="SJI43" s="23"/>
      <c r="SJJ43" s="23"/>
      <c r="SJK43" s="23"/>
      <c r="SJL43" s="23"/>
      <c r="SJM43" s="23"/>
      <c r="SJN43" s="23"/>
      <c r="SJO43" s="23"/>
      <c r="SJP43" s="23"/>
      <c r="SJQ43" s="23"/>
      <c r="SJR43" s="23"/>
      <c r="SJS43" s="23"/>
      <c r="SJT43" s="23"/>
      <c r="SJU43" s="23"/>
      <c r="SJV43" s="23"/>
      <c r="SJW43" s="23"/>
      <c r="SJX43" s="23"/>
      <c r="SJY43" s="23"/>
      <c r="SJZ43" s="23"/>
      <c r="SKA43" s="23"/>
      <c r="SKB43" s="23"/>
      <c r="SKC43" s="23"/>
      <c r="SKD43" s="23"/>
      <c r="SKE43" s="23"/>
      <c r="SKF43" s="23"/>
      <c r="SKG43" s="23"/>
      <c r="SKH43" s="23"/>
      <c r="SKI43" s="23"/>
      <c r="SKJ43" s="23"/>
      <c r="SKK43" s="23"/>
      <c r="SKL43" s="23"/>
      <c r="SKM43" s="23"/>
      <c r="SKN43" s="23"/>
      <c r="SKO43" s="23"/>
      <c r="SKP43" s="23"/>
      <c r="SKQ43" s="23"/>
      <c r="SKR43" s="23"/>
      <c r="SKS43" s="23"/>
      <c r="SKT43" s="23"/>
      <c r="SKU43" s="23"/>
      <c r="SKV43" s="23"/>
      <c r="SKW43" s="23"/>
      <c r="SKX43" s="23"/>
      <c r="SKY43" s="23"/>
      <c r="SKZ43" s="23"/>
      <c r="SLA43" s="23"/>
      <c r="SLB43" s="23"/>
      <c r="SLC43" s="23"/>
      <c r="SLD43" s="23"/>
      <c r="SLE43" s="23"/>
      <c r="SLF43" s="23"/>
      <c r="SLG43" s="23"/>
      <c r="SLH43" s="23"/>
      <c r="SLI43" s="23"/>
      <c r="SLJ43" s="23"/>
      <c r="SLK43" s="23"/>
      <c r="SLL43" s="23"/>
      <c r="SLM43" s="23"/>
      <c r="SLN43" s="23"/>
      <c r="SLO43" s="23"/>
      <c r="SLP43" s="23"/>
      <c r="SLQ43" s="23"/>
      <c r="SLR43" s="23"/>
      <c r="SLS43" s="23"/>
      <c r="SLT43" s="23"/>
      <c r="SLU43" s="23"/>
      <c r="SLV43" s="23"/>
      <c r="SLW43" s="23"/>
      <c r="SLX43" s="23"/>
      <c r="SLY43" s="23"/>
      <c r="SLZ43" s="23"/>
      <c r="SMA43" s="23"/>
      <c r="SMB43" s="23"/>
      <c r="SMC43" s="23"/>
      <c r="SMD43" s="23"/>
      <c r="SME43" s="23"/>
      <c r="SMF43" s="23"/>
      <c r="SMG43" s="23"/>
      <c r="SMH43" s="23"/>
      <c r="SMI43" s="23"/>
      <c r="SMJ43" s="23"/>
      <c r="SMK43" s="23"/>
      <c r="SML43" s="23"/>
      <c r="SMM43" s="23"/>
      <c r="SMN43" s="23"/>
      <c r="SMO43" s="23"/>
      <c r="SMP43" s="23"/>
      <c r="SMQ43" s="23"/>
      <c r="SMR43" s="23"/>
      <c r="SMS43" s="23"/>
      <c r="SMT43" s="23"/>
      <c r="SMU43" s="23"/>
      <c r="SMV43" s="23"/>
      <c r="SMW43" s="23"/>
      <c r="SMX43" s="23"/>
      <c r="SMY43" s="23"/>
      <c r="SMZ43" s="23"/>
      <c r="SNA43" s="23"/>
      <c r="SNB43" s="23"/>
      <c r="SNC43" s="23"/>
      <c r="SND43" s="23"/>
      <c r="SNE43" s="23"/>
      <c r="SNF43" s="23"/>
      <c r="SNG43" s="23"/>
      <c r="SNH43" s="23"/>
      <c r="SNI43" s="23"/>
      <c r="SNJ43" s="23"/>
      <c r="SNK43" s="23"/>
      <c r="SNL43" s="23"/>
      <c r="SNM43" s="23"/>
      <c r="SNN43" s="23"/>
      <c r="SNO43" s="23"/>
      <c r="SNP43" s="23"/>
      <c r="SNQ43" s="23"/>
      <c r="SNR43" s="23"/>
      <c r="SNS43" s="23"/>
      <c r="SNT43" s="23"/>
      <c r="SNU43" s="23"/>
      <c r="SNV43" s="23"/>
      <c r="SNW43" s="23"/>
      <c r="SNX43" s="23"/>
      <c r="SNY43" s="23"/>
      <c r="SNZ43" s="23"/>
      <c r="SOA43" s="23"/>
      <c r="SOB43" s="23"/>
      <c r="SOC43" s="23"/>
      <c r="SOD43" s="23"/>
      <c r="SOE43" s="23"/>
      <c r="SOF43" s="23"/>
      <c r="SOG43" s="23"/>
      <c r="SOH43" s="23"/>
      <c r="SOI43" s="23"/>
      <c r="SOJ43" s="23"/>
      <c r="SOK43" s="23"/>
      <c r="SOL43" s="23"/>
      <c r="SOM43" s="23"/>
      <c r="SON43" s="23"/>
      <c r="SOO43" s="23"/>
      <c r="SOP43" s="23"/>
      <c r="SOQ43" s="23"/>
      <c r="SOR43" s="23"/>
      <c r="SOS43" s="23"/>
      <c r="SOT43" s="23"/>
      <c r="SOU43" s="23"/>
      <c r="SOV43" s="23"/>
      <c r="SOW43" s="23"/>
      <c r="SOX43" s="23"/>
      <c r="SOY43" s="23"/>
      <c r="SOZ43" s="23"/>
      <c r="SPA43" s="23"/>
      <c r="SPB43" s="23"/>
      <c r="SPC43" s="23"/>
      <c r="SPD43" s="23"/>
      <c r="SPE43" s="23"/>
      <c r="SPF43" s="23"/>
      <c r="SPG43" s="23"/>
      <c r="SPH43" s="23"/>
      <c r="SPI43" s="23"/>
      <c r="SPJ43" s="23"/>
      <c r="SPK43" s="23"/>
      <c r="SPL43" s="23"/>
      <c r="SPM43" s="23"/>
      <c r="SPN43" s="23"/>
      <c r="SPO43" s="23"/>
      <c r="SPP43" s="23"/>
      <c r="SPQ43" s="23"/>
      <c r="SPR43" s="23"/>
      <c r="SPS43" s="23"/>
      <c r="SPT43" s="23"/>
      <c r="SPU43" s="23"/>
      <c r="SPV43" s="23"/>
      <c r="SPW43" s="23"/>
      <c r="SPX43" s="23"/>
      <c r="SPY43" s="23"/>
      <c r="SPZ43" s="23"/>
      <c r="SQA43" s="23"/>
      <c r="SQB43" s="23"/>
      <c r="SQC43" s="23"/>
      <c r="SQD43" s="23"/>
      <c r="SQE43" s="23"/>
      <c r="SQF43" s="23"/>
      <c r="SQG43" s="23"/>
      <c r="SQH43" s="23"/>
      <c r="SQI43" s="23"/>
      <c r="SQJ43" s="23"/>
      <c r="SQK43" s="23"/>
      <c r="SQL43" s="23"/>
      <c r="SQM43" s="23"/>
      <c r="SQN43" s="23"/>
      <c r="SQO43" s="23"/>
      <c r="SQP43" s="23"/>
      <c r="SQQ43" s="23"/>
      <c r="SQR43" s="23"/>
      <c r="SQS43" s="23"/>
      <c r="SQT43" s="23"/>
      <c r="SQU43" s="23"/>
      <c r="SQV43" s="23"/>
      <c r="SQW43" s="23"/>
      <c r="SQX43" s="23"/>
      <c r="SQY43" s="23"/>
      <c r="SQZ43" s="23"/>
      <c r="SRA43" s="23"/>
      <c r="SRB43" s="23"/>
      <c r="SRC43" s="23"/>
      <c r="SRD43" s="23"/>
      <c r="SRE43" s="23"/>
      <c r="SRF43" s="23"/>
      <c r="SRG43" s="23"/>
      <c r="SRH43" s="23"/>
      <c r="SRI43" s="23"/>
      <c r="SRJ43" s="23"/>
      <c r="SRK43" s="23"/>
      <c r="SRL43" s="23"/>
      <c r="SRM43" s="23"/>
      <c r="SRN43" s="23"/>
      <c r="SRO43" s="23"/>
      <c r="SRP43" s="23"/>
      <c r="SRQ43" s="23"/>
      <c r="SRR43" s="23"/>
      <c r="SRS43" s="23"/>
      <c r="SRT43" s="23"/>
      <c r="SRU43" s="23"/>
      <c r="SRV43" s="23"/>
      <c r="SRW43" s="23"/>
      <c r="SRX43" s="23"/>
      <c r="SRY43" s="23"/>
      <c r="SRZ43" s="23"/>
      <c r="SSA43" s="23"/>
      <c r="SSB43" s="23"/>
      <c r="SSC43" s="23"/>
      <c r="SSD43" s="23"/>
      <c r="SSE43" s="23"/>
      <c r="SSF43" s="23"/>
      <c r="SSG43" s="23"/>
      <c r="SSH43" s="23"/>
      <c r="SSI43" s="23"/>
      <c r="SSJ43" s="23"/>
      <c r="SSK43" s="23"/>
      <c r="SSL43" s="23"/>
      <c r="SSM43" s="23"/>
      <c r="SSN43" s="23"/>
      <c r="SSO43" s="23"/>
      <c r="SSP43" s="23"/>
      <c r="SSQ43" s="23"/>
      <c r="SSR43" s="23"/>
      <c r="SSS43" s="23"/>
      <c r="SST43" s="23"/>
      <c r="SSU43" s="23"/>
      <c r="SSV43" s="23"/>
      <c r="SSW43" s="23"/>
      <c r="SSX43" s="23"/>
      <c r="SSY43" s="23"/>
      <c r="SSZ43" s="23"/>
      <c r="STA43" s="23"/>
      <c r="STB43" s="23"/>
      <c r="STC43" s="23"/>
      <c r="STD43" s="23"/>
      <c r="STE43" s="23"/>
      <c r="STF43" s="23"/>
      <c r="STG43" s="23"/>
      <c r="STH43" s="23"/>
      <c r="STI43" s="23"/>
      <c r="STJ43" s="23"/>
      <c r="STK43" s="23"/>
      <c r="STL43" s="23"/>
      <c r="STM43" s="23"/>
      <c r="STN43" s="23"/>
      <c r="STO43" s="23"/>
      <c r="STP43" s="23"/>
      <c r="STQ43" s="23"/>
      <c r="STR43" s="23"/>
      <c r="STS43" s="23"/>
      <c r="STT43" s="23"/>
      <c r="STU43" s="23"/>
      <c r="STV43" s="23"/>
      <c r="STW43" s="23"/>
      <c r="STX43" s="23"/>
      <c r="STY43" s="23"/>
      <c r="STZ43" s="23"/>
      <c r="SUA43" s="23"/>
      <c r="SUB43" s="23"/>
      <c r="SUC43" s="23"/>
      <c r="SUD43" s="23"/>
      <c r="SUE43" s="23"/>
      <c r="SUF43" s="23"/>
      <c r="SUG43" s="23"/>
      <c r="SUH43" s="23"/>
      <c r="SUI43" s="23"/>
      <c r="SUJ43" s="23"/>
      <c r="SUK43" s="23"/>
      <c r="SUL43" s="23"/>
      <c r="SUM43" s="23"/>
      <c r="SUN43" s="23"/>
      <c r="SUO43" s="23"/>
      <c r="SUP43" s="23"/>
      <c r="SUQ43" s="23"/>
      <c r="SUR43" s="23"/>
      <c r="SUS43" s="23"/>
      <c r="SUT43" s="23"/>
      <c r="SUU43" s="23"/>
      <c r="SUV43" s="23"/>
      <c r="SUW43" s="23"/>
      <c r="SUX43" s="23"/>
      <c r="SUY43" s="23"/>
      <c r="SUZ43" s="23"/>
      <c r="SVA43" s="23"/>
      <c r="SVB43" s="23"/>
      <c r="SVC43" s="23"/>
      <c r="SVD43" s="23"/>
      <c r="SVE43" s="23"/>
      <c r="SVF43" s="23"/>
      <c r="SVG43" s="23"/>
      <c r="SVH43" s="23"/>
      <c r="SVI43" s="23"/>
      <c r="SVJ43" s="23"/>
      <c r="SVK43" s="23"/>
      <c r="SVL43" s="23"/>
      <c r="SVM43" s="23"/>
      <c r="SVN43" s="23"/>
      <c r="SVO43" s="23"/>
      <c r="SVP43" s="23"/>
      <c r="SVQ43" s="23"/>
      <c r="SVR43" s="23"/>
      <c r="SVS43" s="23"/>
      <c r="SVT43" s="23"/>
      <c r="SVU43" s="23"/>
      <c r="SVV43" s="23"/>
      <c r="SVW43" s="23"/>
      <c r="SVX43" s="23"/>
      <c r="SVY43" s="23"/>
      <c r="SVZ43" s="23"/>
      <c r="SWA43" s="23"/>
      <c r="SWB43" s="23"/>
      <c r="SWC43" s="23"/>
      <c r="SWD43" s="23"/>
      <c r="SWE43" s="23"/>
      <c r="SWF43" s="23"/>
      <c r="SWG43" s="23"/>
      <c r="SWH43" s="23"/>
      <c r="SWI43" s="23"/>
      <c r="SWJ43" s="23"/>
      <c r="SWK43" s="23"/>
      <c r="SWL43" s="23"/>
      <c r="SWM43" s="23"/>
      <c r="SWN43" s="23"/>
      <c r="SWO43" s="23"/>
      <c r="SWP43" s="23"/>
      <c r="SWQ43" s="23"/>
      <c r="SWR43" s="23"/>
      <c r="SWS43" s="23"/>
      <c r="SWT43" s="23"/>
      <c r="SWU43" s="23"/>
      <c r="SWV43" s="23"/>
      <c r="SWW43" s="23"/>
      <c r="SWX43" s="23"/>
      <c r="SWY43" s="23"/>
      <c r="SWZ43" s="23"/>
      <c r="SXA43" s="23"/>
      <c r="SXB43" s="23"/>
      <c r="SXC43" s="23"/>
      <c r="SXD43" s="23"/>
      <c r="SXE43" s="23"/>
      <c r="SXF43" s="23"/>
      <c r="SXG43" s="23"/>
      <c r="SXH43" s="23"/>
      <c r="SXI43" s="23"/>
      <c r="SXJ43" s="23"/>
      <c r="SXK43" s="23"/>
      <c r="SXL43" s="23"/>
      <c r="SXM43" s="23"/>
      <c r="SXN43" s="23"/>
      <c r="SXO43" s="23"/>
      <c r="SXP43" s="23"/>
      <c r="SXQ43" s="23"/>
      <c r="SXR43" s="23"/>
      <c r="SXS43" s="23"/>
      <c r="SXT43" s="23"/>
      <c r="SXU43" s="23"/>
      <c r="SXV43" s="23"/>
      <c r="SXW43" s="23"/>
      <c r="SXX43" s="23"/>
      <c r="SXY43" s="23"/>
      <c r="SXZ43" s="23"/>
      <c r="SYA43" s="23"/>
      <c r="SYB43" s="23"/>
      <c r="SYC43" s="23"/>
      <c r="SYD43" s="23"/>
      <c r="SYE43" s="23"/>
      <c r="SYF43" s="23"/>
      <c r="SYG43" s="23"/>
      <c r="SYH43" s="23"/>
      <c r="SYI43" s="23"/>
      <c r="SYJ43" s="23"/>
      <c r="SYK43" s="23"/>
      <c r="SYL43" s="23"/>
      <c r="SYM43" s="23"/>
      <c r="SYN43" s="23"/>
      <c r="SYO43" s="23"/>
      <c r="SYP43" s="23"/>
      <c r="SYQ43" s="23"/>
      <c r="SYR43" s="23"/>
      <c r="SYS43" s="23"/>
      <c r="SYT43" s="23"/>
      <c r="SYU43" s="23"/>
      <c r="SYV43" s="23"/>
      <c r="SYW43" s="23"/>
      <c r="SYX43" s="23"/>
      <c r="SYY43" s="23"/>
      <c r="SYZ43" s="23"/>
      <c r="SZA43" s="23"/>
      <c r="SZB43" s="23"/>
      <c r="SZC43" s="23"/>
      <c r="SZD43" s="23"/>
      <c r="SZE43" s="23"/>
      <c r="SZF43" s="23"/>
      <c r="SZG43" s="23"/>
      <c r="SZH43" s="23"/>
      <c r="SZI43" s="23"/>
      <c r="SZJ43" s="23"/>
      <c r="SZK43" s="23"/>
      <c r="SZL43" s="23"/>
      <c r="SZM43" s="23"/>
      <c r="SZN43" s="23"/>
      <c r="SZO43" s="23"/>
      <c r="SZP43" s="23"/>
      <c r="SZQ43" s="23"/>
      <c r="SZR43" s="23"/>
      <c r="SZS43" s="23"/>
      <c r="SZT43" s="23"/>
      <c r="SZU43" s="23"/>
      <c r="SZV43" s="23"/>
      <c r="SZW43" s="23"/>
      <c r="SZX43" s="23"/>
      <c r="SZY43" s="23"/>
      <c r="SZZ43" s="23"/>
      <c r="TAA43" s="23"/>
      <c r="TAB43" s="23"/>
      <c r="TAC43" s="23"/>
      <c r="TAD43" s="23"/>
      <c r="TAE43" s="23"/>
      <c r="TAF43" s="23"/>
      <c r="TAG43" s="23"/>
      <c r="TAH43" s="23"/>
      <c r="TAI43" s="23"/>
      <c r="TAJ43" s="23"/>
      <c r="TAK43" s="23"/>
      <c r="TAL43" s="23"/>
      <c r="TAM43" s="23"/>
      <c r="TAN43" s="23"/>
      <c r="TAO43" s="23"/>
      <c r="TAP43" s="23"/>
      <c r="TAQ43" s="23"/>
      <c r="TAR43" s="23"/>
      <c r="TAS43" s="23"/>
      <c r="TAT43" s="23"/>
      <c r="TAU43" s="23"/>
      <c r="TAV43" s="23"/>
      <c r="TAW43" s="23"/>
      <c r="TAX43" s="23"/>
      <c r="TAY43" s="23"/>
      <c r="TAZ43" s="23"/>
      <c r="TBA43" s="23"/>
      <c r="TBB43" s="23"/>
      <c r="TBC43" s="23"/>
      <c r="TBD43" s="23"/>
      <c r="TBE43" s="23"/>
      <c r="TBF43" s="23"/>
      <c r="TBG43" s="23"/>
      <c r="TBH43" s="23"/>
      <c r="TBI43" s="23"/>
      <c r="TBJ43" s="23"/>
      <c r="TBK43" s="23"/>
      <c r="TBL43" s="23"/>
      <c r="TBM43" s="23"/>
      <c r="TBN43" s="23"/>
      <c r="TBO43" s="23"/>
      <c r="TBP43" s="23"/>
      <c r="TBQ43" s="23"/>
      <c r="TBR43" s="23"/>
      <c r="TBS43" s="23"/>
      <c r="TBT43" s="23"/>
      <c r="TBU43" s="23"/>
      <c r="TBV43" s="23"/>
      <c r="TBW43" s="23"/>
      <c r="TBX43" s="23"/>
      <c r="TBY43" s="23"/>
      <c r="TBZ43" s="23"/>
      <c r="TCA43" s="23"/>
      <c r="TCB43" s="23"/>
      <c r="TCC43" s="23"/>
      <c r="TCD43" s="23"/>
      <c r="TCE43" s="23"/>
      <c r="TCF43" s="23"/>
      <c r="TCG43" s="23"/>
      <c r="TCH43" s="23"/>
      <c r="TCI43" s="23"/>
      <c r="TCJ43" s="23"/>
      <c r="TCK43" s="23"/>
      <c r="TCL43" s="23"/>
      <c r="TCM43" s="23"/>
      <c r="TCN43" s="23"/>
      <c r="TCO43" s="23"/>
      <c r="TCP43" s="23"/>
      <c r="TCQ43" s="23"/>
      <c r="TCR43" s="23"/>
      <c r="TCS43" s="23"/>
      <c r="TCT43" s="23"/>
      <c r="TCU43" s="23"/>
      <c r="TCV43" s="23"/>
      <c r="TCW43" s="23"/>
      <c r="TCX43" s="23"/>
      <c r="TCY43" s="23"/>
      <c r="TCZ43" s="23"/>
      <c r="TDA43" s="23"/>
      <c r="TDB43" s="23"/>
      <c r="TDC43" s="23"/>
      <c r="TDD43" s="23"/>
      <c r="TDE43" s="23"/>
      <c r="TDF43" s="23"/>
      <c r="TDG43" s="23"/>
      <c r="TDH43" s="23"/>
      <c r="TDI43" s="23"/>
      <c r="TDJ43" s="23"/>
      <c r="TDK43" s="23"/>
      <c r="TDL43" s="23"/>
      <c r="TDM43" s="23"/>
      <c r="TDN43" s="23"/>
      <c r="TDO43" s="23"/>
      <c r="TDP43" s="23"/>
      <c r="TDQ43" s="23"/>
      <c r="TDR43" s="23"/>
      <c r="TDS43" s="23"/>
      <c r="TDT43" s="23"/>
      <c r="TDU43" s="23"/>
      <c r="TDV43" s="23"/>
      <c r="TDW43" s="23"/>
      <c r="TDX43" s="23"/>
      <c r="TDY43" s="23"/>
      <c r="TDZ43" s="23"/>
      <c r="TEA43" s="23"/>
      <c r="TEB43" s="23"/>
      <c r="TEC43" s="23"/>
      <c r="TED43" s="23"/>
      <c r="TEE43" s="23"/>
      <c r="TEF43" s="23"/>
      <c r="TEG43" s="23"/>
      <c r="TEH43" s="23"/>
      <c r="TEI43" s="23"/>
      <c r="TEJ43" s="23"/>
      <c r="TEK43" s="23"/>
      <c r="TEL43" s="23"/>
      <c r="TEM43" s="23"/>
      <c r="TEN43" s="23"/>
      <c r="TEO43" s="23"/>
      <c r="TEP43" s="23"/>
      <c r="TEQ43" s="23"/>
      <c r="TER43" s="23"/>
      <c r="TES43" s="23"/>
      <c r="TET43" s="23"/>
      <c r="TEU43" s="23"/>
      <c r="TEV43" s="23"/>
      <c r="TEW43" s="23"/>
      <c r="TEX43" s="23"/>
      <c r="TEY43" s="23"/>
      <c r="TEZ43" s="23"/>
      <c r="TFA43" s="23"/>
      <c r="TFB43" s="23"/>
      <c r="TFC43" s="23"/>
      <c r="TFD43" s="23"/>
      <c r="TFE43" s="23"/>
      <c r="TFF43" s="23"/>
      <c r="TFG43" s="23"/>
      <c r="TFH43" s="23"/>
      <c r="TFI43" s="23"/>
      <c r="TFJ43" s="23"/>
      <c r="TFK43" s="23"/>
      <c r="TFL43" s="23"/>
      <c r="TFM43" s="23"/>
      <c r="TFN43" s="23"/>
      <c r="TFO43" s="23"/>
      <c r="TFP43" s="23"/>
      <c r="TFQ43" s="23"/>
      <c r="TFR43" s="23"/>
      <c r="TFS43" s="23"/>
      <c r="TFT43" s="23"/>
      <c r="TFU43" s="23"/>
      <c r="TFV43" s="23"/>
      <c r="TFW43" s="23"/>
      <c r="TFX43" s="23"/>
      <c r="TFY43" s="23"/>
      <c r="TFZ43" s="23"/>
      <c r="TGA43" s="23"/>
      <c r="TGB43" s="23"/>
      <c r="TGC43" s="23"/>
      <c r="TGD43" s="23"/>
      <c r="TGE43" s="23"/>
      <c r="TGF43" s="23"/>
      <c r="TGG43" s="23"/>
      <c r="TGH43" s="23"/>
      <c r="TGI43" s="23"/>
      <c r="TGJ43" s="23"/>
      <c r="TGK43" s="23"/>
      <c r="TGL43" s="23"/>
      <c r="TGM43" s="23"/>
      <c r="TGN43" s="23"/>
      <c r="TGO43" s="23"/>
      <c r="TGP43" s="23"/>
      <c r="TGQ43" s="23"/>
      <c r="TGR43" s="23"/>
      <c r="TGS43" s="23"/>
      <c r="TGT43" s="23"/>
      <c r="TGU43" s="23"/>
      <c r="TGV43" s="23"/>
      <c r="TGW43" s="23"/>
      <c r="TGX43" s="23"/>
      <c r="TGY43" s="23"/>
      <c r="TGZ43" s="23"/>
      <c r="THA43" s="23"/>
      <c r="THB43" s="23"/>
      <c r="THC43" s="23"/>
      <c r="THD43" s="23"/>
      <c r="THE43" s="23"/>
      <c r="THF43" s="23"/>
      <c r="THG43" s="23"/>
      <c r="THH43" s="23"/>
      <c r="THI43" s="23"/>
      <c r="THJ43" s="23"/>
      <c r="THK43" s="23"/>
      <c r="THL43" s="23"/>
      <c r="THM43" s="23"/>
      <c r="THN43" s="23"/>
      <c r="THO43" s="23"/>
      <c r="THP43" s="23"/>
      <c r="THQ43" s="23"/>
      <c r="THR43" s="23"/>
      <c r="THS43" s="23"/>
      <c r="THT43" s="23"/>
      <c r="THU43" s="23"/>
      <c r="THV43" s="23"/>
      <c r="THW43" s="23"/>
      <c r="THX43" s="23"/>
      <c r="THY43" s="23"/>
      <c r="THZ43" s="23"/>
      <c r="TIA43" s="23"/>
      <c r="TIB43" s="23"/>
      <c r="TIC43" s="23"/>
      <c r="TID43" s="23"/>
      <c r="TIE43" s="23"/>
      <c r="TIF43" s="23"/>
      <c r="TIG43" s="23"/>
      <c r="TIH43" s="23"/>
      <c r="TII43" s="23"/>
      <c r="TIJ43" s="23"/>
      <c r="TIK43" s="23"/>
      <c r="TIL43" s="23"/>
      <c r="TIM43" s="23"/>
      <c r="TIN43" s="23"/>
      <c r="TIO43" s="23"/>
      <c r="TIP43" s="23"/>
      <c r="TIQ43" s="23"/>
      <c r="TIR43" s="23"/>
      <c r="TIS43" s="23"/>
      <c r="TIT43" s="23"/>
      <c r="TIU43" s="23"/>
      <c r="TIV43" s="23"/>
      <c r="TIW43" s="23"/>
      <c r="TIX43" s="23"/>
      <c r="TIY43" s="23"/>
      <c r="TIZ43" s="23"/>
      <c r="TJA43" s="23"/>
      <c r="TJB43" s="23"/>
      <c r="TJC43" s="23"/>
      <c r="TJD43" s="23"/>
      <c r="TJE43" s="23"/>
      <c r="TJF43" s="23"/>
      <c r="TJG43" s="23"/>
      <c r="TJH43" s="23"/>
      <c r="TJI43" s="23"/>
      <c r="TJJ43" s="23"/>
      <c r="TJK43" s="23"/>
      <c r="TJL43" s="23"/>
      <c r="TJM43" s="23"/>
      <c r="TJN43" s="23"/>
      <c r="TJO43" s="23"/>
      <c r="TJP43" s="23"/>
      <c r="TJQ43" s="23"/>
      <c r="TJR43" s="23"/>
      <c r="TJS43" s="23"/>
      <c r="TJT43" s="23"/>
      <c r="TJU43" s="23"/>
      <c r="TJV43" s="23"/>
      <c r="TJW43" s="23"/>
      <c r="TJX43" s="23"/>
      <c r="TJY43" s="23"/>
      <c r="TJZ43" s="23"/>
      <c r="TKA43" s="23"/>
      <c r="TKB43" s="23"/>
      <c r="TKC43" s="23"/>
      <c r="TKD43" s="23"/>
      <c r="TKE43" s="23"/>
      <c r="TKF43" s="23"/>
      <c r="TKG43" s="23"/>
      <c r="TKH43" s="23"/>
      <c r="TKI43" s="23"/>
      <c r="TKJ43" s="23"/>
      <c r="TKK43" s="23"/>
      <c r="TKL43" s="23"/>
      <c r="TKM43" s="23"/>
      <c r="TKN43" s="23"/>
      <c r="TKO43" s="23"/>
      <c r="TKP43" s="23"/>
      <c r="TKQ43" s="23"/>
      <c r="TKR43" s="23"/>
      <c r="TKS43" s="23"/>
      <c r="TKT43" s="23"/>
      <c r="TKU43" s="23"/>
      <c r="TKV43" s="23"/>
      <c r="TKW43" s="23"/>
      <c r="TKX43" s="23"/>
      <c r="TKY43" s="23"/>
      <c r="TKZ43" s="23"/>
      <c r="TLA43" s="23"/>
      <c r="TLB43" s="23"/>
      <c r="TLC43" s="23"/>
      <c r="TLD43" s="23"/>
      <c r="TLE43" s="23"/>
      <c r="TLF43" s="23"/>
      <c r="TLG43" s="23"/>
      <c r="TLH43" s="23"/>
      <c r="TLI43" s="23"/>
      <c r="TLJ43" s="23"/>
      <c r="TLK43" s="23"/>
      <c r="TLL43" s="23"/>
      <c r="TLM43" s="23"/>
      <c r="TLN43" s="23"/>
      <c r="TLO43" s="23"/>
      <c r="TLP43" s="23"/>
      <c r="TLQ43" s="23"/>
      <c r="TLR43" s="23"/>
      <c r="TLS43" s="23"/>
      <c r="TLT43" s="23"/>
      <c r="TLU43" s="23"/>
      <c r="TLV43" s="23"/>
      <c r="TLW43" s="23"/>
      <c r="TLX43" s="23"/>
      <c r="TLY43" s="23"/>
      <c r="TLZ43" s="23"/>
      <c r="TMA43" s="23"/>
      <c r="TMB43" s="23"/>
      <c r="TMC43" s="23"/>
      <c r="TMD43" s="23"/>
      <c r="TME43" s="23"/>
      <c r="TMF43" s="23"/>
      <c r="TMG43" s="23"/>
      <c r="TMH43" s="23"/>
      <c r="TMI43" s="23"/>
      <c r="TMJ43" s="23"/>
      <c r="TMK43" s="23"/>
      <c r="TML43" s="23"/>
      <c r="TMM43" s="23"/>
      <c r="TMN43" s="23"/>
      <c r="TMO43" s="23"/>
      <c r="TMP43" s="23"/>
      <c r="TMQ43" s="23"/>
      <c r="TMR43" s="23"/>
      <c r="TMS43" s="23"/>
      <c r="TMT43" s="23"/>
      <c r="TMU43" s="23"/>
      <c r="TMV43" s="23"/>
      <c r="TMW43" s="23"/>
      <c r="TMX43" s="23"/>
      <c r="TMY43" s="23"/>
      <c r="TMZ43" s="23"/>
      <c r="TNA43" s="23"/>
      <c r="TNB43" s="23"/>
      <c r="TNC43" s="23"/>
      <c r="TND43" s="23"/>
      <c r="TNE43" s="23"/>
      <c r="TNF43" s="23"/>
      <c r="TNG43" s="23"/>
      <c r="TNH43" s="23"/>
      <c r="TNI43" s="23"/>
      <c r="TNJ43" s="23"/>
      <c r="TNK43" s="23"/>
      <c r="TNL43" s="23"/>
      <c r="TNM43" s="23"/>
      <c r="TNN43" s="23"/>
      <c r="TNO43" s="23"/>
      <c r="TNP43" s="23"/>
      <c r="TNQ43" s="23"/>
      <c r="TNR43" s="23"/>
      <c r="TNS43" s="23"/>
      <c r="TNT43" s="23"/>
      <c r="TNU43" s="23"/>
      <c r="TNV43" s="23"/>
      <c r="TNW43" s="23"/>
      <c r="TNX43" s="23"/>
      <c r="TNY43" s="23"/>
      <c r="TNZ43" s="23"/>
      <c r="TOA43" s="23"/>
      <c r="TOB43" s="23"/>
      <c r="TOC43" s="23"/>
      <c r="TOD43" s="23"/>
      <c r="TOE43" s="23"/>
      <c r="TOF43" s="23"/>
      <c r="TOG43" s="23"/>
      <c r="TOH43" s="23"/>
      <c r="TOI43" s="23"/>
      <c r="TOJ43" s="23"/>
      <c r="TOK43" s="23"/>
      <c r="TOL43" s="23"/>
      <c r="TOM43" s="23"/>
      <c r="TON43" s="23"/>
      <c r="TOO43" s="23"/>
      <c r="TOP43" s="23"/>
      <c r="TOQ43" s="23"/>
      <c r="TOR43" s="23"/>
      <c r="TOS43" s="23"/>
      <c r="TOT43" s="23"/>
      <c r="TOU43" s="23"/>
      <c r="TOV43" s="23"/>
      <c r="TOW43" s="23"/>
      <c r="TOX43" s="23"/>
      <c r="TOY43" s="23"/>
      <c r="TOZ43" s="23"/>
      <c r="TPA43" s="23"/>
      <c r="TPB43" s="23"/>
      <c r="TPC43" s="23"/>
      <c r="TPD43" s="23"/>
      <c r="TPE43" s="23"/>
      <c r="TPF43" s="23"/>
      <c r="TPG43" s="23"/>
      <c r="TPH43" s="23"/>
      <c r="TPI43" s="23"/>
      <c r="TPJ43" s="23"/>
      <c r="TPK43" s="23"/>
      <c r="TPL43" s="23"/>
      <c r="TPM43" s="23"/>
      <c r="TPN43" s="23"/>
      <c r="TPO43" s="23"/>
      <c r="TPP43" s="23"/>
      <c r="TPQ43" s="23"/>
      <c r="TPR43" s="23"/>
      <c r="TPS43" s="23"/>
      <c r="TPT43" s="23"/>
      <c r="TPU43" s="23"/>
      <c r="TPV43" s="23"/>
      <c r="TPW43" s="23"/>
      <c r="TPX43" s="23"/>
      <c r="TPY43" s="23"/>
      <c r="TPZ43" s="23"/>
      <c r="TQA43" s="23"/>
      <c r="TQB43" s="23"/>
      <c r="TQC43" s="23"/>
      <c r="TQD43" s="23"/>
      <c r="TQE43" s="23"/>
      <c r="TQF43" s="23"/>
      <c r="TQG43" s="23"/>
      <c r="TQH43" s="23"/>
      <c r="TQI43" s="23"/>
      <c r="TQJ43" s="23"/>
      <c r="TQK43" s="23"/>
      <c r="TQL43" s="23"/>
      <c r="TQM43" s="23"/>
      <c r="TQN43" s="23"/>
      <c r="TQO43" s="23"/>
      <c r="TQP43" s="23"/>
      <c r="TQQ43" s="23"/>
      <c r="TQR43" s="23"/>
      <c r="TQS43" s="23"/>
      <c r="TQT43" s="23"/>
      <c r="TQU43" s="23"/>
      <c r="TQV43" s="23"/>
      <c r="TQW43" s="23"/>
      <c r="TQX43" s="23"/>
      <c r="TQY43" s="23"/>
      <c r="TQZ43" s="23"/>
      <c r="TRA43" s="23"/>
      <c r="TRB43" s="23"/>
      <c r="TRC43" s="23"/>
      <c r="TRD43" s="23"/>
      <c r="TRE43" s="23"/>
      <c r="TRF43" s="23"/>
      <c r="TRG43" s="23"/>
      <c r="TRH43" s="23"/>
      <c r="TRI43" s="23"/>
      <c r="TRJ43" s="23"/>
      <c r="TRK43" s="23"/>
      <c r="TRL43" s="23"/>
      <c r="TRM43" s="23"/>
      <c r="TRN43" s="23"/>
      <c r="TRO43" s="23"/>
      <c r="TRP43" s="23"/>
      <c r="TRQ43" s="23"/>
      <c r="TRR43" s="23"/>
      <c r="TRS43" s="23"/>
      <c r="TRT43" s="23"/>
      <c r="TRU43" s="23"/>
      <c r="TRV43" s="23"/>
      <c r="TRW43" s="23"/>
      <c r="TRX43" s="23"/>
      <c r="TRY43" s="23"/>
      <c r="TRZ43" s="23"/>
      <c r="TSA43" s="23"/>
      <c r="TSB43" s="23"/>
      <c r="TSC43" s="23"/>
      <c r="TSD43" s="23"/>
      <c r="TSE43" s="23"/>
      <c r="TSF43" s="23"/>
      <c r="TSG43" s="23"/>
      <c r="TSH43" s="23"/>
      <c r="TSI43" s="23"/>
      <c r="TSJ43" s="23"/>
      <c r="TSK43" s="23"/>
      <c r="TSL43" s="23"/>
      <c r="TSM43" s="23"/>
      <c r="TSN43" s="23"/>
      <c r="TSO43" s="23"/>
      <c r="TSP43" s="23"/>
      <c r="TSQ43" s="23"/>
      <c r="TSR43" s="23"/>
      <c r="TSS43" s="23"/>
      <c r="TST43" s="23"/>
      <c r="TSU43" s="23"/>
      <c r="TSV43" s="23"/>
      <c r="TSW43" s="23"/>
      <c r="TSX43" s="23"/>
      <c r="TSY43" s="23"/>
      <c r="TSZ43" s="23"/>
      <c r="TTA43" s="23"/>
      <c r="TTB43" s="23"/>
      <c r="TTC43" s="23"/>
      <c r="TTD43" s="23"/>
      <c r="TTE43" s="23"/>
      <c r="TTF43" s="23"/>
      <c r="TTG43" s="23"/>
      <c r="TTH43" s="23"/>
      <c r="TTI43" s="23"/>
      <c r="TTJ43" s="23"/>
      <c r="TTK43" s="23"/>
      <c r="TTL43" s="23"/>
      <c r="TTM43" s="23"/>
      <c r="TTN43" s="23"/>
      <c r="TTO43" s="23"/>
      <c r="TTP43" s="23"/>
      <c r="TTQ43" s="23"/>
      <c r="TTR43" s="23"/>
      <c r="TTS43" s="23"/>
      <c r="TTT43" s="23"/>
      <c r="TTU43" s="23"/>
      <c r="TTV43" s="23"/>
      <c r="TTW43" s="23"/>
      <c r="TTX43" s="23"/>
      <c r="TTY43" s="23"/>
      <c r="TTZ43" s="23"/>
      <c r="TUA43" s="23"/>
      <c r="TUB43" s="23"/>
      <c r="TUC43" s="23"/>
      <c r="TUD43" s="23"/>
      <c r="TUE43" s="23"/>
      <c r="TUF43" s="23"/>
      <c r="TUG43" s="23"/>
      <c r="TUH43" s="23"/>
      <c r="TUI43" s="23"/>
      <c r="TUJ43" s="23"/>
      <c r="TUK43" s="23"/>
      <c r="TUL43" s="23"/>
      <c r="TUM43" s="23"/>
      <c r="TUN43" s="23"/>
      <c r="TUO43" s="23"/>
      <c r="TUP43" s="23"/>
      <c r="TUQ43" s="23"/>
      <c r="TUR43" s="23"/>
      <c r="TUS43" s="23"/>
      <c r="TUT43" s="23"/>
      <c r="TUU43" s="23"/>
      <c r="TUV43" s="23"/>
      <c r="TUW43" s="23"/>
      <c r="TUX43" s="23"/>
      <c r="TUY43" s="23"/>
      <c r="TUZ43" s="23"/>
      <c r="TVA43" s="23"/>
      <c r="TVB43" s="23"/>
      <c r="TVC43" s="23"/>
      <c r="TVD43" s="23"/>
      <c r="TVE43" s="23"/>
      <c r="TVF43" s="23"/>
      <c r="TVG43" s="23"/>
      <c r="TVH43" s="23"/>
      <c r="TVI43" s="23"/>
      <c r="TVJ43" s="23"/>
      <c r="TVK43" s="23"/>
      <c r="TVL43" s="23"/>
      <c r="TVM43" s="23"/>
      <c r="TVN43" s="23"/>
      <c r="TVO43" s="23"/>
      <c r="TVP43" s="23"/>
      <c r="TVQ43" s="23"/>
      <c r="TVR43" s="23"/>
      <c r="TVS43" s="23"/>
      <c r="TVT43" s="23"/>
      <c r="TVU43" s="23"/>
      <c r="TVV43" s="23"/>
      <c r="TVW43" s="23"/>
      <c r="TVX43" s="23"/>
      <c r="TVY43" s="23"/>
      <c r="TVZ43" s="23"/>
      <c r="TWA43" s="23"/>
      <c r="TWB43" s="23"/>
      <c r="TWC43" s="23"/>
      <c r="TWD43" s="23"/>
      <c r="TWE43" s="23"/>
      <c r="TWF43" s="23"/>
      <c r="TWG43" s="23"/>
      <c r="TWH43" s="23"/>
      <c r="TWI43" s="23"/>
      <c r="TWJ43" s="23"/>
      <c r="TWK43" s="23"/>
      <c r="TWL43" s="23"/>
      <c r="TWM43" s="23"/>
      <c r="TWN43" s="23"/>
      <c r="TWO43" s="23"/>
      <c r="TWP43" s="23"/>
      <c r="TWQ43" s="23"/>
      <c r="TWR43" s="23"/>
      <c r="TWS43" s="23"/>
      <c r="TWT43" s="23"/>
      <c r="TWU43" s="23"/>
      <c r="TWV43" s="23"/>
      <c r="TWW43" s="23"/>
      <c r="TWX43" s="23"/>
      <c r="TWY43" s="23"/>
      <c r="TWZ43" s="23"/>
      <c r="TXA43" s="23"/>
      <c r="TXB43" s="23"/>
      <c r="TXC43" s="23"/>
      <c r="TXD43" s="23"/>
      <c r="TXE43" s="23"/>
      <c r="TXF43" s="23"/>
      <c r="TXG43" s="23"/>
      <c r="TXH43" s="23"/>
      <c r="TXI43" s="23"/>
      <c r="TXJ43" s="23"/>
      <c r="TXK43" s="23"/>
      <c r="TXL43" s="23"/>
      <c r="TXM43" s="23"/>
      <c r="TXN43" s="23"/>
      <c r="TXO43" s="23"/>
      <c r="TXP43" s="23"/>
      <c r="TXQ43" s="23"/>
      <c r="TXR43" s="23"/>
      <c r="TXS43" s="23"/>
      <c r="TXT43" s="23"/>
      <c r="TXU43" s="23"/>
      <c r="TXV43" s="23"/>
      <c r="TXW43" s="23"/>
      <c r="TXX43" s="23"/>
      <c r="TXY43" s="23"/>
      <c r="TXZ43" s="23"/>
      <c r="TYA43" s="23"/>
      <c r="TYB43" s="23"/>
      <c r="TYC43" s="23"/>
      <c r="TYD43" s="23"/>
      <c r="TYE43" s="23"/>
      <c r="TYF43" s="23"/>
      <c r="TYG43" s="23"/>
      <c r="TYH43" s="23"/>
      <c r="TYI43" s="23"/>
      <c r="TYJ43" s="23"/>
      <c r="TYK43" s="23"/>
      <c r="TYL43" s="23"/>
      <c r="TYM43" s="23"/>
      <c r="TYN43" s="23"/>
      <c r="TYO43" s="23"/>
      <c r="TYP43" s="23"/>
      <c r="TYQ43" s="23"/>
      <c r="TYR43" s="23"/>
      <c r="TYS43" s="23"/>
      <c r="TYT43" s="23"/>
      <c r="TYU43" s="23"/>
      <c r="TYV43" s="23"/>
      <c r="TYW43" s="23"/>
      <c r="TYX43" s="23"/>
      <c r="TYY43" s="23"/>
      <c r="TYZ43" s="23"/>
      <c r="TZA43" s="23"/>
      <c r="TZB43" s="23"/>
      <c r="TZC43" s="23"/>
      <c r="TZD43" s="23"/>
      <c r="TZE43" s="23"/>
      <c r="TZF43" s="23"/>
      <c r="TZG43" s="23"/>
      <c r="TZH43" s="23"/>
      <c r="TZI43" s="23"/>
      <c r="TZJ43" s="23"/>
      <c r="TZK43" s="23"/>
      <c r="TZL43" s="23"/>
      <c r="TZM43" s="23"/>
      <c r="TZN43" s="23"/>
      <c r="TZO43" s="23"/>
      <c r="TZP43" s="23"/>
      <c r="TZQ43" s="23"/>
      <c r="TZR43" s="23"/>
      <c r="TZS43" s="23"/>
      <c r="TZT43" s="23"/>
      <c r="TZU43" s="23"/>
      <c r="TZV43" s="23"/>
      <c r="TZW43" s="23"/>
      <c r="TZX43" s="23"/>
      <c r="TZY43" s="23"/>
      <c r="TZZ43" s="23"/>
      <c r="UAA43" s="23"/>
      <c r="UAB43" s="23"/>
      <c r="UAC43" s="23"/>
      <c r="UAD43" s="23"/>
      <c r="UAE43" s="23"/>
      <c r="UAF43" s="23"/>
      <c r="UAG43" s="23"/>
      <c r="UAH43" s="23"/>
      <c r="UAI43" s="23"/>
      <c r="UAJ43" s="23"/>
      <c r="UAK43" s="23"/>
      <c r="UAL43" s="23"/>
      <c r="UAM43" s="23"/>
      <c r="UAN43" s="23"/>
      <c r="UAO43" s="23"/>
      <c r="UAP43" s="23"/>
      <c r="UAQ43" s="23"/>
      <c r="UAR43" s="23"/>
      <c r="UAS43" s="23"/>
      <c r="UAT43" s="23"/>
      <c r="UAU43" s="23"/>
      <c r="UAV43" s="23"/>
      <c r="UAW43" s="23"/>
      <c r="UAX43" s="23"/>
      <c r="UAY43" s="23"/>
      <c r="UAZ43" s="23"/>
      <c r="UBA43" s="23"/>
      <c r="UBB43" s="23"/>
      <c r="UBC43" s="23"/>
      <c r="UBD43" s="23"/>
      <c r="UBE43" s="23"/>
      <c r="UBF43" s="23"/>
      <c r="UBG43" s="23"/>
      <c r="UBH43" s="23"/>
      <c r="UBI43" s="23"/>
      <c r="UBJ43" s="23"/>
      <c r="UBK43" s="23"/>
      <c r="UBL43" s="23"/>
      <c r="UBM43" s="23"/>
      <c r="UBN43" s="23"/>
      <c r="UBO43" s="23"/>
      <c r="UBP43" s="23"/>
      <c r="UBQ43" s="23"/>
      <c r="UBR43" s="23"/>
      <c r="UBS43" s="23"/>
      <c r="UBT43" s="23"/>
      <c r="UBU43" s="23"/>
      <c r="UBV43" s="23"/>
      <c r="UBW43" s="23"/>
      <c r="UBX43" s="23"/>
      <c r="UBY43" s="23"/>
      <c r="UBZ43" s="23"/>
      <c r="UCA43" s="23"/>
      <c r="UCB43" s="23"/>
      <c r="UCC43" s="23"/>
      <c r="UCD43" s="23"/>
      <c r="UCE43" s="23"/>
      <c r="UCF43" s="23"/>
      <c r="UCG43" s="23"/>
      <c r="UCH43" s="23"/>
      <c r="UCI43" s="23"/>
      <c r="UCJ43" s="23"/>
      <c r="UCK43" s="23"/>
      <c r="UCL43" s="23"/>
      <c r="UCM43" s="23"/>
      <c r="UCN43" s="23"/>
      <c r="UCO43" s="23"/>
      <c r="UCP43" s="23"/>
      <c r="UCQ43" s="23"/>
      <c r="UCR43" s="23"/>
      <c r="UCS43" s="23"/>
      <c r="UCT43" s="23"/>
      <c r="UCU43" s="23"/>
      <c r="UCV43" s="23"/>
      <c r="UCW43" s="23"/>
      <c r="UCX43" s="23"/>
      <c r="UCY43" s="23"/>
      <c r="UCZ43" s="23"/>
      <c r="UDA43" s="23"/>
      <c r="UDB43" s="23"/>
      <c r="UDC43" s="23"/>
      <c r="UDD43" s="23"/>
      <c r="UDE43" s="23"/>
      <c r="UDF43" s="23"/>
      <c r="UDG43" s="23"/>
      <c r="UDH43" s="23"/>
      <c r="UDI43" s="23"/>
      <c r="UDJ43" s="23"/>
      <c r="UDK43" s="23"/>
      <c r="UDL43" s="23"/>
      <c r="UDM43" s="23"/>
      <c r="UDN43" s="23"/>
      <c r="UDO43" s="23"/>
      <c r="UDP43" s="23"/>
      <c r="UDQ43" s="23"/>
      <c r="UDR43" s="23"/>
      <c r="UDS43" s="23"/>
      <c r="UDT43" s="23"/>
      <c r="UDU43" s="23"/>
      <c r="UDV43" s="23"/>
      <c r="UDW43" s="23"/>
      <c r="UDX43" s="23"/>
      <c r="UDY43" s="23"/>
      <c r="UDZ43" s="23"/>
      <c r="UEA43" s="23"/>
      <c r="UEB43" s="23"/>
      <c r="UEC43" s="23"/>
      <c r="UED43" s="23"/>
      <c r="UEE43" s="23"/>
      <c r="UEF43" s="23"/>
      <c r="UEG43" s="23"/>
      <c r="UEH43" s="23"/>
      <c r="UEI43" s="23"/>
      <c r="UEJ43" s="23"/>
      <c r="UEK43" s="23"/>
      <c r="UEL43" s="23"/>
      <c r="UEM43" s="23"/>
      <c r="UEN43" s="23"/>
      <c r="UEO43" s="23"/>
      <c r="UEP43" s="23"/>
      <c r="UEQ43" s="23"/>
      <c r="UER43" s="23"/>
      <c r="UES43" s="23"/>
      <c r="UET43" s="23"/>
      <c r="UEU43" s="23"/>
      <c r="UEV43" s="23"/>
      <c r="UEW43" s="23"/>
      <c r="UEX43" s="23"/>
      <c r="UEY43" s="23"/>
      <c r="UEZ43" s="23"/>
      <c r="UFA43" s="23"/>
      <c r="UFB43" s="23"/>
      <c r="UFC43" s="23"/>
      <c r="UFD43" s="23"/>
      <c r="UFE43" s="23"/>
      <c r="UFF43" s="23"/>
      <c r="UFG43" s="23"/>
      <c r="UFH43" s="23"/>
      <c r="UFI43" s="23"/>
      <c r="UFJ43" s="23"/>
      <c r="UFK43" s="23"/>
      <c r="UFL43" s="23"/>
      <c r="UFM43" s="23"/>
      <c r="UFN43" s="23"/>
      <c r="UFO43" s="23"/>
      <c r="UFP43" s="23"/>
      <c r="UFQ43" s="23"/>
      <c r="UFR43" s="23"/>
      <c r="UFS43" s="23"/>
      <c r="UFT43" s="23"/>
      <c r="UFU43" s="23"/>
      <c r="UFV43" s="23"/>
      <c r="UFW43" s="23"/>
      <c r="UFX43" s="23"/>
      <c r="UFY43" s="23"/>
      <c r="UFZ43" s="23"/>
      <c r="UGA43" s="23"/>
      <c r="UGB43" s="23"/>
      <c r="UGC43" s="23"/>
      <c r="UGD43" s="23"/>
      <c r="UGE43" s="23"/>
      <c r="UGF43" s="23"/>
      <c r="UGG43" s="23"/>
      <c r="UGH43" s="23"/>
      <c r="UGI43" s="23"/>
      <c r="UGJ43" s="23"/>
      <c r="UGK43" s="23"/>
      <c r="UGL43" s="23"/>
      <c r="UGM43" s="23"/>
      <c r="UGN43" s="23"/>
      <c r="UGO43" s="23"/>
      <c r="UGP43" s="23"/>
      <c r="UGQ43" s="23"/>
      <c r="UGR43" s="23"/>
      <c r="UGS43" s="23"/>
      <c r="UGT43" s="23"/>
      <c r="UGU43" s="23"/>
      <c r="UGV43" s="23"/>
      <c r="UGW43" s="23"/>
      <c r="UGX43" s="23"/>
      <c r="UGY43" s="23"/>
      <c r="UGZ43" s="23"/>
      <c r="UHA43" s="23"/>
      <c r="UHB43" s="23"/>
      <c r="UHC43" s="23"/>
      <c r="UHD43" s="23"/>
      <c r="UHE43" s="23"/>
      <c r="UHF43" s="23"/>
      <c r="UHG43" s="23"/>
      <c r="UHH43" s="23"/>
      <c r="UHI43" s="23"/>
      <c r="UHJ43" s="23"/>
      <c r="UHK43" s="23"/>
      <c r="UHL43" s="23"/>
      <c r="UHM43" s="23"/>
      <c r="UHN43" s="23"/>
      <c r="UHO43" s="23"/>
      <c r="UHP43" s="23"/>
      <c r="UHQ43" s="23"/>
      <c r="UHR43" s="23"/>
      <c r="UHS43" s="23"/>
      <c r="UHT43" s="23"/>
      <c r="UHU43" s="23"/>
      <c r="UHV43" s="23"/>
      <c r="UHW43" s="23"/>
      <c r="UHX43" s="23"/>
      <c r="UHY43" s="23"/>
      <c r="UHZ43" s="23"/>
      <c r="UIA43" s="23"/>
      <c r="UIB43" s="23"/>
      <c r="UIC43" s="23"/>
      <c r="UID43" s="23"/>
      <c r="UIE43" s="23"/>
      <c r="UIF43" s="23"/>
      <c r="UIG43" s="23"/>
      <c r="UIH43" s="23"/>
      <c r="UII43" s="23"/>
      <c r="UIJ43" s="23"/>
      <c r="UIK43" s="23"/>
      <c r="UIL43" s="23"/>
      <c r="UIM43" s="23"/>
      <c r="UIN43" s="23"/>
      <c r="UIO43" s="23"/>
      <c r="UIP43" s="23"/>
      <c r="UIQ43" s="23"/>
      <c r="UIR43" s="23"/>
      <c r="UIS43" s="23"/>
      <c r="UIT43" s="23"/>
      <c r="UIU43" s="23"/>
      <c r="UIV43" s="23"/>
      <c r="UIW43" s="23"/>
      <c r="UIX43" s="23"/>
      <c r="UIY43" s="23"/>
      <c r="UIZ43" s="23"/>
      <c r="UJA43" s="23"/>
      <c r="UJB43" s="23"/>
      <c r="UJC43" s="23"/>
      <c r="UJD43" s="23"/>
      <c r="UJE43" s="23"/>
      <c r="UJF43" s="23"/>
      <c r="UJG43" s="23"/>
      <c r="UJH43" s="23"/>
      <c r="UJI43" s="23"/>
      <c r="UJJ43" s="23"/>
      <c r="UJK43" s="23"/>
      <c r="UJL43" s="23"/>
      <c r="UJM43" s="23"/>
      <c r="UJN43" s="23"/>
      <c r="UJO43" s="23"/>
      <c r="UJP43" s="23"/>
      <c r="UJQ43" s="23"/>
      <c r="UJR43" s="23"/>
      <c r="UJS43" s="23"/>
      <c r="UJT43" s="23"/>
      <c r="UJU43" s="23"/>
      <c r="UJV43" s="23"/>
      <c r="UJW43" s="23"/>
      <c r="UJX43" s="23"/>
      <c r="UJY43" s="23"/>
      <c r="UJZ43" s="23"/>
      <c r="UKA43" s="23"/>
      <c r="UKB43" s="23"/>
      <c r="UKC43" s="23"/>
      <c r="UKD43" s="23"/>
      <c r="UKE43" s="23"/>
      <c r="UKF43" s="23"/>
      <c r="UKG43" s="23"/>
      <c r="UKH43" s="23"/>
      <c r="UKI43" s="23"/>
      <c r="UKJ43" s="23"/>
      <c r="UKK43" s="23"/>
      <c r="UKL43" s="23"/>
      <c r="UKM43" s="23"/>
      <c r="UKN43" s="23"/>
      <c r="UKO43" s="23"/>
      <c r="UKP43" s="23"/>
      <c r="UKQ43" s="23"/>
      <c r="UKR43" s="23"/>
      <c r="UKS43" s="23"/>
      <c r="UKT43" s="23"/>
      <c r="UKU43" s="23"/>
      <c r="UKV43" s="23"/>
      <c r="UKW43" s="23"/>
      <c r="UKX43" s="23"/>
      <c r="UKY43" s="23"/>
      <c r="UKZ43" s="23"/>
      <c r="ULA43" s="23"/>
      <c r="ULB43" s="23"/>
      <c r="ULC43" s="23"/>
      <c r="ULD43" s="23"/>
      <c r="ULE43" s="23"/>
      <c r="ULF43" s="23"/>
      <c r="ULG43" s="23"/>
      <c r="ULH43" s="23"/>
      <c r="ULI43" s="23"/>
      <c r="ULJ43" s="23"/>
      <c r="ULK43" s="23"/>
      <c r="ULL43" s="23"/>
      <c r="ULM43" s="23"/>
      <c r="ULN43" s="23"/>
      <c r="ULO43" s="23"/>
      <c r="ULP43" s="23"/>
      <c r="ULQ43" s="23"/>
      <c r="ULR43" s="23"/>
      <c r="ULS43" s="23"/>
      <c r="ULT43" s="23"/>
      <c r="ULU43" s="23"/>
      <c r="ULV43" s="23"/>
      <c r="ULW43" s="23"/>
      <c r="ULX43" s="23"/>
      <c r="ULY43" s="23"/>
      <c r="ULZ43" s="23"/>
      <c r="UMA43" s="23"/>
      <c r="UMB43" s="23"/>
      <c r="UMC43" s="23"/>
      <c r="UMD43" s="23"/>
      <c r="UME43" s="23"/>
      <c r="UMF43" s="23"/>
      <c r="UMG43" s="23"/>
      <c r="UMH43" s="23"/>
      <c r="UMI43" s="23"/>
      <c r="UMJ43" s="23"/>
      <c r="UMK43" s="23"/>
      <c r="UML43" s="23"/>
      <c r="UMM43" s="23"/>
      <c r="UMN43" s="23"/>
      <c r="UMO43" s="23"/>
      <c r="UMP43" s="23"/>
      <c r="UMQ43" s="23"/>
      <c r="UMR43" s="23"/>
      <c r="UMS43" s="23"/>
      <c r="UMT43" s="23"/>
      <c r="UMU43" s="23"/>
      <c r="UMV43" s="23"/>
      <c r="UMW43" s="23"/>
      <c r="UMX43" s="23"/>
      <c r="UMY43" s="23"/>
      <c r="UMZ43" s="23"/>
      <c r="UNA43" s="23"/>
      <c r="UNB43" s="23"/>
      <c r="UNC43" s="23"/>
      <c r="UND43" s="23"/>
      <c r="UNE43" s="23"/>
      <c r="UNF43" s="23"/>
      <c r="UNG43" s="23"/>
      <c r="UNH43" s="23"/>
      <c r="UNI43" s="23"/>
      <c r="UNJ43" s="23"/>
      <c r="UNK43" s="23"/>
      <c r="UNL43" s="23"/>
      <c r="UNM43" s="23"/>
      <c r="UNN43" s="23"/>
      <c r="UNO43" s="23"/>
      <c r="UNP43" s="23"/>
      <c r="UNQ43" s="23"/>
      <c r="UNR43" s="23"/>
      <c r="UNS43" s="23"/>
      <c r="UNT43" s="23"/>
      <c r="UNU43" s="23"/>
      <c r="UNV43" s="23"/>
      <c r="UNW43" s="23"/>
      <c r="UNX43" s="23"/>
      <c r="UNY43" s="23"/>
      <c r="UNZ43" s="23"/>
      <c r="UOA43" s="23"/>
      <c r="UOB43" s="23"/>
      <c r="UOC43" s="23"/>
      <c r="UOD43" s="23"/>
      <c r="UOE43" s="23"/>
      <c r="UOF43" s="23"/>
      <c r="UOG43" s="23"/>
      <c r="UOH43" s="23"/>
      <c r="UOI43" s="23"/>
      <c r="UOJ43" s="23"/>
      <c r="UOK43" s="23"/>
      <c r="UOL43" s="23"/>
      <c r="UOM43" s="23"/>
      <c r="UON43" s="23"/>
      <c r="UOO43" s="23"/>
      <c r="UOP43" s="23"/>
      <c r="UOQ43" s="23"/>
      <c r="UOR43" s="23"/>
      <c r="UOS43" s="23"/>
      <c r="UOT43" s="23"/>
      <c r="UOU43" s="23"/>
      <c r="UOV43" s="23"/>
      <c r="UOW43" s="23"/>
      <c r="UOX43" s="23"/>
      <c r="UOY43" s="23"/>
      <c r="UOZ43" s="23"/>
      <c r="UPA43" s="23"/>
      <c r="UPB43" s="23"/>
      <c r="UPC43" s="23"/>
      <c r="UPD43" s="23"/>
      <c r="UPE43" s="23"/>
      <c r="UPF43" s="23"/>
      <c r="UPG43" s="23"/>
      <c r="UPH43" s="23"/>
      <c r="UPI43" s="23"/>
      <c r="UPJ43" s="23"/>
      <c r="UPK43" s="23"/>
      <c r="UPL43" s="23"/>
      <c r="UPM43" s="23"/>
      <c r="UPN43" s="23"/>
      <c r="UPO43" s="23"/>
      <c r="UPP43" s="23"/>
      <c r="UPQ43" s="23"/>
      <c r="UPR43" s="23"/>
      <c r="UPS43" s="23"/>
      <c r="UPT43" s="23"/>
      <c r="UPU43" s="23"/>
      <c r="UPV43" s="23"/>
      <c r="UPW43" s="23"/>
      <c r="UPX43" s="23"/>
      <c r="UPY43" s="23"/>
      <c r="UPZ43" s="23"/>
      <c r="UQA43" s="23"/>
      <c r="UQB43" s="23"/>
      <c r="UQC43" s="23"/>
      <c r="UQD43" s="23"/>
      <c r="UQE43" s="23"/>
      <c r="UQF43" s="23"/>
      <c r="UQG43" s="23"/>
      <c r="UQH43" s="23"/>
      <c r="UQI43" s="23"/>
      <c r="UQJ43" s="23"/>
      <c r="UQK43" s="23"/>
      <c r="UQL43" s="23"/>
      <c r="UQM43" s="23"/>
      <c r="UQN43" s="23"/>
      <c r="UQO43" s="23"/>
      <c r="UQP43" s="23"/>
      <c r="UQQ43" s="23"/>
      <c r="UQR43" s="23"/>
      <c r="UQS43" s="23"/>
      <c r="UQT43" s="23"/>
      <c r="UQU43" s="23"/>
      <c r="UQV43" s="23"/>
      <c r="UQW43" s="23"/>
      <c r="UQX43" s="23"/>
      <c r="UQY43" s="23"/>
      <c r="UQZ43" s="23"/>
      <c r="URA43" s="23"/>
      <c r="URB43" s="23"/>
      <c r="URC43" s="23"/>
      <c r="URD43" s="23"/>
      <c r="URE43" s="23"/>
      <c r="URF43" s="23"/>
      <c r="URG43" s="23"/>
      <c r="URH43" s="23"/>
      <c r="URI43" s="23"/>
      <c r="URJ43" s="23"/>
      <c r="URK43" s="23"/>
      <c r="URL43" s="23"/>
      <c r="URM43" s="23"/>
      <c r="URN43" s="23"/>
      <c r="URO43" s="23"/>
      <c r="URP43" s="23"/>
      <c r="URQ43" s="23"/>
      <c r="URR43" s="23"/>
      <c r="URS43" s="23"/>
      <c r="URT43" s="23"/>
      <c r="URU43" s="23"/>
      <c r="URV43" s="23"/>
      <c r="URW43" s="23"/>
      <c r="URX43" s="23"/>
      <c r="URY43" s="23"/>
      <c r="URZ43" s="23"/>
      <c r="USA43" s="23"/>
      <c r="USB43" s="23"/>
      <c r="USC43" s="23"/>
      <c r="USD43" s="23"/>
      <c r="USE43" s="23"/>
      <c r="USF43" s="23"/>
      <c r="USG43" s="23"/>
      <c r="USH43" s="23"/>
      <c r="USI43" s="23"/>
      <c r="USJ43" s="23"/>
      <c r="USK43" s="23"/>
      <c r="USL43" s="23"/>
      <c r="USM43" s="23"/>
      <c r="USN43" s="23"/>
      <c r="USO43" s="23"/>
      <c r="USP43" s="23"/>
      <c r="USQ43" s="23"/>
      <c r="USR43" s="23"/>
      <c r="USS43" s="23"/>
      <c r="UST43" s="23"/>
      <c r="USU43" s="23"/>
      <c r="USV43" s="23"/>
      <c r="USW43" s="23"/>
      <c r="USX43" s="23"/>
      <c r="USY43" s="23"/>
      <c r="USZ43" s="23"/>
      <c r="UTA43" s="23"/>
      <c r="UTB43" s="23"/>
      <c r="UTC43" s="23"/>
      <c r="UTD43" s="23"/>
      <c r="UTE43" s="23"/>
      <c r="UTF43" s="23"/>
      <c r="UTG43" s="23"/>
      <c r="UTH43" s="23"/>
      <c r="UTI43" s="23"/>
      <c r="UTJ43" s="23"/>
      <c r="UTK43" s="23"/>
      <c r="UTL43" s="23"/>
      <c r="UTM43" s="23"/>
      <c r="UTN43" s="23"/>
      <c r="UTO43" s="23"/>
      <c r="UTP43" s="23"/>
      <c r="UTQ43" s="23"/>
      <c r="UTR43" s="23"/>
      <c r="UTS43" s="23"/>
      <c r="UTT43" s="23"/>
      <c r="UTU43" s="23"/>
      <c r="UTV43" s="23"/>
      <c r="UTW43" s="23"/>
      <c r="UTX43" s="23"/>
      <c r="UTY43" s="23"/>
      <c r="UTZ43" s="23"/>
      <c r="UUA43" s="23"/>
      <c r="UUB43" s="23"/>
      <c r="UUC43" s="23"/>
      <c r="UUD43" s="23"/>
      <c r="UUE43" s="23"/>
      <c r="UUF43" s="23"/>
      <c r="UUG43" s="23"/>
      <c r="UUH43" s="23"/>
      <c r="UUI43" s="23"/>
      <c r="UUJ43" s="23"/>
      <c r="UUK43" s="23"/>
      <c r="UUL43" s="23"/>
      <c r="UUM43" s="23"/>
      <c r="UUN43" s="23"/>
      <c r="UUO43" s="23"/>
      <c r="UUP43" s="23"/>
      <c r="UUQ43" s="23"/>
      <c r="UUR43" s="23"/>
      <c r="UUS43" s="23"/>
      <c r="UUT43" s="23"/>
      <c r="UUU43" s="23"/>
      <c r="UUV43" s="23"/>
      <c r="UUW43" s="23"/>
      <c r="UUX43" s="23"/>
      <c r="UUY43" s="23"/>
      <c r="UUZ43" s="23"/>
      <c r="UVA43" s="23"/>
      <c r="UVB43" s="23"/>
      <c r="UVC43" s="23"/>
      <c r="UVD43" s="23"/>
      <c r="UVE43" s="23"/>
      <c r="UVF43" s="23"/>
      <c r="UVG43" s="23"/>
      <c r="UVH43" s="23"/>
      <c r="UVI43" s="23"/>
      <c r="UVJ43" s="23"/>
      <c r="UVK43" s="23"/>
      <c r="UVL43" s="23"/>
      <c r="UVM43" s="23"/>
      <c r="UVN43" s="23"/>
      <c r="UVO43" s="23"/>
      <c r="UVP43" s="23"/>
      <c r="UVQ43" s="23"/>
      <c r="UVR43" s="23"/>
      <c r="UVS43" s="23"/>
      <c r="UVT43" s="23"/>
      <c r="UVU43" s="23"/>
      <c r="UVV43" s="23"/>
      <c r="UVW43" s="23"/>
      <c r="UVX43" s="23"/>
      <c r="UVY43" s="23"/>
      <c r="UVZ43" s="23"/>
      <c r="UWA43" s="23"/>
      <c r="UWB43" s="23"/>
      <c r="UWC43" s="23"/>
      <c r="UWD43" s="23"/>
      <c r="UWE43" s="23"/>
      <c r="UWF43" s="23"/>
      <c r="UWG43" s="23"/>
      <c r="UWH43" s="23"/>
      <c r="UWI43" s="23"/>
      <c r="UWJ43" s="23"/>
      <c r="UWK43" s="23"/>
      <c r="UWL43" s="23"/>
      <c r="UWM43" s="23"/>
      <c r="UWN43" s="23"/>
      <c r="UWO43" s="23"/>
      <c r="UWP43" s="23"/>
      <c r="UWQ43" s="23"/>
      <c r="UWR43" s="23"/>
      <c r="UWS43" s="23"/>
      <c r="UWT43" s="23"/>
      <c r="UWU43" s="23"/>
      <c r="UWV43" s="23"/>
      <c r="UWW43" s="23"/>
      <c r="UWX43" s="23"/>
      <c r="UWY43" s="23"/>
      <c r="UWZ43" s="23"/>
      <c r="UXA43" s="23"/>
      <c r="UXB43" s="23"/>
      <c r="UXC43" s="23"/>
      <c r="UXD43" s="23"/>
      <c r="UXE43" s="23"/>
      <c r="UXF43" s="23"/>
      <c r="UXG43" s="23"/>
      <c r="UXH43" s="23"/>
      <c r="UXI43" s="23"/>
      <c r="UXJ43" s="23"/>
      <c r="UXK43" s="23"/>
      <c r="UXL43" s="23"/>
      <c r="UXM43" s="23"/>
      <c r="UXN43" s="23"/>
      <c r="UXO43" s="23"/>
      <c r="UXP43" s="23"/>
      <c r="UXQ43" s="23"/>
      <c r="UXR43" s="23"/>
      <c r="UXS43" s="23"/>
      <c r="UXT43" s="23"/>
      <c r="UXU43" s="23"/>
      <c r="UXV43" s="23"/>
      <c r="UXW43" s="23"/>
      <c r="UXX43" s="23"/>
      <c r="UXY43" s="23"/>
      <c r="UXZ43" s="23"/>
      <c r="UYA43" s="23"/>
      <c r="UYB43" s="23"/>
      <c r="UYC43" s="23"/>
      <c r="UYD43" s="23"/>
      <c r="UYE43" s="23"/>
      <c r="UYF43" s="23"/>
      <c r="UYG43" s="23"/>
      <c r="UYH43" s="23"/>
      <c r="UYI43" s="23"/>
      <c r="UYJ43" s="23"/>
      <c r="UYK43" s="23"/>
      <c r="UYL43" s="23"/>
      <c r="UYM43" s="23"/>
      <c r="UYN43" s="23"/>
      <c r="UYO43" s="23"/>
      <c r="UYP43" s="23"/>
      <c r="UYQ43" s="23"/>
      <c r="UYR43" s="23"/>
      <c r="UYS43" s="23"/>
      <c r="UYT43" s="23"/>
      <c r="UYU43" s="23"/>
      <c r="UYV43" s="23"/>
      <c r="UYW43" s="23"/>
      <c r="UYX43" s="23"/>
      <c r="UYY43" s="23"/>
      <c r="UYZ43" s="23"/>
      <c r="UZA43" s="23"/>
      <c r="UZB43" s="23"/>
      <c r="UZC43" s="23"/>
      <c r="UZD43" s="23"/>
      <c r="UZE43" s="23"/>
      <c r="UZF43" s="23"/>
      <c r="UZG43" s="23"/>
      <c r="UZH43" s="23"/>
      <c r="UZI43" s="23"/>
      <c r="UZJ43" s="23"/>
      <c r="UZK43" s="23"/>
      <c r="UZL43" s="23"/>
      <c r="UZM43" s="23"/>
      <c r="UZN43" s="23"/>
      <c r="UZO43" s="23"/>
      <c r="UZP43" s="23"/>
      <c r="UZQ43" s="23"/>
      <c r="UZR43" s="23"/>
      <c r="UZS43" s="23"/>
      <c r="UZT43" s="23"/>
      <c r="UZU43" s="23"/>
      <c r="UZV43" s="23"/>
      <c r="UZW43" s="23"/>
      <c r="UZX43" s="23"/>
      <c r="UZY43" s="23"/>
      <c r="UZZ43" s="23"/>
      <c r="VAA43" s="23"/>
      <c r="VAB43" s="23"/>
      <c r="VAC43" s="23"/>
      <c r="VAD43" s="23"/>
      <c r="VAE43" s="23"/>
      <c r="VAF43" s="23"/>
      <c r="VAG43" s="23"/>
      <c r="VAH43" s="23"/>
      <c r="VAI43" s="23"/>
      <c r="VAJ43" s="23"/>
      <c r="VAK43" s="23"/>
      <c r="VAL43" s="23"/>
      <c r="VAM43" s="23"/>
      <c r="VAN43" s="23"/>
      <c r="VAO43" s="23"/>
      <c r="VAP43" s="23"/>
      <c r="VAQ43" s="23"/>
      <c r="VAR43" s="23"/>
      <c r="VAS43" s="23"/>
      <c r="VAT43" s="23"/>
      <c r="VAU43" s="23"/>
      <c r="VAV43" s="23"/>
      <c r="VAW43" s="23"/>
      <c r="VAX43" s="23"/>
      <c r="VAY43" s="23"/>
      <c r="VAZ43" s="23"/>
      <c r="VBA43" s="23"/>
      <c r="VBB43" s="23"/>
      <c r="VBC43" s="23"/>
      <c r="VBD43" s="23"/>
      <c r="VBE43" s="23"/>
      <c r="VBF43" s="23"/>
      <c r="VBG43" s="23"/>
      <c r="VBH43" s="23"/>
      <c r="VBI43" s="23"/>
      <c r="VBJ43" s="23"/>
      <c r="VBK43" s="23"/>
      <c r="VBL43" s="23"/>
      <c r="VBM43" s="23"/>
      <c r="VBN43" s="23"/>
      <c r="VBO43" s="23"/>
      <c r="VBP43" s="23"/>
      <c r="VBQ43" s="23"/>
      <c r="VBR43" s="23"/>
      <c r="VBS43" s="23"/>
      <c r="VBT43" s="23"/>
      <c r="VBU43" s="23"/>
      <c r="VBV43" s="23"/>
      <c r="VBW43" s="23"/>
      <c r="VBX43" s="23"/>
      <c r="VBY43" s="23"/>
      <c r="VBZ43" s="23"/>
      <c r="VCA43" s="23"/>
      <c r="VCB43" s="23"/>
      <c r="VCC43" s="23"/>
      <c r="VCD43" s="23"/>
      <c r="VCE43" s="23"/>
      <c r="VCF43" s="23"/>
      <c r="VCG43" s="23"/>
      <c r="VCH43" s="23"/>
      <c r="VCI43" s="23"/>
      <c r="VCJ43" s="23"/>
      <c r="VCK43" s="23"/>
      <c r="VCL43" s="23"/>
      <c r="VCM43" s="23"/>
      <c r="VCN43" s="23"/>
      <c r="VCO43" s="23"/>
      <c r="VCP43" s="23"/>
      <c r="VCQ43" s="23"/>
      <c r="VCR43" s="23"/>
      <c r="VCS43" s="23"/>
      <c r="VCT43" s="23"/>
      <c r="VCU43" s="23"/>
      <c r="VCV43" s="23"/>
      <c r="VCW43" s="23"/>
      <c r="VCX43" s="23"/>
      <c r="VCY43" s="23"/>
      <c r="VCZ43" s="23"/>
      <c r="VDA43" s="23"/>
      <c r="VDB43" s="23"/>
      <c r="VDC43" s="23"/>
      <c r="VDD43" s="23"/>
      <c r="VDE43" s="23"/>
      <c r="VDF43" s="23"/>
      <c r="VDG43" s="23"/>
      <c r="VDH43" s="23"/>
      <c r="VDI43" s="23"/>
      <c r="VDJ43" s="23"/>
      <c r="VDK43" s="23"/>
      <c r="VDL43" s="23"/>
      <c r="VDM43" s="23"/>
      <c r="VDN43" s="23"/>
      <c r="VDO43" s="23"/>
      <c r="VDP43" s="23"/>
      <c r="VDQ43" s="23"/>
      <c r="VDR43" s="23"/>
      <c r="VDS43" s="23"/>
      <c r="VDT43" s="23"/>
      <c r="VDU43" s="23"/>
      <c r="VDV43" s="23"/>
      <c r="VDW43" s="23"/>
      <c r="VDX43" s="23"/>
      <c r="VDY43" s="23"/>
      <c r="VDZ43" s="23"/>
      <c r="VEA43" s="23"/>
      <c r="VEB43" s="23"/>
      <c r="VEC43" s="23"/>
      <c r="VED43" s="23"/>
      <c r="VEE43" s="23"/>
      <c r="VEF43" s="23"/>
      <c r="VEG43" s="23"/>
      <c r="VEH43" s="23"/>
      <c r="VEI43" s="23"/>
      <c r="VEJ43" s="23"/>
      <c r="VEK43" s="23"/>
      <c r="VEL43" s="23"/>
      <c r="VEM43" s="23"/>
      <c r="VEN43" s="23"/>
      <c r="VEO43" s="23"/>
      <c r="VEP43" s="23"/>
      <c r="VEQ43" s="23"/>
      <c r="VER43" s="23"/>
      <c r="VES43" s="23"/>
      <c r="VET43" s="23"/>
      <c r="VEU43" s="23"/>
      <c r="VEV43" s="23"/>
      <c r="VEW43" s="23"/>
      <c r="VEX43" s="23"/>
      <c r="VEY43" s="23"/>
      <c r="VEZ43" s="23"/>
      <c r="VFA43" s="23"/>
      <c r="VFB43" s="23"/>
      <c r="VFC43" s="23"/>
      <c r="VFD43" s="23"/>
      <c r="VFE43" s="23"/>
      <c r="VFF43" s="23"/>
      <c r="VFG43" s="23"/>
      <c r="VFH43" s="23"/>
      <c r="VFI43" s="23"/>
      <c r="VFJ43" s="23"/>
      <c r="VFK43" s="23"/>
      <c r="VFL43" s="23"/>
      <c r="VFM43" s="23"/>
      <c r="VFN43" s="23"/>
      <c r="VFO43" s="23"/>
      <c r="VFP43" s="23"/>
      <c r="VFQ43" s="23"/>
      <c r="VFR43" s="23"/>
      <c r="VFS43" s="23"/>
      <c r="VFT43" s="23"/>
      <c r="VFU43" s="23"/>
      <c r="VFV43" s="23"/>
      <c r="VFW43" s="23"/>
      <c r="VFX43" s="23"/>
      <c r="VFY43" s="23"/>
      <c r="VFZ43" s="23"/>
      <c r="VGA43" s="23"/>
      <c r="VGB43" s="23"/>
      <c r="VGC43" s="23"/>
      <c r="VGD43" s="23"/>
      <c r="VGE43" s="23"/>
      <c r="VGF43" s="23"/>
      <c r="VGG43" s="23"/>
      <c r="VGH43" s="23"/>
      <c r="VGI43" s="23"/>
      <c r="VGJ43" s="23"/>
      <c r="VGK43" s="23"/>
      <c r="VGL43" s="23"/>
      <c r="VGM43" s="23"/>
      <c r="VGN43" s="23"/>
      <c r="VGO43" s="23"/>
      <c r="VGP43" s="23"/>
      <c r="VGQ43" s="23"/>
      <c r="VGR43" s="23"/>
      <c r="VGS43" s="23"/>
      <c r="VGT43" s="23"/>
      <c r="VGU43" s="23"/>
      <c r="VGV43" s="23"/>
      <c r="VGW43" s="23"/>
      <c r="VGX43" s="23"/>
      <c r="VGY43" s="23"/>
      <c r="VGZ43" s="23"/>
      <c r="VHA43" s="23"/>
      <c r="VHB43" s="23"/>
      <c r="VHC43" s="23"/>
      <c r="VHD43" s="23"/>
      <c r="VHE43" s="23"/>
      <c r="VHF43" s="23"/>
      <c r="VHG43" s="23"/>
      <c r="VHH43" s="23"/>
      <c r="VHI43" s="23"/>
      <c r="VHJ43" s="23"/>
      <c r="VHK43" s="23"/>
      <c r="VHL43" s="23"/>
      <c r="VHM43" s="23"/>
      <c r="VHN43" s="23"/>
      <c r="VHO43" s="23"/>
      <c r="VHP43" s="23"/>
      <c r="VHQ43" s="23"/>
      <c r="VHR43" s="23"/>
      <c r="VHS43" s="23"/>
      <c r="VHT43" s="23"/>
      <c r="VHU43" s="23"/>
      <c r="VHV43" s="23"/>
      <c r="VHW43" s="23"/>
      <c r="VHX43" s="23"/>
      <c r="VHY43" s="23"/>
      <c r="VHZ43" s="23"/>
      <c r="VIA43" s="23"/>
      <c r="VIB43" s="23"/>
      <c r="VIC43" s="23"/>
      <c r="VID43" s="23"/>
      <c r="VIE43" s="23"/>
      <c r="VIF43" s="23"/>
      <c r="VIG43" s="23"/>
      <c r="VIH43" s="23"/>
      <c r="VII43" s="23"/>
      <c r="VIJ43" s="23"/>
      <c r="VIK43" s="23"/>
      <c r="VIL43" s="23"/>
      <c r="VIM43" s="23"/>
      <c r="VIN43" s="23"/>
      <c r="VIO43" s="23"/>
      <c r="VIP43" s="23"/>
      <c r="VIQ43" s="23"/>
      <c r="VIR43" s="23"/>
      <c r="VIS43" s="23"/>
      <c r="VIT43" s="23"/>
      <c r="VIU43" s="23"/>
      <c r="VIV43" s="23"/>
      <c r="VIW43" s="23"/>
      <c r="VIX43" s="23"/>
      <c r="VIY43" s="23"/>
      <c r="VIZ43" s="23"/>
      <c r="VJA43" s="23"/>
      <c r="VJB43" s="23"/>
      <c r="VJC43" s="23"/>
      <c r="VJD43" s="23"/>
      <c r="VJE43" s="23"/>
      <c r="VJF43" s="23"/>
      <c r="VJG43" s="23"/>
      <c r="VJH43" s="23"/>
      <c r="VJI43" s="23"/>
      <c r="VJJ43" s="23"/>
      <c r="VJK43" s="23"/>
      <c r="VJL43" s="23"/>
      <c r="VJM43" s="23"/>
      <c r="VJN43" s="23"/>
      <c r="VJO43" s="23"/>
      <c r="VJP43" s="23"/>
      <c r="VJQ43" s="23"/>
      <c r="VJR43" s="23"/>
      <c r="VJS43" s="23"/>
      <c r="VJT43" s="23"/>
      <c r="VJU43" s="23"/>
      <c r="VJV43" s="23"/>
      <c r="VJW43" s="23"/>
      <c r="VJX43" s="23"/>
      <c r="VJY43" s="23"/>
      <c r="VJZ43" s="23"/>
      <c r="VKA43" s="23"/>
      <c r="VKB43" s="23"/>
      <c r="VKC43" s="23"/>
      <c r="VKD43" s="23"/>
      <c r="VKE43" s="23"/>
      <c r="VKF43" s="23"/>
      <c r="VKG43" s="23"/>
      <c r="VKH43" s="23"/>
      <c r="VKI43" s="23"/>
      <c r="VKJ43" s="23"/>
      <c r="VKK43" s="23"/>
      <c r="VKL43" s="23"/>
      <c r="VKM43" s="23"/>
      <c r="VKN43" s="23"/>
      <c r="VKO43" s="23"/>
      <c r="VKP43" s="23"/>
      <c r="VKQ43" s="23"/>
      <c r="VKR43" s="23"/>
      <c r="VKS43" s="23"/>
      <c r="VKT43" s="23"/>
      <c r="VKU43" s="23"/>
      <c r="VKV43" s="23"/>
      <c r="VKW43" s="23"/>
      <c r="VKX43" s="23"/>
      <c r="VKY43" s="23"/>
      <c r="VKZ43" s="23"/>
      <c r="VLA43" s="23"/>
      <c r="VLB43" s="23"/>
      <c r="VLC43" s="23"/>
      <c r="VLD43" s="23"/>
      <c r="VLE43" s="23"/>
      <c r="VLF43" s="23"/>
      <c r="VLG43" s="23"/>
      <c r="VLH43" s="23"/>
      <c r="VLI43" s="23"/>
      <c r="VLJ43" s="23"/>
      <c r="VLK43" s="23"/>
      <c r="VLL43" s="23"/>
      <c r="VLM43" s="23"/>
      <c r="VLN43" s="23"/>
      <c r="VLO43" s="23"/>
      <c r="VLP43" s="23"/>
      <c r="VLQ43" s="23"/>
      <c r="VLR43" s="23"/>
      <c r="VLS43" s="23"/>
      <c r="VLT43" s="23"/>
      <c r="VLU43" s="23"/>
      <c r="VLV43" s="23"/>
      <c r="VLW43" s="23"/>
      <c r="VLX43" s="23"/>
      <c r="VLY43" s="23"/>
      <c r="VLZ43" s="23"/>
      <c r="VMA43" s="23"/>
      <c r="VMB43" s="23"/>
      <c r="VMC43" s="23"/>
      <c r="VMD43" s="23"/>
      <c r="VME43" s="23"/>
      <c r="VMF43" s="23"/>
      <c r="VMG43" s="23"/>
      <c r="VMH43" s="23"/>
      <c r="VMI43" s="23"/>
      <c r="VMJ43" s="23"/>
      <c r="VMK43" s="23"/>
      <c r="VML43" s="23"/>
      <c r="VMM43" s="23"/>
      <c r="VMN43" s="23"/>
      <c r="VMO43" s="23"/>
      <c r="VMP43" s="23"/>
      <c r="VMQ43" s="23"/>
      <c r="VMR43" s="23"/>
      <c r="VMS43" s="23"/>
      <c r="VMT43" s="23"/>
      <c r="VMU43" s="23"/>
      <c r="VMV43" s="23"/>
      <c r="VMW43" s="23"/>
      <c r="VMX43" s="23"/>
      <c r="VMY43" s="23"/>
      <c r="VMZ43" s="23"/>
      <c r="VNA43" s="23"/>
      <c r="VNB43" s="23"/>
      <c r="VNC43" s="23"/>
      <c r="VND43" s="23"/>
      <c r="VNE43" s="23"/>
      <c r="VNF43" s="23"/>
      <c r="VNG43" s="23"/>
      <c r="VNH43" s="23"/>
      <c r="VNI43" s="23"/>
      <c r="VNJ43" s="23"/>
      <c r="VNK43" s="23"/>
      <c r="VNL43" s="23"/>
      <c r="VNM43" s="23"/>
      <c r="VNN43" s="23"/>
      <c r="VNO43" s="23"/>
      <c r="VNP43" s="23"/>
      <c r="VNQ43" s="23"/>
      <c r="VNR43" s="23"/>
      <c r="VNS43" s="23"/>
      <c r="VNT43" s="23"/>
      <c r="VNU43" s="23"/>
      <c r="VNV43" s="23"/>
      <c r="VNW43" s="23"/>
      <c r="VNX43" s="23"/>
      <c r="VNY43" s="23"/>
      <c r="VNZ43" s="23"/>
      <c r="VOA43" s="23"/>
      <c r="VOB43" s="23"/>
      <c r="VOC43" s="23"/>
      <c r="VOD43" s="23"/>
      <c r="VOE43" s="23"/>
      <c r="VOF43" s="23"/>
      <c r="VOG43" s="23"/>
      <c r="VOH43" s="23"/>
      <c r="VOI43" s="23"/>
      <c r="VOJ43" s="23"/>
      <c r="VOK43" s="23"/>
      <c r="VOL43" s="23"/>
      <c r="VOM43" s="23"/>
      <c r="VON43" s="23"/>
      <c r="VOO43" s="23"/>
      <c r="VOP43" s="23"/>
      <c r="VOQ43" s="23"/>
      <c r="VOR43" s="23"/>
      <c r="VOS43" s="23"/>
      <c r="VOT43" s="23"/>
      <c r="VOU43" s="23"/>
      <c r="VOV43" s="23"/>
      <c r="VOW43" s="23"/>
      <c r="VOX43" s="23"/>
      <c r="VOY43" s="23"/>
      <c r="VOZ43" s="23"/>
      <c r="VPA43" s="23"/>
      <c r="VPB43" s="23"/>
      <c r="VPC43" s="23"/>
      <c r="VPD43" s="23"/>
      <c r="VPE43" s="23"/>
      <c r="VPF43" s="23"/>
      <c r="VPG43" s="23"/>
      <c r="VPH43" s="23"/>
      <c r="VPI43" s="23"/>
      <c r="VPJ43" s="23"/>
      <c r="VPK43" s="23"/>
      <c r="VPL43" s="23"/>
      <c r="VPM43" s="23"/>
      <c r="VPN43" s="23"/>
      <c r="VPO43" s="23"/>
      <c r="VPP43" s="23"/>
      <c r="VPQ43" s="23"/>
      <c r="VPR43" s="23"/>
      <c r="VPS43" s="23"/>
      <c r="VPT43" s="23"/>
      <c r="VPU43" s="23"/>
      <c r="VPV43" s="23"/>
      <c r="VPW43" s="23"/>
      <c r="VPX43" s="23"/>
      <c r="VPY43" s="23"/>
      <c r="VPZ43" s="23"/>
      <c r="VQA43" s="23"/>
      <c r="VQB43" s="23"/>
      <c r="VQC43" s="23"/>
      <c r="VQD43" s="23"/>
      <c r="VQE43" s="23"/>
      <c r="VQF43" s="23"/>
      <c r="VQG43" s="23"/>
      <c r="VQH43" s="23"/>
      <c r="VQI43" s="23"/>
      <c r="VQJ43" s="23"/>
      <c r="VQK43" s="23"/>
      <c r="VQL43" s="23"/>
      <c r="VQM43" s="23"/>
      <c r="VQN43" s="23"/>
      <c r="VQO43" s="23"/>
      <c r="VQP43" s="23"/>
      <c r="VQQ43" s="23"/>
      <c r="VQR43" s="23"/>
      <c r="VQS43" s="23"/>
      <c r="VQT43" s="23"/>
      <c r="VQU43" s="23"/>
      <c r="VQV43" s="23"/>
      <c r="VQW43" s="23"/>
      <c r="VQX43" s="23"/>
      <c r="VQY43" s="23"/>
      <c r="VQZ43" s="23"/>
      <c r="VRA43" s="23"/>
      <c r="VRB43" s="23"/>
      <c r="VRC43" s="23"/>
      <c r="VRD43" s="23"/>
      <c r="VRE43" s="23"/>
      <c r="VRF43" s="23"/>
      <c r="VRG43" s="23"/>
      <c r="VRH43" s="23"/>
      <c r="VRI43" s="23"/>
      <c r="VRJ43" s="23"/>
      <c r="VRK43" s="23"/>
      <c r="VRL43" s="23"/>
      <c r="VRM43" s="23"/>
      <c r="VRN43" s="23"/>
      <c r="VRO43" s="23"/>
      <c r="VRP43" s="23"/>
      <c r="VRQ43" s="23"/>
      <c r="VRR43" s="23"/>
      <c r="VRS43" s="23"/>
      <c r="VRT43" s="23"/>
      <c r="VRU43" s="23"/>
      <c r="VRV43" s="23"/>
      <c r="VRW43" s="23"/>
      <c r="VRX43" s="23"/>
      <c r="VRY43" s="23"/>
      <c r="VRZ43" s="23"/>
      <c r="VSA43" s="23"/>
      <c r="VSB43" s="23"/>
      <c r="VSC43" s="23"/>
      <c r="VSD43" s="23"/>
      <c r="VSE43" s="23"/>
      <c r="VSF43" s="23"/>
      <c r="VSG43" s="23"/>
      <c r="VSH43" s="23"/>
      <c r="VSI43" s="23"/>
      <c r="VSJ43" s="23"/>
      <c r="VSK43" s="23"/>
      <c r="VSL43" s="23"/>
      <c r="VSM43" s="23"/>
      <c r="VSN43" s="23"/>
      <c r="VSO43" s="23"/>
      <c r="VSP43" s="23"/>
      <c r="VSQ43" s="23"/>
      <c r="VSR43" s="23"/>
      <c r="VSS43" s="23"/>
      <c r="VST43" s="23"/>
      <c r="VSU43" s="23"/>
      <c r="VSV43" s="23"/>
      <c r="VSW43" s="23"/>
      <c r="VSX43" s="23"/>
      <c r="VSY43" s="23"/>
      <c r="VSZ43" s="23"/>
      <c r="VTA43" s="23"/>
      <c r="VTB43" s="23"/>
      <c r="VTC43" s="23"/>
      <c r="VTD43" s="23"/>
      <c r="VTE43" s="23"/>
      <c r="VTF43" s="23"/>
      <c r="VTG43" s="23"/>
      <c r="VTH43" s="23"/>
      <c r="VTI43" s="23"/>
      <c r="VTJ43" s="23"/>
      <c r="VTK43" s="23"/>
      <c r="VTL43" s="23"/>
      <c r="VTM43" s="23"/>
      <c r="VTN43" s="23"/>
      <c r="VTO43" s="23"/>
      <c r="VTP43" s="23"/>
      <c r="VTQ43" s="23"/>
      <c r="VTR43" s="23"/>
      <c r="VTS43" s="23"/>
      <c r="VTT43" s="23"/>
      <c r="VTU43" s="23"/>
      <c r="VTV43" s="23"/>
      <c r="VTW43" s="23"/>
      <c r="VTX43" s="23"/>
      <c r="VTY43" s="23"/>
      <c r="VTZ43" s="23"/>
      <c r="VUA43" s="23"/>
      <c r="VUB43" s="23"/>
      <c r="VUC43" s="23"/>
      <c r="VUD43" s="23"/>
      <c r="VUE43" s="23"/>
      <c r="VUF43" s="23"/>
      <c r="VUG43" s="23"/>
      <c r="VUH43" s="23"/>
      <c r="VUI43" s="23"/>
      <c r="VUJ43" s="23"/>
      <c r="VUK43" s="23"/>
      <c r="VUL43" s="23"/>
      <c r="VUM43" s="23"/>
      <c r="VUN43" s="23"/>
      <c r="VUO43" s="23"/>
      <c r="VUP43" s="23"/>
      <c r="VUQ43" s="23"/>
      <c r="VUR43" s="23"/>
      <c r="VUS43" s="23"/>
      <c r="VUT43" s="23"/>
      <c r="VUU43" s="23"/>
      <c r="VUV43" s="23"/>
      <c r="VUW43" s="23"/>
      <c r="VUX43" s="23"/>
      <c r="VUY43" s="23"/>
      <c r="VUZ43" s="23"/>
      <c r="VVA43" s="23"/>
      <c r="VVB43" s="23"/>
      <c r="VVC43" s="23"/>
      <c r="VVD43" s="23"/>
      <c r="VVE43" s="23"/>
      <c r="VVF43" s="23"/>
      <c r="VVG43" s="23"/>
      <c r="VVH43" s="23"/>
      <c r="VVI43" s="23"/>
      <c r="VVJ43" s="23"/>
      <c r="VVK43" s="23"/>
      <c r="VVL43" s="23"/>
      <c r="VVM43" s="23"/>
      <c r="VVN43" s="23"/>
      <c r="VVO43" s="23"/>
      <c r="VVP43" s="23"/>
      <c r="VVQ43" s="23"/>
      <c r="VVR43" s="23"/>
      <c r="VVS43" s="23"/>
      <c r="VVT43" s="23"/>
      <c r="VVU43" s="23"/>
      <c r="VVV43" s="23"/>
      <c r="VVW43" s="23"/>
      <c r="VVX43" s="23"/>
      <c r="VVY43" s="23"/>
      <c r="VVZ43" s="23"/>
      <c r="VWA43" s="23"/>
      <c r="VWB43" s="23"/>
      <c r="VWC43" s="23"/>
      <c r="VWD43" s="23"/>
      <c r="VWE43" s="23"/>
      <c r="VWF43" s="23"/>
      <c r="VWG43" s="23"/>
      <c r="VWH43" s="23"/>
      <c r="VWI43" s="23"/>
      <c r="VWJ43" s="23"/>
      <c r="VWK43" s="23"/>
      <c r="VWL43" s="23"/>
      <c r="VWM43" s="23"/>
      <c r="VWN43" s="23"/>
      <c r="VWO43" s="23"/>
      <c r="VWP43" s="23"/>
      <c r="VWQ43" s="23"/>
      <c r="VWR43" s="23"/>
      <c r="VWS43" s="23"/>
      <c r="VWT43" s="23"/>
      <c r="VWU43" s="23"/>
      <c r="VWV43" s="23"/>
      <c r="VWW43" s="23"/>
      <c r="VWX43" s="23"/>
      <c r="VWY43" s="23"/>
      <c r="VWZ43" s="23"/>
      <c r="VXA43" s="23"/>
      <c r="VXB43" s="23"/>
      <c r="VXC43" s="23"/>
      <c r="VXD43" s="23"/>
      <c r="VXE43" s="23"/>
      <c r="VXF43" s="23"/>
      <c r="VXG43" s="23"/>
      <c r="VXH43" s="23"/>
      <c r="VXI43" s="23"/>
      <c r="VXJ43" s="23"/>
      <c r="VXK43" s="23"/>
      <c r="VXL43" s="23"/>
      <c r="VXM43" s="23"/>
      <c r="VXN43" s="23"/>
      <c r="VXO43" s="23"/>
      <c r="VXP43" s="23"/>
      <c r="VXQ43" s="23"/>
      <c r="VXR43" s="23"/>
      <c r="VXS43" s="23"/>
      <c r="VXT43" s="23"/>
      <c r="VXU43" s="23"/>
      <c r="VXV43" s="23"/>
      <c r="VXW43" s="23"/>
      <c r="VXX43" s="23"/>
      <c r="VXY43" s="23"/>
      <c r="VXZ43" s="23"/>
      <c r="VYA43" s="23"/>
      <c r="VYB43" s="23"/>
      <c r="VYC43" s="23"/>
      <c r="VYD43" s="23"/>
      <c r="VYE43" s="23"/>
      <c r="VYF43" s="23"/>
      <c r="VYG43" s="23"/>
      <c r="VYH43" s="23"/>
      <c r="VYI43" s="23"/>
      <c r="VYJ43" s="23"/>
      <c r="VYK43" s="23"/>
      <c r="VYL43" s="23"/>
      <c r="VYM43" s="23"/>
      <c r="VYN43" s="23"/>
      <c r="VYO43" s="23"/>
      <c r="VYP43" s="23"/>
      <c r="VYQ43" s="23"/>
      <c r="VYR43" s="23"/>
      <c r="VYS43" s="23"/>
      <c r="VYT43" s="23"/>
      <c r="VYU43" s="23"/>
      <c r="VYV43" s="23"/>
      <c r="VYW43" s="23"/>
      <c r="VYX43" s="23"/>
      <c r="VYY43" s="23"/>
      <c r="VYZ43" s="23"/>
      <c r="VZA43" s="23"/>
      <c r="VZB43" s="23"/>
      <c r="VZC43" s="23"/>
      <c r="VZD43" s="23"/>
      <c r="VZE43" s="23"/>
      <c r="VZF43" s="23"/>
      <c r="VZG43" s="23"/>
      <c r="VZH43" s="23"/>
      <c r="VZI43" s="23"/>
      <c r="VZJ43" s="23"/>
      <c r="VZK43" s="23"/>
      <c r="VZL43" s="23"/>
      <c r="VZM43" s="23"/>
      <c r="VZN43" s="23"/>
      <c r="VZO43" s="23"/>
      <c r="VZP43" s="23"/>
      <c r="VZQ43" s="23"/>
      <c r="VZR43" s="23"/>
      <c r="VZS43" s="23"/>
      <c r="VZT43" s="23"/>
      <c r="VZU43" s="23"/>
      <c r="VZV43" s="23"/>
      <c r="VZW43" s="23"/>
      <c r="VZX43" s="23"/>
      <c r="VZY43" s="23"/>
      <c r="VZZ43" s="23"/>
      <c r="WAA43" s="23"/>
      <c r="WAB43" s="23"/>
      <c r="WAC43" s="23"/>
      <c r="WAD43" s="23"/>
      <c r="WAE43" s="23"/>
      <c r="WAF43" s="23"/>
      <c r="WAG43" s="23"/>
      <c r="WAH43" s="23"/>
      <c r="WAI43" s="23"/>
      <c r="WAJ43" s="23"/>
      <c r="WAK43" s="23"/>
      <c r="WAL43" s="23"/>
      <c r="WAM43" s="23"/>
      <c r="WAN43" s="23"/>
      <c r="WAO43" s="23"/>
      <c r="WAP43" s="23"/>
      <c r="WAQ43" s="23"/>
      <c r="WAR43" s="23"/>
      <c r="WAS43" s="23"/>
      <c r="WAT43" s="23"/>
      <c r="WAU43" s="23"/>
      <c r="WAV43" s="23"/>
      <c r="WAW43" s="23"/>
      <c r="WAX43" s="23"/>
      <c r="WAY43" s="23"/>
      <c r="WAZ43" s="23"/>
      <c r="WBA43" s="23"/>
      <c r="WBB43" s="23"/>
      <c r="WBC43" s="23"/>
      <c r="WBD43" s="23"/>
      <c r="WBE43" s="23"/>
      <c r="WBF43" s="23"/>
      <c r="WBG43" s="23"/>
      <c r="WBH43" s="23"/>
      <c r="WBI43" s="23"/>
      <c r="WBJ43" s="23"/>
      <c r="WBK43" s="23"/>
      <c r="WBL43" s="23"/>
      <c r="WBM43" s="23"/>
      <c r="WBN43" s="23"/>
      <c r="WBO43" s="23"/>
      <c r="WBP43" s="23"/>
      <c r="WBQ43" s="23"/>
      <c r="WBR43" s="23"/>
      <c r="WBS43" s="23"/>
      <c r="WBT43" s="23"/>
      <c r="WBU43" s="23"/>
      <c r="WBV43" s="23"/>
      <c r="WBW43" s="23"/>
      <c r="WBX43" s="23"/>
      <c r="WBY43" s="23"/>
      <c r="WBZ43" s="23"/>
      <c r="WCA43" s="23"/>
      <c r="WCB43" s="23"/>
      <c r="WCC43" s="23"/>
      <c r="WCD43" s="23"/>
      <c r="WCE43" s="23"/>
      <c r="WCF43" s="23"/>
      <c r="WCG43" s="23"/>
      <c r="WCH43" s="23"/>
      <c r="WCI43" s="23"/>
      <c r="WCJ43" s="23"/>
      <c r="WCK43" s="23"/>
      <c r="WCL43" s="23"/>
      <c r="WCM43" s="23"/>
      <c r="WCN43" s="23"/>
      <c r="WCO43" s="23"/>
      <c r="WCP43" s="23"/>
      <c r="WCQ43" s="23"/>
      <c r="WCR43" s="23"/>
      <c r="WCS43" s="23"/>
      <c r="WCT43" s="23"/>
      <c r="WCU43" s="23"/>
      <c r="WCV43" s="23"/>
      <c r="WCW43" s="23"/>
      <c r="WCX43" s="23"/>
      <c r="WCY43" s="23"/>
      <c r="WCZ43" s="23"/>
      <c r="WDA43" s="23"/>
      <c r="WDB43" s="23"/>
      <c r="WDC43" s="23"/>
      <c r="WDD43" s="23"/>
      <c r="WDE43" s="23"/>
      <c r="WDF43" s="23"/>
      <c r="WDG43" s="23"/>
      <c r="WDH43" s="23"/>
      <c r="WDI43" s="23"/>
      <c r="WDJ43" s="23"/>
      <c r="WDK43" s="23"/>
      <c r="WDL43" s="23"/>
      <c r="WDM43" s="23"/>
      <c r="WDN43" s="23"/>
      <c r="WDO43" s="23"/>
      <c r="WDP43" s="23"/>
      <c r="WDQ43" s="23"/>
      <c r="WDR43" s="23"/>
      <c r="WDS43" s="23"/>
      <c r="WDT43" s="23"/>
      <c r="WDU43" s="23"/>
      <c r="WDV43" s="23"/>
      <c r="WDW43" s="23"/>
      <c r="WDX43" s="23"/>
      <c r="WDY43" s="23"/>
      <c r="WDZ43" s="23"/>
      <c r="WEA43" s="23"/>
      <c r="WEB43" s="23"/>
      <c r="WEC43" s="23"/>
      <c r="WED43" s="23"/>
      <c r="WEE43" s="23"/>
      <c r="WEF43" s="23"/>
      <c r="WEG43" s="23"/>
      <c r="WEH43" s="23"/>
      <c r="WEI43" s="23"/>
      <c r="WEJ43" s="23"/>
      <c r="WEK43" s="23"/>
      <c r="WEL43" s="23"/>
      <c r="WEM43" s="23"/>
      <c r="WEN43" s="23"/>
      <c r="WEO43" s="23"/>
      <c r="WEP43" s="23"/>
      <c r="WEQ43" s="23"/>
      <c r="WER43" s="23"/>
      <c r="WES43" s="23"/>
      <c r="WET43" s="23"/>
      <c r="WEU43" s="23"/>
      <c r="WEV43" s="23"/>
      <c r="WEW43" s="23"/>
      <c r="WEX43" s="23"/>
      <c r="WEY43" s="23"/>
      <c r="WEZ43" s="23"/>
      <c r="WFA43" s="23"/>
      <c r="WFB43" s="23"/>
      <c r="WFC43" s="23"/>
      <c r="WFD43" s="23"/>
      <c r="WFE43" s="23"/>
      <c r="WFF43" s="23"/>
      <c r="WFG43" s="23"/>
      <c r="WFH43" s="23"/>
      <c r="WFI43" s="23"/>
      <c r="WFJ43" s="23"/>
      <c r="WFK43" s="23"/>
      <c r="WFL43" s="23"/>
      <c r="WFM43" s="23"/>
      <c r="WFN43" s="23"/>
      <c r="WFO43" s="23"/>
      <c r="WFP43" s="23"/>
      <c r="WFQ43" s="23"/>
      <c r="WFR43" s="23"/>
      <c r="WFS43" s="23"/>
      <c r="WFT43" s="23"/>
      <c r="WFU43" s="23"/>
      <c r="WFV43" s="23"/>
      <c r="WFW43" s="23"/>
      <c r="WFX43" s="23"/>
      <c r="WFY43" s="23"/>
      <c r="WFZ43" s="23"/>
      <c r="WGA43" s="23"/>
      <c r="WGB43" s="23"/>
      <c r="WGC43" s="23"/>
      <c r="WGD43" s="23"/>
      <c r="WGE43" s="23"/>
      <c r="WGF43" s="23"/>
      <c r="WGG43" s="23"/>
      <c r="WGH43" s="23"/>
      <c r="WGI43" s="23"/>
      <c r="WGJ43" s="23"/>
      <c r="WGK43" s="23"/>
      <c r="WGL43" s="23"/>
      <c r="WGM43" s="23"/>
      <c r="WGN43" s="23"/>
      <c r="WGO43" s="23"/>
      <c r="WGP43" s="23"/>
      <c r="WGQ43" s="23"/>
      <c r="WGR43" s="23"/>
      <c r="WGS43" s="23"/>
      <c r="WGT43" s="23"/>
      <c r="WGU43" s="23"/>
      <c r="WGV43" s="23"/>
      <c r="WGW43" s="23"/>
      <c r="WGX43" s="23"/>
      <c r="WGY43" s="23"/>
      <c r="WGZ43" s="23"/>
      <c r="WHA43" s="23"/>
      <c r="WHB43" s="23"/>
      <c r="WHC43" s="23"/>
      <c r="WHD43" s="23"/>
      <c r="WHE43" s="23"/>
      <c r="WHF43" s="23"/>
      <c r="WHG43" s="23"/>
      <c r="WHH43" s="23"/>
      <c r="WHI43" s="23"/>
      <c r="WHJ43" s="23"/>
      <c r="WHK43" s="23"/>
      <c r="WHL43" s="23"/>
      <c r="WHM43" s="23"/>
      <c r="WHN43" s="23"/>
      <c r="WHO43" s="23"/>
      <c r="WHP43" s="23"/>
      <c r="WHQ43" s="23"/>
      <c r="WHR43" s="23"/>
      <c r="WHS43" s="23"/>
      <c r="WHT43" s="23"/>
      <c r="WHU43" s="23"/>
      <c r="WHV43" s="23"/>
      <c r="WHW43" s="23"/>
      <c r="WHX43" s="23"/>
      <c r="WHY43" s="23"/>
      <c r="WHZ43" s="23"/>
      <c r="WIA43" s="23"/>
      <c r="WIB43" s="23"/>
      <c r="WIC43" s="23"/>
      <c r="WID43" s="23"/>
      <c r="WIE43" s="23"/>
      <c r="WIF43" s="23"/>
      <c r="WIG43" s="23"/>
      <c r="WIH43" s="23"/>
      <c r="WII43" s="23"/>
      <c r="WIJ43" s="23"/>
      <c r="WIK43" s="23"/>
      <c r="WIL43" s="23"/>
      <c r="WIM43" s="23"/>
      <c r="WIN43" s="23"/>
      <c r="WIO43" s="23"/>
      <c r="WIP43" s="23"/>
      <c r="WIQ43" s="23"/>
      <c r="WIR43" s="23"/>
      <c r="WIS43" s="23"/>
      <c r="WIT43" s="23"/>
      <c r="WIU43" s="23"/>
      <c r="WIV43" s="23"/>
      <c r="WIW43" s="23"/>
      <c r="WIX43" s="23"/>
      <c r="WIY43" s="23"/>
      <c r="WIZ43" s="23"/>
      <c r="WJA43" s="23"/>
      <c r="WJB43" s="23"/>
      <c r="WJC43" s="23"/>
      <c r="WJD43" s="23"/>
      <c r="WJE43" s="23"/>
      <c r="WJF43" s="23"/>
      <c r="WJG43" s="23"/>
      <c r="WJH43" s="23"/>
      <c r="WJI43" s="23"/>
      <c r="WJJ43" s="23"/>
      <c r="WJK43" s="23"/>
      <c r="WJL43" s="23"/>
      <c r="WJM43" s="23"/>
      <c r="WJN43" s="23"/>
      <c r="WJO43" s="23"/>
      <c r="WJP43" s="23"/>
      <c r="WJQ43" s="23"/>
      <c r="WJR43" s="23"/>
      <c r="WJS43" s="23"/>
      <c r="WJT43" s="23"/>
      <c r="WJU43" s="23"/>
      <c r="WJV43" s="23"/>
      <c r="WJW43" s="23"/>
      <c r="WJX43" s="23"/>
      <c r="WJY43" s="23"/>
      <c r="WJZ43" s="23"/>
      <c r="WKA43" s="23"/>
      <c r="WKB43" s="23"/>
      <c r="WKC43" s="23"/>
      <c r="WKD43" s="23"/>
      <c r="WKE43" s="23"/>
      <c r="WKF43" s="23"/>
      <c r="WKG43" s="23"/>
      <c r="WKH43" s="23"/>
      <c r="WKI43" s="23"/>
      <c r="WKJ43" s="23"/>
      <c r="WKK43" s="23"/>
      <c r="WKL43" s="23"/>
      <c r="WKM43" s="23"/>
      <c r="WKN43" s="23"/>
      <c r="WKO43" s="23"/>
      <c r="WKP43" s="23"/>
      <c r="WKQ43" s="23"/>
      <c r="WKR43" s="23"/>
      <c r="WKS43" s="23"/>
      <c r="WKT43" s="23"/>
      <c r="WKU43" s="23"/>
      <c r="WKV43" s="23"/>
      <c r="WKW43" s="23"/>
      <c r="WKX43" s="23"/>
      <c r="WKY43" s="23"/>
      <c r="WKZ43" s="23"/>
      <c r="WLA43" s="23"/>
      <c r="WLB43" s="23"/>
      <c r="WLC43" s="23"/>
      <c r="WLD43" s="23"/>
      <c r="WLE43" s="23"/>
      <c r="WLF43" s="23"/>
      <c r="WLG43" s="23"/>
      <c r="WLH43" s="23"/>
      <c r="WLI43" s="23"/>
      <c r="WLJ43" s="23"/>
      <c r="WLK43" s="23"/>
      <c r="WLL43" s="23"/>
      <c r="WLM43" s="23"/>
      <c r="WLN43" s="23"/>
      <c r="WLO43" s="23"/>
      <c r="WLP43" s="23"/>
      <c r="WLQ43" s="23"/>
      <c r="WLR43" s="23"/>
      <c r="WLS43" s="23"/>
      <c r="WLT43" s="23"/>
      <c r="WLU43" s="23"/>
      <c r="WLV43" s="23"/>
      <c r="WLW43" s="23"/>
      <c r="WLX43" s="23"/>
      <c r="WLY43" s="23"/>
      <c r="WLZ43" s="23"/>
      <c r="WMA43" s="23"/>
      <c r="WMB43" s="23"/>
      <c r="WMC43" s="23"/>
      <c r="WMD43" s="23"/>
      <c r="WME43" s="23"/>
      <c r="WMF43" s="23"/>
      <c r="WMG43" s="23"/>
      <c r="WMH43" s="23"/>
      <c r="WMI43" s="23"/>
      <c r="WMJ43" s="23"/>
      <c r="WMK43" s="23"/>
      <c r="WML43" s="23"/>
      <c r="WMM43" s="23"/>
      <c r="WMN43" s="23"/>
      <c r="WMO43" s="23"/>
      <c r="WMP43" s="23"/>
      <c r="WMQ43" s="23"/>
      <c r="WMR43" s="23"/>
      <c r="WMS43" s="23"/>
      <c r="WMT43" s="23"/>
      <c r="WMU43" s="23"/>
      <c r="WMV43" s="23"/>
      <c r="WMW43" s="23"/>
      <c r="WMX43" s="23"/>
      <c r="WMY43" s="23"/>
      <c r="WMZ43" s="23"/>
      <c r="WNA43" s="23"/>
      <c r="WNB43" s="23"/>
      <c r="WNC43" s="23"/>
      <c r="WND43" s="23"/>
      <c r="WNE43" s="23"/>
      <c r="WNF43" s="23"/>
      <c r="WNG43" s="23"/>
      <c r="WNH43" s="23"/>
      <c r="WNI43" s="23"/>
      <c r="WNJ43" s="23"/>
      <c r="WNK43" s="23"/>
      <c r="WNL43" s="23"/>
      <c r="WNM43" s="23"/>
      <c r="WNN43" s="23"/>
      <c r="WNO43" s="23"/>
      <c r="WNP43" s="23"/>
      <c r="WNQ43" s="23"/>
      <c r="WNR43" s="23"/>
      <c r="WNS43" s="23"/>
      <c r="WNT43" s="23"/>
      <c r="WNU43" s="23"/>
      <c r="WNV43" s="23"/>
      <c r="WNW43" s="23"/>
      <c r="WNX43" s="23"/>
      <c r="WNY43" s="23"/>
      <c r="WNZ43" s="23"/>
      <c r="WOA43" s="23"/>
      <c r="WOB43" s="23"/>
      <c r="WOC43" s="23"/>
      <c r="WOD43" s="23"/>
      <c r="WOE43" s="23"/>
      <c r="WOF43" s="23"/>
      <c r="WOG43" s="23"/>
      <c r="WOH43" s="23"/>
      <c r="WOI43" s="23"/>
      <c r="WOJ43" s="23"/>
      <c r="WOK43" s="23"/>
      <c r="WOL43" s="23"/>
      <c r="WOM43" s="23"/>
      <c r="WON43" s="23"/>
      <c r="WOO43" s="23"/>
      <c r="WOP43" s="23"/>
      <c r="WOQ43" s="23"/>
      <c r="WOR43" s="23"/>
      <c r="WOS43" s="23"/>
      <c r="WOT43" s="23"/>
      <c r="WOU43" s="23"/>
      <c r="WOV43" s="23"/>
      <c r="WOW43" s="23"/>
      <c r="WOX43" s="23"/>
      <c r="WOY43" s="23"/>
      <c r="WOZ43" s="23"/>
      <c r="WPA43" s="23"/>
      <c r="WPB43" s="23"/>
      <c r="WPC43" s="23"/>
      <c r="WPD43" s="23"/>
      <c r="WPE43" s="23"/>
      <c r="WPF43" s="23"/>
      <c r="WPG43" s="23"/>
      <c r="WPH43" s="23"/>
      <c r="WPI43" s="23"/>
      <c r="WPJ43" s="23"/>
      <c r="WPK43" s="23"/>
      <c r="WPL43" s="23"/>
      <c r="WPM43" s="23"/>
      <c r="WPN43" s="23"/>
      <c r="WPO43" s="23"/>
      <c r="WPP43" s="23"/>
      <c r="WPQ43" s="23"/>
      <c r="WPR43" s="23"/>
      <c r="WPS43" s="23"/>
      <c r="WPT43" s="23"/>
      <c r="WPU43" s="23"/>
      <c r="WPV43" s="23"/>
      <c r="WPW43" s="23"/>
      <c r="WPX43" s="23"/>
      <c r="WPY43" s="23"/>
      <c r="WPZ43" s="23"/>
      <c r="WQA43" s="23"/>
      <c r="WQB43" s="23"/>
      <c r="WQC43" s="23"/>
      <c r="WQD43" s="23"/>
      <c r="WQE43" s="23"/>
      <c r="WQF43" s="23"/>
      <c r="WQG43" s="23"/>
      <c r="WQH43" s="23"/>
      <c r="WQI43" s="23"/>
      <c r="WQJ43" s="23"/>
      <c r="WQK43" s="23"/>
      <c r="WQL43" s="23"/>
      <c r="WQM43" s="23"/>
      <c r="WQN43" s="23"/>
      <c r="WQO43" s="23"/>
      <c r="WQP43" s="23"/>
      <c r="WQQ43" s="23"/>
      <c r="WQR43" s="23"/>
      <c r="WQS43" s="23"/>
      <c r="WQT43" s="23"/>
      <c r="WQU43" s="23"/>
      <c r="WQV43" s="23"/>
      <c r="WQW43" s="23"/>
      <c r="WQX43" s="23"/>
      <c r="WQY43" s="23"/>
      <c r="WQZ43" s="23"/>
      <c r="WRA43" s="23"/>
      <c r="WRB43" s="23"/>
      <c r="WRC43" s="23"/>
      <c r="WRD43" s="23"/>
      <c r="WRE43" s="23"/>
      <c r="WRF43" s="23"/>
      <c r="WRG43" s="23"/>
      <c r="WRH43" s="23"/>
      <c r="WRI43" s="23"/>
      <c r="WRJ43" s="23"/>
      <c r="WRK43" s="23"/>
      <c r="WRL43" s="23"/>
      <c r="WRM43" s="23"/>
      <c r="WRN43" s="23"/>
      <c r="WRO43" s="23"/>
      <c r="WRP43" s="23"/>
      <c r="WRQ43" s="23"/>
      <c r="WRR43" s="23"/>
      <c r="WRS43" s="23"/>
      <c r="WRT43" s="23"/>
      <c r="WRU43" s="23"/>
      <c r="WRV43" s="23"/>
      <c r="WRW43" s="23"/>
      <c r="WRX43" s="23"/>
      <c r="WRY43" s="23"/>
      <c r="WRZ43" s="23"/>
      <c r="WSA43" s="23"/>
      <c r="WSB43" s="23"/>
      <c r="WSC43" s="23"/>
      <c r="WSD43" s="23"/>
      <c r="WSE43" s="23"/>
      <c r="WSF43" s="23"/>
      <c r="WSG43" s="23"/>
      <c r="WSH43" s="23"/>
      <c r="WSI43" s="23"/>
      <c r="WSJ43" s="23"/>
      <c r="WSK43" s="23"/>
      <c r="WSL43" s="23"/>
      <c r="WSM43" s="23"/>
      <c r="WSN43" s="23"/>
      <c r="WSO43" s="23"/>
      <c r="WSP43" s="23"/>
      <c r="WSQ43" s="23"/>
      <c r="WSR43" s="23"/>
      <c r="WSS43" s="23"/>
      <c r="WST43" s="23"/>
      <c r="WSU43" s="23"/>
      <c r="WSV43" s="23"/>
      <c r="WSW43" s="23"/>
      <c r="WSX43" s="23"/>
      <c r="WSY43" s="23"/>
      <c r="WSZ43" s="23"/>
      <c r="WTA43" s="23"/>
      <c r="WTB43" s="23"/>
      <c r="WTC43" s="23"/>
      <c r="WTD43" s="23"/>
      <c r="WTE43" s="23"/>
      <c r="WTF43" s="23"/>
      <c r="WTG43" s="23"/>
      <c r="WTH43" s="23"/>
      <c r="WTI43" s="23"/>
      <c r="WTJ43" s="23"/>
      <c r="WTK43" s="23"/>
      <c r="WTL43" s="23"/>
      <c r="WTM43" s="23"/>
      <c r="WTN43" s="23"/>
      <c r="WTO43" s="23"/>
      <c r="WTP43" s="23"/>
      <c r="WTQ43" s="23"/>
      <c r="WTR43" s="23"/>
      <c r="WTS43" s="23"/>
      <c r="WTT43" s="23"/>
      <c r="WTU43" s="23"/>
      <c r="WTV43" s="23"/>
      <c r="WTW43" s="23"/>
      <c r="WTX43" s="23"/>
      <c r="WTY43" s="23"/>
      <c r="WTZ43" s="23"/>
      <c r="WUA43" s="23"/>
      <c r="WUB43" s="23"/>
      <c r="WUC43" s="23"/>
      <c r="WUD43" s="23"/>
      <c r="WUE43" s="23"/>
      <c r="WUF43" s="23"/>
      <c r="WUG43" s="23"/>
      <c r="WUH43" s="23"/>
      <c r="WUI43" s="23"/>
      <c r="WUJ43" s="23"/>
      <c r="WUK43" s="23"/>
      <c r="WUL43" s="23"/>
      <c r="WUM43" s="23"/>
      <c r="WUN43" s="23"/>
      <c r="WUO43" s="23"/>
      <c r="WUP43" s="23"/>
      <c r="WUQ43" s="23"/>
      <c r="WUR43" s="23"/>
      <c r="WUS43" s="23"/>
      <c r="WUT43" s="23"/>
      <c r="WUU43" s="23"/>
      <c r="WUV43" s="23"/>
      <c r="WUW43" s="23"/>
      <c r="WUX43" s="23"/>
      <c r="WUY43" s="23"/>
      <c r="WUZ43" s="23"/>
      <c r="WVA43" s="23"/>
      <c r="WVB43" s="23"/>
      <c r="WVC43" s="23"/>
      <c r="WVD43" s="23"/>
      <c r="WVE43" s="23"/>
      <c r="WVF43" s="23"/>
      <c r="WVG43" s="23"/>
      <c r="WVH43" s="23"/>
      <c r="WVI43" s="23"/>
      <c r="WVJ43" s="23"/>
      <c r="WVK43" s="23"/>
      <c r="WVL43" s="23"/>
      <c r="WVM43" s="23"/>
      <c r="WVN43" s="23"/>
      <c r="WVO43" s="23"/>
      <c r="WVP43" s="23"/>
      <c r="WVQ43" s="23"/>
      <c r="WVR43" s="23"/>
      <c r="WVS43" s="23"/>
      <c r="WVT43" s="23"/>
      <c r="WVU43" s="23"/>
      <c r="WVV43" s="23"/>
      <c r="WVW43" s="23"/>
      <c r="WVX43" s="23"/>
      <c r="WVY43" s="23"/>
      <c r="WVZ43" s="23"/>
      <c r="WWA43" s="23"/>
      <c r="WWB43" s="23"/>
      <c r="WWC43" s="23"/>
      <c r="WWD43" s="23"/>
      <c r="WWE43" s="23"/>
      <c r="WWF43" s="23"/>
      <c r="WWG43" s="23"/>
      <c r="WWH43" s="23"/>
      <c r="WWI43" s="23"/>
      <c r="WWJ43" s="23"/>
      <c r="WWK43" s="23"/>
      <c r="WWL43" s="23"/>
      <c r="WWM43" s="23"/>
      <c r="WWN43" s="23"/>
      <c r="WWO43" s="23"/>
      <c r="WWP43" s="23"/>
      <c r="WWQ43" s="23"/>
      <c r="WWR43" s="23"/>
      <c r="WWS43" s="23"/>
      <c r="WWT43" s="23"/>
      <c r="WWU43" s="23"/>
      <c r="WWV43" s="23"/>
      <c r="WWW43" s="23"/>
      <c r="WWX43" s="23"/>
      <c r="WWY43" s="23"/>
      <c r="WWZ43" s="23"/>
      <c r="WXA43" s="23"/>
      <c r="WXB43" s="23"/>
      <c r="WXC43" s="23"/>
      <c r="WXD43" s="23"/>
      <c r="WXE43" s="23"/>
      <c r="WXF43" s="23"/>
      <c r="WXG43" s="23"/>
      <c r="WXH43" s="23"/>
      <c r="WXI43" s="23"/>
      <c r="WXJ43" s="23"/>
      <c r="WXK43" s="23"/>
      <c r="WXL43" s="23"/>
      <c r="WXM43" s="23"/>
      <c r="WXN43" s="23"/>
      <c r="WXO43" s="23"/>
      <c r="WXP43" s="23"/>
      <c r="WXQ43" s="23"/>
      <c r="WXR43" s="23"/>
      <c r="WXS43" s="23"/>
      <c r="WXT43" s="23"/>
      <c r="WXU43" s="23"/>
      <c r="WXV43" s="23"/>
      <c r="WXW43" s="23"/>
      <c r="WXX43" s="23"/>
      <c r="WXY43" s="23"/>
      <c r="WXZ43" s="23"/>
      <c r="WYA43" s="23"/>
      <c r="WYB43" s="23"/>
      <c r="WYC43" s="23"/>
      <c r="WYD43" s="23"/>
      <c r="WYE43" s="23"/>
      <c r="WYF43" s="23"/>
      <c r="WYG43" s="23"/>
      <c r="WYH43" s="23"/>
      <c r="WYI43" s="23"/>
      <c r="WYJ43" s="23"/>
      <c r="WYK43" s="23"/>
      <c r="WYL43" s="23"/>
      <c r="WYM43" s="23"/>
      <c r="WYN43" s="23"/>
      <c r="WYO43" s="23"/>
      <c r="WYP43" s="23"/>
      <c r="WYQ43" s="23"/>
      <c r="WYR43" s="23"/>
      <c r="WYS43" s="23"/>
      <c r="WYT43" s="23"/>
      <c r="WYU43" s="23"/>
      <c r="WYV43" s="23"/>
      <c r="WYW43" s="23"/>
      <c r="WYX43" s="23"/>
      <c r="WYY43" s="23"/>
      <c r="WYZ43" s="23"/>
      <c r="WZA43" s="23"/>
      <c r="WZB43" s="23"/>
      <c r="WZC43" s="23"/>
      <c r="WZD43" s="23"/>
      <c r="WZE43" s="23"/>
      <c r="WZF43" s="23"/>
      <c r="WZG43" s="23"/>
      <c r="WZH43" s="23"/>
      <c r="WZI43" s="23"/>
      <c r="WZJ43" s="23"/>
      <c r="WZK43" s="23"/>
      <c r="WZL43" s="23"/>
      <c r="WZM43" s="23"/>
      <c r="WZN43" s="23"/>
      <c r="WZO43" s="23"/>
      <c r="WZP43" s="23"/>
      <c r="WZQ43" s="23"/>
      <c r="WZR43" s="23"/>
      <c r="WZS43" s="23"/>
      <c r="WZT43" s="23"/>
      <c r="WZU43" s="23"/>
      <c r="WZV43" s="23"/>
      <c r="WZW43" s="23"/>
      <c r="WZX43" s="23"/>
      <c r="WZY43" s="23"/>
      <c r="WZZ43" s="23"/>
      <c r="XAA43" s="23"/>
      <c r="XAB43" s="23"/>
      <c r="XAC43" s="23"/>
      <c r="XAD43" s="23"/>
      <c r="XAE43" s="23"/>
      <c r="XAF43" s="23"/>
      <c r="XAG43" s="23"/>
      <c r="XAH43" s="23"/>
      <c r="XAI43" s="23"/>
      <c r="XAJ43" s="23"/>
      <c r="XAK43" s="23"/>
      <c r="XAL43" s="23"/>
      <c r="XAM43" s="23"/>
      <c r="XAN43" s="23"/>
      <c r="XAO43" s="23"/>
      <c r="XAP43" s="23"/>
      <c r="XAQ43" s="23"/>
      <c r="XAR43" s="23"/>
      <c r="XAS43" s="23"/>
      <c r="XAT43" s="23"/>
      <c r="XAU43" s="23"/>
      <c r="XAV43" s="23"/>
      <c r="XAW43" s="23"/>
      <c r="XAX43" s="23"/>
      <c r="XAY43" s="23"/>
      <c r="XAZ43" s="23"/>
      <c r="XBA43" s="23"/>
      <c r="XBB43" s="23"/>
      <c r="XBC43" s="23"/>
      <c r="XBD43" s="23"/>
      <c r="XBE43" s="23"/>
      <c r="XBF43" s="23"/>
      <c r="XBG43" s="23"/>
      <c r="XBH43" s="23"/>
      <c r="XBI43" s="23"/>
      <c r="XBJ43" s="23"/>
      <c r="XBK43" s="23"/>
      <c r="XBL43" s="23"/>
      <c r="XBM43" s="23"/>
      <c r="XBN43" s="23"/>
      <c r="XBO43" s="23"/>
      <c r="XBP43" s="23"/>
      <c r="XBQ43" s="23"/>
      <c r="XBR43" s="23"/>
      <c r="XBS43" s="23"/>
      <c r="XBT43" s="23"/>
      <c r="XBU43" s="23"/>
      <c r="XBV43" s="23"/>
      <c r="XBW43" s="23"/>
      <c r="XBX43" s="23"/>
      <c r="XBY43" s="23"/>
      <c r="XBZ43" s="23"/>
      <c r="XCA43" s="23"/>
      <c r="XCB43" s="23"/>
      <c r="XCC43" s="23"/>
      <c r="XCD43" s="23"/>
      <c r="XCE43" s="23"/>
      <c r="XCF43" s="23"/>
      <c r="XCG43" s="23"/>
      <c r="XCH43" s="23"/>
      <c r="XCI43" s="23"/>
      <c r="XCJ43" s="23"/>
      <c r="XCK43" s="23"/>
      <c r="XCL43" s="23"/>
      <c r="XCM43" s="23"/>
      <c r="XCN43" s="23"/>
      <c r="XCO43" s="23"/>
      <c r="XCP43" s="23"/>
      <c r="XCQ43" s="23"/>
      <c r="XCR43" s="23"/>
      <c r="XCS43" s="23"/>
      <c r="XCT43" s="23"/>
      <c r="XCU43" s="23"/>
      <c r="XCV43" s="23"/>
      <c r="XCW43" s="23"/>
      <c r="XCX43" s="23"/>
      <c r="XCY43" s="23"/>
      <c r="XCZ43" s="23"/>
      <c r="XDA43" s="23"/>
      <c r="XDB43" s="23"/>
      <c r="XDC43" s="23"/>
      <c r="XDD43" s="23"/>
      <c r="XDE43" s="23"/>
      <c r="XDF43" s="23"/>
      <c r="XDG43" s="23"/>
      <c r="XDH43" s="23"/>
      <c r="XDI43" s="23"/>
      <c r="XDJ43" s="23"/>
      <c r="XDK43" s="23"/>
      <c r="XDL43" s="23"/>
      <c r="XDM43" s="23"/>
      <c r="XDN43" s="23"/>
      <c r="XDO43" s="23"/>
      <c r="XDP43" s="23"/>
      <c r="XDQ43" s="23"/>
      <c r="XDR43" s="23"/>
      <c r="XDS43" s="23"/>
      <c r="XDT43" s="23"/>
      <c r="XDU43" s="23"/>
      <c r="XDV43" s="23"/>
      <c r="XDW43" s="23"/>
      <c r="XDX43" s="23"/>
      <c r="XDY43" s="23"/>
      <c r="XDZ43" s="23"/>
      <c r="XEA43" s="23"/>
      <c r="XEB43" s="23"/>
      <c r="XEC43" s="23"/>
      <c r="XED43" s="23"/>
      <c r="XEE43" s="23"/>
      <c r="XEF43" s="23"/>
      <c r="XEG43" s="23"/>
      <c r="XEH43" s="23"/>
      <c r="XEI43" s="23"/>
      <c r="XEJ43" s="23"/>
      <c r="XEK43" s="23"/>
      <c r="XEL43" s="23"/>
      <c r="XEM43" s="23"/>
      <c r="XEN43" s="23"/>
      <c r="XEO43" s="23"/>
      <c r="XEP43" s="23"/>
      <c r="XEQ43" s="23"/>
      <c r="XER43" s="23"/>
      <c r="XES43" s="23"/>
      <c r="XET43" s="23"/>
      <c r="XEU43" s="23"/>
      <c r="XEV43" s="23"/>
      <c r="XEW43" s="23"/>
      <c r="XEX43" s="23"/>
      <c r="XEY43" s="23"/>
      <c r="XEZ43" s="23"/>
      <c r="XFA43" s="23"/>
      <c r="XFB43" s="23"/>
      <c r="XFC43" s="23"/>
      <c r="XFD43" s="23"/>
    </row>
    <row r="44" spans="1:16384" x14ac:dyDescent="0.2">
      <c r="A44" s="56" t="s">
        <v>337</v>
      </c>
      <c r="B44" s="14" t="s">
        <v>603</v>
      </c>
      <c r="C44" s="14" t="s">
        <v>1605</v>
      </c>
      <c r="D44" s="14"/>
      <c r="E44" s="14"/>
      <c r="F44" s="14"/>
      <c r="G44" s="14"/>
      <c r="H44" s="8">
        <v>1</v>
      </c>
      <c r="I44" s="8"/>
      <c r="J44" s="14" t="s">
        <v>1055</v>
      </c>
      <c r="K44" s="23"/>
      <c r="L44" s="23"/>
      <c r="M44" s="23"/>
      <c r="N44" s="23"/>
      <c r="O44" s="23"/>
      <c r="P44" s="23"/>
      <c r="Q44" s="23"/>
      <c r="R44" s="23"/>
      <c r="S44" s="23"/>
      <c r="T44" s="23"/>
      <c r="U44" s="24"/>
      <c r="V44" s="23"/>
      <c r="W44" s="23"/>
      <c r="X44" s="23"/>
      <c r="Y44" s="23"/>
      <c r="Z44" s="23"/>
      <c r="AA44" s="23"/>
      <c r="AB44" s="23"/>
      <c r="AC44" s="23"/>
      <c r="AD44" s="23"/>
      <c r="AE44" s="23"/>
      <c r="AF44" s="23"/>
      <c r="AG44" s="23"/>
      <c r="AH44" s="23"/>
      <c r="AI44" s="23"/>
      <c r="AJ44" s="23"/>
      <c r="AK44" s="23"/>
      <c r="AL44" s="23"/>
      <c r="AM44" s="23"/>
      <c r="AN44" s="23"/>
      <c r="AO44" s="23"/>
      <c r="AP44" s="23"/>
      <c r="AQ44" s="23"/>
      <c r="AR44" s="23"/>
      <c r="AS44" s="23"/>
      <c r="AT44" s="23"/>
      <c r="AU44" s="23"/>
      <c r="AV44" s="23"/>
      <c r="AW44" s="23"/>
      <c r="AX44" s="23"/>
      <c r="AY44" s="23"/>
      <c r="AZ44" s="23"/>
      <c r="BA44" s="23"/>
      <c r="BB44" s="23"/>
      <c r="BC44" s="23"/>
      <c r="BD44" s="23"/>
      <c r="BE44" s="23"/>
      <c r="BF44" s="23"/>
      <c r="BG44" s="23"/>
      <c r="BH44" s="23"/>
      <c r="BI44" s="23"/>
      <c r="BJ44" s="23"/>
      <c r="BK44" s="23"/>
      <c r="BL44" s="23"/>
      <c r="BM44" s="23"/>
      <c r="BN44" s="23"/>
      <c r="BO44" s="23"/>
      <c r="BP44" s="23"/>
      <c r="BQ44" s="23"/>
      <c r="BR44" s="23"/>
      <c r="BS44" s="23"/>
      <c r="BT44" s="23"/>
      <c r="BU44" s="23"/>
      <c r="BV44" s="23"/>
      <c r="BW44" s="23"/>
      <c r="BX44" s="23"/>
      <c r="BY44" s="23"/>
      <c r="BZ44" s="23"/>
      <c r="CA44" s="23"/>
      <c r="CB44" s="23"/>
      <c r="CC44" s="23"/>
      <c r="CD44" s="23"/>
      <c r="CE44" s="23"/>
      <c r="CF44" s="23"/>
      <c r="CG44" s="23"/>
      <c r="CH44" s="23"/>
      <c r="CI44" s="23"/>
      <c r="CJ44" s="23"/>
      <c r="CK44" s="23"/>
      <c r="CL44" s="23"/>
      <c r="CM44" s="23"/>
      <c r="CN44" s="23"/>
      <c r="CO44" s="23"/>
      <c r="CP44" s="23"/>
      <c r="CQ44" s="23"/>
      <c r="CR44" s="23"/>
      <c r="CS44" s="23"/>
      <c r="CT44" s="23"/>
      <c r="CU44" s="23"/>
      <c r="CV44" s="23"/>
      <c r="CW44" s="23"/>
      <c r="CX44" s="23"/>
      <c r="CY44" s="23"/>
      <c r="CZ44" s="23"/>
      <c r="DA44" s="23"/>
      <c r="DB44" s="23"/>
      <c r="DC44" s="23"/>
      <c r="DD44" s="23"/>
      <c r="DE44" s="23"/>
      <c r="DF44" s="23"/>
      <c r="DG44" s="23"/>
      <c r="DH44" s="23"/>
      <c r="DI44" s="23"/>
      <c r="DJ44" s="23"/>
      <c r="DK44" s="23"/>
      <c r="DL44" s="23"/>
      <c r="DM44" s="23"/>
      <c r="DN44" s="23"/>
      <c r="DO44" s="23"/>
      <c r="DP44" s="23"/>
      <c r="DQ44" s="23"/>
      <c r="DR44" s="23"/>
      <c r="DS44" s="23"/>
      <c r="DT44" s="23"/>
      <c r="DU44" s="23"/>
      <c r="DV44" s="23"/>
      <c r="DW44" s="23"/>
      <c r="DX44" s="23"/>
      <c r="DY44" s="23"/>
      <c r="DZ44" s="23"/>
      <c r="EA44" s="23"/>
      <c r="EB44" s="23"/>
      <c r="EC44" s="23"/>
      <c r="ED44" s="23"/>
      <c r="EE44" s="23"/>
      <c r="EF44" s="23"/>
      <c r="EG44" s="23"/>
      <c r="EH44" s="23"/>
      <c r="EI44" s="23"/>
      <c r="EJ44" s="23"/>
      <c r="EK44" s="23"/>
      <c r="EL44" s="23"/>
      <c r="EM44" s="23"/>
      <c r="EN44" s="23"/>
      <c r="EO44" s="23"/>
      <c r="EP44" s="23"/>
      <c r="EQ44" s="23"/>
      <c r="ER44" s="23"/>
      <c r="ES44" s="23"/>
      <c r="ET44" s="23"/>
      <c r="EU44" s="23"/>
      <c r="EV44" s="23"/>
      <c r="EW44" s="23"/>
      <c r="EX44" s="23"/>
      <c r="EY44" s="23"/>
      <c r="EZ44" s="23"/>
      <c r="FA44" s="23"/>
      <c r="FB44" s="23"/>
      <c r="FC44" s="23"/>
      <c r="FD44" s="23"/>
      <c r="FE44" s="23"/>
      <c r="FF44" s="23"/>
      <c r="FG44" s="23"/>
      <c r="FH44" s="23"/>
      <c r="FI44" s="23"/>
      <c r="FJ44" s="23"/>
      <c r="FK44" s="23"/>
      <c r="FL44" s="23"/>
      <c r="FM44" s="23"/>
      <c r="FN44" s="23"/>
      <c r="FO44" s="23"/>
      <c r="FP44" s="23"/>
      <c r="FQ44" s="23"/>
      <c r="FR44" s="23"/>
      <c r="FS44" s="23"/>
      <c r="FT44" s="23"/>
      <c r="FU44" s="23"/>
      <c r="FV44" s="23"/>
      <c r="FW44" s="23"/>
      <c r="FX44" s="23"/>
      <c r="FY44" s="23"/>
      <c r="FZ44" s="23"/>
      <c r="GA44" s="23"/>
      <c r="GB44" s="23"/>
      <c r="GC44" s="23"/>
      <c r="GD44" s="23"/>
      <c r="GE44" s="23"/>
      <c r="GF44" s="23"/>
      <c r="GG44" s="23"/>
      <c r="GH44" s="23"/>
      <c r="GI44" s="23"/>
      <c r="GJ44" s="23"/>
      <c r="GK44" s="23"/>
      <c r="GL44" s="23"/>
      <c r="GM44" s="23"/>
      <c r="GN44" s="23"/>
      <c r="GO44" s="23"/>
      <c r="GP44" s="23"/>
      <c r="GQ44" s="23"/>
      <c r="GR44" s="23"/>
      <c r="GS44" s="23"/>
      <c r="GT44" s="23"/>
      <c r="GU44" s="23"/>
      <c r="GV44" s="23"/>
      <c r="GW44" s="23"/>
      <c r="GX44" s="23"/>
      <c r="GY44" s="23"/>
      <c r="GZ44" s="23"/>
      <c r="HA44" s="23"/>
      <c r="HB44" s="23"/>
      <c r="HC44" s="23"/>
      <c r="HD44" s="23"/>
      <c r="HE44" s="23"/>
      <c r="HF44" s="23"/>
      <c r="HG44" s="23"/>
      <c r="HH44" s="23"/>
      <c r="HI44" s="23"/>
      <c r="HJ44" s="23"/>
      <c r="HK44" s="23"/>
      <c r="HL44" s="23"/>
      <c r="HM44" s="23"/>
      <c r="HN44" s="23"/>
      <c r="HO44" s="23"/>
      <c r="HP44" s="23"/>
      <c r="HQ44" s="23"/>
      <c r="HR44" s="23"/>
      <c r="HS44" s="23"/>
      <c r="HT44" s="23"/>
      <c r="HU44" s="23"/>
      <c r="HV44" s="23"/>
      <c r="HW44" s="23"/>
      <c r="HX44" s="23"/>
      <c r="HY44" s="23"/>
      <c r="HZ44" s="23"/>
      <c r="IA44" s="23"/>
      <c r="IB44" s="23"/>
      <c r="IC44" s="23"/>
      <c r="ID44" s="23"/>
      <c r="IE44" s="23"/>
      <c r="IF44" s="23"/>
      <c r="IG44" s="23"/>
      <c r="IH44" s="23"/>
      <c r="II44" s="23"/>
      <c r="IJ44" s="23"/>
      <c r="IK44" s="23"/>
      <c r="IL44" s="23"/>
      <c r="IM44" s="23"/>
      <c r="IN44" s="23"/>
      <c r="IO44" s="23"/>
      <c r="IP44" s="23"/>
      <c r="IQ44" s="23"/>
      <c r="IR44" s="23"/>
      <c r="IS44" s="23"/>
      <c r="IT44" s="23"/>
      <c r="IU44" s="23"/>
      <c r="IV44" s="23"/>
      <c r="IW44" s="23"/>
      <c r="IX44" s="23"/>
      <c r="IY44" s="23"/>
      <c r="IZ44" s="23"/>
      <c r="JA44" s="23"/>
      <c r="JB44" s="23"/>
      <c r="JC44" s="23"/>
      <c r="JD44" s="23"/>
      <c r="JE44" s="23"/>
      <c r="JF44" s="23"/>
      <c r="JG44" s="23"/>
      <c r="JH44" s="23"/>
      <c r="JI44" s="23"/>
      <c r="JJ44" s="23"/>
      <c r="JK44" s="23"/>
      <c r="JL44" s="23"/>
      <c r="JM44" s="23"/>
      <c r="JN44" s="23"/>
      <c r="JO44" s="23"/>
      <c r="JP44" s="23"/>
      <c r="JQ44" s="23"/>
      <c r="JR44" s="23"/>
      <c r="JS44" s="23"/>
      <c r="JT44" s="23"/>
      <c r="JU44" s="23"/>
      <c r="JV44" s="23"/>
      <c r="JW44" s="23"/>
      <c r="JX44" s="23"/>
      <c r="JY44" s="23"/>
      <c r="JZ44" s="23"/>
      <c r="KA44" s="23"/>
      <c r="KB44" s="23"/>
      <c r="KC44" s="23"/>
      <c r="KD44" s="23"/>
      <c r="KE44" s="23"/>
      <c r="KF44" s="23"/>
      <c r="KG44" s="23"/>
      <c r="KH44" s="23"/>
      <c r="KI44" s="23"/>
      <c r="KJ44" s="23"/>
      <c r="KK44" s="23"/>
      <c r="KL44" s="23"/>
      <c r="KM44" s="23"/>
      <c r="KN44" s="23"/>
      <c r="KO44" s="23"/>
      <c r="KP44" s="23"/>
      <c r="KQ44" s="23"/>
      <c r="KR44" s="23"/>
      <c r="KS44" s="23"/>
      <c r="KT44" s="23"/>
      <c r="KU44" s="23"/>
      <c r="KV44" s="23"/>
      <c r="KW44" s="23"/>
      <c r="KX44" s="23"/>
      <c r="KY44" s="23"/>
      <c r="KZ44" s="23"/>
      <c r="LA44" s="23"/>
      <c r="LB44" s="23"/>
      <c r="LC44" s="23"/>
      <c r="LD44" s="23"/>
      <c r="LE44" s="23"/>
      <c r="LF44" s="23"/>
      <c r="LG44" s="23"/>
      <c r="LH44" s="23"/>
      <c r="LI44" s="23"/>
      <c r="LJ44" s="23"/>
      <c r="LK44" s="23"/>
      <c r="LL44" s="23"/>
      <c r="LM44" s="23"/>
      <c r="LN44" s="23"/>
      <c r="LO44" s="23"/>
      <c r="LP44" s="23"/>
      <c r="LQ44" s="23"/>
      <c r="LR44" s="23"/>
      <c r="LS44" s="23"/>
      <c r="LT44" s="23"/>
      <c r="LU44" s="23"/>
      <c r="LV44" s="23"/>
      <c r="LW44" s="23"/>
      <c r="LX44" s="23"/>
      <c r="LY44" s="23"/>
      <c r="LZ44" s="23"/>
      <c r="MA44" s="23"/>
      <c r="MB44" s="23"/>
      <c r="MC44" s="23"/>
      <c r="MD44" s="23"/>
      <c r="ME44" s="23"/>
      <c r="MF44" s="23"/>
      <c r="MG44" s="23"/>
      <c r="MH44" s="23"/>
      <c r="MI44" s="23"/>
      <c r="MJ44" s="23"/>
      <c r="MK44" s="23"/>
      <c r="ML44" s="23"/>
      <c r="MM44" s="23"/>
      <c r="MN44" s="23"/>
      <c r="MO44" s="23"/>
      <c r="MP44" s="23"/>
      <c r="MQ44" s="23"/>
      <c r="MR44" s="23"/>
      <c r="MS44" s="23"/>
      <c r="MT44" s="23"/>
      <c r="MU44" s="23"/>
      <c r="MV44" s="23"/>
      <c r="MW44" s="23"/>
      <c r="MX44" s="23"/>
      <c r="MY44" s="23"/>
      <c r="MZ44" s="23"/>
      <c r="NA44" s="23"/>
      <c r="NB44" s="23"/>
      <c r="NC44" s="23"/>
      <c r="ND44" s="23"/>
      <c r="NE44" s="23"/>
      <c r="NF44" s="23"/>
      <c r="NG44" s="23"/>
      <c r="NH44" s="23"/>
      <c r="NI44" s="23"/>
      <c r="NJ44" s="23"/>
      <c r="NK44" s="23"/>
      <c r="NL44" s="23"/>
      <c r="NM44" s="23"/>
      <c r="NN44" s="23"/>
      <c r="NO44" s="23"/>
      <c r="NP44" s="23"/>
      <c r="NQ44" s="23"/>
      <c r="NR44" s="23"/>
      <c r="NS44" s="23"/>
      <c r="NT44" s="23"/>
      <c r="NU44" s="23"/>
      <c r="NV44" s="23"/>
      <c r="NW44" s="23"/>
      <c r="NX44" s="23"/>
      <c r="NY44" s="23"/>
      <c r="NZ44" s="23"/>
      <c r="OA44" s="23"/>
      <c r="OB44" s="23"/>
      <c r="OC44" s="23"/>
      <c r="OD44" s="23"/>
      <c r="OE44" s="23"/>
      <c r="OF44" s="23"/>
      <c r="OG44" s="23"/>
      <c r="OH44" s="23"/>
      <c r="OI44" s="23"/>
      <c r="OJ44" s="23"/>
      <c r="OK44" s="23"/>
      <c r="OL44" s="23"/>
      <c r="OM44" s="23"/>
      <c r="ON44" s="23"/>
      <c r="OO44" s="23"/>
      <c r="OP44" s="23"/>
      <c r="OQ44" s="23"/>
      <c r="OR44" s="23"/>
      <c r="OS44" s="23"/>
      <c r="OT44" s="23"/>
      <c r="OU44" s="23"/>
      <c r="OV44" s="23"/>
      <c r="OW44" s="23"/>
      <c r="OX44" s="23"/>
      <c r="OY44" s="23"/>
      <c r="OZ44" s="23"/>
      <c r="PA44" s="23"/>
      <c r="PB44" s="23"/>
      <c r="PC44" s="23"/>
      <c r="PD44" s="23"/>
      <c r="PE44" s="23"/>
      <c r="PF44" s="23"/>
      <c r="PG44" s="23"/>
      <c r="PH44" s="23"/>
      <c r="PI44" s="23"/>
      <c r="PJ44" s="23"/>
      <c r="PK44" s="23"/>
      <c r="PL44" s="23"/>
      <c r="PM44" s="23"/>
      <c r="PN44" s="23"/>
      <c r="PO44" s="23"/>
      <c r="PP44" s="23"/>
      <c r="PQ44" s="23"/>
      <c r="PR44" s="23"/>
      <c r="PS44" s="23"/>
      <c r="PT44" s="23"/>
      <c r="PU44" s="23"/>
      <c r="PV44" s="23"/>
      <c r="PW44" s="23"/>
      <c r="PX44" s="23"/>
      <c r="PY44" s="23"/>
      <c r="PZ44" s="23"/>
      <c r="QA44" s="23"/>
      <c r="QB44" s="23"/>
      <c r="QC44" s="23"/>
      <c r="QD44" s="23"/>
      <c r="QE44" s="23"/>
      <c r="QF44" s="23"/>
      <c r="QG44" s="23"/>
      <c r="QH44" s="23"/>
      <c r="QI44" s="23"/>
      <c r="QJ44" s="23"/>
      <c r="QK44" s="23"/>
      <c r="QL44" s="23"/>
      <c r="QM44" s="23"/>
      <c r="QN44" s="23"/>
      <c r="QO44" s="23"/>
      <c r="QP44" s="23"/>
      <c r="QQ44" s="23"/>
      <c r="QR44" s="23"/>
      <c r="QS44" s="23"/>
      <c r="QT44" s="23"/>
      <c r="QU44" s="23"/>
      <c r="QV44" s="23"/>
      <c r="QW44" s="23"/>
      <c r="QX44" s="23"/>
      <c r="QY44" s="23"/>
      <c r="QZ44" s="23"/>
      <c r="RA44" s="23"/>
      <c r="RB44" s="23"/>
      <c r="RC44" s="23"/>
      <c r="RD44" s="23"/>
      <c r="RE44" s="23"/>
      <c r="RF44" s="23"/>
      <c r="RG44" s="23"/>
      <c r="RH44" s="23"/>
      <c r="RI44" s="23"/>
      <c r="RJ44" s="23"/>
      <c r="RK44" s="23"/>
      <c r="RL44" s="23"/>
      <c r="RM44" s="23"/>
      <c r="RN44" s="23"/>
      <c r="RO44" s="23"/>
      <c r="RP44" s="23"/>
      <c r="RQ44" s="23"/>
      <c r="RR44" s="23"/>
      <c r="RS44" s="23"/>
      <c r="RT44" s="23"/>
      <c r="RU44" s="23"/>
      <c r="RV44" s="23"/>
      <c r="RW44" s="23"/>
      <c r="RX44" s="23"/>
      <c r="RY44" s="23"/>
      <c r="RZ44" s="23"/>
      <c r="SA44" s="23"/>
      <c r="SB44" s="23"/>
      <c r="SC44" s="23"/>
      <c r="SD44" s="23"/>
      <c r="SE44" s="23"/>
      <c r="SF44" s="23"/>
      <c r="SG44" s="23"/>
      <c r="SH44" s="23"/>
      <c r="SI44" s="23"/>
      <c r="SJ44" s="23"/>
      <c r="SK44" s="23"/>
      <c r="SL44" s="23"/>
      <c r="SM44" s="23"/>
      <c r="SN44" s="23"/>
      <c r="SO44" s="23"/>
      <c r="SP44" s="23"/>
      <c r="SQ44" s="23"/>
      <c r="SR44" s="23"/>
      <c r="SS44" s="23"/>
      <c r="ST44" s="23"/>
      <c r="SU44" s="23"/>
      <c r="SV44" s="23"/>
      <c r="SW44" s="23"/>
      <c r="SX44" s="23"/>
      <c r="SY44" s="23"/>
      <c r="SZ44" s="23"/>
      <c r="TA44" s="23"/>
      <c r="TB44" s="23"/>
      <c r="TC44" s="23"/>
      <c r="TD44" s="23"/>
      <c r="TE44" s="23"/>
      <c r="TF44" s="23"/>
      <c r="TG44" s="23"/>
      <c r="TH44" s="23"/>
      <c r="TI44" s="23"/>
      <c r="TJ44" s="23"/>
      <c r="TK44" s="23"/>
      <c r="TL44" s="23"/>
      <c r="TM44" s="23"/>
      <c r="TN44" s="23"/>
      <c r="TO44" s="23"/>
      <c r="TP44" s="23"/>
      <c r="TQ44" s="23"/>
      <c r="TR44" s="23"/>
      <c r="TS44" s="23"/>
      <c r="TT44" s="23"/>
      <c r="TU44" s="23"/>
      <c r="TV44" s="23"/>
      <c r="TW44" s="23"/>
      <c r="TX44" s="23"/>
      <c r="TY44" s="23"/>
      <c r="TZ44" s="23"/>
      <c r="UA44" s="23"/>
      <c r="UB44" s="23"/>
      <c r="UC44" s="23"/>
      <c r="UD44" s="23"/>
      <c r="UE44" s="23"/>
      <c r="UF44" s="23"/>
      <c r="UG44" s="23"/>
      <c r="UH44" s="23"/>
      <c r="UI44" s="23"/>
      <c r="UJ44" s="23"/>
      <c r="UK44" s="23"/>
      <c r="UL44" s="23"/>
      <c r="UM44" s="23"/>
      <c r="UN44" s="23"/>
      <c r="UO44" s="23"/>
      <c r="UP44" s="23"/>
      <c r="UQ44" s="23"/>
      <c r="UR44" s="23"/>
      <c r="US44" s="23"/>
      <c r="UT44" s="23"/>
      <c r="UU44" s="23"/>
      <c r="UV44" s="23"/>
      <c r="UW44" s="23"/>
      <c r="UX44" s="23"/>
      <c r="UY44" s="23"/>
      <c r="UZ44" s="23"/>
      <c r="VA44" s="23"/>
      <c r="VB44" s="23"/>
      <c r="VC44" s="23"/>
      <c r="VD44" s="23"/>
      <c r="VE44" s="23"/>
      <c r="VF44" s="23"/>
      <c r="VG44" s="23"/>
      <c r="VH44" s="23"/>
      <c r="VI44" s="23"/>
      <c r="VJ44" s="23"/>
      <c r="VK44" s="23"/>
      <c r="VL44" s="23"/>
      <c r="VM44" s="23"/>
      <c r="VN44" s="23"/>
      <c r="VO44" s="23"/>
      <c r="VP44" s="23"/>
      <c r="VQ44" s="23"/>
      <c r="VR44" s="23"/>
      <c r="VS44" s="23"/>
      <c r="VT44" s="23"/>
      <c r="VU44" s="23"/>
      <c r="VV44" s="23"/>
      <c r="VW44" s="23"/>
      <c r="VX44" s="23"/>
      <c r="VY44" s="23"/>
      <c r="VZ44" s="23"/>
      <c r="WA44" s="23"/>
      <c r="WB44" s="23"/>
      <c r="WC44" s="23"/>
      <c r="WD44" s="23"/>
      <c r="WE44" s="23"/>
      <c r="WF44" s="23"/>
      <c r="WG44" s="23"/>
      <c r="WH44" s="23"/>
      <c r="WI44" s="23"/>
      <c r="WJ44" s="23"/>
      <c r="WK44" s="23"/>
      <c r="WL44" s="23"/>
      <c r="WM44" s="23"/>
      <c r="WN44" s="23"/>
      <c r="WO44" s="23"/>
      <c r="WP44" s="23"/>
      <c r="WQ44" s="23"/>
      <c r="WR44" s="23"/>
      <c r="WS44" s="23"/>
      <c r="WT44" s="23"/>
      <c r="WU44" s="23"/>
      <c r="WV44" s="23"/>
      <c r="WW44" s="23"/>
      <c r="WX44" s="23"/>
      <c r="WY44" s="23"/>
      <c r="WZ44" s="23"/>
      <c r="XA44" s="23"/>
      <c r="XB44" s="23"/>
      <c r="XC44" s="23"/>
      <c r="XD44" s="23"/>
      <c r="XE44" s="23"/>
      <c r="XF44" s="23"/>
      <c r="XG44" s="23"/>
      <c r="XH44" s="23"/>
      <c r="XI44" s="23"/>
      <c r="XJ44" s="23"/>
      <c r="XK44" s="23"/>
      <c r="XL44" s="23"/>
      <c r="XM44" s="23"/>
      <c r="XN44" s="23"/>
      <c r="XO44" s="23"/>
      <c r="XP44" s="23"/>
      <c r="XQ44" s="23"/>
      <c r="XR44" s="23"/>
      <c r="XS44" s="23"/>
      <c r="XT44" s="23"/>
      <c r="XU44" s="23"/>
      <c r="XV44" s="23"/>
      <c r="XW44" s="23"/>
      <c r="XX44" s="23"/>
      <c r="XY44" s="23"/>
      <c r="XZ44" s="23"/>
      <c r="YA44" s="23"/>
      <c r="YB44" s="23"/>
      <c r="YC44" s="23"/>
      <c r="YD44" s="23"/>
      <c r="YE44" s="23"/>
      <c r="YF44" s="23"/>
      <c r="YG44" s="23"/>
      <c r="YH44" s="23"/>
      <c r="YI44" s="23"/>
      <c r="YJ44" s="23"/>
      <c r="YK44" s="23"/>
      <c r="YL44" s="23"/>
      <c r="YM44" s="23"/>
      <c r="YN44" s="23"/>
      <c r="YO44" s="23"/>
      <c r="YP44" s="23"/>
      <c r="YQ44" s="23"/>
      <c r="YR44" s="23"/>
      <c r="YS44" s="23"/>
      <c r="YT44" s="23"/>
      <c r="YU44" s="23"/>
      <c r="YV44" s="23"/>
      <c r="YW44" s="23"/>
      <c r="YX44" s="23"/>
      <c r="YY44" s="23"/>
      <c r="YZ44" s="23"/>
      <c r="ZA44" s="23"/>
      <c r="ZB44" s="23"/>
      <c r="ZC44" s="23"/>
      <c r="ZD44" s="23"/>
      <c r="ZE44" s="23"/>
      <c r="ZF44" s="23"/>
      <c r="ZG44" s="23"/>
      <c r="ZH44" s="23"/>
      <c r="ZI44" s="23"/>
      <c r="ZJ44" s="23"/>
      <c r="ZK44" s="23"/>
      <c r="ZL44" s="23"/>
      <c r="ZM44" s="23"/>
      <c r="ZN44" s="23"/>
      <c r="ZO44" s="23"/>
      <c r="ZP44" s="23"/>
      <c r="ZQ44" s="23"/>
      <c r="ZR44" s="23"/>
      <c r="ZS44" s="23"/>
      <c r="ZT44" s="23"/>
      <c r="ZU44" s="23"/>
      <c r="ZV44" s="23"/>
      <c r="ZW44" s="23"/>
      <c r="ZX44" s="23"/>
      <c r="ZY44" s="23"/>
      <c r="ZZ44" s="23"/>
      <c r="AAA44" s="23"/>
      <c r="AAB44" s="23"/>
      <c r="AAC44" s="23"/>
      <c r="AAD44" s="23"/>
      <c r="AAE44" s="23"/>
      <c r="AAF44" s="23"/>
      <c r="AAG44" s="23"/>
      <c r="AAH44" s="23"/>
      <c r="AAI44" s="23"/>
      <c r="AAJ44" s="23"/>
      <c r="AAK44" s="23"/>
      <c r="AAL44" s="23"/>
      <c r="AAM44" s="23"/>
      <c r="AAN44" s="23"/>
      <c r="AAO44" s="23"/>
      <c r="AAP44" s="23"/>
      <c r="AAQ44" s="23"/>
      <c r="AAR44" s="23"/>
      <c r="AAS44" s="23"/>
      <c r="AAT44" s="23"/>
      <c r="AAU44" s="23"/>
      <c r="AAV44" s="23"/>
      <c r="AAW44" s="23"/>
      <c r="AAX44" s="23"/>
      <c r="AAY44" s="23"/>
      <c r="AAZ44" s="23"/>
      <c r="ABA44" s="23"/>
      <c r="ABB44" s="23"/>
      <c r="ABC44" s="23"/>
      <c r="ABD44" s="23"/>
      <c r="ABE44" s="23"/>
      <c r="ABF44" s="23"/>
      <c r="ABG44" s="23"/>
      <c r="ABH44" s="23"/>
      <c r="ABI44" s="23"/>
      <c r="ABJ44" s="23"/>
      <c r="ABK44" s="23"/>
      <c r="ABL44" s="23"/>
      <c r="ABM44" s="23"/>
      <c r="ABN44" s="23"/>
      <c r="ABO44" s="23"/>
      <c r="ABP44" s="23"/>
      <c r="ABQ44" s="23"/>
      <c r="ABR44" s="23"/>
      <c r="ABS44" s="23"/>
      <c r="ABT44" s="23"/>
      <c r="ABU44" s="23"/>
      <c r="ABV44" s="23"/>
      <c r="ABW44" s="23"/>
      <c r="ABX44" s="23"/>
      <c r="ABY44" s="23"/>
      <c r="ABZ44" s="23"/>
      <c r="ACA44" s="23"/>
      <c r="ACB44" s="23"/>
      <c r="ACC44" s="23"/>
      <c r="ACD44" s="23"/>
      <c r="ACE44" s="23"/>
      <c r="ACF44" s="23"/>
      <c r="ACG44" s="23"/>
      <c r="ACH44" s="23"/>
      <c r="ACI44" s="23"/>
      <c r="ACJ44" s="23"/>
      <c r="ACK44" s="23"/>
      <c r="ACL44" s="23"/>
      <c r="ACM44" s="23"/>
      <c r="ACN44" s="23"/>
      <c r="ACO44" s="23"/>
      <c r="ACP44" s="23"/>
      <c r="ACQ44" s="23"/>
      <c r="ACR44" s="23"/>
      <c r="ACS44" s="23"/>
      <c r="ACT44" s="23"/>
      <c r="ACU44" s="23"/>
      <c r="ACV44" s="23"/>
      <c r="ACW44" s="23"/>
      <c r="ACX44" s="23"/>
      <c r="ACY44" s="23"/>
      <c r="ACZ44" s="23"/>
      <c r="ADA44" s="23"/>
      <c r="ADB44" s="23"/>
      <c r="ADC44" s="23"/>
      <c r="ADD44" s="23"/>
      <c r="ADE44" s="23"/>
      <c r="ADF44" s="23"/>
      <c r="ADG44" s="23"/>
      <c r="ADH44" s="23"/>
      <c r="ADI44" s="23"/>
      <c r="ADJ44" s="23"/>
      <c r="ADK44" s="23"/>
      <c r="ADL44" s="23"/>
      <c r="ADM44" s="23"/>
      <c r="ADN44" s="23"/>
      <c r="ADO44" s="23"/>
      <c r="ADP44" s="23"/>
      <c r="ADQ44" s="23"/>
      <c r="ADR44" s="23"/>
      <c r="ADS44" s="23"/>
      <c r="ADT44" s="23"/>
      <c r="ADU44" s="23"/>
      <c r="ADV44" s="23"/>
      <c r="ADW44" s="23"/>
      <c r="ADX44" s="23"/>
      <c r="ADY44" s="23"/>
      <c r="ADZ44" s="23"/>
      <c r="AEA44" s="23"/>
      <c r="AEB44" s="23"/>
      <c r="AEC44" s="23"/>
      <c r="AED44" s="23"/>
      <c r="AEE44" s="23"/>
      <c r="AEF44" s="23"/>
      <c r="AEG44" s="23"/>
      <c r="AEH44" s="23"/>
      <c r="AEI44" s="23"/>
      <c r="AEJ44" s="23"/>
      <c r="AEK44" s="23"/>
      <c r="AEL44" s="23"/>
      <c r="AEM44" s="23"/>
      <c r="AEN44" s="23"/>
      <c r="AEO44" s="23"/>
      <c r="AEP44" s="23"/>
      <c r="AEQ44" s="23"/>
      <c r="AER44" s="23"/>
      <c r="AES44" s="23"/>
      <c r="AET44" s="23"/>
      <c r="AEU44" s="23"/>
      <c r="AEV44" s="23"/>
      <c r="AEW44" s="23"/>
      <c r="AEX44" s="23"/>
      <c r="AEY44" s="23"/>
      <c r="AEZ44" s="23"/>
      <c r="AFA44" s="23"/>
      <c r="AFB44" s="23"/>
      <c r="AFC44" s="23"/>
      <c r="AFD44" s="23"/>
      <c r="AFE44" s="23"/>
      <c r="AFF44" s="23"/>
      <c r="AFG44" s="23"/>
      <c r="AFH44" s="23"/>
      <c r="AFI44" s="23"/>
      <c r="AFJ44" s="23"/>
      <c r="AFK44" s="23"/>
      <c r="AFL44" s="23"/>
      <c r="AFM44" s="23"/>
      <c r="AFN44" s="23"/>
      <c r="AFO44" s="23"/>
      <c r="AFP44" s="23"/>
      <c r="AFQ44" s="23"/>
      <c r="AFR44" s="23"/>
      <c r="AFS44" s="23"/>
      <c r="AFT44" s="23"/>
      <c r="AFU44" s="23"/>
      <c r="AFV44" s="23"/>
      <c r="AFW44" s="23"/>
      <c r="AFX44" s="23"/>
      <c r="AFY44" s="23"/>
      <c r="AFZ44" s="23"/>
      <c r="AGA44" s="23"/>
      <c r="AGB44" s="23"/>
      <c r="AGC44" s="23"/>
      <c r="AGD44" s="23"/>
      <c r="AGE44" s="23"/>
      <c r="AGF44" s="23"/>
      <c r="AGG44" s="23"/>
      <c r="AGH44" s="23"/>
      <c r="AGI44" s="23"/>
      <c r="AGJ44" s="23"/>
      <c r="AGK44" s="23"/>
      <c r="AGL44" s="23"/>
      <c r="AGM44" s="23"/>
      <c r="AGN44" s="23"/>
      <c r="AGO44" s="23"/>
      <c r="AGP44" s="23"/>
      <c r="AGQ44" s="23"/>
      <c r="AGR44" s="23"/>
      <c r="AGS44" s="23"/>
      <c r="AGT44" s="23"/>
      <c r="AGU44" s="23"/>
      <c r="AGV44" s="23"/>
      <c r="AGW44" s="23"/>
      <c r="AGX44" s="23"/>
      <c r="AGY44" s="23"/>
      <c r="AGZ44" s="23"/>
      <c r="AHA44" s="23"/>
      <c r="AHB44" s="23"/>
      <c r="AHC44" s="23"/>
      <c r="AHD44" s="23"/>
      <c r="AHE44" s="23"/>
      <c r="AHF44" s="23"/>
      <c r="AHG44" s="23"/>
      <c r="AHH44" s="23"/>
      <c r="AHI44" s="23"/>
      <c r="AHJ44" s="23"/>
      <c r="AHK44" s="23"/>
      <c r="AHL44" s="23"/>
      <c r="AHM44" s="23"/>
      <c r="AHN44" s="23"/>
      <c r="AHO44" s="23"/>
      <c r="AHP44" s="23"/>
      <c r="AHQ44" s="23"/>
      <c r="AHR44" s="23"/>
      <c r="AHS44" s="23"/>
      <c r="AHT44" s="23"/>
      <c r="AHU44" s="23"/>
      <c r="AHV44" s="23"/>
      <c r="AHW44" s="23"/>
      <c r="AHX44" s="23"/>
      <c r="AHY44" s="23"/>
      <c r="AHZ44" s="23"/>
      <c r="AIA44" s="23"/>
      <c r="AIB44" s="23"/>
      <c r="AIC44" s="23"/>
      <c r="AID44" s="23"/>
      <c r="AIE44" s="23"/>
      <c r="AIF44" s="23"/>
      <c r="AIG44" s="23"/>
      <c r="AIH44" s="23"/>
      <c r="AII44" s="23"/>
      <c r="AIJ44" s="23"/>
      <c r="AIK44" s="23"/>
      <c r="AIL44" s="23"/>
      <c r="AIM44" s="23"/>
      <c r="AIN44" s="23"/>
      <c r="AIO44" s="23"/>
      <c r="AIP44" s="23"/>
      <c r="AIQ44" s="23"/>
      <c r="AIR44" s="23"/>
      <c r="AIS44" s="23"/>
      <c r="AIT44" s="23"/>
      <c r="AIU44" s="23"/>
      <c r="AIV44" s="23"/>
      <c r="AIW44" s="23"/>
      <c r="AIX44" s="23"/>
      <c r="AIY44" s="23"/>
      <c r="AIZ44" s="23"/>
      <c r="AJA44" s="23"/>
      <c r="AJB44" s="23"/>
      <c r="AJC44" s="23"/>
      <c r="AJD44" s="23"/>
      <c r="AJE44" s="23"/>
      <c r="AJF44" s="23"/>
      <c r="AJG44" s="23"/>
      <c r="AJH44" s="23"/>
      <c r="AJI44" s="23"/>
      <c r="AJJ44" s="23"/>
      <c r="AJK44" s="23"/>
      <c r="AJL44" s="23"/>
      <c r="AJM44" s="23"/>
      <c r="AJN44" s="23"/>
      <c r="AJO44" s="23"/>
      <c r="AJP44" s="23"/>
      <c r="AJQ44" s="23"/>
      <c r="AJR44" s="23"/>
      <c r="AJS44" s="23"/>
      <c r="AJT44" s="23"/>
      <c r="AJU44" s="23"/>
      <c r="AJV44" s="23"/>
      <c r="AJW44" s="23"/>
      <c r="AJX44" s="23"/>
      <c r="AJY44" s="23"/>
      <c r="AJZ44" s="23"/>
      <c r="AKA44" s="23"/>
      <c r="AKB44" s="23"/>
      <c r="AKC44" s="23"/>
      <c r="AKD44" s="23"/>
      <c r="AKE44" s="23"/>
      <c r="AKF44" s="23"/>
      <c r="AKG44" s="23"/>
      <c r="AKH44" s="23"/>
      <c r="AKI44" s="23"/>
      <c r="AKJ44" s="23"/>
      <c r="AKK44" s="23"/>
      <c r="AKL44" s="23"/>
      <c r="AKM44" s="23"/>
      <c r="AKN44" s="23"/>
      <c r="AKO44" s="23"/>
      <c r="AKP44" s="23"/>
      <c r="AKQ44" s="23"/>
      <c r="AKR44" s="23"/>
      <c r="AKS44" s="23"/>
      <c r="AKT44" s="23"/>
      <c r="AKU44" s="23"/>
      <c r="AKV44" s="23"/>
      <c r="AKW44" s="23"/>
      <c r="AKX44" s="23"/>
      <c r="AKY44" s="23"/>
      <c r="AKZ44" s="23"/>
      <c r="ALA44" s="23"/>
      <c r="ALB44" s="23"/>
      <c r="ALC44" s="23"/>
      <c r="ALD44" s="23"/>
      <c r="ALE44" s="23"/>
      <c r="ALF44" s="23"/>
      <c r="ALG44" s="23"/>
      <c r="ALH44" s="23"/>
      <c r="ALI44" s="23"/>
      <c r="ALJ44" s="23"/>
      <c r="ALK44" s="23"/>
      <c r="ALL44" s="23"/>
      <c r="ALM44" s="23"/>
      <c r="ALN44" s="23"/>
      <c r="ALO44" s="23"/>
      <c r="ALP44" s="23"/>
      <c r="ALQ44" s="23"/>
      <c r="ALR44" s="23"/>
      <c r="ALS44" s="23"/>
      <c r="ALT44" s="23"/>
      <c r="ALU44" s="23"/>
      <c r="ALV44" s="23"/>
      <c r="ALW44" s="23"/>
      <c r="ALX44" s="23"/>
      <c r="ALY44" s="23"/>
      <c r="ALZ44" s="23"/>
      <c r="AMA44" s="23"/>
      <c r="AMB44" s="23"/>
      <c r="AMC44" s="23"/>
      <c r="AMD44" s="23"/>
      <c r="AME44" s="23"/>
      <c r="AMF44" s="23"/>
      <c r="AMG44" s="23"/>
      <c r="AMH44" s="23"/>
      <c r="AMI44" s="23"/>
      <c r="AMJ44" s="23"/>
      <c r="AMK44" s="23"/>
      <c r="AML44" s="23"/>
      <c r="AMM44" s="23"/>
      <c r="AMN44" s="23"/>
      <c r="AMO44" s="23"/>
      <c r="AMP44" s="23"/>
      <c r="AMQ44" s="23"/>
      <c r="AMR44" s="23"/>
      <c r="AMS44" s="23"/>
      <c r="AMT44" s="23"/>
      <c r="AMU44" s="23"/>
      <c r="AMV44" s="23"/>
      <c r="AMW44" s="23"/>
      <c r="AMX44" s="23"/>
      <c r="AMY44" s="23"/>
      <c r="AMZ44" s="23"/>
      <c r="ANA44" s="23"/>
      <c r="ANB44" s="23"/>
      <c r="ANC44" s="23"/>
      <c r="AND44" s="23"/>
      <c r="ANE44" s="23"/>
      <c r="ANF44" s="23"/>
      <c r="ANG44" s="23"/>
      <c r="ANH44" s="23"/>
      <c r="ANI44" s="23"/>
      <c r="ANJ44" s="23"/>
      <c r="ANK44" s="23"/>
      <c r="ANL44" s="23"/>
      <c r="ANM44" s="23"/>
      <c r="ANN44" s="23"/>
      <c r="ANO44" s="23"/>
      <c r="ANP44" s="23"/>
      <c r="ANQ44" s="23"/>
      <c r="ANR44" s="23"/>
      <c r="ANS44" s="23"/>
      <c r="ANT44" s="23"/>
      <c r="ANU44" s="23"/>
      <c r="ANV44" s="23"/>
      <c r="ANW44" s="23"/>
      <c r="ANX44" s="23"/>
      <c r="ANY44" s="23"/>
      <c r="ANZ44" s="23"/>
      <c r="AOA44" s="23"/>
      <c r="AOB44" s="23"/>
      <c r="AOC44" s="23"/>
      <c r="AOD44" s="23"/>
      <c r="AOE44" s="23"/>
      <c r="AOF44" s="23"/>
      <c r="AOG44" s="23"/>
      <c r="AOH44" s="23"/>
      <c r="AOI44" s="23"/>
      <c r="AOJ44" s="23"/>
      <c r="AOK44" s="23"/>
      <c r="AOL44" s="23"/>
      <c r="AOM44" s="23"/>
      <c r="AON44" s="23"/>
      <c r="AOO44" s="23"/>
      <c r="AOP44" s="23"/>
      <c r="AOQ44" s="23"/>
      <c r="AOR44" s="23"/>
      <c r="AOS44" s="23"/>
      <c r="AOT44" s="23"/>
      <c r="AOU44" s="23"/>
      <c r="AOV44" s="23"/>
      <c r="AOW44" s="23"/>
      <c r="AOX44" s="23"/>
      <c r="AOY44" s="23"/>
      <c r="AOZ44" s="23"/>
      <c r="APA44" s="23"/>
      <c r="APB44" s="23"/>
      <c r="APC44" s="23"/>
      <c r="APD44" s="23"/>
      <c r="APE44" s="23"/>
      <c r="APF44" s="23"/>
      <c r="APG44" s="23"/>
      <c r="APH44" s="23"/>
      <c r="API44" s="23"/>
      <c r="APJ44" s="23"/>
      <c r="APK44" s="23"/>
      <c r="APL44" s="23"/>
      <c r="APM44" s="23"/>
      <c r="APN44" s="23"/>
      <c r="APO44" s="23"/>
      <c r="APP44" s="23"/>
      <c r="APQ44" s="23"/>
      <c r="APR44" s="23"/>
      <c r="APS44" s="23"/>
      <c r="APT44" s="23"/>
      <c r="APU44" s="23"/>
      <c r="APV44" s="23"/>
      <c r="APW44" s="23"/>
      <c r="APX44" s="23"/>
      <c r="APY44" s="23"/>
      <c r="APZ44" s="23"/>
      <c r="AQA44" s="23"/>
      <c r="AQB44" s="23"/>
      <c r="AQC44" s="23"/>
      <c r="AQD44" s="23"/>
      <c r="AQE44" s="23"/>
      <c r="AQF44" s="23"/>
      <c r="AQG44" s="23"/>
      <c r="AQH44" s="23"/>
      <c r="AQI44" s="23"/>
      <c r="AQJ44" s="23"/>
      <c r="AQK44" s="23"/>
      <c r="AQL44" s="23"/>
      <c r="AQM44" s="23"/>
      <c r="AQN44" s="23"/>
      <c r="AQO44" s="23"/>
      <c r="AQP44" s="23"/>
      <c r="AQQ44" s="23"/>
      <c r="AQR44" s="23"/>
      <c r="AQS44" s="23"/>
      <c r="AQT44" s="23"/>
      <c r="AQU44" s="23"/>
      <c r="AQV44" s="23"/>
      <c r="AQW44" s="23"/>
      <c r="AQX44" s="23"/>
      <c r="AQY44" s="23"/>
      <c r="AQZ44" s="23"/>
      <c r="ARA44" s="23"/>
      <c r="ARB44" s="23"/>
      <c r="ARC44" s="23"/>
      <c r="ARD44" s="23"/>
      <c r="ARE44" s="23"/>
      <c r="ARF44" s="23"/>
      <c r="ARG44" s="23"/>
      <c r="ARH44" s="23"/>
      <c r="ARI44" s="23"/>
      <c r="ARJ44" s="23"/>
      <c r="ARK44" s="23"/>
      <c r="ARL44" s="23"/>
      <c r="ARM44" s="23"/>
      <c r="ARN44" s="23"/>
      <c r="ARO44" s="23"/>
      <c r="ARP44" s="23"/>
      <c r="ARQ44" s="23"/>
      <c r="ARR44" s="23"/>
      <c r="ARS44" s="23"/>
      <c r="ART44" s="23"/>
      <c r="ARU44" s="23"/>
      <c r="ARV44" s="23"/>
      <c r="ARW44" s="23"/>
      <c r="ARX44" s="23"/>
      <c r="ARY44" s="23"/>
      <c r="ARZ44" s="23"/>
      <c r="ASA44" s="23"/>
      <c r="ASB44" s="23"/>
      <c r="ASC44" s="23"/>
      <c r="ASD44" s="23"/>
      <c r="ASE44" s="23"/>
      <c r="ASF44" s="23"/>
      <c r="ASG44" s="23"/>
      <c r="ASH44" s="23"/>
      <c r="ASI44" s="23"/>
      <c r="ASJ44" s="23"/>
      <c r="ASK44" s="23"/>
      <c r="ASL44" s="23"/>
      <c r="ASM44" s="23"/>
      <c r="ASN44" s="23"/>
      <c r="ASO44" s="23"/>
      <c r="ASP44" s="23"/>
      <c r="ASQ44" s="23"/>
      <c r="ASR44" s="23"/>
      <c r="ASS44" s="23"/>
      <c r="AST44" s="23"/>
      <c r="ASU44" s="23"/>
      <c r="ASV44" s="23"/>
      <c r="ASW44" s="23"/>
      <c r="ASX44" s="23"/>
      <c r="ASY44" s="23"/>
      <c r="ASZ44" s="23"/>
      <c r="ATA44" s="23"/>
      <c r="ATB44" s="23"/>
      <c r="ATC44" s="23"/>
      <c r="ATD44" s="23"/>
      <c r="ATE44" s="23"/>
      <c r="ATF44" s="23"/>
      <c r="ATG44" s="23"/>
      <c r="ATH44" s="23"/>
      <c r="ATI44" s="23"/>
      <c r="ATJ44" s="23"/>
      <c r="ATK44" s="23"/>
      <c r="ATL44" s="23"/>
      <c r="ATM44" s="23"/>
      <c r="ATN44" s="23"/>
      <c r="ATO44" s="23"/>
      <c r="ATP44" s="23"/>
      <c r="ATQ44" s="23"/>
      <c r="ATR44" s="23"/>
      <c r="ATS44" s="23"/>
      <c r="ATT44" s="23"/>
      <c r="ATU44" s="23"/>
      <c r="ATV44" s="23"/>
      <c r="ATW44" s="23"/>
      <c r="ATX44" s="23"/>
      <c r="ATY44" s="23"/>
      <c r="ATZ44" s="23"/>
      <c r="AUA44" s="23"/>
      <c r="AUB44" s="23"/>
      <c r="AUC44" s="23"/>
      <c r="AUD44" s="23"/>
      <c r="AUE44" s="23"/>
      <c r="AUF44" s="23"/>
      <c r="AUG44" s="23"/>
      <c r="AUH44" s="23"/>
      <c r="AUI44" s="23"/>
      <c r="AUJ44" s="23"/>
      <c r="AUK44" s="23"/>
      <c r="AUL44" s="23"/>
      <c r="AUM44" s="23"/>
      <c r="AUN44" s="23"/>
      <c r="AUO44" s="23"/>
      <c r="AUP44" s="23"/>
      <c r="AUQ44" s="23"/>
      <c r="AUR44" s="23"/>
      <c r="AUS44" s="23"/>
      <c r="AUT44" s="23"/>
      <c r="AUU44" s="23"/>
      <c r="AUV44" s="23"/>
      <c r="AUW44" s="23"/>
      <c r="AUX44" s="23"/>
      <c r="AUY44" s="23"/>
      <c r="AUZ44" s="23"/>
      <c r="AVA44" s="23"/>
      <c r="AVB44" s="23"/>
      <c r="AVC44" s="23"/>
      <c r="AVD44" s="23"/>
      <c r="AVE44" s="23"/>
      <c r="AVF44" s="23"/>
      <c r="AVG44" s="23"/>
      <c r="AVH44" s="23"/>
      <c r="AVI44" s="23"/>
      <c r="AVJ44" s="23"/>
      <c r="AVK44" s="23"/>
      <c r="AVL44" s="23"/>
      <c r="AVM44" s="23"/>
      <c r="AVN44" s="23"/>
      <c r="AVO44" s="23"/>
      <c r="AVP44" s="23"/>
      <c r="AVQ44" s="23"/>
      <c r="AVR44" s="23"/>
      <c r="AVS44" s="23"/>
      <c r="AVT44" s="23"/>
      <c r="AVU44" s="23"/>
      <c r="AVV44" s="23"/>
      <c r="AVW44" s="23"/>
      <c r="AVX44" s="23"/>
      <c r="AVY44" s="23"/>
      <c r="AVZ44" s="23"/>
      <c r="AWA44" s="23"/>
      <c r="AWB44" s="23"/>
      <c r="AWC44" s="23"/>
      <c r="AWD44" s="23"/>
      <c r="AWE44" s="23"/>
      <c r="AWF44" s="23"/>
      <c r="AWG44" s="23"/>
      <c r="AWH44" s="23"/>
      <c r="AWI44" s="23"/>
      <c r="AWJ44" s="23"/>
      <c r="AWK44" s="23"/>
      <c r="AWL44" s="23"/>
      <c r="AWM44" s="23"/>
      <c r="AWN44" s="23"/>
      <c r="AWO44" s="23"/>
      <c r="AWP44" s="23"/>
      <c r="AWQ44" s="23"/>
      <c r="AWR44" s="23"/>
      <c r="AWS44" s="23"/>
      <c r="AWT44" s="23"/>
      <c r="AWU44" s="23"/>
      <c r="AWV44" s="23"/>
      <c r="AWW44" s="23"/>
      <c r="AWX44" s="23"/>
      <c r="AWY44" s="23"/>
      <c r="AWZ44" s="23"/>
      <c r="AXA44" s="23"/>
      <c r="AXB44" s="23"/>
      <c r="AXC44" s="23"/>
      <c r="AXD44" s="23"/>
      <c r="AXE44" s="23"/>
      <c r="AXF44" s="23"/>
      <c r="AXG44" s="23"/>
      <c r="AXH44" s="23"/>
      <c r="AXI44" s="23"/>
      <c r="AXJ44" s="23"/>
      <c r="AXK44" s="23"/>
      <c r="AXL44" s="23"/>
      <c r="AXM44" s="23"/>
      <c r="AXN44" s="23"/>
      <c r="AXO44" s="23"/>
      <c r="AXP44" s="23"/>
      <c r="AXQ44" s="23"/>
      <c r="AXR44" s="23"/>
      <c r="AXS44" s="23"/>
      <c r="AXT44" s="23"/>
      <c r="AXU44" s="23"/>
      <c r="AXV44" s="23"/>
      <c r="AXW44" s="23"/>
      <c r="AXX44" s="23"/>
      <c r="AXY44" s="23"/>
      <c r="AXZ44" s="23"/>
      <c r="AYA44" s="23"/>
      <c r="AYB44" s="23"/>
      <c r="AYC44" s="23"/>
      <c r="AYD44" s="23"/>
      <c r="AYE44" s="23"/>
      <c r="AYF44" s="23"/>
      <c r="AYG44" s="23"/>
      <c r="AYH44" s="23"/>
      <c r="AYI44" s="23"/>
      <c r="AYJ44" s="23"/>
      <c r="AYK44" s="23"/>
      <c r="AYL44" s="23"/>
      <c r="AYM44" s="23"/>
      <c r="AYN44" s="23"/>
      <c r="AYO44" s="23"/>
      <c r="AYP44" s="23"/>
      <c r="AYQ44" s="23"/>
      <c r="AYR44" s="23"/>
      <c r="AYS44" s="23"/>
      <c r="AYT44" s="23"/>
      <c r="AYU44" s="23"/>
      <c r="AYV44" s="23"/>
      <c r="AYW44" s="23"/>
      <c r="AYX44" s="23"/>
      <c r="AYY44" s="23"/>
      <c r="AYZ44" s="23"/>
      <c r="AZA44" s="23"/>
      <c r="AZB44" s="23"/>
      <c r="AZC44" s="23"/>
      <c r="AZD44" s="23"/>
      <c r="AZE44" s="23"/>
      <c r="AZF44" s="23"/>
      <c r="AZG44" s="23"/>
      <c r="AZH44" s="23"/>
      <c r="AZI44" s="23"/>
      <c r="AZJ44" s="23"/>
      <c r="AZK44" s="23"/>
      <c r="AZL44" s="23"/>
      <c r="AZM44" s="23"/>
      <c r="AZN44" s="23"/>
      <c r="AZO44" s="23"/>
      <c r="AZP44" s="23"/>
      <c r="AZQ44" s="23"/>
      <c r="AZR44" s="23"/>
      <c r="AZS44" s="23"/>
      <c r="AZT44" s="23"/>
      <c r="AZU44" s="23"/>
      <c r="AZV44" s="23"/>
      <c r="AZW44" s="23"/>
      <c r="AZX44" s="23"/>
      <c r="AZY44" s="23"/>
      <c r="AZZ44" s="23"/>
      <c r="BAA44" s="23"/>
      <c r="BAB44" s="23"/>
      <c r="BAC44" s="23"/>
      <c r="BAD44" s="23"/>
      <c r="BAE44" s="23"/>
      <c r="BAF44" s="23"/>
      <c r="BAG44" s="23"/>
      <c r="BAH44" s="23"/>
      <c r="BAI44" s="23"/>
      <c r="BAJ44" s="23"/>
      <c r="BAK44" s="23"/>
      <c r="BAL44" s="23"/>
      <c r="BAM44" s="23"/>
      <c r="BAN44" s="23"/>
      <c r="BAO44" s="23"/>
      <c r="BAP44" s="23"/>
      <c r="BAQ44" s="23"/>
      <c r="BAR44" s="23"/>
      <c r="BAS44" s="23"/>
      <c r="BAT44" s="23"/>
      <c r="BAU44" s="23"/>
      <c r="BAV44" s="23"/>
      <c r="BAW44" s="23"/>
      <c r="BAX44" s="23"/>
      <c r="BAY44" s="23"/>
      <c r="BAZ44" s="23"/>
      <c r="BBA44" s="23"/>
      <c r="BBB44" s="23"/>
      <c r="BBC44" s="23"/>
      <c r="BBD44" s="23"/>
      <c r="BBE44" s="23"/>
      <c r="BBF44" s="23"/>
      <c r="BBG44" s="23"/>
      <c r="BBH44" s="23"/>
      <c r="BBI44" s="23"/>
      <c r="BBJ44" s="23"/>
      <c r="BBK44" s="23"/>
      <c r="BBL44" s="23"/>
      <c r="BBM44" s="23"/>
      <c r="BBN44" s="23"/>
      <c r="BBO44" s="23"/>
      <c r="BBP44" s="23"/>
      <c r="BBQ44" s="23"/>
      <c r="BBR44" s="23"/>
      <c r="BBS44" s="23"/>
      <c r="BBT44" s="23"/>
      <c r="BBU44" s="23"/>
      <c r="BBV44" s="23"/>
      <c r="BBW44" s="23"/>
      <c r="BBX44" s="23"/>
      <c r="BBY44" s="23"/>
      <c r="BBZ44" s="23"/>
      <c r="BCA44" s="23"/>
      <c r="BCB44" s="23"/>
      <c r="BCC44" s="23"/>
      <c r="BCD44" s="23"/>
      <c r="BCE44" s="23"/>
      <c r="BCF44" s="23"/>
      <c r="BCG44" s="23"/>
      <c r="BCH44" s="23"/>
      <c r="BCI44" s="23"/>
      <c r="BCJ44" s="23"/>
      <c r="BCK44" s="23"/>
      <c r="BCL44" s="23"/>
      <c r="BCM44" s="23"/>
      <c r="BCN44" s="23"/>
      <c r="BCO44" s="23"/>
      <c r="BCP44" s="23"/>
      <c r="BCQ44" s="23"/>
      <c r="BCR44" s="23"/>
      <c r="BCS44" s="23"/>
      <c r="BCT44" s="23"/>
      <c r="BCU44" s="23"/>
      <c r="BCV44" s="23"/>
      <c r="BCW44" s="23"/>
      <c r="BCX44" s="23"/>
      <c r="BCY44" s="23"/>
      <c r="BCZ44" s="23"/>
      <c r="BDA44" s="23"/>
      <c r="BDB44" s="23"/>
      <c r="BDC44" s="23"/>
      <c r="BDD44" s="23"/>
      <c r="BDE44" s="23"/>
      <c r="BDF44" s="23"/>
      <c r="BDG44" s="23"/>
      <c r="BDH44" s="23"/>
      <c r="BDI44" s="23"/>
      <c r="BDJ44" s="23"/>
      <c r="BDK44" s="23"/>
      <c r="BDL44" s="23"/>
      <c r="BDM44" s="23"/>
      <c r="BDN44" s="23"/>
      <c r="BDO44" s="23"/>
      <c r="BDP44" s="23"/>
      <c r="BDQ44" s="23"/>
      <c r="BDR44" s="23"/>
      <c r="BDS44" s="23"/>
      <c r="BDT44" s="23"/>
      <c r="BDU44" s="23"/>
      <c r="BDV44" s="23"/>
      <c r="BDW44" s="23"/>
      <c r="BDX44" s="23"/>
      <c r="BDY44" s="23"/>
      <c r="BDZ44" s="23"/>
      <c r="BEA44" s="23"/>
      <c r="BEB44" s="23"/>
      <c r="BEC44" s="23"/>
      <c r="BED44" s="23"/>
      <c r="BEE44" s="23"/>
      <c r="BEF44" s="23"/>
      <c r="BEG44" s="23"/>
      <c r="BEH44" s="23"/>
      <c r="BEI44" s="23"/>
      <c r="BEJ44" s="23"/>
      <c r="BEK44" s="23"/>
      <c r="BEL44" s="23"/>
      <c r="BEM44" s="23"/>
      <c r="BEN44" s="23"/>
      <c r="BEO44" s="23"/>
      <c r="BEP44" s="23"/>
      <c r="BEQ44" s="23"/>
      <c r="BER44" s="23"/>
      <c r="BES44" s="23"/>
      <c r="BET44" s="23"/>
      <c r="BEU44" s="23"/>
      <c r="BEV44" s="23"/>
      <c r="BEW44" s="23"/>
      <c r="BEX44" s="23"/>
      <c r="BEY44" s="23"/>
      <c r="BEZ44" s="23"/>
      <c r="BFA44" s="23"/>
      <c r="BFB44" s="23"/>
      <c r="BFC44" s="23"/>
      <c r="BFD44" s="23"/>
      <c r="BFE44" s="23"/>
      <c r="BFF44" s="23"/>
      <c r="BFG44" s="23"/>
      <c r="BFH44" s="23"/>
      <c r="BFI44" s="23"/>
      <c r="BFJ44" s="23"/>
      <c r="BFK44" s="23"/>
      <c r="BFL44" s="23"/>
      <c r="BFM44" s="23"/>
      <c r="BFN44" s="23"/>
      <c r="BFO44" s="23"/>
      <c r="BFP44" s="23"/>
      <c r="BFQ44" s="23"/>
      <c r="BFR44" s="23"/>
      <c r="BFS44" s="23"/>
      <c r="BFT44" s="23"/>
      <c r="BFU44" s="23"/>
      <c r="BFV44" s="23"/>
      <c r="BFW44" s="23"/>
      <c r="BFX44" s="23"/>
      <c r="BFY44" s="23"/>
      <c r="BFZ44" s="23"/>
      <c r="BGA44" s="23"/>
      <c r="BGB44" s="23"/>
      <c r="BGC44" s="23"/>
      <c r="BGD44" s="23"/>
      <c r="BGE44" s="23"/>
      <c r="BGF44" s="23"/>
      <c r="BGG44" s="23"/>
      <c r="BGH44" s="23"/>
      <c r="BGI44" s="23"/>
      <c r="BGJ44" s="23"/>
      <c r="BGK44" s="23"/>
      <c r="BGL44" s="23"/>
      <c r="BGM44" s="23"/>
      <c r="BGN44" s="23"/>
      <c r="BGO44" s="23"/>
      <c r="BGP44" s="23"/>
      <c r="BGQ44" s="23"/>
      <c r="BGR44" s="23"/>
      <c r="BGS44" s="23"/>
      <c r="BGT44" s="23"/>
      <c r="BGU44" s="23"/>
      <c r="BGV44" s="23"/>
      <c r="BGW44" s="23"/>
      <c r="BGX44" s="23"/>
      <c r="BGY44" s="23"/>
      <c r="BGZ44" s="23"/>
      <c r="BHA44" s="23"/>
      <c r="BHB44" s="23"/>
      <c r="BHC44" s="23"/>
      <c r="BHD44" s="23"/>
      <c r="BHE44" s="23"/>
      <c r="BHF44" s="23"/>
      <c r="BHG44" s="23"/>
      <c r="BHH44" s="23"/>
      <c r="BHI44" s="23"/>
      <c r="BHJ44" s="23"/>
      <c r="BHK44" s="23"/>
      <c r="BHL44" s="23"/>
      <c r="BHM44" s="23"/>
      <c r="BHN44" s="23"/>
      <c r="BHO44" s="23"/>
      <c r="BHP44" s="23"/>
      <c r="BHQ44" s="23"/>
      <c r="BHR44" s="23"/>
      <c r="BHS44" s="23"/>
      <c r="BHT44" s="23"/>
      <c r="BHU44" s="23"/>
      <c r="BHV44" s="23"/>
      <c r="BHW44" s="23"/>
      <c r="BHX44" s="23"/>
      <c r="BHY44" s="23"/>
      <c r="BHZ44" s="23"/>
      <c r="BIA44" s="23"/>
      <c r="BIB44" s="23"/>
      <c r="BIC44" s="23"/>
      <c r="BID44" s="23"/>
      <c r="BIE44" s="23"/>
      <c r="BIF44" s="23"/>
      <c r="BIG44" s="23"/>
      <c r="BIH44" s="23"/>
      <c r="BII44" s="23"/>
      <c r="BIJ44" s="23"/>
      <c r="BIK44" s="23"/>
      <c r="BIL44" s="23"/>
      <c r="BIM44" s="23"/>
      <c r="BIN44" s="23"/>
      <c r="BIO44" s="23"/>
      <c r="BIP44" s="23"/>
      <c r="BIQ44" s="23"/>
      <c r="BIR44" s="23"/>
      <c r="BIS44" s="23"/>
      <c r="BIT44" s="23"/>
      <c r="BIU44" s="23"/>
      <c r="BIV44" s="23"/>
      <c r="BIW44" s="23"/>
      <c r="BIX44" s="23"/>
      <c r="BIY44" s="23"/>
      <c r="BIZ44" s="23"/>
      <c r="BJA44" s="23"/>
      <c r="BJB44" s="23"/>
      <c r="BJC44" s="23"/>
      <c r="BJD44" s="23"/>
      <c r="BJE44" s="23"/>
      <c r="BJF44" s="23"/>
      <c r="BJG44" s="23"/>
      <c r="BJH44" s="23"/>
      <c r="BJI44" s="23"/>
      <c r="BJJ44" s="23"/>
      <c r="BJK44" s="23"/>
      <c r="BJL44" s="23"/>
      <c r="BJM44" s="23"/>
      <c r="BJN44" s="23"/>
      <c r="BJO44" s="23"/>
      <c r="BJP44" s="23"/>
      <c r="BJQ44" s="23"/>
      <c r="BJR44" s="23"/>
      <c r="BJS44" s="23"/>
      <c r="BJT44" s="23"/>
      <c r="BJU44" s="23"/>
      <c r="BJV44" s="23"/>
      <c r="BJW44" s="23"/>
      <c r="BJX44" s="23"/>
      <c r="BJY44" s="23"/>
      <c r="BJZ44" s="23"/>
      <c r="BKA44" s="23"/>
      <c r="BKB44" s="23"/>
      <c r="BKC44" s="23"/>
      <c r="BKD44" s="23"/>
      <c r="BKE44" s="23"/>
      <c r="BKF44" s="23"/>
      <c r="BKG44" s="23"/>
      <c r="BKH44" s="23"/>
      <c r="BKI44" s="23"/>
      <c r="BKJ44" s="23"/>
      <c r="BKK44" s="23"/>
      <c r="BKL44" s="23"/>
      <c r="BKM44" s="23"/>
      <c r="BKN44" s="23"/>
      <c r="BKO44" s="23"/>
      <c r="BKP44" s="23"/>
      <c r="BKQ44" s="23"/>
      <c r="BKR44" s="23"/>
      <c r="BKS44" s="23"/>
      <c r="BKT44" s="23"/>
      <c r="BKU44" s="23"/>
      <c r="BKV44" s="23"/>
      <c r="BKW44" s="23"/>
      <c r="BKX44" s="23"/>
      <c r="BKY44" s="23"/>
      <c r="BKZ44" s="23"/>
      <c r="BLA44" s="23"/>
      <c r="BLB44" s="23"/>
      <c r="BLC44" s="23"/>
      <c r="BLD44" s="23"/>
      <c r="BLE44" s="23"/>
      <c r="BLF44" s="23"/>
      <c r="BLG44" s="23"/>
      <c r="BLH44" s="23"/>
      <c r="BLI44" s="23"/>
      <c r="BLJ44" s="23"/>
      <c r="BLK44" s="23"/>
      <c r="BLL44" s="23"/>
      <c r="BLM44" s="23"/>
      <c r="BLN44" s="23"/>
      <c r="BLO44" s="23"/>
      <c r="BLP44" s="23"/>
      <c r="BLQ44" s="23"/>
      <c r="BLR44" s="23"/>
      <c r="BLS44" s="23"/>
      <c r="BLT44" s="23"/>
      <c r="BLU44" s="23"/>
      <c r="BLV44" s="23"/>
      <c r="BLW44" s="23"/>
      <c r="BLX44" s="23"/>
      <c r="BLY44" s="23"/>
      <c r="BLZ44" s="23"/>
      <c r="BMA44" s="23"/>
      <c r="BMB44" s="23"/>
      <c r="BMC44" s="23"/>
      <c r="BMD44" s="23"/>
      <c r="BME44" s="23"/>
      <c r="BMF44" s="23"/>
      <c r="BMG44" s="23"/>
      <c r="BMH44" s="23"/>
      <c r="BMI44" s="23"/>
      <c r="BMJ44" s="23"/>
      <c r="BMK44" s="23"/>
      <c r="BML44" s="23"/>
      <c r="BMM44" s="23"/>
      <c r="BMN44" s="23"/>
      <c r="BMO44" s="23"/>
      <c r="BMP44" s="23"/>
      <c r="BMQ44" s="23"/>
      <c r="BMR44" s="23"/>
      <c r="BMS44" s="23"/>
      <c r="BMT44" s="23"/>
      <c r="BMU44" s="23"/>
      <c r="BMV44" s="23"/>
      <c r="BMW44" s="23"/>
      <c r="BMX44" s="23"/>
      <c r="BMY44" s="23"/>
      <c r="BMZ44" s="23"/>
      <c r="BNA44" s="23"/>
      <c r="BNB44" s="23"/>
      <c r="BNC44" s="23"/>
      <c r="BND44" s="23"/>
      <c r="BNE44" s="23"/>
      <c r="BNF44" s="23"/>
      <c r="BNG44" s="23"/>
      <c r="BNH44" s="23"/>
      <c r="BNI44" s="23"/>
      <c r="BNJ44" s="23"/>
      <c r="BNK44" s="23"/>
      <c r="BNL44" s="23"/>
      <c r="BNM44" s="23"/>
      <c r="BNN44" s="23"/>
      <c r="BNO44" s="23"/>
      <c r="BNP44" s="23"/>
      <c r="BNQ44" s="23"/>
      <c r="BNR44" s="23"/>
      <c r="BNS44" s="23"/>
      <c r="BNT44" s="23"/>
      <c r="BNU44" s="23"/>
      <c r="BNV44" s="23"/>
      <c r="BNW44" s="23"/>
      <c r="BNX44" s="23"/>
      <c r="BNY44" s="23"/>
      <c r="BNZ44" s="23"/>
      <c r="BOA44" s="23"/>
      <c r="BOB44" s="23"/>
      <c r="BOC44" s="23"/>
      <c r="BOD44" s="23"/>
      <c r="BOE44" s="23"/>
      <c r="BOF44" s="23"/>
      <c r="BOG44" s="23"/>
      <c r="BOH44" s="23"/>
      <c r="BOI44" s="23"/>
      <c r="BOJ44" s="23"/>
      <c r="BOK44" s="23"/>
      <c r="BOL44" s="23"/>
      <c r="BOM44" s="23"/>
      <c r="BON44" s="23"/>
      <c r="BOO44" s="23"/>
      <c r="BOP44" s="23"/>
      <c r="BOQ44" s="23"/>
      <c r="BOR44" s="23"/>
      <c r="BOS44" s="23"/>
      <c r="BOT44" s="23"/>
      <c r="BOU44" s="23"/>
      <c r="BOV44" s="23"/>
      <c r="BOW44" s="23"/>
      <c r="BOX44" s="23"/>
      <c r="BOY44" s="23"/>
      <c r="BOZ44" s="23"/>
      <c r="BPA44" s="23"/>
      <c r="BPB44" s="23"/>
      <c r="BPC44" s="23"/>
      <c r="BPD44" s="23"/>
      <c r="BPE44" s="23"/>
      <c r="BPF44" s="23"/>
      <c r="BPG44" s="23"/>
      <c r="BPH44" s="23"/>
      <c r="BPI44" s="23"/>
      <c r="BPJ44" s="23"/>
      <c r="BPK44" s="23"/>
      <c r="BPL44" s="23"/>
      <c r="BPM44" s="23"/>
      <c r="BPN44" s="23"/>
      <c r="BPO44" s="23"/>
      <c r="BPP44" s="23"/>
      <c r="BPQ44" s="23"/>
      <c r="BPR44" s="23"/>
      <c r="BPS44" s="23"/>
      <c r="BPT44" s="23"/>
      <c r="BPU44" s="23"/>
      <c r="BPV44" s="23"/>
      <c r="BPW44" s="23"/>
      <c r="BPX44" s="23"/>
      <c r="BPY44" s="23"/>
      <c r="BPZ44" s="23"/>
      <c r="BQA44" s="23"/>
      <c r="BQB44" s="23"/>
      <c r="BQC44" s="23"/>
      <c r="BQD44" s="23"/>
      <c r="BQE44" s="23"/>
      <c r="BQF44" s="23"/>
      <c r="BQG44" s="23"/>
      <c r="BQH44" s="23"/>
      <c r="BQI44" s="23"/>
      <c r="BQJ44" s="23"/>
      <c r="BQK44" s="23"/>
      <c r="BQL44" s="23"/>
      <c r="BQM44" s="23"/>
      <c r="BQN44" s="23"/>
      <c r="BQO44" s="23"/>
      <c r="BQP44" s="23"/>
      <c r="BQQ44" s="23"/>
      <c r="BQR44" s="23"/>
      <c r="BQS44" s="23"/>
      <c r="BQT44" s="23"/>
      <c r="BQU44" s="23"/>
      <c r="BQV44" s="23"/>
      <c r="BQW44" s="23"/>
      <c r="BQX44" s="23"/>
      <c r="BQY44" s="23"/>
      <c r="BQZ44" s="23"/>
      <c r="BRA44" s="23"/>
      <c r="BRB44" s="23"/>
      <c r="BRC44" s="23"/>
      <c r="BRD44" s="23"/>
      <c r="BRE44" s="23"/>
      <c r="BRF44" s="23"/>
      <c r="BRG44" s="23"/>
      <c r="BRH44" s="23"/>
      <c r="BRI44" s="23"/>
      <c r="BRJ44" s="23"/>
      <c r="BRK44" s="23"/>
      <c r="BRL44" s="23"/>
      <c r="BRM44" s="23"/>
      <c r="BRN44" s="23"/>
      <c r="BRO44" s="23"/>
      <c r="BRP44" s="23"/>
      <c r="BRQ44" s="23"/>
      <c r="BRR44" s="23"/>
      <c r="BRS44" s="23"/>
      <c r="BRT44" s="23"/>
      <c r="BRU44" s="23"/>
      <c r="BRV44" s="23"/>
      <c r="BRW44" s="23"/>
      <c r="BRX44" s="23"/>
      <c r="BRY44" s="23"/>
      <c r="BRZ44" s="23"/>
      <c r="BSA44" s="23"/>
      <c r="BSB44" s="23"/>
      <c r="BSC44" s="23"/>
      <c r="BSD44" s="23"/>
      <c r="BSE44" s="23"/>
      <c r="BSF44" s="23"/>
      <c r="BSG44" s="23"/>
      <c r="BSH44" s="23"/>
      <c r="BSI44" s="23"/>
      <c r="BSJ44" s="23"/>
      <c r="BSK44" s="23"/>
      <c r="BSL44" s="23"/>
      <c r="BSM44" s="23"/>
      <c r="BSN44" s="23"/>
      <c r="BSO44" s="23"/>
      <c r="BSP44" s="23"/>
      <c r="BSQ44" s="23"/>
      <c r="BSR44" s="23"/>
      <c r="BSS44" s="23"/>
      <c r="BST44" s="23"/>
      <c r="BSU44" s="23"/>
      <c r="BSV44" s="23"/>
      <c r="BSW44" s="23"/>
      <c r="BSX44" s="23"/>
      <c r="BSY44" s="23"/>
      <c r="BSZ44" s="23"/>
      <c r="BTA44" s="23"/>
      <c r="BTB44" s="23"/>
      <c r="BTC44" s="23"/>
      <c r="BTD44" s="23"/>
      <c r="BTE44" s="23"/>
      <c r="BTF44" s="23"/>
      <c r="BTG44" s="23"/>
      <c r="BTH44" s="23"/>
      <c r="BTI44" s="23"/>
      <c r="BTJ44" s="23"/>
      <c r="BTK44" s="23"/>
      <c r="BTL44" s="23"/>
      <c r="BTM44" s="23"/>
      <c r="BTN44" s="23"/>
      <c r="BTO44" s="23"/>
      <c r="BTP44" s="23"/>
      <c r="BTQ44" s="23"/>
      <c r="BTR44" s="23"/>
      <c r="BTS44" s="23"/>
      <c r="BTT44" s="23"/>
      <c r="BTU44" s="23"/>
      <c r="BTV44" s="23"/>
      <c r="BTW44" s="23"/>
      <c r="BTX44" s="23"/>
      <c r="BTY44" s="23"/>
      <c r="BTZ44" s="23"/>
      <c r="BUA44" s="23"/>
      <c r="BUB44" s="23"/>
      <c r="BUC44" s="23"/>
      <c r="BUD44" s="23"/>
      <c r="BUE44" s="23"/>
      <c r="BUF44" s="23"/>
      <c r="BUG44" s="23"/>
      <c r="BUH44" s="23"/>
      <c r="BUI44" s="23"/>
      <c r="BUJ44" s="23"/>
      <c r="BUK44" s="23"/>
      <c r="BUL44" s="23"/>
      <c r="BUM44" s="23"/>
      <c r="BUN44" s="23"/>
      <c r="BUO44" s="23"/>
      <c r="BUP44" s="23"/>
      <c r="BUQ44" s="23"/>
      <c r="BUR44" s="23"/>
      <c r="BUS44" s="23"/>
      <c r="BUT44" s="23"/>
      <c r="BUU44" s="23"/>
      <c r="BUV44" s="23"/>
      <c r="BUW44" s="23"/>
      <c r="BUX44" s="23"/>
      <c r="BUY44" s="23"/>
      <c r="BUZ44" s="23"/>
      <c r="BVA44" s="23"/>
      <c r="BVB44" s="23"/>
      <c r="BVC44" s="23"/>
      <c r="BVD44" s="23"/>
      <c r="BVE44" s="23"/>
      <c r="BVF44" s="23"/>
      <c r="BVG44" s="23"/>
      <c r="BVH44" s="23"/>
      <c r="BVI44" s="23"/>
      <c r="BVJ44" s="23"/>
      <c r="BVK44" s="23"/>
      <c r="BVL44" s="23"/>
      <c r="BVM44" s="23"/>
      <c r="BVN44" s="23"/>
      <c r="BVO44" s="23"/>
      <c r="BVP44" s="23"/>
      <c r="BVQ44" s="23"/>
      <c r="BVR44" s="23"/>
      <c r="BVS44" s="23"/>
      <c r="BVT44" s="23"/>
      <c r="BVU44" s="23"/>
      <c r="BVV44" s="23"/>
      <c r="BVW44" s="23"/>
      <c r="BVX44" s="23"/>
      <c r="BVY44" s="23"/>
      <c r="BVZ44" s="23"/>
      <c r="BWA44" s="23"/>
      <c r="BWB44" s="23"/>
      <c r="BWC44" s="23"/>
      <c r="BWD44" s="23"/>
      <c r="BWE44" s="23"/>
      <c r="BWF44" s="23"/>
      <c r="BWG44" s="23"/>
      <c r="BWH44" s="23"/>
      <c r="BWI44" s="23"/>
      <c r="BWJ44" s="23"/>
      <c r="BWK44" s="23"/>
      <c r="BWL44" s="23"/>
      <c r="BWM44" s="23"/>
      <c r="BWN44" s="23"/>
      <c r="BWO44" s="23"/>
      <c r="BWP44" s="23"/>
      <c r="BWQ44" s="23"/>
      <c r="BWR44" s="23"/>
      <c r="BWS44" s="23"/>
      <c r="BWT44" s="23"/>
      <c r="BWU44" s="23"/>
      <c r="BWV44" s="23"/>
      <c r="BWW44" s="23"/>
      <c r="BWX44" s="23"/>
      <c r="BWY44" s="23"/>
      <c r="BWZ44" s="23"/>
      <c r="BXA44" s="23"/>
      <c r="BXB44" s="23"/>
      <c r="BXC44" s="23"/>
      <c r="BXD44" s="23"/>
      <c r="BXE44" s="23"/>
      <c r="BXF44" s="23"/>
      <c r="BXG44" s="23"/>
      <c r="BXH44" s="23"/>
      <c r="BXI44" s="23"/>
      <c r="BXJ44" s="23"/>
      <c r="BXK44" s="23"/>
      <c r="BXL44" s="23"/>
      <c r="BXM44" s="23"/>
      <c r="BXN44" s="23"/>
      <c r="BXO44" s="23"/>
      <c r="BXP44" s="23"/>
      <c r="BXQ44" s="23"/>
      <c r="BXR44" s="23"/>
      <c r="BXS44" s="23"/>
      <c r="BXT44" s="23"/>
      <c r="BXU44" s="23"/>
      <c r="BXV44" s="23"/>
      <c r="BXW44" s="23"/>
      <c r="BXX44" s="23"/>
      <c r="BXY44" s="23"/>
      <c r="BXZ44" s="23"/>
      <c r="BYA44" s="23"/>
      <c r="BYB44" s="23"/>
      <c r="BYC44" s="23"/>
      <c r="BYD44" s="23"/>
      <c r="BYE44" s="23"/>
      <c r="BYF44" s="23"/>
      <c r="BYG44" s="23"/>
      <c r="BYH44" s="23"/>
      <c r="BYI44" s="23"/>
      <c r="BYJ44" s="23"/>
      <c r="BYK44" s="23"/>
      <c r="BYL44" s="23"/>
      <c r="BYM44" s="23"/>
      <c r="BYN44" s="23"/>
      <c r="BYO44" s="23"/>
      <c r="BYP44" s="23"/>
      <c r="BYQ44" s="23"/>
      <c r="BYR44" s="23"/>
      <c r="BYS44" s="23"/>
      <c r="BYT44" s="23"/>
      <c r="BYU44" s="23"/>
      <c r="BYV44" s="23"/>
      <c r="BYW44" s="23"/>
      <c r="BYX44" s="23"/>
      <c r="BYY44" s="23"/>
      <c r="BYZ44" s="23"/>
      <c r="BZA44" s="23"/>
      <c r="BZB44" s="23"/>
      <c r="BZC44" s="23"/>
      <c r="BZD44" s="23"/>
      <c r="BZE44" s="23"/>
      <c r="BZF44" s="23"/>
      <c r="BZG44" s="23"/>
      <c r="BZH44" s="23"/>
      <c r="BZI44" s="23"/>
      <c r="BZJ44" s="23"/>
      <c r="BZK44" s="23"/>
      <c r="BZL44" s="23"/>
      <c r="BZM44" s="23"/>
      <c r="BZN44" s="23"/>
      <c r="BZO44" s="23"/>
      <c r="BZP44" s="23"/>
      <c r="BZQ44" s="23"/>
      <c r="BZR44" s="23"/>
      <c r="BZS44" s="23"/>
      <c r="BZT44" s="23"/>
      <c r="BZU44" s="23"/>
      <c r="BZV44" s="23"/>
      <c r="BZW44" s="23"/>
      <c r="BZX44" s="23"/>
      <c r="BZY44" s="23"/>
      <c r="BZZ44" s="23"/>
      <c r="CAA44" s="23"/>
      <c r="CAB44" s="23"/>
      <c r="CAC44" s="23"/>
      <c r="CAD44" s="23"/>
      <c r="CAE44" s="23"/>
      <c r="CAF44" s="23"/>
      <c r="CAG44" s="23"/>
      <c r="CAH44" s="23"/>
      <c r="CAI44" s="23"/>
      <c r="CAJ44" s="23"/>
      <c r="CAK44" s="23"/>
      <c r="CAL44" s="23"/>
      <c r="CAM44" s="23"/>
      <c r="CAN44" s="23"/>
      <c r="CAO44" s="23"/>
      <c r="CAP44" s="23"/>
      <c r="CAQ44" s="23"/>
      <c r="CAR44" s="23"/>
      <c r="CAS44" s="23"/>
      <c r="CAT44" s="23"/>
      <c r="CAU44" s="23"/>
      <c r="CAV44" s="23"/>
      <c r="CAW44" s="23"/>
      <c r="CAX44" s="23"/>
      <c r="CAY44" s="23"/>
      <c r="CAZ44" s="23"/>
      <c r="CBA44" s="23"/>
      <c r="CBB44" s="23"/>
      <c r="CBC44" s="23"/>
      <c r="CBD44" s="23"/>
      <c r="CBE44" s="23"/>
      <c r="CBF44" s="23"/>
      <c r="CBG44" s="23"/>
      <c r="CBH44" s="23"/>
      <c r="CBI44" s="23"/>
      <c r="CBJ44" s="23"/>
      <c r="CBK44" s="23"/>
      <c r="CBL44" s="23"/>
      <c r="CBM44" s="23"/>
      <c r="CBN44" s="23"/>
      <c r="CBO44" s="23"/>
      <c r="CBP44" s="23"/>
      <c r="CBQ44" s="23"/>
      <c r="CBR44" s="23"/>
      <c r="CBS44" s="23"/>
      <c r="CBT44" s="23"/>
      <c r="CBU44" s="23"/>
      <c r="CBV44" s="23"/>
      <c r="CBW44" s="23"/>
      <c r="CBX44" s="23"/>
      <c r="CBY44" s="23"/>
      <c r="CBZ44" s="23"/>
      <c r="CCA44" s="23"/>
      <c r="CCB44" s="23"/>
      <c r="CCC44" s="23"/>
      <c r="CCD44" s="23"/>
      <c r="CCE44" s="23"/>
      <c r="CCF44" s="23"/>
      <c r="CCG44" s="23"/>
      <c r="CCH44" s="23"/>
      <c r="CCI44" s="23"/>
      <c r="CCJ44" s="23"/>
      <c r="CCK44" s="23"/>
      <c r="CCL44" s="23"/>
      <c r="CCM44" s="23"/>
      <c r="CCN44" s="23"/>
      <c r="CCO44" s="23"/>
      <c r="CCP44" s="23"/>
      <c r="CCQ44" s="23"/>
      <c r="CCR44" s="23"/>
      <c r="CCS44" s="23"/>
      <c r="CCT44" s="23"/>
      <c r="CCU44" s="23"/>
      <c r="CCV44" s="23"/>
      <c r="CCW44" s="23"/>
      <c r="CCX44" s="23"/>
      <c r="CCY44" s="23"/>
      <c r="CCZ44" s="23"/>
      <c r="CDA44" s="23"/>
      <c r="CDB44" s="23"/>
      <c r="CDC44" s="23"/>
      <c r="CDD44" s="23"/>
      <c r="CDE44" s="23"/>
      <c r="CDF44" s="23"/>
      <c r="CDG44" s="23"/>
      <c r="CDH44" s="23"/>
      <c r="CDI44" s="23"/>
      <c r="CDJ44" s="23"/>
      <c r="CDK44" s="23"/>
      <c r="CDL44" s="23"/>
      <c r="CDM44" s="23"/>
      <c r="CDN44" s="23"/>
      <c r="CDO44" s="23"/>
      <c r="CDP44" s="23"/>
      <c r="CDQ44" s="23"/>
      <c r="CDR44" s="23"/>
      <c r="CDS44" s="23"/>
      <c r="CDT44" s="23"/>
      <c r="CDU44" s="23"/>
      <c r="CDV44" s="23"/>
      <c r="CDW44" s="23"/>
      <c r="CDX44" s="23"/>
      <c r="CDY44" s="23"/>
      <c r="CDZ44" s="23"/>
      <c r="CEA44" s="23"/>
      <c r="CEB44" s="23"/>
      <c r="CEC44" s="23"/>
      <c r="CED44" s="23"/>
      <c r="CEE44" s="23"/>
      <c r="CEF44" s="23"/>
      <c r="CEG44" s="23"/>
      <c r="CEH44" s="23"/>
      <c r="CEI44" s="23"/>
      <c r="CEJ44" s="23"/>
      <c r="CEK44" s="23"/>
      <c r="CEL44" s="23"/>
      <c r="CEM44" s="23"/>
      <c r="CEN44" s="23"/>
      <c r="CEO44" s="23"/>
      <c r="CEP44" s="23"/>
      <c r="CEQ44" s="23"/>
      <c r="CER44" s="23"/>
      <c r="CES44" s="23"/>
      <c r="CET44" s="23"/>
      <c r="CEU44" s="23"/>
      <c r="CEV44" s="23"/>
      <c r="CEW44" s="23"/>
      <c r="CEX44" s="23"/>
      <c r="CEY44" s="23"/>
      <c r="CEZ44" s="23"/>
      <c r="CFA44" s="23"/>
      <c r="CFB44" s="23"/>
      <c r="CFC44" s="23"/>
      <c r="CFD44" s="23"/>
      <c r="CFE44" s="23"/>
      <c r="CFF44" s="23"/>
      <c r="CFG44" s="23"/>
      <c r="CFH44" s="23"/>
      <c r="CFI44" s="23"/>
      <c r="CFJ44" s="23"/>
      <c r="CFK44" s="23"/>
      <c r="CFL44" s="23"/>
      <c r="CFM44" s="23"/>
      <c r="CFN44" s="23"/>
      <c r="CFO44" s="23"/>
      <c r="CFP44" s="23"/>
      <c r="CFQ44" s="23"/>
      <c r="CFR44" s="23"/>
      <c r="CFS44" s="23"/>
      <c r="CFT44" s="23"/>
      <c r="CFU44" s="23"/>
      <c r="CFV44" s="23"/>
      <c r="CFW44" s="23"/>
      <c r="CFX44" s="23"/>
      <c r="CFY44" s="23"/>
      <c r="CFZ44" s="23"/>
      <c r="CGA44" s="23"/>
      <c r="CGB44" s="23"/>
      <c r="CGC44" s="23"/>
      <c r="CGD44" s="23"/>
      <c r="CGE44" s="23"/>
      <c r="CGF44" s="23"/>
      <c r="CGG44" s="23"/>
      <c r="CGH44" s="23"/>
      <c r="CGI44" s="23"/>
      <c r="CGJ44" s="23"/>
      <c r="CGK44" s="23"/>
      <c r="CGL44" s="23"/>
      <c r="CGM44" s="23"/>
      <c r="CGN44" s="23"/>
      <c r="CGO44" s="23"/>
      <c r="CGP44" s="23"/>
      <c r="CGQ44" s="23"/>
      <c r="CGR44" s="23"/>
      <c r="CGS44" s="23"/>
      <c r="CGT44" s="23"/>
      <c r="CGU44" s="23"/>
      <c r="CGV44" s="23"/>
      <c r="CGW44" s="23"/>
      <c r="CGX44" s="23"/>
      <c r="CGY44" s="23"/>
      <c r="CGZ44" s="23"/>
      <c r="CHA44" s="23"/>
      <c r="CHB44" s="23"/>
      <c r="CHC44" s="23"/>
      <c r="CHD44" s="23"/>
      <c r="CHE44" s="23"/>
      <c r="CHF44" s="23"/>
      <c r="CHG44" s="23"/>
      <c r="CHH44" s="23"/>
      <c r="CHI44" s="23"/>
      <c r="CHJ44" s="23"/>
      <c r="CHK44" s="23"/>
      <c r="CHL44" s="23"/>
      <c r="CHM44" s="23"/>
      <c r="CHN44" s="23"/>
      <c r="CHO44" s="23"/>
      <c r="CHP44" s="23"/>
      <c r="CHQ44" s="23"/>
      <c r="CHR44" s="23"/>
      <c r="CHS44" s="23"/>
      <c r="CHT44" s="23"/>
      <c r="CHU44" s="23"/>
      <c r="CHV44" s="23"/>
      <c r="CHW44" s="23"/>
      <c r="CHX44" s="23"/>
      <c r="CHY44" s="23"/>
      <c r="CHZ44" s="23"/>
      <c r="CIA44" s="23"/>
      <c r="CIB44" s="23"/>
      <c r="CIC44" s="23"/>
      <c r="CID44" s="23"/>
      <c r="CIE44" s="23"/>
      <c r="CIF44" s="23"/>
      <c r="CIG44" s="23"/>
      <c r="CIH44" s="23"/>
      <c r="CII44" s="23"/>
      <c r="CIJ44" s="23"/>
      <c r="CIK44" s="23"/>
      <c r="CIL44" s="23"/>
      <c r="CIM44" s="23"/>
      <c r="CIN44" s="23"/>
      <c r="CIO44" s="23"/>
      <c r="CIP44" s="23"/>
      <c r="CIQ44" s="23"/>
      <c r="CIR44" s="23"/>
      <c r="CIS44" s="23"/>
      <c r="CIT44" s="23"/>
      <c r="CIU44" s="23"/>
      <c r="CIV44" s="23"/>
      <c r="CIW44" s="23"/>
      <c r="CIX44" s="23"/>
      <c r="CIY44" s="23"/>
      <c r="CIZ44" s="23"/>
      <c r="CJA44" s="23"/>
      <c r="CJB44" s="23"/>
      <c r="CJC44" s="23"/>
      <c r="CJD44" s="23"/>
      <c r="CJE44" s="23"/>
      <c r="CJF44" s="23"/>
      <c r="CJG44" s="23"/>
      <c r="CJH44" s="23"/>
      <c r="CJI44" s="23"/>
      <c r="CJJ44" s="23"/>
      <c r="CJK44" s="23"/>
      <c r="CJL44" s="23"/>
      <c r="CJM44" s="23"/>
      <c r="CJN44" s="23"/>
      <c r="CJO44" s="23"/>
      <c r="CJP44" s="23"/>
      <c r="CJQ44" s="23"/>
      <c r="CJR44" s="23"/>
      <c r="CJS44" s="23"/>
      <c r="CJT44" s="23"/>
      <c r="CJU44" s="23"/>
      <c r="CJV44" s="23"/>
      <c r="CJW44" s="23"/>
      <c r="CJX44" s="23"/>
      <c r="CJY44" s="23"/>
      <c r="CJZ44" s="23"/>
      <c r="CKA44" s="23"/>
      <c r="CKB44" s="23"/>
      <c r="CKC44" s="23"/>
      <c r="CKD44" s="23"/>
      <c r="CKE44" s="23"/>
      <c r="CKF44" s="23"/>
      <c r="CKG44" s="23"/>
      <c r="CKH44" s="23"/>
      <c r="CKI44" s="23"/>
      <c r="CKJ44" s="23"/>
      <c r="CKK44" s="23"/>
      <c r="CKL44" s="23"/>
      <c r="CKM44" s="23"/>
      <c r="CKN44" s="23"/>
      <c r="CKO44" s="23"/>
      <c r="CKP44" s="23"/>
      <c r="CKQ44" s="23"/>
      <c r="CKR44" s="23"/>
      <c r="CKS44" s="23"/>
      <c r="CKT44" s="23"/>
      <c r="CKU44" s="23"/>
      <c r="CKV44" s="23"/>
      <c r="CKW44" s="23"/>
      <c r="CKX44" s="23"/>
      <c r="CKY44" s="23"/>
      <c r="CKZ44" s="23"/>
      <c r="CLA44" s="23"/>
      <c r="CLB44" s="23"/>
      <c r="CLC44" s="23"/>
      <c r="CLD44" s="23"/>
      <c r="CLE44" s="23"/>
      <c r="CLF44" s="23"/>
      <c r="CLG44" s="23"/>
      <c r="CLH44" s="23"/>
      <c r="CLI44" s="23"/>
      <c r="CLJ44" s="23"/>
      <c r="CLK44" s="23"/>
      <c r="CLL44" s="23"/>
      <c r="CLM44" s="23"/>
      <c r="CLN44" s="23"/>
      <c r="CLO44" s="23"/>
      <c r="CLP44" s="23"/>
      <c r="CLQ44" s="23"/>
      <c r="CLR44" s="23"/>
      <c r="CLS44" s="23"/>
      <c r="CLT44" s="23"/>
      <c r="CLU44" s="23"/>
      <c r="CLV44" s="23"/>
      <c r="CLW44" s="23"/>
      <c r="CLX44" s="23"/>
      <c r="CLY44" s="23"/>
      <c r="CLZ44" s="23"/>
      <c r="CMA44" s="23"/>
      <c r="CMB44" s="23"/>
      <c r="CMC44" s="23"/>
      <c r="CMD44" s="23"/>
      <c r="CME44" s="23"/>
      <c r="CMF44" s="23"/>
      <c r="CMG44" s="23"/>
      <c r="CMH44" s="23"/>
      <c r="CMI44" s="23"/>
      <c r="CMJ44" s="23"/>
      <c r="CMK44" s="23"/>
      <c r="CML44" s="23"/>
      <c r="CMM44" s="23"/>
      <c r="CMN44" s="23"/>
      <c r="CMO44" s="23"/>
      <c r="CMP44" s="23"/>
      <c r="CMQ44" s="23"/>
      <c r="CMR44" s="23"/>
      <c r="CMS44" s="23"/>
      <c r="CMT44" s="23"/>
      <c r="CMU44" s="23"/>
      <c r="CMV44" s="23"/>
      <c r="CMW44" s="23"/>
      <c r="CMX44" s="23"/>
      <c r="CMY44" s="23"/>
      <c r="CMZ44" s="23"/>
      <c r="CNA44" s="23"/>
      <c r="CNB44" s="23"/>
      <c r="CNC44" s="23"/>
      <c r="CND44" s="23"/>
      <c r="CNE44" s="23"/>
      <c r="CNF44" s="23"/>
      <c r="CNG44" s="23"/>
      <c r="CNH44" s="23"/>
      <c r="CNI44" s="23"/>
      <c r="CNJ44" s="23"/>
      <c r="CNK44" s="23"/>
      <c r="CNL44" s="23"/>
      <c r="CNM44" s="23"/>
      <c r="CNN44" s="23"/>
      <c r="CNO44" s="23"/>
      <c r="CNP44" s="23"/>
      <c r="CNQ44" s="23"/>
      <c r="CNR44" s="23"/>
      <c r="CNS44" s="23"/>
      <c r="CNT44" s="23"/>
      <c r="CNU44" s="23"/>
      <c r="CNV44" s="23"/>
      <c r="CNW44" s="23"/>
      <c r="CNX44" s="23"/>
      <c r="CNY44" s="23"/>
      <c r="CNZ44" s="23"/>
      <c r="COA44" s="23"/>
      <c r="COB44" s="23"/>
      <c r="COC44" s="23"/>
      <c r="COD44" s="23"/>
      <c r="COE44" s="23"/>
      <c r="COF44" s="23"/>
      <c r="COG44" s="23"/>
      <c r="COH44" s="23"/>
      <c r="COI44" s="23"/>
      <c r="COJ44" s="23"/>
      <c r="COK44" s="23"/>
      <c r="COL44" s="23"/>
      <c r="COM44" s="23"/>
      <c r="CON44" s="23"/>
      <c r="COO44" s="23"/>
      <c r="COP44" s="23"/>
      <c r="COQ44" s="23"/>
      <c r="COR44" s="23"/>
      <c r="COS44" s="23"/>
      <c r="COT44" s="23"/>
      <c r="COU44" s="23"/>
      <c r="COV44" s="23"/>
      <c r="COW44" s="23"/>
      <c r="COX44" s="23"/>
      <c r="COY44" s="23"/>
      <c r="COZ44" s="23"/>
      <c r="CPA44" s="23"/>
      <c r="CPB44" s="23"/>
      <c r="CPC44" s="23"/>
      <c r="CPD44" s="23"/>
      <c r="CPE44" s="23"/>
      <c r="CPF44" s="23"/>
      <c r="CPG44" s="23"/>
      <c r="CPH44" s="23"/>
      <c r="CPI44" s="23"/>
      <c r="CPJ44" s="23"/>
      <c r="CPK44" s="23"/>
      <c r="CPL44" s="23"/>
      <c r="CPM44" s="23"/>
      <c r="CPN44" s="23"/>
      <c r="CPO44" s="23"/>
      <c r="CPP44" s="23"/>
      <c r="CPQ44" s="23"/>
      <c r="CPR44" s="23"/>
      <c r="CPS44" s="23"/>
      <c r="CPT44" s="23"/>
      <c r="CPU44" s="23"/>
      <c r="CPV44" s="23"/>
      <c r="CPW44" s="23"/>
      <c r="CPX44" s="23"/>
      <c r="CPY44" s="23"/>
      <c r="CPZ44" s="23"/>
      <c r="CQA44" s="23"/>
      <c r="CQB44" s="23"/>
      <c r="CQC44" s="23"/>
      <c r="CQD44" s="23"/>
      <c r="CQE44" s="23"/>
      <c r="CQF44" s="23"/>
      <c r="CQG44" s="23"/>
      <c r="CQH44" s="23"/>
      <c r="CQI44" s="23"/>
      <c r="CQJ44" s="23"/>
      <c r="CQK44" s="23"/>
      <c r="CQL44" s="23"/>
      <c r="CQM44" s="23"/>
      <c r="CQN44" s="23"/>
      <c r="CQO44" s="23"/>
      <c r="CQP44" s="23"/>
      <c r="CQQ44" s="23"/>
      <c r="CQR44" s="23"/>
      <c r="CQS44" s="23"/>
      <c r="CQT44" s="23"/>
      <c r="CQU44" s="23"/>
      <c r="CQV44" s="23"/>
      <c r="CQW44" s="23"/>
      <c r="CQX44" s="23"/>
      <c r="CQY44" s="23"/>
      <c r="CQZ44" s="23"/>
      <c r="CRA44" s="23"/>
      <c r="CRB44" s="23"/>
      <c r="CRC44" s="23"/>
      <c r="CRD44" s="23"/>
      <c r="CRE44" s="23"/>
      <c r="CRF44" s="23"/>
      <c r="CRG44" s="23"/>
      <c r="CRH44" s="23"/>
      <c r="CRI44" s="23"/>
      <c r="CRJ44" s="23"/>
      <c r="CRK44" s="23"/>
      <c r="CRL44" s="23"/>
      <c r="CRM44" s="23"/>
      <c r="CRN44" s="23"/>
      <c r="CRO44" s="23"/>
      <c r="CRP44" s="23"/>
      <c r="CRQ44" s="23"/>
      <c r="CRR44" s="23"/>
      <c r="CRS44" s="23"/>
      <c r="CRT44" s="23"/>
      <c r="CRU44" s="23"/>
      <c r="CRV44" s="23"/>
      <c r="CRW44" s="23"/>
      <c r="CRX44" s="23"/>
      <c r="CRY44" s="23"/>
      <c r="CRZ44" s="23"/>
      <c r="CSA44" s="23"/>
      <c r="CSB44" s="23"/>
      <c r="CSC44" s="23"/>
      <c r="CSD44" s="23"/>
      <c r="CSE44" s="23"/>
      <c r="CSF44" s="23"/>
      <c r="CSG44" s="23"/>
      <c r="CSH44" s="23"/>
      <c r="CSI44" s="23"/>
      <c r="CSJ44" s="23"/>
      <c r="CSK44" s="23"/>
      <c r="CSL44" s="23"/>
      <c r="CSM44" s="23"/>
      <c r="CSN44" s="23"/>
      <c r="CSO44" s="23"/>
      <c r="CSP44" s="23"/>
      <c r="CSQ44" s="23"/>
      <c r="CSR44" s="23"/>
      <c r="CSS44" s="23"/>
      <c r="CST44" s="23"/>
      <c r="CSU44" s="23"/>
      <c r="CSV44" s="23"/>
      <c r="CSW44" s="23"/>
      <c r="CSX44" s="23"/>
      <c r="CSY44" s="23"/>
      <c r="CSZ44" s="23"/>
      <c r="CTA44" s="23"/>
      <c r="CTB44" s="23"/>
      <c r="CTC44" s="23"/>
      <c r="CTD44" s="23"/>
      <c r="CTE44" s="23"/>
      <c r="CTF44" s="23"/>
      <c r="CTG44" s="23"/>
      <c r="CTH44" s="23"/>
      <c r="CTI44" s="23"/>
      <c r="CTJ44" s="23"/>
      <c r="CTK44" s="23"/>
      <c r="CTL44" s="23"/>
      <c r="CTM44" s="23"/>
      <c r="CTN44" s="23"/>
      <c r="CTO44" s="23"/>
      <c r="CTP44" s="23"/>
      <c r="CTQ44" s="23"/>
      <c r="CTR44" s="23"/>
      <c r="CTS44" s="23"/>
      <c r="CTT44" s="23"/>
      <c r="CTU44" s="23"/>
      <c r="CTV44" s="23"/>
      <c r="CTW44" s="23"/>
      <c r="CTX44" s="23"/>
      <c r="CTY44" s="23"/>
      <c r="CTZ44" s="23"/>
      <c r="CUA44" s="23"/>
      <c r="CUB44" s="23"/>
      <c r="CUC44" s="23"/>
      <c r="CUD44" s="23"/>
      <c r="CUE44" s="23"/>
      <c r="CUF44" s="23"/>
      <c r="CUG44" s="23"/>
      <c r="CUH44" s="23"/>
      <c r="CUI44" s="23"/>
      <c r="CUJ44" s="23"/>
      <c r="CUK44" s="23"/>
      <c r="CUL44" s="23"/>
      <c r="CUM44" s="23"/>
      <c r="CUN44" s="23"/>
      <c r="CUO44" s="23"/>
      <c r="CUP44" s="23"/>
      <c r="CUQ44" s="23"/>
      <c r="CUR44" s="23"/>
      <c r="CUS44" s="23"/>
      <c r="CUT44" s="23"/>
      <c r="CUU44" s="23"/>
      <c r="CUV44" s="23"/>
      <c r="CUW44" s="23"/>
      <c r="CUX44" s="23"/>
      <c r="CUY44" s="23"/>
      <c r="CUZ44" s="23"/>
      <c r="CVA44" s="23"/>
      <c r="CVB44" s="23"/>
      <c r="CVC44" s="23"/>
      <c r="CVD44" s="23"/>
      <c r="CVE44" s="23"/>
      <c r="CVF44" s="23"/>
      <c r="CVG44" s="23"/>
      <c r="CVH44" s="23"/>
      <c r="CVI44" s="23"/>
      <c r="CVJ44" s="23"/>
      <c r="CVK44" s="23"/>
      <c r="CVL44" s="23"/>
      <c r="CVM44" s="23"/>
      <c r="CVN44" s="23"/>
      <c r="CVO44" s="23"/>
      <c r="CVP44" s="23"/>
      <c r="CVQ44" s="23"/>
      <c r="CVR44" s="23"/>
      <c r="CVS44" s="23"/>
      <c r="CVT44" s="23"/>
      <c r="CVU44" s="23"/>
      <c r="CVV44" s="23"/>
      <c r="CVW44" s="23"/>
      <c r="CVX44" s="23"/>
      <c r="CVY44" s="23"/>
      <c r="CVZ44" s="23"/>
      <c r="CWA44" s="23"/>
      <c r="CWB44" s="23"/>
      <c r="CWC44" s="23"/>
      <c r="CWD44" s="23"/>
      <c r="CWE44" s="23"/>
      <c r="CWF44" s="23"/>
      <c r="CWG44" s="23"/>
      <c r="CWH44" s="23"/>
      <c r="CWI44" s="23"/>
      <c r="CWJ44" s="23"/>
      <c r="CWK44" s="23"/>
      <c r="CWL44" s="23"/>
      <c r="CWM44" s="23"/>
      <c r="CWN44" s="23"/>
      <c r="CWO44" s="23"/>
      <c r="CWP44" s="23"/>
      <c r="CWQ44" s="23"/>
      <c r="CWR44" s="23"/>
      <c r="CWS44" s="23"/>
      <c r="CWT44" s="23"/>
      <c r="CWU44" s="23"/>
      <c r="CWV44" s="23"/>
      <c r="CWW44" s="23"/>
      <c r="CWX44" s="23"/>
      <c r="CWY44" s="23"/>
      <c r="CWZ44" s="23"/>
      <c r="CXA44" s="23"/>
      <c r="CXB44" s="23"/>
      <c r="CXC44" s="23"/>
      <c r="CXD44" s="23"/>
      <c r="CXE44" s="23"/>
      <c r="CXF44" s="23"/>
      <c r="CXG44" s="23"/>
      <c r="CXH44" s="23"/>
      <c r="CXI44" s="23"/>
      <c r="CXJ44" s="23"/>
      <c r="CXK44" s="23"/>
      <c r="CXL44" s="23"/>
      <c r="CXM44" s="23"/>
      <c r="CXN44" s="23"/>
      <c r="CXO44" s="23"/>
      <c r="CXP44" s="23"/>
      <c r="CXQ44" s="23"/>
      <c r="CXR44" s="23"/>
      <c r="CXS44" s="23"/>
      <c r="CXT44" s="23"/>
      <c r="CXU44" s="23"/>
      <c r="CXV44" s="23"/>
      <c r="CXW44" s="23"/>
      <c r="CXX44" s="23"/>
      <c r="CXY44" s="23"/>
      <c r="CXZ44" s="23"/>
      <c r="CYA44" s="23"/>
      <c r="CYB44" s="23"/>
      <c r="CYC44" s="23"/>
      <c r="CYD44" s="23"/>
      <c r="CYE44" s="23"/>
      <c r="CYF44" s="23"/>
      <c r="CYG44" s="23"/>
      <c r="CYH44" s="23"/>
      <c r="CYI44" s="23"/>
      <c r="CYJ44" s="23"/>
      <c r="CYK44" s="23"/>
      <c r="CYL44" s="23"/>
      <c r="CYM44" s="23"/>
      <c r="CYN44" s="23"/>
      <c r="CYO44" s="23"/>
      <c r="CYP44" s="23"/>
      <c r="CYQ44" s="23"/>
      <c r="CYR44" s="23"/>
      <c r="CYS44" s="23"/>
      <c r="CYT44" s="23"/>
      <c r="CYU44" s="23"/>
      <c r="CYV44" s="23"/>
      <c r="CYW44" s="23"/>
      <c r="CYX44" s="23"/>
      <c r="CYY44" s="23"/>
      <c r="CYZ44" s="23"/>
      <c r="CZA44" s="23"/>
      <c r="CZB44" s="23"/>
      <c r="CZC44" s="23"/>
      <c r="CZD44" s="23"/>
      <c r="CZE44" s="23"/>
      <c r="CZF44" s="23"/>
      <c r="CZG44" s="23"/>
      <c r="CZH44" s="23"/>
      <c r="CZI44" s="23"/>
      <c r="CZJ44" s="23"/>
      <c r="CZK44" s="23"/>
      <c r="CZL44" s="23"/>
      <c r="CZM44" s="23"/>
      <c r="CZN44" s="23"/>
      <c r="CZO44" s="23"/>
      <c r="CZP44" s="23"/>
      <c r="CZQ44" s="23"/>
      <c r="CZR44" s="23"/>
      <c r="CZS44" s="23"/>
      <c r="CZT44" s="23"/>
      <c r="CZU44" s="23"/>
      <c r="CZV44" s="23"/>
      <c r="CZW44" s="23"/>
      <c r="CZX44" s="23"/>
      <c r="CZY44" s="23"/>
      <c r="CZZ44" s="23"/>
      <c r="DAA44" s="23"/>
      <c r="DAB44" s="23"/>
      <c r="DAC44" s="23"/>
      <c r="DAD44" s="23"/>
      <c r="DAE44" s="23"/>
      <c r="DAF44" s="23"/>
      <c r="DAG44" s="23"/>
      <c r="DAH44" s="23"/>
      <c r="DAI44" s="23"/>
      <c r="DAJ44" s="23"/>
      <c r="DAK44" s="23"/>
      <c r="DAL44" s="23"/>
      <c r="DAM44" s="23"/>
      <c r="DAN44" s="23"/>
      <c r="DAO44" s="23"/>
      <c r="DAP44" s="23"/>
      <c r="DAQ44" s="23"/>
      <c r="DAR44" s="23"/>
      <c r="DAS44" s="23"/>
      <c r="DAT44" s="23"/>
      <c r="DAU44" s="23"/>
      <c r="DAV44" s="23"/>
      <c r="DAW44" s="23"/>
      <c r="DAX44" s="23"/>
      <c r="DAY44" s="23"/>
      <c r="DAZ44" s="23"/>
      <c r="DBA44" s="23"/>
      <c r="DBB44" s="23"/>
      <c r="DBC44" s="23"/>
      <c r="DBD44" s="23"/>
      <c r="DBE44" s="23"/>
      <c r="DBF44" s="23"/>
      <c r="DBG44" s="23"/>
      <c r="DBH44" s="23"/>
      <c r="DBI44" s="23"/>
      <c r="DBJ44" s="23"/>
      <c r="DBK44" s="23"/>
      <c r="DBL44" s="23"/>
      <c r="DBM44" s="23"/>
      <c r="DBN44" s="23"/>
      <c r="DBO44" s="23"/>
      <c r="DBP44" s="23"/>
      <c r="DBQ44" s="23"/>
      <c r="DBR44" s="23"/>
      <c r="DBS44" s="23"/>
      <c r="DBT44" s="23"/>
      <c r="DBU44" s="23"/>
      <c r="DBV44" s="23"/>
      <c r="DBW44" s="23"/>
      <c r="DBX44" s="23"/>
      <c r="DBY44" s="23"/>
      <c r="DBZ44" s="23"/>
      <c r="DCA44" s="23"/>
      <c r="DCB44" s="23"/>
      <c r="DCC44" s="23"/>
      <c r="DCD44" s="23"/>
      <c r="DCE44" s="23"/>
      <c r="DCF44" s="23"/>
      <c r="DCG44" s="23"/>
      <c r="DCH44" s="23"/>
      <c r="DCI44" s="23"/>
      <c r="DCJ44" s="23"/>
      <c r="DCK44" s="23"/>
      <c r="DCL44" s="23"/>
      <c r="DCM44" s="23"/>
      <c r="DCN44" s="23"/>
      <c r="DCO44" s="23"/>
      <c r="DCP44" s="23"/>
      <c r="DCQ44" s="23"/>
      <c r="DCR44" s="23"/>
      <c r="DCS44" s="23"/>
      <c r="DCT44" s="23"/>
      <c r="DCU44" s="23"/>
      <c r="DCV44" s="23"/>
      <c r="DCW44" s="23"/>
      <c r="DCX44" s="23"/>
      <c r="DCY44" s="23"/>
      <c r="DCZ44" s="23"/>
      <c r="DDA44" s="23"/>
      <c r="DDB44" s="23"/>
      <c r="DDC44" s="23"/>
      <c r="DDD44" s="23"/>
      <c r="DDE44" s="23"/>
      <c r="DDF44" s="23"/>
      <c r="DDG44" s="23"/>
      <c r="DDH44" s="23"/>
      <c r="DDI44" s="23"/>
      <c r="DDJ44" s="23"/>
      <c r="DDK44" s="23"/>
      <c r="DDL44" s="23"/>
      <c r="DDM44" s="23"/>
      <c r="DDN44" s="23"/>
      <c r="DDO44" s="23"/>
      <c r="DDP44" s="23"/>
      <c r="DDQ44" s="23"/>
      <c r="DDR44" s="23"/>
      <c r="DDS44" s="23"/>
      <c r="DDT44" s="23"/>
      <c r="DDU44" s="23"/>
      <c r="DDV44" s="23"/>
      <c r="DDW44" s="23"/>
      <c r="DDX44" s="23"/>
      <c r="DDY44" s="23"/>
      <c r="DDZ44" s="23"/>
      <c r="DEA44" s="23"/>
      <c r="DEB44" s="23"/>
      <c r="DEC44" s="23"/>
      <c r="DED44" s="23"/>
      <c r="DEE44" s="23"/>
      <c r="DEF44" s="23"/>
      <c r="DEG44" s="23"/>
      <c r="DEH44" s="23"/>
      <c r="DEI44" s="23"/>
      <c r="DEJ44" s="23"/>
      <c r="DEK44" s="23"/>
      <c r="DEL44" s="23"/>
      <c r="DEM44" s="23"/>
      <c r="DEN44" s="23"/>
      <c r="DEO44" s="23"/>
      <c r="DEP44" s="23"/>
      <c r="DEQ44" s="23"/>
      <c r="DER44" s="23"/>
      <c r="DES44" s="23"/>
      <c r="DET44" s="23"/>
      <c r="DEU44" s="23"/>
      <c r="DEV44" s="23"/>
      <c r="DEW44" s="23"/>
      <c r="DEX44" s="23"/>
      <c r="DEY44" s="23"/>
      <c r="DEZ44" s="23"/>
      <c r="DFA44" s="23"/>
      <c r="DFB44" s="23"/>
      <c r="DFC44" s="23"/>
      <c r="DFD44" s="23"/>
      <c r="DFE44" s="23"/>
      <c r="DFF44" s="23"/>
      <c r="DFG44" s="23"/>
      <c r="DFH44" s="23"/>
      <c r="DFI44" s="23"/>
      <c r="DFJ44" s="23"/>
      <c r="DFK44" s="23"/>
      <c r="DFL44" s="23"/>
      <c r="DFM44" s="23"/>
      <c r="DFN44" s="23"/>
      <c r="DFO44" s="23"/>
      <c r="DFP44" s="23"/>
      <c r="DFQ44" s="23"/>
      <c r="DFR44" s="23"/>
      <c r="DFS44" s="23"/>
      <c r="DFT44" s="23"/>
      <c r="DFU44" s="23"/>
      <c r="DFV44" s="23"/>
      <c r="DFW44" s="23"/>
      <c r="DFX44" s="23"/>
      <c r="DFY44" s="23"/>
      <c r="DFZ44" s="23"/>
      <c r="DGA44" s="23"/>
      <c r="DGB44" s="23"/>
      <c r="DGC44" s="23"/>
      <c r="DGD44" s="23"/>
      <c r="DGE44" s="23"/>
      <c r="DGF44" s="23"/>
      <c r="DGG44" s="23"/>
      <c r="DGH44" s="23"/>
      <c r="DGI44" s="23"/>
      <c r="DGJ44" s="23"/>
      <c r="DGK44" s="23"/>
      <c r="DGL44" s="23"/>
      <c r="DGM44" s="23"/>
      <c r="DGN44" s="23"/>
      <c r="DGO44" s="23"/>
      <c r="DGP44" s="23"/>
      <c r="DGQ44" s="23"/>
      <c r="DGR44" s="23"/>
      <c r="DGS44" s="23"/>
      <c r="DGT44" s="23"/>
      <c r="DGU44" s="23"/>
      <c r="DGV44" s="23"/>
      <c r="DGW44" s="23"/>
      <c r="DGX44" s="23"/>
      <c r="DGY44" s="23"/>
      <c r="DGZ44" s="23"/>
      <c r="DHA44" s="23"/>
      <c r="DHB44" s="23"/>
      <c r="DHC44" s="23"/>
      <c r="DHD44" s="23"/>
      <c r="DHE44" s="23"/>
      <c r="DHF44" s="23"/>
      <c r="DHG44" s="23"/>
      <c r="DHH44" s="23"/>
      <c r="DHI44" s="23"/>
      <c r="DHJ44" s="23"/>
      <c r="DHK44" s="23"/>
      <c r="DHL44" s="23"/>
      <c r="DHM44" s="23"/>
      <c r="DHN44" s="23"/>
      <c r="DHO44" s="23"/>
      <c r="DHP44" s="23"/>
      <c r="DHQ44" s="23"/>
      <c r="DHR44" s="23"/>
      <c r="DHS44" s="23"/>
      <c r="DHT44" s="23"/>
      <c r="DHU44" s="23"/>
      <c r="DHV44" s="23"/>
      <c r="DHW44" s="23"/>
      <c r="DHX44" s="23"/>
      <c r="DHY44" s="23"/>
      <c r="DHZ44" s="23"/>
      <c r="DIA44" s="23"/>
      <c r="DIB44" s="23"/>
      <c r="DIC44" s="23"/>
      <c r="DID44" s="23"/>
      <c r="DIE44" s="23"/>
      <c r="DIF44" s="23"/>
      <c r="DIG44" s="23"/>
      <c r="DIH44" s="23"/>
      <c r="DII44" s="23"/>
      <c r="DIJ44" s="23"/>
      <c r="DIK44" s="23"/>
      <c r="DIL44" s="23"/>
      <c r="DIM44" s="23"/>
      <c r="DIN44" s="23"/>
      <c r="DIO44" s="23"/>
      <c r="DIP44" s="23"/>
      <c r="DIQ44" s="23"/>
      <c r="DIR44" s="23"/>
      <c r="DIS44" s="23"/>
      <c r="DIT44" s="23"/>
      <c r="DIU44" s="23"/>
      <c r="DIV44" s="23"/>
      <c r="DIW44" s="23"/>
      <c r="DIX44" s="23"/>
      <c r="DIY44" s="23"/>
      <c r="DIZ44" s="23"/>
      <c r="DJA44" s="23"/>
      <c r="DJB44" s="23"/>
      <c r="DJC44" s="23"/>
      <c r="DJD44" s="23"/>
      <c r="DJE44" s="23"/>
      <c r="DJF44" s="23"/>
      <c r="DJG44" s="23"/>
      <c r="DJH44" s="23"/>
      <c r="DJI44" s="23"/>
      <c r="DJJ44" s="23"/>
      <c r="DJK44" s="23"/>
      <c r="DJL44" s="23"/>
      <c r="DJM44" s="23"/>
      <c r="DJN44" s="23"/>
      <c r="DJO44" s="23"/>
      <c r="DJP44" s="23"/>
      <c r="DJQ44" s="23"/>
      <c r="DJR44" s="23"/>
      <c r="DJS44" s="23"/>
      <c r="DJT44" s="23"/>
      <c r="DJU44" s="23"/>
      <c r="DJV44" s="23"/>
      <c r="DJW44" s="23"/>
      <c r="DJX44" s="23"/>
      <c r="DJY44" s="23"/>
      <c r="DJZ44" s="23"/>
      <c r="DKA44" s="23"/>
      <c r="DKB44" s="23"/>
      <c r="DKC44" s="23"/>
      <c r="DKD44" s="23"/>
      <c r="DKE44" s="23"/>
      <c r="DKF44" s="23"/>
      <c r="DKG44" s="23"/>
      <c r="DKH44" s="23"/>
      <c r="DKI44" s="23"/>
      <c r="DKJ44" s="23"/>
      <c r="DKK44" s="23"/>
      <c r="DKL44" s="23"/>
      <c r="DKM44" s="23"/>
      <c r="DKN44" s="23"/>
      <c r="DKO44" s="23"/>
      <c r="DKP44" s="23"/>
      <c r="DKQ44" s="23"/>
      <c r="DKR44" s="23"/>
      <c r="DKS44" s="23"/>
      <c r="DKT44" s="23"/>
      <c r="DKU44" s="23"/>
      <c r="DKV44" s="23"/>
      <c r="DKW44" s="23"/>
      <c r="DKX44" s="23"/>
      <c r="DKY44" s="23"/>
      <c r="DKZ44" s="23"/>
      <c r="DLA44" s="23"/>
      <c r="DLB44" s="23"/>
      <c r="DLC44" s="23"/>
      <c r="DLD44" s="23"/>
      <c r="DLE44" s="23"/>
      <c r="DLF44" s="23"/>
      <c r="DLG44" s="23"/>
      <c r="DLH44" s="23"/>
      <c r="DLI44" s="23"/>
      <c r="DLJ44" s="23"/>
      <c r="DLK44" s="23"/>
      <c r="DLL44" s="23"/>
      <c r="DLM44" s="23"/>
      <c r="DLN44" s="23"/>
      <c r="DLO44" s="23"/>
      <c r="DLP44" s="23"/>
      <c r="DLQ44" s="23"/>
      <c r="DLR44" s="23"/>
      <c r="DLS44" s="23"/>
      <c r="DLT44" s="23"/>
      <c r="DLU44" s="23"/>
      <c r="DLV44" s="23"/>
      <c r="DLW44" s="23"/>
      <c r="DLX44" s="23"/>
      <c r="DLY44" s="23"/>
      <c r="DLZ44" s="23"/>
      <c r="DMA44" s="23"/>
      <c r="DMB44" s="23"/>
      <c r="DMC44" s="23"/>
      <c r="DMD44" s="23"/>
      <c r="DME44" s="23"/>
      <c r="DMF44" s="23"/>
      <c r="DMG44" s="23"/>
      <c r="DMH44" s="23"/>
      <c r="DMI44" s="23"/>
      <c r="DMJ44" s="23"/>
      <c r="DMK44" s="23"/>
      <c r="DML44" s="23"/>
      <c r="DMM44" s="23"/>
      <c r="DMN44" s="23"/>
      <c r="DMO44" s="23"/>
      <c r="DMP44" s="23"/>
      <c r="DMQ44" s="23"/>
      <c r="DMR44" s="23"/>
      <c r="DMS44" s="23"/>
      <c r="DMT44" s="23"/>
      <c r="DMU44" s="23"/>
      <c r="DMV44" s="23"/>
      <c r="DMW44" s="23"/>
      <c r="DMX44" s="23"/>
      <c r="DMY44" s="23"/>
      <c r="DMZ44" s="23"/>
      <c r="DNA44" s="23"/>
      <c r="DNB44" s="23"/>
      <c r="DNC44" s="23"/>
      <c r="DND44" s="23"/>
      <c r="DNE44" s="23"/>
      <c r="DNF44" s="23"/>
      <c r="DNG44" s="23"/>
      <c r="DNH44" s="23"/>
      <c r="DNI44" s="23"/>
      <c r="DNJ44" s="23"/>
      <c r="DNK44" s="23"/>
      <c r="DNL44" s="23"/>
      <c r="DNM44" s="23"/>
      <c r="DNN44" s="23"/>
      <c r="DNO44" s="23"/>
      <c r="DNP44" s="23"/>
      <c r="DNQ44" s="23"/>
      <c r="DNR44" s="23"/>
      <c r="DNS44" s="23"/>
      <c r="DNT44" s="23"/>
      <c r="DNU44" s="23"/>
      <c r="DNV44" s="23"/>
      <c r="DNW44" s="23"/>
      <c r="DNX44" s="23"/>
      <c r="DNY44" s="23"/>
      <c r="DNZ44" s="23"/>
      <c r="DOA44" s="23"/>
      <c r="DOB44" s="23"/>
      <c r="DOC44" s="23"/>
      <c r="DOD44" s="23"/>
      <c r="DOE44" s="23"/>
      <c r="DOF44" s="23"/>
      <c r="DOG44" s="23"/>
      <c r="DOH44" s="23"/>
      <c r="DOI44" s="23"/>
      <c r="DOJ44" s="23"/>
      <c r="DOK44" s="23"/>
      <c r="DOL44" s="23"/>
      <c r="DOM44" s="23"/>
      <c r="DON44" s="23"/>
      <c r="DOO44" s="23"/>
      <c r="DOP44" s="23"/>
      <c r="DOQ44" s="23"/>
      <c r="DOR44" s="23"/>
      <c r="DOS44" s="23"/>
      <c r="DOT44" s="23"/>
      <c r="DOU44" s="23"/>
      <c r="DOV44" s="23"/>
      <c r="DOW44" s="23"/>
      <c r="DOX44" s="23"/>
      <c r="DOY44" s="23"/>
      <c r="DOZ44" s="23"/>
      <c r="DPA44" s="23"/>
      <c r="DPB44" s="23"/>
      <c r="DPC44" s="23"/>
      <c r="DPD44" s="23"/>
      <c r="DPE44" s="23"/>
      <c r="DPF44" s="23"/>
      <c r="DPG44" s="23"/>
      <c r="DPH44" s="23"/>
      <c r="DPI44" s="23"/>
      <c r="DPJ44" s="23"/>
      <c r="DPK44" s="23"/>
      <c r="DPL44" s="23"/>
      <c r="DPM44" s="23"/>
      <c r="DPN44" s="23"/>
      <c r="DPO44" s="23"/>
      <c r="DPP44" s="23"/>
      <c r="DPQ44" s="23"/>
      <c r="DPR44" s="23"/>
      <c r="DPS44" s="23"/>
      <c r="DPT44" s="23"/>
      <c r="DPU44" s="23"/>
      <c r="DPV44" s="23"/>
      <c r="DPW44" s="23"/>
      <c r="DPX44" s="23"/>
      <c r="DPY44" s="23"/>
      <c r="DPZ44" s="23"/>
      <c r="DQA44" s="23"/>
      <c r="DQB44" s="23"/>
      <c r="DQC44" s="23"/>
      <c r="DQD44" s="23"/>
      <c r="DQE44" s="23"/>
      <c r="DQF44" s="23"/>
      <c r="DQG44" s="23"/>
      <c r="DQH44" s="23"/>
      <c r="DQI44" s="23"/>
      <c r="DQJ44" s="23"/>
      <c r="DQK44" s="23"/>
      <c r="DQL44" s="23"/>
      <c r="DQM44" s="23"/>
      <c r="DQN44" s="23"/>
      <c r="DQO44" s="23"/>
      <c r="DQP44" s="23"/>
      <c r="DQQ44" s="23"/>
      <c r="DQR44" s="23"/>
      <c r="DQS44" s="23"/>
      <c r="DQT44" s="23"/>
      <c r="DQU44" s="23"/>
      <c r="DQV44" s="23"/>
      <c r="DQW44" s="23"/>
      <c r="DQX44" s="23"/>
      <c r="DQY44" s="23"/>
      <c r="DQZ44" s="23"/>
      <c r="DRA44" s="23"/>
      <c r="DRB44" s="23"/>
      <c r="DRC44" s="23"/>
      <c r="DRD44" s="23"/>
      <c r="DRE44" s="23"/>
      <c r="DRF44" s="23"/>
      <c r="DRG44" s="23"/>
      <c r="DRH44" s="23"/>
      <c r="DRI44" s="23"/>
      <c r="DRJ44" s="23"/>
      <c r="DRK44" s="23"/>
      <c r="DRL44" s="23"/>
      <c r="DRM44" s="23"/>
      <c r="DRN44" s="23"/>
      <c r="DRO44" s="23"/>
      <c r="DRP44" s="23"/>
      <c r="DRQ44" s="23"/>
      <c r="DRR44" s="23"/>
      <c r="DRS44" s="23"/>
      <c r="DRT44" s="23"/>
      <c r="DRU44" s="23"/>
      <c r="DRV44" s="23"/>
      <c r="DRW44" s="23"/>
      <c r="DRX44" s="23"/>
      <c r="DRY44" s="23"/>
      <c r="DRZ44" s="23"/>
      <c r="DSA44" s="23"/>
      <c r="DSB44" s="23"/>
      <c r="DSC44" s="23"/>
      <c r="DSD44" s="23"/>
      <c r="DSE44" s="23"/>
      <c r="DSF44" s="23"/>
      <c r="DSG44" s="23"/>
      <c r="DSH44" s="23"/>
      <c r="DSI44" s="23"/>
      <c r="DSJ44" s="23"/>
      <c r="DSK44" s="23"/>
      <c r="DSL44" s="23"/>
      <c r="DSM44" s="23"/>
      <c r="DSN44" s="23"/>
      <c r="DSO44" s="23"/>
      <c r="DSP44" s="23"/>
      <c r="DSQ44" s="23"/>
      <c r="DSR44" s="23"/>
      <c r="DSS44" s="23"/>
      <c r="DST44" s="23"/>
      <c r="DSU44" s="23"/>
      <c r="DSV44" s="23"/>
      <c r="DSW44" s="23"/>
      <c r="DSX44" s="23"/>
      <c r="DSY44" s="23"/>
      <c r="DSZ44" s="23"/>
      <c r="DTA44" s="23"/>
      <c r="DTB44" s="23"/>
      <c r="DTC44" s="23"/>
      <c r="DTD44" s="23"/>
      <c r="DTE44" s="23"/>
      <c r="DTF44" s="23"/>
      <c r="DTG44" s="23"/>
      <c r="DTH44" s="23"/>
      <c r="DTI44" s="23"/>
      <c r="DTJ44" s="23"/>
      <c r="DTK44" s="23"/>
      <c r="DTL44" s="23"/>
      <c r="DTM44" s="23"/>
      <c r="DTN44" s="23"/>
      <c r="DTO44" s="23"/>
      <c r="DTP44" s="23"/>
      <c r="DTQ44" s="23"/>
      <c r="DTR44" s="23"/>
      <c r="DTS44" s="23"/>
      <c r="DTT44" s="23"/>
      <c r="DTU44" s="23"/>
      <c r="DTV44" s="23"/>
      <c r="DTW44" s="23"/>
      <c r="DTX44" s="23"/>
      <c r="DTY44" s="23"/>
      <c r="DTZ44" s="23"/>
      <c r="DUA44" s="23"/>
      <c r="DUB44" s="23"/>
      <c r="DUC44" s="23"/>
      <c r="DUD44" s="23"/>
      <c r="DUE44" s="23"/>
      <c r="DUF44" s="23"/>
      <c r="DUG44" s="23"/>
      <c r="DUH44" s="23"/>
      <c r="DUI44" s="23"/>
      <c r="DUJ44" s="23"/>
      <c r="DUK44" s="23"/>
      <c r="DUL44" s="23"/>
      <c r="DUM44" s="23"/>
      <c r="DUN44" s="23"/>
      <c r="DUO44" s="23"/>
      <c r="DUP44" s="23"/>
      <c r="DUQ44" s="23"/>
      <c r="DUR44" s="23"/>
      <c r="DUS44" s="23"/>
      <c r="DUT44" s="23"/>
      <c r="DUU44" s="23"/>
      <c r="DUV44" s="23"/>
      <c r="DUW44" s="23"/>
      <c r="DUX44" s="23"/>
      <c r="DUY44" s="23"/>
      <c r="DUZ44" s="23"/>
      <c r="DVA44" s="23"/>
      <c r="DVB44" s="23"/>
      <c r="DVC44" s="23"/>
      <c r="DVD44" s="23"/>
      <c r="DVE44" s="23"/>
      <c r="DVF44" s="23"/>
      <c r="DVG44" s="23"/>
      <c r="DVH44" s="23"/>
      <c r="DVI44" s="23"/>
      <c r="DVJ44" s="23"/>
      <c r="DVK44" s="23"/>
      <c r="DVL44" s="23"/>
      <c r="DVM44" s="23"/>
      <c r="DVN44" s="23"/>
      <c r="DVO44" s="23"/>
      <c r="DVP44" s="23"/>
      <c r="DVQ44" s="23"/>
      <c r="DVR44" s="23"/>
      <c r="DVS44" s="23"/>
      <c r="DVT44" s="23"/>
      <c r="DVU44" s="23"/>
      <c r="DVV44" s="23"/>
      <c r="DVW44" s="23"/>
      <c r="DVX44" s="23"/>
      <c r="DVY44" s="23"/>
      <c r="DVZ44" s="23"/>
      <c r="DWA44" s="23"/>
      <c r="DWB44" s="23"/>
      <c r="DWC44" s="23"/>
      <c r="DWD44" s="23"/>
      <c r="DWE44" s="23"/>
      <c r="DWF44" s="23"/>
      <c r="DWG44" s="23"/>
      <c r="DWH44" s="23"/>
      <c r="DWI44" s="23"/>
      <c r="DWJ44" s="23"/>
      <c r="DWK44" s="23"/>
      <c r="DWL44" s="23"/>
      <c r="DWM44" s="23"/>
      <c r="DWN44" s="23"/>
      <c r="DWO44" s="23"/>
      <c r="DWP44" s="23"/>
      <c r="DWQ44" s="23"/>
      <c r="DWR44" s="23"/>
      <c r="DWS44" s="23"/>
      <c r="DWT44" s="23"/>
      <c r="DWU44" s="23"/>
      <c r="DWV44" s="23"/>
      <c r="DWW44" s="23"/>
      <c r="DWX44" s="23"/>
      <c r="DWY44" s="23"/>
      <c r="DWZ44" s="23"/>
      <c r="DXA44" s="23"/>
      <c r="DXB44" s="23"/>
      <c r="DXC44" s="23"/>
      <c r="DXD44" s="23"/>
      <c r="DXE44" s="23"/>
      <c r="DXF44" s="23"/>
      <c r="DXG44" s="23"/>
      <c r="DXH44" s="23"/>
      <c r="DXI44" s="23"/>
      <c r="DXJ44" s="23"/>
      <c r="DXK44" s="23"/>
      <c r="DXL44" s="23"/>
      <c r="DXM44" s="23"/>
      <c r="DXN44" s="23"/>
      <c r="DXO44" s="23"/>
      <c r="DXP44" s="23"/>
      <c r="DXQ44" s="23"/>
      <c r="DXR44" s="23"/>
      <c r="DXS44" s="23"/>
      <c r="DXT44" s="23"/>
      <c r="DXU44" s="23"/>
      <c r="DXV44" s="23"/>
      <c r="DXW44" s="23"/>
      <c r="DXX44" s="23"/>
      <c r="DXY44" s="23"/>
      <c r="DXZ44" s="23"/>
      <c r="DYA44" s="23"/>
      <c r="DYB44" s="23"/>
      <c r="DYC44" s="23"/>
      <c r="DYD44" s="23"/>
      <c r="DYE44" s="23"/>
      <c r="DYF44" s="23"/>
      <c r="DYG44" s="23"/>
      <c r="DYH44" s="23"/>
      <c r="DYI44" s="23"/>
      <c r="DYJ44" s="23"/>
      <c r="DYK44" s="23"/>
      <c r="DYL44" s="23"/>
      <c r="DYM44" s="23"/>
      <c r="DYN44" s="23"/>
      <c r="DYO44" s="23"/>
      <c r="DYP44" s="23"/>
      <c r="DYQ44" s="23"/>
      <c r="DYR44" s="23"/>
      <c r="DYS44" s="23"/>
      <c r="DYT44" s="23"/>
      <c r="DYU44" s="23"/>
      <c r="DYV44" s="23"/>
      <c r="DYW44" s="23"/>
      <c r="DYX44" s="23"/>
      <c r="DYY44" s="23"/>
      <c r="DYZ44" s="23"/>
      <c r="DZA44" s="23"/>
      <c r="DZB44" s="23"/>
      <c r="DZC44" s="23"/>
      <c r="DZD44" s="23"/>
      <c r="DZE44" s="23"/>
      <c r="DZF44" s="23"/>
      <c r="DZG44" s="23"/>
      <c r="DZH44" s="23"/>
      <c r="DZI44" s="23"/>
      <c r="DZJ44" s="23"/>
      <c r="DZK44" s="23"/>
      <c r="DZL44" s="23"/>
      <c r="DZM44" s="23"/>
      <c r="DZN44" s="23"/>
      <c r="DZO44" s="23"/>
      <c r="DZP44" s="23"/>
      <c r="DZQ44" s="23"/>
      <c r="DZR44" s="23"/>
      <c r="DZS44" s="23"/>
      <c r="DZT44" s="23"/>
      <c r="DZU44" s="23"/>
      <c r="DZV44" s="23"/>
      <c r="DZW44" s="23"/>
      <c r="DZX44" s="23"/>
      <c r="DZY44" s="23"/>
      <c r="DZZ44" s="23"/>
      <c r="EAA44" s="23"/>
      <c r="EAB44" s="23"/>
      <c r="EAC44" s="23"/>
      <c r="EAD44" s="23"/>
      <c r="EAE44" s="23"/>
      <c r="EAF44" s="23"/>
      <c r="EAG44" s="23"/>
      <c r="EAH44" s="23"/>
      <c r="EAI44" s="23"/>
      <c r="EAJ44" s="23"/>
      <c r="EAK44" s="23"/>
      <c r="EAL44" s="23"/>
      <c r="EAM44" s="23"/>
      <c r="EAN44" s="23"/>
      <c r="EAO44" s="23"/>
      <c r="EAP44" s="23"/>
      <c r="EAQ44" s="23"/>
      <c r="EAR44" s="23"/>
      <c r="EAS44" s="23"/>
      <c r="EAT44" s="23"/>
      <c r="EAU44" s="23"/>
      <c r="EAV44" s="23"/>
      <c r="EAW44" s="23"/>
      <c r="EAX44" s="23"/>
      <c r="EAY44" s="23"/>
      <c r="EAZ44" s="23"/>
      <c r="EBA44" s="23"/>
      <c r="EBB44" s="23"/>
      <c r="EBC44" s="23"/>
      <c r="EBD44" s="23"/>
      <c r="EBE44" s="23"/>
      <c r="EBF44" s="23"/>
      <c r="EBG44" s="23"/>
      <c r="EBH44" s="23"/>
      <c r="EBI44" s="23"/>
      <c r="EBJ44" s="23"/>
      <c r="EBK44" s="23"/>
      <c r="EBL44" s="23"/>
      <c r="EBM44" s="23"/>
      <c r="EBN44" s="23"/>
      <c r="EBO44" s="23"/>
      <c r="EBP44" s="23"/>
      <c r="EBQ44" s="23"/>
      <c r="EBR44" s="23"/>
      <c r="EBS44" s="23"/>
      <c r="EBT44" s="23"/>
      <c r="EBU44" s="23"/>
      <c r="EBV44" s="23"/>
      <c r="EBW44" s="23"/>
      <c r="EBX44" s="23"/>
      <c r="EBY44" s="23"/>
      <c r="EBZ44" s="23"/>
      <c r="ECA44" s="23"/>
      <c r="ECB44" s="23"/>
      <c r="ECC44" s="23"/>
      <c r="ECD44" s="23"/>
      <c r="ECE44" s="23"/>
      <c r="ECF44" s="23"/>
      <c r="ECG44" s="23"/>
      <c r="ECH44" s="23"/>
      <c r="ECI44" s="23"/>
      <c r="ECJ44" s="23"/>
      <c r="ECK44" s="23"/>
      <c r="ECL44" s="23"/>
      <c r="ECM44" s="23"/>
      <c r="ECN44" s="23"/>
      <c r="ECO44" s="23"/>
      <c r="ECP44" s="23"/>
      <c r="ECQ44" s="23"/>
      <c r="ECR44" s="23"/>
      <c r="ECS44" s="23"/>
      <c r="ECT44" s="23"/>
      <c r="ECU44" s="23"/>
      <c r="ECV44" s="23"/>
      <c r="ECW44" s="23"/>
      <c r="ECX44" s="23"/>
      <c r="ECY44" s="23"/>
      <c r="ECZ44" s="23"/>
      <c r="EDA44" s="23"/>
      <c r="EDB44" s="23"/>
      <c r="EDC44" s="23"/>
      <c r="EDD44" s="23"/>
      <c r="EDE44" s="23"/>
      <c r="EDF44" s="23"/>
      <c r="EDG44" s="23"/>
      <c r="EDH44" s="23"/>
      <c r="EDI44" s="23"/>
      <c r="EDJ44" s="23"/>
      <c r="EDK44" s="23"/>
      <c r="EDL44" s="23"/>
      <c r="EDM44" s="23"/>
      <c r="EDN44" s="23"/>
      <c r="EDO44" s="23"/>
      <c r="EDP44" s="23"/>
      <c r="EDQ44" s="23"/>
      <c r="EDR44" s="23"/>
      <c r="EDS44" s="23"/>
      <c r="EDT44" s="23"/>
      <c r="EDU44" s="23"/>
      <c r="EDV44" s="23"/>
      <c r="EDW44" s="23"/>
      <c r="EDX44" s="23"/>
      <c r="EDY44" s="23"/>
      <c r="EDZ44" s="23"/>
      <c r="EEA44" s="23"/>
      <c r="EEB44" s="23"/>
      <c r="EEC44" s="23"/>
      <c r="EED44" s="23"/>
      <c r="EEE44" s="23"/>
      <c r="EEF44" s="23"/>
      <c r="EEG44" s="23"/>
      <c r="EEH44" s="23"/>
      <c r="EEI44" s="23"/>
      <c r="EEJ44" s="23"/>
      <c r="EEK44" s="23"/>
      <c r="EEL44" s="23"/>
      <c r="EEM44" s="23"/>
      <c r="EEN44" s="23"/>
      <c r="EEO44" s="23"/>
      <c r="EEP44" s="23"/>
      <c r="EEQ44" s="23"/>
      <c r="EER44" s="23"/>
      <c r="EES44" s="23"/>
      <c r="EET44" s="23"/>
      <c r="EEU44" s="23"/>
      <c r="EEV44" s="23"/>
      <c r="EEW44" s="23"/>
      <c r="EEX44" s="23"/>
      <c r="EEY44" s="23"/>
      <c r="EEZ44" s="23"/>
      <c r="EFA44" s="23"/>
      <c r="EFB44" s="23"/>
      <c r="EFC44" s="23"/>
      <c r="EFD44" s="23"/>
      <c r="EFE44" s="23"/>
      <c r="EFF44" s="23"/>
      <c r="EFG44" s="23"/>
      <c r="EFH44" s="23"/>
      <c r="EFI44" s="23"/>
      <c r="EFJ44" s="23"/>
      <c r="EFK44" s="23"/>
      <c r="EFL44" s="23"/>
      <c r="EFM44" s="23"/>
      <c r="EFN44" s="23"/>
      <c r="EFO44" s="23"/>
      <c r="EFP44" s="23"/>
      <c r="EFQ44" s="23"/>
      <c r="EFR44" s="23"/>
      <c r="EFS44" s="23"/>
      <c r="EFT44" s="23"/>
      <c r="EFU44" s="23"/>
      <c r="EFV44" s="23"/>
      <c r="EFW44" s="23"/>
      <c r="EFX44" s="23"/>
      <c r="EFY44" s="23"/>
      <c r="EFZ44" s="23"/>
      <c r="EGA44" s="23"/>
      <c r="EGB44" s="23"/>
      <c r="EGC44" s="23"/>
      <c r="EGD44" s="23"/>
      <c r="EGE44" s="23"/>
      <c r="EGF44" s="23"/>
      <c r="EGG44" s="23"/>
      <c r="EGH44" s="23"/>
      <c r="EGI44" s="23"/>
      <c r="EGJ44" s="23"/>
      <c r="EGK44" s="23"/>
      <c r="EGL44" s="23"/>
      <c r="EGM44" s="23"/>
      <c r="EGN44" s="23"/>
      <c r="EGO44" s="23"/>
      <c r="EGP44" s="23"/>
      <c r="EGQ44" s="23"/>
      <c r="EGR44" s="23"/>
      <c r="EGS44" s="23"/>
      <c r="EGT44" s="23"/>
      <c r="EGU44" s="23"/>
      <c r="EGV44" s="23"/>
      <c r="EGW44" s="23"/>
      <c r="EGX44" s="23"/>
      <c r="EGY44" s="23"/>
      <c r="EGZ44" s="23"/>
      <c r="EHA44" s="23"/>
      <c r="EHB44" s="23"/>
      <c r="EHC44" s="23"/>
      <c r="EHD44" s="23"/>
      <c r="EHE44" s="23"/>
      <c r="EHF44" s="23"/>
      <c r="EHG44" s="23"/>
      <c r="EHH44" s="23"/>
      <c r="EHI44" s="23"/>
      <c r="EHJ44" s="23"/>
      <c r="EHK44" s="23"/>
      <c r="EHL44" s="23"/>
      <c r="EHM44" s="23"/>
      <c r="EHN44" s="23"/>
      <c r="EHO44" s="23"/>
      <c r="EHP44" s="23"/>
      <c r="EHQ44" s="23"/>
      <c r="EHR44" s="23"/>
      <c r="EHS44" s="23"/>
      <c r="EHT44" s="23"/>
      <c r="EHU44" s="23"/>
      <c r="EHV44" s="23"/>
      <c r="EHW44" s="23"/>
      <c r="EHX44" s="23"/>
      <c r="EHY44" s="23"/>
      <c r="EHZ44" s="23"/>
      <c r="EIA44" s="23"/>
      <c r="EIB44" s="23"/>
      <c r="EIC44" s="23"/>
      <c r="EID44" s="23"/>
      <c r="EIE44" s="23"/>
      <c r="EIF44" s="23"/>
      <c r="EIG44" s="23"/>
      <c r="EIH44" s="23"/>
      <c r="EII44" s="23"/>
      <c r="EIJ44" s="23"/>
      <c r="EIK44" s="23"/>
      <c r="EIL44" s="23"/>
      <c r="EIM44" s="23"/>
      <c r="EIN44" s="23"/>
      <c r="EIO44" s="23"/>
      <c r="EIP44" s="23"/>
      <c r="EIQ44" s="23"/>
      <c r="EIR44" s="23"/>
      <c r="EIS44" s="23"/>
      <c r="EIT44" s="23"/>
      <c r="EIU44" s="23"/>
      <c r="EIV44" s="23"/>
      <c r="EIW44" s="23"/>
      <c r="EIX44" s="23"/>
      <c r="EIY44" s="23"/>
      <c r="EIZ44" s="23"/>
      <c r="EJA44" s="23"/>
      <c r="EJB44" s="23"/>
      <c r="EJC44" s="23"/>
      <c r="EJD44" s="23"/>
      <c r="EJE44" s="23"/>
      <c r="EJF44" s="23"/>
      <c r="EJG44" s="23"/>
      <c r="EJH44" s="23"/>
      <c r="EJI44" s="23"/>
      <c r="EJJ44" s="23"/>
      <c r="EJK44" s="23"/>
      <c r="EJL44" s="23"/>
      <c r="EJM44" s="23"/>
      <c r="EJN44" s="23"/>
      <c r="EJO44" s="23"/>
      <c r="EJP44" s="23"/>
      <c r="EJQ44" s="23"/>
      <c r="EJR44" s="23"/>
      <c r="EJS44" s="23"/>
      <c r="EJT44" s="23"/>
      <c r="EJU44" s="23"/>
      <c r="EJV44" s="23"/>
      <c r="EJW44" s="23"/>
      <c r="EJX44" s="23"/>
      <c r="EJY44" s="23"/>
      <c r="EJZ44" s="23"/>
      <c r="EKA44" s="23"/>
      <c r="EKB44" s="23"/>
      <c r="EKC44" s="23"/>
      <c r="EKD44" s="23"/>
      <c r="EKE44" s="23"/>
      <c r="EKF44" s="23"/>
      <c r="EKG44" s="23"/>
      <c r="EKH44" s="23"/>
      <c r="EKI44" s="23"/>
      <c r="EKJ44" s="23"/>
      <c r="EKK44" s="23"/>
      <c r="EKL44" s="23"/>
      <c r="EKM44" s="23"/>
      <c r="EKN44" s="23"/>
      <c r="EKO44" s="23"/>
      <c r="EKP44" s="23"/>
      <c r="EKQ44" s="23"/>
      <c r="EKR44" s="23"/>
      <c r="EKS44" s="23"/>
      <c r="EKT44" s="23"/>
      <c r="EKU44" s="23"/>
      <c r="EKV44" s="23"/>
      <c r="EKW44" s="23"/>
      <c r="EKX44" s="23"/>
      <c r="EKY44" s="23"/>
      <c r="EKZ44" s="23"/>
      <c r="ELA44" s="23"/>
      <c r="ELB44" s="23"/>
      <c r="ELC44" s="23"/>
      <c r="ELD44" s="23"/>
      <c r="ELE44" s="23"/>
      <c r="ELF44" s="23"/>
      <c r="ELG44" s="23"/>
      <c r="ELH44" s="23"/>
      <c r="ELI44" s="23"/>
      <c r="ELJ44" s="23"/>
      <c r="ELK44" s="23"/>
      <c r="ELL44" s="23"/>
      <c r="ELM44" s="23"/>
      <c r="ELN44" s="23"/>
      <c r="ELO44" s="23"/>
      <c r="ELP44" s="23"/>
      <c r="ELQ44" s="23"/>
      <c r="ELR44" s="23"/>
      <c r="ELS44" s="23"/>
      <c r="ELT44" s="23"/>
      <c r="ELU44" s="23"/>
      <c r="ELV44" s="23"/>
      <c r="ELW44" s="23"/>
      <c r="ELX44" s="23"/>
      <c r="ELY44" s="23"/>
      <c r="ELZ44" s="23"/>
      <c r="EMA44" s="23"/>
      <c r="EMB44" s="23"/>
      <c r="EMC44" s="23"/>
      <c r="EMD44" s="23"/>
      <c r="EME44" s="23"/>
      <c r="EMF44" s="23"/>
      <c r="EMG44" s="23"/>
      <c r="EMH44" s="23"/>
      <c r="EMI44" s="23"/>
      <c r="EMJ44" s="23"/>
      <c r="EMK44" s="23"/>
      <c r="EML44" s="23"/>
      <c r="EMM44" s="23"/>
      <c r="EMN44" s="23"/>
      <c r="EMO44" s="23"/>
      <c r="EMP44" s="23"/>
      <c r="EMQ44" s="23"/>
      <c r="EMR44" s="23"/>
      <c r="EMS44" s="23"/>
      <c r="EMT44" s="23"/>
      <c r="EMU44" s="23"/>
      <c r="EMV44" s="23"/>
      <c r="EMW44" s="23"/>
      <c r="EMX44" s="23"/>
      <c r="EMY44" s="23"/>
      <c r="EMZ44" s="23"/>
      <c r="ENA44" s="23"/>
      <c r="ENB44" s="23"/>
      <c r="ENC44" s="23"/>
      <c r="END44" s="23"/>
      <c r="ENE44" s="23"/>
      <c r="ENF44" s="23"/>
      <c r="ENG44" s="23"/>
      <c r="ENH44" s="23"/>
      <c r="ENI44" s="23"/>
      <c r="ENJ44" s="23"/>
      <c r="ENK44" s="23"/>
      <c r="ENL44" s="23"/>
      <c r="ENM44" s="23"/>
      <c r="ENN44" s="23"/>
      <c r="ENO44" s="23"/>
      <c r="ENP44" s="23"/>
      <c r="ENQ44" s="23"/>
      <c r="ENR44" s="23"/>
      <c r="ENS44" s="23"/>
      <c r="ENT44" s="23"/>
      <c r="ENU44" s="23"/>
      <c r="ENV44" s="23"/>
      <c r="ENW44" s="23"/>
      <c r="ENX44" s="23"/>
      <c r="ENY44" s="23"/>
      <c r="ENZ44" s="23"/>
      <c r="EOA44" s="23"/>
      <c r="EOB44" s="23"/>
      <c r="EOC44" s="23"/>
      <c r="EOD44" s="23"/>
      <c r="EOE44" s="23"/>
      <c r="EOF44" s="23"/>
      <c r="EOG44" s="23"/>
      <c r="EOH44" s="23"/>
      <c r="EOI44" s="23"/>
      <c r="EOJ44" s="23"/>
      <c r="EOK44" s="23"/>
      <c r="EOL44" s="23"/>
      <c r="EOM44" s="23"/>
      <c r="EON44" s="23"/>
      <c r="EOO44" s="23"/>
      <c r="EOP44" s="23"/>
      <c r="EOQ44" s="23"/>
      <c r="EOR44" s="23"/>
      <c r="EOS44" s="23"/>
      <c r="EOT44" s="23"/>
      <c r="EOU44" s="23"/>
      <c r="EOV44" s="23"/>
      <c r="EOW44" s="23"/>
      <c r="EOX44" s="23"/>
      <c r="EOY44" s="23"/>
      <c r="EOZ44" s="23"/>
      <c r="EPA44" s="23"/>
      <c r="EPB44" s="23"/>
      <c r="EPC44" s="23"/>
      <c r="EPD44" s="23"/>
      <c r="EPE44" s="23"/>
      <c r="EPF44" s="23"/>
      <c r="EPG44" s="23"/>
      <c r="EPH44" s="23"/>
      <c r="EPI44" s="23"/>
      <c r="EPJ44" s="23"/>
      <c r="EPK44" s="23"/>
      <c r="EPL44" s="23"/>
      <c r="EPM44" s="23"/>
      <c r="EPN44" s="23"/>
      <c r="EPO44" s="23"/>
      <c r="EPP44" s="23"/>
      <c r="EPQ44" s="23"/>
      <c r="EPR44" s="23"/>
      <c r="EPS44" s="23"/>
      <c r="EPT44" s="23"/>
      <c r="EPU44" s="23"/>
      <c r="EPV44" s="23"/>
      <c r="EPW44" s="23"/>
      <c r="EPX44" s="23"/>
      <c r="EPY44" s="23"/>
      <c r="EPZ44" s="23"/>
      <c r="EQA44" s="23"/>
      <c r="EQB44" s="23"/>
      <c r="EQC44" s="23"/>
      <c r="EQD44" s="23"/>
      <c r="EQE44" s="23"/>
      <c r="EQF44" s="23"/>
      <c r="EQG44" s="23"/>
      <c r="EQH44" s="23"/>
      <c r="EQI44" s="23"/>
      <c r="EQJ44" s="23"/>
      <c r="EQK44" s="23"/>
      <c r="EQL44" s="23"/>
      <c r="EQM44" s="23"/>
      <c r="EQN44" s="23"/>
      <c r="EQO44" s="23"/>
      <c r="EQP44" s="23"/>
      <c r="EQQ44" s="23"/>
      <c r="EQR44" s="23"/>
      <c r="EQS44" s="23"/>
      <c r="EQT44" s="23"/>
      <c r="EQU44" s="23"/>
      <c r="EQV44" s="23"/>
      <c r="EQW44" s="23"/>
      <c r="EQX44" s="23"/>
      <c r="EQY44" s="23"/>
      <c r="EQZ44" s="23"/>
      <c r="ERA44" s="23"/>
      <c r="ERB44" s="23"/>
      <c r="ERC44" s="23"/>
      <c r="ERD44" s="23"/>
      <c r="ERE44" s="23"/>
      <c r="ERF44" s="23"/>
      <c r="ERG44" s="23"/>
      <c r="ERH44" s="23"/>
      <c r="ERI44" s="23"/>
      <c r="ERJ44" s="23"/>
      <c r="ERK44" s="23"/>
      <c r="ERL44" s="23"/>
      <c r="ERM44" s="23"/>
      <c r="ERN44" s="23"/>
      <c r="ERO44" s="23"/>
      <c r="ERP44" s="23"/>
      <c r="ERQ44" s="23"/>
      <c r="ERR44" s="23"/>
      <c r="ERS44" s="23"/>
      <c r="ERT44" s="23"/>
      <c r="ERU44" s="23"/>
      <c r="ERV44" s="23"/>
      <c r="ERW44" s="23"/>
      <c r="ERX44" s="23"/>
      <c r="ERY44" s="23"/>
      <c r="ERZ44" s="23"/>
      <c r="ESA44" s="23"/>
      <c r="ESB44" s="23"/>
      <c r="ESC44" s="23"/>
      <c r="ESD44" s="23"/>
      <c r="ESE44" s="23"/>
      <c r="ESF44" s="23"/>
      <c r="ESG44" s="23"/>
      <c r="ESH44" s="23"/>
      <c r="ESI44" s="23"/>
      <c r="ESJ44" s="23"/>
      <c r="ESK44" s="23"/>
      <c r="ESL44" s="23"/>
      <c r="ESM44" s="23"/>
      <c r="ESN44" s="23"/>
      <c r="ESO44" s="23"/>
      <c r="ESP44" s="23"/>
      <c r="ESQ44" s="23"/>
      <c r="ESR44" s="23"/>
      <c r="ESS44" s="23"/>
      <c r="EST44" s="23"/>
      <c r="ESU44" s="23"/>
      <c r="ESV44" s="23"/>
      <c r="ESW44" s="23"/>
      <c r="ESX44" s="23"/>
      <c r="ESY44" s="23"/>
      <c r="ESZ44" s="23"/>
      <c r="ETA44" s="23"/>
      <c r="ETB44" s="23"/>
      <c r="ETC44" s="23"/>
      <c r="ETD44" s="23"/>
      <c r="ETE44" s="23"/>
      <c r="ETF44" s="23"/>
      <c r="ETG44" s="23"/>
      <c r="ETH44" s="23"/>
      <c r="ETI44" s="23"/>
      <c r="ETJ44" s="23"/>
      <c r="ETK44" s="23"/>
      <c r="ETL44" s="23"/>
      <c r="ETM44" s="23"/>
      <c r="ETN44" s="23"/>
      <c r="ETO44" s="23"/>
      <c r="ETP44" s="23"/>
      <c r="ETQ44" s="23"/>
      <c r="ETR44" s="23"/>
      <c r="ETS44" s="23"/>
      <c r="ETT44" s="23"/>
      <c r="ETU44" s="23"/>
      <c r="ETV44" s="23"/>
      <c r="ETW44" s="23"/>
      <c r="ETX44" s="23"/>
      <c r="ETY44" s="23"/>
      <c r="ETZ44" s="23"/>
      <c r="EUA44" s="23"/>
      <c r="EUB44" s="23"/>
      <c r="EUC44" s="23"/>
      <c r="EUD44" s="23"/>
      <c r="EUE44" s="23"/>
      <c r="EUF44" s="23"/>
      <c r="EUG44" s="23"/>
      <c r="EUH44" s="23"/>
      <c r="EUI44" s="23"/>
      <c r="EUJ44" s="23"/>
      <c r="EUK44" s="23"/>
      <c r="EUL44" s="23"/>
      <c r="EUM44" s="23"/>
      <c r="EUN44" s="23"/>
      <c r="EUO44" s="23"/>
      <c r="EUP44" s="23"/>
      <c r="EUQ44" s="23"/>
      <c r="EUR44" s="23"/>
      <c r="EUS44" s="23"/>
      <c r="EUT44" s="23"/>
      <c r="EUU44" s="23"/>
      <c r="EUV44" s="23"/>
      <c r="EUW44" s="23"/>
      <c r="EUX44" s="23"/>
      <c r="EUY44" s="23"/>
      <c r="EUZ44" s="23"/>
      <c r="EVA44" s="23"/>
      <c r="EVB44" s="23"/>
      <c r="EVC44" s="23"/>
      <c r="EVD44" s="23"/>
      <c r="EVE44" s="23"/>
      <c r="EVF44" s="23"/>
      <c r="EVG44" s="23"/>
      <c r="EVH44" s="23"/>
      <c r="EVI44" s="23"/>
      <c r="EVJ44" s="23"/>
      <c r="EVK44" s="23"/>
      <c r="EVL44" s="23"/>
      <c r="EVM44" s="23"/>
      <c r="EVN44" s="23"/>
      <c r="EVO44" s="23"/>
      <c r="EVP44" s="23"/>
      <c r="EVQ44" s="23"/>
      <c r="EVR44" s="23"/>
      <c r="EVS44" s="23"/>
      <c r="EVT44" s="23"/>
      <c r="EVU44" s="23"/>
      <c r="EVV44" s="23"/>
      <c r="EVW44" s="23"/>
      <c r="EVX44" s="23"/>
      <c r="EVY44" s="23"/>
      <c r="EVZ44" s="23"/>
      <c r="EWA44" s="23"/>
      <c r="EWB44" s="23"/>
      <c r="EWC44" s="23"/>
      <c r="EWD44" s="23"/>
      <c r="EWE44" s="23"/>
      <c r="EWF44" s="23"/>
      <c r="EWG44" s="23"/>
      <c r="EWH44" s="23"/>
      <c r="EWI44" s="23"/>
      <c r="EWJ44" s="23"/>
      <c r="EWK44" s="23"/>
      <c r="EWL44" s="23"/>
      <c r="EWM44" s="23"/>
      <c r="EWN44" s="23"/>
      <c r="EWO44" s="23"/>
      <c r="EWP44" s="23"/>
      <c r="EWQ44" s="23"/>
      <c r="EWR44" s="23"/>
      <c r="EWS44" s="23"/>
      <c r="EWT44" s="23"/>
      <c r="EWU44" s="23"/>
      <c r="EWV44" s="23"/>
      <c r="EWW44" s="23"/>
      <c r="EWX44" s="23"/>
      <c r="EWY44" s="23"/>
      <c r="EWZ44" s="23"/>
      <c r="EXA44" s="23"/>
      <c r="EXB44" s="23"/>
      <c r="EXC44" s="23"/>
      <c r="EXD44" s="23"/>
      <c r="EXE44" s="23"/>
      <c r="EXF44" s="23"/>
      <c r="EXG44" s="23"/>
      <c r="EXH44" s="23"/>
      <c r="EXI44" s="23"/>
      <c r="EXJ44" s="23"/>
      <c r="EXK44" s="23"/>
      <c r="EXL44" s="23"/>
      <c r="EXM44" s="23"/>
      <c r="EXN44" s="23"/>
      <c r="EXO44" s="23"/>
      <c r="EXP44" s="23"/>
      <c r="EXQ44" s="23"/>
      <c r="EXR44" s="23"/>
      <c r="EXS44" s="23"/>
      <c r="EXT44" s="23"/>
      <c r="EXU44" s="23"/>
      <c r="EXV44" s="23"/>
      <c r="EXW44" s="23"/>
      <c r="EXX44" s="23"/>
      <c r="EXY44" s="23"/>
      <c r="EXZ44" s="23"/>
      <c r="EYA44" s="23"/>
      <c r="EYB44" s="23"/>
      <c r="EYC44" s="23"/>
      <c r="EYD44" s="23"/>
      <c r="EYE44" s="23"/>
      <c r="EYF44" s="23"/>
      <c r="EYG44" s="23"/>
      <c r="EYH44" s="23"/>
      <c r="EYI44" s="23"/>
      <c r="EYJ44" s="23"/>
      <c r="EYK44" s="23"/>
      <c r="EYL44" s="23"/>
      <c r="EYM44" s="23"/>
      <c r="EYN44" s="23"/>
      <c r="EYO44" s="23"/>
      <c r="EYP44" s="23"/>
      <c r="EYQ44" s="23"/>
      <c r="EYR44" s="23"/>
      <c r="EYS44" s="23"/>
      <c r="EYT44" s="23"/>
      <c r="EYU44" s="23"/>
      <c r="EYV44" s="23"/>
      <c r="EYW44" s="23"/>
      <c r="EYX44" s="23"/>
      <c r="EYY44" s="23"/>
      <c r="EYZ44" s="23"/>
      <c r="EZA44" s="23"/>
      <c r="EZB44" s="23"/>
      <c r="EZC44" s="23"/>
      <c r="EZD44" s="23"/>
      <c r="EZE44" s="23"/>
      <c r="EZF44" s="23"/>
      <c r="EZG44" s="23"/>
      <c r="EZH44" s="23"/>
      <c r="EZI44" s="23"/>
      <c r="EZJ44" s="23"/>
      <c r="EZK44" s="23"/>
      <c r="EZL44" s="23"/>
      <c r="EZM44" s="23"/>
      <c r="EZN44" s="23"/>
      <c r="EZO44" s="23"/>
      <c r="EZP44" s="23"/>
      <c r="EZQ44" s="23"/>
      <c r="EZR44" s="23"/>
      <c r="EZS44" s="23"/>
      <c r="EZT44" s="23"/>
      <c r="EZU44" s="23"/>
      <c r="EZV44" s="23"/>
      <c r="EZW44" s="23"/>
      <c r="EZX44" s="23"/>
      <c r="EZY44" s="23"/>
      <c r="EZZ44" s="23"/>
      <c r="FAA44" s="23"/>
      <c r="FAB44" s="23"/>
      <c r="FAC44" s="23"/>
      <c r="FAD44" s="23"/>
      <c r="FAE44" s="23"/>
      <c r="FAF44" s="23"/>
      <c r="FAG44" s="23"/>
      <c r="FAH44" s="23"/>
      <c r="FAI44" s="23"/>
      <c r="FAJ44" s="23"/>
      <c r="FAK44" s="23"/>
      <c r="FAL44" s="23"/>
      <c r="FAM44" s="23"/>
      <c r="FAN44" s="23"/>
      <c r="FAO44" s="23"/>
      <c r="FAP44" s="23"/>
      <c r="FAQ44" s="23"/>
      <c r="FAR44" s="23"/>
      <c r="FAS44" s="23"/>
      <c r="FAT44" s="23"/>
      <c r="FAU44" s="23"/>
      <c r="FAV44" s="23"/>
      <c r="FAW44" s="23"/>
      <c r="FAX44" s="23"/>
      <c r="FAY44" s="23"/>
      <c r="FAZ44" s="23"/>
      <c r="FBA44" s="23"/>
      <c r="FBB44" s="23"/>
      <c r="FBC44" s="23"/>
      <c r="FBD44" s="23"/>
      <c r="FBE44" s="23"/>
      <c r="FBF44" s="23"/>
      <c r="FBG44" s="23"/>
      <c r="FBH44" s="23"/>
      <c r="FBI44" s="23"/>
      <c r="FBJ44" s="23"/>
      <c r="FBK44" s="23"/>
      <c r="FBL44" s="23"/>
      <c r="FBM44" s="23"/>
      <c r="FBN44" s="23"/>
      <c r="FBO44" s="23"/>
      <c r="FBP44" s="23"/>
      <c r="FBQ44" s="23"/>
      <c r="FBR44" s="23"/>
      <c r="FBS44" s="23"/>
      <c r="FBT44" s="23"/>
      <c r="FBU44" s="23"/>
      <c r="FBV44" s="23"/>
      <c r="FBW44" s="23"/>
      <c r="FBX44" s="23"/>
      <c r="FBY44" s="23"/>
      <c r="FBZ44" s="23"/>
      <c r="FCA44" s="23"/>
      <c r="FCB44" s="23"/>
      <c r="FCC44" s="23"/>
      <c r="FCD44" s="23"/>
      <c r="FCE44" s="23"/>
      <c r="FCF44" s="23"/>
      <c r="FCG44" s="23"/>
      <c r="FCH44" s="23"/>
      <c r="FCI44" s="23"/>
      <c r="FCJ44" s="23"/>
      <c r="FCK44" s="23"/>
      <c r="FCL44" s="23"/>
      <c r="FCM44" s="23"/>
      <c r="FCN44" s="23"/>
      <c r="FCO44" s="23"/>
      <c r="FCP44" s="23"/>
      <c r="FCQ44" s="23"/>
      <c r="FCR44" s="23"/>
      <c r="FCS44" s="23"/>
      <c r="FCT44" s="23"/>
      <c r="FCU44" s="23"/>
      <c r="FCV44" s="23"/>
      <c r="FCW44" s="23"/>
      <c r="FCX44" s="23"/>
      <c r="FCY44" s="23"/>
      <c r="FCZ44" s="23"/>
      <c r="FDA44" s="23"/>
      <c r="FDB44" s="23"/>
      <c r="FDC44" s="23"/>
      <c r="FDD44" s="23"/>
      <c r="FDE44" s="23"/>
      <c r="FDF44" s="23"/>
      <c r="FDG44" s="23"/>
      <c r="FDH44" s="23"/>
      <c r="FDI44" s="23"/>
      <c r="FDJ44" s="23"/>
      <c r="FDK44" s="23"/>
      <c r="FDL44" s="23"/>
      <c r="FDM44" s="23"/>
      <c r="FDN44" s="23"/>
      <c r="FDO44" s="23"/>
      <c r="FDP44" s="23"/>
      <c r="FDQ44" s="23"/>
      <c r="FDR44" s="23"/>
      <c r="FDS44" s="23"/>
      <c r="FDT44" s="23"/>
      <c r="FDU44" s="23"/>
      <c r="FDV44" s="23"/>
      <c r="FDW44" s="23"/>
      <c r="FDX44" s="23"/>
      <c r="FDY44" s="23"/>
      <c r="FDZ44" s="23"/>
      <c r="FEA44" s="23"/>
      <c r="FEB44" s="23"/>
      <c r="FEC44" s="23"/>
      <c r="FED44" s="23"/>
      <c r="FEE44" s="23"/>
      <c r="FEF44" s="23"/>
      <c r="FEG44" s="23"/>
      <c r="FEH44" s="23"/>
      <c r="FEI44" s="23"/>
      <c r="FEJ44" s="23"/>
      <c r="FEK44" s="23"/>
      <c r="FEL44" s="23"/>
      <c r="FEM44" s="23"/>
      <c r="FEN44" s="23"/>
      <c r="FEO44" s="23"/>
      <c r="FEP44" s="23"/>
      <c r="FEQ44" s="23"/>
      <c r="FER44" s="23"/>
      <c r="FES44" s="23"/>
      <c r="FET44" s="23"/>
      <c r="FEU44" s="23"/>
      <c r="FEV44" s="23"/>
      <c r="FEW44" s="23"/>
      <c r="FEX44" s="23"/>
      <c r="FEY44" s="23"/>
      <c r="FEZ44" s="23"/>
      <c r="FFA44" s="23"/>
      <c r="FFB44" s="23"/>
      <c r="FFC44" s="23"/>
      <c r="FFD44" s="23"/>
      <c r="FFE44" s="23"/>
      <c r="FFF44" s="23"/>
      <c r="FFG44" s="23"/>
      <c r="FFH44" s="23"/>
      <c r="FFI44" s="23"/>
      <c r="FFJ44" s="23"/>
      <c r="FFK44" s="23"/>
      <c r="FFL44" s="23"/>
      <c r="FFM44" s="23"/>
      <c r="FFN44" s="23"/>
      <c r="FFO44" s="23"/>
      <c r="FFP44" s="23"/>
      <c r="FFQ44" s="23"/>
      <c r="FFR44" s="23"/>
      <c r="FFS44" s="23"/>
      <c r="FFT44" s="23"/>
      <c r="FFU44" s="23"/>
      <c r="FFV44" s="23"/>
      <c r="FFW44" s="23"/>
      <c r="FFX44" s="23"/>
      <c r="FFY44" s="23"/>
      <c r="FFZ44" s="23"/>
      <c r="FGA44" s="23"/>
      <c r="FGB44" s="23"/>
      <c r="FGC44" s="23"/>
      <c r="FGD44" s="23"/>
      <c r="FGE44" s="23"/>
      <c r="FGF44" s="23"/>
      <c r="FGG44" s="23"/>
      <c r="FGH44" s="23"/>
      <c r="FGI44" s="23"/>
      <c r="FGJ44" s="23"/>
      <c r="FGK44" s="23"/>
      <c r="FGL44" s="23"/>
      <c r="FGM44" s="23"/>
      <c r="FGN44" s="23"/>
      <c r="FGO44" s="23"/>
      <c r="FGP44" s="23"/>
      <c r="FGQ44" s="23"/>
      <c r="FGR44" s="23"/>
      <c r="FGS44" s="23"/>
      <c r="FGT44" s="23"/>
      <c r="FGU44" s="23"/>
      <c r="FGV44" s="23"/>
      <c r="FGW44" s="23"/>
      <c r="FGX44" s="23"/>
      <c r="FGY44" s="23"/>
      <c r="FGZ44" s="23"/>
      <c r="FHA44" s="23"/>
      <c r="FHB44" s="23"/>
      <c r="FHC44" s="23"/>
      <c r="FHD44" s="23"/>
      <c r="FHE44" s="23"/>
      <c r="FHF44" s="23"/>
      <c r="FHG44" s="23"/>
      <c r="FHH44" s="23"/>
      <c r="FHI44" s="23"/>
      <c r="FHJ44" s="23"/>
      <c r="FHK44" s="23"/>
      <c r="FHL44" s="23"/>
      <c r="FHM44" s="23"/>
      <c r="FHN44" s="23"/>
      <c r="FHO44" s="23"/>
      <c r="FHP44" s="23"/>
      <c r="FHQ44" s="23"/>
      <c r="FHR44" s="23"/>
      <c r="FHS44" s="23"/>
      <c r="FHT44" s="23"/>
      <c r="FHU44" s="23"/>
      <c r="FHV44" s="23"/>
      <c r="FHW44" s="23"/>
      <c r="FHX44" s="23"/>
      <c r="FHY44" s="23"/>
      <c r="FHZ44" s="23"/>
      <c r="FIA44" s="23"/>
      <c r="FIB44" s="23"/>
      <c r="FIC44" s="23"/>
      <c r="FID44" s="23"/>
      <c r="FIE44" s="23"/>
      <c r="FIF44" s="23"/>
      <c r="FIG44" s="23"/>
      <c r="FIH44" s="23"/>
      <c r="FII44" s="23"/>
      <c r="FIJ44" s="23"/>
      <c r="FIK44" s="23"/>
      <c r="FIL44" s="23"/>
      <c r="FIM44" s="23"/>
      <c r="FIN44" s="23"/>
      <c r="FIO44" s="23"/>
      <c r="FIP44" s="23"/>
      <c r="FIQ44" s="23"/>
      <c r="FIR44" s="23"/>
      <c r="FIS44" s="23"/>
      <c r="FIT44" s="23"/>
      <c r="FIU44" s="23"/>
      <c r="FIV44" s="23"/>
      <c r="FIW44" s="23"/>
      <c r="FIX44" s="23"/>
      <c r="FIY44" s="23"/>
      <c r="FIZ44" s="23"/>
      <c r="FJA44" s="23"/>
      <c r="FJB44" s="23"/>
      <c r="FJC44" s="23"/>
      <c r="FJD44" s="23"/>
      <c r="FJE44" s="23"/>
      <c r="FJF44" s="23"/>
      <c r="FJG44" s="23"/>
      <c r="FJH44" s="23"/>
      <c r="FJI44" s="23"/>
      <c r="FJJ44" s="23"/>
      <c r="FJK44" s="23"/>
      <c r="FJL44" s="23"/>
      <c r="FJM44" s="23"/>
      <c r="FJN44" s="23"/>
      <c r="FJO44" s="23"/>
      <c r="FJP44" s="23"/>
      <c r="FJQ44" s="23"/>
      <c r="FJR44" s="23"/>
      <c r="FJS44" s="23"/>
      <c r="FJT44" s="23"/>
      <c r="FJU44" s="23"/>
      <c r="FJV44" s="23"/>
      <c r="FJW44" s="23"/>
      <c r="FJX44" s="23"/>
      <c r="FJY44" s="23"/>
      <c r="FJZ44" s="23"/>
      <c r="FKA44" s="23"/>
      <c r="FKB44" s="23"/>
      <c r="FKC44" s="23"/>
      <c r="FKD44" s="23"/>
      <c r="FKE44" s="23"/>
      <c r="FKF44" s="23"/>
      <c r="FKG44" s="23"/>
      <c r="FKH44" s="23"/>
      <c r="FKI44" s="23"/>
      <c r="FKJ44" s="23"/>
      <c r="FKK44" s="23"/>
      <c r="FKL44" s="23"/>
      <c r="FKM44" s="23"/>
      <c r="FKN44" s="23"/>
      <c r="FKO44" s="23"/>
      <c r="FKP44" s="23"/>
      <c r="FKQ44" s="23"/>
      <c r="FKR44" s="23"/>
      <c r="FKS44" s="23"/>
      <c r="FKT44" s="23"/>
      <c r="FKU44" s="23"/>
      <c r="FKV44" s="23"/>
      <c r="FKW44" s="23"/>
      <c r="FKX44" s="23"/>
      <c r="FKY44" s="23"/>
      <c r="FKZ44" s="23"/>
      <c r="FLA44" s="23"/>
      <c r="FLB44" s="23"/>
      <c r="FLC44" s="23"/>
      <c r="FLD44" s="23"/>
      <c r="FLE44" s="23"/>
      <c r="FLF44" s="23"/>
      <c r="FLG44" s="23"/>
      <c r="FLH44" s="23"/>
      <c r="FLI44" s="23"/>
      <c r="FLJ44" s="23"/>
      <c r="FLK44" s="23"/>
      <c r="FLL44" s="23"/>
      <c r="FLM44" s="23"/>
      <c r="FLN44" s="23"/>
      <c r="FLO44" s="23"/>
      <c r="FLP44" s="23"/>
      <c r="FLQ44" s="23"/>
      <c r="FLR44" s="23"/>
      <c r="FLS44" s="23"/>
      <c r="FLT44" s="23"/>
      <c r="FLU44" s="23"/>
      <c r="FLV44" s="23"/>
      <c r="FLW44" s="23"/>
      <c r="FLX44" s="23"/>
      <c r="FLY44" s="23"/>
      <c r="FLZ44" s="23"/>
      <c r="FMA44" s="23"/>
      <c r="FMB44" s="23"/>
      <c r="FMC44" s="23"/>
      <c r="FMD44" s="23"/>
      <c r="FME44" s="23"/>
      <c r="FMF44" s="23"/>
      <c r="FMG44" s="23"/>
      <c r="FMH44" s="23"/>
      <c r="FMI44" s="23"/>
      <c r="FMJ44" s="23"/>
      <c r="FMK44" s="23"/>
      <c r="FML44" s="23"/>
      <c r="FMM44" s="23"/>
      <c r="FMN44" s="23"/>
      <c r="FMO44" s="23"/>
      <c r="FMP44" s="23"/>
      <c r="FMQ44" s="23"/>
      <c r="FMR44" s="23"/>
      <c r="FMS44" s="23"/>
      <c r="FMT44" s="23"/>
      <c r="FMU44" s="23"/>
      <c r="FMV44" s="23"/>
      <c r="FMW44" s="23"/>
      <c r="FMX44" s="23"/>
      <c r="FMY44" s="23"/>
      <c r="FMZ44" s="23"/>
      <c r="FNA44" s="23"/>
      <c r="FNB44" s="23"/>
      <c r="FNC44" s="23"/>
      <c r="FND44" s="23"/>
      <c r="FNE44" s="23"/>
      <c r="FNF44" s="23"/>
      <c r="FNG44" s="23"/>
      <c r="FNH44" s="23"/>
      <c r="FNI44" s="23"/>
      <c r="FNJ44" s="23"/>
      <c r="FNK44" s="23"/>
      <c r="FNL44" s="23"/>
      <c r="FNM44" s="23"/>
      <c r="FNN44" s="23"/>
      <c r="FNO44" s="23"/>
      <c r="FNP44" s="23"/>
      <c r="FNQ44" s="23"/>
      <c r="FNR44" s="23"/>
      <c r="FNS44" s="23"/>
      <c r="FNT44" s="23"/>
      <c r="FNU44" s="23"/>
      <c r="FNV44" s="23"/>
      <c r="FNW44" s="23"/>
      <c r="FNX44" s="23"/>
      <c r="FNY44" s="23"/>
      <c r="FNZ44" s="23"/>
      <c r="FOA44" s="23"/>
      <c r="FOB44" s="23"/>
      <c r="FOC44" s="23"/>
      <c r="FOD44" s="23"/>
      <c r="FOE44" s="23"/>
      <c r="FOF44" s="23"/>
      <c r="FOG44" s="23"/>
      <c r="FOH44" s="23"/>
      <c r="FOI44" s="23"/>
      <c r="FOJ44" s="23"/>
      <c r="FOK44" s="23"/>
      <c r="FOL44" s="23"/>
      <c r="FOM44" s="23"/>
      <c r="FON44" s="23"/>
      <c r="FOO44" s="23"/>
      <c r="FOP44" s="23"/>
      <c r="FOQ44" s="23"/>
      <c r="FOR44" s="23"/>
      <c r="FOS44" s="23"/>
      <c r="FOT44" s="23"/>
      <c r="FOU44" s="23"/>
      <c r="FOV44" s="23"/>
      <c r="FOW44" s="23"/>
      <c r="FOX44" s="23"/>
      <c r="FOY44" s="23"/>
      <c r="FOZ44" s="23"/>
      <c r="FPA44" s="23"/>
      <c r="FPB44" s="23"/>
      <c r="FPC44" s="23"/>
      <c r="FPD44" s="23"/>
      <c r="FPE44" s="23"/>
      <c r="FPF44" s="23"/>
      <c r="FPG44" s="23"/>
      <c r="FPH44" s="23"/>
      <c r="FPI44" s="23"/>
      <c r="FPJ44" s="23"/>
      <c r="FPK44" s="23"/>
      <c r="FPL44" s="23"/>
      <c r="FPM44" s="23"/>
      <c r="FPN44" s="23"/>
      <c r="FPO44" s="23"/>
      <c r="FPP44" s="23"/>
      <c r="FPQ44" s="23"/>
      <c r="FPR44" s="23"/>
      <c r="FPS44" s="23"/>
      <c r="FPT44" s="23"/>
      <c r="FPU44" s="23"/>
      <c r="FPV44" s="23"/>
      <c r="FPW44" s="23"/>
      <c r="FPX44" s="23"/>
      <c r="FPY44" s="23"/>
      <c r="FPZ44" s="23"/>
      <c r="FQA44" s="23"/>
      <c r="FQB44" s="23"/>
      <c r="FQC44" s="23"/>
      <c r="FQD44" s="23"/>
      <c r="FQE44" s="23"/>
      <c r="FQF44" s="23"/>
      <c r="FQG44" s="23"/>
      <c r="FQH44" s="23"/>
      <c r="FQI44" s="23"/>
      <c r="FQJ44" s="23"/>
      <c r="FQK44" s="23"/>
      <c r="FQL44" s="23"/>
      <c r="FQM44" s="23"/>
      <c r="FQN44" s="23"/>
      <c r="FQO44" s="23"/>
      <c r="FQP44" s="23"/>
      <c r="FQQ44" s="23"/>
      <c r="FQR44" s="23"/>
      <c r="FQS44" s="23"/>
      <c r="FQT44" s="23"/>
      <c r="FQU44" s="23"/>
      <c r="FQV44" s="23"/>
      <c r="FQW44" s="23"/>
      <c r="FQX44" s="23"/>
      <c r="FQY44" s="23"/>
      <c r="FQZ44" s="23"/>
      <c r="FRA44" s="23"/>
      <c r="FRB44" s="23"/>
      <c r="FRC44" s="23"/>
      <c r="FRD44" s="23"/>
      <c r="FRE44" s="23"/>
      <c r="FRF44" s="23"/>
      <c r="FRG44" s="23"/>
      <c r="FRH44" s="23"/>
      <c r="FRI44" s="23"/>
      <c r="FRJ44" s="23"/>
      <c r="FRK44" s="23"/>
      <c r="FRL44" s="23"/>
      <c r="FRM44" s="23"/>
      <c r="FRN44" s="23"/>
      <c r="FRO44" s="23"/>
      <c r="FRP44" s="23"/>
      <c r="FRQ44" s="23"/>
      <c r="FRR44" s="23"/>
      <c r="FRS44" s="23"/>
      <c r="FRT44" s="23"/>
      <c r="FRU44" s="23"/>
      <c r="FRV44" s="23"/>
      <c r="FRW44" s="23"/>
      <c r="FRX44" s="23"/>
      <c r="FRY44" s="23"/>
      <c r="FRZ44" s="23"/>
      <c r="FSA44" s="23"/>
      <c r="FSB44" s="23"/>
      <c r="FSC44" s="23"/>
      <c r="FSD44" s="23"/>
      <c r="FSE44" s="23"/>
      <c r="FSF44" s="23"/>
      <c r="FSG44" s="23"/>
      <c r="FSH44" s="23"/>
      <c r="FSI44" s="23"/>
      <c r="FSJ44" s="23"/>
      <c r="FSK44" s="23"/>
      <c r="FSL44" s="23"/>
      <c r="FSM44" s="23"/>
      <c r="FSN44" s="23"/>
      <c r="FSO44" s="23"/>
      <c r="FSP44" s="23"/>
      <c r="FSQ44" s="23"/>
      <c r="FSR44" s="23"/>
      <c r="FSS44" s="23"/>
      <c r="FST44" s="23"/>
      <c r="FSU44" s="23"/>
      <c r="FSV44" s="23"/>
      <c r="FSW44" s="23"/>
      <c r="FSX44" s="23"/>
      <c r="FSY44" s="23"/>
      <c r="FSZ44" s="23"/>
      <c r="FTA44" s="23"/>
      <c r="FTB44" s="23"/>
      <c r="FTC44" s="23"/>
      <c r="FTD44" s="23"/>
      <c r="FTE44" s="23"/>
      <c r="FTF44" s="23"/>
      <c r="FTG44" s="23"/>
      <c r="FTH44" s="23"/>
      <c r="FTI44" s="23"/>
      <c r="FTJ44" s="23"/>
      <c r="FTK44" s="23"/>
      <c r="FTL44" s="23"/>
      <c r="FTM44" s="23"/>
      <c r="FTN44" s="23"/>
      <c r="FTO44" s="23"/>
      <c r="FTP44" s="23"/>
      <c r="FTQ44" s="23"/>
      <c r="FTR44" s="23"/>
      <c r="FTS44" s="23"/>
      <c r="FTT44" s="23"/>
      <c r="FTU44" s="23"/>
      <c r="FTV44" s="23"/>
      <c r="FTW44" s="23"/>
      <c r="FTX44" s="23"/>
      <c r="FTY44" s="23"/>
      <c r="FTZ44" s="23"/>
      <c r="FUA44" s="23"/>
      <c r="FUB44" s="23"/>
      <c r="FUC44" s="23"/>
      <c r="FUD44" s="23"/>
      <c r="FUE44" s="23"/>
      <c r="FUF44" s="23"/>
      <c r="FUG44" s="23"/>
      <c r="FUH44" s="23"/>
      <c r="FUI44" s="23"/>
      <c r="FUJ44" s="23"/>
      <c r="FUK44" s="23"/>
      <c r="FUL44" s="23"/>
      <c r="FUM44" s="23"/>
      <c r="FUN44" s="23"/>
      <c r="FUO44" s="23"/>
      <c r="FUP44" s="23"/>
      <c r="FUQ44" s="23"/>
      <c r="FUR44" s="23"/>
      <c r="FUS44" s="23"/>
      <c r="FUT44" s="23"/>
      <c r="FUU44" s="23"/>
      <c r="FUV44" s="23"/>
      <c r="FUW44" s="23"/>
      <c r="FUX44" s="23"/>
      <c r="FUY44" s="23"/>
      <c r="FUZ44" s="23"/>
      <c r="FVA44" s="23"/>
      <c r="FVB44" s="23"/>
      <c r="FVC44" s="23"/>
      <c r="FVD44" s="23"/>
      <c r="FVE44" s="23"/>
      <c r="FVF44" s="23"/>
      <c r="FVG44" s="23"/>
      <c r="FVH44" s="23"/>
      <c r="FVI44" s="23"/>
      <c r="FVJ44" s="23"/>
      <c r="FVK44" s="23"/>
      <c r="FVL44" s="23"/>
      <c r="FVM44" s="23"/>
      <c r="FVN44" s="23"/>
      <c r="FVO44" s="23"/>
      <c r="FVP44" s="23"/>
      <c r="FVQ44" s="23"/>
      <c r="FVR44" s="23"/>
      <c r="FVS44" s="23"/>
      <c r="FVT44" s="23"/>
      <c r="FVU44" s="23"/>
      <c r="FVV44" s="23"/>
      <c r="FVW44" s="23"/>
      <c r="FVX44" s="23"/>
      <c r="FVY44" s="23"/>
      <c r="FVZ44" s="23"/>
      <c r="FWA44" s="23"/>
      <c r="FWB44" s="23"/>
      <c r="FWC44" s="23"/>
      <c r="FWD44" s="23"/>
      <c r="FWE44" s="23"/>
      <c r="FWF44" s="23"/>
      <c r="FWG44" s="23"/>
      <c r="FWH44" s="23"/>
      <c r="FWI44" s="23"/>
      <c r="FWJ44" s="23"/>
      <c r="FWK44" s="23"/>
      <c r="FWL44" s="23"/>
      <c r="FWM44" s="23"/>
      <c r="FWN44" s="23"/>
      <c r="FWO44" s="23"/>
      <c r="FWP44" s="23"/>
      <c r="FWQ44" s="23"/>
      <c r="FWR44" s="23"/>
      <c r="FWS44" s="23"/>
      <c r="FWT44" s="23"/>
      <c r="FWU44" s="23"/>
      <c r="FWV44" s="23"/>
      <c r="FWW44" s="23"/>
      <c r="FWX44" s="23"/>
      <c r="FWY44" s="23"/>
      <c r="FWZ44" s="23"/>
      <c r="FXA44" s="23"/>
      <c r="FXB44" s="23"/>
      <c r="FXC44" s="23"/>
      <c r="FXD44" s="23"/>
      <c r="FXE44" s="23"/>
      <c r="FXF44" s="23"/>
      <c r="FXG44" s="23"/>
      <c r="FXH44" s="23"/>
      <c r="FXI44" s="23"/>
      <c r="FXJ44" s="23"/>
      <c r="FXK44" s="23"/>
      <c r="FXL44" s="23"/>
      <c r="FXM44" s="23"/>
      <c r="FXN44" s="23"/>
      <c r="FXO44" s="23"/>
      <c r="FXP44" s="23"/>
      <c r="FXQ44" s="23"/>
      <c r="FXR44" s="23"/>
      <c r="FXS44" s="23"/>
      <c r="FXT44" s="23"/>
      <c r="FXU44" s="23"/>
      <c r="FXV44" s="23"/>
      <c r="FXW44" s="23"/>
      <c r="FXX44" s="23"/>
      <c r="FXY44" s="23"/>
      <c r="FXZ44" s="23"/>
      <c r="FYA44" s="23"/>
      <c r="FYB44" s="23"/>
      <c r="FYC44" s="23"/>
      <c r="FYD44" s="23"/>
      <c r="FYE44" s="23"/>
      <c r="FYF44" s="23"/>
      <c r="FYG44" s="23"/>
      <c r="FYH44" s="23"/>
      <c r="FYI44" s="23"/>
      <c r="FYJ44" s="23"/>
      <c r="FYK44" s="23"/>
      <c r="FYL44" s="23"/>
      <c r="FYM44" s="23"/>
      <c r="FYN44" s="23"/>
      <c r="FYO44" s="23"/>
      <c r="FYP44" s="23"/>
      <c r="FYQ44" s="23"/>
      <c r="FYR44" s="23"/>
      <c r="FYS44" s="23"/>
      <c r="FYT44" s="23"/>
      <c r="FYU44" s="23"/>
      <c r="FYV44" s="23"/>
      <c r="FYW44" s="23"/>
      <c r="FYX44" s="23"/>
      <c r="FYY44" s="23"/>
      <c r="FYZ44" s="23"/>
      <c r="FZA44" s="23"/>
      <c r="FZB44" s="23"/>
      <c r="FZC44" s="23"/>
      <c r="FZD44" s="23"/>
      <c r="FZE44" s="23"/>
      <c r="FZF44" s="23"/>
      <c r="FZG44" s="23"/>
      <c r="FZH44" s="23"/>
      <c r="FZI44" s="23"/>
      <c r="FZJ44" s="23"/>
      <c r="FZK44" s="23"/>
      <c r="FZL44" s="23"/>
      <c r="FZM44" s="23"/>
      <c r="FZN44" s="23"/>
      <c r="FZO44" s="23"/>
      <c r="FZP44" s="23"/>
      <c r="FZQ44" s="23"/>
      <c r="FZR44" s="23"/>
      <c r="FZS44" s="23"/>
      <c r="FZT44" s="23"/>
      <c r="FZU44" s="23"/>
      <c r="FZV44" s="23"/>
      <c r="FZW44" s="23"/>
      <c r="FZX44" s="23"/>
      <c r="FZY44" s="23"/>
      <c r="FZZ44" s="23"/>
      <c r="GAA44" s="23"/>
      <c r="GAB44" s="23"/>
      <c r="GAC44" s="23"/>
      <c r="GAD44" s="23"/>
      <c r="GAE44" s="23"/>
      <c r="GAF44" s="23"/>
      <c r="GAG44" s="23"/>
      <c r="GAH44" s="23"/>
      <c r="GAI44" s="23"/>
      <c r="GAJ44" s="23"/>
      <c r="GAK44" s="23"/>
      <c r="GAL44" s="23"/>
      <c r="GAM44" s="23"/>
      <c r="GAN44" s="23"/>
      <c r="GAO44" s="23"/>
      <c r="GAP44" s="23"/>
      <c r="GAQ44" s="23"/>
      <c r="GAR44" s="23"/>
      <c r="GAS44" s="23"/>
      <c r="GAT44" s="23"/>
      <c r="GAU44" s="23"/>
      <c r="GAV44" s="23"/>
      <c r="GAW44" s="23"/>
      <c r="GAX44" s="23"/>
      <c r="GAY44" s="23"/>
      <c r="GAZ44" s="23"/>
      <c r="GBA44" s="23"/>
      <c r="GBB44" s="23"/>
      <c r="GBC44" s="23"/>
      <c r="GBD44" s="23"/>
      <c r="GBE44" s="23"/>
      <c r="GBF44" s="23"/>
      <c r="GBG44" s="23"/>
      <c r="GBH44" s="23"/>
      <c r="GBI44" s="23"/>
      <c r="GBJ44" s="23"/>
      <c r="GBK44" s="23"/>
      <c r="GBL44" s="23"/>
      <c r="GBM44" s="23"/>
      <c r="GBN44" s="23"/>
      <c r="GBO44" s="23"/>
      <c r="GBP44" s="23"/>
      <c r="GBQ44" s="23"/>
      <c r="GBR44" s="23"/>
      <c r="GBS44" s="23"/>
      <c r="GBT44" s="23"/>
      <c r="GBU44" s="23"/>
      <c r="GBV44" s="23"/>
      <c r="GBW44" s="23"/>
      <c r="GBX44" s="23"/>
      <c r="GBY44" s="23"/>
      <c r="GBZ44" s="23"/>
      <c r="GCA44" s="23"/>
      <c r="GCB44" s="23"/>
      <c r="GCC44" s="23"/>
      <c r="GCD44" s="23"/>
      <c r="GCE44" s="23"/>
      <c r="GCF44" s="23"/>
      <c r="GCG44" s="23"/>
      <c r="GCH44" s="23"/>
      <c r="GCI44" s="23"/>
      <c r="GCJ44" s="23"/>
      <c r="GCK44" s="23"/>
      <c r="GCL44" s="23"/>
      <c r="GCM44" s="23"/>
      <c r="GCN44" s="23"/>
      <c r="GCO44" s="23"/>
      <c r="GCP44" s="23"/>
      <c r="GCQ44" s="23"/>
      <c r="GCR44" s="23"/>
      <c r="GCS44" s="23"/>
      <c r="GCT44" s="23"/>
      <c r="GCU44" s="23"/>
      <c r="GCV44" s="23"/>
      <c r="GCW44" s="23"/>
      <c r="GCX44" s="23"/>
      <c r="GCY44" s="23"/>
      <c r="GCZ44" s="23"/>
      <c r="GDA44" s="23"/>
      <c r="GDB44" s="23"/>
      <c r="GDC44" s="23"/>
      <c r="GDD44" s="23"/>
      <c r="GDE44" s="23"/>
      <c r="GDF44" s="23"/>
      <c r="GDG44" s="23"/>
      <c r="GDH44" s="23"/>
      <c r="GDI44" s="23"/>
      <c r="GDJ44" s="23"/>
      <c r="GDK44" s="23"/>
      <c r="GDL44" s="23"/>
      <c r="GDM44" s="23"/>
      <c r="GDN44" s="23"/>
      <c r="GDO44" s="23"/>
      <c r="GDP44" s="23"/>
      <c r="GDQ44" s="23"/>
      <c r="GDR44" s="23"/>
      <c r="GDS44" s="23"/>
      <c r="GDT44" s="23"/>
      <c r="GDU44" s="23"/>
      <c r="GDV44" s="23"/>
      <c r="GDW44" s="23"/>
      <c r="GDX44" s="23"/>
      <c r="GDY44" s="23"/>
      <c r="GDZ44" s="23"/>
      <c r="GEA44" s="23"/>
      <c r="GEB44" s="23"/>
      <c r="GEC44" s="23"/>
      <c r="GED44" s="23"/>
      <c r="GEE44" s="23"/>
      <c r="GEF44" s="23"/>
      <c r="GEG44" s="23"/>
      <c r="GEH44" s="23"/>
      <c r="GEI44" s="23"/>
      <c r="GEJ44" s="23"/>
      <c r="GEK44" s="23"/>
      <c r="GEL44" s="23"/>
      <c r="GEM44" s="23"/>
      <c r="GEN44" s="23"/>
      <c r="GEO44" s="23"/>
      <c r="GEP44" s="23"/>
      <c r="GEQ44" s="23"/>
      <c r="GER44" s="23"/>
      <c r="GES44" s="23"/>
      <c r="GET44" s="23"/>
      <c r="GEU44" s="23"/>
      <c r="GEV44" s="23"/>
      <c r="GEW44" s="23"/>
      <c r="GEX44" s="23"/>
      <c r="GEY44" s="23"/>
      <c r="GEZ44" s="23"/>
      <c r="GFA44" s="23"/>
      <c r="GFB44" s="23"/>
      <c r="GFC44" s="23"/>
      <c r="GFD44" s="23"/>
      <c r="GFE44" s="23"/>
      <c r="GFF44" s="23"/>
      <c r="GFG44" s="23"/>
      <c r="GFH44" s="23"/>
      <c r="GFI44" s="23"/>
      <c r="GFJ44" s="23"/>
      <c r="GFK44" s="23"/>
      <c r="GFL44" s="23"/>
      <c r="GFM44" s="23"/>
      <c r="GFN44" s="23"/>
      <c r="GFO44" s="23"/>
      <c r="GFP44" s="23"/>
      <c r="GFQ44" s="23"/>
      <c r="GFR44" s="23"/>
      <c r="GFS44" s="23"/>
      <c r="GFT44" s="23"/>
      <c r="GFU44" s="23"/>
      <c r="GFV44" s="23"/>
      <c r="GFW44" s="23"/>
      <c r="GFX44" s="23"/>
      <c r="GFY44" s="23"/>
      <c r="GFZ44" s="23"/>
      <c r="GGA44" s="23"/>
      <c r="GGB44" s="23"/>
      <c r="GGC44" s="23"/>
      <c r="GGD44" s="23"/>
      <c r="GGE44" s="23"/>
      <c r="GGF44" s="23"/>
      <c r="GGG44" s="23"/>
      <c r="GGH44" s="23"/>
      <c r="GGI44" s="23"/>
      <c r="GGJ44" s="23"/>
      <c r="GGK44" s="23"/>
      <c r="GGL44" s="23"/>
      <c r="GGM44" s="23"/>
      <c r="GGN44" s="23"/>
      <c r="GGO44" s="23"/>
      <c r="GGP44" s="23"/>
      <c r="GGQ44" s="23"/>
      <c r="GGR44" s="23"/>
      <c r="GGS44" s="23"/>
      <c r="GGT44" s="23"/>
      <c r="GGU44" s="23"/>
      <c r="GGV44" s="23"/>
      <c r="GGW44" s="23"/>
      <c r="GGX44" s="23"/>
      <c r="GGY44" s="23"/>
      <c r="GGZ44" s="23"/>
      <c r="GHA44" s="23"/>
      <c r="GHB44" s="23"/>
      <c r="GHC44" s="23"/>
      <c r="GHD44" s="23"/>
      <c r="GHE44" s="23"/>
      <c r="GHF44" s="23"/>
      <c r="GHG44" s="23"/>
      <c r="GHH44" s="23"/>
      <c r="GHI44" s="23"/>
      <c r="GHJ44" s="23"/>
      <c r="GHK44" s="23"/>
      <c r="GHL44" s="23"/>
      <c r="GHM44" s="23"/>
      <c r="GHN44" s="23"/>
      <c r="GHO44" s="23"/>
      <c r="GHP44" s="23"/>
      <c r="GHQ44" s="23"/>
      <c r="GHR44" s="23"/>
      <c r="GHS44" s="23"/>
      <c r="GHT44" s="23"/>
      <c r="GHU44" s="23"/>
      <c r="GHV44" s="23"/>
      <c r="GHW44" s="23"/>
      <c r="GHX44" s="23"/>
      <c r="GHY44" s="23"/>
      <c r="GHZ44" s="23"/>
      <c r="GIA44" s="23"/>
      <c r="GIB44" s="23"/>
      <c r="GIC44" s="23"/>
      <c r="GID44" s="23"/>
      <c r="GIE44" s="23"/>
      <c r="GIF44" s="23"/>
      <c r="GIG44" s="23"/>
      <c r="GIH44" s="23"/>
      <c r="GII44" s="23"/>
      <c r="GIJ44" s="23"/>
      <c r="GIK44" s="23"/>
      <c r="GIL44" s="23"/>
      <c r="GIM44" s="23"/>
      <c r="GIN44" s="23"/>
      <c r="GIO44" s="23"/>
      <c r="GIP44" s="23"/>
      <c r="GIQ44" s="23"/>
      <c r="GIR44" s="23"/>
      <c r="GIS44" s="23"/>
      <c r="GIT44" s="23"/>
      <c r="GIU44" s="23"/>
      <c r="GIV44" s="23"/>
      <c r="GIW44" s="23"/>
      <c r="GIX44" s="23"/>
      <c r="GIY44" s="23"/>
      <c r="GIZ44" s="23"/>
      <c r="GJA44" s="23"/>
      <c r="GJB44" s="23"/>
      <c r="GJC44" s="23"/>
      <c r="GJD44" s="23"/>
      <c r="GJE44" s="23"/>
      <c r="GJF44" s="23"/>
      <c r="GJG44" s="23"/>
      <c r="GJH44" s="23"/>
      <c r="GJI44" s="23"/>
      <c r="GJJ44" s="23"/>
      <c r="GJK44" s="23"/>
      <c r="GJL44" s="23"/>
      <c r="GJM44" s="23"/>
      <c r="GJN44" s="23"/>
      <c r="GJO44" s="23"/>
      <c r="GJP44" s="23"/>
      <c r="GJQ44" s="23"/>
      <c r="GJR44" s="23"/>
      <c r="GJS44" s="23"/>
      <c r="GJT44" s="23"/>
      <c r="GJU44" s="23"/>
      <c r="GJV44" s="23"/>
      <c r="GJW44" s="23"/>
      <c r="GJX44" s="23"/>
      <c r="GJY44" s="23"/>
      <c r="GJZ44" s="23"/>
      <c r="GKA44" s="23"/>
      <c r="GKB44" s="23"/>
      <c r="GKC44" s="23"/>
      <c r="GKD44" s="23"/>
      <c r="GKE44" s="23"/>
      <c r="GKF44" s="23"/>
      <c r="GKG44" s="23"/>
      <c r="GKH44" s="23"/>
      <c r="GKI44" s="23"/>
      <c r="GKJ44" s="23"/>
      <c r="GKK44" s="23"/>
      <c r="GKL44" s="23"/>
      <c r="GKM44" s="23"/>
      <c r="GKN44" s="23"/>
      <c r="GKO44" s="23"/>
      <c r="GKP44" s="23"/>
      <c r="GKQ44" s="23"/>
      <c r="GKR44" s="23"/>
      <c r="GKS44" s="23"/>
      <c r="GKT44" s="23"/>
      <c r="GKU44" s="23"/>
      <c r="GKV44" s="23"/>
      <c r="GKW44" s="23"/>
      <c r="GKX44" s="23"/>
      <c r="GKY44" s="23"/>
      <c r="GKZ44" s="23"/>
      <c r="GLA44" s="23"/>
      <c r="GLB44" s="23"/>
      <c r="GLC44" s="23"/>
      <c r="GLD44" s="23"/>
      <c r="GLE44" s="23"/>
      <c r="GLF44" s="23"/>
      <c r="GLG44" s="23"/>
      <c r="GLH44" s="23"/>
      <c r="GLI44" s="23"/>
      <c r="GLJ44" s="23"/>
      <c r="GLK44" s="23"/>
      <c r="GLL44" s="23"/>
      <c r="GLM44" s="23"/>
      <c r="GLN44" s="23"/>
      <c r="GLO44" s="23"/>
      <c r="GLP44" s="23"/>
      <c r="GLQ44" s="23"/>
      <c r="GLR44" s="23"/>
      <c r="GLS44" s="23"/>
      <c r="GLT44" s="23"/>
      <c r="GLU44" s="23"/>
      <c r="GLV44" s="23"/>
      <c r="GLW44" s="23"/>
      <c r="GLX44" s="23"/>
      <c r="GLY44" s="23"/>
      <c r="GLZ44" s="23"/>
      <c r="GMA44" s="23"/>
      <c r="GMB44" s="23"/>
      <c r="GMC44" s="23"/>
      <c r="GMD44" s="23"/>
      <c r="GME44" s="23"/>
      <c r="GMF44" s="23"/>
      <c r="GMG44" s="23"/>
      <c r="GMH44" s="23"/>
      <c r="GMI44" s="23"/>
      <c r="GMJ44" s="23"/>
      <c r="GMK44" s="23"/>
      <c r="GML44" s="23"/>
      <c r="GMM44" s="23"/>
      <c r="GMN44" s="23"/>
      <c r="GMO44" s="23"/>
      <c r="GMP44" s="23"/>
      <c r="GMQ44" s="23"/>
      <c r="GMR44" s="23"/>
      <c r="GMS44" s="23"/>
      <c r="GMT44" s="23"/>
      <c r="GMU44" s="23"/>
      <c r="GMV44" s="23"/>
      <c r="GMW44" s="23"/>
      <c r="GMX44" s="23"/>
      <c r="GMY44" s="23"/>
      <c r="GMZ44" s="23"/>
      <c r="GNA44" s="23"/>
      <c r="GNB44" s="23"/>
      <c r="GNC44" s="23"/>
      <c r="GND44" s="23"/>
      <c r="GNE44" s="23"/>
      <c r="GNF44" s="23"/>
      <c r="GNG44" s="23"/>
      <c r="GNH44" s="23"/>
      <c r="GNI44" s="23"/>
      <c r="GNJ44" s="23"/>
      <c r="GNK44" s="23"/>
      <c r="GNL44" s="23"/>
      <c r="GNM44" s="23"/>
      <c r="GNN44" s="23"/>
      <c r="GNO44" s="23"/>
      <c r="GNP44" s="23"/>
      <c r="GNQ44" s="23"/>
      <c r="GNR44" s="23"/>
      <c r="GNS44" s="23"/>
      <c r="GNT44" s="23"/>
      <c r="GNU44" s="23"/>
      <c r="GNV44" s="23"/>
      <c r="GNW44" s="23"/>
      <c r="GNX44" s="23"/>
      <c r="GNY44" s="23"/>
      <c r="GNZ44" s="23"/>
      <c r="GOA44" s="23"/>
      <c r="GOB44" s="23"/>
      <c r="GOC44" s="23"/>
      <c r="GOD44" s="23"/>
      <c r="GOE44" s="23"/>
      <c r="GOF44" s="23"/>
      <c r="GOG44" s="23"/>
      <c r="GOH44" s="23"/>
      <c r="GOI44" s="23"/>
      <c r="GOJ44" s="23"/>
      <c r="GOK44" s="23"/>
      <c r="GOL44" s="23"/>
      <c r="GOM44" s="23"/>
      <c r="GON44" s="23"/>
      <c r="GOO44" s="23"/>
      <c r="GOP44" s="23"/>
      <c r="GOQ44" s="23"/>
      <c r="GOR44" s="23"/>
      <c r="GOS44" s="23"/>
      <c r="GOT44" s="23"/>
      <c r="GOU44" s="23"/>
      <c r="GOV44" s="23"/>
      <c r="GOW44" s="23"/>
      <c r="GOX44" s="23"/>
      <c r="GOY44" s="23"/>
      <c r="GOZ44" s="23"/>
      <c r="GPA44" s="23"/>
      <c r="GPB44" s="23"/>
      <c r="GPC44" s="23"/>
      <c r="GPD44" s="23"/>
      <c r="GPE44" s="23"/>
      <c r="GPF44" s="23"/>
      <c r="GPG44" s="23"/>
      <c r="GPH44" s="23"/>
      <c r="GPI44" s="23"/>
      <c r="GPJ44" s="23"/>
      <c r="GPK44" s="23"/>
      <c r="GPL44" s="23"/>
      <c r="GPM44" s="23"/>
      <c r="GPN44" s="23"/>
      <c r="GPO44" s="23"/>
      <c r="GPP44" s="23"/>
      <c r="GPQ44" s="23"/>
      <c r="GPR44" s="23"/>
      <c r="GPS44" s="23"/>
      <c r="GPT44" s="23"/>
      <c r="GPU44" s="23"/>
      <c r="GPV44" s="23"/>
      <c r="GPW44" s="23"/>
      <c r="GPX44" s="23"/>
      <c r="GPY44" s="23"/>
      <c r="GPZ44" s="23"/>
      <c r="GQA44" s="23"/>
      <c r="GQB44" s="23"/>
      <c r="GQC44" s="23"/>
      <c r="GQD44" s="23"/>
      <c r="GQE44" s="23"/>
      <c r="GQF44" s="23"/>
      <c r="GQG44" s="23"/>
      <c r="GQH44" s="23"/>
      <c r="GQI44" s="23"/>
      <c r="GQJ44" s="23"/>
      <c r="GQK44" s="23"/>
      <c r="GQL44" s="23"/>
      <c r="GQM44" s="23"/>
      <c r="GQN44" s="23"/>
      <c r="GQO44" s="23"/>
      <c r="GQP44" s="23"/>
      <c r="GQQ44" s="23"/>
      <c r="GQR44" s="23"/>
      <c r="GQS44" s="23"/>
      <c r="GQT44" s="23"/>
      <c r="GQU44" s="23"/>
      <c r="GQV44" s="23"/>
      <c r="GQW44" s="23"/>
      <c r="GQX44" s="23"/>
      <c r="GQY44" s="23"/>
      <c r="GQZ44" s="23"/>
      <c r="GRA44" s="23"/>
      <c r="GRB44" s="23"/>
      <c r="GRC44" s="23"/>
      <c r="GRD44" s="23"/>
      <c r="GRE44" s="23"/>
      <c r="GRF44" s="23"/>
      <c r="GRG44" s="23"/>
      <c r="GRH44" s="23"/>
      <c r="GRI44" s="23"/>
      <c r="GRJ44" s="23"/>
      <c r="GRK44" s="23"/>
      <c r="GRL44" s="23"/>
      <c r="GRM44" s="23"/>
      <c r="GRN44" s="23"/>
      <c r="GRO44" s="23"/>
      <c r="GRP44" s="23"/>
      <c r="GRQ44" s="23"/>
      <c r="GRR44" s="23"/>
      <c r="GRS44" s="23"/>
      <c r="GRT44" s="23"/>
      <c r="GRU44" s="23"/>
      <c r="GRV44" s="23"/>
      <c r="GRW44" s="23"/>
      <c r="GRX44" s="23"/>
      <c r="GRY44" s="23"/>
      <c r="GRZ44" s="23"/>
      <c r="GSA44" s="23"/>
      <c r="GSB44" s="23"/>
      <c r="GSC44" s="23"/>
      <c r="GSD44" s="23"/>
      <c r="GSE44" s="23"/>
      <c r="GSF44" s="23"/>
      <c r="GSG44" s="23"/>
      <c r="GSH44" s="23"/>
      <c r="GSI44" s="23"/>
      <c r="GSJ44" s="23"/>
      <c r="GSK44" s="23"/>
      <c r="GSL44" s="23"/>
      <c r="GSM44" s="23"/>
      <c r="GSN44" s="23"/>
      <c r="GSO44" s="23"/>
      <c r="GSP44" s="23"/>
      <c r="GSQ44" s="23"/>
      <c r="GSR44" s="23"/>
      <c r="GSS44" s="23"/>
      <c r="GST44" s="23"/>
      <c r="GSU44" s="23"/>
      <c r="GSV44" s="23"/>
      <c r="GSW44" s="23"/>
      <c r="GSX44" s="23"/>
      <c r="GSY44" s="23"/>
      <c r="GSZ44" s="23"/>
      <c r="GTA44" s="23"/>
      <c r="GTB44" s="23"/>
      <c r="GTC44" s="23"/>
      <c r="GTD44" s="23"/>
      <c r="GTE44" s="23"/>
      <c r="GTF44" s="23"/>
      <c r="GTG44" s="23"/>
      <c r="GTH44" s="23"/>
      <c r="GTI44" s="23"/>
      <c r="GTJ44" s="23"/>
      <c r="GTK44" s="23"/>
      <c r="GTL44" s="23"/>
      <c r="GTM44" s="23"/>
      <c r="GTN44" s="23"/>
      <c r="GTO44" s="23"/>
      <c r="GTP44" s="23"/>
      <c r="GTQ44" s="23"/>
      <c r="GTR44" s="23"/>
      <c r="GTS44" s="23"/>
      <c r="GTT44" s="23"/>
      <c r="GTU44" s="23"/>
      <c r="GTV44" s="23"/>
      <c r="GTW44" s="23"/>
      <c r="GTX44" s="23"/>
      <c r="GTY44" s="23"/>
      <c r="GTZ44" s="23"/>
      <c r="GUA44" s="23"/>
      <c r="GUB44" s="23"/>
      <c r="GUC44" s="23"/>
      <c r="GUD44" s="23"/>
      <c r="GUE44" s="23"/>
      <c r="GUF44" s="23"/>
      <c r="GUG44" s="23"/>
      <c r="GUH44" s="23"/>
      <c r="GUI44" s="23"/>
      <c r="GUJ44" s="23"/>
      <c r="GUK44" s="23"/>
      <c r="GUL44" s="23"/>
      <c r="GUM44" s="23"/>
      <c r="GUN44" s="23"/>
      <c r="GUO44" s="23"/>
      <c r="GUP44" s="23"/>
      <c r="GUQ44" s="23"/>
      <c r="GUR44" s="23"/>
      <c r="GUS44" s="23"/>
      <c r="GUT44" s="23"/>
      <c r="GUU44" s="23"/>
      <c r="GUV44" s="23"/>
      <c r="GUW44" s="23"/>
      <c r="GUX44" s="23"/>
      <c r="GUY44" s="23"/>
      <c r="GUZ44" s="23"/>
      <c r="GVA44" s="23"/>
      <c r="GVB44" s="23"/>
      <c r="GVC44" s="23"/>
      <c r="GVD44" s="23"/>
      <c r="GVE44" s="23"/>
      <c r="GVF44" s="23"/>
      <c r="GVG44" s="23"/>
      <c r="GVH44" s="23"/>
      <c r="GVI44" s="23"/>
      <c r="GVJ44" s="23"/>
      <c r="GVK44" s="23"/>
      <c r="GVL44" s="23"/>
      <c r="GVM44" s="23"/>
      <c r="GVN44" s="23"/>
      <c r="GVO44" s="23"/>
      <c r="GVP44" s="23"/>
      <c r="GVQ44" s="23"/>
      <c r="GVR44" s="23"/>
      <c r="GVS44" s="23"/>
      <c r="GVT44" s="23"/>
      <c r="GVU44" s="23"/>
      <c r="GVV44" s="23"/>
      <c r="GVW44" s="23"/>
      <c r="GVX44" s="23"/>
      <c r="GVY44" s="23"/>
      <c r="GVZ44" s="23"/>
      <c r="GWA44" s="23"/>
      <c r="GWB44" s="23"/>
      <c r="GWC44" s="23"/>
      <c r="GWD44" s="23"/>
      <c r="GWE44" s="23"/>
      <c r="GWF44" s="23"/>
      <c r="GWG44" s="23"/>
      <c r="GWH44" s="23"/>
      <c r="GWI44" s="23"/>
      <c r="GWJ44" s="23"/>
      <c r="GWK44" s="23"/>
      <c r="GWL44" s="23"/>
      <c r="GWM44" s="23"/>
      <c r="GWN44" s="23"/>
      <c r="GWO44" s="23"/>
      <c r="GWP44" s="23"/>
      <c r="GWQ44" s="23"/>
      <c r="GWR44" s="23"/>
      <c r="GWS44" s="23"/>
      <c r="GWT44" s="23"/>
      <c r="GWU44" s="23"/>
      <c r="GWV44" s="23"/>
      <c r="GWW44" s="23"/>
      <c r="GWX44" s="23"/>
      <c r="GWY44" s="23"/>
      <c r="GWZ44" s="23"/>
      <c r="GXA44" s="23"/>
      <c r="GXB44" s="23"/>
      <c r="GXC44" s="23"/>
      <c r="GXD44" s="23"/>
      <c r="GXE44" s="23"/>
      <c r="GXF44" s="23"/>
      <c r="GXG44" s="23"/>
      <c r="GXH44" s="23"/>
      <c r="GXI44" s="23"/>
      <c r="GXJ44" s="23"/>
      <c r="GXK44" s="23"/>
      <c r="GXL44" s="23"/>
      <c r="GXM44" s="23"/>
      <c r="GXN44" s="23"/>
      <c r="GXO44" s="23"/>
      <c r="GXP44" s="23"/>
      <c r="GXQ44" s="23"/>
      <c r="GXR44" s="23"/>
      <c r="GXS44" s="23"/>
      <c r="GXT44" s="23"/>
      <c r="GXU44" s="23"/>
      <c r="GXV44" s="23"/>
      <c r="GXW44" s="23"/>
      <c r="GXX44" s="23"/>
      <c r="GXY44" s="23"/>
      <c r="GXZ44" s="23"/>
      <c r="GYA44" s="23"/>
      <c r="GYB44" s="23"/>
      <c r="GYC44" s="23"/>
      <c r="GYD44" s="23"/>
      <c r="GYE44" s="23"/>
      <c r="GYF44" s="23"/>
      <c r="GYG44" s="23"/>
      <c r="GYH44" s="23"/>
      <c r="GYI44" s="23"/>
      <c r="GYJ44" s="23"/>
      <c r="GYK44" s="23"/>
      <c r="GYL44" s="23"/>
      <c r="GYM44" s="23"/>
      <c r="GYN44" s="23"/>
      <c r="GYO44" s="23"/>
      <c r="GYP44" s="23"/>
      <c r="GYQ44" s="23"/>
      <c r="GYR44" s="23"/>
      <c r="GYS44" s="23"/>
      <c r="GYT44" s="23"/>
      <c r="GYU44" s="23"/>
      <c r="GYV44" s="23"/>
      <c r="GYW44" s="23"/>
      <c r="GYX44" s="23"/>
      <c r="GYY44" s="23"/>
      <c r="GYZ44" s="23"/>
      <c r="GZA44" s="23"/>
      <c r="GZB44" s="23"/>
      <c r="GZC44" s="23"/>
      <c r="GZD44" s="23"/>
      <c r="GZE44" s="23"/>
      <c r="GZF44" s="23"/>
      <c r="GZG44" s="23"/>
      <c r="GZH44" s="23"/>
      <c r="GZI44" s="23"/>
      <c r="GZJ44" s="23"/>
      <c r="GZK44" s="23"/>
      <c r="GZL44" s="23"/>
      <c r="GZM44" s="23"/>
      <c r="GZN44" s="23"/>
      <c r="GZO44" s="23"/>
      <c r="GZP44" s="23"/>
      <c r="GZQ44" s="23"/>
      <c r="GZR44" s="23"/>
      <c r="GZS44" s="23"/>
      <c r="GZT44" s="23"/>
      <c r="GZU44" s="23"/>
      <c r="GZV44" s="23"/>
      <c r="GZW44" s="23"/>
      <c r="GZX44" s="23"/>
      <c r="GZY44" s="23"/>
      <c r="GZZ44" s="23"/>
      <c r="HAA44" s="23"/>
      <c r="HAB44" s="23"/>
      <c r="HAC44" s="23"/>
      <c r="HAD44" s="23"/>
      <c r="HAE44" s="23"/>
      <c r="HAF44" s="23"/>
      <c r="HAG44" s="23"/>
      <c r="HAH44" s="23"/>
      <c r="HAI44" s="23"/>
      <c r="HAJ44" s="23"/>
      <c r="HAK44" s="23"/>
      <c r="HAL44" s="23"/>
      <c r="HAM44" s="23"/>
      <c r="HAN44" s="23"/>
      <c r="HAO44" s="23"/>
      <c r="HAP44" s="23"/>
      <c r="HAQ44" s="23"/>
      <c r="HAR44" s="23"/>
      <c r="HAS44" s="23"/>
      <c r="HAT44" s="23"/>
      <c r="HAU44" s="23"/>
      <c r="HAV44" s="23"/>
      <c r="HAW44" s="23"/>
      <c r="HAX44" s="23"/>
      <c r="HAY44" s="23"/>
      <c r="HAZ44" s="23"/>
      <c r="HBA44" s="23"/>
      <c r="HBB44" s="23"/>
      <c r="HBC44" s="23"/>
      <c r="HBD44" s="23"/>
      <c r="HBE44" s="23"/>
      <c r="HBF44" s="23"/>
      <c r="HBG44" s="23"/>
      <c r="HBH44" s="23"/>
      <c r="HBI44" s="23"/>
      <c r="HBJ44" s="23"/>
      <c r="HBK44" s="23"/>
      <c r="HBL44" s="23"/>
      <c r="HBM44" s="23"/>
      <c r="HBN44" s="23"/>
      <c r="HBO44" s="23"/>
      <c r="HBP44" s="23"/>
      <c r="HBQ44" s="23"/>
      <c r="HBR44" s="23"/>
      <c r="HBS44" s="23"/>
      <c r="HBT44" s="23"/>
      <c r="HBU44" s="23"/>
      <c r="HBV44" s="23"/>
      <c r="HBW44" s="23"/>
      <c r="HBX44" s="23"/>
      <c r="HBY44" s="23"/>
      <c r="HBZ44" s="23"/>
      <c r="HCA44" s="23"/>
      <c r="HCB44" s="23"/>
      <c r="HCC44" s="23"/>
      <c r="HCD44" s="23"/>
      <c r="HCE44" s="23"/>
      <c r="HCF44" s="23"/>
      <c r="HCG44" s="23"/>
      <c r="HCH44" s="23"/>
      <c r="HCI44" s="23"/>
      <c r="HCJ44" s="23"/>
      <c r="HCK44" s="23"/>
      <c r="HCL44" s="23"/>
      <c r="HCM44" s="23"/>
      <c r="HCN44" s="23"/>
      <c r="HCO44" s="23"/>
      <c r="HCP44" s="23"/>
      <c r="HCQ44" s="23"/>
      <c r="HCR44" s="23"/>
      <c r="HCS44" s="23"/>
      <c r="HCT44" s="23"/>
      <c r="HCU44" s="23"/>
      <c r="HCV44" s="23"/>
      <c r="HCW44" s="23"/>
      <c r="HCX44" s="23"/>
      <c r="HCY44" s="23"/>
      <c r="HCZ44" s="23"/>
      <c r="HDA44" s="23"/>
      <c r="HDB44" s="23"/>
      <c r="HDC44" s="23"/>
      <c r="HDD44" s="23"/>
      <c r="HDE44" s="23"/>
      <c r="HDF44" s="23"/>
      <c r="HDG44" s="23"/>
      <c r="HDH44" s="23"/>
      <c r="HDI44" s="23"/>
      <c r="HDJ44" s="23"/>
      <c r="HDK44" s="23"/>
      <c r="HDL44" s="23"/>
      <c r="HDM44" s="23"/>
      <c r="HDN44" s="23"/>
      <c r="HDO44" s="23"/>
      <c r="HDP44" s="23"/>
      <c r="HDQ44" s="23"/>
      <c r="HDR44" s="23"/>
      <c r="HDS44" s="23"/>
      <c r="HDT44" s="23"/>
      <c r="HDU44" s="23"/>
      <c r="HDV44" s="23"/>
      <c r="HDW44" s="23"/>
      <c r="HDX44" s="23"/>
      <c r="HDY44" s="23"/>
      <c r="HDZ44" s="23"/>
      <c r="HEA44" s="23"/>
      <c r="HEB44" s="23"/>
      <c r="HEC44" s="23"/>
      <c r="HED44" s="23"/>
      <c r="HEE44" s="23"/>
      <c r="HEF44" s="23"/>
      <c r="HEG44" s="23"/>
      <c r="HEH44" s="23"/>
      <c r="HEI44" s="23"/>
      <c r="HEJ44" s="23"/>
      <c r="HEK44" s="23"/>
      <c r="HEL44" s="23"/>
      <c r="HEM44" s="23"/>
      <c r="HEN44" s="23"/>
      <c r="HEO44" s="23"/>
      <c r="HEP44" s="23"/>
      <c r="HEQ44" s="23"/>
      <c r="HER44" s="23"/>
      <c r="HES44" s="23"/>
      <c r="HET44" s="23"/>
      <c r="HEU44" s="23"/>
      <c r="HEV44" s="23"/>
      <c r="HEW44" s="23"/>
      <c r="HEX44" s="23"/>
      <c r="HEY44" s="23"/>
      <c r="HEZ44" s="23"/>
      <c r="HFA44" s="23"/>
      <c r="HFB44" s="23"/>
      <c r="HFC44" s="23"/>
      <c r="HFD44" s="23"/>
      <c r="HFE44" s="23"/>
      <c r="HFF44" s="23"/>
      <c r="HFG44" s="23"/>
      <c r="HFH44" s="23"/>
      <c r="HFI44" s="23"/>
      <c r="HFJ44" s="23"/>
      <c r="HFK44" s="23"/>
      <c r="HFL44" s="23"/>
      <c r="HFM44" s="23"/>
      <c r="HFN44" s="23"/>
      <c r="HFO44" s="23"/>
      <c r="HFP44" s="23"/>
      <c r="HFQ44" s="23"/>
      <c r="HFR44" s="23"/>
      <c r="HFS44" s="23"/>
      <c r="HFT44" s="23"/>
      <c r="HFU44" s="23"/>
      <c r="HFV44" s="23"/>
      <c r="HFW44" s="23"/>
      <c r="HFX44" s="23"/>
      <c r="HFY44" s="23"/>
      <c r="HFZ44" s="23"/>
      <c r="HGA44" s="23"/>
      <c r="HGB44" s="23"/>
      <c r="HGC44" s="23"/>
      <c r="HGD44" s="23"/>
      <c r="HGE44" s="23"/>
      <c r="HGF44" s="23"/>
      <c r="HGG44" s="23"/>
      <c r="HGH44" s="23"/>
      <c r="HGI44" s="23"/>
      <c r="HGJ44" s="23"/>
      <c r="HGK44" s="23"/>
      <c r="HGL44" s="23"/>
      <c r="HGM44" s="23"/>
      <c r="HGN44" s="23"/>
      <c r="HGO44" s="23"/>
      <c r="HGP44" s="23"/>
      <c r="HGQ44" s="23"/>
      <c r="HGR44" s="23"/>
      <c r="HGS44" s="23"/>
      <c r="HGT44" s="23"/>
      <c r="HGU44" s="23"/>
      <c r="HGV44" s="23"/>
      <c r="HGW44" s="23"/>
      <c r="HGX44" s="23"/>
      <c r="HGY44" s="23"/>
      <c r="HGZ44" s="23"/>
      <c r="HHA44" s="23"/>
      <c r="HHB44" s="23"/>
      <c r="HHC44" s="23"/>
      <c r="HHD44" s="23"/>
      <c r="HHE44" s="23"/>
      <c r="HHF44" s="23"/>
      <c r="HHG44" s="23"/>
      <c r="HHH44" s="23"/>
      <c r="HHI44" s="23"/>
      <c r="HHJ44" s="23"/>
      <c r="HHK44" s="23"/>
      <c r="HHL44" s="23"/>
      <c r="HHM44" s="23"/>
      <c r="HHN44" s="23"/>
      <c r="HHO44" s="23"/>
      <c r="HHP44" s="23"/>
      <c r="HHQ44" s="23"/>
      <c r="HHR44" s="23"/>
      <c r="HHS44" s="23"/>
      <c r="HHT44" s="23"/>
      <c r="HHU44" s="23"/>
      <c r="HHV44" s="23"/>
      <c r="HHW44" s="23"/>
      <c r="HHX44" s="23"/>
      <c r="HHY44" s="23"/>
      <c r="HHZ44" s="23"/>
      <c r="HIA44" s="23"/>
      <c r="HIB44" s="23"/>
      <c r="HIC44" s="23"/>
      <c r="HID44" s="23"/>
      <c r="HIE44" s="23"/>
      <c r="HIF44" s="23"/>
      <c r="HIG44" s="23"/>
      <c r="HIH44" s="23"/>
      <c r="HII44" s="23"/>
      <c r="HIJ44" s="23"/>
      <c r="HIK44" s="23"/>
      <c r="HIL44" s="23"/>
      <c r="HIM44" s="23"/>
      <c r="HIN44" s="23"/>
      <c r="HIO44" s="23"/>
      <c r="HIP44" s="23"/>
      <c r="HIQ44" s="23"/>
      <c r="HIR44" s="23"/>
      <c r="HIS44" s="23"/>
      <c r="HIT44" s="23"/>
      <c r="HIU44" s="23"/>
      <c r="HIV44" s="23"/>
      <c r="HIW44" s="23"/>
      <c r="HIX44" s="23"/>
      <c r="HIY44" s="23"/>
      <c r="HIZ44" s="23"/>
      <c r="HJA44" s="23"/>
      <c r="HJB44" s="23"/>
      <c r="HJC44" s="23"/>
      <c r="HJD44" s="23"/>
      <c r="HJE44" s="23"/>
      <c r="HJF44" s="23"/>
      <c r="HJG44" s="23"/>
      <c r="HJH44" s="23"/>
      <c r="HJI44" s="23"/>
      <c r="HJJ44" s="23"/>
      <c r="HJK44" s="23"/>
      <c r="HJL44" s="23"/>
      <c r="HJM44" s="23"/>
      <c r="HJN44" s="23"/>
      <c r="HJO44" s="23"/>
      <c r="HJP44" s="23"/>
      <c r="HJQ44" s="23"/>
      <c r="HJR44" s="23"/>
      <c r="HJS44" s="23"/>
      <c r="HJT44" s="23"/>
      <c r="HJU44" s="23"/>
      <c r="HJV44" s="23"/>
      <c r="HJW44" s="23"/>
      <c r="HJX44" s="23"/>
      <c r="HJY44" s="23"/>
      <c r="HJZ44" s="23"/>
      <c r="HKA44" s="23"/>
      <c r="HKB44" s="23"/>
      <c r="HKC44" s="23"/>
      <c r="HKD44" s="23"/>
      <c r="HKE44" s="23"/>
      <c r="HKF44" s="23"/>
      <c r="HKG44" s="23"/>
      <c r="HKH44" s="23"/>
      <c r="HKI44" s="23"/>
      <c r="HKJ44" s="23"/>
      <c r="HKK44" s="23"/>
      <c r="HKL44" s="23"/>
      <c r="HKM44" s="23"/>
      <c r="HKN44" s="23"/>
      <c r="HKO44" s="23"/>
      <c r="HKP44" s="23"/>
      <c r="HKQ44" s="23"/>
      <c r="HKR44" s="23"/>
      <c r="HKS44" s="23"/>
      <c r="HKT44" s="23"/>
      <c r="HKU44" s="23"/>
      <c r="HKV44" s="23"/>
      <c r="HKW44" s="23"/>
      <c r="HKX44" s="23"/>
      <c r="HKY44" s="23"/>
      <c r="HKZ44" s="23"/>
      <c r="HLA44" s="23"/>
      <c r="HLB44" s="23"/>
      <c r="HLC44" s="23"/>
      <c r="HLD44" s="23"/>
      <c r="HLE44" s="23"/>
      <c r="HLF44" s="23"/>
      <c r="HLG44" s="23"/>
      <c r="HLH44" s="23"/>
      <c r="HLI44" s="23"/>
      <c r="HLJ44" s="23"/>
      <c r="HLK44" s="23"/>
      <c r="HLL44" s="23"/>
      <c r="HLM44" s="23"/>
      <c r="HLN44" s="23"/>
      <c r="HLO44" s="23"/>
      <c r="HLP44" s="23"/>
      <c r="HLQ44" s="23"/>
      <c r="HLR44" s="23"/>
      <c r="HLS44" s="23"/>
      <c r="HLT44" s="23"/>
      <c r="HLU44" s="23"/>
      <c r="HLV44" s="23"/>
      <c r="HLW44" s="23"/>
      <c r="HLX44" s="23"/>
      <c r="HLY44" s="23"/>
      <c r="HLZ44" s="23"/>
      <c r="HMA44" s="23"/>
      <c r="HMB44" s="23"/>
      <c r="HMC44" s="23"/>
      <c r="HMD44" s="23"/>
      <c r="HME44" s="23"/>
      <c r="HMF44" s="23"/>
      <c r="HMG44" s="23"/>
      <c r="HMH44" s="23"/>
      <c r="HMI44" s="23"/>
      <c r="HMJ44" s="23"/>
      <c r="HMK44" s="23"/>
      <c r="HML44" s="23"/>
      <c r="HMM44" s="23"/>
      <c r="HMN44" s="23"/>
      <c r="HMO44" s="23"/>
      <c r="HMP44" s="23"/>
      <c r="HMQ44" s="23"/>
      <c r="HMR44" s="23"/>
      <c r="HMS44" s="23"/>
      <c r="HMT44" s="23"/>
      <c r="HMU44" s="23"/>
      <c r="HMV44" s="23"/>
      <c r="HMW44" s="23"/>
      <c r="HMX44" s="23"/>
      <c r="HMY44" s="23"/>
      <c r="HMZ44" s="23"/>
      <c r="HNA44" s="23"/>
      <c r="HNB44" s="23"/>
      <c r="HNC44" s="23"/>
      <c r="HND44" s="23"/>
      <c r="HNE44" s="23"/>
      <c r="HNF44" s="23"/>
      <c r="HNG44" s="23"/>
      <c r="HNH44" s="23"/>
      <c r="HNI44" s="23"/>
      <c r="HNJ44" s="23"/>
      <c r="HNK44" s="23"/>
      <c r="HNL44" s="23"/>
      <c r="HNM44" s="23"/>
      <c r="HNN44" s="23"/>
      <c r="HNO44" s="23"/>
      <c r="HNP44" s="23"/>
      <c r="HNQ44" s="23"/>
      <c r="HNR44" s="23"/>
      <c r="HNS44" s="23"/>
      <c r="HNT44" s="23"/>
      <c r="HNU44" s="23"/>
      <c r="HNV44" s="23"/>
      <c r="HNW44" s="23"/>
      <c r="HNX44" s="23"/>
      <c r="HNY44" s="23"/>
      <c r="HNZ44" s="23"/>
      <c r="HOA44" s="23"/>
      <c r="HOB44" s="23"/>
      <c r="HOC44" s="23"/>
      <c r="HOD44" s="23"/>
      <c r="HOE44" s="23"/>
      <c r="HOF44" s="23"/>
      <c r="HOG44" s="23"/>
      <c r="HOH44" s="23"/>
      <c r="HOI44" s="23"/>
      <c r="HOJ44" s="23"/>
      <c r="HOK44" s="23"/>
      <c r="HOL44" s="23"/>
      <c r="HOM44" s="23"/>
      <c r="HON44" s="23"/>
      <c r="HOO44" s="23"/>
      <c r="HOP44" s="23"/>
      <c r="HOQ44" s="23"/>
      <c r="HOR44" s="23"/>
      <c r="HOS44" s="23"/>
      <c r="HOT44" s="23"/>
      <c r="HOU44" s="23"/>
      <c r="HOV44" s="23"/>
      <c r="HOW44" s="23"/>
      <c r="HOX44" s="23"/>
      <c r="HOY44" s="23"/>
      <c r="HOZ44" s="23"/>
      <c r="HPA44" s="23"/>
      <c r="HPB44" s="23"/>
      <c r="HPC44" s="23"/>
      <c r="HPD44" s="23"/>
      <c r="HPE44" s="23"/>
      <c r="HPF44" s="23"/>
      <c r="HPG44" s="23"/>
      <c r="HPH44" s="23"/>
      <c r="HPI44" s="23"/>
      <c r="HPJ44" s="23"/>
      <c r="HPK44" s="23"/>
      <c r="HPL44" s="23"/>
      <c r="HPM44" s="23"/>
      <c r="HPN44" s="23"/>
      <c r="HPO44" s="23"/>
      <c r="HPP44" s="23"/>
      <c r="HPQ44" s="23"/>
      <c r="HPR44" s="23"/>
      <c r="HPS44" s="23"/>
      <c r="HPT44" s="23"/>
      <c r="HPU44" s="23"/>
      <c r="HPV44" s="23"/>
      <c r="HPW44" s="23"/>
      <c r="HPX44" s="23"/>
      <c r="HPY44" s="23"/>
      <c r="HPZ44" s="23"/>
      <c r="HQA44" s="23"/>
      <c r="HQB44" s="23"/>
      <c r="HQC44" s="23"/>
      <c r="HQD44" s="23"/>
      <c r="HQE44" s="23"/>
      <c r="HQF44" s="23"/>
      <c r="HQG44" s="23"/>
      <c r="HQH44" s="23"/>
      <c r="HQI44" s="23"/>
      <c r="HQJ44" s="23"/>
      <c r="HQK44" s="23"/>
      <c r="HQL44" s="23"/>
      <c r="HQM44" s="23"/>
      <c r="HQN44" s="23"/>
      <c r="HQO44" s="23"/>
      <c r="HQP44" s="23"/>
      <c r="HQQ44" s="23"/>
      <c r="HQR44" s="23"/>
      <c r="HQS44" s="23"/>
      <c r="HQT44" s="23"/>
      <c r="HQU44" s="23"/>
      <c r="HQV44" s="23"/>
      <c r="HQW44" s="23"/>
      <c r="HQX44" s="23"/>
      <c r="HQY44" s="23"/>
      <c r="HQZ44" s="23"/>
      <c r="HRA44" s="23"/>
      <c r="HRB44" s="23"/>
      <c r="HRC44" s="23"/>
      <c r="HRD44" s="23"/>
      <c r="HRE44" s="23"/>
      <c r="HRF44" s="23"/>
      <c r="HRG44" s="23"/>
      <c r="HRH44" s="23"/>
      <c r="HRI44" s="23"/>
      <c r="HRJ44" s="23"/>
      <c r="HRK44" s="23"/>
      <c r="HRL44" s="23"/>
      <c r="HRM44" s="23"/>
      <c r="HRN44" s="23"/>
      <c r="HRO44" s="23"/>
      <c r="HRP44" s="23"/>
      <c r="HRQ44" s="23"/>
      <c r="HRR44" s="23"/>
      <c r="HRS44" s="23"/>
      <c r="HRT44" s="23"/>
      <c r="HRU44" s="23"/>
      <c r="HRV44" s="23"/>
      <c r="HRW44" s="23"/>
      <c r="HRX44" s="23"/>
      <c r="HRY44" s="23"/>
      <c r="HRZ44" s="23"/>
      <c r="HSA44" s="23"/>
      <c r="HSB44" s="23"/>
      <c r="HSC44" s="23"/>
      <c r="HSD44" s="23"/>
      <c r="HSE44" s="23"/>
      <c r="HSF44" s="23"/>
      <c r="HSG44" s="23"/>
      <c r="HSH44" s="23"/>
      <c r="HSI44" s="23"/>
      <c r="HSJ44" s="23"/>
      <c r="HSK44" s="23"/>
      <c r="HSL44" s="23"/>
      <c r="HSM44" s="23"/>
      <c r="HSN44" s="23"/>
      <c r="HSO44" s="23"/>
      <c r="HSP44" s="23"/>
      <c r="HSQ44" s="23"/>
      <c r="HSR44" s="23"/>
      <c r="HSS44" s="23"/>
      <c r="HST44" s="23"/>
      <c r="HSU44" s="23"/>
      <c r="HSV44" s="23"/>
      <c r="HSW44" s="23"/>
      <c r="HSX44" s="23"/>
      <c r="HSY44" s="23"/>
      <c r="HSZ44" s="23"/>
      <c r="HTA44" s="23"/>
      <c r="HTB44" s="23"/>
      <c r="HTC44" s="23"/>
      <c r="HTD44" s="23"/>
      <c r="HTE44" s="23"/>
      <c r="HTF44" s="23"/>
      <c r="HTG44" s="23"/>
      <c r="HTH44" s="23"/>
      <c r="HTI44" s="23"/>
      <c r="HTJ44" s="23"/>
      <c r="HTK44" s="23"/>
      <c r="HTL44" s="23"/>
      <c r="HTM44" s="23"/>
      <c r="HTN44" s="23"/>
      <c r="HTO44" s="23"/>
      <c r="HTP44" s="23"/>
      <c r="HTQ44" s="23"/>
      <c r="HTR44" s="23"/>
      <c r="HTS44" s="23"/>
      <c r="HTT44" s="23"/>
      <c r="HTU44" s="23"/>
      <c r="HTV44" s="23"/>
      <c r="HTW44" s="23"/>
      <c r="HTX44" s="23"/>
      <c r="HTY44" s="23"/>
      <c r="HTZ44" s="23"/>
      <c r="HUA44" s="23"/>
      <c r="HUB44" s="23"/>
      <c r="HUC44" s="23"/>
      <c r="HUD44" s="23"/>
      <c r="HUE44" s="23"/>
      <c r="HUF44" s="23"/>
      <c r="HUG44" s="23"/>
      <c r="HUH44" s="23"/>
      <c r="HUI44" s="23"/>
      <c r="HUJ44" s="23"/>
      <c r="HUK44" s="23"/>
      <c r="HUL44" s="23"/>
      <c r="HUM44" s="23"/>
      <c r="HUN44" s="23"/>
      <c r="HUO44" s="23"/>
      <c r="HUP44" s="23"/>
      <c r="HUQ44" s="23"/>
      <c r="HUR44" s="23"/>
      <c r="HUS44" s="23"/>
      <c r="HUT44" s="23"/>
      <c r="HUU44" s="23"/>
      <c r="HUV44" s="23"/>
      <c r="HUW44" s="23"/>
      <c r="HUX44" s="23"/>
      <c r="HUY44" s="23"/>
      <c r="HUZ44" s="23"/>
      <c r="HVA44" s="23"/>
      <c r="HVB44" s="23"/>
      <c r="HVC44" s="23"/>
      <c r="HVD44" s="23"/>
      <c r="HVE44" s="23"/>
      <c r="HVF44" s="23"/>
      <c r="HVG44" s="23"/>
      <c r="HVH44" s="23"/>
      <c r="HVI44" s="23"/>
      <c r="HVJ44" s="23"/>
      <c r="HVK44" s="23"/>
      <c r="HVL44" s="23"/>
      <c r="HVM44" s="23"/>
      <c r="HVN44" s="23"/>
      <c r="HVO44" s="23"/>
      <c r="HVP44" s="23"/>
      <c r="HVQ44" s="23"/>
      <c r="HVR44" s="23"/>
      <c r="HVS44" s="23"/>
      <c r="HVT44" s="23"/>
      <c r="HVU44" s="23"/>
      <c r="HVV44" s="23"/>
      <c r="HVW44" s="23"/>
      <c r="HVX44" s="23"/>
      <c r="HVY44" s="23"/>
      <c r="HVZ44" s="23"/>
      <c r="HWA44" s="23"/>
      <c r="HWB44" s="23"/>
      <c r="HWC44" s="23"/>
      <c r="HWD44" s="23"/>
      <c r="HWE44" s="23"/>
      <c r="HWF44" s="23"/>
      <c r="HWG44" s="23"/>
      <c r="HWH44" s="23"/>
      <c r="HWI44" s="23"/>
      <c r="HWJ44" s="23"/>
      <c r="HWK44" s="23"/>
      <c r="HWL44" s="23"/>
      <c r="HWM44" s="23"/>
      <c r="HWN44" s="23"/>
      <c r="HWO44" s="23"/>
      <c r="HWP44" s="23"/>
      <c r="HWQ44" s="23"/>
      <c r="HWR44" s="23"/>
      <c r="HWS44" s="23"/>
      <c r="HWT44" s="23"/>
      <c r="HWU44" s="23"/>
      <c r="HWV44" s="23"/>
      <c r="HWW44" s="23"/>
      <c r="HWX44" s="23"/>
      <c r="HWY44" s="23"/>
      <c r="HWZ44" s="23"/>
      <c r="HXA44" s="23"/>
      <c r="HXB44" s="23"/>
      <c r="HXC44" s="23"/>
      <c r="HXD44" s="23"/>
      <c r="HXE44" s="23"/>
      <c r="HXF44" s="23"/>
      <c r="HXG44" s="23"/>
      <c r="HXH44" s="23"/>
      <c r="HXI44" s="23"/>
      <c r="HXJ44" s="23"/>
      <c r="HXK44" s="23"/>
      <c r="HXL44" s="23"/>
      <c r="HXM44" s="23"/>
      <c r="HXN44" s="23"/>
      <c r="HXO44" s="23"/>
      <c r="HXP44" s="23"/>
      <c r="HXQ44" s="23"/>
      <c r="HXR44" s="23"/>
      <c r="HXS44" s="23"/>
      <c r="HXT44" s="23"/>
      <c r="HXU44" s="23"/>
      <c r="HXV44" s="23"/>
      <c r="HXW44" s="23"/>
      <c r="HXX44" s="23"/>
      <c r="HXY44" s="23"/>
      <c r="HXZ44" s="23"/>
      <c r="HYA44" s="23"/>
      <c r="HYB44" s="23"/>
      <c r="HYC44" s="23"/>
      <c r="HYD44" s="23"/>
      <c r="HYE44" s="23"/>
      <c r="HYF44" s="23"/>
      <c r="HYG44" s="23"/>
      <c r="HYH44" s="23"/>
      <c r="HYI44" s="23"/>
      <c r="HYJ44" s="23"/>
      <c r="HYK44" s="23"/>
      <c r="HYL44" s="23"/>
      <c r="HYM44" s="23"/>
      <c r="HYN44" s="23"/>
      <c r="HYO44" s="23"/>
      <c r="HYP44" s="23"/>
      <c r="HYQ44" s="23"/>
      <c r="HYR44" s="23"/>
      <c r="HYS44" s="23"/>
      <c r="HYT44" s="23"/>
      <c r="HYU44" s="23"/>
      <c r="HYV44" s="23"/>
      <c r="HYW44" s="23"/>
      <c r="HYX44" s="23"/>
      <c r="HYY44" s="23"/>
      <c r="HYZ44" s="23"/>
      <c r="HZA44" s="23"/>
      <c r="HZB44" s="23"/>
      <c r="HZC44" s="23"/>
      <c r="HZD44" s="23"/>
      <c r="HZE44" s="23"/>
      <c r="HZF44" s="23"/>
      <c r="HZG44" s="23"/>
      <c r="HZH44" s="23"/>
      <c r="HZI44" s="23"/>
      <c r="HZJ44" s="23"/>
      <c r="HZK44" s="23"/>
      <c r="HZL44" s="23"/>
      <c r="HZM44" s="23"/>
      <c r="HZN44" s="23"/>
      <c r="HZO44" s="23"/>
      <c r="HZP44" s="23"/>
      <c r="HZQ44" s="23"/>
      <c r="HZR44" s="23"/>
      <c r="HZS44" s="23"/>
      <c r="HZT44" s="23"/>
      <c r="HZU44" s="23"/>
      <c r="HZV44" s="23"/>
      <c r="HZW44" s="23"/>
      <c r="HZX44" s="23"/>
      <c r="HZY44" s="23"/>
      <c r="HZZ44" s="23"/>
      <c r="IAA44" s="23"/>
      <c r="IAB44" s="23"/>
      <c r="IAC44" s="23"/>
      <c r="IAD44" s="23"/>
      <c r="IAE44" s="23"/>
      <c r="IAF44" s="23"/>
      <c r="IAG44" s="23"/>
      <c r="IAH44" s="23"/>
      <c r="IAI44" s="23"/>
      <c r="IAJ44" s="23"/>
      <c r="IAK44" s="23"/>
      <c r="IAL44" s="23"/>
      <c r="IAM44" s="23"/>
      <c r="IAN44" s="23"/>
      <c r="IAO44" s="23"/>
      <c r="IAP44" s="23"/>
      <c r="IAQ44" s="23"/>
      <c r="IAR44" s="23"/>
      <c r="IAS44" s="23"/>
      <c r="IAT44" s="23"/>
      <c r="IAU44" s="23"/>
      <c r="IAV44" s="23"/>
      <c r="IAW44" s="23"/>
      <c r="IAX44" s="23"/>
      <c r="IAY44" s="23"/>
      <c r="IAZ44" s="23"/>
      <c r="IBA44" s="23"/>
      <c r="IBB44" s="23"/>
      <c r="IBC44" s="23"/>
      <c r="IBD44" s="23"/>
      <c r="IBE44" s="23"/>
      <c r="IBF44" s="23"/>
      <c r="IBG44" s="23"/>
      <c r="IBH44" s="23"/>
      <c r="IBI44" s="23"/>
      <c r="IBJ44" s="23"/>
      <c r="IBK44" s="23"/>
      <c r="IBL44" s="23"/>
      <c r="IBM44" s="23"/>
      <c r="IBN44" s="23"/>
      <c r="IBO44" s="23"/>
      <c r="IBP44" s="23"/>
      <c r="IBQ44" s="23"/>
      <c r="IBR44" s="23"/>
      <c r="IBS44" s="23"/>
      <c r="IBT44" s="23"/>
      <c r="IBU44" s="23"/>
      <c r="IBV44" s="23"/>
      <c r="IBW44" s="23"/>
      <c r="IBX44" s="23"/>
      <c r="IBY44" s="23"/>
      <c r="IBZ44" s="23"/>
      <c r="ICA44" s="23"/>
      <c r="ICB44" s="23"/>
      <c r="ICC44" s="23"/>
      <c r="ICD44" s="23"/>
      <c r="ICE44" s="23"/>
      <c r="ICF44" s="23"/>
      <c r="ICG44" s="23"/>
      <c r="ICH44" s="23"/>
      <c r="ICI44" s="23"/>
      <c r="ICJ44" s="23"/>
      <c r="ICK44" s="23"/>
      <c r="ICL44" s="23"/>
      <c r="ICM44" s="23"/>
      <c r="ICN44" s="23"/>
      <c r="ICO44" s="23"/>
      <c r="ICP44" s="23"/>
      <c r="ICQ44" s="23"/>
      <c r="ICR44" s="23"/>
      <c r="ICS44" s="23"/>
      <c r="ICT44" s="23"/>
      <c r="ICU44" s="23"/>
      <c r="ICV44" s="23"/>
      <c r="ICW44" s="23"/>
      <c r="ICX44" s="23"/>
      <c r="ICY44" s="23"/>
      <c r="ICZ44" s="23"/>
      <c r="IDA44" s="23"/>
      <c r="IDB44" s="23"/>
      <c r="IDC44" s="23"/>
      <c r="IDD44" s="23"/>
      <c r="IDE44" s="23"/>
      <c r="IDF44" s="23"/>
      <c r="IDG44" s="23"/>
      <c r="IDH44" s="23"/>
      <c r="IDI44" s="23"/>
      <c r="IDJ44" s="23"/>
      <c r="IDK44" s="23"/>
      <c r="IDL44" s="23"/>
      <c r="IDM44" s="23"/>
      <c r="IDN44" s="23"/>
      <c r="IDO44" s="23"/>
      <c r="IDP44" s="23"/>
      <c r="IDQ44" s="23"/>
      <c r="IDR44" s="23"/>
      <c r="IDS44" s="23"/>
      <c r="IDT44" s="23"/>
      <c r="IDU44" s="23"/>
      <c r="IDV44" s="23"/>
      <c r="IDW44" s="23"/>
      <c r="IDX44" s="23"/>
      <c r="IDY44" s="23"/>
      <c r="IDZ44" s="23"/>
      <c r="IEA44" s="23"/>
      <c r="IEB44" s="23"/>
      <c r="IEC44" s="23"/>
      <c r="IED44" s="23"/>
      <c r="IEE44" s="23"/>
      <c r="IEF44" s="23"/>
      <c r="IEG44" s="23"/>
      <c r="IEH44" s="23"/>
      <c r="IEI44" s="23"/>
      <c r="IEJ44" s="23"/>
      <c r="IEK44" s="23"/>
      <c r="IEL44" s="23"/>
      <c r="IEM44" s="23"/>
      <c r="IEN44" s="23"/>
      <c r="IEO44" s="23"/>
      <c r="IEP44" s="23"/>
      <c r="IEQ44" s="23"/>
      <c r="IER44" s="23"/>
      <c r="IES44" s="23"/>
      <c r="IET44" s="23"/>
      <c r="IEU44" s="23"/>
      <c r="IEV44" s="23"/>
      <c r="IEW44" s="23"/>
      <c r="IEX44" s="23"/>
      <c r="IEY44" s="23"/>
      <c r="IEZ44" s="23"/>
      <c r="IFA44" s="23"/>
      <c r="IFB44" s="23"/>
      <c r="IFC44" s="23"/>
      <c r="IFD44" s="23"/>
      <c r="IFE44" s="23"/>
      <c r="IFF44" s="23"/>
      <c r="IFG44" s="23"/>
      <c r="IFH44" s="23"/>
      <c r="IFI44" s="23"/>
      <c r="IFJ44" s="23"/>
      <c r="IFK44" s="23"/>
      <c r="IFL44" s="23"/>
      <c r="IFM44" s="23"/>
      <c r="IFN44" s="23"/>
      <c r="IFO44" s="23"/>
      <c r="IFP44" s="23"/>
      <c r="IFQ44" s="23"/>
      <c r="IFR44" s="23"/>
      <c r="IFS44" s="23"/>
      <c r="IFT44" s="23"/>
      <c r="IFU44" s="23"/>
      <c r="IFV44" s="23"/>
      <c r="IFW44" s="23"/>
      <c r="IFX44" s="23"/>
      <c r="IFY44" s="23"/>
      <c r="IFZ44" s="23"/>
      <c r="IGA44" s="23"/>
      <c r="IGB44" s="23"/>
      <c r="IGC44" s="23"/>
      <c r="IGD44" s="23"/>
      <c r="IGE44" s="23"/>
      <c r="IGF44" s="23"/>
      <c r="IGG44" s="23"/>
      <c r="IGH44" s="23"/>
      <c r="IGI44" s="23"/>
      <c r="IGJ44" s="23"/>
      <c r="IGK44" s="23"/>
      <c r="IGL44" s="23"/>
      <c r="IGM44" s="23"/>
      <c r="IGN44" s="23"/>
      <c r="IGO44" s="23"/>
      <c r="IGP44" s="23"/>
      <c r="IGQ44" s="23"/>
      <c r="IGR44" s="23"/>
      <c r="IGS44" s="23"/>
      <c r="IGT44" s="23"/>
      <c r="IGU44" s="23"/>
      <c r="IGV44" s="23"/>
      <c r="IGW44" s="23"/>
      <c r="IGX44" s="23"/>
      <c r="IGY44" s="23"/>
      <c r="IGZ44" s="23"/>
      <c r="IHA44" s="23"/>
      <c r="IHB44" s="23"/>
      <c r="IHC44" s="23"/>
      <c r="IHD44" s="23"/>
      <c r="IHE44" s="23"/>
      <c r="IHF44" s="23"/>
      <c r="IHG44" s="23"/>
      <c r="IHH44" s="23"/>
      <c r="IHI44" s="23"/>
      <c r="IHJ44" s="23"/>
      <c r="IHK44" s="23"/>
      <c r="IHL44" s="23"/>
      <c r="IHM44" s="23"/>
      <c r="IHN44" s="23"/>
      <c r="IHO44" s="23"/>
      <c r="IHP44" s="23"/>
      <c r="IHQ44" s="23"/>
      <c r="IHR44" s="23"/>
      <c r="IHS44" s="23"/>
      <c r="IHT44" s="23"/>
      <c r="IHU44" s="23"/>
      <c r="IHV44" s="23"/>
      <c r="IHW44" s="23"/>
      <c r="IHX44" s="23"/>
      <c r="IHY44" s="23"/>
      <c r="IHZ44" s="23"/>
      <c r="IIA44" s="23"/>
      <c r="IIB44" s="23"/>
      <c r="IIC44" s="23"/>
      <c r="IID44" s="23"/>
      <c r="IIE44" s="23"/>
      <c r="IIF44" s="23"/>
      <c r="IIG44" s="23"/>
      <c r="IIH44" s="23"/>
      <c r="III44" s="23"/>
      <c r="IIJ44" s="23"/>
      <c r="IIK44" s="23"/>
      <c r="IIL44" s="23"/>
      <c r="IIM44" s="23"/>
      <c r="IIN44" s="23"/>
      <c r="IIO44" s="23"/>
      <c r="IIP44" s="23"/>
      <c r="IIQ44" s="23"/>
      <c r="IIR44" s="23"/>
      <c r="IIS44" s="23"/>
      <c r="IIT44" s="23"/>
      <c r="IIU44" s="23"/>
      <c r="IIV44" s="23"/>
      <c r="IIW44" s="23"/>
      <c r="IIX44" s="23"/>
      <c r="IIY44" s="23"/>
      <c r="IIZ44" s="23"/>
      <c r="IJA44" s="23"/>
      <c r="IJB44" s="23"/>
      <c r="IJC44" s="23"/>
      <c r="IJD44" s="23"/>
      <c r="IJE44" s="23"/>
      <c r="IJF44" s="23"/>
      <c r="IJG44" s="23"/>
      <c r="IJH44" s="23"/>
      <c r="IJI44" s="23"/>
      <c r="IJJ44" s="23"/>
      <c r="IJK44" s="23"/>
      <c r="IJL44" s="23"/>
      <c r="IJM44" s="23"/>
      <c r="IJN44" s="23"/>
      <c r="IJO44" s="23"/>
      <c r="IJP44" s="23"/>
      <c r="IJQ44" s="23"/>
      <c r="IJR44" s="23"/>
      <c r="IJS44" s="23"/>
      <c r="IJT44" s="23"/>
      <c r="IJU44" s="23"/>
      <c r="IJV44" s="23"/>
      <c r="IJW44" s="23"/>
      <c r="IJX44" s="23"/>
      <c r="IJY44" s="23"/>
      <c r="IJZ44" s="23"/>
      <c r="IKA44" s="23"/>
      <c r="IKB44" s="23"/>
      <c r="IKC44" s="23"/>
      <c r="IKD44" s="23"/>
      <c r="IKE44" s="23"/>
      <c r="IKF44" s="23"/>
      <c r="IKG44" s="23"/>
      <c r="IKH44" s="23"/>
      <c r="IKI44" s="23"/>
      <c r="IKJ44" s="23"/>
      <c r="IKK44" s="23"/>
      <c r="IKL44" s="23"/>
      <c r="IKM44" s="23"/>
      <c r="IKN44" s="23"/>
      <c r="IKO44" s="23"/>
      <c r="IKP44" s="23"/>
      <c r="IKQ44" s="23"/>
      <c r="IKR44" s="23"/>
      <c r="IKS44" s="23"/>
      <c r="IKT44" s="23"/>
      <c r="IKU44" s="23"/>
      <c r="IKV44" s="23"/>
      <c r="IKW44" s="23"/>
      <c r="IKX44" s="23"/>
      <c r="IKY44" s="23"/>
      <c r="IKZ44" s="23"/>
      <c r="ILA44" s="23"/>
      <c r="ILB44" s="23"/>
      <c r="ILC44" s="23"/>
      <c r="ILD44" s="23"/>
      <c r="ILE44" s="23"/>
      <c r="ILF44" s="23"/>
      <c r="ILG44" s="23"/>
      <c r="ILH44" s="23"/>
      <c r="ILI44" s="23"/>
      <c r="ILJ44" s="23"/>
      <c r="ILK44" s="23"/>
      <c r="ILL44" s="23"/>
      <c r="ILM44" s="23"/>
      <c r="ILN44" s="23"/>
      <c r="ILO44" s="23"/>
      <c r="ILP44" s="23"/>
      <c r="ILQ44" s="23"/>
      <c r="ILR44" s="23"/>
      <c r="ILS44" s="23"/>
      <c r="ILT44" s="23"/>
      <c r="ILU44" s="23"/>
      <c r="ILV44" s="23"/>
      <c r="ILW44" s="23"/>
      <c r="ILX44" s="23"/>
      <c r="ILY44" s="23"/>
      <c r="ILZ44" s="23"/>
      <c r="IMA44" s="23"/>
      <c r="IMB44" s="23"/>
      <c r="IMC44" s="23"/>
      <c r="IMD44" s="23"/>
      <c r="IME44" s="23"/>
      <c r="IMF44" s="23"/>
      <c r="IMG44" s="23"/>
      <c r="IMH44" s="23"/>
      <c r="IMI44" s="23"/>
      <c r="IMJ44" s="23"/>
      <c r="IMK44" s="23"/>
      <c r="IML44" s="23"/>
      <c r="IMM44" s="23"/>
      <c r="IMN44" s="23"/>
      <c r="IMO44" s="23"/>
      <c r="IMP44" s="23"/>
      <c r="IMQ44" s="23"/>
      <c r="IMR44" s="23"/>
      <c r="IMS44" s="23"/>
      <c r="IMT44" s="23"/>
      <c r="IMU44" s="23"/>
      <c r="IMV44" s="23"/>
      <c r="IMW44" s="23"/>
      <c r="IMX44" s="23"/>
      <c r="IMY44" s="23"/>
      <c r="IMZ44" s="23"/>
      <c r="INA44" s="23"/>
      <c r="INB44" s="23"/>
      <c r="INC44" s="23"/>
      <c r="IND44" s="23"/>
      <c r="INE44" s="23"/>
      <c r="INF44" s="23"/>
      <c r="ING44" s="23"/>
      <c r="INH44" s="23"/>
      <c r="INI44" s="23"/>
      <c r="INJ44" s="23"/>
      <c r="INK44" s="23"/>
      <c r="INL44" s="23"/>
      <c r="INM44" s="23"/>
      <c r="INN44" s="23"/>
      <c r="INO44" s="23"/>
      <c r="INP44" s="23"/>
      <c r="INQ44" s="23"/>
      <c r="INR44" s="23"/>
      <c r="INS44" s="23"/>
      <c r="INT44" s="23"/>
      <c r="INU44" s="23"/>
      <c r="INV44" s="23"/>
      <c r="INW44" s="23"/>
      <c r="INX44" s="23"/>
      <c r="INY44" s="23"/>
      <c r="INZ44" s="23"/>
      <c r="IOA44" s="23"/>
      <c r="IOB44" s="23"/>
      <c r="IOC44" s="23"/>
      <c r="IOD44" s="23"/>
      <c r="IOE44" s="23"/>
      <c r="IOF44" s="23"/>
      <c r="IOG44" s="23"/>
      <c r="IOH44" s="23"/>
      <c r="IOI44" s="23"/>
      <c r="IOJ44" s="23"/>
      <c r="IOK44" s="23"/>
      <c r="IOL44" s="23"/>
      <c r="IOM44" s="23"/>
      <c r="ION44" s="23"/>
      <c r="IOO44" s="23"/>
      <c r="IOP44" s="23"/>
      <c r="IOQ44" s="23"/>
      <c r="IOR44" s="23"/>
      <c r="IOS44" s="23"/>
      <c r="IOT44" s="23"/>
      <c r="IOU44" s="23"/>
      <c r="IOV44" s="23"/>
      <c r="IOW44" s="23"/>
      <c r="IOX44" s="23"/>
      <c r="IOY44" s="23"/>
      <c r="IOZ44" s="23"/>
      <c r="IPA44" s="23"/>
      <c r="IPB44" s="23"/>
      <c r="IPC44" s="23"/>
      <c r="IPD44" s="23"/>
      <c r="IPE44" s="23"/>
      <c r="IPF44" s="23"/>
      <c r="IPG44" s="23"/>
      <c r="IPH44" s="23"/>
      <c r="IPI44" s="23"/>
      <c r="IPJ44" s="23"/>
      <c r="IPK44" s="23"/>
      <c r="IPL44" s="23"/>
      <c r="IPM44" s="23"/>
      <c r="IPN44" s="23"/>
      <c r="IPO44" s="23"/>
      <c r="IPP44" s="23"/>
      <c r="IPQ44" s="23"/>
      <c r="IPR44" s="23"/>
      <c r="IPS44" s="23"/>
      <c r="IPT44" s="23"/>
      <c r="IPU44" s="23"/>
      <c r="IPV44" s="23"/>
      <c r="IPW44" s="23"/>
      <c r="IPX44" s="23"/>
      <c r="IPY44" s="23"/>
      <c r="IPZ44" s="23"/>
      <c r="IQA44" s="23"/>
      <c r="IQB44" s="23"/>
      <c r="IQC44" s="23"/>
      <c r="IQD44" s="23"/>
      <c r="IQE44" s="23"/>
      <c r="IQF44" s="23"/>
      <c r="IQG44" s="23"/>
      <c r="IQH44" s="23"/>
      <c r="IQI44" s="23"/>
      <c r="IQJ44" s="23"/>
      <c r="IQK44" s="23"/>
      <c r="IQL44" s="23"/>
      <c r="IQM44" s="23"/>
      <c r="IQN44" s="23"/>
      <c r="IQO44" s="23"/>
      <c r="IQP44" s="23"/>
      <c r="IQQ44" s="23"/>
      <c r="IQR44" s="23"/>
      <c r="IQS44" s="23"/>
      <c r="IQT44" s="23"/>
      <c r="IQU44" s="23"/>
      <c r="IQV44" s="23"/>
      <c r="IQW44" s="23"/>
      <c r="IQX44" s="23"/>
      <c r="IQY44" s="23"/>
      <c r="IQZ44" s="23"/>
      <c r="IRA44" s="23"/>
      <c r="IRB44" s="23"/>
      <c r="IRC44" s="23"/>
      <c r="IRD44" s="23"/>
      <c r="IRE44" s="23"/>
      <c r="IRF44" s="23"/>
      <c r="IRG44" s="23"/>
      <c r="IRH44" s="23"/>
      <c r="IRI44" s="23"/>
      <c r="IRJ44" s="23"/>
      <c r="IRK44" s="23"/>
      <c r="IRL44" s="23"/>
      <c r="IRM44" s="23"/>
      <c r="IRN44" s="23"/>
      <c r="IRO44" s="23"/>
      <c r="IRP44" s="23"/>
      <c r="IRQ44" s="23"/>
      <c r="IRR44" s="23"/>
      <c r="IRS44" s="23"/>
      <c r="IRT44" s="23"/>
      <c r="IRU44" s="23"/>
      <c r="IRV44" s="23"/>
      <c r="IRW44" s="23"/>
      <c r="IRX44" s="23"/>
      <c r="IRY44" s="23"/>
      <c r="IRZ44" s="23"/>
      <c r="ISA44" s="23"/>
      <c r="ISB44" s="23"/>
      <c r="ISC44" s="23"/>
      <c r="ISD44" s="23"/>
      <c r="ISE44" s="23"/>
      <c r="ISF44" s="23"/>
      <c r="ISG44" s="23"/>
      <c r="ISH44" s="23"/>
      <c r="ISI44" s="23"/>
      <c r="ISJ44" s="23"/>
      <c r="ISK44" s="23"/>
      <c r="ISL44" s="23"/>
      <c r="ISM44" s="23"/>
      <c r="ISN44" s="23"/>
      <c r="ISO44" s="23"/>
      <c r="ISP44" s="23"/>
      <c r="ISQ44" s="23"/>
      <c r="ISR44" s="23"/>
      <c r="ISS44" s="23"/>
      <c r="IST44" s="23"/>
      <c r="ISU44" s="23"/>
      <c r="ISV44" s="23"/>
      <c r="ISW44" s="23"/>
      <c r="ISX44" s="23"/>
      <c r="ISY44" s="23"/>
      <c r="ISZ44" s="23"/>
      <c r="ITA44" s="23"/>
      <c r="ITB44" s="23"/>
      <c r="ITC44" s="23"/>
      <c r="ITD44" s="23"/>
      <c r="ITE44" s="23"/>
      <c r="ITF44" s="23"/>
      <c r="ITG44" s="23"/>
      <c r="ITH44" s="23"/>
      <c r="ITI44" s="23"/>
      <c r="ITJ44" s="23"/>
      <c r="ITK44" s="23"/>
      <c r="ITL44" s="23"/>
      <c r="ITM44" s="23"/>
      <c r="ITN44" s="23"/>
      <c r="ITO44" s="23"/>
      <c r="ITP44" s="23"/>
      <c r="ITQ44" s="23"/>
      <c r="ITR44" s="23"/>
      <c r="ITS44" s="23"/>
      <c r="ITT44" s="23"/>
      <c r="ITU44" s="23"/>
      <c r="ITV44" s="23"/>
      <c r="ITW44" s="23"/>
      <c r="ITX44" s="23"/>
      <c r="ITY44" s="23"/>
      <c r="ITZ44" s="23"/>
      <c r="IUA44" s="23"/>
      <c r="IUB44" s="23"/>
      <c r="IUC44" s="23"/>
      <c r="IUD44" s="23"/>
      <c r="IUE44" s="23"/>
      <c r="IUF44" s="23"/>
      <c r="IUG44" s="23"/>
      <c r="IUH44" s="23"/>
      <c r="IUI44" s="23"/>
      <c r="IUJ44" s="23"/>
      <c r="IUK44" s="23"/>
      <c r="IUL44" s="23"/>
      <c r="IUM44" s="23"/>
      <c r="IUN44" s="23"/>
      <c r="IUO44" s="23"/>
      <c r="IUP44" s="23"/>
      <c r="IUQ44" s="23"/>
      <c r="IUR44" s="23"/>
      <c r="IUS44" s="23"/>
      <c r="IUT44" s="23"/>
      <c r="IUU44" s="23"/>
      <c r="IUV44" s="23"/>
      <c r="IUW44" s="23"/>
      <c r="IUX44" s="23"/>
      <c r="IUY44" s="23"/>
      <c r="IUZ44" s="23"/>
      <c r="IVA44" s="23"/>
      <c r="IVB44" s="23"/>
      <c r="IVC44" s="23"/>
      <c r="IVD44" s="23"/>
      <c r="IVE44" s="23"/>
      <c r="IVF44" s="23"/>
      <c r="IVG44" s="23"/>
      <c r="IVH44" s="23"/>
      <c r="IVI44" s="23"/>
      <c r="IVJ44" s="23"/>
      <c r="IVK44" s="23"/>
      <c r="IVL44" s="23"/>
      <c r="IVM44" s="23"/>
      <c r="IVN44" s="23"/>
      <c r="IVO44" s="23"/>
      <c r="IVP44" s="23"/>
      <c r="IVQ44" s="23"/>
      <c r="IVR44" s="23"/>
      <c r="IVS44" s="23"/>
      <c r="IVT44" s="23"/>
      <c r="IVU44" s="23"/>
      <c r="IVV44" s="23"/>
      <c r="IVW44" s="23"/>
      <c r="IVX44" s="23"/>
      <c r="IVY44" s="23"/>
      <c r="IVZ44" s="23"/>
      <c r="IWA44" s="23"/>
      <c r="IWB44" s="23"/>
      <c r="IWC44" s="23"/>
      <c r="IWD44" s="23"/>
      <c r="IWE44" s="23"/>
      <c r="IWF44" s="23"/>
      <c r="IWG44" s="23"/>
      <c r="IWH44" s="23"/>
      <c r="IWI44" s="23"/>
      <c r="IWJ44" s="23"/>
      <c r="IWK44" s="23"/>
      <c r="IWL44" s="23"/>
      <c r="IWM44" s="23"/>
      <c r="IWN44" s="23"/>
      <c r="IWO44" s="23"/>
      <c r="IWP44" s="23"/>
      <c r="IWQ44" s="23"/>
      <c r="IWR44" s="23"/>
      <c r="IWS44" s="23"/>
      <c r="IWT44" s="23"/>
      <c r="IWU44" s="23"/>
      <c r="IWV44" s="23"/>
      <c r="IWW44" s="23"/>
      <c r="IWX44" s="23"/>
      <c r="IWY44" s="23"/>
      <c r="IWZ44" s="23"/>
      <c r="IXA44" s="23"/>
      <c r="IXB44" s="23"/>
      <c r="IXC44" s="23"/>
      <c r="IXD44" s="23"/>
      <c r="IXE44" s="23"/>
      <c r="IXF44" s="23"/>
      <c r="IXG44" s="23"/>
      <c r="IXH44" s="23"/>
      <c r="IXI44" s="23"/>
      <c r="IXJ44" s="23"/>
      <c r="IXK44" s="23"/>
      <c r="IXL44" s="23"/>
      <c r="IXM44" s="23"/>
      <c r="IXN44" s="23"/>
      <c r="IXO44" s="23"/>
      <c r="IXP44" s="23"/>
      <c r="IXQ44" s="23"/>
      <c r="IXR44" s="23"/>
      <c r="IXS44" s="23"/>
      <c r="IXT44" s="23"/>
      <c r="IXU44" s="23"/>
      <c r="IXV44" s="23"/>
      <c r="IXW44" s="23"/>
      <c r="IXX44" s="23"/>
      <c r="IXY44" s="23"/>
      <c r="IXZ44" s="23"/>
      <c r="IYA44" s="23"/>
      <c r="IYB44" s="23"/>
      <c r="IYC44" s="23"/>
      <c r="IYD44" s="23"/>
      <c r="IYE44" s="23"/>
      <c r="IYF44" s="23"/>
      <c r="IYG44" s="23"/>
      <c r="IYH44" s="23"/>
      <c r="IYI44" s="23"/>
      <c r="IYJ44" s="23"/>
      <c r="IYK44" s="23"/>
      <c r="IYL44" s="23"/>
      <c r="IYM44" s="23"/>
      <c r="IYN44" s="23"/>
      <c r="IYO44" s="23"/>
      <c r="IYP44" s="23"/>
      <c r="IYQ44" s="23"/>
      <c r="IYR44" s="23"/>
      <c r="IYS44" s="23"/>
      <c r="IYT44" s="23"/>
      <c r="IYU44" s="23"/>
      <c r="IYV44" s="23"/>
      <c r="IYW44" s="23"/>
      <c r="IYX44" s="23"/>
      <c r="IYY44" s="23"/>
      <c r="IYZ44" s="23"/>
      <c r="IZA44" s="23"/>
      <c r="IZB44" s="23"/>
      <c r="IZC44" s="23"/>
      <c r="IZD44" s="23"/>
      <c r="IZE44" s="23"/>
      <c r="IZF44" s="23"/>
      <c r="IZG44" s="23"/>
      <c r="IZH44" s="23"/>
      <c r="IZI44" s="23"/>
      <c r="IZJ44" s="23"/>
      <c r="IZK44" s="23"/>
      <c r="IZL44" s="23"/>
      <c r="IZM44" s="23"/>
      <c r="IZN44" s="23"/>
      <c r="IZO44" s="23"/>
      <c r="IZP44" s="23"/>
      <c r="IZQ44" s="23"/>
      <c r="IZR44" s="23"/>
      <c r="IZS44" s="23"/>
      <c r="IZT44" s="23"/>
      <c r="IZU44" s="23"/>
      <c r="IZV44" s="23"/>
      <c r="IZW44" s="23"/>
      <c r="IZX44" s="23"/>
      <c r="IZY44" s="23"/>
      <c r="IZZ44" s="23"/>
      <c r="JAA44" s="23"/>
      <c r="JAB44" s="23"/>
      <c r="JAC44" s="23"/>
      <c r="JAD44" s="23"/>
      <c r="JAE44" s="23"/>
      <c r="JAF44" s="23"/>
      <c r="JAG44" s="23"/>
      <c r="JAH44" s="23"/>
      <c r="JAI44" s="23"/>
      <c r="JAJ44" s="23"/>
      <c r="JAK44" s="23"/>
      <c r="JAL44" s="23"/>
      <c r="JAM44" s="23"/>
      <c r="JAN44" s="23"/>
      <c r="JAO44" s="23"/>
      <c r="JAP44" s="23"/>
      <c r="JAQ44" s="23"/>
      <c r="JAR44" s="23"/>
      <c r="JAS44" s="23"/>
      <c r="JAT44" s="23"/>
      <c r="JAU44" s="23"/>
      <c r="JAV44" s="23"/>
      <c r="JAW44" s="23"/>
      <c r="JAX44" s="23"/>
      <c r="JAY44" s="23"/>
      <c r="JAZ44" s="23"/>
      <c r="JBA44" s="23"/>
      <c r="JBB44" s="23"/>
      <c r="JBC44" s="23"/>
      <c r="JBD44" s="23"/>
      <c r="JBE44" s="23"/>
      <c r="JBF44" s="23"/>
      <c r="JBG44" s="23"/>
      <c r="JBH44" s="23"/>
      <c r="JBI44" s="23"/>
      <c r="JBJ44" s="23"/>
      <c r="JBK44" s="23"/>
      <c r="JBL44" s="23"/>
      <c r="JBM44" s="23"/>
      <c r="JBN44" s="23"/>
      <c r="JBO44" s="23"/>
      <c r="JBP44" s="23"/>
      <c r="JBQ44" s="23"/>
      <c r="JBR44" s="23"/>
      <c r="JBS44" s="23"/>
      <c r="JBT44" s="23"/>
      <c r="JBU44" s="23"/>
      <c r="JBV44" s="23"/>
      <c r="JBW44" s="23"/>
      <c r="JBX44" s="23"/>
      <c r="JBY44" s="23"/>
      <c r="JBZ44" s="23"/>
      <c r="JCA44" s="23"/>
      <c r="JCB44" s="23"/>
      <c r="JCC44" s="23"/>
      <c r="JCD44" s="23"/>
      <c r="JCE44" s="23"/>
      <c r="JCF44" s="23"/>
      <c r="JCG44" s="23"/>
      <c r="JCH44" s="23"/>
      <c r="JCI44" s="23"/>
      <c r="JCJ44" s="23"/>
      <c r="JCK44" s="23"/>
      <c r="JCL44" s="23"/>
      <c r="JCM44" s="23"/>
      <c r="JCN44" s="23"/>
      <c r="JCO44" s="23"/>
      <c r="JCP44" s="23"/>
      <c r="JCQ44" s="23"/>
      <c r="JCR44" s="23"/>
      <c r="JCS44" s="23"/>
      <c r="JCT44" s="23"/>
      <c r="JCU44" s="23"/>
      <c r="JCV44" s="23"/>
      <c r="JCW44" s="23"/>
      <c r="JCX44" s="23"/>
      <c r="JCY44" s="23"/>
      <c r="JCZ44" s="23"/>
      <c r="JDA44" s="23"/>
      <c r="JDB44" s="23"/>
      <c r="JDC44" s="23"/>
      <c r="JDD44" s="23"/>
      <c r="JDE44" s="23"/>
      <c r="JDF44" s="23"/>
      <c r="JDG44" s="23"/>
      <c r="JDH44" s="23"/>
      <c r="JDI44" s="23"/>
      <c r="JDJ44" s="23"/>
      <c r="JDK44" s="23"/>
      <c r="JDL44" s="23"/>
      <c r="JDM44" s="23"/>
      <c r="JDN44" s="23"/>
      <c r="JDO44" s="23"/>
      <c r="JDP44" s="23"/>
      <c r="JDQ44" s="23"/>
      <c r="JDR44" s="23"/>
      <c r="JDS44" s="23"/>
      <c r="JDT44" s="23"/>
      <c r="JDU44" s="23"/>
      <c r="JDV44" s="23"/>
      <c r="JDW44" s="23"/>
      <c r="JDX44" s="23"/>
      <c r="JDY44" s="23"/>
      <c r="JDZ44" s="23"/>
      <c r="JEA44" s="23"/>
      <c r="JEB44" s="23"/>
      <c r="JEC44" s="23"/>
      <c r="JED44" s="23"/>
      <c r="JEE44" s="23"/>
      <c r="JEF44" s="23"/>
      <c r="JEG44" s="23"/>
      <c r="JEH44" s="23"/>
      <c r="JEI44" s="23"/>
      <c r="JEJ44" s="23"/>
      <c r="JEK44" s="23"/>
      <c r="JEL44" s="23"/>
      <c r="JEM44" s="23"/>
      <c r="JEN44" s="23"/>
      <c r="JEO44" s="23"/>
      <c r="JEP44" s="23"/>
      <c r="JEQ44" s="23"/>
      <c r="JER44" s="23"/>
      <c r="JES44" s="23"/>
      <c r="JET44" s="23"/>
      <c r="JEU44" s="23"/>
      <c r="JEV44" s="23"/>
      <c r="JEW44" s="23"/>
      <c r="JEX44" s="23"/>
      <c r="JEY44" s="23"/>
      <c r="JEZ44" s="23"/>
      <c r="JFA44" s="23"/>
      <c r="JFB44" s="23"/>
      <c r="JFC44" s="23"/>
      <c r="JFD44" s="23"/>
      <c r="JFE44" s="23"/>
      <c r="JFF44" s="23"/>
      <c r="JFG44" s="23"/>
      <c r="JFH44" s="23"/>
      <c r="JFI44" s="23"/>
      <c r="JFJ44" s="23"/>
      <c r="JFK44" s="23"/>
      <c r="JFL44" s="23"/>
      <c r="JFM44" s="23"/>
      <c r="JFN44" s="23"/>
      <c r="JFO44" s="23"/>
      <c r="JFP44" s="23"/>
      <c r="JFQ44" s="23"/>
      <c r="JFR44" s="23"/>
      <c r="JFS44" s="23"/>
      <c r="JFT44" s="23"/>
      <c r="JFU44" s="23"/>
      <c r="JFV44" s="23"/>
      <c r="JFW44" s="23"/>
      <c r="JFX44" s="23"/>
      <c r="JFY44" s="23"/>
      <c r="JFZ44" s="23"/>
      <c r="JGA44" s="23"/>
      <c r="JGB44" s="23"/>
      <c r="JGC44" s="23"/>
      <c r="JGD44" s="23"/>
      <c r="JGE44" s="23"/>
      <c r="JGF44" s="23"/>
      <c r="JGG44" s="23"/>
      <c r="JGH44" s="23"/>
      <c r="JGI44" s="23"/>
      <c r="JGJ44" s="23"/>
      <c r="JGK44" s="23"/>
      <c r="JGL44" s="23"/>
      <c r="JGM44" s="23"/>
      <c r="JGN44" s="23"/>
      <c r="JGO44" s="23"/>
      <c r="JGP44" s="23"/>
      <c r="JGQ44" s="23"/>
      <c r="JGR44" s="23"/>
      <c r="JGS44" s="23"/>
      <c r="JGT44" s="23"/>
      <c r="JGU44" s="23"/>
      <c r="JGV44" s="23"/>
      <c r="JGW44" s="23"/>
      <c r="JGX44" s="23"/>
      <c r="JGY44" s="23"/>
      <c r="JGZ44" s="23"/>
      <c r="JHA44" s="23"/>
      <c r="JHB44" s="23"/>
      <c r="JHC44" s="23"/>
      <c r="JHD44" s="23"/>
      <c r="JHE44" s="23"/>
      <c r="JHF44" s="23"/>
      <c r="JHG44" s="23"/>
      <c r="JHH44" s="23"/>
      <c r="JHI44" s="23"/>
      <c r="JHJ44" s="23"/>
      <c r="JHK44" s="23"/>
      <c r="JHL44" s="23"/>
      <c r="JHM44" s="23"/>
      <c r="JHN44" s="23"/>
      <c r="JHO44" s="23"/>
      <c r="JHP44" s="23"/>
      <c r="JHQ44" s="23"/>
      <c r="JHR44" s="23"/>
      <c r="JHS44" s="23"/>
      <c r="JHT44" s="23"/>
      <c r="JHU44" s="23"/>
      <c r="JHV44" s="23"/>
      <c r="JHW44" s="23"/>
      <c r="JHX44" s="23"/>
      <c r="JHY44" s="23"/>
      <c r="JHZ44" s="23"/>
      <c r="JIA44" s="23"/>
      <c r="JIB44" s="23"/>
      <c r="JIC44" s="23"/>
      <c r="JID44" s="23"/>
      <c r="JIE44" s="23"/>
      <c r="JIF44" s="23"/>
      <c r="JIG44" s="23"/>
      <c r="JIH44" s="23"/>
      <c r="JII44" s="23"/>
      <c r="JIJ44" s="23"/>
      <c r="JIK44" s="23"/>
      <c r="JIL44" s="23"/>
      <c r="JIM44" s="23"/>
      <c r="JIN44" s="23"/>
      <c r="JIO44" s="23"/>
      <c r="JIP44" s="23"/>
      <c r="JIQ44" s="23"/>
      <c r="JIR44" s="23"/>
      <c r="JIS44" s="23"/>
      <c r="JIT44" s="23"/>
      <c r="JIU44" s="23"/>
      <c r="JIV44" s="23"/>
      <c r="JIW44" s="23"/>
      <c r="JIX44" s="23"/>
      <c r="JIY44" s="23"/>
      <c r="JIZ44" s="23"/>
      <c r="JJA44" s="23"/>
      <c r="JJB44" s="23"/>
      <c r="JJC44" s="23"/>
      <c r="JJD44" s="23"/>
      <c r="JJE44" s="23"/>
      <c r="JJF44" s="23"/>
      <c r="JJG44" s="23"/>
      <c r="JJH44" s="23"/>
      <c r="JJI44" s="23"/>
      <c r="JJJ44" s="23"/>
      <c r="JJK44" s="23"/>
      <c r="JJL44" s="23"/>
      <c r="JJM44" s="23"/>
      <c r="JJN44" s="23"/>
      <c r="JJO44" s="23"/>
      <c r="JJP44" s="23"/>
      <c r="JJQ44" s="23"/>
      <c r="JJR44" s="23"/>
      <c r="JJS44" s="23"/>
      <c r="JJT44" s="23"/>
      <c r="JJU44" s="23"/>
      <c r="JJV44" s="23"/>
      <c r="JJW44" s="23"/>
      <c r="JJX44" s="23"/>
      <c r="JJY44" s="23"/>
      <c r="JJZ44" s="23"/>
      <c r="JKA44" s="23"/>
      <c r="JKB44" s="23"/>
      <c r="JKC44" s="23"/>
      <c r="JKD44" s="23"/>
      <c r="JKE44" s="23"/>
      <c r="JKF44" s="23"/>
      <c r="JKG44" s="23"/>
      <c r="JKH44" s="23"/>
      <c r="JKI44" s="23"/>
      <c r="JKJ44" s="23"/>
      <c r="JKK44" s="23"/>
      <c r="JKL44" s="23"/>
      <c r="JKM44" s="23"/>
      <c r="JKN44" s="23"/>
      <c r="JKO44" s="23"/>
      <c r="JKP44" s="23"/>
      <c r="JKQ44" s="23"/>
      <c r="JKR44" s="23"/>
      <c r="JKS44" s="23"/>
      <c r="JKT44" s="23"/>
      <c r="JKU44" s="23"/>
      <c r="JKV44" s="23"/>
      <c r="JKW44" s="23"/>
      <c r="JKX44" s="23"/>
      <c r="JKY44" s="23"/>
      <c r="JKZ44" s="23"/>
      <c r="JLA44" s="23"/>
      <c r="JLB44" s="23"/>
      <c r="JLC44" s="23"/>
      <c r="JLD44" s="23"/>
      <c r="JLE44" s="23"/>
      <c r="JLF44" s="23"/>
      <c r="JLG44" s="23"/>
      <c r="JLH44" s="23"/>
      <c r="JLI44" s="23"/>
      <c r="JLJ44" s="23"/>
      <c r="JLK44" s="23"/>
      <c r="JLL44" s="23"/>
      <c r="JLM44" s="23"/>
      <c r="JLN44" s="23"/>
      <c r="JLO44" s="23"/>
      <c r="JLP44" s="23"/>
      <c r="JLQ44" s="23"/>
      <c r="JLR44" s="23"/>
      <c r="JLS44" s="23"/>
      <c r="JLT44" s="23"/>
      <c r="JLU44" s="23"/>
      <c r="JLV44" s="23"/>
      <c r="JLW44" s="23"/>
      <c r="JLX44" s="23"/>
      <c r="JLY44" s="23"/>
      <c r="JLZ44" s="23"/>
      <c r="JMA44" s="23"/>
      <c r="JMB44" s="23"/>
      <c r="JMC44" s="23"/>
      <c r="JMD44" s="23"/>
      <c r="JME44" s="23"/>
      <c r="JMF44" s="23"/>
      <c r="JMG44" s="23"/>
      <c r="JMH44" s="23"/>
      <c r="JMI44" s="23"/>
      <c r="JMJ44" s="23"/>
      <c r="JMK44" s="23"/>
      <c r="JML44" s="23"/>
      <c r="JMM44" s="23"/>
      <c r="JMN44" s="23"/>
      <c r="JMO44" s="23"/>
      <c r="JMP44" s="23"/>
      <c r="JMQ44" s="23"/>
      <c r="JMR44" s="23"/>
      <c r="JMS44" s="23"/>
      <c r="JMT44" s="23"/>
      <c r="JMU44" s="23"/>
      <c r="JMV44" s="23"/>
      <c r="JMW44" s="23"/>
      <c r="JMX44" s="23"/>
      <c r="JMY44" s="23"/>
      <c r="JMZ44" s="23"/>
      <c r="JNA44" s="23"/>
      <c r="JNB44" s="23"/>
      <c r="JNC44" s="23"/>
      <c r="JND44" s="23"/>
      <c r="JNE44" s="23"/>
      <c r="JNF44" s="23"/>
      <c r="JNG44" s="23"/>
      <c r="JNH44" s="23"/>
      <c r="JNI44" s="23"/>
      <c r="JNJ44" s="23"/>
      <c r="JNK44" s="23"/>
      <c r="JNL44" s="23"/>
      <c r="JNM44" s="23"/>
      <c r="JNN44" s="23"/>
      <c r="JNO44" s="23"/>
      <c r="JNP44" s="23"/>
      <c r="JNQ44" s="23"/>
      <c r="JNR44" s="23"/>
      <c r="JNS44" s="23"/>
      <c r="JNT44" s="23"/>
      <c r="JNU44" s="23"/>
      <c r="JNV44" s="23"/>
      <c r="JNW44" s="23"/>
      <c r="JNX44" s="23"/>
      <c r="JNY44" s="23"/>
      <c r="JNZ44" s="23"/>
      <c r="JOA44" s="23"/>
      <c r="JOB44" s="23"/>
      <c r="JOC44" s="23"/>
      <c r="JOD44" s="23"/>
      <c r="JOE44" s="23"/>
      <c r="JOF44" s="23"/>
      <c r="JOG44" s="23"/>
      <c r="JOH44" s="23"/>
      <c r="JOI44" s="23"/>
      <c r="JOJ44" s="23"/>
      <c r="JOK44" s="23"/>
      <c r="JOL44" s="23"/>
      <c r="JOM44" s="23"/>
      <c r="JON44" s="23"/>
      <c r="JOO44" s="23"/>
      <c r="JOP44" s="23"/>
      <c r="JOQ44" s="23"/>
      <c r="JOR44" s="23"/>
      <c r="JOS44" s="23"/>
      <c r="JOT44" s="23"/>
      <c r="JOU44" s="23"/>
      <c r="JOV44" s="23"/>
      <c r="JOW44" s="23"/>
      <c r="JOX44" s="23"/>
      <c r="JOY44" s="23"/>
      <c r="JOZ44" s="23"/>
      <c r="JPA44" s="23"/>
      <c r="JPB44" s="23"/>
      <c r="JPC44" s="23"/>
      <c r="JPD44" s="23"/>
      <c r="JPE44" s="23"/>
      <c r="JPF44" s="23"/>
      <c r="JPG44" s="23"/>
      <c r="JPH44" s="23"/>
      <c r="JPI44" s="23"/>
      <c r="JPJ44" s="23"/>
      <c r="JPK44" s="23"/>
      <c r="JPL44" s="23"/>
      <c r="JPM44" s="23"/>
      <c r="JPN44" s="23"/>
      <c r="JPO44" s="23"/>
      <c r="JPP44" s="23"/>
      <c r="JPQ44" s="23"/>
      <c r="JPR44" s="23"/>
      <c r="JPS44" s="23"/>
      <c r="JPT44" s="23"/>
      <c r="JPU44" s="23"/>
      <c r="JPV44" s="23"/>
      <c r="JPW44" s="23"/>
      <c r="JPX44" s="23"/>
      <c r="JPY44" s="23"/>
      <c r="JPZ44" s="23"/>
      <c r="JQA44" s="23"/>
      <c r="JQB44" s="23"/>
      <c r="JQC44" s="23"/>
      <c r="JQD44" s="23"/>
      <c r="JQE44" s="23"/>
      <c r="JQF44" s="23"/>
      <c r="JQG44" s="23"/>
      <c r="JQH44" s="23"/>
      <c r="JQI44" s="23"/>
      <c r="JQJ44" s="23"/>
      <c r="JQK44" s="23"/>
      <c r="JQL44" s="23"/>
      <c r="JQM44" s="23"/>
      <c r="JQN44" s="23"/>
      <c r="JQO44" s="23"/>
      <c r="JQP44" s="23"/>
      <c r="JQQ44" s="23"/>
      <c r="JQR44" s="23"/>
      <c r="JQS44" s="23"/>
      <c r="JQT44" s="23"/>
      <c r="JQU44" s="23"/>
      <c r="JQV44" s="23"/>
      <c r="JQW44" s="23"/>
      <c r="JQX44" s="23"/>
      <c r="JQY44" s="23"/>
      <c r="JQZ44" s="23"/>
      <c r="JRA44" s="23"/>
      <c r="JRB44" s="23"/>
      <c r="JRC44" s="23"/>
      <c r="JRD44" s="23"/>
      <c r="JRE44" s="23"/>
      <c r="JRF44" s="23"/>
      <c r="JRG44" s="23"/>
      <c r="JRH44" s="23"/>
      <c r="JRI44" s="23"/>
      <c r="JRJ44" s="23"/>
      <c r="JRK44" s="23"/>
      <c r="JRL44" s="23"/>
      <c r="JRM44" s="23"/>
      <c r="JRN44" s="23"/>
      <c r="JRO44" s="23"/>
      <c r="JRP44" s="23"/>
      <c r="JRQ44" s="23"/>
      <c r="JRR44" s="23"/>
      <c r="JRS44" s="23"/>
      <c r="JRT44" s="23"/>
      <c r="JRU44" s="23"/>
      <c r="JRV44" s="23"/>
      <c r="JRW44" s="23"/>
      <c r="JRX44" s="23"/>
      <c r="JRY44" s="23"/>
      <c r="JRZ44" s="23"/>
      <c r="JSA44" s="23"/>
      <c r="JSB44" s="23"/>
      <c r="JSC44" s="23"/>
      <c r="JSD44" s="23"/>
      <c r="JSE44" s="23"/>
      <c r="JSF44" s="23"/>
      <c r="JSG44" s="23"/>
      <c r="JSH44" s="23"/>
      <c r="JSI44" s="23"/>
      <c r="JSJ44" s="23"/>
      <c r="JSK44" s="23"/>
      <c r="JSL44" s="23"/>
      <c r="JSM44" s="23"/>
      <c r="JSN44" s="23"/>
      <c r="JSO44" s="23"/>
      <c r="JSP44" s="23"/>
      <c r="JSQ44" s="23"/>
      <c r="JSR44" s="23"/>
      <c r="JSS44" s="23"/>
      <c r="JST44" s="23"/>
      <c r="JSU44" s="23"/>
      <c r="JSV44" s="23"/>
      <c r="JSW44" s="23"/>
      <c r="JSX44" s="23"/>
      <c r="JSY44" s="23"/>
      <c r="JSZ44" s="23"/>
      <c r="JTA44" s="23"/>
      <c r="JTB44" s="23"/>
      <c r="JTC44" s="23"/>
      <c r="JTD44" s="23"/>
      <c r="JTE44" s="23"/>
      <c r="JTF44" s="23"/>
      <c r="JTG44" s="23"/>
      <c r="JTH44" s="23"/>
      <c r="JTI44" s="23"/>
      <c r="JTJ44" s="23"/>
      <c r="JTK44" s="23"/>
      <c r="JTL44" s="23"/>
      <c r="JTM44" s="23"/>
      <c r="JTN44" s="23"/>
      <c r="JTO44" s="23"/>
      <c r="JTP44" s="23"/>
      <c r="JTQ44" s="23"/>
      <c r="JTR44" s="23"/>
      <c r="JTS44" s="23"/>
      <c r="JTT44" s="23"/>
      <c r="JTU44" s="23"/>
      <c r="JTV44" s="23"/>
      <c r="JTW44" s="23"/>
      <c r="JTX44" s="23"/>
      <c r="JTY44" s="23"/>
      <c r="JTZ44" s="23"/>
      <c r="JUA44" s="23"/>
      <c r="JUB44" s="23"/>
      <c r="JUC44" s="23"/>
      <c r="JUD44" s="23"/>
      <c r="JUE44" s="23"/>
      <c r="JUF44" s="23"/>
      <c r="JUG44" s="23"/>
      <c r="JUH44" s="23"/>
      <c r="JUI44" s="23"/>
      <c r="JUJ44" s="23"/>
      <c r="JUK44" s="23"/>
      <c r="JUL44" s="23"/>
      <c r="JUM44" s="23"/>
      <c r="JUN44" s="23"/>
      <c r="JUO44" s="23"/>
      <c r="JUP44" s="23"/>
      <c r="JUQ44" s="23"/>
      <c r="JUR44" s="23"/>
      <c r="JUS44" s="23"/>
      <c r="JUT44" s="23"/>
      <c r="JUU44" s="23"/>
      <c r="JUV44" s="23"/>
      <c r="JUW44" s="23"/>
      <c r="JUX44" s="23"/>
      <c r="JUY44" s="23"/>
      <c r="JUZ44" s="23"/>
      <c r="JVA44" s="23"/>
      <c r="JVB44" s="23"/>
      <c r="JVC44" s="23"/>
      <c r="JVD44" s="23"/>
      <c r="JVE44" s="23"/>
      <c r="JVF44" s="23"/>
      <c r="JVG44" s="23"/>
      <c r="JVH44" s="23"/>
      <c r="JVI44" s="23"/>
      <c r="JVJ44" s="23"/>
      <c r="JVK44" s="23"/>
      <c r="JVL44" s="23"/>
      <c r="JVM44" s="23"/>
      <c r="JVN44" s="23"/>
      <c r="JVO44" s="23"/>
      <c r="JVP44" s="23"/>
      <c r="JVQ44" s="23"/>
      <c r="JVR44" s="23"/>
      <c r="JVS44" s="23"/>
      <c r="JVT44" s="23"/>
      <c r="JVU44" s="23"/>
      <c r="JVV44" s="23"/>
      <c r="JVW44" s="23"/>
      <c r="JVX44" s="23"/>
      <c r="JVY44" s="23"/>
      <c r="JVZ44" s="23"/>
      <c r="JWA44" s="23"/>
      <c r="JWB44" s="23"/>
      <c r="JWC44" s="23"/>
      <c r="JWD44" s="23"/>
      <c r="JWE44" s="23"/>
      <c r="JWF44" s="23"/>
      <c r="JWG44" s="23"/>
      <c r="JWH44" s="23"/>
      <c r="JWI44" s="23"/>
      <c r="JWJ44" s="23"/>
      <c r="JWK44" s="23"/>
      <c r="JWL44" s="23"/>
      <c r="JWM44" s="23"/>
      <c r="JWN44" s="23"/>
      <c r="JWO44" s="23"/>
      <c r="JWP44" s="23"/>
      <c r="JWQ44" s="23"/>
      <c r="JWR44" s="23"/>
      <c r="JWS44" s="23"/>
      <c r="JWT44" s="23"/>
      <c r="JWU44" s="23"/>
      <c r="JWV44" s="23"/>
      <c r="JWW44" s="23"/>
      <c r="JWX44" s="23"/>
      <c r="JWY44" s="23"/>
      <c r="JWZ44" s="23"/>
      <c r="JXA44" s="23"/>
      <c r="JXB44" s="23"/>
      <c r="JXC44" s="23"/>
      <c r="JXD44" s="23"/>
      <c r="JXE44" s="23"/>
      <c r="JXF44" s="23"/>
      <c r="JXG44" s="23"/>
      <c r="JXH44" s="23"/>
      <c r="JXI44" s="23"/>
      <c r="JXJ44" s="23"/>
      <c r="JXK44" s="23"/>
      <c r="JXL44" s="23"/>
      <c r="JXM44" s="23"/>
      <c r="JXN44" s="23"/>
      <c r="JXO44" s="23"/>
      <c r="JXP44" s="23"/>
      <c r="JXQ44" s="23"/>
      <c r="JXR44" s="23"/>
      <c r="JXS44" s="23"/>
      <c r="JXT44" s="23"/>
      <c r="JXU44" s="23"/>
      <c r="JXV44" s="23"/>
      <c r="JXW44" s="23"/>
      <c r="JXX44" s="23"/>
      <c r="JXY44" s="23"/>
      <c r="JXZ44" s="23"/>
      <c r="JYA44" s="23"/>
      <c r="JYB44" s="23"/>
      <c r="JYC44" s="23"/>
      <c r="JYD44" s="23"/>
      <c r="JYE44" s="23"/>
      <c r="JYF44" s="23"/>
      <c r="JYG44" s="23"/>
      <c r="JYH44" s="23"/>
      <c r="JYI44" s="23"/>
      <c r="JYJ44" s="23"/>
      <c r="JYK44" s="23"/>
      <c r="JYL44" s="23"/>
      <c r="JYM44" s="23"/>
      <c r="JYN44" s="23"/>
      <c r="JYO44" s="23"/>
      <c r="JYP44" s="23"/>
      <c r="JYQ44" s="23"/>
      <c r="JYR44" s="23"/>
      <c r="JYS44" s="23"/>
      <c r="JYT44" s="23"/>
      <c r="JYU44" s="23"/>
      <c r="JYV44" s="23"/>
      <c r="JYW44" s="23"/>
      <c r="JYX44" s="23"/>
      <c r="JYY44" s="23"/>
      <c r="JYZ44" s="23"/>
      <c r="JZA44" s="23"/>
      <c r="JZB44" s="23"/>
      <c r="JZC44" s="23"/>
      <c r="JZD44" s="23"/>
      <c r="JZE44" s="23"/>
      <c r="JZF44" s="23"/>
      <c r="JZG44" s="23"/>
      <c r="JZH44" s="23"/>
      <c r="JZI44" s="23"/>
      <c r="JZJ44" s="23"/>
      <c r="JZK44" s="23"/>
      <c r="JZL44" s="23"/>
      <c r="JZM44" s="23"/>
      <c r="JZN44" s="23"/>
      <c r="JZO44" s="23"/>
      <c r="JZP44" s="23"/>
      <c r="JZQ44" s="23"/>
      <c r="JZR44" s="23"/>
      <c r="JZS44" s="23"/>
      <c r="JZT44" s="23"/>
      <c r="JZU44" s="23"/>
      <c r="JZV44" s="23"/>
      <c r="JZW44" s="23"/>
      <c r="JZX44" s="23"/>
      <c r="JZY44" s="23"/>
      <c r="JZZ44" s="23"/>
      <c r="KAA44" s="23"/>
      <c r="KAB44" s="23"/>
      <c r="KAC44" s="23"/>
      <c r="KAD44" s="23"/>
      <c r="KAE44" s="23"/>
      <c r="KAF44" s="23"/>
      <c r="KAG44" s="23"/>
      <c r="KAH44" s="23"/>
      <c r="KAI44" s="23"/>
      <c r="KAJ44" s="23"/>
      <c r="KAK44" s="23"/>
      <c r="KAL44" s="23"/>
      <c r="KAM44" s="23"/>
      <c r="KAN44" s="23"/>
      <c r="KAO44" s="23"/>
      <c r="KAP44" s="23"/>
      <c r="KAQ44" s="23"/>
      <c r="KAR44" s="23"/>
      <c r="KAS44" s="23"/>
      <c r="KAT44" s="23"/>
      <c r="KAU44" s="23"/>
      <c r="KAV44" s="23"/>
      <c r="KAW44" s="23"/>
      <c r="KAX44" s="23"/>
      <c r="KAY44" s="23"/>
      <c r="KAZ44" s="23"/>
      <c r="KBA44" s="23"/>
      <c r="KBB44" s="23"/>
      <c r="KBC44" s="23"/>
      <c r="KBD44" s="23"/>
      <c r="KBE44" s="23"/>
      <c r="KBF44" s="23"/>
      <c r="KBG44" s="23"/>
      <c r="KBH44" s="23"/>
      <c r="KBI44" s="23"/>
      <c r="KBJ44" s="23"/>
      <c r="KBK44" s="23"/>
      <c r="KBL44" s="23"/>
      <c r="KBM44" s="23"/>
      <c r="KBN44" s="23"/>
      <c r="KBO44" s="23"/>
      <c r="KBP44" s="23"/>
      <c r="KBQ44" s="23"/>
      <c r="KBR44" s="23"/>
      <c r="KBS44" s="23"/>
      <c r="KBT44" s="23"/>
      <c r="KBU44" s="23"/>
      <c r="KBV44" s="23"/>
      <c r="KBW44" s="23"/>
      <c r="KBX44" s="23"/>
      <c r="KBY44" s="23"/>
      <c r="KBZ44" s="23"/>
      <c r="KCA44" s="23"/>
      <c r="KCB44" s="23"/>
      <c r="KCC44" s="23"/>
      <c r="KCD44" s="23"/>
      <c r="KCE44" s="23"/>
      <c r="KCF44" s="23"/>
      <c r="KCG44" s="23"/>
      <c r="KCH44" s="23"/>
      <c r="KCI44" s="23"/>
      <c r="KCJ44" s="23"/>
      <c r="KCK44" s="23"/>
      <c r="KCL44" s="23"/>
      <c r="KCM44" s="23"/>
      <c r="KCN44" s="23"/>
      <c r="KCO44" s="23"/>
      <c r="KCP44" s="23"/>
      <c r="KCQ44" s="23"/>
      <c r="KCR44" s="23"/>
      <c r="KCS44" s="23"/>
      <c r="KCT44" s="23"/>
      <c r="KCU44" s="23"/>
      <c r="KCV44" s="23"/>
      <c r="KCW44" s="23"/>
      <c r="KCX44" s="23"/>
      <c r="KCY44" s="23"/>
      <c r="KCZ44" s="23"/>
      <c r="KDA44" s="23"/>
      <c r="KDB44" s="23"/>
      <c r="KDC44" s="23"/>
      <c r="KDD44" s="23"/>
      <c r="KDE44" s="23"/>
      <c r="KDF44" s="23"/>
      <c r="KDG44" s="23"/>
      <c r="KDH44" s="23"/>
      <c r="KDI44" s="23"/>
      <c r="KDJ44" s="23"/>
      <c r="KDK44" s="23"/>
      <c r="KDL44" s="23"/>
      <c r="KDM44" s="23"/>
      <c r="KDN44" s="23"/>
      <c r="KDO44" s="23"/>
      <c r="KDP44" s="23"/>
      <c r="KDQ44" s="23"/>
      <c r="KDR44" s="23"/>
      <c r="KDS44" s="23"/>
      <c r="KDT44" s="23"/>
      <c r="KDU44" s="23"/>
      <c r="KDV44" s="23"/>
      <c r="KDW44" s="23"/>
      <c r="KDX44" s="23"/>
      <c r="KDY44" s="23"/>
      <c r="KDZ44" s="23"/>
      <c r="KEA44" s="23"/>
      <c r="KEB44" s="23"/>
      <c r="KEC44" s="23"/>
      <c r="KED44" s="23"/>
      <c r="KEE44" s="23"/>
      <c r="KEF44" s="23"/>
      <c r="KEG44" s="23"/>
      <c r="KEH44" s="23"/>
      <c r="KEI44" s="23"/>
      <c r="KEJ44" s="23"/>
      <c r="KEK44" s="23"/>
      <c r="KEL44" s="23"/>
      <c r="KEM44" s="23"/>
      <c r="KEN44" s="23"/>
      <c r="KEO44" s="23"/>
      <c r="KEP44" s="23"/>
      <c r="KEQ44" s="23"/>
      <c r="KER44" s="23"/>
      <c r="KES44" s="23"/>
      <c r="KET44" s="23"/>
      <c r="KEU44" s="23"/>
      <c r="KEV44" s="23"/>
      <c r="KEW44" s="23"/>
      <c r="KEX44" s="23"/>
      <c r="KEY44" s="23"/>
      <c r="KEZ44" s="23"/>
      <c r="KFA44" s="23"/>
      <c r="KFB44" s="23"/>
      <c r="KFC44" s="23"/>
      <c r="KFD44" s="23"/>
      <c r="KFE44" s="23"/>
      <c r="KFF44" s="23"/>
      <c r="KFG44" s="23"/>
      <c r="KFH44" s="23"/>
      <c r="KFI44" s="23"/>
      <c r="KFJ44" s="23"/>
      <c r="KFK44" s="23"/>
      <c r="KFL44" s="23"/>
      <c r="KFM44" s="23"/>
      <c r="KFN44" s="23"/>
      <c r="KFO44" s="23"/>
      <c r="KFP44" s="23"/>
      <c r="KFQ44" s="23"/>
      <c r="KFR44" s="23"/>
      <c r="KFS44" s="23"/>
      <c r="KFT44" s="23"/>
      <c r="KFU44" s="23"/>
      <c r="KFV44" s="23"/>
      <c r="KFW44" s="23"/>
      <c r="KFX44" s="23"/>
      <c r="KFY44" s="23"/>
      <c r="KFZ44" s="23"/>
      <c r="KGA44" s="23"/>
      <c r="KGB44" s="23"/>
      <c r="KGC44" s="23"/>
      <c r="KGD44" s="23"/>
      <c r="KGE44" s="23"/>
      <c r="KGF44" s="23"/>
      <c r="KGG44" s="23"/>
      <c r="KGH44" s="23"/>
      <c r="KGI44" s="23"/>
      <c r="KGJ44" s="23"/>
      <c r="KGK44" s="23"/>
      <c r="KGL44" s="23"/>
      <c r="KGM44" s="23"/>
      <c r="KGN44" s="23"/>
      <c r="KGO44" s="23"/>
      <c r="KGP44" s="23"/>
      <c r="KGQ44" s="23"/>
      <c r="KGR44" s="23"/>
      <c r="KGS44" s="23"/>
      <c r="KGT44" s="23"/>
      <c r="KGU44" s="23"/>
      <c r="KGV44" s="23"/>
      <c r="KGW44" s="23"/>
      <c r="KGX44" s="23"/>
      <c r="KGY44" s="23"/>
      <c r="KGZ44" s="23"/>
      <c r="KHA44" s="23"/>
      <c r="KHB44" s="23"/>
      <c r="KHC44" s="23"/>
      <c r="KHD44" s="23"/>
      <c r="KHE44" s="23"/>
      <c r="KHF44" s="23"/>
      <c r="KHG44" s="23"/>
      <c r="KHH44" s="23"/>
      <c r="KHI44" s="23"/>
      <c r="KHJ44" s="23"/>
      <c r="KHK44" s="23"/>
      <c r="KHL44" s="23"/>
      <c r="KHM44" s="23"/>
      <c r="KHN44" s="23"/>
      <c r="KHO44" s="23"/>
      <c r="KHP44" s="23"/>
      <c r="KHQ44" s="23"/>
      <c r="KHR44" s="23"/>
      <c r="KHS44" s="23"/>
      <c r="KHT44" s="23"/>
      <c r="KHU44" s="23"/>
      <c r="KHV44" s="23"/>
      <c r="KHW44" s="23"/>
      <c r="KHX44" s="23"/>
      <c r="KHY44" s="23"/>
      <c r="KHZ44" s="23"/>
      <c r="KIA44" s="23"/>
      <c r="KIB44" s="23"/>
      <c r="KIC44" s="23"/>
      <c r="KID44" s="23"/>
      <c r="KIE44" s="23"/>
      <c r="KIF44" s="23"/>
      <c r="KIG44" s="23"/>
      <c r="KIH44" s="23"/>
      <c r="KII44" s="23"/>
      <c r="KIJ44" s="23"/>
      <c r="KIK44" s="23"/>
      <c r="KIL44" s="23"/>
      <c r="KIM44" s="23"/>
      <c r="KIN44" s="23"/>
      <c r="KIO44" s="23"/>
      <c r="KIP44" s="23"/>
      <c r="KIQ44" s="23"/>
      <c r="KIR44" s="23"/>
      <c r="KIS44" s="23"/>
      <c r="KIT44" s="23"/>
      <c r="KIU44" s="23"/>
      <c r="KIV44" s="23"/>
      <c r="KIW44" s="23"/>
      <c r="KIX44" s="23"/>
      <c r="KIY44" s="23"/>
      <c r="KIZ44" s="23"/>
      <c r="KJA44" s="23"/>
      <c r="KJB44" s="23"/>
      <c r="KJC44" s="23"/>
      <c r="KJD44" s="23"/>
      <c r="KJE44" s="23"/>
      <c r="KJF44" s="23"/>
      <c r="KJG44" s="23"/>
      <c r="KJH44" s="23"/>
      <c r="KJI44" s="23"/>
      <c r="KJJ44" s="23"/>
      <c r="KJK44" s="23"/>
      <c r="KJL44" s="23"/>
      <c r="KJM44" s="23"/>
      <c r="KJN44" s="23"/>
      <c r="KJO44" s="23"/>
      <c r="KJP44" s="23"/>
      <c r="KJQ44" s="23"/>
      <c r="KJR44" s="23"/>
      <c r="KJS44" s="23"/>
      <c r="KJT44" s="23"/>
      <c r="KJU44" s="23"/>
      <c r="KJV44" s="23"/>
      <c r="KJW44" s="23"/>
      <c r="KJX44" s="23"/>
      <c r="KJY44" s="23"/>
      <c r="KJZ44" s="23"/>
      <c r="KKA44" s="23"/>
      <c r="KKB44" s="23"/>
      <c r="KKC44" s="23"/>
      <c r="KKD44" s="23"/>
      <c r="KKE44" s="23"/>
      <c r="KKF44" s="23"/>
      <c r="KKG44" s="23"/>
      <c r="KKH44" s="23"/>
      <c r="KKI44" s="23"/>
      <c r="KKJ44" s="23"/>
      <c r="KKK44" s="23"/>
      <c r="KKL44" s="23"/>
      <c r="KKM44" s="23"/>
      <c r="KKN44" s="23"/>
      <c r="KKO44" s="23"/>
      <c r="KKP44" s="23"/>
      <c r="KKQ44" s="23"/>
      <c r="KKR44" s="23"/>
      <c r="KKS44" s="23"/>
      <c r="KKT44" s="23"/>
      <c r="KKU44" s="23"/>
      <c r="KKV44" s="23"/>
      <c r="KKW44" s="23"/>
      <c r="KKX44" s="23"/>
      <c r="KKY44" s="23"/>
      <c r="KKZ44" s="23"/>
      <c r="KLA44" s="23"/>
      <c r="KLB44" s="23"/>
      <c r="KLC44" s="23"/>
      <c r="KLD44" s="23"/>
      <c r="KLE44" s="23"/>
      <c r="KLF44" s="23"/>
      <c r="KLG44" s="23"/>
      <c r="KLH44" s="23"/>
      <c r="KLI44" s="23"/>
      <c r="KLJ44" s="23"/>
      <c r="KLK44" s="23"/>
      <c r="KLL44" s="23"/>
      <c r="KLM44" s="23"/>
      <c r="KLN44" s="23"/>
      <c r="KLO44" s="23"/>
      <c r="KLP44" s="23"/>
      <c r="KLQ44" s="23"/>
      <c r="KLR44" s="23"/>
      <c r="KLS44" s="23"/>
      <c r="KLT44" s="23"/>
      <c r="KLU44" s="23"/>
      <c r="KLV44" s="23"/>
      <c r="KLW44" s="23"/>
      <c r="KLX44" s="23"/>
      <c r="KLY44" s="23"/>
      <c r="KLZ44" s="23"/>
      <c r="KMA44" s="23"/>
      <c r="KMB44" s="23"/>
      <c r="KMC44" s="23"/>
      <c r="KMD44" s="23"/>
      <c r="KME44" s="23"/>
      <c r="KMF44" s="23"/>
      <c r="KMG44" s="23"/>
      <c r="KMH44" s="23"/>
      <c r="KMI44" s="23"/>
      <c r="KMJ44" s="23"/>
      <c r="KMK44" s="23"/>
      <c r="KML44" s="23"/>
      <c r="KMM44" s="23"/>
      <c r="KMN44" s="23"/>
      <c r="KMO44" s="23"/>
      <c r="KMP44" s="23"/>
      <c r="KMQ44" s="23"/>
      <c r="KMR44" s="23"/>
      <c r="KMS44" s="23"/>
      <c r="KMT44" s="23"/>
      <c r="KMU44" s="23"/>
      <c r="KMV44" s="23"/>
      <c r="KMW44" s="23"/>
      <c r="KMX44" s="23"/>
      <c r="KMY44" s="23"/>
      <c r="KMZ44" s="23"/>
      <c r="KNA44" s="23"/>
      <c r="KNB44" s="23"/>
      <c r="KNC44" s="23"/>
      <c r="KND44" s="23"/>
      <c r="KNE44" s="23"/>
      <c r="KNF44" s="23"/>
      <c r="KNG44" s="23"/>
      <c r="KNH44" s="23"/>
      <c r="KNI44" s="23"/>
      <c r="KNJ44" s="23"/>
      <c r="KNK44" s="23"/>
      <c r="KNL44" s="23"/>
      <c r="KNM44" s="23"/>
      <c r="KNN44" s="23"/>
      <c r="KNO44" s="23"/>
      <c r="KNP44" s="23"/>
      <c r="KNQ44" s="23"/>
      <c r="KNR44" s="23"/>
      <c r="KNS44" s="23"/>
      <c r="KNT44" s="23"/>
      <c r="KNU44" s="23"/>
      <c r="KNV44" s="23"/>
      <c r="KNW44" s="23"/>
      <c r="KNX44" s="23"/>
      <c r="KNY44" s="23"/>
      <c r="KNZ44" s="23"/>
      <c r="KOA44" s="23"/>
      <c r="KOB44" s="23"/>
      <c r="KOC44" s="23"/>
      <c r="KOD44" s="23"/>
      <c r="KOE44" s="23"/>
      <c r="KOF44" s="23"/>
      <c r="KOG44" s="23"/>
      <c r="KOH44" s="23"/>
      <c r="KOI44" s="23"/>
      <c r="KOJ44" s="23"/>
      <c r="KOK44" s="23"/>
      <c r="KOL44" s="23"/>
      <c r="KOM44" s="23"/>
      <c r="KON44" s="23"/>
      <c r="KOO44" s="23"/>
      <c r="KOP44" s="23"/>
      <c r="KOQ44" s="23"/>
      <c r="KOR44" s="23"/>
      <c r="KOS44" s="23"/>
      <c r="KOT44" s="23"/>
      <c r="KOU44" s="23"/>
      <c r="KOV44" s="23"/>
      <c r="KOW44" s="23"/>
      <c r="KOX44" s="23"/>
      <c r="KOY44" s="23"/>
      <c r="KOZ44" s="23"/>
      <c r="KPA44" s="23"/>
      <c r="KPB44" s="23"/>
      <c r="KPC44" s="23"/>
      <c r="KPD44" s="23"/>
      <c r="KPE44" s="23"/>
      <c r="KPF44" s="23"/>
      <c r="KPG44" s="23"/>
      <c r="KPH44" s="23"/>
      <c r="KPI44" s="23"/>
      <c r="KPJ44" s="23"/>
      <c r="KPK44" s="23"/>
      <c r="KPL44" s="23"/>
      <c r="KPM44" s="23"/>
      <c r="KPN44" s="23"/>
      <c r="KPO44" s="23"/>
      <c r="KPP44" s="23"/>
      <c r="KPQ44" s="23"/>
      <c r="KPR44" s="23"/>
      <c r="KPS44" s="23"/>
      <c r="KPT44" s="23"/>
      <c r="KPU44" s="23"/>
      <c r="KPV44" s="23"/>
      <c r="KPW44" s="23"/>
      <c r="KPX44" s="23"/>
      <c r="KPY44" s="23"/>
      <c r="KPZ44" s="23"/>
      <c r="KQA44" s="23"/>
      <c r="KQB44" s="23"/>
      <c r="KQC44" s="23"/>
      <c r="KQD44" s="23"/>
      <c r="KQE44" s="23"/>
      <c r="KQF44" s="23"/>
      <c r="KQG44" s="23"/>
      <c r="KQH44" s="23"/>
      <c r="KQI44" s="23"/>
      <c r="KQJ44" s="23"/>
      <c r="KQK44" s="23"/>
      <c r="KQL44" s="23"/>
      <c r="KQM44" s="23"/>
      <c r="KQN44" s="23"/>
      <c r="KQO44" s="23"/>
      <c r="KQP44" s="23"/>
      <c r="KQQ44" s="23"/>
      <c r="KQR44" s="23"/>
      <c r="KQS44" s="23"/>
      <c r="KQT44" s="23"/>
      <c r="KQU44" s="23"/>
      <c r="KQV44" s="23"/>
      <c r="KQW44" s="23"/>
      <c r="KQX44" s="23"/>
      <c r="KQY44" s="23"/>
      <c r="KQZ44" s="23"/>
      <c r="KRA44" s="23"/>
      <c r="KRB44" s="23"/>
      <c r="KRC44" s="23"/>
      <c r="KRD44" s="23"/>
      <c r="KRE44" s="23"/>
      <c r="KRF44" s="23"/>
      <c r="KRG44" s="23"/>
      <c r="KRH44" s="23"/>
      <c r="KRI44" s="23"/>
      <c r="KRJ44" s="23"/>
      <c r="KRK44" s="23"/>
      <c r="KRL44" s="23"/>
      <c r="KRM44" s="23"/>
      <c r="KRN44" s="23"/>
      <c r="KRO44" s="23"/>
      <c r="KRP44" s="23"/>
      <c r="KRQ44" s="23"/>
      <c r="KRR44" s="23"/>
      <c r="KRS44" s="23"/>
      <c r="KRT44" s="23"/>
      <c r="KRU44" s="23"/>
      <c r="KRV44" s="23"/>
      <c r="KRW44" s="23"/>
      <c r="KRX44" s="23"/>
      <c r="KRY44" s="23"/>
      <c r="KRZ44" s="23"/>
      <c r="KSA44" s="23"/>
      <c r="KSB44" s="23"/>
      <c r="KSC44" s="23"/>
      <c r="KSD44" s="23"/>
      <c r="KSE44" s="23"/>
      <c r="KSF44" s="23"/>
      <c r="KSG44" s="23"/>
      <c r="KSH44" s="23"/>
      <c r="KSI44" s="23"/>
      <c r="KSJ44" s="23"/>
      <c r="KSK44" s="23"/>
      <c r="KSL44" s="23"/>
      <c r="KSM44" s="23"/>
      <c r="KSN44" s="23"/>
      <c r="KSO44" s="23"/>
      <c r="KSP44" s="23"/>
      <c r="KSQ44" s="23"/>
      <c r="KSR44" s="23"/>
      <c r="KSS44" s="23"/>
      <c r="KST44" s="23"/>
      <c r="KSU44" s="23"/>
      <c r="KSV44" s="23"/>
      <c r="KSW44" s="23"/>
      <c r="KSX44" s="23"/>
      <c r="KSY44" s="23"/>
      <c r="KSZ44" s="23"/>
      <c r="KTA44" s="23"/>
      <c r="KTB44" s="23"/>
      <c r="KTC44" s="23"/>
      <c r="KTD44" s="23"/>
      <c r="KTE44" s="23"/>
      <c r="KTF44" s="23"/>
      <c r="KTG44" s="23"/>
      <c r="KTH44" s="23"/>
      <c r="KTI44" s="23"/>
      <c r="KTJ44" s="23"/>
      <c r="KTK44" s="23"/>
      <c r="KTL44" s="23"/>
      <c r="KTM44" s="23"/>
      <c r="KTN44" s="23"/>
      <c r="KTO44" s="23"/>
      <c r="KTP44" s="23"/>
      <c r="KTQ44" s="23"/>
      <c r="KTR44" s="23"/>
      <c r="KTS44" s="23"/>
      <c r="KTT44" s="23"/>
      <c r="KTU44" s="23"/>
      <c r="KTV44" s="23"/>
      <c r="KTW44" s="23"/>
      <c r="KTX44" s="23"/>
      <c r="KTY44" s="23"/>
      <c r="KTZ44" s="23"/>
      <c r="KUA44" s="23"/>
      <c r="KUB44" s="23"/>
      <c r="KUC44" s="23"/>
      <c r="KUD44" s="23"/>
      <c r="KUE44" s="23"/>
      <c r="KUF44" s="23"/>
      <c r="KUG44" s="23"/>
      <c r="KUH44" s="23"/>
      <c r="KUI44" s="23"/>
      <c r="KUJ44" s="23"/>
      <c r="KUK44" s="23"/>
      <c r="KUL44" s="23"/>
      <c r="KUM44" s="23"/>
      <c r="KUN44" s="23"/>
      <c r="KUO44" s="23"/>
      <c r="KUP44" s="23"/>
      <c r="KUQ44" s="23"/>
      <c r="KUR44" s="23"/>
      <c r="KUS44" s="23"/>
      <c r="KUT44" s="23"/>
      <c r="KUU44" s="23"/>
      <c r="KUV44" s="23"/>
      <c r="KUW44" s="23"/>
      <c r="KUX44" s="23"/>
      <c r="KUY44" s="23"/>
      <c r="KUZ44" s="23"/>
      <c r="KVA44" s="23"/>
      <c r="KVB44" s="23"/>
      <c r="KVC44" s="23"/>
      <c r="KVD44" s="23"/>
      <c r="KVE44" s="23"/>
      <c r="KVF44" s="23"/>
      <c r="KVG44" s="23"/>
      <c r="KVH44" s="23"/>
      <c r="KVI44" s="23"/>
      <c r="KVJ44" s="23"/>
      <c r="KVK44" s="23"/>
      <c r="KVL44" s="23"/>
      <c r="KVM44" s="23"/>
      <c r="KVN44" s="23"/>
      <c r="KVO44" s="23"/>
      <c r="KVP44" s="23"/>
      <c r="KVQ44" s="23"/>
      <c r="KVR44" s="23"/>
      <c r="KVS44" s="23"/>
      <c r="KVT44" s="23"/>
      <c r="KVU44" s="23"/>
      <c r="KVV44" s="23"/>
      <c r="KVW44" s="23"/>
      <c r="KVX44" s="23"/>
      <c r="KVY44" s="23"/>
      <c r="KVZ44" s="23"/>
      <c r="KWA44" s="23"/>
      <c r="KWB44" s="23"/>
      <c r="KWC44" s="23"/>
      <c r="KWD44" s="23"/>
      <c r="KWE44" s="23"/>
      <c r="KWF44" s="23"/>
      <c r="KWG44" s="23"/>
      <c r="KWH44" s="23"/>
      <c r="KWI44" s="23"/>
      <c r="KWJ44" s="23"/>
      <c r="KWK44" s="23"/>
      <c r="KWL44" s="23"/>
      <c r="KWM44" s="23"/>
      <c r="KWN44" s="23"/>
      <c r="KWO44" s="23"/>
      <c r="KWP44" s="23"/>
      <c r="KWQ44" s="23"/>
      <c r="KWR44" s="23"/>
      <c r="KWS44" s="23"/>
      <c r="KWT44" s="23"/>
      <c r="KWU44" s="23"/>
      <c r="KWV44" s="23"/>
      <c r="KWW44" s="23"/>
      <c r="KWX44" s="23"/>
      <c r="KWY44" s="23"/>
      <c r="KWZ44" s="23"/>
      <c r="KXA44" s="23"/>
      <c r="KXB44" s="23"/>
      <c r="KXC44" s="23"/>
      <c r="KXD44" s="23"/>
      <c r="KXE44" s="23"/>
      <c r="KXF44" s="23"/>
      <c r="KXG44" s="23"/>
      <c r="KXH44" s="23"/>
      <c r="KXI44" s="23"/>
      <c r="KXJ44" s="23"/>
      <c r="KXK44" s="23"/>
      <c r="KXL44" s="23"/>
      <c r="KXM44" s="23"/>
      <c r="KXN44" s="23"/>
      <c r="KXO44" s="23"/>
      <c r="KXP44" s="23"/>
      <c r="KXQ44" s="23"/>
      <c r="KXR44" s="23"/>
      <c r="KXS44" s="23"/>
      <c r="KXT44" s="23"/>
      <c r="KXU44" s="23"/>
      <c r="KXV44" s="23"/>
      <c r="KXW44" s="23"/>
      <c r="KXX44" s="23"/>
      <c r="KXY44" s="23"/>
      <c r="KXZ44" s="23"/>
      <c r="KYA44" s="23"/>
      <c r="KYB44" s="23"/>
      <c r="KYC44" s="23"/>
      <c r="KYD44" s="23"/>
      <c r="KYE44" s="23"/>
      <c r="KYF44" s="23"/>
      <c r="KYG44" s="23"/>
      <c r="KYH44" s="23"/>
      <c r="KYI44" s="23"/>
      <c r="KYJ44" s="23"/>
      <c r="KYK44" s="23"/>
      <c r="KYL44" s="23"/>
      <c r="KYM44" s="23"/>
      <c r="KYN44" s="23"/>
      <c r="KYO44" s="23"/>
      <c r="KYP44" s="23"/>
      <c r="KYQ44" s="23"/>
      <c r="KYR44" s="23"/>
      <c r="KYS44" s="23"/>
      <c r="KYT44" s="23"/>
      <c r="KYU44" s="23"/>
      <c r="KYV44" s="23"/>
      <c r="KYW44" s="23"/>
      <c r="KYX44" s="23"/>
      <c r="KYY44" s="23"/>
      <c r="KYZ44" s="23"/>
      <c r="KZA44" s="23"/>
      <c r="KZB44" s="23"/>
      <c r="KZC44" s="23"/>
      <c r="KZD44" s="23"/>
      <c r="KZE44" s="23"/>
      <c r="KZF44" s="23"/>
      <c r="KZG44" s="23"/>
      <c r="KZH44" s="23"/>
      <c r="KZI44" s="23"/>
      <c r="KZJ44" s="23"/>
      <c r="KZK44" s="23"/>
      <c r="KZL44" s="23"/>
      <c r="KZM44" s="23"/>
      <c r="KZN44" s="23"/>
      <c r="KZO44" s="23"/>
      <c r="KZP44" s="23"/>
      <c r="KZQ44" s="23"/>
      <c r="KZR44" s="23"/>
      <c r="KZS44" s="23"/>
      <c r="KZT44" s="23"/>
      <c r="KZU44" s="23"/>
      <c r="KZV44" s="23"/>
      <c r="KZW44" s="23"/>
      <c r="KZX44" s="23"/>
      <c r="KZY44" s="23"/>
      <c r="KZZ44" s="23"/>
      <c r="LAA44" s="23"/>
      <c r="LAB44" s="23"/>
      <c r="LAC44" s="23"/>
      <c r="LAD44" s="23"/>
      <c r="LAE44" s="23"/>
      <c r="LAF44" s="23"/>
      <c r="LAG44" s="23"/>
      <c r="LAH44" s="23"/>
      <c r="LAI44" s="23"/>
      <c r="LAJ44" s="23"/>
      <c r="LAK44" s="23"/>
      <c r="LAL44" s="23"/>
      <c r="LAM44" s="23"/>
      <c r="LAN44" s="23"/>
      <c r="LAO44" s="23"/>
      <c r="LAP44" s="23"/>
      <c r="LAQ44" s="23"/>
      <c r="LAR44" s="23"/>
      <c r="LAS44" s="23"/>
      <c r="LAT44" s="23"/>
      <c r="LAU44" s="23"/>
      <c r="LAV44" s="23"/>
      <c r="LAW44" s="23"/>
      <c r="LAX44" s="23"/>
      <c r="LAY44" s="23"/>
      <c r="LAZ44" s="23"/>
      <c r="LBA44" s="23"/>
      <c r="LBB44" s="23"/>
      <c r="LBC44" s="23"/>
      <c r="LBD44" s="23"/>
      <c r="LBE44" s="23"/>
      <c r="LBF44" s="23"/>
      <c r="LBG44" s="23"/>
      <c r="LBH44" s="23"/>
      <c r="LBI44" s="23"/>
      <c r="LBJ44" s="23"/>
      <c r="LBK44" s="23"/>
      <c r="LBL44" s="23"/>
      <c r="LBM44" s="23"/>
      <c r="LBN44" s="23"/>
      <c r="LBO44" s="23"/>
      <c r="LBP44" s="23"/>
      <c r="LBQ44" s="23"/>
      <c r="LBR44" s="23"/>
      <c r="LBS44" s="23"/>
      <c r="LBT44" s="23"/>
      <c r="LBU44" s="23"/>
      <c r="LBV44" s="23"/>
      <c r="LBW44" s="23"/>
      <c r="LBX44" s="23"/>
      <c r="LBY44" s="23"/>
      <c r="LBZ44" s="23"/>
      <c r="LCA44" s="23"/>
      <c r="LCB44" s="23"/>
      <c r="LCC44" s="23"/>
      <c r="LCD44" s="23"/>
      <c r="LCE44" s="23"/>
      <c r="LCF44" s="23"/>
      <c r="LCG44" s="23"/>
      <c r="LCH44" s="23"/>
      <c r="LCI44" s="23"/>
      <c r="LCJ44" s="23"/>
      <c r="LCK44" s="23"/>
      <c r="LCL44" s="23"/>
      <c r="LCM44" s="23"/>
      <c r="LCN44" s="23"/>
      <c r="LCO44" s="23"/>
      <c r="LCP44" s="23"/>
      <c r="LCQ44" s="23"/>
      <c r="LCR44" s="23"/>
      <c r="LCS44" s="23"/>
      <c r="LCT44" s="23"/>
      <c r="LCU44" s="23"/>
      <c r="LCV44" s="23"/>
      <c r="LCW44" s="23"/>
      <c r="LCX44" s="23"/>
      <c r="LCY44" s="23"/>
      <c r="LCZ44" s="23"/>
      <c r="LDA44" s="23"/>
      <c r="LDB44" s="23"/>
      <c r="LDC44" s="23"/>
      <c r="LDD44" s="23"/>
      <c r="LDE44" s="23"/>
      <c r="LDF44" s="23"/>
      <c r="LDG44" s="23"/>
      <c r="LDH44" s="23"/>
      <c r="LDI44" s="23"/>
      <c r="LDJ44" s="23"/>
      <c r="LDK44" s="23"/>
      <c r="LDL44" s="23"/>
      <c r="LDM44" s="23"/>
      <c r="LDN44" s="23"/>
      <c r="LDO44" s="23"/>
      <c r="LDP44" s="23"/>
      <c r="LDQ44" s="23"/>
      <c r="LDR44" s="23"/>
      <c r="LDS44" s="23"/>
      <c r="LDT44" s="23"/>
      <c r="LDU44" s="23"/>
      <c r="LDV44" s="23"/>
      <c r="LDW44" s="23"/>
      <c r="LDX44" s="23"/>
      <c r="LDY44" s="23"/>
      <c r="LDZ44" s="23"/>
      <c r="LEA44" s="23"/>
      <c r="LEB44" s="23"/>
      <c r="LEC44" s="23"/>
      <c r="LED44" s="23"/>
      <c r="LEE44" s="23"/>
      <c r="LEF44" s="23"/>
      <c r="LEG44" s="23"/>
      <c r="LEH44" s="23"/>
      <c r="LEI44" s="23"/>
      <c r="LEJ44" s="23"/>
      <c r="LEK44" s="23"/>
      <c r="LEL44" s="23"/>
      <c r="LEM44" s="23"/>
      <c r="LEN44" s="23"/>
      <c r="LEO44" s="23"/>
      <c r="LEP44" s="23"/>
      <c r="LEQ44" s="23"/>
      <c r="LER44" s="23"/>
      <c r="LES44" s="23"/>
      <c r="LET44" s="23"/>
      <c r="LEU44" s="23"/>
      <c r="LEV44" s="23"/>
      <c r="LEW44" s="23"/>
      <c r="LEX44" s="23"/>
      <c r="LEY44" s="23"/>
      <c r="LEZ44" s="23"/>
      <c r="LFA44" s="23"/>
      <c r="LFB44" s="23"/>
      <c r="LFC44" s="23"/>
      <c r="LFD44" s="23"/>
      <c r="LFE44" s="23"/>
      <c r="LFF44" s="23"/>
      <c r="LFG44" s="23"/>
      <c r="LFH44" s="23"/>
      <c r="LFI44" s="23"/>
      <c r="LFJ44" s="23"/>
      <c r="LFK44" s="23"/>
      <c r="LFL44" s="23"/>
      <c r="LFM44" s="23"/>
      <c r="LFN44" s="23"/>
      <c r="LFO44" s="23"/>
      <c r="LFP44" s="23"/>
      <c r="LFQ44" s="23"/>
      <c r="LFR44" s="23"/>
      <c r="LFS44" s="23"/>
      <c r="LFT44" s="23"/>
      <c r="LFU44" s="23"/>
      <c r="LFV44" s="23"/>
      <c r="LFW44" s="23"/>
      <c r="LFX44" s="23"/>
      <c r="LFY44" s="23"/>
      <c r="LFZ44" s="23"/>
      <c r="LGA44" s="23"/>
      <c r="LGB44" s="23"/>
      <c r="LGC44" s="23"/>
      <c r="LGD44" s="23"/>
      <c r="LGE44" s="23"/>
      <c r="LGF44" s="23"/>
      <c r="LGG44" s="23"/>
      <c r="LGH44" s="23"/>
      <c r="LGI44" s="23"/>
      <c r="LGJ44" s="23"/>
      <c r="LGK44" s="23"/>
      <c r="LGL44" s="23"/>
      <c r="LGM44" s="23"/>
      <c r="LGN44" s="23"/>
      <c r="LGO44" s="23"/>
      <c r="LGP44" s="23"/>
      <c r="LGQ44" s="23"/>
      <c r="LGR44" s="23"/>
      <c r="LGS44" s="23"/>
      <c r="LGT44" s="23"/>
      <c r="LGU44" s="23"/>
      <c r="LGV44" s="23"/>
      <c r="LGW44" s="23"/>
      <c r="LGX44" s="23"/>
      <c r="LGY44" s="23"/>
      <c r="LGZ44" s="23"/>
      <c r="LHA44" s="23"/>
      <c r="LHB44" s="23"/>
      <c r="LHC44" s="23"/>
      <c r="LHD44" s="23"/>
      <c r="LHE44" s="23"/>
      <c r="LHF44" s="23"/>
      <c r="LHG44" s="23"/>
      <c r="LHH44" s="23"/>
      <c r="LHI44" s="23"/>
      <c r="LHJ44" s="23"/>
      <c r="LHK44" s="23"/>
      <c r="LHL44" s="23"/>
      <c r="LHM44" s="23"/>
      <c r="LHN44" s="23"/>
      <c r="LHO44" s="23"/>
      <c r="LHP44" s="23"/>
      <c r="LHQ44" s="23"/>
      <c r="LHR44" s="23"/>
      <c r="LHS44" s="23"/>
      <c r="LHT44" s="23"/>
      <c r="LHU44" s="23"/>
      <c r="LHV44" s="23"/>
      <c r="LHW44" s="23"/>
      <c r="LHX44" s="23"/>
      <c r="LHY44" s="23"/>
      <c r="LHZ44" s="23"/>
      <c r="LIA44" s="23"/>
      <c r="LIB44" s="23"/>
      <c r="LIC44" s="23"/>
      <c r="LID44" s="23"/>
      <c r="LIE44" s="23"/>
      <c r="LIF44" s="23"/>
      <c r="LIG44" s="23"/>
      <c r="LIH44" s="23"/>
      <c r="LII44" s="23"/>
      <c r="LIJ44" s="23"/>
      <c r="LIK44" s="23"/>
      <c r="LIL44" s="23"/>
      <c r="LIM44" s="23"/>
      <c r="LIN44" s="23"/>
      <c r="LIO44" s="23"/>
      <c r="LIP44" s="23"/>
      <c r="LIQ44" s="23"/>
      <c r="LIR44" s="23"/>
      <c r="LIS44" s="23"/>
      <c r="LIT44" s="23"/>
      <c r="LIU44" s="23"/>
      <c r="LIV44" s="23"/>
      <c r="LIW44" s="23"/>
      <c r="LIX44" s="23"/>
      <c r="LIY44" s="23"/>
      <c r="LIZ44" s="23"/>
      <c r="LJA44" s="23"/>
      <c r="LJB44" s="23"/>
      <c r="LJC44" s="23"/>
      <c r="LJD44" s="23"/>
      <c r="LJE44" s="23"/>
      <c r="LJF44" s="23"/>
      <c r="LJG44" s="23"/>
      <c r="LJH44" s="23"/>
      <c r="LJI44" s="23"/>
      <c r="LJJ44" s="23"/>
      <c r="LJK44" s="23"/>
      <c r="LJL44" s="23"/>
      <c r="LJM44" s="23"/>
      <c r="LJN44" s="23"/>
      <c r="LJO44" s="23"/>
      <c r="LJP44" s="23"/>
      <c r="LJQ44" s="23"/>
      <c r="LJR44" s="23"/>
      <c r="LJS44" s="23"/>
      <c r="LJT44" s="23"/>
      <c r="LJU44" s="23"/>
      <c r="LJV44" s="23"/>
      <c r="LJW44" s="23"/>
      <c r="LJX44" s="23"/>
      <c r="LJY44" s="23"/>
      <c r="LJZ44" s="23"/>
      <c r="LKA44" s="23"/>
      <c r="LKB44" s="23"/>
      <c r="LKC44" s="23"/>
      <c r="LKD44" s="23"/>
      <c r="LKE44" s="23"/>
      <c r="LKF44" s="23"/>
      <c r="LKG44" s="23"/>
      <c r="LKH44" s="23"/>
      <c r="LKI44" s="23"/>
      <c r="LKJ44" s="23"/>
      <c r="LKK44" s="23"/>
      <c r="LKL44" s="23"/>
      <c r="LKM44" s="23"/>
      <c r="LKN44" s="23"/>
      <c r="LKO44" s="23"/>
      <c r="LKP44" s="23"/>
      <c r="LKQ44" s="23"/>
      <c r="LKR44" s="23"/>
      <c r="LKS44" s="23"/>
      <c r="LKT44" s="23"/>
      <c r="LKU44" s="23"/>
      <c r="LKV44" s="23"/>
      <c r="LKW44" s="23"/>
      <c r="LKX44" s="23"/>
      <c r="LKY44" s="23"/>
      <c r="LKZ44" s="23"/>
      <c r="LLA44" s="23"/>
      <c r="LLB44" s="23"/>
      <c r="LLC44" s="23"/>
      <c r="LLD44" s="23"/>
      <c r="LLE44" s="23"/>
      <c r="LLF44" s="23"/>
      <c r="LLG44" s="23"/>
      <c r="LLH44" s="23"/>
      <c r="LLI44" s="23"/>
      <c r="LLJ44" s="23"/>
      <c r="LLK44" s="23"/>
      <c r="LLL44" s="23"/>
      <c r="LLM44" s="23"/>
      <c r="LLN44" s="23"/>
      <c r="LLO44" s="23"/>
      <c r="LLP44" s="23"/>
      <c r="LLQ44" s="23"/>
      <c r="LLR44" s="23"/>
      <c r="LLS44" s="23"/>
      <c r="LLT44" s="23"/>
      <c r="LLU44" s="23"/>
      <c r="LLV44" s="23"/>
      <c r="LLW44" s="23"/>
      <c r="LLX44" s="23"/>
      <c r="LLY44" s="23"/>
      <c r="LLZ44" s="23"/>
      <c r="LMA44" s="23"/>
      <c r="LMB44" s="23"/>
      <c r="LMC44" s="23"/>
      <c r="LMD44" s="23"/>
      <c r="LME44" s="23"/>
      <c r="LMF44" s="23"/>
      <c r="LMG44" s="23"/>
      <c r="LMH44" s="23"/>
      <c r="LMI44" s="23"/>
      <c r="LMJ44" s="23"/>
      <c r="LMK44" s="23"/>
      <c r="LML44" s="23"/>
      <c r="LMM44" s="23"/>
      <c r="LMN44" s="23"/>
      <c r="LMO44" s="23"/>
      <c r="LMP44" s="23"/>
      <c r="LMQ44" s="23"/>
      <c r="LMR44" s="23"/>
      <c r="LMS44" s="23"/>
      <c r="LMT44" s="23"/>
      <c r="LMU44" s="23"/>
      <c r="LMV44" s="23"/>
      <c r="LMW44" s="23"/>
      <c r="LMX44" s="23"/>
      <c r="LMY44" s="23"/>
      <c r="LMZ44" s="23"/>
      <c r="LNA44" s="23"/>
      <c r="LNB44" s="23"/>
      <c r="LNC44" s="23"/>
      <c r="LND44" s="23"/>
      <c r="LNE44" s="23"/>
      <c r="LNF44" s="23"/>
      <c r="LNG44" s="23"/>
      <c r="LNH44" s="23"/>
      <c r="LNI44" s="23"/>
      <c r="LNJ44" s="23"/>
      <c r="LNK44" s="23"/>
      <c r="LNL44" s="23"/>
      <c r="LNM44" s="23"/>
      <c r="LNN44" s="23"/>
      <c r="LNO44" s="23"/>
      <c r="LNP44" s="23"/>
      <c r="LNQ44" s="23"/>
      <c r="LNR44" s="23"/>
      <c r="LNS44" s="23"/>
      <c r="LNT44" s="23"/>
      <c r="LNU44" s="23"/>
      <c r="LNV44" s="23"/>
      <c r="LNW44" s="23"/>
      <c r="LNX44" s="23"/>
      <c r="LNY44" s="23"/>
      <c r="LNZ44" s="23"/>
      <c r="LOA44" s="23"/>
      <c r="LOB44" s="23"/>
      <c r="LOC44" s="23"/>
      <c r="LOD44" s="23"/>
      <c r="LOE44" s="23"/>
      <c r="LOF44" s="23"/>
      <c r="LOG44" s="23"/>
      <c r="LOH44" s="23"/>
      <c r="LOI44" s="23"/>
      <c r="LOJ44" s="23"/>
      <c r="LOK44" s="23"/>
      <c r="LOL44" s="23"/>
      <c r="LOM44" s="23"/>
      <c r="LON44" s="23"/>
      <c r="LOO44" s="23"/>
      <c r="LOP44" s="23"/>
      <c r="LOQ44" s="23"/>
      <c r="LOR44" s="23"/>
      <c r="LOS44" s="23"/>
      <c r="LOT44" s="23"/>
      <c r="LOU44" s="23"/>
      <c r="LOV44" s="23"/>
      <c r="LOW44" s="23"/>
      <c r="LOX44" s="23"/>
      <c r="LOY44" s="23"/>
      <c r="LOZ44" s="23"/>
      <c r="LPA44" s="23"/>
      <c r="LPB44" s="23"/>
      <c r="LPC44" s="23"/>
      <c r="LPD44" s="23"/>
      <c r="LPE44" s="23"/>
      <c r="LPF44" s="23"/>
      <c r="LPG44" s="23"/>
      <c r="LPH44" s="23"/>
      <c r="LPI44" s="23"/>
      <c r="LPJ44" s="23"/>
      <c r="LPK44" s="23"/>
      <c r="LPL44" s="23"/>
      <c r="LPM44" s="23"/>
      <c r="LPN44" s="23"/>
      <c r="LPO44" s="23"/>
      <c r="LPP44" s="23"/>
      <c r="LPQ44" s="23"/>
      <c r="LPR44" s="23"/>
      <c r="LPS44" s="23"/>
      <c r="LPT44" s="23"/>
      <c r="LPU44" s="23"/>
      <c r="LPV44" s="23"/>
      <c r="LPW44" s="23"/>
      <c r="LPX44" s="23"/>
      <c r="LPY44" s="23"/>
      <c r="LPZ44" s="23"/>
      <c r="LQA44" s="23"/>
      <c r="LQB44" s="23"/>
      <c r="LQC44" s="23"/>
      <c r="LQD44" s="23"/>
      <c r="LQE44" s="23"/>
      <c r="LQF44" s="23"/>
      <c r="LQG44" s="23"/>
      <c r="LQH44" s="23"/>
      <c r="LQI44" s="23"/>
      <c r="LQJ44" s="23"/>
      <c r="LQK44" s="23"/>
      <c r="LQL44" s="23"/>
      <c r="LQM44" s="23"/>
      <c r="LQN44" s="23"/>
      <c r="LQO44" s="23"/>
      <c r="LQP44" s="23"/>
      <c r="LQQ44" s="23"/>
      <c r="LQR44" s="23"/>
      <c r="LQS44" s="23"/>
      <c r="LQT44" s="23"/>
      <c r="LQU44" s="23"/>
      <c r="LQV44" s="23"/>
      <c r="LQW44" s="23"/>
      <c r="LQX44" s="23"/>
      <c r="LQY44" s="23"/>
      <c r="LQZ44" s="23"/>
      <c r="LRA44" s="23"/>
      <c r="LRB44" s="23"/>
      <c r="LRC44" s="23"/>
      <c r="LRD44" s="23"/>
      <c r="LRE44" s="23"/>
      <c r="LRF44" s="23"/>
      <c r="LRG44" s="23"/>
      <c r="LRH44" s="23"/>
      <c r="LRI44" s="23"/>
      <c r="LRJ44" s="23"/>
      <c r="LRK44" s="23"/>
      <c r="LRL44" s="23"/>
      <c r="LRM44" s="23"/>
      <c r="LRN44" s="23"/>
      <c r="LRO44" s="23"/>
      <c r="LRP44" s="23"/>
      <c r="LRQ44" s="23"/>
      <c r="LRR44" s="23"/>
      <c r="LRS44" s="23"/>
      <c r="LRT44" s="23"/>
      <c r="LRU44" s="23"/>
      <c r="LRV44" s="23"/>
      <c r="LRW44" s="23"/>
      <c r="LRX44" s="23"/>
      <c r="LRY44" s="23"/>
      <c r="LRZ44" s="23"/>
      <c r="LSA44" s="23"/>
      <c r="LSB44" s="23"/>
      <c r="LSC44" s="23"/>
      <c r="LSD44" s="23"/>
      <c r="LSE44" s="23"/>
      <c r="LSF44" s="23"/>
      <c r="LSG44" s="23"/>
      <c r="LSH44" s="23"/>
      <c r="LSI44" s="23"/>
      <c r="LSJ44" s="23"/>
      <c r="LSK44" s="23"/>
      <c r="LSL44" s="23"/>
      <c r="LSM44" s="23"/>
      <c r="LSN44" s="23"/>
      <c r="LSO44" s="23"/>
      <c r="LSP44" s="23"/>
      <c r="LSQ44" s="23"/>
      <c r="LSR44" s="23"/>
      <c r="LSS44" s="23"/>
      <c r="LST44" s="23"/>
      <c r="LSU44" s="23"/>
      <c r="LSV44" s="23"/>
      <c r="LSW44" s="23"/>
      <c r="LSX44" s="23"/>
      <c r="LSY44" s="23"/>
      <c r="LSZ44" s="23"/>
      <c r="LTA44" s="23"/>
      <c r="LTB44" s="23"/>
      <c r="LTC44" s="23"/>
      <c r="LTD44" s="23"/>
      <c r="LTE44" s="23"/>
      <c r="LTF44" s="23"/>
      <c r="LTG44" s="23"/>
      <c r="LTH44" s="23"/>
      <c r="LTI44" s="23"/>
      <c r="LTJ44" s="23"/>
      <c r="LTK44" s="23"/>
      <c r="LTL44" s="23"/>
      <c r="LTM44" s="23"/>
      <c r="LTN44" s="23"/>
      <c r="LTO44" s="23"/>
      <c r="LTP44" s="23"/>
      <c r="LTQ44" s="23"/>
      <c r="LTR44" s="23"/>
      <c r="LTS44" s="23"/>
      <c r="LTT44" s="23"/>
      <c r="LTU44" s="23"/>
      <c r="LTV44" s="23"/>
      <c r="LTW44" s="23"/>
      <c r="LTX44" s="23"/>
      <c r="LTY44" s="23"/>
      <c r="LTZ44" s="23"/>
      <c r="LUA44" s="23"/>
      <c r="LUB44" s="23"/>
      <c r="LUC44" s="23"/>
      <c r="LUD44" s="23"/>
      <c r="LUE44" s="23"/>
      <c r="LUF44" s="23"/>
      <c r="LUG44" s="23"/>
      <c r="LUH44" s="23"/>
      <c r="LUI44" s="23"/>
      <c r="LUJ44" s="23"/>
      <c r="LUK44" s="23"/>
      <c r="LUL44" s="23"/>
      <c r="LUM44" s="23"/>
      <c r="LUN44" s="23"/>
      <c r="LUO44" s="23"/>
      <c r="LUP44" s="23"/>
      <c r="LUQ44" s="23"/>
      <c r="LUR44" s="23"/>
      <c r="LUS44" s="23"/>
      <c r="LUT44" s="23"/>
      <c r="LUU44" s="23"/>
      <c r="LUV44" s="23"/>
      <c r="LUW44" s="23"/>
      <c r="LUX44" s="23"/>
      <c r="LUY44" s="23"/>
      <c r="LUZ44" s="23"/>
      <c r="LVA44" s="23"/>
      <c r="LVB44" s="23"/>
      <c r="LVC44" s="23"/>
      <c r="LVD44" s="23"/>
      <c r="LVE44" s="23"/>
      <c r="LVF44" s="23"/>
      <c r="LVG44" s="23"/>
      <c r="LVH44" s="23"/>
      <c r="LVI44" s="23"/>
      <c r="LVJ44" s="23"/>
      <c r="LVK44" s="23"/>
      <c r="LVL44" s="23"/>
      <c r="LVM44" s="23"/>
      <c r="LVN44" s="23"/>
      <c r="LVO44" s="23"/>
      <c r="LVP44" s="23"/>
      <c r="LVQ44" s="23"/>
      <c r="LVR44" s="23"/>
      <c r="LVS44" s="23"/>
      <c r="LVT44" s="23"/>
      <c r="LVU44" s="23"/>
      <c r="LVV44" s="23"/>
      <c r="LVW44" s="23"/>
      <c r="LVX44" s="23"/>
      <c r="LVY44" s="23"/>
      <c r="LVZ44" s="23"/>
      <c r="LWA44" s="23"/>
      <c r="LWB44" s="23"/>
      <c r="LWC44" s="23"/>
      <c r="LWD44" s="23"/>
      <c r="LWE44" s="23"/>
      <c r="LWF44" s="23"/>
      <c r="LWG44" s="23"/>
      <c r="LWH44" s="23"/>
      <c r="LWI44" s="23"/>
      <c r="LWJ44" s="23"/>
      <c r="LWK44" s="23"/>
      <c r="LWL44" s="23"/>
      <c r="LWM44" s="23"/>
      <c r="LWN44" s="23"/>
      <c r="LWO44" s="23"/>
      <c r="LWP44" s="23"/>
      <c r="LWQ44" s="23"/>
      <c r="LWR44" s="23"/>
      <c r="LWS44" s="23"/>
      <c r="LWT44" s="23"/>
      <c r="LWU44" s="23"/>
      <c r="LWV44" s="23"/>
      <c r="LWW44" s="23"/>
      <c r="LWX44" s="23"/>
      <c r="LWY44" s="23"/>
      <c r="LWZ44" s="23"/>
      <c r="LXA44" s="23"/>
      <c r="LXB44" s="23"/>
      <c r="LXC44" s="23"/>
      <c r="LXD44" s="23"/>
      <c r="LXE44" s="23"/>
      <c r="LXF44" s="23"/>
      <c r="LXG44" s="23"/>
      <c r="LXH44" s="23"/>
      <c r="LXI44" s="23"/>
      <c r="LXJ44" s="23"/>
      <c r="LXK44" s="23"/>
      <c r="LXL44" s="23"/>
      <c r="LXM44" s="23"/>
      <c r="LXN44" s="23"/>
      <c r="LXO44" s="23"/>
      <c r="LXP44" s="23"/>
      <c r="LXQ44" s="23"/>
      <c r="LXR44" s="23"/>
      <c r="LXS44" s="23"/>
      <c r="LXT44" s="23"/>
      <c r="LXU44" s="23"/>
      <c r="LXV44" s="23"/>
      <c r="LXW44" s="23"/>
      <c r="LXX44" s="23"/>
      <c r="LXY44" s="23"/>
      <c r="LXZ44" s="23"/>
      <c r="LYA44" s="23"/>
      <c r="LYB44" s="23"/>
      <c r="LYC44" s="23"/>
      <c r="LYD44" s="23"/>
      <c r="LYE44" s="23"/>
      <c r="LYF44" s="23"/>
      <c r="LYG44" s="23"/>
      <c r="LYH44" s="23"/>
      <c r="LYI44" s="23"/>
      <c r="LYJ44" s="23"/>
      <c r="LYK44" s="23"/>
      <c r="LYL44" s="23"/>
      <c r="LYM44" s="23"/>
      <c r="LYN44" s="23"/>
      <c r="LYO44" s="23"/>
      <c r="LYP44" s="23"/>
      <c r="LYQ44" s="23"/>
      <c r="LYR44" s="23"/>
      <c r="LYS44" s="23"/>
      <c r="LYT44" s="23"/>
      <c r="LYU44" s="23"/>
      <c r="LYV44" s="23"/>
      <c r="LYW44" s="23"/>
      <c r="LYX44" s="23"/>
      <c r="LYY44" s="23"/>
      <c r="LYZ44" s="23"/>
      <c r="LZA44" s="23"/>
      <c r="LZB44" s="23"/>
      <c r="LZC44" s="23"/>
      <c r="LZD44" s="23"/>
      <c r="LZE44" s="23"/>
      <c r="LZF44" s="23"/>
      <c r="LZG44" s="23"/>
      <c r="LZH44" s="23"/>
      <c r="LZI44" s="23"/>
      <c r="LZJ44" s="23"/>
      <c r="LZK44" s="23"/>
      <c r="LZL44" s="23"/>
      <c r="LZM44" s="23"/>
      <c r="LZN44" s="23"/>
      <c r="LZO44" s="23"/>
      <c r="LZP44" s="23"/>
      <c r="LZQ44" s="23"/>
      <c r="LZR44" s="23"/>
      <c r="LZS44" s="23"/>
      <c r="LZT44" s="23"/>
      <c r="LZU44" s="23"/>
      <c r="LZV44" s="23"/>
      <c r="LZW44" s="23"/>
      <c r="LZX44" s="23"/>
      <c r="LZY44" s="23"/>
      <c r="LZZ44" s="23"/>
      <c r="MAA44" s="23"/>
      <c r="MAB44" s="23"/>
      <c r="MAC44" s="23"/>
      <c r="MAD44" s="23"/>
      <c r="MAE44" s="23"/>
      <c r="MAF44" s="23"/>
      <c r="MAG44" s="23"/>
      <c r="MAH44" s="23"/>
      <c r="MAI44" s="23"/>
      <c r="MAJ44" s="23"/>
      <c r="MAK44" s="23"/>
      <c r="MAL44" s="23"/>
      <c r="MAM44" s="23"/>
      <c r="MAN44" s="23"/>
      <c r="MAO44" s="23"/>
      <c r="MAP44" s="23"/>
      <c r="MAQ44" s="23"/>
      <c r="MAR44" s="23"/>
      <c r="MAS44" s="23"/>
      <c r="MAT44" s="23"/>
      <c r="MAU44" s="23"/>
      <c r="MAV44" s="23"/>
      <c r="MAW44" s="23"/>
      <c r="MAX44" s="23"/>
      <c r="MAY44" s="23"/>
      <c r="MAZ44" s="23"/>
      <c r="MBA44" s="23"/>
      <c r="MBB44" s="23"/>
      <c r="MBC44" s="23"/>
      <c r="MBD44" s="23"/>
      <c r="MBE44" s="23"/>
      <c r="MBF44" s="23"/>
      <c r="MBG44" s="23"/>
      <c r="MBH44" s="23"/>
      <c r="MBI44" s="23"/>
      <c r="MBJ44" s="23"/>
      <c r="MBK44" s="23"/>
      <c r="MBL44" s="23"/>
      <c r="MBM44" s="23"/>
      <c r="MBN44" s="23"/>
      <c r="MBO44" s="23"/>
      <c r="MBP44" s="23"/>
      <c r="MBQ44" s="23"/>
      <c r="MBR44" s="23"/>
      <c r="MBS44" s="23"/>
      <c r="MBT44" s="23"/>
      <c r="MBU44" s="23"/>
      <c r="MBV44" s="23"/>
      <c r="MBW44" s="23"/>
      <c r="MBX44" s="23"/>
      <c r="MBY44" s="23"/>
      <c r="MBZ44" s="23"/>
      <c r="MCA44" s="23"/>
      <c r="MCB44" s="23"/>
      <c r="MCC44" s="23"/>
      <c r="MCD44" s="23"/>
      <c r="MCE44" s="23"/>
      <c r="MCF44" s="23"/>
      <c r="MCG44" s="23"/>
      <c r="MCH44" s="23"/>
      <c r="MCI44" s="23"/>
      <c r="MCJ44" s="23"/>
      <c r="MCK44" s="23"/>
      <c r="MCL44" s="23"/>
      <c r="MCM44" s="23"/>
      <c r="MCN44" s="23"/>
      <c r="MCO44" s="23"/>
      <c r="MCP44" s="23"/>
      <c r="MCQ44" s="23"/>
      <c r="MCR44" s="23"/>
      <c r="MCS44" s="23"/>
      <c r="MCT44" s="23"/>
      <c r="MCU44" s="23"/>
      <c r="MCV44" s="23"/>
      <c r="MCW44" s="23"/>
      <c r="MCX44" s="23"/>
      <c r="MCY44" s="23"/>
      <c r="MCZ44" s="23"/>
      <c r="MDA44" s="23"/>
      <c r="MDB44" s="23"/>
      <c r="MDC44" s="23"/>
      <c r="MDD44" s="23"/>
      <c r="MDE44" s="23"/>
      <c r="MDF44" s="23"/>
      <c r="MDG44" s="23"/>
      <c r="MDH44" s="23"/>
      <c r="MDI44" s="23"/>
      <c r="MDJ44" s="23"/>
      <c r="MDK44" s="23"/>
      <c r="MDL44" s="23"/>
      <c r="MDM44" s="23"/>
      <c r="MDN44" s="23"/>
      <c r="MDO44" s="23"/>
      <c r="MDP44" s="23"/>
      <c r="MDQ44" s="23"/>
      <c r="MDR44" s="23"/>
      <c r="MDS44" s="23"/>
      <c r="MDT44" s="23"/>
      <c r="MDU44" s="23"/>
      <c r="MDV44" s="23"/>
      <c r="MDW44" s="23"/>
      <c r="MDX44" s="23"/>
      <c r="MDY44" s="23"/>
      <c r="MDZ44" s="23"/>
      <c r="MEA44" s="23"/>
      <c r="MEB44" s="23"/>
      <c r="MEC44" s="23"/>
      <c r="MED44" s="23"/>
      <c r="MEE44" s="23"/>
      <c r="MEF44" s="23"/>
      <c r="MEG44" s="23"/>
      <c r="MEH44" s="23"/>
      <c r="MEI44" s="23"/>
      <c r="MEJ44" s="23"/>
      <c r="MEK44" s="23"/>
      <c r="MEL44" s="23"/>
      <c r="MEM44" s="23"/>
      <c r="MEN44" s="23"/>
      <c r="MEO44" s="23"/>
      <c r="MEP44" s="23"/>
      <c r="MEQ44" s="23"/>
      <c r="MER44" s="23"/>
      <c r="MES44" s="23"/>
      <c r="MET44" s="23"/>
      <c r="MEU44" s="23"/>
      <c r="MEV44" s="23"/>
      <c r="MEW44" s="23"/>
      <c r="MEX44" s="23"/>
      <c r="MEY44" s="23"/>
      <c r="MEZ44" s="23"/>
      <c r="MFA44" s="23"/>
      <c r="MFB44" s="23"/>
      <c r="MFC44" s="23"/>
      <c r="MFD44" s="23"/>
      <c r="MFE44" s="23"/>
      <c r="MFF44" s="23"/>
      <c r="MFG44" s="23"/>
      <c r="MFH44" s="23"/>
      <c r="MFI44" s="23"/>
      <c r="MFJ44" s="23"/>
      <c r="MFK44" s="23"/>
      <c r="MFL44" s="23"/>
      <c r="MFM44" s="23"/>
      <c r="MFN44" s="23"/>
      <c r="MFO44" s="23"/>
      <c r="MFP44" s="23"/>
      <c r="MFQ44" s="23"/>
      <c r="MFR44" s="23"/>
      <c r="MFS44" s="23"/>
      <c r="MFT44" s="23"/>
      <c r="MFU44" s="23"/>
      <c r="MFV44" s="23"/>
      <c r="MFW44" s="23"/>
      <c r="MFX44" s="23"/>
      <c r="MFY44" s="23"/>
      <c r="MFZ44" s="23"/>
      <c r="MGA44" s="23"/>
      <c r="MGB44" s="23"/>
      <c r="MGC44" s="23"/>
      <c r="MGD44" s="23"/>
      <c r="MGE44" s="23"/>
      <c r="MGF44" s="23"/>
      <c r="MGG44" s="23"/>
      <c r="MGH44" s="23"/>
      <c r="MGI44" s="23"/>
      <c r="MGJ44" s="23"/>
      <c r="MGK44" s="23"/>
      <c r="MGL44" s="23"/>
      <c r="MGM44" s="23"/>
      <c r="MGN44" s="23"/>
      <c r="MGO44" s="23"/>
      <c r="MGP44" s="23"/>
      <c r="MGQ44" s="23"/>
      <c r="MGR44" s="23"/>
      <c r="MGS44" s="23"/>
      <c r="MGT44" s="23"/>
      <c r="MGU44" s="23"/>
      <c r="MGV44" s="23"/>
      <c r="MGW44" s="23"/>
      <c r="MGX44" s="23"/>
      <c r="MGY44" s="23"/>
      <c r="MGZ44" s="23"/>
      <c r="MHA44" s="23"/>
      <c r="MHB44" s="23"/>
      <c r="MHC44" s="23"/>
      <c r="MHD44" s="23"/>
      <c r="MHE44" s="23"/>
      <c r="MHF44" s="23"/>
      <c r="MHG44" s="23"/>
      <c r="MHH44" s="23"/>
      <c r="MHI44" s="23"/>
      <c r="MHJ44" s="23"/>
      <c r="MHK44" s="23"/>
      <c r="MHL44" s="23"/>
      <c r="MHM44" s="23"/>
      <c r="MHN44" s="23"/>
      <c r="MHO44" s="23"/>
      <c r="MHP44" s="23"/>
      <c r="MHQ44" s="23"/>
      <c r="MHR44" s="23"/>
      <c r="MHS44" s="23"/>
      <c r="MHT44" s="23"/>
      <c r="MHU44" s="23"/>
      <c r="MHV44" s="23"/>
      <c r="MHW44" s="23"/>
      <c r="MHX44" s="23"/>
      <c r="MHY44" s="23"/>
      <c r="MHZ44" s="23"/>
      <c r="MIA44" s="23"/>
      <c r="MIB44" s="23"/>
      <c r="MIC44" s="23"/>
      <c r="MID44" s="23"/>
      <c r="MIE44" s="23"/>
      <c r="MIF44" s="23"/>
      <c r="MIG44" s="23"/>
      <c r="MIH44" s="23"/>
      <c r="MII44" s="23"/>
      <c r="MIJ44" s="23"/>
      <c r="MIK44" s="23"/>
      <c r="MIL44" s="23"/>
      <c r="MIM44" s="23"/>
      <c r="MIN44" s="23"/>
      <c r="MIO44" s="23"/>
      <c r="MIP44" s="23"/>
      <c r="MIQ44" s="23"/>
      <c r="MIR44" s="23"/>
      <c r="MIS44" s="23"/>
      <c r="MIT44" s="23"/>
      <c r="MIU44" s="23"/>
      <c r="MIV44" s="23"/>
      <c r="MIW44" s="23"/>
      <c r="MIX44" s="23"/>
      <c r="MIY44" s="23"/>
      <c r="MIZ44" s="23"/>
      <c r="MJA44" s="23"/>
      <c r="MJB44" s="23"/>
      <c r="MJC44" s="23"/>
      <c r="MJD44" s="23"/>
      <c r="MJE44" s="23"/>
      <c r="MJF44" s="23"/>
      <c r="MJG44" s="23"/>
      <c r="MJH44" s="23"/>
      <c r="MJI44" s="23"/>
      <c r="MJJ44" s="23"/>
      <c r="MJK44" s="23"/>
      <c r="MJL44" s="23"/>
      <c r="MJM44" s="23"/>
      <c r="MJN44" s="23"/>
      <c r="MJO44" s="23"/>
      <c r="MJP44" s="23"/>
      <c r="MJQ44" s="23"/>
      <c r="MJR44" s="23"/>
      <c r="MJS44" s="23"/>
      <c r="MJT44" s="23"/>
      <c r="MJU44" s="23"/>
      <c r="MJV44" s="23"/>
      <c r="MJW44" s="23"/>
      <c r="MJX44" s="23"/>
      <c r="MJY44" s="23"/>
      <c r="MJZ44" s="23"/>
      <c r="MKA44" s="23"/>
      <c r="MKB44" s="23"/>
      <c r="MKC44" s="23"/>
      <c r="MKD44" s="23"/>
      <c r="MKE44" s="23"/>
      <c r="MKF44" s="23"/>
      <c r="MKG44" s="23"/>
      <c r="MKH44" s="23"/>
      <c r="MKI44" s="23"/>
      <c r="MKJ44" s="23"/>
      <c r="MKK44" s="23"/>
      <c r="MKL44" s="23"/>
      <c r="MKM44" s="23"/>
      <c r="MKN44" s="23"/>
      <c r="MKO44" s="23"/>
      <c r="MKP44" s="23"/>
      <c r="MKQ44" s="23"/>
      <c r="MKR44" s="23"/>
      <c r="MKS44" s="23"/>
      <c r="MKT44" s="23"/>
      <c r="MKU44" s="23"/>
      <c r="MKV44" s="23"/>
      <c r="MKW44" s="23"/>
      <c r="MKX44" s="23"/>
      <c r="MKY44" s="23"/>
      <c r="MKZ44" s="23"/>
      <c r="MLA44" s="23"/>
      <c r="MLB44" s="23"/>
      <c r="MLC44" s="23"/>
      <c r="MLD44" s="23"/>
      <c r="MLE44" s="23"/>
      <c r="MLF44" s="23"/>
      <c r="MLG44" s="23"/>
      <c r="MLH44" s="23"/>
      <c r="MLI44" s="23"/>
      <c r="MLJ44" s="23"/>
      <c r="MLK44" s="23"/>
      <c r="MLL44" s="23"/>
      <c r="MLM44" s="23"/>
      <c r="MLN44" s="23"/>
      <c r="MLO44" s="23"/>
      <c r="MLP44" s="23"/>
      <c r="MLQ44" s="23"/>
      <c r="MLR44" s="23"/>
      <c r="MLS44" s="23"/>
      <c r="MLT44" s="23"/>
      <c r="MLU44" s="23"/>
      <c r="MLV44" s="23"/>
      <c r="MLW44" s="23"/>
      <c r="MLX44" s="23"/>
      <c r="MLY44" s="23"/>
      <c r="MLZ44" s="23"/>
      <c r="MMA44" s="23"/>
      <c r="MMB44" s="23"/>
      <c r="MMC44" s="23"/>
      <c r="MMD44" s="23"/>
      <c r="MME44" s="23"/>
      <c r="MMF44" s="23"/>
      <c r="MMG44" s="23"/>
      <c r="MMH44" s="23"/>
      <c r="MMI44" s="23"/>
      <c r="MMJ44" s="23"/>
      <c r="MMK44" s="23"/>
      <c r="MML44" s="23"/>
      <c r="MMM44" s="23"/>
      <c r="MMN44" s="23"/>
      <c r="MMO44" s="23"/>
      <c r="MMP44" s="23"/>
      <c r="MMQ44" s="23"/>
      <c r="MMR44" s="23"/>
      <c r="MMS44" s="23"/>
      <c r="MMT44" s="23"/>
      <c r="MMU44" s="23"/>
      <c r="MMV44" s="23"/>
      <c r="MMW44" s="23"/>
      <c r="MMX44" s="23"/>
      <c r="MMY44" s="23"/>
      <c r="MMZ44" s="23"/>
      <c r="MNA44" s="23"/>
      <c r="MNB44" s="23"/>
      <c r="MNC44" s="23"/>
      <c r="MND44" s="23"/>
      <c r="MNE44" s="23"/>
      <c r="MNF44" s="23"/>
      <c r="MNG44" s="23"/>
      <c r="MNH44" s="23"/>
      <c r="MNI44" s="23"/>
      <c r="MNJ44" s="23"/>
      <c r="MNK44" s="23"/>
      <c r="MNL44" s="23"/>
      <c r="MNM44" s="23"/>
      <c r="MNN44" s="23"/>
      <c r="MNO44" s="23"/>
      <c r="MNP44" s="23"/>
      <c r="MNQ44" s="23"/>
      <c r="MNR44" s="23"/>
      <c r="MNS44" s="23"/>
      <c r="MNT44" s="23"/>
      <c r="MNU44" s="23"/>
      <c r="MNV44" s="23"/>
      <c r="MNW44" s="23"/>
      <c r="MNX44" s="23"/>
      <c r="MNY44" s="23"/>
      <c r="MNZ44" s="23"/>
      <c r="MOA44" s="23"/>
      <c r="MOB44" s="23"/>
      <c r="MOC44" s="23"/>
      <c r="MOD44" s="23"/>
      <c r="MOE44" s="23"/>
      <c r="MOF44" s="23"/>
      <c r="MOG44" s="23"/>
      <c r="MOH44" s="23"/>
      <c r="MOI44" s="23"/>
      <c r="MOJ44" s="23"/>
      <c r="MOK44" s="23"/>
      <c r="MOL44" s="23"/>
      <c r="MOM44" s="23"/>
      <c r="MON44" s="23"/>
      <c r="MOO44" s="23"/>
      <c r="MOP44" s="23"/>
      <c r="MOQ44" s="23"/>
      <c r="MOR44" s="23"/>
      <c r="MOS44" s="23"/>
      <c r="MOT44" s="23"/>
      <c r="MOU44" s="23"/>
      <c r="MOV44" s="23"/>
      <c r="MOW44" s="23"/>
      <c r="MOX44" s="23"/>
      <c r="MOY44" s="23"/>
      <c r="MOZ44" s="23"/>
      <c r="MPA44" s="23"/>
      <c r="MPB44" s="23"/>
      <c r="MPC44" s="23"/>
      <c r="MPD44" s="23"/>
      <c r="MPE44" s="23"/>
      <c r="MPF44" s="23"/>
      <c r="MPG44" s="23"/>
      <c r="MPH44" s="23"/>
      <c r="MPI44" s="23"/>
      <c r="MPJ44" s="23"/>
      <c r="MPK44" s="23"/>
      <c r="MPL44" s="23"/>
      <c r="MPM44" s="23"/>
      <c r="MPN44" s="23"/>
      <c r="MPO44" s="23"/>
      <c r="MPP44" s="23"/>
      <c r="MPQ44" s="23"/>
      <c r="MPR44" s="23"/>
      <c r="MPS44" s="23"/>
      <c r="MPT44" s="23"/>
      <c r="MPU44" s="23"/>
      <c r="MPV44" s="23"/>
      <c r="MPW44" s="23"/>
      <c r="MPX44" s="23"/>
      <c r="MPY44" s="23"/>
      <c r="MPZ44" s="23"/>
      <c r="MQA44" s="23"/>
      <c r="MQB44" s="23"/>
      <c r="MQC44" s="23"/>
      <c r="MQD44" s="23"/>
      <c r="MQE44" s="23"/>
      <c r="MQF44" s="23"/>
      <c r="MQG44" s="23"/>
      <c r="MQH44" s="23"/>
      <c r="MQI44" s="23"/>
      <c r="MQJ44" s="23"/>
      <c r="MQK44" s="23"/>
      <c r="MQL44" s="23"/>
      <c r="MQM44" s="23"/>
      <c r="MQN44" s="23"/>
      <c r="MQO44" s="23"/>
      <c r="MQP44" s="23"/>
      <c r="MQQ44" s="23"/>
      <c r="MQR44" s="23"/>
      <c r="MQS44" s="23"/>
      <c r="MQT44" s="23"/>
      <c r="MQU44" s="23"/>
      <c r="MQV44" s="23"/>
      <c r="MQW44" s="23"/>
      <c r="MQX44" s="23"/>
      <c r="MQY44" s="23"/>
      <c r="MQZ44" s="23"/>
      <c r="MRA44" s="23"/>
      <c r="MRB44" s="23"/>
      <c r="MRC44" s="23"/>
      <c r="MRD44" s="23"/>
      <c r="MRE44" s="23"/>
      <c r="MRF44" s="23"/>
      <c r="MRG44" s="23"/>
      <c r="MRH44" s="23"/>
      <c r="MRI44" s="23"/>
      <c r="MRJ44" s="23"/>
      <c r="MRK44" s="23"/>
      <c r="MRL44" s="23"/>
      <c r="MRM44" s="23"/>
      <c r="MRN44" s="23"/>
      <c r="MRO44" s="23"/>
      <c r="MRP44" s="23"/>
      <c r="MRQ44" s="23"/>
      <c r="MRR44" s="23"/>
      <c r="MRS44" s="23"/>
      <c r="MRT44" s="23"/>
      <c r="MRU44" s="23"/>
      <c r="MRV44" s="23"/>
      <c r="MRW44" s="23"/>
      <c r="MRX44" s="23"/>
      <c r="MRY44" s="23"/>
      <c r="MRZ44" s="23"/>
      <c r="MSA44" s="23"/>
      <c r="MSB44" s="23"/>
      <c r="MSC44" s="23"/>
      <c r="MSD44" s="23"/>
      <c r="MSE44" s="23"/>
      <c r="MSF44" s="23"/>
      <c r="MSG44" s="23"/>
      <c r="MSH44" s="23"/>
      <c r="MSI44" s="23"/>
      <c r="MSJ44" s="23"/>
      <c r="MSK44" s="23"/>
      <c r="MSL44" s="23"/>
      <c r="MSM44" s="23"/>
      <c r="MSN44" s="23"/>
      <c r="MSO44" s="23"/>
      <c r="MSP44" s="23"/>
      <c r="MSQ44" s="23"/>
      <c r="MSR44" s="23"/>
      <c r="MSS44" s="23"/>
      <c r="MST44" s="23"/>
      <c r="MSU44" s="23"/>
      <c r="MSV44" s="23"/>
      <c r="MSW44" s="23"/>
      <c r="MSX44" s="23"/>
      <c r="MSY44" s="23"/>
      <c r="MSZ44" s="23"/>
      <c r="MTA44" s="23"/>
      <c r="MTB44" s="23"/>
      <c r="MTC44" s="23"/>
      <c r="MTD44" s="23"/>
      <c r="MTE44" s="23"/>
      <c r="MTF44" s="23"/>
      <c r="MTG44" s="23"/>
      <c r="MTH44" s="23"/>
      <c r="MTI44" s="23"/>
      <c r="MTJ44" s="23"/>
      <c r="MTK44" s="23"/>
      <c r="MTL44" s="23"/>
      <c r="MTM44" s="23"/>
      <c r="MTN44" s="23"/>
      <c r="MTO44" s="23"/>
      <c r="MTP44" s="23"/>
      <c r="MTQ44" s="23"/>
      <c r="MTR44" s="23"/>
      <c r="MTS44" s="23"/>
      <c r="MTT44" s="23"/>
      <c r="MTU44" s="23"/>
      <c r="MTV44" s="23"/>
      <c r="MTW44" s="23"/>
      <c r="MTX44" s="23"/>
      <c r="MTY44" s="23"/>
      <c r="MTZ44" s="23"/>
      <c r="MUA44" s="23"/>
      <c r="MUB44" s="23"/>
      <c r="MUC44" s="23"/>
      <c r="MUD44" s="23"/>
      <c r="MUE44" s="23"/>
      <c r="MUF44" s="23"/>
      <c r="MUG44" s="23"/>
      <c r="MUH44" s="23"/>
      <c r="MUI44" s="23"/>
      <c r="MUJ44" s="23"/>
      <c r="MUK44" s="23"/>
      <c r="MUL44" s="23"/>
      <c r="MUM44" s="23"/>
      <c r="MUN44" s="23"/>
      <c r="MUO44" s="23"/>
      <c r="MUP44" s="23"/>
      <c r="MUQ44" s="23"/>
      <c r="MUR44" s="23"/>
      <c r="MUS44" s="23"/>
      <c r="MUT44" s="23"/>
      <c r="MUU44" s="23"/>
      <c r="MUV44" s="23"/>
      <c r="MUW44" s="23"/>
      <c r="MUX44" s="23"/>
      <c r="MUY44" s="23"/>
      <c r="MUZ44" s="23"/>
      <c r="MVA44" s="23"/>
      <c r="MVB44" s="23"/>
      <c r="MVC44" s="23"/>
      <c r="MVD44" s="23"/>
      <c r="MVE44" s="23"/>
      <c r="MVF44" s="23"/>
      <c r="MVG44" s="23"/>
      <c r="MVH44" s="23"/>
      <c r="MVI44" s="23"/>
      <c r="MVJ44" s="23"/>
      <c r="MVK44" s="23"/>
      <c r="MVL44" s="23"/>
      <c r="MVM44" s="23"/>
      <c r="MVN44" s="23"/>
      <c r="MVO44" s="23"/>
      <c r="MVP44" s="23"/>
      <c r="MVQ44" s="23"/>
      <c r="MVR44" s="23"/>
      <c r="MVS44" s="23"/>
      <c r="MVT44" s="23"/>
      <c r="MVU44" s="23"/>
      <c r="MVV44" s="23"/>
      <c r="MVW44" s="23"/>
      <c r="MVX44" s="23"/>
      <c r="MVY44" s="23"/>
      <c r="MVZ44" s="23"/>
      <c r="MWA44" s="23"/>
      <c r="MWB44" s="23"/>
      <c r="MWC44" s="23"/>
      <c r="MWD44" s="23"/>
      <c r="MWE44" s="23"/>
      <c r="MWF44" s="23"/>
      <c r="MWG44" s="23"/>
      <c r="MWH44" s="23"/>
      <c r="MWI44" s="23"/>
      <c r="MWJ44" s="23"/>
      <c r="MWK44" s="23"/>
      <c r="MWL44" s="23"/>
      <c r="MWM44" s="23"/>
      <c r="MWN44" s="23"/>
      <c r="MWO44" s="23"/>
      <c r="MWP44" s="23"/>
      <c r="MWQ44" s="23"/>
      <c r="MWR44" s="23"/>
      <c r="MWS44" s="23"/>
      <c r="MWT44" s="23"/>
      <c r="MWU44" s="23"/>
      <c r="MWV44" s="23"/>
      <c r="MWW44" s="23"/>
      <c r="MWX44" s="23"/>
      <c r="MWY44" s="23"/>
      <c r="MWZ44" s="23"/>
      <c r="MXA44" s="23"/>
      <c r="MXB44" s="23"/>
      <c r="MXC44" s="23"/>
      <c r="MXD44" s="23"/>
      <c r="MXE44" s="23"/>
      <c r="MXF44" s="23"/>
      <c r="MXG44" s="23"/>
      <c r="MXH44" s="23"/>
      <c r="MXI44" s="23"/>
      <c r="MXJ44" s="23"/>
      <c r="MXK44" s="23"/>
      <c r="MXL44" s="23"/>
      <c r="MXM44" s="23"/>
      <c r="MXN44" s="23"/>
      <c r="MXO44" s="23"/>
      <c r="MXP44" s="23"/>
      <c r="MXQ44" s="23"/>
      <c r="MXR44" s="23"/>
      <c r="MXS44" s="23"/>
      <c r="MXT44" s="23"/>
      <c r="MXU44" s="23"/>
      <c r="MXV44" s="23"/>
      <c r="MXW44" s="23"/>
      <c r="MXX44" s="23"/>
      <c r="MXY44" s="23"/>
      <c r="MXZ44" s="23"/>
      <c r="MYA44" s="23"/>
      <c r="MYB44" s="23"/>
      <c r="MYC44" s="23"/>
      <c r="MYD44" s="23"/>
      <c r="MYE44" s="23"/>
      <c r="MYF44" s="23"/>
      <c r="MYG44" s="23"/>
      <c r="MYH44" s="23"/>
      <c r="MYI44" s="23"/>
      <c r="MYJ44" s="23"/>
      <c r="MYK44" s="23"/>
      <c r="MYL44" s="23"/>
      <c r="MYM44" s="23"/>
      <c r="MYN44" s="23"/>
      <c r="MYO44" s="23"/>
      <c r="MYP44" s="23"/>
      <c r="MYQ44" s="23"/>
      <c r="MYR44" s="23"/>
      <c r="MYS44" s="23"/>
      <c r="MYT44" s="23"/>
      <c r="MYU44" s="23"/>
      <c r="MYV44" s="23"/>
      <c r="MYW44" s="23"/>
      <c r="MYX44" s="23"/>
      <c r="MYY44" s="23"/>
      <c r="MYZ44" s="23"/>
      <c r="MZA44" s="23"/>
      <c r="MZB44" s="23"/>
      <c r="MZC44" s="23"/>
      <c r="MZD44" s="23"/>
      <c r="MZE44" s="23"/>
      <c r="MZF44" s="23"/>
      <c r="MZG44" s="23"/>
      <c r="MZH44" s="23"/>
      <c r="MZI44" s="23"/>
      <c r="MZJ44" s="23"/>
      <c r="MZK44" s="23"/>
      <c r="MZL44" s="23"/>
      <c r="MZM44" s="23"/>
      <c r="MZN44" s="23"/>
      <c r="MZO44" s="23"/>
      <c r="MZP44" s="23"/>
      <c r="MZQ44" s="23"/>
      <c r="MZR44" s="23"/>
      <c r="MZS44" s="23"/>
      <c r="MZT44" s="23"/>
      <c r="MZU44" s="23"/>
      <c r="MZV44" s="23"/>
      <c r="MZW44" s="23"/>
      <c r="MZX44" s="23"/>
      <c r="MZY44" s="23"/>
      <c r="MZZ44" s="23"/>
      <c r="NAA44" s="23"/>
      <c r="NAB44" s="23"/>
      <c r="NAC44" s="23"/>
      <c r="NAD44" s="23"/>
      <c r="NAE44" s="23"/>
      <c r="NAF44" s="23"/>
      <c r="NAG44" s="23"/>
      <c r="NAH44" s="23"/>
      <c r="NAI44" s="23"/>
      <c r="NAJ44" s="23"/>
      <c r="NAK44" s="23"/>
      <c r="NAL44" s="23"/>
      <c r="NAM44" s="23"/>
      <c r="NAN44" s="23"/>
      <c r="NAO44" s="23"/>
      <c r="NAP44" s="23"/>
      <c r="NAQ44" s="23"/>
      <c r="NAR44" s="23"/>
      <c r="NAS44" s="23"/>
      <c r="NAT44" s="23"/>
      <c r="NAU44" s="23"/>
      <c r="NAV44" s="23"/>
      <c r="NAW44" s="23"/>
      <c r="NAX44" s="23"/>
      <c r="NAY44" s="23"/>
      <c r="NAZ44" s="23"/>
      <c r="NBA44" s="23"/>
      <c r="NBB44" s="23"/>
      <c r="NBC44" s="23"/>
      <c r="NBD44" s="23"/>
      <c r="NBE44" s="23"/>
      <c r="NBF44" s="23"/>
      <c r="NBG44" s="23"/>
      <c r="NBH44" s="23"/>
      <c r="NBI44" s="23"/>
      <c r="NBJ44" s="23"/>
      <c r="NBK44" s="23"/>
      <c r="NBL44" s="23"/>
      <c r="NBM44" s="23"/>
      <c r="NBN44" s="23"/>
      <c r="NBO44" s="23"/>
      <c r="NBP44" s="23"/>
      <c r="NBQ44" s="23"/>
      <c r="NBR44" s="23"/>
      <c r="NBS44" s="23"/>
      <c r="NBT44" s="23"/>
      <c r="NBU44" s="23"/>
      <c r="NBV44" s="23"/>
      <c r="NBW44" s="23"/>
      <c r="NBX44" s="23"/>
      <c r="NBY44" s="23"/>
      <c r="NBZ44" s="23"/>
      <c r="NCA44" s="23"/>
      <c r="NCB44" s="23"/>
      <c r="NCC44" s="23"/>
      <c r="NCD44" s="23"/>
      <c r="NCE44" s="23"/>
      <c r="NCF44" s="23"/>
      <c r="NCG44" s="23"/>
      <c r="NCH44" s="23"/>
      <c r="NCI44" s="23"/>
      <c r="NCJ44" s="23"/>
      <c r="NCK44" s="23"/>
      <c r="NCL44" s="23"/>
      <c r="NCM44" s="23"/>
      <c r="NCN44" s="23"/>
      <c r="NCO44" s="23"/>
      <c r="NCP44" s="23"/>
      <c r="NCQ44" s="23"/>
      <c r="NCR44" s="23"/>
      <c r="NCS44" s="23"/>
      <c r="NCT44" s="23"/>
      <c r="NCU44" s="23"/>
      <c r="NCV44" s="23"/>
      <c r="NCW44" s="23"/>
      <c r="NCX44" s="23"/>
      <c r="NCY44" s="23"/>
      <c r="NCZ44" s="23"/>
      <c r="NDA44" s="23"/>
      <c r="NDB44" s="23"/>
      <c r="NDC44" s="23"/>
      <c r="NDD44" s="23"/>
      <c r="NDE44" s="23"/>
      <c r="NDF44" s="23"/>
      <c r="NDG44" s="23"/>
      <c r="NDH44" s="23"/>
      <c r="NDI44" s="23"/>
      <c r="NDJ44" s="23"/>
      <c r="NDK44" s="23"/>
      <c r="NDL44" s="23"/>
      <c r="NDM44" s="23"/>
      <c r="NDN44" s="23"/>
      <c r="NDO44" s="23"/>
      <c r="NDP44" s="23"/>
      <c r="NDQ44" s="23"/>
      <c r="NDR44" s="23"/>
      <c r="NDS44" s="23"/>
      <c r="NDT44" s="23"/>
      <c r="NDU44" s="23"/>
      <c r="NDV44" s="23"/>
      <c r="NDW44" s="23"/>
      <c r="NDX44" s="23"/>
      <c r="NDY44" s="23"/>
      <c r="NDZ44" s="23"/>
      <c r="NEA44" s="23"/>
      <c r="NEB44" s="23"/>
      <c r="NEC44" s="23"/>
      <c r="NED44" s="23"/>
      <c r="NEE44" s="23"/>
      <c r="NEF44" s="23"/>
      <c r="NEG44" s="23"/>
      <c r="NEH44" s="23"/>
      <c r="NEI44" s="23"/>
      <c r="NEJ44" s="23"/>
      <c r="NEK44" s="23"/>
      <c r="NEL44" s="23"/>
      <c r="NEM44" s="23"/>
      <c r="NEN44" s="23"/>
      <c r="NEO44" s="23"/>
      <c r="NEP44" s="23"/>
      <c r="NEQ44" s="23"/>
      <c r="NER44" s="23"/>
      <c r="NES44" s="23"/>
      <c r="NET44" s="23"/>
      <c r="NEU44" s="23"/>
      <c r="NEV44" s="23"/>
      <c r="NEW44" s="23"/>
      <c r="NEX44" s="23"/>
      <c r="NEY44" s="23"/>
      <c r="NEZ44" s="23"/>
      <c r="NFA44" s="23"/>
      <c r="NFB44" s="23"/>
      <c r="NFC44" s="23"/>
      <c r="NFD44" s="23"/>
      <c r="NFE44" s="23"/>
      <c r="NFF44" s="23"/>
      <c r="NFG44" s="23"/>
      <c r="NFH44" s="23"/>
      <c r="NFI44" s="23"/>
      <c r="NFJ44" s="23"/>
      <c r="NFK44" s="23"/>
      <c r="NFL44" s="23"/>
      <c r="NFM44" s="23"/>
      <c r="NFN44" s="23"/>
      <c r="NFO44" s="23"/>
      <c r="NFP44" s="23"/>
      <c r="NFQ44" s="23"/>
      <c r="NFR44" s="23"/>
      <c r="NFS44" s="23"/>
      <c r="NFT44" s="23"/>
      <c r="NFU44" s="23"/>
      <c r="NFV44" s="23"/>
      <c r="NFW44" s="23"/>
      <c r="NFX44" s="23"/>
      <c r="NFY44" s="23"/>
      <c r="NFZ44" s="23"/>
      <c r="NGA44" s="23"/>
      <c r="NGB44" s="23"/>
      <c r="NGC44" s="23"/>
      <c r="NGD44" s="23"/>
      <c r="NGE44" s="23"/>
      <c r="NGF44" s="23"/>
      <c r="NGG44" s="23"/>
      <c r="NGH44" s="23"/>
      <c r="NGI44" s="23"/>
      <c r="NGJ44" s="23"/>
      <c r="NGK44" s="23"/>
      <c r="NGL44" s="23"/>
      <c r="NGM44" s="23"/>
      <c r="NGN44" s="23"/>
      <c r="NGO44" s="23"/>
      <c r="NGP44" s="23"/>
      <c r="NGQ44" s="23"/>
      <c r="NGR44" s="23"/>
      <c r="NGS44" s="23"/>
      <c r="NGT44" s="23"/>
      <c r="NGU44" s="23"/>
      <c r="NGV44" s="23"/>
      <c r="NGW44" s="23"/>
      <c r="NGX44" s="23"/>
      <c r="NGY44" s="23"/>
      <c r="NGZ44" s="23"/>
      <c r="NHA44" s="23"/>
      <c r="NHB44" s="23"/>
      <c r="NHC44" s="23"/>
      <c r="NHD44" s="23"/>
      <c r="NHE44" s="23"/>
      <c r="NHF44" s="23"/>
      <c r="NHG44" s="23"/>
      <c r="NHH44" s="23"/>
      <c r="NHI44" s="23"/>
      <c r="NHJ44" s="23"/>
      <c r="NHK44" s="23"/>
      <c r="NHL44" s="23"/>
      <c r="NHM44" s="23"/>
      <c r="NHN44" s="23"/>
      <c r="NHO44" s="23"/>
      <c r="NHP44" s="23"/>
      <c r="NHQ44" s="23"/>
      <c r="NHR44" s="23"/>
      <c r="NHS44" s="23"/>
      <c r="NHT44" s="23"/>
      <c r="NHU44" s="23"/>
      <c r="NHV44" s="23"/>
      <c r="NHW44" s="23"/>
      <c r="NHX44" s="23"/>
      <c r="NHY44" s="23"/>
      <c r="NHZ44" s="23"/>
      <c r="NIA44" s="23"/>
      <c r="NIB44" s="23"/>
      <c r="NIC44" s="23"/>
      <c r="NID44" s="23"/>
      <c r="NIE44" s="23"/>
      <c r="NIF44" s="23"/>
      <c r="NIG44" s="23"/>
      <c r="NIH44" s="23"/>
      <c r="NII44" s="23"/>
      <c r="NIJ44" s="23"/>
      <c r="NIK44" s="23"/>
      <c r="NIL44" s="23"/>
      <c r="NIM44" s="23"/>
      <c r="NIN44" s="23"/>
      <c r="NIO44" s="23"/>
      <c r="NIP44" s="23"/>
      <c r="NIQ44" s="23"/>
      <c r="NIR44" s="23"/>
      <c r="NIS44" s="23"/>
      <c r="NIT44" s="23"/>
      <c r="NIU44" s="23"/>
      <c r="NIV44" s="23"/>
      <c r="NIW44" s="23"/>
      <c r="NIX44" s="23"/>
      <c r="NIY44" s="23"/>
      <c r="NIZ44" s="23"/>
      <c r="NJA44" s="23"/>
      <c r="NJB44" s="23"/>
      <c r="NJC44" s="23"/>
      <c r="NJD44" s="23"/>
      <c r="NJE44" s="23"/>
      <c r="NJF44" s="23"/>
      <c r="NJG44" s="23"/>
      <c r="NJH44" s="23"/>
      <c r="NJI44" s="23"/>
      <c r="NJJ44" s="23"/>
      <c r="NJK44" s="23"/>
      <c r="NJL44" s="23"/>
      <c r="NJM44" s="23"/>
      <c r="NJN44" s="23"/>
      <c r="NJO44" s="23"/>
      <c r="NJP44" s="23"/>
      <c r="NJQ44" s="23"/>
      <c r="NJR44" s="23"/>
      <c r="NJS44" s="23"/>
      <c r="NJT44" s="23"/>
      <c r="NJU44" s="23"/>
      <c r="NJV44" s="23"/>
      <c r="NJW44" s="23"/>
      <c r="NJX44" s="23"/>
      <c r="NJY44" s="23"/>
      <c r="NJZ44" s="23"/>
      <c r="NKA44" s="23"/>
      <c r="NKB44" s="23"/>
      <c r="NKC44" s="23"/>
      <c r="NKD44" s="23"/>
      <c r="NKE44" s="23"/>
      <c r="NKF44" s="23"/>
      <c r="NKG44" s="23"/>
      <c r="NKH44" s="23"/>
      <c r="NKI44" s="23"/>
      <c r="NKJ44" s="23"/>
      <c r="NKK44" s="23"/>
      <c r="NKL44" s="23"/>
      <c r="NKM44" s="23"/>
      <c r="NKN44" s="23"/>
      <c r="NKO44" s="23"/>
      <c r="NKP44" s="23"/>
      <c r="NKQ44" s="23"/>
      <c r="NKR44" s="23"/>
      <c r="NKS44" s="23"/>
      <c r="NKT44" s="23"/>
      <c r="NKU44" s="23"/>
      <c r="NKV44" s="23"/>
      <c r="NKW44" s="23"/>
      <c r="NKX44" s="23"/>
      <c r="NKY44" s="23"/>
      <c r="NKZ44" s="23"/>
      <c r="NLA44" s="23"/>
      <c r="NLB44" s="23"/>
      <c r="NLC44" s="23"/>
      <c r="NLD44" s="23"/>
      <c r="NLE44" s="23"/>
      <c r="NLF44" s="23"/>
      <c r="NLG44" s="23"/>
      <c r="NLH44" s="23"/>
      <c r="NLI44" s="23"/>
      <c r="NLJ44" s="23"/>
      <c r="NLK44" s="23"/>
      <c r="NLL44" s="23"/>
      <c r="NLM44" s="23"/>
      <c r="NLN44" s="23"/>
      <c r="NLO44" s="23"/>
      <c r="NLP44" s="23"/>
      <c r="NLQ44" s="23"/>
      <c r="NLR44" s="23"/>
      <c r="NLS44" s="23"/>
      <c r="NLT44" s="23"/>
      <c r="NLU44" s="23"/>
      <c r="NLV44" s="23"/>
      <c r="NLW44" s="23"/>
      <c r="NLX44" s="23"/>
      <c r="NLY44" s="23"/>
      <c r="NLZ44" s="23"/>
      <c r="NMA44" s="23"/>
      <c r="NMB44" s="23"/>
      <c r="NMC44" s="23"/>
      <c r="NMD44" s="23"/>
      <c r="NME44" s="23"/>
      <c r="NMF44" s="23"/>
      <c r="NMG44" s="23"/>
      <c r="NMH44" s="23"/>
      <c r="NMI44" s="23"/>
      <c r="NMJ44" s="23"/>
      <c r="NMK44" s="23"/>
      <c r="NML44" s="23"/>
      <c r="NMM44" s="23"/>
      <c r="NMN44" s="23"/>
      <c r="NMO44" s="23"/>
      <c r="NMP44" s="23"/>
      <c r="NMQ44" s="23"/>
      <c r="NMR44" s="23"/>
      <c r="NMS44" s="23"/>
      <c r="NMT44" s="23"/>
      <c r="NMU44" s="23"/>
      <c r="NMV44" s="23"/>
      <c r="NMW44" s="23"/>
      <c r="NMX44" s="23"/>
      <c r="NMY44" s="23"/>
      <c r="NMZ44" s="23"/>
      <c r="NNA44" s="23"/>
      <c r="NNB44" s="23"/>
      <c r="NNC44" s="23"/>
      <c r="NND44" s="23"/>
      <c r="NNE44" s="23"/>
      <c r="NNF44" s="23"/>
      <c r="NNG44" s="23"/>
      <c r="NNH44" s="23"/>
      <c r="NNI44" s="23"/>
      <c r="NNJ44" s="23"/>
      <c r="NNK44" s="23"/>
      <c r="NNL44" s="23"/>
      <c r="NNM44" s="23"/>
      <c r="NNN44" s="23"/>
      <c r="NNO44" s="23"/>
      <c r="NNP44" s="23"/>
      <c r="NNQ44" s="23"/>
      <c r="NNR44" s="23"/>
      <c r="NNS44" s="23"/>
      <c r="NNT44" s="23"/>
      <c r="NNU44" s="23"/>
      <c r="NNV44" s="23"/>
      <c r="NNW44" s="23"/>
      <c r="NNX44" s="23"/>
      <c r="NNY44" s="23"/>
      <c r="NNZ44" s="23"/>
      <c r="NOA44" s="23"/>
      <c r="NOB44" s="23"/>
      <c r="NOC44" s="23"/>
      <c r="NOD44" s="23"/>
      <c r="NOE44" s="23"/>
      <c r="NOF44" s="23"/>
      <c r="NOG44" s="23"/>
      <c r="NOH44" s="23"/>
      <c r="NOI44" s="23"/>
      <c r="NOJ44" s="23"/>
      <c r="NOK44" s="23"/>
      <c r="NOL44" s="23"/>
      <c r="NOM44" s="23"/>
      <c r="NON44" s="23"/>
      <c r="NOO44" s="23"/>
      <c r="NOP44" s="23"/>
      <c r="NOQ44" s="23"/>
      <c r="NOR44" s="23"/>
      <c r="NOS44" s="23"/>
      <c r="NOT44" s="23"/>
      <c r="NOU44" s="23"/>
      <c r="NOV44" s="23"/>
      <c r="NOW44" s="23"/>
      <c r="NOX44" s="23"/>
      <c r="NOY44" s="23"/>
      <c r="NOZ44" s="23"/>
      <c r="NPA44" s="23"/>
      <c r="NPB44" s="23"/>
      <c r="NPC44" s="23"/>
      <c r="NPD44" s="23"/>
      <c r="NPE44" s="23"/>
      <c r="NPF44" s="23"/>
      <c r="NPG44" s="23"/>
      <c r="NPH44" s="23"/>
      <c r="NPI44" s="23"/>
      <c r="NPJ44" s="23"/>
      <c r="NPK44" s="23"/>
      <c r="NPL44" s="23"/>
      <c r="NPM44" s="23"/>
      <c r="NPN44" s="23"/>
      <c r="NPO44" s="23"/>
      <c r="NPP44" s="23"/>
      <c r="NPQ44" s="23"/>
      <c r="NPR44" s="23"/>
      <c r="NPS44" s="23"/>
      <c r="NPT44" s="23"/>
      <c r="NPU44" s="23"/>
      <c r="NPV44" s="23"/>
      <c r="NPW44" s="23"/>
      <c r="NPX44" s="23"/>
      <c r="NPY44" s="23"/>
      <c r="NPZ44" s="23"/>
      <c r="NQA44" s="23"/>
      <c r="NQB44" s="23"/>
      <c r="NQC44" s="23"/>
      <c r="NQD44" s="23"/>
      <c r="NQE44" s="23"/>
      <c r="NQF44" s="23"/>
      <c r="NQG44" s="23"/>
      <c r="NQH44" s="23"/>
      <c r="NQI44" s="23"/>
      <c r="NQJ44" s="23"/>
      <c r="NQK44" s="23"/>
      <c r="NQL44" s="23"/>
      <c r="NQM44" s="23"/>
      <c r="NQN44" s="23"/>
      <c r="NQO44" s="23"/>
      <c r="NQP44" s="23"/>
      <c r="NQQ44" s="23"/>
      <c r="NQR44" s="23"/>
      <c r="NQS44" s="23"/>
      <c r="NQT44" s="23"/>
      <c r="NQU44" s="23"/>
      <c r="NQV44" s="23"/>
      <c r="NQW44" s="23"/>
      <c r="NQX44" s="23"/>
      <c r="NQY44" s="23"/>
      <c r="NQZ44" s="23"/>
      <c r="NRA44" s="23"/>
      <c r="NRB44" s="23"/>
      <c r="NRC44" s="23"/>
      <c r="NRD44" s="23"/>
      <c r="NRE44" s="23"/>
      <c r="NRF44" s="23"/>
      <c r="NRG44" s="23"/>
      <c r="NRH44" s="23"/>
      <c r="NRI44" s="23"/>
      <c r="NRJ44" s="23"/>
      <c r="NRK44" s="23"/>
      <c r="NRL44" s="23"/>
      <c r="NRM44" s="23"/>
      <c r="NRN44" s="23"/>
      <c r="NRO44" s="23"/>
      <c r="NRP44" s="23"/>
      <c r="NRQ44" s="23"/>
      <c r="NRR44" s="23"/>
      <c r="NRS44" s="23"/>
      <c r="NRT44" s="23"/>
      <c r="NRU44" s="23"/>
      <c r="NRV44" s="23"/>
      <c r="NRW44" s="23"/>
      <c r="NRX44" s="23"/>
      <c r="NRY44" s="23"/>
      <c r="NRZ44" s="23"/>
      <c r="NSA44" s="23"/>
      <c r="NSB44" s="23"/>
      <c r="NSC44" s="23"/>
      <c r="NSD44" s="23"/>
      <c r="NSE44" s="23"/>
      <c r="NSF44" s="23"/>
      <c r="NSG44" s="23"/>
      <c r="NSH44" s="23"/>
      <c r="NSI44" s="23"/>
      <c r="NSJ44" s="23"/>
      <c r="NSK44" s="23"/>
      <c r="NSL44" s="23"/>
      <c r="NSM44" s="23"/>
      <c r="NSN44" s="23"/>
      <c r="NSO44" s="23"/>
      <c r="NSP44" s="23"/>
      <c r="NSQ44" s="23"/>
      <c r="NSR44" s="23"/>
      <c r="NSS44" s="23"/>
      <c r="NST44" s="23"/>
      <c r="NSU44" s="23"/>
      <c r="NSV44" s="23"/>
      <c r="NSW44" s="23"/>
      <c r="NSX44" s="23"/>
      <c r="NSY44" s="23"/>
      <c r="NSZ44" s="23"/>
      <c r="NTA44" s="23"/>
      <c r="NTB44" s="23"/>
      <c r="NTC44" s="23"/>
      <c r="NTD44" s="23"/>
      <c r="NTE44" s="23"/>
      <c r="NTF44" s="23"/>
      <c r="NTG44" s="23"/>
      <c r="NTH44" s="23"/>
      <c r="NTI44" s="23"/>
      <c r="NTJ44" s="23"/>
      <c r="NTK44" s="23"/>
      <c r="NTL44" s="23"/>
      <c r="NTM44" s="23"/>
      <c r="NTN44" s="23"/>
      <c r="NTO44" s="23"/>
      <c r="NTP44" s="23"/>
      <c r="NTQ44" s="23"/>
      <c r="NTR44" s="23"/>
      <c r="NTS44" s="23"/>
      <c r="NTT44" s="23"/>
      <c r="NTU44" s="23"/>
      <c r="NTV44" s="23"/>
      <c r="NTW44" s="23"/>
      <c r="NTX44" s="23"/>
      <c r="NTY44" s="23"/>
      <c r="NTZ44" s="23"/>
      <c r="NUA44" s="23"/>
      <c r="NUB44" s="23"/>
      <c r="NUC44" s="23"/>
      <c r="NUD44" s="23"/>
      <c r="NUE44" s="23"/>
      <c r="NUF44" s="23"/>
      <c r="NUG44" s="23"/>
      <c r="NUH44" s="23"/>
      <c r="NUI44" s="23"/>
      <c r="NUJ44" s="23"/>
      <c r="NUK44" s="23"/>
      <c r="NUL44" s="23"/>
      <c r="NUM44" s="23"/>
      <c r="NUN44" s="23"/>
      <c r="NUO44" s="23"/>
      <c r="NUP44" s="23"/>
      <c r="NUQ44" s="23"/>
      <c r="NUR44" s="23"/>
      <c r="NUS44" s="23"/>
      <c r="NUT44" s="23"/>
      <c r="NUU44" s="23"/>
      <c r="NUV44" s="23"/>
      <c r="NUW44" s="23"/>
      <c r="NUX44" s="23"/>
      <c r="NUY44" s="23"/>
      <c r="NUZ44" s="23"/>
      <c r="NVA44" s="23"/>
      <c r="NVB44" s="23"/>
      <c r="NVC44" s="23"/>
      <c r="NVD44" s="23"/>
      <c r="NVE44" s="23"/>
      <c r="NVF44" s="23"/>
      <c r="NVG44" s="23"/>
      <c r="NVH44" s="23"/>
      <c r="NVI44" s="23"/>
      <c r="NVJ44" s="23"/>
      <c r="NVK44" s="23"/>
      <c r="NVL44" s="23"/>
      <c r="NVM44" s="23"/>
      <c r="NVN44" s="23"/>
      <c r="NVO44" s="23"/>
      <c r="NVP44" s="23"/>
      <c r="NVQ44" s="23"/>
      <c r="NVR44" s="23"/>
      <c r="NVS44" s="23"/>
      <c r="NVT44" s="23"/>
      <c r="NVU44" s="23"/>
      <c r="NVV44" s="23"/>
      <c r="NVW44" s="23"/>
      <c r="NVX44" s="23"/>
      <c r="NVY44" s="23"/>
      <c r="NVZ44" s="23"/>
      <c r="NWA44" s="23"/>
      <c r="NWB44" s="23"/>
      <c r="NWC44" s="23"/>
      <c r="NWD44" s="23"/>
      <c r="NWE44" s="23"/>
      <c r="NWF44" s="23"/>
      <c r="NWG44" s="23"/>
      <c r="NWH44" s="23"/>
      <c r="NWI44" s="23"/>
      <c r="NWJ44" s="23"/>
      <c r="NWK44" s="23"/>
      <c r="NWL44" s="23"/>
      <c r="NWM44" s="23"/>
      <c r="NWN44" s="23"/>
      <c r="NWO44" s="23"/>
      <c r="NWP44" s="23"/>
      <c r="NWQ44" s="23"/>
      <c r="NWR44" s="23"/>
      <c r="NWS44" s="23"/>
      <c r="NWT44" s="23"/>
      <c r="NWU44" s="23"/>
      <c r="NWV44" s="23"/>
      <c r="NWW44" s="23"/>
      <c r="NWX44" s="23"/>
      <c r="NWY44" s="23"/>
      <c r="NWZ44" s="23"/>
      <c r="NXA44" s="23"/>
      <c r="NXB44" s="23"/>
      <c r="NXC44" s="23"/>
      <c r="NXD44" s="23"/>
      <c r="NXE44" s="23"/>
      <c r="NXF44" s="23"/>
      <c r="NXG44" s="23"/>
      <c r="NXH44" s="23"/>
      <c r="NXI44" s="23"/>
      <c r="NXJ44" s="23"/>
      <c r="NXK44" s="23"/>
      <c r="NXL44" s="23"/>
      <c r="NXM44" s="23"/>
      <c r="NXN44" s="23"/>
      <c r="NXO44" s="23"/>
      <c r="NXP44" s="23"/>
      <c r="NXQ44" s="23"/>
      <c r="NXR44" s="23"/>
      <c r="NXS44" s="23"/>
      <c r="NXT44" s="23"/>
      <c r="NXU44" s="23"/>
      <c r="NXV44" s="23"/>
      <c r="NXW44" s="23"/>
      <c r="NXX44" s="23"/>
      <c r="NXY44" s="23"/>
      <c r="NXZ44" s="23"/>
      <c r="NYA44" s="23"/>
      <c r="NYB44" s="23"/>
      <c r="NYC44" s="23"/>
      <c r="NYD44" s="23"/>
      <c r="NYE44" s="23"/>
      <c r="NYF44" s="23"/>
      <c r="NYG44" s="23"/>
      <c r="NYH44" s="23"/>
      <c r="NYI44" s="23"/>
      <c r="NYJ44" s="23"/>
      <c r="NYK44" s="23"/>
      <c r="NYL44" s="23"/>
      <c r="NYM44" s="23"/>
      <c r="NYN44" s="23"/>
      <c r="NYO44" s="23"/>
      <c r="NYP44" s="23"/>
      <c r="NYQ44" s="23"/>
      <c r="NYR44" s="23"/>
      <c r="NYS44" s="23"/>
      <c r="NYT44" s="23"/>
      <c r="NYU44" s="23"/>
      <c r="NYV44" s="23"/>
      <c r="NYW44" s="23"/>
      <c r="NYX44" s="23"/>
      <c r="NYY44" s="23"/>
      <c r="NYZ44" s="23"/>
      <c r="NZA44" s="23"/>
      <c r="NZB44" s="23"/>
      <c r="NZC44" s="23"/>
      <c r="NZD44" s="23"/>
      <c r="NZE44" s="23"/>
      <c r="NZF44" s="23"/>
      <c r="NZG44" s="23"/>
      <c r="NZH44" s="23"/>
      <c r="NZI44" s="23"/>
      <c r="NZJ44" s="23"/>
      <c r="NZK44" s="23"/>
      <c r="NZL44" s="23"/>
      <c r="NZM44" s="23"/>
      <c r="NZN44" s="23"/>
      <c r="NZO44" s="23"/>
      <c r="NZP44" s="23"/>
      <c r="NZQ44" s="23"/>
      <c r="NZR44" s="23"/>
      <c r="NZS44" s="23"/>
      <c r="NZT44" s="23"/>
      <c r="NZU44" s="23"/>
      <c r="NZV44" s="23"/>
      <c r="NZW44" s="23"/>
      <c r="NZX44" s="23"/>
      <c r="NZY44" s="23"/>
      <c r="NZZ44" s="23"/>
      <c r="OAA44" s="23"/>
      <c r="OAB44" s="23"/>
      <c r="OAC44" s="23"/>
      <c r="OAD44" s="23"/>
      <c r="OAE44" s="23"/>
      <c r="OAF44" s="23"/>
      <c r="OAG44" s="23"/>
      <c r="OAH44" s="23"/>
      <c r="OAI44" s="23"/>
      <c r="OAJ44" s="23"/>
      <c r="OAK44" s="23"/>
      <c r="OAL44" s="23"/>
      <c r="OAM44" s="23"/>
      <c r="OAN44" s="23"/>
      <c r="OAO44" s="23"/>
      <c r="OAP44" s="23"/>
      <c r="OAQ44" s="23"/>
      <c r="OAR44" s="23"/>
      <c r="OAS44" s="23"/>
      <c r="OAT44" s="23"/>
      <c r="OAU44" s="23"/>
      <c r="OAV44" s="23"/>
      <c r="OAW44" s="23"/>
      <c r="OAX44" s="23"/>
      <c r="OAY44" s="23"/>
      <c r="OAZ44" s="23"/>
      <c r="OBA44" s="23"/>
      <c r="OBB44" s="23"/>
      <c r="OBC44" s="23"/>
      <c r="OBD44" s="23"/>
      <c r="OBE44" s="23"/>
      <c r="OBF44" s="23"/>
      <c r="OBG44" s="23"/>
      <c r="OBH44" s="23"/>
      <c r="OBI44" s="23"/>
      <c r="OBJ44" s="23"/>
      <c r="OBK44" s="23"/>
      <c r="OBL44" s="23"/>
      <c r="OBM44" s="23"/>
      <c r="OBN44" s="23"/>
      <c r="OBO44" s="23"/>
      <c r="OBP44" s="23"/>
      <c r="OBQ44" s="23"/>
      <c r="OBR44" s="23"/>
      <c r="OBS44" s="23"/>
      <c r="OBT44" s="23"/>
      <c r="OBU44" s="23"/>
      <c r="OBV44" s="23"/>
      <c r="OBW44" s="23"/>
      <c r="OBX44" s="23"/>
      <c r="OBY44" s="23"/>
      <c r="OBZ44" s="23"/>
      <c r="OCA44" s="23"/>
      <c r="OCB44" s="23"/>
      <c r="OCC44" s="23"/>
      <c r="OCD44" s="23"/>
      <c r="OCE44" s="23"/>
      <c r="OCF44" s="23"/>
      <c r="OCG44" s="23"/>
      <c r="OCH44" s="23"/>
      <c r="OCI44" s="23"/>
      <c r="OCJ44" s="23"/>
      <c r="OCK44" s="23"/>
      <c r="OCL44" s="23"/>
      <c r="OCM44" s="23"/>
      <c r="OCN44" s="23"/>
      <c r="OCO44" s="23"/>
      <c r="OCP44" s="23"/>
      <c r="OCQ44" s="23"/>
      <c r="OCR44" s="23"/>
      <c r="OCS44" s="23"/>
      <c r="OCT44" s="23"/>
      <c r="OCU44" s="23"/>
      <c r="OCV44" s="23"/>
      <c r="OCW44" s="23"/>
      <c r="OCX44" s="23"/>
      <c r="OCY44" s="23"/>
      <c r="OCZ44" s="23"/>
      <c r="ODA44" s="23"/>
      <c r="ODB44" s="23"/>
      <c r="ODC44" s="23"/>
      <c r="ODD44" s="23"/>
      <c r="ODE44" s="23"/>
      <c r="ODF44" s="23"/>
      <c r="ODG44" s="23"/>
      <c r="ODH44" s="23"/>
      <c r="ODI44" s="23"/>
      <c r="ODJ44" s="23"/>
      <c r="ODK44" s="23"/>
      <c r="ODL44" s="23"/>
      <c r="ODM44" s="23"/>
      <c r="ODN44" s="23"/>
      <c r="ODO44" s="23"/>
      <c r="ODP44" s="23"/>
      <c r="ODQ44" s="23"/>
      <c r="ODR44" s="23"/>
      <c r="ODS44" s="23"/>
      <c r="ODT44" s="23"/>
      <c r="ODU44" s="23"/>
      <c r="ODV44" s="23"/>
      <c r="ODW44" s="23"/>
      <c r="ODX44" s="23"/>
      <c r="ODY44" s="23"/>
      <c r="ODZ44" s="23"/>
      <c r="OEA44" s="23"/>
      <c r="OEB44" s="23"/>
      <c r="OEC44" s="23"/>
      <c r="OED44" s="23"/>
      <c r="OEE44" s="23"/>
      <c r="OEF44" s="23"/>
      <c r="OEG44" s="23"/>
      <c r="OEH44" s="23"/>
      <c r="OEI44" s="23"/>
      <c r="OEJ44" s="23"/>
      <c r="OEK44" s="23"/>
      <c r="OEL44" s="23"/>
      <c r="OEM44" s="23"/>
      <c r="OEN44" s="23"/>
      <c r="OEO44" s="23"/>
      <c r="OEP44" s="23"/>
      <c r="OEQ44" s="23"/>
      <c r="OER44" s="23"/>
      <c r="OES44" s="23"/>
      <c r="OET44" s="23"/>
      <c r="OEU44" s="23"/>
      <c r="OEV44" s="23"/>
      <c r="OEW44" s="23"/>
      <c r="OEX44" s="23"/>
      <c r="OEY44" s="23"/>
      <c r="OEZ44" s="23"/>
      <c r="OFA44" s="23"/>
      <c r="OFB44" s="23"/>
      <c r="OFC44" s="23"/>
      <c r="OFD44" s="23"/>
      <c r="OFE44" s="23"/>
      <c r="OFF44" s="23"/>
      <c r="OFG44" s="23"/>
      <c r="OFH44" s="23"/>
      <c r="OFI44" s="23"/>
      <c r="OFJ44" s="23"/>
      <c r="OFK44" s="23"/>
      <c r="OFL44" s="23"/>
      <c r="OFM44" s="23"/>
      <c r="OFN44" s="23"/>
      <c r="OFO44" s="23"/>
      <c r="OFP44" s="23"/>
      <c r="OFQ44" s="23"/>
      <c r="OFR44" s="23"/>
      <c r="OFS44" s="23"/>
      <c r="OFT44" s="23"/>
      <c r="OFU44" s="23"/>
      <c r="OFV44" s="23"/>
      <c r="OFW44" s="23"/>
      <c r="OFX44" s="23"/>
      <c r="OFY44" s="23"/>
      <c r="OFZ44" s="23"/>
      <c r="OGA44" s="23"/>
      <c r="OGB44" s="23"/>
      <c r="OGC44" s="23"/>
      <c r="OGD44" s="23"/>
      <c r="OGE44" s="23"/>
      <c r="OGF44" s="23"/>
      <c r="OGG44" s="23"/>
      <c r="OGH44" s="23"/>
      <c r="OGI44" s="23"/>
      <c r="OGJ44" s="23"/>
      <c r="OGK44" s="23"/>
      <c r="OGL44" s="23"/>
      <c r="OGM44" s="23"/>
      <c r="OGN44" s="23"/>
      <c r="OGO44" s="23"/>
      <c r="OGP44" s="23"/>
      <c r="OGQ44" s="23"/>
      <c r="OGR44" s="23"/>
      <c r="OGS44" s="23"/>
      <c r="OGT44" s="23"/>
      <c r="OGU44" s="23"/>
      <c r="OGV44" s="23"/>
      <c r="OGW44" s="23"/>
      <c r="OGX44" s="23"/>
      <c r="OGY44" s="23"/>
      <c r="OGZ44" s="23"/>
      <c r="OHA44" s="23"/>
      <c r="OHB44" s="23"/>
      <c r="OHC44" s="23"/>
      <c r="OHD44" s="23"/>
      <c r="OHE44" s="23"/>
      <c r="OHF44" s="23"/>
      <c r="OHG44" s="23"/>
      <c r="OHH44" s="23"/>
      <c r="OHI44" s="23"/>
      <c r="OHJ44" s="23"/>
      <c r="OHK44" s="23"/>
      <c r="OHL44" s="23"/>
      <c r="OHM44" s="23"/>
      <c r="OHN44" s="23"/>
      <c r="OHO44" s="23"/>
      <c r="OHP44" s="23"/>
      <c r="OHQ44" s="23"/>
      <c r="OHR44" s="23"/>
      <c r="OHS44" s="23"/>
      <c r="OHT44" s="23"/>
      <c r="OHU44" s="23"/>
      <c r="OHV44" s="23"/>
      <c r="OHW44" s="23"/>
      <c r="OHX44" s="23"/>
      <c r="OHY44" s="23"/>
      <c r="OHZ44" s="23"/>
      <c r="OIA44" s="23"/>
      <c r="OIB44" s="23"/>
      <c r="OIC44" s="23"/>
      <c r="OID44" s="23"/>
      <c r="OIE44" s="23"/>
      <c r="OIF44" s="23"/>
      <c r="OIG44" s="23"/>
      <c r="OIH44" s="23"/>
      <c r="OII44" s="23"/>
      <c r="OIJ44" s="23"/>
      <c r="OIK44" s="23"/>
      <c r="OIL44" s="23"/>
      <c r="OIM44" s="23"/>
      <c r="OIN44" s="23"/>
      <c r="OIO44" s="23"/>
      <c r="OIP44" s="23"/>
      <c r="OIQ44" s="23"/>
      <c r="OIR44" s="23"/>
      <c r="OIS44" s="23"/>
      <c r="OIT44" s="23"/>
      <c r="OIU44" s="23"/>
      <c r="OIV44" s="23"/>
      <c r="OIW44" s="23"/>
      <c r="OIX44" s="23"/>
      <c r="OIY44" s="23"/>
      <c r="OIZ44" s="23"/>
      <c r="OJA44" s="23"/>
      <c r="OJB44" s="23"/>
      <c r="OJC44" s="23"/>
      <c r="OJD44" s="23"/>
      <c r="OJE44" s="23"/>
      <c r="OJF44" s="23"/>
      <c r="OJG44" s="23"/>
      <c r="OJH44" s="23"/>
      <c r="OJI44" s="23"/>
      <c r="OJJ44" s="23"/>
      <c r="OJK44" s="23"/>
      <c r="OJL44" s="23"/>
      <c r="OJM44" s="23"/>
      <c r="OJN44" s="23"/>
      <c r="OJO44" s="23"/>
      <c r="OJP44" s="23"/>
      <c r="OJQ44" s="23"/>
      <c r="OJR44" s="23"/>
      <c r="OJS44" s="23"/>
      <c r="OJT44" s="23"/>
      <c r="OJU44" s="23"/>
      <c r="OJV44" s="23"/>
      <c r="OJW44" s="23"/>
      <c r="OJX44" s="23"/>
      <c r="OJY44" s="23"/>
      <c r="OJZ44" s="23"/>
      <c r="OKA44" s="23"/>
      <c r="OKB44" s="23"/>
      <c r="OKC44" s="23"/>
      <c r="OKD44" s="23"/>
      <c r="OKE44" s="23"/>
      <c r="OKF44" s="23"/>
      <c r="OKG44" s="23"/>
      <c r="OKH44" s="23"/>
      <c r="OKI44" s="23"/>
      <c r="OKJ44" s="23"/>
      <c r="OKK44" s="23"/>
      <c r="OKL44" s="23"/>
      <c r="OKM44" s="23"/>
      <c r="OKN44" s="23"/>
      <c r="OKO44" s="23"/>
      <c r="OKP44" s="23"/>
      <c r="OKQ44" s="23"/>
      <c r="OKR44" s="23"/>
      <c r="OKS44" s="23"/>
      <c r="OKT44" s="23"/>
      <c r="OKU44" s="23"/>
      <c r="OKV44" s="23"/>
      <c r="OKW44" s="23"/>
      <c r="OKX44" s="23"/>
      <c r="OKY44" s="23"/>
      <c r="OKZ44" s="23"/>
      <c r="OLA44" s="23"/>
      <c r="OLB44" s="23"/>
      <c r="OLC44" s="23"/>
      <c r="OLD44" s="23"/>
      <c r="OLE44" s="23"/>
      <c r="OLF44" s="23"/>
      <c r="OLG44" s="23"/>
      <c r="OLH44" s="23"/>
      <c r="OLI44" s="23"/>
      <c r="OLJ44" s="23"/>
      <c r="OLK44" s="23"/>
      <c r="OLL44" s="23"/>
      <c r="OLM44" s="23"/>
      <c r="OLN44" s="23"/>
      <c r="OLO44" s="23"/>
      <c r="OLP44" s="23"/>
      <c r="OLQ44" s="23"/>
      <c r="OLR44" s="23"/>
      <c r="OLS44" s="23"/>
      <c r="OLT44" s="23"/>
      <c r="OLU44" s="23"/>
      <c r="OLV44" s="23"/>
      <c r="OLW44" s="23"/>
      <c r="OLX44" s="23"/>
      <c r="OLY44" s="23"/>
      <c r="OLZ44" s="23"/>
      <c r="OMA44" s="23"/>
      <c r="OMB44" s="23"/>
      <c r="OMC44" s="23"/>
      <c r="OMD44" s="23"/>
      <c r="OME44" s="23"/>
      <c r="OMF44" s="23"/>
      <c r="OMG44" s="23"/>
      <c r="OMH44" s="23"/>
      <c r="OMI44" s="23"/>
      <c r="OMJ44" s="23"/>
      <c r="OMK44" s="23"/>
      <c r="OML44" s="23"/>
      <c r="OMM44" s="23"/>
      <c r="OMN44" s="23"/>
      <c r="OMO44" s="23"/>
      <c r="OMP44" s="23"/>
      <c r="OMQ44" s="23"/>
      <c r="OMR44" s="23"/>
      <c r="OMS44" s="23"/>
      <c r="OMT44" s="23"/>
      <c r="OMU44" s="23"/>
      <c r="OMV44" s="23"/>
      <c r="OMW44" s="23"/>
      <c r="OMX44" s="23"/>
      <c r="OMY44" s="23"/>
      <c r="OMZ44" s="23"/>
      <c r="ONA44" s="23"/>
      <c r="ONB44" s="23"/>
      <c r="ONC44" s="23"/>
      <c r="OND44" s="23"/>
      <c r="ONE44" s="23"/>
      <c r="ONF44" s="23"/>
      <c r="ONG44" s="23"/>
      <c r="ONH44" s="23"/>
      <c r="ONI44" s="23"/>
      <c r="ONJ44" s="23"/>
      <c r="ONK44" s="23"/>
      <c r="ONL44" s="23"/>
      <c r="ONM44" s="23"/>
      <c r="ONN44" s="23"/>
      <c r="ONO44" s="23"/>
      <c r="ONP44" s="23"/>
      <c r="ONQ44" s="23"/>
      <c r="ONR44" s="23"/>
      <c r="ONS44" s="23"/>
      <c r="ONT44" s="23"/>
      <c r="ONU44" s="23"/>
      <c r="ONV44" s="23"/>
      <c r="ONW44" s="23"/>
      <c r="ONX44" s="23"/>
      <c r="ONY44" s="23"/>
      <c r="ONZ44" s="23"/>
      <c r="OOA44" s="23"/>
      <c r="OOB44" s="23"/>
      <c r="OOC44" s="23"/>
      <c r="OOD44" s="23"/>
      <c r="OOE44" s="23"/>
      <c r="OOF44" s="23"/>
      <c r="OOG44" s="23"/>
      <c r="OOH44" s="23"/>
      <c r="OOI44" s="23"/>
      <c r="OOJ44" s="23"/>
      <c r="OOK44" s="23"/>
      <c r="OOL44" s="23"/>
      <c r="OOM44" s="23"/>
      <c r="OON44" s="23"/>
      <c r="OOO44" s="23"/>
      <c r="OOP44" s="23"/>
      <c r="OOQ44" s="23"/>
      <c r="OOR44" s="23"/>
      <c r="OOS44" s="23"/>
      <c r="OOT44" s="23"/>
      <c r="OOU44" s="23"/>
      <c r="OOV44" s="23"/>
      <c r="OOW44" s="23"/>
      <c r="OOX44" s="23"/>
      <c r="OOY44" s="23"/>
      <c r="OOZ44" s="23"/>
      <c r="OPA44" s="23"/>
      <c r="OPB44" s="23"/>
      <c r="OPC44" s="23"/>
      <c r="OPD44" s="23"/>
      <c r="OPE44" s="23"/>
      <c r="OPF44" s="23"/>
      <c r="OPG44" s="23"/>
      <c r="OPH44" s="23"/>
      <c r="OPI44" s="23"/>
      <c r="OPJ44" s="23"/>
      <c r="OPK44" s="23"/>
      <c r="OPL44" s="23"/>
      <c r="OPM44" s="23"/>
      <c r="OPN44" s="23"/>
      <c r="OPO44" s="23"/>
      <c r="OPP44" s="23"/>
      <c r="OPQ44" s="23"/>
      <c r="OPR44" s="23"/>
      <c r="OPS44" s="23"/>
      <c r="OPT44" s="23"/>
      <c r="OPU44" s="23"/>
      <c r="OPV44" s="23"/>
      <c r="OPW44" s="23"/>
      <c r="OPX44" s="23"/>
      <c r="OPY44" s="23"/>
      <c r="OPZ44" s="23"/>
      <c r="OQA44" s="23"/>
      <c r="OQB44" s="23"/>
      <c r="OQC44" s="23"/>
      <c r="OQD44" s="23"/>
      <c r="OQE44" s="23"/>
      <c r="OQF44" s="23"/>
      <c r="OQG44" s="23"/>
      <c r="OQH44" s="23"/>
      <c r="OQI44" s="23"/>
      <c r="OQJ44" s="23"/>
      <c r="OQK44" s="23"/>
      <c r="OQL44" s="23"/>
      <c r="OQM44" s="23"/>
      <c r="OQN44" s="23"/>
      <c r="OQO44" s="23"/>
      <c r="OQP44" s="23"/>
      <c r="OQQ44" s="23"/>
      <c r="OQR44" s="23"/>
      <c r="OQS44" s="23"/>
      <c r="OQT44" s="23"/>
      <c r="OQU44" s="23"/>
      <c r="OQV44" s="23"/>
      <c r="OQW44" s="23"/>
      <c r="OQX44" s="23"/>
      <c r="OQY44" s="23"/>
      <c r="OQZ44" s="23"/>
      <c r="ORA44" s="23"/>
      <c r="ORB44" s="23"/>
      <c r="ORC44" s="23"/>
      <c r="ORD44" s="23"/>
      <c r="ORE44" s="23"/>
      <c r="ORF44" s="23"/>
      <c r="ORG44" s="23"/>
      <c r="ORH44" s="23"/>
      <c r="ORI44" s="23"/>
      <c r="ORJ44" s="23"/>
      <c r="ORK44" s="23"/>
      <c r="ORL44" s="23"/>
      <c r="ORM44" s="23"/>
      <c r="ORN44" s="23"/>
      <c r="ORO44" s="23"/>
      <c r="ORP44" s="23"/>
      <c r="ORQ44" s="23"/>
      <c r="ORR44" s="23"/>
      <c r="ORS44" s="23"/>
      <c r="ORT44" s="23"/>
      <c r="ORU44" s="23"/>
      <c r="ORV44" s="23"/>
      <c r="ORW44" s="23"/>
      <c r="ORX44" s="23"/>
      <c r="ORY44" s="23"/>
      <c r="ORZ44" s="23"/>
      <c r="OSA44" s="23"/>
      <c r="OSB44" s="23"/>
      <c r="OSC44" s="23"/>
      <c r="OSD44" s="23"/>
      <c r="OSE44" s="23"/>
      <c r="OSF44" s="23"/>
      <c r="OSG44" s="23"/>
      <c r="OSH44" s="23"/>
      <c r="OSI44" s="23"/>
      <c r="OSJ44" s="23"/>
      <c r="OSK44" s="23"/>
      <c r="OSL44" s="23"/>
      <c r="OSM44" s="23"/>
      <c r="OSN44" s="23"/>
      <c r="OSO44" s="23"/>
      <c r="OSP44" s="23"/>
      <c r="OSQ44" s="23"/>
      <c r="OSR44" s="23"/>
      <c r="OSS44" s="23"/>
      <c r="OST44" s="23"/>
      <c r="OSU44" s="23"/>
      <c r="OSV44" s="23"/>
      <c r="OSW44" s="23"/>
      <c r="OSX44" s="23"/>
      <c r="OSY44" s="23"/>
      <c r="OSZ44" s="23"/>
      <c r="OTA44" s="23"/>
      <c r="OTB44" s="23"/>
      <c r="OTC44" s="23"/>
      <c r="OTD44" s="23"/>
      <c r="OTE44" s="23"/>
      <c r="OTF44" s="23"/>
      <c r="OTG44" s="23"/>
      <c r="OTH44" s="23"/>
      <c r="OTI44" s="23"/>
      <c r="OTJ44" s="23"/>
      <c r="OTK44" s="23"/>
      <c r="OTL44" s="23"/>
      <c r="OTM44" s="23"/>
      <c r="OTN44" s="23"/>
      <c r="OTO44" s="23"/>
      <c r="OTP44" s="23"/>
      <c r="OTQ44" s="23"/>
      <c r="OTR44" s="23"/>
      <c r="OTS44" s="23"/>
      <c r="OTT44" s="23"/>
      <c r="OTU44" s="23"/>
      <c r="OTV44" s="23"/>
      <c r="OTW44" s="23"/>
      <c r="OTX44" s="23"/>
      <c r="OTY44" s="23"/>
      <c r="OTZ44" s="23"/>
      <c r="OUA44" s="23"/>
      <c r="OUB44" s="23"/>
      <c r="OUC44" s="23"/>
      <c r="OUD44" s="23"/>
      <c r="OUE44" s="23"/>
      <c r="OUF44" s="23"/>
      <c r="OUG44" s="23"/>
      <c r="OUH44" s="23"/>
      <c r="OUI44" s="23"/>
      <c r="OUJ44" s="23"/>
      <c r="OUK44" s="23"/>
      <c r="OUL44" s="23"/>
      <c r="OUM44" s="23"/>
      <c r="OUN44" s="23"/>
      <c r="OUO44" s="23"/>
      <c r="OUP44" s="23"/>
      <c r="OUQ44" s="23"/>
      <c r="OUR44" s="23"/>
      <c r="OUS44" s="23"/>
      <c r="OUT44" s="23"/>
      <c r="OUU44" s="23"/>
      <c r="OUV44" s="23"/>
      <c r="OUW44" s="23"/>
      <c r="OUX44" s="23"/>
      <c r="OUY44" s="23"/>
      <c r="OUZ44" s="23"/>
      <c r="OVA44" s="23"/>
      <c r="OVB44" s="23"/>
      <c r="OVC44" s="23"/>
      <c r="OVD44" s="23"/>
      <c r="OVE44" s="23"/>
      <c r="OVF44" s="23"/>
      <c r="OVG44" s="23"/>
      <c r="OVH44" s="23"/>
      <c r="OVI44" s="23"/>
      <c r="OVJ44" s="23"/>
      <c r="OVK44" s="23"/>
      <c r="OVL44" s="23"/>
      <c r="OVM44" s="23"/>
      <c r="OVN44" s="23"/>
      <c r="OVO44" s="23"/>
      <c r="OVP44" s="23"/>
      <c r="OVQ44" s="23"/>
      <c r="OVR44" s="23"/>
      <c r="OVS44" s="23"/>
      <c r="OVT44" s="23"/>
      <c r="OVU44" s="23"/>
      <c r="OVV44" s="23"/>
      <c r="OVW44" s="23"/>
      <c r="OVX44" s="23"/>
      <c r="OVY44" s="23"/>
      <c r="OVZ44" s="23"/>
      <c r="OWA44" s="23"/>
      <c r="OWB44" s="23"/>
      <c r="OWC44" s="23"/>
      <c r="OWD44" s="23"/>
      <c r="OWE44" s="23"/>
      <c r="OWF44" s="23"/>
      <c r="OWG44" s="23"/>
      <c r="OWH44" s="23"/>
      <c r="OWI44" s="23"/>
      <c r="OWJ44" s="23"/>
      <c r="OWK44" s="23"/>
      <c r="OWL44" s="23"/>
      <c r="OWM44" s="23"/>
      <c r="OWN44" s="23"/>
      <c r="OWO44" s="23"/>
      <c r="OWP44" s="23"/>
      <c r="OWQ44" s="23"/>
      <c r="OWR44" s="23"/>
      <c r="OWS44" s="23"/>
      <c r="OWT44" s="23"/>
      <c r="OWU44" s="23"/>
      <c r="OWV44" s="23"/>
      <c r="OWW44" s="23"/>
      <c r="OWX44" s="23"/>
      <c r="OWY44" s="23"/>
      <c r="OWZ44" s="23"/>
      <c r="OXA44" s="23"/>
      <c r="OXB44" s="23"/>
      <c r="OXC44" s="23"/>
      <c r="OXD44" s="23"/>
      <c r="OXE44" s="23"/>
      <c r="OXF44" s="23"/>
      <c r="OXG44" s="23"/>
      <c r="OXH44" s="23"/>
      <c r="OXI44" s="23"/>
      <c r="OXJ44" s="23"/>
      <c r="OXK44" s="23"/>
      <c r="OXL44" s="23"/>
      <c r="OXM44" s="23"/>
      <c r="OXN44" s="23"/>
      <c r="OXO44" s="23"/>
      <c r="OXP44" s="23"/>
      <c r="OXQ44" s="23"/>
      <c r="OXR44" s="23"/>
      <c r="OXS44" s="23"/>
      <c r="OXT44" s="23"/>
      <c r="OXU44" s="23"/>
      <c r="OXV44" s="23"/>
      <c r="OXW44" s="23"/>
      <c r="OXX44" s="23"/>
      <c r="OXY44" s="23"/>
      <c r="OXZ44" s="23"/>
      <c r="OYA44" s="23"/>
      <c r="OYB44" s="23"/>
      <c r="OYC44" s="23"/>
      <c r="OYD44" s="23"/>
      <c r="OYE44" s="23"/>
      <c r="OYF44" s="23"/>
      <c r="OYG44" s="23"/>
      <c r="OYH44" s="23"/>
      <c r="OYI44" s="23"/>
      <c r="OYJ44" s="23"/>
      <c r="OYK44" s="23"/>
      <c r="OYL44" s="23"/>
      <c r="OYM44" s="23"/>
      <c r="OYN44" s="23"/>
      <c r="OYO44" s="23"/>
      <c r="OYP44" s="23"/>
      <c r="OYQ44" s="23"/>
      <c r="OYR44" s="23"/>
      <c r="OYS44" s="23"/>
      <c r="OYT44" s="23"/>
      <c r="OYU44" s="23"/>
      <c r="OYV44" s="23"/>
      <c r="OYW44" s="23"/>
      <c r="OYX44" s="23"/>
      <c r="OYY44" s="23"/>
      <c r="OYZ44" s="23"/>
      <c r="OZA44" s="23"/>
      <c r="OZB44" s="23"/>
      <c r="OZC44" s="23"/>
      <c r="OZD44" s="23"/>
      <c r="OZE44" s="23"/>
      <c r="OZF44" s="23"/>
      <c r="OZG44" s="23"/>
      <c r="OZH44" s="23"/>
      <c r="OZI44" s="23"/>
      <c r="OZJ44" s="23"/>
      <c r="OZK44" s="23"/>
      <c r="OZL44" s="23"/>
      <c r="OZM44" s="23"/>
      <c r="OZN44" s="23"/>
      <c r="OZO44" s="23"/>
      <c r="OZP44" s="23"/>
      <c r="OZQ44" s="23"/>
      <c r="OZR44" s="23"/>
      <c r="OZS44" s="23"/>
      <c r="OZT44" s="23"/>
      <c r="OZU44" s="23"/>
      <c r="OZV44" s="23"/>
      <c r="OZW44" s="23"/>
      <c r="OZX44" s="23"/>
      <c r="OZY44" s="23"/>
      <c r="OZZ44" s="23"/>
      <c r="PAA44" s="23"/>
      <c r="PAB44" s="23"/>
      <c r="PAC44" s="23"/>
      <c r="PAD44" s="23"/>
      <c r="PAE44" s="23"/>
      <c r="PAF44" s="23"/>
      <c r="PAG44" s="23"/>
      <c r="PAH44" s="23"/>
      <c r="PAI44" s="23"/>
      <c r="PAJ44" s="23"/>
      <c r="PAK44" s="23"/>
      <c r="PAL44" s="23"/>
      <c r="PAM44" s="23"/>
      <c r="PAN44" s="23"/>
      <c r="PAO44" s="23"/>
      <c r="PAP44" s="23"/>
      <c r="PAQ44" s="23"/>
      <c r="PAR44" s="23"/>
      <c r="PAS44" s="23"/>
      <c r="PAT44" s="23"/>
      <c r="PAU44" s="23"/>
      <c r="PAV44" s="23"/>
      <c r="PAW44" s="23"/>
      <c r="PAX44" s="23"/>
      <c r="PAY44" s="23"/>
      <c r="PAZ44" s="23"/>
      <c r="PBA44" s="23"/>
      <c r="PBB44" s="23"/>
      <c r="PBC44" s="23"/>
      <c r="PBD44" s="23"/>
      <c r="PBE44" s="23"/>
      <c r="PBF44" s="23"/>
      <c r="PBG44" s="23"/>
      <c r="PBH44" s="23"/>
      <c r="PBI44" s="23"/>
      <c r="PBJ44" s="23"/>
      <c r="PBK44" s="23"/>
      <c r="PBL44" s="23"/>
      <c r="PBM44" s="23"/>
      <c r="PBN44" s="23"/>
      <c r="PBO44" s="23"/>
      <c r="PBP44" s="23"/>
      <c r="PBQ44" s="23"/>
      <c r="PBR44" s="23"/>
      <c r="PBS44" s="23"/>
      <c r="PBT44" s="23"/>
      <c r="PBU44" s="23"/>
      <c r="PBV44" s="23"/>
      <c r="PBW44" s="23"/>
      <c r="PBX44" s="23"/>
      <c r="PBY44" s="23"/>
      <c r="PBZ44" s="23"/>
      <c r="PCA44" s="23"/>
      <c r="PCB44" s="23"/>
      <c r="PCC44" s="23"/>
      <c r="PCD44" s="23"/>
      <c r="PCE44" s="23"/>
      <c r="PCF44" s="23"/>
      <c r="PCG44" s="23"/>
      <c r="PCH44" s="23"/>
      <c r="PCI44" s="23"/>
      <c r="PCJ44" s="23"/>
      <c r="PCK44" s="23"/>
      <c r="PCL44" s="23"/>
      <c r="PCM44" s="23"/>
      <c r="PCN44" s="23"/>
      <c r="PCO44" s="23"/>
      <c r="PCP44" s="23"/>
      <c r="PCQ44" s="23"/>
      <c r="PCR44" s="23"/>
      <c r="PCS44" s="23"/>
      <c r="PCT44" s="23"/>
      <c r="PCU44" s="23"/>
      <c r="PCV44" s="23"/>
      <c r="PCW44" s="23"/>
      <c r="PCX44" s="23"/>
      <c r="PCY44" s="23"/>
      <c r="PCZ44" s="23"/>
      <c r="PDA44" s="23"/>
      <c r="PDB44" s="23"/>
      <c r="PDC44" s="23"/>
      <c r="PDD44" s="23"/>
      <c r="PDE44" s="23"/>
      <c r="PDF44" s="23"/>
      <c r="PDG44" s="23"/>
      <c r="PDH44" s="23"/>
      <c r="PDI44" s="23"/>
      <c r="PDJ44" s="23"/>
      <c r="PDK44" s="23"/>
      <c r="PDL44" s="23"/>
      <c r="PDM44" s="23"/>
      <c r="PDN44" s="23"/>
      <c r="PDO44" s="23"/>
      <c r="PDP44" s="23"/>
      <c r="PDQ44" s="23"/>
      <c r="PDR44" s="23"/>
      <c r="PDS44" s="23"/>
      <c r="PDT44" s="23"/>
      <c r="PDU44" s="23"/>
      <c r="PDV44" s="23"/>
      <c r="PDW44" s="23"/>
      <c r="PDX44" s="23"/>
      <c r="PDY44" s="23"/>
      <c r="PDZ44" s="23"/>
      <c r="PEA44" s="23"/>
      <c r="PEB44" s="23"/>
      <c r="PEC44" s="23"/>
      <c r="PED44" s="23"/>
      <c r="PEE44" s="23"/>
      <c r="PEF44" s="23"/>
      <c r="PEG44" s="23"/>
      <c r="PEH44" s="23"/>
      <c r="PEI44" s="23"/>
      <c r="PEJ44" s="23"/>
      <c r="PEK44" s="23"/>
      <c r="PEL44" s="23"/>
      <c r="PEM44" s="23"/>
      <c r="PEN44" s="23"/>
      <c r="PEO44" s="23"/>
      <c r="PEP44" s="23"/>
      <c r="PEQ44" s="23"/>
      <c r="PER44" s="23"/>
      <c r="PES44" s="23"/>
      <c r="PET44" s="23"/>
      <c r="PEU44" s="23"/>
      <c r="PEV44" s="23"/>
      <c r="PEW44" s="23"/>
      <c r="PEX44" s="23"/>
      <c r="PEY44" s="23"/>
      <c r="PEZ44" s="23"/>
      <c r="PFA44" s="23"/>
      <c r="PFB44" s="23"/>
      <c r="PFC44" s="23"/>
      <c r="PFD44" s="23"/>
      <c r="PFE44" s="23"/>
      <c r="PFF44" s="23"/>
      <c r="PFG44" s="23"/>
      <c r="PFH44" s="23"/>
      <c r="PFI44" s="23"/>
      <c r="PFJ44" s="23"/>
      <c r="PFK44" s="23"/>
      <c r="PFL44" s="23"/>
      <c r="PFM44" s="23"/>
      <c r="PFN44" s="23"/>
      <c r="PFO44" s="23"/>
      <c r="PFP44" s="23"/>
      <c r="PFQ44" s="23"/>
      <c r="PFR44" s="23"/>
      <c r="PFS44" s="23"/>
      <c r="PFT44" s="23"/>
      <c r="PFU44" s="23"/>
      <c r="PFV44" s="23"/>
      <c r="PFW44" s="23"/>
      <c r="PFX44" s="23"/>
      <c r="PFY44" s="23"/>
      <c r="PFZ44" s="23"/>
      <c r="PGA44" s="23"/>
      <c r="PGB44" s="23"/>
      <c r="PGC44" s="23"/>
      <c r="PGD44" s="23"/>
      <c r="PGE44" s="23"/>
      <c r="PGF44" s="23"/>
      <c r="PGG44" s="23"/>
      <c r="PGH44" s="23"/>
      <c r="PGI44" s="23"/>
      <c r="PGJ44" s="23"/>
      <c r="PGK44" s="23"/>
      <c r="PGL44" s="23"/>
      <c r="PGM44" s="23"/>
      <c r="PGN44" s="23"/>
      <c r="PGO44" s="23"/>
      <c r="PGP44" s="23"/>
      <c r="PGQ44" s="23"/>
      <c r="PGR44" s="23"/>
      <c r="PGS44" s="23"/>
      <c r="PGT44" s="23"/>
      <c r="PGU44" s="23"/>
      <c r="PGV44" s="23"/>
      <c r="PGW44" s="23"/>
      <c r="PGX44" s="23"/>
      <c r="PGY44" s="23"/>
      <c r="PGZ44" s="23"/>
      <c r="PHA44" s="23"/>
      <c r="PHB44" s="23"/>
      <c r="PHC44" s="23"/>
      <c r="PHD44" s="23"/>
      <c r="PHE44" s="23"/>
      <c r="PHF44" s="23"/>
      <c r="PHG44" s="23"/>
      <c r="PHH44" s="23"/>
      <c r="PHI44" s="23"/>
      <c r="PHJ44" s="23"/>
      <c r="PHK44" s="23"/>
      <c r="PHL44" s="23"/>
      <c r="PHM44" s="23"/>
      <c r="PHN44" s="23"/>
      <c r="PHO44" s="23"/>
      <c r="PHP44" s="23"/>
      <c r="PHQ44" s="23"/>
      <c r="PHR44" s="23"/>
      <c r="PHS44" s="23"/>
      <c r="PHT44" s="23"/>
      <c r="PHU44" s="23"/>
      <c r="PHV44" s="23"/>
      <c r="PHW44" s="23"/>
      <c r="PHX44" s="23"/>
      <c r="PHY44" s="23"/>
      <c r="PHZ44" s="23"/>
      <c r="PIA44" s="23"/>
      <c r="PIB44" s="23"/>
      <c r="PIC44" s="23"/>
      <c r="PID44" s="23"/>
      <c r="PIE44" s="23"/>
      <c r="PIF44" s="23"/>
      <c r="PIG44" s="23"/>
      <c r="PIH44" s="23"/>
      <c r="PII44" s="23"/>
      <c r="PIJ44" s="23"/>
      <c r="PIK44" s="23"/>
      <c r="PIL44" s="23"/>
      <c r="PIM44" s="23"/>
      <c r="PIN44" s="23"/>
      <c r="PIO44" s="23"/>
      <c r="PIP44" s="23"/>
      <c r="PIQ44" s="23"/>
      <c r="PIR44" s="23"/>
      <c r="PIS44" s="23"/>
      <c r="PIT44" s="23"/>
      <c r="PIU44" s="23"/>
      <c r="PIV44" s="23"/>
      <c r="PIW44" s="23"/>
      <c r="PIX44" s="23"/>
      <c r="PIY44" s="23"/>
      <c r="PIZ44" s="23"/>
      <c r="PJA44" s="23"/>
      <c r="PJB44" s="23"/>
      <c r="PJC44" s="23"/>
      <c r="PJD44" s="23"/>
      <c r="PJE44" s="23"/>
      <c r="PJF44" s="23"/>
      <c r="PJG44" s="23"/>
      <c r="PJH44" s="23"/>
      <c r="PJI44" s="23"/>
      <c r="PJJ44" s="23"/>
      <c r="PJK44" s="23"/>
      <c r="PJL44" s="23"/>
      <c r="PJM44" s="23"/>
      <c r="PJN44" s="23"/>
      <c r="PJO44" s="23"/>
      <c r="PJP44" s="23"/>
      <c r="PJQ44" s="23"/>
      <c r="PJR44" s="23"/>
      <c r="PJS44" s="23"/>
      <c r="PJT44" s="23"/>
      <c r="PJU44" s="23"/>
      <c r="PJV44" s="23"/>
      <c r="PJW44" s="23"/>
      <c r="PJX44" s="23"/>
      <c r="PJY44" s="23"/>
      <c r="PJZ44" s="23"/>
      <c r="PKA44" s="23"/>
      <c r="PKB44" s="23"/>
      <c r="PKC44" s="23"/>
      <c r="PKD44" s="23"/>
      <c r="PKE44" s="23"/>
      <c r="PKF44" s="23"/>
      <c r="PKG44" s="23"/>
      <c r="PKH44" s="23"/>
      <c r="PKI44" s="23"/>
      <c r="PKJ44" s="23"/>
      <c r="PKK44" s="23"/>
      <c r="PKL44" s="23"/>
      <c r="PKM44" s="23"/>
      <c r="PKN44" s="23"/>
      <c r="PKO44" s="23"/>
      <c r="PKP44" s="23"/>
      <c r="PKQ44" s="23"/>
      <c r="PKR44" s="23"/>
      <c r="PKS44" s="23"/>
      <c r="PKT44" s="23"/>
      <c r="PKU44" s="23"/>
      <c r="PKV44" s="23"/>
      <c r="PKW44" s="23"/>
      <c r="PKX44" s="23"/>
      <c r="PKY44" s="23"/>
      <c r="PKZ44" s="23"/>
      <c r="PLA44" s="23"/>
      <c r="PLB44" s="23"/>
      <c r="PLC44" s="23"/>
      <c r="PLD44" s="23"/>
      <c r="PLE44" s="23"/>
      <c r="PLF44" s="23"/>
      <c r="PLG44" s="23"/>
      <c r="PLH44" s="23"/>
      <c r="PLI44" s="23"/>
      <c r="PLJ44" s="23"/>
      <c r="PLK44" s="23"/>
      <c r="PLL44" s="23"/>
      <c r="PLM44" s="23"/>
      <c r="PLN44" s="23"/>
      <c r="PLO44" s="23"/>
      <c r="PLP44" s="23"/>
      <c r="PLQ44" s="23"/>
      <c r="PLR44" s="23"/>
      <c r="PLS44" s="23"/>
      <c r="PLT44" s="23"/>
      <c r="PLU44" s="23"/>
      <c r="PLV44" s="23"/>
      <c r="PLW44" s="23"/>
      <c r="PLX44" s="23"/>
      <c r="PLY44" s="23"/>
      <c r="PLZ44" s="23"/>
      <c r="PMA44" s="23"/>
      <c r="PMB44" s="23"/>
      <c r="PMC44" s="23"/>
      <c r="PMD44" s="23"/>
      <c r="PME44" s="23"/>
      <c r="PMF44" s="23"/>
      <c r="PMG44" s="23"/>
      <c r="PMH44" s="23"/>
      <c r="PMI44" s="23"/>
      <c r="PMJ44" s="23"/>
      <c r="PMK44" s="23"/>
      <c r="PML44" s="23"/>
      <c r="PMM44" s="23"/>
      <c r="PMN44" s="23"/>
      <c r="PMO44" s="23"/>
      <c r="PMP44" s="23"/>
      <c r="PMQ44" s="23"/>
      <c r="PMR44" s="23"/>
      <c r="PMS44" s="23"/>
      <c r="PMT44" s="23"/>
      <c r="PMU44" s="23"/>
      <c r="PMV44" s="23"/>
      <c r="PMW44" s="23"/>
      <c r="PMX44" s="23"/>
      <c r="PMY44" s="23"/>
      <c r="PMZ44" s="23"/>
      <c r="PNA44" s="23"/>
      <c r="PNB44" s="23"/>
      <c r="PNC44" s="23"/>
      <c r="PND44" s="23"/>
      <c r="PNE44" s="23"/>
      <c r="PNF44" s="23"/>
      <c r="PNG44" s="23"/>
      <c r="PNH44" s="23"/>
      <c r="PNI44" s="23"/>
      <c r="PNJ44" s="23"/>
      <c r="PNK44" s="23"/>
      <c r="PNL44" s="23"/>
      <c r="PNM44" s="23"/>
      <c r="PNN44" s="23"/>
      <c r="PNO44" s="23"/>
      <c r="PNP44" s="23"/>
      <c r="PNQ44" s="23"/>
      <c r="PNR44" s="23"/>
      <c r="PNS44" s="23"/>
      <c r="PNT44" s="23"/>
      <c r="PNU44" s="23"/>
      <c r="PNV44" s="23"/>
      <c r="PNW44" s="23"/>
      <c r="PNX44" s="23"/>
      <c r="PNY44" s="23"/>
      <c r="PNZ44" s="23"/>
      <c r="POA44" s="23"/>
      <c r="POB44" s="23"/>
      <c r="POC44" s="23"/>
      <c r="POD44" s="23"/>
      <c r="POE44" s="23"/>
      <c r="POF44" s="23"/>
      <c r="POG44" s="23"/>
      <c r="POH44" s="23"/>
      <c r="POI44" s="23"/>
      <c r="POJ44" s="23"/>
      <c r="POK44" s="23"/>
      <c r="POL44" s="23"/>
      <c r="POM44" s="23"/>
      <c r="PON44" s="23"/>
      <c r="POO44" s="23"/>
      <c r="POP44" s="23"/>
      <c r="POQ44" s="23"/>
      <c r="POR44" s="23"/>
      <c r="POS44" s="23"/>
      <c r="POT44" s="23"/>
      <c r="POU44" s="23"/>
      <c r="POV44" s="23"/>
      <c r="POW44" s="23"/>
      <c r="POX44" s="23"/>
      <c r="POY44" s="23"/>
      <c r="POZ44" s="23"/>
      <c r="PPA44" s="23"/>
      <c r="PPB44" s="23"/>
      <c r="PPC44" s="23"/>
      <c r="PPD44" s="23"/>
      <c r="PPE44" s="23"/>
      <c r="PPF44" s="23"/>
      <c r="PPG44" s="23"/>
      <c r="PPH44" s="23"/>
      <c r="PPI44" s="23"/>
      <c r="PPJ44" s="23"/>
      <c r="PPK44" s="23"/>
      <c r="PPL44" s="23"/>
      <c r="PPM44" s="23"/>
      <c r="PPN44" s="23"/>
      <c r="PPO44" s="23"/>
      <c r="PPP44" s="23"/>
      <c r="PPQ44" s="23"/>
      <c r="PPR44" s="23"/>
      <c r="PPS44" s="23"/>
      <c r="PPT44" s="23"/>
      <c r="PPU44" s="23"/>
      <c r="PPV44" s="23"/>
      <c r="PPW44" s="23"/>
      <c r="PPX44" s="23"/>
      <c r="PPY44" s="23"/>
      <c r="PPZ44" s="23"/>
      <c r="PQA44" s="23"/>
      <c r="PQB44" s="23"/>
      <c r="PQC44" s="23"/>
      <c r="PQD44" s="23"/>
      <c r="PQE44" s="23"/>
      <c r="PQF44" s="23"/>
      <c r="PQG44" s="23"/>
      <c r="PQH44" s="23"/>
      <c r="PQI44" s="23"/>
      <c r="PQJ44" s="23"/>
      <c r="PQK44" s="23"/>
      <c r="PQL44" s="23"/>
      <c r="PQM44" s="23"/>
      <c r="PQN44" s="23"/>
      <c r="PQO44" s="23"/>
      <c r="PQP44" s="23"/>
      <c r="PQQ44" s="23"/>
      <c r="PQR44" s="23"/>
      <c r="PQS44" s="23"/>
      <c r="PQT44" s="23"/>
      <c r="PQU44" s="23"/>
      <c r="PQV44" s="23"/>
      <c r="PQW44" s="23"/>
      <c r="PQX44" s="23"/>
      <c r="PQY44" s="23"/>
      <c r="PQZ44" s="23"/>
      <c r="PRA44" s="23"/>
      <c r="PRB44" s="23"/>
      <c r="PRC44" s="23"/>
      <c r="PRD44" s="23"/>
      <c r="PRE44" s="23"/>
      <c r="PRF44" s="23"/>
      <c r="PRG44" s="23"/>
      <c r="PRH44" s="23"/>
      <c r="PRI44" s="23"/>
      <c r="PRJ44" s="23"/>
      <c r="PRK44" s="23"/>
      <c r="PRL44" s="23"/>
      <c r="PRM44" s="23"/>
      <c r="PRN44" s="23"/>
      <c r="PRO44" s="23"/>
      <c r="PRP44" s="23"/>
      <c r="PRQ44" s="23"/>
      <c r="PRR44" s="23"/>
      <c r="PRS44" s="23"/>
      <c r="PRT44" s="23"/>
      <c r="PRU44" s="23"/>
      <c r="PRV44" s="23"/>
      <c r="PRW44" s="23"/>
      <c r="PRX44" s="23"/>
      <c r="PRY44" s="23"/>
      <c r="PRZ44" s="23"/>
      <c r="PSA44" s="23"/>
      <c r="PSB44" s="23"/>
      <c r="PSC44" s="23"/>
      <c r="PSD44" s="23"/>
      <c r="PSE44" s="23"/>
      <c r="PSF44" s="23"/>
      <c r="PSG44" s="23"/>
      <c r="PSH44" s="23"/>
      <c r="PSI44" s="23"/>
      <c r="PSJ44" s="23"/>
      <c r="PSK44" s="23"/>
      <c r="PSL44" s="23"/>
      <c r="PSM44" s="23"/>
      <c r="PSN44" s="23"/>
      <c r="PSO44" s="23"/>
      <c r="PSP44" s="23"/>
      <c r="PSQ44" s="23"/>
      <c r="PSR44" s="23"/>
      <c r="PSS44" s="23"/>
      <c r="PST44" s="23"/>
      <c r="PSU44" s="23"/>
      <c r="PSV44" s="23"/>
      <c r="PSW44" s="23"/>
      <c r="PSX44" s="23"/>
      <c r="PSY44" s="23"/>
      <c r="PSZ44" s="23"/>
      <c r="PTA44" s="23"/>
      <c r="PTB44" s="23"/>
      <c r="PTC44" s="23"/>
      <c r="PTD44" s="23"/>
      <c r="PTE44" s="23"/>
      <c r="PTF44" s="23"/>
      <c r="PTG44" s="23"/>
      <c r="PTH44" s="23"/>
      <c r="PTI44" s="23"/>
      <c r="PTJ44" s="23"/>
      <c r="PTK44" s="23"/>
      <c r="PTL44" s="23"/>
      <c r="PTM44" s="23"/>
      <c r="PTN44" s="23"/>
      <c r="PTO44" s="23"/>
      <c r="PTP44" s="23"/>
      <c r="PTQ44" s="23"/>
      <c r="PTR44" s="23"/>
      <c r="PTS44" s="23"/>
      <c r="PTT44" s="23"/>
      <c r="PTU44" s="23"/>
      <c r="PTV44" s="23"/>
      <c r="PTW44" s="23"/>
      <c r="PTX44" s="23"/>
      <c r="PTY44" s="23"/>
      <c r="PTZ44" s="23"/>
      <c r="PUA44" s="23"/>
      <c r="PUB44" s="23"/>
      <c r="PUC44" s="23"/>
      <c r="PUD44" s="23"/>
      <c r="PUE44" s="23"/>
      <c r="PUF44" s="23"/>
      <c r="PUG44" s="23"/>
      <c r="PUH44" s="23"/>
      <c r="PUI44" s="23"/>
      <c r="PUJ44" s="23"/>
      <c r="PUK44" s="23"/>
      <c r="PUL44" s="23"/>
      <c r="PUM44" s="23"/>
      <c r="PUN44" s="23"/>
      <c r="PUO44" s="23"/>
      <c r="PUP44" s="23"/>
      <c r="PUQ44" s="23"/>
      <c r="PUR44" s="23"/>
      <c r="PUS44" s="23"/>
      <c r="PUT44" s="23"/>
      <c r="PUU44" s="23"/>
      <c r="PUV44" s="23"/>
      <c r="PUW44" s="23"/>
      <c r="PUX44" s="23"/>
      <c r="PUY44" s="23"/>
      <c r="PUZ44" s="23"/>
      <c r="PVA44" s="23"/>
      <c r="PVB44" s="23"/>
      <c r="PVC44" s="23"/>
      <c r="PVD44" s="23"/>
      <c r="PVE44" s="23"/>
      <c r="PVF44" s="23"/>
      <c r="PVG44" s="23"/>
      <c r="PVH44" s="23"/>
      <c r="PVI44" s="23"/>
      <c r="PVJ44" s="23"/>
      <c r="PVK44" s="23"/>
      <c r="PVL44" s="23"/>
      <c r="PVM44" s="23"/>
      <c r="PVN44" s="23"/>
      <c r="PVO44" s="23"/>
      <c r="PVP44" s="23"/>
      <c r="PVQ44" s="23"/>
      <c r="PVR44" s="23"/>
      <c r="PVS44" s="23"/>
      <c r="PVT44" s="23"/>
      <c r="PVU44" s="23"/>
      <c r="PVV44" s="23"/>
      <c r="PVW44" s="23"/>
      <c r="PVX44" s="23"/>
      <c r="PVY44" s="23"/>
      <c r="PVZ44" s="23"/>
      <c r="PWA44" s="23"/>
      <c r="PWB44" s="23"/>
      <c r="PWC44" s="23"/>
      <c r="PWD44" s="23"/>
      <c r="PWE44" s="23"/>
      <c r="PWF44" s="23"/>
      <c r="PWG44" s="23"/>
      <c r="PWH44" s="23"/>
      <c r="PWI44" s="23"/>
      <c r="PWJ44" s="23"/>
      <c r="PWK44" s="23"/>
      <c r="PWL44" s="23"/>
      <c r="PWM44" s="23"/>
      <c r="PWN44" s="23"/>
      <c r="PWO44" s="23"/>
      <c r="PWP44" s="23"/>
      <c r="PWQ44" s="23"/>
      <c r="PWR44" s="23"/>
      <c r="PWS44" s="23"/>
      <c r="PWT44" s="23"/>
      <c r="PWU44" s="23"/>
      <c r="PWV44" s="23"/>
      <c r="PWW44" s="23"/>
      <c r="PWX44" s="23"/>
      <c r="PWY44" s="23"/>
      <c r="PWZ44" s="23"/>
      <c r="PXA44" s="23"/>
      <c r="PXB44" s="23"/>
      <c r="PXC44" s="23"/>
      <c r="PXD44" s="23"/>
      <c r="PXE44" s="23"/>
      <c r="PXF44" s="23"/>
      <c r="PXG44" s="23"/>
      <c r="PXH44" s="23"/>
      <c r="PXI44" s="23"/>
      <c r="PXJ44" s="23"/>
      <c r="PXK44" s="23"/>
      <c r="PXL44" s="23"/>
      <c r="PXM44" s="23"/>
      <c r="PXN44" s="23"/>
      <c r="PXO44" s="23"/>
      <c r="PXP44" s="23"/>
      <c r="PXQ44" s="23"/>
      <c r="PXR44" s="23"/>
      <c r="PXS44" s="23"/>
      <c r="PXT44" s="23"/>
      <c r="PXU44" s="23"/>
      <c r="PXV44" s="23"/>
      <c r="PXW44" s="23"/>
      <c r="PXX44" s="23"/>
      <c r="PXY44" s="23"/>
      <c r="PXZ44" s="23"/>
      <c r="PYA44" s="23"/>
      <c r="PYB44" s="23"/>
      <c r="PYC44" s="23"/>
      <c r="PYD44" s="23"/>
      <c r="PYE44" s="23"/>
      <c r="PYF44" s="23"/>
      <c r="PYG44" s="23"/>
      <c r="PYH44" s="23"/>
      <c r="PYI44" s="23"/>
      <c r="PYJ44" s="23"/>
      <c r="PYK44" s="23"/>
      <c r="PYL44" s="23"/>
      <c r="PYM44" s="23"/>
      <c r="PYN44" s="23"/>
      <c r="PYO44" s="23"/>
      <c r="PYP44" s="23"/>
      <c r="PYQ44" s="23"/>
      <c r="PYR44" s="23"/>
      <c r="PYS44" s="23"/>
      <c r="PYT44" s="23"/>
      <c r="PYU44" s="23"/>
      <c r="PYV44" s="23"/>
      <c r="PYW44" s="23"/>
      <c r="PYX44" s="23"/>
      <c r="PYY44" s="23"/>
      <c r="PYZ44" s="23"/>
      <c r="PZA44" s="23"/>
      <c r="PZB44" s="23"/>
      <c r="PZC44" s="23"/>
      <c r="PZD44" s="23"/>
      <c r="PZE44" s="23"/>
      <c r="PZF44" s="23"/>
      <c r="PZG44" s="23"/>
      <c r="PZH44" s="23"/>
      <c r="PZI44" s="23"/>
      <c r="PZJ44" s="23"/>
      <c r="PZK44" s="23"/>
      <c r="PZL44" s="23"/>
      <c r="PZM44" s="23"/>
      <c r="PZN44" s="23"/>
      <c r="PZO44" s="23"/>
      <c r="PZP44" s="23"/>
      <c r="PZQ44" s="23"/>
      <c r="PZR44" s="23"/>
      <c r="PZS44" s="23"/>
      <c r="PZT44" s="23"/>
      <c r="PZU44" s="23"/>
      <c r="PZV44" s="23"/>
      <c r="PZW44" s="23"/>
      <c r="PZX44" s="23"/>
      <c r="PZY44" s="23"/>
      <c r="PZZ44" s="23"/>
      <c r="QAA44" s="23"/>
      <c r="QAB44" s="23"/>
      <c r="QAC44" s="23"/>
      <c r="QAD44" s="23"/>
      <c r="QAE44" s="23"/>
      <c r="QAF44" s="23"/>
      <c r="QAG44" s="23"/>
      <c r="QAH44" s="23"/>
      <c r="QAI44" s="23"/>
      <c r="QAJ44" s="23"/>
      <c r="QAK44" s="23"/>
      <c r="QAL44" s="23"/>
      <c r="QAM44" s="23"/>
      <c r="QAN44" s="23"/>
      <c r="QAO44" s="23"/>
      <c r="QAP44" s="23"/>
      <c r="QAQ44" s="23"/>
      <c r="QAR44" s="23"/>
      <c r="QAS44" s="23"/>
      <c r="QAT44" s="23"/>
      <c r="QAU44" s="23"/>
      <c r="QAV44" s="23"/>
      <c r="QAW44" s="23"/>
      <c r="QAX44" s="23"/>
      <c r="QAY44" s="23"/>
      <c r="QAZ44" s="23"/>
      <c r="QBA44" s="23"/>
      <c r="QBB44" s="23"/>
      <c r="QBC44" s="23"/>
      <c r="QBD44" s="23"/>
      <c r="QBE44" s="23"/>
      <c r="QBF44" s="23"/>
      <c r="QBG44" s="23"/>
      <c r="QBH44" s="23"/>
      <c r="QBI44" s="23"/>
      <c r="QBJ44" s="23"/>
      <c r="QBK44" s="23"/>
      <c r="QBL44" s="23"/>
      <c r="QBM44" s="23"/>
      <c r="QBN44" s="23"/>
      <c r="QBO44" s="23"/>
      <c r="QBP44" s="23"/>
      <c r="QBQ44" s="23"/>
      <c r="QBR44" s="23"/>
      <c r="QBS44" s="23"/>
      <c r="QBT44" s="23"/>
      <c r="QBU44" s="23"/>
      <c r="QBV44" s="23"/>
      <c r="QBW44" s="23"/>
      <c r="QBX44" s="23"/>
      <c r="QBY44" s="23"/>
      <c r="QBZ44" s="23"/>
      <c r="QCA44" s="23"/>
      <c r="QCB44" s="23"/>
      <c r="QCC44" s="23"/>
      <c r="QCD44" s="23"/>
      <c r="QCE44" s="23"/>
      <c r="QCF44" s="23"/>
      <c r="QCG44" s="23"/>
      <c r="QCH44" s="23"/>
      <c r="QCI44" s="23"/>
      <c r="QCJ44" s="23"/>
      <c r="QCK44" s="23"/>
      <c r="QCL44" s="23"/>
      <c r="QCM44" s="23"/>
      <c r="QCN44" s="23"/>
      <c r="QCO44" s="23"/>
      <c r="QCP44" s="23"/>
      <c r="QCQ44" s="23"/>
      <c r="QCR44" s="23"/>
      <c r="QCS44" s="23"/>
      <c r="QCT44" s="23"/>
      <c r="QCU44" s="23"/>
      <c r="QCV44" s="23"/>
      <c r="QCW44" s="23"/>
      <c r="QCX44" s="23"/>
      <c r="QCY44" s="23"/>
      <c r="QCZ44" s="23"/>
      <c r="QDA44" s="23"/>
      <c r="QDB44" s="23"/>
      <c r="QDC44" s="23"/>
      <c r="QDD44" s="23"/>
      <c r="QDE44" s="23"/>
      <c r="QDF44" s="23"/>
      <c r="QDG44" s="23"/>
      <c r="QDH44" s="23"/>
      <c r="QDI44" s="23"/>
      <c r="QDJ44" s="23"/>
      <c r="QDK44" s="23"/>
      <c r="QDL44" s="23"/>
      <c r="QDM44" s="23"/>
      <c r="QDN44" s="23"/>
      <c r="QDO44" s="23"/>
      <c r="QDP44" s="23"/>
      <c r="QDQ44" s="23"/>
      <c r="QDR44" s="23"/>
      <c r="QDS44" s="23"/>
      <c r="QDT44" s="23"/>
      <c r="QDU44" s="23"/>
      <c r="QDV44" s="23"/>
      <c r="QDW44" s="23"/>
      <c r="QDX44" s="23"/>
      <c r="QDY44" s="23"/>
      <c r="QDZ44" s="23"/>
      <c r="QEA44" s="23"/>
      <c r="QEB44" s="23"/>
      <c r="QEC44" s="23"/>
      <c r="QED44" s="23"/>
      <c r="QEE44" s="23"/>
      <c r="QEF44" s="23"/>
      <c r="QEG44" s="23"/>
      <c r="QEH44" s="23"/>
      <c r="QEI44" s="23"/>
      <c r="QEJ44" s="23"/>
      <c r="QEK44" s="23"/>
      <c r="QEL44" s="23"/>
      <c r="QEM44" s="23"/>
      <c r="QEN44" s="23"/>
      <c r="QEO44" s="23"/>
      <c r="QEP44" s="23"/>
      <c r="QEQ44" s="23"/>
      <c r="QER44" s="23"/>
      <c r="QES44" s="23"/>
      <c r="QET44" s="23"/>
      <c r="QEU44" s="23"/>
      <c r="QEV44" s="23"/>
      <c r="QEW44" s="23"/>
      <c r="QEX44" s="23"/>
      <c r="QEY44" s="23"/>
      <c r="QEZ44" s="23"/>
      <c r="QFA44" s="23"/>
      <c r="QFB44" s="23"/>
      <c r="QFC44" s="23"/>
      <c r="QFD44" s="23"/>
      <c r="QFE44" s="23"/>
      <c r="QFF44" s="23"/>
      <c r="QFG44" s="23"/>
      <c r="QFH44" s="23"/>
      <c r="QFI44" s="23"/>
      <c r="QFJ44" s="23"/>
      <c r="QFK44" s="23"/>
      <c r="QFL44" s="23"/>
      <c r="QFM44" s="23"/>
      <c r="QFN44" s="23"/>
      <c r="QFO44" s="23"/>
      <c r="QFP44" s="23"/>
      <c r="QFQ44" s="23"/>
      <c r="QFR44" s="23"/>
      <c r="QFS44" s="23"/>
      <c r="QFT44" s="23"/>
      <c r="QFU44" s="23"/>
      <c r="QFV44" s="23"/>
      <c r="QFW44" s="23"/>
      <c r="QFX44" s="23"/>
      <c r="QFY44" s="23"/>
      <c r="QFZ44" s="23"/>
      <c r="QGA44" s="23"/>
      <c r="QGB44" s="23"/>
      <c r="QGC44" s="23"/>
      <c r="QGD44" s="23"/>
      <c r="QGE44" s="23"/>
      <c r="QGF44" s="23"/>
      <c r="QGG44" s="23"/>
      <c r="QGH44" s="23"/>
      <c r="QGI44" s="23"/>
      <c r="QGJ44" s="23"/>
      <c r="QGK44" s="23"/>
      <c r="QGL44" s="23"/>
      <c r="QGM44" s="23"/>
      <c r="QGN44" s="23"/>
      <c r="QGO44" s="23"/>
      <c r="QGP44" s="23"/>
      <c r="QGQ44" s="23"/>
      <c r="QGR44" s="23"/>
      <c r="QGS44" s="23"/>
      <c r="QGT44" s="23"/>
      <c r="QGU44" s="23"/>
      <c r="QGV44" s="23"/>
      <c r="QGW44" s="23"/>
      <c r="QGX44" s="23"/>
      <c r="QGY44" s="23"/>
      <c r="QGZ44" s="23"/>
      <c r="QHA44" s="23"/>
      <c r="QHB44" s="23"/>
      <c r="QHC44" s="23"/>
      <c r="QHD44" s="23"/>
      <c r="QHE44" s="23"/>
      <c r="QHF44" s="23"/>
      <c r="QHG44" s="23"/>
      <c r="QHH44" s="23"/>
      <c r="QHI44" s="23"/>
      <c r="QHJ44" s="23"/>
      <c r="QHK44" s="23"/>
      <c r="QHL44" s="23"/>
      <c r="QHM44" s="23"/>
      <c r="QHN44" s="23"/>
      <c r="QHO44" s="23"/>
      <c r="QHP44" s="23"/>
      <c r="QHQ44" s="23"/>
      <c r="QHR44" s="23"/>
      <c r="QHS44" s="23"/>
      <c r="QHT44" s="23"/>
      <c r="QHU44" s="23"/>
      <c r="QHV44" s="23"/>
      <c r="QHW44" s="23"/>
      <c r="QHX44" s="23"/>
      <c r="QHY44" s="23"/>
      <c r="QHZ44" s="23"/>
      <c r="QIA44" s="23"/>
      <c r="QIB44" s="23"/>
      <c r="QIC44" s="23"/>
      <c r="QID44" s="23"/>
      <c r="QIE44" s="23"/>
      <c r="QIF44" s="23"/>
      <c r="QIG44" s="23"/>
      <c r="QIH44" s="23"/>
      <c r="QII44" s="23"/>
      <c r="QIJ44" s="23"/>
      <c r="QIK44" s="23"/>
      <c r="QIL44" s="23"/>
      <c r="QIM44" s="23"/>
      <c r="QIN44" s="23"/>
      <c r="QIO44" s="23"/>
      <c r="QIP44" s="23"/>
      <c r="QIQ44" s="23"/>
      <c r="QIR44" s="23"/>
      <c r="QIS44" s="23"/>
      <c r="QIT44" s="23"/>
      <c r="QIU44" s="23"/>
      <c r="QIV44" s="23"/>
      <c r="QIW44" s="23"/>
      <c r="QIX44" s="23"/>
      <c r="QIY44" s="23"/>
      <c r="QIZ44" s="23"/>
      <c r="QJA44" s="23"/>
      <c r="QJB44" s="23"/>
      <c r="QJC44" s="23"/>
      <c r="QJD44" s="23"/>
      <c r="QJE44" s="23"/>
      <c r="QJF44" s="23"/>
      <c r="QJG44" s="23"/>
      <c r="QJH44" s="23"/>
      <c r="QJI44" s="23"/>
      <c r="QJJ44" s="23"/>
      <c r="QJK44" s="23"/>
      <c r="QJL44" s="23"/>
      <c r="QJM44" s="23"/>
      <c r="QJN44" s="23"/>
      <c r="QJO44" s="23"/>
      <c r="QJP44" s="23"/>
      <c r="QJQ44" s="23"/>
      <c r="QJR44" s="23"/>
      <c r="QJS44" s="23"/>
      <c r="QJT44" s="23"/>
      <c r="QJU44" s="23"/>
      <c r="QJV44" s="23"/>
      <c r="QJW44" s="23"/>
      <c r="QJX44" s="23"/>
      <c r="QJY44" s="23"/>
      <c r="QJZ44" s="23"/>
      <c r="QKA44" s="23"/>
      <c r="QKB44" s="23"/>
      <c r="QKC44" s="23"/>
      <c r="QKD44" s="23"/>
      <c r="QKE44" s="23"/>
      <c r="QKF44" s="23"/>
      <c r="QKG44" s="23"/>
      <c r="QKH44" s="23"/>
      <c r="QKI44" s="23"/>
      <c r="QKJ44" s="23"/>
      <c r="QKK44" s="23"/>
      <c r="QKL44" s="23"/>
      <c r="QKM44" s="23"/>
      <c r="QKN44" s="23"/>
      <c r="QKO44" s="23"/>
      <c r="QKP44" s="23"/>
      <c r="QKQ44" s="23"/>
      <c r="QKR44" s="23"/>
      <c r="QKS44" s="23"/>
      <c r="QKT44" s="23"/>
      <c r="QKU44" s="23"/>
      <c r="QKV44" s="23"/>
      <c r="QKW44" s="23"/>
      <c r="QKX44" s="23"/>
      <c r="QKY44" s="23"/>
      <c r="QKZ44" s="23"/>
      <c r="QLA44" s="23"/>
      <c r="QLB44" s="23"/>
      <c r="QLC44" s="23"/>
      <c r="QLD44" s="23"/>
      <c r="QLE44" s="23"/>
      <c r="QLF44" s="23"/>
      <c r="QLG44" s="23"/>
      <c r="QLH44" s="23"/>
      <c r="QLI44" s="23"/>
      <c r="QLJ44" s="23"/>
      <c r="QLK44" s="23"/>
      <c r="QLL44" s="23"/>
      <c r="QLM44" s="23"/>
      <c r="QLN44" s="23"/>
      <c r="QLO44" s="23"/>
      <c r="QLP44" s="23"/>
      <c r="QLQ44" s="23"/>
      <c r="QLR44" s="23"/>
      <c r="QLS44" s="23"/>
      <c r="QLT44" s="23"/>
      <c r="QLU44" s="23"/>
      <c r="QLV44" s="23"/>
      <c r="QLW44" s="23"/>
      <c r="QLX44" s="23"/>
      <c r="QLY44" s="23"/>
      <c r="QLZ44" s="23"/>
      <c r="QMA44" s="23"/>
      <c r="QMB44" s="23"/>
      <c r="QMC44" s="23"/>
      <c r="QMD44" s="23"/>
      <c r="QME44" s="23"/>
      <c r="QMF44" s="23"/>
      <c r="QMG44" s="23"/>
      <c r="QMH44" s="23"/>
      <c r="QMI44" s="23"/>
      <c r="QMJ44" s="23"/>
      <c r="QMK44" s="23"/>
      <c r="QML44" s="23"/>
      <c r="QMM44" s="23"/>
      <c r="QMN44" s="23"/>
      <c r="QMO44" s="23"/>
      <c r="QMP44" s="23"/>
      <c r="QMQ44" s="23"/>
      <c r="QMR44" s="23"/>
      <c r="QMS44" s="23"/>
      <c r="QMT44" s="23"/>
      <c r="QMU44" s="23"/>
      <c r="QMV44" s="23"/>
      <c r="QMW44" s="23"/>
      <c r="QMX44" s="23"/>
      <c r="QMY44" s="23"/>
      <c r="QMZ44" s="23"/>
      <c r="QNA44" s="23"/>
      <c r="QNB44" s="23"/>
      <c r="QNC44" s="23"/>
      <c r="QND44" s="23"/>
      <c r="QNE44" s="23"/>
      <c r="QNF44" s="23"/>
      <c r="QNG44" s="23"/>
      <c r="QNH44" s="23"/>
      <c r="QNI44" s="23"/>
      <c r="QNJ44" s="23"/>
      <c r="QNK44" s="23"/>
      <c r="QNL44" s="23"/>
      <c r="QNM44" s="23"/>
      <c r="QNN44" s="23"/>
      <c r="QNO44" s="23"/>
      <c r="QNP44" s="23"/>
      <c r="QNQ44" s="23"/>
      <c r="QNR44" s="23"/>
      <c r="QNS44" s="23"/>
      <c r="QNT44" s="23"/>
      <c r="QNU44" s="23"/>
      <c r="QNV44" s="23"/>
      <c r="QNW44" s="23"/>
      <c r="QNX44" s="23"/>
      <c r="QNY44" s="23"/>
      <c r="QNZ44" s="23"/>
      <c r="QOA44" s="23"/>
      <c r="QOB44" s="23"/>
      <c r="QOC44" s="23"/>
      <c r="QOD44" s="23"/>
      <c r="QOE44" s="23"/>
      <c r="QOF44" s="23"/>
      <c r="QOG44" s="23"/>
      <c r="QOH44" s="23"/>
      <c r="QOI44" s="23"/>
      <c r="QOJ44" s="23"/>
      <c r="QOK44" s="23"/>
      <c r="QOL44" s="23"/>
      <c r="QOM44" s="23"/>
      <c r="QON44" s="23"/>
      <c r="QOO44" s="23"/>
      <c r="QOP44" s="23"/>
      <c r="QOQ44" s="23"/>
      <c r="QOR44" s="23"/>
      <c r="QOS44" s="23"/>
      <c r="QOT44" s="23"/>
      <c r="QOU44" s="23"/>
      <c r="QOV44" s="23"/>
      <c r="QOW44" s="23"/>
      <c r="QOX44" s="23"/>
      <c r="QOY44" s="23"/>
      <c r="QOZ44" s="23"/>
      <c r="QPA44" s="23"/>
      <c r="QPB44" s="23"/>
      <c r="QPC44" s="23"/>
      <c r="QPD44" s="23"/>
      <c r="QPE44" s="23"/>
      <c r="QPF44" s="23"/>
      <c r="QPG44" s="23"/>
      <c r="QPH44" s="23"/>
      <c r="QPI44" s="23"/>
      <c r="QPJ44" s="23"/>
      <c r="QPK44" s="23"/>
      <c r="QPL44" s="23"/>
      <c r="QPM44" s="23"/>
      <c r="QPN44" s="23"/>
      <c r="QPO44" s="23"/>
      <c r="QPP44" s="23"/>
      <c r="QPQ44" s="23"/>
      <c r="QPR44" s="23"/>
      <c r="QPS44" s="23"/>
      <c r="QPT44" s="23"/>
      <c r="QPU44" s="23"/>
      <c r="QPV44" s="23"/>
      <c r="QPW44" s="23"/>
      <c r="QPX44" s="23"/>
      <c r="QPY44" s="23"/>
      <c r="QPZ44" s="23"/>
      <c r="QQA44" s="23"/>
      <c r="QQB44" s="23"/>
      <c r="QQC44" s="23"/>
      <c r="QQD44" s="23"/>
      <c r="QQE44" s="23"/>
      <c r="QQF44" s="23"/>
      <c r="QQG44" s="23"/>
      <c r="QQH44" s="23"/>
      <c r="QQI44" s="23"/>
      <c r="QQJ44" s="23"/>
      <c r="QQK44" s="23"/>
      <c r="QQL44" s="23"/>
      <c r="QQM44" s="23"/>
      <c r="QQN44" s="23"/>
      <c r="QQO44" s="23"/>
      <c r="QQP44" s="23"/>
      <c r="QQQ44" s="23"/>
      <c r="QQR44" s="23"/>
      <c r="QQS44" s="23"/>
      <c r="QQT44" s="23"/>
      <c r="QQU44" s="23"/>
      <c r="QQV44" s="23"/>
      <c r="QQW44" s="23"/>
      <c r="QQX44" s="23"/>
      <c r="QQY44" s="23"/>
      <c r="QQZ44" s="23"/>
      <c r="QRA44" s="23"/>
      <c r="QRB44" s="23"/>
      <c r="QRC44" s="23"/>
      <c r="QRD44" s="23"/>
      <c r="QRE44" s="23"/>
      <c r="QRF44" s="23"/>
      <c r="QRG44" s="23"/>
      <c r="QRH44" s="23"/>
      <c r="QRI44" s="23"/>
      <c r="QRJ44" s="23"/>
      <c r="QRK44" s="23"/>
      <c r="QRL44" s="23"/>
      <c r="QRM44" s="23"/>
      <c r="QRN44" s="23"/>
      <c r="QRO44" s="23"/>
      <c r="QRP44" s="23"/>
      <c r="QRQ44" s="23"/>
      <c r="QRR44" s="23"/>
      <c r="QRS44" s="23"/>
      <c r="QRT44" s="23"/>
      <c r="QRU44" s="23"/>
      <c r="QRV44" s="23"/>
      <c r="QRW44" s="23"/>
      <c r="QRX44" s="23"/>
      <c r="QRY44" s="23"/>
      <c r="QRZ44" s="23"/>
      <c r="QSA44" s="23"/>
      <c r="QSB44" s="23"/>
      <c r="QSC44" s="23"/>
      <c r="QSD44" s="23"/>
      <c r="QSE44" s="23"/>
      <c r="QSF44" s="23"/>
      <c r="QSG44" s="23"/>
      <c r="QSH44" s="23"/>
      <c r="QSI44" s="23"/>
      <c r="QSJ44" s="23"/>
      <c r="QSK44" s="23"/>
      <c r="QSL44" s="23"/>
      <c r="QSM44" s="23"/>
      <c r="QSN44" s="23"/>
      <c r="QSO44" s="23"/>
      <c r="QSP44" s="23"/>
      <c r="QSQ44" s="23"/>
      <c r="QSR44" s="23"/>
      <c r="QSS44" s="23"/>
      <c r="QST44" s="23"/>
      <c r="QSU44" s="23"/>
      <c r="QSV44" s="23"/>
      <c r="QSW44" s="23"/>
      <c r="QSX44" s="23"/>
      <c r="QSY44" s="23"/>
      <c r="QSZ44" s="23"/>
      <c r="QTA44" s="23"/>
      <c r="QTB44" s="23"/>
      <c r="QTC44" s="23"/>
      <c r="QTD44" s="23"/>
      <c r="QTE44" s="23"/>
      <c r="QTF44" s="23"/>
      <c r="QTG44" s="23"/>
      <c r="QTH44" s="23"/>
      <c r="QTI44" s="23"/>
      <c r="QTJ44" s="23"/>
      <c r="QTK44" s="23"/>
      <c r="QTL44" s="23"/>
      <c r="QTM44" s="23"/>
      <c r="QTN44" s="23"/>
      <c r="QTO44" s="23"/>
      <c r="QTP44" s="23"/>
      <c r="QTQ44" s="23"/>
      <c r="QTR44" s="23"/>
      <c r="QTS44" s="23"/>
      <c r="QTT44" s="23"/>
      <c r="QTU44" s="23"/>
      <c r="QTV44" s="23"/>
      <c r="QTW44" s="23"/>
      <c r="QTX44" s="23"/>
      <c r="QTY44" s="23"/>
      <c r="QTZ44" s="23"/>
      <c r="QUA44" s="23"/>
      <c r="QUB44" s="23"/>
      <c r="QUC44" s="23"/>
      <c r="QUD44" s="23"/>
      <c r="QUE44" s="23"/>
      <c r="QUF44" s="23"/>
      <c r="QUG44" s="23"/>
      <c r="QUH44" s="23"/>
      <c r="QUI44" s="23"/>
      <c r="QUJ44" s="23"/>
      <c r="QUK44" s="23"/>
      <c r="QUL44" s="23"/>
      <c r="QUM44" s="23"/>
      <c r="QUN44" s="23"/>
      <c r="QUO44" s="23"/>
      <c r="QUP44" s="23"/>
      <c r="QUQ44" s="23"/>
      <c r="QUR44" s="23"/>
      <c r="QUS44" s="23"/>
      <c r="QUT44" s="23"/>
      <c r="QUU44" s="23"/>
      <c r="QUV44" s="23"/>
      <c r="QUW44" s="23"/>
      <c r="QUX44" s="23"/>
      <c r="QUY44" s="23"/>
      <c r="QUZ44" s="23"/>
      <c r="QVA44" s="23"/>
      <c r="QVB44" s="23"/>
      <c r="QVC44" s="23"/>
      <c r="QVD44" s="23"/>
      <c r="QVE44" s="23"/>
      <c r="QVF44" s="23"/>
      <c r="QVG44" s="23"/>
      <c r="QVH44" s="23"/>
      <c r="QVI44" s="23"/>
      <c r="QVJ44" s="23"/>
      <c r="QVK44" s="23"/>
      <c r="QVL44" s="23"/>
      <c r="QVM44" s="23"/>
      <c r="QVN44" s="23"/>
      <c r="QVO44" s="23"/>
      <c r="QVP44" s="23"/>
      <c r="QVQ44" s="23"/>
      <c r="QVR44" s="23"/>
      <c r="QVS44" s="23"/>
      <c r="QVT44" s="23"/>
      <c r="QVU44" s="23"/>
      <c r="QVV44" s="23"/>
      <c r="QVW44" s="23"/>
      <c r="QVX44" s="23"/>
      <c r="QVY44" s="23"/>
      <c r="QVZ44" s="23"/>
      <c r="QWA44" s="23"/>
      <c r="QWB44" s="23"/>
      <c r="QWC44" s="23"/>
      <c r="QWD44" s="23"/>
      <c r="QWE44" s="23"/>
      <c r="QWF44" s="23"/>
      <c r="QWG44" s="23"/>
      <c r="QWH44" s="23"/>
      <c r="QWI44" s="23"/>
      <c r="QWJ44" s="23"/>
      <c r="QWK44" s="23"/>
      <c r="QWL44" s="23"/>
      <c r="QWM44" s="23"/>
      <c r="QWN44" s="23"/>
      <c r="QWO44" s="23"/>
      <c r="QWP44" s="23"/>
      <c r="QWQ44" s="23"/>
      <c r="QWR44" s="23"/>
      <c r="QWS44" s="23"/>
      <c r="QWT44" s="23"/>
      <c r="QWU44" s="23"/>
      <c r="QWV44" s="23"/>
      <c r="QWW44" s="23"/>
      <c r="QWX44" s="23"/>
      <c r="QWY44" s="23"/>
      <c r="QWZ44" s="23"/>
      <c r="QXA44" s="23"/>
      <c r="QXB44" s="23"/>
      <c r="QXC44" s="23"/>
      <c r="QXD44" s="23"/>
      <c r="QXE44" s="23"/>
      <c r="QXF44" s="23"/>
      <c r="QXG44" s="23"/>
      <c r="QXH44" s="23"/>
      <c r="QXI44" s="23"/>
      <c r="QXJ44" s="23"/>
      <c r="QXK44" s="23"/>
      <c r="QXL44" s="23"/>
      <c r="QXM44" s="23"/>
      <c r="QXN44" s="23"/>
      <c r="QXO44" s="23"/>
      <c r="QXP44" s="23"/>
      <c r="QXQ44" s="23"/>
      <c r="QXR44" s="23"/>
      <c r="QXS44" s="23"/>
      <c r="QXT44" s="23"/>
      <c r="QXU44" s="23"/>
      <c r="QXV44" s="23"/>
      <c r="QXW44" s="23"/>
      <c r="QXX44" s="23"/>
      <c r="QXY44" s="23"/>
      <c r="QXZ44" s="23"/>
      <c r="QYA44" s="23"/>
      <c r="QYB44" s="23"/>
      <c r="QYC44" s="23"/>
      <c r="QYD44" s="23"/>
      <c r="QYE44" s="23"/>
      <c r="QYF44" s="23"/>
      <c r="QYG44" s="23"/>
      <c r="QYH44" s="23"/>
      <c r="QYI44" s="23"/>
      <c r="QYJ44" s="23"/>
      <c r="QYK44" s="23"/>
      <c r="QYL44" s="23"/>
      <c r="QYM44" s="23"/>
      <c r="QYN44" s="23"/>
      <c r="QYO44" s="23"/>
      <c r="QYP44" s="23"/>
      <c r="QYQ44" s="23"/>
      <c r="QYR44" s="23"/>
      <c r="QYS44" s="23"/>
      <c r="QYT44" s="23"/>
      <c r="QYU44" s="23"/>
      <c r="QYV44" s="23"/>
      <c r="QYW44" s="23"/>
      <c r="QYX44" s="23"/>
      <c r="QYY44" s="23"/>
      <c r="QYZ44" s="23"/>
      <c r="QZA44" s="23"/>
      <c r="QZB44" s="23"/>
      <c r="QZC44" s="23"/>
      <c r="QZD44" s="23"/>
      <c r="QZE44" s="23"/>
      <c r="QZF44" s="23"/>
      <c r="QZG44" s="23"/>
      <c r="QZH44" s="23"/>
      <c r="QZI44" s="23"/>
      <c r="QZJ44" s="23"/>
      <c r="QZK44" s="23"/>
      <c r="QZL44" s="23"/>
      <c r="QZM44" s="23"/>
      <c r="QZN44" s="23"/>
      <c r="QZO44" s="23"/>
      <c r="QZP44" s="23"/>
      <c r="QZQ44" s="23"/>
      <c r="QZR44" s="23"/>
      <c r="QZS44" s="23"/>
      <c r="QZT44" s="23"/>
      <c r="QZU44" s="23"/>
      <c r="QZV44" s="23"/>
      <c r="QZW44" s="23"/>
      <c r="QZX44" s="23"/>
      <c r="QZY44" s="23"/>
      <c r="QZZ44" s="23"/>
      <c r="RAA44" s="23"/>
      <c r="RAB44" s="23"/>
      <c r="RAC44" s="23"/>
      <c r="RAD44" s="23"/>
      <c r="RAE44" s="23"/>
      <c r="RAF44" s="23"/>
      <c r="RAG44" s="23"/>
      <c r="RAH44" s="23"/>
      <c r="RAI44" s="23"/>
      <c r="RAJ44" s="23"/>
      <c r="RAK44" s="23"/>
      <c r="RAL44" s="23"/>
      <c r="RAM44" s="23"/>
      <c r="RAN44" s="23"/>
      <c r="RAO44" s="23"/>
      <c r="RAP44" s="23"/>
      <c r="RAQ44" s="23"/>
      <c r="RAR44" s="23"/>
      <c r="RAS44" s="23"/>
      <c r="RAT44" s="23"/>
      <c r="RAU44" s="23"/>
      <c r="RAV44" s="23"/>
      <c r="RAW44" s="23"/>
      <c r="RAX44" s="23"/>
      <c r="RAY44" s="23"/>
      <c r="RAZ44" s="23"/>
      <c r="RBA44" s="23"/>
      <c r="RBB44" s="23"/>
      <c r="RBC44" s="23"/>
      <c r="RBD44" s="23"/>
      <c r="RBE44" s="23"/>
      <c r="RBF44" s="23"/>
      <c r="RBG44" s="23"/>
      <c r="RBH44" s="23"/>
      <c r="RBI44" s="23"/>
      <c r="RBJ44" s="23"/>
      <c r="RBK44" s="23"/>
      <c r="RBL44" s="23"/>
      <c r="RBM44" s="23"/>
      <c r="RBN44" s="23"/>
      <c r="RBO44" s="23"/>
      <c r="RBP44" s="23"/>
      <c r="RBQ44" s="23"/>
      <c r="RBR44" s="23"/>
      <c r="RBS44" s="23"/>
      <c r="RBT44" s="23"/>
      <c r="RBU44" s="23"/>
      <c r="RBV44" s="23"/>
      <c r="RBW44" s="23"/>
      <c r="RBX44" s="23"/>
      <c r="RBY44" s="23"/>
      <c r="RBZ44" s="23"/>
      <c r="RCA44" s="23"/>
      <c r="RCB44" s="23"/>
      <c r="RCC44" s="23"/>
      <c r="RCD44" s="23"/>
      <c r="RCE44" s="23"/>
      <c r="RCF44" s="23"/>
      <c r="RCG44" s="23"/>
      <c r="RCH44" s="23"/>
      <c r="RCI44" s="23"/>
      <c r="RCJ44" s="23"/>
      <c r="RCK44" s="23"/>
      <c r="RCL44" s="23"/>
      <c r="RCM44" s="23"/>
      <c r="RCN44" s="23"/>
      <c r="RCO44" s="23"/>
      <c r="RCP44" s="23"/>
      <c r="RCQ44" s="23"/>
      <c r="RCR44" s="23"/>
      <c r="RCS44" s="23"/>
      <c r="RCT44" s="23"/>
      <c r="RCU44" s="23"/>
      <c r="RCV44" s="23"/>
      <c r="RCW44" s="23"/>
      <c r="RCX44" s="23"/>
      <c r="RCY44" s="23"/>
      <c r="RCZ44" s="23"/>
      <c r="RDA44" s="23"/>
      <c r="RDB44" s="23"/>
      <c r="RDC44" s="23"/>
      <c r="RDD44" s="23"/>
      <c r="RDE44" s="23"/>
      <c r="RDF44" s="23"/>
      <c r="RDG44" s="23"/>
      <c r="RDH44" s="23"/>
      <c r="RDI44" s="23"/>
      <c r="RDJ44" s="23"/>
      <c r="RDK44" s="23"/>
      <c r="RDL44" s="23"/>
      <c r="RDM44" s="23"/>
      <c r="RDN44" s="23"/>
      <c r="RDO44" s="23"/>
      <c r="RDP44" s="23"/>
      <c r="RDQ44" s="23"/>
      <c r="RDR44" s="23"/>
      <c r="RDS44" s="23"/>
      <c r="RDT44" s="23"/>
      <c r="RDU44" s="23"/>
      <c r="RDV44" s="23"/>
      <c r="RDW44" s="23"/>
      <c r="RDX44" s="23"/>
      <c r="RDY44" s="23"/>
      <c r="RDZ44" s="23"/>
      <c r="REA44" s="23"/>
      <c r="REB44" s="23"/>
      <c r="REC44" s="23"/>
      <c r="RED44" s="23"/>
      <c r="REE44" s="23"/>
      <c r="REF44" s="23"/>
      <c r="REG44" s="23"/>
      <c r="REH44" s="23"/>
      <c r="REI44" s="23"/>
      <c r="REJ44" s="23"/>
      <c r="REK44" s="23"/>
      <c r="REL44" s="23"/>
      <c r="REM44" s="23"/>
      <c r="REN44" s="23"/>
      <c r="REO44" s="23"/>
      <c r="REP44" s="23"/>
      <c r="REQ44" s="23"/>
      <c r="RER44" s="23"/>
      <c r="RES44" s="23"/>
      <c r="RET44" s="23"/>
      <c r="REU44" s="23"/>
      <c r="REV44" s="23"/>
      <c r="REW44" s="23"/>
      <c r="REX44" s="23"/>
      <c r="REY44" s="23"/>
      <c r="REZ44" s="23"/>
      <c r="RFA44" s="23"/>
      <c r="RFB44" s="23"/>
      <c r="RFC44" s="23"/>
      <c r="RFD44" s="23"/>
      <c r="RFE44" s="23"/>
      <c r="RFF44" s="23"/>
      <c r="RFG44" s="23"/>
      <c r="RFH44" s="23"/>
      <c r="RFI44" s="23"/>
      <c r="RFJ44" s="23"/>
      <c r="RFK44" s="23"/>
      <c r="RFL44" s="23"/>
      <c r="RFM44" s="23"/>
      <c r="RFN44" s="23"/>
      <c r="RFO44" s="23"/>
      <c r="RFP44" s="23"/>
      <c r="RFQ44" s="23"/>
      <c r="RFR44" s="23"/>
      <c r="RFS44" s="23"/>
      <c r="RFT44" s="23"/>
      <c r="RFU44" s="23"/>
      <c r="RFV44" s="23"/>
      <c r="RFW44" s="23"/>
      <c r="RFX44" s="23"/>
      <c r="RFY44" s="23"/>
      <c r="RFZ44" s="23"/>
      <c r="RGA44" s="23"/>
      <c r="RGB44" s="23"/>
      <c r="RGC44" s="23"/>
      <c r="RGD44" s="23"/>
      <c r="RGE44" s="23"/>
      <c r="RGF44" s="23"/>
      <c r="RGG44" s="23"/>
      <c r="RGH44" s="23"/>
      <c r="RGI44" s="23"/>
      <c r="RGJ44" s="23"/>
      <c r="RGK44" s="23"/>
      <c r="RGL44" s="23"/>
      <c r="RGM44" s="23"/>
      <c r="RGN44" s="23"/>
      <c r="RGO44" s="23"/>
      <c r="RGP44" s="23"/>
      <c r="RGQ44" s="23"/>
      <c r="RGR44" s="23"/>
      <c r="RGS44" s="23"/>
      <c r="RGT44" s="23"/>
      <c r="RGU44" s="23"/>
      <c r="RGV44" s="23"/>
      <c r="RGW44" s="23"/>
      <c r="RGX44" s="23"/>
      <c r="RGY44" s="23"/>
      <c r="RGZ44" s="23"/>
      <c r="RHA44" s="23"/>
      <c r="RHB44" s="23"/>
      <c r="RHC44" s="23"/>
      <c r="RHD44" s="23"/>
      <c r="RHE44" s="23"/>
      <c r="RHF44" s="23"/>
      <c r="RHG44" s="23"/>
      <c r="RHH44" s="23"/>
      <c r="RHI44" s="23"/>
      <c r="RHJ44" s="23"/>
      <c r="RHK44" s="23"/>
      <c r="RHL44" s="23"/>
      <c r="RHM44" s="23"/>
      <c r="RHN44" s="23"/>
      <c r="RHO44" s="23"/>
      <c r="RHP44" s="23"/>
      <c r="RHQ44" s="23"/>
      <c r="RHR44" s="23"/>
      <c r="RHS44" s="23"/>
      <c r="RHT44" s="23"/>
      <c r="RHU44" s="23"/>
      <c r="RHV44" s="23"/>
      <c r="RHW44" s="23"/>
      <c r="RHX44" s="23"/>
      <c r="RHY44" s="23"/>
      <c r="RHZ44" s="23"/>
      <c r="RIA44" s="23"/>
      <c r="RIB44" s="23"/>
      <c r="RIC44" s="23"/>
      <c r="RID44" s="23"/>
      <c r="RIE44" s="23"/>
      <c r="RIF44" s="23"/>
      <c r="RIG44" s="23"/>
      <c r="RIH44" s="23"/>
      <c r="RII44" s="23"/>
      <c r="RIJ44" s="23"/>
      <c r="RIK44" s="23"/>
      <c r="RIL44" s="23"/>
      <c r="RIM44" s="23"/>
      <c r="RIN44" s="23"/>
      <c r="RIO44" s="23"/>
      <c r="RIP44" s="23"/>
      <c r="RIQ44" s="23"/>
      <c r="RIR44" s="23"/>
      <c r="RIS44" s="23"/>
      <c r="RIT44" s="23"/>
      <c r="RIU44" s="23"/>
      <c r="RIV44" s="23"/>
      <c r="RIW44" s="23"/>
      <c r="RIX44" s="23"/>
      <c r="RIY44" s="23"/>
      <c r="RIZ44" s="23"/>
      <c r="RJA44" s="23"/>
      <c r="RJB44" s="23"/>
      <c r="RJC44" s="23"/>
      <c r="RJD44" s="23"/>
      <c r="RJE44" s="23"/>
      <c r="RJF44" s="23"/>
      <c r="RJG44" s="23"/>
      <c r="RJH44" s="23"/>
      <c r="RJI44" s="23"/>
      <c r="RJJ44" s="23"/>
      <c r="RJK44" s="23"/>
      <c r="RJL44" s="23"/>
      <c r="RJM44" s="23"/>
      <c r="RJN44" s="23"/>
      <c r="RJO44" s="23"/>
      <c r="RJP44" s="23"/>
      <c r="RJQ44" s="23"/>
      <c r="RJR44" s="23"/>
      <c r="RJS44" s="23"/>
      <c r="RJT44" s="23"/>
      <c r="RJU44" s="23"/>
      <c r="RJV44" s="23"/>
      <c r="RJW44" s="23"/>
      <c r="RJX44" s="23"/>
      <c r="RJY44" s="23"/>
      <c r="RJZ44" s="23"/>
      <c r="RKA44" s="23"/>
      <c r="RKB44" s="23"/>
      <c r="RKC44" s="23"/>
      <c r="RKD44" s="23"/>
      <c r="RKE44" s="23"/>
      <c r="RKF44" s="23"/>
      <c r="RKG44" s="23"/>
      <c r="RKH44" s="23"/>
      <c r="RKI44" s="23"/>
      <c r="RKJ44" s="23"/>
      <c r="RKK44" s="23"/>
      <c r="RKL44" s="23"/>
      <c r="RKM44" s="23"/>
      <c r="RKN44" s="23"/>
      <c r="RKO44" s="23"/>
      <c r="RKP44" s="23"/>
      <c r="RKQ44" s="23"/>
      <c r="RKR44" s="23"/>
      <c r="RKS44" s="23"/>
      <c r="RKT44" s="23"/>
      <c r="RKU44" s="23"/>
      <c r="RKV44" s="23"/>
      <c r="RKW44" s="23"/>
      <c r="RKX44" s="23"/>
      <c r="RKY44" s="23"/>
      <c r="RKZ44" s="23"/>
      <c r="RLA44" s="23"/>
      <c r="RLB44" s="23"/>
      <c r="RLC44" s="23"/>
      <c r="RLD44" s="23"/>
      <c r="RLE44" s="23"/>
      <c r="RLF44" s="23"/>
      <c r="RLG44" s="23"/>
      <c r="RLH44" s="23"/>
      <c r="RLI44" s="23"/>
      <c r="RLJ44" s="23"/>
      <c r="RLK44" s="23"/>
      <c r="RLL44" s="23"/>
      <c r="RLM44" s="23"/>
      <c r="RLN44" s="23"/>
      <c r="RLO44" s="23"/>
      <c r="RLP44" s="23"/>
      <c r="RLQ44" s="23"/>
      <c r="RLR44" s="23"/>
      <c r="RLS44" s="23"/>
      <c r="RLT44" s="23"/>
      <c r="RLU44" s="23"/>
      <c r="RLV44" s="23"/>
      <c r="RLW44" s="23"/>
      <c r="RLX44" s="23"/>
      <c r="RLY44" s="23"/>
      <c r="RLZ44" s="23"/>
      <c r="RMA44" s="23"/>
      <c r="RMB44" s="23"/>
      <c r="RMC44" s="23"/>
      <c r="RMD44" s="23"/>
      <c r="RME44" s="23"/>
      <c r="RMF44" s="23"/>
      <c r="RMG44" s="23"/>
      <c r="RMH44" s="23"/>
      <c r="RMI44" s="23"/>
      <c r="RMJ44" s="23"/>
      <c r="RMK44" s="23"/>
      <c r="RML44" s="23"/>
      <c r="RMM44" s="23"/>
      <c r="RMN44" s="23"/>
      <c r="RMO44" s="23"/>
      <c r="RMP44" s="23"/>
      <c r="RMQ44" s="23"/>
      <c r="RMR44" s="23"/>
      <c r="RMS44" s="23"/>
      <c r="RMT44" s="23"/>
      <c r="RMU44" s="23"/>
      <c r="RMV44" s="23"/>
      <c r="RMW44" s="23"/>
      <c r="RMX44" s="23"/>
      <c r="RMY44" s="23"/>
      <c r="RMZ44" s="23"/>
      <c r="RNA44" s="23"/>
      <c r="RNB44" s="23"/>
      <c r="RNC44" s="23"/>
      <c r="RND44" s="23"/>
      <c r="RNE44" s="23"/>
      <c r="RNF44" s="23"/>
      <c r="RNG44" s="23"/>
      <c r="RNH44" s="23"/>
      <c r="RNI44" s="23"/>
      <c r="RNJ44" s="23"/>
      <c r="RNK44" s="23"/>
      <c r="RNL44" s="23"/>
      <c r="RNM44" s="23"/>
      <c r="RNN44" s="23"/>
      <c r="RNO44" s="23"/>
      <c r="RNP44" s="23"/>
      <c r="RNQ44" s="23"/>
      <c r="RNR44" s="23"/>
      <c r="RNS44" s="23"/>
      <c r="RNT44" s="23"/>
      <c r="RNU44" s="23"/>
      <c r="RNV44" s="23"/>
      <c r="RNW44" s="23"/>
      <c r="RNX44" s="23"/>
      <c r="RNY44" s="23"/>
      <c r="RNZ44" s="23"/>
      <c r="ROA44" s="23"/>
      <c r="ROB44" s="23"/>
      <c r="ROC44" s="23"/>
      <c r="ROD44" s="23"/>
      <c r="ROE44" s="23"/>
      <c r="ROF44" s="23"/>
      <c r="ROG44" s="23"/>
      <c r="ROH44" s="23"/>
      <c r="ROI44" s="23"/>
      <c r="ROJ44" s="23"/>
      <c r="ROK44" s="23"/>
      <c r="ROL44" s="23"/>
      <c r="ROM44" s="23"/>
      <c r="RON44" s="23"/>
      <c r="ROO44" s="23"/>
      <c r="ROP44" s="23"/>
      <c r="ROQ44" s="23"/>
      <c r="ROR44" s="23"/>
      <c r="ROS44" s="23"/>
      <c r="ROT44" s="23"/>
      <c r="ROU44" s="23"/>
      <c r="ROV44" s="23"/>
      <c r="ROW44" s="23"/>
      <c r="ROX44" s="23"/>
      <c r="ROY44" s="23"/>
      <c r="ROZ44" s="23"/>
      <c r="RPA44" s="23"/>
      <c r="RPB44" s="23"/>
      <c r="RPC44" s="23"/>
      <c r="RPD44" s="23"/>
      <c r="RPE44" s="23"/>
      <c r="RPF44" s="23"/>
      <c r="RPG44" s="23"/>
      <c r="RPH44" s="23"/>
      <c r="RPI44" s="23"/>
      <c r="RPJ44" s="23"/>
      <c r="RPK44" s="23"/>
      <c r="RPL44" s="23"/>
      <c r="RPM44" s="23"/>
      <c r="RPN44" s="23"/>
      <c r="RPO44" s="23"/>
      <c r="RPP44" s="23"/>
      <c r="RPQ44" s="23"/>
      <c r="RPR44" s="23"/>
      <c r="RPS44" s="23"/>
      <c r="RPT44" s="23"/>
      <c r="RPU44" s="23"/>
      <c r="RPV44" s="23"/>
      <c r="RPW44" s="23"/>
      <c r="RPX44" s="23"/>
      <c r="RPY44" s="23"/>
      <c r="RPZ44" s="23"/>
      <c r="RQA44" s="23"/>
      <c r="RQB44" s="23"/>
      <c r="RQC44" s="23"/>
      <c r="RQD44" s="23"/>
      <c r="RQE44" s="23"/>
      <c r="RQF44" s="23"/>
      <c r="RQG44" s="23"/>
      <c r="RQH44" s="23"/>
      <c r="RQI44" s="23"/>
      <c r="RQJ44" s="23"/>
      <c r="RQK44" s="23"/>
      <c r="RQL44" s="23"/>
      <c r="RQM44" s="23"/>
      <c r="RQN44" s="23"/>
      <c r="RQO44" s="23"/>
      <c r="RQP44" s="23"/>
      <c r="RQQ44" s="23"/>
      <c r="RQR44" s="23"/>
      <c r="RQS44" s="23"/>
      <c r="RQT44" s="23"/>
      <c r="RQU44" s="23"/>
      <c r="RQV44" s="23"/>
      <c r="RQW44" s="23"/>
      <c r="RQX44" s="23"/>
      <c r="RQY44" s="23"/>
      <c r="RQZ44" s="23"/>
      <c r="RRA44" s="23"/>
      <c r="RRB44" s="23"/>
      <c r="RRC44" s="23"/>
      <c r="RRD44" s="23"/>
      <c r="RRE44" s="23"/>
      <c r="RRF44" s="23"/>
      <c r="RRG44" s="23"/>
      <c r="RRH44" s="23"/>
      <c r="RRI44" s="23"/>
      <c r="RRJ44" s="23"/>
      <c r="RRK44" s="23"/>
      <c r="RRL44" s="23"/>
      <c r="RRM44" s="23"/>
      <c r="RRN44" s="23"/>
      <c r="RRO44" s="23"/>
      <c r="RRP44" s="23"/>
      <c r="RRQ44" s="23"/>
      <c r="RRR44" s="23"/>
      <c r="RRS44" s="23"/>
      <c r="RRT44" s="23"/>
      <c r="RRU44" s="23"/>
      <c r="RRV44" s="23"/>
      <c r="RRW44" s="23"/>
      <c r="RRX44" s="23"/>
      <c r="RRY44" s="23"/>
      <c r="RRZ44" s="23"/>
      <c r="RSA44" s="23"/>
      <c r="RSB44" s="23"/>
      <c r="RSC44" s="23"/>
      <c r="RSD44" s="23"/>
      <c r="RSE44" s="23"/>
      <c r="RSF44" s="23"/>
      <c r="RSG44" s="23"/>
      <c r="RSH44" s="23"/>
      <c r="RSI44" s="23"/>
      <c r="RSJ44" s="23"/>
      <c r="RSK44" s="23"/>
      <c r="RSL44" s="23"/>
      <c r="RSM44" s="23"/>
      <c r="RSN44" s="23"/>
      <c r="RSO44" s="23"/>
      <c r="RSP44" s="23"/>
      <c r="RSQ44" s="23"/>
      <c r="RSR44" s="23"/>
      <c r="RSS44" s="23"/>
      <c r="RST44" s="23"/>
      <c r="RSU44" s="23"/>
      <c r="RSV44" s="23"/>
      <c r="RSW44" s="23"/>
      <c r="RSX44" s="23"/>
      <c r="RSY44" s="23"/>
      <c r="RSZ44" s="23"/>
      <c r="RTA44" s="23"/>
      <c r="RTB44" s="23"/>
      <c r="RTC44" s="23"/>
      <c r="RTD44" s="23"/>
      <c r="RTE44" s="23"/>
      <c r="RTF44" s="23"/>
      <c r="RTG44" s="23"/>
      <c r="RTH44" s="23"/>
      <c r="RTI44" s="23"/>
      <c r="RTJ44" s="23"/>
      <c r="RTK44" s="23"/>
      <c r="RTL44" s="23"/>
      <c r="RTM44" s="23"/>
      <c r="RTN44" s="23"/>
      <c r="RTO44" s="23"/>
      <c r="RTP44" s="23"/>
      <c r="RTQ44" s="23"/>
      <c r="RTR44" s="23"/>
      <c r="RTS44" s="23"/>
      <c r="RTT44" s="23"/>
      <c r="RTU44" s="23"/>
      <c r="RTV44" s="23"/>
      <c r="RTW44" s="23"/>
      <c r="RTX44" s="23"/>
      <c r="RTY44" s="23"/>
      <c r="RTZ44" s="23"/>
      <c r="RUA44" s="23"/>
      <c r="RUB44" s="23"/>
      <c r="RUC44" s="23"/>
      <c r="RUD44" s="23"/>
      <c r="RUE44" s="23"/>
      <c r="RUF44" s="23"/>
      <c r="RUG44" s="23"/>
      <c r="RUH44" s="23"/>
      <c r="RUI44" s="23"/>
      <c r="RUJ44" s="23"/>
      <c r="RUK44" s="23"/>
      <c r="RUL44" s="23"/>
      <c r="RUM44" s="23"/>
      <c r="RUN44" s="23"/>
      <c r="RUO44" s="23"/>
      <c r="RUP44" s="23"/>
      <c r="RUQ44" s="23"/>
      <c r="RUR44" s="23"/>
      <c r="RUS44" s="23"/>
      <c r="RUT44" s="23"/>
      <c r="RUU44" s="23"/>
      <c r="RUV44" s="23"/>
      <c r="RUW44" s="23"/>
      <c r="RUX44" s="23"/>
      <c r="RUY44" s="23"/>
      <c r="RUZ44" s="23"/>
      <c r="RVA44" s="23"/>
      <c r="RVB44" s="23"/>
      <c r="RVC44" s="23"/>
      <c r="RVD44" s="23"/>
      <c r="RVE44" s="23"/>
      <c r="RVF44" s="23"/>
      <c r="RVG44" s="23"/>
      <c r="RVH44" s="23"/>
      <c r="RVI44" s="23"/>
      <c r="RVJ44" s="23"/>
      <c r="RVK44" s="23"/>
      <c r="RVL44" s="23"/>
      <c r="RVM44" s="23"/>
      <c r="RVN44" s="23"/>
      <c r="RVO44" s="23"/>
      <c r="RVP44" s="23"/>
      <c r="RVQ44" s="23"/>
      <c r="RVR44" s="23"/>
      <c r="RVS44" s="23"/>
      <c r="RVT44" s="23"/>
      <c r="RVU44" s="23"/>
      <c r="RVV44" s="23"/>
      <c r="RVW44" s="23"/>
      <c r="RVX44" s="23"/>
      <c r="RVY44" s="23"/>
      <c r="RVZ44" s="23"/>
      <c r="RWA44" s="23"/>
      <c r="RWB44" s="23"/>
      <c r="RWC44" s="23"/>
      <c r="RWD44" s="23"/>
      <c r="RWE44" s="23"/>
      <c r="RWF44" s="23"/>
      <c r="RWG44" s="23"/>
      <c r="RWH44" s="23"/>
      <c r="RWI44" s="23"/>
      <c r="RWJ44" s="23"/>
      <c r="RWK44" s="23"/>
      <c r="RWL44" s="23"/>
      <c r="RWM44" s="23"/>
      <c r="RWN44" s="23"/>
      <c r="RWO44" s="23"/>
      <c r="RWP44" s="23"/>
      <c r="RWQ44" s="23"/>
      <c r="RWR44" s="23"/>
      <c r="RWS44" s="23"/>
      <c r="RWT44" s="23"/>
      <c r="RWU44" s="23"/>
      <c r="RWV44" s="23"/>
      <c r="RWW44" s="23"/>
      <c r="RWX44" s="23"/>
      <c r="RWY44" s="23"/>
      <c r="RWZ44" s="23"/>
      <c r="RXA44" s="23"/>
      <c r="RXB44" s="23"/>
      <c r="RXC44" s="23"/>
      <c r="RXD44" s="23"/>
      <c r="RXE44" s="23"/>
      <c r="RXF44" s="23"/>
      <c r="RXG44" s="23"/>
      <c r="RXH44" s="23"/>
      <c r="RXI44" s="23"/>
      <c r="RXJ44" s="23"/>
      <c r="RXK44" s="23"/>
      <c r="RXL44" s="23"/>
      <c r="RXM44" s="23"/>
      <c r="RXN44" s="23"/>
      <c r="RXO44" s="23"/>
      <c r="RXP44" s="23"/>
      <c r="RXQ44" s="23"/>
      <c r="RXR44" s="23"/>
      <c r="RXS44" s="23"/>
      <c r="RXT44" s="23"/>
      <c r="RXU44" s="23"/>
      <c r="RXV44" s="23"/>
      <c r="RXW44" s="23"/>
      <c r="RXX44" s="23"/>
      <c r="RXY44" s="23"/>
      <c r="RXZ44" s="23"/>
      <c r="RYA44" s="23"/>
      <c r="RYB44" s="23"/>
      <c r="RYC44" s="23"/>
      <c r="RYD44" s="23"/>
      <c r="RYE44" s="23"/>
      <c r="RYF44" s="23"/>
      <c r="RYG44" s="23"/>
      <c r="RYH44" s="23"/>
      <c r="RYI44" s="23"/>
      <c r="RYJ44" s="23"/>
      <c r="RYK44" s="23"/>
      <c r="RYL44" s="23"/>
      <c r="RYM44" s="23"/>
      <c r="RYN44" s="23"/>
      <c r="RYO44" s="23"/>
      <c r="RYP44" s="23"/>
      <c r="RYQ44" s="23"/>
      <c r="RYR44" s="23"/>
      <c r="RYS44" s="23"/>
      <c r="RYT44" s="23"/>
      <c r="RYU44" s="23"/>
      <c r="RYV44" s="23"/>
      <c r="RYW44" s="23"/>
      <c r="RYX44" s="23"/>
      <c r="RYY44" s="23"/>
      <c r="RYZ44" s="23"/>
      <c r="RZA44" s="23"/>
      <c r="RZB44" s="23"/>
      <c r="RZC44" s="23"/>
      <c r="RZD44" s="23"/>
      <c r="RZE44" s="23"/>
      <c r="RZF44" s="23"/>
      <c r="RZG44" s="23"/>
      <c r="RZH44" s="23"/>
      <c r="RZI44" s="23"/>
      <c r="RZJ44" s="23"/>
      <c r="RZK44" s="23"/>
      <c r="RZL44" s="23"/>
      <c r="RZM44" s="23"/>
      <c r="RZN44" s="23"/>
      <c r="RZO44" s="23"/>
      <c r="RZP44" s="23"/>
      <c r="RZQ44" s="23"/>
      <c r="RZR44" s="23"/>
      <c r="RZS44" s="23"/>
      <c r="RZT44" s="23"/>
      <c r="RZU44" s="23"/>
      <c r="RZV44" s="23"/>
      <c r="RZW44" s="23"/>
      <c r="RZX44" s="23"/>
      <c r="RZY44" s="23"/>
      <c r="RZZ44" s="23"/>
      <c r="SAA44" s="23"/>
      <c r="SAB44" s="23"/>
      <c r="SAC44" s="23"/>
      <c r="SAD44" s="23"/>
      <c r="SAE44" s="23"/>
      <c r="SAF44" s="23"/>
      <c r="SAG44" s="23"/>
      <c r="SAH44" s="23"/>
      <c r="SAI44" s="23"/>
      <c r="SAJ44" s="23"/>
      <c r="SAK44" s="23"/>
      <c r="SAL44" s="23"/>
      <c r="SAM44" s="23"/>
      <c r="SAN44" s="23"/>
      <c r="SAO44" s="23"/>
      <c r="SAP44" s="23"/>
      <c r="SAQ44" s="23"/>
      <c r="SAR44" s="23"/>
      <c r="SAS44" s="23"/>
      <c r="SAT44" s="23"/>
      <c r="SAU44" s="23"/>
      <c r="SAV44" s="23"/>
      <c r="SAW44" s="23"/>
      <c r="SAX44" s="23"/>
      <c r="SAY44" s="23"/>
      <c r="SAZ44" s="23"/>
      <c r="SBA44" s="23"/>
      <c r="SBB44" s="23"/>
      <c r="SBC44" s="23"/>
      <c r="SBD44" s="23"/>
      <c r="SBE44" s="23"/>
      <c r="SBF44" s="23"/>
      <c r="SBG44" s="23"/>
      <c r="SBH44" s="23"/>
      <c r="SBI44" s="23"/>
      <c r="SBJ44" s="23"/>
      <c r="SBK44" s="23"/>
      <c r="SBL44" s="23"/>
      <c r="SBM44" s="23"/>
      <c r="SBN44" s="23"/>
      <c r="SBO44" s="23"/>
      <c r="SBP44" s="23"/>
      <c r="SBQ44" s="23"/>
      <c r="SBR44" s="23"/>
      <c r="SBS44" s="23"/>
      <c r="SBT44" s="23"/>
      <c r="SBU44" s="23"/>
      <c r="SBV44" s="23"/>
      <c r="SBW44" s="23"/>
      <c r="SBX44" s="23"/>
      <c r="SBY44" s="23"/>
      <c r="SBZ44" s="23"/>
      <c r="SCA44" s="23"/>
      <c r="SCB44" s="23"/>
      <c r="SCC44" s="23"/>
      <c r="SCD44" s="23"/>
      <c r="SCE44" s="23"/>
      <c r="SCF44" s="23"/>
      <c r="SCG44" s="23"/>
      <c r="SCH44" s="23"/>
      <c r="SCI44" s="23"/>
      <c r="SCJ44" s="23"/>
      <c r="SCK44" s="23"/>
      <c r="SCL44" s="23"/>
      <c r="SCM44" s="23"/>
      <c r="SCN44" s="23"/>
      <c r="SCO44" s="23"/>
      <c r="SCP44" s="23"/>
      <c r="SCQ44" s="23"/>
      <c r="SCR44" s="23"/>
      <c r="SCS44" s="23"/>
      <c r="SCT44" s="23"/>
      <c r="SCU44" s="23"/>
      <c r="SCV44" s="23"/>
      <c r="SCW44" s="23"/>
      <c r="SCX44" s="23"/>
      <c r="SCY44" s="23"/>
      <c r="SCZ44" s="23"/>
      <c r="SDA44" s="23"/>
      <c r="SDB44" s="23"/>
      <c r="SDC44" s="23"/>
      <c r="SDD44" s="23"/>
      <c r="SDE44" s="23"/>
      <c r="SDF44" s="23"/>
      <c r="SDG44" s="23"/>
      <c r="SDH44" s="23"/>
      <c r="SDI44" s="23"/>
      <c r="SDJ44" s="23"/>
      <c r="SDK44" s="23"/>
      <c r="SDL44" s="23"/>
      <c r="SDM44" s="23"/>
      <c r="SDN44" s="23"/>
      <c r="SDO44" s="23"/>
      <c r="SDP44" s="23"/>
      <c r="SDQ44" s="23"/>
      <c r="SDR44" s="23"/>
      <c r="SDS44" s="23"/>
      <c r="SDT44" s="23"/>
      <c r="SDU44" s="23"/>
      <c r="SDV44" s="23"/>
      <c r="SDW44" s="23"/>
      <c r="SDX44" s="23"/>
      <c r="SDY44" s="23"/>
      <c r="SDZ44" s="23"/>
      <c r="SEA44" s="23"/>
      <c r="SEB44" s="23"/>
      <c r="SEC44" s="23"/>
      <c r="SED44" s="23"/>
      <c r="SEE44" s="23"/>
      <c r="SEF44" s="23"/>
      <c r="SEG44" s="23"/>
      <c r="SEH44" s="23"/>
      <c r="SEI44" s="23"/>
      <c r="SEJ44" s="23"/>
      <c r="SEK44" s="23"/>
      <c r="SEL44" s="23"/>
      <c r="SEM44" s="23"/>
      <c r="SEN44" s="23"/>
      <c r="SEO44" s="23"/>
      <c r="SEP44" s="23"/>
      <c r="SEQ44" s="23"/>
      <c r="SER44" s="23"/>
      <c r="SES44" s="23"/>
      <c r="SET44" s="23"/>
      <c r="SEU44" s="23"/>
      <c r="SEV44" s="23"/>
      <c r="SEW44" s="23"/>
      <c r="SEX44" s="23"/>
      <c r="SEY44" s="23"/>
      <c r="SEZ44" s="23"/>
      <c r="SFA44" s="23"/>
      <c r="SFB44" s="23"/>
      <c r="SFC44" s="23"/>
      <c r="SFD44" s="23"/>
      <c r="SFE44" s="23"/>
      <c r="SFF44" s="23"/>
      <c r="SFG44" s="23"/>
      <c r="SFH44" s="23"/>
      <c r="SFI44" s="23"/>
      <c r="SFJ44" s="23"/>
      <c r="SFK44" s="23"/>
      <c r="SFL44" s="23"/>
      <c r="SFM44" s="23"/>
      <c r="SFN44" s="23"/>
      <c r="SFO44" s="23"/>
      <c r="SFP44" s="23"/>
      <c r="SFQ44" s="23"/>
      <c r="SFR44" s="23"/>
      <c r="SFS44" s="23"/>
      <c r="SFT44" s="23"/>
      <c r="SFU44" s="23"/>
      <c r="SFV44" s="23"/>
      <c r="SFW44" s="23"/>
      <c r="SFX44" s="23"/>
      <c r="SFY44" s="23"/>
      <c r="SFZ44" s="23"/>
      <c r="SGA44" s="23"/>
      <c r="SGB44" s="23"/>
      <c r="SGC44" s="23"/>
      <c r="SGD44" s="23"/>
      <c r="SGE44" s="23"/>
      <c r="SGF44" s="23"/>
      <c r="SGG44" s="23"/>
      <c r="SGH44" s="23"/>
      <c r="SGI44" s="23"/>
      <c r="SGJ44" s="23"/>
      <c r="SGK44" s="23"/>
      <c r="SGL44" s="23"/>
      <c r="SGM44" s="23"/>
      <c r="SGN44" s="23"/>
      <c r="SGO44" s="23"/>
      <c r="SGP44" s="23"/>
      <c r="SGQ44" s="23"/>
      <c r="SGR44" s="23"/>
      <c r="SGS44" s="23"/>
      <c r="SGT44" s="23"/>
      <c r="SGU44" s="23"/>
      <c r="SGV44" s="23"/>
      <c r="SGW44" s="23"/>
      <c r="SGX44" s="23"/>
      <c r="SGY44" s="23"/>
      <c r="SGZ44" s="23"/>
      <c r="SHA44" s="23"/>
      <c r="SHB44" s="23"/>
      <c r="SHC44" s="23"/>
      <c r="SHD44" s="23"/>
      <c r="SHE44" s="23"/>
      <c r="SHF44" s="23"/>
      <c r="SHG44" s="23"/>
      <c r="SHH44" s="23"/>
      <c r="SHI44" s="23"/>
      <c r="SHJ44" s="23"/>
      <c r="SHK44" s="23"/>
      <c r="SHL44" s="23"/>
      <c r="SHM44" s="23"/>
      <c r="SHN44" s="23"/>
      <c r="SHO44" s="23"/>
      <c r="SHP44" s="23"/>
      <c r="SHQ44" s="23"/>
      <c r="SHR44" s="23"/>
      <c r="SHS44" s="23"/>
      <c r="SHT44" s="23"/>
      <c r="SHU44" s="23"/>
      <c r="SHV44" s="23"/>
      <c r="SHW44" s="23"/>
      <c r="SHX44" s="23"/>
      <c r="SHY44" s="23"/>
      <c r="SHZ44" s="23"/>
      <c r="SIA44" s="23"/>
      <c r="SIB44" s="23"/>
      <c r="SIC44" s="23"/>
      <c r="SID44" s="23"/>
      <c r="SIE44" s="23"/>
      <c r="SIF44" s="23"/>
      <c r="SIG44" s="23"/>
      <c r="SIH44" s="23"/>
      <c r="SII44" s="23"/>
      <c r="SIJ44" s="23"/>
      <c r="SIK44" s="23"/>
      <c r="SIL44" s="23"/>
      <c r="SIM44" s="23"/>
      <c r="SIN44" s="23"/>
      <c r="SIO44" s="23"/>
      <c r="SIP44" s="23"/>
      <c r="SIQ44" s="23"/>
      <c r="SIR44" s="23"/>
      <c r="SIS44" s="23"/>
      <c r="SIT44" s="23"/>
      <c r="SIU44" s="23"/>
      <c r="SIV44" s="23"/>
      <c r="SIW44" s="23"/>
      <c r="SIX44" s="23"/>
      <c r="SIY44" s="23"/>
      <c r="SIZ44" s="23"/>
      <c r="SJA44" s="23"/>
      <c r="SJB44" s="23"/>
      <c r="SJC44" s="23"/>
      <c r="SJD44" s="23"/>
      <c r="SJE44" s="23"/>
      <c r="SJF44" s="23"/>
      <c r="SJG44" s="23"/>
      <c r="SJH44" s="23"/>
      <c r="SJI44" s="23"/>
      <c r="SJJ44" s="23"/>
      <c r="SJK44" s="23"/>
      <c r="SJL44" s="23"/>
      <c r="SJM44" s="23"/>
      <c r="SJN44" s="23"/>
      <c r="SJO44" s="23"/>
      <c r="SJP44" s="23"/>
      <c r="SJQ44" s="23"/>
      <c r="SJR44" s="23"/>
      <c r="SJS44" s="23"/>
      <c r="SJT44" s="23"/>
      <c r="SJU44" s="23"/>
      <c r="SJV44" s="23"/>
      <c r="SJW44" s="23"/>
      <c r="SJX44" s="23"/>
      <c r="SJY44" s="23"/>
      <c r="SJZ44" s="23"/>
      <c r="SKA44" s="23"/>
      <c r="SKB44" s="23"/>
      <c r="SKC44" s="23"/>
      <c r="SKD44" s="23"/>
      <c r="SKE44" s="23"/>
      <c r="SKF44" s="23"/>
      <c r="SKG44" s="23"/>
      <c r="SKH44" s="23"/>
      <c r="SKI44" s="23"/>
      <c r="SKJ44" s="23"/>
      <c r="SKK44" s="23"/>
      <c r="SKL44" s="23"/>
      <c r="SKM44" s="23"/>
      <c r="SKN44" s="23"/>
      <c r="SKO44" s="23"/>
      <c r="SKP44" s="23"/>
      <c r="SKQ44" s="23"/>
      <c r="SKR44" s="23"/>
      <c r="SKS44" s="23"/>
      <c r="SKT44" s="23"/>
      <c r="SKU44" s="23"/>
      <c r="SKV44" s="23"/>
      <c r="SKW44" s="23"/>
      <c r="SKX44" s="23"/>
      <c r="SKY44" s="23"/>
      <c r="SKZ44" s="23"/>
      <c r="SLA44" s="23"/>
      <c r="SLB44" s="23"/>
      <c r="SLC44" s="23"/>
      <c r="SLD44" s="23"/>
      <c r="SLE44" s="23"/>
      <c r="SLF44" s="23"/>
      <c r="SLG44" s="23"/>
      <c r="SLH44" s="23"/>
      <c r="SLI44" s="23"/>
      <c r="SLJ44" s="23"/>
      <c r="SLK44" s="23"/>
      <c r="SLL44" s="23"/>
      <c r="SLM44" s="23"/>
      <c r="SLN44" s="23"/>
      <c r="SLO44" s="23"/>
      <c r="SLP44" s="23"/>
      <c r="SLQ44" s="23"/>
      <c r="SLR44" s="23"/>
      <c r="SLS44" s="23"/>
      <c r="SLT44" s="23"/>
      <c r="SLU44" s="23"/>
      <c r="SLV44" s="23"/>
      <c r="SLW44" s="23"/>
      <c r="SLX44" s="23"/>
      <c r="SLY44" s="23"/>
      <c r="SLZ44" s="23"/>
      <c r="SMA44" s="23"/>
      <c r="SMB44" s="23"/>
      <c r="SMC44" s="23"/>
      <c r="SMD44" s="23"/>
      <c r="SME44" s="23"/>
      <c r="SMF44" s="23"/>
      <c r="SMG44" s="23"/>
      <c r="SMH44" s="23"/>
      <c r="SMI44" s="23"/>
      <c r="SMJ44" s="23"/>
      <c r="SMK44" s="23"/>
      <c r="SML44" s="23"/>
      <c r="SMM44" s="23"/>
      <c r="SMN44" s="23"/>
      <c r="SMO44" s="23"/>
      <c r="SMP44" s="23"/>
      <c r="SMQ44" s="23"/>
      <c r="SMR44" s="23"/>
      <c r="SMS44" s="23"/>
      <c r="SMT44" s="23"/>
      <c r="SMU44" s="23"/>
      <c r="SMV44" s="23"/>
      <c r="SMW44" s="23"/>
      <c r="SMX44" s="23"/>
      <c r="SMY44" s="23"/>
      <c r="SMZ44" s="23"/>
      <c r="SNA44" s="23"/>
      <c r="SNB44" s="23"/>
      <c r="SNC44" s="23"/>
      <c r="SND44" s="23"/>
      <c r="SNE44" s="23"/>
      <c r="SNF44" s="23"/>
      <c r="SNG44" s="23"/>
      <c r="SNH44" s="23"/>
      <c r="SNI44" s="23"/>
      <c r="SNJ44" s="23"/>
      <c r="SNK44" s="23"/>
      <c r="SNL44" s="23"/>
      <c r="SNM44" s="23"/>
      <c r="SNN44" s="23"/>
      <c r="SNO44" s="23"/>
      <c r="SNP44" s="23"/>
      <c r="SNQ44" s="23"/>
      <c r="SNR44" s="23"/>
      <c r="SNS44" s="23"/>
      <c r="SNT44" s="23"/>
      <c r="SNU44" s="23"/>
      <c r="SNV44" s="23"/>
      <c r="SNW44" s="23"/>
      <c r="SNX44" s="23"/>
      <c r="SNY44" s="23"/>
      <c r="SNZ44" s="23"/>
      <c r="SOA44" s="23"/>
      <c r="SOB44" s="23"/>
      <c r="SOC44" s="23"/>
      <c r="SOD44" s="23"/>
      <c r="SOE44" s="23"/>
      <c r="SOF44" s="23"/>
      <c r="SOG44" s="23"/>
      <c r="SOH44" s="23"/>
      <c r="SOI44" s="23"/>
      <c r="SOJ44" s="23"/>
      <c r="SOK44" s="23"/>
      <c r="SOL44" s="23"/>
      <c r="SOM44" s="23"/>
      <c r="SON44" s="23"/>
      <c r="SOO44" s="23"/>
      <c r="SOP44" s="23"/>
      <c r="SOQ44" s="23"/>
      <c r="SOR44" s="23"/>
      <c r="SOS44" s="23"/>
      <c r="SOT44" s="23"/>
      <c r="SOU44" s="23"/>
      <c r="SOV44" s="23"/>
      <c r="SOW44" s="23"/>
      <c r="SOX44" s="23"/>
      <c r="SOY44" s="23"/>
      <c r="SOZ44" s="23"/>
      <c r="SPA44" s="23"/>
      <c r="SPB44" s="23"/>
      <c r="SPC44" s="23"/>
      <c r="SPD44" s="23"/>
      <c r="SPE44" s="23"/>
      <c r="SPF44" s="23"/>
      <c r="SPG44" s="23"/>
      <c r="SPH44" s="23"/>
      <c r="SPI44" s="23"/>
      <c r="SPJ44" s="23"/>
      <c r="SPK44" s="23"/>
      <c r="SPL44" s="23"/>
      <c r="SPM44" s="23"/>
      <c r="SPN44" s="23"/>
      <c r="SPO44" s="23"/>
      <c r="SPP44" s="23"/>
      <c r="SPQ44" s="23"/>
      <c r="SPR44" s="23"/>
      <c r="SPS44" s="23"/>
      <c r="SPT44" s="23"/>
      <c r="SPU44" s="23"/>
      <c r="SPV44" s="23"/>
      <c r="SPW44" s="23"/>
      <c r="SPX44" s="23"/>
      <c r="SPY44" s="23"/>
      <c r="SPZ44" s="23"/>
      <c r="SQA44" s="23"/>
      <c r="SQB44" s="23"/>
      <c r="SQC44" s="23"/>
      <c r="SQD44" s="23"/>
      <c r="SQE44" s="23"/>
      <c r="SQF44" s="23"/>
      <c r="SQG44" s="23"/>
      <c r="SQH44" s="23"/>
      <c r="SQI44" s="23"/>
      <c r="SQJ44" s="23"/>
      <c r="SQK44" s="23"/>
      <c r="SQL44" s="23"/>
      <c r="SQM44" s="23"/>
      <c r="SQN44" s="23"/>
      <c r="SQO44" s="23"/>
      <c r="SQP44" s="23"/>
      <c r="SQQ44" s="23"/>
      <c r="SQR44" s="23"/>
      <c r="SQS44" s="23"/>
      <c r="SQT44" s="23"/>
      <c r="SQU44" s="23"/>
      <c r="SQV44" s="23"/>
      <c r="SQW44" s="23"/>
      <c r="SQX44" s="23"/>
      <c r="SQY44" s="23"/>
      <c r="SQZ44" s="23"/>
      <c r="SRA44" s="23"/>
      <c r="SRB44" s="23"/>
      <c r="SRC44" s="23"/>
      <c r="SRD44" s="23"/>
      <c r="SRE44" s="23"/>
      <c r="SRF44" s="23"/>
      <c r="SRG44" s="23"/>
      <c r="SRH44" s="23"/>
      <c r="SRI44" s="23"/>
      <c r="SRJ44" s="23"/>
      <c r="SRK44" s="23"/>
      <c r="SRL44" s="23"/>
      <c r="SRM44" s="23"/>
      <c r="SRN44" s="23"/>
      <c r="SRO44" s="23"/>
      <c r="SRP44" s="23"/>
      <c r="SRQ44" s="23"/>
      <c r="SRR44" s="23"/>
      <c r="SRS44" s="23"/>
      <c r="SRT44" s="23"/>
      <c r="SRU44" s="23"/>
      <c r="SRV44" s="23"/>
      <c r="SRW44" s="23"/>
      <c r="SRX44" s="23"/>
      <c r="SRY44" s="23"/>
      <c r="SRZ44" s="23"/>
      <c r="SSA44" s="23"/>
      <c r="SSB44" s="23"/>
      <c r="SSC44" s="23"/>
      <c r="SSD44" s="23"/>
      <c r="SSE44" s="23"/>
      <c r="SSF44" s="23"/>
      <c r="SSG44" s="23"/>
      <c r="SSH44" s="23"/>
      <c r="SSI44" s="23"/>
      <c r="SSJ44" s="23"/>
      <c r="SSK44" s="23"/>
      <c r="SSL44" s="23"/>
      <c r="SSM44" s="23"/>
      <c r="SSN44" s="23"/>
      <c r="SSO44" s="23"/>
      <c r="SSP44" s="23"/>
      <c r="SSQ44" s="23"/>
      <c r="SSR44" s="23"/>
      <c r="SSS44" s="23"/>
      <c r="SST44" s="23"/>
      <c r="SSU44" s="23"/>
      <c r="SSV44" s="23"/>
      <c r="SSW44" s="23"/>
      <c r="SSX44" s="23"/>
      <c r="SSY44" s="23"/>
      <c r="SSZ44" s="23"/>
      <c r="STA44" s="23"/>
      <c r="STB44" s="23"/>
      <c r="STC44" s="23"/>
      <c r="STD44" s="23"/>
      <c r="STE44" s="23"/>
      <c r="STF44" s="23"/>
      <c r="STG44" s="23"/>
      <c r="STH44" s="23"/>
      <c r="STI44" s="23"/>
      <c r="STJ44" s="23"/>
      <c r="STK44" s="23"/>
      <c r="STL44" s="23"/>
      <c r="STM44" s="23"/>
      <c r="STN44" s="23"/>
      <c r="STO44" s="23"/>
      <c r="STP44" s="23"/>
      <c r="STQ44" s="23"/>
      <c r="STR44" s="23"/>
      <c r="STS44" s="23"/>
      <c r="STT44" s="23"/>
      <c r="STU44" s="23"/>
      <c r="STV44" s="23"/>
      <c r="STW44" s="23"/>
      <c r="STX44" s="23"/>
      <c r="STY44" s="23"/>
      <c r="STZ44" s="23"/>
      <c r="SUA44" s="23"/>
      <c r="SUB44" s="23"/>
      <c r="SUC44" s="23"/>
      <c r="SUD44" s="23"/>
      <c r="SUE44" s="23"/>
      <c r="SUF44" s="23"/>
      <c r="SUG44" s="23"/>
      <c r="SUH44" s="23"/>
      <c r="SUI44" s="23"/>
      <c r="SUJ44" s="23"/>
      <c r="SUK44" s="23"/>
      <c r="SUL44" s="23"/>
      <c r="SUM44" s="23"/>
      <c r="SUN44" s="23"/>
      <c r="SUO44" s="23"/>
      <c r="SUP44" s="23"/>
      <c r="SUQ44" s="23"/>
      <c r="SUR44" s="23"/>
      <c r="SUS44" s="23"/>
      <c r="SUT44" s="23"/>
      <c r="SUU44" s="23"/>
      <c r="SUV44" s="23"/>
      <c r="SUW44" s="23"/>
      <c r="SUX44" s="23"/>
      <c r="SUY44" s="23"/>
      <c r="SUZ44" s="23"/>
      <c r="SVA44" s="23"/>
      <c r="SVB44" s="23"/>
      <c r="SVC44" s="23"/>
      <c r="SVD44" s="23"/>
      <c r="SVE44" s="23"/>
      <c r="SVF44" s="23"/>
      <c r="SVG44" s="23"/>
      <c r="SVH44" s="23"/>
      <c r="SVI44" s="23"/>
      <c r="SVJ44" s="23"/>
      <c r="SVK44" s="23"/>
      <c r="SVL44" s="23"/>
      <c r="SVM44" s="23"/>
      <c r="SVN44" s="23"/>
      <c r="SVO44" s="23"/>
      <c r="SVP44" s="23"/>
      <c r="SVQ44" s="23"/>
      <c r="SVR44" s="23"/>
      <c r="SVS44" s="23"/>
      <c r="SVT44" s="23"/>
      <c r="SVU44" s="23"/>
      <c r="SVV44" s="23"/>
      <c r="SVW44" s="23"/>
      <c r="SVX44" s="23"/>
      <c r="SVY44" s="23"/>
      <c r="SVZ44" s="23"/>
      <c r="SWA44" s="23"/>
      <c r="SWB44" s="23"/>
      <c r="SWC44" s="23"/>
      <c r="SWD44" s="23"/>
      <c r="SWE44" s="23"/>
      <c r="SWF44" s="23"/>
      <c r="SWG44" s="23"/>
      <c r="SWH44" s="23"/>
      <c r="SWI44" s="23"/>
      <c r="SWJ44" s="23"/>
      <c r="SWK44" s="23"/>
      <c r="SWL44" s="23"/>
      <c r="SWM44" s="23"/>
      <c r="SWN44" s="23"/>
      <c r="SWO44" s="23"/>
      <c r="SWP44" s="23"/>
      <c r="SWQ44" s="23"/>
      <c r="SWR44" s="23"/>
      <c r="SWS44" s="23"/>
      <c r="SWT44" s="23"/>
      <c r="SWU44" s="23"/>
      <c r="SWV44" s="23"/>
      <c r="SWW44" s="23"/>
      <c r="SWX44" s="23"/>
      <c r="SWY44" s="23"/>
      <c r="SWZ44" s="23"/>
      <c r="SXA44" s="23"/>
      <c r="SXB44" s="23"/>
      <c r="SXC44" s="23"/>
      <c r="SXD44" s="23"/>
      <c r="SXE44" s="23"/>
      <c r="SXF44" s="23"/>
      <c r="SXG44" s="23"/>
      <c r="SXH44" s="23"/>
      <c r="SXI44" s="23"/>
      <c r="SXJ44" s="23"/>
      <c r="SXK44" s="23"/>
      <c r="SXL44" s="23"/>
      <c r="SXM44" s="23"/>
      <c r="SXN44" s="23"/>
      <c r="SXO44" s="23"/>
      <c r="SXP44" s="23"/>
      <c r="SXQ44" s="23"/>
      <c r="SXR44" s="23"/>
      <c r="SXS44" s="23"/>
      <c r="SXT44" s="23"/>
      <c r="SXU44" s="23"/>
      <c r="SXV44" s="23"/>
      <c r="SXW44" s="23"/>
      <c r="SXX44" s="23"/>
      <c r="SXY44" s="23"/>
      <c r="SXZ44" s="23"/>
      <c r="SYA44" s="23"/>
      <c r="SYB44" s="23"/>
      <c r="SYC44" s="23"/>
      <c r="SYD44" s="23"/>
      <c r="SYE44" s="23"/>
      <c r="SYF44" s="23"/>
      <c r="SYG44" s="23"/>
      <c r="SYH44" s="23"/>
      <c r="SYI44" s="23"/>
      <c r="SYJ44" s="23"/>
      <c r="SYK44" s="23"/>
      <c r="SYL44" s="23"/>
      <c r="SYM44" s="23"/>
      <c r="SYN44" s="23"/>
      <c r="SYO44" s="23"/>
      <c r="SYP44" s="23"/>
      <c r="SYQ44" s="23"/>
      <c r="SYR44" s="23"/>
      <c r="SYS44" s="23"/>
      <c r="SYT44" s="23"/>
      <c r="SYU44" s="23"/>
      <c r="SYV44" s="23"/>
      <c r="SYW44" s="23"/>
      <c r="SYX44" s="23"/>
      <c r="SYY44" s="23"/>
      <c r="SYZ44" s="23"/>
      <c r="SZA44" s="23"/>
      <c r="SZB44" s="23"/>
      <c r="SZC44" s="23"/>
      <c r="SZD44" s="23"/>
      <c r="SZE44" s="23"/>
      <c r="SZF44" s="23"/>
      <c r="SZG44" s="23"/>
      <c r="SZH44" s="23"/>
      <c r="SZI44" s="23"/>
      <c r="SZJ44" s="23"/>
      <c r="SZK44" s="23"/>
      <c r="SZL44" s="23"/>
      <c r="SZM44" s="23"/>
      <c r="SZN44" s="23"/>
      <c r="SZO44" s="23"/>
      <c r="SZP44" s="23"/>
      <c r="SZQ44" s="23"/>
      <c r="SZR44" s="23"/>
      <c r="SZS44" s="23"/>
      <c r="SZT44" s="23"/>
      <c r="SZU44" s="23"/>
      <c r="SZV44" s="23"/>
      <c r="SZW44" s="23"/>
      <c r="SZX44" s="23"/>
      <c r="SZY44" s="23"/>
      <c r="SZZ44" s="23"/>
      <c r="TAA44" s="23"/>
      <c r="TAB44" s="23"/>
      <c r="TAC44" s="23"/>
      <c r="TAD44" s="23"/>
      <c r="TAE44" s="23"/>
      <c r="TAF44" s="23"/>
      <c r="TAG44" s="23"/>
      <c r="TAH44" s="23"/>
      <c r="TAI44" s="23"/>
      <c r="TAJ44" s="23"/>
      <c r="TAK44" s="23"/>
      <c r="TAL44" s="23"/>
      <c r="TAM44" s="23"/>
      <c r="TAN44" s="23"/>
      <c r="TAO44" s="23"/>
      <c r="TAP44" s="23"/>
      <c r="TAQ44" s="23"/>
      <c r="TAR44" s="23"/>
      <c r="TAS44" s="23"/>
      <c r="TAT44" s="23"/>
      <c r="TAU44" s="23"/>
      <c r="TAV44" s="23"/>
      <c r="TAW44" s="23"/>
      <c r="TAX44" s="23"/>
      <c r="TAY44" s="23"/>
      <c r="TAZ44" s="23"/>
      <c r="TBA44" s="23"/>
      <c r="TBB44" s="23"/>
      <c r="TBC44" s="23"/>
      <c r="TBD44" s="23"/>
      <c r="TBE44" s="23"/>
      <c r="TBF44" s="23"/>
      <c r="TBG44" s="23"/>
      <c r="TBH44" s="23"/>
      <c r="TBI44" s="23"/>
      <c r="TBJ44" s="23"/>
      <c r="TBK44" s="23"/>
      <c r="TBL44" s="23"/>
      <c r="TBM44" s="23"/>
      <c r="TBN44" s="23"/>
      <c r="TBO44" s="23"/>
      <c r="TBP44" s="23"/>
      <c r="TBQ44" s="23"/>
      <c r="TBR44" s="23"/>
      <c r="TBS44" s="23"/>
      <c r="TBT44" s="23"/>
      <c r="TBU44" s="23"/>
      <c r="TBV44" s="23"/>
      <c r="TBW44" s="23"/>
      <c r="TBX44" s="23"/>
      <c r="TBY44" s="23"/>
      <c r="TBZ44" s="23"/>
      <c r="TCA44" s="23"/>
      <c r="TCB44" s="23"/>
      <c r="TCC44" s="23"/>
      <c r="TCD44" s="23"/>
      <c r="TCE44" s="23"/>
      <c r="TCF44" s="23"/>
      <c r="TCG44" s="23"/>
      <c r="TCH44" s="23"/>
      <c r="TCI44" s="23"/>
      <c r="TCJ44" s="23"/>
      <c r="TCK44" s="23"/>
      <c r="TCL44" s="23"/>
      <c r="TCM44" s="23"/>
      <c r="TCN44" s="23"/>
      <c r="TCO44" s="23"/>
      <c r="TCP44" s="23"/>
      <c r="TCQ44" s="23"/>
      <c r="TCR44" s="23"/>
      <c r="TCS44" s="23"/>
      <c r="TCT44" s="23"/>
      <c r="TCU44" s="23"/>
      <c r="TCV44" s="23"/>
      <c r="TCW44" s="23"/>
      <c r="TCX44" s="23"/>
      <c r="TCY44" s="23"/>
      <c r="TCZ44" s="23"/>
      <c r="TDA44" s="23"/>
      <c r="TDB44" s="23"/>
      <c r="TDC44" s="23"/>
      <c r="TDD44" s="23"/>
      <c r="TDE44" s="23"/>
      <c r="TDF44" s="23"/>
      <c r="TDG44" s="23"/>
      <c r="TDH44" s="23"/>
      <c r="TDI44" s="23"/>
      <c r="TDJ44" s="23"/>
      <c r="TDK44" s="23"/>
      <c r="TDL44" s="23"/>
      <c r="TDM44" s="23"/>
      <c r="TDN44" s="23"/>
      <c r="TDO44" s="23"/>
      <c r="TDP44" s="23"/>
      <c r="TDQ44" s="23"/>
      <c r="TDR44" s="23"/>
      <c r="TDS44" s="23"/>
      <c r="TDT44" s="23"/>
      <c r="TDU44" s="23"/>
      <c r="TDV44" s="23"/>
      <c r="TDW44" s="23"/>
      <c r="TDX44" s="23"/>
      <c r="TDY44" s="23"/>
      <c r="TDZ44" s="23"/>
      <c r="TEA44" s="23"/>
      <c r="TEB44" s="23"/>
      <c r="TEC44" s="23"/>
      <c r="TED44" s="23"/>
      <c r="TEE44" s="23"/>
      <c r="TEF44" s="23"/>
      <c r="TEG44" s="23"/>
      <c r="TEH44" s="23"/>
      <c r="TEI44" s="23"/>
      <c r="TEJ44" s="23"/>
      <c r="TEK44" s="23"/>
      <c r="TEL44" s="23"/>
      <c r="TEM44" s="23"/>
      <c r="TEN44" s="23"/>
      <c r="TEO44" s="23"/>
      <c r="TEP44" s="23"/>
      <c r="TEQ44" s="23"/>
      <c r="TER44" s="23"/>
      <c r="TES44" s="23"/>
      <c r="TET44" s="23"/>
      <c r="TEU44" s="23"/>
      <c r="TEV44" s="23"/>
      <c r="TEW44" s="23"/>
      <c r="TEX44" s="23"/>
      <c r="TEY44" s="23"/>
      <c r="TEZ44" s="23"/>
      <c r="TFA44" s="23"/>
      <c r="TFB44" s="23"/>
      <c r="TFC44" s="23"/>
      <c r="TFD44" s="23"/>
      <c r="TFE44" s="23"/>
      <c r="TFF44" s="23"/>
      <c r="TFG44" s="23"/>
      <c r="TFH44" s="23"/>
      <c r="TFI44" s="23"/>
      <c r="TFJ44" s="23"/>
      <c r="TFK44" s="23"/>
      <c r="TFL44" s="23"/>
      <c r="TFM44" s="23"/>
      <c r="TFN44" s="23"/>
      <c r="TFO44" s="23"/>
      <c r="TFP44" s="23"/>
      <c r="TFQ44" s="23"/>
      <c r="TFR44" s="23"/>
      <c r="TFS44" s="23"/>
      <c r="TFT44" s="23"/>
      <c r="TFU44" s="23"/>
      <c r="TFV44" s="23"/>
      <c r="TFW44" s="23"/>
      <c r="TFX44" s="23"/>
      <c r="TFY44" s="23"/>
      <c r="TFZ44" s="23"/>
      <c r="TGA44" s="23"/>
      <c r="TGB44" s="23"/>
      <c r="TGC44" s="23"/>
      <c r="TGD44" s="23"/>
      <c r="TGE44" s="23"/>
      <c r="TGF44" s="23"/>
      <c r="TGG44" s="23"/>
      <c r="TGH44" s="23"/>
      <c r="TGI44" s="23"/>
      <c r="TGJ44" s="23"/>
      <c r="TGK44" s="23"/>
      <c r="TGL44" s="23"/>
      <c r="TGM44" s="23"/>
      <c r="TGN44" s="23"/>
      <c r="TGO44" s="23"/>
      <c r="TGP44" s="23"/>
      <c r="TGQ44" s="23"/>
      <c r="TGR44" s="23"/>
      <c r="TGS44" s="23"/>
      <c r="TGT44" s="23"/>
      <c r="TGU44" s="23"/>
      <c r="TGV44" s="23"/>
      <c r="TGW44" s="23"/>
      <c r="TGX44" s="23"/>
      <c r="TGY44" s="23"/>
      <c r="TGZ44" s="23"/>
      <c r="THA44" s="23"/>
      <c r="THB44" s="23"/>
      <c r="THC44" s="23"/>
      <c r="THD44" s="23"/>
      <c r="THE44" s="23"/>
      <c r="THF44" s="23"/>
      <c r="THG44" s="23"/>
      <c r="THH44" s="23"/>
      <c r="THI44" s="23"/>
      <c r="THJ44" s="23"/>
      <c r="THK44" s="23"/>
      <c r="THL44" s="23"/>
      <c r="THM44" s="23"/>
      <c r="THN44" s="23"/>
      <c r="THO44" s="23"/>
      <c r="THP44" s="23"/>
      <c r="THQ44" s="23"/>
      <c r="THR44" s="23"/>
      <c r="THS44" s="23"/>
      <c r="THT44" s="23"/>
      <c r="THU44" s="23"/>
      <c r="THV44" s="23"/>
      <c r="THW44" s="23"/>
      <c r="THX44" s="23"/>
      <c r="THY44" s="23"/>
      <c r="THZ44" s="23"/>
      <c r="TIA44" s="23"/>
      <c r="TIB44" s="23"/>
      <c r="TIC44" s="23"/>
      <c r="TID44" s="23"/>
      <c r="TIE44" s="23"/>
      <c r="TIF44" s="23"/>
      <c r="TIG44" s="23"/>
      <c r="TIH44" s="23"/>
      <c r="TII44" s="23"/>
      <c r="TIJ44" s="23"/>
      <c r="TIK44" s="23"/>
      <c r="TIL44" s="23"/>
      <c r="TIM44" s="23"/>
      <c r="TIN44" s="23"/>
      <c r="TIO44" s="23"/>
      <c r="TIP44" s="23"/>
      <c r="TIQ44" s="23"/>
      <c r="TIR44" s="23"/>
      <c r="TIS44" s="23"/>
      <c r="TIT44" s="23"/>
      <c r="TIU44" s="23"/>
      <c r="TIV44" s="23"/>
      <c r="TIW44" s="23"/>
      <c r="TIX44" s="23"/>
      <c r="TIY44" s="23"/>
      <c r="TIZ44" s="23"/>
      <c r="TJA44" s="23"/>
      <c r="TJB44" s="23"/>
      <c r="TJC44" s="23"/>
      <c r="TJD44" s="23"/>
      <c r="TJE44" s="23"/>
      <c r="TJF44" s="23"/>
      <c r="TJG44" s="23"/>
      <c r="TJH44" s="23"/>
      <c r="TJI44" s="23"/>
      <c r="TJJ44" s="23"/>
      <c r="TJK44" s="23"/>
      <c r="TJL44" s="23"/>
      <c r="TJM44" s="23"/>
      <c r="TJN44" s="23"/>
      <c r="TJO44" s="23"/>
      <c r="TJP44" s="23"/>
      <c r="TJQ44" s="23"/>
      <c r="TJR44" s="23"/>
      <c r="TJS44" s="23"/>
      <c r="TJT44" s="23"/>
      <c r="TJU44" s="23"/>
      <c r="TJV44" s="23"/>
      <c r="TJW44" s="23"/>
      <c r="TJX44" s="23"/>
      <c r="TJY44" s="23"/>
      <c r="TJZ44" s="23"/>
      <c r="TKA44" s="23"/>
      <c r="TKB44" s="23"/>
      <c r="TKC44" s="23"/>
      <c r="TKD44" s="23"/>
      <c r="TKE44" s="23"/>
      <c r="TKF44" s="23"/>
      <c r="TKG44" s="23"/>
      <c r="TKH44" s="23"/>
      <c r="TKI44" s="23"/>
      <c r="TKJ44" s="23"/>
      <c r="TKK44" s="23"/>
      <c r="TKL44" s="23"/>
      <c r="TKM44" s="23"/>
      <c r="TKN44" s="23"/>
      <c r="TKO44" s="23"/>
      <c r="TKP44" s="23"/>
      <c r="TKQ44" s="23"/>
      <c r="TKR44" s="23"/>
      <c r="TKS44" s="23"/>
      <c r="TKT44" s="23"/>
      <c r="TKU44" s="23"/>
      <c r="TKV44" s="23"/>
      <c r="TKW44" s="23"/>
      <c r="TKX44" s="23"/>
      <c r="TKY44" s="23"/>
      <c r="TKZ44" s="23"/>
      <c r="TLA44" s="23"/>
      <c r="TLB44" s="23"/>
      <c r="TLC44" s="23"/>
      <c r="TLD44" s="23"/>
      <c r="TLE44" s="23"/>
      <c r="TLF44" s="23"/>
      <c r="TLG44" s="23"/>
      <c r="TLH44" s="23"/>
      <c r="TLI44" s="23"/>
      <c r="TLJ44" s="23"/>
      <c r="TLK44" s="23"/>
      <c r="TLL44" s="23"/>
      <c r="TLM44" s="23"/>
      <c r="TLN44" s="23"/>
      <c r="TLO44" s="23"/>
      <c r="TLP44" s="23"/>
      <c r="TLQ44" s="23"/>
      <c r="TLR44" s="23"/>
      <c r="TLS44" s="23"/>
      <c r="TLT44" s="23"/>
      <c r="TLU44" s="23"/>
      <c r="TLV44" s="23"/>
      <c r="TLW44" s="23"/>
      <c r="TLX44" s="23"/>
      <c r="TLY44" s="23"/>
      <c r="TLZ44" s="23"/>
      <c r="TMA44" s="23"/>
      <c r="TMB44" s="23"/>
      <c r="TMC44" s="23"/>
      <c r="TMD44" s="23"/>
      <c r="TME44" s="23"/>
      <c r="TMF44" s="23"/>
      <c r="TMG44" s="23"/>
      <c r="TMH44" s="23"/>
      <c r="TMI44" s="23"/>
      <c r="TMJ44" s="23"/>
      <c r="TMK44" s="23"/>
      <c r="TML44" s="23"/>
      <c r="TMM44" s="23"/>
      <c r="TMN44" s="23"/>
      <c r="TMO44" s="23"/>
      <c r="TMP44" s="23"/>
      <c r="TMQ44" s="23"/>
      <c r="TMR44" s="23"/>
      <c r="TMS44" s="23"/>
      <c r="TMT44" s="23"/>
      <c r="TMU44" s="23"/>
      <c r="TMV44" s="23"/>
      <c r="TMW44" s="23"/>
      <c r="TMX44" s="23"/>
      <c r="TMY44" s="23"/>
      <c r="TMZ44" s="23"/>
      <c r="TNA44" s="23"/>
      <c r="TNB44" s="23"/>
      <c r="TNC44" s="23"/>
      <c r="TND44" s="23"/>
      <c r="TNE44" s="23"/>
      <c r="TNF44" s="23"/>
      <c r="TNG44" s="23"/>
      <c r="TNH44" s="23"/>
      <c r="TNI44" s="23"/>
      <c r="TNJ44" s="23"/>
      <c r="TNK44" s="23"/>
      <c r="TNL44" s="23"/>
      <c r="TNM44" s="23"/>
      <c r="TNN44" s="23"/>
      <c r="TNO44" s="23"/>
      <c r="TNP44" s="23"/>
      <c r="TNQ44" s="23"/>
      <c r="TNR44" s="23"/>
      <c r="TNS44" s="23"/>
      <c r="TNT44" s="23"/>
      <c r="TNU44" s="23"/>
      <c r="TNV44" s="23"/>
      <c r="TNW44" s="23"/>
      <c r="TNX44" s="23"/>
      <c r="TNY44" s="23"/>
      <c r="TNZ44" s="23"/>
      <c r="TOA44" s="23"/>
      <c r="TOB44" s="23"/>
      <c r="TOC44" s="23"/>
      <c r="TOD44" s="23"/>
      <c r="TOE44" s="23"/>
      <c r="TOF44" s="23"/>
      <c r="TOG44" s="23"/>
      <c r="TOH44" s="23"/>
      <c r="TOI44" s="23"/>
      <c r="TOJ44" s="23"/>
      <c r="TOK44" s="23"/>
      <c r="TOL44" s="23"/>
      <c r="TOM44" s="23"/>
      <c r="TON44" s="23"/>
      <c r="TOO44" s="23"/>
      <c r="TOP44" s="23"/>
      <c r="TOQ44" s="23"/>
      <c r="TOR44" s="23"/>
      <c r="TOS44" s="23"/>
      <c r="TOT44" s="23"/>
      <c r="TOU44" s="23"/>
      <c r="TOV44" s="23"/>
      <c r="TOW44" s="23"/>
      <c r="TOX44" s="23"/>
      <c r="TOY44" s="23"/>
      <c r="TOZ44" s="23"/>
      <c r="TPA44" s="23"/>
      <c r="TPB44" s="23"/>
      <c r="TPC44" s="23"/>
      <c r="TPD44" s="23"/>
      <c r="TPE44" s="23"/>
      <c r="TPF44" s="23"/>
      <c r="TPG44" s="23"/>
      <c r="TPH44" s="23"/>
      <c r="TPI44" s="23"/>
      <c r="TPJ44" s="23"/>
      <c r="TPK44" s="23"/>
      <c r="TPL44" s="23"/>
      <c r="TPM44" s="23"/>
      <c r="TPN44" s="23"/>
      <c r="TPO44" s="23"/>
      <c r="TPP44" s="23"/>
      <c r="TPQ44" s="23"/>
      <c r="TPR44" s="23"/>
      <c r="TPS44" s="23"/>
      <c r="TPT44" s="23"/>
      <c r="TPU44" s="23"/>
      <c r="TPV44" s="23"/>
      <c r="TPW44" s="23"/>
      <c r="TPX44" s="23"/>
      <c r="TPY44" s="23"/>
      <c r="TPZ44" s="23"/>
      <c r="TQA44" s="23"/>
      <c r="TQB44" s="23"/>
      <c r="TQC44" s="23"/>
      <c r="TQD44" s="23"/>
      <c r="TQE44" s="23"/>
      <c r="TQF44" s="23"/>
      <c r="TQG44" s="23"/>
      <c r="TQH44" s="23"/>
      <c r="TQI44" s="23"/>
      <c r="TQJ44" s="23"/>
      <c r="TQK44" s="23"/>
      <c r="TQL44" s="23"/>
      <c r="TQM44" s="23"/>
      <c r="TQN44" s="23"/>
      <c r="TQO44" s="23"/>
      <c r="TQP44" s="23"/>
      <c r="TQQ44" s="23"/>
      <c r="TQR44" s="23"/>
      <c r="TQS44" s="23"/>
      <c r="TQT44" s="23"/>
      <c r="TQU44" s="23"/>
      <c r="TQV44" s="23"/>
      <c r="TQW44" s="23"/>
      <c r="TQX44" s="23"/>
      <c r="TQY44" s="23"/>
      <c r="TQZ44" s="23"/>
      <c r="TRA44" s="23"/>
      <c r="TRB44" s="23"/>
      <c r="TRC44" s="23"/>
      <c r="TRD44" s="23"/>
      <c r="TRE44" s="23"/>
      <c r="TRF44" s="23"/>
      <c r="TRG44" s="23"/>
      <c r="TRH44" s="23"/>
      <c r="TRI44" s="23"/>
      <c r="TRJ44" s="23"/>
      <c r="TRK44" s="23"/>
      <c r="TRL44" s="23"/>
      <c r="TRM44" s="23"/>
      <c r="TRN44" s="23"/>
      <c r="TRO44" s="23"/>
      <c r="TRP44" s="23"/>
      <c r="TRQ44" s="23"/>
      <c r="TRR44" s="23"/>
      <c r="TRS44" s="23"/>
      <c r="TRT44" s="23"/>
      <c r="TRU44" s="23"/>
      <c r="TRV44" s="23"/>
      <c r="TRW44" s="23"/>
      <c r="TRX44" s="23"/>
      <c r="TRY44" s="23"/>
      <c r="TRZ44" s="23"/>
      <c r="TSA44" s="23"/>
      <c r="TSB44" s="23"/>
      <c r="TSC44" s="23"/>
      <c r="TSD44" s="23"/>
      <c r="TSE44" s="23"/>
      <c r="TSF44" s="23"/>
      <c r="TSG44" s="23"/>
      <c r="TSH44" s="23"/>
      <c r="TSI44" s="23"/>
      <c r="TSJ44" s="23"/>
      <c r="TSK44" s="23"/>
      <c r="TSL44" s="23"/>
      <c r="TSM44" s="23"/>
      <c r="TSN44" s="23"/>
      <c r="TSO44" s="23"/>
      <c r="TSP44" s="23"/>
      <c r="TSQ44" s="23"/>
      <c r="TSR44" s="23"/>
      <c r="TSS44" s="23"/>
      <c r="TST44" s="23"/>
      <c r="TSU44" s="23"/>
      <c r="TSV44" s="23"/>
      <c r="TSW44" s="23"/>
      <c r="TSX44" s="23"/>
      <c r="TSY44" s="23"/>
      <c r="TSZ44" s="23"/>
      <c r="TTA44" s="23"/>
      <c r="TTB44" s="23"/>
      <c r="TTC44" s="23"/>
      <c r="TTD44" s="23"/>
      <c r="TTE44" s="23"/>
      <c r="TTF44" s="23"/>
      <c r="TTG44" s="23"/>
      <c r="TTH44" s="23"/>
      <c r="TTI44" s="23"/>
      <c r="TTJ44" s="23"/>
      <c r="TTK44" s="23"/>
      <c r="TTL44" s="23"/>
      <c r="TTM44" s="23"/>
      <c r="TTN44" s="23"/>
      <c r="TTO44" s="23"/>
      <c r="TTP44" s="23"/>
      <c r="TTQ44" s="23"/>
      <c r="TTR44" s="23"/>
      <c r="TTS44" s="23"/>
      <c r="TTT44" s="23"/>
      <c r="TTU44" s="23"/>
      <c r="TTV44" s="23"/>
      <c r="TTW44" s="23"/>
      <c r="TTX44" s="23"/>
      <c r="TTY44" s="23"/>
      <c r="TTZ44" s="23"/>
      <c r="TUA44" s="23"/>
      <c r="TUB44" s="23"/>
      <c r="TUC44" s="23"/>
      <c r="TUD44" s="23"/>
      <c r="TUE44" s="23"/>
      <c r="TUF44" s="23"/>
      <c r="TUG44" s="23"/>
      <c r="TUH44" s="23"/>
      <c r="TUI44" s="23"/>
      <c r="TUJ44" s="23"/>
      <c r="TUK44" s="23"/>
      <c r="TUL44" s="23"/>
      <c r="TUM44" s="23"/>
      <c r="TUN44" s="23"/>
      <c r="TUO44" s="23"/>
      <c r="TUP44" s="23"/>
      <c r="TUQ44" s="23"/>
      <c r="TUR44" s="23"/>
      <c r="TUS44" s="23"/>
      <c r="TUT44" s="23"/>
      <c r="TUU44" s="23"/>
      <c r="TUV44" s="23"/>
      <c r="TUW44" s="23"/>
      <c r="TUX44" s="23"/>
      <c r="TUY44" s="23"/>
      <c r="TUZ44" s="23"/>
      <c r="TVA44" s="23"/>
      <c r="TVB44" s="23"/>
      <c r="TVC44" s="23"/>
      <c r="TVD44" s="23"/>
      <c r="TVE44" s="23"/>
      <c r="TVF44" s="23"/>
      <c r="TVG44" s="23"/>
      <c r="TVH44" s="23"/>
      <c r="TVI44" s="23"/>
      <c r="TVJ44" s="23"/>
      <c r="TVK44" s="23"/>
      <c r="TVL44" s="23"/>
      <c r="TVM44" s="23"/>
      <c r="TVN44" s="23"/>
      <c r="TVO44" s="23"/>
      <c r="TVP44" s="23"/>
      <c r="TVQ44" s="23"/>
      <c r="TVR44" s="23"/>
      <c r="TVS44" s="23"/>
      <c r="TVT44" s="23"/>
      <c r="TVU44" s="23"/>
      <c r="TVV44" s="23"/>
      <c r="TVW44" s="23"/>
      <c r="TVX44" s="23"/>
      <c r="TVY44" s="23"/>
      <c r="TVZ44" s="23"/>
      <c r="TWA44" s="23"/>
      <c r="TWB44" s="23"/>
      <c r="TWC44" s="23"/>
      <c r="TWD44" s="23"/>
      <c r="TWE44" s="23"/>
      <c r="TWF44" s="23"/>
      <c r="TWG44" s="23"/>
      <c r="TWH44" s="23"/>
      <c r="TWI44" s="23"/>
      <c r="TWJ44" s="23"/>
      <c r="TWK44" s="23"/>
      <c r="TWL44" s="23"/>
      <c r="TWM44" s="23"/>
      <c r="TWN44" s="23"/>
      <c r="TWO44" s="23"/>
      <c r="TWP44" s="23"/>
      <c r="TWQ44" s="23"/>
      <c r="TWR44" s="23"/>
      <c r="TWS44" s="23"/>
      <c r="TWT44" s="23"/>
      <c r="TWU44" s="23"/>
      <c r="TWV44" s="23"/>
      <c r="TWW44" s="23"/>
      <c r="TWX44" s="23"/>
      <c r="TWY44" s="23"/>
      <c r="TWZ44" s="23"/>
      <c r="TXA44" s="23"/>
      <c r="TXB44" s="23"/>
      <c r="TXC44" s="23"/>
      <c r="TXD44" s="23"/>
      <c r="TXE44" s="23"/>
      <c r="TXF44" s="23"/>
      <c r="TXG44" s="23"/>
      <c r="TXH44" s="23"/>
      <c r="TXI44" s="23"/>
      <c r="TXJ44" s="23"/>
      <c r="TXK44" s="23"/>
      <c r="TXL44" s="23"/>
      <c r="TXM44" s="23"/>
      <c r="TXN44" s="23"/>
      <c r="TXO44" s="23"/>
      <c r="TXP44" s="23"/>
      <c r="TXQ44" s="23"/>
      <c r="TXR44" s="23"/>
      <c r="TXS44" s="23"/>
      <c r="TXT44" s="23"/>
      <c r="TXU44" s="23"/>
      <c r="TXV44" s="23"/>
      <c r="TXW44" s="23"/>
      <c r="TXX44" s="23"/>
      <c r="TXY44" s="23"/>
      <c r="TXZ44" s="23"/>
      <c r="TYA44" s="23"/>
      <c r="TYB44" s="23"/>
      <c r="TYC44" s="23"/>
      <c r="TYD44" s="23"/>
      <c r="TYE44" s="23"/>
      <c r="TYF44" s="23"/>
      <c r="TYG44" s="23"/>
      <c r="TYH44" s="23"/>
      <c r="TYI44" s="23"/>
      <c r="TYJ44" s="23"/>
      <c r="TYK44" s="23"/>
      <c r="TYL44" s="23"/>
      <c r="TYM44" s="23"/>
      <c r="TYN44" s="23"/>
      <c r="TYO44" s="23"/>
      <c r="TYP44" s="23"/>
      <c r="TYQ44" s="23"/>
      <c r="TYR44" s="23"/>
      <c r="TYS44" s="23"/>
      <c r="TYT44" s="23"/>
      <c r="TYU44" s="23"/>
      <c r="TYV44" s="23"/>
      <c r="TYW44" s="23"/>
      <c r="TYX44" s="23"/>
      <c r="TYY44" s="23"/>
      <c r="TYZ44" s="23"/>
      <c r="TZA44" s="23"/>
      <c r="TZB44" s="23"/>
      <c r="TZC44" s="23"/>
      <c r="TZD44" s="23"/>
      <c r="TZE44" s="23"/>
      <c r="TZF44" s="23"/>
      <c r="TZG44" s="23"/>
      <c r="TZH44" s="23"/>
      <c r="TZI44" s="23"/>
      <c r="TZJ44" s="23"/>
      <c r="TZK44" s="23"/>
      <c r="TZL44" s="23"/>
      <c r="TZM44" s="23"/>
      <c r="TZN44" s="23"/>
      <c r="TZO44" s="23"/>
      <c r="TZP44" s="23"/>
      <c r="TZQ44" s="23"/>
      <c r="TZR44" s="23"/>
      <c r="TZS44" s="23"/>
      <c r="TZT44" s="23"/>
      <c r="TZU44" s="23"/>
      <c r="TZV44" s="23"/>
      <c r="TZW44" s="23"/>
      <c r="TZX44" s="23"/>
      <c r="TZY44" s="23"/>
      <c r="TZZ44" s="23"/>
      <c r="UAA44" s="23"/>
      <c r="UAB44" s="23"/>
      <c r="UAC44" s="23"/>
      <c r="UAD44" s="23"/>
      <c r="UAE44" s="23"/>
      <c r="UAF44" s="23"/>
      <c r="UAG44" s="23"/>
      <c r="UAH44" s="23"/>
      <c r="UAI44" s="23"/>
      <c r="UAJ44" s="23"/>
      <c r="UAK44" s="23"/>
      <c r="UAL44" s="23"/>
      <c r="UAM44" s="23"/>
      <c r="UAN44" s="23"/>
      <c r="UAO44" s="23"/>
      <c r="UAP44" s="23"/>
      <c r="UAQ44" s="23"/>
      <c r="UAR44" s="23"/>
      <c r="UAS44" s="23"/>
      <c r="UAT44" s="23"/>
      <c r="UAU44" s="23"/>
      <c r="UAV44" s="23"/>
      <c r="UAW44" s="23"/>
      <c r="UAX44" s="23"/>
      <c r="UAY44" s="23"/>
      <c r="UAZ44" s="23"/>
      <c r="UBA44" s="23"/>
      <c r="UBB44" s="23"/>
      <c r="UBC44" s="23"/>
      <c r="UBD44" s="23"/>
      <c r="UBE44" s="23"/>
      <c r="UBF44" s="23"/>
      <c r="UBG44" s="23"/>
      <c r="UBH44" s="23"/>
      <c r="UBI44" s="23"/>
      <c r="UBJ44" s="23"/>
      <c r="UBK44" s="23"/>
      <c r="UBL44" s="23"/>
      <c r="UBM44" s="23"/>
      <c r="UBN44" s="23"/>
      <c r="UBO44" s="23"/>
      <c r="UBP44" s="23"/>
      <c r="UBQ44" s="23"/>
      <c r="UBR44" s="23"/>
      <c r="UBS44" s="23"/>
      <c r="UBT44" s="23"/>
      <c r="UBU44" s="23"/>
      <c r="UBV44" s="23"/>
      <c r="UBW44" s="23"/>
      <c r="UBX44" s="23"/>
      <c r="UBY44" s="23"/>
      <c r="UBZ44" s="23"/>
      <c r="UCA44" s="23"/>
      <c r="UCB44" s="23"/>
      <c r="UCC44" s="23"/>
      <c r="UCD44" s="23"/>
      <c r="UCE44" s="23"/>
      <c r="UCF44" s="23"/>
      <c r="UCG44" s="23"/>
      <c r="UCH44" s="23"/>
      <c r="UCI44" s="23"/>
      <c r="UCJ44" s="23"/>
      <c r="UCK44" s="23"/>
      <c r="UCL44" s="23"/>
      <c r="UCM44" s="23"/>
      <c r="UCN44" s="23"/>
      <c r="UCO44" s="23"/>
      <c r="UCP44" s="23"/>
      <c r="UCQ44" s="23"/>
      <c r="UCR44" s="23"/>
      <c r="UCS44" s="23"/>
      <c r="UCT44" s="23"/>
      <c r="UCU44" s="23"/>
      <c r="UCV44" s="23"/>
      <c r="UCW44" s="23"/>
      <c r="UCX44" s="23"/>
      <c r="UCY44" s="23"/>
      <c r="UCZ44" s="23"/>
      <c r="UDA44" s="23"/>
      <c r="UDB44" s="23"/>
      <c r="UDC44" s="23"/>
      <c r="UDD44" s="23"/>
      <c r="UDE44" s="23"/>
      <c r="UDF44" s="23"/>
      <c r="UDG44" s="23"/>
      <c r="UDH44" s="23"/>
      <c r="UDI44" s="23"/>
      <c r="UDJ44" s="23"/>
      <c r="UDK44" s="23"/>
      <c r="UDL44" s="23"/>
      <c r="UDM44" s="23"/>
      <c r="UDN44" s="23"/>
      <c r="UDO44" s="23"/>
      <c r="UDP44" s="23"/>
      <c r="UDQ44" s="23"/>
      <c r="UDR44" s="23"/>
      <c r="UDS44" s="23"/>
      <c r="UDT44" s="23"/>
      <c r="UDU44" s="23"/>
      <c r="UDV44" s="23"/>
      <c r="UDW44" s="23"/>
      <c r="UDX44" s="23"/>
      <c r="UDY44" s="23"/>
      <c r="UDZ44" s="23"/>
      <c r="UEA44" s="23"/>
      <c r="UEB44" s="23"/>
      <c r="UEC44" s="23"/>
      <c r="UED44" s="23"/>
      <c r="UEE44" s="23"/>
      <c r="UEF44" s="23"/>
      <c r="UEG44" s="23"/>
      <c r="UEH44" s="23"/>
      <c r="UEI44" s="23"/>
      <c r="UEJ44" s="23"/>
      <c r="UEK44" s="23"/>
      <c r="UEL44" s="23"/>
      <c r="UEM44" s="23"/>
      <c r="UEN44" s="23"/>
      <c r="UEO44" s="23"/>
      <c r="UEP44" s="23"/>
      <c r="UEQ44" s="23"/>
      <c r="UER44" s="23"/>
      <c r="UES44" s="23"/>
      <c r="UET44" s="23"/>
      <c r="UEU44" s="23"/>
      <c r="UEV44" s="23"/>
      <c r="UEW44" s="23"/>
      <c r="UEX44" s="23"/>
      <c r="UEY44" s="23"/>
      <c r="UEZ44" s="23"/>
      <c r="UFA44" s="23"/>
      <c r="UFB44" s="23"/>
      <c r="UFC44" s="23"/>
      <c r="UFD44" s="23"/>
      <c r="UFE44" s="23"/>
      <c r="UFF44" s="23"/>
      <c r="UFG44" s="23"/>
      <c r="UFH44" s="23"/>
      <c r="UFI44" s="23"/>
      <c r="UFJ44" s="23"/>
      <c r="UFK44" s="23"/>
      <c r="UFL44" s="23"/>
      <c r="UFM44" s="23"/>
      <c r="UFN44" s="23"/>
      <c r="UFO44" s="23"/>
      <c r="UFP44" s="23"/>
      <c r="UFQ44" s="23"/>
      <c r="UFR44" s="23"/>
      <c r="UFS44" s="23"/>
      <c r="UFT44" s="23"/>
      <c r="UFU44" s="23"/>
      <c r="UFV44" s="23"/>
      <c r="UFW44" s="23"/>
      <c r="UFX44" s="23"/>
      <c r="UFY44" s="23"/>
      <c r="UFZ44" s="23"/>
      <c r="UGA44" s="23"/>
      <c r="UGB44" s="23"/>
      <c r="UGC44" s="23"/>
      <c r="UGD44" s="23"/>
      <c r="UGE44" s="23"/>
      <c r="UGF44" s="23"/>
      <c r="UGG44" s="23"/>
      <c r="UGH44" s="23"/>
      <c r="UGI44" s="23"/>
      <c r="UGJ44" s="23"/>
      <c r="UGK44" s="23"/>
      <c r="UGL44" s="23"/>
      <c r="UGM44" s="23"/>
      <c r="UGN44" s="23"/>
      <c r="UGO44" s="23"/>
      <c r="UGP44" s="23"/>
      <c r="UGQ44" s="23"/>
      <c r="UGR44" s="23"/>
      <c r="UGS44" s="23"/>
      <c r="UGT44" s="23"/>
      <c r="UGU44" s="23"/>
      <c r="UGV44" s="23"/>
      <c r="UGW44" s="23"/>
      <c r="UGX44" s="23"/>
      <c r="UGY44" s="23"/>
      <c r="UGZ44" s="23"/>
      <c r="UHA44" s="23"/>
      <c r="UHB44" s="23"/>
      <c r="UHC44" s="23"/>
      <c r="UHD44" s="23"/>
      <c r="UHE44" s="23"/>
      <c r="UHF44" s="23"/>
      <c r="UHG44" s="23"/>
      <c r="UHH44" s="23"/>
      <c r="UHI44" s="23"/>
      <c r="UHJ44" s="23"/>
      <c r="UHK44" s="23"/>
      <c r="UHL44" s="23"/>
      <c r="UHM44" s="23"/>
      <c r="UHN44" s="23"/>
      <c r="UHO44" s="23"/>
      <c r="UHP44" s="23"/>
      <c r="UHQ44" s="23"/>
      <c r="UHR44" s="23"/>
      <c r="UHS44" s="23"/>
      <c r="UHT44" s="23"/>
      <c r="UHU44" s="23"/>
      <c r="UHV44" s="23"/>
      <c r="UHW44" s="23"/>
      <c r="UHX44" s="23"/>
      <c r="UHY44" s="23"/>
      <c r="UHZ44" s="23"/>
      <c r="UIA44" s="23"/>
      <c r="UIB44" s="23"/>
      <c r="UIC44" s="23"/>
      <c r="UID44" s="23"/>
      <c r="UIE44" s="23"/>
      <c r="UIF44" s="23"/>
      <c r="UIG44" s="23"/>
      <c r="UIH44" s="23"/>
      <c r="UII44" s="23"/>
      <c r="UIJ44" s="23"/>
      <c r="UIK44" s="23"/>
      <c r="UIL44" s="23"/>
      <c r="UIM44" s="23"/>
      <c r="UIN44" s="23"/>
      <c r="UIO44" s="23"/>
      <c r="UIP44" s="23"/>
      <c r="UIQ44" s="23"/>
      <c r="UIR44" s="23"/>
      <c r="UIS44" s="23"/>
      <c r="UIT44" s="23"/>
      <c r="UIU44" s="23"/>
      <c r="UIV44" s="23"/>
      <c r="UIW44" s="23"/>
      <c r="UIX44" s="23"/>
      <c r="UIY44" s="23"/>
      <c r="UIZ44" s="23"/>
      <c r="UJA44" s="23"/>
      <c r="UJB44" s="23"/>
      <c r="UJC44" s="23"/>
      <c r="UJD44" s="23"/>
      <c r="UJE44" s="23"/>
      <c r="UJF44" s="23"/>
      <c r="UJG44" s="23"/>
      <c r="UJH44" s="23"/>
      <c r="UJI44" s="23"/>
      <c r="UJJ44" s="23"/>
      <c r="UJK44" s="23"/>
      <c r="UJL44" s="23"/>
      <c r="UJM44" s="23"/>
      <c r="UJN44" s="23"/>
      <c r="UJO44" s="23"/>
      <c r="UJP44" s="23"/>
      <c r="UJQ44" s="23"/>
      <c r="UJR44" s="23"/>
      <c r="UJS44" s="23"/>
      <c r="UJT44" s="23"/>
      <c r="UJU44" s="23"/>
      <c r="UJV44" s="23"/>
      <c r="UJW44" s="23"/>
      <c r="UJX44" s="23"/>
      <c r="UJY44" s="23"/>
      <c r="UJZ44" s="23"/>
      <c r="UKA44" s="23"/>
      <c r="UKB44" s="23"/>
      <c r="UKC44" s="23"/>
      <c r="UKD44" s="23"/>
      <c r="UKE44" s="23"/>
      <c r="UKF44" s="23"/>
      <c r="UKG44" s="23"/>
      <c r="UKH44" s="23"/>
      <c r="UKI44" s="23"/>
      <c r="UKJ44" s="23"/>
      <c r="UKK44" s="23"/>
      <c r="UKL44" s="23"/>
      <c r="UKM44" s="23"/>
      <c r="UKN44" s="23"/>
      <c r="UKO44" s="23"/>
      <c r="UKP44" s="23"/>
      <c r="UKQ44" s="23"/>
      <c r="UKR44" s="23"/>
      <c r="UKS44" s="23"/>
      <c r="UKT44" s="23"/>
      <c r="UKU44" s="23"/>
      <c r="UKV44" s="23"/>
      <c r="UKW44" s="23"/>
      <c r="UKX44" s="23"/>
      <c r="UKY44" s="23"/>
      <c r="UKZ44" s="23"/>
      <c r="ULA44" s="23"/>
      <c r="ULB44" s="23"/>
      <c r="ULC44" s="23"/>
      <c r="ULD44" s="23"/>
      <c r="ULE44" s="23"/>
      <c r="ULF44" s="23"/>
      <c r="ULG44" s="23"/>
      <c r="ULH44" s="23"/>
      <c r="ULI44" s="23"/>
      <c r="ULJ44" s="23"/>
      <c r="ULK44" s="23"/>
      <c r="ULL44" s="23"/>
      <c r="ULM44" s="23"/>
      <c r="ULN44" s="23"/>
      <c r="ULO44" s="23"/>
      <c r="ULP44" s="23"/>
      <c r="ULQ44" s="23"/>
      <c r="ULR44" s="23"/>
      <c r="ULS44" s="23"/>
      <c r="ULT44" s="23"/>
      <c r="ULU44" s="23"/>
      <c r="ULV44" s="23"/>
      <c r="ULW44" s="23"/>
      <c r="ULX44" s="23"/>
      <c r="ULY44" s="23"/>
      <c r="ULZ44" s="23"/>
      <c r="UMA44" s="23"/>
      <c r="UMB44" s="23"/>
      <c r="UMC44" s="23"/>
      <c r="UMD44" s="23"/>
      <c r="UME44" s="23"/>
      <c r="UMF44" s="23"/>
      <c r="UMG44" s="23"/>
      <c r="UMH44" s="23"/>
      <c r="UMI44" s="23"/>
      <c r="UMJ44" s="23"/>
      <c r="UMK44" s="23"/>
      <c r="UML44" s="23"/>
      <c r="UMM44" s="23"/>
      <c r="UMN44" s="23"/>
      <c r="UMO44" s="23"/>
      <c r="UMP44" s="23"/>
      <c r="UMQ44" s="23"/>
      <c r="UMR44" s="23"/>
      <c r="UMS44" s="23"/>
      <c r="UMT44" s="23"/>
      <c r="UMU44" s="23"/>
      <c r="UMV44" s="23"/>
      <c r="UMW44" s="23"/>
      <c r="UMX44" s="23"/>
      <c r="UMY44" s="23"/>
      <c r="UMZ44" s="23"/>
      <c r="UNA44" s="23"/>
      <c r="UNB44" s="23"/>
      <c r="UNC44" s="23"/>
      <c r="UND44" s="23"/>
      <c r="UNE44" s="23"/>
      <c r="UNF44" s="23"/>
      <c r="UNG44" s="23"/>
      <c r="UNH44" s="23"/>
      <c r="UNI44" s="23"/>
      <c r="UNJ44" s="23"/>
      <c r="UNK44" s="23"/>
      <c r="UNL44" s="23"/>
      <c r="UNM44" s="23"/>
      <c r="UNN44" s="23"/>
      <c r="UNO44" s="23"/>
      <c r="UNP44" s="23"/>
      <c r="UNQ44" s="23"/>
      <c r="UNR44" s="23"/>
      <c r="UNS44" s="23"/>
      <c r="UNT44" s="23"/>
      <c r="UNU44" s="23"/>
      <c r="UNV44" s="23"/>
      <c r="UNW44" s="23"/>
      <c r="UNX44" s="23"/>
      <c r="UNY44" s="23"/>
      <c r="UNZ44" s="23"/>
      <c r="UOA44" s="23"/>
      <c r="UOB44" s="23"/>
      <c r="UOC44" s="23"/>
      <c r="UOD44" s="23"/>
      <c r="UOE44" s="23"/>
      <c r="UOF44" s="23"/>
      <c r="UOG44" s="23"/>
      <c r="UOH44" s="23"/>
      <c r="UOI44" s="23"/>
      <c r="UOJ44" s="23"/>
      <c r="UOK44" s="23"/>
      <c r="UOL44" s="23"/>
      <c r="UOM44" s="23"/>
      <c r="UON44" s="23"/>
      <c r="UOO44" s="23"/>
      <c r="UOP44" s="23"/>
      <c r="UOQ44" s="23"/>
      <c r="UOR44" s="23"/>
      <c r="UOS44" s="23"/>
      <c r="UOT44" s="23"/>
      <c r="UOU44" s="23"/>
      <c r="UOV44" s="23"/>
      <c r="UOW44" s="23"/>
      <c r="UOX44" s="23"/>
      <c r="UOY44" s="23"/>
      <c r="UOZ44" s="23"/>
      <c r="UPA44" s="23"/>
      <c r="UPB44" s="23"/>
      <c r="UPC44" s="23"/>
      <c r="UPD44" s="23"/>
      <c r="UPE44" s="23"/>
      <c r="UPF44" s="23"/>
      <c r="UPG44" s="23"/>
      <c r="UPH44" s="23"/>
      <c r="UPI44" s="23"/>
      <c r="UPJ44" s="23"/>
      <c r="UPK44" s="23"/>
      <c r="UPL44" s="23"/>
      <c r="UPM44" s="23"/>
      <c r="UPN44" s="23"/>
      <c r="UPO44" s="23"/>
      <c r="UPP44" s="23"/>
      <c r="UPQ44" s="23"/>
      <c r="UPR44" s="23"/>
      <c r="UPS44" s="23"/>
      <c r="UPT44" s="23"/>
      <c r="UPU44" s="23"/>
      <c r="UPV44" s="23"/>
      <c r="UPW44" s="23"/>
      <c r="UPX44" s="23"/>
      <c r="UPY44" s="23"/>
      <c r="UPZ44" s="23"/>
      <c r="UQA44" s="23"/>
      <c r="UQB44" s="23"/>
      <c r="UQC44" s="23"/>
      <c r="UQD44" s="23"/>
      <c r="UQE44" s="23"/>
      <c r="UQF44" s="23"/>
      <c r="UQG44" s="23"/>
      <c r="UQH44" s="23"/>
      <c r="UQI44" s="23"/>
      <c r="UQJ44" s="23"/>
      <c r="UQK44" s="23"/>
      <c r="UQL44" s="23"/>
      <c r="UQM44" s="23"/>
      <c r="UQN44" s="23"/>
      <c r="UQO44" s="23"/>
      <c r="UQP44" s="23"/>
      <c r="UQQ44" s="23"/>
      <c r="UQR44" s="23"/>
      <c r="UQS44" s="23"/>
      <c r="UQT44" s="23"/>
      <c r="UQU44" s="23"/>
      <c r="UQV44" s="23"/>
      <c r="UQW44" s="23"/>
      <c r="UQX44" s="23"/>
      <c r="UQY44" s="23"/>
      <c r="UQZ44" s="23"/>
      <c r="URA44" s="23"/>
      <c r="URB44" s="23"/>
      <c r="URC44" s="23"/>
      <c r="URD44" s="23"/>
      <c r="URE44" s="23"/>
      <c r="URF44" s="23"/>
      <c r="URG44" s="23"/>
      <c r="URH44" s="23"/>
      <c r="URI44" s="23"/>
      <c r="URJ44" s="23"/>
      <c r="URK44" s="23"/>
      <c r="URL44" s="23"/>
      <c r="URM44" s="23"/>
      <c r="URN44" s="23"/>
      <c r="URO44" s="23"/>
      <c r="URP44" s="23"/>
      <c r="URQ44" s="23"/>
      <c r="URR44" s="23"/>
      <c r="URS44" s="23"/>
      <c r="URT44" s="23"/>
      <c r="URU44" s="23"/>
      <c r="URV44" s="23"/>
      <c r="URW44" s="23"/>
      <c r="URX44" s="23"/>
      <c r="URY44" s="23"/>
      <c r="URZ44" s="23"/>
      <c r="USA44" s="23"/>
      <c r="USB44" s="23"/>
      <c r="USC44" s="23"/>
      <c r="USD44" s="23"/>
      <c r="USE44" s="23"/>
      <c r="USF44" s="23"/>
      <c r="USG44" s="23"/>
      <c r="USH44" s="23"/>
      <c r="USI44" s="23"/>
      <c r="USJ44" s="23"/>
      <c r="USK44" s="23"/>
      <c r="USL44" s="23"/>
      <c r="USM44" s="23"/>
      <c r="USN44" s="23"/>
      <c r="USO44" s="23"/>
      <c r="USP44" s="23"/>
      <c r="USQ44" s="23"/>
      <c r="USR44" s="23"/>
      <c r="USS44" s="23"/>
      <c r="UST44" s="23"/>
      <c r="USU44" s="23"/>
      <c r="USV44" s="23"/>
      <c r="USW44" s="23"/>
      <c r="USX44" s="23"/>
      <c r="USY44" s="23"/>
      <c r="USZ44" s="23"/>
      <c r="UTA44" s="23"/>
      <c r="UTB44" s="23"/>
      <c r="UTC44" s="23"/>
      <c r="UTD44" s="23"/>
      <c r="UTE44" s="23"/>
      <c r="UTF44" s="23"/>
      <c r="UTG44" s="23"/>
      <c r="UTH44" s="23"/>
      <c r="UTI44" s="23"/>
      <c r="UTJ44" s="23"/>
      <c r="UTK44" s="23"/>
      <c r="UTL44" s="23"/>
      <c r="UTM44" s="23"/>
      <c r="UTN44" s="23"/>
      <c r="UTO44" s="23"/>
      <c r="UTP44" s="23"/>
      <c r="UTQ44" s="23"/>
      <c r="UTR44" s="23"/>
      <c r="UTS44" s="23"/>
      <c r="UTT44" s="23"/>
      <c r="UTU44" s="23"/>
      <c r="UTV44" s="23"/>
      <c r="UTW44" s="23"/>
      <c r="UTX44" s="23"/>
      <c r="UTY44" s="23"/>
      <c r="UTZ44" s="23"/>
      <c r="UUA44" s="23"/>
      <c r="UUB44" s="23"/>
      <c r="UUC44" s="23"/>
      <c r="UUD44" s="23"/>
      <c r="UUE44" s="23"/>
      <c r="UUF44" s="23"/>
      <c r="UUG44" s="23"/>
      <c r="UUH44" s="23"/>
      <c r="UUI44" s="23"/>
      <c r="UUJ44" s="23"/>
      <c r="UUK44" s="23"/>
      <c r="UUL44" s="23"/>
      <c r="UUM44" s="23"/>
      <c r="UUN44" s="23"/>
      <c r="UUO44" s="23"/>
      <c r="UUP44" s="23"/>
      <c r="UUQ44" s="23"/>
      <c r="UUR44" s="23"/>
      <c r="UUS44" s="23"/>
      <c r="UUT44" s="23"/>
      <c r="UUU44" s="23"/>
      <c r="UUV44" s="23"/>
      <c r="UUW44" s="23"/>
      <c r="UUX44" s="23"/>
      <c r="UUY44" s="23"/>
      <c r="UUZ44" s="23"/>
      <c r="UVA44" s="23"/>
      <c r="UVB44" s="23"/>
      <c r="UVC44" s="23"/>
      <c r="UVD44" s="23"/>
      <c r="UVE44" s="23"/>
      <c r="UVF44" s="23"/>
      <c r="UVG44" s="23"/>
      <c r="UVH44" s="23"/>
      <c r="UVI44" s="23"/>
      <c r="UVJ44" s="23"/>
      <c r="UVK44" s="23"/>
      <c r="UVL44" s="23"/>
      <c r="UVM44" s="23"/>
      <c r="UVN44" s="23"/>
      <c r="UVO44" s="23"/>
      <c r="UVP44" s="23"/>
      <c r="UVQ44" s="23"/>
      <c r="UVR44" s="23"/>
      <c r="UVS44" s="23"/>
      <c r="UVT44" s="23"/>
      <c r="UVU44" s="23"/>
      <c r="UVV44" s="23"/>
      <c r="UVW44" s="23"/>
      <c r="UVX44" s="23"/>
      <c r="UVY44" s="23"/>
      <c r="UVZ44" s="23"/>
      <c r="UWA44" s="23"/>
      <c r="UWB44" s="23"/>
      <c r="UWC44" s="23"/>
      <c r="UWD44" s="23"/>
      <c r="UWE44" s="23"/>
      <c r="UWF44" s="23"/>
      <c r="UWG44" s="23"/>
      <c r="UWH44" s="23"/>
      <c r="UWI44" s="23"/>
      <c r="UWJ44" s="23"/>
      <c r="UWK44" s="23"/>
      <c r="UWL44" s="23"/>
      <c r="UWM44" s="23"/>
      <c r="UWN44" s="23"/>
      <c r="UWO44" s="23"/>
      <c r="UWP44" s="23"/>
      <c r="UWQ44" s="23"/>
      <c r="UWR44" s="23"/>
      <c r="UWS44" s="23"/>
      <c r="UWT44" s="23"/>
      <c r="UWU44" s="23"/>
      <c r="UWV44" s="23"/>
      <c r="UWW44" s="23"/>
      <c r="UWX44" s="23"/>
      <c r="UWY44" s="23"/>
      <c r="UWZ44" s="23"/>
      <c r="UXA44" s="23"/>
      <c r="UXB44" s="23"/>
      <c r="UXC44" s="23"/>
      <c r="UXD44" s="23"/>
      <c r="UXE44" s="23"/>
      <c r="UXF44" s="23"/>
      <c r="UXG44" s="23"/>
      <c r="UXH44" s="23"/>
      <c r="UXI44" s="23"/>
      <c r="UXJ44" s="23"/>
      <c r="UXK44" s="23"/>
      <c r="UXL44" s="23"/>
      <c r="UXM44" s="23"/>
      <c r="UXN44" s="23"/>
      <c r="UXO44" s="23"/>
      <c r="UXP44" s="23"/>
      <c r="UXQ44" s="23"/>
      <c r="UXR44" s="23"/>
      <c r="UXS44" s="23"/>
      <c r="UXT44" s="23"/>
      <c r="UXU44" s="23"/>
      <c r="UXV44" s="23"/>
      <c r="UXW44" s="23"/>
      <c r="UXX44" s="23"/>
      <c r="UXY44" s="23"/>
      <c r="UXZ44" s="23"/>
      <c r="UYA44" s="23"/>
      <c r="UYB44" s="23"/>
      <c r="UYC44" s="23"/>
      <c r="UYD44" s="23"/>
      <c r="UYE44" s="23"/>
      <c r="UYF44" s="23"/>
      <c r="UYG44" s="23"/>
      <c r="UYH44" s="23"/>
      <c r="UYI44" s="23"/>
      <c r="UYJ44" s="23"/>
      <c r="UYK44" s="23"/>
      <c r="UYL44" s="23"/>
      <c r="UYM44" s="23"/>
      <c r="UYN44" s="23"/>
      <c r="UYO44" s="23"/>
      <c r="UYP44" s="23"/>
      <c r="UYQ44" s="23"/>
      <c r="UYR44" s="23"/>
      <c r="UYS44" s="23"/>
      <c r="UYT44" s="23"/>
      <c r="UYU44" s="23"/>
      <c r="UYV44" s="23"/>
      <c r="UYW44" s="23"/>
      <c r="UYX44" s="23"/>
      <c r="UYY44" s="23"/>
      <c r="UYZ44" s="23"/>
      <c r="UZA44" s="23"/>
      <c r="UZB44" s="23"/>
      <c r="UZC44" s="23"/>
      <c r="UZD44" s="23"/>
      <c r="UZE44" s="23"/>
      <c r="UZF44" s="23"/>
      <c r="UZG44" s="23"/>
      <c r="UZH44" s="23"/>
      <c r="UZI44" s="23"/>
      <c r="UZJ44" s="23"/>
      <c r="UZK44" s="23"/>
      <c r="UZL44" s="23"/>
      <c r="UZM44" s="23"/>
      <c r="UZN44" s="23"/>
      <c r="UZO44" s="23"/>
      <c r="UZP44" s="23"/>
      <c r="UZQ44" s="23"/>
      <c r="UZR44" s="23"/>
      <c r="UZS44" s="23"/>
      <c r="UZT44" s="23"/>
      <c r="UZU44" s="23"/>
      <c r="UZV44" s="23"/>
      <c r="UZW44" s="23"/>
      <c r="UZX44" s="23"/>
      <c r="UZY44" s="23"/>
      <c r="UZZ44" s="23"/>
      <c r="VAA44" s="23"/>
      <c r="VAB44" s="23"/>
      <c r="VAC44" s="23"/>
      <c r="VAD44" s="23"/>
      <c r="VAE44" s="23"/>
      <c r="VAF44" s="23"/>
      <c r="VAG44" s="23"/>
      <c r="VAH44" s="23"/>
      <c r="VAI44" s="23"/>
      <c r="VAJ44" s="23"/>
      <c r="VAK44" s="23"/>
      <c r="VAL44" s="23"/>
      <c r="VAM44" s="23"/>
      <c r="VAN44" s="23"/>
      <c r="VAO44" s="23"/>
      <c r="VAP44" s="23"/>
      <c r="VAQ44" s="23"/>
      <c r="VAR44" s="23"/>
      <c r="VAS44" s="23"/>
      <c r="VAT44" s="23"/>
      <c r="VAU44" s="23"/>
      <c r="VAV44" s="23"/>
      <c r="VAW44" s="23"/>
      <c r="VAX44" s="23"/>
      <c r="VAY44" s="23"/>
      <c r="VAZ44" s="23"/>
      <c r="VBA44" s="23"/>
      <c r="VBB44" s="23"/>
      <c r="VBC44" s="23"/>
      <c r="VBD44" s="23"/>
      <c r="VBE44" s="23"/>
      <c r="VBF44" s="23"/>
      <c r="VBG44" s="23"/>
      <c r="VBH44" s="23"/>
      <c r="VBI44" s="23"/>
      <c r="VBJ44" s="23"/>
      <c r="VBK44" s="23"/>
      <c r="VBL44" s="23"/>
      <c r="VBM44" s="23"/>
      <c r="VBN44" s="23"/>
      <c r="VBO44" s="23"/>
      <c r="VBP44" s="23"/>
      <c r="VBQ44" s="23"/>
      <c r="VBR44" s="23"/>
      <c r="VBS44" s="23"/>
      <c r="VBT44" s="23"/>
      <c r="VBU44" s="23"/>
      <c r="VBV44" s="23"/>
      <c r="VBW44" s="23"/>
      <c r="VBX44" s="23"/>
      <c r="VBY44" s="23"/>
      <c r="VBZ44" s="23"/>
      <c r="VCA44" s="23"/>
      <c r="VCB44" s="23"/>
      <c r="VCC44" s="23"/>
      <c r="VCD44" s="23"/>
      <c r="VCE44" s="23"/>
      <c r="VCF44" s="23"/>
      <c r="VCG44" s="23"/>
      <c r="VCH44" s="23"/>
      <c r="VCI44" s="23"/>
      <c r="VCJ44" s="23"/>
      <c r="VCK44" s="23"/>
      <c r="VCL44" s="23"/>
      <c r="VCM44" s="23"/>
      <c r="VCN44" s="23"/>
      <c r="VCO44" s="23"/>
      <c r="VCP44" s="23"/>
      <c r="VCQ44" s="23"/>
      <c r="VCR44" s="23"/>
      <c r="VCS44" s="23"/>
      <c r="VCT44" s="23"/>
      <c r="VCU44" s="23"/>
      <c r="VCV44" s="23"/>
      <c r="VCW44" s="23"/>
      <c r="VCX44" s="23"/>
      <c r="VCY44" s="23"/>
      <c r="VCZ44" s="23"/>
      <c r="VDA44" s="23"/>
      <c r="VDB44" s="23"/>
      <c r="VDC44" s="23"/>
      <c r="VDD44" s="23"/>
      <c r="VDE44" s="23"/>
      <c r="VDF44" s="23"/>
      <c r="VDG44" s="23"/>
      <c r="VDH44" s="23"/>
      <c r="VDI44" s="23"/>
      <c r="VDJ44" s="23"/>
      <c r="VDK44" s="23"/>
      <c r="VDL44" s="23"/>
      <c r="VDM44" s="23"/>
      <c r="VDN44" s="23"/>
      <c r="VDO44" s="23"/>
      <c r="VDP44" s="23"/>
      <c r="VDQ44" s="23"/>
      <c r="VDR44" s="23"/>
      <c r="VDS44" s="23"/>
      <c r="VDT44" s="23"/>
      <c r="VDU44" s="23"/>
      <c r="VDV44" s="23"/>
      <c r="VDW44" s="23"/>
      <c r="VDX44" s="23"/>
      <c r="VDY44" s="23"/>
      <c r="VDZ44" s="23"/>
      <c r="VEA44" s="23"/>
      <c r="VEB44" s="23"/>
      <c r="VEC44" s="23"/>
      <c r="VED44" s="23"/>
      <c r="VEE44" s="23"/>
      <c r="VEF44" s="23"/>
      <c r="VEG44" s="23"/>
      <c r="VEH44" s="23"/>
      <c r="VEI44" s="23"/>
      <c r="VEJ44" s="23"/>
      <c r="VEK44" s="23"/>
      <c r="VEL44" s="23"/>
      <c r="VEM44" s="23"/>
      <c r="VEN44" s="23"/>
      <c r="VEO44" s="23"/>
      <c r="VEP44" s="23"/>
      <c r="VEQ44" s="23"/>
      <c r="VER44" s="23"/>
      <c r="VES44" s="23"/>
      <c r="VET44" s="23"/>
      <c r="VEU44" s="23"/>
      <c r="VEV44" s="23"/>
      <c r="VEW44" s="23"/>
      <c r="VEX44" s="23"/>
      <c r="VEY44" s="23"/>
      <c r="VEZ44" s="23"/>
      <c r="VFA44" s="23"/>
      <c r="VFB44" s="23"/>
      <c r="VFC44" s="23"/>
      <c r="VFD44" s="23"/>
      <c r="VFE44" s="23"/>
      <c r="VFF44" s="23"/>
      <c r="VFG44" s="23"/>
      <c r="VFH44" s="23"/>
      <c r="VFI44" s="23"/>
      <c r="VFJ44" s="23"/>
      <c r="VFK44" s="23"/>
      <c r="VFL44" s="23"/>
      <c r="VFM44" s="23"/>
      <c r="VFN44" s="23"/>
      <c r="VFO44" s="23"/>
      <c r="VFP44" s="23"/>
      <c r="VFQ44" s="23"/>
      <c r="VFR44" s="23"/>
      <c r="VFS44" s="23"/>
      <c r="VFT44" s="23"/>
      <c r="VFU44" s="23"/>
      <c r="VFV44" s="23"/>
      <c r="VFW44" s="23"/>
      <c r="VFX44" s="23"/>
      <c r="VFY44" s="23"/>
      <c r="VFZ44" s="23"/>
      <c r="VGA44" s="23"/>
      <c r="VGB44" s="23"/>
      <c r="VGC44" s="23"/>
      <c r="VGD44" s="23"/>
      <c r="VGE44" s="23"/>
      <c r="VGF44" s="23"/>
      <c r="VGG44" s="23"/>
      <c r="VGH44" s="23"/>
      <c r="VGI44" s="23"/>
      <c r="VGJ44" s="23"/>
      <c r="VGK44" s="23"/>
      <c r="VGL44" s="23"/>
      <c r="VGM44" s="23"/>
      <c r="VGN44" s="23"/>
      <c r="VGO44" s="23"/>
      <c r="VGP44" s="23"/>
      <c r="VGQ44" s="23"/>
      <c r="VGR44" s="23"/>
      <c r="VGS44" s="23"/>
      <c r="VGT44" s="23"/>
      <c r="VGU44" s="23"/>
      <c r="VGV44" s="23"/>
      <c r="VGW44" s="23"/>
      <c r="VGX44" s="23"/>
      <c r="VGY44" s="23"/>
      <c r="VGZ44" s="23"/>
      <c r="VHA44" s="23"/>
      <c r="VHB44" s="23"/>
      <c r="VHC44" s="23"/>
      <c r="VHD44" s="23"/>
      <c r="VHE44" s="23"/>
      <c r="VHF44" s="23"/>
      <c r="VHG44" s="23"/>
      <c r="VHH44" s="23"/>
      <c r="VHI44" s="23"/>
      <c r="VHJ44" s="23"/>
      <c r="VHK44" s="23"/>
      <c r="VHL44" s="23"/>
      <c r="VHM44" s="23"/>
      <c r="VHN44" s="23"/>
      <c r="VHO44" s="23"/>
      <c r="VHP44" s="23"/>
      <c r="VHQ44" s="23"/>
      <c r="VHR44" s="23"/>
      <c r="VHS44" s="23"/>
      <c r="VHT44" s="23"/>
      <c r="VHU44" s="23"/>
      <c r="VHV44" s="23"/>
      <c r="VHW44" s="23"/>
      <c r="VHX44" s="23"/>
      <c r="VHY44" s="23"/>
      <c r="VHZ44" s="23"/>
      <c r="VIA44" s="23"/>
      <c r="VIB44" s="23"/>
      <c r="VIC44" s="23"/>
      <c r="VID44" s="23"/>
      <c r="VIE44" s="23"/>
      <c r="VIF44" s="23"/>
      <c r="VIG44" s="23"/>
      <c r="VIH44" s="23"/>
      <c r="VII44" s="23"/>
      <c r="VIJ44" s="23"/>
      <c r="VIK44" s="23"/>
      <c r="VIL44" s="23"/>
      <c r="VIM44" s="23"/>
      <c r="VIN44" s="23"/>
      <c r="VIO44" s="23"/>
      <c r="VIP44" s="23"/>
      <c r="VIQ44" s="23"/>
      <c r="VIR44" s="23"/>
      <c r="VIS44" s="23"/>
      <c r="VIT44" s="23"/>
      <c r="VIU44" s="23"/>
      <c r="VIV44" s="23"/>
      <c r="VIW44" s="23"/>
      <c r="VIX44" s="23"/>
      <c r="VIY44" s="23"/>
      <c r="VIZ44" s="23"/>
      <c r="VJA44" s="23"/>
      <c r="VJB44" s="23"/>
      <c r="VJC44" s="23"/>
      <c r="VJD44" s="23"/>
      <c r="VJE44" s="23"/>
      <c r="VJF44" s="23"/>
      <c r="VJG44" s="23"/>
      <c r="VJH44" s="23"/>
      <c r="VJI44" s="23"/>
      <c r="VJJ44" s="23"/>
      <c r="VJK44" s="23"/>
      <c r="VJL44" s="23"/>
      <c r="VJM44" s="23"/>
      <c r="VJN44" s="23"/>
      <c r="VJO44" s="23"/>
      <c r="VJP44" s="23"/>
      <c r="VJQ44" s="23"/>
      <c r="VJR44" s="23"/>
      <c r="VJS44" s="23"/>
      <c r="VJT44" s="23"/>
      <c r="VJU44" s="23"/>
      <c r="VJV44" s="23"/>
      <c r="VJW44" s="23"/>
      <c r="VJX44" s="23"/>
      <c r="VJY44" s="23"/>
      <c r="VJZ44" s="23"/>
      <c r="VKA44" s="23"/>
      <c r="VKB44" s="23"/>
      <c r="VKC44" s="23"/>
      <c r="VKD44" s="23"/>
      <c r="VKE44" s="23"/>
      <c r="VKF44" s="23"/>
      <c r="VKG44" s="23"/>
      <c r="VKH44" s="23"/>
      <c r="VKI44" s="23"/>
      <c r="VKJ44" s="23"/>
      <c r="VKK44" s="23"/>
      <c r="VKL44" s="23"/>
      <c r="VKM44" s="23"/>
      <c r="VKN44" s="23"/>
      <c r="VKO44" s="23"/>
      <c r="VKP44" s="23"/>
      <c r="VKQ44" s="23"/>
      <c r="VKR44" s="23"/>
      <c r="VKS44" s="23"/>
      <c r="VKT44" s="23"/>
      <c r="VKU44" s="23"/>
      <c r="VKV44" s="23"/>
      <c r="VKW44" s="23"/>
      <c r="VKX44" s="23"/>
      <c r="VKY44" s="23"/>
      <c r="VKZ44" s="23"/>
      <c r="VLA44" s="23"/>
      <c r="VLB44" s="23"/>
      <c r="VLC44" s="23"/>
      <c r="VLD44" s="23"/>
      <c r="VLE44" s="23"/>
      <c r="VLF44" s="23"/>
      <c r="VLG44" s="23"/>
      <c r="VLH44" s="23"/>
      <c r="VLI44" s="23"/>
      <c r="VLJ44" s="23"/>
      <c r="VLK44" s="23"/>
      <c r="VLL44" s="23"/>
      <c r="VLM44" s="23"/>
      <c r="VLN44" s="23"/>
      <c r="VLO44" s="23"/>
      <c r="VLP44" s="23"/>
      <c r="VLQ44" s="23"/>
      <c r="VLR44" s="23"/>
      <c r="VLS44" s="23"/>
      <c r="VLT44" s="23"/>
      <c r="VLU44" s="23"/>
      <c r="VLV44" s="23"/>
      <c r="VLW44" s="23"/>
      <c r="VLX44" s="23"/>
      <c r="VLY44" s="23"/>
      <c r="VLZ44" s="23"/>
      <c r="VMA44" s="23"/>
      <c r="VMB44" s="23"/>
      <c r="VMC44" s="23"/>
      <c r="VMD44" s="23"/>
      <c r="VME44" s="23"/>
      <c r="VMF44" s="23"/>
      <c r="VMG44" s="23"/>
      <c r="VMH44" s="23"/>
      <c r="VMI44" s="23"/>
      <c r="VMJ44" s="23"/>
      <c r="VMK44" s="23"/>
      <c r="VML44" s="23"/>
      <c r="VMM44" s="23"/>
      <c r="VMN44" s="23"/>
      <c r="VMO44" s="23"/>
      <c r="VMP44" s="23"/>
      <c r="VMQ44" s="23"/>
      <c r="VMR44" s="23"/>
      <c r="VMS44" s="23"/>
      <c r="VMT44" s="23"/>
      <c r="VMU44" s="23"/>
      <c r="VMV44" s="23"/>
      <c r="VMW44" s="23"/>
      <c r="VMX44" s="23"/>
      <c r="VMY44" s="23"/>
      <c r="VMZ44" s="23"/>
      <c r="VNA44" s="23"/>
      <c r="VNB44" s="23"/>
      <c r="VNC44" s="23"/>
      <c r="VND44" s="23"/>
      <c r="VNE44" s="23"/>
      <c r="VNF44" s="23"/>
      <c r="VNG44" s="23"/>
      <c r="VNH44" s="23"/>
      <c r="VNI44" s="23"/>
      <c r="VNJ44" s="23"/>
      <c r="VNK44" s="23"/>
      <c r="VNL44" s="23"/>
      <c r="VNM44" s="23"/>
      <c r="VNN44" s="23"/>
      <c r="VNO44" s="23"/>
      <c r="VNP44" s="23"/>
      <c r="VNQ44" s="23"/>
      <c r="VNR44" s="23"/>
      <c r="VNS44" s="23"/>
      <c r="VNT44" s="23"/>
      <c r="VNU44" s="23"/>
      <c r="VNV44" s="23"/>
      <c r="VNW44" s="23"/>
      <c r="VNX44" s="23"/>
      <c r="VNY44" s="23"/>
      <c r="VNZ44" s="23"/>
      <c r="VOA44" s="23"/>
      <c r="VOB44" s="23"/>
      <c r="VOC44" s="23"/>
      <c r="VOD44" s="23"/>
      <c r="VOE44" s="23"/>
      <c r="VOF44" s="23"/>
      <c r="VOG44" s="23"/>
      <c r="VOH44" s="23"/>
      <c r="VOI44" s="23"/>
      <c r="VOJ44" s="23"/>
      <c r="VOK44" s="23"/>
      <c r="VOL44" s="23"/>
      <c r="VOM44" s="23"/>
      <c r="VON44" s="23"/>
      <c r="VOO44" s="23"/>
      <c r="VOP44" s="23"/>
      <c r="VOQ44" s="23"/>
      <c r="VOR44" s="23"/>
      <c r="VOS44" s="23"/>
      <c r="VOT44" s="23"/>
      <c r="VOU44" s="23"/>
      <c r="VOV44" s="23"/>
      <c r="VOW44" s="23"/>
      <c r="VOX44" s="23"/>
      <c r="VOY44" s="23"/>
      <c r="VOZ44" s="23"/>
      <c r="VPA44" s="23"/>
      <c r="VPB44" s="23"/>
      <c r="VPC44" s="23"/>
      <c r="VPD44" s="23"/>
      <c r="VPE44" s="23"/>
      <c r="VPF44" s="23"/>
      <c r="VPG44" s="23"/>
      <c r="VPH44" s="23"/>
      <c r="VPI44" s="23"/>
      <c r="VPJ44" s="23"/>
      <c r="VPK44" s="23"/>
      <c r="VPL44" s="23"/>
      <c r="VPM44" s="23"/>
      <c r="VPN44" s="23"/>
      <c r="VPO44" s="23"/>
      <c r="VPP44" s="23"/>
      <c r="VPQ44" s="23"/>
      <c r="VPR44" s="23"/>
      <c r="VPS44" s="23"/>
      <c r="VPT44" s="23"/>
      <c r="VPU44" s="23"/>
      <c r="VPV44" s="23"/>
      <c r="VPW44" s="23"/>
      <c r="VPX44" s="23"/>
      <c r="VPY44" s="23"/>
      <c r="VPZ44" s="23"/>
      <c r="VQA44" s="23"/>
      <c r="VQB44" s="23"/>
      <c r="VQC44" s="23"/>
      <c r="VQD44" s="23"/>
      <c r="VQE44" s="23"/>
      <c r="VQF44" s="23"/>
      <c r="VQG44" s="23"/>
      <c r="VQH44" s="23"/>
      <c r="VQI44" s="23"/>
      <c r="VQJ44" s="23"/>
      <c r="VQK44" s="23"/>
      <c r="VQL44" s="23"/>
      <c r="VQM44" s="23"/>
      <c r="VQN44" s="23"/>
      <c r="VQO44" s="23"/>
      <c r="VQP44" s="23"/>
      <c r="VQQ44" s="23"/>
      <c r="VQR44" s="23"/>
      <c r="VQS44" s="23"/>
      <c r="VQT44" s="23"/>
      <c r="VQU44" s="23"/>
      <c r="VQV44" s="23"/>
      <c r="VQW44" s="23"/>
      <c r="VQX44" s="23"/>
      <c r="VQY44" s="23"/>
      <c r="VQZ44" s="23"/>
      <c r="VRA44" s="23"/>
      <c r="VRB44" s="23"/>
      <c r="VRC44" s="23"/>
      <c r="VRD44" s="23"/>
      <c r="VRE44" s="23"/>
      <c r="VRF44" s="23"/>
      <c r="VRG44" s="23"/>
      <c r="VRH44" s="23"/>
      <c r="VRI44" s="23"/>
      <c r="VRJ44" s="23"/>
      <c r="VRK44" s="23"/>
      <c r="VRL44" s="23"/>
      <c r="VRM44" s="23"/>
      <c r="VRN44" s="23"/>
      <c r="VRO44" s="23"/>
      <c r="VRP44" s="23"/>
      <c r="VRQ44" s="23"/>
      <c r="VRR44" s="23"/>
      <c r="VRS44" s="23"/>
      <c r="VRT44" s="23"/>
      <c r="VRU44" s="23"/>
      <c r="VRV44" s="23"/>
      <c r="VRW44" s="23"/>
      <c r="VRX44" s="23"/>
      <c r="VRY44" s="23"/>
      <c r="VRZ44" s="23"/>
      <c r="VSA44" s="23"/>
      <c r="VSB44" s="23"/>
      <c r="VSC44" s="23"/>
      <c r="VSD44" s="23"/>
      <c r="VSE44" s="23"/>
      <c r="VSF44" s="23"/>
      <c r="VSG44" s="23"/>
      <c r="VSH44" s="23"/>
      <c r="VSI44" s="23"/>
      <c r="VSJ44" s="23"/>
      <c r="VSK44" s="23"/>
      <c r="VSL44" s="23"/>
      <c r="VSM44" s="23"/>
      <c r="VSN44" s="23"/>
      <c r="VSO44" s="23"/>
      <c r="VSP44" s="23"/>
      <c r="VSQ44" s="23"/>
      <c r="VSR44" s="23"/>
      <c r="VSS44" s="23"/>
      <c r="VST44" s="23"/>
      <c r="VSU44" s="23"/>
      <c r="VSV44" s="23"/>
      <c r="VSW44" s="23"/>
      <c r="VSX44" s="23"/>
      <c r="VSY44" s="23"/>
      <c r="VSZ44" s="23"/>
      <c r="VTA44" s="23"/>
      <c r="VTB44" s="23"/>
      <c r="VTC44" s="23"/>
      <c r="VTD44" s="23"/>
      <c r="VTE44" s="23"/>
      <c r="VTF44" s="23"/>
      <c r="VTG44" s="23"/>
      <c r="VTH44" s="23"/>
      <c r="VTI44" s="23"/>
      <c r="VTJ44" s="23"/>
      <c r="VTK44" s="23"/>
      <c r="VTL44" s="23"/>
      <c r="VTM44" s="23"/>
      <c r="VTN44" s="23"/>
      <c r="VTO44" s="23"/>
      <c r="VTP44" s="23"/>
      <c r="VTQ44" s="23"/>
      <c r="VTR44" s="23"/>
      <c r="VTS44" s="23"/>
      <c r="VTT44" s="23"/>
      <c r="VTU44" s="23"/>
      <c r="VTV44" s="23"/>
      <c r="VTW44" s="23"/>
      <c r="VTX44" s="23"/>
      <c r="VTY44" s="23"/>
      <c r="VTZ44" s="23"/>
      <c r="VUA44" s="23"/>
      <c r="VUB44" s="23"/>
      <c r="VUC44" s="23"/>
      <c r="VUD44" s="23"/>
      <c r="VUE44" s="23"/>
      <c r="VUF44" s="23"/>
      <c r="VUG44" s="23"/>
      <c r="VUH44" s="23"/>
      <c r="VUI44" s="23"/>
      <c r="VUJ44" s="23"/>
      <c r="VUK44" s="23"/>
      <c r="VUL44" s="23"/>
      <c r="VUM44" s="23"/>
      <c r="VUN44" s="23"/>
      <c r="VUO44" s="23"/>
      <c r="VUP44" s="23"/>
      <c r="VUQ44" s="23"/>
      <c r="VUR44" s="23"/>
      <c r="VUS44" s="23"/>
      <c r="VUT44" s="23"/>
      <c r="VUU44" s="23"/>
      <c r="VUV44" s="23"/>
      <c r="VUW44" s="23"/>
      <c r="VUX44" s="23"/>
      <c r="VUY44" s="23"/>
      <c r="VUZ44" s="23"/>
      <c r="VVA44" s="23"/>
      <c r="VVB44" s="23"/>
      <c r="VVC44" s="23"/>
      <c r="VVD44" s="23"/>
      <c r="VVE44" s="23"/>
      <c r="VVF44" s="23"/>
      <c r="VVG44" s="23"/>
      <c r="VVH44" s="23"/>
      <c r="VVI44" s="23"/>
      <c r="VVJ44" s="23"/>
      <c r="VVK44" s="23"/>
      <c r="VVL44" s="23"/>
      <c r="VVM44" s="23"/>
      <c r="VVN44" s="23"/>
      <c r="VVO44" s="23"/>
      <c r="VVP44" s="23"/>
      <c r="VVQ44" s="23"/>
      <c r="VVR44" s="23"/>
      <c r="VVS44" s="23"/>
      <c r="VVT44" s="23"/>
      <c r="VVU44" s="23"/>
      <c r="VVV44" s="23"/>
      <c r="VVW44" s="23"/>
      <c r="VVX44" s="23"/>
      <c r="VVY44" s="23"/>
      <c r="VVZ44" s="23"/>
      <c r="VWA44" s="23"/>
      <c r="VWB44" s="23"/>
      <c r="VWC44" s="23"/>
      <c r="VWD44" s="23"/>
      <c r="VWE44" s="23"/>
      <c r="VWF44" s="23"/>
      <c r="VWG44" s="23"/>
      <c r="VWH44" s="23"/>
      <c r="VWI44" s="23"/>
      <c r="VWJ44" s="23"/>
      <c r="VWK44" s="23"/>
      <c r="VWL44" s="23"/>
      <c r="VWM44" s="23"/>
      <c r="VWN44" s="23"/>
      <c r="VWO44" s="23"/>
      <c r="VWP44" s="23"/>
      <c r="VWQ44" s="23"/>
      <c r="VWR44" s="23"/>
      <c r="VWS44" s="23"/>
      <c r="VWT44" s="23"/>
      <c r="VWU44" s="23"/>
      <c r="VWV44" s="23"/>
      <c r="VWW44" s="23"/>
      <c r="VWX44" s="23"/>
      <c r="VWY44" s="23"/>
      <c r="VWZ44" s="23"/>
      <c r="VXA44" s="23"/>
      <c r="VXB44" s="23"/>
      <c r="VXC44" s="23"/>
      <c r="VXD44" s="23"/>
      <c r="VXE44" s="23"/>
      <c r="VXF44" s="23"/>
      <c r="VXG44" s="23"/>
      <c r="VXH44" s="23"/>
      <c r="VXI44" s="23"/>
      <c r="VXJ44" s="23"/>
      <c r="VXK44" s="23"/>
      <c r="VXL44" s="23"/>
      <c r="VXM44" s="23"/>
      <c r="VXN44" s="23"/>
      <c r="VXO44" s="23"/>
      <c r="VXP44" s="23"/>
      <c r="VXQ44" s="23"/>
      <c r="VXR44" s="23"/>
      <c r="VXS44" s="23"/>
      <c r="VXT44" s="23"/>
      <c r="VXU44" s="23"/>
      <c r="VXV44" s="23"/>
      <c r="VXW44" s="23"/>
      <c r="VXX44" s="23"/>
      <c r="VXY44" s="23"/>
      <c r="VXZ44" s="23"/>
      <c r="VYA44" s="23"/>
      <c r="VYB44" s="23"/>
      <c r="VYC44" s="23"/>
      <c r="VYD44" s="23"/>
      <c r="VYE44" s="23"/>
      <c r="VYF44" s="23"/>
      <c r="VYG44" s="23"/>
      <c r="VYH44" s="23"/>
      <c r="VYI44" s="23"/>
      <c r="VYJ44" s="23"/>
      <c r="VYK44" s="23"/>
      <c r="VYL44" s="23"/>
      <c r="VYM44" s="23"/>
      <c r="VYN44" s="23"/>
      <c r="VYO44" s="23"/>
      <c r="VYP44" s="23"/>
      <c r="VYQ44" s="23"/>
      <c r="VYR44" s="23"/>
      <c r="VYS44" s="23"/>
      <c r="VYT44" s="23"/>
      <c r="VYU44" s="23"/>
      <c r="VYV44" s="23"/>
      <c r="VYW44" s="23"/>
      <c r="VYX44" s="23"/>
      <c r="VYY44" s="23"/>
      <c r="VYZ44" s="23"/>
      <c r="VZA44" s="23"/>
      <c r="VZB44" s="23"/>
      <c r="VZC44" s="23"/>
      <c r="VZD44" s="23"/>
      <c r="VZE44" s="23"/>
      <c r="VZF44" s="23"/>
      <c r="VZG44" s="23"/>
      <c r="VZH44" s="23"/>
      <c r="VZI44" s="23"/>
      <c r="VZJ44" s="23"/>
      <c r="VZK44" s="23"/>
      <c r="VZL44" s="23"/>
      <c r="VZM44" s="23"/>
      <c r="VZN44" s="23"/>
      <c r="VZO44" s="23"/>
      <c r="VZP44" s="23"/>
      <c r="VZQ44" s="23"/>
      <c r="VZR44" s="23"/>
      <c r="VZS44" s="23"/>
      <c r="VZT44" s="23"/>
      <c r="VZU44" s="23"/>
      <c r="VZV44" s="23"/>
      <c r="VZW44" s="23"/>
      <c r="VZX44" s="23"/>
      <c r="VZY44" s="23"/>
      <c r="VZZ44" s="23"/>
      <c r="WAA44" s="23"/>
      <c r="WAB44" s="23"/>
      <c r="WAC44" s="23"/>
      <c r="WAD44" s="23"/>
      <c r="WAE44" s="23"/>
      <c r="WAF44" s="23"/>
      <c r="WAG44" s="23"/>
      <c r="WAH44" s="23"/>
      <c r="WAI44" s="23"/>
      <c r="WAJ44" s="23"/>
      <c r="WAK44" s="23"/>
      <c r="WAL44" s="23"/>
      <c r="WAM44" s="23"/>
      <c r="WAN44" s="23"/>
      <c r="WAO44" s="23"/>
      <c r="WAP44" s="23"/>
      <c r="WAQ44" s="23"/>
      <c r="WAR44" s="23"/>
      <c r="WAS44" s="23"/>
      <c r="WAT44" s="23"/>
      <c r="WAU44" s="23"/>
      <c r="WAV44" s="23"/>
      <c r="WAW44" s="23"/>
      <c r="WAX44" s="23"/>
      <c r="WAY44" s="23"/>
      <c r="WAZ44" s="23"/>
      <c r="WBA44" s="23"/>
      <c r="WBB44" s="23"/>
      <c r="WBC44" s="23"/>
      <c r="WBD44" s="23"/>
      <c r="WBE44" s="23"/>
      <c r="WBF44" s="23"/>
      <c r="WBG44" s="23"/>
      <c r="WBH44" s="23"/>
      <c r="WBI44" s="23"/>
      <c r="WBJ44" s="23"/>
      <c r="WBK44" s="23"/>
      <c r="WBL44" s="23"/>
      <c r="WBM44" s="23"/>
      <c r="WBN44" s="23"/>
      <c r="WBO44" s="23"/>
      <c r="WBP44" s="23"/>
      <c r="WBQ44" s="23"/>
      <c r="WBR44" s="23"/>
      <c r="WBS44" s="23"/>
      <c r="WBT44" s="23"/>
      <c r="WBU44" s="23"/>
      <c r="WBV44" s="23"/>
      <c r="WBW44" s="23"/>
      <c r="WBX44" s="23"/>
      <c r="WBY44" s="23"/>
      <c r="WBZ44" s="23"/>
      <c r="WCA44" s="23"/>
      <c r="WCB44" s="23"/>
      <c r="WCC44" s="23"/>
      <c r="WCD44" s="23"/>
      <c r="WCE44" s="23"/>
      <c r="WCF44" s="23"/>
      <c r="WCG44" s="23"/>
      <c r="WCH44" s="23"/>
      <c r="WCI44" s="23"/>
      <c r="WCJ44" s="23"/>
      <c r="WCK44" s="23"/>
      <c r="WCL44" s="23"/>
      <c r="WCM44" s="23"/>
      <c r="WCN44" s="23"/>
      <c r="WCO44" s="23"/>
      <c r="WCP44" s="23"/>
      <c r="WCQ44" s="23"/>
      <c r="WCR44" s="23"/>
      <c r="WCS44" s="23"/>
      <c r="WCT44" s="23"/>
      <c r="WCU44" s="23"/>
      <c r="WCV44" s="23"/>
      <c r="WCW44" s="23"/>
      <c r="WCX44" s="23"/>
      <c r="WCY44" s="23"/>
      <c r="WCZ44" s="23"/>
      <c r="WDA44" s="23"/>
      <c r="WDB44" s="23"/>
      <c r="WDC44" s="23"/>
      <c r="WDD44" s="23"/>
      <c r="WDE44" s="23"/>
      <c r="WDF44" s="23"/>
      <c r="WDG44" s="23"/>
      <c r="WDH44" s="23"/>
      <c r="WDI44" s="23"/>
      <c r="WDJ44" s="23"/>
      <c r="WDK44" s="23"/>
      <c r="WDL44" s="23"/>
      <c r="WDM44" s="23"/>
      <c r="WDN44" s="23"/>
      <c r="WDO44" s="23"/>
      <c r="WDP44" s="23"/>
      <c r="WDQ44" s="23"/>
      <c r="WDR44" s="23"/>
      <c r="WDS44" s="23"/>
      <c r="WDT44" s="23"/>
      <c r="WDU44" s="23"/>
      <c r="WDV44" s="23"/>
      <c r="WDW44" s="23"/>
      <c r="WDX44" s="23"/>
      <c r="WDY44" s="23"/>
      <c r="WDZ44" s="23"/>
      <c r="WEA44" s="23"/>
      <c r="WEB44" s="23"/>
      <c r="WEC44" s="23"/>
      <c r="WED44" s="23"/>
      <c r="WEE44" s="23"/>
      <c r="WEF44" s="23"/>
      <c r="WEG44" s="23"/>
      <c r="WEH44" s="23"/>
      <c r="WEI44" s="23"/>
      <c r="WEJ44" s="23"/>
      <c r="WEK44" s="23"/>
      <c r="WEL44" s="23"/>
      <c r="WEM44" s="23"/>
      <c r="WEN44" s="23"/>
      <c r="WEO44" s="23"/>
      <c r="WEP44" s="23"/>
      <c r="WEQ44" s="23"/>
      <c r="WER44" s="23"/>
      <c r="WES44" s="23"/>
      <c r="WET44" s="23"/>
      <c r="WEU44" s="23"/>
      <c r="WEV44" s="23"/>
      <c r="WEW44" s="23"/>
      <c r="WEX44" s="23"/>
      <c r="WEY44" s="23"/>
      <c r="WEZ44" s="23"/>
      <c r="WFA44" s="23"/>
      <c r="WFB44" s="23"/>
      <c r="WFC44" s="23"/>
      <c r="WFD44" s="23"/>
      <c r="WFE44" s="23"/>
      <c r="WFF44" s="23"/>
      <c r="WFG44" s="23"/>
      <c r="WFH44" s="23"/>
      <c r="WFI44" s="23"/>
      <c r="WFJ44" s="23"/>
      <c r="WFK44" s="23"/>
      <c r="WFL44" s="23"/>
      <c r="WFM44" s="23"/>
      <c r="WFN44" s="23"/>
      <c r="WFO44" s="23"/>
      <c r="WFP44" s="23"/>
      <c r="WFQ44" s="23"/>
      <c r="WFR44" s="23"/>
      <c r="WFS44" s="23"/>
      <c r="WFT44" s="23"/>
      <c r="WFU44" s="23"/>
      <c r="WFV44" s="23"/>
      <c r="WFW44" s="23"/>
      <c r="WFX44" s="23"/>
      <c r="WFY44" s="23"/>
      <c r="WFZ44" s="23"/>
      <c r="WGA44" s="23"/>
      <c r="WGB44" s="23"/>
      <c r="WGC44" s="23"/>
      <c r="WGD44" s="23"/>
      <c r="WGE44" s="23"/>
      <c r="WGF44" s="23"/>
      <c r="WGG44" s="23"/>
      <c r="WGH44" s="23"/>
      <c r="WGI44" s="23"/>
      <c r="WGJ44" s="23"/>
      <c r="WGK44" s="23"/>
      <c r="WGL44" s="23"/>
      <c r="WGM44" s="23"/>
      <c r="WGN44" s="23"/>
      <c r="WGO44" s="23"/>
      <c r="WGP44" s="23"/>
      <c r="WGQ44" s="23"/>
      <c r="WGR44" s="23"/>
      <c r="WGS44" s="23"/>
      <c r="WGT44" s="23"/>
      <c r="WGU44" s="23"/>
      <c r="WGV44" s="23"/>
      <c r="WGW44" s="23"/>
      <c r="WGX44" s="23"/>
      <c r="WGY44" s="23"/>
      <c r="WGZ44" s="23"/>
      <c r="WHA44" s="23"/>
      <c r="WHB44" s="23"/>
      <c r="WHC44" s="23"/>
      <c r="WHD44" s="23"/>
      <c r="WHE44" s="23"/>
      <c r="WHF44" s="23"/>
      <c r="WHG44" s="23"/>
      <c r="WHH44" s="23"/>
      <c r="WHI44" s="23"/>
      <c r="WHJ44" s="23"/>
      <c r="WHK44" s="23"/>
      <c r="WHL44" s="23"/>
      <c r="WHM44" s="23"/>
      <c r="WHN44" s="23"/>
      <c r="WHO44" s="23"/>
      <c r="WHP44" s="23"/>
      <c r="WHQ44" s="23"/>
      <c r="WHR44" s="23"/>
      <c r="WHS44" s="23"/>
      <c r="WHT44" s="23"/>
      <c r="WHU44" s="23"/>
      <c r="WHV44" s="23"/>
      <c r="WHW44" s="23"/>
      <c r="WHX44" s="23"/>
      <c r="WHY44" s="23"/>
      <c r="WHZ44" s="23"/>
      <c r="WIA44" s="23"/>
      <c r="WIB44" s="23"/>
      <c r="WIC44" s="23"/>
      <c r="WID44" s="23"/>
      <c r="WIE44" s="23"/>
      <c r="WIF44" s="23"/>
      <c r="WIG44" s="23"/>
      <c r="WIH44" s="23"/>
      <c r="WII44" s="23"/>
      <c r="WIJ44" s="23"/>
      <c r="WIK44" s="23"/>
      <c r="WIL44" s="23"/>
      <c r="WIM44" s="23"/>
      <c r="WIN44" s="23"/>
      <c r="WIO44" s="23"/>
      <c r="WIP44" s="23"/>
      <c r="WIQ44" s="23"/>
      <c r="WIR44" s="23"/>
      <c r="WIS44" s="23"/>
      <c r="WIT44" s="23"/>
      <c r="WIU44" s="23"/>
      <c r="WIV44" s="23"/>
      <c r="WIW44" s="23"/>
      <c r="WIX44" s="23"/>
      <c r="WIY44" s="23"/>
      <c r="WIZ44" s="23"/>
      <c r="WJA44" s="23"/>
      <c r="WJB44" s="23"/>
      <c r="WJC44" s="23"/>
      <c r="WJD44" s="23"/>
      <c r="WJE44" s="23"/>
      <c r="WJF44" s="23"/>
      <c r="WJG44" s="23"/>
      <c r="WJH44" s="23"/>
      <c r="WJI44" s="23"/>
      <c r="WJJ44" s="23"/>
      <c r="WJK44" s="23"/>
      <c r="WJL44" s="23"/>
      <c r="WJM44" s="23"/>
      <c r="WJN44" s="23"/>
      <c r="WJO44" s="23"/>
      <c r="WJP44" s="23"/>
      <c r="WJQ44" s="23"/>
      <c r="WJR44" s="23"/>
      <c r="WJS44" s="23"/>
      <c r="WJT44" s="23"/>
      <c r="WJU44" s="23"/>
      <c r="WJV44" s="23"/>
      <c r="WJW44" s="23"/>
      <c r="WJX44" s="23"/>
      <c r="WJY44" s="23"/>
      <c r="WJZ44" s="23"/>
      <c r="WKA44" s="23"/>
      <c r="WKB44" s="23"/>
      <c r="WKC44" s="23"/>
      <c r="WKD44" s="23"/>
      <c r="WKE44" s="23"/>
      <c r="WKF44" s="23"/>
      <c r="WKG44" s="23"/>
      <c r="WKH44" s="23"/>
      <c r="WKI44" s="23"/>
      <c r="WKJ44" s="23"/>
      <c r="WKK44" s="23"/>
      <c r="WKL44" s="23"/>
      <c r="WKM44" s="23"/>
      <c r="WKN44" s="23"/>
      <c r="WKO44" s="23"/>
      <c r="WKP44" s="23"/>
      <c r="WKQ44" s="23"/>
      <c r="WKR44" s="23"/>
      <c r="WKS44" s="23"/>
      <c r="WKT44" s="23"/>
      <c r="WKU44" s="23"/>
      <c r="WKV44" s="23"/>
      <c r="WKW44" s="23"/>
      <c r="WKX44" s="23"/>
      <c r="WKY44" s="23"/>
      <c r="WKZ44" s="23"/>
      <c r="WLA44" s="23"/>
      <c r="WLB44" s="23"/>
      <c r="WLC44" s="23"/>
      <c r="WLD44" s="23"/>
      <c r="WLE44" s="23"/>
      <c r="WLF44" s="23"/>
      <c r="WLG44" s="23"/>
      <c r="WLH44" s="23"/>
      <c r="WLI44" s="23"/>
      <c r="WLJ44" s="23"/>
      <c r="WLK44" s="23"/>
      <c r="WLL44" s="23"/>
      <c r="WLM44" s="23"/>
      <c r="WLN44" s="23"/>
      <c r="WLO44" s="23"/>
      <c r="WLP44" s="23"/>
      <c r="WLQ44" s="23"/>
      <c r="WLR44" s="23"/>
      <c r="WLS44" s="23"/>
      <c r="WLT44" s="23"/>
      <c r="WLU44" s="23"/>
      <c r="WLV44" s="23"/>
      <c r="WLW44" s="23"/>
      <c r="WLX44" s="23"/>
      <c r="WLY44" s="23"/>
      <c r="WLZ44" s="23"/>
      <c r="WMA44" s="23"/>
      <c r="WMB44" s="23"/>
      <c r="WMC44" s="23"/>
      <c r="WMD44" s="23"/>
      <c r="WME44" s="23"/>
      <c r="WMF44" s="23"/>
      <c r="WMG44" s="23"/>
      <c r="WMH44" s="23"/>
      <c r="WMI44" s="23"/>
      <c r="WMJ44" s="23"/>
      <c r="WMK44" s="23"/>
      <c r="WML44" s="23"/>
      <c r="WMM44" s="23"/>
      <c r="WMN44" s="23"/>
      <c r="WMO44" s="23"/>
      <c r="WMP44" s="23"/>
      <c r="WMQ44" s="23"/>
      <c r="WMR44" s="23"/>
      <c r="WMS44" s="23"/>
      <c r="WMT44" s="23"/>
      <c r="WMU44" s="23"/>
      <c r="WMV44" s="23"/>
      <c r="WMW44" s="23"/>
      <c r="WMX44" s="23"/>
      <c r="WMY44" s="23"/>
      <c r="WMZ44" s="23"/>
      <c r="WNA44" s="23"/>
      <c r="WNB44" s="23"/>
      <c r="WNC44" s="23"/>
      <c r="WND44" s="23"/>
      <c r="WNE44" s="23"/>
      <c r="WNF44" s="23"/>
      <c r="WNG44" s="23"/>
      <c r="WNH44" s="23"/>
      <c r="WNI44" s="23"/>
      <c r="WNJ44" s="23"/>
      <c r="WNK44" s="23"/>
      <c r="WNL44" s="23"/>
      <c r="WNM44" s="23"/>
      <c r="WNN44" s="23"/>
      <c r="WNO44" s="23"/>
      <c r="WNP44" s="23"/>
      <c r="WNQ44" s="23"/>
      <c r="WNR44" s="23"/>
      <c r="WNS44" s="23"/>
      <c r="WNT44" s="23"/>
      <c r="WNU44" s="23"/>
      <c r="WNV44" s="23"/>
      <c r="WNW44" s="23"/>
      <c r="WNX44" s="23"/>
      <c r="WNY44" s="23"/>
      <c r="WNZ44" s="23"/>
      <c r="WOA44" s="23"/>
      <c r="WOB44" s="23"/>
      <c r="WOC44" s="23"/>
      <c r="WOD44" s="23"/>
      <c r="WOE44" s="23"/>
      <c r="WOF44" s="23"/>
      <c r="WOG44" s="23"/>
      <c r="WOH44" s="23"/>
      <c r="WOI44" s="23"/>
      <c r="WOJ44" s="23"/>
      <c r="WOK44" s="23"/>
      <c r="WOL44" s="23"/>
      <c r="WOM44" s="23"/>
      <c r="WON44" s="23"/>
      <c r="WOO44" s="23"/>
      <c r="WOP44" s="23"/>
      <c r="WOQ44" s="23"/>
      <c r="WOR44" s="23"/>
      <c r="WOS44" s="23"/>
      <c r="WOT44" s="23"/>
      <c r="WOU44" s="23"/>
      <c r="WOV44" s="23"/>
      <c r="WOW44" s="23"/>
      <c r="WOX44" s="23"/>
      <c r="WOY44" s="23"/>
      <c r="WOZ44" s="23"/>
      <c r="WPA44" s="23"/>
      <c r="WPB44" s="23"/>
      <c r="WPC44" s="23"/>
      <c r="WPD44" s="23"/>
      <c r="WPE44" s="23"/>
      <c r="WPF44" s="23"/>
      <c r="WPG44" s="23"/>
      <c r="WPH44" s="23"/>
      <c r="WPI44" s="23"/>
      <c r="WPJ44" s="23"/>
      <c r="WPK44" s="23"/>
      <c r="WPL44" s="23"/>
      <c r="WPM44" s="23"/>
      <c r="WPN44" s="23"/>
      <c r="WPO44" s="23"/>
      <c r="WPP44" s="23"/>
      <c r="WPQ44" s="23"/>
      <c r="WPR44" s="23"/>
      <c r="WPS44" s="23"/>
      <c r="WPT44" s="23"/>
      <c r="WPU44" s="23"/>
      <c r="WPV44" s="23"/>
      <c r="WPW44" s="23"/>
      <c r="WPX44" s="23"/>
      <c r="WPY44" s="23"/>
      <c r="WPZ44" s="23"/>
      <c r="WQA44" s="23"/>
      <c r="WQB44" s="23"/>
      <c r="WQC44" s="23"/>
      <c r="WQD44" s="23"/>
      <c r="WQE44" s="23"/>
      <c r="WQF44" s="23"/>
      <c r="WQG44" s="23"/>
      <c r="WQH44" s="23"/>
      <c r="WQI44" s="23"/>
      <c r="WQJ44" s="23"/>
      <c r="WQK44" s="23"/>
      <c r="WQL44" s="23"/>
      <c r="WQM44" s="23"/>
      <c r="WQN44" s="23"/>
      <c r="WQO44" s="23"/>
      <c r="WQP44" s="23"/>
      <c r="WQQ44" s="23"/>
      <c r="WQR44" s="23"/>
      <c r="WQS44" s="23"/>
      <c r="WQT44" s="23"/>
      <c r="WQU44" s="23"/>
      <c r="WQV44" s="23"/>
      <c r="WQW44" s="23"/>
      <c r="WQX44" s="23"/>
      <c r="WQY44" s="23"/>
      <c r="WQZ44" s="23"/>
      <c r="WRA44" s="23"/>
      <c r="WRB44" s="23"/>
      <c r="WRC44" s="23"/>
      <c r="WRD44" s="23"/>
      <c r="WRE44" s="23"/>
      <c r="WRF44" s="23"/>
      <c r="WRG44" s="23"/>
      <c r="WRH44" s="23"/>
      <c r="WRI44" s="23"/>
      <c r="WRJ44" s="23"/>
      <c r="WRK44" s="23"/>
      <c r="WRL44" s="23"/>
      <c r="WRM44" s="23"/>
      <c r="WRN44" s="23"/>
      <c r="WRO44" s="23"/>
      <c r="WRP44" s="23"/>
      <c r="WRQ44" s="23"/>
      <c r="WRR44" s="23"/>
      <c r="WRS44" s="23"/>
      <c r="WRT44" s="23"/>
      <c r="WRU44" s="23"/>
      <c r="WRV44" s="23"/>
      <c r="WRW44" s="23"/>
      <c r="WRX44" s="23"/>
      <c r="WRY44" s="23"/>
      <c r="WRZ44" s="23"/>
      <c r="WSA44" s="23"/>
      <c r="WSB44" s="23"/>
      <c r="WSC44" s="23"/>
      <c r="WSD44" s="23"/>
      <c r="WSE44" s="23"/>
      <c r="WSF44" s="23"/>
      <c r="WSG44" s="23"/>
      <c r="WSH44" s="23"/>
      <c r="WSI44" s="23"/>
      <c r="WSJ44" s="23"/>
      <c r="WSK44" s="23"/>
      <c r="WSL44" s="23"/>
      <c r="WSM44" s="23"/>
      <c r="WSN44" s="23"/>
      <c r="WSO44" s="23"/>
      <c r="WSP44" s="23"/>
      <c r="WSQ44" s="23"/>
      <c r="WSR44" s="23"/>
      <c r="WSS44" s="23"/>
      <c r="WST44" s="23"/>
      <c r="WSU44" s="23"/>
      <c r="WSV44" s="23"/>
      <c r="WSW44" s="23"/>
      <c r="WSX44" s="23"/>
      <c r="WSY44" s="23"/>
      <c r="WSZ44" s="23"/>
      <c r="WTA44" s="23"/>
      <c r="WTB44" s="23"/>
      <c r="WTC44" s="23"/>
      <c r="WTD44" s="23"/>
      <c r="WTE44" s="23"/>
      <c r="WTF44" s="23"/>
      <c r="WTG44" s="23"/>
      <c r="WTH44" s="23"/>
      <c r="WTI44" s="23"/>
      <c r="WTJ44" s="23"/>
      <c r="WTK44" s="23"/>
      <c r="WTL44" s="23"/>
      <c r="WTM44" s="23"/>
      <c r="WTN44" s="23"/>
      <c r="WTO44" s="23"/>
      <c r="WTP44" s="23"/>
      <c r="WTQ44" s="23"/>
      <c r="WTR44" s="23"/>
      <c r="WTS44" s="23"/>
      <c r="WTT44" s="23"/>
      <c r="WTU44" s="23"/>
      <c r="WTV44" s="23"/>
      <c r="WTW44" s="23"/>
      <c r="WTX44" s="23"/>
      <c r="WTY44" s="23"/>
      <c r="WTZ44" s="23"/>
      <c r="WUA44" s="23"/>
      <c r="WUB44" s="23"/>
      <c r="WUC44" s="23"/>
      <c r="WUD44" s="23"/>
      <c r="WUE44" s="23"/>
      <c r="WUF44" s="23"/>
      <c r="WUG44" s="23"/>
      <c r="WUH44" s="23"/>
      <c r="WUI44" s="23"/>
      <c r="WUJ44" s="23"/>
      <c r="WUK44" s="23"/>
      <c r="WUL44" s="23"/>
      <c r="WUM44" s="23"/>
      <c r="WUN44" s="23"/>
      <c r="WUO44" s="23"/>
      <c r="WUP44" s="23"/>
      <c r="WUQ44" s="23"/>
      <c r="WUR44" s="23"/>
      <c r="WUS44" s="23"/>
      <c r="WUT44" s="23"/>
      <c r="WUU44" s="23"/>
      <c r="WUV44" s="23"/>
      <c r="WUW44" s="23"/>
      <c r="WUX44" s="23"/>
      <c r="WUY44" s="23"/>
      <c r="WUZ44" s="23"/>
      <c r="WVA44" s="23"/>
      <c r="WVB44" s="23"/>
      <c r="WVC44" s="23"/>
      <c r="WVD44" s="23"/>
      <c r="WVE44" s="23"/>
      <c r="WVF44" s="23"/>
      <c r="WVG44" s="23"/>
      <c r="WVH44" s="23"/>
      <c r="WVI44" s="23"/>
      <c r="WVJ44" s="23"/>
      <c r="WVK44" s="23"/>
      <c r="WVL44" s="23"/>
      <c r="WVM44" s="23"/>
      <c r="WVN44" s="23"/>
      <c r="WVO44" s="23"/>
      <c r="WVP44" s="23"/>
      <c r="WVQ44" s="23"/>
      <c r="WVR44" s="23"/>
      <c r="WVS44" s="23"/>
      <c r="WVT44" s="23"/>
      <c r="WVU44" s="23"/>
      <c r="WVV44" s="23"/>
      <c r="WVW44" s="23"/>
      <c r="WVX44" s="23"/>
      <c r="WVY44" s="23"/>
      <c r="WVZ44" s="23"/>
      <c r="WWA44" s="23"/>
      <c r="WWB44" s="23"/>
      <c r="WWC44" s="23"/>
      <c r="WWD44" s="23"/>
      <c r="WWE44" s="23"/>
      <c r="WWF44" s="23"/>
      <c r="WWG44" s="23"/>
      <c r="WWH44" s="23"/>
      <c r="WWI44" s="23"/>
      <c r="WWJ44" s="23"/>
      <c r="WWK44" s="23"/>
      <c r="WWL44" s="23"/>
      <c r="WWM44" s="23"/>
      <c r="WWN44" s="23"/>
      <c r="WWO44" s="23"/>
      <c r="WWP44" s="23"/>
      <c r="WWQ44" s="23"/>
      <c r="WWR44" s="23"/>
      <c r="WWS44" s="23"/>
      <c r="WWT44" s="23"/>
      <c r="WWU44" s="23"/>
      <c r="WWV44" s="23"/>
      <c r="WWW44" s="23"/>
      <c r="WWX44" s="23"/>
      <c r="WWY44" s="23"/>
      <c r="WWZ44" s="23"/>
      <c r="WXA44" s="23"/>
      <c r="WXB44" s="23"/>
      <c r="WXC44" s="23"/>
      <c r="WXD44" s="23"/>
      <c r="WXE44" s="23"/>
      <c r="WXF44" s="23"/>
      <c r="WXG44" s="23"/>
      <c r="WXH44" s="23"/>
      <c r="WXI44" s="23"/>
      <c r="WXJ44" s="23"/>
      <c r="WXK44" s="23"/>
      <c r="WXL44" s="23"/>
      <c r="WXM44" s="23"/>
      <c r="WXN44" s="23"/>
      <c r="WXO44" s="23"/>
      <c r="WXP44" s="23"/>
      <c r="WXQ44" s="23"/>
      <c r="WXR44" s="23"/>
      <c r="WXS44" s="23"/>
      <c r="WXT44" s="23"/>
      <c r="WXU44" s="23"/>
      <c r="WXV44" s="23"/>
      <c r="WXW44" s="23"/>
      <c r="WXX44" s="23"/>
      <c r="WXY44" s="23"/>
      <c r="WXZ44" s="23"/>
      <c r="WYA44" s="23"/>
      <c r="WYB44" s="23"/>
      <c r="WYC44" s="23"/>
      <c r="WYD44" s="23"/>
      <c r="WYE44" s="23"/>
      <c r="WYF44" s="23"/>
      <c r="WYG44" s="23"/>
      <c r="WYH44" s="23"/>
      <c r="WYI44" s="23"/>
      <c r="WYJ44" s="23"/>
      <c r="WYK44" s="23"/>
      <c r="WYL44" s="23"/>
      <c r="WYM44" s="23"/>
      <c r="WYN44" s="23"/>
      <c r="WYO44" s="23"/>
      <c r="WYP44" s="23"/>
      <c r="WYQ44" s="23"/>
      <c r="WYR44" s="23"/>
      <c r="WYS44" s="23"/>
      <c r="WYT44" s="23"/>
      <c r="WYU44" s="23"/>
      <c r="WYV44" s="23"/>
      <c r="WYW44" s="23"/>
      <c r="WYX44" s="23"/>
      <c r="WYY44" s="23"/>
      <c r="WYZ44" s="23"/>
      <c r="WZA44" s="23"/>
      <c r="WZB44" s="23"/>
      <c r="WZC44" s="23"/>
      <c r="WZD44" s="23"/>
      <c r="WZE44" s="23"/>
      <c r="WZF44" s="23"/>
      <c r="WZG44" s="23"/>
      <c r="WZH44" s="23"/>
      <c r="WZI44" s="23"/>
      <c r="WZJ44" s="23"/>
      <c r="WZK44" s="23"/>
      <c r="WZL44" s="23"/>
      <c r="WZM44" s="23"/>
      <c r="WZN44" s="23"/>
      <c r="WZO44" s="23"/>
      <c r="WZP44" s="23"/>
      <c r="WZQ44" s="23"/>
      <c r="WZR44" s="23"/>
      <c r="WZS44" s="23"/>
      <c r="WZT44" s="23"/>
      <c r="WZU44" s="23"/>
      <c r="WZV44" s="23"/>
      <c r="WZW44" s="23"/>
      <c r="WZX44" s="23"/>
      <c r="WZY44" s="23"/>
      <c r="WZZ44" s="23"/>
      <c r="XAA44" s="23"/>
      <c r="XAB44" s="23"/>
      <c r="XAC44" s="23"/>
      <c r="XAD44" s="23"/>
      <c r="XAE44" s="23"/>
      <c r="XAF44" s="23"/>
      <c r="XAG44" s="23"/>
      <c r="XAH44" s="23"/>
      <c r="XAI44" s="23"/>
      <c r="XAJ44" s="23"/>
      <c r="XAK44" s="23"/>
      <c r="XAL44" s="23"/>
      <c r="XAM44" s="23"/>
      <c r="XAN44" s="23"/>
      <c r="XAO44" s="23"/>
      <c r="XAP44" s="23"/>
      <c r="XAQ44" s="23"/>
      <c r="XAR44" s="23"/>
      <c r="XAS44" s="23"/>
      <c r="XAT44" s="23"/>
      <c r="XAU44" s="23"/>
      <c r="XAV44" s="23"/>
      <c r="XAW44" s="23"/>
      <c r="XAX44" s="23"/>
      <c r="XAY44" s="23"/>
      <c r="XAZ44" s="23"/>
      <c r="XBA44" s="23"/>
      <c r="XBB44" s="23"/>
      <c r="XBC44" s="23"/>
      <c r="XBD44" s="23"/>
      <c r="XBE44" s="23"/>
      <c r="XBF44" s="23"/>
      <c r="XBG44" s="23"/>
      <c r="XBH44" s="23"/>
      <c r="XBI44" s="23"/>
      <c r="XBJ44" s="23"/>
      <c r="XBK44" s="23"/>
      <c r="XBL44" s="23"/>
      <c r="XBM44" s="23"/>
      <c r="XBN44" s="23"/>
      <c r="XBO44" s="23"/>
      <c r="XBP44" s="23"/>
      <c r="XBQ44" s="23"/>
      <c r="XBR44" s="23"/>
      <c r="XBS44" s="23"/>
      <c r="XBT44" s="23"/>
      <c r="XBU44" s="23"/>
      <c r="XBV44" s="23"/>
      <c r="XBW44" s="23"/>
      <c r="XBX44" s="23"/>
      <c r="XBY44" s="23"/>
      <c r="XBZ44" s="23"/>
      <c r="XCA44" s="23"/>
      <c r="XCB44" s="23"/>
      <c r="XCC44" s="23"/>
      <c r="XCD44" s="23"/>
      <c r="XCE44" s="23"/>
      <c r="XCF44" s="23"/>
      <c r="XCG44" s="23"/>
      <c r="XCH44" s="23"/>
      <c r="XCI44" s="23"/>
      <c r="XCJ44" s="23"/>
      <c r="XCK44" s="23"/>
      <c r="XCL44" s="23"/>
      <c r="XCM44" s="23"/>
      <c r="XCN44" s="23"/>
      <c r="XCO44" s="23"/>
      <c r="XCP44" s="23"/>
      <c r="XCQ44" s="23"/>
      <c r="XCR44" s="23"/>
      <c r="XCS44" s="23"/>
      <c r="XCT44" s="23"/>
      <c r="XCU44" s="23"/>
      <c r="XCV44" s="23"/>
      <c r="XCW44" s="23"/>
      <c r="XCX44" s="23"/>
      <c r="XCY44" s="23"/>
      <c r="XCZ44" s="23"/>
      <c r="XDA44" s="23"/>
      <c r="XDB44" s="23"/>
      <c r="XDC44" s="23"/>
      <c r="XDD44" s="23"/>
      <c r="XDE44" s="23"/>
      <c r="XDF44" s="23"/>
      <c r="XDG44" s="23"/>
      <c r="XDH44" s="23"/>
      <c r="XDI44" s="23"/>
      <c r="XDJ44" s="23"/>
      <c r="XDK44" s="23"/>
      <c r="XDL44" s="23"/>
      <c r="XDM44" s="23"/>
      <c r="XDN44" s="23"/>
      <c r="XDO44" s="23"/>
      <c r="XDP44" s="23"/>
      <c r="XDQ44" s="23"/>
      <c r="XDR44" s="23"/>
      <c r="XDS44" s="23"/>
      <c r="XDT44" s="23"/>
      <c r="XDU44" s="23"/>
      <c r="XDV44" s="23"/>
      <c r="XDW44" s="23"/>
      <c r="XDX44" s="23"/>
      <c r="XDY44" s="23"/>
      <c r="XDZ44" s="23"/>
      <c r="XEA44" s="23"/>
      <c r="XEB44" s="23"/>
      <c r="XEC44" s="23"/>
      <c r="XED44" s="23"/>
      <c r="XEE44" s="23"/>
      <c r="XEF44" s="23"/>
      <c r="XEG44" s="23"/>
      <c r="XEH44" s="23"/>
      <c r="XEI44" s="23"/>
      <c r="XEJ44" s="23"/>
      <c r="XEK44" s="23"/>
      <c r="XEL44" s="23"/>
      <c r="XEM44" s="23"/>
      <c r="XEN44" s="23"/>
      <c r="XEO44" s="23"/>
      <c r="XEP44" s="23"/>
      <c r="XEQ44" s="23"/>
      <c r="XER44" s="23"/>
      <c r="XES44" s="23"/>
      <c r="XET44" s="23"/>
      <c r="XEU44" s="23"/>
      <c r="XEV44" s="23"/>
      <c r="XEW44" s="23"/>
      <c r="XEX44" s="23"/>
      <c r="XEY44" s="23"/>
      <c r="XEZ44" s="23"/>
      <c r="XFA44" s="23"/>
      <c r="XFB44" s="23"/>
      <c r="XFC44" s="23"/>
      <c r="XFD44" s="23"/>
    </row>
    <row r="45" spans="1:16384" x14ac:dyDescent="0.2">
      <c r="A45" s="60" t="s">
        <v>860</v>
      </c>
      <c r="B45" s="14" t="str">
        <f>VLOOKUP(A45,summary!$A$1:$B$999,2,0)</f>
        <v>coral</v>
      </c>
      <c r="C45" s="14" t="s">
        <v>1612</v>
      </c>
      <c r="D45" s="14"/>
      <c r="E45" s="14"/>
      <c r="F45" s="14"/>
      <c r="G45" s="14"/>
      <c r="H45" s="14">
        <v>1</v>
      </c>
      <c r="I45" s="14">
        <v>1</v>
      </c>
      <c r="J45" s="14" t="s">
        <v>1599</v>
      </c>
    </row>
    <row r="46" spans="1:16384" x14ac:dyDescent="0.2">
      <c r="A46" s="56" t="s">
        <v>338</v>
      </c>
      <c r="B46" s="14" t="s">
        <v>603</v>
      </c>
      <c r="C46" s="14" t="s">
        <v>1612</v>
      </c>
      <c r="D46" s="14"/>
      <c r="E46" s="14"/>
      <c r="F46" s="14"/>
      <c r="G46" s="14"/>
      <c r="H46" s="8">
        <v>1</v>
      </c>
      <c r="I46" s="14"/>
      <c r="J46" s="14" t="s">
        <v>1599</v>
      </c>
      <c r="K46" s="23"/>
      <c r="L46" s="23"/>
      <c r="M46" s="23"/>
      <c r="N46" s="23"/>
      <c r="O46" s="23"/>
      <c r="P46" s="23"/>
      <c r="Q46" s="23"/>
      <c r="R46" s="23"/>
      <c r="S46" s="23"/>
      <c r="T46" s="23"/>
      <c r="U46" s="23"/>
      <c r="V46" s="23"/>
      <c r="W46" s="23"/>
      <c r="X46" s="23"/>
      <c r="Y46" s="23"/>
      <c r="Z46" s="23"/>
      <c r="AA46" s="23"/>
      <c r="AB46" s="23"/>
      <c r="AC46" s="23"/>
      <c r="AD46" s="23"/>
      <c r="AE46" s="23"/>
      <c r="AF46" s="23"/>
      <c r="AG46" s="23"/>
      <c r="AH46" s="23"/>
      <c r="AI46" s="23"/>
      <c r="AJ46" s="23"/>
      <c r="AK46" s="23"/>
      <c r="AL46" s="23"/>
      <c r="AM46" s="23"/>
      <c r="AN46" s="23"/>
      <c r="AO46" s="23"/>
      <c r="AP46" s="23"/>
      <c r="AQ46" s="23"/>
      <c r="AR46" s="23"/>
      <c r="AS46" s="23"/>
      <c r="AT46" s="23"/>
      <c r="AU46" s="23"/>
      <c r="AV46" s="23"/>
      <c r="AW46" s="23"/>
      <c r="AX46" s="23"/>
      <c r="AY46" s="23"/>
      <c r="AZ46" s="23"/>
      <c r="BA46" s="23"/>
      <c r="BB46" s="23"/>
      <c r="BC46" s="23"/>
      <c r="BD46" s="23"/>
      <c r="BE46" s="23"/>
      <c r="BF46" s="23"/>
      <c r="BG46" s="23"/>
      <c r="BH46" s="23"/>
      <c r="BI46" s="23"/>
      <c r="BJ46" s="23"/>
      <c r="BK46" s="23"/>
      <c r="BL46" s="23"/>
      <c r="BM46" s="23"/>
      <c r="BN46" s="23"/>
      <c r="BO46" s="23"/>
      <c r="BP46" s="23"/>
      <c r="BQ46" s="23"/>
      <c r="BR46" s="23"/>
      <c r="BS46" s="23"/>
      <c r="BT46" s="23"/>
      <c r="BU46" s="23"/>
      <c r="BV46" s="23"/>
      <c r="BW46" s="23"/>
      <c r="BX46" s="23"/>
      <c r="BY46" s="23"/>
      <c r="BZ46" s="23"/>
      <c r="CA46" s="23"/>
      <c r="CB46" s="23"/>
      <c r="CC46" s="23"/>
      <c r="CD46" s="23"/>
      <c r="CE46" s="23"/>
      <c r="CF46" s="23"/>
      <c r="CG46" s="23"/>
      <c r="CH46" s="23"/>
      <c r="CI46" s="23"/>
      <c r="CJ46" s="23"/>
      <c r="CK46" s="23"/>
      <c r="CL46" s="23"/>
      <c r="CM46" s="23"/>
      <c r="CN46" s="23"/>
      <c r="CO46" s="23"/>
      <c r="CP46" s="23"/>
      <c r="CQ46" s="23"/>
      <c r="CR46" s="23"/>
      <c r="CS46" s="23"/>
      <c r="CT46" s="23"/>
      <c r="CU46" s="23"/>
      <c r="CV46" s="23"/>
      <c r="CW46" s="23"/>
      <c r="CX46" s="23"/>
      <c r="CY46" s="23"/>
      <c r="CZ46" s="23"/>
      <c r="DA46" s="23"/>
      <c r="DB46" s="23"/>
      <c r="DC46" s="23"/>
      <c r="DD46" s="23"/>
      <c r="DE46" s="23"/>
      <c r="DF46" s="23"/>
      <c r="DG46" s="23"/>
      <c r="DH46" s="23"/>
      <c r="DI46" s="23"/>
      <c r="DJ46" s="23"/>
      <c r="DK46" s="23"/>
      <c r="DL46" s="23"/>
      <c r="DM46" s="23"/>
      <c r="DN46" s="23"/>
      <c r="DO46" s="23"/>
      <c r="DP46" s="23"/>
      <c r="DQ46" s="23"/>
      <c r="DR46" s="23"/>
      <c r="DS46" s="23"/>
      <c r="DT46" s="23"/>
      <c r="DU46" s="23"/>
      <c r="DV46" s="23"/>
      <c r="DW46" s="23"/>
      <c r="DX46" s="23"/>
      <c r="DY46" s="23"/>
      <c r="DZ46" s="23"/>
      <c r="EA46" s="23"/>
      <c r="EB46" s="23"/>
      <c r="EC46" s="23"/>
      <c r="ED46" s="23"/>
      <c r="EE46" s="23"/>
      <c r="EF46" s="23"/>
      <c r="EG46" s="23"/>
      <c r="EH46" s="23"/>
      <c r="EI46" s="23"/>
      <c r="EJ46" s="23"/>
      <c r="EK46" s="23"/>
      <c r="EL46" s="23"/>
      <c r="EM46" s="23"/>
      <c r="EN46" s="23"/>
      <c r="EO46" s="23"/>
      <c r="EP46" s="23"/>
      <c r="EQ46" s="23"/>
      <c r="ER46" s="23"/>
      <c r="ES46" s="23"/>
      <c r="ET46" s="23"/>
      <c r="EU46" s="23"/>
      <c r="EV46" s="23"/>
      <c r="EW46" s="23"/>
      <c r="EX46" s="23"/>
      <c r="EY46" s="23"/>
      <c r="EZ46" s="23"/>
      <c r="FA46" s="23"/>
      <c r="FB46" s="23"/>
      <c r="FC46" s="23"/>
      <c r="FD46" s="23"/>
      <c r="FE46" s="23"/>
      <c r="FF46" s="23"/>
      <c r="FG46" s="23"/>
      <c r="FH46" s="23"/>
      <c r="FI46" s="23"/>
      <c r="FJ46" s="23"/>
      <c r="FK46" s="23"/>
      <c r="FL46" s="23"/>
      <c r="FM46" s="23"/>
      <c r="FN46" s="23"/>
      <c r="FO46" s="23"/>
      <c r="FP46" s="23"/>
      <c r="FQ46" s="23"/>
      <c r="FR46" s="23"/>
      <c r="FS46" s="23"/>
      <c r="FT46" s="23"/>
      <c r="FU46" s="23"/>
      <c r="FV46" s="23"/>
      <c r="FW46" s="23"/>
      <c r="FX46" s="23"/>
      <c r="FY46" s="23"/>
      <c r="FZ46" s="23"/>
      <c r="GA46" s="23"/>
      <c r="GB46" s="23"/>
      <c r="GC46" s="23"/>
      <c r="GD46" s="23"/>
      <c r="GE46" s="23"/>
      <c r="GF46" s="23"/>
      <c r="GG46" s="23"/>
      <c r="GH46" s="23"/>
      <c r="GI46" s="23"/>
      <c r="GJ46" s="23"/>
      <c r="GK46" s="23"/>
      <c r="GL46" s="23"/>
      <c r="GM46" s="23"/>
      <c r="GN46" s="23"/>
      <c r="GO46" s="23"/>
      <c r="GP46" s="23"/>
      <c r="GQ46" s="23"/>
      <c r="GR46" s="23"/>
      <c r="GS46" s="23"/>
      <c r="GT46" s="23"/>
      <c r="GU46" s="23"/>
      <c r="GV46" s="23"/>
      <c r="GW46" s="23"/>
      <c r="GX46" s="23"/>
      <c r="GY46" s="23"/>
      <c r="GZ46" s="23"/>
      <c r="HA46" s="23"/>
      <c r="HB46" s="23"/>
      <c r="HC46" s="23"/>
      <c r="HD46" s="23"/>
      <c r="HE46" s="23"/>
      <c r="HF46" s="23"/>
      <c r="HG46" s="23"/>
      <c r="HH46" s="23"/>
      <c r="HI46" s="23"/>
      <c r="HJ46" s="23"/>
      <c r="HK46" s="23"/>
      <c r="HL46" s="23"/>
      <c r="HM46" s="23"/>
      <c r="HN46" s="23"/>
      <c r="HO46" s="23"/>
      <c r="HP46" s="23"/>
      <c r="HQ46" s="23"/>
      <c r="HR46" s="23"/>
      <c r="HS46" s="23"/>
      <c r="HT46" s="23"/>
      <c r="HU46" s="23"/>
      <c r="HV46" s="23"/>
      <c r="HW46" s="23"/>
      <c r="HX46" s="23"/>
      <c r="HY46" s="23"/>
      <c r="HZ46" s="23"/>
      <c r="IA46" s="23"/>
      <c r="IB46" s="23"/>
      <c r="IC46" s="23"/>
      <c r="ID46" s="23"/>
      <c r="IE46" s="23"/>
      <c r="IF46" s="23"/>
      <c r="IG46" s="23"/>
      <c r="IH46" s="23"/>
      <c r="II46" s="23"/>
      <c r="IJ46" s="23"/>
      <c r="IK46" s="23"/>
      <c r="IL46" s="23"/>
      <c r="IM46" s="23"/>
      <c r="IN46" s="23"/>
      <c r="IO46" s="23"/>
      <c r="IP46" s="23"/>
      <c r="IQ46" s="23"/>
      <c r="IR46" s="23"/>
      <c r="IS46" s="23"/>
      <c r="IT46" s="23"/>
      <c r="IU46" s="23"/>
      <c r="IV46" s="23"/>
      <c r="IW46" s="23"/>
      <c r="IX46" s="23"/>
      <c r="IY46" s="23"/>
      <c r="IZ46" s="23"/>
      <c r="JA46" s="23"/>
      <c r="JB46" s="23"/>
      <c r="JC46" s="23"/>
      <c r="JD46" s="23"/>
      <c r="JE46" s="23"/>
      <c r="JF46" s="23"/>
      <c r="JG46" s="23"/>
      <c r="JH46" s="23"/>
      <c r="JI46" s="23"/>
      <c r="JJ46" s="23"/>
      <c r="JK46" s="23"/>
      <c r="JL46" s="23"/>
      <c r="JM46" s="23"/>
      <c r="JN46" s="23"/>
      <c r="JO46" s="23"/>
      <c r="JP46" s="23"/>
      <c r="JQ46" s="23"/>
      <c r="JR46" s="23"/>
      <c r="JS46" s="23"/>
      <c r="JT46" s="23"/>
      <c r="JU46" s="23"/>
      <c r="JV46" s="23"/>
      <c r="JW46" s="23"/>
      <c r="JX46" s="23"/>
      <c r="JY46" s="23"/>
      <c r="JZ46" s="23"/>
      <c r="KA46" s="23"/>
      <c r="KB46" s="23"/>
      <c r="KC46" s="23"/>
      <c r="KD46" s="23"/>
      <c r="KE46" s="23"/>
      <c r="KF46" s="23"/>
      <c r="KG46" s="23"/>
      <c r="KH46" s="23"/>
      <c r="KI46" s="23"/>
      <c r="KJ46" s="23"/>
      <c r="KK46" s="23"/>
      <c r="KL46" s="23"/>
      <c r="KM46" s="23"/>
      <c r="KN46" s="23"/>
      <c r="KO46" s="23"/>
      <c r="KP46" s="23"/>
      <c r="KQ46" s="23"/>
      <c r="KR46" s="23"/>
      <c r="KS46" s="23"/>
      <c r="KT46" s="23"/>
      <c r="KU46" s="23"/>
      <c r="KV46" s="23"/>
      <c r="KW46" s="23"/>
      <c r="KX46" s="23"/>
      <c r="KY46" s="23"/>
      <c r="KZ46" s="23"/>
      <c r="LA46" s="23"/>
      <c r="LB46" s="23"/>
      <c r="LC46" s="23"/>
      <c r="LD46" s="23"/>
      <c r="LE46" s="23"/>
      <c r="LF46" s="23"/>
      <c r="LG46" s="23"/>
      <c r="LH46" s="23"/>
      <c r="LI46" s="23"/>
      <c r="LJ46" s="23"/>
      <c r="LK46" s="23"/>
      <c r="LL46" s="23"/>
      <c r="LM46" s="23"/>
      <c r="LN46" s="23"/>
      <c r="LO46" s="23"/>
      <c r="LP46" s="23"/>
      <c r="LQ46" s="23"/>
      <c r="LR46" s="23"/>
      <c r="LS46" s="23"/>
      <c r="LT46" s="23"/>
      <c r="LU46" s="23"/>
      <c r="LV46" s="23"/>
      <c r="LW46" s="23"/>
      <c r="LX46" s="23"/>
      <c r="LY46" s="23"/>
      <c r="LZ46" s="23"/>
      <c r="MA46" s="23"/>
      <c r="MB46" s="23"/>
      <c r="MC46" s="23"/>
      <c r="MD46" s="23"/>
      <c r="ME46" s="23"/>
      <c r="MF46" s="23"/>
      <c r="MG46" s="23"/>
      <c r="MH46" s="23"/>
      <c r="MI46" s="23"/>
      <c r="MJ46" s="23"/>
      <c r="MK46" s="23"/>
      <c r="ML46" s="23"/>
      <c r="MM46" s="23"/>
      <c r="MN46" s="23"/>
      <c r="MO46" s="23"/>
      <c r="MP46" s="23"/>
      <c r="MQ46" s="23"/>
      <c r="MR46" s="23"/>
      <c r="MS46" s="23"/>
      <c r="MT46" s="23"/>
      <c r="MU46" s="23"/>
      <c r="MV46" s="23"/>
      <c r="MW46" s="23"/>
      <c r="MX46" s="23"/>
      <c r="MY46" s="23"/>
      <c r="MZ46" s="23"/>
      <c r="NA46" s="23"/>
      <c r="NB46" s="23"/>
      <c r="NC46" s="23"/>
      <c r="ND46" s="23"/>
      <c r="NE46" s="23"/>
      <c r="NF46" s="23"/>
      <c r="NG46" s="23"/>
      <c r="NH46" s="23"/>
      <c r="NI46" s="23"/>
      <c r="NJ46" s="23"/>
      <c r="NK46" s="23"/>
      <c r="NL46" s="23"/>
      <c r="NM46" s="23"/>
      <c r="NN46" s="23"/>
      <c r="NO46" s="23"/>
      <c r="NP46" s="23"/>
      <c r="NQ46" s="23"/>
      <c r="NR46" s="23"/>
      <c r="NS46" s="23"/>
      <c r="NT46" s="23"/>
      <c r="NU46" s="23"/>
      <c r="NV46" s="23"/>
      <c r="NW46" s="23"/>
      <c r="NX46" s="23"/>
      <c r="NY46" s="23"/>
      <c r="NZ46" s="23"/>
      <c r="OA46" s="23"/>
      <c r="OB46" s="23"/>
      <c r="OC46" s="23"/>
      <c r="OD46" s="23"/>
      <c r="OE46" s="23"/>
      <c r="OF46" s="23"/>
      <c r="OG46" s="23"/>
      <c r="OH46" s="23"/>
      <c r="OI46" s="23"/>
      <c r="OJ46" s="23"/>
      <c r="OK46" s="23"/>
      <c r="OL46" s="23"/>
      <c r="OM46" s="23"/>
      <c r="ON46" s="23"/>
      <c r="OO46" s="23"/>
      <c r="OP46" s="23"/>
      <c r="OQ46" s="23"/>
      <c r="OR46" s="23"/>
      <c r="OS46" s="23"/>
      <c r="OT46" s="23"/>
      <c r="OU46" s="23"/>
      <c r="OV46" s="23"/>
      <c r="OW46" s="23"/>
      <c r="OX46" s="23"/>
      <c r="OY46" s="23"/>
      <c r="OZ46" s="23"/>
      <c r="PA46" s="23"/>
      <c r="PB46" s="23"/>
      <c r="PC46" s="23"/>
      <c r="PD46" s="23"/>
      <c r="PE46" s="23"/>
      <c r="PF46" s="23"/>
      <c r="PG46" s="23"/>
      <c r="PH46" s="23"/>
      <c r="PI46" s="23"/>
      <c r="PJ46" s="23"/>
      <c r="PK46" s="23"/>
      <c r="PL46" s="23"/>
      <c r="PM46" s="23"/>
      <c r="PN46" s="23"/>
      <c r="PO46" s="23"/>
      <c r="PP46" s="23"/>
      <c r="PQ46" s="23"/>
      <c r="PR46" s="23"/>
      <c r="PS46" s="23"/>
      <c r="PT46" s="23"/>
      <c r="PU46" s="23"/>
      <c r="PV46" s="23"/>
      <c r="PW46" s="23"/>
      <c r="PX46" s="23"/>
      <c r="PY46" s="23"/>
      <c r="PZ46" s="23"/>
      <c r="QA46" s="23"/>
      <c r="QB46" s="23"/>
      <c r="QC46" s="23"/>
      <c r="QD46" s="23"/>
      <c r="QE46" s="23"/>
      <c r="QF46" s="23"/>
      <c r="QG46" s="23"/>
      <c r="QH46" s="23"/>
      <c r="QI46" s="23"/>
      <c r="QJ46" s="23"/>
      <c r="QK46" s="23"/>
      <c r="QL46" s="23"/>
      <c r="QM46" s="23"/>
      <c r="QN46" s="23"/>
      <c r="QO46" s="23"/>
      <c r="QP46" s="23"/>
      <c r="QQ46" s="23"/>
      <c r="QR46" s="23"/>
      <c r="QS46" s="23"/>
      <c r="QT46" s="23"/>
      <c r="QU46" s="23"/>
      <c r="QV46" s="23"/>
      <c r="QW46" s="23"/>
      <c r="QX46" s="23"/>
      <c r="QY46" s="23"/>
      <c r="QZ46" s="23"/>
      <c r="RA46" s="23"/>
      <c r="RB46" s="23"/>
      <c r="RC46" s="23"/>
      <c r="RD46" s="23"/>
      <c r="RE46" s="23"/>
      <c r="RF46" s="23"/>
      <c r="RG46" s="23"/>
      <c r="RH46" s="23"/>
      <c r="RI46" s="23"/>
      <c r="RJ46" s="23"/>
      <c r="RK46" s="23"/>
      <c r="RL46" s="23"/>
      <c r="RM46" s="23"/>
      <c r="RN46" s="23"/>
      <c r="RO46" s="23"/>
      <c r="RP46" s="23"/>
      <c r="RQ46" s="23"/>
      <c r="RR46" s="23"/>
      <c r="RS46" s="23"/>
      <c r="RT46" s="23"/>
      <c r="RU46" s="23"/>
      <c r="RV46" s="23"/>
      <c r="RW46" s="23"/>
      <c r="RX46" s="23"/>
      <c r="RY46" s="23"/>
      <c r="RZ46" s="23"/>
      <c r="SA46" s="23"/>
      <c r="SB46" s="23"/>
      <c r="SC46" s="23"/>
      <c r="SD46" s="23"/>
      <c r="SE46" s="23"/>
      <c r="SF46" s="23"/>
      <c r="SG46" s="23"/>
      <c r="SH46" s="23"/>
      <c r="SI46" s="23"/>
      <c r="SJ46" s="23"/>
      <c r="SK46" s="23"/>
      <c r="SL46" s="23"/>
      <c r="SM46" s="23"/>
      <c r="SN46" s="23"/>
      <c r="SO46" s="23"/>
      <c r="SP46" s="23"/>
      <c r="SQ46" s="23"/>
      <c r="SR46" s="23"/>
      <c r="SS46" s="23"/>
      <c r="ST46" s="23"/>
      <c r="SU46" s="23"/>
      <c r="SV46" s="23"/>
      <c r="SW46" s="23"/>
      <c r="SX46" s="23"/>
      <c r="SY46" s="23"/>
      <c r="SZ46" s="23"/>
      <c r="TA46" s="23"/>
      <c r="TB46" s="23"/>
      <c r="TC46" s="23"/>
      <c r="TD46" s="23"/>
      <c r="TE46" s="23"/>
      <c r="TF46" s="23"/>
      <c r="TG46" s="23"/>
      <c r="TH46" s="23"/>
      <c r="TI46" s="23"/>
      <c r="TJ46" s="23"/>
      <c r="TK46" s="23"/>
      <c r="TL46" s="23"/>
      <c r="TM46" s="23"/>
      <c r="TN46" s="23"/>
      <c r="TO46" s="23"/>
      <c r="TP46" s="23"/>
      <c r="TQ46" s="23"/>
      <c r="TR46" s="23"/>
      <c r="TS46" s="23"/>
      <c r="TT46" s="23"/>
      <c r="TU46" s="23"/>
      <c r="TV46" s="23"/>
      <c r="TW46" s="23"/>
      <c r="TX46" s="23"/>
      <c r="TY46" s="23"/>
      <c r="TZ46" s="23"/>
      <c r="UA46" s="23"/>
      <c r="UB46" s="23"/>
      <c r="UC46" s="23"/>
      <c r="UD46" s="23"/>
      <c r="UE46" s="23"/>
      <c r="UF46" s="23"/>
      <c r="UG46" s="23"/>
      <c r="UH46" s="23"/>
      <c r="UI46" s="23"/>
      <c r="UJ46" s="23"/>
      <c r="UK46" s="23"/>
      <c r="UL46" s="23"/>
      <c r="UM46" s="23"/>
      <c r="UN46" s="23"/>
      <c r="UO46" s="23"/>
      <c r="UP46" s="23"/>
      <c r="UQ46" s="23"/>
      <c r="UR46" s="23"/>
      <c r="US46" s="23"/>
      <c r="UT46" s="23"/>
      <c r="UU46" s="23"/>
      <c r="UV46" s="23"/>
      <c r="UW46" s="23"/>
      <c r="UX46" s="23"/>
      <c r="UY46" s="23"/>
      <c r="UZ46" s="23"/>
      <c r="VA46" s="23"/>
      <c r="VB46" s="23"/>
      <c r="VC46" s="23"/>
      <c r="VD46" s="23"/>
      <c r="VE46" s="23"/>
      <c r="VF46" s="23"/>
      <c r="VG46" s="23"/>
      <c r="VH46" s="23"/>
      <c r="VI46" s="23"/>
      <c r="VJ46" s="23"/>
      <c r="VK46" s="23"/>
      <c r="VL46" s="23"/>
      <c r="VM46" s="23"/>
      <c r="VN46" s="23"/>
      <c r="VO46" s="23"/>
      <c r="VP46" s="23"/>
      <c r="VQ46" s="23"/>
      <c r="VR46" s="23"/>
      <c r="VS46" s="23"/>
      <c r="VT46" s="23"/>
      <c r="VU46" s="23"/>
      <c r="VV46" s="23"/>
      <c r="VW46" s="23"/>
      <c r="VX46" s="23"/>
      <c r="VY46" s="23"/>
      <c r="VZ46" s="23"/>
      <c r="WA46" s="23"/>
      <c r="WB46" s="23"/>
      <c r="WC46" s="23"/>
      <c r="WD46" s="23"/>
      <c r="WE46" s="23"/>
      <c r="WF46" s="23"/>
      <c r="WG46" s="23"/>
      <c r="WH46" s="23"/>
      <c r="WI46" s="23"/>
      <c r="WJ46" s="23"/>
      <c r="WK46" s="23"/>
      <c r="WL46" s="23"/>
      <c r="WM46" s="23"/>
      <c r="WN46" s="23"/>
      <c r="WO46" s="23"/>
      <c r="WP46" s="23"/>
      <c r="WQ46" s="23"/>
      <c r="WR46" s="23"/>
      <c r="WS46" s="23"/>
      <c r="WT46" s="23"/>
      <c r="WU46" s="23"/>
      <c r="WV46" s="23"/>
      <c r="WW46" s="23"/>
      <c r="WX46" s="23"/>
      <c r="WY46" s="23"/>
      <c r="WZ46" s="23"/>
      <c r="XA46" s="23"/>
      <c r="XB46" s="23"/>
      <c r="XC46" s="23"/>
      <c r="XD46" s="23"/>
      <c r="XE46" s="23"/>
      <c r="XF46" s="23"/>
      <c r="XG46" s="23"/>
      <c r="XH46" s="23"/>
      <c r="XI46" s="23"/>
      <c r="XJ46" s="23"/>
      <c r="XK46" s="23"/>
      <c r="XL46" s="23"/>
      <c r="XM46" s="23"/>
      <c r="XN46" s="23"/>
      <c r="XO46" s="23"/>
      <c r="XP46" s="23"/>
      <c r="XQ46" s="23"/>
      <c r="XR46" s="23"/>
      <c r="XS46" s="23"/>
      <c r="XT46" s="23"/>
      <c r="XU46" s="23"/>
      <c r="XV46" s="23"/>
      <c r="XW46" s="23"/>
      <c r="XX46" s="23"/>
      <c r="XY46" s="23"/>
      <c r="XZ46" s="23"/>
      <c r="YA46" s="23"/>
      <c r="YB46" s="23"/>
      <c r="YC46" s="23"/>
      <c r="YD46" s="23"/>
      <c r="YE46" s="23"/>
      <c r="YF46" s="23"/>
      <c r="YG46" s="23"/>
      <c r="YH46" s="23"/>
      <c r="YI46" s="23"/>
      <c r="YJ46" s="23"/>
      <c r="YK46" s="23"/>
      <c r="YL46" s="23"/>
      <c r="YM46" s="23"/>
      <c r="YN46" s="23"/>
      <c r="YO46" s="23"/>
      <c r="YP46" s="23"/>
      <c r="YQ46" s="23"/>
      <c r="YR46" s="23"/>
      <c r="YS46" s="23"/>
      <c r="YT46" s="23"/>
      <c r="YU46" s="23"/>
      <c r="YV46" s="23"/>
      <c r="YW46" s="23"/>
      <c r="YX46" s="23"/>
      <c r="YY46" s="23"/>
      <c r="YZ46" s="23"/>
      <c r="ZA46" s="23"/>
      <c r="ZB46" s="23"/>
      <c r="ZC46" s="23"/>
      <c r="ZD46" s="23"/>
      <c r="ZE46" s="23"/>
      <c r="ZF46" s="23"/>
      <c r="ZG46" s="23"/>
      <c r="ZH46" s="23"/>
      <c r="ZI46" s="23"/>
      <c r="ZJ46" s="23"/>
      <c r="ZK46" s="23"/>
      <c r="ZL46" s="23"/>
      <c r="ZM46" s="23"/>
      <c r="ZN46" s="23"/>
      <c r="ZO46" s="23"/>
      <c r="ZP46" s="23"/>
      <c r="ZQ46" s="23"/>
      <c r="ZR46" s="23"/>
      <c r="ZS46" s="23"/>
      <c r="ZT46" s="23"/>
      <c r="ZU46" s="23"/>
      <c r="ZV46" s="23"/>
      <c r="ZW46" s="23"/>
      <c r="ZX46" s="23"/>
      <c r="ZY46" s="23"/>
      <c r="ZZ46" s="23"/>
      <c r="AAA46" s="23"/>
      <c r="AAB46" s="23"/>
      <c r="AAC46" s="23"/>
      <c r="AAD46" s="23"/>
      <c r="AAE46" s="23"/>
      <c r="AAF46" s="23"/>
      <c r="AAG46" s="23"/>
      <c r="AAH46" s="23"/>
      <c r="AAI46" s="23"/>
      <c r="AAJ46" s="23"/>
      <c r="AAK46" s="23"/>
      <c r="AAL46" s="23"/>
      <c r="AAM46" s="23"/>
      <c r="AAN46" s="23"/>
      <c r="AAO46" s="23"/>
      <c r="AAP46" s="23"/>
      <c r="AAQ46" s="23"/>
      <c r="AAR46" s="23"/>
      <c r="AAS46" s="23"/>
      <c r="AAT46" s="23"/>
      <c r="AAU46" s="23"/>
      <c r="AAV46" s="23"/>
      <c r="AAW46" s="23"/>
      <c r="AAX46" s="23"/>
      <c r="AAY46" s="23"/>
      <c r="AAZ46" s="23"/>
      <c r="ABA46" s="23"/>
      <c r="ABB46" s="23"/>
      <c r="ABC46" s="23"/>
      <c r="ABD46" s="23"/>
      <c r="ABE46" s="23"/>
      <c r="ABF46" s="23"/>
      <c r="ABG46" s="23"/>
      <c r="ABH46" s="23"/>
      <c r="ABI46" s="23"/>
      <c r="ABJ46" s="23"/>
      <c r="ABK46" s="23"/>
      <c r="ABL46" s="23"/>
      <c r="ABM46" s="23"/>
      <c r="ABN46" s="23"/>
      <c r="ABO46" s="23"/>
      <c r="ABP46" s="23"/>
      <c r="ABQ46" s="23"/>
      <c r="ABR46" s="23"/>
      <c r="ABS46" s="23"/>
      <c r="ABT46" s="23"/>
      <c r="ABU46" s="23"/>
      <c r="ABV46" s="23"/>
      <c r="ABW46" s="23"/>
      <c r="ABX46" s="23"/>
      <c r="ABY46" s="23"/>
      <c r="ABZ46" s="23"/>
      <c r="ACA46" s="23"/>
      <c r="ACB46" s="23"/>
      <c r="ACC46" s="23"/>
      <c r="ACD46" s="23"/>
      <c r="ACE46" s="23"/>
      <c r="ACF46" s="23"/>
      <c r="ACG46" s="23"/>
      <c r="ACH46" s="23"/>
      <c r="ACI46" s="23"/>
      <c r="ACJ46" s="23"/>
      <c r="ACK46" s="23"/>
      <c r="ACL46" s="23"/>
      <c r="ACM46" s="23"/>
      <c r="ACN46" s="23"/>
      <c r="ACO46" s="23"/>
      <c r="ACP46" s="23"/>
      <c r="ACQ46" s="23"/>
      <c r="ACR46" s="23"/>
      <c r="ACS46" s="23"/>
      <c r="ACT46" s="23"/>
      <c r="ACU46" s="23"/>
      <c r="ACV46" s="23"/>
      <c r="ACW46" s="23"/>
      <c r="ACX46" s="23"/>
      <c r="ACY46" s="23"/>
      <c r="ACZ46" s="23"/>
      <c r="ADA46" s="23"/>
      <c r="ADB46" s="23"/>
      <c r="ADC46" s="23"/>
      <c r="ADD46" s="23"/>
      <c r="ADE46" s="23"/>
      <c r="ADF46" s="23"/>
      <c r="ADG46" s="23"/>
      <c r="ADH46" s="23"/>
      <c r="ADI46" s="23"/>
      <c r="ADJ46" s="23"/>
      <c r="ADK46" s="23"/>
      <c r="ADL46" s="23"/>
      <c r="ADM46" s="23"/>
      <c r="ADN46" s="23"/>
      <c r="ADO46" s="23"/>
      <c r="ADP46" s="23"/>
      <c r="ADQ46" s="23"/>
      <c r="ADR46" s="23"/>
      <c r="ADS46" s="23"/>
      <c r="ADT46" s="23"/>
      <c r="ADU46" s="23"/>
      <c r="ADV46" s="23"/>
      <c r="ADW46" s="23"/>
      <c r="ADX46" s="23"/>
      <c r="ADY46" s="23"/>
      <c r="ADZ46" s="23"/>
      <c r="AEA46" s="23"/>
      <c r="AEB46" s="23"/>
      <c r="AEC46" s="23"/>
      <c r="AED46" s="23"/>
      <c r="AEE46" s="23"/>
      <c r="AEF46" s="23"/>
      <c r="AEG46" s="23"/>
      <c r="AEH46" s="23"/>
      <c r="AEI46" s="23"/>
      <c r="AEJ46" s="23"/>
      <c r="AEK46" s="23"/>
      <c r="AEL46" s="23"/>
      <c r="AEM46" s="23"/>
      <c r="AEN46" s="23"/>
      <c r="AEO46" s="23"/>
      <c r="AEP46" s="23"/>
      <c r="AEQ46" s="23"/>
      <c r="AER46" s="23"/>
      <c r="AES46" s="23"/>
      <c r="AET46" s="23"/>
      <c r="AEU46" s="23"/>
      <c r="AEV46" s="23"/>
      <c r="AEW46" s="23"/>
      <c r="AEX46" s="23"/>
      <c r="AEY46" s="23"/>
      <c r="AEZ46" s="23"/>
      <c r="AFA46" s="23"/>
      <c r="AFB46" s="23"/>
      <c r="AFC46" s="23"/>
      <c r="AFD46" s="23"/>
      <c r="AFE46" s="23"/>
      <c r="AFF46" s="23"/>
      <c r="AFG46" s="23"/>
      <c r="AFH46" s="23"/>
      <c r="AFI46" s="23"/>
      <c r="AFJ46" s="23"/>
      <c r="AFK46" s="23"/>
      <c r="AFL46" s="23"/>
      <c r="AFM46" s="23"/>
      <c r="AFN46" s="23"/>
      <c r="AFO46" s="23"/>
      <c r="AFP46" s="23"/>
      <c r="AFQ46" s="23"/>
      <c r="AFR46" s="23"/>
      <c r="AFS46" s="23"/>
      <c r="AFT46" s="23"/>
      <c r="AFU46" s="23"/>
      <c r="AFV46" s="23"/>
      <c r="AFW46" s="23"/>
      <c r="AFX46" s="23"/>
      <c r="AFY46" s="23"/>
      <c r="AFZ46" s="23"/>
      <c r="AGA46" s="23"/>
      <c r="AGB46" s="23"/>
      <c r="AGC46" s="23"/>
      <c r="AGD46" s="23"/>
      <c r="AGE46" s="23"/>
      <c r="AGF46" s="23"/>
      <c r="AGG46" s="23"/>
      <c r="AGH46" s="23"/>
      <c r="AGI46" s="23"/>
      <c r="AGJ46" s="23"/>
      <c r="AGK46" s="23"/>
      <c r="AGL46" s="23"/>
      <c r="AGM46" s="23"/>
      <c r="AGN46" s="23"/>
      <c r="AGO46" s="23"/>
      <c r="AGP46" s="23"/>
      <c r="AGQ46" s="23"/>
      <c r="AGR46" s="23"/>
      <c r="AGS46" s="23"/>
      <c r="AGT46" s="23"/>
      <c r="AGU46" s="23"/>
      <c r="AGV46" s="23"/>
      <c r="AGW46" s="23"/>
      <c r="AGX46" s="23"/>
      <c r="AGY46" s="23"/>
      <c r="AGZ46" s="23"/>
      <c r="AHA46" s="23"/>
      <c r="AHB46" s="23"/>
      <c r="AHC46" s="23"/>
      <c r="AHD46" s="23"/>
      <c r="AHE46" s="23"/>
      <c r="AHF46" s="23"/>
      <c r="AHG46" s="23"/>
      <c r="AHH46" s="23"/>
      <c r="AHI46" s="23"/>
      <c r="AHJ46" s="23"/>
      <c r="AHK46" s="23"/>
      <c r="AHL46" s="23"/>
      <c r="AHM46" s="23"/>
      <c r="AHN46" s="23"/>
      <c r="AHO46" s="23"/>
      <c r="AHP46" s="23"/>
      <c r="AHQ46" s="23"/>
      <c r="AHR46" s="23"/>
      <c r="AHS46" s="23"/>
      <c r="AHT46" s="23"/>
      <c r="AHU46" s="23"/>
      <c r="AHV46" s="23"/>
      <c r="AHW46" s="23"/>
      <c r="AHX46" s="23"/>
      <c r="AHY46" s="23"/>
      <c r="AHZ46" s="23"/>
      <c r="AIA46" s="23"/>
      <c r="AIB46" s="23"/>
      <c r="AIC46" s="23"/>
      <c r="AID46" s="23"/>
      <c r="AIE46" s="23"/>
      <c r="AIF46" s="23"/>
      <c r="AIG46" s="23"/>
      <c r="AIH46" s="23"/>
      <c r="AII46" s="23"/>
      <c r="AIJ46" s="23"/>
      <c r="AIK46" s="23"/>
      <c r="AIL46" s="23"/>
      <c r="AIM46" s="23"/>
      <c r="AIN46" s="23"/>
      <c r="AIO46" s="23"/>
      <c r="AIP46" s="23"/>
      <c r="AIQ46" s="23"/>
      <c r="AIR46" s="23"/>
      <c r="AIS46" s="23"/>
      <c r="AIT46" s="23"/>
      <c r="AIU46" s="23"/>
      <c r="AIV46" s="23"/>
      <c r="AIW46" s="23"/>
      <c r="AIX46" s="23"/>
      <c r="AIY46" s="23"/>
      <c r="AIZ46" s="23"/>
      <c r="AJA46" s="23"/>
      <c r="AJB46" s="23"/>
      <c r="AJC46" s="23"/>
      <c r="AJD46" s="23"/>
      <c r="AJE46" s="23"/>
      <c r="AJF46" s="23"/>
      <c r="AJG46" s="23"/>
      <c r="AJH46" s="23"/>
      <c r="AJI46" s="23"/>
      <c r="AJJ46" s="23"/>
      <c r="AJK46" s="23"/>
      <c r="AJL46" s="23"/>
      <c r="AJM46" s="23"/>
      <c r="AJN46" s="23"/>
      <c r="AJO46" s="23"/>
      <c r="AJP46" s="23"/>
      <c r="AJQ46" s="23"/>
      <c r="AJR46" s="23"/>
      <c r="AJS46" s="23"/>
      <c r="AJT46" s="23"/>
      <c r="AJU46" s="23"/>
      <c r="AJV46" s="23"/>
      <c r="AJW46" s="23"/>
      <c r="AJX46" s="23"/>
      <c r="AJY46" s="23"/>
      <c r="AJZ46" s="23"/>
      <c r="AKA46" s="23"/>
      <c r="AKB46" s="23"/>
      <c r="AKC46" s="23"/>
      <c r="AKD46" s="23"/>
      <c r="AKE46" s="23"/>
      <c r="AKF46" s="23"/>
      <c r="AKG46" s="23"/>
      <c r="AKH46" s="23"/>
      <c r="AKI46" s="23"/>
      <c r="AKJ46" s="23"/>
      <c r="AKK46" s="23"/>
      <c r="AKL46" s="23"/>
      <c r="AKM46" s="23"/>
      <c r="AKN46" s="23"/>
      <c r="AKO46" s="23"/>
      <c r="AKP46" s="23"/>
      <c r="AKQ46" s="23"/>
      <c r="AKR46" s="23"/>
      <c r="AKS46" s="23"/>
      <c r="AKT46" s="23"/>
      <c r="AKU46" s="23"/>
      <c r="AKV46" s="23"/>
      <c r="AKW46" s="23"/>
      <c r="AKX46" s="23"/>
      <c r="AKY46" s="23"/>
      <c r="AKZ46" s="23"/>
      <c r="ALA46" s="23"/>
      <c r="ALB46" s="23"/>
      <c r="ALC46" s="23"/>
      <c r="ALD46" s="23"/>
      <c r="ALE46" s="23"/>
      <c r="ALF46" s="23"/>
      <c r="ALG46" s="23"/>
      <c r="ALH46" s="23"/>
      <c r="ALI46" s="23"/>
      <c r="ALJ46" s="23"/>
      <c r="ALK46" s="23"/>
      <c r="ALL46" s="23"/>
      <c r="ALM46" s="23"/>
      <c r="ALN46" s="23"/>
      <c r="ALO46" s="23"/>
      <c r="ALP46" s="23"/>
      <c r="ALQ46" s="23"/>
      <c r="ALR46" s="23"/>
      <c r="ALS46" s="23"/>
      <c r="ALT46" s="23"/>
      <c r="ALU46" s="23"/>
      <c r="ALV46" s="23"/>
      <c r="ALW46" s="23"/>
      <c r="ALX46" s="23"/>
      <c r="ALY46" s="23"/>
      <c r="ALZ46" s="23"/>
      <c r="AMA46" s="23"/>
      <c r="AMB46" s="23"/>
      <c r="AMC46" s="23"/>
      <c r="AMD46" s="23"/>
      <c r="AME46" s="23"/>
      <c r="AMF46" s="23"/>
      <c r="AMG46" s="23"/>
      <c r="AMH46" s="23"/>
      <c r="AMI46" s="23"/>
      <c r="AMJ46" s="23"/>
      <c r="AMK46" s="23"/>
      <c r="AML46" s="23"/>
      <c r="AMM46" s="23"/>
      <c r="AMN46" s="23"/>
      <c r="AMO46" s="23"/>
      <c r="AMP46" s="23"/>
      <c r="AMQ46" s="23"/>
      <c r="AMR46" s="23"/>
      <c r="AMS46" s="23"/>
      <c r="AMT46" s="23"/>
      <c r="AMU46" s="23"/>
      <c r="AMV46" s="23"/>
      <c r="AMW46" s="23"/>
      <c r="AMX46" s="23"/>
      <c r="AMY46" s="23"/>
      <c r="AMZ46" s="23"/>
      <c r="ANA46" s="23"/>
      <c r="ANB46" s="23"/>
      <c r="ANC46" s="23"/>
      <c r="AND46" s="23"/>
      <c r="ANE46" s="23"/>
      <c r="ANF46" s="23"/>
      <c r="ANG46" s="23"/>
      <c r="ANH46" s="23"/>
      <c r="ANI46" s="23"/>
      <c r="ANJ46" s="23"/>
      <c r="ANK46" s="23"/>
      <c r="ANL46" s="23"/>
      <c r="ANM46" s="23"/>
      <c r="ANN46" s="23"/>
      <c r="ANO46" s="23"/>
      <c r="ANP46" s="23"/>
      <c r="ANQ46" s="23"/>
      <c r="ANR46" s="23"/>
      <c r="ANS46" s="23"/>
      <c r="ANT46" s="23"/>
      <c r="ANU46" s="23"/>
      <c r="ANV46" s="23"/>
      <c r="ANW46" s="23"/>
      <c r="ANX46" s="23"/>
      <c r="ANY46" s="23"/>
      <c r="ANZ46" s="23"/>
      <c r="AOA46" s="23"/>
      <c r="AOB46" s="23"/>
      <c r="AOC46" s="23"/>
      <c r="AOD46" s="23"/>
      <c r="AOE46" s="23"/>
      <c r="AOF46" s="23"/>
      <c r="AOG46" s="23"/>
      <c r="AOH46" s="23"/>
      <c r="AOI46" s="23"/>
      <c r="AOJ46" s="23"/>
      <c r="AOK46" s="23"/>
      <c r="AOL46" s="23"/>
      <c r="AOM46" s="23"/>
      <c r="AON46" s="23"/>
      <c r="AOO46" s="23"/>
      <c r="AOP46" s="23"/>
      <c r="AOQ46" s="23"/>
      <c r="AOR46" s="23"/>
      <c r="AOS46" s="23"/>
      <c r="AOT46" s="23"/>
      <c r="AOU46" s="23"/>
      <c r="AOV46" s="23"/>
      <c r="AOW46" s="23"/>
      <c r="AOX46" s="23"/>
      <c r="AOY46" s="23"/>
      <c r="AOZ46" s="23"/>
      <c r="APA46" s="23"/>
      <c r="APB46" s="23"/>
      <c r="APC46" s="23"/>
      <c r="APD46" s="23"/>
      <c r="APE46" s="23"/>
      <c r="APF46" s="23"/>
      <c r="APG46" s="23"/>
      <c r="APH46" s="23"/>
      <c r="API46" s="23"/>
      <c r="APJ46" s="23"/>
      <c r="APK46" s="23"/>
      <c r="APL46" s="23"/>
      <c r="APM46" s="23"/>
      <c r="APN46" s="23"/>
      <c r="APO46" s="23"/>
      <c r="APP46" s="23"/>
      <c r="APQ46" s="23"/>
      <c r="APR46" s="23"/>
      <c r="APS46" s="23"/>
      <c r="APT46" s="23"/>
      <c r="APU46" s="23"/>
      <c r="APV46" s="23"/>
      <c r="APW46" s="23"/>
      <c r="APX46" s="23"/>
      <c r="APY46" s="23"/>
      <c r="APZ46" s="23"/>
      <c r="AQA46" s="23"/>
      <c r="AQB46" s="23"/>
      <c r="AQC46" s="23"/>
      <c r="AQD46" s="23"/>
      <c r="AQE46" s="23"/>
      <c r="AQF46" s="23"/>
      <c r="AQG46" s="23"/>
      <c r="AQH46" s="23"/>
      <c r="AQI46" s="23"/>
      <c r="AQJ46" s="23"/>
      <c r="AQK46" s="23"/>
      <c r="AQL46" s="23"/>
      <c r="AQM46" s="23"/>
      <c r="AQN46" s="23"/>
      <c r="AQO46" s="23"/>
      <c r="AQP46" s="23"/>
      <c r="AQQ46" s="23"/>
      <c r="AQR46" s="23"/>
      <c r="AQS46" s="23"/>
      <c r="AQT46" s="23"/>
      <c r="AQU46" s="23"/>
      <c r="AQV46" s="23"/>
      <c r="AQW46" s="23"/>
      <c r="AQX46" s="23"/>
      <c r="AQY46" s="23"/>
      <c r="AQZ46" s="23"/>
      <c r="ARA46" s="23"/>
      <c r="ARB46" s="23"/>
      <c r="ARC46" s="23"/>
      <c r="ARD46" s="23"/>
      <c r="ARE46" s="23"/>
      <c r="ARF46" s="23"/>
      <c r="ARG46" s="23"/>
      <c r="ARH46" s="23"/>
      <c r="ARI46" s="23"/>
      <c r="ARJ46" s="23"/>
      <c r="ARK46" s="23"/>
      <c r="ARL46" s="23"/>
      <c r="ARM46" s="23"/>
      <c r="ARN46" s="23"/>
      <c r="ARO46" s="23"/>
      <c r="ARP46" s="23"/>
      <c r="ARQ46" s="23"/>
      <c r="ARR46" s="23"/>
      <c r="ARS46" s="23"/>
      <c r="ART46" s="23"/>
      <c r="ARU46" s="23"/>
      <c r="ARV46" s="23"/>
      <c r="ARW46" s="23"/>
      <c r="ARX46" s="23"/>
      <c r="ARY46" s="23"/>
      <c r="ARZ46" s="23"/>
      <c r="ASA46" s="23"/>
      <c r="ASB46" s="23"/>
      <c r="ASC46" s="23"/>
      <c r="ASD46" s="23"/>
      <c r="ASE46" s="23"/>
      <c r="ASF46" s="23"/>
      <c r="ASG46" s="23"/>
      <c r="ASH46" s="23"/>
      <c r="ASI46" s="23"/>
      <c r="ASJ46" s="23"/>
      <c r="ASK46" s="23"/>
      <c r="ASL46" s="23"/>
      <c r="ASM46" s="23"/>
      <c r="ASN46" s="23"/>
      <c r="ASO46" s="23"/>
      <c r="ASP46" s="23"/>
      <c r="ASQ46" s="23"/>
      <c r="ASR46" s="23"/>
      <c r="ASS46" s="23"/>
      <c r="AST46" s="23"/>
      <c r="ASU46" s="23"/>
      <c r="ASV46" s="23"/>
      <c r="ASW46" s="23"/>
      <c r="ASX46" s="23"/>
      <c r="ASY46" s="23"/>
      <c r="ASZ46" s="23"/>
      <c r="ATA46" s="23"/>
      <c r="ATB46" s="23"/>
      <c r="ATC46" s="23"/>
      <c r="ATD46" s="23"/>
      <c r="ATE46" s="23"/>
      <c r="ATF46" s="23"/>
      <c r="ATG46" s="23"/>
      <c r="ATH46" s="23"/>
      <c r="ATI46" s="23"/>
      <c r="ATJ46" s="23"/>
      <c r="ATK46" s="23"/>
      <c r="ATL46" s="23"/>
      <c r="ATM46" s="23"/>
      <c r="ATN46" s="23"/>
      <c r="ATO46" s="23"/>
      <c r="ATP46" s="23"/>
      <c r="ATQ46" s="23"/>
      <c r="ATR46" s="23"/>
      <c r="ATS46" s="23"/>
      <c r="ATT46" s="23"/>
      <c r="ATU46" s="23"/>
      <c r="ATV46" s="23"/>
      <c r="ATW46" s="23"/>
      <c r="ATX46" s="23"/>
      <c r="ATY46" s="23"/>
      <c r="ATZ46" s="23"/>
      <c r="AUA46" s="23"/>
      <c r="AUB46" s="23"/>
      <c r="AUC46" s="23"/>
      <c r="AUD46" s="23"/>
      <c r="AUE46" s="23"/>
      <c r="AUF46" s="23"/>
      <c r="AUG46" s="23"/>
      <c r="AUH46" s="23"/>
      <c r="AUI46" s="23"/>
      <c r="AUJ46" s="23"/>
      <c r="AUK46" s="23"/>
      <c r="AUL46" s="23"/>
      <c r="AUM46" s="23"/>
      <c r="AUN46" s="23"/>
      <c r="AUO46" s="23"/>
      <c r="AUP46" s="23"/>
      <c r="AUQ46" s="23"/>
      <c r="AUR46" s="23"/>
      <c r="AUS46" s="23"/>
      <c r="AUT46" s="23"/>
      <c r="AUU46" s="23"/>
      <c r="AUV46" s="23"/>
      <c r="AUW46" s="23"/>
      <c r="AUX46" s="23"/>
      <c r="AUY46" s="23"/>
      <c r="AUZ46" s="23"/>
      <c r="AVA46" s="23"/>
      <c r="AVB46" s="23"/>
      <c r="AVC46" s="23"/>
      <c r="AVD46" s="23"/>
      <c r="AVE46" s="23"/>
      <c r="AVF46" s="23"/>
      <c r="AVG46" s="23"/>
      <c r="AVH46" s="23"/>
      <c r="AVI46" s="23"/>
      <c r="AVJ46" s="23"/>
      <c r="AVK46" s="23"/>
      <c r="AVL46" s="23"/>
      <c r="AVM46" s="23"/>
      <c r="AVN46" s="23"/>
      <c r="AVO46" s="23"/>
      <c r="AVP46" s="23"/>
      <c r="AVQ46" s="23"/>
      <c r="AVR46" s="23"/>
      <c r="AVS46" s="23"/>
      <c r="AVT46" s="23"/>
      <c r="AVU46" s="23"/>
      <c r="AVV46" s="23"/>
      <c r="AVW46" s="23"/>
      <c r="AVX46" s="23"/>
      <c r="AVY46" s="23"/>
      <c r="AVZ46" s="23"/>
      <c r="AWA46" s="23"/>
      <c r="AWB46" s="23"/>
      <c r="AWC46" s="23"/>
      <c r="AWD46" s="23"/>
      <c r="AWE46" s="23"/>
      <c r="AWF46" s="23"/>
      <c r="AWG46" s="23"/>
      <c r="AWH46" s="23"/>
      <c r="AWI46" s="23"/>
      <c r="AWJ46" s="23"/>
      <c r="AWK46" s="23"/>
      <c r="AWL46" s="23"/>
      <c r="AWM46" s="23"/>
      <c r="AWN46" s="23"/>
      <c r="AWO46" s="23"/>
      <c r="AWP46" s="23"/>
      <c r="AWQ46" s="23"/>
      <c r="AWR46" s="23"/>
      <c r="AWS46" s="23"/>
      <c r="AWT46" s="23"/>
      <c r="AWU46" s="23"/>
      <c r="AWV46" s="23"/>
      <c r="AWW46" s="23"/>
      <c r="AWX46" s="23"/>
      <c r="AWY46" s="23"/>
      <c r="AWZ46" s="23"/>
      <c r="AXA46" s="23"/>
      <c r="AXB46" s="23"/>
      <c r="AXC46" s="23"/>
      <c r="AXD46" s="23"/>
      <c r="AXE46" s="23"/>
      <c r="AXF46" s="23"/>
      <c r="AXG46" s="23"/>
      <c r="AXH46" s="23"/>
      <c r="AXI46" s="23"/>
      <c r="AXJ46" s="23"/>
      <c r="AXK46" s="23"/>
      <c r="AXL46" s="23"/>
      <c r="AXM46" s="23"/>
      <c r="AXN46" s="23"/>
      <c r="AXO46" s="23"/>
      <c r="AXP46" s="23"/>
      <c r="AXQ46" s="23"/>
      <c r="AXR46" s="23"/>
      <c r="AXS46" s="23"/>
      <c r="AXT46" s="23"/>
      <c r="AXU46" s="23"/>
      <c r="AXV46" s="23"/>
      <c r="AXW46" s="23"/>
      <c r="AXX46" s="23"/>
      <c r="AXY46" s="23"/>
      <c r="AXZ46" s="23"/>
      <c r="AYA46" s="23"/>
      <c r="AYB46" s="23"/>
      <c r="AYC46" s="23"/>
      <c r="AYD46" s="23"/>
      <c r="AYE46" s="23"/>
      <c r="AYF46" s="23"/>
      <c r="AYG46" s="23"/>
      <c r="AYH46" s="23"/>
      <c r="AYI46" s="23"/>
      <c r="AYJ46" s="23"/>
      <c r="AYK46" s="23"/>
      <c r="AYL46" s="23"/>
      <c r="AYM46" s="23"/>
      <c r="AYN46" s="23"/>
      <c r="AYO46" s="23"/>
      <c r="AYP46" s="23"/>
      <c r="AYQ46" s="23"/>
      <c r="AYR46" s="23"/>
      <c r="AYS46" s="23"/>
      <c r="AYT46" s="23"/>
      <c r="AYU46" s="23"/>
      <c r="AYV46" s="23"/>
      <c r="AYW46" s="23"/>
      <c r="AYX46" s="23"/>
      <c r="AYY46" s="23"/>
      <c r="AYZ46" s="23"/>
      <c r="AZA46" s="23"/>
      <c r="AZB46" s="23"/>
      <c r="AZC46" s="23"/>
      <c r="AZD46" s="23"/>
      <c r="AZE46" s="23"/>
      <c r="AZF46" s="23"/>
      <c r="AZG46" s="23"/>
      <c r="AZH46" s="23"/>
      <c r="AZI46" s="23"/>
      <c r="AZJ46" s="23"/>
      <c r="AZK46" s="23"/>
      <c r="AZL46" s="23"/>
      <c r="AZM46" s="23"/>
      <c r="AZN46" s="23"/>
      <c r="AZO46" s="23"/>
      <c r="AZP46" s="23"/>
      <c r="AZQ46" s="23"/>
      <c r="AZR46" s="23"/>
      <c r="AZS46" s="23"/>
      <c r="AZT46" s="23"/>
      <c r="AZU46" s="23"/>
      <c r="AZV46" s="23"/>
      <c r="AZW46" s="23"/>
      <c r="AZX46" s="23"/>
      <c r="AZY46" s="23"/>
      <c r="AZZ46" s="23"/>
      <c r="BAA46" s="23"/>
      <c r="BAB46" s="23"/>
      <c r="BAC46" s="23"/>
      <c r="BAD46" s="23"/>
      <c r="BAE46" s="23"/>
      <c r="BAF46" s="23"/>
      <c r="BAG46" s="23"/>
      <c r="BAH46" s="23"/>
      <c r="BAI46" s="23"/>
      <c r="BAJ46" s="23"/>
      <c r="BAK46" s="23"/>
      <c r="BAL46" s="23"/>
      <c r="BAM46" s="23"/>
      <c r="BAN46" s="23"/>
      <c r="BAO46" s="23"/>
      <c r="BAP46" s="23"/>
      <c r="BAQ46" s="23"/>
      <c r="BAR46" s="23"/>
      <c r="BAS46" s="23"/>
      <c r="BAT46" s="23"/>
      <c r="BAU46" s="23"/>
      <c r="BAV46" s="23"/>
      <c r="BAW46" s="23"/>
      <c r="BAX46" s="23"/>
      <c r="BAY46" s="23"/>
      <c r="BAZ46" s="23"/>
      <c r="BBA46" s="23"/>
      <c r="BBB46" s="23"/>
      <c r="BBC46" s="23"/>
      <c r="BBD46" s="23"/>
      <c r="BBE46" s="23"/>
      <c r="BBF46" s="23"/>
      <c r="BBG46" s="23"/>
      <c r="BBH46" s="23"/>
      <c r="BBI46" s="23"/>
      <c r="BBJ46" s="23"/>
      <c r="BBK46" s="23"/>
      <c r="BBL46" s="23"/>
      <c r="BBM46" s="23"/>
      <c r="BBN46" s="23"/>
      <c r="BBO46" s="23"/>
      <c r="BBP46" s="23"/>
      <c r="BBQ46" s="23"/>
      <c r="BBR46" s="23"/>
      <c r="BBS46" s="23"/>
      <c r="BBT46" s="23"/>
      <c r="BBU46" s="23"/>
      <c r="BBV46" s="23"/>
      <c r="BBW46" s="23"/>
      <c r="BBX46" s="23"/>
      <c r="BBY46" s="23"/>
      <c r="BBZ46" s="23"/>
      <c r="BCA46" s="23"/>
      <c r="BCB46" s="23"/>
      <c r="BCC46" s="23"/>
      <c r="BCD46" s="23"/>
      <c r="BCE46" s="23"/>
      <c r="BCF46" s="23"/>
      <c r="BCG46" s="23"/>
      <c r="BCH46" s="23"/>
      <c r="BCI46" s="23"/>
      <c r="BCJ46" s="23"/>
      <c r="BCK46" s="23"/>
      <c r="BCL46" s="23"/>
      <c r="BCM46" s="23"/>
      <c r="BCN46" s="23"/>
      <c r="BCO46" s="23"/>
      <c r="BCP46" s="23"/>
      <c r="BCQ46" s="23"/>
      <c r="BCR46" s="23"/>
      <c r="BCS46" s="23"/>
      <c r="BCT46" s="23"/>
      <c r="BCU46" s="23"/>
      <c r="BCV46" s="23"/>
      <c r="BCW46" s="23"/>
      <c r="BCX46" s="23"/>
      <c r="BCY46" s="23"/>
      <c r="BCZ46" s="23"/>
      <c r="BDA46" s="23"/>
      <c r="BDB46" s="23"/>
      <c r="BDC46" s="23"/>
      <c r="BDD46" s="23"/>
      <c r="BDE46" s="23"/>
      <c r="BDF46" s="23"/>
      <c r="BDG46" s="23"/>
      <c r="BDH46" s="23"/>
      <c r="BDI46" s="23"/>
      <c r="BDJ46" s="23"/>
      <c r="BDK46" s="23"/>
      <c r="BDL46" s="23"/>
      <c r="BDM46" s="23"/>
      <c r="BDN46" s="23"/>
      <c r="BDO46" s="23"/>
      <c r="BDP46" s="23"/>
      <c r="BDQ46" s="23"/>
      <c r="BDR46" s="23"/>
      <c r="BDS46" s="23"/>
      <c r="BDT46" s="23"/>
      <c r="BDU46" s="23"/>
      <c r="BDV46" s="23"/>
      <c r="BDW46" s="23"/>
      <c r="BDX46" s="23"/>
      <c r="BDY46" s="23"/>
      <c r="BDZ46" s="23"/>
      <c r="BEA46" s="23"/>
      <c r="BEB46" s="23"/>
      <c r="BEC46" s="23"/>
      <c r="BED46" s="23"/>
      <c r="BEE46" s="23"/>
      <c r="BEF46" s="23"/>
      <c r="BEG46" s="23"/>
      <c r="BEH46" s="23"/>
      <c r="BEI46" s="23"/>
      <c r="BEJ46" s="23"/>
      <c r="BEK46" s="23"/>
      <c r="BEL46" s="23"/>
      <c r="BEM46" s="23"/>
      <c r="BEN46" s="23"/>
      <c r="BEO46" s="23"/>
      <c r="BEP46" s="23"/>
      <c r="BEQ46" s="23"/>
      <c r="BER46" s="23"/>
      <c r="BES46" s="23"/>
      <c r="BET46" s="23"/>
      <c r="BEU46" s="23"/>
      <c r="BEV46" s="23"/>
      <c r="BEW46" s="23"/>
      <c r="BEX46" s="23"/>
      <c r="BEY46" s="23"/>
      <c r="BEZ46" s="23"/>
      <c r="BFA46" s="23"/>
      <c r="BFB46" s="23"/>
      <c r="BFC46" s="23"/>
      <c r="BFD46" s="23"/>
      <c r="BFE46" s="23"/>
      <c r="BFF46" s="23"/>
      <c r="BFG46" s="23"/>
      <c r="BFH46" s="23"/>
      <c r="BFI46" s="23"/>
      <c r="BFJ46" s="23"/>
      <c r="BFK46" s="23"/>
      <c r="BFL46" s="23"/>
      <c r="BFM46" s="23"/>
      <c r="BFN46" s="23"/>
      <c r="BFO46" s="23"/>
      <c r="BFP46" s="23"/>
      <c r="BFQ46" s="23"/>
      <c r="BFR46" s="23"/>
      <c r="BFS46" s="23"/>
      <c r="BFT46" s="23"/>
      <c r="BFU46" s="23"/>
      <c r="BFV46" s="23"/>
      <c r="BFW46" s="23"/>
      <c r="BFX46" s="23"/>
      <c r="BFY46" s="23"/>
      <c r="BFZ46" s="23"/>
      <c r="BGA46" s="23"/>
      <c r="BGB46" s="23"/>
      <c r="BGC46" s="23"/>
      <c r="BGD46" s="23"/>
      <c r="BGE46" s="23"/>
      <c r="BGF46" s="23"/>
      <c r="BGG46" s="23"/>
      <c r="BGH46" s="23"/>
      <c r="BGI46" s="23"/>
      <c r="BGJ46" s="23"/>
      <c r="BGK46" s="23"/>
      <c r="BGL46" s="23"/>
      <c r="BGM46" s="23"/>
      <c r="BGN46" s="23"/>
      <c r="BGO46" s="23"/>
      <c r="BGP46" s="23"/>
      <c r="BGQ46" s="23"/>
      <c r="BGR46" s="23"/>
      <c r="BGS46" s="23"/>
      <c r="BGT46" s="23"/>
      <c r="BGU46" s="23"/>
      <c r="BGV46" s="23"/>
      <c r="BGW46" s="23"/>
      <c r="BGX46" s="23"/>
      <c r="BGY46" s="23"/>
      <c r="BGZ46" s="23"/>
      <c r="BHA46" s="23"/>
      <c r="BHB46" s="23"/>
      <c r="BHC46" s="23"/>
      <c r="BHD46" s="23"/>
      <c r="BHE46" s="23"/>
      <c r="BHF46" s="23"/>
      <c r="BHG46" s="23"/>
      <c r="BHH46" s="23"/>
      <c r="BHI46" s="23"/>
      <c r="BHJ46" s="23"/>
      <c r="BHK46" s="23"/>
      <c r="BHL46" s="23"/>
      <c r="BHM46" s="23"/>
      <c r="BHN46" s="23"/>
      <c r="BHO46" s="23"/>
      <c r="BHP46" s="23"/>
      <c r="BHQ46" s="23"/>
      <c r="BHR46" s="23"/>
      <c r="BHS46" s="23"/>
      <c r="BHT46" s="23"/>
      <c r="BHU46" s="23"/>
      <c r="BHV46" s="23"/>
      <c r="BHW46" s="23"/>
      <c r="BHX46" s="23"/>
      <c r="BHY46" s="23"/>
      <c r="BHZ46" s="23"/>
      <c r="BIA46" s="23"/>
      <c r="BIB46" s="23"/>
      <c r="BIC46" s="23"/>
      <c r="BID46" s="23"/>
      <c r="BIE46" s="23"/>
      <c r="BIF46" s="23"/>
      <c r="BIG46" s="23"/>
      <c r="BIH46" s="23"/>
      <c r="BII46" s="23"/>
      <c r="BIJ46" s="23"/>
      <c r="BIK46" s="23"/>
      <c r="BIL46" s="23"/>
      <c r="BIM46" s="23"/>
      <c r="BIN46" s="23"/>
      <c r="BIO46" s="23"/>
      <c r="BIP46" s="23"/>
      <c r="BIQ46" s="23"/>
      <c r="BIR46" s="23"/>
      <c r="BIS46" s="23"/>
      <c r="BIT46" s="23"/>
      <c r="BIU46" s="23"/>
      <c r="BIV46" s="23"/>
      <c r="BIW46" s="23"/>
      <c r="BIX46" s="23"/>
      <c r="BIY46" s="23"/>
      <c r="BIZ46" s="23"/>
      <c r="BJA46" s="23"/>
      <c r="BJB46" s="23"/>
      <c r="BJC46" s="23"/>
      <c r="BJD46" s="23"/>
      <c r="BJE46" s="23"/>
      <c r="BJF46" s="23"/>
      <c r="BJG46" s="23"/>
      <c r="BJH46" s="23"/>
      <c r="BJI46" s="23"/>
      <c r="BJJ46" s="23"/>
      <c r="BJK46" s="23"/>
      <c r="BJL46" s="23"/>
      <c r="BJM46" s="23"/>
      <c r="BJN46" s="23"/>
      <c r="BJO46" s="23"/>
      <c r="BJP46" s="23"/>
      <c r="BJQ46" s="23"/>
      <c r="BJR46" s="23"/>
      <c r="BJS46" s="23"/>
      <c r="BJT46" s="23"/>
      <c r="BJU46" s="23"/>
      <c r="BJV46" s="23"/>
      <c r="BJW46" s="23"/>
      <c r="BJX46" s="23"/>
      <c r="BJY46" s="23"/>
      <c r="BJZ46" s="23"/>
      <c r="BKA46" s="23"/>
      <c r="BKB46" s="23"/>
      <c r="BKC46" s="23"/>
      <c r="BKD46" s="23"/>
      <c r="BKE46" s="23"/>
      <c r="BKF46" s="23"/>
      <c r="BKG46" s="23"/>
      <c r="BKH46" s="23"/>
      <c r="BKI46" s="23"/>
      <c r="BKJ46" s="23"/>
      <c r="BKK46" s="23"/>
      <c r="BKL46" s="23"/>
      <c r="BKM46" s="23"/>
      <c r="BKN46" s="23"/>
      <c r="BKO46" s="23"/>
      <c r="BKP46" s="23"/>
      <c r="BKQ46" s="23"/>
      <c r="BKR46" s="23"/>
      <c r="BKS46" s="23"/>
      <c r="BKT46" s="23"/>
      <c r="BKU46" s="23"/>
      <c r="BKV46" s="23"/>
      <c r="BKW46" s="23"/>
      <c r="BKX46" s="23"/>
      <c r="BKY46" s="23"/>
      <c r="BKZ46" s="23"/>
      <c r="BLA46" s="23"/>
      <c r="BLB46" s="23"/>
      <c r="BLC46" s="23"/>
      <c r="BLD46" s="23"/>
      <c r="BLE46" s="23"/>
      <c r="BLF46" s="23"/>
      <c r="BLG46" s="23"/>
      <c r="BLH46" s="23"/>
      <c r="BLI46" s="23"/>
      <c r="BLJ46" s="23"/>
      <c r="BLK46" s="23"/>
      <c r="BLL46" s="23"/>
      <c r="BLM46" s="23"/>
      <c r="BLN46" s="23"/>
      <c r="BLO46" s="23"/>
      <c r="BLP46" s="23"/>
      <c r="BLQ46" s="23"/>
      <c r="BLR46" s="23"/>
      <c r="BLS46" s="23"/>
      <c r="BLT46" s="23"/>
      <c r="BLU46" s="23"/>
      <c r="BLV46" s="23"/>
      <c r="BLW46" s="23"/>
      <c r="BLX46" s="23"/>
      <c r="BLY46" s="23"/>
      <c r="BLZ46" s="23"/>
      <c r="BMA46" s="23"/>
      <c r="BMB46" s="23"/>
      <c r="BMC46" s="23"/>
      <c r="BMD46" s="23"/>
      <c r="BME46" s="23"/>
      <c r="BMF46" s="23"/>
      <c r="BMG46" s="23"/>
      <c r="BMH46" s="23"/>
      <c r="BMI46" s="23"/>
      <c r="BMJ46" s="23"/>
      <c r="BMK46" s="23"/>
      <c r="BML46" s="23"/>
      <c r="BMM46" s="23"/>
      <c r="BMN46" s="23"/>
      <c r="BMO46" s="23"/>
      <c r="BMP46" s="23"/>
      <c r="BMQ46" s="23"/>
      <c r="BMR46" s="23"/>
      <c r="BMS46" s="23"/>
      <c r="BMT46" s="23"/>
      <c r="BMU46" s="23"/>
      <c r="BMV46" s="23"/>
      <c r="BMW46" s="23"/>
      <c r="BMX46" s="23"/>
      <c r="BMY46" s="23"/>
      <c r="BMZ46" s="23"/>
      <c r="BNA46" s="23"/>
      <c r="BNB46" s="23"/>
      <c r="BNC46" s="23"/>
      <c r="BND46" s="23"/>
      <c r="BNE46" s="23"/>
      <c r="BNF46" s="23"/>
      <c r="BNG46" s="23"/>
      <c r="BNH46" s="23"/>
      <c r="BNI46" s="23"/>
      <c r="BNJ46" s="23"/>
      <c r="BNK46" s="23"/>
      <c r="BNL46" s="23"/>
      <c r="BNM46" s="23"/>
      <c r="BNN46" s="23"/>
      <c r="BNO46" s="23"/>
      <c r="BNP46" s="23"/>
      <c r="BNQ46" s="23"/>
      <c r="BNR46" s="23"/>
      <c r="BNS46" s="23"/>
      <c r="BNT46" s="23"/>
      <c r="BNU46" s="23"/>
      <c r="BNV46" s="23"/>
      <c r="BNW46" s="23"/>
      <c r="BNX46" s="23"/>
      <c r="BNY46" s="23"/>
      <c r="BNZ46" s="23"/>
      <c r="BOA46" s="23"/>
      <c r="BOB46" s="23"/>
      <c r="BOC46" s="23"/>
      <c r="BOD46" s="23"/>
      <c r="BOE46" s="23"/>
      <c r="BOF46" s="23"/>
      <c r="BOG46" s="23"/>
      <c r="BOH46" s="23"/>
      <c r="BOI46" s="23"/>
      <c r="BOJ46" s="23"/>
      <c r="BOK46" s="23"/>
      <c r="BOL46" s="23"/>
      <c r="BOM46" s="23"/>
      <c r="BON46" s="23"/>
      <c r="BOO46" s="23"/>
      <c r="BOP46" s="23"/>
      <c r="BOQ46" s="23"/>
      <c r="BOR46" s="23"/>
      <c r="BOS46" s="23"/>
      <c r="BOT46" s="23"/>
      <c r="BOU46" s="23"/>
      <c r="BOV46" s="23"/>
      <c r="BOW46" s="23"/>
      <c r="BOX46" s="23"/>
      <c r="BOY46" s="23"/>
      <c r="BOZ46" s="23"/>
      <c r="BPA46" s="23"/>
      <c r="BPB46" s="23"/>
      <c r="BPC46" s="23"/>
      <c r="BPD46" s="23"/>
      <c r="BPE46" s="23"/>
      <c r="BPF46" s="23"/>
      <c r="BPG46" s="23"/>
      <c r="BPH46" s="23"/>
      <c r="BPI46" s="23"/>
      <c r="BPJ46" s="23"/>
      <c r="BPK46" s="23"/>
      <c r="BPL46" s="23"/>
      <c r="BPM46" s="23"/>
      <c r="BPN46" s="23"/>
      <c r="BPO46" s="23"/>
      <c r="BPP46" s="23"/>
      <c r="BPQ46" s="23"/>
      <c r="BPR46" s="23"/>
      <c r="BPS46" s="23"/>
      <c r="BPT46" s="23"/>
      <c r="BPU46" s="23"/>
      <c r="BPV46" s="23"/>
      <c r="BPW46" s="23"/>
      <c r="BPX46" s="23"/>
      <c r="BPY46" s="23"/>
      <c r="BPZ46" s="23"/>
      <c r="BQA46" s="23"/>
      <c r="BQB46" s="23"/>
      <c r="BQC46" s="23"/>
      <c r="BQD46" s="23"/>
      <c r="BQE46" s="23"/>
      <c r="BQF46" s="23"/>
      <c r="BQG46" s="23"/>
      <c r="BQH46" s="23"/>
      <c r="BQI46" s="23"/>
      <c r="BQJ46" s="23"/>
      <c r="BQK46" s="23"/>
      <c r="BQL46" s="23"/>
      <c r="BQM46" s="23"/>
      <c r="BQN46" s="23"/>
      <c r="BQO46" s="23"/>
      <c r="BQP46" s="23"/>
      <c r="BQQ46" s="23"/>
      <c r="BQR46" s="23"/>
      <c r="BQS46" s="23"/>
      <c r="BQT46" s="23"/>
      <c r="BQU46" s="23"/>
      <c r="BQV46" s="23"/>
      <c r="BQW46" s="23"/>
      <c r="BQX46" s="23"/>
      <c r="BQY46" s="23"/>
      <c r="BQZ46" s="23"/>
      <c r="BRA46" s="23"/>
      <c r="BRB46" s="23"/>
      <c r="BRC46" s="23"/>
      <c r="BRD46" s="23"/>
      <c r="BRE46" s="23"/>
      <c r="BRF46" s="23"/>
      <c r="BRG46" s="23"/>
      <c r="BRH46" s="23"/>
      <c r="BRI46" s="23"/>
      <c r="BRJ46" s="23"/>
      <c r="BRK46" s="23"/>
      <c r="BRL46" s="23"/>
      <c r="BRM46" s="23"/>
      <c r="BRN46" s="23"/>
      <c r="BRO46" s="23"/>
      <c r="BRP46" s="23"/>
      <c r="BRQ46" s="23"/>
      <c r="BRR46" s="23"/>
      <c r="BRS46" s="23"/>
      <c r="BRT46" s="23"/>
      <c r="BRU46" s="23"/>
      <c r="BRV46" s="23"/>
      <c r="BRW46" s="23"/>
      <c r="BRX46" s="23"/>
      <c r="BRY46" s="23"/>
      <c r="BRZ46" s="23"/>
      <c r="BSA46" s="23"/>
      <c r="BSB46" s="23"/>
      <c r="BSC46" s="23"/>
      <c r="BSD46" s="23"/>
      <c r="BSE46" s="23"/>
      <c r="BSF46" s="23"/>
      <c r="BSG46" s="23"/>
      <c r="BSH46" s="23"/>
      <c r="BSI46" s="23"/>
      <c r="BSJ46" s="23"/>
      <c r="BSK46" s="23"/>
      <c r="BSL46" s="23"/>
      <c r="BSM46" s="23"/>
      <c r="BSN46" s="23"/>
      <c r="BSO46" s="23"/>
      <c r="BSP46" s="23"/>
      <c r="BSQ46" s="23"/>
      <c r="BSR46" s="23"/>
      <c r="BSS46" s="23"/>
      <c r="BST46" s="23"/>
      <c r="BSU46" s="23"/>
      <c r="BSV46" s="23"/>
      <c r="BSW46" s="23"/>
      <c r="BSX46" s="23"/>
      <c r="BSY46" s="23"/>
      <c r="BSZ46" s="23"/>
      <c r="BTA46" s="23"/>
      <c r="BTB46" s="23"/>
      <c r="BTC46" s="23"/>
      <c r="BTD46" s="23"/>
      <c r="BTE46" s="23"/>
      <c r="BTF46" s="23"/>
      <c r="BTG46" s="23"/>
      <c r="BTH46" s="23"/>
      <c r="BTI46" s="23"/>
      <c r="BTJ46" s="23"/>
      <c r="BTK46" s="23"/>
      <c r="BTL46" s="23"/>
      <c r="BTM46" s="23"/>
      <c r="BTN46" s="23"/>
      <c r="BTO46" s="23"/>
      <c r="BTP46" s="23"/>
      <c r="BTQ46" s="23"/>
      <c r="BTR46" s="23"/>
      <c r="BTS46" s="23"/>
      <c r="BTT46" s="23"/>
      <c r="BTU46" s="23"/>
      <c r="BTV46" s="23"/>
      <c r="BTW46" s="23"/>
      <c r="BTX46" s="23"/>
      <c r="BTY46" s="23"/>
      <c r="BTZ46" s="23"/>
      <c r="BUA46" s="23"/>
      <c r="BUB46" s="23"/>
      <c r="BUC46" s="23"/>
      <c r="BUD46" s="23"/>
      <c r="BUE46" s="23"/>
      <c r="BUF46" s="23"/>
      <c r="BUG46" s="23"/>
      <c r="BUH46" s="23"/>
      <c r="BUI46" s="23"/>
      <c r="BUJ46" s="23"/>
      <c r="BUK46" s="23"/>
      <c r="BUL46" s="23"/>
      <c r="BUM46" s="23"/>
      <c r="BUN46" s="23"/>
      <c r="BUO46" s="23"/>
      <c r="BUP46" s="23"/>
      <c r="BUQ46" s="23"/>
      <c r="BUR46" s="23"/>
      <c r="BUS46" s="23"/>
      <c r="BUT46" s="23"/>
      <c r="BUU46" s="23"/>
      <c r="BUV46" s="23"/>
      <c r="BUW46" s="23"/>
      <c r="BUX46" s="23"/>
      <c r="BUY46" s="23"/>
      <c r="BUZ46" s="23"/>
      <c r="BVA46" s="23"/>
      <c r="BVB46" s="23"/>
      <c r="BVC46" s="23"/>
      <c r="BVD46" s="23"/>
      <c r="BVE46" s="23"/>
      <c r="BVF46" s="23"/>
      <c r="BVG46" s="23"/>
      <c r="BVH46" s="23"/>
      <c r="BVI46" s="23"/>
      <c r="BVJ46" s="23"/>
      <c r="BVK46" s="23"/>
      <c r="BVL46" s="23"/>
      <c r="BVM46" s="23"/>
      <c r="BVN46" s="23"/>
      <c r="BVO46" s="23"/>
      <c r="BVP46" s="23"/>
      <c r="BVQ46" s="23"/>
      <c r="BVR46" s="23"/>
      <c r="BVS46" s="23"/>
      <c r="BVT46" s="23"/>
      <c r="BVU46" s="23"/>
      <c r="BVV46" s="23"/>
      <c r="BVW46" s="23"/>
      <c r="BVX46" s="23"/>
      <c r="BVY46" s="23"/>
      <c r="BVZ46" s="23"/>
      <c r="BWA46" s="23"/>
      <c r="BWB46" s="23"/>
      <c r="BWC46" s="23"/>
      <c r="BWD46" s="23"/>
      <c r="BWE46" s="23"/>
      <c r="BWF46" s="23"/>
      <c r="BWG46" s="23"/>
      <c r="BWH46" s="23"/>
      <c r="BWI46" s="23"/>
      <c r="BWJ46" s="23"/>
      <c r="BWK46" s="23"/>
      <c r="BWL46" s="23"/>
      <c r="BWM46" s="23"/>
      <c r="BWN46" s="23"/>
      <c r="BWO46" s="23"/>
      <c r="BWP46" s="23"/>
      <c r="BWQ46" s="23"/>
      <c r="BWR46" s="23"/>
      <c r="BWS46" s="23"/>
      <c r="BWT46" s="23"/>
      <c r="BWU46" s="23"/>
      <c r="BWV46" s="23"/>
      <c r="BWW46" s="23"/>
      <c r="BWX46" s="23"/>
      <c r="BWY46" s="23"/>
      <c r="BWZ46" s="23"/>
      <c r="BXA46" s="23"/>
      <c r="BXB46" s="23"/>
      <c r="BXC46" s="23"/>
      <c r="BXD46" s="23"/>
      <c r="BXE46" s="23"/>
      <c r="BXF46" s="23"/>
      <c r="BXG46" s="23"/>
      <c r="BXH46" s="23"/>
      <c r="BXI46" s="23"/>
      <c r="BXJ46" s="23"/>
      <c r="BXK46" s="23"/>
      <c r="BXL46" s="23"/>
      <c r="BXM46" s="23"/>
      <c r="BXN46" s="23"/>
      <c r="BXO46" s="23"/>
      <c r="BXP46" s="23"/>
      <c r="BXQ46" s="23"/>
      <c r="BXR46" s="23"/>
      <c r="BXS46" s="23"/>
      <c r="BXT46" s="23"/>
      <c r="BXU46" s="23"/>
      <c r="BXV46" s="23"/>
      <c r="BXW46" s="23"/>
      <c r="BXX46" s="23"/>
      <c r="BXY46" s="23"/>
      <c r="BXZ46" s="23"/>
      <c r="BYA46" s="23"/>
      <c r="BYB46" s="23"/>
      <c r="BYC46" s="23"/>
      <c r="BYD46" s="23"/>
      <c r="BYE46" s="23"/>
      <c r="BYF46" s="23"/>
      <c r="BYG46" s="23"/>
      <c r="BYH46" s="23"/>
      <c r="BYI46" s="23"/>
      <c r="BYJ46" s="23"/>
      <c r="BYK46" s="23"/>
      <c r="BYL46" s="23"/>
      <c r="BYM46" s="23"/>
      <c r="BYN46" s="23"/>
      <c r="BYO46" s="23"/>
      <c r="BYP46" s="23"/>
      <c r="BYQ46" s="23"/>
      <c r="BYR46" s="23"/>
      <c r="BYS46" s="23"/>
      <c r="BYT46" s="23"/>
      <c r="BYU46" s="23"/>
      <c r="BYV46" s="23"/>
      <c r="BYW46" s="23"/>
      <c r="BYX46" s="23"/>
      <c r="BYY46" s="23"/>
      <c r="BYZ46" s="23"/>
      <c r="BZA46" s="23"/>
      <c r="BZB46" s="23"/>
      <c r="BZC46" s="23"/>
      <c r="BZD46" s="23"/>
      <c r="BZE46" s="23"/>
      <c r="BZF46" s="23"/>
      <c r="BZG46" s="23"/>
      <c r="BZH46" s="23"/>
      <c r="BZI46" s="23"/>
      <c r="BZJ46" s="23"/>
      <c r="BZK46" s="23"/>
      <c r="BZL46" s="23"/>
      <c r="BZM46" s="23"/>
      <c r="BZN46" s="23"/>
      <c r="BZO46" s="23"/>
      <c r="BZP46" s="23"/>
      <c r="BZQ46" s="23"/>
      <c r="BZR46" s="23"/>
      <c r="BZS46" s="23"/>
      <c r="BZT46" s="23"/>
      <c r="BZU46" s="23"/>
      <c r="BZV46" s="23"/>
      <c r="BZW46" s="23"/>
      <c r="BZX46" s="23"/>
      <c r="BZY46" s="23"/>
      <c r="BZZ46" s="23"/>
      <c r="CAA46" s="23"/>
      <c r="CAB46" s="23"/>
      <c r="CAC46" s="23"/>
      <c r="CAD46" s="23"/>
      <c r="CAE46" s="23"/>
      <c r="CAF46" s="23"/>
      <c r="CAG46" s="23"/>
      <c r="CAH46" s="23"/>
      <c r="CAI46" s="23"/>
      <c r="CAJ46" s="23"/>
      <c r="CAK46" s="23"/>
      <c r="CAL46" s="23"/>
      <c r="CAM46" s="23"/>
      <c r="CAN46" s="23"/>
      <c r="CAO46" s="23"/>
      <c r="CAP46" s="23"/>
      <c r="CAQ46" s="23"/>
      <c r="CAR46" s="23"/>
      <c r="CAS46" s="23"/>
      <c r="CAT46" s="23"/>
      <c r="CAU46" s="23"/>
      <c r="CAV46" s="23"/>
      <c r="CAW46" s="23"/>
      <c r="CAX46" s="23"/>
      <c r="CAY46" s="23"/>
      <c r="CAZ46" s="23"/>
      <c r="CBA46" s="23"/>
      <c r="CBB46" s="23"/>
      <c r="CBC46" s="23"/>
      <c r="CBD46" s="23"/>
      <c r="CBE46" s="23"/>
      <c r="CBF46" s="23"/>
      <c r="CBG46" s="23"/>
      <c r="CBH46" s="23"/>
      <c r="CBI46" s="23"/>
      <c r="CBJ46" s="23"/>
      <c r="CBK46" s="23"/>
      <c r="CBL46" s="23"/>
      <c r="CBM46" s="23"/>
      <c r="CBN46" s="23"/>
      <c r="CBO46" s="23"/>
      <c r="CBP46" s="23"/>
      <c r="CBQ46" s="23"/>
      <c r="CBR46" s="23"/>
      <c r="CBS46" s="23"/>
      <c r="CBT46" s="23"/>
      <c r="CBU46" s="23"/>
      <c r="CBV46" s="23"/>
      <c r="CBW46" s="23"/>
      <c r="CBX46" s="23"/>
      <c r="CBY46" s="23"/>
      <c r="CBZ46" s="23"/>
      <c r="CCA46" s="23"/>
      <c r="CCB46" s="23"/>
      <c r="CCC46" s="23"/>
      <c r="CCD46" s="23"/>
      <c r="CCE46" s="23"/>
      <c r="CCF46" s="23"/>
      <c r="CCG46" s="23"/>
      <c r="CCH46" s="23"/>
      <c r="CCI46" s="23"/>
      <c r="CCJ46" s="23"/>
      <c r="CCK46" s="23"/>
      <c r="CCL46" s="23"/>
      <c r="CCM46" s="23"/>
      <c r="CCN46" s="23"/>
      <c r="CCO46" s="23"/>
      <c r="CCP46" s="23"/>
      <c r="CCQ46" s="23"/>
      <c r="CCR46" s="23"/>
      <c r="CCS46" s="23"/>
      <c r="CCT46" s="23"/>
      <c r="CCU46" s="23"/>
      <c r="CCV46" s="23"/>
      <c r="CCW46" s="23"/>
      <c r="CCX46" s="23"/>
      <c r="CCY46" s="23"/>
      <c r="CCZ46" s="23"/>
      <c r="CDA46" s="23"/>
      <c r="CDB46" s="23"/>
      <c r="CDC46" s="23"/>
      <c r="CDD46" s="23"/>
      <c r="CDE46" s="23"/>
      <c r="CDF46" s="23"/>
      <c r="CDG46" s="23"/>
      <c r="CDH46" s="23"/>
      <c r="CDI46" s="23"/>
      <c r="CDJ46" s="23"/>
      <c r="CDK46" s="23"/>
      <c r="CDL46" s="23"/>
      <c r="CDM46" s="23"/>
      <c r="CDN46" s="23"/>
      <c r="CDO46" s="23"/>
      <c r="CDP46" s="23"/>
      <c r="CDQ46" s="23"/>
      <c r="CDR46" s="23"/>
      <c r="CDS46" s="23"/>
      <c r="CDT46" s="23"/>
      <c r="CDU46" s="23"/>
      <c r="CDV46" s="23"/>
      <c r="CDW46" s="23"/>
      <c r="CDX46" s="23"/>
      <c r="CDY46" s="23"/>
      <c r="CDZ46" s="23"/>
      <c r="CEA46" s="23"/>
      <c r="CEB46" s="23"/>
      <c r="CEC46" s="23"/>
      <c r="CED46" s="23"/>
      <c r="CEE46" s="23"/>
      <c r="CEF46" s="23"/>
      <c r="CEG46" s="23"/>
      <c r="CEH46" s="23"/>
      <c r="CEI46" s="23"/>
      <c r="CEJ46" s="23"/>
      <c r="CEK46" s="23"/>
      <c r="CEL46" s="23"/>
      <c r="CEM46" s="23"/>
      <c r="CEN46" s="23"/>
      <c r="CEO46" s="23"/>
      <c r="CEP46" s="23"/>
      <c r="CEQ46" s="23"/>
      <c r="CER46" s="23"/>
      <c r="CES46" s="23"/>
      <c r="CET46" s="23"/>
      <c r="CEU46" s="23"/>
      <c r="CEV46" s="23"/>
      <c r="CEW46" s="23"/>
      <c r="CEX46" s="23"/>
      <c r="CEY46" s="23"/>
      <c r="CEZ46" s="23"/>
      <c r="CFA46" s="23"/>
      <c r="CFB46" s="23"/>
      <c r="CFC46" s="23"/>
      <c r="CFD46" s="23"/>
      <c r="CFE46" s="23"/>
      <c r="CFF46" s="23"/>
      <c r="CFG46" s="23"/>
      <c r="CFH46" s="23"/>
      <c r="CFI46" s="23"/>
      <c r="CFJ46" s="23"/>
      <c r="CFK46" s="23"/>
      <c r="CFL46" s="23"/>
      <c r="CFM46" s="23"/>
      <c r="CFN46" s="23"/>
      <c r="CFO46" s="23"/>
      <c r="CFP46" s="23"/>
      <c r="CFQ46" s="23"/>
      <c r="CFR46" s="23"/>
      <c r="CFS46" s="23"/>
      <c r="CFT46" s="23"/>
      <c r="CFU46" s="23"/>
      <c r="CFV46" s="23"/>
      <c r="CFW46" s="23"/>
      <c r="CFX46" s="23"/>
      <c r="CFY46" s="23"/>
      <c r="CFZ46" s="23"/>
      <c r="CGA46" s="23"/>
      <c r="CGB46" s="23"/>
      <c r="CGC46" s="23"/>
      <c r="CGD46" s="23"/>
      <c r="CGE46" s="23"/>
      <c r="CGF46" s="23"/>
      <c r="CGG46" s="23"/>
      <c r="CGH46" s="23"/>
      <c r="CGI46" s="23"/>
      <c r="CGJ46" s="23"/>
      <c r="CGK46" s="23"/>
      <c r="CGL46" s="23"/>
      <c r="CGM46" s="23"/>
      <c r="CGN46" s="23"/>
      <c r="CGO46" s="23"/>
      <c r="CGP46" s="23"/>
      <c r="CGQ46" s="23"/>
      <c r="CGR46" s="23"/>
      <c r="CGS46" s="23"/>
      <c r="CGT46" s="23"/>
      <c r="CGU46" s="23"/>
      <c r="CGV46" s="23"/>
      <c r="CGW46" s="23"/>
      <c r="CGX46" s="23"/>
      <c r="CGY46" s="23"/>
      <c r="CGZ46" s="23"/>
      <c r="CHA46" s="23"/>
      <c r="CHB46" s="23"/>
      <c r="CHC46" s="23"/>
      <c r="CHD46" s="23"/>
      <c r="CHE46" s="23"/>
      <c r="CHF46" s="23"/>
      <c r="CHG46" s="23"/>
      <c r="CHH46" s="23"/>
      <c r="CHI46" s="23"/>
      <c r="CHJ46" s="23"/>
      <c r="CHK46" s="23"/>
      <c r="CHL46" s="23"/>
      <c r="CHM46" s="23"/>
      <c r="CHN46" s="23"/>
      <c r="CHO46" s="23"/>
      <c r="CHP46" s="23"/>
      <c r="CHQ46" s="23"/>
      <c r="CHR46" s="23"/>
      <c r="CHS46" s="23"/>
      <c r="CHT46" s="23"/>
      <c r="CHU46" s="23"/>
      <c r="CHV46" s="23"/>
      <c r="CHW46" s="23"/>
      <c r="CHX46" s="23"/>
      <c r="CHY46" s="23"/>
      <c r="CHZ46" s="23"/>
      <c r="CIA46" s="23"/>
      <c r="CIB46" s="23"/>
      <c r="CIC46" s="23"/>
      <c r="CID46" s="23"/>
      <c r="CIE46" s="23"/>
      <c r="CIF46" s="23"/>
      <c r="CIG46" s="23"/>
      <c r="CIH46" s="23"/>
      <c r="CII46" s="23"/>
      <c r="CIJ46" s="23"/>
      <c r="CIK46" s="23"/>
      <c r="CIL46" s="23"/>
      <c r="CIM46" s="23"/>
      <c r="CIN46" s="23"/>
      <c r="CIO46" s="23"/>
      <c r="CIP46" s="23"/>
      <c r="CIQ46" s="23"/>
      <c r="CIR46" s="23"/>
      <c r="CIS46" s="23"/>
      <c r="CIT46" s="23"/>
      <c r="CIU46" s="23"/>
      <c r="CIV46" s="23"/>
      <c r="CIW46" s="23"/>
      <c r="CIX46" s="23"/>
      <c r="CIY46" s="23"/>
      <c r="CIZ46" s="23"/>
      <c r="CJA46" s="23"/>
      <c r="CJB46" s="23"/>
      <c r="CJC46" s="23"/>
      <c r="CJD46" s="23"/>
      <c r="CJE46" s="23"/>
      <c r="CJF46" s="23"/>
      <c r="CJG46" s="23"/>
      <c r="CJH46" s="23"/>
      <c r="CJI46" s="23"/>
      <c r="CJJ46" s="23"/>
      <c r="CJK46" s="23"/>
      <c r="CJL46" s="23"/>
      <c r="CJM46" s="23"/>
      <c r="CJN46" s="23"/>
      <c r="CJO46" s="23"/>
      <c r="CJP46" s="23"/>
      <c r="CJQ46" s="23"/>
      <c r="CJR46" s="23"/>
      <c r="CJS46" s="23"/>
      <c r="CJT46" s="23"/>
      <c r="CJU46" s="23"/>
      <c r="CJV46" s="23"/>
      <c r="CJW46" s="23"/>
      <c r="CJX46" s="23"/>
      <c r="CJY46" s="23"/>
      <c r="CJZ46" s="23"/>
      <c r="CKA46" s="23"/>
      <c r="CKB46" s="23"/>
      <c r="CKC46" s="23"/>
      <c r="CKD46" s="23"/>
      <c r="CKE46" s="23"/>
      <c r="CKF46" s="23"/>
      <c r="CKG46" s="23"/>
      <c r="CKH46" s="23"/>
      <c r="CKI46" s="23"/>
      <c r="CKJ46" s="23"/>
      <c r="CKK46" s="23"/>
      <c r="CKL46" s="23"/>
      <c r="CKM46" s="23"/>
      <c r="CKN46" s="23"/>
      <c r="CKO46" s="23"/>
      <c r="CKP46" s="23"/>
      <c r="CKQ46" s="23"/>
      <c r="CKR46" s="23"/>
      <c r="CKS46" s="23"/>
      <c r="CKT46" s="23"/>
      <c r="CKU46" s="23"/>
      <c r="CKV46" s="23"/>
      <c r="CKW46" s="23"/>
      <c r="CKX46" s="23"/>
      <c r="CKY46" s="23"/>
      <c r="CKZ46" s="23"/>
      <c r="CLA46" s="23"/>
      <c r="CLB46" s="23"/>
      <c r="CLC46" s="23"/>
      <c r="CLD46" s="23"/>
      <c r="CLE46" s="23"/>
      <c r="CLF46" s="23"/>
      <c r="CLG46" s="23"/>
      <c r="CLH46" s="23"/>
      <c r="CLI46" s="23"/>
      <c r="CLJ46" s="23"/>
      <c r="CLK46" s="23"/>
      <c r="CLL46" s="23"/>
      <c r="CLM46" s="23"/>
      <c r="CLN46" s="23"/>
      <c r="CLO46" s="23"/>
      <c r="CLP46" s="23"/>
      <c r="CLQ46" s="23"/>
      <c r="CLR46" s="23"/>
      <c r="CLS46" s="23"/>
      <c r="CLT46" s="23"/>
      <c r="CLU46" s="23"/>
      <c r="CLV46" s="23"/>
      <c r="CLW46" s="23"/>
      <c r="CLX46" s="23"/>
      <c r="CLY46" s="23"/>
      <c r="CLZ46" s="23"/>
      <c r="CMA46" s="23"/>
      <c r="CMB46" s="23"/>
      <c r="CMC46" s="23"/>
      <c r="CMD46" s="23"/>
      <c r="CME46" s="23"/>
      <c r="CMF46" s="23"/>
      <c r="CMG46" s="23"/>
      <c r="CMH46" s="23"/>
      <c r="CMI46" s="23"/>
      <c r="CMJ46" s="23"/>
      <c r="CMK46" s="23"/>
      <c r="CML46" s="23"/>
      <c r="CMM46" s="23"/>
      <c r="CMN46" s="23"/>
      <c r="CMO46" s="23"/>
      <c r="CMP46" s="23"/>
      <c r="CMQ46" s="23"/>
      <c r="CMR46" s="23"/>
      <c r="CMS46" s="23"/>
      <c r="CMT46" s="23"/>
      <c r="CMU46" s="23"/>
      <c r="CMV46" s="23"/>
      <c r="CMW46" s="23"/>
      <c r="CMX46" s="23"/>
      <c r="CMY46" s="23"/>
      <c r="CMZ46" s="23"/>
      <c r="CNA46" s="23"/>
      <c r="CNB46" s="23"/>
      <c r="CNC46" s="23"/>
      <c r="CND46" s="23"/>
      <c r="CNE46" s="23"/>
      <c r="CNF46" s="23"/>
      <c r="CNG46" s="23"/>
      <c r="CNH46" s="23"/>
      <c r="CNI46" s="23"/>
      <c r="CNJ46" s="23"/>
      <c r="CNK46" s="23"/>
      <c r="CNL46" s="23"/>
      <c r="CNM46" s="23"/>
      <c r="CNN46" s="23"/>
      <c r="CNO46" s="23"/>
      <c r="CNP46" s="23"/>
      <c r="CNQ46" s="23"/>
      <c r="CNR46" s="23"/>
      <c r="CNS46" s="23"/>
      <c r="CNT46" s="23"/>
      <c r="CNU46" s="23"/>
      <c r="CNV46" s="23"/>
      <c r="CNW46" s="23"/>
      <c r="CNX46" s="23"/>
      <c r="CNY46" s="23"/>
      <c r="CNZ46" s="23"/>
      <c r="COA46" s="23"/>
      <c r="COB46" s="23"/>
      <c r="COC46" s="23"/>
      <c r="COD46" s="23"/>
      <c r="COE46" s="23"/>
      <c r="COF46" s="23"/>
      <c r="COG46" s="23"/>
      <c r="COH46" s="23"/>
      <c r="COI46" s="23"/>
      <c r="COJ46" s="23"/>
      <c r="COK46" s="23"/>
      <c r="COL46" s="23"/>
      <c r="COM46" s="23"/>
      <c r="CON46" s="23"/>
      <c r="COO46" s="23"/>
      <c r="COP46" s="23"/>
      <c r="COQ46" s="23"/>
      <c r="COR46" s="23"/>
      <c r="COS46" s="23"/>
      <c r="COT46" s="23"/>
      <c r="COU46" s="23"/>
      <c r="COV46" s="23"/>
      <c r="COW46" s="23"/>
      <c r="COX46" s="23"/>
      <c r="COY46" s="23"/>
      <c r="COZ46" s="23"/>
      <c r="CPA46" s="23"/>
      <c r="CPB46" s="23"/>
      <c r="CPC46" s="23"/>
      <c r="CPD46" s="23"/>
      <c r="CPE46" s="23"/>
      <c r="CPF46" s="23"/>
      <c r="CPG46" s="23"/>
      <c r="CPH46" s="23"/>
      <c r="CPI46" s="23"/>
      <c r="CPJ46" s="23"/>
      <c r="CPK46" s="23"/>
      <c r="CPL46" s="23"/>
      <c r="CPM46" s="23"/>
      <c r="CPN46" s="23"/>
      <c r="CPO46" s="23"/>
      <c r="CPP46" s="23"/>
      <c r="CPQ46" s="23"/>
      <c r="CPR46" s="23"/>
      <c r="CPS46" s="23"/>
      <c r="CPT46" s="23"/>
      <c r="CPU46" s="23"/>
      <c r="CPV46" s="23"/>
      <c r="CPW46" s="23"/>
      <c r="CPX46" s="23"/>
      <c r="CPY46" s="23"/>
      <c r="CPZ46" s="23"/>
      <c r="CQA46" s="23"/>
      <c r="CQB46" s="23"/>
      <c r="CQC46" s="23"/>
      <c r="CQD46" s="23"/>
      <c r="CQE46" s="23"/>
      <c r="CQF46" s="23"/>
      <c r="CQG46" s="23"/>
      <c r="CQH46" s="23"/>
      <c r="CQI46" s="23"/>
      <c r="CQJ46" s="23"/>
      <c r="CQK46" s="23"/>
      <c r="CQL46" s="23"/>
      <c r="CQM46" s="23"/>
      <c r="CQN46" s="23"/>
      <c r="CQO46" s="23"/>
      <c r="CQP46" s="23"/>
      <c r="CQQ46" s="23"/>
      <c r="CQR46" s="23"/>
      <c r="CQS46" s="23"/>
      <c r="CQT46" s="23"/>
      <c r="CQU46" s="23"/>
      <c r="CQV46" s="23"/>
      <c r="CQW46" s="23"/>
      <c r="CQX46" s="23"/>
      <c r="CQY46" s="23"/>
      <c r="CQZ46" s="23"/>
      <c r="CRA46" s="23"/>
      <c r="CRB46" s="23"/>
      <c r="CRC46" s="23"/>
      <c r="CRD46" s="23"/>
      <c r="CRE46" s="23"/>
      <c r="CRF46" s="23"/>
      <c r="CRG46" s="23"/>
      <c r="CRH46" s="23"/>
      <c r="CRI46" s="23"/>
      <c r="CRJ46" s="23"/>
      <c r="CRK46" s="23"/>
      <c r="CRL46" s="23"/>
      <c r="CRM46" s="23"/>
      <c r="CRN46" s="23"/>
      <c r="CRO46" s="23"/>
      <c r="CRP46" s="23"/>
      <c r="CRQ46" s="23"/>
      <c r="CRR46" s="23"/>
      <c r="CRS46" s="23"/>
      <c r="CRT46" s="23"/>
      <c r="CRU46" s="23"/>
      <c r="CRV46" s="23"/>
      <c r="CRW46" s="23"/>
      <c r="CRX46" s="23"/>
      <c r="CRY46" s="23"/>
      <c r="CRZ46" s="23"/>
      <c r="CSA46" s="23"/>
      <c r="CSB46" s="23"/>
      <c r="CSC46" s="23"/>
      <c r="CSD46" s="23"/>
      <c r="CSE46" s="23"/>
      <c r="CSF46" s="23"/>
      <c r="CSG46" s="23"/>
      <c r="CSH46" s="23"/>
      <c r="CSI46" s="23"/>
      <c r="CSJ46" s="23"/>
      <c r="CSK46" s="23"/>
      <c r="CSL46" s="23"/>
      <c r="CSM46" s="23"/>
      <c r="CSN46" s="23"/>
      <c r="CSO46" s="23"/>
      <c r="CSP46" s="23"/>
      <c r="CSQ46" s="23"/>
      <c r="CSR46" s="23"/>
      <c r="CSS46" s="23"/>
      <c r="CST46" s="23"/>
      <c r="CSU46" s="23"/>
      <c r="CSV46" s="23"/>
      <c r="CSW46" s="23"/>
      <c r="CSX46" s="23"/>
      <c r="CSY46" s="23"/>
      <c r="CSZ46" s="23"/>
      <c r="CTA46" s="23"/>
      <c r="CTB46" s="23"/>
      <c r="CTC46" s="23"/>
      <c r="CTD46" s="23"/>
      <c r="CTE46" s="23"/>
      <c r="CTF46" s="23"/>
      <c r="CTG46" s="23"/>
      <c r="CTH46" s="23"/>
      <c r="CTI46" s="23"/>
      <c r="CTJ46" s="23"/>
      <c r="CTK46" s="23"/>
      <c r="CTL46" s="23"/>
      <c r="CTM46" s="23"/>
      <c r="CTN46" s="23"/>
      <c r="CTO46" s="23"/>
      <c r="CTP46" s="23"/>
      <c r="CTQ46" s="23"/>
      <c r="CTR46" s="23"/>
      <c r="CTS46" s="23"/>
      <c r="CTT46" s="23"/>
      <c r="CTU46" s="23"/>
      <c r="CTV46" s="23"/>
      <c r="CTW46" s="23"/>
      <c r="CTX46" s="23"/>
      <c r="CTY46" s="23"/>
      <c r="CTZ46" s="23"/>
      <c r="CUA46" s="23"/>
      <c r="CUB46" s="23"/>
      <c r="CUC46" s="23"/>
      <c r="CUD46" s="23"/>
      <c r="CUE46" s="23"/>
      <c r="CUF46" s="23"/>
      <c r="CUG46" s="23"/>
      <c r="CUH46" s="23"/>
      <c r="CUI46" s="23"/>
      <c r="CUJ46" s="23"/>
      <c r="CUK46" s="23"/>
      <c r="CUL46" s="23"/>
      <c r="CUM46" s="23"/>
      <c r="CUN46" s="23"/>
      <c r="CUO46" s="23"/>
      <c r="CUP46" s="23"/>
      <c r="CUQ46" s="23"/>
      <c r="CUR46" s="23"/>
      <c r="CUS46" s="23"/>
      <c r="CUT46" s="23"/>
      <c r="CUU46" s="23"/>
      <c r="CUV46" s="23"/>
      <c r="CUW46" s="23"/>
      <c r="CUX46" s="23"/>
      <c r="CUY46" s="23"/>
      <c r="CUZ46" s="23"/>
      <c r="CVA46" s="23"/>
      <c r="CVB46" s="23"/>
      <c r="CVC46" s="23"/>
      <c r="CVD46" s="23"/>
      <c r="CVE46" s="23"/>
      <c r="CVF46" s="23"/>
      <c r="CVG46" s="23"/>
      <c r="CVH46" s="23"/>
      <c r="CVI46" s="23"/>
      <c r="CVJ46" s="23"/>
      <c r="CVK46" s="23"/>
      <c r="CVL46" s="23"/>
      <c r="CVM46" s="23"/>
      <c r="CVN46" s="23"/>
      <c r="CVO46" s="23"/>
      <c r="CVP46" s="23"/>
      <c r="CVQ46" s="23"/>
      <c r="CVR46" s="23"/>
      <c r="CVS46" s="23"/>
      <c r="CVT46" s="23"/>
      <c r="CVU46" s="23"/>
      <c r="CVV46" s="23"/>
      <c r="CVW46" s="23"/>
      <c r="CVX46" s="23"/>
      <c r="CVY46" s="23"/>
      <c r="CVZ46" s="23"/>
      <c r="CWA46" s="23"/>
      <c r="CWB46" s="23"/>
      <c r="CWC46" s="23"/>
      <c r="CWD46" s="23"/>
      <c r="CWE46" s="23"/>
      <c r="CWF46" s="23"/>
      <c r="CWG46" s="23"/>
      <c r="CWH46" s="23"/>
      <c r="CWI46" s="23"/>
      <c r="CWJ46" s="23"/>
      <c r="CWK46" s="23"/>
      <c r="CWL46" s="23"/>
      <c r="CWM46" s="23"/>
      <c r="CWN46" s="23"/>
      <c r="CWO46" s="23"/>
      <c r="CWP46" s="23"/>
      <c r="CWQ46" s="23"/>
      <c r="CWR46" s="23"/>
      <c r="CWS46" s="23"/>
      <c r="CWT46" s="23"/>
      <c r="CWU46" s="23"/>
      <c r="CWV46" s="23"/>
      <c r="CWW46" s="23"/>
      <c r="CWX46" s="23"/>
      <c r="CWY46" s="23"/>
      <c r="CWZ46" s="23"/>
      <c r="CXA46" s="23"/>
      <c r="CXB46" s="23"/>
      <c r="CXC46" s="23"/>
      <c r="CXD46" s="23"/>
      <c r="CXE46" s="23"/>
      <c r="CXF46" s="23"/>
      <c r="CXG46" s="23"/>
      <c r="CXH46" s="23"/>
      <c r="CXI46" s="23"/>
      <c r="CXJ46" s="23"/>
      <c r="CXK46" s="23"/>
      <c r="CXL46" s="23"/>
      <c r="CXM46" s="23"/>
      <c r="CXN46" s="23"/>
      <c r="CXO46" s="23"/>
      <c r="CXP46" s="23"/>
      <c r="CXQ46" s="23"/>
      <c r="CXR46" s="23"/>
      <c r="CXS46" s="23"/>
      <c r="CXT46" s="23"/>
      <c r="CXU46" s="23"/>
      <c r="CXV46" s="23"/>
      <c r="CXW46" s="23"/>
      <c r="CXX46" s="23"/>
      <c r="CXY46" s="23"/>
      <c r="CXZ46" s="23"/>
      <c r="CYA46" s="23"/>
      <c r="CYB46" s="23"/>
      <c r="CYC46" s="23"/>
      <c r="CYD46" s="23"/>
      <c r="CYE46" s="23"/>
      <c r="CYF46" s="23"/>
      <c r="CYG46" s="23"/>
      <c r="CYH46" s="23"/>
      <c r="CYI46" s="23"/>
      <c r="CYJ46" s="23"/>
      <c r="CYK46" s="23"/>
      <c r="CYL46" s="23"/>
      <c r="CYM46" s="23"/>
      <c r="CYN46" s="23"/>
      <c r="CYO46" s="23"/>
      <c r="CYP46" s="23"/>
      <c r="CYQ46" s="23"/>
      <c r="CYR46" s="23"/>
      <c r="CYS46" s="23"/>
      <c r="CYT46" s="23"/>
      <c r="CYU46" s="23"/>
      <c r="CYV46" s="23"/>
      <c r="CYW46" s="23"/>
      <c r="CYX46" s="23"/>
      <c r="CYY46" s="23"/>
      <c r="CYZ46" s="23"/>
      <c r="CZA46" s="23"/>
      <c r="CZB46" s="23"/>
      <c r="CZC46" s="23"/>
      <c r="CZD46" s="23"/>
      <c r="CZE46" s="23"/>
      <c r="CZF46" s="23"/>
      <c r="CZG46" s="23"/>
      <c r="CZH46" s="23"/>
      <c r="CZI46" s="23"/>
      <c r="CZJ46" s="23"/>
      <c r="CZK46" s="23"/>
      <c r="CZL46" s="23"/>
      <c r="CZM46" s="23"/>
      <c r="CZN46" s="23"/>
      <c r="CZO46" s="23"/>
      <c r="CZP46" s="23"/>
      <c r="CZQ46" s="23"/>
      <c r="CZR46" s="23"/>
      <c r="CZS46" s="23"/>
      <c r="CZT46" s="23"/>
      <c r="CZU46" s="23"/>
      <c r="CZV46" s="23"/>
      <c r="CZW46" s="23"/>
      <c r="CZX46" s="23"/>
      <c r="CZY46" s="23"/>
      <c r="CZZ46" s="23"/>
      <c r="DAA46" s="23"/>
      <c r="DAB46" s="23"/>
      <c r="DAC46" s="23"/>
      <c r="DAD46" s="23"/>
      <c r="DAE46" s="23"/>
      <c r="DAF46" s="23"/>
      <c r="DAG46" s="23"/>
      <c r="DAH46" s="23"/>
      <c r="DAI46" s="23"/>
      <c r="DAJ46" s="23"/>
      <c r="DAK46" s="23"/>
      <c r="DAL46" s="23"/>
      <c r="DAM46" s="23"/>
      <c r="DAN46" s="23"/>
      <c r="DAO46" s="23"/>
      <c r="DAP46" s="23"/>
      <c r="DAQ46" s="23"/>
      <c r="DAR46" s="23"/>
      <c r="DAS46" s="23"/>
      <c r="DAT46" s="23"/>
      <c r="DAU46" s="23"/>
      <c r="DAV46" s="23"/>
      <c r="DAW46" s="23"/>
      <c r="DAX46" s="23"/>
      <c r="DAY46" s="23"/>
      <c r="DAZ46" s="23"/>
      <c r="DBA46" s="23"/>
      <c r="DBB46" s="23"/>
      <c r="DBC46" s="23"/>
      <c r="DBD46" s="23"/>
      <c r="DBE46" s="23"/>
      <c r="DBF46" s="23"/>
      <c r="DBG46" s="23"/>
      <c r="DBH46" s="23"/>
      <c r="DBI46" s="23"/>
      <c r="DBJ46" s="23"/>
      <c r="DBK46" s="23"/>
      <c r="DBL46" s="23"/>
      <c r="DBM46" s="23"/>
      <c r="DBN46" s="23"/>
      <c r="DBO46" s="23"/>
      <c r="DBP46" s="23"/>
      <c r="DBQ46" s="23"/>
      <c r="DBR46" s="23"/>
      <c r="DBS46" s="23"/>
      <c r="DBT46" s="23"/>
      <c r="DBU46" s="23"/>
      <c r="DBV46" s="23"/>
      <c r="DBW46" s="23"/>
      <c r="DBX46" s="23"/>
      <c r="DBY46" s="23"/>
      <c r="DBZ46" s="23"/>
      <c r="DCA46" s="23"/>
      <c r="DCB46" s="23"/>
      <c r="DCC46" s="23"/>
      <c r="DCD46" s="23"/>
      <c r="DCE46" s="23"/>
      <c r="DCF46" s="23"/>
      <c r="DCG46" s="23"/>
      <c r="DCH46" s="23"/>
      <c r="DCI46" s="23"/>
      <c r="DCJ46" s="23"/>
      <c r="DCK46" s="23"/>
      <c r="DCL46" s="23"/>
      <c r="DCM46" s="23"/>
      <c r="DCN46" s="23"/>
      <c r="DCO46" s="23"/>
      <c r="DCP46" s="23"/>
      <c r="DCQ46" s="23"/>
      <c r="DCR46" s="23"/>
      <c r="DCS46" s="23"/>
      <c r="DCT46" s="23"/>
      <c r="DCU46" s="23"/>
      <c r="DCV46" s="23"/>
      <c r="DCW46" s="23"/>
      <c r="DCX46" s="23"/>
      <c r="DCY46" s="23"/>
      <c r="DCZ46" s="23"/>
      <c r="DDA46" s="23"/>
      <c r="DDB46" s="23"/>
      <c r="DDC46" s="23"/>
      <c r="DDD46" s="23"/>
      <c r="DDE46" s="23"/>
      <c r="DDF46" s="23"/>
      <c r="DDG46" s="23"/>
      <c r="DDH46" s="23"/>
      <c r="DDI46" s="23"/>
      <c r="DDJ46" s="23"/>
      <c r="DDK46" s="23"/>
      <c r="DDL46" s="23"/>
      <c r="DDM46" s="23"/>
      <c r="DDN46" s="23"/>
      <c r="DDO46" s="23"/>
      <c r="DDP46" s="23"/>
      <c r="DDQ46" s="23"/>
      <c r="DDR46" s="23"/>
      <c r="DDS46" s="23"/>
      <c r="DDT46" s="23"/>
      <c r="DDU46" s="23"/>
      <c r="DDV46" s="23"/>
      <c r="DDW46" s="23"/>
      <c r="DDX46" s="23"/>
      <c r="DDY46" s="23"/>
      <c r="DDZ46" s="23"/>
      <c r="DEA46" s="23"/>
      <c r="DEB46" s="23"/>
      <c r="DEC46" s="23"/>
      <c r="DED46" s="23"/>
      <c r="DEE46" s="23"/>
      <c r="DEF46" s="23"/>
      <c r="DEG46" s="23"/>
      <c r="DEH46" s="23"/>
      <c r="DEI46" s="23"/>
      <c r="DEJ46" s="23"/>
      <c r="DEK46" s="23"/>
      <c r="DEL46" s="23"/>
      <c r="DEM46" s="23"/>
      <c r="DEN46" s="23"/>
      <c r="DEO46" s="23"/>
      <c r="DEP46" s="23"/>
      <c r="DEQ46" s="23"/>
      <c r="DER46" s="23"/>
      <c r="DES46" s="23"/>
      <c r="DET46" s="23"/>
      <c r="DEU46" s="23"/>
      <c r="DEV46" s="23"/>
      <c r="DEW46" s="23"/>
      <c r="DEX46" s="23"/>
      <c r="DEY46" s="23"/>
      <c r="DEZ46" s="23"/>
      <c r="DFA46" s="23"/>
      <c r="DFB46" s="23"/>
      <c r="DFC46" s="23"/>
      <c r="DFD46" s="23"/>
      <c r="DFE46" s="23"/>
      <c r="DFF46" s="23"/>
      <c r="DFG46" s="23"/>
      <c r="DFH46" s="23"/>
      <c r="DFI46" s="23"/>
      <c r="DFJ46" s="23"/>
      <c r="DFK46" s="23"/>
      <c r="DFL46" s="23"/>
      <c r="DFM46" s="23"/>
      <c r="DFN46" s="23"/>
      <c r="DFO46" s="23"/>
      <c r="DFP46" s="23"/>
      <c r="DFQ46" s="23"/>
      <c r="DFR46" s="23"/>
      <c r="DFS46" s="23"/>
      <c r="DFT46" s="23"/>
      <c r="DFU46" s="23"/>
      <c r="DFV46" s="23"/>
      <c r="DFW46" s="23"/>
      <c r="DFX46" s="23"/>
      <c r="DFY46" s="23"/>
      <c r="DFZ46" s="23"/>
      <c r="DGA46" s="23"/>
      <c r="DGB46" s="23"/>
      <c r="DGC46" s="23"/>
      <c r="DGD46" s="23"/>
      <c r="DGE46" s="23"/>
      <c r="DGF46" s="23"/>
      <c r="DGG46" s="23"/>
      <c r="DGH46" s="23"/>
      <c r="DGI46" s="23"/>
      <c r="DGJ46" s="23"/>
      <c r="DGK46" s="23"/>
      <c r="DGL46" s="23"/>
      <c r="DGM46" s="23"/>
      <c r="DGN46" s="23"/>
      <c r="DGO46" s="23"/>
      <c r="DGP46" s="23"/>
      <c r="DGQ46" s="23"/>
      <c r="DGR46" s="23"/>
      <c r="DGS46" s="23"/>
      <c r="DGT46" s="23"/>
      <c r="DGU46" s="23"/>
      <c r="DGV46" s="23"/>
      <c r="DGW46" s="23"/>
      <c r="DGX46" s="23"/>
      <c r="DGY46" s="23"/>
      <c r="DGZ46" s="23"/>
      <c r="DHA46" s="23"/>
      <c r="DHB46" s="23"/>
      <c r="DHC46" s="23"/>
      <c r="DHD46" s="23"/>
      <c r="DHE46" s="23"/>
      <c r="DHF46" s="23"/>
      <c r="DHG46" s="23"/>
      <c r="DHH46" s="23"/>
      <c r="DHI46" s="23"/>
      <c r="DHJ46" s="23"/>
      <c r="DHK46" s="23"/>
      <c r="DHL46" s="23"/>
      <c r="DHM46" s="23"/>
      <c r="DHN46" s="23"/>
      <c r="DHO46" s="23"/>
      <c r="DHP46" s="23"/>
      <c r="DHQ46" s="23"/>
      <c r="DHR46" s="23"/>
      <c r="DHS46" s="23"/>
      <c r="DHT46" s="23"/>
      <c r="DHU46" s="23"/>
      <c r="DHV46" s="23"/>
      <c r="DHW46" s="23"/>
      <c r="DHX46" s="23"/>
      <c r="DHY46" s="23"/>
      <c r="DHZ46" s="23"/>
      <c r="DIA46" s="23"/>
      <c r="DIB46" s="23"/>
      <c r="DIC46" s="23"/>
      <c r="DID46" s="23"/>
      <c r="DIE46" s="23"/>
      <c r="DIF46" s="23"/>
      <c r="DIG46" s="23"/>
      <c r="DIH46" s="23"/>
      <c r="DII46" s="23"/>
      <c r="DIJ46" s="23"/>
      <c r="DIK46" s="23"/>
      <c r="DIL46" s="23"/>
      <c r="DIM46" s="23"/>
      <c r="DIN46" s="23"/>
      <c r="DIO46" s="23"/>
      <c r="DIP46" s="23"/>
      <c r="DIQ46" s="23"/>
      <c r="DIR46" s="23"/>
      <c r="DIS46" s="23"/>
      <c r="DIT46" s="23"/>
      <c r="DIU46" s="23"/>
      <c r="DIV46" s="23"/>
      <c r="DIW46" s="23"/>
      <c r="DIX46" s="23"/>
      <c r="DIY46" s="23"/>
      <c r="DIZ46" s="23"/>
      <c r="DJA46" s="23"/>
      <c r="DJB46" s="23"/>
      <c r="DJC46" s="23"/>
      <c r="DJD46" s="23"/>
      <c r="DJE46" s="23"/>
      <c r="DJF46" s="23"/>
      <c r="DJG46" s="23"/>
      <c r="DJH46" s="23"/>
      <c r="DJI46" s="23"/>
      <c r="DJJ46" s="23"/>
      <c r="DJK46" s="23"/>
      <c r="DJL46" s="23"/>
      <c r="DJM46" s="23"/>
      <c r="DJN46" s="23"/>
      <c r="DJO46" s="23"/>
      <c r="DJP46" s="23"/>
      <c r="DJQ46" s="23"/>
      <c r="DJR46" s="23"/>
      <c r="DJS46" s="23"/>
      <c r="DJT46" s="23"/>
      <c r="DJU46" s="23"/>
      <c r="DJV46" s="23"/>
      <c r="DJW46" s="23"/>
      <c r="DJX46" s="23"/>
      <c r="DJY46" s="23"/>
      <c r="DJZ46" s="23"/>
      <c r="DKA46" s="23"/>
      <c r="DKB46" s="23"/>
      <c r="DKC46" s="23"/>
      <c r="DKD46" s="23"/>
      <c r="DKE46" s="23"/>
      <c r="DKF46" s="23"/>
      <c r="DKG46" s="23"/>
      <c r="DKH46" s="23"/>
      <c r="DKI46" s="23"/>
      <c r="DKJ46" s="23"/>
      <c r="DKK46" s="23"/>
      <c r="DKL46" s="23"/>
      <c r="DKM46" s="23"/>
      <c r="DKN46" s="23"/>
      <c r="DKO46" s="23"/>
      <c r="DKP46" s="23"/>
      <c r="DKQ46" s="23"/>
      <c r="DKR46" s="23"/>
      <c r="DKS46" s="23"/>
      <c r="DKT46" s="23"/>
      <c r="DKU46" s="23"/>
      <c r="DKV46" s="23"/>
      <c r="DKW46" s="23"/>
      <c r="DKX46" s="23"/>
      <c r="DKY46" s="23"/>
      <c r="DKZ46" s="23"/>
      <c r="DLA46" s="23"/>
      <c r="DLB46" s="23"/>
      <c r="DLC46" s="23"/>
      <c r="DLD46" s="23"/>
      <c r="DLE46" s="23"/>
      <c r="DLF46" s="23"/>
      <c r="DLG46" s="23"/>
      <c r="DLH46" s="23"/>
      <c r="DLI46" s="23"/>
      <c r="DLJ46" s="23"/>
      <c r="DLK46" s="23"/>
      <c r="DLL46" s="23"/>
      <c r="DLM46" s="23"/>
      <c r="DLN46" s="23"/>
      <c r="DLO46" s="23"/>
      <c r="DLP46" s="23"/>
      <c r="DLQ46" s="23"/>
      <c r="DLR46" s="23"/>
      <c r="DLS46" s="23"/>
      <c r="DLT46" s="23"/>
      <c r="DLU46" s="23"/>
      <c r="DLV46" s="23"/>
      <c r="DLW46" s="23"/>
      <c r="DLX46" s="23"/>
      <c r="DLY46" s="23"/>
      <c r="DLZ46" s="23"/>
      <c r="DMA46" s="23"/>
      <c r="DMB46" s="23"/>
      <c r="DMC46" s="23"/>
      <c r="DMD46" s="23"/>
      <c r="DME46" s="23"/>
      <c r="DMF46" s="23"/>
      <c r="DMG46" s="23"/>
      <c r="DMH46" s="23"/>
      <c r="DMI46" s="23"/>
      <c r="DMJ46" s="23"/>
      <c r="DMK46" s="23"/>
      <c r="DML46" s="23"/>
      <c r="DMM46" s="23"/>
      <c r="DMN46" s="23"/>
      <c r="DMO46" s="23"/>
      <c r="DMP46" s="23"/>
      <c r="DMQ46" s="23"/>
      <c r="DMR46" s="23"/>
      <c r="DMS46" s="23"/>
      <c r="DMT46" s="23"/>
      <c r="DMU46" s="23"/>
      <c r="DMV46" s="23"/>
      <c r="DMW46" s="23"/>
      <c r="DMX46" s="23"/>
      <c r="DMY46" s="23"/>
      <c r="DMZ46" s="23"/>
      <c r="DNA46" s="23"/>
      <c r="DNB46" s="23"/>
      <c r="DNC46" s="23"/>
      <c r="DND46" s="23"/>
      <c r="DNE46" s="23"/>
      <c r="DNF46" s="23"/>
      <c r="DNG46" s="23"/>
      <c r="DNH46" s="23"/>
      <c r="DNI46" s="23"/>
      <c r="DNJ46" s="23"/>
      <c r="DNK46" s="23"/>
      <c r="DNL46" s="23"/>
      <c r="DNM46" s="23"/>
      <c r="DNN46" s="23"/>
      <c r="DNO46" s="23"/>
      <c r="DNP46" s="23"/>
      <c r="DNQ46" s="23"/>
      <c r="DNR46" s="23"/>
      <c r="DNS46" s="23"/>
      <c r="DNT46" s="23"/>
      <c r="DNU46" s="23"/>
      <c r="DNV46" s="23"/>
      <c r="DNW46" s="23"/>
      <c r="DNX46" s="23"/>
      <c r="DNY46" s="23"/>
      <c r="DNZ46" s="23"/>
      <c r="DOA46" s="23"/>
      <c r="DOB46" s="23"/>
      <c r="DOC46" s="23"/>
      <c r="DOD46" s="23"/>
      <c r="DOE46" s="23"/>
      <c r="DOF46" s="23"/>
      <c r="DOG46" s="23"/>
      <c r="DOH46" s="23"/>
      <c r="DOI46" s="23"/>
      <c r="DOJ46" s="23"/>
      <c r="DOK46" s="23"/>
      <c r="DOL46" s="23"/>
      <c r="DOM46" s="23"/>
      <c r="DON46" s="23"/>
      <c r="DOO46" s="23"/>
      <c r="DOP46" s="23"/>
      <c r="DOQ46" s="23"/>
      <c r="DOR46" s="23"/>
      <c r="DOS46" s="23"/>
      <c r="DOT46" s="23"/>
      <c r="DOU46" s="23"/>
      <c r="DOV46" s="23"/>
      <c r="DOW46" s="23"/>
      <c r="DOX46" s="23"/>
      <c r="DOY46" s="23"/>
      <c r="DOZ46" s="23"/>
      <c r="DPA46" s="23"/>
      <c r="DPB46" s="23"/>
      <c r="DPC46" s="23"/>
      <c r="DPD46" s="23"/>
      <c r="DPE46" s="23"/>
      <c r="DPF46" s="23"/>
      <c r="DPG46" s="23"/>
      <c r="DPH46" s="23"/>
      <c r="DPI46" s="23"/>
      <c r="DPJ46" s="23"/>
      <c r="DPK46" s="23"/>
      <c r="DPL46" s="23"/>
      <c r="DPM46" s="23"/>
      <c r="DPN46" s="23"/>
      <c r="DPO46" s="23"/>
      <c r="DPP46" s="23"/>
      <c r="DPQ46" s="23"/>
      <c r="DPR46" s="23"/>
      <c r="DPS46" s="23"/>
      <c r="DPT46" s="23"/>
      <c r="DPU46" s="23"/>
      <c r="DPV46" s="23"/>
      <c r="DPW46" s="23"/>
      <c r="DPX46" s="23"/>
      <c r="DPY46" s="23"/>
      <c r="DPZ46" s="23"/>
      <c r="DQA46" s="23"/>
      <c r="DQB46" s="23"/>
      <c r="DQC46" s="23"/>
      <c r="DQD46" s="23"/>
      <c r="DQE46" s="23"/>
      <c r="DQF46" s="23"/>
      <c r="DQG46" s="23"/>
      <c r="DQH46" s="23"/>
      <c r="DQI46" s="23"/>
      <c r="DQJ46" s="23"/>
      <c r="DQK46" s="23"/>
      <c r="DQL46" s="23"/>
      <c r="DQM46" s="23"/>
      <c r="DQN46" s="23"/>
      <c r="DQO46" s="23"/>
      <c r="DQP46" s="23"/>
      <c r="DQQ46" s="23"/>
      <c r="DQR46" s="23"/>
      <c r="DQS46" s="23"/>
      <c r="DQT46" s="23"/>
      <c r="DQU46" s="23"/>
      <c r="DQV46" s="23"/>
      <c r="DQW46" s="23"/>
      <c r="DQX46" s="23"/>
      <c r="DQY46" s="23"/>
      <c r="DQZ46" s="23"/>
      <c r="DRA46" s="23"/>
      <c r="DRB46" s="23"/>
      <c r="DRC46" s="23"/>
      <c r="DRD46" s="23"/>
      <c r="DRE46" s="23"/>
      <c r="DRF46" s="23"/>
      <c r="DRG46" s="23"/>
      <c r="DRH46" s="23"/>
      <c r="DRI46" s="23"/>
      <c r="DRJ46" s="23"/>
      <c r="DRK46" s="23"/>
      <c r="DRL46" s="23"/>
      <c r="DRM46" s="23"/>
      <c r="DRN46" s="23"/>
      <c r="DRO46" s="23"/>
      <c r="DRP46" s="23"/>
      <c r="DRQ46" s="23"/>
      <c r="DRR46" s="23"/>
      <c r="DRS46" s="23"/>
      <c r="DRT46" s="23"/>
      <c r="DRU46" s="23"/>
      <c r="DRV46" s="23"/>
      <c r="DRW46" s="23"/>
      <c r="DRX46" s="23"/>
      <c r="DRY46" s="23"/>
      <c r="DRZ46" s="23"/>
      <c r="DSA46" s="23"/>
      <c r="DSB46" s="23"/>
      <c r="DSC46" s="23"/>
      <c r="DSD46" s="23"/>
      <c r="DSE46" s="23"/>
      <c r="DSF46" s="23"/>
      <c r="DSG46" s="23"/>
      <c r="DSH46" s="23"/>
      <c r="DSI46" s="23"/>
      <c r="DSJ46" s="23"/>
      <c r="DSK46" s="23"/>
      <c r="DSL46" s="23"/>
      <c r="DSM46" s="23"/>
      <c r="DSN46" s="23"/>
      <c r="DSO46" s="23"/>
      <c r="DSP46" s="23"/>
      <c r="DSQ46" s="23"/>
      <c r="DSR46" s="23"/>
      <c r="DSS46" s="23"/>
      <c r="DST46" s="23"/>
      <c r="DSU46" s="23"/>
      <c r="DSV46" s="23"/>
      <c r="DSW46" s="23"/>
      <c r="DSX46" s="23"/>
      <c r="DSY46" s="23"/>
      <c r="DSZ46" s="23"/>
      <c r="DTA46" s="23"/>
      <c r="DTB46" s="23"/>
      <c r="DTC46" s="23"/>
      <c r="DTD46" s="23"/>
      <c r="DTE46" s="23"/>
      <c r="DTF46" s="23"/>
      <c r="DTG46" s="23"/>
      <c r="DTH46" s="23"/>
      <c r="DTI46" s="23"/>
      <c r="DTJ46" s="23"/>
      <c r="DTK46" s="23"/>
      <c r="DTL46" s="23"/>
      <c r="DTM46" s="23"/>
      <c r="DTN46" s="23"/>
      <c r="DTO46" s="23"/>
      <c r="DTP46" s="23"/>
      <c r="DTQ46" s="23"/>
      <c r="DTR46" s="23"/>
      <c r="DTS46" s="23"/>
      <c r="DTT46" s="23"/>
      <c r="DTU46" s="23"/>
      <c r="DTV46" s="23"/>
      <c r="DTW46" s="23"/>
      <c r="DTX46" s="23"/>
      <c r="DTY46" s="23"/>
      <c r="DTZ46" s="23"/>
      <c r="DUA46" s="23"/>
      <c r="DUB46" s="23"/>
      <c r="DUC46" s="23"/>
      <c r="DUD46" s="23"/>
      <c r="DUE46" s="23"/>
      <c r="DUF46" s="23"/>
      <c r="DUG46" s="23"/>
      <c r="DUH46" s="23"/>
      <c r="DUI46" s="23"/>
      <c r="DUJ46" s="23"/>
      <c r="DUK46" s="23"/>
      <c r="DUL46" s="23"/>
      <c r="DUM46" s="23"/>
      <c r="DUN46" s="23"/>
      <c r="DUO46" s="23"/>
      <c r="DUP46" s="23"/>
      <c r="DUQ46" s="23"/>
      <c r="DUR46" s="23"/>
      <c r="DUS46" s="23"/>
      <c r="DUT46" s="23"/>
      <c r="DUU46" s="23"/>
      <c r="DUV46" s="23"/>
      <c r="DUW46" s="23"/>
      <c r="DUX46" s="23"/>
      <c r="DUY46" s="23"/>
      <c r="DUZ46" s="23"/>
      <c r="DVA46" s="23"/>
      <c r="DVB46" s="23"/>
      <c r="DVC46" s="23"/>
      <c r="DVD46" s="23"/>
      <c r="DVE46" s="23"/>
      <c r="DVF46" s="23"/>
      <c r="DVG46" s="23"/>
      <c r="DVH46" s="23"/>
      <c r="DVI46" s="23"/>
      <c r="DVJ46" s="23"/>
      <c r="DVK46" s="23"/>
      <c r="DVL46" s="23"/>
      <c r="DVM46" s="23"/>
      <c r="DVN46" s="23"/>
      <c r="DVO46" s="23"/>
      <c r="DVP46" s="23"/>
      <c r="DVQ46" s="23"/>
      <c r="DVR46" s="23"/>
      <c r="DVS46" s="23"/>
      <c r="DVT46" s="23"/>
      <c r="DVU46" s="23"/>
      <c r="DVV46" s="23"/>
      <c r="DVW46" s="23"/>
      <c r="DVX46" s="23"/>
      <c r="DVY46" s="23"/>
      <c r="DVZ46" s="23"/>
      <c r="DWA46" s="23"/>
      <c r="DWB46" s="23"/>
      <c r="DWC46" s="23"/>
      <c r="DWD46" s="23"/>
      <c r="DWE46" s="23"/>
      <c r="DWF46" s="23"/>
      <c r="DWG46" s="23"/>
      <c r="DWH46" s="23"/>
      <c r="DWI46" s="23"/>
      <c r="DWJ46" s="23"/>
      <c r="DWK46" s="23"/>
      <c r="DWL46" s="23"/>
      <c r="DWM46" s="23"/>
      <c r="DWN46" s="23"/>
      <c r="DWO46" s="23"/>
      <c r="DWP46" s="23"/>
      <c r="DWQ46" s="23"/>
      <c r="DWR46" s="23"/>
      <c r="DWS46" s="23"/>
      <c r="DWT46" s="23"/>
      <c r="DWU46" s="23"/>
      <c r="DWV46" s="23"/>
      <c r="DWW46" s="23"/>
      <c r="DWX46" s="23"/>
      <c r="DWY46" s="23"/>
      <c r="DWZ46" s="23"/>
      <c r="DXA46" s="23"/>
      <c r="DXB46" s="23"/>
      <c r="DXC46" s="23"/>
      <c r="DXD46" s="23"/>
      <c r="DXE46" s="23"/>
      <c r="DXF46" s="23"/>
      <c r="DXG46" s="23"/>
      <c r="DXH46" s="23"/>
      <c r="DXI46" s="23"/>
      <c r="DXJ46" s="23"/>
      <c r="DXK46" s="23"/>
      <c r="DXL46" s="23"/>
      <c r="DXM46" s="23"/>
      <c r="DXN46" s="23"/>
      <c r="DXO46" s="23"/>
      <c r="DXP46" s="23"/>
      <c r="DXQ46" s="23"/>
      <c r="DXR46" s="23"/>
      <c r="DXS46" s="23"/>
      <c r="DXT46" s="23"/>
      <c r="DXU46" s="23"/>
      <c r="DXV46" s="23"/>
      <c r="DXW46" s="23"/>
      <c r="DXX46" s="23"/>
      <c r="DXY46" s="23"/>
      <c r="DXZ46" s="23"/>
      <c r="DYA46" s="23"/>
      <c r="DYB46" s="23"/>
      <c r="DYC46" s="23"/>
      <c r="DYD46" s="23"/>
      <c r="DYE46" s="23"/>
      <c r="DYF46" s="23"/>
      <c r="DYG46" s="23"/>
      <c r="DYH46" s="23"/>
      <c r="DYI46" s="23"/>
      <c r="DYJ46" s="23"/>
      <c r="DYK46" s="23"/>
      <c r="DYL46" s="23"/>
      <c r="DYM46" s="23"/>
      <c r="DYN46" s="23"/>
      <c r="DYO46" s="23"/>
      <c r="DYP46" s="23"/>
      <c r="DYQ46" s="23"/>
      <c r="DYR46" s="23"/>
      <c r="DYS46" s="23"/>
      <c r="DYT46" s="23"/>
      <c r="DYU46" s="23"/>
      <c r="DYV46" s="23"/>
      <c r="DYW46" s="23"/>
      <c r="DYX46" s="23"/>
      <c r="DYY46" s="23"/>
      <c r="DYZ46" s="23"/>
      <c r="DZA46" s="23"/>
      <c r="DZB46" s="23"/>
      <c r="DZC46" s="23"/>
      <c r="DZD46" s="23"/>
      <c r="DZE46" s="23"/>
      <c r="DZF46" s="23"/>
      <c r="DZG46" s="23"/>
      <c r="DZH46" s="23"/>
      <c r="DZI46" s="23"/>
      <c r="DZJ46" s="23"/>
      <c r="DZK46" s="23"/>
      <c r="DZL46" s="23"/>
      <c r="DZM46" s="23"/>
      <c r="DZN46" s="23"/>
      <c r="DZO46" s="23"/>
      <c r="DZP46" s="23"/>
      <c r="DZQ46" s="23"/>
      <c r="DZR46" s="23"/>
      <c r="DZS46" s="23"/>
      <c r="DZT46" s="23"/>
      <c r="DZU46" s="23"/>
      <c r="DZV46" s="23"/>
      <c r="DZW46" s="23"/>
      <c r="DZX46" s="23"/>
      <c r="DZY46" s="23"/>
      <c r="DZZ46" s="23"/>
      <c r="EAA46" s="23"/>
      <c r="EAB46" s="23"/>
      <c r="EAC46" s="23"/>
      <c r="EAD46" s="23"/>
      <c r="EAE46" s="23"/>
      <c r="EAF46" s="23"/>
      <c r="EAG46" s="23"/>
      <c r="EAH46" s="23"/>
      <c r="EAI46" s="23"/>
      <c r="EAJ46" s="23"/>
      <c r="EAK46" s="23"/>
      <c r="EAL46" s="23"/>
      <c r="EAM46" s="23"/>
      <c r="EAN46" s="23"/>
      <c r="EAO46" s="23"/>
      <c r="EAP46" s="23"/>
      <c r="EAQ46" s="23"/>
      <c r="EAR46" s="23"/>
      <c r="EAS46" s="23"/>
      <c r="EAT46" s="23"/>
      <c r="EAU46" s="23"/>
      <c r="EAV46" s="23"/>
      <c r="EAW46" s="23"/>
      <c r="EAX46" s="23"/>
      <c r="EAY46" s="23"/>
      <c r="EAZ46" s="23"/>
      <c r="EBA46" s="23"/>
      <c r="EBB46" s="23"/>
      <c r="EBC46" s="23"/>
      <c r="EBD46" s="23"/>
      <c r="EBE46" s="23"/>
      <c r="EBF46" s="23"/>
      <c r="EBG46" s="23"/>
      <c r="EBH46" s="23"/>
      <c r="EBI46" s="23"/>
      <c r="EBJ46" s="23"/>
      <c r="EBK46" s="23"/>
      <c r="EBL46" s="23"/>
      <c r="EBM46" s="23"/>
      <c r="EBN46" s="23"/>
      <c r="EBO46" s="23"/>
      <c r="EBP46" s="23"/>
      <c r="EBQ46" s="23"/>
      <c r="EBR46" s="23"/>
      <c r="EBS46" s="23"/>
      <c r="EBT46" s="23"/>
      <c r="EBU46" s="23"/>
      <c r="EBV46" s="23"/>
      <c r="EBW46" s="23"/>
      <c r="EBX46" s="23"/>
      <c r="EBY46" s="23"/>
      <c r="EBZ46" s="23"/>
      <c r="ECA46" s="23"/>
      <c r="ECB46" s="23"/>
      <c r="ECC46" s="23"/>
      <c r="ECD46" s="23"/>
      <c r="ECE46" s="23"/>
      <c r="ECF46" s="23"/>
      <c r="ECG46" s="23"/>
      <c r="ECH46" s="23"/>
      <c r="ECI46" s="23"/>
      <c r="ECJ46" s="23"/>
      <c r="ECK46" s="23"/>
      <c r="ECL46" s="23"/>
      <c r="ECM46" s="23"/>
      <c r="ECN46" s="23"/>
      <c r="ECO46" s="23"/>
      <c r="ECP46" s="23"/>
      <c r="ECQ46" s="23"/>
      <c r="ECR46" s="23"/>
      <c r="ECS46" s="23"/>
      <c r="ECT46" s="23"/>
      <c r="ECU46" s="23"/>
      <c r="ECV46" s="23"/>
      <c r="ECW46" s="23"/>
      <c r="ECX46" s="23"/>
      <c r="ECY46" s="23"/>
      <c r="ECZ46" s="23"/>
      <c r="EDA46" s="23"/>
      <c r="EDB46" s="23"/>
      <c r="EDC46" s="23"/>
      <c r="EDD46" s="23"/>
      <c r="EDE46" s="23"/>
      <c r="EDF46" s="23"/>
      <c r="EDG46" s="23"/>
      <c r="EDH46" s="23"/>
      <c r="EDI46" s="23"/>
      <c r="EDJ46" s="23"/>
      <c r="EDK46" s="23"/>
      <c r="EDL46" s="23"/>
      <c r="EDM46" s="23"/>
      <c r="EDN46" s="23"/>
      <c r="EDO46" s="23"/>
      <c r="EDP46" s="23"/>
      <c r="EDQ46" s="23"/>
      <c r="EDR46" s="23"/>
      <c r="EDS46" s="23"/>
      <c r="EDT46" s="23"/>
      <c r="EDU46" s="23"/>
      <c r="EDV46" s="23"/>
      <c r="EDW46" s="23"/>
      <c r="EDX46" s="23"/>
      <c r="EDY46" s="23"/>
      <c r="EDZ46" s="23"/>
      <c r="EEA46" s="23"/>
      <c r="EEB46" s="23"/>
      <c r="EEC46" s="23"/>
      <c r="EED46" s="23"/>
      <c r="EEE46" s="23"/>
      <c r="EEF46" s="23"/>
      <c r="EEG46" s="23"/>
      <c r="EEH46" s="23"/>
      <c r="EEI46" s="23"/>
      <c r="EEJ46" s="23"/>
      <c r="EEK46" s="23"/>
      <c r="EEL46" s="23"/>
      <c r="EEM46" s="23"/>
      <c r="EEN46" s="23"/>
      <c r="EEO46" s="23"/>
      <c r="EEP46" s="23"/>
      <c r="EEQ46" s="23"/>
      <c r="EER46" s="23"/>
      <c r="EES46" s="23"/>
      <c r="EET46" s="23"/>
      <c r="EEU46" s="23"/>
      <c r="EEV46" s="23"/>
      <c r="EEW46" s="23"/>
      <c r="EEX46" s="23"/>
      <c r="EEY46" s="23"/>
      <c r="EEZ46" s="23"/>
      <c r="EFA46" s="23"/>
      <c r="EFB46" s="23"/>
      <c r="EFC46" s="23"/>
      <c r="EFD46" s="23"/>
      <c r="EFE46" s="23"/>
      <c r="EFF46" s="23"/>
      <c r="EFG46" s="23"/>
      <c r="EFH46" s="23"/>
      <c r="EFI46" s="23"/>
      <c r="EFJ46" s="23"/>
      <c r="EFK46" s="23"/>
      <c r="EFL46" s="23"/>
      <c r="EFM46" s="23"/>
      <c r="EFN46" s="23"/>
      <c r="EFO46" s="23"/>
      <c r="EFP46" s="23"/>
      <c r="EFQ46" s="23"/>
      <c r="EFR46" s="23"/>
      <c r="EFS46" s="23"/>
      <c r="EFT46" s="23"/>
      <c r="EFU46" s="23"/>
      <c r="EFV46" s="23"/>
      <c r="EFW46" s="23"/>
      <c r="EFX46" s="23"/>
      <c r="EFY46" s="23"/>
      <c r="EFZ46" s="23"/>
      <c r="EGA46" s="23"/>
      <c r="EGB46" s="23"/>
      <c r="EGC46" s="23"/>
      <c r="EGD46" s="23"/>
      <c r="EGE46" s="23"/>
      <c r="EGF46" s="23"/>
      <c r="EGG46" s="23"/>
      <c r="EGH46" s="23"/>
      <c r="EGI46" s="23"/>
      <c r="EGJ46" s="23"/>
      <c r="EGK46" s="23"/>
      <c r="EGL46" s="23"/>
      <c r="EGM46" s="23"/>
      <c r="EGN46" s="23"/>
      <c r="EGO46" s="23"/>
      <c r="EGP46" s="23"/>
      <c r="EGQ46" s="23"/>
      <c r="EGR46" s="23"/>
      <c r="EGS46" s="23"/>
      <c r="EGT46" s="23"/>
      <c r="EGU46" s="23"/>
      <c r="EGV46" s="23"/>
      <c r="EGW46" s="23"/>
      <c r="EGX46" s="23"/>
      <c r="EGY46" s="23"/>
      <c r="EGZ46" s="23"/>
      <c r="EHA46" s="23"/>
      <c r="EHB46" s="23"/>
      <c r="EHC46" s="23"/>
      <c r="EHD46" s="23"/>
      <c r="EHE46" s="23"/>
      <c r="EHF46" s="23"/>
      <c r="EHG46" s="23"/>
      <c r="EHH46" s="23"/>
      <c r="EHI46" s="23"/>
      <c r="EHJ46" s="23"/>
      <c r="EHK46" s="23"/>
      <c r="EHL46" s="23"/>
      <c r="EHM46" s="23"/>
      <c r="EHN46" s="23"/>
      <c r="EHO46" s="23"/>
      <c r="EHP46" s="23"/>
      <c r="EHQ46" s="23"/>
      <c r="EHR46" s="23"/>
      <c r="EHS46" s="23"/>
      <c r="EHT46" s="23"/>
      <c r="EHU46" s="23"/>
      <c r="EHV46" s="23"/>
      <c r="EHW46" s="23"/>
      <c r="EHX46" s="23"/>
      <c r="EHY46" s="23"/>
      <c r="EHZ46" s="23"/>
      <c r="EIA46" s="23"/>
      <c r="EIB46" s="23"/>
      <c r="EIC46" s="23"/>
      <c r="EID46" s="23"/>
      <c r="EIE46" s="23"/>
      <c r="EIF46" s="23"/>
      <c r="EIG46" s="23"/>
      <c r="EIH46" s="23"/>
      <c r="EII46" s="23"/>
      <c r="EIJ46" s="23"/>
      <c r="EIK46" s="23"/>
      <c r="EIL46" s="23"/>
      <c r="EIM46" s="23"/>
      <c r="EIN46" s="23"/>
      <c r="EIO46" s="23"/>
      <c r="EIP46" s="23"/>
      <c r="EIQ46" s="23"/>
      <c r="EIR46" s="23"/>
      <c r="EIS46" s="23"/>
      <c r="EIT46" s="23"/>
      <c r="EIU46" s="23"/>
      <c r="EIV46" s="23"/>
      <c r="EIW46" s="23"/>
      <c r="EIX46" s="23"/>
      <c r="EIY46" s="23"/>
      <c r="EIZ46" s="23"/>
      <c r="EJA46" s="23"/>
      <c r="EJB46" s="23"/>
      <c r="EJC46" s="23"/>
      <c r="EJD46" s="23"/>
      <c r="EJE46" s="23"/>
      <c r="EJF46" s="23"/>
      <c r="EJG46" s="23"/>
      <c r="EJH46" s="23"/>
      <c r="EJI46" s="23"/>
      <c r="EJJ46" s="23"/>
      <c r="EJK46" s="23"/>
      <c r="EJL46" s="23"/>
      <c r="EJM46" s="23"/>
      <c r="EJN46" s="23"/>
      <c r="EJO46" s="23"/>
      <c r="EJP46" s="23"/>
      <c r="EJQ46" s="23"/>
      <c r="EJR46" s="23"/>
      <c r="EJS46" s="23"/>
      <c r="EJT46" s="23"/>
      <c r="EJU46" s="23"/>
      <c r="EJV46" s="23"/>
      <c r="EJW46" s="23"/>
      <c r="EJX46" s="23"/>
      <c r="EJY46" s="23"/>
      <c r="EJZ46" s="23"/>
      <c r="EKA46" s="23"/>
      <c r="EKB46" s="23"/>
      <c r="EKC46" s="23"/>
      <c r="EKD46" s="23"/>
      <c r="EKE46" s="23"/>
      <c r="EKF46" s="23"/>
      <c r="EKG46" s="23"/>
      <c r="EKH46" s="23"/>
      <c r="EKI46" s="23"/>
      <c r="EKJ46" s="23"/>
      <c r="EKK46" s="23"/>
      <c r="EKL46" s="23"/>
      <c r="EKM46" s="23"/>
      <c r="EKN46" s="23"/>
      <c r="EKO46" s="23"/>
      <c r="EKP46" s="23"/>
      <c r="EKQ46" s="23"/>
      <c r="EKR46" s="23"/>
      <c r="EKS46" s="23"/>
      <c r="EKT46" s="23"/>
      <c r="EKU46" s="23"/>
      <c r="EKV46" s="23"/>
      <c r="EKW46" s="23"/>
      <c r="EKX46" s="23"/>
      <c r="EKY46" s="23"/>
      <c r="EKZ46" s="23"/>
      <c r="ELA46" s="23"/>
      <c r="ELB46" s="23"/>
      <c r="ELC46" s="23"/>
      <c r="ELD46" s="23"/>
      <c r="ELE46" s="23"/>
      <c r="ELF46" s="23"/>
      <c r="ELG46" s="23"/>
      <c r="ELH46" s="23"/>
      <c r="ELI46" s="23"/>
      <c r="ELJ46" s="23"/>
      <c r="ELK46" s="23"/>
      <c r="ELL46" s="23"/>
      <c r="ELM46" s="23"/>
      <c r="ELN46" s="23"/>
      <c r="ELO46" s="23"/>
      <c r="ELP46" s="23"/>
      <c r="ELQ46" s="23"/>
      <c r="ELR46" s="23"/>
      <c r="ELS46" s="23"/>
      <c r="ELT46" s="23"/>
      <c r="ELU46" s="23"/>
      <c r="ELV46" s="23"/>
      <c r="ELW46" s="23"/>
      <c r="ELX46" s="23"/>
      <c r="ELY46" s="23"/>
      <c r="ELZ46" s="23"/>
      <c r="EMA46" s="23"/>
      <c r="EMB46" s="23"/>
      <c r="EMC46" s="23"/>
      <c r="EMD46" s="23"/>
      <c r="EME46" s="23"/>
      <c r="EMF46" s="23"/>
      <c r="EMG46" s="23"/>
      <c r="EMH46" s="23"/>
      <c r="EMI46" s="23"/>
      <c r="EMJ46" s="23"/>
      <c r="EMK46" s="23"/>
      <c r="EML46" s="23"/>
      <c r="EMM46" s="23"/>
      <c r="EMN46" s="23"/>
      <c r="EMO46" s="23"/>
      <c r="EMP46" s="23"/>
      <c r="EMQ46" s="23"/>
      <c r="EMR46" s="23"/>
      <c r="EMS46" s="23"/>
      <c r="EMT46" s="23"/>
      <c r="EMU46" s="23"/>
      <c r="EMV46" s="23"/>
      <c r="EMW46" s="23"/>
      <c r="EMX46" s="23"/>
      <c r="EMY46" s="23"/>
      <c r="EMZ46" s="23"/>
      <c r="ENA46" s="23"/>
      <c r="ENB46" s="23"/>
      <c r="ENC46" s="23"/>
      <c r="END46" s="23"/>
      <c r="ENE46" s="23"/>
      <c r="ENF46" s="23"/>
      <c r="ENG46" s="23"/>
      <c r="ENH46" s="23"/>
      <c r="ENI46" s="23"/>
      <c r="ENJ46" s="23"/>
      <c r="ENK46" s="23"/>
      <c r="ENL46" s="23"/>
      <c r="ENM46" s="23"/>
      <c r="ENN46" s="23"/>
      <c r="ENO46" s="23"/>
      <c r="ENP46" s="23"/>
      <c r="ENQ46" s="23"/>
      <c r="ENR46" s="23"/>
      <c r="ENS46" s="23"/>
      <c r="ENT46" s="23"/>
      <c r="ENU46" s="23"/>
      <c r="ENV46" s="23"/>
      <c r="ENW46" s="23"/>
      <c r="ENX46" s="23"/>
      <c r="ENY46" s="23"/>
      <c r="ENZ46" s="23"/>
      <c r="EOA46" s="23"/>
      <c r="EOB46" s="23"/>
      <c r="EOC46" s="23"/>
      <c r="EOD46" s="23"/>
      <c r="EOE46" s="23"/>
      <c r="EOF46" s="23"/>
      <c r="EOG46" s="23"/>
      <c r="EOH46" s="23"/>
      <c r="EOI46" s="23"/>
      <c r="EOJ46" s="23"/>
      <c r="EOK46" s="23"/>
      <c r="EOL46" s="23"/>
      <c r="EOM46" s="23"/>
      <c r="EON46" s="23"/>
      <c r="EOO46" s="23"/>
      <c r="EOP46" s="23"/>
      <c r="EOQ46" s="23"/>
      <c r="EOR46" s="23"/>
      <c r="EOS46" s="23"/>
      <c r="EOT46" s="23"/>
      <c r="EOU46" s="23"/>
      <c r="EOV46" s="23"/>
      <c r="EOW46" s="23"/>
      <c r="EOX46" s="23"/>
      <c r="EOY46" s="23"/>
      <c r="EOZ46" s="23"/>
      <c r="EPA46" s="23"/>
      <c r="EPB46" s="23"/>
      <c r="EPC46" s="23"/>
      <c r="EPD46" s="23"/>
      <c r="EPE46" s="23"/>
      <c r="EPF46" s="23"/>
      <c r="EPG46" s="23"/>
      <c r="EPH46" s="23"/>
      <c r="EPI46" s="23"/>
      <c r="EPJ46" s="23"/>
      <c r="EPK46" s="23"/>
      <c r="EPL46" s="23"/>
      <c r="EPM46" s="23"/>
      <c r="EPN46" s="23"/>
      <c r="EPO46" s="23"/>
      <c r="EPP46" s="23"/>
      <c r="EPQ46" s="23"/>
      <c r="EPR46" s="23"/>
      <c r="EPS46" s="23"/>
      <c r="EPT46" s="23"/>
      <c r="EPU46" s="23"/>
      <c r="EPV46" s="23"/>
      <c r="EPW46" s="23"/>
      <c r="EPX46" s="23"/>
      <c r="EPY46" s="23"/>
      <c r="EPZ46" s="23"/>
      <c r="EQA46" s="23"/>
      <c r="EQB46" s="23"/>
      <c r="EQC46" s="23"/>
      <c r="EQD46" s="23"/>
      <c r="EQE46" s="23"/>
      <c r="EQF46" s="23"/>
      <c r="EQG46" s="23"/>
      <c r="EQH46" s="23"/>
      <c r="EQI46" s="23"/>
      <c r="EQJ46" s="23"/>
      <c r="EQK46" s="23"/>
      <c r="EQL46" s="23"/>
      <c r="EQM46" s="23"/>
      <c r="EQN46" s="23"/>
      <c r="EQO46" s="23"/>
      <c r="EQP46" s="23"/>
      <c r="EQQ46" s="23"/>
      <c r="EQR46" s="23"/>
      <c r="EQS46" s="23"/>
      <c r="EQT46" s="23"/>
      <c r="EQU46" s="23"/>
      <c r="EQV46" s="23"/>
      <c r="EQW46" s="23"/>
      <c r="EQX46" s="23"/>
      <c r="EQY46" s="23"/>
      <c r="EQZ46" s="23"/>
      <c r="ERA46" s="23"/>
      <c r="ERB46" s="23"/>
      <c r="ERC46" s="23"/>
      <c r="ERD46" s="23"/>
      <c r="ERE46" s="23"/>
      <c r="ERF46" s="23"/>
      <c r="ERG46" s="23"/>
      <c r="ERH46" s="23"/>
      <c r="ERI46" s="23"/>
      <c r="ERJ46" s="23"/>
      <c r="ERK46" s="23"/>
      <c r="ERL46" s="23"/>
      <c r="ERM46" s="23"/>
      <c r="ERN46" s="23"/>
      <c r="ERO46" s="23"/>
      <c r="ERP46" s="23"/>
      <c r="ERQ46" s="23"/>
      <c r="ERR46" s="23"/>
      <c r="ERS46" s="23"/>
      <c r="ERT46" s="23"/>
      <c r="ERU46" s="23"/>
      <c r="ERV46" s="23"/>
      <c r="ERW46" s="23"/>
      <c r="ERX46" s="23"/>
      <c r="ERY46" s="23"/>
      <c r="ERZ46" s="23"/>
      <c r="ESA46" s="23"/>
      <c r="ESB46" s="23"/>
      <c r="ESC46" s="23"/>
      <c r="ESD46" s="23"/>
      <c r="ESE46" s="23"/>
      <c r="ESF46" s="23"/>
      <c r="ESG46" s="23"/>
      <c r="ESH46" s="23"/>
      <c r="ESI46" s="23"/>
      <c r="ESJ46" s="23"/>
      <c r="ESK46" s="23"/>
      <c r="ESL46" s="23"/>
      <c r="ESM46" s="23"/>
      <c r="ESN46" s="23"/>
      <c r="ESO46" s="23"/>
      <c r="ESP46" s="23"/>
      <c r="ESQ46" s="23"/>
      <c r="ESR46" s="23"/>
      <c r="ESS46" s="23"/>
      <c r="EST46" s="23"/>
      <c r="ESU46" s="23"/>
      <c r="ESV46" s="23"/>
      <c r="ESW46" s="23"/>
      <c r="ESX46" s="23"/>
      <c r="ESY46" s="23"/>
      <c r="ESZ46" s="23"/>
      <c r="ETA46" s="23"/>
      <c r="ETB46" s="23"/>
      <c r="ETC46" s="23"/>
      <c r="ETD46" s="23"/>
      <c r="ETE46" s="23"/>
      <c r="ETF46" s="23"/>
      <c r="ETG46" s="23"/>
      <c r="ETH46" s="23"/>
      <c r="ETI46" s="23"/>
      <c r="ETJ46" s="23"/>
      <c r="ETK46" s="23"/>
      <c r="ETL46" s="23"/>
      <c r="ETM46" s="23"/>
      <c r="ETN46" s="23"/>
      <c r="ETO46" s="23"/>
      <c r="ETP46" s="23"/>
      <c r="ETQ46" s="23"/>
      <c r="ETR46" s="23"/>
      <c r="ETS46" s="23"/>
      <c r="ETT46" s="23"/>
      <c r="ETU46" s="23"/>
      <c r="ETV46" s="23"/>
      <c r="ETW46" s="23"/>
      <c r="ETX46" s="23"/>
      <c r="ETY46" s="23"/>
      <c r="ETZ46" s="23"/>
      <c r="EUA46" s="23"/>
      <c r="EUB46" s="23"/>
      <c r="EUC46" s="23"/>
      <c r="EUD46" s="23"/>
      <c r="EUE46" s="23"/>
      <c r="EUF46" s="23"/>
      <c r="EUG46" s="23"/>
      <c r="EUH46" s="23"/>
      <c r="EUI46" s="23"/>
      <c r="EUJ46" s="23"/>
      <c r="EUK46" s="23"/>
      <c r="EUL46" s="23"/>
      <c r="EUM46" s="23"/>
      <c r="EUN46" s="23"/>
      <c r="EUO46" s="23"/>
      <c r="EUP46" s="23"/>
      <c r="EUQ46" s="23"/>
      <c r="EUR46" s="23"/>
      <c r="EUS46" s="23"/>
      <c r="EUT46" s="23"/>
      <c r="EUU46" s="23"/>
      <c r="EUV46" s="23"/>
      <c r="EUW46" s="23"/>
      <c r="EUX46" s="23"/>
      <c r="EUY46" s="23"/>
      <c r="EUZ46" s="23"/>
      <c r="EVA46" s="23"/>
      <c r="EVB46" s="23"/>
      <c r="EVC46" s="23"/>
      <c r="EVD46" s="23"/>
      <c r="EVE46" s="23"/>
      <c r="EVF46" s="23"/>
      <c r="EVG46" s="23"/>
      <c r="EVH46" s="23"/>
      <c r="EVI46" s="23"/>
      <c r="EVJ46" s="23"/>
      <c r="EVK46" s="23"/>
      <c r="EVL46" s="23"/>
      <c r="EVM46" s="23"/>
      <c r="EVN46" s="23"/>
      <c r="EVO46" s="23"/>
      <c r="EVP46" s="23"/>
      <c r="EVQ46" s="23"/>
      <c r="EVR46" s="23"/>
      <c r="EVS46" s="23"/>
      <c r="EVT46" s="23"/>
      <c r="EVU46" s="23"/>
      <c r="EVV46" s="23"/>
      <c r="EVW46" s="23"/>
      <c r="EVX46" s="23"/>
      <c r="EVY46" s="23"/>
      <c r="EVZ46" s="23"/>
      <c r="EWA46" s="23"/>
      <c r="EWB46" s="23"/>
      <c r="EWC46" s="23"/>
      <c r="EWD46" s="23"/>
      <c r="EWE46" s="23"/>
      <c r="EWF46" s="23"/>
      <c r="EWG46" s="23"/>
      <c r="EWH46" s="23"/>
      <c r="EWI46" s="23"/>
      <c r="EWJ46" s="23"/>
      <c r="EWK46" s="23"/>
      <c r="EWL46" s="23"/>
      <c r="EWM46" s="23"/>
      <c r="EWN46" s="23"/>
      <c r="EWO46" s="23"/>
      <c r="EWP46" s="23"/>
      <c r="EWQ46" s="23"/>
      <c r="EWR46" s="23"/>
      <c r="EWS46" s="23"/>
      <c r="EWT46" s="23"/>
      <c r="EWU46" s="23"/>
      <c r="EWV46" s="23"/>
      <c r="EWW46" s="23"/>
      <c r="EWX46" s="23"/>
      <c r="EWY46" s="23"/>
      <c r="EWZ46" s="23"/>
      <c r="EXA46" s="23"/>
      <c r="EXB46" s="23"/>
      <c r="EXC46" s="23"/>
      <c r="EXD46" s="23"/>
      <c r="EXE46" s="23"/>
      <c r="EXF46" s="23"/>
      <c r="EXG46" s="23"/>
      <c r="EXH46" s="23"/>
      <c r="EXI46" s="23"/>
      <c r="EXJ46" s="23"/>
      <c r="EXK46" s="23"/>
      <c r="EXL46" s="23"/>
      <c r="EXM46" s="23"/>
      <c r="EXN46" s="23"/>
      <c r="EXO46" s="23"/>
      <c r="EXP46" s="23"/>
      <c r="EXQ46" s="23"/>
      <c r="EXR46" s="23"/>
      <c r="EXS46" s="23"/>
      <c r="EXT46" s="23"/>
      <c r="EXU46" s="23"/>
      <c r="EXV46" s="23"/>
      <c r="EXW46" s="23"/>
      <c r="EXX46" s="23"/>
      <c r="EXY46" s="23"/>
      <c r="EXZ46" s="23"/>
      <c r="EYA46" s="23"/>
      <c r="EYB46" s="23"/>
      <c r="EYC46" s="23"/>
      <c r="EYD46" s="23"/>
      <c r="EYE46" s="23"/>
      <c r="EYF46" s="23"/>
      <c r="EYG46" s="23"/>
      <c r="EYH46" s="23"/>
      <c r="EYI46" s="23"/>
      <c r="EYJ46" s="23"/>
      <c r="EYK46" s="23"/>
      <c r="EYL46" s="23"/>
      <c r="EYM46" s="23"/>
      <c r="EYN46" s="23"/>
      <c r="EYO46" s="23"/>
      <c r="EYP46" s="23"/>
      <c r="EYQ46" s="23"/>
      <c r="EYR46" s="23"/>
      <c r="EYS46" s="23"/>
      <c r="EYT46" s="23"/>
      <c r="EYU46" s="23"/>
      <c r="EYV46" s="23"/>
      <c r="EYW46" s="23"/>
      <c r="EYX46" s="23"/>
      <c r="EYY46" s="23"/>
      <c r="EYZ46" s="23"/>
      <c r="EZA46" s="23"/>
      <c r="EZB46" s="23"/>
      <c r="EZC46" s="23"/>
      <c r="EZD46" s="23"/>
      <c r="EZE46" s="23"/>
      <c r="EZF46" s="23"/>
      <c r="EZG46" s="23"/>
      <c r="EZH46" s="23"/>
      <c r="EZI46" s="23"/>
      <c r="EZJ46" s="23"/>
      <c r="EZK46" s="23"/>
      <c r="EZL46" s="23"/>
      <c r="EZM46" s="23"/>
      <c r="EZN46" s="23"/>
      <c r="EZO46" s="23"/>
      <c r="EZP46" s="23"/>
      <c r="EZQ46" s="23"/>
      <c r="EZR46" s="23"/>
      <c r="EZS46" s="23"/>
      <c r="EZT46" s="23"/>
      <c r="EZU46" s="23"/>
      <c r="EZV46" s="23"/>
      <c r="EZW46" s="23"/>
      <c r="EZX46" s="23"/>
      <c r="EZY46" s="23"/>
      <c r="EZZ46" s="23"/>
      <c r="FAA46" s="23"/>
      <c r="FAB46" s="23"/>
      <c r="FAC46" s="23"/>
      <c r="FAD46" s="23"/>
      <c r="FAE46" s="23"/>
      <c r="FAF46" s="23"/>
      <c r="FAG46" s="23"/>
      <c r="FAH46" s="23"/>
      <c r="FAI46" s="23"/>
      <c r="FAJ46" s="23"/>
      <c r="FAK46" s="23"/>
      <c r="FAL46" s="23"/>
      <c r="FAM46" s="23"/>
      <c r="FAN46" s="23"/>
      <c r="FAO46" s="23"/>
      <c r="FAP46" s="23"/>
      <c r="FAQ46" s="23"/>
      <c r="FAR46" s="23"/>
      <c r="FAS46" s="23"/>
      <c r="FAT46" s="23"/>
      <c r="FAU46" s="23"/>
      <c r="FAV46" s="23"/>
      <c r="FAW46" s="23"/>
      <c r="FAX46" s="23"/>
      <c r="FAY46" s="23"/>
      <c r="FAZ46" s="23"/>
      <c r="FBA46" s="23"/>
      <c r="FBB46" s="23"/>
      <c r="FBC46" s="23"/>
      <c r="FBD46" s="23"/>
      <c r="FBE46" s="23"/>
      <c r="FBF46" s="23"/>
      <c r="FBG46" s="23"/>
      <c r="FBH46" s="23"/>
      <c r="FBI46" s="23"/>
      <c r="FBJ46" s="23"/>
      <c r="FBK46" s="23"/>
      <c r="FBL46" s="23"/>
      <c r="FBM46" s="23"/>
      <c r="FBN46" s="23"/>
      <c r="FBO46" s="23"/>
      <c r="FBP46" s="23"/>
      <c r="FBQ46" s="23"/>
      <c r="FBR46" s="23"/>
      <c r="FBS46" s="23"/>
      <c r="FBT46" s="23"/>
      <c r="FBU46" s="23"/>
      <c r="FBV46" s="23"/>
      <c r="FBW46" s="23"/>
      <c r="FBX46" s="23"/>
      <c r="FBY46" s="23"/>
      <c r="FBZ46" s="23"/>
      <c r="FCA46" s="23"/>
      <c r="FCB46" s="23"/>
      <c r="FCC46" s="23"/>
      <c r="FCD46" s="23"/>
      <c r="FCE46" s="23"/>
      <c r="FCF46" s="23"/>
      <c r="FCG46" s="23"/>
      <c r="FCH46" s="23"/>
      <c r="FCI46" s="23"/>
      <c r="FCJ46" s="23"/>
      <c r="FCK46" s="23"/>
      <c r="FCL46" s="23"/>
      <c r="FCM46" s="23"/>
      <c r="FCN46" s="23"/>
      <c r="FCO46" s="23"/>
      <c r="FCP46" s="23"/>
      <c r="FCQ46" s="23"/>
      <c r="FCR46" s="23"/>
      <c r="FCS46" s="23"/>
      <c r="FCT46" s="23"/>
      <c r="FCU46" s="23"/>
      <c r="FCV46" s="23"/>
      <c r="FCW46" s="23"/>
      <c r="FCX46" s="23"/>
      <c r="FCY46" s="23"/>
      <c r="FCZ46" s="23"/>
      <c r="FDA46" s="23"/>
      <c r="FDB46" s="23"/>
      <c r="FDC46" s="23"/>
      <c r="FDD46" s="23"/>
      <c r="FDE46" s="23"/>
      <c r="FDF46" s="23"/>
      <c r="FDG46" s="23"/>
      <c r="FDH46" s="23"/>
      <c r="FDI46" s="23"/>
      <c r="FDJ46" s="23"/>
      <c r="FDK46" s="23"/>
      <c r="FDL46" s="23"/>
      <c r="FDM46" s="23"/>
      <c r="FDN46" s="23"/>
      <c r="FDO46" s="23"/>
      <c r="FDP46" s="23"/>
      <c r="FDQ46" s="23"/>
      <c r="FDR46" s="23"/>
      <c r="FDS46" s="23"/>
      <c r="FDT46" s="23"/>
      <c r="FDU46" s="23"/>
      <c r="FDV46" s="23"/>
      <c r="FDW46" s="23"/>
      <c r="FDX46" s="23"/>
      <c r="FDY46" s="23"/>
      <c r="FDZ46" s="23"/>
      <c r="FEA46" s="23"/>
      <c r="FEB46" s="23"/>
      <c r="FEC46" s="23"/>
      <c r="FED46" s="23"/>
      <c r="FEE46" s="23"/>
      <c r="FEF46" s="23"/>
      <c r="FEG46" s="23"/>
      <c r="FEH46" s="23"/>
      <c r="FEI46" s="23"/>
      <c r="FEJ46" s="23"/>
      <c r="FEK46" s="23"/>
      <c r="FEL46" s="23"/>
      <c r="FEM46" s="23"/>
      <c r="FEN46" s="23"/>
      <c r="FEO46" s="23"/>
      <c r="FEP46" s="23"/>
      <c r="FEQ46" s="23"/>
      <c r="FER46" s="23"/>
      <c r="FES46" s="23"/>
      <c r="FET46" s="23"/>
      <c r="FEU46" s="23"/>
      <c r="FEV46" s="23"/>
      <c r="FEW46" s="23"/>
      <c r="FEX46" s="23"/>
      <c r="FEY46" s="23"/>
      <c r="FEZ46" s="23"/>
      <c r="FFA46" s="23"/>
      <c r="FFB46" s="23"/>
      <c r="FFC46" s="23"/>
      <c r="FFD46" s="23"/>
      <c r="FFE46" s="23"/>
      <c r="FFF46" s="23"/>
      <c r="FFG46" s="23"/>
      <c r="FFH46" s="23"/>
      <c r="FFI46" s="23"/>
      <c r="FFJ46" s="23"/>
      <c r="FFK46" s="23"/>
      <c r="FFL46" s="23"/>
      <c r="FFM46" s="23"/>
      <c r="FFN46" s="23"/>
      <c r="FFO46" s="23"/>
      <c r="FFP46" s="23"/>
      <c r="FFQ46" s="23"/>
      <c r="FFR46" s="23"/>
      <c r="FFS46" s="23"/>
      <c r="FFT46" s="23"/>
      <c r="FFU46" s="23"/>
      <c r="FFV46" s="23"/>
      <c r="FFW46" s="23"/>
      <c r="FFX46" s="23"/>
      <c r="FFY46" s="23"/>
      <c r="FFZ46" s="23"/>
      <c r="FGA46" s="23"/>
      <c r="FGB46" s="23"/>
      <c r="FGC46" s="23"/>
      <c r="FGD46" s="23"/>
      <c r="FGE46" s="23"/>
      <c r="FGF46" s="23"/>
      <c r="FGG46" s="23"/>
      <c r="FGH46" s="23"/>
      <c r="FGI46" s="23"/>
      <c r="FGJ46" s="23"/>
      <c r="FGK46" s="23"/>
      <c r="FGL46" s="23"/>
      <c r="FGM46" s="23"/>
      <c r="FGN46" s="23"/>
      <c r="FGO46" s="23"/>
      <c r="FGP46" s="23"/>
      <c r="FGQ46" s="23"/>
      <c r="FGR46" s="23"/>
      <c r="FGS46" s="23"/>
      <c r="FGT46" s="23"/>
      <c r="FGU46" s="23"/>
      <c r="FGV46" s="23"/>
      <c r="FGW46" s="23"/>
      <c r="FGX46" s="23"/>
      <c r="FGY46" s="23"/>
      <c r="FGZ46" s="23"/>
      <c r="FHA46" s="23"/>
      <c r="FHB46" s="23"/>
      <c r="FHC46" s="23"/>
      <c r="FHD46" s="23"/>
      <c r="FHE46" s="23"/>
      <c r="FHF46" s="23"/>
      <c r="FHG46" s="23"/>
      <c r="FHH46" s="23"/>
      <c r="FHI46" s="23"/>
      <c r="FHJ46" s="23"/>
      <c r="FHK46" s="23"/>
      <c r="FHL46" s="23"/>
      <c r="FHM46" s="23"/>
      <c r="FHN46" s="23"/>
      <c r="FHO46" s="23"/>
      <c r="FHP46" s="23"/>
      <c r="FHQ46" s="23"/>
      <c r="FHR46" s="23"/>
      <c r="FHS46" s="23"/>
      <c r="FHT46" s="23"/>
      <c r="FHU46" s="23"/>
      <c r="FHV46" s="23"/>
      <c r="FHW46" s="23"/>
      <c r="FHX46" s="23"/>
      <c r="FHY46" s="23"/>
      <c r="FHZ46" s="23"/>
      <c r="FIA46" s="23"/>
      <c r="FIB46" s="23"/>
      <c r="FIC46" s="23"/>
      <c r="FID46" s="23"/>
      <c r="FIE46" s="23"/>
      <c r="FIF46" s="23"/>
      <c r="FIG46" s="23"/>
      <c r="FIH46" s="23"/>
      <c r="FII46" s="23"/>
      <c r="FIJ46" s="23"/>
      <c r="FIK46" s="23"/>
      <c r="FIL46" s="23"/>
      <c r="FIM46" s="23"/>
      <c r="FIN46" s="23"/>
      <c r="FIO46" s="23"/>
      <c r="FIP46" s="23"/>
      <c r="FIQ46" s="23"/>
      <c r="FIR46" s="23"/>
      <c r="FIS46" s="23"/>
      <c r="FIT46" s="23"/>
      <c r="FIU46" s="23"/>
      <c r="FIV46" s="23"/>
      <c r="FIW46" s="23"/>
      <c r="FIX46" s="23"/>
      <c r="FIY46" s="23"/>
      <c r="FIZ46" s="23"/>
      <c r="FJA46" s="23"/>
      <c r="FJB46" s="23"/>
      <c r="FJC46" s="23"/>
      <c r="FJD46" s="23"/>
      <c r="FJE46" s="23"/>
      <c r="FJF46" s="23"/>
      <c r="FJG46" s="23"/>
      <c r="FJH46" s="23"/>
      <c r="FJI46" s="23"/>
      <c r="FJJ46" s="23"/>
      <c r="FJK46" s="23"/>
      <c r="FJL46" s="23"/>
      <c r="FJM46" s="23"/>
      <c r="FJN46" s="23"/>
      <c r="FJO46" s="23"/>
      <c r="FJP46" s="23"/>
      <c r="FJQ46" s="23"/>
      <c r="FJR46" s="23"/>
      <c r="FJS46" s="23"/>
      <c r="FJT46" s="23"/>
      <c r="FJU46" s="23"/>
      <c r="FJV46" s="23"/>
      <c r="FJW46" s="23"/>
      <c r="FJX46" s="23"/>
      <c r="FJY46" s="23"/>
      <c r="FJZ46" s="23"/>
      <c r="FKA46" s="23"/>
      <c r="FKB46" s="23"/>
      <c r="FKC46" s="23"/>
      <c r="FKD46" s="23"/>
      <c r="FKE46" s="23"/>
      <c r="FKF46" s="23"/>
      <c r="FKG46" s="23"/>
      <c r="FKH46" s="23"/>
      <c r="FKI46" s="23"/>
      <c r="FKJ46" s="23"/>
      <c r="FKK46" s="23"/>
      <c r="FKL46" s="23"/>
      <c r="FKM46" s="23"/>
      <c r="FKN46" s="23"/>
      <c r="FKO46" s="23"/>
      <c r="FKP46" s="23"/>
      <c r="FKQ46" s="23"/>
      <c r="FKR46" s="23"/>
      <c r="FKS46" s="23"/>
      <c r="FKT46" s="23"/>
      <c r="FKU46" s="23"/>
      <c r="FKV46" s="23"/>
      <c r="FKW46" s="23"/>
      <c r="FKX46" s="23"/>
      <c r="FKY46" s="23"/>
      <c r="FKZ46" s="23"/>
      <c r="FLA46" s="23"/>
      <c r="FLB46" s="23"/>
      <c r="FLC46" s="23"/>
      <c r="FLD46" s="23"/>
      <c r="FLE46" s="23"/>
      <c r="FLF46" s="23"/>
      <c r="FLG46" s="23"/>
      <c r="FLH46" s="23"/>
      <c r="FLI46" s="23"/>
      <c r="FLJ46" s="23"/>
      <c r="FLK46" s="23"/>
      <c r="FLL46" s="23"/>
      <c r="FLM46" s="23"/>
      <c r="FLN46" s="23"/>
      <c r="FLO46" s="23"/>
      <c r="FLP46" s="23"/>
      <c r="FLQ46" s="23"/>
      <c r="FLR46" s="23"/>
      <c r="FLS46" s="23"/>
      <c r="FLT46" s="23"/>
      <c r="FLU46" s="23"/>
      <c r="FLV46" s="23"/>
      <c r="FLW46" s="23"/>
      <c r="FLX46" s="23"/>
      <c r="FLY46" s="23"/>
      <c r="FLZ46" s="23"/>
      <c r="FMA46" s="23"/>
      <c r="FMB46" s="23"/>
      <c r="FMC46" s="23"/>
      <c r="FMD46" s="23"/>
      <c r="FME46" s="23"/>
      <c r="FMF46" s="23"/>
      <c r="FMG46" s="23"/>
      <c r="FMH46" s="23"/>
      <c r="FMI46" s="23"/>
      <c r="FMJ46" s="23"/>
      <c r="FMK46" s="23"/>
      <c r="FML46" s="23"/>
      <c r="FMM46" s="23"/>
      <c r="FMN46" s="23"/>
      <c r="FMO46" s="23"/>
      <c r="FMP46" s="23"/>
      <c r="FMQ46" s="23"/>
      <c r="FMR46" s="23"/>
      <c r="FMS46" s="23"/>
      <c r="FMT46" s="23"/>
      <c r="FMU46" s="23"/>
      <c r="FMV46" s="23"/>
      <c r="FMW46" s="23"/>
      <c r="FMX46" s="23"/>
      <c r="FMY46" s="23"/>
      <c r="FMZ46" s="23"/>
      <c r="FNA46" s="23"/>
      <c r="FNB46" s="23"/>
      <c r="FNC46" s="23"/>
      <c r="FND46" s="23"/>
      <c r="FNE46" s="23"/>
      <c r="FNF46" s="23"/>
      <c r="FNG46" s="23"/>
      <c r="FNH46" s="23"/>
      <c r="FNI46" s="23"/>
      <c r="FNJ46" s="23"/>
      <c r="FNK46" s="23"/>
      <c r="FNL46" s="23"/>
      <c r="FNM46" s="23"/>
      <c r="FNN46" s="23"/>
      <c r="FNO46" s="23"/>
      <c r="FNP46" s="23"/>
      <c r="FNQ46" s="23"/>
      <c r="FNR46" s="23"/>
      <c r="FNS46" s="23"/>
      <c r="FNT46" s="23"/>
      <c r="FNU46" s="23"/>
      <c r="FNV46" s="23"/>
      <c r="FNW46" s="23"/>
      <c r="FNX46" s="23"/>
      <c r="FNY46" s="23"/>
      <c r="FNZ46" s="23"/>
      <c r="FOA46" s="23"/>
      <c r="FOB46" s="23"/>
      <c r="FOC46" s="23"/>
      <c r="FOD46" s="23"/>
      <c r="FOE46" s="23"/>
      <c r="FOF46" s="23"/>
      <c r="FOG46" s="23"/>
      <c r="FOH46" s="23"/>
      <c r="FOI46" s="23"/>
      <c r="FOJ46" s="23"/>
      <c r="FOK46" s="23"/>
      <c r="FOL46" s="23"/>
      <c r="FOM46" s="23"/>
      <c r="FON46" s="23"/>
      <c r="FOO46" s="23"/>
      <c r="FOP46" s="23"/>
      <c r="FOQ46" s="23"/>
      <c r="FOR46" s="23"/>
      <c r="FOS46" s="23"/>
      <c r="FOT46" s="23"/>
      <c r="FOU46" s="23"/>
      <c r="FOV46" s="23"/>
      <c r="FOW46" s="23"/>
      <c r="FOX46" s="23"/>
      <c r="FOY46" s="23"/>
      <c r="FOZ46" s="23"/>
      <c r="FPA46" s="23"/>
      <c r="FPB46" s="23"/>
      <c r="FPC46" s="23"/>
      <c r="FPD46" s="23"/>
      <c r="FPE46" s="23"/>
      <c r="FPF46" s="23"/>
      <c r="FPG46" s="23"/>
      <c r="FPH46" s="23"/>
      <c r="FPI46" s="23"/>
      <c r="FPJ46" s="23"/>
      <c r="FPK46" s="23"/>
      <c r="FPL46" s="23"/>
      <c r="FPM46" s="23"/>
      <c r="FPN46" s="23"/>
      <c r="FPO46" s="23"/>
      <c r="FPP46" s="23"/>
      <c r="FPQ46" s="23"/>
      <c r="FPR46" s="23"/>
      <c r="FPS46" s="23"/>
      <c r="FPT46" s="23"/>
      <c r="FPU46" s="23"/>
      <c r="FPV46" s="23"/>
      <c r="FPW46" s="23"/>
      <c r="FPX46" s="23"/>
      <c r="FPY46" s="23"/>
      <c r="FPZ46" s="23"/>
      <c r="FQA46" s="23"/>
      <c r="FQB46" s="23"/>
      <c r="FQC46" s="23"/>
      <c r="FQD46" s="23"/>
      <c r="FQE46" s="23"/>
      <c r="FQF46" s="23"/>
      <c r="FQG46" s="23"/>
      <c r="FQH46" s="23"/>
      <c r="FQI46" s="23"/>
      <c r="FQJ46" s="23"/>
      <c r="FQK46" s="23"/>
      <c r="FQL46" s="23"/>
      <c r="FQM46" s="23"/>
      <c r="FQN46" s="23"/>
      <c r="FQO46" s="23"/>
      <c r="FQP46" s="23"/>
      <c r="FQQ46" s="23"/>
      <c r="FQR46" s="23"/>
      <c r="FQS46" s="23"/>
      <c r="FQT46" s="23"/>
      <c r="FQU46" s="23"/>
      <c r="FQV46" s="23"/>
      <c r="FQW46" s="23"/>
      <c r="FQX46" s="23"/>
      <c r="FQY46" s="23"/>
      <c r="FQZ46" s="23"/>
      <c r="FRA46" s="23"/>
      <c r="FRB46" s="23"/>
      <c r="FRC46" s="23"/>
      <c r="FRD46" s="23"/>
      <c r="FRE46" s="23"/>
      <c r="FRF46" s="23"/>
      <c r="FRG46" s="23"/>
      <c r="FRH46" s="23"/>
      <c r="FRI46" s="23"/>
      <c r="FRJ46" s="23"/>
      <c r="FRK46" s="23"/>
      <c r="FRL46" s="23"/>
      <c r="FRM46" s="23"/>
      <c r="FRN46" s="23"/>
      <c r="FRO46" s="23"/>
      <c r="FRP46" s="23"/>
      <c r="FRQ46" s="23"/>
      <c r="FRR46" s="23"/>
      <c r="FRS46" s="23"/>
      <c r="FRT46" s="23"/>
      <c r="FRU46" s="23"/>
      <c r="FRV46" s="23"/>
      <c r="FRW46" s="23"/>
      <c r="FRX46" s="23"/>
      <c r="FRY46" s="23"/>
      <c r="FRZ46" s="23"/>
      <c r="FSA46" s="23"/>
      <c r="FSB46" s="23"/>
      <c r="FSC46" s="23"/>
      <c r="FSD46" s="23"/>
      <c r="FSE46" s="23"/>
      <c r="FSF46" s="23"/>
      <c r="FSG46" s="23"/>
      <c r="FSH46" s="23"/>
      <c r="FSI46" s="23"/>
      <c r="FSJ46" s="23"/>
      <c r="FSK46" s="23"/>
      <c r="FSL46" s="23"/>
      <c r="FSM46" s="23"/>
      <c r="FSN46" s="23"/>
      <c r="FSO46" s="23"/>
      <c r="FSP46" s="23"/>
      <c r="FSQ46" s="23"/>
      <c r="FSR46" s="23"/>
      <c r="FSS46" s="23"/>
      <c r="FST46" s="23"/>
      <c r="FSU46" s="23"/>
      <c r="FSV46" s="23"/>
      <c r="FSW46" s="23"/>
      <c r="FSX46" s="23"/>
      <c r="FSY46" s="23"/>
      <c r="FSZ46" s="23"/>
      <c r="FTA46" s="23"/>
      <c r="FTB46" s="23"/>
      <c r="FTC46" s="23"/>
      <c r="FTD46" s="23"/>
      <c r="FTE46" s="23"/>
      <c r="FTF46" s="23"/>
      <c r="FTG46" s="23"/>
      <c r="FTH46" s="23"/>
      <c r="FTI46" s="23"/>
      <c r="FTJ46" s="23"/>
      <c r="FTK46" s="23"/>
      <c r="FTL46" s="23"/>
      <c r="FTM46" s="23"/>
      <c r="FTN46" s="23"/>
      <c r="FTO46" s="23"/>
      <c r="FTP46" s="23"/>
      <c r="FTQ46" s="23"/>
      <c r="FTR46" s="23"/>
      <c r="FTS46" s="23"/>
      <c r="FTT46" s="23"/>
      <c r="FTU46" s="23"/>
      <c r="FTV46" s="23"/>
      <c r="FTW46" s="23"/>
      <c r="FTX46" s="23"/>
      <c r="FTY46" s="23"/>
      <c r="FTZ46" s="23"/>
      <c r="FUA46" s="23"/>
      <c r="FUB46" s="23"/>
      <c r="FUC46" s="23"/>
      <c r="FUD46" s="23"/>
      <c r="FUE46" s="23"/>
      <c r="FUF46" s="23"/>
      <c r="FUG46" s="23"/>
      <c r="FUH46" s="23"/>
      <c r="FUI46" s="23"/>
      <c r="FUJ46" s="23"/>
      <c r="FUK46" s="23"/>
      <c r="FUL46" s="23"/>
      <c r="FUM46" s="23"/>
      <c r="FUN46" s="23"/>
      <c r="FUO46" s="23"/>
      <c r="FUP46" s="23"/>
      <c r="FUQ46" s="23"/>
      <c r="FUR46" s="23"/>
      <c r="FUS46" s="23"/>
      <c r="FUT46" s="23"/>
      <c r="FUU46" s="23"/>
      <c r="FUV46" s="23"/>
      <c r="FUW46" s="23"/>
      <c r="FUX46" s="23"/>
      <c r="FUY46" s="23"/>
      <c r="FUZ46" s="23"/>
      <c r="FVA46" s="23"/>
      <c r="FVB46" s="23"/>
      <c r="FVC46" s="23"/>
      <c r="FVD46" s="23"/>
      <c r="FVE46" s="23"/>
      <c r="FVF46" s="23"/>
      <c r="FVG46" s="23"/>
      <c r="FVH46" s="23"/>
      <c r="FVI46" s="23"/>
      <c r="FVJ46" s="23"/>
      <c r="FVK46" s="23"/>
      <c r="FVL46" s="23"/>
      <c r="FVM46" s="23"/>
      <c r="FVN46" s="23"/>
      <c r="FVO46" s="23"/>
      <c r="FVP46" s="23"/>
      <c r="FVQ46" s="23"/>
      <c r="FVR46" s="23"/>
      <c r="FVS46" s="23"/>
      <c r="FVT46" s="23"/>
      <c r="FVU46" s="23"/>
      <c r="FVV46" s="23"/>
      <c r="FVW46" s="23"/>
      <c r="FVX46" s="23"/>
      <c r="FVY46" s="23"/>
      <c r="FVZ46" s="23"/>
      <c r="FWA46" s="23"/>
      <c r="FWB46" s="23"/>
      <c r="FWC46" s="23"/>
      <c r="FWD46" s="23"/>
      <c r="FWE46" s="23"/>
      <c r="FWF46" s="23"/>
      <c r="FWG46" s="23"/>
      <c r="FWH46" s="23"/>
      <c r="FWI46" s="23"/>
      <c r="FWJ46" s="23"/>
      <c r="FWK46" s="23"/>
      <c r="FWL46" s="23"/>
      <c r="FWM46" s="23"/>
      <c r="FWN46" s="23"/>
      <c r="FWO46" s="23"/>
      <c r="FWP46" s="23"/>
      <c r="FWQ46" s="23"/>
      <c r="FWR46" s="23"/>
      <c r="FWS46" s="23"/>
      <c r="FWT46" s="23"/>
      <c r="FWU46" s="23"/>
      <c r="FWV46" s="23"/>
      <c r="FWW46" s="23"/>
      <c r="FWX46" s="23"/>
      <c r="FWY46" s="23"/>
      <c r="FWZ46" s="23"/>
      <c r="FXA46" s="23"/>
      <c r="FXB46" s="23"/>
      <c r="FXC46" s="23"/>
      <c r="FXD46" s="23"/>
      <c r="FXE46" s="23"/>
      <c r="FXF46" s="23"/>
      <c r="FXG46" s="23"/>
      <c r="FXH46" s="23"/>
      <c r="FXI46" s="23"/>
      <c r="FXJ46" s="23"/>
      <c r="FXK46" s="23"/>
      <c r="FXL46" s="23"/>
      <c r="FXM46" s="23"/>
      <c r="FXN46" s="23"/>
      <c r="FXO46" s="23"/>
      <c r="FXP46" s="23"/>
      <c r="FXQ46" s="23"/>
      <c r="FXR46" s="23"/>
      <c r="FXS46" s="23"/>
      <c r="FXT46" s="23"/>
      <c r="FXU46" s="23"/>
      <c r="FXV46" s="23"/>
      <c r="FXW46" s="23"/>
      <c r="FXX46" s="23"/>
      <c r="FXY46" s="23"/>
      <c r="FXZ46" s="23"/>
      <c r="FYA46" s="23"/>
      <c r="FYB46" s="23"/>
      <c r="FYC46" s="23"/>
      <c r="FYD46" s="23"/>
      <c r="FYE46" s="23"/>
      <c r="FYF46" s="23"/>
      <c r="FYG46" s="23"/>
      <c r="FYH46" s="23"/>
      <c r="FYI46" s="23"/>
      <c r="FYJ46" s="23"/>
      <c r="FYK46" s="23"/>
      <c r="FYL46" s="23"/>
      <c r="FYM46" s="23"/>
      <c r="FYN46" s="23"/>
      <c r="FYO46" s="23"/>
      <c r="FYP46" s="23"/>
      <c r="FYQ46" s="23"/>
      <c r="FYR46" s="23"/>
      <c r="FYS46" s="23"/>
      <c r="FYT46" s="23"/>
      <c r="FYU46" s="23"/>
      <c r="FYV46" s="23"/>
      <c r="FYW46" s="23"/>
      <c r="FYX46" s="23"/>
      <c r="FYY46" s="23"/>
      <c r="FYZ46" s="23"/>
      <c r="FZA46" s="23"/>
      <c r="FZB46" s="23"/>
      <c r="FZC46" s="23"/>
      <c r="FZD46" s="23"/>
      <c r="FZE46" s="23"/>
      <c r="FZF46" s="23"/>
      <c r="FZG46" s="23"/>
      <c r="FZH46" s="23"/>
      <c r="FZI46" s="23"/>
      <c r="FZJ46" s="23"/>
      <c r="FZK46" s="23"/>
      <c r="FZL46" s="23"/>
      <c r="FZM46" s="23"/>
      <c r="FZN46" s="23"/>
      <c r="FZO46" s="23"/>
      <c r="FZP46" s="23"/>
      <c r="FZQ46" s="23"/>
      <c r="FZR46" s="23"/>
      <c r="FZS46" s="23"/>
      <c r="FZT46" s="23"/>
      <c r="FZU46" s="23"/>
      <c r="FZV46" s="23"/>
      <c r="FZW46" s="23"/>
      <c r="FZX46" s="23"/>
      <c r="FZY46" s="23"/>
      <c r="FZZ46" s="23"/>
      <c r="GAA46" s="23"/>
      <c r="GAB46" s="23"/>
      <c r="GAC46" s="23"/>
      <c r="GAD46" s="23"/>
      <c r="GAE46" s="23"/>
      <c r="GAF46" s="23"/>
      <c r="GAG46" s="23"/>
      <c r="GAH46" s="23"/>
      <c r="GAI46" s="23"/>
      <c r="GAJ46" s="23"/>
      <c r="GAK46" s="23"/>
      <c r="GAL46" s="23"/>
      <c r="GAM46" s="23"/>
      <c r="GAN46" s="23"/>
      <c r="GAO46" s="23"/>
      <c r="GAP46" s="23"/>
      <c r="GAQ46" s="23"/>
      <c r="GAR46" s="23"/>
      <c r="GAS46" s="23"/>
      <c r="GAT46" s="23"/>
      <c r="GAU46" s="23"/>
      <c r="GAV46" s="23"/>
      <c r="GAW46" s="23"/>
      <c r="GAX46" s="23"/>
      <c r="GAY46" s="23"/>
      <c r="GAZ46" s="23"/>
      <c r="GBA46" s="23"/>
      <c r="GBB46" s="23"/>
      <c r="GBC46" s="23"/>
      <c r="GBD46" s="23"/>
      <c r="GBE46" s="23"/>
      <c r="GBF46" s="23"/>
      <c r="GBG46" s="23"/>
      <c r="GBH46" s="23"/>
      <c r="GBI46" s="23"/>
      <c r="GBJ46" s="23"/>
      <c r="GBK46" s="23"/>
      <c r="GBL46" s="23"/>
      <c r="GBM46" s="23"/>
      <c r="GBN46" s="23"/>
      <c r="GBO46" s="23"/>
      <c r="GBP46" s="23"/>
      <c r="GBQ46" s="23"/>
      <c r="GBR46" s="23"/>
      <c r="GBS46" s="23"/>
      <c r="GBT46" s="23"/>
      <c r="GBU46" s="23"/>
      <c r="GBV46" s="23"/>
      <c r="GBW46" s="23"/>
      <c r="GBX46" s="23"/>
      <c r="GBY46" s="23"/>
      <c r="GBZ46" s="23"/>
      <c r="GCA46" s="23"/>
      <c r="GCB46" s="23"/>
      <c r="GCC46" s="23"/>
      <c r="GCD46" s="23"/>
      <c r="GCE46" s="23"/>
      <c r="GCF46" s="23"/>
      <c r="GCG46" s="23"/>
      <c r="GCH46" s="23"/>
      <c r="GCI46" s="23"/>
      <c r="GCJ46" s="23"/>
      <c r="GCK46" s="23"/>
      <c r="GCL46" s="23"/>
      <c r="GCM46" s="23"/>
      <c r="GCN46" s="23"/>
      <c r="GCO46" s="23"/>
      <c r="GCP46" s="23"/>
      <c r="GCQ46" s="23"/>
      <c r="GCR46" s="23"/>
      <c r="GCS46" s="23"/>
      <c r="GCT46" s="23"/>
      <c r="GCU46" s="23"/>
      <c r="GCV46" s="23"/>
      <c r="GCW46" s="23"/>
      <c r="GCX46" s="23"/>
      <c r="GCY46" s="23"/>
      <c r="GCZ46" s="23"/>
      <c r="GDA46" s="23"/>
      <c r="GDB46" s="23"/>
      <c r="GDC46" s="23"/>
      <c r="GDD46" s="23"/>
      <c r="GDE46" s="23"/>
      <c r="GDF46" s="23"/>
      <c r="GDG46" s="23"/>
      <c r="GDH46" s="23"/>
      <c r="GDI46" s="23"/>
      <c r="GDJ46" s="23"/>
      <c r="GDK46" s="23"/>
      <c r="GDL46" s="23"/>
      <c r="GDM46" s="23"/>
      <c r="GDN46" s="23"/>
      <c r="GDO46" s="23"/>
      <c r="GDP46" s="23"/>
      <c r="GDQ46" s="23"/>
      <c r="GDR46" s="23"/>
      <c r="GDS46" s="23"/>
      <c r="GDT46" s="23"/>
      <c r="GDU46" s="23"/>
      <c r="GDV46" s="23"/>
      <c r="GDW46" s="23"/>
      <c r="GDX46" s="23"/>
      <c r="GDY46" s="23"/>
      <c r="GDZ46" s="23"/>
      <c r="GEA46" s="23"/>
      <c r="GEB46" s="23"/>
      <c r="GEC46" s="23"/>
      <c r="GED46" s="23"/>
      <c r="GEE46" s="23"/>
      <c r="GEF46" s="23"/>
      <c r="GEG46" s="23"/>
      <c r="GEH46" s="23"/>
      <c r="GEI46" s="23"/>
      <c r="GEJ46" s="23"/>
      <c r="GEK46" s="23"/>
      <c r="GEL46" s="23"/>
      <c r="GEM46" s="23"/>
      <c r="GEN46" s="23"/>
      <c r="GEO46" s="23"/>
      <c r="GEP46" s="23"/>
      <c r="GEQ46" s="23"/>
      <c r="GER46" s="23"/>
      <c r="GES46" s="23"/>
      <c r="GET46" s="23"/>
      <c r="GEU46" s="23"/>
      <c r="GEV46" s="23"/>
      <c r="GEW46" s="23"/>
      <c r="GEX46" s="23"/>
      <c r="GEY46" s="23"/>
      <c r="GEZ46" s="23"/>
      <c r="GFA46" s="23"/>
      <c r="GFB46" s="23"/>
      <c r="GFC46" s="23"/>
      <c r="GFD46" s="23"/>
      <c r="GFE46" s="23"/>
      <c r="GFF46" s="23"/>
      <c r="GFG46" s="23"/>
      <c r="GFH46" s="23"/>
      <c r="GFI46" s="23"/>
      <c r="GFJ46" s="23"/>
      <c r="GFK46" s="23"/>
      <c r="GFL46" s="23"/>
      <c r="GFM46" s="23"/>
      <c r="GFN46" s="23"/>
      <c r="GFO46" s="23"/>
      <c r="GFP46" s="23"/>
      <c r="GFQ46" s="23"/>
      <c r="GFR46" s="23"/>
      <c r="GFS46" s="23"/>
      <c r="GFT46" s="23"/>
      <c r="GFU46" s="23"/>
      <c r="GFV46" s="23"/>
      <c r="GFW46" s="23"/>
      <c r="GFX46" s="23"/>
      <c r="GFY46" s="23"/>
      <c r="GFZ46" s="23"/>
      <c r="GGA46" s="23"/>
      <c r="GGB46" s="23"/>
      <c r="GGC46" s="23"/>
      <c r="GGD46" s="23"/>
      <c r="GGE46" s="23"/>
      <c r="GGF46" s="23"/>
      <c r="GGG46" s="23"/>
      <c r="GGH46" s="23"/>
      <c r="GGI46" s="23"/>
      <c r="GGJ46" s="23"/>
      <c r="GGK46" s="23"/>
      <c r="GGL46" s="23"/>
      <c r="GGM46" s="23"/>
      <c r="GGN46" s="23"/>
      <c r="GGO46" s="23"/>
      <c r="GGP46" s="23"/>
      <c r="GGQ46" s="23"/>
      <c r="GGR46" s="23"/>
      <c r="GGS46" s="23"/>
      <c r="GGT46" s="23"/>
      <c r="GGU46" s="23"/>
      <c r="GGV46" s="23"/>
      <c r="GGW46" s="23"/>
      <c r="GGX46" s="23"/>
      <c r="GGY46" s="23"/>
      <c r="GGZ46" s="23"/>
      <c r="GHA46" s="23"/>
      <c r="GHB46" s="23"/>
      <c r="GHC46" s="23"/>
      <c r="GHD46" s="23"/>
      <c r="GHE46" s="23"/>
      <c r="GHF46" s="23"/>
      <c r="GHG46" s="23"/>
      <c r="GHH46" s="23"/>
      <c r="GHI46" s="23"/>
      <c r="GHJ46" s="23"/>
      <c r="GHK46" s="23"/>
      <c r="GHL46" s="23"/>
      <c r="GHM46" s="23"/>
      <c r="GHN46" s="23"/>
      <c r="GHO46" s="23"/>
      <c r="GHP46" s="23"/>
      <c r="GHQ46" s="23"/>
      <c r="GHR46" s="23"/>
      <c r="GHS46" s="23"/>
      <c r="GHT46" s="23"/>
      <c r="GHU46" s="23"/>
      <c r="GHV46" s="23"/>
      <c r="GHW46" s="23"/>
      <c r="GHX46" s="23"/>
      <c r="GHY46" s="23"/>
      <c r="GHZ46" s="23"/>
      <c r="GIA46" s="23"/>
      <c r="GIB46" s="23"/>
      <c r="GIC46" s="23"/>
      <c r="GID46" s="23"/>
      <c r="GIE46" s="23"/>
      <c r="GIF46" s="23"/>
      <c r="GIG46" s="23"/>
      <c r="GIH46" s="23"/>
      <c r="GII46" s="23"/>
      <c r="GIJ46" s="23"/>
      <c r="GIK46" s="23"/>
      <c r="GIL46" s="23"/>
      <c r="GIM46" s="23"/>
      <c r="GIN46" s="23"/>
      <c r="GIO46" s="23"/>
      <c r="GIP46" s="23"/>
      <c r="GIQ46" s="23"/>
      <c r="GIR46" s="23"/>
      <c r="GIS46" s="23"/>
      <c r="GIT46" s="23"/>
      <c r="GIU46" s="23"/>
      <c r="GIV46" s="23"/>
      <c r="GIW46" s="23"/>
      <c r="GIX46" s="23"/>
      <c r="GIY46" s="23"/>
      <c r="GIZ46" s="23"/>
      <c r="GJA46" s="23"/>
      <c r="GJB46" s="23"/>
      <c r="GJC46" s="23"/>
      <c r="GJD46" s="23"/>
      <c r="GJE46" s="23"/>
      <c r="GJF46" s="23"/>
      <c r="GJG46" s="23"/>
      <c r="GJH46" s="23"/>
      <c r="GJI46" s="23"/>
      <c r="GJJ46" s="23"/>
      <c r="GJK46" s="23"/>
      <c r="GJL46" s="23"/>
      <c r="GJM46" s="23"/>
      <c r="GJN46" s="23"/>
      <c r="GJO46" s="23"/>
      <c r="GJP46" s="23"/>
      <c r="GJQ46" s="23"/>
      <c r="GJR46" s="23"/>
      <c r="GJS46" s="23"/>
      <c r="GJT46" s="23"/>
      <c r="GJU46" s="23"/>
      <c r="GJV46" s="23"/>
      <c r="GJW46" s="23"/>
      <c r="GJX46" s="23"/>
      <c r="GJY46" s="23"/>
      <c r="GJZ46" s="23"/>
      <c r="GKA46" s="23"/>
      <c r="GKB46" s="23"/>
      <c r="GKC46" s="23"/>
      <c r="GKD46" s="23"/>
      <c r="GKE46" s="23"/>
      <c r="GKF46" s="23"/>
      <c r="GKG46" s="23"/>
      <c r="GKH46" s="23"/>
      <c r="GKI46" s="23"/>
      <c r="GKJ46" s="23"/>
      <c r="GKK46" s="23"/>
      <c r="GKL46" s="23"/>
      <c r="GKM46" s="23"/>
      <c r="GKN46" s="23"/>
      <c r="GKO46" s="23"/>
      <c r="GKP46" s="23"/>
      <c r="GKQ46" s="23"/>
      <c r="GKR46" s="23"/>
      <c r="GKS46" s="23"/>
      <c r="GKT46" s="23"/>
      <c r="GKU46" s="23"/>
      <c r="GKV46" s="23"/>
      <c r="GKW46" s="23"/>
      <c r="GKX46" s="23"/>
      <c r="GKY46" s="23"/>
      <c r="GKZ46" s="23"/>
      <c r="GLA46" s="23"/>
      <c r="GLB46" s="23"/>
      <c r="GLC46" s="23"/>
      <c r="GLD46" s="23"/>
      <c r="GLE46" s="23"/>
      <c r="GLF46" s="23"/>
      <c r="GLG46" s="23"/>
      <c r="GLH46" s="23"/>
      <c r="GLI46" s="23"/>
      <c r="GLJ46" s="23"/>
      <c r="GLK46" s="23"/>
      <c r="GLL46" s="23"/>
      <c r="GLM46" s="23"/>
      <c r="GLN46" s="23"/>
      <c r="GLO46" s="23"/>
      <c r="GLP46" s="23"/>
      <c r="GLQ46" s="23"/>
      <c r="GLR46" s="23"/>
      <c r="GLS46" s="23"/>
      <c r="GLT46" s="23"/>
      <c r="GLU46" s="23"/>
      <c r="GLV46" s="23"/>
      <c r="GLW46" s="23"/>
      <c r="GLX46" s="23"/>
      <c r="GLY46" s="23"/>
      <c r="GLZ46" s="23"/>
      <c r="GMA46" s="23"/>
      <c r="GMB46" s="23"/>
      <c r="GMC46" s="23"/>
      <c r="GMD46" s="23"/>
      <c r="GME46" s="23"/>
      <c r="GMF46" s="23"/>
      <c r="GMG46" s="23"/>
      <c r="GMH46" s="23"/>
      <c r="GMI46" s="23"/>
      <c r="GMJ46" s="23"/>
      <c r="GMK46" s="23"/>
      <c r="GML46" s="23"/>
      <c r="GMM46" s="23"/>
      <c r="GMN46" s="23"/>
      <c r="GMO46" s="23"/>
      <c r="GMP46" s="23"/>
      <c r="GMQ46" s="23"/>
      <c r="GMR46" s="23"/>
      <c r="GMS46" s="23"/>
      <c r="GMT46" s="23"/>
      <c r="GMU46" s="23"/>
      <c r="GMV46" s="23"/>
      <c r="GMW46" s="23"/>
      <c r="GMX46" s="23"/>
      <c r="GMY46" s="23"/>
      <c r="GMZ46" s="23"/>
      <c r="GNA46" s="23"/>
      <c r="GNB46" s="23"/>
      <c r="GNC46" s="23"/>
      <c r="GND46" s="23"/>
      <c r="GNE46" s="23"/>
      <c r="GNF46" s="23"/>
      <c r="GNG46" s="23"/>
      <c r="GNH46" s="23"/>
      <c r="GNI46" s="23"/>
      <c r="GNJ46" s="23"/>
      <c r="GNK46" s="23"/>
      <c r="GNL46" s="23"/>
      <c r="GNM46" s="23"/>
      <c r="GNN46" s="23"/>
      <c r="GNO46" s="23"/>
      <c r="GNP46" s="23"/>
      <c r="GNQ46" s="23"/>
      <c r="GNR46" s="23"/>
      <c r="GNS46" s="23"/>
      <c r="GNT46" s="23"/>
      <c r="GNU46" s="23"/>
      <c r="GNV46" s="23"/>
      <c r="GNW46" s="23"/>
      <c r="GNX46" s="23"/>
      <c r="GNY46" s="23"/>
      <c r="GNZ46" s="23"/>
      <c r="GOA46" s="23"/>
      <c r="GOB46" s="23"/>
      <c r="GOC46" s="23"/>
      <c r="GOD46" s="23"/>
      <c r="GOE46" s="23"/>
      <c r="GOF46" s="23"/>
      <c r="GOG46" s="23"/>
      <c r="GOH46" s="23"/>
      <c r="GOI46" s="23"/>
      <c r="GOJ46" s="23"/>
      <c r="GOK46" s="23"/>
      <c r="GOL46" s="23"/>
      <c r="GOM46" s="23"/>
      <c r="GON46" s="23"/>
      <c r="GOO46" s="23"/>
      <c r="GOP46" s="23"/>
      <c r="GOQ46" s="23"/>
      <c r="GOR46" s="23"/>
      <c r="GOS46" s="23"/>
      <c r="GOT46" s="23"/>
      <c r="GOU46" s="23"/>
      <c r="GOV46" s="23"/>
      <c r="GOW46" s="23"/>
      <c r="GOX46" s="23"/>
      <c r="GOY46" s="23"/>
      <c r="GOZ46" s="23"/>
      <c r="GPA46" s="23"/>
      <c r="GPB46" s="23"/>
      <c r="GPC46" s="23"/>
      <c r="GPD46" s="23"/>
      <c r="GPE46" s="23"/>
      <c r="GPF46" s="23"/>
      <c r="GPG46" s="23"/>
      <c r="GPH46" s="23"/>
      <c r="GPI46" s="23"/>
      <c r="GPJ46" s="23"/>
      <c r="GPK46" s="23"/>
      <c r="GPL46" s="23"/>
      <c r="GPM46" s="23"/>
      <c r="GPN46" s="23"/>
      <c r="GPO46" s="23"/>
      <c r="GPP46" s="23"/>
      <c r="GPQ46" s="23"/>
      <c r="GPR46" s="23"/>
      <c r="GPS46" s="23"/>
      <c r="GPT46" s="23"/>
      <c r="GPU46" s="23"/>
      <c r="GPV46" s="23"/>
      <c r="GPW46" s="23"/>
      <c r="GPX46" s="23"/>
      <c r="GPY46" s="23"/>
      <c r="GPZ46" s="23"/>
      <c r="GQA46" s="23"/>
      <c r="GQB46" s="23"/>
      <c r="GQC46" s="23"/>
      <c r="GQD46" s="23"/>
      <c r="GQE46" s="23"/>
      <c r="GQF46" s="23"/>
      <c r="GQG46" s="23"/>
      <c r="GQH46" s="23"/>
      <c r="GQI46" s="23"/>
      <c r="GQJ46" s="23"/>
      <c r="GQK46" s="23"/>
      <c r="GQL46" s="23"/>
      <c r="GQM46" s="23"/>
      <c r="GQN46" s="23"/>
      <c r="GQO46" s="23"/>
      <c r="GQP46" s="23"/>
      <c r="GQQ46" s="23"/>
      <c r="GQR46" s="23"/>
      <c r="GQS46" s="23"/>
      <c r="GQT46" s="23"/>
      <c r="GQU46" s="23"/>
      <c r="GQV46" s="23"/>
      <c r="GQW46" s="23"/>
      <c r="GQX46" s="23"/>
      <c r="GQY46" s="23"/>
      <c r="GQZ46" s="23"/>
      <c r="GRA46" s="23"/>
      <c r="GRB46" s="23"/>
      <c r="GRC46" s="23"/>
      <c r="GRD46" s="23"/>
      <c r="GRE46" s="23"/>
      <c r="GRF46" s="23"/>
      <c r="GRG46" s="23"/>
      <c r="GRH46" s="23"/>
      <c r="GRI46" s="23"/>
      <c r="GRJ46" s="23"/>
      <c r="GRK46" s="23"/>
      <c r="GRL46" s="23"/>
      <c r="GRM46" s="23"/>
      <c r="GRN46" s="23"/>
      <c r="GRO46" s="23"/>
      <c r="GRP46" s="23"/>
      <c r="GRQ46" s="23"/>
      <c r="GRR46" s="23"/>
      <c r="GRS46" s="23"/>
      <c r="GRT46" s="23"/>
      <c r="GRU46" s="23"/>
      <c r="GRV46" s="23"/>
      <c r="GRW46" s="23"/>
      <c r="GRX46" s="23"/>
      <c r="GRY46" s="23"/>
      <c r="GRZ46" s="23"/>
      <c r="GSA46" s="23"/>
      <c r="GSB46" s="23"/>
      <c r="GSC46" s="23"/>
      <c r="GSD46" s="23"/>
      <c r="GSE46" s="23"/>
      <c r="GSF46" s="23"/>
      <c r="GSG46" s="23"/>
      <c r="GSH46" s="23"/>
      <c r="GSI46" s="23"/>
      <c r="GSJ46" s="23"/>
      <c r="GSK46" s="23"/>
      <c r="GSL46" s="23"/>
      <c r="GSM46" s="23"/>
      <c r="GSN46" s="23"/>
      <c r="GSO46" s="23"/>
      <c r="GSP46" s="23"/>
      <c r="GSQ46" s="23"/>
      <c r="GSR46" s="23"/>
      <c r="GSS46" s="23"/>
      <c r="GST46" s="23"/>
      <c r="GSU46" s="23"/>
      <c r="GSV46" s="23"/>
      <c r="GSW46" s="23"/>
      <c r="GSX46" s="23"/>
      <c r="GSY46" s="23"/>
      <c r="GSZ46" s="23"/>
      <c r="GTA46" s="23"/>
      <c r="GTB46" s="23"/>
      <c r="GTC46" s="23"/>
      <c r="GTD46" s="23"/>
      <c r="GTE46" s="23"/>
      <c r="GTF46" s="23"/>
      <c r="GTG46" s="23"/>
      <c r="GTH46" s="23"/>
      <c r="GTI46" s="23"/>
      <c r="GTJ46" s="23"/>
      <c r="GTK46" s="23"/>
      <c r="GTL46" s="23"/>
      <c r="GTM46" s="23"/>
      <c r="GTN46" s="23"/>
      <c r="GTO46" s="23"/>
      <c r="GTP46" s="23"/>
      <c r="GTQ46" s="23"/>
      <c r="GTR46" s="23"/>
      <c r="GTS46" s="23"/>
      <c r="GTT46" s="23"/>
      <c r="GTU46" s="23"/>
      <c r="GTV46" s="23"/>
      <c r="GTW46" s="23"/>
      <c r="GTX46" s="23"/>
      <c r="GTY46" s="23"/>
      <c r="GTZ46" s="23"/>
      <c r="GUA46" s="23"/>
      <c r="GUB46" s="23"/>
      <c r="GUC46" s="23"/>
      <c r="GUD46" s="23"/>
      <c r="GUE46" s="23"/>
      <c r="GUF46" s="23"/>
      <c r="GUG46" s="23"/>
      <c r="GUH46" s="23"/>
      <c r="GUI46" s="23"/>
      <c r="GUJ46" s="23"/>
      <c r="GUK46" s="23"/>
      <c r="GUL46" s="23"/>
      <c r="GUM46" s="23"/>
      <c r="GUN46" s="23"/>
      <c r="GUO46" s="23"/>
      <c r="GUP46" s="23"/>
      <c r="GUQ46" s="23"/>
      <c r="GUR46" s="23"/>
      <c r="GUS46" s="23"/>
      <c r="GUT46" s="23"/>
      <c r="GUU46" s="23"/>
      <c r="GUV46" s="23"/>
      <c r="GUW46" s="23"/>
      <c r="GUX46" s="23"/>
      <c r="GUY46" s="23"/>
      <c r="GUZ46" s="23"/>
      <c r="GVA46" s="23"/>
      <c r="GVB46" s="23"/>
      <c r="GVC46" s="23"/>
      <c r="GVD46" s="23"/>
      <c r="GVE46" s="23"/>
      <c r="GVF46" s="23"/>
      <c r="GVG46" s="23"/>
      <c r="GVH46" s="23"/>
      <c r="GVI46" s="23"/>
      <c r="GVJ46" s="23"/>
      <c r="GVK46" s="23"/>
      <c r="GVL46" s="23"/>
      <c r="GVM46" s="23"/>
      <c r="GVN46" s="23"/>
      <c r="GVO46" s="23"/>
      <c r="GVP46" s="23"/>
      <c r="GVQ46" s="23"/>
      <c r="GVR46" s="23"/>
      <c r="GVS46" s="23"/>
      <c r="GVT46" s="23"/>
      <c r="GVU46" s="23"/>
      <c r="GVV46" s="23"/>
      <c r="GVW46" s="23"/>
      <c r="GVX46" s="23"/>
      <c r="GVY46" s="23"/>
      <c r="GVZ46" s="23"/>
      <c r="GWA46" s="23"/>
      <c r="GWB46" s="23"/>
      <c r="GWC46" s="23"/>
      <c r="GWD46" s="23"/>
      <c r="GWE46" s="23"/>
      <c r="GWF46" s="23"/>
      <c r="GWG46" s="23"/>
      <c r="GWH46" s="23"/>
      <c r="GWI46" s="23"/>
      <c r="GWJ46" s="23"/>
      <c r="GWK46" s="23"/>
      <c r="GWL46" s="23"/>
      <c r="GWM46" s="23"/>
      <c r="GWN46" s="23"/>
      <c r="GWO46" s="23"/>
      <c r="GWP46" s="23"/>
      <c r="GWQ46" s="23"/>
      <c r="GWR46" s="23"/>
      <c r="GWS46" s="23"/>
      <c r="GWT46" s="23"/>
      <c r="GWU46" s="23"/>
      <c r="GWV46" s="23"/>
      <c r="GWW46" s="23"/>
      <c r="GWX46" s="23"/>
      <c r="GWY46" s="23"/>
      <c r="GWZ46" s="23"/>
      <c r="GXA46" s="23"/>
      <c r="GXB46" s="23"/>
      <c r="GXC46" s="23"/>
      <c r="GXD46" s="23"/>
      <c r="GXE46" s="23"/>
      <c r="GXF46" s="23"/>
      <c r="GXG46" s="23"/>
      <c r="GXH46" s="23"/>
      <c r="GXI46" s="23"/>
      <c r="GXJ46" s="23"/>
      <c r="GXK46" s="23"/>
      <c r="GXL46" s="23"/>
      <c r="GXM46" s="23"/>
      <c r="GXN46" s="23"/>
      <c r="GXO46" s="23"/>
      <c r="GXP46" s="23"/>
      <c r="GXQ46" s="23"/>
      <c r="GXR46" s="23"/>
      <c r="GXS46" s="23"/>
      <c r="GXT46" s="23"/>
      <c r="GXU46" s="23"/>
      <c r="GXV46" s="23"/>
      <c r="GXW46" s="23"/>
      <c r="GXX46" s="23"/>
      <c r="GXY46" s="23"/>
      <c r="GXZ46" s="23"/>
      <c r="GYA46" s="23"/>
      <c r="GYB46" s="23"/>
      <c r="GYC46" s="23"/>
      <c r="GYD46" s="23"/>
      <c r="GYE46" s="23"/>
      <c r="GYF46" s="23"/>
      <c r="GYG46" s="23"/>
      <c r="GYH46" s="23"/>
      <c r="GYI46" s="23"/>
      <c r="GYJ46" s="23"/>
      <c r="GYK46" s="23"/>
      <c r="GYL46" s="23"/>
      <c r="GYM46" s="23"/>
      <c r="GYN46" s="23"/>
      <c r="GYO46" s="23"/>
      <c r="GYP46" s="23"/>
      <c r="GYQ46" s="23"/>
      <c r="GYR46" s="23"/>
      <c r="GYS46" s="23"/>
      <c r="GYT46" s="23"/>
      <c r="GYU46" s="23"/>
      <c r="GYV46" s="23"/>
      <c r="GYW46" s="23"/>
      <c r="GYX46" s="23"/>
      <c r="GYY46" s="23"/>
      <c r="GYZ46" s="23"/>
      <c r="GZA46" s="23"/>
      <c r="GZB46" s="23"/>
      <c r="GZC46" s="23"/>
      <c r="GZD46" s="23"/>
      <c r="GZE46" s="23"/>
      <c r="GZF46" s="23"/>
      <c r="GZG46" s="23"/>
      <c r="GZH46" s="23"/>
      <c r="GZI46" s="23"/>
      <c r="GZJ46" s="23"/>
      <c r="GZK46" s="23"/>
      <c r="GZL46" s="23"/>
      <c r="GZM46" s="23"/>
      <c r="GZN46" s="23"/>
      <c r="GZO46" s="23"/>
      <c r="GZP46" s="23"/>
      <c r="GZQ46" s="23"/>
      <c r="GZR46" s="23"/>
      <c r="GZS46" s="23"/>
      <c r="GZT46" s="23"/>
      <c r="GZU46" s="23"/>
      <c r="GZV46" s="23"/>
      <c r="GZW46" s="23"/>
      <c r="GZX46" s="23"/>
      <c r="GZY46" s="23"/>
      <c r="GZZ46" s="23"/>
      <c r="HAA46" s="23"/>
      <c r="HAB46" s="23"/>
      <c r="HAC46" s="23"/>
      <c r="HAD46" s="23"/>
      <c r="HAE46" s="23"/>
      <c r="HAF46" s="23"/>
      <c r="HAG46" s="23"/>
      <c r="HAH46" s="23"/>
      <c r="HAI46" s="23"/>
      <c r="HAJ46" s="23"/>
      <c r="HAK46" s="23"/>
      <c r="HAL46" s="23"/>
      <c r="HAM46" s="23"/>
      <c r="HAN46" s="23"/>
      <c r="HAO46" s="23"/>
      <c r="HAP46" s="23"/>
      <c r="HAQ46" s="23"/>
      <c r="HAR46" s="23"/>
      <c r="HAS46" s="23"/>
      <c r="HAT46" s="23"/>
      <c r="HAU46" s="23"/>
      <c r="HAV46" s="23"/>
      <c r="HAW46" s="23"/>
      <c r="HAX46" s="23"/>
      <c r="HAY46" s="23"/>
      <c r="HAZ46" s="23"/>
      <c r="HBA46" s="23"/>
      <c r="HBB46" s="23"/>
      <c r="HBC46" s="23"/>
      <c r="HBD46" s="23"/>
      <c r="HBE46" s="23"/>
      <c r="HBF46" s="23"/>
      <c r="HBG46" s="23"/>
      <c r="HBH46" s="23"/>
      <c r="HBI46" s="23"/>
      <c r="HBJ46" s="23"/>
      <c r="HBK46" s="23"/>
      <c r="HBL46" s="23"/>
      <c r="HBM46" s="23"/>
      <c r="HBN46" s="23"/>
      <c r="HBO46" s="23"/>
      <c r="HBP46" s="23"/>
      <c r="HBQ46" s="23"/>
      <c r="HBR46" s="23"/>
      <c r="HBS46" s="23"/>
      <c r="HBT46" s="23"/>
      <c r="HBU46" s="23"/>
      <c r="HBV46" s="23"/>
      <c r="HBW46" s="23"/>
      <c r="HBX46" s="23"/>
      <c r="HBY46" s="23"/>
      <c r="HBZ46" s="23"/>
      <c r="HCA46" s="23"/>
      <c r="HCB46" s="23"/>
      <c r="HCC46" s="23"/>
      <c r="HCD46" s="23"/>
      <c r="HCE46" s="23"/>
      <c r="HCF46" s="23"/>
      <c r="HCG46" s="23"/>
      <c r="HCH46" s="23"/>
      <c r="HCI46" s="23"/>
      <c r="HCJ46" s="23"/>
      <c r="HCK46" s="23"/>
      <c r="HCL46" s="23"/>
      <c r="HCM46" s="23"/>
      <c r="HCN46" s="23"/>
      <c r="HCO46" s="23"/>
      <c r="HCP46" s="23"/>
      <c r="HCQ46" s="23"/>
      <c r="HCR46" s="23"/>
      <c r="HCS46" s="23"/>
      <c r="HCT46" s="23"/>
      <c r="HCU46" s="23"/>
      <c r="HCV46" s="23"/>
      <c r="HCW46" s="23"/>
      <c r="HCX46" s="23"/>
      <c r="HCY46" s="23"/>
      <c r="HCZ46" s="23"/>
      <c r="HDA46" s="23"/>
      <c r="HDB46" s="23"/>
      <c r="HDC46" s="23"/>
      <c r="HDD46" s="23"/>
      <c r="HDE46" s="23"/>
      <c r="HDF46" s="23"/>
      <c r="HDG46" s="23"/>
      <c r="HDH46" s="23"/>
      <c r="HDI46" s="23"/>
      <c r="HDJ46" s="23"/>
      <c r="HDK46" s="23"/>
      <c r="HDL46" s="23"/>
      <c r="HDM46" s="23"/>
      <c r="HDN46" s="23"/>
      <c r="HDO46" s="23"/>
      <c r="HDP46" s="23"/>
      <c r="HDQ46" s="23"/>
      <c r="HDR46" s="23"/>
      <c r="HDS46" s="23"/>
      <c r="HDT46" s="23"/>
      <c r="HDU46" s="23"/>
      <c r="HDV46" s="23"/>
      <c r="HDW46" s="23"/>
      <c r="HDX46" s="23"/>
      <c r="HDY46" s="23"/>
      <c r="HDZ46" s="23"/>
      <c r="HEA46" s="23"/>
      <c r="HEB46" s="23"/>
      <c r="HEC46" s="23"/>
      <c r="HED46" s="23"/>
      <c r="HEE46" s="23"/>
      <c r="HEF46" s="23"/>
      <c r="HEG46" s="23"/>
      <c r="HEH46" s="23"/>
      <c r="HEI46" s="23"/>
      <c r="HEJ46" s="23"/>
      <c r="HEK46" s="23"/>
      <c r="HEL46" s="23"/>
      <c r="HEM46" s="23"/>
      <c r="HEN46" s="23"/>
      <c r="HEO46" s="23"/>
      <c r="HEP46" s="23"/>
      <c r="HEQ46" s="23"/>
      <c r="HER46" s="23"/>
      <c r="HES46" s="23"/>
      <c r="HET46" s="23"/>
      <c r="HEU46" s="23"/>
      <c r="HEV46" s="23"/>
      <c r="HEW46" s="23"/>
      <c r="HEX46" s="23"/>
      <c r="HEY46" s="23"/>
      <c r="HEZ46" s="23"/>
      <c r="HFA46" s="23"/>
      <c r="HFB46" s="23"/>
      <c r="HFC46" s="23"/>
      <c r="HFD46" s="23"/>
      <c r="HFE46" s="23"/>
      <c r="HFF46" s="23"/>
      <c r="HFG46" s="23"/>
      <c r="HFH46" s="23"/>
      <c r="HFI46" s="23"/>
      <c r="HFJ46" s="23"/>
      <c r="HFK46" s="23"/>
      <c r="HFL46" s="23"/>
      <c r="HFM46" s="23"/>
      <c r="HFN46" s="23"/>
      <c r="HFO46" s="23"/>
      <c r="HFP46" s="23"/>
      <c r="HFQ46" s="23"/>
      <c r="HFR46" s="23"/>
      <c r="HFS46" s="23"/>
      <c r="HFT46" s="23"/>
      <c r="HFU46" s="23"/>
      <c r="HFV46" s="23"/>
      <c r="HFW46" s="23"/>
      <c r="HFX46" s="23"/>
      <c r="HFY46" s="23"/>
      <c r="HFZ46" s="23"/>
      <c r="HGA46" s="23"/>
      <c r="HGB46" s="23"/>
      <c r="HGC46" s="23"/>
      <c r="HGD46" s="23"/>
      <c r="HGE46" s="23"/>
      <c r="HGF46" s="23"/>
      <c r="HGG46" s="23"/>
      <c r="HGH46" s="23"/>
      <c r="HGI46" s="23"/>
      <c r="HGJ46" s="23"/>
      <c r="HGK46" s="23"/>
      <c r="HGL46" s="23"/>
      <c r="HGM46" s="23"/>
      <c r="HGN46" s="23"/>
      <c r="HGO46" s="23"/>
      <c r="HGP46" s="23"/>
      <c r="HGQ46" s="23"/>
      <c r="HGR46" s="23"/>
      <c r="HGS46" s="23"/>
      <c r="HGT46" s="23"/>
      <c r="HGU46" s="23"/>
      <c r="HGV46" s="23"/>
      <c r="HGW46" s="23"/>
      <c r="HGX46" s="23"/>
      <c r="HGY46" s="23"/>
      <c r="HGZ46" s="23"/>
      <c r="HHA46" s="23"/>
      <c r="HHB46" s="23"/>
      <c r="HHC46" s="23"/>
      <c r="HHD46" s="23"/>
      <c r="HHE46" s="23"/>
      <c r="HHF46" s="23"/>
      <c r="HHG46" s="23"/>
      <c r="HHH46" s="23"/>
      <c r="HHI46" s="23"/>
      <c r="HHJ46" s="23"/>
      <c r="HHK46" s="23"/>
      <c r="HHL46" s="23"/>
      <c r="HHM46" s="23"/>
      <c r="HHN46" s="23"/>
      <c r="HHO46" s="23"/>
      <c r="HHP46" s="23"/>
      <c r="HHQ46" s="23"/>
      <c r="HHR46" s="23"/>
      <c r="HHS46" s="23"/>
      <c r="HHT46" s="23"/>
      <c r="HHU46" s="23"/>
      <c r="HHV46" s="23"/>
      <c r="HHW46" s="23"/>
      <c r="HHX46" s="23"/>
      <c r="HHY46" s="23"/>
      <c r="HHZ46" s="23"/>
      <c r="HIA46" s="23"/>
      <c r="HIB46" s="23"/>
      <c r="HIC46" s="23"/>
      <c r="HID46" s="23"/>
      <c r="HIE46" s="23"/>
      <c r="HIF46" s="23"/>
      <c r="HIG46" s="23"/>
      <c r="HIH46" s="23"/>
      <c r="HII46" s="23"/>
      <c r="HIJ46" s="23"/>
      <c r="HIK46" s="23"/>
      <c r="HIL46" s="23"/>
      <c r="HIM46" s="23"/>
      <c r="HIN46" s="23"/>
      <c r="HIO46" s="23"/>
      <c r="HIP46" s="23"/>
      <c r="HIQ46" s="23"/>
      <c r="HIR46" s="23"/>
      <c r="HIS46" s="23"/>
      <c r="HIT46" s="23"/>
      <c r="HIU46" s="23"/>
      <c r="HIV46" s="23"/>
      <c r="HIW46" s="23"/>
      <c r="HIX46" s="23"/>
      <c r="HIY46" s="23"/>
      <c r="HIZ46" s="23"/>
      <c r="HJA46" s="23"/>
      <c r="HJB46" s="23"/>
      <c r="HJC46" s="23"/>
      <c r="HJD46" s="23"/>
      <c r="HJE46" s="23"/>
      <c r="HJF46" s="23"/>
      <c r="HJG46" s="23"/>
      <c r="HJH46" s="23"/>
      <c r="HJI46" s="23"/>
      <c r="HJJ46" s="23"/>
      <c r="HJK46" s="23"/>
      <c r="HJL46" s="23"/>
      <c r="HJM46" s="23"/>
      <c r="HJN46" s="23"/>
      <c r="HJO46" s="23"/>
      <c r="HJP46" s="23"/>
      <c r="HJQ46" s="23"/>
      <c r="HJR46" s="23"/>
      <c r="HJS46" s="23"/>
      <c r="HJT46" s="23"/>
      <c r="HJU46" s="23"/>
      <c r="HJV46" s="23"/>
      <c r="HJW46" s="23"/>
      <c r="HJX46" s="23"/>
      <c r="HJY46" s="23"/>
      <c r="HJZ46" s="23"/>
      <c r="HKA46" s="23"/>
      <c r="HKB46" s="23"/>
      <c r="HKC46" s="23"/>
      <c r="HKD46" s="23"/>
      <c r="HKE46" s="23"/>
      <c r="HKF46" s="23"/>
      <c r="HKG46" s="23"/>
      <c r="HKH46" s="23"/>
      <c r="HKI46" s="23"/>
      <c r="HKJ46" s="23"/>
      <c r="HKK46" s="23"/>
      <c r="HKL46" s="23"/>
      <c r="HKM46" s="23"/>
      <c r="HKN46" s="23"/>
      <c r="HKO46" s="23"/>
      <c r="HKP46" s="23"/>
      <c r="HKQ46" s="23"/>
      <c r="HKR46" s="23"/>
      <c r="HKS46" s="23"/>
      <c r="HKT46" s="23"/>
      <c r="HKU46" s="23"/>
      <c r="HKV46" s="23"/>
      <c r="HKW46" s="23"/>
      <c r="HKX46" s="23"/>
      <c r="HKY46" s="23"/>
      <c r="HKZ46" s="23"/>
      <c r="HLA46" s="23"/>
      <c r="HLB46" s="23"/>
      <c r="HLC46" s="23"/>
      <c r="HLD46" s="23"/>
      <c r="HLE46" s="23"/>
      <c r="HLF46" s="23"/>
      <c r="HLG46" s="23"/>
      <c r="HLH46" s="23"/>
      <c r="HLI46" s="23"/>
      <c r="HLJ46" s="23"/>
      <c r="HLK46" s="23"/>
      <c r="HLL46" s="23"/>
      <c r="HLM46" s="23"/>
      <c r="HLN46" s="23"/>
      <c r="HLO46" s="23"/>
      <c r="HLP46" s="23"/>
      <c r="HLQ46" s="23"/>
      <c r="HLR46" s="23"/>
      <c r="HLS46" s="23"/>
      <c r="HLT46" s="23"/>
      <c r="HLU46" s="23"/>
      <c r="HLV46" s="23"/>
      <c r="HLW46" s="23"/>
      <c r="HLX46" s="23"/>
      <c r="HLY46" s="23"/>
      <c r="HLZ46" s="23"/>
      <c r="HMA46" s="23"/>
      <c r="HMB46" s="23"/>
      <c r="HMC46" s="23"/>
      <c r="HMD46" s="23"/>
      <c r="HME46" s="23"/>
      <c r="HMF46" s="23"/>
      <c r="HMG46" s="23"/>
      <c r="HMH46" s="23"/>
      <c r="HMI46" s="23"/>
      <c r="HMJ46" s="23"/>
      <c r="HMK46" s="23"/>
      <c r="HML46" s="23"/>
      <c r="HMM46" s="23"/>
      <c r="HMN46" s="23"/>
      <c r="HMO46" s="23"/>
      <c r="HMP46" s="23"/>
      <c r="HMQ46" s="23"/>
      <c r="HMR46" s="23"/>
      <c r="HMS46" s="23"/>
      <c r="HMT46" s="23"/>
      <c r="HMU46" s="23"/>
      <c r="HMV46" s="23"/>
      <c r="HMW46" s="23"/>
      <c r="HMX46" s="23"/>
      <c r="HMY46" s="23"/>
      <c r="HMZ46" s="23"/>
      <c r="HNA46" s="23"/>
      <c r="HNB46" s="23"/>
      <c r="HNC46" s="23"/>
      <c r="HND46" s="23"/>
      <c r="HNE46" s="23"/>
      <c r="HNF46" s="23"/>
      <c r="HNG46" s="23"/>
      <c r="HNH46" s="23"/>
      <c r="HNI46" s="23"/>
      <c r="HNJ46" s="23"/>
      <c r="HNK46" s="23"/>
      <c r="HNL46" s="23"/>
      <c r="HNM46" s="23"/>
      <c r="HNN46" s="23"/>
      <c r="HNO46" s="23"/>
      <c r="HNP46" s="23"/>
      <c r="HNQ46" s="23"/>
      <c r="HNR46" s="23"/>
      <c r="HNS46" s="23"/>
      <c r="HNT46" s="23"/>
      <c r="HNU46" s="23"/>
      <c r="HNV46" s="23"/>
      <c r="HNW46" s="23"/>
      <c r="HNX46" s="23"/>
      <c r="HNY46" s="23"/>
      <c r="HNZ46" s="23"/>
      <c r="HOA46" s="23"/>
      <c r="HOB46" s="23"/>
      <c r="HOC46" s="23"/>
      <c r="HOD46" s="23"/>
      <c r="HOE46" s="23"/>
      <c r="HOF46" s="23"/>
      <c r="HOG46" s="23"/>
      <c r="HOH46" s="23"/>
      <c r="HOI46" s="23"/>
      <c r="HOJ46" s="23"/>
      <c r="HOK46" s="23"/>
      <c r="HOL46" s="23"/>
      <c r="HOM46" s="23"/>
      <c r="HON46" s="23"/>
      <c r="HOO46" s="23"/>
      <c r="HOP46" s="23"/>
      <c r="HOQ46" s="23"/>
      <c r="HOR46" s="23"/>
      <c r="HOS46" s="23"/>
      <c r="HOT46" s="23"/>
      <c r="HOU46" s="23"/>
      <c r="HOV46" s="23"/>
      <c r="HOW46" s="23"/>
      <c r="HOX46" s="23"/>
      <c r="HOY46" s="23"/>
      <c r="HOZ46" s="23"/>
      <c r="HPA46" s="23"/>
      <c r="HPB46" s="23"/>
      <c r="HPC46" s="23"/>
      <c r="HPD46" s="23"/>
      <c r="HPE46" s="23"/>
      <c r="HPF46" s="23"/>
      <c r="HPG46" s="23"/>
      <c r="HPH46" s="23"/>
      <c r="HPI46" s="23"/>
      <c r="HPJ46" s="23"/>
      <c r="HPK46" s="23"/>
      <c r="HPL46" s="23"/>
      <c r="HPM46" s="23"/>
      <c r="HPN46" s="23"/>
      <c r="HPO46" s="23"/>
      <c r="HPP46" s="23"/>
      <c r="HPQ46" s="23"/>
      <c r="HPR46" s="23"/>
      <c r="HPS46" s="23"/>
      <c r="HPT46" s="23"/>
      <c r="HPU46" s="23"/>
      <c r="HPV46" s="23"/>
      <c r="HPW46" s="23"/>
      <c r="HPX46" s="23"/>
      <c r="HPY46" s="23"/>
      <c r="HPZ46" s="23"/>
      <c r="HQA46" s="23"/>
      <c r="HQB46" s="23"/>
      <c r="HQC46" s="23"/>
      <c r="HQD46" s="23"/>
      <c r="HQE46" s="23"/>
      <c r="HQF46" s="23"/>
      <c r="HQG46" s="23"/>
      <c r="HQH46" s="23"/>
      <c r="HQI46" s="23"/>
      <c r="HQJ46" s="23"/>
      <c r="HQK46" s="23"/>
      <c r="HQL46" s="23"/>
      <c r="HQM46" s="23"/>
      <c r="HQN46" s="23"/>
      <c r="HQO46" s="23"/>
      <c r="HQP46" s="23"/>
      <c r="HQQ46" s="23"/>
      <c r="HQR46" s="23"/>
      <c r="HQS46" s="23"/>
      <c r="HQT46" s="23"/>
      <c r="HQU46" s="23"/>
      <c r="HQV46" s="23"/>
      <c r="HQW46" s="23"/>
      <c r="HQX46" s="23"/>
      <c r="HQY46" s="23"/>
      <c r="HQZ46" s="23"/>
      <c r="HRA46" s="23"/>
      <c r="HRB46" s="23"/>
      <c r="HRC46" s="23"/>
      <c r="HRD46" s="23"/>
      <c r="HRE46" s="23"/>
      <c r="HRF46" s="23"/>
      <c r="HRG46" s="23"/>
      <c r="HRH46" s="23"/>
      <c r="HRI46" s="23"/>
      <c r="HRJ46" s="23"/>
      <c r="HRK46" s="23"/>
      <c r="HRL46" s="23"/>
      <c r="HRM46" s="23"/>
      <c r="HRN46" s="23"/>
      <c r="HRO46" s="23"/>
      <c r="HRP46" s="23"/>
      <c r="HRQ46" s="23"/>
      <c r="HRR46" s="23"/>
      <c r="HRS46" s="23"/>
      <c r="HRT46" s="23"/>
      <c r="HRU46" s="23"/>
      <c r="HRV46" s="23"/>
      <c r="HRW46" s="23"/>
      <c r="HRX46" s="23"/>
      <c r="HRY46" s="23"/>
      <c r="HRZ46" s="23"/>
      <c r="HSA46" s="23"/>
      <c r="HSB46" s="23"/>
      <c r="HSC46" s="23"/>
      <c r="HSD46" s="23"/>
      <c r="HSE46" s="23"/>
      <c r="HSF46" s="23"/>
      <c r="HSG46" s="23"/>
      <c r="HSH46" s="23"/>
      <c r="HSI46" s="23"/>
      <c r="HSJ46" s="23"/>
      <c r="HSK46" s="23"/>
      <c r="HSL46" s="23"/>
      <c r="HSM46" s="23"/>
      <c r="HSN46" s="23"/>
      <c r="HSO46" s="23"/>
      <c r="HSP46" s="23"/>
      <c r="HSQ46" s="23"/>
      <c r="HSR46" s="23"/>
      <c r="HSS46" s="23"/>
      <c r="HST46" s="23"/>
      <c r="HSU46" s="23"/>
      <c r="HSV46" s="23"/>
      <c r="HSW46" s="23"/>
      <c r="HSX46" s="23"/>
      <c r="HSY46" s="23"/>
      <c r="HSZ46" s="23"/>
      <c r="HTA46" s="23"/>
      <c r="HTB46" s="23"/>
      <c r="HTC46" s="23"/>
      <c r="HTD46" s="23"/>
      <c r="HTE46" s="23"/>
      <c r="HTF46" s="23"/>
      <c r="HTG46" s="23"/>
      <c r="HTH46" s="23"/>
      <c r="HTI46" s="23"/>
      <c r="HTJ46" s="23"/>
      <c r="HTK46" s="23"/>
      <c r="HTL46" s="23"/>
      <c r="HTM46" s="23"/>
      <c r="HTN46" s="23"/>
      <c r="HTO46" s="23"/>
      <c r="HTP46" s="23"/>
      <c r="HTQ46" s="23"/>
      <c r="HTR46" s="23"/>
      <c r="HTS46" s="23"/>
      <c r="HTT46" s="23"/>
      <c r="HTU46" s="23"/>
      <c r="HTV46" s="23"/>
      <c r="HTW46" s="23"/>
      <c r="HTX46" s="23"/>
      <c r="HTY46" s="23"/>
      <c r="HTZ46" s="23"/>
      <c r="HUA46" s="23"/>
      <c r="HUB46" s="23"/>
      <c r="HUC46" s="23"/>
      <c r="HUD46" s="23"/>
      <c r="HUE46" s="23"/>
      <c r="HUF46" s="23"/>
      <c r="HUG46" s="23"/>
      <c r="HUH46" s="23"/>
      <c r="HUI46" s="23"/>
      <c r="HUJ46" s="23"/>
      <c r="HUK46" s="23"/>
      <c r="HUL46" s="23"/>
      <c r="HUM46" s="23"/>
      <c r="HUN46" s="23"/>
      <c r="HUO46" s="23"/>
      <c r="HUP46" s="23"/>
      <c r="HUQ46" s="23"/>
      <c r="HUR46" s="23"/>
      <c r="HUS46" s="23"/>
      <c r="HUT46" s="23"/>
      <c r="HUU46" s="23"/>
      <c r="HUV46" s="23"/>
      <c r="HUW46" s="23"/>
      <c r="HUX46" s="23"/>
      <c r="HUY46" s="23"/>
      <c r="HUZ46" s="23"/>
      <c r="HVA46" s="23"/>
      <c r="HVB46" s="23"/>
      <c r="HVC46" s="23"/>
      <c r="HVD46" s="23"/>
      <c r="HVE46" s="23"/>
      <c r="HVF46" s="23"/>
      <c r="HVG46" s="23"/>
      <c r="HVH46" s="23"/>
      <c r="HVI46" s="23"/>
      <c r="HVJ46" s="23"/>
      <c r="HVK46" s="23"/>
      <c r="HVL46" s="23"/>
      <c r="HVM46" s="23"/>
      <c r="HVN46" s="23"/>
      <c r="HVO46" s="23"/>
      <c r="HVP46" s="23"/>
      <c r="HVQ46" s="23"/>
      <c r="HVR46" s="23"/>
      <c r="HVS46" s="23"/>
      <c r="HVT46" s="23"/>
      <c r="HVU46" s="23"/>
      <c r="HVV46" s="23"/>
      <c r="HVW46" s="23"/>
      <c r="HVX46" s="23"/>
      <c r="HVY46" s="23"/>
      <c r="HVZ46" s="23"/>
      <c r="HWA46" s="23"/>
      <c r="HWB46" s="23"/>
      <c r="HWC46" s="23"/>
      <c r="HWD46" s="23"/>
      <c r="HWE46" s="23"/>
      <c r="HWF46" s="23"/>
      <c r="HWG46" s="23"/>
      <c r="HWH46" s="23"/>
      <c r="HWI46" s="23"/>
      <c r="HWJ46" s="23"/>
      <c r="HWK46" s="23"/>
      <c r="HWL46" s="23"/>
      <c r="HWM46" s="23"/>
      <c r="HWN46" s="23"/>
      <c r="HWO46" s="23"/>
      <c r="HWP46" s="23"/>
      <c r="HWQ46" s="23"/>
      <c r="HWR46" s="23"/>
      <c r="HWS46" s="23"/>
      <c r="HWT46" s="23"/>
      <c r="HWU46" s="23"/>
      <c r="HWV46" s="23"/>
      <c r="HWW46" s="23"/>
      <c r="HWX46" s="23"/>
      <c r="HWY46" s="23"/>
      <c r="HWZ46" s="23"/>
      <c r="HXA46" s="23"/>
      <c r="HXB46" s="23"/>
      <c r="HXC46" s="23"/>
      <c r="HXD46" s="23"/>
      <c r="HXE46" s="23"/>
      <c r="HXF46" s="23"/>
      <c r="HXG46" s="23"/>
      <c r="HXH46" s="23"/>
      <c r="HXI46" s="23"/>
      <c r="HXJ46" s="23"/>
      <c r="HXK46" s="23"/>
      <c r="HXL46" s="23"/>
      <c r="HXM46" s="23"/>
      <c r="HXN46" s="23"/>
      <c r="HXO46" s="23"/>
      <c r="HXP46" s="23"/>
      <c r="HXQ46" s="23"/>
      <c r="HXR46" s="23"/>
      <c r="HXS46" s="23"/>
      <c r="HXT46" s="23"/>
      <c r="HXU46" s="23"/>
      <c r="HXV46" s="23"/>
      <c r="HXW46" s="23"/>
      <c r="HXX46" s="23"/>
      <c r="HXY46" s="23"/>
      <c r="HXZ46" s="23"/>
      <c r="HYA46" s="23"/>
      <c r="HYB46" s="23"/>
      <c r="HYC46" s="23"/>
      <c r="HYD46" s="23"/>
      <c r="HYE46" s="23"/>
      <c r="HYF46" s="23"/>
      <c r="HYG46" s="23"/>
      <c r="HYH46" s="23"/>
      <c r="HYI46" s="23"/>
      <c r="HYJ46" s="23"/>
      <c r="HYK46" s="23"/>
      <c r="HYL46" s="23"/>
      <c r="HYM46" s="23"/>
      <c r="HYN46" s="23"/>
      <c r="HYO46" s="23"/>
      <c r="HYP46" s="23"/>
      <c r="HYQ46" s="23"/>
      <c r="HYR46" s="23"/>
      <c r="HYS46" s="23"/>
      <c r="HYT46" s="23"/>
      <c r="HYU46" s="23"/>
      <c r="HYV46" s="23"/>
      <c r="HYW46" s="23"/>
      <c r="HYX46" s="23"/>
      <c r="HYY46" s="23"/>
      <c r="HYZ46" s="23"/>
      <c r="HZA46" s="23"/>
      <c r="HZB46" s="23"/>
      <c r="HZC46" s="23"/>
      <c r="HZD46" s="23"/>
      <c r="HZE46" s="23"/>
      <c r="HZF46" s="23"/>
      <c r="HZG46" s="23"/>
      <c r="HZH46" s="23"/>
      <c r="HZI46" s="23"/>
      <c r="HZJ46" s="23"/>
      <c r="HZK46" s="23"/>
      <c r="HZL46" s="23"/>
      <c r="HZM46" s="23"/>
      <c r="HZN46" s="23"/>
      <c r="HZO46" s="23"/>
      <c r="HZP46" s="23"/>
      <c r="HZQ46" s="23"/>
      <c r="HZR46" s="23"/>
      <c r="HZS46" s="23"/>
      <c r="HZT46" s="23"/>
      <c r="HZU46" s="23"/>
      <c r="HZV46" s="23"/>
      <c r="HZW46" s="23"/>
      <c r="HZX46" s="23"/>
      <c r="HZY46" s="23"/>
      <c r="HZZ46" s="23"/>
      <c r="IAA46" s="23"/>
      <c r="IAB46" s="23"/>
      <c r="IAC46" s="23"/>
      <c r="IAD46" s="23"/>
      <c r="IAE46" s="23"/>
      <c r="IAF46" s="23"/>
      <c r="IAG46" s="23"/>
      <c r="IAH46" s="23"/>
      <c r="IAI46" s="23"/>
      <c r="IAJ46" s="23"/>
      <c r="IAK46" s="23"/>
      <c r="IAL46" s="23"/>
      <c r="IAM46" s="23"/>
      <c r="IAN46" s="23"/>
      <c r="IAO46" s="23"/>
      <c r="IAP46" s="23"/>
      <c r="IAQ46" s="23"/>
      <c r="IAR46" s="23"/>
      <c r="IAS46" s="23"/>
      <c r="IAT46" s="23"/>
      <c r="IAU46" s="23"/>
      <c r="IAV46" s="23"/>
      <c r="IAW46" s="23"/>
      <c r="IAX46" s="23"/>
      <c r="IAY46" s="23"/>
      <c r="IAZ46" s="23"/>
      <c r="IBA46" s="23"/>
      <c r="IBB46" s="23"/>
      <c r="IBC46" s="23"/>
      <c r="IBD46" s="23"/>
      <c r="IBE46" s="23"/>
      <c r="IBF46" s="23"/>
      <c r="IBG46" s="23"/>
      <c r="IBH46" s="23"/>
      <c r="IBI46" s="23"/>
      <c r="IBJ46" s="23"/>
      <c r="IBK46" s="23"/>
      <c r="IBL46" s="23"/>
      <c r="IBM46" s="23"/>
      <c r="IBN46" s="23"/>
      <c r="IBO46" s="23"/>
      <c r="IBP46" s="23"/>
      <c r="IBQ46" s="23"/>
      <c r="IBR46" s="23"/>
      <c r="IBS46" s="23"/>
      <c r="IBT46" s="23"/>
      <c r="IBU46" s="23"/>
      <c r="IBV46" s="23"/>
      <c r="IBW46" s="23"/>
      <c r="IBX46" s="23"/>
      <c r="IBY46" s="23"/>
      <c r="IBZ46" s="23"/>
      <c r="ICA46" s="23"/>
      <c r="ICB46" s="23"/>
      <c r="ICC46" s="23"/>
      <c r="ICD46" s="23"/>
      <c r="ICE46" s="23"/>
      <c r="ICF46" s="23"/>
      <c r="ICG46" s="23"/>
      <c r="ICH46" s="23"/>
      <c r="ICI46" s="23"/>
      <c r="ICJ46" s="23"/>
      <c r="ICK46" s="23"/>
      <c r="ICL46" s="23"/>
      <c r="ICM46" s="23"/>
      <c r="ICN46" s="23"/>
      <c r="ICO46" s="23"/>
      <c r="ICP46" s="23"/>
      <c r="ICQ46" s="23"/>
      <c r="ICR46" s="23"/>
      <c r="ICS46" s="23"/>
      <c r="ICT46" s="23"/>
      <c r="ICU46" s="23"/>
      <c r="ICV46" s="23"/>
      <c r="ICW46" s="23"/>
      <c r="ICX46" s="23"/>
      <c r="ICY46" s="23"/>
      <c r="ICZ46" s="23"/>
      <c r="IDA46" s="23"/>
      <c r="IDB46" s="23"/>
      <c r="IDC46" s="23"/>
      <c r="IDD46" s="23"/>
      <c r="IDE46" s="23"/>
      <c r="IDF46" s="23"/>
      <c r="IDG46" s="23"/>
      <c r="IDH46" s="23"/>
      <c r="IDI46" s="23"/>
      <c r="IDJ46" s="23"/>
      <c r="IDK46" s="23"/>
      <c r="IDL46" s="23"/>
      <c r="IDM46" s="23"/>
      <c r="IDN46" s="23"/>
      <c r="IDO46" s="23"/>
      <c r="IDP46" s="23"/>
      <c r="IDQ46" s="23"/>
      <c r="IDR46" s="23"/>
      <c r="IDS46" s="23"/>
      <c r="IDT46" s="23"/>
      <c r="IDU46" s="23"/>
      <c r="IDV46" s="23"/>
      <c r="IDW46" s="23"/>
      <c r="IDX46" s="23"/>
      <c r="IDY46" s="23"/>
      <c r="IDZ46" s="23"/>
      <c r="IEA46" s="23"/>
      <c r="IEB46" s="23"/>
      <c r="IEC46" s="23"/>
      <c r="IED46" s="23"/>
      <c r="IEE46" s="23"/>
      <c r="IEF46" s="23"/>
      <c r="IEG46" s="23"/>
      <c r="IEH46" s="23"/>
      <c r="IEI46" s="23"/>
      <c r="IEJ46" s="23"/>
      <c r="IEK46" s="23"/>
      <c r="IEL46" s="23"/>
      <c r="IEM46" s="23"/>
      <c r="IEN46" s="23"/>
      <c r="IEO46" s="23"/>
      <c r="IEP46" s="23"/>
      <c r="IEQ46" s="23"/>
      <c r="IER46" s="23"/>
      <c r="IES46" s="23"/>
      <c r="IET46" s="23"/>
      <c r="IEU46" s="23"/>
      <c r="IEV46" s="23"/>
      <c r="IEW46" s="23"/>
      <c r="IEX46" s="23"/>
      <c r="IEY46" s="23"/>
      <c r="IEZ46" s="23"/>
      <c r="IFA46" s="23"/>
      <c r="IFB46" s="23"/>
      <c r="IFC46" s="23"/>
      <c r="IFD46" s="23"/>
      <c r="IFE46" s="23"/>
      <c r="IFF46" s="23"/>
      <c r="IFG46" s="23"/>
      <c r="IFH46" s="23"/>
      <c r="IFI46" s="23"/>
      <c r="IFJ46" s="23"/>
      <c r="IFK46" s="23"/>
      <c r="IFL46" s="23"/>
      <c r="IFM46" s="23"/>
      <c r="IFN46" s="23"/>
      <c r="IFO46" s="23"/>
      <c r="IFP46" s="23"/>
      <c r="IFQ46" s="23"/>
      <c r="IFR46" s="23"/>
      <c r="IFS46" s="23"/>
      <c r="IFT46" s="23"/>
      <c r="IFU46" s="23"/>
      <c r="IFV46" s="23"/>
      <c r="IFW46" s="23"/>
      <c r="IFX46" s="23"/>
      <c r="IFY46" s="23"/>
      <c r="IFZ46" s="23"/>
      <c r="IGA46" s="23"/>
      <c r="IGB46" s="23"/>
      <c r="IGC46" s="23"/>
      <c r="IGD46" s="23"/>
      <c r="IGE46" s="23"/>
      <c r="IGF46" s="23"/>
      <c r="IGG46" s="23"/>
      <c r="IGH46" s="23"/>
      <c r="IGI46" s="23"/>
      <c r="IGJ46" s="23"/>
      <c r="IGK46" s="23"/>
      <c r="IGL46" s="23"/>
      <c r="IGM46" s="23"/>
      <c r="IGN46" s="23"/>
      <c r="IGO46" s="23"/>
      <c r="IGP46" s="23"/>
      <c r="IGQ46" s="23"/>
      <c r="IGR46" s="23"/>
      <c r="IGS46" s="23"/>
      <c r="IGT46" s="23"/>
      <c r="IGU46" s="23"/>
      <c r="IGV46" s="23"/>
      <c r="IGW46" s="23"/>
      <c r="IGX46" s="23"/>
      <c r="IGY46" s="23"/>
      <c r="IGZ46" s="23"/>
      <c r="IHA46" s="23"/>
      <c r="IHB46" s="23"/>
      <c r="IHC46" s="23"/>
      <c r="IHD46" s="23"/>
      <c r="IHE46" s="23"/>
      <c r="IHF46" s="23"/>
      <c r="IHG46" s="23"/>
      <c r="IHH46" s="23"/>
      <c r="IHI46" s="23"/>
      <c r="IHJ46" s="23"/>
      <c r="IHK46" s="23"/>
      <c r="IHL46" s="23"/>
      <c r="IHM46" s="23"/>
      <c r="IHN46" s="23"/>
      <c r="IHO46" s="23"/>
      <c r="IHP46" s="23"/>
      <c r="IHQ46" s="23"/>
      <c r="IHR46" s="23"/>
      <c r="IHS46" s="23"/>
      <c r="IHT46" s="23"/>
      <c r="IHU46" s="23"/>
      <c r="IHV46" s="23"/>
      <c r="IHW46" s="23"/>
      <c r="IHX46" s="23"/>
      <c r="IHY46" s="23"/>
      <c r="IHZ46" s="23"/>
      <c r="IIA46" s="23"/>
      <c r="IIB46" s="23"/>
      <c r="IIC46" s="23"/>
      <c r="IID46" s="23"/>
      <c r="IIE46" s="23"/>
      <c r="IIF46" s="23"/>
      <c r="IIG46" s="23"/>
      <c r="IIH46" s="23"/>
      <c r="III46" s="23"/>
      <c r="IIJ46" s="23"/>
      <c r="IIK46" s="23"/>
      <c r="IIL46" s="23"/>
      <c r="IIM46" s="23"/>
      <c r="IIN46" s="23"/>
      <c r="IIO46" s="23"/>
      <c r="IIP46" s="23"/>
      <c r="IIQ46" s="23"/>
      <c r="IIR46" s="23"/>
      <c r="IIS46" s="23"/>
      <c r="IIT46" s="23"/>
      <c r="IIU46" s="23"/>
      <c r="IIV46" s="23"/>
      <c r="IIW46" s="23"/>
      <c r="IIX46" s="23"/>
      <c r="IIY46" s="23"/>
      <c r="IIZ46" s="23"/>
      <c r="IJA46" s="23"/>
      <c r="IJB46" s="23"/>
      <c r="IJC46" s="23"/>
      <c r="IJD46" s="23"/>
      <c r="IJE46" s="23"/>
      <c r="IJF46" s="23"/>
      <c r="IJG46" s="23"/>
      <c r="IJH46" s="23"/>
      <c r="IJI46" s="23"/>
      <c r="IJJ46" s="23"/>
      <c r="IJK46" s="23"/>
      <c r="IJL46" s="23"/>
      <c r="IJM46" s="23"/>
      <c r="IJN46" s="23"/>
      <c r="IJO46" s="23"/>
      <c r="IJP46" s="23"/>
      <c r="IJQ46" s="23"/>
      <c r="IJR46" s="23"/>
      <c r="IJS46" s="23"/>
      <c r="IJT46" s="23"/>
      <c r="IJU46" s="23"/>
      <c r="IJV46" s="23"/>
      <c r="IJW46" s="23"/>
      <c r="IJX46" s="23"/>
      <c r="IJY46" s="23"/>
      <c r="IJZ46" s="23"/>
      <c r="IKA46" s="23"/>
      <c r="IKB46" s="23"/>
      <c r="IKC46" s="23"/>
      <c r="IKD46" s="23"/>
      <c r="IKE46" s="23"/>
      <c r="IKF46" s="23"/>
      <c r="IKG46" s="23"/>
      <c r="IKH46" s="23"/>
      <c r="IKI46" s="23"/>
      <c r="IKJ46" s="23"/>
      <c r="IKK46" s="23"/>
      <c r="IKL46" s="23"/>
      <c r="IKM46" s="23"/>
      <c r="IKN46" s="23"/>
      <c r="IKO46" s="23"/>
      <c r="IKP46" s="23"/>
      <c r="IKQ46" s="23"/>
      <c r="IKR46" s="23"/>
      <c r="IKS46" s="23"/>
      <c r="IKT46" s="23"/>
      <c r="IKU46" s="23"/>
      <c r="IKV46" s="23"/>
      <c r="IKW46" s="23"/>
      <c r="IKX46" s="23"/>
      <c r="IKY46" s="23"/>
      <c r="IKZ46" s="23"/>
      <c r="ILA46" s="23"/>
      <c r="ILB46" s="23"/>
      <c r="ILC46" s="23"/>
      <c r="ILD46" s="23"/>
      <c r="ILE46" s="23"/>
      <c r="ILF46" s="23"/>
      <c r="ILG46" s="23"/>
      <c r="ILH46" s="23"/>
      <c r="ILI46" s="23"/>
      <c r="ILJ46" s="23"/>
      <c r="ILK46" s="23"/>
      <c r="ILL46" s="23"/>
      <c r="ILM46" s="23"/>
      <c r="ILN46" s="23"/>
      <c r="ILO46" s="23"/>
      <c r="ILP46" s="23"/>
      <c r="ILQ46" s="23"/>
      <c r="ILR46" s="23"/>
      <c r="ILS46" s="23"/>
      <c r="ILT46" s="23"/>
      <c r="ILU46" s="23"/>
      <c r="ILV46" s="23"/>
      <c r="ILW46" s="23"/>
      <c r="ILX46" s="23"/>
      <c r="ILY46" s="23"/>
      <c r="ILZ46" s="23"/>
      <c r="IMA46" s="23"/>
      <c r="IMB46" s="23"/>
      <c r="IMC46" s="23"/>
      <c r="IMD46" s="23"/>
      <c r="IME46" s="23"/>
      <c r="IMF46" s="23"/>
      <c r="IMG46" s="23"/>
      <c r="IMH46" s="23"/>
      <c r="IMI46" s="23"/>
      <c r="IMJ46" s="23"/>
      <c r="IMK46" s="23"/>
      <c r="IML46" s="23"/>
      <c r="IMM46" s="23"/>
      <c r="IMN46" s="23"/>
      <c r="IMO46" s="23"/>
      <c r="IMP46" s="23"/>
      <c r="IMQ46" s="23"/>
      <c r="IMR46" s="23"/>
      <c r="IMS46" s="23"/>
      <c r="IMT46" s="23"/>
      <c r="IMU46" s="23"/>
      <c r="IMV46" s="23"/>
      <c r="IMW46" s="23"/>
      <c r="IMX46" s="23"/>
      <c r="IMY46" s="23"/>
      <c r="IMZ46" s="23"/>
      <c r="INA46" s="23"/>
      <c r="INB46" s="23"/>
      <c r="INC46" s="23"/>
      <c r="IND46" s="23"/>
      <c r="INE46" s="23"/>
      <c r="INF46" s="23"/>
      <c r="ING46" s="23"/>
      <c r="INH46" s="23"/>
      <c r="INI46" s="23"/>
      <c r="INJ46" s="23"/>
      <c r="INK46" s="23"/>
      <c r="INL46" s="23"/>
      <c r="INM46" s="23"/>
      <c r="INN46" s="23"/>
      <c r="INO46" s="23"/>
      <c r="INP46" s="23"/>
      <c r="INQ46" s="23"/>
      <c r="INR46" s="23"/>
      <c r="INS46" s="23"/>
      <c r="INT46" s="23"/>
      <c r="INU46" s="23"/>
      <c r="INV46" s="23"/>
      <c r="INW46" s="23"/>
      <c r="INX46" s="23"/>
      <c r="INY46" s="23"/>
      <c r="INZ46" s="23"/>
      <c r="IOA46" s="23"/>
      <c r="IOB46" s="23"/>
      <c r="IOC46" s="23"/>
      <c r="IOD46" s="23"/>
      <c r="IOE46" s="23"/>
      <c r="IOF46" s="23"/>
      <c r="IOG46" s="23"/>
      <c r="IOH46" s="23"/>
      <c r="IOI46" s="23"/>
      <c r="IOJ46" s="23"/>
      <c r="IOK46" s="23"/>
      <c r="IOL46" s="23"/>
      <c r="IOM46" s="23"/>
      <c r="ION46" s="23"/>
      <c r="IOO46" s="23"/>
      <c r="IOP46" s="23"/>
      <c r="IOQ46" s="23"/>
      <c r="IOR46" s="23"/>
      <c r="IOS46" s="23"/>
      <c r="IOT46" s="23"/>
      <c r="IOU46" s="23"/>
      <c r="IOV46" s="23"/>
      <c r="IOW46" s="23"/>
      <c r="IOX46" s="23"/>
      <c r="IOY46" s="23"/>
      <c r="IOZ46" s="23"/>
      <c r="IPA46" s="23"/>
      <c r="IPB46" s="23"/>
      <c r="IPC46" s="23"/>
      <c r="IPD46" s="23"/>
      <c r="IPE46" s="23"/>
      <c r="IPF46" s="23"/>
      <c r="IPG46" s="23"/>
      <c r="IPH46" s="23"/>
      <c r="IPI46" s="23"/>
      <c r="IPJ46" s="23"/>
      <c r="IPK46" s="23"/>
      <c r="IPL46" s="23"/>
      <c r="IPM46" s="23"/>
      <c r="IPN46" s="23"/>
      <c r="IPO46" s="23"/>
      <c r="IPP46" s="23"/>
      <c r="IPQ46" s="23"/>
      <c r="IPR46" s="23"/>
      <c r="IPS46" s="23"/>
      <c r="IPT46" s="23"/>
      <c r="IPU46" s="23"/>
      <c r="IPV46" s="23"/>
      <c r="IPW46" s="23"/>
      <c r="IPX46" s="23"/>
      <c r="IPY46" s="23"/>
      <c r="IPZ46" s="23"/>
      <c r="IQA46" s="23"/>
      <c r="IQB46" s="23"/>
      <c r="IQC46" s="23"/>
      <c r="IQD46" s="23"/>
      <c r="IQE46" s="23"/>
      <c r="IQF46" s="23"/>
      <c r="IQG46" s="23"/>
      <c r="IQH46" s="23"/>
      <c r="IQI46" s="23"/>
      <c r="IQJ46" s="23"/>
      <c r="IQK46" s="23"/>
      <c r="IQL46" s="23"/>
      <c r="IQM46" s="23"/>
      <c r="IQN46" s="23"/>
      <c r="IQO46" s="23"/>
      <c r="IQP46" s="23"/>
      <c r="IQQ46" s="23"/>
      <c r="IQR46" s="23"/>
      <c r="IQS46" s="23"/>
      <c r="IQT46" s="23"/>
      <c r="IQU46" s="23"/>
      <c r="IQV46" s="23"/>
      <c r="IQW46" s="23"/>
      <c r="IQX46" s="23"/>
      <c r="IQY46" s="23"/>
      <c r="IQZ46" s="23"/>
      <c r="IRA46" s="23"/>
      <c r="IRB46" s="23"/>
      <c r="IRC46" s="23"/>
      <c r="IRD46" s="23"/>
      <c r="IRE46" s="23"/>
      <c r="IRF46" s="23"/>
      <c r="IRG46" s="23"/>
      <c r="IRH46" s="23"/>
      <c r="IRI46" s="23"/>
      <c r="IRJ46" s="23"/>
      <c r="IRK46" s="23"/>
      <c r="IRL46" s="23"/>
      <c r="IRM46" s="23"/>
      <c r="IRN46" s="23"/>
      <c r="IRO46" s="23"/>
      <c r="IRP46" s="23"/>
      <c r="IRQ46" s="23"/>
      <c r="IRR46" s="23"/>
      <c r="IRS46" s="23"/>
      <c r="IRT46" s="23"/>
      <c r="IRU46" s="23"/>
      <c r="IRV46" s="23"/>
      <c r="IRW46" s="23"/>
      <c r="IRX46" s="23"/>
      <c r="IRY46" s="23"/>
      <c r="IRZ46" s="23"/>
      <c r="ISA46" s="23"/>
      <c r="ISB46" s="23"/>
      <c r="ISC46" s="23"/>
      <c r="ISD46" s="23"/>
      <c r="ISE46" s="23"/>
      <c r="ISF46" s="23"/>
      <c r="ISG46" s="23"/>
      <c r="ISH46" s="23"/>
      <c r="ISI46" s="23"/>
      <c r="ISJ46" s="23"/>
      <c r="ISK46" s="23"/>
      <c r="ISL46" s="23"/>
      <c r="ISM46" s="23"/>
      <c r="ISN46" s="23"/>
      <c r="ISO46" s="23"/>
      <c r="ISP46" s="23"/>
      <c r="ISQ46" s="23"/>
      <c r="ISR46" s="23"/>
      <c r="ISS46" s="23"/>
      <c r="IST46" s="23"/>
      <c r="ISU46" s="23"/>
      <c r="ISV46" s="23"/>
      <c r="ISW46" s="23"/>
      <c r="ISX46" s="23"/>
      <c r="ISY46" s="23"/>
      <c r="ISZ46" s="23"/>
      <c r="ITA46" s="23"/>
      <c r="ITB46" s="23"/>
      <c r="ITC46" s="23"/>
      <c r="ITD46" s="23"/>
      <c r="ITE46" s="23"/>
      <c r="ITF46" s="23"/>
      <c r="ITG46" s="23"/>
      <c r="ITH46" s="23"/>
      <c r="ITI46" s="23"/>
      <c r="ITJ46" s="23"/>
      <c r="ITK46" s="23"/>
      <c r="ITL46" s="23"/>
      <c r="ITM46" s="23"/>
      <c r="ITN46" s="23"/>
      <c r="ITO46" s="23"/>
      <c r="ITP46" s="23"/>
      <c r="ITQ46" s="23"/>
      <c r="ITR46" s="23"/>
      <c r="ITS46" s="23"/>
      <c r="ITT46" s="23"/>
      <c r="ITU46" s="23"/>
      <c r="ITV46" s="23"/>
      <c r="ITW46" s="23"/>
      <c r="ITX46" s="23"/>
      <c r="ITY46" s="23"/>
      <c r="ITZ46" s="23"/>
      <c r="IUA46" s="23"/>
      <c r="IUB46" s="23"/>
      <c r="IUC46" s="23"/>
      <c r="IUD46" s="23"/>
      <c r="IUE46" s="23"/>
      <c r="IUF46" s="23"/>
      <c r="IUG46" s="23"/>
      <c r="IUH46" s="23"/>
      <c r="IUI46" s="23"/>
      <c r="IUJ46" s="23"/>
      <c r="IUK46" s="23"/>
      <c r="IUL46" s="23"/>
      <c r="IUM46" s="23"/>
      <c r="IUN46" s="23"/>
      <c r="IUO46" s="23"/>
      <c r="IUP46" s="23"/>
      <c r="IUQ46" s="23"/>
      <c r="IUR46" s="23"/>
      <c r="IUS46" s="23"/>
      <c r="IUT46" s="23"/>
      <c r="IUU46" s="23"/>
      <c r="IUV46" s="23"/>
      <c r="IUW46" s="23"/>
      <c r="IUX46" s="23"/>
      <c r="IUY46" s="23"/>
      <c r="IUZ46" s="23"/>
      <c r="IVA46" s="23"/>
      <c r="IVB46" s="23"/>
      <c r="IVC46" s="23"/>
      <c r="IVD46" s="23"/>
      <c r="IVE46" s="23"/>
      <c r="IVF46" s="23"/>
      <c r="IVG46" s="23"/>
      <c r="IVH46" s="23"/>
      <c r="IVI46" s="23"/>
      <c r="IVJ46" s="23"/>
      <c r="IVK46" s="23"/>
      <c r="IVL46" s="23"/>
      <c r="IVM46" s="23"/>
      <c r="IVN46" s="23"/>
      <c r="IVO46" s="23"/>
      <c r="IVP46" s="23"/>
      <c r="IVQ46" s="23"/>
      <c r="IVR46" s="23"/>
      <c r="IVS46" s="23"/>
      <c r="IVT46" s="23"/>
      <c r="IVU46" s="23"/>
      <c r="IVV46" s="23"/>
      <c r="IVW46" s="23"/>
      <c r="IVX46" s="23"/>
      <c r="IVY46" s="23"/>
      <c r="IVZ46" s="23"/>
      <c r="IWA46" s="23"/>
      <c r="IWB46" s="23"/>
      <c r="IWC46" s="23"/>
      <c r="IWD46" s="23"/>
      <c r="IWE46" s="23"/>
      <c r="IWF46" s="23"/>
      <c r="IWG46" s="23"/>
      <c r="IWH46" s="23"/>
      <c r="IWI46" s="23"/>
      <c r="IWJ46" s="23"/>
      <c r="IWK46" s="23"/>
      <c r="IWL46" s="23"/>
      <c r="IWM46" s="23"/>
      <c r="IWN46" s="23"/>
      <c r="IWO46" s="23"/>
      <c r="IWP46" s="23"/>
      <c r="IWQ46" s="23"/>
      <c r="IWR46" s="23"/>
      <c r="IWS46" s="23"/>
      <c r="IWT46" s="23"/>
      <c r="IWU46" s="23"/>
      <c r="IWV46" s="23"/>
      <c r="IWW46" s="23"/>
      <c r="IWX46" s="23"/>
      <c r="IWY46" s="23"/>
      <c r="IWZ46" s="23"/>
      <c r="IXA46" s="23"/>
      <c r="IXB46" s="23"/>
      <c r="IXC46" s="23"/>
      <c r="IXD46" s="23"/>
      <c r="IXE46" s="23"/>
      <c r="IXF46" s="23"/>
      <c r="IXG46" s="23"/>
      <c r="IXH46" s="23"/>
      <c r="IXI46" s="23"/>
      <c r="IXJ46" s="23"/>
      <c r="IXK46" s="23"/>
      <c r="IXL46" s="23"/>
      <c r="IXM46" s="23"/>
      <c r="IXN46" s="23"/>
      <c r="IXO46" s="23"/>
      <c r="IXP46" s="23"/>
      <c r="IXQ46" s="23"/>
      <c r="IXR46" s="23"/>
      <c r="IXS46" s="23"/>
      <c r="IXT46" s="23"/>
      <c r="IXU46" s="23"/>
      <c r="IXV46" s="23"/>
      <c r="IXW46" s="23"/>
      <c r="IXX46" s="23"/>
      <c r="IXY46" s="23"/>
      <c r="IXZ46" s="23"/>
      <c r="IYA46" s="23"/>
      <c r="IYB46" s="23"/>
      <c r="IYC46" s="23"/>
      <c r="IYD46" s="23"/>
      <c r="IYE46" s="23"/>
      <c r="IYF46" s="23"/>
      <c r="IYG46" s="23"/>
      <c r="IYH46" s="23"/>
      <c r="IYI46" s="23"/>
      <c r="IYJ46" s="23"/>
      <c r="IYK46" s="23"/>
      <c r="IYL46" s="23"/>
      <c r="IYM46" s="23"/>
      <c r="IYN46" s="23"/>
      <c r="IYO46" s="23"/>
      <c r="IYP46" s="23"/>
      <c r="IYQ46" s="23"/>
      <c r="IYR46" s="23"/>
      <c r="IYS46" s="23"/>
      <c r="IYT46" s="23"/>
      <c r="IYU46" s="23"/>
      <c r="IYV46" s="23"/>
      <c r="IYW46" s="23"/>
      <c r="IYX46" s="23"/>
      <c r="IYY46" s="23"/>
      <c r="IYZ46" s="23"/>
      <c r="IZA46" s="23"/>
      <c r="IZB46" s="23"/>
      <c r="IZC46" s="23"/>
      <c r="IZD46" s="23"/>
      <c r="IZE46" s="23"/>
      <c r="IZF46" s="23"/>
      <c r="IZG46" s="23"/>
      <c r="IZH46" s="23"/>
      <c r="IZI46" s="23"/>
      <c r="IZJ46" s="23"/>
      <c r="IZK46" s="23"/>
      <c r="IZL46" s="23"/>
      <c r="IZM46" s="23"/>
      <c r="IZN46" s="23"/>
      <c r="IZO46" s="23"/>
      <c r="IZP46" s="23"/>
      <c r="IZQ46" s="23"/>
      <c r="IZR46" s="23"/>
      <c r="IZS46" s="23"/>
      <c r="IZT46" s="23"/>
      <c r="IZU46" s="23"/>
      <c r="IZV46" s="23"/>
      <c r="IZW46" s="23"/>
      <c r="IZX46" s="23"/>
      <c r="IZY46" s="23"/>
      <c r="IZZ46" s="23"/>
      <c r="JAA46" s="23"/>
      <c r="JAB46" s="23"/>
      <c r="JAC46" s="23"/>
      <c r="JAD46" s="23"/>
      <c r="JAE46" s="23"/>
      <c r="JAF46" s="23"/>
      <c r="JAG46" s="23"/>
      <c r="JAH46" s="23"/>
      <c r="JAI46" s="23"/>
      <c r="JAJ46" s="23"/>
      <c r="JAK46" s="23"/>
      <c r="JAL46" s="23"/>
      <c r="JAM46" s="23"/>
      <c r="JAN46" s="23"/>
      <c r="JAO46" s="23"/>
      <c r="JAP46" s="23"/>
      <c r="JAQ46" s="23"/>
      <c r="JAR46" s="23"/>
      <c r="JAS46" s="23"/>
      <c r="JAT46" s="23"/>
      <c r="JAU46" s="23"/>
      <c r="JAV46" s="23"/>
      <c r="JAW46" s="23"/>
      <c r="JAX46" s="23"/>
      <c r="JAY46" s="23"/>
      <c r="JAZ46" s="23"/>
      <c r="JBA46" s="23"/>
      <c r="JBB46" s="23"/>
      <c r="JBC46" s="23"/>
      <c r="JBD46" s="23"/>
      <c r="JBE46" s="23"/>
      <c r="JBF46" s="23"/>
      <c r="JBG46" s="23"/>
      <c r="JBH46" s="23"/>
      <c r="JBI46" s="23"/>
      <c r="JBJ46" s="23"/>
      <c r="JBK46" s="23"/>
      <c r="JBL46" s="23"/>
      <c r="JBM46" s="23"/>
      <c r="JBN46" s="23"/>
      <c r="JBO46" s="23"/>
      <c r="JBP46" s="23"/>
      <c r="JBQ46" s="23"/>
      <c r="JBR46" s="23"/>
      <c r="JBS46" s="23"/>
      <c r="JBT46" s="23"/>
      <c r="JBU46" s="23"/>
      <c r="JBV46" s="23"/>
      <c r="JBW46" s="23"/>
      <c r="JBX46" s="23"/>
      <c r="JBY46" s="23"/>
      <c r="JBZ46" s="23"/>
      <c r="JCA46" s="23"/>
      <c r="JCB46" s="23"/>
      <c r="JCC46" s="23"/>
      <c r="JCD46" s="23"/>
      <c r="JCE46" s="23"/>
      <c r="JCF46" s="23"/>
      <c r="JCG46" s="23"/>
      <c r="JCH46" s="23"/>
      <c r="JCI46" s="23"/>
      <c r="JCJ46" s="23"/>
      <c r="JCK46" s="23"/>
      <c r="JCL46" s="23"/>
      <c r="JCM46" s="23"/>
      <c r="JCN46" s="23"/>
      <c r="JCO46" s="23"/>
      <c r="JCP46" s="23"/>
      <c r="JCQ46" s="23"/>
      <c r="JCR46" s="23"/>
      <c r="JCS46" s="23"/>
      <c r="JCT46" s="23"/>
      <c r="JCU46" s="23"/>
      <c r="JCV46" s="23"/>
      <c r="JCW46" s="23"/>
      <c r="JCX46" s="23"/>
      <c r="JCY46" s="23"/>
      <c r="JCZ46" s="23"/>
      <c r="JDA46" s="23"/>
      <c r="JDB46" s="23"/>
      <c r="JDC46" s="23"/>
      <c r="JDD46" s="23"/>
      <c r="JDE46" s="23"/>
      <c r="JDF46" s="23"/>
      <c r="JDG46" s="23"/>
      <c r="JDH46" s="23"/>
      <c r="JDI46" s="23"/>
      <c r="JDJ46" s="23"/>
      <c r="JDK46" s="23"/>
      <c r="JDL46" s="23"/>
      <c r="JDM46" s="23"/>
      <c r="JDN46" s="23"/>
      <c r="JDO46" s="23"/>
      <c r="JDP46" s="23"/>
      <c r="JDQ46" s="23"/>
      <c r="JDR46" s="23"/>
      <c r="JDS46" s="23"/>
      <c r="JDT46" s="23"/>
      <c r="JDU46" s="23"/>
      <c r="JDV46" s="23"/>
      <c r="JDW46" s="23"/>
      <c r="JDX46" s="23"/>
      <c r="JDY46" s="23"/>
      <c r="JDZ46" s="23"/>
      <c r="JEA46" s="23"/>
      <c r="JEB46" s="23"/>
      <c r="JEC46" s="23"/>
      <c r="JED46" s="23"/>
      <c r="JEE46" s="23"/>
      <c r="JEF46" s="23"/>
      <c r="JEG46" s="23"/>
      <c r="JEH46" s="23"/>
      <c r="JEI46" s="23"/>
      <c r="JEJ46" s="23"/>
      <c r="JEK46" s="23"/>
      <c r="JEL46" s="23"/>
      <c r="JEM46" s="23"/>
      <c r="JEN46" s="23"/>
      <c r="JEO46" s="23"/>
      <c r="JEP46" s="23"/>
      <c r="JEQ46" s="23"/>
      <c r="JER46" s="23"/>
      <c r="JES46" s="23"/>
      <c r="JET46" s="23"/>
      <c r="JEU46" s="23"/>
      <c r="JEV46" s="23"/>
      <c r="JEW46" s="23"/>
      <c r="JEX46" s="23"/>
      <c r="JEY46" s="23"/>
      <c r="JEZ46" s="23"/>
      <c r="JFA46" s="23"/>
      <c r="JFB46" s="23"/>
      <c r="JFC46" s="23"/>
      <c r="JFD46" s="23"/>
      <c r="JFE46" s="23"/>
      <c r="JFF46" s="23"/>
      <c r="JFG46" s="23"/>
      <c r="JFH46" s="23"/>
      <c r="JFI46" s="23"/>
      <c r="JFJ46" s="23"/>
      <c r="JFK46" s="23"/>
      <c r="JFL46" s="23"/>
      <c r="JFM46" s="23"/>
      <c r="JFN46" s="23"/>
      <c r="JFO46" s="23"/>
      <c r="JFP46" s="23"/>
      <c r="JFQ46" s="23"/>
      <c r="JFR46" s="23"/>
      <c r="JFS46" s="23"/>
      <c r="JFT46" s="23"/>
      <c r="JFU46" s="23"/>
      <c r="JFV46" s="23"/>
      <c r="JFW46" s="23"/>
      <c r="JFX46" s="23"/>
      <c r="JFY46" s="23"/>
      <c r="JFZ46" s="23"/>
      <c r="JGA46" s="23"/>
      <c r="JGB46" s="23"/>
      <c r="JGC46" s="23"/>
      <c r="JGD46" s="23"/>
      <c r="JGE46" s="23"/>
      <c r="JGF46" s="23"/>
      <c r="JGG46" s="23"/>
      <c r="JGH46" s="23"/>
      <c r="JGI46" s="23"/>
      <c r="JGJ46" s="23"/>
      <c r="JGK46" s="23"/>
      <c r="JGL46" s="23"/>
      <c r="JGM46" s="23"/>
      <c r="JGN46" s="23"/>
      <c r="JGO46" s="23"/>
      <c r="JGP46" s="23"/>
      <c r="JGQ46" s="23"/>
      <c r="JGR46" s="23"/>
      <c r="JGS46" s="23"/>
      <c r="JGT46" s="23"/>
      <c r="JGU46" s="23"/>
      <c r="JGV46" s="23"/>
      <c r="JGW46" s="23"/>
      <c r="JGX46" s="23"/>
      <c r="JGY46" s="23"/>
      <c r="JGZ46" s="23"/>
      <c r="JHA46" s="23"/>
      <c r="JHB46" s="23"/>
      <c r="JHC46" s="23"/>
      <c r="JHD46" s="23"/>
      <c r="JHE46" s="23"/>
      <c r="JHF46" s="23"/>
      <c r="JHG46" s="23"/>
      <c r="JHH46" s="23"/>
      <c r="JHI46" s="23"/>
      <c r="JHJ46" s="23"/>
      <c r="JHK46" s="23"/>
      <c r="JHL46" s="23"/>
      <c r="JHM46" s="23"/>
      <c r="JHN46" s="23"/>
      <c r="JHO46" s="23"/>
      <c r="JHP46" s="23"/>
      <c r="JHQ46" s="23"/>
      <c r="JHR46" s="23"/>
      <c r="JHS46" s="23"/>
      <c r="JHT46" s="23"/>
      <c r="JHU46" s="23"/>
      <c r="JHV46" s="23"/>
      <c r="JHW46" s="23"/>
      <c r="JHX46" s="23"/>
      <c r="JHY46" s="23"/>
      <c r="JHZ46" s="23"/>
      <c r="JIA46" s="23"/>
      <c r="JIB46" s="23"/>
      <c r="JIC46" s="23"/>
      <c r="JID46" s="23"/>
      <c r="JIE46" s="23"/>
      <c r="JIF46" s="23"/>
      <c r="JIG46" s="23"/>
      <c r="JIH46" s="23"/>
      <c r="JII46" s="23"/>
      <c r="JIJ46" s="23"/>
      <c r="JIK46" s="23"/>
      <c r="JIL46" s="23"/>
      <c r="JIM46" s="23"/>
      <c r="JIN46" s="23"/>
      <c r="JIO46" s="23"/>
      <c r="JIP46" s="23"/>
      <c r="JIQ46" s="23"/>
      <c r="JIR46" s="23"/>
      <c r="JIS46" s="23"/>
      <c r="JIT46" s="23"/>
      <c r="JIU46" s="23"/>
      <c r="JIV46" s="23"/>
      <c r="JIW46" s="23"/>
      <c r="JIX46" s="23"/>
      <c r="JIY46" s="23"/>
      <c r="JIZ46" s="23"/>
      <c r="JJA46" s="23"/>
      <c r="JJB46" s="23"/>
      <c r="JJC46" s="23"/>
      <c r="JJD46" s="23"/>
      <c r="JJE46" s="23"/>
      <c r="JJF46" s="23"/>
      <c r="JJG46" s="23"/>
      <c r="JJH46" s="23"/>
      <c r="JJI46" s="23"/>
      <c r="JJJ46" s="23"/>
      <c r="JJK46" s="23"/>
      <c r="JJL46" s="23"/>
      <c r="JJM46" s="23"/>
      <c r="JJN46" s="23"/>
      <c r="JJO46" s="23"/>
      <c r="JJP46" s="23"/>
      <c r="JJQ46" s="23"/>
      <c r="JJR46" s="23"/>
      <c r="JJS46" s="23"/>
      <c r="JJT46" s="23"/>
      <c r="JJU46" s="23"/>
      <c r="JJV46" s="23"/>
      <c r="JJW46" s="23"/>
      <c r="JJX46" s="23"/>
      <c r="JJY46" s="23"/>
      <c r="JJZ46" s="23"/>
      <c r="JKA46" s="23"/>
      <c r="JKB46" s="23"/>
      <c r="JKC46" s="23"/>
      <c r="JKD46" s="23"/>
      <c r="JKE46" s="23"/>
      <c r="JKF46" s="23"/>
      <c r="JKG46" s="23"/>
      <c r="JKH46" s="23"/>
      <c r="JKI46" s="23"/>
      <c r="JKJ46" s="23"/>
      <c r="JKK46" s="23"/>
      <c r="JKL46" s="23"/>
      <c r="JKM46" s="23"/>
      <c r="JKN46" s="23"/>
      <c r="JKO46" s="23"/>
      <c r="JKP46" s="23"/>
      <c r="JKQ46" s="23"/>
      <c r="JKR46" s="23"/>
      <c r="JKS46" s="23"/>
      <c r="JKT46" s="23"/>
      <c r="JKU46" s="23"/>
      <c r="JKV46" s="23"/>
      <c r="JKW46" s="23"/>
      <c r="JKX46" s="23"/>
      <c r="JKY46" s="23"/>
      <c r="JKZ46" s="23"/>
      <c r="JLA46" s="23"/>
      <c r="JLB46" s="23"/>
      <c r="JLC46" s="23"/>
      <c r="JLD46" s="23"/>
      <c r="JLE46" s="23"/>
      <c r="JLF46" s="23"/>
      <c r="JLG46" s="23"/>
      <c r="JLH46" s="23"/>
      <c r="JLI46" s="23"/>
      <c r="JLJ46" s="23"/>
      <c r="JLK46" s="23"/>
      <c r="JLL46" s="23"/>
      <c r="JLM46" s="23"/>
      <c r="JLN46" s="23"/>
      <c r="JLO46" s="23"/>
      <c r="JLP46" s="23"/>
      <c r="JLQ46" s="23"/>
      <c r="JLR46" s="23"/>
      <c r="JLS46" s="23"/>
      <c r="JLT46" s="23"/>
      <c r="JLU46" s="23"/>
      <c r="JLV46" s="23"/>
      <c r="JLW46" s="23"/>
      <c r="JLX46" s="23"/>
      <c r="JLY46" s="23"/>
      <c r="JLZ46" s="23"/>
      <c r="JMA46" s="23"/>
      <c r="JMB46" s="23"/>
      <c r="JMC46" s="23"/>
      <c r="JMD46" s="23"/>
      <c r="JME46" s="23"/>
      <c r="JMF46" s="23"/>
      <c r="JMG46" s="23"/>
      <c r="JMH46" s="23"/>
      <c r="JMI46" s="23"/>
      <c r="JMJ46" s="23"/>
      <c r="JMK46" s="23"/>
      <c r="JML46" s="23"/>
      <c r="JMM46" s="23"/>
      <c r="JMN46" s="23"/>
      <c r="JMO46" s="23"/>
      <c r="JMP46" s="23"/>
      <c r="JMQ46" s="23"/>
      <c r="JMR46" s="23"/>
      <c r="JMS46" s="23"/>
      <c r="JMT46" s="23"/>
      <c r="JMU46" s="23"/>
      <c r="JMV46" s="23"/>
      <c r="JMW46" s="23"/>
      <c r="JMX46" s="23"/>
      <c r="JMY46" s="23"/>
      <c r="JMZ46" s="23"/>
      <c r="JNA46" s="23"/>
      <c r="JNB46" s="23"/>
      <c r="JNC46" s="23"/>
      <c r="JND46" s="23"/>
      <c r="JNE46" s="23"/>
      <c r="JNF46" s="23"/>
      <c r="JNG46" s="23"/>
      <c r="JNH46" s="23"/>
      <c r="JNI46" s="23"/>
      <c r="JNJ46" s="23"/>
      <c r="JNK46" s="23"/>
      <c r="JNL46" s="23"/>
      <c r="JNM46" s="23"/>
      <c r="JNN46" s="23"/>
      <c r="JNO46" s="23"/>
      <c r="JNP46" s="23"/>
      <c r="JNQ46" s="23"/>
      <c r="JNR46" s="23"/>
      <c r="JNS46" s="23"/>
      <c r="JNT46" s="23"/>
      <c r="JNU46" s="23"/>
      <c r="JNV46" s="23"/>
      <c r="JNW46" s="23"/>
      <c r="JNX46" s="23"/>
      <c r="JNY46" s="23"/>
      <c r="JNZ46" s="23"/>
      <c r="JOA46" s="23"/>
      <c r="JOB46" s="23"/>
      <c r="JOC46" s="23"/>
      <c r="JOD46" s="23"/>
      <c r="JOE46" s="23"/>
      <c r="JOF46" s="23"/>
      <c r="JOG46" s="23"/>
      <c r="JOH46" s="23"/>
      <c r="JOI46" s="23"/>
      <c r="JOJ46" s="23"/>
      <c r="JOK46" s="23"/>
      <c r="JOL46" s="23"/>
      <c r="JOM46" s="23"/>
      <c r="JON46" s="23"/>
      <c r="JOO46" s="23"/>
      <c r="JOP46" s="23"/>
      <c r="JOQ46" s="23"/>
      <c r="JOR46" s="23"/>
      <c r="JOS46" s="23"/>
      <c r="JOT46" s="23"/>
      <c r="JOU46" s="23"/>
      <c r="JOV46" s="23"/>
      <c r="JOW46" s="23"/>
      <c r="JOX46" s="23"/>
      <c r="JOY46" s="23"/>
      <c r="JOZ46" s="23"/>
      <c r="JPA46" s="23"/>
      <c r="JPB46" s="23"/>
      <c r="JPC46" s="23"/>
      <c r="JPD46" s="23"/>
      <c r="JPE46" s="23"/>
      <c r="JPF46" s="23"/>
      <c r="JPG46" s="23"/>
      <c r="JPH46" s="23"/>
      <c r="JPI46" s="23"/>
      <c r="JPJ46" s="23"/>
      <c r="JPK46" s="23"/>
      <c r="JPL46" s="23"/>
      <c r="JPM46" s="23"/>
      <c r="JPN46" s="23"/>
      <c r="JPO46" s="23"/>
      <c r="JPP46" s="23"/>
      <c r="JPQ46" s="23"/>
      <c r="JPR46" s="23"/>
      <c r="JPS46" s="23"/>
      <c r="JPT46" s="23"/>
      <c r="JPU46" s="23"/>
      <c r="JPV46" s="23"/>
      <c r="JPW46" s="23"/>
      <c r="JPX46" s="23"/>
      <c r="JPY46" s="23"/>
      <c r="JPZ46" s="23"/>
      <c r="JQA46" s="23"/>
      <c r="JQB46" s="23"/>
      <c r="JQC46" s="23"/>
      <c r="JQD46" s="23"/>
      <c r="JQE46" s="23"/>
      <c r="JQF46" s="23"/>
      <c r="JQG46" s="23"/>
      <c r="JQH46" s="23"/>
      <c r="JQI46" s="23"/>
      <c r="JQJ46" s="23"/>
      <c r="JQK46" s="23"/>
      <c r="JQL46" s="23"/>
      <c r="JQM46" s="23"/>
      <c r="JQN46" s="23"/>
      <c r="JQO46" s="23"/>
      <c r="JQP46" s="23"/>
      <c r="JQQ46" s="23"/>
      <c r="JQR46" s="23"/>
      <c r="JQS46" s="23"/>
      <c r="JQT46" s="23"/>
      <c r="JQU46" s="23"/>
      <c r="JQV46" s="23"/>
      <c r="JQW46" s="23"/>
      <c r="JQX46" s="23"/>
      <c r="JQY46" s="23"/>
      <c r="JQZ46" s="23"/>
      <c r="JRA46" s="23"/>
      <c r="JRB46" s="23"/>
      <c r="JRC46" s="23"/>
      <c r="JRD46" s="23"/>
      <c r="JRE46" s="23"/>
      <c r="JRF46" s="23"/>
      <c r="JRG46" s="23"/>
      <c r="JRH46" s="23"/>
      <c r="JRI46" s="23"/>
      <c r="JRJ46" s="23"/>
      <c r="JRK46" s="23"/>
      <c r="JRL46" s="23"/>
      <c r="JRM46" s="23"/>
      <c r="JRN46" s="23"/>
      <c r="JRO46" s="23"/>
      <c r="JRP46" s="23"/>
      <c r="JRQ46" s="23"/>
      <c r="JRR46" s="23"/>
      <c r="JRS46" s="23"/>
      <c r="JRT46" s="23"/>
      <c r="JRU46" s="23"/>
      <c r="JRV46" s="23"/>
      <c r="JRW46" s="23"/>
      <c r="JRX46" s="23"/>
      <c r="JRY46" s="23"/>
      <c r="JRZ46" s="23"/>
      <c r="JSA46" s="23"/>
      <c r="JSB46" s="23"/>
      <c r="JSC46" s="23"/>
      <c r="JSD46" s="23"/>
      <c r="JSE46" s="23"/>
      <c r="JSF46" s="23"/>
      <c r="JSG46" s="23"/>
      <c r="JSH46" s="23"/>
      <c r="JSI46" s="23"/>
      <c r="JSJ46" s="23"/>
      <c r="JSK46" s="23"/>
      <c r="JSL46" s="23"/>
      <c r="JSM46" s="23"/>
      <c r="JSN46" s="23"/>
      <c r="JSO46" s="23"/>
      <c r="JSP46" s="23"/>
      <c r="JSQ46" s="23"/>
      <c r="JSR46" s="23"/>
      <c r="JSS46" s="23"/>
      <c r="JST46" s="23"/>
      <c r="JSU46" s="23"/>
      <c r="JSV46" s="23"/>
      <c r="JSW46" s="23"/>
      <c r="JSX46" s="23"/>
      <c r="JSY46" s="23"/>
      <c r="JSZ46" s="23"/>
      <c r="JTA46" s="23"/>
      <c r="JTB46" s="23"/>
      <c r="JTC46" s="23"/>
      <c r="JTD46" s="23"/>
      <c r="JTE46" s="23"/>
      <c r="JTF46" s="23"/>
      <c r="JTG46" s="23"/>
      <c r="JTH46" s="23"/>
      <c r="JTI46" s="23"/>
      <c r="JTJ46" s="23"/>
      <c r="JTK46" s="23"/>
      <c r="JTL46" s="23"/>
      <c r="JTM46" s="23"/>
      <c r="JTN46" s="23"/>
      <c r="JTO46" s="23"/>
      <c r="JTP46" s="23"/>
      <c r="JTQ46" s="23"/>
      <c r="JTR46" s="23"/>
      <c r="JTS46" s="23"/>
      <c r="JTT46" s="23"/>
      <c r="JTU46" s="23"/>
      <c r="JTV46" s="23"/>
      <c r="JTW46" s="23"/>
      <c r="JTX46" s="23"/>
      <c r="JTY46" s="23"/>
      <c r="JTZ46" s="23"/>
      <c r="JUA46" s="23"/>
      <c r="JUB46" s="23"/>
      <c r="JUC46" s="23"/>
      <c r="JUD46" s="23"/>
      <c r="JUE46" s="23"/>
      <c r="JUF46" s="23"/>
      <c r="JUG46" s="23"/>
      <c r="JUH46" s="23"/>
      <c r="JUI46" s="23"/>
      <c r="JUJ46" s="23"/>
      <c r="JUK46" s="23"/>
      <c r="JUL46" s="23"/>
      <c r="JUM46" s="23"/>
      <c r="JUN46" s="23"/>
      <c r="JUO46" s="23"/>
      <c r="JUP46" s="23"/>
      <c r="JUQ46" s="23"/>
      <c r="JUR46" s="23"/>
      <c r="JUS46" s="23"/>
      <c r="JUT46" s="23"/>
      <c r="JUU46" s="23"/>
      <c r="JUV46" s="23"/>
      <c r="JUW46" s="23"/>
      <c r="JUX46" s="23"/>
      <c r="JUY46" s="23"/>
      <c r="JUZ46" s="23"/>
      <c r="JVA46" s="23"/>
      <c r="JVB46" s="23"/>
      <c r="JVC46" s="23"/>
      <c r="JVD46" s="23"/>
      <c r="JVE46" s="23"/>
      <c r="JVF46" s="23"/>
      <c r="JVG46" s="23"/>
      <c r="JVH46" s="23"/>
      <c r="JVI46" s="23"/>
      <c r="JVJ46" s="23"/>
      <c r="JVK46" s="23"/>
      <c r="JVL46" s="23"/>
      <c r="JVM46" s="23"/>
      <c r="JVN46" s="23"/>
      <c r="JVO46" s="23"/>
      <c r="JVP46" s="23"/>
      <c r="JVQ46" s="23"/>
      <c r="JVR46" s="23"/>
      <c r="JVS46" s="23"/>
      <c r="JVT46" s="23"/>
      <c r="JVU46" s="23"/>
      <c r="JVV46" s="23"/>
      <c r="JVW46" s="23"/>
      <c r="JVX46" s="23"/>
      <c r="JVY46" s="23"/>
      <c r="JVZ46" s="23"/>
      <c r="JWA46" s="23"/>
      <c r="JWB46" s="23"/>
      <c r="JWC46" s="23"/>
      <c r="JWD46" s="23"/>
      <c r="JWE46" s="23"/>
      <c r="JWF46" s="23"/>
      <c r="JWG46" s="23"/>
      <c r="JWH46" s="23"/>
      <c r="JWI46" s="23"/>
      <c r="JWJ46" s="23"/>
      <c r="JWK46" s="23"/>
      <c r="JWL46" s="23"/>
      <c r="JWM46" s="23"/>
      <c r="JWN46" s="23"/>
      <c r="JWO46" s="23"/>
      <c r="JWP46" s="23"/>
      <c r="JWQ46" s="23"/>
      <c r="JWR46" s="23"/>
      <c r="JWS46" s="23"/>
      <c r="JWT46" s="23"/>
      <c r="JWU46" s="23"/>
      <c r="JWV46" s="23"/>
      <c r="JWW46" s="23"/>
      <c r="JWX46" s="23"/>
      <c r="JWY46" s="23"/>
      <c r="JWZ46" s="23"/>
      <c r="JXA46" s="23"/>
      <c r="JXB46" s="23"/>
      <c r="JXC46" s="23"/>
      <c r="JXD46" s="23"/>
      <c r="JXE46" s="23"/>
      <c r="JXF46" s="23"/>
      <c r="JXG46" s="23"/>
      <c r="JXH46" s="23"/>
      <c r="JXI46" s="23"/>
      <c r="JXJ46" s="23"/>
      <c r="JXK46" s="23"/>
      <c r="JXL46" s="23"/>
      <c r="JXM46" s="23"/>
      <c r="JXN46" s="23"/>
      <c r="JXO46" s="23"/>
      <c r="JXP46" s="23"/>
      <c r="JXQ46" s="23"/>
      <c r="JXR46" s="23"/>
      <c r="JXS46" s="23"/>
      <c r="JXT46" s="23"/>
      <c r="JXU46" s="23"/>
      <c r="JXV46" s="23"/>
      <c r="JXW46" s="23"/>
      <c r="JXX46" s="23"/>
      <c r="JXY46" s="23"/>
      <c r="JXZ46" s="23"/>
      <c r="JYA46" s="23"/>
      <c r="JYB46" s="23"/>
      <c r="JYC46" s="23"/>
      <c r="JYD46" s="23"/>
      <c r="JYE46" s="23"/>
      <c r="JYF46" s="23"/>
      <c r="JYG46" s="23"/>
      <c r="JYH46" s="23"/>
      <c r="JYI46" s="23"/>
      <c r="JYJ46" s="23"/>
      <c r="JYK46" s="23"/>
      <c r="JYL46" s="23"/>
      <c r="JYM46" s="23"/>
      <c r="JYN46" s="23"/>
      <c r="JYO46" s="23"/>
      <c r="JYP46" s="23"/>
      <c r="JYQ46" s="23"/>
      <c r="JYR46" s="23"/>
      <c r="JYS46" s="23"/>
      <c r="JYT46" s="23"/>
      <c r="JYU46" s="23"/>
      <c r="JYV46" s="23"/>
      <c r="JYW46" s="23"/>
      <c r="JYX46" s="23"/>
      <c r="JYY46" s="23"/>
      <c r="JYZ46" s="23"/>
      <c r="JZA46" s="23"/>
      <c r="JZB46" s="23"/>
      <c r="JZC46" s="23"/>
      <c r="JZD46" s="23"/>
      <c r="JZE46" s="23"/>
      <c r="JZF46" s="23"/>
      <c r="JZG46" s="23"/>
      <c r="JZH46" s="23"/>
      <c r="JZI46" s="23"/>
      <c r="JZJ46" s="23"/>
      <c r="JZK46" s="23"/>
      <c r="JZL46" s="23"/>
      <c r="JZM46" s="23"/>
      <c r="JZN46" s="23"/>
      <c r="JZO46" s="23"/>
      <c r="JZP46" s="23"/>
      <c r="JZQ46" s="23"/>
      <c r="JZR46" s="23"/>
      <c r="JZS46" s="23"/>
      <c r="JZT46" s="23"/>
      <c r="JZU46" s="23"/>
      <c r="JZV46" s="23"/>
      <c r="JZW46" s="23"/>
      <c r="JZX46" s="23"/>
      <c r="JZY46" s="23"/>
      <c r="JZZ46" s="23"/>
      <c r="KAA46" s="23"/>
      <c r="KAB46" s="23"/>
      <c r="KAC46" s="23"/>
      <c r="KAD46" s="23"/>
      <c r="KAE46" s="23"/>
      <c r="KAF46" s="23"/>
      <c r="KAG46" s="23"/>
      <c r="KAH46" s="23"/>
      <c r="KAI46" s="23"/>
      <c r="KAJ46" s="23"/>
      <c r="KAK46" s="23"/>
      <c r="KAL46" s="23"/>
      <c r="KAM46" s="23"/>
      <c r="KAN46" s="23"/>
      <c r="KAO46" s="23"/>
      <c r="KAP46" s="23"/>
      <c r="KAQ46" s="23"/>
      <c r="KAR46" s="23"/>
      <c r="KAS46" s="23"/>
      <c r="KAT46" s="23"/>
      <c r="KAU46" s="23"/>
      <c r="KAV46" s="23"/>
      <c r="KAW46" s="23"/>
      <c r="KAX46" s="23"/>
      <c r="KAY46" s="23"/>
      <c r="KAZ46" s="23"/>
      <c r="KBA46" s="23"/>
      <c r="KBB46" s="23"/>
      <c r="KBC46" s="23"/>
      <c r="KBD46" s="23"/>
      <c r="KBE46" s="23"/>
      <c r="KBF46" s="23"/>
      <c r="KBG46" s="23"/>
      <c r="KBH46" s="23"/>
      <c r="KBI46" s="23"/>
      <c r="KBJ46" s="23"/>
      <c r="KBK46" s="23"/>
      <c r="KBL46" s="23"/>
      <c r="KBM46" s="23"/>
      <c r="KBN46" s="23"/>
      <c r="KBO46" s="23"/>
      <c r="KBP46" s="23"/>
      <c r="KBQ46" s="23"/>
      <c r="KBR46" s="23"/>
      <c r="KBS46" s="23"/>
      <c r="KBT46" s="23"/>
      <c r="KBU46" s="23"/>
      <c r="KBV46" s="23"/>
      <c r="KBW46" s="23"/>
      <c r="KBX46" s="23"/>
      <c r="KBY46" s="23"/>
      <c r="KBZ46" s="23"/>
      <c r="KCA46" s="23"/>
      <c r="KCB46" s="23"/>
      <c r="KCC46" s="23"/>
      <c r="KCD46" s="23"/>
      <c r="KCE46" s="23"/>
      <c r="KCF46" s="23"/>
      <c r="KCG46" s="23"/>
      <c r="KCH46" s="23"/>
      <c r="KCI46" s="23"/>
      <c r="KCJ46" s="23"/>
      <c r="KCK46" s="23"/>
      <c r="KCL46" s="23"/>
      <c r="KCM46" s="23"/>
      <c r="KCN46" s="23"/>
      <c r="KCO46" s="23"/>
      <c r="KCP46" s="23"/>
      <c r="KCQ46" s="23"/>
      <c r="KCR46" s="23"/>
      <c r="KCS46" s="23"/>
      <c r="KCT46" s="23"/>
      <c r="KCU46" s="23"/>
      <c r="KCV46" s="23"/>
      <c r="KCW46" s="23"/>
      <c r="KCX46" s="23"/>
      <c r="KCY46" s="23"/>
      <c r="KCZ46" s="23"/>
      <c r="KDA46" s="23"/>
      <c r="KDB46" s="23"/>
      <c r="KDC46" s="23"/>
      <c r="KDD46" s="23"/>
      <c r="KDE46" s="23"/>
      <c r="KDF46" s="23"/>
      <c r="KDG46" s="23"/>
      <c r="KDH46" s="23"/>
      <c r="KDI46" s="23"/>
      <c r="KDJ46" s="23"/>
      <c r="KDK46" s="23"/>
      <c r="KDL46" s="23"/>
      <c r="KDM46" s="23"/>
      <c r="KDN46" s="23"/>
      <c r="KDO46" s="23"/>
      <c r="KDP46" s="23"/>
      <c r="KDQ46" s="23"/>
      <c r="KDR46" s="23"/>
      <c r="KDS46" s="23"/>
      <c r="KDT46" s="23"/>
      <c r="KDU46" s="23"/>
      <c r="KDV46" s="23"/>
      <c r="KDW46" s="23"/>
      <c r="KDX46" s="23"/>
      <c r="KDY46" s="23"/>
      <c r="KDZ46" s="23"/>
      <c r="KEA46" s="23"/>
      <c r="KEB46" s="23"/>
      <c r="KEC46" s="23"/>
      <c r="KED46" s="23"/>
      <c r="KEE46" s="23"/>
      <c r="KEF46" s="23"/>
      <c r="KEG46" s="23"/>
      <c r="KEH46" s="23"/>
      <c r="KEI46" s="23"/>
      <c r="KEJ46" s="23"/>
      <c r="KEK46" s="23"/>
      <c r="KEL46" s="23"/>
      <c r="KEM46" s="23"/>
      <c r="KEN46" s="23"/>
      <c r="KEO46" s="23"/>
      <c r="KEP46" s="23"/>
      <c r="KEQ46" s="23"/>
      <c r="KER46" s="23"/>
      <c r="KES46" s="23"/>
      <c r="KET46" s="23"/>
      <c r="KEU46" s="23"/>
      <c r="KEV46" s="23"/>
      <c r="KEW46" s="23"/>
      <c r="KEX46" s="23"/>
      <c r="KEY46" s="23"/>
      <c r="KEZ46" s="23"/>
      <c r="KFA46" s="23"/>
      <c r="KFB46" s="23"/>
      <c r="KFC46" s="23"/>
      <c r="KFD46" s="23"/>
      <c r="KFE46" s="23"/>
      <c r="KFF46" s="23"/>
      <c r="KFG46" s="23"/>
      <c r="KFH46" s="23"/>
      <c r="KFI46" s="23"/>
      <c r="KFJ46" s="23"/>
      <c r="KFK46" s="23"/>
      <c r="KFL46" s="23"/>
      <c r="KFM46" s="23"/>
      <c r="KFN46" s="23"/>
      <c r="KFO46" s="23"/>
      <c r="KFP46" s="23"/>
      <c r="KFQ46" s="23"/>
      <c r="KFR46" s="23"/>
      <c r="KFS46" s="23"/>
      <c r="KFT46" s="23"/>
      <c r="KFU46" s="23"/>
      <c r="KFV46" s="23"/>
      <c r="KFW46" s="23"/>
      <c r="KFX46" s="23"/>
      <c r="KFY46" s="23"/>
      <c r="KFZ46" s="23"/>
      <c r="KGA46" s="23"/>
      <c r="KGB46" s="23"/>
      <c r="KGC46" s="23"/>
      <c r="KGD46" s="23"/>
      <c r="KGE46" s="23"/>
      <c r="KGF46" s="23"/>
      <c r="KGG46" s="23"/>
      <c r="KGH46" s="23"/>
      <c r="KGI46" s="23"/>
      <c r="KGJ46" s="23"/>
      <c r="KGK46" s="23"/>
      <c r="KGL46" s="23"/>
      <c r="KGM46" s="23"/>
      <c r="KGN46" s="23"/>
      <c r="KGO46" s="23"/>
      <c r="KGP46" s="23"/>
      <c r="KGQ46" s="23"/>
      <c r="KGR46" s="23"/>
      <c r="KGS46" s="23"/>
      <c r="KGT46" s="23"/>
      <c r="KGU46" s="23"/>
      <c r="KGV46" s="23"/>
      <c r="KGW46" s="23"/>
      <c r="KGX46" s="23"/>
      <c r="KGY46" s="23"/>
      <c r="KGZ46" s="23"/>
      <c r="KHA46" s="23"/>
      <c r="KHB46" s="23"/>
      <c r="KHC46" s="23"/>
      <c r="KHD46" s="23"/>
      <c r="KHE46" s="23"/>
      <c r="KHF46" s="23"/>
      <c r="KHG46" s="23"/>
      <c r="KHH46" s="23"/>
      <c r="KHI46" s="23"/>
      <c r="KHJ46" s="23"/>
      <c r="KHK46" s="23"/>
      <c r="KHL46" s="23"/>
      <c r="KHM46" s="23"/>
      <c r="KHN46" s="23"/>
      <c r="KHO46" s="23"/>
      <c r="KHP46" s="23"/>
      <c r="KHQ46" s="23"/>
      <c r="KHR46" s="23"/>
      <c r="KHS46" s="23"/>
      <c r="KHT46" s="23"/>
      <c r="KHU46" s="23"/>
      <c r="KHV46" s="23"/>
      <c r="KHW46" s="23"/>
      <c r="KHX46" s="23"/>
      <c r="KHY46" s="23"/>
      <c r="KHZ46" s="23"/>
      <c r="KIA46" s="23"/>
      <c r="KIB46" s="23"/>
      <c r="KIC46" s="23"/>
      <c r="KID46" s="23"/>
      <c r="KIE46" s="23"/>
      <c r="KIF46" s="23"/>
      <c r="KIG46" s="23"/>
      <c r="KIH46" s="23"/>
      <c r="KII46" s="23"/>
      <c r="KIJ46" s="23"/>
      <c r="KIK46" s="23"/>
      <c r="KIL46" s="23"/>
      <c r="KIM46" s="23"/>
      <c r="KIN46" s="23"/>
      <c r="KIO46" s="23"/>
      <c r="KIP46" s="23"/>
      <c r="KIQ46" s="23"/>
      <c r="KIR46" s="23"/>
      <c r="KIS46" s="23"/>
      <c r="KIT46" s="23"/>
      <c r="KIU46" s="23"/>
      <c r="KIV46" s="23"/>
      <c r="KIW46" s="23"/>
      <c r="KIX46" s="23"/>
      <c r="KIY46" s="23"/>
      <c r="KIZ46" s="23"/>
      <c r="KJA46" s="23"/>
      <c r="KJB46" s="23"/>
      <c r="KJC46" s="23"/>
      <c r="KJD46" s="23"/>
      <c r="KJE46" s="23"/>
      <c r="KJF46" s="23"/>
      <c r="KJG46" s="23"/>
      <c r="KJH46" s="23"/>
      <c r="KJI46" s="23"/>
      <c r="KJJ46" s="23"/>
      <c r="KJK46" s="23"/>
      <c r="KJL46" s="23"/>
      <c r="KJM46" s="23"/>
      <c r="KJN46" s="23"/>
      <c r="KJO46" s="23"/>
      <c r="KJP46" s="23"/>
      <c r="KJQ46" s="23"/>
      <c r="KJR46" s="23"/>
      <c r="KJS46" s="23"/>
      <c r="KJT46" s="23"/>
      <c r="KJU46" s="23"/>
      <c r="KJV46" s="23"/>
      <c r="KJW46" s="23"/>
      <c r="KJX46" s="23"/>
      <c r="KJY46" s="23"/>
      <c r="KJZ46" s="23"/>
      <c r="KKA46" s="23"/>
      <c r="KKB46" s="23"/>
      <c r="KKC46" s="23"/>
      <c r="KKD46" s="23"/>
      <c r="KKE46" s="23"/>
      <c r="KKF46" s="23"/>
      <c r="KKG46" s="23"/>
      <c r="KKH46" s="23"/>
      <c r="KKI46" s="23"/>
      <c r="KKJ46" s="23"/>
      <c r="KKK46" s="23"/>
      <c r="KKL46" s="23"/>
      <c r="KKM46" s="23"/>
      <c r="KKN46" s="23"/>
      <c r="KKO46" s="23"/>
      <c r="KKP46" s="23"/>
      <c r="KKQ46" s="23"/>
      <c r="KKR46" s="23"/>
      <c r="KKS46" s="23"/>
      <c r="KKT46" s="23"/>
      <c r="KKU46" s="23"/>
      <c r="KKV46" s="23"/>
      <c r="KKW46" s="23"/>
      <c r="KKX46" s="23"/>
      <c r="KKY46" s="23"/>
      <c r="KKZ46" s="23"/>
      <c r="KLA46" s="23"/>
      <c r="KLB46" s="23"/>
      <c r="KLC46" s="23"/>
      <c r="KLD46" s="23"/>
      <c r="KLE46" s="23"/>
      <c r="KLF46" s="23"/>
      <c r="KLG46" s="23"/>
      <c r="KLH46" s="23"/>
      <c r="KLI46" s="23"/>
      <c r="KLJ46" s="23"/>
      <c r="KLK46" s="23"/>
      <c r="KLL46" s="23"/>
      <c r="KLM46" s="23"/>
      <c r="KLN46" s="23"/>
      <c r="KLO46" s="23"/>
      <c r="KLP46" s="23"/>
      <c r="KLQ46" s="23"/>
      <c r="KLR46" s="23"/>
      <c r="KLS46" s="23"/>
      <c r="KLT46" s="23"/>
      <c r="KLU46" s="23"/>
      <c r="KLV46" s="23"/>
      <c r="KLW46" s="23"/>
      <c r="KLX46" s="23"/>
      <c r="KLY46" s="23"/>
      <c r="KLZ46" s="23"/>
      <c r="KMA46" s="23"/>
      <c r="KMB46" s="23"/>
      <c r="KMC46" s="23"/>
      <c r="KMD46" s="23"/>
      <c r="KME46" s="23"/>
      <c r="KMF46" s="23"/>
      <c r="KMG46" s="23"/>
      <c r="KMH46" s="23"/>
      <c r="KMI46" s="23"/>
      <c r="KMJ46" s="23"/>
      <c r="KMK46" s="23"/>
      <c r="KML46" s="23"/>
      <c r="KMM46" s="23"/>
      <c r="KMN46" s="23"/>
      <c r="KMO46" s="23"/>
      <c r="KMP46" s="23"/>
      <c r="KMQ46" s="23"/>
      <c r="KMR46" s="23"/>
      <c r="KMS46" s="23"/>
      <c r="KMT46" s="23"/>
      <c r="KMU46" s="23"/>
      <c r="KMV46" s="23"/>
      <c r="KMW46" s="23"/>
      <c r="KMX46" s="23"/>
      <c r="KMY46" s="23"/>
      <c r="KMZ46" s="23"/>
      <c r="KNA46" s="23"/>
      <c r="KNB46" s="23"/>
      <c r="KNC46" s="23"/>
      <c r="KND46" s="23"/>
      <c r="KNE46" s="23"/>
      <c r="KNF46" s="23"/>
      <c r="KNG46" s="23"/>
      <c r="KNH46" s="23"/>
      <c r="KNI46" s="23"/>
      <c r="KNJ46" s="23"/>
      <c r="KNK46" s="23"/>
      <c r="KNL46" s="23"/>
      <c r="KNM46" s="23"/>
      <c r="KNN46" s="23"/>
      <c r="KNO46" s="23"/>
      <c r="KNP46" s="23"/>
      <c r="KNQ46" s="23"/>
      <c r="KNR46" s="23"/>
      <c r="KNS46" s="23"/>
      <c r="KNT46" s="23"/>
      <c r="KNU46" s="23"/>
      <c r="KNV46" s="23"/>
      <c r="KNW46" s="23"/>
      <c r="KNX46" s="23"/>
      <c r="KNY46" s="23"/>
      <c r="KNZ46" s="23"/>
      <c r="KOA46" s="23"/>
      <c r="KOB46" s="23"/>
      <c r="KOC46" s="23"/>
      <c r="KOD46" s="23"/>
      <c r="KOE46" s="23"/>
      <c r="KOF46" s="23"/>
      <c r="KOG46" s="23"/>
      <c r="KOH46" s="23"/>
      <c r="KOI46" s="23"/>
      <c r="KOJ46" s="23"/>
      <c r="KOK46" s="23"/>
      <c r="KOL46" s="23"/>
      <c r="KOM46" s="23"/>
      <c r="KON46" s="23"/>
      <c r="KOO46" s="23"/>
      <c r="KOP46" s="23"/>
      <c r="KOQ46" s="23"/>
      <c r="KOR46" s="23"/>
      <c r="KOS46" s="23"/>
      <c r="KOT46" s="23"/>
      <c r="KOU46" s="23"/>
      <c r="KOV46" s="23"/>
      <c r="KOW46" s="23"/>
      <c r="KOX46" s="23"/>
      <c r="KOY46" s="23"/>
      <c r="KOZ46" s="23"/>
      <c r="KPA46" s="23"/>
      <c r="KPB46" s="23"/>
      <c r="KPC46" s="23"/>
      <c r="KPD46" s="23"/>
      <c r="KPE46" s="23"/>
      <c r="KPF46" s="23"/>
      <c r="KPG46" s="23"/>
      <c r="KPH46" s="23"/>
      <c r="KPI46" s="23"/>
      <c r="KPJ46" s="23"/>
      <c r="KPK46" s="23"/>
      <c r="KPL46" s="23"/>
      <c r="KPM46" s="23"/>
      <c r="KPN46" s="23"/>
      <c r="KPO46" s="23"/>
      <c r="KPP46" s="23"/>
      <c r="KPQ46" s="23"/>
      <c r="KPR46" s="23"/>
      <c r="KPS46" s="23"/>
      <c r="KPT46" s="23"/>
      <c r="KPU46" s="23"/>
      <c r="KPV46" s="23"/>
      <c r="KPW46" s="23"/>
      <c r="KPX46" s="23"/>
      <c r="KPY46" s="23"/>
      <c r="KPZ46" s="23"/>
      <c r="KQA46" s="23"/>
      <c r="KQB46" s="23"/>
      <c r="KQC46" s="23"/>
      <c r="KQD46" s="23"/>
      <c r="KQE46" s="23"/>
      <c r="KQF46" s="23"/>
      <c r="KQG46" s="23"/>
      <c r="KQH46" s="23"/>
      <c r="KQI46" s="23"/>
      <c r="KQJ46" s="23"/>
      <c r="KQK46" s="23"/>
      <c r="KQL46" s="23"/>
      <c r="KQM46" s="23"/>
      <c r="KQN46" s="23"/>
      <c r="KQO46" s="23"/>
      <c r="KQP46" s="23"/>
      <c r="KQQ46" s="23"/>
      <c r="KQR46" s="23"/>
      <c r="KQS46" s="23"/>
      <c r="KQT46" s="23"/>
      <c r="KQU46" s="23"/>
      <c r="KQV46" s="23"/>
      <c r="KQW46" s="23"/>
      <c r="KQX46" s="23"/>
      <c r="KQY46" s="23"/>
      <c r="KQZ46" s="23"/>
      <c r="KRA46" s="23"/>
      <c r="KRB46" s="23"/>
      <c r="KRC46" s="23"/>
      <c r="KRD46" s="23"/>
      <c r="KRE46" s="23"/>
      <c r="KRF46" s="23"/>
      <c r="KRG46" s="23"/>
      <c r="KRH46" s="23"/>
      <c r="KRI46" s="23"/>
      <c r="KRJ46" s="23"/>
      <c r="KRK46" s="23"/>
      <c r="KRL46" s="23"/>
      <c r="KRM46" s="23"/>
      <c r="KRN46" s="23"/>
      <c r="KRO46" s="23"/>
      <c r="KRP46" s="23"/>
      <c r="KRQ46" s="23"/>
      <c r="KRR46" s="23"/>
      <c r="KRS46" s="23"/>
      <c r="KRT46" s="23"/>
      <c r="KRU46" s="23"/>
      <c r="KRV46" s="23"/>
      <c r="KRW46" s="23"/>
      <c r="KRX46" s="23"/>
      <c r="KRY46" s="23"/>
      <c r="KRZ46" s="23"/>
      <c r="KSA46" s="23"/>
      <c r="KSB46" s="23"/>
      <c r="KSC46" s="23"/>
      <c r="KSD46" s="23"/>
      <c r="KSE46" s="23"/>
      <c r="KSF46" s="23"/>
      <c r="KSG46" s="23"/>
      <c r="KSH46" s="23"/>
      <c r="KSI46" s="23"/>
      <c r="KSJ46" s="23"/>
      <c r="KSK46" s="23"/>
      <c r="KSL46" s="23"/>
      <c r="KSM46" s="23"/>
      <c r="KSN46" s="23"/>
      <c r="KSO46" s="23"/>
      <c r="KSP46" s="23"/>
      <c r="KSQ46" s="23"/>
      <c r="KSR46" s="23"/>
      <c r="KSS46" s="23"/>
      <c r="KST46" s="23"/>
      <c r="KSU46" s="23"/>
      <c r="KSV46" s="23"/>
      <c r="KSW46" s="23"/>
      <c r="KSX46" s="23"/>
      <c r="KSY46" s="23"/>
      <c r="KSZ46" s="23"/>
      <c r="KTA46" s="23"/>
      <c r="KTB46" s="23"/>
      <c r="KTC46" s="23"/>
      <c r="KTD46" s="23"/>
      <c r="KTE46" s="23"/>
      <c r="KTF46" s="23"/>
      <c r="KTG46" s="23"/>
      <c r="KTH46" s="23"/>
      <c r="KTI46" s="23"/>
      <c r="KTJ46" s="23"/>
      <c r="KTK46" s="23"/>
      <c r="KTL46" s="23"/>
      <c r="KTM46" s="23"/>
      <c r="KTN46" s="23"/>
      <c r="KTO46" s="23"/>
      <c r="KTP46" s="23"/>
      <c r="KTQ46" s="23"/>
      <c r="KTR46" s="23"/>
      <c r="KTS46" s="23"/>
      <c r="KTT46" s="23"/>
      <c r="KTU46" s="23"/>
      <c r="KTV46" s="23"/>
      <c r="KTW46" s="23"/>
      <c r="KTX46" s="23"/>
      <c r="KTY46" s="23"/>
      <c r="KTZ46" s="23"/>
      <c r="KUA46" s="23"/>
      <c r="KUB46" s="23"/>
      <c r="KUC46" s="23"/>
      <c r="KUD46" s="23"/>
      <c r="KUE46" s="23"/>
      <c r="KUF46" s="23"/>
      <c r="KUG46" s="23"/>
      <c r="KUH46" s="23"/>
      <c r="KUI46" s="23"/>
      <c r="KUJ46" s="23"/>
      <c r="KUK46" s="23"/>
      <c r="KUL46" s="23"/>
      <c r="KUM46" s="23"/>
      <c r="KUN46" s="23"/>
      <c r="KUO46" s="23"/>
      <c r="KUP46" s="23"/>
      <c r="KUQ46" s="23"/>
      <c r="KUR46" s="23"/>
      <c r="KUS46" s="23"/>
      <c r="KUT46" s="23"/>
      <c r="KUU46" s="23"/>
      <c r="KUV46" s="23"/>
      <c r="KUW46" s="23"/>
      <c r="KUX46" s="23"/>
      <c r="KUY46" s="23"/>
      <c r="KUZ46" s="23"/>
      <c r="KVA46" s="23"/>
      <c r="KVB46" s="23"/>
      <c r="KVC46" s="23"/>
      <c r="KVD46" s="23"/>
      <c r="KVE46" s="23"/>
      <c r="KVF46" s="23"/>
      <c r="KVG46" s="23"/>
      <c r="KVH46" s="23"/>
      <c r="KVI46" s="23"/>
      <c r="KVJ46" s="23"/>
      <c r="KVK46" s="23"/>
      <c r="KVL46" s="23"/>
      <c r="KVM46" s="23"/>
      <c r="KVN46" s="23"/>
      <c r="KVO46" s="23"/>
      <c r="KVP46" s="23"/>
      <c r="KVQ46" s="23"/>
      <c r="KVR46" s="23"/>
      <c r="KVS46" s="23"/>
      <c r="KVT46" s="23"/>
      <c r="KVU46" s="23"/>
      <c r="KVV46" s="23"/>
      <c r="KVW46" s="23"/>
      <c r="KVX46" s="23"/>
      <c r="KVY46" s="23"/>
      <c r="KVZ46" s="23"/>
      <c r="KWA46" s="23"/>
      <c r="KWB46" s="23"/>
      <c r="KWC46" s="23"/>
      <c r="KWD46" s="23"/>
      <c r="KWE46" s="23"/>
      <c r="KWF46" s="23"/>
      <c r="KWG46" s="23"/>
      <c r="KWH46" s="23"/>
      <c r="KWI46" s="23"/>
      <c r="KWJ46" s="23"/>
      <c r="KWK46" s="23"/>
      <c r="KWL46" s="23"/>
      <c r="KWM46" s="23"/>
      <c r="KWN46" s="23"/>
      <c r="KWO46" s="23"/>
      <c r="KWP46" s="23"/>
      <c r="KWQ46" s="23"/>
      <c r="KWR46" s="23"/>
      <c r="KWS46" s="23"/>
      <c r="KWT46" s="23"/>
      <c r="KWU46" s="23"/>
      <c r="KWV46" s="23"/>
      <c r="KWW46" s="23"/>
      <c r="KWX46" s="23"/>
      <c r="KWY46" s="23"/>
      <c r="KWZ46" s="23"/>
      <c r="KXA46" s="23"/>
      <c r="KXB46" s="23"/>
      <c r="KXC46" s="23"/>
      <c r="KXD46" s="23"/>
      <c r="KXE46" s="23"/>
      <c r="KXF46" s="23"/>
      <c r="KXG46" s="23"/>
      <c r="KXH46" s="23"/>
      <c r="KXI46" s="23"/>
      <c r="KXJ46" s="23"/>
      <c r="KXK46" s="23"/>
      <c r="KXL46" s="23"/>
      <c r="KXM46" s="23"/>
      <c r="KXN46" s="23"/>
      <c r="KXO46" s="23"/>
      <c r="KXP46" s="23"/>
      <c r="KXQ46" s="23"/>
      <c r="KXR46" s="23"/>
      <c r="KXS46" s="23"/>
      <c r="KXT46" s="23"/>
      <c r="KXU46" s="23"/>
      <c r="KXV46" s="23"/>
      <c r="KXW46" s="23"/>
      <c r="KXX46" s="23"/>
      <c r="KXY46" s="23"/>
      <c r="KXZ46" s="23"/>
      <c r="KYA46" s="23"/>
      <c r="KYB46" s="23"/>
      <c r="KYC46" s="23"/>
      <c r="KYD46" s="23"/>
      <c r="KYE46" s="23"/>
      <c r="KYF46" s="23"/>
      <c r="KYG46" s="23"/>
      <c r="KYH46" s="23"/>
      <c r="KYI46" s="23"/>
      <c r="KYJ46" s="23"/>
      <c r="KYK46" s="23"/>
      <c r="KYL46" s="23"/>
      <c r="KYM46" s="23"/>
      <c r="KYN46" s="23"/>
      <c r="KYO46" s="23"/>
      <c r="KYP46" s="23"/>
      <c r="KYQ46" s="23"/>
      <c r="KYR46" s="23"/>
      <c r="KYS46" s="23"/>
      <c r="KYT46" s="23"/>
      <c r="KYU46" s="23"/>
      <c r="KYV46" s="23"/>
      <c r="KYW46" s="23"/>
      <c r="KYX46" s="23"/>
      <c r="KYY46" s="23"/>
      <c r="KYZ46" s="23"/>
      <c r="KZA46" s="23"/>
      <c r="KZB46" s="23"/>
      <c r="KZC46" s="23"/>
      <c r="KZD46" s="23"/>
      <c r="KZE46" s="23"/>
      <c r="KZF46" s="23"/>
      <c r="KZG46" s="23"/>
      <c r="KZH46" s="23"/>
      <c r="KZI46" s="23"/>
      <c r="KZJ46" s="23"/>
      <c r="KZK46" s="23"/>
      <c r="KZL46" s="23"/>
      <c r="KZM46" s="23"/>
      <c r="KZN46" s="23"/>
      <c r="KZO46" s="23"/>
      <c r="KZP46" s="23"/>
      <c r="KZQ46" s="23"/>
      <c r="KZR46" s="23"/>
      <c r="KZS46" s="23"/>
      <c r="KZT46" s="23"/>
      <c r="KZU46" s="23"/>
      <c r="KZV46" s="23"/>
      <c r="KZW46" s="23"/>
      <c r="KZX46" s="23"/>
      <c r="KZY46" s="23"/>
      <c r="KZZ46" s="23"/>
      <c r="LAA46" s="23"/>
      <c r="LAB46" s="23"/>
      <c r="LAC46" s="23"/>
      <c r="LAD46" s="23"/>
      <c r="LAE46" s="23"/>
      <c r="LAF46" s="23"/>
      <c r="LAG46" s="23"/>
      <c r="LAH46" s="23"/>
      <c r="LAI46" s="23"/>
      <c r="LAJ46" s="23"/>
      <c r="LAK46" s="23"/>
      <c r="LAL46" s="23"/>
      <c r="LAM46" s="23"/>
      <c r="LAN46" s="23"/>
      <c r="LAO46" s="23"/>
      <c r="LAP46" s="23"/>
      <c r="LAQ46" s="23"/>
      <c r="LAR46" s="23"/>
      <c r="LAS46" s="23"/>
      <c r="LAT46" s="23"/>
      <c r="LAU46" s="23"/>
      <c r="LAV46" s="23"/>
      <c r="LAW46" s="23"/>
      <c r="LAX46" s="23"/>
      <c r="LAY46" s="23"/>
      <c r="LAZ46" s="23"/>
      <c r="LBA46" s="23"/>
      <c r="LBB46" s="23"/>
      <c r="LBC46" s="23"/>
      <c r="LBD46" s="23"/>
      <c r="LBE46" s="23"/>
      <c r="LBF46" s="23"/>
      <c r="LBG46" s="23"/>
      <c r="LBH46" s="23"/>
      <c r="LBI46" s="23"/>
      <c r="LBJ46" s="23"/>
      <c r="LBK46" s="23"/>
      <c r="LBL46" s="23"/>
      <c r="LBM46" s="23"/>
      <c r="LBN46" s="23"/>
      <c r="LBO46" s="23"/>
      <c r="LBP46" s="23"/>
      <c r="LBQ46" s="23"/>
      <c r="LBR46" s="23"/>
      <c r="LBS46" s="23"/>
      <c r="LBT46" s="23"/>
      <c r="LBU46" s="23"/>
      <c r="LBV46" s="23"/>
      <c r="LBW46" s="23"/>
      <c r="LBX46" s="23"/>
      <c r="LBY46" s="23"/>
      <c r="LBZ46" s="23"/>
      <c r="LCA46" s="23"/>
      <c r="LCB46" s="23"/>
      <c r="LCC46" s="23"/>
      <c r="LCD46" s="23"/>
      <c r="LCE46" s="23"/>
      <c r="LCF46" s="23"/>
      <c r="LCG46" s="23"/>
      <c r="LCH46" s="23"/>
      <c r="LCI46" s="23"/>
      <c r="LCJ46" s="23"/>
      <c r="LCK46" s="23"/>
      <c r="LCL46" s="23"/>
      <c r="LCM46" s="23"/>
      <c r="LCN46" s="23"/>
      <c r="LCO46" s="23"/>
      <c r="LCP46" s="23"/>
      <c r="LCQ46" s="23"/>
      <c r="LCR46" s="23"/>
      <c r="LCS46" s="23"/>
      <c r="LCT46" s="23"/>
      <c r="LCU46" s="23"/>
      <c r="LCV46" s="23"/>
      <c r="LCW46" s="23"/>
      <c r="LCX46" s="23"/>
      <c r="LCY46" s="23"/>
      <c r="LCZ46" s="23"/>
      <c r="LDA46" s="23"/>
      <c r="LDB46" s="23"/>
      <c r="LDC46" s="23"/>
      <c r="LDD46" s="23"/>
      <c r="LDE46" s="23"/>
      <c r="LDF46" s="23"/>
      <c r="LDG46" s="23"/>
      <c r="LDH46" s="23"/>
      <c r="LDI46" s="23"/>
      <c r="LDJ46" s="23"/>
      <c r="LDK46" s="23"/>
      <c r="LDL46" s="23"/>
      <c r="LDM46" s="23"/>
      <c r="LDN46" s="23"/>
      <c r="LDO46" s="23"/>
      <c r="LDP46" s="23"/>
      <c r="LDQ46" s="23"/>
      <c r="LDR46" s="23"/>
      <c r="LDS46" s="23"/>
      <c r="LDT46" s="23"/>
      <c r="LDU46" s="23"/>
      <c r="LDV46" s="23"/>
      <c r="LDW46" s="23"/>
      <c r="LDX46" s="23"/>
      <c r="LDY46" s="23"/>
      <c r="LDZ46" s="23"/>
      <c r="LEA46" s="23"/>
      <c r="LEB46" s="23"/>
      <c r="LEC46" s="23"/>
      <c r="LED46" s="23"/>
      <c r="LEE46" s="23"/>
      <c r="LEF46" s="23"/>
      <c r="LEG46" s="23"/>
      <c r="LEH46" s="23"/>
      <c r="LEI46" s="23"/>
      <c r="LEJ46" s="23"/>
      <c r="LEK46" s="23"/>
      <c r="LEL46" s="23"/>
      <c r="LEM46" s="23"/>
      <c r="LEN46" s="23"/>
      <c r="LEO46" s="23"/>
      <c r="LEP46" s="23"/>
      <c r="LEQ46" s="23"/>
      <c r="LER46" s="23"/>
      <c r="LES46" s="23"/>
      <c r="LET46" s="23"/>
      <c r="LEU46" s="23"/>
      <c r="LEV46" s="23"/>
      <c r="LEW46" s="23"/>
      <c r="LEX46" s="23"/>
      <c r="LEY46" s="23"/>
      <c r="LEZ46" s="23"/>
      <c r="LFA46" s="23"/>
      <c r="LFB46" s="23"/>
      <c r="LFC46" s="23"/>
      <c r="LFD46" s="23"/>
      <c r="LFE46" s="23"/>
      <c r="LFF46" s="23"/>
      <c r="LFG46" s="23"/>
      <c r="LFH46" s="23"/>
      <c r="LFI46" s="23"/>
      <c r="LFJ46" s="23"/>
      <c r="LFK46" s="23"/>
      <c r="LFL46" s="23"/>
      <c r="LFM46" s="23"/>
      <c r="LFN46" s="23"/>
      <c r="LFO46" s="23"/>
      <c r="LFP46" s="23"/>
      <c r="LFQ46" s="23"/>
      <c r="LFR46" s="23"/>
      <c r="LFS46" s="23"/>
      <c r="LFT46" s="23"/>
      <c r="LFU46" s="23"/>
      <c r="LFV46" s="23"/>
      <c r="LFW46" s="23"/>
      <c r="LFX46" s="23"/>
      <c r="LFY46" s="23"/>
      <c r="LFZ46" s="23"/>
      <c r="LGA46" s="23"/>
      <c r="LGB46" s="23"/>
      <c r="LGC46" s="23"/>
      <c r="LGD46" s="23"/>
      <c r="LGE46" s="23"/>
      <c r="LGF46" s="23"/>
      <c r="LGG46" s="23"/>
      <c r="LGH46" s="23"/>
      <c r="LGI46" s="23"/>
      <c r="LGJ46" s="23"/>
      <c r="LGK46" s="23"/>
      <c r="LGL46" s="23"/>
      <c r="LGM46" s="23"/>
      <c r="LGN46" s="23"/>
      <c r="LGO46" s="23"/>
      <c r="LGP46" s="23"/>
      <c r="LGQ46" s="23"/>
      <c r="LGR46" s="23"/>
      <c r="LGS46" s="23"/>
      <c r="LGT46" s="23"/>
      <c r="LGU46" s="23"/>
      <c r="LGV46" s="23"/>
      <c r="LGW46" s="23"/>
      <c r="LGX46" s="23"/>
      <c r="LGY46" s="23"/>
      <c r="LGZ46" s="23"/>
      <c r="LHA46" s="23"/>
      <c r="LHB46" s="23"/>
      <c r="LHC46" s="23"/>
      <c r="LHD46" s="23"/>
      <c r="LHE46" s="23"/>
      <c r="LHF46" s="23"/>
      <c r="LHG46" s="23"/>
      <c r="LHH46" s="23"/>
      <c r="LHI46" s="23"/>
      <c r="LHJ46" s="23"/>
      <c r="LHK46" s="23"/>
      <c r="LHL46" s="23"/>
      <c r="LHM46" s="23"/>
      <c r="LHN46" s="23"/>
      <c r="LHO46" s="23"/>
      <c r="LHP46" s="23"/>
      <c r="LHQ46" s="23"/>
      <c r="LHR46" s="23"/>
      <c r="LHS46" s="23"/>
      <c r="LHT46" s="23"/>
      <c r="LHU46" s="23"/>
      <c r="LHV46" s="23"/>
      <c r="LHW46" s="23"/>
      <c r="LHX46" s="23"/>
      <c r="LHY46" s="23"/>
      <c r="LHZ46" s="23"/>
      <c r="LIA46" s="23"/>
      <c r="LIB46" s="23"/>
      <c r="LIC46" s="23"/>
      <c r="LID46" s="23"/>
      <c r="LIE46" s="23"/>
      <c r="LIF46" s="23"/>
      <c r="LIG46" s="23"/>
      <c r="LIH46" s="23"/>
      <c r="LII46" s="23"/>
      <c r="LIJ46" s="23"/>
      <c r="LIK46" s="23"/>
      <c r="LIL46" s="23"/>
      <c r="LIM46" s="23"/>
      <c r="LIN46" s="23"/>
      <c r="LIO46" s="23"/>
      <c r="LIP46" s="23"/>
      <c r="LIQ46" s="23"/>
      <c r="LIR46" s="23"/>
      <c r="LIS46" s="23"/>
      <c r="LIT46" s="23"/>
      <c r="LIU46" s="23"/>
      <c r="LIV46" s="23"/>
      <c r="LIW46" s="23"/>
      <c r="LIX46" s="23"/>
      <c r="LIY46" s="23"/>
      <c r="LIZ46" s="23"/>
      <c r="LJA46" s="23"/>
      <c r="LJB46" s="23"/>
      <c r="LJC46" s="23"/>
      <c r="LJD46" s="23"/>
      <c r="LJE46" s="23"/>
      <c r="LJF46" s="23"/>
      <c r="LJG46" s="23"/>
      <c r="LJH46" s="23"/>
      <c r="LJI46" s="23"/>
      <c r="LJJ46" s="23"/>
      <c r="LJK46" s="23"/>
      <c r="LJL46" s="23"/>
      <c r="LJM46" s="23"/>
      <c r="LJN46" s="23"/>
      <c r="LJO46" s="23"/>
      <c r="LJP46" s="23"/>
      <c r="LJQ46" s="23"/>
      <c r="LJR46" s="23"/>
      <c r="LJS46" s="23"/>
      <c r="LJT46" s="23"/>
      <c r="LJU46" s="23"/>
      <c r="LJV46" s="23"/>
      <c r="LJW46" s="23"/>
      <c r="LJX46" s="23"/>
      <c r="LJY46" s="23"/>
      <c r="LJZ46" s="23"/>
      <c r="LKA46" s="23"/>
      <c r="LKB46" s="23"/>
      <c r="LKC46" s="23"/>
      <c r="LKD46" s="23"/>
      <c r="LKE46" s="23"/>
      <c r="LKF46" s="23"/>
      <c r="LKG46" s="23"/>
      <c r="LKH46" s="23"/>
      <c r="LKI46" s="23"/>
      <c r="LKJ46" s="23"/>
      <c r="LKK46" s="23"/>
      <c r="LKL46" s="23"/>
      <c r="LKM46" s="23"/>
      <c r="LKN46" s="23"/>
      <c r="LKO46" s="23"/>
      <c r="LKP46" s="23"/>
      <c r="LKQ46" s="23"/>
      <c r="LKR46" s="23"/>
      <c r="LKS46" s="23"/>
      <c r="LKT46" s="23"/>
      <c r="LKU46" s="23"/>
      <c r="LKV46" s="23"/>
      <c r="LKW46" s="23"/>
      <c r="LKX46" s="23"/>
      <c r="LKY46" s="23"/>
      <c r="LKZ46" s="23"/>
      <c r="LLA46" s="23"/>
      <c r="LLB46" s="23"/>
      <c r="LLC46" s="23"/>
      <c r="LLD46" s="23"/>
      <c r="LLE46" s="23"/>
      <c r="LLF46" s="23"/>
      <c r="LLG46" s="23"/>
      <c r="LLH46" s="23"/>
      <c r="LLI46" s="23"/>
      <c r="LLJ46" s="23"/>
      <c r="LLK46" s="23"/>
      <c r="LLL46" s="23"/>
      <c r="LLM46" s="23"/>
      <c r="LLN46" s="23"/>
      <c r="LLO46" s="23"/>
      <c r="LLP46" s="23"/>
      <c r="LLQ46" s="23"/>
      <c r="LLR46" s="23"/>
      <c r="LLS46" s="23"/>
      <c r="LLT46" s="23"/>
      <c r="LLU46" s="23"/>
      <c r="LLV46" s="23"/>
      <c r="LLW46" s="23"/>
      <c r="LLX46" s="23"/>
      <c r="LLY46" s="23"/>
      <c r="LLZ46" s="23"/>
      <c r="LMA46" s="23"/>
      <c r="LMB46" s="23"/>
      <c r="LMC46" s="23"/>
      <c r="LMD46" s="23"/>
      <c r="LME46" s="23"/>
      <c r="LMF46" s="23"/>
      <c r="LMG46" s="23"/>
      <c r="LMH46" s="23"/>
      <c r="LMI46" s="23"/>
      <c r="LMJ46" s="23"/>
      <c r="LMK46" s="23"/>
      <c r="LML46" s="23"/>
      <c r="LMM46" s="23"/>
      <c r="LMN46" s="23"/>
      <c r="LMO46" s="23"/>
      <c r="LMP46" s="23"/>
      <c r="LMQ46" s="23"/>
      <c r="LMR46" s="23"/>
      <c r="LMS46" s="23"/>
      <c r="LMT46" s="23"/>
      <c r="LMU46" s="23"/>
      <c r="LMV46" s="23"/>
      <c r="LMW46" s="23"/>
      <c r="LMX46" s="23"/>
      <c r="LMY46" s="23"/>
      <c r="LMZ46" s="23"/>
      <c r="LNA46" s="23"/>
      <c r="LNB46" s="23"/>
      <c r="LNC46" s="23"/>
      <c r="LND46" s="23"/>
      <c r="LNE46" s="23"/>
      <c r="LNF46" s="23"/>
      <c r="LNG46" s="23"/>
      <c r="LNH46" s="23"/>
      <c r="LNI46" s="23"/>
      <c r="LNJ46" s="23"/>
      <c r="LNK46" s="23"/>
      <c r="LNL46" s="23"/>
      <c r="LNM46" s="23"/>
      <c r="LNN46" s="23"/>
      <c r="LNO46" s="23"/>
      <c r="LNP46" s="23"/>
      <c r="LNQ46" s="23"/>
      <c r="LNR46" s="23"/>
      <c r="LNS46" s="23"/>
      <c r="LNT46" s="23"/>
      <c r="LNU46" s="23"/>
      <c r="LNV46" s="23"/>
      <c r="LNW46" s="23"/>
      <c r="LNX46" s="23"/>
      <c r="LNY46" s="23"/>
      <c r="LNZ46" s="23"/>
      <c r="LOA46" s="23"/>
      <c r="LOB46" s="23"/>
      <c r="LOC46" s="23"/>
      <c r="LOD46" s="23"/>
      <c r="LOE46" s="23"/>
      <c r="LOF46" s="23"/>
      <c r="LOG46" s="23"/>
      <c r="LOH46" s="23"/>
      <c r="LOI46" s="23"/>
      <c r="LOJ46" s="23"/>
      <c r="LOK46" s="23"/>
      <c r="LOL46" s="23"/>
      <c r="LOM46" s="23"/>
      <c r="LON46" s="23"/>
      <c r="LOO46" s="23"/>
      <c r="LOP46" s="23"/>
      <c r="LOQ46" s="23"/>
      <c r="LOR46" s="23"/>
      <c r="LOS46" s="23"/>
      <c r="LOT46" s="23"/>
      <c r="LOU46" s="23"/>
      <c r="LOV46" s="23"/>
      <c r="LOW46" s="23"/>
      <c r="LOX46" s="23"/>
      <c r="LOY46" s="23"/>
      <c r="LOZ46" s="23"/>
      <c r="LPA46" s="23"/>
      <c r="LPB46" s="23"/>
      <c r="LPC46" s="23"/>
      <c r="LPD46" s="23"/>
      <c r="LPE46" s="23"/>
      <c r="LPF46" s="23"/>
      <c r="LPG46" s="23"/>
      <c r="LPH46" s="23"/>
      <c r="LPI46" s="23"/>
      <c r="LPJ46" s="23"/>
      <c r="LPK46" s="23"/>
      <c r="LPL46" s="23"/>
      <c r="LPM46" s="23"/>
      <c r="LPN46" s="23"/>
      <c r="LPO46" s="23"/>
      <c r="LPP46" s="23"/>
      <c r="LPQ46" s="23"/>
      <c r="LPR46" s="23"/>
      <c r="LPS46" s="23"/>
      <c r="LPT46" s="23"/>
      <c r="LPU46" s="23"/>
      <c r="LPV46" s="23"/>
      <c r="LPW46" s="23"/>
      <c r="LPX46" s="23"/>
      <c r="LPY46" s="23"/>
      <c r="LPZ46" s="23"/>
      <c r="LQA46" s="23"/>
      <c r="LQB46" s="23"/>
      <c r="LQC46" s="23"/>
      <c r="LQD46" s="23"/>
      <c r="LQE46" s="23"/>
      <c r="LQF46" s="23"/>
      <c r="LQG46" s="23"/>
      <c r="LQH46" s="23"/>
      <c r="LQI46" s="23"/>
      <c r="LQJ46" s="23"/>
      <c r="LQK46" s="23"/>
      <c r="LQL46" s="23"/>
      <c r="LQM46" s="23"/>
      <c r="LQN46" s="23"/>
      <c r="LQO46" s="23"/>
      <c r="LQP46" s="23"/>
      <c r="LQQ46" s="23"/>
      <c r="LQR46" s="23"/>
      <c r="LQS46" s="23"/>
      <c r="LQT46" s="23"/>
      <c r="LQU46" s="23"/>
      <c r="LQV46" s="23"/>
      <c r="LQW46" s="23"/>
      <c r="LQX46" s="23"/>
      <c r="LQY46" s="23"/>
      <c r="LQZ46" s="23"/>
      <c r="LRA46" s="23"/>
      <c r="LRB46" s="23"/>
      <c r="LRC46" s="23"/>
      <c r="LRD46" s="23"/>
      <c r="LRE46" s="23"/>
      <c r="LRF46" s="23"/>
      <c r="LRG46" s="23"/>
      <c r="LRH46" s="23"/>
      <c r="LRI46" s="23"/>
      <c r="LRJ46" s="23"/>
      <c r="LRK46" s="23"/>
      <c r="LRL46" s="23"/>
      <c r="LRM46" s="23"/>
      <c r="LRN46" s="23"/>
      <c r="LRO46" s="23"/>
      <c r="LRP46" s="23"/>
      <c r="LRQ46" s="23"/>
      <c r="LRR46" s="23"/>
      <c r="LRS46" s="23"/>
      <c r="LRT46" s="23"/>
      <c r="LRU46" s="23"/>
      <c r="LRV46" s="23"/>
      <c r="LRW46" s="23"/>
      <c r="LRX46" s="23"/>
      <c r="LRY46" s="23"/>
      <c r="LRZ46" s="23"/>
      <c r="LSA46" s="23"/>
      <c r="LSB46" s="23"/>
      <c r="LSC46" s="23"/>
      <c r="LSD46" s="23"/>
      <c r="LSE46" s="23"/>
      <c r="LSF46" s="23"/>
      <c r="LSG46" s="23"/>
      <c r="LSH46" s="23"/>
      <c r="LSI46" s="23"/>
      <c r="LSJ46" s="23"/>
      <c r="LSK46" s="23"/>
      <c r="LSL46" s="23"/>
      <c r="LSM46" s="23"/>
      <c r="LSN46" s="23"/>
      <c r="LSO46" s="23"/>
      <c r="LSP46" s="23"/>
      <c r="LSQ46" s="23"/>
      <c r="LSR46" s="23"/>
      <c r="LSS46" s="23"/>
      <c r="LST46" s="23"/>
      <c r="LSU46" s="23"/>
      <c r="LSV46" s="23"/>
      <c r="LSW46" s="23"/>
      <c r="LSX46" s="23"/>
      <c r="LSY46" s="23"/>
      <c r="LSZ46" s="23"/>
      <c r="LTA46" s="23"/>
      <c r="LTB46" s="23"/>
      <c r="LTC46" s="23"/>
      <c r="LTD46" s="23"/>
      <c r="LTE46" s="23"/>
      <c r="LTF46" s="23"/>
      <c r="LTG46" s="23"/>
      <c r="LTH46" s="23"/>
      <c r="LTI46" s="23"/>
      <c r="LTJ46" s="23"/>
      <c r="LTK46" s="23"/>
      <c r="LTL46" s="23"/>
      <c r="LTM46" s="23"/>
      <c r="LTN46" s="23"/>
      <c r="LTO46" s="23"/>
      <c r="LTP46" s="23"/>
      <c r="LTQ46" s="23"/>
      <c r="LTR46" s="23"/>
      <c r="LTS46" s="23"/>
      <c r="LTT46" s="23"/>
      <c r="LTU46" s="23"/>
      <c r="LTV46" s="23"/>
      <c r="LTW46" s="23"/>
      <c r="LTX46" s="23"/>
      <c r="LTY46" s="23"/>
      <c r="LTZ46" s="23"/>
      <c r="LUA46" s="23"/>
      <c r="LUB46" s="23"/>
      <c r="LUC46" s="23"/>
      <c r="LUD46" s="23"/>
      <c r="LUE46" s="23"/>
      <c r="LUF46" s="23"/>
      <c r="LUG46" s="23"/>
      <c r="LUH46" s="23"/>
      <c r="LUI46" s="23"/>
      <c r="LUJ46" s="23"/>
      <c r="LUK46" s="23"/>
      <c r="LUL46" s="23"/>
      <c r="LUM46" s="23"/>
      <c r="LUN46" s="23"/>
      <c r="LUO46" s="23"/>
      <c r="LUP46" s="23"/>
      <c r="LUQ46" s="23"/>
      <c r="LUR46" s="23"/>
      <c r="LUS46" s="23"/>
      <c r="LUT46" s="23"/>
      <c r="LUU46" s="23"/>
      <c r="LUV46" s="23"/>
      <c r="LUW46" s="23"/>
      <c r="LUX46" s="23"/>
      <c r="LUY46" s="23"/>
      <c r="LUZ46" s="23"/>
      <c r="LVA46" s="23"/>
      <c r="LVB46" s="23"/>
      <c r="LVC46" s="23"/>
      <c r="LVD46" s="23"/>
      <c r="LVE46" s="23"/>
      <c r="LVF46" s="23"/>
      <c r="LVG46" s="23"/>
      <c r="LVH46" s="23"/>
      <c r="LVI46" s="23"/>
      <c r="LVJ46" s="23"/>
      <c r="LVK46" s="23"/>
      <c r="LVL46" s="23"/>
      <c r="LVM46" s="23"/>
      <c r="LVN46" s="23"/>
      <c r="LVO46" s="23"/>
      <c r="LVP46" s="23"/>
      <c r="LVQ46" s="23"/>
      <c r="LVR46" s="23"/>
      <c r="LVS46" s="23"/>
      <c r="LVT46" s="23"/>
      <c r="LVU46" s="23"/>
      <c r="LVV46" s="23"/>
      <c r="LVW46" s="23"/>
      <c r="LVX46" s="23"/>
      <c r="LVY46" s="23"/>
      <c r="LVZ46" s="23"/>
      <c r="LWA46" s="23"/>
      <c r="LWB46" s="23"/>
      <c r="LWC46" s="23"/>
      <c r="LWD46" s="23"/>
      <c r="LWE46" s="23"/>
      <c r="LWF46" s="23"/>
      <c r="LWG46" s="23"/>
      <c r="LWH46" s="23"/>
      <c r="LWI46" s="23"/>
      <c r="LWJ46" s="23"/>
      <c r="LWK46" s="23"/>
      <c r="LWL46" s="23"/>
      <c r="LWM46" s="23"/>
      <c r="LWN46" s="23"/>
      <c r="LWO46" s="23"/>
      <c r="LWP46" s="23"/>
      <c r="LWQ46" s="23"/>
      <c r="LWR46" s="23"/>
      <c r="LWS46" s="23"/>
      <c r="LWT46" s="23"/>
      <c r="LWU46" s="23"/>
      <c r="LWV46" s="23"/>
      <c r="LWW46" s="23"/>
      <c r="LWX46" s="23"/>
      <c r="LWY46" s="23"/>
      <c r="LWZ46" s="23"/>
      <c r="LXA46" s="23"/>
      <c r="LXB46" s="23"/>
      <c r="LXC46" s="23"/>
      <c r="LXD46" s="23"/>
      <c r="LXE46" s="23"/>
      <c r="LXF46" s="23"/>
      <c r="LXG46" s="23"/>
      <c r="LXH46" s="23"/>
      <c r="LXI46" s="23"/>
      <c r="LXJ46" s="23"/>
      <c r="LXK46" s="23"/>
      <c r="LXL46" s="23"/>
      <c r="LXM46" s="23"/>
      <c r="LXN46" s="23"/>
      <c r="LXO46" s="23"/>
      <c r="LXP46" s="23"/>
      <c r="LXQ46" s="23"/>
      <c r="LXR46" s="23"/>
      <c r="LXS46" s="23"/>
      <c r="LXT46" s="23"/>
      <c r="LXU46" s="23"/>
      <c r="LXV46" s="23"/>
      <c r="LXW46" s="23"/>
      <c r="LXX46" s="23"/>
      <c r="LXY46" s="23"/>
      <c r="LXZ46" s="23"/>
      <c r="LYA46" s="23"/>
      <c r="LYB46" s="23"/>
      <c r="LYC46" s="23"/>
      <c r="LYD46" s="23"/>
      <c r="LYE46" s="23"/>
      <c r="LYF46" s="23"/>
      <c r="LYG46" s="23"/>
      <c r="LYH46" s="23"/>
      <c r="LYI46" s="23"/>
      <c r="LYJ46" s="23"/>
      <c r="LYK46" s="23"/>
      <c r="LYL46" s="23"/>
      <c r="LYM46" s="23"/>
      <c r="LYN46" s="23"/>
      <c r="LYO46" s="23"/>
      <c r="LYP46" s="23"/>
      <c r="LYQ46" s="23"/>
      <c r="LYR46" s="23"/>
      <c r="LYS46" s="23"/>
      <c r="LYT46" s="23"/>
      <c r="LYU46" s="23"/>
      <c r="LYV46" s="23"/>
      <c r="LYW46" s="23"/>
      <c r="LYX46" s="23"/>
      <c r="LYY46" s="23"/>
      <c r="LYZ46" s="23"/>
      <c r="LZA46" s="23"/>
      <c r="LZB46" s="23"/>
      <c r="LZC46" s="23"/>
      <c r="LZD46" s="23"/>
      <c r="LZE46" s="23"/>
      <c r="LZF46" s="23"/>
      <c r="LZG46" s="23"/>
      <c r="LZH46" s="23"/>
      <c r="LZI46" s="23"/>
      <c r="LZJ46" s="23"/>
      <c r="LZK46" s="23"/>
      <c r="LZL46" s="23"/>
      <c r="LZM46" s="23"/>
      <c r="LZN46" s="23"/>
      <c r="LZO46" s="23"/>
      <c r="LZP46" s="23"/>
      <c r="LZQ46" s="23"/>
      <c r="LZR46" s="23"/>
      <c r="LZS46" s="23"/>
      <c r="LZT46" s="23"/>
      <c r="LZU46" s="23"/>
      <c r="LZV46" s="23"/>
      <c r="LZW46" s="23"/>
      <c r="LZX46" s="23"/>
      <c r="LZY46" s="23"/>
      <c r="LZZ46" s="23"/>
      <c r="MAA46" s="23"/>
      <c r="MAB46" s="23"/>
      <c r="MAC46" s="23"/>
      <c r="MAD46" s="23"/>
      <c r="MAE46" s="23"/>
      <c r="MAF46" s="23"/>
      <c r="MAG46" s="23"/>
      <c r="MAH46" s="23"/>
      <c r="MAI46" s="23"/>
      <c r="MAJ46" s="23"/>
      <c r="MAK46" s="23"/>
      <c r="MAL46" s="23"/>
      <c r="MAM46" s="23"/>
      <c r="MAN46" s="23"/>
      <c r="MAO46" s="23"/>
      <c r="MAP46" s="23"/>
      <c r="MAQ46" s="23"/>
      <c r="MAR46" s="23"/>
      <c r="MAS46" s="23"/>
      <c r="MAT46" s="23"/>
      <c r="MAU46" s="23"/>
      <c r="MAV46" s="23"/>
      <c r="MAW46" s="23"/>
      <c r="MAX46" s="23"/>
      <c r="MAY46" s="23"/>
      <c r="MAZ46" s="23"/>
      <c r="MBA46" s="23"/>
      <c r="MBB46" s="23"/>
      <c r="MBC46" s="23"/>
      <c r="MBD46" s="23"/>
      <c r="MBE46" s="23"/>
      <c r="MBF46" s="23"/>
      <c r="MBG46" s="23"/>
      <c r="MBH46" s="23"/>
      <c r="MBI46" s="23"/>
      <c r="MBJ46" s="23"/>
      <c r="MBK46" s="23"/>
      <c r="MBL46" s="23"/>
      <c r="MBM46" s="23"/>
      <c r="MBN46" s="23"/>
      <c r="MBO46" s="23"/>
      <c r="MBP46" s="23"/>
      <c r="MBQ46" s="23"/>
      <c r="MBR46" s="23"/>
      <c r="MBS46" s="23"/>
      <c r="MBT46" s="23"/>
      <c r="MBU46" s="23"/>
      <c r="MBV46" s="23"/>
      <c r="MBW46" s="23"/>
      <c r="MBX46" s="23"/>
      <c r="MBY46" s="23"/>
      <c r="MBZ46" s="23"/>
      <c r="MCA46" s="23"/>
      <c r="MCB46" s="23"/>
      <c r="MCC46" s="23"/>
      <c r="MCD46" s="23"/>
      <c r="MCE46" s="23"/>
      <c r="MCF46" s="23"/>
      <c r="MCG46" s="23"/>
      <c r="MCH46" s="23"/>
      <c r="MCI46" s="23"/>
      <c r="MCJ46" s="23"/>
      <c r="MCK46" s="23"/>
      <c r="MCL46" s="23"/>
      <c r="MCM46" s="23"/>
      <c r="MCN46" s="23"/>
      <c r="MCO46" s="23"/>
      <c r="MCP46" s="23"/>
      <c r="MCQ46" s="23"/>
      <c r="MCR46" s="23"/>
      <c r="MCS46" s="23"/>
      <c r="MCT46" s="23"/>
      <c r="MCU46" s="23"/>
      <c r="MCV46" s="23"/>
      <c r="MCW46" s="23"/>
      <c r="MCX46" s="23"/>
      <c r="MCY46" s="23"/>
      <c r="MCZ46" s="23"/>
      <c r="MDA46" s="23"/>
      <c r="MDB46" s="23"/>
      <c r="MDC46" s="23"/>
      <c r="MDD46" s="23"/>
      <c r="MDE46" s="23"/>
      <c r="MDF46" s="23"/>
      <c r="MDG46" s="23"/>
      <c r="MDH46" s="23"/>
      <c r="MDI46" s="23"/>
      <c r="MDJ46" s="23"/>
      <c r="MDK46" s="23"/>
      <c r="MDL46" s="23"/>
      <c r="MDM46" s="23"/>
      <c r="MDN46" s="23"/>
      <c r="MDO46" s="23"/>
      <c r="MDP46" s="23"/>
      <c r="MDQ46" s="23"/>
      <c r="MDR46" s="23"/>
      <c r="MDS46" s="23"/>
      <c r="MDT46" s="23"/>
      <c r="MDU46" s="23"/>
      <c r="MDV46" s="23"/>
      <c r="MDW46" s="23"/>
      <c r="MDX46" s="23"/>
      <c r="MDY46" s="23"/>
      <c r="MDZ46" s="23"/>
      <c r="MEA46" s="23"/>
      <c r="MEB46" s="23"/>
      <c r="MEC46" s="23"/>
      <c r="MED46" s="23"/>
      <c r="MEE46" s="23"/>
      <c r="MEF46" s="23"/>
      <c r="MEG46" s="23"/>
      <c r="MEH46" s="23"/>
      <c r="MEI46" s="23"/>
      <c r="MEJ46" s="23"/>
      <c r="MEK46" s="23"/>
      <c r="MEL46" s="23"/>
      <c r="MEM46" s="23"/>
      <c r="MEN46" s="23"/>
      <c r="MEO46" s="23"/>
      <c r="MEP46" s="23"/>
      <c r="MEQ46" s="23"/>
      <c r="MER46" s="23"/>
      <c r="MES46" s="23"/>
      <c r="MET46" s="23"/>
      <c r="MEU46" s="23"/>
      <c r="MEV46" s="23"/>
      <c r="MEW46" s="23"/>
      <c r="MEX46" s="23"/>
      <c r="MEY46" s="23"/>
      <c r="MEZ46" s="23"/>
      <c r="MFA46" s="23"/>
      <c r="MFB46" s="23"/>
      <c r="MFC46" s="23"/>
      <c r="MFD46" s="23"/>
      <c r="MFE46" s="23"/>
      <c r="MFF46" s="23"/>
      <c r="MFG46" s="23"/>
      <c r="MFH46" s="23"/>
      <c r="MFI46" s="23"/>
      <c r="MFJ46" s="23"/>
      <c r="MFK46" s="23"/>
      <c r="MFL46" s="23"/>
      <c r="MFM46" s="23"/>
      <c r="MFN46" s="23"/>
      <c r="MFO46" s="23"/>
      <c r="MFP46" s="23"/>
      <c r="MFQ46" s="23"/>
      <c r="MFR46" s="23"/>
      <c r="MFS46" s="23"/>
      <c r="MFT46" s="23"/>
      <c r="MFU46" s="23"/>
      <c r="MFV46" s="23"/>
      <c r="MFW46" s="23"/>
      <c r="MFX46" s="23"/>
      <c r="MFY46" s="23"/>
      <c r="MFZ46" s="23"/>
      <c r="MGA46" s="23"/>
      <c r="MGB46" s="23"/>
      <c r="MGC46" s="23"/>
      <c r="MGD46" s="23"/>
      <c r="MGE46" s="23"/>
      <c r="MGF46" s="23"/>
      <c r="MGG46" s="23"/>
      <c r="MGH46" s="23"/>
      <c r="MGI46" s="23"/>
      <c r="MGJ46" s="23"/>
      <c r="MGK46" s="23"/>
      <c r="MGL46" s="23"/>
      <c r="MGM46" s="23"/>
      <c r="MGN46" s="23"/>
      <c r="MGO46" s="23"/>
      <c r="MGP46" s="23"/>
      <c r="MGQ46" s="23"/>
      <c r="MGR46" s="23"/>
      <c r="MGS46" s="23"/>
      <c r="MGT46" s="23"/>
      <c r="MGU46" s="23"/>
      <c r="MGV46" s="23"/>
      <c r="MGW46" s="23"/>
      <c r="MGX46" s="23"/>
      <c r="MGY46" s="23"/>
      <c r="MGZ46" s="23"/>
      <c r="MHA46" s="23"/>
      <c r="MHB46" s="23"/>
      <c r="MHC46" s="23"/>
      <c r="MHD46" s="23"/>
      <c r="MHE46" s="23"/>
      <c r="MHF46" s="23"/>
      <c r="MHG46" s="23"/>
      <c r="MHH46" s="23"/>
      <c r="MHI46" s="23"/>
      <c r="MHJ46" s="23"/>
      <c r="MHK46" s="23"/>
      <c r="MHL46" s="23"/>
      <c r="MHM46" s="23"/>
      <c r="MHN46" s="23"/>
      <c r="MHO46" s="23"/>
      <c r="MHP46" s="23"/>
      <c r="MHQ46" s="23"/>
      <c r="MHR46" s="23"/>
      <c r="MHS46" s="23"/>
      <c r="MHT46" s="23"/>
      <c r="MHU46" s="23"/>
      <c r="MHV46" s="23"/>
      <c r="MHW46" s="23"/>
      <c r="MHX46" s="23"/>
      <c r="MHY46" s="23"/>
      <c r="MHZ46" s="23"/>
      <c r="MIA46" s="23"/>
      <c r="MIB46" s="23"/>
      <c r="MIC46" s="23"/>
      <c r="MID46" s="23"/>
      <c r="MIE46" s="23"/>
      <c r="MIF46" s="23"/>
      <c r="MIG46" s="23"/>
      <c r="MIH46" s="23"/>
      <c r="MII46" s="23"/>
      <c r="MIJ46" s="23"/>
      <c r="MIK46" s="23"/>
      <c r="MIL46" s="23"/>
      <c r="MIM46" s="23"/>
      <c r="MIN46" s="23"/>
      <c r="MIO46" s="23"/>
      <c r="MIP46" s="23"/>
      <c r="MIQ46" s="23"/>
      <c r="MIR46" s="23"/>
      <c r="MIS46" s="23"/>
      <c r="MIT46" s="23"/>
      <c r="MIU46" s="23"/>
      <c r="MIV46" s="23"/>
      <c r="MIW46" s="23"/>
      <c r="MIX46" s="23"/>
      <c r="MIY46" s="23"/>
      <c r="MIZ46" s="23"/>
      <c r="MJA46" s="23"/>
      <c r="MJB46" s="23"/>
      <c r="MJC46" s="23"/>
      <c r="MJD46" s="23"/>
      <c r="MJE46" s="23"/>
      <c r="MJF46" s="23"/>
      <c r="MJG46" s="23"/>
      <c r="MJH46" s="23"/>
      <c r="MJI46" s="23"/>
      <c r="MJJ46" s="23"/>
      <c r="MJK46" s="23"/>
      <c r="MJL46" s="23"/>
      <c r="MJM46" s="23"/>
      <c r="MJN46" s="23"/>
      <c r="MJO46" s="23"/>
      <c r="MJP46" s="23"/>
      <c r="MJQ46" s="23"/>
      <c r="MJR46" s="23"/>
      <c r="MJS46" s="23"/>
      <c r="MJT46" s="23"/>
      <c r="MJU46" s="23"/>
      <c r="MJV46" s="23"/>
      <c r="MJW46" s="23"/>
      <c r="MJX46" s="23"/>
      <c r="MJY46" s="23"/>
      <c r="MJZ46" s="23"/>
      <c r="MKA46" s="23"/>
      <c r="MKB46" s="23"/>
      <c r="MKC46" s="23"/>
      <c r="MKD46" s="23"/>
      <c r="MKE46" s="23"/>
      <c r="MKF46" s="23"/>
      <c r="MKG46" s="23"/>
      <c r="MKH46" s="23"/>
      <c r="MKI46" s="23"/>
      <c r="MKJ46" s="23"/>
      <c r="MKK46" s="23"/>
      <c r="MKL46" s="23"/>
      <c r="MKM46" s="23"/>
      <c r="MKN46" s="23"/>
      <c r="MKO46" s="23"/>
      <c r="MKP46" s="23"/>
      <c r="MKQ46" s="23"/>
      <c r="MKR46" s="23"/>
      <c r="MKS46" s="23"/>
      <c r="MKT46" s="23"/>
      <c r="MKU46" s="23"/>
      <c r="MKV46" s="23"/>
      <c r="MKW46" s="23"/>
      <c r="MKX46" s="23"/>
      <c r="MKY46" s="23"/>
      <c r="MKZ46" s="23"/>
      <c r="MLA46" s="23"/>
      <c r="MLB46" s="23"/>
      <c r="MLC46" s="23"/>
      <c r="MLD46" s="23"/>
      <c r="MLE46" s="23"/>
      <c r="MLF46" s="23"/>
      <c r="MLG46" s="23"/>
      <c r="MLH46" s="23"/>
      <c r="MLI46" s="23"/>
      <c r="MLJ46" s="23"/>
      <c r="MLK46" s="23"/>
      <c r="MLL46" s="23"/>
      <c r="MLM46" s="23"/>
      <c r="MLN46" s="23"/>
      <c r="MLO46" s="23"/>
      <c r="MLP46" s="23"/>
      <c r="MLQ46" s="23"/>
      <c r="MLR46" s="23"/>
      <c r="MLS46" s="23"/>
      <c r="MLT46" s="23"/>
      <c r="MLU46" s="23"/>
      <c r="MLV46" s="23"/>
      <c r="MLW46" s="23"/>
      <c r="MLX46" s="23"/>
      <c r="MLY46" s="23"/>
      <c r="MLZ46" s="23"/>
      <c r="MMA46" s="23"/>
      <c r="MMB46" s="23"/>
      <c r="MMC46" s="23"/>
      <c r="MMD46" s="23"/>
      <c r="MME46" s="23"/>
      <c r="MMF46" s="23"/>
      <c r="MMG46" s="23"/>
      <c r="MMH46" s="23"/>
      <c r="MMI46" s="23"/>
      <c r="MMJ46" s="23"/>
      <c r="MMK46" s="23"/>
      <c r="MML46" s="23"/>
      <c r="MMM46" s="23"/>
      <c r="MMN46" s="23"/>
      <c r="MMO46" s="23"/>
      <c r="MMP46" s="23"/>
      <c r="MMQ46" s="23"/>
      <c r="MMR46" s="23"/>
      <c r="MMS46" s="23"/>
      <c r="MMT46" s="23"/>
      <c r="MMU46" s="23"/>
      <c r="MMV46" s="23"/>
      <c r="MMW46" s="23"/>
      <c r="MMX46" s="23"/>
      <c r="MMY46" s="23"/>
      <c r="MMZ46" s="23"/>
      <c r="MNA46" s="23"/>
      <c r="MNB46" s="23"/>
      <c r="MNC46" s="23"/>
      <c r="MND46" s="23"/>
      <c r="MNE46" s="23"/>
      <c r="MNF46" s="23"/>
      <c r="MNG46" s="23"/>
      <c r="MNH46" s="23"/>
      <c r="MNI46" s="23"/>
      <c r="MNJ46" s="23"/>
      <c r="MNK46" s="23"/>
      <c r="MNL46" s="23"/>
      <c r="MNM46" s="23"/>
      <c r="MNN46" s="23"/>
      <c r="MNO46" s="23"/>
      <c r="MNP46" s="23"/>
      <c r="MNQ46" s="23"/>
      <c r="MNR46" s="23"/>
      <c r="MNS46" s="23"/>
      <c r="MNT46" s="23"/>
      <c r="MNU46" s="23"/>
      <c r="MNV46" s="23"/>
      <c r="MNW46" s="23"/>
      <c r="MNX46" s="23"/>
      <c r="MNY46" s="23"/>
      <c r="MNZ46" s="23"/>
      <c r="MOA46" s="23"/>
      <c r="MOB46" s="23"/>
      <c r="MOC46" s="23"/>
      <c r="MOD46" s="23"/>
      <c r="MOE46" s="23"/>
      <c r="MOF46" s="23"/>
      <c r="MOG46" s="23"/>
      <c r="MOH46" s="23"/>
      <c r="MOI46" s="23"/>
      <c r="MOJ46" s="23"/>
      <c r="MOK46" s="23"/>
      <c r="MOL46" s="23"/>
      <c r="MOM46" s="23"/>
      <c r="MON46" s="23"/>
      <c r="MOO46" s="23"/>
      <c r="MOP46" s="23"/>
      <c r="MOQ46" s="23"/>
      <c r="MOR46" s="23"/>
      <c r="MOS46" s="23"/>
      <c r="MOT46" s="23"/>
      <c r="MOU46" s="23"/>
      <c r="MOV46" s="23"/>
      <c r="MOW46" s="23"/>
      <c r="MOX46" s="23"/>
      <c r="MOY46" s="23"/>
      <c r="MOZ46" s="23"/>
      <c r="MPA46" s="23"/>
      <c r="MPB46" s="23"/>
      <c r="MPC46" s="23"/>
      <c r="MPD46" s="23"/>
      <c r="MPE46" s="23"/>
      <c r="MPF46" s="23"/>
      <c r="MPG46" s="23"/>
      <c r="MPH46" s="23"/>
      <c r="MPI46" s="23"/>
      <c r="MPJ46" s="23"/>
      <c r="MPK46" s="23"/>
      <c r="MPL46" s="23"/>
      <c r="MPM46" s="23"/>
      <c r="MPN46" s="23"/>
      <c r="MPO46" s="23"/>
      <c r="MPP46" s="23"/>
      <c r="MPQ46" s="23"/>
      <c r="MPR46" s="23"/>
      <c r="MPS46" s="23"/>
      <c r="MPT46" s="23"/>
      <c r="MPU46" s="23"/>
      <c r="MPV46" s="23"/>
      <c r="MPW46" s="23"/>
      <c r="MPX46" s="23"/>
      <c r="MPY46" s="23"/>
      <c r="MPZ46" s="23"/>
      <c r="MQA46" s="23"/>
      <c r="MQB46" s="23"/>
      <c r="MQC46" s="23"/>
      <c r="MQD46" s="23"/>
      <c r="MQE46" s="23"/>
      <c r="MQF46" s="23"/>
      <c r="MQG46" s="23"/>
      <c r="MQH46" s="23"/>
      <c r="MQI46" s="23"/>
      <c r="MQJ46" s="23"/>
      <c r="MQK46" s="23"/>
      <c r="MQL46" s="23"/>
      <c r="MQM46" s="23"/>
      <c r="MQN46" s="23"/>
      <c r="MQO46" s="23"/>
      <c r="MQP46" s="23"/>
      <c r="MQQ46" s="23"/>
      <c r="MQR46" s="23"/>
      <c r="MQS46" s="23"/>
      <c r="MQT46" s="23"/>
      <c r="MQU46" s="23"/>
      <c r="MQV46" s="23"/>
      <c r="MQW46" s="23"/>
      <c r="MQX46" s="23"/>
      <c r="MQY46" s="23"/>
      <c r="MQZ46" s="23"/>
      <c r="MRA46" s="23"/>
      <c r="MRB46" s="23"/>
      <c r="MRC46" s="23"/>
      <c r="MRD46" s="23"/>
      <c r="MRE46" s="23"/>
      <c r="MRF46" s="23"/>
      <c r="MRG46" s="23"/>
      <c r="MRH46" s="23"/>
      <c r="MRI46" s="23"/>
      <c r="MRJ46" s="23"/>
      <c r="MRK46" s="23"/>
      <c r="MRL46" s="23"/>
      <c r="MRM46" s="23"/>
      <c r="MRN46" s="23"/>
      <c r="MRO46" s="23"/>
      <c r="MRP46" s="23"/>
      <c r="MRQ46" s="23"/>
      <c r="MRR46" s="23"/>
      <c r="MRS46" s="23"/>
      <c r="MRT46" s="23"/>
      <c r="MRU46" s="23"/>
      <c r="MRV46" s="23"/>
      <c r="MRW46" s="23"/>
      <c r="MRX46" s="23"/>
      <c r="MRY46" s="23"/>
      <c r="MRZ46" s="23"/>
      <c r="MSA46" s="23"/>
      <c r="MSB46" s="23"/>
      <c r="MSC46" s="23"/>
      <c r="MSD46" s="23"/>
      <c r="MSE46" s="23"/>
      <c r="MSF46" s="23"/>
      <c r="MSG46" s="23"/>
      <c r="MSH46" s="23"/>
      <c r="MSI46" s="23"/>
      <c r="MSJ46" s="23"/>
      <c r="MSK46" s="23"/>
      <c r="MSL46" s="23"/>
      <c r="MSM46" s="23"/>
      <c r="MSN46" s="23"/>
      <c r="MSO46" s="23"/>
      <c r="MSP46" s="23"/>
      <c r="MSQ46" s="23"/>
      <c r="MSR46" s="23"/>
      <c r="MSS46" s="23"/>
      <c r="MST46" s="23"/>
      <c r="MSU46" s="23"/>
      <c r="MSV46" s="23"/>
      <c r="MSW46" s="23"/>
      <c r="MSX46" s="23"/>
      <c r="MSY46" s="23"/>
      <c r="MSZ46" s="23"/>
      <c r="MTA46" s="23"/>
      <c r="MTB46" s="23"/>
      <c r="MTC46" s="23"/>
      <c r="MTD46" s="23"/>
      <c r="MTE46" s="23"/>
      <c r="MTF46" s="23"/>
      <c r="MTG46" s="23"/>
      <c r="MTH46" s="23"/>
      <c r="MTI46" s="23"/>
      <c r="MTJ46" s="23"/>
      <c r="MTK46" s="23"/>
      <c r="MTL46" s="23"/>
      <c r="MTM46" s="23"/>
      <c r="MTN46" s="23"/>
      <c r="MTO46" s="23"/>
      <c r="MTP46" s="23"/>
      <c r="MTQ46" s="23"/>
      <c r="MTR46" s="23"/>
      <c r="MTS46" s="23"/>
      <c r="MTT46" s="23"/>
      <c r="MTU46" s="23"/>
      <c r="MTV46" s="23"/>
      <c r="MTW46" s="23"/>
      <c r="MTX46" s="23"/>
      <c r="MTY46" s="23"/>
      <c r="MTZ46" s="23"/>
      <c r="MUA46" s="23"/>
      <c r="MUB46" s="23"/>
      <c r="MUC46" s="23"/>
      <c r="MUD46" s="23"/>
      <c r="MUE46" s="23"/>
      <c r="MUF46" s="23"/>
      <c r="MUG46" s="23"/>
      <c r="MUH46" s="23"/>
      <c r="MUI46" s="23"/>
      <c r="MUJ46" s="23"/>
      <c r="MUK46" s="23"/>
      <c r="MUL46" s="23"/>
      <c r="MUM46" s="23"/>
      <c r="MUN46" s="23"/>
      <c r="MUO46" s="23"/>
      <c r="MUP46" s="23"/>
      <c r="MUQ46" s="23"/>
      <c r="MUR46" s="23"/>
      <c r="MUS46" s="23"/>
      <c r="MUT46" s="23"/>
      <c r="MUU46" s="23"/>
      <c r="MUV46" s="23"/>
      <c r="MUW46" s="23"/>
      <c r="MUX46" s="23"/>
      <c r="MUY46" s="23"/>
      <c r="MUZ46" s="23"/>
      <c r="MVA46" s="23"/>
      <c r="MVB46" s="23"/>
      <c r="MVC46" s="23"/>
      <c r="MVD46" s="23"/>
      <c r="MVE46" s="23"/>
      <c r="MVF46" s="23"/>
      <c r="MVG46" s="23"/>
      <c r="MVH46" s="23"/>
      <c r="MVI46" s="23"/>
      <c r="MVJ46" s="23"/>
      <c r="MVK46" s="23"/>
      <c r="MVL46" s="23"/>
      <c r="MVM46" s="23"/>
      <c r="MVN46" s="23"/>
      <c r="MVO46" s="23"/>
      <c r="MVP46" s="23"/>
      <c r="MVQ46" s="23"/>
      <c r="MVR46" s="23"/>
      <c r="MVS46" s="23"/>
      <c r="MVT46" s="23"/>
      <c r="MVU46" s="23"/>
      <c r="MVV46" s="23"/>
      <c r="MVW46" s="23"/>
      <c r="MVX46" s="23"/>
      <c r="MVY46" s="23"/>
      <c r="MVZ46" s="23"/>
      <c r="MWA46" s="23"/>
      <c r="MWB46" s="23"/>
      <c r="MWC46" s="23"/>
      <c r="MWD46" s="23"/>
      <c r="MWE46" s="23"/>
      <c r="MWF46" s="23"/>
      <c r="MWG46" s="23"/>
      <c r="MWH46" s="23"/>
      <c r="MWI46" s="23"/>
      <c r="MWJ46" s="23"/>
      <c r="MWK46" s="23"/>
      <c r="MWL46" s="23"/>
      <c r="MWM46" s="23"/>
      <c r="MWN46" s="23"/>
      <c r="MWO46" s="23"/>
      <c r="MWP46" s="23"/>
      <c r="MWQ46" s="23"/>
      <c r="MWR46" s="23"/>
      <c r="MWS46" s="23"/>
      <c r="MWT46" s="23"/>
      <c r="MWU46" s="23"/>
      <c r="MWV46" s="23"/>
      <c r="MWW46" s="23"/>
      <c r="MWX46" s="23"/>
      <c r="MWY46" s="23"/>
      <c r="MWZ46" s="23"/>
      <c r="MXA46" s="23"/>
      <c r="MXB46" s="23"/>
      <c r="MXC46" s="23"/>
      <c r="MXD46" s="23"/>
      <c r="MXE46" s="23"/>
      <c r="MXF46" s="23"/>
      <c r="MXG46" s="23"/>
      <c r="MXH46" s="23"/>
      <c r="MXI46" s="23"/>
      <c r="MXJ46" s="23"/>
      <c r="MXK46" s="23"/>
      <c r="MXL46" s="23"/>
      <c r="MXM46" s="23"/>
      <c r="MXN46" s="23"/>
      <c r="MXO46" s="23"/>
      <c r="MXP46" s="23"/>
      <c r="MXQ46" s="23"/>
      <c r="MXR46" s="23"/>
      <c r="MXS46" s="23"/>
      <c r="MXT46" s="23"/>
      <c r="MXU46" s="23"/>
      <c r="MXV46" s="23"/>
      <c r="MXW46" s="23"/>
      <c r="MXX46" s="23"/>
      <c r="MXY46" s="23"/>
      <c r="MXZ46" s="23"/>
      <c r="MYA46" s="23"/>
      <c r="MYB46" s="23"/>
      <c r="MYC46" s="23"/>
      <c r="MYD46" s="23"/>
      <c r="MYE46" s="23"/>
      <c r="MYF46" s="23"/>
      <c r="MYG46" s="23"/>
      <c r="MYH46" s="23"/>
      <c r="MYI46" s="23"/>
      <c r="MYJ46" s="23"/>
      <c r="MYK46" s="23"/>
      <c r="MYL46" s="23"/>
      <c r="MYM46" s="23"/>
      <c r="MYN46" s="23"/>
      <c r="MYO46" s="23"/>
      <c r="MYP46" s="23"/>
      <c r="MYQ46" s="23"/>
      <c r="MYR46" s="23"/>
      <c r="MYS46" s="23"/>
      <c r="MYT46" s="23"/>
      <c r="MYU46" s="23"/>
      <c r="MYV46" s="23"/>
      <c r="MYW46" s="23"/>
      <c r="MYX46" s="23"/>
      <c r="MYY46" s="23"/>
      <c r="MYZ46" s="23"/>
      <c r="MZA46" s="23"/>
      <c r="MZB46" s="23"/>
      <c r="MZC46" s="23"/>
      <c r="MZD46" s="23"/>
      <c r="MZE46" s="23"/>
      <c r="MZF46" s="23"/>
      <c r="MZG46" s="23"/>
      <c r="MZH46" s="23"/>
      <c r="MZI46" s="23"/>
      <c r="MZJ46" s="23"/>
      <c r="MZK46" s="23"/>
      <c r="MZL46" s="23"/>
      <c r="MZM46" s="23"/>
      <c r="MZN46" s="23"/>
      <c r="MZO46" s="23"/>
      <c r="MZP46" s="23"/>
      <c r="MZQ46" s="23"/>
      <c r="MZR46" s="23"/>
      <c r="MZS46" s="23"/>
      <c r="MZT46" s="23"/>
      <c r="MZU46" s="23"/>
      <c r="MZV46" s="23"/>
      <c r="MZW46" s="23"/>
      <c r="MZX46" s="23"/>
      <c r="MZY46" s="23"/>
      <c r="MZZ46" s="23"/>
      <c r="NAA46" s="23"/>
      <c r="NAB46" s="23"/>
      <c r="NAC46" s="23"/>
      <c r="NAD46" s="23"/>
      <c r="NAE46" s="23"/>
      <c r="NAF46" s="23"/>
      <c r="NAG46" s="23"/>
      <c r="NAH46" s="23"/>
      <c r="NAI46" s="23"/>
      <c r="NAJ46" s="23"/>
      <c r="NAK46" s="23"/>
      <c r="NAL46" s="23"/>
      <c r="NAM46" s="23"/>
      <c r="NAN46" s="23"/>
      <c r="NAO46" s="23"/>
      <c r="NAP46" s="23"/>
      <c r="NAQ46" s="23"/>
      <c r="NAR46" s="23"/>
      <c r="NAS46" s="23"/>
      <c r="NAT46" s="23"/>
      <c r="NAU46" s="23"/>
      <c r="NAV46" s="23"/>
      <c r="NAW46" s="23"/>
      <c r="NAX46" s="23"/>
      <c r="NAY46" s="23"/>
      <c r="NAZ46" s="23"/>
      <c r="NBA46" s="23"/>
      <c r="NBB46" s="23"/>
      <c r="NBC46" s="23"/>
      <c r="NBD46" s="23"/>
      <c r="NBE46" s="23"/>
      <c r="NBF46" s="23"/>
      <c r="NBG46" s="23"/>
      <c r="NBH46" s="23"/>
      <c r="NBI46" s="23"/>
      <c r="NBJ46" s="23"/>
      <c r="NBK46" s="23"/>
      <c r="NBL46" s="23"/>
      <c r="NBM46" s="23"/>
      <c r="NBN46" s="23"/>
      <c r="NBO46" s="23"/>
      <c r="NBP46" s="23"/>
      <c r="NBQ46" s="23"/>
      <c r="NBR46" s="23"/>
      <c r="NBS46" s="23"/>
      <c r="NBT46" s="23"/>
      <c r="NBU46" s="23"/>
      <c r="NBV46" s="23"/>
      <c r="NBW46" s="23"/>
      <c r="NBX46" s="23"/>
      <c r="NBY46" s="23"/>
      <c r="NBZ46" s="23"/>
      <c r="NCA46" s="23"/>
      <c r="NCB46" s="23"/>
      <c r="NCC46" s="23"/>
      <c r="NCD46" s="23"/>
      <c r="NCE46" s="23"/>
      <c r="NCF46" s="23"/>
      <c r="NCG46" s="23"/>
      <c r="NCH46" s="23"/>
      <c r="NCI46" s="23"/>
      <c r="NCJ46" s="23"/>
      <c r="NCK46" s="23"/>
      <c r="NCL46" s="23"/>
      <c r="NCM46" s="23"/>
      <c r="NCN46" s="23"/>
      <c r="NCO46" s="23"/>
      <c r="NCP46" s="23"/>
      <c r="NCQ46" s="23"/>
      <c r="NCR46" s="23"/>
      <c r="NCS46" s="23"/>
      <c r="NCT46" s="23"/>
      <c r="NCU46" s="23"/>
      <c r="NCV46" s="23"/>
      <c r="NCW46" s="23"/>
      <c r="NCX46" s="23"/>
      <c r="NCY46" s="23"/>
      <c r="NCZ46" s="23"/>
      <c r="NDA46" s="23"/>
      <c r="NDB46" s="23"/>
      <c r="NDC46" s="23"/>
      <c r="NDD46" s="23"/>
      <c r="NDE46" s="23"/>
      <c r="NDF46" s="23"/>
      <c r="NDG46" s="23"/>
      <c r="NDH46" s="23"/>
      <c r="NDI46" s="23"/>
      <c r="NDJ46" s="23"/>
      <c r="NDK46" s="23"/>
      <c r="NDL46" s="23"/>
      <c r="NDM46" s="23"/>
      <c r="NDN46" s="23"/>
      <c r="NDO46" s="23"/>
      <c r="NDP46" s="23"/>
      <c r="NDQ46" s="23"/>
      <c r="NDR46" s="23"/>
      <c r="NDS46" s="23"/>
      <c r="NDT46" s="23"/>
      <c r="NDU46" s="23"/>
      <c r="NDV46" s="23"/>
      <c r="NDW46" s="23"/>
      <c r="NDX46" s="23"/>
      <c r="NDY46" s="23"/>
      <c r="NDZ46" s="23"/>
      <c r="NEA46" s="23"/>
      <c r="NEB46" s="23"/>
      <c r="NEC46" s="23"/>
      <c r="NED46" s="23"/>
      <c r="NEE46" s="23"/>
      <c r="NEF46" s="23"/>
      <c r="NEG46" s="23"/>
      <c r="NEH46" s="23"/>
      <c r="NEI46" s="23"/>
      <c r="NEJ46" s="23"/>
      <c r="NEK46" s="23"/>
      <c r="NEL46" s="23"/>
      <c r="NEM46" s="23"/>
      <c r="NEN46" s="23"/>
      <c r="NEO46" s="23"/>
      <c r="NEP46" s="23"/>
      <c r="NEQ46" s="23"/>
      <c r="NER46" s="23"/>
      <c r="NES46" s="23"/>
      <c r="NET46" s="23"/>
      <c r="NEU46" s="23"/>
      <c r="NEV46" s="23"/>
      <c r="NEW46" s="23"/>
      <c r="NEX46" s="23"/>
      <c r="NEY46" s="23"/>
      <c r="NEZ46" s="23"/>
      <c r="NFA46" s="23"/>
      <c r="NFB46" s="23"/>
      <c r="NFC46" s="23"/>
      <c r="NFD46" s="23"/>
      <c r="NFE46" s="23"/>
      <c r="NFF46" s="23"/>
      <c r="NFG46" s="23"/>
      <c r="NFH46" s="23"/>
      <c r="NFI46" s="23"/>
      <c r="NFJ46" s="23"/>
      <c r="NFK46" s="23"/>
      <c r="NFL46" s="23"/>
      <c r="NFM46" s="23"/>
      <c r="NFN46" s="23"/>
      <c r="NFO46" s="23"/>
      <c r="NFP46" s="23"/>
      <c r="NFQ46" s="23"/>
      <c r="NFR46" s="23"/>
      <c r="NFS46" s="23"/>
      <c r="NFT46" s="23"/>
      <c r="NFU46" s="23"/>
      <c r="NFV46" s="23"/>
      <c r="NFW46" s="23"/>
      <c r="NFX46" s="23"/>
      <c r="NFY46" s="23"/>
      <c r="NFZ46" s="23"/>
      <c r="NGA46" s="23"/>
      <c r="NGB46" s="23"/>
      <c r="NGC46" s="23"/>
      <c r="NGD46" s="23"/>
      <c r="NGE46" s="23"/>
      <c r="NGF46" s="23"/>
      <c r="NGG46" s="23"/>
      <c r="NGH46" s="23"/>
      <c r="NGI46" s="23"/>
      <c r="NGJ46" s="23"/>
      <c r="NGK46" s="23"/>
      <c r="NGL46" s="23"/>
      <c r="NGM46" s="23"/>
      <c r="NGN46" s="23"/>
      <c r="NGO46" s="23"/>
      <c r="NGP46" s="23"/>
      <c r="NGQ46" s="23"/>
      <c r="NGR46" s="23"/>
      <c r="NGS46" s="23"/>
      <c r="NGT46" s="23"/>
      <c r="NGU46" s="23"/>
      <c r="NGV46" s="23"/>
      <c r="NGW46" s="23"/>
      <c r="NGX46" s="23"/>
      <c r="NGY46" s="23"/>
      <c r="NGZ46" s="23"/>
      <c r="NHA46" s="23"/>
      <c r="NHB46" s="23"/>
      <c r="NHC46" s="23"/>
      <c r="NHD46" s="23"/>
      <c r="NHE46" s="23"/>
      <c r="NHF46" s="23"/>
      <c r="NHG46" s="23"/>
      <c r="NHH46" s="23"/>
      <c r="NHI46" s="23"/>
      <c r="NHJ46" s="23"/>
      <c r="NHK46" s="23"/>
      <c r="NHL46" s="23"/>
      <c r="NHM46" s="23"/>
      <c r="NHN46" s="23"/>
      <c r="NHO46" s="23"/>
      <c r="NHP46" s="23"/>
      <c r="NHQ46" s="23"/>
      <c r="NHR46" s="23"/>
      <c r="NHS46" s="23"/>
      <c r="NHT46" s="23"/>
      <c r="NHU46" s="23"/>
      <c r="NHV46" s="23"/>
      <c r="NHW46" s="23"/>
      <c r="NHX46" s="23"/>
      <c r="NHY46" s="23"/>
      <c r="NHZ46" s="23"/>
      <c r="NIA46" s="23"/>
      <c r="NIB46" s="23"/>
      <c r="NIC46" s="23"/>
      <c r="NID46" s="23"/>
      <c r="NIE46" s="23"/>
      <c r="NIF46" s="23"/>
      <c r="NIG46" s="23"/>
      <c r="NIH46" s="23"/>
      <c r="NII46" s="23"/>
      <c r="NIJ46" s="23"/>
      <c r="NIK46" s="23"/>
      <c r="NIL46" s="23"/>
      <c r="NIM46" s="23"/>
      <c r="NIN46" s="23"/>
      <c r="NIO46" s="23"/>
      <c r="NIP46" s="23"/>
      <c r="NIQ46" s="23"/>
      <c r="NIR46" s="23"/>
      <c r="NIS46" s="23"/>
      <c r="NIT46" s="23"/>
      <c r="NIU46" s="23"/>
      <c r="NIV46" s="23"/>
      <c r="NIW46" s="23"/>
      <c r="NIX46" s="23"/>
      <c r="NIY46" s="23"/>
      <c r="NIZ46" s="23"/>
      <c r="NJA46" s="23"/>
      <c r="NJB46" s="23"/>
      <c r="NJC46" s="23"/>
      <c r="NJD46" s="23"/>
      <c r="NJE46" s="23"/>
      <c r="NJF46" s="23"/>
      <c r="NJG46" s="23"/>
      <c r="NJH46" s="23"/>
      <c r="NJI46" s="23"/>
      <c r="NJJ46" s="23"/>
      <c r="NJK46" s="23"/>
      <c r="NJL46" s="23"/>
      <c r="NJM46" s="23"/>
      <c r="NJN46" s="23"/>
      <c r="NJO46" s="23"/>
      <c r="NJP46" s="23"/>
      <c r="NJQ46" s="23"/>
      <c r="NJR46" s="23"/>
      <c r="NJS46" s="23"/>
      <c r="NJT46" s="23"/>
      <c r="NJU46" s="23"/>
      <c r="NJV46" s="23"/>
      <c r="NJW46" s="23"/>
      <c r="NJX46" s="23"/>
      <c r="NJY46" s="23"/>
      <c r="NJZ46" s="23"/>
      <c r="NKA46" s="23"/>
      <c r="NKB46" s="23"/>
      <c r="NKC46" s="23"/>
      <c r="NKD46" s="23"/>
      <c r="NKE46" s="23"/>
      <c r="NKF46" s="23"/>
      <c r="NKG46" s="23"/>
      <c r="NKH46" s="23"/>
      <c r="NKI46" s="23"/>
      <c r="NKJ46" s="23"/>
      <c r="NKK46" s="23"/>
      <c r="NKL46" s="23"/>
      <c r="NKM46" s="23"/>
      <c r="NKN46" s="23"/>
      <c r="NKO46" s="23"/>
      <c r="NKP46" s="23"/>
      <c r="NKQ46" s="23"/>
      <c r="NKR46" s="23"/>
      <c r="NKS46" s="23"/>
      <c r="NKT46" s="23"/>
      <c r="NKU46" s="23"/>
      <c r="NKV46" s="23"/>
      <c r="NKW46" s="23"/>
      <c r="NKX46" s="23"/>
      <c r="NKY46" s="23"/>
      <c r="NKZ46" s="23"/>
      <c r="NLA46" s="23"/>
      <c r="NLB46" s="23"/>
      <c r="NLC46" s="23"/>
      <c r="NLD46" s="23"/>
      <c r="NLE46" s="23"/>
      <c r="NLF46" s="23"/>
      <c r="NLG46" s="23"/>
      <c r="NLH46" s="23"/>
      <c r="NLI46" s="23"/>
      <c r="NLJ46" s="23"/>
      <c r="NLK46" s="23"/>
      <c r="NLL46" s="23"/>
      <c r="NLM46" s="23"/>
      <c r="NLN46" s="23"/>
      <c r="NLO46" s="23"/>
      <c r="NLP46" s="23"/>
      <c r="NLQ46" s="23"/>
      <c r="NLR46" s="23"/>
      <c r="NLS46" s="23"/>
      <c r="NLT46" s="23"/>
      <c r="NLU46" s="23"/>
      <c r="NLV46" s="23"/>
      <c r="NLW46" s="23"/>
      <c r="NLX46" s="23"/>
      <c r="NLY46" s="23"/>
      <c r="NLZ46" s="23"/>
      <c r="NMA46" s="23"/>
      <c r="NMB46" s="23"/>
      <c r="NMC46" s="23"/>
      <c r="NMD46" s="23"/>
      <c r="NME46" s="23"/>
      <c r="NMF46" s="23"/>
      <c r="NMG46" s="23"/>
      <c r="NMH46" s="23"/>
      <c r="NMI46" s="23"/>
      <c r="NMJ46" s="23"/>
      <c r="NMK46" s="23"/>
      <c r="NML46" s="23"/>
      <c r="NMM46" s="23"/>
      <c r="NMN46" s="23"/>
      <c r="NMO46" s="23"/>
      <c r="NMP46" s="23"/>
      <c r="NMQ46" s="23"/>
      <c r="NMR46" s="23"/>
      <c r="NMS46" s="23"/>
      <c r="NMT46" s="23"/>
      <c r="NMU46" s="23"/>
      <c r="NMV46" s="23"/>
      <c r="NMW46" s="23"/>
      <c r="NMX46" s="23"/>
      <c r="NMY46" s="23"/>
      <c r="NMZ46" s="23"/>
      <c r="NNA46" s="23"/>
      <c r="NNB46" s="23"/>
      <c r="NNC46" s="23"/>
      <c r="NND46" s="23"/>
      <c r="NNE46" s="23"/>
      <c r="NNF46" s="23"/>
      <c r="NNG46" s="23"/>
      <c r="NNH46" s="23"/>
      <c r="NNI46" s="23"/>
      <c r="NNJ46" s="23"/>
      <c r="NNK46" s="23"/>
      <c r="NNL46" s="23"/>
      <c r="NNM46" s="23"/>
      <c r="NNN46" s="23"/>
      <c r="NNO46" s="23"/>
      <c r="NNP46" s="23"/>
      <c r="NNQ46" s="23"/>
      <c r="NNR46" s="23"/>
      <c r="NNS46" s="23"/>
      <c r="NNT46" s="23"/>
      <c r="NNU46" s="23"/>
      <c r="NNV46" s="23"/>
      <c r="NNW46" s="23"/>
      <c r="NNX46" s="23"/>
      <c r="NNY46" s="23"/>
      <c r="NNZ46" s="23"/>
      <c r="NOA46" s="23"/>
      <c r="NOB46" s="23"/>
      <c r="NOC46" s="23"/>
      <c r="NOD46" s="23"/>
      <c r="NOE46" s="23"/>
      <c r="NOF46" s="23"/>
      <c r="NOG46" s="23"/>
      <c r="NOH46" s="23"/>
      <c r="NOI46" s="23"/>
      <c r="NOJ46" s="23"/>
      <c r="NOK46" s="23"/>
      <c r="NOL46" s="23"/>
      <c r="NOM46" s="23"/>
      <c r="NON46" s="23"/>
      <c r="NOO46" s="23"/>
      <c r="NOP46" s="23"/>
      <c r="NOQ46" s="23"/>
      <c r="NOR46" s="23"/>
      <c r="NOS46" s="23"/>
      <c r="NOT46" s="23"/>
      <c r="NOU46" s="23"/>
      <c r="NOV46" s="23"/>
      <c r="NOW46" s="23"/>
      <c r="NOX46" s="23"/>
      <c r="NOY46" s="23"/>
      <c r="NOZ46" s="23"/>
      <c r="NPA46" s="23"/>
      <c r="NPB46" s="23"/>
      <c r="NPC46" s="23"/>
      <c r="NPD46" s="23"/>
      <c r="NPE46" s="23"/>
      <c r="NPF46" s="23"/>
      <c r="NPG46" s="23"/>
      <c r="NPH46" s="23"/>
      <c r="NPI46" s="23"/>
      <c r="NPJ46" s="23"/>
      <c r="NPK46" s="23"/>
      <c r="NPL46" s="23"/>
      <c r="NPM46" s="23"/>
      <c r="NPN46" s="23"/>
      <c r="NPO46" s="23"/>
      <c r="NPP46" s="23"/>
      <c r="NPQ46" s="23"/>
      <c r="NPR46" s="23"/>
      <c r="NPS46" s="23"/>
      <c r="NPT46" s="23"/>
      <c r="NPU46" s="23"/>
      <c r="NPV46" s="23"/>
      <c r="NPW46" s="23"/>
      <c r="NPX46" s="23"/>
      <c r="NPY46" s="23"/>
      <c r="NPZ46" s="23"/>
      <c r="NQA46" s="23"/>
      <c r="NQB46" s="23"/>
      <c r="NQC46" s="23"/>
      <c r="NQD46" s="23"/>
      <c r="NQE46" s="23"/>
      <c r="NQF46" s="23"/>
      <c r="NQG46" s="23"/>
      <c r="NQH46" s="23"/>
      <c r="NQI46" s="23"/>
      <c r="NQJ46" s="23"/>
      <c r="NQK46" s="23"/>
      <c r="NQL46" s="23"/>
      <c r="NQM46" s="23"/>
      <c r="NQN46" s="23"/>
      <c r="NQO46" s="23"/>
      <c r="NQP46" s="23"/>
      <c r="NQQ46" s="23"/>
      <c r="NQR46" s="23"/>
      <c r="NQS46" s="23"/>
      <c r="NQT46" s="23"/>
      <c r="NQU46" s="23"/>
      <c r="NQV46" s="23"/>
      <c r="NQW46" s="23"/>
      <c r="NQX46" s="23"/>
      <c r="NQY46" s="23"/>
      <c r="NQZ46" s="23"/>
      <c r="NRA46" s="23"/>
      <c r="NRB46" s="23"/>
      <c r="NRC46" s="23"/>
      <c r="NRD46" s="23"/>
      <c r="NRE46" s="23"/>
      <c r="NRF46" s="23"/>
      <c r="NRG46" s="23"/>
      <c r="NRH46" s="23"/>
      <c r="NRI46" s="23"/>
      <c r="NRJ46" s="23"/>
      <c r="NRK46" s="23"/>
      <c r="NRL46" s="23"/>
      <c r="NRM46" s="23"/>
      <c r="NRN46" s="23"/>
      <c r="NRO46" s="23"/>
      <c r="NRP46" s="23"/>
      <c r="NRQ46" s="23"/>
      <c r="NRR46" s="23"/>
      <c r="NRS46" s="23"/>
      <c r="NRT46" s="23"/>
      <c r="NRU46" s="23"/>
      <c r="NRV46" s="23"/>
      <c r="NRW46" s="23"/>
      <c r="NRX46" s="23"/>
      <c r="NRY46" s="23"/>
      <c r="NRZ46" s="23"/>
      <c r="NSA46" s="23"/>
      <c r="NSB46" s="23"/>
      <c r="NSC46" s="23"/>
      <c r="NSD46" s="23"/>
      <c r="NSE46" s="23"/>
      <c r="NSF46" s="23"/>
      <c r="NSG46" s="23"/>
      <c r="NSH46" s="23"/>
      <c r="NSI46" s="23"/>
      <c r="NSJ46" s="23"/>
      <c r="NSK46" s="23"/>
      <c r="NSL46" s="23"/>
      <c r="NSM46" s="23"/>
      <c r="NSN46" s="23"/>
      <c r="NSO46" s="23"/>
      <c r="NSP46" s="23"/>
      <c r="NSQ46" s="23"/>
      <c r="NSR46" s="23"/>
      <c r="NSS46" s="23"/>
      <c r="NST46" s="23"/>
      <c r="NSU46" s="23"/>
      <c r="NSV46" s="23"/>
      <c r="NSW46" s="23"/>
      <c r="NSX46" s="23"/>
      <c r="NSY46" s="23"/>
      <c r="NSZ46" s="23"/>
      <c r="NTA46" s="23"/>
      <c r="NTB46" s="23"/>
      <c r="NTC46" s="23"/>
      <c r="NTD46" s="23"/>
      <c r="NTE46" s="23"/>
      <c r="NTF46" s="23"/>
      <c r="NTG46" s="23"/>
      <c r="NTH46" s="23"/>
      <c r="NTI46" s="23"/>
      <c r="NTJ46" s="23"/>
      <c r="NTK46" s="23"/>
      <c r="NTL46" s="23"/>
      <c r="NTM46" s="23"/>
      <c r="NTN46" s="23"/>
      <c r="NTO46" s="23"/>
      <c r="NTP46" s="23"/>
      <c r="NTQ46" s="23"/>
      <c r="NTR46" s="23"/>
      <c r="NTS46" s="23"/>
      <c r="NTT46" s="23"/>
      <c r="NTU46" s="23"/>
      <c r="NTV46" s="23"/>
      <c r="NTW46" s="23"/>
      <c r="NTX46" s="23"/>
      <c r="NTY46" s="23"/>
      <c r="NTZ46" s="23"/>
      <c r="NUA46" s="23"/>
      <c r="NUB46" s="23"/>
      <c r="NUC46" s="23"/>
      <c r="NUD46" s="23"/>
      <c r="NUE46" s="23"/>
      <c r="NUF46" s="23"/>
      <c r="NUG46" s="23"/>
      <c r="NUH46" s="23"/>
      <c r="NUI46" s="23"/>
      <c r="NUJ46" s="23"/>
      <c r="NUK46" s="23"/>
      <c r="NUL46" s="23"/>
      <c r="NUM46" s="23"/>
      <c r="NUN46" s="23"/>
      <c r="NUO46" s="23"/>
      <c r="NUP46" s="23"/>
      <c r="NUQ46" s="23"/>
      <c r="NUR46" s="23"/>
      <c r="NUS46" s="23"/>
      <c r="NUT46" s="23"/>
      <c r="NUU46" s="23"/>
      <c r="NUV46" s="23"/>
      <c r="NUW46" s="23"/>
      <c r="NUX46" s="23"/>
      <c r="NUY46" s="23"/>
      <c r="NUZ46" s="23"/>
      <c r="NVA46" s="23"/>
      <c r="NVB46" s="23"/>
      <c r="NVC46" s="23"/>
      <c r="NVD46" s="23"/>
      <c r="NVE46" s="23"/>
      <c r="NVF46" s="23"/>
      <c r="NVG46" s="23"/>
      <c r="NVH46" s="23"/>
      <c r="NVI46" s="23"/>
      <c r="NVJ46" s="23"/>
      <c r="NVK46" s="23"/>
      <c r="NVL46" s="23"/>
      <c r="NVM46" s="23"/>
      <c r="NVN46" s="23"/>
      <c r="NVO46" s="23"/>
      <c r="NVP46" s="23"/>
      <c r="NVQ46" s="23"/>
      <c r="NVR46" s="23"/>
      <c r="NVS46" s="23"/>
      <c r="NVT46" s="23"/>
      <c r="NVU46" s="23"/>
      <c r="NVV46" s="23"/>
      <c r="NVW46" s="23"/>
      <c r="NVX46" s="23"/>
      <c r="NVY46" s="23"/>
      <c r="NVZ46" s="23"/>
      <c r="NWA46" s="23"/>
      <c r="NWB46" s="23"/>
      <c r="NWC46" s="23"/>
      <c r="NWD46" s="23"/>
      <c r="NWE46" s="23"/>
      <c r="NWF46" s="23"/>
      <c r="NWG46" s="23"/>
      <c r="NWH46" s="23"/>
      <c r="NWI46" s="23"/>
      <c r="NWJ46" s="23"/>
      <c r="NWK46" s="23"/>
      <c r="NWL46" s="23"/>
      <c r="NWM46" s="23"/>
      <c r="NWN46" s="23"/>
      <c r="NWO46" s="23"/>
      <c r="NWP46" s="23"/>
      <c r="NWQ46" s="23"/>
      <c r="NWR46" s="23"/>
      <c r="NWS46" s="23"/>
      <c r="NWT46" s="23"/>
      <c r="NWU46" s="23"/>
      <c r="NWV46" s="23"/>
      <c r="NWW46" s="23"/>
      <c r="NWX46" s="23"/>
      <c r="NWY46" s="23"/>
      <c r="NWZ46" s="23"/>
      <c r="NXA46" s="23"/>
      <c r="NXB46" s="23"/>
      <c r="NXC46" s="23"/>
      <c r="NXD46" s="23"/>
      <c r="NXE46" s="23"/>
      <c r="NXF46" s="23"/>
      <c r="NXG46" s="23"/>
      <c r="NXH46" s="23"/>
      <c r="NXI46" s="23"/>
      <c r="NXJ46" s="23"/>
      <c r="NXK46" s="23"/>
      <c r="NXL46" s="23"/>
      <c r="NXM46" s="23"/>
      <c r="NXN46" s="23"/>
      <c r="NXO46" s="23"/>
      <c r="NXP46" s="23"/>
      <c r="NXQ46" s="23"/>
      <c r="NXR46" s="23"/>
      <c r="NXS46" s="23"/>
      <c r="NXT46" s="23"/>
      <c r="NXU46" s="23"/>
      <c r="NXV46" s="23"/>
      <c r="NXW46" s="23"/>
      <c r="NXX46" s="23"/>
      <c r="NXY46" s="23"/>
      <c r="NXZ46" s="23"/>
      <c r="NYA46" s="23"/>
      <c r="NYB46" s="23"/>
      <c r="NYC46" s="23"/>
      <c r="NYD46" s="23"/>
      <c r="NYE46" s="23"/>
      <c r="NYF46" s="23"/>
      <c r="NYG46" s="23"/>
      <c r="NYH46" s="23"/>
      <c r="NYI46" s="23"/>
      <c r="NYJ46" s="23"/>
      <c r="NYK46" s="23"/>
      <c r="NYL46" s="23"/>
      <c r="NYM46" s="23"/>
      <c r="NYN46" s="23"/>
      <c r="NYO46" s="23"/>
      <c r="NYP46" s="23"/>
      <c r="NYQ46" s="23"/>
      <c r="NYR46" s="23"/>
      <c r="NYS46" s="23"/>
      <c r="NYT46" s="23"/>
      <c r="NYU46" s="23"/>
      <c r="NYV46" s="23"/>
      <c r="NYW46" s="23"/>
      <c r="NYX46" s="23"/>
      <c r="NYY46" s="23"/>
      <c r="NYZ46" s="23"/>
      <c r="NZA46" s="23"/>
      <c r="NZB46" s="23"/>
      <c r="NZC46" s="23"/>
      <c r="NZD46" s="23"/>
      <c r="NZE46" s="23"/>
      <c r="NZF46" s="23"/>
      <c r="NZG46" s="23"/>
      <c r="NZH46" s="23"/>
      <c r="NZI46" s="23"/>
      <c r="NZJ46" s="23"/>
      <c r="NZK46" s="23"/>
      <c r="NZL46" s="23"/>
      <c r="NZM46" s="23"/>
      <c r="NZN46" s="23"/>
      <c r="NZO46" s="23"/>
      <c r="NZP46" s="23"/>
      <c r="NZQ46" s="23"/>
      <c r="NZR46" s="23"/>
      <c r="NZS46" s="23"/>
      <c r="NZT46" s="23"/>
      <c r="NZU46" s="23"/>
      <c r="NZV46" s="23"/>
      <c r="NZW46" s="23"/>
      <c r="NZX46" s="23"/>
      <c r="NZY46" s="23"/>
      <c r="NZZ46" s="23"/>
      <c r="OAA46" s="23"/>
      <c r="OAB46" s="23"/>
      <c r="OAC46" s="23"/>
      <c r="OAD46" s="23"/>
      <c r="OAE46" s="23"/>
      <c r="OAF46" s="23"/>
      <c r="OAG46" s="23"/>
      <c r="OAH46" s="23"/>
      <c r="OAI46" s="23"/>
      <c r="OAJ46" s="23"/>
      <c r="OAK46" s="23"/>
      <c r="OAL46" s="23"/>
      <c r="OAM46" s="23"/>
      <c r="OAN46" s="23"/>
      <c r="OAO46" s="23"/>
      <c r="OAP46" s="23"/>
      <c r="OAQ46" s="23"/>
      <c r="OAR46" s="23"/>
      <c r="OAS46" s="23"/>
      <c r="OAT46" s="23"/>
      <c r="OAU46" s="23"/>
      <c r="OAV46" s="23"/>
      <c r="OAW46" s="23"/>
      <c r="OAX46" s="23"/>
      <c r="OAY46" s="23"/>
      <c r="OAZ46" s="23"/>
      <c r="OBA46" s="23"/>
      <c r="OBB46" s="23"/>
      <c r="OBC46" s="23"/>
      <c r="OBD46" s="23"/>
      <c r="OBE46" s="23"/>
      <c r="OBF46" s="23"/>
      <c r="OBG46" s="23"/>
      <c r="OBH46" s="23"/>
      <c r="OBI46" s="23"/>
      <c r="OBJ46" s="23"/>
      <c r="OBK46" s="23"/>
      <c r="OBL46" s="23"/>
      <c r="OBM46" s="23"/>
      <c r="OBN46" s="23"/>
      <c r="OBO46" s="23"/>
      <c r="OBP46" s="23"/>
      <c r="OBQ46" s="23"/>
      <c r="OBR46" s="23"/>
      <c r="OBS46" s="23"/>
      <c r="OBT46" s="23"/>
      <c r="OBU46" s="23"/>
      <c r="OBV46" s="23"/>
      <c r="OBW46" s="23"/>
      <c r="OBX46" s="23"/>
      <c r="OBY46" s="23"/>
      <c r="OBZ46" s="23"/>
      <c r="OCA46" s="23"/>
      <c r="OCB46" s="23"/>
      <c r="OCC46" s="23"/>
      <c r="OCD46" s="23"/>
      <c r="OCE46" s="23"/>
      <c r="OCF46" s="23"/>
      <c r="OCG46" s="23"/>
      <c r="OCH46" s="23"/>
      <c r="OCI46" s="23"/>
      <c r="OCJ46" s="23"/>
      <c r="OCK46" s="23"/>
      <c r="OCL46" s="23"/>
      <c r="OCM46" s="23"/>
      <c r="OCN46" s="23"/>
      <c r="OCO46" s="23"/>
      <c r="OCP46" s="23"/>
      <c r="OCQ46" s="23"/>
      <c r="OCR46" s="23"/>
      <c r="OCS46" s="23"/>
      <c r="OCT46" s="23"/>
      <c r="OCU46" s="23"/>
      <c r="OCV46" s="23"/>
      <c r="OCW46" s="23"/>
      <c r="OCX46" s="23"/>
      <c r="OCY46" s="23"/>
      <c r="OCZ46" s="23"/>
      <c r="ODA46" s="23"/>
      <c r="ODB46" s="23"/>
      <c r="ODC46" s="23"/>
      <c r="ODD46" s="23"/>
      <c r="ODE46" s="23"/>
      <c r="ODF46" s="23"/>
      <c r="ODG46" s="23"/>
      <c r="ODH46" s="23"/>
      <c r="ODI46" s="23"/>
      <c r="ODJ46" s="23"/>
      <c r="ODK46" s="23"/>
      <c r="ODL46" s="23"/>
      <c r="ODM46" s="23"/>
      <c r="ODN46" s="23"/>
      <c r="ODO46" s="23"/>
      <c r="ODP46" s="23"/>
      <c r="ODQ46" s="23"/>
      <c r="ODR46" s="23"/>
      <c r="ODS46" s="23"/>
      <c r="ODT46" s="23"/>
      <c r="ODU46" s="23"/>
      <c r="ODV46" s="23"/>
      <c r="ODW46" s="23"/>
      <c r="ODX46" s="23"/>
      <c r="ODY46" s="23"/>
      <c r="ODZ46" s="23"/>
      <c r="OEA46" s="23"/>
      <c r="OEB46" s="23"/>
      <c r="OEC46" s="23"/>
      <c r="OED46" s="23"/>
      <c r="OEE46" s="23"/>
      <c r="OEF46" s="23"/>
      <c r="OEG46" s="23"/>
      <c r="OEH46" s="23"/>
      <c r="OEI46" s="23"/>
      <c r="OEJ46" s="23"/>
      <c r="OEK46" s="23"/>
      <c r="OEL46" s="23"/>
      <c r="OEM46" s="23"/>
      <c r="OEN46" s="23"/>
      <c r="OEO46" s="23"/>
      <c r="OEP46" s="23"/>
      <c r="OEQ46" s="23"/>
      <c r="OER46" s="23"/>
      <c r="OES46" s="23"/>
      <c r="OET46" s="23"/>
      <c r="OEU46" s="23"/>
      <c r="OEV46" s="23"/>
      <c r="OEW46" s="23"/>
      <c r="OEX46" s="23"/>
      <c r="OEY46" s="23"/>
      <c r="OEZ46" s="23"/>
      <c r="OFA46" s="23"/>
      <c r="OFB46" s="23"/>
      <c r="OFC46" s="23"/>
      <c r="OFD46" s="23"/>
      <c r="OFE46" s="23"/>
      <c r="OFF46" s="23"/>
      <c r="OFG46" s="23"/>
      <c r="OFH46" s="23"/>
      <c r="OFI46" s="23"/>
      <c r="OFJ46" s="23"/>
      <c r="OFK46" s="23"/>
      <c r="OFL46" s="23"/>
      <c r="OFM46" s="23"/>
      <c r="OFN46" s="23"/>
      <c r="OFO46" s="23"/>
      <c r="OFP46" s="23"/>
      <c r="OFQ46" s="23"/>
      <c r="OFR46" s="23"/>
      <c r="OFS46" s="23"/>
      <c r="OFT46" s="23"/>
      <c r="OFU46" s="23"/>
      <c r="OFV46" s="23"/>
      <c r="OFW46" s="23"/>
      <c r="OFX46" s="23"/>
      <c r="OFY46" s="23"/>
      <c r="OFZ46" s="23"/>
      <c r="OGA46" s="23"/>
      <c r="OGB46" s="23"/>
      <c r="OGC46" s="23"/>
      <c r="OGD46" s="23"/>
      <c r="OGE46" s="23"/>
      <c r="OGF46" s="23"/>
      <c r="OGG46" s="23"/>
      <c r="OGH46" s="23"/>
      <c r="OGI46" s="23"/>
      <c r="OGJ46" s="23"/>
      <c r="OGK46" s="23"/>
      <c r="OGL46" s="23"/>
      <c r="OGM46" s="23"/>
      <c r="OGN46" s="23"/>
      <c r="OGO46" s="23"/>
      <c r="OGP46" s="23"/>
      <c r="OGQ46" s="23"/>
      <c r="OGR46" s="23"/>
      <c r="OGS46" s="23"/>
      <c r="OGT46" s="23"/>
      <c r="OGU46" s="23"/>
      <c r="OGV46" s="23"/>
      <c r="OGW46" s="23"/>
      <c r="OGX46" s="23"/>
      <c r="OGY46" s="23"/>
      <c r="OGZ46" s="23"/>
      <c r="OHA46" s="23"/>
      <c r="OHB46" s="23"/>
      <c r="OHC46" s="23"/>
      <c r="OHD46" s="23"/>
      <c r="OHE46" s="23"/>
      <c r="OHF46" s="23"/>
      <c r="OHG46" s="23"/>
      <c r="OHH46" s="23"/>
      <c r="OHI46" s="23"/>
      <c r="OHJ46" s="23"/>
      <c r="OHK46" s="23"/>
      <c r="OHL46" s="23"/>
      <c r="OHM46" s="23"/>
      <c r="OHN46" s="23"/>
      <c r="OHO46" s="23"/>
      <c r="OHP46" s="23"/>
      <c r="OHQ46" s="23"/>
      <c r="OHR46" s="23"/>
      <c r="OHS46" s="23"/>
      <c r="OHT46" s="23"/>
      <c r="OHU46" s="23"/>
      <c r="OHV46" s="23"/>
      <c r="OHW46" s="23"/>
      <c r="OHX46" s="23"/>
      <c r="OHY46" s="23"/>
      <c r="OHZ46" s="23"/>
      <c r="OIA46" s="23"/>
      <c r="OIB46" s="23"/>
      <c r="OIC46" s="23"/>
      <c r="OID46" s="23"/>
      <c r="OIE46" s="23"/>
      <c r="OIF46" s="23"/>
      <c r="OIG46" s="23"/>
      <c r="OIH46" s="23"/>
      <c r="OII46" s="23"/>
      <c r="OIJ46" s="23"/>
      <c r="OIK46" s="23"/>
      <c r="OIL46" s="23"/>
      <c r="OIM46" s="23"/>
      <c r="OIN46" s="23"/>
      <c r="OIO46" s="23"/>
      <c r="OIP46" s="23"/>
      <c r="OIQ46" s="23"/>
      <c r="OIR46" s="23"/>
      <c r="OIS46" s="23"/>
      <c r="OIT46" s="23"/>
      <c r="OIU46" s="23"/>
      <c r="OIV46" s="23"/>
      <c r="OIW46" s="23"/>
      <c r="OIX46" s="23"/>
      <c r="OIY46" s="23"/>
      <c r="OIZ46" s="23"/>
      <c r="OJA46" s="23"/>
      <c r="OJB46" s="23"/>
      <c r="OJC46" s="23"/>
      <c r="OJD46" s="23"/>
      <c r="OJE46" s="23"/>
      <c r="OJF46" s="23"/>
      <c r="OJG46" s="23"/>
      <c r="OJH46" s="23"/>
      <c r="OJI46" s="23"/>
      <c r="OJJ46" s="23"/>
      <c r="OJK46" s="23"/>
      <c r="OJL46" s="23"/>
      <c r="OJM46" s="23"/>
      <c r="OJN46" s="23"/>
      <c r="OJO46" s="23"/>
      <c r="OJP46" s="23"/>
      <c r="OJQ46" s="23"/>
      <c r="OJR46" s="23"/>
      <c r="OJS46" s="23"/>
      <c r="OJT46" s="23"/>
      <c r="OJU46" s="23"/>
      <c r="OJV46" s="23"/>
      <c r="OJW46" s="23"/>
      <c r="OJX46" s="23"/>
      <c r="OJY46" s="23"/>
      <c r="OJZ46" s="23"/>
      <c r="OKA46" s="23"/>
      <c r="OKB46" s="23"/>
      <c r="OKC46" s="23"/>
      <c r="OKD46" s="23"/>
      <c r="OKE46" s="23"/>
      <c r="OKF46" s="23"/>
      <c r="OKG46" s="23"/>
      <c r="OKH46" s="23"/>
      <c r="OKI46" s="23"/>
      <c r="OKJ46" s="23"/>
      <c r="OKK46" s="23"/>
      <c r="OKL46" s="23"/>
      <c r="OKM46" s="23"/>
      <c r="OKN46" s="23"/>
      <c r="OKO46" s="23"/>
      <c r="OKP46" s="23"/>
      <c r="OKQ46" s="23"/>
      <c r="OKR46" s="23"/>
      <c r="OKS46" s="23"/>
      <c r="OKT46" s="23"/>
      <c r="OKU46" s="23"/>
      <c r="OKV46" s="23"/>
      <c r="OKW46" s="23"/>
      <c r="OKX46" s="23"/>
      <c r="OKY46" s="23"/>
      <c r="OKZ46" s="23"/>
      <c r="OLA46" s="23"/>
      <c r="OLB46" s="23"/>
      <c r="OLC46" s="23"/>
      <c r="OLD46" s="23"/>
      <c r="OLE46" s="23"/>
      <c r="OLF46" s="23"/>
      <c r="OLG46" s="23"/>
      <c r="OLH46" s="23"/>
      <c r="OLI46" s="23"/>
      <c r="OLJ46" s="23"/>
      <c r="OLK46" s="23"/>
      <c r="OLL46" s="23"/>
      <c r="OLM46" s="23"/>
      <c r="OLN46" s="23"/>
      <c r="OLO46" s="23"/>
      <c r="OLP46" s="23"/>
      <c r="OLQ46" s="23"/>
      <c r="OLR46" s="23"/>
      <c r="OLS46" s="23"/>
      <c r="OLT46" s="23"/>
      <c r="OLU46" s="23"/>
      <c r="OLV46" s="23"/>
      <c r="OLW46" s="23"/>
      <c r="OLX46" s="23"/>
      <c r="OLY46" s="23"/>
      <c r="OLZ46" s="23"/>
      <c r="OMA46" s="23"/>
      <c r="OMB46" s="23"/>
      <c r="OMC46" s="23"/>
      <c r="OMD46" s="23"/>
      <c r="OME46" s="23"/>
      <c r="OMF46" s="23"/>
      <c r="OMG46" s="23"/>
      <c r="OMH46" s="23"/>
      <c r="OMI46" s="23"/>
      <c r="OMJ46" s="23"/>
      <c r="OMK46" s="23"/>
      <c r="OML46" s="23"/>
      <c r="OMM46" s="23"/>
      <c r="OMN46" s="23"/>
      <c r="OMO46" s="23"/>
      <c r="OMP46" s="23"/>
      <c r="OMQ46" s="23"/>
      <c r="OMR46" s="23"/>
      <c r="OMS46" s="23"/>
      <c r="OMT46" s="23"/>
      <c r="OMU46" s="23"/>
      <c r="OMV46" s="23"/>
      <c r="OMW46" s="23"/>
      <c r="OMX46" s="23"/>
      <c r="OMY46" s="23"/>
      <c r="OMZ46" s="23"/>
      <c r="ONA46" s="23"/>
      <c r="ONB46" s="23"/>
      <c r="ONC46" s="23"/>
      <c r="OND46" s="23"/>
      <c r="ONE46" s="23"/>
      <c r="ONF46" s="23"/>
      <c r="ONG46" s="23"/>
      <c r="ONH46" s="23"/>
      <c r="ONI46" s="23"/>
      <c r="ONJ46" s="23"/>
      <c r="ONK46" s="23"/>
      <c r="ONL46" s="23"/>
      <c r="ONM46" s="23"/>
      <c r="ONN46" s="23"/>
      <c r="ONO46" s="23"/>
      <c r="ONP46" s="23"/>
      <c r="ONQ46" s="23"/>
      <c r="ONR46" s="23"/>
      <c r="ONS46" s="23"/>
      <c r="ONT46" s="23"/>
      <c r="ONU46" s="23"/>
      <c r="ONV46" s="23"/>
      <c r="ONW46" s="23"/>
      <c r="ONX46" s="23"/>
      <c r="ONY46" s="23"/>
      <c r="ONZ46" s="23"/>
      <c r="OOA46" s="23"/>
      <c r="OOB46" s="23"/>
      <c r="OOC46" s="23"/>
      <c r="OOD46" s="23"/>
      <c r="OOE46" s="23"/>
      <c r="OOF46" s="23"/>
      <c r="OOG46" s="23"/>
      <c r="OOH46" s="23"/>
      <c r="OOI46" s="23"/>
      <c r="OOJ46" s="23"/>
      <c r="OOK46" s="23"/>
      <c r="OOL46" s="23"/>
      <c r="OOM46" s="23"/>
      <c r="OON46" s="23"/>
      <c r="OOO46" s="23"/>
      <c r="OOP46" s="23"/>
      <c r="OOQ46" s="23"/>
      <c r="OOR46" s="23"/>
      <c r="OOS46" s="23"/>
      <c r="OOT46" s="23"/>
      <c r="OOU46" s="23"/>
      <c r="OOV46" s="23"/>
      <c r="OOW46" s="23"/>
      <c r="OOX46" s="23"/>
      <c r="OOY46" s="23"/>
      <c r="OOZ46" s="23"/>
      <c r="OPA46" s="23"/>
      <c r="OPB46" s="23"/>
      <c r="OPC46" s="23"/>
      <c r="OPD46" s="23"/>
      <c r="OPE46" s="23"/>
      <c r="OPF46" s="23"/>
      <c r="OPG46" s="23"/>
      <c r="OPH46" s="23"/>
      <c r="OPI46" s="23"/>
      <c r="OPJ46" s="23"/>
      <c r="OPK46" s="23"/>
      <c r="OPL46" s="23"/>
      <c r="OPM46" s="23"/>
      <c r="OPN46" s="23"/>
      <c r="OPO46" s="23"/>
      <c r="OPP46" s="23"/>
      <c r="OPQ46" s="23"/>
      <c r="OPR46" s="23"/>
      <c r="OPS46" s="23"/>
      <c r="OPT46" s="23"/>
      <c r="OPU46" s="23"/>
      <c r="OPV46" s="23"/>
      <c r="OPW46" s="23"/>
      <c r="OPX46" s="23"/>
      <c r="OPY46" s="23"/>
      <c r="OPZ46" s="23"/>
      <c r="OQA46" s="23"/>
      <c r="OQB46" s="23"/>
      <c r="OQC46" s="23"/>
      <c r="OQD46" s="23"/>
      <c r="OQE46" s="23"/>
      <c r="OQF46" s="23"/>
      <c r="OQG46" s="23"/>
      <c r="OQH46" s="23"/>
      <c r="OQI46" s="23"/>
      <c r="OQJ46" s="23"/>
      <c r="OQK46" s="23"/>
      <c r="OQL46" s="23"/>
      <c r="OQM46" s="23"/>
      <c r="OQN46" s="23"/>
      <c r="OQO46" s="23"/>
      <c r="OQP46" s="23"/>
      <c r="OQQ46" s="23"/>
      <c r="OQR46" s="23"/>
      <c r="OQS46" s="23"/>
      <c r="OQT46" s="23"/>
      <c r="OQU46" s="23"/>
      <c r="OQV46" s="23"/>
      <c r="OQW46" s="23"/>
      <c r="OQX46" s="23"/>
      <c r="OQY46" s="23"/>
      <c r="OQZ46" s="23"/>
      <c r="ORA46" s="23"/>
      <c r="ORB46" s="23"/>
      <c r="ORC46" s="23"/>
      <c r="ORD46" s="23"/>
      <c r="ORE46" s="23"/>
      <c r="ORF46" s="23"/>
      <c r="ORG46" s="23"/>
      <c r="ORH46" s="23"/>
      <c r="ORI46" s="23"/>
      <c r="ORJ46" s="23"/>
      <c r="ORK46" s="23"/>
      <c r="ORL46" s="23"/>
      <c r="ORM46" s="23"/>
      <c r="ORN46" s="23"/>
      <c r="ORO46" s="23"/>
      <c r="ORP46" s="23"/>
      <c r="ORQ46" s="23"/>
      <c r="ORR46" s="23"/>
      <c r="ORS46" s="23"/>
      <c r="ORT46" s="23"/>
      <c r="ORU46" s="23"/>
      <c r="ORV46" s="23"/>
      <c r="ORW46" s="23"/>
      <c r="ORX46" s="23"/>
      <c r="ORY46" s="23"/>
      <c r="ORZ46" s="23"/>
      <c r="OSA46" s="23"/>
      <c r="OSB46" s="23"/>
      <c r="OSC46" s="23"/>
      <c r="OSD46" s="23"/>
      <c r="OSE46" s="23"/>
      <c r="OSF46" s="23"/>
      <c r="OSG46" s="23"/>
      <c r="OSH46" s="23"/>
      <c r="OSI46" s="23"/>
      <c r="OSJ46" s="23"/>
      <c r="OSK46" s="23"/>
      <c r="OSL46" s="23"/>
      <c r="OSM46" s="23"/>
      <c r="OSN46" s="23"/>
      <c r="OSO46" s="23"/>
      <c r="OSP46" s="23"/>
      <c r="OSQ46" s="23"/>
      <c r="OSR46" s="23"/>
      <c r="OSS46" s="23"/>
      <c r="OST46" s="23"/>
      <c r="OSU46" s="23"/>
      <c r="OSV46" s="23"/>
      <c r="OSW46" s="23"/>
      <c r="OSX46" s="23"/>
      <c r="OSY46" s="23"/>
      <c r="OSZ46" s="23"/>
      <c r="OTA46" s="23"/>
      <c r="OTB46" s="23"/>
      <c r="OTC46" s="23"/>
      <c r="OTD46" s="23"/>
      <c r="OTE46" s="23"/>
      <c r="OTF46" s="23"/>
      <c r="OTG46" s="23"/>
      <c r="OTH46" s="23"/>
      <c r="OTI46" s="23"/>
      <c r="OTJ46" s="23"/>
      <c r="OTK46" s="23"/>
      <c r="OTL46" s="23"/>
      <c r="OTM46" s="23"/>
      <c r="OTN46" s="23"/>
      <c r="OTO46" s="23"/>
      <c r="OTP46" s="23"/>
      <c r="OTQ46" s="23"/>
      <c r="OTR46" s="23"/>
      <c r="OTS46" s="23"/>
      <c r="OTT46" s="23"/>
      <c r="OTU46" s="23"/>
      <c r="OTV46" s="23"/>
      <c r="OTW46" s="23"/>
      <c r="OTX46" s="23"/>
      <c r="OTY46" s="23"/>
      <c r="OTZ46" s="23"/>
      <c r="OUA46" s="23"/>
      <c r="OUB46" s="23"/>
      <c r="OUC46" s="23"/>
      <c r="OUD46" s="23"/>
      <c r="OUE46" s="23"/>
      <c r="OUF46" s="23"/>
      <c r="OUG46" s="23"/>
      <c r="OUH46" s="23"/>
      <c r="OUI46" s="23"/>
      <c r="OUJ46" s="23"/>
      <c r="OUK46" s="23"/>
      <c r="OUL46" s="23"/>
      <c r="OUM46" s="23"/>
      <c r="OUN46" s="23"/>
      <c r="OUO46" s="23"/>
      <c r="OUP46" s="23"/>
      <c r="OUQ46" s="23"/>
      <c r="OUR46" s="23"/>
      <c r="OUS46" s="23"/>
      <c r="OUT46" s="23"/>
      <c r="OUU46" s="23"/>
      <c r="OUV46" s="23"/>
      <c r="OUW46" s="23"/>
      <c r="OUX46" s="23"/>
      <c r="OUY46" s="23"/>
      <c r="OUZ46" s="23"/>
      <c r="OVA46" s="23"/>
      <c r="OVB46" s="23"/>
      <c r="OVC46" s="23"/>
      <c r="OVD46" s="23"/>
      <c r="OVE46" s="23"/>
      <c r="OVF46" s="23"/>
      <c r="OVG46" s="23"/>
      <c r="OVH46" s="23"/>
      <c r="OVI46" s="23"/>
      <c r="OVJ46" s="23"/>
      <c r="OVK46" s="23"/>
      <c r="OVL46" s="23"/>
      <c r="OVM46" s="23"/>
      <c r="OVN46" s="23"/>
      <c r="OVO46" s="23"/>
      <c r="OVP46" s="23"/>
      <c r="OVQ46" s="23"/>
      <c r="OVR46" s="23"/>
      <c r="OVS46" s="23"/>
      <c r="OVT46" s="23"/>
      <c r="OVU46" s="23"/>
      <c r="OVV46" s="23"/>
      <c r="OVW46" s="23"/>
      <c r="OVX46" s="23"/>
      <c r="OVY46" s="23"/>
      <c r="OVZ46" s="23"/>
      <c r="OWA46" s="23"/>
      <c r="OWB46" s="23"/>
      <c r="OWC46" s="23"/>
      <c r="OWD46" s="23"/>
      <c r="OWE46" s="23"/>
      <c r="OWF46" s="23"/>
      <c r="OWG46" s="23"/>
      <c r="OWH46" s="23"/>
      <c r="OWI46" s="23"/>
      <c r="OWJ46" s="23"/>
      <c r="OWK46" s="23"/>
      <c r="OWL46" s="23"/>
      <c r="OWM46" s="23"/>
      <c r="OWN46" s="23"/>
      <c r="OWO46" s="23"/>
      <c r="OWP46" s="23"/>
      <c r="OWQ46" s="23"/>
      <c r="OWR46" s="23"/>
      <c r="OWS46" s="23"/>
      <c r="OWT46" s="23"/>
      <c r="OWU46" s="23"/>
      <c r="OWV46" s="23"/>
      <c r="OWW46" s="23"/>
      <c r="OWX46" s="23"/>
      <c r="OWY46" s="23"/>
      <c r="OWZ46" s="23"/>
      <c r="OXA46" s="23"/>
      <c r="OXB46" s="23"/>
      <c r="OXC46" s="23"/>
      <c r="OXD46" s="23"/>
      <c r="OXE46" s="23"/>
      <c r="OXF46" s="23"/>
      <c r="OXG46" s="23"/>
      <c r="OXH46" s="23"/>
      <c r="OXI46" s="23"/>
      <c r="OXJ46" s="23"/>
      <c r="OXK46" s="23"/>
      <c r="OXL46" s="23"/>
      <c r="OXM46" s="23"/>
      <c r="OXN46" s="23"/>
      <c r="OXO46" s="23"/>
      <c r="OXP46" s="23"/>
      <c r="OXQ46" s="23"/>
      <c r="OXR46" s="23"/>
      <c r="OXS46" s="23"/>
      <c r="OXT46" s="23"/>
      <c r="OXU46" s="23"/>
      <c r="OXV46" s="23"/>
      <c r="OXW46" s="23"/>
      <c r="OXX46" s="23"/>
      <c r="OXY46" s="23"/>
      <c r="OXZ46" s="23"/>
      <c r="OYA46" s="23"/>
      <c r="OYB46" s="23"/>
      <c r="OYC46" s="23"/>
      <c r="OYD46" s="23"/>
      <c r="OYE46" s="23"/>
      <c r="OYF46" s="23"/>
      <c r="OYG46" s="23"/>
      <c r="OYH46" s="23"/>
      <c r="OYI46" s="23"/>
      <c r="OYJ46" s="23"/>
      <c r="OYK46" s="23"/>
      <c r="OYL46" s="23"/>
      <c r="OYM46" s="23"/>
      <c r="OYN46" s="23"/>
      <c r="OYO46" s="23"/>
      <c r="OYP46" s="23"/>
      <c r="OYQ46" s="23"/>
      <c r="OYR46" s="23"/>
      <c r="OYS46" s="23"/>
      <c r="OYT46" s="23"/>
      <c r="OYU46" s="23"/>
      <c r="OYV46" s="23"/>
      <c r="OYW46" s="23"/>
      <c r="OYX46" s="23"/>
      <c r="OYY46" s="23"/>
      <c r="OYZ46" s="23"/>
      <c r="OZA46" s="23"/>
      <c r="OZB46" s="23"/>
      <c r="OZC46" s="23"/>
      <c r="OZD46" s="23"/>
      <c r="OZE46" s="23"/>
      <c r="OZF46" s="23"/>
      <c r="OZG46" s="23"/>
      <c r="OZH46" s="23"/>
      <c r="OZI46" s="23"/>
      <c r="OZJ46" s="23"/>
      <c r="OZK46" s="23"/>
      <c r="OZL46" s="23"/>
      <c r="OZM46" s="23"/>
      <c r="OZN46" s="23"/>
      <c r="OZO46" s="23"/>
      <c r="OZP46" s="23"/>
      <c r="OZQ46" s="23"/>
      <c r="OZR46" s="23"/>
      <c r="OZS46" s="23"/>
      <c r="OZT46" s="23"/>
      <c r="OZU46" s="23"/>
      <c r="OZV46" s="23"/>
      <c r="OZW46" s="23"/>
      <c r="OZX46" s="23"/>
      <c r="OZY46" s="23"/>
      <c r="OZZ46" s="23"/>
      <c r="PAA46" s="23"/>
      <c r="PAB46" s="23"/>
      <c r="PAC46" s="23"/>
      <c r="PAD46" s="23"/>
      <c r="PAE46" s="23"/>
      <c r="PAF46" s="23"/>
      <c r="PAG46" s="23"/>
      <c r="PAH46" s="23"/>
      <c r="PAI46" s="23"/>
      <c r="PAJ46" s="23"/>
      <c r="PAK46" s="23"/>
      <c r="PAL46" s="23"/>
      <c r="PAM46" s="23"/>
      <c r="PAN46" s="23"/>
      <c r="PAO46" s="23"/>
      <c r="PAP46" s="23"/>
      <c r="PAQ46" s="23"/>
      <c r="PAR46" s="23"/>
      <c r="PAS46" s="23"/>
      <c r="PAT46" s="23"/>
      <c r="PAU46" s="23"/>
      <c r="PAV46" s="23"/>
      <c r="PAW46" s="23"/>
      <c r="PAX46" s="23"/>
      <c r="PAY46" s="23"/>
      <c r="PAZ46" s="23"/>
      <c r="PBA46" s="23"/>
      <c r="PBB46" s="23"/>
      <c r="PBC46" s="23"/>
      <c r="PBD46" s="23"/>
      <c r="PBE46" s="23"/>
      <c r="PBF46" s="23"/>
      <c r="PBG46" s="23"/>
      <c r="PBH46" s="23"/>
      <c r="PBI46" s="23"/>
      <c r="PBJ46" s="23"/>
      <c r="PBK46" s="23"/>
      <c r="PBL46" s="23"/>
      <c r="PBM46" s="23"/>
      <c r="PBN46" s="23"/>
      <c r="PBO46" s="23"/>
      <c r="PBP46" s="23"/>
      <c r="PBQ46" s="23"/>
      <c r="PBR46" s="23"/>
      <c r="PBS46" s="23"/>
      <c r="PBT46" s="23"/>
      <c r="PBU46" s="23"/>
      <c r="PBV46" s="23"/>
      <c r="PBW46" s="23"/>
      <c r="PBX46" s="23"/>
      <c r="PBY46" s="23"/>
      <c r="PBZ46" s="23"/>
      <c r="PCA46" s="23"/>
      <c r="PCB46" s="23"/>
      <c r="PCC46" s="23"/>
      <c r="PCD46" s="23"/>
      <c r="PCE46" s="23"/>
      <c r="PCF46" s="23"/>
      <c r="PCG46" s="23"/>
      <c r="PCH46" s="23"/>
      <c r="PCI46" s="23"/>
      <c r="PCJ46" s="23"/>
      <c r="PCK46" s="23"/>
      <c r="PCL46" s="23"/>
      <c r="PCM46" s="23"/>
      <c r="PCN46" s="23"/>
      <c r="PCO46" s="23"/>
      <c r="PCP46" s="23"/>
      <c r="PCQ46" s="23"/>
      <c r="PCR46" s="23"/>
      <c r="PCS46" s="23"/>
      <c r="PCT46" s="23"/>
      <c r="PCU46" s="23"/>
      <c r="PCV46" s="23"/>
      <c r="PCW46" s="23"/>
      <c r="PCX46" s="23"/>
      <c r="PCY46" s="23"/>
      <c r="PCZ46" s="23"/>
      <c r="PDA46" s="23"/>
      <c r="PDB46" s="23"/>
      <c r="PDC46" s="23"/>
      <c r="PDD46" s="23"/>
      <c r="PDE46" s="23"/>
      <c r="PDF46" s="23"/>
      <c r="PDG46" s="23"/>
      <c r="PDH46" s="23"/>
      <c r="PDI46" s="23"/>
      <c r="PDJ46" s="23"/>
      <c r="PDK46" s="23"/>
      <c r="PDL46" s="23"/>
      <c r="PDM46" s="23"/>
      <c r="PDN46" s="23"/>
      <c r="PDO46" s="23"/>
      <c r="PDP46" s="23"/>
      <c r="PDQ46" s="23"/>
      <c r="PDR46" s="23"/>
      <c r="PDS46" s="23"/>
      <c r="PDT46" s="23"/>
      <c r="PDU46" s="23"/>
      <c r="PDV46" s="23"/>
      <c r="PDW46" s="23"/>
      <c r="PDX46" s="23"/>
      <c r="PDY46" s="23"/>
      <c r="PDZ46" s="23"/>
      <c r="PEA46" s="23"/>
      <c r="PEB46" s="23"/>
      <c r="PEC46" s="23"/>
      <c r="PED46" s="23"/>
      <c r="PEE46" s="23"/>
      <c r="PEF46" s="23"/>
      <c r="PEG46" s="23"/>
      <c r="PEH46" s="23"/>
      <c r="PEI46" s="23"/>
      <c r="PEJ46" s="23"/>
      <c r="PEK46" s="23"/>
      <c r="PEL46" s="23"/>
      <c r="PEM46" s="23"/>
      <c r="PEN46" s="23"/>
      <c r="PEO46" s="23"/>
      <c r="PEP46" s="23"/>
      <c r="PEQ46" s="23"/>
      <c r="PER46" s="23"/>
      <c r="PES46" s="23"/>
      <c r="PET46" s="23"/>
      <c r="PEU46" s="23"/>
      <c r="PEV46" s="23"/>
      <c r="PEW46" s="23"/>
      <c r="PEX46" s="23"/>
      <c r="PEY46" s="23"/>
      <c r="PEZ46" s="23"/>
      <c r="PFA46" s="23"/>
      <c r="PFB46" s="23"/>
      <c r="PFC46" s="23"/>
      <c r="PFD46" s="23"/>
      <c r="PFE46" s="23"/>
      <c r="PFF46" s="23"/>
      <c r="PFG46" s="23"/>
      <c r="PFH46" s="23"/>
      <c r="PFI46" s="23"/>
      <c r="PFJ46" s="23"/>
      <c r="PFK46" s="23"/>
      <c r="PFL46" s="23"/>
      <c r="PFM46" s="23"/>
      <c r="PFN46" s="23"/>
      <c r="PFO46" s="23"/>
      <c r="PFP46" s="23"/>
      <c r="PFQ46" s="23"/>
      <c r="PFR46" s="23"/>
      <c r="PFS46" s="23"/>
      <c r="PFT46" s="23"/>
      <c r="PFU46" s="23"/>
      <c r="PFV46" s="23"/>
      <c r="PFW46" s="23"/>
      <c r="PFX46" s="23"/>
      <c r="PFY46" s="23"/>
      <c r="PFZ46" s="23"/>
      <c r="PGA46" s="23"/>
      <c r="PGB46" s="23"/>
      <c r="PGC46" s="23"/>
      <c r="PGD46" s="23"/>
      <c r="PGE46" s="23"/>
      <c r="PGF46" s="23"/>
      <c r="PGG46" s="23"/>
      <c r="PGH46" s="23"/>
      <c r="PGI46" s="23"/>
      <c r="PGJ46" s="23"/>
      <c r="PGK46" s="23"/>
      <c r="PGL46" s="23"/>
      <c r="PGM46" s="23"/>
      <c r="PGN46" s="23"/>
      <c r="PGO46" s="23"/>
      <c r="PGP46" s="23"/>
      <c r="PGQ46" s="23"/>
      <c r="PGR46" s="23"/>
      <c r="PGS46" s="23"/>
      <c r="PGT46" s="23"/>
      <c r="PGU46" s="23"/>
      <c r="PGV46" s="23"/>
      <c r="PGW46" s="23"/>
      <c r="PGX46" s="23"/>
      <c r="PGY46" s="23"/>
      <c r="PGZ46" s="23"/>
      <c r="PHA46" s="23"/>
      <c r="PHB46" s="23"/>
      <c r="PHC46" s="23"/>
      <c r="PHD46" s="23"/>
      <c r="PHE46" s="23"/>
      <c r="PHF46" s="23"/>
      <c r="PHG46" s="23"/>
      <c r="PHH46" s="23"/>
      <c r="PHI46" s="23"/>
      <c r="PHJ46" s="23"/>
      <c r="PHK46" s="23"/>
      <c r="PHL46" s="23"/>
      <c r="PHM46" s="23"/>
      <c r="PHN46" s="23"/>
      <c r="PHO46" s="23"/>
      <c r="PHP46" s="23"/>
      <c r="PHQ46" s="23"/>
      <c r="PHR46" s="23"/>
      <c r="PHS46" s="23"/>
      <c r="PHT46" s="23"/>
      <c r="PHU46" s="23"/>
      <c r="PHV46" s="23"/>
      <c r="PHW46" s="23"/>
      <c r="PHX46" s="23"/>
      <c r="PHY46" s="23"/>
      <c r="PHZ46" s="23"/>
      <c r="PIA46" s="23"/>
      <c r="PIB46" s="23"/>
      <c r="PIC46" s="23"/>
      <c r="PID46" s="23"/>
      <c r="PIE46" s="23"/>
      <c r="PIF46" s="23"/>
      <c r="PIG46" s="23"/>
      <c r="PIH46" s="23"/>
      <c r="PII46" s="23"/>
      <c r="PIJ46" s="23"/>
      <c r="PIK46" s="23"/>
      <c r="PIL46" s="23"/>
      <c r="PIM46" s="23"/>
      <c r="PIN46" s="23"/>
      <c r="PIO46" s="23"/>
      <c r="PIP46" s="23"/>
      <c r="PIQ46" s="23"/>
      <c r="PIR46" s="23"/>
      <c r="PIS46" s="23"/>
      <c r="PIT46" s="23"/>
      <c r="PIU46" s="23"/>
      <c r="PIV46" s="23"/>
      <c r="PIW46" s="23"/>
      <c r="PIX46" s="23"/>
      <c r="PIY46" s="23"/>
      <c r="PIZ46" s="23"/>
      <c r="PJA46" s="23"/>
      <c r="PJB46" s="23"/>
      <c r="PJC46" s="23"/>
      <c r="PJD46" s="23"/>
      <c r="PJE46" s="23"/>
      <c r="PJF46" s="23"/>
      <c r="PJG46" s="23"/>
      <c r="PJH46" s="23"/>
      <c r="PJI46" s="23"/>
      <c r="PJJ46" s="23"/>
      <c r="PJK46" s="23"/>
      <c r="PJL46" s="23"/>
      <c r="PJM46" s="23"/>
      <c r="PJN46" s="23"/>
      <c r="PJO46" s="23"/>
      <c r="PJP46" s="23"/>
      <c r="PJQ46" s="23"/>
      <c r="PJR46" s="23"/>
      <c r="PJS46" s="23"/>
      <c r="PJT46" s="23"/>
      <c r="PJU46" s="23"/>
      <c r="PJV46" s="23"/>
      <c r="PJW46" s="23"/>
      <c r="PJX46" s="23"/>
      <c r="PJY46" s="23"/>
      <c r="PJZ46" s="23"/>
      <c r="PKA46" s="23"/>
      <c r="PKB46" s="23"/>
      <c r="PKC46" s="23"/>
      <c r="PKD46" s="23"/>
      <c r="PKE46" s="23"/>
      <c r="PKF46" s="23"/>
      <c r="PKG46" s="23"/>
      <c r="PKH46" s="23"/>
      <c r="PKI46" s="23"/>
      <c r="PKJ46" s="23"/>
      <c r="PKK46" s="23"/>
      <c r="PKL46" s="23"/>
      <c r="PKM46" s="23"/>
      <c r="PKN46" s="23"/>
      <c r="PKO46" s="23"/>
      <c r="PKP46" s="23"/>
      <c r="PKQ46" s="23"/>
      <c r="PKR46" s="23"/>
      <c r="PKS46" s="23"/>
      <c r="PKT46" s="23"/>
      <c r="PKU46" s="23"/>
      <c r="PKV46" s="23"/>
      <c r="PKW46" s="23"/>
      <c r="PKX46" s="23"/>
      <c r="PKY46" s="23"/>
      <c r="PKZ46" s="23"/>
      <c r="PLA46" s="23"/>
      <c r="PLB46" s="23"/>
      <c r="PLC46" s="23"/>
      <c r="PLD46" s="23"/>
      <c r="PLE46" s="23"/>
      <c r="PLF46" s="23"/>
      <c r="PLG46" s="23"/>
      <c r="PLH46" s="23"/>
      <c r="PLI46" s="23"/>
      <c r="PLJ46" s="23"/>
      <c r="PLK46" s="23"/>
      <c r="PLL46" s="23"/>
      <c r="PLM46" s="23"/>
      <c r="PLN46" s="23"/>
      <c r="PLO46" s="23"/>
      <c r="PLP46" s="23"/>
      <c r="PLQ46" s="23"/>
      <c r="PLR46" s="23"/>
      <c r="PLS46" s="23"/>
      <c r="PLT46" s="23"/>
      <c r="PLU46" s="23"/>
      <c r="PLV46" s="23"/>
      <c r="PLW46" s="23"/>
      <c r="PLX46" s="23"/>
      <c r="PLY46" s="23"/>
      <c r="PLZ46" s="23"/>
      <c r="PMA46" s="23"/>
      <c r="PMB46" s="23"/>
      <c r="PMC46" s="23"/>
      <c r="PMD46" s="23"/>
      <c r="PME46" s="23"/>
      <c r="PMF46" s="23"/>
      <c r="PMG46" s="23"/>
      <c r="PMH46" s="23"/>
      <c r="PMI46" s="23"/>
      <c r="PMJ46" s="23"/>
      <c r="PMK46" s="23"/>
      <c r="PML46" s="23"/>
      <c r="PMM46" s="23"/>
      <c r="PMN46" s="23"/>
      <c r="PMO46" s="23"/>
      <c r="PMP46" s="23"/>
      <c r="PMQ46" s="23"/>
      <c r="PMR46" s="23"/>
      <c r="PMS46" s="23"/>
      <c r="PMT46" s="23"/>
      <c r="PMU46" s="23"/>
      <c r="PMV46" s="23"/>
      <c r="PMW46" s="23"/>
      <c r="PMX46" s="23"/>
      <c r="PMY46" s="23"/>
      <c r="PMZ46" s="23"/>
      <c r="PNA46" s="23"/>
      <c r="PNB46" s="23"/>
      <c r="PNC46" s="23"/>
      <c r="PND46" s="23"/>
      <c r="PNE46" s="23"/>
      <c r="PNF46" s="23"/>
      <c r="PNG46" s="23"/>
      <c r="PNH46" s="23"/>
      <c r="PNI46" s="23"/>
      <c r="PNJ46" s="23"/>
      <c r="PNK46" s="23"/>
      <c r="PNL46" s="23"/>
      <c r="PNM46" s="23"/>
      <c r="PNN46" s="23"/>
      <c r="PNO46" s="23"/>
      <c r="PNP46" s="23"/>
      <c r="PNQ46" s="23"/>
      <c r="PNR46" s="23"/>
      <c r="PNS46" s="23"/>
      <c r="PNT46" s="23"/>
      <c r="PNU46" s="23"/>
      <c r="PNV46" s="23"/>
      <c r="PNW46" s="23"/>
      <c r="PNX46" s="23"/>
      <c r="PNY46" s="23"/>
      <c r="PNZ46" s="23"/>
      <c r="POA46" s="23"/>
      <c r="POB46" s="23"/>
      <c r="POC46" s="23"/>
      <c r="POD46" s="23"/>
      <c r="POE46" s="23"/>
      <c r="POF46" s="23"/>
      <c r="POG46" s="23"/>
      <c r="POH46" s="23"/>
      <c r="POI46" s="23"/>
      <c r="POJ46" s="23"/>
      <c r="POK46" s="23"/>
      <c r="POL46" s="23"/>
      <c r="POM46" s="23"/>
      <c r="PON46" s="23"/>
      <c r="POO46" s="23"/>
      <c r="POP46" s="23"/>
      <c r="POQ46" s="23"/>
      <c r="POR46" s="23"/>
      <c r="POS46" s="23"/>
      <c r="POT46" s="23"/>
      <c r="POU46" s="23"/>
      <c r="POV46" s="23"/>
      <c r="POW46" s="23"/>
      <c r="POX46" s="23"/>
      <c r="POY46" s="23"/>
      <c r="POZ46" s="23"/>
      <c r="PPA46" s="23"/>
      <c r="PPB46" s="23"/>
      <c r="PPC46" s="23"/>
      <c r="PPD46" s="23"/>
      <c r="PPE46" s="23"/>
      <c r="PPF46" s="23"/>
      <c r="PPG46" s="23"/>
      <c r="PPH46" s="23"/>
      <c r="PPI46" s="23"/>
      <c r="PPJ46" s="23"/>
      <c r="PPK46" s="23"/>
      <c r="PPL46" s="23"/>
      <c r="PPM46" s="23"/>
      <c r="PPN46" s="23"/>
      <c r="PPO46" s="23"/>
      <c r="PPP46" s="23"/>
      <c r="PPQ46" s="23"/>
      <c r="PPR46" s="23"/>
      <c r="PPS46" s="23"/>
      <c r="PPT46" s="23"/>
      <c r="PPU46" s="23"/>
      <c r="PPV46" s="23"/>
      <c r="PPW46" s="23"/>
      <c r="PPX46" s="23"/>
      <c r="PPY46" s="23"/>
      <c r="PPZ46" s="23"/>
      <c r="PQA46" s="23"/>
      <c r="PQB46" s="23"/>
      <c r="PQC46" s="23"/>
      <c r="PQD46" s="23"/>
      <c r="PQE46" s="23"/>
      <c r="PQF46" s="23"/>
      <c r="PQG46" s="23"/>
      <c r="PQH46" s="23"/>
      <c r="PQI46" s="23"/>
      <c r="PQJ46" s="23"/>
      <c r="PQK46" s="23"/>
      <c r="PQL46" s="23"/>
      <c r="PQM46" s="23"/>
      <c r="PQN46" s="23"/>
      <c r="PQO46" s="23"/>
      <c r="PQP46" s="23"/>
      <c r="PQQ46" s="23"/>
      <c r="PQR46" s="23"/>
      <c r="PQS46" s="23"/>
      <c r="PQT46" s="23"/>
      <c r="PQU46" s="23"/>
      <c r="PQV46" s="23"/>
      <c r="PQW46" s="23"/>
      <c r="PQX46" s="23"/>
      <c r="PQY46" s="23"/>
      <c r="PQZ46" s="23"/>
      <c r="PRA46" s="23"/>
      <c r="PRB46" s="23"/>
      <c r="PRC46" s="23"/>
      <c r="PRD46" s="23"/>
      <c r="PRE46" s="23"/>
      <c r="PRF46" s="23"/>
      <c r="PRG46" s="23"/>
      <c r="PRH46" s="23"/>
      <c r="PRI46" s="23"/>
      <c r="PRJ46" s="23"/>
      <c r="PRK46" s="23"/>
      <c r="PRL46" s="23"/>
      <c r="PRM46" s="23"/>
      <c r="PRN46" s="23"/>
      <c r="PRO46" s="23"/>
      <c r="PRP46" s="23"/>
      <c r="PRQ46" s="23"/>
      <c r="PRR46" s="23"/>
      <c r="PRS46" s="23"/>
      <c r="PRT46" s="23"/>
      <c r="PRU46" s="23"/>
      <c r="PRV46" s="23"/>
      <c r="PRW46" s="23"/>
      <c r="PRX46" s="23"/>
      <c r="PRY46" s="23"/>
      <c r="PRZ46" s="23"/>
      <c r="PSA46" s="23"/>
      <c r="PSB46" s="23"/>
      <c r="PSC46" s="23"/>
      <c r="PSD46" s="23"/>
      <c r="PSE46" s="23"/>
      <c r="PSF46" s="23"/>
      <c r="PSG46" s="23"/>
      <c r="PSH46" s="23"/>
      <c r="PSI46" s="23"/>
      <c r="PSJ46" s="23"/>
      <c r="PSK46" s="23"/>
      <c r="PSL46" s="23"/>
      <c r="PSM46" s="23"/>
      <c r="PSN46" s="23"/>
      <c r="PSO46" s="23"/>
      <c r="PSP46" s="23"/>
      <c r="PSQ46" s="23"/>
      <c r="PSR46" s="23"/>
      <c r="PSS46" s="23"/>
      <c r="PST46" s="23"/>
      <c r="PSU46" s="23"/>
      <c r="PSV46" s="23"/>
      <c r="PSW46" s="23"/>
      <c r="PSX46" s="23"/>
      <c r="PSY46" s="23"/>
      <c r="PSZ46" s="23"/>
      <c r="PTA46" s="23"/>
      <c r="PTB46" s="23"/>
      <c r="PTC46" s="23"/>
      <c r="PTD46" s="23"/>
      <c r="PTE46" s="23"/>
      <c r="PTF46" s="23"/>
      <c r="PTG46" s="23"/>
      <c r="PTH46" s="23"/>
      <c r="PTI46" s="23"/>
      <c r="PTJ46" s="23"/>
      <c r="PTK46" s="23"/>
      <c r="PTL46" s="23"/>
      <c r="PTM46" s="23"/>
      <c r="PTN46" s="23"/>
      <c r="PTO46" s="23"/>
      <c r="PTP46" s="23"/>
      <c r="PTQ46" s="23"/>
      <c r="PTR46" s="23"/>
      <c r="PTS46" s="23"/>
      <c r="PTT46" s="23"/>
      <c r="PTU46" s="23"/>
      <c r="PTV46" s="23"/>
      <c r="PTW46" s="23"/>
      <c r="PTX46" s="23"/>
      <c r="PTY46" s="23"/>
      <c r="PTZ46" s="23"/>
      <c r="PUA46" s="23"/>
      <c r="PUB46" s="23"/>
      <c r="PUC46" s="23"/>
      <c r="PUD46" s="23"/>
      <c r="PUE46" s="23"/>
      <c r="PUF46" s="23"/>
      <c r="PUG46" s="23"/>
      <c r="PUH46" s="23"/>
      <c r="PUI46" s="23"/>
      <c r="PUJ46" s="23"/>
      <c r="PUK46" s="23"/>
      <c r="PUL46" s="23"/>
      <c r="PUM46" s="23"/>
      <c r="PUN46" s="23"/>
      <c r="PUO46" s="23"/>
      <c r="PUP46" s="23"/>
      <c r="PUQ46" s="23"/>
      <c r="PUR46" s="23"/>
      <c r="PUS46" s="23"/>
      <c r="PUT46" s="23"/>
      <c r="PUU46" s="23"/>
      <c r="PUV46" s="23"/>
      <c r="PUW46" s="23"/>
      <c r="PUX46" s="23"/>
      <c r="PUY46" s="23"/>
      <c r="PUZ46" s="23"/>
      <c r="PVA46" s="23"/>
      <c r="PVB46" s="23"/>
      <c r="PVC46" s="23"/>
      <c r="PVD46" s="23"/>
      <c r="PVE46" s="23"/>
      <c r="PVF46" s="23"/>
      <c r="PVG46" s="23"/>
      <c r="PVH46" s="23"/>
      <c r="PVI46" s="23"/>
      <c r="PVJ46" s="23"/>
      <c r="PVK46" s="23"/>
      <c r="PVL46" s="23"/>
      <c r="PVM46" s="23"/>
      <c r="PVN46" s="23"/>
      <c r="PVO46" s="23"/>
      <c r="PVP46" s="23"/>
      <c r="PVQ46" s="23"/>
      <c r="PVR46" s="23"/>
      <c r="PVS46" s="23"/>
      <c r="PVT46" s="23"/>
      <c r="PVU46" s="23"/>
      <c r="PVV46" s="23"/>
      <c r="PVW46" s="23"/>
      <c r="PVX46" s="23"/>
      <c r="PVY46" s="23"/>
      <c r="PVZ46" s="23"/>
      <c r="PWA46" s="23"/>
      <c r="PWB46" s="23"/>
      <c r="PWC46" s="23"/>
      <c r="PWD46" s="23"/>
      <c r="PWE46" s="23"/>
      <c r="PWF46" s="23"/>
      <c r="PWG46" s="23"/>
      <c r="PWH46" s="23"/>
      <c r="PWI46" s="23"/>
      <c r="PWJ46" s="23"/>
      <c r="PWK46" s="23"/>
      <c r="PWL46" s="23"/>
      <c r="PWM46" s="23"/>
      <c r="PWN46" s="23"/>
      <c r="PWO46" s="23"/>
      <c r="PWP46" s="23"/>
      <c r="PWQ46" s="23"/>
      <c r="PWR46" s="23"/>
      <c r="PWS46" s="23"/>
      <c r="PWT46" s="23"/>
      <c r="PWU46" s="23"/>
      <c r="PWV46" s="23"/>
      <c r="PWW46" s="23"/>
      <c r="PWX46" s="23"/>
      <c r="PWY46" s="23"/>
      <c r="PWZ46" s="23"/>
      <c r="PXA46" s="23"/>
      <c r="PXB46" s="23"/>
      <c r="PXC46" s="23"/>
      <c r="PXD46" s="23"/>
      <c r="PXE46" s="23"/>
      <c r="PXF46" s="23"/>
      <c r="PXG46" s="23"/>
      <c r="PXH46" s="23"/>
      <c r="PXI46" s="23"/>
      <c r="PXJ46" s="23"/>
      <c r="PXK46" s="23"/>
      <c r="PXL46" s="23"/>
      <c r="PXM46" s="23"/>
      <c r="PXN46" s="23"/>
      <c r="PXO46" s="23"/>
      <c r="PXP46" s="23"/>
      <c r="PXQ46" s="23"/>
      <c r="PXR46" s="23"/>
      <c r="PXS46" s="23"/>
      <c r="PXT46" s="23"/>
      <c r="PXU46" s="23"/>
      <c r="PXV46" s="23"/>
      <c r="PXW46" s="23"/>
      <c r="PXX46" s="23"/>
      <c r="PXY46" s="23"/>
      <c r="PXZ46" s="23"/>
      <c r="PYA46" s="23"/>
      <c r="PYB46" s="23"/>
      <c r="PYC46" s="23"/>
      <c r="PYD46" s="23"/>
      <c r="PYE46" s="23"/>
      <c r="PYF46" s="23"/>
      <c r="PYG46" s="23"/>
      <c r="PYH46" s="23"/>
      <c r="PYI46" s="23"/>
      <c r="PYJ46" s="23"/>
      <c r="PYK46" s="23"/>
      <c r="PYL46" s="23"/>
      <c r="PYM46" s="23"/>
      <c r="PYN46" s="23"/>
      <c r="PYO46" s="23"/>
      <c r="PYP46" s="23"/>
      <c r="PYQ46" s="23"/>
      <c r="PYR46" s="23"/>
      <c r="PYS46" s="23"/>
      <c r="PYT46" s="23"/>
      <c r="PYU46" s="23"/>
      <c r="PYV46" s="23"/>
      <c r="PYW46" s="23"/>
      <c r="PYX46" s="23"/>
      <c r="PYY46" s="23"/>
      <c r="PYZ46" s="23"/>
      <c r="PZA46" s="23"/>
      <c r="PZB46" s="23"/>
      <c r="PZC46" s="23"/>
      <c r="PZD46" s="23"/>
      <c r="PZE46" s="23"/>
      <c r="PZF46" s="23"/>
      <c r="PZG46" s="23"/>
      <c r="PZH46" s="23"/>
      <c r="PZI46" s="23"/>
      <c r="PZJ46" s="23"/>
      <c r="PZK46" s="23"/>
      <c r="PZL46" s="23"/>
      <c r="PZM46" s="23"/>
      <c r="PZN46" s="23"/>
      <c r="PZO46" s="23"/>
      <c r="PZP46" s="23"/>
      <c r="PZQ46" s="23"/>
      <c r="PZR46" s="23"/>
      <c r="PZS46" s="23"/>
      <c r="PZT46" s="23"/>
      <c r="PZU46" s="23"/>
      <c r="PZV46" s="23"/>
      <c r="PZW46" s="23"/>
      <c r="PZX46" s="23"/>
      <c r="PZY46" s="23"/>
      <c r="PZZ46" s="23"/>
      <c r="QAA46" s="23"/>
      <c r="QAB46" s="23"/>
      <c r="QAC46" s="23"/>
      <c r="QAD46" s="23"/>
      <c r="QAE46" s="23"/>
      <c r="QAF46" s="23"/>
      <c r="QAG46" s="23"/>
      <c r="QAH46" s="23"/>
      <c r="QAI46" s="23"/>
      <c r="QAJ46" s="23"/>
      <c r="QAK46" s="23"/>
      <c r="QAL46" s="23"/>
      <c r="QAM46" s="23"/>
      <c r="QAN46" s="23"/>
      <c r="QAO46" s="23"/>
      <c r="QAP46" s="23"/>
      <c r="QAQ46" s="23"/>
      <c r="QAR46" s="23"/>
      <c r="QAS46" s="23"/>
      <c r="QAT46" s="23"/>
      <c r="QAU46" s="23"/>
      <c r="QAV46" s="23"/>
      <c r="QAW46" s="23"/>
      <c r="QAX46" s="23"/>
      <c r="QAY46" s="23"/>
      <c r="QAZ46" s="23"/>
      <c r="QBA46" s="23"/>
      <c r="QBB46" s="23"/>
      <c r="QBC46" s="23"/>
      <c r="QBD46" s="23"/>
      <c r="QBE46" s="23"/>
      <c r="QBF46" s="23"/>
      <c r="QBG46" s="23"/>
      <c r="QBH46" s="23"/>
      <c r="QBI46" s="23"/>
      <c r="QBJ46" s="23"/>
      <c r="QBK46" s="23"/>
      <c r="QBL46" s="23"/>
      <c r="QBM46" s="23"/>
      <c r="QBN46" s="23"/>
      <c r="QBO46" s="23"/>
      <c r="QBP46" s="23"/>
      <c r="QBQ46" s="23"/>
      <c r="QBR46" s="23"/>
      <c r="QBS46" s="23"/>
      <c r="QBT46" s="23"/>
      <c r="QBU46" s="23"/>
      <c r="QBV46" s="23"/>
      <c r="QBW46" s="23"/>
      <c r="QBX46" s="23"/>
      <c r="QBY46" s="23"/>
      <c r="QBZ46" s="23"/>
      <c r="QCA46" s="23"/>
      <c r="QCB46" s="23"/>
      <c r="QCC46" s="23"/>
      <c r="QCD46" s="23"/>
      <c r="QCE46" s="23"/>
      <c r="QCF46" s="23"/>
      <c r="QCG46" s="23"/>
      <c r="QCH46" s="23"/>
      <c r="QCI46" s="23"/>
      <c r="QCJ46" s="23"/>
      <c r="QCK46" s="23"/>
      <c r="QCL46" s="23"/>
      <c r="QCM46" s="23"/>
      <c r="QCN46" s="23"/>
      <c r="QCO46" s="23"/>
      <c r="QCP46" s="23"/>
      <c r="QCQ46" s="23"/>
      <c r="QCR46" s="23"/>
      <c r="QCS46" s="23"/>
      <c r="QCT46" s="23"/>
      <c r="QCU46" s="23"/>
      <c r="QCV46" s="23"/>
      <c r="QCW46" s="23"/>
      <c r="QCX46" s="23"/>
      <c r="QCY46" s="23"/>
      <c r="QCZ46" s="23"/>
      <c r="QDA46" s="23"/>
      <c r="QDB46" s="23"/>
      <c r="QDC46" s="23"/>
      <c r="QDD46" s="23"/>
      <c r="QDE46" s="23"/>
      <c r="QDF46" s="23"/>
      <c r="QDG46" s="23"/>
      <c r="QDH46" s="23"/>
      <c r="QDI46" s="23"/>
      <c r="QDJ46" s="23"/>
      <c r="QDK46" s="23"/>
      <c r="QDL46" s="23"/>
      <c r="QDM46" s="23"/>
      <c r="QDN46" s="23"/>
      <c r="QDO46" s="23"/>
      <c r="QDP46" s="23"/>
      <c r="QDQ46" s="23"/>
      <c r="QDR46" s="23"/>
      <c r="QDS46" s="23"/>
      <c r="QDT46" s="23"/>
      <c r="QDU46" s="23"/>
      <c r="QDV46" s="23"/>
      <c r="QDW46" s="23"/>
      <c r="QDX46" s="23"/>
      <c r="QDY46" s="23"/>
      <c r="QDZ46" s="23"/>
      <c r="QEA46" s="23"/>
      <c r="QEB46" s="23"/>
      <c r="QEC46" s="23"/>
      <c r="QED46" s="23"/>
      <c r="QEE46" s="23"/>
      <c r="QEF46" s="23"/>
      <c r="QEG46" s="23"/>
      <c r="QEH46" s="23"/>
      <c r="QEI46" s="23"/>
      <c r="QEJ46" s="23"/>
      <c r="QEK46" s="23"/>
      <c r="QEL46" s="23"/>
      <c r="QEM46" s="23"/>
      <c r="QEN46" s="23"/>
      <c r="QEO46" s="23"/>
      <c r="QEP46" s="23"/>
      <c r="QEQ46" s="23"/>
      <c r="QER46" s="23"/>
      <c r="QES46" s="23"/>
      <c r="QET46" s="23"/>
      <c r="QEU46" s="23"/>
      <c r="QEV46" s="23"/>
      <c r="QEW46" s="23"/>
      <c r="QEX46" s="23"/>
      <c r="QEY46" s="23"/>
      <c r="QEZ46" s="23"/>
      <c r="QFA46" s="23"/>
      <c r="QFB46" s="23"/>
      <c r="QFC46" s="23"/>
      <c r="QFD46" s="23"/>
      <c r="QFE46" s="23"/>
      <c r="QFF46" s="23"/>
      <c r="QFG46" s="23"/>
      <c r="QFH46" s="23"/>
      <c r="QFI46" s="23"/>
      <c r="QFJ46" s="23"/>
      <c r="QFK46" s="23"/>
      <c r="QFL46" s="23"/>
      <c r="QFM46" s="23"/>
      <c r="QFN46" s="23"/>
      <c r="QFO46" s="23"/>
      <c r="QFP46" s="23"/>
      <c r="QFQ46" s="23"/>
      <c r="QFR46" s="23"/>
      <c r="QFS46" s="23"/>
      <c r="QFT46" s="23"/>
      <c r="QFU46" s="23"/>
      <c r="QFV46" s="23"/>
      <c r="QFW46" s="23"/>
      <c r="QFX46" s="23"/>
      <c r="QFY46" s="23"/>
      <c r="QFZ46" s="23"/>
      <c r="QGA46" s="23"/>
      <c r="QGB46" s="23"/>
      <c r="QGC46" s="23"/>
      <c r="QGD46" s="23"/>
      <c r="QGE46" s="23"/>
      <c r="QGF46" s="23"/>
      <c r="QGG46" s="23"/>
      <c r="QGH46" s="23"/>
      <c r="QGI46" s="23"/>
      <c r="QGJ46" s="23"/>
      <c r="QGK46" s="23"/>
      <c r="QGL46" s="23"/>
      <c r="QGM46" s="23"/>
      <c r="QGN46" s="23"/>
      <c r="QGO46" s="23"/>
      <c r="QGP46" s="23"/>
      <c r="QGQ46" s="23"/>
      <c r="QGR46" s="23"/>
      <c r="QGS46" s="23"/>
      <c r="QGT46" s="23"/>
      <c r="QGU46" s="23"/>
      <c r="QGV46" s="23"/>
      <c r="QGW46" s="23"/>
      <c r="QGX46" s="23"/>
      <c r="QGY46" s="23"/>
      <c r="QGZ46" s="23"/>
      <c r="QHA46" s="23"/>
      <c r="QHB46" s="23"/>
      <c r="QHC46" s="23"/>
      <c r="QHD46" s="23"/>
      <c r="QHE46" s="23"/>
      <c r="QHF46" s="23"/>
      <c r="QHG46" s="23"/>
      <c r="QHH46" s="23"/>
      <c r="QHI46" s="23"/>
      <c r="QHJ46" s="23"/>
      <c r="QHK46" s="23"/>
      <c r="QHL46" s="23"/>
      <c r="QHM46" s="23"/>
      <c r="QHN46" s="23"/>
      <c r="QHO46" s="23"/>
      <c r="QHP46" s="23"/>
      <c r="QHQ46" s="23"/>
      <c r="QHR46" s="23"/>
      <c r="QHS46" s="23"/>
      <c r="QHT46" s="23"/>
      <c r="QHU46" s="23"/>
      <c r="QHV46" s="23"/>
      <c r="QHW46" s="23"/>
      <c r="QHX46" s="23"/>
      <c r="QHY46" s="23"/>
      <c r="QHZ46" s="23"/>
      <c r="QIA46" s="23"/>
      <c r="QIB46" s="23"/>
      <c r="QIC46" s="23"/>
      <c r="QID46" s="23"/>
      <c r="QIE46" s="23"/>
      <c r="QIF46" s="23"/>
      <c r="QIG46" s="23"/>
      <c r="QIH46" s="23"/>
      <c r="QII46" s="23"/>
      <c r="QIJ46" s="23"/>
      <c r="QIK46" s="23"/>
      <c r="QIL46" s="23"/>
      <c r="QIM46" s="23"/>
      <c r="QIN46" s="23"/>
      <c r="QIO46" s="23"/>
      <c r="QIP46" s="23"/>
      <c r="QIQ46" s="23"/>
      <c r="QIR46" s="23"/>
      <c r="QIS46" s="23"/>
      <c r="QIT46" s="23"/>
      <c r="QIU46" s="23"/>
      <c r="QIV46" s="23"/>
      <c r="QIW46" s="23"/>
      <c r="QIX46" s="23"/>
      <c r="QIY46" s="23"/>
      <c r="QIZ46" s="23"/>
      <c r="QJA46" s="23"/>
      <c r="QJB46" s="23"/>
      <c r="QJC46" s="23"/>
      <c r="QJD46" s="23"/>
      <c r="QJE46" s="23"/>
      <c r="QJF46" s="23"/>
      <c r="QJG46" s="23"/>
      <c r="QJH46" s="23"/>
      <c r="QJI46" s="23"/>
      <c r="QJJ46" s="23"/>
      <c r="QJK46" s="23"/>
      <c r="QJL46" s="23"/>
      <c r="QJM46" s="23"/>
      <c r="QJN46" s="23"/>
      <c r="QJO46" s="23"/>
      <c r="QJP46" s="23"/>
      <c r="QJQ46" s="23"/>
      <c r="QJR46" s="23"/>
      <c r="QJS46" s="23"/>
      <c r="QJT46" s="23"/>
      <c r="QJU46" s="23"/>
      <c r="QJV46" s="23"/>
      <c r="QJW46" s="23"/>
      <c r="QJX46" s="23"/>
      <c r="QJY46" s="23"/>
      <c r="QJZ46" s="23"/>
      <c r="QKA46" s="23"/>
      <c r="QKB46" s="23"/>
      <c r="QKC46" s="23"/>
      <c r="QKD46" s="23"/>
      <c r="QKE46" s="23"/>
      <c r="QKF46" s="23"/>
      <c r="QKG46" s="23"/>
      <c r="QKH46" s="23"/>
      <c r="QKI46" s="23"/>
      <c r="QKJ46" s="23"/>
      <c r="QKK46" s="23"/>
      <c r="QKL46" s="23"/>
      <c r="QKM46" s="23"/>
      <c r="QKN46" s="23"/>
      <c r="QKO46" s="23"/>
      <c r="QKP46" s="23"/>
      <c r="QKQ46" s="23"/>
      <c r="QKR46" s="23"/>
      <c r="QKS46" s="23"/>
      <c r="QKT46" s="23"/>
      <c r="QKU46" s="23"/>
      <c r="QKV46" s="23"/>
      <c r="QKW46" s="23"/>
      <c r="QKX46" s="23"/>
      <c r="QKY46" s="23"/>
      <c r="QKZ46" s="23"/>
      <c r="QLA46" s="23"/>
      <c r="QLB46" s="23"/>
      <c r="QLC46" s="23"/>
      <c r="QLD46" s="23"/>
      <c r="QLE46" s="23"/>
      <c r="QLF46" s="23"/>
      <c r="QLG46" s="23"/>
      <c r="QLH46" s="23"/>
      <c r="QLI46" s="23"/>
      <c r="QLJ46" s="23"/>
      <c r="QLK46" s="23"/>
      <c r="QLL46" s="23"/>
      <c r="QLM46" s="23"/>
      <c r="QLN46" s="23"/>
      <c r="QLO46" s="23"/>
      <c r="QLP46" s="23"/>
      <c r="QLQ46" s="23"/>
      <c r="QLR46" s="23"/>
      <c r="QLS46" s="23"/>
      <c r="QLT46" s="23"/>
      <c r="QLU46" s="23"/>
      <c r="QLV46" s="23"/>
      <c r="QLW46" s="23"/>
      <c r="QLX46" s="23"/>
      <c r="QLY46" s="23"/>
      <c r="QLZ46" s="23"/>
      <c r="QMA46" s="23"/>
      <c r="QMB46" s="23"/>
      <c r="QMC46" s="23"/>
      <c r="QMD46" s="23"/>
      <c r="QME46" s="23"/>
      <c r="QMF46" s="23"/>
      <c r="QMG46" s="23"/>
      <c r="QMH46" s="23"/>
      <c r="QMI46" s="23"/>
      <c r="QMJ46" s="23"/>
      <c r="QMK46" s="23"/>
      <c r="QML46" s="23"/>
      <c r="QMM46" s="23"/>
      <c r="QMN46" s="23"/>
      <c r="QMO46" s="23"/>
      <c r="QMP46" s="23"/>
      <c r="QMQ46" s="23"/>
      <c r="QMR46" s="23"/>
      <c r="QMS46" s="23"/>
      <c r="QMT46" s="23"/>
      <c r="QMU46" s="23"/>
      <c r="QMV46" s="23"/>
      <c r="QMW46" s="23"/>
      <c r="QMX46" s="23"/>
      <c r="QMY46" s="23"/>
      <c r="QMZ46" s="23"/>
      <c r="QNA46" s="23"/>
      <c r="QNB46" s="23"/>
      <c r="QNC46" s="23"/>
      <c r="QND46" s="23"/>
      <c r="QNE46" s="23"/>
      <c r="QNF46" s="23"/>
      <c r="QNG46" s="23"/>
      <c r="QNH46" s="23"/>
      <c r="QNI46" s="23"/>
      <c r="QNJ46" s="23"/>
      <c r="QNK46" s="23"/>
      <c r="QNL46" s="23"/>
      <c r="QNM46" s="23"/>
      <c r="QNN46" s="23"/>
      <c r="QNO46" s="23"/>
      <c r="QNP46" s="23"/>
      <c r="QNQ46" s="23"/>
      <c r="QNR46" s="23"/>
      <c r="QNS46" s="23"/>
      <c r="QNT46" s="23"/>
      <c r="QNU46" s="23"/>
      <c r="QNV46" s="23"/>
      <c r="QNW46" s="23"/>
      <c r="QNX46" s="23"/>
      <c r="QNY46" s="23"/>
      <c r="QNZ46" s="23"/>
      <c r="QOA46" s="23"/>
      <c r="QOB46" s="23"/>
      <c r="QOC46" s="23"/>
      <c r="QOD46" s="23"/>
      <c r="QOE46" s="23"/>
      <c r="QOF46" s="23"/>
      <c r="QOG46" s="23"/>
      <c r="QOH46" s="23"/>
      <c r="QOI46" s="23"/>
      <c r="QOJ46" s="23"/>
      <c r="QOK46" s="23"/>
      <c r="QOL46" s="23"/>
      <c r="QOM46" s="23"/>
      <c r="QON46" s="23"/>
      <c r="QOO46" s="23"/>
      <c r="QOP46" s="23"/>
      <c r="QOQ46" s="23"/>
      <c r="QOR46" s="23"/>
      <c r="QOS46" s="23"/>
      <c r="QOT46" s="23"/>
      <c r="QOU46" s="23"/>
      <c r="QOV46" s="23"/>
      <c r="QOW46" s="23"/>
      <c r="QOX46" s="23"/>
      <c r="QOY46" s="23"/>
      <c r="QOZ46" s="23"/>
      <c r="QPA46" s="23"/>
      <c r="QPB46" s="23"/>
      <c r="QPC46" s="23"/>
      <c r="QPD46" s="23"/>
      <c r="QPE46" s="23"/>
      <c r="QPF46" s="23"/>
      <c r="QPG46" s="23"/>
      <c r="QPH46" s="23"/>
      <c r="QPI46" s="23"/>
      <c r="QPJ46" s="23"/>
      <c r="QPK46" s="23"/>
      <c r="QPL46" s="23"/>
      <c r="QPM46" s="23"/>
      <c r="QPN46" s="23"/>
      <c r="QPO46" s="23"/>
      <c r="QPP46" s="23"/>
      <c r="QPQ46" s="23"/>
      <c r="QPR46" s="23"/>
      <c r="QPS46" s="23"/>
      <c r="QPT46" s="23"/>
      <c r="QPU46" s="23"/>
      <c r="QPV46" s="23"/>
      <c r="QPW46" s="23"/>
      <c r="QPX46" s="23"/>
      <c r="QPY46" s="23"/>
      <c r="QPZ46" s="23"/>
      <c r="QQA46" s="23"/>
      <c r="QQB46" s="23"/>
      <c r="QQC46" s="23"/>
      <c r="QQD46" s="23"/>
      <c r="QQE46" s="23"/>
      <c r="QQF46" s="23"/>
      <c r="QQG46" s="23"/>
      <c r="QQH46" s="23"/>
      <c r="QQI46" s="23"/>
      <c r="QQJ46" s="23"/>
      <c r="QQK46" s="23"/>
      <c r="QQL46" s="23"/>
      <c r="QQM46" s="23"/>
      <c r="QQN46" s="23"/>
      <c r="QQO46" s="23"/>
      <c r="QQP46" s="23"/>
      <c r="QQQ46" s="23"/>
      <c r="QQR46" s="23"/>
      <c r="QQS46" s="23"/>
      <c r="QQT46" s="23"/>
      <c r="QQU46" s="23"/>
      <c r="QQV46" s="23"/>
      <c r="QQW46" s="23"/>
      <c r="QQX46" s="23"/>
      <c r="QQY46" s="23"/>
      <c r="QQZ46" s="23"/>
      <c r="QRA46" s="23"/>
      <c r="QRB46" s="23"/>
      <c r="QRC46" s="23"/>
      <c r="QRD46" s="23"/>
      <c r="QRE46" s="23"/>
      <c r="QRF46" s="23"/>
      <c r="QRG46" s="23"/>
      <c r="QRH46" s="23"/>
      <c r="QRI46" s="23"/>
      <c r="QRJ46" s="23"/>
      <c r="QRK46" s="23"/>
      <c r="QRL46" s="23"/>
      <c r="QRM46" s="23"/>
      <c r="QRN46" s="23"/>
      <c r="QRO46" s="23"/>
      <c r="QRP46" s="23"/>
      <c r="QRQ46" s="23"/>
      <c r="QRR46" s="23"/>
      <c r="QRS46" s="23"/>
      <c r="QRT46" s="23"/>
      <c r="QRU46" s="23"/>
      <c r="QRV46" s="23"/>
      <c r="QRW46" s="23"/>
      <c r="QRX46" s="23"/>
      <c r="QRY46" s="23"/>
      <c r="QRZ46" s="23"/>
      <c r="QSA46" s="23"/>
      <c r="QSB46" s="23"/>
      <c r="QSC46" s="23"/>
      <c r="QSD46" s="23"/>
      <c r="QSE46" s="23"/>
      <c r="QSF46" s="23"/>
      <c r="QSG46" s="23"/>
      <c r="QSH46" s="23"/>
      <c r="QSI46" s="23"/>
      <c r="QSJ46" s="23"/>
      <c r="QSK46" s="23"/>
      <c r="QSL46" s="23"/>
      <c r="QSM46" s="23"/>
      <c r="QSN46" s="23"/>
      <c r="QSO46" s="23"/>
      <c r="QSP46" s="23"/>
      <c r="QSQ46" s="23"/>
      <c r="QSR46" s="23"/>
      <c r="QSS46" s="23"/>
      <c r="QST46" s="23"/>
      <c r="QSU46" s="23"/>
      <c r="QSV46" s="23"/>
      <c r="QSW46" s="23"/>
      <c r="QSX46" s="23"/>
      <c r="QSY46" s="23"/>
      <c r="QSZ46" s="23"/>
      <c r="QTA46" s="23"/>
      <c r="QTB46" s="23"/>
      <c r="QTC46" s="23"/>
      <c r="QTD46" s="23"/>
      <c r="QTE46" s="23"/>
      <c r="QTF46" s="23"/>
      <c r="QTG46" s="23"/>
      <c r="QTH46" s="23"/>
      <c r="QTI46" s="23"/>
      <c r="QTJ46" s="23"/>
      <c r="QTK46" s="23"/>
      <c r="QTL46" s="23"/>
      <c r="QTM46" s="23"/>
      <c r="QTN46" s="23"/>
      <c r="QTO46" s="23"/>
      <c r="QTP46" s="23"/>
      <c r="QTQ46" s="23"/>
      <c r="QTR46" s="23"/>
      <c r="QTS46" s="23"/>
      <c r="QTT46" s="23"/>
      <c r="QTU46" s="23"/>
      <c r="QTV46" s="23"/>
      <c r="QTW46" s="23"/>
      <c r="QTX46" s="23"/>
      <c r="QTY46" s="23"/>
      <c r="QTZ46" s="23"/>
      <c r="QUA46" s="23"/>
      <c r="QUB46" s="23"/>
      <c r="QUC46" s="23"/>
      <c r="QUD46" s="23"/>
      <c r="QUE46" s="23"/>
      <c r="QUF46" s="23"/>
      <c r="QUG46" s="23"/>
      <c r="QUH46" s="23"/>
      <c r="QUI46" s="23"/>
      <c r="QUJ46" s="23"/>
      <c r="QUK46" s="23"/>
      <c r="QUL46" s="23"/>
      <c r="QUM46" s="23"/>
      <c r="QUN46" s="23"/>
      <c r="QUO46" s="23"/>
      <c r="QUP46" s="23"/>
      <c r="QUQ46" s="23"/>
      <c r="QUR46" s="23"/>
      <c r="QUS46" s="23"/>
      <c r="QUT46" s="23"/>
      <c r="QUU46" s="23"/>
      <c r="QUV46" s="23"/>
      <c r="QUW46" s="23"/>
      <c r="QUX46" s="23"/>
      <c r="QUY46" s="23"/>
      <c r="QUZ46" s="23"/>
      <c r="QVA46" s="23"/>
      <c r="QVB46" s="23"/>
      <c r="QVC46" s="23"/>
      <c r="QVD46" s="23"/>
      <c r="QVE46" s="23"/>
      <c r="QVF46" s="23"/>
      <c r="QVG46" s="23"/>
      <c r="QVH46" s="23"/>
      <c r="QVI46" s="23"/>
      <c r="QVJ46" s="23"/>
      <c r="QVK46" s="23"/>
      <c r="QVL46" s="23"/>
      <c r="QVM46" s="23"/>
      <c r="QVN46" s="23"/>
      <c r="QVO46" s="23"/>
      <c r="QVP46" s="23"/>
      <c r="QVQ46" s="23"/>
      <c r="QVR46" s="23"/>
      <c r="QVS46" s="23"/>
      <c r="QVT46" s="23"/>
      <c r="QVU46" s="23"/>
      <c r="QVV46" s="23"/>
      <c r="QVW46" s="23"/>
      <c r="QVX46" s="23"/>
      <c r="QVY46" s="23"/>
      <c r="QVZ46" s="23"/>
      <c r="QWA46" s="23"/>
      <c r="QWB46" s="23"/>
      <c r="QWC46" s="23"/>
      <c r="QWD46" s="23"/>
      <c r="QWE46" s="23"/>
      <c r="QWF46" s="23"/>
      <c r="QWG46" s="23"/>
      <c r="QWH46" s="23"/>
      <c r="QWI46" s="23"/>
      <c r="QWJ46" s="23"/>
      <c r="QWK46" s="23"/>
      <c r="QWL46" s="23"/>
      <c r="QWM46" s="23"/>
      <c r="QWN46" s="23"/>
      <c r="QWO46" s="23"/>
      <c r="QWP46" s="23"/>
      <c r="QWQ46" s="23"/>
      <c r="QWR46" s="23"/>
      <c r="QWS46" s="23"/>
      <c r="QWT46" s="23"/>
      <c r="QWU46" s="23"/>
      <c r="QWV46" s="23"/>
      <c r="QWW46" s="23"/>
      <c r="QWX46" s="23"/>
      <c r="QWY46" s="23"/>
      <c r="QWZ46" s="23"/>
      <c r="QXA46" s="23"/>
      <c r="QXB46" s="23"/>
      <c r="QXC46" s="23"/>
      <c r="QXD46" s="23"/>
      <c r="QXE46" s="23"/>
      <c r="QXF46" s="23"/>
      <c r="QXG46" s="23"/>
      <c r="QXH46" s="23"/>
      <c r="QXI46" s="23"/>
      <c r="QXJ46" s="23"/>
      <c r="QXK46" s="23"/>
      <c r="QXL46" s="23"/>
      <c r="QXM46" s="23"/>
      <c r="QXN46" s="23"/>
      <c r="QXO46" s="23"/>
      <c r="QXP46" s="23"/>
      <c r="QXQ46" s="23"/>
      <c r="QXR46" s="23"/>
      <c r="QXS46" s="23"/>
      <c r="QXT46" s="23"/>
      <c r="QXU46" s="23"/>
      <c r="QXV46" s="23"/>
      <c r="QXW46" s="23"/>
      <c r="QXX46" s="23"/>
      <c r="QXY46" s="23"/>
      <c r="QXZ46" s="23"/>
      <c r="QYA46" s="23"/>
      <c r="QYB46" s="23"/>
      <c r="QYC46" s="23"/>
      <c r="QYD46" s="23"/>
      <c r="QYE46" s="23"/>
      <c r="QYF46" s="23"/>
      <c r="QYG46" s="23"/>
      <c r="QYH46" s="23"/>
      <c r="QYI46" s="23"/>
      <c r="QYJ46" s="23"/>
      <c r="QYK46" s="23"/>
      <c r="QYL46" s="23"/>
      <c r="QYM46" s="23"/>
      <c r="QYN46" s="23"/>
      <c r="QYO46" s="23"/>
      <c r="QYP46" s="23"/>
      <c r="QYQ46" s="23"/>
      <c r="QYR46" s="23"/>
      <c r="QYS46" s="23"/>
      <c r="QYT46" s="23"/>
      <c r="QYU46" s="23"/>
      <c r="QYV46" s="23"/>
      <c r="QYW46" s="23"/>
      <c r="QYX46" s="23"/>
      <c r="QYY46" s="23"/>
      <c r="QYZ46" s="23"/>
      <c r="QZA46" s="23"/>
      <c r="QZB46" s="23"/>
      <c r="QZC46" s="23"/>
      <c r="QZD46" s="23"/>
      <c r="QZE46" s="23"/>
      <c r="QZF46" s="23"/>
      <c r="QZG46" s="23"/>
      <c r="QZH46" s="23"/>
      <c r="QZI46" s="23"/>
      <c r="QZJ46" s="23"/>
      <c r="QZK46" s="23"/>
      <c r="QZL46" s="23"/>
      <c r="QZM46" s="23"/>
      <c r="QZN46" s="23"/>
      <c r="QZO46" s="23"/>
      <c r="QZP46" s="23"/>
      <c r="QZQ46" s="23"/>
      <c r="QZR46" s="23"/>
      <c r="QZS46" s="23"/>
      <c r="QZT46" s="23"/>
      <c r="QZU46" s="23"/>
      <c r="QZV46" s="23"/>
      <c r="QZW46" s="23"/>
      <c r="QZX46" s="23"/>
      <c r="QZY46" s="23"/>
      <c r="QZZ46" s="23"/>
      <c r="RAA46" s="23"/>
      <c r="RAB46" s="23"/>
      <c r="RAC46" s="23"/>
      <c r="RAD46" s="23"/>
      <c r="RAE46" s="23"/>
      <c r="RAF46" s="23"/>
      <c r="RAG46" s="23"/>
      <c r="RAH46" s="23"/>
      <c r="RAI46" s="23"/>
      <c r="RAJ46" s="23"/>
      <c r="RAK46" s="23"/>
      <c r="RAL46" s="23"/>
      <c r="RAM46" s="23"/>
      <c r="RAN46" s="23"/>
      <c r="RAO46" s="23"/>
      <c r="RAP46" s="23"/>
      <c r="RAQ46" s="23"/>
      <c r="RAR46" s="23"/>
      <c r="RAS46" s="23"/>
      <c r="RAT46" s="23"/>
      <c r="RAU46" s="23"/>
      <c r="RAV46" s="23"/>
      <c r="RAW46" s="23"/>
      <c r="RAX46" s="23"/>
      <c r="RAY46" s="23"/>
      <c r="RAZ46" s="23"/>
      <c r="RBA46" s="23"/>
      <c r="RBB46" s="23"/>
      <c r="RBC46" s="23"/>
      <c r="RBD46" s="23"/>
      <c r="RBE46" s="23"/>
      <c r="RBF46" s="23"/>
      <c r="RBG46" s="23"/>
      <c r="RBH46" s="23"/>
      <c r="RBI46" s="23"/>
      <c r="RBJ46" s="23"/>
      <c r="RBK46" s="23"/>
      <c r="RBL46" s="23"/>
      <c r="RBM46" s="23"/>
      <c r="RBN46" s="23"/>
      <c r="RBO46" s="23"/>
      <c r="RBP46" s="23"/>
      <c r="RBQ46" s="23"/>
      <c r="RBR46" s="23"/>
      <c r="RBS46" s="23"/>
      <c r="RBT46" s="23"/>
      <c r="RBU46" s="23"/>
      <c r="RBV46" s="23"/>
      <c r="RBW46" s="23"/>
      <c r="RBX46" s="23"/>
      <c r="RBY46" s="23"/>
      <c r="RBZ46" s="23"/>
      <c r="RCA46" s="23"/>
      <c r="RCB46" s="23"/>
      <c r="RCC46" s="23"/>
      <c r="RCD46" s="23"/>
      <c r="RCE46" s="23"/>
      <c r="RCF46" s="23"/>
      <c r="RCG46" s="23"/>
      <c r="RCH46" s="23"/>
      <c r="RCI46" s="23"/>
      <c r="RCJ46" s="23"/>
      <c r="RCK46" s="23"/>
      <c r="RCL46" s="23"/>
      <c r="RCM46" s="23"/>
      <c r="RCN46" s="23"/>
      <c r="RCO46" s="23"/>
      <c r="RCP46" s="23"/>
      <c r="RCQ46" s="23"/>
      <c r="RCR46" s="23"/>
      <c r="RCS46" s="23"/>
      <c r="RCT46" s="23"/>
      <c r="RCU46" s="23"/>
      <c r="RCV46" s="23"/>
      <c r="RCW46" s="23"/>
      <c r="RCX46" s="23"/>
      <c r="RCY46" s="23"/>
      <c r="RCZ46" s="23"/>
      <c r="RDA46" s="23"/>
      <c r="RDB46" s="23"/>
      <c r="RDC46" s="23"/>
      <c r="RDD46" s="23"/>
      <c r="RDE46" s="23"/>
      <c r="RDF46" s="23"/>
      <c r="RDG46" s="23"/>
      <c r="RDH46" s="23"/>
      <c r="RDI46" s="23"/>
      <c r="RDJ46" s="23"/>
      <c r="RDK46" s="23"/>
      <c r="RDL46" s="23"/>
      <c r="RDM46" s="23"/>
      <c r="RDN46" s="23"/>
      <c r="RDO46" s="23"/>
      <c r="RDP46" s="23"/>
      <c r="RDQ46" s="23"/>
      <c r="RDR46" s="23"/>
      <c r="RDS46" s="23"/>
      <c r="RDT46" s="23"/>
      <c r="RDU46" s="23"/>
      <c r="RDV46" s="23"/>
      <c r="RDW46" s="23"/>
      <c r="RDX46" s="23"/>
      <c r="RDY46" s="23"/>
      <c r="RDZ46" s="23"/>
      <c r="REA46" s="23"/>
      <c r="REB46" s="23"/>
      <c r="REC46" s="23"/>
      <c r="RED46" s="23"/>
      <c r="REE46" s="23"/>
      <c r="REF46" s="23"/>
      <c r="REG46" s="23"/>
      <c r="REH46" s="23"/>
      <c r="REI46" s="23"/>
      <c r="REJ46" s="23"/>
      <c r="REK46" s="23"/>
      <c r="REL46" s="23"/>
      <c r="REM46" s="23"/>
      <c r="REN46" s="23"/>
      <c r="REO46" s="23"/>
      <c r="REP46" s="23"/>
      <c r="REQ46" s="23"/>
      <c r="RER46" s="23"/>
      <c r="RES46" s="23"/>
      <c r="RET46" s="23"/>
      <c r="REU46" s="23"/>
      <c r="REV46" s="23"/>
      <c r="REW46" s="23"/>
      <c r="REX46" s="23"/>
      <c r="REY46" s="23"/>
      <c r="REZ46" s="23"/>
      <c r="RFA46" s="23"/>
      <c r="RFB46" s="23"/>
      <c r="RFC46" s="23"/>
      <c r="RFD46" s="23"/>
      <c r="RFE46" s="23"/>
      <c r="RFF46" s="23"/>
      <c r="RFG46" s="23"/>
      <c r="RFH46" s="23"/>
      <c r="RFI46" s="23"/>
      <c r="RFJ46" s="23"/>
      <c r="RFK46" s="23"/>
      <c r="RFL46" s="23"/>
      <c r="RFM46" s="23"/>
      <c r="RFN46" s="23"/>
      <c r="RFO46" s="23"/>
      <c r="RFP46" s="23"/>
      <c r="RFQ46" s="23"/>
      <c r="RFR46" s="23"/>
      <c r="RFS46" s="23"/>
      <c r="RFT46" s="23"/>
      <c r="RFU46" s="23"/>
      <c r="RFV46" s="23"/>
      <c r="RFW46" s="23"/>
      <c r="RFX46" s="23"/>
      <c r="RFY46" s="23"/>
      <c r="RFZ46" s="23"/>
      <c r="RGA46" s="23"/>
      <c r="RGB46" s="23"/>
      <c r="RGC46" s="23"/>
      <c r="RGD46" s="23"/>
      <c r="RGE46" s="23"/>
      <c r="RGF46" s="23"/>
      <c r="RGG46" s="23"/>
      <c r="RGH46" s="23"/>
      <c r="RGI46" s="23"/>
      <c r="RGJ46" s="23"/>
      <c r="RGK46" s="23"/>
      <c r="RGL46" s="23"/>
      <c r="RGM46" s="23"/>
      <c r="RGN46" s="23"/>
      <c r="RGO46" s="23"/>
      <c r="RGP46" s="23"/>
      <c r="RGQ46" s="23"/>
      <c r="RGR46" s="23"/>
      <c r="RGS46" s="23"/>
      <c r="RGT46" s="23"/>
      <c r="RGU46" s="23"/>
      <c r="RGV46" s="23"/>
      <c r="RGW46" s="23"/>
      <c r="RGX46" s="23"/>
      <c r="RGY46" s="23"/>
      <c r="RGZ46" s="23"/>
      <c r="RHA46" s="23"/>
      <c r="RHB46" s="23"/>
      <c r="RHC46" s="23"/>
      <c r="RHD46" s="23"/>
      <c r="RHE46" s="23"/>
      <c r="RHF46" s="23"/>
      <c r="RHG46" s="23"/>
      <c r="RHH46" s="23"/>
      <c r="RHI46" s="23"/>
      <c r="RHJ46" s="23"/>
      <c r="RHK46" s="23"/>
      <c r="RHL46" s="23"/>
      <c r="RHM46" s="23"/>
      <c r="RHN46" s="23"/>
      <c r="RHO46" s="23"/>
      <c r="RHP46" s="23"/>
      <c r="RHQ46" s="23"/>
      <c r="RHR46" s="23"/>
      <c r="RHS46" s="23"/>
      <c r="RHT46" s="23"/>
      <c r="RHU46" s="23"/>
      <c r="RHV46" s="23"/>
      <c r="RHW46" s="23"/>
      <c r="RHX46" s="23"/>
      <c r="RHY46" s="23"/>
      <c r="RHZ46" s="23"/>
      <c r="RIA46" s="23"/>
      <c r="RIB46" s="23"/>
      <c r="RIC46" s="23"/>
      <c r="RID46" s="23"/>
      <c r="RIE46" s="23"/>
      <c r="RIF46" s="23"/>
      <c r="RIG46" s="23"/>
      <c r="RIH46" s="23"/>
      <c r="RII46" s="23"/>
      <c r="RIJ46" s="23"/>
      <c r="RIK46" s="23"/>
      <c r="RIL46" s="23"/>
      <c r="RIM46" s="23"/>
      <c r="RIN46" s="23"/>
      <c r="RIO46" s="23"/>
      <c r="RIP46" s="23"/>
      <c r="RIQ46" s="23"/>
      <c r="RIR46" s="23"/>
      <c r="RIS46" s="23"/>
      <c r="RIT46" s="23"/>
      <c r="RIU46" s="23"/>
      <c r="RIV46" s="23"/>
      <c r="RIW46" s="23"/>
      <c r="RIX46" s="23"/>
      <c r="RIY46" s="23"/>
      <c r="RIZ46" s="23"/>
      <c r="RJA46" s="23"/>
      <c r="RJB46" s="23"/>
      <c r="RJC46" s="23"/>
      <c r="RJD46" s="23"/>
      <c r="RJE46" s="23"/>
      <c r="RJF46" s="23"/>
      <c r="RJG46" s="23"/>
      <c r="RJH46" s="23"/>
      <c r="RJI46" s="23"/>
      <c r="RJJ46" s="23"/>
      <c r="RJK46" s="23"/>
      <c r="RJL46" s="23"/>
      <c r="RJM46" s="23"/>
      <c r="RJN46" s="23"/>
      <c r="RJO46" s="23"/>
      <c r="RJP46" s="23"/>
      <c r="RJQ46" s="23"/>
      <c r="RJR46" s="23"/>
      <c r="RJS46" s="23"/>
      <c r="RJT46" s="23"/>
      <c r="RJU46" s="23"/>
      <c r="RJV46" s="23"/>
      <c r="RJW46" s="23"/>
      <c r="RJX46" s="23"/>
      <c r="RJY46" s="23"/>
      <c r="RJZ46" s="23"/>
      <c r="RKA46" s="23"/>
      <c r="RKB46" s="23"/>
      <c r="RKC46" s="23"/>
      <c r="RKD46" s="23"/>
      <c r="RKE46" s="23"/>
      <c r="RKF46" s="23"/>
      <c r="RKG46" s="23"/>
      <c r="RKH46" s="23"/>
      <c r="RKI46" s="23"/>
      <c r="RKJ46" s="23"/>
      <c r="RKK46" s="23"/>
      <c r="RKL46" s="23"/>
      <c r="RKM46" s="23"/>
      <c r="RKN46" s="23"/>
      <c r="RKO46" s="23"/>
      <c r="RKP46" s="23"/>
      <c r="RKQ46" s="23"/>
      <c r="RKR46" s="23"/>
      <c r="RKS46" s="23"/>
      <c r="RKT46" s="23"/>
      <c r="RKU46" s="23"/>
      <c r="RKV46" s="23"/>
      <c r="RKW46" s="23"/>
      <c r="RKX46" s="23"/>
      <c r="RKY46" s="23"/>
      <c r="RKZ46" s="23"/>
      <c r="RLA46" s="23"/>
      <c r="RLB46" s="23"/>
      <c r="RLC46" s="23"/>
      <c r="RLD46" s="23"/>
      <c r="RLE46" s="23"/>
      <c r="RLF46" s="23"/>
      <c r="RLG46" s="23"/>
      <c r="RLH46" s="23"/>
      <c r="RLI46" s="23"/>
      <c r="RLJ46" s="23"/>
      <c r="RLK46" s="23"/>
      <c r="RLL46" s="23"/>
      <c r="RLM46" s="23"/>
      <c r="RLN46" s="23"/>
      <c r="RLO46" s="23"/>
      <c r="RLP46" s="23"/>
      <c r="RLQ46" s="23"/>
      <c r="RLR46" s="23"/>
      <c r="RLS46" s="23"/>
      <c r="RLT46" s="23"/>
      <c r="RLU46" s="23"/>
      <c r="RLV46" s="23"/>
      <c r="RLW46" s="23"/>
      <c r="RLX46" s="23"/>
      <c r="RLY46" s="23"/>
      <c r="RLZ46" s="23"/>
      <c r="RMA46" s="23"/>
      <c r="RMB46" s="23"/>
      <c r="RMC46" s="23"/>
      <c r="RMD46" s="23"/>
      <c r="RME46" s="23"/>
      <c r="RMF46" s="23"/>
      <c r="RMG46" s="23"/>
      <c r="RMH46" s="23"/>
      <c r="RMI46" s="23"/>
      <c r="RMJ46" s="23"/>
      <c r="RMK46" s="23"/>
      <c r="RML46" s="23"/>
      <c r="RMM46" s="23"/>
      <c r="RMN46" s="23"/>
      <c r="RMO46" s="23"/>
      <c r="RMP46" s="23"/>
      <c r="RMQ46" s="23"/>
      <c r="RMR46" s="23"/>
      <c r="RMS46" s="23"/>
      <c r="RMT46" s="23"/>
      <c r="RMU46" s="23"/>
      <c r="RMV46" s="23"/>
      <c r="RMW46" s="23"/>
      <c r="RMX46" s="23"/>
      <c r="RMY46" s="23"/>
      <c r="RMZ46" s="23"/>
      <c r="RNA46" s="23"/>
      <c r="RNB46" s="23"/>
      <c r="RNC46" s="23"/>
      <c r="RND46" s="23"/>
      <c r="RNE46" s="23"/>
      <c r="RNF46" s="23"/>
      <c r="RNG46" s="23"/>
      <c r="RNH46" s="23"/>
      <c r="RNI46" s="23"/>
      <c r="RNJ46" s="23"/>
      <c r="RNK46" s="23"/>
      <c r="RNL46" s="23"/>
      <c r="RNM46" s="23"/>
      <c r="RNN46" s="23"/>
      <c r="RNO46" s="23"/>
      <c r="RNP46" s="23"/>
      <c r="RNQ46" s="23"/>
      <c r="RNR46" s="23"/>
      <c r="RNS46" s="23"/>
      <c r="RNT46" s="23"/>
      <c r="RNU46" s="23"/>
      <c r="RNV46" s="23"/>
      <c r="RNW46" s="23"/>
      <c r="RNX46" s="23"/>
      <c r="RNY46" s="23"/>
      <c r="RNZ46" s="23"/>
      <c r="ROA46" s="23"/>
      <c r="ROB46" s="23"/>
      <c r="ROC46" s="23"/>
      <c r="ROD46" s="23"/>
      <c r="ROE46" s="23"/>
      <c r="ROF46" s="23"/>
      <c r="ROG46" s="23"/>
      <c r="ROH46" s="23"/>
      <c r="ROI46" s="23"/>
      <c r="ROJ46" s="23"/>
      <c r="ROK46" s="23"/>
      <c r="ROL46" s="23"/>
      <c r="ROM46" s="23"/>
      <c r="RON46" s="23"/>
      <c r="ROO46" s="23"/>
      <c r="ROP46" s="23"/>
      <c r="ROQ46" s="23"/>
      <c r="ROR46" s="23"/>
      <c r="ROS46" s="23"/>
      <c r="ROT46" s="23"/>
      <c r="ROU46" s="23"/>
      <c r="ROV46" s="23"/>
      <c r="ROW46" s="23"/>
      <c r="ROX46" s="23"/>
      <c r="ROY46" s="23"/>
      <c r="ROZ46" s="23"/>
      <c r="RPA46" s="23"/>
      <c r="RPB46" s="23"/>
      <c r="RPC46" s="23"/>
      <c r="RPD46" s="23"/>
      <c r="RPE46" s="23"/>
      <c r="RPF46" s="23"/>
      <c r="RPG46" s="23"/>
      <c r="RPH46" s="23"/>
      <c r="RPI46" s="23"/>
      <c r="RPJ46" s="23"/>
      <c r="RPK46" s="23"/>
      <c r="RPL46" s="23"/>
      <c r="RPM46" s="23"/>
      <c r="RPN46" s="23"/>
      <c r="RPO46" s="23"/>
      <c r="RPP46" s="23"/>
      <c r="RPQ46" s="23"/>
      <c r="RPR46" s="23"/>
      <c r="RPS46" s="23"/>
      <c r="RPT46" s="23"/>
      <c r="RPU46" s="23"/>
      <c r="RPV46" s="23"/>
      <c r="RPW46" s="23"/>
      <c r="RPX46" s="23"/>
      <c r="RPY46" s="23"/>
      <c r="RPZ46" s="23"/>
      <c r="RQA46" s="23"/>
      <c r="RQB46" s="23"/>
      <c r="RQC46" s="23"/>
      <c r="RQD46" s="23"/>
      <c r="RQE46" s="23"/>
      <c r="RQF46" s="23"/>
      <c r="RQG46" s="23"/>
      <c r="RQH46" s="23"/>
      <c r="RQI46" s="23"/>
      <c r="RQJ46" s="23"/>
      <c r="RQK46" s="23"/>
      <c r="RQL46" s="23"/>
      <c r="RQM46" s="23"/>
      <c r="RQN46" s="23"/>
      <c r="RQO46" s="23"/>
      <c r="RQP46" s="23"/>
      <c r="RQQ46" s="23"/>
      <c r="RQR46" s="23"/>
      <c r="RQS46" s="23"/>
      <c r="RQT46" s="23"/>
      <c r="RQU46" s="23"/>
      <c r="RQV46" s="23"/>
      <c r="RQW46" s="23"/>
      <c r="RQX46" s="23"/>
      <c r="RQY46" s="23"/>
      <c r="RQZ46" s="23"/>
      <c r="RRA46" s="23"/>
      <c r="RRB46" s="23"/>
      <c r="RRC46" s="23"/>
      <c r="RRD46" s="23"/>
      <c r="RRE46" s="23"/>
      <c r="RRF46" s="23"/>
      <c r="RRG46" s="23"/>
      <c r="RRH46" s="23"/>
      <c r="RRI46" s="23"/>
      <c r="RRJ46" s="23"/>
      <c r="RRK46" s="23"/>
      <c r="RRL46" s="23"/>
      <c r="RRM46" s="23"/>
      <c r="RRN46" s="23"/>
      <c r="RRO46" s="23"/>
      <c r="RRP46" s="23"/>
      <c r="RRQ46" s="23"/>
      <c r="RRR46" s="23"/>
      <c r="RRS46" s="23"/>
      <c r="RRT46" s="23"/>
      <c r="RRU46" s="23"/>
      <c r="RRV46" s="23"/>
      <c r="RRW46" s="23"/>
      <c r="RRX46" s="23"/>
      <c r="RRY46" s="23"/>
      <c r="RRZ46" s="23"/>
      <c r="RSA46" s="23"/>
      <c r="RSB46" s="23"/>
      <c r="RSC46" s="23"/>
      <c r="RSD46" s="23"/>
      <c r="RSE46" s="23"/>
      <c r="RSF46" s="23"/>
      <c r="RSG46" s="23"/>
      <c r="RSH46" s="23"/>
      <c r="RSI46" s="23"/>
      <c r="RSJ46" s="23"/>
      <c r="RSK46" s="23"/>
      <c r="RSL46" s="23"/>
      <c r="RSM46" s="23"/>
      <c r="RSN46" s="23"/>
      <c r="RSO46" s="23"/>
      <c r="RSP46" s="23"/>
      <c r="RSQ46" s="23"/>
      <c r="RSR46" s="23"/>
      <c r="RSS46" s="23"/>
      <c r="RST46" s="23"/>
      <c r="RSU46" s="23"/>
      <c r="RSV46" s="23"/>
      <c r="RSW46" s="23"/>
      <c r="RSX46" s="23"/>
      <c r="RSY46" s="23"/>
      <c r="RSZ46" s="23"/>
      <c r="RTA46" s="23"/>
      <c r="RTB46" s="23"/>
      <c r="RTC46" s="23"/>
      <c r="RTD46" s="23"/>
      <c r="RTE46" s="23"/>
      <c r="RTF46" s="23"/>
      <c r="RTG46" s="23"/>
      <c r="RTH46" s="23"/>
      <c r="RTI46" s="23"/>
      <c r="RTJ46" s="23"/>
      <c r="RTK46" s="23"/>
      <c r="RTL46" s="23"/>
      <c r="RTM46" s="23"/>
      <c r="RTN46" s="23"/>
      <c r="RTO46" s="23"/>
      <c r="RTP46" s="23"/>
      <c r="RTQ46" s="23"/>
      <c r="RTR46" s="23"/>
      <c r="RTS46" s="23"/>
      <c r="RTT46" s="23"/>
      <c r="RTU46" s="23"/>
      <c r="RTV46" s="23"/>
      <c r="RTW46" s="23"/>
      <c r="RTX46" s="23"/>
      <c r="RTY46" s="23"/>
      <c r="RTZ46" s="23"/>
      <c r="RUA46" s="23"/>
      <c r="RUB46" s="23"/>
      <c r="RUC46" s="23"/>
      <c r="RUD46" s="23"/>
      <c r="RUE46" s="23"/>
      <c r="RUF46" s="23"/>
      <c r="RUG46" s="23"/>
      <c r="RUH46" s="23"/>
      <c r="RUI46" s="23"/>
      <c r="RUJ46" s="23"/>
      <c r="RUK46" s="23"/>
      <c r="RUL46" s="23"/>
      <c r="RUM46" s="23"/>
      <c r="RUN46" s="23"/>
      <c r="RUO46" s="23"/>
      <c r="RUP46" s="23"/>
      <c r="RUQ46" s="23"/>
      <c r="RUR46" s="23"/>
      <c r="RUS46" s="23"/>
      <c r="RUT46" s="23"/>
      <c r="RUU46" s="23"/>
      <c r="RUV46" s="23"/>
      <c r="RUW46" s="23"/>
      <c r="RUX46" s="23"/>
      <c r="RUY46" s="23"/>
      <c r="RUZ46" s="23"/>
      <c r="RVA46" s="23"/>
      <c r="RVB46" s="23"/>
      <c r="RVC46" s="23"/>
      <c r="RVD46" s="23"/>
      <c r="RVE46" s="23"/>
      <c r="RVF46" s="23"/>
      <c r="RVG46" s="23"/>
      <c r="RVH46" s="23"/>
      <c r="RVI46" s="23"/>
      <c r="RVJ46" s="23"/>
      <c r="RVK46" s="23"/>
      <c r="RVL46" s="23"/>
      <c r="RVM46" s="23"/>
      <c r="RVN46" s="23"/>
      <c r="RVO46" s="23"/>
      <c r="RVP46" s="23"/>
      <c r="RVQ46" s="23"/>
      <c r="RVR46" s="23"/>
      <c r="RVS46" s="23"/>
      <c r="RVT46" s="23"/>
      <c r="RVU46" s="23"/>
      <c r="RVV46" s="23"/>
      <c r="RVW46" s="23"/>
      <c r="RVX46" s="23"/>
      <c r="RVY46" s="23"/>
      <c r="RVZ46" s="23"/>
      <c r="RWA46" s="23"/>
      <c r="RWB46" s="23"/>
      <c r="RWC46" s="23"/>
      <c r="RWD46" s="23"/>
      <c r="RWE46" s="23"/>
      <c r="RWF46" s="23"/>
      <c r="RWG46" s="23"/>
      <c r="RWH46" s="23"/>
      <c r="RWI46" s="23"/>
      <c r="RWJ46" s="23"/>
      <c r="RWK46" s="23"/>
      <c r="RWL46" s="23"/>
      <c r="RWM46" s="23"/>
      <c r="RWN46" s="23"/>
      <c r="RWO46" s="23"/>
      <c r="RWP46" s="23"/>
      <c r="RWQ46" s="23"/>
      <c r="RWR46" s="23"/>
      <c r="RWS46" s="23"/>
      <c r="RWT46" s="23"/>
      <c r="RWU46" s="23"/>
      <c r="RWV46" s="23"/>
      <c r="RWW46" s="23"/>
      <c r="RWX46" s="23"/>
      <c r="RWY46" s="23"/>
      <c r="RWZ46" s="23"/>
      <c r="RXA46" s="23"/>
      <c r="RXB46" s="23"/>
      <c r="RXC46" s="23"/>
      <c r="RXD46" s="23"/>
      <c r="RXE46" s="23"/>
      <c r="RXF46" s="23"/>
      <c r="RXG46" s="23"/>
      <c r="RXH46" s="23"/>
      <c r="RXI46" s="23"/>
      <c r="RXJ46" s="23"/>
      <c r="RXK46" s="23"/>
      <c r="RXL46" s="23"/>
      <c r="RXM46" s="23"/>
      <c r="RXN46" s="23"/>
      <c r="RXO46" s="23"/>
      <c r="RXP46" s="23"/>
      <c r="RXQ46" s="23"/>
      <c r="RXR46" s="23"/>
      <c r="RXS46" s="23"/>
      <c r="RXT46" s="23"/>
      <c r="RXU46" s="23"/>
      <c r="RXV46" s="23"/>
      <c r="RXW46" s="23"/>
      <c r="RXX46" s="23"/>
      <c r="RXY46" s="23"/>
      <c r="RXZ46" s="23"/>
      <c r="RYA46" s="23"/>
      <c r="RYB46" s="23"/>
      <c r="RYC46" s="23"/>
      <c r="RYD46" s="23"/>
      <c r="RYE46" s="23"/>
      <c r="RYF46" s="23"/>
      <c r="RYG46" s="23"/>
      <c r="RYH46" s="23"/>
      <c r="RYI46" s="23"/>
      <c r="RYJ46" s="23"/>
      <c r="RYK46" s="23"/>
      <c r="RYL46" s="23"/>
      <c r="RYM46" s="23"/>
      <c r="RYN46" s="23"/>
      <c r="RYO46" s="23"/>
      <c r="RYP46" s="23"/>
      <c r="RYQ46" s="23"/>
      <c r="RYR46" s="23"/>
      <c r="RYS46" s="23"/>
      <c r="RYT46" s="23"/>
      <c r="RYU46" s="23"/>
      <c r="RYV46" s="23"/>
      <c r="RYW46" s="23"/>
      <c r="RYX46" s="23"/>
      <c r="RYY46" s="23"/>
      <c r="RYZ46" s="23"/>
      <c r="RZA46" s="23"/>
      <c r="RZB46" s="23"/>
      <c r="RZC46" s="23"/>
      <c r="RZD46" s="23"/>
      <c r="RZE46" s="23"/>
      <c r="RZF46" s="23"/>
      <c r="RZG46" s="23"/>
      <c r="RZH46" s="23"/>
      <c r="RZI46" s="23"/>
      <c r="RZJ46" s="23"/>
      <c r="RZK46" s="23"/>
      <c r="RZL46" s="23"/>
      <c r="RZM46" s="23"/>
      <c r="RZN46" s="23"/>
      <c r="RZO46" s="23"/>
      <c r="RZP46" s="23"/>
      <c r="RZQ46" s="23"/>
      <c r="RZR46" s="23"/>
      <c r="RZS46" s="23"/>
      <c r="RZT46" s="23"/>
      <c r="RZU46" s="23"/>
      <c r="RZV46" s="23"/>
      <c r="RZW46" s="23"/>
      <c r="RZX46" s="23"/>
      <c r="RZY46" s="23"/>
      <c r="RZZ46" s="23"/>
      <c r="SAA46" s="23"/>
      <c r="SAB46" s="23"/>
      <c r="SAC46" s="23"/>
      <c r="SAD46" s="23"/>
      <c r="SAE46" s="23"/>
      <c r="SAF46" s="23"/>
      <c r="SAG46" s="23"/>
      <c r="SAH46" s="23"/>
      <c r="SAI46" s="23"/>
      <c r="SAJ46" s="23"/>
      <c r="SAK46" s="23"/>
      <c r="SAL46" s="23"/>
      <c r="SAM46" s="23"/>
      <c r="SAN46" s="23"/>
      <c r="SAO46" s="23"/>
      <c r="SAP46" s="23"/>
      <c r="SAQ46" s="23"/>
      <c r="SAR46" s="23"/>
      <c r="SAS46" s="23"/>
      <c r="SAT46" s="23"/>
      <c r="SAU46" s="23"/>
      <c r="SAV46" s="23"/>
      <c r="SAW46" s="23"/>
      <c r="SAX46" s="23"/>
      <c r="SAY46" s="23"/>
      <c r="SAZ46" s="23"/>
      <c r="SBA46" s="23"/>
      <c r="SBB46" s="23"/>
      <c r="SBC46" s="23"/>
      <c r="SBD46" s="23"/>
      <c r="SBE46" s="23"/>
      <c r="SBF46" s="23"/>
      <c r="SBG46" s="23"/>
      <c r="SBH46" s="23"/>
      <c r="SBI46" s="23"/>
      <c r="SBJ46" s="23"/>
      <c r="SBK46" s="23"/>
      <c r="SBL46" s="23"/>
      <c r="SBM46" s="23"/>
      <c r="SBN46" s="23"/>
      <c r="SBO46" s="23"/>
      <c r="SBP46" s="23"/>
      <c r="SBQ46" s="23"/>
      <c r="SBR46" s="23"/>
      <c r="SBS46" s="23"/>
      <c r="SBT46" s="23"/>
      <c r="SBU46" s="23"/>
      <c r="SBV46" s="23"/>
      <c r="SBW46" s="23"/>
      <c r="SBX46" s="23"/>
      <c r="SBY46" s="23"/>
      <c r="SBZ46" s="23"/>
      <c r="SCA46" s="23"/>
      <c r="SCB46" s="23"/>
      <c r="SCC46" s="23"/>
      <c r="SCD46" s="23"/>
      <c r="SCE46" s="23"/>
      <c r="SCF46" s="23"/>
      <c r="SCG46" s="23"/>
      <c r="SCH46" s="23"/>
      <c r="SCI46" s="23"/>
      <c r="SCJ46" s="23"/>
      <c r="SCK46" s="23"/>
      <c r="SCL46" s="23"/>
      <c r="SCM46" s="23"/>
      <c r="SCN46" s="23"/>
      <c r="SCO46" s="23"/>
      <c r="SCP46" s="23"/>
      <c r="SCQ46" s="23"/>
      <c r="SCR46" s="23"/>
      <c r="SCS46" s="23"/>
      <c r="SCT46" s="23"/>
      <c r="SCU46" s="23"/>
      <c r="SCV46" s="23"/>
      <c r="SCW46" s="23"/>
      <c r="SCX46" s="23"/>
      <c r="SCY46" s="23"/>
      <c r="SCZ46" s="23"/>
      <c r="SDA46" s="23"/>
      <c r="SDB46" s="23"/>
      <c r="SDC46" s="23"/>
      <c r="SDD46" s="23"/>
      <c r="SDE46" s="23"/>
      <c r="SDF46" s="23"/>
      <c r="SDG46" s="23"/>
      <c r="SDH46" s="23"/>
      <c r="SDI46" s="23"/>
      <c r="SDJ46" s="23"/>
      <c r="SDK46" s="23"/>
      <c r="SDL46" s="23"/>
      <c r="SDM46" s="23"/>
      <c r="SDN46" s="23"/>
      <c r="SDO46" s="23"/>
      <c r="SDP46" s="23"/>
      <c r="SDQ46" s="23"/>
      <c r="SDR46" s="23"/>
      <c r="SDS46" s="23"/>
      <c r="SDT46" s="23"/>
      <c r="SDU46" s="23"/>
      <c r="SDV46" s="23"/>
      <c r="SDW46" s="23"/>
      <c r="SDX46" s="23"/>
      <c r="SDY46" s="23"/>
      <c r="SDZ46" s="23"/>
      <c r="SEA46" s="23"/>
      <c r="SEB46" s="23"/>
      <c r="SEC46" s="23"/>
      <c r="SED46" s="23"/>
      <c r="SEE46" s="23"/>
      <c r="SEF46" s="23"/>
      <c r="SEG46" s="23"/>
      <c r="SEH46" s="23"/>
      <c r="SEI46" s="23"/>
      <c r="SEJ46" s="23"/>
      <c r="SEK46" s="23"/>
      <c r="SEL46" s="23"/>
      <c r="SEM46" s="23"/>
      <c r="SEN46" s="23"/>
      <c r="SEO46" s="23"/>
      <c r="SEP46" s="23"/>
      <c r="SEQ46" s="23"/>
      <c r="SER46" s="23"/>
      <c r="SES46" s="23"/>
      <c r="SET46" s="23"/>
      <c r="SEU46" s="23"/>
      <c r="SEV46" s="23"/>
      <c r="SEW46" s="23"/>
      <c r="SEX46" s="23"/>
      <c r="SEY46" s="23"/>
      <c r="SEZ46" s="23"/>
      <c r="SFA46" s="23"/>
      <c r="SFB46" s="23"/>
      <c r="SFC46" s="23"/>
      <c r="SFD46" s="23"/>
      <c r="SFE46" s="23"/>
      <c r="SFF46" s="23"/>
      <c r="SFG46" s="23"/>
      <c r="SFH46" s="23"/>
      <c r="SFI46" s="23"/>
      <c r="SFJ46" s="23"/>
      <c r="SFK46" s="23"/>
      <c r="SFL46" s="23"/>
      <c r="SFM46" s="23"/>
      <c r="SFN46" s="23"/>
      <c r="SFO46" s="23"/>
      <c r="SFP46" s="23"/>
      <c r="SFQ46" s="23"/>
      <c r="SFR46" s="23"/>
      <c r="SFS46" s="23"/>
      <c r="SFT46" s="23"/>
      <c r="SFU46" s="23"/>
      <c r="SFV46" s="23"/>
      <c r="SFW46" s="23"/>
      <c r="SFX46" s="23"/>
      <c r="SFY46" s="23"/>
      <c r="SFZ46" s="23"/>
      <c r="SGA46" s="23"/>
      <c r="SGB46" s="23"/>
      <c r="SGC46" s="23"/>
      <c r="SGD46" s="23"/>
      <c r="SGE46" s="23"/>
      <c r="SGF46" s="23"/>
      <c r="SGG46" s="23"/>
      <c r="SGH46" s="23"/>
      <c r="SGI46" s="23"/>
      <c r="SGJ46" s="23"/>
      <c r="SGK46" s="23"/>
      <c r="SGL46" s="23"/>
      <c r="SGM46" s="23"/>
      <c r="SGN46" s="23"/>
      <c r="SGO46" s="23"/>
      <c r="SGP46" s="23"/>
      <c r="SGQ46" s="23"/>
      <c r="SGR46" s="23"/>
      <c r="SGS46" s="23"/>
      <c r="SGT46" s="23"/>
      <c r="SGU46" s="23"/>
      <c r="SGV46" s="23"/>
      <c r="SGW46" s="23"/>
      <c r="SGX46" s="23"/>
      <c r="SGY46" s="23"/>
      <c r="SGZ46" s="23"/>
      <c r="SHA46" s="23"/>
      <c r="SHB46" s="23"/>
      <c r="SHC46" s="23"/>
      <c r="SHD46" s="23"/>
      <c r="SHE46" s="23"/>
      <c r="SHF46" s="23"/>
      <c r="SHG46" s="23"/>
      <c r="SHH46" s="23"/>
      <c r="SHI46" s="23"/>
      <c r="SHJ46" s="23"/>
      <c r="SHK46" s="23"/>
      <c r="SHL46" s="23"/>
      <c r="SHM46" s="23"/>
      <c r="SHN46" s="23"/>
      <c r="SHO46" s="23"/>
      <c r="SHP46" s="23"/>
      <c r="SHQ46" s="23"/>
      <c r="SHR46" s="23"/>
      <c r="SHS46" s="23"/>
      <c r="SHT46" s="23"/>
      <c r="SHU46" s="23"/>
      <c r="SHV46" s="23"/>
      <c r="SHW46" s="23"/>
      <c r="SHX46" s="23"/>
      <c r="SHY46" s="23"/>
      <c r="SHZ46" s="23"/>
      <c r="SIA46" s="23"/>
      <c r="SIB46" s="23"/>
      <c r="SIC46" s="23"/>
      <c r="SID46" s="23"/>
      <c r="SIE46" s="23"/>
      <c r="SIF46" s="23"/>
      <c r="SIG46" s="23"/>
      <c r="SIH46" s="23"/>
      <c r="SII46" s="23"/>
      <c r="SIJ46" s="23"/>
      <c r="SIK46" s="23"/>
      <c r="SIL46" s="23"/>
      <c r="SIM46" s="23"/>
      <c r="SIN46" s="23"/>
      <c r="SIO46" s="23"/>
      <c r="SIP46" s="23"/>
      <c r="SIQ46" s="23"/>
      <c r="SIR46" s="23"/>
      <c r="SIS46" s="23"/>
      <c r="SIT46" s="23"/>
      <c r="SIU46" s="23"/>
      <c r="SIV46" s="23"/>
      <c r="SIW46" s="23"/>
      <c r="SIX46" s="23"/>
      <c r="SIY46" s="23"/>
      <c r="SIZ46" s="23"/>
      <c r="SJA46" s="23"/>
      <c r="SJB46" s="23"/>
      <c r="SJC46" s="23"/>
      <c r="SJD46" s="23"/>
      <c r="SJE46" s="23"/>
      <c r="SJF46" s="23"/>
      <c r="SJG46" s="23"/>
      <c r="SJH46" s="23"/>
      <c r="SJI46" s="23"/>
      <c r="SJJ46" s="23"/>
      <c r="SJK46" s="23"/>
      <c r="SJL46" s="23"/>
      <c r="SJM46" s="23"/>
      <c r="SJN46" s="23"/>
      <c r="SJO46" s="23"/>
      <c r="SJP46" s="23"/>
      <c r="SJQ46" s="23"/>
      <c r="SJR46" s="23"/>
      <c r="SJS46" s="23"/>
      <c r="SJT46" s="23"/>
      <c r="SJU46" s="23"/>
      <c r="SJV46" s="23"/>
      <c r="SJW46" s="23"/>
      <c r="SJX46" s="23"/>
      <c r="SJY46" s="23"/>
      <c r="SJZ46" s="23"/>
      <c r="SKA46" s="23"/>
      <c r="SKB46" s="23"/>
      <c r="SKC46" s="23"/>
      <c r="SKD46" s="23"/>
      <c r="SKE46" s="23"/>
      <c r="SKF46" s="23"/>
      <c r="SKG46" s="23"/>
      <c r="SKH46" s="23"/>
      <c r="SKI46" s="23"/>
      <c r="SKJ46" s="23"/>
      <c r="SKK46" s="23"/>
      <c r="SKL46" s="23"/>
      <c r="SKM46" s="23"/>
      <c r="SKN46" s="23"/>
      <c r="SKO46" s="23"/>
      <c r="SKP46" s="23"/>
      <c r="SKQ46" s="23"/>
      <c r="SKR46" s="23"/>
      <c r="SKS46" s="23"/>
      <c r="SKT46" s="23"/>
      <c r="SKU46" s="23"/>
      <c r="SKV46" s="23"/>
      <c r="SKW46" s="23"/>
      <c r="SKX46" s="23"/>
      <c r="SKY46" s="23"/>
      <c r="SKZ46" s="23"/>
      <c r="SLA46" s="23"/>
      <c r="SLB46" s="23"/>
      <c r="SLC46" s="23"/>
      <c r="SLD46" s="23"/>
      <c r="SLE46" s="23"/>
      <c r="SLF46" s="23"/>
      <c r="SLG46" s="23"/>
      <c r="SLH46" s="23"/>
      <c r="SLI46" s="23"/>
      <c r="SLJ46" s="23"/>
      <c r="SLK46" s="23"/>
      <c r="SLL46" s="23"/>
      <c r="SLM46" s="23"/>
      <c r="SLN46" s="23"/>
      <c r="SLO46" s="23"/>
      <c r="SLP46" s="23"/>
      <c r="SLQ46" s="23"/>
      <c r="SLR46" s="23"/>
      <c r="SLS46" s="23"/>
      <c r="SLT46" s="23"/>
      <c r="SLU46" s="23"/>
      <c r="SLV46" s="23"/>
      <c r="SLW46" s="23"/>
      <c r="SLX46" s="23"/>
      <c r="SLY46" s="23"/>
      <c r="SLZ46" s="23"/>
      <c r="SMA46" s="23"/>
      <c r="SMB46" s="23"/>
      <c r="SMC46" s="23"/>
      <c r="SMD46" s="23"/>
      <c r="SME46" s="23"/>
      <c r="SMF46" s="23"/>
      <c r="SMG46" s="23"/>
      <c r="SMH46" s="23"/>
      <c r="SMI46" s="23"/>
      <c r="SMJ46" s="23"/>
      <c r="SMK46" s="23"/>
      <c r="SML46" s="23"/>
      <c r="SMM46" s="23"/>
      <c r="SMN46" s="23"/>
      <c r="SMO46" s="23"/>
      <c r="SMP46" s="23"/>
      <c r="SMQ46" s="23"/>
      <c r="SMR46" s="23"/>
      <c r="SMS46" s="23"/>
      <c r="SMT46" s="23"/>
      <c r="SMU46" s="23"/>
      <c r="SMV46" s="23"/>
      <c r="SMW46" s="23"/>
      <c r="SMX46" s="23"/>
      <c r="SMY46" s="23"/>
      <c r="SMZ46" s="23"/>
      <c r="SNA46" s="23"/>
      <c r="SNB46" s="23"/>
      <c r="SNC46" s="23"/>
      <c r="SND46" s="23"/>
      <c r="SNE46" s="23"/>
      <c r="SNF46" s="23"/>
      <c r="SNG46" s="23"/>
      <c r="SNH46" s="23"/>
      <c r="SNI46" s="23"/>
      <c r="SNJ46" s="23"/>
      <c r="SNK46" s="23"/>
      <c r="SNL46" s="23"/>
      <c r="SNM46" s="23"/>
      <c r="SNN46" s="23"/>
      <c r="SNO46" s="23"/>
      <c r="SNP46" s="23"/>
      <c r="SNQ46" s="23"/>
      <c r="SNR46" s="23"/>
      <c r="SNS46" s="23"/>
      <c r="SNT46" s="23"/>
      <c r="SNU46" s="23"/>
      <c r="SNV46" s="23"/>
      <c r="SNW46" s="23"/>
      <c r="SNX46" s="23"/>
      <c r="SNY46" s="23"/>
      <c r="SNZ46" s="23"/>
      <c r="SOA46" s="23"/>
      <c r="SOB46" s="23"/>
      <c r="SOC46" s="23"/>
      <c r="SOD46" s="23"/>
      <c r="SOE46" s="23"/>
      <c r="SOF46" s="23"/>
      <c r="SOG46" s="23"/>
      <c r="SOH46" s="23"/>
      <c r="SOI46" s="23"/>
      <c r="SOJ46" s="23"/>
      <c r="SOK46" s="23"/>
      <c r="SOL46" s="23"/>
      <c r="SOM46" s="23"/>
      <c r="SON46" s="23"/>
      <c r="SOO46" s="23"/>
      <c r="SOP46" s="23"/>
      <c r="SOQ46" s="23"/>
      <c r="SOR46" s="23"/>
      <c r="SOS46" s="23"/>
      <c r="SOT46" s="23"/>
      <c r="SOU46" s="23"/>
      <c r="SOV46" s="23"/>
      <c r="SOW46" s="23"/>
      <c r="SOX46" s="23"/>
      <c r="SOY46" s="23"/>
      <c r="SOZ46" s="23"/>
      <c r="SPA46" s="23"/>
      <c r="SPB46" s="23"/>
      <c r="SPC46" s="23"/>
      <c r="SPD46" s="23"/>
      <c r="SPE46" s="23"/>
      <c r="SPF46" s="23"/>
      <c r="SPG46" s="23"/>
      <c r="SPH46" s="23"/>
      <c r="SPI46" s="23"/>
      <c r="SPJ46" s="23"/>
      <c r="SPK46" s="23"/>
      <c r="SPL46" s="23"/>
      <c r="SPM46" s="23"/>
      <c r="SPN46" s="23"/>
      <c r="SPO46" s="23"/>
      <c r="SPP46" s="23"/>
      <c r="SPQ46" s="23"/>
      <c r="SPR46" s="23"/>
      <c r="SPS46" s="23"/>
      <c r="SPT46" s="23"/>
      <c r="SPU46" s="23"/>
      <c r="SPV46" s="23"/>
      <c r="SPW46" s="23"/>
      <c r="SPX46" s="23"/>
      <c r="SPY46" s="23"/>
      <c r="SPZ46" s="23"/>
      <c r="SQA46" s="23"/>
      <c r="SQB46" s="23"/>
      <c r="SQC46" s="23"/>
      <c r="SQD46" s="23"/>
      <c r="SQE46" s="23"/>
      <c r="SQF46" s="23"/>
      <c r="SQG46" s="23"/>
      <c r="SQH46" s="23"/>
      <c r="SQI46" s="23"/>
      <c r="SQJ46" s="23"/>
      <c r="SQK46" s="23"/>
      <c r="SQL46" s="23"/>
      <c r="SQM46" s="23"/>
      <c r="SQN46" s="23"/>
      <c r="SQO46" s="23"/>
      <c r="SQP46" s="23"/>
      <c r="SQQ46" s="23"/>
      <c r="SQR46" s="23"/>
      <c r="SQS46" s="23"/>
      <c r="SQT46" s="23"/>
      <c r="SQU46" s="23"/>
      <c r="SQV46" s="23"/>
      <c r="SQW46" s="23"/>
      <c r="SQX46" s="23"/>
      <c r="SQY46" s="23"/>
      <c r="SQZ46" s="23"/>
      <c r="SRA46" s="23"/>
      <c r="SRB46" s="23"/>
      <c r="SRC46" s="23"/>
      <c r="SRD46" s="23"/>
      <c r="SRE46" s="23"/>
      <c r="SRF46" s="23"/>
      <c r="SRG46" s="23"/>
      <c r="SRH46" s="23"/>
      <c r="SRI46" s="23"/>
      <c r="SRJ46" s="23"/>
      <c r="SRK46" s="23"/>
      <c r="SRL46" s="23"/>
      <c r="SRM46" s="23"/>
      <c r="SRN46" s="23"/>
      <c r="SRO46" s="23"/>
      <c r="SRP46" s="23"/>
      <c r="SRQ46" s="23"/>
      <c r="SRR46" s="23"/>
      <c r="SRS46" s="23"/>
      <c r="SRT46" s="23"/>
      <c r="SRU46" s="23"/>
      <c r="SRV46" s="23"/>
      <c r="SRW46" s="23"/>
      <c r="SRX46" s="23"/>
      <c r="SRY46" s="23"/>
      <c r="SRZ46" s="23"/>
      <c r="SSA46" s="23"/>
      <c r="SSB46" s="23"/>
      <c r="SSC46" s="23"/>
      <c r="SSD46" s="23"/>
      <c r="SSE46" s="23"/>
      <c r="SSF46" s="23"/>
      <c r="SSG46" s="23"/>
      <c r="SSH46" s="23"/>
      <c r="SSI46" s="23"/>
      <c r="SSJ46" s="23"/>
      <c r="SSK46" s="23"/>
      <c r="SSL46" s="23"/>
      <c r="SSM46" s="23"/>
      <c r="SSN46" s="23"/>
      <c r="SSO46" s="23"/>
      <c r="SSP46" s="23"/>
      <c r="SSQ46" s="23"/>
      <c r="SSR46" s="23"/>
      <c r="SSS46" s="23"/>
      <c r="SST46" s="23"/>
      <c r="SSU46" s="23"/>
      <c r="SSV46" s="23"/>
      <c r="SSW46" s="23"/>
      <c r="SSX46" s="23"/>
      <c r="SSY46" s="23"/>
      <c r="SSZ46" s="23"/>
      <c r="STA46" s="23"/>
      <c r="STB46" s="23"/>
      <c r="STC46" s="23"/>
      <c r="STD46" s="23"/>
      <c r="STE46" s="23"/>
      <c r="STF46" s="23"/>
      <c r="STG46" s="23"/>
      <c r="STH46" s="23"/>
      <c r="STI46" s="23"/>
      <c r="STJ46" s="23"/>
      <c r="STK46" s="23"/>
      <c r="STL46" s="23"/>
      <c r="STM46" s="23"/>
      <c r="STN46" s="23"/>
      <c r="STO46" s="23"/>
      <c r="STP46" s="23"/>
      <c r="STQ46" s="23"/>
      <c r="STR46" s="23"/>
      <c r="STS46" s="23"/>
      <c r="STT46" s="23"/>
      <c r="STU46" s="23"/>
      <c r="STV46" s="23"/>
      <c r="STW46" s="23"/>
      <c r="STX46" s="23"/>
      <c r="STY46" s="23"/>
      <c r="STZ46" s="23"/>
      <c r="SUA46" s="23"/>
      <c r="SUB46" s="23"/>
      <c r="SUC46" s="23"/>
      <c r="SUD46" s="23"/>
      <c r="SUE46" s="23"/>
      <c r="SUF46" s="23"/>
      <c r="SUG46" s="23"/>
      <c r="SUH46" s="23"/>
      <c r="SUI46" s="23"/>
      <c r="SUJ46" s="23"/>
      <c r="SUK46" s="23"/>
      <c r="SUL46" s="23"/>
      <c r="SUM46" s="23"/>
      <c r="SUN46" s="23"/>
      <c r="SUO46" s="23"/>
      <c r="SUP46" s="23"/>
      <c r="SUQ46" s="23"/>
      <c r="SUR46" s="23"/>
      <c r="SUS46" s="23"/>
      <c r="SUT46" s="23"/>
      <c r="SUU46" s="23"/>
      <c r="SUV46" s="23"/>
      <c r="SUW46" s="23"/>
      <c r="SUX46" s="23"/>
      <c r="SUY46" s="23"/>
      <c r="SUZ46" s="23"/>
      <c r="SVA46" s="23"/>
      <c r="SVB46" s="23"/>
      <c r="SVC46" s="23"/>
      <c r="SVD46" s="23"/>
      <c r="SVE46" s="23"/>
      <c r="SVF46" s="23"/>
      <c r="SVG46" s="23"/>
      <c r="SVH46" s="23"/>
      <c r="SVI46" s="23"/>
      <c r="SVJ46" s="23"/>
      <c r="SVK46" s="23"/>
      <c r="SVL46" s="23"/>
      <c r="SVM46" s="23"/>
      <c r="SVN46" s="23"/>
      <c r="SVO46" s="23"/>
      <c r="SVP46" s="23"/>
      <c r="SVQ46" s="23"/>
      <c r="SVR46" s="23"/>
      <c r="SVS46" s="23"/>
      <c r="SVT46" s="23"/>
      <c r="SVU46" s="23"/>
      <c r="SVV46" s="23"/>
      <c r="SVW46" s="23"/>
      <c r="SVX46" s="23"/>
      <c r="SVY46" s="23"/>
      <c r="SVZ46" s="23"/>
      <c r="SWA46" s="23"/>
      <c r="SWB46" s="23"/>
      <c r="SWC46" s="23"/>
      <c r="SWD46" s="23"/>
      <c r="SWE46" s="23"/>
      <c r="SWF46" s="23"/>
      <c r="SWG46" s="23"/>
      <c r="SWH46" s="23"/>
      <c r="SWI46" s="23"/>
      <c r="SWJ46" s="23"/>
      <c r="SWK46" s="23"/>
      <c r="SWL46" s="23"/>
      <c r="SWM46" s="23"/>
      <c r="SWN46" s="23"/>
      <c r="SWO46" s="23"/>
      <c r="SWP46" s="23"/>
      <c r="SWQ46" s="23"/>
      <c r="SWR46" s="23"/>
      <c r="SWS46" s="23"/>
      <c r="SWT46" s="23"/>
      <c r="SWU46" s="23"/>
      <c r="SWV46" s="23"/>
      <c r="SWW46" s="23"/>
      <c r="SWX46" s="23"/>
      <c r="SWY46" s="23"/>
      <c r="SWZ46" s="23"/>
      <c r="SXA46" s="23"/>
      <c r="SXB46" s="23"/>
      <c r="SXC46" s="23"/>
      <c r="SXD46" s="23"/>
      <c r="SXE46" s="23"/>
      <c r="SXF46" s="23"/>
      <c r="SXG46" s="23"/>
      <c r="SXH46" s="23"/>
      <c r="SXI46" s="23"/>
      <c r="SXJ46" s="23"/>
      <c r="SXK46" s="23"/>
      <c r="SXL46" s="23"/>
      <c r="SXM46" s="23"/>
      <c r="SXN46" s="23"/>
      <c r="SXO46" s="23"/>
      <c r="SXP46" s="23"/>
      <c r="SXQ46" s="23"/>
      <c r="SXR46" s="23"/>
      <c r="SXS46" s="23"/>
      <c r="SXT46" s="23"/>
      <c r="SXU46" s="23"/>
      <c r="SXV46" s="23"/>
      <c r="SXW46" s="23"/>
      <c r="SXX46" s="23"/>
      <c r="SXY46" s="23"/>
      <c r="SXZ46" s="23"/>
      <c r="SYA46" s="23"/>
      <c r="SYB46" s="23"/>
      <c r="SYC46" s="23"/>
      <c r="SYD46" s="23"/>
      <c r="SYE46" s="23"/>
      <c r="SYF46" s="23"/>
      <c r="SYG46" s="23"/>
      <c r="SYH46" s="23"/>
      <c r="SYI46" s="23"/>
      <c r="SYJ46" s="23"/>
      <c r="SYK46" s="23"/>
      <c r="SYL46" s="23"/>
      <c r="SYM46" s="23"/>
      <c r="SYN46" s="23"/>
      <c r="SYO46" s="23"/>
      <c r="SYP46" s="23"/>
      <c r="SYQ46" s="23"/>
      <c r="SYR46" s="23"/>
      <c r="SYS46" s="23"/>
      <c r="SYT46" s="23"/>
      <c r="SYU46" s="23"/>
      <c r="SYV46" s="23"/>
      <c r="SYW46" s="23"/>
      <c r="SYX46" s="23"/>
      <c r="SYY46" s="23"/>
      <c r="SYZ46" s="23"/>
      <c r="SZA46" s="23"/>
      <c r="SZB46" s="23"/>
      <c r="SZC46" s="23"/>
      <c r="SZD46" s="23"/>
      <c r="SZE46" s="23"/>
      <c r="SZF46" s="23"/>
      <c r="SZG46" s="23"/>
      <c r="SZH46" s="23"/>
      <c r="SZI46" s="23"/>
      <c r="SZJ46" s="23"/>
      <c r="SZK46" s="23"/>
      <c r="SZL46" s="23"/>
      <c r="SZM46" s="23"/>
      <c r="SZN46" s="23"/>
      <c r="SZO46" s="23"/>
      <c r="SZP46" s="23"/>
      <c r="SZQ46" s="23"/>
      <c r="SZR46" s="23"/>
      <c r="SZS46" s="23"/>
      <c r="SZT46" s="23"/>
      <c r="SZU46" s="23"/>
      <c r="SZV46" s="23"/>
      <c r="SZW46" s="23"/>
      <c r="SZX46" s="23"/>
      <c r="SZY46" s="23"/>
      <c r="SZZ46" s="23"/>
      <c r="TAA46" s="23"/>
      <c r="TAB46" s="23"/>
      <c r="TAC46" s="23"/>
      <c r="TAD46" s="23"/>
      <c r="TAE46" s="23"/>
      <c r="TAF46" s="23"/>
      <c r="TAG46" s="23"/>
      <c r="TAH46" s="23"/>
      <c r="TAI46" s="23"/>
      <c r="TAJ46" s="23"/>
      <c r="TAK46" s="23"/>
      <c r="TAL46" s="23"/>
      <c r="TAM46" s="23"/>
      <c r="TAN46" s="23"/>
      <c r="TAO46" s="23"/>
      <c r="TAP46" s="23"/>
      <c r="TAQ46" s="23"/>
      <c r="TAR46" s="23"/>
      <c r="TAS46" s="23"/>
      <c r="TAT46" s="23"/>
      <c r="TAU46" s="23"/>
      <c r="TAV46" s="23"/>
      <c r="TAW46" s="23"/>
      <c r="TAX46" s="23"/>
      <c r="TAY46" s="23"/>
      <c r="TAZ46" s="23"/>
      <c r="TBA46" s="23"/>
      <c r="TBB46" s="23"/>
      <c r="TBC46" s="23"/>
      <c r="TBD46" s="23"/>
      <c r="TBE46" s="23"/>
      <c r="TBF46" s="23"/>
      <c r="TBG46" s="23"/>
      <c r="TBH46" s="23"/>
      <c r="TBI46" s="23"/>
      <c r="TBJ46" s="23"/>
      <c r="TBK46" s="23"/>
      <c r="TBL46" s="23"/>
      <c r="TBM46" s="23"/>
      <c r="TBN46" s="23"/>
      <c r="TBO46" s="23"/>
      <c r="TBP46" s="23"/>
      <c r="TBQ46" s="23"/>
      <c r="TBR46" s="23"/>
      <c r="TBS46" s="23"/>
      <c r="TBT46" s="23"/>
      <c r="TBU46" s="23"/>
      <c r="TBV46" s="23"/>
      <c r="TBW46" s="23"/>
      <c r="TBX46" s="23"/>
      <c r="TBY46" s="23"/>
      <c r="TBZ46" s="23"/>
      <c r="TCA46" s="23"/>
      <c r="TCB46" s="23"/>
      <c r="TCC46" s="23"/>
      <c r="TCD46" s="23"/>
      <c r="TCE46" s="23"/>
      <c r="TCF46" s="23"/>
      <c r="TCG46" s="23"/>
      <c r="TCH46" s="23"/>
      <c r="TCI46" s="23"/>
      <c r="TCJ46" s="23"/>
      <c r="TCK46" s="23"/>
      <c r="TCL46" s="23"/>
      <c r="TCM46" s="23"/>
      <c r="TCN46" s="23"/>
      <c r="TCO46" s="23"/>
      <c r="TCP46" s="23"/>
      <c r="TCQ46" s="23"/>
      <c r="TCR46" s="23"/>
      <c r="TCS46" s="23"/>
      <c r="TCT46" s="23"/>
      <c r="TCU46" s="23"/>
      <c r="TCV46" s="23"/>
      <c r="TCW46" s="23"/>
      <c r="TCX46" s="23"/>
      <c r="TCY46" s="23"/>
      <c r="TCZ46" s="23"/>
      <c r="TDA46" s="23"/>
      <c r="TDB46" s="23"/>
      <c r="TDC46" s="23"/>
      <c r="TDD46" s="23"/>
      <c r="TDE46" s="23"/>
      <c r="TDF46" s="23"/>
      <c r="TDG46" s="23"/>
      <c r="TDH46" s="23"/>
      <c r="TDI46" s="23"/>
      <c r="TDJ46" s="23"/>
      <c r="TDK46" s="23"/>
      <c r="TDL46" s="23"/>
      <c r="TDM46" s="23"/>
      <c r="TDN46" s="23"/>
      <c r="TDO46" s="23"/>
      <c r="TDP46" s="23"/>
      <c r="TDQ46" s="23"/>
      <c r="TDR46" s="23"/>
      <c r="TDS46" s="23"/>
      <c r="TDT46" s="23"/>
      <c r="TDU46" s="23"/>
      <c r="TDV46" s="23"/>
      <c r="TDW46" s="23"/>
      <c r="TDX46" s="23"/>
      <c r="TDY46" s="23"/>
      <c r="TDZ46" s="23"/>
      <c r="TEA46" s="23"/>
      <c r="TEB46" s="23"/>
      <c r="TEC46" s="23"/>
      <c r="TED46" s="23"/>
      <c r="TEE46" s="23"/>
      <c r="TEF46" s="23"/>
      <c r="TEG46" s="23"/>
      <c r="TEH46" s="23"/>
      <c r="TEI46" s="23"/>
      <c r="TEJ46" s="23"/>
      <c r="TEK46" s="23"/>
      <c r="TEL46" s="23"/>
      <c r="TEM46" s="23"/>
      <c r="TEN46" s="23"/>
      <c r="TEO46" s="23"/>
      <c r="TEP46" s="23"/>
      <c r="TEQ46" s="23"/>
      <c r="TER46" s="23"/>
      <c r="TES46" s="23"/>
      <c r="TET46" s="23"/>
      <c r="TEU46" s="23"/>
      <c r="TEV46" s="23"/>
      <c r="TEW46" s="23"/>
      <c r="TEX46" s="23"/>
      <c r="TEY46" s="23"/>
      <c r="TEZ46" s="23"/>
      <c r="TFA46" s="23"/>
      <c r="TFB46" s="23"/>
      <c r="TFC46" s="23"/>
      <c r="TFD46" s="23"/>
      <c r="TFE46" s="23"/>
      <c r="TFF46" s="23"/>
      <c r="TFG46" s="23"/>
      <c r="TFH46" s="23"/>
      <c r="TFI46" s="23"/>
      <c r="TFJ46" s="23"/>
      <c r="TFK46" s="23"/>
      <c r="TFL46" s="23"/>
      <c r="TFM46" s="23"/>
      <c r="TFN46" s="23"/>
      <c r="TFO46" s="23"/>
      <c r="TFP46" s="23"/>
      <c r="TFQ46" s="23"/>
      <c r="TFR46" s="23"/>
      <c r="TFS46" s="23"/>
      <c r="TFT46" s="23"/>
      <c r="TFU46" s="23"/>
      <c r="TFV46" s="23"/>
      <c r="TFW46" s="23"/>
      <c r="TFX46" s="23"/>
      <c r="TFY46" s="23"/>
      <c r="TFZ46" s="23"/>
      <c r="TGA46" s="23"/>
      <c r="TGB46" s="23"/>
      <c r="TGC46" s="23"/>
      <c r="TGD46" s="23"/>
      <c r="TGE46" s="23"/>
      <c r="TGF46" s="23"/>
      <c r="TGG46" s="23"/>
      <c r="TGH46" s="23"/>
      <c r="TGI46" s="23"/>
      <c r="TGJ46" s="23"/>
      <c r="TGK46" s="23"/>
      <c r="TGL46" s="23"/>
      <c r="TGM46" s="23"/>
      <c r="TGN46" s="23"/>
      <c r="TGO46" s="23"/>
      <c r="TGP46" s="23"/>
      <c r="TGQ46" s="23"/>
      <c r="TGR46" s="23"/>
      <c r="TGS46" s="23"/>
      <c r="TGT46" s="23"/>
      <c r="TGU46" s="23"/>
      <c r="TGV46" s="23"/>
      <c r="TGW46" s="23"/>
      <c r="TGX46" s="23"/>
      <c r="TGY46" s="23"/>
      <c r="TGZ46" s="23"/>
      <c r="THA46" s="23"/>
      <c r="THB46" s="23"/>
      <c r="THC46" s="23"/>
      <c r="THD46" s="23"/>
      <c r="THE46" s="23"/>
      <c r="THF46" s="23"/>
      <c r="THG46" s="23"/>
      <c r="THH46" s="23"/>
      <c r="THI46" s="23"/>
      <c r="THJ46" s="23"/>
      <c r="THK46" s="23"/>
      <c r="THL46" s="23"/>
      <c r="THM46" s="23"/>
      <c r="THN46" s="23"/>
      <c r="THO46" s="23"/>
      <c r="THP46" s="23"/>
      <c r="THQ46" s="23"/>
      <c r="THR46" s="23"/>
      <c r="THS46" s="23"/>
      <c r="THT46" s="23"/>
      <c r="THU46" s="23"/>
      <c r="THV46" s="23"/>
      <c r="THW46" s="23"/>
      <c r="THX46" s="23"/>
      <c r="THY46" s="23"/>
      <c r="THZ46" s="23"/>
      <c r="TIA46" s="23"/>
      <c r="TIB46" s="23"/>
      <c r="TIC46" s="23"/>
      <c r="TID46" s="23"/>
      <c r="TIE46" s="23"/>
      <c r="TIF46" s="23"/>
      <c r="TIG46" s="23"/>
      <c r="TIH46" s="23"/>
      <c r="TII46" s="23"/>
      <c r="TIJ46" s="23"/>
      <c r="TIK46" s="23"/>
      <c r="TIL46" s="23"/>
      <c r="TIM46" s="23"/>
      <c r="TIN46" s="23"/>
      <c r="TIO46" s="23"/>
      <c r="TIP46" s="23"/>
      <c r="TIQ46" s="23"/>
      <c r="TIR46" s="23"/>
      <c r="TIS46" s="23"/>
      <c r="TIT46" s="23"/>
      <c r="TIU46" s="23"/>
      <c r="TIV46" s="23"/>
      <c r="TIW46" s="23"/>
      <c r="TIX46" s="23"/>
      <c r="TIY46" s="23"/>
      <c r="TIZ46" s="23"/>
      <c r="TJA46" s="23"/>
      <c r="TJB46" s="23"/>
      <c r="TJC46" s="23"/>
      <c r="TJD46" s="23"/>
      <c r="TJE46" s="23"/>
      <c r="TJF46" s="23"/>
      <c r="TJG46" s="23"/>
      <c r="TJH46" s="23"/>
      <c r="TJI46" s="23"/>
      <c r="TJJ46" s="23"/>
      <c r="TJK46" s="23"/>
      <c r="TJL46" s="23"/>
      <c r="TJM46" s="23"/>
      <c r="TJN46" s="23"/>
      <c r="TJO46" s="23"/>
      <c r="TJP46" s="23"/>
      <c r="TJQ46" s="23"/>
      <c r="TJR46" s="23"/>
      <c r="TJS46" s="23"/>
      <c r="TJT46" s="23"/>
      <c r="TJU46" s="23"/>
      <c r="TJV46" s="23"/>
      <c r="TJW46" s="23"/>
      <c r="TJX46" s="23"/>
      <c r="TJY46" s="23"/>
      <c r="TJZ46" s="23"/>
      <c r="TKA46" s="23"/>
      <c r="TKB46" s="23"/>
      <c r="TKC46" s="23"/>
      <c r="TKD46" s="23"/>
      <c r="TKE46" s="23"/>
      <c r="TKF46" s="23"/>
      <c r="TKG46" s="23"/>
      <c r="TKH46" s="23"/>
      <c r="TKI46" s="23"/>
      <c r="TKJ46" s="23"/>
      <c r="TKK46" s="23"/>
      <c r="TKL46" s="23"/>
      <c r="TKM46" s="23"/>
      <c r="TKN46" s="23"/>
      <c r="TKO46" s="23"/>
      <c r="TKP46" s="23"/>
      <c r="TKQ46" s="23"/>
      <c r="TKR46" s="23"/>
      <c r="TKS46" s="23"/>
      <c r="TKT46" s="23"/>
      <c r="TKU46" s="23"/>
      <c r="TKV46" s="23"/>
      <c r="TKW46" s="23"/>
      <c r="TKX46" s="23"/>
      <c r="TKY46" s="23"/>
      <c r="TKZ46" s="23"/>
      <c r="TLA46" s="23"/>
      <c r="TLB46" s="23"/>
      <c r="TLC46" s="23"/>
      <c r="TLD46" s="23"/>
      <c r="TLE46" s="23"/>
      <c r="TLF46" s="23"/>
      <c r="TLG46" s="23"/>
      <c r="TLH46" s="23"/>
      <c r="TLI46" s="23"/>
      <c r="TLJ46" s="23"/>
      <c r="TLK46" s="23"/>
      <c r="TLL46" s="23"/>
      <c r="TLM46" s="23"/>
      <c r="TLN46" s="23"/>
      <c r="TLO46" s="23"/>
      <c r="TLP46" s="23"/>
      <c r="TLQ46" s="23"/>
      <c r="TLR46" s="23"/>
      <c r="TLS46" s="23"/>
      <c r="TLT46" s="23"/>
      <c r="TLU46" s="23"/>
      <c r="TLV46" s="23"/>
      <c r="TLW46" s="23"/>
      <c r="TLX46" s="23"/>
      <c r="TLY46" s="23"/>
      <c r="TLZ46" s="23"/>
      <c r="TMA46" s="23"/>
      <c r="TMB46" s="23"/>
      <c r="TMC46" s="23"/>
      <c r="TMD46" s="23"/>
      <c r="TME46" s="23"/>
      <c r="TMF46" s="23"/>
      <c r="TMG46" s="23"/>
      <c r="TMH46" s="23"/>
      <c r="TMI46" s="23"/>
      <c r="TMJ46" s="23"/>
      <c r="TMK46" s="23"/>
      <c r="TML46" s="23"/>
      <c r="TMM46" s="23"/>
      <c r="TMN46" s="23"/>
      <c r="TMO46" s="23"/>
      <c r="TMP46" s="23"/>
      <c r="TMQ46" s="23"/>
      <c r="TMR46" s="23"/>
      <c r="TMS46" s="23"/>
      <c r="TMT46" s="23"/>
      <c r="TMU46" s="23"/>
      <c r="TMV46" s="23"/>
      <c r="TMW46" s="23"/>
      <c r="TMX46" s="23"/>
      <c r="TMY46" s="23"/>
      <c r="TMZ46" s="23"/>
      <c r="TNA46" s="23"/>
      <c r="TNB46" s="23"/>
      <c r="TNC46" s="23"/>
      <c r="TND46" s="23"/>
      <c r="TNE46" s="23"/>
      <c r="TNF46" s="23"/>
      <c r="TNG46" s="23"/>
      <c r="TNH46" s="23"/>
      <c r="TNI46" s="23"/>
      <c r="TNJ46" s="23"/>
      <c r="TNK46" s="23"/>
      <c r="TNL46" s="23"/>
      <c r="TNM46" s="23"/>
      <c r="TNN46" s="23"/>
      <c r="TNO46" s="23"/>
      <c r="TNP46" s="23"/>
      <c r="TNQ46" s="23"/>
      <c r="TNR46" s="23"/>
      <c r="TNS46" s="23"/>
      <c r="TNT46" s="23"/>
      <c r="TNU46" s="23"/>
      <c r="TNV46" s="23"/>
      <c r="TNW46" s="23"/>
      <c r="TNX46" s="23"/>
      <c r="TNY46" s="23"/>
      <c r="TNZ46" s="23"/>
      <c r="TOA46" s="23"/>
      <c r="TOB46" s="23"/>
      <c r="TOC46" s="23"/>
      <c r="TOD46" s="23"/>
      <c r="TOE46" s="23"/>
      <c r="TOF46" s="23"/>
      <c r="TOG46" s="23"/>
      <c r="TOH46" s="23"/>
      <c r="TOI46" s="23"/>
      <c r="TOJ46" s="23"/>
      <c r="TOK46" s="23"/>
      <c r="TOL46" s="23"/>
      <c r="TOM46" s="23"/>
      <c r="TON46" s="23"/>
      <c r="TOO46" s="23"/>
      <c r="TOP46" s="23"/>
      <c r="TOQ46" s="23"/>
      <c r="TOR46" s="23"/>
      <c r="TOS46" s="23"/>
      <c r="TOT46" s="23"/>
      <c r="TOU46" s="23"/>
      <c r="TOV46" s="23"/>
      <c r="TOW46" s="23"/>
      <c r="TOX46" s="23"/>
      <c r="TOY46" s="23"/>
      <c r="TOZ46" s="23"/>
      <c r="TPA46" s="23"/>
      <c r="TPB46" s="23"/>
      <c r="TPC46" s="23"/>
      <c r="TPD46" s="23"/>
      <c r="TPE46" s="23"/>
      <c r="TPF46" s="23"/>
      <c r="TPG46" s="23"/>
      <c r="TPH46" s="23"/>
      <c r="TPI46" s="23"/>
      <c r="TPJ46" s="23"/>
      <c r="TPK46" s="23"/>
      <c r="TPL46" s="23"/>
      <c r="TPM46" s="23"/>
      <c r="TPN46" s="23"/>
      <c r="TPO46" s="23"/>
      <c r="TPP46" s="23"/>
      <c r="TPQ46" s="23"/>
      <c r="TPR46" s="23"/>
      <c r="TPS46" s="23"/>
      <c r="TPT46" s="23"/>
      <c r="TPU46" s="23"/>
      <c r="TPV46" s="23"/>
      <c r="TPW46" s="23"/>
      <c r="TPX46" s="23"/>
      <c r="TPY46" s="23"/>
      <c r="TPZ46" s="23"/>
      <c r="TQA46" s="23"/>
      <c r="TQB46" s="23"/>
      <c r="TQC46" s="23"/>
      <c r="TQD46" s="23"/>
      <c r="TQE46" s="23"/>
      <c r="TQF46" s="23"/>
      <c r="TQG46" s="23"/>
      <c r="TQH46" s="23"/>
      <c r="TQI46" s="23"/>
      <c r="TQJ46" s="23"/>
      <c r="TQK46" s="23"/>
      <c r="TQL46" s="23"/>
      <c r="TQM46" s="23"/>
      <c r="TQN46" s="23"/>
      <c r="TQO46" s="23"/>
      <c r="TQP46" s="23"/>
      <c r="TQQ46" s="23"/>
      <c r="TQR46" s="23"/>
      <c r="TQS46" s="23"/>
      <c r="TQT46" s="23"/>
      <c r="TQU46" s="23"/>
      <c r="TQV46" s="23"/>
      <c r="TQW46" s="23"/>
      <c r="TQX46" s="23"/>
      <c r="TQY46" s="23"/>
      <c r="TQZ46" s="23"/>
      <c r="TRA46" s="23"/>
      <c r="TRB46" s="23"/>
      <c r="TRC46" s="23"/>
      <c r="TRD46" s="23"/>
      <c r="TRE46" s="23"/>
      <c r="TRF46" s="23"/>
      <c r="TRG46" s="23"/>
      <c r="TRH46" s="23"/>
      <c r="TRI46" s="23"/>
      <c r="TRJ46" s="23"/>
      <c r="TRK46" s="23"/>
      <c r="TRL46" s="23"/>
      <c r="TRM46" s="23"/>
      <c r="TRN46" s="23"/>
      <c r="TRO46" s="23"/>
      <c r="TRP46" s="23"/>
      <c r="TRQ46" s="23"/>
      <c r="TRR46" s="23"/>
      <c r="TRS46" s="23"/>
      <c r="TRT46" s="23"/>
      <c r="TRU46" s="23"/>
      <c r="TRV46" s="23"/>
      <c r="TRW46" s="23"/>
      <c r="TRX46" s="23"/>
      <c r="TRY46" s="23"/>
      <c r="TRZ46" s="23"/>
      <c r="TSA46" s="23"/>
      <c r="TSB46" s="23"/>
      <c r="TSC46" s="23"/>
      <c r="TSD46" s="23"/>
      <c r="TSE46" s="23"/>
      <c r="TSF46" s="23"/>
      <c r="TSG46" s="23"/>
      <c r="TSH46" s="23"/>
      <c r="TSI46" s="23"/>
      <c r="TSJ46" s="23"/>
      <c r="TSK46" s="23"/>
      <c r="TSL46" s="23"/>
      <c r="TSM46" s="23"/>
      <c r="TSN46" s="23"/>
      <c r="TSO46" s="23"/>
      <c r="TSP46" s="23"/>
      <c r="TSQ46" s="23"/>
      <c r="TSR46" s="23"/>
      <c r="TSS46" s="23"/>
      <c r="TST46" s="23"/>
      <c r="TSU46" s="23"/>
      <c r="TSV46" s="23"/>
      <c r="TSW46" s="23"/>
      <c r="TSX46" s="23"/>
      <c r="TSY46" s="23"/>
      <c r="TSZ46" s="23"/>
      <c r="TTA46" s="23"/>
      <c r="TTB46" s="23"/>
      <c r="TTC46" s="23"/>
      <c r="TTD46" s="23"/>
      <c r="TTE46" s="23"/>
      <c r="TTF46" s="23"/>
      <c r="TTG46" s="23"/>
      <c r="TTH46" s="23"/>
      <c r="TTI46" s="23"/>
      <c r="TTJ46" s="23"/>
      <c r="TTK46" s="23"/>
      <c r="TTL46" s="23"/>
      <c r="TTM46" s="23"/>
      <c r="TTN46" s="23"/>
      <c r="TTO46" s="23"/>
      <c r="TTP46" s="23"/>
      <c r="TTQ46" s="23"/>
      <c r="TTR46" s="23"/>
      <c r="TTS46" s="23"/>
      <c r="TTT46" s="23"/>
      <c r="TTU46" s="23"/>
      <c r="TTV46" s="23"/>
      <c r="TTW46" s="23"/>
      <c r="TTX46" s="23"/>
      <c r="TTY46" s="23"/>
      <c r="TTZ46" s="23"/>
      <c r="TUA46" s="23"/>
      <c r="TUB46" s="23"/>
      <c r="TUC46" s="23"/>
      <c r="TUD46" s="23"/>
      <c r="TUE46" s="23"/>
      <c r="TUF46" s="23"/>
      <c r="TUG46" s="23"/>
      <c r="TUH46" s="23"/>
      <c r="TUI46" s="23"/>
      <c r="TUJ46" s="23"/>
      <c r="TUK46" s="23"/>
      <c r="TUL46" s="23"/>
      <c r="TUM46" s="23"/>
      <c r="TUN46" s="23"/>
      <c r="TUO46" s="23"/>
      <c r="TUP46" s="23"/>
      <c r="TUQ46" s="23"/>
      <c r="TUR46" s="23"/>
      <c r="TUS46" s="23"/>
      <c r="TUT46" s="23"/>
      <c r="TUU46" s="23"/>
      <c r="TUV46" s="23"/>
      <c r="TUW46" s="23"/>
      <c r="TUX46" s="23"/>
      <c r="TUY46" s="23"/>
      <c r="TUZ46" s="23"/>
      <c r="TVA46" s="23"/>
      <c r="TVB46" s="23"/>
      <c r="TVC46" s="23"/>
      <c r="TVD46" s="23"/>
      <c r="TVE46" s="23"/>
      <c r="TVF46" s="23"/>
      <c r="TVG46" s="23"/>
      <c r="TVH46" s="23"/>
      <c r="TVI46" s="23"/>
      <c r="TVJ46" s="23"/>
      <c r="TVK46" s="23"/>
      <c r="TVL46" s="23"/>
      <c r="TVM46" s="23"/>
      <c r="TVN46" s="23"/>
      <c r="TVO46" s="23"/>
      <c r="TVP46" s="23"/>
      <c r="TVQ46" s="23"/>
      <c r="TVR46" s="23"/>
      <c r="TVS46" s="23"/>
      <c r="TVT46" s="23"/>
      <c r="TVU46" s="23"/>
      <c r="TVV46" s="23"/>
      <c r="TVW46" s="23"/>
      <c r="TVX46" s="23"/>
      <c r="TVY46" s="23"/>
      <c r="TVZ46" s="23"/>
      <c r="TWA46" s="23"/>
      <c r="TWB46" s="23"/>
      <c r="TWC46" s="23"/>
      <c r="TWD46" s="23"/>
      <c r="TWE46" s="23"/>
      <c r="TWF46" s="23"/>
      <c r="TWG46" s="23"/>
      <c r="TWH46" s="23"/>
      <c r="TWI46" s="23"/>
      <c r="TWJ46" s="23"/>
      <c r="TWK46" s="23"/>
      <c r="TWL46" s="23"/>
      <c r="TWM46" s="23"/>
      <c r="TWN46" s="23"/>
      <c r="TWO46" s="23"/>
      <c r="TWP46" s="23"/>
      <c r="TWQ46" s="23"/>
      <c r="TWR46" s="23"/>
      <c r="TWS46" s="23"/>
      <c r="TWT46" s="23"/>
      <c r="TWU46" s="23"/>
      <c r="TWV46" s="23"/>
      <c r="TWW46" s="23"/>
      <c r="TWX46" s="23"/>
      <c r="TWY46" s="23"/>
      <c r="TWZ46" s="23"/>
      <c r="TXA46" s="23"/>
      <c r="TXB46" s="23"/>
      <c r="TXC46" s="23"/>
      <c r="TXD46" s="23"/>
      <c r="TXE46" s="23"/>
      <c r="TXF46" s="23"/>
      <c r="TXG46" s="23"/>
      <c r="TXH46" s="23"/>
      <c r="TXI46" s="23"/>
      <c r="TXJ46" s="23"/>
      <c r="TXK46" s="23"/>
      <c r="TXL46" s="23"/>
      <c r="TXM46" s="23"/>
      <c r="TXN46" s="23"/>
      <c r="TXO46" s="23"/>
      <c r="TXP46" s="23"/>
      <c r="TXQ46" s="23"/>
      <c r="TXR46" s="23"/>
      <c r="TXS46" s="23"/>
      <c r="TXT46" s="23"/>
      <c r="TXU46" s="23"/>
      <c r="TXV46" s="23"/>
      <c r="TXW46" s="23"/>
      <c r="TXX46" s="23"/>
      <c r="TXY46" s="23"/>
      <c r="TXZ46" s="23"/>
      <c r="TYA46" s="23"/>
      <c r="TYB46" s="23"/>
      <c r="TYC46" s="23"/>
      <c r="TYD46" s="23"/>
      <c r="TYE46" s="23"/>
      <c r="TYF46" s="23"/>
      <c r="TYG46" s="23"/>
      <c r="TYH46" s="23"/>
      <c r="TYI46" s="23"/>
      <c r="TYJ46" s="23"/>
      <c r="TYK46" s="23"/>
      <c r="TYL46" s="23"/>
      <c r="TYM46" s="23"/>
      <c r="TYN46" s="23"/>
      <c r="TYO46" s="23"/>
      <c r="TYP46" s="23"/>
      <c r="TYQ46" s="23"/>
      <c r="TYR46" s="23"/>
      <c r="TYS46" s="23"/>
      <c r="TYT46" s="23"/>
      <c r="TYU46" s="23"/>
      <c r="TYV46" s="23"/>
      <c r="TYW46" s="23"/>
      <c r="TYX46" s="23"/>
      <c r="TYY46" s="23"/>
      <c r="TYZ46" s="23"/>
      <c r="TZA46" s="23"/>
      <c r="TZB46" s="23"/>
      <c r="TZC46" s="23"/>
      <c r="TZD46" s="23"/>
      <c r="TZE46" s="23"/>
      <c r="TZF46" s="23"/>
      <c r="TZG46" s="23"/>
      <c r="TZH46" s="23"/>
      <c r="TZI46" s="23"/>
      <c r="TZJ46" s="23"/>
      <c r="TZK46" s="23"/>
      <c r="TZL46" s="23"/>
      <c r="TZM46" s="23"/>
      <c r="TZN46" s="23"/>
      <c r="TZO46" s="23"/>
      <c r="TZP46" s="23"/>
      <c r="TZQ46" s="23"/>
      <c r="TZR46" s="23"/>
      <c r="TZS46" s="23"/>
      <c r="TZT46" s="23"/>
      <c r="TZU46" s="23"/>
      <c r="TZV46" s="23"/>
      <c r="TZW46" s="23"/>
      <c r="TZX46" s="23"/>
      <c r="TZY46" s="23"/>
      <c r="TZZ46" s="23"/>
      <c r="UAA46" s="23"/>
      <c r="UAB46" s="23"/>
      <c r="UAC46" s="23"/>
      <c r="UAD46" s="23"/>
      <c r="UAE46" s="23"/>
      <c r="UAF46" s="23"/>
      <c r="UAG46" s="23"/>
      <c r="UAH46" s="23"/>
      <c r="UAI46" s="23"/>
      <c r="UAJ46" s="23"/>
      <c r="UAK46" s="23"/>
      <c r="UAL46" s="23"/>
      <c r="UAM46" s="23"/>
      <c r="UAN46" s="23"/>
      <c r="UAO46" s="23"/>
      <c r="UAP46" s="23"/>
      <c r="UAQ46" s="23"/>
      <c r="UAR46" s="23"/>
      <c r="UAS46" s="23"/>
      <c r="UAT46" s="23"/>
      <c r="UAU46" s="23"/>
      <c r="UAV46" s="23"/>
      <c r="UAW46" s="23"/>
      <c r="UAX46" s="23"/>
      <c r="UAY46" s="23"/>
      <c r="UAZ46" s="23"/>
      <c r="UBA46" s="23"/>
      <c r="UBB46" s="23"/>
      <c r="UBC46" s="23"/>
      <c r="UBD46" s="23"/>
      <c r="UBE46" s="23"/>
      <c r="UBF46" s="23"/>
      <c r="UBG46" s="23"/>
      <c r="UBH46" s="23"/>
      <c r="UBI46" s="23"/>
      <c r="UBJ46" s="23"/>
      <c r="UBK46" s="23"/>
      <c r="UBL46" s="23"/>
      <c r="UBM46" s="23"/>
      <c r="UBN46" s="23"/>
      <c r="UBO46" s="23"/>
      <c r="UBP46" s="23"/>
      <c r="UBQ46" s="23"/>
      <c r="UBR46" s="23"/>
      <c r="UBS46" s="23"/>
      <c r="UBT46" s="23"/>
      <c r="UBU46" s="23"/>
      <c r="UBV46" s="23"/>
      <c r="UBW46" s="23"/>
      <c r="UBX46" s="23"/>
      <c r="UBY46" s="23"/>
      <c r="UBZ46" s="23"/>
      <c r="UCA46" s="23"/>
      <c r="UCB46" s="23"/>
      <c r="UCC46" s="23"/>
      <c r="UCD46" s="23"/>
      <c r="UCE46" s="23"/>
      <c r="UCF46" s="23"/>
      <c r="UCG46" s="23"/>
      <c r="UCH46" s="23"/>
      <c r="UCI46" s="23"/>
      <c r="UCJ46" s="23"/>
      <c r="UCK46" s="23"/>
      <c r="UCL46" s="23"/>
      <c r="UCM46" s="23"/>
      <c r="UCN46" s="23"/>
      <c r="UCO46" s="23"/>
      <c r="UCP46" s="23"/>
      <c r="UCQ46" s="23"/>
      <c r="UCR46" s="23"/>
      <c r="UCS46" s="23"/>
      <c r="UCT46" s="23"/>
      <c r="UCU46" s="23"/>
      <c r="UCV46" s="23"/>
      <c r="UCW46" s="23"/>
      <c r="UCX46" s="23"/>
      <c r="UCY46" s="23"/>
      <c r="UCZ46" s="23"/>
      <c r="UDA46" s="23"/>
      <c r="UDB46" s="23"/>
      <c r="UDC46" s="23"/>
      <c r="UDD46" s="23"/>
      <c r="UDE46" s="23"/>
      <c r="UDF46" s="23"/>
      <c r="UDG46" s="23"/>
      <c r="UDH46" s="23"/>
      <c r="UDI46" s="23"/>
      <c r="UDJ46" s="23"/>
      <c r="UDK46" s="23"/>
      <c r="UDL46" s="23"/>
      <c r="UDM46" s="23"/>
      <c r="UDN46" s="23"/>
      <c r="UDO46" s="23"/>
      <c r="UDP46" s="23"/>
      <c r="UDQ46" s="23"/>
      <c r="UDR46" s="23"/>
      <c r="UDS46" s="23"/>
      <c r="UDT46" s="23"/>
      <c r="UDU46" s="23"/>
      <c r="UDV46" s="23"/>
      <c r="UDW46" s="23"/>
      <c r="UDX46" s="23"/>
      <c r="UDY46" s="23"/>
      <c r="UDZ46" s="23"/>
      <c r="UEA46" s="23"/>
      <c r="UEB46" s="23"/>
      <c r="UEC46" s="23"/>
      <c r="UED46" s="23"/>
      <c r="UEE46" s="23"/>
      <c r="UEF46" s="23"/>
      <c r="UEG46" s="23"/>
      <c r="UEH46" s="23"/>
      <c r="UEI46" s="23"/>
      <c r="UEJ46" s="23"/>
      <c r="UEK46" s="23"/>
      <c r="UEL46" s="23"/>
      <c r="UEM46" s="23"/>
      <c r="UEN46" s="23"/>
      <c r="UEO46" s="23"/>
      <c r="UEP46" s="23"/>
      <c r="UEQ46" s="23"/>
      <c r="UER46" s="23"/>
      <c r="UES46" s="23"/>
      <c r="UET46" s="23"/>
      <c r="UEU46" s="23"/>
      <c r="UEV46" s="23"/>
      <c r="UEW46" s="23"/>
      <c r="UEX46" s="23"/>
      <c r="UEY46" s="23"/>
      <c r="UEZ46" s="23"/>
      <c r="UFA46" s="23"/>
      <c r="UFB46" s="23"/>
      <c r="UFC46" s="23"/>
      <c r="UFD46" s="23"/>
      <c r="UFE46" s="23"/>
      <c r="UFF46" s="23"/>
      <c r="UFG46" s="23"/>
      <c r="UFH46" s="23"/>
      <c r="UFI46" s="23"/>
      <c r="UFJ46" s="23"/>
      <c r="UFK46" s="23"/>
      <c r="UFL46" s="23"/>
      <c r="UFM46" s="23"/>
      <c r="UFN46" s="23"/>
      <c r="UFO46" s="23"/>
      <c r="UFP46" s="23"/>
      <c r="UFQ46" s="23"/>
      <c r="UFR46" s="23"/>
      <c r="UFS46" s="23"/>
      <c r="UFT46" s="23"/>
      <c r="UFU46" s="23"/>
      <c r="UFV46" s="23"/>
      <c r="UFW46" s="23"/>
      <c r="UFX46" s="23"/>
      <c r="UFY46" s="23"/>
      <c r="UFZ46" s="23"/>
      <c r="UGA46" s="23"/>
      <c r="UGB46" s="23"/>
      <c r="UGC46" s="23"/>
      <c r="UGD46" s="23"/>
      <c r="UGE46" s="23"/>
      <c r="UGF46" s="23"/>
      <c r="UGG46" s="23"/>
      <c r="UGH46" s="23"/>
      <c r="UGI46" s="23"/>
      <c r="UGJ46" s="23"/>
      <c r="UGK46" s="23"/>
      <c r="UGL46" s="23"/>
      <c r="UGM46" s="23"/>
      <c r="UGN46" s="23"/>
      <c r="UGO46" s="23"/>
      <c r="UGP46" s="23"/>
      <c r="UGQ46" s="23"/>
      <c r="UGR46" s="23"/>
      <c r="UGS46" s="23"/>
      <c r="UGT46" s="23"/>
      <c r="UGU46" s="23"/>
      <c r="UGV46" s="23"/>
      <c r="UGW46" s="23"/>
      <c r="UGX46" s="23"/>
      <c r="UGY46" s="23"/>
      <c r="UGZ46" s="23"/>
      <c r="UHA46" s="23"/>
      <c r="UHB46" s="23"/>
      <c r="UHC46" s="23"/>
      <c r="UHD46" s="23"/>
      <c r="UHE46" s="23"/>
      <c r="UHF46" s="23"/>
      <c r="UHG46" s="23"/>
      <c r="UHH46" s="23"/>
      <c r="UHI46" s="23"/>
      <c r="UHJ46" s="23"/>
      <c r="UHK46" s="23"/>
      <c r="UHL46" s="23"/>
      <c r="UHM46" s="23"/>
      <c r="UHN46" s="23"/>
      <c r="UHO46" s="23"/>
      <c r="UHP46" s="23"/>
      <c r="UHQ46" s="23"/>
      <c r="UHR46" s="23"/>
      <c r="UHS46" s="23"/>
      <c r="UHT46" s="23"/>
      <c r="UHU46" s="23"/>
      <c r="UHV46" s="23"/>
      <c r="UHW46" s="23"/>
      <c r="UHX46" s="23"/>
      <c r="UHY46" s="23"/>
      <c r="UHZ46" s="23"/>
      <c r="UIA46" s="23"/>
      <c r="UIB46" s="23"/>
      <c r="UIC46" s="23"/>
      <c r="UID46" s="23"/>
      <c r="UIE46" s="23"/>
      <c r="UIF46" s="23"/>
      <c r="UIG46" s="23"/>
      <c r="UIH46" s="23"/>
      <c r="UII46" s="23"/>
      <c r="UIJ46" s="23"/>
      <c r="UIK46" s="23"/>
      <c r="UIL46" s="23"/>
      <c r="UIM46" s="23"/>
      <c r="UIN46" s="23"/>
      <c r="UIO46" s="23"/>
      <c r="UIP46" s="23"/>
      <c r="UIQ46" s="23"/>
      <c r="UIR46" s="23"/>
      <c r="UIS46" s="23"/>
      <c r="UIT46" s="23"/>
      <c r="UIU46" s="23"/>
      <c r="UIV46" s="23"/>
      <c r="UIW46" s="23"/>
      <c r="UIX46" s="23"/>
      <c r="UIY46" s="23"/>
      <c r="UIZ46" s="23"/>
      <c r="UJA46" s="23"/>
      <c r="UJB46" s="23"/>
      <c r="UJC46" s="23"/>
      <c r="UJD46" s="23"/>
      <c r="UJE46" s="23"/>
      <c r="UJF46" s="23"/>
      <c r="UJG46" s="23"/>
      <c r="UJH46" s="23"/>
      <c r="UJI46" s="23"/>
      <c r="UJJ46" s="23"/>
      <c r="UJK46" s="23"/>
      <c r="UJL46" s="23"/>
      <c r="UJM46" s="23"/>
      <c r="UJN46" s="23"/>
      <c r="UJO46" s="23"/>
      <c r="UJP46" s="23"/>
      <c r="UJQ46" s="23"/>
      <c r="UJR46" s="23"/>
      <c r="UJS46" s="23"/>
      <c r="UJT46" s="23"/>
      <c r="UJU46" s="23"/>
      <c r="UJV46" s="23"/>
      <c r="UJW46" s="23"/>
      <c r="UJX46" s="23"/>
      <c r="UJY46" s="23"/>
      <c r="UJZ46" s="23"/>
      <c r="UKA46" s="23"/>
      <c r="UKB46" s="23"/>
      <c r="UKC46" s="23"/>
      <c r="UKD46" s="23"/>
      <c r="UKE46" s="23"/>
      <c r="UKF46" s="23"/>
      <c r="UKG46" s="23"/>
      <c r="UKH46" s="23"/>
      <c r="UKI46" s="23"/>
      <c r="UKJ46" s="23"/>
      <c r="UKK46" s="23"/>
      <c r="UKL46" s="23"/>
      <c r="UKM46" s="23"/>
      <c r="UKN46" s="23"/>
      <c r="UKO46" s="23"/>
      <c r="UKP46" s="23"/>
      <c r="UKQ46" s="23"/>
      <c r="UKR46" s="23"/>
      <c r="UKS46" s="23"/>
      <c r="UKT46" s="23"/>
      <c r="UKU46" s="23"/>
      <c r="UKV46" s="23"/>
      <c r="UKW46" s="23"/>
      <c r="UKX46" s="23"/>
      <c r="UKY46" s="23"/>
      <c r="UKZ46" s="23"/>
      <c r="ULA46" s="23"/>
      <c r="ULB46" s="23"/>
      <c r="ULC46" s="23"/>
      <c r="ULD46" s="23"/>
      <c r="ULE46" s="23"/>
      <c r="ULF46" s="23"/>
      <c r="ULG46" s="23"/>
      <c r="ULH46" s="23"/>
      <c r="ULI46" s="23"/>
      <c r="ULJ46" s="23"/>
      <c r="ULK46" s="23"/>
      <c r="ULL46" s="23"/>
      <c r="ULM46" s="23"/>
      <c r="ULN46" s="23"/>
      <c r="ULO46" s="23"/>
      <c r="ULP46" s="23"/>
      <c r="ULQ46" s="23"/>
      <c r="ULR46" s="23"/>
      <c r="ULS46" s="23"/>
      <c r="ULT46" s="23"/>
      <c r="ULU46" s="23"/>
      <c r="ULV46" s="23"/>
      <c r="ULW46" s="23"/>
      <c r="ULX46" s="23"/>
      <c r="ULY46" s="23"/>
      <c r="ULZ46" s="23"/>
      <c r="UMA46" s="23"/>
      <c r="UMB46" s="23"/>
      <c r="UMC46" s="23"/>
      <c r="UMD46" s="23"/>
      <c r="UME46" s="23"/>
      <c r="UMF46" s="23"/>
      <c r="UMG46" s="23"/>
      <c r="UMH46" s="23"/>
      <c r="UMI46" s="23"/>
      <c r="UMJ46" s="23"/>
      <c r="UMK46" s="23"/>
      <c r="UML46" s="23"/>
      <c r="UMM46" s="23"/>
      <c r="UMN46" s="23"/>
      <c r="UMO46" s="23"/>
      <c r="UMP46" s="23"/>
      <c r="UMQ46" s="23"/>
      <c r="UMR46" s="23"/>
      <c r="UMS46" s="23"/>
      <c r="UMT46" s="23"/>
      <c r="UMU46" s="23"/>
      <c r="UMV46" s="23"/>
      <c r="UMW46" s="23"/>
      <c r="UMX46" s="23"/>
      <c r="UMY46" s="23"/>
      <c r="UMZ46" s="23"/>
      <c r="UNA46" s="23"/>
      <c r="UNB46" s="23"/>
      <c r="UNC46" s="23"/>
      <c r="UND46" s="23"/>
      <c r="UNE46" s="23"/>
      <c r="UNF46" s="23"/>
      <c r="UNG46" s="23"/>
      <c r="UNH46" s="23"/>
      <c r="UNI46" s="23"/>
      <c r="UNJ46" s="23"/>
      <c r="UNK46" s="23"/>
      <c r="UNL46" s="23"/>
      <c r="UNM46" s="23"/>
      <c r="UNN46" s="23"/>
      <c r="UNO46" s="23"/>
      <c r="UNP46" s="23"/>
      <c r="UNQ46" s="23"/>
      <c r="UNR46" s="23"/>
      <c r="UNS46" s="23"/>
      <c r="UNT46" s="23"/>
      <c r="UNU46" s="23"/>
      <c r="UNV46" s="23"/>
      <c r="UNW46" s="23"/>
      <c r="UNX46" s="23"/>
      <c r="UNY46" s="23"/>
      <c r="UNZ46" s="23"/>
      <c r="UOA46" s="23"/>
      <c r="UOB46" s="23"/>
      <c r="UOC46" s="23"/>
      <c r="UOD46" s="23"/>
      <c r="UOE46" s="23"/>
      <c r="UOF46" s="23"/>
      <c r="UOG46" s="23"/>
      <c r="UOH46" s="23"/>
      <c r="UOI46" s="23"/>
      <c r="UOJ46" s="23"/>
      <c r="UOK46" s="23"/>
      <c r="UOL46" s="23"/>
      <c r="UOM46" s="23"/>
      <c r="UON46" s="23"/>
      <c r="UOO46" s="23"/>
      <c r="UOP46" s="23"/>
      <c r="UOQ46" s="23"/>
      <c r="UOR46" s="23"/>
      <c r="UOS46" s="23"/>
      <c r="UOT46" s="23"/>
      <c r="UOU46" s="23"/>
      <c r="UOV46" s="23"/>
      <c r="UOW46" s="23"/>
      <c r="UOX46" s="23"/>
      <c r="UOY46" s="23"/>
      <c r="UOZ46" s="23"/>
      <c r="UPA46" s="23"/>
      <c r="UPB46" s="23"/>
      <c r="UPC46" s="23"/>
      <c r="UPD46" s="23"/>
      <c r="UPE46" s="23"/>
      <c r="UPF46" s="23"/>
      <c r="UPG46" s="23"/>
      <c r="UPH46" s="23"/>
      <c r="UPI46" s="23"/>
      <c r="UPJ46" s="23"/>
      <c r="UPK46" s="23"/>
      <c r="UPL46" s="23"/>
      <c r="UPM46" s="23"/>
      <c r="UPN46" s="23"/>
      <c r="UPO46" s="23"/>
      <c r="UPP46" s="23"/>
      <c r="UPQ46" s="23"/>
      <c r="UPR46" s="23"/>
      <c r="UPS46" s="23"/>
      <c r="UPT46" s="23"/>
      <c r="UPU46" s="23"/>
      <c r="UPV46" s="23"/>
      <c r="UPW46" s="23"/>
      <c r="UPX46" s="23"/>
      <c r="UPY46" s="23"/>
      <c r="UPZ46" s="23"/>
      <c r="UQA46" s="23"/>
      <c r="UQB46" s="23"/>
      <c r="UQC46" s="23"/>
      <c r="UQD46" s="23"/>
      <c r="UQE46" s="23"/>
      <c r="UQF46" s="23"/>
      <c r="UQG46" s="23"/>
      <c r="UQH46" s="23"/>
      <c r="UQI46" s="23"/>
      <c r="UQJ46" s="23"/>
      <c r="UQK46" s="23"/>
      <c r="UQL46" s="23"/>
      <c r="UQM46" s="23"/>
      <c r="UQN46" s="23"/>
      <c r="UQO46" s="23"/>
      <c r="UQP46" s="23"/>
      <c r="UQQ46" s="23"/>
      <c r="UQR46" s="23"/>
      <c r="UQS46" s="23"/>
      <c r="UQT46" s="23"/>
      <c r="UQU46" s="23"/>
      <c r="UQV46" s="23"/>
      <c r="UQW46" s="23"/>
      <c r="UQX46" s="23"/>
      <c r="UQY46" s="23"/>
      <c r="UQZ46" s="23"/>
      <c r="URA46" s="23"/>
      <c r="URB46" s="23"/>
      <c r="URC46" s="23"/>
      <c r="URD46" s="23"/>
      <c r="URE46" s="23"/>
      <c r="URF46" s="23"/>
      <c r="URG46" s="23"/>
      <c r="URH46" s="23"/>
      <c r="URI46" s="23"/>
      <c r="URJ46" s="23"/>
      <c r="URK46" s="23"/>
      <c r="URL46" s="23"/>
      <c r="URM46" s="23"/>
      <c r="URN46" s="23"/>
      <c r="URO46" s="23"/>
      <c r="URP46" s="23"/>
      <c r="URQ46" s="23"/>
      <c r="URR46" s="23"/>
      <c r="URS46" s="23"/>
      <c r="URT46" s="23"/>
      <c r="URU46" s="23"/>
      <c r="URV46" s="23"/>
      <c r="URW46" s="23"/>
      <c r="URX46" s="23"/>
      <c r="URY46" s="23"/>
      <c r="URZ46" s="23"/>
      <c r="USA46" s="23"/>
      <c r="USB46" s="23"/>
      <c r="USC46" s="23"/>
      <c r="USD46" s="23"/>
      <c r="USE46" s="23"/>
      <c r="USF46" s="23"/>
      <c r="USG46" s="23"/>
      <c r="USH46" s="23"/>
      <c r="USI46" s="23"/>
      <c r="USJ46" s="23"/>
      <c r="USK46" s="23"/>
      <c r="USL46" s="23"/>
      <c r="USM46" s="23"/>
      <c r="USN46" s="23"/>
      <c r="USO46" s="23"/>
      <c r="USP46" s="23"/>
      <c r="USQ46" s="23"/>
      <c r="USR46" s="23"/>
      <c r="USS46" s="23"/>
      <c r="UST46" s="23"/>
      <c r="USU46" s="23"/>
      <c r="USV46" s="23"/>
      <c r="USW46" s="23"/>
      <c r="USX46" s="23"/>
      <c r="USY46" s="23"/>
      <c r="USZ46" s="23"/>
      <c r="UTA46" s="23"/>
      <c r="UTB46" s="23"/>
      <c r="UTC46" s="23"/>
      <c r="UTD46" s="23"/>
      <c r="UTE46" s="23"/>
      <c r="UTF46" s="23"/>
      <c r="UTG46" s="23"/>
      <c r="UTH46" s="23"/>
      <c r="UTI46" s="23"/>
      <c r="UTJ46" s="23"/>
      <c r="UTK46" s="23"/>
      <c r="UTL46" s="23"/>
      <c r="UTM46" s="23"/>
      <c r="UTN46" s="23"/>
      <c r="UTO46" s="23"/>
      <c r="UTP46" s="23"/>
      <c r="UTQ46" s="23"/>
      <c r="UTR46" s="23"/>
      <c r="UTS46" s="23"/>
      <c r="UTT46" s="23"/>
      <c r="UTU46" s="23"/>
      <c r="UTV46" s="23"/>
      <c r="UTW46" s="23"/>
      <c r="UTX46" s="23"/>
      <c r="UTY46" s="23"/>
      <c r="UTZ46" s="23"/>
      <c r="UUA46" s="23"/>
      <c r="UUB46" s="23"/>
      <c r="UUC46" s="23"/>
      <c r="UUD46" s="23"/>
      <c r="UUE46" s="23"/>
      <c r="UUF46" s="23"/>
      <c r="UUG46" s="23"/>
      <c r="UUH46" s="23"/>
      <c r="UUI46" s="23"/>
      <c r="UUJ46" s="23"/>
      <c r="UUK46" s="23"/>
      <c r="UUL46" s="23"/>
      <c r="UUM46" s="23"/>
      <c r="UUN46" s="23"/>
      <c r="UUO46" s="23"/>
      <c r="UUP46" s="23"/>
      <c r="UUQ46" s="23"/>
      <c r="UUR46" s="23"/>
      <c r="UUS46" s="23"/>
      <c r="UUT46" s="23"/>
      <c r="UUU46" s="23"/>
      <c r="UUV46" s="23"/>
      <c r="UUW46" s="23"/>
      <c r="UUX46" s="23"/>
      <c r="UUY46" s="23"/>
      <c r="UUZ46" s="23"/>
      <c r="UVA46" s="23"/>
      <c r="UVB46" s="23"/>
      <c r="UVC46" s="23"/>
      <c r="UVD46" s="23"/>
      <c r="UVE46" s="23"/>
      <c r="UVF46" s="23"/>
      <c r="UVG46" s="23"/>
      <c r="UVH46" s="23"/>
      <c r="UVI46" s="23"/>
      <c r="UVJ46" s="23"/>
      <c r="UVK46" s="23"/>
      <c r="UVL46" s="23"/>
      <c r="UVM46" s="23"/>
      <c r="UVN46" s="23"/>
      <c r="UVO46" s="23"/>
      <c r="UVP46" s="23"/>
      <c r="UVQ46" s="23"/>
      <c r="UVR46" s="23"/>
      <c r="UVS46" s="23"/>
      <c r="UVT46" s="23"/>
      <c r="UVU46" s="23"/>
      <c r="UVV46" s="23"/>
      <c r="UVW46" s="23"/>
      <c r="UVX46" s="23"/>
      <c r="UVY46" s="23"/>
      <c r="UVZ46" s="23"/>
      <c r="UWA46" s="23"/>
      <c r="UWB46" s="23"/>
      <c r="UWC46" s="23"/>
      <c r="UWD46" s="23"/>
      <c r="UWE46" s="23"/>
      <c r="UWF46" s="23"/>
      <c r="UWG46" s="23"/>
      <c r="UWH46" s="23"/>
      <c r="UWI46" s="23"/>
      <c r="UWJ46" s="23"/>
      <c r="UWK46" s="23"/>
      <c r="UWL46" s="23"/>
      <c r="UWM46" s="23"/>
      <c r="UWN46" s="23"/>
      <c r="UWO46" s="23"/>
      <c r="UWP46" s="23"/>
      <c r="UWQ46" s="23"/>
      <c r="UWR46" s="23"/>
      <c r="UWS46" s="23"/>
      <c r="UWT46" s="23"/>
      <c r="UWU46" s="23"/>
      <c r="UWV46" s="23"/>
      <c r="UWW46" s="23"/>
      <c r="UWX46" s="23"/>
      <c r="UWY46" s="23"/>
      <c r="UWZ46" s="23"/>
      <c r="UXA46" s="23"/>
      <c r="UXB46" s="23"/>
      <c r="UXC46" s="23"/>
      <c r="UXD46" s="23"/>
      <c r="UXE46" s="23"/>
      <c r="UXF46" s="23"/>
      <c r="UXG46" s="23"/>
      <c r="UXH46" s="23"/>
      <c r="UXI46" s="23"/>
      <c r="UXJ46" s="23"/>
      <c r="UXK46" s="23"/>
      <c r="UXL46" s="23"/>
      <c r="UXM46" s="23"/>
      <c r="UXN46" s="23"/>
      <c r="UXO46" s="23"/>
      <c r="UXP46" s="23"/>
      <c r="UXQ46" s="23"/>
      <c r="UXR46" s="23"/>
      <c r="UXS46" s="23"/>
      <c r="UXT46" s="23"/>
      <c r="UXU46" s="23"/>
      <c r="UXV46" s="23"/>
      <c r="UXW46" s="23"/>
      <c r="UXX46" s="23"/>
      <c r="UXY46" s="23"/>
      <c r="UXZ46" s="23"/>
      <c r="UYA46" s="23"/>
      <c r="UYB46" s="23"/>
      <c r="UYC46" s="23"/>
      <c r="UYD46" s="23"/>
      <c r="UYE46" s="23"/>
      <c r="UYF46" s="23"/>
      <c r="UYG46" s="23"/>
      <c r="UYH46" s="23"/>
      <c r="UYI46" s="23"/>
      <c r="UYJ46" s="23"/>
      <c r="UYK46" s="23"/>
      <c r="UYL46" s="23"/>
      <c r="UYM46" s="23"/>
      <c r="UYN46" s="23"/>
      <c r="UYO46" s="23"/>
      <c r="UYP46" s="23"/>
      <c r="UYQ46" s="23"/>
      <c r="UYR46" s="23"/>
      <c r="UYS46" s="23"/>
      <c r="UYT46" s="23"/>
      <c r="UYU46" s="23"/>
      <c r="UYV46" s="23"/>
      <c r="UYW46" s="23"/>
      <c r="UYX46" s="23"/>
      <c r="UYY46" s="23"/>
      <c r="UYZ46" s="23"/>
      <c r="UZA46" s="23"/>
      <c r="UZB46" s="23"/>
      <c r="UZC46" s="23"/>
      <c r="UZD46" s="23"/>
      <c r="UZE46" s="23"/>
      <c r="UZF46" s="23"/>
      <c r="UZG46" s="23"/>
      <c r="UZH46" s="23"/>
      <c r="UZI46" s="23"/>
      <c r="UZJ46" s="23"/>
      <c r="UZK46" s="23"/>
      <c r="UZL46" s="23"/>
      <c r="UZM46" s="23"/>
      <c r="UZN46" s="23"/>
      <c r="UZO46" s="23"/>
      <c r="UZP46" s="23"/>
      <c r="UZQ46" s="23"/>
      <c r="UZR46" s="23"/>
      <c r="UZS46" s="23"/>
      <c r="UZT46" s="23"/>
      <c r="UZU46" s="23"/>
      <c r="UZV46" s="23"/>
      <c r="UZW46" s="23"/>
      <c r="UZX46" s="23"/>
      <c r="UZY46" s="23"/>
      <c r="UZZ46" s="23"/>
      <c r="VAA46" s="23"/>
      <c r="VAB46" s="23"/>
      <c r="VAC46" s="23"/>
      <c r="VAD46" s="23"/>
      <c r="VAE46" s="23"/>
      <c r="VAF46" s="23"/>
      <c r="VAG46" s="23"/>
      <c r="VAH46" s="23"/>
      <c r="VAI46" s="23"/>
      <c r="VAJ46" s="23"/>
      <c r="VAK46" s="23"/>
      <c r="VAL46" s="23"/>
      <c r="VAM46" s="23"/>
      <c r="VAN46" s="23"/>
      <c r="VAO46" s="23"/>
      <c r="VAP46" s="23"/>
      <c r="VAQ46" s="23"/>
      <c r="VAR46" s="23"/>
      <c r="VAS46" s="23"/>
      <c r="VAT46" s="23"/>
      <c r="VAU46" s="23"/>
      <c r="VAV46" s="23"/>
      <c r="VAW46" s="23"/>
      <c r="VAX46" s="23"/>
      <c r="VAY46" s="23"/>
      <c r="VAZ46" s="23"/>
      <c r="VBA46" s="23"/>
      <c r="VBB46" s="23"/>
      <c r="VBC46" s="23"/>
      <c r="VBD46" s="23"/>
      <c r="VBE46" s="23"/>
      <c r="VBF46" s="23"/>
      <c r="VBG46" s="23"/>
      <c r="VBH46" s="23"/>
      <c r="VBI46" s="23"/>
      <c r="VBJ46" s="23"/>
      <c r="VBK46" s="23"/>
      <c r="VBL46" s="23"/>
      <c r="VBM46" s="23"/>
      <c r="VBN46" s="23"/>
      <c r="VBO46" s="23"/>
      <c r="VBP46" s="23"/>
      <c r="VBQ46" s="23"/>
      <c r="VBR46" s="23"/>
      <c r="VBS46" s="23"/>
      <c r="VBT46" s="23"/>
      <c r="VBU46" s="23"/>
      <c r="VBV46" s="23"/>
      <c r="VBW46" s="23"/>
      <c r="VBX46" s="23"/>
      <c r="VBY46" s="23"/>
      <c r="VBZ46" s="23"/>
      <c r="VCA46" s="23"/>
      <c r="VCB46" s="23"/>
      <c r="VCC46" s="23"/>
      <c r="VCD46" s="23"/>
      <c r="VCE46" s="23"/>
      <c r="VCF46" s="23"/>
      <c r="VCG46" s="23"/>
      <c r="VCH46" s="23"/>
      <c r="VCI46" s="23"/>
      <c r="VCJ46" s="23"/>
      <c r="VCK46" s="23"/>
      <c r="VCL46" s="23"/>
      <c r="VCM46" s="23"/>
      <c r="VCN46" s="23"/>
      <c r="VCO46" s="23"/>
      <c r="VCP46" s="23"/>
      <c r="VCQ46" s="23"/>
      <c r="VCR46" s="23"/>
      <c r="VCS46" s="23"/>
      <c r="VCT46" s="23"/>
      <c r="VCU46" s="23"/>
      <c r="VCV46" s="23"/>
      <c r="VCW46" s="23"/>
      <c r="VCX46" s="23"/>
      <c r="VCY46" s="23"/>
      <c r="VCZ46" s="23"/>
      <c r="VDA46" s="23"/>
      <c r="VDB46" s="23"/>
      <c r="VDC46" s="23"/>
      <c r="VDD46" s="23"/>
      <c r="VDE46" s="23"/>
      <c r="VDF46" s="23"/>
      <c r="VDG46" s="23"/>
      <c r="VDH46" s="23"/>
      <c r="VDI46" s="23"/>
      <c r="VDJ46" s="23"/>
      <c r="VDK46" s="23"/>
      <c r="VDL46" s="23"/>
      <c r="VDM46" s="23"/>
      <c r="VDN46" s="23"/>
      <c r="VDO46" s="23"/>
      <c r="VDP46" s="23"/>
      <c r="VDQ46" s="23"/>
      <c r="VDR46" s="23"/>
      <c r="VDS46" s="23"/>
      <c r="VDT46" s="23"/>
      <c r="VDU46" s="23"/>
      <c r="VDV46" s="23"/>
      <c r="VDW46" s="23"/>
      <c r="VDX46" s="23"/>
      <c r="VDY46" s="23"/>
      <c r="VDZ46" s="23"/>
      <c r="VEA46" s="23"/>
      <c r="VEB46" s="23"/>
      <c r="VEC46" s="23"/>
      <c r="VED46" s="23"/>
      <c r="VEE46" s="23"/>
      <c r="VEF46" s="23"/>
      <c r="VEG46" s="23"/>
      <c r="VEH46" s="23"/>
      <c r="VEI46" s="23"/>
      <c r="VEJ46" s="23"/>
      <c r="VEK46" s="23"/>
      <c r="VEL46" s="23"/>
      <c r="VEM46" s="23"/>
      <c r="VEN46" s="23"/>
      <c r="VEO46" s="23"/>
      <c r="VEP46" s="23"/>
      <c r="VEQ46" s="23"/>
      <c r="VER46" s="23"/>
      <c r="VES46" s="23"/>
      <c r="VET46" s="23"/>
      <c r="VEU46" s="23"/>
      <c r="VEV46" s="23"/>
      <c r="VEW46" s="23"/>
      <c r="VEX46" s="23"/>
      <c r="VEY46" s="23"/>
      <c r="VEZ46" s="23"/>
      <c r="VFA46" s="23"/>
      <c r="VFB46" s="23"/>
      <c r="VFC46" s="23"/>
      <c r="VFD46" s="23"/>
      <c r="VFE46" s="23"/>
      <c r="VFF46" s="23"/>
      <c r="VFG46" s="23"/>
      <c r="VFH46" s="23"/>
      <c r="VFI46" s="23"/>
      <c r="VFJ46" s="23"/>
      <c r="VFK46" s="23"/>
      <c r="VFL46" s="23"/>
      <c r="VFM46" s="23"/>
      <c r="VFN46" s="23"/>
      <c r="VFO46" s="23"/>
      <c r="VFP46" s="23"/>
      <c r="VFQ46" s="23"/>
      <c r="VFR46" s="23"/>
      <c r="VFS46" s="23"/>
      <c r="VFT46" s="23"/>
      <c r="VFU46" s="23"/>
      <c r="VFV46" s="23"/>
      <c r="VFW46" s="23"/>
      <c r="VFX46" s="23"/>
      <c r="VFY46" s="23"/>
      <c r="VFZ46" s="23"/>
      <c r="VGA46" s="23"/>
      <c r="VGB46" s="23"/>
      <c r="VGC46" s="23"/>
      <c r="VGD46" s="23"/>
      <c r="VGE46" s="23"/>
      <c r="VGF46" s="23"/>
      <c r="VGG46" s="23"/>
      <c r="VGH46" s="23"/>
      <c r="VGI46" s="23"/>
      <c r="VGJ46" s="23"/>
      <c r="VGK46" s="23"/>
      <c r="VGL46" s="23"/>
      <c r="VGM46" s="23"/>
      <c r="VGN46" s="23"/>
      <c r="VGO46" s="23"/>
      <c r="VGP46" s="23"/>
      <c r="VGQ46" s="23"/>
      <c r="VGR46" s="23"/>
      <c r="VGS46" s="23"/>
      <c r="VGT46" s="23"/>
      <c r="VGU46" s="23"/>
      <c r="VGV46" s="23"/>
      <c r="VGW46" s="23"/>
      <c r="VGX46" s="23"/>
      <c r="VGY46" s="23"/>
      <c r="VGZ46" s="23"/>
      <c r="VHA46" s="23"/>
      <c r="VHB46" s="23"/>
      <c r="VHC46" s="23"/>
      <c r="VHD46" s="23"/>
      <c r="VHE46" s="23"/>
      <c r="VHF46" s="23"/>
      <c r="VHG46" s="23"/>
      <c r="VHH46" s="23"/>
      <c r="VHI46" s="23"/>
      <c r="VHJ46" s="23"/>
      <c r="VHK46" s="23"/>
      <c r="VHL46" s="23"/>
      <c r="VHM46" s="23"/>
      <c r="VHN46" s="23"/>
      <c r="VHO46" s="23"/>
      <c r="VHP46" s="23"/>
      <c r="VHQ46" s="23"/>
      <c r="VHR46" s="23"/>
      <c r="VHS46" s="23"/>
      <c r="VHT46" s="23"/>
      <c r="VHU46" s="23"/>
      <c r="VHV46" s="23"/>
      <c r="VHW46" s="23"/>
      <c r="VHX46" s="23"/>
      <c r="VHY46" s="23"/>
      <c r="VHZ46" s="23"/>
      <c r="VIA46" s="23"/>
      <c r="VIB46" s="23"/>
      <c r="VIC46" s="23"/>
      <c r="VID46" s="23"/>
      <c r="VIE46" s="23"/>
      <c r="VIF46" s="23"/>
      <c r="VIG46" s="23"/>
      <c r="VIH46" s="23"/>
      <c r="VII46" s="23"/>
      <c r="VIJ46" s="23"/>
      <c r="VIK46" s="23"/>
      <c r="VIL46" s="23"/>
      <c r="VIM46" s="23"/>
      <c r="VIN46" s="23"/>
      <c r="VIO46" s="23"/>
      <c r="VIP46" s="23"/>
      <c r="VIQ46" s="23"/>
      <c r="VIR46" s="23"/>
      <c r="VIS46" s="23"/>
      <c r="VIT46" s="23"/>
      <c r="VIU46" s="23"/>
      <c r="VIV46" s="23"/>
      <c r="VIW46" s="23"/>
      <c r="VIX46" s="23"/>
      <c r="VIY46" s="23"/>
      <c r="VIZ46" s="23"/>
      <c r="VJA46" s="23"/>
      <c r="VJB46" s="23"/>
      <c r="VJC46" s="23"/>
      <c r="VJD46" s="23"/>
      <c r="VJE46" s="23"/>
      <c r="VJF46" s="23"/>
      <c r="VJG46" s="23"/>
      <c r="VJH46" s="23"/>
      <c r="VJI46" s="23"/>
      <c r="VJJ46" s="23"/>
      <c r="VJK46" s="23"/>
      <c r="VJL46" s="23"/>
      <c r="VJM46" s="23"/>
      <c r="VJN46" s="23"/>
      <c r="VJO46" s="23"/>
      <c r="VJP46" s="23"/>
      <c r="VJQ46" s="23"/>
      <c r="VJR46" s="23"/>
      <c r="VJS46" s="23"/>
      <c r="VJT46" s="23"/>
      <c r="VJU46" s="23"/>
      <c r="VJV46" s="23"/>
      <c r="VJW46" s="23"/>
      <c r="VJX46" s="23"/>
      <c r="VJY46" s="23"/>
      <c r="VJZ46" s="23"/>
      <c r="VKA46" s="23"/>
      <c r="VKB46" s="23"/>
      <c r="VKC46" s="23"/>
      <c r="VKD46" s="23"/>
      <c r="VKE46" s="23"/>
      <c r="VKF46" s="23"/>
      <c r="VKG46" s="23"/>
      <c r="VKH46" s="23"/>
      <c r="VKI46" s="23"/>
      <c r="VKJ46" s="23"/>
      <c r="VKK46" s="23"/>
      <c r="VKL46" s="23"/>
      <c r="VKM46" s="23"/>
      <c r="VKN46" s="23"/>
      <c r="VKO46" s="23"/>
      <c r="VKP46" s="23"/>
      <c r="VKQ46" s="23"/>
      <c r="VKR46" s="23"/>
      <c r="VKS46" s="23"/>
      <c r="VKT46" s="23"/>
      <c r="VKU46" s="23"/>
      <c r="VKV46" s="23"/>
      <c r="VKW46" s="23"/>
      <c r="VKX46" s="23"/>
      <c r="VKY46" s="23"/>
      <c r="VKZ46" s="23"/>
      <c r="VLA46" s="23"/>
      <c r="VLB46" s="23"/>
      <c r="VLC46" s="23"/>
      <c r="VLD46" s="23"/>
      <c r="VLE46" s="23"/>
      <c r="VLF46" s="23"/>
      <c r="VLG46" s="23"/>
      <c r="VLH46" s="23"/>
      <c r="VLI46" s="23"/>
      <c r="VLJ46" s="23"/>
      <c r="VLK46" s="23"/>
      <c r="VLL46" s="23"/>
      <c r="VLM46" s="23"/>
      <c r="VLN46" s="23"/>
      <c r="VLO46" s="23"/>
      <c r="VLP46" s="23"/>
      <c r="VLQ46" s="23"/>
      <c r="VLR46" s="23"/>
      <c r="VLS46" s="23"/>
      <c r="VLT46" s="23"/>
      <c r="VLU46" s="23"/>
      <c r="VLV46" s="23"/>
      <c r="VLW46" s="23"/>
      <c r="VLX46" s="23"/>
      <c r="VLY46" s="23"/>
      <c r="VLZ46" s="23"/>
      <c r="VMA46" s="23"/>
      <c r="VMB46" s="23"/>
      <c r="VMC46" s="23"/>
      <c r="VMD46" s="23"/>
      <c r="VME46" s="23"/>
      <c r="VMF46" s="23"/>
      <c r="VMG46" s="23"/>
      <c r="VMH46" s="23"/>
      <c r="VMI46" s="23"/>
      <c r="VMJ46" s="23"/>
      <c r="VMK46" s="23"/>
      <c r="VML46" s="23"/>
      <c r="VMM46" s="23"/>
      <c r="VMN46" s="23"/>
      <c r="VMO46" s="23"/>
      <c r="VMP46" s="23"/>
      <c r="VMQ46" s="23"/>
      <c r="VMR46" s="23"/>
      <c r="VMS46" s="23"/>
      <c r="VMT46" s="23"/>
      <c r="VMU46" s="23"/>
      <c r="VMV46" s="23"/>
      <c r="VMW46" s="23"/>
      <c r="VMX46" s="23"/>
      <c r="VMY46" s="23"/>
      <c r="VMZ46" s="23"/>
      <c r="VNA46" s="23"/>
      <c r="VNB46" s="23"/>
      <c r="VNC46" s="23"/>
      <c r="VND46" s="23"/>
      <c r="VNE46" s="23"/>
      <c r="VNF46" s="23"/>
      <c r="VNG46" s="23"/>
      <c r="VNH46" s="23"/>
      <c r="VNI46" s="23"/>
      <c r="VNJ46" s="23"/>
      <c r="VNK46" s="23"/>
      <c r="VNL46" s="23"/>
      <c r="VNM46" s="23"/>
      <c r="VNN46" s="23"/>
      <c r="VNO46" s="23"/>
      <c r="VNP46" s="23"/>
      <c r="VNQ46" s="23"/>
      <c r="VNR46" s="23"/>
      <c r="VNS46" s="23"/>
      <c r="VNT46" s="23"/>
      <c r="VNU46" s="23"/>
      <c r="VNV46" s="23"/>
      <c r="VNW46" s="23"/>
      <c r="VNX46" s="23"/>
      <c r="VNY46" s="23"/>
      <c r="VNZ46" s="23"/>
      <c r="VOA46" s="23"/>
      <c r="VOB46" s="23"/>
      <c r="VOC46" s="23"/>
      <c r="VOD46" s="23"/>
      <c r="VOE46" s="23"/>
      <c r="VOF46" s="23"/>
      <c r="VOG46" s="23"/>
      <c r="VOH46" s="23"/>
      <c r="VOI46" s="23"/>
      <c r="VOJ46" s="23"/>
      <c r="VOK46" s="23"/>
      <c r="VOL46" s="23"/>
      <c r="VOM46" s="23"/>
      <c r="VON46" s="23"/>
      <c r="VOO46" s="23"/>
      <c r="VOP46" s="23"/>
      <c r="VOQ46" s="23"/>
      <c r="VOR46" s="23"/>
      <c r="VOS46" s="23"/>
      <c r="VOT46" s="23"/>
      <c r="VOU46" s="23"/>
      <c r="VOV46" s="23"/>
      <c r="VOW46" s="23"/>
      <c r="VOX46" s="23"/>
      <c r="VOY46" s="23"/>
      <c r="VOZ46" s="23"/>
      <c r="VPA46" s="23"/>
      <c r="VPB46" s="23"/>
      <c r="VPC46" s="23"/>
      <c r="VPD46" s="23"/>
      <c r="VPE46" s="23"/>
      <c r="VPF46" s="23"/>
      <c r="VPG46" s="23"/>
      <c r="VPH46" s="23"/>
      <c r="VPI46" s="23"/>
      <c r="VPJ46" s="23"/>
      <c r="VPK46" s="23"/>
      <c r="VPL46" s="23"/>
      <c r="VPM46" s="23"/>
      <c r="VPN46" s="23"/>
      <c r="VPO46" s="23"/>
      <c r="VPP46" s="23"/>
      <c r="VPQ46" s="23"/>
      <c r="VPR46" s="23"/>
      <c r="VPS46" s="23"/>
      <c r="VPT46" s="23"/>
      <c r="VPU46" s="23"/>
      <c r="VPV46" s="23"/>
      <c r="VPW46" s="23"/>
      <c r="VPX46" s="23"/>
      <c r="VPY46" s="23"/>
      <c r="VPZ46" s="23"/>
      <c r="VQA46" s="23"/>
      <c r="VQB46" s="23"/>
      <c r="VQC46" s="23"/>
      <c r="VQD46" s="23"/>
      <c r="VQE46" s="23"/>
      <c r="VQF46" s="23"/>
      <c r="VQG46" s="23"/>
      <c r="VQH46" s="23"/>
      <c r="VQI46" s="23"/>
      <c r="VQJ46" s="23"/>
      <c r="VQK46" s="23"/>
      <c r="VQL46" s="23"/>
      <c r="VQM46" s="23"/>
      <c r="VQN46" s="23"/>
      <c r="VQO46" s="23"/>
      <c r="VQP46" s="23"/>
      <c r="VQQ46" s="23"/>
      <c r="VQR46" s="23"/>
      <c r="VQS46" s="23"/>
      <c r="VQT46" s="23"/>
      <c r="VQU46" s="23"/>
      <c r="VQV46" s="23"/>
      <c r="VQW46" s="23"/>
      <c r="VQX46" s="23"/>
      <c r="VQY46" s="23"/>
      <c r="VQZ46" s="23"/>
      <c r="VRA46" s="23"/>
      <c r="VRB46" s="23"/>
      <c r="VRC46" s="23"/>
      <c r="VRD46" s="23"/>
      <c r="VRE46" s="23"/>
      <c r="VRF46" s="23"/>
      <c r="VRG46" s="23"/>
      <c r="VRH46" s="23"/>
      <c r="VRI46" s="23"/>
      <c r="VRJ46" s="23"/>
      <c r="VRK46" s="23"/>
      <c r="VRL46" s="23"/>
      <c r="VRM46" s="23"/>
      <c r="VRN46" s="23"/>
      <c r="VRO46" s="23"/>
      <c r="VRP46" s="23"/>
      <c r="VRQ46" s="23"/>
      <c r="VRR46" s="23"/>
      <c r="VRS46" s="23"/>
      <c r="VRT46" s="23"/>
      <c r="VRU46" s="23"/>
      <c r="VRV46" s="23"/>
      <c r="VRW46" s="23"/>
      <c r="VRX46" s="23"/>
      <c r="VRY46" s="23"/>
      <c r="VRZ46" s="23"/>
      <c r="VSA46" s="23"/>
      <c r="VSB46" s="23"/>
      <c r="VSC46" s="23"/>
      <c r="VSD46" s="23"/>
      <c r="VSE46" s="23"/>
      <c r="VSF46" s="23"/>
      <c r="VSG46" s="23"/>
      <c r="VSH46" s="23"/>
      <c r="VSI46" s="23"/>
      <c r="VSJ46" s="23"/>
      <c r="VSK46" s="23"/>
      <c r="VSL46" s="23"/>
      <c r="VSM46" s="23"/>
      <c r="VSN46" s="23"/>
      <c r="VSO46" s="23"/>
      <c r="VSP46" s="23"/>
      <c r="VSQ46" s="23"/>
      <c r="VSR46" s="23"/>
      <c r="VSS46" s="23"/>
      <c r="VST46" s="23"/>
      <c r="VSU46" s="23"/>
      <c r="VSV46" s="23"/>
      <c r="VSW46" s="23"/>
      <c r="VSX46" s="23"/>
      <c r="VSY46" s="23"/>
      <c r="VSZ46" s="23"/>
      <c r="VTA46" s="23"/>
      <c r="VTB46" s="23"/>
      <c r="VTC46" s="23"/>
      <c r="VTD46" s="23"/>
      <c r="VTE46" s="23"/>
      <c r="VTF46" s="23"/>
      <c r="VTG46" s="23"/>
      <c r="VTH46" s="23"/>
      <c r="VTI46" s="23"/>
      <c r="VTJ46" s="23"/>
      <c r="VTK46" s="23"/>
      <c r="VTL46" s="23"/>
      <c r="VTM46" s="23"/>
      <c r="VTN46" s="23"/>
      <c r="VTO46" s="23"/>
      <c r="VTP46" s="23"/>
      <c r="VTQ46" s="23"/>
      <c r="VTR46" s="23"/>
      <c r="VTS46" s="23"/>
      <c r="VTT46" s="23"/>
      <c r="VTU46" s="23"/>
      <c r="VTV46" s="23"/>
      <c r="VTW46" s="23"/>
      <c r="VTX46" s="23"/>
      <c r="VTY46" s="23"/>
      <c r="VTZ46" s="23"/>
      <c r="VUA46" s="23"/>
      <c r="VUB46" s="23"/>
      <c r="VUC46" s="23"/>
      <c r="VUD46" s="23"/>
      <c r="VUE46" s="23"/>
      <c r="VUF46" s="23"/>
      <c r="VUG46" s="23"/>
      <c r="VUH46" s="23"/>
      <c r="VUI46" s="23"/>
      <c r="VUJ46" s="23"/>
      <c r="VUK46" s="23"/>
      <c r="VUL46" s="23"/>
      <c r="VUM46" s="23"/>
      <c r="VUN46" s="23"/>
      <c r="VUO46" s="23"/>
      <c r="VUP46" s="23"/>
      <c r="VUQ46" s="23"/>
      <c r="VUR46" s="23"/>
      <c r="VUS46" s="23"/>
      <c r="VUT46" s="23"/>
      <c r="VUU46" s="23"/>
      <c r="VUV46" s="23"/>
      <c r="VUW46" s="23"/>
      <c r="VUX46" s="23"/>
      <c r="VUY46" s="23"/>
      <c r="VUZ46" s="23"/>
      <c r="VVA46" s="23"/>
      <c r="VVB46" s="23"/>
      <c r="VVC46" s="23"/>
      <c r="VVD46" s="23"/>
      <c r="VVE46" s="23"/>
      <c r="VVF46" s="23"/>
      <c r="VVG46" s="23"/>
      <c r="VVH46" s="23"/>
      <c r="VVI46" s="23"/>
      <c r="VVJ46" s="23"/>
      <c r="VVK46" s="23"/>
      <c r="VVL46" s="23"/>
      <c r="VVM46" s="23"/>
      <c r="VVN46" s="23"/>
      <c r="VVO46" s="23"/>
      <c r="VVP46" s="23"/>
      <c r="VVQ46" s="23"/>
      <c r="VVR46" s="23"/>
      <c r="VVS46" s="23"/>
      <c r="VVT46" s="23"/>
      <c r="VVU46" s="23"/>
      <c r="VVV46" s="23"/>
      <c r="VVW46" s="23"/>
      <c r="VVX46" s="23"/>
      <c r="VVY46" s="23"/>
      <c r="VVZ46" s="23"/>
      <c r="VWA46" s="23"/>
      <c r="VWB46" s="23"/>
      <c r="VWC46" s="23"/>
      <c r="VWD46" s="23"/>
      <c r="VWE46" s="23"/>
      <c r="VWF46" s="23"/>
      <c r="VWG46" s="23"/>
      <c r="VWH46" s="23"/>
      <c r="VWI46" s="23"/>
      <c r="VWJ46" s="23"/>
      <c r="VWK46" s="23"/>
      <c r="VWL46" s="23"/>
      <c r="VWM46" s="23"/>
      <c r="VWN46" s="23"/>
      <c r="VWO46" s="23"/>
      <c r="VWP46" s="23"/>
      <c r="VWQ46" s="23"/>
      <c r="VWR46" s="23"/>
      <c r="VWS46" s="23"/>
      <c r="VWT46" s="23"/>
      <c r="VWU46" s="23"/>
      <c r="VWV46" s="23"/>
      <c r="VWW46" s="23"/>
      <c r="VWX46" s="23"/>
      <c r="VWY46" s="23"/>
      <c r="VWZ46" s="23"/>
      <c r="VXA46" s="23"/>
      <c r="VXB46" s="23"/>
      <c r="VXC46" s="23"/>
      <c r="VXD46" s="23"/>
      <c r="VXE46" s="23"/>
      <c r="VXF46" s="23"/>
      <c r="VXG46" s="23"/>
      <c r="VXH46" s="23"/>
      <c r="VXI46" s="23"/>
      <c r="VXJ46" s="23"/>
      <c r="VXK46" s="23"/>
      <c r="VXL46" s="23"/>
      <c r="VXM46" s="23"/>
      <c r="VXN46" s="23"/>
      <c r="VXO46" s="23"/>
      <c r="VXP46" s="23"/>
      <c r="VXQ46" s="23"/>
      <c r="VXR46" s="23"/>
      <c r="VXS46" s="23"/>
      <c r="VXT46" s="23"/>
      <c r="VXU46" s="23"/>
      <c r="VXV46" s="23"/>
      <c r="VXW46" s="23"/>
      <c r="VXX46" s="23"/>
      <c r="VXY46" s="23"/>
      <c r="VXZ46" s="23"/>
      <c r="VYA46" s="23"/>
      <c r="VYB46" s="23"/>
      <c r="VYC46" s="23"/>
      <c r="VYD46" s="23"/>
      <c r="VYE46" s="23"/>
      <c r="VYF46" s="23"/>
      <c r="VYG46" s="23"/>
      <c r="VYH46" s="23"/>
      <c r="VYI46" s="23"/>
      <c r="VYJ46" s="23"/>
      <c r="VYK46" s="23"/>
      <c r="VYL46" s="23"/>
      <c r="VYM46" s="23"/>
      <c r="VYN46" s="23"/>
      <c r="VYO46" s="23"/>
      <c r="VYP46" s="23"/>
      <c r="VYQ46" s="23"/>
      <c r="VYR46" s="23"/>
      <c r="VYS46" s="23"/>
      <c r="VYT46" s="23"/>
      <c r="VYU46" s="23"/>
      <c r="VYV46" s="23"/>
      <c r="VYW46" s="23"/>
      <c r="VYX46" s="23"/>
      <c r="VYY46" s="23"/>
      <c r="VYZ46" s="23"/>
      <c r="VZA46" s="23"/>
      <c r="VZB46" s="23"/>
      <c r="VZC46" s="23"/>
      <c r="VZD46" s="23"/>
      <c r="VZE46" s="23"/>
      <c r="VZF46" s="23"/>
      <c r="VZG46" s="23"/>
      <c r="VZH46" s="23"/>
      <c r="VZI46" s="23"/>
      <c r="VZJ46" s="23"/>
      <c r="VZK46" s="23"/>
      <c r="VZL46" s="23"/>
      <c r="VZM46" s="23"/>
      <c r="VZN46" s="23"/>
      <c r="VZO46" s="23"/>
      <c r="VZP46" s="23"/>
      <c r="VZQ46" s="23"/>
      <c r="VZR46" s="23"/>
      <c r="VZS46" s="23"/>
      <c r="VZT46" s="23"/>
      <c r="VZU46" s="23"/>
      <c r="VZV46" s="23"/>
      <c r="VZW46" s="23"/>
      <c r="VZX46" s="23"/>
      <c r="VZY46" s="23"/>
      <c r="VZZ46" s="23"/>
      <c r="WAA46" s="23"/>
      <c r="WAB46" s="23"/>
      <c r="WAC46" s="23"/>
      <c r="WAD46" s="23"/>
      <c r="WAE46" s="23"/>
      <c r="WAF46" s="23"/>
      <c r="WAG46" s="23"/>
      <c r="WAH46" s="23"/>
      <c r="WAI46" s="23"/>
      <c r="WAJ46" s="23"/>
      <c r="WAK46" s="23"/>
      <c r="WAL46" s="23"/>
      <c r="WAM46" s="23"/>
      <c r="WAN46" s="23"/>
      <c r="WAO46" s="23"/>
      <c r="WAP46" s="23"/>
      <c r="WAQ46" s="23"/>
      <c r="WAR46" s="23"/>
      <c r="WAS46" s="23"/>
      <c r="WAT46" s="23"/>
      <c r="WAU46" s="23"/>
      <c r="WAV46" s="23"/>
      <c r="WAW46" s="23"/>
      <c r="WAX46" s="23"/>
      <c r="WAY46" s="23"/>
      <c r="WAZ46" s="23"/>
      <c r="WBA46" s="23"/>
      <c r="WBB46" s="23"/>
      <c r="WBC46" s="23"/>
      <c r="WBD46" s="23"/>
      <c r="WBE46" s="23"/>
      <c r="WBF46" s="23"/>
      <c r="WBG46" s="23"/>
      <c r="WBH46" s="23"/>
      <c r="WBI46" s="23"/>
      <c r="WBJ46" s="23"/>
      <c r="WBK46" s="23"/>
      <c r="WBL46" s="23"/>
      <c r="WBM46" s="23"/>
      <c r="WBN46" s="23"/>
      <c r="WBO46" s="23"/>
      <c r="WBP46" s="23"/>
      <c r="WBQ46" s="23"/>
      <c r="WBR46" s="23"/>
      <c r="WBS46" s="23"/>
      <c r="WBT46" s="23"/>
      <c r="WBU46" s="23"/>
      <c r="WBV46" s="23"/>
      <c r="WBW46" s="23"/>
      <c r="WBX46" s="23"/>
      <c r="WBY46" s="23"/>
      <c r="WBZ46" s="23"/>
      <c r="WCA46" s="23"/>
      <c r="WCB46" s="23"/>
      <c r="WCC46" s="23"/>
      <c r="WCD46" s="23"/>
      <c r="WCE46" s="23"/>
      <c r="WCF46" s="23"/>
      <c r="WCG46" s="23"/>
      <c r="WCH46" s="23"/>
      <c r="WCI46" s="23"/>
      <c r="WCJ46" s="23"/>
      <c r="WCK46" s="23"/>
      <c r="WCL46" s="23"/>
      <c r="WCM46" s="23"/>
      <c r="WCN46" s="23"/>
      <c r="WCO46" s="23"/>
      <c r="WCP46" s="23"/>
      <c r="WCQ46" s="23"/>
      <c r="WCR46" s="23"/>
      <c r="WCS46" s="23"/>
      <c r="WCT46" s="23"/>
      <c r="WCU46" s="23"/>
      <c r="WCV46" s="23"/>
      <c r="WCW46" s="23"/>
      <c r="WCX46" s="23"/>
      <c r="WCY46" s="23"/>
      <c r="WCZ46" s="23"/>
      <c r="WDA46" s="23"/>
      <c r="WDB46" s="23"/>
      <c r="WDC46" s="23"/>
      <c r="WDD46" s="23"/>
      <c r="WDE46" s="23"/>
      <c r="WDF46" s="23"/>
      <c r="WDG46" s="23"/>
      <c r="WDH46" s="23"/>
      <c r="WDI46" s="23"/>
      <c r="WDJ46" s="23"/>
      <c r="WDK46" s="23"/>
      <c r="WDL46" s="23"/>
      <c r="WDM46" s="23"/>
      <c r="WDN46" s="23"/>
      <c r="WDO46" s="23"/>
      <c r="WDP46" s="23"/>
      <c r="WDQ46" s="23"/>
      <c r="WDR46" s="23"/>
      <c r="WDS46" s="23"/>
      <c r="WDT46" s="23"/>
      <c r="WDU46" s="23"/>
      <c r="WDV46" s="23"/>
      <c r="WDW46" s="23"/>
      <c r="WDX46" s="23"/>
      <c r="WDY46" s="23"/>
      <c r="WDZ46" s="23"/>
      <c r="WEA46" s="23"/>
      <c r="WEB46" s="23"/>
      <c r="WEC46" s="23"/>
      <c r="WED46" s="23"/>
      <c r="WEE46" s="23"/>
      <c r="WEF46" s="23"/>
      <c r="WEG46" s="23"/>
      <c r="WEH46" s="23"/>
      <c r="WEI46" s="23"/>
      <c r="WEJ46" s="23"/>
      <c r="WEK46" s="23"/>
      <c r="WEL46" s="23"/>
      <c r="WEM46" s="23"/>
      <c r="WEN46" s="23"/>
      <c r="WEO46" s="23"/>
      <c r="WEP46" s="23"/>
      <c r="WEQ46" s="23"/>
      <c r="WER46" s="23"/>
      <c r="WES46" s="23"/>
      <c r="WET46" s="23"/>
      <c r="WEU46" s="23"/>
      <c r="WEV46" s="23"/>
      <c r="WEW46" s="23"/>
      <c r="WEX46" s="23"/>
      <c r="WEY46" s="23"/>
      <c r="WEZ46" s="23"/>
      <c r="WFA46" s="23"/>
      <c r="WFB46" s="23"/>
      <c r="WFC46" s="23"/>
      <c r="WFD46" s="23"/>
      <c r="WFE46" s="23"/>
      <c r="WFF46" s="23"/>
      <c r="WFG46" s="23"/>
      <c r="WFH46" s="23"/>
      <c r="WFI46" s="23"/>
      <c r="WFJ46" s="23"/>
      <c r="WFK46" s="23"/>
      <c r="WFL46" s="23"/>
      <c r="WFM46" s="23"/>
      <c r="WFN46" s="23"/>
      <c r="WFO46" s="23"/>
      <c r="WFP46" s="23"/>
      <c r="WFQ46" s="23"/>
      <c r="WFR46" s="23"/>
      <c r="WFS46" s="23"/>
      <c r="WFT46" s="23"/>
      <c r="WFU46" s="23"/>
      <c r="WFV46" s="23"/>
      <c r="WFW46" s="23"/>
      <c r="WFX46" s="23"/>
      <c r="WFY46" s="23"/>
      <c r="WFZ46" s="23"/>
      <c r="WGA46" s="23"/>
      <c r="WGB46" s="23"/>
      <c r="WGC46" s="23"/>
      <c r="WGD46" s="23"/>
      <c r="WGE46" s="23"/>
      <c r="WGF46" s="23"/>
      <c r="WGG46" s="23"/>
      <c r="WGH46" s="23"/>
      <c r="WGI46" s="23"/>
      <c r="WGJ46" s="23"/>
      <c r="WGK46" s="23"/>
      <c r="WGL46" s="23"/>
      <c r="WGM46" s="23"/>
      <c r="WGN46" s="23"/>
      <c r="WGO46" s="23"/>
      <c r="WGP46" s="23"/>
      <c r="WGQ46" s="23"/>
      <c r="WGR46" s="23"/>
      <c r="WGS46" s="23"/>
      <c r="WGT46" s="23"/>
      <c r="WGU46" s="23"/>
      <c r="WGV46" s="23"/>
      <c r="WGW46" s="23"/>
      <c r="WGX46" s="23"/>
      <c r="WGY46" s="23"/>
      <c r="WGZ46" s="23"/>
      <c r="WHA46" s="23"/>
      <c r="WHB46" s="23"/>
      <c r="WHC46" s="23"/>
      <c r="WHD46" s="23"/>
      <c r="WHE46" s="23"/>
      <c r="WHF46" s="23"/>
      <c r="WHG46" s="23"/>
      <c r="WHH46" s="23"/>
      <c r="WHI46" s="23"/>
      <c r="WHJ46" s="23"/>
      <c r="WHK46" s="23"/>
      <c r="WHL46" s="23"/>
      <c r="WHM46" s="23"/>
      <c r="WHN46" s="23"/>
      <c r="WHO46" s="23"/>
      <c r="WHP46" s="23"/>
      <c r="WHQ46" s="23"/>
      <c r="WHR46" s="23"/>
      <c r="WHS46" s="23"/>
      <c r="WHT46" s="23"/>
      <c r="WHU46" s="23"/>
      <c r="WHV46" s="23"/>
      <c r="WHW46" s="23"/>
      <c r="WHX46" s="23"/>
      <c r="WHY46" s="23"/>
      <c r="WHZ46" s="23"/>
      <c r="WIA46" s="23"/>
      <c r="WIB46" s="23"/>
      <c r="WIC46" s="23"/>
      <c r="WID46" s="23"/>
      <c r="WIE46" s="23"/>
      <c r="WIF46" s="23"/>
      <c r="WIG46" s="23"/>
      <c r="WIH46" s="23"/>
      <c r="WII46" s="23"/>
      <c r="WIJ46" s="23"/>
      <c r="WIK46" s="23"/>
      <c r="WIL46" s="23"/>
      <c r="WIM46" s="23"/>
      <c r="WIN46" s="23"/>
      <c r="WIO46" s="23"/>
      <c r="WIP46" s="23"/>
      <c r="WIQ46" s="23"/>
      <c r="WIR46" s="23"/>
      <c r="WIS46" s="23"/>
      <c r="WIT46" s="23"/>
      <c r="WIU46" s="23"/>
      <c r="WIV46" s="23"/>
      <c r="WIW46" s="23"/>
      <c r="WIX46" s="23"/>
      <c r="WIY46" s="23"/>
      <c r="WIZ46" s="23"/>
      <c r="WJA46" s="23"/>
      <c r="WJB46" s="23"/>
      <c r="WJC46" s="23"/>
      <c r="WJD46" s="23"/>
      <c r="WJE46" s="23"/>
      <c r="WJF46" s="23"/>
      <c r="WJG46" s="23"/>
      <c r="WJH46" s="23"/>
      <c r="WJI46" s="23"/>
      <c r="WJJ46" s="23"/>
      <c r="WJK46" s="23"/>
      <c r="WJL46" s="23"/>
      <c r="WJM46" s="23"/>
      <c r="WJN46" s="23"/>
      <c r="WJO46" s="23"/>
      <c r="WJP46" s="23"/>
      <c r="WJQ46" s="23"/>
      <c r="WJR46" s="23"/>
      <c r="WJS46" s="23"/>
      <c r="WJT46" s="23"/>
      <c r="WJU46" s="23"/>
      <c r="WJV46" s="23"/>
      <c r="WJW46" s="23"/>
      <c r="WJX46" s="23"/>
      <c r="WJY46" s="23"/>
      <c r="WJZ46" s="23"/>
      <c r="WKA46" s="23"/>
      <c r="WKB46" s="23"/>
      <c r="WKC46" s="23"/>
      <c r="WKD46" s="23"/>
      <c r="WKE46" s="23"/>
      <c r="WKF46" s="23"/>
      <c r="WKG46" s="23"/>
      <c r="WKH46" s="23"/>
      <c r="WKI46" s="23"/>
      <c r="WKJ46" s="23"/>
      <c r="WKK46" s="23"/>
      <c r="WKL46" s="23"/>
      <c r="WKM46" s="23"/>
      <c r="WKN46" s="23"/>
      <c r="WKO46" s="23"/>
      <c r="WKP46" s="23"/>
      <c r="WKQ46" s="23"/>
      <c r="WKR46" s="23"/>
      <c r="WKS46" s="23"/>
      <c r="WKT46" s="23"/>
      <c r="WKU46" s="23"/>
      <c r="WKV46" s="23"/>
      <c r="WKW46" s="23"/>
      <c r="WKX46" s="23"/>
      <c r="WKY46" s="23"/>
      <c r="WKZ46" s="23"/>
      <c r="WLA46" s="23"/>
      <c r="WLB46" s="23"/>
      <c r="WLC46" s="23"/>
      <c r="WLD46" s="23"/>
      <c r="WLE46" s="23"/>
      <c r="WLF46" s="23"/>
      <c r="WLG46" s="23"/>
      <c r="WLH46" s="23"/>
      <c r="WLI46" s="23"/>
      <c r="WLJ46" s="23"/>
      <c r="WLK46" s="23"/>
      <c r="WLL46" s="23"/>
      <c r="WLM46" s="23"/>
      <c r="WLN46" s="23"/>
      <c r="WLO46" s="23"/>
      <c r="WLP46" s="23"/>
      <c r="WLQ46" s="23"/>
      <c r="WLR46" s="23"/>
      <c r="WLS46" s="23"/>
      <c r="WLT46" s="23"/>
      <c r="WLU46" s="23"/>
      <c r="WLV46" s="23"/>
      <c r="WLW46" s="23"/>
      <c r="WLX46" s="23"/>
      <c r="WLY46" s="23"/>
      <c r="WLZ46" s="23"/>
      <c r="WMA46" s="23"/>
      <c r="WMB46" s="23"/>
      <c r="WMC46" s="23"/>
      <c r="WMD46" s="23"/>
      <c r="WME46" s="23"/>
      <c r="WMF46" s="23"/>
      <c r="WMG46" s="23"/>
      <c r="WMH46" s="23"/>
      <c r="WMI46" s="23"/>
      <c r="WMJ46" s="23"/>
      <c r="WMK46" s="23"/>
      <c r="WML46" s="23"/>
      <c r="WMM46" s="23"/>
      <c r="WMN46" s="23"/>
      <c r="WMO46" s="23"/>
      <c r="WMP46" s="23"/>
      <c r="WMQ46" s="23"/>
      <c r="WMR46" s="23"/>
      <c r="WMS46" s="23"/>
      <c r="WMT46" s="23"/>
      <c r="WMU46" s="23"/>
      <c r="WMV46" s="23"/>
      <c r="WMW46" s="23"/>
      <c r="WMX46" s="23"/>
      <c r="WMY46" s="23"/>
      <c r="WMZ46" s="23"/>
      <c r="WNA46" s="23"/>
      <c r="WNB46" s="23"/>
      <c r="WNC46" s="23"/>
      <c r="WND46" s="23"/>
      <c r="WNE46" s="23"/>
      <c r="WNF46" s="23"/>
      <c r="WNG46" s="23"/>
      <c r="WNH46" s="23"/>
      <c r="WNI46" s="23"/>
      <c r="WNJ46" s="23"/>
      <c r="WNK46" s="23"/>
      <c r="WNL46" s="23"/>
      <c r="WNM46" s="23"/>
      <c r="WNN46" s="23"/>
      <c r="WNO46" s="23"/>
      <c r="WNP46" s="23"/>
      <c r="WNQ46" s="23"/>
      <c r="WNR46" s="23"/>
      <c r="WNS46" s="23"/>
      <c r="WNT46" s="23"/>
      <c r="WNU46" s="23"/>
      <c r="WNV46" s="23"/>
      <c r="WNW46" s="23"/>
      <c r="WNX46" s="23"/>
      <c r="WNY46" s="23"/>
      <c r="WNZ46" s="23"/>
      <c r="WOA46" s="23"/>
      <c r="WOB46" s="23"/>
      <c r="WOC46" s="23"/>
      <c r="WOD46" s="23"/>
      <c r="WOE46" s="23"/>
      <c r="WOF46" s="23"/>
      <c r="WOG46" s="23"/>
      <c r="WOH46" s="23"/>
      <c r="WOI46" s="23"/>
      <c r="WOJ46" s="23"/>
      <c r="WOK46" s="23"/>
      <c r="WOL46" s="23"/>
      <c r="WOM46" s="23"/>
      <c r="WON46" s="23"/>
      <c r="WOO46" s="23"/>
      <c r="WOP46" s="23"/>
      <c r="WOQ46" s="23"/>
      <c r="WOR46" s="23"/>
      <c r="WOS46" s="23"/>
      <c r="WOT46" s="23"/>
      <c r="WOU46" s="23"/>
      <c r="WOV46" s="23"/>
      <c r="WOW46" s="23"/>
      <c r="WOX46" s="23"/>
      <c r="WOY46" s="23"/>
      <c r="WOZ46" s="23"/>
      <c r="WPA46" s="23"/>
      <c r="WPB46" s="23"/>
      <c r="WPC46" s="23"/>
      <c r="WPD46" s="23"/>
      <c r="WPE46" s="23"/>
      <c r="WPF46" s="23"/>
      <c r="WPG46" s="23"/>
      <c r="WPH46" s="23"/>
      <c r="WPI46" s="23"/>
      <c r="WPJ46" s="23"/>
      <c r="WPK46" s="23"/>
      <c r="WPL46" s="23"/>
      <c r="WPM46" s="23"/>
      <c r="WPN46" s="23"/>
      <c r="WPO46" s="23"/>
      <c r="WPP46" s="23"/>
      <c r="WPQ46" s="23"/>
      <c r="WPR46" s="23"/>
      <c r="WPS46" s="23"/>
      <c r="WPT46" s="23"/>
      <c r="WPU46" s="23"/>
      <c r="WPV46" s="23"/>
      <c r="WPW46" s="23"/>
      <c r="WPX46" s="23"/>
      <c r="WPY46" s="23"/>
      <c r="WPZ46" s="23"/>
      <c r="WQA46" s="23"/>
      <c r="WQB46" s="23"/>
      <c r="WQC46" s="23"/>
      <c r="WQD46" s="23"/>
      <c r="WQE46" s="23"/>
      <c r="WQF46" s="23"/>
      <c r="WQG46" s="23"/>
      <c r="WQH46" s="23"/>
      <c r="WQI46" s="23"/>
      <c r="WQJ46" s="23"/>
      <c r="WQK46" s="23"/>
      <c r="WQL46" s="23"/>
      <c r="WQM46" s="23"/>
      <c r="WQN46" s="23"/>
      <c r="WQO46" s="23"/>
      <c r="WQP46" s="23"/>
      <c r="WQQ46" s="23"/>
      <c r="WQR46" s="23"/>
      <c r="WQS46" s="23"/>
      <c r="WQT46" s="23"/>
      <c r="WQU46" s="23"/>
      <c r="WQV46" s="23"/>
      <c r="WQW46" s="23"/>
      <c r="WQX46" s="23"/>
      <c r="WQY46" s="23"/>
      <c r="WQZ46" s="23"/>
      <c r="WRA46" s="23"/>
      <c r="WRB46" s="23"/>
      <c r="WRC46" s="23"/>
      <c r="WRD46" s="23"/>
      <c r="WRE46" s="23"/>
      <c r="WRF46" s="23"/>
      <c r="WRG46" s="23"/>
      <c r="WRH46" s="23"/>
      <c r="WRI46" s="23"/>
      <c r="WRJ46" s="23"/>
      <c r="WRK46" s="23"/>
      <c r="WRL46" s="23"/>
      <c r="WRM46" s="23"/>
      <c r="WRN46" s="23"/>
      <c r="WRO46" s="23"/>
      <c r="WRP46" s="23"/>
      <c r="WRQ46" s="23"/>
      <c r="WRR46" s="23"/>
      <c r="WRS46" s="23"/>
      <c r="WRT46" s="23"/>
      <c r="WRU46" s="23"/>
      <c r="WRV46" s="23"/>
      <c r="WRW46" s="23"/>
      <c r="WRX46" s="23"/>
      <c r="WRY46" s="23"/>
      <c r="WRZ46" s="23"/>
      <c r="WSA46" s="23"/>
      <c r="WSB46" s="23"/>
      <c r="WSC46" s="23"/>
      <c r="WSD46" s="23"/>
      <c r="WSE46" s="23"/>
      <c r="WSF46" s="23"/>
      <c r="WSG46" s="23"/>
      <c r="WSH46" s="23"/>
      <c r="WSI46" s="23"/>
      <c r="WSJ46" s="23"/>
      <c r="WSK46" s="23"/>
      <c r="WSL46" s="23"/>
      <c r="WSM46" s="23"/>
      <c r="WSN46" s="23"/>
      <c r="WSO46" s="23"/>
      <c r="WSP46" s="23"/>
      <c r="WSQ46" s="23"/>
      <c r="WSR46" s="23"/>
      <c r="WSS46" s="23"/>
      <c r="WST46" s="23"/>
      <c r="WSU46" s="23"/>
      <c r="WSV46" s="23"/>
      <c r="WSW46" s="23"/>
      <c r="WSX46" s="23"/>
      <c r="WSY46" s="23"/>
      <c r="WSZ46" s="23"/>
      <c r="WTA46" s="23"/>
      <c r="WTB46" s="23"/>
      <c r="WTC46" s="23"/>
      <c r="WTD46" s="23"/>
      <c r="WTE46" s="23"/>
      <c r="WTF46" s="23"/>
      <c r="WTG46" s="23"/>
      <c r="WTH46" s="23"/>
      <c r="WTI46" s="23"/>
      <c r="WTJ46" s="23"/>
      <c r="WTK46" s="23"/>
      <c r="WTL46" s="23"/>
      <c r="WTM46" s="23"/>
      <c r="WTN46" s="23"/>
      <c r="WTO46" s="23"/>
      <c r="WTP46" s="23"/>
      <c r="WTQ46" s="23"/>
      <c r="WTR46" s="23"/>
      <c r="WTS46" s="23"/>
      <c r="WTT46" s="23"/>
      <c r="WTU46" s="23"/>
      <c r="WTV46" s="23"/>
      <c r="WTW46" s="23"/>
      <c r="WTX46" s="23"/>
      <c r="WTY46" s="23"/>
      <c r="WTZ46" s="23"/>
      <c r="WUA46" s="23"/>
      <c r="WUB46" s="23"/>
      <c r="WUC46" s="23"/>
      <c r="WUD46" s="23"/>
      <c r="WUE46" s="23"/>
      <c r="WUF46" s="23"/>
      <c r="WUG46" s="23"/>
      <c r="WUH46" s="23"/>
      <c r="WUI46" s="23"/>
      <c r="WUJ46" s="23"/>
      <c r="WUK46" s="23"/>
      <c r="WUL46" s="23"/>
      <c r="WUM46" s="23"/>
      <c r="WUN46" s="23"/>
      <c r="WUO46" s="23"/>
      <c r="WUP46" s="23"/>
      <c r="WUQ46" s="23"/>
      <c r="WUR46" s="23"/>
      <c r="WUS46" s="23"/>
      <c r="WUT46" s="23"/>
      <c r="WUU46" s="23"/>
      <c r="WUV46" s="23"/>
      <c r="WUW46" s="23"/>
      <c r="WUX46" s="23"/>
      <c r="WUY46" s="23"/>
      <c r="WUZ46" s="23"/>
      <c r="WVA46" s="23"/>
      <c r="WVB46" s="23"/>
      <c r="WVC46" s="23"/>
      <c r="WVD46" s="23"/>
      <c r="WVE46" s="23"/>
      <c r="WVF46" s="23"/>
      <c r="WVG46" s="23"/>
      <c r="WVH46" s="23"/>
      <c r="WVI46" s="23"/>
      <c r="WVJ46" s="23"/>
      <c r="WVK46" s="23"/>
      <c r="WVL46" s="23"/>
      <c r="WVM46" s="23"/>
      <c r="WVN46" s="23"/>
      <c r="WVO46" s="23"/>
      <c r="WVP46" s="23"/>
      <c r="WVQ46" s="23"/>
      <c r="WVR46" s="23"/>
      <c r="WVS46" s="23"/>
      <c r="WVT46" s="23"/>
      <c r="WVU46" s="23"/>
      <c r="WVV46" s="23"/>
      <c r="WVW46" s="23"/>
      <c r="WVX46" s="23"/>
      <c r="WVY46" s="23"/>
      <c r="WVZ46" s="23"/>
      <c r="WWA46" s="23"/>
      <c r="WWB46" s="23"/>
      <c r="WWC46" s="23"/>
      <c r="WWD46" s="23"/>
      <c r="WWE46" s="23"/>
      <c r="WWF46" s="23"/>
      <c r="WWG46" s="23"/>
      <c r="WWH46" s="23"/>
      <c r="WWI46" s="23"/>
      <c r="WWJ46" s="23"/>
      <c r="WWK46" s="23"/>
      <c r="WWL46" s="23"/>
      <c r="WWM46" s="23"/>
      <c r="WWN46" s="23"/>
      <c r="WWO46" s="23"/>
      <c r="WWP46" s="23"/>
      <c r="WWQ46" s="23"/>
      <c r="WWR46" s="23"/>
      <c r="WWS46" s="23"/>
      <c r="WWT46" s="23"/>
      <c r="WWU46" s="23"/>
      <c r="WWV46" s="23"/>
      <c r="WWW46" s="23"/>
      <c r="WWX46" s="23"/>
      <c r="WWY46" s="23"/>
      <c r="WWZ46" s="23"/>
      <c r="WXA46" s="23"/>
      <c r="WXB46" s="23"/>
      <c r="WXC46" s="23"/>
      <c r="WXD46" s="23"/>
      <c r="WXE46" s="23"/>
      <c r="WXF46" s="23"/>
      <c r="WXG46" s="23"/>
      <c r="WXH46" s="23"/>
      <c r="WXI46" s="23"/>
      <c r="WXJ46" s="23"/>
      <c r="WXK46" s="23"/>
      <c r="WXL46" s="23"/>
      <c r="WXM46" s="23"/>
      <c r="WXN46" s="23"/>
      <c r="WXO46" s="23"/>
      <c r="WXP46" s="23"/>
      <c r="WXQ46" s="23"/>
      <c r="WXR46" s="23"/>
      <c r="WXS46" s="23"/>
      <c r="WXT46" s="23"/>
      <c r="WXU46" s="23"/>
      <c r="WXV46" s="23"/>
      <c r="WXW46" s="23"/>
      <c r="WXX46" s="23"/>
      <c r="WXY46" s="23"/>
      <c r="WXZ46" s="23"/>
      <c r="WYA46" s="23"/>
      <c r="WYB46" s="23"/>
      <c r="WYC46" s="23"/>
      <c r="WYD46" s="23"/>
      <c r="WYE46" s="23"/>
      <c r="WYF46" s="23"/>
      <c r="WYG46" s="23"/>
      <c r="WYH46" s="23"/>
      <c r="WYI46" s="23"/>
      <c r="WYJ46" s="23"/>
      <c r="WYK46" s="23"/>
      <c r="WYL46" s="23"/>
      <c r="WYM46" s="23"/>
      <c r="WYN46" s="23"/>
      <c r="WYO46" s="23"/>
      <c r="WYP46" s="23"/>
      <c r="WYQ46" s="23"/>
      <c r="WYR46" s="23"/>
      <c r="WYS46" s="23"/>
      <c r="WYT46" s="23"/>
      <c r="WYU46" s="23"/>
      <c r="WYV46" s="23"/>
      <c r="WYW46" s="23"/>
      <c r="WYX46" s="23"/>
      <c r="WYY46" s="23"/>
      <c r="WYZ46" s="23"/>
      <c r="WZA46" s="23"/>
      <c r="WZB46" s="23"/>
      <c r="WZC46" s="23"/>
      <c r="WZD46" s="23"/>
      <c r="WZE46" s="23"/>
      <c r="WZF46" s="23"/>
      <c r="WZG46" s="23"/>
      <c r="WZH46" s="23"/>
      <c r="WZI46" s="23"/>
      <c r="WZJ46" s="23"/>
      <c r="WZK46" s="23"/>
      <c r="WZL46" s="23"/>
      <c r="WZM46" s="23"/>
      <c r="WZN46" s="23"/>
      <c r="WZO46" s="23"/>
      <c r="WZP46" s="23"/>
      <c r="WZQ46" s="23"/>
      <c r="WZR46" s="23"/>
      <c r="WZS46" s="23"/>
      <c r="WZT46" s="23"/>
      <c r="WZU46" s="23"/>
      <c r="WZV46" s="23"/>
      <c r="WZW46" s="23"/>
      <c r="WZX46" s="23"/>
      <c r="WZY46" s="23"/>
      <c r="WZZ46" s="23"/>
      <c r="XAA46" s="23"/>
      <c r="XAB46" s="23"/>
      <c r="XAC46" s="23"/>
      <c r="XAD46" s="23"/>
      <c r="XAE46" s="23"/>
      <c r="XAF46" s="23"/>
      <c r="XAG46" s="23"/>
      <c r="XAH46" s="23"/>
      <c r="XAI46" s="23"/>
      <c r="XAJ46" s="23"/>
      <c r="XAK46" s="23"/>
      <c r="XAL46" s="23"/>
      <c r="XAM46" s="23"/>
      <c r="XAN46" s="23"/>
      <c r="XAO46" s="23"/>
      <c r="XAP46" s="23"/>
      <c r="XAQ46" s="23"/>
      <c r="XAR46" s="23"/>
      <c r="XAS46" s="23"/>
      <c r="XAT46" s="23"/>
      <c r="XAU46" s="23"/>
      <c r="XAV46" s="23"/>
      <c r="XAW46" s="23"/>
      <c r="XAX46" s="23"/>
      <c r="XAY46" s="23"/>
      <c r="XAZ46" s="23"/>
      <c r="XBA46" s="23"/>
      <c r="XBB46" s="23"/>
      <c r="XBC46" s="23"/>
      <c r="XBD46" s="23"/>
      <c r="XBE46" s="23"/>
      <c r="XBF46" s="23"/>
      <c r="XBG46" s="23"/>
      <c r="XBH46" s="23"/>
      <c r="XBI46" s="23"/>
      <c r="XBJ46" s="23"/>
      <c r="XBK46" s="23"/>
      <c r="XBL46" s="23"/>
      <c r="XBM46" s="23"/>
      <c r="XBN46" s="23"/>
      <c r="XBO46" s="23"/>
      <c r="XBP46" s="23"/>
      <c r="XBQ46" s="23"/>
      <c r="XBR46" s="23"/>
      <c r="XBS46" s="23"/>
      <c r="XBT46" s="23"/>
      <c r="XBU46" s="23"/>
      <c r="XBV46" s="23"/>
      <c r="XBW46" s="23"/>
      <c r="XBX46" s="23"/>
      <c r="XBY46" s="23"/>
      <c r="XBZ46" s="23"/>
      <c r="XCA46" s="23"/>
      <c r="XCB46" s="23"/>
      <c r="XCC46" s="23"/>
      <c r="XCD46" s="23"/>
      <c r="XCE46" s="23"/>
      <c r="XCF46" s="23"/>
      <c r="XCG46" s="23"/>
      <c r="XCH46" s="23"/>
      <c r="XCI46" s="23"/>
      <c r="XCJ46" s="23"/>
      <c r="XCK46" s="23"/>
      <c r="XCL46" s="23"/>
      <c r="XCM46" s="23"/>
      <c r="XCN46" s="23"/>
      <c r="XCO46" s="23"/>
      <c r="XCP46" s="23"/>
      <c r="XCQ46" s="23"/>
      <c r="XCR46" s="23"/>
      <c r="XCS46" s="23"/>
      <c r="XCT46" s="23"/>
      <c r="XCU46" s="23"/>
      <c r="XCV46" s="23"/>
      <c r="XCW46" s="23"/>
      <c r="XCX46" s="23"/>
      <c r="XCY46" s="23"/>
      <c r="XCZ46" s="23"/>
      <c r="XDA46" s="23"/>
      <c r="XDB46" s="23"/>
      <c r="XDC46" s="23"/>
      <c r="XDD46" s="23"/>
      <c r="XDE46" s="23"/>
      <c r="XDF46" s="23"/>
      <c r="XDG46" s="23"/>
      <c r="XDH46" s="23"/>
      <c r="XDI46" s="23"/>
      <c r="XDJ46" s="23"/>
      <c r="XDK46" s="23"/>
      <c r="XDL46" s="23"/>
      <c r="XDM46" s="23"/>
      <c r="XDN46" s="23"/>
      <c r="XDO46" s="23"/>
      <c r="XDP46" s="23"/>
      <c r="XDQ46" s="23"/>
      <c r="XDR46" s="23"/>
      <c r="XDS46" s="23"/>
      <c r="XDT46" s="23"/>
      <c r="XDU46" s="23"/>
      <c r="XDV46" s="23"/>
      <c r="XDW46" s="23"/>
      <c r="XDX46" s="23"/>
      <c r="XDY46" s="23"/>
      <c r="XDZ46" s="23"/>
      <c r="XEA46" s="23"/>
      <c r="XEB46" s="23"/>
      <c r="XEC46" s="23"/>
      <c r="XED46" s="23"/>
      <c r="XEE46" s="23"/>
      <c r="XEF46" s="23"/>
      <c r="XEG46" s="23"/>
      <c r="XEH46" s="23"/>
      <c r="XEI46" s="23"/>
      <c r="XEJ46" s="23"/>
      <c r="XEK46" s="23"/>
      <c r="XEL46" s="23"/>
      <c r="XEM46" s="23"/>
      <c r="XEN46" s="23"/>
      <c r="XEO46" s="23"/>
      <c r="XEP46" s="23"/>
      <c r="XEQ46" s="23"/>
      <c r="XER46" s="23"/>
      <c r="XES46" s="23"/>
      <c r="XET46" s="23"/>
      <c r="XEU46" s="23"/>
      <c r="XEV46" s="23"/>
      <c r="XEW46" s="23"/>
      <c r="XEX46" s="23"/>
      <c r="XEY46" s="23"/>
      <c r="XEZ46" s="23"/>
      <c r="XFA46" s="23"/>
      <c r="XFB46" s="23"/>
      <c r="XFC46" s="23"/>
      <c r="XFD46" s="23"/>
    </row>
    <row r="47" spans="1:16384" x14ac:dyDescent="0.2">
      <c r="A47" s="56" t="s">
        <v>339</v>
      </c>
      <c r="B47" s="14" t="s">
        <v>603</v>
      </c>
      <c r="C47" s="14" t="s">
        <v>1605</v>
      </c>
      <c r="D47" s="14"/>
      <c r="E47" s="14"/>
      <c r="F47" s="14"/>
      <c r="G47" s="14"/>
      <c r="H47" s="8">
        <v>1</v>
      </c>
      <c r="I47" s="14"/>
      <c r="J47" s="14" t="s">
        <v>1055</v>
      </c>
    </row>
    <row r="48" spans="1:16384" x14ac:dyDescent="0.2">
      <c r="A48" s="57" t="s">
        <v>868</v>
      </c>
      <c r="B48" s="8" t="s">
        <v>899</v>
      </c>
      <c r="C48" s="8"/>
      <c r="D48" s="8"/>
      <c r="E48" s="8">
        <v>1</v>
      </c>
      <c r="F48" s="8"/>
      <c r="G48" s="8"/>
      <c r="H48" s="8"/>
      <c r="I48" s="8"/>
      <c r="J48" s="14" t="s">
        <v>1031</v>
      </c>
      <c r="K48" s="24"/>
      <c r="L48" s="24"/>
      <c r="M48" s="24"/>
      <c r="N48" s="24"/>
      <c r="O48" s="24"/>
      <c r="P48" s="24"/>
      <c r="Q48" s="24"/>
      <c r="R48" s="24"/>
      <c r="S48" s="24"/>
      <c r="T48" s="24"/>
      <c r="U48" s="24"/>
      <c r="V48" s="24"/>
      <c r="W48" s="24"/>
      <c r="X48" s="24"/>
      <c r="Y48" s="24"/>
      <c r="Z48" s="24"/>
      <c r="AA48" s="24"/>
      <c r="AB48" s="24"/>
      <c r="AC48" s="24"/>
      <c r="AD48" s="24"/>
      <c r="AE48" s="24"/>
      <c r="AF48" s="24"/>
      <c r="AG48" s="24"/>
      <c r="AH48" s="24"/>
      <c r="AI48" s="24"/>
      <c r="AJ48" s="24"/>
      <c r="AK48" s="24"/>
      <c r="AL48" s="24"/>
      <c r="AM48" s="24"/>
      <c r="AN48" s="24"/>
      <c r="AO48" s="24"/>
      <c r="AP48" s="24"/>
      <c r="AQ48" s="24"/>
      <c r="AR48" s="24"/>
      <c r="AS48" s="24"/>
      <c r="AT48" s="24"/>
      <c r="AU48" s="24"/>
      <c r="AV48" s="24"/>
      <c r="AW48" s="24"/>
      <c r="AX48" s="24"/>
      <c r="AY48" s="24"/>
      <c r="AZ48" s="24"/>
      <c r="BA48" s="24"/>
      <c r="BB48" s="24"/>
      <c r="BC48" s="24"/>
      <c r="BD48" s="24"/>
      <c r="BE48" s="24"/>
      <c r="BF48" s="24"/>
      <c r="BG48" s="24"/>
      <c r="BH48" s="24"/>
      <c r="BI48" s="24"/>
      <c r="BJ48" s="24"/>
      <c r="BK48" s="24"/>
      <c r="BL48" s="24"/>
      <c r="BM48" s="24"/>
      <c r="BN48" s="24"/>
      <c r="BO48" s="24"/>
      <c r="BP48" s="24"/>
      <c r="BQ48" s="24"/>
      <c r="BR48" s="24"/>
      <c r="BS48" s="24"/>
      <c r="BT48" s="24"/>
      <c r="BU48" s="24"/>
      <c r="BV48" s="24"/>
      <c r="BW48" s="24"/>
      <c r="BX48" s="24"/>
      <c r="BY48" s="24"/>
      <c r="BZ48" s="24"/>
      <c r="CA48" s="24"/>
      <c r="CB48" s="24"/>
      <c r="CC48" s="24"/>
      <c r="CD48" s="24"/>
      <c r="CE48" s="24"/>
      <c r="CF48" s="24"/>
      <c r="CG48" s="24"/>
      <c r="CH48" s="24"/>
      <c r="CI48" s="24"/>
      <c r="CJ48" s="24"/>
      <c r="CK48" s="24"/>
      <c r="CL48" s="24"/>
      <c r="CM48" s="24"/>
      <c r="CN48" s="24"/>
      <c r="CO48" s="24"/>
      <c r="CP48" s="24"/>
      <c r="CQ48" s="24"/>
      <c r="CR48" s="24"/>
      <c r="CS48" s="24"/>
      <c r="CT48" s="24"/>
      <c r="CU48" s="24"/>
      <c r="CV48" s="24"/>
      <c r="CW48" s="24"/>
      <c r="CX48" s="24"/>
      <c r="CY48" s="24"/>
      <c r="CZ48" s="24"/>
      <c r="DA48" s="24"/>
      <c r="DB48" s="24"/>
      <c r="DC48" s="24"/>
      <c r="DD48" s="24"/>
      <c r="DE48" s="24"/>
      <c r="DF48" s="24"/>
      <c r="DG48" s="24"/>
      <c r="DH48" s="24"/>
      <c r="DI48" s="24"/>
      <c r="DJ48" s="24"/>
      <c r="DK48" s="24"/>
      <c r="DL48" s="24"/>
      <c r="DM48" s="24"/>
      <c r="DN48" s="24"/>
      <c r="DO48" s="24"/>
      <c r="DP48" s="24"/>
      <c r="DQ48" s="24"/>
      <c r="DR48" s="24"/>
      <c r="DS48" s="24"/>
      <c r="DT48" s="24"/>
      <c r="DU48" s="24"/>
      <c r="DV48" s="24"/>
      <c r="DW48" s="24"/>
      <c r="DX48" s="24"/>
      <c r="DY48" s="24"/>
      <c r="DZ48" s="24"/>
      <c r="EA48" s="24"/>
      <c r="EB48" s="24"/>
      <c r="EC48" s="24"/>
      <c r="ED48" s="24"/>
      <c r="EE48" s="24"/>
      <c r="EF48" s="24"/>
      <c r="EG48" s="24"/>
      <c r="EH48" s="24"/>
      <c r="EI48" s="24"/>
      <c r="EJ48" s="24"/>
      <c r="EK48" s="24"/>
      <c r="EL48" s="24"/>
      <c r="EM48" s="24"/>
      <c r="EN48" s="24"/>
      <c r="EO48" s="24"/>
      <c r="EP48" s="24"/>
      <c r="EQ48" s="24"/>
      <c r="ER48" s="24"/>
      <c r="ES48" s="24"/>
      <c r="ET48" s="24"/>
      <c r="EU48" s="24"/>
      <c r="EV48" s="24"/>
      <c r="EW48" s="24"/>
      <c r="EX48" s="24"/>
      <c r="EY48" s="24"/>
      <c r="EZ48" s="24"/>
      <c r="FA48" s="24"/>
      <c r="FB48" s="24"/>
      <c r="FC48" s="24"/>
      <c r="FD48" s="24"/>
      <c r="FE48" s="24"/>
      <c r="FF48" s="24"/>
      <c r="FG48" s="24"/>
      <c r="FH48" s="24"/>
      <c r="FI48" s="24"/>
      <c r="FJ48" s="24"/>
      <c r="FK48" s="24"/>
      <c r="FL48" s="24"/>
      <c r="FM48" s="24"/>
      <c r="FN48" s="24"/>
      <c r="FO48" s="24"/>
      <c r="FP48" s="24"/>
      <c r="FQ48" s="24"/>
      <c r="FR48" s="24"/>
      <c r="FS48" s="24"/>
      <c r="FT48" s="24"/>
      <c r="FU48" s="24"/>
      <c r="FV48" s="24"/>
      <c r="FW48" s="24"/>
      <c r="FX48" s="24"/>
      <c r="FY48" s="24"/>
      <c r="FZ48" s="24"/>
      <c r="GA48" s="24"/>
      <c r="GB48" s="24"/>
      <c r="GC48" s="24"/>
      <c r="GD48" s="24"/>
      <c r="GE48" s="24"/>
      <c r="GF48" s="24"/>
      <c r="GG48" s="24"/>
      <c r="GH48" s="24"/>
      <c r="GI48" s="24"/>
      <c r="GJ48" s="24"/>
      <c r="GK48" s="24"/>
      <c r="GL48" s="24"/>
      <c r="GM48" s="24"/>
      <c r="GN48" s="24"/>
      <c r="GO48" s="24"/>
      <c r="GP48" s="24"/>
      <c r="GQ48" s="24"/>
      <c r="GR48" s="24"/>
      <c r="GS48" s="24"/>
      <c r="GT48" s="24"/>
      <c r="GU48" s="24"/>
      <c r="GV48" s="24"/>
      <c r="GW48" s="24"/>
      <c r="GX48" s="24"/>
      <c r="GY48" s="24"/>
      <c r="GZ48" s="24"/>
      <c r="HA48" s="24"/>
      <c r="HB48" s="24"/>
      <c r="HC48" s="24"/>
      <c r="HD48" s="24"/>
      <c r="HE48" s="24"/>
      <c r="HF48" s="24"/>
      <c r="HG48" s="24"/>
      <c r="HH48" s="24"/>
      <c r="HI48" s="24"/>
      <c r="HJ48" s="24"/>
      <c r="HK48" s="24"/>
      <c r="HL48" s="24"/>
      <c r="HM48" s="24"/>
      <c r="HN48" s="24"/>
      <c r="HO48" s="24"/>
      <c r="HP48" s="24"/>
      <c r="HQ48" s="24"/>
      <c r="HR48" s="24"/>
      <c r="HS48" s="24"/>
      <c r="HT48" s="24"/>
      <c r="HU48" s="24"/>
      <c r="HV48" s="24"/>
      <c r="HW48" s="24"/>
      <c r="HX48" s="24"/>
      <c r="HY48" s="24"/>
      <c r="HZ48" s="24"/>
      <c r="IA48" s="24"/>
      <c r="IB48" s="24"/>
      <c r="IC48" s="24"/>
      <c r="ID48" s="24"/>
      <c r="IE48" s="24"/>
      <c r="IF48" s="24"/>
      <c r="IG48" s="24"/>
      <c r="IH48" s="24"/>
      <c r="II48" s="24"/>
      <c r="IJ48" s="24"/>
      <c r="IK48" s="24"/>
      <c r="IL48" s="24"/>
      <c r="IM48" s="24"/>
      <c r="IN48" s="24"/>
      <c r="IO48" s="24"/>
      <c r="IP48" s="24"/>
      <c r="IQ48" s="24"/>
      <c r="IR48" s="24"/>
      <c r="IS48" s="24"/>
      <c r="IT48" s="24"/>
      <c r="IU48" s="24"/>
      <c r="IV48" s="24"/>
      <c r="IW48" s="24"/>
      <c r="IX48" s="24"/>
      <c r="IY48" s="24"/>
      <c r="IZ48" s="24"/>
      <c r="JA48" s="24"/>
      <c r="JB48" s="24"/>
      <c r="JC48" s="24"/>
      <c r="JD48" s="24"/>
      <c r="JE48" s="24"/>
      <c r="JF48" s="24"/>
      <c r="JG48" s="24"/>
      <c r="JH48" s="24"/>
      <c r="JI48" s="24"/>
      <c r="JJ48" s="24"/>
      <c r="JK48" s="24"/>
      <c r="JL48" s="24"/>
      <c r="JM48" s="24"/>
      <c r="JN48" s="24"/>
      <c r="JO48" s="24"/>
      <c r="JP48" s="24"/>
      <c r="JQ48" s="24"/>
      <c r="JR48" s="24"/>
      <c r="JS48" s="24"/>
      <c r="JT48" s="24"/>
      <c r="JU48" s="24"/>
      <c r="JV48" s="24"/>
      <c r="JW48" s="24"/>
      <c r="JX48" s="24"/>
      <c r="JY48" s="24"/>
      <c r="JZ48" s="24"/>
      <c r="KA48" s="24"/>
      <c r="KB48" s="24"/>
      <c r="KC48" s="24"/>
      <c r="KD48" s="24"/>
      <c r="KE48" s="24"/>
      <c r="KF48" s="24"/>
      <c r="KG48" s="24"/>
      <c r="KH48" s="24"/>
      <c r="KI48" s="24"/>
      <c r="KJ48" s="24"/>
      <c r="KK48" s="24"/>
      <c r="KL48" s="24"/>
      <c r="KM48" s="24"/>
      <c r="KN48" s="24"/>
      <c r="KO48" s="24"/>
      <c r="KP48" s="24"/>
      <c r="KQ48" s="24"/>
      <c r="KR48" s="24"/>
      <c r="KS48" s="24"/>
      <c r="KT48" s="24"/>
      <c r="KU48" s="24"/>
      <c r="KV48" s="24"/>
      <c r="KW48" s="24"/>
      <c r="KX48" s="24"/>
      <c r="KY48" s="24"/>
      <c r="KZ48" s="24"/>
      <c r="LA48" s="24"/>
      <c r="LB48" s="24"/>
      <c r="LC48" s="24"/>
      <c r="LD48" s="24"/>
      <c r="LE48" s="24"/>
      <c r="LF48" s="24"/>
      <c r="LG48" s="24"/>
      <c r="LH48" s="24"/>
      <c r="LI48" s="24"/>
      <c r="LJ48" s="24"/>
      <c r="LK48" s="24"/>
      <c r="LL48" s="24"/>
      <c r="LM48" s="24"/>
      <c r="LN48" s="24"/>
      <c r="LO48" s="24"/>
      <c r="LP48" s="24"/>
      <c r="LQ48" s="24"/>
      <c r="LR48" s="24"/>
      <c r="LS48" s="24"/>
      <c r="LT48" s="24"/>
      <c r="LU48" s="24"/>
      <c r="LV48" s="24"/>
      <c r="LW48" s="24"/>
      <c r="LX48" s="24"/>
      <c r="LY48" s="24"/>
      <c r="LZ48" s="24"/>
      <c r="MA48" s="24"/>
      <c r="MB48" s="24"/>
      <c r="MC48" s="24"/>
      <c r="MD48" s="24"/>
      <c r="ME48" s="24"/>
      <c r="MF48" s="24"/>
      <c r="MG48" s="24"/>
      <c r="MH48" s="24"/>
      <c r="MI48" s="24"/>
      <c r="MJ48" s="24"/>
      <c r="MK48" s="24"/>
      <c r="ML48" s="24"/>
      <c r="MM48" s="24"/>
      <c r="MN48" s="24"/>
      <c r="MO48" s="24"/>
      <c r="MP48" s="24"/>
      <c r="MQ48" s="24"/>
      <c r="MR48" s="24"/>
      <c r="MS48" s="24"/>
      <c r="MT48" s="24"/>
      <c r="MU48" s="24"/>
      <c r="MV48" s="24"/>
      <c r="MW48" s="24"/>
      <c r="MX48" s="24"/>
      <c r="MY48" s="24"/>
      <c r="MZ48" s="24"/>
      <c r="NA48" s="24"/>
      <c r="NB48" s="24"/>
      <c r="NC48" s="24"/>
      <c r="ND48" s="24"/>
      <c r="NE48" s="24"/>
      <c r="NF48" s="24"/>
      <c r="NG48" s="24"/>
      <c r="NH48" s="24"/>
      <c r="NI48" s="24"/>
      <c r="NJ48" s="24"/>
      <c r="NK48" s="24"/>
      <c r="NL48" s="24"/>
      <c r="NM48" s="24"/>
      <c r="NN48" s="24"/>
      <c r="NO48" s="24"/>
      <c r="NP48" s="24"/>
      <c r="NQ48" s="24"/>
      <c r="NR48" s="24"/>
      <c r="NS48" s="24"/>
      <c r="NT48" s="24"/>
      <c r="NU48" s="24"/>
      <c r="NV48" s="24"/>
      <c r="NW48" s="24"/>
      <c r="NX48" s="24"/>
      <c r="NY48" s="24"/>
      <c r="NZ48" s="24"/>
      <c r="OA48" s="24"/>
      <c r="OB48" s="24"/>
      <c r="OC48" s="24"/>
      <c r="OD48" s="24"/>
      <c r="OE48" s="24"/>
      <c r="OF48" s="24"/>
      <c r="OG48" s="24"/>
      <c r="OH48" s="24"/>
      <c r="OI48" s="24"/>
      <c r="OJ48" s="24"/>
      <c r="OK48" s="24"/>
      <c r="OL48" s="24"/>
      <c r="OM48" s="24"/>
      <c r="ON48" s="24"/>
      <c r="OO48" s="24"/>
      <c r="OP48" s="24"/>
      <c r="OQ48" s="24"/>
      <c r="OR48" s="24"/>
      <c r="OS48" s="24"/>
      <c r="OT48" s="24"/>
      <c r="OU48" s="24"/>
      <c r="OV48" s="24"/>
      <c r="OW48" s="24"/>
      <c r="OX48" s="24"/>
      <c r="OY48" s="24"/>
      <c r="OZ48" s="24"/>
      <c r="PA48" s="24"/>
      <c r="PB48" s="24"/>
      <c r="PC48" s="24"/>
      <c r="PD48" s="24"/>
      <c r="PE48" s="24"/>
      <c r="PF48" s="24"/>
      <c r="PG48" s="24"/>
      <c r="PH48" s="24"/>
      <c r="PI48" s="24"/>
      <c r="PJ48" s="24"/>
      <c r="PK48" s="24"/>
      <c r="PL48" s="24"/>
      <c r="PM48" s="24"/>
      <c r="PN48" s="24"/>
      <c r="PO48" s="24"/>
      <c r="PP48" s="24"/>
      <c r="PQ48" s="24"/>
      <c r="PR48" s="24"/>
      <c r="PS48" s="24"/>
      <c r="PT48" s="24"/>
      <c r="PU48" s="24"/>
      <c r="PV48" s="24"/>
      <c r="PW48" s="24"/>
      <c r="PX48" s="24"/>
      <c r="PY48" s="24"/>
      <c r="PZ48" s="24"/>
      <c r="QA48" s="24"/>
      <c r="QB48" s="24"/>
      <c r="QC48" s="24"/>
      <c r="QD48" s="24"/>
      <c r="QE48" s="24"/>
      <c r="QF48" s="24"/>
      <c r="QG48" s="24"/>
      <c r="QH48" s="24"/>
      <c r="QI48" s="24"/>
      <c r="QJ48" s="24"/>
      <c r="QK48" s="24"/>
      <c r="QL48" s="24"/>
      <c r="QM48" s="24"/>
      <c r="QN48" s="24"/>
      <c r="QO48" s="24"/>
      <c r="QP48" s="24"/>
      <c r="QQ48" s="24"/>
      <c r="QR48" s="24"/>
      <c r="QS48" s="24"/>
      <c r="QT48" s="24"/>
      <c r="QU48" s="24"/>
      <c r="QV48" s="24"/>
      <c r="QW48" s="24"/>
      <c r="QX48" s="24"/>
      <c r="QY48" s="24"/>
      <c r="QZ48" s="24"/>
      <c r="RA48" s="24"/>
      <c r="RB48" s="24"/>
      <c r="RC48" s="24"/>
      <c r="RD48" s="24"/>
      <c r="RE48" s="24"/>
      <c r="RF48" s="24"/>
      <c r="RG48" s="24"/>
      <c r="RH48" s="24"/>
      <c r="RI48" s="24"/>
      <c r="RJ48" s="24"/>
      <c r="RK48" s="24"/>
      <c r="RL48" s="24"/>
      <c r="RM48" s="24"/>
      <c r="RN48" s="24"/>
      <c r="RO48" s="24"/>
      <c r="RP48" s="24"/>
      <c r="RQ48" s="24"/>
      <c r="RR48" s="24"/>
      <c r="RS48" s="24"/>
      <c r="RT48" s="24"/>
      <c r="RU48" s="24"/>
      <c r="RV48" s="24"/>
      <c r="RW48" s="24"/>
      <c r="RX48" s="24"/>
      <c r="RY48" s="24"/>
      <c r="RZ48" s="24"/>
      <c r="SA48" s="24"/>
      <c r="SB48" s="24"/>
      <c r="SC48" s="24"/>
      <c r="SD48" s="24"/>
      <c r="SE48" s="24"/>
      <c r="SF48" s="24"/>
      <c r="SG48" s="24"/>
      <c r="SH48" s="24"/>
      <c r="SI48" s="24"/>
      <c r="SJ48" s="24"/>
      <c r="SK48" s="24"/>
      <c r="SL48" s="24"/>
      <c r="SM48" s="24"/>
      <c r="SN48" s="24"/>
      <c r="SO48" s="24"/>
      <c r="SP48" s="24"/>
      <c r="SQ48" s="24"/>
      <c r="SR48" s="24"/>
      <c r="SS48" s="24"/>
      <c r="ST48" s="24"/>
      <c r="SU48" s="24"/>
      <c r="SV48" s="24"/>
      <c r="SW48" s="24"/>
      <c r="SX48" s="24"/>
      <c r="SY48" s="24"/>
      <c r="SZ48" s="24"/>
      <c r="TA48" s="24"/>
      <c r="TB48" s="24"/>
      <c r="TC48" s="24"/>
      <c r="TD48" s="24"/>
      <c r="TE48" s="24"/>
      <c r="TF48" s="24"/>
      <c r="TG48" s="24"/>
      <c r="TH48" s="24"/>
      <c r="TI48" s="24"/>
      <c r="TJ48" s="24"/>
      <c r="TK48" s="24"/>
      <c r="TL48" s="24"/>
      <c r="TM48" s="24"/>
      <c r="TN48" s="24"/>
      <c r="TO48" s="24"/>
      <c r="TP48" s="24"/>
      <c r="TQ48" s="24"/>
      <c r="TR48" s="24"/>
      <c r="TS48" s="24"/>
      <c r="TT48" s="24"/>
      <c r="TU48" s="24"/>
      <c r="TV48" s="24"/>
      <c r="TW48" s="24"/>
      <c r="TX48" s="24"/>
      <c r="TY48" s="24"/>
      <c r="TZ48" s="24"/>
      <c r="UA48" s="24"/>
      <c r="UB48" s="24"/>
      <c r="UC48" s="24"/>
      <c r="UD48" s="24"/>
      <c r="UE48" s="24"/>
      <c r="UF48" s="24"/>
      <c r="UG48" s="24"/>
      <c r="UH48" s="24"/>
      <c r="UI48" s="24"/>
      <c r="UJ48" s="24"/>
      <c r="UK48" s="24"/>
      <c r="UL48" s="24"/>
      <c r="UM48" s="24"/>
      <c r="UN48" s="24"/>
      <c r="UO48" s="24"/>
      <c r="UP48" s="24"/>
      <c r="UQ48" s="24"/>
      <c r="UR48" s="24"/>
      <c r="US48" s="24"/>
      <c r="UT48" s="24"/>
      <c r="UU48" s="24"/>
      <c r="UV48" s="24"/>
      <c r="UW48" s="24"/>
      <c r="UX48" s="24"/>
      <c r="UY48" s="24"/>
      <c r="UZ48" s="24"/>
      <c r="VA48" s="24"/>
      <c r="VB48" s="24"/>
      <c r="VC48" s="24"/>
      <c r="VD48" s="24"/>
      <c r="VE48" s="24"/>
      <c r="VF48" s="24"/>
      <c r="VG48" s="24"/>
      <c r="VH48" s="24"/>
      <c r="VI48" s="24"/>
      <c r="VJ48" s="24"/>
      <c r="VK48" s="24"/>
      <c r="VL48" s="24"/>
      <c r="VM48" s="24"/>
      <c r="VN48" s="24"/>
      <c r="VO48" s="24"/>
      <c r="VP48" s="24"/>
      <c r="VQ48" s="24"/>
      <c r="VR48" s="24"/>
      <c r="VS48" s="24"/>
      <c r="VT48" s="24"/>
      <c r="VU48" s="24"/>
      <c r="VV48" s="24"/>
      <c r="VW48" s="24"/>
      <c r="VX48" s="24"/>
      <c r="VY48" s="24"/>
      <c r="VZ48" s="24"/>
      <c r="WA48" s="24"/>
      <c r="WB48" s="24"/>
      <c r="WC48" s="24"/>
      <c r="WD48" s="24"/>
      <c r="WE48" s="24"/>
      <c r="WF48" s="24"/>
      <c r="WG48" s="24"/>
      <c r="WH48" s="24"/>
      <c r="WI48" s="24"/>
      <c r="WJ48" s="24"/>
      <c r="WK48" s="24"/>
      <c r="WL48" s="24"/>
      <c r="WM48" s="24"/>
      <c r="WN48" s="24"/>
      <c r="WO48" s="24"/>
      <c r="WP48" s="24"/>
      <c r="WQ48" s="24"/>
      <c r="WR48" s="24"/>
      <c r="WS48" s="24"/>
      <c r="WT48" s="24"/>
      <c r="WU48" s="24"/>
      <c r="WV48" s="24"/>
      <c r="WW48" s="24"/>
      <c r="WX48" s="24"/>
      <c r="WY48" s="24"/>
      <c r="WZ48" s="24"/>
      <c r="XA48" s="24"/>
      <c r="XB48" s="24"/>
      <c r="XC48" s="24"/>
      <c r="XD48" s="24"/>
      <c r="XE48" s="24"/>
      <c r="XF48" s="24"/>
      <c r="XG48" s="24"/>
      <c r="XH48" s="24"/>
      <c r="XI48" s="24"/>
      <c r="XJ48" s="24"/>
      <c r="XK48" s="24"/>
      <c r="XL48" s="24"/>
      <c r="XM48" s="24"/>
      <c r="XN48" s="24"/>
      <c r="XO48" s="24"/>
      <c r="XP48" s="24"/>
      <c r="XQ48" s="24"/>
      <c r="XR48" s="24"/>
      <c r="XS48" s="24"/>
      <c r="XT48" s="24"/>
      <c r="XU48" s="24"/>
      <c r="XV48" s="24"/>
      <c r="XW48" s="24"/>
      <c r="XX48" s="24"/>
      <c r="XY48" s="24"/>
      <c r="XZ48" s="24"/>
      <c r="YA48" s="24"/>
      <c r="YB48" s="24"/>
      <c r="YC48" s="24"/>
      <c r="YD48" s="24"/>
      <c r="YE48" s="24"/>
      <c r="YF48" s="24"/>
      <c r="YG48" s="24"/>
      <c r="YH48" s="24"/>
      <c r="YI48" s="24"/>
      <c r="YJ48" s="24"/>
      <c r="YK48" s="24"/>
      <c r="YL48" s="24"/>
      <c r="YM48" s="24"/>
      <c r="YN48" s="24"/>
      <c r="YO48" s="24"/>
      <c r="YP48" s="24"/>
      <c r="YQ48" s="24"/>
      <c r="YR48" s="24"/>
      <c r="YS48" s="24"/>
      <c r="YT48" s="24"/>
      <c r="YU48" s="24"/>
      <c r="YV48" s="24"/>
      <c r="YW48" s="24"/>
      <c r="YX48" s="24"/>
      <c r="YY48" s="24"/>
      <c r="YZ48" s="24"/>
      <c r="ZA48" s="24"/>
      <c r="ZB48" s="24"/>
      <c r="ZC48" s="24"/>
      <c r="ZD48" s="24"/>
      <c r="ZE48" s="24"/>
      <c r="ZF48" s="24"/>
      <c r="ZG48" s="24"/>
      <c r="ZH48" s="24"/>
      <c r="ZI48" s="24"/>
      <c r="ZJ48" s="24"/>
      <c r="ZK48" s="24"/>
      <c r="ZL48" s="24"/>
      <c r="ZM48" s="24"/>
      <c r="ZN48" s="24"/>
      <c r="ZO48" s="24"/>
      <c r="ZP48" s="24"/>
      <c r="ZQ48" s="24"/>
      <c r="ZR48" s="24"/>
      <c r="ZS48" s="24"/>
      <c r="ZT48" s="24"/>
      <c r="ZU48" s="24"/>
      <c r="ZV48" s="24"/>
      <c r="ZW48" s="24"/>
      <c r="ZX48" s="24"/>
      <c r="ZY48" s="24"/>
      <c r="ZZ48" s="24"/>
      <c r="AAA48" s="24"/>
      <c r="AAB48" s="24"/>
      <c r="AAC48" s="24"/>
      <c r="AAD48" s="24"/>
      <c r="AAE48" s="24"/>
      <c r="AAF48" s="24"/>
      <c r="AAG48" s="24"/>
      <c r="AAH48" s="24"/>
      <c r="AAI48" s="24"/>
      <c r="AAJ48" s="24"/>
      <c r="AAK48" s="24"/>
      <c r="AAL48" s="24"/>
      <c r="AAM48" s="24"/>
      <c r="AAN48" s="24"/>
      <c r="AAO48" s="24"/>
      <c r="AAP48" s="24"/>
      <c r="AAQ48" s="24"/>
      <c r="AAR48" s="24"/>
      <c r="AAS48" s="24"/>
      <c r="AAT48" s="24"/>
      <c r="AAU48" s="24"/>
      <c r="AAV48" s="24"/>
      <c r="AAW48" s="24"/>
      <c r="AAX48" s="24"/>
      <c r="AAY48" s="24"/>
      <c r="AAZ48" s="24"/>
      <c r="ABA48" s="24"/>
      <c r="ABB48" s="24"/>
      <c r="ABC48" s="24"/>
      <c r="ABD48" s="24"/>
      <c r="ABE48" s="24"/>
      <c r="ABF48" s="24"/>
      <c r="ABG48" s="24"/>
      <c r="ABH48" s="24"/>
      <c r="ABI48" s="24"/>
      <c r="ABJ48" s="24"/>
      <c r="ABK48" s="24"/>
      <c r="ABL48" s="24"/>
      <c r="ABM48" s="24"/>
      <c r="ABN48" s="24"/>
      <c r="ABO48" s="24"/>
      <c r="ABP48" s="24"/>
      <c r="ABQ48" s="24"/>
      <c r="ABR48" s="24"/>
      <c r="ABS48" s="24"/>
      <c r="ABT48" s="24"/>
      <c r="ABU48" s="24"/>
      <c r="ABV48" s="24"/>
      <c r="ABW48" s="24"/>
      <c r="ABX48" s="24"/>
      <c r="ABY48" s="24"/>
      <c r="ABZ48" s="24"/>
      <c r="ACA48" s="24"/>
      <c r="ACB48" s="24"/>
      <c r="ACC48" s="24"/>
      <c r="ACD48" s="24"/>
      <c r="ACE48" s="24"/>
      <c r="ACF48" s="24"/>
      <c r="ACG48" s="24"/>
      <c r="ACH48" s="24"/>
      <c r="ACI48" s="24"/>
      <c r="ACJ48" s="24"/>
      <c r="ACK48" s="24"/>
      <c r="ACL48" s="24"/>
      <c r="ACM48" s="24"/>
      <c r="ACN48" s="24"/>
      <c r="ACO48" s="24"/>
      <c r="ACP48" s="24"/>
      <c r="ACQ48" s="24"/>
      <c r="ACR48" s="24"/>
      <c r="ACS48" s="24"/>
      <c r="ACT48" s="24"/>
      <c r="ACU48" s="24"/>
      <c r="ACV48" s="24"/>
      <c r="ACW48" s="24"/>
      <c r="ACX48" s="24"/>
      <c r="ACY48" s="24"/>
      <c r="ACZ48" s="24"/>
      <c r="ADA48" s="24"/>
      <c r="ADB48" s="24"/>
      <c r="ADC48" s="24"/>
      <c r="ADD48" s="24"/>
      <c r="ADE48" s="24"/>
      <c r="ADF48" s="24"/>
      <c r="ADG48" s="24"/>
      <c r="ADH48" s="24"/>
      <c r="ADI48" s="24"/>
      <c r="ADJ48" s="24"/>
      <c r="ADK48" s="24"/>
      <c r="ADL48" s="24"/>
      <c r="ADM48" s="24"/>
      <c r="ADN48" s="24"/>
      <c r="ADO48" s="24"/>
      <c r="ADP48" s="24"/>
      <c r="ADQ48" s="24"/>
      <c r="ADR48" s="24"/>
      <c r="ADS48" s="24"/>
      <c r="ADT48" s="24"/>
      <c r="ADU48" s="24"/>
      <c r="ADV48" s="24"/>
      <c r="ADW48" s="24"/>
      <c r="ADX48" s="24"/>
      <c r="ADY48" s="24"/>
      <c r="ADZ48" s="24"/>
      <c r="AEA48" s="24"/>
      <c r="AEB48" s="24"/>
      <c r="AEC48" s="24"/>
      <c r="AED48" s="24"/>
      <c r="AEE48" s="24"/>
      <c r="AEF48" s="24"/>
      <c r="AEG48" s="24"/>
      <c r="AEH48" s="24"/>
      <c r="AEI48" s="24"/>
      <c r="AEJ48" s="24"/>
      <c r="AEK48" s="24"/>
      <c r="AEL48" s="24"/>
      <c r="AEM48" s="24"/>
      <c r="AEN48" s="24"/>
      <c r="AEO48" s="24"/>
      <c r="AEP48" s="24"/>
      <c r="AEQ48" s="24"/>
      <c r="AER48" s="24"/>
      <c r="AES48" s="24"/>
      <c r="AET48" s="24"/>
      <c r="AEU48" s="24"/>
      <c r="AEV48" s="24"/>
      <c r="AEW48" s="24"/>
      <c r="AEX48" s="24"/>
      <c r="AEY48" s="24"/>
      <c r="AEZ48" s="24"/>
      <c r="AFA48" s="24"/>
      <c r="AFB48" s="24"/>
      <c r="AFC48" s="24"/>
      <c r="AFD48" s="24"/>
      <c r="AFE48" s="24"/>
      <c r="AFF48" s="24"/>
      <c r="AFG48" s="24"/>
      <c r="AFH48" s="24"/>
      <c r="AFI48" s="24"/>
      <c r="AFJ48" s="24"/>
      <c r="AFK48" s="24"/>
      <c r="AFL48" s="24"/>
      <c r="AFM48" s="24"/>
      <c r="AFN48" s="24"/>
      <c r="AFO48" s="24"/>
      <c r="AFP48" s="24"/>
      <c r="AFQ48" s="24"/>
      <c r="AFR48" s="24"/>
      <c r="AFS48" s="24"/>
      <c r="AFT48" s="24"/>
      <c r="AFU48" s="24"/>
      <c r="AFV48" s="24"/>
      <c r="AFW48" s="24"/>
      <c r="AFX48" s="24"/>
      <c r="AFY48" s="24"/>
      <c r="AFZ48" s="24"/>
      <c r="AGA48" s="24"/>
      <c r="AGB48" s="24"/>
      <c r="AGC48" s="24"/>
      <c r="AGD48" s="24"/>
      <c r="AGE48" s="24"/>
      <c r="AGF48" s="24"/>
      <c r="AGG48" s="24"/>
      <c r="AGH48" s="24"/>
      <c r="AGI48" s="24"/>
      <c r="AGJ48" s="24"/>
      <c r="AGK48" s="24"/>
      <c r="AGL48" s="24"/>
      <c r="AGM48" s="24"/>
      <c r="AGN48" s="24"/>
      <c r="AGO48" s="24"/>
      <c r="AGP48" s="24"/>
      <c r="AGQ48" s="24"/>
      <c r="AGR48" s="24"/>
      <c r="AGS48" s="24"/>
      <c r="AGT48" s="24"/>
      <c r="AGU48" s="24"/>
      <c r="AGV48" s="24"/>
      <c r="AGW48" s="24"/>
      <c r="AGX48" s="24"/>
      <c r="AGY48" s="24"/>
      <c r="AGZ48" s="24"/>
      <c r="AHA48" s="24"/>
      <c r="AHB48" s="24"/>
      <c r="AHC48" s="24"/>
      <c r="AHD48" s="24"/>
      <c r="AHE48" s="24"/>
      <c r="AHF48" s="24"/>
      <c r="AHG48" s="24"/>
      <c r="AHH48" s="24"/>
      <c r="AHI48" s="24"/>
      <c r="AHJ48" s="24"/>
      <c r="AHK48" s="24"/>
      <c r="AHL48" s="24"/>
      <c r="AHM48" s="24"/>
      <c r="AHN48" s="24"/>
      <c r="AHO48" s="24"/>
      <c r="AHP48" s="24"/>
      <c r="AHQ48" s="24"/>
      <c r="AHR48" s="24"/>
      <c r="AHS48" s="24"/>
      <c r="AHT48" s="24"/>
      <c r="AHU48" s="24"/>
      <c r="AHV48" s="24"/>
      <c r="AHW48" s="24"/>
      <c r="AHX48" s="24"/>
      <c r="AHY48" s="24"/>
      <c r="AHZ48" s="24"/>
      <c r="AIA48" s="24"/>
      <c r="AIB48" s="24"/>
      <c r="AIC48" s="24"/>
      <c r="AID48" s="24"/>
      <c r="AIE48" s="24"/>
      <c r="AIF48" s="24"/>
      <c r="AIG48" s="24"/>
      <c r="AIH48" s="24"/>
      <c r="AII48" s="24"/>
      <c r="AIJ48" s="24"/>
      <c r="AIK48" s="24"/>
      <c r="AIL48" s="24"/>
      <c r="AIM48" s="24"/>
      <c r="AIN48" s="24"/>
      <c r="AIO48" s="24"/>
      <c r="AIP48" s="24"/>
      <c r="AIQ48" s="24"/>
      <c r="AIR48" s="24"/>
      <c r="AIS48" s="24"/>
      <c r="AIT48" s="24"/>
      <c r="AIU48" s="24"/>
      <c r="AIV48" s="24"/>
      <c r="AIW48" s="24"/>
      <c r="AIX48" s="24"/>
      <c r="AIY48" s="24"/>
      <c r="AIZ48" s="24"/>
      <c r="AJA48" s="24"/>
      <c r="AJB48" s="24"/>
      <c r="AJC48" s="24"/>
      <c r="AJD48" s="24"/>
      <c r="AJE48" s="24"/>
      <c r="AJF48" s="24"/>
      <c r="AJG48" s="24"/>
      <c r="AJH48" s="24"/>
      <c r="AJI48" s="24"/>
      <c r="AJJ48" s="24"/>
      <c r="AJK48" s="24"/>
      <c r="AJL48" s="24"/>
      <c r="AJM48" s="24"/>
      <c r="AJN48" s="24"/>
      <c r="AJO48" s="24"/>
      <c r="AJP48" s="24"/>
      <c r="AJQ48" s="24"/>
      <c r="AJR48" s="24"/>
      <c r="AJS48" s="24"/>
      <c r="AJT48" s="24"/>
      <c r="AJU48" s="24"/>
      <c r="AJV48" s="24"/>
      <c r="AJW48" s="24"/>
      <c r="AJX48" s="24"/>
      <c r="AJY48" s="24"/>
      <c r="AJZ48" s="24"/>
      <c r="AKA48" s="24"/>
      <c r="AKB48" s="24"/>
      <c r="AKC48" s="24"/>
      <c r="AKD48" s="24"/>
      <c r="AKE48" s="24"/>
      <c r="AKF48" s="24"/>
      <c r="AKG48" s="24"/>
      <c r="AKH48" s="24"/>
      <c r="AKI48" s="24"/>
      <c r="AKJ48" s="24"/>
      <c r="AKK48" s="24"/>
      <c r="AKL48" s="24"/>
      <c r="AKM48" s="24"/>
      <c r="AKN48" s="24"/>
      <c r="AKO48" s="24"/>
      <c r="AKP48" s="24"/>
      <c r="AKQ48" s="24"/>
      <c r="AKR48" s="24"/>
      <c r="AKS48" s="24"/>
      <c r="AKT48" s="24"/>
      <c r="AKU48" s="24"/>
      <c r="AKV48" s="24"/>
      <c r="AKW48" s="24"/>
      <c r="AKX48" s="24"/>
      <c r="AKY48" s="24"/>
      <c r="AKZ48" s="24"/>
      <c r="ALA48" s="24"/>
      <c r="ALB48" s="24"/>
      <c r="ALC48" s="24"/>
      <c r="ALD48" s="24"/>
      <c r="ALE48" s="24"/>
      <c r="ALF48" s="24"/>
      <c r="ALG48" s="24"/>
      <c r="ALH48" s="24"/>
      <c r="ALI48" s="24"/>
      <c r="ALJ48" s="24"/>
      <c r="ALK48" s="24"/>
      <c r="ALL48" s="24"/>
      <c r="ALM48" s="24"/>
      <c r="ALN48" s="24"/>
      <c r="ALO48" s="24"/>
      <c r="ALP48" s="24"/>
      <c r="ALQ48" s="24"/>
      <c r="ALR48" s="24"/>
      <c r="ALS48" s="24"/>
      <c r="ALT48" s="24"/>
      <c r="ALU48" s="24"/>
      <c r="ALV48" s="24"/>
      <c r="ALW48" s="24"/>
      <c r="ALX48" s="24"/>
      <c r="ALY48" s="24"/>
      <c r="ALZ48" s="24"/>
      <c r="AMA48" s="24"/>
      <c r="AMB48" s="24"/>
      <c r="AMC48" s="24"/>
      <c r="AMD48" s="24"/>
      <c r="AME48" s="24"/>
      <c r="AMF48" s="24"/>
      <c r="AMG48" s="24"/>
      <c r="AMH48" s="24"/>
      <c r="AMI48" s="24"/>
      <c r="AMJ48" s="24"/>
      <c r="AMK48" s="24"/>
      <c r="AML48" s="24"/>
      <c r="AMM48" s="24"/>
      <c r="AMN48" s="24"/>
      <c r="AMO48" s="24"/>
      <c r="AMP48" s="24"/>
      <c r="AMQ48" s="24"/>
      <c r="AMR48" s="24"/>
      <c r="AMS48" s="24"/>
      <c r="AMT48" s="24"/>
      <c r="AMU48" s="24"/>
      <c r="AMV48" s="24"/>
      <c r="AMW48" s="24"/>
      <c r="AMX48" s="24"/>
      <c r="AMY48" s="24"/>
      <c r="AMZ48" s="24"/>
      <c r="ANA48" s="24"/>
      <c r="ANB48" s="24"/>
      <c r="ANC48" s="24"/>
      <c r="AND48" s="24"/>
      <c r="ANE48" s="24"/>
      <c r="ANF48" s="24"/>
      <c r="ANG48" s="24"/>
      <c r="ANH48" s="24"/>
      <c r="ANI48" s="24"/>
      <c r="ANJ48" s="24"/>
      <c r="ANK48" s="24"/>
      <c r="ANL48" s="24"/>
      <c r="ANM48" s="24"/>
      <c r="ANN48" s="24"/>
      <c r="ANO48" s="24"/>
      <c r="ANP48" s="24"/>
      <c r="ANQ48" s="24"/>
      <c r="ANR48" s="24"/>
      <c r="ANS48" s="24"/>
      <c r="ANT48" s="24"/>
      <c r="ANU48" s="24"/>
      <c r="ANV48" s="24"/>
      <c r="ANW48" s="24"/>
      <c r="ANX48" s="24"/>
      <c r="ANY48" s="24"/>
      <c r="ANZ48" s="24"/>
      <c r="AOA48" s="24"/>
      <c r="AOB48" s="24"/>
      <c r="AOC48" s="24"/>
      <c r="AOD48" s="24"/>
      <c r="AOE48" s="24"/>
      <c r="AOF48" s="24"/>
      <c r="AOG48" s="24"/>
      <c r="AOH48" s="24"/>
      <c r="AOI48" s="24"/>
      <c r="AOJ48" s="24"/>
      <c r="AOK48" s="24"/>
      <c r="AOL48" s="24"/>
      <c r="AOM48" s="24"/>
      <c r="AON48" s="24"/>
      <c r="AOO48" s="24"/>
      <c r="AOP48" s="24"/>
      <c r="AOQ48" s="24"/>
      <c r="AOR48" s="24"/>
      <c r="AOS48" s="24"/>
      <c r="AOT48" s="24"/>
      <c r="AOU48" s="24"/>
      <c r="AOV48" s="24"/>
      <c r="AOW48" s="24"/>
      <c r="AOX48" s="24"/>
      <c r="AOY48" s="24"/>
      <c r="AOZ48" s="24"/>
      <c r="APA48" s="24"/>
      <c r="APB48" s="24"/>
      <c r="APC48" s="24"/>
      <c r="APD48" s="24"/>
      <c r="APE48" s="24"/>
      <c r="APF48" s="24"/>
      <c r="APG48" s="24"/>
      <c r="APH48" s="24"/>
      <c r="API48" s="24"/>
      <c r="APJ48" s="24"/>
      <c r="APK48" s="24"/>
      <c r="APL48" s="24"/>
      <c r="APM48" s="24"/>
      <c r="APN48" s="24"/>
      <c r="APO48" s="24"/>
      <c r="APP48" s="24"/>
      <c r="APQ48" s="24"/>
      <c r="APR48" s="24"/>
      <c r="APS48" s="24"/>
      <c r="APT48" s="24"/>
      <c r="APU48" s="24"/>
      <c r="APV48" s="24"/>
      <c r="APW48" s="24"/>
      <c r="APX48" s="24"/>
      <c r="APY48" s="24"/>
      <c r="APZ48" s="24"/>
      <c r="AQA48" s="24"/>
      <c r="AQB48" s="24"/>
      <c r="AQC48" s="24"/>
      <c r="AQD48" s="24"/>
      <c r="AQE48" s="24"/>
      <c r="AQF48" s="24"/>
      <c r="AQG48" s="24"/>
      <c r="AQH48" s="24"/>
      <c r="AQI48" s="24"/>
      <c r="AQJ48" s="24"/>
      <c r="AQK48" s="24"/>
      <c r="AQL48" s="24"/>
      <c r="AQM48" s="24"/>
      <c r="AQN48" s="24"/>
      <c r="AQO48" s="24"/>
      <c r="AQP48" s="24"/>
      <c r="AQQ48" s="24"/>
      <c r="AQR48" s="24"/>
      <c r="AQS48" s="24"/>
      <c r="AQT48" s="24"/>
      <c r="AQU48" s="24"/>
      <c r="AQV48" s="24"/>
      <c r="AQW48" s="24"/>
      <c r="AQX48" s="24"/>
      <c r="AQY48" s="24"/>
      <c r="AQZ48" s="24"/>
      <c r="ARA48" s="24"/>
      <c r="ARB48" s="24"/>
      <c r="ARC48" s="24"/>
      <c r="ARD48" s="24"/>
      <c r="ARE48" s="24"/>
      <c r="ARF48" s="24"/>
      <c r="ARG48" s="24"/>
      <c r="ARH48" s="24"/>
      <c r="ARI48" s="24"/>
      <c r="ARJ48" s="24"/>
      <c r="ARK48" s="24"/>
      <c r="ARL48" s="24"/>
      <c r="ARM48" s="24"/>
      <c r="ARN48" s="24"/>
      <c r="ARO48" s="24"/>
      <c r="ARP48" s="24"/>
      <c r="ARQ48" s="24"/>
      <c r="ARR48" s="24"/>
      <c r="ARS48" s="24"/>
      <c r="ART48" s="24"/>
      <c r="ARU48" s="24"/>
      <c r="ARV48" s="24"/>
      <c r="ARW48" s="24"/>
      <c r="ARX48" s="24"/>
      <c r="ARY48" s="24"/>
      <c r="ARZ48" s="24"/>
      <c r="ASA48" s="24"/>
      <c r="ASB48" s="24"/>
      <c r="ASC48" s="24"/>
      <c r="ASD48" s="24"/>
      <c r="ASE48" s="24"/>
      <c r="ASF48" s="24"/>
      <c r="ASG48" s="24"/>
      <c r="ASH48" s="24"/>
      <c r="ASI48" s="24"/>
      <c r="ASJ48" s="24"/>
      <c r="ASK48" s="24"/>
      <c r="ASL48" s="24"/>
      <c r="ASM48" s="24"/>
      <c r="ASN48" s="24"/>
      <c r="ASO48" s="24"/>
      <c r="ASP48" s="24"/>
      <c r="ASQ48" s="24"/>
      <c r="ASR48" s="24"/>
      <c r="ASS48" s="24"/>
      <c r="AST48" s="24"/>
      <c r="ASU48" s="24"/>
      <c r="ASV48" s="24"/>
      <c r="ASW48" s="24"/>
      <c r="ASX48" s="24"/>
      <c r="ASY48" s="24"/>
      <c r="ASZ48" s="24"/>
      <c r="ATA48" s="24"/>
      <c r="ATB48" s="24"/>
      <c r="ATC48" s="24"/>
      <c r="ATD48" s="24"/>
      <c r="ATE48" s="24"/>
      <c r="ATF48" s="24"/>
      <c r="ATG48" s="24"/>
      <c r="ATH48" s="24"/>
      <c r="ATI48" s="24"/>
      <c r="ATJ48" s="24"/>
      <c r="ATK48" s="24"/>
      <c r="ATL48" s="24"/>
      <c r="ATM48" s="24"/>
      <c r="ATN48" s="24"/>
      <c r="ATO48" s="24"/>
      <c r="ATP48" s="24"/>
      <c r="ATQ48" s="24"/>
      <c r="ATR48" s="24"/>
      <c r="ATS48" s="24"/>
      <c r="ATT48" s="24"/>
      <c r="ATU48" s="24"/>
      <c r="ATV48" s="24"/>
      <c r="ATW48" s="24"/>
      <c r="ATX48" s="24"/>
      <c r="ATY48" s="24"/>
      <c r="ATZ48" s="24"/>
      <c r="AUA48" s="24"/>
      <c r="AUB48" s="24"/>
      <c r="AUC48" s="24"/>
      <c r="AUD48" s="24"/>
      <c r="AUE48" s="24"/>
      <c r="AUF48" s="24"/>
      <c r="AUG48" s="24"/>
      <c r="AUH48" s="24"/>
      <c r="AUI48" s="24"/>
      <c r="AUJ48" s="24"/>
      <c r="AUK48" s="24"/>
      <c r="AUL48" s="24"/>
      <c r="AUM48" s="24"/>
      <c r="AUN48" s="24"/>
      <c r="AUO48" s="24"/>
      <c r="AUP48" s="24"/>
      <c r="AUQ48" s="24"/>
      <c r="AUR48" s="24"/>
      <c r="AUS48" s="24"/>
      <c r="AUT48" s="24"/>
      <c r="AUU48" s="24"/>
      <c r="AUV48" s="24"/>
      <c r="AUW48" s="24"/>
      <c r="AUX48" s="24"/>
      <c r="AUY48" s="24"/>
      <c r="AUZ48" s="24"/>
      <c r="AVA48" s="24"/>
      <c r="AVB48" s="24"/>
      <c r="AVC48" s="24"/>
      <c r="AVD48" s="24"/>
      <c r="AVE48" s="24"/>
      <c r="AVF48" s="24"/>
      <c r="AVG48" s="24"/>
      <c r="AVH48" s="24"/>
      <c r="AVI48" s="24"/>
      <c r="AVJ48" s="24"/>
      <c r="AVK48" s="24"/>
      <c r="AVL48" s="24"/>
      <c r="AVM48" s="24"/>
      <c r="AVN48" s="24"/>
      <c r="AVO48" s="24"/>
      <c r="AVP48" s="24"/>
      <c r="AVQ48" s="24"/>
      <c r="AVR48" s="24"/>
      <c r="AVS48" s="24"/>
      <c r="AVT48" s="24"/>
      <c r="AVU48" s="24"/>
      <c r="AVV48" s="24"/>
      <c r="AVW48" s="24"/>
      <c r="AVX48" s="24"/>
      <c r="AVY48" s="24"/>
      <c r="AVZ48" s="24"/>
      <c r="AWA48" s="24"/>
      <c r="AWB48" s="24"/>
      <c r="AWC48" s="24"/>
      <c r="AWD48" s="24"/>
      <c r="AWE48" s="24"/>
      <c r="AWF48" s="24"/>
      <c r="AWG48" s="24"/>
      <c r="AWH48" s="24"/>
      <c r="AWI48" s="24"/>
      <c r="AWJ48" s="24"/>
      <c r="AWK48" s="24"/>
      <c r="AWL48" s="24"/>
      <c r="AWM48" s="24"/>
      <c r="AWN48" s="24"/>
      <c r="AWO48" s="24"/>
      <c r="AWP48" s="24"/>
      <c r="AWQ48" s="24"/>
      <c r="AWR48" s="24"/>
      <c r="AWS48" s="24"/>
      <c r="AWT48" s="24"/>
      <c r="AWU48" s="24"/>
      <c r="AWV48" s="24"/>
      <c r="AWW48" s="24"/>
      <c r="AWX48" s="24"/>
      <c r="AWY48" s="24"/>
      <c r="AWZ48" s="24"/>
      <c r="AXA48" s="24"/>
      <c r="AXB48" s="24"/>
      <c r="AXC48" s="24"/>
      <c r="AXD48" s="24"/>
      <c r="AXE48" s="24"/>
      <c r="AXF48" s="24"/>
      <c r="AXG48" s="24"/>
      <c r="AXH48" s="24"/>
      <c r="AXI48" s="24"/>
      <c r="AXJ48" s="24"/>
      <c r="AXK48" s="24"/>
      <c r="AXL48" s="24"/>
      <c r="AXM48" s="24"/>
      <c r="AXN48" s="24"/>
      <c r="AXO48" s="24"/>
      <c r="AXP48" s="24"/>
      <c r="AXQ48" s="24"/>
      <c r="AXR48" s="24"/>
      <c r="AXS48" s="24"/>
      <c r="AXT48" s="24"/>
      <c r="AXU48" s="24"/>
      <c r="AXV48" s="24"/>
      <c r="AXW48" s="24"/>
      <c r="AXX48" s="24"/>
      <c r="AXY48" s="24"/>
      <c r="AXZ48" s="24"/>
      <c r="AYA48" s="24"/>
      <c r="AYB48" s="24"/>
      <c r="AYC48" s="24"/>
      <c r="AYD48" s="24"/>
      <c r="AYE48" s="24"/>
      <c r="AYF48" s="24"/>
      <c r="AYG48" s="24"/>
      <c r="AYH48" s="24"/>
      <c r="AYI48" s="24"/>
      <c r="AYJ48" s="24"/>
      <c r="AYK48" s="24"/>
      <c r="AYL48" s="24"/>
      <c r="AYM48" s="24"/>
      <c r="AYN48" s="24"/>
      <c r="AYO48" s="24"/>
      <c r="AYP48" s="24"/>
      <c r="AYQ48" s="24"/>
      <c r="AYR48" s="24"/>
      <c r="AYS48" s="24"/>
      <c r="AYT48" s="24"/>
      <c r="AYU48" s="24"/>
      <c r="AYV48" s="24"/>
      <c r="AYW48" s="24"/>
      <c r="AYX48" s="24"/>
      <c r="AYY48" s="24"/>
      <c r="AYZ48" s="24"/>
      <c r="AZA48" s="24"/>
      <c r="AZB48" s="24"/>
      <c r="AZC48" s="24"/>
      <c r="AZD48" s="24"/>
      <c r="AZE48" s="24"/>
      <c r="AZF48" s="24"/>
      <c r="AZG48" s="24"/>
      <c r="AZH48" s="24"/>
      <c r="AZI48" s="24"/>
      <c r="AZJ48" s="24"/>
      <c r="AZK48" s="24"/>
      <c r="AZL48" s="24"/>
      <c r="AZM48" s="24"/>
      <c r="AZN48" s="24"/>
      <c r="AZO48" s="24"/>
      <c r="AZP48" s="24"/>
      <c r="AZQ48" s="24"/>
      <c r="AZR48" s="24"/>
      <c r="AZS48" s="24"/>
      <c r="AZT48" s="24"/>
      <c r="AZU48" s="24"/>
      <c r="AZV48" s="24"/>
      <c r="AZW48" s="24"/>
      <c r="AZX48" s="24"/>
      <c r="AZY48" s="24"/>
      <c r="AZZ48" s="24"/>
      <c r="BAA48" s="24"/>
      <c r="BAB48" s="24"/>
      <c r="BAC48" s="24"/>
      <c r="BAD48" s="24"/>
      <c r="BAE48" s="24"/>
      <c r="BAF48" s="24"/>
      <c r="BAG48" s="24"/>
      <c r="BAH48" s="24"/>
      <c r="BAI48" s="24"/>
      <c r="BAJ48" s="24"/>
      <c r="BAK48" s="24"/>
      <c r="BAL48" s="24"/>
      <c r="BAM48" s="24"/>
      <c r="BAN48" s="24"/>
      <c r="BAO48" s="24"/>
      <c r="BAP48" s="24"/>
      <c r="BAQ48" s="24"/>
      <c r="BAR48" s="24"/>
      <c r="BAS48" s="24"/>
      <c r="BAT48" s="24"/>
      <c r="BAU48" s="24"/>
      <c r="BAV48" s="24"/>
      <c r="BAW48" s="24"/>
      <c r="BAX48" s="24"/>
      <c r="BAY48" s="24"/>
      <c r="BAZ48" s="24"/>
      <c r="BBA48" s="24"/>
      <c r="BBB48" s="24"/>
      <c r="BBC48" s="24"/>
      <c r="BBD48" s="24"/>
      <c r="BBE48" s="24"/>
      <c r="BBF48" s="24"/>
      <c r="BBG48" s="24"/>
      <c r="BBH48" s="24"/>
      <c r="BBI48" s="24"/>
      <c r="BBJ48" s="24"/>
      <c r="BBK48" s="24"/>
      <c r="BBL48" s="24"/>
      <c r="BBM48" s="24"/>
      <c r="BBN48" s="24"/>
      <c r="BBO48" s="24"/>
      <c r="BBP48" s="24"/>
      <c r="BBQ48" s="24"/>
      <c r="BBR48" s="24"/>
      <c r="BBS48" s="24"/>
      <c r="BBT48" s="24"/>
      <c r="BBU48" s="24"/>
      <c r="BBV48" s="24"/>
      <c r="BBW48" s="24"/>
      <c r="BBX48" s="24"/>
      <c r="BBY48" s="24"/>
      <c r="BBZ48" s="24"/>
      <c r="BCA48" s="24"/>
      <c r="BCB48" s="24"/>
      <c r="BCC48" s="24"/>
      <c r="BCD48" s="24"/>
      <c r="BCE48" s="24"/>
      <c r="BCF48" s="24"/>
      <c r="BCG48" s="24"/>
      <c r="BCH48" s="24"/>
      <c r="BCI48" s="24"/>
      <c r="BCJ48" s="24"/>
      <c r="BCK48" s="24"/>
      <c r="BCL48" s="24"/>
      <c r="BCM48" s="24"/>
      <c r="BCN48" s="24"/>
      <c r="BCO48" s="24"/>
      <c r="BCP48" s="24"/>
      <c r="BCQ48" s="24"/>
      <c r="BCR48" s="24"/>
      <c r="BCS48" s="24"/>
      <c r="BCT48" s="24"/>
      <c r="BCU48" s="24"/>
      <c r="BCV48" s="24"/>
      <c r="BCW48" s="24"/>
      <c r="BCX48" s="24"/>
      <c r="BCY48" s="24"/>
      <c r="BCZ48" s="24"/>
      <c r="BDA48" s="24"/>
      <c r="BDB48" s="24"/>
      <c r="BDC48" s="24"/>
      <c r="BDD48" s="24"/>
      <c r="BDE48" s="24"/>
      <c r="BDF48" s="24"/>
      <c r="BDG48" s="24"/>
      <c r="BDH48" s="24"/>
      <c r="BDI48" s="24"/>
      <c r="BDJ48" s="24"/>
      <c r="BDK48" s="24"/>
      <c r="BDL48" s="24"/>
      <c r="BDM48" s="24"/>
      <c r="BDN48" s="24"/>
      <c r="BDO48" s="24"/>
      <c r="BDP48" s="24"/>
      <c r="BDQ48" s="24"/>
      <c r="BDR48" s="24"/>
      <c r="BDS48" s="24"/>
      <c r="BDT48" s="24"/>
      <c r="BDU48" s="24"/>
      <c r="BDV48" s="24"/>
      <c r="BDW48" s="24"/>
      <c r="BDX48" s="24"/>
      <c r="BDY48" s="24"/>
      <c r="BDZ48" s="24"/>
      <c r="BEA48" s="24"/>
      <c r="BEB48" s="24"/>
      <c r="BEC48" s="24"/>
      <c r="BED48" s="24"/>
      <c r="BEE48" s="24"/>
      <c r="BEF48" s="24"/>
      <c r="BEG48" s="24"/>
      <c r="BEH48" s="24"/>
      <c r="BEI48" s="24"/>
      <c r="BEJ48" s="24"/>
      <c r="BEK48" s="24"/>
      <c r="BEL48" s="24"/>
      <c r="BEM48" s="24"/>
      <c r="BEN48" s="24"/>
      <c r="BEO48" s="24"/>
      <c r="BEP48" s="24"/>
      <c r="BEQ48" s="24"/>
      <c r="BER48" s="24"/>
      <c r="BES48" s="24"/>
      <c r="BET48" s="24"/>
      <c r="BEU48" s="24"/>
      <c r="BEV48" s="24"/>
      <c r="BEW48" s="24"/>
      <c r="BEX48" s="24"/>
      <c r="BEY48" s="24"/>
      <c r="BEZ48" s="24"/>
      <c r="BFA48" s="24"/>
      <c r="BFB48" s="24"/>
      <c r="BFC48" s="24"/>
      <c r="BFD48" s="24"/>
      <c r="BFE48" s="24"/>
      <c r="BFF48" s="24"/>
      <c r="BFG48" s="24"/>
      <c r="BFH48" s="24"/>
      <c r="BFI48" s="24"/>
      <c r="BFJ48" s="24"/>
      <c r="BFK48" s="24"/>
      <c r="BFL48" s="24"/>
      <c r="BFM48" s="24"/>
      <c r="BFN48" s="24"/>
      <c r="BFO48" s="24"/>
      <c r="BFP48" s="24"/>
      <c r="BFQ48" s="24"/>
      <c r="BFR48" s="24"/>
      <c r="BFS48" s="24"/>
      <c r="BFT48" s="24"/>
      <c r="BFU48" s="24"/>
      <c r="BFV48" s="24"/>
      <c r="BFW48" s="24"/>
      <c r="BFX48" s="24"/>
      <c r="BFY48" s="24"/>
      <c r="BFZ48" s="24"/>
      <c r="BGA48" s="24"/>
      <c r="BGB48" s="24"/>
      <c r="BGC48" s="24"/>
      <c r="BGD48" s="24"/>
      <c r="BGE48" s="24"/>
      <c r="BGF48" s="24"/>
      <c r="BGG48" s="24"/>
      <c r="BGH48" s="24"/>
      <c r="BGI48" s="24"/>
      <c r="BGJ48" s="24"/>
      <c r="BGK48" s="24"/>
      <c r="BGL48" s="24"/>
      <c r="BGM48" s="24"/>
      <c r="BGN48" s="24"/>
      <c r="BGO48" s="24"/>
      <c r="BGP48" s="24"/>
      <c r="BGQ48" s="24"/>
      <c r="BGR48" s="24"/>
      <c r="BGS48" s="24"/>
      <c r="BGT48" s="24"/>
      <c r="BGU48" s="24"/>
      <c r="BGV48" s="24"/>
      <c r="BGW48" s="24"/>
      <c r="BGX48" s="24"/>
      <c r="BGY48" s="24"/>
      <c r="BGZ48" s="24"/>
      <c r="BHA48" s="24"/>
      <c r="BHB48" s="24"/>
      <c r="BHC48" s="24"/>
      <c r="BHD48" s="24"/>
      <c r="BHE48" s="24"/>
      <c r="BHF48" s="24"/>
      <c r="BHG48" s="24"/>
      <c r="BHH48" s="24"/>
      <c r="BHI48" s="24"/>
      <c r="BHJ48" s="24"/>
      <c r="BHK48" s="24"/>
      <c r="BHL48" s="24"/>
      <c r="BHM48" s="24"/>
      <c r="BHN48" s="24"/>
      <c r="BHO48" s="24"/>
      <c r="BHP48" s="24"/>
      <c r="BHQ48" s="24"/>
      <c r="BHR48" s="24"/>
      <c r="BHS48" s="24"/>
      <c r="BHT48" s="24"/>
      <c r="BHU48" s="24"/>
      <c r="BHV48" s="24"/>
      <c r="BHW48" s="24"/>
      <c r="BHX48" s="24"/>
      <c r="BHY48" s="24"/>
      <c r="BHZ48" s="24"/>
      <c r="BIA48" s="24"/>
      <c r="BIB48" s="24"/>
      <c r="BIC48" s="24"/>
      <c r="BID48" s="24"/>
      <c r="BIE48" s="24"/>
      <c r="BIF48" s="24"/>
      <c r="BIG48" s="24"/>
      <c r="BIH48" s="24"/>
      <c r="BII48" s="24"/>
      <c r="BIJ48" s="24"/>
      <c r="BIK48" s="24"/>
      <c r="BIL48" s="24"/>
      <c r="BIM48" s="24"/>
      <c r="BIN48" s="24"/>
      <c r="BIO48" s="24"/>
      <c r="BIP48" s="24"/>
      <c r="BIQ48" s="24"/>
      <c r="BIR48" s="24"/>
      <c r="BIS48" s="24"/>
      <c r="BIT48" s="24"/>
      <c r="BIU48" s="24"/>
      <c r="BIV48" s="24"/>
      <c r="BIW48" s="24"/>
      <c r="BIX48" s="24"/>
      <c r="BIY48" s="24"/>
      <c r="BIZ48" s="24"/>
      <c r="BJA48" s="24"/>
      <c r="BJB48" s="24"/>
      <c r="BJC48" s="24"/>
      <c r="BJD48" s="24"/>
      <c r="BJE48" s="24"/>
      <c r="BJF48" s="24"/>
      <c r="BJG48" s="24"/>
      <c r="BJH48" s="24"/>
      <c r="BJI48" s="24"/>
      <c r="BJJ48" s="24"/>
      <c r="BJK48" s="24"/>
      <c r="BJL48" s="24"/>
      <c r="BJM48" s="24"/>
      <c r="BJN48" s="24"/>
      <c r="BJO48" s="24"/>
      <c r="BJP48" s="24"/>
      <c r="BJQ48" s="24"/>
      <c r="BJR48" s="24"/>
      <c r="BJS48" s="24"/>
      <c r="BJT48" s="24"/>
      <c r="BJU48" s="24"/>
      <c r="BJV48" s="24"/>
      <c r="BJW48" s="24"/>
      <c r="BJX48" s="24"/>
      <c r="BJY48" s="24"/>
      <c r="BJZ48" s="24"/>
      <c r="BKA48" s="24"/>
      <c r="BKB48" s="24"/>
      <c r="BKC48" s="24"/>
      <c r="BKD48" s="24"/>
      <c r="BKE48" s="24"/>
      <c r="BKF48" s="24"/>
      <c r="BKG48" s="24"/>
      <c r="BKH48" s="24"/>
      <c r="BKI48" s="24"/>
      <c r="BKJ48" s="24"/>
      <c r="BKK48" s="24"/>
      <c r="BKL48" s="24"/>
      <c r="BKM48" s="24"/>
      <c r="BKN48" s="24"/>
      <c r="BKO48" s="24"/>
      <c r="BKP48" s="24"/>
      <c r="BKQ48" s="24"/>
      <c r="BKR48" s="24"/>
      <c r="BKS48" s="24"/>
      <c r="BKT48" s="24"/>
      <c r="BKU48" s="24"/>
      <c r="BKV48" s="24"/>
      <c r="BKW48" s="24"/>
      <c r="BKX48" s="24"/>
      <c r="BKY48" s="24"/>
      <c r="BKZ48" s="24"/>
      <c r="BLA48" s="24"/>
      <c r="BLB48" s="24"/>
      <c r="BLC48" s="24"/>
      <c r="BLD48" s="24"/>
      <c r="BLE48" s="24"/>
      <c r="BLF48" s="24"/>
      <c r="BLG48" s="24"/>
      <c r="BLH48" s="24"/>
      <c r="BLI48" s="24"/>
      <c r="BLJ48" s="24"/>
      <c r="BLK48" s="24"/>
      <c r="BLL48" s="24"/>
      <c r="BLM48" s="24"/>
      <c r="BLN48" s="24"/>
      <c r="BLO48" s="24"/>
      <c r="BLP48" s="24"/>
      <c r="BLQ48" s="24"/>
      <c r="BLR48" s="24"/>
      <c r="BLS48" s="24"/>
      <c r="BLT48" s="24"/>
      <c r="BLU48" s="24"/>
      <c r="BLV48" s="24"/>
      <c r="BLW48" s="24"/>
      <c r="BLX48" s="24"/>
      <c r="BLY48" s="24"/>
      <c r="BLZ48" s="24"/>
      <c r="BMA48" s="24"/>
      <c r="BMB48" s="24"/>
      <c r="BMC48" s="24"/>
      <c r="BMD48" s="24"/>
      <c r="BME48" s="24"/>
      <c r="BMF48" s="24"/>
      <c r="BMG48" s="24"/>
      <c r="BMH48" s="24"/>
      <c r="BMI48" s="24"/>
      <c r="BMJ48" s="24"/>
      <c r="BMK48" s="24"/>
      <c r="BML48" s="24"/>
      <c r="BMM48" s="24"/>
      <c r="BMN48" s="24"/>
      <c r="BMO48" s="24"/>
      <c r="BMP48" s="24"/>
      <c r="BMQ48" s="24"/>
      <c r="BMR48" s="24"/>
      <c r="BMS48" s="24"/>
      <c r="BMT48" s="24"/>
      <c r="BMU48" s="24"/>
      <c r="BMV48" s="24"/>
      <c r="BMW48" s="24"/>
      <c r="BMX48" s="24"/>
      <c r="BMY48" s="24"/>
      <c r="BMZ48" s="24"/>
      <c r="BNA48" s="24"/>
      <c r="BNB48" s="24"/>
      <c r="BNC48" s="24"/>
      <c r="BND48" s="24"/>
      <c r="BNE48" s="24"/>
      <c r="BNF48" s="24"/>
      <c r="BNG48" s="24"/>
      <c r="BNH48" s="24"/>
      <c r="BNI48" s="24"/>
      <c r="BNJ48" s="24"/>
      <c r="BNK48" s="24"/>
      <c r="BNL48" s="24"/>
      <c r="BNM48" s="24"/>
      <c r="BNN48" s="24"/>
      <c r="BNO48" s="24"/>
      <c r="BNP48" s="24"/>
      <c r="BNQ48" s="24"/>
      <c r="BNR48" s="24"/>
      <c r="BNS48" s="24"/>
      <c r="BNT48" s="24"/>
      <c r="BNU48" s="24"/>
      <c r="BNV48" s="24"/>
      <c r="BNW48" s="24"/>
      <c r="BNX48" s="24"/>
      <c r="BNY48" s="24"/>
      <c r="BNZ48" s="24"/>
      <c r="BOA48" s="24"/>
      <c r="BOB48" s="24"/>
      <c r="BOC48" s="24"/>
      <c r="BOD48" s="24"/>
      <c r="BOE48" s="24"/>
      <c r="BOF48" s="24"/>
      <c r="BOG48" s="24"/>
      <c r="BOH48" s="24"/>
      <c r="BOI48" s="24"/>
      <c r="BOJ48" s="24"/>
      <c r="BOK48" s="24"/>
      <c r="BOL48" s="24"/>
      <c r="BOM48" s="24"/>
      <c r="BON48" s="24"/>
      <c r="BOO48" s="24"/>
      <c r="BOP48" s="24"/>
      <c r="BOQ48" s="24"/>
      <c r="BOR48" s="24"/>
      <c r="BOS48" s="24"/>
      <c r="BOT48" s="24"/>
      <c r="BOU48" s="24"/>
      <c r="BOV48" s="24"/>
      <c r="BOW48" s="24"/>
      <c r="BOX48" s="24"/>
      <c r="BOY48" s="24"/>
      <c r="BOZ48" s="24"/>
      <c r="BPA48" s="24"/>
      <c r="BPB48" s="24"/>
      <c r="BPC48" s="24"/>
      <c r="BPD48" s="24"/>
      <c r="BPE48" s="24"/>
      <c r="BPF48" s="24"/>
      <c r="BPG48" s="24"/>
      <c r="BPH48" s="24"/>
      <c r="BPI48" s="24"/>
      <c r="BPJ48" s="24"/>
      <c r="BPK48" s="24"/>
      <c r="BPL48" s="24"/>
      <c r="BPM48" s="24"/>
      <c r="BPN48" s="24"/>
      <c r="BPO48" s="24"/>
      <c r="BPP48" s="24"/>
      <c r="BPQ48" s="24"/>
      <c r="BPR48" s="24"/>
      <c r="BPS48" s="24"/>
      <c r="BPT48" s="24"/>
      <c r="BPU48" s="24"/>
      <c r="BPV48" s="24"/>
      <c r="BPW48" s="24"/>
      <c r="BPX48" s="24"/>
      <c r="BPY48" s="24"/>
      <c r="BPZ48" s="24"/>
      <c r="BQA48" s="24"/>
      <c r="BQB48" s="24"/>
      <c r="BQC48" s="24"/>
      <c r="BQD48" s="24"/>
      <c r="BQE48" s="24"/>
      <c r="BQF48" s="24"/>
      <c r="BQG48" s="24"/>
      <c r="BQH48" s="24"/>
      <c r="BQI48" s="24"/>
      <c r="BQJ48" s="24"/>
      <c r="BQK48" s="24"/>
      <c r="BQL48" s="24"/>
      <c r="BQM48" s="24"/>
      <c r="BQN48" s="24"/>
      <c r="BQO48" s="24"/>
      <c r="BQP48" s="24"/>
      <c r="BQQ48" s="24"/>
      <c r="BQR48" s="24"/>
      <c r="BQS48" s="24"/>
      <c r="BQT48" s="24"/>
      <c r="BQU48" s="24"/>
      <c r="BQV48" s="24"/>
      <c r="BQW48" s="24"/>
      <c r="BQX48" s="24"/>
      <c r="BQY48" s="24"/>
      <c r="BQZ48" s="24"/>
      <c r="BRA48" s="24"/>
      <c r="BRB48" s="24"/>
      <c r="BRC48" s="24"/>
      <c r="BRD48" s="24"/>
      <c r="BRE48" s="24"/>
      <c r="BRF48" s="24"/>
      <c r="BRG48" s="24"/>
      <c r="BRH48" s="24"/>
      <c r="BRI48" s="24"/>
      <c r="BRJ48" s="24"/>
      <c r="BRK48" s="24"/>
      <c r="BRL48" s="24"/>
      <c r="BRM48" s="24"/>
      <c r="BRN48" s="24"/>
      <c r="BRO48" s="24"/>
      <c r="BRP48" s="24"/>
      <c r="BRQ48" s="24"/>
      <c r="BRR48" s="24"/>
      <c r="BRS48" s="24"/>
      <c r="BRT48" s="24"/>
      <c r="BRU48" s="24"/>
      <c r="BRV48" s="24"/>
      <c r="BRW48" s="24"/>
      <c r="BRX48" s="24"/>
      <c r="BRY48" s="24"/>
      <c r="BRZ48" s="24"/>
      <c r="BSA48" s="24"/>
      <c r="BSB48" s="24"/>
      <c r="BSC48" s="24"/>
      <c r="BSD48" s="24"/>
      <c r="BSE48" s="24"/>
      <c r="BSF48" s="24"/>
      <c r="BSG48" s="24"/>
      <c r="BSH48" s="24"/>
      <c r="BSI48" s="24"/>
      <c r="BSJ48" s="24"/>
      <c r="BSK48" s="24"/>
      <c r="BSL48" s="24"/>
      <c r="BSM48" s="24"/>
      <c r="BSN48" s="24"/>
      <c r="BSO48" s="24"/>
      <c r="BSP48" s="24"/>
      <c r="BSQ48" s="24"/>
      <c r="BSR48" s="24"/>
      <c r="BSS48" s="24"/>
      <c r="BST48" s="24"/>
      <c r="BSU48" s="24"/>
      <c r="BSV48" s="24"/>
      <c r="BSW48" s="24"/>
      <c r="BSX48" s="24"/>
      <c r="BSY48" s="24"/>
      <c r="BSZ48" s="24"/>
      <c r="BTA48" s="24"/>
      <c r="BTB48" s="24"/>
      <c r="BTC48" s="24"/>
      <c r="BTD48" s="24"/>
      <c r="BTE48" s="24"/>
      <c r="BTF48" s="24"/>
      <c r="BTG48" s="24"/>
      <c r="BTH48" s="24"/>
      <c r="BTI48" s="24"/>
      <c r="BTJ48" s="24"/>
      <c r="BTK48" s="24"/>
      <c r="BTL48" s="24"/>
      <c r="BTM48" s="24"/>
      <c r="BTN48" s="24"/>
      <c r="BTO48" s="24"/>
      <c r="BTP48" s="24"/>
      <c r="BTQ48" s="24"/>
      <c r="BTR48" s="24"/>
      <c r="BTS48" s="24"/>
      <c r="BTT48" s="24"/>
      <c r="BTU48" s="24"/>
      <c r="BTV48" s="24"/>
      <c r="BTW48" s="24"/>
      <c r="BTX48" s="24"/>
      <c r="BTY48" s="24"/>
      <c r="BTZ48" s="24"/>
      <c r="BUA48" s="24"/>
      <c r="BUB48" s="24"/>
      <c r="BUC48" s="24"/>
      <c r="BUD48" s="24"/>
      <c r="BUE48" s="24"/>
      <c r="BUF48" s="24"/>
      <c r="BUG48" s="24"/>
      <c r="BUH48" s="24"/>
      <c r="BUI48" s="24"/>
      <c r="BUJ48" s="24"/>
      <c r="BUK48" s="24"/>
      <c r="BUL48" s="24"/>
      <c r="BUM48" s="24"/>
      <c r="BUN48" s="24"/>
      <c r="BUO48" s="24"/>
      <c r="BUP48" s="24"/>
      <c r="BUQ48" s="24"/>
      <c r="BUR48" s="24"/>
      <c r="BUS48" s="24"/>
      <c r="BUT48" s="24"/>
      <c r="BUU48" s="24"/>
      <c r="BUV48" s="24"/>
      <c r="BUW48" s="24"/>
      <c r="BUX48" s="24"/>
      <c r="BUY48" s="24"/>
      <c r="BUZ48" s="24"/>
      <c r="BVA48" s="24"/>
      <c r="BVB48" s="24"/>
      <c r="BVC48" s="24"/>
      <c r="BVD48" s="24"/>
      <c r="BVE48" s="24"/>
      <c r="BVF48" s="24"/>
      <c r="BVG48" s="24"/>
      <c r="BVH48" s="24"/>
      <c r="BVI48" s="24"/>
      <c r="BVJ48" s="24"/>
      <c r="BVK48" s="24"/>
      <c r="BVL48" s="24"/>
      <c r="BVM48" s="24"/>
      <c r="BVN48" s="24"/>
      <c r="BVO48" s="24"/>
      <c r="BVP48" s="24"/>
      <c r="BVQ48" s="24"/>
      <c r="BVR48" s="24"/>
      <c r="BVS48" s="24"/>
      <c r="BVT48" s="24"/>
      <c r="BVU48" s="24"/>
      <c r="BVV48" s="24"/>
      <c r="BVW48" s="24"/>
      <c r="BVX48" s="24"/>
      <c r="BVY48" s="24"/>
      <c r="BVZ48" s="24"/>
      <c r="BWA48" s="24"/>
      <c r="BWB48" s="24"/>
      <c r="BWC48" s="24"/>
      <c r="BWD48" s="24"/>
      <c r="BWE48" s="24"/>
      <c r="BWF48" s="24"/>
      <c r="BWG48" s="24"/>
      <c r="BWH48" s="24"/>
      <c r="BWI48" s="24"/>
      <c r="BWJ48" s="24"/>
      <c r="BWK48" s="24"/>
      <c r="BWL48" s="24"/>
      <c r="BWM48" s="24"/>
      <c r="BWN48" s="24"/>
      <c r="BWO48" s="24"/>
      <c r="BWP48" s="24"/>
      <c r="BWQ48" s="24"/>
      <c r="BWR48" s="24"/>
      <c r="BWS48" s="24"/>
      <c r="BWT48" s="24"/>
      <c r="BWU48" s="24"/>
      <c r="BWV48" s="24"/>
      <c r="BWW48" s="24"/>
      <c r="BWX48" s="24"/>
      <c r="BWY48" s="24"/>
      <c r="BWZ48" s="24"/>
      <c r="BXA48" s="24"/>
      <c r="BXB48" s="24"/>
      <c r="BXC48" s="24"/>
      <c r="BXD48" s="24"/>
      <c r="BXE48" s="24"/>
      <c r="BXF48" s="24"/>
      <c r="BXG48" s="24"/>
      <c r="BXH48" s="24"/>
      <c r="BXI48" s="24"/>
      <c r="BXJ48" s="24"/>
      <c r="BXK48" s="24"/>
      <c r="BXL48" s="24"/>
      <c r="BXM48" s="24"/>
      <c r="BXN48" s="24"/>
      <c r="BXO48" s="24"/>
      <c r="BXP48" s="24"/>
      <c r="BXQ48" s="24"/>
      <c r="BXR48" s="24"/>
      <c r="BXS48" s="24"/>
      <c r="BXT48" s="24"/>
      <c r="BXU48" s="24"/>
      <c r="BXV48" s="24"/>
      <c r="BXW48" s="24"/>
      <c r="BXX48" s="24"/>
      <c r="BXY48" s="24"/>
      <c r="BXZ48" s="24"/>
      <c r="BYA48" s="24"/>
      <c r="BYB48" s="24"/>
      <c r="BYC48" s="24"/>
      <c r="BYD48" s="24"/>
      <c r="BYE48" s="24"/>
      <c r="BYF48" s="24"/>
      <c r="BYG48" s="24"/>
      <c r="BYH48" s="24"/>
      <c r="BYI48" s="24"/>
      <c r="BYJ48" s="24"/>
      <c r="BYK48" s="24"/>
      <c r="BYL48" s="24"/>
      <c r="BYM48" s="24"/>
      <c r="BYN48" s="24"/>
      <c r="BYO48" s="24"/>
      <c r="BYP48" s="24"/>
      <c r="BYQ48" s="24"/>
      <c r="BYR48" s="24"/>
      <c r="BYS48" s="24"/>
      <c r="BYT48" s="24"/>
      <c r="BYU48" s="24"/>
      <c r="BYV48" s="24"/>
      <c r="BYW48" s="24"/>
      <c r="BYX48" s="24"/>
      <c r="BYY48" s="24"/>
      <c r="BYZ48" s="24"/>
      <c r="BZA48" s="24"/>
      <c r="BZB48" s="24"/>
      <c r="BZC48" s="24"/>
      <c r="BZD48" s="24"/>
      <c r="BZE48" s="24"/>
      <c r="BZF48" s="24"/>
      <c r="BZG48" s="24"/>
      <c r="BZH48" s="24"/>
      <c r="BZI48" s="24"/>
      <c r="BZJ48" s="24"/>
      <c r="BZK48" s="24"/>
      <c r="BZL48" s="24"/>
      <c r="BZM48" s="24"/>
      <c r="BZN48" s="24"/>
      <c r="BZO48" s="24"/>
      <c r="BZP48" s="24"/>
      <c r="BZQ48" s="24"/>
      <c r="BZR48" s="24"/>
      <c r="BZS48" s="24"/>
      <c r="BZT48" s="24"/>
      <c r="BZU48" s="24"/>
      <c r="BZV48" s="24"/>
      <c r="BZW48" s="24"/>
      <c r="BZX48" s="24"/>
      <c r="BZY48" s="24"/>
      <c r="BZZ48" s="24"/>
      <c r="CAA48" s="24"/>
      <c r="CAB48" s="24"/>
      <c r="CAC48" s="24"/>
      <c r="CAD48" s="24"/>
      <c r="CAE48" s="24"/>
      <c r="CAF48" s="24"/>
      <c r="CAG48" s="24"/>
      <c r="CAH48" s="24"/>
      <c r="CAI48" s="24"/>
      <c r="CAJ48" s="24"/>
      <c r="CAK48" s="24"/>
      <c r="CAL48" s="24"/>
      <c r="CAM48" s="24"/>
      <c r="CAN48" s="24"/>
      <c r="CAO48" s="24"/>
      <c r="CAP48" s="24"/>
      <c r="CAQ48" s="24"/>
      <c r="CAR48" s="24"/>
      <c r="CAS48" s="24"/>
      <c r="CAT48" s="24"/>
      <c r="CAU48" s="24"/>
      <c r="CAV48" s="24"/>
      <c r="CAW48" s="24"/>
      <c r="CAX48" s="24"/>
      <c r="CAY48" s="24"/>
      <c r="CAZ48" s="24"/>
      <c r="CBA48" s="24"/>
      <c r="CBB48" s="24"/>
      <c r="CBC48" s="24"/>
      <c r="CBD48" s="24"/>
      <c r="CBE48" s="24"/>
      <c r="CBF48" s="24"/>
      <c r="CBG48" s="24"/>
      <c r="CBH48" s="24"/>
      <c r="CBI48" s="24"/>
      <c r="CBJ48" s="24"/>
      <c r="CBK48" s="24"/>
      <c r="CBL48" s="24"/>
      <c r="CBM48" s="24"/>
      <c r="CBN48" s="24"/>
      <c r="CBO48" s="24"/>
      <c r="CBP48" s="24"/>
      <c r="CBQ48" s="24"/>
      <c r="CBR48" s="24"/>
      <c r="CBS48" s="24"/>
      <c r="CBT48" s="24"/>
      <c r="CBU48" s="24"/>
      <c r="CBV48" s="24"/>
      <c r="CBW48" s="24"/>
      <c r="CBX48" s="24"/>
      <c r="CBY48" s="24"/>
      <c r="CBZ48" s="24"/>
      <c r="CCA48" s="24"/>
      <c r="CCB48" s="24"/>
      <c r="CCC48" s="24"/>
      <c r="CCD48" s="24"/>
      <c r="CCE48" s="24"/>
      <c r="CCF48" s="24"/>
      <c r="CCG48" s="24"/>
      <c r="CCH48" s="24"/>
      <c r="CCI48" s="24"/>
      <c r="CCJ48" s="24"/>
      <c r="CCK48" s="24"/>
      <c r="CCL48" s="24"/>
      <c r="CCM48" s="24"/>
      <c r="CCN48" s="24"/>
      <c r="CCO48" s="24"/>
      <c r="CCP48" s="24"/>
      <c r="CCQ48" s="24"/>
      <c r="CCR48" s="24"/>
      <c r="CCS48" s="24"/>
      <c r="CCT48" s="24"/>
      <c r="CCU48" s="24"/>
      <c r="CCV48" s="24"/>
      <c r="CCW48" s="24"/>
      <c r="CCX48" s="24"/>
      <c r="CCY48" s="24"/>
      <c r="CCZ48" s="24"/>
      <c r="CDA48" s="24"/>
      <c r="CDB48" s="24"/>
      <c r="CDC48" s="24"/>
      <c r="CDD48" s="24"/>
      <c r="CDE48" s="24"/>
      <c r="CDF48" s="24"/>
      <c r="CDG48" s="24"/>
      <c r="CDH48" s="24"/>
      <c r="CDI48" s="24"/>
      <c r="CDJ48" s="24"/>
      <c r="CDK48" s="24"/>
      <c r="CDL48" s="24"/>
      <c r="CDM48" s="24"/>
      <c r="CDN48" s="24"/>
      <c r="CDO48" s="24"/>
      <c r="CDP48" s="24"/>
      <c r="CDQ48" s="24"/>
      <c r="CDR48" s="24"/>
      <c r="CDS48" s="24"/>
      <c r="CDT48" s="24"/>
      <c r="CDU48" s="24"/>
      <c r="CDV48" s="24"/>
      <c r="CDW48" s="24"/>
      <c r="CDX48" s="24"/>
      <c r="CDY48" s="24"/>
      <c r="CDZ48" s="24"/>
      <c r="CEA48" s="24"/>
      <c r="CEB48" s="24"/>
      <c r="CEC48" s="24"/>
      <c r="CED48" s="24"/>
      <c r="CEE48" s="24"/>
      <c r="CEF48" s="24"/>
      <c r="CEG48" s="24"/>
      <c r="CEH48" s="24"/>
      <c r="CEI48" s="24"/>
      <c r="CEJ48" s="24"/>
      <c r="CEK48" s="24"/>
      <c r="CEL48" s="24"/>
      <c r="CEM48" s="24"/>
      <c r="CEN48" s="24"/>
      <c r="CEO48" s="24"/>
      <c r="CEP48" s="24"/>
      <c r="CEQ48" s="24"/>
      <c r="CER48" s="24"/>
      <c r="CES48" s="24"/>
      <c r="CET48" s="24"/>
      <c r="CEU48" s="24"/>
      <c r="CEV48" s="24"/>
      <c r="CEW48" s="24"/>
      <c r="CEX48" s="24"/>
      <c r="CEY48" s="24"/>
      <c r="CEZ48" s="24"/>
      <c r="CFA48" s="24"/>
      <c r="CFB48" s="24"/>
      <c r="CFC48" s="24"/>
      <c r="CFD48" s="24"/>
      <c r="CFE48" s="24"/>
      <c r="CFF48" s="24"/>
      <c r="CFG48" s="24"/>
      <c r="CFH48" s="24"/>
      <c r="CFI48" s="24"/>
      <c r="CFJ48" s="24"/>
      <c r="CFK48" s="24"/>
      <c r="CFL48" s="24"/>
      <c r="CFM48" s="24"/>
      <c r="CFN48" s="24"/>
      <c r="CFO48" s="24"/>
      <c r="CFP48" s="24"/>
      <c r="CFQ48" s="24"/>
      <c r="CFR48" s="24"/>
      <c r="CFS48" s="24"/>
      <c r="CFT48" s="24"/>
      <c r="CFU48" s="24"/>
      <c r="CFV48" s="24"/>
      <c r="CFW48" s="24"/>
      <c r="CFX48" s="24"/>
      <c r="CFY48" s="24"/>
      <c r="CFZ48" s="24"/>
      <c r="CGA48" s="24"/>
      <c r="CGB48" s="24"/>
      <c r="CGC48" s="24"/>
      <c r="CGD48" s="24"/>
      <c r="CGE48" s="24"/>
      <c r="CGF48" s="24"/>
      <c r="CGG48" s="24"/>
      <c r="CGH48" s="24"/>
      <c r="CGI48" s="24"/>
      <c r="CGJ48" s="24"/>
      <c r="CGK48" s="24"/>
      <c r="CGL48" s="24"/>
      <c r="CGM48" s="24"/>
      <c r="CGN48" s="24"/>
      <c r="CGO48" s="24"/>
      <c r="CGP48" s="24"/>
      <c r="CGQ48" s="24"/>
      <c r="CGR48" s="24"/>
      <c r="CGS48" s="24"/>
      <c r="CGT48" s="24"/>
      <c r="CGU48" s="24"/>
      <c r="CGV48" s="24"/>
      <c r="CGW48" s="24"/>
      <c r="CGX48" s="24"/>
      <c r="CGY48" s="24"/>
      <c r="CGZ48" s="24"/>
      <c r="CHA48" s="24"/>
      <c r="CHB48" s="24"/>
      <c r="CHC48" s="24"/>
      <c r="CHD48" s="24"/>
      <c r="CHE48" s="24"/>
      <c r="CHF48" s="24"/>
      <c r="CHG48" s="24"/>
      <c r="CHH48" s="24"/>
      <c r="CHI48" s="24"/>
      <c r="CHJ48" s="24"/>
      <c r="CHK48" s="24"/>
      <c r="CHL48" s="24"/>
      <c r="CHM48" s="24"/>
      <c r="CHN48" s="24"/>
      <c r="CHO48" s="24"/>
      <c r="CHP48" s="24"/>
      <c r="CHQ48" s="24"/>
      <c r="CHR48" s="24"/>
      <c r="CHS48" s="24"/>
      <c r="CHT48" s="24"/>
      <c r="CHU48" s="24"/>
      <c r="CHV48" s="24"/>
      <c r="CHW48" s="24"/>
      <c r="CHX48" s="24"/>
      <c r="CHY48" s="24"/>
      <c r="CHZ48" s="24"/>
      <c r="CIA48" s="24"/>
      <c r="CIB48" s="24"/>
      <c r="CIC48" s="24"/>
      <c r="CID48" s="24"/>
      <c r="CIE48" s="24"/>
      <c r="CIF48" s="24"/>
      <c r="CIG48" s="24"/>
      <c r="CIH48" s="24"/>
      <c r="CII48" s="24"/>
      <c r="CIJ48" s="24"/>
      <c r="CIK48" s="24"/>
      <c r="CIL48" s="24"/>
      <c r="CIM48" s="24"/>
      <c r="CIN48" s="24"/>
      <c r="CIO48" s="24"/>
      <c r="CIP48" s="24"/>
      <c r="CIQ48" s="24"/>
      <c r="CIR48" s="24"/>
      <c r="CIS48" s="24"/>
      <c r="CIT48" s="24"/>
      <c r="CIU48" s="24"/>
      <c r="CIV48" s="24"/>
      <c r="CIW48" s="24"/>
      <c r="CIX48" s="24"/>
      <c r="CIY48" s="24"/>
      <c r="CIZ48" s="24"/>
      <c r="CJA48" s="24"/>
      <c r="CJB48" s="24"/>
      <c r="CJC48" s="24"/>
      <c r="CJD48" s="24"/>
      <c r="CJE48" s="24"/>
      <c r="CJF48" s="24"/>
      <c r="CJG48" s="24"/>
      <c r="CJH48" s="24"/>
      <c r="CJI48" s="24"/>
      <c r="CJJ48" s="24"/>
      <c r="CJK48" s="24"/>
      <c r="CJL48" s="24"/>
      <c r="CJM48" s="24"/>
      <c r="CJN48" s="24"/>
      <c r="CJO48" s="24"/>
      <c r="CJP48" s="24"/>
      <c r="CJQ48" s="24"/>
      <c r="CJR48" s="24"/>
      <c r="CJS48" s="24"/>
      <c r="CJT48" s="24"/>
      <c r="CJU48" s="24"/>
      <c r="CJV48" s="24"/>
      <c r="CJW48" s="24"/>
      <c r="CJX48" s="24"/>
      <c r="CJY48" s="24"/>
      <c r="CJZ48" s="24"/>
      <c r="CKA48" s="24"/>
      <c r="CKB48" s="24"/>
      <c r="CKC48" s="24"/>
      <c r="CKD48" s="24"/>
      <c r="CKE48" s="24"/>
      <c r="CKF48" s="24"/>
      <c r="CKG48" s="24"/>
      <c r="CKH48" s="24"/>
      <c r="CKI48" s="24"/>
      <c r="CKJ48" s="24"/>
      <c r="CKK48" s="24"/>
      <c r="CKL48" s="24"/>
      <c r="CKM48" s="24"/>
      <c r="CKN48" s="24"/>
      <c r="CKO48" s="24"/>
      <c r="CKP48" s="24"/>
      <c r="CKQ48" s="24"/>
      <c r="CKR48" s="24"/>
      <c r="CKS48" s="24"/>
      <c r="CKT48" s="24"/>
      <c r="CKU48" s="24"/>
      <c r="CKV48" s="24"/>
      <c r="CKW48" s="24"/>
      <c r="CKX48" s="24"/>
      <c r="CKY48" s="24"/>
      <c r="CKZ48" s="24"/>
      <c r="CLA48" s="24"/>
      <c r="CLB48" s="24"/>
      <c r="CLC48" s="24"/>
      <c r="CLD48" s="24"/>
      <c r="CLE48" s="24"/>
      <c r="CLF48" s="24"/>
      <c r="CLG48" s="24"/>
      <c r="CLH48" s="24"/>
      <c r="CLI48" s="24"/>
      <c r="CLJ48" s="24"/>
      <c r="CLK48" s="24"/>
      <c r="CLL48" s="24"/>
      <c r="CLM48" s="24"/>
      <c r="CLN48" s="24"/>
      <c r="CLO48" s="24"/>
      <c r="CLP48" s="24"/>
      <c r="CLQ48" s="24"/>
      <c r="CLR48" s="24"/>
      <c r="CLS48" s="24"/>
      <c r="CLT48" s="24"/>
      <c r="CLU48" s="24"/>
      <c r="CLV48" s="24"/>
      <c r="CLW48" s="24"/>
      <c r="CLX48" s="24"/>
      <c r="CLY48" s="24"/>
      <c r="CLZ48" s="24"/>
      <c r="CMA48" s="24"/>
      <c r="CMB48" s="24"/>
      <c r="CMC48" s="24"/>
      <c r="CMD48" s="24"/>
      <c r="CME48" s="24"/>
      <c r="CMF48" s="24"/>
      <c r="CMG48" s="24"/>
      <c r="CMH48" s="24"/>
      <c r="CMI48" s="24"/>
      <c r="CMJ48" s="24"/>
      <c r="CMK48" s="24"/>
      <c r="CML48" s="24"/>
      <c r="CMM48" s="24"/>
      <c r="CMN48" s="24"/>
      <c r="CMO48" s="24"/>
      <c r="CMP48" s="24"/>
      <c r="CMQ48" s="24"/>
      <c r="CMR48" s="24"/>
      <c r="CMS48" s="24"/>
      <c r="CMT48" s="24"/>
      <c r="CMU48" s="24"/>
      <c r="CMV48" s="24"/>
      <c r="CMW48" s="24"/>
      <c r="CMX48" s="24"/>
      <c r="CMY48" s="24"/>
      <c r="CMZ48" s="24"/>
      <c r="CNA48" s="24"/>
      <c r="CNB48" s="24"/>
      <c r="CNC48" s="24"/>
      <c r="CND48" s="24"/>
      <c r="CNE48" s="24"/>
      <c r="CNF48" s="24"/>
      <c r="CNG48" s="24"/>
      <c r="CNH48" s="24"/>
      <c r="CNI48" s="24"/>
      <c r="CNJ48" s="24"/>
      <c r="CNK48" s="24"/>
      <c r="CNL48" s="24"/>
      <c r="CNM48" s="24"/>
      <c r="CNN48" s="24"/>
      <c r="CNO48" s="24"/>
      <c r="CNP48" s="24"/>
      <c r="CNQ48" s="24"/>
      <c r="CNR48" s="24"/>
      <c r="CNS48" s="24"/>
      <c r="CNT48" s="24"/>
      <c r="CNU48" s="24"/>
      <c r="CNV48" s="24"/>
      <c r="CNW48" s="24"/>
      <c r="CNX48" s="24"/>
      <c r="CNY48" s="24"/>
      <c r="CNZ48" s="24"/>
      <c r="COA48" s="24"/>
      <c r="COB48" s="24"/>
      <c r="COC48" s="24"/>
      <c r="COD48" s="24"/>
      <c r="COE48" s="24"/>
      <c r="COF48" s="24"/>
      <c r="COG48" s="24"/>
      <c r="COH48" s="24"/>
      <c r="COI48" s="24"/>
      <c r="COJ48" s="24"/>
      <c r="COK48" s="24"/>
      <c r="COL48" s="24"/>
      <c r="COM48" s="24"/>
      <c r="CON48" s="24"/>
      <c r="COO48" s="24"/>
      <c r="COP48" s="24"/>
      <c r="COQ48" s="24"/>
      <c r="COR48" s="24"/>
      <c r="COS48" s="24"/>
      <c r="COT48" s="24"/>
      <c r="COU48" s="24"/>
      <c r="COV48" s="24"/>
      <c r="COW48" s="24"/>
      <c r="COX48" s="24"/>
      <c r="COY48" s="24"/>
      <c r="COZ48" s="24"/>
      <c r="CPA48" s="24"/>
      <c r="CPB48" s="24"/>
      <c r="CPC48" s="24"/>
      <c r="CPD48" s="24"/>
      <c r="CPE48" s="24"/>
      <c r="CPF48" s="24"/>
      <c r="CPG48" s="24"/>
      <c r="CPH48" s="24"/>
      <c r="CPI48" s="24"/>
      <c r="CPJ48" s="24"/>
      <c r="CPK48" s="24"/>
      <c r="CPL48" s="24"/>
      <c r="CPM48" s="24"/>
      <c r="CPN48" s="24"/>
      <c r="CPO48" s="24"/>
      <c r="CPP48" s="24"/>
      <c r="CPQ48" s="24"/>
      <c r="CPR48" s="24"/>
      <c r="CPS48" s="24"/>
      <c r="CPT48" s="24"/>
      <c r="CPU48" s="24"/>
      <c r="CPV48" s="24"/>
      <c r="CPW48" s="24"/>
      <c r="CPX48" s="24"/>
      <c r="CPY48" s="24"/>
      <c r="CPZ48" s="24"/>
      <c r="CQA48" s="24"/>
      <c r="CQB48" s="24"/>
      <c r="CQC48" s="24"/>
      <c r="CQD48" s="24"/>
      <c r="CQE48" s="24"/>
      <c r="CQF48" s="24"/>
      <c r="CQG48" s="24"/>
      <c r="CQH48" s="24"/>
      <c r="CQI48" s="24"/>
      <c r="CQJ48" s="24"/>
      <c r="CQK48" s="24"/>
      <c r="CQL48" s="24"/>
      <c r="CQM48" s="24"/>
      <c r="CQN48" s="24"/>
      <c r="CQO48" s="24"/>
      <c r="CQP48" s="24"/>
      <c r="CQQ48" s="24"/>
      <c r="CQR48" s="24"/>
      <c r="CQS48" s="24"/>
      <c r="CQT48" s="24"/>
      <c r="CQU48" s="24"/>
      <c r="CQV48" s="24"/>
      <c r="CQW48" s="24"/>
      <c r="CQX48" s="24"/>
      <c r="CQY48" s="24"/>
      <c r="CQZ48" s="24"/>
      <c r="CRA48" s="24"/>
      <c r="CRB48" s="24"/>
      <c r="CRC48" s="24"/>
      <c r="CRD48" s="24"/>
      <c r="CRE48" s="24"/>
      <c r="CRF48" s="24"/>
      <c r="CRG48" s="24"/>
      <c r="CRH48" s="24"/>
      <c r="CRI48" s="24"/>
      <c r="CRJ48" s="24"/>
      <c r="CRK48" s="24"/>
      <c r="CRL48" s="24"/>
      <c r="CRM48" s="24"/>
      <c r="CRN48" s="24"/>
      <c r="CRO48" s="24"/>
      <c r="CRP48" s="24"/>
      <c r="CRQ48" s="24"/>
      <c r="CRR48" s="24"/>
      <c r="CRS48" s="24"/>
      <c r="CRT48" s="24"/>
      <c r="CRU48" s="24"/>
      <c r="CRV48" s="24"/>
      <c r="CRW48" s="24"/>
      <c r="CRX48" s="24"/>
      <c r="CRY48" s="24"/>
      <c r="CRZ48" s="24"/>
      <c r="CSA48" s="24"/>
      <c r="CSB48" s="24"/>
      <c r="CSC48" s="24"/>
      <c r="CSD48" s="24"/>
      <c r="CSE48" s="24"/>
      <c r="CSF48" s="24"/>
      <c r="CSG48" s="24"/>
      <c r="CSH48" s="24"/>
      <c r="CSI48" s="24"/>
      <c r="CSJ48" s="24"/>
      <c r="CSK48" s="24"/>
      <c r="CSL48" s="24"/>
      <c r="CSM48" s="24"/>
      <c r="CSN48" s="24"/>
      <c r="CSO48" s="24"/>
      <c r="CSP48" s="24"/>
      <c r="CSQ48" s="24"/>
      <c r="CSR48" s="24"/>
      <c r="CSS48" s="24"/>
      <c r="CST48" s="24"/>
      <c r="CSU48" s="24"/>
      <c r="CSV48" s="24"/>
      <c r="CSW48" s="24"/>
      <c r="CSX48" s="24"/>
      <c r="CSY48" s="24"/>
      <c r="CSZ48" s="24"/>
      <c r="CTA48" s="24"/>
      <c r="CTB48" s="24"/>
      <c r="CTC48" s="24"/>
      <c r="CTD48" s="24"/>
      <c r="CTE48" s="24"/>
      <c r="CTF48" s="24"/>
      <c r="CTG48" s="24"/>
      <c r="CTH48" s="24"/>
      <c r="CTI48" s="24"/>
      <c r="CTJ48" s="24"/>
      <c r="CTK48" s="24"/>
      <c r="CTL48" s="24"/>
      <c r="CTM48" s="24"/>
      <c r="CTN48" s="24"/>
      <c r="CTO48" s="24"/>
      <c r="CTP48" s="24"/>
      <c r="CTQ48" s="24"/>
      <c r="CTR48" s="24"/>
      <c r="CTS48" s="24"/>
      <c r="CTT48" s="24"/>
      <c r="CTU48" s="24"/>
      <c r="CTV48" s="24"/>
      <c r="CTW48" s="24"/>
      <c r="CTX48" s="24"/>
      <c r="CTY48" s="24"/>
      <c r="CTZ48" s="24"/>
      <c r="CUA48" s="24"/>
      <c r="CUB48" s="24"/>
      <c r="CUC48" s="24"/>
      <c r="CUD48" s="24"/>
      <c r="CUE48" s="24"/>
      <c r="CUF48" s="24"/>
      <c r="CUG48" s="24"/>
      <c r="CUH48" s="24"/>
      <c r="CUI48" s="24"/>
      <c r="CUJ48" s="24"/>
      <c r="CUK48" s="24"/>
      <c r="CUL48" s="24"/>
      <c r="CUM48" s="24"/>
      <c r="CUN48" s="24"/>
      <c r="CUO48" s="24"/>
      <c r="CUP48" s="24"/>
      <c r="CUQ48" s="24"/>
      <c r="CUR48" s="24"/>
      <c r="CUS48" s="24"/>
      <c r="CUT48" s="24"/>
      <c r="CUU48" s="24"/>
      <c r="CUV48" s="24"/>
      <c r="CUW48" s="24"/>
      <c r="CUX48" s="24"/>
      <c r="CUY48" s="24"/>
      <c r="CUZ48" s="24"/>
      <c r="CVA48" s="24"/>
      <c r="CVB48" s="24"/>
      <c r="CVC48" s="24"/>
      <c r="CVD48" s="24"/>
      <c r="CVE48" s="24"/>
      <c r="CVF48" s="24"/>
      <c r="CVG48" s="24"/>
      <c r="CVH48" s="24"/>
      <c r="CVI48" s="24"/>
      <c r="CVJ48" s="24"/>
      <c r="CVK48" s="24"/>
      <c r="CVL48" s="24"/>
      <c r="CVM48" s="24"/>
      <c r="CVN48" s="24"/>
      <c r="CVO48" s="24"/>
      <c r="CVP48" s="24"/>
      <c r="CVQ48" s="24"/>
      <c r="CVR48" s="24"/>
      <c r="CVS48" s="24"/>
      <c r="CVT48" s="24"/>
      <c r="CVU48" s="24"/>
      <c r="CVV48" s="24"/>
      <c r="CVW48" s="24"/>
      <c r="CVX48" s="24"/>
      <c r="CVY48" s="24"/>
      <c r="CVZ48" s="24"/>
      <c r="CWA48" s="24"/>
      <c r="CWB48" s="24"/>
      <c r="CWC48" s="24"/>
      <c r="CWD48" s="24"/>
      <c r="CWE48" s="24"/>
      <c r="CWF48" s="24"/>
      <c r="CWG48" s="24"/>
      <c r="CWH48" s="24"/>
      <c r="CWI48" s="24"/>
      <c r="CWJ48" s="24"/>
      <c r="CWK48" s="24"/>
      <c r="CWL48" s="24"/>
      <c r="CWM48" s="24"/>
      <c r="CWN48" s="24"/>
      <c r="CWO48" s="24"/>
      <c r="CWP48" s="24"/>
      <c r="CWQ48" s="24"/>
      <c r="CWR48" s="24"/>
      <c r="CWS48" s="24"/>
      <c r="CWT48" s="24"/>
      <c r="CWU48" s="24"/>
      <c r="CWV48" s="24"/>
      <c r="CWW48" s="24"/>
      <c r="CWX48" s="24"/>
      <c r="CWY48" s="24"/>
      <c r="CWZ48" s="24"/>
      <c r="CXA48" s="24"/>
      <c r="CXB48" s="24"/>
      <c r="CXC48" s="24"/>
      <c r="CXD48" s="24"/>
      <c r="CXE48" s="24"/>
      <c r="CXF48" s="24"/>
      <c r="CXG48" s="24"/>
      <c r="CXH48" s="24"/>
      <c r="CXI48" s="24"/>
      <c r="CXJ48" s="24"/>
      <c r="CXK48" s="24"/>
      <c r="CXL48" s="24"/>
      <c r="CXM48" s="24"/>
      <c r="CXN48" s="24"/>
      <c r="CXO48" s="24"/>
      <c r="CXP48" s="24"/>
      <c r="CXQ48" s="24"/>
      <c r="CXR48" s="24"/>
      <c r="CXS48" s="24"/>
      <c r="CXT48" s="24"/>
      <c r="CXU48" s="24"/>
      <c r="CXV48" s="24"/>
      <c r="CXW48" s="24"/>
      <c r="CXX48" s="24"/>
      <c r="CXY48" s="24"/>
      <c r="CXZ48" s="24"/>
      <c r="CYA48" s="24"/>
      <c r="CYB48" s="24"/>
      <c r="CYC48" s="24"/>
      <c r="CYD48" s="24"/>
      <c r="CYE48" s="24"/>
      <c r="CYF48" s="24"/>
      <c r="CYG48" s="24"/>
      <c r="CYH48" s="24"/>
      <c r="CYI48" s="24"/>
      <c r="CYJ48" s="24"/>
      <c r="CYK48" s="24"/>
      <c r="CYL48" s="24"/>
      <c r="CYM48" s="24"/>
      <c r="CYN48" s="24"/>
      <c r="CYO48" s="24"/>
      <c r="CYP48" s="24"/>
      <c r="CYQ48" s="24"/>
      <c r="CYR48" s="24"/>
      <c r="CYS48" s="24"/>
      <c r="CYT48" s="24"/>
      <c r="CYU48" s="24"/>
      <c r="CYV48" s="24"/>
      <c r="CYW48" s="24"/>
      <c r="CYX48" s="24"/>
      <c r="CYY48" s="24"/>
      <c r="CYZ48" s="24"/>
      <c r="CZA48" s="24"/>
      <c r="CZB48" s="24"/>
      <c r="CZC48" s="24"/>
      <c r="CZD48" s="24"/>
      <c r="CZE48" s="24"/>
      <c r="CZF48" s="24"/>
      <c r="CZG48" s="24"/>
      <c r="CZH48" s="24"/>
      <c r="CZI48" s="24"/>
      <c r="CZJ48" s="24"/>
      <c r="CZK48" s="24"/>
      <c r="CZL48" s="24"/>
      <c r="CZM48" s="24"/>
      <c r="CZN48" s="24"/>
      <c r="CZO48" s="24"/>
      <c r="CZP48" s="24"/>
      <c r="CZQ48" s="24"/>
      <c r="CZR48" s="24"/>
      <c r="CZS48" s="24"/>
      <c r="CZT48" s="24"/>
      <c r="CZU48" s="24"/>
      <c r="CZV48" s="24"/>
      <c r="CZW48" s="24"/>
      <c r="CZX48" s="24"/>
      <c r="CZY48" s="24"/>
      <c r="CZZ48" s="24"/>
      <c r="DAA48" s="24"/>
      <c r="DAB48" s="24"/>
      <c r="DAC48" s="24"/>
      <c r="DAD48" s="24"/>
      <c r="DAE48" s="24"/>
      <c r="DAF48" s="24"/>
      <c r="DAG48" s="24"/>
      <c r="DAH48" s="24"/>
      <c r="DAI48" s="24"/>
      <c r="DAJ48" s="24"/>
      <c r="DAK48" s="24"/>
      <c r="DAL48" s="24"/>
      <c r="DAM48" s="24"/>
      <c r="DAN48" s="24"/>
      <c r="DAO48" s="24"/>
      <c r="DAP48" s="24"/>
      <c r="DAQ48" s="24"/>
      <c r="DAR48" s="24"/>
      <c r="DAS48" s="24"/>
      <c r="DAT48" s="24"/>
      <c r="DAU48" s="24"/>
      <c r="DAV48" s="24"/>
      <c r="DAW48" s="24"/>
      <c r="DAX48" s="24"/>
      <c r="DAY48" s="24"/>
      <c r="DAZ48" s="24"/>
      <c r="DBA48" s="24"/>
      <c r="DBB48" s="24"/>
      <c r="DBC48" s="24"/>
      <c r="DBD48" s="24"/>
      <c r="DBE48" s="24"/>
      <c r="DBF48" s="24"/>
      <c r="DBG48" s="24"/>
      <c r="DBH48" s="24"/>
      <c r="DBI48" s="24"/>
      <c r="DBJ48" s="24"/>
      <c r="DBK48" s="24"/>
      <c r="DBL48" s="24"/>
      <c r="DBM48" s="24"/>
      <c r="DBN48" s="24"/>
      <c r="DBO48" s="24"/>
      <c r="DBP48" s="24"/>
      <c r="DBQ48" s="24"/>
      <c r="DBR48" s="24"/>
      <c r="DBS48" s="24"/>
      <c r="DBT48" s="24"/>
      <c r="DBU48" s="24"/>
      <c r="DBV48" s="24"/>
      <c r="DBW48" s="24"/>
      <c r="DBX48" s="24"/>
      <c r="DBY48" s="24"/>
      <c r="DBZ48" s="24"/>
      <c r="DCA48" s="24"/>
      <c r="DCB48" s="24"/>
      <c r="DCC48" s="24"/>
      <c r="DCD48" s="24"/>
      <c r="DCE48" s="24"/>
      <c r="DCF48" s="24"/>
      <c r="DCG48" s="24"/>
      <c r="DCH48" s="24"/>
      <c r="DCI48" s="24"/>
      <c r="DCJ48" s="24"/>
      <c r="DCK48" s="24"/>
      <c r="DCL48" s="24"/>
      <c r="DCM48" s="24"/>
      <c r="DCN48" s="24"/>
      <c r="DCO48" s="24"/>
      <c r="DCP48" s="24"/>
      <c r="DCQ48" s="24"/>
      <c r="DCR48" s="24"/>
      <c r="DCS48" s="24"/>
      <c r="DCT48" s="24"/>
      <c r="DCU48" s="24"/>
      <c r="DCV48" s="24"/>
      <c r="DCW48" s="24"/>
      <c r="DCX48" s="24"/>
      <c r="DCY48" s="24"/>
      <c r="DCZ48" s="24"/>
      <c r="DDA48" s="24"/>
      <c r="DDB48" s="24"/>
      <c r="DDC48" s="24"/>
      <c r="DDD48" s="24"/>
      <c r="DDE48" s="24"/>
      <c r="DDF48" s="24"/>
      <c r="DDG48" s="24"/>
      <c r="DDH48" s="24"/>
      <c r="DDI48" s="24"/>
      <c r="DDJ48" s="24"/>
      <c r="DDK48" s="24"/>
      <c r="DDL48" s="24"/>
      <c r="DDM48" s="24"/>
      <c r="DDN48" s="24"/>
      <c r="DDO48" s="24"/>
      <c r="DDP48" s="24"/>
      <c r="DDQ48" s="24"/>
      <c r="DDR48" s="24"/>
      <c r="DDS48" s="24"/>
      <c r="DDT48" s="24"/>
      <c r="DDU48" s="24"/>
      <c r="DDV48" s="24"/>
      <c r="DDW48" s="24"/>
      <c r="DDX48" s="24"/>
      <c r="DDY48" s="24"/>
      <c r="DDZ48" s="24"/>
      <c r="DEA48" s="24"/>
      <c r="DEB48" s="24"/>
      <c r="DEC48" s="24"/>
      <c r="DED48" s="24"/>
      <c r="DEE48" s="24"/>
      <c r="DEF48" s="24"/>
      <c r="DEG48" s="24"/>
      <c r="DEH48" s="24"/>
      <c r="DEI48" s="24"/>
      <c r="DEJ48" s="24"/>
      <c r="DEK48" s="24"/>
      <c r="DEL48" s="24"/>
      <c r="DEM48" s="24"/>
      <c r="DEN48" s="24"/>
      <c r="DEO48" s="24"/>
      <c r="DEP48" s="24"/>
      <c r="DEQ48" s="24"/>
      <c r="DER48" s="24"/>
      <c r="DES48" s="24"/>
      <c r="DET48" s="24"/>
      <c r="DEU48" s="24"/>
      <c r="DEV48" s="24"/>
      <c r="DEW48" s="24"/>
      <c r="DEX48" s="24"/>
      <c r="DEY48" s="24"/>
      <c r="DEZ48" s="24"/>
      <c r="DFA48" s="24"/>
      <c r="DFB48" s="24"/>
      <c r="DFC48" s="24"/>
      <c r="DFD48" s="24"/>
      <c r="DFE48" s="24"/>
      <c r="DFF48" s="24"/>
      <c r="DFG48" s="24"/>
      <c r="DFH48" s="24"/>
      <c r="DFI48" s="24"/>
      <c r="DFJ48" s="24"/>
      <c r="DFK48" s="24"/>
      <c r="DFL48" s="24"/>
      <c r="DFM48" s="24"/>
      <c r="DFN48" s="24"/>
      <c r="DFO48" s="24"/>
      <c r="DFP48" s="24"/>
      <c r="DFQ48" s="24"/>
      <c r="DFR48" s="24"/>
      <c r="DFS48" s="24"/>
      <c r="DFT48" s="24"/>
      <c r="DFU48" s="24"/>
      <c r="DFV48" s="24"/>
      <c r="DFW48" s="24"/>
      <c r="DFX48" s="24"/>
      <c r="DFY48" s="24"/>
      <c r="DFZ48" s="24"/>
      <c r="DGA48" s="24"/>
      <c r="DGB48" s="24"/>
      <c r="DGC48" s="24"/>
      <c r="DGD48" s="24"/>
      <c r="DGE48" s="24"/>
      <c r="DGF48" s="24"/>
      <c r="DGG48" s="24"/>
      <c r="DGH48" s="24"/>
      <c r="DGI48" s="24"/>
      <c r="DGJ48" s="24"/>
      <c r="DGK48" s="24"/>
      <c r="DGL48" s="24"/>
      <c r="DGM48" s="24"/>
      <c r="DGN48" s="24"/>
      <c r="DGO48" s="24"/>
      <c r="DGP48" s="24"/>
      <c r="DGQ48" s="24"/>
      <c r="DGR48" s="24"/>
      <c r="DGS48" s="24"/>
      <c r="DGT48" s="24"/>
      <c r="DGU48" s="24"/>
      <c r="DGV48" s="24"/>
      <c r="DGW48" s="24"/>
      <c r="DGX48" s="24"/>
      <c r="DGY48" s="24"/>
      <c r="DGZ48" s="24"/>
      <c r="DHA48" s="24"/>
      <c r="DHB48" s="24"/>
      <c r="DHC48" s="24"/>
      <c r="DHD48" s="24"/>
      <c r="DHE48" s="24"/>
      <c r="DHF48" s="24"/>
      <c r="DHG48" s="24"/>
      <c r="DHH48" s="24"/>
      <c r="DHI48" s="24"/>
      <c r="DHJ48" s="24"/>
      <c r="DHK48" s="24"/>
      <c r="DHL48" s="24"/>
      <c r="DHM48" s="24"/>
      <c r="DHN48" s="24"/>
      <c r="DHO48" s="24"/>
      <c r="DHP48" s="24"/>
      <c r="DHQ48" s="24"/>
      <c r="DHR48" s="24"/>
      <c r="DHS48" s="24"/>
      <c r="DHT48" s="24"/>
      <c r="DHU48" s="24"/>
      <c r="DHV48" s="24"/>
      <c r="DHW48" s="24"/>
      <c r="DHX48" s="24"/>
      <c r="DHY48" s="24"/>
      <c r="DHZ48" s="24"/>
      <c r="DIA48" s="24"/>
      <c r="DIB48" s="24"/>
      <c r="DIC48" s="24"/>
      <c r="DID48" s="24"/>
      <c r="DIE48" s="24"/>
      <c r="DIF48" s="24"/>
      <c r="DIG48" s="24"/>
      <c r="DIH48" s="24"/>
      <c r="DII48" s="24"/>
      <c r="DIJ48" s="24"/>
      <c r="DIK48" s="24"/>
      <c r="DIL48" s="24"/>
      <c r="DIM48" s="24"/>
      <c r="DIN48" s="24"/>
      <c r="DIO48" s="24"/>
      <c r="DIP48" s="24"/>
      <c r="DIQ48" s="24"/>
      <c r="DIR48" s="24"/>
      <c r="DIS48" s="24"/>
      <c r="DIT48" s="24"/>
      <c r="DIU48" s="24"/>
      <c r="DIV48" s="24"/>
      <c r="DIW48" s="24"/>
      <c r="DIX48" s="24"/>
      <c r="DIY48" s="24"/>
      <c r="DIZ48" s="24"/>
      <c r="DJA48" s="24"/>
      <c r="DJB48" s="24"/>
      <c r="DJC48" s="24"/>
      <c r="DJD48" s="24"/>
      <c r="DJE48" s="24"/>
      <c r="DJF48" s="24"/>
      <c r="DJG48" s="24"/>
      <c r="DJH48" s="24"/>
      <c r="DJI48" s="24"/>
      <c r="DJJ48" s="24"/>
      <c r="DJK48" s="24"/>
      <c r="DJL48" s="24"/>
      <c r="DJM48" s="24"/>
      <c r="DJN48" s="24"/>
      <c r="DJO48" s="24"/>
      <c r="DJP48" s="24"/>
      <c r="DJQ48" s="24"/>
      <c r="DJR48" s="24"/>
      <c r="DJS48" s="24"/>
      <c r="DJT48" s="24"/>
      <c r="DJU48" s="24"/>
      <c r="DJV48" s="24"/>
      <c r="DJW48" s="24"/>
      <c r="DJX48" s="24"/>
      <c r="DJY48" s="24"/>
      <c r="DJZ48" s="24"/>
      <c r="DKA48" s="24"/>
      <c r="DKB48" s="24"/>
      <c r="DKC48" s="24"/>
      <c r="DKD48" s="24"/>
      <c r="DKE48" s="24"/>
      <c r="DKF48" s="24"/>
      <c r="DKG48" s="24"/>
      <c r="DKH48" s="24"/>
      <c r="DKI48" s="24"/>
      <c r="DKJ48" s="24"/>
      <c r="DKK48" s="24"/>
      <c r="DKL48" s="24"/>
      <c r="DKM48" s="24"/>
      <c r="DKN48" s="24"/>
      <c r="DKO48" s="24"/>
      <c r="DKP48" s="24"/>
      <c r="DKQ48" s="24"/>
      <c r="DKR48" s="24"/>
      <c r="DKS48" s="24"/>
      <c r="DKT48" s="24"/>
      <c r="DKU48" s="24"/>
      <c r="DKV48" s="24"/>
      <c r="DKW48" s="24"/>
      <c r="DKX48" s="24"/>
      <c r="DKY48" s="24"/>
      <c r="DKZ48" s="24"/>
      <c r="DLA48" s="24"/>
      <c r="DLB48" s="24"/>
      <c r="DLC48" s="24"/>
      <c r="DLD48" s="24"/>
      <c r="DLE48" s="24"/>
      <c r="DLF48" s="24"/>
      <c r="DLG48" s="24"/>
      <c r="DLH48" s="24"/>
      <c r="DLI48" s="24"/>
      <c r="DLJ48" s="24"/>
      <c r="DLK48" s="24"/>
      <c r="DLL48" s="24"/>
      <c r="DLM48" s="24"/>
      <c r="DLN48" s="24"/>
      <c r="DLO48" s="24"/>
      <c r="DLP48" s="24"/>
      <c r="DLQ48" s="24"/>
      <c r="DLR48" s="24"/>
      <c r="DLS48" s="24"/>
      <c r="DLT48" s="24"/>
      <c r="DLU48" s="24"/>
      <c r="DLV48" s="24"/>
      <c r="DLW48" s="24"/>
      <c r="DLX48" s="24"/>
      <c r="DLY48" s="24"/>
      <c r="DLZ48" s="24"/>
      <c r="DMA48" s="24"/>
      <c r="DMB48" s="24"/>
      <c r="DMC48" s="24"/>
      <c r="DMD48" s="24"/>
      <c r="DME48" s="24"/>
      <c r="DMF48" s="24"/>
      <c r="DMG48" s="24"/>
      <c r="DMH48" s="24"/>
      <c r="DMI48" s="24"/>
      <c r="DMJ48" s="24"/>
      <c r="DMK48" s="24"/>
      <c r="DML48" s="24"/>
      <c r="DMM48" s="24"/>
      <c r="DMN48" s="24"/>
      <c r="DMO48" s="24"/>
      <c r="DMP48" s="24"/>
      <c r="DMQ48" s="24"/>
      <c r="DMR48" s="24"/>
      <c r="DMS48" s="24"/>
      <c r="DMT48" s="24"/>
      <c r="DMU48" s="24"/>
      <c r="DMV48" s="24"/>
      <c r="DMW48" s="24"/>
      <c r="DMX48" s="24"/>
      <c r="DMY48" s="24"/>
      <c r="DMZ48" s="24"/>
      <c r="DNA48" s="24"/>
      <c r="DNB48" s="24"/>
      <c r="DNC48" s="24"/>
      <c r="DND48" s="24"/>
      <c r="DNE48" s="24"/>
      <c r="DNF48" s="24"/>
      <c r="DNG48" s="24"/>
      <c r="DNH48" s="24"/>
      <c r="DNI48" s="24"/>
      <c r="DNJ48" s="24"/>
      <c r="DNK48" s="24"/>
      <c r="DNL48" s="24"/>
      <c r="DNM48" s="24"/>
      <c r="DNN48" s="24"/>
      <c r="DNO48" s="24"/>
      <c r="DNP48" s="24"/>
      <c r="DNQ48" s="24"/>
      <c r="DNR48" s="24"/>
      <c r="DNS48" s="24"/>
      <c r="DNT48" s="24"/>
      <c r="DNU48" s="24"/>
      <c r="DNV48" s="24"/>
      <c r="DNW48" s="24"/>
      <c r="DNX48" s="24"/>
      <c r="DNY48" s="24"/>
      <c r="DNZ48" s="24"/>
      <c r="DOA48" s="24"/>
      <c r="DOB48" s="24"/>
      <c r="DOC48" s="24"/>
      <c r="DOD48" s="24"/>
      <c r="DOE48" s="24"/>
      <c r="DOF48" s="24"/>
      <c r="DOG48" s="24"/>
      <c r="DOH48" s="24"/>
      <c r="DOI48" s="24"/>
      <c r="DOJ48" s="24"/>
      <c r="DOK48" s="24"/>
      <c r="DOL48" s="24"/>
      <c r="DOM48" s="24"/>
      <c r="DON48" s="24"/>
      <c r="DOO48" s="24"/>
      <c r="DOP48" s="24"/>
      <c r="DOQ48" s="24"/>
      <c r="DOR48" s="24"/>
      <c r="DOS48" s="24"/>
      <c r="DOT48" s="24"/>
      <c r="DOU48" s="24"/>
      <c r="DOV48" s="24"/>
      <c r="DOW48" s="24"/>
      <c r="DOX48" s="24"/>
      <c r="DOY48" s="24"/>
      <c r="DOZ48" s="24"/>
      <c r="DPA48" s="24"/>
      <c r="DPB48" s="24"/>
      <c r="DPC48" s="24"/>
      <c r="DPD48" s="24"/>
      <c r="DPE48" s="24"/>
      <c r="DPF48" s="24"/>
      <c r="DPG48" s="24"/>
      <c r="DPH48" s="24"/>
      <c r="DPI48" s="24"/>
      <c r="DPJ48" s="24"/>
      <c r="DPK48" s="24"/>
      <c r="DPL48" s="24"/>
      <c r="DPM48" s="24"/>
      <c r="DPN48" s="24"/>
      <c r="DPO48" s="24"/>
      <c r="DPP48" s="24"/>
      <c r="DPQ48" s="24"/>
      <c r="DPR48" s="24"/>
      <c r="DPS48" s="24"/>
      <c r="DPT48" s="24"/>
      <c r="DPU48" s="24"/>
      <c r="DPV48" s="24"/>
      <c r="DPW48" s="24"/>
      <c r="DPX48" s="24"/>
      <c r="DPY48" s="24"/>
      <c r="DPZ48" s="24"/>
      <c r="DQA48" s="24"/>
      <c r="DQB48" s="24"/>
      <c r="DQC48" s="24"/>
      <c r="DQD48" s="24"/>
      <c r="DQE48" s="24"/>
      <c r="DQF48" s="24"/>
      <c r="DQG48" s="24"/>
      <c r="DQH48" s="24"/>
      <c r="DQI48" s="24"/>
      <c r="DQJ48" s="24"/>
      <c r="DQK48" s="24"/>
      <c r="DQL48" s="24"/>
      <c r="DQM48" s="24"/>
      <c r="DQN48" s="24"/>
      <c r="DQO48" s="24"/>
      <c r="DQP48" s="24"/>
      <c r="DQQ48" s="24"/>
      <c r="DQR48" s="24"/>
      <c r="DQS48" s="24"/>
      <c r="DQT48" s="24"/>
      <c r="DQU48" s="24"/>
      <c r="DQV48" s="24"/>
      <c r="DQW48" s="24"/>
      <c r="DQX48" s="24"/>
      <c r="DQY48" s="24"/>
      <c r="DQZ48" s="24"/>
      <c r="DRA48" s="24"/>
      <c r="DRB48" s="24"/>
      <c r="DRC48" s="24"/>
      <c r="DRD48" s="24"/>
      <c r="DRE48" s="24"/>
      <c r="DRF48" s="24"/>
      <c r="DRG48" s="24"/>
      <c r="DRH48" s="24"/>
      <c r="DRI48" s="24"/>
      <c r="DRJ48" s="24"/>
      <c r="DRK48" s="24"/>
      <c r="DRL48" s="24"/>
      <c r="DRM48" s="24"/>
      <c r="DRN48" s="24"/>
      <c r="DRO48" s="24"/>
      <c r="DRP48" s="24"/>
      <c r="DRQ48" s="24"/>
      <c r="DRR48" s="24"/>
      <c r="DRS48" s="24"/>
      <c r="DRT48" s="24"/>
      <c r="DRU48" s="24"/>
      <c r="DRV48" s="24"/>
      <c r="DRW48" s="24"/>
      <c r="DRX48" s="24"/>
      <c r="DRY48" s="24"/>
      <c r="DRZ48" s="24"/>
      <c r="DSA48" s="24"/>
      <c r="DSB48" s="24"/>
      <c r="DSC48" s="24"/>
      <c r="DSD48" s="24"/>
      <c r="DSE48" s="24"/>
      <c r="DSF48" s="24"/>
      <c r="DSG48" s="24"/>
      <c r="DSH48" s="24"/>
      <c r="DSI48" s="24"/>
      <c r="DSJ48" s="24"/>
      <c r="DSK48" s="24"/>
      <c r="DSL48" s="24"/>
      <c r="DSM48" s="24"/>
      <c r="DSN48" s="24"/>
      <c r="DSO48" s="24"/>
      <c r="DSP48" s="24"/>
      <c r="DSQ48" s="24"/>
      <c r="DSR48" s="24"/>
      <c r="DSS48" s="24"/>
      <c r="DST48" s="24"/>
      <c r="DSU48" s="24"/>
      <c r="DSV48" s="24"/>
      <c r="DSW48" s="24"/>
      <c r="DSX48" s="24"/>
      <c r="DSY48" s="24"/>
      <c r="DSZ48" s="24"/>
      <c r="DTA48" s="24"/>
      <c r="DTB48" s="24"/>
      <c r="DTC48" s="24"/>
      <c r="DTD48" s="24"/>
      <c r="DTE48" s="24"/>
      <c r="DTF48" s="24"/>
      <c r="DTG48" s="24"/>
      <c r="DTH48" s="24"/>
      <c r="DTI48" s="24"/>
      <c r="DTJ48" s="24"/>
      <c r="DTK48" s="24"/>
      <c r="DTL48" s="24"/>
      <c r="DTM48" s="24"/>
      <c r="DTN48" s="24"/>
      <c r="DTO48" s="24"/>
      <c r="DTP48" s="24"/>
      <c r="DTQ48" s="24"/>
      <c r="DTR48" s="24"/>
      <c r="DTS48" s="24"/>
      <c r="DTT48" s="24"/>
      <c r="DTU48" s="24"/>
      <c r="DTV48" s="24"/>
      <c r="DTW48" s="24"/>
      <c r="DTX48" s="24"/>
      <c r="DTY48" s="24"/>
      <c r="DTZ48" s="24"/>
      <c r="DUA48" s="24"/>
      <c r="DUB48" s="24"/>
      <c r="DUC48" s="24"/>
      <c r="DUD48" s="24"/>
      <c r="DUE48" s="24"/>
      <c r="DUF48" s="24"/>
      <c r="DUG48" s="24"/>
      <c r="DUH48" s="24"/>
      <c r="DUI48" s="24"/>
      <c r="DUJ48" s="24"/>
      <c r="DUK48" s="24"/>
      <c r="DUL48" s="24"/>
      <c r="DUM48" s="24"/>
      <c r="DUN48" s="24"/>
      <c r="DUO48" s="24"/>
      <c r="DUP48" s="24"/>
      <c r="DUQ48" s="24"/>
      <c r="DUR48" s="24"/>
      <c r="DUS48" s="24"/>
      <c r="DUT48" s="24"/>
      <c r="DUU48" s="24"/>
      <c r="DUV48" s="24"/>
      <c r="DUW48" s="24"/>
      <c r="DUX48" s="24"/>
      <c r="DUY48" s="24"/>
      <c r="DUZ48" s="24"/>
      <c r="DVA48" s="24"/>
      <c r="DVB48" s="24"/>
      <c r="DVC48" s="24"/>
      <c r="DVD48" s="24"/>
      <c r="DVE48" s="24"/>
      <c r="DVF48" s="24"/>
      <c r="DVG48" s="24"/>
      <c r="DVH48" s="24"/>
      <c r="DVI48" s="24"/>
      <c r="DVJ48" s="24"/>
      <c r="DVK48" s="24"/>
      <c r="DVL48" s="24"/>
      <c r="DVM48" s="24"/>
      <c r="DVN48" s="24"/>
      <c r="DVO48" s="24"/>
      <c r="DVP48" s="24"/>
      <c r="DVQ48" s="24"/>
      <c r="DVR48" s="24"/>
      <c r="DVS48" s="24"/>
      <c r="DVT48" s="24"/>
      <c r="DVU48" s="24"/>
      <c r="DVV48" s="24"/>
      <c r="DVW48" s="24"/>
      <c r="DVX48" s="24"/>
      <c r="DVY48" s="24"/>
      <c r="DVZ48" s="24"/>
      <c r="DWA48" s="24"/>
      <c r="DWB48" s="24"/>
      <c r="DWC48" s="24"/>
      <c r="DWD48" s="24"/>
      <c r="DWE48" s="24"/>
      <c r="DWF48" s="24"/>
      <c r="DWG48" s="24"/>
      <c r="DWH48" s="24"/>
      <c r="DWI48" s="24"/>
      <c r="DWJ48" s="24"/>
      <c r="DWK48" s="24"/>
      <c r="DWL48" s="24"/>
      <c r="DWM48" s="24"/>
      <c r="DWN48" s="24"/>
      <c r="DWO48" s="24"/>
      <c r="DWP48" s="24"/>
      <c r="DWQ48" s="24"/>
      <c r="DWR48" s="24"/>
      <c r="DWS48" s="24"/>
      <c r="DWT48" s="24"/>
      <c r="DWU48" s="24"/>
      <c r="DWV48" s="24"/>
      <c r="DWW48" s="24"/>
      <c r="DWX48" s="24"/>
      <c r="DWY48" s="24"/>
      <c r="DWZ48" s="24"/>
      <c r="DXA48" s="24"/>
      <c r="DXB48" s="24"/>
      <c r="DXC48" s="24"/>
      <c r="DXD48" s="24"/>
      <c r="DXE48" s="24"/>
      <c r="DXF48" s="24"/>
      <c r="DXG48" s="24"/>
      <c r="DXH48" s="24"/>
      <c r="DXI48" s="24"/>
      <c r="DXJ48" s="24"/>
      <c r="DXK48" s="24"/>
      <c r="DXL48" s="24"/>
      <c r="DXM48" s="24"/>
      <c r="DXN48" s="24"/>
      <c r="DXO48" s="24"/>
      <c r="DXP48" s="24"/>
      <c r="DXQ48" s="24"/>
      <c r="DXR48" s="24"/>
      <c r="DXS48" s="24"/>
      <c r="DXT48" s="24"/>
      <c r="DXU48" s="24"/>
      <c r="DXV48" s="24"/>
      <c r="DXW48" s="24"/>
      <c r="DXX48" s="24"/>
      <c r="DXY48" s="24"/>
      <c r="DXZ48" s="24"/>
      <c r="DYA48" s="24"/>
      <c r="DYB48" s="24"/>
      <c r="DYC48" s="24"/>
      <c r="DYD48" s="24"/>
      <c r="DYE48" s="24"/>
      <c r="DYF48" s="24"/>
      <c r="DYG48" s="24"/>
      <c r="DYH48" s="24"/>
      <c r="DYI48" s="24"/>
      <c r="DYJ48" s="24"/>
      <c r="DYK48" s="24"/>
      <c r="DYL48" s="24"/>
      <c r="DYM48" s="24"/>
      <c r="DYN48" s="24"/>
      <c r="DYO48" s="24"/>
      <c r="DYP48" s="24"/>
      <c r="DYQ48" s="24"/>
      <c r="DYR48" s="24"/>
      <c r="DYS48" s="24"/>
      <c r="DYT48" s="24"/>
      <c r="DYU48" s="24"/>
      <c r="DYV48" s="24"/>
      <c r="DYW48" s="24"/>
      <c r="DYX48" s="24"/>
      <c r="DYY48" s="24"/>
      <c r="DYZ48" s="24"/>
      <c r="DZA48" s="24"/>
      <c r="DZB48" s="24"/>
      <c r="DZC48" s="24"/>
      <c r="DZD48" s="24"/>
      <c r="DZE48" s="24"/>
      <c r="DZF48" s="24"/>
      <c r="DZG48" s="24"/>
      <c r="DZH48" s="24"/>
      <c r="DZI48" s="24"/>
      <c r="DZJ48" s="24"/>
      <c r="DZK48" s="24"/>
      <c r="DZL48" s="24"/>
      <c r="DZM48" s="24"/>
      <c r="DZN48" s="24"/>
      <c r="DZO48" s="24"/>
      <c r="DZP48" s="24"/>
      <c r="DZQ48" s="24"/>
      <c r="DZR48" s="24"/>
      <c r="DZS48" s="24"/>
      <c r="DZT48" s="24"/>
      <c r="DZU48" s="24"/>
      <c r="DZV48" s="24"/>
      <c r="DZW48" s="24"/>
      <c r="DZX48" s="24"/>
      <c r="DZY48" s="24"/>
      <c r="DZZ48" s="24"/>
      <c r="EAA48" s="24"/>
      <c r="EAB48" s="24"/>
      <c r="EAC48" s="24"/>
      <c r="EAD48" s="24"/>
      <c r="EAE48" s="24"/>
      <c r="EAF48" s="24"/>
      <c r="EAG48" s="24"/>
      <c r="EAH48" s="24"/>
      <c r="EAI48" s="24"/>
      <c r="EAJ48" s="24"/>
      <c r="EAK48" s="24"/>
      <c r="EAL48" s="24"/>
      <c r="EAM48" s="24"/>
      <c r="EAN48" s="24"/>
      <c r="EAO48" s="24"/>
      <c r="EAP48" s="24"/>
      <c r="EAQ48" s="24"/>
      <c r="EAR48" s="24"/>
      <c r="EAS48" s="24"/>
      <c r="EAT48" s="24"/>
      <c r="EAU48" s="24"/>
      <c r="EAV48" s="24"/>
      <c r="EAW48" s="24"/>
      <c r="EAX48" s="24"/>
      <c r="EAY48" s="24"/>
      <c r="EAZ48" s="24"/>
      <c r="EBA48" s="24"/>
      <c r="EBB48" s="24"/>
      <c r="EBC48" s="24"/>
      <c r="EBD48" s="24"/>
      <c r="EBE48" s="24"/>
      <c r="EBF48" s="24"/>
      <c r="EBG48" s="24"/>
      <c r="EBH48" s="24"/>
      <c r="EBI48" s="24"/>
      <c r="EBJ48" s="24"/>
      <c r="EBK48" s="24"/>
      <c r="EBL48" s="24"/>
      <c r="EBM48" s="24"/>
      <c r="EBN48" s="24"/>
      <c r="EBO48" s="24"/>
      <c r="EBP48" s="24"/>
      <c r="EBQ48" s="24"/>
      <c r="EBR48" s="24"/>
      <c r="EBS48" s="24"/>
      <c r="EBT48" s="24"/>
      <c r="EBU48" s="24"/>
      <c r="EBV48" s="24"/>
      <c r="EBW48" s="24"/>
      <c r="EBX48" s="24"/>
      <c r="EBY48" s="24"/>
      <c r="EBZ48" s="24"/>
      <c r="ECA48" s="24"/>
      <c r="ECB48" s="24"/>
      <c r="ECC48" s="24"/>
      <c r="ECD48" s="24"/>
      <c r="ECE48" s="24"/>
      <c r="ECF48" s="24"/>
      <c r="ECG48" s="24"/>
      <c r="ECH48" s="24"/>
      <c r="ECI48" s="24"/>
      <c r="ECJ48" s="24"/>
      <c r="ECK48" s="24"/>
      <c r="ECL48" s="24"/>
      <c r="ECM48" s="24"/>
      <c r="ECN48" s="24"/>
      <c r="ECO48" s="24"/>
      <c r="ECP48" s="24"/>
      <c r="ECQ48" s="24"/>
      <c r="ECR48" s="24"/>
      <c r="ECS48" s="24"/>
      <c r="ECT48" s="24"/>
      <c r="ECU48" s="24"/>
      <c r="ECV48" s="24"/>
      <c r="ECW48" s="24"/>
      <c r="ECX48" s="24"/>
      <c r="ECY48" s="24"/>
      <c r="ECZ48" s="24"/>
      <c r="EDA48" s="24"/>
      <c r="EDB48" s="24"/>
      <c r="EDC48" s="24"/>
      <c r="EDD48" s="24"/>
      <c r="EDE48" s="24"/>
      <c r="EDF48" s="24"/>
      <c r="EDG48" s="24"/>
      <c r="EDH48" s="24"/>
      <c r="EDI48" s="24"/>
      <c r="EDJ48" s="24"/>
      <c r="EDK48" s="24"/>
      <c r="EDL48" s="24"/>
      <c r="EDM48" s="24"/>
      <c r="EDN48" s="24"/>
      <c r="EDO48" s="24"/>
      <c r="EDP48" s="24"/>
      <c r="EDQ48" s="24"/>
      <c r="EDR48" s="24"/>
      <c r="EDS48" s="24"/>
      <c r="EDT48" s="24"/>
      <c r="EDU48" s="24"/>
      <c r="EDV48" s="24"/>
      <c r="EDW48" s="24"/>
      <c r="EDX48" s="24"/>
      <c r="EDY48" s="24"/>
      <c r="EDZ48" s="24"/>
      <c r="EEA48" s="24"/>
      <c r="EEB48" s="24"/>
      <c r="EEC48" s="24"/>
      <c r="EED48" s="24"/>
      <c r="EEE48" s="24"/>
      <c r="EEF48" s="24"/>
      <c r="EEG48" s="24"/>
      <c r="EEH48" s="24"/>
      <c r="EEI48" s="24"/>
      <c r="EEJ48" s="24"/>
      <c r="EEK48" s="24"/>
      <c r="EEL48" s="24"/>
      <c r="EEM48" s="24"/>
      <c r="EEN48" s="24"/>
      <c r="EEO48" s="24"/>
      <c r="EEP48" s="24"/>
      <c r="EEQ48" s="24"/>
      <c r="EER48" s="24"/>
      <c r="EES48" s="24"/>
      <c r="EET48" s="24"/>
      <c r="EEU48" s="24"/>
      <c r="EEV48" s="24"/>
      <c r="EEW48" s="24"/>
      <c r="EEX48" s="24"/>
      <c r="EEY48" s="24"/>
      <c r="EEZ48" s="24"/>
      <c r="EFA48" s="24"/>
      <c r="EFB48" s="24"/>
      <c r="EFC48" s="24"/>
      <c r="EFD48" s="24"/>
      <c r="EFE48" s="24"/>
      <c r="EFF48" s="24"/>
      <c r="EFG48" s="24"/>
      <c r="EFH48" s="24"/>
      <c r="EFI48" s="24"/>
      <c r="EFJ48" s="24"/>
      <c r="EFK48" s="24"/>
      <c r="EFL48" s="24"/>
      <c r="EFM48" s="24"/>
      <c r="EFN48" s="24"/>
      <c r="EFO48" s="24"/>
      <c r="EFP48" s="24"/>
      <c r="EFQ48" s="24"/>
      <c r="EFR48" s="24"/>
      <c r="EFS48" s="24"/>
      <c r="EFT48" s="24"/>
      <c r="EFU48" s="24"/>
      <c r="EFV48" s="24"/>
      <c r="EFW48" s="24"/>
      <c r="EFX48" s="24"/>
      <c r="EFY48" s="24"/>
      <c r="EFZ48" s="24"/>
      <c r="EGA48" s="24"/>
      <c r="EGB48" s="24"/>
      <c r="EGC48" s="24"/>
      <c r="EGD48" s="24"/>
      <c r="EGE48" s="24"/>
      <c r="EGF48" s="24"/>
      <c r="EGG48" s="24"/>
      <c r="EGH48" s="24"/>
      <c r="EGI48" s="24"/>
      <c r="EGJ48" s="24"/>
      <c r="EGK48" s="24"/>
      <c r="EGL48" s="24"/>
      <c r="EGM48" s="24"/>
      <c r="EGN48" s="24"/>
      <c r="EGO48" s="24"/>
      <c r="EGP48" s="24"/>
      <c r="EGQ48" s="24"/>
      <c r="EGR48" s="24"/>
      <c r="EGS48" s="24"/>
      <c r="EGT48" s="24"/>
      <c r="EGU48" s="24"/>
      <c r="EGV48" s="24"/>
      <c r="EGW48" s="24"/>
      <c r="EGX48" s="24"/>
      <c r="EGY48" s="24"/>
      <c r="EGZ48" s="24"/>
      <c r="EHA48" s="24"/>
      <c r="EHB48" s="24"/>
      <c r="EHC48" s="24"/>
      <c r="EHD48" s="24"/>
      <c r="EHE48" s="24"/>
      <c r="EHF48" s="24"/>
      <c r="EHG48" s="24"/>
      <c r="EHH48" s="24"/>
      <c r="EHI48" s="24"/>
      <c r="EHJ48" s="24"/>
      <c r="EHK48" s="24"/>
      <c r="EHL48" s="24"/>
      <c r="EHM48" s="24"/>
      <c r="EHN48" s="24"/>
      <c r="EHO48" s="24"/>
      <c r="EHP48" s="24"/>
      <c r="EHQ48" s="24"/>
      <c r="EHR48" s="24"/>
      <c r="EHS48" s="24"/>
      <c r="EHT48" s="24"/>
      <c r="EHU48" s="24"/>
      <c r="EHV48" s="24"/>
      <c r="EHW48" s="24"/>
      <c r="EHX48" s="24"/>
      <c r="EHY48" s="24"/>
      <c r="EHZ48" s="24"/>
      <c r="EIA48" s="24"/>
      <c r="EIB48" s="24"/>
      <c r="EIC48" s="24"/>
      <c r="EID48" s="24"/>
      <c r="EIE48" s="24"/>
      <c r="EIF48" s="24"/>
      <c r="EIG48" s="24"/>
      <c r="EIH48" s="24"/>
      <c r="EII48" s="24"/>
      <c r="EIJ48" s="24"/>
      <c r="EIK48" s="24"/>
      <c r="EIL48" s="24"/>
      <c r="EIM48" s="24"/>
      <c r="EIN48" s="24"/>
      <c r="EIO48" s="24"/>
      <c r="EIP48" s="24"/>
      <c r="EIQ48" s="24"/>
      <c r="EIR48" s="24"/>
      <c r="EIS48" s="24"/>
      <c r="EIT48" s="24"/>
      <c r="EIU48" s="24"/>
      <c r="EIV48" s="24"/>
      <c r="EIW48" s="24"/>
      <c r="EIX48" s="24"/>
      <c r="EIY48" s="24"/>
      <c r="EIZ48" s="24"/>
      <c r="EJA48" s="24"/>
      <c r="EJB48" s="24"/>
      <c r="EJC48" s="24"/>
      <c r="EJD48" s="24"/>
      <c r="EJE48" s="24"/>
      <c r="EJF48" s="24"/>
      <c r="EJG48" s="24"/>
      <c r="EJH48" s="24"/>
      <c r="EJI48" s="24"/>
      <c r="EJJ48" s="24"/>
      <c r="EJK48" s="24"/>
      <c r="EJL48" s="24"/>
      <c r="EJM48" s="24"/>
      <c r="EJN48" s="24"/>
      <c r="EJO48" s="24"/>
      <c r="EJP48" s="24"/>
      <c r="EJQ48" s="24"/>
      <c r="EJR48" s="24"/>
      <c r="EJS48" s="24"/>
      <c r="EJT48" s="24"/>
      <c r="EJU48" s="24"/>
      <c r="EJV48" s="24"/>
      <c r="EJW48" s="24"/>
      <c r="EJX48" s="24"/>
      <c r="EJY48" s="24"/>
      <c r="EJZ48" s="24"/>
      <c r="EKA48" s="24"/>
      <c r="EKB48" s="24"/>
      <c r="EKC48" s="24"/>
      <c r="EKD48" s="24"/>
      <c r="EKE48" s="24"/>
      <c r="EKF48" s="24"/>
      <c r="EKG48" s="24"/>
      <c r="EKH48" s="24"/>
      <c r="EKI48" s="24"/>
      <c r="EKJ48" s="24"/>
      <c r="EKK48" s="24"/>
      <c r="EKL48" s="24"/>
      <c r="EKM48" s="24"/>
      <c r="EKN48" s="24"/>
      <c r="EKO48" s="24"/>
      <c r="EKP48" s="24"/>
      <c r="EKQ48" s="24"/>
      <c r="EKR48" s="24"/>
      <c r="EKS48" s="24"/>
      <c r="EKT48" s="24"/>
      <c r="EKU48" s="24"/>
      <c r="EKV48" s="24"/>
      <c r="EKW48" s="24"/>
      <c r="EKX48" s="24"/>
      <c r="EKY48" s="24"/>
      <c r="EKZ48" s="24"/>
      <c r="ELA48" s="24"/>
      <c r="ELB48" s="24"/>
      <c r="ELC48" s="24"/>
      <c r="ELD48" s="24"/>
      <c r="ELE48" s="24"/>
      <c r="ELF48" s="24"/>
      <c r="ELG48" s="24"/>
      <c r="ELH48" s="24"/>
      <c r="ELI48" s="24"/>
      <c r="ELJ48" s="24"/>
      <c r="ELK48" s="24"/>
      <c r="ELL48" s="24"/>
      <c r="ELM48" s="24"/>
      <c r="ELN48" s="24"/>
      <c r="ELO48" s="24"/>
      <c r="ELP48" s="24"/>
      <c r="ELQ48" s="24"/>
      <c r="ELR48" s="24"/>
      <c r="ELS48" s="24"/>
      <c r="ELT48" s="24"/>
      <c r="ELU48" s="24"/>
      <c r="ELV48" s="24"/>
      <c r="ELW48" s="24"/>
      <c r="ELX48" s="24"/>
      <c r="ELY48" s="24"/>
      <c r="ELZ48" s="24"/>
      <c r="EMA48" s="24"/>
      <c r="EMB48" s="24"/>
      <c r="EMC48" s="24"/>
      <c r="EMD48" s="24"/>
      <c r="EME48" s="24"/>
      <c r="EMF48" s="24"/>
      <c r="EMG48" s="24"/>
      <c r="EMH48" s="24"/>
      <c r="EMI48" s="24"/>
      <c r="EMJ48" s="24"/>
      <c r="EMK48" s="24"/>
      <c r="EML48" s="24"/>
      <c r="EMM48" s="24"/>
      <c r="EMN48" s="24"/>
      <c r="EMO48" s="24"/>
      <c r="EMP48" s="24"/>
      <c r="EMQ48" s="24"/>
      <c r="EMR48" s="24"/>
      <c r="EMS48" s="24"/>
      <c r="EMT48" s="24"/>
      <c r="EMU48" s="24"/>
      <c r="EMV48" s="24"/>
      <c r="EMW48" s="24"/>
      <c r="EMX48" s="24"/>
      <c r="EMY48" s="24"/>
      <c r="EMZ48" s="24"/>
      <c r="ENA48" s="24"/>
      <c r="ENB48" s="24"/>
      <c r="ENC48" s="24"/>
      <c r="END48" s="24"/>
      <c r="ENE48" s="24"/>
      <c r="ENF48" s="24"/>
      <c r="ENG48" s="24"/>
      <c r="ENH48" s="24"/>
      <c r="ENI48" s="24"/>
      <c r="ENJ48" s="24"/>
      <c r="ENK48" s="24"/>
      <c r="ENL48" s="24"/>
      <c r="ENM48" s="24"/>
      <c r="ENN48" s="24"/>
      <c r="ENO48" s="24"/>
      <c r="ENP48" s="24"/>
      <c r="ENQ48" s="24"/>
      <c r="ENR48" s="24"/>
      <c r="ENS48" s="24"/>
      <c r="ENT48" s="24"/>
      <c r="ENU48" s="24"/>
      <c r="ENV48" s="24"/>
      <c r="ENW48" s="24"/>
      <c r="ENX48" s="24"/>
      <c r="ENY48" s="24"/>
      <c r="ENZ48" s="24"/>
      <c r="EOA48" s="24"/>
      <c r="EOB48" s="24"/>
      <c r="EOC48" s="24"/>
      <c r="EOD48" s="24"/>
      <c r="EOE48" s="24"/>
      <c r="EOF48" s="24"/>
      <c r="EOG48" s="24"/>
      <c r="EOH48" s="24"/>
      <c r="EOI48" s="24"/>
      <c r="EOJ48" s="24"/>
      <c r="EOK48" s="24"/>
      <c r="EOL48" s="24"/>
      <c r="EOM48" s="24"/>
      <c r="EON48" s="24"/>
      <c r="EOO48" s="24"/>
      <c r="EOP48" s="24"/>
      <c r="EOQ48" s="24"/>
      <c r="EOR48" s="24"/>
      <c r="EOS48" s="24"/>
      <c r="EOT48" s="24"/>
      <c r="EOU48" s="24"/>
      <c r="EOV48" s="24"/>
      <c r="EOW48" s="24"/>
      <c r="EOX48" s="24"/>
      <c r="EOY48" s="24"/>
      <c r="EOZ48" s="24"/>
      <c r="EPA48" s="24"/>
      <c r="EPB48" s="24"/>
      <c r="EPC48" s="24"/>
      <c r="EPD48" s="24"/>
      <c r="EPE48" s="24"/>
      <c r="EPF48" s="24"/>
      <c r="EPG48" s="24"/>
      <c r="EPH48" s="24"/>
      <c r="EPI48" s="24"/>
      <c r="EPJ48" s="24"/>
      <c r="EPK48" s="24"/>
      <c r="EPL48" s="24"/>
      <c r="EPM48" s="24"/>
      <c r="EPN48" s="24"/>
      <c r="EPO48" s="24"/>
      <c r="EPP48" s="24"/>
      <c r="EPQ48" s="24"/>
      <c r="EPR48" s="24"/>
      <c r="EPS48" s="24"/>
      <c r="EPT48" s="24"/>
      <c r="EPU48" s="24"/>
      <c r="EPV48" s="24"/>
      <c r="EPW48" s="24"/>
      <c r="EPX48" s="24"/>
      <c r="EPY48" s="24"/>
      <c r="EPZ48" s="24"/>
      <c r="EQA48" s="24"/>
      <c r="EQB48" s="24"/>
      <c r="EQC48" s="24"/>
      <c r="EQD48" s="24"/>
      <c r="EQE48" s="24"/>
      <c r="EQF48" s="24"/>
      <c r="EQG48" s="24"/>
      <c r="EQH48" s="24"/>
      <c r="EQI48" s="24"/>
      <c r="EQJ48" s="24"/>
      <c r="EQK48" s="24"/>
      <c r="EQL48" s="24"/>
      <c r="EQM48" s="24"/>
      <c r="EQN48" s="24"/>
      <c r="EQO48" s="24"/>
      <c r="EQP48" s="24"/>
      <c r="EQQ48" s="24"/>
      <c r="EQR48" s="24"/>
      <c r="EQS48" s="24"/>
      <c r="EQT48" s="24"/>
      <c r="EQU48" s="24"/>
      <c r="EQV48" s="24"/>
      <c r="EQW48" s="24"/>
      <c r="EQX48" s="24"/>
      <c r="EQY48" s="24"/>
      <c r="EQZ48" s="24"/>
      <c r="ERA48" s="24"/>
      <c r="ERB48" s="24"/>
      <c r="ERC48" s="24"/>
      <c r="ERD48" s="24"/>
      <c r="ERE48" s="24"/>
      <c r="ERF48" s="24"/>
      <c r="ERG48" s="24"/>
      <c r="ERH48" s="24"/>
      <c r="ERI48" s="24"/>
      <c r="ERJ48" s="24"/>
      <c r="ERK48" s="24"/>
      <c r="ERL48" s="24"/>
      <c r="ERM48" s="24"/>
      <c r="ERN48" s="24"/>
      <c r="ERO48" s="24"/>
      <c r="ERP48" s="24"/>
      <c r="ERQ48" s="24"/>
      <c r="ERR48" s="24"/>
      <c r="ERS48" s="24"/>
      <c r="ERT48" s="24"/>
      <c r="ERU48" s="24"/>
      <c r="ERV48" s="24"/>
      <c r="ERW48" s="24"/>
      <c r="ERX48" s="24"/>
      <c r="ERY48" s="24"/>
      <c r="ERZ48" s="24"/>
      <c r="ESA48" s="24"/>
      <c r="ESB48" s="24"/>
      <c r="ESC48" s="24"/>
      <c r="ESD48" s="24"/>
      <c r="ESE48" s="24"/>
      <c r="ESF48" s="24"/>
      <c r="ESG48" s="24"/>
      <c r="ESH48" s="24"/>
      <c r="ESI48" s="24"/>
      <c r="ESJ48" s="24"/>
      <c r="ESK48" s="24"/>
      <c r="ESL48" s="24"/>
      <c r="ESM48" s="24"/>
      <c r="ESN48" s="24"/>
      <c r="ESO48" s="24"/>
      <c r="ESP48" s="24"/>
      <c r="ESQ48" s="24"/>
      <c r="ESR48" s="24"/>
      <c r="ESS48" s="24"/>
      <c r="EST48" s="24"/>
      <c r="ESU48" s="24"/>
      <c r="ESV48" s="24"/>
      <c r="ESW48" s="24"/>
      <c r="ESX48" s="24"/>
      <c r="ESY48" s="24"/>
      <c r="ESZ48" s="24"/>
      <c r="ETA48" s="24"/>
      <c r="ETB48" s="24"/>
      <c r="ETC48" s="24"/>
      <c r="ETD48" s="24"/>
      <c r="ETE48" s="24"/>
      <c r="ETF48" s="24"/>
      <c r="ETG48" s="24"/>
      <c r="ETH48" s="24"/>
      <c r="ETI48" s="24"/>
      <c r="ETJ48" s="24"/>
      <c r="ETK48" s="24"/>
      <c r="ETL48" s="24"/>
      <c r="ETM48" s="24"/>
      <c r="ETN48" s="24"/>
      <c r="ETO48" s="24"/>
      <c r="ETP48" s="24"/>
      <c r="ETQ48" s="24"/>
      <c r="ETR48" s="24"/>
      <c r="ETS48" s="24"/>
      <c r="ETT48" s="24"/>
      <c r="ETU48" s="24"/>
      <c r="ETV48" s="24"/>
      <c r="ETW48" s="24"/>
      <c r="ETX48" s="24"/>
      <c r="ETY48" s="24"/>
      <c r="ETZ48" s="24"/>
      <c r="EUA48" s="24"/>
      <c r="EUB48" s="24"/>
      <c r="EUC48" s="24"/>
      <c r="EUD48" s="24"/>
      <c r="EUE48" s="24"/>
      <c r="EUF48" s="24"/>
      <c r="EUG48" s="24"/>
      <c r="EUH48" s="24"/>
      <c r="EUI48" s="24"/>
      <c r="EUJ48" s="24"/>
      <c r="EUK48" s="24"/>
      <c r="EUL48" s="24"/>
      <c r="EUM48" s="24"/>
      <c r="EUN48" s="24"/>
      <c r="EUO48" s="24"/>
      <c r="EUP48" s="24"/>
      <c r="EUQ48" s="24"/>
      <c r="EUR48" s="24"/>
      <c r="EUS48" s="24"/>
      <c r="EUT48" s="24"/>
      <c r="EUU48" s="24"/>
      <c r="EUV48" s="24"/>
      <c r="EUW48" s="24"/>
      <c r="EUX48" s="24"/>
      <c r="EUY48" s="24"/>
      <c r="EUZ48" s="24"/>
      <c r="EVA48" s="24"/>
      <c r="EVB48" s="24"/>
      <c r="EVC48" s="24"/>
      <c r="EVD48" s="24"/>
      <c r="EVE48" s="24"/>
      <c r="EVF48" s="24"/>
      <c r="EVG48" s="24"/>
      <c r="EVH48" s="24"/>
      <c r="EVI48" s="24"/>
      <c r="EVJ48" s="24"/>
      <c r="EVK48" s="24"/>
      <c r="EVL48" s="24"/>
      <c r="EVM48" s="24"/>
      <c r="EVN48" s="24"/>
      <c r="EVO48" s="24"/>
      <c r="EVP48" s="24"/>
      <c r="EVQ48" s="24"/>
      <c r="EVR48" s="24"/>
      <c r="EVS48" s="24"/>
      <c r="EVT48" s="24"/>
      <c r="EVU48" s="24"/>
      <c r="EVV48" s="24"/>
      <c r="EVW48" s="24"/>
      <c r="EVX48" s="24"/>
      <c r="EVY48" s="24"/>
      <c r="EVZ48" s="24"/>
      <c r="EWA48" s="24"/>
      <c r="EWB48" s="24"/>
      <c r="EWC48" s="24"/>
      <c r="EWD48" s="24"/>
      <c r="EWE48" s="24"/>
      <c r="EWF48" s="24"/>
      <c r="EWG48" s="24"/>
      <c r="EWH48" s="24"/>
      <c r="EWI48" s="24"/>
      <c r="EWJ48" s="24"/>
      <c r="EWK48" s="24"/>
      <c r="EWL48" s="24"/>
      <c r="EWM48" s="24"/>
      <c r="EWN48" s="24"/>
      <c r="EWO48" s="24"/>
      <c r="EWP48" s="24"/>
      <c r="EWQ48" s="24"/>
      <c r="EWR48" s="24"/>
      <c r="EWS48" s="24"/>
      <c r="EWT48" s="24"/>
      <c r="EWU48" s="24"/>
      <c r="EWV48" s="24"/>
      <c r="EWW48" s="24"/>
      <c r="EWX48" s="24"/>
      <c r="EWY48" s="24"/>
      <c r="EWZ48" s="24"/>
      <c r="EXA48" s="24"/>
      <c r="EXB48" s="24"/>
      <c r="EXC48" s="24"/>
      <c r="EXD48" s="24"/>
      <c r="EXE48" s="24"/>
      <c r="EXF48" s="24"/>
      <c r="EXG48" s="24"/>
      <c r="EXH48" s="24"/>
      <c r="EXI48" s="24"/>
      <c r="EXJ48" s="24"/>
      <c r="EXK48" s="24"/>
      <c r="EXL48" s="24"/>
      <c r="EXM48" s="24"/>
      <c r="EXN48" s="24"/>
      <c r="EXO48" s="24"/>
      <c r="EXP48" s="24"/>
      <c r="EXQ48" s="24"/>
      <c r="EXR48" s="24"/>
      <c r="EXS48" s="24"/>
      <c r="EXT48" s="24"/>
      <c r="EXU48" s="24"/>
      <c r="EXV48" s="24"/>
      <c r="EXW48" s="24"/>
      <c r="EXX48" s="24"/>
      <c r="EXY48" s="24"/>
      <c r="EXZ48" s="24"/>
      <c r="EYA48" s="24"/>
      <c r="EYB48" s="24"/>
      <c r="EYC48" s="24"/>
      <c r="EYD48" s="24"/>
      <c r="EYE48" s="24"/>
      <c r="EYF48" s="24"/>
      <c r="EYG48" s="24"/>
      <c r="EYH48" s="24"/>
      <c r="EYI48" s="24"/>
      <c r="EYJ48" s="24"/>
      <c r="EYK48" s="24"/>
      <c r="EYL48" s="24"/>
      <c r="EYM48" s="24"/>
      <c r="EYN48" s="24"/>
      <c r="EYO48" s="24"/>
      <c r="EYP48" s="24"/>
      <c r="EYQ48" s="24"/>
      <c r="EYR48" s="24"/>
      <c r="EYS48" s="24"/>
      <c r="EYT48" s="24"/>
      <c r="EYU48" s="24"/>
      <c r="EYV48" s="24"/>
      <c r="EYW48" s="24"/>
      <c r="EYX48" s="24"/>
      <c r="EYY48" s="24"/>
      <c r="EYZ48" s="24"/>
      <c r="EZA48" s="24"/>
      <c r="EZB48" s="24"/>
      <c r="EZC48" s="24"/>
      <c r="EZD48" s="24"/>
      <c r="EZE48" s="24"/>
      <c r="EZF48" s="24"/>
      <c r="EZG48" s="24"/>
      <c r="EZH48" s="24"/>
      <c r="EZI48" s="24"/>
      <c r="EZJ48" s="24"/>
      <c r="EZK48" s="24"/>
      <c r="EZL48" s="24"/>
      <c r="EZM48" s="24"/>
      <c r="EZN48" s="24"/>
      <c r="EZO48" s="24"/>
      <c r="EZP48" s="24"/>
      <c r="EZQ48" s="24"/>
      <c r="EZR48" s="24"/>
      <c r="EZS48" s="24"/>
      <c r="EZT48" s="24"/>
      <c r="EZU48" s="24"/>
      <c r="EZV48" s="24"/>
      <c r="EZW48" s="24"/>
      <c r="EZX48" s="24"/>
      <c r="EZY48" s="24"/>
      <c r="EZZ48" s="24"/>
      <c r="FAA48" s="24"/>
      <c r="FAB48" s="24"/>
      <c r="FAC48" s="24"/>
      <c r="FAD48" s="24"/>
      <c r="FAE48" s="24"/>
      <c r="FAF48" s="24"/>
      <c r="FAG48" s="24"/>
      <c r="FAH48" s="24"/>
      <c r="FAI48" s="24"/>
      <c r="FAJ48" s="24"/>
      <c r="FAK48" s="24"/>
      <c r="FAL48" s="24"/>
      <c r="FAM48" s="24"/>
      <c r="FAN48" s="24"/>
      <c r="FAO48" s="24"/>
      <c r="FAP48" s="24"/>
      <c r="FAQ48" s="24"/>
      <c r="FAR48" s="24"/>
      <c r="FAS48" s="24"/>
      <c r="FAT48" s="24"/>
      <c r="FAU48" s="24"/>
      <c r="FAV48" s="24"/>
      <c r="FAW48" s="24"/>
      <c r="FAX48" s="24"/>
      <c r="FAY48" s="24"/>
      <c r="FAZ48" s="24"/>
      <c r="FBA48" s="24"/>
      <c r="FBB48" s="24"/>
      <c r="FBC48" s="24"/>
      <c r="FBD48" s="24"/>
      <c r="FBE48" s="24"/>
      <c r="FBF48" s="24"/>
      <c r="FBG48" s="24"/>
      <c r="FBH48" s="24"/>
      <c r="FBI48" s="24"/>
      <c r="FBJ48" s="24"/>
      <c r="FBK48" s="24"/>
      <c r="FBL48" s="24"/>
      <c r="FBM48" s="24"/>
      <c r="FBN48" s="24"/>
      <c r="FBO48" s="24"/>
      <c r="FBP48" s="24"/>
      <c r="FBQ48" s="24"/>
      <c r="FBR48" s="24"/>
      <c r="FBS48" s="24"/>
      <c r="FBT48" s="24"/>
      <c r="FBU48" s="24"/>
      <c r="FBV48" s="24"/>
      <c r="FBW48" s="24"/>
      <c r="FBX48" s="24"/>
      <c r="FBY48" s="24"/>
      <c r="FBZ48" s="24"/>
      <c r="FCA48" s="24"/>
      <c r="FCB48" s="24"/>
      <c r="FCC48" s="24"/>
      <c r="FCD48" s="24"/>
      <c r="FCE48" s="24"/>
      <c r="FCF48" s="24"/>
      <c r="FCG48" s="24"/>
      <c r="FCH48" s="24"/>
      <c r="FCI48" s="24"/>
      <c r="FCJ48" s="24"/>
      <c r="FCK48" s="24"/>
      <c r="FCL48" s="24"/>
      <c r="FCM48" s="24"/>
      <c r="FCN48" s="24"/>
      <c r="FCO48" s="24"/>
      <c r="FCP48" s="24"/>
      <c r="FCQ48" s="24"/>
      <c r="FCR48" s="24"/>
      <c r="FCS48" s="24"/>
      <c r="FCT48" s="24"/>
      <c r="FCU48" s="24"/>
      <c r="FCV48" s="24"/>
      <c r="FCW48" s="24"/>
      <c r="FCX48" s="24"/>
      <c r="FCY48" s="24"/>
      <c r="FCZ48" s="24"/>
      <c r="FDA48" s="24"/>
      <c r="FDB48" s="24"/>
      <c r="FDC48" s="24"/>
      <c r="FDD48" s="24"/>
      <c r="FDE48" s="24"/>
      <c r="FDF48" s="24"/>
      <c r="FDG48" s="24"/>
      <c r="FDH48" s="24"/>
      <c r="FDI48" s="24"/>
      <c r="FDJ48" s="24"/>
      <c r="FDK48" s="24"/>
      <c r="FDL48" s="24"/>
      <c r="FDM48" s="24"/>
      <c r="FDN48" s="24"/>
      <c r="FDO48" s="24"/>
      <c r="FDP48" s="24"/>
      <c r="FDQ48" s="24"/>
      <c r="FDR48" s="24"/>
      <c r="FDS48" s="24"/>
      <c r="FDT48" s="24"/>
      <c r="FDU48" s="24"/>
      <c r="FDV48" s="24"/>
      <c r="FDW48" s="24"/>
      <c r="FDX48" s="24"/>
      <c r="FDY48" s="24"/>
      <c r="FDZ48" s="24"/>
      <c r="FEA48" s="24"/>
      <c r="FEB48" s="24"/>
      <c r="FEC48" s="24"/>
      <c r="FED48" s="24"/>
      <c r="FEE48" s="24"/>
      <c r="FEF48" s="24"/>
      <c r="FEG48" s="24"/>
      <c r="FEH48" s="24"/>
      <c r="FEI48" s="24"/>
      <c r="FEJ48" s="24"/>
      <c r="FEK48" s="24"/>
      <c r="FEL48" s="24"/>
      <c r="FEM48" s="24"/>
      <c r="FEN48" s="24"/>
      <c r="FEO48" s="24"/>
      <c r="FEP48" s="24"/>
      <c r="FEQ48" s="24"/>
      <c r="FER48" s="24"/>
      <c r="FES48" s="24"/>
      <c r="FET48" s="24"/>
      <c r="FEU48" s="24"/>
      <c r="FEV48" s="24"/>
      <c r="FEW48" s="24"/>
      <c r="FEX48" s="24"/>
      <c r="FEY48" s="24"/>
      <c r="FEZ48" s="24"/>
      <c r="FFA48" s="24"/>
      <c r="FFB48" s="24"/>
      <c r="FFC48" s="24"/>
      <c r="FFD48" s="24"/>
      <c r="FFE48" s="24"/>
      <c r="FFF48" s="24"/>
      <c r="FFG48" s="24"/>
      <c r="FFH48" s="24"/>
      <c r="FFI48" s="24"/>
      <c r="FFJ48" s="24"/>
      <c r="FFK48" s="24"/>
      <c r="FFL48" s="24"/>
      <c r="FFM48" s="24"/>
      <c r="FFN48" s="24"/>
      <c r="FFO48" s="24"/>
      <c r="FFP48" s="24"/>
      <c r="FFQ48" s="24"/>
      <c r="FFR48" s="24"/>
      <c r="FFS48" s="24"/>
      <c r="FFT48" s="24"/>
      <c r="FFU48" s="24"/>
      <c r="FFV48" s="24"/>
      <c r="FFW48" s="24"/>
      <c r="FFX48" s="24"/>
      <c r="FFY48" s="24"/>
      <c r="FFZ48" s="24"/>
      <c r="FGA48" s="24"/>
      <c r="FGB48" s="24"/>
      <c r="FGC48" s="24"/>
      <c r="FGD48" s="24"/>
      <c r="FGE48" s="24"/>
      <c r="FGF48" s="24"/>
      <c r="FGG48" s="24"/>
      <c r="FGH48" s="24"/>
      <c r="FGI48" s="24"/>
      <c r="FGJ48" s="24"/>
      <c r="FGK48" s="24"/>
      <c r="FGL48" s="24"/>
      <c r="FGM48" s="24"/>
      <c r="FGN48" s="24"/>
      <c r="FGO48" s="24"/>
      <c r="FGP48" s="24"/>
      <c r="FGQ48" s="24"/>
      <c r="FGR48" s="24"/>
      <c r="FGS48" s="24"/>
      <c r="FGT48" s="24"/>
      <c r="FGU48" s="24"/>
      <c r="FGV48" s="24"/>
      <c r="FGW48" s="24"/>
      <c r="FGX48" s="24"/>
      <c r="FGY48" s="24"/>
      <c r="FGZ48" s="24"/>
      <c r="FHA48" s="24"/>
      <c r="FHB48" s="24"/>
      <c r="FHC48" s="24"/>
      <c r="FHD48" s="24"/>
      <c r="FHE48" s="24"/>
      <c r="FHF48" s="24"/>
      <c r="FHG48" s="24"/>
      <c r="FHH48" s="24"/>
      <c r="FHI48" s="24"/>
      <c r="FHJ48" s="24"/>
      <c r="FHK48" s="24"/>
      <c r="FHL48" s="24"/>
      <c r="FHM48" s="24"/>
      <c r="FHN48" s="24"/>
      <c r="FHO48" s="24"/>
      <c r="FHP48" s="24"/>
      <c r="FHQ48" s="24"/>
      <c r="FHR48" s="24"/>
      <c r="FHS48" s="24"/>
      <c r="FHT48" s="24"/>
      <c r="FHU48" s="24"/>
      <c r="FHV48" s="24"/>
      <c r="FHW48" s="24"/>
      <c r="FHX48" s="24"/>
      <c r="FHY48" s="24"/>
      <c r="FHZ48" s="24"/>
      <c r="FIA48" s="24"/>
      <c r="FIB48" s="24"/>
      <c r="FIC48" s="24"/>
      <c r="FID48" s="24"/>
      <c r="FIE48" s="24"/>
      <c r="FIF48" s="24"/>
      <c r="FIG48" s="24"/>
      <c r="FIH48" s="24"/>
      <c r="FII48" s="24"/>
      <c r="FIJ48" s="24"/>
      <c r="FIK48" s="24"/>
      <c r="FIL48" s="24"/>
      <c r="FIM48" s="24"/>
      <c r="FIN48" s="24"/>
      <c r="FIO48" s="24"/>
      <c r="FIP48" s="24"/>
      <c r="FIQ48" s="24"/>
      <c r="FIR48" s="24"/>
      <c r="FIS48" s="24"/>
      <c r="FIT48" s="24"/>
      <c r="FIU48" s="24"/>
      <c r="FIV48" s="24"/>
      <c r="FIW48" s="24"/>
      <c r="FIX48" s="24"/>
      <c r="FIY48" s="24"/>
      <c r="FIZ48" s="24"/>
      <c r="FJA48" s="24"/>
      <c r="FJB48" s="24"/>
      <c r="FJC48" s="24"/>
      <c r="FJD48" s="24"/>
      <c r="FJE48" s="24"/>
      <c r="FJF48" s="24"/>
      <c r="FJG48" s="24"/>
      <c r="FJH48" s="24"/>
      <c r="FJI48" s="24"/>
      <c r="FJJ48" s="24"/>
      <c r="FJK48" s="24"/>
      <c r="FJL48" s="24"/>
      <c r="FJM48" s="24"/>
      <c r="FJN48" s="24"/>
      <c r="FJO48" s="24"/>
      <c r="FJP48" s="24"/>
      <c r="FJQ48" s="24"/>
      <c r="FJR48" s="24"/>
      <c r="FJS48" s="24"/>
      <c r="FJT48" s="24"/>
      <c r="FJU48" s="24"/>
      <c r="FJV48" s="24"/>
      <c r="FJW48" s="24"/>
      <c r="FJX48" s="24"/>
      <c r="FJY48" s="24"/>
      <c r="FJZ48" s="24"/>
      <c r="FKA48" s="24"/>
      <c r="FKB48" s="24"/>
      <c r="FKC48" s="24"/>
      <c r="FKD48" s="24"/>
      <c r="FKE48" s="24"/>
      <c r="FKF48" s="24"/>
      <c r="FKG48" s="24"/>
      <c r="FKH48" s="24"/>
      <c r="FKI48" s="24"/>
      <c r="FKJ48" s="24"/>
      <c r="FKK48" s="24"/>
      <c r="FKL48" s="24"/>
      <c r="FKM48" s="24"/>
      <c r="FKN48" s="24"/>
      <c r="FKO48" s="24"/>
      <c r="FKP48" s="24"/>
      <c r="FKQ48" s="24"/>
      <c r="FKR48" s="24"/>
      <c r="FKS48" s="24"/>
      <c r="FKT48" s="24"/>
      <c r="FKU48" s="24"/>
      <c r="FKV48" s="24"/>
      <c r="FKW48" s="24"/>
      <c r="FKX48" s="24"/>
      <c r="FKY48" s="24"/>
      <c r="FKZ48" s="24"/>
      <c r="FLA48" s="24"/>
      <c r="FLB48" s="24"/>
      <c r="FLC48" s="24"/>
      <c r="FLD48" s="24"/>
      <c r="FLE48" s="24"/>
      <c r="FLF48" s="24"/>
      <c r="FLG48" s="24"/>
      <c r="FLH48" s="24"/>
      <c r="FLI48" s="24"/>
      <c r="FLJ48" s="24"/>
      <c r="FLK48" s="24"/>
      <c r="FLL48" s="24"/>
      <c r="FLM48" s="24"/>
      <c r="FLN48" s="24"/>
      <c r="FLO48" s="24"/>
      <c r="FLP48" s="24"/>
      <c r="FLQ48" s="24"/>
      <c r="FLR48" s="24"/>
      <c r="FLS48" s="24"/>
      <c r="FLT48" s="24"/>
      <c r="FLU48" s="24"/>
      <c r="FLV48" s="24"/>
      <c r="FLW48" s="24"/>
      <c r="FLX48" s="24"/>
      <c r="FLY48" s="24"/>
      <c r="FLZ48" s="24"/>
      <c r="FMA48" s="24"/>
      <c r="FMB48" s="24"/>
      <c r="FMC48" s="24"/>
      <c r="FMD48" s="24"/>
      <c r="FME48" s="24"/>
      <c r="FMF48" s="24"/>
      <c r="FMG48" s="24"/>
      <c r="FMH48" s="24"/>
      <c r="FMI48" s="24"/>
      <c r="FMJ48" s="24"/>
      <c r="FMK48" s="24"/>
      <c r="FML48" s="24"/>
      <c r="FMM48" s="24"/>
      <c r="FMN48" s="24"/>
      <c r="FMO48" s="24"/>
      <c r="FMP48" s="24"/>
      <c r="FMQ48" s="24"/>
      <c r="FMR48" s="24"/>
      <c r="FMS48" s="24"/>
      <c r="FMT48" s="24"/>
      <c r="FMU48" s="24"/>
      <c r="FMV48" s="24"/>
      <c r="FMW48" s="24"/>
      <c r="FMX48" s="24"/>
      <c r="FMY48" s="24"/>
      <c r="FMZ48" s="24"/>
      <c r="FNA48" s="24"/>
      <c r="FNB48" s="24"/>
      <c r="FNC48" s="24"/>
      <c r="FND48" s="24"/>
      <c r="FNE48" s="24"/>
      <c r="FNF48" s="24"/>
      <c r="FNG48" s="24"/>
      <c r="FNH48" s="24"/>
      <c r="FNI48" s="24"/>
      <c r="FNJ48" s="24"/>
      <c r="FNK48" s="24"/>
      <c r="FNL48" s="24"/>
      <c r="FNM48" s="24"/>
      <c r="FNN48" s="24"/>
      <c r="FNO48" s="24"/>
      <c r="FNP48" s="24"/>
      <c r="FNQ48" s="24"/>
      <c r="FNR48" s="24"/>
      <c r="FNS48" s="24"/>
      <c r="FNT48" s="24"/>
      <c r="FNU48" s="24"/>
      <c r="FNV48" s="24"/>
      <c r="FNW48" s="24"/>
      <c r="FNX48" s="24"/>
      <c r="FNY48" s="24"/>
      <c r="FNZ48" s="24"/>
      <c r="FOA48" s="24"/>
      <c r="FOB48" s="24"/>
      <c r="FOC48" s="24"/>
      <c r="FOD48" s="24"/>
      <c r="FOE48" s="24"/>
      <c r="FOF48" s="24"/>
      <c r="FOG48" s="24"/>
      <c r="FOH48" s="24"/>
      <c r="FOI48" s="24"/>
      <c r="FOJ48" s="24"/>
      <c r="FOK48" s="24"/>
      <c r="FOL48" s="24"/>
      <c r="FOM48" s="24"/>
      <c r="FON48" s="24"/>
      <c r="FOO48" s="24"/>
      <c r="FOP48" s="24"/>
      <c r="FOQ48" s="24"/>
      <c r="FOR48" s="24"/>
      <c r="FOS48" s="24"/>
      <c r="FOT48" s="24"/>
      <c r="FOU48" s="24"/>
      <c r="FOV48" s="24"/>
      <c r="FOW48" s="24"/>
      <c r="FOX48" s="24"/>
      <c r="FOY48" s="24"/>
      <c r="FOZ48" s="24"/>
      <c r="FPA48" s="24"/>
      <c r="FPB48" s="24"/>
      <c r="FPC48" s="24"/>
      <c r="FPD48" s="24"/>
      <c r="FPE48" s="24"/>
      <c r="FPF48" s="24"/>
      <c r="FPG48" s="24"/>
      <c r="FPH48" s="24"/>
      <c r="FPI48" s="24"/>
      <c r="FPJ48" s="24"/>
      <c r="FPK48" s="24"/>
      <c r="FPL48" s="24"/>
      <c r="FPM48" s="24"/>
      <c r="FPN48" s="24"/>
      <c r="FPO48" s="24"/>
      <c r="FPP48" s="24"/>
      <c r="FPQ48" s="24"/>
      <c r="FPR48" s="24"/>
      <c r="FPS48" s="24"/>
      <c r="FPT48" s="24"/>
      <c r="FPU48" s="24"/>
      <c r="FPV48" s="24"/>
      <c r="FPW48" s="24"/>
      <c r="FPX48" s="24"/>
      <c r="FPY48" s="24"/>
      <c r="FPZ48" s="24"/>
      <c r="FQA48" s="24"/>
      <c r="FQB48" s="24"/>
      <c r="FQC48" s="24"/>
      <c r="FQD48" s="24"/>
      <c r="FQE48" s="24"/>
      <c r="FQF48" s="24"/>
      <c r="FQG48" s="24"/>
      <c r="FQH48" s="24"/>
      <c r="FQI48" s="24"/>
      <c r="FQJ48" s="24"/>
      <c r="FQK48" s="24"/>
      <c r="FQL48" s="24"/>
      <c r="FQM48" s="24"/>
      <c r="FQN48" s="24"/>
      <c r="FQO48" s="24"/>
      <c r="FQP48" s="24"/>
      <c r="FQQ48" s="24"/>
      <c r="FQR48" s="24"/>
      <c r="FQS48" s="24"/>
      <c r="FQT48" s="24"/>
      <c r="FQU48" s="24"/>
      <c r="FQV48" s="24"/>
      <c r="FQW48" s="24"/>
      <c r="FQX48" s="24"/>
      <c r="FQY48" s="24"/>
      <c r="FQZ48" s="24"/>
      <c r="FRA48" s="24"/>
      <c r="FRB48" s="24"/>
      <c r="FRC48" s="24"/>
      <c r="FRD48" s="24"/>
      <c r="FRE48" s="24"/>
      <c r="FRF48" s="24"/>
      <c r="FRG48" s="24"/>
      <c r="FRH48" s="24"/>
      <c r="FRI48" s="24"/>
      <c r="FRJ48" s="24"/>
      <c r="FRK48" s="24"/>
      <c r="FRL48" s="24"/>
      <c r="FRM48" s="24"/>
      <c r="FRN48" s="24"/>
      <c r="FRO48" s="24"/>
      <c r="FRP48" s="24"/>
      <c r="FRQ48" s="24"/>
      <c r="FRR48" s="24"/>
      <c r="FRS48" s="24"/>
      <c r="FRT48" s="24"/>
      <c r="FRU48" s="24"/>
      <c r="FRV48" s="24"/>
      <c r="FRW48" s="24"/>
      <c r="FRX48" s="24"/>
      <c r="FRY48" s="24"/>
      <c r="FRZ48" s="24"/>
      <c r="FSA48" s="24"/>
      <c r="FSB48" s="24"/>
      <c r="FSC48" s="24"/>
      <c r="FSD48" s="24"/>
      <c r="FSE48" s="24"/>
      <c r="FSF48" s="24"/>
      <c r="FSG48" s="24"/>
      <c r="FSH48" s="24"/>
      <c r="FSI48" s="24"/>
      <c r="FSJ48" s="24"/>
      <c r="FSK48" s="24"/>
      <c r="FSL48" s="24"/>
      <c r="FSM48" s="24"/>
      <c r="FSN48" s="24"/>
      <c r="FSO48" s="24"/>
      <c r="FSP48" s="24"/>
      <c r="FSQ48" s="24"/>
      <c r="FSR48" s="24"/>
      <c r="FSS48" s="24"/>
      <c r="FST48" s="24"/>
      <c r="FSU48" s="24"/>
      <c r="FSV48" s="24"/>
      <c r="FSW48" s="24"/>
      <c r="FSX48" s="24"/>
      <c r="FSY48" s="24"/>
      <c r="FSZ48" s="24"/>
      <c r="FTA48" s="24"/>
      <c r="FTB48" s="24"/>
      <c r="FTC48" s="24"/>
      <c r="FTD48" s="24"/>
      <c r="FTE48" s="24"/>
      <c r="FTF48" s="24"/>
      <c r="FTG48" s="24"/>
      <c r="FTH48" s="24"/>
      <c r="FTI48" s="24"/>
      <c r="FTJ48" s="24"/>
      <c r="FTK48" s="24"/>
      <c r="FTL48" s="24"/>
      <c r="FTM48" s="24"/>
      <c r="FTN48" s="24"/>
      <c r="FTO48" s="24"/>
      <c r="FTP48" s="24"/>
      <c r="FTQ48" s="24"/>
      <c r="FTR48" s="24"/>
      <c r="FTS48" s="24"/>
      <c r="FTT48" s="24"/>
      <c r="FTU48" s="24"/>
      <c r="FTV48" s="24"/>
      <c r="FTW48" s="24"/>
      <c r="FTX48" s="24"/>
      <c r="FTY48" s="24"/>
      <c r="FTZ48" s="24"/>
      <c r="FUA48" s="24"/>
      <c r="FUB48" s="24"/>
      <c r="FUC48" s="24"/>
      <c r="FUD48" s="24"/>
      <c r="FUE48" s="24"/>
      <c r="FUF48" s="24"/>
      <c r="FUG48" s="24"/>
      <c r="FUH48" s="24"/>
      <c r="FUI48" s="24"/>
      <c r="FUJ48" s="24"/>
      <c r="FUK48" s="24"/>
      <c r="FUL48" s="24"/>
      <c r="FUM48" s="24"/>
      <c r="FUN48" s="24"/>
      <c r="FUO48" s="24"/>
      <c r="FUP48" s="24"/>
      <c r="FUQ48" s="24"/>
      <c r="FUR48" s="24"/>
      <c r="FUS48" s="24"/>
      <c r="FUT48" s="24"/>
      <c r="FUU48" s="24"/>
      <c r="FUV48" s="24"/>
      <c r="FUW48" s="24"/>
      <c r="FUX48" s="24"/>
      <c r="FUY48" s="24"/>
      <c r="FUZ48" s="24"/>
      <c r="FVA48" s="24"/>
      <c r="FVB48" s="24"/>
      <c r="FVC48" s="24"/>
      <c r="FVD48" s="24"/>
      <c r="FVE48" s="24"/>
      <c r="FVF48" s="24"/>
      <c r="FVG48" s="24"/>
      <c r="FVH48" s="24"/>
      <c r="FVI48" s="24"/>
      <c r="FVJ48" s="24"/>
      <c r="FVK48" s="24"/>
      <c r="FVL48" s="24"/>
      <c r="FVM48" s="24"/>
      <c r="FVN48" s="24"/>
      <c r="FVO48" s="24"/>
      <c r="FVP48" s="24"/>
      <c r="FVQ48" s="24"/>
      <c r="FVR48" s="24"/>
      <c r="FVS48" s="24"/>
      <c r="FVT48" s="24"/>
      <c r="FVU48" s="24"/>
      <c r="FVV48" s="24"/>
      <c r="FVW48" s="24"/>
      <c r="FVX48" s="24"/>
      <c r="FVY48" s="24"/>
      <c r="FVZ48" s="24"/>
      <c r="FWA48" s="24"/>
      <c r="FWB48" s="24"/>
      <c r="FWC48" s="24"/>
      <c r="FWD48" s="24"/>
      <c r="FWE48" s="24"/>
      <c r="FWF48" s="24"/>
      <c r="FWG48" s="24"/>
      <c r="FWH48" s="24"/>
      <c r="FWI48" s="24"/>
      <c r="FWJ48" s="24"/>
      <c r="FWK48" s="24"/>
      <c r="FWL48" s="24"/>
      <c r="FWM48" s="24"/>
      <c r="FWN48" s="24"/>
      <c r="FWO48" s="24"/>
      <c r="FWP48" s="24"/>
      <c r="FWQ48" s="24"/>
      <c r="FWR48" s="24"/>
      <c r="FWS48" s="24"/>
      <c r="FWT48" s="24"/>
      <c r="FWU48" s="24"/>
      <c r="FWV48" s="24"/>
      <c r="FWW48" s="24"/>
      <c r="FWX48" s="24"/>
      <c r="FWY48" s="24"/>
      <c r="FWZ48" s="24"/>
      <c r="FXA48" s="24"/>
      <c r="FXB48" s="24"/>
      <c r="FXC48" s="24"/>
      <c r="FXD48" s="24"/>
      <c r="FXE48" s="24"/>
      <c r="FXF48" s="24"/>
      <c r="FXG48" s="24"/>
      <c r="FXH48" s="24"/>
      <c r="FXI48" s="24"/>
      <c r="FXJ48" s="24"/>
      <c r="FXK48" s="24"/>
      <c r="FXL48" s="24"/>
      <c r="FXM48" s="24"/>
      <c r="FXN48" s="24"/>
      <c r="FXO48" s="24"/>
      <c r="FXP48" s="24"/>
      <c r="FXQ48" s="24"/>
      <c r="FXR48" s="24"/>
      <c r="FXS48" s="24"/>
      <c r="FXT48" s="24"/>
      <c r="FXU48" s="24"/>
      <c r="FXV48" s="24"/>
      <c r="FXW48" s="24"/>
      <c r="FXX48" s="24"/>
      <c r="FXY48" s="24"/>
      <c r="FXZ48" s="24"/>
      <c r="FYA48" s="24"/>
      <c r="FYB48" s="24"/>
      <c r="FYC48" s="24"/>
      <c r="FYD48" s="24"/>
      <c r="FYE48" s="24"/>
      <c r="FYF48" s="24"/>
      <c r="FYG48" s="24"/>
      <c r="FYH48" s="24"/>
      <c r="FYI48" s="24"/>
      <c r="FYJ48" s="24"/>
      <c r="FYK48" s="24"/>
      <c r="FYL48" s="24"/>
      <c r="FYM48" s="24"/>
      <c r="FYN48" s="24"/>
      <c r="FYO48" s="24"/>
      <c r="FYP48" s="24"/>
      <c r="FYQ48" s="24"/>
      <c r="FYR48" s="24"/>
      <c r="FYS48" s="24"/>
      <c r="FYT48" s="24"/>
      <c r="FYU48" s="24"/>
      <c r="FYV48" s="24"/>
      <c r="FYW48" s="24"/>
      <c r="FYX48" s="24"/>
      <c r="FYY48" s="24"/>
      <c r="FYZ48" s="24"/>
      <c r="FZA48" s="24"/>
      <c r="FZB48" s="24"/>
      <c r="FZC48" s="24"/>
      <c r="FZD48" s="24"/>
      <c r="FZE48" s="24"/>
      <c r="FZF48" s="24"/>
      <c r="FZG48" s="24"/>
      <c r="FZH48" s="24"/>
      <c r="FZI48" s="24"/>
      <c r="FZJ48" s="24"/>
      <c r="FZK48" s="24"/>
      <c r="FZL48" s="24"/>
      <c r="FZM48" s="24"/>
      <c r="FZN48" s="24"/>
      <c r="FZO48" s="24"/>
      <c r="FZP48" s="24"/>
      <c r="FZQ48" s="24"/>
      <c r="FZR48" s="24"/>
      <c r="FZS48" s="24"/>
      <c r="FZT48" s="24"/>
      <c r="FZU48" s="24"/>
      <c r="FZV48" s="24"/>
      <c r="FZW48" s="24"/>
      <c r="FZX48" s="24"/>
      <c r="FZY48" s="24"/>
      <c r="FZZ48" s="24"/>
      <c r="GAA48" s="24"/>
      <c r="GAB48" s="24"/>
      <c r="GAC48" s="24"/>
      <c r="GAD48" s="24"/>
      <c r="GAE48" s="24"/>
      <c r="GAF48" s="24"/>
      <c r="GAG48" s="24"/>
      <c r="GAH48" s="24"/>
      <c r="GAI48" s="24"/>
      <c r="GAJ48" s="24"/>
      <c r="GAK48" s="24"/>
      <c r="GAL48" s="24"/>
      <c r="GAM48" s="24"/>
      <c r="GAN48" s="24"/>
      <c r="GAO48" s="24"/>
      <c r="GAP48" s="24"/>
      <c r="GAQ48" s="24"/>
      <c r="GAR48" s="24"/>
      <c r="GAS48" s="24"/>
      <c r="GAT48" s="24"/>
      <c r="GAU48" s="24"/>
      <c r="GAV48" s="24"/>
      <c r="GAW48" s="24"/>
      <c r="GAX48" s="24"/>
      <c r="GAY48" s="24"/>
      <c r="GAZ48" s="24"/>
      <c r="GBA48" s="24"/>
      <c r="GBB48" s="24"/>
      <c r="GBC48" s="24"/>
      <c r="GBD48" s="24"/>
      <c r="GBE48" s="24"/>
      <c r="GBF48" s="24"/>
      <c r="GBG48" s="24"/>
      <c r="GBH48" s="24"/>
      <c r="GBI48" s="24"/>
      <c r="GBJ48" s="24"/>
      <c r="GBK48" s="24"/>
      <c r="GBL48" s="24"/>
      <c r="GBM48" s="24"/>
      <c r="GBN48" s="24"/>
      <c r="GBO48" s="24"/>
      <c r="GBP48" s="24"/>
      <c r="GBQ48" s="24"/>
      <c r="GBR48" s="24"/>
      <c r="GBS48" s="24"/>
      <c r="GBT48" s="24"/>
      <c r="GBU48" s="24"/>
      <c r="GBV48" s="24"/>
      <c r="GBW48" s="24"/>
      <c r="GBX48" s="24"/>
      <c r="GBY48" s="24"/>
      <c r="GBZ48" s="24"/>
      <c r="GCA48" s="24"/>
      <c r="GCB48" s="24"/>
      <c r="GCC48" s="24"/>
      <c r="GCD48" s="24"/>
      <c r="GCE48" s="24"/>
      <c r="GCF48" s="24"/>
      <c r="GCG48" s="24"/>
      <c r="GCH48" s="24"/>
      <c r="GCI48" s="24"/>
      <c r="GCJ48" s="24"/>
      <c r="GCK48" s="24"/>
      <c r="GCL48" s="24"/>
      <c r="GCM48" s="24"/>
      <c r="GCN48" s="24"/>
      <c r="GCO48" s="24"/>
      <c r="GCP48" s="24"/>
      <c r="GCQ48" s="24"/>
      <c r="GCR48" s="24"/>
      <c r="GCS48" s="24"/>
      <c r="GCT48" s="24"/>
      <c r="GCU48" s="24"/>
      <c r="GCV48" s="24"/>
      <c r="GCW48" s="24"/>
      <c r="GCX48" s="24"/>
      <c r="GCY48" s="24"/>
      <c r="GCZ48" s="24"/>
      <c r="GDA48" s="24"/>
      <c r="GDB48" s="24"/>
      <c r="GDC48" s="24"/>
      <c r="GDD48" s="24"/>
      <c r="GDE48" s="24"/>
      <c r="GDF48" s="24"/>
      <c r="GDG48" s="24"/>
      <c r="GDH48" s="24"/>
      <c r="GDI48" s="24"/>
      <c r="GDJ48" s="24"/>
      <c r="GDK48" s="24"/>
      <c r="GDL48" s="24"/>
      <c r="GDM48" s="24"/>
      <c r="GDN48" s="24"/>
      <c r="GDO48" s="24"/>
      <c r="GDP48" s="24"/>
      <c r="GDQ48" s="24"/>
      <c r="GDR48" s="24"/>
      <c r="GDS48" s="24"/>
      <c r="GDT48" s="24"/>
      <c r="GDU48" s="24"/>
      <c r="GDV48" s="24"/>
      <c r="GDW48" s="24"/>
      <c r="GDX48" s="24"/>
      <c r="GDY48" s="24"/>
      <c r="GDZ48" s="24"/>
      <c r="GEA48" s="24"/>
      <c r="GEB48" s="24"/>
      <c r="GEC48" s="24"/>
      <c r="GED48" s="24"/>
      <c r="GEE48" s="24"/>
      <c r="GEF48" s="24"/>
      <c r="GEG48" s="24"/>
      <c r="GEH48" s="24"/>
      <c r="GEI48" s="24"/>
      <c r="GEJ48" s="24"/>
      <c r="GEK48" s="24"/>
      <c r="GEL48" s="24"/>
      <c r="GEM48" s="24"/>
      <c r="GEN48" s="24"/>
      <c r="GEO48" s="24"/>
      <c r="GEP48" s="24"/>
      <c r="GEQ48" s="24"/>
      <c r="GER48" s="24"/>
      <c r="GES48" s="24"/>
      <c r="GET48" s="24"/>
      <c r="GEU48" s="24"/>
      <c r="GEV48" s="24"/>
      <c r="GEW48" s="24"/>
      <c r="GEX48" s="24"/>
      <c r="GEY48" s="24"/>
      <c r="GEZ48" s="24"/>
      <c r="GFA48" s="24"/>
      <c r="GFB48" s="24"/>
      <c r="GFC48" s="24"/>
      <c r="GFD48" s="24"/>
      <c r="GFE48" s="24"/>
      <c r="GFF48" s="24"/>
      <c r="GFG48" s="24"/>
      <c r="GFH48" s="24"/>
      <c r="GFI48" s="24"/>
      <c r="GFJ48" s="24"/>
      <c r="GFK48" s="24"/>
      <c r="GFL48" s="24"/>
      <c r="GFM48" s="24"/>
      <c r="GFN48" s="24"/>
      <c r="GFO48" s="24"/>
      <c r="GFP48" s="24"/>
      <c r="GFQ48" s="24"/>
      <c r="GFR48" s="24"/>
      <c r="GFS48" s="24"/>
      <c r="GFT48" s="24"/>
      <c r="GFU48" s="24"/>
      <c r="GFV48" s="24"/>
      <c r="GFW48" s="24"/>
      <c r="GFX48" s="24"/>
      <c r="GFY48" s="24"/>
      <c r="GFZ48" s="24"/>
      <c r="GGA48" s="24"/>
      <c r="GGB48" s="24"/>
      <c r="GGC48" s="24"/>
      <c r="GGD48" s="24"/>
      <c r="GGE48" s="24"/>
      <c r="GGF48" s="24"/>
      <c r="GGG48" s="24"/>
      <c r="GGH48" s="24"/>
      <c r="GGI48" s="24"/>
      <c r="GGJ48" s="24"/>
      <c r="GGK48" s="24"/>
      <c r="GGL48" s="24"/>
      <c r="GGM48" s="24"/>
      <c r="GGN48" s="24"/>
      <c r="GGO48" s="24"/>
      <c r="GGP48" s="24"/>
      <c r="GGQ48" s="24"/>
      <c r="GGR48" s="24"/>
      <c r="GGS48" s="24"/>
      <c r="GGT48" s="24"/>
      <c r="GGU48" s="24"/>
      <c r="GGV48" s="24"/>
      <c r="GGW48" s="24"/>
      <c r="GGX48" s="24"/>
      <c r="GGY48" s="24"/>
      <c r="GGZ48" s="24"/>
      <c r="GHA48" s="24"/>
      <c r="GHB48" s="24"/>
      <c r="GHC48" s="24"/>
      <c r="GHD48" s="24"/>
      <c r="GHE48" s="24"/>
      <c r="GHF48" s="24"/>
      <c r="GHG48" s="24"/>
      <c r="GHH48" s="24"/>
      <c r="GHI48" s="24"/>
      <c r="GHJ48" s="24"/>
      <c r="GHK48" s="24"/>
      <c r="GHL48" s="24"/>
      <c r="GHM48" s="24"/>
      <c r="GHN48" s="24"/>
      <c r="GHO48" s="24"/>
      <c r="GHP48" s="24"/>
      <c r="GHQ48" s="24"/>
      <c r="GHR48" s="24"/>
      <c r="GHS48" s="24"/>
      <c r="GHT48" s="24"/>
      <c r="GHU48" s="24"/>
      <c r="GHV48" s="24"/>
      <c r="GHW48" s="24"/>
      <c r="GHX48" s="24"/>
      <c r="GHY48" s="24"/>
      <c r="GHZ48" s="24"/>
      <c r="GIA48" s="24"/>
      <c r="GIB48" s="24"/>
      <c r="GIC48" s="24"/>
      <c r="GID48" s="24"/>
      <c r="GIE48" s="24"/>
      <c r="GIF48" s="24"/>
      <c r="GIG48" s="24"/>
      <c r="GIH48" s="24"/>
      <c r="GII48" s="24"/>
      <c r="GIJ48" s="24"/>
      <c r="GIK48" s="24"/>
      <c r="GIL48" s="24"/>
      <c r="GIM48" s="24"/>
      <c r="GIN48" s="24"/>
      <c r="GIO48" s="24"/>
      <c r="GIP48" s="24"/>
      <c r="GIQ48" s="24"/>
      <c r="GIR48" s="24"/>
      <c r="GIS48" s="24"/>
      <c r="GIT48" s="24"/>
      <c r="GIU48" s="24"/>
      <c r="GIV48" s="24"/>
      <c r="GIW48" s="24"/>
      <c r="GIX48" s="24"/>
      <c r="GIY48" s="24"/>
      <c r="GIZ48" s="24"/>
      <c r="GJA48" s="24"/>
      <c r="GJB48" s="24"/>
      <c r="GJC48" s="24"/>
      <c r="GJD48" s="24"/>
      <c r="GJE48" s="24"/>
      <c r="GJF48" s="24"/>
      <c r="GJG48" s="24"/>
      <c r="GJH48" s="24"/>
      <c r="GJI48" s="24"/>
      <c r="GJJ48" s="24"/>
      <c r="GJK48" s="24"/>
      <c r="GJL48" s="24"/>
      <c r="GJM48" s="24"/>
      <c r="GJN48" s="24"/>
      <c r="GJO48" s="24"/>
      <c r="GJP48" s="24"/>
      <c r="GJQ48" s="24"/>
      <c r="GJR48" s="24"/>
      <c r="GJS48" s="24"/>
      <c r="GJT48" s="24"/>
      <c r="GJU48" s="24"/>
      <c r="GJV48" s="24"/>
      <c r="GJW48" s="24"/>
      <c r="GJX48" s="24"/>
      <c r="GJY48" s="24"/>
      <c r="GJZ48" s="24"/>
      <c r="GKA48" s="24"/>
      <c r="GKB48" s="24"/>
      <c r="GKC48" s="24"/>
      <c r="GKD48" s="24"/>
      <c r="GKE48" s="24"/>
      <c r="GKF48" s="24"/>
      <c r="GKG48" s="24"/>
      <c r="GKH48" s="24"/>
      <c r="GKI48" s="24"/>
      <c r="GKJ48" s="24"/>
      <c r="GKK48" s="24"/>
      <c r="GKL48" s="24"/>
      <c r="GKM48" s="24"/>
      <c r="GKN48" s="24"/>
      <c r="GKO48" s="24"/>
      <c r="GKP48" s="24"/>
      <c r="GKQ48" s="24"/>
      <c r="GKR48" s="24"/>
      <c r="GKS48" s="24"/>
      <c r="GKT48" s="24"/>
      <c r="GKU48" s="24"/>
      <c r="GKV48" s="24"/>
      <c r="GKW48" s="24"/>
      <c r="GKX48" s="24"/>
      <c r="GKY48" s="24"/>
      <c r="GKZ48" s="24"/>
      <c r="GLA48" s="24"/>
      <c r="GLB48" s="24"/>
      <c r="GLC48" s="24"/>
      <c r="GLD48" s="24"/>
      <c r="GLE48" s="24"/>
      <c r="GLF48" s="24"/>
      <c r="GLG48" s="24"/>
      <c r="GLH48" s="24"/>
      <c r="GLI48" s="24"/>
      <c r="GLJ48" s="24"/>
      <c r="GLK48" s="24"/>
      <c r="GLL48" s="24"/>
      <c r="GLM48" s="24"/>
      <c r="GLN48" s="24"/>
      <c r="GLO48" s="24"/>
      <c r="GLP48" s="24"/>
      <c r="GLQ48" s="24"/>
      <c r="GLR48" s="24"/>
      <c r="GLS48" s="24"/>
      <c r="GLT48" s="24"/>
      <c r="GLU48" s="24"/>
      <c r="GLV48" s="24"/>
      <c r="GLW48" s="24"/>
      <c r="GLX48" s="24"/>
      <c r="GLY48" s="24"/>
      <c r="GLZ48" s="24"/>
      <c r="GMA48" s="24"/>
      <c r="GMB48" s="24"/>
      <c r="GMC48" s="24"/>
      <c r="GMD48" s="24"/>
      <c r="GME48" s="24"/>
      <c r="GMF48" s="24"/>
      <c r="GMG48" s="24"/>
      <c r="GMH48" s="24"/>
      <c r="GMI48" s="24"/>
      <c r="GMJ48" s="24"/>
      <c r="GMK48" s="24"/>
      <c r="GML48" s="24"/>
      <c r="GMM48" s="24"/>
      <c r="GMN48" s="24"/>
      <c r="GMO48" s="24"/>
      <c r="GMP48" s="24"/>
      <c r="GMQ48" s="24"/>
      <c r="GMR48" s="24"/>
      <c r="GMS48" s="24"/>
      <c r="GMT48" s="24"/>
      <c r="GMU48" s="24"/>
      <c r="GMV48" s="24"/>
      <c r="GMW48" s="24"/>
      <c r="GMX48" s="24"/>
      <c r="GMY48" s="24"/>
      <c r="GMZ48" s="24"/>
      <c r="GNA48" s="24"/>
      <c r="GNB48" s="24"/>
      <c r="GNC48" s="24"/>
      <c r="GND48" s="24"/>
      <c r="GNE48" s="24"/>
      <c r="GNF48" s="24"/>
      <c r="GNG48" s="24"/>
      <c r="GNH48" s="24"/>
      <c r="GNI48" s="24"/>
      <c r="GNJ48" s="24"/>
      <c r="GNK48" s="24"/>
      <c r="GNL48" s="24"/>
      <c r="GNM48" s="24"/>
      <c r="GNN48" s="24"/>
      <c r="GNO48" s="24"/>
      <c r="GNP48" s="24"/>
      <c r="GNQ48" s="24"/>
      <c r="GNR48" s="24"/>
      <c r="GNS48" s="24"/>
      <c r="GNT48" s="24"/>
      <c r="GNU48" s="24"/>
      <c r="GNV48" s="24"/>
      <c r="GNW48" s="24"/>
      <c r="GNX48" s="24"/>
      <c r="GNY48" s="24"/>
      <c r="GNZ48" s="24"/>
      <c r="GOA48" s="24"/>
      <c r="GOB48" s="24"/>
      <c r="GOC48" s="24"/>
      <c r="GOD48" s="24"/>
      <c r="GOE48" s="24"/>
      <c r="GOF48" s="24"/>
      <c r="GOG48" s="24"/>
      <c r="GOH48" s="24"/>
      <c r="GOI48" s="24"/>
      <c r="GOJ48" s="24"/>
      <c r="GOK48" s="24"/>
      <c r="GOL48" s="24"/>
      <c r="GOM48" s="24"/>
      <c r="GON48" s="24"/>
      <c r="GOO48" s="24"/>
      <c r="GOP48" s="24"/>
      <c r="GOQ48" s="24"/>
      <c r="GOR48" s="24"/>
      <c r="GOS48" s="24"/>
      <c r="GOT48" s="24"/>
      <c r="GOU48" s="24"/>
      <c r="GOV48" s="24"/>
      <c r="GOW48" s="24"/>
      <c r="GOX48" s="24"/>
      <c r="GOY48" s="24"/>
      <c r="GOZ48" s="24"/>
      <c r="GPA48" s="24"/>
      <c r="GPB48" s="24"/>
      <c r="GPC48" s="24"/>
      <c r="GPD48" s="24"/>
      <c r="GPE48" s="24"/>
      <c r="GPF48" s="24"/>
      <c r="GPG48" s="24"/>
      <c r="GPH48" s="24"/>
      <c r="GPI48" s="24"/>
      <c r="GPJ48" s="24"/>
      <c r="GPK48" s="24"/>
      <c r="GPL48" s="24"/>
      <c r="GPM48" s="24"/>
      <c r="GPN48" s="24"/>
      <c r="GPO48" s="24"/>
      <c r="GPP48" s="24"/>
      <c r="GPQ48" s="24"/>
      <c r="GPR48" s="24"/>
      <c r="GPS48" s="24"/>
      <c r="GPT48" s="24"/>
      <c r="GPU48" s="24"/>
      <c r="GPV48" s="24"/>
      <c r="GPW48" s="24"/>
      <c r="GPX48" s="24"/>
      <c r="GPY48" s="24"/>
      <c r="GPZ48" s="24"/>
      <c r="GQA48" s="24"/>
      <c r="GQB48" s="24"/>
      <c r="GQC48" s="24"/>
      <c r="GQD48" s="24"/>
      <c r="GQE48" s="24"/>
      <c r="GQF48" s="24"/>
      <c r="GQG48" s="24"/>
      <c r="GQH48" s="24"/>
      <c r="GQI48" s="24"/>
      <c r="GQJ48" s="24"/>
      <c r="GQK48" s="24"/>
      <c r="GQL48" s="24"/>
      <c r="GQM48" s="24"/>
      <c r="GQN48" s="24"/>
      <c r="GQO48" s="24"/>
      <c r="GQP48" s="24"/>
      <c r="GQQ48" s="24"/>
      <c r="GQR48" s="24"/>
      <c r="GQS48" s="24"/>
      <c r="GQT48" s="24"/>
      <c r="GQU48" s="24"/>
      <c r="GQV48" s="24"/>
      <c r="GQW48" s="24"/>
      <c r="GQX48" s="24"/>
      <c r="GQY48" s="24"/>
      <c r="GQZ48" s="24"/>
      <c r="GRA48" s="24"/>
      <c r="GRB48" s="24"/>
      <c r="GRC48" s="24"/>
      <c r="GRD48" s="24"/>
      <c r="GRE48" s="24"/>
      <c r="GRF48" s="24"/>
      <c r="GRG48" s="24"/>
      <c r="GRH48" s="24"/>
      <c r="GRI48" s="24"/>
      <c r="GRJ48" s="24"/>
      <c r="GRK48" s="24"/>
      <c r="GRL48" s="24"/>
      <c r="GRM48" s="24"/>
      <c r="GRN48" s="24"/>
      <c r="GRO48" s="24"/>
      <c r="GRP48" s="24"/>
      <c r="GRQ48" s="24"/>
      <c r="GRR48" s="24"/>
      <c r="GRS48" s="24"/>
      <c r="GRT48" s="24"/>
      <c r="GRU48" s="24"/>
      <c r="GRV48" s="24"/>
      <c r="GRW48" s="24"/>
      <c r="GRX48" s="24"/>
      <c r="GRY48" s="24"/>
      <c r="GRZ48" s="24"/>
      <c r="GSA48" s="24"/>
      <c r="GSB48" s="24"/>
      <c r="GSC48" s="24"/>
      <c r="GSD48" s="24"/>
      <c r="GSE48" s="24"/>
      <c r="GSF48" s="24"/>
      <c r="GSG48" s="24"/>
      <c r="GSH48" s="24"/>
      <c r="GSI48" s="24"/>
      <c r="GSJ48" s="24"/>
      <c r="GSK48" s="24"/>
      <c r="GSL48" s="24"/>
      <c r="GSM48" s="24"/>
      <c r="GSN48" s="24"/>
      <c r="GSO48" s="24"/>
      <c r="GSP48" s="24"/>
      <c r="GSQ48" s="24"/>
      <c r="GSR48" s="24"/>
      <c r="GSS48" s="24"/>
      <c r="GST48" s="24"/>
      <c r="GSU48" s="24"/>
      <c r="GSV48" s="24"/>
      <c r="GSW48" s="24"/>
      <c r="GSX48" s="24"/>
      <c r="GSY48" s="24"/>
      <c r="GSZ48" s="24"/>
      <c r="GTA48" s="24"/>
      <c r="GTB48" s="24"/>
      <c r="GTC48" s="24"/>
      <c r="GTD48" s="24"/>
      <c r="GTE48" s="24"/>
      <c r="GTF48" s="24"/>
      <c r="GTG48" s="24"/>
      <c r="GTH48" s="24"/>
      <c r="GTI48" s="24"/>
      <c r="GTJ48" s="24"/>
      <c r="GTK48" s="24"/>
      <c r="GTL48" s="24"/>
      <c r="GTM48" s="24"/>
      <c r="GTN48" s="24"/>
      <c r="GTO48" s="24"/>
      <c r="GTP48" s="24"/>
      <c r="GTQ48" s="24"/>
      <c r="GTR48" s="24"/>
      <c r="GTS48" s="24"/>
      <c r="GTT48" s="24"/>
      <c r="GTU48" s="24"/>
      <c r="GTV48" s="24"/>
      <c r="GTW48" s="24"/>
      <c r="GTX48" s="24"/>
      <c r="GTY48" s="24"/>
      <c r="GTZ48" s="24"/>
      <c r="GUA48" s="24"/>
      <c r="GUB48" s="24"/>
      <c r="GUC48" s="24"/>
      <c r="GUD48" s="24"/>
      <c r="GUE48" s="24"/>
      <c r="GUF48" s="24"/>
      <c r="GUG48" s="24"/>
      <c r="GUH48" s="24"/>
      <c r="GUI48" s="24"/>
      <c r="GUJ48" s="24"/>
      <c r="GUK48" s="24"/>
      <c r="GUL48" s="24"/>
      <c r="GUM48" s="24"/>
      <c r="GUN48" s="24"/>
      <c r="GUO48" s="24"/>
      <c r="GUP48" s="24"/>
      <c r="GUQ48" s="24"/>
      <c r="GUR48" s="24"/>
      <c r="GUS48" s="24"/>
      <c r="GUT48" s="24"/>
      <c r="GUU48" s="24"/>
      <c r="GUV48" s="24"/>
      <c r="GUW48" s="24"/>
      <c r="GUX48" s="24"/>
      <c r="GUY48" s="24"/>
      <c r="GUZ48" s="24"/>
      <c r="GVA48" s="24"/>
      <c r="GVB48" s="24"/>
      <c r="GVC48" s="24"/>
      <c r="GVD48" s="24"/>
      <c r="GVE48" s="24"/>
      <c r="GVF48" s="24"/>
      <c r="GVG48" s="24"/>
      <c r="GVH48" s="24"/>
      <c r="GVI48" s="24"/>
      <c r="GVJ48" s="24"/>
      <c r="GVK48" s="24"/>
      <c r="GVL48" s="24"/>
      <c r="GVM48" s="24"/>
      <c r="GVN48" s="24"/>
      <c r="GVO48" s="24"/>
      <c r="GVP48" s="24"/>
      <c r="GVQ48" s="24"/>
      <c r="GVR48" s="24"/>
      <c r="GVS48" s="24"/>
      <c r="GVT48" s="24"/>
      <c r="GVU48" s="24"/>
      <c r="GVV48" s="24"/>
      <c r="GVW48" s="24"/>
      <c r="GVX48" s="24"/>
      <c r="GVY48" s="24"/>
      <c r="GVZ48" s="24"/>
      <c r="GWA48" s="24"/>
      <c r="GWB48" s="24"/>
      <c r="GWC48" s="24"/>
      <c r="GWD48" s="24"/>
      <c r="GWE48" s="24"/>
      <c r="GWF48" s="24"/>
      <c r="GWG48" s="24"/>
      <c r="GWH48" s="24"/>
      <c r="GWI48" s="24"/>
      <c r="GWJ48" s="24"/>
      <c r="GWK48" s="24"/>
      <c r="GWL48" s="24"/>
      <c r="GWM48" s="24"/>
      <c r="GWN48" s="24"/>
      <c r="GWO48" s="24"/>
      <c r="GWP48" s="24"/>
      <c r="GWQ48" s="24"/>
      <c r="GWR48" s="24"/>
      <c r="GWS48" s="24"/>
      <c r="GWT48" s="24"/>
      <c r="GWU48" s="24"/>
      <c r="GWV48" s="24"/>
      <c r="GWW48" s="24"/>
      <c r="GWX48" s="24"/>
      <c r="GWY48" s="24"/>
      <c r="GWZ48" s="24"/>
      <c r="GXA48" s="24"/>
      <c r="GXB48" s="24"/>
      <c r="GXC48" s="24"/>
      <c r="GXD48" s="24"/>
      <c r="GXE48" s="24"/>
      <c r="GXF48" s="24"/>
      <c r="GXG48" s="24"/>
      <c r="GXH48" s="24"/>
      <c r="GXI48" s="24"/>
      <c r="GXJ48" s="24"/>
      <c r="GXK48" s="24"/>
      <c r="GXL48" s="24"/>
      <c r="GXM48" s="24"/>
      <c r="GXN48" s="24"/>
      <c r="GXO48" s="24"/>
      <c r="GXP48" s="24"/>
      <c r="GXQ48" s="24"/>
      <c r="GXR48" s="24"/>
      <c r="GXS48" s="24"/>
      <c r="GXT48" s="24"/>
      <c r="GXU48" s="24"/>
      <c r="GXV48" s="24"/>
      <c r="GXW48" s="24"/>
      <c r="GXX48" s="24"/>
      <c r="GXY48" s="24"/>
      <c r="GXZ48" s="24"/>
      <c r="GYA48" s="24"/>
      <c r="GYB48" s="24"/>
      <c r="GYC48" s="24"/>
      <c r="GYD48" s="24"/>
      <c r="GYE48" s="24"/>
      <c r="GYF48" s="24"/>
      <c r="GYG48" s="24"/>
      <c r="GYH48" s="24"/>
      <c r="GYI48" s="24"/>
      <c r="GYJ48" s="24"/>
      <c r="GYK48" s="24"/>
      <c r="GYL48" s="24"/>
      <c r="GYM48" s="24"/>
      <c r="GYN48" s="24"/>
      <c r="GYO48" s="24"/>
      <c r="GYP48" s="24"/>
      <c r="GYQ48" s="24"/>
      <c r="GYR48" s="24"/>
      <c r="GYS48" s="24"/>
      <c r="GYT48" s="24"/>
      <c r="GYU48" s="24"/>
      <c r="GYV48" s="24"/>
      <c r="GYW48" s="24"/>
      <c r="GYX48" s="24"/>
      <c r="GYY48" s="24"/>
      <c r="GYZ48" s="24"/>
      <c r="GZA48" s="24"/>
      <c r="GZB48" s="24"/>
      <c r="GZC48" s="24"/>
      <c r="GZD48" s="24"/>
      <c r="GZE48" s="24"/>
      <c r="GZF48" s="24"/>
      <c r="GZG48" s="24"/>
      <c r="GZH48" s="24"/>
      <c r="GZI48" s="24"/>
      <c r="GZJ48" s="24"/>
      <c r="GZK48" s="24"/>
      <c r="GZL48" s="24"/>
      <c r="GZM48" s="24"/>
      <c r="GZN48" s="24"/>
      <c r="GZO48" s="24"/>
      <c r="GZP48" s="24"/>
      <c r="GZQ48" s="24"/>
      <c r="GZR48" s="24"/>
      <c r="GZS48" s="24"/>
      <c r="GZT48" s="24"/>
      <c r="GZU48" s="24"/>
      <c r="GZV48" s="24"/>
      <c r="GZW48" s="24"/>
      <c r="GZX48" s="24"/>
      <c r="GZY48" s="24"/>
      <c r="GZZ48" s="24"/>
      <c r="HAA48" s="24"/>
      <c r="HAB48" s="24"/>
      <c r="HAC48" s="24"/>
      <c r="HAD48" s="24"/>
      <c r="HAE48" s="24"/>
      <c r="HAF48" s="24"/>
      <c r="HAG48" s="24"/>
      <c r="HAH48" s="24"/>
      <c r="HAI48" s="24"/>
      <c r="HAJ48" s="24"/>
      <c r="HAK48" s="24"/>
      <c r="HAL48" s="24"/>
      <c r="HAM48" s="24"/>
      <c r="HAN48" s="24"/>
      <c r="HAO48" s="24"/>
      <c r="HAP48" s="24"/>
      <c r="HAQ48" s="24"/>
      <c r="HAR48" s="24"/>
      <c r="HAS48" s="24"/>
      <c r="HAT48" s="24"/>
      <c r="HAU48" s="24"/>
      <c r="HAV48" s="24"/>
      <c r="HAW48" s="24"/>
      <c r="HAX48" s="24"/>
      <c r="HAY48" s="24"/>
      <c r="HAZ48" s="24"/>
      <c r="HBA48" s="24"/>
      <c r="HBB48" s="24"/>
      <c r="HBC48" s="24"/>
      <c r="HBD48" s="24"/>
      <c r="HBE48" s="24"/>
      <c r="HBF48" s="24"/>
      <c r="HBG48" s="24"/>
      <c r="HBH48" s="24"/>
      <c r="HBI48" s="24"/>
      <c r="HBJ48" s="24"/>
      <c r="HBK48" s="24"/>
      <c r="HBL48" s="24"/>
      <c r="HBM48" s="24"/>
      <c r="HBN48" s="24"/>
      <c r="HBO48" s="24"/>
      <c r="HBP48" s="24"/>
      <c r="HBQ48" s="24"/>
      <c r="HBR48" s="24"/>
      <c r="HBS48" s="24"/>
      <c r="HBT48" s="24"/>
      <c r="HBU48" s="24"/>
      <c r="HBV48" s="24"/>
      <c r="HBW48" s="24"/>
      <c r="HBX48" s="24"/>
      <c r="HBY48" s="24"/>
      <c r="HBZ48" s="24"/>
      <c r="HCA48" s="24"/>
      <c r="HCB48" s="24"/>
      <c r="HCC48" s="24"/>
      <c r="HCD48" s="24"/>
      <c r="HCE48" s="24"/>
      <c r="HCF48" s="24"/>
      <c r="HCG48" s="24"/>
      <c r="HCH48" s="24"/>
      <c r="HCI48" s="24"/>
      <c r="HCJ48" s="24"/>
      <c r="HCK48" s="24"/>
      <c r="HCL48" s="24"/>
      <c r="HCM48" s="24"/>
      <c r="HCN48" s="24"/>
      <c r="HCO48" s="24"/>
      <c r="HCP48" s="24"/>
      <c r="HCQ48" s="24"/>
      <c r="HCR48" s="24"/>
      <c r="HCS48" s="24"/>
      <c r="HCT48" s="24"/>
      <c r="HCU48" s="24"/>
      <c r="HCV48" s="24"/>
      <c r="HCW48" s="24"/>
      <c r="HCX48" s="24"/>
      <c r="HCY48" s="24"/>
      <c r="HCZ48" s="24"/>
      <c r="HDA48" s="24"/>
      <c r="HDB48" s="24"/>
      <c r="HDC48" s="24"/>
      <c r="HDD48" s="24"/>
      <c r="HDE48" s="24"/>
      <c r="HDF48" s="24"/>
      <c r="HDG48" s="24"/>
      <c r="HDH48" s="24"/>
      <c r="HDI48" s="24"/>
      <c r="HDJ48" s="24"/>
      <c r="HDK48" s="24"/>
      <c r="HDL48" s="24"/>
      <c r="HDM48" s="24"/>
      <c r="HDN48" s="24"/>
      <c r="HDO48" s="24"/>
      <c r="HDP48" s="24"/>
      <c r="HDQ48" s="24"/>
      <c r="HDR48" s="24"/>
      <c r="HDS48" s="24"/>
      <c r="HDT48" s="24"/>
      <c r="HDU48" s="24"/>
      <c r="HDV48" s="24"/>
      <c r="HDW48" s="24"/>
      <c r="HDX48" s="24"/>
      <c r="HDY48" s="24"/>
      <c r="HDZ48" s="24"/>
      <c r="HEA48" s="24"/>
      <c r="HEB48" s="24"/>
      <c r="HEC48" s="24"/>
      <c r="HED48" s="24"/>
      <c r="HEE48" s="24"/>
      <c r="HEF48" s="24"/>
      <c r="HEG48" s="24"/>
      <c r="HEH48" s="24"/>
      <c r="HEI48" s="24"/>
      <c r="HEJ48" s="24"/>
      <c r="HEK48" s="24"/>
      <c r="HEL48" s="24"/>
      <c r="HEM48" s="24"/>
      <c r="HEN48" s="24"/>
      <c r="HEO48" s="24"/>
      <c r="HEP48" s="24"/>
      <c r="HEQ48" s="24"/>
      <c r="HER48" s="24"/>
      <c r="HES48" s="24"/>
      <c r="HET48" s="24"/>
      <c r="HEU48" s="24"/>
      <c r="HEV48" s="24"/>
      <c r="HEW48" s="24"/>
      <c r="HEX48" s="24"/>
      <c r="HEY48" s="24"/>
      <c r="HEZ48" s="24"/>
      <c r="HFA48" s="24"/>
      <c r="HFB48" s="24"/>
      <c r="HFC48" s="24"/>
      <c r="HFD48" s="24"/>
      <c r="HFE48" s="24"/>
      <c r="HFF48" s="24"/>
      <c r="HFG48" s="24"/>
      <c r="HFH48" s="24"/>
      <c r="HFI48" s="24"/>
      <c r="HFJ48" s="24"/>
      <c r="HFK48" s="24"/>
      <c r="HFL48" s="24"/>
      <c r="HFM48" s="24"/>
      <c r="HFN48" s="24"/>
      <c r="HFO48" s="24"/>
      <c r="HFP48" s="24"/>
      <c r="HFQ48" s="24"/>
      <c r="HFR48" s="24"/>
      <c r="HFS48" s="24"/>
      <c r="HFT48" s="24"/>
      <c r="HFU48" s="24"/>
      <c r="HFV48" s="24"/>
      <c r="HFW48" s="24"/>
      <c r="HFX48" s="24"/>
      <c r="HFY48" s="24"/>
      <c r="HFZ48" s="24"/>
      <c r="HGA48" s="24"/>
      <c r="HGB48" s="24"/>
      <c r="HGC48" s="24"/>
      <c r="HGD48" s="24"/>
      <c r="HGE48" s="24"/>
      <c r="HGF48" s="24"/>
      <c r="HGG48" s="24"/>
      <c r="HGH48" s="24"/>
      <c r="HGI48" s="24"/>
      <c r="HGJ48" s="24"/>
      <c r="HGK48" s="24"/>
      <c r="HGL48" s="24"/>
      <c r="HGM48" s="24"/>
      <c r="HGN48" s="24"/>
      <c r="HGO48" s="24"/>
      <c r="HGP48" s="24"/>
      <c r="HGQ48" s="24"/>
      <c r="HGR48" s="24"/>
      <c r="HGS48" s="24"/>
      <c r="HGT48" s="24"/>
      <c r="HGU48" s="24"/>
      <c r="HGV48" s="24"/>
      <c r="HGW48" s="24"/>
      <c r="HGX48" s="24"/>
      <c r="HGY48" s="24"/>
      <c r="HGZ48" s="24"/>
      <c r="HHA48" s="24"/>
      <c r="HHB48" s="24"/>
      <c r="HHC48" s="24"/>
      <c r="HHD48" s="24"/>
      <c r="HHE48" s="24"/>
      <c r="HHF48" s="24"/>
      <c r="HHG48" s="24"/>
      <c r="HHH48" s="24"/>
      <c r="HHI48" s="24"/>
      <c r="HHJ48" s="24"/>
      <c r="HHK48" s="24"/>
      <c r="HHL48" s="24"/>
      <c r="HHM48" s="24"/>
      <c r="HHN48" s="24"/>
      <c r="HHO48" s="24"/>
      <c r="HHP48" s="24"/>
      <c r="HHQ48" s="24"/>
      <c r="HHR48" s="24"/>
      <c r="HHS48" s="24"/>
      <c r="HHT48" s="24"/>
      <c r="HHU48" s="24"/>
      <c r="HHV48" s="24"/>
      <c r="HHW48" s="24"/>
      <c r="HHX48" s="24"/>
      <c r="HHY48" s="24"/>
      <c r="HHZ48" s="24"/>
      <c r="HIA48" s="24"/>
      <c r="HIB48" s="24"/>
      <c r="HIC48" s="24"/>
      <c r="HID48" s="24"/>
      <c r="HIE48" s="24"/>
      <c r="HIF48" s="24"/>
      <c r="HIG48" s="24"/>
      <c r="HIH48" s="24"/>
      <c r="HII48" s="24"/>
      <c r="HIJ48" s="24"/>
      <c r="HIK48" s="24"/>
      <c r="HIL48" s="24"/>
      <c r="HIM48" s="24"/>
      <c r="HIN48" s="24"/>
      <c r="HIO48" s="24"/>
      <c r="HIP48" s="24"/>
      <c r="HIQ48" s="24"/>
      <c r="HIR48" s="24"/>
      <c r="HIS48" s="24"/>
      <c r="HIT48" s="24"/>
      <c r="HIU48" s="24"/>
      <c r="HIV48" s="24"/>
      <c r="HIW48" s="24"/>
      <c r="HIX48" s="24"/>
      <c r="HIY48" s="24"/>
      <c r="HIZ48" s="24"/>
      <c r="HJA48" s="24"/>
      <c r="HJB48" s="24"/>
      <c r="HJC48" s="24"/>
      <c r="HJD48" s="24"/>
      <c r="HJE48" s="24"/>
      <c r="HJF48" s="24"/>
      <c r="HJG48" s="24"/>
      <c r="HJH48" s="24"/>
      <c r="HJI48" s="24"/>
      <c r="HJJ48" s="24"/>
      <c r="HJK48" s="24"/>
      <c r="HJL48" s="24"/>
      <c r="HJM48" s="24"/>
      <c r="HJN48" s="24"/>
      <c r="HJO48" s="24"/>
      <c r="HJP48" s="24"/>
      <c r="HJQ48" s="24"/>
      <c r="HJR48" s="24"/>
      <c r="HJS48" s="24"/>
      <c r="HJT48" s="24"/>
      <c r="HJU48" s="24"/>
      <c r="HJV48" s="24"/>
      <c r="HJW48" s="24"/>
      <c r="HJX48" s="24"/>
      <c r="HJY48" s="24"/>
      <c r="HJZ48" s="24"/>
      <c r="HKA48" s="24"/>
      <c r="HKB48" s="24"/>
      <c r="HKC48" s="24"/>
      <c r="HKD48" s="24"/>
      <c r="HKE48" s="24"/>
      <c r="HKF48" s="24"/>
      <c r="HKG48" s="24"/>
      <c r="HKH48" s="24"/>
      <c r="HKI48" s="24"/>
      <c r="HKJ48" s="24"/>
      <c r="HKK48" s="24"/>
      <c r="HKL48" s="24"/>
      <c r="HKM48" s="24"/>
      <c r="HKN48" s="24"/>
      <c r="HKO48" s="24"/>
      <c r="HKP48" s="24"/>
      <c r="HKQ48" s="24"/>
      <c r="HKR48" s="24"/>
      <c r="HKS48" s="24"/>
      <c r="HKT48" s="24"/>
      <c r="HKU48" s="24"/>
      <c r="HKV48" s="24"/>
      <c r="HKW48" s="24"/>
      <c r="HKX48" s="24"/>
      <c r="HKY48" s="24"/>
      <c r="HKZ48" s="24"/>
      <c r="HLA48" s="24"/>
      <c r="HLB48" s="24"/>
      <c r="HLC48" s="24"/>
      <c r="HLD48" s="24"/>
      <c r="HLE48" s="24"/>
      <c r="HLF48" s="24"/>
      <c r="HLG48" s="24"/>
      <c r="HLH48" s="24"/>
      <c r="HLI48" s="24"/>
      <c r="HLJ48" s="24"/>
      <c r="HLK48" s="24"/>
      <c r="HLL48" s="24"/>
      <c r="HLM48" s="24"/>
      <c r="HLN48" s="24"/>
      <c r="HLO48" s="24"/>
      <c r="HLP48" s="24"/>
      <c r="HLQ48" s="24"/>
      <c r="HLR48" s="24"/>
      <c r="HLS48" s="24"/>
      <c r="HLT48" s="24"/>
      <c r="HLU48" s="24"/>
      <c r="HLV48" s="24"/>
      <c r="HLW48" s="24"/>
      <c r="HLX48" s="24"/>
      <c r="HLY48" s="24"/>
      <c r="HLZ48" s="24"/>
      <c r="HMA48" s="24"/>
      <c r="HMB48" s="24"/>
      <c r="HMC48" s="24"/>
      <c r="HMD48" s="24"/>
      <c r="HME48" s="24"/>
      <c r="HMF48" s="24"/>
      <c r="HMG48" s="24"/>
      <c r="HMH48" s="24"/>
      <c r="HMI48" s="24"/>
      <c r="HMJ48" s="24"/>
      <c r="HMK48" s="24"/>
      <c r="HML48" s="24"/>
      <c r="HMM48" s="24"/>
      <c r="HMN48" s="24"/>
      <c r="HMO48" s="24"/>
      <c r="HMP48" s="24"/>
      <c r="HMQ48" s="24"/>
      <c r="HMR48" s="24"/>
      <c r="HMS48" s="24"/>
      <c r="HMT48" s="24"/>
      <c r="HMU48" s="24"/>
      <c r="HMV48" s="24"/>
      <c r="HMW48" s="24"/>
      <c r="HMX48" s="24"/>
      <c r="HMY48" s="24"/>
      <c r="HMZ48" s="24"/>
      <c r="HNA48" s="24"/>
      <c r="HNB48" s="24"/>
      <c r="HNC48" s="24"/>
      <c r="HND48" s="24"/>
      <c r="HNE48" s="24"/>
      <c r="HNF48" s="24"/>
      <c r="HNG48" s="24"/>
      <c r="HNH48" s="24"/>
      <c r="HNI48" s="24"/>
      <c r="HNJ48" s="24"/>
      <c r="HNK48" s="24"/>
      <c r="HNL48" s="24"/>
      <c r="HNM48" s="24"/>
      <c r="HNN48" s="24"/>
      <c r="HNO48" s="24"/>
      <c r="HNP48" s="24"/>
      <c r="HNQ48" s="24"/>
      <c r="HNR48" s="24"/>
      <c r="HNS48" s="24"/>
      <c r="HNT48" s="24"/>
      <c r="HNU48" s="24"/>
      <c r="HNV48" s="24"/>
      <c r="HNW48" s="24"/>
      <c r="HNX48" s="24"/>
      <c r="HNY48" s="24"/>
      <c r="HNZ48" s="24"/>
      <c r="HOA48" s="24"/>
      <c r="HOB48" s="24"/>
      <c r="HOC48" s="24"/>
      <c r="HOD48" s="24"/>
      <c r="HOE48" s="24"/>
      <c r="HOF48" s="24"/>
      <c r="HOG48" s="24"/>
      <c r="HOH48" s="24"/>
      <c r="HOI48" s="24"/>
      <c r="HOJ48" s="24"/>
      <c r="HOK48" s="24"/>
      <c r="HOL48" s="24"/>
      <c r="HOM48" s="24"/>
      <c r="HON48" s="24"/>
      <c r="HOO48" s="24"/>
      <c r="HOP48" s="24"/>
      <c r="HOQ48" s="24"/>
      <c r="HOR48" s="24"/>
      <c r="HOS48" s="24"/>
      <c r="HOT48" s="24"/>
      <c r="HOU48" s="24"/>
      <c r="HOV48" s="24"/>
      <c r="HOW48" s="24"/>
      <c r="HOX48" s="24"/>
      <c r="HOY48" s="24"/>
      <c r="HOZ48" s="24"/>
      <c r="HPA48" s="24"/>
      <c r="HPB48" s="24"/>
      <c r="HPC48" s="24"/>
      <c r="HPD48" s="24"/>
      <c r="HPE48" s="24"/>
      <c r="HPF48" s="24"/>
      <c r="HPG48" s="24"/>
      <c r="HPH48" s="24"/>
      <c r="HPI48" s="24"/>
      <c r="HPJ48" s="24"/>
      <c r="HPK48" s="24"/>
      <c r="HPL48" s="24"/>
      <c r="HPM48" s="24"/>
      <c r="HPN48" s="24"/>
      <c r="HPO48" s="24"/>
      <c r="HPP48" s="24"/>
      <c r="HPQ48" s="24"/>
      <c r="HPR48" s="24"/>
      <c r="HPS48" s="24"/>
      <c r="HPT48" s="24"/>
      <c r="HPU48" s="24"/>
      <c r="HPV48" s="24"/>
      <c r="HPW48" s="24"/>
      <c r="HPX48" s="24"/>
      <c r="HPY48" s="24"/>
      <c r="HPZ48" s="24"/>
      <c r="HQA48" s="24"/>
      <c r="HQB48" s="24"/>
      <c r="HQC48" s="24"/>
      <c r="HQD48" s="24"/>
      <c r="HQE48" s="24"/>
      <c r="HQF48" s="24"/>
      <c r="HQG48" s="24"/>
      <c r="HQH48" s="24"/>
      <c r="HQI48" s="24"/>
      <c r="HQJ48" s="24"/>
      <c r="HQK48" s="24"/>
      <c r="HQL48" s="24"/>
      <c r="HQM48" s="24"/>
      <c r="HQN48" s="24"/>
      <c r="HQO48" s="24"/>
      <c r="HQP48" s="24"/>
      <c r="HQQ48" s="24"/>
      <c r="HQR48" s="24"/>
      <c r="HQS48" s="24"/>
      <c r="HQT48" s="24"/>
      <c r="HQU48" s="24"/>
      <c r="HQV48" s="24"/>
      <c r="HQW48" s="24"/>
      <c r="HQX48" s="24"/>
      <c r="HQY48" s="24"/>
      <c r="HQZ48" s="24"/>
      <c r="HRA48" s="24"/>
      <c r="HRB48" s="24"/>
      <c r="HRC48" s="24"/>
      <c r="HRD48" s="24"/>
      <c r="HRE48" s="24"/>
      <c r="HRF48" s="24"/>
      <c r="HRG48" s="24"/>
      <c r="HRH48" s="24"/>
      <c r="HRI48" s="24"/>
      <c r="HRJ48" s="24"/>
      <c r="HRK48" s="24"/>
      <c r="HRL48" s="24"/>
      <c r="HRM48" s="24"/>
      <c r="HRN48" s="24"/>
      <c r="HRO48" s="24"/>
      <c r="HRP48" s="24"/>
      <c r="HRQ48" s="24"/>
      <c r="HRR48" s="24"/>
      <c r="HRS48" s="24"/>
      <c r="HRT48" s="24"/>
      <c r="HRU48" s="24"/>
      <c r="HRV48" s="24"/>
      <c r="HRW48" s="24"/>
      <c r="HRX48" s="24"/>
      <c r="HRY48" s="24"/>
      <c r="HRZ48" s="24"/>
      <c r="HSA48" s="24"/>
      <c r="HSB48" s="24"/>
      <c r="HSC48" s="24"/>
      <c r="HSD48" s="24"/>
      <c r="HSE48" s="24"/>
      <c r="HSF48" s="24"/>
      <c r="HSG48" s="24"/>
      <c r="HSH48" s="24"/>
      <c r="HSI48" s="24"/>
      <c r="HSJ48" s="24"/>
      <c r="HSK48" s="24"/>
      <c r="HSL48" s="24"/>
      <c r="HSM48" s="24"/>
      <c r="HSN48" s="24"/>
      <c r="HSO48" s="24"/>
      <c r="HSP48" s="24"/>
      <c r="HSQ48" s="24"/>
      <c r="HSR48" s="24"/>
      <c r="HSS48" s="24"/>
      <c r="HST48" s="24"/>
      <c r="HSU48" s="24"/>
      <c r="HSV48" s="24"/>
      <c r="HSW48" s="24"/>
      <c r="HSX48" s="24"/>
      <c r="HSY48" s="24"/>
      <c r="HSZ48" s="24"/>
      <c r="HTA48" s="24"/>
      <c r="HTB48" s="24"/>
      <c r="HTC48" s="24"/>
      <c r="HTD48" s="24"/>
      <c r="HTE48" s="24"/>
      <c r="HTF48" s="24"/>
      <c r="HTG48" s="24"/>
      <c r="HTH48" s="24"/>
      <c r="HTI48" s="24"/>
      <c r="HTJ48" s="24"/>
      <c r="HTK48" s="24"/>
      <c r="HTL48" s="24"/>
      <c r="HTM48" s="24"/>
      <c r="HTN48" s="24"/>
      <c r="HTO48" s="24"/>
      <c r="HTP48" s="24"/>
      <c r="HTQ48" s="24"/>
      <c r="HTR48" s="24"/>
      <c r="HTS48" s="24"/>
      <c r="HTT48" s="24"/>
      <c r="HTU48" s="24"/>
      <c r="HTV48" s="24"/>
      <c r="HTW48" s="24"/>
      <c r="HTX48" s="24"/>
      <c r="HTY48" s="24"/>
      <c r="HTZ48" s="24"/>
      <c r="HUA48" s="24"/>
      <c r="HUB48" s="24"/>
      <c r="HUC48" s="24"/>
      <c r="HUD48" s="24"/>
      <c r="HUE48" s="24"/>
      <c r="HUF48" s="24"/>
      <c r="HUG48" s="24"/>
      <c r="HUH48" s="24"/>
      <c r="HUI48" s="24"/>
      <c r="HUJ48" s="24"/>
      <c r="HUK48" s="24"/>
      <c r="HUL48" s="24"/>
      <c r="HUM48" s="24"/>
      <c r="HUN48" s="24"/>
      <c r="HUO48" s="24"/>
      <c r="HUP48" s="24"/>
      <c r="HUQ48" s="24"/>
      <c r="HUR48" s="24"/>
      <c r="HUS48" s="24"/>
      <c r="HUT48" s="24"/>
      <c r="HUU48" s="24"/>
      <c r="HUV48" s="24"/>
      <c r="HUW48" s="24"/>
      <c r="HUX48" s="24"/>
      <c r="HUY48" s="24"/>
      <c r="HUZ48" s="24"/>
      <c r="HVA48" s="24"/>
      <c r="HVB48" s="24"/>
      <c r="HVC48" s="24"/>
      <c r="HVD48" s="24"/>
      <c r="HVE48" s="24"/>
      <c r="HVF48" s="24"/>
      <c r="HVG48" s="24"/>
      <c r="HVH48" s="24"/>
      <c r="HVI48" s="24"/>
      <c r="HVJ48" s="24"/>
      <c r="HVK48" s="24"/>
      <c r="HVL48" s="24"/>
      <c r="HVM48" s="24"/>
      <c r="HVN48" s="24"/>
      <c r="HVO48" s="24"/>
      <c r="HVP48" s="24"/>
      <c r="HVQ48" s="24"/>
      <c r="HVR48" s="24"/>
      <c r="HVS48" s="24"/>
      <c r="HVT48" s="24"/>
      <c r="HVU48" s="24"/>
      <c r="HVV48" s="24"/>
      <c r="HVW48" s="24"/>
      <c r="HVX48" s="24"/>
      <c r="HVY48" s="24"/>
      <c r="HVZ48" s="24"/>
      <c r="HWA48" s="24"/>
      <c r="HWB48" s="24"/>
      <c r="HWC48" s="24"/>
      <c r="HWD48" s="24"/>
      <c r="HWE48" s="24"/>
      <c r="HWF48" s="24"/>
      <c r="HWG48" s="24"/>
      <c r="HWH48" s="24"/>
      <c r="HWI48" s="24"/>
      <c r="HWJ48" s="24"/>
      <c r="HWK48" s="24"/>
      <c r="HWL48" s="24"/>
      <c r="HWM48" s="24"/>
      <c r="HWN48" s="24"/>
      <c r="HWO48" s="24"/>
      <c r="HWP48" s="24"/>
      <c r="HWQ48" s="24"/>
      <c r="HWR48" s="24"/>
      <c r="HWS48" s="24"/>
      <c r="HWT48" s="24"/>
      <c r="HWU48" s="24"/>
      <c r="HWV48" s="24"/>
      <c r="HWW48" s="24"/>
      <c r="HWX48" s="24"/>
      <c r="HWY48" s="24"/>
      <c r="HWZ48" s="24"/>
      <c r="HXA48" s="24"/>
      <c r="HXB48" s="24"/>
      <c r="HXC48" s="24"/>
      <c r="HXD48" s="24"/>
      <c r="HXE48" s="24"/>
      <c r="HXF48" s="24"/>
      <c r="HXG48" s="24"/>
      <c r="HXH48" s="24"/>
      <c r="HXI48" s="24"/>
      <c r="HXJ48" s="24"/>
      <c r="HXK48" s="24"/>
      <c r="HXL48" s="24"/>
      <c r="HXM48" s="24"/>
      <c r="HXN48" s="24"/>
      <c r="HXO48" s="24"/>
      <c r="HXP48" s="24"/>
      <c r="HXQ48" s="24"/>
      <c r="HXR48" s="24"/>
      <c r="HXS48" s="24"/>
      <c r="HXT48" s="24"/>
      <c r="HXU48" s="24"/>
      <c r="HXV48" s="24"/>
      <c r="HXW48" s="24"/>
      <c r="HXX48" s="24"/>
      <c r="HXY48" s="24"/>
      <c r="HXZ48" s="24"/>
      <c r="HYA48" s="24"/>
      <c r="HYB48" s="24"/>
      <c r="HYC48" s="24"/>
      <c r="HYD48" s="24"/>
      <c r="HYE48" s="24"/>
      <c r="HYF48" s="24"/>
      <c r="HYG48" s="24"/>
      <c r="HYH48" s="24"/>
      <c r="HYI48" s="24"/>
      <c r="HYJ48" s="24"/>
      <c r="HYK48" s="24"/>
      <c r="HYL48" s="24"/>
      <c r="HYM48" s="24"/>
      <c r="HYN48" s="24"/>
      <c r="HYO48" s="24"/>
      <c r="HYP48" s="24"/>
      <c r="HYQ48" s="24"/>
      <c r="HYR48" s="24"/>
      <c r="HYS48" s="24"/>
      <c r="HYT48" s="24"/>
      <c r="HYU48" s="24"/>
      <c r="HYV48" s="24"/>
      <c r="HYW48" s="24"/>
      <c r="HYX48" s="24"/>
      <c r="HYY48" s="24"/>
      <c r="HYZ48" s="24"/>
      <c r="HZA48" s="24"/>
      <c r="HZB48" s="24"/>
      <c r="HZC48" s="24"/>
      <c r="HZD48" s="24"/>
      <c r="HZE48" s="24"/>
      <c r="HZF48" s="24"/>
      <c r="HZG48" s="24"/>
      <c r="HZH48" s="24"/>
      <c r="HZI48" s="24"/>
      <c r="HZJ48" s="24"/>
      <c r="HZK48" s="24"/>
      <c r="HZL48" s="24"/>
      <c r="HZM48" s="24"/>
      <c r="HZN48" s="24"/>
      <c r="HZO48" s="24"/>
      <c r="HZP48" s="24"/>
      <c r="HZQ48" s="24"/>
      <c r="HZR48" s="24"/>
      <c r="HZS48" s="24"/>
      <c r="HZT48" s="24"/>
      <c r="HZU48" s="24"/>
      <c r="HZV48" s="24"/>
      <c r="HZW48" s="24"/>
      <c r="HZX48" s="24"/>
      <c r="HZY48" s="24"/>
      <c r="HZZ48" s="24"/>
      <c r="IAA48" s="24"/>
      <c r="IAB48" s="24"/>
      <c r="IAC48" s="24"/>
      <c r="IAD48" s="24"/>
      <c r="IAE48" s="24"/>
      <c r="IAF48" s="24"/>
      <c r="IAG48" s="24"/>
      <c r="IAH48" s="24"/>
      <c r="IAI48" s="24"/>
      <c r="IAJ48" s="24"/>
      <c r="IAK48" s="24"/>
      <c r="IAL48" s="24"/>
      <c r="IAM48" s="24"/>
      <c r="IAN48" s="24"/>
      <c r="IAO48" s="24"/>
      <c r="IAP48" s="24"/>
      <c r="IAQ48" s="24"/>
      <c r="IAR48" s="24"/>
      <c r="IAS48" s="24"/>
      <c r="IAT48" s="24"/>
      <c r="IAU48" s="24"/>
      <c r="IAV48" s="24"/>
      <c r="IAW48" s="24"/>
      <c r="IAX48" s="24"/>
      <c r="IAY48" s="24"/>
      <c r="IAZ48" s="24"/>
      <c r="IBA48" s="24"/>
      <c r="IBB48" s="24"/>
      <c r="IBC48" s="24"/>
      <c r="IBD48" s="24"/>
      <c r="IBE48" s="24"/>
      <c r="IBF48" s="24"/>
      <c r="IBG48" s="24"/>
      <c r="IBH48" s="24"/>
      <c r="IBI48" s="24"/>
      <c r="IBJ48" s="24"/>
      <c r="IBK48" s="24"/>
      <c r="IBL48" s="24"/>
      <c r="IBM48" s="24"/>
      <c r="IBN48" s="24"/>
      <c r="IBO48" s="24"/>
      <c r="IBP48" s="24"/>
      <c r="IBQ48" s="24"/>
      <c r="IBR48" s="24"/>
      <c r="IBS48" s="24"/>
      <c r="IBT48" s="24"/>
      <c r="IBU48" s="24"/>
      <c r="IBV48" s="24"/>
      <c r="IBW48" s="24"/>
      <c r="IBX48" s="24"/>
      <c r="IBY48" s="24"/>
      <c r="IBZ48" s="24"/>
      <c r="ICA48" s="24"/>
      <c r="ICB48" s="24"/>
      <c r="ICC48" s="24"/>
      <c r="ICD48" s="24"/>
      <c r="ICE48" s="24"/>
      <c r="ICF48" s="24"/>
      <c r="ICG48" s="24"/>
      <c r="ICH48" s="24"/>
      <c r="ICI48" s="24"/>
      <c r="ICJ48" s="24"/>
      <c r="ICK48" s="24"/>
      <c r="ICL48" s="24"/>
      <c r="ICM48" s="24"/>
      <c r="ICN48" s="24"/>
      <c r="ICO48" s="24"/>
      <c r="ICP48" s="24"/>
      <c r="ICQ48" s="24"/>
      <c r="ICR48" s="24"/>
      <c r="ICS48" s="24"/>
      <c r="ICT48" s="24"/>
      <c r="ICU48" s="24"/>
      <c r="ICV48" s="24"/>
      <c r="ICW48" s="24"/>
      <c r="ICX48" s="24"/>
      <c r="ICY48" s="24"/>
      <c r="ICZ48" s="24"/>
      <c r="IDA48" s="24"/>
      <c r="IDB48" s="24"/>
      <c r="IDC48" s="24"/>
      <c r="IDD48" s="24"/>
      <c r="IDE48" s="24"/>
      <c r="IDF48" s="24"/>
      <c r="IDG48" s="24"/>
      <c r="IDH48" s="24"/>
      <c r="IDI48" s="24"/>
      <c r="IDJ48" s="24"/>
      <c r="IDK48" s="24"/>
      <c r="IDL48" s="24"/>
      <c r="IDM48" s="24"/>
      <c r="IDN48" s="24"/>
      <c r="IDO48" s="24"/>
      <c r="IDP48" s="24"/>
      <c r="IDQ48" s="24"/>
      <c r="IDR48" s="24"/>
      <c r="IDS48" s="24"/>
      <c r="IDT48" s="24"/>
      <c r="IDU48" s="24"/>
      <c r="IDV48" s="24"/>
      <c r="IDW48" s="24"/>
      <c r="IDX48" s="24"/>
      <c r="IDY48" s="24"/>
      <c r="IDZ48" s="24"/>
      <c r="IEA48" s="24"/>
      <c r="IEB48" s="24"/>
      <c r="IEC48" s="24"/>
      <c r="IED48" s="24"/>
      <c r="IEE48" s="24"/>
      <c r="IEF48" s="24"/>
      <c r="IEG48" s="24"/>
      <c r="IEH48" s="24"/>
      <c r="IEI48" s="24"/>
      <c r="IEJ48" s="24"/>
      <c r="IEK48" s="24"/>
      <c r="IEL48" s="24"/>
      <c r="IEM48" s="24"/>
      <c r="IEN48" s="24"/>
      <c r="IEO48" s="24"/>
      <c r="IEP48" s="24"/>
      <c r="IEQ48" s="24"/>
      <c r="IER48" s="24"/>
      <c r="IES48" s="24"/>
      <c r="IET48" s="24"/>
      <c r="IEU48" s="24"/>
      <c r="IEV48" s="24"/>
      <c r="IEW48" s="24"/>
      <c r="IEX48" s="24"/>
      <c r="IEY48" s="24"/>
      <c r="IEZ48" s="24"/>
      <c r="IFA48" s="24"/>
      <c r="IFB48" s="24"/>
      <c r="IFC48" s="24"/>
      <c r="IFD48" s="24"/>
      <c r="IFE48" s="24"/>
      <c r="IFF48" s="24"/>
      <c r="IFG48" s="24"/>
      <c r="IFH48" s="24"/>
      <c r="IFI48" s="24"/>
      <c r="IFJ48" s="24"/>
      <c r="IFK48" s="24"/>
      <c r="IFL48" s="24"/>
      <c r="IFM48" s="24"/>
      <c r="IFN48" s="24"/>
      <c r="IFO48" s="24"/>
      <c r="IFP48" s="24"/>
      <c r="IFQ48" s="24"/>
      <c r="IFR48" s="24"/>
      <c r="IFS48" s="24"/>
      <c r="IFT48" s="24"/>
      <c r="IFU48" s="24"/>
      <c r="IFV48" s="24"/>
      <c r="IFW48" s="24"/>
      <c r="IFX48" s="24"/>
      <c r="IFY48" s="24"/>
      <c r="IFZ48" s="24"/>
      <c r="IGA48" s="24"/>
      <c r="IGB48" s="24"/>
      <c r="IGC48" s="24"/>
      <c r="IGD48" s="24"/>
      <c r="IGE48" s="24"/>
      <c r="IGF48" s="24"/>
      <c r="IGG48" s="24"/>
      <c r="IGH48" s="24"/>
      <c r="IGI48" s="24"/>
      <c r="IGJ48" s="24"/>
      <c r="IGK48" s="24"/>
      <c r="IGL48" s="24"/>
      <c r="IGM48" s="24"/>
      <c r="IGN48" s="24"/>
      <c r="IGO48" s="24"/>
      <c r="IGP48" s="24"/>
      <c r="IGQ48" s="24"/>
      <c r="IGR48" s="24"/>
      <c r="IGS48" s="24"/>
      <c r="IGT48" s="24"/>
      <c r="IGU48" s="24"/>
      <c r="IGV48" s="24"/>
      <c r="IGW48" s="24"/>
      <c r="IGX48" s="24"/>
      <c r="IGY48" s="24"/>
      <c r="IGZ48" s="24"/>
      <c r="IHA48" s="24"/>
      <c r="IHB48" s="24"/>
      <c r="IHC48" s="24"/>
      <c r="IHD48" s="24"/>
      <c r="IHE48" s="24"/>
      <c r="IHF48" s="24"/>
      <c r="IHG48" s="24"/>
      <c r="IHH48" s="24"/>
      <c r="IHI48" s="24"/>
      <c r="IHJ48" s="24"/>
      <c r="IHK48" s="24"/>
      <c r="IHL48" s="24"/>
      <c r="IHM48" s="24"/>
      <c r="IHN48" s="24"/>
      <c r="IHO48" s="24"/>
      <c r="IHP48" s="24"/>
      <c r="IHQ48" s="24"/>
      <c r="IHR48" s="24"/>
      <c r="IHS48" s="24"/>
      <c r="IHT48" s="24"/>
      <c r="IHU48" s="24"/>
      <c r="IHV48" s="24"/>
      <c r="IHW48" s="24"/>
      <c r="IHX48" s="24"/>
      <c r="IHY48" s="24"/>
      <c r="IHZ48" s="24"/>
      <c r="IIA48" s="24"/>
      <c r="IIB48" s="24"/>
      <c r="IIC48" s="24"/>
      <c r="IID48" s="24"/>
      <c r="IIE48" s="24"/>
      <c r="IIF48" s="24"/>
      <c r="IIG48" s="24"/>
      <c r="IIH48" s="24"/>
      <c r="III48" s="24"/>
      <c r="IIJ48" s="24"/>
      <c r="IIK48" s="24"/>
      <c r="IIL48" s="24"/>
      <c r="IIM48" s="24"/>
      <c r="IIN48" s="24"/>
      <c r="IIO48" s="24"/>
      <c r="IIP48" s="24"/>
      <c r="IIQ48" s="24"/>
      <c r="IIR48" s="24"/>
      <c r="IIS48" s="24"/>
      <c r="IIT48" s="24"/>
      <c r="IIU48" s="24"/>
      <c r="IIV48" s="24"/>
      <c r="IIW48" s="24"/>
      <c r="IIX48" s="24"/>
      <c r="IIY48" s="24"/>
      <c r="IIZ48" s="24"/>
      <c r="IJA48" s="24"/>
      <c r="IJB48" s="24"/>
      <c r="IJC48" s="24"/>
      <c r="IJD48" s="24"/>
      <c r="IJE48" s="24"/>
      <c r="IJF48" s="24"/>
      <c r="IJG48" s="24"/>
      <c r="IJH48" s="24"/>
      <c r="IJI48" s="24"/>
      <c r="IJJ48" s="24"/>
      <c r="IJK48" s="24"/>
      <c r="IJL48" s="24"/>
      <c r="IJM48" s="24"/>
      <c r="IJN48" s="24"/>
      <c r="IJO48" s="24"/>
      <c r="IJP48" s="24"/>
      <c r="IJQ48" s="24"/>
      <c r="IJR48" s="24"/>
      <c r="IJS48" s="24"/>
      <c r="IJT48" s="24"/>
      <c r="IJU48" s="24"/>
      <c r="IJV48" s="24"/>
      <c r="IJW48" s="24"/>
      <c r="IJX48" s="24"/>
      <c r="IJY48" s="24"/>
      <c r="IJZ48" s="24"/>
      <c r="IKA48" s="24"/>
      <c r="IKB48" s="24"/>
      <c r="IKC48" s="24"/>
      <c r="IKD48" s="24"/>
      <c r="IKE48" s="24"/>
      <c r="IKF48" s="24"/>
      <c r="IKG48" s="24"/>
      <c r="IKH48" s="24"/>
      <c r="IKI48" s="24"/>
      <c r="IKJ48" s="24"/>
      <c r="IKK48" s="24"/>
      <c r="IKL48" s="24"/>
      <c r="IKM48" s="24"/>
      <c r="IKN48" s="24"/>
      <c r="IKO48" s="24"/>
      <c r="IKP48" s="24"/>
      <c r="IKQ48" s="24"/>
      <c r="IKR48" s="24"/>
      <c r="IKS48" s="24"/>
      <c r="IKT48" s="24"/>
      <c r="IKU48" s="24"/>
      <c r="IKV48" s="24"/>
      <c r="IKW48" s="24"/>
      <c r="IKX48" s="24"/>
      <c r="IKY48" s="24"/>
      <c r="IKZ48" s="24"/>
      <c r="ILA48" s="24"/>
      <c r="ILB48" s="24"/>
      <c r="ILC48" s="24"/>
      <c r="ILD48" s="24"/>
      <c r="ILE48" s="24"/>
      <c r="ILF48" s="24"/>
      <c r="ILG48" s="24"/>
      <c r="ILH48" s="24"/>
      <c r="ILI48" s="24"/>
      <c r="ILJ48" s="24"/>
      <c r="ILK48" s="24"/>
      <c r="ILL48" s="24"/>
      <c r="ILM48" s="24"/>
      <c r="ILN48" s="24"/>
      <c r="ILO48" s="24"/>
      <c r="ILP48" s="24"/>
      <c r="ILQ48" s="24"/>
      <c r="ILR48" s="24"/>
      <c r="ILS48" s="24"/>
      <c r="ILT48" s="24"/>
      <c r="ILU48" s="24"/>
      <c r="ILV48" s="24"/>
      <c r="ILW48" s="24"/>
      <c r="ILX48" s="24"/>
      <c r="ILY48" s="24"/>
      <c r="ILZ48" s="24"/>
      <c r="IMA48" s="24"/>
      <c r="IMB48" s="24"/>
      <c r="IMC48" s="24"/>
      <c r="IMD48" s="24"/>
      <c r="IME48" s="24"/>
      <c r="IMF48" s="24"/>
      <c r="IMG48" s="24"/>
      <c r="IMH48" s="24"/>
      <c r="IMI48" s="24"/>
      <c r="IMJ48" s="24"/>
      <c r="IMK48" s="24"/>
      <c r="IML48" s="24"/>
      <c r="IMM48" s="24"/>
      <c r="IMN48" s="24"/>
      <c r="IMO48" s="24"/>
      <c r="IMP48" s="24"/>
      <c r="IMQ48" s="24"/>
      <c r="IMR48" s="24"/>
      <c r="IMS48" s="24"/>
      <c r="IMT48" s="24"/>
      <c r="IMU48" s="24"/>
      <c r="IMV48" s="24"/>
      <c r="IMW48" s="24"/>
      <c r="IMX48" s="24"/>
      <c r="IMY48" s="24"/>
      <c r="IMZ48" s="24"/>
      <c r="INA48" s="24"/>
      <c r="INB48" s="24"/>
      <c r="INC48" s="24"/>
      <c r="IND48" s="24"/>
      <c r="INE48" s="24"/>
      <c r="INF48" s="24"/>
      <c r="ING48" s="24"/>
      <c r="INH48" s="24"/>
      <c r="INI48" s="24"/>
      <c r="INJ48" s="24"/>
      <c r="INK48" s="24"/>
      <c r="INL48" s="24"/>
      <c r="INM48" s="24"/>
      <c r="INN48" s="24"/>
      <c r="INO48" s="24"/>
      <c r="INP48" s="24"/>
      <c r="INQ48" s="24"/>
      <c r="INR48" s="24"/>
      <c r="INS48" s="24"/>
      <c r="INT48" s="24"/>
      <c r="INU48" s="24"/>
      <c r="INV48" s="24"/>
      <c r="INW48" s="24"/>
      <c r="INX48" s="24"/>
      <c r="INY48" s="24"/>
      <c r="INZ48" s="24"/>
      <c r="IOA48" s="24"/>
      <c r="IOB48" s="24"/>
      <c r="IOC48" s="24"/>
      <c r="IOD48" s="24"/>
      <c r="IOE48" s="24"/>
      <c r="IOF48" s="24"/>
      <c r="IOG48" s="24"/>
      <c r="IOH48" s="24"/>
      <c r="IOI48" s="24"/>
      <c r="IOJ48" s="24"/>
      <c r="IOK48" s="24"/>
      <c r="IOL48" s="24"/>
      <c r="IOM48" s="24"/>
      <c r="ION48" s="24"/>
      <c r="IOO48" s="24"/>
      <c r="IOP48" s="24"/>
      <c r="IOQ48" s="24"/>
      <c r="IOR48" s="24"/>
      <c r="IOS48" s="24"/>
      <c r="IOT48" s="24"/>
      <c r="IOU48" s="24"/>
      <c r="IOV48" s="24"/>
      <c r="IOW48" s="24"/>
      <c r="IOX48" s="24"/>
      <c r="IOY48" s="24"/>
      <c r="IOZ48" s="24"/>
      <c r="IPA48" s="24"/>
      <c r="IPB48" s="24"/>
      <c r="IPC48" s="24"/>
      <c r="IPD48" s="24"/>
      <c r="IPE48" s="24"/>
      <c r="IPF48" s="24"/>
      <c r="IPG48" s="24"/>
      <c r="IPH48" s="24"/>
      <c r="IPI48" s="24"/>
      <c r="IPJ48" s="24"/>
      <c r="IPK48" s="24"/>
      <c r="IPL48" s="24"/>
      <c r="IPM48" s="24"/>
      <c r="IPN48" s="24"/>
      <c r="IPO48" s="24"/>
      <c r="IPP48" s="24"/>
      <c r="IPQ48" s="24"/>
      <c r="IPR48" s="24"/>
      <c r="IPS48" s="24"/>
      <c r="IPT48" s="24"/>
      <c r="IPU48" s="24"/>
      <c r="IPV48" s="24"/>
      <c r="IPW48" s="24"/>
      <c r="IPX48" s="24"/>
      <c r="IPY48" s="24"/>
      <c r="IPZ48" s="24"/>
      <c r="IQA48" s="24"/>
      <c r="IQB48" s="24"/>
      <c r="IQC48" s="24"/>
      <c r="IQD48" s="24"/>
      <c r="IQE48" s="24"/>
      <c r="IQF48" s="24"/>
      <c r="IQG48" s="24"/>
      <c r="IQH48" s="24"/>
      <c r="IQI48" s="24"/>
      <c r="IQJ48" s="24"/>
      <c r="IQK48" s="24"/>
      <c r="IQL48" s="24"/>
      <c r="IQM48" s="24"/>
      <c r="IQN48" s="24"/>
      <c r="IQO48" s="24"/>
      <c r="IQP48" s="24"/>
      <c r="IQQ48" s="24"/>
      <c r="IQR48" s="24"/>
      <c r="IQS48" s="24"/>
      <c r="IQT48" s="24"/>
      <c r="IQU48" s="24"/>
      <c r="IQV48" s="24"/>
      <c r="IQW48" s="24"/>
      <c r="IQX48" s="24"/>
      <c r="IQY48" s="24"/>
      <c r="IQZ48" s="24"/>
      <c r="IRA48" s="24"/>
      <c r="IRB48" s="24"/>
      <c r="IRC48" s="24"/>
      <c r="IRD48" s="24"/>
      <c r="IRE48" s="24"/>
      <c r="IRF48" s="24"/>
      <c r="IRG48" s="24"/>
      <c r="IRH48" s="24"/>
      <c r="IRI48" s="24"/>
      <c r="IRJ48" s="24"/>
      <c r="IRK48" s="24"/>
      <c r="IRL48" s="24"/>
      <c r="IRM48" s="24"/>
      <c r="IRN48" s="24"/>
      <c r="IRO48" s="24"/>
      <c r="IRP48" s="24"/>
      <c r="IRQ48" s="24"/>
      <c r="IRR48" s="24"/>
      <c r="IRS48" s="24"/>
      <c r="IRT48" s="24"/>
      <c r="IRU48" s="24"/>
      <c r="IRV48" s="24"/>
      <c r="IRW48" s="24"/>
      <c r="IRX48" s="24"/>
      <c r="IRY48" s="24"/>
      <c r="IRZ48" s="24"/>
      <c r="ISA48" s="24"/>
      <c r="ISB48" s="24"/>
      <c r="ISC48" s="24"/>
      <c r="ISD48" s="24"/>
      <c r="ISE48" s="24"/>
      <c r="ISF48" s="24"/>
      <c r="ISG48" s="24"/>
      <c r="ISH48" s="24"/>
      <c r="ISI48" s="24"/>
      <c r="ISJ48" s="24"/>
      <c r="ISK48" s="24"/>
      <c r="ISL48" s="24"/>
      <c r="ISM48" s="24"/>
      <c r="ISN48" s="24"/>
      <c r="ISO48" s="24"/>
      <c r="ISP48" s="24"/>
      <c r="ISQ48" s="24"/>
      <c r="ISR48" s="24"/>
      <c r="ISS48" s="24"/>
      <c r="IST48" s="24"/>
      <c r="ISU48" s="24"/>
      <c r="ISV48" s="24"/>
      <c r="ISW48" s="24"/>
      <c r="ISX48" s="24"/>
      <c r="ISY48" s="24"/>
      <c r="ISZ48" s="24"/>
      <c r="ITA48" s="24"/>
      <c r="ITB48" s="24"/>
      <c r="ITC48" s="24"/>
      <c r="ITD48" s="24"/>
      <c r="ITE48" s="24"/>
      <c r="ITF48" s="24"/>
      <c r="ITG48" s="24"/>
      <c r="ITH48" s="24"/>
      <c r="ITI48" s="24"/>
      <c r="ITJ48" s="24"/>
      <c r="ITK48" s="24"/>
      <c r="ITL48" s="24"/>
      <c r="ITM48" s="24"/>
      <c r="ITN48" s="24"/>
      <c r="ITO48" s="24"/>
      <c r="ITP48" s="24"/>
      <c r="ITQ48" s="24"/>
      <c r="ITR48" s="24"/>
      <c r="ITS48" s="24"/>
      <c r="ITT48" s="24"/>
      <c r="ITU48" s="24"/>
      <c r="ITV48" s="24"/>
      <c r="ITW48" s="24"/>
      <c r="ITX48" s="24"/>
      <c r="ITY48" s="24"/>
      <c r="ITZ48" s="24"/>
      <c r="IUA48" s="24"/>
      <c r="IUB48" s="24"/>
      <c r="IUC48" s="24"/>
      <c r="IUD48" s="24"/>
      <c r="IUE48" s="24"/>
      <c r="IUF48" s="24"/>
      <c r="IUG48" s="24"/>
      <c r="IUH48" s="24"/>
      <c r="IUI48" s="24"/>
      <c r="IUJ48" s="24"/>
      <c r="IUK48" s="24"/>
      <c r="IUL48" s="24"/>
      <c r="IUM48" s="24"/>
      <c r="IUN48" s="24"/>
      <c r="IUO48" s="24"/>
      <c r="IUP48" s="24"/>
      <c r="IUQ48" s="24"/>
      <c r="IUR48" s="24"/>
      <c r="IUS48" s="24"/>
      <c r="IUT48" s="24"/>
      <c r="IUU48" s="24"/>
      <c r="IUV48" s="24"/>
      <c r="IUW48" s="24"/>
      <c r="IUX48" s="24"/>
      <c r="IUY48" s="24"/>
      <c r="IUZ48" s="24"/>
      <c r="IVA48" s="24"/>
      <c r="IVB48" s="24"/>
      <c r="IVC48" s="24"/>
      <c r="IVD48" s="24"/>
      <c r="IVE48" s="24"/>
      <c r="IVF48" s="24"/>
      <c r="IVG48" s="24"/>
      <c r="IVH48" s="24"/>
      <c r="IVI48" s="24"/>
      <c r="IVJ48" s="24"/>
      <c r="IVK48" s="24"/>
      <c r="IVL48" s="24"/>
      <c r="IVM48" s="24"/>
      <c r="IVN48" s="24"/>
      <c r="IVO48" s="24"/>
      <c r="IVP48" s="24"/>
      <c r="IVQ48" s="24"/>
      <c r="IVR48" s="24"/>
      <c r="IVS48" s="24"/>
      <c r="IVT48" s="24"/>
      <c r="IVU48" s="24"/>
      <c r="IVV48" s="24"/>
      <c r="IVW48" s="24"/>
      <c r="IVX48" s="24"/>
      <c r="IVY48" s="24"/>
      <c r="IVZ48" s="24"/>
      <c r="IWA48" s="24"/>
      <c r="IWB48" s="24"/>
      <c r="IWC48" s="24"/>
      <c r="IWD48" s="24"/>
      <c r="IWE48" s="24"/>
      <c r="IWF48" s="24"/>
      <c r="IWG48" s="24"/>
      <c r="IWH48" s="24"/>
      <c r="IWI48" s="24"/>
      <c r="IWJ48" s="24"/>
      <c r="IWK48" s="24"/>
      <c r="IWL48" s="24"/>
      <c r="IWM48" s="24"/>
      <c r="IWN48" s="24"/>
      <c r="IWO48" s="24"/>
      <c r="IWP48" s="24"/>
      <c r="IWQ48" s="24"/>
      <c r="IWR48" s="24"/>
      <c r="IWS48" s="24"/>
      <c r="IWT48" s="24"/>
      <c r="IWU48" s="24"/>
      <c r="IWV48" s="24"/>
      <c r="IWW48" s="24"/>
      <c r="IWX48" s="24"/>
      <c r="IWY48" s="24"/>
      <c r="IWZ48" s="24"/>
      <c r="IXA48" s="24"/>
      <c r="IXB48" s="24"/>
      <c r="IXC48" s="24"/>
      <c r="IXD48" s="24"/>
      <c r="IXE48" s="24"/>
      <c r="IXF48" s="24"/>
      <c r="IXG48" s="24"/>
      <c r="IXH48" s="24"/>
      <c r="IXI48" s="24"/>
      <c r="IXJ48" s="24"/>
      <c r="IXK48" s="24"/>
      <c r="IXL48" s="24"/>
      <c r="IXM48" s="24"/>
      <c r="IXN48" s="24"/>
      <c r="IXO48" s="24"/>
      <c r="IXP48" s="24"/>
      <c r="IXQ48" s="24"/>
      <c r="IXR48" s="24"/>
      <c r="IXS48" s="24"/>
      <c r="IXT48" s="24"/>
      <c r="IXU48" s="24"/>
      <c r="IXV48" s="24"/>
      <c r="IXW48" s="24"/>
      <c r="IXX48" s="24"/>
      <c r="IXY48" s="24"/>
      <c r="IXZ48" s="24"/>
      <c r="IYA48" s="24"/>
      <c r="IYB48" s="24"/>
      <c r="IYC48" s="24"/>
      <c r="IYD48" s="24"/>
      <c r="IYE48" s="24"/>
      <c r="IYF48" s="24"/>
      <c r="IYG48" s="24"/>
      <c r="IYH48" s="24"/>
      <c r="IYI48" s="24"/>
      <c r="IYJ48" s="24"/>
      <c r="IYK48" s="24"/>
      <c r="IYL48" s="24"/>
      <c r="IYM48" s="24"/>
      <c r="IYN48" s="24"/>
      <c r="IYO48" s="24"/>
      <c r="IYP48" s="24"/>
      <c r="IYQ48" s="24"/>
      <c r="IYR48" s="24"/>
      <c r="IYS48" s="24"/>
      <c r="IYT48" s="24"/>
      <c r="IYU48" s="24"/>
      <c r="IYV48" s="24"/>
      <c r="IYW48" s="24"/>
      <c r="IYX48" s="24"/>
      <c r="IYY48" s="24"/>
      <c r="IYZ48" s="24"/>
      <c r="IZA48" s="24"/>
      <c r="IZB48" s="24"/>
      <c r="IZC48" s="24"/>
      <c r="IZD48" s="24"/>
      <c r="IZE48" s="24"/>
      <c r="IZF48" s="24"/>
      <c r="IZG48" s="24"/>
      <c r="IZH48" s="24"/>
      <c r="IZI48" s="24"/>
      <c r="IZJ48" s="24"/>
      <c r="IZK48" s="24"/>
      <c r="IZL48" s="24"/>
      <c r="IZM48" s="24"/>
      <c r="IZN48" s="24"/>
      <c r="IZO48" s="24"/>
      <c r="IZP48" s="24"/>
      <c r="IZQ48" s="24"/>
      <c r="IZR48" s="24"/>
      <c r="IZS48" s="24"/>
      <c r="IZT48" s="24"/>
      <c r="IZU48" s="24"/>
      <c r="IZV48" s="24"/>
      <c r="IZW48" s="24"/>
      <c r="IZX48" s="24"/>
      <c r="IZY48" s="24"/>
      <c r="IZZ48" s="24"/>
      <c r="JAA48" s="24"/>
      <c r="JAB48" s="24"/>
      <c r="JAC48" s="24"/>
      <c r="JAD48" s="24"/>
      <c r="JAE48" s="24"/>
      <c r="JAF48" s="24"/>
      <c r="JAG48" s="24"/>
      <c r="JAH48" s="24"/>
      <c r="JAI48" s="24"/>
      <c r="JAJ48" s="24"/>
      <c r="JAK48" s="24"/>
      <c r="JAL48" s="24"/>
      <c r="JAM48" s="24"/>
      <c r="JAN48" s="24"/>
      <c r="JAO48" s="24"/>
      <c r="JAP48" s="24"/>
      <c r="JAQ48" s="24"/>
      <c r="JAR48" s="24"/>
      <c r="JAS48" s="24"/>
      <c r="JAT48" s="24"/>
      <c r="JAU48" s="24"/>
      <c r="JAV48" s="24"/>
      <c r="JAW48" s="24"/>
      <c r="JAX48" s="24"/>
      <c r="JAY48" s="24"/>
      <c r="JAZ48" s="24"/>
      <c r="JBA48" s="24"/>
      <c r="JBB48" s="24"/>
      <c r="JBC48" s="24"/>
      <c r="JBD48" s="24"/>
      <c r="JBE48" s="24"/>
      <c r="JBF48" s="24"/>
      <c r="JBG48" s="24"/>
      <c r="JBH48" s="24"/>
      <c r="JBI48" s="24"/>
      <c r="JBJ48" s="24"/>
      <c r="JBK48" s="24"/>
      <c r="JBL48" s="24"/>
      <c r="JBM48" s="24"/>
      <c r="JBN48" s="24"/>
      <c r="JBO48" s="24"/>
      <c r="JBP48" s="24"/>
      <c r="JBQ48" s="24"/>
      <c r="JBR48" s="24"/>
      <c r="JBS48" s="24"/>
      <c r="JBT48" s="24"/>
      <c r="JBU48" s="24"/>
      <c r="JBV48" s="24"/>
      <c r="JBW48" s="24"/>
      <c r="JBX48" s="24"/>
      <c r="JBY48" s="24"/>
      <c r="JBZ48" s="24"/>
      <c r="JCA48" s="24"/>
      <c r="JCB48" s="24"/>
      <c r="JCC48" s="24"/>
      <c r="JCD48" s="24"/>
      <c r="JCE48" s="24"/>
      <c r="JCF48" s="24"/>
      <c r="JCG48" s="24"/>
      <c r="JCH48" s="24"/>
      <c r="JCI48" s="24"/>
      <c r="JCJ48" s="24"/>
      <c r="JCK48" s="24"/>
      <c r="JCL48" s="24"/>
      <c r="JCM48" s="24"/>
      <c r="JCN48" s="24"/>
      <c r="JCO48" s="24"/>
      <c r="JCP48" s="24"/>
      <c r="JCQ48" s="24"/>
      <c r="JCR48" s="24"/>
      <c r="JCS48" s="24"/>
      <c r="JCT48" s="24"/>
      <c r="JCU48" s="24"/>
      <c r="JCV48" s="24"/>
      <c r="JCW48" s="24"/>
      <c r="JCX48" s="24"/>
      <c r="JCY48" s="24"/>
      <c r="JCZ48" s="24"/>
      <c r="JDA48" s="24"/>
      <c r="JDB48" s="24"/>
      <c r="JDC48" s="24"/>
      <c r="JDD48" s="24"/>
      <c r="JDE48" s="24"/>
      <c r="JDF48" s="24"/>
      <c r="JDG48" s="24"/>
      <c r="JDH48" s="24"/>
      <c r="JDI48" s="24"/>
      <c r="JDJ48" s="24"/>
      <c r="JDK48" s="24"/>
      <c r="JDL48" s="24"/>
      <c r="JDM48" s="24"/>
      <c r="JDN48" s="24"/>
      <c r="JDO48" s="24"/>
      <c r="JDP48" s="24"/>
      <c r="JDQ48" s="24"/>
      <c r="JDR48" s="24"/>
      <c r="JDS48" s="24"/>
      <c r="JDT48" s="24"/>
      <c r="JDU48" s="24"/>
      <c r="JDV48" s="24"/>
      <c r="JDW48" s="24"/>
      <c r="JDX48" s="24"/>
      <c r="JDY48" s="24"/>
      <c r="JDZ48" s="24"/>
      <c r="JEA48" s="24"/>
      <c r="JEB48" s="24"/>
      <c r="JEC48" s="24"/>
      <c r="JED48" s="24"/>
      <c r="JEE48" s="24"/>
      <c r="JEF48" s="24"/>
      <c r="JEG48" s="24"/>
      <c r="JEH48" s="24"/>
      <c r="JEI48" s="24"/>
      <c r="JEJ48" s="24"/>
      <c r="JEK48" s="24"/>
      <c r="JEL48" s="24"/>
      <c r="JEM48" s="24"/>
      <c r="JEN48" s="24"/>
      <c r="JEO48" s="24"/>
      <c r="JEP48" s="24"/>
      <c r="JEQ48" s="24"/>
      <c r="JER48" s="24"/>
      <c r="JES48" s="24"/>
      <c r="JET48" s="24"/>
      <c r="JEU48" s="24"/>
      <c r="JEV48" s="24"/>
      <c r="JEW48" s="24"/>
      <c r="JEX48" s="24"/>
      <c r="JEY48" s="24"/>
      <c r="JEZ48" s="24"/>
      <c r="JFA48" s="24"/>
      <c r="JFB48" s="24"/>
      <c r="JFC48" s="24"/>
      <c r="JFD48" s="24"/>
      <c r="JFE48" s="24"/>
      <c r="JFF48" s="24"/>
      <c r="JFG48" s="24"/>
      <c r="JFH48" s="24"/>
      <c r="JFI48" s="24"/>
      <c r="JFJ48" s="24"/>
      <c r="JFK48" s="24"/>
      <c r="JFL48" s="24"/>
      <c r="JFM48" s="24"/>
      <c r="JFN48" s="24"/>
      <c r="JFO48" s="24"/>
      <c r="JFP48" s="24"/>
      <c r="JFQ48" s="24"/>
      <c r="JFR48" s="24"/>
      <c r="JFS48" s="24"/>
      <c r="JFT48" s="24"/>
      <c r="JFU48" s="24"/>
      <c r="JFV48" s="24"/>
      <c r="JFW48" s="24"/>
      <c r="JFX48" s="24"/>
      <c r="JFY48" s="24"/>
      <c r="JFZ48" s="24"/>
      <c r="JGA48" s="24"/>
      <c r="JGB48" s="24"/>
      <c r="JGC48" s="24"/>
      <c r="JGD48" s="24"/>
      <c r="JGE48" s="24"/>
      <c r="JGF48" s="24"/>
      <c r="JGG48" s="24"/>
      <c r="JGH48" s="24"/>
      <c r="JGI48" s="24"/>
      <c r="JGJ48" s="24"/>
      <c r="JGK48" s="24"/>
      <c r="JGL48" s="24"/>
      <c r="JGM48" s="24"/>
      <c r="JGN48" s="24"/>
      <c r="JGO48" s="24"/>
      <c r="JGP48" s="24"/>
      <c r="JGQ48" s="24"/>
      <c r="JGR48" s="24"/>
      <c r="JGS48" s="24"/>
      <c r="JGT48" s="24"/>
      <c r="JGU48" s="24"/>
      <c r="JGV48" s="24"/>
      <c r="JGW48" s="24"/>
      <c r="JGX48" s="24"/>
      <c r="JGY48" s="24"/>
      <c r="JGZ48" s="24"/>
      <c r="JHA48" s="24"/>
      <c r="JHB48" s="24"/>
      <c r="JHC48" s="24"/>
      <c r="JHD48" s="24"/>
      <c r="JHE48" s="24"/>
      <c r="JHF48" s="24"/>
      <c r="JHG48" s="24"/>
      <c r="JHH48" s="24"/>
      <c r="JHI48" s="24"/>
      <c r="JHJ48" s="24"/>
      <c r="JHK48" s="24"/>
      <c r="JHL48" s="24"/>
      <c r="JHM48" s="24"/>
      <c r="JHN48" s="24"/>
      <c r="JHO48" s="24"/>
      <c r="JHP48" s="24"/>
      <c r="JHQ48" s="24"/>
      <c r="JHR48" s="24"/>
      <c r="JHS48" s="24"/>
      <c r="JHT48" s="24"/>
      <c r="JHU48" s="24"/>
      <c r="JHV48" s="24"/>
      <c r="JHW48" s="24"/>
      <c r="JHX48" s="24"/>
      <c r="JHY48" s="24"/>
      <c r="JHZ48" s="24"/>
      <c r="JIA48" s="24"/>
      <c r="JIB48" s="24"/>
      <c r="JIC48" s="24"/>
      <c r="JID48" s="24"/>
      <c r="JIE48" s="24"/>
      <c r="JIF48" s="24"/>
      <c r="JIG48" s="24"/>
      <c r="JIH48" s="24"/>
      <c r="JII48" s="24"/>
      <c r="JIJ48" s="24"/>
      <c r="JIK48" s="24"/>
      <c r="JIL48" s="24"/>
      <c r="JIM48" s="24"/>
      <c r="JIN48" s="24"/>
      <c r="JIO48" s="24"/>
      <c r="JIP48" s="24"/>
      <c r="JIQ48" s="24"/>
      <c r="JIR48" s="24"/>
      <c r="JIS48" s="24"/>
      <c r="JIT48" s="24"/>
      <c r="JIU48" s="24"/>
      <c r="JIV48" s="24"/>
      <c r="JIW48" s="24"/>
      <c r="JIX48" s="24"/>
      <c r="JIY48" s="24"/>
      <c r="JIZ48" s="24"/>
      <c r="JJA48" s="24"/>
      <c r="JJB48" s="24"/>
      <c r="JJC48" s="24"/>
      <c r="JJD48" s="24"/>
      <c r="JJE48" s="24"/>
      <c r="JJF48" s="24"/>
      <c r="JJG48" s="24"/>
      <c r="JJH48" s="24"/>
      <c r="JJI48" s="24"/>
      <c r="JJJ48" s="24"/>
      <c r="JJK48" s="24"/>
      <c r="JJL48" s="24"/>
      <c r="JJM48" s="24"/>
      <c r="JJN48" s="24"/>
      <c r="JJO48" s="24"/>
      <c r="JJP48" s="24"/>
      <c r="JJQ48" s="24"/>
      <c r="JJR48" s="24"/>
      <c r="JJS48" s="24"/>
      <c r="JJT48" s="24"/>
      <c r="JJU48" s="24"/>
      <c r="JJV48" s="24"/>
      <c r="JJW48" s="24"/>
      <c r="JJX48" s="24"/>
      <c r="JJY48" s="24"/>
      <c r="JJZ48" s="24"/>
      <c r="JKA48" s="24"/>
      <c r="JKB48" s="24"/>
      <c r="JKC48" s="24"/>
      <c r="JKD48" s="24"/>
      <c r="JKE48" s="24"/>
      <c r="JKF48" s="24"/>
      <c r="JKG48" s="24"/>
      <c r="JKH48" s="24"/>
      <c r="JKI48" s="24"/>
      <c r="JKJ48" s="24"/>
      <c r="JKK48" s="24"/>
      <c r="JKL48" s="24"/>
      <c r="JKM48" s="24"/>
      <c r="JKN48" s="24"/>
      <c r="JKO48" s="24"/>
      <c r="JKP48" s="24"/>
      <c r="JKQ48" s="24"/>
      <c r="JKR48" s="24"/>
      <c r="JKS48" s="24"/>
      <c r="JKT48" s="24"/>
      <c r="JKU48" s="24"/>
      <c r="JKV48" s="24"/>
      <c r="JKW48" s="24"/>
      <c r="JKX48" s="24"/>
      <c r="JKY48" s="24"/>
      <c r="JKZ48" s="24"/>
      <c r="JLA48" s="24"/>
      <c r="JLB48" s="24"/>
      <c r="JLC48" s="24"/>
      <c r="JLD48" s="24"/>
      <c r="JLE48" s="24"/>
      <c r="JLF48" s="24"/>
      <c r="JLG48" s="24"/>
      <c r="JLH48" s="24"/>
      <c r="JLI48" s="24"/>
      <c r="JLJ48" s="24"/>
      <c r="JLK48" s="24"/>
      <c r="JLL48" s="24"/>
      <c r="JLM48" s="24"/>
      <c r="JLN48" s="24"/>
      <c r="JLO48" s="24"/>
      <c r="JLP48" s="24"/>
      <c r="JLQ48" s="24"/>
      <c r="JLR48" s="24"/>
      <c r="JLS48" s="24"/>
      <c r="JLT48" s="24"/>
      <c r="JLU48" s="24"/>
      <c r="JLV48" s="24"/>
      <c r="JLW48" s="24"/>
      <c r="JLX48" s="24"/>
      <c r="JLY48" s="24"/>
      <c r="JLZ48" s="24"/>
      <c r="JMA48" s="24"/>
      <c r="JMB48" s="24"/>
      <c r="JMC48" s="24"/>
      <c r="JMD48" s="24"/>
      <c r="JME48" s="24"/>
      <c r="JMF48" s="24"/>
      <c r="JMG48" s="24"/>
      <c r="JMH48" s="24"/>
      <c r="JMI48" s="24"/>
      <c r="JMJ48" s="24"/>
      <c r="JMK48" s="24"/>
      <c r="JML48" s="24"/>
      <c r="JMM48" s="24"/>
      <c r="JMN48" s="24"/>
      <c r="JMO48" s="24"/>
      <c r="JMP48" s="24"/>
      <c r="JMQ48" s="24"/>
      <c r="JMR48" s="24"/>
      <c r="JMS48" s="24"/>
      <c r="JMT48" s="24"/>
      <c r="JMU48" s="24"/>
      <c r="JMV48" s="24"/>
      <c r="JMW48" s="24"/>
      <c r="JMX48" s="24"/>
      <c r="JMY48" s="24"/>
      <c r="JMZ48" s="24"/>
      <c r="JNA48" s="24"/>
      <c r="JNB48" s="24"/>
      <c r="JNC48" s="24"/>
      <c r="JND48" s="24"/>
      <c r="JNE48" s="24"/>
      <c r="JNF48" s="24"/>
      <c r="JNG48" s="24"/>
      <c r="JNH48" s="24"/>
      <c r="JNI48" s="24"/>
      <c r="JNJ48" s="24"/>
      <c r="JNK48" s="24"/>
      <c r="JNL48" s="24"/>
      <c r="JNM48" s="24"/>
      <c r="JNN48" s="24"/>
      <c r="JNO48" s="24"/>
      <c r="JNP48" s="24"/>
      <c r="JNQ48" s="24"/>
      <c r="JNR48" s="24"/>
      <c r="JNS48" s="24"/>
      <c r="JNT48" s="24"/>
      <c r="JNU48" s="24"/>
      <c r="JNV48" s="24"/>
      <c r="JNW48" s="24"/>
      <c r="JNX48" s="24"/>
      <c r="JNY48" s="24"/>
      <c r="JNZ48" s="24"/>
      <c r="JOA48" s="24"/>
      <c r="JOB48" s="24"/>
      <c r="JOC48" s="24"/>
      <c r="JOD48" s="24"/>
      <c r="JOE48" s="24"/>
      <c r="JOF48" s="24"/>
      <c r="JOG48" s="24"/>
      <c r="JOH48" s="24"/>
      <c r="JOI48" s="24"/>
      <c r="JOJ48" s="24"/>
      <c r="JOK48" s="24"/>
      <c r="JOL48" s="24"/>
      <c r="JOM48" s="24"/>
      <c r="JON48" s="24"/>
      <c r="JOO48" s="24"/>
      <c r="JOP48" s="24"/>
      <c r="JOQ48" s="24"/>
      <c r="JOR48" s="24"/>
      <c r="JOS48" s="24"/>
      <c r="JOT48" s="24"/>
      <c r="JOU48" s="24"/>
      <c r="JOV48" s="24"/>
      <c r="JOW48" s="24"/>
      <c r="JOX48" s="24"/>
      <c r="JOY48" s="24"/>
      <c r="JOZ48" s="24"/>
      <c r="JPA48" s="24"/>
      <c r="JPB48" s="24"/>
      <c r="JPC48" s="24"/>
      <c r="JPD48" s="24"/>
      <c r="JPE48" s="24"/>
      <c r="JPF48" s="24"/>
      <c r="JPG48" s="24"/>
      <c r="JPH48" s="24"/>
      <c r="JPI48" s="24"/>
      <c r="JPJ48" s="24"/>
      <c r="JPK48" s="24"/>
      <c r="JPL48" s="24"/>
      <c r="JPM48" s="24"/>
      <c r="JPN48" s="24"/>
      <c r="JPO48" s="24"/>
      <c r="JPP48" s="24"/>
      <c r="JPQ48" s="24"/>
      <c r="JPR48" s="24"/>
      <c r="JPS48" s="24"/>
      <c r="JPT48" s="24"/>
      <c r="JPU48" s="24"/>
      <c r="JPV48" s="24"/>
      <c r="JPW48" s="24"/>
      <c r="JPX48" s="24"/>
      <c r="JPY48" s="24"/>
      <c r="JPZ48" s="24"/>
      <c r="JQA48" s="24"/>
      <c r="JQB48" s="24"/>
      <c r="JQC48" s="24"/>
      <c r="JQD48" s="24"/>
      <c r="JQE48" s="24"/>
      <c r="JQF48" s="24"/>
      <c r="JQG48" s="24"/>
      <c r="JQH48" s="24"/>
      <c r="JQI48" s="24"/>
      <c r="JQJ48" s="24"/>
      <c r="JQK48" s="24"/>
      <c r="JQL48" s="24"/>
      <c r="JQM48" s="24"/>
      <c r="JQN48" s="24"/>
      <c r="JQO48" s="24"/>
      <c r="JQP48" s="24"/>
      <c r="JQQ48" s="24"/>
      <c r="JQR48" s="24"/>
      <c r="JQS48" s="24"/>
      <c r="JQT48" s="24"/>
      <c r="JQU48" s="24"/>
      <c r="JQV48" s="24"/>
      <c r="JQW48" s="24"/>
      <c r="JQX48" s="24"/>
      <c r="JQY48" s="24"/>
      <c r="JQZ48" s="24"/>
      <c r="JRA48" s="24"/>
      <c r="JRB48" s="24"/>
      <c r="JRC48" s="24"/>
      <c r="JRD48" s="24"/>
      <c r="JRE48" s="24"/>
      <c r="JRF48" s="24"/>
      <c r="JRG48" s="24"/>
      <c r="JRH48" s="24"/>
      <c r="JRI48" s="24"/>
      <c r="JRJ48" s="24"/>
      <c r="JRK48" s="24"/>
      <c r="JRL48" s="24"/>
      <c r="JRM48" s="24"/>
      <c r="JRN48" s="24"/>
      <c r="JRO48" s="24"/>
      <c r="JRP48" s="24"/>
      <c r="JRQ48" s="24"/>
      <c r="JRR48" s="24"/>
      <c r="JRS48" s="24"/>
      <c r="JRT48" s="24"/>
      <c r="JRU48" s="24"/>
      <c r="JRV48" s="24"/>
      <c r="JRW48" s="24"/>
      <c r="JRX48" s="24"/>
      <c r="JRY48" s="24"/>
      <c r="JRZ48" s="24"/>
      <c r="JSA48" s="24"/>
      <c r="JSB48" s="24"/>
      <c r="JSC48" s="24"/>
      <c r="JSD48" s="24"/>
      <c r="JSE48" s="24"/>
      <c r="JSF48" s="24"/>
      <c r="JSG48" s="24"/>
      <c r="JSH48" s="24"/>
      <c r="JSI48" s="24"/>
      <c r="JSJ48" s="24"/>
      <c r="JSK48" s="24"/>
      <c r="JSL48" s="24"/>
      <c r="JSM48" s="24"/>
      <c r="JSN48" s="24"/>
      <c r="JSO48" s="24"/>
      <c r="JSP48" s="24"/>
      <c r="JSQ48" s="24"/>
      <c r="JSR48" s="24"/>
      <c r="JSS48" s="24"/>
      <c r="JST48" s="24"/>
      <c r="JSU48" s="24"/>
      <c r="JSV48" s="24"/>
      <c r="JSW48" s="24"/>
      <c r="JSX48" s="24"/>
      <c r="JSY48" s="24"/>
      <c r="JSZ48" s="24"/>
      <c r="JTA48" s="24"/>
      <c r="JTB48" s="24"/>
      <c r="JTC48" s="24"/>
      <c r="JTD48" s="24"/>
      <c r="JTE48" s="24"/>
      <c r="JTF48" s="24"/>
      <c r="JTG48" s="24"/>
      <c r="JTH48" s="24"/>
      <c r="JTI48" s="24"/>
      <c r="JTJ48" s="24"/>
      <c r="JTK48" s="24"/>
      <c r="JTL48" s="24"/>
      <c r="JTM48" s="24"/>
      <c r="JTN48" s="24"/>
      <c r="JTO48" s="24"/>
      <c r="JTP48" s="24"/>
      <c r="JTQ48" s="24"/>
      <c r="JTR48" s="24"/>
      <c r="JTS48" s="24"/>
      <c r="JTT48" s="24"/>
      <c r="JTU48" s="24"/>
      <c r="JTV48" s="24"/>
      <c r="JTW48" s="24"/>
      <c r="JTX48" s="24"/>
      <c r="JTY48" s="24"/>
      <c r="JTZ48" s="24"/>
      <c r="JUA48" s="24"/>
      <c r="JUB48" s="24"/>
      <c r="JUC48" s="24"/>
      <c r="JUD48" s="24"/>
      <c r="JUE48" s="24"/>
      <c r="JUF48" s="24"/>
      <c r="JUG48" s="24"/>
      <c r="JUH48" s="24"/>
      <c r="JUI48" s="24"/>
      <c r="JUJ48" s="24"/>
      <c r="JUK48" s="24"/>
      <c r="JUL48" s="24"/>
      <c r="JUM48" s="24"/>
      <c r="JUN48" s="24"/>
      <c r="JUO48" s="24"/>
      <c r="JUP48" s="24"/>
      <c r="JUQ48" s="24"/>
      <c r="JUR48" s="24"/>
      <c r="JUS48" s="24"/>
      <c r="JUT48" s="24"/>
      <c r="JUU48" s="24"/>
      <c r="JUV48" s="24"/>
      <c r="JUW48" s="24"/>
      <c r="JUX48" s="24"/>
      <c r="JUY48" s="24"/>
      <c r="JUZ48" s="24"/>
      <c r="JVA48" s="24"/>
      <c r="JVB48" s="24"/>
      <c r="JVC48" s="24"/>
      <c r="JVD48" s="24"/>
      <c r="JVE48" s="24"/>
      <c r="JVF48" s="24"/>
      <c r="JVG48" s="24"/>
      <c r="JVH48" s="24"/>
      <c r="JVI48" s="24"/>
      <c r="JVJ48" s="24"/>
      <c r="JVK48" s="24"/>
      <c r="JVL48" s="24"/>
      <c r="JVM48" s="24"/>
      <c r="JVN48" s="24"/>
      <c r="JVO48" s="24"/>
      <c r="JVP48" s="24"/>
      <c r="JVQ48" s="24"/>
      <c r="JVR48" s="24"/>
      <c r="JVS48" s="24"/>
      <c r="JVT48" s="24"/>
      <c r="JVU48" s="24"/>
      <c r="JVV48" s="24"/>
      <c r="JVW48" s="24"/>
      <c r="JVX48" s="24"/>
      <c r="JVY48" s="24"/>
      <c r="JVZ48" s="24"/>
      <c r="JWA48" s="24"/>
      <c r="JWB48" s="24"/>
      <c r="JWC48" s="24"/>
      <c r="JWD48" s="24"/>
      <c r="JWE48" s="24"/>
      <c r="JWF48" s="24"/>
      <c r="JWG48" s="24"/>
      <c r="JWH48" s="24"/>
      <c r="JWI48" s="24"/>
      <c r="JWJ48" s="24"/>
      <c r="JWK48" s="24"/>
      <c r="JWL48" s="24"/>
      <c r="JWM48" s="24"/>
      <c r="JWN48" s="24"/>
      <c r="JWO48" s="24"/>
      <c r="JWP48" s="24"/>
      <c r="JWQ48" s="24"/>
      <c r="JWR48" s="24"/>
      <c r="JWS48" s="24"/>
      <c r="JWT48" s="24"/>
      <c r="JWU48" s="24"/>
      <c r="JWV48" s="24"/>
      <c r="JWW48" s="24"/>
      <c r="JWX48" s="24"/>
      <c r="JWY48" s="24"/>
      <c r="JWZ48" s="24"/>
      <c r="JXA48" s="24"/>
      <c r="JXB48" s="24"/>
      <c r="JXC48" s="24"/>
      <c r="JXD48" s="24"/>
      <c r="JXE48" s="24"/>
      <c r="JXF48" s="24"/>
      <c r="JXG48" s="24"/>
      <c r="JXH48" s="24"/>
      <c r="JXI48" s="24"/>
      <c r="JXJ48" s="24"/>
      <c r="JXK48" s="24"/>
      <c r="JXL48" s="24"/>
      <c r="JXM48" s="24"/>
      <c r="JXN48" s="24"/>
      <c r="JXO48" s="24"/>
      <c r="JXP48" s="24"/>
      <c r="JXQ48" s="24"/>
      <c r="JXR48" s="24"/>
      <c r="JXS48" s="24"/>
      <c r="JXT48" s="24"/>
      <c r="JXU48" s="24"/>
      <c r="JXV48" s="24"/>
      <c r="JXW48" s="24"/>
      <c r="JXX48" s="24"/>
      <c r="JXY48" s="24"/>
      <c r="JXZ48" s="24"/>
      <c r="JYA48" s="24"/>
      <c r="JYB48" s="24"/>
      <c r="JYC48" s="24"/>
      <c r="JYD48" s="24"/>
      <c r="JYE48" s="24"/>
      <c r="JYF48" s="24"/>
      <c r="JYG48" s="24"/>
      <c r="JYH48" s="24"/>
      <c r="JYI48" s="24"/>
      <c r="JYJ48" s="24"/>
      <c r="JYK48" s="24"/>
      <c r="JYL48" s="24"/>
      <c r="JYM48" s="24"/>
      <c r="JYN48" s="24"/>
      <c r="JYO48" s="24"/>
      <c r="JYP48" s="24"/>
      <c r="JYQ48" s="24"/>
      <c r="JYR48" s="24"/>
      <c r="JYS48" s="24"/>
      <c r="JYT48" s="24"/>
      <c r="JYU48" s="24"/>
      <c r="JYV48" s="24"/>
      <c r="JYW48" s="24"/>
      <c r="JYX48" s="24"/>
      <c r="JYY48" s="24"/>
      <c r="JYZ48" s="24"/>
      <c r="JZA48" s="24"/>
      <c r="JZB48" s="24"/>
      <c r="JZC48" s="24"/>
      <c r="JZD48" s="24"/>
      <c r="JZE48" s="24"/>
      <c r="JZF48" s="24"/>
      <c r="JZG48" s="24"/>
      <c r="JZH48" s="24"/>
      <c r="JZI48" s="24"/>
      <c r="JZJ48" s="24"/>
      <c r="JZK48" s="24"/>
      <c r="JZL48" s="24"/>
      <c r="JZM48" s="24"/>
      <c r="JZN48" s="24"/>
      <c r="JZO48" s="24"/>
      <c r="JZP48" s="24"/>
      <c r="JZQ48" s="24"/>
      <c r="JZR48" s="24"/>
      <c r="JZS48" s="24"/>
      <c r="JZT48" s="24"/>
      <c r="JZU48" s="24"/>
      <c r="JZV48" s="24"/>
      <c r="JZW48" s="24"/>
      <c r="JZX48" s="24"/>
      <c r="JZY48" s="24"/>
      <c r="JZZ48" s="24"/>
      <c r="KAA48" s="24"/>
      <c r="KAB48" s="24"/>
      <c r="KAC48" s="24"/>
      <c r="KAD48" s="24"/>
      <c r="KAE48" s="24"/>
      <c r="KAF48" s="24"/>
      <c r="KAG48" s="24"/>
      <c r="KAH48" s="24"/>
      <c r="KAI48" s="24"/>
      <c r="KAJ48" s="24"/>
      <c r="KAK48" s="24"/>
      <c r="KAL48" s="24"/>
      <c r="KAM48" s="24"/>
      <c r="KAN48" s="24"/>
      <c r="KAO48" s="24"/>
      <c r="KAP48" s="24"/>
      <c r="KAQ48" s="24"/>
      <c r="KAR48" s="24"/>
      <c r="KAS48" s="24"/>
      <c r="KAT48" s="24"/>
      <c r="KAU48" s="24"/>
      <c r="KAV48" s="24"/>
      <c r="KAW48" s="24"/>
      <c r="KAX48" s="24"/>
      <c r="KAY48" s="24"/>
      <c r="KAZ48" s="24"/>
      <c r="KBA48" s="24"/>
      <c r="KBB48" s="24"/>
      <c r="KBC48" s="24"/>
      <c r="KBD48" s="24"/>
      <c r="KBE48" s="24"/>
      <c r="KBF48" s="24"/>
      <c r="KBG48" s="24"/>
      <c r="KBH48" s="24"/>
      <c r="KBI48" s="24"/>
      <c r="KBJ48" s="24"/>
      <c r="KBK48" s="24"/>
      <c r="KBL48" s="24"/>
      <c r="KBM48" s="24"/>
      <c r="KBN48" s="24"/>
      <c r="KBO48" s="24"/>
      <c r="KBP48" s="24"/>
      <c r="KBQ48" s="24"/>
      <c r="KBR48" s="24"/>
      <c r="KBS48" s="24"/>
      <c r="KBT48" s="24"/>
      <c r="KBU48" s="24"/>
      <c r="KBV48" s="24"/>
      <c r="KBW48" s="24"/>
      <c r="KBX48" s="24"/>
      <c r="KBY48" s="24"/>
      <c r="KBZ48" s="24"/>
      <c r="KCA48" s="24"/>
      <c r="KCB48" s="24"/>
      <c r="KCC48" s="24"/>
      <c r="KCD48" s="24"/>
      <c r="KCE48" s="24"/>
      <c r="KCF48" s="24"/>
      <c r="KCG48" s="24"/>
      <c r="KCH48" s="24"/>
      <c r="KCI48" s="24"/>
      <c r="KCJ48" s="24"/>
      <c r="KCK48" s="24"/>
      <c r="KCL48" s="24"/>
      <c r="KCM48" s="24"/>
      <c r="KCN48" s="24"/>
      <c r="KCO48" s="24"/>
      <c r="KCP48" s="24"/>
      <c r="KCQ48" s="24"/>
      <c r="KCR48" s="24"/>
      <c r="KCS48" s="24"/>
      <c r="KCT48" s="24"/>
      <c r="KCU48" s="24"/>
      <c r="KCV48" s="24"/>
      <c r="KCW48" s="24"/>
      <c r="KCX48" s="24"/>
      <c r="KCY48" s="24"/>
      <c r="KCZ48" s="24"/>
      <c r="KDA48" s="24"/>
      <c r="KDB48" s="24"/>
      <c r="KDC48" s="24"/>
      <c r="KDD48" s="24"/>
      <c r="KDE48" s="24"/>
      <c r="KDF48" s="24"/>
      <c r="KDG48" s="24"/>
      <c r="KDH48" s="24"/>
      <c r="KDI48" s="24"/>
      <c r="KDJ48" s="24"/>
      <c r="KDK48" s="24"/>
      <c r="KDL48" s="24"/>
      <c r="KDM48" s="24"/>
      <c r="KDN48" s="24"/>
      <c r="KDO48" s="24"/>
      <c r="KDP48" s="24"/>
      <c r="KDQ48" s="24"/>
      <c r="KDR48" s="24"/>
      <c r="KDS48" s="24"/>
      <c r="KDT48" s="24"/>
      <c r="KDU48" s="24"/>
      <c r="KDV48" s="24"/>
      <c r="KDW48" s="24"/>
      <c r="KDX48" s="24"/>
      <c r="KDY48" s="24"/>
      <c r="KDZ48" s="24"/>
      <c r="KEA48" s="24"/>
      <c r="KEB48" s="24"/>
      <c r="KEC48" s="24"/>
      <c r="KED48" s="24"/>
      <c r="KEE48" s="24"/>
      <c r="KEF48" s="24"/>
      <c r="KEG48" s="24"/>
      <c r="KEH48" s="24"/>
      <c r="KEI48" s="24"/>
      <c r="KEJ48" s="24"/>
      <c r="KEK48" s="24"/>
      <c r="KEL48" s="24"/>
      <c r="KEM48" s="24"/>
      <c r="KEN48" s="24"/>
      <c r="KEO48" s="24"/>
      <c r="KEP48" s="24"/>
      <c r="KEQ48" s="24"/>
      <c r="KER48" s="24"/>
      <c r="KES48" s="24"/>
      <c r="KET48" s="24"/>
      <c r="KEU48" s="24"/>
      <c r="KEV48" s="24"/>
      <c r="KEW48" s="24"/>
      <c r="KEX48" s="24"/>
      <c r="KEY48" s="24"/>
      <c r="KEZ48" s="24"/>
      <c r="KFA48" s="24"/>
      <c r="KFB48" s="24"/>
      <c r="KFC48" s="24"/>
      <c r="KFD48" s="24"/>
      <c r="KFE48" s="24"/>
      <c r="KFF48" s="24"/>
      <c r="KFG48" s="24"/>
      <c r="KFH48" s="24"/>
      <c r="KFI48" s="24"/>
      <c r="KFJ48" s="24"/>
      <c r="KFK48" s="24"/>
      <c r="KFL48" s="24"/>
      <c r="KFM48" s="24"/>
      <c r="KFN48" s="24"/>
      <c r="KFO48" s="24"/>
      <c r="KFP48" s="24"/>
      <c r="KFQ48" s="24"/>
      <c r="KFR48" s="24"/>
      <c r="KFS48" s="24"/>
      <c r="KFT48" s="24"/>
      <c r="KFU48" s="24"/>
      <c r="KFV48" s="24"/>
      <c r="KFW48" s="24"/>
      <c r="KFX48" s="24"/>
      <c r="KFY48" s="24"/>
      <c r="KFZ48" s="24"/>
      <c r="KGA48" s="24"/>
      <c r="KGB48" s="24"/>
      <c r="KGC48" s="24"/>
      <c r="KGD48" s="24"/>
      <c r="KGE48" s="24"/>
      <c r="KGF48" s="24"/>
      <c r="KGG48" s="24"/>
      <c r="KGH48" s="24"/>
      <c r="KGI48" s="24"/>
      <c r="KGJ48" s="24"/>
      <c r="KGK48" s="24"/>
      <c r="KGL48" s="24"/>
      <c r="KGM48" s="24"/>
      <c r="KGN48" s="24"/>
      <c r="KGO48" s="24"/>
      <c r="KGP48" s="24"/>
      <c r="KGQ48" s="24"/>
      <c r="KGR48" s="24"/>
      <c r="KGS48" s="24"/>
      <c r="KGT48" s="24"/>
      <c r="KGU48" s="24"/>
      <c r="KGV48" s="24"/>
      <c r="KGW48" s="24"/>
      <c r="KGX48" s="24"/>
      <c r="KGY48" s="24"/>
      <c r="KGZ48" s="24"/>
      <c r="KHA48" s="24"/>
      <c r="KHB48" s="24"/>
      <c r="KHC48" s="24"/>
      <c r="KHD48" s="24"/>
      <c r="KHE48" s="24"/>
      <c r="KHF48" s="24"/>
      <c r="KHG48" s="24"/>
      <c r="KHH48" s="24"/>
      <c r="KHI48" s="24"/>
      <c r="KHJ48" s="24"/>
      <c r="KHK48" s="24"/>
      <c r="KHL48" s="24"/>
      <c r="KHM48" s="24"/>
      <c r="KHN48" s="24"/>
      <c r="KHO48" s="24"/>
      <c r="KHP48" s="24"/>
      <c r="KHQ48" s="24"/>
      <c r="KHR48" s="24"/>
      <c r="KHS48" s="24"/>
      <c r="KHT48" s="24"/>
      <c r="KHU48" s="24"/>
      <c r="KHV48" s="24"/>
      <c r="KHW48" s="24"/>
      <c r="KHX48" s="24"/>
      <c r="KHY48" s="24"/>
      <c r="KHZ48" s="24"/>
      <c r="KIA48" s="24"/>
      <c r="KIB48" s="24"/>
      <c r="KIC48" s="24"/>
      <c r="KID48" s="24"/>
      <c r="KIE48" s="24"/>
      <c r="KIF48" s="24"/>
      <c r="KIG48" s="24"/>
      <c r="KIH48" s="24"/>
      <c r="KII48" s="24"/>
      <c r="KIJ48" s="24"/>
      <c r="KIK48" s="24"/>
      <c r="KIL48" s="24"/>
      <c r="KIM48" s="24"/>
      <c r="KIN48" s="24"/>
      <c r="KIO48" s="24"/>
      <c r="KIP48" s="24"/>
      <c r="KIQ48" s="24"/>
      <c r="KIR48" s="24"/>
      <c r="KIS48" s="24"/>
      <c r="KIT48" s="24"/>
      <c r="KIU48" s="24"/>
      <c r="KIV48" s="24"/>
      <c r="KIW48" s="24"/>
      <c r="KIX48" s="24"/>
      <c r="KIY48" s="24"/>
      <c r="KIZ48" s="24"/>
      <c r="KJA48" s="24"/>
      <c r="KJB48" s="24"/>
      <c r="KJC48" s="24"/>
      <c r="KJD48" s="24"/>
      <c r="KJE48" s="24"/>
      <c r="KJF48" s="24"/>
      <c r="KJG48" s="24"/>
      <c r="KJH48" s="24"/>
      <c r="KJI48" s="24"/>
      <c r="KJJ48" s="24"/>
      <c r="KJK48" s="24"/>
      <c r="KJL48" s="24"/>
      <c r="KJM48" s="24"/>
      <c r="KJN48" s="24"/>
      <c r="KJO48" s="24"/>
      <c r="KJP48" s="24"/>
      <c r="KJQ48" s="24"/>
      <c r="KJR48" s="24"/>
      <c r="KJS48" s="24"/>
      <c r="KJT48" s="24"/>
      <c r="KJU48" s="24"/>
      <c r="KJV48" s="24"/>
      <c r="KJW48" s="24"/>
      <c r="KJX48" s="24"/>
      <c r="KJY48" s="24"/>
      <c r="KJZ48" s="24"/>
      <c r="KKA48" s="24"/>
      <c r="KKB48" s="24"/>
      <c r="KKC48" s="24"/>
      <c r="KKD48" s="24"/>
      <c r="KKE48" s="24"/>
      <c r="KKF48" s="24"/>
      <c r="KKG48" s="24"/>
      <c r="KKH48" s="24"/>
      <c r="KKI48" s="24"/>
      <c r="KKJ48" s="24"/>
      <c r="KKK48" s="24"/>
      <c r="KKL48" s="24"/>
      <c r="KKM48" s="24"/>
      <c r="KKN48" s="24"/>
      <c r="KKO48" s="24"/>
      <c r="KKP48" s="24"/>
      <c r="KKQ48" s="24"/>
      <c r="KKR48" s="24"/>
      <c r="KKS48" s="24"/>
      <c r="KKT48" s="24"/>
      <c r="KKU48" s="24"/>
      <c r="KKV48" s="24"/>
      <c r="KKW48" s="24"/>
      <c r="KKX48" s="24"/>
      <c r="KKY48" s="24"/>
      <c r="KKZ48" s="24"/>
      <c r="KLA48" s="24"/>
      <c r="KLB48" s="24"/>
      <c r="KLC48" s="24"/>
      <c r="KLD48" s="24"/>
      <c r="KLE48" s="24"/>
      <c r="KLF48" s="24"/>
      <c r="KLG48" s="24"/>
      <c r="KLH48" s="24"/>
      <c r="KLI48" s="24"/>
      <c r="KLJ48" s="24"/>
      <c r="KLK48" s="24"/>
      <c r="KLL48" s="24"/>
      <c r="KLM48" s="24"/>
      <c r="KLN48" s="24"/>
      <c r="KLO48" s="24"/>
      <c r="KLP48" s="24"/>
      <c r="KLQ48" s="24"/>
      <c r="KLR48" s="24"/>
      <c r="KLS48" s="24"/>
      <c r="KLT48" s="24"/>
      <c r="KLU48" s="24"/>
      <c r="KLV48" s="24"/>
      <c r="KLW48" s="24"/>
      <c r="KLX48" s="24"/>
      <c r="KLY48" s="24"/>
      <c r="KLZ48" s="24"/>
      <c r="KMA48" s="24"/>
      <c r="KMB48" s="24"/>
      <c r="KMC48" s="24"/>
      <c r="KMD48" s="24"/>
      <c r="KME48" s="24"/>
      <c r="KMF48" s="24"/>
      <c r="KMG48" s="24"/>
      <c r="KMH48" s="24"/>
      <c r="KMI48" s="24"/>
      <c r="KMJ48" s="24"/>
      <c r="KMK48" s="24"/>
      <c r="KML48" s="24"/>
      <c r="KMM48" s="24"/>
      <c r="KMN48" s="24"/>
      <c r="KMO48" s="24"/>
      <c r="KMP48" s="24"/>
      <c r="KMQ48" s="24"/>
      <c r="KMR48" s="24"/>
      <c r="KMS48" s="24"/>
      <c r="KMT48" s="24"/>
      <c r="KMU48" s="24"/>
      <c r="KMV48" s="24"/>
      <c r="KMW48" s="24"/>
      <c r="KMX48" s="24"/>
      <c r="KMY48" s="24"/>
      <c r="KMZ48" s="24"/>
      <c r="KNA48" s="24"/>
      <c r="KNB48" s="24"/>
      <c r="KNC48" s="24"/>
      <c r="KND48" s="24"/>
      <c r="KNE48" s="24"/>
      <c r="KNF48" s="24"/>
      <c r="KNG48" s="24"/>
      <c r="KNH48" s="24"/>
      <c r="KNI48" s="24"/>
      <c r="KNJ48" s="24"/>
      <c r="KNK48" s="24"/>
      <c r="KNL48" s="24"/>
      <c r="KNM48" s="24"/>
      <c r="KNN48" s="24"/>
      <c r="KNO48" s="24"/>
      <c r="KNP48" s="24"/>
      <c r="KNQ48" s="24"/>
      <c r="KNR48" s="24"/>
      <c r="KNS48" s="24"/>
      <c r="KNT48" s="24"/>
      <c r="KNU48" s="24"/>
      <c r="KNV48" s="24"/>
      <c r="KNW48" s="24"/>
      <c r="KNX48" s="24"/>
      <c r="KNY48" s="24"/>
      <c r="KNZ48" s="24"/>
      <c r="KOA48" s="24"/>
      <c r="KOB48" s="24"/>
      <c r="KOC48" s="24"/>
      <c r="KOD48" s="24"/>
      <c r="KOE48" s="24"/>
      <c r="KOF48" s="24"/>
      <c r="KOG48" s="24"/>
      <c r="KOH48" s="24"/>
      <c r="KOI48" s="24"/>
      <c r="KOJ48" s="24"/>
      <c r="KOK48" s="24"/>
      <c r="KOL48" s="24"/>
      <c r="KOM48" s="24"/>
      <c r="KON48" s="24"/>
      <c r="KOO48" s="24"/>
      <c r="KOP48" s="24"/>
      <c r="KOQ48" s="24"/>
      <c r="KOR48" s="24"/>
      <c r="KOS48" s="24"/>
      <c r="KOT48" s="24"/>
      <c r="KOU48" s="24"/>
      <c r="KOV48" s="24"/>
      <c r="KOW48" s="24"/>
      <c r="KOX48" s="24"/>
      <c r="KOY48" s="24"/>
      <c r="KOZ48" s="24"/>
      <c r="KPA48" s="24"/>
      <c r="KPB48" s="24"/>
      <c r="KPC48" s="24"/>
      <c r="KPD48" s="24"/>
      <c r="KPE48" s="24"/>
      <c r="KPF48" s="24"/>
      <c r="KPG48" s="24"/>
      <c r="KPH48" s="24"/>
      <c r="KPI48" s="24"/>
      <c r="KPJ48" s="24"/>
      <c r="KPK48" s="24"/>
      <c r="KPL48" s="24"/>
      <c r="KPM48" s="24"/>
      <c r="KPN48" s="24"/>
      <c r="KPO48" s="24"/>
      <c r="KPP48" s="24"/>
      <c r="KPQ48" s="24"/>
      <c r="KPR48" s="24"/>
      <c r="KPS48" s="24"/>
      <c r="KPT48" s="24"/>
      <c r="KPU48" s="24"/>
      <c r="KPV48" s="24"/>
      <c r="KPW48" s="24"/>
      <c r="KPX48" s="24"/>
      <c r="KPY48" s="24"/>
      <c r="KPZ48" s="24"/>
      <c r="KQA48" s="24"/>
      <c r="KQB48" s="24"/>
      <c r="KQC48" s="24"/>
      <c r="KQD48" s="24"/>
      <c r="KQE48" s="24"/>
      <c r="KQF48" s="24"/>
      <c r="KQG48" s="24"/>
      <c r="KQH48" s="24"/>
      <c r="KQI48" s="24"/>
      <c r="KQJ48" s="24"/>
      <c r="KQK48" s="24"/>
      <c r="KQL48" s="24"/>
      <c r="KQM48" s="24"/>
      <c r="KQN48" s="24"/>
      <c r="KQO48" s="24"/>
      <c r="KQP48" s="24"/>
      <c r="KQQ48" s="24"/>
      <c r="KQR48" s="24"/>
      <c r="KQS48" s="24"/>
      <c r="KQT48" s="24"/>
      <c r="KQU48" s="24"/>
      <c r="KQV48" s="24"/>
      <c r="KQW48" s="24"/>
      <c r="KQX48" s="24"/>
      <c r="KQY48" s="24"/>
      <c r="KQZ48" s="24"/>
      <c r="KRA48" s="24"/>
      <c r="KRB48" s="24"/>
      <c r="KRC48" s="24"/>
      <c r="KRD48" s="24"/>
      <c r="KRE48" s="24"/>
      <c r="KRF48" s="24"/>
      <c r="KRG48" s="24"/>
      <c r="KRH48" s="24"/>
      <c r="KRI48" s="24"/>
      <c r="KRJ48" s="24"/>
      <c r="KRK48" s="24"/>
      <c r="KRL48" s="24"/>
      <c r="KRM48" s="24"/>
      <c r="KRN48" s="24"/>
      <c r="KRO48" s="24"/>
      <c r="KRP48" s="24"/>
      <c r="KRQ48" s="24"/>
      <c r="KRR48" s="24"/>
      <c r="KRS48" s="24"/>
      <c r="KRT48" s="24"/>
      <c r="KRU48" s="24"/>
      <c r="KRV48" s="24"/>
      <c r="KRW48" s="24"/>
      <c r="KRX48" s="24"/>
      <c r="KRY48" s="24"/>
      <c r="KRZ48" s="24"/>
      <c r="KSA48" s="24"/>
      <c r="KSB48" s="24"/>
      <c r="KSC48" s="24"/>
      <c r="KSD48" s="24"/>
      <c r="KSE48" s="24"/>
      <c r="KSF48" s="24"/>
      <c r="KSG48" s="24"/>
      <c r="KSH48" s="24"/>
      <c r="KSI48" s="24"/>
      <c r="KSJ48" s="24"/>
      <c r="KSK48" s="24"/>
      <c r="KSL48" s="24"/>
      <c r="KSM48" s="24"/>
      <c r="KSN48" s="24"/>
      <c r="KSO48" s="24"/>
      <c r="KSP48" s="24"/>
      <c r="KSQ48" s="24"/>
      <c r="KSR48" s="24"/>
      <c r="KSS48" s="24"/>
      <c r="KST48" s="24"/>
      <c r="KSU48" s="24"/>
      <c r="KSV48" s="24"/>
      <c r="KSW48" s="24"/>
      <c r="KSX48" s="24"/>
      <c r="KSY48" s="24"/>
      <c r="KSZ48" s="24"/>
      <c r="KTA48" s="24"/>
      <c r="KTB48" s="24"/>
      <c r="KTC48" s="24"/>
      <c r="KTD48" s="24"/>
      <c r="KTE48" s="24"/>
      <c r="KTF48" s="24"/>
      <c r="KTG48" s="24"/>
      <c r="KTH48" s="24"/>
      <c r="KTI48" s="24"/>
      <c r="KTJ48" s="24"/>
      <c r="KTK48" s="24"/>
      <c r="KTL48" s="24"/>
      <c r="KTM48" s="24"/>
      <c r="KTN48" s="24"/>
      <c r="KTO48" s="24"/>
      <c r="KTP48" s="24"/>
      <c r="KTQ48" s="24"/>
      <c r="KTR48" s="24"/>
      <c r="KTS48" s="24"/>
      <c r="KTT48" s="24"/>
      <c r="KTU48" s="24"/>
      <c r="KTV48" s="24"/>
      <c r="KTW48" s="24"/>
      <c r="KTX48" s="24"/>
      <c r="KTY48" s="24"/>
      <c r="KTZ48" s="24"/>
      <c r="KUA48" s="24"/>
      <c r="KUB48" s="24"/>
      <c r="KUC48" s="24"/>
      <c r="KUD48" s="24"/>
      <c r="KUE48" s="24"/>
      <c r="KUF48" s="24"/>
      <c r="KUG48" s="24"/>
      <c r="KUH48" s="24"/>
      <c r="KUI48" s="24"/>
      <c r="KUJ48" s="24"/>
      <c r="KUK48" s="24"/>
      <c r="KUL48" s="24"/>
      <c r="KUM48" s="24"/>
      <c r="KUN48" s="24"/>
      <c r="KUO48" s="24"/>
      <c r="KUP48" s="24"/>
      <c r="KUQ48" s="24"/>
      <c r="KUR48" s="24"/>
      <c r="KUS48" s="24"/>
      <c r="KUT48" s="24"/>
      <c r="KUU48" s="24"/>
      <c r="KUV48" s="24"/>
      <c r="KUW48" s="24"/>
      <c r="KUX48" s="24"/>
      <c r="KUY48" s="24"/>
      <c r="KUZ48" s="24"/>
      <c r="KVA48" s="24"/>
      <c r="KVB48" s="24"/>
      <c r="KVC48" s="24"/>
      <c r="KVD48" s="24"/>
      <c r="KVE48" s="24"/>
      <c r="KVF48" s="24"/>
      <c r="KVG48" s="24"/>
      <c r="KVH48" s="24"/>
      <c r="KVI48" s="24"/>
      <c r="KVJ48" s="24"/>
      <c r="KVK48" s="24"/>
      <c r="KVL48" s="24"/>
      <c r="KVM48" s="24"/>
      <c r="KVN48" s="24"/>
      <c r="KVO48" s="24"/>
      <c r="KVP48" s="24"/>
      <c r="KVQ48" s="24"/>
      <c r="KVR48" s="24"/>
      <c r="KVS48" s="24"/>
      <c r="KVT48" s="24"/>
      <c r="KVU48" s="24"/>
      <c r="KVV48" s="24"/>
      <c r="KVW48" s="24"/>
      <c r="KVX48" s="24"/>
      <c r="KVY48" s="24"/>
      <c r="KVZ48" s="24"/>
      <c r="KWA48" s="24"/>
      <c r="KWB48" s="24"/>
      <c r="KWC48" s="24"/>
      <c r="KWD48" s="24"/>
      <c r="KWE48" s="24"/>
      <c r="KWF48" s="24"/>
      <c r="KWG48" s="24"/>
      <c r="KWH48" s="24"/>
      <c r="KWI48" s="24"/>
      <c r="KWJ48" s="24"/>
      <c r="KWK48" s="24"/>
      <c r="KWL48" s="24"/>
      <c r="KWM48" s="24"/>
      <c r="KWN48" s="24"/>
      <c r="KWO48" s="24"/>
      <c r="KWP48" s="24"/>
      <c r="KWQ48" s="24"/>
      <c r="KWR48" s="24"/>
      <c r="KWS48" s="24"/>
      <c r="KWT48" s="24"/>
      <c r="KWU48" s="24"/>
      <c r="KWV48" s="24"/>
      <c r="KWW48" s="24"/>
      <c r="KWX48" s="24"/>
      <c r="KWY48" s="24"/>
      <c r="KWZ48" s="24"/>
      <c r="KXA48" s="24"/>
      <c r="KXB48" s="24"/>
      <c r="KXC48" s="24"/>
      <c r="KXD48" s="24"/>
      <c r="KXE48" s="24"/>
      <c r="KXF48" s="24"/>
      <c r="KXG48" s="24"/>
      <c r="KXH48" s="24"/>
      <c r="KXI48" s="24"/>
      <c r="KXJ48" s="24"/>
      <c r="KXK48" s="24"/>
      <c r="KXL48" s="24"/>
      <c r="KXM48" s="24"/>
      <c r="KXN48" s="24"/>
      <c r="KXO48" s="24"/>
      <c r="KXP48" s="24"/>
      <c r="KXQ48" s="24"/>
      <c r="KXR48" s="24"/>
      <c r="KXS48" s="24"/>
      <c r="KXT48" s="24"/>
      <c r="KXU48" s="24"/>
      <c r="KXV48" s="24"/>
      <c r="KXW48" s="24"/>
      <c r="KXX48" s="24"/>
      <c r="KXY48" s="24"/>
      <c r="KXZ48" s="24"/>
      <c r="KYA48" s="24"/>
      <c r="KYB48" s="24"/>
      <c r="KYC48" s="24"/>
      <c r="KYD48" s="24"/>
      <c r="KYE48" s="24"/>
      <c r="KYF48" s="24"/>
      <c r="KYG48" s="24"/>
      <c r="KYH48" s="24"/>
      <c r="KYI48" s="24"/>
      <c r="KYJ48" s="24"/>
      <c r="KYK48" s="24"/>
      <c r="KYL48" s="24"/>
      <c r="KYM48" s="24"/>
      <c r="KYN48" s="24"/>
      <c r="KYO48" s="24"/>
      <c r="KYP48" s="24"/>
      <c r="KYQ48" s="24"/>
      <c r="KYR48" s="24"/>
      <c r="KYS48" s="24"/>
      <c r="KYT48" s="24"/>
      <c r="KYU48" s="24"/>
      <c r="KYV48" s="24"/>
      <c r="KYW48" s="24"/>
      <c r="KYX48" s="24"/>
      <c r="KYY48" s="24"/>
      <c r="KYZ48" s="24"/>
      <c r="KZA48" s="24"/>
      <c r="KZB48" s="24"/>
      <c r="KZC48" s="24"/>
      <c r="KZD48" s="24"/>
      <c r="KZE48" s="24"/>
      <c r="KZF48" s="24"/>
      <c r="KZG48" s="24"/>
      <c r="KZH48" s="24"/>
      <c r="KZI48" s="24"/>
      <c r="KZJ48" s="24"/>
      <c r="KZK48" s="24"/>
      <c r="KZL48" s="24"/>
      <c r="KZM48" s="24"/>
      <c r="KZN48" s="24"/>
      <c r="KZO48" s="24"/>
      <c r="KZP48" s="24"/>
      <c r="KZQ48" s="24"/>
      <c r="KZR48" s="24"/>
      <c r="KZS48" s="24"/>
      <c r="KZT48" s="24"/>
      <c r="KZU48" s="24"/>
      <c r="KZV48" s="24"/>
      <c r="KZW48" s="24"/>
      <c r="KZX48" s="24"/>
      <c r="KZY48" s="24"/>
      <c r="KZZ48" s="24"/>
      <c r="LAA48" s="24"/>
      <c r="LAB48" s="24"/>
      <c r="LAC48" s="24"/>
      <c r="LAD48" s="24"/>
      <c r="LAE48" s="24"/>
      <c r="LAF48" s="24"/>
      <c r="LAG48" s="24"/>
      <c r="LAH48" s="24"/>
      <c r="LAI48" s="24"/>
      <c r="LAJ48" s="24"/>
      <c r="LAK48" s="24"/>
      <c r="LAL48" s="24"/>
      <c r="LAM48" s="24"/>
      <c r="LAN48" s="24"/>
      <c r="LAO48" s="24"/>
      <c r="LAP48" s="24"/>
      <c r="LAQ48" s="24"/>
      <c r="LAR48" s="24"/>
      <c r="LAS48" s="24"/>
      <c r="LAT48" s="24"/>
      <c r="LAU48" s="24"/>
      <c r="LAV48" s="24"/>
      <c r="LAW48" s="24"/>
      <c r="LAX48" s="24"/>
      <c r="LAY48" s="24"/>
      <c r="LAZ48" s="24"/>
      <c r="LBA48" s="24"/>
      <c r="LBB48" s="24"/>
      <c r="LBC48" s="24"/>
      <c r="LBD48" s="24"/>
      <c r="LBE48" s="24"/>
      <c r="LBF48" s="24"/>
      <c r="LBG48" s="24"/>
      <c r="LBH48" s="24"/>
      <c r="LBI48" s="24"/>
      <c r="LBJ48" s="24"/>
      <c r="LBK48" s="24"/>
      <c r="LBL48" s="24"/>
      <c r="LBM48" s="24"/>
      <c r="LBN48" s="24"/>
      <c r="LBO48" s="24"/>
      <c r="LBP48" s="24"/>
      <c r="LBQ48" s="24"/>
      <c r="LBR48" s="24"/>
      <c r="LBS48" s="24"/>
      <c r="LBT48" s="24"/>
      <c r="LBU48" s="24"/>
      <c r="LBV48" s="24"/>
      <c r="LBW48" s="24"/>
      <c r="LBX48" s="24"/>
      <c r="LBY48" s="24"/>
      <c r="LBZ48" s="24"/>
      <c r="LCA48" s="24"/>
      <c r="LCB48" s="24"/>
      <c r="LCC48" s="24"/>
      <c r="LCD48" s="24"/>
      <c r="LCE48" s="24"/>
      <c r="LCF48" s="24"/>
      <c r="LCG48" s="24"/>
      <c r="LCH48" s="24"/>
      <c r="LCI48" s="24"/>
      <c r="LCJ48" s="24"/>
      <c r="LCK48" s="24"/>
      <c r="LCL48" s="24"/>
      <c r="LCM48" s="24"/>
      <c r="LCN48" s="24"/>
      <c r="LCO48" s="24"/>
      <c r="LCP48" s="24"/>
      <c r="LCQ48" s="24"/>
      <c r="LCR48" s="24"/>
      <c r="LCS48" s="24"/>
      <c r="LCT48" s="24"/>
      <c r="LCU48" s="24"/>
      <c r="LCV48" s="24"/>
      <c r="LCW48" s="24"/>
      <c r="LCX48" s="24"/>
      <c r="LCY48" s="24"/>
      <c r="LCZ48" s="24"/>
      <c r="LDA48" s="24"/>
      <c r="LDB48" s="24"/>
      <c r="LDC48" s="24"/>
      <c r="LDD48" s="24"/>
      <c r="LDE48" s="24"/>
      <c r="LDF48" s="24"/>
      <c r="LDG48" s="24"/>
      <c r="LDH48" s="24"/>
      <c r="LDI48" s="24"/>
      <c r="LDJ48" s="24"/>
      <c r="LDK48" s="24"/>
      <c r="LDL48" s="24"/>
      <c r="LDM48" s="24"/>
      <c r="LDN48" s="24"/>
      <c r="LDO48" s="24"/>
      <c r="LDP48" s="24"/>
      <c r="LDQ48" s="24"/>
      <c r="LDR48" s="24"/>
      <c r="LDS48" s="24"/>
      <c r="LDT48" s="24"/>
      <c r="LDU48" s="24"/>
      <c r="LDV48" s="24"/>
      <c r="LDW48" s="24"/>
      <c r="LDX48" s="24"/>
      <c r="LDY48" s="24"/>
      <c r="LDZ48" s="24"/>
      <c r="LEA48" s="24"/>
      <c r="LEB48" s="24"/>
      <c r="LEC48" s="24"/>
      <c r="LED48" s="24"/>
      <c r="LEE48" s="24"/>
      <c r="LEF48" s="24"/>
      <c r="LEG48" s="24"/>
      <c r="LEH48" s="24"/>
      <c r="LEI48" s="24"/>
      <c r="LEJ48" s="24"/>
      <c r="LEK48" s="24"/>
      <c r="LEL48" s="24"/>
      <c r="LEM48" s="24"/>
      <c r="LEN48" s="24"/>
      <c r="LEO48" s="24"/>
      <c r="LEP48" s="24"/>
      <c r="LEQ48" s="24"/>
      <c r="LER48" s="24"/>
      <c r="LES48" s="24"/>
      <c r="LET48" s="24"/>
      <c r="LEU48" s="24"/>
      <c r="LEV48" s="24"/>
      <c r="LEW48" s="24"/>
      <c r="LEX48" s="24"/>
      <c r="LEY48" s="24"/>
      <c r="LEZ48" s="24"/>
      <c r="LFA48" s="24"/>
      <c r="LFB48" s="24"/>
      <c r="LFC48" s="24"/>
      <c r="LFD48" s="24"/>
      <c r="LFE48" s="24"/>
      <c r="LFF48" s="24"/>
      <c r="LFG48" s="24"/>
      <c r="LFH48" s="24"/>
      <c r="LFI48" s="24"/>
      <c r="LFJ48" s="24"/>
      <c r="LFK48" s="24"/>
      <c r="LFL48" s="24"/>
      <c r="LFM48" s="24"/>
      <c r="LFN48" s="24"/>
      <c r="LFO48" s="24"/>
      <c r="LFP48" s="24"/>
      <c r="LFQ48" s="24"/>
      <c r="LFR48" s="24"/>
      <c r="LFS48" s="24"/>
      <c r="LFT48" s="24"/>
      <c r="LFU48" s="24"/>
      <c r="LFV48" s="24"/>
      <c r="LFW48" s="24"/>
      <c r="LFX48" s="24"/>
      <c r="LFY48" s="24"/>
      <c r="LFZ48" s="24"/>
      <c r="LGA48" s="24"/>
      <c r="LGB48" s="24"/>
      <c r="LGC48" s="24"/>
      <c r="LGD48" s="24"/>
      <c r="LGE48" s="24"/>
      <c r="LGF48" s="24"/>
      <c r="LGG48" s="24"/>
      <c r="LGH48" s="24"/>
      <c r="LGI48" s="24"/>
      <c r="LGJ48" s="24"/>
      <c r="LGK48" s="24"/>
      <c r="LGL48" s="24"/>
      <c r="LGM48" s="24"/>
      <c r="LGN48" s="24"/>
      <c r="LGO48" s="24"/>
      <c r="LGP48" s="24"/>
      <c r="LGQ48" s="24"/>
      <c r="LGR48" s="24"/>
      <c r="LGS48" s="24"/>
      <c r="LGT48" s="24"/>
      <c r="LGU48" s="24"/>
      <c r="LGV48" s="24"/>
      <c r="LGW48" s="24"/>
      <c r="LGX48" s="24"/>
      <c r="LGY48" s="24"/>
      <c r="LGZ48" s="24"/>
      <c r="LHA48" s="24"/>
      <c r="LHB48" s="24"/>
      <c r="LHC48" s="24"/>
      <c r="LHD48" s="24"/>
      <c r="LHE48" s="24"/>
      <c r="LHF48" s="24"/>
      <c r="LHG48" s="24"/>
      <c r="LHH48" s="24"/>
      <c r="LHI48" s="24"/>
      <c r="LHJ48" s="24"/>
      <c r="LHK48" s="24"/>
      <c r="LHL48" s="24"/>
      <c r="LHM48" s="24"/>
      <c r="LHN48" s="24"/>
      <c r="LHO48" s="24"/>
      <c r="LHP48" s="24"/>
      <c r="LHQ48" s="24"/>
      <c r="LHR48" s="24"/>
      <c r="LHS48" s="24"/>
      <c r="LHT48" s="24"/>
      <c r="LHU48" s="24"/>
      <c r="LHV48" s="24"/>
      <c r="LHW48" s="24"/>
      <c r="LHX48" s="24"/>
      <c r="LHY48" s="24"/>
      <c r="LHZ48" s="24"/>
      <c r="LIA48" s="24"/>
      <c r="LIB48" s="24"/>
      <c r="LIC48" s="24"/>
      <c r="LID48" s="24"/>
      <c r="LIE48" s="24"/>
      <c r="LIF48" s="24"/>
      <c r="LIG48" s="24"/>
      <c r="LIH48" s="24"/>
      <c r="LII48" s="24"/>
      <c r="LIJ48" s="24"/>
      <c r="LIK48" s="24"/>
      <c r="LIL48" s="24"/>
      <c r="LIM48" s="24"/>
      <c r="LIN48" s="24"/>
      <c r="LIO48" s="24"/>
      <c r="LIP48" s="24"/>
      <c r="LIQ48" s="24"/>
      <c r="LIR48" s="24"/>
      <c r="LIS48" s="24"/>
      <c r="LIT48" s="24"/>
      <c r="LIU48" s="24"/>
      <c r="LIV48" s="24"/>
      <c r="LIW48" s="24"/>
      <c r="LIX48" s="24"/>
      <c r="LIY48" s="24"/>
      <c r="LIZ48" s="24"/>
      <c r="LJA48" s="24"/>
      <c r="LJB48" s="24"/>
      <c r="LJC48" s="24"/>
      <c r="LJD48" s="24"/>
      <c r="LJE48" s="24"/>
      <c r="LJF48" s="24"/>
      <c r="LJG48" s="24"/>
      <c r="LJH48" s="24"/>
      <c r="LJI48" s="24"/>
      <c r="LJJ48" s="24"/>
      <c r="LJK48" s="24"/>
      <c r="LJL48" s="24"/>
      <c r="LJM48" s="24"/>
      <c r="LJN48" s="24"/>
      <c r="LJO48" s="24"/>
      <c r="LJP48" s="24"/>
      <c r="LJQ48" s="24"/>
      <c r="LJR48" s="24"/>
      <c r="LJS48" s="24"/>
      <c r="LJT48" s="24"/>
      <c r="LJU48" s="24"/>
      <c r="LJV48" s="24"/>
      <c r="LJW48" s="24"/>
      <c r="LJX48" s="24"/>
      <c r="LJY48" s="24"/>
      <c r="LJZ48" s="24"/>
      <c r="LKA48" s="24"/>
      <c r="LKB48" s="24"/>
      <c r="LKC48" s="24"/>
      <c r="LKD48" s="24"/>
      <c r="LKE48" s="24"/>
      <c r="LKF48" s="24"/>
      <c r="LKG48" s="24"/>
      <c r="LKH48" s="24"/>
      <c r="LKI48" s="24"/>
      <c r="LKJ48" s="24"/>
      <c r="LKK48" s="24"/>
      <c r="LKL48" s="24"/>
      <c r="LKM48" s="24"/>
      <c r="LKN48" s="24"/>
      <c r="LKO48" s="24"/>
      <c r="LKP48" s="24"/>
      <c r="LKQ48" s="24"/>
      <c r="LKR48" s="24"/>
      <c r="LKS48" s="24"/>
      <c r="LKT48" s="24"/>
      <c r="LKU48" s="24"/>
      <c r="LKV48" s="24"/>
      <c r="LKW48" s="24"/>
      <c r="LKX48" s="24"/>
      <c r="LKY48" s="24"/>
      <c r="LKZ48" s="24"/>
      <c r="LLA48" s="24"/>
      <c r="LLB48" s="24"/>
      <c r="LLC48" s="24"/>
      <c r="LLD48" s="24"/>
      <c r="LLE48" s="24"/>
      <c r="LLF48" s="24"/>
      <c r="LLG48" s="24"/>
      <c r="LLH48" s="24"/>
      <c r="LLI48" s="24"/>
      <c r="LLJ48" s="24"/>
      <c r="LLK48" s="24"/>
      <c r="LLL48" s="24"/>
      <c r="LLM48" s="24"/>
      <c r="LLN48" s="24"/>
      <c r="LLO48" s="24"/>
      <c r="LLP48" s="24"/>
      <c r="LLQ48" s="24"/>
      <c r="LLR48" s="24"/>
      <c r="LLS48" s="24"/>
      <c r="LLT48" s="24"/>
      <c r="LLU48" s="24"/>
      <c r="LLV48" s="24"/>
      <c r="LLW48" s="24"/>
      <c r="LLX48" s="24"/>
      <c r="LLY48" s="24"/>
      <c r="LLZ48" s="24"/>
      <c r="LMA48" s="24"/>
      <c r="LMB48" s="24"/>
      <c r="LMC48" s="24"/>
      <c r="LMD48" s="24"/>
      <c r="LME48" s="24"/>
      <c r="LMF48" s="24"/>
      <c r="LMG48" s="24"/>
      <c r="LMH48" s="24"/>
      <c r="LMI48" s="24"/>
      <c r="LMJ48" s="24"/>
      <c r="LMK48" s="24"/>
      <c r="LML48" s="24"/>
      <c r="LMM48" s="24"/>
      <c r="LMN48" s="24"/>
      <c r="LMO48" s="24"/>
      <c r="LMP48" s="24"/>
      <c r="LMQ48" s="24"/>
      <c r="LMR48" s="24"/>
      <c r="LMS48" s="24"/>
      <c r="LMT48" s="24"/>
      <c r="LMU48" s="24"/>
      <c r="LMV48" s="24"/>
      <c r="LMW48" s="24"/>
      <c r="LMX48" s="24"/>
      <c r="LMY48" s="24"/>
      <c r="LMZ48" s="24"/>
      <c r="LNA48" s="24"/>
      <c r="LNB48" s="24"/>
      <c r="LNC48" s="24"/>
      <c r="LND48" s="24"/>
      <c r="LNE48" s="24"/>
      <c r="LNF48" s="24"/>
      <c r="LNG48" s="24"/>
      <c r="LNH48" s="24"/>
      <c r="LNI48" s="24"/>
      <c r="LNJ48" s="24"/>
      <c r="LNK48" s="24"/>
      <c r="LNL48" s="24"/>
      <c r="LNM48" s="24"/>
      <c r="LNN48" s="24"/>
      <c r="LNO48" s="24"/>
      <c r="LNP48" s="24"/>
      <c r="LNQ48" s="24"/>
      <c r="LNR48" s="24"/>
      <c r="LNS48" s="24"/>
      <c r="LNT48" s="24"/>
      <c r="LNU48" s="24"/>
      <c r="LNV48" s="24"/>
      <c r="LNW48" s="24"/>
      <c r="LNX48" s="24"/>
      <c r="LNY48" s="24"/>
      <c r="LNZ48" s="24"/>
      <c r="LOA48" s="24"/>
      <c r="LOB48" s="24"/>
      <c r="LOC48" s="24"/>
      <c r="LOD48" s="24"/>
      <c r="LOE48" s="24"/>
      <c r="LOF48" s="24"/>
      <c r="LOG48" s="24"/>
      <c r="LOH48" s="24"/>
      <c r="LOI48" s="24"/>
      <c r="LOJ48" s="24"/>
      <c r="LOK48" s="24"/>
      <c r="LOL48" s="24"/>
      <c r="LOM48" s="24"/>
      <c r="LON48" s="24"/>
      <c r="LOO48" s="24"/>
      <c r="LOP48" s="24"/>
      <c r="LOQ48" s="24"/>
      <c r="LOR48" s="24"/>
      <c r="LOS48" s="24"/>
      <c r="LOT48" s="24"/>
      <c r="LOU48" s="24"/>
      <c r="LOV48" s="24"/>
      <c r="LOW48" s="24"/>
      <c r="LOX48" s="24"/>
      <c r="LOY48" s="24"/>
      <c r="LOZ48" s="24"/>
      <c r="LPA48" s="24"/>
      <c r="LPB48" s="24"/>
      <c r="LPC48" s="24"/>
      <c r="LPD48" s="24"/>
      <c r="LPE48" s="24"/>
      <c r="LPF48" s="24"/>
      <c r="LPG48" s="24"/>
      <c r="LPH48" s="24"/>
      <c r="LPI48" s="24"/>
      <c r="LPJ48" s="24"/>
      <c r="LPK48" s="24"/>
      <c r="LPL48" s="24"/>
      <c r="LPM48" s="24"/>
      <c r="LPN48" s="24"/>
      <c r="LPO48" s="24"/>
      <c r="LPP48" s="24"/>
      <c r="LPQ48" s="24"/>
      <c r="LPR48" s="24"/>
      <c r="LPS48" s="24"/>
      <c r="LPT48" s="24"/>
      <c r="LPU48" s="24"/>
      <c r="LPV48" s="24"/>
      <c r="LPW48" s="24"/>
      <c r="LPX48" s="24"/>
      <c r="LPY48" s="24"/>
      <c r="LPZ48" s="24"/>
      <c r="LQA48" s="24"/>
      <c r="LQB48" s="24"/>
      <c r="LQC48" s="24"/>
      <c r="LQD48" s="24"/>
      <c r="LQE48" s="24"/>
      <c r="LQF48" s="24"/>
      <c r="LQG48" s="24"/>
      <c r="LQH48" s="24"/>
      <c r="LQI48" s="24"/>
      <c r="LQJ48" s="24"/>
      <c r="LQK48" s="24"/>
      <c r="LQL48" s="24"/>
      <c r="LQM48" s="24"/>
      <c r="LQN48" s="24"/>
      <c r="LQO48" s="24"/>
      <c r="LQP48" s="24"/>
      <c r="LQQ48" s="24"/>
      <c r="LQR48" s="24"/>
      <c r="LQS48" s="24"/>
      <c r="LQT48" s="24"/>
      <c r="LQU48" s="24"/>
      <c r="LQV48" s="24"/>
      <c r="LQW48" s="24"/>
      <c r="LQX48" s="24"/>
      <c r="LQY48" s="24"/>
      <c r="LQZ48" s="24"/>
      <c r="LRA48" s="24"/>
      <c r="LRB48" s="24"/>
      <c r="LRC48" s="24"/>
      <c r="LRD48" s="24"/>
      <c r="LRE48" s="24"/>
      <c r="LRF48" s="24"/>
      <c r="LRG48" s="24"/>
      <c r="LRH48" s="24"/>
      <c r="LRI48" s="24"/>
      <c r="LRJ48" s="24"/>
      <c r="LRK48" s="24"/>
      <c r="LRL48" s="24"/>
      <c r="LRM48" s="24"/>
      <c r="LRN48" s="24"/>
      <c r="LRO48" s="24"/>
      <c r="LRP48" s="24"/>
      <c r="LRQ48" s="24"/>
      <c r="LRR48" s="24"/>
      <c r="LRS48" s="24"/>
      <c r="LRT48" s="24"/>
      <c r="LRU48" s="24"/>
      <c r="LRV48" s="24"/>
      <c r="LRW48" s="24"/>
      <c r="LRX48" s="24"/>
      <c r="LRY48" s="24"/>
      <c r="LRZ48" s="24"/>
      <c r="LSA48" s="24"/>
      <c r="LSB48" s="24"/>
      <c r="LSC48" s="24"/>
      <c r="LSD48" s="24"/>
      <c r="LSE48" s="24"/>
      <c r="LSF48" s="24"/>
      <c r="LSG48" s="24"/>
      <c r="LSH48" s="24"/>
      <c r="LSI48" s="24"/>
      <c r="LSJ48" s="24"/>
      <c r="LSK48" s="24"/>
      <c r="LSL48" s="24"/>
      <c r="LSM48" s="24"/>
      <c r="LSN48" s="24"/>
      <c r="LSO48" s="24"/>
      <c r="LSP48" s="24"/>
      <c r="LSQ48" s="24"/>
      <c r="LSR48" s="24"/>
      <c r="LSS48" s="24"/>
      <c r="LST48" s="24"/>
      <c r="LSU48" s="24"/>
      <c r="LSV48" s="24"/>
      <c r="LSW48" s="24"/>
      <c r="LSX48" s="24"/>
      <c r="LSY48" s="24"/>
      <c r="LSZ48" s="24"/>
      <c r="LTA48" s="24"/>
      <c r="LTB48" s="24"/>
      <c r="LTC48" s="24"/>
      <c r="LTD48" s="24"/>
      <c r="LTE48" s="24"/>
      <c r="LTF48" s="24"/>
      <c r="LTG48" s="24"/>
      <c r="LTH48" s="24"/>
      <c r="LTI48" s="24"/>
      <c r="LTJ48" s="24"/>
      <c r="LTK48" s="24"/>
      <c r="LTL48" s="24"/>
      <c r="LTM48" s="24"/>
      <c r="LTN48" s="24"/>
      <c r="LTO48" s="24"/>
      <c r="LTP48" s="24"/>
      <c r="LTQ48" s="24"/>
      <c r="LTR48" s="24"/>
      <c r="LTS48" s="24"/>
      <c r="LTT48" s="24"/>
      <c r="LTU48" s="24"/>
      <c r="LTV48" s="24"/>
      <c r="LTW48" s="24"/>
      <c r="LTX48" s="24"/>
      <c r="LTY48" s="24"/>
      <c r="LTZ48" s="24"/>
      <c r="LUA48" s="24"/>
      <c r="LUB48" s="24"/>
      <c r="LUC48" s="24"/>
      <c r="LUD48" s="24"/>
      <c r="LUE48" s="24"/>
      <c r="LUF48" s="24"/>
      <c r="LUG48" s="24"/>
      <c r="LUH48" s="24"/>
      <c r="LUI48" s="24"/>
      <c r="LUJ48" s="24"/>
      <c r="LUK48" s="24"/>
      <c r="LUL48" s="24"/>
      <c r="LUM48" s="24"/>
      <c r="LUN48" s="24"/>
      <c r="LUO48" s="24"/>
      <c r="LUP48" s="24"/>
      <c r="LUQ48" s="24"/>
      <c r="LUR48" s="24"/>
      <c r="LUS48" s="24"/>
      <c r="LUT48" s="24"/>
      <c r="LUU48" s="24"/>
      <c r="LUV48" s="24"/>
      <c r="LUW48" s="24"/>
      <c r="LUX48" s="24"/>
      <c r="LUY48" s="24"/>
      <c r="LUZ48" s="24"/>
      <c r="LVA48" s="24"/>
      <c r="LVB48" s="24"/>
      <c r="LVC48" s="24"/>
      <c r="LVD48" s="24"/>
      <c r="LVE48" s="24"/>
      <c r="LVF48" s="24"/>
      <c r="LVG48" s="24"/>
      <c r="LVH48" s="24"/>
      <c r="LVI48" s="24"/>
      <c r="LVJ48" s="24"/>
      <c r="LVK48" s="24"/>
      <c r="LVL48" s="24"/>
      <c r="LVM48" s="24"/>
      <c r="LVN48" s="24"/>
      <c r="LVO48" s="24"/>
      <c r="LVP48" s="24"/>
      <c r="LVQ48" s="24"/>
      <c r="LVR48" s="24"/>
      <c r="LVS48" s="24"/>
      <c r="LVT48" s="24"/>
      <c r="LVU48" s="24"/>
      <c r="LVV48" s="24"/>
      <c r="LVW48" s="24"/>
      <c r="LVX48" s="24"/>
      <c r="LVY48" s="24"/>
      <c r="LVZ48" s="24"/>
      <c r="LWA48" s="24"/>
      <c r="LWB48" s="24"/>
      <c r="LWC48" s="24"/>
      <c r="LWD48" s="24"/>
      <c r="LWE48" s="24"/>
      <c r="LWF48" s="24"/>
      <c r="LWG48" s="24"/>
      <c r="LWH48" s="24"/>
      <c r="LWI48" s="24"/>
      <c r="LWJ48" s="24"/>
      <c r="LWK48" s="24"/>
      <c r="LWL48" s="24"/>
      <c r="LWM48" s="24"/>
      <c r="LWN48" s="24"/>
      <c r="LWO48" s="24"/>
      <c r="LWP48" s="24"/>
      <c r="LWQ48" s="24"/>
      <c r="LWR48" s="24"/>
      <c r="LWS48" s="24"/>
      <c r="LWT48" s="24"/>
      <c r="LWU48" s="24"/>
      <c r="LWV48" s="24"/>
      <c r="LWW48" s="24"/>
      <c r="LWX48" s="24"/>
      <c r="LWY48" s="24"/>
      <c r="LWZ48" s="24"/>
      <c r="LXA48" s="24"/>
      <c r="LXB48" s="24"/>
      <c r="LXC48" s="24"/>
      <c r="LXD48" s="24"/>
      <c r="LXE48" s="24"/>
      <c r="LXF48" s="24"/>
      <c r="LXG48" s="24"/>
      <c r="LXH48" s="24"/>
      <c r="LXI48" s="24"/>
      <c r="LXJ48" s="24"/>
      <c r="LXK48" s="24"/>
      <c r="LXL48" s="24"/>
      <c r="LXM48" s="24"/>
      <c r="LXN48" s="24"/>
      <c r="LXO48" s="24"/>
      <c r="LXP48" s="24"/>
      <c r="LXQ48" s="24"/>
      <c r="LXR48" s="24"/>
      <c r="LXS48" s="24"/>
      <c r="LXT48" s="24"/>
      <c r="LXU48" s="24"/>
      <c r="LXV48" s="24"/>
      <c r="LXW48" s="24"/>
      <c r="LXX48" s="24"/>
      <c r="LXY48" s="24"/>
      <c r="LXZ48" s="24"/>
      <c r="LYA48" s="24"/>
      <c r="LYB48" s="24"/>
      <c r="LYC48" s="24"/>
      <c r="LYD48" s="24"/>
      <c r="LYE48" s="24"/>
      <c r="LYF48" s="24"/>
      <c r="LYG48" s="24"/>
      <c r="LYH48" s="24"/>
      <c r="LYI48" s="24"/>
      <c r="LYJ48" s="24"/>
      <c r="LYK48" s="24"/>
      <c r="LYL48" s="24"/>
      <c r="LYM48" s="24"/>
      <c r="LYN48" s="24"/>
      <c r="LYO48" s="24"/>
      <c r="LYP48" s="24"/>
      <c r="LYQ48" s="24"/>
      <c r="LYR48" s="24"/>
      <c r="LYS48" s="24"/>
      <c r="LYT48" s="24"/>
      <c r="LYU48" s="24"/>
      <c r="LYV48" s="24"/>
      <c r="LYW48" s="24"/>
      <c r="LYX48" s="24"/>
      <c r="LYY48" s="24"/>
      <c r="LYZ48" s="24"/>
      <c r="LZA48" s="24"/>
      <c r="LZB48" s="24"/>
      <c r="LZC48" s="24"/>
      <c r="LZD48" s="24"/>
      <c r="LZE48" s="24"/>
      <c r="LZF48" s="24"/>
      <c r="LZG48" s="24"/>
      <c r="LZH48" s="24"/>
      <c r="LZI48" s="24"/>
      <c r="LZJ48" s="24"/>
      <c r="LZK48" s="24"/>
      <c r="LZL48" s="24"/>
      <c r="LZM48" s="24"/>
      <c r="LZN48" s="24"/>
      <c r="LZO48" s="24"/>
      <c r="LZP48" s="24"/>
      <c r="LZQ48" s="24"/>
      <c r="LZR48" s="24"/>
      <c r="LZS48" s="24"/>
      <c r="LZT48" s="24"/>
      <c r="LZU48" s="24"/>
      <c r="LZV48" s="24"/>
      <c r="LZW48" s="24"/>
      <c r="LZX48" s="24"/>
      <c r="LZY48" s="24"/>
      <c r="LZZ48" s="24"/>
      <c r="MAA48" s="24"/>
      <c r="MAB48" s="24"/>
      <c r="MAC48" s="24"/>
      <c r="MAD48" s="24"/>
      <c r="MAE48" s="24"/>
      <c r="MAF48" s="24"/>
      <c r="MAG48" s="24"/>
      <c r="MAH48" s="24"/>
      <c r="MAI48" s="24"/>
      <c r="MAJ48" s="24"/>
      <c r="MAK48" s="24"/>
      <c r="MAL48" s="24"/>
      <c r="MAM48" s="24"/>
      <c r="MAN48" s="24"/>
      <c r="MAO48" s="24"/>
      <c r="MAP48" s="24"/>
      <c r="MAQ48" s="24"/>
      <c r="MAR48" s="24"/>
      <c r="MAS48" s="24"/>
      <c r="MAT48" s="24"/>
      <c r="MAU48" s="24"/>
      <c r="MAV48" s="24"/>
      <c r="MAW48" s="24"/>
      <c r="MAX48" s="24"/>
      <c r="MAY48" s="24"/>
      <c r="MAZ48" s="24"/>
      <c r="MBA48" s="24"/>
      <c r="MBB48" s="24"/>
      <c r="MBC48" s="24"/>
      <c r="MBD48" s="24"/>
      <c r="MBE48" s="24"/>
      <c r="MBF48" s="24"/>
      <c r="MBG48" s="24"/>
      <c r="MBH48" s="24"/>
      <c r="MBI48" s="24"/>
      <c r="MBJ48" s="24"/>
      <c r="MBK48" s="24"/>
      <c r="MBL48" s="24"/>
      <c r="MBM48" s="24"/>
      <c r="MBN48" s="24"/>
      <c r="MBO48" s="24"/>
      <c r="MBP48" s="24"/>
      <c r="MBQ48" s="24"/>
      <c r="MBR48" s="24"/>
      <c r="MBS48" s="24"/>
      <c r="MBT48" s="24"/>
      <c r="MBU48" s="24"/>
      <c r="MBV48" s="24"/>
      <c r="MBW48" s="24"/>
      <c r="MBX48" s="24"/>
      <c r="MBY48" s="24"/>
      <c r="MBZ48" s="24"/>
      <c r="MCA48" s="24"/>
      <c r="MCB48" s="24"/>
      <c r="MCC48" s="24"/>
      <c r="MCD48" s="24"/>
      <c r="MCE48" s="24"/>
      <c r="MCF48" s="24"/>
      <c r="MCG48" s="24"/>
      <c r="MCH48" s="24"/>
      <c r="MCI48" s="24"/>
      <c r="MCJ48" s="24"/>
      <c r="MCK48" s="24"/>
      <c r="MCL48" s="24"/>
      <c r="MCM48" s="24"/>
      <c r="MCN48" s="24"/>
      <c r="MCO48" s="24"/>
      <c r="MCP48" s="24"/>
      <c r="MCQ48" s="24"/>
      <c r="MCR48" s="24"/>
      <c r="MCS48" s="24"/>
      <c r="MCT48" s="24"/>
      <c r="MCU48" s="24"/>
      <c r="MCV48" s="24"/>
      <c r="MCW48" s="24"/>
      <c r="MCX48" s="24"/>
      <c r="MCY48" s="24"/>
      <c r="MCZ48" s="24"/>
      <c r="MDA48" s="24"/>
      <c r="MDB48" s="24"/>
      <c r="MDC48" s="24"/>
      <c r="MDD48" s="24"/>
      <c r="MDE48" s="24"/>
      <c r="MDF48" s="24"/>
      <c r="MDG48" s="24"/>
      <c r="MDH48" s="24"/>
      <c r="MDI48" s="24"/>
      <c r="MDJ48" s="24"/>
      <c r="MDK48" s="24"/>
      <c r="MDL48" s="24"/>
      <c r="MDM48" s="24"/>
      <c r="MDN48" s="24"/>
      <c r="MDO48" s="24"/>
      <c r="MDP48" s="24"/>
      <c r="MDQ48" s="24"/>
      <c r="MDR48" s="24"/>
      <c r="MDS48" s="24"/>
      <c r="MDT48" s="24"/>
      <c r="MDU48" s="24"/>
      <c r="MDV48" s="24"/>
      <c r="MDW48" s="24"/>
      <c r="MDX48" s="24"/>
      <c r="MDY48" s="24"/>
      <c r="MDZ48" s="24"/>
      <c r="MEA48" s="24"/>
      <c r="MEB48" s="24"/>
      <c r="MEC48" s="24"/>
      <c r="MED48" s="24"/>
      <c r="MEE48" s="24"/>
      <c r="MEF48" s="24"/>
      <c r="MEG48" s="24"/>
      <c r="MEH48" s="24"/>
      <c r="MEI48" s="24"/>
      <c r="MEJ48" s="24"/>
      <c r="MEK48" s="24"/>
      <c r="MEL48" s="24"/>
      <c r="MEM48" s="24"/>
      <c r="MEN48" s="24"/>
      <c r="MEO48" s="24"/>
      <c r="MEP48" s="24"/>
      <c r="MEQ48" s="24"/>
      <c r="MER48" s="24"/>
      <c r="MES48" s="24"/>
      <c r="MET48" s="24"/>
      <c r="MEU48" s="24"/>
      <c r="MEV48" s="24"/>
      <c r="MEW48" s="24"/>
      <c r="MEX48" s="24"/>
      <c r="MEY48" s="24"/>
      <c r="MEZ48" s="24"/>
      <c r="MFA48" s="24"/>
      <c r="MFB48" s="24"/>
      <c r="MFC48" s="24"/>
      <c r="MFD48" s="24"/>
      <c r="MFE48" s="24"/>
      <c r="MFF48" s="24"/>
      <c r="MFG48" s="24"/>
      <c r="MFH48" s="24"/>
      <c r="MFI48" s="24"/>
      <c r="MFJ48" s="24"/>
      <c r="MFK48" s="24"/>
      <c r="MFL48" s="24"/>
      <c r="MFM48" s="24"/>
      <c r="MFN48" s="24"/>
      <c r="MFO48" s="24"/>
      <c r="MFP48" s="24"/>
      <c r="MFQ48" s="24"/>
      <c r="MFR48" s="24"/>
      <c r="MFS48" s="24"/>
      <c r="MFT48" s="24"/>
      <c r="MFU48" s="24"/>
      <c r="MFV48" s="24"/>
      <c r="MFW48" s="24"/>
      <c r="MFX48" s="24"/>
      <c r="MFY48" s="24"/>
      <c r="MFZ48" s="24"/>
      <c r="MGA48" s="24"/>
      <c r="MGB48" s="24"/>
      <c r="MGC48" s="24"/>
      <c r="MGD48" s="24"/>
      <c r="MGE48" s="24"/>
      <c r="MGF48" s="24"/>
      <c r="MGG48" s="24"/>
      <c r="MGH48" s="24"/>
      <c r="MGI48" s="24"/>
      <c r="MGJ48" s="24"/>
      <c r="MGK48" s="24"/>
      <c r="MGL48" s="24"/>
      <c r="MGM48" s="24"/>
      <c r="MGN48" s="24"/>
      <c r="MGO48" s="24"/>
      <c r="MGP48" s="24"/>
      <c r="MGQ48" s="24"/>
      <c r="MGR48" s="24"/>
      <c r="MGS48" s="24"/>
      <c r="MGT48" s="24"/>
      <c r="MGU48" s="24"/>
      <c r="MGV48" s="24"/>
      <c r="MGW48" s="24"/>
      <c r="MGX48" s="24"/>
      <c r="MGY48" s="24"/>
      <c r="MGZ48" s="24"/>
      <c r="MHA48" s="24"/>
      <c r="MHB48" s="24"/>
      <c r="MHC48" s="24"/>
      <c r="MHD48" s="24"/>
      <c r="MHE48" s="24"/>
      <c r="MHF48" s="24"/>
      <c r="MHG48" s="24"/>
      <c r="MHH48" s="24"/>
      <c r="MHI48" s="24"/>
      <c r="MHJ48" s="24"/>
      <c r="MHK48" s="24"/>
      <c r="MHL48" s="24"/>
      <c r="MHM48" s="24"/>
      <c r="MHN48" s="24"/>
      <c r="MHO48" s="24"/>
      <c r="MHP48" s="24"/>
      <c r="MHQ48" s="24"/>
      <c r="MHR48" s="24"/>
      <c r="MHS48" s="24"/>
      <c r="MHT48" s="24"/>
      <c r="MHU48" s="24"/>
      <c r="MHV48" s="24"/>
      <c r="MHW48" s="24"/>
      <c r="MHX48" s="24"/>
      <c r="MHY48" s="24"/>
      <c r="MHZ48" s="24"/>
      <c r="MIA48" s="24"/>
      <c r="MIB48" s="24"/>
      <c r="MIC48" s="24"/>
      <c r="MID48" s="24"/>
      <c r="MIE48" s="24"/>
      <c r="MIF48" s="24"/>
      <c r="MIG48" s="24"/>
      <c r="MIH48" s="24"/>
      <c r="MII48" s="24"/>
      <c r="MIJ48" s="24"/>
      <c r="MIK48" s="24"/>
      <c r="MIL48" s="24"/>
      <c r="MIM48" s="24"/>
      <c r="MIN48" s="24"/>
      <c r="MIO48" s="24"/>
      <c r="MIP48" s="24"/>
      <c r="MIQ48" s="24"/>
      <c r="MIR48" s="24"/>
      <c r="MIS48" s="24"/>
      <c r="MIT48" s="24"/>
      <c r="MIU48" s="24"/>
      <c r="MIV48" s="24"/>
      <c r="MIW48" s="24"/>
      <c r="MIX48" s="24"/>
      <c r="MIY48" s="24"/>
      <c r="MIZ48" s="24"/>
      <c r="MJA48" s="24"/>
      <c r="MJB48" s="24"/>
      <c r="MJC48" s="24"/>
      <c r="MJD48" s="24"/>
      <c r="MJE48" s="24"/>
      <c r="MJF48" s="24"/>
      <c r="MJG48" s="24"/>
      <c r="MJH48" s="24"/>
      <c r="MJI48" s="24"/>
      <c r="MJJ48" s="24"/>
      <c r="MJK48" s="24"/>
      <c r="MJL48" s="24"/>
      <c r="MJM48" s="24"/>
      <c r="MJN48" s="24"/>
      <c r="MJO48" s="24"/>
      <c r="MJP48" s="24"/>
      <c r="MJQ48" s="24"/>
      <c r="MJR48" s="24"/>
      <c r="MJS48" s="24"/>
      <c r="MJT48" s="24"/>
      <c r="MJU48" s="24"/>
      <c r="MJV48" s="24"/>
      <c r="MJW48" s="24"/>
      <c r="MJX48" s="24"/>
      <c r="MJY48" s="24"/>
      <c r="MJZ48" s="24"/>
      <c r="MKA48" s="24"/>
      <c r="MKB48" s="24"/>
      <c r="MKC48" s="24"/>
      <c r="MKD48" s="24"/>
      <c r="MKE48" s="24"/>
      <c r="MKF48" s="24"/>
      <c r="MKG48" s="24"/>
      <c r="MKH48" s="24"/>
      <c r="MKI48" s="24"/>
      <c r="MKJ48" s="24"/>
      <c r="MKK48" s="24"/>
      <c r="MKL48" s="24"/>
      <c r="MKM48" s="24"/>
      <c r="MKN48" s="24"/>
      <c r="MKO48" s="24"/>
      <c r="MKP48" s="24"/>
      <c r="MKQ48" s="24"/>
      <c r="MKR48" s="24"/>
      <c r="MKS48" s="24"/>
      <c r="MKT48" s="24"/>
      <c r="MKU48" s="24"/>
      <c r="MKV48" s="24"/>
      <c r="MKW48" s="24"/>
      <c r="MKX48" s="24"/>
      <c r="MKY48" s="24"/>
      <c r="MKZ48" s="24"/>
      <c r="MLA48" s="24"/>
      <c r="MLB48" s="24"/>
      <c r="MLC48" s="24"/>
      <c r="MLD48" s="24"/>
      <c r="MLE48" s="24"/>
      <c r="MLF48" s="24"/>
      <c r="MLG48" s="24"/>
      <c r="MLH48" s="24"/>
      <c r="MLI48" s="24"/>
      <c r="MLJ48" s="24"/>
      <c r="MLK48" s="24"/>
      <c r="MLL48" s="24"/>
      <c r="MLM48" s="24"/>
      <c r="MLN48" s="24"/>
      <c r="MLO48" s="24"/>
      <c r="MLP48" s="24"/>
      <c r="MLQ48" s="24"/>
      <c r="MLR48" s="24"/>
      <c r="MLS48" s="24"/>
      <c r="MLT48" s="24"/>
      <c r="MLU48" s="24"/>
      <c r="MLV48" s="24"/>
      <c r="MLW48" s="24"/>
      <c r="MLX48" s="24"/>
      <c r="MLY48" s="24"/>
      <c r="MLZ48" s="24"/>
      <c r="MMA48" s="24"/>
      <c r="MMB48" s="24"/>
      <c r="MMC48" s="24"/>
      <c r="MMD48" s="24"/>
      <c r="MME48" s="24"/>
      <c r="MMF48" s="24"/>
      <c r="MMG48" s="24"/>
      <c r="MMH48" s="24"/>
      <c r="MMI48" s="24"/>
      <c r="MMJ48" s="24"/>
      <c r="MMK48" s="24"/>
      <c r="MML48" s="24"/>
      <c r="MMM48" s="24"/>
      <c r="MMN48" s="24"/>
      <c r="MMO48" s="24"/>
      <c r="MMP48" s="24"/>
      <c r="MMQ48" s="24"/>
      <c r="MMR48" s="24"/>
      <c r="MMS48" s="24"/>
      <c r="MMT48" s="24"/>
      <c r="MMU48" s="24"/>
      <c r="MMV48" s="24"/>
      <c r="MMW48" s="24"/>
      <c r="MMX48" s="24"/>
      <c r="MMY48" s="24"/>
      <c r="MMZ48" s="24"/>
      <c r="MNA48" s="24"/>
      <c r="MNB48" s="24"/>
      <c r="MNC48" s="24"/>
      <c r="MND48" s="24"/>
      <c r="MNE48" s="24"/>
      <c r="MNF48" s="24"/>
      <c r="MNG48" s="24"/>
      <c r="MNH48" s="24"/>
      <c r="MNI48" s="24"/>
      <c r="MNJ48" s="24"/>
      <c r="MNK48" s="24"/>
      <c r="MNL48" s="24"/>
      <c r="MNM48" s="24"/>
      <c r="MNN48" s="24"/>
      <c r="MNO48" s="24"/>
      <c r="MNP48" s="24"/>
      <c r="MNQ48" s="24"/>
      <c r="MNR48" s="24"/>
      <c r="MNS48" s="24"/>
      <c r="MNT48" s="24"/>
      <c r="MNU48" s="24"/>
      <c r="MNV48" s="24"/>
      <c r="MNW48" s="24"/>
      <c r="MNX48" s="24"/>
      <c r="MNY48" s="24"/>
      <c r="MNZ48" s="24"/>
      <c r="MOA48" s="24"/>
      <c r="MOB48" s="24"/>
      <c r="MOC48" s="24"/>
      <c r="MOD48" s="24"/>
      <c r="MOE48" s="24"/>
      <c r="MOF48" s="24"/>
      <c r="MOG48" s="24"/>
      <c r="MOH48" s="24"/>
      <c r="MOI48" s="24"/>
      <c r="MOJ48" s="24"/>
      <c r="MOK48" s="24"/>
      <c r="MOL48" s="24"/>
      <c r="MOM48" s="24"/>
      <c r="MON48" s="24"/>
      <c r="MOO48" s="24"/>
      <c r="MOP48" s="24"/>
      <c r="MOQ48" s="24"/>
      <c r="MOR48" s="24"/>
      <c r="MOS48" s="24"/>
      <c r="MOT48" s="24"/>
      <c r="MOU48" s="24"/>
      <c r="MOV48" s="24"/>
      <c r="MOW48" s="24"/>
      <c r="MOX48" s="24"/>
      <c r="MOY48" s="24"/>
      <c r="MOZ48" s="24"/>
      <c r="MPA48" s="24"/>
      <c r="MPB48" s="24"/>
      <c r="MPC48" s="24"/>
      <c r="MPD48" s="24"/>
      <c r="MPE48" s="24"/>
      <c r="MPF48" s="24"/>
      <c r="MPG48" s="24"/>
      <c r="MPH48" s="24"/>
      <c r="MPI48" s="24"/>
      <c r="MPJ48" s="24"/>
      <c r="MPK48" s="24"/>
      <c r="MPL48" s="24"/>
      <c r="MPM48" s="24"/>
      <c r="MPN48" s="24"/>
      <c r="MPO48" s="24"/>
      <c r="MPP48" s="24"/>
      <c r="MPQ48" s="24"/>
      <c r="MPR48" s="24"/>
      <c r="MPS48" s="24"/>
      <c r="MPT48" s="24"/>
      <c r="MPU48" s="24"/>
      <c r="MPV48" s="24"/>
      <c r="MPW48" s="24"/>
      <c r="MPX48" s="24"/>
      <c r="MPY48" s="24"/>
      <c r="MPZ48" s="24"/>
      <c r="MQA48" s="24"/>
      <c r="MQB48" s="24"/>
      <c r="MQC48" s="24"/>
      <c r="MQD48" s="24"/>
      <c r="MQE48" s="24"/>
      <c r="MQF48" s="24"/>
      <c r="MQG48" s="24"/>
      <c r="MQH48" s="24"/>
      <c r="MQI48" s="24"/>
      <c r="MQJ48" s="24"/>
      <c r="MQK48" s="24"/>
      <c r="MQL48" s="24"/>
      <c r="MQM48" s="24"/>
      <c r="MQN48" s="24"/>
      <c r="MQO48" s="24"/>
      <c r="MQP48" s="24"/>
      <c r="MQQ48" s="24"/>
      <c r="MQR48" s="24"/>
      <c r="MQS48" s="24"/>
      <c r="MQT48" s="24"/>
      <c r="MQU48" s="24"/>
      <c r="MQV48" s="24"/>
      <c r="MQW48" s="24"/>
      <c r="MQX48" s="24"/>
      <c r="MQY48" s="24"/>
      <c r="MQZ48" s="24"/>
      <c r="MRA48" s="24"/>
      <c r="MRB48" s="24"/>
      <c r="MRC48" s="24"/>
      <c r="MRD48" s="24"/>
      <c r="MRE48" s="24"/>
      <c r="MRF48" s="24"/>
      <c r="MRG48" s="24"/>
      <c r="MRH48" s="24"/>
      <c r="MRI48" s="24"/>
      <c r="MRJ48" s="24"/>
      <c r="MRK48" s="24"/>
      <c r="MRL48" s="24"/>
      <c r="MRM48" s="24"/>
      <c r="MRN48" s="24"/>
      <c r="MRO48" s="24"/>
      <c r="MRP48" s="24"/>
      <c r="MRQ48" s="24"/>
      <c r="MRR48" s="24"/>
      <c r="MRS48" s="24"/>
      <c r="MRT48" s="24"/>
      <c r="MRU48" s="24"/>
      <c r="MRV48" s="24"/>
      <c r="MRW48" s="24"/>
      <c r="MRX48" s="24"/>
      <c r="MRY48" s="24"/>
      <c r="MRZ48" s="24"/>
      <c r="MSA48" s="24"/>
      <c r="MSB48" s="24"/>
      <c r="MSC48" s="24"/>
      <c r="MSD48" s="24"/>
      <c r="MSE48" s="24"/>
      <c r="MSF48" s="24"/>
      <c r="MSG48" s="24"/>
      <c r="MSH48" s="24"/>
      <c r="MSI48" s="24"/>
      <c r="MSJ48" s="24"/>
      <c r="MSK48" s="24"/>
      <c r="MSL48" s="24"/>
      <c r="MSM48" s="24"/>
      <c r="MSN48" s="24"/>
      <c r="MSO48" s="24"/>
      <c r="MSP48" s="24"/>
      <c r="MSQ48" s="24"/>
      <c r="MSR48" s="24"/>
      <c r="MSS48" s="24"/>
      <c r="MST48" s="24"/>
      <c r="MSU48" s="24"/>
      <c r="MSV48" s="24"/>
      <c r="MSW48" s="24"/>
      <c r="MSX48" s="24"/>
      <c r="MSY48" s="24"/>
      <c r="MSZ48" s="24"/>
      <c r="MTA48" s="24"/>
      <c r="MTB48" s="24"/>
      <c r="MTC48" s="24"/>
      <c r="MTD48" s="24"/>
      <c r="MTE48" s="24"/>
      <c r="MTF48" s="24"/>
      <c r="MTG48" s="24"/>
      <c r="MTH48" s="24"/>
      <c r="MTI48" s="24"/>
      <c r="MTJ48" s="24"/>
      <c r="MTK48" s="24"/>
      <c r="MTL48" s="24"/>
      <c r="MTM48" s="24"/>
      <c r="MTN48" s="24"/>
      <c r="MTO48" s="24"/>
      <c r="MTP48" s="24"/>
      <c r="MTQ48" s="24"/>
      <c r="MTR48" s="24"/>
      <c r="MTS48" s="24"/>
      <c r="MTT48" s="24"/>
      <c r="MTU48" s="24"/>
      <c r="MTV48" s="24"/>
      <c r="MTW48" s="24"/>
      <c r="MTX48" s="24"/>
      <c r="MTY48" s="24"/>
      <c r="MTZ48" s="24"/>
      <c r="MUA48" s="24"/>
      <c r="MUB48" s="24"/>
      <c r="MUC48" s="24"/>
      <c r="MUD48" s="24"/>
      <c r="MUE48" s="24"/>
      <c r="MUF48" s="24"/>
      <c r="MUG48" s="24"/>
      <c r="MUH48" s="24"/>
      <c r="MUI48" s="24"/>
      <c r="MUJ48" s="24"/>
      <c r="MUK48" s="24"/>
      <c r="MUL48" s="24"/>
      <c r="MUM48" s="24"/>
      <c r="MUN48" s="24"/>
      <c r="MUO48" s="24"/>
      <c r="MUP48" s="24"/>
      <c r="MUQ48" s="24"/>
      <c r="MUR48" s="24"/>
      <c r="MUS48" s="24"/>
      <c r="MUT48" s="24"/>
      <c r="MUU48" s="24"/>
      <c r="MUV48" s="24"/>
      <c r="MUW48" s="24"/>
      <c r="MUX48" s="24"/>
      <c r="MUY48" s="24"/>
      <c r="MUZ48" s="24"/>
      <c r="MVA48" s="24"/>
      <c r="MVB48" s="24"/>
      <c r="MVC48" s="24"/>
      <c r="MVD48" s="24"/>
      <c r="MVE48" s="24"/>
      <c r="MVF48" s="24"/>
      <c r="MVG48" s="24"/>
      <c r="MVH48" s="24"/>
      <c r="MVI48" s="24"/>
      <c r="MVJ48" s="24"/>
      <c r="MVK48" s="24"/>
      <c r="MVL48" s="24"/>
      <c r="MVM48" s="24"/>
      <c r="MVN48" s="24"/>
      <c r="MVO48" s="24"/>
      <c r="MVP48" s="24"/>
      <c r="MVQ48" s="24"/>
      <c r="MVR48" s="24"/>
      <c r="MVS48" s="24"/>
      <c r="MVT48" s="24"/>
      <c r="MVU48" s="24"/>
      <c r="MVV48" s="24"/>
      <c r="MVW48" s="24"/>
      <c r="MVX48" s="24"/>
      <c r="MVY48" s="24"/>
      <c r="MVZ48" s="24"/>
      <c r="MWA48" s="24"/>
      <c r="MWB48" s="24"/>
      <c r="MWC48" s="24"/>
      <c r="MWD48" s="24"/>
      <c r="MWE48" s="24"/>
      <c r="MWF48" s="24"/>
      <c r="MWG48" s="24"/>
      <c r="MWH48" s="24"/>
      <c r="MWI48" s="24"/>
      <c r="MWJ48" s="24"/>
      <c r="MWK48" s="24"/>
      <c r="MWL48" s="24"/>
      <c r="MWM48" s="24"/>
      <c r="MWN48" s="24"/>
      <c r="MWO48" s="24"/>
      <c r="MWP48" s="24"/>
      <c r="MWQ48" s="24"/>
      <c r="MWR48" s="24"/>
      <c r="MWS48" s="24"/>
      <c r="MWT48" s="24"/>
      <c r="MWU48" s="24"/>
      <c r="MWV48" s="24"/>
      <c r="MWW48" s="24"/>
      <c r="MWX48" s="24"/>
      <c r="MWY48" s="24"/>
      <c r="MWZ48" s="24"/>
      <c r="MXA48" s="24"/>
      <c r="MXB48" s="24"/>
      <c r="MXC48" s="24"/>
      <c r="MXD48" s="24"/>
      <c r="MXE48" s="24"/>
      <c r="MXF48" s="24"/>
      <c r="MXG48" s="24"/>
      <c r="MXH48" s="24"/>
      <c r="MXI48" s="24"/>
      <c r="MXJ48" s="24"/>
      <c r="MXK48" s="24"/>
      <c r="MXL48" s="24"/>
      <c r="MXM48" s="24"/>
      <c r="MXN48" s="24"/>
      <c r="MXO48" s="24"/>
      <c r="MXP48" s="24"/>
      <c r="MXQ48" s="24"/>
      <c r="MXR48" s="24"/>
      <c r="MXS48" s="24"/>
      <c r="MXT48" s="24"/>
      <c r="MXU48" s="24"/>
      <c r="MXV48" s="24"/>
      <c r="MXW48" s="24"/>
      <c r="MXX48" s="24"/>
      <c r="MXY48" s="24"/>
      <c r="MXZ48" s="24"/>
      <c r="MYA48" s="24"/>
      <c r="MYB48" s="24"/>
      <c r="MYC48" s="24"/>
      <c r="MYD48" s="24"/>
      <c r="MYE48" s="24"/>
      <c r="MYF48" s="24"/>
      <c r="MYG48" s="24"/>
      <c r="MYH48" s="24"/>
      <c r="MYI48" s="24"/>
      <c r="MYJ48" s="24"/>
      <c r="MYK48" s="24"/>
      <c r="MYL48" s="24"/>
      <c r="MYM48" s="24"/>
      <c r="MYN48" s="24"/>
      <c r="MYO48" s="24"/>
      <c r="MYP48" s="24"/>
      <c r="MYQ48" s="24"/>
      <c r="MYR48" s="24"/>
      <c r="MYS48" s="24"/>
      <c r="MYT48" s="24"/>
      <c r="MYU48" s="24"/>
      <c r="MYV48" s="24"/>
      <c r="MYW48" s="24"/>
      <c r="MYX48" s="24"/>
      <c r="MYY48" s="24"/>
      <c r="MYZ48" s="24"/>
      <c r="MZA48" s="24"/>
      <c r="MZB48" s="24"/>
      <c r="MZC48" s="24"/>
      <c r="MZD48" s="24"/>
      <c r="MZE48" s="24"/>
      <c r="MZF48" s="24"/>
      <c r="MZG48" s="24"/>
      <c r="MZH48" s="24"/>
      <c r="MZI48" s="24"/>
      <c r="MZJ48" s="24"/>
      <c r="MZK48" s="24"/>
      <c r="MZL48" s="24"/>
      <c r="MZM48" s="24"/>
      <c r="MZN48" s="24"/>
      <c r="MZO48" s="24"/>
      <c r="MZP48" s="24"/>
      <c r="MZQ48" s="24"/>
      <c r="MZR48" s="24"/>
      <c r="MZS48" s="24"/>
      <c r="MZT48" s="24"/>
      <c r="MZU48" s="24"/>
      <c r="MZV48" s="24"/>
      <c r="MZW48" s="24"/>
      <c r="MZX48" s="24"/>
      <c r="MZY48" s="24"/>
      <c r="MZZ48" s="24"/>
      <c r="NAA48" s="24"/>
      <c r="NAB48" s="24"/>
      <c r="NAC48" s="24"/>
      <c r="NAD48" s="24"/>
      <c r="NAE48" s="24"/>
      <c r="NAF48" s="24"/>
      <c r="NAG48" s="24"/>
      <c r="NAH48" s="24"/>
      <c r="NAI48" s="24"/>
      <c r="NAJ48" s="24"/>
      <c r="NAK48" s="24"/>
      <c r="NAL48" s="24"/>
      <c r="NAM48" s="24"/>
      <c r="NAN48" s="24"/>
      <c r="NAO48" s="24"/>
      <c r="NAP48" s="24"/>
      <c r="NAQ48" s="24"/>
      <c r="NAR48" s="24"/>
      <c r="NAS48" s="24"/>
      <c r="NAT48" s="24"/>
      <c r="NAU48" s="24"/>
      <c r="NAV48" s="24"/>
      <c r="NAW48" s="24"/>
      <c r="NAX48" s="24"/>
      <c r="NAY48" s="24"/>
      <c r="NAZ48" s="24"/>
      <c r="NBA48" s="24"/>
      <c r="NBB48" s="24"/>
      <c r="NBC48" s="24"/>
      <c r="NBD48" s="24"/>
      <c r="NBE48" s="24"/>
      <c r="NBF48" s="24"/>
      <c r="NBG48" s="24"/>
      <c r="NBH48" s="24"/>
      <c r="NBI48" s="24"/>
      <c r="NBJ48" s="24"/>
      <c r="NBK48" s="24"/>
      <c r="NBL48" s="24"/>
      <c r="NBM48" s="24"/>
      <c r="NBN48" s="24"/>
      <c r="NBO48" s="24"/>
      <c r="NBP48" s="24"/>
      <c r="NBQ48" s="24"/>
      <c r="NBR48" s="24"/>
      <c r="NBS48" s="24"/>
      <c r="NBT48" s="24"/>
      <c r="NBU48" s="24"/>
      <c r="NBV48" s="24"/>
      <c r="NBW48" s="24"/>
      <c r="NBX48" s="24"/>
      <c r="NBY48" s="24"/>
      <c r="NBZ48" s="24"/>
      <c r="NCA48" s="24"/>
      <c r="NCB48" s="24"/>
      <c r="NCC48" s="24"/>
      <c r="NCD48" s="24"/>
      <c r="NCE48" s="24"/>
      <c r="NCF48" s="24"/>
      <c r="NCG48" s="24"/>
      <c r="NCH48" s="24"/>
      <c r="NCI48" s="24"/>
      <c r="NCJ48" s="24"/>
      <c r="NCK48" s="24"/>
      <c r="NCL48" s="24"/>
      <c r="NCM48" s="24"/>
      <c r="NCN48" s="24"/>
      <c r="NCO48" s="24"/>
      <c r="NCP48" s="24"/>
      <c r="NCQ48" s="24"/>
      <c r="NCR48" s="24"/>
      <c r="NCS48" s="24"/>
      <c r="NCT48" s="24"/>
      <c r="NCU48" s="24"/>
      <c r="NCV48" s="24"/>
      <c r="NCW48" s="24"/>
      <c r="NCX48" s="24"/>
      <c r="NCY48" s="24"/>
      <c r="NCZ48" s="24"/>
      <c r="NDA48" s="24"/>
      <c r="NDB48" s="24"/>
      <c r="NDC48" s="24"/>
      <c r="NDD48" s="24"/>
      <c r="NDE48" s="24"/>
      <c r="NDF48" s="24"/>
      <c r="NDG48" s="24"/>
      <c r="NDH48" s="24"/>
      <c r="NDI48" s="24"/>
      <c r="NDJ48" s="24"/>
      <c r="NDK48" s="24"/>
      <c r="NDL48" s="24"/>
      <c r="NDM48" s="24"/>
      <c r="NDN48" s="24"/>
      <c r="NDO48" s="24"/>
      <c r="NDP48" s="24"/>
      <c r="NDQ48" s="24"/>
      <c r="NDR48" s="24"/>
      <c r="NDS48" s="24"/>
      <c r="NDT48" s="24"/>
      <c r="NDU48" s="24"/>
      <c r="NDV48" s="24"/>
      <c r="NDW48" s="24"/>
      <c r="NDX48" s="24"/>
      <c r="NDY48" s="24"/>
      <c r="NDZ48" s="24"/>
      <c r="NEA48" s="24"/>
      <c r="NEB48" s="24"/>
      <c r="NEC48" s="24"/>
      <c r="NED48" s="24"/>
      <c r="NEE48" s="24"/>
      <c r="NEF48" s="24"/>
      <c r="NEG48" s="24"/>
      <c r="NEH48" s="24"/>
      <c r="NEI48" s="24"/>
      <c r="NEJ48" s="24"/>
      <c r="NEK48" s="24"/>
      <c r="NEL48" s="24"/>
      <c r="NEM48" s="24"/>
      <c r="NEN48" s="24"/>
      <c r="NEO48" s="24"/>
      <c r="NEP48" s="24"/>
      <c r="NEQ48" s="24"/>
      <c r="NER48" s="24"/>
      <c r="NES48" s="24"/>
      <c r="NET48" s="24"/>
      <c r="NEU48" s="24"/>
      <c r="NEV48" s="24"/>
      <c r="NEW48" s="24"/>
      <c r="NEX48" s="24"/>
      <c r="NEY48" s="24"/>
      <c r="NEZ48" s="24"/>
      <c r="NFA48" s="24"/>
      <c r="NFB48" s="24"/>
      <c r="NFC48" s="24"/>
      <c r="NFD48" s="24"/>
      <c r="NFE48" s="24"/>
      <c r="NFF48" s="24"/>
      <c r="NFG48" s="24"/>
      <c r="NFH48" s="24"/>
      <c r="NFI48" s="24"/>
      <c r="NFJ48" s="24"/>
      <c r="NFK48" s="24"/>
      <c r="NFL48" s="24"/>
      <c r="NFM48" s="24"/>
      <c r="NFN48" s="24"/>
      <c r="NFO48" s="24"/>
      <c r="NFP48" s="24"/>
      <c r="NFQ48" s="24"/>
      <c r="NFR48" s="24"/>
      <c r="NFS48" s="24"/>
      <c r="NFT48" s="24"/>
      <c r="NFU48" s="24"/>
      <c r="NFV48" s="24"/>
      <c r="NFW48" s="24"/>
      <c r="NFX48" s="24"/>
      <c r="NFY48" s="24"/>
      <c r="NFZ48" s="24"/>
      <c r="NGA48" s="24"/>
      <c r="NGB48" s="24"/>
      <c r="NGC48" s="24"/>
      <c r="NGD48" s="24"/>
      <c r="NGE48" s="24"/>
      <c r="NGF48" s="24"/>
      <c r="NGG48" s="24"/>
      <c r="NGH48" s="24"/>
      <c r="NGI48" s="24"/>
      <c r="NGJ48" s="24"/>
      <c r="NGK48" s="24"/>
      <c r="NGL48" s="24"/>
      <c r="NGM48" s="24"/>
      <c r="NGN48" s="24"/>
      <c r="NGO48" s="24"/>
      <c r="NGP48" s="24"/>
      <c r="NGQ48" s="24"/>
      <c r="NGR48" s="24"/>
      <c r="NGS48" s="24"/>
      <c r="NGT48" s="24"/>
      <c r="NGU48" s="24"/>
      <c r="NGV48" s="24"/>
      <c r="NGW48" s="24"/>
      <c r="NGX48" s="24"/>
      <c r="NGY48" s="24"/>
      <c r="NGZ48" s="24"/>
      <c r="NHA48" s="24"/>
      <c r="NHB48" s="24"/>
      <c r="NHC48" s="24"/>
      <c r="NHD48" s="24"/>
      <c r="NHE48" s="24"/>
      <c r="NHF48" s="24"/>
      <c r="NHG48" s="24"/>
      <c r="NHH48" s="24"/>
      <c r="NHI48" s="24"/>
      <c r="NHJ48" s="24"/>
      <c r="NHK48" s="24"/>
      <c r="NHL48" s="24"/>
      <c r="NHM48" s="24"/>
      <c r="NHN48" s="24"/>
      <c r="NHO48" s="24"/>
      <c r="NHP48" s="24"/>
      <c r="NHQ48" s="24"/>
      <c r="NHR48" s="24"/>
      <c r="NHS48" s="24"/>
      <c r="NHT48" s="24"/>
      <c r="NHU48" s="24"/>
      <c r="NHV48" s="24"/>
      <c r="NHW48" s="24"/>
      <c r="NHX48" s="24"/>
      <c r="NHY48" s="24"/>
      <c r="NHZ48" s="24"/>
      <c r="NIA48" s="24"/>
      <c r="NIB48" s="24"/>
      <c r="NIC48" s="24"/>
      <c r="NID48" s="24"/>
      <c r="NIE48" s="24"/>
      <c r="NIF48" s="24"/>
      <c r="NIG48" s="24"/>
      <c r="NIH48" s="24"/>
      <c r="NII48" s="24"/>
      <c r="NIJ48" s="24"/>
      <c r="NIK48" s="24"/>
      <c r="NIL48" s="24"/>
      <c r="NIM48" s="24"/>
      <c r="NIN48" s="24"/>
      <c r="NIO48" s="24"/>
      <c r="NIP48" s="24"/>
      <c r="NIQ48" s="24"/>
      <c r="NIR48" s="24"/>
      <c r="NIS48" s="24"/>
      <c r="NIT48" s="24"/>
      <c r="NIU48" s="24"/>
      <c r="NIV48" s="24"/>
      <c r="NIW48" s="24"/>
      <c r="NIX48" s="24"/>
      <c r="NIY48" s="24"/>
      <c r="NIZ48" s="24"/>
      <c r="NJA48" s="24"/>
      <c r="NJB48" s="24"/>
      <c r="NJC48" s="24"/>
      <c r="NJD48" s="24"/>
      <c r="NJE48" s="24"/>
      <c r="NJF48" s="24"/>
      <c r="NJG48" s="24"/>
      <c r="NJH48" s="24"/>
      <c r="NJI48" s="24"/>
      <c r="NJJ48" s="24"/>
      <c r="NJK48" s="24"/>
      <c r="NJL48" s="24"/>
      <c r="NJM48" s="24"/>
      <c r="NJN48" s="24"/>
      <c r="NJO48" s="24"/>
      <c r="NJP48" s="24"/>
      <c r="NJQ48" s="24"/>
      <c r="NJR48" s="24"/>
      <c r="NJS48" s="24"/>
      <c r="NJT48" s="24"/>
      <c r="NJU48" s="24"/>
      <c r="NJV48" s="24"/>
      <c r="NJW48" s="24"/>
      <c r="NJX48" s="24"/>
      <c r="NJY48" s="24"/>
      <c r="NJZ48" s="24"/>
      <c r="NKA48" s="24"/>
      <c r="NKB48" s="24"/>
      <c r="NKC48" s="24"/>
      <c r="NKD48" s="24"/>
      <c r="NKE48" s="24"/>
      <c r="NKF48" s="24"/>
      <c r="NKG48" s="24"/>
      <c r="NKH48" s="24"/>
      <c r="NKI48" s="24"/>
      <c r="NKJ48" s="24"/>
      <c r="NKK48" s="24"/>
      <c r="NKL48" s="24"/>
      <c r="NKM48" s="24"/>
      <c r="NKN48" s="24"/>
      <c r="NKO48" s="24"/>
      <c r="NKP48" s="24"/>
      <c r="NKQ48" s="24"/>
      <c r="NKR48" s="24"/>
      <c r="NKS48" s="24"/>
      <c r="NKT48" s="24"/>
      <c r="NKU48" s="24"/>
      <c r="NKV48" s="24"/>
      <c r="NKW48" s="24"/>
      <c r="NKX48" s="24"/>
      <c r="NKY48" s="24"/>
      <c r="NKZ48" s="24"/>
      <c r="NLA48" s="24"/>
      <c r="NLB48" s="24"/>
      <c r="NLC48" s="24"/>
      <c r="NLD48" s="24"/>
      <c r="NLE48" s="24"/>
      <c r="NLF48" s="24"/>
      <c r="NLG48" s="24"/>
      <c r="NLH48" s="24"/>
      <c r="NLI48" s="24"/>
      <c r="NLJ48" s="24"/>
      <c r="NLK48" s="24"/>
      <c r="NLL48" s="24"/>
      <c r="NLM48" s="24"/>
      <c r="NLN48" s="24"/>
      <c r="NLO48" s="24"/>
      <c r="NLP48" s="24"/>
      <c r="NLQ48" s="24"/>
      <c r="NLR48" s="24"/>
      <c r="NLS48" s="24"/>
      <c r="NLT48" s="24"/>
      <c r="NLU48" s="24"/>
      <c r="NLV48" s="24"/>
      <c r="NLW48" s="24"/>
      <c r="NLX48" s="24"/>
      <c r="NLY48" s="24"/>
      <c r="NLZ48" s="24"/>
      <c r="NMA48" s="24"/>
      <c r="NMB48" s="24"/>
      <c r="NMC48" s="24"/>
      <c r="NMD48" s="24"/>
      <c r="NME48" s="24"/>
      <c r="NMF48" s="24"/>
      <c r="NMG48" s="24"/>
      <c r="NMH48" s="24"/>
      <c r="NMI48" s="24"/>
      <c r="NMJ48" s="24"/>
      <c r="NMK48" s="24"/>
      <c r="NML48" s="24"/>
      <c r="NMM48" s="24"/>
      <c r="NMN48" s="24"/>
      <c r="NMO48" s="24"/>
      <c r="NMP48" s="24"/>
      <c r="NMQ48" s="24"/>
      <c r="NMR48" s="24"/>
      <c r="NMS48" s="24"/>
      <c r="NMT48" s="24"/>
      <c r="NMU48" s="24"/>
      <c r="NMV48" s="24"/>
      <c r="NMW48" s="24"/>
      <c r="NMX48" s="24"/>
      <c r="NMY48" s="24"/>
      <c r="NMZ48" s="24"/>
      <c r="NNA48" s="24"/>
      <c r="NNB48" s="24"/>
      <c r="NNC48" s="24"/>
      <c r="NND48" s="24"/>
      <c r="NNE48" s="24"/>
      <c r="NNF48" s="24"/>
      <c r="NNG48" s="24"/>
      <c r="NNH48" s="24"/>
      <c r="NNI48" s="24"/>
      <c r="NNJ48" s="24"/>
      <c r="NNK48" s="24"/>
      <c r="NNL48" s="24"/>
      <c r="NNM48" s="24"/>
      <c r="NNN48" s="24"/>
      <c r="NNO48" s="24"/>
      <c r="NNP48" s="24"/>
      <c r="NNQ48" s="24"/>
      <c r="NNR48" s="24"/>
      <c r="NNS48" s="24"/>
      <c r="NNT48" s="24"/>
      <c r="NNU48" s="24"/>
      <c r="NNV48" s="24"/>
      <c r="NNW48" s="24"/>
      <c r="NNX48" s="24"/>
      <c r="NNY48" s="24"/>
      <c r="NNZ48" s="24"/>
      <c r="NOA48" s="24"/>
      <c r="NOB48" s="24"/>
      <c r="NOC48" s="24"/>
      <c r="NOD48" s="24"/>
      <c r="NOE48" s="24"/>
      <c r="NOF48" s="24"/>
      <c r="NOG48" s="24"/>
      <c r="NOH48" s="24"/>
      <c r="NOI48" s="24"/>
      <c r="NOJ48" s="24"/>
      <c r="NOK48" s="24"/>
      <c r="NOL48" s="24"/>
      <c r="NOM48" s="24"/>
      <c r="NON48" s="24"/>
      <c r="NOO48" s="24"/>
      <c r="NOP48" s="24"/>
      <c r="NOQ48" s="24"/>
      <c r="NOR48" s="24"/>
      <c r="NOS48" s="24"/>
      <c r="NOT48" s="24"/>
      <c r="NOU48" s="24"/>
      <c r="NOV48" s="24"/>
      <c r="NOW48" s="24"/>
      <c r="NOX48" s="24"/>
      <c r="NOY48" s="24"/>
      <c r="NOZ48" s="24"/>
      <c r="NPA48" s="24"/>
      <c r="NPB48" s="24"/>
      <c r="NPC48" s="24"/>
      <c r="NPD48" s="24"/>
      <c r="NPE48" s="24"/>
      <c r="NPF48" s="24"/>
      <c r="NPG48" s="24"/>
      <c r="NPH48" s="24"/>
      <c r="NPI48" s="24"/>
      <c r="NPJ48" s="24"/>
      <c r="NPK48" s="24"/>
      <c r="NPL48" s="24"/>
      <c r="NPM48" s="24"/>
      <c r="NPN48" s="24"/>
      <c r="NPO48" s="24"/>
      <c r="NPP48" s="24"/>
      <c r="NPQ48" s="24"/>
      <c r="NPR48" s="24"/>
      <c r="NPS48" s="24"/>
      <c r="NPT48" s="24"/>
      <c r="NPU48" s="24"/>
      <c r="NPV48" s="24"/>
      <c r="NPW48" s="24"/>
      <c r="NPX48" s="24"/>
      <c r="NPY48" s="24"/>
      <c r="NPZ48" s="24"/>
      <c r="NQA48" s="24"/>
      <c r="NQB48" s="24"/>
      <c r="NQC48" s="24"/>
      <c r="NQD48" s="24"/>
      <c r="NQE48" s="24"/>
      <c r="NQF48" s="24"/>
      <c r="NQG48" s="24"/>
      <c r="NQH48" s="24"/>
      <c r="NQI48" s="24"/>
      <c r="NQJ48" s="24"/>
      <c r="NQK48" s="24"/>
      <c r="NQL48" s="24"/>
      <c r="NQM48" s="24"/>
      <c r="NQN48" s="24"/>
      <c r="NQO48" s="24"/>
      <c r="NQP48" s="24"/>
      <c r="NQQ48" s="24"/>
      <c r="NQR48" s="24"/>
      <c r="NQS48" s="24"/>
      <c r="NQT48" s="24"/>
      <c r="NQU48" s="24"/>
      <c r="NQV48" s="24"/>
      <c r="NQW48" s="24"/>
      <c r="NQX48" s="24"/>
      <c r="NQY48" s="24"/>
      <c r="NQZ48" s="24"/>
      <c r="NRA48" s="24"/>
      <c r="NRB48" s="24"/>
      <c r="NRC48" s="24"/>
      <c r="NRD48" s="24"/>
      <c r="NRE48" s="24"/>
      <c r="NRF48" s="24"/>
      <c r="NRG48" s="24"/>
      <c r="NRH48" s="24"/>
      <c r="NRI48" s="24"/>
      <c r="NRJ48" s="24"/>
      <c r="NRK48" s="24"/>
      <c r="NRL48" s="24"/>
      <c r="NRM48" s="24"/>
      <c r="NRN48" s="24"/>
      <c r="NRO48" s="24"/>
      <c r="NRP48" s="24"/>
      <c r="NRQ48" s="24"/>
      <c r="NRR48" s="24"/>
      <c r="NRS48" s="24"/>
      <c r="NRT48" s="24"/>
      <c r="NRU48" s="24"/>
      <c r="NRV48" s="24"/>
      <c r="NRW48" s="24"/>
      <c r="NRX48" s="24"/>
      <c r="NRY48" s="24"/>
      <c r="NRZ48" s="24"/>
      <c r="NSA48" s="24"/>
      <c r="NSB48" s="24"/>
      <c r="NSC48" s="24"/>
      <c r="NSD48" s="24"/>
      <c r="NSE48" s="24"/>
      <c r="NSF48" s="24"/>
      <c r="NSG48" s="24"/>
      <c r="NSH48" s="24"/>
      <c r="NSI48" s="24"/>
      <c r="NSJ48" s="24"/>
      <c r="NSK48" s="24"/>
      <c r="NSL48" s="24"/>
      <c r="NSM48" s="24"/>
      <c r="NSN48" s="24"/>
      <c r="NSO48" s="24"/>
      <c r="NSP48" s="24"/>
      <c r="NSQ48" s="24"/>
      <c r="NSR48" s="24"/>
      <c r="NSS48" s="24"/>
      <c r="NST48" s="24"/>
      <c r="NSU48" s="24"/>
      <c r="NSV48" s="24"/>
      <c r="NSW48" s="24"/>
      <c r="NSX48" s="24"/>
      <c r="NSY48" s="24"/>
      <c r="NSZ48" s="24"/>
      <c r="NTA48" s="24"/>
      <c r="NTB48" s="24"/>
      <c r="NTC48" s="24"/>
      <c r="NTD48" s="24"/>
      <c r="NTE48" s="24"/>
      <c r="NTF48" s="24"/>
      <c r="NTG48" s="24"/>
      <c r="NTH48" s="24"/>
      <c r="NTI48" s="24"/>
      <c r="NTJ48" s="24"/>
      <c r="NTK48" s="24"/>
      <c r="NTL48" s="24"/>
      <c r="NTM48" s="24"/>
      <c r="NTN48" s="24"/>
      <c r="NTO48" s="24"/>
      <c r="NTP48" s="24"/>
      <c r="NTQ48" s="24"/>
      <c r="NTR48" s="24"/>
      <c r="NTS48" s="24"/>
      <c r="NTT48" s="24"/>
      <c r="NTU48" s="24"/>
      <c r="NTV48" s="24"/>
      <c r="NTW48" s="24"/>
      <c r="NTX48" s="24"/>
      <c r="NTY48" s="24"/>
      <c r="NTZ48" s="24"/>
      <c r="NUA48" s="24"/>
      <c r="NUB48" s="24"/>
      <c r="NUC48" s="24"/>
      <c r="NUD48" s="24"/>
      <c r="NUE48" s="24"/>
      <c r="NUF48" s="24"/>
      <c r="NUG48" s="24"/>
      <c r="NUH48" s="24"/>
      <c r="NUI48" s="24"/>
      <c r="NUJ48" s="24"/>
      <c r="NUK48" s="24"/>
      <c r="NUL48" s="24"/>
      <c r="NUM48" s="24"/>
      <c r="NUN48" s="24"/>
      <c r="NUO48" s="24"/>
      <c r="NUP48" s="24"/>
      <c r="NUQ48" s="24"/>
      <c r="NUR48" s="24"/>
      <c r="NUS48" s="24"/>
      <c r="NUT48" s="24"/>
      <c r="NUU48" s="24"/>
      <c r="NUV48" s="24"/>
      <c r="NUW48" s="24"/>
      <c r="NUX48" s="24"/>
      <c r="NUY48" s="24"/>
      <c r="NUZ48" s="24"/>
      <c r="NVA48" s="24"/>
      <c r="NVB48" s="24"/>
      <c r="NVC48" s="24"/>
      <c r="NVD48" s="24"/>
      <c r="NVE48" s="24"/>
      <c r="NVF48" s="24"/>
      <c r="NVG48" s="24"/>
      <c r="NVH48" s="24"/>
      <c r="NVI48" s="24"/>
      <c r="NVJ48" s="24"/>
      <c r="NVK48" s="24"/>
      <c r="NVL48" s="24"/>
      <c r="NVM48" s="24"/>
      <c r="NVN48" s="24"/>
      <c r="NVO48" s="24"/>
      <c r="NVP48" s="24"/>
      <c r="NVQ48" s="24"/>
      <c r="NVR48" s="24"/>
      <c r="NVS48" s="24"/>
      <c r="NVT48" s="24"/>
      <c r="NVU48" s="24"/>
      <c r="NVV48" s="24"/>
      <c r="NVW48" s="24"/>
      <c r="NVX48" s="24"/>
      <c r="NVY48" s="24"/>
      <c r="NVZ48" s="24"/>
      <c r="NWA48" s="24"/>
      <c r="NWB48" s="24"/>
      <c r="NWC48" s="24"/>
      <c r="NWD48" s="24"/>
      <c r="NWE48" s="24"/>
      <c r="NWF48" s="24"/>
      <c r="NWG48" s="24"/>
      <c r="NWH48" s="24"/>
      <c r="NWI48" s="24"/>
      <c r="NWJ48" s="24"/>
      <c r="NWK48" s="24"/>
      <c r="NWL48" s="24"/>
      <c r="NWM48" s="24"/>
      <c r="NWN48" s="24"/>
      <c r="NWO48" s="24"/>
      <c r="NWP48" s="24"/>
      <c r="NWQ48" s="24"/>
      <c r="NWR48" s="24"/>
      <c r="NWS48" s="24"/>
      <c r="NWT48" s="24"/>
      <c r="NWU48" s="24"/>
      <c r="NWV48" s="24"/>
      <c r="NWW48" s="24"/>
      <c r="NWX48" s="24"/>
      <c r="NWY48" s="24"/>
      <c r="NWZ48" s="24"/>
      <c r="NXA48" s="24"/>
      <c r="NXB48" s="24"/>
      <c r="NXC48" s="24"/>
      <c r="NXD48" s="24"/>
      <c r="NXE48" s="24"/>
      <c r="NXF48" s="24"/>
      <c r="NXG48" s="24"/>
      <c r="NXH48" s="24"/>
      <c r="NXI48" s="24"/>
      <c r="NXJ48" s="24"/>
      <c r="NXK48" s="24"/>
      <c r="NXL48" s="24"/>
      <c r="NXM48" s="24"/>
      <c r="NXN48" s="24"/>
      <c r="NXO48" s="24"/>
      <c r="NXP48" s="24"/>
      <c r="NXQ48" s="24"/>
      <c r="NXR48" s="24"/>
      <c r="NXS48" s="24"/>
      <c r="NXT48" s="24"/>
      <c r="NXU48" s="24"/>
      <c r="NXV48" s="24"/>
      <c r="NXW48" s="24"/>
      <c r="NXX48" s="24"/>
      <c r="NXY48" s="24"/>
      <c r="NXZ48" s="24"/>
      <c r="NYA48" s="24"/>
      <c r="NYB48" s="24"/>
      <c r="NYC48" s="24"/>
      <c r="NYD48" s="24"/>
      <c r="NYE48" s="24"/>
      <c r="NYF48" s="24"/>
      <c r="NYG48" s="24"/>
      <c r="NYH48" s="24"/>
      <c r="NYI48" s="24"/>
      <c r="NYJ48" s="24"/>
      <c r="NYK48" s="24"/>
      <c r="NYL48" s="24"/>
      <c r="NYM48" s="24"/>
      <c r="NYN48" s="24"/>
      <c r="NYO48" s="24"/>
      <c r="NYP48" s="24"/>
      <c r="NYQ48" s="24"/>
      <c r="NYR48" s="24"/>
      <c r="NYS48" s="24"/>
      <c r="NYT48" s="24"/>
      <c r="NYU48" s="24"/>
      <c r="NYV48" s="24"/>
      <c r="NYW48" s="24"/>
      <c r="NYX48" s="24"/>
      <c r="NYY48" s="24"/>
      <c r="NYZ48" s="24"/>
      <c r="NZA48" s="24"/>
      <c r="NZB48" s="24"/>
      <c r="NZC48" s="24"/>
      <c r="NZD48" s="24"/>
      <c r="NZE48" s="24"/>
      <c r="NZF48" s="24"/>
      <c r="NZG48" s="24"/>
      <c r="NZH48" s="24"/>
      <c r="NZI48" s="24"/>
      <c r="NZJ48" s="24"/>
      <c r="NZK48" s="24"/>
      <c r="NZL48" s="24"/>
      <c r="NZM48" s="24"/>
      <c r="NZN48" s="24"/>
      <c r="NZO48" s="24"/>
      <c r="NZP48" s="24"/>
      <c r="NZQ48" s="24"/>
      <c r="NZR48" s="24"/>
      <c r="NZS48" s="24"/>
      <c r="NZT48" s="24"/>
      <c r="NZU48" s="24"/>
      <c r="NZV48" s="24"/>
      <c r="NZW48" s="24"/>
      <c r="NZX48" s="24"/>
      <c r="NZY48" s="24"/>
      <c r="NZZ48" s="24"/>
      <c r="OAA48" s="24"/>
      <c r="OAB48" s="24"/>
      <c r="OAC48" s="24"/>
      <c r="OAD48" s="24"/>
      <c r="OAE48" s="24"/>
      <c r="OAF48" s="24"/>
      <c r="OAG48" s="24"/>
      <c r="OAH48" s="24"/>
      <c r="OAI48" s="24"/>
      <c r="OAJ48" s="24"/>
      <c r="OAK48" s="24"/>
      <c r="OAL48" s="24"/>
      <c r="OAM48" s="24"/>
      <c r="OAN48" s="24"/>
      <c r="OAO48" s="24"/>
      <c r="OAP48" s="24"/>
      <c r="OAQ48" s="24"/>
      <c r="OAR48" s="24"/>
      <c r="OAS48" s="24"/>
      <c r="OAT48" s="24"/>
      <c r="OAU48" s="24"/>
      <c r="OAV48" s="24"/>
      <c r="OAW48" s="24"/>
      <c r="OAX48" s="24"/>
      <c r="OAY48" s="24"/>
      <c r="OAZ48" s="24"/>
      <c r="OBA48" s="24"/>
      <c r="OBB48" s="24"/>
      <c r="OBC48" s="24"/>
      <c r="OBD48" s="24"/>
      <c r="OBE48" s="24"/>
      <c r="OBF48" s="24"/>
      <c r="OBG48" s="24"/>
      <c r="OBH48" s="24"/>
      <c r="OBI48" s="24"/>
      <c r="OBJ48" s="24"/>
      <c r="OBK48" s="24"/>
      <c r="OBL48" s="24"/>
      <c r="OBM48" s="24"/>
      <c r="OBN48" s="24"/>
      <c r="OBO48" s="24"/>
      <c r="OBP48" s="24"/>
      <c r="OBQ48" s="24"/>
      <c r="OBR48" s="24"/>
      <c r="OBS48" s="24"/>
      <c r="OBT48" s="24"/>
      <c r="OBU48" s="24"/>
      <c r="OBV48" s="24"/>
      <c r="OBW48" s="24"/>
      <c r="OBX48" s="24"/>
      <c r="OBY48" s="24"/>
      <c r="OBZ48" s="24"/>
      <c r="OCA48" s="24"/>
      <c r="OCB48" s="24"/>
      <c r="OCC48" s="24"/>
      <c r="OCD48" s="24"/>
      <c r="OCE48" s="24"/>
      <c r="OCF48" s="24"/>
      <c r="OCG48" s="24"/>
      <c r="OCH48" s="24"/>
      <c r="OCI48" s="24"/>
      <c r="OCJ48" s="24"/>
      <c r="OCK48" s="24"/>
      <c r="OCL48" s="24"/>
      <c r="OCM48" s="24"/>
      <c r="OCN48" s="24"/>
      <c r="OCO48" s="24"/>
      <c r="OCP48" s="24"/>
      <c r="OCQ48" s="24"/>
      <c r="OCR48" s="24"/>
      <c r="OCS48" s="24"/>
      <c r="OCT48" s="24"/>
      <c r="OCU48" s="24"/>
      <c r="OCV48" s="24"/>
      <c r="OCW48" s="24"/>
      <c r="OCX48" s="24"/>
      <c r="OCY48" s="24"/>
      <c r="OCZ48" s="24"/>
      <c r="ODA48" s="24"/>
      <c r="ODB48" s="24"/>
      <c r="ODC48" s="24"/>
      <c r="ODD48" s="24"/>
      <c r="ODE48" s="24"/>
      <c r="ODF48" s="24"/>
      <c r="ODG48" s="24"/>
      <c r="ODH48" s="24"/>
      <c r="ODI48" s="24"/>
      <c r="ODJ48" s="24"/>
      <c r="ODK48" s="24"/>
      <c r="ODL48" s="24"/>
      <c r="ODM48" s="24"/>
      <c r="ODN48" s="24"/>
      <c r="ODO48" s="24"/>
      <c r="ODP48" s="24"/>
      <c r="ODQ48" s="24"/>
      <c r="ODR48" s="24"/>
      <c r="ODS48" s="24"/>
      <c r="ODT48" s="24"/>
      <c r="ODU48" s="24"/>
      <c r="ODV48" s="24"/>
      <c r="ODW48" s="24"/>
      <c r="ODX48" s="24"/>
      <c r="ODY48" s="24"/>
      <c r="ODZ48" s="24"/>
      <c r="OEA48" s="24"/>
      <c r="OEB48" s="24"/>
      <c r="OEC48" s="24"/>
      <c r="OED48" s="24"/>
      <c r="OEE48" s="24"/>
      <c r="OEF48" s="24"/>
      <c r="OEG48" s="24"/>
      <c r="OEH48" s="24"/>
      <c r="OEI48" s="24"/>
      <c r="OEJ48" s="24"/>
      <c r="OEK48" s="24"/>
      <c r="OEL48" s="24"/>
      <c r="OEM48" s="24"/>
      <c r="OEN48" s="24"/>
      <c r="OEO48" s="24"/>
      <c r="OEP48" s="24"/>
      <c r="OEQ48" s="24"/>
      <c r="OER48" s="24"/>
      <c r="OES48" s="24"/>
      <c r="OET48" s="24"/>
      <c r="OEU48" s="24"/>
      <c r="OEV48" s="24"/>
      <c r="OEW48" s="24"/>
      <c r="OEX48" s="24"/>
      <c r="OEY48" s="24"/>
      <c r="OEZ48" s="24"/>
      <c r="OFA48" s="24"/>
      <c r="OFB48" s="24"/>
      <c r="OFC48" s="24"/>
      <c r="OFD48" s="24"/>
      <c r="OFE48" s="24"/>
      <c r="OFF48" s="24"/>
      <c r="OFG48" s="24"/>
      <c r="OFH48" s="24"/>
      <c r="OFI48" s="24"/>
      <c r="OFJ48" s="24"/>
      <c r="OFK48" s="24"/>
      <c r="OFL48" s="24"/>
      <c r="OFM48" s="24"/>
      <c r="OFN48" s="24"/>
      <c r="OFO48" s="24"/>
      <c r="OFP48" s="24"/>
      <c r="OFQ48" s="24"/>
      <c r="OFR48" s="24"/>
      <c r="OFS48" s="24"/>
      <c r="OFT48" s="24"/>
      <c r="OFU48" s="24"/>
      <c r="OFV48" s="24"/>
      <c r="OFW48" s="24"/>
      <c r="OFX48" s="24"/>
      <c r="OFY48" s="24"/>
      <c r="OFZ48" s="24"/>
      <c r="OGA48" s="24"/>
      <c r="OGB48" s="24"/>
      <c r="OGC48" s="24"/>
      <c r="OGD48" s="24"/>
      <c r="OGE48" s="24"/>
      <c r="OGF48" s="24"/>
      <c r="OGG48" s="24"/>
      <c r="OGH48" s="24"/>
      <c r="OGI48" s="24"/>
      <c r="OGJ48" s="24"/>
      <c r="OGK48" s="24"/>
      <c r="OGL48" s="24"/>
      <c r="OGM48" s="24"/>
      <c r="OGN48" s="24"/>
      <c r="OGO48" s="24"/>
      <c r="OGP48" s="24"/>
      <c r="OGQ48" s="24"/>
      <c r="OGR48" s="24"/>
      <c r="OGS48" s="24"/>
      <c r="OGT48" s="24"/>
      <c r="OGU48" s="24"/>
      <c r="OGV48" s="24"/>
      <c r="OGW48" s="24"/>
      <c r="OGX48" s="24"/>
      <c r="OGY48" s="24"/>
      <c r="OGZ48" s="24"/>
      <c r="OHA48" s="24"/>
      <c r="OHB48" s="24"/>
      <c r="OHC48" s="24"/>
      <c r="OHD48" s="24"/>
      <c r="OHE48" s="24"/>
      <c r="OHF48" s="24"/>
      <c r="OHG48" s="24"/>
      <c r="OHH48" s="24"/>
      <c r="OHI48" s="24"/>
      <c r="OHJ48" s="24"/>
      <c r="OHK48" s="24"/>
      <c r="OHL48" s="24"/>
      <c r="OHM48" s="24"/>
      <c r="OHN48" s="24"/>
      <c r="OHO48" s="24"/>
      <c r="OHP48" s="24"/>
      <c r="OHQ48" s="24"/>
      <c r="OHR48" s="24"/>
      <c r="OHS48" s="24"/>
      <c r="OHT48" s="24"/>
      <c r="OHU48" s="24"/>
      <c r="OHV48" s="24"/>
      <c r="OHW48" s="24"/>
      <c r="OHX48" s="24"/>
      <c r="OHY48" s="24"/>
      <c r="OHZ48" s="24"/>
      <c r="OIA48" s="24"/>
      <c r="OIB48" s="24"/>
      <c r="OIC48" s="24"/>
      <c r="OID48" s="24"/>
      <c r="OIE48" s="24"/>
      <c r="OIF48" s="24"/>
      <c r="OIG48" s="24"/>
      <c r="OIH48" s="24"/>
      <c r="OII48" s="24"/>
      <c r="OIJ48" s="24"/>
      <c r="OIK48" s="24"/>
      <c r="OIL48" s="24"/>
      <c r="OIM48" s="24"/>
      <c r="OIN48" s="24"/>
      <c r="OIO48" s="24"/>
      <c r="OIP48" s="24"/>
      <c r="OIQ48" s="24"/>
      <c r="OIR48" s="24"/>
      <c r="OIS48" s="24"/>
      <c r="OIT48" s="24"/>
      <c r="OIU48" s="24"/>
      <c r="OIV48" s="24"/>
      <c r="OIW48" s="24"/>
      <c r="OIX48" s="24"/>
      <c r="OIY48" s="24"/>
      <c r="OIZ48" s="24"/>
      <c r="OJA48" s="24"/>
      <c r="OJB48" s="24"/>
      <c r="OJC48" s="24"/>
      <c r="OJD48" s="24"/>
      <c r="OJE48" s="24"/>
      <c r="OJF48" s="24"/>
      <c r="OJG48" s="24"/>
      <c r="OJH48" s="24"/>
      <c r="OJI48" s="24"/>
      <c r="OJJ48" s="24"/>
      <c r="OJK48" s="24"/>
      <c r="OJL48" s="24"/>
      <c r="OJM48" s="24"/>
      <c r="OJN48" s="24"/>
      <c r="OJO48" s="24"/>
      <c r="OJP48" s="24"/>
      <c r="OJQ48" s="24"/>
      <c r="OJR48" s="24"/>
      <c r="OJS48" s="24"/>
      <c r="OJT48" s="24"/>
      <c r="OJU48" s="24"/>
      <c r="OJV48" s="24"/>
      <c r="OJW48" s="24"/>
      <c r="OJX48" s="24"/>
      <c r="OJY48" s="24"/>
      <c r="OJZ48" s="24"/>
      <c r="OKA48" s="24"/>
      <c r="OKB48" s="24"/>
      <c r="OKC48" s="24"/>
      <c r="OKD48" s="24"/>
      <c r="OKE48" s="24"/>
      <c r="OKF48" s="24"/>
      <c r="OKG48" s="24"/>
      <c r="OKH48" s="24"/>
      <c r="OKI48" s="24"/>
      <c r="OKJ48" s="24"/>
      <c r="OKK48" s="24"/>
      <c r="OKL48" s="24"/>
      <c r="OKM48" s="24"/>
      <c r="OKN48" s="24"/>
      <c r="OKO48" s="24"/>
      <c r="OKP48" s="24"/>
      <c r="OKQ48" s="24"/>
      <c r="OKR48" s="24"/>
      <c r="OKS48" s="24"/>
      <c r="OKT48" s="24"/>
      <c r="OKU48" s="24"/>
      <c r="OKV48" s="24"/>
      <c r="OKW48" s="24"/>
      <c r="OKX48" s="24"/>
      <c r="OKY48" s="24"/>
      <c r="OKZ48" s="24"/>
      <c r="OLA48" s="24"/>
      <c r="OLB48" s="24"/>
      <c r="OLC48" s="24"/>
      <c r="OLD48" s="24"/>
      <c r="OLE48" s="24"/>
      <c r="OLF48" s="24"/>
      <c r="OLG48" s="24"/>
      <c r="OLH48" s="24"/>
      <c r="OLI48" s="24"/>
      <c r="OLJ48" s="24"/>
      <c r="OLK48" s="24"/>
      <c r="OLL48" s="24"/>
      <c r="OLM48" s="24"/>
      <c r="OLN48" s="24"/>
      <c r="OLO48" s="24"/>
      <c r="OLP48" s="24"/>
      <c r="OLQ48" s="24"/>
      <c r="OLR48" s="24"/>
      <c r="OLS48" s="24"/>
      <c r="OLT48" s="24"/>
      <c r="OLU48" s="24"/>
      <c r="OLV48" s="24"/>
      <c r="OLW48" s="24"/>
      <c r="OLX48" s="24"/>
      <c r="OLY48" s="24"/>
      <c r="OLZ48" s="24"/>
      <c r="OMA48" s="24"/>
      <c r="OMB48" s="24"/>
      <c r="OMC48" s="24"/>
      <c r="OMD48" s="24"/>
      <c r="OME48" s="24"/>
      <c r="OMF48" s="24"/>
      <c r="OMG48" s="24"/>
      <c r="OMH48" s="24"/>
      <c r="OMI48" s="24"/>
      <c r="OMJ48" s="24"/>
      <c r="OMK48" s="24"/>
      <c r="OML48" s="24"/>
      <c r="OMM48" s="24"/>
      <c r="OMN48" s="24"/>
      <c r="OMO48" s="24"/>
      <c r="OMP48" s="24"/>
      <c r="OMQ48" s="24"/>
      <c r="OMR48" s="24"/>
      <c r="OMS48" s="24"/>
      <c r="OMT48" s="24"/>
      <c r="OMU48" s="24"/>
      <c r="OMV48" s="24"/>
      <c r="OMW48" s="24"/>
      <c r="OMX48" s="24"/>
      <c r="OMY48" s="24"/>
      <c r="OMZ48" s="24"/>
      <c r="ONA48" s="24"/>
      <c r="ONB48" s="24"/>
      <c r="ONC48" s="24"/>
      <c r="OND48" s="24"/>
      <c r="ONE48" s="24"/>
      <c r="ONF48" s="24"/>
      <c r="ONG48" s="24"/>
      <c r="ONH48" s="24"/>
      <c r="ONI48" s="24"/>
      <c r="ONJ48" s="24"/>
      <c r="ONK48" s="24"/>
      <c r="ONL48" s="24"/>
      <c r="ONM48" s="24"/>
      <c r="ONN48" s="24"/>
      <c r="ONO48" s="24"/>
      <c r="ONP48" s="24"/>
      <c r="ONQ48" s="24"/>
      <c r="ONR48" s="24"/>
      <c r="ONS48" s="24"/>
      <c r="ONT48" s="24"/>
      <c r="ONU48" s="24"/>
      <c r="ONV48" s="24"/>
      <c r="ONW48" s="24"/>
      <c r="ONX48" s="24"/>
      <c r="ONY48" s="24"/>
      <c r="ONZ48" s="24"/>
      <c r="OOA48" s="24"/>
      <c r="OOB48" s="24"/>
      <c r="OOC48" s="24"/>
      <c r="OOD48" s="24"/>
      <c r="OOE48" s="24"/>
      <c r="OOF48" s="24"/>
      <c r="OOG48" s="24"/>
      <c r="OOH48" s="24"/>
      <c r="OOI48" s="24"/>
      <c r="OOJ48" s="24"/>
      <c r="OOK48" s="24"/>
      <c r="OOL48" s="24"/>
      <c r="OOM48" s="24"/>
      <c r="OON48" s="24"/>
      <c r="OOO48" s="24"/>
      <c r="OOP48" s="24"/>
      <c r="OOQ48" s="24"/>
      <c r="OOR48" s="24"/>
      <c r="OOS48" s="24"/>
      <c r="OOT48" s="24"/>
      <c r="OOU48" s="24"/>
      <c r="OOV48" s="24"/>
      <c r="OOW48" s="24"/>
      <c r="OOX48" s="24"/>
      <c r="OOY48" s="24"/>
      <c r="OOZ48" s="24"/>
      <c r="OPA48" s="24"/>
      <c r="OPB48" s="24"/>
      <c r="OPC48" s="24"/>
      <c r="OPD48" s="24"/>
      <c r="OPE48" s="24"/>
      <c r="OPF48" s="24"/>
      <c r="OPG48" s="24"/>
      <c r="OPH48" s="24"/>
      <c r="OPI48" s="24"/>
      <c r="OPJ48" s="24"/>
      <c r="OPK48" s="24"/>
      <c r="OPL48" s="24"/>
      <c r="OPM48" s="24"/>
      <c r="OPN48" s="24"/>
      <c r="OPO48" s="24"/>
      <c r="OPP48" s="24"/>
      <c r="OPQ48" s="24"/>
      <c r="OPR48" s="24"/>
      <c r="OPS48" s="24"/>
      <c r="OPT48" s="24"/>
      <c r="OPU48" s="24"/>
      <c r="OPV48" s="24"/>
      <c r="OPW48" s="24"/>
      <c r="OPX48" s="24"/>
      <c r="OPY48" s="24"/>
      <c r="OPZ48" s="24"/>
      <c r="OQA48" s="24"/>
      <c r="OQB48" s="24"/>
      <c r="OQC48" s="24"/>
      <c r="OQD48" s="24"/>
      <c r="OQE48" s="24"/>
      <c r="OQF48" s="24"/>
      <c r="OQG48" s="24"/>
      <c r="OQH48" s="24"/>
      <c r="OQI48" s="24"/>
      <c r="OQJ48" s="24"/>
      <c r="OQK48" s="24"/>
      <c r="OQL48" s="24"/>
      <c r="OQM48" s="24"/>
      <c r="OQN48" s="24"/>
      <c r="OQO48" s="24"/>
      <c r="OQP48" s="24"/>
      <c r="OQQ48" s="24"/>
      <c r="OQR48" s="24"/>
      <c r="OQS48" s="24"/>
      <c r="OQT48" s="24"/>
      <c r="OQU48" s="24"/>
      <c r="OQV48" s="24"/>
      <c r="OQW48" s="24"/>
      <c r="OQX48" s="24"/>
      <c r="OQY48" s="24"/>
      <c r="OQZ48" s="24"/>
      <c r="ORA48" s="24"/>
      <c r="ORB48" s="24"/>
      <c r="ORC48" s="24"/>
      <c r="ORD48" s="24"/>
      <c r="ORE48" s="24"/>
      <c r="ORF48" s="24"/>
      <c r="ORG48" s="24"/>
      <c r="ORH48" s="24"/>
      <c r="ORI48" s="24"/>
      <c r="ORJ48" s="24"/>
      <c r="ORK48" s="24"/>
      <c r="ORL48" s="24"/>
      <c r="ORM48" s="24"/>
      <c r="ORN48" s="24"/>
      <c r="ORO48" s="24"/>
      <c r="ORP48" s="24"/>
      <c r="ORQ48" s="24"/>
      <c r="ORR48" s="24"/>
      <c r="ORS48" s="24"/>
      <c r="ORT48" s="24"/>
      <c r="ORU48" s="24"/>
      <c r="ORV48" s="24"/>
      <c r="ORW48" s="24"/>
      <c r="ORX48" s="24"/>
      <c r="ORY48" s="24"/>
      <c r="ORZ48" s="24"/>
      <c r="OSA48" s="24"/>
      <c r="OSB48" s="24"/>
      <c r="OSC48" s="24"/>
      <c r="OSD48" s="24"/>
      <c r="OSE48" s="24"/>
      <c r="OSF48" s="24"/>
      <c r="OSG48" s="24"/>
      <c r="OSH48" s="24"/>
      <c r="OSI48" s="24"/>
      <c r="OSJ48" s="24"/>
      <c r="OSK48" s="24"/>
      <c r="OSL48" s="24"/>
      <c r="OSM48" s="24"/>
      <c r="OSN48" s="24"/>
      <c r="OSO48" s="24"/>
      <c r="OSP48" s="24"/>
      <c r="OSQ48" s="24"/>
      <c r="OSR48" s="24"/>
      <c r="OSS48" s="24"/>
      <c r="OST48" s="24"/>
      <c r="OSU48" s="24"/>
      <c r="OSV48" s="24"/>
      <c r="OSW48" s="24"/>
      <c r="OSX48" s="24"/>
      <c r="OSY48" s="24"/>
      <c r="OSZ48" s="24"/>
      <c r="OTA48" s="24"/>
      <c r="OTB48" s="24"/>
      <c r="OTC48" s="24"/>
      <c r="OTD48" s="24"/>
      <c r="OTE48" s="24"/>
      <c r="OTF48" s="24"/>
      <c r="OTG48" s="24"/>
      <c r="OTH48" s="24"/>
      <c r="OTI48" s="24"/>
      <c r="OTJ48" s="24"/>
      <c r="OTK48" s="24"/>
      <c r="OTL48" s="24"/>
      <c r="OTM48" s="24"/>
      <c r="OTN48" s="24"/>
      <c r="OTO48" s="24"/>
      <c r="OTP48" s="24"/>
      <c r="OTQ48" s="24"/>
      <c r="OTR48" s="24"/>
      <c r="OTS48" s="24"/>
      <c r="OTT48" s="24"/>
      <c r="OTU48" s="24"/>
      <c r="OTV48" s="24"/>
      <c r="OTW48" s="24"/>
      <c r="OTX48" s="24"/>
      <c r="OTY48" s="24"/>
      <c r="OTZ48" s="24"/>
      <c r="OUA48" s="24"/>
      <c r="OUB48" s="24"/>
      <c r="OUC48" s="24"/>
      <c r="OUD48" s="24"/>
      <c r="OUE48" s="24"/>
      <c r="OUF48" s="24"/>
      <c r="OUG48" s="24"/>
      <c r="OUH48" s="24"/>
      <c r="OUI48" s="24"/>
      <c r="OUJ48" s="24"/>
      <c r="OUK48" s="24"/>
      <c r="OUL48" s="24"/>
      <c r="OUM48" s="24"/>
      <c r="OUN48" s="24"/>
      <c r="OUO48" s="24"/>
      <c r="OUP48" s="24"/>
      <c r="OUQ48" s="24"/>
      <c r="OUR48" s="24"/>
      <c r="OUS48" s="24"/>
      <c r="OUT48" s="24"/>
      <c r="OUU48" s="24"/>
      <c r="OUV48" s="24"/>
      <c r="OUW48" s="24"/>
      <c r="OUX48" s="24"/>
      <c r="OUY48" s="24"/>
      <c r="OUZ48" s="24"/>
      <c r="OVA48" s="24"/>
      <c r="OVB48" s="24"/>
      <c r="OVC48" s="24"/>
      <c r="OVD48" s="24"/>
      <c r="OVE48" s="24"/>
      <c r="OVF48" s="24"/>
      <c r="OVG48" s="24"/>
      <c r="OVH48" s="24"/>
      <c r="OVI48" s="24"/>
      <c r="OVJ48" s="24"/>
      <c r="OVK48" s="24"/>
      <c r="OVL48" s="24"/>
      <c r="OVM48" s="24"/>
      <c r="OVN48" s="24"/>
      <c r="OVO48" s="24"/>
      <c r="OVP48" s="24"/>
      <c r="OVQ48" s="24"/>
      <c r="OVR48" s="24"/>
      <c r="OVS48" s="24"/>
      <c r="OVT48" s="24"/>
      <c r="OVU48" s="24"/>
      <c r="OVV48" s="24"/>
      <c r="OVW48" s="24"/>
      <c r="OVX48" s="24"/>
      <c r="OVY48" s="24"/>
      <c r="OVZ48" s="24"/>
      <c r="OWA48" s="24"/>
      <c r="OWB48" s="24"/>
      <c r="OWC48" s="24"/>
      <c r="OWD48" s="24"/>
      <c r="OWE48" s="24"/>
      <c r="OWF48" s="24"/>
      <c r="OWG48" s="24"/>
      <c r="OWH48" s="24"/>
      <c r="OWI48" s="24"/>
      <c r="OWJ48" s="24"/>
      <c r="OWK48" s="24"/>
      <c r="OWL48" s="24"/>
      <c r="OWM48" s="24"/>
      <c r="OWN48" s="24"/>
      <c r="OWO48" s="24"/>
      <c r="OWP48" s="24"/>
      <c r="OWQ48" s="24"/>
      <c r="OWR48" s="24"/>
      <c r="OWS48" s="24"/>
      <c r="OWT48" s="24"/>
      <c r="OWU48" s="24"/>
      <c r="OWV48" s="24"/>
      <c r="OWW48" s="24"/>
      <c r="OWX48" s="24"/>
      <c r="OWY48" s="24"/>
      <c r="OWZ48" s="24"/>
      <c r="OXA48" s="24"/>
      <c r="OXB48" s="24"/>
      <c r="OXC48" s="24"/>
      <c r="OXD48" s="24"/>
      <c r="OXE48" s="24"/>
      <c r="OXF48" s="24"/>
      <c r="OXG48" s="24"/>
      <c r="OXH48" s="24"/>
      <c r="OXI48" s="24"/>
      <c r="OXJ48" s="24"/>
      <c r="OXK48" s="24"/>
      <c r="OXL48" s="24"/>
      <c r="OXM48" s="24"/>
      <c r="OXN48" s="24"/>
      <c r="OXO48" s="24"/>
      <c r="OXP48" s="24"/>
      <c r="OXQ48" s="24"/>
      <c r="OXR48" s="24"/>
      <c r="OXS48" s="24"/>
      <c r="OXT48" s="24"/>
      <c r="OXU48" s="24"/>
      <c r="OXV48" s="24"/>
      <c r="OXW48" s="24"/>
      <c r="OXX48" s="24"/>
      <c r="OXY48" s="24"/>
      <c r="OXZ48" s="24"/>
      <c r="OYA48" s="24"/>
      <c r="OYB48" s="24"/>
      <c r="OYC48" s="24"/>
      <c r="OYD48" s="24"/>
      <c r="OYE48" s="24"/>
      <c r="OYF48" s="24"/>
      <c r="OYG48" s="24"/>
      <c r="OYH48" s="24"/>
      <c r="OYI48" s="24"/>
      <c r="OYJ48" s="24"/>
      <c r="OYK48" s="24"/>
      <c r="OYL48" s="24"/>
      <c r="OYM48" s="24"/>
      <c r="OYN48" s="24"/>
      <c r="OYO48" s="24"/>
      <c r="OYP48" s="24"/>
      <c r="OYQ48" s="24"/>
      <c r="OYR48" s="24"/>
      <c r="OYS48" s="24"/>
      <c r="OYT48" s="24"/>
      <c r="OYU48" s="24"/>
      <c r="OYV48" s="24"/>
      <c r="OYW48" s="24"/>
      <c r="OYX48" s="24"/>
      <c r="OYY48" s="24"/>
      <c r="OYZ48" s="24"/>
      <c r="OZA48" s="24"/>
      <c r="OZB48" s="24"/>
      <c r="OZC48" s="24"/>
      <c r="OZD48" s="24"/>
      <c r="OZE48" s="24"/>
      <c r="OZF48" s="24"/>
      <c r="OZG48" s="24"/>
      <c r="OZH48" s="24"/>
      <c r="OZI48" s="24"/>
      <c r="OZJ48" s="24"/>
      <c r="OZK48" s="24"/>
      <c r="OZL48" s="24"/>
      <c r="OZM48" s="24"/>
      <c r="OZN48" s="24"/>
      <c r="OZO48" s="24"/>
      <c r="OZP48" s="24"/>
      <c r="OZQ48" s="24"/>
      <c r="OZR48" s="24"/>
      <c r="OZS48" s="24"/>
      <c r="OZT48" s="24"/>
      <c r="OZU48" s="24"/>
      <c r="OZV48" s="24"/>
      <c r="OZW48" s="24"/>
      <c r="OZX48" s="24"/>
      <c r="OZY48" s="24"/>
      <c r="OZZ48" s="24"/>
      <c r="PAA48" s="24"/>
      <c r="PAB48" s="24"/>
      <c r="PAC48" s="24"/>
      <c r="PAD48" s="24"/>
      <c r="PAE48" s="24"/>
      <c r="PAF48" s="24"/>
      <c r="PAG48" s="24"/>
      <c r="PAH48" s="24"/>
      <c r="PAI48" s="24"/>
      <c r="PAJ48" s="24"/>
      <c r="PAK48" s="24"/>
      <c r="PAL48" s="24"/>
      <c r="PAM48" s="24"/>
      <c r="PAN48" s="24"/>
      <c r="PAO48" s="24"/>
      <c r="PAP48" s="24"/>
      <c r="PAQ48" s="24"/>
      <c r="PAR48" s="24"/>
      <c r="PAS48" s="24"/>
      <c r="PAT48" s="24"/>
      <c r="PAU48" s="24"/>
      <c r="PAV48" s="24"/>
      <c r="PAW48" s="24"/>
      <c r="PAX48" s="24"/>
      <c r="PAY48" s="24"/>
      <c r="PAZ48" s="24"/>
      <c r="PBA48" s="24"/>
      <c r="PBB48" s="24"/>
      <c r="PBC48" s="24"/>
      <c r="PBD48" s="24"/>
      <c r="PBE48" s="24"/>
      <c r="PBF48" s="24"/>
      <c r="PBG48" s="24"/>
      <c r="PBH48" s="24"/>
      <c r="PBI48" s="24"/>
      <c r="PBJ48" s="24"/>
      <c r="PBK48" s="24"/>
      <c r="PBL48" s="24"/>
      <c r="PBM48" s="24"/>
      <c r="PBN48" s="24"/>
      <c r="PBO48" s="24"/>
      <c r="PBP48" s="24"/>
      <c r="PBQ48" s="24"/>
      <c r="PBR48" s="24"/>
      <c r="PBS48" s="24"/>
      <c r="PBT48" s="24"/>
      <c r="PBU48" s="24"/>
      <c r="PBV48" s="24"/>
      <c r="PBW48" s="24"/>
      <c r="PBX48" s="24"/>
      <c r="PBY48" s="24"/>
      <c r="PBZ48" s="24"/>
      <c r="PCA48" s="24"/>
      <c r="PCB48" s="24"/>
      <c r="PCC48" s="24"/>
      <c r="PCD48" s="24"/>
      <c r="PCE48" s="24"/>
      <c r="PCF48" s="24"/>
      <c r="PCG48" s="24"/>
      <c r="PCH48" s="24"/>
      <c r="PCI48" s="24"/>
      <c r="PCJ48" s="24"/>
      <c r="PCK48" s="24"/>
      <c r="PCL48" s="24"/>
      <c r="PCM48" s="24"/>
      <c r="PCN48" s="24"/>
      <c r="PCO48" s="24"/>
      <c r="PCP48" s="24"/>
      <c r="PCQ48" s="24"/>
      <c r="PCR48" s="24"/>
      <c r="PCS48" s="24"/>
      <c r="PCT48" s="24"/>
      <c r="PCU48" s="24"/>
      <c r="PCV48" s="24"/>
      <c r="PCW48" s="24"/>
      <c r="PCX48" s="24"/>
      <c r="PCY48" s="24"/>
      <c r="PCZ48" s="24"/>
      <c r="PDA48" s="24"/>
      <c r="PDB48" s="24"/>
      <c r="PDC48" s="24"/>
      <c r="PDD48" s="24"/>
      <c r="PDE48" s="24"/>
      <c r="PDF48" s="24"/>
      <c r="PDG48" s="24"/>
      <c r="PDH48" s="24"/>
      <c r="PDI48" s="24"/>
      <c r="PDJ48" s="24"/>
      <c r="PDK48" s="24"/>
      <c r="PDL48" s="24"/>
      <c r="PDM48" s="24"/>
      <c r="PDN48" s="24"/>
      <c r="PDO48" s="24"/>
      <c r="PDP48" s="24"/>
      <c r="PDQ48" s="24"/>
      <c r="PDR48" s="24"/>
      <c r="PDS48" s="24"/>
      <c r="PDT48" s="24"/>
      <c r="PDU48" s="24"/>
      <c r="PDV48" s="24"/>
      <c r="PDW48" s="24"/>
      <c r="PDX48" s="24"/>
      <c r="PDY48" s="24"/>
      <c r="PDZ48" s="24"/>
      <c r="PEA48" s="24"/>
      <c r="PEB48" s="24"/>
      <c r="PEC48" s="24"/>
      <c r="PED48" s="24"/>
      <c r="PEE48" s="24"/>
      <c r="PEF48" s="24"/>
      <c r="PEG48" s="24"/>
      <c r="PEH48" s="24"/>
      <c r="PEI48" s="24"/>
      <c r="PEJ48" s="24"/>
      <c r="PEK48" s="24"/>
      <c r="PEL48" s="24"/>
      <c r="PEM48" s="24"/>
      <c r="PEN48" s="24"/>
      <c r="PEO48" s="24"/>
      <c r="PEP48" s="24"/>
      <c r="PEQ48" s="24"/>
      <c r="PER48" s="24"/>
      <c r="PES48" s="24"/>
      <c r="PET48" s="24"/>
      <c r="PEU48" s="24"/>
      <c r="PEV48" s="24"/>
      <c r="PEW48" s="24"/>
      <c r="PEX48" s="24"/>
      <c r="PEY48" s="24"/>
      <c r="PEZ48" s="24"/>
      <c r="PFA48" s="24"/>
      <c r="PFB48" s="24"/>
      <c r="PFC48" s="24"/>
      <c r="PFD48" s="24"/>
      <c r="PFE48" s="24"/>
      <c r="PFF48" s="24"/>
      <c r="PFG48" s="24"/>
      <c r="PFH48" s="24"/>
      <c r="PFI48" s="24"/>
      <c r="PFJ48" s="24"/>
      <c r="PFK48" s="24"/>
      <c r="PFL48" s="24"/>
      <c r="PFM48" s="24"/>
      <c r="PFN48" s="24"/>
      <c r="PFO48" s="24"/>
      <c r="PFP48" s="24"/>
      <c r="PFQ48" s="24"/>
      <c r="PFR48" s="24"/>
      <c r="PFS48" s="24"/>
      <c r="PFT48" s="24"/>
      <c r="PFU48" s="24"/>
      <c r="PFV48" s="24"/>
      <c r="PFW48" s="24"/>
      <c r="PFX48" s="24"/>
      <c r="PFY48" s="24"/>
      <c r="PFZ48" s="24"/>
      <c r="PGA48" s="24"/>
      <c r="PGB48" s="24"/>
      <c r="PGC48" s="24"/>
      <c r="PGD48" s="24"/>
      <c r="PGE48" s="24"/>
      <c r="PGF48" s="24"/>
      <c r="PGG48" s="24"/>
      <c r="PGH48" s="24"/>
      <c r="PGI48" s="24"/>
      <c r="PGJ48" s="24"/>
      <c r="PGK48" s="24"/>
      <c r="PGL48" s="24"/>
      <c r="PGM48" s="24"/>
      <c r="PGN48" s="24"/>
      <c r="PGO48" s="24"/>
      <c r="PGP48" s="24"/>
      <c r="PGQ48" s="24"/>
      <c r="PGR48" s="24"/>
      <c r="PGS48" s="24"/>
      <c r="PGT48" s="24"/>
      <c r="PGU48" s="24"/>
      <c r="PGV48" s="24"/>
      <c r="PGW48" s="24"/>
      <c r="PGX48" s="24"/>
      <c r="PGY48" s="24"/>
      <c r="PGZ48" s="24"/>
      <c r="PHA48" s="24"/>
      <c r="PHB48" s="24"/>
      <c r="PHC48" s="24"/>
      <c r="PHD48" s="24"/>
      <c r="PHE48" s="24"/>
      <c r="PHF48" s="24"/>
      <c r="PHG48" s="24"/>
      <c r="PHH48" s="24"/>
      <c r="PHI48" s="24"/>
      <c r="PHJ48" s="24"/>
      <c r="PHK48" s="24"/>
      <c r="PHL48" s="24"/>
      <c r="PHM48" s="24"/>
      <c r="PHN48" s="24"/>
      <c r="PHO48" s="24"/>
      <c r="PHP48" s="24"/>
      <c r="PHQ48" s="24"/>
      <c r="PHR48" s="24"/>
      <c r="PHS48" s="24"/>
      <c r="PHT48" s="24"/>
      <c r="PHU48" s="24"/>
      <c r="PHV48" s="24"/>
      <c r="PHW48" s="24"/>
      <c r="PHX48" s="24"/>
      <c r="PHY48" s="24"/>
      <c r="PHZ48" s="24"/>
      <c r="PIA48" s="24"/>
      <c r="PIB48" s="24"/>
      <c r="PIC48" s="24"/>
      <c r="PID48" s="24"/>
      <c r="PIE48" s="24"/>
      <c r="PIF48" s="24"/>
      <c r="PIG48" s="24"/>
      <c r="PIH48" s="24"/>
      <c r="PII48" s="24"/>
      <c r="PIJ48" s="24"/>
      <c r="PIK48" s="24"/>
      <c r="PIL48" s="24"/>
      <c r="PIM48" s="24"/>
      <c r="PIN48" s="24"/>
      <c r="PIO48" s="24"/>
      <c r="PIP48" s="24"/>
      <c r="PIQ48" s="24"/>
      <c r="PIR48" s="24"/>
      <c r="PIS48" s="24"/>
      <c r="PIT48" s="24"/>
      <c r="PIU48" s="24"/>
      <c r="PIV48" s="24"/>
      <c r="PIW48" s="24"/>
      <c r="PIX48" s="24"/>
      <c r="PIY48" s="24"/>
      <c r="PIZ48" s="24"/>
      <c r="PJA48" s="24"/>
      <c r="PJB48" s="24"/>
      <c r="PJC48" s="24"/>
      <c r="PJD48" s="24"/>
      <c r="PJE48" s="24"/>
      <c r="PJF48" s="24"/>
      <c r="PJG48" s="24"/>
      <c r="PJH48" s="24"/>
      <c r="PJI48" s="24"/>
      <c r="PJJ48" s="24"/>
      <c r="PJK48" s="24"/>
      <c r="PJL48" s="24"/>
      <c r="PJM48" s="24"/>
      <c r="PJN48" s="24"/>
      <c r="PJO48" s="24"/>
      <c r="PJP48" s="24"/>
      <c r="PJQ48" s="24"/>
      <c r="PJR48" s="24"/>
      <c r="PJS48" s="24"/>
      <c r="PJT48" s="24"/>
      <c r="PJU48" s="24"/>
      <c r="PJV48" s="24"/>
      <c r="PJW48" s="24"/>
      <c r="PJX48" s="24"/>
      <c r="PJY48" s="24"/>
      <c r="PJZ48" s="24"/>
      <c r="PKA48" s="24"/>
      <c r="PKB48" s="24"/>
      <c r="PKC48" s="24"/>
      <c r="PKD48" s="24"/>
      <c r="PKE48" s="24"/>
      <c r="PKF48" s="24"/>
      <c r="PKG48" s="24"/>
      <c r="PKH48" s="24"/>
      <c r="PKI48" s="24"/>
      <c r="PKJ48" s="24"/>
      <c r="PKK48" s="24"/>
      <c r="PKL48" s="24"/>
      <c r="PKM48" s="24"/>
      <c r="PKN48" s="24"/>
      <c r="PKO48" s="24"/>
      <c r="PKP48" s="24"/>
      <c r="PKQ48" s="24"/>
      <c r="PKR48" s="24"/>
      <c r="PKS48" s="24"/>
      <c r="PKT48" s="24"/>
      <c r="PKU48" s="24"/>
      <c r="PKV48" s="24"/>
      <c r="PKW48" s="24"/>
      <c r="PKX48" s="24"/>
      <c r="PKY48" s="24"/>
      <c r="PKZ48" s="24"/>
      <c r="PLA48" s="24"/>
      <c r="PLB48" s="24"/>
      <c r="PLC48" s="24"/>
      <c r="PLD48" s="24"/>
      <c r="PLE48" s="24"/>
      <c r="PLF48" s="24"/>
      <c r="PLG48" s="24"/>
      <c r="PLH48" s="24"/>
      <c r="PLI48" s="24"/>
      <c r="PLJ48" s="24"/>
      <c r="PLK48" s="24"/>
      <c r="PLL48" s="24"/>
      <c r="PLM48" s="24"/>
      <c r="PLN48" s="24"/>
      <c r="PLO48" s="24"/>
      <c r="PLP48" s="24"/>
      <c r="PLQ48" s="24"/>
      <c r="PLR48" s="24"/>
      <c r="PLS48" s="24"/>
      <c r="PLT48" s="24"/>
      <c r="PLU48" s="24"/>
      <c r="PLV48" s="24"/>
      <c r="PLW48" s="24"/>
      <c r="PLX48" s="24"/>
      <c r="PLY48" s="24"/>
      <c r="PLZ48" s="24"/>
      <c r="PMA48" s="24"/>
      <c r="PMB48" s="24"/>
      <c r="PMC48" s="24"/>
      <c r="PMD48" s="24"/>
      <c r="PME48" s="24"/>
      <c r="PMF48" s="24"/>
      <c r="PMG48" s="24"/>
      <c r="PMH48" s="24"/>
      <c r="PMI48" s="24"/>
      <c r="PMJ48" s="24"/>
      <c r="PMK48" s="24"/>
      <c r="PML48" s="24"/>
      <c r="PMM48" s="24"/>
      <c r="PMN48" s="24"/>
      <c r="PMO48" s="24"/>
      <c r="PMP48" s="24"/>
      <c r="PMQ48" s="24"/>
      <c r="PMR48" s="24"/>
      <c r="PMS48" s="24"/>
      <c r="PMT48" s="24"/>
      <c r="PMU48" s="24"/>
      <c r="PMV48" s="24"/>
      <c r="PMW48" s="24"/>
      <c r="PMX48" s="24"/>
      <c r="PMY48" s="24"/>
      <c r="PMZ48" s="24"/>
      <c r="PNA48" s="24"/>
      <c r="PNB48" s="24"/>
      <c r="PNC48" s="24"/>
      <c r="PND48" s="24"/>
      <c r="PNE48" s="24"/>
      <c r="PNF48" s="24"/>
      <c r="PNG48" s="24"/>
      <c r="PNH48" s="24"/>
      <c r="PNI48" s="24"/>
      <c r="PNJ48" s="24"/>
      <c r="PNK48" s="24"/>
      <c r="PNL48" s="24"/>
      <c r="PNM48" s="24"/>
      <c r="PNN48" s="24"/>
      <c r="PNO48" s="24"/>
      <c r="PNP48" s="24"/>
      <c r="PNQ48" s="24"/>
      <c r="PNR48" s="24"/>
      <c r="PNS48" s="24"/>
      <c r="PNT48" s="24"/>
      <c r="PNU48" s="24"/>
      <c r="PNV48" s="24"/>
      <c r="PNW48" s="24"/>
      <c r="PNX48" s="24"/>
      <c r="PNY48" s="24"/>
      <c r="PNZ48" s="24"/>
      <c r="POA48" s="24"/>
      <c r="POB48" s="24"/>
      <c r="POC48" s="24"/>
      <c r="POD48" s="24"/>
      <c r="POE48" s="24"/>
      <c r="POF48" s="24"/>
      <c r="POG48" s="24"/>
      <c r="POH48" s="24"/>
      <c r="POI48" s="24"/>
      <c r="POJ48" s="24"/>
      <c r="POK48" s="24"/>
      <c r="POL48" s="24"/>
      <c r="POM48" s="24"/>
      <c r="PON48" s="24"/>
      <c r="POO48" s="24"/>
      <c r="POP48" s="24"/>
      <c r="POQ48" s="24"/>
      <c r="POR48" s="24"/>
      <c r="POS48" s="24"/>
      <c r="POT48" s="24"/>
      <c r="POU48" s="24"/>
      <c r="POV48" s="24"/>
      <c r="POW48" s="24"/>
      <c r="POX48" s="24"/>
      <c r="POY48" s="24"/>
      <c r="POZ48" s="24"/>
      <c r="PPA48" s="24"/>
      <c r="PPB48" s="24"/>
      <c r="PPC48" s="24"/>
      <c r="PPD48" s="24"/>
      <c r="PPE48" s="24"/>
      <c r="PPF48" s="24"/>
      <c r="PPG48" s="24"/>
      <c r="PPH48" s="24"/>
      <c r="PPI48" s="24"/>
      <c r="PPJ48" s="24"/>
      <c r="PPK48" s="24"/>
      <c r="PPL48" s="24"/>
      <c r="PPM48" s="24"/>
      <c r="PPN48" s="24"/>
      <c r="PPO48" s="24"/>
      <c r="PPP48" s="24"/>
      <c r="PPQ48" s="24"/>
      <c r="PPR48" s="24"/>
      <c r="PPS48" s="24"/>
      <c r="PPT48" s="24"/>
      <c r="PPU48" s="24"/>
      <c r="PPV48" s="24"/>
      <c r="PPW48" s="24"/>
      <c r="PPX48" s="24"/>
      <c r="PPY48" s="24"/>
      <c r="PPZ48" s="24"/>
      <c r="PQA48" s="24"/>
      <c r="PQB48" s="24"/>
      <c r="PQC48" s="24"/>
      <c r="PQD48" s="24"/>
      <c r="PQE48" s="24"/>
      <c r="PQF48" s="24"/>
      <c r="PQG48" s="24"/>
      <c r="PQH48" s="24"/>
      <c r="PQI48" s="24"/>
      <c r="PQJ48" s="24"/>
      <c r="PQK48" s="24"/>
      <c r="PQL48" s="24"/>
      <c r="PQM48" s="24"/>
      <c r="PQN48" s="24"/>
      <c r="PQO48" s="24"/>
      <c r="PQP48" s="24"/>
      <c r="PQQ48" s="24"/>
      <c r="PQR48" s="24"/>
      <c r="PQS48" s="24"/>
      <c r="PQT48" s="24"/>
      <c r="PQU48" s="24"/>
      <c r="PQV48" s="24"/>
      <c r="PQW48" s="24"/>
      <c r="PQX48" s="24"/>
      <c r="PQY48" s="24"/>
      <c r="PQZ48" s="24"/>
      <c r="PRA48" s="24"/>
      <c r="PRB48" s="24"/>
      <c r="PRC48" s="24"/>
      <c r="PRD48" s="24"/>
      <c r="PRE48" s="24"/>
      <c r="PRF48" s="24"/>
      <c r="PRG48" s="24"/>
      <c r="PRH48" s="24"/>
      <c r="PRI48" s="24"/>
      <c r="PRJ48" s="24"/>
      <c r="PRK48" s="24"/>
      <c r="PRL48" s="24"/>
      <c r="PRM48" s="24"/>
      <c r="PRN48" s="24"/>
      <c r="PRO48" s="24"/>
      <c r="PRP48" s="24"/>
      <c r="PRQ48" s="24"/>
      <c r="PRR48" s="24"/>
      <c r="PRS48" s="24"/>
      <c r="PRT48" s="24"/>
      <c r="PRU48" s="24"/>
      <c r="PRV48" s="24"/>
      <c r="PRW48" s="24"/>
      <c r="PRX48" s="24"/>
      <c r="PRY48" s="24"/>
      <c r="PRZ48" s="24"/>
      <c r="PSA48" s="24"/>
      <c r="PSB48" s="24"/>
      <c r="PSC48" s="24"/>
      <c r="PSD48" s="24"/>
      <c r="PSE48" s="24"/>
      <c r="PSF48" s="24"/>
      <c r="PSG48" s="24"/>
      <c r="PSH48" s="24"/>
      <c r="PSI48" s="24"/>
      <c r="PSJ48" s="24"/>
      <c r="PSK48" s="24"/>
      <c r="PSL48" s="24"/>
      <c r="PSM48" s="24"/>
      <c r="PSN48" s="24"/>
      <c r="PSO48" s="24"/>
      <c r="PSP48" s="24"/>
      <c r="PSQ48" s="24"/>
      <c r="PSR48" s="24"/>
      <c r="PSS48" s="24"/>
      <c r="PST48" s="24"/>
      <c r="PSU48" s="24"/>
      <c r="PSV48" s="24"/>
      <c r="PSW48" s="24"/>
      <c r="PSX48" s="24"/>
      <c r="PSY48" s="24"/>
      <c r="PSZ48" s="24"/>
      <c r="PTA48" s="24"/>
      <c r="PTB48" s="24"/>
      <c r="PTC48" s="24"/>
      <c r="PTD48" s="24"/>
      <c r="PTE48" s="24"/>
      <c r="PTF48" s="24"/>
      <c r="PTG48" s="24"/>
      <c r="PTH48" s="24"/>
      <c r="PTI48" s="24"/>
      <c r="PTJ48" s="24"/>
      <c r="PTK48" s="24"/>
      <c r="PTL48" s="24"/>
      <c r="PTM48" s="24"/>
      <c r="PTN48" s="24"/>
      <c r="PTO48" s="24"/>
      <c r="PTP48" s="24"/>
      <c r="PTQ48" s="24"/>
      <c r="PTR48" s="24"/>
      <c r="PTS48" s="24"/>
      <c r="PTT48" s="24"/>
      <c r="PTU48" s="24"/>
      <c r="PTV48" s="24"/>
      <c r="PTW48" s="24"/>
      <c r="PTX48" s="24"/>
      <c r="PTY48" s="24"/>
      <c r="PTZ48" s="24"/>
      <c r="PUA48" s="24"/>
      <c r="PUB48" s="24"/>
      <c r="PUC48" s="24"/>
      <c r="PUD48" s="24"/>
      <c r="PUE48" s="24"/>
      <c r="PUF48" s="24"/>
      <c r="PUG48" s="24"/>
      <c r="PUH48" s="24"/>
      <c r="PUI48" s="24"/>
      <c r="PUJ48" s="24"/>
      <c r="PUK48" s="24"/>
      <c r="PUL48" s="24"/>
      <c r="PUM48" s="24"/>
      <c r="PUN48" s="24"/>
      <c r="PUO48" s="24"/>
      <c r="PUP48" s="24"/>
      <c r="PUQ48" s="24"/>
      <c r="PUR48" s="24"/>
      <c r="PUS48" s="24"/>
      <c r="PUT48" s="24"/>
      <c r="PUU48" s="24"/>
      <c r="PUV48" s="24"/>
      <c r="PUW48" s="24"/>
      <c r="PUX48" s="24"/>
      <c r="PUY48" s="24"/>
      <c r="PUZ48" s="24"/>
      <c r="PVA48" s="24"/>
      <c r="PVB48" s="24"/>
      <c r="PVC48" s="24"/>
      <c r="PVD48" s="24"/>
      <c r="PVE48" s="24"/>
      <c r="PVF48" s="24"/>
      <c r="PVG48" s="24"/>
      <c r="PVH48" s="24"/>
      <c r="PVI48" s="24"/>
      <c r="PVJ48" s="24"/>
      <c r="PVK48" s="24"/>
      <c r="PVL48" s="24"/>
      <c r="PVM48" s="24"/>
      <c r="PVN48" s="24"/>
      <c r="PVO48" s="24"/>
      <c r="PVP48" s="24"/>
      <c r="PVQ48" s="24"/>
      <c r="PVR48" s="24"/>
      <c r="PVS48" s="24"/>
      <c r="PVT48" s="24"/>
      <c r="PVU48" s="24"/>
      <c r="PVV48" s="24"/>
      <c r="PVW48" s="24"/>
      <c r="PVX48" s="24"/>
      <c r="PVY48" s="24"/>
      <c r="PVZ48" s="24"/>
      <c r="PWA48" s="24"/>
      <c r="PWB48" s="24"/>
      <c r="PWC48" s="24"/>
      <c r="PWD48" s="24"/>
      <c r="PWE48" s="24"/>
      <c r="PWF48" s="24"/>
      <c r="PWG48" s="24"/>
      <c r="PWH48" s="24"/>
      <c r="PWI48" s="24"/>
      <c r="PWJ48" s="24"/>
      <c r="PWK48" s="24"/>
      <c r="PWL48" s="24"/>
      <c r="PWM48" s="24"/>
      <c r="PWN48" s="24"/>
      <c r="PWO48" s="24"/>
      <c r="PWP48" s="24"/>
      <c r="PWQ48" s="24"/>
      <c r="PWR48" s="24"/>
      <c r="PWS48" s="24"/>
      <c r="PWT48" s="24"/>
      <c r="PWU48" s="24"/>
      <c r="PWV48" s="24"/>
      <c r="PWW48" s="24"/>
      <c r="PWX48" s="24"/>
      <c r="PWY48" s="24"/>
      <c r="PWZ48" s="24"/>
      <c r="PXA48" s="24"/>
      <c r="PXB48" s="24"/>
      <c r="PXC48" s="24"/>
      <c r="PXD48" s="24"/>
      <c r="PXE48" s="24"/>
      <c r="PXF48" s="24"/>
      <c r="PXG48" s="24"/>
      <c r="PXH48" s="24"/>
      <c r="PXI48" s="24"/>
      <c r="PXJ48" s="24"/>
      <c r="PXK48" s="24"/>
      <c r="PXL48" s="24"/>
      <c r="PXM48" s="24"/>
      <c r="PXN48" s="24"/>
      <c r="PXO48" s="24"/>
      <c r="PXP48" s="24"/>
      <c r="PXQ48" s="24"/>
      <c r="PXR48" s="24"/>
      <c r="PXS48" s="24"/>
      <c r="PXT48" s="24"/>
      <c r="PXU48" s="24"/>
      <c r="PXV48" s="24"/>
      <c r="PXW48" s="24"/>
      <c r="PXX48" s="24"/>
      <c r="PXY48" s="24"/>
      <c r="PXZ48" s="24"/>
      <c r="PYA48" s="24"/>
      <c r="PYB48" s="24"/>
      <c r="PYC48" s="24"/>
      <c r="PYD48" s="24"/>
      <c r="PYE48" s="24"/>
      <c r="PYF48" s="24"/>
      <c r="PYG48" s="24"/>
      <c r="PYH48" s="24"/>
      <c r="PYI48" s="24"/>
      <c r="PYJ48" s="24"/>
      <c r="PYK48" s="24"/>
      <c r="PYL48" s="24"/>
      <c r="PYM48" s="24"/>
      <c r="PYN48" s="24"/>
      <c r="PYO48" s="24"/>
      <c r="PYP48" s="24"/>
      <c r="PYQ48" s="24"/>
      <c r="PYR48" s="24"/>
      <c r="PYS48" s="24"/>
      <c r="PYT48" s="24"/>
      <c r="PYU48" s="24"/>
      <c r="PYV48" s="24"/>
      <c r="PYW48" s="24"/>
      <c r="PYX48" s="24"/>
      <c r="PYY48" s="24"/>
      <c r="PYZ48" s="24"/>
      <c r="PZA48" s="24"/>
      <c r="PZB48" s="24"/>
      <c r="PZC48" s="24"/>
      <c r="PZD48" s="24"/>
      <c r="PZE48" s="24"/>
      <c r="PZF48" s="24"/>
      <c r="PZG48" s="24"/>
      <c r="PZH48" s="24"/>
      <c r="PZI48" s="24"/>
      <c r="PZJ48" s="24"/>
      <c r="PZK48" s="24"/>
      <c r="PZL48" s="24"/>
      <c r="PZM48" s="24"/>
      <c r="PZN48" s="24"/>
      <c r="PZO48" s="24"/>
      <c r="PZP48" s="24"/>
      <c r="PZQ48" s="24"/>
      <c r="PZR48" s="24"/>
      <c r="PZS48" s="24"/>
      <c r="PZT48" s="24"/>
      <c r="PZU48" s="24"/>
      <c r="PZV48" s="24"/>
      <c r="PZW48" s="24"/>
      <c r="PZX48" s="24"/>
      <c r="PZY48" s="24"/>
      <c r="PZZ48" s="24"/>
      <c r="QAA48" s="24"/>
      <c r="QAB48" s="24"/>
      <c r="QAC48" s="24"/>
      <c r="QAD48" s="24"/>
      <c r="QAE48" s="24"/>
      <c r="QAF48" s="24"/>
      <c r="QAG48" s="24"/>
      <c r="QAH48" s="24"/>
      <c r="QAI48" s="24"/>
      <c r="QAJ48" s="24"/>
      <c r="QAK48" s="24"/>
      <c r="QAL48" s="24"/>
      <c r="QAM48" s="24"/>
      <c r="QAN48" s="24"/>
      <c r="QAO48" s="24"/>
      <c r="QAP48" s="24"/>
      <c r="QAQ48" s="24"/>
      <c r="QAR48" s="24"/>
      <c r="QAS48" s="24"/>
      <c r="QAT48" s="24"/>
      <c r="QAU48" s="24"/>
      <c r="QAV48" s="24"/>
      <c r="QAW48" s="24"/>
      <c r="QAX48" s="24"/>
      <c r="QAY48" s="24"/>
      <c r="QAZ48" s="24"/>
      <c r="QBA48" s="24"/>
      <c r="QBB48" s="24"/>
      <c r="QBC48" s="24"/>
      <c r="QBD48" s="24"/>
      <c r="QBE48" s="24"/>
      <c r="QBF48" s="24"/>
      <c r="QBG48" s="24"/>
      <c r="QBH48" s="24"/>
      <c r="QBI48" s="24"/>
      <c r="QBJ48" s="24"/>
      <c r="QBK48" s="24"/>
      <c r="QBL48" s="24"/>
      <c r="QBM48" s="24"/>
      <c r="QBN48" s="24"/>
      <c r="QBO48" s="24"/>
      <c r="QBP48" s="24"/>
      <c r="QBQ48" s="24"/>
      <c r="QBR48" s="24"/>
      <c r="QBS48" s="24"/>
      <c r="QBT48" s="24"/>
      <c r="QBU48" s="24"/>
      <c r="QBV48" s="24"/>
      <c r="QBW48" s="24"/>
      <c r="QBX48" s="24"/>
      <c r="QBY48" s="24"/>
      <c r="QBZ48" s="24"/>
      <c r="QCA48" s="24"/>
      <c r="QCB48" s="24"/>
      <c r="QCC48" s="24"/>
      <c r="QCD48" s="24"/>
      <c r="QCE48" s="24"/>
      <c r="QCF48" s="24"/>
      <c r="QCG48" s="24"/>
      <c r="QCH48" s="24"/>
      <c r="QCI48" s="24"/>
      <c r="QCJ48" s="24"/>
      <c r="QCK48" s="24"/>
      <c r="QCL48" s="24"/>
      <c r="QCM48" s="24"/>
      <c r="QCN48" s="24"/>
      <c r="QCO48" s="24"/>
      <c r="QCP48" s="24"/>
      <c r="QCQ48" s="24"/>
      <c r="QCR48" s="24"/>
      <c r="QCS48" s="24"/>
      <c r="QCT48" s="24"/>
      <c r="QCU48" s="24"/>
      <c r="QCV48" s="24"/>
      <c r="QCW48" s="24"/>
      <c r="QCX48" s="24"/>
      <c r="QCY48" s="24"/>
      <c r="QCZ48" s="24"/>
      <c r="QDA48" s="24"/>
      <c r="QDB48" s="24"/>
      <c r="QDC48" s="24"/>
      <c r="QDD48" s="24"/>
      <c r="QDE48" s="24"/>
      <c r="QDF48" s="24"/>
      <c r="QDG48" s="24"/>
      <c r="QDH48" s="24"/>
      <c r="QDI48" s="24"/>
      <c r="QDJ48" s="24"/>
      <c r="QDK48" s="24"/>
      <c r="QDL48" s="24"/>
      <c r="QDM48" s="24"/>
      <c r="QDN48" s="24"/>
      <c r="QDO48" s="24"/>
      <c r="QDP48" s="24"/>
      <c r="QDQ48" s="24"/>
      <c r="QDR48" s="24"/>
      <c r="QDS48" s="24"/>
      <c r="QDT48" s="24"/>
      <c r="QDU48" s="24"/>
      <c r="QDV48" s="24"/>
      <c r="QDW48" s="24"/>
      <c r="QDX48" s="24"/>
      <c r="QDY48" s="24"/>
      <c r="QDZ48" s="24"/>
      <c r="QEA48" s="24"/>
      <c r="QEB48" s="24"/>
      <c r="QEC48" s="24"/>
      <c r="QED48" s="24"/>
      <c r="QEE48" s="24"/>
      <c r="QEF48" s="24"/>
      <c r="QEG48" s="24"/>
      <c r="QEH48" s="24"/>
      <c r="QEI48" s="24"/>
      <c r="QEJ48" s="24"/>
      <c r="QEK48" s="24"/>
      <c r="QEL48" s="24"/>
      <c r="QEM48" s="24"/>
      <c r="QEN48" s="24"/>
      <c r="QEO48" s="24"/>
      <c r="QEP48" s="24"/>
      <c r="QEQ48" s="24"/>
      <c r="QER48" s="24"/>
      <c r="QES48" s="24"/>
      <c r="QET48" s="24"/>
      <c r="QEU48" s="24"/>
      <c r="QEV48" s="24"/>
      <c r="QEW48" s="24"/>
      <c r="QEX48" s="24"/>
      <c r="QEY48" s="24"/>
      <c r="QEZ48" s="24"/>
      <c r="QFA48" s="24"/>
      <c r="QFB48" s="24"/>
      <c r="QFC48" s="24"/>
      <c r="QFD48" s="24"/>
      <c r="QFE48" s="24"/>
      <c r="QFF48" s="24"/>
      <c r="QFG48" s="24"/>
      <c r="QFH48" s="24"/>
      <c r="QFI48" s="24"/>
      <c r="QFJ48" s="24"/>
      <c r="QFK48" s="24"/>
      <c r="QFL48" s="24"/>
      <c r="QFM48" s="24"/>
      <c r="QFN48" s="24"/>
      <c r="QFO48" s="24"/>
      <c r="QFP48" s="24"/>
      <c r="QFQ48" s="24"/>
      <c r="QFR48" s="24"/>
      <c r="QFS48" s="24"/>
      <c r="QFT48" s="24"/>
      <c r="QFU48" s="24"/>
      <c r="QFV48" s="24"/>
      <c r="QFW48" s="24"/>
      <c r="QFX48" s="24"/>
      <c r="QFY48" s="24"/>
      <c r="QFZ48" s="24"/>
      <c r="QGA48" s="24"/>
      <c r="QGB48" s="24"/>
      <c r="QGC48" s="24"/>
      <c r="QGD48" s="24"/>
      <c r="QGE48" s="24"/>
      <c r="QGF48" s="24"/>
      <c r="QGG48" s="24"/>
      <c r="QGH48" s="24"/>
      <c r="QGI48" s="24"/>
      <c r="QGJ48" s="24"/>
      <c r="QGK48" s="24"/>
      <c r="QGL48" s="24"/>
      <c r="QGM48" s="24"/>
      <c r="QGN48" s="24"/>
      <c r="QGO48" s="24"/>
      <c r="QGP48" s="24"/>
      <c r="QGQ48" s="24"/>
      <c r="QGR48" s="24"/>
      <c r="QGS48" s="24"/>
      <c r="QGT48" s="24"/>
      <c r="QGU48" s="24"/>
      <c r="QGV48" s="24"/>
      <c r="QGW48" s="24"/>
      <c r="QGX48" s="24"/>
      <c r="QGY48" s="24"/>
      <c r="QGZ48" s="24"/>
      <c r="QHA48" s="24"/>
      <c r="QHB48" s="24"/>
      <c r="QHC48" s="24"/>
      <c r="QHD48" s="24"/>
      <c r="QHE48" s="24"/>
      <c r="QHF48" s="24"/>
      <c r="QHG48" s="24"/>
      <c r="QHH48" s="24"/>
      <c r="QHI48" s="24"/>
      <c r="QHJ48" s="24"/>
      <c r="QHK48" s="24"/>
      <c r="QHL48" s="24"/>
      <c r="QHM48" s="24"/>
      <c r="QHN48" s="24"/>
      <c r="QHO48" s="24"/>
      <c r="QHP48" s="24"/>
      <c r="QHQ48" s="24"/>
      <c r="QHR48" s="24"/>
      <c r="QHS48" s="24"/>
      <c r="QHT48" s="24"/>
      <c r="QHU48" s="24"/>
      <c r="QHV48" s="24"/>
      <c r="QHW48" s="24"/>
      <c r="QHX48" s="24"/>
      <c r="QHY48" s="24"/>
      <c r="QHZ48" s="24"/>
      <c r="QIA48" s="24"/>
      <c r="QIB48" s="24"/>
      <c r="QIC48" s="24"/>
      <c r="QID48" s="24"/>
      <c r="QIE48" s="24"/>
      <c r="QIF48" s="24"/>
      <c r="QIG48" s="24"/>
      <c r="QIH48" s="24"/>
      <c r="QII48" s="24"/>
      <c r="QIJ48" s="24"/>
      <c r="QIK48" s="24"/>
      <c r="QIL48" s="24"/>
      <c r="QIM48" s="24"/>
      <c r="QIN48" s="24"/>
      <c r="QIO48" s="24"/>
      <c r="QIP48" s="24"/>
      <c r="QIQ48" s="24"/>
      <c r="QIR48" s="24"/>
      <c r="QIS48" s="24"/>
      <c r="QIT48" s="24"/>
      <c r="QIU48" s="24"/>
      <c r="QIV48" s="24"/>
      <c r="QIW48" s="24"/>
      <c r="QIX48" s="24"/>
      <c r="QIY48" s="24"/>
      <c r="QIZ48" s="24"/>
      <c r="QJA48" s="24"/>
      <c r="QJB48" s="24"/>
      <c r="QJC48" s="24"/>
      <c r="QJD48" s="24"/>
      <c r="QJE48" s="24"/>
      <c r="QJF48" s="24"/>
      <c r="QJG48" s="24"/>
      <c r="QJH48" s="24"/>
      <c r="QJI48" s="24"/>
      <c r="QJJ48" s="24"/>
      <c r="QJK48" s="24"/>
      <c r="QJL48" s="24"/>
      <c r="QJM48" s="24"/>
      <c r="QJN48" s="24"/>
      <c r="QJO48" s="24"/>
      <c r="QJP48" s="24"/>
      <c r="QJQ48" s="24"/>
      <c r="QJR48" s="24"/>
      <c r="QJS48" s="24"/>
      <c r="QJT48" s="24"/>
      <c r="QJU48" s="24"/>
      <c r="QJV48" s="24"/>
      <c r="QJW48" s="24"/>
      <c r="QJX48" s="24"/>
      <c r="QJY48" s="24"/>
      <c r="QJZ48" s="24"/>
      <c r="QKA48" s="24"/>
      <c r="QKB48" s="24"/>
      <c r="QKC48" s="24"/>
      <c r="QKD48" s="24"/>
      <c r="QKE48" s="24"/>
      <c r="QKF48" s="24"/>
      <c r="QKG48" s="24"/>
      <c r="QKH48" s="24"/>
      <c r="QKI48" s="24"/>
      <c r="QKJ48" s="24"/>
      <c r="QKK48" s="24"/>
      <c r="QKL48" s="24"/>
      <c r="QKM48" s="24"/>
      <c r="QKN48" s="24"/>
      <c r="QKO48" s="24"/>
      <c r="QKP48" s="24"/>
      <c r="QKQ48" s="24"/>
      <c r="QKR48" s="24"/>
      <c r="QKS48" s="24"/>
      <c r="QKT48" s="24"/>
      <c r="QKU48" s="24"/>
      <c r="QKV48" s="24"/>
      <c r="QKW48" s="24"/>
      <c r="QKX48" s="24"/>
      <c r="QKY48" s="24"/>
      <c r="QKZ48" s="24"/>
      <c r="QLA48" s="24"/>
      <c r="QLB48" s="24"/>
      <c r="QLC48" s="24"/>
      <c r="QLD48" s="24"/>
      <c r="QLE48" s="24"/>
      <c r="QLF48" s="24"/>
      <c r="QLG48" s="24"/>
      <c r="QLH48" s="24"/>
      <c r="QLI48" s="24"/>
      <c r="QLJ48" s="24"/>
      <c r="QLK48" s="24"/>
      <c r="QLL48" s="24"/>
      <c r="QLM48" s="24"/>
      <c r="QLN48" s="24"/>
      <c r="QLO48" s="24"/>
      <c r="QLP48" s="24"/>
      <c r="QLQ48" s="24"/>
      <c r="QLR48" s="24"/>
      <c r="QLS48" s="24"/>
      <c r="QLT48" s="24"/>
      <c r="QLU48" s="24"/>
      <c r="QLV48" s="24"/>
      <c r="QLW48" s="24"/>
      <c r="QLX48" s="24"/>
      <c r="QLY48" s="24"/>
      <c r="QLZ48" s="24"/>
      <c r="QMA48" s="24"/>
      <c r="QMB48" s="24"/>
      <c r="QMC48" s="24"/>
      <c r="QMD48" s="24"/>
      <c r="QME48" s="24"/>
      <c r="QMF48" s="24"/>
      <c r="QMG48" s="24"/>
      <c r="QMH48" s="24"/>
      <c r="QMI48" s="24"/>
      <c r="QMJ48" s="24"/>
      <c r="QMK48" s="24"/>
      <c r="QML48" s="24"/>
      <c r="QMM48" s="24"/>
      <c r="QMN48" s="24"/>
      <c r="QMO48" s="24"/>
      <c r="QMP48" s="24"/>
      <c r="QMQ48" s="24"/>
      <c r="QMR48" s="24"/>
      <c r="QMS48" s="24"/>
      <c r="QMT48" s="24"/>
      <c r="QMU48" s="24"/>
      <c r="QMV48" s="24"/>
      <c r="QMW48" s="24"/>
      <c r="QMX48" s="24"/>
      <c r="QMY48" s="24"/>
      <c r="QMZ48" s="24"/>
      <c r="QNA48" s="24"/>
      <c r="QNB48" s="24"/>
      <c r="QNC48" s="24"/>
      <c r="QND48" s="24"/>
      <c r="QNE48" s="24"/>
      <c r="QNF48" s="24"/>
      <c r="QNG48" s="24"/>
      <c r="QNH48" s="24"/>
      <c r="QNI48" s="24"/>
      <c r="QNJ48" s="24"/>
      <c r="QNK48" s="24"/>
      <c r="QNL48" s="24"/>
      <c r="QNM48" s="24"/>
      <c r="QNN48" s="24"/>
      <c r="QNO48" s="24"/>
      <c r="QNP48" s="24"/>
      <c r="QNQ48" s="24"/>
      <c r="QNR48" s="24"/>
      <c r="QNS48" s="24"/>
      <c r="QNT48" s="24"/>
      <c r="QNU48" s="24"/>
      <c r="QNV48" s="24"/>
      <c r="QNW48" s="24"/>
      <c r="QNX48" s="24"/>
      <c r="QNY48" s="24"/>
      <c r="QNZ48" s="24"/>
      <c r="QOA48" s="24"/>
      <c r="QOB48" s="24"/>
      <c r="QOC48" s="24"/>
      <c r="QOD48" s="24"/>
      <c r="QOE48" s="24"/>
      <c r="QOF48" s="24"/>
      <c r="QOG48" s="24"/>
      <c r="QOH48" s="24"/>
      <c r="QOI48" s="24"/>
      <c r="QOJ48" s="24"/>
      <c r="QOK48" s="24"/>
      <c r="QOL48" s="24"/>
      <c r="QOM48" s="24"/>
      <c r="QON48" s="24"/>
      <c r="QOO48" s="24"/>
      <c r="QOP48" s="24"/>
      <c r="QOQ48" s="24"/>
      <c r="QOR48" s="24"/>
      <c r="QOS48" s="24"/>
      <c r="QOT48" s="24"/>
      <c r="QOU48" s="24"/>
      <c r="QOV48" s="24"/>
      <c r="QOW48" s="24"/>
      <c r="QOX48" s="24"/>
      <c r="QOY48" s="24"/>
      <c r="QOZ48" s="24"/>
      <c r="QPA48" s="24"/>
      <c r="QPB48" s="24"/>
      <c r="QPC48" s="24"/>
      <c r="QPD48" s="24"/>
      <c r="QPE48" s="24"/>
      <c r="QPF48" s="24"/>
      <c r="QPG48" s="24"/>
      <c r="QPH48" s="24"/>
      <c r="QPI48" s="24"/>
      <c r="QPJ48" s="24"/>
      <c r="QPK48" s="24"/>
      <c r="QPL48" s="24"/>
      <c r="QPM48" s="24"/>
      <c r="QPN48" s="24"/>
      <c r="QPO48" s="24"/>
      <c r="QPP48" s="24"/>
      <c r="QPQ48" s="24"/>
      <c r="QPR48" s="24"/>
      <c r="QPS48" s="24"/>
      <c r="QPT48" s="24"/>
      <c r="QPU48" s="24"/>
      <c r="QPV48" s="24"/>
      <c r="QPW48" s="24"/>
      <c r="QPX48" s="24"/>
      <c r="QPY48" s="24"/>
      <c r="QPZ48" s="24"/>
      <c r="QQA48" s="24"/>
      <c r="QQB48" s="24"/>
      <c r="QQC48" s="24"/>
      <c r="QQD48" s="24"/>
      <c r="QQE48" s="24"/>
      <c r="QQF48" s="24"/>
      <c r="QQG48" s="24"/>
      <c r="QQH48" s="24"/>
      <c r="QQI48" s="24"/>
      <c r="QQJ48" s="24"/>
      <c r="QQK48" s="24"/>
      <c r="QQL48" s="24"/>
      <c r="QQM48" s="24"/>
      <c r="QQN48" s="24"/>
      <c r="QQO48" s="24"/>
      <c r="QQP48" s="24"/>
      <c r="QQQ48" s="24"/>
      <c r="QQR48" s="24"/>
      <c r="QQS48" s="24"/>
      <c r="QQT48" s="24"/>
      <c r="QQU48" s="24"/>
      <c r="QQV48" s="24"/>
      <c r="QQW48" s="24"/>
      <c r="QQX48" s="24"/>
      <c r="QQY48" s="24"/>
      <c r="QQZ48" s="24"/>
      <c r="QRA48" s="24"/>
      <c r="QRB48" s="24"/>
      <c r="QRC48" s="24"/>
      <c r="QRD48" s="24"/>
      <c r="QRE48" s="24"/>
      <c r="QRF48" s="24"/>
      <c r="QRG48" s="24"/>
      <c r="QRH48" s="24"/>
      <c r="QRI48" s="24"/>
      <c r="QRJ48" s="24"/>
      <c r="QRK48" s="24"/>
      <c r="QRL48" s="24"/>
      <c r="QRM48" s="24"/>
      <c r="QRN48" s="24"/>
      <c r="QRO48" s="24"/>
      <c r="QRP48" s="24"/>
      <c r="QRQ48" s="24"/>
      <c r="QRR48" s="24"/>
      <c r="QRS48" s="24"/>
      <c r="QRT48" s="24"/>
      <c r="QRU48" s="24"/>
      <c r="QRV48" s="24"/>
      <c r="QRW48" s="24"/>
      <c r="QRX48" s="24"/>
      <c r="QRY48" s="24"/>
      <c r="QRZ48" s="24"/>
      <c r="QSA48" s="24"/>
      <c r="QSB48" s="24"/>
      <c r="QSC48" s="24"/>
      <c r="QSD48" s="24"/>
      <c r="QSE48" s="24"/>
      <c r="QSF48" s="24"/>
      <c r="QSG48" s="24"/>
      <c r="QSH48" s="24"/>
      <c r="QSI48" s="24"/>
      <c r="QSJ48" s="24"/>
      <c r="QSK48" s="24"/>
      <c r="QSL48" s="24"/>
      <c r="QSM48" s="24"/>
      <c r="QSN48" s="24"/>
      <c r="QSO48" s="24"/>
      <c r="QSP48" s="24"/>
      <c r="QSQ48" s="24"/>
      <c r="QSR48" s="24"/>
      <c r="QSS48" s="24"/>
      <c r="QST48" s="24"/>
      <c r="QSU48" s="24"/>
      <c r="QSV48" s="24"/>
      <c r="QSW48" s="24"/>
      <c r="QSX48" s="24"/>
      <c r="QSY48" s="24"/>
      <c r="QSZ48" s="24"/>
      <c r="QTA48" s="24"/>
      <c r="QTB48" s="24"/>
      <c r="QTC48" s="24"/>
      <c r="QTD48" s="24"/>
      <c r="QTE48" s="24"/>
      <c r="QTF48" s="24"/>
      <c r="QTG48" s="24"/>
      <c r="QTH48" s="24"/>
      <c r="QTI48" s="24"/>
      <c r="QTJ48" s="24"/>
      <c r="QTK48" s="24"/>
      <c r="QTL48" s="24"/>
      <c r="QTM48" s="24"/>
      <c r="QTN48" s="24"/>
      <c r="QTO48" s="24"/>
      <c r="QTP48" s="24"/>
      <c r="QTQ48" s="24"/>
      <c r="QTR48" s="24"/>
      <c r="QTS48" s="24"/>
      <c r="QTT48" s="24"/>
      <c r="QTU48" s="24"/>
      <c r="QTV48" s="24"/>
      <c r="QTW48" s="24"/>
      <c r="QTX48" s="24"/>
      <c r="QTY48" s="24"/>
      <c r="QTZ48" s="24"/>
      <c r="QUA48" s="24"/>
      <c r="QUB48" s="24"/>
      <c r="QUC48" s="24"/>
      <c r="QUD48" s="24"/>
      <c r="QUE48" s="24"/>
      <c r="QUF48" s="24"/>
      <c r="QUG48" s="24"/>
      <c r="QUH48" s="24"/>
      <c r="QUI48" s="24"/>
      <c r="QUJ48" s="24"/>
      <c r="QUK48" s="24"/>
      <c r="QUL48" s="24"/>
      <c r="QUM48" s="24"/>
      <c r="QUN48" s="24"/>
      <c r="QUO48" s="24"/>
      <c r="QUP48" s="24"/>
      <c r="QUQ48" s="24"/>
      <c r="QUR48" s="24"/>
      <c r="QUS48" s="24"/>
      <c r="QUT48" s="24"/>
      <c r="QUU48" s="24"/>
      <c r="QUV48" s="24"/>
      <c r="QUW48" s="24"/>
      <c r="QUX48" s="24"/>
      <c r="QUY48" s="24"/>
      <c r="QUZ48" s="24"/>
      <c r="QVA48" s="24"/>
      <c r="QVB48" s="24"/>
      <c r="QVC48" s="24"/>
      <c r="QVD48" s="24"/>
      <c r="QVE48" s="24"/>
      <c r="QVF48" s="24"/>
      <c r="QVG48" s="24"/>
      <c r="QVH48" s="24"/>
      <c r="QVI48" s="24"/>
      <c r="QVJ48" s="24"/>
      <c r="QVK48" s="24"/>
      <c r="QVL48" s="24"/>
      <c r="QVM48" s="24"/>
      <c r="QVN48" s="24"/>
      <c r="QVO48" s="24"/>
      <c r="QVP48" s="24"/>
      <c r="QVQ48" s="24"/>
      <c r="QVR48" s="24"/>
      <c r="QVS48" s="24"/>
      <c r="QVT48" s="24"/>
      <c r="QVU48" s="24"/>
      <c r="QVV48" s="24"/>
      <c r="QVW48" s="24"/>
      <c r="QVX48" s="24"/>
      <c r="QVY48" s="24"/>
      <c r="QVZ48" s="24"/>
      <c r="QWA48" s="24"/>
      <c r="QWB48" s="24"/>
      <c r="QWC48" s="24"/>
      <c r="QWD48" s="24"/>
      <c r="QWE48" s="24"/>
      <c r="QWF48" s="24"/>
      <c r="QWG48" s="24"/>
      <c r="QWH48" s="24"/>
      <c r="QWI48" s="24"/>
      <c r="QWJ48" s="24"/>
      <c r="QWK48" s="24"/>
      <c r="QWL48" s="24"/>
      <c r="QWM48" s="24"/>
      <c r="QWN48" s="24"/>
      <c r="QWO48" s="24"/>
      <c r="QWP48" s="24"/>
      <c r="QWQ48" s="24"/>
      <c r="QWR48" s="24"/>
      <c r="QWS48" s="24"/>
      <c r="QWT48" s="24"/>
      <c r="QWU48" s="24"/>
      <c r="QWV48" s="24"/>
      <c r="QWW48" s="24"/>
      <c r="QWX48" s="24"/>
      <c r="QWY48" s="24"/>
      <c r="QWZ48" s="24"/>
      <c r="QXA48" s="24"/>
      <c r="QXB48" s="24"/>
      <c r="QXC48" s="24"/>
      <c r="QXD48" s="24"/>
      <c r="QXE48" s="24"/>
      <c r="QXF48" s="24"/>
      <c r="QXG48" s="24"/>
      <c r="QXH48" s="24"/>
      <c r="QXI48" s="24"/>
      <c r="QXJ48" s="24"/>
      <c r="QXK48" s="24"/>
      <c r="QXL48" s="24"/>
      <c r="QXM48" s="24"/>
      <c r="QXN48" s="24"/>
      <c r="QXO48" s="24"/>
      <c r="QXP48" s="24"/>
      <c r="QXQ48" s="24"/>
      <c r="QXR48" s="24"/>
      <c r="QXS48" s="24"/>
      <c r="QXT48" s="24"/>
      <c r="QXU48" s="24"/>
      <c r="QXV48" s="24"/>
      <c r="QXW48" s="24"/>
      <c r="QXX48" s="24"/>
      <c r="QXY48" s="24"/>
      <c r="QXZ48" s="24"/>
      <c r="QYA48" s="24"/>
      <c r="QYB48" s="24"/>
      <c r="QYC48" s="24"/>
      <c r="QYD48" s="24"/>
      <c r="QYE48" s="24"/>
      <c r="QYF48" s="24"/>
      <c r="QYG48" s="24"/>
      <c r="QYH48" s="24"/>
      <c r="QYI48" s="24"/>
      <c r="QYJ48" s="24"/>
      <c r="QYK48" s="24"/>
      <c r="QYL48" s="24"/>
      <c r="QYM48" s="24"/>
      <c r="QYN48" s="24"/>
      <c r="QYO48" s="24"/>
      <c r="QYP48" s="24"/>
      <c r="QYQ48" s="24"/>
      <c r="QYR48" s="24"/>
      <c r="QYS48" s="24"/>
      <c r="QYT48" s="24"/>
      <c r="QYU48" s="24"/>
      <c r="QYV48" s="24"/>
      <c r="QYW48" s="24"/>
      <c r="QYX48" s="24"/>
      <c r="QYY48" s="24"/>
      <c r="QYZ48" s="24"/>
      <c r="QZA48" s="24"/>
      <c r="QZB48" s="24"/>
      <c r="QZC48" s="24"/>
      <c r="QZD48" s="24"/>
      <c r="QZE48" s="24"/>
      <c r="QZF48" s="24"/>
      <c r="QZG48" s="24"/>
      <c r="QZH48" s="24"/>
      <c r="QZI48" s="24"/>
      <c r="QZJ48" s="24"/>
      <c r="QZK48" s="24"/>
      <c r="QZL48" s="24"/>
      <c r="QZM48" s="24"/>
      <c r="QZN48" s="24"/>
      <c r="QZO48" s="24"/>
      <c r="QZP48" s="24"/>
      <c r="QZQ48" s="24"/>
      <c r="QZR48" s="24"/>
      <c r="QZS48" s="24"/>
      <c r="QZT48" s="24"/>
      <c r="QZU48" s="24"/>
      <c r="QZV48" s="24"/>
      <c r="QZW48" s="24"/>
      <c r="QZX48" s="24"/>
      <c r="QZY48" s="24"/>
      <c r="QZZ48" s="24"/>
      <c r="RAA48" s="24"/>
      <c r="RAB48" s="24"/>
      <c r="RAC48" s="24"/>
      <c r="RAD48" s="24"/>
      <c r="RAE48" s="24"/>
      <c r="RAF48" s="24"/>
      <c r="RAG48" s="24"/>
      <c r="RAH48" s="24"/>
      <c r="RAI48" s="24"/>
      <c r="RAJ48" s="24"/>
      <c r="RAK48" s="24"/>
      <c r="RAL48" s="24"/>
      <c r="RAM48" s="24"/>
      <c r="RAN48" s="24"/>
      <c r="RAO48" s="24"/>
      <c r="RAP48" s="24"/>
      <c r="RAQ48" s="24"/>
      <c r="RAR48" s="24"/>
      <c r="RAS48" s="24"/>
      <c r="RAT48" s="24"/>
      <c r="RAU48" s="24"/>
      <c r="RAV48" s="24"/>
      <c r="RAW48" s="24"/>
      <c r="RAX48" s="24"/>
      <c r="RAY48" s="24"/>
      <c r="RAZ48" s="24"/>
      <c r="RBA48" s="24"/>
      <c r="RBB48" s="24"/>
      <c r="RBC48" s="24"/>
      <c r="RBD48" s="24"/>
      <c r="RBE48" s="24"/>
      <c r="RBF48" s="24"/>
      <c r="RBG48" s="24"/>
      <c r="RBH48" s="24"/>
      <c r="RBI48" s="24"/>
      <c r="RBJ48" s="24"/>
      <c r="RBK48" s="24"/>
      <c r="RBL48" s="24"/>
      <c r="RBM48" s="24"/>
      <c r="RBN48" s="24"/>
      <c r="RBO48" s="24"/>
      <c r="RBP48" s="24"/>
      <c r="RBQ48" s="24"/>
      <c r="RBR48" s="24"/>
      <c r="RBS48" s="24"/>
      <c r="RBT48" s="24"/>
      <c r="RBU48" s="24"/>
      <c r="RBV48" s="24"/>
      <c r="RBW48" s="24"/>
      <c r="RBX48" s="24"/>
      <c r="RBY48" s="24"/>
      <c r="RBZ48" s="24"/>
      <c r="RCA48" s="24"/>
      <c r="RCB48" s="24"/>
      <c r="RCC48" s="24"/>
      <c r="RCD48" s="24"/>
      <c r="RCE48" s="24"/>
      <c r="RCF48" s="24"/>
      <c r="RCG48" s="24"/>
      <c r="RCH48" s="24"/>
      <c r="RCI48" s="24"/>
      <c r="RCJ48" s="24"/>
      <c r="RCK48" s="24"/>
      <c r="RCL48" s="24"/>
      <c r="RCM48" s="24"/>
      <c r="RCN48" s="24"/>
      <c r="RCO48" s="24"/>
      <c r="RCP48" s="24"/>
      <c r="RCQ48" s="24"/>
      <c r="RCR48" s="24"/>
      <c r="RCS48" s="24"/>
      <c r="RCT48" s="24"/>
      <c r="RCU48" s="24"/>
      <c r="RCV48" s="24"/>
      <c r="RCW48" s="24"/>
      <c r="RCX48" s="24"/>
      <c r="RCY48" s="24"/>
      <c r="RCZ48" s="24"/>
      <c r="RDA48" s="24"/>
      <c r="RDB48" s="24"/>
      <c r="RDC48" s="24"/>
      <c r="RDD48" s="24"/>
      <c r="RDE48" s="24"/>
      <c r="RDF48" s="24"/>
      <c r="RDG48" s="24"/>
      <c r="RDH48" s="24"/>
      <c r="RDI48" s="24"/>
      <c r="RDJ48" s="24"/>
      <c r="RDK48" s="24"/>
      <c r="RDL48" s="24"/>
      <c r="RDM48" s="24"/>
      <c r="RDN48" s="24"/>
      <c r="RDO48" s="24"/>
      <c r="RDP48" s="24"/>
      <c r="RDQ48" s="24"/>
      <c r="RDR48" s="24"/>
      <c r="RDS48" s="24"/>
      <c r="RDT48" s="24"/>
      <c r="RDU48" s="24"/>
      <c r="RDV48" s="24"/>
      <c r="RDW48" s="24"/>
      <c r="RDX48" s="24"/>
      <c r="RDY48" s="24"/>
      <c r="RDZ48" s="24"/>
      <c r="REA48" s="24"/>
      <c r="REB48" s="24"/>
      <c r="REC48" s="24"/>
      <c r="RED48" s="24"/>
      <c r="REE48" s="24"/>
      <c r="REF48" s="24"/>
      <c r="REG48" s="24"/>
      <c r="REH48" s="24"/>
      <c r="REI48" s="24"/>
      <c r="REJ48" s="24"/>
      <c r="REK48" s="24"/>
      <c r="REL48" s="24"/>
      <c r="REM48" s="24"/>
      <c r="REN48" s="24"/>
      <c r="REO48" s="24"/>
      <c r="REP48" s="24"/>
      <c r="REQ48" s="24"/>
      <c r="RER48" s="24"/>
      <c r="RES48" s="24"/>
      <c r="RET48" s="24"/>
      <c r="REU48" s="24"/>
      <c r="REV48" s="24"/>
      <c r="REW48" s="24"/>
      <c r="REX48" s="24"/>
      <c r="REY48" s="24"/>
      <c r="REZ48" s="24"/>
      <c r="RFA48" s="24"/>
      <c r="RFB48" s="24"/>
      <c r="RFC48" s="24"/>
      <c r="RFD48" s="24"/>
      <c r="RFE48" s="24"/>
      <c r="RFF48" s="24"/>
      <c r="RFG48" s="24"/>
      <c r="RFH48" s="24"/>
      <c r="RFI48" s="24"/>
      <c r="RFJ48" s="24"/>
      <c r="RFK48" s="24"/>
      <c r="RFL48" s="24"/>
      <c r="RFM48" s="24"/>
      <c r="RFN48" s="24"/>
      <c r="RFO48" s="24"/>
      <c r="RFP48" s="24"/>
      <c r="RFQ48" s="24"/>
      <c r="RFR48" s="24"/>
      <c r="RFS48" s="24"/>
      <c r="RFT48" s="24"/>
      <c r="RFU48" s="24"/>
      <c r="RFV48" s="24"/>
      <c r="RFW48" s="24"/>
      <c r="RFX48" s="24"/>
      <c r="RFY48" s="24"/>
      <c r="RFZ48" s="24"/>
      <c r="RGA48" s="24"/>
      <c r="RGB48" s="24"/>
      <c r="RGC48" s="24"/>
      <c r="RGD48" s="24"/>
      <c r="RGE48" s="24"/>
      <c r="RGF48" s="24"/>
      <c r="RGG48" s="24"/>
      <c r="RGH48" s="24"/>
      <c r="RGI48" s="24"/>
      <c r="RGJ48" s="24"/>
      <c r="RGK48" s="24"/>
      <c r="RGL48" s="24"/>
      <c r="RGM48" s="24"/>
      <c r="RGN48" s="24"/>
      <c r="RGO48" s="24"/>
      <c r="RGP48" s="24"/>
      <c r="RGQ48" s="24"/>
      <c r="RGR48" s="24"/>
      <c r="RGS48" s="24"/>
      <c r="RGT48" s="24"/>
      <c r="RGU48" s="24"/>
      <c r="RGV48" s="24"/>
      <c r="RGW48" s="24"/>
      <c r="RGX48" s="24"/>
      <c r="RGY48" s="24"/>
      <c r="RGZ48" s="24"/>
      <c r="RHA48" s="24"/>
      <c r="RHB48" s="24"/>
      <c r="RHC48" s="24"/>
      <c r="RHD48" s="24"/>
      <c r="RHE48" s="24"/>
      <c r="RHF48" s="24"/>
      <c r="RHG48" s="24"/>
      <c r="RHH48" s="24"/>
      <c r="RHI48" s="24"/>
      <c r="RHJ48" s="24"/>
      <c r="RHK48" s="24"/>
      <c r="RHL48" s="24"/>
      <c r="RHM48" s="24"/>
      <c r="RHN48" s="24"/>
      <c r="RHO48" s="24"/>
      <c r="RHP48" s="24"/>
      <c r="RHQ48" s="24"/>
      <c r="RHR48" s="24"/>
      <c r="RHS48" s="24"/>
      <c r="RHT48" s="24"/>
      <c r="RHU48" s="24"/>
      <c r="RHV48" s="24"/>
      <c r="RHW48" s="24"/>
      <c r="RHX48" s="24"/>
      <c r="RHY48" s="24"/>
      <c r="RHZ48" s="24"/>
      <c r="RIA48" s="24"/>
      <c r="RIB48" s="24"/>
      <c r="RIC48" s="24"/>
      <c r="RID48" s="24"/>
      <c r="RIE48" s="24"/>
      <c r="RIF48" s="24"/>
      <c r="RIG48" s="24"/>
      <c r="RIH48" s="24"/>
      <c r="RII48" s="24"/>
      <c r="RIJ48" s="24"/>
      <c r="RIK48" s="24"/>
      <c r="RIL48" s="24"/>
      <c r="RIM48" s="24"/>
      <c r="RIN48" s="24"/>
      <c r="RIO48" s="24"/>
      <c r="RIP48" s="24"/>
      <c r="RIQ48" s="24"/>
      <c r="RIR48" s="24"/>
      <c r="RIS48" s="24"/>
      <c r="RIT48" s="24"/>
      <c r="RIU48" s="24"/>
      <c r="RIV48" s="24"/>
      <c r="RIW48" s="24"/>
      <c r="RIX48" s="24"/>
      <c r="RIY48" s="24"/>
      <c r="RIZ48" s="24"/>
      <c r="RJA48" s="24"/>
      <c r="RJB48" s="24"/>
      <c r="RJC48" s="24"/>
      <c r="RJD48" s="24"/>
      <c r="RJE48" s="24"/>
      <c r="RJF48" s="24"/>
      <c r="RJG48" s="24"/>
      <c r="RJH48" s="24"/>
      <c r="RJI48" s="24"/>
      <c r="RJJ48" s="24"/>
      <c r="RJK48" s="24"/>
      <c r="RJL48" s="24"/>
      <c r="RJM48" s="24"/>
      <c r="RJN48" s="24"/>
      <c r="RJO48" s="24"/>
      <c r="RJP48" s="24"/>
      <c r="RJQ48" s="24"/>
      <c r="RJR48" s="24"/>
      <c r="RJS48" s="24"/>
      <c r="RJT48" s="24"/>
      <c r="RJU48" s="24"/>
      <c r="RJV48" s="24"/>
      <c r="RJW48" s="24"/>
      <c r="RJX48" s="24"/>
      <c r="RJY48" s="24"/>
      <c r="RJZ48" s="24"/>
      <c r="RKA48" s="24"/>
      <c r="RKB48" s="24"/>
      <c r="RKC48" s="24"/>
      <c r="RKD48" s="24"/>
      <c r="RKE48" s="24"/>
      <c r="RKF48" s="24"/>
      <c r="RKG48" s="24"/>
      <c r="RKH48" s="24"/>
      <c r="RKI48" s="24"/>
      <c r="RKJ48" s="24"/>
      <c r="RKK48" s="24"/>
      <c r="RKL48" s="24"/>
      <c r="RKM48" s="24"/>
      <c r="RKN48" s="24"/>
      <c r="RKO48" s="24"/>
      <c r="RKP48" s="24"/>
      <c r="RKQ48" s="24"/>
      <c r="RKR48" s="24"/>
      <c r="RKS48" s="24"/>
      <c r="RKT48" s="24"/>
      <c r="RKU48" s="24"/>
      <c r="RKV48" s="24"/>
      <c r="RKW48" s="24"/>
      <c r="RKX48" s="24"/>
      <c r="RKY48" s="24"/>
      <c r="RKZ48" s="24"/>
      <c r="RLA48" s="24"/>
      <c r="RLB48" s="24"/>
      <c r="RLC48" s="24"/>
      <c r="RLD48" s="24"/>
      <c r="RLE48" s="24"/>
      <c r="RLF48" s="24"/>
      <c r="RLG48" s="24"/>
      <c r="RLH48" s="24"/>
      <c r="RLI48" s="24"/>
      <c r="RLJ48" s="24"/>
      <c r="RLK48" s="24"/>
      <c r="RLL48" s="24"/>
      <c r="RLM48" s="24"/>
      <c r="RLN48" s="24"/>
      <c r="RLO48" s="24"/>
      <c r="RLP48" s="24"/>
      <c r="RLQ48" s="24"/>
      <c r="RLR48" s="24"/>
      <c r="RLS48" s="24"/>
      <c r="RLT48" s="24"/>
      <c r="RLU48" s="24"/>
      <c r="RLV48" s="24"/>
      <c r="RLW48" s="24"/>
      <c r="RLX48" s="24"/>
      <c r="RLY48" s="24"/>
      <c r="RLZ48" s="24"/>
      <c r="RMA48" s="24"/>
      <c r="RMB48" s="24"/>
      <c r="RMC48" s="24"/>
      <c r="RMD48" s="24"/>
      <c r="RME48" s="24"/>
      <c r="RMF48" s="24"/>
      <c r="RMG48" s="24"/>
      <c r="RMH48" s="24"/>
      <c r="RMI48" s="24"/>
      <c r="RMJ48" s="24"/>
      <c r="RMK48" s="24"/>
      <c r="RML48" s="24"/>
      <c r="RMM48" s="24"/>
      <c r="RMN48" s="24"/>
      <c r="RMO48" s="24"/>
      <c r="RMP48" s="24"/>
      <c r="RMQ48" s="24"/>
      <c r="RMR48" s="24"/>
      <c r="RMS48" s="24"/>
      <c r="RMT48" s="24"/>
      <c r="RMU48" s="24"/>
      <c r="RMV48" s="24"/>
      <c r="RMW48" s="24"/>
      <c r="RMX48" s="24"/>
      <c r="RMY48" s="24"/>
      <c r="RMZ48" s="24"/>
      <c r="RNA48" s="24"/>
      <c r="RNB48" s="24"/>
      <c r="RNC48" s="24"/>
      <c r="RND48" s="24"/>
      <c r="RNE48" s="24"/>
      <c r="RNF48" s="24"/>
      <c r="RNG48" s="24"/>
      <c r="RNH48" s="24"/>
      <c r="RNI48" s="24"/>
      <c r="RNJ48" s="24"/>
      <c r="RNK48" s="24"/>
      <c r="RNL48" s="24"/>
      <c r="RNM48" s="24"/>
      <c r="RNN48" s="24"/>
      <c r="RNO48" s="24"/>
      <c r="RNP48" s="24"/>
      <c r="RNQ48" s="24"/>
      <c r="RNR48" s="24"/>
      <c r="RNS48" s="24"/>
      <c r="RNT48" s="24"/>
      <c r="RNU48" s="24"/>
      <c r="RNV48" s="24"/>
      <c r="RNW48" s="24"/>
      <c r="RNX48" s="24"/>
      <c r="RNY48" s="24"/>
      <c r="RNZ48" s="24"/>
      <c r="ROA48" s="24"/>
      <c r="ROB48" s="24"/>
      <c r="ROC48" s="24"/>
      <c r="ROD48" s="24"/>
      <c r="ROE48" s="24"/>
      <c r="ROF48" s="24"/>
      <c r="ROG48" s="24"/>
      <c r="ROH48" s="24"/>
      <c r="ROI48" s="24"/>
      <c r="ROJ48" s="24"/>
      <c r="ROK48" s="24"/>
      <c r="ROL48" s="24"/>
      <c r="ROM48" s="24"/>
      <c r="RON48" s="24"/>
      <c r="ROO48" s="24"/>
      <c r="ROP48" s="24"/>
      <c r="ROQ48" s="24"/>
      <c r="ROR48" s="24"/>
      <c r="ROS48" s="24"/>
      <c r="ROT48" s="24"/>
      <c r="ROU48" s="24"/>
      <c r="ROV48" s="24"/>
      <c r="ROW48" s="24"/>
      <c r="ROX48" s="24"/>
      <c r="ROY48" s="24"/>
      <c r="ROZ48" s="24"/>
      <c r="RPA48" s="24"/>
      <c r="RPB48" s="24"/>
      <c r="RPC48" s="24"/>
      <c r="RPD48" s="24"/>
      <c r="RPE48" s="24"/>
      <c r="RPF48" s="24"/>
      <c r="RPG48" s="24"/>
      <c r="RPH48" s="24"/>
      <c r="RPI48" s="24"/>
      <c r="RPJ48" s="24"/>
      <c r="RPK48" s="24"/>
      <c r="RPL48" s="24"/>
      <c r="RPM48" s="24"/>
      <c r="RPN48" s="24"/>
      <c r="RPO48" s="24"/>
      <c r="RPP48" s="24"/>
      <c r="RPQ48" s="24"/>
      <c r="RPR48" s="24"/>
      <c r="RPS48" s="24"/>
      <c r="RPT48" s="24"/>
      <c r="RPU48" s="24"/>
      <c r="RPV48" s="24"/>
      <c r="RPW48" s="24"/>
      <c r="RPX48" s="24"/>
      <c r="RPY48" s="24"/>
      <c r="RPZ48" s="24"/>
      <c r="RQA48" s="24"/>
      <c r="RQB48" s="24"/>
      <c r="RQC48" s="24"/>
      <c r="RQD48" s="24"/>
      <c r="RQE48" s="24"/>
      <c r="RQF48" s="24"/>
      <c r="RQG48" s="24"/>
      <c r="RQH48" s="24"/>
      <c r="RQI48" s="24"/>
      <c r="RQJ48" s="24"/>
      <c r="RQK48" s="24"/>
      <c r="RQL48" s="24"/>
      <c r="RQM48" s="24"/>
      <c r="RQN48" s="24"/>
      <c r="RQO48" s="24"/>
      <c r="RQP48" s="24"/>
      <c r="RQQ48" s="24"/>
      <c r="RQR48" s="24"/>
      <c r="RQS48" s="24"/>
      <c r="RQT48" s="24"/>
      <c r="RQU48" s="24"/>
      <c r="RQV48" s="24"/>
      <c r="RQW48" s="24"/>
      <c r="RQX48" s="24"/>
      <c r="RQY48" s="24"/>
      <c r="RQZ48" s="24"/>
      <c r="RRA48" s="24"/>
      <c r="RRB48" s="24"/>
      <c r="RRC48" s="24"/>
      <c r="RRD48" s="24"/>
      <c r="RRE48" s="24"/>
      <c r="RRF48" s="24"/>
      <c r="RRG48" s="24"/>
      <c r="RRH48" s="24"/>
      <c r="RRI48" s="24"/>
      <c r="RRJ48" s="24"/>
      <c r="RRK48" s="24"/>
      <c r="RRL48" s="24"/>
      <c r="RRM48" s="24"/>
      <c r="RRN48" s="24"/>
      <c r="RRO48" s="24"/>
      <c r="RRP48" s="24"/>
      <c r="RRQ48" s="24"/>
      <c r="RRR48" s="24"/>
      <c r="RRS48" s="24"/>
      <c r="RRT48" s="24"/>
      <c r="RRU48" s="24"/>
      <c r="RRV48" s="24"/>
      <c r="RRW48" s="24"/>
      <c r="RRX48" s="24"/>
      <c r="RRY48" s="24"/>
      <c r="RRZ48" s="24"/>
      <c r="RSA48" s="24"/>
      <c r="RSB48" s="24"/>
      <c r="RSC48" s="24"/>
      <c r="RSD48" s="24"/>
      <c r="RSE48" s="24"/>
      <c r="RSF48" s="24"/>
      <c r="RSG48" s="24"/>
      <c r="RSH48" s="24"/>
      <c r="RSI48" s="24"/>
      <c r="RSJ48" s="24"/>
      <c r="RSK48" s="24"/>
      <c r="RSL48" s="24"/>
      <c r="RSM48" s="24"/>
      <c r="RSN48" s="24"/>
      <c r="RSO48" s="24"/>
      <c r="RSP48" s="24"/>
      <c r="RSQ48" s="24"/>
      <c r="RSR48" s="24"/>
      <c r="RSS48" s="24"/>
      <c r="RST48" s="24"/>
      <c r="RSU48" s="24"/>
      <c r="RSV48" s="24"/>
      <c r="RSW48" s="24"/>
      <c r="RSX48" s="24"/>
      <c r="RSY48" s="24"/>
      <c r="RSZ48" s="24"/>
      <c r="RTA48" s="24"/>
      <c r="RTB48" s="24"/>
      <c r="RTC48" s="24"/>
      <c r="RTD48" s="24"/>
      <c r="RTE48" s="24"/>
      <c r="RTF48" s="24"/>
      <c r="RTG48" s="24"/>
      <c r="RTH48" s="24"/>
      <c r="RTI48" s="24"/>
      <c r="RTJ48" s="24"/>
      <c r="RTK48" s="24"/>
      <c r="RTL48" s="24"/>
      <c r="RTM48" s="24"/>
      <c r="RTN48" s="24"/>
      <c r="RTO48" s="24"/>
      <c r="RTP48" s="24"/>
      <c r="RTQ48" s="24"/>
      <c r="RTR48" s="24"/>
      <c r="RTS48" s="24"/>
      <c r="RTT48" s="24"/>
      <c r="RTU48" s="24"/>
      <c r="RTV48" s="24"/>
      <c r="RTW48" s="24"/>
      <c r="RTX48" s="24"/>
      <c r="RTY48" s="24"/>
      <c r="RTZ48" s="24"/>
      <c r="RUA48" s="24"/>
      <c r="RUB48" s="24"/>
      <c r="RUC48" s="24"/>
      <c r="RUD48" s="24"/>
      <c r="RUE48" s="24"/>
      <c r="RUF48" s="24"/>
      <c r="RUG48" s="24"/>
      <c r="RUH48" s="24"/>
      <c r="RUI48" s="24"/>
      <c r="RUJ48" s="24"/>
      <c r="RUK48" s="24"/>
      <c r="RUL48" s="24"/>
      <c r="RUM48" s="24"/>
      <c r="RUN48" s="24"/>
      <c r="RUO48" s="24"/>
      <c r="RUP48" s="24"/>
      <c r="RUQ48" s="24"/>
      <c r="RUR48" s="24"/>
      <c r="RUS48" s="24"/>
      <c r="RUT48" s="24"/>
      <c r="RUU48" s="24"/>
      <c r="RUV48" s="24"/>
      <c r="RUW48" s="24"/>
      <c r="RUX48" s="24"/>
      <c r="RUY48" s="24"/>
      <c r="RUZ48" s="24"/>
      <c r="RVA48" s="24"/>
      <c r="RVB48" s="24"/>
      <c r="RVC48" s="24"/>
      <c r="RVD48" s="24"/>
      <c r="RVE48" s="24"/>
      <c r="RVF48" s="24"/>
      <c r="RVG48" s="24"/>
      <c r="RVH48" s="24"/>
      <c r="RVI48" s="24"/>
      <c r="RVJ48" s="24"/>
      <c r="RVK48" s="24"/>
      <c r="RVL48" s="24"/>
      <c r="RVM48" s="24"/>
      <c r="RVN48" s="24"/>
      <c r="RVO48" s="24"/>
      <c r="RVP48" s="24"/>
      <c r="RVQ48" s="24"/>
      <c r="RVR48" s="24"/>
      <c r="RVS48" s="24"/>
      <c r="RVT48" s="24"/>
      <c r="RVU48" s="24"/>
      <c r="RVV48" s="24"/>
      <c r="RVW48" s="24"/>
      <c r="RVX48" s="24"/>
      <c r="RVY48" s="24"/>
      <c r="RVZ48" s="24"/>
      <c r="RWA48" s="24"/>
      <c r="RWB48" s="24"/>
      <c r="RWC48" s="24"/>
      <c r="RWD48" s="24"/>
      <c r="RWE48" s="24"/>
      <c r="RWF48" s="24"/>
      <c r="RWG48" s="24"/>
      <c r="RWH48" s="24"/>
      <c r="RWI48" s="24"/>
      <c r="RWJ48" s="24"/>
      <c r="RWK48" s="24"/>
      <c r="RWL48" s="24"/>
      <c r="RWM48" s="24"/>
      <c r="RWN48" s="24"/>
      <c r="RWO48" s="24"/>
      <c r="RWP48" s="24"/>
      <c r="RWQ48" s="24"/>
      <c r="RWR48" s="24"/>
      <c r="RWS48" s="24"/>
      <c r="RWT48" s="24"/>
      <c r="RWU48" s="24"/>
      <c r="RWV48" s="24"/>
      <c r="RWW48" s="24"/>
      <c r="RWX48" s="24"/>
      <c r="RWY48" s="24"/>
      <c r="RWZ48" s="24"/>
      <c r="RXA48" s="24"/>
      <c r="RXB48" s="24"/>
      <c r="RXC48" s="24"/>
      <c r="RXD48" s="24"/>
      <c r="RXE48" s="24"/>
      <c r="RXF48" s="24"/>
      <c r="RXG48" s="24"/>
      <c r="RXH48" s="24"/>
      <c r="RXI48" s="24"/>
      <c r="RXJ48" s="24"/>
      <c r="RXK48" s="24"/>
      <c r="RXL48" s="24"/>
      <c r="RXM48" s="24"/>
      <c r="RXN48" s="24"/>
      <c r="RXO48" s="24"/>
      <c r="RXP48" s="24"/>
      <c r="RXQ48" s="24"/>
      <c r="RXR48" s="24"/>
      <c r="RXS48" s="24"/>
      <c r="RXT48" s="24"/>
      <c r="RXU48" s="24"/>
      <c r="RXV48" s="24"/>
      <c r="RXW48" s="24"/>
      <c r="RXX48" s="24"/>
      <c r="RXY48" s="24"/>
      <c r="RXZ48" s="24"/>
      <c r="RYA48" s="24"/>
      <c r="RYB48" s="24"/>
      <c r="RYC48" s="24"/>
      <c r="RYD48" s="24"/>
      <c r="RYE48" s="24"/>
      <c r="RYF48" s="24"/>
      <c r="RYG48" s="24"/>
      <c r="RYH48" s="24"/>
      <c r="RYI48" s="24"/>
      <c r="RYJ48" s="24"/>
      <c r="RYK48" s="24"/>
      <c r="RYL48" s="24"/>
      <c r="RYM48" s="24"/>
      <c r="RYN48" s="24"/>
      <c r="RYO48" s="24"/>
      <c r="RYP48" s="24"/>
      <c r="RYQ48" s="24"/>
      <c r="RYR48" s="24"/>
      <c r="RYS48" s="24"/>
      <c r="RYT48" s="24"/>
      <c r="RYU48" s="24"/>
      <c r="RYV48" s="24"/>
      <c r="RYW48" s="24"/>
      <c r="RYX48" s="24"/>
      <c r="RYY48" s="24"/>
      <c r="RYZ48" s="24"/>
      <c r="RZA48" s="24"/>
      <c r="RZB48" s="24"/>
      <c r="RZC48" s="24"/>
      <c r="RZD48" s="24"/>
      <c r="RZE48" s="24"/>
      <c r="RZF48" s="24"/>
      <c r="RZG48" s="24"/>
      <c r="RZH48" s="24"/>
      <c r="RZI48" s="24"/>
      <c r="RZJ48" s="24"/>
      <c r="RZK48" s="24"/>
      <c r="RZL48" s="24"/>
      <c r="RZM48" s="24"/>
      <c r="RZN48" s="24"/>
      <c r="RZO48" s="24"/>
      <c r="RZP48" s="24"/>
      <c r="RZQ48" s="24"/>
      <c r="RZR48" s="24"/>
      <c r="RZS48" s="24"/>
      <c r="RZT48" s="24"/>
      <c r="RZU48" s="24"/>
      <c r="RZV48" s="24"/>
      <c r="RZW48" s="24"/>
      <c r="RZX48" s="24"/>
      <c r="RZY48" s="24"/>
      <c r="RZZ48" s="24"/>
      <c r="SAA48" s="24"/>
      <c r="SAB48" s="24"/>
      <c r="SAC48" s="24"/>
      <c r="SAD48" s="24"/>
      <c r="SAE48" s="24"/>
      <c r="SAF48" s="24"/>
      <c r="SAG48" s="24"/>
      <c r="SAH48" s="24"/>
      <c r="SAI48" s="24"/>
      <c r="SAJ48" s="24"/>
      <c r="SAK48" s="24"/>
      <c r="SAL48" s="24"/>
      <c r="SAM48" s="24"/>
      <c r="SAN48" s="24"/>
      <c r="SAO48" s="24"/>
      <c r="SAP48" s="24"/>
      <c r="SAQ48" s="24"/>
      <c r="SAR48" s="24"/>
      <c r="SAS48" s="24"/>
      <c r="SAT48" s="24"/>
      <c r="SAU48" s="24"/>
      <c r="SAV48" s="24"/>
      <c r="SAW48" s="24"/>
      <c r="SAX48" s="24"/>
      <c r="SAY48" s="24"/>
      <c r="SAZ48" s="24"/>
      <c r="SBA48" s="24"/>
      <c r="SBB48" s="24"/>
      <c r="SBC48" s="24"/>
      <c r="SBD48" s="24"/>
      <c r="SBE48" s="24"/>
      <c r="SBF48" s="24"/>
      <c r="SBG48" s="24"/>
      <c r="SBH48" s="24"/>
      <c r="SBI48" s="24"/>
      <c r="SBJ48" s="24"/>
      <c r="SBK48" s="24"/>
      <c r="SBL48" s="24"/>
      <c r="SBM48" s="24"/>
      <c r="SBN48" s="24"/>
      <c r="SBO48" s="24"/>
      <c r="SBP48" s="24"/>
      <c r="SBQ48" s="24"/>
      <c r="SBR48" s="24"/>
      <c r="SBS48" s="24"/>
      <c r="SBT48" s="24"/>
      <c r="SBU48" s="24"/>
      <c r="SBV48" s="24"/>
      <c r="SBW48" s="24"/>
      <c r="SBX48" s="24"/>
      <c r="SBY48" s="24"/>
      <c r="SBZ48" s="24"/>
      <c r="SCA48" s="24"/>
      <c r="SCB48" s="24"/>
      <c r="SCC48" s="24"/>
      <c r="SCD48" s="24"/>
      <c r="SCE48" s="24"/>
      <c r="SCF48" s="24"/>
      <c r="SCG48" s="24"/>
      <c r="SCH48" s="24"/>
      <c r="SCI48" s="24"/>
      <c r="SCJ48" s="24"/>
      <c r="SCK48" s="24"/>
      <c r="SCL48" s="24"/>
      <c r="SCM48" s="24"/>
      <c r="SCN48" s="24"/>
      <c r="SCO48" s="24"/>
      <c r="SCP48" s="24"/>
      <c r="SCQ48" s="24"/>
      <c r="SCR48" s="24"/>
      <c r="SCS48" s="24"/>
      <c r="SCT48" s="24"/>
      <c r="SCU48" s="24"/>
      <c r="SCV48" s="24"/>
      <c r="SCW48" s="24"/>
      <c r="SCX48" s="24"/>
      <c r="SCY48" s="24"/>
      <c r="SCZ48" s="24"/>
      <c r="SDA48" s="24"/>
      <c r="SDB48" s="24"/>
      <c r="SDC48" s="24"/>
      <c r="SDD48" s="24"/>
      <c r="SDE48" s="24"/>
      <c r="SDF48" s="24"/>
      <c r="SDG48" s="24"/>
      <c r="SDH48" s="24"/>
      <c r="SDI48" s="24"/>
      <c r="SDJ48" s="24"/>
      <c r="SDK48" s="24"/>
      <c r="SDL48" s="24"/>
      <c r="SDM48" s="24"/>
      <c r="SDN48" s="24"/>
      <c r="SDO48" s="24"/>
      <c r="SDP48" s="24"/>
      <c r="SDQ48" s="24"/>
      <c r="SDR48" s="24"/>
      <c r="SDS48" s="24"/>
      <c r="SDT48" s="24"/>
      <c r="SDU48" s="24"/>
      <c r="SDV48" s="24"/>
      <c r="SDW48" s="24"/>
      <c r="SDX48" s="24"/>
      <c r="SDY48" s="24"/>
      <c r="SDZ48" s="24"/>
      <c r="SEA48" s="24"/>
      <c r="SEB48" s="24"/>
      <c r="SEC48" s="24"/>
      <c r="SED48" s="24"/>
      <c r="SEE48" s="24"/>
      <c r="SEF48" s="24"/>
      <c r="SEG48" s="24"/>
      <c r="SEH48" s="24"/>
      <c r="SEI48" s="24"/>
      <c r="SEJ48" s="24"/>
      <c r="SEK48" s="24"/>
      <c r="SEL48" s="24"/>
      <c r="SEM48" s="24"/>
      <c r="SEN48" s="24"/>
      <c r="SEO48" s="24"/>
      <c r="SEP48" s="24"/>
      <c r="SEQ48" s="24"/>
      <c r="SER48" s="24"/>
      <c r="SES48" s="24"/>
      <c r="SET48" s="24"/>
      <c r="SEU48" s="24"/>
      <c r="SEV48" s="24"/>
      <c r="SEW48" s="24"/>
      <c r="SEX48" s="24"/>
      <c r="SEY48" s="24"/>
      <c r="SEZ48" s="24"/>
      <c r="SFA48" s="24"/>
      <c r="SFB48" s="24"/>
      <c r="SFC48" s="24"/>
      <c r="SFD48" s="24"/>
      <c r="SFE48" s="24"/>
      <c r="SFF48" s="24"/>
      <c r="SFG48" s="24"/>
      <c r="SFH48" s="24"/>
      <c r="SFI48" s="24"/>
      <c r="SFJ48" s="24"/>
      <c r="SFK48" s="24"/>
      <c r="SFL48" s="24"/>
      <c r="SFM48" s="24"/>
      <c r="SFN48" s="24"/>
      <c r="SFO48" s="24"/>
      <c r="SFP48" s="24"/>
      <c r="SFQ48" s="24"/>
      <c r="SFR48" s="24"/>
      <c r="SFS48" s="24"/>
      <c r="SFT48" s="24"/>
      <c r="SFU48" s="24"/>
      <c r="SFV48" s="24"/>
      <c r="SFW48" s="24"/>
      <c r="SFX48" s="24"/>
      <c r="SFY48" s="24"/>
      <c r="SFZ48" s="24"/>
      <c r="SGA48" s="24"/>
      <c r="SGB48" s="24"/>
      <c r="SGC48" s="24"/>
      <c r="SGD48" s="24"/>
      <c r="SGE48" s="24"/>
      <c r="SGF48" s="24"/>
      <c r="SGG48" s="24"/>
      <c r="SGH48" s="24"/>
      <c r="SGI48" s="24"/>
      <c r="SGJ48" s="24"/>
      <c r="SGK48" s="24"/>
      <c r="SGL48" s="24"/>
      <c r="SGM48" s="24"/>
      <c r="SGN48" s="24"/>
      <c r="SGO48" s="24"/>
      <c r="SGP48" s="24"/>
      <c r="SGQ48" s="24"/>
      <c r="SGR48" s="24"/>
      <c r="SGS48" s="24"/>
      <c r="SGT48" s="24"/>
      <c r="SGU48" s="24"/>
      <c r="SGV48" s="24"/>
      <c r="SGW48" s="24"/>
      <c r="SGX48" s="24"/>
      <c r="SGY48" s="24"/>
      <c r="SGZ48" s="24"/>
      <c r="SHA48" s="24"/>
      <c r="SHB48" s="24"/>
      <c r="SHC48" s="24"/>
      <c r="SHD48" s="24"/>
      <c r="SHE48" s="24"/>
      <c r="SHF48" s="24"/>
      <c r="SHG48" s="24"/>
      <c r="SHH48" s="24"/>
      <c r="SHI48" s="24"/>
      <c r="SHJ48" s="24"/>
      <c r="SHK48" s="24"/>
      <c r="SHL48" s="24"/>
      <c r="SHM48" s="24"/>
      <c r="SHN48" s="24"/>
      <c r="SHO48" s="24"/>
      <c r="SHP48" s="24"/>
      <c r="SHQ48" s="24"/>
      <c r="SHR48" s="24"/>
      <c r="SHS48" s="24"/>
      <c r="SHT48" s="24"/>
      <c r="SHU48" s="24"/>
      <c r="SHV48" s="24"/>
      <c r="SHW48" s="24"/>
      <c r="SHX48" s="24"/>
      <c r="SHY48" s="24"/>
      <c r="SHZ48" s="24"/>
      <c r="SIA48" s="24"/>
      <c r="SIB48" s="24"/>
      <c r="SIC48" s="24"/>
      <c r="SID48" s="24"/>
      <c r="SIE48" s="24"/>
      <c r="SIF48" s="24"/>
      <c r="SIG48" s="24"/>
      <c r="SIH48" s="24"/>
      <c r="SII48" s="24"/>
      <c r="SIJ48" s="24"/>
      <c r="SIK48" s="24"/>
      <c r="SIL48" s="24"/>
      <c r="SIM48" s="24"/>
      <c r="SIN48" s="24"/>
      <c r="SIO48" s="24"/>
      <c r="SIP48" s="24"/>
      <c r="SIQ48" s="24"/>
      <c r="SIR48" s="24"/>
      <c r="SIS48" s="24"/>
      <c r="SIT48" s="24"/>
      <c r="SIU48" s="24"/>
      <c r="SIV48" s="24"/>
      <c r="SIW48" s="24"/>
      <c r="SIX48" s="24"/>
      <c r="SIY48" s="24"/>
      <c r="SIZ48" s="24"/>
      <c r="SJA48" s="24"/>
      <c r="SJB48" s="24"/>
      <c r="SJC48" s="24"/>
      <c r="SJD48" s="24"/>
      <c r="SJE48" s="24"/>
      <c r="SJF48" s="24"/>
      <c r="SJG48" s="24"/>
      <c r="SJH48" s="24"/>
      <c r="SJI48" s="24"/>
      <c r="SJJ48" s="24"/>
      <c r="SJK48" s="24"/>
      <c r="SJL48" s="24"/>
      <c r="SJM48" s="24"/>
      <c r="SJN48" s="24"/>
      <c r="SJO48" s="24"/>
      <c r="SJP48" s="24"/>
      <c r="SJQ48" s="24"/>
      <c r="SJR48" s="24"/>
      <c r="SJS48" s="24"/>
      <c r="SJT48" s="24"/>
      <c r="SJU48" s="24"/>
      <c r="SJV48" s="24"/>
      <c r="SJW48" s="24"/>
      <c r="SJX48" s="24"/>
      <c r="SJY48" s="24"/>
      <c r="SJZ48" s="24"/>
      <c r="SKA48" s="24"/>
      <c r="SKB48" s="24"/>
      <c r="SKC48" s="24"/>
      <c r="SKD48" s="24"/>
      <c r="SKE48" s="24"/>
      <c r="SKF48" s="24"/>
      <c r="SKG48" s="24"/>
      <c r="SKH48" s="24"/>
      <c r="SKI48" s="24"/>
      <c r="SKJ48" s="24"/>
      <c r="SKK48" s="24"/>
      <c r="SKL48" s="24"/>
      <c r="SKM48" s="24"/>
      <c r="SKN48" s="24"/>
      <c r="SKO48" s="24"/>
      <c r="SKP48" s="24"/>
      <c r="SKQ48" s="24"/>
      <c r="SKR48" s="24"/>
      <c r="SKS48" s="24"/>
      <c r="SKT48" s="24"/>
      <c r="SKU48" s="24"/>
      <c r="SKV48" s="24"/>
      <c r="SKW48" s="24"/>
      <c r="SKX48" s="24"/>
      <c r="SKY48" s="24"/>
      <c r="SKZ48" s="24"/>
      <c r="SLA48" s="24"/>
      <c r="SLB48" s="24"/>
      <c r="SLC48" s="24"/>
      <c r="SLD48" s="24"/>
      <c r="SLE48" s="24"/>
      <c r="SLF48" s="24"/>
      <c r="SLG48" s="24"/>
      <c r="SLH48" s="24"/>
      <c r="SLI48" s="24"/>
      <c r="SLJ48" s="24"/>
      <c r="SLK48" s="24"/>
      <c r="SLL48" s="24"/>
      <c r="SLM48" s="24"/>
      <c r="SLN48" s="24"/>
      <c r="SLO48" s="24"/>
      <c r="SLP48" s="24"/>
      <c r="SLQ48" s="24"/>
      <c r="SLR48" s="24"/>
      <c r="SLS48" s="24"/>
      <c r="SLT48" s="24"/>
      <c r="SLU48" s="24"/>
      <c r="SLV48" s="24"/>
      <c r="SLW48" s="24"/>
      <c r="SLX48" s="24"/>
      <c r="SLY48" s="24"/>
      <c r="SLZ48" s="24"/>
      <c r="SMA48" s="24"/>
      <c r="SMB48" s="24"/>
      <c r="SMC48" s="24"/>
      <c r="SMD48" s="24"/>
      <c r="SME48" s="24"/>
      <c r="SMF48" s="24"/>
      <c r="SMG48" s="24"/>
      <c r="SMH48" s="24"/>
      <c r="SMI48" s="24"/>
      <c r="SMJ48" s="24"/>
      <c r="SMK48" s="24"/>
      <c r="SML48" s="24"/>
      <c r="SMM48" s="24"/>
      <c r="SMN48" s="24"/>
      <c r="SMO48" s="24"/>
      <c r="SMP48" s="24"/>
      <c r="SMQ48" s="24"/>
      <c r="SMR48" s="24"/>
      <c r="SMS48" s="24"/>
      <c r="SMT48" s="24"/>
      <c r="SMU48" s="24"/>
      <c r="SMV48" s="24"/>
      <c r="SMW48" s="24"/>
      <c r="SMX48" s="24"/>
      <c r="SMY48" s="24"/>
      <c r="SMZ48" s="24"/>
      <c r="SNA48" s="24"/>
      <c r="SNB48" s="24"/>
      <c r="SNC48" s="24"/>
      <c r="SND48" s="24"/>
      <c r="SNE48" s="24"/>
      <c r="SNF48" s="24"/>
      <c r="SNG48" s="24"/>
      <c r="SNH48" s="24"/>
      <c r="SNI48" s="24"/>
      <c r="SNJ48" s="24"/>
      <c r="SNK48" s="24"/>
      <c r="SNL48" s="24"/>
      <c r="SNM48" s="24"/>
      <c r="SNN48" s="24"/>
      <c r="SNO48" s="24"/>
      <c r="SNP48" s="24"/>
      <c r="SNQ48" s="24"/>
      <c r="SNR48" s="24"/>
      <c r="SNS48" s="24"/>
      <c r="SNT48" s="24"/>
      <c r="SNU48" s="24"/>
      <c r="SNV48" s="24"/>
      <c r="SNW48" s="24"/>
      <c r="SNX48" s="24"/>
      <c r="SNY48" s="24"/>
      <c r="SNZ48" s="24"/>
      <c r="SOA48" s="24"/>
      <c r="SOB48" s="24"/>
      <c r="SOC48" s="24"/>
      <c r="SOD48" s="24"/>
      <c r="SOE48" s="24"/>
      <c r="SOF48" s="24"/>
      <c r="SOG48" s="24"/>
      <c r="SOH48" s="24"/>
      <c r="SOI48" s="24"/>
      <c r="SOJ48" s="24"/>
      <c r="SOK48" s="24"/>
      <c r="SOL48" s="24"/>
      <c r="SOM48" s="24"/>
      <c r="SON48" s="24"/>
      <c r="SOO48" s="24"/>
      <c r="SOP48" s="24"/>
      <c r="SOQ48" s="24"/>
      <c r="SOR48" s="24"/>
      <c r="SOS48" s="24"/>
      <c r="SOT48" s="24"/>
      <c r="SOU48" s="24"/>
      <c r="SOV48" s="24"/>
      <c r="SOW48" s="24"/>
      <c r="SOX48" s="24"/>
      <c r="SOY48" s="24"/>
      <c r="SOZ48" s="24"/>
      <c r="SPA48" s="24"/>
      <c r="SPB48" s="24"/>
      <c r="SPC48" s="24"/>
      <c r="SPD48" s="24"/>
      <c r="SPE48" s="24"/>
      <c r="SPF48" s="24"/>
      <c r="SPG48" s="24"/>
      <c r="SPH48" s="24"/>
      <c r="SPI48" s="24"/>
      <c r="SPJ48" s="24"/>
      <c r="SPK48" s="24"/>
      <c r="SPL48" s="24"/>
      <c r="SPM48" s="24"/>
      <c r="SPN48" s="24"/>
      <c r="SPO48" s="24"/>
      <c r="SPP48" s="24"/>
      <c r="SPQ48" s="24"/>
      <c r="SPR48" s="24"/>
      <c r="SPS48" s="24"/>
      <c r="SPT48" s="24"/>
      <c r="SPU48" s="24"/>
      <c r="SPV48" s="24"/>
      <c r="SPW48" s="24"/>
      <c r="SPX48" s="24"/>
      <c r="SPY48" s="24"/>
      <c r="SPZ48" s="24"/>
      <c r="SQA48" s="24"/>
      <c r="SQB48" s="24"/>
      <c r="SQC48" s="24"/>
      <c r="SQD48" s="24"/>
      <c r="SQE48" s="24"/>
      <c r="SQF48" s="24"/>
      <c r="SQG48" s="24"/>
      <c r="SQH48" s="24"/>
      <c r="SQI48" s="24"/>
      <c r="SQJ48" s="24"/>
      <c r="SQK48" s="24"/>
      <c r="SQL48" s="24"/>
      <c r="SQM48" s="24"/>
      <c r="SQN48" s="24"/>
      <c r="SQO48" s="24"/>
      <c r="SQP48" s="24"/>
      <c r="SQQ48" s="24"/>
      <c r="SQR48" s="24"/>
      <c r="SQS48" s="24"/>
      <c r="SQT48" s="24"/>
      <c r="SQU48" s="24"/>
      <c r="SQV48" s="24"/>
      <c r="SQW48" s="24"/>
      <c r="SQX48" s="24"/>
      <c r="SQY48" s="24"/>
      <c r="SQZ48" s="24"/>
      <c r="SRA48" s="24"/>
      <c r="SRB48" s="24"/>
      <c r="SRC48" s="24"/>
      <c r="SRD48" s="24"/>
      <c r="SRE48" s="24"/>
      <c r="SRF48" s="24"/>
      <c r="SRG48" s="24"/>
      <c r="SRH48" s="24"/>
      <c r="SRI48" s="24"/>
      <c r="SRJ48" s="24"/>
      <c r="SRK48" s="24"/>
      <c r="SRL48" s="24"/>
      <c r="SRM48" s="24"/>
      <c r="SRN48" s="24"/>
      <c r="SRO48" s="24"/>
      <c r="SRP48" s="24"/>
      <c r="SRQ48" s="24"/>
      <c r="SRR48" s="24"/>
      <c r="SRS48" s="24"/>
      <c r="SRT48" s="24"/>
      <c r="SRU48" s="24"/>
      <c r="SRV48" s="24"/>
      <c r="SRW48" s="24"/>
      <c r="SRX48" s="24"/>
      <c r="SRY48" s="24"/>
      <c r="SRZ48" s="24"/>
      <c r="SSA48" s="24"/>
      <c r="SSB48" s="24"/>
      <c r="SSC48" s="24"/>
      <c r="SSD48" s="24"/>
      <c r="SSE48" s="24"/>
      <c r="SSF48" s="24"/>
      <c r="SSG48" s="24"/>
      <c r="SSH48" s="24"/>
      <c r="SSI48" s="24"/>
      <c r="SSJ48" s="24"/>
      <c r="SSK48" s="24"/>
      <c r="SSL48" s="24"/>
      <c r="SSM48" s="24"/>
      <c r="SSN48" s="24"/>
      <c r="SSO48" s="24"/>
      <c r="SSP48" s="24"/>
      <c r="SSQ48" s="24"/>
      <c r="SSR48" s="24"/>
      <c r="SSS48" s="24"/>
      <c r="SST48" s="24"/>
      <c r="SSU48" s="24"/>
      <c r="SSV48" s="24"/>
      <c r="SSW48" s="24"/>
      <c r="SSX48" s="24"/>
      <c r="SSY48" s="24"/>
      <c r="SSZ48" s="24"/>
      <c r="STA48" s="24"/>
      <c r="STB48" s="24"/>
      <c r="STC48" s="24"/>
      <c r="STD48" s="24"/>
      <c r="STE48" s="24"/>
      <c r="STF48" s="24"/>
      <c r="STG48" s="24"/>
      <c r="STH48" s="24"/>
      <c r="STI48" s="24"/>
      <c r="STJ48" s="24"/>
      <c r="STK48" s="24"/>
      <c r="STL48" s="24"/>
      <c r="STM48" s="24"/>
      <c r="STN48" s="24"/>
      <c r="STO48" s="24"/>
      <c r="STP48" s="24"/>
      <c r="STQ48" s="24"/>
      <c r="STR48" s="24"/>
      <c r="STS48" s="24"/>
      <c r="STT48" s="24"/>
      <c r="STU48" s="24"/>
      <c r="STV48" s="24"/>
      <c r="STW48" s="24"/>
      <c r="STX48" s="24"/>
      <c r="STY48" s="24"/>
      <c r="STZ48" s="24"/>
      <c r="SUA48" s="24"/>
      <c r="SUB48" s="24"/>
      <c r="SUC48" s="24"/>
      <c r="SUD48" s="24"/>
      <c r="SUE48" s="24"/>
      <c r="SUF48" s="24"/>
      <c r="SUG48" s="24"/>
      <c r="SUH48" s="24"/>
      <c r="SUI48" s="24"/>
      <c r="SUJ48" s="24"/>
      <c r="SUK48" s="24"/>
      <c r="SUL48" s="24"/>
      <c r="SUM48" s="24"/>
      <c r="SUN48" s="24"/>
      <c r="SUO48" s="24"/>
      <c r="SUP48" s="24"/>
      <c r="SUQ48" s="24"/>
      <c r="SUR48" s="24"/>
      <c r="SUS48" s="24"/>
      <c r="SUT48" s="24"/>
      <c r="SUU48" s="24"/>
      <c r="SUV48" s="24"/>
      <c r="SUW48" s="24"/>
      <c r="SUX48" s="24"/>
      <c r="SUY48" s="24"/>
      <c r="SUZ48" s="24"/>
      <c r="SVA48" s="24"/>
      <c r="SVB48" s="24"/>
      <c r="SVC48" s="24"/>
      <c r="SVD48" s="24"/>
      <c r="SVE48" s="24"/>
      <c r="SVF48" s="24"/>
      <c r="SVG48" s="24"/>
      <c r="SVH48" s="24"/>
      <c r="SVI48" s="24"/>
      <c r="SVJ48" s="24"/>
      <c r="SVK48" s="24"/>
      <c r="SVL48" s="24"/>
      <c r="SVM48" s="24"/>
      <c r="SVN48" s="24"/>
      <c r="SVO48" s="24"/>
      <c r="SVP48" s="24"/>
      <c r="SVQ48" s="24"/>
      <c r="SVR48" s="24"/>
      <c r="SVS48" s="24"/>
      <c r="SVT48" s="24"/>
      <c r="SVU48" s="24"/>
      <c r="SVV48" s="24"/>
      <c r="SVW48" s="24"/>
      <c r="SVX48" s="24"/>
      <c r="SVY48" s="24"/>
      <c r="SVZ48" s="24"/>
      <c r="SWA48" s="24"/>
      <c r="SWB48" s="24"/>
      <c r="SWC48" s="24"/>
      <c r="SWD48" s="24"/>
      <c r="SWE48" s="24"/>
      <c r="SWF48" s="24"/>
      <c r="SWG48" s="24"/>
      <c r="SWH48" s="24"/>
      <c r="SWI48" s="24"/>
      <c r="SWJ48" s="24"/>
      <c r="SWK48" s="24"/>
      <c r="SWL48" s="24"/>
      <c r="SWM48" s="24"/>
      <c r="SWN48" s="24"/>
      <c r="SWO48" s="24"/>
      <c r="SWP48" s="24"/>
      <c r="SWQ48" s="24"/>
      <c r="SWR48" s="24"/>
      <c r="SWS48" s="24"/>
      <c r="SWT48" s="24"/>
      <c r="SWU48" s="24"/>
      <c r="SWV48" s="24"/>
      <c r="SWW48" s="24"/>
      <c r="SWX48" s="24"/>
      <c r="SWY48" s="24"/>
      <c r="SWZ48" s="24"/>
      <c r="SXA48" s="24"/>
      <c r="SXB48" s="24"/>
      <c r="SXC48" s="24"/>
      <c r="SXD48" s="24"/>
      <c r="SXE48" s="24"/>
      <c r="SXF48" s="24"/>
      <c r="SXG48" s="24"/>
      <c r="SXH48" s="24"/>
      <c r="SXI48" s="24"/>
      <c r="SXJ48" s="24"/>
      <c r="SXK48" s="24"/>
      <c r="SXL48" s="24"/>
      <c r="SXM48" s="24"/>
      <c r="SXN48" s="24"/>
      <c r="SXO48" s="24"/>
      <c r="SXP48" s="24"/>
      <c r="SXQ48" s="24"/>
      <c r="SXR48" s="24"/>
      <c r="SXS48" s="24"/>
      <c r="SXT48" s="24"/>
      <c r="SXU48" s="24"/>
      <c r="SXV48" s="24"/>
      <c r="SXW48" s="24"/>
      <c r="SXX48" s="24"/>
      <c r="SXY48" s="24"/>
      <c r="SXZ48" s="24"/>
      <c r="SYA48" s="24"/>
      <c r="SYB48" s="24"/>
      <c r="SYC48" s="24"/>
      <c r="SYD48" s="24"/>
      <c r="SYE48" s="24"/>
      <c r="SYF48" s="24"/>
      <c r="SYG48" s="24"/>
      <c r="SYH48" s="24"/>
      <c r="SYI48" s="24"/>
      <c r="SYJ48" s="24"/>
      <c r="SYK48" s="24"/>
      <c r="SYL48" s="24"/>
      <c r="SYM48" s="24"/>
      <c r="SYN48" s="24"/>
      <c r="SYO48" s="24"/>
      <c r="SYP48" s="24"/>
      <c r="SYQ48" s="24"/>
      <c r="SYR48" s="24"/>
      <c r="SYS48" s="24"/>
      <c r="SYT48" s="24"/>
      <c r="SYU48" s="24"/>
      <c r="SYV48" s="24"/>
      <c r="SYW48" s="24"/>
      <c r="SYX48" s="24"/>
      <c r="SYY48" s="24"/>
      <c r="SYZ48" s="24"/>
      <c r="SZA48" s="24"/>
      <c r="SZB48" s="24"/>
      <c r="SZC48" s="24"/>
      <c r="SZD48" s="24"/>
      <c r="SZE48" s="24"/>
      <c r="SZF48" s="24"/>
      <c r="SZG48" s="24"/>
      <c r="SZH48" s="24"/>
      <c r="SZI48" s="24"/>
      <c r="SZJ48" s="24"/>
      <c r="SZK48" s="24"/>
      <c r="SZL48" s="24"/>
      <c r="SZM48" s="24"/>
      <c r="SZN48" s="24"/>
      <c r="SZO48" s="24"/>
      <c r="SZP48" s="24"/>
      <c r="SZQ48" s="24"/>
      <c r="SZR48" s="24"/>
      <c r="SZS48" s="24"/>
      <c r="SZT48" s="24"/>
      <c r="SZU48" s="24"/>
      <c r="SZV48" s="24"/>
      <c r="SZW48" s="24"/>
      <c r="SZX48" s="24"/>
      <c r="SZY48" s="24"/>
      <c r="SZZ48" s="24"/>
      <c r="TAA48" s="24"/>
      <c r="TAB48" s="24"/>
      <c r="TAC48" s="24"/>
      <c r="TAD48" s="24"/>
      <c r="TAE48" s="24"/>
      <c r="TAF48" s="24"/>
      <c r="TAG48" s="24"/>
      <c r="TAH48" s="24"/>
      <c r="TAI48" s="24"/>
      <c r="TAJ48" s="24"/>
      <c r="TAK48" s="24"/>
      <c r="TAL48" s="24"/>
      <c r="TAM48" s="24"/>
      <c r="TAN48" s="24"/>
      <c r="TAO48" s="24"/>
      <c r="TAP48" s="24"/>
      <c r="TAQ48" s="24"/>
      <c r="TAR48" s="24"/>
      <c r="TAS48" s="24"/>
      <c r="TAT48" s="24"/>
      <c r="TAU48" s="24"/>
      <c r="TAV48" s="24"/>
      <c r="TAW48" s="24"/>
      <c r="TAX48" s="24"/>
      <c r="TAY48" s="24"/>
      <c r="TAZ48" s="24"/>
      <c r="TBA48" s="24"/>
      <c r="TBB48" s="24"/>
      <c r="TBC48" s="24"/>
      <c r="TBD48" s="24"/>
      <c r="TBE48" s="24"/>
      <c r="TBF48" s="24"/>
      <c r="TBG48" s="24"/>
      <c r="TBH48" s="24"/>
      <c r="TBI48" s="24"/>
      <c r="TBJ48" s="24"/>
      <c r="TBK48" s="24"/>
      <c r="TBL48" s="24"/>
      <c r="TBM48" s="24"/>
      <c r="TBN48" s="24"/>
      <c r="TBO48" s="24"/>
      <c r="TBP48" s="24"/>
      <c r="TBQ48" s="24"/>
      <c r="TBR48" s="24"/>
      <c r="TBS48" s="24"/>
      <c r="TBT48" s="24"/>
      <c r="TBU48" s="24"/>
      <c r="TBV48" s="24"/>
      <c r="TBW48" s="24"/>
      <c r="TBX48" s="24"/>
      <c r="TBY48" s="24"/>
      <c r="TBZ48" s="24"/>
      <c r="TCA48" s="24"/>
      <c r="TCB48" s="24"/>
      <c r="TCC48" s="24"/>
      <c r="TCD48" s="24"/>
      <c r="TCE48" s="24"/>
      <c r="TCF48" s="24"/>
      <c r="TCG48" s="24"/>
      <c r="TCH48" s="24"/>
      <c r="TCI48" s="24"/>
      <c r="TCJ48" s="24"/>
      <c r="TCK48" s="24"/>
      <c r="TCL48" s="24"/>
      <c r="TCM48" s="24"/>
      <c r="TCN48" s="24"/>
      <c r="TCO48" s="24"/>
      <c r="TCP48" s="24"/>
      <c r="TCQ48" s="24"/>
      <c r="TCR48" s="24"/>
      <c r="TCS48" s="24"/>
      <c r="TCT48" s="24"/>
      <c r="TCU48" s="24"/>
      <c r="TCV48" s="24"/>
      <c r="TCW48" s="24"/>
      <c r="TCX48" s="24"/>
      <c r="TCY48" s="24"/>
      <c r="TCZ48" s="24"/>
      <c r="TDA48" s="24"/>
      <c r="TDB48" s="24"/>
      <c r="TDC48" s="24"/>
      <c r="TDD48" s="24"/>
      <c r="TDE48" s="24"/>
      <c r="TDF48" s="24"/>
      <c r="TDG48" s="24"/>
      <c r="TDH48" s="24"/>
      <c r="TDI48" s="24"/>
      <c r="TDJ48" s="24"/>
      <c r="TDK48" s="24"/>
      <c r="TDL48" s="24"/>
      <c r="TDM48" s="24"/>
      <c r="TDN48" s="24"/>
      <c r="TDO48" s="24"/>
      <c r="TDP48" s="24"/>
      <c r="TDQ48" s="24"/>
      <c r="TDR48" s="24"/>
      <c r="TDS48" s="24"/>
      <c r="TDT48" s="24"/>
      <c r="TDU48" s="24"/>
      <c r="TDV48" s="24"/>
      <c r="TDW48" s="24"/>
      <c r="TDX48" s="24"/>
      <c r="TDY48" s="24"/>
      <c r="TDZ48" s="24"/>
      <c r="TEA48" s="24"/>
      <c r="TEB48" s="24"/>
      <c r="TEC48" s="24"/>
      <c r="TED48" s="24"/>
      <c r="TEE48" s="24"/>
      <c r="TEF48" s="24"/>
      <c r="TEG48" s="24"/>
      <c r="TEH48" s="24"/>
      <c r="TEI48" s="24"/>
      <c r="TEJ48" s="24"/>
      <c r="TEK48" s="24"/>
      <c r="TEL48" s="24"/>
      <c r="TEM48" s="24"/>
      <c r="TEN48" s="24"/>
      <c r="TEO48" s="24"/>
      <c r="TEP48" s="24"/>
      <c r="TEQ48" s="24"/>
      <c r="TER48" s="24"/>
      <c r="TES48" s="24"/>
      <c r="TET48" s="24"/>
      <c r="TEU48" s="24"/>
      <c r="TEV48" s="24"/>
      <c r="TEW48" s="24"/>
      <c r="TEX48" s="24"/>
      <c r="TEY48" s="24"/>
      <c r="TEZ48" s="24"/>
      <c r="TFA48" s="24"/>
      <c r="TFB48" s="24"/>
      <c r="TFC48" s="24"/>
      <c r="TFD48" s="24"/>
      <c r="TFE48" s="24"/>
      <c r="TFF48" s="24"/>
      <c r="TFG48" s="24"/>
      <c r="TFH48" s="24"/>
      <c r="TFI48" s="24"/>
      <c r="TFJ48" s="24"/>
      <c r="TFK48" s="24"/>
      <c r="TFL48" s="24"/>
      <c r="TFM48" s="24"/>
      <c r="TFN48" s="24"/>
      <c r="TFO48" s="24"/>
      <c r="TFP48" s="24"/>
      <c r="TFQ48" s="24"/>
      <c r="TFR48" s="24"/>
      <c r="TFS48" s="24"/>
      <c r="TFT48" s="24"/>
      <c r="TFU48" s="24"/>
      <c r="TFV48" s="24"/>
      <c r="TFW48" s="24"/>
      <c r="TFX48" s="24"/>
      <c r="TFY48" s="24"/>
      <c r="TFZ48" s="24"/>
      <c r="TGA48" s="24"/>
      <c r="TGB48" s="24"/>
      <c r="TGC48" s="24"/>
      <c r="TGD48" s="24"/>
      <c r="TGE48" s="24"/>
      <c r="TGF48" s="24"/>
      <c r="TGG48" s="24"/>
      <c r="TGH48" s="24"/>
      <c r="TGI48" s="24"/>
      <c r="TGJ48" s="24"/>
      <c r="TGK48" s="24"/>
      <c r="TGL48" s="24"/>
      <c r="TGM48" s="24"/>
      <c r="TGN48" s="24"/>
      <c r="TGO48" s="24"/>
      <c r="TGP48" s="24"/>
      <c r="TGQ48" s="24"/>
      <c r="TGR48" s="24"/>
      <c r="TGS48" s="24"/>
      <c r="TGT48" s="24"/>
      <c r="TGU48" s="24"/>
      <c r="TGV48" s="24"/>
      <c r="TGW48" s="24"/>
      <c r="TGX48" s="24"/>
      <c r="TGY48" s="24"/>
      <c r="TGZ48" s="24"/>
      <c r="THA48" s="24"/>
      <c r="THB48" s="24"/>
      <c r="THC48" s="24"/>
      <c r="THD48" s="24"/>
      <c r="THE48" s="24"/>
      <c r="THF48" s="24"/>
      <c r="THG48" s="24"/>
      <c r="THH48" s="24"/>
      <c r="THI48" s="24"/>
      <c r="THJ48" s="24"/>
      <c r="THK48" s="24"/>
      <c r="THL48" s="24"/>
      <c r="THM48" s="24"/>
      <c r="THN48" s="24"/>
      <c r="THO48" s="24"/>
      <c r="THP48" s="24"/>
      <c r="THQ48" s="24"/>
      <c r="THR48" s="24"/>
      <c r="THS48" s="24"/>
      <c r="THT48" s="24"/>
      <c r="THU48" s="24"/>
      <c r="THV48" s="24"/>
      <c r="THW48" s="24"/>
      <c r="THX48" s="24"/>
      <c r="THY48" s="24"/>
      <c r="THZ48" s="24"/>
      <c r="TIA48" s="24"/>
      <c r="TIB48" s="24"/>
      <c r="TIC48" s="24"/>
      <c r="TID48" s="24"/>
      <c r="TIE48" s="24"/>
      <c r="TIF48" s="24"/>
      <c r="TIG48" s="24"/>
      <c r="TIH48" s="24"/>
      <c r="TII48" s="24"/>
      <c r="TIJ48" s="24"/>
      <c r="TIK48" s="24"/>
      <c r="TIL48" s="24"/>
      <c r="TIM48" s="24"/>
      <c r="TIN48" s="24"/>
      <c r="TIO48" s="24"/>
      <c r="TIP48" s="24"/>
      <c r="TIQ48" s="24"/>
      <c r="TIR48" s="24"/>
      <c r="TIS48" s="24"/>
      <c r="TIT48" s="24"/>
      <c r="TIU48" s="24"/>
      <c r="TIV48" s="24"/>
      <c r="TIW48" s="24"/>
      <c r="TIX48" s="24"/>
      <c r="TIY48" s="24"/>
      <c r="TIZ48" s="24"/>
      <c r="TJA48" s="24"/>
      <c r="TJB48" s="24"/>
      <c r="TJC48" s="24"/>
      <c r="TJD48" s="24"/>
      <c r="TJE48" s="24"/>
      <c r="TJF48" s="24"/>
      <c r="TJG48" s="24"/>
      <c r="TJH48" s="24"/>
      <c r="TJI48" s="24"/>
      <c r="TJJ48" s="24"/>
      <c r="TJK48" s="24"/>
      <c r="TJL48" s="24"/>
      <c r="TJM48" s="24"/>
      <c r="TJN48" s="24"/>
      <c r="TJO48" s="24"/>
      <c r="TJP48" s="24"/>
      <c r="TJQ48" s="24"/>
      <c r="TJR48" s="24"/>
      <c r="TJS48" s="24"/>
      <c r="TJT48" s="24"/>
      <c r="TJU48" s="24"/>
      <c r="TJV48" s="24"/>
      <c r="TJW48" s="24"/>
      <c r="TJX48" s="24"/>
      <c r="TJY48" s="24"/>
      <c r="TJZ48" s="24"/>
      <c r="TKA48" s="24"/>
      <c r="TKB48" s="24"/>
      <c r="TKC48" s="24"/>
      <c r="TKD48" s="24"/>
      <c r="TKE48" s="24"/>
      <c r="TKF48" s="24"/>
      <c r="TKG48" s="24"/>
      <c r="TKH48" s="24"/>
      <c r="TKI48" s="24"/>
      <c r="TKJ48" s="24"/>
      <c r="TKK48" s="24"/>
      <c r="TKL48" s="24"/>
      <c r="TKM48" s="24"/>
      <c r="TKN48" s="24"/>
      <c r="TKO48" s="24"/>
      <c r="TKP48" s="24"/>
      <c r="TKQ48" s="24"/>
      <c r="TKR48" s="24"/>
      <c r="TKS48" s="24"/>
      <c r="TKT48" s="24"/>
      <c r="TKU48" s="24"/>
      <c r="TKV48" s="24"/>
      <c r="TKW48" s="24"/>
      <c r="TKX48" s="24"/>
      <c r="TKY48" s="24"/>
      <c r="TKZ48" s="24"/>
      <c r="TLA48" s="24"/>
      <c r="TLB48" s="24"/>
      <c r="TLC48" s="24"/>
      <c r="TLD48" s="24"/>
      <c r="TLE48" s="24"/>
      <c r="TLF48" s="24"/>
      <c r="TLG48" s="24"/>
      <c r="TLH48" s="24"/>
      <c r="TLI48" s="24"/>
      <c r="TLJ48" s="24"/>
      <c r="TLK48" s="24"/>
      <c r="TLL48" s="24"/>
      <c r="TLM48" s="24"/>
      <c r="TLN48" s="24"/>
      <c r="TLO48" s="24"/>
      <c r="TLP48" s="24"/>
      <c r="TLQ48" s="24"/>
      <c r="TLR48" s="24"/>
      <c r="TLS48" s="24"/>
      <c r="TLT48" s="24"/>
      <c r="TLU48" s="24"/>
      <c r="TLV48" s="24"/>
      <c r="TLW48" s="24"/>
      <c r="TLX48" s="24"/>
      <c r="TLY48" s="24"/>
      <c r="TLZ48" s="24"/>
      <c r="TMA48" s="24"/>
      <c r="TMB48" s="24"/>
      <c r="TMC48" s="24"/>
      <c r="TMD48" s="24"/>
      <c r="TME48" s="24"/>
      <c r="TMF48" s="24"/>
      <c r="TMG48" s="24"/>
      <c r="TMH48" s="24"/>
      <c r="TMI48" s="24"/>
      <c r="TMJ48" s="24"/>
      <c r="TMK48" s="24"/>
      <c r="TML48" s="24"/>
      <c r="TMM48" s="24"/>
      <c r="TMN48" s="24"/>
      <c r="TMO48" s="24"/>
      <c r="TMP48" s="24"/>
      <c r="TMQ48" s="24"/>
      <c r="TMR48" s="24"/>
      <c r="TMS48" s="24"/>
      <c r="TMT48" s="24"/>
      <c r="TMU48" s="24"/>
      <c r="TMV48" s="24"/>
      <c r="TMW48" s="24"/>
      <c r="TMX48" s="24"/>
      <c r="TMY48" s="24"/>
      <c r="TMZ48" s="24"/>
      <c r="TNA48" s="24"/>
      <c r="TNB48" s="24"/>
      <c r="TNC48" s="24"/>
      <c r="TND48" s="24"/>
      <c r="TNE48" s="24"/>
      <c r="TNF48" s="24"/>
      <c r="TNG48" s="24"/>
      <c r="TNH48" s="24"/>
      <c r="TNI48" s="24"/>
      <c r="TNJ48" s="24"/>
      <c r="TNK48" s="24"/>
      <c r="TNL48" s="24"/>
      <c r="TNM48" s="24"/>
      <c r="TNN48" s="24"/>
      <c r="TNO48" s="24"/>
      <c r="TNP48" s="24"/>
      <c r="TNQ48" s="24"/>
      <c r="TNR48" s="24"/>
      <c r="TNS48" s="24"/>
      <c r="TNT48" s="24"/>
      <c r="TNU48" s="24"/>
      <c r="TNV48" s="24"/>
      <c r="TNW48" s="24"/>
      <c r="TNX48" s="24"/>
      <c r="TNY48" s="24"/>
      <c r="TNZ48" s="24"/>
      <c r="TOA48" s="24"/>
      <c r="TOB48" s="24"/>
      <c r="TOC48" s="24"/>
      <c r="TOD48" s="24"/>
      <c r="TOE48" s="24"/>
      <c r="TOF48" s="24"/>
      <c r="TOG48" s="24"/>
      <c r="TOH48" s="24"/>
      <c r="TOI48" s="24"/>
      <c r="TOJ48" s="24"/>
      <c r="TOK48" s="24"/>
      <c r="TOL48" s="24"/>
      <c r="TOM48" s="24"/>
      <c r="TON48" s="24"/>
      <c r="TOO48" s="24"/>
      <c r="TOP48" s="24"/>
      <c r="TOQ48" s="24"/>
      <c r="TOR48" s="24"/>
      <c r="TOS48" s="24"/>
      <c r="TOT48" s="24"/>
      <c r="TOU48" s="24"/>
      <c r="TOV48" s="24"/>
      <c r="TOW48" s="24"/>
      <c r="TOX48" s="24"/>
      <c r="TOY48" s="24"/>
      <c r="TOZ48" s="24"/>
      <c r="TPA48" s="24"/>
      <c r="TPB48" s="24"/>
      <c r="TPC48" s="24"/>
      <c r="TPD48" s="24"/>
      <c r="TPE48" s="24"/>
      <c r="TPF48" s="24"/>
      <c r="TPG48" s="24"/>
      <c r="TPH48" s="24"/>
      <c r="TPI48" s="24"/>
      <c r="TPJ48" s="24"/>
      <c r="TPK48" s="24"/>
      <c r="TPL48" s="24"/>
      <c r="TPM48" s="24"/>
      <c r="TPN48" s="24"/>
      <c r="TPO48" s="24"/>
      <c r="TPP48" s="24"/>
      <c r="TPQ48" s="24"/>
      <c r="TPR48" s="24"/>
      <c r="TPS48" s="24"/>
      <c r="TPT48" s="24"/>
      <c r="TPU48" s="24"/>
      <c r="TPV48" s="24"/>
      <c r="TPW48" s="24"/>
      <c r="TPX48" s="24"/>
      <c r="TPY48" s="24"/>
      <c r="TPZ48" s="24"/>
      <c r="TQA48" s="24"/>
      <c r="TQB48" s="24"/>
      <c r="TQC48" s="24"/>
      <c r="TQD48" s="24"/>
      <c r="TQE48" s="24"/>
      <c r="TQF48" s="24"/>
      <c r="TQG48" s="24"/>
      <c r="TQH48" s="24"/>
      <c r="TQI48" s="24"/>
      <c r="TQJ48" s="24"/>
      <c r="TQK48" s="24"/>
      <c r="TQL48" s="24"/>
      <c r="TQM48" s="24"/>
      <c r="TQN48" s="24"/>
      <c r="TQO48" s="24"/>
      <c r="TQP48" s="24"/>
      <c r="TQQ48" s="24"/>
      <c r="TQR48" s="24"/>
      <c r="TQS48" s="24"/>
      <c r="TQT48" s="24"/>
      <c r="TQU48" s="24"/>
      <c r="TQV48" s="24"/>
      <c r="TQW48" s="24"/>
      <c r="TQX48" s="24"/>
      <c r="TQY48" s="24"/>
      <c r="TQZ48" s="24"/>
      <c r="TRA48" s="24"/>
      <c r="TRB48" s="24"/>
      <c r="TRC48" s="24"/>
      <c r="TRD48" s="24"/>
      <c r="TRE48" s="24"/>
      <c r="TRF48" s="24"/>
      <c r="TRG48" s="24"/>
      <c r="TRH48" s="24"/>
      <c r="TRI48" s="24"/>
      <c r="TRJ48" s="24"/>
      <c r="TRK48" s="24"/>
      <c r="TRL48" s="24"/>
      <c r="TRM48" s="24"/>
      <c r="TRN48" s="24"/>
      <c r="TRO48" s="24"/>
      <c r="TRP48" s="24"/>
      <c r="TRQ48" s="24"/>
      <c r="TRR48" s="24"/>
      <c r="TRS48" s="24"/>
      <c r="TRT48" s="24"/>
      <c r="TRU48" s="24"/>
      <c r="TRV48" s="24"/>
      <c r="TRW48" s="24"/>
      <c r="TRX48" s="24"/>
      <c r="TRY48" s="24"/>
      <c r="TRZ48" s="24"/>
      <c r="TSA48" s="24"/>
      <c r="TSB48" s="24"/>
      <c r="TSC48" s="24"/>
      <c r="TSD48" s="24"/>
      <c r="TSE48" s="24"/>
      <c r="TSF48" s="24"/>
      <c r="TSG48" s="24"/>
      <c r="TSH48" s="24"/>
      <c r="TSI48" s="24"/>
      <c r="TSJ48" s="24"/>
      <c r="TSK48" s="24"/>
      <c r="TSL48" s="24"/>
      <c r="TSM48" s="24"/>
      <c r="TSN48" s="24"/>
      <c r="TSO48" s="24"/>
      <c r="TSP48" s="24"/>
      <c r="TSQ48" s="24"/>
      <c r="TSR48" s="24"/>
      <c r="TSS48" s="24"/>
      <c r="TST48" s="24"/>
      <c r="TSU48" s="24"/>
      <c r="TSV48" s="24"/>
      <c r="TSW48" s="24"/>
      <c r="TSX48" s="24"/>
      <c r="TSY48" s="24"/>
      <c r="TSZ48" s="24"/>
      <c r="TTA48" s="24"/>
      <c r="TTB48" s="24"/>
      <c r="TTC48" s="24"/>
      <c r="TTD48" s="24"/>
      <c r="TTE48" s="24"/>
      <c r="TTF48" s="24"/>
      <c r="TTG48" s="24"/>
      <c r="TTH48" s="24"/>
      <c r="TTI48" s="24"/>
      <c r="TTJ48" s="24"/>
      <c r="TTK48" s="24"/>
      <c r="TTL48" s="24"/>
      <c r="TTM48" s="24"/>
      <c r="TTN48" s="24"/>
      <c r="TTO48" s="24"/>
      <c r="TTP48" s="24"/>
      <c r="TTQ48" s="24"/>
      <c r="TTR48" s="24"/>
      <c r="TTS48" s="24"/>
      <c r="TTT48" s="24"/>
      <c r="TTU48" s="24"/>
      <c r="TTV48" s="24"/>
      <c r="TTW48" s="24"/>
      <c r="TTX48" s="24"/>
      <c r="TTY48" s="24"/>
      <c r="TTZ48" s="24"/>
      <c r="TUA48" s="24"/>
      <c r="TUB48" s="24"/>
      <c r="TUC48" s="24"/>
      <c r="TUD48" s="24"/>
      <c r="TUE48" s="24"/>
      <c r="TUF48" s="24"/>
      <c r="TUG48" s="24"/>
      <c r="TUH48" s="24"/>
      <c r="TUI48" s="24"/>
      <c r="TUJ48" s="24"/>
      <c r="TUK48" s="24"/>
      <c r="TUL48" s="24"/>
      <c r="TUM48" s="24"/>
      <c r="TUN48" s="24"/>
      <c r="TUO48" s="24"/>
      <c r="TUP48" s="24"/>
      <c r="TUQ48" s="24"/>
      <c r="TUR48" s="24"/>
      <c r="TUS48" s="24"/>
      <c r="TUT48" s="24"/>
      <c r="TUU48" s="24"/>
      <c r="TUV48" s="24"/>
      <c r="TUW48" s="24"/>
      <c r="TUX48" s="24"/>
      <c r="TUY48" s="24"/>
      <c r="TUZ48" s="24"/>
      <c r="TVA48" s="24"/>
      <c r="TVB48" s="24"/>
      <c r="TVC48" s="24"/>
      <c r="TVD48" s="24"/>
      <c r="TVE48" s="24"/>
      <c r="TVF48" s="24"/>
      <c r="TVG48" s="24"/>
      <c r="TVH48" s="24"/>
      <c r="TVI48" s="24"/>
      <c r="TVJ48" s="24"/>
      <c r="TVK48" s="24"/>
      <c r="TVL48" s="24"/>
      <c r="TVM48" s="24"/>
      <c r="TVN48" s="24"/>
      <c r="TVO48" s="24"/>
      <c r="TVP48" s="24"/>
      <c r="TVQ48" s="24"/>
      <c r="TVR48" s="24"/>
      <c r="TVS48" s="24"/>
      <c r="TVT48" s="24"/>
      <c r="TVU48" s="24"/>
      <c r="TVV48" s="24"/>
      <c r="TVW48" s="24"/>
      <c r="TVX48" s="24"/>
      <c r="TVY48" s="24"/>
      <c r="TVZ48" s="24"/>
      <c r="TWA48" s="24"/>
      <c r="TWB48" s="24"/>
      <c r="TWC48" s="24"/>
      <c r="TWD48" s="24"/>
      <c r="TWE48" s="24"/>
      <c r="TWF48" s="24"/>
      <c r="TWG48" s="24"/>
      <c r="TWH48" s="24"/>
      <c r="TWI48" s="24"/>
      <c r="TWJ48" s="24"/>
      <c r="TWK48" s="24"/>
      <c r="TWL48" s="24"/>
      <c r="TWM48" s="24"/>
      <c r="TWN48" s="24"/>
      <c r="TWO48" s="24"/>
      <c r="TWP48" s="24"/>
      <c r="TWQ48" s="24"/>
      <c r="TWR48" s="24"/>
      <c r="TWS48" s="24"/>
      <c r="TWT48" s="24"/>
      <c r="TWU48" s="24"/>
      <c r="TWV48" s="24"/>
      <c r="TWW48" s="24"/>
      <c r="TWX48" s="24"/>
      <c r="TWY48" s="24"/>
      <c r="TWZ48" s="24"/>
      <c r="TXA48" s="24"/>
      <c r="TXB48" s="24"/>
      <c r="TXC48" s="24"/>
      <c r="TXD48" s="24"/>
      <c r="TXE48" s="24"/>
      <c r="TXF48" s="24"/>
      <c r="TXG48" s="24"/>
      <c r="TXH48" s="24"/>
      <c r="TXI48" s="24"/>
      <c r="TXJ48" s="24"/>
      <c r="TXK48" s="24"/>
      <c r="TXL48" s="24"/>
      <c r="TXM48" s="24"/>
      <c r="TXN48" s="24"/>
      <c r="TXO48" s="24"/>
      <c r="TXP48" s="24"/>
      <c r="TXQ48" s="24"/>
      <c r="TXR48" s="24"/>
      <c r="TXS48" s="24"/>
      <c r="TXT48" s="24"/>
      <c r="TXU48" s="24"/>
      <c r="TXV48" s="24"/>
      <c r="TXW48" s="24"/>
      <c r="TXX48" s="24"/>
      <c r="TXY48" s="24"/>
      <c r="TXZ48" s="24"/>
      <c r="TYA48" s="24"/>
      <c r="TYB48" s="24"/>
      <c r="TYC48" s="24"/>
      <c r="TYD48" s="24"/>
      <c r="TYE48" s="24"/>
      <c r="TYF48" s="24"/>
      <c r="TYG48" s="24"/>
      <c r="TYH48" s="24"/>
      <c r="TYI48" s="24"/>
      <c r="TYJ48" s="24"/>
      <c r="TYK48" s="24"/>
      <c r="TYL48" s="24"/>
      <c r="TYM48" s="24"/>
      <c r="TYN48" s="24"/>
      <c r="TYO48" s="24"/>
      <c r="TYP48" s="24"/>
      <c r="TYQ48" s="24"/>
      <c r="TYR48" s="24"/>
      <c r="TYS48" s="24"/>
      <c r="TYT48" s="24"/>
      <c r="TYU48" s="24"/>
      <c r="TYV48" s="24"/>
      <c r="TYW48" s="24"/>
      <c r="TYX48" s="24"/>
      <c r="TYY48" s="24"/>
      <c r="TYZ48" s="24"/>
      <c r="TZA48" s="24"/>
      <c r="TZB48" s="24"/>
      <c r="TZC48" s="24"/>
      <c r="TZD48" s="24"/>
      <c r="TZE48" s="24"/>
      <c r="TZF48" s="24"/>
      <c r="TZG48" s="24"/>
      <c r="TZH48" s="24"/>
      <c r="TZI48" s="24"/>
      <c r="TZJ48" s="24"/>
      <c r="TZK48" s="24"/>
      <c r="TZL48" s="24"/>
      <c r="TZM48" s="24"/>
      <c r="TZN48" s="24"/>
      <c r="TZO48" s="24"/>
      <c r="TZP48" s="24"/>
      <c r="TZQ48" s="24"/>
      <c r="TZR48" s="24"/>
      <c r="TZS48" s="24"/>
      <c r="TZT48" s="24"/>
      <c r="TZU48" s="24"/>
      <c r="TZV48" s="24"/>
      <c r="TZW48" s="24"/>
      <c r="TZX48" s="24"/>
      <c r="TZY48" s="24"/>
      <c r="TZZ48" s="24"/>
      <c r="UAA48" s="24"/>
      <c r="UAB48" s="24"/>
      <c r="UAC48" s="24"/>
      <c r="UAD48" s="24"/>
      <c r="UAE48" s="24"/>
      <c r="UAF48" s="24"/>
      <c r="UAG48" s="24"/>
      <c r="UAH48" s="24"/>
      <c r="UAI48" s="24"/>
      <c r="UAJ48" s="24"/>
      <c r="UAK48" s="24"/>
      <c r="UAL48" s="24"/>
      <c r="UAM48" s="24"/>
      <c r="UAN48" s="24"/>
      <c r="UAO48" s="24"/>
      <c r="UAP48" s="24"/>
      <c r="UAQ48" s="24"/>
      <c r="UAR48" s="24"/>
      <c r="UAS48" s="24"/>
      <c r="UAT48" s="24"/>
      <c r="UAU48" s="24"/>
      <c r="UAV48" s="24"/>
      <c r="UAW48" s="24"/>
      <c r="UAX48" s="24"/>
      <c r="UAY48" s="24"/>
      <c r="UAZ48" s="24"/>
      <c r="UBA48" s="24"/>
      <c r="UBB48" s="24"/>
      <c r="UBC48" s="24"/>
      <c r="UBD48" s="24"/>
      <c r="UBE48" s="24"/>
      <c r="UBF48" s="24"/>
      <c r="UBG48" s="24"/>
      <c r="UBH48" s="24"/>
      <c r="UBI48" s="24"/>
      <c r="UBJ48" s="24"/>
      <c r="UBK48" s="24"/>
      <c r="UBL48" s="24"/>
      <c r="UBM48" s="24"/>
      <c r="UBN48" s="24"/>
      <c r="UBO48" s="24"/>
      <c r="UBP48" s="24"/>
      <c r="UBQ48" s="24"/>
      <c r="UBR48" s="24"/>
      <c r="UBS48" s="24"/>
      <c r="UBT48" s="24"/>
      <c r="UBU48" s="24"/>
      <c r="UBV48" s="24"/>
      <c r="UBW48" s="24"/>
      <c r="UBX48" s="24"/>
      <c r="UBY48" s="24"/>
      <c r="UBZ48" s="24"/>
      <c r="UCA48" s="24"/>
      <c r="UCB48" s="24"/>
      <c r="UCC48" s="24"/>
      <c r="UCD48" s="24"/>
      <c r="UCE48" s="24"/>
      <c r="UCF48" s="24"/>
      <c r="UCG48" s="24"/>
      <c r="UCH48" s="24"/>
      <c r="UCI48" s="24"/>
      <c r="UCJ48" s="24"/>
      <c r="UCK48" s="24"/>
      <c r="UCL48" s="24"/>
      <c r="UCM48" s="24"/>
      <c r="UCN48" s="24"/>
      <c r="UCO48" s="24"/>
      <c r="UCP48" s="24"/>
      <c r="UCQ48" s="24"/>
      <c r="UCR48" s="24"/>
      <c r="UCS48" s="24"/>
      <c r="UCT48" s="24"/>
      <c r="UCU48" s="24"/>
      <c r="UCV48" s="24"/>
      <c r="UCW48" s="24"/>
      <c r="UCX48" s="24"/>
      <c r="UCY48" s="24"/>
      <c r="UCZ48" s="24"/>
      <c r="UDA48" s="24"/>
      <c r="UDB48" s="24"/>
      <c r="UDC48" s="24"/>
      <c r="UDD48" s="24"/>
      <c r="UDE48" s="24"/>
      <c r="UDF48" s="24"/>
      <c r="UDG48" s="24"/>
      <c r="UDH48" s="24"/>
      <c r="UDI48" s="24"/>
      <c r="UDJ48" s="24"/>
      <c r="UDK48" s="24"/>
      <c r="UDL48" s="24"/>
      <c r="UDM48" s="24"/>
      <c r="UDN48" s="24"/>
      <c r="UDO48" s="24"/>
      <c r="UDP48" s="24"/>
      <c r="UDQ48" s="24"/>
      <c r="UDR48" s="24"/>
      <c r="UDS48" s="24"/>
      <c r="UDT48" s="24"/>
      <c r="UDU48" s="24"/>
      <c r="UDV48" s="24"/>
      <c r="UDW48" s="24"/>
      <c r="UDX48" s="24"/>
      <c r="UDY48" s="24"/>
      <c r="UDZ48" s="24"/>
      <c r="UEA48" s="24"/>
      <c r="UEB48" s="24"/>
      <c r="UEC48" s="24"/>
      <c r="UED48" s="24"/>
      <c r="UEE48" s="24"/>
      <c r="UEF48" s="24"/>
      <c r="UEG48" s="24"/>
      <c r="UEH48" s="24"/>
      <c r="UEI48" s="24"/>
      <c r="UEJ48" s="24"/>
      <c r="UEK48" s="24"/>
      <c r="UEL48" s="24"/>
      <c r="UEM48" s="24"/>
      <c r="UEN48" s="24"/>
      <c r="UEO48" s="24"/>
      <c r="UEP48" s="24"/>
      <c r="UEQ48" s="24"/>
      <c r="UER48" s="24"/>
      <c r="UES48" s="24"/>
      <c r="UET48" s="24"/>
      <c r="UEU48" s="24"/>
      <c r="UEV48" s="24"/>
      <c r="UEW48" s="24"/>
      <c r="UEX48" s="24"/>
      <c r="UEY48" s="24"/>
      <c r="UEZ48" s="24"/>
      <c r="UFA48" s="24"/>
      <c r="UFB48" s="24"/>
      <c r="UFC48" s="24"/>
      <c r="UFD48" s="24"/>
      <c r="UFE48" s="24"/>
      <c r="UFF48" s="24"/>
      <c r="UFG48" s="24"/>
      <c r="UFH48" s="24"/>
      <c r="UFI48" s="24"/>
      <c r="UFJ48" s="24"/>
      <c r="UFK48" s="24"/>
      <c r="UFL48" s="24"/>
      <c r="UFM48" s="24"/>
      <c r="UFN48" s="24"/>
      <c r="UFO48" s="24"/>
      <c r="UFP48" s="24"/>
      <c r="UFQ48" s="24"/>
      <c r="UFR48" s="24"/>
      <c r="UFS48" s="24"/>
      <c r="UFT48" s="24"/>
      <c r="UFU48" s="24"/>
      <c r="UFV48" s="24"/>
      <c r="UFW48" s="24"/>
      <c r="UFX48" s="24"/>
      <c r="UFY48" s="24"/>
      <c r="UFZ48" s="24"/>
      <c r="UGA48" s="24"/>
      <c r="UGB48" s="24"/>
      <c r="UGC48" s="24"/>
      <c r="UGD48" s="24"/>
      <c r="UGE48" s="24"/>
      <c r="UGF48" s="24"/>
      <c r="UGG48" s="24"/>
      <c r="UGH48" s="24"/>
      <c r="UGI48" s="24"/>
      <c r="UGJ48" s="24"/>
      <c r="UGK48" s="24"/>
      <c r="UGL48" s="24"/>
      <c r="UGM48" s="24"/>
      <c r="UGN48" s="24"/>
      <c r="UGO48" s="24"/>
      <c r="UGP48" s="24"/>
      <c r="UGQ48" s="24"/>
      <c r="UGR48" s="24"/>
      <c r="UGS48" s="24"/>
      <c r="UGT48" s="24"/>
      <c r="UGU48" s="24"/>
      <c r="UGV48" s="24"/>
      <c r="UGW48" s="24"/>
      <c r="UGX48" s="24"/>
      <c r="UGY48" s="24"/>
      <c r="UGZ48" s="24"/>
      <c r="UHA48" s="24"/>
      <c r="UHB48" s="24"/>
      <c r="UHC48" s="24"/>
      <c r="UHD48" s="24"/>
      <c r="UHE48" s="24"/>
      <c r="UHF48" s="24"/>
      <c r="UHG48" s="24"/>
      <c r="UHH48" s="24"/>
      <c r="UHI48" s="24"/>
      <c r="UHJ48" s="24"/>
      <c r="UHK48" s="24"/>
      <c r="UHL48" s="24"/>
      <c r="UHM48" s="24"/>
      <c r="UHN48" s="24"/>
      <c r="UHO48" s="24"/>
      <c r="UHP48" s="24"/>
      <c r="UHQ48" s="24"/>
      <c r="UHR48" s="24"/>
      <c r="UHS48" s="24"/>
      <c r="UHT48" s="24"/>
      <c r="UHU48" s="24"/>
      <c r="UHV48" s="24"/>
      <c r="UHW48" s="24"/>
      <c r="UHX48" s="24"/>
      <c r="UHY48" s="24"/>
      <c r="UHZ48" s="24"/>
      <c r="UIA48" s="24"/>
      <c r="UIB48" s="24"/>
      <c r="UIC48" s="24"/>
      <c r="UID48" s="24"/>
      <c r="UIE48" s="24"/>
      <c r="UIF48" s="24"/>
      <c r="UIG48" s="24"/>
      <c r="UIH48" s="24"/>
      <c r="UII48" s="24"/>
      <c r="UIJ48" s="24"/>
      <c r="UIK48" s="24"/>
      <c r="UIL48" s="24"/>
      <c r="UIM48" s="24"/>
      <c r="UIN48" s="24"/>
      <c r="UIO48" s="24"/>
      <c r="UIP48" s="24"/>
      <c r="UIQ48" s="24"/>
      <c r="UIR48" s="24"/>
      <c r="UIS48" s="24"/>
      <c r="UIT48" s="24"/>
      <c r="UIU48" s="24"/>
      <c r="UIV48" s="24"/>
      <c r="UIW48" s="24"/>
      <c r="UIX48" s="24"/>
      <c r="UIY48" s="24"/>
      <c r="UIZ48" s="24"/>
      <c r="UJA48" s="24"/>
      <c r="UJB48" s="24"/>
      <c r="UJC48" s="24"/>
      <c r="UJD48" s="24"/>
      <c r="UJE48" s="24"/>
      <c r="UJF48" s="24"/>
      <c r="UJG48" s="24"/>
      <c r="UJH48" s="24"/>
      <c r="UJI48" s="24"/>
      <c r="UJJ48" s="24"/>
      <c r="UJK48" s="24"/>
      <c r="UJL48" s="24"/>
      <c r="UJM48" s="24"/>
      <c r="UJN48" s="24"/>
      <c r="UJO48" s="24"/>
      <c r="UJP48" s="24"/>
      <c r="UJQ48" s="24"/>
      <c r="UJR48" s="24"/>
      <c r="UJS48" s="24"/>
      <c r="UJT48" s="24"/>
      <c r="UJU48" s="24"/>
      <c r="UJV48" s="24"/>
      <c r="UJW48" s="24"/>
      <c r="UJX48" s="24"/>
      <c r="UJY48" s="24"/>
      <c r="UJZ48" s="24"/>
      <c r="UKA48" s="24"/>
      <c r="UKB48" s="24"/>
      <c r="UKC48" s="24"/>
      <c r="UKD48" s="24"/>
      <c r="UKE48" s="24"/>
      <c r="UKF48" s="24"/>
      <c r="UKG48" s="24"/>
      <c r="UKH48" s="24"/>
      <c r="UKI48" s="24"/>
      <c r="UKJ48" s="24"/>
      <c r="UKK48" s="24"/>
      <c r="UKL48" s="24"/>
      <c r="UKM48" s="24"/>
      <c r="UKN48" s="24"/>
      <c r="UKO48" s="24"/>
      <c r="UKP48" s="24"/>
      <c r="UKQ48" s="24"/>
      <c r="UKR48" s="24"/>
      <c r="UKS48" s="24"/>
      <c r="UKT48" s="24"/>
      <c r="UKU48" s="24"/>
      <c r="UKV48" s="24"/>
      <c r="UKW48" s="24"/>
      <c r="UKX48" s="24"/>
      <c r="UKY48" s="24"/>
      <c r="UKZ48" s="24"/>
      <c r="ULA48" s="24"/>
      <c r="ULB48" s="24"/>
      <c r="ULC48" s="24"/>
      <c r="ULD48" s="24"/>
      <c r="ULE48" s="24"/>
      <c r="ULF48" s="24"/>
      <c r="ULG48" s="24"/>
      <c r="ULH48" s="24"/>
      <c r="ULI48" s="24"/>
      <c r="ULJ48" s="24"/>
      <c r="ULK48" s="24"/>
      <c r="ULL48" s="24"/>
      <c r="ULM48" s="24"/>
      <c r="ULN48" s="24"/>
      <c r="ULO48" s="24"/>
      <c r="ULP48" s="24"/>
      <c r="ULQ48" s="24"/>
      <c r="ULR48" s="24"/>
      <c r="ULS48" s="24"/>
      <c r="ULT48" s="24"/>
      <c r="ULU48" s="24"/>
      <c r="ULV48" s="24"/>
      <c r="ULW48" s="24"/>
      <c r="ULX48" s="24"/>
      <c r="ULY48" s="24"/>
      <c r="ULZ48" s="24"/>
      <c r="UMA48" s="24"/>
      <c r="UMB48" s="24"/>
      <c r="UMC48" s="24"/>
      <c r="UMD48" s="24"/>
      <c r="UME48" s="24"/>
      <c r="UMF48" s="24"/>
      <c r="UMG48" s="24"/>
      <c r="UMH48" s="24"/>
      <c r="UMI48" s="24"/>
      <c r="UMJ48" s="24"/>
      <c r="UMK48" s="24"/>
      <c r="UML48" s="24"/>
      <c r="UMM48" s="24"/>
      <c r="UMN48" s="24"/>
      <c r="UMO48" s="24"/>
      <c r="UMP48" s="24"/>
      <c r="UMQ48" s="24"/>
      <c r="UMR48" s="24"/>
      <c r="UMS48" s="24"/>
      <c r="UMT48" s="24"/>
      <c r="UMU48" s="24"/>
      <c r="UMV48" s="24"/>
      <c r="UMW48" s="24"/>
      <c r="UMX48" s="24"/>
      <c r="UMY48" s="24"/>
      <c r="UMZ48" s="24"/>
      <c r="UNA48" s="24"/>
      <c r="UNB48" s="24"/>
      <c r="UNC48" s="24"/>
      <c r="UND48" s="24"/>
      <c r="UNE48" s="24"/>
      <c r="UNF48" s="24"/>
      <c r="UNG48" s="24"/>
      <c r="UNH48" s="24"/>
      <c r="UNI48" s="24"/>
      <c r="UNJ48" s="24"/>
      <c r="UNK48" s="24"/>
      <c r="UNL48" s="24"/>
      <c r="UNM48" s="24"/>
      <c r="UNN48" s="24"/>
      <c r="UNO48" s="24"/>
      <c r="UNP48" s="24"/>
      <c r="UNQ48" s="24"/>
      <c r="UNR48" s="24"/>
      <c r="UNS48" s="24"/>
      <c r="UNT48" s="24"/>
      <c r="UNU48" s="24"/>
      <c r="UNV48" s="24"/>
      <c r="UNW48" s="24"/>
      <c r="UNX48" s="24"/>
      <c r="UNY48" s="24"/>
      <c r="UNZ48" s="24"/>
      <c r="UOA48" s="24"/>
      <c r="UOB48" s="24"/>
      <c r="UOC48" s="24"/>
      <c r="UOD48" s="24"/>
      <c r="UOE48" s="24"/>
      <c r="UOF48" s="24"/>
      <c r="UOG48" s="24"/>
      <c r="UOH48" s="24"/>
      <c r="UOI48" s="24"/>
      <c r="UOJ48" s="24"/>
      <c r="UOK48" s="24"/>
      <c r="UOL48" s="24"/>
      <c r="UOM48" s="24"/>
      <c r="UON48" s="24"/>
      <c r="UOO48" s="24"/>
      <c r="UOP48" s="24"/>
      <c r="UOQ48" s="24"/>
      <c r="UOR48" s="24"/>
      <c r="UOS48" s="24"/>
      <c r="UOT48" s="24"/>
      <c r="UOU48" s="24"/>
      <c r="UOV48" s="24"/>
      <c r="UOW48" s="24"/>
      <c r="UOX48" s="24"/>
      <c r="UOY48" s="24"/>
      <c r="UOZ48" s="24"/>
      <c r="UPA48" s="24"/>
      <c r="UPB48" s="24"/>
      <c r="UPC48" s="24"/>
      <c r="UPD48" s="24"/>
      <c r="UPE48" s="24"/>
      <c r="UPF48" s="24"/>
      <c r="UPG48" s="24"/>
      <c r="UPH48" s="24"/>
      <c r="UPI48" s="24"/>
      <c r="UPJ48" s="24"/>
      <c r="UPK48" s="24"/>
      <c r="UPL48" s="24"/>
      <c r="UPM48" s="24"/>
      <c r="UPN48" s="24"/>
      <c r="UPO48" s="24"/>
      <c r="UPP48" s="24"/>
      <c r="UPQ48" s="24"/>
      <c r="UPR48" s="24"/>
      <c r="UPS48" s="24"/>
      <c r="UPT48" s="24"/>
      <c r="UPU48" s="24"/>
      <c r="UPV48" s="24"/>
      <c r="UPW48" s="24"/>
      <c r="UPX48" s="24"/>
      <c r="UPY48" s="24"/>
      <c r="UPZ48" s="24"/>
      <c r="UQA48" s="24"/>
      <c r="UQB48" s="24"/>
      <c r="UQC48" s="24"/>
      <c r="UQD48" s="24"/>
      <c r="UQE48" s="24"/>
      <c r="UQF48" s="24"/>
      <c r="UQG48" s="24"/>
      <c r="UQH48" s="24"/>
      <c r="UQI48" s="24"/>
      <c r="UQJ48" s="24"/>
      <c r="UQK48" s="24"/>
      <c r="UQL48" s="24"/>
      <c r="UQM48" s="24"/>
      <c r="UQN48" s="24"/>
      <c r="UQO48" s="24"/>
      <c r="UQP48" s="24"/>
      <c r="UQQ48" s="24"/>
      <c r="UQR48" s="24"/>
      <c r="UQS48" s="24"/>
      <c r="UQT48" s="24"/>
      <c r="UQU48" s="24"/>
      <c r="UQV48" s="24"/>
      <c r="UQW48" s="24"/>
      <c r="UQX48" s="24"/>
      <c r="UQY48" s="24"/>
      <c r="UQZ48" s="24"/>
      <c r="URA48" s="24"/>
      <c r="URB48" s="24"/>
      <c r="URC48" s="24"/>
      <c r="URD48" s="24"/>
      <c r="URE48" s="24"/>
      <c r="URF48" s="24"/>
      <c r="URG48" s="24"/>
      <c r="URH48" s="24"/>
      <c r="URI48" s="24"/>
      <c r="URJ48" s="24"/>
      <c r="URK48" s="24"/>
      <c r="URL48" s="24"/>
      <c r="URM48" s="24"/>
      <c r="URN48" s="24"/>
      <c r="URO48" s="24"/>
      <c r="URP48" s="24"/>
      <c r="URQ48" s="24"/>
      <c r="URR48" s="24"/>
      <c r="URS48" s="24"/>
      <c r="URT48" s="24"/>
      <c r="URU48" s="24"/>
      <c r="URV48" s="24"/>
      <c r="URW48" s="24"/>
      <c r="URX48" s="24"/>
      <c r="URY48" s="24"/>
      <c r="URZ48" s="24"/>
      <c r="USA48" s="24"/>
      <c r="USB48" s="24"/>
      <c r="USC48" s="24"/>
      <c r="USD48" s="24"/>
      <c r="USE48" s="24"/>
      <c r="USF48" s="24"/>
      <c r="USG48" s="24"/>
      <c r="USH48" s="24"/>
      <c r="USI48" s="24"/>
      <c r="USJ48" s="24"/>
      <c r="USK48" s="24"/>
      <c r="USL48" s="24"/>
      <c r="USM48" s="24"/>
      <c r="USN48" s="24"/>
      <c r="USO48" s="24"/>
      <c r="USP48" s="24"/>
      <c r="USQ48" s="24"/>
      <c r="USR48" s="24"/>
      <c r="USS48" s="24"/>
      <c r="UST48" s="24"/>
      <c r="USU48" s="24"/>
      <c r="USV48" s="24"/>
      <c r="USW48" s="24"/>
      <c r="USX48" s="24"/>
      <c r="USY48" s="24"/>
      <c r="USZ48" s="24"/>
      <c r="UTA48" s="24"/>
      <c r="UTB48" s="24"/>
      <c r="UTC48" s="24"/>
      <c r="UTD48" s="24"/>
      <c r="UTE48" s="24"/>
      <c r="UTF48" s="24"/>
      <c r="UTG48" s="24"/>
      <c r="UTH48" s="24"/>
      <c r="UTI48" s="24"/>
      <c r="UTJ48" s="24"/>
      <c r="UTK48" s="24"/>
      <c r="UTL48" s="24"/>
      <c r="UTM48" s="24"/>
      <c r="UTN48" s="24"/>
      <c r="UTO48" s="24"/>
      <c r="UTP48" s="24"/>
      <c r="UTQ48" s="24"/>
      <c r="UTR48" s="24"/>
      <c r="UTS48" s="24"/>
      <c r="UTT48" s="24"/>
      <c r="UTU48" s="24"/>
      <c r="UTV48" s="24"/>
      <c r="UTW48" s="24"/>
      <c r="UTX48" s="24"/>
      <c r="UTY48" s="24"/>
      <c r="UTZ48" s="24"/>
      <c r="UUA48" s="24"/>
      <c r="UUB48" s="24"/>
      <c r="UUC48" s="24"/>
      <c r="UUD48" s="24"/>
      <c r="UUE48" s="24"/>
      <c r="UUF48" s="24"/>
      <c r="UUG48" s="24"/>
      <c r="UUH48" s="24"/>
      <c r="UUI48" s="24"/>
      <c r="UUJ48" s="24"/>
      <c r="UUK48" s="24"/>
      <c r="UUL48" s="24"/>
      <c r="UUM48" s="24"/>
      <c r="UUN48" s="24"/>
      <c r="UUO48" s="24"/>
      <c r="UUP48" s="24"/>
      <c r="UUQ48" s="24"/>
      <c r="UUR48" s="24"/>
      <c r="UUS48" s="24"/>
      <c r="UUT48" s="24"/>
      <c r="UUU48" s="24"/>
      <c r="UUV48" s="24"/>
      <c r="UUW48" s="24"/>
      <c r="UUX48" s="24"/>
      <c r="UUY48" s="24"/>
      <c r="UUZ48" s="24"/>
      <c r="UVA48" s="24"/>
      <c r="UVB48" s="24"/>
      <c r="UVC48" s="24"/>
      <c r="UVD48" s="24"/>
      <c r="UVE48" s="24"/>
      <c r="UVF48" s="24"/>
      <c r="UVG48" s="24"/>
      <c r="UVH48" s="24"/>
      <c r="UVI48" s="24"/>
      <c r="UVJ48" s="24"/>
      <c r="UVK48" s="24"/>
      <c r="UVL48" s="24"/>
      <c r="UVM48" s="24"/>
      <c r="UVN48" s="24"/>
      <c r="UVO48" s="24"/>
      <c r="UVP48" s="24"/>
      <c r="UVQ48" s="24"/>
      <c r="UVR48" s="24"/>
      <c r="UVS48" s="24"/>
      <c r="UVT48" s="24"/>
      <c r="UVU48" s="24"/>
      <c r="UVV48" s="24"/>
      <c r="UVW48" s="24"/>
      <c r="UVX48" s="24"/>
      <c r="UVY48" s="24"/>
      <c r="UVZ48" s="24"/>
      <c r="UWA48" s="24"/>
      <c r="UWB48" s="24"/>
      <c r="UWC48" s="24"/>
      <c r="UWD48" s="24"/>
      <c r="UWE48" s="24"/>
      <c r="UWF48" s="24"/>
      <c r="UWG48" s="24"/>
      <c r="UWH48" s="24"/>
      <c r="UWI48" s="24"/>
      <c r="UWJ48" s="24"/>
      <c r="UWK48" s="24"/>
      <c r="UWL48" s="24"/>
      <c r="UWM48" s="24"/>
      <c r="UWN48" s="24"/>
      <c r="UWO48" s="24"/>
      <c r="UWP48" s="24"/>
      <c r="UWQ48" s="24"/>
      <c r="UWR48" s="24"/>
      <c r="UWS48" s="24"/>
      <c r="UWT48" s="24"/>
      <c r="UWU48" s="24"/>
      <c r="UWV48" s="24"/>
      <c r="UWW48" s="24"/>
      <c r="UWX48" s="24"/>
      <c r="UWY48" s="24"/>
      <c r="UWZ48" s="24"/>
      <c r="UXA48" s="24"/>
      <c r="UXB48" s="24"/>
      <c r="UXC48" s="24"/>
      <c r="UXD48" s="24"/>
      <c r="UXE48" s="24"/>
      <c r="UXF48" s="24"/>
      <c r="UXG48" s="24"/>
      <c r="UXH48" s="24"/>
      <c r="UXI48" s="24"/>
      <c r="UXJ48" s="24"/>
      <c r="UXK48" s="24"/>
      <c r="UXL48" s="24"/>
      <c r="UXM48" s="24"/>
      <c r="UXN48" s="24"/>
      <c r="UXO48" s="24"/>
      <c r="UXP48" s="24"/>
      <c r="UXQ48" s="24"/>
      <c r="UXR48" s="24"/>
      <c r="UXS48" s="24"/>
      <c r="UXT48" s="24"/>
      <c r="UXU48" s="24"/>
      <c r="UXV48" s="24"/>
      <c r="UXW48" s="24"/>
      <c r="UXX48" s="24"/>
      <c r="UXY48" s="24"/>
      <c r="UXZ48" s="24"/>
      <c r="UYA48" s="24"/>
      <c r="UYB48" s="24"/>
      <c r="UYC48" s="24"/>
      <c r="UYD48" s="24"/>
      <c r="UYE48" s="24"/>
      <c r="UYF48" s="24"/>
      <c r="UYG48" s="24"/>
      <c r="UYH48" s="24"/>
      <c r="UYI48" s="24"/>
      <c r="UYJ48" s="24"/>
      <c r="UYK48" s="24"/>
      <c r="UYL48" s="24"/>
      <c r="UYM48" s="24"/>
      <c r="UYN48" s="24"/>
      <c r="UYO48" s="24"/>
      <c r="UYP48" s="24"/>
      <c r="UYQ48" s="24"/>
      <c r="UYR48" s="24"/>
      <c r="UYS48" s="24"/>
      <c r="UYT48" s="24"/>
      <c r="UYU48" s="24"/>
      <c r="UYV48" s="24"/>
      <c r="UYW48" s="24"/>
      <c r="UYX48" s="24"/>
      <c r="UYY48" s="24"/>
      <c r="UYZ48" s="24"/>
      <c r="UZA48" s="24"/>
      <c r="UZB48" s="24"/>
      <c r="UZC48" s="24"/>
      <c r="UZD48" s="24"/>
      <c r="UZE48" s="24"/>
      <c r="UZF48" s="24"/>
      <c r="UZG48" s="24"/>
      <c r="UZH48" s="24"/>
      <c r="UZI48" s="24"/>
      <c r="UZJ48" s="24"/>
      <c r="UZK48" s="24"/>
      <c r="UZL48" s="24"/>
      <c r="UZM48" s="24"/>
      <c r="UZN48" s="24"/>
      <c r="UZO48" s="24"/>
      <c r="UZP48" s="24"/>
      <c r="UZQ48" s="24"/>
      <c r="UZR48" s="24"/>
      <c r="UZS48" s="24"/>
      <c r="UZT48" s="24"/>
      <c r="UZU48" s="24"/>
      <c r="UZV48" s="24"/>
      <c r="UZW48" s="24"/>
      <c r="UZX48" s="24"/>
      <c r="UZY48" s="24"/>
      <c r="UZZ48" s="24"/>
      <c r="VAA48" s="24"/>
      <c r="VAB48" s="24"/>
      <c r="VAC48" s="24"/>
      <c r="VAD48" s="24"/>
      <c r="VAE48" s="24"/>
      <c r="VAF48" s="24"/>
      <c r="VAG48" s="24"/>
      <c r="VAH48" s="24"/>
      <c r="VAI48" s="24"/>
      <c r="VAJ48" s="24"/>
      <c r="VAK48" s="24"/>
      <c r="VAL48" s="24"/>
      <c r="VAM48" s="24"/>
      <c r="VAN48" s="24"/>
      <c r="VAO48" s="24"/>
      <c r="VAP48" s="24"/>
      <c r="VAQ48" s="24"/>
      <c r="VAR48" s="24"/>
      <c r="VAS48" s="24"/>
      <c r="VAT48" s="24"/>
      <c r="VAU48" s="24"/>
      <c r="VAV48" s="24"/>
      <c r="VAW48" s="24"/>
      <c r="VAX48" s="24"/>
      <c r="VAY48" s="24"/>
      <c r="VAZ48" s="24"/>
      <c r="VBA48" s="24"/>
      <c r="VBB48" s="24"/>
      <c r="VBC48" s="24"/>
      <c r="VBD48" s="24"/>
      <c r="VBE48" s="24"/>
      <c r="VBF48" s="24"/>
      <c r="VBG48" s="24"/>
      <c r="VBH48" s="24"/>
      <c r="VBI48" s="24"/>
      <c r="VBJ48" s="24"/>
      <c r="VBK48" s="24"/>
      <c r="VBL48" s="24"/>
      <c r="VBM48" s="24"/>
      <c r="VBN48" s="24"/>
      <c r="VBO48" s="24"/>
      <c r="VBP48" s="24"/>
      <c r="VBQ48" s="24"/>
      <c r="VBR48" s="24"/>
      <c r="VBS48" s="24"/>
      <c r="VBT48" s="24"/>
      <c r="VBU48" s="24"/>
      <c r="VBV48" s="24"/>
      <c r="VBW48" s="24"/>
      <c r="VBX48" s="24"/>
      <c r="VBY48" s="24"/>
      <c r="VBZ48" s="24"/>
      <c r="VCA48" s="24"/>
      <c r="VCB48" s="24"/>
      <c r="VCC48" s="24"/>
      <c r="VCD48" s="24"/>
      <c r="VCE48" s="24"/>
      <c r="VCF48" s="24"/>
      <c r="VCG48" s="24"/>
      <c r="VCH48" s="24"/>
      <c r="VCI48" s="24"/>
      <c r="VCJ48" s="24"/>
      <c r="VCK48" s="24"/>
      <c r="VCL48" s="24"/>
      <c r="VCM48" s="24"/>
      <c r="VCN48" s="24"/>
      <c r="VCO48" s="24"/>
      <c r="VCP48" s="24"/>
      <c r="VCQ48" s="24"/>
      <c r="VCR48" s="24"/>
      <c r="VCS48" s="24"/>
      <c r="VCT48" s="24"/>
      <c r="VCU48" s="24"/>
      <c r="VCV48" s="24"/>
      <c r="VCW48" s="24"/>
      <c r="VCX48" s="24"/>
      <c r="VCY48" s="24"/>
      <c r="VCZ48" s="24"/>
      <c r="VDA48" s="24"/>
      <c r="VDB48" s="24"/>
      <c r="VDC48" s="24"/>
      <c r="VDD48" s="24"/>
      <c r="VDE48" s="24"/>
      <c r="VDF48" s="24"/>
      <c r="VDG48" s="24"/>
      <c r="VDH48" s="24"/>
      <c r="VDI48" s="24"/>
      <c r="VDJ48" s="24"/>
      <c r="VDK48" s="24"/>
      <c r="VDL48" s="24"/>
      <c r="VDM48" s="24"/>
      <c r="VDN48" s="24"/>
      <c r="VDO48" s="24"/>
      <c r="VDP48" s="24"/>
      <c r="VDQ48" s="24"/>
      <c r="VDR48" s="24"/>
      <c r="VDS48" s="24"/>
      <c r="VDT48" s="24"/>
      <c r="VDU48" s="24"/>
      <c r="VDV48" s="24"/>
      <c r="VDW48" s="24"/>
      <c r="VDX48" s="24"/>
      <c r="VDY48" s="24"/>
      <c r="VDZ48" s="24"/>
      <c r="VEA48" s="24"/>
      <c r="VEB48" s="24"/>
      <c r="VEC48" s="24"/>
      <c r="VED48" s="24"/>
      <c r="VEE48" s="24"/>
      <c r="VEF48" s="24"/>
      <c r="VEG48" s="24"/>
      <c r="VEH48" s="24"/>
      <c r="VEI48" s="24"/>
      <c r="VEJ48" s="24"/>
      <c r="VEK48" s="24"/>
      <c r="VEL48" s="24"/>
      <c r="VEM48" s="24"/>
      <c r="VEN48" s="24"/>
      <c r="VEO48" s="24"/>
      <c r="VEP48" s="24"/>
      <c r="VEQ48" s="24"/>
      <c r="VER48" s="24"/>
      <c r="VES48" s="24"/>
      <c r="VET48" s="24"/>
      <c r="VEU48" s="24"/>
      <c r="VEV48" s="24"/>
      <c r="VEW48" s="24"/>
      <c r="VEX48" s="24"/>
      <c r="VEY48" s="24"/>
      <c r="VEZ48" s="24"/>
      <c r="VFA48" s="24"/>
      <c r="VFB48" s="24"/>
      <c r="VFC48" s="24"/>
      <c r="VFD48" s="24"/>
      <c r="VFE48" s="24"/>
      <c r="VFF48" s="24"/>
      <c r="VFG48" s="24"/>
      <c r="VFH48" s="24"/>
      <c r="VFI48" s="24"/>
      <c r="VFJ48" s="24"/>
      <c r="VFK48" s="24"/>
      <c r="VFL48" s="24"/>
      <c r="VFM48" s="24"/>
      <c r="VFN48" s="24"/>
      <c r="VFO48" s="24"/>
      <c r="VFP48" s="24"/>
      <c r="VFQ48" s="24"/>
      <c r="VFR48" s="24"/>
      <c r="VFS48" s="24"/>
      <c r="VFT48" s="24"/>
      <c r="VFU48" s="24"/>
      <c r="VFV48" s="24"/>
      <c r="VFW48" s="24"/>
      <c r="VFX48" s="24"/>
      <c r="VFY48" s="24"/>
      <c r="VFZ48" s="24"/>
      <c r="VGA48" s="24"/>
      <c r="VGB48" s="24"/>
      <c r="VGC48" s="24"/>
      <c r="VGD48" s="24"/>
      <c r="VGE48" s="24"/>
      <c r="VGF48" s="24"/>
      <c r="VGG48" s="24"/>
      <c r="VGH48" s="24"/>
      <c r="VGI48" s="24"/>
      <c r="VGJ48" s="24"/>
      <c r="VGK48" s="24"/>
      <c r="VGL48" s="24"/>
      <c r="VGM48" s="24"/>
      <c r="VGN48" s="24"/>
      <c r="VGO48" s="24"/>
      <c r="VGP48" s="24"/>
      <c r="VGQ48" s="24"/>
      <c r="VGR48" s="24"/>
      <c r="VGS48" s="24"/>
      <c r="VGT48" s="24"/>
      <c r="VGU48" s="24"/>
      <c r="VGV48" s="24"/>
      <c r="VGW48" s="24"/>
      <c r="VGX48" s="24"/>
      <c r="VGY48" s="24"/>
      <c r="VGZ48" s="24"/>
      <c r="VHA48" s="24"/>
      <c r="VHB48" s="24"/>
      <c r="VHC48" s="24"/>
      <c r="VHD48" s="24"/>
      <c r="VHE48" s="24"/>
      <c r="VHF48" s="24"/>
      <c r="VHG48" s="24"/>
      <c r="VHH48" s="24"/>
      <c r="VHI48" s="24"/>
      <c r="VHJ48" s="24"/>
      <c r="VHK48" s="24"/>
      <c r="VHL48" s="24"/>
      <c r="VHM48" s="24"/>
      <c r="VHN48" s="24"/>
      <c r="VHO48" s="24"/>
      <c r="VHP48" s="24"/>
      <c r="VHQ48" s="24"/>
      <c r="VHR48" s="24"/>
      <c r="VHS48" s="24"/>
      <c r="VHT48" s="24"/>
      <c r="VHU48" s="24"/>
      <c r="VHV48" s="24"/>
      <c r="VHW48" s="24"/>
      <c r="VHX48" s="24"/>
      <c r="VHY48" s="24"/>
      <c r="VHZ48" s="24"/>
      <c r="VIA48" s="24"/>
      <c r="VIB48" s="24"/>
      <c r="VIC48" s="24"/>
      <c r="VID48" s="24"/>
      <c r="VIE48" s="24"/>
      <c r="VIF48" s="24"/>
      <c r="VIG48" s="24"/>
      <c r="VIH48" s="24"/>
      <c r="VII48" s="24"/>
      <c r="VIJ48" s="24"/>
      <c r="VIK48" s="24"/>
      <c r="VIL48" s="24"/>
      <c r="VIM48" s="24"/>
      <c r="VIN48" s="24"/>
      <c r="VIO48" s="24"/>
      <c r="VIP48" s="24"/>
      <c r="VIQ48" s="24"/>
      <c r="VIR48" s="24"/>
      <c r="VIS48" s="24"/>
      <c r="VIT48" s="24"/>
      <c r="VIU48" s="24"/>
      <c r="VIV48" s="24"/>
      <c r="VIW48" s="24"/>
      <c r="VIX48" s="24"/>
      <c r="VIY48" s="24"/>
      <c r="VIZ48" s="24"/>
      <c r="VJA48" s="24"/>
      <c r="VJB48" s="24"/>
      <c r="VJC48" s="24"/>
      <c r="VJD48" s="24"/>
      <c r="VJE48" s="24"/>
      <c r="VJF48" s="24"/>
      <c r="VJG48" s="24"/>
      <c r="VJH48" s="24"/>
      <c r="VJI48" s="24"/>
      <c r="VJJ48" s="24"/>
      <c r="VJK48" s="24"/>
      <c r="VJL48" s="24"/>
      <c r="VJM48" s="24"/>
      <c r="VJN48" s="24"/>
      <c r="VJO48" s="24"/>
      <c r="VJP48" s="24"/>
      <c r="VJQ48" s="24"/>
      <c r="VJR48" s="24"/>
      <c r="VJS48" s="24"/>
      <c r="VJT48" s="24"/>
      <c r="VJU48" s="24"/>
      <c r="VJV48" s="24"/>
      <c r="VJW48" s="24"/>
      <c r="VJX48" s="24"/>
      <c r="VJY48" s="24"/>
      <c r="VJZ48" s="24"/>
      <c r="VKA48" s="24"/>
      <c r="VKB48" s="24"/>
      <c r="VKC48" s="24"/>
      <c r="VKD48" s="24"/>
      <c r="VKE48" s="24"/>
      <c r="VKF48" s="24"/>
      <c r="VKG48" s="24"/>
      <c r="VKH48" s="24"/>
      <c r="VKI48" s="24"/>
      <c r="VKJ48" s="24"/>
      <c r="VKK48" s="24"/>
      <c r="VKL48" s="24"/>
      <c r="VKM48" s="24"/>
      <c r="VKN48" s="24"/>
      <c r="VKO48" s="24"/>
      <c r="VKP48" s="24"/>
      <c r="VKQ48" s="24"/>
      <c r="VKR48" s="24"/>
      <c r="VKS48" s="24"/>
      <c r="VKT48" s="24"/>
      <c r="VKU48" s="24"/>
      <c r="VKV48" s="24"/>
      <c r="VKW48" s="24"/>
      <c r="VKX48" s="24"/>
      <c r="VKY48" s="24"/>
      <c r="VKZ48" s="24"/>
      <c r="VLA48" s="24"/>
      <c r="VLB48" s="24"/>
      <c r="VLC48" s="24"/>
      <c r="VLD48" s="24"/>
      <c r="VLE48" s="24"/>
      <c r="VLF48" s="24"/>
      <c r="VLG48" s="24"/>
      <c r="VLH48" s="24"/>
      <c r="VLI48" s="24"/>
      <c r="VLJ48" s="24"/>
      <c r="VLK48" s="24"/>
      <c r="VLL48" s="24"/>
      <c r="VLM48" s="24"/>
      <c r="VLN48" s="24"/>
      <c r="VLO48" s="24"/>
      <c r="VLP48" s="24"/>
      <c r="VLQ48" s="24"/>
      <c r="VLR48" s="24"/>
      <c r="VLS48" s="24"/>
      <c r="VLT48" s="24"/>
      <c r="VLU48" s="24"/>
      <c r="VLV48" s="24"/>
      <c r="VLW48" s="24"/>
      <c r="VLX48" s="24"/>
      <c r="VLY48" s="24"/>
      <c r="VLZ48" s="24"/>
      <c r="VMA48" s="24"/>
      <c r="VMB48" s="24"/>
      <c r="VMC48" s="24"/>
      <c r="VMD48" s="24"/>
      <c r="VME48" s="24"/>
      <c r="VMF48" s="24"/>
      <c r="VMG48" s="24"/>
      <c r="VMH48" s="24"/>
      <c r="VMI48" s="24"/>
      <c r="VMJ48" s="24"/>
      <c r="VMK48" s="24"/>
      <c r="VML48" s="24"/>
      <c r="VMM48" s="24"/>
      <c r="VMN48" s="24"/>
      <c r="VMO48" s="24"/>
      <c r="VMP48" s="24"/>
      <c r="VMQ48" s="24"/>
      <c r="VMR48" s="24"/>
      <c r="VMS48" s="24"/>
      <c r="VMT48" s="24"/>
      <c r="VMU48" s="24"/>
      <c r="VMV48" s="24"/>
      <c r="VMW48" s="24"/>
      <c r="VMX48" s="24"/>
      <c r="VMY48" s="24"/>
      <c r="VMZ48" s="24"/>
      <c r="VNA48" s="24"/>
      <c r="VNB48" s="24"/>
      <c r="VNC48" s="24"/>
      <c r="VND48" s="24"/>
      <c r="VNE48" s="24"/>
      <c r="VNF48" s="24"/>
      <c r="VNG48" s="24"/>
      <c r="VNH48" s="24"/>
      <c r="VNI48" s="24"/>
      <c r="VNJ48" s="24"/>
      <c r="VNK48" s="24"/>
      <c r="VNL48" s="24"/>
      <c r="VNM48" s="24"/>
      <c r="VNN48" s="24"/>
      <c r="VNO48" s="24"/>
      <c r="VNP48" s="24"/>
      <c r="VNQ48" s="24"/>
      <c r="VNR48" s="24"/>
      <c r="VNS48" s="24"/>
      <c r="VNT48" s="24"/>
      <c r="VNU48" s="24"/>
      <c r="VNV48" s="24"/>
      <c r="VNW48" s="24"/>
      <c r="VNX48" s="24"/>
      <c r="VNY48" s="24"/>
      <c r="VNZ48" s="24"/>
      <c r="VOA48" s="24"/>
      <c r="VOB48" s="24"/>
      <c r="VOC48" s="24"/>
      <c r="VOD48" s="24"/>
      <c r="VOE48" s="24"/>
      <c r="VOF48" s="24"/>
      <c r="VOG48" s="24"/>
      <c r="VOH48" s="24"/>
      <c r="VOI48" s="24"/>
      <c r="VOJ48" s="24"/>
      <c r="VOK48" s="24"/>
      <c r="VOL48" s="24"/>
      <c r="VOM48" s="24"/>
      <c r="VON48" s="24"/>
      <c r="VOO48" s="24"/>
      <c r="VOP48" s="24"/>
      <c r="VOQ48" s="24"/>
      <c r="VOR48" s="24"/>
      <c r="VOS48" s="24"/>
      <c r="VOT48" s="24"/>
      <c r="VOU48" s="24"/>
      <c r="VOV48" s="24"/>
      <c r="VOW48" s="24"/>
      <c r="VOX48" s="24"/>
      <c r="VOY48" s="24"/>
      <c r="VOZ48" s="24"/>
      <c r="VPA48" s="24"/>
      <c r="VPB48" s="24"/>
      <c r="VPC48" s="24"/>
      <c r="VPD48" s="24"/>
      <c r="VPE48" s="24"/>
      <c r="VPF48" s="24"/>
      <c r="VPG48" s="24"/>
      <c r="VPH48" s="24"/>
      <c r="VPI48" s="24"/>
      <c r="VPJ48" s="24"/>
      <c r="VPK48" s="24"/>
      <c r="VPL48" s="24"/>
      <c r="VPM48" s="24"/>
      <c r="VPN48" s="24"/>
      <c r="VPO48" s="24"/>
      <c r="VPP48" s="24"/>
      <c r="VPQ48" s="24"/>
      <c r="VPR48" s="24"/>
      <c r="VPS48" s="24"/>
      <c r="VPT48" s="24"/>
      <c r="VPU48" s="24"/>
      <c r="VPV48" s="24"/>
      <c r="VPW48" s="24"/>
      <c r="VPX48" s="24"/>
      <c r="VPY48" s="24"/>
      <c r="VPZ48" s="24"/>
      <c r="VQA48" s="24"/>
      <c r="VQB48" s="24"/>
      <c r="VQC48" s="24"/>
      <c r="VQD48" s="24"/>
      <c r="VQE48" s="24"/>
      <c r="VQF48" s="24"/>
      <c r="VQG48" s="24"/>
      <c r="VQH48" s="24"/>
      <c r="VQI48" s="24"/>
      <c r="VQJ48" s="24"/>
      <c r="VQK48" s="24"/>
      <c r="VQL48" s="24"/>
      <c r="VQM48" s="24"/>
      <c r="VQN48" s="24"/>
      <c r="VQO48" s="24"/>
      <c r="VQP48" s="24"/>
      <c r="VQQ48" s="24"/>
      <c r="VQR48" s="24"/>
      <c r="VQS48" s="24"/>
      <c r="VQT48" s="24"/>
      <c r="VQU48" s="24"/>
      <c r="VQV48" s="24"/>
      <c r="VQW48" s="24"/>
      <c r="VQX48" s="24"/>
      <c r="VQY48" s="24"/>
      <c r="VQZ48" s="24"/>
      <c r="VRA48" s="24"/>
      <c r="VRB48" s="24"/>
      <c r="VRC48" s="24"/>
      <c r="VRD48" s="24"/>
      <c r="VRE48" s="24"/>
      <c r="VRF48" s="24"/>
      <c r="VRG48" s="24"/>
      <c r="VRH48" s="24"/>
      <c r="VRI48" s="24"/>
      <c r="VRJ48" s="24"/>
      <c r="VRK48" s="24"/>
      <c r="VRL48" s="24"/>
      <c r="VRM48" s="24"/>
      <c r="VRN48" s="24"/>
      <c r="VRO48" s="24"/>
      <c r="VRP48" s="24"/>
      <c r="VRQ48" s="24"/>
      <c r="VRR48" s="24"/>
      <c r="VRS48" s="24"/>
      <c r="VRT48" s="24"/>
      <c r="VRU48" s="24"/>
      <c r="VRV48" s="24"/>
      <c r="VRW48" s="24"/>
      <c r="VRX48" s="24"/>
      <c r="VRY48" s="24"/>
      <c r="VRZ48" s="24"/>
      <c r="VSA48" s="24"/>
      <c r="VSB48" s="24"/>
      <c r="VSC48" s="24"/>
      <c r="VSD48" s="24"/>
      <c r="VSE48" s="24"/>
      <c r="VSF48" s="24"/>
      <c r="VSG48" s="24"/>
      <c r="VSH48" s="24"/>
      <c r="VSI48" s="24"/>
      <c r="VSJ48" s="24"/>
      <c r="VSK48" s="24"/>
      <c r="VSL48" s="24"/>
      <c r="VSM48" s="24"/>
      <c r="VSN48" s="24"/>
      <c r="VSO48" s="24"/>
      <c r="VSP48" s="24"/>
      <c r="VSQ48" s="24"/>
      <c r="VSR48" s="24"/>
      <c r="VSS48" s="24"/>
      <c r="VST48" s="24"/>
      <c r="VSU48" s="24"/>
      <c r="VSV48" s="24"/>
      <c r="VSW48" s="24"/>
      <c r="VSX48" s="24"/>
      <c r="VSY48" s="24"/>
      <c r="VSZ48" s="24"/>
      <c r="VTA48" s="24"/>
      <c r="VTB48" s="24"/>
      <c r="VTC48" s="24"/>
      <c r="VTD48" s="24"/>
      <c r="VTE48" s="24"/>
      <c r="VTF48" s="24"/>
      <c r="VTG48" s="24"/>
      <c r="VTH48" s="24"/>
      <c r="VTI48" s="24"/>
      <c r="VTJ48" s="24"/>
      <c r="VTK48" s="24"/>
      <c r="VTL48" s="24"/>
      <c r="VTM48" s="24"/>
      <c r="VTN48" s="24"/>
      <c r="VTO48" s="24"/>
      <c r="VTP48" s="24"/>
      <c r="VTQ48" s="24"/>
      <c r="VTR48" s="24"/>
      <c r="VTS48" s="24"/>
      <c r="VTT48" s="24"/>
      <c r="VTU48" s="24"/>
      <c r="VTV48" s="24"/>
      <c r="VTW48" s="24"/>
      <c r="VTX48" s="24"/>
      <c r="VTY48" s="24"/>
      <c r="VTZ48" s="24"/>
      <c r="VUA48" s="24"/>
      <c r="VUB48" s="24"/>
      <c r="VUC48" s="24"/>
      <c r="VUD48" s="24"/>
      <c r="VUE48" s="24"/>
      <c r="VUF48" s="24"/>
      <c r="VUG48" s="24"/>
      <c r="VUH48" s="24"/>
      <c r="VUI48" s="24"/>
      <c r="VUJ48" s="24"/>
      <c r="VUK48" s="24"/>
      <c r="VUL48" s="24"/>
      <c r="VUM48" s="24"/>
      <c r="VUN48" s="24"/>
      <c r="VUO48" s="24"/>
      <c r="VUP48" s="24"/>
      <c r="VUQ48" s="24"/>
      <c r="VUR48" s="24"/>
      <c r="VUS48" s="24"/>
      <c r="VUT48" s="24"/>
      <c r="VUU48" s="24"/>
      <c r="VUV48" s="24"/>
      <c r="VUW48" s="24"/>
      <c r="VUX48" s="24"/>
      <c r="VUY48" s="24"/>
      <c r="VUZ48" s="24"/>
      <c r="VVA48" s="24"/>
      <c r="VVB48" s="24"/>
      <c r="VVC48" s="24"/>
      <c r="VVD48" s="24"/>
      <c r="VVE48" s="24"/>
      <c r="VVF48" s="24"/>
      <c r="VVG48" s="24"/>
      <c r="VVH48" s="24"/>
      <c r="VVI48" s="24"/>
      <c r="VVJ48" s="24"/>
      <c r="VVK48" s="24"/>
      <c r="VVL48" s="24"/>
      <c r="VVM48" s="24"/>
      <c r="VVN48" s="24"/>
      <c r="VVO48" s="24"/>
      <c r="VVP48" s="24"/>
      <c r="VVQ48" s="24"/>
      <c r="VVR48" s="24"/>
      <c r="VVS48" s="24"/>
      <c r="VVT48" s="24"/>
      <c r="VVU48" s="24"/>
      <c r="VVV48" s="24"/>
      <c r="VVW48" s="24"/>
      <c r="VVX48" s="24"/>
      <c r="VVY48" s="24"/>
      <c r="VVZ48" s="24"/>
      <c r="VWA48" s="24"/>
      <c r="VWB48" s="24"/>
      <c r="VWC48" s="24"/>
      <c r="VWD48" s="24"/>
      <c r="VWE48" s="24"/>
      <c r="VWF48" s="24"/>
      <c r="VWG48" s="24"/>
      <c r="VWH48" s="24"/>
      <c r="VWI48" s="24"/>
      <c r="VWJ48" s="24"/>
      <c r="VWK48" s="24"/>
      <c r="VWL48" s="24"/>
      <c r="VWM48" s="24"/>
      <c r="VWN48" s="24"/>
      <c r="VWO48" s="24"/>
      <c r="VWP48" s="24"/>
      <c r="VWQ48" s="24"/>
      <c r="VWR48" s="24"/>
      <c r="VWS48" s="24"/>
      <c r="VWT48" s="24"/>
      <c r="VWU48" s="24"/>
      <c r="VWV48" s="24"/>
      <c r="VWW48" s="24"/>
      <c r="VWX48" s="24"/>
      <c r="VWY48" s="24"/>
      <c r="VWZ48" s="24"/>
      <c r="VXA48" s="24"/>
      <c r="VXB48" s="24"/>
      <c r="VXC48" s="24"/>
      <c r="VXD48" s="24"/>
      <c r="VXE48" s="24"/>
      <c r="VXF48" s="24"/>
      <c r="VXG48" s="24"/>
      <c r="VXH48" s="24"/>
      <c r="VXI48" s="24"/>
      <c r="VXJ48" s="24"/>
      <c r="VXK48" s="24"/>
      <c r="VXL48" s="24"/>
      <c r="VXM48" s="24"/>
      <c r="VXN48" s="24"/>
      <c r="VXO48" s="24"/>
      <c r="VXP48" s="24"/>
      <c r="VXQ48" s="24"/>
      <c r="VXR48" s="24"/>
      <c r="VXS48" s="24"/>
      <c r="VXT48" s="24"/>
      <c r="VXU48" s="24"/>
      <c r="VXV48" s="24"/>
      <c r="VXW48" s="24"/>
      <c r="VXX48" s="24"/>
      <c r="VXY48" s="24"/>
      <c r="VXZ48" s="24"/>
      <c r="VYA48" s="24"/>
      <c r="VYB48" s="24"/>
      <c r="VYC48" s="24"/>
      <c r="VYD48" s="24"/>
      <c r="VYE48" s="24"/>
      <c r="VYF48" s="24"/>
      <c r="VYG48" s="24"/>
      <c r="VYH48" s="24"/>
      <c r="VYI48" s="24"/>
      <c r="VYJ48" s="24"/>
      <c r="VYK48" s="24"/>
      <c r="VYL48" s="24"/>
      <c r="VYM48" s="24"/>
      <c r="VYN48" s="24"/>
      <c r="VYO48" s="24"/>
      <c r="VYP48" s="24"/>
      <c r="VYQ48" s="24"/>
      <c r="VYR48" s="24"/>
      <c r="VYS48" s="24"/>
      <c r="VYT48" s="24"/>
      <c r="VYU48" s="24"/>
      <c r="VYV48" s="24"/>
      <c r="VYW48" s="24"/>
      <c r="VYX48" s="24"/>
      <c r="VYY48" s="24"/>
      <c r="VYZ48" s="24"/>
      <c r="VZA48" s="24"/>
      <c r="VZB48" s="24"/>
      <c r="VZC48" s="24"/>
      <c r="VZD48" s="24"/>
      <c r="VZE48" s="24"/>
      <c r="VZF48" s="24"/>
      <c r="VZG48" s="24"/>
      <c r="VZH48" s="24"/>
      <c r="VZI48" s="24"/>
      <c r="VZJ48" s="24"/>
      <c r="VZK48" s="24"/>
      <c r="VZL48" s="24"/>
      <c r="VZM48" s="24"/>
      <c r="VZN48" s="24"/>
      <c r="VZO48" s="24"/>
      <c r="VZP48" s="24"/>
      <c r="VZQ48" s="24"/>
      <c r="VZR48" s="24"/>
      <c r="VZS48" s="24"/>
      <c r="VZT48" s="24"/>
      <c r="VZU48" s="24"/>
      <c r="VZV48" s="24"/>
      <c r="VZW48" s="24"/>
      <c r="VZX48" s="24"/>
      <c r="VZY48" s="24"/>
      <c r="VZZ48" s="24"/>
      <c r="WAA48" s="24"/>
      <c r="WAB48" s="24"/>
      <c r="WAC48" s="24"/>
      <c r="WAD48" s="24"/>
      <c r="WAE48" s="24"/>
      <c r="WAF48" s="24"/>
      <c r="WAG48" s="24"/>
      <c r="WAH48" s="24"/>
      <c r="WAI48" s="24"/>
      <c r="WAJ48" s="24"/>
      <c r="WAK48" s="24"/>
      <c r="WAL48" s="24"/>
      <c r="WAM48" s="24"/>
      <c r="WAN48" s="24"/>
      <c r="WAO48" s="24"/>
      <c r="WAP48" s="24"/>
      <c r="WAQ48" s="24"/>
      <c r="WAR48" s="24"/>
      <c r="WAS48" s="24"/>
      <c r="WAT48" s="24"/>
      <c r="WAU48" s="24"/>
      <c r="WAV48" s="24"/>
      <c r="WAW48" s="24"/>
      <c r="WAX48" s="24"/>
      <c r="WAY48" s="24"/>
      <c r="WAZ48" s="24"/>
      <c r="WBA48" s="24"/>
      <c r="WBB48" s="24"/>
      <c r="WBC48" s="24"/>
      <c r="WBD48" s="24"/>
      <c r="WBE48" s="24"/>
      <c r="WBF48" s="24"/>
      <c r="WBG48" s="24"/>
      <c r="WBH48" s="24"/>
      <c r="WBI48" s="24"/>
      <c r="WBJ48" s="24"/>
      <c r="WBK48" s="24"/>
      <c r="WBL48" s="24"/>
      <c r="WBM48" s="24"/>
      <c r="WBN48" s="24"/>
      <c r="WBO48" s="24"/>
      <c r="WBP48" s="24"/>
      <c r="WBQ48" s="24"/>
      <c r="WBR48" s="24"/>
      <c r="WBS48" s="24"/>
      <c r="WBT48" s="24"/>
      <c r="WBU48" s="24"/>
      <c r="WBV48" s="24"/>
      <c r="WBW48" s="24"/>
      <c r="WBX48" s="24"/>
      <c r="WBY48" s="24"/>
      <c r="WBZ48" s="24"/>
      <c r="WCA48" s="24"/>
      <c r="WCB48" s="24"/>
      <c r="WCC48" s="24"/>
      <c r="WCD48" s="24"/>
      <c r="WCE48" s="24"/>
      <c r="WCF48" s="24"/>
      <c r="WCG48" s="24"/>
      <c r="WCH48" s="24"/>
      <c r="WCI48" s="24"/>
      <c r="WCJ48" s="24"/>
      <c r="WCK48" s="24"/>
      <c r="WCL48" s="24"/>
      <c r="WCM48" s="24"/>
      <c r="WCN48" s="24"/>
      <c r="WCO48" s="24"/>
      <c r="WCP48" s="24"/>
      <c r="WCQ48" s="24"/>
      <c r="WCR48" s="24"/>
      <c r="WCS48" s="24"/>
      <c r="WCT48" s="24"/>
      <c r="WCU48" s="24"/>
      <c r="WCV48" s="24"/>
      <c r="WCW48" s="24"/>
      <c r="WCX48" s="24"/>
      <c r="WCY48" s="24"/>
      <c r="WCZ48" s="24"/>
      <c r="WDA48" s="24"/>
      <c r="WDB48" s="24"/>
      <c r="WDC48" s="24"/>
      <c r="WDD48" s="24"/>
      <c r="WDE48" s="24"/>
      <c r="WDF48" s="24"/>
      <c r="WDG48" s="24"/>
      <c r="WDH48" s="24"/>
      <c r="WDI48" s="24"/>
      <c r="WDJ48" s="24"/>
      <c r="WDK48" s="24"/>
      <c r="WDL48" s="24"/>
      <c r="WDM48" s="24"/>
      <c r="WDN48" s="24"/>
      <c r="WDO48" s="24"/>
      <c r="WDP48" s="24"/>
      <c r="WDQ48" s="24"/>
      <c r="WDR48" s="24"/>
      <c r="WDS48" s="24"/>
      <c r="WDT48" s="24"/>
      <c r="WDU48" s="24"/>
      <c r="WDV48" s="24"/>
      <c r="WDW48" s="24"/>
      <c r="WDX48" s="24"/>
      <c r="WDY48" s="24"/>
      <c r="WDZ48" s="24"/>
      <c r="WEA48" s="24"/>
      <c r="WEB48" s="24"/>
      <c r="WEC48" s="24"/>
      <c r="WED48" s="24"/>
      <c r="WEE48" s="24"/>
      <c r="WEF48" s="24"/>
      <c r="WEG48" s="24"/>
      <c r="WEH48" s="24"/>
      <c r="WEI48" s="24"/>
      <c r="WEJ48" s="24"/>
      <c r="WEK48" s="24"/>
      <c r="WEL48" s="24"/>
      <c r="WEM48" s="24"/>
      <c r="WEN48" s="24"/>
      <c r="WEO48" s="24"/>
      <c r="WEP48" s="24"/>
      <c r="WEQ48" s="24"/>
      <c r="WER48" s="24"/>
      <c r="WES48" s="24"/>
      <c r="WET48" s="24"/>
      <c r="WEU48" s="24"/>
      <c r="WEV48" s="24"/>
      <c r="WEW48" s="24"/>
      <c r="WEX48" s="24"/>
      <c r="WEY48" s="24"/>
      <c r="WEZ48" s="24"/>
      <c r="WFA48" s="24"/>
      <c r="WFB48" s="24"/>
      <c r="WFC48" s="24"/>
      <c r="WFD48" s="24"/>
      <c r="WFE48" s="24"/>
      <c r="WFF48" s="24"/>
      <c r="WFG48" s="24"/>
      <c r="WFH48" s="24"/>
      <c r="WFI48" s="24"/>
      <c r="WFJ48" s="24"/>
      <c r="WFK48" s="24"/>
      <c r="WFL48" s="24"/>
      <c r="WFM48" s="24"/>
      <c r="WFN48" s="24"/>
      <c r="WFO48" s="24"/>
      <c r="WFP48" s="24"/>
      <c r="WFQ48" s="24"/>
      <c r="WFR48" s="24"/>
      <c r="WFS48" s="24"/>
      <c r="WFT48" s="24"/>
      <c r="WFU48" s="24"/>
      <c r="WFV48" s="24"/>
      <c r="WFW48" s="24"/>
      <c r="WFX48" s="24"/>
      <c r="WFY48" s="24"/>
      <c r="WFZ48" s="24"/>
      <c r="WGA48" s="24"/>
      <c r="WGB48" s="24"/>
      <c r="WGC48" s="24"/>
      <c r="WGD48" s="24"/>
      <c r="WGE48" s="24"/>
      <c r="WGF48" s="24"/>
      <c r="WGG48" s="24"/>
      <c r="WGH48" s="24"/>
      <c r="WGI48" s="24"/>
      <c r="WGJ48" s="24"/>
      <c r="WGK48" s="24"/>
      <c r="WGL48" s="24"/>
      <c r="WGM48" s="24"/>
      <c r="WGN48" s="24"/>
      <c r="WGO48" s="24"/>
      <c r="WGP48" s="24"/>
      <c r="WGQ48" s="24"/>
      <c r="WGR48" s="24"/>
      <c r="WGS48" s="24"/>
      <c r="WGT48" s="24"/>
      <c r="WGU48" s="24"/>
      <c r="WGV48" s="24"/>
      <c r="WGW48" s="24"/>
      <c r="WGX48" s="24"/>
      <c r="WGY48" s="24"/>
      <c r="WGZ48" s="24"/>
      <c r="WHA48" s="24"/>
      <c r="WHB48" s="24"/>
      <c r="WHC48" s="24"/>
      <c r="WHD48" s="24"/>
      <c r="WHE48" s="24"/>
      <c r="WHF48" s="24"/>
      <c r="WHG48" s="24"/>
      <c r="WHH48" s="24"/>
      <c r="WHI48" s="24"/>
      <c r="WHJ48" s="24"/>
      <c r="WHK48" s="24"/>
      <c r="WHL48" s="24"/>
      <c r="WHM48" s="24"/>
      <c r="WHN48" s="24"/>
      <c r="WHO48" s="24"/>
      <c r="WHP48" s="24"/>
      <c r="WHQ48" s="24"/>
      <c r="WHR48" s="24"/>
      <c r="WHS48" s="24"/>
      <c r="WHT48" s="24"/>
      <c r="WHU48" s="24"/>
      <c r="WHV48" s="24"/>
      <c r="WHW48" s="24"/>
      <c r="WHX48" s="24"/>
      <c r="WHY48" s="24"/>
      <c r="WHZ48" s="24"/>
      <c r="WIA48" s="24"/>
      <c r="WIB48" s="24"/>
      <c r="WIC48" s="24"/>
      <c r="WID48" s="24"/>
      <c r="WIE48" s="24"/>
      <c r="WIF48" s="24"/>
      <c r="WIG48" s="24"/>
      <c r="WIH48" s="24"/>
      <c r="WII48" s="24"/>
      <c r="WIJ48" s="24"/>
      <c r="WIK48" s="24"/>
      <c r="WIL48" s="24"/>
      <c r="WIM48" s="24"/>
      <c r="WIN48" s="24"/>
      <c r="WIO48" s="24"/>
      <c r="WIP48" s="24"/>
      <c r="WIQ48" s="24"/>
      <c r="WIR48" s="24"/>
      <c r="WIS48" s="24"/>
      <c r="WIT48" s="24"/>
      <c r="WIU48" s="24"/>
      <c r="WIV48" s="24"/>
      <c r="WIW48" s="24"/>
      <c r="WIX48" s="24"/>
      <c r="WIY48" s="24"/>
      <c r="WIZ48" s="24"/>
      <c r="WJA48" s="24"/>
      <c r="WJB48" s="24"/>
      <c r="WJC48" s="24"/>
      <c r="WJD48" s="24"/>
      <c r="WJE48" s="24"/>
      <c r="WJF48" s="24"/>
      <c r="WJG48" s="24"/>
      <c r="WJH48" s="24"/>
      <c r="WJI48" s="24"/>
      <c r="WJJ48" s="24"/>
      <c r="WJK48" s="24"/>
      <c r="WJL48" s="24"/>
      <c r="WJM48" s="24"/>
      <c r="WJN48" s="24"/>
      <c r="WJO48" s="24"/>
      <c r="WJP48" s="24"/>
      <c r="WJQ48" s="24"/>
      <c r="WJR48" s="24"/>
      <c r="WJS48" s="24"/>
      <c r="WJT48" s="24"/>
      <c r="WJU48" s="24"/>
      <c r="WJV48" s="24"/>
      <c r="WJW48" s="24"/>
      <c r="WJX48" s="24"/>
      <c r="WJY48" s="24"/>
      <c r="WJZ48" s="24"/>
      <c r="WKA48" s="24"/>
      <c r="WKB48" s="24"/>
      <c r="WKC48" s="24"/>
      <c r="WKD48" s="24"/>
      <c r="WKE48" s="24"/>
      <c r="WKF48" s="24"/>
      <c r="WKG48" s="24"/>
      <c r="WKH48" s="24"/>
      <c r="WKI48" s="24"/>
      <c r="WKJ48" s="24"/>
      <c r="WKK48" s="24"/>
      <c r="WKL48" s="24"/>
      <c r="WKM48" s="24"/>
      <c r="WKN48" s="24"/>
      <c r="WKO48" s="24"/>
      <c r="WKP48" s="24"/>
      <c r="WKQ48" s="24"/>
      <c r="WKR48" s="24"/>
      <c r="WKS48" s="24"/>
      <c r="WKT48" s="24"/>
      <c r="WKU48" s="24"/>
      <c r="WKV48" s="24"/>
      <c r="WKW48" s="24"/>
      <c r="WKX48" s="24"/>
      <c r="WKY48" s="24"/>
      <c r="WKZ48" s="24"/>
      <c r="WLA48" s="24"/>
      <c r="WLB48" s="24"/>
      <c r="WLC48" s="24"/>
      <c r="WLD48" s="24"/>
      <c r="WLE48" s="24"/>
      <c r="WLF48" s="24"/>
      <c r="WLG48" s="24"/>
      <c r="WLH48" s="24"/>
      <c r="WLI48" s="24"/>
      <c r="WLJ48" s="24"/>
      <c r="WLK48" s="24"/>
      <c r="WLL48" s="24"/>
      <c r="WLM48" s="24"/>
      <c r="WLN48" s="24"/>
      <c r="WLO48" s="24"/>
      <c r="WLP48" s="24"/>
      <c r="WLQ48" s="24"/>
      <c r="WLR48" s="24"/>
      <c r="WLS48" s="24"/>
      <c r="WLT48" s="24"/>
      <c r="WLU48" s="24"/>
      <c r="WLV48" s="24"/>
      <c r="WLW48" s="24"/>
      <c r="WLX48" s="24"/>
      <c r="WLY48" s="24"/>
      <c r="WLZ48" s="24"/>
      <c r="WMA48" s="24"/>
      <c r="WMB48" s="24"/>
      <c r="WMC48" s="24"/>
      <c r="WMD48" s="24"/>
      <c r="WME48" s="24"/>
      <c r="WMF48" s="24"/>
      <c r="WMG48" s="24"/>
      <c r="WMH48" s="24"/>
      <c r="WMI48" s="24"/>
      <c r="WMJ48" s="24"/>
      <c r="WMK48" s="24"/>
      <c r="WML48" s="24"/>
      <c r="WMM48" s="24"/>
      <c r="WMN48" s="24"/>
      <c r="WMO48" s="24"/>
      <c r="WMP48" s="24"/>
      <c r="WMQ48" s="24"/>
      <c r="WMR48" s="24"/>
      <c r="WMS48" s="24"/>
      <c r="WMT48" s="24"/>
      <c r="WMU48" s="24"/>
      <c r="WMV48" s="24"/>
      <c r="WMW48" s="24"/>
      <c r="WMX48" s="24"/>
      <c r="WMY48" s="24"/>
      <c r="WMZ48" s="24"/>
      <c r="WNA48" s="24"/>
      <c r="WNB48" s="24"/>
      <c r="WNC48" s="24"/>
      <c r="WND48" s="24"/>
      <c r="WNE48" s="24"/>
      <c r="WNF48" s="24"/>
      <c r="WNG48" s="24"/>
      <c r="WNH48" s="24"/>
      <c r="WNI48" s="24"/>
      <c r="WNJ48" s="24"/>
      <c r="WNK48" s="24"/>
      <c r="WNL48" s="24"/>
      <c r="WNM48" s="24"/>
      <c r="WNN48" s="24"/>
      <c r="WNO48" s="24"/>
      <c r="WNP48" s="24"/>
      <c r="WNQ48" s="24"/>
      <c r="WNR48" s="24"/>
      <c r="WNS48" s="24"/>
      <c r="WNT48" s="24"/>
      <c r="WNU48" s="24"/>
      <c r="WNV48" s="24"/>
      <c r="WNW48" s="24"/>
      <c r="WNX48" s="24"/>
      <c r="WNY48" s="24"/>
      <c r="WNZ48" s="24"/>
      <c r="WOA48" s="24"/>
      <c r="WOB48" s="24"/>
      <c r="WOC48" s="24"/>
      <c r="WOD48" s="24"/>
      <c r="WOE48" s="24"/>
      <c r="WOF48" s="24"/>
      <c r="WOG48" s="24"/>
      <c r="WOH48" s="24"/>
      <c r="WOI48" s="24"/>
      <c r="WOJ48" s="24"/>
      <c r="WOK48" s="24"/>
      <c r="WOL48" s="24"/>
      <c r="WOM48" s="24"/>
      <c r="WON48" s="24"/>
      <c r="WOO48" s="24"/>
      <c r="WOP48" s="24"/>
      <c r="WOQ48" s="24"/>
      <c r="WOR48" s="24"/>
      <c r="WOS48" s="24"/>
      <c r="WOT48" s="24"/>
      <c r="WOU48" s="24"/>
      <c r="WOV48" s="24"/>
      <c r="WOW48" s="24"/>
      <c r="WOX48" s="24"/>
      <c r="WOY48" s="24"/>
      <c r="WOZ48" s="24"/>
      <c r="WPA48" s="24"/>
      <c r="WPB48" s="24"/>
      <c r="WPC48" s="24"/>
      <c r="WPD48" s="24"/>
      <c r="WPE48" s="24"/>
      <c r="WPF48" s="24"/>
      <c r="WPG48" s="24"/>
      <c r="WPH48" s="24"/>
      <c r="WPI48" s="24"/>
      <c r="WPJ48" s="24"/>
      <c r="WPK48" s="24"/>
      <c r="WPL48" s="24"/>
      <c r="WPM48" s="24"/>
      <c r="WPN48" s="24"/>
      <c r="WPO48" s="24"/>
      <c r="WPP48" s="24"/>
      <c r="WPQ48" s="24"/>
      <c r="WPR48" s="24"/>
      <c r="WPS48" s="24"/>
      <c r="WPT48" s="24"/>
      <c r="WPU48" s="24"/>
      <c r="WPV48" s="24"/>
      <c r="WPW48" s="24"/>
      <c r="WPX48" s="24"/>
      <c r="WPY48" s="24"/>
      <c r="WPZ48" s="24"/>
      <c r="WQA48" s="24"/>
      <c r="WQB48" s="24"/>
      <c r="WQC48" s="24"/>
      <c r="WQD48" s="24"/>
      <c r="WQE48" s="24"/>
      <c r="WQF48" s="24"/>
      <c r="WQG48" s="24"/>
      <c r="WQH48" s="24"/>
      <c r="WQI48" s="24"/>
      <c r="WQJ48" s="24"/>
      <c r="WQK48" s="24"/>
      <c r="WQL48" s="24"/>
      <c r="WQM48" s="24"/>
      <c r="WQN48" s="24"/>
      <c r="WQO48" s="24"/>
      <c r="WQP48" s="24"/>
      <c r="WQQ48" s="24"/>
      <c r="WQR48" s="24"/>
      <c r="WQS48" s="24"/>
      <c r="WQT48" s="24"/>
      <c r="WQU48" s="24"/>
      <c r="WQV48" s="24"/>
      <c r="WQW48" s="24"/>
      <c r="WQX48" s="24"/>
      <c r="WQY48" s="24"/>
      <c r="WQZ48" s="24"/>
      <c r="WRA48" s="24"/>
      <c r="WRB48" s="24"/>
      <c r="WRC48" s="24"/>
      <c r="WRD48" s="24"/>
      <c r="WRE48" s="24"/>
      <c r="WRF48" s="24"/>
      <c r="WRG48" s="24"/>
      <c r="WRH48" s="24"/>
      <c r="WRI48" s="24"/>
      <c r="WRJ48" s="24"/>
      <c r="WRK48" s="24"/>
      <c r="WRL48" s="24"/>
      <c r="WRM48" s="24"/>
      <c r="WRN48" s="24"/>
      <c r="WRO48" s="24"/>
      <c r="WRP48" s="24"/>
      <c r="WRQ48" s="24"/>
      <c r="WRR48" s="24"/>
      <c r="WRS48" s="24"/>
      <c r="WRT48" s="24"/>
      <c r="WRU48" s="24"/>
      <c r="WRV48" s="24"/>
      <c r="WRW48" s="24"/>
      <c r="WRX48" s="24"/>
      <c r="WRY48" s="24"/>
      <c r="WRZ48" s="24"/>
      <c r="WSA48" s="24"/>
      <c r="WSB48" s="24"/>
      <c r="WSC48" s="24"/>
      <c r="WSD48" s="24"/>
      <c r="WSE48" s="24"/>
      <c r="WSF48" s="24"/>
      <c r="WSG48" s="24"/>
      <c r="WSH48" s="24"/>
      <c r="WSI48" s="24"/>
      <c r="WSJ48" s="24"/>
      <c r="WSK48" s="24"/>
      <c r="WSL48" s="24"/>
      <c r="WSM48" s="24"/>
      <c r="WSN48" s="24"/>
      <c r="WSO48" s="24"/>
      <c r="WSP48" s="24"/>
      <c r="WSQ48" s="24"/>
      <c r="WSR48" s="24"/>
      <c r="WSS48" s="24"/>
      <c r="WST48" s="24"/>
      <c r="WSU48" s="24"/>
      <c r="WSV48" s="24"/>
      <c r="WSW48" s="24"/>
      <c r="WSX48" s="24"/>
      <c r="WSY48" s="24"/>
      <c r="WSZ48" s="24"/>
      <c r="WTA48" s="24"/>
      <c r="WTB48" s="24"/>
      <c r="WTC48" s="24"/>
      <c r="WTD48" s="24"/>
      <c r="WTE48" s="24"/>
      <c r="WTF48" s="24"/>
      <c r="WTG48" s="24"/>
      <c r="WTH48" s="24"/>
      <c r="WTI48" s="24"/>
      <c r="WTJ48" s="24"/>
      <c r="WTK48" s="24"/>
      <c r="WTL48" s="24"/>
      <c r="WTM48" s="24"/>
      <c r="WTN48" s="24"/>
      <c r="WTO48" s="24"/>
      <c r="WTP48" s="24"/>
      <c r="WTQ48" s="24"/>
      <c r="WTR48" s="24"/>
      <c r="WTS48" s="24"/>
      <c r="WTT48" s="24"/>
      <c r="WTU48" s="24"/>
      <c r="WTV48" s="24"/>
      <c r="WTW48" s="24"/>
      <c r="WTX48" s="24"/>
      <c r="WTY48" s="24"/>
      <c r="WTZ48" s="24"/>
      <c r="WUA48" s="24"/>
      <c r="WUB48" s="24"/>
      <c r="WUC48" s="24"/>
      <c r="WUD48" s="24"/>
      <c r="WUE48" s="24"/>
      <c r="WUF48" s="24"/>
      <c r="WUG48" s="24"/>
      <c r="WUH48" s="24"/>
      <c r="WUI48" s="24"/>
      <c r="WUJ48" s="24"/>
      <c r="WUK48" s="24"/>
      <c r="WUL48" s="24"/>
      <c r="WUM48" s="24"/>
      <c r="WUN48" s="24"/>
      <c r="WUO48" s="24"/>
      <c r="WUP48" s="24"/>
      <c r="WUQ48" s="24"/>
      <c r="WUR48" s="24"/>
      <c r="WUS48" s="24"/>
      <c r="WUT48" s="24"/>
      <c r="WUU48" s="24"/>
      <c r="WUV48" s="24"/>
      <c r="WUW48" s="24"/>
      <c r="WUX48" s="24"/>
      <c r="WUY48" s="24"/>
      <c r="WUZ48" s="24"/>
      <c r="WVA48" s="24"/>
      <c r="WVB48" s="24"/>
      <c r="WVC48" s="24"/>
      <c r="WVD48" s="24"/>
      <c r="WVE48" s="24"/>
      <c r="WVF48" s="24"/>
      <c r="WVG48" s="24"/>
      <c r="WVH48" s="24"/>
      <c r="WVI48" s="24"/>
      <c r="WVJ48" s="24"/>
      <c r="WVK48" s="24"/>
      <c r="WVL48" s="24"/>
      <c r="WVM48" s="24"/>
      <c r="WVN48" s="24"/>
      <c r="WVO48" s="24"/>
      <c r="WVP48" s="24"/>
      <c r="WVQ48" s="24"/>
      <c r="WVR48" s="24"/>
      <c r="WVS48" s="24"/>
      <c r="WVT48" s="24"/>
      <c r="WVU48" s="24"/>
      <c r="WVV48" s="24"/>
      <c r="WVW48" s="24"/>
      <c r="WVX48" s="24"/>
      <c r="WVY48" s="24"/>
      <c r="WVZ48" s="24"/>
      <c r="WWA48" s="24"/>
      <c r="WWB48" s="24"/>
      <c r="WWC48" s="24"/>
      <c r="WWD48" s="24"/>
      <c r="WWE48" s="24"/>
      <c r="WWF48" s="24"/>
      <c r="WWG48" s="24"/>
      <c r="WWH48" s="24"/>
      <c r="WWI48" s="24"/>
      <c r="WWJ48" s="24"/>
      <c r="WWK48" s="24"/>
      <c r="WWL48" s="24"/>
      <c r="WWM48" s="24"/>
      <c r="WWN48" s="24"/>
      <c r="WWO48" s="24"/>
      <c r="WWP48" s="24"/>
      <c r="WWQ48" s="24"/>
      <c r="WWR48" s="24"/>
      <c r="WWS48" s="24"/>
      <c r="WWT48" s="24"/>
      <c r="WWU48" s="24"/>
      <c r="WWV48" s="24"/>
      <c r="WWW48" s="24"/>
      <c r="WWX48" s="24"/>
      <c r="WWY48" s="24"/>
      <c r="WWZ48" s="24"/>
      <c r="WXA48" s="24"/>
      <c r="WXB48" s="24"/>
      <c r="WXC48" s="24"/>
      <c r="WXD48" s="24"/>
      <c r="WXE48" s="24"/>
      <c r="WXF48" s="24"/>
      <c r="WXG48" s="24"/>
      <c r="WXH48" s="24"/>
      <c r="WXI48" s="24"/>
      <c r="WXJ48" s="24"/>
      <c r="WXK48" s="24"/>
      <c r="WXL48" s="24"/>
      <c r="WXM48" s="24"/>
      <c r="WXN48" s="24"/>
      <c r="WXO48" s="24"/>
      <c r="WXP48" s="24"/>
      <c r="WXQ48" s="24"/>
      <c r="WXR48" s="24"/>
      <c r="WXS48" s="24"/>
      <c r="WXT48" s="24"/>
      <c r="WXU48" s="24"/>
      <c r="WXV48" s="24"/>
      <c r="WXW48" s="24"/>
      <c r="WXX48" s="24"/>
      <c r="WXY48" s="24"/>
      <c r="WXZ48" s="24"/>
      <c r="WYA48" s="24"/>
      <c r="WYB48" s="24"/>
      <c r="WYC48" s="24"/>
      <c r="WYD48" s="24"/>
      <c r="WYE48" s="24"/>
      <c r="WYF48" s="24"/>
      <c r="WYG48" s="24"/>
      <c r="WYH48" s="24"/>
      <c r="WYI48" s="24"/>
      <c r="WYJ48" s="24"/>
      <c r="WYK48" s="24"/>
      <c r="WYL48" s="24"/>
      <c r="WYM48" s="24"/>
      <c r="WYN48" s="24"/>
      <c r="WYO48" s="24"/>
      <c r="WYP48" s="24"/>
      <c r="WYQ48" s="24"/>
      <c r="WYR48" s="24"/>
      <c r="WYS48" s="24"/>
      <c r="WYT48" s="24"/>
      <c r="WYU48" s="24"/>
      <c r="WYV48" s="24"/>
      <c r="WYW48" s="24"/>
      <c r="WYX48" s="24"/>
      <c r="WYY48" s="24"/>
      <c r="WYZ48" s="24"/>
      <c r="WZA48" s="24"/>
      <c r="WZB48" s="24"/>
      <c r="WZC48" s="24"/>
      <c r="WZD48" s="24"/>
      <c r="WZE48" s="24"/>
      <c r="WZF48" s="24"/>
      <c r="WZG48" s="24"/>
      <c r="WZH48" s="24"/>
      <c r="WZI48" s="24"/>
      <c r="WZJ48" s="24"/>
      <c r="WZK48" s="24"/>
      <c r="WZL48" s="24"/>
      <c r="WZM48" s="24"/>
      <c r="WZN48" s="24"/>
      <c r="WZO48" s="24"/>
      <c r="WZP48" s="24"/>
      <c r="WZQ48" s="24"/>
      <c r="WZR48" s="24"/>
      <c r="WZS48" s="24"/>
      <c r="WZT48" s="24"/>
      <c r="WZU48" s="24"/>
      <c r="WZV48" s="24"/>
      <c r="WZW48" s="24"/>
      <c r="WZX48" s="24"/>
      <c r="WZY48" s="24"/>
      <c r="WZZ48" s="24"/>
      <c r="XAA48" s="24"/>
      <c r="XAB48" s="24"/>
      <c r="XAC48" s="24"/>
      <c r="XAD48" s="24"/>
      <c r="XAE48" s="24"/>
      <c r="XAF48" s="24"/>
      <c r="XAG48" s="24"/>
      <c r="XAH48" s="24"/>
      <c r="XAI48" s="24"/>
      <c r="XAJ48" s="24"/>
      <c r="XAK48" s="24"/>
      <c r="XAL48" s="24"/>
      <c r="XAM48" s="24"/>
      <c r="XAN48" s="24"/>
      <c r="XAO48" s="24"/>
      <c r="XAP48" s="24"/>
      <c r="XAQ48" s="24"/>
      <c r="XAR48" s="24"/>
      <c r="XAS48" s="24"/>
      <c r="XAT48" s="24"/>
      <c r="XAU48" s="24"/>
      <c r="XAV48" s="24"/>
      <c r="XAW48" s="24"/>
      <c r="XAX48" s="24"/>
      <c r="XAY48" s="24"/>
      <c r="XAZ48" s="24"/>
      <c r="XBA48" s="24"/>
      <c r="XBB48" s="24"/>
      <c r="XBC48" s="24"/>
      <c r="XBD48" s="24"/>
      <c r="XBE48" s="24"/>
      <c r="XBF48" s="24"/>
      <c r="XBG48" s="24"/>
      <c r="XBH48" s="24"/>
      <c r="XBI48" s="24"/>
      <c r="XBJ48" s="24"/>
      <c r="XBK48" s="24"/>
      <c r="XBL48" s="24"/>
      <c r="XBM48" s="24"/>
      <c r="XBN48" s="24"/>
      <c r="XBO48" s="24"/>
      <c r="XBP48" s="24"/>
      <c r="XBQ48" s="24"/>
      <c r="XBR48" s="24"/>
      <c r="XBS48" s="24"/>
      <c r="XBT48" s="24"/>
      <c r="XBU48" s="24"/>
      <c r="XBV48" s="24"/>
      <c r="XBW48" s="24"/>
      <c r="XBX48" s="24"/>
      <c r="XBY48" s="24"/>
      <c r="XBZ48" s="24"/>
      <c r="XCA48" s="24"/>
      <c r="XCB48" s="24"/>
      <c r="XCC48" s="24"/>
      <c r="XCD48" s="24"/>
      <c r="XCE48" s="24"/>
      <c r="XCF48" s="24"/>
      <c r="XCG48" s="24"/>
      <c r="XCH48" s="24"/>
      <c r="XCI48" s="24"/>
      <c r="XCJ48" s="24"/>
      <c r="XCK48" s="24"/>
      <c r="XCL48" s="24"/>
      <c r="XCM48" s="24"/>
      <c r="XCN48" s="24"/>
      <c r="XCO48" s="24"/>
      <c r="XCP48" s="24"/>
      <c r="XCQ48" s="24"/>
      <c r="XCR48" s="24"/>
      <c r="XCS48" s="24"/>
      <c r="XCT48" s="24"/>
      <c r="XCU48" s="24"/>
      <c r="XCV48" s="24"/>
      <c r="XCW48" s="24"/>
      <c r="XCX48" s="24"/>
      <c r="XCY48" s="24"/>
      <c r="XCZ48" s="24"/>
      <c r="XDA48" s="24"/>
      <c r="XDB48" s="24"/>
      <c r="XDC48" s="24"/>
      <c r="XDD48" s="24"/>
      <c r="XDE48" s="24"/>
      <c r="XDF48" s="24"/>
      <c r="XDG48" s="24"/>
      <c r="XDH48" s="24"/>
      <c r="XDI48" s="24"/>
      <c r="XDJ48" s="24"/>
      <c r="XDK48" s="24"/>
      <c r="XDL48" s="24"/>
      <c r="XDM48" s="24"/>
      <c r="XDN48" s="24"/>
      <c r="XDO48" s="24"/>
      <c r="XDP48" s="24"/>
      <c r="XDQ48" s="24"/>
      <c r="XDR48" s="24"/>
      <c r="XDS48" s="24"/>
      <c r="XDT48" s="24"/>
      <c r="XDU48" s="24"/>
      <c r="XDV48" s="24"/>
      <c r="XDW48" s="24"/>
      <c r="XDX48" s="24"/>
      <c r="XDY48" s="24"/>
      <c r="XDZ48" s="24"/>
      <c r="XEA48" s="24"/>
      <c r="XEB48" s="24"/>
      <c r="XEC48" s="24"/>
      <c r="XED48" s="24"/>
      <c r="XEE48" s="24"/>
      <c r="XEF48" s="24"/>
      <c r="XEG48" s="24"/>
      <c r="XEH48" s="24"/>
      <c r="XEI48" s="24"/>
      <c r="XEJ48" s="24"/>
      <c r="XEK48" s="24"/>
      <c r="XEL48" s="24"/>
      <c r="XEM48" s="24"/>
      <c r="XEN48" s="24"/>
      <c r="XEO48" s="24"/>
      <c r="XEP48" s="24"/>
      <c r="XEQ48" s="24"/>
      <c r="XER48" s="24"/>
      <c r="XES48" s="24"/>
      <c r="XET48" s="24"/>
      <c r="XEU48" s="24"/>
      <c r="XEV48" s="24"/>
      <c r="XEW48" s="24"/>
      <c r="XEX48" s="24"/>
      <c r="XEY48" s="24"/>
      <c r="XEZ48" s="24"/>
      <c r="XFA48" s="24"/>
      <c r="XFB48" s="24"/>
      <c r="XFC48" s="24"/>
      <c r="XFD48" s="24"/>
    </row>
    <row r="49" spans="1:16384" x14ac:dyDescent="0.2">
      <c r="A49" s="58" t="s">
        <v>877</v>
      </c>
      <c r="B49" s="14" t="s">
        <v>899</v>
      </c>
      <c r="C49" s="14" t="s">
        <v>1608</v>
      </c>
      <c r="D49" s="14">
        <v>1</v>
      </c>
      <c r="E49" s="14"/>
      <c r="F49" s="14">
        <v>1</v>
      </c>
      <c r="G49" s="14">
        <v>1</v>
      </c>
      <c r="H49" s="14"/>
      <c r="I49" s="14"/>
      <c r="J49" s="14" t="s">
        <v>1616</v>
      </c>
      <c r="K49" s="24"/>
      <c r="L49" s="24"/>
      <c r="M49" s="24"/>
      <c r="N49" s="24"/>
      <c r="O49" s="24"/>
      <c r="P49" s="24"/>
      <c r="Q49" s="24"/>
      <c r="R49" s="24"/>
      <c r="S49" s="24"/>
      <c r="T49" s="24"/>
      <c r="U49" s="24"/>
      <c r="V49" s="24"/>
      <c r="W49" s="24"/>
      <c r="X49" s="24"/>
      <c r="Y49" s="24"/>
      <c r="Z49" s="24"/>
      <c r="AA49" s="24"/>
      <c r="AB49" s="24"/>
      <c r="AC49" s="24"/>
      <c r="AD49" s="24"/>
      <c r="AE49" s="24"/>
      <c r="AF49" s="24"/>
      <c r="AG49" s="24"/>
      <c r="AH49" s="24"/>
      <c r="AI49" s="24"/>
      <c r="AJ49" s="24"/>
      <c r="AK49" s="24"/>
      <c r="AL49" s="24"/>
      <c r="AM49" s="24"/>
      <c r="AN49" s="24"/>
      <c r="AO49" s="24"/>
      <c r="AP49" s="24"/>
      <c r="AQ49" s="24"/>
      <c r="AR49" s="24"/>
      <c r="AS49" s="24"/>
      <c r="AT49" s="24"/>
      <c r="AU49" s="24"/>
      <c r="AV49" s="24"/>
      <c r="AW49" s="24"/>
      <c r="AX49" s="24"/>
      <c r="AY49" s="24"/>
      <c r="AZ49" s="24"/>
      <c r="BA49" s="24"/>
      <c r="BB49" s="24"/>
      <c r="BC49" s="24"/>
      <c r="BD49" s="24"/>
      <c r="BE49" s="24"/>
      <c r="BF49" s="24"/>
      <c r="BG49" s="24"/>
      <c r="BH49" s="24"/>
      <c r="BI49" s="24"/>
      <c r="BJ49" s="24"/>
      <c r="BK49" s="24"/>
      <c r="BL49" s="24"/>
      <c r="BM49" s="24"/>
      <c r="BN49" s="24"/>
      <c r="BO49" s="24"/>
      <c r="BP49" s="24"/>
      <c r="BQ49" s="24"/>
      <c r="BR49" s="24"/>
      <c r="BS49" s="24"/>
      <c r="BT49" s="24"/>
      <c r="BU49" s="24"/>
      <c r="BV49" s="24"/>
      <c r="BW49" s="24"/>
      <c r="BX49" s="24"/>
      <c r="BY49" s="24"/>
      <c r="BZ49" s="24"/>
      <c r="CA49" s="24"/>
      <c r="CB49" s="24"/>
      <c r="CC49" s="24"/>
      <c r="CD49" s="24"/>
      <c r="CE49" s="24"/>
      <c r="CF49" s="24"/>
      <c r="CG49" s="24"/>
      <c r="CH49" s="24"/>
      <c r="CI49" s="24"/>
      <c r="CJ49" s="24"/>
      <c r="CK49" s="24"/>
      <c r="CL49" s="24"/>
      <c r="CM49" s="24"/>
      <c r="CN49" s="24"/>
      <c r="CO49" s="24"/>
      <c r="CP49" s="24"/>
      <c r="CQ49" s="24"/>
      <c r="CR49" s="24"/>
      <c r="CS49" s="24"/>
      <c r="CT49" s="24"/>
      <c r="CU49" s="24"/>
      <c r="CV49" s="24"/>
      <c r="CW49" s="24"/>
      <c r="CX49" s="24"/>
      <c r="CY49" s="24"/>
      <c r="CZ49" s="24"/>
      <c r="DA49" s="24"/>
      <c r="DB49" s="24"/>
      <c r="DC49" s="24"/>
      <c r="DD49" s="24"/>
      <c r="DE49" s="24"/>
      <c r="DF49" s="24"/>
      <c r="DG49" s="24"/>
      <c r="DH49" s="24"/>
      <c r="DI49" s="24"/>
      <c r="DJ49" s="24"/>
      <c r="DK49" s="24"/>
      <c r="DL49" s="24"/>
      <c r="DM49" s="24"/>
      <c r="DN49" s="24"/>
      <c r="DO49" s="24"/>
      <c r="DP49" s="24"/>
      <c r="DQ49" s="24"/>
      <c r="DR49" s="24"/>
      <c r="DS49" s="24"/>
      <c r="DT49" s="24"/>
      <c r="DU49" s="24"/>
      <c r="DV49" s="24"/>
      <c r="DW49" s="24"/>
      <c r="DX49" s="24"/>
      <c r="DY49" s="24"/>
      <c r="DZ49" s="24"/>
      <c r="EA49" s="24"/>
      <c r="EB49" s="24"/>
      <c r="EC49" s="24"/>
      <c r="ED49" s="24"/>
      <c r="EE49" s="24"/>
      <c r="EF49" s="24"/>
      <c r="EG49" s="24"/>
      <c r="EH49" s="24"/>
      <c r="EI49" s="24"/>
      <c r="EJ49" s="24"/>
      <c r="EK49" s="24"/>
      <c r="EL49" s="24"/>
      <c r="EM49" s="24"/>
      <c r="EN49" s="24"/>
      <c r="EO49" s="24"/>
      <c r="EP49" s="24"/>
      <c r="EQ49" s="24"/>
      <c r="ER49" s="24"/>
      <c r="ES49" s="24"/>
      <c r="ET49" s="24"/>
      <c r="EU49" s="24"/>
      <c r="EV49" s="24"/>
      <c r="EW49" s="24"/>
      <c r="EX49" s="24"/>
      <c r="EY49" s="24"/>
      <c r="EZ49" s="24"/>
      <c r="FA49" s="24"/>
      <c r="FB49" s="24"/>
      <c r="FC49" s="24"/>
      <c r="FD49" s="24"/>
      <c r="FE49" s="24"/>
      <c r="FF49" s="24"/>
      <c r="FG49" s="24"/>
      <c r="FH49" s="24"/>
      <c r="FI49" s="24"/>
      <c r="FJ49" s="24"/>
      <c r="FK49" s="24"/>
      <c r="FL49" s="24"/>
      <c r="FM49" s="24"/>
      <c r="FN49" s="24"/>
      <c r="FO49" s="24"/>
      <c r="FP49" s="24"/>
      <c r="FQ49" s="24"/>
      <c r="FR49" s="24"/>
      <c r="FS49" s="24"/>
      <c r="FT49" s="24"/>
      <c r="FU49" s="24"/>
      <c r="FV49" s="24"/>
      <c r="FW49" s="24"/>
      <c r="FX49" s="24"/>
      <c r="FY49" s="24"/>
      <c r="FZ49" s="24"/>
      <c r="GA49" s="24"/>
      <c r="GB49" s="24"/>
      <c r="GC49" s="24"/>
      <c r="GD49" s="24"/>
      <c r="GE49" s="24"/>
      <c r="GF49" s="24"/>
      <c r="GG49" s="24"/>
      <c r="GH49" s="24"/>
      <c r="GI49" s="24"/>
      <c r="GJ49" s="24"/>
      <c r="GK49" s="24"/>
      <c r="GL49" s="24"/>
      <c r="GM49" s="24"/>
      <c r="GN49" s="24"/>
      <c r="GO49" s="24"/>
      <c r="GP49" s="24"/>
      <c r="GQ49" s="24"/>
      <c r="GR49" s="24"/>
      <c r="GS49" s="24"/>
      <c r="GT49" s="24"/>
      <c r="GU49" s="24"/>
      <c r="GV49" s="24"/>
      <c r="GW49" s="24"/>
      <c r="GX49" s="24"/>
      <c r="GY49" s="24"/>
      <c r="GZ49" s="24"/>
      <c r="HA49" s="24"/>
      <c r="HB49" s="24"/>
      <c r="HC49" s="24"/>
      <c r="HD49" s="24"/>
      <c r="HE49" s="24"/>
      <c r="HF49" s="24"/>
      <c r="HG49" s="24"/>
      <c r="HH49" s="24"/>
      <c r="HI49" s="24"/>
      <c r="HJ49" s="24"/>
      <c r="HK49" s="24"/>
      <c r="HL49" s="24"/>
      <c r="HM49" s="24"/>
      <c r="HN49" s="24"/>
      <c r="HO49" s="24"/>
      <c r="HP49" s="24"/>
      <c r="HQ49" s="24"/>
      <c r="HR49" s="24"/>
      <c r="HS49" s="24"/>
      <c r="HT49" s="24"/>
      <c r="HU49" s="24"/>
      <c r="HV49" s="24"/>
      <c r="HW49" s="24"/>
      <c r="HX49" s="24"/>
      <c r="HY49" s="24"/>
      <c r="HZ49" s="24"/>
      <c r="IA49" s="24"/>
      <c r="IB49" s="24"/>
      <c r="IC49" s="24"/>
      <c r="ID49" s="24"/>
      <c r="IE49" s="24"/>
      <c r="IF49" s="24"/>
      <c r="IG49" s="24"/>
      <c r="IH49" s="24"/>
      <c r="II49" s="24"/>
      <c r="IJ49" s="24"/>
      <c r="IK49" s="24"/>
      <c r="IL49" s="24"/>
      <c r="IM49" s="24"/>
      <c r="IN49" s="24"/>
      <c r="IO49" s="24"/>
      <c r="IP49" s="24"/>
      <c r="IQ49" s="24"/>
      <c r="IR49" s="24"/>
      <c r="IS49" s="24"/>
      <c r="IT49" s="24"/>
      <c r="IU49" s="24"/>
      <c r="IV49" s="24"/>
      <c r="IW49" s="24"/>
      <c r="IX49" s="24"/>
      <c r="IY49" s="24"/>
      <c r="IZ49" s="24"/>
      <c r="JA49" s="24"/>
      <c r="JB49" s="24"/>
      <c r="JC49" s="24"/>
      <c r="JD49" s="24"/>
      <c r="JE49" s="24"/>
      <c r="JF49" s="24"/>
      <c r="JG49" s="24"/>
      <c r="JH49" s="24"/>
      <c r="JI49" s="24"/>
      <c r="JJ49" s="24"/>
      <c r="JK49" s="24"/>
      <c r="JL49" s="24"/>
      <c r="JM49" s="24"/>
      <c r="JN49" s="24"/>
      <c r="JO49" s="24"/>
      <c r="JP49" s="24"/>
      <c r="JQ49" s="24"/>
      <c r="JR49" s="24"/>
      <c r="JS49" s="24"/>
      <c r="JT49" s="24"/>
      <c r="JU49" s="24"/>
      <c r="JV49" s="24"/>
      <c r="JW49" s="24"/>
      <c r="JX49" s="24"/>
      <c r="JY49" s="24"/>
      <c r="JZ49" s="24"/>
      <c r="KA49" s="24"/>
      <c r="KB49" s="24"/>
      <c r="KC49" s="24"/>
      <c r="KD49" s="24"/>
      <c r="KE49" s="24"/>
      <c r="KF49" s="24"/>
      <c r="KG49" s="24"/>
      <c r="KH49" s="24"/>
      <c r="KI49" s="24"/>
      <c r="KJ49" s="24"/>
      <c r="KK49" s="24"/>
      <c r="KL49" s="24"/>
      <c r="KM49" s="24"/>
      <c r="KN49" s="24"/>
      <c r="KO49" s="24"/>
      <c r="KP49" s="24"/>
      <c r="KQ49" s="24"/>
      <c r="KR49" s="24"/>
      <c r="KS49" s="24"/>
      <c r="KT49" s="24"/>
      <c r="KU49" s="24"/>
      <c r="KV49" s="24"/>
      <c r="KW49" s="24"/>
      <c r="KX49" s="24"/>
      <c r="KY49" s="24"/>
      <c r="KZ49" s="24"/>
      <c r="LA49" s="24"/>
      <c r="LB49" s="24"/>
      <c r="LC49" s="24"/>
      <c r="LD49" s="24"/>
      <c r="LE49" s="24"/>
      <c r="LF49" s="24"/>
      <c r="LG49" s="24"/>
      <c r="LH49" s="24"/>
      <c r="LI49" s="24"/>
      <c r="LJ49" s="24"/>
      <c r="LK49" s="24"/>
      <c r="LL49" s="24"/>
      <c r="LM49" s="24"/>
      <c r="LN49" s="24"/>
      <c r="LO49" s="24"/>
      <c r="LP49" s="24"/>
      <c r="LQ49" s="24"/>
      <c r="LR49" s="24"/>
      <c r="LS49" s="24"/>
      <c r="LT49" s="24"/>
      <c r="LU49" s="24"/>
      <c r="LV49" s="24"/>
      <c r="LW49" s="24"/>
      <c r="LX49" s="24"/>
      <c r="LY49" s="24"/>
      <c r="LZ49" s="24"/>
      <c r="MA49" s="24"/>
      <c r="MB49" s="24"/>
      <c r="MC49" s="24"/>
      <c r="MD49" s="24"/>
      <c r="ME49" s="24"/>
      <c r="MF49" s="24"/>
      <c r="MG49" s="24"/>
      <c r="MH49" s="24"/>
      <c r="MI49" s="24"/>
      <c r="MJ49" s="24"/>
      <c r="MK49" s="24"/>
      <c r="ML49" s="24"/>
      <c r="MM49" s="24"/>
      <c r="MN49" s="24"/>
      <c r="MO49" s="24"/>
      <c r="MP49" s="24"/>
      <c r="MQ49" s="24"/>
      <c r="MR49" s="24"/>
      <c r="MS49" s="24"/>
      <c r="MT49" s="24"/>
      <c r="MU49" s="24"/>
      <c r="MV49" s="24"/>
      <c r="MW49" s="24"/>
      <c r="MX49" s="24"/>
      <c r="MY49" s="24"/>
      <c r="MZ49" s="24"/>
      <c r="NA49" s="24"/>
      <c r="NB49" s="24"/>
      <c r="NC49" s="24"/>
      <c r="ND49" s="24"/>
      <c r="NE49" s="24"/>
      <c r="NF49" s="24"/>
      <c r="NG49" s="24"/>
      <c r="NH49" s="24"/>
      <c r="NI49" s="24"/>
      <c r="NJ49" s="24"/>
      <c r="NK49" s="24"/>
      <c r="NL49" s="24"/>
      <c r="NM49" s="24"/>
      <c r="NN49" s="24"/>
      <c r="NO49" s="24"/>
      <c r="NP49" s="24"/>
      <c r="NQ49" s="24"/>
      <c r="NR49" s="24"/>
      <c r="NS49" s="24"/>
      <c r="NT49" s="24"/>
      <c r="NU49" s="24"/>
      <c r="NV49" s="24"/>
      <c r="NW49" s="24"/>
      <c r="NX49" s="24"/>
      <c r="NY49" s="24"/>
      <c r="NZ49" s="24"/>
      <c r="OA49" s="24"/>
      <c r="OB49" s="24"/>
      <c r="OC49" s="24"/>
      <c r="OD49" s="24"/>
      <c r="OE49" s="24"/>
      <c r="OF49" s="24"/>
      <c r="OG49" s="24"/>
      <c r="OH49" s="24"/>
      <c r="OI49" s="24"/>
      <c r="OJ49" s="24"/>
      <c r="OK49" s="24"/>
      <c r="OL49" s="24"/>
      <c r="OM49" s="24"/>
      <c r="ON49" s="24"/>
      <c r="OO49" s="24"/>
      <c r="OP49" s="24"/>
      <c r="OQ49" s="24"/>
      <c r="OR49" s="24"/>
      <c r="OS49" s="24"/>
      <c r="OT49" s="24"/>
      <c r="OU49" s="24"/>
      <c r="OV49" s="24"/>
      <c r="OW49" s="24"/>
      <c r="OX49" s="24"/>
      <c r="OY49" s="24"/>
      <c r="OZ49" s="24"/>
      <c r="PA49" s="24"/>
      <c r="PB49" s="24"/>
      <c r="PC49" s="24"/>
      <c r="PD49" s="24"/>
      <c r="PE49" s="24"/>
      <c r="PF49" s="24"/>
      <c r="PG49" s="24"/>
      <c r="PH49" s="24"/>
      <c r="PI49" s="24"/>
      <c r="PJ49" s="24"/>
      <c r="PK49" s="24"/>
      <c r="PL49" s="24"/>
      <c r="PM49" s="24"/>
      <c r="PN49" s="24"/>
      <c r="PO49" s="24"/>
      <c r="PP49" s="24"/>
      <c r="PQ49" s="24"/>
      <c r="PR49" s="24"/>
      <c r="PS49" s="24"/>
      <c r="PT49" s="24"/>
      <c r="PU49" s="24"/>
      <c r="PV49" s="24"/>
      <c r="PW49" s="24"/>
      <c r="PX49" s="24"/>
      <c r="PY49" s="24"/>
      <c r="PZ49" s="24"/>
      <c r="QA49" s="24"/>
      <c r="QB49" s="24"/>
      <c r="QC49" s="24"/>
      <c r="QD49" s="24"/>
      <c r="QE49" s="24"/>
      <c r="QF49" s="24"/>
      <c r="QG49" s="24"/>
      <c r="QH49" s="24"/>
      <c r="QI49" s="24"/>
      <c r="QJ49" s="24"/>
      <c r="QK49" s="24"/>
      <c r="QL49" s="24"/>
      <c r="QM49" s="24"/>
      <c r="QN49" s="24"/>
      <c r="QO49" s="24"/>
      <c r="QP49" s="24"/>
      <c r="QQ49" s="24"/>
      <c r="QR49" s="24"/>
      <c r="QS49" s="24"/>
      <c r="QT49" s="24"/>
      <c r="QU49" s="24"/>
      <c r="QV49" s="24"/>
      <c r="QW49" s="24"/>
      <c r="QX49" s="24"/>
      <c r="QY49" s="24"/>
      <c r="QZ49" s="24"/>
      <c r="RA49" s="24"/>
      <c r="RB49" s="24"/>
      <c r="RC49" s="24"/>
      <c r="RD49" s="24"/>
      <c r="RE49" s="24"/>
      <c r="RF49" s="24"/>
      <c r="RG49" s="24"/>
      <c r="RH49" s="24"/>
      <c r="RI49" s="24"/>
      <c r="RJ49" s="24"/>
      <c r="RK49" s="24"/>
      <c r="RL49" s="24"/>
      <c r="RM49" s="24"/>
      <c r="RN49" s="24"/>
      <c r="RO49" s="24"/>
      <c r="RP49" s="24"/>
      <c r="RQ49" s="24"/>
      <c r="RR49" s="24"/>
      <c r="RS49" s="24"/>
      <c r="RT49" s="24"/>
      <c r="RU49" s="24"/>
      <c r="RV49" s="24"/>
      <c r="RW49" s="24"/>
      <c r="RX49" s="24"/>
      <c r="RY49" s="24"/>
      <c r="RZ49" s="24"/>
      <c r="SA49" s="24"/>
      <c r="SB49" s="24"/>
      <c r="SC49" s="24"/>
      <c r="SD49" s="24"/>
      <c r="SE49" s="24"/>
      <c r="SF49" s="24"/>
      <c r="SG49" s="24"/>
      <c r="SH49" s="24"/>
      <c r="SI49" s="24"/>
      <c r="SJ49" s="24"/>
      <c r="SK49" s="24"/>
      <c r="SL49" s="24"/>
      <c r="SM49" s="24"/>
      <c r="SN49" s="24"/>
      <c r="SO49" s="24"/>
      <c r="SP49" s="24"/>
      <c r="SQ49" s="24"/>
      <c r="SR49" s="24"/>
      <c r="SS49" s="24"/>
      <c r="ST49" s="24"/>
      <c r="SU49" s="24"/>
      <c r="SV49" s="24"/>
      <c r="SW49" s="24"/>
      <c r="SX49" s="24"/>
      <c r="SY49" s="24"/>
      <c r="SZ49" s="24"/>
      <c r="TA49" s="24"/>
      <c r="TB49" s="24"/>
      <c r="TC49" s="24"/>
      <c r="TD49" s="24"/>
      <c r="TE49" s="24"/>
      <c r="TF49" s="24"/>
      <c r="TG49" s="24"/>
      <c r="TH49" s="24"/>
      <c r="TI49" s="24"/>
      <c r="TJ49" s="24"/>
      <c r="TK49" s="24"/>
      <c r="TL49" s="24"/>
      <c r="TM49" s="24"/>
      <c r="TN49" s="24"/>
      <c r="TO49" s="24"/>
      <c r="TP49" s="24"/>
      <c r="TQ49" s="24"/>
      <c r="TR49" s="24"/>
      <c r="TS49" s="24"/>
      <c r="TT49" s="24"/>
      <c r="TU49" s="24"/>
      <c r="TV49" s="24"/>
      <c r="TW49" s="24"/>
      <c r="TX49" s="24"/>
      <c r="TY49" s="24"/>
      <c r="TZ49" s="24"/>
      <c r="UA49" s="24"/>
      <c r="UB49" s="24"/>
      <c r="UC49" s="24"/>
      <c r="UD49" s="24"/>
      <c r="UE49" s="24"/>
      <c r="UF49" s="24"/>
      <c r="UG49" s="24"/>
      <c r="UH49" s="24"/>
      <c r="UI49" s="24"/>
      <c r="UJ49" s="24"/>
      <c r="UK49" s="24"/>
      <c r="UL49" s="24"/>
      <c r="UM49" s="24"/>
      <c r="UN49" s="24"/>
      <c r="UO49" s="24"/>
      <c r="UP49" s="24"/>
      <c r="UQ49" s="24"/>
      <c r="UR49" s="24"/>
      <c r="US49" s="24"/>
      <c r="UT49" s="24"/>
      <c r="UU49" s="24"/>
      <c r="UV49" s="24"/>
      <c r="UW49" s="24"/>
      <c r="UX49" s="24"/>
      <c r="UY49" s="24"/>
      <c r="UZ49" s="24"/>
      <c r="VA49" s="24"/>
      <c r="VB49" s="24"/>
      <c r="VC49" s="24"/>
      <c r="VD49" s="24"/>
      <c r="VE49" s="24"/>
      <c r="VF49" s="24"/>
      <c r="VG49" s="24"/>
      <c r="VH49" s="24"/>
      <c r="VI49" s="24"/>
      <c r="VJ49" s="24"/>
      <c r="VK49" s="24"/>
      <c r="VL49" s="24"/>
      <c r="VM49" s="24"/>
      <c r="VN49" s="24"/>
      <c r="VO49" s="24"/>
      <c r="VP49" s="24"/>
      <c r="VQ49" s="24"/>
      <c r="VR49" s="24"/>
      <c r="VS49" s="24"/>
      <c r="VT49" s="24"/>
      <c r="VU49" s="24"/>
      <c r="VV49" s="24"/>
      <c r="VW49" s="24"/>
      <c r="VX49" s="24"/>
      <c r="VY49" s="24"/>
      <c r="VZ49" s="24"/>
      <c r="WA49" s="24"/>
      <c r="WB49" s="24"/>
      <c r="WC49" s="24"/>
      <c r="WD49" s="24"/>
      <c r="WE49" s="24"/>
      <c r="WF49" s="24"/>
      <c r="WG49" s="24"/>
      <c r="WH49" s="24"/>
      <c r="WI49" s="24"/>
      <c r="WJ49" s="24"/>
      <c r="WK49" s="24"/>
      <c r="WL49" s="24"/>
      <c r="WM49" s="24"/>
      <c r="WN49" s="24"/>
      <c r="WO49" s="24"/>
      <c r="WP49" s="24"/>
      <c r="WQ49" s="24"/>
      <c r="WR49" s="24"/>
      <c r="WS49" s="24"/>
      <c r="WT49" s="24"/>
      <c r="WU49" s="24"/>
      <c r="WV49" s="24"/>
      <c r="WW49" s="24"/>
      <c r="WX49" s="24"/>
      <c r="WY49" s="24"/>
      <c r="WZ49" s="24"/>
      <c r="XA49" s="24"/>
      <c r="XB49" s="24"/>
      <c r="XC49" s="24"/>
      <c r="XD49" s="24"/>
      <c r="XE49" s="24"/>
      <c r="XF49" s="24"/>
      <c r="XG49" s="24"/>
      <c r="XH49" s="24"/>
      <c r="XI49" s="24"/>
      <c r="XJ49" s="24"/>
      <c r="XK49" s="24"/>
      <c r="XL49" s="24"/>
      <c r="XM49" s="24"/>
      <c r="XN49" s="24"/>
      <c r="XO49" s="24"/>
      <c r="XP49" s="24"/>
      <c r="XQ49" s="24"/>
      <c r="XR49" s="24"/>
      <c r="XS49" s="24"/>
      <c r="XT49" s="24"/>
      <c r="XU49" s="24"/>
      <c r="XV49" s="24"/>
      <c r="XW49" s="24"/>
      <c r="XX49" s="24"/>
      <c r="XY49" s="24"/>
      <c r="XZ49" s="24"/>
      <c r="YA49" s="24"/>
      <c r="YB49" s="24"/>
      <c r="YC49" s="24"/>
      <c r="YD49" s="24"/>
      <c r="YE49" s="24"/>
      <c r="YF49" s="24"/>
      <c r="YG49" s="24"/>
      <c r="YH49" s="24"/>
      <c r="YI49" s="24"/>
      <c r="YJ49" s="24"/>
      <c r="YK49" s="24"/>
      <c r="YL49" s="24"/>
      <c r="YM49" s="24"/>
      <c r="YN49" s="24"/>
      <c r="YO49" s="24"/>
      <c r="YP49" s="24"/>
      <c r="YQ49" s="24"/>
      <c r="YR49" s="24"/>
      <c r="YS49" s="24"/>
      <c r="YT49" s="24"/>
      <c r="YU49" s="24"/>
      <c r="YV49" s="24"/>
      <c r="YW49" s="24"/>
      <c r="YX49" s="24"/>
      <c r="YY49" s="24"/>
      <c r="YZ49" s="24"/>
      <c r="ZA49" s="24"/>
      <c r="ZB49" s="24"/>
      <c r="ZC49" s="24"/>
      <c r="ZD49" s="24"/>
      <c r="ZE49" s="24"/>
      <c r="ZF49" s="24"/>
      <c r="ZG49" s="24"/>
      <c r="ZH49" s="24"/>
      <c r="ZI49" s="24"/>
      <c r="ZJ49" s="24"/>
      <c r="ZK49" s="24"/>
      <c r="ZL49" s="24"/>
      <c r="ZM49" s="24"/>
      <c r="ZN49" s="24"/>
      <c r="ZO49" s="24"/>
      <c r="ZP49" s="24"/>
      <c r="ZQ49" s="24"/>
      <c r="ZR49" s="24"/>
      <c r="ZS49" s="24"/>
      <c r="ZT49" s="24"/>
      <c r="ZU49" s="24"/>
      <c r="ZV49" s="24"/>
      <c r="ZW49" s="24"/>
      <c r="ZX49" s="24"/>
      <c r="ZY49" s="24"/>
      <c r="ZZ49" s="24"/>
      <c r="AAA49" s="24"/>
      <c r="AAB49" s="24"/>
      <c r="AAC49" s="24"/>
      <c r="AAD49" s="24"/>
      <c r="AAE49" s="24"/>
      <c r="AAF49" s="24"/>
      <c r="AAG49" s="24"/>
      <c r="AAH49" s="24"/>
      <c r="AAI49" s="24"/>
      <c r="AAJ49" s="24"/>
      <c r="AAK49" s="24"/>
      <c r="AAL49" s="24"/>
      <c r="AAM49" s="24"/>
      <c r="AAN49" s="24"/>
      <c r="AAO49" s="24"/>
      <c r="AAP49" s="24"/>
      <c r="AAQ49" s="24"/>
      <c r="AAR49" s="24"/>
      <c r="AAS49" s="24"/>
      <c r="AAT49" s="24"/>
      <c r="AAU49" s="24"/>
      <c r="AAV49" s="24"/>
      <c r="AAW49" s="24"/>
      <c r="AAX49" s="24"/>
      <c r="AAY49" s="24"/>
      <c r="AAZ49" s="24"/>
      <c r="ABA49" s="24"/>
      <c r="ABB49" s="24"/>
      <c r="ABC49" s="24"/>
      <c r="ABD49" s="24"/>
      <c r="ABE49" s="24"/>
      <c r="ABF49" s="24"/>
      <c r="ABG49" s="24"/>
      <c r="ABH49" s="24"/>
      <c r="ABI49" s="24"/>
      <c r="ABJ49" s="24"/>
      <c r="ABK49" s="24"/>
      <c r="ABL49" s="24"/>
      <c r="ABM49" s="24"/>
      <c r="ABN49" s="24"/>
      <c r="ABO49" s="24"/>
      <c r="ABP49" s="24"/>
      <c r="ABQ49" s="24"/>
      <c r="ABR49" s="24"/>
      <c r="ABS49" s="24"/>
      <c r="ABT49" s="24"/>
      <c r="ABU49" s="24"/>
      <c r="ABV49" s="24"/>
      <c r="ABW49" s="24"/>
      <c r="ABX49" s="24"/>
      <c r="ABY49" s="24"/>
      <c r="ABZ49" s="24"/>
      <c r="ACA49" s="24"/>
      <c r="ACB49" s="24"/>
      <c r="ACC49" s="24"/>
      <c r="ACD49" s="24"/>
      <c r="ACE49" s="24"/>
      <c r="ACF49" s="24"/>
      <c r="ACG49" s="24"/>
      <c r="ACH49" s="24"/>
      <c r="ACI49" s="24"/>
      <c r="ACJ49" s="24"/>
      <c r="ACK49" s="24"/>
      <c r="ACL49" s="24"/>
      <c r="ACM49" s="24"/>
      <c r="ACN49" s="24"/>
      <c r="ACO49" s="24"/>
      <c r="ACP49" s="24"/>
      <c r="ACQ49" s="24"/>
      <c r="ACR49" s="24"/>
      <c r="ACS49" s="24"/>
      <c r="ACT49" s="24"/>
      <c r="ACU49" s="24"/>
      <c r="ACV49" s="24"/>
      <c r="ACW49" s="24"/>
      <c r="ACX49" s="24"/>
      <c r="ACY49" s="24"/>
      <c r="ACZ49" s="24"/>
      <c r="ADA49" s="24"/>
      <c r="ADB49" s="24"/>
      <c r="ADC49" s="24"/>
      <c r="ADD49" s="24"/>
      <c r="ADE49" s="24"/>
      <c r="ADF49" s="24"/>
      <c r="ADG49" s="24"/>
      <c r="ADH49" s="24"/>
      <c r="ADI49" s="24"/>
      <c r="ADJ49" s="24"/>
      <c r="ADK49" s="24"/>
      <c r="ADL49" s="24"/>
      <c r="ADM49" s="24"/>
      <c r="ADN49" s="24"/>
      <c r="ADO49" s="24"/>
      <c r="ADP49" s="24"/>
      <c r="ADQ49" s="24"/>
      <c r="ADR49" s="24"/>
      <c r="ADS49" s="24"/>
      <c r="ADT49" s="24"/>
      <c r="ADU49" s="24"/>
      <c r="ADV49" s="24"/>
      <c r="ADW49" s="24"/>
      <c r="ADX49" s="24"/>
      <c r="ADY49" s="24"/>
      <c r="ADZ49" s="24"/>
      <c r="AEA49" s="24"/>
      <c r="AEB49" s="24"/>
      <c r="AEC49" s="24"/>
      <c r="AED49" s="24"/>
      <c r="AEE49" s="24"/>
      <c r="AEF49" s="24"/>
      <c r="AEG49" s="24"/>
      <c r="AEH49" s="24"/>
      <c r="AEI49" s="24"/>
      <c r="AEJ49" s="24"/>
      <c r="AEK49" s="24"/>
      <c r="AEL49" s="24"/>
      <c r="AEM49" s="24"/>
      <c r="AEN49" s="24"/>
      <c r="AEO49" s="24"/>
      <c r="AEP49" s="24"/>
      <c r="AEQ49" s="24"/>
      <c r="AER49" s="24"/>
      <c r="AES49" s="24"/>
      <c r="AET49" s="24"/>
      <c r="AEU49" s="24"/>
      <c r="AEV49" s="24"/>
      <c r="AEW49" s="24"/>
      <c r="AEX49" s="24"/>
      <c r="AEY49" s="24"/>
      <c r="AEZ49" s="24"/>
      <c r="AFA49" s="24"/>
      <c r="AFB49" s="24"/>
      <c r="AFC49" s="24"/>
      <c r="AFD49" s="24"/>
      <c r="AFE49" s="24"/>
      <c r="AFF49" s="24"/>
      <c r="AFG49" s="24"/>
      <c r="AFH49" s="24"/>
      <c r="AFI49" s="24"/>
      <c r="AFJ49" s="24"/>
      <c r="AFK49" s="24"/>
      <c r="AFL49" s="24"/>
      <c r="AFM49" s="24"/>
      <c r="AFN49" s="24"/>
      <c r="AFO49" s="24"/>
      <c r="AFP49" s="24"/>
      <c r="AFQ49" s="24"/>
      <c r="AFR49" s="24"/>
      <c r="AFS49" s="24"/>
      <c r="AFT49" s="24"/>
      <c r="AFU49" s="24"/>
      <c r="AFV49" s="24"/>
      <c r="AFW49" s="24"/>
      <c r="AFX49" s="24"/>
      <c r="AFY49" s="24"/>
      <c r="AFZ49" s="24"/>
      <c r="AGA49" s="24"/>
      <c r="AGB49" s="24"/>
      <c r="AGC49" s="24"/>
      <c r="AGD49" s="24"/>
      <c r="AGE49" s="24"/>
      <c r="AGF49" s="24"/>
      <c r="AGG49" s="24"/>
      <c r="AGH49" s="24"/>
      <c r="AGI49" s="24"/>
      <c r="AGJ49" s="24"/>
      <c r="AGK49" s="24"/>
      <c r="AGL49" s="24"/>
      <c r="AGM49" s="24"/>
      <c r="AGN49" s="24"/>
      <c r="AGO49" s="24"/>
      <c r="AGP49" s="24"/>
      <c r="AGQ49" s="24"/>
      <c r="AGR49" s="24"/>
      <c r="AGS49" s="24"/>
      <c r="AGT49" s="24"/>
      <c r="AGU49" s="24"/>
      <c r="AGV49" s="24"/>
      <c r="AGW49" s="24"/>
      <c r="AGX49" s="24"/>
      <c r="AGY49" s="24"/>
      <c r="AGZ49" s="24"/>
      <c r="AHA49" s="24"/>
      <c r="AHB49" s="24"/>
      <c r="AHC49" s="24"/>
      <c r="AHD49" s="24"/>
      <c r="AHE49" s="24"/>
      <c r="AHF49" s="24"/>
      <c r="AHG49" s="24"/>
      <c r="AHH49" s="24"/>
      <c r="AHI49" s="24"/>
      <c r="AHJ49" s="24"/>
      <c r="AHK49" s="24"/>
      <c r="AHL49" s="24"/>
      <c r="AHM49" s="24"/>
      <c r="AHN49" s="24"/>
      <c r="AHO49" s="24"/>
      <c r="AHP49" s="24"/>
      <c r="AHQ49" s="24"/>
      <c r="AHR49" s="24"/>
      <c r="AHS49" s="24"/>
      <c r="AHT49" s="24"/>
      <c r="AHU49" s="24"/>
      <c r="AHV49" s="24"/>
      <c r="AHW49" s="24"/>
      <c r="AHX49" s="24"/>
      <c r="AHY49" s="24"/>
      <c r="AHZ49" s="24"/>
      <c r="AIA49" s="24"/>
      <c r="AIB49" s="24"/>
      <c r="AIC49" s="24"/>
      <c r="AID49" s="24"/>
      <c r="AIE49" s="24"/>
      <c r="AIF49" s="24"/>
      <c r="AIG49" s="24"/>
      <c r="AIH49" s="24"/>
      <c r="AII49" s="24"/>
      <c r="AIJ49" s="24"/>
      <c r="AIK49" s="24"/>
      <c r="AIL49" s="24"/>
      <c r="AIM49" s="24"/>
      <c r="AIN49" s="24"/>
      <c r="AIO49" s="24"/>
      <c r="AIP49" s="24"/>
      <c r="AIQ49" s="24"/>
      <c r="AIR49" s="24"/>
      <c r="AIS49" s="24"/>
      <c r="AIT49" s="24"/>
      <c r="AIU49" s="24"/>
      <c r="AIV49" s="24"/>
      <c r="AIW49" s="24"/>
      <c r="AIX49" s="24"/>
      <c r="AIY49" s="24"/>
      <c r="AIZ49" s="24"/>
      <c r="AJA49" s="24"/>
      <c r="AJB49" s="24"/>
      <c r="AJC49" s="24"/>
      <c r="AJD49" s="24"/>
      <c r="AJE49" s="24"/>
      <c r="AJF49" s="24"/>
      <c r="AJG49" s="24"/>
      <c r="AJH49" s="24"/>
      <c r="AJI49" s="24"/>
      <c r="AJJ49" s="24"/>
      <c r="AJK49" s="24"/>
      <c r="AJL49" s="24"/>
      <c r="AJM49" s="24"/>
      <c r="AJN49" s="24"/>
      <c r="AJO49" s="24"/>
      <c r="AJP49" s="24"/>
      <c r="AJQ49" s="24"/>
      <c r="AJR49" s="24"/>
      <c r="AJS49" s="24"/>
      <c r="AJT49" s="24"/>
      <c r="AJU49" s="24"/>
      <c r="AJV49" s="24"/>
      <c r="AJW49" s="24"/>
      <c r="AJX49" s="24"/>
      <c r="AJY49" s="24"/>
      <c r="AJZ49" s="24"/>
      <c r="AKA49" s="24"/>
      <c r="AKB49" s="24"/>
      <c r="AKC49" s="24"/>
      <c r="AKD49" s="24"/>
      <c r="AKE49" s="24"/>
      <c r="AKF49" s="24"/>
      <c r="AKG49" s="24"/>
      <c r="AKH49" s="24"/>
      <c r="AKI49" s="24"/>
      <c r="AKJ49" s="24"/>
      <c r="AKK49" s="24"/>
      <c r="AKL49" s="24"/>
      <c r="AKM49" s="24"/>
      <c r="AKN49" s="24"/>
      <c r="AKO49" s="24"/>
      <c r="AKP49" s="24"/>
      <c r="AKQ49" s="24"/>
      <c r="AKR49" s="24"/>
      <c r="AKS49" s="24"/>
      <c r="AKT49" s="24"/>
      <c r="AKU49" s="24"/>
      <c r="AKV49" s="24"/>
      <c r="AKW49" s="24"/>
      <c r="AKX49" s="24"/>
      <c r="AKY49" s="24"/>
      <c r="AKZ49" s="24"/>
      <c r="ALA49" s="24"/>
      <c r="ALB49" s="24"/>
      <c r="ALC49" s="24"/>
      <c r="ALD49" s="24"/>
      <c r="ALE49" s="24"/>
      <c r="ALF49" s="24"/>
      <c r="ALG49" s="24"/>
      <c r="ALH49" s="24"/>
      <c r="ALI49" s="24"/>
      <c r="ALJ49" s="24"/>
      <c r="ALK49" s="24"/>
      <c r="ALL49" s="24"/>
      <c r="ALM49" s="24"/>
      <c r="ALN49" s="24"/>
      <c r="ALO49" s="24"/>
      <c r="ALP49" s="24"/>
      <c r="ALQ49" s="24"/>
      <c r="ALR49" s="24"/>
      <c r="ALS49" s="24"/>
      <c r="ALT49" s="24"/>
      <c r="ALU49" s="24"/>
      <c r="ALV49" s="24"/>
      <c r="ALW49" s="24"/>
      <c r="ALX49" s="24"/>
      <c r="ALY49" s="24"/>
      <c r="ALZ49" s="24"/>
      <c r="AMA49" s="24"/>
      <c r="AMB49" s="24"/>
      <c r="AMC49" s="24"/>
      <c r="AMD49" s="24"/>
      <c r="AME49" s="24"/>
      <c r="AMF49" s="24"/>
      <c r="AMG49" s="24"/>
      <c r="AMH49" s="24"/>
      <c r="AMI49" s="24"/>
      <c r="AMJ49" s="24"/>
      <c r="AMK49" s="24"/>
      <c r="AML49" s="24"/>
      <c r="AMM49" s="24"/>
      <c r="AMN49" s="24"/>
      <c r="AMO49" s="24"/>
      <c r="AMP49" s="24"/>
      <c r="AMQ49" s="24"/>
      <c r="AMR49" s="24"/>
      <c r="AMS49" s="24"/>
      <c r="AMT49" s="24"/>
      <c r="AMU49" s="24"/>
      <c r="AMV49" s="24"/>
      <c r="AMW49" s="24"/>
      <c r="AMX49" s="24"/>
      <c r="AMY49" s="24"/>
      <c r="AMZ49" s="24"/>
      <c r="ANA49" s="24"/>
      <c r="ANB49" s="24"/>
      <c r="ANC49" s="24"/>
      <c r="AND49" s="24"/>
      <c r="ANE49" s="24"/>
      <c r="ANF49" s="24"/>
      <c r="ANG49" s="24"/>
      <c r="ANH49" s="24"/>
      <c r="ANI49" s="24"/>
      <c r="ANJ49" s="24"/>
      <c r="ANK49" s="24"/>
      <c r="ANL49" s="24"/>
      <c r="ANM49" s="24"/>
      <c r="ANN49" s="24"/>
      <c r="ANO49" s="24"/>
      <c r="ANP49" s="24"/>
      <c r="ANQ49" s="24"/>
      <c r="ANR49" s="24"/>
      <c r="ANS49" s="24"/>
      <c r="ANT49" s="24"/>
      <c r="ANU49" s="24"/>
      <c r="ANV49" s="24"/>
      <c r="ANW49" s="24"/>
      <c r="ANX49" s="24"/>
      <c r="ANY49" s="24"/>
      <c r="ANZ49" s="24"/>
      <c r="AOA49" s="24"/>
      <c r="AOB49" s="24"/>
      <c r="AOC49" s="24"/>
      <c r="AOD49" s="24"/>
      <c r="AOE49" s="24"/>
      <c r="AOF49" s="24"/>
      <c r="AOG49" s="24"/>
      <c r="AOH49" s="24"/>
      <c r="AOI49" s="24"/>
      <c r="AOJ49" s="24"/>
      <c r="AOK49" s="24"/>
      <c r="AOL49" s="24"/>
      <c r="AOM49" s="24"/>
      <c r="AON49" s="24"/>
      <c r="AOO49" s="24"/>
      <c r="AOP49" s="24"/>
      <c r="AOQ49" s="24"/>
      <c r="AOR49" s="24"/>
      <c r="AOS49" s="24"/>
      <c r="AOT49" s="24"/>
      <c r="AOU49" s="24"/>
      <c r="AOV49" s="24"/>
      <c r="AOW49" s="24"/>
      <c r="AOX49" s="24"/>
      <c r="AOY49" s="24"/>
      <c r="AOZ49" s="24"/>
      <c r="APA49" s="24"/>
      <c r="APB49" s="24"/>
      <c r="APC49" s="24"/>
      <c r="APD49" s="24"/>
      <c r="APE49" s="24"/>
      <c r="APF49" s="24"/>
      <c r="APG49" s="24"/>
      <c r="APH49" s="24"/>
      <c r="API49" s="24"/>
      <c r="APJ49" s="24"/>
      <c r="APK49" s="24"/>
      <c r="APL49" s="24"/>
      <c r="APM49" s="24"/>
      <c r="APN49" s="24"/>
      <c r="APO49" s="24"/>
      <c r="APP49" s="24"/>
      <c r="APQ49" s="24"/>
      <c r="APR49" s="24"/>
      <c r="APS49" s="24"/>
      <c r="APT49" s="24"/>
      <c r="APU49" s="24"/>
      <c r="APV49" s="24"/>
      <c r="APW49" s="24"/>
      <c r="APX49" s="24"/>
      <c r="APY49" s="24"/>
      <c r="APZ49" s="24"/>
      <c r="AQA49" s="24"/>
      <c r="AQB49" s="24"/>
      <c r="AQC49" s="24"/>
      <c r="AQD49" s="24"/>
      <c r="AQE49" s="24"/>
      <c r="AQF49" s="24"/>
      <c r="AQG49" s="24"/>
      <c r="AQH49" s="24"/>
      <c r="AQI49" s="24"/>
      <c r="AQJ49" s="24"/>
      <c r="AQK49" s="24"/>
      <c r="AQL49" s="24"/>
      <c r="AQM49" s="24"/>
      <c r="AQN49" s="24"/>
      <c r="AQO49" s="24"/>
      <c r="AQP49" s="24"/>
      <c r="AQQ49" s="24"/>
      <c r="AQR49" s="24"/>
      <c r="AQS49" s="24"/>
      <c r="AQT49" s="24"/>
      <c r="AQU49" s="24"/>
      <c r="AQV49" s="24"/>
      <c r="AQW49" s="24"/>
      <c r="AQX49" s="24"/>
      <c r="AQY49" s="24"/>
      <c r="AQZ49" s="24"/>
      <c r="ARA49" s="24"/>
      <c r="ARB49" s="24"/>
      <c r="ARC49" s="24"/>
      <c r="ARD49" s="24"/>
      <c r="ARE49" s="24"/>
      <c r="ARF49" s="24"/>
      <c r="ARG49" s="24"/>
      <c r="ARH49" s="24"/>
      <c r="ARI49" s="24"/>
      <c r="ARJ49" s="24"/>
      <c r="ARK49" s="24"/>
      <c r="ARL49" s="24"/>
      <c r="ARM49" s="24"/>
      <c r="ARN49" s="24"/>
      <c r="ARO49" s="24"/>
      <c r="ARP49" s="24"/>
      <c r="ARQ49" s="24"/>
      <c r="ARR49" s="24"/>
      <c r="ARS49" s="24"/>
      <c r="ART49" s="24"/>
      <c r="ARU49" s="24"/>
      <c r="ARV49" s="24"/>
      <c r="ARW49" s="24"/>
      <c r="ARX49" s="24"/>
      <c r="ARY49" s="24"/>
      <c r="ARZ49" s="24"/>
      <c r="ASA49" s="24"/>
      <c r="ASB49" s="24"/>
      <c r="ASC49" s="24"/>
      <c r="ASD49" s="24"/>
      <c r="ASE49" s="24"/>
      <c r="ASF49" s="24"/>
      <c r="ASG49" s="24"/>
      <c r="ASH49" s="24"/>
      <c r="ASI49" s="24"/>
      <c r="ASJ49" s="24"/>
      <c r="ASK49" s="24"/>
      <c r="ASL49" s="24"/>
      <c r="ASM49" s="24"/>
      <c r="ASN49" s="24"/>
      <c r="ASO49" s="24"/>
      <c r="ASP49" s="24"/>
      <c r="ASQ49" s="24"/>
      <c r="ASR49" s="24"/>
      <c r="ASS49" s="24"/>
      <c r="AST49" s="24"/>
      <c r="ASU49" s="24"/>
      <c r="ASV49" s="24"/>
      <c r="ASW49" s="24"/>
      <c r="ASX49" s="24"/>
      <c r="ASY49" s="24"/>
      <c r="ASZ49" s="24"/>
      <c r="ATA49" s="24"/>
      <c r="ATB49" s="24"/>
      <c r="ATC49" s="24"/>
      <c r="ATD49" s="24"/>
      <c r="ATE49" s="24"/>
      <c r="ATF49" s="24"/>
      <c r="ATG49" s="24"/>
      <c r="ATH49" s="24"/>
      <c r="ATI49" s="24"/>
      <c r="ATJ49" s="24"/>
      <c r="ATK49" s="24"/>
      <c r="ATL49" s="24"/>
      <c r="ATM49" s="24"/>
      <c r="ATN49" s="24"/>
      <c r="ATO49" s="24"/>
      <c r="ATP49" s="24"/>
      <c r="ATQ49" s="24"/>
      <c r="ATR49" s="24"/>
      <c r="ATS49" s="24"/>
      <c r="ATT49" s="24"/>
      <c r="ATU49" s="24"/>
      <c r="ATV49" s="24"/>
      <c r="ATW49" s="24"/>
      <c r="ATX49" s="24"/>
      <c r="ATY49" s="24"/>
      <c r="ATZ49" s="24"/>
      <c r="AUA49" s="24"/>
      <c r="AUB49" s="24"/>
      <c r="AUC49" s="24"/>
      <c r="AUD49" s="24"/>
      <c r="AUE49" s="24"/>
      <c r="AUF49" s="24"/>
      <c r="AUG49" s="24"/>
      <c r="AUH49" s="24"/>
      <c r="AUI49" s="24"/>
      <c r="AUJ49" s="24"/>
      <c r="AUK49" s="24"/>
      <c r="AUL49" s="24"/>
      <c r="AUM49" s="24"/>
      <c r="AUN49" s="24"/>
      <c r="AUO49" s="24"/>
      <c r="AUP49" s="24"/>
      <c r="AUQ49" s="24"/>
      <c r="AUR49" s="24"/>
      <c r="AUS49" s="24"/>
      <c r="AUT49" s="24"/>
      <c r="AUU49" s="24"/>
      <c r="AUV49" s="24"/>
      <c r="AUW49" s="24"/>
      <c r="AUX49" s="24"/>
      <c r="AUY49" s="24"/>
      <c r="AUZ49" s="24"/>
      <c r="AVA49" s="24"/>
      <c r="AVB49" s="24"/>
      <c r="AVC49" s="24"/>
      <c r="AVD49" s="24"/>
      <c r="AVE49" s="24"/>
      <c r="AVF49" s="24"/>
      <c r="AVG49" s="24"/>
      <c r="AVH49" s="24"/>
      <c r="AVI49" s="24"/>
      <c r="AVJ49" s="24"/>
      <c r="AVK49" s="24"/>
      <c r="AVL49" s="24"/>
      <c r="AVM49" s="24"/>
      <c r="AVN49" s="24"/>
      <c r="AVO49" s="24"/>
      <c r="AVP49" s="24"/>
      <c r="AVQ49" s="24"/>
      <c r="AVR49" s="24"/>
      <c r="AVS49" s="24"/>
      <c r="AVT49" s="24"/>
      <c r="AVU49" s="24"/>
      <c r="AVV49" s="24"/>
      <c r="AVW49" s="24"/>
      <c r="AVX49" s="24"/>
      <c r="AVY49" s="24"/>
      <c r="AVZ49" s="24"/>
      <c r="AWA49" s="24"/>
      <c r="AWB49" s="24"/>
      <c r="AWC49" s="24"/>
      <c r="AWD49" s="24"/>
      <c r="AWE49" s="24"/>
      <c r="AWF49" s="24"/>
      <c r="AWG49" s="24"/>
      <c r="AWH49" s="24"/>
      <c r="AWI49" s="24"/>
      <c r="AWJ49" s="24"/>
      <c r="AWK49" s="24"/>
      <c r="AWL49" s="24"/>
      <c r="AWM49" s="24"/>
      <c r="AWN49" s="24"/>
      <c r="AWO49" s="24"/>
      <c r="AWP49" s="24"/>
      <c r="AWQ49" s="24"/>
      <c r="AWR49" s="24"/>
      <c r="AWS49" s="24"/>
      <c r="AWT49" s="24"/>
      <c r="AWU49" s="24"/>
      <c r="AWV49" s="24"/>
      <c r="AWW49" s="24"/>
      <c r="AWX49" s="24"/>
      <c r="AWY49" s="24"/>
      <c r="AWZ49" s="24"/>
      <c r="AXA49" s="24"/>
      <c r="AXB49" s="24"/>
      <c r="AXC49" s="24"/>
      <c r="AXD49" s="24"/>
      <c r="AXE49" s="24"/>
      <c r="AXF49" s="24"/>
      <c r="AXG49" s="24"/>
      <c r="AXH49" s="24"/>
      <c r="AXI49" s="24"/>
      <c r="AXJ49" s="24"/>
      <c r="AXK49" s="24"/>
      <c r="AXL49" s="24"/>
      <c r="AXM49" s="24"/>
      <c r="AXN49" s="24"/>
      <c r="AXO49" s="24"/>
      <c r="AXP49" s="24"/>
      <c r="AXQ49" s="24"/>
      <c r="AXR49" s="24"/>
      <c r="AXS49" s="24"/>
      <c r="AXT49" s="24"/>
      <c r="AXU49" s="24"/>
      <c r="AXV49" s="24"/>
      <c r="AXW49" s="24"/>
      <c r="AXX49" s="24"/>
      <c r="AXY49" s="24"/>
      <c r="AXZ49" s="24"/>
      <c r="AYA49" s="24"/>
      <c r="AYB49" s="24"/>
      <c r="AYC49" s="24"/>
      <c r="AYD49" s="24"/>
      <c r="AYE49" s="24"/>
      <c r="AYF49" s="24"/>
      <c r="AYG49" s="24"/>
      <c r="AYH49" s="24"/>
      <c r="AYI49" s="24"/>
      <c r="AYJ49" s="24"/>
      <c r="AYK49" s="24"/>
      <c r="AYL49" s="24"/>
      <c r="AYM49" s="24"/>
      <c r="AYN49" s="24"/>
      <c r="AYO49" s="24"/>
      <c r="AYP49" s="24"/>
      <c r="AYQ49" s="24"/>
      <c r="AYR49" s="24"/>
      <c r="AYS49" s="24"/>
      <c r="AYT49" s="24"/>
      <c r="AYU49" s="24"/>
      <c r="AYV49" s="24"/>
      <c r="AYW49" s="24"/>
      <c r="AYX49" s="24"/>
      <c r="AYY49" s="24"/>
      <c r="AYZ49" s="24"/>
      <c r="AZA49" s="24"/>
      <c r="AZB49" s="24"/>
      <c r="AZC49" s="24"/>
      <c r="AZD49" s="24"/>
      <c r="AZE49" s="24"/>
      <c r="AZF49" s="24"/>
      <c r="AZG49" s="24"/>
      <c r="AZH49" s="24"/>
      <c r="AZI49" s="24"/>
      <c r="AZJ49" s="24"/>
      <c r="AZK49" s="24"/>
      <c r="AZL49" s="24"/>
      <c r="AZM49" s="24"/>
      <c r="AZN49" s="24"/>
      <c r="AZO49" s="24"/>
      <c r="AZP49" s="24"/>
      <c r="AZQ49" s="24"/>
      <c r="AZR49" s="24"/>
      <c r="AZS49" s="24"/>
      <c r="AZT49" s="24"/>
      <c r="AZU49" s="24"/>
      <c r="AZV49" s="24"/>
      <c r="AZW49" s="24"/>
      <c r="AZX49" s="24"/>
      <c r="AZY49" s="24"/>
      <c r="AZZ49" s="24"/>
      <c r="BAA49" s="24"/>
      <c r="BAB49" s="24"/>
      <c r="BAC49" s="24"/>
      <c r="BAD49" s="24"/>
      <c r="BAE49" s="24"/>
      <c r="BAF49" s="24"/>
      <c r="BAG49" s="24"/>
      <c r="BAH49" s="24"/>
      <c r="BAI49" s="24"/>
      <c r="BAJ49" s="24"/>
      <c r="BAK49" s="24"/>
      <c r="BAL49" s="24"/>
      <c r="BAM49" s="24"/>
      <c r="BAN49" s="24"/>
      <c r="BAO49" s="24"/>
      <c r="BAP49" s="24"/>
      <c r="BAQ49" s="24"/>
      <c r="BAR49" s="24"/>
      <c r="BAS49" s="24"/>
      <c r="BAT49" s="24"/>
      <c r="BAU49" s="24"/>
      <c r="BAV49" s="24"/>
      <c r="BAW49" s="24"/>
      <c r="BAX49" s="24"/>
      <c r="BAY49" s="24"/>
      <c r="BAZ49" s="24"/>
      <c r="BBA49" s="24"/>
      <c r="BBB49" s="24"/>
      <c r="BBC49" s="24"/>
      <c r="BBD49" s="24"/>
      <c r="BBE49" s="24"/>
      <c r="BBF49" s="24"/>
      <c r="BBG49" s="24"/>
      <c r="BBH49" s="24"/>
      <c r="BBI49" s="24"/>
      <c r="BBJ49" s="24"/>
      <c r="BBK49" s="24"/>
      <c r="BBL49" s="24"/>
      <c r="BBM49" s="24"/>
      <c r="BBN49" s="24"/>
      <c r="BBO49" s="24"/>
      <c r="BBP49" s="24"/>
      <c r="BBQ49" s="24"/>
      <c r="BBR49" s="24"/>
      <c r="BBS49" s="24"/>
      <c r="BBT49" s="24"/>
      <c r="BBU49" s="24"/>
      <c r="BBV49" s="24"/>
      <c r="BBW49" s="24"/>
      <c r="BBX49" s="24"/>
      <c r="BBY49" s="24"/>
      <c r="BBZ49" s="24"/>
      <c r="BCA49" s="24"/>
      <c r="BCB49" s="24"/>
      <c r="BCC49" s="24"/>
      <c r="BCD49" s="24"/>
      <c r="BCE49" s="24"/>
      <c r="BCF49" s="24"/>
      <c r="BCG49" s="24"/>
      <c r="BCH49" s="24"/>
      <c r="BCI49" s="24"/>
      <c r="BCJ49" s="24"/>
      <c r="BCK49" s="24"/>
      <c r="BCL49" s="24"/>
      <c r="BCM49" s="24"/>
      <c r="BCN49" s="24"/>
      <c r="BCO49" s="24"/>
      <c r="BCP49" s="24"/>
      <c r="BCQ49" s="24"/>
      <c r="BCR49" s="24"/>
      <c r="BCS49" s="24"/>
      <c r="BCT49" s="24"/>
      <c r="BCU49" s="24"/>
      <c r="BCV49" s="24"/>
      <c r="BCW49" s="24"/>
      <c r="BCX49" s="24"/>
      <c r="BCY49" s="24"/>
      <c r="BCZ49" s="24"/>
      <c r="BDA49" s="24"/>
      <c r="BDB49" s="24"/>
      <c r="BDC49" s="24"/>
      <c r="BDD49" s="24"/>
      <c r="BDE49" s="24"/>
      <c r="BDF49" s="24"/>
      <c r="BDG49" s="24"/>
      <c r="BDH49" s="24"/>
      <c r="BDI49" s="24"/>
      <c r="BDJ49" s="24"/>
      <c r="BDK49" s="24"/>
      <c r="BDL49" s="24"/>
      <c r="BDM49" s="24"/>
      <c r="BDN49" s="24"/>
      <c r="BDO49" s="24"/>
      <c r="BDP49" s="24"/>
      <c r="BDQ49" s="24"/>
      <c r="BDR49" s="24"/>
      <c r="BDS49" s="24"/>
      <c r="BDT49" s="24"/>
      <c r="BDU49" s="24"/>
      <c r="BDV49" s="24"/>
      <c r="BDW49" s="24"/>
      <c r="BDX49" s="24"/>
      <c r="BDY49" s="24"/>
      <c r="BDZ49" s="24"/>
      <c r="BEA49" s="24"/>
      <c r="BEB49" s="24"/>
      <c r="BEC49" s="24"/>
      <c r="BED49" s="24"/>
      <c r="BEE49" s="24"/>
      <c r="BEF49" s="24"/>
      <c r="BEG49" s="24"/>
      <c r="BEH49" s="24"/>
      <c r="BEI49" s="24"/>
      <c r="BEJ49" s="24"/>
      <c r="BEK49" s="24"/>
      <c r="BEL49" s="24"/>
      <c r="BEM49" s="24"/>
      <c r="BEN49" s="24"/>
      <c r="BEO49" s="24"/>
      <c r="BEP49" s="24"/>
      <c r="BEQ49" s="24"/>
      <c r="BER49" s="24"/>
      <c r="BES49" s="24"/>
      <c r="BET49" s="24"/>
      <c r="BEU49" s="24"/>
      <c r="BEV49" s="24"/>
      <c r="BEW49" s="24"/>
      <c r="BEX49" s="24"/>
      <c r="BEY49" s="24"/>
      <c r="BEZ49" s="24"/>
      <c r="BFA49" s="24"/>
      <c r="BFB49" s="24"/>
      <c r="BFC49" s="24"/>
      <c r="BFD49" s="24"/>
      <c r="BFE49" s="24"/>
      <c r="BFF49" s="24"/>
      <c r="BFG49" s="24"/>
      <c r="BFH49" s="24"/>
      <c r="BFI49" s="24"/>
      <c r="BFJ49" s="24"/>
      <c r="BFK49" s="24"/>
      <c r="BFL49" s="24"/>
      <c r="BFM49" s="24"/>
      <c r="BFN49" s="24"/>
      <c r="BFO49" s="24"/>
      <c r="BFP49" s="24"/>
      <c r="BFQ49" s="24"/>
      <c r="BFR49" s="24"/>
      <c r="BFS49" s="24"/>
      <c r="BFT49" s="24"/>
      <c r="BFU49" s="24"/>
      <c r="BFV49" s="24"/>
      <c r="BFW49" s="24"/>
      <c r="BFX49" s="24"/>
      <c r="BFY49" s="24"/>
      <c r="BFZ49" s="24"/>
      <c r="BGA49" s="24"/>
      <c r="BGB49" s="24"/>
      <c r="BGC49" s="24"/>
      <c r="BGD49" s="24"/>
      <c r="BGE49" s="24"/>
      <c r="BGF49" s="24"/>
      <c r="BGG49" s="24"/>
      <c r="BGH49" s="24"/>
      <c r="BGI49" s="24"/>
      <c r="BGJ49" s="24"/>
      <c r="BGK49" s="24"/>
      <c r="BGL49" s="24"/>
      <c r="BGM49" s="24"/>
      <c r="BGN49" s="24"/>
      <c r="BGO49" s="24"/>
      <c r="BGP49" s="24"/>
      <c r="BGQ49" s="24"/>
      <c r="BGR49" s="24"/>
      <c r="BGS49" s="24"/>
      <c r="BGT49" s="24"/>
      <c r="BGU49" s="24"/>
      <c r="BGV49" s="24"/>
      <c r="BGW49" s="24"/>
      <c r="BGX49" s="24"/>
      <c r="BGY49" s="24"/>
      <c r="BGZ49" s="24"/>
      <c r="BHA49" s="24"/>
      <c r="BHB49" s="24"/>
      <c r="BHC49" s="24"/>
      <c r="BHD49" s="24"/>
      <c r="BHE49" s="24"/>
      <c r="BHF49" s="24"/>
      <c r="BHG49" s="24"/>
      <c r="BHH49" s="24"/>
      <c r="BHI49" s="24"/>
      <c r="BHJ49" s="24"/>
      <c r="BHK49" s="24"/>
      <c r="BHL49" s="24"/>
      <c r="BHM49" s="24"/>
      <c r="BHN49" s="24"/>
      <c r="BHO49" s="24"/>
      <c r="BHP49" s="24"/>
      <c r="BHQ49" s="24"/>
      <c r="BHR49" s="24"/>
      <c r="BHS49" s="24"/>
      <c r="BHT49" s="24"/>
      <c r="BHU49" s="24"/>
      <c r="BHV49" s="24"/>
      <c r="BHW49" s="24"/>
      <c r="BHX49" s="24"/>
      <c r="BHY49" s="24"/>
      <c r="BHZ49" s="24"/>
      <c r="BIA49" s="24"/>
      <c r="BIB49" s="24"/>
      <c r="BIC49" s="24"/>
      <c r="BID49" s="24"/>
      <c r="BIE49" s="24"/>
      <c r="BIF49" s="24"/>
      <c r="BIG49" s="24"/>
      <c r="BIH49" s="24"/>
      <c r="BII49" s="24"/>
      <c r="BIJ49" s="24"/>
      <c r="BIK49" s="24"/>
      <c r="BIL49" s="24"/>
      <c r="BIM49" s="24"/>
      <c r="BIN49" s="24"/>
      <c r="BIO49" s="24"/>
      <c r="BIP49" s="24"/>
      <c r="BIQ49" s="24"/>
      <c r="BIR49" s="24"/>
      <c r="BIS49" s="24"/>
      <c r="BIT49" s="24"/>
      <c r="BIU49" s="24"/>
      <c r="BIV49" s="24"/>
      <c r="BIW49" s="24"/>
      <c r="BIX49" s="24"/>
      <c r="BIY49" s="24"/>
      <c r="BIZ49" s="24"/>
      <c r="BJA49" s="24"/>
      <c r="BJB49" s="24"/>
      <c r="BJC49" s="24"/>
      <c r="BJD49" s="24"/>
      <c r="BJE49" s="24"/>
      <c r="BJF49" s="24"/>
      <c r="BJG49" s="24"/>
      <c r="BJH49" s="24"/>
      <c r="BJI49" s="24"/>
      <c r="BJJ49" s="24"/>
      <c r="BJK49" s="24"/>
      <c r="BJL49" s="24"/>
      <c r="BJM49" s="24"/>
      <c r="BJN49" s="24"/>
      <c r="BJO49" s="24"/>
      <c r="BJP49" s="24"/>
      <c r="BJQ49" s="24"/>
      <c r="BJR49" s="24"/>
      <c r="BJS49" s="24"/>
      <c r="BJT49" s="24"/>
      <c r="BJU49" s="24"/>
      <c r="BJV49" s="24"/>
      <c r="BJW49" s="24"/>
      <c r="BJX49" s="24"/>
      <c r="BJY49" s="24"/>
      <c r="BJZ49" s="24"/>
      <c r="BKA49" s="24"/>
      <c r="BKB49" s="24"/>
      <c r="BKC49" s="24"/>
      <c r="BKD49" s="24"/>
      <c r="BKE49" s="24"/>
      <c r="BKF49" s="24"/>
      <c r="BKG49" s="24"/>
      <c r="BKH49" s="24"/>
      <c r="BKI49" s="24"/>
      <c r="BKJ49" s="24"/>
      <c r="BKK49" s="24"/>
      <c r="BKL49" s="24"/>
      <c r="BKM49" s="24"/>
      <c r="BKN49" s="24"/>
      <c r="BKO49" s="24"/>
      <c r="BKP49" s="24"/>
      <c r="BKQ49" s="24"/>
      <c r="BKR49" s="24"/>
      <c r="BKS49" s="24"/>
      <c r="BKT49" s="24"/>
      <c r="BKU49" s="24"/>
      <c r="BKV49" s="24"/>
      <c r="BKW49" s="24"/>
      <c r="BKX49" s="24"/>
      <c r="BKY49" s="24"/>
      <c r="BKZ49" s="24"/>
      <c r="BLA49" s="24"/>
      <c r="BLB49" s="24"/>
      <c r="BLC49" s="24"/>
      <c r="BLD49" s="24"/>
      <c r="BLE49" s="24"/>
      <c r="BLF49" s="24"/>
      <c r="BLG49" s="24"/>
      <c r="BLH49" s="24"/>
      <c r="BLI49" s="24"/>
      <c r="BLJ49" s="24"/>
      <c r="BLK49" s="24"/>
      <c r="BLL49" s="24"/>
      <c r="BLM49" s="24"/>
      <c r="BLN49" s="24"/>
      <c r="BLO49" s="24"/>
      <c r="BLP49" s="24"/>
      <c r="BLQ49" s="24"/>
      <c r="BLR49" s="24"/>
      <c r="BLS49" s="24"/>
      <c r="BLT49" s="24"/>
      <c r="BLU49" s="24"/>
      <c r="BLV49" s="24"/>
      <c r="BLW49" s="24"/>
      <c r="BLX49" s="24"/>
      <c r="BLY49" s="24"/>
      <c r="BLZ49" s="24"/>
      <c r="BMA49" s="24"/>
      <c r="BMB49" s="24"/>
      <c r="BMC49" s="24"/>
      <c r="BMD49" s="24"/>
      <c r="BME49" s="24"/>
      <c r="BMF49" s="24"/>
      <c r="BMG49" s="24"/>
      <c r="BMH49" s="24"/>
      <c r="BMI49" s="24"/>
      <c r="BMJ49" s="24"/>
      <c r="BMK49" s="24"/>
      <c r="BML49" s="24"/>
      <c r="BMM49" s="24"/>
      <c r="BMN49" s="24"/>
      <c r="BMO49" s="24"/>
      <c r="BMP49" s="24"/>
      <c r="BMQ49" s="24"/>
      <c r="BMR49" s="24"/>
      <c r="BMS49" s="24"/>
      <c r="BMT49" s="24"/>
      <c r="BMU49" s="24"/>
      <c r="BMV49" s="24"/>
      <c r="BMW49" s="24"/>
      <c r="BMX49" s="24"/>
      <c r="BMY49" s="24"/>
      <c r="BMZ49" s="24"/>
      <c r="BNA49" s="24"/>
      <c r="BNB49" s="24"/>
      <c r="BNC49" s="24"/>
      <c r="BND49" s="24"/>
      <c r="BNE49" s="24"/>
      <c r="BNF49" s="24"/>
      <c r="BNG49" s="24"/>
      <c r="BNH49" s="24"/>
      <c r="BNI49" s="24"/>
      <c r="BNJ49" s="24"/>
      <c r="BNK49" s="24"/>
      <c r="BNL49" s="24"/>
      <c r="BNM49" s="24"/>
      <c r="BNN49" s="24"/>
      <c r="BNO49" s="24"/>
      <c r="BNP49" s="24"/>
      <c r="BNQ49" s="24"/>
      <c r="BNR49" s="24"/>
      <c r="BNS49" s="24"/>
      <c r="BNT49" s="24"/>
      <c r="BNU49" s="24"/>
      <c r="BNV49" s="24"/>
      <c r="BNW49" s="24"/>
      <c r="BNX49" s="24"/>
      <c r="BNY49" s="24"/>
      <c r="BNZ49" s="24"/>
      <c r="BOA49" s="24"/>
      <c r="BOB49" s="24"/>
      <c r="BOC49" s="24"/>
      <c r="BOD49" s="24"/>
      <c r="BOE49" s="24"/>
      <c r="BOF49" s="24"/>
      <c r="BOG49" s="24"/>
      <c r="BOH49" s="24"/>
      <c r="BOI49" s="24"/>
      <c r="BOJ49" s="24"/>
      <c r="BOK49" s="24"/>
      <c r="BOL49" s="24"/>
      <c r="BOM49" s="24"/>
      <c r="BON49" s="24"/>
      <c r="BOO49" s="24"/>
      <c r="BOP49" s="24"/>
      <c r="BOQ49" s="24"/>
      <c r="BOR49" s="24"/>
      <c r="BOS49" s="24"/>
      <c r="BOT49" s="24"/>
      <c r="BOU49" s="24"/>
      <c r="BOV49" s="24"/>
      <c r="BOW49" s="24"/>
      <c r="BOX49" s="24"/>
      <c r="BOY49" s="24"/>
      <c r="BOZ49" s="24"/>
      <c r="BPA49" s="24"/>
      <c r="BPB49" s="24"/>
      <c r="BPC49" s="24"/>
      <c r="BPD49" s="24"/>
      <c r="BPE49" s="24"/>
      <c r="BPF49" s="24"/>
      <c r="BPG49" s="24"/>
      <c r="BPH49" s="24"/>
      <c r="BPI49" s="24"/>
      <c r="BPJ49" s="24"/>
      <c r="BPK49" s="24"/>
      <c r="BPL49" s="24"/>
      <c r="BPM49" s="24"/>
      <c r="BPN49" s="24"/>
      <c r="BPO49" s="24"/>
      <c r="BPP49" s="24"/>
      <c r="BPQ49" s="24"/>
      <c r="BPR49" s="24"/>
      <c r="BPS49" s="24"/>
      <c r="BPT49" s="24"/>
      <c r="BPU49" s="24"/>
      <c r="BPV49" s="24"/>
      <c r="BPW49" s="24"/>
      <c r="BPX49" s="24"/>
      <c r="BPY49" s="24"/>
      <c r="BPZ49" s="24"/>
      <c r="BQA49" s="24"/>
      <c r="BQB49" s="24"/>
      <c r="BQC49" s="24"/>
      <c r="BQD49" s="24"/>
      <c r="BQE49" s="24"/>
      <c r="BQF49" s="24"/>
      <c r="BQG49" s="24"/>
      <c r="BQH49" s="24"/>
      <c r="BQI49" s="24"/>
      <c r="BQJ49" s="24"/>
      <c r="BQK49" s="24"/>
      <c r="BQL49" s="24"/>
      <c r="BQM49" s="24"/>
      <c r="BQN49" s="24"/>
      <c r="BQO49" s="24"/>
      <c r="BQP49" s="24"/>
      <c r="BQQ49" s="24"/>
      <c r="BQR49" s="24"/>
      <c r="BQS49" s="24"/>
      <c r="BQT49" s="24"/>
      <c r="BQU49" s="24"/>
      <c r="BQV49" s="24"/>
      <c r="BQW49" s="24"/>
      <c r="BQX49" s="24"/>
      <c r="BQY49" s="24"/>
      <c r="BQZ49" s="24"/>
      <c r="BRA49" s="24"/>
      <c r="BRB49" s="24"/>
      <c r="BRC49" s="24"/>
      <c r="BRD49" s="24"/>
      <c r="BRE49" s="24"/>
      <c r="BRF49" s="24"/>
      <c r="BRG49" s="24"/>
      <c r="BRH49" s="24"/>
      <c r="BRI49" s="24"/>
      <c r="BRJ49" s="24"/>
      <c r="BRK49" s="24"/>
      <c r="BRL49" s="24"/>
      <c r="BRM49" s="24"/>
      <c r="BRN49" s="24"/>
      <c r="BRO49" s="24"/>
      <c r="BRP49" s="24"/>
      <c r="BRQ49" s="24"/>
      <c r="BRR49" s="24"/>
      <c r="BRS49" s="24"/>
      <c r="BRT49" s="24"/>
      <c r="BRU49" s="24"/>
      <c r="BRV49" s="24"/>
      <c r="BRW49" s="24"/>
      <c r="BRX49" s="24"/>
      <c r="BRY49" s="24"/>
      <c r="BRZ49" s="24"/>
      <c r="BSA49" s="24"/>
      <c r="BSB49" s="24"/>
      <c r="BSC49" s="24"/>
      <c r="BSD49" s="24"/>
      <c r="BSE49" s="24"/>
      <c r="BSF49" s="24"/>
      <c r="BSG49" s="24"/>
      <c r="BSH49" s="24"/>
      <c r="BSI49" s="24"/>
      <c r="BSJ49" s="24"/>
      <c r="BSK49" s="24"/>
      <c r="BSL49" s="24"/>
      <c r="BSM49" s="24"/>
      <c r="BSN49" s="24"/>
      <c r="BSO49" s="24"/>
      <c r="BSP49" s="24"/>
      <c r="BSQ49" s="24"/>
      <c r="BSR49" s="24"/>
      <c r="BSS49" s="24"/>
      <c r="BST49" s="24"/>
      <c r="BSU49" s="24"/>
      <c r="BSV49" s="24"/>
      <c r="BSW49" s="24"/>
      <c r="BSX49" s="24"/>
      <c r="BSY49" s="24"/>
      <c r="BSZ49" s="24"/>
      <c r="BTA49" s="24"/>
      <c r="BTB49" s="24"/>
      <c r="BTC49" s="24"/>
      <c r="BTD49" s="24"/>
      <c r="BTE49" s="24"/>
      <c r="BTF49" s="24"/>
      <c r="BTG49" s="24"/>
      <c r="BTH49" s="24"/>
      <c r="BTI49" s="24"/>
      <c r="BTJ49" s="24"/>
      <c r="BTK49" s="24"/>
      <c r="BTL49" s="24"/>
      <c r="BTM49" s="24"/>
      <c r="BTN49" s="24"/>
      <c r="BTO49" s="24"/>
      <c r="BTP49" s="24"/>
      <c r="BTQ49" s="24"/>
      <c r="BTR49" s="24"/>
      <c r="BTS49" s="24"/>
      <c r="BTT49" s="24"/>
      <c r="BTU49" s="24"/>
      <c r="BTV49" s="24"/>
      <c r="BTW49" s="24"/>
      <c r="BTX49" s="24"/>
      <c r="BTY49" s="24"/>
      <c r="BTZ49" s="24"/>
      <c r="BUA49" s="24"/>
      <c r="BUB49" s="24"/>
      <c r="BUC49" s="24"/>
      <c r="BUD49" s="24"/>
      <c r="BUE49" s="24"/>
      <c r="BUF49" s="24"/>
      <c r="BUG49" s="24"/>
      <c r="BUH49" s="24"/>
      <c r="BUI49" s="24"/>
      <c r="BUJ49" s="24"/>
      <c r="BUK49" s="24"/>
      <c r="BUL49" s="24"/>
      <c r="BUM49" s="24"/>
      <c r="BUN49" s="24"/>
      <c r="BUO49" s="24"/>
      <c r="BUP49" s="24"/>
      <c r="BUQ49" s="24"/>
      <c r="BUR49" s="24"/>
      <c r="BUS49" s="24"/>
      <c r="BUT49" s="24"/>
      <c r="BUU49" s="24"/>
      <c r="BUV49" s="24"/>
      <c r="BUW49" s="24"/>
      <c r="BUX49" s="24"/>
      <c r="BUY49" s="24"/>
      <c r="BUZ49" s="24"/>
      <c r="BVA49" s="24"/>
      <c r="BVB49" s="24"/>
      <c r="BVC49" s="24"/>
      <c r="BVD49" s="24"/>
      <c r="BVE49" s="24"/>
      <c r="BVF49" s="24"/>
      <c r="BVG49" s="24"/>
      <c r="BVH49" s="24"/>
      <c r="BVI49" s="24"/>
      <c r="BVJ49" s="24"/>
      <c r="BVK49" s="24"/>
      <c r="BVL49" s="24"/>
      <c r="BVM49" s="24"/>
      <c r="BVN49" s="24"/>
      <c r="BVO49" s="24"/>
      <c r="BVP49" s="24"/>
      <c r="BVQ49" s="24"/>
      <c r="BVR49" s="24"/>
      <c r="BVS49" s="24"/>
      <c r="BVT49" s="24"/>
      <c r="BVU49" s="24"/>
      <c r="BVV49" s="24"/>
      <c r="BVW49" s="24"/>
      <c r="BVX49" s="24"/>
      <c r="BVY49" s="24"/>
      <c r="BVZ49" s="24"/>
      <c r="BWA49" s="24"/>
      <c r="BWB49" s="24"/>
      <c r="BWC49" s="24"/>
      <c r="BWD49" s="24"/>
      <c r="BWE49" s="24"/>
      <c r="BWF49" s="24"/>
      <c r="BWG49" s="24"/>
      <c r="BWH49" s="24"/>
      <c r="BWI49" s="24"/>
      <c r="BWJ49" s="24"/>
      <c r="BWK49" s="24"/>
      <c r="BWL49" s="24"/>
      <c r="BWM49" s="24"/>
      <c r="BWN49" s="24"/>
      <c r="BWO49" s="24"/>
      <c r="BWP49" s="24"/>
      <c r="BWQ49" s="24"/>
      <c r="BWR49" s="24"/>
      <c r="BWS49" s="24"/>
      <c r="BWT49" s="24"/>
      <c r="BWU49" s="24"/>
      <c r="BWV49" s="24"/>
      <c r="BWW49" s="24"/>
      <c r="BWX49" s="24"/>
      <c r="BWY49" s="24"/>
      <c r="BWZ49" s="24"/>
      <c r="BXA49" s="24"/>
      <c r="BXB49" s="24"/>
      <c r="BXC49" s="24"/>
      <c r="BXD49" s="24"/>
      <c r="BXE49" s="24"/>
      <c r="BXF49" s="24"/>
      <c r="BXG49" s="24"/>
      <c r="BXH49" s="24"/>
      <c r="BXI49" s="24"/>
      <c r="BXJ49" s="24"/>
      <c r="BXK49" s="24"/>
      <c r="BXL49" s="24"/>
      <c r="BXM49" s="24"/>
      <c r="BXN49" s="24"/>
      <c r="BXO49" s="24"/>
      <c r="BXP49" s="24"/>
      <c r="BXQ49" s="24"/>
      <c r="BXR49" s="24"/>
      <c r="BXS49" s="24"/>
      <c r="BXT49" s="24"/>
      <c r="BXU49" s="24"/>
      <c r="BXV49" s="24"/>
      <c r="BXW49" s="24"/>
      <c r="BXX49" s="24"/>
      <c r="BXY49" s="24"/>
      <c r="BXZ49" s="24"/>
      <c r="BYA49" s="24"/>
      <c r="BYB49" s="24"/>
      <c r="BYC49" s="24"/>
      <c r="BYD49" s="24"/>
      <c r="BYE49" s="24"/>
      <c r="BYF49" s="24"/>
      <c r="BYG49" s="24"/>
      <c r="BYH49" s="24"/>
      <c r="BYI49" s="24"/>
      <c r="BYJ49" s="24"/>
      <c r="BYK49" s="24"/>
      <c r="BYL49" s="24"/>
      <c r="BYM49" s="24"/>
      <c r="BYN49" s="24"/>
      <c r="BYO49" s="24"/>
      <c r="BYP49" s="24"/>
      <c r="BYQ49" s="24"/>
      <c r="BYR49" s="24"/>
      <c r="BYS49" s="24"/>
      <c r="BYT49" s="24"/>
      <c r="BYU49" s="24"/>
      <c r="BYV49" s="24"/>
      <c r="BYW49" s="24"/>
      <c r="BYX49" s="24"/>
      <c r="BYY49" s="24"/>
      <c r="BYZ49" s="24"/>
      <c r="BZA49" s="24"/>
      <c r="BZB49" s="24"/>
      <c r="BZC49" s="24"/>
      <c r="BZD49" s="24"/>
      <c r="BZE49" s="24"/>
      <c r="BZF49" s="24"/>
      <c r="BZG49" s="24"/>
      <c r="BZH49" s="24"/>
      <c r="BZI49" s="24"/>
      <c r="BZJ49" s="24"/>
      <c r="BZK49" s="24"/>
      <c r="BZL49" s="24"/>
      <c r="BZM49" s="24"/>
      <c r="BZN49" s="24"/>
      <c r="BZO49" s="24"/>
      <c r="BZP49" s="24"/>
      <c r="BZQ49" s="24"/>
      <c r="BZR49" s="24"/>
      <c r="BZS49" s="24"/>
      <c r="BZT49" s="24"/>
      <c r="BZU49" s="24"/>
      <c r="BZV49" s="24"/>
      <c r="BZW49" s="24"/>
      <c r="BZX49" s="24"/>
      <c r="BZY49" s="24"/>
      <c r="BZZ49" s="24"/>
      <c r="CAA49" s="24"/>
      <c r="CAB49" s="24"/>
      <c r="CAC49" s="24"/>
      <c r="CAD49" s="24"/>
      <c r="CAE49" s="24"/>
      <c r="CAF49" s="24"/>
      <c r="CAG49" s="24"/>
      <c r="CAH49" s="24"/>
      <c r="CAI49" s="24"/>
      <c r="CAJ49" s="24"/>
      <c r="CAK49" s="24"/>
      <c r="CAL49" s="24"/>
      <c r="CAM49" s="24"/>
      <c r="CAN49" s="24"/>
      <c r="CAO49" s="24"/>
      <c r="CAP49" s="24"/>
      <c r="CAQ49" s="24"/>
      <c r="CAR49" s="24"/>
      <c r="CAS49" s="24"/>
      <c r="CAT49" s="24"/>
      <c r="CAU49" s="24"/>
      <c r="CAV49" s="24"/>
      <c r="CAW49" s="24"/>
      <c r="CAX49" s="24"/>
      <c r="CAY49" s="24"/>
      <c r="CAZ49" s="24"/>
      <c r="CBA49" s="24"/>
      <c r="CBB49" s="24"/>
      <c r="CBC49" s="24"/>
      <c r="CBD49" s="24"/>
      <c r="CBE49" s="24"/>
      <c r="CBF49" s="24"/>
      <c r="CBG49" s="24"/>
      <c r="CBH49" s="24"/>
      <c r="CBI49" s="24"/>
      <c r="CBJ49" s="24"/>
      <c r="CBK49" s="24"/>
      <c r="CBL49" s="24"/>
      <c r="CBM49" s="24"/>
      <c r="CBN49" s="24"/>
      <c r="CBO49" s="24"/>
      <c r="CBP49" s="24"/>
      <c r="CBQ49" s="24"/>
      <c r="CBR49" s="24"/>
      <c r="CBS49" s="24"/>
      <c r="CBT49" s="24"/>
      <c r="CBU49" s="24"/>
      <c r="CBV49" s="24"/>
      <c r="CBW49" s="24"/>
      <c r="CBX49" s="24"/>
      <c r="CBY49" s="24"/>
      <c r="CBZ49" s="24"/>
      <c r="CCA49" s="24"/>
      <c r="CCB49" s="24"/>
      <c r="CCC49" s="24"/>
      <c r="CCD49" s="24"/>
      <c r="CCE49" s="24"/>
      <c r="CCF49" s="24"/>
      <c r="CCG49" s="24"/>
      <c r="CCH49" s="24"/>
      <c r="CCI49" s="24"/>
      <c r="CCJ49" s="24"/>
      <c r="CCK49" s="24"/>
      <c r="CCL49" s="24"/>
      <c r="CCM49" s="24"/>
      <c r="CCN49" s="24"/>
      <c r="CCO49" s="24"/>
      <c r="CCP49" s="24"/>
      <c r="CCQ49" s="24"/>
      <c r="CCR49" s="24"/>
      <c r="CCS49" s="24"/>
      <c r="CCT49" s="24"/>
      <c r="CCU49" s="24"/>
      <c r="CCV49" s="24"/>
      <c r="CCW49" s="24"/>
      <c r="CCX49" s="24"/>
      <c r="CCY49" s="24"/>
      <c r="CCZ49" s="24"/>
      <c r="CDA49" s="24"/>
      <c r="CDB49" s="24"/>
      <c r="CDC49" s="24"/>
      <c r="CDD49" s="24"/>
      <c r="CDE49" s="24"/>
      <c r="CDF49" s="24"/>
      <c r="CDG49" s="24"/>
      <c r="CDH49" s="24"/>
      <c r="CDI49" s="24"/>
      <c r="CDJ49" s="24"/>
      <c r="CDK49" s="24"/>
      <c r="CDL49" s="24"/>
      <c r="CDM49" s="24"/>
      <c r="CDN49" s="24"/>
      <c r="CDO49" s="24"/>
      <c r="CDP49" s="24"/>
      <c r="CDQ49" s="24"/>
      <c r="CDR49" s="24"/>
      <c r="CDS49" s="24"/>
      <c r="CDT49" s="24"/>
      <c r="CDU49" s="24"/>
      <c r="CDV49" s="24"/>
      <c r="CDW49" s="24"/>
      <c r="CDX49" s="24"/>
      <c r="CDY49" s="24"/>
      <c r="CDZ49" s="24"/>
      <c r="CEA49" s="24"/>
      <c r="CEB49" s="24"/>
      <c r="CEC49" s="24"/>
      <c r="CED49" s="24"/>
      <c r="CEE49" s="24"/>
      <c r="CEF49" s="24"/>
      <c r="CEG49" s="24"/>
      <c r="CEH49" s="24"/>
      <c r="CEI49" s="24"/>
      <c r="CEJ49" s="24"/>
      <c r="CEK49" s="24"/>
      <c r="CEL49" s="24"/>
      <c r="CEM49" s="24"/>
      <c r="CEN49" s="24"/>
      <c r="CEO49" s="24"/>
      <c r="CEP49" s="24"/>
      <c r="CEQ49" s="24"/>
      <c r="CER49" s="24"/>
      <c r="CES49" s="24"/>
      <c r="CET49" s="24"/>
      <c r="CEU49" s="24"/>
      <c r="CEV49" s="24"/>
      <c r="CEW49" s="24"/>
      <c r="CEX49" s="24"/>
      <c r="CEY49" s="24"/>
      <c r="CEZ49" s="24"/>
      <c r="CFA49" s="24"/>
      <c r="CFB49" s="24"/>
      <c r="CFC49" s="24"/>
      <c r="CFD49" s="24"/>
      <c r="CFE49" s="24"/>
      <c r="CFF49" s="24"/>
      <c r="CFG49" s="24"/>
      <c r="CFH49" s="24"/>
      <c r="CFI49" s="24"/>
      <c r="CFJ49" s="24"/>
      <c r="CFK49" s="24"/>
      <c r="CFL49" s="24"/>
      <c r="CFM49" s="24"/>
      <c r="CFN49" s="24"/>
      <c r="CFO49" s="24"/>
      <c r="CFP49" s="24"/>
      <c r="CFQ49" s="24"/>
      <c r="CFR49" s="24"/>
      <c r="CFS49" s="24"/>
      <c r="CFT49" s="24"/>
      <c r="CFU49" s="24"/>
      <c r="CFV49" s="24"/>
      <c r="CFW49" s="24"/>
      <c r="CFX49" s="24"/>
      <c r="CFY49" s="24"/>
      <c r="CFZ49" s="24"/>
      <c r="CGA49" s="24"/>
      <c r="CGB49" s="24"/>
      <c r="CGC49" s="24"/>
      <c r="CGD49" s="24"/>
      <c r="CGE49" s="24"/>
      <c r="CGF49" s="24"/>
      <c r="CGG49" s="24"/>
      <c r="CGH49" s="24"/>
      <c r="CGI49" s="24"/>
      <c r="CGJ49" s="24"/>
      <c r="CGK49" s="24"/>
      <c r="CGL49" s="24"/>
      <c r="CGM49" s="24"/>
      <c r="CGN49" s="24"/>
      <c r="CGO49" s="24"/>
      <c r="CGP49" s="24"/>
      <c r="CGQ49" s="24"/>
      <c r="CGR49" s="24"/>
      <c r="CGS49" s="24"/>
      <c r="CGT49" s="24"/>
      <c r="CGU49" s="24"/>
      <c r="CGV49" s="24"/>
      <c r="CGW49" s="24"/>
      <c r="CGX49" s="24"/>
      <c r="CGY49" s="24"/>
      <c r="CGZ49" s="24"/>
      <c r="CHA49" s="24"/>
      <c r="CHB49" s="24"/>
      <c r="CHC49" s="24"/>
      <c r="CHD49" s="24"/>
      <c r="CHE49" s="24"/>
      <c r="CHF49" s="24"/>
      <c r="CHG49" s="24"/>
      <c r="CHH49" s="24"/>
      <c r="CHI49" s="24"/>
      <c r="CHJ49" s="24"/>
      <c r="CHK49" s="24"/>
      <c r="CHL49" s="24"/>
      <c r="CHM49" s="24"/>
      <c r="CHN49" s="24"/>
      <c r="CHO49" s="24"/>
      <c r="CHP49" s="24"/>
      <c r="CHQ49" s="24"/>
      <c r="CHR49" s="24"/>
      <c r="CHS49" s="24"/>
      <c r="CHT49" s="24"/>
      <c r="CHU49" s="24"/>
      <c r="CHV49" s="24"/>
      <c r="CHW49" s="24"/>
      <c r="CHX49" s="24"/>
      <c r="CHY49" s="24"/>
      <c r="CHZ49" s="24"/>
      <c r="CIA49" s="24"/>
      <c r="CIB49" s="24"/>
      <c r="CIC49" s="24"/>
      <c r="CID49" s="24"/>
      <c r="CIE49" s="24"/>
      <c r="CIF49" s="24"/>
      <c r="CIG49" s="24"/>
      <c r="CIH49" s="24"/>
      <c r="CII49" s="24"/>
      <c r="CIJ49" s="24"/>
      <c r="CIK49" s="24"/>
      <c r="CIL49" s="24"/>
      <c r="CIM49" s="24"/>
      <c r="CIN49" s="24"/>
      <c r="CIO49" s="24"/>
      <c r="CIP49" s="24"/>
      <c r="CIQ49" s="24"/>
      <c r="CIR49" s="24"/>
      <c r="CIS49" s="24"/>
      <c r="CIT49" s="24"/>
      <c r="CIU49" s="24"/>
      <c r="CIV49" s="24"/>
      <c r="CIW49" s="24"/>
      <c r="CIX49" s="24"/>
      <c r="CIY49" s="24"/>
      <c r="CIZ49" s="24"/>
      <c r="CJA49" s="24"/>
      <c r="CJB49" s="24"/>
      <c r="CJC49" s="24"/>
      <c r="CJD49" s="24"/>
      <c r="CJE49" s="24"/>
      <c r="CJF49" s="24"/>
      <c r="CJG49" s="24"/>
      <c r="CJH49" s="24"/>
      <c r="CJI49" s="24"/>
      <c r="CJJ49" s="24"/>
      <c r="CJK49" s="24"/>
      <c r="CJL49" s="24"/>
      <c r="CJM49" s="24"/>
      <c r="CJN49" s="24"/>
      <c r="CJO49" s="24"/>
      <c r="CJP49" s="24"/>
      <c r="CJQ49" s="24"/>
      <c r="CJR49" s="24"/>
      <c r="CJS49" s="24"/>
      <c r="CJT49" s="24"/>
      <c r="CJU49" s="24"/>
      <c r="CJV49" s="24"/>
      <c r="CJW49" s="24"/>
      <c r="CJX49" s="24"/>
      <c r="CJY49" s="24"/>
      <c r="CJZ49" s="24"/>
      <c r="CKA49" s="24"/>
      <c r="CKB49" s="24"/>
      <c r="CKC49" s="24"/>
      <c r="CKD49" s="24"/>
      <c r="CKE49" s="24"/>
      <c r="CKF49" s="24"/>
      <c r="CKG49" s="24"/>
      <c r="CKH49" s="24"/>
      <c r="CKI49" s="24"/>
      <c r="CKJ49" s="24"/>
      <c r="CKK49" s="24"/>
      <c r="CKL49" s="24"/>
      <c r="CKM49" s="24"/>
      <c r="CKN49" s="24"/>
      <c r="CKO49" s="24"/>
      <c r="CKP49" s="24"/>
      <c r="CKQ49" s="24"/>
      <c r="CKR49" s="24"/>
      <c r="CKS49" s="24"/>
      <c r="CKT49" s="24"/>
      <c r="CKU49" s="24"/>
      <c r="CKV49" s="24"/>
      <c r="CKW49" s="24"/>
      <c r="CKX49" s="24"/>
      <c r="CKY49" s="24"/>
      <c r="CKZ49" s="24"/>
      <c r="CLA49" s="24"/>
      <c r="CLB49" s="24"/>
      <c r="CLC49" s="24"/>
      <c r="CLD49" s="24"/>
      <c r="CLE49" s="24"/>
      <c r="CLF49" s="24"/>
      <c r="CLG49" s="24"/>
      <c r="CLH49" s="24"/>
      <c r="CLI49" s="24"/>
      <c r="CLJ49" s="24"/>
      <c r="CLK49" s="24"/>
      <c r="CLL49" s="24"/>
      <c r="CLM49" s="24"/>
      <c r="CLN49" s="24"/>
      <c r="CLO49" s="24"/>
      <c r="CLP49" s="24"/>
      <c r="CLQ49" s="24"/>
      <c r="CLR49" s="24"/>
      <c r="CLS49" s="24"/>
      <c r="CLT49" s="24"/>
      <c r="CLU49" s="24"/>
      <c r="CLV49" s="24"/>
      <c r="CLW49" s="24"/>
      <c r="CLX49" s="24"/>
      <c r="CLY49" s="24"/>
      <c r="CLZ49" s="24"/>
      <c r="CMA49" s="24"/>
      <c r="CMB49" s="24"/>
      <c r="CMC49" s="24"/>
      <c r="CMD49" s="24"/>
      <c r="CME49" s="24"/>
      <c r="CMF49" s="24"/>
      <c r="CMG49" s="24"/>
      <c r="CMH49" s="24"/>
      <c r="CMI49" s="24"/>
      <c r="CMJ49" s="24"/>
      <c r="CMK49" s="24"/>
      <c r="CML49" s="24"/>
      <c r="CMM49" s="24"/>
      <c r="CMN49" s="24"/>
      <c r="CMO49" s="24"/>
      <c r="CMP49" s="24"/>
      <c r="CMQ49" s="24"/>
      <c r="CMR49" s="24"/>
      <c r="CMS49" s="24"/>
      <c r="CMT49" s="24"/>
      <c r="CMU49" s="24"/>
      <c r="CMV49" s="24"/>
      <c r="CMW49" s="24"/>
      <c r="CMX49" s="24"/>
      <c r="CMY49" s="24"/>
      <c r="CMZ49" s="24"/>
      <c r="CNA49" s="24"/>
      <c r="CNB49" s="24"/>
      <c r="CNC49" s="24"/>
      <c r="CND49" s="24"/>
      <c r="CNE49" s="24"/>
      <c r="CNF49" s="24"/>
      <c r="CNG49" s="24"/>
      <c r="CNH49" s="24"/>
      <c r="CNI49" s="24"/>
      <c r="CNJ49" s="24"/>
      <c r="CNK49" s="24"/>
      <c r="CNL49" s="24"/>
      <c r="CNM49" s="24"/>
      <c r="CNN49" s="24"/>
      <c r="CNO49" s="24"/>
      <c r="CNP49" s="24"/>
      <c r="CNQ49" s="24"/>
      <c r="CNR49" s="24"/>
      <c r="CNS49" s="24"/>
      <c r="CNT49" s="24"/>
      <c r="CNU49" s="24"/>
      <c r="CNV49" s="24"/>
      <c r="CNW49" s="24"/>
      <c r="CNX49" s="24"/>
      <c r="CNY49" s="24"/>
      <c r="CNZ49" s="24"/>
      <c r="COA49" s="24"/>
      <c r="COB49" s="24"/>
      <c r="COC49" s="24"/>
      <c r="COD49" s="24"/>
      <c r="COE49" s="24"/>
      <c r="COF49" s="24"/>
      <c r="COG49" s="24"/>
      <c r="COH49" s="24"/>
      <c r="COI49" s="24"/>
      <c r="COJ49" s="24"/>
      <c r="COK49" s="24"/>
      <c r="COL49" s="24"/>
      <c r="COM49" s="24"/>
      <c r="CON49" s="24"/>
      <c r="COO49" s="24"/>
      <c r="COP49" s="24"/>
      <c r="COQ49" s="24"/>
      <c r="COR49" s="24"/>
      <c r="COS49" s="24"/>
      <c r="COT49" s="24"/>
      <c r="COU49" s="24"/>
      <c r="COV49" s="24"/>
      <c r="COW49" s="24"/>
      <c r="COX49" s="24"/>
      <c r="COY49" s="24"/>
      <c r="COZ49" s="24"/>
      <c r="CPA49" s="24"/>
      <c r="CPB49" s="24"/>
      <c r="CPC49" s="24"/>
      <c r="CPD49" s="24"/>
      <c r="CPE49" s="24"/>
      <c r="CPF49" s="24"/>
      <c r="CPG49" s="24"/>
      <c r="CPH49" s="24"/>
      <c r="CPI49" s="24"/>
      <c r="CPJ49" s="24"/>
      <c r="CPK49" s="24"/>
      <c r="CPL49" s="24"/>
      <c r="CPM49" s="24"/>
      <c r="CPN49" s="24"/>
      <c r="CPO49" s="24"/>
      <c r="CPP49" s="24"/>
      <c r="CPQ49" s="24"/>
      <c r="CPR49" s="24"/>
      <c r="CPS49" s="24"/>
      <c r="CPT49" s="24"/>
      <c r="CPU49" s="24"/>
      <c r="CPV49" s="24"/>
      <c r="CPW49" s="24"/>
      <c r="CPX49" s="24"/>
      <c r="CPY49" s="24"/>
      <c r="CPZ49" s="24"/>
      <c r="CQA49" s="24"/>
      <c r="CQB49" s="24"/>
      <c r="CQC49" s="24"/>
      <c r="CQD49" s="24"/>
      <c r="CQE49" s="24"/>
      <c r="CQF49" s="24"/>
      <c r="CQG49" s="24"/>
      <c r="CQH49" s="24"/>
      <c r="CQI49" s="24"/>
      <c r="CQJ49" s="24"/>
      <c r="CQK49" s="24"/>
      <c r="CQL49" s="24"/>
      <c r="CQM49" s="24"/>
      <c r="CQN49" s="24"/>
      <c r="CQO49" s="24"/>
      <c r="CQP49" s="24"/>
      <c r="CQQ49" s="24"/>
      <c r="CQR49" s="24"/>
      <c r="CQS49" s="24"/>
      <c r="CQT49" s="24"/>
      <c r="CQU49" s="24"/>
      <c r="CQV49" s="24"/>
      <c r="CQW49" s="24"/>
      <c r="CQX49" s="24"/>
      <c r="CQY49" s="24"/>
      <c r="CQZ49" s="24"/>
      <c r="CRA49" s="24"/>
      <c r="CRB49" s="24"/>
      <c r="CRC49" s="24"/>
      <c r="CRD49" s="24"/>
      <c r="CRE49" s="24"/>
      <c r="CRF49" s="24"/>
      <c r="CRG49" s="24"/>
      <c r="CRH49" s="24"/>
      <c r="CRI49" s="24"/>
      <c r="CRJ49" s="24"/>
      <c r="CRK49" s="24"/>
      <c r="CRL49" s="24"/>
      <c r="CRM49" s="24"/>
      <c r="CRN49" s="24"/>
      <c r="CRO49" s="24"/>
      <c r="CRP49" s="24"/>
      <c r="CRQ49" s="24"/>
      <c r="CRR49" s="24"/>
      <c r="CRS49" s="24"/>
      <c r="CRT49" s="24"/>
      <c r="CRU49" s="24"/>
      <c r="CRV49" s="24"/>
      <c r="CRW49" s="24"/>
      <c r="CRX49" s="24"/>
      <c r="CRY49" s="24"/>
      <c r="CRZ49" s="24"/>
      <c r="CSA49" s="24"/>
      <c r="CSB49" s="24"/>
      <c r="CSC49" s="24"/>
      <c r="CSD49" s="24"/>
      <c r="CSE49" s="24"/>
      <c r="CSF49" s="24"/>
      <c r="CSG49" s="24"/>
      <c r="CSH49" s="24"/>
      <c r="CSI49" s="24"/>
      <c r="CSJ49" s="24"/>
      <c r="CSK49" s="24"/>
      <c r="CSL49" s="24"/>
      <c r="CSM49" s="24"/>
      <c r="CSN49" s="24"/>
      <c r="CSO49" s="24"/>
      <c r="CSP49" s="24"/>
      <c r="CSQ49" s="24"/>
      <c r="CSR49" s="24"/>
      <c r="CSS49" s="24"/>
      <c r="CST49" s="24"/>
      <c r="CSU49" s="24"/>
      <c r="CSV49" s="24"/>
      <c r="CSW49" s="24"/>
      <c r="CSX49" s="24"/>
      <c r="CSY49" s="24"/>
      <c r="CSZ49" s="24"/>
      <c r="CTA49" s="24"/>
      <c r="CTB49" s="24"/>
      <c r="CTC49" s="24"/>
      <c r="CTD49" s="24"/>
      <c r="CTE49" s="24"/>
      <c r="CTF49" s="24"/>
      <c r="CTG49" s="24"/>
      <c r="CTH49" s="24"/>
      <c r="CTI49" s="24"/>
      <c r="CTJ49" s="24"/>
      <c r="CTK49" s="24"/>
      <c r="CTL49" s="24"/>
      <c r="CTM49" s="24"/>
      <c r="CTN49" s="24"/>
      <c r="CTO49" s="24"/>
      <c r="CTP49" s="24"/>
      <c r="CTQ49" s="24"/>
      <c r="CTR49" s="24"/>
      <c r="CTS49" s="24"/>
      <c r="CTT49" s="24"/>
      <c r="CTU49" s="24"/>
      <c r="CTV49" s="24"/>
      <c r="CTW49" s="24"/>
      <c r="CTX49" s="24"/>
      <c r="CTY49" s="24"/>
      <c r="CTZ49" s="24"/>
      <c r="CUA49" s="24"/>
      <c r="CUB49" s="24"/>
      <c r="CUC49" s="24"/>
      <c r="CUD49" s="24"/>
      <c r="CUE49" s="24"/>
      <c r="CUF49" s="24"/>
      <c r="CUG49" s="24"/>
      <c r="CUH49" s="24"/>
      <c r="CUI49" s="24"/>
      <c r="CUJ49" s="24"/>
      <c r="CUK49" s="24"/>
      <c r="CUL49" s="24"/>
      <c r="CUM49" s="24"/>
      <c r="CUN49" s="24"/>
      <c r="CUO49" s="24"/>
      <c r="CUP49" s="24"/>
      <c r="CUQ49" s="24"/>
      <c r="CUR49" s="24"/>
      <c r="CUS49" s="24"/>
      <c r="CUT49" s="24"/>
      <c r="CUU49" s="24"/>
      <c r="CUV49" s="24"/>
      <c r="CUW49" s="24"/>
      <c r="CUX49" s="24"/>
      <c r="CUY49" s="24"/>
      <c r="CUZ49" s="24"/>
      <c r="CVA49" s="24"/>
      <c r="CVB49" s="24"/>
      <c r="CVC49" s="24"/>
      <c r="CVD49" s="24"/>
      <c r="CVE49" s="24"/>
      <c r="CVF49" s="24"/>
      <c r="CVG49" s="24"/>
      <c r="CVH49" s="24"/>
      <c r="CVI49" s="24"/>
      <c r="CVJ49" s="24"/>
      <c r="CVK49" s="24"/>
      <c r="CVL49" s="24"/>
      <c r="CVM49" s="24"/>
      <c r="CVN49" s="24"/>
      <c r="CVO49" s="24"/>
      <c r="CVP49" s="24"/>
      <c r="CVQ49" s="24"/>
      <c r="CVR49" s="24"/>
      <c r="CVS49" s="24"/>
      <c r="CVT49" s="24"/>
      <c r="CVU49" s="24"/>
      <c r="CVV49" s="24"/>
      <c r="CVW49" s="24"/>
      <c r="CVX49" s="24"/>
      <c r="CVY49" s="24"/>
      <c r="CVZ49" s="24"/>
      <c r="CWA49" s="24"/>
      <c r="CWB49" s="24"/>
      <c r="CWC49" s="24"/>
      <c r="CWD49" s="24"/>
      <c r="CWE49" s="24"/>
      <c r="CWF49" s="24"/>
      <c r="CWG49" s="24"/>
      <c r="CWH49" s="24"/>
      <c r="CWI49" s="24"/>
      <c r="CWJ49" s="24"/>
      <c r="CWK49" s="24"/>
      <c r="CWL49" s="24"/>
      <c r="CWM49" s="24"/>
      <c r="CWN49" s="24"/>
      <c r="CWO49" s="24"/>
      <c r="CWP49" s="24"/>
      <c r="CWQ49" s="24"/>
      <c r="CWR49" s="24"/>
      <c r="CWS49" s="24"/>
      <c r="CWT49" s="24"/>
      <c r="CWU49" s="24"/>
      <c r="CWV49" s="24"/>
      <c r="CWW49" s="24"/>
      <c r="CWX49" s="24"/>
      <c r="CWY49" s="24"/>
      <c r="CWZ49" s="24"/>
      <c r="CXA49" s="24"/>
      <c r="CXB49" s="24"/>
      <c r="CXC49" s="24"/>
      <c r="CXD49" s="24"/>
      <c r="CXE49" s="24"/>
      <c r="CXF49" s="24"/>
      <c r="CXG49" s="24"/>
      <c r="CXH49" s="24"/>
      <c r="CXI49" s="24"/>
      <c r="CXJ49" s="24"/>
      <c r="CXK49" s="24"/>
      <c r="CXL49" s="24"/>
      <c r="CXM49" s="24"/>
      <c r="CXN49" s="24"/>
      <c r="CXO49" s="24"/>
      <c r="CXP49" s="24"/>
      <c r="CXQ49" s="24"/>
      <c r="CXR49" s="24"/>
      <c r="CXS49" s="24"/>
      <c r="CXT49" s="24"/>
      <c r="CXU49" s="24"/>
      <c r="CXV49" s="24"/>
      <c r="CXW49" s="24"/>
      <c r="CXX49" s="24"/>
      <c r="CXY49" s="24"/>
      <c r="CXZ49" s="24"/>
      <c r="CYA49" s="24"/>
      <c r="CYB49" s="24"/>
      <c r="CYC49" s="24"/>
      <c r="CYD49" s="24"/>
      <c r="CYE49" s="24"/>
      <c r="CYF49" s="24"/>
      <c r="CYG49" s="24"/>
      <c r="CYH49" s="24"/>
      <c r="CYI49" s="24"/>
      <c r="CYJ49" s="24"/>
      <c r="CYK49" s="24"/>
      <c r="CYL49" s="24"/>
      <c r="CYM49" s="24"/>
      <c r="CYN49" s="24"/>
      <c r="CYO49" s="24"/>
      <c r="CYP49" s="24"/>
      <c r="CYQ49" s="24"/>
      <c r="CYR49" s="24"/>
      <c r="CYS49" s="24"/>
      <c r="CYT49" s="24"/>
      <c r="CYU49" s="24"/>
      <c r="CYV49" s="24"/>
      <c r="CYW49" s="24"/>
      <c r="CYX49" s="24"/>
      <c r="CYY49" s="24"/>
      <c r="CYZ49" s="24"/>
      <c r="CZA49" s="24"/>
      <c r="CZB49" s="24"/>
      <c r="CZC49" s="24"/>
      <c r="CZD49" s="24"/>
      <c r="CZE49" s="24"/>
      <c r="CZF49" s="24"/>
      <c r="CZG49" s="24"/>
      <c r="CZH49" s="24"/>
      <c r="CZI49" s="24"/>
      <c r="CZJ49" s="24"/>
      <c r="CZK49" s="24"/>
      <c r="CZL49" s="24"/>
      <c r="CZM49" s="24"/>
      <c r="CZN49" s="24"/>
      <c r="CZO49" s="24"/>
      <c r="CZP49" s="24"/>
      <c r="CZQ49" s="24"/>
      <c r="CZR49" s="24"/>
      <c r="CZS49" s="24"/>
      <c r="CZT49" s="24"/>
      <c r="CZU49" s="24"/>
      <c r="CZV49" s="24"/>
      <c r="CZW49" s="24"/>
      <c r="CZX49" s="24"/>
      <c r="CZY49" s="24"/>
      <c r="CZZ49" s="24"/>
      <c r="DAA49" s="24"/>
      <c r="DAB49" s="24"/>
      <c r="DAC49" s="24"/>
      <c r="DAD49" s="24"/>
      <c r="DAE49" s="24"/>
      <c r="DAF49" s="24"/>
      <c r="DAG49" s="24"/>
      <c r="DAH49" s="24"/>
      <c r="DAI49" s="24"/>
      <c r="DAJ49" s="24"/>
      <c r="DAK49" s="24"/>
      <c r="DAL49" s="24"/>
      <c r="DAM49" s="24"/>
      <c r="DAN49" s="24"/>
      <c r="DAO49" s="24"/>
      <c r="DAP49" s="24"/>
      <c r="DAQ49" s="24"/>
      <c r="DAR49" s="24"/>
      <c r="DAS49" s="24"/>
      <c r="DAT49" s="24"/>
      <c r="DAU49" s="24"/>
      <c r="DAV49" s="24"/>
      <c r="DAW49" s="24"/>
      <c r="DAX49" s="24"/>
      <c r="DAY49" s="24"/>
      <c r="DAZ49" s="24"/>
      <c r="DBA49" s="24"/>
      <c r="DBB49" s="24"/>
      <c r="DBC49" s="24"/>
      <c r="DBD49" s="24"/>
      <c r="DBE49" s="24"/>
      <c r="DBF49" s="24"/>
      <c r="DBG49" s="24"/>
      <c r="DBH49" s="24"/>
      <c r="DBI49" s="24"/>
      <c r="DBJ49" s="24"/>
      <c r="DBK49" s="24"/>
      <c r="DBL49" s="24"/>
      <c r="DBM49" s="24"/>
      <c r="DBN49" s="24"/>
      <c r="DBO49" s="24"/>
      <c r="DBP49" s="24"/>
      <c r="DBQ49" s="24"/>
      <c r="DBR49" s="24"/>
      <c r="DBS49" s="24"/>
      <c r="DBT49" s="24"/>
      <c r="DBU49" s="24"/>
      <c r="DBV49" s="24"/>
      <c r="DBW49" s="24"/>
      <c r="DBX49" s="24"/>
      <c r="DBY49" s="24"/>
      <c r="DBZ49" s="24"/>
      <c r="DCA49" s="24"/>
      <c r="DCB49" s="24"/>
      <c r="DCC49" s="24"/>
      <c r="DCD49" s="24"/>
      <c r="DCE49" s="24"/>
      <c r="DCF49" s="24"/>
      <c r="DCG49" s="24"/>
      <c r="DCH49" s="24"/>
      <c r="DCI49" s="24"/>
      <c r="DCJ49" s="24"/>
      <c r="DCK49" s="24"/>
      <c r="DCL49" s="24"/>
      <c r="DCM49" s="24"/>
      <c r="DCN49" s="24"/>
      <c r="DCO49" s="24"/>
      <c r="DCP49" s="24"/>
      <c r="DCQ49" s="24"/>
      <c r="DCR49" s="24"/>
      <c r="DCS49" s="24"/>
      <c r="DCT49" s="24"/>
      <c r="DCU49" s="24"/>
      <c r="DCV49" s="24"/>
      <c r="DCW49" s="24"/>
      <c r="DCX49" s="24"/>
      <c r="DCY49" s="24"/>
      <c r="DCZ49" s="24"/>
      <c r="DDA49" s="24"/>
      <c r="DDB49" s="24"/>
      <c r="DDC49" s="24"/>
      <c r="DDD49" s="24"/>
      <c r="DDE49" s="24"/>
      <c r="DDF49" s="24"/>
      <c r="DDG49" s="24"/>
      <c r="DDH49" s="24"/>
      <c r="DDI49" s="24"/>
      <c r="DDJ49" s="24"/>
      <c r="DDK49" s="24"/>
      <c r="DDL49" s="24"/>
      <c r="DDM49" s="24"/>
      <c r="DDN49" s="24"/>
      <c r="DDO49" s="24"/>
      <c r="DDP49" s="24"/>
      <c r="DDQ49" s="24"/>
      <c r="DDR49" s="24"/>
      <c r="DDS49" s="24"/>
      <c r="DDT49" s="24"/>
      <c r="DDU49" s="24"/>
      <c r="DDV49" s="24"/>
      <c r="DDW49" s="24"/>
      <c r="DDX49" s="24"/>
      <c r="DDY49" s="24"/>
      <c r="DDZ49" s="24"/>
      <c r="DEA49" s="24"/>
      <c r="DEB49" s="24"/>
      <c r="DEC49" s="24"/>
      <c r="DED49" s="24"/>
      <c r="DEE49" s="24"/>
      <c r="DEF49" s="24"/>
      <c r="DEG49" s="24"/>
      <c r="DEH49" s="24"/>
      <c r="DEI49" s="24"/>
      <c r="DEJ49" s="24"/>
      <c r="DEK49" s="24"/>
      <c r="DEL49" s="24"/>
      <c r="DEM49" s="24"/>
      <c r="DEN49" s="24"/>
      <c r="DEO49" s="24"/>
      <c r="DEP49" s="24"/>
      <c r="DEQ49" s="24"/>
      <c r="DER49" s="24"/>
      <c r="DES49" s="24"/>
      <c r="DET49" s="24"/>
      <c r="DEU49" s="24"/>
      <c r="DEV49" s="24"/>
      <c r="DEW49" s="24"/>
      <c r="DEX49" s="24"/>
      <c r="DEY49" s="24"/>
      <c r="DEZ49" s="24"/>
      <c r="DFA49" s="24"/>
      <c r="DFB49" s="24"/>
      <c r="DFC49" s="24"/>
      <c r="DFD49" s="24"/>
      <c r="DFE49" s="24"/>
      <c r="DFF49" s="24"/>
      <c r="DFG49" s="24"/>
      <c r="DFH49" s="24"/>
      <c r="DFI49" s="24"/>
      <c r="DFJ49" s="24"/>
      <c r="DFK49" s="24"/>
      <c r="DFL49" s="24"/>
      <c r="DFM49" s="24"/>
      <c r="DFN49" s="24"/>
      <c r="DFO49" s="24"/>
      <c r="DFP49" s="24"/>
      <c r="DFQ49" s="24"/>
      <c r="DFR49" s="24"/>
      <c r="DFS49" s="24"/>
      <c r="DFT49" s="24"/>
      <c r="DFU49" s="24"/>
      <c r="DFV49" s="24"/>
      <c r="DFW49" s="24"/>
      <c r="DFX49" s="24"/>
      <c r="DFY49" s="24"/>
      <c r="DFZ49" s="24"/>
      <c r="DGA49" s="24"/>
      <c r="DGB49" s="24"/>
      <c r="DGC49" s="24"/>
      <c r="DGD49" s="24"/>
      <c r="DGE49" s="24"/>
      <c r="DGF49" s="24"/>
      <c r="DGG49" s="24"/>
      <c r="DGH49" s="24"/>
      <c r="DGI49" s="24"/>
      <c r="DGJ49" s="24"/>
      <c r="DGK49" s="24"/>
      <c r="DGL49" s="24"/>
      <c r="DGM49" s="24"/>
      <c r="DGN49" s="24"/>
      <c r="DGO49" s="24"/>
      <c r="DGP49" s="24"/>
      <c r="DGQ49" s="24"/>
      <c r="DGR49" s="24"/>
      <c r="DGS49" s="24"/>
      <c r="DGT49" s="24"/>
      <c r="DGU49" s="24"/>
      <c r="DGV49" s="24"/>
      <c r="DGW49" s="24"/>
      <c r="DGX49" s="24"/>
      <c r="DGY49" s="24"/>
      <c r="DGZ49" s="24"/>
      <c r="DHA49" s="24"/>
      <c r="DHB49" s="24"/>
      <c r="DHC49" s="24"/>
      <c r="DHD49" s="24"/>
      <c r="DHE49" s="24"/>
      <c r="DHF49" s="24"/>
      <c r="DHG49" s="24"/>
      <c r="DHH49" s="24"/>
      <c r="DHI49" s="24"/>
      <c r="DHJ49" s="24"/>
      <c r="DHK49" s="24"/>
      <c r="DHL49" s="24"/>
      <c r="DHM49" s="24"/>
      <c r="DHN49" s="24"/>
      <c r="DHO49" s="24"/>
      <c r="DHP49" s="24"/>
      <c r="DHQ49" s="24"/>
      <c r="DHR49" s="24"/>
      <c r="DHS49" s="24"/>
      <c r="DHT49" s="24"/>
      <c r="DHU49" s="24"/>
      <c r="DHV49" s="24"/>
      <c r="DHW49" s="24"/>
      <c r="DHX49" s="24"/>
      <c r="DHY49" s="24"/>
      <c r="DHZ49" s="24"/>
      <c r="DIA49" s="24"/>
      <c r="DIB49" s="24"/>
      <c r="DIC49" s="24"/>
      <c r="DID49" s="24"/>
      <c r="DIE49" s="24"/>
      <c r="DIF49" s="24"/>
      <c r="DIG49" s="24"/>
      <c r="DIH49" s="24"/>
      <c r="DII49" s="24"/>
      <c r="DIJ49" s="24"/>
      <c r="DIK49" s="24"/>
      <c r="DIL49" s="24"/>
      <c r="DIM49" s="24"/>
      <c r="DIN49" s="24"/>
      <c r="DIO49" s="24"/>
      <c r="DIP49" s="24"/>
      <c r="DIQ49" s="24"/>
      <c r="DIR49" s="24"/>
      <c r="DIS49" s="24"/>
      <c r="DIT49" s="24"/>
      <c r="DIU49" s="24"/>
      <c r="DIV49" s="24"/>
      <c r="DIW49" s="24"/>
      <c r="DIX49" s="24"/>
      <c r="DIY49" s="24"/>
      <c r="DIZ49" s="24"/>
      <c r="DJA49" s="24"/>
      <c r="DJB49" s="24"/>
      <c r="DJC49" s="24"/>
      <c r="DJD49" s="24"/>
      <c r="DJE49" s="24"/>
      <c r="DJF49" s="24"/>
      <c r="DJG49" s="24"/>
      <c r="DJH49" s="24"/>
      <c r="DJI49" s="24"/>
      <c r="DJJ49" s="24"/>
      <c r="DJK49" s="24"/>
      <c r="DJL49" s="24"/>
      <c r="DJM49" s="24"/>
      <c r="DJN49" s="24"/>
      <c r="DJO49" s="24"/>
      <c r="DJP49" s="24"/>
      <c r="DJQ49" s="24"/>
      <c r="DJR49" s="24"/>
      <c r="DJS49" s="24"/>
      <c r="DJT49" s="24"/>
      <c r="DJU49" s="24"/>
      <c r="DJV49" s="24"/>
      <c r="DJW49" s="24"/>
      <c r="DJX49" s="24"/>
      <c r="DJY49" s="24"/>
      <c r="DJZ49" s="24"/>
      <c r="DKA49" s="24"/>
      <c r="DKB49" s="24"/>
      <c r="DKC49" s="24"/>
      <c r="DKD49" s="24"/>
      <c r="DKE49" s="24"/>
      <c r="DKF49" s="24"/>
      <c r="DKG49" s="24"/>
      <c r="DKH49" s="24"/>
      <c r="DKI49" s="24"/>
      <c r="DKJ49" s="24"/>
      <c r="DKK49" s="24"/>
      <c r="DKL49" s="24"/>
      <c r="DKM49" s="24"/>
      <c r="DKN49" s="24"/>
      <c r="DKO49" s="24"/>
      <c r="DKP49" s="24"/>
      <c r="DKQ49" s="24"/>
      <c r="DKR49" s="24"/>
      <c r="DKS49" s="24"/>
      <c r="DKT49" s="24"/>
      <c r="DKU49" s="24"/>
      <c r="DKV49" s="24"/>
      <c r="DKW49" s="24"/>
      <c r="DKX49" s="24"/>
      <c r="DKY49" s="24"/>
      <c r="DKZ49" s="24"/>
      <c r="DLA49" s="24"/>
      <c r="DLB49" s="24"/>
      <c r="DLC49" s="24"/>
      <c r="DLD49" s="24"/>
      <c r="DLE49" s="24"/>
      <c r="DLF49" s="24"/>
      <c r="DLG49" s="24"/>
      <c r="DLH49" s="24"/>
      <c r="DLI49" s="24"/>
      <c r="DLJ49" s="24"/>
      <c r="DLK49" s="24"/>
      <c r="DLL49" s="24"/>
      <c r="DLM49" s="24"/>
      <c r="DLN49" s="24"/>
      <c r="DLO49" s="24"/>
      <c r="DLP49" s="24"/>
      <c r="DLQ49" s="24"/>
      <c r="DLR49" s="24"/>
      <c r="DLS49" s="24"/>
      <c r="DLT49" s="24"/>
      <c r="DLU49" s="24"/>
      <c r="DLV49" s="24"/>
      <c r="DLW49" s="24"/>
      <c r="DLX49" s="24"/>
      <c r="DLY49" s="24"/>
      <c r="DLZ49" s="24"/>
      <c r="DMA49" s="24"/>
      <c r="DMB49" s="24"/>
      <c r="DMC49" s="24"/>
      <c r="DMD49" s="24"/>
      <c r="DME49" s="24"/>
      <c r="DMF49" s="24"/>
      <c r="DMG49" s="24"/>
      <c r="DMH49" s="24"/>
      <c r="DMI49" s="24"/>
      <c r="DMJ49" s="24"/>
      <c r="DMK49" s="24"/>
      <c r="DML49" s="24"/>
      <c r="DMM49" s="24"/>
      <c r="DMN49" s="24"/>
      <c r="DMO49" s="24"/>
      <c r="DMP49" s="24"/>
      <c r="DMQ49" s="24"/>
      <c r="DMR49" s="24"/>
      <c r="DMS49" s="24"/>
      <c r="DMT49" s="24"/>
      <c r="DMU49" s="24"/>
      <c r="DMV49" s="24"/>
      <c r="DMW49" s="24"/>
      <c r="DMX49" s="24"/>
      <c r="DMY49" s="24"/>
      <c r="DMZ49" s="24"/>
      <c r="DNA49" s="24"/>
      <c r="DNB49" s="24"/>
      <c r="DNC49" s="24"/>
      <c r="DND49" s="24"/>
      <c r="DNE49" s="24"/>
      <c r="DNF49" s="24"/>
      <c r="DNG49" s="24"/>
      <c r="DNH49" s="24"/>
      <c r="DNI49" s="24"/>
      <c r="DNJ49" s="24"/>
      <c r="DNK49" s="24"/>
      <c r="DNL49" s="24"/>
      <c r="DNM49" s="24"/>
      <c r="DNN49" s="24"/>
      <c r="DNO49" s="24"/>
      <c r="DNP49" s="24"/>
      <c r="DNQ49" s="24"/>
      <c r="DNR49" s="24"/>
      <c r="DNS49" s="24"/>
      <c r="DNT49" s="24"/>
      <c r="DNU49" s="24"/>
      <c r="DNV49" s="24"/>
      <c r="DNW49" s="24"/>
      <c r="DNX49" s="24"/>
      <c r="DNY49" s="24"/>
      <c r="DNZ49" s="24"/>
      <c r="DOA49" s="24"/>
      <c r="DOB49" s="24"/>
      <c r="DOC49" s="24"/>
      <c r="DOD49" s="24"/>
      <c r="DOE49" s="24"/>
      <c r="DOF49" s="24"/>
      <c r="DOG49" s="24"/>
      <c r="DOH49" s="24"/>
      <c r="DOI49" s="24"/>
      <c r="DOJ49" s="24"/>
      <c r="DOK49" s="24"/>
      <c r="DOL49" s="24"/>
      <c r="DOM49" s="24"/>
      <c r="DON49" s="24"/>
      <c r="DOO49" s="24"/>
      <c r="DOP49" s="24"/>
      <c r="DOQ49" s="24"/>
      <c r="DOR49" s="24"/>
      <c r="DOS49" s="24"/>
      <c r="DOT49" s="24"/>
      <c r="DOU49" s="24"/>
      <c r="DOV49" s="24"/>
      <c r="DOW49" s="24"/>
      <c r="DOX49" s="24"/>
      <c r="DOY49" s="24"/>
      <c r="DOZ49" s="24"/>
      <c r="DPA49" s="24"/>
      <c r="DPB49" s="24"/>
      <c r="DPC49" s="24"/>
      <c r="DPD49" s="24"/>
      <c r="DPE49" s="24"/>
      <c r="DPF49" s="24"/>
      <c r="DPG49" s="24"/>
      <c r="DPH49" s="24"/>
      <c r="DPI49" s="24"/>
      <c r="DPJ49" s="24"/>
      <c r="DPK49" s="24"/>
      <c r="DPL49" s="24"/>
      <c r="DPM49" s="24"/>
      <c r="DPN49" s="24"/>
      <c r="DPO49" s="24"/>
      <c r="DPP49" s="24"/>
      <c r="DPQ49" s="24"/>
      <c r="DPR49" s="24"/>
      <c r="DPS49" s="24"/>
      <c r="DPT49" s="24"/>
      <c r="DPU49" s="24"/>
      <c r="DPV49" s="24"/>
      <c r="DPW49" s="24"/>
      <c r="DPX49" s="24"/>
      <c r="DPY49" s="24"/>
      <c r="DPZ49" s="24"/>
      <c r="DQA49" s="24"/>
      <c r="DQB49" s="24"/>
      <c r="DQC49" s="24"/>
      <c r="DQD49" s="24"/>
      <c r="DQE49" s="24"/>
      <c r="DQF49" s="24"/>
      <c r="DQG49" s="24"/>
      <c r="DQH49" s="24"/>
      <c r="DQI49" s="24"/>
      <c r="DQJ49" s="24"/>
      <c r="DQK49" s="24"/>
      <c r="DQL49" s="24"/>
      <c r="DQM49" s="24"/>
      <c r="DQN49" s="24"/>
      <c r="DQO49" s="24"/>
      <c r="DQP49" s="24"/>
      <c r="DQQ49" s="24"/>
      <c r="DQR49" s="24"/>
      <c r="DQS49" s="24"/>
      <c r="DQT49" s="24"/>
      <c r="DQU49" s="24"/>
      <c r="DQV49" s="24"/>
      <c r="DQW49" s="24"/>
      <c r="DQX49" s="24"/>
      <c r="DQY49" s="24"/>
      <c r="DQZ49" s="24"/>
      <c r="DRA49" s="24"/>
      <c r="DRB49" s="24"/>
      <c r="DRC49" s="24"/>
      <c r="DRD49" s="24"/>
      <c r="DRE49" s="24"/>
      <c r="DRF49" s="24"/>
      <c r="DRG49" s="24"/>
      <c r="DRH49" s="24"/>
      <c r="DRI49" s="24"/>
      <c r="DRJ49" s="24"/>
      <c r="DRK49" s="24"/>
      <c r="DRL49" s="24"/>
      <c r="DRM49" s="24"/>
      <c r="DRN49" s="24"/>
      <c r="DRO49" s="24"/>
      <c r="DRP49" s="24"/>
      <c r="DRQ49" s="24"/>
      <c r="DRR49" s="24"/>
      <c r="DRS49" s="24"/>
      <c r="DRT49" s="24"/>
      <c r="DRU49" s="24"/>
      <c r="DRV49" s="24"/>
      <c r="DRW49" s="24"/>
      <c r="DRX49" s="24"/>
      <c r="DRY49" s="24"/>
      <c r="DRZ49" s="24"/>
      <c r="DSA49" s="24"/>
      <c r="DSB49" s="24"/>
      <c r="DSC49" s="24"/>
      <c r="DSD49" s="24"/>
      <c r="DSE49" s="24"/>
      <c r="DSF49" s="24"/>
      <c r="DSG49" s="24"/>
      <c r="DSH49" s="24"/>
      <c r="DSI49" s="24"/>
      <c r="DSJ49" s="24"/>
      <c r="DSK49" s="24"/>
      <c r="DSL49" s="24"/>
      <c r="DSM49" s="24"/>
      <c r="DSN49" s="24"/>
      <c r="DSO49" s="24"/>
      <c r="DSP49" s="24"/>
      <c r="DSQ49" s="24"/>
      <c r="DSR49" s="24"/>
      <c r="DSS49" s="24"/>
      <c r="DST49" s="24"/>
      <c r="DSU49" s="24"/>
      <c r="DSV49" s="24"/>
      <c r="DSW49" s="24"/>
      <c r="DSX49" s="24"/>
      <c r="DSY49" s="24"/>
      <c r="DSZ49" s="24"/>
      <c r="DTA49" s="24"/>
      <c r="DTB49" s="24"/>
      <c r="DTC49" s="24"/>
      <c r="DTD49" s="24"/>
      <c r="DTE49" s="24"/>
      <c r="DTF49" s="24"/>
      <c r="DTG49" s="24"/>
      <c r="DTH49" s="24"/>
      <c r="DTI49" s="24"/>
      <c r="DTJ49" s="24"/>
      <c r="DTK49" s="24"/>
      <c r="DTL49" s="24"/>
      <c r="DTM49" s="24"/>
      <c r="DTN49" s="24"/>
      <c r="DTO49" s="24"/>
      <c r="DTP49" s="24"/>
      <c r="DTQ49" s="24"/>
      <c r="DTR49" s="24"/>
      <c r="DTS49" s="24"/>
      <c r="DTT49" s="24"/>
      <c r="DTU49" s="24"/>
      <c r="DTV49" s="24"/>
      <c r="DTW49" s="24"/>
      <c r="DTX49" s="24"/>
      <c r="DTY49" s="24"/>
      <c r="DTZ49" s="24"/>
      <c r="DUA49" s="24"/>
      <c r="DUB49" s="24"/>
      <c r="DUC49" s="24"/>
      <c r="DUD49" s="24"/>
      <c r="DUE49" s="24"/>
      <c r="DUF49" s="24"/>
      <c r="DUG49" s="24"/>
      <c r="DUH49" s="24"/>
      <c r="DUI49" s="24"/>
      <c r="DUJ49" s="24"/>
      <c r="DUK49" s="24"/>
      <c r="DUL49" s="24"/>
      <c r="DUM49" s="24"/>
      <c r="DUN49" s="24"/>
      <c r="DUO49" s="24"/>
      <c r="DUP49" s="24"/>
      <c r="DUQ49" s="24"/>
      <c r="DUR49" s="24"/>
      <c r="DUS49" s="24"/>
      <c r="DUT49" s="24"/>
      <c r="DUU49" s="24"/>
      <c r="DUV49" s="24"/>
      <c r="DUW49" s="24"/>
      <c r="DUX49" s="24"/>
      <c r="DUY49" s="24"/>
      <c r="DUZ49" s="24"/>
      <c r="DVA49" s="24"/>
      <c r="DVB49" s="24"/>
      <c r="DVC49" s="24"/>
      <c r="DVD49" s="24"/>
      <c r="DVE49" s="24"/>
      <c r="DVF49" s="24"/>
      <c r="DVG49" s="24"/>
      <c r="DVH49" s="24"/>
      <c r="DVI49" s="24"/>
      <c r="DVJ49" s="24"/>
      <c r="DVK49" s="24"/>
      <c r="DVL49" s="24"/>
      <c r="DVM49" s="24"/>
      <c r="DVN49" s="24"/>
      <c r="DVO49" s="24"/>
      <c r="DVP49" s="24"/>
      <c r="DVQ49" s="24"/>
      <c r="DVR49" s="24"/>
      <c r="DVS49" s="24"/>
      <c r="DVT49" s="24"/>
      <c r="DVU49" s="24"/>
      <c r="DVV49" s="24"/>
      <c r="DVW49" s="24"/>
      <c r="DVX49" s="24"/>
      <c r="DVY49" s="24"/>
      <c r="DVZ49" s="24"/>
      <c r="DWA49" s="24"/>
      <c r="DWB49" s="24"/>
      <c r="DWC49" s="24"/>
      <c r="DWD49" s="24"/>
      <c r="DWE49" s="24"/>
      <c r="DWF49" s="24"/>
      <c r="DWG49" s="24"/>
      <c r="DWH49" s="24"/>
      <c r="DWI49" s="24"/>
      <c r="DWJ49" s="24"/>
      <c r="DWK49" s="24"/>
      <c r="DWL49" s="24"/>
      <c r="DWM49" s="24"/>
      <c r="DWN49" s="24"/>
      <c r="DWO49" s="24"/>
      <c r="DWP49" s="24"/>
      <c r="DWQ49" s="24"/>
      <c r="DWR49" s="24"/>
      <c r="DWS49" s="24"/>
      <c r="DWT49" s="24"/>
      <c r="DWU49" s="24"/>
      <c r="DWV49" s="24"/>
      <c r="DWW49" s="24"/>
      <c r="DWX49" s="24"/>
      <c r="DWY49" s="24"/>
      <c r="DWZ49" s="24"/>
      <c r="DXA49" s="24"/>
      <c r="DXB49" s="24"/>
      <c r="DXC49" s="24"/>
      <c r="DXD49" s="24"/>
      <c r="DXE49" s="24"/>
      <c r="DXF49" s="24"/>
      <c r="DXG49" s="24"/>
      <c r="DXH49" s="24"/>
      <c r="DXI49" s="24"/>
      <c r="DXJ49" s="24"/>
      <c r="DXK49" s="24"/>
      <c r="DXL49" s="24"/>
      <c r="DXM49" s="24"/>
      <c r="DXN49" s="24"/>
      <c r="DXO49" s="24"/>
      <c r="DXP49" s="24"/>
      <c r="DXQ49" s="24"/>
      <c r="DXR49" s="24"/>
      <c r="DXS49" s="24"/>
      <c r="DXT49" s="24"/>
      <c r="DXU49" s="24"/>
      <c r="DXV49" s="24"/>
      <c r="DXW49" s="24"/>
      <c r="DXX49" s="24"/>
      <c r="DXY49" s="24"/>
      <c r="DXZ49" s="24"/>
      <c r="DYA49" s="24"/>
      <c r="DYB49" s="24"/>
      <c r="DYC49" s="24"/>
      <c r="DYD49" s="24"/>
      <c r="DYE49" s="24"/>
      <c r="DYF49" s="24"/>
      <c r="DYG49" s="24"/>
      <c r="DYH49" s="24"/>
      <c r="DYI49" s="24"/>
      <c r="DYJ49" s="24"/>
      <c r="DYK49" s="24"/>
      <c r="DYL49" s="24"/>
      <c r="DYM49" s="24"/>
      <c r="DYN49" s="24"/>
      <c r="DYO49" s="24"/>
      <c r="DYP49" s="24"/>
      <c r="DYQ49" s="24"/>
      <c r="DYR49" s="24"/>
      <c r="DYS49" s="24"/>
      <c r="DYT49" s="24"/>
      <c r="DYU49" s="24"/>
      <c r="DYV49" s="24"/>
      <c r="DYW49" s="24"/>
      <c r="DYX49" s="24"/>
      <c r="DYY49" s="24"/>
      <c r="DYZ49" s="24"/>
      <c r="DZA49" s="24"/>
      <c r="DZB49" s="24"/>
      <c r="DZC49" s="24"/>
      <c r="DZD49" s="24"/>
      <c r="DZE49" s="24"/>
      <c r="DZF49" s="24"/>
      <c r="DZG49" s="24"/>
      <c r="DZH49" s="24"/>
      <c r="DZI49" s="24"/>
      <c r="DZJ49" s="24"/>
      <c r="DZK49" s="24"/>
      <c r="DZL49" s="24"/>
      <c r="DZM49" s="24"/>
      <c r="DZN49" s="24"/>
      <c r="DZO49" s="24"/>
      <c r="DZP49" s="24"/>
      <c r="DZQ49" s="24"/>
      <c r="DZR49" s="24"/>
      <c r="DZS49" s="24"/>
      <c r="DZT49" s="24"/>
      <c r="DZU49" s="24"/>
      <c r="DZV49" s="24"/>
      <c r="DZW49" s="24"/>
      <c r="DZX49" s="24"/>
      <c r="DZY49" s="24"/>
      <c r="DZZ49" s="24"/>
      <c r="EAA49" s="24"/>
      <c r="EAB49" s="24"/>
      <c r="EAC49" s="24"/>
      <c r="EAD49" s="24"/>
      <c r="EAE49" s="24"/>
      <c r="EAF49" s="24"/>
      <c r="EAG49" s="24"/>
      <c r="EAH49" s="24"/>
      <c r="EAI49" s="24"/>
      <c r="EAJ49" s="24"/>
      <c r="EAK49" s="24"/>
      <c r="EAL49" s="24"/>
      <c r="EAM49" s="24"/>
      <c r="EAN49" s="24"/>
      <c r="EAO49" s="24"/>
      <c r="EAP49" s="24"/>
      <c r="EAQ49" s="24"/>
      <c r="EAR49" s="24"/>
      <c r="EAS49" s="24"/>
      <c r="EAT49" s="24"/>
      <c r="EAU49" s="24"/>
      <c r="EAV49" s="24"/>
      <c r="EAW49" s="24"/>
      <c r="EAX49" s="24"/>
      <c r="EAY49" s="24"/>
      <c r="EAZ49" s="24"/>
      <c r="EBA49" s="24"/>
      <c r="EBB49" s="24"/>
      <c r="EBC49" s="24"/>
      <c r="EBD49" s="24"/>
      <c r="EBE49" s="24"/>
      <c r="EBF49" s="24"/>
      <c r="EBG49" s="24"/>
      <c r="EBH49" s="24"/>
      <c r="EBI49" s="24"/>
      <c r="EBJ49" s="24"/>
      <c r="EBK49" s="24"/>
      <c r="EBL49" s="24"/>
      <c r="EBM49" s="24"/>
      <c r="EBN49" s="24"/>
      <c r="EBO49" s="24"/>
      <c r="EBP49" s="24"/>
      <c r="EBQ49" s="24"/>
      <c r="EBR49" s="24"/>
      <c r="EBS49" s="24"/>
      <c r="EBT49" s="24"/>
      <c r="EBU49" s="24"/>
      <c r="EBV49" s="24"/>
      <c r="EBW49" s="24"/>
      <c r="EBX49" s="24"/>
      <c r="EBY49" s="24"/>
      <c r="EBZ49" s="24"/>
      <c r="ECA49" s="24"/>
      <c r="ECB49" s="24"/>
      <c r="ECC49" s="24"/>
      <c r="ECD49" s="24"/>
      <c r="ECE49" s="24"/>
      <c r="ECF49" s="24"/>
      <c r="ECG49" s="24"/>
      <c r="ECH49" s="24"/>
      <c r="ECI49" s="24"/>
      <c r="ECJ49" s="24"/>
      <c r="ECK49" s="24"/>
      <c r="ECL49" s="24"/>
      <c r="ECM49" s="24"/>
      <c r="ECN49" s="24"/>
      <c r="ECO49" s="24"/>
      <c r="ECP49" s="24"/>
      <c r="ECQ49" s="24"/>
      <c r="ECR49" s="24"/>
      <c r="ECS49" s="24"/>
      <c r="ECT49" s="24"/>
      <c r="ECU49" s="24"/>
      <c r="ECV49" s="24"/>
      <c r="ECW49" s="24"/>
      <c r="ECX49" s="24"/>
      <c r="ECY49" s="24"/>
      <c r="ECZ49" s="24"/>
      <c r="EDA49" s="24"/>
      <c r="EDB49" s="24"/>
      <c r="EDC49" s="24"/>
      <c r="EDD49" s="24"/>
      <c r="EDE49" s="24"/>
      <c r="EDF49" s="24"/>
      <c r="EDG49" s="24"/>
      <c r="EDH49" s="24"/>
      <c r="EDI49" s="24"/>
      <c r="EDJ49" s="24"/>
      <c r="EDK49" s="24"/>
      <c r="EDL49" s="24"/>
      <c r="EDM49" s="24"/>
      <c r="EDN49" s="24"/>
      <c r="EDO49" s="24"/>
      <c r="EDP49" s="24"/>
      <c r="EDQ49" s="24"/>
      <c r="EDR49" s="24"/>
      <c r="EDS49" s="24"/>
      <c r="EDT49" s="24"/>
      <c r="EDU49" s="24"/>
      <c r="EDV49" s="24"/>
      <c r="EDW49" s="24"/>
      <c r="EDX49" s="24"/>
      <c r="EDY49" s="24"/>
      <c r="EDZ49" s="24"/>
      <c r="EEA49" s="24"/>
      <c r="EEB49" s="24"/>
      <c r="EEC49" s="24"/>
      <c r="EED49" s="24"/>
      <c r="EEE49" s="24"/>
      <c r="EEF49" s="24"/>
      <c r="EEG49" s="24"/>
      <c r="EEH49" s="24"/>
      <c r="EEI49" s="24"/>
      <c r="EEJ49" s="24"/>
      <c r="EEK49" s="24"/>
      <c r="EEL49" s="24"/>
      <c r="EEM49" s="24"/>
      <c r="EEN49" s="24"/>
      <c r="EEO49" s="24"/>
      <c r="EEP49" s="24"/>
      <c r="EEQ49" s="24"/>
      <c r="EER49" s="24"/>
      <c r="EES49" s="24"/>
      <c r="EET49" s="24"/>
      <c r="EEU49" s="24"/>
      <c r="EEV49" s="24"/>
      <c r="EEW49" s="24"/>
      <c r="EEX49" s="24"/>
      <c r="EEY49" s="24"/>
      <c r="EEZ49" s="24"/>
      <c r="EFA49" s="24"/>
      <c r="EFB49" s="24"/>
      <c r="EFC49" s="24"/>
      <c r="EFD49" s="24"/>
      <c r="EFE49" s="24"/>
      <c r="EFF49" s="24"/>
      <c r="EFG49" s="24"/>
      <c r="EFH49" s="24"/>
      <c r="EFI49" s="24"/>
      <c r="EFJ49" s="24"/>
      <c r="EFK49" s="24"/>
      <c r="EFL49" s="24"/>
      <c r="EFM49" s="24"/>
      <c r="EFN49" s="24"/>
      <c r="EFO49" s="24"/>
      <c r="EFP49" s="24"/>
      <c r="EFQ49" s="24"/>
      <c r="EFR49" s="24"/>
      <c r="EFS49" s="24"/>
      <c r="EFT49" s="24"/>
      <c r="EFU49" s="24"/>
      <c r="EFV49" s="24"/>
      <c r="EFW49" s="24"/>
      <c r="EFX49" s="24"/>
      <c r="EFY49" s="24"/>
      <c r="EFZ49" s="24"/>
      <c r="EGA49" s="24"/>
      <c r="EGB49" s="24"/>
      <c r="EGC49" s="24"/>
      <c r="EGD49" s="24"/>
      <c r="EGE49" s="24"/>
      <c r="EGF49" s="24"/>
      <c r="EGG49" s="24"/>
      <c r="EGH49" s="24"/>
      <c r="EGI49" s="24"/>
      <c r="EGJ49" s="24"/>
      <c r="EGK49" s="24"/>
      <c r="EGL49" s="24"/>
      <c r="EGM49" s="24"/>
      <c r="EGN49" s="24"/>
      <c r="EGO49" s="24"/>
      <c r="EGP49" s="24"/>
      <c r="EGQ49" s="24"/>
      <c r="EGR49" s="24"/>
      <c r="EGS49" s="24"/>
      <c r="EGT49" s="24"/>
      <c r="EGU49" s="24"/>
      <c r="EGV49" s="24"/>
      <c r="EGW49" s="24"/>
      <c r="EGX49" s="24"/>
      <c r="EGY49" s="24"/>
      <c r="EGZ49" s="24"/>
      <c r="EHA49" s="24"/>
      <c r="EHB49" s="24"/>
      <c r="EHC49" s="24"/>
      <c r="EHD49" s="24"/>
      <c r="EHE49" s="24"/>
      <c r="EHF49" s="24"/>
      <c r="EHG49" s="24"/>
      <c r="EHH49" s="24"/>
      <c r="EHI49" s="24"/>
      <c r="EHJ49" s="24"/>
      <c r="EHK49" s="24"/>
      <c r="EHL49" s="24"/>
      <c r="EHM49" s="24"/>
      <c r="EHN49" s="24"/>
      <c r="EHO49" s="24"/>
      <c r="EHP49" s="24"/>
      <c r="EHQ49" s="24"/>
      <c r="EHR49" s="24"/>
      <c r="EHS49" s="24"/>
      <c r="EHT49" s="24"/>
      <c r="EHU49" s="24"/>
      <c r="EHV49" s="24"/>
      <c r="EHW49" s="24"/>
      <c r="EHX49" s="24"/>
      <c r="EHY49" s="24"/>
      <c r="EHZ49" s="24"/>
      <c r="EIA49" s="24"/>
      <c r="EIB49" s="24"/>
      <c r="EIC49" s="24"/>
      <c r="EID49" s="24"/>
      <c r="EIE49" s="24"/>
      <c r="EIF49" s="24"/>
      <c r="EIG49" s="24"/>
      <c r="EIH49" s="24"/>
      <c r="EII49" s="24"/>
      <c r="EIJ49" s="24"/>
      <c r="EIK49" s="24"/>
      <c r="EIL49" s="24"/>
      <c r="EIM49" s="24"/>
      <c r="EIN49" s="24"/>
      <c r="EIO49" s="24"/>
      <c r="EIP49" s="24"/>
      <c r="EIQ49" s="24"/>
      <c r="EIR49" s="24"/>
      <c r="EIS49" s="24"/>
      <c r="EIT49" s="24"/>
      <c r="EIU49" s="24"/>
      <c r="EIV49" s="24"/>
      <c r="EIW49" s="24"/>
      <c r="EIX49" s="24"/>
      <c r="EIY49" s="24"/>
      <c r="EIZ49" s="24"/>
      <c r="EJA49" s="24"/>
      <c r="EJB49" s="24"/>
      <c r="EJC49" s="24"/>
      <c r="EJD49" s="24"/>
      <c r="EJE49" s="24"/>
      <c r="EJF49" s="24"/>
      <c r="EJG49" s="24"/>
      <c r="EJH49" s="24"/>
      <c r="EJI49" s="24"/>
      <c r="EJJ49" s="24"/>
      <c r="EJK49" s="24"/>
      <c r="EJL49" s="24"/>
      <c r="EJM49" s="24"/>
      <c r="EJN49" s="24"/>
      <c r="EJO49" s="24"/>
      <c r="EJP49" s="24"/>
      <c r="EJQ49" s="24"/>
      <c r="EJR49" s="24"/>
      <c r="EJS49" s="24"/>
      <c r="EJT49" s="24"/>
      <c r="EJU49" s="24"/>
      <c r="EJV49" s="24"/>
      <c r="EJW49" s="24"/>
      <c r="EJX49" s="24"/>
      <c r="EJY49" s="24"/>
      <c r="EJZ49" s="24"/>
      <c r="EKA49" s="24"/>
      <c r="EKB49" s="24"/>
      <c r="EKC49" s="24"/>
      <c r="EKD49" s="24"/>
      <c r="EKE49" s="24"/>
      <c r="EKF49" s="24"/>
      <c r="EKG49" s="24"/>
      <c r="EKH49" s="24"/>
      <c r="EKI49" s="24"/>
      <c r="EKJ49" s="24"/>
      <c r="EKK49" s="24"/>
      <c r="EKL49" s="24"/>
      <c r="EKM49" s="24"/>
      <c r="EKN49" s="24"/>
      <c r="EKO49" s="24"/>
      <c r="EKP49" s="24"/>
      <c r="EKQ49" s="24"/>
      <c r="EKR49" s="24"/>
      <c r="EKS49" s="24"/>
      <c r="EKT49" s="24"/>
      <c r="EKU49" s="24"/>
      <c r="EKV49" s="24"/>
      <c r="EKW49" s="24"/>
      <c r="EKX49" s="24"/>
      <c r="EKY49" s="24"/>
      <c r="EKZ49" s="24"/>
      <c r="ELA49" s="24"/>
      <c r="ELB49" s="24"/>
      <c r="ELC49" s="24"/>
      <c r="ELD49" s="24"/>
      <c r="ELE49" s="24"/>
      <c r="ELF49" s="24"/>
      <c r="ELG49" s="24"/>
      <c r="ELH49" s="24"/>
      <c r="ELI49" s="24"/>
      <c r="ELJ49" s="24"/>
      <c r="ELK49" s="24"/>
      <c r="ELL49" s="24"/>
      <c r="ELM49" s="24"/>
      <c r="ELN49" s="24"/>
      <c r="ELO49" s="24"/>
      <c r="ELP49" s="24"/>
      <c r="ELQ49" s="24"/>
      <c r="ELR49" s="24"/>
      <c r="ELS49" s="24"/>
      <c r="ELT49" s="24"/>
      <c r="ELU49" s="24"/>
      <c r="ELV49" s="24"/>
      <c r="ELW49" s="24"/>
      <c r="ELX49" s="24"/>
      <c r="ELY49" s="24"/>
      <c r="ELZ49" s="24"/>
      <c r="EMA49" s="24"/>
      <c r="EMB49" s="24"/>
      <c r="EMC49" s="24"/>
      <c r="EMD49" s="24"/>
      <c r="EME49" s="24"/>
      <c r="EMF49" s="24"/>
      <c r="EMG49" s="24"/>
      <c r="EMH49" s="24"/>
      <c r="EMI49" s="24"/>
      <c r="EMJ49" s="24"/>
      <c r="EMK49" s="24"/>
      <c r="EML49" s="24"/>
      <c r="EMM49" s="24"/>
      <c r="EMN49" s="24"/>
      <c r="EMO49" s="24"/>
      <c r="EMP49" s="24"/>
      <c r="EMQ49" s="24"/>
      <c r="EMR49" s="24"/>
      <c r="EMS49" s="24"/>
      <c r="EMT49" s="24"/>
      <c r="EMU49" s="24"/>
      <c r="EMV49" s="24"/>
      <c r="EMW49" s="24"/>
      <c r="EMX49" s="24"/>
      <c r="EMY49" s="24"/>
      <c r="EMZ49" s="24"/>
      <c r="ENA49" s="24"/>
      <c r="ENB49" s="24"/>
      <c r="ENC49" s="24"/>
      <c r="END49" s="24"/>
      <c r="ENE49" s="24"/>
      <c r="ENF49" s="24"/>
      <c r="ENG49" s="24"/>
      <c r="ENH49" s="24"/>
      <c r="ENI49" s="24"/>
      <c r="ENJ49" s="24"/>
      <c r="ENK49" s="24"/>
      <c r="ENL49" s="24"/>
      <c r="ENM49" s="24"/>
      <c r="ENN49" s="24"/>
      <c r="ENO49" s="24"/>
      <c r="ENP49" s="24"/>
      <c r="ENQ49" s="24"/>
      <c r="ENR49" s="24"/>
      <c r="ENS49" s="24"/>
      <c r="ENT49" s="24"/>
      <c r="ENU49" s="24"/>
      <c r="ENV49" s="24"/>
      <c r="ENW49" s="24"/>
      <c r="ENX49" s="24"/>
      <c r="ENY49" s="24"/>
      <c r="ENZ49" s="24"/>
      <c r="EOA49" s="24"/>
      <c r="EOB49" s="24"/>
      <c r="EOC49" s="24"/>
      <c r="EOD49" s="24"/>
      <c r="EOE49" s="24"/>
      <c r="EOF49" s="24"/>
      <c r="EOG49" s="24"/>
      <c r="EOH49" s="24"/>
      <c r="EOI49" s="24"/>
      <c r="EOJ49" s="24"/>
      <c r="EOK49" s="24"/>
      <c r="EOL49" s="24"/>
      <c r="EOM49" s="24"/>
      <c r="EON49" s="24"/>
      <c r="EOO49" s="24"/>
      <c r="EOP49" s="24"/>
      <c r="EOQ49" s="24"/>
      <c r="EOR49" s="24"/>
      <c r="EOS49" s="24"/>
      <c r="EOT49" s="24"/>
      <c r="EOU49" s="24"/>
      <c r="EOV49" s="24"/>
      <c r="EOW49" s="24"/>
      <c r="EOX49" s="24"/>
      <c r="EOY49" s="24"/>
      <c r="EOZ49" s="24"/>
      <c r="EPA49" s="24"/>
      <c r="EPB49" s="24"/>
      <c r="EPC49" s="24"/>
      <c r="EPD49" s="24"/>
      <c r="EPE49" s="24"/>
      <c r="EPF49" s="24"/>
      <c r="EPG49" s="24"/>
      <c r="EPH49" s="24"/>
      <c r="EPI49" s="24"/>
      <c r="EPJ49" s="24"/>
      <c r="EPK49" s="24"/>
      <c r="EPL49" s="24"/>
      <c r="EPM49" s="24"/>
      <c r="EPN49" s="24"/>
      <c r="EPO49" s="24"/>
      <c r="EPP49" s="24"/>
      <c r="EPQ49" s="24"/>
      <c r="EPR49" s="24"/>
      <c r="EPS49" s="24"/>
      <c r="EPT49" s="24"/>
      <c r="EPU49" s="24"/>
      <c r="EPV49" s="24"/>
      <c r="EPW49" s="24"/>
      <c r="EPX49" s="24"/>
      <c r="EPY49" s="24"/>
      <c r="EPZ49" s="24"/>
      <c r="EQA49" s="24"/>
      <c r="EQB49" s="24"/>
      <c r="EQC49" s="24"/>
      <c r="EQD49" s="24"/>
      <c r="EQE49" s="24"/>
      <c r="EQF49" s="24"/>
      <c r="EQG49" s="24"/>
      <c r="EQH49" s="24"/>
      <c r="EQI49" s="24"/>
      <c r="EQJ49" s="24"/>
      <c r="EQK49" s="24"/>
      <c r="EQL49" s="24"/>
      <c r="EQM49" s="24"/>
      <c r="EQN49" s="24"/>
      <c r="EQO49" s="24"/>
      <c r="EQP49" s="24"/>
      <c r="EQQ49" s="24"/>
      <c r="EQR49" s="24"/>
      <c r="EQS49" s="24"/>
      <c r="EQT49" s="24"/>
      <c r="EQU49" s="24"/>
      <c r="EQV49" s="24"/>
      <c r="EQW49" s="24"/>
      <c r="EQX49" s="24"/>
      <c r="EQY49" s="24"/>
      <c r="EQZ49" s="24"/>
      <c r="ERA49" s="24"/>
      <c r="ERB49" s="24"/>
      <c r="ERC49" s="24"/>
      <c r="ERD49" s="24"/>
      <c r="ERE49" s="24"/>
      <c r="ERF49" s="24"/>
      <c r="ERG49" s="24"/>
      <c r="ERH49" s="24"/>
      <c r="ERI49" s="24"/>
      <c r="ERJ49" s="24"/>
      <c r="ERK49" s="24"/>
      <c r="ERL49" s="24"/>
      <c r="ERM49" s="24"/>
      <c r="ERN49" s="24"/>
      <c r="ERO49" s="24"/>
      <c r="ERP49" s="24"/>
      <c r="ERQ49" s="24"/>
      <c r="ERR49" s="24"/>
      <c r="ERS49" s="24"/>
      <c r="ERT49" s="24"/>
      <c r="ERU49" s="24"/>
      <c r="ERV49" s="24"/>
      <c r="ERW49" s="24"/>
      <c r="ERX49" s="24"/>
      <c r="ERY49" s="24"/>
      <c r="ERZ49" s="24"/>
      <c r="ESA49" s="24"/>
      <c r="ESB49" s="24"/>
      <c r="ESC49" s="24"/>
      <c r="ESD49" s="24"/>
      <c r="ESE49" s="24"/>
      <c r="ESF49" s="24"/>
      <c r="ESG49" s="24"/>
      <c r="ESH49" s="24"/>
      <c r="ESI49" s="24"/>
      <c r="ESJ49" s="24"/>
      <c r="ESK49" s="24"/>
      <c r="ESL49" s="24"/>
      <c r="ESM49" s="24"/>
      <c r="ESN49" s="24"/>
      <c r="ESO49" s="24"/>
      <c r="ESP49" s="24"/>
      <c r="ESQ49" s="24"/>
      <c r="ESR49" s="24"/>
      <c r="ESS49" s="24"/>
      <c r="EST49" s="24"/>
      <c r="ESU49" s="24"/>
      <c r="ESV49" s="24"/>
      <c r="ESW49" s="24"/>
      <c r="ESX49" s="24"/>
      <c r="ESY49" s="24"/>
      <c r="ESZ49" s="24"/>
      <c r="ETA49" s="24"/>
      <c r="ETB49" s="24"/>
      <c r="ETC49" s="24"/>
      <c r="ETD49" s="24"/>
      <c r="ETE49" s="24"/>
      <c r="ETF49" s="24"/>
      <c r="ETG49" s="24"/>
      <c r="ETH49" s="24"/>
      <c r="ETI49" s="24"/>
      <c r="ETJ49" s="24"/>
      <c r="ETK49" s="24"/>
      <c r="ETL49" s="24"/>
      <c r="ETM49" s="24"/>
      <c r="ETN49" s="24"/>
      <c r="ETO49" s="24"/>
      <c r="ETP49" s="24"/>
      <c r="ETQ49" s="24"/>
      <c r="ETR49" s="24"/>
      <c r="ETS49" s="24"/>
      <c r="ETT49" s="24"/>
      <c r="ETU49" s="24"/>
      <c r="ETV49" s="24"/>
      <c r="ETW49" s="24"/>
      <c r="ETX49" s="24"/>
      <c r="ETY49" s="24"/>
      <c r="ETZ49" s="24"/>
      <c r="EUA49" s="24"/>
      <c r="EUB49" s="24"/>
      <c r="EUC49" s="24"/>
      <c r="EUD49" s="24"/>
      <c r="EUE49" s="24"/>
      <c r="EUF49" s="24"/>
      <c r="EUG49" s="24"/>
      <c r="EUH49" s="24"/>
      <c r="EUI49" s="24"/>
      <c r="EUJ49" s="24"/>
      <c r="EUK49" s="24"/>
      <c r="EUL49" s="24"/>
      <c r="EUM49" s="24"/>
      <c r="EUN49" s="24"/>
      <c r="EUO49" s="24"/>
      <c r="EUP49" s="24"/>
      <c r="EUQ49" s="24"/>
      <c r="EUR49" s="24"/>
      <c r="EUS49" s="24"/>
      <c r="EUT49" s="24"/>
      <c r="EUU49" s="24"/>
      <c r="EUV49" s="24"/>
      <c r="EUW49" s="24"/>
      <c r="EUX49" s="24"/>
      <c r="EUY49" s="24"/>
      <c r="EUZ49" s="24"/>
      <c r="EVA49" s="24"/>
      <c r="EVB49" s="24"/>
      <c r="EVC49" s="24"/>
      <c r="EVD49" s="24"/>
      <c r="EVE49" s="24"/>
      <c r="EVF49" s="24"/>
      <c r="EVG49" s="24"/>
      <c r="EVH49" s="24"/>
      <c r="EVI49" s="24"/>
      <c r="EVJ49" s="24"/>
      <c r="EVK49" s="24"/>
      <c r="EVL49" s="24"/>
      <c r="EVM49" s="24"/>
      <c r="EVN49" s="24"/>
      <c r="EVO49" s="24"/>
      <c r="EVP49" s="24"/>
      <c r="EVQ49" s="24"/>
      <c r="EVR49" s="24"/>
      <c r="EVS49" s="24"/>
      <c r="EVT49" s="24"/>
      <c r="EVU49" s="24"/>
      <c r="EVV49" s="24"/>
      <c r="EVW49" s="24"/>
      <c r="EVX49" s="24"/>
      <c r="EVY49" s="24"/>
      <c r="EVZ49" s="24"/>
      <c r="EWA49" s="24"/>
      <c r="EWB49" s="24"/>
      <c r="EWC49" s="24"/>
      <c r="EWD49" s="24"/>
      <c r="EWE49" s="24"/>
      <c r="EWF49" s="24"/>
      <c r="EWG49" s="24"/>
      <c r="EWH49" s="24"/>
      <c r="EWI49" s="24"/>
      <c r="EWJ49" s="24"/>
      <c r="EWK49" s="24"/>
      <c r="EWL49" s="24"/>
      <c r="EWM49" s="24"/>
      <c r="EWN49" s="24"/>
      <c r="EWO49" s="24"/>
      <c r="EWP49" s="24"/>
      <c r="EWQ49" s="24"/>
      <c r="EWR49" s="24"/>
      <c r="EWS49" s="24"/>
      <c r="EWT49" s="24"/>
      <c r="EWU49" s="24"/>
      <c r="EWV49" s="24"/>
      <c r="EWW49" s="24"/>
      <c r="EWX49" s="24"/>
      <c r="EWY49" s="24"/>
      <c r="EWZ49" s="24"/>
      <c r="EXA49" s="24"/>
      <c r="EXB49" s="24"/>
      <c r="EXC49" s="24"/>
      <c r="EXD49" s="24"/>
      <c r="EXE49" s="24"/>
      <c r="EXF49" s="24"/>
      <c r="EXG49" s="24"/>
      <c r="EXH49" s="24"/>
      <c r="EXI49" s="24"/>
      <c r="EXJ49" s="24"/>
      <c r="EXK49" s="24"/>
      <c r="EXL49" s="24"/>
      <c r="EXM49" s="24"/>
      <c r="EXN49" s="24"/>
      <c r="EXO49" s="24"/>
      <c r="EXP49" s="24"/>
      <c r="EXQ49" s="24"/>
      <c r="EXR49" s="24"/>
      <c r="EXS49" s="24"/>
      <c r="EXT49" s="24"/>
      <c r="EXU49" s="24"/>
      <c r="EXV49" s="24"/>
      <c r="EXW49" s="24"/>
      <c r="EXX49" s="24"/>
      <c r="EXY49" s="24"/>
      <c r="EXZ49" s="24"/>
      <c r="EYA49" s="24"/>
      <c r="EYB49" s="24"/>
      <c r="EYC49" s="24"/>
      <c r="EYD49" s="24"/>
      <c r="EYE49" s="24"/>
      <c r="EYF49" s="24"/>
      <c r="EYG49" s="24"/>
      <c r="EYH49" s="24"/>
      <c r="EYI49" s="24"/>
      <c r="EYJ49" s="24"/>
      <c r="EYK49" s="24"/>
      <c r="EYL49" s="24"/>
      <c r="EYM49" s="24"/>
      <c r="EYN49" s="24"/>
      <c r="EYO49" s="24"/>
      <c r="EYP49" s="24"/>
      <c r="EYQ49" s="24"/>
      <c r="EYR49" s="24"/>
      <c r="EYS49" s="24"/>
      <c r="EYT49" s="24"/>
      <c r="EYU49" s="24"/>
      <c r="EYV49" s="24"/>
      <c r="EYW49" s="24"/>
      <c r="EYX49" s="24"/>
      <c r="EYY49" s="24"/>
      <c r="EYZ49" s="24"/>
      <c r="EZA49" s="24"/>
      <c r="EZB49" s="24"/>
      <c r="EZC49" s="24"/>
      <c r="EZD49" s="24"/>
      <c r="EZE49" s="24"/>
      <c r="EZF49" s="24"/>
      <c r="EZG49" s="24"/>
      <c r="EZH49" s="24"/>
      <c r="EZI49" s="24"/>
      <c r="EZJ49" s="24"/>
      <c r="EZK49" s="24"/>
      <c r="EZL49" s="24"/>
      <c r="EZM49" s="24"/>
      <c r="EZN49" s="24"/>
      <c r="EZO49" s="24"/>
      <c r="EZP49" s="24"/>
      <c r="EZQ49" s="24"/>
      <c r="EZR49" s="24"/>
      <c r="EZS49" s="24"/>
      <c r="EZT49" s="24"/>
      <c r="EZU49" s="24"/>
      <c r="EZV49" s="24"/>
      <c r="EZW49" s="24"/>
      <c r="EZX49" s="24"/>
      <c r="EZY49" s="24"/>
      <c r="EZZ49" s="24"/>
      <c r="FAA49" s="24"/>
      <c r="FAB49" s="24"/>
      <c r="FAC49" s="24"/>
      <c r="FAD49" s="24"/>
      <c r="FAE49" s="24"/>
      <c r="FAF49" s="24"/>
      <c r="FAG49" s="24"/>
      <c r="FAH49" s="24"/>
      <c r="FAI49" s="24"/>
      <c r="FAJ49" s="24"/>
      <c r="FAK49" s="24"/>
      <c r="FAL49" s="24"/>
      <c r="FAM49" s="24"/>
      <c r="FAN49" s="24"/>
      <c r="FAO49" s="24"/>
      <c r="FAP49" s="24"/>
      <c r="FAQ49" s="24"/>
      <c r="FAR49" s="24"/>
      <c r="FAS49" s="24"/>
      <c r="FAT49" s="24"/>
      <c r="FAU49" s="24"/>
      <c r="FAV49" s="24"/>
      <c r="FAW49" s="24"/>
      <c r="FAX49" s="24"/>
      <c r="FAY49" s="24"/>
      <c r="FAZ49" s="24"/>
      <c r="FBA49" s="24"/>
      <c r="FBB49" s="24"/>
      <c r="FBC49" s="24"/>
      <c r="FBD49" s="24"/>
      <c r="FBE49" s="24"/>
      <c r="FBF49" s="24"/>
      <c r="FBG49" s="24"/>
      <c r="FBH49" s="24"/>
      <c r="FBI49" s="24"/>
      <c r="FBJ49" s="24"/>
      <c r="FBK49" s="24"/>
      <c r="FBL49" s="24"/>
      <c r="FBM49" s="24"/>
      <c r="FBN49" s="24"/>
      <c r="FBO49" s="24"/>
      <c r="FBP49" s="24"/>
      <c r="FBQ49" s="24"/>
      <c r="FBR49" s="24"/>
      <c r="FBS49" s="24"/>
      <c r="FBT49" s="24"/>
      <c r="FBU49" s="24"/>
      <c r="FBV49" s="24"/>
      <c r="FBW49" s="24"/>
      <c r="FBX49" s="24"/>
      <c r="FBY49" s="24"/>
      <c r="FBZ49" s="24"/>
      <c r="FCA49" s="24"/>
      <c r="FCB49" s="24"/>
      <c r="FCC49" s="24"/>
      <c r="FCD49" s="24"/>
      <c r="FCE49" s="24"/>
      <c r="FCF49" s="24"/>
      <c r="FCG49" s="24"/>
      <c r="FCH49" s="24"/>
      <c r="FCI49" s="24"/>
      <c r="FCJ49" s="24"/>
      <c r="FCK49" s="24"/>
      <c r="FCL49" s="24"/>
      <c r="FCM49" s="24"/>
      <c r="FCN49" s="24"/>
      <c r="FCO49" s="24"/>
      <c r="FCP49" s="24"/>
      <c r="FCQ49" s="24"/>
      <c r="FCR49" s="24"/>
      <c r="FCS49" s="24"/>
      <c r="FCT49" s="24"/>
      <c r="FCU49" s="24"/>
      <c r="FCV49" s="24"/>
      <c r="FCW49" s="24"/>
      <c r="FCX49" s="24"/>
      <c r="FCY49" s="24"/>
      <c r="FCZ49" s="24"/>
      <c r="FDA49" s="24"/>
      <c r="FDB49" s="24"/>
      <c r="FDC49" s="24"/>
      <c r="FDD49" s="24"/>
      <c r="FDE49" s="24"/>
      <c r="FDF49" s="24"/>
      <c r="FDG49" s="24"/>
      <c r="FDH49" s="24"/>
      <c r="FDI49" s="24"/>
      <c r="FDJ49" s="24"/>
      <c r="FDK49" s="24"/>
      <c r="FDL49" s="24"/>
      <c r="FDM49" s="24"/>
      <c r="FDN49" s="24"/>
      <c r="FDO49" s="24"/>
      <c r="FDP49" s="24"/>
      <c r="FDQ49" s="24"/>
      <c r="FDR49" s="24"/>
      <c r="FDS49" s="24"/>
      <c r="FDT49" s="24"/>
      <c r="FDU49" s="24"/>
      <c r="FDV49" s="24"/>
      <c r="FDW49" s="24"/>
      <c r="FDX49" s="24"/>
      <c r="FDY49" s="24"/>
      <c r="FDZ49" s="24"/>
      <c r="FEA49" s="24"/>
      <c r="FEB49" s="24"/>
      <c r="FEC49" s="24"/>
      <c r="FED49" s="24"/>
      <c r="FEE49" s="24"/>
      <c r="FEF49" s="24"/>
      <c r="FEG49" s="24"/>
      <c r="FEH49" s="24"/>
      <c r="FEI49" s="24"/>
      <c r="FEJ49" s="24"/>
      <c r="FEK49" s="24"/>
      <c r="FEL49" s="24"/>
      <c r="FEM49" s="24"/>
      <c r="FEN49" s="24"/>
      <c r="FEO49" s="24"/>
      <c r="FEP49" s="24"/>
      <c r="FEQ49" s="24"/>
      <c r="FER49" s="24"/>
      <c r="FES49" s="24"/>
      <c r="FET49" s="24"/>
      <c r="FEU49" s="24"/>
      <c r="FEV49" s="24"/>
      <c r="FEW49" s="24"/>
      <c r="FEX49" s="24"/>
      <c r="FEY49" s="24"/>
      <c r="FEZ49" s="24"/>
      <c r="FFA49" s="24"/>
      <c r="FFB49" s="24"/>
      <c r="FFC49" s="24"/>
      <c r="FFD49" s="24"/>
      <c r="FFE49" s="24"/>
      <c r="FFF49" s="24"/>
      <c r="FFG49" s="24"/>
      <c r="FFH49" s="24"/>
      <c r="FFI49" s="24"/>
      <c r="FFJ49" s="24"/>
      <c r="FFK49" s="24"/>
      <c r="FFL49" s="24"/>
      <c r="FFM49" s="24"/>
      <c r="FFN49" s="24"/>
      <c r="FFO49" s="24"/>
      <c r="FFP49" s="24"/>
      <c r="FFQ49" s="24"/>
      <c r="FFR49" s="24"/>
      <c r="FFS49" s="24"/>
      <c r="FFT49" s="24"/>
      <c r="FFU49" s="24"/>
      <c r="FFV49" s="24"/>
      <c r="FFW49" s="24"/>
      <c r="FFX49" s="24"/>
      <c r="FFY49" s="24"/>
      <c r="FFZ49" s="24"/>
      <c r="FGA49" s="24"/>
      <c r="FGB49" s="24"/>
      <c r="FGC49" s="24"/>
      <c r="FGD49" s="24"/>
      <c r="FGE49" s="24"/>
      <c r="FGF49" s="24"/>
      <c r="FGG49" s="24"/>
      <c r="FGH49" s="24"/>
      <c r="FGI49" s="24"/>
      <c r="FGJ49" s="24"/>
      <c r="FGK49" s="24"/>
      <c r="FGL49" s="24"/>
      <c r="FGM49" s="24"/>
      <c r="FGN49" s="24"/>
      <c r="FGO49" s="24"/>
      <c r="FGP49" s="24"/>
      <c r="FGQ49" s="24"/>
      <c r="FGR49" s="24"/>
      <c r="FGS49" s="24"/>
      <c r="FGT49" s="24"/>
      <c r="FGU49" s="24"/>
      <c r="FGV49" s="24"/>
      <c r="FGW49" s="24"/>
      <c r="FGX49" s="24"/>
      <c r="FGY49" s="24"/>
      <c r="FGZ49" s="24"/>
      <c r="FHA49" s="24"/>
      <c r="FHB49" s="24"/>
      <c r="FHC49" s="24"/>
      <c r="FHD49" s="24"/>
      <c r="FHE49" s="24"/>
      <c r="FHF49" s="24"/>
      <c r="FHG49" s="24"/>
      <c r="FHH49" s="24"/>
      <c r="FHI49" s="24"/>
      <c r="FHJ49" s="24"/>
      <c r="FHK49" s="24"/>
      <c r="FHL49" s="24"/>
      <c r="FHM49" s="24"/>
      <c r="FHN49" s="24"/>
      <c r="FHO49" s="24"/>
      <c r="FHP49" s="24"/>
      <c r="FHQ49" s="24"/>
      <c r="FHR49" s="24"/>
      <c r="FHS49" s="24"/>
      <c r="FHT49" s="24"/>
      <c r="FHU49" s="24"/>
      <c r="FHV49" s="24"/>
      <c r="FHW49" s="24"/>
      <c r="FHX49" s="24"/>
      <c r="FHY49" s="24"/>
      <c r="FHZ49" s="24"/>
      <c r="FIA49" s="24"/>
      <c r="FIB49" s="24"/>
      <c r="FIC49" s="24"/>
      <c r="FID49" s="24"/>
      <c r="FIE49" s="24"/>
      <c r="FIF49" s="24"/>
      <c r="FIG49" s="24"/>
      <c r="FIH49" s="24"/>
      <c r="FII49" s="24"/>
      <c r="FIJ49" s="24"/>
      <c r="FIK49" s="24"/>
      <c r="FIL49" s="24"/>
      <c r="FIM49" s="24"/>
      <c r="FIN49" s="24"/>
      <c r="FIO49" s="24"/>
      <c r="FIP49" s="24"/>
      <c r="FIQ49" s="24"/>
      <c r="FIR49" s="24"/>
      <c r="FIS49" s="24"/>
      <c r="FIT49" s="24"/>
      <c r="FIU49" s="24"/>
      <c r="FIV49" s="24"/>
      <c r="FIW49" s="24"/>
      <c r="FIX49" s="24"/>
      <c r="FIY49" s="24"/>
      <c r="FIZ49" s="24"/>
      <c r="FJA49" s="24"/>
      <c r="FJB49" s="24"/>
      <c r="FJC49" s="24"/>
      <c r="FJD49" s="24"/>
      <c r="FJE49" s="24"/>
      <c r="FJF49" s="24"/>
      <c r="FJG49" s="24"/>
      <c r="FJH49" s="24"/>
      <c r="FJI49" s="24"/>
      <c r="FJJ49" s="24"/>
      <c r="FJK49" s="24"/>
      <c r="FJL49" s="24"/>
      <c r="FJM49" s="24"/>
      <c r="FJN49" s="24"/>
      <c r="FJO49" s="24"/>
      <c r="FJP49" s="24"/>
      <c r="FJQ49" s="24"/>
      <c r="FJR49" s="24"/>
      <c r="FJS49" s="24"/>
      <c r="FJT49" s="24"/>
      <c r="FJU49" s="24"/>
      <c r="FJV49" s="24"/>
      <c r="FJW49" s="24"/>
      <c r="FJX49" s="24"/>
      <c r="FJY49" s="24"/>
      <c r="FJZ49" s="24"/>
      <c r="FKA49" s="24"/>
      <c r="FKB49" s="24"/>
      <c r="FKC49" s="24"/>
      <c r="FKD49" s="24"/>
      <c r="FKE49" s="24"/>
      <c r="FKF49" s="24"/>
      <c r="FKG49" s="24"/>
      <c r="FKH49" s="24"/>
      <c r="FKI49" s="24"/>
      <c r="FKJ49" s="24"/>
      <c r="FKK49" s="24"/>
      <c r="FKL49" s="24"/>
      <c r="FKM49" s="24"/>
      <c r="FKN49" s="24"/>
      <c r="FKO49" s="24"/>
      <c r="FKP49" s="24"/>
      <c r="FKQ49" s="24"/>
      <c r="FKR49" s="24"/>
      <c r="FKS49" s="24"/>
      <c r="FKT49" s="24"/>
      <c r="FKU49" s="24"/>
      <c r="FKV49" s="24"/>
      <c r="FKW49" s="24"/>
      <c r="FKX49" s="24"/>
      <c r="FKY49" s="24"/>
      <c r="FKZ49" s="24"/>
      <c r="FLA49" s="24"/>
      <c r="FLB49" s="24"/>
      <c r="FLC49" s="24"/>
      <c r="FLD49" s="24"/>
      <c r="FLE49" s="24"/>
      <c r="FLF49" s="24"/>
      <c r="FLG49" s="24"/>
      <c r="FLH49" s="24"/>
      <c r="FLI49" s="24"/>
      <c r="FLJ49" s="24"/>
      <c r="FLK49" s="24"/>
      <c r="FLL49" s="24"/>
      <c r="FLM49" s="24"/>
      <c r="FLN49" s="24"/>
      <c r="FLO49" s="24"/>
      <c r="FLP49" s="24"/>
      <c r="FLQ49" s="24"/>
      <c r="FLR49" s="24"/>
      <c r="FLS49" s="24"/>
      <c r="FLT49" s="24"/>
      <c r="FLU49" s="24"/>
      <c r="FLV49" s="24"/>
      <c r="FLW49" s="24"/>
      <c r="FLX49" s="24"/>
      <c r="FLY49" s="24"/>
      <c r="FLZ49" s="24"/>
      <c r="FMA49" s="24"/>
      <c r="FMB49" s="24"/>
      <c r="FMC49" s="24"/>
      <c r="FMD49" s="24"/>
      <c r="FME49" s="24"/>
      <c r="FMF49" s="24"/>
      <c r="FMG49" s="24"/>
      <c r="FMH49" s="24"/>
      <c r="FMI49" s="24"/>
      <c r="FMJ49" s="24"/>
      <c r="FMK49" s="24"/>
      <c r="FML49" s="24"/>
      <c r="FMM49" s="24"/>
      <c r="FMN49" s="24"/>
      <c r="FMO49" s="24"/>
      <c r="FMP49" s="24"/>
      <c r="FMQ49" s="24"/>
      <c r="FMR49" s="24"/>
      <c r="FMS49" s="24"/>
      <c r="FMT49" s="24"/>
      <c r="FMU49" s="24"/>
      <c r="FMV49" s="24"/>
      <c r="FMW49" s="24"/>
      <c r="FMX49" s="24"/>
      <c r="FMY49" s="24"/>
      <c r="FMZ49" s="24"/>
      <c r="FNA49" s="24"/>
      <c r="FNB49" s="24"/>
      <c r="FNC49" s="24"/>
      <c r="FND49" s="24"/>
      <c r="FNE49" s="24"/>
      <c r="FNF49" s="24"/>
      <c r="FNG49" s="24"/>
      <c r="FNH49" s="24"/>
      <c r="FNI49" s="24"/>
      <c r="FNJ49" s="24"/>
      <c r="FNK49" s="24"/>
      <c r="FNL49" s="24"/>
      <c r="FNM49" s="24"/>
      <c r="FNN49" s="24"/>
      <c r="FNO49" s="24"/>
      <c r="FNP49" s="24"/>
      <c r="FNQ49" s="24"/>
      <c r="FNR49" s="24"/>
      <c r="FNS49" s="24"/>
      <c r="FNT49" s="24"/>
      <c r="FNU49" s="24"/>
      <c r="FNV49" s="24"/>
      <c r="FNW49" s="24"/>
      <c r="FNX49" s="24"/>
      <c r="FNY49" s="24"/>
      <c r="FNZ49" s="24"/>
      <c r="FOA49" s="24"/>
      <c r="FOB49" s="24"/>
      <c r="FOC49" s="24"/>
      <c r="FOD49" s="24"/>
      <c r="FOE49" s="24"/>
      <c r="FOF49" s="24"/>
      <c r="FOG49" s="24"/>
      <c r="FOH49" s="24"/>
      <c r="FOI49" s="24"/>
      <c r="FOJ49" s="24"/>
      <c r="FOK49" s="24"/>
      <c r="FOL49" s="24"/>
      <c r="FOM49" s="24"/>
      <c r="FON49" s="24"/>
      <c r="FOO49" s="24"/>
      <c r="FOP49" s="24"/>
      <c r="FOQ49" s="24"/>
      <c r="FOR49" s="24"/>
      <c r="FOS49" s="24"/>
      <c r="FOT49" s="24"/>
      <c r="FOU49" s="24"/>
      <c r="FOV49" s="24"/>
      <c r="FOW49" s="24"/>
      <c r="FOX49" s="24"/>
      <c r="FOY49" s="24"/>
      <c r="FOZ49" s="24"/>
      <c r="FPA49" s="24"/>
      <c r="FPB49" s="24"/>
      <c r="FPC49" s="24"/>
      <c r="FPD49" s="24"/>
      <c r="FPE49" s="24"/>
      <c r="FPF49" s="24"/>
      <c r="FPG49" s="24"/>
      <c r="FPH49" s="24"/>
      <c r="FPI49" s="24"/>
      <c r="FPJ49" s="24"/>
      <c r="FPK49" s="24"/>
      <c r="FPL49" s="24"/>
      <c r="FPM49" s="24"/>
      <c r="FPN49" s="24"/>
      <c r="FPO49" s="24"/>
      <c r="FPP49" s="24"/>
      <c r="FPQ49" s="24"/>
      <c r="FPR49" s="24"/>
      <c r="FPS49" s="24"/>
      <c r="FPT49" s="24"/>
      <c r="FPU49" s="24"/>
      <c r="FPV49" s="24"/>
      <c r="FPW49" s="24"/>
      <c r="FPX49" s="24"/>
      <c r="FPY49" s="24"/>
      <c r="FPZ49" s="24"/>
      <c r="FQA49" s="24"/>
      <c r="FQB49" s="24"/>
      <c r="FQC49" s="24"/>
      <c r="FQD49" s="24"/>
      <c r="FQE49" s="24"/>
      <c r="FQF49" s="24"/>
      <c r="FQG49" s="24"/>
      <c r="FQH49" s="24"/>
      <c r="FQI49" s="24"/>
      <c r="FQJ49" s="24"/>
      <c r="FQK49" s="24"/>
      <c r="FQL49" s="24"/>
      <c r="FQM49" s="24"/>
      <c r="FQN49" s="24"/>
      <c r="FQO49" s="24"/>
      <c r="FQP49" s="24"/>
      <c r="FQQ49" s="24"/>
      <c r="FQR49" s="24"/>
      <c r="FQS49" s="24"/>
      <c r="FQT49" s="24"/>
      <c r="FQU49" s="24"/>
      <c r="FQV49" s="24"/>
      <c r="FQW49" s="24"/>
      <c r="FQX49" s="24"/>
      <c r="FQY49" s="24"/>
      <c r="FQZ49" s="24"/>
      <c r="FRA49" s="24"/>
      <c r="FRB49" s="24"/>
      <c r="FRC49" s="24"/>
      <c r="FRD49" s="24"/>
      <c r="FRE49" s="24"/>
      <c r="FRF49" s="24"/>
      <c r="FRG49" s="24"/>
      <c r="FRH49" s="24"/>
      <c r="FRI49" s="24"/>
      <c r="FRJ49" s="24"/>
      <c r="FRK49" s="24"/>
      <c r="FRL49" s="24"/>
      <c r="FRM49" s="24"/>
      <c r="FRN49" s="24"/>
      <c r="FRO49" s="24"/>
      <c r="FRP49" s="24"/>
      <c r="FRQ49" s="24"/>
      <c r="FRR49" s="24"/>
      <c r="FRS49" s="24"/>
      <c r="FRT49" s="24"/>
      <c r="FRU49" s="24"/>
      <c r="FRV49" s="24"/>
      <c r="FRW49" s="24"/>
      <c r="FRX49" s="24"/>
      <c r="FRY49" s="24"/>
      <c r="FRZ49" s="24"/>
      <c r="FSA49" s="24"/>
      <c r="FSB49" s="24"/>
      <c r="FSC49" s="24"/>
      <c r="FSD49" s="24"/>
      <c r="FSE49" s="24"/>
      <c r="FSF49" s="24"/>
      <c r="FSG49" s="24"/>
      <c r="FSH49" s="24"/>
      <c r="FSI49" s="24"/>
      <c r="FSJ49" s="24"/>
      <c r="FSK49" s="24"/>
      <c r="FSL49" s="24"/>
      <c r="FSM49" s="24"/>
      <c r="FSN49" s="24"/>
      <c r="FSO49" s="24"/>
      <c r="FSP49" s="24"/>
      <c r="FSQ49" s="24"/>
      <c r="FSR49" s="24"/>
      <c r="FSS49" s="24"/>
      <c r="FST49" s="24"/>
      <c r="FSU49" s="24"/>
      <c r="FSV49" s="24"/>
      <c r="FSW49" s="24"/>
      <c r="FSX49" s="24"/>
      <c r="FSY49" s="24"/>
      <c r="FSZ49" s="24"/>
      <c r="FTA49" s="24"/>
      <c r="FTB49" s="24"/>
      <c r="FTC49" s="24"/>
      <c r="FTD49" s="24"/>
      <c r="FTE49" s="24"/>
      <c r="FTF49" s="24"/>
      <c r="FTG49" s="24"/>
      <c r="FTH49" s="24"/>
      <c r="FTI49" s="24"/>
      <c r="FTJ49" s="24"/>
      <c r="FTK49" s="24"/>
      <c r="FTL49" s="24"/>
      <c r="FTM49" s="24"/>
      <c r="FTN49" s="24"/>
      <c r="FTO49" s="24"/>
      <c r="FTP49" s="24"/>
      <c r="FTQ49" s="24"/>
      <c r="FTR49" s="24"/>
      <c r="FTS49" s="24"/>
      <c r="FTT49" s="24"/>
      <c r="FTU49" s="24"/>
      <c r="FTV49" s="24"/>
      <c r="FTW49" s="24"/>
      <c r="FTX49" s="24"/>
      <c r="FTY49" s="24"/>
      <c r="FTZ49" s="24"/>
      <c r="FUA49" s="24"/>
      <c r="FUB49" s="24"/>
      <c r="FUC49" s="24"/>
      <c r="FUD49" s="24"/>
      <c r="FUE49" s="24"/>
      <c r="FUF49" s="24"/>
      <c r="FUG49" s="24"/>
      <c r="FUH49" s="24"/>
      <c r="FUI49" s="24"/>
      <c r="FUJ49" s="24"/>
      <c r="FUK49" s="24"/>
      <c r="FUL49" s="24"/>
      <c r="FUM49" s="24"/>
      <c r="FUN49" s="24"/>
      <c r="FUO49" s="24"/>
      <c r="FUP49" s="24"/>
      <c r="FUQ49" s="24"/>
      <c r="FUR49" s="24"/>
      <c r="FUS49" s="24"/>
      <c r="FUT49" s="24"/>
      <c r="FUU49" s="24"/>
      <c r="FUV49" s="24"/>
      <c r="FUW49" s="24"/>
      <c r="FUX49" s="24"/>
      <c r="FUY49" s="24"/>
      <c r="FUZ49" s="24"/>
      <c r="FVA49" s="24"/>
      <c r="FVB49" s="24"/>
      <c r="FVC49" s="24"/>
      <c r="FVD49" s="24"/>
      <c r="FVE49" s="24"/>
      <c r="FVF49" s="24"/>
      <c r="FVG49" s="24"/>
      <c r="FVH49" s="24"/>
      <c r="FVI49" s="24"/>
      <c r="FVJ49" s="24"/>
      <c r="FVK49" s="24"/>
      <c r="FVL49" s="24"/>
      <c r="FVM49" s="24"/>
      <c r="FVN49" s="24"/>
      <c r="FVO49" s="24"/>
      <c r="FVP49" s="24"/>
      <c r="FVQ49" s="24"/>
      <c r="FVR49" s="24"/>
      <c r="FVS49" s="24"/>
      <c r="FVT49" s="24"/>
      <c r="FVU49" s="24"/>
      <c r="FVV49" s="24"/>
      <c r="FVW49" s="24"/>
      <c r="FVX49" s="24"/>
      <c r="FVY49" s="24"/>
      <c r="FVZ49" s="24"/>
      <c r="FWA49" s="24"/>
      <c r="FWB49" s="24"/>
      <c r="FWC49" s="24"/>
      <c r="FWD49" s="24"/>
      <c r="FWE49" s="24"/>
      <c r="FWF49" s="24"/>
      <c r="FWG49" s="24"/>
      <c r="FWH49" s="24"/>
      <c r="FWI49" s="24"/>
      <c r="FWJ49" s="24"/>
      <c r="FWK49" s="24"/>
      <c r="FWL49" s="24"/>
      <c r="FWM49" s="24"/>
      <c r="FWN49" s="24"/>
      <c r="FWO49" s="24"/>
      <c r="FWP49" s="24"/>
      <c r="FWQ49" s="24"/>
      <c r="FWR49" s="24"/>
      <c r="FWS49" s="24"/>
      <c r="FWT49" s="24"/>
      <c r="FWU49" s="24"/>
      <c r="FWV49" s="24"/>
      <c r="FWW49" s="24"/>
      <c r="FWX49" s="24"/>
      <c r="FWY49" s="24"/>
      <c r="FWZ49" s="24"/>
      <c r="FXA49" s="24"/>
      <c r="FXB49" s="24"/>
      <c r="FXC49" s="24"/>
      <c r="FXD49" s="24"/>
      <c r="FXE49" s="24"/>
      <c r="FXF49" s="24"/>
      <c r="FXG49" s="24"/>
      <c r="FXH49" s="24"/>
      <c r="FXI49" s="24"/>
      <c r="FXJ49" s="24"/>
      <c r="FXK49" s="24"/>
      <c r="FXL49" s="24"/>
      <c r="FXM49" s="24"/>
      <c r="FXN49" s="24"/>
      <c r="FXO49" s="24"/>
      <c r="FXP49" s="24"/>
      <c r="FXQ49" s="24"/>
      <c r="FXR49" s="24"/>
      <c r="FXS49" s="24"/>
      <c r="FXT49" s="24"/>
      <c r="FXU49" s="24"/>
      <c r="FXV49" s="24"/>
      <c r="FXW49" s="24"/>
      <c r="FXX49" s="24"/>
      <c r="FXY49" s="24"/>
      <c r="FXZ49" s="24"/>
      <c r="FYA49" s="24"/>
      <c r="FYB49" s="24"/>
      <c r="FYC49" s="24"/>
      <c r="FYD49" s="24"/>
      <c r="FYE49" s="24"/>
      <c r="FYF49" s="24"/>
      <c r="FYG49" s="24"/>
      <c r="FYH49" s="24"/>
      <c r="FYI49" s="24"/>
      <c r="FYJ49" s="24"/>
      <c r="FYK49" s="24"/>
      <c r="FYL49" s="24"/>
      <c r="FYM49" s="24"/>
      <c r="FYN49" s="24"/>
      <c r="FYO49" s="24"/>
      <c r="FYP49" s="24"/>
      <c r="FYQ49" s="24"/>
      <c r="FYR49" s="24"/>
      <c r="FYS49" s="24"/>
      <c r="FYT49" s="24"/>
      <c r="FYU49" s="24"/>
      <c r="FYV49" s="24"/>
      <c r="FYW49" s="24"/>
      <c r="FYX49" s="24"/>
      <c r="FYY49" s="24"/>
      <c r="FYZ49" s="24"/>
      <c r="FZA49" s="24"/>
      <c r="FZB49" s="24"/>
      <c r="FZC49" s="24"/>
      <c r="FZD49" s="24"/>
      <c r="FZE49" s="24"/>
      <c r="FZF49" s="24"/>
      <c r="FZG49" s="24"/>
      <c r="FZH49" s="24"/>
      <c r="FZI49" s="24"/>
      <c r="FZJ49" s="24"/>
      <c r="FZK49" s="24"/>
      <c r="FZL49" s="24"/>
      <c r="FZM49" s="24"/>
      <c r="FZN49" s="24"/>
      <c r="FZO49" s="24"/>
      <c r="FZP49" s="24"/>
      <c r="FZQ49" s="24"/>
      <c r="FZR49" s="24"/>
      <c r="FZS49" s="24"/>
      <c r="FZT49" s="24"/>
      <c r="FZU49" s="24"/>
      <c r="FZV49" s="24"/>
      <c r="FZW49" s="24"/>
      <c r="FZX49" s="24"/>
      <c r="FZY49" s="24"/>
      <c r="FZZ49" s="24"/>
      <c r="GAA49" s="24"/>
      <c r="GAB49" s="24"/>
      <c r="GAC49" s="24"/>
      <c r="GAD49" s="24"/>
      <c r="GAE49" s="24"/>
      <c r="GAF49" s="24"/>
      <c r="GAG49" s="24"/>
      <c r="GAH49" s="24"/>
      <c r="GAI49" s="24"/>
      <c r="GAJ49" s="24"/>
      <c r="GAK49" s="24"/>
      <c r="GAL49" s="24"/>
      <c r="GAM49" s="24"/>
      <c r="GAN49" s="24"/>
      <c r="GAO49" s="24"/>
      <c r="GAP49" s="24"/>
      <c r="GAQ49" s="24"/>
      <c r="GAR49" s="24"/>
      <c r="GAS49" s="24"/>
      <c r="GAT49" s="24"/>
      <c r="GAU49" s="24"/>
      <c r="GAV49" s="24"/>
      <c r="GAW49" s="24"/>
      <c r="GAX49" s="24"/>
      <c r="GAY49" s="24"/>
      <c r="GAZ49" s="24"/>
      <c r="GBA49" s="24"/>
      <c r="GBB49" s="24"/>
      <c r="GBC49" s="24"/>
      <c r="GBD49" s="24"/>
      <c r="GBE49" s="24"/>
      <c r="GBF49" s="24"/>
      <c r="GBG49" s="24"/>
      <c r="GBH49" s="24"/>
      <c r="GBI49" s="24"/>
      <c r="GBJ49" s="24"/>
      <c r="GBK49" s="24"/>
      <c r="GBL49" s="24"/>
      <c r="GBM49" s="24"/>
      <c r="GBN49" s="24"/>
      <c r="GBO49" s="24"/>
      <c r="GBP49" s="24"/>
      <c r="GBQ49" s="24"/>
      <c r="GBR49" s="24"/>
      <c r="GBS49" s="24"/>
      <c r="GBT49" s="24"/>
      <c r="GBU49" s="24"/>
      <c r="GBV49" s="24"/>
      <c r="GBW49" s="24"/>
      <c r="GBX49" s="24"/>
      <c r="GBY49" s="24"/>
      <c r="GBZ49" s="24"/>
      <c r="GCA49" s="24"/>
      <c r="GCB49" s="24"/>
      <c r="GCC49" s="24"/>
      <c r="GCD49" s="24"/>
      <c r="GCE49" s="24"/>
      <c r="GCF49" s="24"/>
      <c r="GCG49" s="24"/>
      <c r="GCH49" s="24"/>
      <c r="GCI49" s="24"/>
      <c r="GCJ49" s="24"/>
      <c r="GCK49" s="24"/>
      <c r="GCL49" s="24"/>
      <c r="GCM49" s="24"/>
      <c r="GCN49" s="24"/>
      <c r="GCO49" s="24"/>
      <c r="GCP49" s="24"/>
      <c r="GCQ49" s="24"/>
      <c r="GCR49" s="24"/>
      <c r="GCS49" s="24"/>
      <c r="GCT49" s="24"/>
      <c r="GCU49" s="24"/>
      <c r="GCV49" s="24"/>
      <c r="GCW49" s="24"/>
      <c r="GCX49" s="24"/>
      <c r="GCY49" s="24"/>
      <c r="GCZ49" s="24"/>
      <c r="GDA49" s="24"/>
      <c r="GDB49" s="24"/>
      <c r="GDC49" s="24"/>
      <c r="GDD49" s="24"/>
      <c r="GDE49" s="24"/>
      <c r="GDF49" s="24"/>
      <c r="GDG49" s="24"/>
      <c r="GDH49" s="24"/>
      <c r="GDI49" s="24"/>
      <c r="GDJ49" s="24"/>
      <c r="GDK49" s="24"/>
      <c r="GDL49" s="24"/>
      <c r="GDM49" s="24"/>
      <c r="GDN49" s="24"/>
      <c r="GDO49" s="24"/>
      <c r="GDP49" s="24"/>
      <c r="GDQ49" s="24"/>
      <c r="GDR49" s="24"/>
      <c r="GDS49" s="24"/>
      <c r="GDT49" s="24"/>
      <c r="GDU49" s="24"/>
      <c r="GDV49" s="24"/>
      <c r="GDW49" s="24"/>
      <c r="GDX49" s="24"/>
      <c r="GDY49" s="24"/>
      <c r="GDZ49" s="24"/>
      <c r="GEA49" s="24"/>
      <c r="GEB49" s="24"/>
      <c r="GEC49" s="24"/>
      <c r="GED49" s="24"/>
      <c r="GEE49" s="24"/>
      <c r="GEF49" s="24"/>
      <c r="GEG49" s="24"/>
      <c r="GEH49" s="24"/>
      <c r="GEI49" s="24"/>
      <c r="GEJ49" s="24"/>
      <c r="GEK49" s="24"/>
      <c r="GEL49" s="24"/>
      <c r="GEM49" s="24"/>
      <c r="GEN49" s="24"/>
      <c r="GEO49" s="24"/>
      <c r="GEP49" s="24"/>
      <c r="GEQ49" s="24"/>
      <c r="GER49" s="24"/>
      <c r="GES49" s="24"/>
      <c r="GET49" s="24"/>
      <c r="GEU49" s="24"/>
      <c r="GEV49" s="24"/>
      <c r="GEW49" s="24"/>
      <c r="GEX49" s="24"/>
      <c r="GEY49" s="24"/>
      <c r="GEZ49" s="24"/>
      <c r="GFA49" s="24"/>
      <c r="GFB49" s="24"/>
      <c r="GFC49" s="24"/>
      <c r="GFD49" s="24"/>
      <c r="GFE49" s="24"/>
      <c r="GFF49" s="24"/>
      <c r="GFG49" s="24"/>
      <c r="GFH49" s="24"/>
      <c r="GFI49" s="24"/>
      <c r="GFJ49" s="24"/>
      <c r="GFK49" s="24"/>
      <c r="GFL49" s="24"/>
      <c r="GFM49" s="24"/>
      <c r="GFN49" s="24"/>
      <c r="GFO49" s="24"/>
      <c r="GFP49" s="24"/>
      <c r="GFQ49" s="24"/>
      <c r="GFR49" s="24"/>
      <c r="GFS49" s="24"/>
      <c r="GFT49" s="24"/>
      <c r="GFU49" s="24"/>
      <c r="GFV49" s="24"/>
      <c r="GFW49" s="24"/>
      <c r="GFX49" s="24"/>
      <c r="GFY49" s="24"/>
      <c r="GFZ49" s="24"/>
      <c r="GGA49" s="24"/>
      <c r="GGB49" s="24"/>
      <c r="GGC49" s="24"/>
      <c r="GGD49" s="24"/>
      <c r="GGE49" s="24"/>
      <c r="GGF49" s="24"/>
      <c r="GGG49" s="24"/>
      <c r="GGH49" s="24"/>
      <c r="GGI49" s="24"/>
      <c r="GGJ49" s="24"/>
      <c r="GGK49" s="24"/>
      <c r="GGL49" s="24"/>
      <c r="GGM49" s="24"/>
      <c r="GGN49" s="24"/>
      <c r="GGO49" s="24"/>
      <c r="GGP49" s="24"/>
      <c r="GGQ49" s="24"/>
      <c r="GGR49" s="24"/>
      <c r="GGS49" s="24"/>
      <c r="GGT49" s="24"/>
      <c r="GGU49" s="24"/>
      <c r="GGV49" s="24"/>
      <c r="GGW49" s="24"/>
      <c r="GGX49" s="24"/>
      <c r="GGY49" s="24"/>
      <c r="GGZ49" s="24"/>
      <c r="GHA49" s="24"/>
      <c r="GHB49" s="24"/>
      <c r="GHC49" s="24"/>
      <c r="GHD49" s="24"/>
      <c r="GHE49" s="24"/>
      <c r="GHF49" s="24"/>
      <c r="GHG49" s="24"/>
      <c r="GHH49" s="24"/>
      <c r="GHI49" s="24"/>
      <c r="GHJ49" s="24"/>
      <c r="GHK49" s="24"/>
      <c r="GHL49" s="24"/>
      <c r="GHM49" s="24"/>
      <c r="GHN49" s="24"/>
      <c r="GHO49" s="24"/>
      <c r="GHP49" s="24"/>
      <c r="GHQ49" s="24"/>
      <c r="GHR49" s="24"/>
      <c r="GHS49" s="24"/>
      <c r="GHT49" s="24"/>
      <c r="GHU49" s="24"/>
      <c r="GHV49" s="24"/>
      <c r="GHW49" s="24"/>
      <c r="GHX49" s="24"/>
      <c r="GHY49" s="24"/>
      <c r="GHZ49" s="24"/>
      <c r="GIA49" s="24"/>
      <c r="GIB49" s="24"/>
      <c r="GIC49" s="24"/>
      <c r="GID49" s="24"/>
      <c r="GIE49" s="24"/>
      <c r="GIF49" s="24"/>
      <c r="GIG49" s="24"/>
      <c r="GIH49" s="24"/>
      <c r="GII49" s="24"/>
      <c r="GIJ49" s="24"/>
      <c r="GIK49" s="24"/>
      <c r="GIL49" s="24"/>
      <c r="GIM49" s="24"/>
      <c r="GIN49" s="24"/>
      <c r="GIO49" s="24"/>
      <c r="GIP49" s="24"/>
      <c r="GIQ49" s="24"/>
      <c r="GIR49" s="24"/>
      <c r="GIS49" s="24"/>
      <c r="GIT49" s="24"/>
      <c r="GIU49" s="24"/>
      <c r="GIV49" s="24"/>
      <c r="GIW49" s="24"/>
      <c r="GIX49" s="24"/>
      <c r="GIY49" s="24"/>
      <c r="GIZ49" s="24"/>
      <c r="GJA49" s="24"/>
      <c r="GJB49" s="24"/>
      <c r="GJC49" s="24"/>
      <c r="GJD49" s="24"/>
      <c r="GJE49" s="24"/>
      <c r="GJF49" s="24"/>
      <c r="GJG49" s="24"/>
      <c r="GJH49" s="24"/>
      <c r="GJI49" s="24"/>
      <c r="GJJ49" s="24"/>
      <c r="GJK49" s="24"/>
      <c r="GJL49" s="24"/>
      <c r="GJM49" s="24"/>
      <c r="GJN49" s="24"/>
      <c r="GJO49" s="24"/>
      <c r="GJP49" s="24"/>
      <c r="GJQ49" s="24"/>
      <c r="GJR49" s="24"/>
      <c r="GJS49" s="24"/>
      <c r="GJT49" s="24"/>
      <c r="GJU49" s="24"/>
      <c r="GJV49" s="24"/>
      <c r="GJW49" s="24"/>
      <c r="GJX49" s="24"/>
      <c r="GJY49" s="24"/>
      <c r="GJZ49" s="24"/>
      <c r="GKA49" s="24"/>
      <c r="GKB49" s="24"/>
      <c r="GKC49" s="24"/>
      <c r="GKD49" s="24"/>
      <c r="GKE49" s="24"/>
      <c r="GKF49" s="24"/>
      <c r="GKG49" s="24"/>
      <c r="GKH49" s="24"/>
      <c r="GKI49" s="24"/>
      <c r="GKJ49" s="24"/>
      <c r="GKK49" s="24"/>
      <c r="GKL49" s="24"/>
      <c r="GKM49" s="24"/>
      <c r="GKN49" s="24"/>
      <c r="GKO49" s="24"/>
      <c r="GKP49" s="24"/>
      <c r="GKQ49" s="24"/>
      <c r="GKR49" s="24"/>
      <c r="GKS49" s="24"/>
      <c r="GKT49" s="24"/>
      <c r="GKU49" s="24"/>
      <c r="GKV49" s="24"/>
      <c r="GKW49" s="24"/>
      <c r="GKX49" s="24"/>
      <c r="GKY49" s="24"/>
      <c r="GKZ49" s="24"/>
      <c r="GLA49" s="24"/>
      <c r="GLB49" s="24"/>
      <c r="GLC49" s="24"/>
      <c r="GLD49" s="24"/>
      <c r="GLE49" s="24"/>
      <c r="GLF49" s="24"/>
      <c r="GLG49" s="24"/>
      <c r="GLH49" s="24"/>
      <c r="GLI49" s="24"/>
      <c r="GLJ49" s="24"/>
      <c r="GLK49" s="24"/>
      <c r="GLL49" s="24"/>
      <c r="GLM49" s="24"/>
      <c r="GLN49" s="24"/>
      <c r="GLO49" s="24"/>
      <c r="GLP49" s="24"/>
      <c r="GLQ49" s="24"/>
      <c r="GLR49" s="24"/>
      <c r="GLS49" s="24"/>
      <c r="GLT49" s="24"/>
      <c r="GLU49" s="24"/>
      <c r="GLV49" s="24"/>
      <c r="GLW49" s="24"/>
      <c r="GLX49" s="24"/>
      <c r="GLY49" s="24"/>
      <c r="GLZ49" s="24"/>
      <c r="GMA49" s="24"/>
      <c r="GMB49" s="24"/>
      <c r="GMC49" s="24"/>
      <c r="GMD49" s="24"/>
      <c r="GME49" s="24"/>
      <c r="GMF49" s="24"/>
      <c r="GMG49" s="24"/>
      <c r="GMH49" s="24"/>
      <c r="GMI49" s="24"/>
      <c r="GMJ49" s="24"/>
      <c r="GMK49" s="24"/>
      <c r="GML49" s="24"/>
      <c r="GMM49" s="24"/>
      <c r="GMN49" s="24"/>
      <c r="GMO49" s="24"/>
      <c r="GMP49" s="24"/>
      <c r="GMQ49" s="24"/>
      <c r="GMR49" s="24"/>
      <c r="GMS49" s="24"/>
      <c r="GMT49" s="24"/>
      <c r="GMU49" s="24"/>
      <c r="GMV49" s="24"/>
      <c r="GMW49" s="24"/>
      <c r="GMX49" s="24"/>
      <c r="GMY49" s="24"/>
      <c r="GMZ49" s="24"/>
      <c r="GNA49" s="24"/>
      <c r="GNB49" s="24"/>
      <c r="GNC49" s="24"/>
      <c r="GND49" s="24"/>
      <c r="GNE49" s="24"/>
      <c r="GNF49" s="24"/>
      <c r="GNG49" s="24"/>
      <c r="GNH49" s="24"/>
      <c r="GNI49" s="24"/>
      <c r="GNJ49" s="24"/>
      <c r="GNK49" s="24"/>
      <c r="GNL49" s="24"/>
      <c r="GNM49" s="24"/>
      <c r="GNN49" s="24"/>
      <c r="GNO49" s="24"/>
      <c r="GNP49" s="24"/>
      <c r="GNQ49" s="24"/>
      <c r="GNR49" s="24"/>
      <c r="GNS49" s="24"/>
      <c r="GNT49" s="24"/>
      <c r="GNU49" s="24"/>
      <c r="GNV49" s="24"/>
      <c r="GNW49" s="24"/>
      <c r="GNX49" s="24"/>
      <c r="GNY49" s="24"/>
      <c r="GNZ49" s="24"/>
      <c r="GOA49" s="24"/>
      <c r="GOB49" s="24"/>
      <c r="GOC49" s="24"/>
      <c r="GOD49" s="24"/>
      <c r="GOE49" s="24"/>
      <c r="GOF49" s="24"/>
      <c r="GOG49" s="24"/>
      <c r="GOH49" s="24"/>
      <c r="GOI49" s="24"/>
      <c r="GOJ49" s="24"/>
      <c r="GOK49" s="24"/>
      <c r="GOL49" s="24"/>
      <c r="GOM49" s="24"/>
      <c r="GON49" s="24"/>
      <c r="GOO49" s="24"/>
      <c r="GOP49" s="24"/>
      <c r="GOQ49" s="24"/>
      <c r="GOR49" s="24"/>
      <c r="GOS49" s="24"/>
      <c r="GOT49" s="24"/>
      <c r="GOU49" s="24"/>
      <c r="GOV49" s="24"/>
      <c r="GOW49" s="24"/>
      <c r="GOX49" s="24"/>
      <c r="GOY49" s="24"/>
      <c r="GOZ49" s="24"/>
      <c r="GPA49" s="24"/>
      <c r="GPB49" s="24"/>
      <c r="GPC49" s="24"/>
      <c r="GPD49" s="24"/>
      <c r="GPE49" s="24"/>
      <c r="GPF49" s="24"/>
      <c r="GPG49" s="24"/>
      <c r="GPH49" s="24"/>
      <c r="GPI49" s="24"/>
      <c r="GPJ49" s="24"/>
      <c r="GPK49" s="24"/>
      <c r="GPL49" s="24"/>
      <c r="GPM49" s="24"/>
      <c r="GPN49" s="24"/>
      <c r="GPO49" s="24"/>
      <c r="GPP49" s="24"/>
      <c r="GPQ49" s="24"/>
      <c r="GPR49" s="24"/>
      <c r="GPS49" s="24"/>
      <c r="GPT49" s="24"/>
      <c r="GPU49" s="24"/>
      <c r="GPV49" s="24"/>
      <c r="GPW49" s="24"/>
      <c r="GPX49" s="24"/>
      <c r="GPY49" s="24"/>
      <c r="GPZ49" s="24"/>
      <c r="GQA49" s="24"/>
      <c r="GQB49" s="24"/>
      <c r="GQC49" s="24"/>
      <c r="GQD49" s="24"/>
      <c r="GQE49" s="24"/>
      <c r="GQF49" s="24"/>
      <c r="GQG49" s="24"/>
      <c r="GQH49" s="24"/>
      <c r="GQI49" s="24"/>
      <c r="GQJ49" s="24"/>
      <c r="GQK49" s="24"/>
      <c r="GQL49" s="24"/>
      <c r="GQM49" s="24"/>
      <c r="GQN49" s="24"/>
      <c r="GQO49" s="24"/>
      <c r="GQP49" s="24"/>
      <c r="GQQ49" s="24"/>
      <c r="GQR49" s="24"/>
      <c r="GQS49" s="24"/>
      <c r="GQT49" s="24"/>
      <c r="GQU49" s="24"/>
      <c r="GQV49" s="24"/>
      <c r="GQW49" s="24"/>
      <c r="GQX49" s="24"/>
      <c r="GQY49" s="24"/>
      <c r="GQZ49" s="24"/>
      <c r="GRA49" s="24"/>
      <c r="GRB49" s="24"/>
      <c r="GRC49" s="24"/>
      <c r="GRD49" s="24"/>
      <c r="GRE49" s="24"/>
      <c r="GRF49" s="24"/>
      <c r="GRG49" s="24"/>
      <c r="GRH49" s="24"/>
      <c r="GRI49" s="24"/>
      <c r="GRJ49" s="24"/>
      <c r="GRK49" s="24"/>
      <c r="GRL49" s="24"/>
      <c r="GRM49" s="24"/>
      <c r="GRN49" s="24"/>
      <c r="GRO49" s="24"/>
      <c r="GRP49" s="24"/>
      <c r="GRQ49" s="24"/>
      <c r="GRR49" s="24"/>
      <c r="GRS49" s="24"/>
      <c r="GRT49" s="24"/>
      <c r="GRU49" s="24"/>
      <c r="GRV49" s="24"/>
      <c r="GRW49" s="24"/>
      <c r="GRX49" s="24"/>
      <c r="GRY49" s="24"/>
      <c r="GRZ49" s="24"/>
      <c r="GSA49" s="24"/>
      <c r="GSB49" s="24"/>
      <c r="GSC49" s="24"/>
      <c r="GSD49" s="24"/>
      <c r="GSE49" s="24"/>
      <c r="GSF49" s="24"/>
      <c r="GSG49" s="24"/>
      <c r="GSH49" s="24"/>
      <c r="GSI49" s="24"/>
      <c r="GSJ49" s="24"/>
      <c r="GSK49" s="24"/>
      <c r="GSL49" s="24"/>
      <c r="GSM49" s="24"/>
      <c r="GSN49" s="24"/>
      <c r="GSO49" s="24"/>
      <c r="GSP49" s="24"/>
      <c r="GSQ49" s="24"/>
      <c r="GSR49" s="24"/>
      <c r="GSS49" s="24"/>
      <c r="GST49" s="24"/>
      <c r="GSU49" s="24"/>
      <c r="GSV49" s="24"/>
      <c r="GSW49" s="24"/>
      <c r="GSX49" s="24"/>
      <c r="GSY49" s="24"/>
      <c r="GSZ49" s="24"/>
      <c r="GTA49" s="24"/>
      <c r="GTB49" s="24"/>
      <c r="GTC49" s="24"/>
      <c r="GTD49" s="24"/>
      <c r="GTE49" s="24"/>
      <c r="GTF49" s="24"/>
      <c r="GTG49" s="24"/>
      <c r="GTH49" s="24"/>
      <c r="GTI49" s="24"/>
      <c r="GTJ49" s="24"/>
      <c r="GTK49" s="24"/>
      <c r="GTL49" s="24"/>
      <c r="GTM49" s="24"/>
      <c r="GTN49" s="24"/>
      <c r="GTO49" s="24"/>
      <c r="GTP49" s="24"/>
      <c r="GTQ49" s="24"/>
      <c r="GTR49" s="24"/>
      <c r="GTS49" s="24"/>
      <c r="GTT49" s="24"/>
      <c r="GTU49" s="24"/>
      <c r="GTV49" s="24"/>
      <c r="GTW49" s="24"/>
      <c r="GTX49" s="24"/>
      <c r="GTY49" s="24"/>
      <c r="GTZ49" s="24"/>
      <c r="GUA49" s="24"/>
      <c r="GUB49" s="24"/>
      <c r="GUC49" s="24"/>
      <c r="GUD49" s="24"/>
      <c r="GUE49" s="24"/>
      <c r="GUF49" s="24"/>
      <c r="GUG49" s="24"/>
      <c r="GUH49" s="24"/>
      <c r="GUI49" s="24"/>
      <c r="GUJ49" s="24"/>
      <c r="GUK49" s="24"/>
      <c r="GUL49" s="24"/>
      <c r="GUM49" s="24"/>
      <c r="GUN49" s="24"/>
      <c r="GUO49" s="24"/>
      <c r="GUP49" s="24"/>
      <c r="GUQ49" s="24"/>
      <c r="GUR49" s="24"/>
      <c r="GUS49" s="24"/>
      <c r="GUT49" s="24"/>
      <c r="GUU49" s="24"/>
      <c r="GUV49" s="24"/>
      <c r="GUW49" s="24"/>
      <c r="GUX49" s="24"/>
      <c r="GUY49" s="24"/>
      <c r="GUZ49" s="24"/>
      <c r="GVA49" s="24"/>
      <c r="GVB49" s="24"/>
      <c r="GVC49" s="24"/>
      <c r="GVD49" s="24"/>
      <c r="GVE49" s="24"/>
      <c r="GVF49" s="24"/>
      <c r="GVG49" s="24"/>
      <c r="GVH49" s="24"/>
      <c r="GVI49" s="24"/>
      <c r="GVJ49" s="24"/>
      <c r="GVK49" s="24"/>
      <c r="GVL49" s="24"/>
      <c r="GVM49" s="24"/>
      <c r="GVN49" s="24"/>
      <c r="GVO49" s="24"/>
      <c r="GVP49" s="24"/>
      <c r="GVQ49" s="24"/>
      <c r="GVR49" s="24"/>
      <c r="GVS49" s="24"/>
      <c r="GVT49" s="24"/>
      <c r="GVU49" s="24"/>
      <c r="GVV49" s="24"/>
      <c r="GVW49" s="24"/>
      <c r="GVX49" s="24"/>
      <c r="GVY49" s="24"/>
      <c r="GVZ49" s="24"/>
      <c r="GWA49" s="24"/>
      <c r="GWB49" s="24"/>
      <c r="GWC49" s="24"/>
      <c r="GWD49" s="24"/>
      <c r="GWE49" s="24"/>
      <c r="GWF49" s="24"/>
      <c r="GWG49" s="24"/>
      <c r="GWH49" s="24"/>
      <c r="GWI49" s="24"/>
      <c r="GWJ49" s="24"/>
      <c r="GWK49" s="24"/>
      <c r="GWL49" s="24"/>
      <c r="GWM49" s="24"/>
      <c r="GWN49" s="24"/>
      <c r="GWO49" s="24"/>
      <c r="GWP49" s="24"/>
      <c r="GWQ49" s="24"/>
      <c r="GWR49" s="24"/>
      <c r="GWS49" s="24"/>
      <c r="GWT49" s="24"/>
      <c r="GWU49" s="24"/>
      <c r="GWV49" s="24"/>
      <c r="GWW49" s="24"/>
      <c r="GWX49" s="24"/>
      <c r="GWY49" s="24"/>
      <c r="GWZ49" s="24"/>
      <c r="GXA49" s="24"/>
      <c r="GXB49" s="24"/>
      <c r="GXC49" s="24"/>
      <c r="GXD49" s="24"/>
      <c r="GXE49" s="24"/>
      <c r="GXF49" s="24"/>
      <c r="GXG49" s="24"/>
      <c r="GXH49" s="24"/>
      <c r="GXI49" s="24"/>
      <c r="GXJ49" s="24"/>
      <c r="GXK49" s="24"/>
      <c r="GXL49" s="24"/>
      <c r="GXM49" s="24"/>
      <c r="GXN49" s="24"/>
      <c r="GXO49" s="24"/>
      <c r="GXP49" s="24"/>
      <c r="GXQ49" s="24"/>
      <c r="GXR49" s="24"/>
      <c r="GXS49" s="24"/>
      <c r="GXT49" s="24"/>
      <c r="GXU49" s="24"/>
      <c r="GXV49" s="24"/>
      <c r="GXW49" s="24"/>
      <c r="GXX49" s="24"/>
      <c r="GXY49" s="24"/>
      <c r="GXZ49" s="24"/>
      <c r="GYA49" s="24"/>
      <c r="GYB49" s="24"/>
      <c r="GYC49" s="24"/>
      <c r="GYD49" s="24"/>
      <c r="GYE49" s="24"/>
      <c r="GYF49" s="24"/>
      <c r="GYG49" s="24"/>
      <c r="GYH49" s="24"/>
      <c r="GYI49" s="24"/>
      <c r="GYJ49" s="24"/>
      <c r="GYK49" s="24"/>
      <c r="GYL49" s="24"/>
      <c r="GYM49" s="24"/>
      <c r="GYN49" s="24"/>
      <c r="GYO49" s="24"/>
      <c r="GYP49" s="24"/>
      <c r="GYQ49" s="24"/>
      <c r="GYR49" s="24"/>
      <c r="GYS49" s="24"/>
      <c r="GYT49" s="24"/>
      <c r="GYU49" s="24"/>
      <c r="GYV49" s="24"/>
      <c r="GYW49" s="24"/>
      <c r="GYX49" s="24"/>
      <c r="GYY49" s="24"/>
      <c r="GYZ49" s="24"/>
      <c r="GZA49" s="24"/>
      <c r="GZB49" s="24"/>
      <c r="GZC49" s="24"/>
      <c r="GZD49" s="24"/>
      <c r="GZE49" s="24"/>
      <c r="GZF49" s="24"/>
      <c r="GZG49" s="24"/>
      <c r="GZH49" s="24"/>
      <c r="GZI49" s="24"/>
      <c r="GZJ49" s="24"/>
      <c r="GZK49" s="24"/>
      <c r="GZL49" s="24"/>
      <c r="GZM49" s="24"/>
      <c r="GZN49" s="24"/>
      <c r="GZO49" s="24"/>
      <c r="GZP49" s="24"/>
      <c r="GZQ49" s="24"/>
      <c r="GZR49" s="24"/>
      <c r="GZS49" s="24"/>
      <c r="GZT49" s="24"/>
      <c r="GZU49" s="24"/>
      <c r="GZV49" s="24"/>
      <c r="GZW49" s="24"/>
      <c r="GZX49" s="24"/>
      <c r="GZY49" s="24"/>
      <c r="GZZ49" s="24"/>
      <c r="HAA49" s="24"/>
      <c r="HAB49" s="24"/>
      <c r="HAC49" s="24"/>
      <c r="HAD49" s="24"/>
      <c r="HAE49" s="24"/>
      <c r="HAF49" s="24"/>
      <c r="HAG49" s="24"/>
      <c r="HAH49" s="24"/>
      <c r="HAI49" s="24"/>
      <c r="HAJ49" s="24"/>
      <c r="HAK49" s="24"/>
      <c r="HAL49" s="24"/>
      <c r="HAM49" s="24"/>
      <c r="HAN49" s="24"/>
      <c r="HAO49" s="24"/>
      <c r="HAP49" s="24"/>
      <c r="HAQ49" s="24"/>
      <c r="HAR49" s="24"/>
      <c r="HAS49" s="24"/>
      <c r="HAT49" s="24"/>
      <c r="HAU49" s="24"/>
      <c r="HAV49" s="24"/>
      <c r="HAW49" s="24"/>
      <c r="HAX49" s="24"/>
      <c r="HAY49" s="24"/>
      <c r="HAZ49" s="24"/>
      <c r="HBA49" s="24"/>
      <c r="HBB49" s="24"/>
      <c r="HBC49" s="24"/>
      <c r="HBD49" s="24"/>
      <c r="HBE49" s="24"/>
      <c r="HBF49" s="24"/>
      <c r="HBG49" s="24"/>
      <c r="HBH49" s="24"/>
      <c r="HBI49" s="24"/>
      <c r="HBJ49" s="24"/>
      <c r="HBK49" s="24"/>
      <c r="HBL49" s="24"/>
      <c r="HBM49" s="24"/>
      <c r="HBN49" s="24"/>
      <c r="HBO49" s="24"/>
      <c r="HBP49" s="24"/>
      <c r="HBQ49" s="24"/>
      <c r="HBR49" s="24"/>
      <c r="HBS49" s="24"/>
      <c r="HBT49" s="24"/>
      <c r="HBU49" s="24"/>
      <c r="HBV49" s="24"/>
      <c r="HBW49" s="24"/>
      <c r="HBX49" s="24"/>
      <c r="HBY49" s="24"/>
      <c r="HBZ49" s="24"/>
      <c r="HCA49" s="24"/>
      <c r="HCB49" s="24"/>
      <c r="HCC49" s="24"/>
      <c r="HCD49" s="24"/>
      <c r="HCE49" s="24"/>
      <c r="HCF49" s="24"/>
      <c r="HCG49" s="24"/>
      <c r="HCH49" s="24"/>
      <c r="HCI49" s="24"/>
      <c r="HCJ49" s="24"/>
      <c r="HCK49" s="24"/>
      <c r="HCL49" s="24"/>
      <c r="HCM49" s="24"/>
      <c r="HCN49" s="24"/>
      <c r="HCO49" s="24"/>
      <c r="HCP49" s="24"/>
      <c r="HCQ49" s="24"/>
      <c r="HCR49" s="24"/>
      <c r="HCS49" s="24"/>
      <c r="HCT49" s="24"/>
      <c r="HCU49" s="24"/>
      <c r="HCV49" s="24"/>
      <c r="HCW49" s="24"/>
      <c r="HCX49" s="24"/>
      <c r="HCY49" s="24"/>
      <c r="HCZ49" s="24"/>
      <c r="HDA49" s="24"/>
      <c r="HDB49" s="24"/>
      <c r="HDC49" s="24"/>
      <c r="HDD49" s="24"/>
      <c r="HDE49" s="24"/>
      <c r="HDF49" s="24"/>
      <c r="HDG49" s="24"/>
      <c r="HDH49" s="24"/>
      <c r="HDI49" s="24"/>
      <c r="HDJ49" s="24"/>
      <c r="HDK49" s="24"/>
      <c r="HDL49" s="24"/>
      <c r="HDM49" s="24"/>
      <c r="HDN49" s="24"/>
      <c r="HDO49" s="24"/>
      <c r="HDP49" s="24"/>
      <c r="HDQ49" s="24"/>
      <c r="HDR49" s="24"/>
      <c r="HDS49" s="24"/>
      <c r="HDT49" s="24"/>
      <c r="HDU49" s="24"/>
      <c r="HDV49" s="24"/>
      <c r="HDW49" s="24"/>
      <c r="HDX49" s="24"/>
      <c r="HDY49" s="24"/>
      <c r="HDZ49" s="24"/>
      <c r="HEA49" s="24"/>
      <c r="HEB49" s="24"/>
      <c r="HEC49" s="24"/>
      <c r="HED49" s="24"/>
      <c r="HEE49" s="24"/>
      <c r="HEF49" s="24"/>
      <c r="HEG49" s="24"/>
      <c r="HEH49" s="24"/>
      <c r="HEI49" s="24"/>
      <c r="HEJ49" s="24"/>
      <c r="HEK49" s="24"/>
      <c r="HEL49" s="24"/>
      <c r="HEM49" s="24"/>
      <c r="HEN49" s="24"/>
      <c r="HEO49" s="24"/>
      <c r="HEP49" s="24"/>
      <c r="HEQ49" s="24"/>
      <c r="HER49" s="24"/>
      <c r="HES49" s="24"/>
      <c r="HET49" s="24"/>
      <c r="HEU49" s="24"/>
      <c r="HEV49" s="24"/>
      <c r="HEW49" s="24"/>
      <c r="HEX49" s="24"/>
      <c r="HEY49" s="24"/>
      <c r="HEZ49" s="24"/>
      <c r="HFA49" s="24"/>
      <c r="HFB49" s="24"/>
      <c r="HFC49" s="24"/>
      <c r="HFD49" s="24"/>
      <c r="HFE49" s="24"/>
      <c r="HFF49" s="24"/>
      <c r="HFG49" s="24"/>
      <c r="HFH49" s="24"/>
      <c r="HFI49" s="24"/>
      <c r="HFJ49" s="24"/>
      <c r="HFK49" s="24"/>
      <c r="HFL49" s="24"/>
      <c r="HFM49" s="24"/>
      <c r="HFN49" s="24"/>
      <c r="HFO49" s="24"/>
      <c r="HFP49" s="24"/>
      <c r="HFQ49" s="24"/>
      <c r="HFR49" s="24"/>
      <c r="HFS49" s="24"/>
      <c r="HFT49" s="24"/>
      <c r="HFU49" s="24"/>
      <c r="HFV49" s="24"/>
      <c r="HFW49" s="24"/>
      <c r="HFX49" s="24"/>
      <c r="HFY49" s="24"/>
      <c r="HFZ49" s="24"/>
      <c r="HGA49" s="24"/>
      <c r="HGB49" s="24"/>
      <c r="HGC49" s="24"/>
      <c r="HGD49" s="24"/>
      <c r="HGE49" s="24"/>
      <c r="HGF49" s="24"/>
      <c r="HGG49" s="24"/>
      <c r="HGH49" s="24"/>
      <c r="HGI49" s="24"/>
      <c r="HGJ49" s="24"/>
      <c r="HGK49" s="24"/>
      <c r="HGL49" s="24"/>
      <c r="HGM49" s="24"/>
      <c r="HGN49" s="24"/>
      <c r="HGO49" s="24"/>
      <c r="HGP49" s="24"/>
      <c r="HGQ49" s="24"/>
      <c r="HGR49" s="24"/>
      <c r="HGS49" s="24"/>
      <c r="HGT49" s="24"/>
      <c r="HGU49" s="24"/>
      <c r="HGV49" s="24"/>
      <c r="HGW49" s="24"/>
      <c r="HGX49" s="24"/>
      <c r="HGY49" s="24"/>
      <c r="HGZ49" s="24"/>
      <c r="HHA49" s="24"/>
      <c r="HHB49" s="24"/>
      <c r="HHC49" s="24"/>
      <c r="HHD49" s="24"/>
      <c r="HHE49" s="24"/>
      <c r="HHF49" s="24"/>
      <c r="HHG49" s="24"/>
      <c r="HHH49" s="24"/>
      <c r="HHI49" s="24"/>
      <c r="HHJ49" s="24"/>
      <c r="HHK49" s="24"/>
      <c r="HHL49" s="24"/>
      <c r="HHM49" s="24"/>
      <c r="HHN49" s="24"/>
      <c r="HHO49" s="24"/>
      <c r="HHP49" s="24"/>
      <c r="HHQ49" s="24"/>
      <c r="HHR49" s="24"/>
      <c r="HHS49" s="24"/>
      <c r="HHT49" s="24"/>
      <c r="HHU49" s="24"/>
      <c r="HHV49" s="24"/>
      <c r="HHW49" s="24"/>
      <c r="HHX49" s="24"/>
      <c r="HHY49" s="24"/>
      <c r="HHZ49" s="24"/>
      <c r="HIA49" s="24"/>
      <c r="HIB49" s="24"/>
      <c r="HIC49" s="24"/>
      <c r="HID49" s="24"/>
      <c r="HIE49" s="24"/>
      <c r="HIF49" s="24"/>
      <c r="HIG49" s="24"/>
      <c r="HIH49" s="24"/>
      <c r="HII49" s="24"/>
      <c r="HIJ49" s="24"/>
      <c r="HIK49" s="24"/>
      <c r="HIL49" s="24"/>
      <c r="HIM49" s="24"/>
      <c r="HIN49" s="24"/>
      <c r="HIO49" s="24"/>
      <c r="HIP49" s="24"/>
      <c r="HIQ49" s="24"/>
      <c r="HIR49" s="24"/>
      <c r="HIS49" s="24"/>
      <c r="HIT49" s="24"/>
      <c r="HIU49" s="24"/>
      <c r="HIV49" s="24"/>
      <c r="HIW49" s="24"/>
      <c r="HIX49" s="24"/>
      <c r="HIY49" s="24"/>
      <c r="HIZ49" s="24"/>
      <c r="HJA49" s="24"/>
      <c r="HJB49" s="24"/>
      <c r="HJC49" s="24"/>
      <c r="HJD49" s="24"/>
      <c r="HJE49" s="24"/>
      <c r="HJF49" s="24"/>
      <c r="HJG49" s="24"/>
      <c r="HJH49" s="24"/>
      <c r="HJI49" s="24"/>
      <c r="HJJ49" s="24"/>
      <c r="HJK49" s="24"/>
      <c r="HJL49" s="24"/>
      <c r="HJM49" s="24"/>
      <c r="HJN49" s="24"/>
      <c r="HJO49" s="24"/>
      <c r="HJP49" s="24"/>
      <c r="HJQ49" s="24"/>
      <c r="HJR49" s="24"/>
      <c r="HJS49" s="24"/>
      <c r="HJT49" s="24"/>
      <c r="HJU49" s="24"/>
      <c r="HJV49" s="24"/>
      <c r="HJW49" s="24"/>
      <c r="HJX49" s="24"/>
      <c r="HJY49" s="24"/>
      <c r="HJZ49" s="24"/>
      <c r="HKA49" s="24"/>
      <c r="HKB49" s="24"/>
      <c r="HKC49" s="24"/>
      <c r="HKD49" s="24"/>
      <c r="HKE49" s="24"/>
      <c r="HKF49" s="24"/>
      <c r="HKG49" s="24"/>
      <c r="HKH49" s="24"/>
      <c r="HKI49" s="24"/>
      <c r="HKJ49" s="24"/>
      <c r="HKK49" s="24"/>
      <c r="HKL49" s="24"/>
      <c r="HKM49" s="24"/>
      <c r="HKN49" s="24"/>
      <c r="HKO49" s="24"/>
      <c r="HKP49" s="24"/>
      <c r="HKQ49" s="24"/>
      <c r="HKR49" s="24"/>
      <c r="HKS49" s="24"/>
      <c r="HKT49" s="24"/>
      <c r="HKU49" s="24"/>
      <c r="HKV49" s="24"/>
      <c r="HKW49" s="24"/>
      <c r="HKX49" s="24"/>
      <c r="HKY49" s="24"/>
      <c r="HKZ49" s="24"/>
      <c r="HLA49" s="24"/>
      <c r="HLB49" s="24"/>
      <c r="HLC49" s="24"/>
      <c r="HLD49" s="24"/>
      <c r="HLE49" s="24"/>
      <c r="HLF49" s="24"/>
      <c r="HLG49" s="24"/>
      <c r="HLH49" s="24"/>
      <c r="HLI49" s="24"/>
      <c r="HLJ49" s="24"/>
      <c r="HLK49" s="24"/>
      <c r="HLL49" s="24"/>
      <c r="HLM49" s="24"/>
      <c r="HLN49" s="24"/>
      <c r="HLO49" s="24"/>
      <c r="HLP49" s="24"/>
      <c r="HLQ49" s="24"/>
      <c r="HLR49" s="24"/>
      <c r="HLS49" s="24"/>
      <c r="HLT49" s="24"/>
      <c r="HLU49" s="24"/>
      <c r="HLV49" s="24"/>
      <c r="HLW49" s="24"/>
      <c r="HLX49" s="24"/>
      <c r="HLY49" s="24"/>
      <c r="HLZ49" s="24"/>
      <c r="HMA49" s="24"/>
      <c r="HMB49" s="24"/>
      <c r="HMC49" s="24"/>
      <c r="HMD49" s="24"/>
      <c r="HME49" s="24"/>
      <c r="HMF49" s="24"/>
      <c r="HMG49" s="24"/>
      <c r="HMH49" s="24"/>
      <c r="HMI49" s="24"/>
      <c r="HMJ49" s="24"/>
      <c r="HMK49" s="24"/>
      <c r="HML49" s="24"/>
      <c r="HMM49" s="24"/>
      <c r="HMN49" s="24"/>
      <c r="HMO49" s="24"/>
      <c r="HMP49" s="24"/>
      <c r="HMQ49" s="24"/>
      <c r="HMR49" s="24"/>
      <c r="HMS49" s="24"/>
      <c r="HMT49" s="24"/>
      <c r="HMU49" s="24"/>
      <c r="HMV49" s="24"/>
      <c r="HMW49" s="24"/>
      <c r="HMX49" s="24"/>
      <c r="HMY49" s="24"/>
      <c r="HMZ49" s="24"/>
      <c r="HNA49" s="24"/>
      <c r="HNB49" s="24"/>
      <c r="HNC49" s="24"/>
      <c r="HND49" s="24"/>
      <c r="HNE49" s="24"/>
      <c r="HNF49" s="24"/>
      <c r="HNG49" s="24"/>
      <c r="HNH49" s="24"/>
      <c r="HNI49" s="24"/>
      <c r="HNJ49" s="24"/>
      <c r="HNK49" s="24"/>
      <c r="HNL49" s="24"/>
      <c r="HNM49" s="24"/>
      <c r="HNN49" s="24"/>
      <c r="HNO49" s="24"/>
      <c r="HNP49" s="24"/>
      <c r="HNQ49" s="24"/>
      <c r="HNR49" s="24"/>
      <c r="HNS49" s="24"/>
      <c r="HNT49" s="24"/>
      <c r="HNU49" s="24"/>
      <c r="HNV49" s="24"/>
      <c r="HNW49" s="24"/>
      <c r="HNX49" s="24"/>
      <c r="HNY49" s="24"/>
      <c r="HNZ49" s="24"/>
      <c r="HOA49" s="24"/>
      <c r="HOB49" s="24"/>
      <c r="HOC49" s="24"/>
      <c r="HOD49" s="24"/>
      <c r="HOE49" s="24"/>
      <c r="HOF49" s="24"/>
      <c r="HOG49" s="24"/>
      <c r="HOH49" s="24"/>
      <c r="HOI49" s="24"/>
      <c r="HOJ49" s="24"/>
      <c r="HOK49" s="24"/>
      <c r="HOL49" s="24"/>
      <c r="HOM49" s="24"/>
      <c r="HON49" s="24"/>
      <c r="HOO49" s="24"/>
      <c r="HOP49" s="24"/>
      <c r="HOQ49" s="24"/>
      <c r="HOR49" s="24"/>
      <c r="HOS49" s="24"/>
      <c r="HOT49" s="24"/>
      <c r="HOU49" s="24"/>
      <c r="HOV49" s="24"/>
      <c r="HOW49" s="24"/>
      <c r="HOX49" s="24"/>
      <c r="HOY49" s="24"/>
      <c r="HOZ49" s="24"/>
      <c r="HPA49" s="24"/>
      <c r="HPB49" s="24"/>
      <c r="HPC49" s="24"/>
      <c r="HPD49" s="24"/>
      <c r="HPE49" s="24"/>
      <c r="HPF49" s="24"/>
      <c r="HPG49" s="24"/>
      <c r="HPH49" s="24"/>
      <c r="HPI49" s="24"/>
      <c r="HPJ49" s="24"/>
      <c r="HPK49" s="24"/>
      <c r="HPL49" s="24"/>
      <c r="HPM49" s="24"/>
      <c r="HPN49" s="24"/>
      <c r="HPO49" s="24"/>
      <c r="HPP49" s="24"/>
      <c r="HPQ49" s="24"/>
      <c r="HPR49" s="24"/>
      <c r="HPS49" s="24"/>
      <c r="HPT49" s="24"/>
      <c r="HPU49" s="24"/>
      <c r="HPV49" s="24"/>
      <c r="HPW49" s="24"/>
      <c r="HPX49" s="24"/>
      <c r="HPY49" s="24"/>
      <c r="HPZ49" s="24"/>
      <c r="HQA49" s="24"/>
      <c r="HQB49" s="24"/>
      <c r="HQC49" s="24"/>
      <c r="HQD49" s="24"/>
      <c r="HQE49" s="24"/>
      <c r="HQF49" s="24"/>
      <c r="HQG49" s="24"/>
      <c r="HQH49" s="24"/>
      <c r="HQI49" s="24"/>
      <c r="HQJ49" s="24"/>
      <c r="HQK49" s="24"/>
      <c r="HQL49" s="24"/>
      <c r="HQM49" s="24"/>
      <c r="HQN49" s="24"/>
      <c r="HQO49" s="24"/>
      <c r="HQP49" s="24"/>
      <c r="HQQ49" s="24"/>
      <c r="HQR49" s="24"/>
      <c r="HQS49" s="24"/>
      <c r="HQT49" s="24"/>
      <c r="HQU49" s="24"/>
      <c r="HQV49" s="24"/>
      <c r="HQW49" s="24"/>
      <c r="HQX49" s="24"/>
      <c r="HQY49" s="24"/>
      <c r="HQZ49" s="24"/>
      <c r="HRA49" s="24"/>
      <c r="HRB49" s="24"/>
      <c r="HRC49" s="24"/>
      <c r="HRD49" s="24"/>
      <c r="HRE49" s="24"/>
      <c r="HRF49" s="24"/>
      <c r="HRG49" s="24"/>
      <c r="HRH49" s="24"/>
      <c r="HRI49" s="24"/>
      <c r="HRJ49" s="24"/>
      <c r="HRK49" s="24"/>
      <c r="HRL49" s="24"/>
      <c r="HRM49" s="24"/>
      <c r="HRN49" s="24"/>
      <c r="HRO49" s="24"/>
      <c r="HRP49" s="24"/>
      <c r="HRQ49" s="24"/>
      <c r="HRR49" s="24"/>
      <c r="HRS49" s="24"/>
      <c r="HRT49" s="24"/>
      <c r="HRU49" s="24"/>
      <c r="HRV49" s="24"/>
      <c r="HRW49" s="24"/>
      <c r="HRX49" s="24"/>
      <c r="HRY49" s="24"/>
      <c r="HRZ49" s="24"/>
      <c r="HSA49" s="24"/>
      <c r="HSB49" s="24"/>
      <c r="HSC49" s="24"/>
      <c r="HSD49" s="24"/>
      <c r="HSE49" s="24"/>
      <c r="HSF49" s="24"/>
      <c r="HSG49" s="24"/>
      <c r="HSH49" s="24"/>
      <c r="HSI49" s="24"/>
      <c r="HSJ49" s="24"/>
      <c r="HSK49" s="24"/>
      <c r="HSL49" s="24"/>
      <c r="HSM49" s="24"/>
      <c r="HSN49" s="24"/>
      <c r="HSO49" s="24"/>
      <c r="HSP49" s="24"/>
      <c r="HSQ49" s="24"/>
      <c r="HSR49" s="24"/>
      <c r="HSS49" s="24"/>
      <c r="HST49" s="24"/>
      <c r="HSU49" s="24"/>
      <c r="HSV49" s="24"/>
      <c r="HSW49" s="24"/>
      <c r="HSX49" s="24"/>
      <c r="HSY49" s="24"/>
      <c r="HSZ49" s="24"/>
      <c r="HTA49" s="24"/>
      <c r="HTB49" s="24"/>
      <c r="HTC49" s="24"/>
      <c r="HTD49" s="24"/>
      <c r="HTE49" s="24"/>
      <c r="HTF49" s="24"/>
      <c r="HTG49" s="24"/>
      <c r="HTH49" s="24"/>
      <c r="HTI49" s="24"/>
      <c r="HTJ49" s="24"/>
      <c r="HTK49" s="24"/>
      <c r="HTL49" s="24"/>
      <c r="HTM49" s="24"/>
      <c r="HTN49" s="24"/>
      <c r="HTO49" s="24"/>
      <c r="HTP49" s="24"/>
      <c r="HTQ49" s="24"/>
      <c r="HTR49" s="24"/>
      <c r="HTS49" s="24"/>
      <c r="HTT49" s="24"/>
      <c r="HTU49" s="24"/>
      <c r="HTV49" s="24"/>
      <c r="HTW49" s="24"/>
      <c r="HTX49" s="24"/>
      <c r="HTY49" s="24"/>
      <c r="HTZ49" s="24"/>
      <c r="HUA49" s="24"/>
      <c r="HUB49" s="24"/>
      <c r="HUC49" s="24"/>
      <c r="HUD49" s="24"/>
      <c r="HUE49" s="24"/>
      <c r="HUF49" s="24"/>
      <c r="HUG49" s="24"/>
      <c r="HUH49" s="24"/>
      <c r="HUI49" s="24"/>
      <c r="HUJ49" s="24"/>
      <c r="HUK49" s="24"/>
      <c r="HUL49" s="24"/>
      <c r="HUM49" s="24"/>
      <c r="HUN49" s="24"/>
      <c r="HUO49" s="24"/>
      <c r="HUP49" s="24"/>
      <c r="HUQ49" s="24"/>
      <c r="HUR49" s="24"/>
      <c r="HUS49" s="24"/>
      <c r="HUT49" s="24"/>
      <c r="HUU49" s="24"/>
      <c r="HUV49" s="24"/>
      <c r="HUW49" s="24"/>
      <c r="HUX49" s="24"/>
      <c r="HUY49" s="24"/>
      <c r="HUZ49" s="24"/>
      <c r="HVA49" s="24"/>
      <c r="HVB49" s="24"/>
      <c r="HVC49" s="24"/>
      <c r="HVD49" s="24"/>
      <c r="HVE49" s="24"/>
      <c r="HVF49" s="24"/>
      <c r="HVG49" s="24"/>
      <c r="HVH49" s="24"/>
      <c r="HVI49" s="24"/>
      <c r="HVJ49" s="24"/>
      <c r="HVK49" s="24"/>
      <c r="HVL49" s="24"/>
      <c r="HVM49" s="24"/>
      <c r="HVN49" s="24"/>
      <c r="HVO49" s="24"/>
      <c r="HVP49" s="24"/>
      <c r="HVQ49" s="24"/>
      <c r="HVR49" s="24"/>
      <c r="HVS49" s="24"/>
      <c r="HVT49" s="24"/>
      <c r="HVU49" s="24"/>
      <c r="HVV49" s="24"/>
      <c r="HVW49" s="24"/>
      <c r="HVX49" s="24"/>
      <c r="HVY49" s="24"/>
      <c r="HVZ49" s="24"/>
      <c r="HWA49" s="24"/>
      <c r="HWB49" s="24"/>
      <c r="HWC49" s="24"/>
      <c r="HWD49" s="24"/>
      <c r="HWE49" s="24"/>
      <c r="HWF49" s="24"/>
      <c r="HWG49" s="24"/>
      <c r="HWH49" s="24"/>
      <c r="HWI49" s="24"/>
      <c r="HWJ49" s="24"/>
      <c r="HWK49" s="24"/>
      <c r="HWL49" s="24"/>
      <c r="HWM49" s="24"/>
      <c r="HWN49" s="24"/>
      <c r="HWO49" s="24"/>
      <c r="HWP49" s="24"/>
      <c r="HWQ49" s="24"/>
      <c r="HWR49" s="24"/>
      <c r="HWS49" s="24"/>
      <c r="HWT49" s="24"/>
      <c r="HWU49" s="24"/>
      <c r="HWV49" s="24"/>
      <c r="HWW49" s="24"/>
      <c r="HWX49" s="24"/>
      <c r="HWY49" s="24"/>
      <c r="HWZ49" s="24"/>
      <c r="HXA49" s="24"/>
      <c r="HXB49" s="24"/>
      <c r="HXC49" s="24"/>
      <c r="HXD49" s="24"/>
      <c r="HXE49" s="24"/>
      <c r="HXF49" s="24"/>
      <c r="HXG49" s="24"/>
      <c r="HXH49" s="24"/>
      <c r="HXI49" s="24"/>
      <c r="HXJ49" s="24"/>
      <c r="HXK49" s="24"/>
      <c r="HXL49" s="24"/>
      <c r="HXM49" s="24"/>
      <c r="HXN49" s="24"/>
      <c r="HXO49" s="24"/>
      <c r="HXP49" s="24"/>
      <c r="HXQ49" s="24"/>
      <c r="HXR49" s="24"/>
      <c r="HXS49" s="24"/>
      <c r="HXT49" s="24"/>
      <c r="HXU49" s="24"/>
      <c r="HXV49" s="24"/>
      <c r="HXW49" s="24"/>
      <c r="HXX49" s="24"/>
      <c r="HXY49" s="24"/>
      <c r="HXZ49" s="24"/>
      <c r="HYA49" s="24"/>
      <c r="HYB49" s="24"/>
      <c r="HYC49" s="24"/>
      <c r="HYD49" s="24"/>
      <c r="HYE49" s="24"/>
      <c r="HYF49" s="24"/>
      <c r="HYG49" s="24"/>
      <c r="HYH49" s="24"/>
      <c r="HYI49" s="24"/>
      <c r="HYJ49" s="24"/>
      <c r="HYK49" s="24"/>
      <c r="HYL49" s="24"/>
      <c r="HYM49" s="24"/>
      <c r="HYN49" s="24"/>
      <c r="HYO49" s="24"/>
      <c r="HYP49" s="24"/>
      <c r="HYQ49" s="24"/>
      <c r="HYR49" s="24"/>
      <c r="HYS49" s="24"/>
      <c r="HYT49" s="24"/>
      <c r="HYU49" s="24"/>
      <c r="HYV49" s="24"/>
      <c r="HYW49" s="24"/>
      <c r="HYX49" s="24"/>
      <c r="HYY49" s="24"/>
      <c r="HYZ49" s="24"/>
      <c r="HZA49" s="24"/>
      <c r="HZB49" s="24"/>
      <c r="HZC49" s="24"/>
      <c r="HZD49" s="24"/>
      <c r="HZE49" s="24"/>
      <c r="HZF49" s="24"/>
      <c r="HZG49" s="24"/>
      <c r="HZH49" s="24"/>
      <c r="HZI49" s="24"/>
      <c r="HZJ49" s="24"/>
      <c r="HZK49" s="24"/>
      <c r="HZL49" s="24"/>
      <c r="HZM49" s="24"/>
      <c r="HZN49" s="24"/>
      <c r="HZO49" s="24"/>
      <c r="HZP49" s="24"/>
      <c r="HZQ49" s="24"/>
      <c r="HZR49" s="24"/>
      <c r="HZS49" s="24"/>
      <c r="HZT49" s="24"/>
      <c r="HZU49" s="24"/>
      <c r="HZV49" s="24"/>
      <c r="HZW49" s="24"/>
      <c r="HZX49" s="24"/>
      <c r="HZY49" s="24"/>
      <c r="HZZ49" s="24"/>
      <c r="IAA49" s="24"/>
      <c r="IAB49" s="24"/>
      <c r="IAC49" s="24"/>
      <c r="IAD49" s="24"/>
      <c r="IAE49" s="24"/>
      <c r="IAF49" s="24"/>
      <c r="IAG49" s="24"/>
      <c r="IAH49" s="24"/>
      <c r="IAI49" s="24"/>
      <c r="IAJ49" s="24"/>
      <c r="IAK49" s="24"/>
      <c r="IAL49" s="24"/>
      <c r="IAM49" s="24"/>
      <c r="IAN49" s="24"/>
      <c r="IAO49" s="24"/>
      <c r="IAP49" s="24"/>
      <c r="IAQ49" s="24"/>
      <c r="IAR49" s="24"/>
      <c r="IAS49" s="24"/>
      <c r="IAT49" s="24"/>
      <c r="IAU49" s="24"/>
      <c r="IAV49" s="24"/>
      <c r="IAW49" s="24"/>
      <c r="IAX49" s="24"/>
      <c r="IAY49" s="24"/>
      <c r="IAZ49" s="24"/>
      <c r="IBA49" s="24"/>
      <c r="IBB49" s="24"/>
      <c r="IBC49" s="24"/>
      <c r="IBD49" s="24"/>
      <c r="IBE49" s="24"/>
      <c r="IBF49" s="24"/>
      <c r="IBG49" s="24"/>
      <c r="IBH49" s="24"/>
      <c r="IBI49" s="24"/>
      <c r="IBJ49" s="24"/>
      <c r="IBK49" s="24"/>
      <c r="IBL49" s="24"/>
      <c r="IBM49" s="24"/>
      <c r="IBN49" s="24"/>
      <c r="IBO49" s="24"/>
      <c r="IBP49" s="24"/>
      <c r="IBQ49" s="24"/>
      <c r="IBR49" s="24"/>
      <c r="IBS49" s="24"/>
      <c r="IBT49" s="24"/>
      <c r="IBU49" s="24"/>
      <c r="IBV49" s="24"/>
      <c r="IBW49" s="24"/>
      <c r="IBX49" s="24"/>
      <c r="IBY49" s="24"/>
      <c r="IBZ49" s="24"/>
      <c r="ICA49" s="24"/>
      <c r="ICB49" s="24"/>
      <c r="ICC49" s="24"/>
      <c r="ICD49" s="24"/>
      <c r="ICE49" s="24"/>
      <c r="ICF49" s="24"/>
      <c r="ICG49" s="24"/>
      <c r="ICH49" s="24"/>
      <c r="ICI49" s="24"/>
      <c r="ICJ49" s="24"/>
      <c r="ICK49" s="24"/>
      <c r="ICL49" s="24"/>
      <c r="ICM49" s="24"/>
      <c r="ICN49" s="24"/>
      <c r="ICO49" s="24"/>
      <c r="ICP49" s="24"/>
      <c r="ICQ49" s="24"/>
      <c r="ICR49" s="24"/>
      <c r="ICS49" s="24"/>
      <c r="ICT49" s="24"/>
      <c r="ICU49" s="24"/>
      <c r="ICV49" s="24"/>
      <c r="ICW49" s="24"/>
      <c r="ICX49" s="24"/>
      <c r="ICY49" s="24"/>
      <c r="ICZ49" s="24"/>
      <c r="IDA49" s="24"/>
      <c r="IDB49" s="24"/>
      <c r="IDC49" s="24"/>
      <c r="IDD49" s="24"/>
      <c r="IDE49" s="24"/>
      <c r="IDF49" s="24"/>
      <c r="IDG49" s="24"/>
      <c r="IDH49" s="24"/>
      <c r="IDI49" s="24"/>
      <c r="IDJ49" s="24"/>
      <c r="IDK49" s="24"/>
      <c r="IDL49" s="24"/>
      <c r="IDM49" s="24"/>
      <c r="IDN49" s="24"/>
      <c r="IDO49" s="24"/>
      <c r="IDP49" s="24"/>
      <c r="IDQ49" s="24"/>
      <c r="IDR49" s="24"/>
      <c r="IDS49" s="24"/>
      <c r="IDT49" s="24"/>
      <c r="IDU49" s="24"/>
      <c r="IDV49" s="24"/>
      <c r="IDW49" s="24"/>
      <c r="IDX49" s="24"/>
      <c r="IDY49" s="24"/>
      <c r="IDZ49" s="24"/>
      <c r="IEA49" s="24"/>
      <c r="IEB49" s="24"/>
      <c r="IEC49" s="24"/>
      <c r="IED49" s="24"/>
      <c r="IEE49" s="24"/>
      <c r="IEF49" s="24"/>
      <c r="IEG49" s="24"/>
      <c r="IEH49" s="24"/>
      <c r="IEI49" s="24"/>
      <c r="IEJ49" s="24"/>
      <c r="IEK49" s="24"/>
      <c r="IEL49" s="24"/>
      <c r="IEM49" s="24"/>
      <c r="IEN49" s="24"/>
      <c r="IEO49" s="24"/>
      <c r="IEP49" s="24"/>
      <c r="IEQ49" s="24"/>
      <c r="IER49" s="24"/>
      <c r="IES49" s="24"/>
      <c r="IET49" s="24"/>
      <c r="IEU49" s="24"/>
      <c r="IEV49" s="24"/>
      <c r="IEW49" s="24"/>
      <c r="IEX49" s="24"/>
      <c r="IEY49" s="24"/>
      <c r="IEZ49" s="24"/>
      <c r="IFA49" s="24"/>
      <c r="IFB49" s="24"/>
      <c r="IFC49" s="24"/>
      <c r="IFD49" s="24"/>
      <c r="IFE49" s="24"/>
      <c r="IFF49" s="24"/>
      <c r="IFG49" s="24"/>
      <c r="IFH49" s="24"/>
      <c r="IFI49" s="24"/>
      <c r="IFJ49" s="24"/>
      <c r="IFK49" s="24"/>
      <c r="IFL49" s="24"/>
      <c r="IFM49" s="24"/>
      <c r="IFN49" s="24"/>
      <c r="IFO49" s="24"/>
      <c r="IFP49" s="24"/>
      <c r="IFQ49" s="24"/>
      <c r="IFR49" s="24"/>
      <c r="IFS49" s="24"/>
      <c r="IFT49" s="24"/>
      <c r="IFU49" s="24"/>
      <c r="IFV49" s="24"/>
      <c r="IFW49" s="24"/>
      <c r="IFX49" s="24"/>
      <c r="IFY49" s="24"/>
      <c r="IFZ49" s="24"/>
      <c r="IGA49" s="24"/>
      <c r="IGB49" s="24"/>
      <c r="IGC49" s="24"/>
      <c r="IGD49" s="24"/>
      <c r="IGE49" s="24"/>
      <c r="IGF49" s="24"/>
      <c r="IGG49" s="24"/>
      <c r="IGH49" s="24"/>
      <c r="IGI49" s="24"/>
      <c r="IGJ49" s="24"/>
      <c r="IGK49" s="24"/>
      <c r="IGL49" s="24"/>
      <c r="IGM49" s="24"/>
      <c r="IGN49" s="24"/>
      <c r="IGO49" s="24"/>
      <c r="IGP49" s="24"/>
      <c r="IGQ49" s="24"/>
      <c r="IGR49" s="24"/>
      <c r="IGS49" s="24"/>
      <c r="IGT49" s="24"/>
      <c r="IGU49" s="24"/>
      <c r="IGV49" s="24"/>
      <c r="IGW49" s="24"/>
      <c r="IGX49" s="24"/>
      <c r="IGY49" s="24"/>
      <c r="IGZ49" s="24"/>
      <c r="IHA49" s="24"/>
      <c r="IHB49" s="24"/>
      <c r="IHC49" s="24"/>
      <c r="IHD49" s="24"/>
      <c r="IHE49" s="24"/>
      <c r="IHF49" s="24"/>
      <c r="IHG49" s="24"/>
      <c r="IHH49" s="24"/>
      <c r="IHI49" s="24"/>
      <c r="IHJ49" s="24"/>
      <c r="IHK49" s="24"/>
      <c r="IHL49" s="24"/>
      <c r="IHM49" s="24"/>
      <c r="IHN49" s="24"/>
      <c r="IHO49" s="24"/>
      <c r="IHP49" s="24"/>
      <c r="IHQ49" s="24"/>
      <c r="IHR49" s="24"/>
      <c r="IHS49" s="24"/>
      <c r="IHT49" s="24"/>
      <c r="IHU49" s="24"/>
      <c r="IHV49" s="24"/>
      <c r="IHW49" s="24"/>
      <c r="IHX49" s="24"/>
      <c r="IHY49" s="24"/>
      <c r="IHZ49" s="24"/>
      <c r="IIA49" s="24"/>
      <c r="IIB49" s="24"/>
      <c r="IIC49" s="24"/>
      <c r="IID49" s="24"/>
      <c r="IIE49" s="24"/>
      <c r="IIF49" s="24"/>
      <c r="IIG49" s="24"/>
      <c r="IIH49" s="24"/>
      <c r="III49" s="24"/>
      <c r="IIJ49" s="24"/>
      <c r="IIK49" s="24"/>
      <c r="IIL49" s="24"/>
      <c r="IIM49" s="24"/>
      <c r="IIN49" s="24"/>
      <c r="IIO49" s="24"/>
      <c r="IIP49" s="24"/>
      <c r="IIQ49" s="24"/>
      <c r="IIR49" s="24"/>
      <c r="IIS49" s="24"/>
      <c r="IIT49" s="24"/>
      <c r="IIU49" s="24"/>
      <c r="IIV49" s="24"/>
      <c r="IIW49" s="24"/>
      <c r="IIX49" s="24"/>
      <c r="IIY49" s="24"/>
      <c r="IIZ49" s="24"/>
      <c r="IJA49" s="24"/>
      <c r="IJB49" s="24"/>
      <c r="IJC49" s="24"/>
      <c r="IJD49" s="24"/>
      <c r="IJE49" s="24"/>
      <c r="IJF49" s="24"/>
      <c r="IJG49" s="24"/>
      <c r="IJH49" s="24"/>
      <c r="IJI49" s="24"/>
      <c r="IJJ49" s="24"/>
      <c r="IJK49" s="24"/>
      <c r="IJL49" s="24"/>
      <c r="IJM49" s="24"/>
      <c r="IJN49" s="24"/>
      <c r="IJO49" s="24"/>
      <c r="IJP49" s="24"/>
      <c r="IJQ49" s="24"/>
      <c r="IJR49" s="24"/>
      <c r="IJS49" s="24"/>
      <c r="IJT49" s="24"/>
      <c r="IJU49" s="24"/>
      <c r="IJV49" s="24"/>
      <c r="IJW49" s="24"/>
      <c r="IJX49" s="24"/>
      <c r="IJY49" s="24"/>
      <c r="IJZ49" s="24"/>
      <c r="IKA49" s="24"/>
      <c r="IKB49" s="24"/>
      <c r="IKC49" s="24"/>
      <c r="IKD49" s="24"/>
      <c r="IKE49" s="24"/>
      <c r="IKF49" s="24"/>
      <c r="IKG49" s="24"/>
      <c r="IKH49" s="24"/>
      <c r="IKI49" s="24"/>
      <c r="IKJ49" s="24"/>
      <c r="IKK49" s="24"/>
      <c r="IKL49" s="24"/>
      <c r="IKM49" s="24"/>
      <c r="IKN49" s="24"/>
      <c r="IKO49" s="24"/>
      <c r="IKP49" s="24"/>
      <c r="IKQ49" s="24"/>
      <c r="IKR49" s="24"/>
      <c r="IKS49" s="24"/>
      <c r="IKT49" s="24"/>
      <c r="IKU49" s="24"/>
      <c r="IKV49" s="24"/>
      <c r="IKW49" s="24"/>
      <c r="IKX49" s="24"/>
      <c r="IKY49" s="24"/>
      <c r="IKZ49" s="24"/>
      <c r="ILA49" s="24"/>
      <c r="ILB49" s="24"/>
      <c r="ILC49" s="24"/>
      <c r="ILD49" s="24"/>
      <c r="ILE49" s="24"/>
      <c r="ILF49" s="24"/>
      <c r="ILG49" s="24"/>
      <c r="ILH49" s="24"/>
      <c r="ILI49" s="24"/>
      <c r="ILJ49" s="24"/>
      <c r="ILK49" s="24"/>
      <c r="ILL49" s="24"/>
      <c r="ILM49" s="24"/>
      <c r="ILN49" s="24"/>
      <c r="ILO49" s="24"/>
      <c r="ILP49" s="24"/>
      <c r="ILQ49" s="24"/>
      <c r="ILR49" s="24"/>
      <c r="ILS49" s="24"/>
      <c r="ILT49" s="24"/>
      <c r="ILU49" s="24"/>
      <c r="ILV49" s="24"/>
      <c r="ILW49" s="24"/>
      <c r="ILX49" s="24"/>
      <c r="ILY49" s="24"/>
      <c r="ILZ49" s="24"/>
      <c r="IMA49" s="24"/>
      <c r="IMB49" s="24"/>
      <c r="IMC49" s="24"/>
      <c r="IMD49" s="24"/>
      <c r="IME49" s="24"/>
      <c r="IMF49" s="24"/>
      <c r="IMG49" s="24"/>
      <c r="IMH49" s="24"/>
      <c r="IMI49" s="24"/>
      <c r="IMJ49" s="24"/>
      <c r="IMK49" s="24"/>
      <c r="IML49" s="24"/>
      <c r="IMM49" s="24"/>
      <c r="IMN49" s="24"/>
      <c r="IMO49" s="24"/>
      <c r="IMP49" s="24"/>
      <c r="IMQ49" s="24"/>
      <c r="IMR49" s="24"/>
      <c r="IMS49" s="24"/>
      <c r="IMT49" s="24"/>
      <c r="IMU49" s="24"/>
      <c r="IMV49" s="24"/>
      <c r="IMW49" s="24"/>
      <c r="IMX49" s="24"/>
      <c r="IMY49" s="24"/>
      <c r="IMZ49" s="24"/>
      <c r="INA49" s="24"/>
      <c r="INB49" s="24"/>
      <c r="INC49" s="24"/>
      <c r="IND49" s="24"/>
      <c r="INE49" s="24"/>
      <c r="INF49" s="24"/>
      <c r="ING49" s="24"/>
      <c r="INH49" s="24"/>
      <c r="INI49" s="24"/>
      <c r="INJ49" s="24"/>
      <c r="INK49" s="24"/>
      <c r="INL49" s="24"/>
      <c r="INM49" s="24"/>
      <c r="INN49" s="24"/>
      <c r="INO49" s="24"/>
      <c r="INP49" s="24"/>
      <c r="INQ49" s="24"/>
      <c r="INR49" s="24"/>
      <c r="INS49" s="24"/>
      <c r="INT49" s="24"/>
      <c r="INU49" s="24"/>
      <c r="INV49" s="24"/>
      <c r="INW49" s="24"/>
      <c r="INX49" s="24"/>
      <c r="INY49" s="24"/>
      <c r="INZ49" s="24"/>
      <c r="IOA49" s="24"/>
      <c r="IOB49" s="24"/>
      <c r="IOC49" s="24"/>
      <c r="IOD49" s="24"/>
      <c r="IOE49" s="24"/>
      <c r="IOF49" s="24"/>
      <c r="IOG49" s="24"/>
      <c r="IOH49" s="24"/>
      <c r="IOI49" s="24"/>
      <c r="IOJ49" s="24"/>
      <c r="IOK49" s="24"/>
      <c r="IOL49" s="24"/>
      <c r="IOM49" s="24"/>
      <c r="ION49" s="24"/>
      <c r="IOO49" s="24"/>
      <c r="IOP49" s="24"/>
      <c r="IOQ49" s="24"/>
      <c r="IOR49" s="24"/>
      <c r="IOS49" s="24"/>
      <c r="IOT49" s="24"/>
      <c r="IOU49" s="24"/>
      <c r="IOV49" s="24"/>
      <c r="IOW49" s="24"/>
      <c r="IOX49" s="24"/>
      <c r="IOY49" s="24"/>
      <c r="IOZ49" s="24"/>
      <c r="IPA49" s="24"/>
      <c r="IPB49" s="24"/>
      <c r="IPC49" s="24"/>
      <c r="IPD49" s="24"/>
      <c r="IPE49" s="24"/>
      <c r="IPF49" s="24"/>
      <c r="IPG49" s="24"/>
      <c r="IPH49" s="24"/>
      <c r="IPI49" s="24"/>
      <c r="IPJ49" s="24"/>
      <c r="IPK49" s="24"/>
      <c r="IPL49" s="24"/>
      <c r="IPM49" s="24"/>
      <c r="IPN49" s="24"/>
      <c r="IPO49" s="24"/>
      <c r="IPP49" s="24"/>
      <c r="IPQ49" s="24"/>
      <c r="IPR49" s="24"/>
      <c r="IPS49" s="24"/>
      <c r="IPT49" s="24"/>
      <c r="IPU49" s="24"/>
      <c r="IPV49" s="24"/>
      <c r="IPW49" s="24"/>
      <c r="IPX49" s="24"/>
      <c r="IPY49" s="24"/>
      <c r="IPZ49" s="24"/>
      <c r="IQA49" s="24"/>
      <c r="IQB49" s="24"/>
      <c r="IQC49" s="24"/>
      <c r="IQD49" s="24"/>
      <c r="IQE49" s="24"/>
      <c r="IQF49" s="24"/>
      <c r="IQG49" s="24"/>
      <c r="IQH49" s="24"/>
      <c r="IQI49" s="24"/>
      <c r="IQJ49" s="24"/>
      <c r="IQK49" s="24"/>
      <c r="IQL49" s="24"/>
      <c r="IQM49" s="24"/>
      <c r="IQN49" s="24"/>
      <c r="IQO49" s="24"/>
      <c r="IQP49" s="24"/>
      <c r="IQQ49" s="24"/>
      <c r="IQR49" s="24"/>
      <c r="IQS49" s="24"/>
      <c r="IQT49" s="24"/>
      <c r="IQU49" s="24"/>
      <c r="IQV49" s="24"/>
      <c r="IQW49" s="24"/>
      <c r="IQX49" s="24"/>
      <c r="IQY49" s="24"/>
      <c r="IQZ49" s="24"/>
      <c r="IRA49" s="24"/>
      <c r="IRB49" s="24"/>
      <c r="IRC49" s="24"/>
      <c r="IRD49" s="24"/>
      <c r="IRE49" s="24"/>
      <c r="IRF49" s="24"/>
      <c r="IRG49" s="24"/>
      <c r="IRH49" s="24"/>
      <c r="IRI49" s="24"/>
      <c r="IRJ49" s="24"/>
      <c r="IRK49" s="24"/>
      <c r="IRL49" s="24"/>
      <c r="IRM49" s="24"/>
      <c r="IRN49" s="24"/>
      <c r="IRO49" s="24"/>
      <c r="IRP49" s="24"/>
      <c r="IRQ49" s="24"/>
      <c r="IRR49" s="24"/>
      <c r="IRS49" s="24"/>
      <c r="IRT49" s="24"/>
      <c r="IRU49" s="24"/>
      <c r="IRV49" s="24"/>
      <c r="IRW49" s="24"/>
      <c r="IRX49" s="24"/>
      <c r="IRY49" s="24"/>
      <c r="IRZ49" s="24"/>
      <c r="ISA49" s="24"/>
      <c r="ISB49" s="24"/>
      <c r="ISC49" s="24"/>
      <c r="ISD49" s="24"/>
      <c r="ISE49" s="24"/>
      <c r="ISF49" s="24"/>
      <c r="ISG49" s="24"/>
      <c r="ISH49" s="24"/>
      <c r="ISI49" s="24"/>
      <c r="ISJ49" s="24"/>
      <c r="ISK49" s="24"/>
      <c r="ISL49" s="24"/>
      <c r="ISM49" s="24"/>
      <c r="ISN49" s="24"/>
      <c r="ISO49" s="24"/>
      <c r="ISP49" s="24"/>
      <c r="ISQ49" s="24"/>
      <c r="ISR49" s="24"/>
      <c r="ISS49" s="24"/>
      <c r="IST49" s="24"/>
      <c r="ISU49" s="24"/>
      <c r="ISV49" s="24"/>
      <c r="ISW49" s="24"/>
      <c r="ISX49" s="24"/>
      <c r="ISY49" s="24"/>
      <c r="ISZ49" s="24"/>
      <c r="ITA49" s="24"/>
      <c r="ITB49" s="24"/>
      <c r="ITC49" s="24"/>
      <c r="ITD49" s="24"/>
      <c r="ITE49" s="24"/>
      <c r="ITF49" s="24"/>
      <c r="ITG49" s="24"/>
      <c r="ITH49" s="24"/>
      <c r="ITI49" s="24"/>
      <c r="ITJ49" s="24"/>
      <c r="ITK49" s="24"/>
      <c r="ITL49" s="24"/>
      <c r="ITM49" s="24"/>
      <c r="ITN49" s="24"/>
      <c r="ITO49" s="24"/>
      <c r="ITP49" s="24"/>
      <c r="ITQ49" s="24"/>
      <c r="ITR49" s="24"/>
      <c r="ITS49" s="24"/>
      <c r="ITT49" s="24"/>
      <c r="ITU49" s="24"/>
      <c r="ITV49" s="24"/>
      <c r="ITW49" s="24"/>
      <c r="ITX49" s="24"/>
      <c r="ITY49" s="24"/>
      <c r="ITZ49" s="24"/>
      <c r="IUA49" s="24"/>
      <c r="IUB49" s="24"/>
      <c r="IUC49" s="24"/>
      <c r="IUD49" s="24"/>
      <c r="IUE49" s="24"/>
      <c r="IUF49" s="24"/>
      <c r="IUG49" s="24"/>
      <c r="IUH49" s="24"/>
      <c r="IUI49" s="24"/>
      <c r="IUJ49" s="24"/>
      <c r="IUK49" s="24"/>
      <c r="IUL49" s="24"/>
      <c r="IUM49" s="24"/>
      <c r="IUN49" s="24"/>
      <c r="IUO49" s="24"/>
      <c r="IUP49" s="24"/>
      <c r="IUQ49" s="24"/>
      <c r="IUR49" s="24"/>
      <c r="IUS49" s="24"/>
      <c r="IUT49" s="24"/>
      <c r="IUU49" s="24"/>
      <c r="IUV49" s="24"/>
      <c r="IUW49" s="24"/>
      <c r="IUX49" s="24"/>
      <c r="IUY49" s="24"/>
      <c r="IUZ49" s="24"/>
      <c r="IVA49" s="24"/>
      <c r="IVB49" s="24"/>
      <c r="IVC49" s="24"/>
      <c r="IVD49" s="24"/>
      <c r="IVE49" s="24"/>
      <c r="IVF49" s="24"/>
      <c r="IVG49" s="24"/>
      <c r="IVH49" s="24"/>
      <c r="IVI49" s="24"/>
      <c r="IVJ49" s="24"/>
      <c r="IVK49" s="24"/>
      <c r="IVL49" s="24"/>
      <c r="IVM49" s="24"/>
      <c r="IVN49" s="24"/>
      <c r="IVO49" s="24"/>
      <c r="IVP49" s="24"/>
      <c r="IVQ49" s="24"/>
      <c r="IVR49" s="24"/>
      <c r="IVS49" s="24"/>
      <c r="IVT49" s="24"/>
      <c r="IVU49" s="24"/>
      <c r="IVV49" s="24"/>
      <c r="IVW49" s="24"/>
      <c r="IVX49" s="24"/>
      <c r="IVY49" s="24"/>
      <c r="IVZ49" s="24"/>
      <c r="IWA49" s="24"/>
      <c r="IWB49" s="24"/>
      <c r="IWC49" s="24"/>
      <c r="IWD49" s="24"/>
      <c r="IWE49" s="24"/>
      <c r="IWF49" s="24"/>
      <c r="IWG49" s="24"/>
      <c r="IWH49" s="24"/>
      <c r="IWI49" s="24"/>
      <c r="IWJ49" s="24"/>
      <c r="IWK49" s="24"/>
      <c r="IWL49" s="24"/>
      <c r="IWM49" s="24"/>
      <c r="IWN49" s="24"/>
      <c r="IWO49" s="24"/>
      <c r="IWP49" s="24"/>
      <c r="IWQ49" s="24"/>
      <c r="IWR49" s="24"/>
      <c r="IWS49" s="24"/>
      <c r="IWT49" s="24"/>
      <c r="IWU49" s="24"/>
      <c r="IWV49" s="24"/>
      <c r="IWW49" s="24"/>
      <c r="IWX49" s="24"/>
      <c r="IWY49" s="24"/>
      <c r="IWZ49" s="24"/>
      <c r="IXA49" s="24"/>
      <c r="IXB49" s="24"/>
      <c r="IXC49" s="24"/>
      <c r="IXD49" s="24"/>
      <c r="IXE49" s="24"/>
      <c r="IXF49" s="24"/>
      <c r="IXG49" s="24"/>
      <c r="IXH49" s="24"/>
      <c r="IXI49" s="24"/>
      <c r="IXJ49" s="24"/>
      <c r="IXK49" s="24"/>
      <c r="IXL49" s="24"/>
      <c r="IXM49" s="24"/>
      <c r="IXN49" s="24"/>
      <c r="IXO49" s="24"/>
      <c r="IXP49" s="24"/>
      <c r="IXQ49" s="24"/>
      <c r="IXR49" s="24"/>
      <c r="IXS49" s="24"/>
      <c r="IXT49" s="24"/>
      <c r="IXU49" s="24"/>
      <c r="IXV49" s="24"/>
      <c r="IXW49" s="24"/>
      <c r="IXX49" s="24"/>
      <c r="IXY49" s="24"/>
      <c r="IXZ49" s="24"/>
      <c r="IYA49" s="24"/>
      <c r="IYB49" s="24"/>
      <c r="IYC49" s="24"/>
      <c r="IYD49" s="24"/>
      <c r="IYE49" s="24"/>
      <c r="IYF49" s="24"/>
      <c r="IYG49" s="24"/>
      <c r="IYH49" s="24"/>
      <c r="IYI49" s="24"/>
      <c r="IYJ49" s="24"/>
      <c r="IYK49" s="24"/>
      <c r="IYL49" s="24"/>
      <c r="IYM49" s="24"/>
      <c r="IYN49" s="24"/>
      <c r="IYO49" s="24"/>
      <c r="IYP49" s="24"/>
      <c r="IYQ49" s="24"/>
      <c r="IYR49" s="24"/>
      <c r="IYS49" s="24"/>
      <c r="IYT49" s="24"/>
      <c r="IYU49" s="24"/>
      <c r="IYV49" s="24"/>
      <c r="IYW49" s="24"/>
      <c r="IYX49" s="24"/>
      <c r="IYY49" s="24"/>
      <c r="IYZ49" s="24"/>
      <c r="IZA49" s="24"/>
      <c r="IZB49" s="24"/>
      <c r="IZC49" s="24"/>
      <c r="IZD49" s="24"/>
      <c r="IZE49" s="24"/>
      <c r="IZF49" s="24"/>
      <c r="IZG49" s="24"/>
      <c r="IZH49" s="24"/>
      <c r="IZI49" s="24"/>
      <c r="IZJ49" s="24"/>
      <c r="IZK49" s="24"/>
      <c r="IZL49" s="24"/>
      <c r="IZM49" s="24"/>
      <c r="IZN49" s="24"/>
      <c r="IZO49" s="24"/>
      <c r="IZP49" s="24"/>
      <c r="IZQ49" s="24"/>
      <c r="IZR49" s="24"/>
      <c r="IZS49" s="24"/>
      <c r="IZT49" s="24"/>
      <c r="IZU49" s="24"/>
      <c r="IZV49" s="24"/>
      <c r="IZW49" s="24"/>
      <c r="IZX49" s="24"/>
      <c r="IZY49" s="24"/>
      <c r="IZZ49" s="24"/>
      <c r="JAA49" s="24"/>
      <c r="JAB49" s="24"/>
      <c r="JAC49" s="24"/>
      <c r="JAD49" s="24"/>
      <c r="JAE49" s="24"/>
      <c r="JAF49" s="24"/>
      <c r="JAG49" s="24"/>
      <c r="JAH49" s="24"/>
      <c r="JAI49" s="24"/>
      <c r="JAJ49" s="24"/>
      <c r="JAK49" s="24"/>
      <c r="JAL49" s="24"/>
      <c r="JAM49" s="24"/>
      <c r="JAN49" s="24"/>
      <c r="JAO49" s="24"/>
      <c r="JAP49" s="24"/>
      <c r="JAQ49" s="24"/>
      <c r="JAR49" s="24"/>
      <c r="JAS49" s="24"/>
      <c r="JAT49" s="24"/>
      <c r="JAU49" s="24"/>
      <c r="JAV49" s="24"/>
      <c r="JAW49" s="24"/>
      <c r="JAX49" s="24"/>
      <c r="JAY49" s="24"/>
      <c r="JAZ49" s="24"/>
      <c r="JBA49" s="24"/>
      <c r="JBB49" s="24"/>
      <c r="JBC49" s="24"/>
      <c r="JBD49" s="24"/>
      <c r="JBE49" s="24"/>
      <c r="JBF49" s="24"/>
      <c r="JBG49" s="24"/>
      <c r="JBH49" s="24"/>
      <c r="JBI49" s="24"/>
      <c r="JBJ49" s="24"/>
      <c r="JBK49" s="24"/>
      <c r="JBL49" s="24"/>
      <c r="JBM49" s="24"/>
      <c r="JBN49" s="24"/>
      <c r="JBO49" s="24"/>
      <c r="JBP49" s="24"/>
      <c r="JBQ49" s="24"/>
      <c r="JBR49" s="24"/>
      <c r="JBS49" s="24"/>
      <c r="JBT49" s="24"/>
      <c r="JBU49" s="24"/>
      <c r="JBV49" s="24"/>
      <c r="JBW49" s="24"/>
      <c r="JBX49" s="24"/>
      <c r="JBY49" s="24"/>
      <c r="JBZ49" s="24"/>
      <c r="JCA49" s="24"/>
      <c r="JCB49" s="24"/>
      <c r="JCC49" s="24"/>
      <c r="JCD49" s="24"/>
      <c r="JCE49" s="24"/>
      <c r="JCF49" s="24"/>
      <c r="JCG49" s="24"/>
      <c r="JCH49" s="24"/>
      <c r="JCI49" s="24"/>
      <c r="JCJ49" s="24"/>
      <c r="JCK49" s="24"/>
      <c r="JCL49" s="24"/>
      <c r="JCM49" s="24"/>
      <c r="JCN49" s="24"/>
      <c r="JCO49" s="24"/>
      <c r="JCP49" s="24"/>
      <c r="JCQ49" s="24"/>
      <c r="JCR49" s="24"/>
      <c r="JCS49" s="24"/>
      <c r="JCT49" s="24"/>
      <c r="JCU49" s="24"/>
      <c r="JCV49" s="24"/>
      <c r="JCW49" s="24"/>
      <c r="JCX49" s="24"/>
      <c r="JCY49" s="24"/>
      <c r="JCZ49" s="24"/>
      <c r="JDA49" s="24"/>
      <c r="JDB49" s="24"/>
      <c r="JDC49" s="24"/>
      <c r="JDD49" s="24"/>
      <c r="JDE49" s="24"/>
      <c r="JDF49" s="24"/>
      <c r="JDG49" s="24"/>
      <c r="JDH49" s="24"/>
      <c r="JDI49" s="24"/>
      <c r="JDJ49" s="24"/>
      <c r="JDK49" s="24"/>
      <c r="JDL49" s="24"/>
      <c r="JDM49" s="24"/>
      <c r="JDN49" s="24"/>
      <c r="JDO49" s="24"/>
      <c r="JDP49" s="24"/>
      <c r="JDQ49" s="24"/>
      <c r="JDR49" s="24"/>
      <c r="JDS49" s="24"/>
      <c r="JDT49" s="24"/>
      <c r="JDU49" s="24"/>
      <c r="JDV49" s="24"/>
      <c r="JDW49" s="24"/>
      <c r="JDX49" s="24"/>
      <c r="JDY49" s="24"/>
      <c r="JDZ49" s="24"/>
      <c r="JEA49" s="24"/>
      <c r="JEB49" s="24"/>
      <c r="JEC49" s="24"/>
      <c r="JED49" s="24"/>
      <c r="JEE49" s="24"/>
      <c r="JEF49" s="24"/>
      <c r="JEG49" s="24"/>
      <c r="JEH49" s="24"/>
      <c r="JEI49" s="24"/>
      <c r="JEJ49" s="24"/>
      <c r="JEK49" s="24"/>
      <c r="JEL49" s="24"/>
      <c r="JEM49" s="24"/>
      <c r="JEN49" s="24"/>
      <c r="JEO49" s="24"/>
      <c r="JEP49" s="24"/>
      <c r="JEQ49" s="24"/>
      <c r="JER49" s="24"/>
      <c r="JES49" s="24"/>
      <c r="JET49" s="24"/>
      <c r="JEU49" s="24"/>
      <c r="JEV49" s="24"/>
      <c r="JEW49" s="24"/>
      <c r="JEX49" s="24"/>
      <c r="JEY49" s="24"/>
      <c r="JEZ49" s="24"/>
      <c r="JFA49" s="24"/>
      <c r="JFB49" s="24"/>
      <c r="JFC49" s="24"/>
      <c r="JFD49" s="24"/>
      <c r="JFE49" s="24"/>
      <c r="JFF49" s="24"/>
      <c r="JFG49" s="24"/>
      <c r="JFH49" s="24"/>
      <c r="JFI49" s="24"/>
      <c r="JFJ49" s="24"/>
      <c r="JFK49" s="24"/>
      <c r="JFL49" s="24"/>
      <c r="JFM49" s="24"/>
      <c r="JFN49" s="24"/>
      <c r="JFO49" s="24"/>
      <c r="JFP49" s="24"/>
      <c r="JFQ49" s="24"/>
      <c r="JFR49" s="24"/>
      <c r="JFS49" s="24"/>
      <c r="JFT49" s="24"/>
      <c r="JFU49" s="24"/>
      <c r="JFV49" s="24"/>
      <c r="JFW49" s="24"/>
      <c r="JFX49" s="24"/>
      <c r="JFY49" s="24"/>
      <c r="JFZ49" s="24"/>
      <c r="JGA49" s="24"/>
      <c r="JGB49" s="24"/>
      <c r="JGC49" s="24"/>
      <c r="JGD49" s="24"/>
      <c r="JGE49" s="24"/>
      <c r="JGF49" s="24"/>
      <c r="JGG49" s="24"/>
      <c r="JGH49" s="24"/>
      <c r="JGI49" s="24"/>
      <c r="JGJ49" s="24"/>
      <c r="JGK49" s="24"/>
      <c r="JGL49" s="24"/>
      <c r="JGM49" s="24"/>
      <c r="JGN49" s="24"/>
      <c r="JGO49" s="24"/>
      <c r="JGP49" s="24"/>
      <c r="JGQ49" s="24"/>
      <c r="JGR49" s="24"/>
      <c r="JGS49" s="24"/>
      <c r="JGT49" s="24"/>
      <c r="JGU49" s="24"/>
      <c r="JGV49" s="24"/>
      <c r="JGW49" s="24"/>
      <c r="JGX49" s="24"/>
      <c r="JGY49" s="24"/>
      <c r="JGZ49" s="24"/>
      <c r="JHA49" s="24"/>
      <c r="JHB49" s="24"/>
      <c r="JHC49" s="24"/>
      <c r="JHD49" s="24"/>
      <c r="JHE49" s="24"/>
      <c r="JHF49" s="24"/>
      <c r="JHG49" s="24"/>
      <c r="JHH49" s="24"/>
      <c r="JHI49" s="24"/>
      <c r="JHJ49" s="24"/>
      <c r="JHK49" s="24"/>
      <c r="JHL49" s="24"/>
      <c r="JHM49" s="24"/>
      <c r="JHN49" s="24"/>
      <c r="JHO49" s="24"/>
      <c r="JHP49" s="24"/>
      <c r="JHQ49" s="24"/>
      <c r="JHR49" s="24"/>
      <c r="JHS49" s="24"/>
      <c r="JHT49" s="24"/>
      <c r="JHU49" s="24"/>
      <c r="JHV49" s="24"/>
      <c r="JHW49" s="24"/>
      <c r="JHX49" s="24"/>
      <c r="JHY49" s="24"/>
      <c r="JHZ49" s="24"/>
      <c r="JIA49" s="24"/>
      <c r="JIB49" s="24"/>
      <c r="JIC49" s="24"/>
      <c r="JID49" s="24"/>
      <c r="JIE49" s="24"/>
      <c r="JIF49" s="24"/>
      <c r="JIG49" s="24"/>
      <c r="JIH49" s="24"/>
      <c r="JII49" s="24"/>
      <c r="JIJ49" s="24"/>
      <c r="JIK49" s="24"/>
      <c r="JIL49" s="24"/>
      <c r="JIM49" s="24"/>
      <c r="JIN49" s="24"/>
      <c r="JIO49" s="24"/>
      <c r="JIP49" s="24"/>
      <c r="JIQ49" s="24"/>
      <c r="JIR49" s="24"/>
      <c r="JIS49" s="24"/>
      <c r="JIT49" s="24"/>
      <c r="JIU49" s="24"/>
      <c r="JIV49" s="24"/>
      <c r="JIW49" s="24"/>
      <c r="JIX49" s="24"/>
      <c r="JIY49" s="24"/>
      <c r="JIZ49" s="24"/>
      <c r="JJA49" s="24"/>
      <c r="JJB49" s="24"/>
      <c r="JJC49" s="24"/>
      <c r="JJD49" s="24"/>
      <c r="JJE49" s="24"/>
      <c r="JJF49" s="24"/>
      <c r="JJG49" s="24"/>
      <c r="JJH49" s="24"/>
      <c r="JJI49" s="24"/>
      <c r="JJJ49" s="24"/>
      <c r="JJK49" s="24"/>
      <c r="JJL49" s="24"/>
      <c r="JJM49" s="24"/>
      <c r="JJN49" s="24"/>
      <c r="JJO49" s="24"/>
      <c r="JJP49" s="24"/>
      <c r="JJQ49" s="24"/>
      <c r="JJR49" s="24"/>
      <c r="JJS49" s="24"/>
      <c r="JJT49" s="24"/>
      <c r="JJU49" s="24"/>
      <c r="JJV49" s="24"/>
      <c r="JJW49" s="24"/>
      <c r="JJX49" s="24"/>
      <c r="JJY49" s="24"/>
      <c r="JJZ49" s="24"/>
      <c r="JKA49" s="24"/>
      <c r="JKB49" s="24"/>
      <c r="JKC49" s="24"/>
      <c r="JKD49" s="24"/>
      <c r="JKE49" s="24"/>
      <c r="JKF49" s="24"/>
      <c r="JKG49" s="24"/>
      <c r="JKH49" s="24"/>
      <c r="JKI49" s="24"/>
      <c r="JKJ49" s="24"/>
      <c r="JKK49" s="24"/>
      <c r="JKL49" s="24"/>
      <c r="JKM49" s="24"/>
      <c r="JKN49" s="24"/>
      <c r="JKO49" s="24"/>
      <c r="JKP49" s="24"/>
      <c r="JKQ49" s="24"/>
      <c r="JKR49" s="24"/>
      <c r="JKS49" s="24"/>
      <c r="JKT49" s="24"/>
      <c r="JKU49" s="24"/>
      <c r="JKV49" s="24"/>
      <c r="JKW49" s="24"/>
      <c r="JKX49" s="24"/>
      <c r="JKY49" s="24"/>
      <c r="JKZ49" s="24"/>
      <c r="JLA49" s="24"/>
      <c r="JLB49" s="24"/>
      <c r="JLC49" s="24"/>
      <c r="JLD49" s="24"/>
      <c r="JLE49" s="24"/>
      <c r="JLF49" s="24"/>
      <c r="JLG49" s="24"/>
      <c r="JLH49" s="24"/>
      <c r="JLI49" s="24"/>
      <c r="JLJ49" s="24"/>
      <c r="JLK49" s="24"/>
      <c r="JLL49" s="24"/>
      <c r="JLM49" s="24"/>
      <c r="JLN49" s="24"/>
      <c r="JLO49" s="24"/>
      <c r="JLP49" s="24"/>
      <c r="JLQ49" s="24"/>
      <c r="JLR49" s="24"/>
      <c r="JLS49" s="24"/>
      <c r="JLT49" s="24"/>
      <c r="JLU49" s="24"/>
      <c r="JLV49" s="24"/>
      <c r="JLW49" s="24"/>
      <c r="JLX49" s="24"/>
      <c r="JLY49" s="24"/>
      <c r="JLZ49" s="24"/>
      <c r="JMA49" s="24"/>
      <c r="JMB49" s="24"/>
      <c r="JMC49" s="24"/>
      <c r="JMD49" s="24"/>
      <c r="JME49" s="24"/>
      <c r="JMF49" s="24"/>
      <c r="JMG49" s="24"/>
      <c r="JMH49" s="24"/>
      <c r="JMI49" s="24"/>
      <c r="JMJ49" s="24"/>
      <c r="JMK49" s="24"/>
      <c r="JML49" s="24"/>
      <c r="JMM49" s="24"/>
      <c r="JMN49" s="24"/>
      <c r="JMO49" s="24"/>
      <c r="JMP49" s="24"/>
      <c r="JMQ49" s="24"/>
      <c r="JMR49" s="24"/>
      <c r="JMS49" s="24"/>
      <c r="JMT49" s="24"/>
      <c r="JMU49" s="24"/>
      <c r="JMV49" s="24"/>
      <c r="JMW49" s="24"/>
      <c r="JMX49" s="24"/>
      <c r="JMY49" s="24"/>
      <c r="JMZ49" s="24"/>
      <c r="JNA49" s="24"/>
      <c r="JNB49" s="24"/>
      <c r="JNC49" s="24"/>
      <c r="JND49" s="24"/>
      <c r="JNE49" s="24"/>
      <c r="JNF49" s="24"/>
      <c r="JNG49" s="24"/>
      <c r="JNH49" s="24"/>
      <c r="JNI49" s="24"/>
      <c r="JNJ49" s="24"/>
      <c r="JNK49" s="24"/>
      <c r="JNL49" s="24"/>
      <c r="JNM49" s="24"/>
      <c r="JNN49" s="24"/>
      <c r="JNO49" s="24"/>
      <c r="JNP49" s="24"/>
      <c r="JNQ49" s="24"/>
      <c r="JNR49" s="24"/>
      <c r="JNS49" s="24"/>
      <c r="JNT49" s="24"/>
      <c r="JNU49" s="24"/>
      <c r="JNV49" s="24"/>
      <c r="JNW49" s="24"/>
      <c r="JNX49" s="24"/>
      <c r="JNY49" s="24"/>
      <c r="JNZ49" s="24"/>
      <c r="JOA49" s="24"/>
      <c r="JOB49" s="24"/>
      <c r="JOC49" s="24"/>
      <c r="JOD49" s="24"/>
      <c r="JOE49" s="24"/>
      <c r="JOF49" s="24"/>
      <c r="JOG49" s="24"/>
      <c r="JOH49" s="24"/>
      <c r="JOI49" s="24"/>
      <c r="JOJ49" s="24"/>
      <c r="JOK49" s="24"/>
      <c r="JOL49" s="24"/>
      <c r="JOM49" s="24"/>
      <c r="JON49" s="24"/>
      <c r="JOO49" s="24"/>
      <c r="JOP49" s="24"/>
      <c r="JOQ49" s="24"/>
      <c r="JOR49" s="24"/>
      <c r="JOS49" s="24"/>
      <c r="JOT49" s="24"/>
      <c r="JOU49" s="24"/>
      <c r="JOV49" s="24"/>
      <c r="JOW49" s="24"/>
      <c r="JOX49" s="24"/>
      <c r="JOY49" s="24"/>
      <c r="JOZ49" s="24"/>
      <c r="JPA49" s="24"/>
      <c r="JPB49" s="24"/>
      <c r="JPC49" s="24"/>
      <c r="JPD49" s="24"/>
      <c r="JPE49" s="24"/>
      <c r="JPF49" s="24"/>
      <c r="JPG49" s="24"/>
      <c r="JPH49" s="24"/>
      <c r="JPI49" s="24"/>
      <c r="JPJ49" s="24"/>
      <c r="JPK49" s="24"/>
      <c r="JPL49" s="24"/>
      <c r="JPM49" s="24"/>
      <c r="JPN49" s="24"/>
      <c r="JPO49" s="24"/>
      <c r="JPP49" s="24"/>
      <c r="JPQ49" s="24"/>
      <c r="JPR49" s="24"/>
      <c r="JPS49" s="24"/>
      <c r="JPT49" s="24"/>
      <c r="JPU49" s="24"/>
      <c r="JPV49" s="24"/>
      <c r="JPW49" s="24"/>
      <c r="JPX49" s="24"/>
      <c r="JPY49" s="24"/>
      <c r="JPZ49" s="24"/>
      <c r="JQA49" s="24"/>
      <c r="JQB49" s="24"/>
      <c r="JQC49" s="24"/>
      <c r="JQD49" s="24"/>
      <c r="JQE49" s="24"/>
      <c r="JQF49" s="24"/>
      <c r="JQG49" s="24"/>
      <c r="JQH49" s="24"/>
      <c r="JQI49" s="24"/>
      <c r="JQJ49" s="24"/>
      <c r="JQK49" s="24"/>
      <c r="JQL49" s="24"/>
      <c r="JQM49" s="24"/>
      <c r="JQN49" s="24"/>
      <c r="JQO49" s="24"/>
      <c r="JQP49" s="24"/>
      <c r="JQQ49" s="24"/>
      <c r="JQR49" s="24"/>
      <c r="JQS49" s="24"/>
      <c r="JQT49" s="24"/>
      <c r="JQU49" s="24"/>
      <c r="JQV49" s="24"/>
      <c r="JQW49" s="24"/>
      <c r="JQX49" s="24"/>
      <c r="JQY49" s="24"/>
      <c r="JQZ49" s="24"/>
      <c r="JRA49" s="24"/>
      <c r="JRB49" s="24"/>
      <c r="JRC49" s="24"/>
      <c r="JRD49" s="24"/>
      <c r="JRE49" s="24"/>
      <c r="JRF49" s="24"/>
      <c r="JRG49" s="24"/>
      <c r="JRH49" s="24"/>
      <c r="JRI49" s="24"/>
      <c r="JRJ49" s="24"/>
      <c r="JRK49" s="24"/>
      <c r="JRL49" s="24"/>
      <c r="JRM49" s="24"/>
      <c r="JRN49" s="24"/>
      <c r="JRO49" s="24"/>
      <c r="JRP49" s="24"/>
      <c r="JRQ49" s="24"/>
      <c r="JRR49" s="24"/>
      <c r="JRS49" s="24"/>
      <c r="JRT49" s="24"/>
      <c r="JRU49" s="24"/>
      <c r="JRV49" s="24"/>
      <c r="JRW49" s="24"/>
      <c r="JRX49" s="24"/>
      <c r="JRY49" s="24"/>
      <c r="JRZ49" s="24"/>
      <c r="JSA49" s="24"/>
      <c r="JSB49" s="24"/>
      <c r="JSC49" s="24"/>
      <c r="JSD49" s="24"/>
      <c r="JSE49" s="24"/>
      <c r="JSF49" s="24"/>
      <c r="JSG49" s="24"/>
      <c r="JSH49" s="24"/>
      <c r="JSI49" s="24"/>
      <c r="JSJ49" s="24"/>
      <c r="JSK49" s="24"/>
      <c r="JSL49" s="24"/>
      <c r="JSM49" s="24"/>
      <c r="JSN49" s="24"/>
      <c r="JSO49" s="24"/>
      <c r="JSP49" s="24"/>
      <c r="JSQ49" s="24"/>
      <c r="JSR49" s="24"/>
      <c r="JSS49" s="24"/>
      <c r="JST49" s="24"/>
      <c r="JSU49" s="24"/>
      <c r="JSV49" s="24"/>
      <c r="JSW49" s="24"/>
      <c r="JSX49" s="24"/>
      <c r="JSY49" s="24"/>
      <c r="JSZ49" s="24"/>
      <c r="JTA49" s="24"/>
      <c r="JTB49" s="24"/>
      <c r="JTC49" s="24"/>
      <c r="JTD49" s="24"/>
      <c r="JTE49" s="24"/>
      <c r="JTF49" s="24"/>
      <c r="JTG49" s="24"/>
      <c r="JTH49" s="24"/>
      <c r="JTI49" s="24"/>
      <c r="JTJ49" s="24"/>
      <c r="JTK49" s="24"/>
      <c r="JTL49" s="24"/>
      <c r="JTM49" s="24"/>
      <c r="JTN49" s="24"/>
      <c r="JTO49" s="24"/>
      <c r="JTP49" s="24"/>
      <c r="JTQ49" s="24"/>
      <c r="JTR49" s="24"/>
      <c r="JTS49" s="24"/>
      <c r="JTT49" s="24"/>
      <c r="JTU49" s="24"/>
      <c r="JTV49" s="24"/>
      <c r="JTW49" s="24"/>
      <c r="JTX49" s="24"/>
      <c r="JTY49" s="24"/>
      <c r="JTZ49" s="24"/>
      <c r="JUA49" s="24"/>
      <c r="JUB49" s="24"/>
      <c r="JUC49" s="24"/>
      <c r="JUD49" s="24"/>
      <c r="JUE49" s="24"/>
      <c r="JUF49" s="24"/>
      <c r="JUG49" s="24"/>
      <c r="JUH49" s="24"/>
      <c r="JUI49" s="24"/>
      <c r="JUJ49" s="24"/>
      <c r="JUK49" s="24"/>
      <c r="JUL49" s="24"/>
      <c r="JUM49" s="24"/>
      <c r="JUN49" s="24"/>
      <c r="JUO49" s="24"/>
      <c r="JUP49" s="24"/>
      <c r="JUQ49" s="24"/>
      <c r="JUR49" s="24"/>
      <c r="JUS49" s="24"/>
      <c r="JUT49" s="24"/>
      <c r="JUU49" s="24"/>
      <c r="JUV49" s="24"/>
      <c r="JUW49" s="24"/>
      <c r="JUX49" s="24"/>
      <c r="JUY49" s="24"/>
      <c r="JUZ49" s="24"/>
      <c r="JVA49" s="24"/>
      <c r="JVB49" s="24"/>
      <c r="JVC49" s="24"/>
      <c r="JVD49" s="24"/>
      <c r="JVE49" s="24"/>
      <c r="JVF49" s="24"/>
      <c r="JVG49" s="24"/>
      <c r="JVH49" s="24"/>
      <c r="JVI49" s="24"/>
      <c r="JVJ49" s="24"/>
      <c r="JVK49" s="24"/>
      <c r="JVL49" s="24"/>
      <c r="JVM49" s="24"/>
      <c r="JVN49" s="24"/>
      <c r="JVO49" s="24"/>
      <c r="JVP49" s="24"/>
      <c r="JVQ49" s="24"/>
      <c r="JVR49" s="24"/>
      <c r="JVS49" s="24"/>
      <c r="JVT49" s="24"/>
      <c r="JVU49" s="24"/>
      <c r="JVV49" s="24"/>
      <c r="JVW49" s="24"/>
      <c r="JVX49" s="24"/>
      <c r="JVY49" s="24"/>
      <c r="JVZ49" s="24"/>
      <c r="JWA49" s="24"/>
      <c r="JWB49" s="24"/>
      <c r="JWC49" s="24"/>
      <c r="JWD49" s="24"/>
      <c r="JWE49" s="24"/>
      <c r="JWF49" s="24"/>
      <c r="JWG49" s="24"/>
      <c r="JWH49" s="24"/>
      <c r="JWI49" s="24"/>
      <c r="JWJ49" s="24"/>
      <c r="JWK49" s="24"/>
      <c r="JWL49" s="24"/>
      <c r="JWM49" s="24"/>
      <c r="JWN49" s="24"/>
      <c r="JWO49" s="24"/>
      <c r="JWP49" s="24"/>
      <c r="JWQ49" s="24"/>
      <c r="JWR49" s="24"/>
      <c r="JWS49" s="24"/>
      <c r="JWT49" s="24"/>
      <c r="JWU49" s="24"/>
      <c r="JWV49" s="24"/>
      <c r="JWW49" s="24"/>
      <c r="JWX49" s="24"/>
      <c r="JWY49" s="24"/>
      <c r="JWZ49" s="24"/>
      <c r="JXA49" s="24"/>
      <c r="JXB49" s="24"/>
      <c r="JXC49" s="24"/>
      <c r="JXD49" s="24"/>
      <c r="JXE49" s="24"/>
      <c r="JXF49" s="24"/>
      <c r="JXG49" s="24"/>
      <c r="JXH49" s="24"/>
      <c r="JXI49" s="24"/>
      <c r="JXJ49" s="24"/>
      <c r="JXK49" s="24"/>
      <c r="JXL49" s="24"/>
      <c r="JXM49" s="24"/>
      <c r="JXN49" s="24"/>
      <c r="JXO49" s="24"/>
      <c r="JXP49" s="24"/>
      <c r="JXQ49" s="24"/>
      <c r="JXR49" s="24"/>
      <c r="JXS49" s="24"/>
      <c r="JXT49" s="24"/>
      <c r="JXU49" s="24"/>
      <c r="JXV49" s="24"/>
      <c r="JXW49" s="24"/>
      <c r="JXX49" s="24"/>
      <c r="JXY49" s="24"/>
      <c r="JXZ49" s="24"/>
      <c r="JYA49" s="24"/>
      <c r="JYB49" s="24"/>
      <c r="JYC49" s="24"/>
      <c r="JYD49" s="24"/>
      <c r="JYE49" s="24"/>
      <c r="JYF49" s="24"/>
      <c r="JYG49" s="24"/>
      <c r="JYH49" s="24"/>
      <c r="JYI49" s="24"/>
      <c r="JYJ49" s="24"/>
      <c r="JYK49" s="24"/>
      <c r="JYL49" s="24"/>
      <c r="JYM49" s="24"/>
      <c r="JYN49" s="24"/>
      <c r="JYO49" s="24"/>
      <c r="JYP49" s="24"/>
      <c r="JYQ49" s="24"/>
      <c r="JYR49" s="24"/>
      <c r="JYS49" s="24"/>
      <c r="JYT49" s="24"/>
      <c r="JYU49" s="24"/>
      <c r="JYV49" s="24"/>
      <c r="JYW49" s="24"/>
      <c r="JYX49" s="24"/>
      <c r="JYY49" s="24"/>
      <c r="JYZ49" s="24"/>
      <c r="JZA49" s="24"/>
      <c r="JZB49" s="24"/>
      <c r="JZC49" s="24"/>
      <c r="JZD49" s="24"/>
      <c r="JZE49" s="24"/>
      <c r="JZF49" s="24"/>
      <c r="JZG49" s="24"/>
      <c r="JZH49" s="24"/>
      <c r="JZI49" s="24"/>
      <c r="JZJ49" s="24"/>
      <c r="JZK49" s="24"/>
      <c r="JZL49" s="24"/>
      <c r="JZM49" s="24"/>
      <c r="JZN49" s="24"/>
      <c r="JZO49" s="24"/>
      <c r="JZP49" s="24"/>
      <c r="JZQ49" s="24"/>
      <c r="JZR49" s="24"/>
      <c r="JZS49" s="24"/>
      <c r="JZT49" s="24"/>
      <c r="JZU49" s="24"/>
      <c r="JZV49" s="24"/>
      <c r="JZW49" s="24"/>
      <c r="JZX49" s="24"/>
      <c r="JZY49" s="24"/>
      <c r="JZZ49" s="24"/>
      <c r="KAA49" s="24"/>
      <c r="KAB49" s="24"/>
      <c r="KAC49" s="24"/>
      <c r="KAD49" s="24"/>
      <c r="KAE49" s="24"/>
      <c r="KAF49" s="24"/>
      <c r="KAG49" s="24"/>
      <c r="KAH49" s="24"/>
      <c r="KAI49" s="24"/>
      <c r="KAJ49" s="24"/>
      <c r="KAK49" s="24"/>
      <c r="KAL49" s="24"/>
      <c r="KAM49" s="24"/>
      <c r="KAN49" s="24"/>
      <c r="KAO49" s="24"/>
      <c r="KAP49" s="24"/>
      <c r="KAQ49" s="24"/>
      <c r="KAR49" s="24"/>
      <c r="KAS49" s="24"/>
      <c r="KAT49" s="24"/>
      <c r="KAU49" s="24"/>
      <c r="KAV49" s="24"/>
      <c r="KAW49" s="24"/>
      <c r="KAX49" s="24"/>
      <c r="KAY49" s="24"/>
      <c r="KAZ49" s="24"/>
      <c r="KBA49" s="24"/>
      <c r="KBB49" s="24"/>
      <c r="KBC49" s="24"/>
      <c r="KBD49" s="24"/>
      <c r="KBE49" s="24"/>
      <c r="KBF49" s="24"/>
      <c r="KBG49" s="24"/>
      <c r="KBH49" s="24"/>
      <c r="KBI49" s="24"/>
      <c r="KBJ49" s="24"/>
      <c r="KBK49" s="24"/>
      <c r="KBL49" s="24"/>
      <c r="KBM49" s="24"/>
      <c r="KBN49" s="24"/>
      <c r="KBO49" s="24"/>
      <c r="KBP49" s="24"/>
      <c r="KBQ49" s="24"/>
      <c r="KBR49" s="24"/>
      <c r="KBS49" s="24"/>
      <c r="KBT49" s="24"/>
      <c r="KBU49" s="24"/>
      <c r="KBV49" s="24"/>
      <c r="KBW49" s="24"/>
      <c r="KBX49" s="24"/>
      <c r="KBY49" s="24"/>
      <c r="KBZ49" s="24"/>
      <c r="KCA49" s="24"/>
      <c r="KCB49" s="24"/>
      <c r="KCC49" s="24"/>
      <c r="KCD49" s="24"/>
      <c r="KCE49" s="24"/>
      <c r="KCF49" s="24"/>
      <c r="KCG49" s="24"/>
      <c r="KCH49" s="24"/>
      <c r="KCI49" s="24"/>
      <c r="KCJ49" s="24"/>
      <c r="KCK49" s="24"/>
      <c r="KCL49" s="24"/>
      <c r="KCM49" s="24"/>
      <c r="KCN49" s="24"/>
      <c r="KCO49" s="24"/>
      <c r="KCP49" s="24"/>
      <c r="KCQ49" s="24"/>
      <c r="KCR49" s="24"/>
      <c r="KCS49" s="24"/>
      <c r="KCT49" s="24"/>
      <c r="KCU49" s="24"/>
      <c r="KCV49" s="24"/>
      <c r="KCW49" s="24"/>
      <c r="KCX49" s="24"/>
      <c r="KCY49" s="24"/>
      <c r="KCZ49" s="24"/>
      <c r="KDA49" s="24"/>
      <c r="KDB49" s="24"/>
      <c r="KDC49" s="24"/>
      <c r="KDD49" s="24"/>
      <c r="KDE49" s="24"/>
      <c r="KDF49" s="24"/>
      <c r="KDG49" s="24"/>
      <c r="KDH49" s="24"/>
      <c r="KDI49" s="24"/>
      <c r="KDJ49" s="24"/>
      <c r="KDK49" s="24"/>
      <c r="KDL49" s="24"/>
      <c r="KDM49" s="24"/>
      <c r="KDN49" s="24"/>
      <c r="KDO49" s="24"/>
      <c r="KDP49" s="24"/>
      <c r="KDQ49" s="24"/>
      <c r="KDR49" s="24"/>
      <c r="KDS49" s="24"/>
      <c r="KDT49" s="24"/>
      <c r="KDU49" s="24"/>
      <c r="KDV49" s="24"/>
      <c r="KDW49" s="24"/>
      <c r="KDX49" s="24"/>
      <c r="KDY49" s="24"/>
      <c r="KDZ49" s="24"/>
      <c r="KEA49" s="24"/>
      <c r="KEB49" s="24"/>
      <c r="KEC49" s="24"/>
      <c r="KED49" s="24"/>
      <c r="KEE49" s="24"/>
      <c r="KEF49" s="24"/>
      <c r="KEG49" s="24"/>
      <c r="KEH49" s="24"/>
      <c r="KEI49" s="24"/>
      <c r="KEJ49" s="24"/>
      <c r="KEK49" s="24"/>
      <c r="KEL49" s="24"/>
      <c r="KEM49" s="24"/>
      <c r="KEN49" s="24"/>
      <c r="KEO49" s="24"/>
      <c r="KEP49" s="24"/>
      <c r="KEQ49" s="24"/>
      <c r="KER49" s="24"/>
      <c r="KES49" s="24"/>
      <c r="KET49" s="24"/>
      <c r="KEU49" s="24"/>
      <c r="KEV49" s="24"/>
      <c r="KEW49" s="24"/>
      <c r="KEX49" s="24"/>
      <c r="KEY49" s="24"/>
      <c r="KEZ49" s="24"/>
      <c r="KFA49" s="24"/>
      <c r="KFB49" s="24"/>
      <c r="KFC49" s="24"/>
      <c r="KFD49" s="24"/>
      <c r="KFE49" s="24"/>
      <c r="KFF49" s="24"/>
      <c r="KFG49" s="24"/>
      <c r="KFH49" s="24"/>
      <c r="KFI49" s="24"/>
      <c r="KFJ49" s="24"/>
      <c r="KFK49" s="24"/>
      <c r="KFL49" s="24"/>
      <c r="KFM49" s="24"/>
      <c r="KFN49" s="24"/>
      <c r="KFO49" s="24"/>
      <c r="KFP49" s="24"/>
      <c r="KFQ49" s="24"/>
      <c r="KFR49" s="24"/>
      <c r="KFS49" s="24"/>
      <c r="KFT49" s="24"/>
      <c r="KFU49" s="24"/>
      <c r="KFV49" s="24"/>
      <c r="KFW49" s="24"/>
      <c r="KFX49" s="24"/>
      <c r="KFY49" s="24"/>
      <c r="KFZ49" s="24"/>
      <c r="KGA49" s="24"/>
      <c r="KGB49" s="24"/>
      <c r="KGC49" s="24"/>
      <c r="KGD49" s="24"/>
      <c r="KGE49" s="24"/>
      <c r="KGF49" s="24"/>
      <c r="KGG49" s="24"/>
      <c r="KGH49" s="24"/>
      <c r="KGI49" s="24"/>
      <c r="KGJ49" s="24"/>
      <c r="KGK49" s="24"/>
      <c r="KGL49" s="24"/>
      <c r="KGM49" s="24"/>
      <c r="KGN49" s="24"/>
      <c r="KGO49" s="24"/>
      <c r="KGP49" s="24"/>
      <c r="KGQ49" s="24"/>
      <c r="KGR49" s="24"/>
      <c r="KGS49" s="24"/>
      <c r="KGT49" s="24"/>
      <c r="KGU49" s="24"/>
      <c r="KGV49" s="24"/>
      <c r="KGW49" s="24"/>
      <c r="KGX49" s="24"/>
      <c r="KGY49" s="24"/>
      <c r="KGZ49" s="24"/>
      <c r="KHA49" s="24"/>
      <c r="KHB49" s="24"/>
      <c r="KHC49" s="24"/>
      <c r="KHD49" s="24"/>
      <c r="KHE49" s="24"/>
      <c r="KHF49" s="24"/>
      <c r="KHG49" s="24"/>
      <c r="KHH49" s="24"/>
      <c r="KHI49" s="24"/>
      <c r="KHJ49" s="24"/>
      <c r="KHK49" s="24"/>
      <c r="KHL49" s="24"/>
      <c r="KHM49" s="24"/>
      <c r="KHN49" s="24"/>
      <c r="KHO49" s="24"/>
      <c r="KHP49" s="24"/>
      <c r="KHQ49" s="24"/>
      <c r="KHR49" s="24"/>
      <c r="KHS49" s="24"/>
      <c r="KHT49" s="24"/>
      <c r="KHU49" s="24"/>
      <c r="KHV49" s="24"/>
      <c r="KHW49" s="24"/>
      <c r="KHX49" s="24"/>
      <c r="KHY49" s="24"/>
      <c r="KHZ49" s="24"/>
      <c r="KIA49" s="24"/>
      <c r="KIB49" s="24"/>
      <c r="KIC49" s="24"/>
      <c r="KID49" s="24"/>
      <c r="KIE49" s="24"/>
      <c r="KIF49" s="24"/>
      <c r="KIG49" s="24"/>
      <c r="KIH49" s="24"/>
      <c r="KII49" s="24"/>
      <c r="KIJ49" s="24"/>
      <c r="KIK49" s="24"/>
      <c r="KIL49" s="24"/>
      <c r="KIM49" s="24"/>
      <c r="KIN49" s="24"/>
      <c r="KIO49" s="24"/>
      <c r="KIP49" s="24"/>
      <c r="KIQ49" s="24"/>
      <c r="KIR49" s="24"/>
      <c r="KIS49" s="24"/>
      <c r="KIT49" s="24"/>
      <c r="KIU49" s="24"/>
      <c r="KIV49" s="24"/>
      <c r="KIW49" s="24"/>
      <c r="KIX49" s="24"/>
      <c r="KIY49" s="24"/>
      <c r="KIZ49" s="24"/>
      <c r="KJA49" s="24"/>
      <c r="KJB49" s="24"/>
      <c r="KJC49" s="24"/>
      <c r="KJD49" s="24"/>
      <c r="KJE49" s="24"/>
      <c r="KJF49" s="24"/>
      <c r="KJG49" s="24"/>
      <c r="KJH49" s="24"/>
      <c r="KJI49" s="24"/>
      <c r="KJJ49" s="24"/>
      <c r="KJK49" s="24"/>
      <c r="KJL49" s="24"/>
      <c r="KJM49" s="24"/>
      <c r="KJN49" s="24"/>
      <c r="KJO49" s="24"/>
      <c r="KJP49" s="24"/>
      <c r="KJQ49" s="24"/>
      <c r="KJR49" s="24"/>
      <c r="KJS49" s="24"/>
      <c r="KJT49" s="24"/>
      <c r="KJU49" s="24"/>
      <c r="KJV49" s="24"/>
      <c r="KJW49" s="24"/>
      <c r="KJX49" s="24"/>
      <c r="KJY49" s="24"/>
      <c r="KJZ49" s="24"/>
      <c r="KKA49" s="24"/>
      <c r="KKB49" s="24"/>
      <c r="KKC49" s="24"/>
      <c r="KKD49" s="24"/>
      <c r="KKE49" s="24"/>
      <c r="KKF49" s="24"/>
      <c r="KKG49" s="24"/>
      <c r="KKH49" s="24"/>
      <c r="KKI49" s="24"/>
      <c r="KKJ49" s="24"/>
      <c r="KKK49" s="24"/>
      <c r="KKL49" s="24"/>
      <c r="KKM49" s="24"/>
      <c r="KKN49" s="24"/>
      <c r="KKO49" s="24"/>
      <c r="KKP49" s="24"/>
      <c r="KKQ49" s="24"/>
      <c r="KKR49" s="24"/>
      <c r="KKS49" s="24"/>
      <c r="KKT49" s="24"/>
      <c r="KKU49" s="24"/>
      <c r="KKV49" s="24"/>
      <c r="KKW49" s="24"/>
      <c r="KKX49" s="24"/>
      <c r="KKY49" s="24"/>
      <c r="KKZ49" s="24"/>
      <c r="KLA49" s="24"/>
      <c r="KLB49" s="24"/>
      <c r="KLC49" s="24"/>
      <c r="KLD49" s="24"/>
      <c r="KLE49" s="24"/>
      <c r="KLF49" s="24"/>
      <c r="KLG49" s="24"/>
      <c r="KLH49" s="24"/>
      <c r="KLI49" s="24"/>
      <c r="KLJ49" s="24"/>
      <c r="KLK49" s="24"/>
      <c r="KLL49" s="24"/>
      <c r="KLM49" s="24"/>
      <c r="KLN49" s="24"/>
      <c r="KLO49" s="24"/>
      <c r="KLP49" s="24"/>
      <c r="KLQ49" s="24"/>
      <c r="KLR49" s="24"/>
      <c r="KLS49" s="24"/>
      <c r="KLT49" s="24"/>
      <c r="KLU49" s="24"/>
      <c r="KLV49" s="24"/>
      <c r="KLW49" s="24"/>
      <c r="KLX49" s="24"/>
      <c r="KLY49" s="24"/>
      <c r="KLZ49" s="24"/>
      <c r="KMA49" s="24"/>
      <c r="KMB49" s="24"/>
      <c r="KMC49" s="24"/>
      <c r="KMD49" s="24"/>
      <c r="KME49" s="24"/>
      <c r="KMF49" s="24"/>
      <c r="KMG49" s="24"/>
      <c r="KMH49" s="24"/>
      <c r="KMI49" s="24"/>
      <c r="KMJ49" s="24"/>
      <c r="KMK49" s="24"/>
      <c r="KML49" s="24"/>
      <c r="KMM49" s="24"/>
      <c r="KMN49" s="24"/>
      <c r="KMO49" s="24"/>
      <c r="KMP49" s="24"/>
      <c r="KMQ49" s="24"/>
      <c r="KMR49" s="24"/>
      <c r="KMS49" s="24"/>
      <c r="KMT49" s="24"/>
      <c r="KMU49" s="24"/>
      <c r="KMV49" s="24"/>
      <c r="KMW49" s="24"/>
      <c r="KMX49" s="24"/>
      <c r="KMY49" s="24"/>
      <c r="KMZ49" s="24"/>
      <c r="KNA49" s="24"/>
      <c r="KNB49" s="24"/>
      <c r="KNC49" s="24"/>
      <c r="KND49" s="24"/>
      <c r="KNE49" s="24"/>
      <c r="KNF49" s="24"/>
      <c r="KNG49" s="24"/>
      <c r="KNH49" s="24"/>
      <c r="KNI49" s="24"/>
      <c r="KNJ49" s="24"/>
      <c r="KNK49" s="24"/>
      <c r="KNL49" s="24"/>
      <c r="KNM49" s="24"/>
      <c r="KNN49" s="24"/>
      <c r="KNO49" s="24"/>
      <c r="KNP49" s="24"/>
      <c r="KNQ49" s="24"/>
      <c r="KNR49" s="24"/>
      <c r="KNS49" s="24"/>
      <c r="KNT49" s="24"/>
      <c r="KNU49" s="24"/>
      <c r="KNV49" s="24"/>
      <c r="KNW49" s="24"/>
      <c r="KNX49" s="24"/>
      <c r="KNY49" s="24"/>
      <c r="KNZ49" s="24"/>
      <c r="KOA49" s="24"/>
      <c r="KOB49" s="24"/>
      <c r="KOC49" s="24"/>
      <c r="KOD49" s="24"/>
      <c r="KOE49" s="24"/>
      <c r="KOF49" s="24"/>
      <c r="KOG49" s="24"/>
      <c r="KOH49" s="24"/>
      <c r="KOI49" s="24"/>
      <c r="KOJ49" s="24"/>
      <c r="KOK49" s="24"/>
      <c r="KOL49" s="24"/>
      <c r="KOM49" s="24"/>
      <c r="KON49" s="24"/>
      <c r="KOO49" s="24"/>
      <c r="KOP49" s="24"/>
      <c r="KOQ49" s="24"/>
      <c r="KOR49" s="24"/>
      <c r="KOS49" s="24"/>
      <c r="KOT49" s="24"/>
      <c r="KOU49" s="24"/>
      <c r="KOV49" s="24"/>
      <c r="KOW49" s="24"/>
      <c r="KOX49" s="24"/>
      <c r="KOY49" s="24"/>
      <c r="KOZ49" s="24"/>
      <c r="KPA49" s="24"/>
      <c r="KPB49" s="24"/>
      <c r="KPC49" s="24"/>
      <c r="KPD49" s="24"/>
      <c r="KPE49" s="24"/>
      <c r="KPF49" s="24"/>
      <c r="KPG49" s="24"/>
      <c r="KPH49" s="24"/>
      <c r="KPI49" s="24"/>
      <c r="KPJ49" s="24"/>
      <c r="KPK49" s="24"/>
      <c r="KPL49" s="24"/>
      <c r="KPM49" s="24"/>
      <c r="KPN49" s="24"/>
      <c r="KPO49" s="24"/>
      <c r="KPP49" s="24"/>
      <c r="KPQ49" s="24"/>
      <c r="KPR49" s="24"/>
      <c r="KPS49" s="24"/>
      <c r="KPT49" s="24"/>
      <c r="KPU49" s="24"/>
      <c r="KPV49" s="24"/>
      <c r="KPW49" s="24"/>
      <c r="KPX49" s="24"/>
      <c r="KPY49" s="24"/>
      <c r="KPZ49" s="24"/>
      <c r="KQA49" s="24"/>
      <c r="KQB49" s="24"/>
      <c r="KQC49" s="24"/>
      <c r="KQD49" s="24"/>
      <c r="KQE49" s="24"/>
      <c r="KQF49" s="24"/>
      <c r="KQG49" s="24"/>
      <c r="KQH49" s="24"/>
      <c r="KQI49" s="24"/>
      <c r="KQJ49" s="24"/>
      <c r="KQK49" s="24"/>
      <c r="KQL49" s="24"/>
      <c r="KQM49" s="24"/>
      <c r="KQN49" s="24"/>
      <c r="KQO49" s="24"/>
      <c r="KQP49" s="24"/>
      <c r="KQQ49" s="24"/>
      <c r="KQR49" s="24"/>
      <c r="KQS49" s="24"/>
      <c r="KQT49" s="24"/>
      <c r="KQU49" s="24"/>
      <c r="KQV49" s="24"/>
      <c r="KQW49" s="24"/>
      <c r="KQX49" s="24"/>
      <c r="KQY49" s="24"/>
      <c r="KQZ49" s="24"/>
      <c r="KRA49" s="24"/>
      <c r="KRB49" s="24"/>
      <c r="KRC49" s="24"/>
      <c r="KRD49" s="24"/>
      <c r="KRE49" s="24"/>
      <c r="KRF49" s="24"/>
      <c r="KRG49" s="24"/>
      <c r="KRH49" s="24"/>
      <c r="KRI49" s="24"/>
      <c r="KRJ49" s="24"/>
      <c r="KRK49" s="24"/>
      <c r="KRL49" s="24"/>
      <c r="KRM49" s="24"/>
      <c r="KRN49" s="24"/>
      <c r="KRO49" s="24"/>
      <c r="KRP49" s="24"/>
      <c r="KRQ49" s="24"/>
      <c r="KRR49" s="24"/>
      <c r="KRS49" s="24"/>
      <c r="KRT49" s="24"/>
      <c r="KRU49" s="24"/>
      <c r="KRV49" s="24"/>
      <c r="KRW49" s="24"/>
      <c r="KRX49" s="24"/>
      <c r="KRY49" s="24"/>
      <c r="KRZ49" s="24"/>
      <c r="KSA49" s="24"/>
      <c r="KSB49" s="24"/>
      <c r="KSC49" s="24"/>
      <c r="KSD49" s="24"/>
      <c r="KSE49" s="24"/>
      <c r="KSF49" s="24"/>
      <c r="KSG49" s="24"/>
      <c r="KSH49" s="24"/>
      <c r="KSI49" s="24"/>
      <c r="KSJ49" s="24"/>
      <c r="KSK49" s="24"/>
      <c r="KSL49" s="24"/>
      <c r="KSM49" s="24"/>
      <c r="KSN49" s="24"/>
      <c r="KSO49" s="24"/>
      <c r="KSP49" s="24"/>
      <c r="KSQ49" s="24"/>
      <c r="KSR49" s="24"/>
      <c r="KSS49" s="24"/>
      <c r="KST49" s="24"/>
      <c r="KSU49" s="24"/>
      <c r="KSV49" s="24"/>
      <c r="KSW49" s="24"/>
      <c r="KSX49" s="24"/>
      <c r="KSY49" s="24"/>
      <c r="KSZ49" s="24"/>
      <c r="KTA49" s="24"/>
      <c r="KTB49" s="24"/>
      <c r="KTC49" s="24"/>
      <c r="KTD49" s="24"/>
      <c r="KTE49" s="24"/>
      <c r="KTF49" s="24"/>
      <c r="KTG49" s="24"/>
      <c r="KTH49" s="24"/>
      <c r="KTI49" s="24"/>
      <c r="KTJ49" s="24"/>
      <c r="KTK49" s="24"/>
      <c r="KTL49" s="24"/>
      <c r="KTM49" s="24"/>
      <c r="KTN49" s="24"/>
      <c r="KTO49" s="24"/>
      <c r="KTP49" s="24"/>
      <c r="KTQ49" s="24"/>
      <c r="KTR49" s="24"/>
      <c r="KTS49" s="24"/>
      <c r="KTT49" s="24"/>
      <c r="KTU49" s="24"/>
      <c r="KTV49" s="24"/>
      <c r="KTW49" s="24"/>
      <c r="KTX49" s="24"/>
      <c r="KTY49" s="24"/>
      <c r="KTZ49" s="24"/>
      <c r="KUA49" s="24"/>
      <c r="KUB49" s="24"/>
      <c r="KUC49" s="24"/>
      <c r="KUD49" s="24"/>
      <c r="KUE49" s="24"/>
      <c r="KUF49" s="24"/>
      <c r="KUG49" s="24"/>
      <c r="KUH49" s="24"/>
      <c r="KUI49" s="24"/>
      <c r="KUJ49" s="24"/>
      <c r="KUK49" s="24"/>
      <c r="KUL49" s="24"/>
      <c r="KUM49" s="24"/>
      <c r="KUN49" s="24"/>
      <c r="KUO49" s="24"/>
      <c r="KUP49" s="24"/>
      <c r="KUQ49" s="24"/>
      <c r="KUR49" s="24"/>
      <c r="KUS49" s="24"/>
      <c r="KUT49" s="24"/>
      <c r="KUU49" s="24"/>
      <c r="KUV49" s="24"/>
      <c r="KUW49" s="24"/>
      <c r="KUX49" s="24"/>
      <c r="KUY49" s="24"/>
      <c r="KUZ49" s="24"/>
      <c r="KVA49" s="24"/>
      <c r="KVB49" s="24"/>
      <c r="KVC49" s="24"/>
      <c r="KVD49" s="24"/>
      <c r="KVE49" s="24"/>
      <c r="KVF49" s="24"/>
      <c r="KVG49" s="24"/>
      <c r="KVH49" s="24"/>
      <c r="KVI49" s="24"/>
      <c r="KVJ49" s="24"/>
      <c r="KVK49" s="24"/>
      <c r="KVL49" s="24"/>
      <c r="KVM49" s="24"/>
      <c r="KVN49" s="24"/>
      <c r="KVO49" s="24"/>
      <c r="KVP49" s="24"/>
      <c r="KVQ49" s="24"/>
      <c r="KVR49" s="24"/>
      <c r="KVS49" s="24"/>
      <c r="KVT49" s="24"/>
      <c r="KVU49" s="24"/>
      <c r="KVV49" s="24"/>
      <c r="KVW49" s="24"/>
      <c r="KVX49" s="24"/>
      <c r="KVY49" s="24"/>
      <c r="KVZ49" s="24"/>
      <c r="KWA49" s="24"/>
      <c r="KWB49" s="24"/>
      <c r="KWC49" s="24"/>
      <c r="KWD49" s="24"/>
      <c r="KWE49" s="24"/>
      <c r="KWF49" s="24"/>
      <c r="KWG49" s="24"/>
      <c r="KWH49" s="24"/>
      <c r="KWI49" s="24"/>
      <c r="KWJ49" s="24"/>
      <c r="KWK49" s="24"/>
      <c r="KWL49" s="24"/>
      <c r="KWM49" s="24"/>
      <c r="KWN49" s="24"/>
      <c r="KWO49" s="24"/>
      <c r="KWP49" s="24"/>
      <c r="KWQ49" s="24"/>
      <c r="KWR49" s="24"/>
      <c r="KWS49" s="24"/>
      <c r="KWT49" s="24"/>
      <c r="KWU49" s="24"/>
      <c r="KWV49" s="24"/>
      <c r="KWW49" s="24"/>
      <c r="KWX49" s="24"/>
      <c r="KWY49" s="24"/>
      <c r="KWZ49" s="24"/>
      <c r="KXA49" s="24"/>
      <c r="KXB49" s="24"/>
      <c r="KXC49" s="24"/>
      <c r="KXD49" s="24"/>
      <c r="KXE49" s="24"/>
      <c r="KXF49" s="24"/>
      <c r="KXG49" s="24"/>
      <c r="KXH49" s="24"/>
      <c r="KXI49" s="24"/>
      <c r="KXJ49" s="24"/>
      <c r="KXK49" s="24"/>
      <c r="KXL49" s="24"/>
      <c r="KXM49" s="24"/>
      <c r="KXN49" s="24"/>
      <c r="KXO49" s="24"/>
      <c r="KXP49" s="24"/>
      <c r="KXQ49" s="24"/>
      <c r="KXR49" s="24"/>
      <c r="KXS49" s="24"/>
      <c r="KXT49" s="24"/>
      <c r="KXU49" s="24"/>
      <c r="KXV49" s="24"/>
      <c r="KXW49" s="24"/>
      <c r="KXX49" s="24"/>
      <c r="KXY49" s="24"/>
      <c r="KXZ49" s="24"/>
      <c r="KYA49" s="24"/>
      <c r="KYB49" s="24"/>
      <c r="KYC49" s="24"/>
      <c r="KYD49" s="24"/>
      <c r="KYE49" s="24"/>
      <c r="KYF49" s="24"/>
      <c r="KYG49" s="24"/>
      <c r="KYH49" s="24"/>
      <c r="KYI49" s="24"/>
      <c r="KYJ49" s="24"/>
      <c r="KYK49" s="24"/>
      <c r="KYL49" s="24"/>
      <c r="KYM49" s="24"/>
      <c r="KYN49" s="24"/>
      <c r="KYO49" s="24"/>
      <c r="KYP49" s="24"/>
      <c r="KYQ49" s="24"/>
      <c r="KYR49" s="24"/>
      <c r="KYS49" s="24"/>
      <c r="KYT49" s="24"/>
      <c r="KYU49" s="24"/>
      <c r="KYV49" s="24"/>
      <c r="KYW49" s="24"/>
      <c r="KYX49" s="24"/>
      <c r="KYY49" s="24"/>
      <c r="KYZ49" s="24"/>
      <c r="KZA49" s="24"/>
      <c r="KZB49" s="24"/>
      <c r="KZC49" s="24"/>
      <c r="KZD49" s="24"/>
      <c r="KZE49" s="24"/>
      <c r="KZF49" s="24"/>
      <c r="KZG49" s="24"/>
      <c r="KZH49" s="24"/>
      <c r="KZI49" s="24"/>
      <c r="KZJ49" s="24"/>
      <c r="KZK49" s="24"/>
      <c r="KZL49" s="24"/>
      <c r="KZM49" s="24"/>
      <c r="KZN49" s="24"/>
      <c r="KZO49" s="24"/>
      <c r="KZP49" s="24"/>
      <c r="KZQ49" s="24"/>
      <c r="KZR49" s="24"/>
      <c r="KZS49" s="24"/>
      <c r="KZT49" s="24"/>
      <c r="KZU49" s="24"/>
      <c r="KZV49" s="24"/>
      <c r="KZW49" s="24"/>
      <c r="KZX49" s="24"/>
      <c r="KZY49" s="24"/>
      <c r="KZZ49" s="24"/>
      <c r="LAA49" s="24"/>
      <c r="LAB49" s="24"/>
      <c r="LAC49" s="24"/>
      <c r="LAD49" s="24"/>
      <c r="LAE49" s="24"/>
      <c r="LAF49" s="24"/>
      <c r="LAG49" s="24"/>
      <c r="LAH49" s="24"/>
      <c r="LAI49" s="24"/>
      <c r="LAJ49" s="24"/>
      <c r="LAK49" s="24"/>
      <c r="LAL49" s="24"/>
      <c r="LAM49" s="24"/>
      <c r="LAN49" s="24"/>
      <c r="LAO49" s="24"/>
      <c r="LAP49" s="24"/>
      <c r="LAQ49" s="24"/>
      <c r="LAR49" s="24"/>
      <c r="LAS49" s="24"/>
      <c r="LAT49" s="24"/>
      <c r="LAU49" s="24"/>
      <c r="LAV49" s="24"/>
      <c r="LAW49" s="24"/>
      <c r="LAX49" s="24"/>
      <c r="LAY49" s="24"/>
      <c r="LAZ49" s="24"/>
      <c r="LBA49" s="24"/>
      <c r="LBB49" s="24"/>
      <c r="LBC49" s="24"/>
      <c r="LBD49" s="24"/>
      <c r="LBE49" s="24"/>
      <c r="LBF49" s="24"/>
      <c r="LBG49" s="24"/>
      <c r="LBH49" s="24"/>
      <c r="LBI49" s="24"/>
      <c r="LBJ49" s="24"/>
      <c r="LBK49" s="24"/>
      <c r="LBL49" s="24"/>
      <c r="LBM49" s="24"/>
      <c r="LBN49" s="24"/>
      <c r="LBO49" s="24"/>
      <c r="LBP49" s="24"/>
      <c r="LBQ49" s="24"/>
      <c r="LBR49" s="24"/>
      <c r="LBS49" s="24"/>
      <c r="LBT49" s="24"/>
      <c r="LBU49" s="24"/>
      <c r="LBV49" s="24"/>
      <c r="LBW49" s="24"/>
      <c r="LBX49" s="24"/>
      <c r="LBY49" s="24"/>
      <c r="LBZ49" s="24"/>
      <c r="LCA49" s="24"/>
      <c r="LCB49" s="24"/>
      <c r="LCC49" s="24"/>
      <c r="LCD49" s="24"/>
      <c r="LCE49" s="24"/>
      <c r="LCF49" s="24"/>
      <c r="LCG49" s="24"/>
      <c r="LCH49" s="24"/>
      <c r="LCI49" s="24"/>
      <c r="LCJ49" s="24"/>
      <c r="LCK49" s="24"/>
      <c r="LCL49" s="24"/>
      <c r="LCM49" s="24"/>
      <c r="LCN49" s="24"/>
      <c r="LCO49" s="24"/>
      <c r="LCP49" s="24"/>
      <c r="LCQ49" s="24"/>
      <c r="LCR49" s="24"/>
      <c r="LCS49" s="24"/>
      <c r="LCT49" s="24"/>
      <c r="LCU49" s="24"/>
      <c r="LCV49" s="24"/>
      <c r="LCW49" s="24"/>
      <c r="LCX49" s="24"/>
      <c r="LCY49" s="24"/>
      <c r="LCZ49" s="24"/>
      <c r="LDA49" s="24"/>
      <c r="LDB49" s="24"/>
      <c r="LDC49" s="24"/>
      <c r="LDD49" s="24"/>
      <c r="LDE49" s="24"/>
      <c r="LDF49" s="24"/>
      <c r="LDG49" s="24"/>
      <c r="LDH49" s="24"/>
      <c r="LDI49" s="24"/>
      <c r="LDJ49" s="24"/>
      <c r="LDK49" s="24"/>
      <c r="LDL49" s="24"/>
      <c r="LDM49" s="24"/>
      <c r="LDN49" s="24"/>
      <c r="LDO49" s="24"/>
      <c r="LDP49" s="24"/>
      <c r="LDQ49" s="24"/>
      <c r="LDR49" s="24"/>
      <c r="LDS49" s="24"/>
      <c r="LDT49" s="24"/>
      <c r="LDU49" s="24"/>
      <c r="LDV49" s="24"/>
      <c r="LDW49" s="24"/>
      <c r="LDX49" s="24"/>
      <c r="LDY49" s="24"/>
      <c r="LDZ49" s="24"/>
      <c r="LEA49" s="24"/>
      <c r="LEB49" s="24"/>
      <c r="LEC49" s="24"/>
      <c r="LED49" s="24"/>
      <c r="LEE49" s="24"/>
      <c r="LEF49" s="24"/>
      <c r="LEG49" s="24"/>
      <c r="LEH49" s="24"/>
      <c r="LEI49" s="24"/>
      <c r="LEJ49" s="24"/>
      <c r="LEK49" s="24"/>
      <c r="LEL49" s="24"/>
      <c r="LEM49" s="24"/>
      <c r="LEN49" s="24"/>
      <c r="LEO49" s="24"/>
      <c r="LEP49" s="24"/>
      <c r="LEQ49" s="24"/>
      <c r="LER49" s="24"/>
      <c r="LES49" s="24"/>
      <c r="LET49" s="24"/>
      <c r="LEU49" s="24"/>
      <c r="LEV49" s="24"/>
      <c r="LEW49" s="24"/>
      <c r="LEX49" s="24"/>
      <c r="LEY49" s="24"/>
      <c r="LEZ49" s="24"/>
      <c r="LFA49" s="24"/>
      <c r="LFB49" s="24"/>
      <c r="LFC49" s="24"/>
      <c r="LFD49" s="24"/>
      <c r="LFE49" s="24"/>
      <c r="LFF49" s="24"/>
      <c r="LFG49" s="24"/>
      <c r="LFH49" s="24"/>
      <c r="LFI49" s="24"/>
      <c r="LFJ49" s="24"/>
      <c r="LFK49" s="24"/>
      <c r="LFL49" s="24"/>
      <c r="LFM49" s="24"/>
      <c r="LFN49" s="24"/>
      <c r="LFO49" s="24"/>
      <c r="LFP49" s="24"/>
      <c r="LFQ49" s="24"/>
      <c r="LFR49" s="24"/>
      <c r="LFS49" s="24"/>
      <c r="LFT49" s="24"/>
      <c r="LFU49" s="24"/>
      <c r="LFV49" s="24"/>
      <c r="LFW49" s="24"/>
      <c r="LFX49" s="24"/>
      <c r="LFY49" s="24"/>
      <c r="LFZ49" s="24"/>
      <c r="LGA49" s="24"/>
      <c r="LGB49" s="24"/>
      <c r="LGC49" s="24"/>
      <c r="LGD49" s="24"/>
      <c r="LGE49" s="24"/>
      <c r="LGF49" s="24"/>
      <c r="LGG49" s="24"/>
      <c r="LGH49" s="24"/>
      <c r="LGI49" s="24"/>
      <c r="LGJ49" s="24"/>
      <c r="LGK49" s="24"/>
      <c r="LGL49" s="24"/>
      <c r="LGM49" s="24"/>
      <c r="LGN49" s="24"/>
      <c r="LGO49" s="24"/>
      <c r="LGP49" s="24"/>
      <c r="LGQ49" s="24"/>
      <c r="LGR49" s="24"/>
      <c r="LGS49" s="24"/>
      <c r="LGT49" s="24"/>
      <c r="LGU49" s="24"/>
      <c r="LGV49" s="24"/>
      <c r="LGW49" s="24"/>
      <c r="LGX49" s="24"/>
      <c r="LGY49" s="24"/>
      <c r="LGZ49" s="24"/>
      <c r="LHA49" s="24"/>
      <c r="LHB49" s="24"/>
      <c r="LHC49" s="24"/>
      <c r="LHD49" s="24"/>
      <c r="LHE49" s="24"/>
      <c r="LHF49" s="24"/>
      <c r="LHG49" s="24"/>
      <c r="LHH49" s="24"/>
      <c r="LHI49" s="24"/>
      <c r="LHJ49" s="24"/>
      <c r="LHK49" s="24"/>
      <c r="LHL49" s="24"/>
      <c r="LHM49" s="24"/>
      <c r="LHN49" s="24"/>
      <c r="LHO49" s="24"/>
      <c r="LHP49" s="24"/>
      <c r="LHQ49" s="24"/>
      <c r="LHR49" s="24"/>
      <c r="LHS49" s="24"/>
      <c r="LHT49" s="24"/>
      <c r="LHU49" s="24"/>
      <c r="LHV49" s="24"/>
      <c r="LHW49" s="24"/>
      <c r="LHX49" s="24"/>
      <c r="LHY49" s="24"/>
      <c r="LHZ49" s="24"/>
      <c r="LIA49" s="24"/>
      <c r="LIB49" s="24"/>
      <c r="LIC49" s="24"/>
      <c r="LID49" s="24"/>
      <c r="LIE49" s="24"/>
      <c r="LIF49" s="24"/>
      <c r="LIG49" s="24"/>
      <c r="LIH49" s="24"/>
      <c r="LII49" s="24"/>
      <c r="LIJ49" s="24"/>
      <c r="LIK49" s="24"/>
      <c r="LIL49" s="24"/>
      <c r="LIM49" s="24"/>
      <c r="LIN49" s="24"/>
      <c r="LIO49" s="24"/>
      <c r="LIP49" s="24"/>
      <c r="LIQ49" s="24"/>
      <c r="LIR49" s="24"/>
      <c r="LIS49" s="24"/>
      <c r="LIT49" s="24"/>
      <c r="LIU49" s="24"/>
      <c r="LIV49" s="24"/>
      <c r="LIW49" s="24"/>
      <c r="LIX49" s="24"/>
      <c r="LIY49" s="24"/>
      <c r="LIZ49" s="24"/>
      <c r="LJA49" s="24"/>
      <c r="LJB49" s="24"/>
      <c r="LJC49" s="24"/>
      <c r="LJD49" s="24"/>
      <c r="LJE49" s="24"/>
      <c r="LJF49" s="24"/>
      <c r="LJG49" s="24"/>
      <c r="LJH49" s="24"/>
      <c r="LJI49" s="24"/>
      <c r="LJJ49" s="24"/>
      <c r="LJK49" s="24"/>
      <c r="LJL49" s="24"/>
      <c r="LJM49" s="24"/>
      <c r="LJN49" s="24"/>
      <c r="LJO49" s="24"/>
      <c r="LJP49" s="24"/>
      <c r="LJQ49" s="24"/>
      <c r="LJR49" s="24"/>
      <c r="LJS49" s="24"/>
      <c r="LJT49" s="24"/>
      <c r="LJU49" s="24"/>
      <c r="LJV49" s="24"/>
      <c r="LJW49" s="24"/>
      <c r="LJX49" s="24"/>
      <c r="LJY49" s="24"/>
      <c r="LJZ49" s="24"/>
      <c r="LKA49" s="24"/>
      <c r="LKB49" s="24"/>
      <c r="LKC49" s="24"/>
      <c r="LKD49" s="24"/>
      <c r="LKE49" s="24"/>
      <c r="LKF49" s="24"/>
      <c r="LKG49" s="24"/>
      <c r="LKH49" s="24"/>
      <c r="LKI49" s="24"/>
      <c r="LKJ49" s="24"/>
      <c r="LKK49" s="24"/>
      <c r="LKL49" s="24"/>
      <c r="LKM49" s="24"/>
      <c r="LKN49" s="24"/>
      <c r="LKO49" s="24"/>
      <c r="LKP49" s="24"/>
      <c r="LKQ49" s="24"/>
      <c r="LKR49" s="24"/>
      <c r="LKS49" s="24"/>
      <c r="LKT49" s="24"/>
      <c r="LKU49" s="24"/>
      <c r="LKV49" s="24"/>
      <c r="LKW49" s="24"/>
      <c r="LKX49" s="24"/>
      <c r="LKY49" s="24"/>
      <c r="LKZ49" s="24"/>
      <c r="LLA49" s="24"/>
      <c r="LLB49" s="24"/>
      <c r="LLC49" s="24"/>
      <c r="LLD49" s="24"/>
      <c r="LLE49" s="24"/>
      <c r="LLF49" s="24"/>
      <c r="LLG49" s="24"/>
      <c r="LLH49" s="24"/>
      <c r="LLI49" s="24"/>
      <c r="LLJ49" s="24"/>
      <c r="LLK49" s="24"/>
      <c r="LLL49" s="24"/>
      <c r="LLM49" s="24"/>
      <c r="LLN49" s="24"/>
      <c r="LLO49" s="24"/>
      <c r="LLP49" s="24"/>
      <c r="LLQ49" s="24"/>
      <c r="LLR49" s="24"/>
      <c r="LLS49" s="24"/>
      <c r="LLT49" s="24"/>
      <c r="LLU49" s="24"/>
      <c r="LLV49" s="24"/>
      <c r="LLW49" s="24"/>
      <c r="LLX49" s="24"/>
      <c r="LLY49" s="24"/>
      <c r="LLZ49" s="24"/>
      <c r="LMA49" s="24"/>
      <c r="LMB49" s="24"/>
      <c r="LMC49" s="24"/>
      <c r="LMD49" s="24"/>
      <c r="LME49" s="24"/>
      <c r="LMF49" s="24"/>
      <c r="LMG49" s="24"/>
      <c r="LMH49" s="24"/>
      <c r="LMI49" s="24"/>
      <c r="LMJ49" s="24"/>
      <c r="LMK49" s="24"/>
      <c r="LML49" s="24"/>
      <c r="LMM49" s="24"/>
      <c r="LMN49" s="24"/>
      <c r="LMO49" s="24"/>
      <c r="LMP49" s="24"/>
      <c r="LMQ49" s="24"/>
      <c r="LMR49" s="24"/>
      <c r="LMS49" s="24"/>
      <c r="LMT49" s="24"/>
      <c r="LMU49" s="24"/>
      <c r="LMV49" s="24"/>
      <c r="LMW49" s="24"/>
      <c r="LMX49" s="24"/>
      <c r="LMY49" s="24"/>
      <c r="LMZ49" s="24"/>
      <c r="LNA49" s="24"/>
      <c r="LNB49" s="24"/>
      <c r="LNC49" s="24"/>
      <c r="LND49" s="24"/>
      <c r="LNE49" s="24"/>
      <c r="LNF49" s="24"/>
      <c r="LNG49" s="24"/>
      <c r="LNH49" s="24"/>
      <c r="LNI49" s="24"/>
      <c r="LNJ49" s="24"/>
      <c r="LNK49" s="24"/>
      <c r="LNL49" s="24"/>
      <c r="LNM49" s="24"/>
      <c r="LNN49" s="24"/>
      <c r="LNO49" s="24"/>
      <c r="LNP49" s="24"/>
      <c r="LNQ49" s="24"/>
      <c r="LNR49" s="24"/>
      <c r="LNS49" s="24"/>
      <c r="LNT49" s="24"/>
      <c r="LNU49" s="24"/>
      <c r="LNV49" s="24"/>
      <c r="LNW49" s="24"/>
      <c r="LNX49" s="24"/>
      <c r="LNY49" s="24"/>
      <c r="LNZ49" s="24"/>
      <c r="LOA49" s="24"/>
      <c r="LOB49" s="24"/>
      <c r="LOC49" s="24"/>
      <c r="LOD49" s="24"/>
      <c r="LOE49" s="24"/>
      <c r="LOF49" s="24"/>
      <c r="LOG49" s="24"/>
      <c r="LOH49" s="24"/>
      <c r="LOI49" s="24"/>
      <c r="LOJ49" s="24"/>
      <c r="LOK49" s="24"/>
      <c r="LOL49" s="24"/>
      <c r="LOM49" s="24"/>
      <c r="LON49" s="24"/>
      <c r="LOO49" s="24"/>
      <c r="LOP49" s="24"/>
      <c r="LOQ49" s="24"/>
      <c r="LOR49" s="24"/>
      <c r="LOS49" s="24"/>
      <c r="LOT49" s="24"/>
      <c r="LOU49" s="24"/>
      <c r="LOV49" s="24"/>
      <c r="LOW49" s="24"/>
      <c r="LOX49" s="24"/>
      <c r="LOY49" s="24"/>
      <c r="LOZ49" s="24"/>
      <c r="LPA49" s="24"/>
      <c r="LPB49" s="24"/>
      <c r="LPC49" s="24"/>
      <c r="LPD49" s="24"/>
      <c r="LPE49" s="24"/>
      <c r="LPF49" s="24"/>
      <c r="LPG49" s="24"/>
      <c r="LPH49" s="24"/>
      <c r="LPI49" s="24"/>
      <c r="LPJ49" s="24"/>
      <c r="LPK49" s="24"/>
      <c r="LPL49" s="24"/>
      <c r="LPM49" s="24"/>
      <c r="LPN49" s="24"/>
      <c r="LPO49" s="24"/>
      <c r="LPP49" s="24"/>
      <c r="LPQ49" s="24"/>
      <c r="LPR49" s="24"/>
      <c r="LPS49" s="24"/>
      <c r="LPT49" s="24"/>
      <c r="LPU49" s="24"/>
      <c r="LPV49" s="24"/>
      <c r="LPW49" s="24"/>
      <c r="LPX49" s="24"/>
      <c r="LPY49" s="24"/>
      <c r="LPZ49" s="24"/>
      <c r="LQA49" s="24"/>
      <c r="LQB49" s="24"/>
      <c r="LQC49" s="24"/>
      <c r="LQD49" s="24"/>
      <c r="LQE49" s="24"/>
      <c r="LQF49" s="24"/>
      <c r="LQG49" s="24"/>
      <c r="LQH49" s="24"/>
      <c r="LQI49" s="24"/>
      <c r="LQJ49" s="24"/>
      <c r="LQK49" s="24"/>
      <c r="LQL49" s="24"/>
      <c r="LQM49" s="24"/>
      <c r="LQN49" s="24"/>
      <c r="LQO49" s="24"/>
      <c r="LQP49" s="24"/>
      <c r="LQQ49" s="24"/>
      <c r="LQR49" s="24"/>
      <c r="LQS49" s="24"/>
      <c r="LQT49" s="24"/>
      <c r="LQU49" s="24"/>
      <c r="LQV49" s="24"/>
      <c r="LQW49" s="24"/>
      <c r="LQX49" s="24"/>
      <c r="LQY49" s="24"/>
      <c r="LQZ49" s="24"/>
      <c r="LRA49" s="24"/>
      <c r="LRB49" s="24"/>
      <c r="LRC49" s="24"/>
      <c r="LRD49" s="24"/>
      <c r="LRE49" s="24"/>
      <c r="LRF49" s="24"/>
      <c r="LRG49" s="24"/>
      <c r="LRH49" s="24"/>
      <c r="LRI49" s="24"/>
      <c r="LRJ49" s="24"/>
      <c r="LRK49" s="24"/>
      <c r="LRL49" s="24"/>
      <c r="LRM49" s="24"/>
      <c r="LRN49" s="24"/>
      <c r="LRO49" s="24"/>
      <c r="LRP49" s="24"/>
      <c r="LRQ49" s="24"/>
      <c r="LRR49" s="24"/>
      <c r="LRS49" s="24"/>
      <c r="LRT49" s="24"/>
      <c r="LRU49" s="24"/>
      <c r="LRV49" s="24"/>
      <c r="LRW49" s="24"/>
      <c r="LRX49" s="24"/>
      <c r="LRY49" s="24"/>
      <c r="LRZ49" s="24"/>
      <c r="LSA49" s="24"/>
      <c r="LSB49" s="24"/>
      <c r="LSC49" s="24"/>
      <c r="LSD49" s="24"/>
      <c r="LSE49" s="24"/>
      <c r="LSF49" s="24"/>
      <c r="LSG49" s="24"/>
      <c r="LSH49" s="24"/>
      <c r="LSI49" s="24"/>
      <c r="LSJ49" s="24"/>
      <c r="LSK49" s="24"/>
      <c r="LSL49" s="24"/>
      <c r="LSM49" s="24"/>
      <c r="LSN49" s="24"/>
      <c r="LSO49" s="24"/>
      <c r="LSP49" s="24"/>
      <c r="LSQ49" s="24"/>
      <c r="LSR49" s="24"/>
      <c r="LSS49" s="24"/>
      <c r="LST49" s="24"/>
      <c r="LSU49" s="24"/>
      <c r="LSV49" s="24"/>
      <c r="LSW49" s="24"/>
      <c r="LSX49" s="24"/>
      <c r="LSY49" s="24"/>
      <c r="LSZ49" s="24"/>
      <c r="LTA49" s="24"/>
      <c r="LTB49" s="24"/>
      <c r="LTC49" s="24"/>
      <c r="LTD49" s="24"/>
      <c r="LTE49" s="24"/>
      <c r="LTF49" s="24"/>
      <c r="LTG49" s="24"/>
      <c r="LTH49" s="24"/>
      <c r="LTI49" s="24"/>
      <c r="LTJ49" s="24"/>
      <c r="LTK49" s="24"/>
      <c r="LTL49" s="24"/>
      <c r="LTM49" s="24"/>
      <c r="LTN49" s="24"/>
      <c r="LTO49" s="24"/>
      <c r="LTP49" s="24"/>
      <c r="LTQ49" s="24"/>
      <c r="LTR49" s="24"/>
      <c r="LTS49" s="24"/>
      <c r="LTT49" s="24"/>
      <c r="LTU49" s="24"/>
      <c r="LTV49" s="24"/>
      <c r="LTW49" s="24"/>
      <c r="LTX49" s="24"/>
      <c r="LTY49" s="24"/>
      <c r="LTZ49" s="24"/>
      <c r="LUA49" s="24"/>
      <c r="LUB49" s="24"/>
      <c r="LUC49" s="24"/>
      <c r="LUD49" s="24"/>
      <c r="LUE49" s="24"/>
      <c r="LUF49" s="24"/>
      <c r="LUG49" s="24"/>
      <c r="LUH49" s="24"/>
      <c r="LUI49" s="24"/>
      <c r="LUJ49" s="24"/>
      <c r="LUK49" s="24"/>
      <c r="LUL49" s="24"/>
      <c r="LUM49" s="24"/>
      <c r="LUN49" s="24"/>
      <c r="LUO49" s="24"/>
      <c r="LUP49" s="24"/>
      <c r="LUQ49" s="24"/>
      <c r="LUR49" s="24"/>
      <c r="LUS49" s="24"/>
      <c r="LUT49" s="24"/>
      <c r="LUU49" s="24"/>
      <c r="LUV49" s="24"/>
      <c r="LUW49" s="24"/>
      <c r="LUX49" s="24"/>
      <c r="LUY49" s="24"/>
      <c r="LUZ49" s="24"/>
      <c r="LVA49" s="24"/>
      <c r="LVB49" s="24"/>
      <c r="LVC49" s="24"/>
      <c r="LVD49" s="24"/>
      <c r="LVE49" s="24"/>
      <c r="LVF49" s="24"/>
      <c r="LVG49" s="24"/>
      <c r="LVH49" s="24"/>
      <c r="LVI49" s="24"/>
      <c r="LVJ49" s="24"/>
      <c r="LVK49" s="24"/>
      <c r="LVL49" s="24"/>
      <c r="LVM49" s="24"/>
      <c r="LVN49" s="24"/>
      <c r="LVO49" s="24"/>
      <c r="LVP49" s="24"/>
      <c r="LVQ49" s="24"/>
      <c r="LVR49" s="24"/>
      <c r="LVS49" s="24"/>
      <c r="LVT49" s="24"/>
      <c r="LVU49" s="24"/>
      <c r="LVV49" s="24"/>
      <c r="LVW49" s="24"/>
      <c r="LVX49" s="24"/>
      <c r="LVY49" s="24"/>
      <c r="LVZ49" s="24"/>
      <c r="LWA49" s="24"/>
      <c r="LWB49" s="24"/>
      <c r="LWC49" s="24"/>
      <c r="LWD49" s="24"/>
      <c r="LWE49" s="24"/>
      <c r="LWF49" s="24"/>
      <c r="LWG49" s="24"/>
      <c r="LWH49" s="24"/>
      <c r="LWI49" s="24"/>
      <c r="LWJ49" s="24"/>
      <c r="LWK49" s="24"/>
      <c r="LWL49" s="24"/>
      <c r="LWM49" s="24"/>
      <c r="LWN49" s="24"/>
      <c r="LWO49" s="24"/>
      <c r="LWP49" s="24"/>
      <c r="LWQ49" s="24"/>
      <c r="LWR49" s="24"/>
      <c r="LWS49" s="24"/>
      <c r="LWT49" s="24"/>
      <c r="LWU49" s="24"/>
      <c r="LWV49" s="24"/>
      <c r="LWW49" s="24"/>
      <c r="LWX49" s="24"/>
      <c r="LWY49" s="24"/>
      <c r="LWZ49" s="24"/>
      <c r="LXA49" s="24"/>
      <c r="LXB49" s="24"/>
      <c r="LXC49" s="24"/>
      <c r="LXD49" s="24"/>
      <c r="LXE49" s="24"/>
      <c r="LXF49" s="24"/>
      <c r="LXG49" s="24"/>
      <c r="LXH49" s="24"/>
      <c r="LXI49" s="24"/>
      <c r="LXJ49" s="24"/>
      <c r="LXK49" s="24"/>
      <c r="LXL49" s="24"/>
      <c r="LXM49" s="24"/>
      <c r="LXN49" s="24"/>
      <c r="LXO49" s="24"/>
      <c r="LXP49" s="24"/>
      <c r="LXQ49" s="24"/>
      <c r="LXR49" s="24"/>
      <c r="LXS49" s="24"/>
      <c r="LXT49" s="24"/>
      <c r="LXU49" s="24"/>
      <c r="LXV49" s="24"/>
      <c r="LXW49" s="24"/>
      <c r="LXX49" s="24"/>
      <c r="LXY49" s="24"/>
      <c r="LXZ49" s="24"/>
      <c r="LYA49" s="24"/>
      <c r="LYB49" s="24"/>
      <c r="LYC49" s="24"/>
      <c r="LYD49" s="24"/>
      <c r="LYE49" s="24"/>
      <c r="LYF49" s="24"/>
      <c r="LYG49" s="24"/>
      <c r="LYH49" s="24"/>
      <c r="LYI49" s="24"/>
      <c r="LYJ49" s="24"/>
      <c r="LYK49" s="24"/>
      <c r="LYL49" s="24"/>
      <c r="LYM49" s="24"/>
      <c r="LYN49" s="24"/>
      <c r="LYO49" s="24"/>
      <c r="LYP49" s="24"/>
      <c r="LYQ49" s="24"/>
      <c r="LYR49" s="24"/>
      <c r="LYS49" s="24"/>
      <c r="LYT49" s="24"/>
      <c r="LYU49" s="24"/>
      <c r="LYV49" s="24"/>
      <c r="LYW49" s="24"/>
      <c r="LYX49" s="24"/>
      <c r="LYY49" s="24"/>
      <c r="LYZ49" s="24"/>
      <c r="LZA49" s="24"/>
      <c r="LZB49" s="24"/>
      <c r="LZC49" s="24"/>
      <c r="LZD49" s="24"/>
      <c r="LZE49" s="24"/>
      <c r="LZF49" s="24"/>
      <c r="LZG49" s="24"/>
      <c r="LZH49" s="24"/>
      <c r="LZI49" s="24"/>
      <c r="LZJ49" s="24"/>
      <c r="LZK49" s="24"/>
      <c r="LZL49" s="24"/>
      <c r="LZM49" s="24"/>
      <c r="LZN49" s="24"/>
      <c r="LZO49" s="24"/>
      <c r="LZP49" s="24"/>
      <c r="LZQ49" s="24"/>
      <c r="LZR49" s="24"/>
      <c r="LZS49" s="24"/>
      <c r="LZT49" s="24"/>
      <c r="LZU49" s="24"/>
      <c r="LZV49" s="24"/>
      <c r="LZW49" s="24"/>
      <c r="LZX49" s="24"/>
      <c r="LZY49" s="24"/>
      <c r="LZZ49" s="24"/>
      <c r="MAA49" s="24"/>
      <c r="MAB49" s="24"/>
      <c r="MAC49" s="24"/>
      <c r="MAD49" s="24"/>
      <c r="MAE49" s="24"/>
      <c r="MAF49" s="24"/>
      <c r="MAG49" s="24"/>
      <c r="MAH49" s="24"/>
      <c r="MAI49" s="24"/>
      <c r="MAJ49" s="24"/>
      <c r="MAK49" s="24"/>
      <c r="MAL49" s="24"/>
      <c r="MAM49" s="24"/>
      <c r="MAN49" s="24"/>
      <c r="MAO49" s="24"/>
      <c r="MAP49" s="24"/>
      <c r="MAQ49" s="24"/>
      <c r="MAR49" s="24"/>
      <c r="MAS49" s="24"/>
      <c r="MAT49" s="24"/>
      <c r="MAU49" s="24"/>
      <c r="MAV49" s="24"/>
      <c r="MAW49" s="24"/>
      <c r="MAX49" s="24"/>
      <c r="MAY49" s="24"/>
      <c r="MAZ49" s="24"/>
      <c r="MBA49" s="24"/>
      <c r="MBB49" s="24"/>
      <c r="MBC49" s="24"/>
      <c r="MBD49" s="24"/>
      <c r="MBE49" s="24"/>
      <c r="MBF49" s="24"/>
      <c r="MBG49" s="24"/>
      <c r="MBH49" s="24"/>
      <c r="MBI49" s="24"/>
      <c r="MBJ49" s="24"/>
      <c r="MBK49" s="24"/>
      <c r="MBL49" s="24"/>
      <c r="MBM49" s="24"/>
      <c r="MBN49" s="24"/>
      <c r="MBO49" s="24"/>
      <c r="MBP49" s="24"/>
      <c r="MBQ49" s="24"/>
      <c r="MBR49" s="24"/>
      <c r="MBS49" s="24"/>
      <c r="MBT49" s="24"/>
      <c r="MBU49" s="24"/>
      <c r="MBV49" s="24"/>
      <c r="MBW49" s="24"/>
      <c r="MBX49" s="24"/>
      <c r="MBY49" s="24"/>
      <c r="MBZ49" s="24"/>
      <c r="MCA49" s="24"/>
      <c r="MCB49" s="24"/>
      <c r="MCC49" s="24"/>
      <c r="MCD49" s="24"/>
      <c r="MCE49" s="24"/>
      <c r="MCF49" s="24"/>
      <c r="MCG49" s="24"/>
      <c r="MCH49" s="24"/>
      <c r="MCI49" s="24"/>
      <c r="MCJ49" s="24"/>
      <c r="MCK49" s="24"/>
      <c r="MCL49" s="24"/>
      <c r="MCM49" s="24"/>
      <c r="MCN49" s="24"/>
      <c r="MCO49" s="24"/>
      <c r="MCP49" s="24"/>
      <c r="MCQ49" s="24"/>
      <c r="MCR49" s="24"/>
      <c r="MCS49" s="24"/>
      <c r="MCT49" s="24"/>
      <c r="MCU49" s="24"/>
      <c r="MCV49" s="24"/>
      <c r="MCW49" s="24"/>
      <c r="MCX49" s="24"/>
      <c r="MCY49" s="24"/>
      <c r="MCZ49" s="24"/>
      <c r="MDA49" s="24"/>
      <c r="MDB49" s="24"/>
      <c r="MDC49" s="24"/>
      <c r="MDD49" s="24"/>
      <c r="MDE49" s="24"/>
      <c r="MDF49" s="24"/>
      <c r="MDG49" s="24"/>
      <c r="MDH49" s="24"/>
      <c r="MDI49" s="24"/>
      <c r="MDJ49" s="24"/>
      <c r="MDK49" s="24"/>
      <c r="MDL49" s="24"/>
      <c r="MDM49" s="24"/>
      <c r="MDN49" s="24"/>
      <c r="MDO49" s="24"/>
      <c r="MDP49" s="24"/>
      <c r="MDQ49" s="24"/>
      <c r="MDR49" s="24"/>
      <c r="MDS49" s="24"/>
      <c r="MDT49" s="24"/>
      <c r="MDU49" s="24"/>
      <c r="MDV49" s="24"/>
      <c r="MDW49" s="24"/>
      <c r="MDX49" s="24"/>
      <c r="MDY49" s="24"/>
      <c r="MDZ49" s="24"/>
      <c r="MEA49" s="24"/>
      <c r="MEB49" s="24"/>
      <c r="MEC49" s="24"/>
      <c r="MED49" s="24"/>
      <c r="MEE49" s="24"/>
      <c r="MEF49" s="24"/>
      <c r="MEG49" s="24"/>
      <c r="MEH49" s="24"/>
      <c r="MEI49" s="24"/>
      <c r="MEJ49" s="24"/>
      <c r="MEK49" s="24"/>
      <c r="MEL49" s="24"/>
      <c r="MEM49" s="24"/>
      <c r="MEN49" s="24"/>
      <c r="MEO49" s="24"/>
      <c r="MEP49" s="24"/>
      <c r="MEQ49" s="24"/>
      <c r="MER49" s="24"/>
      <c r="MES49" s="24"/>
      <c r="MET49" s="24"/>
      <c r="MEU49" s="24"/>
      <c r="MEV49" s="24"/>
      <c r="MEW49" s="24"/>
      <c r="MEX49" s="24"/>
      <c r="MEY49" s="24"/>
      <c r="MEZ49" s="24"/>
      <c r="MFA49" s="24"/>
      <c r="MFB49" s="24"/>
      <c r="MFC49" s="24"/>
      <c r="MFD49" s="24"/>
      <c r="MFE49" s="24"/>
      <c r="MFF49" s="24"/>
      <c r="MFG49" s="24"/>
      <c r="MFH49" s="24"/>
      <c r="MFI49" s="24"/>
      <c r="MFJ49" s="24"/>
      <c r="MFK49" s="24"/>
      <c r="MFL49" s="24"/>
      <c r="MFM49" s="24"/>
      <c r="MFN49" s="24"/>
      <c r="MFO49" s="24"/>
      <c r="MFP49" s="24"/>
      <c r="MFQ49" s="24"/>
      <c r="MFR49" s="24"/>
      <c r="MFS49" s="24"/>
      <c r="MFT49" s="24"/>
      <c r="MFU49" s="24"/>
      <c r="MFV49" s="24"/>
      <c r="MFW49" s="24"/>
      <c r="MFX49" s="24"/>
      <c r="MFY49" s="24"/>
      <c r="MFZ49" s="24"/>
      <c r="MGA49" s="24"/>
      <c r="MGB49" s="24"/>
      <c r="MGC49" s="24"/>
      <c r="MGD49" s="24"/>
      <c r="MGE49" s="24"/>
      <c r="MGF49" s="24"/>
      <c r="MGG49" s="24"/>
      <c r="MGH49" s="24"/>
      <c r="MGI49" s="24"/>
      <c r="MGJ49" s="24"/>
      <c r="MGK49" s="24"/>
      <c r="MGL49" s="24"/>
      <c r="MGM49" s="24"/>
      <c r="MGN49" s="24"/>
      <c r="MGO49" s="24"/>
      <c r="MGP49" s="24"/>
      <c r="MGQ49" s="24"/>
      <c r="MGR49" s="24"/>
      <c r="MGS49" s="24"/>
      <c r="MGT49" s="24"/>
      <c r="MGU49" s="24"/>
      <c r="MGV49" s="24"/>
      <c r="MGW49" s="24"/>
      <c r="MGX49" s="24"/>
      <c r="MGY49" s="24"/>
      <c r="MGZ49" s="24"/>
      <c r="MHA49" s="24"/>
      <c r="MHB49" s="24"/>
      <c r="MHC49" s="24"/>
      <c r="MHD49" s="24"/>
      <c r="MHE49" s="24"/>
      <c r="MHF49" s="24"/>
      <c r="MHG49" s="24"/>
      <c r="MHH49" s="24"/>
      <c r="MHI49" s="24"/>
      <c r="MHJ49" s="24"/>
      <c r="MHK49" s="24"/>
      <c r="MHL49" s="24"/>
      <c r="MHM49" s="24"/>
      <c r="MHN49" s="24"/>
      <c r="MHO49" s="24"/>
      <c r="MHP49" s="24"/>
      <c r="MHQ49" s="24"/>
      <c r="MHR49" s="24"/>
      <c r="MHS49" s="24"/>
      <c r="MHT49" s="24"/>
      <c r="MHU49" s="24"/>
      <c r="MHV49" s="24"/>
      <c r="MHW49" s="24"/>
      <c r="MHX49" s="24"/>
      <c r="MHY49" s="24"/>
      <c r="MHZ49" s="24"/>
      <c r="MIA49" s="24"/>
      <c r="MIB49" s="24"/>
      <c r="MIC49" s="24"/>
      <c r="MID49" s="24"/>
      <c r="MIE49" s="24"/>
      <c r="MIF49" s="24"/>
      <c r="MIG49" s="24"/>
      <c r="MIH49" s="24"/>
      <c r="MII49" s="24"/>
      <c r="MIJ49" s="24"/>
      <c r="MIK49" s="24"/>
      <c r="MIL49" s="24"/>
      <c r="MIM49" s="24"/>
      <c r="MIN49" s="24"/>
      <c r="MIO49" s="24"/>
      <c r="MIP49" s="24"/>
      <c r="MIQ49" s="24"/>
      <c r="MIR49" s="24"/>
      <c r="MIS49" s="24"/>
      <c r="MIT49" s="24"/>
      <c r="MIU49" s="24"/>
      <c r="MIV49" s="24"/>
      <c r="MIW49" s="24"/>
      <c r="MIX49" s="24"/>
      <c r="MIY49" s="24"/>
      <c r="MIZ49" s="24"/>
      <c r="MJA49" s="24"/>
      <c r="MJB49" s="24"/>
      <c r="MJC49" s="24"/>
      <c r="MJD49" s="24"/>
      <c r="MJE49" s="24"/>
      <c r="MJF49" s="24"/>
      <c r="MJG49" s="24"/>
      <c r="MJH49" s="24"/>
      <c r="MJI49" s="24"/>
      <c r="MJJ49" s="24"/>
      <c r="MJK49" s="24"/>
      <c r="MJL49" s="24"/>
      <c r="MJM49" s="24"/>
      <c r="MJN49" s="24"/>
      <c r="MJO49" s="24"/>
      <c r="MJP49" s="24"/>
      <c r="MJQ49" s="24"/>
      <c r="MJR49" s="24"/>
      <c r="MJS49" s="24"/>
      <c r="MJT49" s="24"/>
      <c r="MJU49" s="24"/>
      <c r="MJV49" s="24"/>
      <c r="MJW49" s="24"/>
      <c r="MJX49" s="24"/>
      <c r="MJY49" s="24"/>
      <c r="MJZ49" s="24"/>
      <c r="MKA49" s="24"/>
      <c r="MKB49" s="24"/>
      <c r="MKC49" s="24"/>
      <c r="MKD49" s="24"/>
      <c r="MKE49" s="24"/>
      <c r="MKF49" s="24"/>
      <c r="MKG49" s="24"/>
      <c r="MKH49" s="24"/>
      <c r="MKI49" s="24"/>
      <c r="MKJ49" s="24"/>
      <c r="MKK49" s="24"/>
      <c r="MKL49" s="24"/>
      <c r="MKM49" s="24"/>
      <c r="MKN49" s="24"/>
      <c r="MKO49" s="24"/>
      <c r="MKP49" s="24"/>
      <c r="MKQ49" s="24"/>
      <c r="MKR49" s="24"/>
      <c r="MKS49" s="24"/>
      <c r="MKT49" s="24"/>
      <c r="MKU49" s="24"/>
      <c r="MKV49" s="24"/>
      <c r="MKW49" s="24"/>
      <c r="MKX49" s="24"/>
      <c r="MKY49" s="24"/>
      <c r="MKZ49" s="24"/>
      <c r="MLA49" s="24"/>
      <c r="MLB49" s="24"/>
      <c r="MLC49" s="24"/>
      <c r="MLD49" s="24"/>
      <c r="MLE49" s="24"/>
      <c r="MLF49" s="24"/>
      <c r="MLG49" s="24"/>
      <c r="MLH49" s="24"/>
      <c r="MLI49" s="24"/>
      <c r="MLJ49" s="24"/>
      <c r="MLK49" s="24"/>
      <c r="MLL49" s="24"/>
      <c r="MLM49" s="24"/>
      <c r="MLN49" s="24"/>
      <c r="MLO49" s="24"/>
      <c r="MLP49" s="24"/>
      <c r="MLQ49" s="24"/>
      <c r="MLR49" s="24"/>
      <c r="MLS49" s="24"/>
      <c r="MLT49" s="24"/>
      <c r="MLU49" s="24"/>
      <c r="MLV49" s="24"/>
      <c r="MLW49" s="24"/>
      <c r="MLX49" s="24"/>
      <c r="MLY49" s="24"/>
      <c r="MLZ49" s="24"/>
      <c r="MMA49" s="24"/>
      <c r="MMB49" s="24"/>
      <c r="MMC49" s="24"/>
      <c r="MMD49" s="24"/>
      <c r="MME49" s="24"/>
      <c r="MMF49" s="24"/>
      <c r="MMG49" s="24"/>
      <c r="MMH49" s="24"/>
      <c r="MMI49" s="24"/>
      <c r="MMJ49" s="24"/>
      <c r="MMK49" s="24"/>
      <c r="MML49" s="24"/>
      <c r="MMM49" s="24"/>
      <c r="MMN49" s="24"/>
      <c r="MMO49" s="24"/>
      <c r="MMP49" s="24"/>
      <c r="MMQ49" s="24"/>
      <c r="MMR49" s="24"/>
      <c r="MMS49" s="24"/>
      <c r="MMT49" s="24"/>
      <c r="MMU49" s="24"/>
      <c r="MMV49" s="24"/>
      <c r="MMW49" s="24"/>
      <c r="MMX49" s="24"/>
      <c r="MMY49" s="24"/>
      <c r="MMZ49" s="24"/>
      <c r="MNA49" s="24"/>
      <c r="MNB49" s="24"/>
      <c r="MNC49" s="24"/>
      <c r="MND49" s="24"/>
      <c r="MNE49" s="24"/>
      <c r="MNF49" s="24"/>
      <c r="MNG49" s="24"/>
      <c r="MNH49" s="24"/>
      <c r="MNI49" s="24"/>
      <c r="MNJ49" s="24"/>
      <c r="MNK49" s="24"/>
      <c r="MNL49" s="24"/>
      <c r="MNM49" s="24"/>
      <c r="MNN49" s="24"/>
      <c r="MNO49" s="24"/>
      <c r="MNP49" s="24"/>
      <c r="MNQ49" s="24"/>
      <c r="MNR49" s="24"/>
      <c r="MNS49" s="24"/>
      <c r="MNT49" s="24"/>
      <c r="MNU49" s="24"/>
      <c r="MNV49" s="24"/>
      <c r="MNW49" s="24"/>
      <c r="MNX49" s="24"/>
      <c r="MNY49" s="24"/>
      <c r="MNZ49" s="24"/>
      <c r="MOA49" s="24"/>
      <c r="MOB49" s="24"/>
      <c r="MOC49" s="24"/>
      <c r="MOD49" s="24"/>
      <c r="MOE49" s="24"/>
      <c r="MOF49" s="24"/>
      <c r="MOG49" s="24"/>
      <c r="MOH49" s="24"/>
      <c r="MOI49" s="24"/>
      <c r="MOJ49" s="24"/>
      <c r="MOK49" s="24"/>
      <c r="MOL49" s="24"/>
      <c r="MOM49" s="24"/>
      <c r="MON49" s="24"/>
      <c r="MOO49" s="24"/>
      <c r="MOP49" s="24"/>
      <c r="MOQ49" s="24"/>
      <c r="MOR49" s="24"/>
      <c r="MOS49" s="24"/>
      <c r="MOT49" s="24"/>
      <c r="MOU49" s="24"/>
      <c r="MOV49" s="24"/>
      <c r="MOW49" s="24"/>
      <c r="MOX49" s="24"/>
      <c r="MOY49" s="24"/>
      <c r="MOZ49" s="24"/>
      <c r="MPA49" s="24"/>
      <c r="MPB49" s="24"/>
      <c r="MPC49" s="24"/>
      <c r="MPD49" s="24"/>
      <c r="MPE49" s="24"/>
      <c r="MPF49" s="24"/>
      <c r="MPG49" s="24"/>
      <c r="MPH49" s="24"/>
      <c r="MPI49" s="24"/>
      <c r="MPJ49" s="24"/>
      <c r="MPK49" s="24"/>
      <c r="MPL49" s="24"/>
      <c r="MPM49" s="24"/>
      <c r="MPN49" s="24"/>
      <c r="MPO49" s="24"/>
      <c r="MPP49" s="24"/>
      <c r="MPQ49" s="24"/>
      <c r="MPR49" s="24"/>
      <c r="MPS49" s="24"/>
      <c r="MPT49" s="24"/>
      <c r="MPU49" s="24"/>
      <c r="MPV49" s="24"/>
      <c r="MPW49" s="24"/>
      <c r="MPX49" s="24"/>
      <c r="MPY49" s="24"/>
      <c r="MPZ49" s="24"/>
      <c r="MQA49" s="24"/>
      <c r="MQB49" s="24"/>
      <c r="MQC49" s="24"/>
      <c r="MQD49" s="24"/>
      <c r="MQE49" s="24"/>
      <c r="MQF49" s="24"/>
      <c r="MQG49" s="24"/>
      <c r="MQH49" s="24"/>
      <c r="MQI49" s="24"/>
      <c r="MQJ49" s="24"/>
      <c r="MQK49" s="24"/>
      <c r="MQL49" s="24"/>
      <c r="MQM49" s="24"/>
      <c r="MQN49" s="24"/>
      <c r="MQO49" s="24"/>
      <c r="MQP49" s="24"/>
      <c r="MQQ49" s="24"/>
      <c r="MQR49" s="24"/>
      <c r="MQS49" s="24"/>
      <c r="MQT49" s="24"/>
      <c r="MQU49" s="24"/>
      <c r="MQV49" s="24"/>
      <c r="MQW49" s="24"/>
      <c r="MQX49" s="24"/>
      <c r="MQY49" s="24"/>
      <c r="MQZ49" s="24"/>
      <c r="MRA49" s="24"/>
      <c r="MRB49" s="24"/>
      <c r="MRC49" s="24"/>
      <c r="MRD49" s="24"/>
      <c r="MRE49" s="24"/>
      <c r="MRF49" s="24"/>
      <c r="MRG49" s="24"/>
      <c r="MRH49" s="24"/>
      <c r="MRI49" s="24"/>
      <c r="MRJ49" s="24"/>
      <c r="MRK49" s="24"/>
      <c r="MRL49" s="24"/>
      <c r="MRM49" s="24"/>
      <c r="MRN49" s="24"/>
      <c r="MRO49" s="24"/>
      <c r="MRP49" s="24"/>
      <c r="MRQ49" s="24"/>
      <c r="MRR49" s="24"/>
      <c r="MRS49" s="24"/>
      <c r="MRT49" s="24"/>
      <c r="MRU49" s="24"/>
      <c r="MRV49" s="24"/>
      <c r="MRW49" s="24"/>
      <c r="MRX49" s="24"/>
      <c r="MRY49" s="24"/>
      <c r="MRZ49" s="24"/>
      <c r="MSA49" s="24"/>
      <c r="MSB49" s="24"/>
      <c r="MSC49" s="24"/>
      <c r="MSD49" s="24"/>
      <c r="MSE49" s="24"/>
      <c r="MSF49" s="24"/>
      <c r="MSG49" s="24"/>
      <c r="MSH49" s="24"/>
      <c r="MSI49" s="24"/>
      <c r="MSJ49" s="24"/>
      <c r="MSK49" s="24"/>
      <c r="MSL49" s="24"/>
      <c r="MSM49" s="24"/>
      <c r="MSN49" s="24"/>
      <c r="MSO49" s="24"/>
      <c r="MSP49" s="24"/>
      <c r="MSQ49" s="24"/>
      <c r="MSR49" s="24"/>
      <c r="MSS49" s="24"/>
      <c r="MST49" s="24"/>
      <c r="MSU49" s="24"/>
      <c r="MSV49" s="24"/>
      <c r="MSW49" s="24"/>
      <c r="MSX49" s="24"/>
      <c r="MSY49" s="24"/>
      <c r="MSZ49" s="24"/>
      <c r="MTA49" s="24"/>
      <c r="MTB49" s="24"/>
      <c r="MTC49" s="24"/>
      <c r="MTD49" s="24"/>
      <c r="MTE49" s="24"/>
      <c r="MTF49" s="24"/>
      <c r="MTG49" s="24"/>
      <c r="MTH49" s="24"/>
      <c r="MTI49" s="24"/>
      <c r="MTJ49" s="24"/>
      <c r="MTK49" s="24"/>
      <c r="MTL49" s="24"/>
      <c r="MTM49" s="24"/>
      <c r="MTN49" s="24"/>
      <c r="MTO49" s="24"/>
      <c r="MTP49" s="24"/>
      <c r="MTQ49" s="24"/>
      <c r="MTR49" s="24"/>
      <c r="MTS49" s="24"/>
      <c r="MTT49" s="24"/>
      <c r="MTU49" s="24"/>
      <c r="MTV49" s="24"/>
      <c r="MTW49" s="24"/>
      <c r="MTX49" s="24"/>
      <c r="MTY49" s="24"/>
      <c r="MTZ49" s="24"/>
      <c r="MUA49" s="24"/>
      <c r="MUB49" s="24"/>
      <c r="MUC49" s="24"/>
      <c r="MUD49" s="24"/>
      <c r="MUE49" s="24"/>
      <c r="MUF49" s="24"/>
      <c r="MUG49" s="24"/>
      <c r="MUH49" s="24"/>
      <c r="MUI49" s="24"/>
      <c r="MUJ49" s="24"/>
      <c r="MUK49" s="24"/>
      <c r="MUL49" s="24"/>
      <c r="MUM49" s="24"/>
      <c r="MUN49" s="24"/>
      <c r="MUO49" s="24"/>
      <c r="MUP49" s="24"/>
      <c r="MUQ49" s="24"/>
      <c r="MUR49" s="24"/>
      <c r="MUS49" s="24"/>
      <c r="MUT49" s="24"/>
      <c r="MUU49" s="24"/>
      <c r="MUV49" s="24"/>
      <c r="MUW49" s="24"/>
      <c r="MUX49" s="24"/>
      <c r="MUY49" s="24"/>
      <c r="MUZ49" s="24"/>
      <c r="MVA49" s="24"/>
      <c r="MVB49" s="24"/>
      <c r="MVC49" s="24"/>
      <c r="MVD49" s="24"/>
      <c r="MVE49" s="24"/>
      <c r="MVF49" s="24"/>
      <c r="MVG49" s="24"/>
      <c r="MVH49" s="24"/>
      <c r="MVI49" s="24"/>
      <c r="MVJ49" s="24"/>
      <c r="MVK49" s="24"/>
      <c r="MVL49" s="24"/>
      <c r="MVM49" s="24"/>
      <c r="MVN49" s="24"/>
      <c r="MVO49" s="24"/>
      <c r="MVP49" s="24"/>
      <c r="MVQ49" s="24"/>
      <c r="MVR49" s="24"/>
      <c r="MVS49" s="24"/>
      <c r="MVT49" s="24"/>
      <c r="MVU49" s="24"/>
      <c r="MVV49" s="24"/>
      <c r="MVW49" s="24"/>
      <c r="MVX49" s="24"/>
      <c r="MVY49" s="24"/>
      <c r="MVZ49" s="24"/>
      <c r="MWA49" s="24"/>
      <c r="MWB49" s="24"/>
      <c r="MWC49" s="24"/>
      <c r="MWD49" s="24"/>
      <c r="MWE49" s="24"/>
      <c r="MWF49" s="24"/>
      <c r="MWG49" s="24"/>
      <c r="MWH49" s="24"/>
      <c r="MWI49" s="24"/>
      <c r="MWJ49" s="24"/>
      <c r="MWK49" s="24"/>
      <c r="MWL49" s="24"/>
      <c r="MWM49" s="24"/>
      <c r="MWN49" s="24"/>
      <c r="MWO49" s="24"/>
      <c r="MWP49" s="24"/>
      <c r="MWQ49" s="24"/>
      <c r="MWR49" s="24"/>
      <c r="MWS49" s="24"/>
      <c r="MWT49" s="24"/>
      <c r="MWU49" s="24"/>
      <c r="MWV49" s="24"/>
      <c r="MWW49" s="24"/>
      <c r="MWX49" s="24"/>
      <c r="MWY49" s="24"/>
      <c r="MWZ49" s="24"/>
      <c r="MXA49" s="24"/>
      <c r="MXB49" s="24"/>
      <c r="MXC49" s="24"/>
      <c r="MXD49" s="24"/>
      <c r="MXE49" s="24"/>
      <c r="MXF49" s="24"/>
      <c r="MXG49" s="24"/>
      <c r="MXH49" s="24"/>
      <c r="MXI49" s="24"/>
      <c r="MXJ49" s="24"/>
      <c r="MXK49" s="24"/>
      <c r="MXL49" s="24"/>
      <c r="MXM49" s="24"/>
      <c r="MXN49" s="24"/>
      <c r="MXO49" s="24"/>
      <c r="MXP49" s="24"/>
      <c r="MXQ49" s="24"/>
      <c r="MXR49" s="24"/>
      <c r="MXS49" s="24"/>
      <c r="MXT49" s="24"/>
      <c r="MXU49" s="24"/>
      <c r="MXV49" s="24"/>
      <c r="MXW49" s="24"/>
      <c r="MXX49" s="24"/>
      <c r="MXY49" s="24"/>
      <c r="MXZ49" s="24"/>
      <c r="MYA49" s="24"/>
      <c r="MYB49" s="24"/>
      <c r="MYC49" s="24"/>
      <c r="MYD49" s="24"/>
      <c r="MYE49" s="24"/>
      <c r="MYF49" s="24"/>
      <c r="MYG49" s="24"/>
      <c r="MYH49" s="24"/>
      <c r="MYI49" s="24"/>
      <c r="MYJ49" s="24"/>
      <c r="MYK49" s="24"/>
      <c r="MYL49" s="24"/>
      <c r="MYM49" s="24"/>
      <c r="MYN49" s="24"/>
      <c r="MYO49" s="24"/>
      <c r="MYP49" s="24"/>
      <c r="MYQ49" s="24"/>
      <c r="MYR49" s="24"/>
      <c r="MYS49" s="24"/>
      <c r="MYT49" s="24"/>
      <c r="MYU49" s="24"/>
      <c r="MYV49" s="24"/>
      <c r="MYW49" s="24"/>
      <c r="MYX49" s="24"/>
      <c r="MYY49" s="24"/>
      <c r="MYZ49" s="24"/>
      <c r="MZA49" s="24"/>
      <c r="MZB49" s="24"/>
      <c r="MZC49" s="24"/>
      <c r="MZD49" s="24"/>
      <c r="MZE49" s="24"/>
      <c r="MZF49" s="24"/>
      <c r="MZG49" s="24"/>
      <c r="MZH49" s="24"/>
      <c r="MZI49" s="24"/>
      <c r="MZJ49" s="24"/>
      <c r="MZK49" s="24"/>
      <c r="MZL49" s="24"/>
      <c r="MZM49" s="24"/>
      <c r="MZN49" s="24"/>
      <c r="MZO49" s="24"/>
      <c r="MZP49" s="24"/>
      <c r="MZQ49" s="24"/>
      <c r="MZR49" s="24"/>
      <c r="MZS49" s="24"/>
      <c r="MZT49" s="24"/>
      <c r="MZU49" s="24"/>
      <c r="MZV49" s="24"/>
      <c r="MZW49" s="24"/>
      <c r="MZX49" s="24"/>
      <c r="MZY49" s="24"/>
      <c r="MZZ49" s="24"/>
      <c r="NAA49" s="24"/>
      <c r="NAB49" s="24"/>
      <c r="NAC49" s="24"/>
      <c r="NAD49" s="24"/>
      <c r="NAE49" s="24"/>
      <c r="NAF49" s="24"/>
      <c r="NAG49" s="24"/>
      <c r="NAH49" s="24"/>
      <c r="NAI49" s="24"/>
      <c r="NAJ49" s="24"/>
      <c r="NAK49" s="24"/>
      <c r="NAL49" s="24"/>
      <c r="NAM49" s="24"/>
      <c r="NAN49" s="24"/>
      <c r="NAO49" s="24"/>
      <c r="NAP49" s="24"/>
      <c r="NAQ49" s="24"/>
      <c r="NAR49" s="24"/>
      <c r="NAS49" s="24"/>
      <c r="NAT49" s="24"/>
      <c r="NAU49" s="24"/>
      <c r="NAV49" s="24"/>
      <c r="NAW49" s="24"/>
      <c r="NAX49" s="24"/>
      <c r="NAY49" s="24"/>
      <c r="NAZ49" s="24"/>
      <c r="NBA49" s="24"/>
      <c r="NBB49" s="24"/>
      <c r="NBC49" s="24"/>
      <c r="NBD49" s="24"/>
      <c r="NBE49" s="24"/>
      <c r="NBF49" s="24"/>
      <c r="NBG49" s="24"/>
      <c r="NBH49" s="24"/>
      <c r="NBI49" s="24"/>
      <c r="NBJ49" s="24"/>
      <c r="NBK49" s="24"/>
      <c r="NBL49" s="24"/>
      <c r="NBM49" s="24"/>
      <c r="NBN49" s="24"/>
      <c r="NBO49" s="24"/>
      <c r="NBP49" s="24"/>
      <c r="NBQ49" s="24"/>
      <c r="NBR49" s="24"/>
      <c r="NBS49" s="24"/>
      <c r="NBT49" s="24"/>
      <c r="NBU49" s="24"/>
      <c r="NBV49" s="24"/>
      <c r="NBW49" s="24"/>
      <c r="NBX49" s="24"/>
      <c r="NBY49" s="24"/>
      <c r="NBZ49" s="24"/>
      <c r="NCA49" s="24"/>
      <c r="NCB49" s="24"/>
      <c r="NCC49" s="24"/>
      <c r="NCD49" s="24"/>
      <c r="NCE49" s="24"/>
      <c r="NCF49" s="24"/>
      <c r="NCG49" s="24"/>
      <c r="NCH49" s="24"/>
      <c r="NCI49" s="24"/>
      <c r="NCJ49" s="24"/>
      <c r="NCK49" s="24"/>
      <c r="NCL49" s="24"/>
      <c r="NCM49" s="24"/>
      <c r="NCN49" s="24"/>
      <c r="NCO49" s="24"/>
      <c r="NCP49" s="24"/>
      <c r="NCQ49" s="24"/>
      <c r="NCR49" s="24"/>
      <c r="NCS49" s="24"/>
      <c r="NCT49" s="24"/>
      <c r="NCU49" s="24"/>
      <c r="NCV49" s="24"/>
      <c r="NCW49" s="24"/>
      <c r="NCX49" s="24"/>
      <c r="NCY49" s="24"/>
      <c r="NCZ49" s="24"/>
      <c r="NDA49" s="24"/>
      <c r="NDB49" s="24"/>
      <c r="NDC49" s="24"/>
      <c r="NDD49" s="24"/>
      <c r="NDE49" s="24"/>
      <c r="NDF49" s="24"/>
      <c r="NDG49" s="24"/>
      <c r="NDH49" s="24"/>
      <c r="NDI49" s="24"/>
      <c r="NDJ49" s="24"/>
      <c r="NDK49" s="24"/>
      <c r="NDL49" s="24"/>
      <c r="NDM49" s="24"/>
      <c r="NDN49" s="24"/>
      <c r="NDO49" s="24"/>
      <c r="NDP49" s="24"/>
      <c r="NDQ49" s="24"/>
      <c r="NDR49" s="24"/>
      <c r="NDS49" s="24"/>
      <c r="NDT49" s="24"/>
      <c r="NDU49" s="24"/>
      <c r="NDV49" s="24"/>
      <c r="NDW49" s="24"/>
      <c r="NDX49" s="24"/>
      <c r="NDY49" s="24"/>
      <c r="NDZ49" s="24"/>
      <c r="NEA49" s="24"/>
      <c r="NEB49" s="24"/>
      <c r="NEC49" s="24"/>
      <c r="NED49" s="24"/>
      <c r="NEE49" s="24"/>
      <c r="NEF49" s="24"/>
      <c r="NEG49" s="24"/>
      <c r="NEH49" s="24"/>
      <c r="NEI49" s="24"/>
      <c r="NEJ49" s="24"/>
      <c r="NEK49" s="24"/>
      <c r="NEL49" s="24"/>
      <c r="NEM49" s="24"/>
      <c r="NEN49" s="24"/>
      <c r="NEO49" s="24"/>
      <c r="NEP49" s="24"/>
      <c r="NEQ49" s="24"/>
      <c r="NER49" s="24"/>
      <c r="NES49" s="24"/>
      <c r="NET49" s="24"/>
      <c r="NEU49" s="24"/>
      <c r="NEV49" s="24"/>
      <c r="NEW49" s="24"/>
      <c r="NEX49" s="24"/>
      <c r="NEY49" s="24"/>
      <c r="NEZ49" s="24"/>
      <c r="NFA49" s="24"/>
      <c r="NFB49" s="24"/>
      <c r="NFC49" s="24"/>
      <c r="NFD49" s="24"/>
      <c r="NFE49" s="24"/>
      <c r="NFF49" s="24"/>
      <c r="NFG49" s="24"/>
      <c r="NFH49" s="24"/>
      <c r="NFI49" s="24"/>
      <c r="NFJ49" s="24"/>
      <c r="NFK49" s="24"/>
      <c r="NFL49" s="24"/>
      <c r="NFM49" s="24"/>
      <c r="NFN49" s="24"/>
      <c r="NFO49" s="24"/>
      <c r="NFP49" s="24"/>
      <c r="NFQ49" s="24"/>
      <c r="NFR49" s="24"/>
      <c r="NFS49" s="24"/>
      <c r="NFT49" s="24"/>
      <c r="NFU49" s="24"/>
      <c r="NFV49" s="24"/>
      <c r="NFW49" s="24"/>
      <c r="NFX49" s="24"/>
      <c r="NFY49" s="24"/>
      <c r="NFZ49" s="24"/>
      <c r="NGA49" s="24"/>
      <c r="NGB49" s="24"/>
      <c r="NGC49" s="24"/>
      <c r="NGD49" s="24"/>
      <c r="NGE49" s="24"/>
      <c r="NGF49" s="24"/>
      <c r="NGG49" s="24"/>
      <c r="NGH49" s="24"/>
      <c r="NGI49" s="24"/>
      <c r="NGJ49" s="24"/>
      <c r="NGK49" s="24"/>
      <c r="NGL49" s="24"/>
      <c r="NGM49" s="24"/>
      <c r="NGN49" s="24"/>
      <c r="NGO49" s="24"/>
      <c r="NGP49" s="24"/>
      <c r="NGQ49" s="24"/>
      <c r="NGR49" s="24"/>
      <c r="NGS49" s="24"/>
      <c r="NGT49" s="24"/>
      <c r="NGU49" s="24"/>
      <c r="NGV49" s="24"/>
      <c r="NGW49" s="24"/>
      <c r="NGX49" s="24"/>
      <c r="NGY49" s="24"/>
      <c r="NGZ49" s="24"/>
      <c r="NHA49" s="24"/>
      <c r="NHB49" s="24"/>
      <c r="NHC49" s="24"/>
      <c r="NHD49" s="24"/>
      <c r="NHE49" s="24"/>
      <c r="NHF49" s="24"/>
      <c r="NHG49" s="24"/>
      <c r="NHH49" s="24"/>
      <c r="NHI49" s="24"/>
      <c r="NHJ49" s="24"/>
      <c r="NHK49" s="24"/>
      <c r="NHL49" s="24"/>
      <c r="NHM49" s="24"/>
      <c r="NHN49" s="24"/>
      <c r="NHO49" s="24"/>
      <c r="NHP49" s="24"/>
      <c r="NHQ49" s="24"/>
      <c r="NHR49" s="24"/>
      <c r="NHS49" s="24"/>
      <c r="NHT49" s="24"/>
      <c r="NHU49" s="24"/>
      <c r="NHV49" s="24"/>
      <c r="NHW49" s="24"/>
      <c r="NHX49" s="24"/>
      <c r="NHY49" s="24"/>
      <c r="NHZ49" s="24"/>
      <c r="NIA49" s="24"/>
      <c r="NIB49" s="24"/>
      <c r="NIC49" s="24"/>
      <c r="NID49" s="24"/>
      <c r="NIE49" s="24"/>
      <c r="NIF49" s="24"/>
      <c r="NIG49" s="24"/>
      <c r="NIH49" s="24"/>
      <c r="NII49" s="24"/>
      <c r="NIJ49" s="24"/>
      <c r="NIK49" s="24"/>
      <c r="NIL49" s="24"/>
      <c r="NIM49" s="24"/>
      <c r="NIN49" s="24"/>
      <c r="NIO49" s="24"/>
      <c r="NIP49" s="24"/>
      <c r="NIQ49" s="24"/>
      <c r="NIR49" s="24"/>
      <c r="NIS49" s="24"/>
      <c r="NIT49" s="24"/>
      <c r="NIU49" s="24"/>
      <c r="NIV49" s="24"/>
      <c r="NIW49" s="24"/>
      <c r="NIX49" s="24"/>
      <c r="NIY49" s="24"/>
      <c r="NIZ49" s="24"/>
      <c r="NJA49" s="24"/>
      <c r="NJB49" s="24"/>
      <c r="NJC49" s="24"/>
      <c r="NJD49" s="24"/>
      <c r="NJE49" s="24"/>
      <c r="NJF49" s="24"/>
      <c r="NJG49" s="24"/>
      <c r="NJH49" s="24"/>
      <c r="NJI49" s="24"/>
      <c r="NJJ49" s="24"/>
      <c r="NJK49" s="24"/>
      <c r="NJL49" s="24"/>
      <c r="NJM49" s="24"/>
      <c r="NJN49" s="24"/>
      <c r="NJO49" s="24"/>
      <c r="NJP49" s="24"/>
      <c r="NJQ49" s="24"/>
      <c r="NJR49" s="24"/>
      <c r="NJS49" s="24"/>
      <c r="NJT49" s="24"/>
      <c r="NJU49" s="24"/>
      <c r="NJV49" s="24"/>
      <c r="NJW49" s="24"/>
      <c r="NJX49" s="24"/>
      <c r="NJY49" s="24"/>
      <c r="NJZ49" s="24"/>
      <c r="NKA49" s="24"/>
      <c r="NKB49" s="24"/>
      <c r="NKC49" s="24"/>
      <c r="NKD49" s="24"/>
      <c r="NKE49" s="24"/>
      <c r="NKF49" s="24"/>
      <c r="NKG49" s="24"/>
      <c r="NKH49" s="24"/>
      <c r="NKI49" s="24"/>
      <c r="NKJ49" s="24"/>
      <c r="NKK49" s="24"/>
      <c r="NKL49" s="24"/>
      <c r="NKM49" s="24"/>
      <c r="NKN49" s="24"/>
      <c r="NKO49" s="24"/>
      <c r="NKP49" s="24"/>
      <c r="NKQ49" s="24"/>
      <c r="NKR49" s="24"/>
      <c r="NKS49" s="24"/>
      <c r="NKT49" s="24"/>
      <c r="NKU49" s="24"/>
      <c r="NKV49" s="24"/>
      <c r="NKW49" s="24"/>
      <c r="NKX49" s="24"/>
      <c r="NKY49" s="24"/>
      <c r="NKZ49" s="24"/>
      <c r="NLA49" s="24"/>
      <c r="NLB49" s="24"/>
      <c r="NLC49" s="24"/>
      <c r="NLD49" s="24"/>
      <c r="NLE49" s="24"/>
      <c r="NLF49" s="24"/>
      <c r="NLG49" s="24"/>
      <c r="NLH49" s="24"/>
      <c r="NLI49" s="24"/>
      <c r="NLJ49" s="24"/>
      <c r="NLK49" s="24"/>
      <c r="NLL49" s="24"/>
      <c r="NLM49" s="24"/>
      <c r="NLN49" s="24"/>
      <c r="NLO49" s="24"/>
      <c r="NLP49" s="24"/>
      <c r="NLQ49" s="24"/>
      <c r="NLR49" s="24"/>
      <c r="NLS49" s="24"/>
      <c r="NLT49" s="24"/>
      <c r="NLU49" s="24"/>
      <c r="NLV49" s="24"/>
      <c r="NLW49" s="24"/>
      <c r="NLX49" s="24"/>
      <c r="NLY49" s="24"/>
      <c r="NLZ49" s="24"/>
      <c r="NMA49" s="24"/>
      <c r="NMB49" s="24"/>
      <c r="NMC49" s="24"/>
      <c r="NMD49" s="24"/>
      <c r="NME49" s="24"/>
      <c r="NMF49" s="24"/>
      <c r="NMG49" s="24"/>
      <c r="NMH49" s="24"/>
      <c r="NMI49" s="24"/>
      <c r="NMJ49" s="24"/>
      <c r="NMK49" s="24"/>
      <c r="NML49" s="24"/>
      <c r="NMM49" s="24"/>
      <c r="NMN49" s="24"/>
      <c r="NMO49" s="24"/>
      <c r="NMP49" s="24"/>
      <c r="NMQ49" s="24"/>
      <c r="NMR49" s="24"/>
      <c r="NMS49" s="24"/>
      <c r="NMT49" s="24"/>
      <c r="NMU49" s="24"/>
      <c r="NMV49" s="24"/>
      <c r="NMW49" s="24"/>
      <c r="NMX49" s="24"/>
      <c r="NMY49" s="24"/>
      <c r="NMZ49" s="24"/>
      <c r="NNA49" s="24"/>
      <c r="NNB49" s="24"/>
      <c r="NNC49" s="24"/>
      <c r="NND49" s="24"/>
      <c r="NNE49" s="24"/>
      <c r="NNF49" s="24"/>
      <c r="NNG49" s="24"/>
      <c r="NNH49" s="24"/>
      <c r="NNI49" s="24"/>
      <c r="NNJ49" s="24"/>
      <c r="NNK49" s="24"/>
      <c r="NNL49" s="24"/>
      <c r="NNM49" s="24"/>
      <c r="NNN49" s="24"/>
      <c r="NNO49" s="24"/>
      <c r="NNP49" s="24"/>
      <c r="NNQ49" s="24"/>
      <c r="NNR49" s="24"/>
      <c r="NNS49" s="24"/>
      <c r="NNT49" s="24"/>
      <c r="NNU49" s="24"/>
      <c r="NNV49" s="24"/>
      <c r="NNW49" s="24"/>
      <c r="NNX49" s="24"/>
      <c r="NNY49" s="24"/>
      <c r="NNZ49" s="24"/>
      <c r="NOA49" s="24"/>
      <c r="NOB49" s="24"/>
      <c r="NOC49" s="24"/>
      <c r="NOD49" s="24"/>
      <c r="NOE49" s="24"/>
      <c r="NOF49" s="24"/>
      <c r="NOG49" s="24"/>
      <c r="NOH49" s="24"/>
      <c r="NOI49" s="24"/>
      <c r="NOJ49" s="24"/>
      <c r="NOK49" s="24"/>
      <c r="NOL49" s="24"/>
      <c r="NOM49" s="24"/>
      <c r="NON49" s="24"/>
      <c r="NOO49" s="24"/>
      <c r="NOP49" s="24"/>
      <c r="NOQ49" s="24"/>
      <c r="NOR49" s="24"/>
      <c r="NOS49" s="24"/>
      <c r="NOT49" s="24"/>
      <c r="NOU49" s="24"/>
      <c r="NOV49" s="24"/>
      <c r="NOW49" s="24"/>
      <c r="NOX49" s="24"/>
      <c r="NOY49" s="24"/>
      <c r="NOZ49" s="24"/>
      <c r="NPA49" s="24"/>
      <c r="NPB49" s="24"/>
      <c r="NPC49" s="24"/>
      <c r="NPD49" s="24"/>
      <c r="NPE49" s="24"/>
      <c r="NPF49" s="24"/>
      <c r="NPG49" s="24"/>
      <c r="NPH49" s="24"/>
      <c r="NPI49" s="24"/>
      <c r="NPJ49" s="24"/>
      <c r="NPK49" s="24"/>
      <c r="NPL49" s="24"/>
      <c r="NPM49" s="24"/>
      <c r="NPN49" s="24"/>
      <c r="NPO49" s="24"/>
      <c r="NPP49" s="24"/>
      <c r="NPQ49" s="24"/>
      <c r="NPR49" s="24"/>
      <c r="NPS49" s="24"/>
      <c r="NPT49" s="24"/>
      <c r="NPU49" s="24"/>
      <c r="NPV49" s="24"/>
      <c r="NPW49" s="24"/>
      <c r="NPX49" s="24"/>
      <c r="NPY49" s="24"/>
      <c r="NPZ49" s="24"/>
      <c r="NQA49" s="24"/>
      <c r="NQB49" s="24"/>
      <c r="NQC49" s="24"/>
      <c r="NQD49" s="24"/>
      <c r="NQE49" s="24"/>
      <c r="NQF49" s="24"/>
      <c r="NQG49" s="24"/>
      <c r="NQH49" s="24"/>
      <c r="NQI49" s="24"/>
      <c r="NQJ49" s="24"/>
      <c r="NQK49" s="24"/>
      <c r="NQL49" s="24"/>
      <c r="NQM49" s="24"/>
      <c r="NQN49" s="24"/>
      <c r="NQO49" s="24"/>
      <c r="NQP49" s="24"/>
      <c r="NQQ49" s="24"/>
      <c r="NQR49" s="24"/>
      <c r="NQS49" s="24"/>
      <c r="NQT49" s="24"/>
      <c r="NQU49" s="24"/>
      <c r="NQV49" s="24"/>
      <c r="NQW49" s="24"/>
      <c r="NQX49" s="24"/>
      <c r="NQY49" s="24"/>
      <c r="NQZ49" s="24"/>
      <c r="NRA49" s="24"/>
      <c r="NRB49" s="24"/>
      <c r="NRC49" s="24"/>
      <c r="NRD49" s="24"/>
      <c r="NRE49" s="24"/>
      <c r="NRF49" s="24"/>
      <c r="NRG49" s="24"/>
      <c r="NRH49" s="24"/>
      <c r="NRI49" s="24"/>
      <c r="NRJ49" s="24"/>
      <c r="NRK49" s="24"/>
      <c r="NRL49" s="24"/>
      <c r="NRM49" s="24"/>
      <c r="NRN49" s="24"/>
      <c r="NRO49" s="24"/>
      <c r="NRP49" s="24"/>
      <c r="NRQ49" s="24"/>
      <c r="NRR49" s="24"/>
      <c r="NRS49" s="24"/>
      <c r="NRT49" s="24"/>
      <c r="NRU49" s="24"/>
      <c r="NRV49" s="24"/>
      <c r="NRW49" s="24"/>
      <c r="NRX49" s="24"/>
      <c r="NRY49" s="24"/>
      <c r="NRZ49" s="24"/>
      <c r="NSA49" s="24"/>
      <c r="NSB49" s="24"/>
      <c r="NSC49" s="24"/>
      <c r="NSD49" s="24"/>
      <c r="NSE49" s="24"/>
      <c r="NSF49" s="24"/>
      <c r="NSG49" s="24"/>
      <c r="NSH49" s="24"/>
      <c r="NSI49" s="24"/>
      <c r="NSJ49" s="24"/>
      <c r="NSK49" s="24"/>
      <c r="NSL49" s="24"/>
      <c r="NSM49" s="24"/>
      <c r="NSN49" s="24"/>
      <c r="NSO49" s="24"/>
      <c r="NSP49" s="24"/>
      <c r="NSQ49" s="24"/>
      <c r="NSR49" s="24"/>
      <c r="NSS49" s="24"/>
      <c r="NST49" s="24"/>
      <c r="NSU49" s="24"/>
      <c r="NSV49" s="24"/>
      <c r="NSW49" s="24"/>
      <c r="NSX49" s="24"/>
      <c r="NSY49" s="24"/>
      <c r="NSZ49" s="24"/>
      <c r="NTA49" s="24"/>
      <c r="NTB49" s="24"/>
      <c r="NTC49" s="24"/>
      <c r="NTD49" s="24"/>
      <c r="NTE49" s="24"/>
      <c r="NTF49" s="24"/>
      <c r="NTG49" s="24"/>
      <c r="NTH49" s="24"/>
      <c r="NTI49" s="24"/>
      <c r="NTJ49" s="24"/>
      <c r="NTK49" s="24"/>
      <c r="NTL49" s="24"/>
      <c r="NTM49" s="24"/>
      <c r="NTN49" s="24"/>
      <c r="NTO49" s="24"/>
      <c r="NTP49" s="24"/>
      <c r="NTQ49" s="24"/>
      <c r="NTR49" s="24"/>
      <c r="NTS49" s="24"/>
      <c r="NTT49" s="24"/>
      <c r="NTU49" s="24"/>
      <c r="NTV49" s="24"/>
      <c r="NTW49" s="24"/>
      <c r="NTX49" s="24"/>
      <c r="NTY49" s="24"/>
      <c r="NTZ49" s="24"/>
      <c r="NUA49" s="24"/>
      <c r="NUB49" s="24"/>
      <c r="NUC49" s="24"/>
      <c r="NUD49" s="24"/>
      <c r="NUE49" s="24"/>
      <c r="NUF49" s="24"/>
      <c r="NUG49" s="24"/>
      <c r="NUH49" s="24"/>
      <c r="NUI49" s="24"/>
      <c r="NUJ49" s="24"/>
      <c r="NUK49" s="24"/>
      <c r="NUL49" s="24"/>
      <c r="NUM49" s="24"/>
      <c r="NUN49" s="24"/>
      <c r="NUO49" s="24"/>
      <c r="NUP49" s="24"/>
      <c r="NUQ49" s="24"/>
      <c r="NUR49" s="24"/>
      <c r="NUS49" s="24"/>
      <c r="NUT49" s="24"/>
      <c r="NUU49" s="24"/>
      <c r="NUV49" s="24"/>
      <c r="NUW49" s="24"/>
      <c r="NUX49" s="24"/>
      <c r="NUY49" s="24"/>
      <c r="NUZ49" s="24"/>
      <c r="NVA49" s="24"/>
      <c r="NVB49" s="24"/>
      <c r="NVC49" s="24"/>
      <c r="NVD49" s="24"/>
      <c r="NVE49" s="24"/>
      <c r="NVF49" s="24"/>
      <c r="NVG49" s="24"/>
      <c r="NVH49" s="24"/>
      <c r="NVI49" s="24"/>
      <c r="NVJ49" s="24"/>
      <c r="NVK49" s="24"/>
      <c r="NVL49" s="24"/>
      <c r="NVM49" s="24"/>
      <c r="NVN49" s="24"/>
      <c r="NVO49" s="24"/>
      <c r="NVP49" s="24"/>
      <c r="NVQ49" s="24"/>
      <c r="NVR49" s="24"/>
      <c r="NVS49" s="24"/>
      <c r="NVT49" s="24"/>
      <c r="NVU49" s="24"/>
      <c r="NVV49" s="24"/>
      <c r="NVW49" s="24"/>
      <c r="NVX49" s="24"/>
      <c r="NVY49" s="24"/>
      <c r="NVZ49" s="24"/>
      <c r="NWA49" s="24"/>
      <c r="NWB49" s="24"/>
      <c r="NWC49" s="24"/>
      <c r="NWD49" s="24"/>
      <c r="NWE49" s="24"/>
      <c r="NWF49" s="24"/>
      <c r="NWG49" s="24"/>
      <c r="NWH49" s="24"/>
      <c r="NWI49" s="24"/>
      <c r="NWJ49" s="24"/>
      <c r="NWK49" s="24"/>
      <c r="NWL49" s="24"/>
      <c r="NWM49" s="24"/>
      <c r="NWN49" s="24"/>
      <c r="NWO49" s="24"/>
      <c r="NWP49" s="24"/>
      <c r="NWQ49" s="24"/>
      <c r="NWR49" s="24"/>
      <c r="NWS49" s="24"/>
      <c r="NWT49" s="24"/>
      <c r="NWU49" s="24"/>
      <c r="NWV49" s="24"/>
      <c r="NWW49" s="24"/>
      <c r="NWX49" s="24"/>
      <c r="NWY49" s="24"/>
      <c r="NWZ49" s="24"/>
      <c r="NXA49" s="24"/>
      <c r="NXB49" s="24"/>
      <c r="NXC49" s="24"/>
      <c r="NXD49" s="24"/>
      <c r="NXE49" s="24"/>
      <c r="NXF49" s="24"/>
      <c r="NXG49" s="24"/>
      <c r="NXH49" s="24"/>
      <c r="NXI49" s="24"/>
      <c r="NXJ49" s="24"/>
      <c r="NXK49" s="24"/>
      <c r="NXL49" s="24"/>
      <c r="NXM49" s="24"/>
      <c r="NXN49" s="24"/>
      <c r="NXO49" s="24"/>
      <c r="NXP49" s="24"/>
      <c r="NXQ49" s="24"/>
      <c r="NXR49" s="24"/>
      <c r="NXS49" s="24"/>
      <c r="NXT49" s="24"/>
      <c r="NXU49" s="24"/>
      <c r="NXV49" s="24"/>
      <c r="NXW49" s="24"/>
      <c r="NXX49" s="24"/>
      <c r="NXY49" s="24"/>
      <c r="NXZ49" s="24"/>
      <c r="NYA49" s="24"/>
      <c r="NYB49" s="24"/>
      <c r="NYC49" s="24"/>
      <c r="NYD49" s="24"/>
      <c r="NYE49" s="24"/>
      <c r="NYF49" s="24"/>
      <c r="NYG49" s="24"/>
      <c r="NYH49" s="24"/>
      <c r="NYI49" s="24"/>
      <c r="NYJ49" s="24"/>
      <c r="NYK49" s="24"/>
      <c r="NYL49" s="24"/>
      <c r="NYM49" s="24"/>
      <c r="NYN49" s="24"/>
      <c r="NYO49" s="24"/>
      <c r="NYP49" s="24"/>
      <c r="NYQ49" s="24"/>
      <c r="NYR49" s="24"/>
      <c r="NYS49" s="24"/>
      <c r="NYT49" s="24"/>
      <c r="NYU49" s="24"/>
      <c r="NYV49" s="24"/>
      <c r="NYW49" s="24"/>
      <c r="NYX49" s="24"/>
      <c r="NYY49" s="24"/>
      <c r="NYZ49" s="24"/>
      <c r="NZA49" s="24"/>
      <c r="NZB49" s="24"/>
      <c r="NZC49" s="24"/>
      <c r="NZD49" s="24"/>
      <c r="NZE49" s="24"/>
      <c r="NZF49" s="24"/>
      <c r="NZG49" s="24"/>
      <c r="NZH49" s="24"/>
      <c r="NZI49" s="24"/>
      <c r="NZJ49" s="24"/>
      <c r="NZK49" s="24"/>
      <c r="NZL49" s="24"/>
      <c r="NZM49" s="24"/>
      <c r="NZN49" s="24"/>
      <c r="NZO49" s="24"/>
      <c r="NZP49" s="24"/>
      <c r="NZQ49" s="24"/>
      <c r="NZR49" s="24"/>
      <c r="NZS49" s="24"/>
      <c r="NZT49" s="24"/>
      <c r="NZU49" s="24"/>
      <c r="NZV49" s="24"/>
      <c r="NZW49" s="24"/>
      <c r="NZX49" s="24"/>
      <c r="NZY49" s="24"/>
      <c r="NZZ49" s="24"/>
      <c r="OAA49" s="24"/>
      <c r="OAB49" s="24"/>
      <c r="OAC49" s="24"/>
      <c r="OAD49" s="24"/>
      <c r="OAE49" s="24"/>
      <c r="OAF49" s="24"/>
      <c r="OAG49" s="24"/>
      <c r="OAH49" s="24"/>
      <c r="OAI49" s="24"/>
      <c r="OAJ49" s="24"/>
      <c r="OAK49" s="24"/>
      <c r="OAL49" s="24"/>
      <c r="OAM49" s="24"/>
      <c r="OAN49" s="24"/>
      <c r="OAO49" s="24"/>
      <c r="OAP49" s="24"/>
      <c r="OAQ49" s="24"/>
      <c r="OAR49" s="24"/>
      <c r="OAS49" s="24"/>
      <c r="OAT49" s="24"/>
      <c r="OAU49" s="24"/>
      <c r="OAV49" s="24"/>
      <c r="OAW49" s="24"/>
      <c r="OAX49" s="24"/>
      <c r="OAY49" s="24"/>
      <c r="OAZ49" s="24"/>
      <c r="OBA49" s="24"/>
      <c r="OBB49" s="24"/>
      <c r="OBC49" s="24"/>
      <c r="OBD49" s="24"/>
      <c r="OBE49" s="24"/>
      <c r="OBF49" s="24"/>
      <c r="OBG49" s="24"/>
      <c r="OBH49" s="24"/>
      <c r="OBI49" s="24"/>
      <c r="OBJ49" s="24"/>
      <c r="OBK49" s="24"/>
      <c r="OBL49" s="24"/>
      <c r="OBM49" s="24"/>
      <c r="OBN49" s="24"/>
      <c r="OBO49" s="24"/>
      <c r="OBP49" s="24"/>
      <c r="OBQ49" s="24"/>
      <c r="OBR49" s="24"/>
      <c r="OBS49" s="24"/>
      <c r="OBT49" s="24"/>
      <c r="OBU49" s="24"/>
      <c r="OBV49" s="24"/>
      <c r="OBW49" s="24"/>
      <c r="OBX49" s="24"/>
      <c r="OBY49" s="24"/>
      <c r="OBZ49" s="24"/>
      <c r="OCA49" s="24"/>
      <c r="OCB49" s="24"/>
      <c r="OCC49" s="24"/>
      <c r="OCD49" s="24"/>
      <c r="OCE49" s="24"/>
      <c r="OCF49" s="24"/>
      <c r="OCG49" s="24"/>
      <c r="OCH49" s="24"/>
      <c r="OCI49" s="24"/>
      <c r="OCJ49" s="24"/>
      <c r="OCK49" s="24"/>
      <c r="OCL49" s="24"/>
      <c r="OCM49" s="24"/>
      <c r="OCN49" s="24"/>
      <c r="OCO49" s="24"/>
      <c r="OCP49" s="24"/>
      <c r="OCQ49" s="24"/>
      <c r="OCR49" s="24"/>
      <c r="OCS49" s="24"/>
      <c r="OCT49" s="24"/>
      <c r="OCU49" s="24"/>
      <c r="OCV49" s="24"/>
      <c r="OCW49" s="24"/>
      <c r="OCX49" s="24"/>
      <c r="OCY49" s="24"/>
      <c r="OCZ49" s="24"/>
      <c r="ODA49" s="24"/>
      <c r="ODB49" s="24"/>
      <c r="ODC49" s="24"/>
      <c r="ODD49" s="24"/>
      <c r="ODE49" s="24"/>
      <c r="ODF49" s="24"/>
      <c r="ODG49" s="24"/>
      <c r="ODH49" s="24"/>
      <c r="ODI49" s="24"/>
      <c r="ODJ49" s="24"/>
      <c r="ODK49" s="24"/>
      <c r="ODL49" s="24"/>
      <c r="ODM49" s="24"/>
      <c r="ODN49" s="24"/>
      <c r="ODO49" s="24"/>
      <c r="ODP49" s="24"/>
      <c r="ODQ49" s="24"/>
      <c r="ODR49" s="24"/>
      <c r="ODS49" s="24"/>
      <c r="ODT49" s="24"/>
      <c r="ODU49" s="24"/>
      <c r="ODV49" s="24"/>
      <c r="ODW49" s="24"/>
      <c r="ODX49" s="24"/>
      <c r="ODY49" s="24"/>
      <c r="ODZ49" s="24"/>
      <c r="OEA49" s="24"/>
      <c r="OEB49" s="24"/>
      <c r="OEC49" s="24"/>
      <c r="OED49" s="24"/>
      <c r="OEE49" s="24"/>
      <c r="OEF49" s="24"/>
      <c r="OEG49" s="24"/>
      <c r="OEH49" s="24"/>
      <c r="OEI49" s="24"/>
      <c r="OEJ49" s="24"/>
      <c r="OEK49" s="24"/>
      <c r="OEL49" s="24"/>
      <c r="OEM49" s="24"/>
      <c r="OEN49" s="24"/>
      <c r="OEO49" s="24"/>
      <c r="OEP49" s="24"/>
      <c r="OEQ49" s="24"/>
      <c r="OER49" s="24"/>
      <c r="OES49" s="24"/>
      <c r="OET49" s="24"/>
      <c r="OEU49" s="24"/>
      <c r="OEV49" s="24"/>
      <c r="OEW49" s="24"/>
      <c r="OEX49" s="24"/>
      <c r="OEY49" s="24"/>
      <c r="OEZ49" s="24"/>
      <c r="OFA49" s="24"/>
      <c r="OFB49" s="24"/>
      <c r="OFC49" s="24"/>
      <c r="OFD49" s="24"/>
      <c r="OFE49" s="24"/>
      <c r="OFF49" s="24"/>
      <c r="OFG49" s="24"/>
      <c r="OFH49" s="24"/>
      <c r="OFI49" s="24"/>
      <c r="OFJ49" s="24"/>
      <c r="OFK49" s="24"/>
      <c r="OFL49" s="24"/>
      <c r="OFM49" s="24"/>
      <c r="OFN49" s="24"/>
      <c r="OFO49" s="24"/>
      <c r="OFP49" s="24"/>
      <c r="OFQ49" s="24"/>
      <c r="OFR49" s="24"/>
      <c r="OFS49" s="24"/>
      <c r="OFT49" s="24"/>
      <c r="OFU49" s="24"/>
      <c r="OFV49" s="24"/>
      <c r="OFW49" s="24"/>
      <c r="OFX49" s="24"/>
      <c r="OFY49" s="24"/>
      <c r="OFZ49" s="24"/>
      <c r="OGA49" s="24"/>
      <c r="OGB49" s="24"/>
      <c r="OGC49" s="24"/>
      <c r="OGD49" s="24"/>
      <c r="OGE49" s="24"/>
      <c r="OGF49" s="24"/>
      <c r="OGG49" s="24"/>
      <c r="OGH49" s="24"/>
      <c r="OGI49" s="24"/>
      <c r="OGJ49" s="24"/>
      <c r="OGK49" s="24"/>
      <c r="OGL49" s="24"/>
      <c r="OGM49" s="24"/>
      <c r="OGN49" s="24"/>
      <c r="OGO49" s="24"/>
      <c r="OGP49" s="24"/>
      <c r="OGQ49" s="24"/>
      <c r="OGR49" s="24"/>
      <c r="OGS49" s="24"/>
      <c r="OGT49" s="24"/>
      <c r="OGU49" s="24"/>
      <c r="OGV49" s="24"/>
      <c r="OGW49" s="24"/>
      <c r="OGX49" s="24"/>
      <c r="OGY49" s="24"/>
      <c r="OGZ49" s="24"/>
      <c r="OHA49" s="24"/>
      <c r="OHB49" s="24"/>
      <c r="OHC49" s="24"/>
      <c r="OHD49" s="24"/>
      <c r="OHE49" s="24"/>
      <c r="OHF49" s="24"/>
      <c r="OHG49" s="24"/>
      <c r="OHH49" s="24"/>
      <c r="OHI49" s="24"/>
      <c r="OHJ49" s="24"/>
      <c r="OHK49" s="24"/>
      <c r="OHL49" s="24"/>
      <c r="OHM49" s="24"/>
      <c r="OHN49" s="24"/>
      <c r="OHO49" s="24"/>
      <c r="OHP49" s="24"/>
      <c r="OHQ49" s="24"/>
      <c r="OHR49" s="24"/>
      <c r="OHS49" s="24"/>
      <c r="OHT49" s="24"/>
      <c r="OHU49" s="24"/>
      <c r="OHV49" s="24"/>
      <c r="OHW49" s="24"/>
      <c r="OHX49" s="24"/>
      <c r="OHY49" s="24"/>
      <c r="OHZ49" s="24"/>
      <c r="OIA49" s="24"/>
      <c r="OIB49" s="24"/>
      <c r="OIC49" s="24"/>
      <c r="OID49" s="24"/>
      <c r="OIE49" s="24"/>
      <c r="OIF49" s="24"/>
      <c r="OIG49" s="24"/>
      <c r="OIH49" s="24"/>
      <c r="OII49" s="24"/>
      <c r="OIJ49" s="24"/>
      <c r="OIK49" s="24"/>
      <c r="OIL49" s="24"/>
      <c r="OIM49" s="24"/>
      <c r="OIN49" s="24"/>
      <c r="OIO49" s="24"/>
      <c r="OIP49" s="24"/>
      <c r="OIQ49" s="24"/>
      <c r="OIR49" s="24"/>
      <c r="OIS49" s="24"/>
      <c r="OIT49" s="24"/>
      <c r="OIU49" s="24"/>
      <c r="OIV49" s="24"/>
      <c r="OIW49" s="24"/>
      <c r="OIX49" s="24"/>
      <c r="OIY49" s="24"/>
      <c r="OIZ49" s="24"/>
      <c r="OJA49" s="24"/>
      <c r="OJB49" s="24"/>
      <c r="OJC49" s="24"/>
      <c r="OJD49" s="24"/>
      <c r="OJE49" s="24"/>
      <c r="OJF49" s="24"/>
      <c r="OJG49" s="24"/>
      <c r="OJH49" s="24"/>
      <c r="OJI49" s="24"/>
      <c r="OJJ49" s="24"/>
      <c r="OJK49" s="24"/>
      <c r="OJL49" s="24"/>
      <c r="OJM49" s="24"/>
      <c r="OJN49" s="24"/>
      <c r="OJO49" s="24"/>
      <c r="OJP49" s="24"/>
      <c r="OJQ49" s="24"/>
      <c r="OJR49" s="24"/>
      <c r="OJS49" s="24"/>
      <c r="OJT49" s="24"/>
      <c r="OJU49" s="24"/>
      <c r="OJV49" s="24"/>
      <c r="OJW49" s="24"/>
      <c r="OJX49" s="24"/>
      <c r="OJY49" s="24"/>
      <c r="OJZ49" s="24"/>
      <c r="OKA49" s="24"/>
      <c r="OKB49" s="24"/>
      <c r="OKC49" s="24"/>
      <c r="OKD49" s="24"/>
      <c r="OKE49" s="24"/>
      <c r="OKF49" s="24"/>
      <c r="OKG49" s="24"/>
      <c r="OKH49" s="24"/>
      <c r="OKI49" s="24"/>
      <c r="OKJ49" s="24"/>
      <c r="OKK49" s="24"/>
      <c r="OKL49" s="24"/>
      <c r="OKM49" s="24"/>
      <c r="OKN49" s="24"/>
      <c r="OKO49" s="24"/>
      <c r="OKP49" s="24"/>
      <c r="OKQ49" s="24"/>
      <c r="OKR49" s="24"/>
      <c r="OKS49" s="24"/>
      <c r="OKT49" s="24"/>
      <c r="OKU49" s="24"/>
      <c r="OKV49" s="24"/>
      <c r="OKW49" s="24"/>
      <c r="OKX49" s="24"/>
      <c r="OKY49" s="24"/>
      <c r="OKZ49" s="24"/>
      <c r="OLA49" s="24"/>
      <c r="OLB49" s="24"/>
      <c r="OLC49" s="24"/>
      <c r="OLD49" s="24"/>
      <c r="OLE49" s="24"/>
      <c r="OLF49" s="24"/>
      <c r="OLG49" s="24"/>
      <c r="OLH49" s="24"/>
      <c r="OLI49" s="24"/>
      <c r="OLJ49" s="24"/>
      <c r="OLK49" s="24"/>
      <c r="OLL49" s="24"/>
      <c r="OLM49" s="24"/>
      <c r="OLN49" s="24"/>
      <c r="OLO49" s="24"/>
      <c r="OLP49" s="24"/>
      <c r="OLQ49" s="24"/>
      <c r="OLR49" s="24"/>
      <c r="OLS49" s="24"/>
      <c r="OLT49" s="24"/>
      <c r="OLU49" s="24"/>
      <c r="OLV49" s="24"/>
      <c r="OLW49" s="24"/>
      <c r="OLX49" s="24"/>
      <c r="OLY49" s="24"/>
      <c r="OLZ49" s="24"/>
      <c r="OMA49" s="24"/>
      <c r="OMB49" s="24"/>
      <c r="OMC49" s="24"/>
      <c r="OMD49" s="24"/>
      <c r="OME49" s="24"/>
      <c r="OMF49" s="24"/>
      <c r="OMG49" s="24"/>
      <c r="OMH49" s="24"/>
      <c r="OMI49" s="24"/>
      <c r="OMJ49" s="24"/>
      <c r="OMK49" s="24"/>
      <c r="OML49" s="24"/>
      <c r="OMM49" s="24"/>
      <c r="OMN49" s="24"/>
      <c r="OMO49" s="24"/>
      <c r="OMP49" s="24"/>
      <c r="OMQ49" s="24"/>
      <c r="OMR49" s="24"/>
      <c r="OMS49" s="24"/>
      <c r="OMT49" s="24"/>
      <c r="OMU49" s="24"/>
      <c r="OMV49" s="24"/>
      <c r="OMW49" s="24"/>
      <c r="OMX49" s="24"/>
      <c r="OMY49" s="24"/>
      <c r="OMZ49" s="24"/>
      <c r="ONA49" s="24"/>
      <c r="ONB49" s="24"/>
      <c r="ONC49" s="24"/>
      <c r="OND49" s="24"/>
      <c r="ONE49" s="24"/>
      <c r="ONF49" s="24"/>
      <c r="ONG49" s="24"/>
      <c r="ONH49" s="24"/>
      <c r="ONI49" s="24"/>
      <c r="ONJ49" s="24"/>
      <c r="ONK49" s="24"/>
      <c r="ONL49" s="24"/>
      <c r="ONM49" s="24"/>
      <c r="ONN49" s="24"/>
      <c r="ONO49" s="24"/>
      <c r="ONP49" s="24"/>
      <c r="ONQ49" s="24"/>
      <c r="ONR49" s="24"/>
      <c r="ONS49" s="24"/>
      <c r="ONT49" s="24"/>
      <c r="ONU49" s="24"/>
      <c r="ONV49" s="24"/>
      <c r="ONW49" s="24"/>
      <c r="ONX49" s="24"/>
      <c r="ONY49" s="24"/>
      <c r="ONZ49" s="24"/>
      <c r="OOA49" s="24"/>
      <c r="OOB49" s="24"/>
      <c r="OOC49" s="24"/>
      <c r="OOD49" s="24"/>
      <c r="OOE49" s="24"/>
      <c r="OOF49" s="24"/>
      <c r="OOG49" s="24"/>
      <c r="OOH49" s="24"/>
      <c r="OOI49" s="24"/>
      <c r="OOJ49" s="24"/>
      <c r="OOK49" s="24"/>
      <c r="OOL49" s="24"/>
      <c r="OOM49" s="24"/>
      <c r="OON49" s="24"/>
      <c r="OOO49" s="24"/>
      <c r="OOP49" s="24"/>
      <c r="OOQ49" s="24"/>
      <c r="OOR49" s="24"/>
      <c r="OOS49" s="24"/>
      <c r="OOT49" s="24"/>
      <c r="OOU49" s="24"/>
      <c r="OOV49" s="24"/>
      <c r="OOW49" s="24"/>
      <c r="OOX49" s="24"/>
      <c r="OOY49" s="24"/>
      <c r="OOZ49" s="24"/>
      <c r="OPA49" s="24"/>
      <c r="OPB49" s="24"/>
      <c r="OPC49" s="24"/>
      <c r="OPD49" s="24"/>
      <c r="OPE49" s="24"/>
      <c r="OPF49" s="24"/>
      <c r="OPG49" s="24"/>
      <c r="OPH49" s="24"/>
      <c r="OPI49" s="24"/>
      <c r="OPJ49" s="24"/>
      <c r="OPK49" s="24"/>
      <c r="OPL49" s="24"/>
      <c r="OPM49" s="24"/>
      <c r="OPN49" s="24"/>
      <c r="OPO49" s="24"/>
      <c r="OPP49" s="24"/>
      <c r="OPQ49" s="24"/>
      <c r="OPR49" s="24"/>
      <c r="OPS49" s="24"/>
      <c r="OPT49" s="24"/>
      <c r="OPU49" s="24"/>
      <c r="OPV49" s="24"/>
      <c r="OPW49" s="24"/>
      <c r="OPX49" s="24"/>
      <c r="OPY49" s="24"/>
      <c r="OPZ49" s="24"/>
      <c r="OQA49" s="24"/>
      <c r="OQB49" s="24"/>
      <c r="OQC49" s="24"/>
      <c r="OQD49" s="24"/>
      <c r="OQE49" s="24"/>
      <c r="OQF49" s="24"/>
      <c r="OQG49" s="24"/>
      <c r="OQH49" s="24"/>
      <c r="OQI49" s="24"/>
      <c r="OQJ49" s="24"/>
      <c r="OQK49" s="24"/>
      <c r="OQL49" s="24"/>
      <c r="OQM49" s="24"/>
      <c r="OQN49" s="24"/>
      <c r="OQO49" s="24"/>
      <c r="OQP49" s="24"/>
      <c r="OQQ49" s="24"/>
      <c r="OQR49" s="24"/>
      <c r="OQS49" s="24"/>
      <c r="OQT49" s="24"/>
      <c r="OQU49" s="24"/>
      <c r="OQV49" s="24"/>
      <c r="OQW49" s="24"/>
      <c r="OQX49" s="24"/>
      <c r="OQY49" s="24"/>
      <c r="OQZ49" s="24"/>
      <c r="ORA49" s="24"/>
      <c r="ORB49" s="24"/>
      <c r="ORC49" s="24"/>
      <c r="ORD49" s="24"/>
      <c r="ORE49" s="24"/>
      <c r="ORF49" s="24"/>
      <c r="ORG49" s="24"/>
      <c r="ORH49" s="24"/>
      <c r="ORI49" s="24"/>
      <c r="ORJ49" s="24"/>
      <c r="ORK49" s="24"/>
      <c r="ORL49" s="24"/>
      <c r="ORM49" s="24"/>
      <c r="ORN49" s="24"/>
      <c r="ORO49" s="24"/>
      <c r="ORP49" s="24"/>
      <c r="ORQ49" s="24"/>
      <c r="ORR49" s="24"/>
      <c r="ORS49" s="24"/>
      <c r="ORT49" s="24"/>
      <c r="ORU49" s="24"/>
      <c r="ORV49" s="24"/>
      <c r="ORW49" s="24"/>
      <c r="ORX49" s="24"/>
      <c r="ORY49" s="24"/>
      <c r="ORZ49" s="24"/>
      <c r="OSA49" s="24"/>
      <c r="OSB49" s="24"/>
      <c r="OSC49" s="24"/>
      <c r="OSD49" s="24"/>
      <c r="OSE49" s="24"/>
      <c r="OSF49" s="24"/>
      <c r="OSG49" s="24"/>
      <c r="OSH49" s="24"/>
      <c r="OSI49" s="24"/>
      <c r="OSJ49" s="24"/>
      <c r="OSK49" s="24"/>
      <c r="OSL49" s="24"/>
      <c r="OSM49" s="24"/>
      <c r="OSN49" s="24"/>
      <c r="OSO49" s="24"/>
      <c r="OSP49" s="24"/>
      <c r="OSQ49" s="24"/>
      <c r="OSR49" s="24"/>
      <c r="OSS49" s="24"/>
      <c r="OST49" s="24"/>
      <c r="OSU49" s="24"/>
      <c r="OSV49" s="24"/>
      <c r="OSW49" s="24"/>
      <c r="OSX49" s="24"/>
      <c r="OSY49" s="24"/>
      <c r="OSZ49" s="24"/>
      <c r="OTA49" s="24"/>
      <c r="OTB49" s="24"/>
      <c r="OTC49" s="24"/>
      <c r="OTD49" s="24"/>
      <c r="OTE49" s="24"/>
      <c r="OTF49" s="24"/>
      <c r="OTG49" s="24"/>
      <c r="OTH49" s="24"/>
      <c r="OTI49" s="24"/>
      <c r="OTJ49" s="24"/>
      <c r="OTK49" s="24"/>
      <c r="OTL49" s="24"/>
      <c r="OTM49" s="24"/>
      <c r="OTN49" s="24"/>
      <c r="OTO49" s="24"/>
      <c r="OTP49" s="24"/>
      <c r="OTQ49" s="24"/>
      <c r="OTR49" s="24"/>
      <c r="OTS49" s="24"/>
      <c r="OTT49" s="24"/>
      <c r="OTU49" s="24"/>
      <c r="OTV49" s="24"/>
      <c r="OTW49" s="24"/>
      <c r="OTX49" s="24"/>
      <c r="OTY49" s="24"/>
      <c r="OTZ49" s="24"/>
      <c r="OUA49" s="24"/>
      <c r="OUB49" s="24"/>
      <c r="OUC49" s="24"/>
      <c r="OUD49" s="24"/>
      <c r="OUE49" s="24"/>
      <c r="OUF49" s="24"/>
      <c r="OUG49" s="24"/>
      <c r="OUH49" s="24"/>
      <c r="OUI49" s="24"/>
      <c r="OUJ49" s="24"/>
      <c r="OUK49" s="24"/>
      <c r="OUL49" s="24"/>
      <c r="OUM49" s="24"/>
      <c r="OUN49" s="24"/>
      <c r="OUO49" s="24"/>
      <c r="OUP49" s="24"/>
      <c r="OUQ49" s="24"/>
      <c r="OUR49" s="24"/>
      <c r="OUS49" s="24"/>
      <c r="OUT49" s="24"/>
      <c r="OUU49" s="24"/>
      <c r="OUV49" s="24"/>
      <c r="OUW49" s="24"/>
      <c r="OUX49" s="24"/>
      <c r="OUY49" s="24"/>
      <c r="OUZ49" s="24"/>
      <c r="OVA49" s="24"/>
      <c r="OVB49" s="24"/>
      <c r="OVC49" s="24"/>
      <c r="OVD49" s="24"/>
      <c r="OVE49" s="24"/>
      <c r="OVF49" s="24"/>
      <c r="OVG49" s="24"/>
      <c r="OVH49" s="24"/>
      <c r="OVI49" s="24"/>
      <c r="OVJ49" s="24"/>
      <c r="OVK49" s="24"/>
      <c r="OVL49" s="24"/>
      <c r="OVM49" s="24"/>
      <c r="OVN49" s="24"/>
      <c r="OVO49" s="24"/>
      <c r="OVP49" s="24"/>
      <c r="OVQ49" s="24"/>
      <c r="OVR49" s="24"/>
      <c r="OVS49" s="24"/>
      <c r="OVT49" s="24"/>
      <c r="OVU49" s="24"/>
      <c r="OVV49" s="24"/>
      <c r="OVW49" s="24"/>
      <c r="OVX49" s="24"/>
      <c r="OVY49" s="24"/>
      <c r="OVZ49" s="24"/>
      <c r="OWA49" s="24"/>
      <c r="OWB49" s="24"/>
      <c r="OWC49" s="24"/>
      <c r="OWD49" s="24"/>
      <c r="OWE49" s="24"/>
      <c r="OWF49" s="24"/>
      <c r="OWG49" s="24"/>
      <c r="OWH49" s="24"/>
      <c r="OWI49" s="24"/>
      <c r="OWJ49" s="24"/>
      <c r="OWK49" s="24"/>
      <c r="OWL49" s="24"/>
      <c r="OWM49" s="24"/>
      <c r="OWN49" s="24"/>
      <c r="OWO49" s="24"/>
      <c r="OWP49" s="24"/>
      <c r="OWQ49" s="24"/>
      <c r="OWR49" s="24"/>
      <c r="OWS49" s="24"/>
      <c r="OWT49" s="24"/>
      <c r="OWU49" s="24"/>
      <c r="OWV49" s="24"/>
      <c r="OWW49" s="24"/>
      <c r="OWX49" s="24"/>
      <c r="OWY49" s="24"/>
      <c r="OWZ49" s="24"/>
      <c r="OXA49" s="24"/>
      <c r="OXB49" s="24"/>
      <c r="OXC49" s="24"/>
      <c r="OXD49" s="24"/>
      <c r="OXE49" s="24"/>
      <c r="OXF49" s="24"/>
      <c r="OXG49" s="24"/>
      <c r="OXH49" s="24"/>
      <c r="OXI49" s="24"/>
      <c r="OXJ49" s="24"/>
      <c r="OXK49" s="24"/>
      <c r="OXL49" s="24"/>
      <c r="OXM49" s="24"/>
      <c r="OXN49" s="24"/>
      <c r="OXO49" s="24"/>
      <c r="OXP49" s="24"/>
      <c r="OXQ49" s="24"/>
      <c r="OXR49" s="24"/>
      <c r="OXS49" s="24"/>
      <c r="OXT49" s="24"/>
      <c r="OXU49" s="24"/>
      <c r="OXV49" s="24"/>
      <c r="OXW49" s="24"/>
      <c r="OXX49" s="24"/>
      <c r="OXY49" s="24"/>
      <c r="OXZ49" s="24"/>
      <c r="OYA49" s="24"/>
      <c r="OYB49" s="24"/>
      <c r="OYC49" s="24"/>
      <c r="OYD49" s="24"/>
      <c r="OYE49" s="24"/>
      <c r="OYF49" s="24"/>
      <c r="OYG49" s="24"/>
      <c r="OYH49" s="24"/>
      <c r="OYI49" s="24"/>
      <c r="OYJ49" s="24"/>
      <c r="OYK49" s="24"/>
      <c r="OYL49" s="24"/>
      <c r="OYM49" s="24"/>
      <c r="OYN49" s="24"/>
      <c r="OYO49" s="24"/>
      <c r="OYP49" s="24"/>
      <c r="OYQ49" s="24"/>
      <c r="OYR49" s="24"/>
      <c r="OYS49" s="24"/>
      <c r="OYT49" s="24"/>
      <c r="OYU49" s="24"/>
      <c r="OYV49" s="24"/>
      <c r="OYW49" s="24"/>
      <c r="OYX49" s="24"/>
      <c r="OYY49" s="24"/>
      <c r="OYZ49" s="24"/>
      <c r="OZA49" s="24"/>
      <c r="OZB49" s="24"/>
      <c r="OZC49" s="24"/>
      <c r="OZD49" s="24"/>
      <c r="OZE49" s="24"/>
      <c r="OZF49" s="24"/>
      <c r="OZG49" s="24"/>
      <c r="OZH49" s="24"/>
      <c r="OZI49" s="24"/>
      <c r="OZJ49" s="24"/>
      <c r="OZK49" s="24"/>
      <c r="OZL49" s="24"/>
      <c r="OZM49" s="24"/>
      <c r="OZN49" s="24"/>
      <c r="OZO49" s="24"/>
      <c r="OZP49" s="24"/>
      <c r="OZQ49" s="24"/>
      <c r="OZR49" s="24"/>
      <c r="OZS49" s="24"/>
      <c r="OZT49" s="24"/>
      <c r="OZU49" s="24"/>
      <c r="OZV49" s="24"/>
      <c r="OZW49" s="24"/>
      <c r="OZX49" s="24"/>
      <c r="OZY49" s="24"/>
      <c r="OZZ49" s="24"/>
      <c r="PAA49" s="24"/>
      <c r="PAB49" s="24"/>
      <c r="PAC49" s="24"/>
      <c r="PAD49" s="24"/>
      <c r="PAE49" s="24"/>
      <c r="PAF49" s="24"/>
      <c r="PAG49" s="24"/>
      <c r="PAH49" s="24"/>
      <c r="PAI49" s="24"/>
      <c r="PAJ49" s="24"/>
      <c r="PAK49" s="24"/>
      <c r="PAL49" s="24"/>
      <c r="PAM49" s="24"/>
      <c r="PAN49" s="24"/>
      <c r="PAO49" s="24"/>
      <c r="PAP49" s="24"/>
      <c r="PAQ49" s="24"/>
      <c r="PAR49" s="24"/>
      <c r="PAS49" s="24"/>
      <c r="PAT49" s="24"/>
      <c r="PAU49" s="24"/>
      <c r="PAV49" s="24"/>
      <c r="PAW49" s="24"/>
      <c r="PAX49" s="24"/>
      <c r="PAY49" s="24"/>
      <c r="PAZ49" s="24"/>
      <c r="PBA49" s="24"/>
      <c r="PBB49" s="24"/>
      <c r="PBC49" s="24"/>
      <c r="PBD49" s="24"/>
      <c r="PBE49" s="24"/>
      <c r="PBF49" s="24"/>
      <c r="PBG49" s="24"/>
      <c r="PBH49" s="24"/>
      <c r="PBI49" s="24"/>
      <c r="PBJ49" s="24"/>
      <c r="PBK49" s="24"/>
      <c r="PBL49" s="24"/>
      <c r="PBM49" s="24"/>
      <c r="PBN49" s="24"/>
      <c r="PBO49" s="24"/>
      <c r="PBP49" s="24"/>
      <c r="PBQ49" s="24"/>
      <c r="PBR49" s="24"/>
      <c r="PBS49" s="24"/>
      <c r="PBT49" s="24"/>
      <c r="PBU49" s="24"/>
      <c r="PBV49" s="24"/>
      <c r="PBW49" s="24"/>
      <c r="PBX49" s="24"/>
      <c r="PBY49" s="24"/>
      <c r="PBZ49" s="24"/>
      <c r="PCA49" s="24"/>
      <c r="PCB49" s="24"/>
      <c r="PCC49" s="24"/>
      <c r="PCD49" s="24"/>
      <c r="PCE49" s="24"/>
      <c r="PCF49" s="24"/>
      <c r="PCG49" s="24"/>
      <c r="PCH49" s="24"/>
      <c r="PCI49" s="24"/>
      <c r="PCJ49" s="24"/>
      <c r="PCK49" s="24"/>
      <c r="PCL49" s="24"/>
      <c r="PCM49" s="24"/>
      <c r="PCN49" s="24"/>
      <c r="PCO49" s="24"/>
      <c r="PCP49" s="24"/>
      <c r="PCQ49" s="24"/>
      <c r="PCR49" s="24"/>
      <c r="PCS49" s="24"/>
      <c r="PCT49" s="24"/>
      <c r="PCU49" s="24"/>
      <c r="PCV49" s="24"/>
      <c r="PCW49" s="24"/>
      <c r="PCX49" s="24"/>
      <c r="PCY49" s="24"/>
      <c r="PCZ49" s="24"/>
      <c r="PDA49" s="24"/>
      <c r="PDB49" s="24"/>
      <c r="PDC49" s="24"/>
      <c r="PDD49" s="24"/>
      <c r="PDE49" s="24"/>
      <c r="PDF49" s="24"/>
      <c r="PDG49" s="24"/>
      <c r="PDH49" s="24"/>
      <c r="PDI49" s="24"/>
      <c r="PDJ49" s="24"/>
      <c r="PDK49" s="24"/>
      <c r="PDL49" s="24"/>
      <c r="PDM49" s="24"/>
      <c r="PDN49" s="24"/>
      <c r="PDO49" s="24"/>
      <c r="PDP49" s="24"/>
      <c r="PDQ49" s="24"/>
      <c r="PDR49" s="24"/>
      <c r="PDS49" s="24"/>
      <c r="PDT49" s="24"/>
      <c r="PDU49" s="24"/>
      <c r="PDV49" s="24"/>
      <c r="PDW49" s="24"/>
      <c r="PDX49" s="24"/>
      <c r="PDY49" s="24"/>
      <c r="PDZ49" s="24"/>
      <c r="PEA49" s="24"/>
      <c r="PEB49" s="24"/>
      <c r="PEC49" s="24"/>
      <c r="PED49" s="24"/>
      <c r="PEE49" s="24"/>
      <c r="PEF49" s="24"/>
      <c r="PEG49" s="24"/>
      <c r="PEH49" s="24"/>
      <c r="PEI49" s="24"/>
      <c r="PEJ49" s="24"/>
      <c r="PEK49" s="24"/>
      <c r="PEL49" s="24"/>
      <c r="PEM49" s="24"/>
      <c r="PEN49" s="24"/>
      <c r="PEO49" s="24"/>
      <c r="PEP49" s="24"/>
      <c r="PEQ49" s="24"/>
      <c r="PER49" s="24"/>
      <c r="PES49" s="24"/>
      <c r="PET49" s="24"/>
      <c r="PEU49" s="24"/>
      <c r="PEV49" s="24"/>
      <c r="PEW49" s="24"/>
      <c r="PEX49" s="24"/>
      <c r="PEY49" s="24"/>
      <c r="PEZ49" s="24"/>
      <c r="PFA49" s="24"/>
      <c r="PFB49" s="24"/>
      <c r="PFC49" s="24"/>
      <c r="PFD49" s="24"/>
      <c r="PFE49" s="24"/>
      <c r="PFF49" s="24"/>
      <c r="PFG49" s="24"/>
      <c r="PFH49" s="24"/>
      <c r="PFI49" s="24"/>
      <c r="PFJ49" s="24"/>
      <c r="PFK49" s="24"/>
      <c r="PFL49" s="24"/>
      <c r="PFM49" s="24"/>
      <c r="PFN49" s="24"/>
      <c r="PFO49" s="24"/>
      <c r="PFP49" s="24"/>
      <c r="PFQ49" s="24"/>
      <c r="PFR49" s="24"/>
      <c r="PFS49" s="24"/>
      <c r="PFT49" s="24"/>
      <c r="PFU49" s="24"/>
      <c r="PFV49" s="24"/>
      <c r="PFW49" s="24"/>
      <c r="PFX49" s="24"/>
      <c r="PFY49" s="24"/>
      <c r="PFZ49" s="24"/>
      <c r="PGA49" s="24"/>
      <c r="PGB49" s="24"/>
      <c r="PGC49" s="24"/>
      <c r="PGD49" s="24"/>
      <c r="PGE49" s="24"/>
      <c r="PGF49" s="24"/>
      <c r="PGG49" s="24"/>
      <c r="PGH49" s="24"/>
      <c r="PGI49" s="24"/>
      <c r="PGJ49" s="24"/>
      <c r="PGK49" s="24"/>
      <c r="PGL49" s="24"/>
      <c r="PGM49" s="24"/>
      <c r="PGN49" s="24"/>
      <c r="PGO49" s="24"/>
      <c r="PGP49" s="24"/>
      <c r="PGQ49" s="24"/>
      <c r="PGR49" s="24"/>
      <c r="PGS49" s="24"/>
      <c r="PGT49" s="24"/>
      <c r="PGU49" s="24"/>
      <c r="PGV49" s="24"/>
      <c r="PGW49" s="24"/>
      <c r="PGX49" s="24"/>
      <c r="PGY49" s="24"/>
      <c r="PGZ49" s="24"/>
      <c r="PHA49" s="24"/>
      <c r="PHB49" s="24"/>
      <c r="PHC49" s="24"/>
      <c r="PHD49" s="24"/>
      <c r="PHE49" s="24"/>
      <c r="PHF49" s="24"/>
      <c r="PHG49" s="24"/>
      <c r="PHH49" s="24"/>
      <c r="PHI49" s="24"/>
      <c r="PHJ49" s="24"/>
      <c r="PHK49" s="24"/>
      <c r="PHL49" s="24"/>
      <c r="PHM49" s="24"/>
      <c r="PHN49" s="24"/>
      <c r="PHO49" s="24"/>
      <c r="PHP49" s="24"/>
      <c r="PHQ49" s="24"/>
      <c r="PHR49" s="24"/>
      <c r="PHS49" s="24"/>
      <c r="PHT49" s="24"/>
      <c r="PHU49" s="24"/>
      <c r="PHV49" s="24"/>
      <c r="PHW49" s="24"/>
      <c r="PHX49" s="24"/>
      <c r="PHY49" s="24"/>
      <c r="PHZ49" s="24"/>
      <c r="PIA49" s="24"/>
      <c r="PIB49" s="24"/>
      <c r="PIC49" s="24"/>
      <c r="PID49" s="24"/>
      <c r="PIE49" s="24"/>
      <c r="PIF49" s="24"/>
      <c r="PIG49" s="24"/>
      <c r="PIH49" s="24"/>
      <c r="PII49" s="24"/>
      <c r="PIJ49" s="24"/>
      <c r="PIK49" s="24"/>
      <c r="PIL49" s="24"/>
      <c r="PIM49" s="24"/>
      <c r="PIN49" s="24"/>
      <c r="PIO49" s="24"/>
      <c r="PIP49" s="24"/>
      <c r="PIQ49" s="24"/>
      <c r="PIR49" s="24"/>
      <c r="PIS49" s="24"/>
      <c r="PIT49" s="24"/>
      <c r="PIU49" s="24"/>
      <c r="PIV49" s="24"/>
      <c r="PIW49" s="24"/>
      <c r="PIX49" s="24"/>
      <c r="PIY49" s="24"/>
      <c r="PIZ49" s="24"/>
      <c r="PJA49" s="24"/>
      <c r="PJB49" s="24"/>
      <c r="PJC49" s="24"/>
      <c r="PJD49" s="24"/>
      <c r="PJE49" s="24"/>
      <c r="PJF49" s="24"/>
      <c r="PJG49" s="24"/>
      <c r="PJH49" s="24"/>
      <c r="PJI49" s="24"/>
      <c r="PJJ49" s="24"/>
      <c r="PJK49" s="24"/>
      <c r="PJL49" s="24"/>
      <c r="PJM49" s="24"/>
      <c r="PJN49" s="24"/>
      <c r="PJO49" s="24"/>
      <c r="PJP49" s="24"/>
      <c r="PJQ49" s="24"/>
      <c r="PJR49" s="24"/>
      <c r="PJS49" s="24"/>
      <c r="PJT49" s="24"/>
      <c r="PJU49" s="24"/>
      <c r="PJV49" s="24"/>
      <c r="PJW49" s="24"/>
      <c r="PJX49" s="24"/>
      <c r="PJY49" s="24"/>
      <c r="PJZ49" s="24"/>
      <c r="PKA49" s="24"/>
      <c r="PKB49" s="24"/>
      <c r="PKC49" s="24"/>
      <c r="PKD49" s="24"/>
      <c r="PKE49" s="24"/>
      <c r="PKF49" s="24"/>
      <c r="PKG49" s="24"/>
      <c r="PKH49" s="24"/>
      <c r="PKI49" s="24"/>
      <c r="PKJ49" s="24"/>
      <c r="PKK49" s="24"/>
      <c r="PKL49" s="24"/>
      <c r="PKM49" s="24"/>
      <c r="PKN49" s="24"/>
      <c r="PKO49" s="24"/>
      <c r="PKP49" s="24"/>
      <c r="PKQ49" s="24"/>
      <c r="PKR49" s="24"/>
      <c r="PKS49" s="24"/>
      <c r="PKT49" s="24"/>
      <c r="PKU49" s="24"/>
      <c r="PKV49" s="24"/>
      <c r="PKW49" s="24"/>
      <c r="PKX49" s="24"/>
      <c r="PKY49" s="24"/>
      <c r="PKZ49" s="24"/>
      <c r="PLA49" s="24"/>
      <c r="PLB49" s="24"/>
      <c r="PLC49" s="24"/>
      <c r="PLD49" s="24"/>
      <c r="PLE49" s="24"/>
      <c r="PLF49" s="24"/>
      <c r="PLG49" s="24"/>
      <c r="PLH49" s="24"/>
      <c r="PLI49" s="24"/>
      <c r="PLJ49" s="24"/>
      <c r="PLK49" s="24"/>
      <c r="PLL49" s="24"/>
      <c r="PLM49" s="24"/>
      <c r="PLN49" s="24"/>
      <c r="PLO49" s="24"/>
      <c r="PLP49" s="24"/>
      <c r="PLQ49" s="24"/>
      <c r="PLR49" s="24"/>
      <c r="PLS49" s="24"/>
      <c r="PLT49" s="24"/>
      <c r="PLU49" s="24"/>
      <c r="PLV49" s="24"/>
      <c r="PLW49" s="24"/>
      <c r="PLX49" s="24"/>
      <c r="PLY49" s="24"/>
      <c r="PLZ49" s="24"/>
      <c r="PMA49" s="24"/>
      <c r="PMB49" s="24"/>
      <c r="PMC49" s="24"/>
      <c r="PMD49" s="24"/>
      <c r="PME49" s="24"/>
      <c r="PMF49" s="24"/>
      <c r="PMG49" s="24"/>
      <c r="PMH49" s="24"/>
      <c r="PMI49" s="24"/>
      <c r="PMJ49" s="24"/>
      <c r="PMK49" s="24"/>
      <c r="PML49" s="24"/>
      <c r="PMM49" s="24"/>
      <c r="PMN49" s="24"/>
      <c r="PMO49" s="24"/>
      <c r="PMP49" s="24"/>
      <c r="PMQ49" s="24"/>
      <c r="PMR49" s="24"/>
      <c r="PMS49" s="24"/>
      <c r="PMT49" s="24"/>
      <c r="PMU49" s="24"/>
      <c r="PMV49" s="24"/>
      <c r="PMW49" s="24"/>
      <c r="PMX49" s="24"/>
      <c r="PMY49" s="24"/>
      <c r="PMZ49" s="24"/>
      <c r="PNA49" s="24"/>
      <c r="PNB49" s="24"/>
      <c r="PNC49" s="24"/>
      <c r="PND49" s="24"/>
      <c r="PNE49" s="24"/>
      <c r="PNF49" s="24"/>
      <c r="PNG49" s="24"/>
      <c r="PNH49" s="24"/>
      <c r="PNI49" s="24"/>
      <c r="PNJ49" s="24"/>
      <c r="PNK49" s="24"/>
      <c r="PNL49" s="24"/>
      <c r="PNM49" s="24"/>
      <c r="PNN49" s="24"/>
      <c r="PNO49" s="24"/>
      <c r="PNP49" s="24"/>
      <c r="PNQ49" s="24"/>
      <c r="PNR49" s="24"/>
      <c r="PNS49" s="24"/>
      <c r="PNT49" s="24"/>
      <c r="PNU49" s="24"/>
      <c r="PNV49" s="24"/>
      <c r="PNW49" s="24"/>
      <c r="PNX49" s="24"/>
      <c r="PNY49" s="24"/>
      <c r="PNZ49" s="24"/>
      <c r="POA49" s="24"/>
      <c r="POB49" s="24"/>
      <c r="POC49" s="24"/>
      <c r="POD49" s="24"/>
      <c r="POE49" s="24"/>
      <c r="POF49" s="24"/>
      <c r="POG49" s="24"/>
      <c r="POH49" s="24"/>
      <c r="POI49" s="24"/>
      <c r="POJ49" s="24"/>
      <c r="POK49" s="24"/>
      <c r="POL49" s="24"/>
      <c r="POM49" s="24"/>
      <c r="PON49" s="24"/>
      <c r="POO49" s="24"/>
      <c r="POP49" s="24"/>
      <c r="POQ49" s="24"/>
      <c r="POR49" s="24"/>
      <c r="POS49" s="24"/>
      <c r="POT49" s="24"/>
      <c r="POU49" s="24"/>
      <c r="POV49" s="24"/>
      <c r="POW49" s="24"/>
      <c r="POX49" s="24"/>
      <c r="POY49" s="24"/>
      <c r="POZ49" s="24"/>
      <c r="PPA49" s="24"/>
      <c r="PPB49" s="24"/>
      <c r="PPC49" s="24"/>
      <c r="PPD49" s="24"/>
      <c r="PPE49" s="24"/>
      <c r="PPF49" s="24"/>
      <c r="PPG49" s="24"/>
      <c r="PPH49" s="24"/>
      <c r="PPI49" s="24"/>
      <c r="PPJ49" s="24"/>
      <c r="PPK49" s="24"/>
      <c r="PPL49" s="24"/>
      <c r="PPM49" s="24"/>
      <c r="PPN49" s="24"/>
      <c r="PPO49" s="24"/>
      <c r="PPP49" s="24"/>
      <c r="PPQ49" s="24"/>
      <c r="PPR49" s="24"/>
      <c r="PPS49" s="24"/>
      <c r="PPT49" s="24"/>
      <c r="PPU49" s="24"/>
      <c r="PPV49" s="24"/>
      <c r="PPW49" s="24"/>
      <c r="PPX49" s="24"/>
      <c r="PPY49" s="24"/>
      <c r="PPZ49" s="24"/>
      <c r="PQA49" s="24"/>
      <c r="PQB49" s="24"/>
      <c r="PQC49" s="24"/>
      <c r="PQD49" s="24"/>
      <c r="PQE49" s="24"/>
      <c r="PQF49" s="24"/>
      <c r="PQG49" s="24"/>
      <c r="PQH49" s="24"/>
      <c r="PQI49" s="24"/>
      <c r="PQJ49" s="24"/>
      <c r="PQK49" s="24"/>
      <c r="PQL49" s="24"/>
      <c r="PQM49" s="24"/>
      <c r="PQN49" s="24"/>
      <c r="PQO49" s="24"/>
      <c r="PQP49" s="24"/>
      <c r="PQQ49" s="24"/>
      <c r="PQR49" s="24"/>
      <c r="PQS49" s="24"/>
      <c r="PQT49" s="24"/>
      <c r="PQU49" s="24"/>
      <c r="PQV49" s="24"/>
      <c r="PQW49" s="24"/>
      <c r="PQX49" s="24"/>
      <c r="PQY49" s="24"/>
      <c r="PQZ49" s="24"/>
      <c r="PRA49" s="24"/>
      <c r="PRB49" s="24"/>
      <c r="PRC49" s="24"/>
      <c r="PRD49" s="24"/>
      <c r="PRE49" s="24"/>
      <c r="PRF49" s="24"/>
      <c r="PRG49" s="24"/>
      <c r="PRH49" s="24"/>
      <c r="PRI49" s="24"/>
      <c r="PRJ49" s="24"/>
      <c r="PRK49" s="24"/>
      <c r="PRL49" s="24"/>
      <c r="PRM49" s="24"/>
      <c r="PRN49" s="24"/>
      <c r="PRO49" s="24"/>
      <c r="PRP49" s="24"/>
      <c r="PRQ49" s="24"/>
      <c r="PRR49" s="24"/>
      <c r="PRS49" s="24"/>
      <c r="PRT49" s="24"/>
      <c r="PRU49" s="24"/>
      <c r="PRV49" s="24"/>
      <c r="PRW49" s="24"/>
      <c r="PRX49" s="24"/>
      <c r="PRY49" s="24"/>
      <c r="PRZ49" s="24"/>
      <c r="PSA49" s="24"/>
      <c r="PSB49" s="24"/>
      <c r="PSC49" s="24"/>
      <c r="PSD49" s="24"/>
      <c r="PSE49" s="24"/>
      <c r="PSF49" s="24"/>
      <c r="PSG49" s="24"/>
      <c r="PSH49" s="24"/>
      <c r="PSI49" s="24"/>
      <c r="PSJ49" s="24"/>
      <c r="PSK49" s="24"/>
      <c r="PSL49" s="24"/>
      <c r="PSM49" s="24"/>
      <c r="PSN49" s="24"/>
      <c r="PSO49" s="24"/>
      <c r="PSP49" s="24"/>
      <c r="PSQ49" s="24"/>
      <c r="PSR49" s="24"/>
      <c r="PSS49" s="24"/>
      <c r="PST49" s="24"/>
      <c r="PSU49" s="24"/>
      <c r="PSV49" s="24"/>
      <c r="PSW49" s="24"/>
      <c r="PSX49" s="24"/>
      <c r="PSY49" s="24"/>
      <c r="PSZ49" s="24"/>
      <c r="PTA49" s="24"/>
      <c r="PTB49" s="24"/>
      <c r="PTC49" s="24"/>
      <c r="PTD49" s="24"/>
      <c r="PTE49" s="24"/>
      <c r="PTF49" s="24"/>
      <c r="PTG49" s="24"/>
      <c r="PTH49" s="24"/>
      <c r="PTI49" s="24"/>
      <c r="PTJ49" s="24"/>
      <c r="PTK49" s="24"/>
      <c r="PTL49" s="24"/>
      <c r="PTM49" s="24"/>
      <c r="PTN49" s="24"/>
      <c r="PTO49" s="24"/>
      <c r="PTP49" s="24"/>
      <c r="PTQ49" s="24"/>
      <c r="PTR49" s="24"/>
      <c r="PTS49" s="24"/>
      <c r="PTT49" s="24"/>
      <c r="PTU49" s="24"/>
      <c r="PTV49" s="24"/>
      <c r="PTW49" s="24"/>
      <c r="PTX49" s="24"/>
      <c r="PTY49" s="24"/>
      <c r="PTZ49" s="24"/>
      <c r="PUA49" s="24"/>
      <c r="PUB49" s="24"/>
      <c r="PUC49" s="24"/>
      <c r="PUD49" s="24"/>
      <c r="PUE49" s="24"/>
      <c r="PUF49" s="24"/>
      <c r="PUG49" s="24"/>
      <c r="PUH49" s="24"/>
      <c r="PUI49" s="24"/>
      <c r="PUJ49" s="24"/>
      <c r="PUK49" s="24"/>
      <c r="PUL49" s="24"/>
      <c r="PUM49" s="24"/>
      <c r="PUN49" s="24"/>
      <c r="PUO49" s="24"/>
      <c r="PUP49" s="24"/>
      <c r="PUQ49" s="24"/>
      <c r="PUR49" s="24"/>
      <c r="PUS49" s="24"/>
      <c r="PUT49" s="24"/>
      <c r="PUU49" s="24"/>
      <c r="PUV49" s="24"/>
      <c r="PUW49" s="24"/>
      <c r="PUX49" s="24"/>
      <c r="PUY49" s="24"/>
      <c r="PUZ49" s="24"/>
      <c r="PVA49" s="24"/>
      <c r="PVB49" s="24"/>
      <c r="PVC49" s="24"/>
      <c r="PVD49" s="24"/>
      <c r="PVE49" s="24"/>
      <c r="PVF49" s="24"/>
      <c r="PVG49" s="24"/>
      <c r="PVH49" s="24"/>
      <c r="PVI49" s="24"/>
      <c r="PVJ49" s="24"/>
      <c r="PVK49" s="24"/>
      <c r="PVL49" s="24"/>
      <c r="PVM49" s="24"/>
      <c r="PVN49" s="24"/>
      <c r="PVO49" s="24"/>
      <c r="PVP49" s="24"/>
      <c r="PVQ49" s="24"/>
      <c r="PVR49" s="24"/>
      <c r="PVS49" s="24"/>
      <c r="PVT49" s="24"/>
      <c r="PVU49" s="24"/>
      <c r="PVV49" s="24"/>
      <c r="PVW49" s="24"/>
      <c r="PVX49" s="24"/>
      <c r="PVY49" s="24"/>
      <c r="PVZ49" s="24"/>
      <c r="PWA49" s="24"/>
      <c r="PWB49" s="24"/>
      <c r="PWC49" s="24"/>
      <c r="PWD49" s="24"/>
      <c r="PWE49" s="24"/>
      <c r="PWF49" s="24"/>
      <c r="PWG49" s="24"/>
      <c r="PWH49" s="24"/>
      <c r="PWI49" s="24"/>
      <c r="PWJ49" s="24"/>
      <c r="PWK49" s="24"/>
      <c r="PWL49" s="24"/>
      <c r="PWM49" s="24"/>
      <c r="PWN49" s="24"/>
      <c r="PWO49" s="24"/>
      <c r="PWP49" s="24"/>
      <c r="PWQ49" s="24"/>
      <c r="PWR49" s="24"/>
      <c r="PWS49" s="24"/>
      <c r="PWT49" s="24"/>
      <c r="PWU49" s="24"/>
      <c r="PWV49" s="24"/>
      <c r="PWW49" s="24"/>
      <c r="PWX49" s="24"/>
      <c r="PWY49" s="24"/>
      <c r="PWZ49" s="24"/>
      <c r="PXA49" s="24"/>
      <c r="PXB49" s="24"/>
      <c r="PXC49" s="24"/>
      <c r="PXD49" s="24"/>
      <c r="PXE49" s="24"/>
      <c r="PXF49" s="24"/>
      <c r="PXG49" s="24"/>
      <c r="PXH49" s="24"/>
      <c r="PXI49" s="24"/>
      <c r="PXJ49" s="24"/>
      <c r="PXK49" s="24"/>
      <c r="PXL49" s="24"/>
      <c r="PXM49" s="24"/>
      <c r="PXN49" s="24"/>
      <c r="PXO49" s="24"/>
      <c r="PXP49" s="24"/>
      <c r="PXQ49" s="24"/>
      <c r="PXR49" s="24"/>
      <c r="PXS49" s="24"/>
      <c r="PXT49" s="24"/>
      <c r="PXU49" s="24"/>
      <c r="PXV49" s="24"/>
      <c r="PXW49" s="24"/>
      <c r="PXX49" s="24"/>
      <c r="PXY49" s="24"/>
      <c r="PXZ49" s="24"/>
      <c r="PYA49" s="24"/>
      <c r="PYB49" s="24"/>
      <c r="PYC49" s="24"/>
      <c r="PYD49" s="24"/>
      <c r="PYE49" s="24"/>
      <c r="PYF49" s="24"/>
      <c r="PYG49" s="24"/>
      <c r="PYH49" s="24"/>
      <c r="PYI49" s="24"/>
      <c r="PYJ49" s="24"/>
      <c r="PYK49" s="24"/>
      <c r="PYL49" s="24"/>
      <c r="PYM49" s="24"/>
      <c r="PYN49" s="24"/>
      <c r="PYO49" s="24"/>
      <c r="PYP49" s="24"/>
      <c r="PYQ49" s="24"/>
      <c r="PYR49" s="24"/>
      <c r="PYS49" s="24"/>
      <c r="PYT49" s="24"/>
      <c r="PYU49" s="24"/>
      <c r="PYV49" s="24"/>
      <c r="PYW49" s="24"/>
      <c r="PYX49" s="24"/>
      <c r="PYY49" s="24"/>
      <c r="PYZ49" s="24"/>
      <c r="PZA49" s="24"/>
      <c r="PZB49" s="24"/>
      <c r="PZC49" s="24"/>
      <c r="PZD49" s="24"/>
      <c r="PZE49" s="24"/>
      <c r="PZF49" s="24"/>
      <c r="PZG49" s="24"/>
      <c r="PZH49" s="24"/>
      <c r="PZI49" s="24"/>
      <c r="PZJ49" s="24"/>
      <c r="PZK49" s="24"/>
      <c r="PZL49" s="24"/>
      <c r="PZM49" s="24"/>
      <c r="PZN49" s="24"/>
      <c r="PZO49" s="24"/>
      <c r="PZP49" s="24"/>
      <c r="PZQ49" s="24"/>
      <c r="PZR49" s="24"/>
      <c r="PZS49" s="24"/>
      <c r="PZT49" s="24"/>
      <c r="PZU49" s="24"/>
      <c r="PZV49" s="24"/>
      <c r="PZW49" s="24"/>
      <c r="PZX49" s="24"/>
      <c r="PZY49" s="24"/>
      <c r="PZZ49" s="24"/>
      <c r="QAA49" s="24"/>
      <c r="QAB49" s="24"/>
      <c r="QAC49" s="24"/>
      <c r="QAD49" s="24"/>
      <c r="QAE49" s="24"/>
      <c r="QAF49" s="24"/>
      <c r="QAG49" s="24"/>
      <c r="QAH49" s="24"/>
      <c r="QAI49" s="24"/>
      <c r="QAJ49" s="24"/>
      <c r="QAK49" s="24"/>
      <c r="QAL49" s="24"/>
      <c r="QAM49" s="24"/>
      <c r="QAN49" s="24"/>
      <c r="QAO49" s="24"/>
      <c r="QAP49" s="24"/>
      <c r="QAQ49" s="24"/>
      <c r="QAR49" s="24"/>
      <c r="QAS49" s="24"/>
      <c r="QAT49" s="24"/>
      <c r="QAU49" s="24"/>
      <c r="QAV49" s="24"/>
      <c r="QAW49" s="24"/>
      <c r="QAX49" s="24"/>
      <c r="QAY49" s="24"/>
      <c r="QAZ49" s="24"/>
      <c r="QBA49" s="24"/>
      <c r="QBB49" s="24"/>
      <c r="QBC49" s="24"/>
      <c r="QBD49" s="24"/>
      <c r="QBE49" s="24"/>
      <c r="QBF49" s="24"/>
      <c r="QBG49" s="24"/>
      <c r="QBH49" s="24"/>
      <c r="QBI49" s="24"/>
      <c r="QBJ49" s="24"/>
      <c r="QBK49" s="24"/>
      <c r="QBL49" s="24"/>
      <c r="QBM49" s="24"/>
      <c r="QBN49" s="24"/>
      <c r="QBO49" s="24"/>
      <c r="QBP49" s="24"/>
      <c r="QBQ49" s="24"/>
      <c r="QBR49" s="24"/>
      <c r="QBS49" s="24"/>
      <c r="QBT49" s="24"/>
      <c r="QBU49" s="24"/>
      <c r="QBV49" s="24"/>
      <c r="QBW49" s="24"/>
      <c r="QBX49" s="24"/>
      <c r="QBY49" s="24"/>
      <c r="QBZ49" s="24"/>
      <c r="QCA49" s="24"/>
      <c r="QCB49" s="24"/>
      <c r="QCC49" s="24"/>
      <c r="QCD49" s="24"/>
      <c r="QCE49" s="24"/>
      <c r="QCF49" s="24"/>
      <c r="QCG49" s="24"/>
      <c r="QCH49" s="24"/>
      <c r="QCI49" s="24"/>
      <c r="QCJ49" s="24"/>
      <c r="QCK49" s="24"/>
      <c r="QCL49" s="24"/>
      <c r="QCM49" s="24"/>
      <c r="QCN49" s="24"/>
      <c r="QCO49" s="24"/>
      <c r="QCP49" s="24"/>
      <c r="QCQ49" s="24"/>
      <c r="QCR49" s="24"/>
      <c r="QCS49" s="24"/>
      <c r="QCT49" s="24"/>
      <c r="QCU49" s="24"/>
      <c r="QCV49" s="24"/>
      <c r="QCW49" s="24"/>
      <c r="QCX49" s="24"/>
      <c r="QCY49" s="24"/>
      <c r="QCZ49" s="24"/>
      <c r="QDA49" s="24"/>
      <c r="QDB49" s="24"/>
      <c r="QDC49" s="24"/>
      <c r="QDD49" s="24"/>
      <c r="QDE49" s="24"/>
      <c r="QDF49" s="24"/>
      <c r="QDG49" s="24"/>
      <c r="QDH49" s="24"/>
      <c r="QDI49" s="24"/>
      <c r="QDJ49" s="24"/>
      <c r="QDK49" s="24"/>
      <c r="QDL49" s="24"/>
      <c r="QDM49" s="24"/>
      <c r="QDN49" s="24"/>
      <c r="QDO49" s="24"/>
      <c r="QDP49" s="24"/>
      <c r="QDQ49" s="24"/>
      <c r="QDR49" s="24"/>
      <c r="QDS49" s="24"/>
      <c r="QDT49" s="24"/>
      <c r="QDU49" s="24"/>
      <c r="QDV49" s="24"/>
      <c r="QDW49" s="24"/>
      <c r="QDX49" s="24"/>
      <c r="QDY49" s="24"/>
      <c r="QDZ49" s="24"/>
      <c r="QEA49" s="24"/>
      <c r="QEB49" s="24"/>
      <c r="QEC49" s="24"/>
      <c r="QED49" s="24"/>
      <c r="QEE49" s="24"/>
      <c r="QEF49" s="24"/>
      <c r="QEG49" s="24"/>
      <c r="QEH49" s="24"/>
      <c r="QEI49" s="24"/>
      <c r="QEJ49" s="24"/>
      <c r="QEK49" s="24"/>
      <c r="QEL49" s="24"/>
      <c r="QEM49" s="24"/>
      <c r="QEN49" s="24"/>
      <c r="QEO49" s="24"/>
      <c r="QEP49" s="24"/>
      <c r="QEQ49" s="24"/>
      <c r="QER49" s="24"/>
      <c r="QES49" s="24"/>
      <c r="QET49" s="24"/>
      <c r="QEU49" s="24"/>
      <c r="QEV49" s="24"/>
      <c r="QEW49" s="24"/>
      <c r="QEX49" s="24"/>
      <c r="QEY49" s="24"/>
      <c r="QEZ49" s="24"/>
      <c r="QFA49" s="24"/>
      <c r="QFB49" s="24"/>
      <c r="QFC49" s="24"/>
      <c r="QFD49" s="24"/>
      <c r="QFE49" s="24"/>
      <c r="QFF49" s="24"/>
      <c r="QFG49" s="24"/>
      <c r="QFH49" s="24"/>
      <c r="QFI49" s="24"/>
      <c r="QFJ49" s="24"/>
      <c r="QFK49" s="24"/>
      <c r="QFL49" s="24"/>
      <c r="QFM49" s="24"/>
      <c r="QFN49" s="24"/>
      <c r="QFO49" s="24"/>
      <c r="QFP49" s="24"/>
      <c r="QFQ49" s="24"/>
      <c r="QFR49" s="24"/>
      <c r="QFS49" s="24"/>
      <c r="QFT49" s="24"/>
      <c r="QFU49" s="24"/>
      <c r="QFV49" s="24"/>
      <c r="QFW49" s="24"/>
      <c r="QFX49" s="24"/>
      <c r="QFY49" s="24"/>
      <c r="QFZ49" s="24"/>
      <c r="QGA49" s="24"/>
      <c r="QGB49" s="24"/>
      <c r="QGC49" s="24"/>
      <c r="QGD49" s="24"/>
      <c r="QGE49" s="24"/>
      <c r="QGF49" s="24"/>
      <c r="QGG49" s="24"/>
      <c r="QGH49" s="24"/>
      <c r="QGI49" s="24"/>
      <c r="QGJ49" s="24"/>
      <c r="QGK49" s="24"/>
      <c r="QGL49" s="24"/>
      <c r="QGM49" s="24"/>
      <c r="QGN49" s="24"/>
      <c r="QGO49" s="24"/>
      <c r="QGP49" s="24"/>
      <c r="QGQ49" s="24"/>
      <c r="QGR49" s="24"/>
      <c r="QGS49" s="24"/>
      <c r="QGT49" s="24"/>
      <c r="QGU49" s="24"/>
      <c r="QGV49" s="24"/>
      <c r="QGW49" s="24"/>
      <c r="QGX49" s="24"/>
      <c r="QGY49" s="24"/>
      <c r="QGZ49" s="24"/>
      <c r="QHA49" s="24"/>
      <c r="QHB49" s="24"/>
      <c r="QHC49" s="24"/>
      <c r="QHD49" s="24"/>
      <c r="QHE49" s="24"/>
      <c r="QHF49" s="24"/>
      <c r="QHG49" s="24"/>
      <c r="QHH49" s="24"/>
      <c r="QHI49" s="24"/>
      <c r="QHJ49" s="24"/>
      <c r="QHK49" s="24"/>
      <c r="QHL49" s="24"/>
      <c r="QHM49" s="24"/>
      <c r="QHN49" s="24"/>
      <c r="QHO49" s="24"/>
      <c r="QHP49" s="24"/>
      <c r="QHQ49" s="24"/>
      <c r="QHR49" s="24"/>
      <c r="QHS49" s="24"/>
      <c r="QHT49" s="24"/>
      <c r="QHU49" s="24"/>
      <c r="QHV49" s="24"/>
      <c r="QHW49" s="24"/>
      <c r="QHX49" s="24"/>
      <c r="QHY49" s="24"/>
      <c r="QHZ49" s="24"/>
      <c r="QIA49" s="24"/>
      <c r="QIB49" s="24"/>
      <c r="QIC49" s="24"/>
      <c r="QID49" s="24"/>
      <c r="QIE49" s="24"/>
      <c r="QIF49" s="24"/>
      <c r="QIG49" s="24"/>
      <c r="QIH49" s="24"/>
      <c r="QII49" s="24"/>
      <c r="QIJ49" s="24"/>
      <c r="QIK49" s="24"/>
      <c r="QIL49" s="24"/>
      <c r="QIM49" s="24"/>
      <c r="QIN49" s="24"/>
      <c r="QIO49" s="24"/>
      <c r="QIP49" s="24"/>
      <c r="QIQ49" s="24"/>
      <c r="QIR49" s="24"/>
      <c r="QIS49" s="24"/>
      <c r="QIT49" s="24"/>
      <c r="QIU49" s="24"/>
      <c r="QIV49" s="24"/>
      <c r="QIW49" s="24"/>
      <c r="QIX49" s="24"/>
      <c r="QIY49" s="24"/>
      <c r="QIZ49" s="24"/>
      <c r="QJA49" s="24"/>
      <c r="QJB49" s="24"/>
      <c r="QJC49" s="24"/>
      <c r="QJD49" s="24"/>
      <c r="QJE49" s="24"/>
      <c r="QJF49" s="24"/>
      <c r="QJG49" s="24"/>
      <c r="QJH49" s="24"/>
      <c r="QJI49" s="24"/>
      <c r="QJJ49" s="24"/>
      <c r="QJK49" s="24"/>
      <c r="QJL49" s="24"/>
      <c r="QJM49" s="24"/>
      <c r="QJN49" s="24"/>
      <c r="QJO49" s="24"/>
      <c r="QJP49" s="24"/>
      <c r="QJQ49" s="24"/>
      <c r="QJR49" s="24"/>
      <c r="QJS49" s="24"/>
      <c r="QJT49" s="24"/>
      <c r="QJU49" s="24"/>
      <c r="QJV49" s="24"/>
      <c r="QJW49" s="24"/>
      <c r="QJX49" s="24"/>
      <c r="QJY49" s="24"/>
      <c r="QJZ49" s="24"/>
      <c r="QKA49" s="24"/>
      <c r="QKB49" s="24"/>
      <c r="QKC49" s="24"/>
      <c r="QKD49" s="24"/>
      <c r="QKE49" s="24"/>
      <c r="QKF49" s="24"/>
      <c r="QKG49" s="24"/>
      <c r="QKH49" s="24"/>
      <c r="QKI49" s="24"/>
      <c r="QKJ49" s="24"/>
      <c r="QKK49" s="24"/>
      <c r="QKL49" s="24"/>
      <c r="QKM49" s="24"/>
      <c r="QKN49" s="24"/>
      <c r="QKO49" s="24"/>
      <c r="QKP49" s="24"/>
      <c r="QKQ49" s="24"/>
      <c r="QKR49" s="24"/>
      <c r="QKS49" s="24"/>
      <c r="QKT49" s="24"/>
      <c r="QKU49" s="24"/>
      <c r="QKV49" s="24"/>
      <c r="QKW49" s="24"/>
      <c r="QKX49" s="24"/>
      <c r="QKY49" s="24"/>
      <c r="QKZ49" s="24"/>
      <c r="QLA49" s="24"/>
      <c r="QLB49" s="24"/>
      <c r="QLC49" s="24"/>
      <c r="QLD49" s="24"/>
      <c r="QLE49" s="24"/>
      <c r="QLF49" s="24"/>
      <c r="QLG49" s="24"/>
      <c r="QLH49" s="24"/>
      <c r="QLI49" s="24"/>
      <c r="QLJ49" s="24"/>
      <c r="QLK49" s="24"/>
      <c r="QLL49" s="24"/>
      <c r="QLM49" s="24"/>
      <c r="QLN49" s="24"/>
      <c r="QLO49" s="24"/>
      <c r="QLP49" s="24"/>
      <c r="QLQ49" s="24"/>
      <c r="QLR49" s="24"/>
      <c r="QLS49" s="24"/>
      <c r="QLT49" s="24"/>
      <c r="QLU49" s="24"/>
      <c r="QLV49" s="24"/>
      <c r="QLW49" s="24"/>
      <c r="QLX49" s="24"/>
      <c r="QLY49" s="24"/>
      <c r="QLZ49" s="24"/>
      <c r="QMA49" s="24"/>
      <c r="QMB49" s="24"/>
      <c r="QMC49" s="24"/>
      <c r="QMD49" s="24"/>
      <c r="QME49" s="24"/>
      <c r="QMF49" s="24"/>
      <c r="QMG49" s="24"/>
      <c r="QMH49" s="24"/>
      <c r="QMI49" s="24"/>
      <c r="QMJ49" s="24"/>
      <c r="QMK49" s="24"/>
      <c r="QML49" s="24"/>
      <c r="QMM49" s="24"/>
      <c r="QMN49" s="24"/>
      <c r="QMO49" s="24"/>
      <c r="QMP49" s="24"/>
      <c r="QMQ49" s="24"/>
      <c r="QMR49" s="24"/>
      <c r="QMS49" s="24"/>
      <c r="QMT49" s="24"/>
      <c r="QMU49" s="24"/>
      <c r="QMV49" s="24"/>
      <c r="QMW49" s="24"/>
      <c r="QMX49" s="24"/>
      <c r="QMY49" s="24"/>
      <c r="QMZ49" s="24"/>
      <c r="QNA49" s="24"/>
      <c r="QNB49" s="24"/>
      <c r="QNC49" s="24"/>
      <c r="QND49" s="24"/>
      <c r="QNE49" s="24"/>
      <c r="QNF49" s="24"/>
      <c r="QNG49" s="24"/>
      <c r="QNH49" s="24"/>
      <c r="QNI49" s="24"/>
      <c r="QNJ49" s="24"/>
      <c r="QNK49" s="24"/>
      <c r="QNL49" s="24"/>
      <c r="QNM49" s="24"/>
      <c r="QNN49" s="24"/>
      <c r="QNO49" s="24"/>
      <c r="QNP49" s="24"/>
      <c r="QNQ49" s="24"/>
      <c r="QNR49" s="24"/>
      <c r="QNS49" s="24"/>
      <c r="QNT49" s="24"/>
      <c r="QNU49" s="24"/>
      <c r="QNV49" s="24"/>
      <c r="QNW49" s="24"/>
      <c r="QNX49" s="24"/>
      <c r="QNY49" s="24"/>
      <c r="QNZ49" s="24"/>
      <c r="QOA49" s="24"/>
      <c r="QOB49" s="24"/>
      <c r="QOC49" s="24"/>
      <c r="QOD49" s="24"/>
      <c r="QOE49" s="24"/>
      <c r="QOF49" s="24"/>
      <c r="QOG49" s="24"/>
      <c r="QOH49" s="24"/>
      <c r="QOI49" s="24"/>
      <c r="QOJ49" s="24"/>
      <c r="QOK49" s="24"/>
      <c r="QOL49" s="24"/>
      <c r="QOM49" s="24"/>
      <c r="QON49" s="24"/>
      <c r="QOO49" s="24"/>
      <c r="QOP49" s="24"/>
      <c r="QOQ49" s="24"/>
      <c r="QOR49" s="24"/>
      <c r="QOS49" s="24"/>
      <c r="QOT49" s="24"/>
      <c r="QOU49" s="24"/>
      <c r="QOV49" s="24"/>
      <c r="QOW49" s="24"/>
      <c r="QOX49" s="24"/>
      <c r="QOY49" s="24"/>
      <c r="QOZ49" s="24"/>
      <c r="QPA49" s="24"/>
      <c r="QPB49" s="24"/>
      <c r="QPC49" s="24"/>
      <c r="QPD49" s="24"/>
      <c r="QPE49" s="24"/>
      <c r="QPF49" s="24"/>
      <c r="QPG49" s="24"/>
      <c r="QPH49" s="24"/>
      <c r="QPI49" s="24"/>
      <c r="QPJ49" s="24"/>
      <c r="QPK49" s="24"/>
      <c r="QPL49" s="24"/>
      <c r="QPM49" s="24"/>
      <c r="QPN49" s="24"/>
      <c r="QPO49" s="24"/>
      <c r="QPP49" s="24"/>
      <c r="QPQ49" s="24"/>
      <c r="QPR49" s="24"/>
      <c r="QPS49" s="24"/>
      <c r="QPT49" s="24"/>
      <c r="QPU49" s="24"/>
      <c r="QPV49" s="24"/>
      <c r="QPW49" s="24"/>
      <c r="QPX49" s="24"/>
      <c r="QPY49" s="24"/>
      <c r="QPZ49" s="24"/>
      <c r="QQA49" s="24"/>
      <c r="QQB49" s="24"/>
      <c r="QQC49" s="24"/>
      <c r="QQD49" s="24"/>
      <c r="QQE49" s="24"/>
      <c r="QQF49" s="24"/>
      <c r="QQG49" s="24"/>
      <c r="QQH49" s="24"/>
      <c r="QQI49" s="24"/>
      <c r="QQJ49" s="24"/>
      <c r="QQK49" s="24"/>
      <c r="QQL49" s="24"/>
      <c r="QQM49" s="24"/>
      <c r="QQN49" s="24"/>
      <c r="QQO49" s="24"/>
      <c r="QQP49" s="24"/>
      <c r="QQQ49" s="24"/>
      <c r="QQR49" s="24"/>
      <c r="QQS49" s="24"/>
      <c r="QQT49" s="24"/>
      <c r="QQU49" s="24"/>
      <c r="QQV49" s="24"/>
      <c r="QQW49" s="24"/>
      <c r="QQX49" s="24"/>
      <c r="QQY49" s="24"/>
      <c r="QQZ49" s="24"/>
      <c r="QRA49" s="24"/>
      <c r="QRB49" s="24"/>
      <c r="QRC49" s="24"/>
      <c r="QRD49" s="24"/>
      <c r="QRE49" s="24"/>
      <c r="QRF49" s="24"/>
      <c r="QRG49" s="24"/>
      <c r="QRH49" s="24"/>
      <c r="QRI49" s="24"/>
      <c r="QRJ49" s="24"/>
      <c r="QRK49" s="24"/>
      <c r="QRL49" s="24"/>
      <c r="QRM49" s="24"/>
      <c r="QRN49" s="24"/>
      <c r="QRO49" s="24"/>
      <c r="QRP49" s="24"/>
      <c r="QRQ49" s="24"/>
      <c r="QRR49" s="24"/>
      <c r="QRS49" s="24"/>
      <c r="QRT49" s="24"/>
      <c r="QRU49" s="24"/>
      <c r="QRV49" s="24"/>
      <c r="QRW49" s="24"/>
      <c r="QRX49" s="24"/>
      <c r="QRY49" s="24"/>
      <c r="QRZ49" s="24"/>
      <c r="QSA49" s="24"/>
      <c r="QSB49" s="24"/>
      <c r="QSC49" s="24"/>
      <c r="QSD49" s="24"/>
      <c r="QSE49" s="24"/>
      <c r="QSF49" s="24"/>
      <c r="QSG49" s="24"/>
      <c r="QSH49" s="24"/>
      <c r="QSI49" s="24"/>
      <c r="QSJ49" s="24"/>
      <c r="QSK49" s="24"/>
      <c r="QSL49" s="24"/>
      <c r="QSM49" s="24"/>
      <c r="QSN49" s="24"/>
      <c r="QSO49" s="24"/>
      <c r="QSP49" s="24"/>
      <c r="QSQ49" s="24"/>
      <c r="QSR49" s="24"/>
      <c r="QSS49" s="24"/>
      <c r="QST49" s="24"/>
      <c r="QSU49" s="24"/>
      <c r="QSV49" s="24"/>
      <c r="QSW49" s="24"/>
      <c r="QSX49" s="24"/>
      <c r="QSY49" s="24"/>
      <c r="QSZ49" s="24"/>
      <c r="QTA49" s="24"/>
      <c r="QTB49" s="24"/>
      <c r="QTC49" s="24"/>
      <c r="QTD49" s="24"/>
      <c r="QTE49" s="24"/>
      <c r="QTF49" s="24"/>
      <c r="QTG49" s="24"/>
      <c r="QTH49" s="24"/>
      <c r="QTI49" s="24"/>
      <c r="QTJ49" s="24"/>
      <c r="QTK49" s="24"/>
      <c r="QTL49" s="24"/>
      <c r="QTM49" s="24"/>
      <c r="QTN49" s="24"/>
      <c r="QTO49" s="24"/>
      <c r="QTP49" s="24"/>
      <c r="QTQ49" s="24"/>
      <c r="QTR49" s="24"/>
      <c r="QTS49" s="24"/>
      <c r="QTT49" s="24"/>
      <c r="QTU49" s="24"/>
      <c r="QTV49" s="24"/>
      <c r="QTW49" s="24"/>
      <c r="QTX49" s="24"/>
      <c r="QTY49" s="24"/>
      <c r="QTZ49" s="24"/>
      <c r="QUA49" s="24"/>
      <c r="QUB49" s="24"/>
      <c r="QUC49" s="24"/>
      <c r="QUD49" s="24"/>
      <c r="QUE49" s="24"/>
      <c r="QUF49" s="24"/>
      <c r="QUG49" s="24"/>
      <c r="QUH49" s="24"/>
      <c r="QUI49" s="24"/>
      <c r="QUJ49" s="24"/>
      <c r="QUK49" s="24"/>
      <c r="QUL49" s="24"/>
      <c r="QUM49" s="24"/>
      <c r="QUN49" s="24"/>
      <c r="QUO49" s="24"/>
      <c r="QUP49" s="24"/>
      <c r="QUQ49" s="24"/>
      <c r="QUR49" s="24"/>
      <c r="QUS49" s="24"/>
      <c r="QUT49" s="24"/>
      <c r="QUU49" s="24"/>
      <c r="QUV49" s="24"/>
      <c r="QUW49" s="24"/>
      <c r="QUX49" s="24"/>
      <c r="QUY49" s="24"/>
      <c r="QUZ49" s="24"/>
      <c r="QVA49" s="24"/>
      <c r="QVB49" s="24"/>
      <c r="QVC49" s="24"/>
      <c r="QVD49" s="24"/>
      <c r="QVE49" s="24"/>
      <c r="QVF49" s="24"/>
      <c r="QVG49" s="24"/>
      <c r="QVH49" s="24"/>
      <c r="QVI49" s="24"/>
      <c r="QVJ49" s="24"/>
      <c r="QVK49" s="24"/>
      <c r="QVL49" s="24"/>
      <c r="QVM49" s="24"/>
      <c r="QVN49" s="24"/>
      <c r="QVO49" s="24"/>
      <c r="QVP49" s="24"/>
      <c r="QVQ49" s="24"/>
      <c r="QVR49" s="24"/>
      <c r="QVS49" s="24"/>
      <c r="QVT49" s="24"/>
      <c r="QVU49" s="24"/>
      <c r="QVV49" s="24"/>
      <c r="QVW49" s="24"/>
      <c r="QVX49" s="24"/>
      <c r="QVY49" s="24"/>
      <c r="QVZ49" s="24"/>
      <c r="QWA49" s="24"/>
      <c r="QWB49" s="24"/>
      <c r="QWC49" s="24"/>
      <c r="QWD49" s="24"/>
      <c r="QWE49" s="24"/>
      <c r="QWF49" s="24"/>
      <c r="QWG49" s="24"/>
      <c r="QWH49" s="24"/>
      <c r="QWI49" s="24"/>
      <c r="QWJ49" s="24"/>
      <c r="QWK49" s="24"/>
      <c r="QWL49" s="24"/>
      <c r="QWM49" s="24"/>
      <c r="QWN49" s="24"/>
      <c r="QWO49" s="24"/>
      <c r="QWP49" s="24"/>
      <c r="QWQ49" s="24"/>
      <c r="QWR49" s="24"/>
      <c r="QWS49" s="24"/>
      <c r="QWT49" s="24"/>
      <c r="QWU49" s="24"/>
      <c r="QWV49" s="24"/>
      <c r="QWW49" s="24"/>
      <c r="QWX49" s="24"/>
      <c r="QWY49" s="24"/>
      <c r="QWZ49" s="24"/>
      <c r="QXA49" s="24"/>
      <c r="QXB49" s="24"/>
      <c r="QXC49" s="24"/>
      <c r="QXD49" s="24"/>
      <c r="QXE49" s="24"/>
      <c r="QXF49" s="24"/>
      <c r="QXG49" s="24"/>
      <c r="QXH49" s="24"/>
      <c r="QXI49" s="24"/>
      <c r="QXJ49" s="24"/>
      <c r="QXK49" s="24"/>
      <c r="QXL49" s="24"/>
      <c r="QXM49" s="24"/>
      <c r="QXN49" s="24"/>
      <c r="QXO49" s="24"/>
      <c r="QXP49" s="24"/>
      <c r="QXQ49" s="24"/>
      <c r="QXR49" s="24"/>
      <c r="QXS49" s="24"/>
      <c r="QXT49" s="24"/>
      <c r="QXU49" s="24"/>
      <c r="QXV49" s="24"/>
      <c r="QXW49" s="24"/>
      <c r="QXX49" s="24"/>
      <c r="QXY49" s="24"/>
      <c r="QXZ49" s="24"/>
      <c r="QYA49" s="24"/>
      <c r="QYB49" s="24"/>
      <c r="QYC49" s="24"/>
      <c r="QYD49" s="24"/>
      <c r="QYE49" s="24"/>
      <c r="QYF49" s="24"/>
      <c r="QYG49" s="24"/>
      <c r="QYH49" s="24"/>
      <c r="QYI49" s="24"/>
      <c r="QYJ49" s="24"/>
      <c r="QYK49" s="24"/>
      <c r="QYL49" s="24"/>
      <c r="QYM49" s="24"/>
      <c r="QYN49" s="24"/>
      <c r="QYO49" s="24"/>
      <c r="QYP49" s="24"/>
      <c r="QYQ49" s="24"/>
      <c r="QYR49" s="24"/>
      <c r="QYS49" s="24"/>
      <c r="QYT49" s="24"/>
      <c r="QYU49" s="24"/>
      <c r="QYV49" s="24"/>
      <c r="QYW49" s="24"/>
      <c r="QYX49" s="24"/>
      <c r="QYY49" s="24"/>
      <c r="QYZ49" s="24"/>
      <c r="QZA49" s="24"/>
      <c r="QZB49" s="24"/>
      <c r="QZC49" s="24"/>
      <c r="QZD49" s="24"/>
      <c r="QZE49" s="24"/>
      <c r="QZF49" s="24"/>
      <c r="QZG49" s="24"/>
      <c r="QZH49" s="24"/>
      <c r="QZI49" s="24"/>
      <c r="QZJ49" s="24"/>
      <c r="QZK49" s="24"/>
      <c r="QZL49" s="24"/>
      <c r="QZM49" s="24"/>
      <c r="QZN49" s="24"/>
      <c r="QZO49" s="24"/>
      <c r="QZP49" s="24"/>
      <c r="QZQ49" s="24"/>
      <c r="QZR49" s="24"/>
      <c r="QZS49" s="24"/>
      <c r="QZT49" s="24"/>
      <c r="QZU49" s="24"/>
      <c r="QZV49" s="24"/>
      <c r="QZW49" s="24"/>
      <c r="QZX49" s="24"/>
      <c r="QZY49" s="24"/>
      <c r="QZZ49" s="24"/>
      <c r="RAA49" s="24"/>
      <c r="RAB49" s="24"/>
      <c r="RAC49" s="24"/>
      <c r="RAD49" s="24"/>
      <c r="RAE49" s="24"/>
      <c r="RAF49" s="24"/>
      <c r="RAG49" s="24"/>
      <c r="RAH49" s="24"/>
      <c r="RAI49" s="24"/>
      <c r="RAJ49" s="24"/>
      <c r="RAK49" s="24"/>
      <c r="RAL49" s="24"/>
      <c r="RAM49" s="24"/>
      <c r="RAN49" s="24"/>
      <c r="RAO49" s="24"/>
      <c r="RAP49" s="24"/>
      <c r="RAQ49" s="24"/>
      <c r="RAR49" s="24"/>
      <c r="RAS49" s="24"/>
      <c r="RAT49" s="24"/>
      <c r="RAU49" s="24"/>
      <c r="RAV49" s="24"/>
      <c r="RAW49" s="24"/>
      <c r="RAX49" s="24"/>
      <c r="RAY49" s="24"/>
      <c r="RAZ49" s="24"/>
      <c r="RBA49" s="24"/>
      <c r="RBB49" s="24"/>
      <c r="RBC49" s="24"/>
      <c r="RBD49" s="24"/>
      <c r="RBE49" s="24"/>
      <c r="RBF49" s="24"/>
      <c r="RBG49" s="24"/>
      <c r="RBH49" s="24"/>
      <c r="RBI49" s="24"/>
      <c r="RBJ49" s="24"/>
      <c r="RBK49" s="24"/>
      <c r="RBL49" s="24"/>
      <c r="RBM49" s="24"/>
      <c r="RBN49" s="24"/>
      <c r="RBO49" s="24"/>
      <c r="RBP49" s="24"/>
      <c r="RBQ49" s="24"/>
      <c r="RBR49" s="24"/>
      <c r="RBS49" s="24"/>
      <c r="RBT49" s="24"/>
      <c r="RBU49" s="24"/>
      <c r="RBV49" s="24"/>
      <c r="RBW49" s="24"/>
      <c r="RBX49" s="24"/>
      <c r="RBY49" s="24"/>
      <c r="RBZ49" s="24"/>
      <c r="RCA49" s="24"/>
      <c r="RCB49" s="24"/>
      <c r="RCC49" s="24"/>
      <c r="RCD49" s="24"/>
      <c r="RCE49" s="24"/>
      <c r="RCF49" s="24"/>
      <c r="RCG49" s="24"/>
      <c r="RCH49" s="24"/>
      <c r="RCI49" s="24"/>
      <c r="RCJ49" s="24"/>
      <c r="RCK49" s="24"/>
      <c r="RCL49" s="24"/>
      <c r="RCM49" s="24"/>
      <c r="RCN49" s="24"/>
      <c r="RCO49" s="24"/>
      <c r="RCP49" s="24"/>
      <c r="RCQ49" s="24"/>
      <c r="RCR49" s="24"/>
      <c r="RCS49" s="24"/>
      <c r="RCT49" s="24"/>
      <c r="RCU49" s="24"/>
      <c r="RCV49" s="24"/>
      <c r="RCW49" s="24"/>
      <c r="RCX49" s="24"/>
      <c r="RCY49" s="24"/>
      <c r="RCZ49" s="24"/>
      <c r="RDA49" s="24"/>
      <c r="RDB49" s="24"/>
      <c r="RDC49" s="24"/>
      <c r="RDD49" s="24"/>
      <c r="RDE49" s="24"/>
      <c r="RDF49" s="24"/>
      <c r="RDG49" s="24"/>
      <c r="RDH49" s="24"/>
      <c r="RDI49" s="24"/>
      <c r="RDJ49" s="24"/>
      <c r="RDK49" s="24"/>
      <c r="RDL49" s="24"/>
      <c r="RDM49" s="24"/>
      <c r="RDN49" s="24"/>
      <c r="RDO49" s="24"/>
      <c r="RDP49" s="24"/>
      <c r="RDQ49" s="24"/>
      <c r="RDR49" s="24"/>
      <c r="RDS49" s="24"/>
      <c r="RDT49" s="24"/>
      <c r="RDU49" s="24"/>
      <c r="RDV49" s="24"/>
      <c r="RDW49" s="24"/>
      <c r="RDX49" s="24"/>
      <c r="RDY49" s="24"/>
      <c r="RDZ49" s="24"/>
      <c r="REA49" s="24"/>
      <c r="REB49" s="24"/>
      <c r="REC49" s="24"/>
      <c r="RED49" s="24"/>
      <c r="REE49" s="24"/>
      <c r="REF49" s="24"/>
      <c r="REG49" s="24"/>
      <c r="REH49" s="24"/>
      <c r="REI49" s="24"/>
      <c r="REJ49" s="24"/>
      <c r="REK49" s="24"/>
      <c r="REL49" s="24"/>
      <c r="REM49" s="24"/>
      <c r="REN49" s="24"/>
      <c r="REO49" s="24"/>
      <c r="REP49" s="24"/>
      <c r="REQ49" s="24"/>
      <c r="RER49" s="24"/>
      <c r="RES49" s="24"/>
      <c r="RET49" s="24"/>
      <c r="REU49" s="24"/>
      <c r="REV49" s="24"/>
      <c r="REW49" s="24"/>
      <c r="REX49" s="24"/>
      <c r="REY49" s="24"/>
      <c r="REZ49" s="24"/>
      <c r="RFA49" s="24"/>
      <c r="RFB49" s="24"/>
      <c r="RFC49" s="24"/>
      <c r="RFD49" s="24"/>
      <c r="RFE49" s="24"/>
      <c r="RFF49" s="24"/>
      <c r="RFG49" s="24"/>
      <c r="RFH49" s="24"/>
      <c r="RFI49" s="24"/>
      <c r="RFJ49" s="24"/>
      <c r="RFK49" s="24"/>
      <c r="RFL49" s="24"/>
      <c r="RFM49" s="24"/>
      <c r="RFN49" s="24"/>
      <c r="RFO49" s="24"/>
      <c r="RFP49" s="24"/>
      <c r="RFQ49" s="24"/>
      <c r="RFR49" s="24"/>
      <c r="RFS49" s="24"/>
      <c r="RFT49" s="24"/>
      <c r="RFU49" s="24"/>
      <c r="RFV49" s="24"/>
      <c r="RFW49" s="24"/>
      <c r="RFX49" s="24"/>
      <c r="RFY49" s="24"/>
      <c r="RFZ49" s="24"/>
      <c r="RGA49" s="24"/>
      <c r="RGB49" s="24"/>
      <c r="RGC49" s="24"/>
      <c r="RGD49" s="24"/>
      <c r="RGE49" s="24"/>
      <c r="RGF49" s="24"/>
      <c r="RGG49" s="24"/>
      <c r="RGH49" s="24"/>
      <c r="RGI49" s="24"/>
      <c r="RGJ49" s="24"/>
      <c r="RGK49" s="24"/>
      <c r="RGL49" s="24"/>
      <c r="RGM49" s="24"/>
      <c r="RGN49" s="24"/>
      <c r="RGO49" s="24"/>
      <c r="RGP49" s="24"/>
      <c r="RGQ49" s="24"/>
      <c r="RGR49" s="24"/>
      <c r="RGS49" s="24"/>
      <c r="RGT49" s="24"/>
      <c r="RGU49" s="24"/>
      <c r="RGV49" s="24"/>
      <c r="RGW49" s="24"/>
      <c r="RGX49" s="24"/>
      <c r="RGY49" s="24"/>
      <c r="RGZ49" s="24"/>
      <c r="RHA49" s="24"/>
      <c r="RHB49" s="24"/>
      <c r="RHC49" s="24"/>
      <c r="RHD49" s="24"/>
      <c r="RHE49" s="24"/>
      <c r="RHF49" s="24"/>
      <c r="RHG49" s="24"/>
      <c r="RHH49" s="24"/>
      <c r="RHI49" s="24"/>
      <c r="RHJ49" s="24"/>
      <c r="RHK49" s="24"/>
      <c r="RHL49" s="24"/>
      <c r="RHM49" s="24"/>
      <c r="RHN49" s="24"/>
      <c r="RHO49" s="24"/>
      <c r="RHP49" s="24"/>
      <c r="RHQ49" s="24"/>
      <c r="RHR49" s="24"/>
      <c r="RHS49" s="24"/>
      <c r="RHT49" s="24"/>
      <c r="RHU49" s="24"/>
      <c r="RHV49" s="24"/>
      <c r="RHW49" s="24"/>
      <c r="RHX49" s="24"/>
      <c r="RHY49" s="24"/>
      <c r="RHZ49" s="24"/>
      <c r="RIA49" s="24"/>
      <c r="RIB49" s="24"/>
      <c r="RIC49" s="24"/>
      <c r="RID49" s="24"/>
      <c r="RIE49" s="24"/>
      <c r="RIF49" s="24"/>
      <c r="RIG49" s="24"/>
      <c r="RIH49" s="24"/>
      <c r="RII49" s="24"/>
      <c r="RIJ49" s="24"/>
      <c r="RIK49" s="24"/>
      <c r="RIL49" s="24"/>
      <c r="RIM49" s="24"/>
      <c r="RIN49" s="24"/>
      <c r="RIO49" s="24"/>
      <c r="RIP49" s="24"/>
      <c r="RIQ49" s="24"/>
      <c r="RIR49" s="24"/>
      <c r="RIS49" s="24"/>
      <c r="RIT49" s="24"/>
      <c r="RIU49" s="24"/>
      <c r="RIV49" s="24"/>
      <c r="RIW49" s="24"/>
      <c r="RIX49" s="24"/>
      <c r="RIY49" s="24"/>
      <c r="RIZ49" s="24"/>
      <c r="RJA49" s="24"/>
      <c r="RJB49" s="24"/>
      <c r="RJC49" s="24"/>
      <c r="RJD49" s="24"/>
      <c r="RJE49" s="24"/>
      <c r="RJF49" s="24"/>
      <c r="RJG49" s="24"/>
      <c r="RJH49" s="24"/>
      <c r="RJI49" s="24"/>
      <c r="RJJ49" s="24"/>
      <c r="RJK49" s="24"/>
      <c r="RJL49" s="24"/>
      <c r="RJM49" s="24"/>
      <c r="RJN49" s="24"/>
      <c r="RJO49" s="24"/>
      <c r="RJP49" s="24"/>
      <c r="RJQ49" s="24"/>
      <c r="RJR49" s="24"/>
      <c r="RJS49" s="24"/>
      <c r="RJT49" s="24"/>
      <c r="RJU49" s="24"/>
      <c r="RJV49" s="24"/>
      <c r="RJW49" s="24"/>
      <c r="RJX49" s="24"/>
      <c r="RJY49" s="24"/>
      <c r="RJZ49" s="24"/>
      <c r="RKA49" s="24"/>
      <c r="RKB49" s="24"/>
      <c r="RKC49" s="24"/>
      <c r="RKD49" s="24"/>
      <c r="RKE49" s="24"/>
      <c r="RKF49" s="24"/>
      <c r="RKG49" s="24"/>
      <c r="RKH49" s="24"/>
      <c r="RKI49" s="24"/>
      <c r="RKJ49" s="24"/>
      <c r="RKK49" s="24"/>
      <c r="RKL49" s="24"/>
      <c r="RKM49" s="24"/>
      <c r="RKN49" s="24"/>
      <c r="RKO49" s="24"/>
      <c r="RKP49" s="24"/>
      <c r="RKQ49" s="24"/>
      <c r="RKR49" s="24"/>
      <c r="RKS49" s="24"/>
      <c r="RKT49" s="24"/>
      <c r="RKU49" s="24"/>
      <c r="RKV49" s="24"/>
      <c r="RKW49" s="24"/>
      <c r="RKX49" s="24"/>
      <c r="RKY49" s="24"/>
      <c r="RKZ49" s="24"/>
      <c r="RLA49" s="24"/>
      <c r="RLB49" s="24"/>
      <c r="RLC49" s="24"/>
      <c r="RLD49" s="24"/>
      <c r="RLE49" s="24"/>
      <c r="RLF49" s="24"/>
      <c r="RLG49" s="24"/>
      <c r="RLH49" s="24"/>
      <c r="RLI49" s="24"/>
      <c r="RLJ49" s="24"/>
      <c r="RLK49" s="24"/>
      <c r="RLL49" s="24"/>
      <c r="RLM49" s="24"/>
      <c r="RLN49" s="24"/>
      <c r="RLO49" s="24"/>
      <c r="RLP49" s="24"/>
      <c r="RLQ49" s="24"/>
      <c r="RLR49" s="24"/>
      <c r="RLS49" s="24"/>
      <c r="RLT49" s="24"/>
      <c r="RLU49" s="24"/>
      <c r="RLV49" s="24"/>
      <c r="RLW49" s="24"/>
      <c r="RLX49" s="24"/>
      <c r="RLY49" s="24"/>
      <c r="RLZ49" s="24"/>
      <c r="RMA49" s="24"/>
      <c r="RMB49" s="24"/>
      <c r="RMC49" s="24"/>
      <c r="RMD49" s="24"/>
      <c r="RME49" s="24"/>
      <c r="RMF49" s="24"/>
      <c r="RMG49" s="24"/>
      <c r="RMH49" s="24"/>
      <c r="RMI49" s="24"/>
      <c r="RMJ49" s="24"/>
      <c r="RMK49" s="24"/>
      <c r="RML49" s="24"/>
      <c r="RMM49" s="24"/>
      <c r="RMN49" s="24"/>
      <c r="RMO49" s="24"/>
      <c r="RMP49" s="24"/>
      <c r="RMQ49" s="24"/>
      <c r="RMR49" s="24"/>
      <c r="RMS49" s="24"/>
      <c r="RMT49" s="24"/>
      <c r="RMU49" s="24"/>
      <c r="RMV49" s="24"/>
      <c r="RMW49" s="24"/>
      <c r="RMX49" s="24"/>
      <c r="RMY49" s="24"/>
      <c r="RMZ49" s="24"/>
      <c r="RNA49" s="24"/>
      <c r="RNB49" s="24"/>
      <c r="RNC49" s="24"/>
      <c r="RND49" s="24"/>
      <c r="RNE49" s="24"/>
      <c r="RNF49" s="24"/>
      <c r="RNG49" s="24"/>
      <c r="RNH49" s="24"/>
      <c r="RNI49" s="24"/>
      <c r="RNJ49" s="24"/>
      <c r="RNK49" s="24"/>
      <c r="RNL49" s="24"/>
      <c r="RNM49" s="24"/>
      <c r="RNN49" s="24"/>
      <c r="RNO49" s="24"/>
      <c r="RNP49" s="24"/>
      <c r="RNQ49" s="24"/>
      <c r="RNR49" s="24"/>
      <c r="RNS49" s="24"/>
      <c r="RNT49" s="24"/>
      <c r="RNU49" s="24"/>
      <c r="RNV49" s="24"/>
      <c r="RNW49" s="24"/>
      <c r="RNX49" s="24"/>
      <c r="RNY49" s="24"/>
      <c r="RNZ49" s="24"/>
      <c r="ROA49" s="24"/>
      <c r="ROB49" s="24"/>
      <c r="ROC49" s="24"/>
      <c r="ROD49" s="24"/>
      <c r="ROE49" s="24"/>
      <c r="ROF49" s="24"/>
      <c r="ROG49" s="24"/>
      <c r="ROH49" s="24"/>
      <c r="ROI49" s="24"/>
      <c r="ROJ49" s="24"/>
      <c r="ROK49" s="24"/>
      <c r="ROL49" s="24"/>
      <c r="ROM49" s="24"/>
      <c r="RON49" s="24"/>
      <c r="ROO49" s="24"/>
      <c r="ROP49" s="24"/>
      <c r="ROQ49" s="24"/>
      <c r="ROR49" s="24"/>
      <c r="ROS49" s="24"/>
      <c r="ROT49" s="24"/>
      <c r="ROU49" s="24"/>
      <c r="ROV49" s="24"/>
      <c r="ROW49" s="24"/>
      <c r="ROX49" s="24"/>
      <c r="ROY49" s="24"/>
      <c r="ROZ49" s="24"/>
      <c r="RPA49" s="24"/>
      <c r="RPB49" s="24"/>
      <c r="RPC49" s="24"/>
      <c r="RPD49" s="24"/>
      <c r="RPE49" s="24"/>
      <c r="RPF49" s="24"/>
      <c r="RPG49" s="24"/>
      <c r="RPH49" s="24"/>
      <c r="RPI49" s="24"/>
      <c r="RPJ49" s="24"/>
      <c r="RPK49" s="24"/>
      <c r="RPL49" s="24"/>
      <c r="RPM49" s="24"/>
      <c r="RPN49" s="24"/>
      <c r="RPO49" s="24"/>
      <c r="RPP49" s="24"/>
      <c r="RPQ49" s="24"/>
      <c r="RPR49" s="24"/>
      <c r="RPS49" s="24"/>
      <c r="RPT49" s="24"/>
      <c r="RPU49" s="24"/>
      <c r="RPV49" s="24"/>
      <c r="RPW49" s="24"/>
      <c r="RPX49" s="24"/>
      <c r="RPY49" s="24"/>
      <c r="RPZ49" s="24"/>
      <c r="RQA49" s="24"/>
      <c r="RQB49" s="24"/>
      <c r="RQC49" s="24"/>
      <c r="RQD49" s="24"/>
      <c r="RQE49" s="24"/>
      <c r="RQF49" s="24"/>
      <c r="RQG49" s="24"/>
      <c r="RQH49" s="24"/>
      <c r="RQI49" s="24"/>
      <c r="RQJ49" s="24"/>
      <c r="RQK49" s="24"/>
      <c r="RQL49" s="24"/>
      <c r="RQM49" s="24"/>
      <c r="RQN49" s="24"/>
      <c r="RQO49" s="24"/>
      <c r="RQP49" s="24"/>
      <c r="RQQ49" s="24"/>
      <c r="RQR49" s="24"/>
      <c r="RQS49" s="24"/>
      <c r="RQT49" s="24"/>
      <c r="RQU49" s="24"/>
      <c r="RQV49" s="24"/>
      <c r="RQW49" s="24"/>
      <c r="RQX49" s="24"/>
      <c r="RQY49" s="24"/>
      <c r="RQZ49" s="24"/>
      <c r="RRA49" s="24"/>
      <c r="RRB49" s="24"/>
      <c r="RRC49" s="24"/>
      <c r="RRD49" s="24"/>
      <c r="RRE49" s="24"/>
      <c r="RRF49" s="24"/>
      <c r="RRG49" s="24"/>
      <c r="RRH49" s="24"/>
      <c r="RRI49" s="24"/>
      <c r="RRJ49" s="24"/>
      <c r="RRK49" s="24"/>
      <c r="RRL49" s="24"/>
      <c r="RRM49" s="24"/>
      <c r="RRN49" s="24"/>
      <c r="RRO49" s="24"/>
      <c r="RRP49" s="24"/>
      <c r="RRQ49" s="24"/>
      <c r="RRR49" s="24"/>
      <c r="RRS49" s="24"/>
      <c r="RRT49" s="24"/>
      <c r="RRU49" s="24"/>
      <c r="RRV49" s="24"/>
      <c r="RRW49" s="24"/>
      <c r="RRX49" s="24"/>
      <c r="RRY49" s="24"/>
      <c r="RRZ49" s="24"/>
      <c r="RSA49" s="24"/>
      <c r="RSB49" s="24"/>
      <c r="RSC49" s="24"/>
      <c r="RSD49" s="24"/>
      <c r="RSE49" s="24"/>
      <c r="RSF49" s="24"/>
      <c r="RSG49" s="24"/>
      <c r="RSH49" s="24"/>
      <c r="RSI49" s="24"/>
      <c r="RSJ49" s="24"/>
      <c r="RSK49" s="24"/>
      <c r="RSL49" s="24"/>
      <c r="RSM49" s="24"/>
      <c r="RSN49" s="24"/>
      <c r="RSO49" s="24"/>
      <c r="RSP49" s="24"/>
      <c r="RSQ49" s="24"/>
      <c r="RSR49" s="24"/>
      <c r="RSS49" s="24"/>
      <c r="RST49" s="24"/>
      <c r="RSU49" s="24"/>
      <c r="RSV49" s="24"/>
      <c r="RSW49" s="24"/>
      <c r="RSX49" s="24"/>
      <c r="RSY49" s="24"/>
      <c r="RSZ49" s="24"/>
      <c r="RTA49" s="24"/>
      <c r="RTB49" s="24"/>
      <c r="RTC49" s="24"/>
      <c r="RTD49" s="24"/>
      <c r="RTE49" s="24"/>
      <c r="RTF49" s="24"/>
      <c r="RTG49" s="24"/>
      <c r="RTH49" s="24"/>
      <c r="RTI49" s="24"/>
      <c r="RTJ49" s="24"/>
      <c r="RTK49" s="24"/>
      <c r="RTL49" s="24"/>
      <c r="RTM49" s="24"/>
      <c r="RTN49" s="24"/>
      <c r="RTO49" s="24"/>
      <c r="RTP49" s="24"/>
      <c r="RTQ49" s="24"/>
      <c r="RTR49" s="24"/>
      <c r="RTS49" s="24"/>
      <c r="RTT49" s="24"/>
      <c r="RTU49" s="24"/>
      <c r="RTV49" s="24"/>
      <c r="RTW49" s="24"/>
      <c r="RTX49" s="24"/>
      <c r="RTY49" s="24"/>
      <c r="RTZ49" s="24"/>
      <c r="RUA49" s="24"/>
      <c r="RUB49" s="24"/>
      <c r="RUC49" s="24"/>
      <c r="RUD49" s="24"/>
      <c r="RUE49" s="24"/>
      <c r="RUF49" s="24"/>
      <c r="RUG49" s="24"/>
      <c r="RUH49" s="24"/>
      <c r="RUI49" s="24"/>
      <c r="RUJ49" s="24"/>
      <c r="RUK49" s="24"/>
      <c r="RUL49" s="24"/>
      <c r="RUM49" s="24"/>
      <c r="RUN49" s="24"/>
      <c r="RUO49" s="24"/>
      <c r="RUP49" s="24"/>
      <c r="RUQ49" s="24"/>
      <c r="RUR49" s="24"/>
      <c r="RUS49" s="24"/>
      <c r="RUT49" s="24"/>
      <c r="RUU49" s="24"/>
      <c r="RUV49" s="24"/>
      <c r="RUW49" s="24"/>
      <c r="RUX49" s="24"/>
      <c r="RUY49" s="24"/>
      <c r="RUZ49" s="24"/>
      <c r="RVA49" s="24"/>
      <c r="RVB49" s="24"/>
      <c r="RVC49" s="24"/>
      <c r="RVD49" s="24"/>
      <c r="RVE49" s="24"/>
      <c r="RVF49" s="24"/>
      <c r="RVG49" s="24"/>
      <c r="RVH49" s="24"/>
      <c r="RVI49" s="24"/>
      <c r="RVJ49" s="24"/>
      <c r="RVK49" s="24"/>
      <c r="RVL49" s="24"/>
      <c r="RVM49" s="24"/>
      <c r="RVN49" s="24"/>
      <c r="RVO49" s="24"/>
      <c r="RVP49" s="24"/>
      <c r="RVQ49" s="24"/>
      <c r="RVR49" s="24"/>
      <c r="RVS49" s="24"/>
      <c r="RVT49" s="24"/>
      <c r="RVU49" s="24"/>
      <c r="RVV49" s="24"/>
      <c r="RVW49" s="24"/>
      <c r="RVX49" s="24"/>
      <c r="RVY49" s="24"/>
      <c r="RVZ49" s="24"/>
      <c r="RWA49" s="24"/>
      <c r="RWB49" s="24"/>
      <c r="RWC49" s="24"/>
      <c r="RWD49" s="24"/>
      <c r="RWE49" s="24"/>
      <c r="RWF49" s="24"/>
      <c r="RWG49" s="24"/>
      <c r="RWH49" s="24"/>
      <c r="RWI49" s="24"/>
      <c r="RWJ49" s="24"/>
      <c r="RWK49" s="24"/>
      <c r="RWL49" s="24"/>
      <c r="RWM49" s="24"/>
      <c r="RWN49" s="24"/>
      <c r="RWO49" s="24"/>
      <c r="RWP49" s="24"/>
      <c r="RWQ49" s="24"/>
      <c r="RWR49" s="24"/>
      <c r="RWS49" s="24"/>
      <c r="RWT49" s="24"/>
      <c r="RWU49" s="24"/>
      <c r="RWV49" s="24"/>
      <c r="RWW49" s="24"/>
      <c r="RWX49" s="24"/>
      <c r="RWY49" s="24"/>
      <c r="RWZ49" s="24"/>
      <c r="RXA49" s="24"/>
      <c r="RXB49" s="24"/>
      <c r="RXC49" s="24"/>
      <c r="RXD49" s="24"/>
      <c r="RXE49" s="24"/>
      <c r="RXF49" s="24"/>
      <c r="RXG49" s="24"/>
      <c r="RXH49" s="24"/>
      <c r="RXI49" s="24"/>
      <c r="RXJ49" s="24"/>
      <c r="RXK49" s="24"/>
      <c r="RXL49" s="24"/>
      <c r="RXM49" s="24"/>
      <c r="RXN49" s="24"/>
      <c r="RXO49" s="24"/>
      <c r="RXP49" s="24"/>
      <c r="RXQ49" s="24"/>
      <c r="RXR49" s="24"/>
      <c r="RXS49" s="24"/>
      <c r="RXT49" s="24"/>
      <c r="RXU49" s="24"/>
      <c r="RXV49" s="24"/>
      <c r="RXW49" s="24"/>
      <c r="RXX49" s="24"/>
      <c r="RXY49" s="24"/>
      <c r="RXZ49" s="24"/>
      <c r="RYA49" s="24"/>
      <c r="RYB49" s="24"/>
      <c r="RYC49" s="24"/>
      <c r="RYD49" s="24"/>
      <c r="RYE49" s="24"/>
      <c r="RYF49" s="24"/>
      <c r="RYG49" s="24"/>
      <c r="RYH49" s="24"/>
      <c r="RYI49" s="24"/>
      <c r="RYJ49" s="24"/>
      <c r="RYK49" s="24"/>
      <c r="RYL49" s="24"/>
      <c r="RYM49" s="24"/>
      <c r="RYN49" s="24"/>
      <c r="RYO49" s="24"/>
      <c r="RYP49" s="24"/>
      <c r="RYQ49" s="24"/>
      <c r="RYR49" s="24"/>
      <c r="RYS49" s="24"/>
      <c r="RYT49" s="24"/>
      <c r="RYU49" s="24"/>
      <c r="RYV49" s="24"/>
      <c r="RYW49" s="24"/>
      <c r="RYX49" s="24"/>
      <c r="RYY49" s="24"/>
      <c r="RYZ49" s="24"/>
      <c r="RZA49" s="24"/>
      <c r="RZB49" s="24"/>
      <c r="RZC49" s="24"/>
      <c r="RZD49" s="24"/>
      <c r="RZE49" s="24"/>
      <c r="RZF49" s="24"/>
      <c r="RZG49" s="24"/>
      <c r="RZH49" s="24"/>
      <c r="RZI49" s="24"/>
      <c r="RZJ49" s="24"/>
      <c r="RZK49" s="24"/>
      <c r="RZL49" s="24"/>
      <c r="RZM49" s="24"/>
      <c r="RZN49" s="24"/>
      <c r="RZO49" s="24"/>
      <c r="RZP49" s="24"/>
      <c r="RZQ49" s="24"/>
      <c r="RZR49" s="24"/>
      <c r="RZS49" s="24"/>
      <c r="RZT49" s="24"/>
      <c r="RZU49" s="24"/>
      <c r="RZV49" s="24"/>
      <c r="RZW49" s="24"/>
      <c r="RZX49" s="24"/>
      <c r="RZY49" s="24"/>
      <c r="RZZ49" s="24"/>
      <c r="SAA49" s="24"/>
      <c r="SAB49" s="24"/>
      <c r="SAC49" s="24"/>
      <c r="SAD49" s="24"/>
      <c r="SAE49" s="24"/>
      <c r="SAF49" s="24"/>
      <c r="SAG49" s="24"/>
      <c r="SAH49" s="24"/>
      <c r="SAI49" s="24"/>
      <c r="SAJ49" s="24"/>
      <c r="SAK49" s="24"/>
      <c r="SAL49" s="24"/>
      <c r="SAM49" s="24"/>
      <c r="SAN49" s="24"/>
      <c r="SAO49" s="24"/>
      <c r="SAP49" s="24"/>
      <c r="SAQ49" s="24"/>
      <c r="SAR49" s="24"/>
      <c r="SAS49" s="24"/>
      <c r="SAT49" s="24"/>
      <c r="SAU49" s="24"/>
      <c r="SAV49" s="24"/>
      <c r="SAW49" s="24"/>
      <c r="SAX49" s="24"/>
      <c r="SAY49" s="24"/>
      <c r="SAZ49" s="24"/>
      <c r="SBA49" s="24"/>
      <c r="SBB49" s="24"/>
      <c r="SBC49" s="24"/>
      <c r="SBD49" s="24"/>
      <c r="SBE49" s="24"/>
      <c r="SBF49" s="24"/>
      <c r="SBG49" s="24"/>
      <c r="SBH49" s="24"/>
      <c r="SBI49" s="24"/>
      <c r="SBJ49" s="24"/>
      <c r="SBK49" s="24"/>
      <c r="SBL49" s="24"/>
      <c r="SBM49" s="24"/>
      <c r="SBN49" s="24"/>
      <c r="SBO49" s="24"/>
      <c r="SBP49" s="24"/>
      <c r="SBQ49" s="24"/>
      <c r="SBR49" s="24"/>
      <c r="SBS49" s="24"/>
      <c r="SBT49" s="24"/>
      <c r="SBU49" s="24"/>
      <c r="SBV49" s="24"/>
      <c r="SBW49" s="24"/>
      <c r="SBX49" s="24"/>
      <c r="SBY49" s="24"/>
      <c r="SBZ49" s="24"/>
      <c r="SCA49" s="24"/>
      <c r="SCB49" s="24"/>
      <c r="SCC49" s="24"/>
      <c r="SCD49" s="24"/>
      <c r="SCE49" s="24"/>
      <c r="SCF49" s="24"/>
      <c r="SCG49" s="24"/>
      <c r="SCH49" s="24"/>
      <c r="SCI49" s="24"/>
      <c r="SCJ49" s="24"/>
      <c r="SCK49" s="24"/>
      <c r="SCL49" s="24"/>
      <c r="SCM49" s="24"/>
      <c r="SCN49" s="24"/>
      <c r="SCO49" s="24"/>
      <c r="SCP49" s="24"/>
      <c r="SCQ49" s="24"/>
      <c r="SCR49" s="24"/>
      <c r="SCS49" s="24"/>
      <c r="SCT49" s="24"/>
      <c r="SCU49" s="24"/>
      <c r="SCV49" s="24"/>
      <c r="SCW49" s="24"/>
      <c r="SCX49" s="24"/>
      <c r="SCY49" s="24"/>
      <c r="SCZ49" s="24"/>
      <c r="SDA49" s="24"/>
      <c r="SDB49" s="24"/>
      <c r="SDC49" s="24"/>
      <c r="SDD49" s="24"/>
      <c r="SDE49" s="24"/>
      <c r="SDF49" s="24"/>
      <c r="SDG49" s="24"/>
      <c r="SDH49" s="24"/>
      <c r="SDI49" s="24"/>
      <c r="SDJ49" s="24"/>
      <c r="SDK49" s="24"/>
      <c r="SDL49" s="24"/>
      <c r="SDM49" s="24"/>
      <c r="SDN49" s="24"/>
      <c r="SDO49" s="24"/>
      <c r="SDP49" s="24"/>
      <c r="SDQ49" s="24"/>
      <c r="SDR49" s="24"/>
      <c r="SDS49" s="24"/>
      <c r="SDT49" s="24"/>
      <c r="SDU49" s="24"/>
      <c r="SDV49" s="24"/>
      <c r="SDW49" s="24"/>
      <c r="SDX49" s="24"/>
      <c r="SDY49" s="24"/>
      <c r="SDZ49" s="24"/>
      <c r="SEA49" s="24"/>
      <c r="SEB49" s="24"/>
      <c r="SEC49" s="24"/>
      <c r="SED49" s="24"/>
      <c r="SEE49" s="24"/>
      <c r="SEF49" s="24"/>
      <c r="SEG49" s="24"/>
      <c r="SEH49" s="24"/>
      <c r="SEI49" s="24"/>
      <c r="SEJ49" s="24"/>
      <c r="SEK49" s="24"/>
      <c r="SEL49" s="24"/>
      <c r="SEM49" s="24"/>
      <c r="SEN49" s="24"/>
      <c r="SEO49" s="24"/>
      <c r="SEP49" s="24"/>
      <c r="SEQ49" s="24"/>
      <c r="SER49" s="24"/>
      <c r="SES49" s="24"/>
      <c r="SET49" s="24"/>
      <c r="SEU49" s="24"/>
      <c r="SEV49" s="24"/>
      <c r="SEW49" s="24"/>
      <c r="SEX49" s="24"/>
      <c r="SEY49" s="24"/>
      <c r="SEZ49" s="24"/>
      <c r="SFA49" s="24"/>
      <c r="SFB49" s="24"/>
      <c r="SFC49" s="24"/>
      <c r="SFD49" s="24"/>
      <c r="SFE49" s="24"/>
      <c r="SFF49" s="24"/>
      <c r="SFG49" s="24"/>
      <c r="SFH49" s="24"/>
      <c r="SFI49" s="24"/>
      <c r="SFJ49" s="24"/>
      <c r="SFK49" s="24"/>
      <c r="SFL49" s="24"/>
      <c r="SFM49" s="24"/>
      <c r="SFN49" s="24"/>
      <c r="SFO49" s="24"/>
      <c r="SFP49" s="24"/>
      <c r="SFQ49" s="24"/>
      <c r="SFR49" s="24"/>
      <c r="SFS49" s="24"/>
      <c r="SFT49" s="24"/>
      <c r="SFU49" s="24"/>
      <c r="SFV49" s="24"/>
      <c r="SFW49" s="24"/>
      <c r="SFX49" s="24"/>
      <c r="SFY49" s="24"/>
      <c r="SFZ49" s="24"/>
      <c r="SGA49" s="24"/>
      <c r="SGB49" s="24"/>
      <c r="SGC49" s="24"/>
      <c r="SGD49" s="24"/>
      <c r="SGE49" s="24"/>
      <c r="SGF49" s="24"/>
      <c r="SGG49" s="24"/>
      <c r="SGH49" s="24"/>
      <c r="SGI49" s="24"/>
      <c r="SGJ49" s="24"/>
      <c r="SGK49" s="24"/>
      <c r="SGL49" s="24"/>
      <c r="SGM49" s="24"/>
      <c r="SGN49" s="24"/>
      <c r="SGO49" s="24"/>
      <c r="SGP49" s="24"/>
      <c r="SGQ49" s="24"/>
      <c r="SGR49" s="24"/>
      <c r="SGS49" s="24"/>
      <c r="SGT49" s="24"/>
      <c r="SGU49" s="24"/>
      <c r="SGV49" s="24"/>
      <c r="SGW49" s="24"/>
      <c r="SGX49" s="24"/>
      <c r="SGY49" s="24"/>
      <c r="SGZ49" s="24"/>
      <c r="SHA49" s="24"/>
      <c r="SHB49" s="24"/>
      <c r="SHC49" s="24"/>
      <c r="SHD49" s="24"/>
      <c r="SHE49" s="24"/>
      <c r="SHF49" s="24"/>
      <c r="SHG49" s="24"/>
      <c r="SHH49" s="24"/>
      <c r="SHI49" s="24"/>
      <c r="SHJ49" s="24"/>
      <c r="SHK49" s="24"/>
      <c r="SHL49" s="24"/>
      <c r="SHM49" s="24"/>
      <c r="SHN49" s="24"/>
      <c r="SHO49" s="24"/>
      <c r="SHP49" s="24"/>
      <c r="SHQ49" s="24"/>
      <c r="SHR49" s="24"/>
      <c r="SHS49" s="24"/>
      <c r="SHT49" s="24"/>
      <c r="SHU49" s="24"/>
      <c r="SHV49" s="24"/>
      <c r="SHW49" s="24"/>
      <c r="SHX49" s="24"/>
      <c r="SHY49" s="24"/>
      <c r="SHZ49" s="24"/>
      <c r="SIA49" s="24"/>
      <c r="SIB49" s="24"/>
      <c r="SIC49" s="24"/>
      <c r="SID49" s="24"/>
      <c r="SIE49" s="24"/>
      <c r="SIF49" s="24"/>
      <c r="SIG49" s="24"/>
      <c r="SIH49" s="24"/>
      <c r="SII49" s="24"/>
      <c r="SIJ49" s="24"/>
      <c r="SIK49" s="24"/>
      <c r="SIL49" s="24"/>
      <c r="SIM49" s="24"/>
      <c r="SIN49" s="24"/>
      <c r="SIO49" s="24"/>
      <c r="SIP49" s="24"/>
      <c r="SIQ49" s="24"/>
      <c r="SIR49" s="24"/>
      <c r="SIS49" s="24"/>
      <c r="SIT49" s="24"/>
      <c r="SIU49" s="24"/>
      <c r="SIV49" s="24"/>
      <c r="SIW49" s="24"/>
      <c r="SIX49" s="24"/>
      <c r="SIY49" s="24"/>
      <c r="SIZ49" s="24"/>
      <c r="SJA49" s="24"/>
      <c r="SJB49" s="24"/>
      <c r="SJC49" s="24"/>
      <c r="SJD49" s="24"/>
      <c r="SJE49" s="24"/>
      <c r="SJF49" s="24"/>
      <c r="SJG49" s="24"/>
      <c r="SJH49" s="24"/>
      <c r="SJI49" s="24"/>
      <c r="SJJ49" s="24"/>
      <c r="SJK49" s="24"/>
      <c r="SJL49" s="24"/>
      <c r="SJM49" s="24"/>
      <c r="SJN49" s="24"/>
      <c r="SJO49" s="24"/>
      <c r="SJP49" s="24"/>
      <c r="SJQ49" s="24"/>
      <c r="SJR49" s="24"/>
      <c r="SJS49" s="24"/>
      <c r="SJT49" s="24"/>
      <c r="SJU49" s="24"/>
      <c r="SJV49" s="24"/>
      <c r="SJW49" s="24"/>
      <c r="SJX49" s="24"/>
      <c r="SJY49" s="24"/>
      <c r="SJZ49" s="24"/>
      <c r="SKA49" s="24"/>
      <c r="SKB49" s="24"/>
      <c r="SKC49" s="24"/>
      <c r="SKD49" s="24"/>
      <c r="SKE49" s="24"/>
      <c r="SKF49" s="24"/>
      <c r="SKG49" s="24"/>
      <c r="SKH49" s="24"/>
      <c r="SKI49" s="24"/>
      <c r="SKJ49" s="24"/>
      <c r="SKK49" s="24"/>
      <c r="SKL49" s="24"/>
      <c r="SKM49" s="24"/>
      <c r="SKN49" s="24"/>
      <c r="SKO49" s="24"/>
      <c r="SKP49" s="24"/>
      <c r="SKQ49" s="24"/>
      <c r="SKR49" s="24"/>
      <c r="SKS49" s="24"/>
      <c r="SKT49" s="24"/>
      <c r="SKU49" s="24"/>
      <c r="SKV49" s="24"/>
      <c r="SKW49" s="24"/>
      <c r="SKX49" s="24"/>
      <c r="SKY49" s="24"/>
      <c r="SKZ49" s="24"/>
      <c r="SLA49" s="24"/>
      <c r="SLB49" s="24"/>
      <c r="SLC49" s="24"/>
      <c r="SLD49" s="24"/>
      <c r="SLE49" s="24"/>
      <c r="SLF49" s="24"/>
      <c r="SLG49" s="24"/>
      <c r="SLH49" s="24"/>
      <c r="SLI49" s="24"/>
      <c r="SLJ49" s="24"/>
      <c r="SLK49" s="24"/>
      <c r="SLL49" s="24"/>
      <c r="SLM49" s="24"/>
      <c r="SLN49" s="24"/>
      <c r="SLO49" s="24"/>
      <c r="SLP49" s="24"/>
      <c r="SLQ49" s="24"/>
      <c r="SLR49" s="24"/>
      <c r="SLS49" s="24"/>
      <c r="SLT49" s="24"/>
      <c r="SLU49" s="24"/>
      <c r="SLV49" s="24"/>
      <c r="SLW49" s="24"/>
      <c r="SLX49" s="24"/>
      <c r="SLY49" s="24"/>
      <c r="SLZ49" s="24"/>
      <c r="SMA49" s="24"/>
      <c r="SMB49" s="24"/>
      <c r="SMC49" s="24"/>
      <c r="SMD49" s="24"/>
      <c r="SME49" s="24"/>
      <c r="SMF49" s="24"/>
      <c r="SMG49" s="24"/>
      <c r="SMH49" s="24"/>
      <c r="SMI49" s="24"/>
      <c r="SMJ49" s="24"/>
      <c r="SMK49" s="24"/>
      <c r="SML49" s="24"/>
      <c r="SMM49" s="24"/>
      <c r="SMN49" s="24"/>
      <c r="SMO49" s="24"/>
      <c r="SMP49" s="24"/>
      <c r="SMQ49" s="24"/>
      <c r="SMR49" s="24"/>
      <c r="SMS49" s="24"/>
      <c r="SMT49" s="24"/>
      <c r="SMU49" s="24"/>
      <c r="SMV49" s="24"/>
      <c r="SMW49" s="24"/>
      <c r="SMX49" s="24"/>
      <c r="SMY49" s="24"/>
      <c r="SMZ49" s="24"/>
      <c r="SNA49" s="24"/>
      <c r="SNB49" s="24"/>
      <c r="SNC49" s="24"/>
      <c r="SND49" s="24"/>
      <c r="SNE49" s="24"/>
      <c r="SNF49" s="24"/>
      <c r="SNG49" s="24"/>
      <c r="SNH49" s="24"/>
      <c r="SNI49" s="24"/>
      <c r="SNJ49" s="24"/>
      <c r="SNK49" s="24"/>
      <c r="SNL49" s="24"/>
      <c r="SNM49" s="24"/>
      <c r="SNN49" s="24"/>
      <c r="SNO49" s="24"/>
      <c r="SNP49" s="24"/>
      <c r="SNQ49" s="24"/>
      <c r="SNR49" s="24"/>
      <c r="SNS49" s="24"/>
      <c r="SNT49" s="24"/>
      <c r="SNU49" s="24"/>
      <c r="SNV49" s="24"/>
      <c r="SNW49" s="24"/>
      <c r="SNX49" s="24"/>
      <c r="SNY49" s="24"/>
      <c r="SNZ49" s="24"/>
      <c r="SOA49" s="24"/>
      <c r="SOB49" s="24"/>
      <c r="SOC49" s="24"/>
      <c r="SOD49" s="24"/>
      <c r="SOE49" s="24"/>
      <c r="SOF49" s="24"/>
      <c r="SOG49" s="24"/>
      <c r="SOH49" s="24"/>
      <c r="SOI49" s="24"/>
      <c r="SOJ49" s="24"/>
      <c r="SOK49" s="24"/>
      <c r="SOL49" s="24"/>
      <c r="SOM49" s="24"/>
      <c r="SON49" s="24"/>
      <c r="SOO49" s="24"/>
      <c r="SOP49" s="24"/>
      <c r="SOQ49" s="24"/>
      <c r="SOR49" s="24"/>
      <c r="SOS49" s="24"/>
      <c r="SOT49" s="24"/>
      <c r="SOU49" s="24"/>
      <c r="SOV49" s="24"/>
      <c r="SOW49" s="24"/>
      <c r="SOX49" s="24"/>
      <c r="SOY49" s="24"/>
      <c r="SOZ49" s="24"/>
      <c r="SPA49" s="24"/>
      <c r="SPB49" s="24"/>
      <c r="SPC49" s="24"/>
      <c r="SPD49" s="24"/>
      <c r="SPE49" s="24"/>
      <c r="SPF49" s="24"/>
      <c r="SPG49" s="24"/>
      <c r="SPH49" s="24"/>
      <c r="SPI49" s="24"/>
      <c r="SPJ49" s="24"/>
      <c r="SPK49" s="24"/>
      <c r="SPL49" s="24"/>
      <c r="SPM49" s="24"/>
      <c r="SPN49" s="24"/>
      <c r="SPO49" s="24"/>
      <c r="SPP49" s="24"/>
      <c r="SPQ49" s="24"/>
      <c r="SPR49" s="24"/>
      <c r="SPS49" s="24"/>
      <c r="SPT49" s="24"/>
      <c r="SPU49" s="24"/>
      <c r="SPV49" s="24"/>
      <c r="SPW49" s="24"/>
      <c r="SPX49" s="24"/>
      <c r="SPY49" s="24"/>
      <c r="SPZ49" s="24"/>
      <c r="SQA49" s="24"/>
      <c r="SQB49" s="24"/>
      <c r="SQC49" s="24"/>
      <c r="SQD49" s="24"/>
      <c r="SQE49" s="24"/>
      <c r="SQF49" s="24"/>
      <c r="SQG49" s="24"/>
      <c r="SQH49" s="24"/>
      <c r="SQI49" s="24"/>
      <c r="SQJ49" s="24"/>
      <c r="SQK49" s="24"/>
      <c r="SQL49" s="24"/>
      <c r="SQM49" s="24"/>
      <c r="SQN49" s="24"/>
      <c r="SQO49" s="24"/>
      <c r="SQP49" s="24"/>
      <c r="SQQ49" s="24"/>
      <c r="SQR49" s="24"/>
      <c r="SQS49" s="24"/>
      <c r="SQT49" s="24"/>
      <c r="SQU49" s="24"/>
      <c r="SQV49" s="24"/>
      <c r="SQW49" s="24"/>
      <c r="SQX49" s="24"/>
      <c r="SQY49" s="24"/>
      <c r="SQZ49" s="24"/>
      <c r="SRA49" s="24"/>
      <c r="SRB49" s="24"/>
      <c r="SRC49" s="24"/>
      <c r="SRD49" s="24"/>
      <c r="SRE49" s="24"/>
      <c r="SRF49" s="24"/>
      <c r="SRG49" s="24"/>
      <c r="SRH49" s="24"/>
      <c r="SRI49" s="24"/>
      <c r="SRJ49" s="24"/>
      <c r="SRK49" s="24"/>
      <c r="SRL49" s="24"/>
      <c r="SRM49" s="24"/>
      <c r="SRN49" s="24"/>
      <c r="SRO49" s="24"/>
      <c r="SRP49" s="24"/>
      <c r="SRQ49" s="24"/>
      <c r="SRR49" s="24"/>
      <c r="SRS49" s="24"/>
      <c r="SRT49" s="24"/>
      <c r="SRU49" s="24"/>
      <c r="SRV49" s="24"/>
      <c r="SRW49" s="24"/>
      <c r="SRX49" s="24"/>
      <c r="SRY49" s="24"/>
      <c r="SRZ49" s="24"/>
      <c r="SSA49" s="24"/>
      <c r="SSB49" s="24"/>
      <c r="SSC49" s="24"/>
      <c r="SSD49" s="24"/>
      <c r="SSE49" s="24"/>
      <c r="SSF49" s="24"/>
      <c r="SSG49" s="24"/>
      <c r="SSH49" s="24"/>
      <c r="SSI49" s="24"/>
      <c r="SSJ49" s="24"/>
      <c r="SSK49" s="24"/>
      <c r="SSL49" s="24"/>
      <c r="SSM49" s="24"/>
      <c r="SSN49" s="24"/>
      <c r="SSO49" s="24"/>
      <c r="SSP49" s="24"/>
      <c r="SSQ49" s="24"/>
      <c r="SSR49" s="24"/>
      <c r="SSS49" s="24"/>
      <c r="SST49" s="24"/>
      <c r="SSU49" s="24"/>
      <c r="SSV49" s="24"/>
      <c r="SSW49" s="24"/>
      <c r="SSX49" s="24"/>
      <c r="SSY49" s="24"/>
      <c r="SSZ49" s="24"/>
      <c r="STA49" s="24"/>
      <c r="STB49" s="24"/>
      <c r="STC49" s="24"/>
      <c r="STD49" s="24"/>
      <c r="STE49" s="24"/>
      <c r="STF49" s="24"/>
      <c r="STG49" s="24"/>
      <c r="STH49" s="24"/>
      <c r="STI49" s="24"/>
      <c r="STJ49" s="24"/>
      <c r="STK49" s="24"/>
      <c r="STL49" s="24"/>
      <c r="STM49" s="24"/>
      <c r="STN49" s="24"/>
      <c r="STO49" s="24"/>
      <c r="STP49" s="24"/>
      <c r="STQ49" s="24"/>
      <c r="STR49" s="24"/>
      <c r="STS49" s="24"/>
      <c r="STT49" s="24"/>
      <c r="STU49" s="24"/>
      <c r="STV49" s="24"/>
      <c r="STW49" s="24"/>
      <c r="STX49" s="24"/>
      <c r="STY49" s="24"/>
      <c r="STZ49" s="24"/>
      <c r="SUA49" s="24"/>
      <c r="SUB49" s="24"/>
      <c r="SUC49" s="24"/>
      <c r="SUD49" s="24"/>
      <c r="SUE49" s="24"/>
      <c r="SUF49" s="24"/>
      <c r="SUG49" s="24"/>
      <c r="SUH49" s="24"/>
      <c r="SUI49" s="24"/>
      <c r="SUJ49" s="24"/>
      <c r="SUK49" s="24"/>
      <c r="SUL49" s="24"/>
      <c r="SUM49" s="24"/>
      <c r="SUN49" s="24"/>
      <c r="SUO49" s="24"/>
      <c r="SUP49" s="24"/>
      <c r="SUQ49" s="24"/>
      <c r="SUR49" s="24"/>
      <c r="SUS49" s="24"/>
      <c r="SUT49" s="24"/>
      <c r="SUU49" s="24"/>
      <c r="SUV49" s="24"/>
      <c r="SUW49" s="24"/>
      <c r="SUX49" s="24"/>
      <c r="SUY49" s="24"/>
      <c r="SUZ49" s="24"/>
      <c r="SVA49" s="24"/>
      <c r="SVB49" s="24"/>
      <c r="SVC49" s="24"/>
      <c r="SVD49" s="24"/>
      <c r="SVE49" s="24"/>
      <c r="SVF49" s="24"/>
      <c r="SVG49" s="24"/>
      <c r="SVH49" s="24"/>
      <c r="SVI49" s="24"/>
      <c r="SVJ49" s="24"/>
      <c r="SVK49" s="24"/>
      <c r="SVL49" s="24"/>
      <c r="SVM49" s="24"/>
      <c r="SVN49" s="24"/>
      <c r="SVO49" s="24"/>
      <c r="SVP49" s="24"/>
      <c r="SVQ49" s="24"/>
      <c r="SVR49" s="24"/>
      <c r="SVS49" s="24"/>
      <c r="SVT49" s="24"/>
      <c r="SVU49" s="24"/>
      <c r="SVV49" s="24"/>
      <c r="SVW49" s="24"/>
      <c r="SVX49" s="24"/>
      <c r="SVY49" s="24"/>
      <c r="SVZ49" s="24"/>
      <c r="SWA49" s="24"/>
      <c r="SWB49" s="24"/>
      <c r="SWC49" s="24"/>
      <c r="SWD49" s="24"/>
      <c r="SWE49" s="24"/>
      <c r="SWF49" s="24"/>
      <c r="SWG49" s="24"/>
      <c r="SWH49" s="24"/>
      <c r="SWI49" s="24"/>
      <c r="SWJ49" s="24"/>
      <c r="SWK49" s="24"/>
      <c r="SWL49" s="24"/>
      <c r="SWM49" s="24"/>
      <c r="SWN49" s="24"/>
      <c r="SWO49" s="24"/>
      <c r="SWP49" s="24"/>
      <c r="SWQ49" s="24"/>
      <c r="SWR49" s="24"/>
      <c r="SWS49" s="24"/>
      <c r="SWT49" s="24"/>
      <c r="SWU49" s="24"/>
      <c r="SWV49" s="24"/>
      <c r="SWW49" s="24"/>
      <c r="SWX49" s="24"/>
      <c r="SWY49" s="24"/>
      <c r="SWZ49" s="24"/>
      <c r="SXA49" s="24"/>
      <c r="SXB49" s="24"/>
      <c r="SXC49" s="24"/>
      <c r="SXD49" s="24"/>
      <c r="SXE49" s="24"/>
      <c r="SXF49" s="24"/>
      <c r="SXG49" s="24"/>
      <c r="SXH49" s="24"/>
      <c r="SXI49" s="24"/>
      <c r="SXJ49" s="24"/>
      <c r="SXK49" s="24"/>
      <c r="SXL49" s="24"/>
      <c r="SXM49" s="24"/>
      <c r="SXN49" s="24"/>
      <c r="SXO49" s="24"/>
      <c r="SXP49" s="24"/>
      <c r="SXQ49" s="24"/>
      <c r="SXR49" s="24"/>
      <c r="SXS49" s="24"/>
      <c r="SXT49" s="24"/>
      <c r="SXU49" s="24"/>
      <c r="SXV49" s="24"/>
      <c r="SXW49" s="24"/>
      <c r="SXX49" s="24"/>
      <c r="SXY49" s="24"/>
      <c r="SXZ49" s="24"/>
      <c r="SYA49" s="24"/>
      <c r="SYB49" s="24"/>
      <c r="SYC49" s="24"/>
      <c r="SYD49" s="24"/>
      <c r="SYE49" s="24"/>
      <c r="SYF49" s="24"/>
      <c r="SYG49" s="24"/>
      <c r="SYH49" s="24"/>
      <c r="SYI49" s="24"/>
      <c r="SYJ49" s="24"/>
      <c r="SYK49" s="24"/>
      <c r="SYL49" s="24"/>
      <c r="SYM49" s="24"/>
      <c r="SYN49" s="24"/>
      <c r="SYO49" s="24"/>
      <c r="SYP49" s="24"/>
      <c r="SYQ49" s="24"/>
      <c r="SYR49" s="24"/>
      <c r="SYS49" s="24"/>
      <c r="SYT49" s="24"/>
      <c r="SYU49" s="24"/>
      <c r="SYV49" s="24"/>
      <c r="SYW49" s="24"/>
      <c r="SYX49" s="24"/>
      <c r="SYY49" s="24"/>
      <c r="SYZ49" s="24"/>
      <c r="SZA49" s="24"/>
      <c r="SZB49" s="24"/>
      <c r="SZC49" s="24"/>
      <c r="SZD49" s="24"/>
      <c r="SZE49" s="24"/>
      <c r="SZF49" s="24"/>
      <c r="SZG49" s="24"/>
      <c r="SZH49" s="24"/>
      <c r="SZI49" s="24"/>
      <c r="SZJ49" s="24"/>
      <c r="SZK49" s="24"/>
      <c r="SZL49" s="24"/>
      <c r="SZM49" s="24"/>
      <c r="SZN49" s="24"/>
      <c r="SZO49" s="24"/>
      <c r="SZP49" s="24"/>
      <c r="SZQ49" s="24"/>
      <c r="SZR49" s="24"/>
      <c r="SZS49" s="24"/>
      <c r="SZT49" s="24"/>
      <c r="SZU49" s="24"/>
      <c r="SZV49" s="24"/>
      <c r="SZW49" s="24"/>
      <c r="SZX49" s="24"/>
      <c r="SZY49" s="24"/>
      <c r="SZZ49" s="24"/>
      <c r="TAA49" s="24"/>
      <c r="TAB49" s="24"/>
      <c r="TAC49" s="24"/>
      <c r="TAD49" s="24"/>
      <c r="TAE49" s="24"/>
      <c r="TAF49" s="24"/>
      <c r="TAG49" s="24"/>
      <c r="TAH49" s="24"/>
      <c r="TAI49" s="24"/>
      <c r="TAJ49" s="24"/>
      <c r="TAK49" s="24"/>
      <c r="TAL49" s="24"/>
      <c r="TAM49" s="24"/>
      <c r="TAN49" s="24"/>
      <c r="TAO49" s="24"/>
      <c r="TAP49" s="24"/>
      <c r="TAQ49" s="24"/>
      <c r="TAR49" s="24"/>
      <c r="TAS49" s="24"/>
      <c r="TAT49" s="24"/>
      <c r="TAU49" s="24"/>
      <c r="TAV49" s="24"/>
      <c r="TAW49" s="24"/>
      <c r="TAX49" s="24"/>
      <c r="TAY49" s="24"/>
      <c r="TAZ49" s="24"/>
      <c r="TBA49" s="24"/>
      <c r="TBB49" s="24"/>
      <c r="TBC49" s="24"/>
      <c r="TBD49" s="24"/>
      <c r="TBE49" s="24"/>
      <c r="TBF49" s="24"/>
      <c r="TBG49" s="24"/>
      <c r="TBH49" s="24"/>
      <c r="TBI49" s="24"/>
      <c r="TBJ49" s="24"/>
      <c r="TBK49" s="24"/>
      <c r="TBL49" s="24"/>
      <c r="TBM49" s="24"/>
      <c r="TBN49" s="24"/>
      <c r="TBO49" s="24"/>
      <c r="TBP49" s="24"/>
      <c r="TBQ49" s="24"/>
      <c r="TBR49" s="24"/>
      <c r="TBS49" s="24"/>
      <c r="TBT49" s="24"/>
      <c r="TBU49" s="24"/>
      <c r="TBV49" s="24"/>
      <c r="TBW49" s="24"/>
      <c r="TBX49" s="24"/>
      <c r="TBY49" s="24"/>
      <c r="TBZ49" s="24"/>
      <c r="TCA49" s="24"/>
      <c r="TCB49" s="24"/>
      <c r="TCC49" s="24"/>
      <c r="TCD49" s="24"/>
      <c r="TCE49" s="24"/>
      <c r="TCF49" s="24"/>
      <c r="TCG49" s="24"/>
      <c r="TCH49" s="24"/>
      <c r="TCI49" s="24"/>
      <c r="TCJ49" s="24"/>
      <c r="TCK49" s="24"/>
      <c r="TCL49" s="24"/>
      <c r="TCM49" s="24"/>
      <c r="TCN49" s="24"/>
      <c r="TCO49" s="24"/>
      <c r="TCP49" s="24"/>
      <c r="TCQ49" s="24"/>
      <c r="TCR49" s="24"/>
      <c r="TCS49" s="24"/>
      <c r="TCT49" s="24"/>
      <c r="TCU49" s="24"/>
      <c r="TCV49" s="24"/>
      <c r="TCW49" s="24"/>
      <c r="TCX49" s="24"/>
      <c r="TCY49" s="24"/>
      <c r="TCZ49" s="24"/>
      <c r="TDA49" s="24"/>
      <c r="TDB49" s="24"/>
      <c r="TDC49" s="24"/>
      <c r="TDD49" s="24"/>
      <c r="TDE49" s="24"/>
      <c r="TDF49" s="24"/>
      <c r="TDG49" s="24"/>
      <c r="TDH49" s="24"/>
      <c r="TDI49" s="24"/>
      <c r="TDJ49" s="24"/>
      <c r="TDK49" s="24"/>
      <c r="TDL49" s="24"/>
      <c r="TDM49" s="24"/>
      <c r="TDN49" s="24"/>
      <c r="TDO49" s="24"/>
      <c r="TDP49" s="24"/>
      <c r="TDQ49" s="24"/>
      <c r="TDR49" s="24"/>
      <c r="TDS49" s="24"/>
      <c r="TDT49" s="24"/>
      <c r="TDU49" s="24"/>
      <c r="TDV49" s="24"/>
      <c r="TDW49" s="24"/>
      <c r="TDX49" s="24"/>
      <c r="TDY49" s="24"/>
      <c r="TDZ49" s="24"/>
      <c r="TEA49" s="24"/>
      <c r="TEB49" s="24"/>
      <c r="TEC49" s="24"/>
      <c r="TED49" s="24"/>
      <c r="TEE49" s="24"/>
      <c r="TEF49" s="24"/>
      <c r="TEG49" s="24"/>
      <c r="TEH49" s="24"/>
      <c r="TEI49" s="24"/>
      <c r="TEJ49" s="24"/>
      <c r="TEK49" s="24"/>
      <c r="TEL49" s="24"/>
      <c r="TEM49" s="24"/>
      <c r="TEN49" s="24"/>
      <c r="TEO49" s="24"/>
      <c r="TEP49" s="24"/>
      <c r="TEQ49" s="24"/>
      <c r="TER49" s="24"/>
      <c r="TES49" s="24"/>
      <c r="TET49" s="24"/>
      <c r="TEU49" s="24"/>
      <c r="TEV49" s="24"/>
      <c r="TEW49" s="24"/>
      <c r="TEX49" s="24"/>
      <c r="TEY49" s="24"/>
      <c r="TEZ49" s="24"/>
      <c r="TFA49" s="24"/>
      <c r="TFB49" s="24"/>
      <c r="TFC49" s="24"/>
      <c r="TFD49" s="24"/>
      <c r="TFE49" s="24"/>
      <c r="TFF49" s="24"/>
      <c r="TFG49" s="24"/>
      <c r="TFH49" s="24"/>
      <c r="TFI49" s="24"/>
      <c r="TFJ49" s="24"/>
      <c r="TFK49" s="24"/>
      <c r="TFL49" s="24"/>
      <c r="TFM49" s="24"/>
      <c r="TFN49" s="24"/>
      <c r="TFO49" s="24"/>
      <c r="TFP49" s="24"/>
      <c r="TFQ49" s="24"/>
      <c r="TFR49" s="24"/>
      <c r="TFS49" s="24"/>
      <c r="TFT49" s="24"/>
      <c r="TFU49" s="24"/>
      <c r="TFV49" s="24"/>
      <c r="TFW49" s="24"/>
      <c r="TFX49" s="24"/>
      <c r="TFY49" s="24"/>
      <c r="TFZ49" s="24"/>
      <c r="TGA49" s="24"/>
      <c r="TGB49" s="24"/>
      <c r="TGC49" s="24"/>
      <c r="TGD49" s="24"/>
      <c r="TGE49" s="24"/>
      <c r="TGF49" s="24"/>
      <c r="TGG49" s="24"/>
      <c r="TGH49" s="24"/>
      <c r="TGI49" s="24"/>
      <c r="TGJ49" s="24"/>
      <c r="TGK49" s="24"/>
      <c r="TGL49" s="24"/>
      <c r="TGM49" s="24"/>
      <c r="TGN49" s="24"/>
      <c r="TGO49" s="24"/>
      <c r="TGP49" s="24"/>
      <c r="TGQ49" s="24"/>
      <c r="TGR49" s="24"/>
      <c r="TGS49" s="24"/>
      <c r="TGT49" s="24"/>
      <c r="TGU49" s="24"/>
      <c r="TGV49" s="24"/>
      <c r="TGW49" s="24"/>
      <c r="TGX49" s="24"/>
      <c r="TGY49" s="24"/>
      <c r="TGZ49" s="24"/>
      <c r="THA49" s="24"/>
      <c r="THB49" s="24"/>
      <c r="THC49" s="24"/>
      <c r="THD49" s="24"/>
      <c r="THE49" s="24"/>
      <c r="THF49" s="24"/>
      <c r="THG49" s="24"/>
      <c r="THH49" s="24"/>
      <c r="THI49" s="24"/>
      <c r="THJ49" s="24"/>
      <c r="THK49" s="24"/>
      <c r="THL49" s="24"/>
      <c r="THM49" s="24"/>
      <c r="THN49" s="24"/>
      <c r="THO49" s="24"/>
      <c r="THP49" s="24"/>
      <c r="THQ49" s="24"/>
      <c r="THR49" s="24"/>
      <c r="THS49" s="24"/>
      <c r="THT49" s="24"/>
      <c r="THU49" s="24"/>
      <c r="THV49" s="24"/>
      <c r="THW49" s="24"/>
      <c r="THX49" s="24"/>
      <c r="THY49" s="24"/>
      <c r="THZ49" s="24"/>
      <c r="TIA49" s="24"/>
      <c r="TIB49" s="24"/>
      <c r="TIC49" s="24"/>
      <c r="TID49" s="24"/>
      <c r="TIE49" s="24"/>
      <c r="TIF49" s="24"/>
      <c r="TIG49" s="24"/>
      <c r="TIH49" s="24"/>
      <c r="TII49" s="24"/>
      <c r="TIJ49" s="24"/>
      <c r="TIK49" s="24"/>
      <c r="TIL49" s="24"/>
      <c r="TIM49" s="24"/>
      <c r="TIN49" s="24"/>
      <c r="TIO49" s="24"/>
      <c r="TIP49" s="24"/>
      <c r="TIQ49" s="24"/>
      <c r="TIR49" s="24"/>
      <c r="TIS49" s="24"/>
      <c r="TIT49" s="24"/>
      <c r="TIU49" s="24"/>
      <c r="TIV49" s="24"/>
      <c r="TIW49" s="24"/>
      <c r="TIX49" s="24"/>
      <c r="TIY49" s="24"/>
      <c r="TIZ49" s="24"/>
      <c r="TJA49" s="24"/>
      <c r="TJB49" s="24"/>
      <c r="TJC49" s="24"/>
      <c r="TJD49" s="24"/>
      <c r="TJE49" s="24"/>
      <c r="TJF49" s="24"/>
      <c r="TJG49" s="24"/>
      <c r="TJH49" s="24"/>
      <c r="TJI49" s="24"/>
      <c r="TJJ49" s="24"/>
      <c r="TJK49" s="24"/>
      <c r="TJL49" s="24"/>
      <c r="TJM49" s="24"/>
      <c r="TJN49" s="24"/>
      <c r="TJO49" s="24"/>
      <c r="TJP49" s="24"/>
      <c r="TJQ49" s="24"/>
      <c r="TJR49" s="24"/>
      <c r="TJS49" s="24"/>
      <c r="TJT49" s="24"/>
      <c r="TJU49" s="24"/>
      <c r="TJV49" s="24"/>
      <c r="TJW49" s="24"/>
      <c r="TJX49" s="24"/>
      <c r="TJY49" s="24"/>
      <c r="TJZ49" s="24"/>
      <c r="TKA49" s="24"/>
      <c r="TKB49" s="24"/>
      <c r="TKC49" s="24"/>
      <c r="TKD49" s="24"/>
      <c r="TKE49" s="24"/>
      <c r="TKF49" s="24"/>
      <c r="TKG49" s="24"/>
      <c r="TKH49" s="24"/>
      <c r="TKI49" s="24"/>
      <c r="TKJ49" s="24"/>
      <c r="TKK49" s="24"/>
      <c r="TKL49" s="24"/>
      <c r="TKM49" s="24"/>
      <c r="TKN49" s="24"/>
      <c r="TKO49" s="24"/>
      <c r="TKP49" s="24"/>
      <c r="TKQ49" s="24"/>
      <c r="TKR49" s="24"/>
      <c r="TKS49" s="24"/>
      <c r="TKT49" s="24"/>
      <c r="TKU49" s="24"/>
      <c r="TKV49" s="24"/>
      <c r="TKW49" s="24"/>
      <c r="TKX49" s="24"/>
      <c r="TKY49" s="24"/>
      <c r="TKZ49" s="24"/>
      <c r="TLA49" s="24"/>
      <c r="TLB49" s="24"/>
      <c r="TLC49" s="24"/>
      <c r="TLD49" s="24"/>
      <c r="TLE49" s="24"/>
      <c r="TLF49" s="24"/>
      <c r="TLG49" s="24"/>
      <c r="TLH49" s="24"/>
      <c r="TLI49" s="24"/>
      <c r="TLJ49" s="24"/>
      <c r="TLK49" s="24"/>
      <c r="TLL49" s="24"/>
      <c r="TLM49" s="24"/>
      <c r="TLN49" s="24"/>
      <c r="TLO49" s="24"/>
      <c r="TLP49" s="24"/>
      <c r="TLQ49" s="24"/>
      <c r="TLR49" s="24"/>
      <c r="TLS49" s="24"/>
      <c r="TLT49" s="24"/>
      <c r="TLU49" s="24"/>
      <c r="TLV49" s="24"/>
      <c r="TLW49" s="24"/>
      <c r="TLX49" s="24"/>
      <c r="TLY49" s="24"/>
      <c r="TLZ49" s="24"/>
      <c r="TMA49" s="24"/>
      <c r="TMB49" s="24"/>
      <c r="TMC49" s="24"/>
      <c r="TMD49" s="24"/>
      <c r="TME49" s="24"/>
      <c r="TMF49" s="24"/>
      <c r="TMG49" s="24"/>
      <c r="TMH49" s="24"/>
      <c r="TMI49" s="24"/>
      <c r="TMJ49" s="24"/>
      <c r="TMK49" s="24"/>
      <c r="TML49" s="24"/>
      <c r="TMM49" s="24"/>
      <c r="TMN49" s="24"/>
      <c r="TMO49" s="24"/>
      <c r="TMP49" s="24"/>
      <c r="TMQ49" s="24"/>
      <c r="TMR49" s="24"/>
      <c r="TMS49" s="24"/>
      <c r="TMT49" s="24"/>
      <c r="TMU49" s="24"/>
      <c r="TMV49" s="24"/>
      <c r="TMW49" s="24"/>
      <c r="TMX49" s="24"/>
      <c r="TMY49" s="24"/>
      <c r="TMZ49" s="24"/>
      <c r="TNA49" s="24"/>
      <c r="TNB49" s="24"/>
      <c r="TNC49" s="24"/>
      <c r="TND49" s="24"/>
      <c r="TNE49" s="24"/>
      <c r="TNF49" s="24"/>
      <c r="TNG49" s="24"/>
      <c r="TNH49" s="24"/>
      <c r="TNI49" s="24"/>
      <c r="TNJ49" s="24"/>
      <c r="TNK49" s="24"/>
      <c r="TNL49" s="24"/>
      <c r="TNM49" s="24"/>
      <c r="TNN49" s="24"/>
      <c r="TNO49" s="24"/>
      <c r="TNP49" s="24"/>
      <c r="TNQ49" s="24"/>
      <c r="TNR49" s="24"/>
      <c r="TNS49" s="24"/>
      <c r="TNT49" s="24"/>
      <c r="TNU49" s="24"/>
      <c r="TNV49" s="24"/>
      <c r="TNW49" s="24"/>
      <c r="TNX49" s="24"/>
      <c r="TNY49" s="24"/>
      <c r="TNZ49" s="24"/>
      <c r="TOA49" s="24"/>
      <c r="TOB49" s="24"/>
      <c r="TOC49" s="24"/>
      <c r="TOD49" s="24"/>
      <c r="TOE49" s="24"/>
      <c r="TOF49" s="24"/>
      <c r="TOG49" s="24"/>
      <c r="TOH49" s="24"/>
      <c r="TOI49" s="24"/>
      <c r="TOJ49" s="24"/>
      <c r="TOK49" s="24"/>
      <c r="TOL49" s="24"/>
      <c r="TOM49" s="24"/>
      <c r="TON49" s="24"/>
      <c r="TOO49" s="24"/>
      <c r="TOP49" s="24"/>
      <c r="TOQ49" s="24"/>
      <c r="TOR49" s="24"/>
      <c r="TOS49" s="24"/>
      <c r="TOT49" s="24"/>
      <c r="TOU49" s="24"/>
      <c r="TOV49" s="24"/>
      <c r="TOW49" s="24"/>
      <c r="TOX49" s="24"/>
      <c r="TOY49" s="24"/>
      <c r="TOZ49" s="24"/>
      <c r="TPA49" s="24"/>
      <c r="TPB49" s="24"/>
      <c r="TPC49" s="24"/>
      <c r="TPD49" s="24"/>
      <c r="TPE49" s="24"/>
      <c r="TPF49" s="24"/>
      <c r="TPG49" s="24"/>
      <c r="TPH49" s="24"/>
      <c r="TPI49" s="24"/>
      <c r="TPJ49" s="24"/>
      <c r="TPK49" s="24"/>
      <c r="TPL49" s="24"/>
      <c r="TPM49" s="24"/>
      <c r="TPN49" s="24"/>
      <c r="TPO49" s="24"/>
      <c r="TPP49" s="24"/>
      <c r="TPQ49" s="24"/>
      <c r="TPR49" s="24"/>
      <c r="TPS49" s="24"/>
      <c r="TPT49" s="24"/>
      <c r="TPU49" s="24"/>
      <c r="TPV49" s="24"/>
      <c r="TPW49" s="24"/>
      <c r="TPX49" s="24"/>
      <c r="TPY49" s="24"/>
      <c r="TPZ49" s="24"/>
      <c r="TQA49" s="24"/>
      <c r="TQB49" s="24"/>
      <c r="TQC49" s="24"/>
      <c r="TQD49" s="24"/>
      <c r="TQE49" s="24"/>
      <c r="TQF49" s="24"/>
      <c r="TQG49" s="24"/>
      <c r="TQH49" s="24"/>
      <c r="TQI49" s="24"/>
      <c r="TQJ49" s="24"/>
      <c r="TQK49" s="24"/>
      <c r="TQL49" s="24"/>
      <c r="TQM49" s="24"/>
      <c r="TQN49" s="24"/>
      <c r="TQO49" s="24"/>
      <c r="TQP49" s="24"/>
      <c r="TQQ49" s="24"/>
      <c r="TQR49" s="24"/>
      <c r="TQS49" s="24"/>
      <c r="TQT49" s="24"/>
      <c r="TQU49" s="24"/>
      <c r="TQV49" s="24"/>
      <c r="TQW49" s="24"/>
      <c r="TQX49" s="24"/>
      <c r="TQY49" s="24"/>
      <c r="TQZ49" s="24"/>
      <c r="TRA49" s="24"/>
      <c r="TRB49" s="24"/>
      <c r="TRC49" s="24"/>
      <c r="TRD49" s="24"/>
      <c r="TRE49" s="24"/>
      <c r="TRF49" s="24"/>
      <c r="TRG49" s="24"/>
      <c r="TRH49" s="24"/>
      <c r="TRI49" s="24"/>
      <c r="TRJ49" s="24"/>
      <c r="TRK49" s="24"/>
      <c r="TRL49" s="24"/>
      <c r="TRM49" s="24"/>
      <c r="TRN49" s="24"/>
      <c r="TRO49" s="24"/>
      <c r="TRP49" s="24"/>
      <c r="TRQ49" s="24"/>
      <c r="TRR49" s="24"/>
      <c r="TRS49" s="24"/>
      <c r="TRT49" s="24"/>
      <c r="TRU49" s="24"/>
      <c r="TRV49" s="24"/>
      <c r="TRW49" s="24"/>
      <c r="TRX49" s="24"/>
      <c r="TRY49" s="24"/>
      <c r="TRZ49" s="24"/>
      <c r="TSA49" s="24"/>
      <c r="TSB49" s="24"/>
      <c r="TSC49" s="24"/>
      <c r="TSD49" s="24"/>
      <c r="TSE49" s="24"/>
      <c r="TSF49" s="24"/>
      <c r="TSG49" s="24"/>
      <c r="TSH49" s="24"/>
      <c r="TSI49" s="24"/>
      <c r="TSJ49" s="24"/>
      <c r="TSK49" s="24"/>
      <c r="TSL49" s="24"/>
      <c r="TSM49" s="24"/>
      <c r="TSN49" s="24"/>
      <c r="TSO49" s="24"/>
      <c r="TSP49" s="24"/>
      <c r="TSQ49" s="24"/>
      <c r="TSR49" s="24"/>
      <c r="TSS49" s="24"/>
      <c r="TST49" s="24"/>
      <c r="TSU49" s="24"/>
      <c r="TSV49" s="24"/>
      <c r="TSW49" s="24"/>
      <c r="TSX49" s="24"/>
      <c r="TSY49" s="24"/>
      <c r="TSZ49" s="24"/>
      <c r="TTA49" s="24"/>
      <c r="TTB49" s="24"/>
      <c r="TTC49" s="24"/>
      <c r="TTD49" s="24"/>
      <c r="TTE49" s="24"/>
      <c r="TTF49" s="24"/>
      <c r="TTG49" s="24"/>
      <c r="TTH49" s="24"/>
      <c r="TTI49" s="24"/>
      <c r="TTJ49" s="24"/>
      <c r="TTK49" s="24"/>
      <c r="TTL49" s="24"/>
      <c r="TTM49" s="24"/>
      <c r="TTN49" s="24"/>
      <c r="TTO49" s="24"/>
      <c r="TTP49" s="24"/>
      <c r="TTQ49" s="24"/>
      <c r="TTR49" s="24"/>
      <c r="TTS49" s="24"/>
      <c r="TTT49" s="24"/>
      <c r="TTU49" s="24"/>
      <c r="TTV49" s="24"/>
      <c r="TTW49" s="24"/>
      <c r="TTX49" s="24"/>
      <c r="TTY49" s="24"/>
      <c r="TTZ49" s="24"/>
      <c r="TUA49" s="24"/>
      <c r="TUB49" s="24"/>
      <c r="TUC49" s="24"/>
      <c r="TUD49" s="24"/>
      <c r="TUE49" s="24"/>
      <c r="TUF49" s="24"/>
      <c r="TUG49" s="24"/>
      <c r="TUH49" s="24"/>
      <c r="TUI49" s="24"/>
      <c r="TUJ49" s="24"/>
      <c r="TUK49" s="24"/>
      <c r="TUL49" s="24"/>
      <c r="TUM49" s="24"/>
      <c r="TUN49" s="24"/>
      <c r="TUO49" s="24"/>
      <c r="TUP49" s="24"/>
      <c r="TUQ49" s="24"/>
      <c r="TUR49" s="24"/>
      <c r="TUS49" s="24"/>
      <c r="TUT49" s="24"/>
      <c r="TUU49" s="24"/>
      <c r="TUV49" s="24"/>
      <c r="TUW49" s="24"/>
      <c r="TUX49" s="24"/>
      <c r="TUY49" s="24"/>
      <c r="TUZ49" s="24"/>
      <c r="TVA49" s="24"/>
      <c r="TVB49" s="24"/>
      <c r="TVC49" s="24"/>
      <c r="TVD49" s="24"/>
      <c r="TVE49" s="24"/>
      <c r="TVF49" s="24"/>
      <c r="TVG49" s="24"/>
      <c r="TVH49" s="24"/>
      <c r="TVI49" s="24"/>
      <c r="TVJ49" s="24"/>
      <c r="TVK49" s="24"/>
      <c r="TVL49" s="24"/>
      <c r="TVM49" s="24"/>
      <c r="TVN49" s="24"/>
      <c r="TVO49" s="24"/>
      <c r="TVP49" s="24"/>
      <c r="TVQ49" s="24"/>
      <c r="TVR49" s="24"/>
      <c r="TVS49" s="24"/>
      <c r="TVT49" s="24"/>
      <c r="TVU49" s="24"/>
      <c r="TVV49" s="24"/>
      <c r="TVW49" s="24"/>
      <c r="TVX49" s="24"/>
      <c r="TVY49" s="24"/>
      <c r="TVZ49" s="24"/>
      <c r="TWA49" s="24"/>
      <c r="TWB49" s="24"/>
      <c r="TWC49" s="24"/>
      <c r="TWD49" s="24"/>
      <c r="TWE49" s="24"/>
      <c r="TWF49" s="24"/>
      <c r="TWG49" s="24"/>
      <c r="TWH49" s="24"/>
      <c r="TWI49" s="24"/>
      <c r="TWJ49" s="24"/>
      <c r="TWK49" s="24"/>
      <c r="TWL49" s="24"/>
      <c r="TWM49" s="24"/>
      <c r="TWN49" s="24"/>
      <c r="TWO49" s="24"/>
      <c r="TWP49" s="24"/>
      <c r="TWQ49" s="24"/>
      <c r="TWR49" s="24"/>
      <c r="TWS49" s="24"/>
      <c r="TWT49" s="24"/>
      <c r="TWU49" s="24"/>
      <c r="TWV49" s="24"/>
      <c r="TWW49" s="24"/>
      <c r="TWX49" s="24"/>
      <c r="TWY49" s="24"/>
      <c r="TWZ49" s="24"/>
      <c r="TXA49" s="24"/>
      <c r="TXB49" s="24"/>
      <c r="TXC49" s="24"/>
      <c r="TXD49" s="24"/>
      <c r="TXE49" s="24"/>
      <c r="TXF49" s="24"/>
      <c r="TXG49" s="24"/>
      <c r="TXH49" s="24"/>
      <c r="TXI49" s="24"/>
      <c r="TXJ49" s="24"/>
      <c r="TXK49" s="24"/>
      <c r="TXL49" s="24"/>
      <c r="TXM49" s="24"/>
      <c r="TXN49" s="24"/>
      <c r="TXO49" s="24"/>
      <c r="TXP49" s="24"/>
      <c r="TXQ49" s="24"/>
      <c r="TXR49" s="24"/>
      <c r="TXS49" s="24"/>
      <c r="TXT49" s="24"/>
      <c r="TXU49" s="24"/>
      <c r="TXV49" s="24"/>
      <c r="TXW49" s="24"/>
      <c r="TXX49" s="24"/>
      <c r="TXY49" s="24"/>
      <c r="TXZ49" s="24"/>
      <c r="TYA49" s="24"/>
      <c r="TYB49" s="24"/>
      <c r="TYC49" s="24"/>
      <c r="TYD49" s="24"/>
      <c r="TYE49" s="24"/>
      <c r="TYF49" s="24"/>
      <c r="TYG49" s="24"/>
      <c r="TYH49" s="24"/>
      <c r="TYI49" s="24"/>
      <c r="TYJ49" s="24"/>
      <c r="TYK49" s="24"/>
      <c r="TYL49" s="24"/>
      <c r="TYM49" s="24"/>
      <c r="TYN49" s="24"/>
      <c r="TYO49" s="24"/>
      <c r="TYP49" s="24"/>
      <c r="TYQ49" s="24"/>
      <c r="TYR49" s="24"/>
      <c r="TYS49" s="24"/>
      <c r="TYT49" s="24"/>
      <c r="TYU49" s="24"/>
      <c r="TYV49" s="24"/>
      <c r="TYW49" s="24"/>
      <c r="TYX49" s="24"/>
      <c r="TYY49" s="24"/>
      <c r="TYZ49" s="24"/>
      <c r="TZA49" s="24"/>
      <c r="TZB49" s="24"/>
      <c r="TZC49" s="24"/>
      <c r="TZD49" s="24"/>
      <c r="TZE49" s="24"/>
      <c r="TZF49" s="24"/>
      <c r="TZG49" s="24"/>
      <c r="TZH49" s="24"/>
      <c r="TZI49" s="24"/>
      <c r="TZJ49" s="24"/>
      <c r="TZK49" s="24"/>
      <c r="TZL49" s="24"/>
      <c r="TZM49" s="24"/>
      <c r="TZN49" s="24"/>
      <c r="TZO49" s="24"/>
      <c r="TZP49" s="24"/>
      <c r="TZQ49" s="24"/>
      <c r="TZR49" s="24"/>
      <c r="TZS49" s="24"/>
      <c r="TZT49" s="24"/>
      <c r="TZU49" s="24"/>
      <c r="TZV49" s="24"/>
      <c r="TZW49" s="24"/>
      <c r="TZX49" s="24"/>
      <c r="TZY49" s="24"/>
      <c r="TZZ49" s="24"/>
      <c r="UAA49" s="24"/>
      <c r="UAB49" s="24"/>
      <c r="UAC49" s="24"/>
      <c r="UAD49" s="24"/>
      <c r="UAE49" s="24"/>
      <c r="UAF49" s="24"/>
      <c r="UAG49" s="24"/>
      <c r="UAH49" s="24"/>
      <c r="UAI49" s="24"/>
      <c r="UAJ49" s="24"/>
      <c r="UAK49" s="24"/>
      <c r="UAL49" s="24"/>
      <c r="UAM49" s="24"/>
      <c r="UAN49" s="24"/>
      <c r="UAO49" s="24"/>
      <c r="UAP49" s="24"/>
      <c r="UAQ49" s="24"/>
      <c r="UAR49" s="24"/>
      <c r="UAS49" s="24"/>
      <c r="UAT49" s="24"/>
      <c r="UAU49" s="24"/>
      <c r="UAV49" s="24"/>
      <c r="UAW49" s="24"/>
      <c r="UAX49" s="24"/>
      <c r="UAY49" s="24"/>
      <c r="UAZ49" s="24"/>
      <c r="UBA49" s="24"/>
      <c r="UBB49" s="24"/>
      <c r="UBC49" s="24"/>
      <c r="UBD49" s="24"/>
      <c r="UBE49" s="24"/>
      <c r="UBF49" s="24"/>
      <c r="UBG49" s="24"/>
      <c r="UBH49" s="24"/>
      <c r="UBI49" s="24"/>
      <c r="UBJ49" s="24"/>
      <c r="UBK49" s="24"/>
      <c r="UBL49" s="24"/>
      <c r="UBM49" s="24"/>
      <c r="UBN49" s="24"/>
      <c r="UBO49" s="24"/>
      <c r="UBP49" s="24"/>
      <c r="UBQ49" s="24"/>
      <c r="UBR49" s="24"/>
      <c r="UBS49" s="24"/>
      <c r="UBT49" s="24"/>
      <c r="UBU49" s="24"/>
      <c r="UBV49" s="24"/>
      <c r="UBW49" s="24"/>
      <c r="UBX49" s="24"/>
      <c r="UBY49" s="24"/>
      <c r="UBZ49" s="24"/>
      <c r="UCA49" s="24"/>
      <c r="UCB49" s="24"/>
      <c r="UCC49" s="24"/>
      <c r="UCD49" s="24"/>
      <c r="UCE49" s="24"/>
      <c r="UCF49" s="24"/>
      <c r="UCG49" s="24"/>
      <c r="UCH49" s="24"/>
      <c r="UCI49" s="24"/>
      <c r="UCJ49" s="24"/>
      <c r="UCK49" s="24"/>
      <c r="UCL49" s="24"/>
      <c r="UCM49" s="24"/>
      <c r="UCN49" s="24"/>
      <c r="UCO49" s="24"/>
      <c r="UCP49" s="24"/>
      <c r="UCQ49" s="24"/>
      <c r="UCR49" s="24"/>
      <c r="UCS49" s="24"/>
      <c r="UCT49" s="24"/>
      <c r="UCU49" s="24"/>
      <c r="UCV49" s="24"/>
      <c r="UCW49" s="24"/>
      <c r="UCX49" s="24"/>
      <c r="UCY49" s="24"/>
      <c r="UCZ49" s="24"/>
      <c r="UDA49" s="24"/>
      <c r="UDB49" s="24"/>
      <c r="UDC49" s="24"/>
      <c r="UDD49" s="24"/>
      <c r="UDE49" s="24"/>
      <c r="UDF49" s="24"/>
      <c r="UDG49" s="24"/>
      <c r="UDH49" s="24"/>
      <c r="UDI49" s="24"/>
      <c r="UDJ49" s="24"/>
      <c r="UDK49" s="24"/>
      <c r="UDL49" s="24"/>
      <c r="UDM49" s="24"/>
      <c r="UDN49" s="24"/>
      <c r="UDO49" s="24"/>
      <c r="UDP49" s="24"/>
      <c r="UDQ49" s="24"/>
      <c r="UDR49" s="24"/>
      <c r="UDS49" s="24"/>
      <c r="UDT49" s="24"/>
      <c r="UDU49" s="24"/>
      <c r="UDV49" s="24"/>
      <c r="UDW49" s="24"/>
      <c r="UDX49" s="24"/>
      <c r="UDY49" s="24"/>
      <c r="UDZ49" s="24"/>
      <c r="UEA49" s="24"/>
      <c r="UEB49" s="24"/>
      <c r="UEC49" s="24"/>
      <c r="UED49" s="24"/>
      <c r="UEE49" s="24"/>
      <c r="UEF49" s="24"/>
      <c r="UEG49" s="24"/>
      <c r="UEH49" s="24"/>
      <c r="UEI49" s="24"/>
      <c r="UEJ49" s="24"/>
      <c r="UEK49" s="24"/>
      <c r="UEL49" s="24"/>
      <c r="UEM49" s="24"/>
      <c r="UEN49" s="24"/>
      <c r="UEO49" s="24"/>
      <c r="UEP49" s="24"/>
      <c r="UEQ49" s="24"/>
      <c r="UER49" s="24"/>
      <c r="UES49" s="24"/>
      <c r="UET49" s="24"/>
      <c r="UEU49" s="24"/>
      <c r="UEV49" s="24"/>
      <c r="UEW49" s="24"/>
      <c r="UEX49" s="24"/>
      <c r="UEY49" s="24"/>
      <c r="UEZ49" s="24"/>
      <c r="UFA49" s="24"/>
      <c r="UFB49" s="24"/>
      <c r="UFC49" s="24"/>
      <c r="UFD49" s="24"/>
      <c r="UFE49" s="24"/>
      <c r="UFF49" s="24"/>
      <c r="UFG49" s="24"/>
      <c r="UFH49" s="24"/>
      <c r="UFI49" s="24"/>
      <c r="UFJ49" s="24"/>
      <c r="UFK49" s="24"/>
      <c r="UFL49" s="24"/>
      <c r="UFM49" s="24"/>
      <c r="UFN49" s="24"/>
      <c r="UFO49" s="24"/>
      <c r="UFP49" s="24"/>
      <c r="UFQ49" s="24"/>
      <c r="UFR49" s="24"/>
      <c r="UFS49" s="24"/>
      <c r="UFT49" s="24"/>
      <c r="UFU49" s="24"/>
      <c r="UFV49" s="24"/>
      <c r="UFW49" s="24"/>
      <c r="UFX49" s="24"/>
      <c r="UFY49" s="24"/>
      <c r="UFZ49" s="24"/>
      <c r="UGA49" s="24"/>
      <c r="UGB49" s="24"/>
      <c r="UGC49" s="24"/>
      <c r="UGD49" s="24"/>
      <c r="UGE49" s="24"/>
      <c r="UGF49" s="24"/>
      <c r="UGG49" s="24"/>
      <c r="UGH49" s="24"/>
      <c r="UGI49" s="24"/>
      <c r="UGJ49" s="24"/>
      <c r="UGK49" s="24"/>
      <c r="UGL49" s="24"/>
      <c r="UGM49" s="24"/>
      <c r="UGN49" s="24"/>
      <c r="UGO49" s="24"/>
      <c r="UGP49" s="24"/>
      <c r="UGQ49" s="24"/>
      <c r="UGR49" s="24"/>
      <c r="UGS49" s="24"/>
      <c r="UGT49" s="24"/>
      <c r="UGU49" s="24"/>
      <c r="UGV49" s="24"/>
      <c r="UGW49" s="24"/>
      <c r="UGX49" s="24"/>
      <c r="UGY49" s="24"/>
      <c r="UGZ49" s="24"/>
      <c r="UHA49" s="24"/>
      <c r="UHB49" s="24"/>
      <c r="UHC49" s="24"/>
      <c r="UHD49" s="24"/>
      <c r="UHE49" s="24"/>
      <c r="UHF49" s="24"/>
      <c r="UHG49" s="24"/>
      <c r="UHH49" s="24"/>
      <c r="UHI49" s="24"/>
      <c r="UHJ49" s="24"/>
      <c r="UHK49" s="24"/>
      <c r="UHL49" s="24"/>
      <c r="UHM49" s="24"/>
      <c r="UHN49" s="24"/>
      <c r="UHO49" s="24"/>
      <c r="UHP49" s="24"/>
      <c r="UHQ49" s="24"/>
      <c r="UHR49" s="24"/>
      <c r="UHS49" s="24"/>
      <c r="UHT49" s="24"/>
      <c r="UHU49" s="24"/>
      <c r="UHV49" s="24"/>
      <c r="UHW49" s="24"/>
      <c r="UHX49" s="24"/>
      <c r="UHY49" s="24"/>
      <c r="UHZ49" s="24"/>
      <c r="UIA49" s="24"/>
      <c r="UIB49" s="24"/>
      <c r="UIC49" s="24"/>
      <c r="UID49" s="24"/>
      <c r="UIE49" s="24"/>
      <c r="UIF49" s="24"/>
      <c r="UIG49" s="24"/>
      <c r="UIH49" s="24"/>
      <c r="UII49" s="24"/>
      <c r="UIJ49" s="24"/>
      <c r="UIK49" s="24"/>
      <c r="UIL49" s="24"/>
      <c r="UIM49" s="24"/>
      <c r="UIN49" s="24"/>
      <c r="UIO49" s="24"/>
      <c r="UIP49" s="24"/>
      <c r="UIQ49" s="24"/>
      <c r="UIR49" s="24"/>
      <c r="UIS49" s="24"/>
      <c r="UIT49" s="24"/>
      <c r="UIU49" s="24"/>
      <c r="UIV49" s="24"/>
      <c r="UIW49" s="24"/>
      <c r="UIX49" s="24"/>
      <c r="UIY49" s="24"/>
      <c r="UIZ49" s="24"/>
      <c r="UJA49" s="24"/>
      <c r="UJB49" s="24"/>
      <c r="UJC49" s="24"/>
      <c r="UJD49" s="24"/>
      <c r="UJE49" s="24"/>
      <c r="UJF49" s="24"/>
      <c r="UJG49" s="24"/>
      <c r="UJH49" s="24"/>
      <c r="UJI49" s="24"/>
      <c r="UJJ49" s="24"/>
      <c r="UJK49" s="24"/>
      <c r="UJL49" s="24"/>
      <c r="UJM49" s="24"/>
      <c r="UJN49" s="24"/>
      <c r="UJO49" s="24"/>
      <c r="UJP49" s="24"/>
      <c r="UJQ49" s="24"/>
      <c r="UJR49" s="24"/>
      <c r="UJS49" s="24"/>
      <c r="UJT49" s="24"/>
      <c r="UJU49" s="24"/>
      <c r="UJV49" s="24"/>
      <c r="UJW49" s="24"/>
      <c r="UJX49" s="24"/>
      <c r="UJY49" s="24"/>
      <c r="UJZ49" s="24"/>
      <c r="UKA49" s="24"/>
      <c r="UKB49" s="24"/>
      <c r="UKC49" s="24"/>
      <c r="UKD49" s="24"/>
      <c r="UKE49" s="24"/>
      <c r="UKF49" s="24"/>
      <c r="UKG49" s="24"/>
      <c r="UKH49" s="24"/>
      <c r="UKI49" s="24"/>
      <c r="UKJ49" s="24"/>
      <c r="UKK49" s="24"/>
      <c r="UKL49" s="24"/>
      <c r="UKM49" s="24"/>
      <c r="UKN49" s="24"/>
      <c r="UKO49" s="24"/>
      <c r="UKP49" s="24"/>
      <c r="UKQ49" s="24"/>
      <c r="UKR49" s="24"/>
      <c r="UKS49" s="24"/>
      <c r="UKT49" s="24"/>
      <c r="UKU49" s="24"/>
      <c r="UKV49" s="24"/>
      <c r="UKW49" s="24"/>
      <c r="UKX49" s="24"/>
      <c r="UKY49" s="24"/>
      <c r="UKZ49" s="24"/>
      <c r="ULA49" s="24"/>
      <c r="ULB49" s="24"/>
      <c r="ULC49" s="24"/>
      <c r="ULD49" s="24"/>
      <c r="ULE49" s="24"/>
      <c r="ULF49" s="24"/>
      <c r="ULG49" s="24"/>
      <c r="ULH49" s="24"/>
      <c r="ULI49" s="24"/>
      <c r="ULJ49" s="24"/>
      <c r="ULK49" s="24"/>
      <c r="ULL49" s="24"/>
      <c r="ULM49" s="24"/>
      <c r="ULN49" s="24"/>
      <c r="ULO49" s="24"/>
      <c r="ULP49" s="24"/>
      <c r="ULQ49" s="24"/>
      <c r="ULR49" s="24"/>
      <c r="ULS49" s="24"/>
      <c r="ULT49" s="24"/>
      <c r="ULU49" s="24"/>
      <c r="ULV49" s="24"/>
      <c r="ULW49" s="24"/>
      <c r="ULX49" s="24"/>
      <c r="ULY49" s="24"/>
      <c r="ULZ49" s="24"/>
      <c r="UMA49" s="24"/>
      <c r="UMB49" s="24"/>
      <c r="UMC49" s="24"/>
      <c r="UMD49" s="24"/>
      <c r="UME49" s="24"/>
      <c r="UMF49" s="24"/>
      <c r="UMG49" s="24"/>
      <c r="UMH49" s="24"/>
      <c r="UMI49" s="24"/>
      <c r="UMJ49" s="24"/>
      <c r="UMK49" s="24"/>
      <c r="UML49" s="24"/>
      <c r="UMM49" s="24"/>
      <c r="UMN49" s="24"/>
      <c r="UMO49" s="24"/>
      <c r="UMP49" s="24"/>
      <c r="UMQ49" s="24"/>
      <c r="UMR49" s="24"/>
      <c r="UMS49" s="24"/>
      <c r="UMT49" s="24"/>
      <c r="UMU49" s="24"/>
      <c r="UMV49" s="24"/>
      <c r="UMW49" s="24"/>
      <c r="UMX49" s="24"/>
      <c r="UMY49" s="24"/>
      <c r="UMZ49" s="24"/>
      <c r="UNA49" s="24"/>
      <c r="UNB49" s="24"/>
      <c r="UNC49" s="24"/>
      <c r="UND49" s="24"/>
      <c r="UNE49" s="24"/>
      <c r="UNF49" s="24"/>
      <c r="UNG49" s="24"/>
      <c r="UNH49" s="24"/>
      <c r="UNI49" s="24"/>
      <c r="UNJ49" s="24"/>
      <c r="UNK49" s="24"/>
      <c r="UNL49" s="24"/>
      <c r="UNM49" s="24"/>
      <c r="UNN49" s="24"/>
      <c r="UNO49" s="24"/>
      <c r="UNP49" s="24"/>
      <c r="UNQ49" s="24"/>
      <c r="UNR49" s="24"/>
      <c r="UNS49" s="24"/>
      <c r="UNT49" s="24"/>
      <c r="UNU49" s="24"/>
      <c r="UNV49" s="24"/>
      <c r="UNW49" s="24"/>
      <c r="UNX49" s="24"/>
      <c r="UNY49" s="24"/>
      <c r="UNZ49" s="24"/>
      <c r="UOA49" s="24"/>
      <c r="UOB49" s="24"/>
      <c r="UOC49" s="24"/>
      <c r="UOD49" s="24"/>
      <c r="UOE49" s="24"/>
      <c r="UOF49" s="24"/>
      <c r="UOG49" s="24"/>
      <c r="UOH49" s="24"/>
      <c r="UOI49" s="24"/>
      <c r="UOJ49" s="24"/>
      <c r="UOK49" s="24"/>
      <c r="UOL49" s="24"/>
      <c r="UOM49" s="24"/>
      <c r="UON49" s="24"/>
      <c r="UOO49" s="24"/>
      <c r="UOP49" s="24"/>
      <c r="UOQ49" s="24"/>
      <c r="UOR49" s="24"/>
      <c r="UOS49" s="24"/>
      <c r="UOT49" s="24"/>
      <c r="UOU49" s="24"/>
      <c r="UOV49" s="24"/>
      <c r="UOW49" s="24"/>
      <c r="UOX49" s="24"/>
      <c r="UOY49" s="24"/>
      <c r="UOZ49" s="24"/>
      <c r="UPA49" s="24"/>
      <c r="UPB49" s="24"/>
      <c r="UPC49" s="24"/>
      <c r="UPD49" s="24"/>
      <c r="UPE49" s="24"/>
      <c r="UPF49" s="24"/>
      <c r="UPG49" s="24"/>
      <c r="UPH49" s="24"/>
      <c r="UPI49" s="24"/>
      <c r="UPJ49" s="24"/>
      <c r="UPK49" s="24"/>
      <c r="UPL49" s="24"/>
      <c r="UPM49" s="24"/>
      <c r="UPN49" s="24"/>
      <c r="UPO49" s="24"/>
      <c r="UPP49" s="24"/>
      <c r="UPQ49" s="24"/>
      <c r="UPR49" s="24"/>
      <c r="UPS49" s="24"/>
      <c r="UPT49" s="24"/>
      <c r="UPU49" s="24"/>
      <c r="UPV49" s="24"/>
      <c r="UPW49" s="24"/>
      <c r="UPX49" s="24"/>
      <c r="UPY49" s="24"/>
      <c r="UPZ49" s="24"/>
      <c r="UQA49" s="24"/>
      <c r="UQB49" s="24"/>
      <c r="UQC49" s="24"/>
      <c r="UQD49" s="24"/>
      <c r="UQE49" s="24"/>
      <c r="UQF49" s="24"/>
      <c r="UQG49" s="24"/>
      <c r="UQH49" s="24"/>
      <c r="UQI49" s="24"/>
      <c r="UQJ49" s="24"/>
      <c r="UQK49" s="24"/>
      <c r="UQL49" s="24"/>
      <c r="UQM49" s="24"/>
      <c r="UQN49" s="24"/>
      <c r="UQO49" s="24"/>
      <c r="UQP49" s="24"/>
      <c r="UQQ49" s="24"/>
      <c r="UQR49" s="24"/>
      <c r="UQS49" s="24"/>
      <c r="UQT49" s="24"/>
      <c r="UQU49" s="24"/>
      <c r="UQV49" s="24"/>
      <c r="UQW49" s="24"/>
      <c r="UQX49" s="24"/>
      <c r="UQY49" s="24"/>
      <c r="UQZ49" s="24"/>
      <c r="URA49" s="24"/>
      <c r="URB49" s="24"/>
      <c r="URC49" s="24"/>
      <c r="URD49" s="24"/>
      <c r="URE49" s="24"/>
      <c r="URF49" s="24"/>
      <c r="URG49" s="24"/>
      <c r="URH49" s="24"/>
      <c r="URI49" s="24"/>
      <c r="URJ49" s="24"/>
      <c r="URK49" s="24"/>
      <c r="URL49" s="24"/>
      <c r="URM49" s="24"/>
      <c r="URN49" s="24"/>
      <c r="URO49" s="24"/>
      <c r="URP49" s="24"/>
      <c r="URQ49" s="24"/>
      <c r="URR49" s="24"/>
      <c r="URS49" s="24"/>
      <c r="URT49" s="24"/>
      <c r="URU49" s="24"/>
      <c r="URV49" s="24"/>
      <c r="URW49" s="24"/>
      <c r="URX49" s="24"/>
      <c r="URY49" s="24"/>
      <c r="URZ49" s="24"/>
      <c r="USA49" s="24"/>
      <c r="USB49" s="24"/>
      <c r="USC49" s="24"/>
      <c r="USD49" s="24"/>
      <c r="USE49" s="24"/>
      <c r="USF49" s="24"/>
      <c r="USG49" s="24"/>
      <c r="USH49" s="24"/>
      <c r="USI49" s="24"/>
      <c r="USJ49" s="24"/>
      <c r="USK49" s="24"/>
      <c r="USL49" s="24"/>
      <c r="USM49" s="24"/>
      <c r="USN49" s="24"/>
      <c r="USO49" s="24"/>
      <c r="USP49" s="24"/>
      <c r="USQ49" s="24"/>
      <c r="USR49" s="24"/>
      <c r="USS49" s="24"/>
      <c r="UST49" s="24"/>
      <c r="USU49" s="24"/>
      <c r="USV49" s="24"/>
      <c r="USW49" s="24"/>
      <c r="USX49" s="24"/>
      <c r="USY49" s="24"/>
      <c r="USZ49" s="24"/>
      <c r="UTA49" s="24"/>
      <c r="UTB49" s="24"/>
      <c r="UTC49" s="24"/>
      <c r="UTD49" s="24"/>
      <c r="UTE49" s="24"/>
      <c r="UTF49" s="24"/>
      <c r="UTG49" s="24"/>
      <c r="UTH49" s="24"/>
      <c r="UTI49" s="24"/>
      <c r="UTJ49" s="24"/>
      <c r="UTK49" s="24"/>
      <c r="UTL49" s="24"/>
      <c r="UTM49" s="24"/>
      <c r="UTN49" s="24"/>
      <c r="UTO49" s="24"/>
      <c r="UTP49" s="24"/>
      <c r="UTQ49" s="24"/>
      <c r="UTR49" s="24"/>
      <c r="UTS49" s="24"/>
      <c r="UTT49" s="24"/>
      <c r="UTU49" s="24"/>
      <c r="UTV49" s="24"/>
      <c r="UTW49" s="24"/>
      <c r="UTX49" s="24"/>
      <c r="UTY49" s="24"/>
      <c r="UTZ49" s="24"/>
      <c r="UUA49" s="24"/>
      <c r="UUB49" s="24"/>
      <c r="UUC49" s="24"/>
      <c r="UUD49" s="24"/>
      <c r="UUE49" s="24"/>
      <c r="UUF49" s="24"/>
      <c r="UUG49" s="24"/>
      <c r="UUH49" s="24"/>
      <c r="UUI49" s="24"/>
      <c r="UUJ49" s="24"/>
      <c r="UUK49" s="24"/>
      <c r="UUL49" s="24"/>
      <c r="UUM49" s="24"/>
      <c r="UUN49" s="24"/>
      <c r="UUO49" s="24"/>
      <c r="UUP49" s="24"/>
      <c r="UUQ49" s="24"/>
      <c r="UUR49" s="24"/>
      <c r="UUS49" s="24"/>
      <c r="UUT49" s="24"/>
      <c r="UUU49" s="24"/>
      <c r="UUV49" s="24"/>
      <c r="UUW49" s="24"/>
      <c r="UUX49" s="24"/>
      <c r="UUY49" s="24"/>
      <c r="UUZ49" s="24"/>
      <c r="UVA49" s="24"/>
      <c r="UVB49" s="24"/>
      <c r="UVC49" s="24"/>
      <c r="UVD49" s="24"/>
      <c r="UVE49" s="24"/>
      <c r="UVF49" s="24"/>
      <c r="UVG49" s="24"/>
      <c r="UVH49" s="24"/>
      <c r="UVI49" s="24"/>
      <c r="UVJ49" s="24"/>
      <c r="UVK49" s="24"/>
      <c r="UVL49" s="24"/>
      <c r="UVM49" s="24"/>
      <c r="UVN49" s="24"/>
      <c r="UVO49" s="24"/>
      <c r="UVP49" s="24"/>
      <c r="UVQ49" s="24"/>
      <c r="UVR49" s="24"/>
      <c r="UVS49" s="24"/>
      <c r="UVT49" s="24"/>
      <c r="UVU49" s="24"/>
      <c r="UVV49" s="24"/>
      <c r="UVW49" s="24"/>
      <c r="UVX49" s="24"/>
      <c r="UVY49" s="24"/>
      <c r="UVZ49" s="24"/>
      <c r="UWA49" s="24"/>
      <c r="UWB49" s="24"/>
      <c r="UWC49" s="24"/>
      <c r="UWD49" s="24"/>
      <c r="UWE49" s="24"/>
      <c r="UWF49" s="24"/>
      <c r="UWG49" s="24"/>
      <c r="UWH49" s="24"/>
      <c r="UWI49" s="24"/>
      <c r="UWJ49" s="24"/>
      <c r="UWK49" s="24"/>
      <c r="UWL49" s="24"/>
      <c r="UWM49" s="24"/>
      <c r="UWN49" s="24"/>
      <c r="UWO49" s="24"/>
      <c r="UWP49" s="24"/>
      <c r="UWQ49" s="24"/>
      <c r="UWR49" s="24"/>
      <c r="UWS49" s="24"/>
      <c r="UWT49" s="24"/>
      <c r="UWU49" s="24"/>
      <c r="UWV49" s="24"/>
      <c r="UWW49" s="24"/>
      <c r="UWX49" s="24"/>
      <c r="UWY49" s="24"/>
      <c r="UWZ49" s="24"/>
      <c r="UXA49" s="24"/>
      <c r="UXB49" s="24"/>
      <c r="UXC49" s="24"/>
      <c r="UXD49" s="24"/>
      <c r="UXE49" s="24"/>
      <c r="UXF49" s="24"/>
      <c r="UXG49" s="24"/>
      <c r="UXH49" s="24"/>
      <c r="UXI49" s="24"/>
      <c r="UXJ49" s="24"/>
      <c r="UXK49" s="24"/>
      <c r="UXL49" s="24"/>
      <c r="UXM49" s="24"/>
      <c r="UXN49" s="24"/>
      <c r="UXO49" s="24"/>
      <c r="UXP49" s="24"/>
      <c r="UXQ49" s="24"/>
      <c r="UXR49" s="24"/>
      <c r="UXS49" s="24"/>
      <c r="UXT49" s="24"/>
      <c r="UXU49" s="24"/>
      <c r="UXV49" s="24"/>
      <c r="UXW49" s="24"/>
      <c r="UXX49" s="24"/>
      <c r="UXY49" s="24"/>
      <c r="UXZ49" s="24"/>
      <c r="UYA49" s="24"/>
      <c r="UYB49" s="24"/>
      <c r="UYC49" s="24"/>
      <c r="UYD49" s="24"/>
      <c r="UYE49" s="24"/>
      <c r="UYF49" s="24"/>
      <c r="UYG49" s="24"/>
      <c r="UYH49" s="24"/>
      <c r="UYI49" s="24"/>
      <c r="UYJ49" s="24"/>
      <c r="UYK49" s="24"/>
      <c r="UYL49" s="24"/>
      <c r="UYM49" s="24"/>
      <c r="UYN49" s="24"/>
      <c r="UYO49" s="24"/>
      <c r="UYP49" s="24"/>
      <c r="UYQ49" s="24"/>
      <c r="UYR49" s="24"/>
      <c r="UYS49" s="24"/>
      <c r="UYT49" s="24"/>
      <c r="UYU49" s="24"/>
      <c r="UYV49" s="24"/>
      <c r="UYW49" s="24"/>
      <c r="UYX49" s="24"/>
      <c r="UYY49" s="24"/>
      <c r="UYZ49" s="24"/>
      <c r="UZA49" s="24"/>
      <c r="UZB49" s="24"/>
      <c r="UZC49" s="24"/>
      <c r="UZD49" s="24"/>
      <c r="UZE49" s="24"/>
      <c r="UZF49" s="24"/>
      <c r="UZG49" s="24"/>
      <c r="UZH49" s="24"/>
      <c r="UZI49" s="24"/>
      <c r="UZJ49" s="24"/>
      <c r="UZK49" s="24"/>
      <c r="UZL49" s="24"/>
      <c r="UZM49" s="24"/>
      <c r="UZN49" s="24"/>
      <c r="UZO49" s="24"/>
      <c r="UZP49" s="24"/>
      <c r="UZQ49" s="24"/>
      <c r="UZR49" s="24"/>
      <c r="UZS49" s="24"/>
      <c r="UZT49" s="24"/>
      <c r="UZU49" s="24"/>
      <c r="UZV49" s="24"/>
      <c r="UZW49" s="24"/>
      <c r="UZX49" s="24"/>
      <c r="UZY49" s="24"/>
      <c r="UZZ49" s="24"/>
      <c r="VAA49" s="24"/>
      <c r="VAB49" s="24"/>
      <c r="VAC49" s="24"/>
      <c r="VAD49" s="24"/>
      <c r="VAE49" s="24"/>
      <c r="VAF49" s="24"/>
      <c r="VAG49" s="24"/>
      <c r="VAH49" s="24"/>
      <c r="VAI49" s="24"/>
      <c r="VAJ49" s="24"/>
      <c r="VAK49" s="24"/>
      <c r="VAL49" s="24"/>
      <c r="VAM49" s="24"/>
      <c r="VAN49" s="24"/>
      <c r="VAO49" s="24"/>
      <c r="VAP49" s="24"/>
      <c r="VAQ49" s="24"/>
      <c r="VAR49" s="24"/>
      <c r="VAS49" s="24"/>
      <c r="VAT49" s="24"/>
      <c r="VAU49" s="24"/>
      <c r="VAV49" s="24"/>
      <c r="VAW49" s="24"/>
      <c r="VAX49" s="24"/>
      <c r="VAY49" s="24"/>
      <c r="VAZ49" s="24"/>
      <c r="VBA49" s="24"/>
      <c r="VBB49" s="24"/>
      <c r="VBC49" s="24"/>
      <c r="VBD49" s="24"/>
      <c r="VBE49" s="24"/>
      <c r="VBF49" s="24"/>
      <c r="VBG49" s="24"/>
      <c r="VBH49" s="24"/>
      <c r="VBI49" s="24"/>
      <c r="VBJ49" s="24"/>
      <c r="VBK49" s="24"/>
      <c r="VBL49" s="24"/>
      <c r="VBM49" s="24"/>
      <c r="VBN49" s="24"/>
      <c r="VBO49" s="24"/>
      <c r="VBP49" s="24"/>
      <c r="VBQ49" s="24"/>
      <c r="VBR49" s="24"/>
      <c r="VBS49" s="24"/>
      <c r="VBT49" s="24"/>
      <c r="VBU49" s="24"/>
      <c r="VBV49" s="24"/>
      <c r="VBW49" s="24"/>
      <c r="VBX49" s="24"/>
      <c r="VBY49" s="24"/>
      <c r="VBZ49" s="24"/>
      <c r="VCA49" s="24"/>
      <c r="VCB49" s="24"/>
      <c r="VCC49" s="24"/>
      <c r="VCD49" s="24"/>
      <c r="VCE49" s="24"/>
      <c r="VCF49" s="24"/>
      <c r="VCG49" s="24"/>
      <c r="VCH49" s="24"/>
      <c r="VCI49" s="24"/>
      <c r="VCJ49" s="24"/>
      <c r="VCK49" s="24"/>
      <c r="VCL49" s="24"/>
      <c r="VCM49" s="24"/>
      <c r="VCN49" s="24"/>
      <c r="VCO49" s="24"/>
      <c r="VCP49" s="24"/>
      <c r="VCQ49" s="24"/>
      <c r="VCR49" s="24"/>
      <c r="VCS49" s="24"/>
      <c r="VCT49" s="24"/>
      <c r="VCU49" s="24"/>
      <c r="VCV49" s="24"/>
      <c r="VCW49" s="24"/>
      <c r="VCX49" s="24"/>
      <c r="VCY49" s="24"/>
      <c r="VCZ49" s="24"/>
      <c r="VDA49" s="24"/>
      <c r="VDB49" s="24"/>
      <c r="VDC49" s="24"/>
      <c r="VDD49" s="24"/>
      <c r="VDE49" s="24"/>
      <c r="VDF49" s="24"/>
      <c r="VDG49" s="24"/>
      <c r="VDH49" s="24"/>
      <c r="VDI49" s="24"/>
      <c r="VDJ49" s="24"/>
      <c r="VDK49" s="24"/>
      <c r="VDL49" s="24"/>
      <c r="VDM49" s="24"/>
      <c r="VDN49" s="24"/>
      <c r="VDO49" s="24"/>
      <c r="VDP49" s="24"/>
      <c r="VDQ49" s="24"/>
      <c r="VDR49" s="24"/>
      <c r="VDS49" s="24"/>
      <c r="VDT49" s="24"/>
      <c r="VDU49" s="24"/>
      <c r="VDV49" s="24"/>
      <c r="VDW49" s="24"/>
      <c r="VDX49" s="24"/>
      <c r="VDY49" s="24"/>
      <c r="VDZ49" s="24"/>
      <c r="VEA49" s="24"/>
      <c r="VEB49" s="24"/>
      <c r="VEC49" s="24"/>
      <c r="VED49" s="24"/>
      <c r="VEE49" s="24"/>
      <c r="VEF49" s="24"/>
      <c r="VEG49" s="24"/>
      <c r="VEH49" s="24"/>
      <c r="VEI49" s="24"/>
      <c r="VEJ49" s="24"/>
      <c r="VEK49" s="24"/>
      <c r="VEL49" s="24"/>
      <c r="VEM49" s="24"/>
      <c r="VEN49" s="24"/>
      <c r="VEO49" s="24"/>
      <c r="VEP49" s="24"/>
      <c r="VEQ49" s="24"/>
      <c r="VER49" s="24"/>
      <c r="VES49" s="24"/>
      <c r="VET49" s="24"/>
      <c r="VEU49" s="24"/>
      <c r="VEV49" s="24"/>
      <c r="VEW49" s="24"/>
      <c r="VEX49" s="24"/>
      <c r="VEY49" s="24"/>
      <c r="VEZ49" s="24"/>
      <c r="VFA49" s="24"/>
      <c r="VFB49" s="24"/>
      <c r="VFC49" s="24"/>
      <c r="VFD49" s="24"/>
      <c r="VFE49" s="24"/>
      <c r="VFF49" s="24"/>
      <c r="VFG49" s="24"/>
      <c r="VFH49" s="24"/>
      <c r="VFI49" s="24"/>
      <c r="VFJ49" s="24"/>
      <c r="VFK49" s="24"/>
      <c r="VFL49" s="24"/>
      <c r="VFM49" s="24"/>
      <c r="VFN49" s="24"/>
      <c r="VFO49" s="24"/>
      <c r="VFP49" s="24"/>
      <c r="VFQ49" s="24"/>
      <c r="VFR49" s="24"/>
      <c r="VFS49" s="24"/>
      <c r="VFT49" s="24"/>
      <c r="VFU49" s="24"/>
      <c r="VFV49" s="24"/>
      <c r="VFW49" s="24"/>
      <c r="VFX49" s="24"/>
      <c r="VFY49" s="24"/>
      <c r="VFZ49" s="24"/>
      <c r="VGA49" s="24"/>
      <c r="VGB49" s="24"/>
      <c r="VGC49" s="24"/>
      <c r="VGD49" s="24"/>
      <c r="VGE49" s="24"/>
      <c r="VGF49" s="24"/>
      <c r="VGG49" s="24"/>
      <c r="VGH49" s="24"/>
      <c r="VGI49" s="24"/>
      <c r="VGJ49" s="24"/>
      <c r="VGK49" s="24"/>
      <c r="VGL49" s="24"/>
      <c r="VGM49" s="24"/>
      <c r="VGN49" s="24"/>
      <c r="VGO49" s="24"/>
      <c r="VGP49" s="24"/>
      <c r="VGQ49" s="24"/>
      <c r="VGR49" s="24"/>
      <c r="VGS49" s="24"/>
      <c r="VGT49" s="24"/>
      <c r="VGU49" s="24"/>
      <c r="VGV49" s="24"/>
      <c r="VGW49" s="24"/>
      <c r="VGX49" s="24"/>
      <c r="VGY49" s="24"/>
      <c r="VGZ49" s="24"/>
      <c r="VHA49" s="24"/>
      <c r="VHB49" s="24"/>
      <c r="VHC49" s="24"/>
      <c r="VHD49" s="24"/>
      <c r="VHE49" s="24"/>
      <c r="VHF49" s="24"/>
      <c r="VHG49" s="24"/>
      <c r="VHH49" s="24"/>
      <c r="VHI49" s="24"/>
      <c r="VHJ49" s="24"/>
      <c r="VHK49" s="24"/>
      <c r="VHL49" s="24"/>
      <c r="VHM49" s="24"/>
      <c r="VHN49" s="24"/>
      <c r="VHO49" s="24"/>
      <c r="VHP49" s="24"/>
      <c r="VHQ49" s="24"/>
      <c r="VHR49" s="24"/>
      <c r="VHS49" s="24"/>
      <c r="VHT49" s="24"/>
      <c r="VHU49" s="24"/>
      <c r="VHV49" s="24"/>
      <c r="VHW49" s="24"/>
      <c r="VHX49" s="24"/>
      <c r="VHY49" s="24"/>
      <c r="VHZ49" s="24"/>
      <c r="VIA49" s="24"/>
      <c r="VIB49" s="24"/>
      <c r="VIC49" s="24"/>
      <c r="VID49" s="24"/>
      <c r="VIE49" s="24"/>
      <c r="VIF49" s="24"/>
      <c r="VIG49" s="24"/>
      <c r="VIH49" s="24"/>
      <c r="VII49" s="24"/>
      <c r="VIJ49" s="24"/>
      <c r="VIK49" s="24"/>
      <c r="VIL49" s="24"/>
      <c r="VIM49" s="24"/>
      <c r="VIN49" s="24"/>
      <c r="VIO49" s="24"/>
      <c r="VIP49" s="24"/>
      <c r="VIQ49" s="24"/>
      <c r="VIR49" s="24"/>
      <c r="VIS49" s="24"/>
      <c r="VIT49" s="24"/>
      <c r="VIU49" s="24"/>
      <c r="VIV49" s="24"/>
      <c r="VIW49" s="24"/>
      <c r="VIX49" s="24"/>
      <c r="VIY49" s="24"/>
      <c r="VIZ49" s="24"/>
      <c r="VJA49" s="24"/>
      <c r="VJB49" s="24"/>
      <c r="VJC49" s="24"/>
      <c r="VJD49" s="24"/>
      <c r="VJE49" s="24"/>
      <c r="VJF49" s="24"/>
      <c r="VJG49" s="24"/>
      <c r="VJH49" s="24"/>
      <c r="VJI49" s="24"/>
      <c r="VJJ49" s="24"/>
      <c r="VJK49" s="24"/>
      <c r="VJL49" s="24"/>
      <c r="VJM49" s="24"/>
      <c r="VJN49" s="24"/>
      <c r="VJO49" s="24"/>
      <c r="VJP49" s="24"/>
      <c r="VJQ49" s="24"/>
      <c r="VJR49" s="24"/>
      <c r="VJS49" s="24"/>
      <c r="VJT49" s="24"/>
      <c r="VJU49" s="24"/>
      <c r="VJV49" s="24"/>
      <c r="VJW49" s="24"/>
      <c r="VJX49" s="24"/>
      <c r="VJY49" s="24"/>
      <c r="VJZ49" s="24"/>
      <c r="VKA49" s="24"/>
      <c r="VKB49" s="24"/>
      <c r="VKC49" s="24"/>
      <c r="VKD49" s="24"/>
      <c r="VKE49" s="24"/>
      <c r="VKF49" s="24"/>
      <c r="VKG49" s="24"/>
      <c r="VKH49" s="24"/>
      <c r="VKI49" s="24"/>
      <c r="VKJ49" s="24"/>
      <c r="VKK49" s="24"/>
      <c r="VKL49" s="24"/>
      <c r="VKM49" s="24"/>
      <c r="VKN49" s="24"/>
      <c r="VKO49" s="24"/>
      <c r="VKP49" s="24"/>
      <c r="VKQ49" s="24"/>
      <c r="VKR49" s="24"/>
      <c r="VKS49" s="24"/>
      <c r="VKT49" s="24"/>
      <c r="VKU49" s="24"/>
      <c r="VKV49" s="24"/>
      <c r="VKW49" s="24"/>
      <c r="VKX49" s="24"/>
      <c r="VKY49" s="24"/>
      <c r="VKZ49" s="24"/>
      <c r="VLA49" s="24"/>
      <c r="VLB49" s="24"/>
      <c r="VLC49" s="24"/>
      <c r="VLD49" s="24"/>
      <c r="VLE49" s="24"/>
      <c r="VLF49" s="24"/>
      <c r="VLG49" s="24"/>
      <c r="VLH49" s="24"/>
      <c r="VLI49" s="24"/>
      <c r="VLJ49" s="24"/>
      <c r="VLK49" s="24"/>
      <c r="VLL49" s="24"/>
      <c r="VLM49" s="24"/>
      <c r="VLN49" s="24"/>
      <c r="VLO49" s="24"/>
      <c r="VLP49" s="24"/>
      <c r="VLQ49" s="24"/>
      <c r="VLR49" s="24"/>
      <c r="VLS49" s="24"/>
      <c r="VLT49" s="24"/>
      <c r="VLU49" s="24"/>
      <c r="VLV49" s="24"/>
      <c r="VLW49" s="24"/>
      <c r="VLX49" s="24"/>
      <c r="VLY49" s="24"/>
      <c r="VLZ49" s="24"/>
      <c r="VMA49" s="24"/>
      <c r="VMB49" s="24"/>
      <c r="VMC49" s="24"/>
      <c r="VMD49" s="24"/>
      <c r="VME49" s="24"/>
      <c r="VMF49" s="24"/>
      <c r="VMG49" s="24"/>
      <c r="VMH49" s="24"/>
      <c r="VMI49" s="24"/>
      <c r="VMJ49" s="24"/>
      <c r="VMK49" s="24"/>
      <c r="VML49" s="24"/>
      <c r="VMM49" s="24"/>
      <c r="VMN49" s="24"/>
      <c r="VMO49" s="24"/>
      <c r="VMP49" s="24"/>
      <c r="VMQ49" s="24"/>
      <c r="VMR49" s="24"/>
      <c r="VMS49" s="24"/>
      <c r="VMT49" s="24"/>
      <c r="VMU49" s="24"/>
      <c r="VMV49" s="24"/>
      <c r="VMW49" s="24"/>
      <c r="VMX49" s="24"/>
      <c r="VMY49" s="24"/>
      <c r="VMZ49" s="24"/>
      <c r="VNA49" s="24"/>
      <c r="VNB49" s="24"/>
      <c r="VNC49" s="24"/>
      <c r="VND49" s="24"/>
      <c r="VNE49" s="24"/>
      <c r="VNF49" s="24"/>
      <c r="VNG49" s="24"/>
      <c r="VNH49" s="24"/>
      <c r="VNI49" s="24"/>
      <c r="VNJ49" s="24"/>
      <c r="VNK49" s="24"/>
      <c r="VNL49" s="24"/>
      <c r="VNM49" s="24"/>
      <c r="VNN49" s="24"/>
      <c r="VNO49" s="24"/>
      <c r="VNP49" s="24"/>
      <c r="VNQ49" s="24"/>
      <c r="VNR49" s="24"/>
      <c r="VNS49" s="24"/>
      <c r="VNT49" s="24"/>
      <c r="VNU49" s="24"/>
      <c r="VNV49" s="24"/>
      <c r="VNW49" s="24"/>
      <c r="VNX49" s="24"/>
      <c r="VNY49" s="24"/>
      <c r="VNZ49" s="24"/>
      <c r="VOA49" s="24"/>
      <c r="VOB49" s="24"/>
      <c r="VOC49" s="24"/>
      <c r="VOD49" s="24"/>
      <c r="VOE49" s="24"/>
      <c r="VOF49" s="24"/>
      <c r="VOG49" s="24"/>
      <c r="VOH49" s="24"/>
      <c r="VOI49" s="24"/>
      <c r="VOJ49" s="24"/>
      <c r="VOK49" s="24"/>
      <c r="VOL49" s="24"/>
      <c r="VOM49" s="24"/>
      <c r="VON49" s="24"/>
      <c r="VOO49" s="24"/>
      <c r="VOP49" s="24"/>
      <c r="VOQ49" s="24"/>
      <c r="VOR49" s="24"/>
      <c r="VOS49" s="24"/>
      <c r="VOT49" s="24"/>
      <c r="VOU49" s="24"/>
      <c r="VOV49" s="24"/>
      <c r="VOW49" s="24"/>
      <c r="VOX49" s="24"/>
      <c r="VOY49" s="24"/>
      <c r="VOZ49" s="24"/>
      <c r="VPA49" s="24"/>
      <c r="VPB49" s="24"/>
      <c r="VPC49" s="24"/>
      <c r="VPD49" s="24"/>
      <c r="VPE49" s="24"/>
      <c r="VPF49" s="24"/>
      <c r="VPG49" s="24"/>
      <c r="VPH49" s="24"/>
      <c r="VPI49" s="24"/>
      <c r="VPJ49" s="24"/>
      <c r="VPK49" s="24"/>
      <c r="VPL49" s="24"/>
      <c r="VPM49" s="24"/>
      <c r="VPN49" s="24"/>
      <c r="VPO49" s="24"/>
      <c r="VPP49" s="24"/>
      <c r="VPQ49" s="24"/>
      <c r="VPR49" s="24"/>
      <c r="VPS49" s="24"/>
      <c r="VPT49" s="24"/>
      <c r="VPU49" s="24"/>
      <c r="VPV49" s="24"/>
      <c r="VPW49" s="24"/>
      <c r="VPX49" s="24"/>
      <c r="VPY49" s="24"/>
      <c r="VPZ49" s="24"/>
      <c r="VQA49" s="24"/>
      <c r="VQB49" s="24"/>
      <c r="VQC49" s="24"/>
      <c r="VQD49" s="24"/>
      <c r="VQE49" s="24"/>
      <c r="VQF49" s="24"/>
      <c r="VQG49" s="24"/>
      <c r="VQH49" s="24"/>
      <c r="VQI49" s="24"/>
      <c r="VQJ49" s="24"/>
      <c r="VQK49" s="24"/>
      <c r="VQL49" s="24"/>
      <c r="VQM49" s="24"/>
      <c r="VQN49" s="24"/>
      <c r="VQO49" s="24"/>
      <c r="VQP49" s="24"/>
      <c r="VQQ49" s="24"/>
      <c r="VQR49" s="24"/>
      <c r="VQS49" s="24"/>
      <c r="VQT49" s="24"/>
      <c r="VQU49" s="24"/>
      <c r="VQV49" s="24"/>
      <c r="VQW49" s="24"/>
      <c r="VQX49" s="24"/>
      <c r="VQY49" s="24"/>
      <c r="VQZ49" s="24"/>
      <c r="VRA49" s="24"/>
      <c r="VRB49" s="24"/>
      <c r="VRC49" s="24"/>
      <c r="VRD49" s="24"/>
      <c r="VRE49" s="24"/>
      <c r="VRF49" s="24"/>
      <c r="VRG49" s="24"/>
      <c r="VRH49" s="24"/>
      <c r="VRI49" s="24"/>
      <c r="VRJ49" s="24"/>
      <c r="VRK49" s="24"/>
      <c r="VRL49" s="24"/>
      <c r="VRM49" s="24"/>
      <c r="VRN49" s="24"/>
      <c r="VRO49" s="24"/>
      <c r="VRP49" s="24"/>
      <c r="VRQ49" s="24"/>
      <c r="VRR49" s="24"/>
      <c r="VRS49" s="24"/>
      <c r="VRT49" s="24"/>
      <c r="VRU49" s="24"/>
      <c r="VRV49" s="24"/>
      <c r="VRW49" s="24"/>
      <c r="VRX49" s="24"/>
      <c r="VRY49" s="24"/>
      <c r="VRZ49" s="24"/>
      <c r="VSA49" s="24"/>
      <c r="VSB49" s="24"/>
      <c r="VSC49" s="24"/>
      <c r="VSD49" s="24"/>
      <c r="VSE49" s="24"/>
      <c r="VSF49" s="24"/>
      <c r="VSG49" s="24"/>
      <c r="VSH49" s="24"/>
      <c r="VSI49" s="24"/>
      <c r="VSJ49" s="24"/>
      <c r="VSK49" s="24"/>
      <c r="VSL49" s="24"/>
      <c r="VSM49" s="24"/>
      <c r="VSN49" s="24"/>
      <c r="VSO49" s="24"/>
      <c r="VSP49" s="24"/>
      <c r="VSQ49" s="24"/>
      <c r="VSR49" s="24"/>
      <c r="VSS49" s="24"/>
      <c r="VST49" s="24"/>
      <c r="VSU49" s="24"/>
      <c r="VSV49" s="24"/>
      <c r="VSW49" s="24"/>
      <c r="VSX49" s="24"/>
      <c r="VSY49" s="24"/>
      <c r="VSZ49" s="24"/>
      <c r="VTA49" s="24"/>
      <c r="VTB49" s="24"/>
      <c r="VTC49" s="24"/>
      <c r="VTD49" s="24"/>
      <c r="VTE49" s="24"/>
      <c r="VTF49" s="24"/>
      <c r="VTG49" s="24"/>
      <c r="VTH49" s="24"/>
      <c r="VTI49" s="24"/>
      <c r="VTJ49" s="24"/>
      <c r="VTK49" s="24"/>
      <c r="VTL49" s="24"/>
      <c r="VTM49" s="24"/>
      <c r="VTN49" s="24"/>
      <c r="VTO49" s="24"/>
      <c r="VTP49" s="24"/>
      <c r="VTQ49" s="24"/>
      <c r="VTR49" s="24"/>
      <c r="VTS49" s="24"/>
      <c r="VTT49" s="24"/>
      <c r="VTU49" s="24"/>
      <c r="VTV49" s="24"/>
      <c r="VTW49" s="24"/>
      <c r="VTX49" s="24"/>
      <c r="VTY49" s="24"/>
      <c r="VTZ49" s="24"/>
      <c r="VUA49" s="24"/>
      <c r="VUB49" s="24"/>
      <c r="VUC49" s="24"/>
      <c r="VUD49" s="24"/>
      <c r="VUE49" s="24"/>
      <c r="VUF49" s="24"/>
      <c r="VUG49" s="24"/>
      <c r="VUH49" s="24"/>
      <c r="VUI49" s="24"/>
      <c r="VUJ49" s="24"/>
      <c r="VUK49" s="24"/>
      <c r="VUL49" s="24"/>
      <c r="VUM49" s="24"/>
      <c r="VUN49" s="24"/>
      <c r="VUO49" s="24"/>
      <c r="VUP49" s="24"/>
      <c r="VUQ49" s="24"/>
      <c r="VUR49" s="24"/>
      <c r="VUS49" s="24"/>
      <c r="VUT49" s="24"/>
      <c r="VUU49" s="24"/>
      <c r="VUV49" s="24"/>
      <c r="VUW49" s="24"/>
      <c r="VUX49" s="24"/>
      <c r="VUY49" s="24"/>
      <c r="VUZ49" s="24"/>
      <c r="VVA49" s="24"/>
      <c r="VVB49" s="24"/>
      <c r="VVC49" s="24"/>
      <c r="VVD49" s="24"/>
      <c r="VVE49" s="24"/>
      <c r="VVF49" s="24"/>
      <c r="VVG49" s="24"/>
      <c r="VVH49" s="24"/>
      <c r="VVI49" s="24"/>
      <c r="VVJ49" s="24"/>
      <c r="VVK49" s="24"/>
      <c r="VVL49" s="24"/>
      <c r="VVM49" s="24"/>
      <c r="VVN49" s="24"/>
      <c r="VVO49" s="24"/>
      <c r="VVP49" s="24"/>
      <c r="VVQ49" s="24"/>
      <c r="VVR49" s="24"/>
      <c r="VVS49" s="24"/>
      <c r="VVT49" s="24"/>
      <c r="VVU49" s="24"/>
      <c r="VVV49" s="24"/>
      <c r="VVW49" s="24"/>
      <c r="VVX49" s="24"/>
      <c r="VVY49" s="24"/>
      <c r="VVZ49" s="24"/>
      <c r="VWA49" s="24"/>
      <c r="VWB49" s="24"/>
      <c r="VWC49" s="24"/>
      <c r="VWD49" s="24"/>
      <c r="VWE49" s="24"/>
      <c r="VWF49" s="24"/>
      <c r="VWG49" s="24"/>
      <c r="VWH49" s="24"/>
      <c r="VWI49" s="24"/>
      <c r="VWJ49" s="24"/>
      <c r="VWK49" s="24"/>
      <c r="VWL49" s="24"/>
      <c r="VWM49" s="24"/>
      <c r="VWN49" s="24"/>
      <c r="VWO49" s="24"/>
      <c r="VWP49" s="24"/>
      <c r="VWQ49" s="24"/>
      <c r="VWR49" s="24"/>
      <c r="VWS49" s="24"/>
      <c r="VWT49" s="24"/>
      <c r="VWU49" s="24"/>
      <c r="VWV49" s="24"/>
      <c r="VWW49" s="24"/>
      <c r="VWX49" s="24"/>
      <c r="VWY49" s="24"/>
      <c r="VWZ49" s="24"/>
      <c r="VXA49" s="24"/>
      <c r="VXB49" s="24"/>
      <c r="VXC49" s="24"/>
      <c r="VXD49" s="24"/>
      <c r="VXE49" s="24"/>
      <c r="VXF49" s="24"/>
      <c r="VXG49" s="24"/>
      <c r="VXH49" s="24"/>
      <c r="VXI49" s="24"/>
      <c r="VXJ49" s="24"/>
      <c r="VXK49" s="24"/>
      <c r="VXL49" s="24"/>
      <c r="VXM49" s="24"/>
      <c r="VXN49" s="24"/>
      <c r="VXO49" s="24"/>
      <c r="VXP49" s="24"/>
      <c r="VXQ49" s="24"/>
      <c r="VXR49" s="24"/>
      <c r="VXS49" s="24"/>
      <c r="VXT49" s="24"/>
      <c r="VXU49" s="24"/>
      <c r="VXV49" s="24"/>
      <c r="VXW49" s="24"/>
      <c r="VXX49" s="24"/>
      <c r="VXY49" s="24"/>
      <c r="VXZ49" s="24"/>
      <c r="VYA49" s="24"/>
      <c r="VYB49" s="24"/>
      <c r="VYC49" s="24"/>
      <c r="VYD49" s="24"/>
      <c r="VYE49" s="24"/>
      <c r="VYF49" s="24"/>
      <c r="VYG49" s="24"/>
      <c r="VYH49" s="24"/>
      <c r="VYI49" s="24"/>
      <c r="VYJ49" s="24"/>
      <c r="VYK49" s="24"/>
      <c r="VYL49" s="24"/>
      <c r="VYM49" s="24"/>
      <c r="VYN49" s="24"/>
      <c r="VYO49" s="24"/>
      <c r="VYP49" s="24"/>
      <c r="VYQ49" s="24"/>
      <c r="VYR49" s="24"/>
      <c r="VYS49" s="24"/>
      <c r="VYT49" s="24"/>
      <c r="VYU49" s="24"/>
      <c r="VYV49" s="24"/>
      <c r="VYW49" s="24"/>
      <c r="VYX49" s="24"/>
      <c r="VYY49" s="24"/>
      <c r="VYZ49" s="24"/>
      <c r="VZA49" s="24"/>
      <c r="VZB49" s="24"/>
      <c r="VZC49" s="24"/>
      <c r="VZD49" s="24"/>
      <c r="VZE49" s="24"/>
      <c r="VZF49" s="24"/>
      <c r="VZG49" s="24"/>
      <c r="VZH49" s="24"/>
      <c r="VZI49" s="24"/>
      <c r="VZJ49" s="24"/>
      <c r="VZK49" s="24"/>
      <c r="VZL49" s="24"/>
      <c r="VZM49" s="24"/>
      <c r="VZN49" s="24"/>
      <c r="VZO49" s="24"/>
      <c r="VZP49" s="24"/>
      <c r="VZQ49" s="24"/>
      <c r="VZR49" s="24"/>
      <c r="VZS49" s="24"/>
      <c r="VZT49" s="24"/>
      <c r="VZU49" s="24"/>
      <c r="VZV49" s="24"/>
      <c r="VZW49" s="24"/>
      <c r="VZX49" s="24"/>
      <c r="VZY49" s="24"/>
      <c r="VZZ49" s="24"/>
      <c r="WAA49" s="24"/>
      <c r="WAB49" s="24"/>
      <c r="WAC49" s="24"/>
      <c r="WAD49" s="24"/>
      <c r="WAE49" s="24"/>
      <c r="WAF49" s="24"/>
      <c r="WAG49" s="24"/>
      <c r="WAH49" s="24"/>
      <c r="WAI49" s="24"/>
      <c r="WAJ49" s="24"/>
      <c r="WAK49" s="24"/>
      <c r="WAL49" s="24"/>
      <c r="WAM49" s="24"/>
      <c r="WAN49" s="24"/>
      <c r="WAO49" s="24"/>
      <c r="WAP49" s="24"/>
      <c r="WAQ49" s="24"/>
      <c r="WAR49" s="24"/>
      <c r="WAS49" s="24"/>
      <c r="WAT49" s="24"/>
      <c r="WAU49" s="24"/>
      <c r="WAV49" s="24"/>
      <c r="WAW49" s="24"/>
      <c r="WAX49" s="24"/>
      <c r="WAY49" s="24"/>
      <c r="WAZ49" s="24"/>
      <c r="WBA49" s="24"/>
      <c r="WBB49" s="24"/>
      <c r="WBC49" s="24"/>
      <c r="WBD49" s="24"/>
      <c r="WBE49" s="24"/>
      <c r="WBF49" s="24"/>
      <c r="WBG49" s="24"/>
      <c r="WBH49" s="24"/>
      <c r="WBI49" s="24"/>
      <c r="WBJ49" s="24"/>
      <c r="WBK49" s="24"/>
      <c r="WBL49" s="24"/>
      <c r="WBM49" s="24"/>
      <c r="WBN49" s="24"/>
      <c r="WBO49" s="24"/>
      <c r="WBP49" s="24"/>
      <c r="WBQ49" s="24"/>
      <c r="WBR49" s="24"/>
      <c r="WBS49" s="24"/>
      <c r="WBT49" s="24"/>
      <c r="WBU49" s="24"/>
      <c r="WBV49" s="24"/>
      <c r="WBW49" s="24"/>
      <c r="WBX49" s="24"/>
      <c r="WBY49" s="24"/>
      <c r="WBZ49" s="24"/>
      <c r="WCA49" s="24"/>
      <c r="WCB49" s="24"/>
      <c r="WCC49" s="24"/>
      <c r="WCD49" s="24"/>
      <c r="WCE49" s="24"/>
      <c r="WCF49" s="24"/>
      <c r="WCG49" s="24"/>
      <c r="WCH49" s="24"/>
      <c r="WCI49" s="24"/>
      <c r="WCJ49" s="24"/>
      <c r="WCK49" s="24"/>
      <c r="WCL49" s="24"/>
      <c r="WCM49" s="24"/>
      <c r="WCN49" s="24"/>
      <c r="WCO49" s="24"/>
      <c r="WCP49" s="24"/>
      <c r="WCQ49" s="24"/>
      <c r="WCR49" s="24"/>
      <c r="WCS49" s="24"/>
      <c r="WCT49" s="24"/>
      <c r="WCU49" s="24"/>
      <c r="WCV49" s="24"/>
      <c r="WCW49" s="24"/>
      <c r="WCX49" s="24"/>
      <c r="WCY49" s="24"/>
      <c r="WCZ49" s="24"/>
      <c r="WDA49" s="24"/>
      <c r="WDB49" s="24"/>
      <c r="WDC49" s="24"/>
      <c r="WDD49" s="24"/>
      <c r="WDE49" s="24"/>
      <c r="WDF49" s="24"/>
      <c r="WDG49" s="24"/>
      <c r="WDH49" s="24"/>
      <c r="WDI49" s="24"/>
      <c r="WDJ49" s="24"/>
      <c r="WDK49" s="24"/>
      <c r="WDL49" s="24"/>
      <c r="WDM49" s="24"/>
      <c r="WDN49" s="24"/>
      <c r="WDO49" s="24"/>
      <c r="WDP49" s="24"/>
      <c r="WDQ49" s="24"/>
      <c r="WDR49" s="24"/>
      <c r="WDS49" s="24"/>
      <c r="WDT49" s="24"/>
      <c r="WDU49" s="24"/>
      <c r="WDV49" s="24"/>
      <c r="WDW49" s="24"/>
      <c r="WDX49" s="24"/>
      <c r="WDY49" s="24"/>
      <c r="WDZ49" s="24"/>
      <c r="WEA49" s="24"/>
      <c r="WEB49" s="24"/>
      <c r="WEC49" s="24"/>
      <c r="WED49" s="24"/>
      <c r="WEE49" s="24"/>
      <c r="WEF49" s="24"/>
      <c r="WEG49" s="24"/>
      <c r="WEH49" s="24"/>
      <c r="WEI49" s="24"/>
      <c r="WEJ49" s="24"/>
      <c r="WEK49" s="24"/>
      <c r="WEL49" s="24"/>
      <c r="WEM49" s="24"/>
      <c r="WEN49" s="24"/>
      <c r="WEO49" s="24"/>
      <c r="WEP49" s="24"/>
      <c r="WEQ49" s="24"/>
      <c r="WER49" s="24"/>
      <c r="WES49" s="24"/>
      <c r="WET49" s="24"/>
      <c r="WEU49" s="24"/>
      <c r="WEV49" s="24"/>
      <c r="WEW49" s="24"/>
      <c r="WEX49" s="24"/>
      <c r="WEY49" s="24"/>
      <c r="WEZ49" s="24"/>
      <c r="WFA49" s="24"/>
      <c r="WFB49" s="24"/>
      <c r="WFC49" s="24"/>
      <c r="WFD49" s="24"/>
      <c r="WFE49" s="24"/>
      <c r="WFF49" s="24"/>
      <c r="WFG49" s="24"/>
      <c r="WFH49" s="24"/>
      <c r="WFI49" s="24"/>
      <c r="WFJ49" s="24"/>
      <c r="WFK49" s="24"/>
      <c r="WFL49" s="24"/>
      <c r="WFM49" s="24"/>
      <c r="WFN49" s="24"/>
      <c r="WFO49" s="24"/>
      <c r="WFP49" s="24"/>
      <c r="WFQ49" s="24"/>
      <c r="WFR49" s="24"/>
      <c r="WFS49" s="24"/>
      <c r="WFT49" s="24"/>
      <c r="WFU49" s="24"/>
      <c r="WFV49" s="24"/>
      <c r="WFW49" s="24"/>
      <c r="WFX49" s="24"/>
      <c r="WFY49" s="24"/>
      <c r="WFZ49" s="24"/>
      <c r="WGA49" s="24"/>
      <c r="WGB49" s="24"/>
      <c r="WGC49" s="24"/>
      <c r="WGD49" s="24"/>
      <c r="WGE49" s="24"/>
      <c r="WGF49" s="24"/>
      <c r="WGG49" s="24"/>
      <c r="WGH49" s="24"/>
      <c r="WGI49" s="24"/>
      <c r="WGJ49" s="24"/>
      <c r="WGK49" s="24"/>
      <c r="WGL49" s="24"/>
      <c r="WGM49" s="24"/>
      <c r="WGN49" s="24"/>
      <c r="WGO49" s="24"/>
      <c r="WGP49" s="24"/>
      <c r="WGQ49" s="24"/>
      <c r="WGR49" s="24"/>
      <c r="WGS49" s="24"/>
      <c r="WGT49" s="24"/>
      <c r="WGU49" s="24"/>
      <c r="WGV49" s="24"/>
      <c r="WGW49" s="24"/>
      <c r="WGX49" s="24"/>
      <c r="WGY49" s="24"/>
      <c r="WGZ49" s="24"/>
      <c r="WHA49" s="24"/>
      <c r="WHB49" s="24"/>
      <c r="WHC49" s="24"/>
      <c r="WHD49" s="24"/>
      <c r="WHE49" s="24"/>
      <c r="WHF49" s="24"/>
      <c r="WHG49" s="24"/>
      <c r="WHH49" s="24"/>
      <c r="WHI49" s="24"/>
      <c r="WHJ49" s="24"/>
      <c r="WHK49" s="24"/>
      <c r="WHL49" s="24"/>
      <c r="WHM49" s="24"/>
      <c r="WHN49" s="24"/>
      <c r="WHO49" s="24"/>
      <c r="WHP49" s="24"/>
      <c r="WHQ49" s="24"/>
      <c r="WHR49" s="24"/>
      <c r="WHS49" s="24"/>
      <c r="WHT49" s="24"/>
      <c r="WHU49" s="24"/>
      <c r="WHV49" s="24"/>
      <c r="WHW49" s="24"/>
      <c r="WHX49" s="24"/>
      <c r="WHY49" s="24"/>
      <c r="WHZ49" s="24"/>
      <c r="WIA49" s="24"/>
      <c r="WIB49" s="24"/>
      <c r="WIC49" s="24"/>
      <c r="WID49" s="24"/>
      <c r="WIE49" s="24"/>
      <c r="WIF49" s="24"/>
      <c r="WIG49" s="24"/>
      <c r="WIH49" s="24"/>
      <c r="WII49" s="24"/>
      <c r="WIJ49" s="24"/>
      <c r="WIK49" s="24"/>
      <c r="WIL49" s="24"/>
      <c r="WIM49" s="24"/>
      <c r="WIN49" s="24"/>
      <c r="WIO49" s="24"/>
      <c r="WIP49" s="24"/>
      <c r="WIQ49" s="24"/>
      <c r="WIR49" s="24"/>
      <c r="WIS49" s="24"/>
      <c r="WIT49" s="24"/>
      <c r="WIU49" s="24"/>
      <c r="WIV49" s="24"/>
      <c r="WIW49" s="24"/>
      <c r="WIX49" s="24"/>
      <c r="WIY49" s="24"/>
      <c r="WIZ49" s="24"/>
      <c r="WJA49" s="24"/>
      <c r="WJB49" s="24"/>
      <c r="WJC49" s="24"/>
      <c r="WJD49" s="24"/>
      <c r="WJE49" s="24"/>
      <c r="WJF49" s="24"/>
      <c r="WJG49" s="24"/>
      <c r="WJH49" s="24"/>
      <c r="WJI49" s="24"/>
      <c r="WJJ49" s="24"/>
      <c r="WJK49" s="24"/>
      <c r="WJL49" s="24"/>
      <c r="WJM49" s="24"/>
      <c r="WJN49" s="24"/>
      <c r="WJO49" s="24"/>
      <c r="WJP49" s="24"/>
      <c r="WJQ49" s="24"/>
      <c r="WJR49" s="24"/>
      <c r="WJS49" s="24"/>
      <c r="WJT49" s="24"/>
      <c r="WJU49" s="24"/>
      <c r="WJV49" s="24"/>
      <c r="WJW49" s="24"/>
      <c r="WJX49" s="24"/>
      <c r="WJY49" s="24"/>
      <c r="WJZ49" s="24"/>
      <c r="WKA49" s="24"/>
      <c r="WKB49" s="24"/>
      <c r="WKC49" s="24"/>
      <c r="WKD49" s="24"/>
      <c r="WKE49" s="24"/>
      <c r="WKF49" s="24"/>
      <c r="WKG49" s="24"/>
      <c r="WKH49" s="24"/>
      <c r="WKI49" s="24"/>
      <c r="WKJ49" s="24"/>
      <c r="WKK49" s="24"/>
      <c r="WKL49" s="24"/>
      <c r="WKM49" s="24"/>
      <c r="WKN49" s="24"/>
      <c r="WKO49" s="24"/>
      <c r="WKP49" s="24"/>
      <c r="WKQ49" s="24"/>
      <c r="WKR49" s="24"/>
      <c r="WKS49" s="24"/>
      <c r="WKT49" s="24"/>
      <c r="WKU49" s="24"/>
      <c r="WKV49" s="24"/>
      <c r="WKW49" s="24"/>
      <c r="WKX49" s="24"/>
      <c r="WKY49" s="24"/>
      <c r="WKZ49" s="24"/>
      <c r="WLA49" s="24"/>
      <c r="WLB49" s="24"/>
      <c r="WLC49" s="24"/>
      <c r="WLD49" s="24"/>
      <c r="WLE49" s="24"/>
      <c r="WLF49" s="24"/>
      <c r="WLG49" s="24"/>
      <c r="WLH49" s="24"/>
      <c r="WLI49" s="24"/>
      <c r="WLJ49" s="24"/>
      <c r="WLK49" s="24"/>
      <c r="WLL49" s="24"/>
      <c r="WLM49" s="24"/>
      <c r="WLN49" s="24"/>
      <c r="WLO49" s="24"/>
      <c r="WLP49" s="24"/>
      <c r="WLQ49" s="24"/>
      <c r="WLR49" s="24"/>
      <c r="WLS49" s="24"/>
      <c r="WLT49" s="24"/>
      <c r="WLU49" s="24"/>
      <c r="WLV49" s="24"/>
      <c r="WLW49" s="24"/>
      <c r="WLX49" s="24"/>
      <c r="WLY49" s="24"/>
      <c r="WLZ49" s="24"/>
      <c r="WMA49" s="24"/>
      <c r="WMB49" s="24"/>
      <c r="WMC49" s="24"/>
      <c r="WMD49" s="24"/>
      <c r="WME49" s="24"/>
      <c r="WMF49" s="24"/>
      <c r="WMG49" s="24"/>
      <c r="WMH49" s="24"/>
      <c r="WMI49" s="24"/>
      <c r="WMJ49" s="24"/>
      <c r="WMK49" s="24"/>
      <c r="WML49" s="24"/>
      <c r="WMM49" s="24"/>
      <c r="WMN49" s="24"/>
      <c r="WMO49" s="24"/>
      <c r="WMP49" s="24"/>
      <c r="WMQ49" s="24"/>
      <c r="WMR49" s="24"/>
      <c r="WMS49" s="24"/>
      <c r="WMT49" s="24"/>
      <c r="WMU49" s="24"/>
      <c r="WMV49" s="24"/>
      <c r="WMW49" s="24"/>
      <c r="WMX49" s="24"/>
      <c r="WMY49" s="24"/>
      <c r="WMZ49" s="24"/>
      <c r="WNA49" s="24"/>
      <c r="WNB49" s="24"/>
      <c r="WNC49" s="24"/>
      <c r="WND49" s="24"/>
      <c r="WNE49" s="24"/>
      <c r="WNF49" s="24"/>
      <c r="WNG49" s="24"/>
      <c r="WNH49" s="24"/>
      <c r="WNI49" s="24"/>
      <c r="WNJ49" s="24"/>
      <c r="WNK49" s="24"/>
      <c r="WNL49" s="24"/>
      <c r="WNM49" s="24"/>
      <c r="WNN49" s="24"/>
      <c r="WNO49" s="24"/>
      <c r="WNP49" s="24"/>
      <c r="WNQ49" s="24"/>
      <c r="WNR49" s="24"/>
      <c r="WNS49" s="24"/>
      <c r="WNT49" s="24"/>
      <c r="WNU49" s="24"/>
      <c r="WNV49" s="24"/>
      <c r="WNW49" s="24"/>
      <c r="WNX49" s="24"/>
      <c r="WNY49" s="24"/>
      <c r="WNZ49" s="24"/>
      <c r="WOA49" s="24"/>
      <c r="WOB49" s="24"/>
      <c r="WOC49" s="24"/>
      <c r="WOD49" s="24"/>
      <c r="WOE49" s="24"/>
      <c r="WOF49" s="24"/>
      <c r="WOG49" s="24"/>
      <c r="WOH49" s="24"/>
      <c r="WOI49" s="24"/>
      <c r="WOJ49" s="24"/>
      <c r="WOK49" s="24"/>
      <c r="WOL49" s="24"/>
      <c r="WOM49" s="24"/>
      <c r="WON49" s="24"/>
      <c r="WOO49" s="24"/>
      <c r="WOP49" s="24"/>
      <c r="WOQ49" s="24"/>
      <c r="WOR49" s="24"/>
      <c r="WOS49" s="24"/>
      <c r="WOT49" s="24"/>
      <c r="WOU49" s="24"/>
      <c r="WOV49" s="24"/>
      <c r="WOW49" s="24"/>
      <c r="WOX49" s="24"/>
      <c r="WOY49" s="24"/>
      <c r="WOZ49" s="24"/>
      <c r="WPA49" s="24"/>
      <c r="WPB49" s="24"/>
      <c r="WPC49" s="24"/>
      <c r="WPD49" s="24"/>
      <c r="WPE49" s="24"/>
      <c r="WPF49" s="24"/>
      <c r="WPG49" s="24"/>
      <c r="WPH49" s="24"/>
      <c r="WPI49" s="24"/>
      <c r="WPJ49" s="24"/>
      <c r="WPK49" s="24"/>
      <c r="WPL49" s="24"/>
      <c r="WPM49" s="24"/>
      <c r="WPN49" s="24"/>
      <c r="WPO49" s="24"/>
      <c r="WPP49" s="24"/>
      <c r="WPQ49" s="24"/>
      <c r="WPR49" s="24"/>
      <c r="WPS49" s="24"/>
      <c r="WPT49" s="24"/>
      <c r="WPU49" s="24"/>
      <c r="WPV49" s="24"/>
      <c r="WPW49" s="24"/>
      <c r="WPX49" s="24"/>
      <c r="WPY49" s="24"/>
      <c r="WPZ49" s="24"/>
      <c r="WQA49" s="24"/>
      <c r="WQB49" s="24"/>
      <c r="WQC49" s="24"/>
      <c r="WQD49" s="24"/>
      <c r="WQE49" s="24"/>
      <c r="WQF49" s="24"/>
      <c r="WQG49" s="24"/>
      <c r="WQH49" s="24"/>
      <c r="WQI49" s="24"/>
      <c r="WQJ49" s="24"/>
      <c r="WQK49" s="24"/>
      <c r="WQL49" s="24"/>
      <c r="WQM49" s="24"/>
      <c r="WQN49" s="24"/>
      <c r="WQO49" s="24"/>
      <c r="WQP49" s="24"/>
      <c r="WQQ49" s="24"/>
      <c r="WQR49" s="24"/>
      <c r="WQS49" s="24"/>
      <c r="WQT49" s="24"/>
      <c r="WQU49" s="24"/>
      <c r="WQV49" s="24"/>
      <c r="WQW49" s="24"/>
      <c r="WQX49" s="24"/>
      <c r="WQY49" s="24"/>
      <c r="WQZ49" s="24"/>
      <c r="WRA49" s="24"/>
      <c r="WRB49" s="24"/>
      <c r="WRC49" s="24"/>
      <c r="WRD49" s="24"/>
      <c r="WRE49" s="24"/>
      <c r="WRF49" s="24"/>
      <c r="WRG49" s="24"/>
      <c r="WRH49" s="24"/>
      <c r="WRI49" s="24"/>
      <c r="WRJ49" s="24"/>
      <c r="WRK49" s="24"/>
      <c r="WRL49" s="24"/>
      <c r="WRM49" s="24"/>
      <c r="WRN49" s="24"/>
      <c r="WRO49" s="24"/>
      <c r="WRP49" s="24"/>
      <c r="WRQ49" s="24"/>
      <c r="WRR49" s="24"/>
      <c r="WRS49" s="24"/>
      <c r="WRT49" s="24"/>
      <c r="WRU49" s="24"/>
      <c r="WRV49" s="24"/>
      <c r="WRW49" s="24"/>
      <c r="WRX49" s="24"/>
      <c r="WRY49" s="24"/>
      <c r="WRZ49" s="24"/>
      <c r="WSA49" s="24"/>
      <c r="WSB49" s="24"/>
      <c r="WSC49" s="24"/>
      <c r="WSD49" s="24"/>
      <c r="WSE49" s="24"/>
      <c r="WSF49" s="24"/>
      <c r="WSG49" s="24"/>
      <c r="WSH49" s="24"/>
      <c r="WSI49" s="24"/>
      <c r="WSJ49" s="24"/>
      <c r="WSK49" s="24"/>
      <c r="WSL49" s="24"/>
      <c r="WSM49" s="24"/>
      <c r="WSN49" s="24"/>
      <c r="WSO49" s="24"/>
      <c r="WSP49" s="24"/>
      <c r="WSQ49" s="24"/>
      <c r="WSR49" s="24"/>
      <c r="WSS49" s="24"/>
      <c r="WST49" s="24"/>
      <c r="WSU49" s="24"/>
      <c r="WSV49" s="24"/>
      <c r="WSW49" s="24"/>
      <c r="WSX49" s="24"/>
      <c r="WSY49" s="24"/>
      <c r="WSZ49" s="24"/>
      <c r="WTA49" s="24"/>
      <c r="WTB49" s="24"/>
      <c r="WTC49" s="24"/>
      <c r="WTD49" s="24"/>
      <c r="WTE49" s="24"/>
      <c r="WTF49" s="24"/>
      <c r="WTG49" s="24"/>
      <c r="WTH49" s="24"/>
      <c r="WTI49" s="24"/>
      <c r="WTJ49" s="24"/>
      <c r="WTK49" s="24"/>
      <c r="WTL49" s="24"/>
      <c r="WTM49" s="24"/>
      <c r="WTN49" s="24"/>
      <c r="WTO49" s="24"/>
      <c r="WTP49" s="24"/>
      <c r="WTQ49" s="24"/>
      <c r="WTR49" s="24"/>
      <c r="WTS49" s="24"/>
      <c r="WTT49" s="24"/>
      <c r="WTU49" s="24"/>
      <c r="WTV49" s="24"/>
      <c r="WTW49" s="24"/>
      <c r="WTX49" s="24"/>
      <c r="WTY49" s="24"/>
      <c r="WTZ49" s="24"/>
      <c r="WUA49" s="24"/>
      <c r="WUB49" s="24"/>
      <c r="WUC49" s="24"/>
      <c r="WUD49" s="24"/>
      <c r="WUE49" s="24"/>
      <c r="WUF49" s="24"/>
      <c r="WUG49" s="24"/>
      <c r="WUH49" s="24"/>
      <c r="WUI49" s="24"/>
      <c r="WUJ49" s="24"/>
      <c r="WUK49" s="24"/>
      <c r="WUL49" s="24"/>
      <c r="WUM49" s="24"/>
      <c r="WUN49" s="24"/>
      <c r="WUO49" s="24"/>
      <c r="WUP49" s="24"/>
      <c r="WUQ49" s="24"/>
      <c r="WUR49" s="24"/>
      <c r="WUS49" s="24"/>
      <c r="WUT49" s="24"/>
      <c r="WUU49" s="24"/>
      <c r="WUV49" s="24"/>
      <c r="WUW49" s="24"/>
      <c r="WUX49" s="24"/>
      <c r="WUY49" s="24"/>
      <c r="WUZ49" s="24"/>
      <c r="WVA49" s="24"/>
      <c r="WVB49" s="24"/>
      <c r="WVC49" s="24"/>
      <c r="WVD49" s="24"/>
      <c r="WVE49" s="24"/>
      <c r="WVF49" s="24"/>
      <c r="WVG49" s="24"/>
      <c r="WVH49" s="24"/>
      <c r="WVI49" s="24"/>
      <c r="WVJ49" s="24"/>
      <c r="WVK49" s="24"/>
      <c r="WVL49" s="24"/>
      <c r="WVM49" s="24"/>
      <c r="WVN49" s="24"/>
      <c r="WVO49" s="24"/>
      <c r="WVP49" s="24"/>
      <c r="WVQ49" s="24"/>
      <c r="WVR49" s="24"/>
      <c r="WVS49" s="24"/>
      <c r="WVT49" s="24"/>
      <c r="WVU49" s="24"/>
      <c r="WVV49" s="24"/>
      <c r="WVW49" s="24"/>
      <c r="WVX49" s="24"/>
      <c r="WVY49" s="24"/>
      <c r="WVZ49" s="24"/>
      <c r="WWA49" s="24"/>
      <c r="WWB49" s="24"/>
      <c r="WWC49" s="24"/>
      <c r="WWD49" s="24"/>
      <c r="WWE49" s="24"/>
      <c r="WWF49" s="24"/>
      <c r="WWG49" s="24"/>
      <c r="WWH49" s="24"/>
      <c r="WWI49" s="24"/>
      <c r="WWJ49" s="24"/>
      <c r="WWK49" s="24"/>
      <c r="WWL49" s="24"/>
      <c r="WWM49" s="24"/>
      <c r="WWN49" s="24"/>
      <c r="WWO49" s="24"/>
      <c r="WWP49" s="24"/>
      <c r="WWQ49" s="24"/>
      <c r="WWR49" s="24"/>
      <c r="WWS49" s="24"/>
      <c r="WWT49" s="24"/>
      <c r="WWU49" s="24"/>
      <c r="WWV49" s="24"/>
      <c r="WWW49" s="24"/>
      <c r="WWX49" s="24"/>
      <c r="WWY49" s="24"/>
      <c r="WWZ49" s="24"/>
      <c r="WXA49" s="24"/>
      <c r="WXB49" s="24"/>
      <c r="WXC49" s="24"/>
      <c r="WXD49" s="24"/>
      <c r="WXE49" s="24"/>
      <c r="WXF49" s="24"/>
      <c r="WXG49" s="24"/>
      <c r="WXH49" s="24"/>
      <c r="WXI49" s="24"/>
      <c r="WXJ49" s="24"/>
      <c r="WXK49" s="24"/>
      <c r="WXL49" s="24"/>
      <c r="WXM49" s="24"/>
      <c r="WXN49" s="24"/>
      <c r="WXO49" s="24"/>
      <c r="WXP49" s="24"/>
      <c r="WXQ49" s="24"/>
      <c r="WXR49" s="24"/>
      <c r="WXS49" s="24"/>
      <c r="WXT49" s="24"/>
      <c r="WXU49" s="24"/>
      <c r="WXV49" s="24"/>
      <c r="WXW49" s="24"/>
      <c r="WXX49" s="24"/>
      <c r="WXY49" s="24"/>
      <c r="WXZ49" s="24"/>
      <c r="WYA49" s="24"/>
      <c r="WYB49" s="24"/>
      <c r="WYC49" s="24"/>
      <c r="WYD49" s="24"/>
      <c r="WYE49" s="24"/>
      <c r="WYF49" s="24"/>
      <c r="WYG49" s="24"/>
      <c r="WYH49" s="24"/>
      <c r="WYI49" s="24"/>
      <c r="WYJ49" s="24"/>
      <c r="WYK49" s="24"/>
      <c r="WYL49" s="24"/>
      <c r="WYM49" s="24"/>
      <c r="WYN49" s="24"/>
      <c r="WYO49" s="24"/>
      <c r="WYP49" s="24"/>
      <c r="WYQ49" s="24"/>
      <c r="WYR49" s="24"/>
      <c r="WYS49" s="24"/>
      <c r="WYT49" s="24"/>
      <c r="WYU49" s="24"/>
      <c r="WYV49" s="24"/>
      <c r="WYW49" s="24"/>
      <c r="WYX49" s="24"/>
      <c r="WYY49" s="24"/>
      <c r="WYZ49" s="24"/>
      <c r="WZA49" s="24"/>
      <c r="WZB49" s="24"/>
      <c r="WZC49" s="24"/>
      <c r="WZD49" s="24"/>
      <c r="WZE49" s="24"/>
      <c r="WZF49" s="24"/>
      <c r="WZG49" s="24"/>
      <c r="WZH49" s="24"/>
      <c r="WZI49" s="24"/>
      <c r="WZJ49" s="24"/>
      <c r="WZK49" s="24"/>
      <c r="WZL49" s="24"/>
      <c r="WZM49" s="24"/>
      <c r="WZN49" s="24"/>
      <c r="WZO49" s="24"/>
      <c r="WZP49" s="24"/>
      <c r="WZQ49" s="24"/>
      <c r="WZR49" s="24"/>
      <c r="WZS49" s="24"/>
      <c r="WZT49" s="24"/>
      <c r="WZU49" s="24"/>
      <c r="WZV49" s="24"/>
      <c r="WZW49" s="24"/>
      <c r="WZX49" s="24"/>
      <c r="WZY49" s="24"/>
      <c r="WZZ49" s="24"/>
      <c r="XAA49" s="24"/>
      <c r="XAB49" s="24"/>
      <c r="XAC49" s="24"/>
      <c r="XAD49" s="24"/>
      <c r="XAE49" s="24"/>
      <c r="XAF49" s="24"/>
      <c r="XAG49" s="24"/>
      <c r="XAH49" s="24"/>
      <c r="XAI49" s="24"/>
      <c r="XAJ49" s="24"/>
      <c r="XAK49" s="24"/>
      <c r="XAL49" s="24"/>
      <c r="XAM49" s="24"/>
      <c r="XAN49" s="24"/>
      <c r="XAO49" s="24"/>
      <c r="XAP49" s="24"/>
      <c r="XAQ49" s="24"/>
      <c r="XAR49" s="24"/>
      <c r="XAS49" s="24"/>
      <c r="XAT49" s="24"/>
      <c r="XAU49" s="24"/>
      <c r="XAV49" s="24"/>
      <c r="XAW49" s="24"/>
      <c r="XAX49" s="24"/>
      <c r="XAY49" s="24"/>
      <c r="XAZ49" s="24"/>
      <c r="XBA49" s="24"/>
      <c r="XBB49" s="24"/>
      <c r="XBC49" s="24"/>
      <c r="XBD49" s="24"/>
      <c r="XBE49" s="24"/>
      <c r="XBF49" s="24"/>
      <c r="XBG49" s="24"/>
      <c r="XBH49" s="24"/>
      <c r="XBI49" s="24"/>
      <c r="XBJ49" s="24"/>
      <c r="XBK49" s="24"/>
      <c r="XBL49" s="24"/>
      <c r="XBM49" s="24"/>
      <c r="XBN49" s="24"/>
      <c r="XBO49" s="24"/>
      <c r="XBP49" s="24"/>
      <c r="XBQ49" s="24"/>
      <c r="XBR49" s="24"/>
      <c r="XBS49" s="24"/>
      <c r="XBT49" s="24"/>
      <c r="XBU49" s="24"/>
      <c r="XBV49" s="24"/>
      <c r="XBW49" s="24"/>
      <c r="XBX49" s="24"/>
      <c r="XBY49" s="24"/>
      <c r="XBZ49" s="24"/>
      <c r="XCA49" s="24"/>
      <c r="XCB49" s="24"/>
      <c r="XCC49" s="24"/>
      <c r="XCD49" s="24"/>
      <c r="XCE49" s="24"/>
      <c r="XCF49" s="24"/>
      <c r="XCG49" s="24"/>
      <c r="XCH49" s="24"/>
      <c r="XCI49" s="24"/>
      <c r="XCJ49" s="24"/>
      <c r="XCK49" s="24"/>
      <c r="XCL49" s="24"/>
      <c r="XCM49" s="24"/>
      <c r="XCN49" s="24"/>
      <c r="XCO49" s="24"/>
      <c r="XCP49" s="24"/>
      <c r="XCQ49" s="24"/>
      <c r="XCR49" s="24"/>
      <c r="XCS49" s="24"/>
      <c r="XCT49" s="24"/>
      <c r="XCU49" s="24"/>
      <c r="XCV49" s="24"/>
      <c r="XCW49" s="24"/>
      <c r="XCX49" s="24"/>
      <c r="XCY49" s="24"/>
      <c r="XCZ49" s="24"/>
      <c r="XDA49" s="24"/>
      <c r="XDB49" s="24"/>
      <c r="XDC49" s="24"/>
      <c r="XDD49" s="24"/>
      <c r="XDE49" s="24"/>
      <c r="XDF49" s="24"/>
      <c r="XDG49" s="24"/>
      <c r="XDH49" s="24"/>
      <c r="XDI49" s="24"/>
      <c r="XDJ49" s="24"/>
      <c r="XDK49" s="24"/>
      <c r="XDL49" s="24"/>
      <c r="XDM49" s="24"/>
      <c r="XDN49" s="24"/>
      <c r="XDO49" s="24"/>
      <c r="XDP49" s="24"/>
      <c r="XDQ49" s="24"/>
      <c r="XDR49" s="24"/>
      <c r="XDS49" s="24"/>
      <c r="XDT49" s="24"/>
      <c r="XDU49" s="24"/>
      <c r="XDV49" s="24"/>
      <c r="XDW49" s="24"/>
      <c r="XDX49" s="24"/>
      <c r="XDY49" s="24"/>
      <c r="XDZ49" s="24"/>
      <c r="XEA49" s="24"/>
      <c r="XEB49" s="24"/>
      <c r="XEC49" s="24"/>
      <c r="XED49" s="24"/>
      <c r="XEE49" s="24"/>
      <c r="XEF49" s="24"/>
      <c r="XEG49" s="24"/>
      <c r="XEH49" s="24"/>
      <c r="XEI49" s="24"/>
      <c r="XEJ49" s="24"/>
      <c r="XEK49" s="24"/>
      <c r="XEL49" s="24"/>
      <c r="XEM49" s="24"/>
      <c r="XEN49" s="24"/>
      <c r="XEO49" s="24"/>
      <c r="XEP49" s="24"/>
      <c r="XEQ49" s="24"/>
      <c r="XER49" s="24"/>
      <c r="XES49" s="24"/>
      <c r="XET49" s="24"/>
      <c r="XEU49" s="24"/>
      <c r="XEV49" s="24"/>
      <c r="XEW49" s="24"/>
      <c r="XEX49" s="24"/>
      <c r="XEY49" s="24"/>
      <c r="XEZ49" s="24"/>
      <c r="XFA49" s="24"/>
      <c r="XFB49" s="24"/>
      <c r="XFC49" s="24"/>
      <c r="XFD49" s="24"/>
    </row>
    <row r="50" spans="1:16384" x14ac:dyDescent="0.2">
      <c r="A50" s="58" t="s">
        <v>881</v>
      </c>
      <c r="B50" s="14" t="s">
        <v>899</v>
      </c>
      <c r="C50" s="14"/>
      <c r="D50" s="14"/>
      <c r="E50" s="14">
        <v>1</v>
      </c>
      <c r="F50" s="14"/>
      <c r="G50" s="14"/>
      <c r="H50" s="14"/>
      <c r="I50" s="14"/>
      <c r="J50" s="14" t="s">
        <v>1031</v>
      </c>
      <c r="K50" s="24"/>
      <c r="L50" s="24"/>
      <c r="M50" s="24"/>
      <c r="N50" s="24"/>
      <c r="O50" s="24"/>
      <c r="P50" s="24"/>
      <c r="Q50" s="24"/>
      <c r="R50" s="24"/>
      <c r="S50" s="24"/>
      <c r="T50" s="24"/>
      <c r="U50" s="24"/>
      <c r="V50" s="24"/>
      <c r="W50" s="24"/>
      <c r="X50" s="24"/>
      <c r="Y50" s="24"/>
      <c r="Z50" s="24"/>
      <c r="AA50" s="24"/>
      <c r="AB50" s="24"/>
      <c r="AC50" s="24"/>
      <c r="AD50" s="24"/>
      <c r="AE50" s="24"/>
      <c r="AF50" s="24"/>
      <c r="AG50" s="24"/>
      <c r="AH50" s="24"/>
      <c r="AI50" s="24"/>
      <c r="AJ50" s="24"/>
      <c r="AK50" s="24"/>
      <c r="AL50" s="24"/>
      <c r="AM50" s="24"/>
      <c r="AN50" s="24"/>
      <c r="AO50" s="24"/>
      <c r="AP50" s="24"/>
      <c r="AQ50" s="24"/>
      <c r="AR50" s="24"/>
      <c r="AS50" s="24"/>
      <c r="AT50" s="24"/>
      <c r="AU50" s="24"/>
      <c r="AV50" s="24"/>
      <c r="AW50" s="24"/>
      <c r="AX50" s="24"/>
      <c r="AY50" s="24"/>
      <c r="AZ50" s="24"/>
      <c r="BA50" s="24"/>
      <c r="BB50" s="24"/>
      <c r="BC50" s="24"/>
      <c r="BD50" s="24"/>
      <c r="BE50" s="24"/>
      <c r="BF50" s="24"/>
      <c r="BG50" s="24"/>
      <c r="BH50" s="24"/>
      <c r="BI50" s="24"/>
      <c r="BJ50" s="24"/>
      <c r="BK50" s="24"/>
      <c r="BL50" s="24"/>
      <c r="BM50" s="24"/>
      <c r="BN50" s="24"/>
      <c r="BO50" s="24"/>
      <c r="BP50" s="24"/>
      <c r="BQ50" s="24"/>
      <c r="BR50" s="24"/>
      <c r="BS50" s="24"/>
      <c r="BT50" s="24"/>
      <c r="BU50" s="24"/>
      <c r="BV50" s="24"/>
      <c r="BW50" s="24"/>
      <c r="BX50" s="24"/>
      <c r="BY50" s="24"/>
      <c r="BZ50" s="24"/>
      <c r="CA50" s="24"/>
      <c r="CB50" s="24"/>
      <c r="CC50" s="24"/>
      <c r="CD50" s="24"/>
      <c r="CE50" s="24"/>
      <c r="CF50" s="24"/>
      <c r="CG50" s="24"/>
      <c r="CH50" s="24"/>
      <c r="CI50" s="24"/>
      <c r="CJ50" s="24"/>
      <c r="CK50" s="24"/>
      <c r="CL50" s="24"/>
      <c r="CM50" s="24"/>
      <c r="CN50" s="24"/>
      <c r="CO50" s="24"/>
      <c r="CP50" s="24"/>
      <c r="CQ50" s="24"/>
      <c r="CR50" s="24"/>
      <c r="CS50" s="24"/>
      <c r="CT50" s="24"/>
      <c r="CU50" s="24"/>
      <c r="CV50" s="24"/>
      <c r="CW50" s="24"/>
      <c r="CX50" s="24"/>
      <c r="CY50" s="24"/>
      <c r="CZ50" s="24"/>
      <c r="DA50" s="24"/>
      <c r="DB50" s="24"/>
      <c r="DC50" s="24"/>
      <c r="DD50" s="24"/>
      <c r="DE50" s="24"/>
      <c r="DF50" s="24"/>
      <c r="DG50" s="24"/>
      <c r="DH50" s="24"/>
      <c r="DI50" s="24"/>
      <c r="DJ50" s="24"/>
      <c r="DK50" s="24"/>
      <c r="DL50" s="24"/>
      <c r="DM50" s="24"/>
      <c r="DN50" s="24"/>
      <c r="DO50" s="24"/>
      <c r="DP50" s="24"/>
      <c r="DQ50" s="24"/>
      <c r="DR50" s="24"/>
      <c r="DS50" s="24"/>
      <c r="DT50" s="24"/>
      <c r="DU50" s="24"/>
      <c r="DV50" s="24"/>
      <c r="DW50" s="24"/>
      <c r="DX50" s="24"/>
      <c r="DY50" s="24"/>
      <c r="DZ50" s="24"/>
      <c r="EA50" s="24"/>
      <c r="EB50" s="24"/>
      <c r="EC50" s="24"/>
      <c r="ED50" s="24"/>
      <c r="EE50" s="24"/>
      <c r="EF50" s="24"/>
      <c r="EG50" s="24"/>
      <c r="EH50" s="24"/>
      <c r="EI50" s="24"/>
      <c r="EJ50" s="24"/>
      <c r="EK50" s="24"/>
      <c r="EL50" s="24"/>
      <c r="EM50" s="24"/>
      <c r="EN50" s="24"/>
      <c r="EO50" s="24"/>
      <c r="EP50" s="24"/>
      <c r="EQ50" s="24"/>
      <c r="ER50" s="24"/>
      <c r="ES50" s="24"/>
      <c r="ET50" s="24"/>
      <c r="EU50" s="24"/>
      <c r="EV50" s="24"/>
      <c r="EW50" s="24"/>
      <c r="EX50" s="24"/>
      <c r="EY50" s="24"/>
      <c r="EZ50" s="24"/>
      <c r="FA50" s="24"/>
      <c r="FB50" s="24"/>
      <c r="FC50" s="24"/>
      <c r="FD50" s="24"/>
      <c r="FE50" s="24"/>
      <c r="FF50" s="24"/>
      <c r="FG50" s="24"/>
      <c r="FH50" s="24"/>
      <c r="FI50" s="24"/>
      <c r="FJ50" s="24"/>
      <c r="FK50" s="24"/>
      <c r="FL50" s="24"/>
      <c r="FM50" s="24"/>
      <c r="FN50" s="24"/>
      <c r="FO50" s="24"/>
      <c r="FP50" s="24"/>
      <c r="FQ50" s="24"/>
      <c r="FR50" s="24"/>
      <c r="FS50" s="24"/>
      <c r="FT50" s="24"/>
      <c r="FU50" s="24"/>
      <c r="FV50" s="24"/>
      <c r="FW50" s="24"/>
      <c r="FX50" s="24"/>
      <c r="FY50" s="24"/>
      <c r="FZ50" s="24"/>
      <c r="GA50" s="24"/>
      <c r="GB50" s="24"/>
      <c r="GC50" s="24"/>
      <c r="GD50" s="24"/>
      <c r="GE50" s="24"/>
      <c r="GF50" s="24"/>
      <c r="GG50" s="24"/>
      <c r="GH50" s="24"/>
      <c r="GI50" s="24"/>
      <c r="GJ50" s="24"/>
      <c r="GK50" s="24"/>
      <c r="GL50" s="24"/>
      <c r="GM50" s="24"/>
      <c r="GN50" s="24"/>
      <c r="GO50" s="24"/>
      <c r="GP50" s="24"/>
      <c r="GQ50" s="24"/>
      <c r="GR50" s="24"/>
      <c r="GS50" s="24"/>
      <c r="GT50" s="24"/>
      <c r="GU50" s="24"/>
      <c r="GV50" s="24"/>
      <c r="GW50" s="24"/>
      <c r="GX50" s="24"/>
      <c r="GY50" s="24"/>
      <c r="GZ50" s="24"/>
      <c r="HA50" s="24"/>
      <c r="HB50" s="24"/>
      <c r="HC50" s="24"/>
      <c r="HD50" s="24"/>
      <c r="HE50" s="24"/>
      <c r="HF50" s="24"/>
      <c r="HG50" s="24"/>
      <c r="HH50" s="24"/>
      <c r="HI50" s="24"/>
      <c r="HJ50" s="24"/>
      <c r="HK50" s="24"/>
      <c r="HL50" s="24"/>
      <c r="HM50" s="24"/>
      <c r="HN50" s="24"/>
      <c r="HO50" s="24"/>
      <c r="HP50" s="24"/>
      <c r="HQ50" s="24"/>
      <c r="HR50" s="24"/>
      <c r="HS50" s="24"/>
      <c r="HT50" s="24"/>
      <c r="HU50" s="24"/>
      <c r="HV50" s="24"/>
      <c r="HW50" s="24"/>
      <c r="HX50" s="24"/>
      <c r="HY50" s="24"/>
      <c r="HZ50" s="24"/>
      <c r="IA50" s="24"/>
      <c r="IB50" s="24"/>
      <c r="IC50" s="24"/>
      <c r="ID50" s="24"/>
      <c r="IE50" s="24"/>
      <c r="IF50" s="24"/>
      <c r="IG50" s="24"/>
      <c r="IH50" s="24"/>
      <c r="II50" s="24"/>
      <c r="IJ50" s="24"/>
      <c r="IK50" s="24"/>
      <c r="IL50" s="24"/>
      <c r="IM50" s="24"/>
      <c r="IN50" s="24"/>
      <c r="IO50" s="24"/>
      <c r="IP50" s="24"/>
      <c r="IQ50" s="24"/>
      <c r="IR50" s="24"/>
      <c r="IS50" s="24"/>
      <c r="IT50" s="24"/>
      <c r="IU50" s="24"/>
      <c r="IV50" s="24"/>
      <c r="IW50" s="24"/>
      <c r="IX50" s="24"/>
      <c r="IY50" s="24"/>
      <c r="IZ50" s="24"/>
      <c r="JA50" s="24"/>
      <c r="JB50" s="24"/>
      <c r="JC50" s="24"/>
      <c r="JD50" s="24"/>
      <c r="JE50" s="24"/>
      <c r="JF50" s="24"/>
      <c r="JG50" s="24"/>
      <c r="JH50" s="24"/>
      <c r="JI50" s="24"/>
      <c r="JJ50" s="24"/>
      <c r="JK50" s="24"/>
      <c r="JL50" s="24"/>
      <c r="JM50" s="24"/>
      <c r="JN50" s="24"/>
      <c r="JO50" s="24"/>
      <c r="JP50" s="24"/>
      <c r="JQ50" s="24"/>
      <c r="JR50" s="24"/>
      <c r="JS50" s="24"/>
      <c r="JT50" s="24"/>
      <c r="JU50" s="24"/>
      <c r="JV50" s="24"/>
      <c r="JW50" s="24"/>
      <c r="JX50" s="24"/>
      <c r="JY50" s="24"/>
      <c r="JZ50" s="24"/>
      <c r="KA50" s="24"/>
      <c r="KB50" s="24"/>
      <c r="KC50" s="24"/>
      <c r="KD50" s="24"/>
      <c r="KE50" s="24"/>
      <c r="KF50" s="24"/>
      <c r="KG50" s="24"/>
      <c r="KH50" s="24"/>
      <c r="KI50" s="24"/>
      <c r="KJ50" s="24"/>
      <c r="KK50" s="24"/>
      <c r="KL50" s="24"/>
      <c r="KM50" s="24"/>
      <c r="KN50" s="24"/>
      <c r="KO50" s="24"/>
      <c r="KP50" s="24"/>
      <c r="KQ50" s="24"/>
      <c r="KR50" s="24"/>
      <c r="KS50" s="24"/>
      <c r="KT50" s="24"/>
      <c r="KU50" s="24"/>
      <c r="KV50" s="24"/>
      <c r="KW50" s="24"/>
      <c r="KX50" s="24"/>
      <c r="KY50" s="24"/>
      <c r="KZ50" s="24"/>
      <c r="LA50" s="24"/>
      <c r="LB50" s="24"/>
      <c r="LC50" s="24"/>
      <c r="LD50" s="24"/>
      <c r="LE50" s="24"/>
      <c r="LF50" s="24"/>
      <c r="LG50" s="24"/>
      <c r="LH50" s="24"/>
      <c r="LI50" s="24"/>
      <c r="LJ50" s="24"/>
      <c r="LK50" s="24"/>
      <c r="LL50" s="24"/>
      <c r="LM50" s="24"/>
      <c r="LN50" s="24"/>
      <c r="LO50" s="24"/>
      <c r="LP50" s="24"/>
      <c r="LQ50" s="24"/>
      <c r="LR50" s="24"/>
      <c r="LS50" s="24"/>
      <c r="LT50" s="24"/>
      <c r="LU50" s="24"/>
      <c r="LV50" s="24"/>
      <c r="LW50" s="24"/>
      <c r="LX50" s="24"/>
      <c r="LY50" s="24"/>
      <c r="LZ50" s="24"/>
      <c r="MA50" s="24"/>
      <c r="MB50" s="24"/>
      <c r="MC50" s="24"/>
      <c r="MD50" s="24"/>
      <c r="ME50" s="24"/>
      <c r="MF50" s="24"/>
      <c r="MG50" s="24"/>
      <c r="MH50" s="24"/>
      <c r="MI50" s="24"/>
      <c r="MJ50" s="24"/>
      <c r="MK50" s="24"/>
      <c r="ML50" s="24"/>
      <c r="MM50" s="24"/>
      <c r="MN50" s="24"/>
      <c r="MO50" s="24"/>
      <c r="MP50" s="24"/>
      <c r="MQ50" s="24"/>
      <c r="MR50" s="24"/>
      <c r="MS50" s="24"/>
      <c r="MT50" s="24"/>
      <c r="MU50" s="24"/>
      <c r="MV50" s="24"/>
      <c r="MW50" s="24"/>
      <c r="MX50" s="24"/>
      <c r="MY50" s="24"/>
      <c r="MZ50" s="24"/>
      <c r="NA50" s="24"/>
      <c r="NB50" s="24"/>
      <c r="NC50" s="24"/>
      <c r="ND50" s="24"/>
      <c r="NE50" s="24"/>
      <c r="NF50" s="24"/>
      <c r="NG50" s="24"/>
      <c r="NH50" s="24"/>
      <c r="NI50" s="24"/>
      <c r="NJ50" s="24"/>
      <c r="NK50" s="24"/>
      <c r="NL50" s="24"/>
      <c r="NM50" s="24"/>
      <c r="NN50" s="24"/>
      <c r="NO50" s="24"/>
      <c r="NP50" s="24"/>
      <c r="NQ50" s="24"/>
      <c r="NR50" s="24"/>
      <c r="NS50" s="24"/>
      <c r="NT50" s="24"/>
      <c r="NU50" s="24"/>
      <c r="NV50" s="24"/>
      <c r="NW50" s="24"/>
      <c r="NX50" s="24"/>
      <c r="NY50" s="24"/>
      <c r="NZ50" s="24"/>
      <c r="OA50" s="24"/>
      <c r="OB50" s="24"/>
      <c r="OC50" s="24"/>
      <c r="OD50" s="24"/>
      <c r="OE50" s="24"/>
      <c r="OF50" s="24"/>
      <c r="OG50" s="24"/>
      <c r="OH50" s="24"/>
      <c r="OI50" s="24"/>
      <c r="OJ50" s="24"/>
      <c r="OK50" s="24"/>
      <c r="OL50" s="24"/>
      <c r="OM50" s="24"/>
      <c r="ON50" s="24"/>
      <c r="OO50" s="24"/>
      <c r="OP50" s="24"/>
      <c r="OQ50" s="24"/>
      <c r="OR50" s="24"/>
      <c r="OS50" s="24"/>
      <c r="OT50" s="24"/>
      <c r="OU50" s="24"/>
      <c r="OV50" s="24"/>
      <c r="OW50" s="24"/>
      <c r="OX50" s="24"/>
      <c r="OY50" s="24"/>
      <c r="OZ50" s="24"/>
      <c r="PA50" s="24"/>
      <c r="PB50" s="24"/>
      <c r="PC50" s="24"/>
      <c r="PD50" s="24"/>
      <c r="PE50" s="24"/>
      <c r="PF50" s="24"/>
      <c r="PG50" s="24"/>
      <c r="PH50" s="24"/>
      <c r="PI50" s="24"/>
      <c r="PJ50" s="24"/>
      <c r="PK50" s="24"/>
      <c r="PL50" s="24"/>
      <c r="PM50" s="24"/>
      <c r="PN50" s="24"/>
      <c r="PO50" s="24"/>
      <c r="PP50" s="24"/>
      <c r="PQ50" s="24"/>
      <c r="PR50" s="24"/>
      <c r="PS50" s="24"/>
      <c r="PT50" s="24"/>
      <c r="PU50" s="24"/>
      <c r="PV50" s="24"/>
      <c r="PW50" s="24"/>
      <c r="PX50" s="24"/>
      <c r="PY50" s="24"/>
      <c r="PZ50" s="24"/>
      <c r="QA50" s="24"/>
      <c r="QB50" s="24"/>
      <c r="QC50" s="24"/>
      <c r="QD50" s="24"/>
      <c r="QE50" s="24"/>
      <c r="QF50" s="24"/>
      <c r="QG50" s="24"/>
      <c r="QH50" s="24"/>
      <c r="QI50" s="24"/>
      <c r="QJ50" s="24"/>
      <c r="QK50" s="24"/>
      <c r="QL50" s="24"/>
      <c r="QM50" s="24"/>
      <c r="QN50" s="24"/>
      <c r="QO50" s="24"/>
      <c r="QP50" s="24"/>
      <c r="QQ50" s="24"/>
      <c r="QR50" s="24"/>
      <c r="QS50" s="24"/>
      <c r="QT50" s="24"/>
      <c r="QU50" s="24"/>
      <c r="QV50" s="24"/>
      <c r="QW50" s="24"/>
      <c r="QX50" s="24"/>
      <c r="QY50" s="24"/>
      <c r="QZ50" s="24"/>
      <c r="RA50" s="24"/>
      <c r="RB50" s="24"/>
      <c r="RC50" s="24"/>
      <c r="RD50" s="24"/>
      <c r="RE50" s="24"/>
      <c r="RF50" s="24"/>
      <c r="RG50" s="24"/>
      <c r="RH50" s="24"/>
      <c r="RI50" s="24"/>
      <c r="RJ50" s="24"/>
      <c r="RK50" s="24"/>
      <c r="RL50" s="24"/>
      <c r="RM50" s="24"/>
      <c r="RN50" s="24"/>
      <c r="RO50" s="24"/>
      <c r="RP50" s="24"/>
      <c r="RQ50" s="24"/>
      <c r="RR50" s="24"/>
      <c r="RS50" s="24"/>
      <c r="RT50" s="24"/>
      <c r="RU50" s="24"/>
      <c r="RV50" s="24"/>
      <c r="RW50" s="24"/>
      <c r="RX50" s="24"/>
      <c r="RY50" s="24"/>
      <c r="RZ50" s="24"/>
      <c r="SA50" s="24"/>
      <c r="SB50" s="24"/>
      <c r="SC50" s="24"/>
      <c r="SD50" s="24"/>
      <c r="SE50" s="24"/>
      <c r="SF50" s="24"/>
      <c r="SG50" s="24"/>
      <c r="SH50" s="24"/>
      <c r="SI50" s="24"/>
      <c r="SJ50" s="24"/>
      <c r="SK50" s="24"/>
      <c r="SL50" s="24"/>
      <c r="SM50" s="24"/>
      <c r="SN50" s="24"/>
      <c r="SO50" s="24"/>
      <c r="SP50" s="24"/>
      <c r="SQ50" s="24"/>
      <c r="SR50" s="24"/>
      <c r="SS50" s="24"/>
      <c r="ST50" s="24"/>
      <c r="SU50" s="24"/>
      <c r="SV50" s="24"/>
      <c r="SW50" s="24"/>
      <c r="SX50" s="24"/>
      <c r="SY50" s="24"/>
      <c r="SZ50" s="24"/>
      <c r="TA50" s="24"/>
      <c r="TB50" s="24"/>
      <c r="TC50" s="24"/>
      <c r="TD50" s="24"/>
      <c r="TE50" s="24"/>
      <c r="TF50" s="24"/>
      <c r="TG50" s="24"/>
      <c r="TH50" s="24"/>
      <c r="TI50" s="24"/>
      <c r="TJ50" s="24"/>
      <c r="TK50" s="24"/>
      <c r="TL50" s="24"/>
      <c r="TM50" s="24"/>
      <c r="TN50" s="24"/>
      <c r="TO50" s="24"/>
      <c r="TP50" s="24"/>
      <c r="TQ50" s="24"/>
      <c r="TR50" s="24"/>
      <c r="TS50" s="24"/>
      <c r="TT50" s="24"/>
      <c r="TU50" s="24"/>
      <c r="TV50" s="24"/>
      <c r="TW50" s="24"/>
      <c r="TX50" s="24"/>
      <c r="TY50" s="24"/>
      <c r="TZ50" s="24"/>
      <c r="UA50" s="24"/>
      <c r="UB50" s="24"/>
      <c r="UC50" s="24"/>
      <c r="UD50" s="24"/>
      <c r="UE50" s="24"/>
      <c r="UF50" s="24"/>
      <c r="UG50" s="24"/>
      <c r="UH50" s="24"/>
      <c r="UI50" s="24"/>
      <c r="UJ50" s="24"/>
      <c r="UK50" s="24"/>
      <c r="UL50" s="24"/>
      <c r="UM50" s="24"/>
      <c r="UN50" s="24"/>
      <c r="UO50" s="24"/>
      <c r="UP50" s="24"/>
      <c r="UQ50" s="24"/>
      <c r="UR50" s="24"/>
      <c r="US50" s="24"/>
      <c r="UT50" s="24"/>
      <c r="UU50" s="24"/>
      <c r="UV50" s="24"/>
      <c r="UW50" s="24"/>
      <c r="UX50" s="24"/>
      <c r="UY50" s="24"/>
      <c r="UZ50" s="24"/>
      <c r="VA50" s="24"/>
      <c r="VB50" s="24"/>
      <c r="VC50" s="24"/>
      <c r="VD50" s="24"/>
      <c r="VE50" s="24"/>
      <c r="VF50" s="24"/>
      <c r="VG50" s="24"/>
      <c r="VH50" s="24"/>
      <c r="VI50" s="24"/>
      <c r="VJ50" s="24"/>
      <c r="VK50" s="24"/>
      <c r="VL50" s="24"/>
      <c r="VM50" s="24"/>
      <c r="VN50" s="24"/>
      <c r="VO50" s="24"/>
      <c r="VP50" s="24"/>
      <c r="VQ50" s="24"/>
      <c r="VR50" s="24"/>
      <c r="VS50" s="24"/>
      <c r="VT50" s="24"/>
      <c r="VU50" s="24"/>
      <c r="VV50" s="24"/>
      <c r="VW50" s="24"/>
      <c r="VX50" s="24"/>
      <c r="VY50" s="24"/>
      <c r="VZ50" s="24"/>
      <c r="WA50" s="24"/>
      <c r="WB50" s="24"/>
      <c r="WC50" s="24"/>
      <c r="WD50" s="24"/>
      <c r="WE50" s="24"/>
      <c r="WF50" s="24"/>
      <c r="WG50" s="24"/>
      <c r="WH50" s="24"/>
      <c r="WI50" s="24"/>
      <c r="WJ50" s="24"/>
      <c r="WK50" s="24"/>
      <c r="WL50" s="24"/>
      <c r="WM50" s="24"/>
      <c r="WN50" s="24"/>
      <c r="WO50" s="24"/>
      <c r="WP50" s="24"/>
      <c r="WQ50" s="24"/>
      <c r="WR50" s="24"/>
      <c r="WS50" s="24"/>
      <c r="WT50" s="24"/>
      <c r="WU50" s="24"/>
      <c r="WV50" s="24"/>
      <c r="WW50" s="24"/>
      <c r="WX50" s="24"/>
      <c r="WY50" s="24"/>
      <c r="WZ50" s="24"/>
      <c r="XA50" s="24"/>
      <c r="XB50" s="24"/>
      <c r="XC50" s="24"/>
      <c r="XD50" s="24"/>
      <c r="XE50" s="24"/>
      <c r="XF50" s="24"/>
      <c r="XG50" s="24"/>
      <c r="XH50" s="24"/>
      <c r="XI50" s="24"/>
      <c r="XJ50" s="24"/>
      <c r="XK50" s="24"/>
      <c r="XL50" s="24"/>
      <c r="XM50" s="24"/>
      <c r="XN50" s="24"/>
      <c r="XO50" s="24"/>
      <c r="XP50" s="24"/>
      <c r="XQ50" s="24"/>
      <c r="XR50" s="24"/>
      <c r="XS50" s="24"/>
      <c r="XT50" s="24"/>
      <c r="XU50" s="24"/>
      <c r="XV50" s="24"/>
      <c r="XW50" s="24"/>
      <c r="XX50" s="24"/>
      <c r="XY50" s="24"/>
      <c r="XZ50" s="24"/>
      <c r="YA50" s="24"/>
      <c r="YB50" s="24"/>
      <c r="YC50" s="24"/>
      <c r="YD50" s="24"/>
      <c r="YE50" s="24"/>
      <c r="YF50" s="24"/>
      <c r="YG50" s="24"/>
      <c r="YH50" s="24"/>
      <c r="YI50" s="24"/>
      <c r="YJ50" s="24"/>
      <c r="YK50" s="24"/>
      <c r="YL50" s="24"/>
      <c r="YM50" s="24"/>
      <c r="YN50" s="24"/>
      <c r="YO50" s="24"/>
      <c r="YP50" s="24"/>
      <c r="YQ50" s="24"/>
      <c r="YR50" s="24"/>
      <c r="YS50" s="24"/>
      <c r="YT50" s="24"/>
      <c r="YU50" s="24"/>
      <c r="YV50" s="24"/>
      <c r="YW50" s="24"/>
      <c r="YX50" s="24"/>
      <c r="YY50" s="24"/>
      <c r="YZ50" s="24"/>
      <c r="ZA50" s="24"/>
      <c r="ZB50" s="24"/>
      <c r="ZC50" s="24"/>
      <c r="ZD50" s="24"/>
      <c r="ZE50" s="24"/>
      <c r="ZF50" s="24"/>
      <c r="ZG50" s="24"/>
      <c r="ZH50" s="24"/>
      <c r="ZI50" s="24"/>
      <c r="ZJ50" s="24"/>
      <c r="ZK50" s="24"/>
      <c r="ZL50" s="24"/>
      <c r="ZM50" s="24"/>
      <c r="ZN50" s="24"/>
      <c r="ZO50" s="24"/>
      <c r="ZP50" s="24"/>
      <c r="ZQ50" s="24"/>
      <c r="ZR50" s="24"/>
      <c r="ZS50" s="24"/>
      <c r="ZT50" s="24"/>
      <c r="ZU50" s="24"/>
      <c r="ZV50" s="24"/>
      <c r="ZW50" s="24"/>
      <c r="ZX50" s="24"/>
      <c r="ZY50" s="24"/>
      <c r="ZZ50" s="24"/>
      <c r="AAA50" s="24"/>
      <c r="AAB50" s="24"/>
      <c r="AAC50" s="24"/>
      <c r="AAD50" s="24"/>
      <c r="AAE50" s="24"/>
      <c r="AAF50" s="24"/>
      <c r="AAG50" s="24"/>
      <c r="AAH50" s="24"/>
      <c r="AAI50" s="24"/>
      <c r="AAJ50" s="24"/>
      <c r="AAK50" s="24"/>
      <c r="AAL50" s="24"/>
      <c r="AAM50" s="24"/>
      <c r="AAN50" s="24"/>
      <c r="AAO50" s="24"/>
      <c r="AAP50" s="24"/>
      <c r="AAQ50" s="24"/>
      <c r="AAR50" s="24"/>
      <c r="AAS50" s="24"/>
      <c r="AAT50" s="24"/>
      <c r="AAU50" s="24"/>
      <c r="AAV50" s="24"/>
      <c r="AAW50" s="24"/>
      <c r="AAX50" s="24"/>
      <c r="AAY50" s="24"/>
      <c r="AAZ50" s="24"/>
      <c r="ABA50" s="24"/>
      <c r="ABB50" s="24"/>
      <c r="ABC50" s="24"/>
      <c r="ABD50" s="24"/>
      <c r="ABE50" s="24"/>
      <c r="ABF50" s="24"/>
      <c r="ABG50" s="24"/>
      <c r="ABH50" s="24"/>
      <c r="ABI50" s="24"/>
      <c r="ABJ50" s="24"/>
      <c r="ABK50" s="24"/>
      <c r="ABL50" s="24"/>
      <c r="ABM50" s="24"/>
      <c r="ABN50" s="24"/>
      <c r="ABO50" s="24"/>
      <c r="ABP50" s="24"/>
      <c r="ABQ50" s="24"/>
      <c r="ABR50" s="24"/>
      <c r="ABS50" s="24"/>
      <c r="ABT50" s="24"/>
      <c r="ABU50" s="24"/>
      <c r="ABV50" s="24"/>
      <c r="ABW50" s="24"/>
      <c r="ABX50" s="24"/>
      <c r="ABY50" s="24"/>
      <c r="ABZ50" s="24"/>
      <c r="ACA50" s="24"/>
      <c r="ACB50" s="24"/>
      <c r="ACC50" s="24"/>
      <c r="ACD50" s="24"/>
      <c r="ACE50" s="24"/>
      <c r="ACF50" s="24"/>
      <c r="ACG50" s="24"/>
      <c r="ACH50" s="24"/>
      <c r="ACI50" s="24"/>
      <c r="ACJ50" s="24"/>
      <c r="ACK50" s="24"/>
      <c r="ACL50" s="24"/>
      <c r="ACM50" s="24"/>
      <c r="ACN50" s="24"/>
      <c r="ACO50" s="24"/>
      <c r="ACP50" s="24"/>
      <c r="ACQ50" s="24"/>
      <c r="ACR50" s="24"/>
      <c r="ACS50" s="24"/>
      <c r="ACT50" s="24"/>
      <c r="ACU50" s="24"/>
      <c r="ACV50" s="24"/>
      <c r="ACW50" s="24"/>
      <c r="ACX50" s="24"/>
      <c r="ACY50" s="24"/>
      <c r="ACZ50" s="24"/>
      <c r="ADA50" s="24"/>
      <c r="ADB50" s="24"/>
      <c r="ADC50" s="24"/>
      <c r="ADD50" s="24"/>
      <c r="ADE50" s="24"/>
      <c r="ADF50" s="24"/>
      <c r="ADG50" s="24"/>
      <c r="ADH50" s="24"/>
      <c r="ADI50" s="24"/>
      <c r="ADJ50" s="24"/>
      <c r="ADK50" s="24"/>
      <c r="ADL50" s="24"/>
      <c r="ADM50" s="24"/>
      <c r="ADN50" s="24"/>
      <c r="ADO50" s="24"/>
      <c r="ADP50" s="24"/>
      <c r="ADQ50" s="24"/>
      <c r="ADR50" s="24"/>
      <c r="ADS50" s="24"/>
      <c r="ADT50" s="24"/>
      <c r="ADU50" s="24"/>
      <c r="ADV50" s="24"/>
      <c r="ADW50" s="24"/>
      <c r="ADX50" s="24"/>
      <c r="ADY50" s="24"/>
      <c r="ADZ50" s="24"/>
      <c r="AEA50" s="24"/>
      <c r="AEB50" s="24"/>
      <c r="AEC50" s="24"/>
      <c r="AED50" s="24"/>
      <c r="AEE50" s="24"/>
      <c r="AEF50" s="24"/>
      <c r="AEG50" s="24"/>
      <c r="AEH50" s="24"/>
      <c r="AEI50" s="24"/>
      <c r="AEJ50" s="24"/>
      <c r="AEK50" s="24"/>
      <c r="AEL50" s="24"/>
      <c r="AEM50" s="24"/>
      <c r="AEN50" s="24"/>
      <c r="AEO50" s="24"/>
      <c r="AEP50" s="24"/>
      <c r="AEQ50" s="24"/>
      <c r="AER50" s="24"/>
      <c r="AES50" s="24"/>
      <c r="AET50" s="24"/>
      <c r="AEU50" s="24"/>
      <c r="AEV50" s="24"/>
      <c r="AEW50" s="24"/>
      <c r="AEX50" s="24"/>
      <c r="AEY50" s="24"/>
      <c r="AEZ50" s="24"/>
      <c r="AFA50" s="24"/>
      <c r="AFB50" s="24"/>
      <c r="AFC50" s="24"/>
      <c r="AFD50" s="24"/>
      <c r="AFE50" s="24"/>
      <c r="AFF50" s="24"/>
      <c r="AFG50" s="24"/>
      <c r="AFH50" s="24"/>
      <c r="AFI50" s="24"/>
      <c r="AFJ50" s="24"/>
      <c r="AFK50" s="24"/>
      <c r="AFL50" s="24"/>
      <c r="AFM50" s="24"/>
      <c r="AFN50" s="24"/>
      <c r="AFO50" s="24"/>
      <c r="AFP50" s="24"/>
      <c r="AFQ50" s="24"/>
      <c r="AFR50" s="24"/>
      <c r="AFS50" s="24"/>
      <c r="AFT50" s="24"/>
      <c r="AFU50" s="24"/>
      <c r="AFV50" s="24"/>
      <c r="AFW50" s="24"/>
      <c r="AFX50" s="24"/>
      <c r="AFY50" s="24"/>
      <c r="AFZ50" s="24"/>
      <c r="AGA50" s="24"/>
      <c r="AGB50" s="24"/>
      <c r="AGC50" s="24"/>
      <c r="AGD50" s="24"/>
      <c r="AGE50" s="24"/>
      <c r="AGF50" s="24"/>
      <c r="AGG50" s="24"/>
      <c r="AGH50" s="24"/>
      <c r="AGI50" s="24"/>
      <c r="AGJ50" s="24"/>
      <c r="AGK50" s="24"/>
      <c r="AGL50" s="24"/>
      <c r="AGM50" s="24"/>
      <c r="AGN50" s="24"/>
      <c r="AGO50" s="24"/>
      <c r="AGP50" s="24"/>
      <c r="AGQ50" s="24"/>
      <c r="AGR50" s="24"/>
      <c r="AGS50" s="24"/>
      <c r="AGT50" s="24"/>
      <c r="AGU50" s="24"/>
      <c r="AGV50" s="24"/>
      <c r="AGW50" s="24"/>
      <c r="AGX50" s="24"/>
      <c r="AGY50" s="24"/>
      <c r="AGZ50" s="24"/>
      <c r="AHA50" s="24"/>
      <c r="AHB50" s="24"/>
      <c r="AHC50" s="24"/>
      <c r="AHD50" s="24"/>
      <c r="AHE50" s="24"/>
      <c r="AHF50" s="24"/>
      <c r="AHG50" s="24"/>
      <c r="AHH50" s="24"/>
      <c r="AHI50" s="24"/>
      <c r="AHJ50" s="24"/>
      <c r="AHK50" s="24"/>
      <c r="AHL50" s="24"/>
      <c r="AHM50" s="24"/>
      <c r="AHN50" s="24"/>
      <c r="AHO50" s="24"/>
      <c r="AHP50" s="24"/>
      <c r="AHQ50" s="24"/>
      <c r="AHR50" s="24"/>
      <c r="AHS50" s="24"/>
      <c r="AHT50" s="24"/>
      <c r="AHU50" s="24"/>
      <c r="AHV50" s="24"/>
      <c r="AHW50" s="24"/>
      <c r="AHX50" s="24"/>
      <c r="AHY50" s="24"/>
      <c r="AHZ50" s="24"/>
      <c r="AIA50" s="24"/>
      <c r="AIB50" s="24"/>
      <c r="AIC50" s="24"/>
      <c r="AID50" s="24"/>
      <c r="AIE50" s="24"/>
      <c r="AIF50" s="24"/>
      <c r="AIG50" s="24"/>
      <c r="AIH50" s="24"/>
      <c r="AII50" s="24"/>
      <c r="AIJ50" s="24"/>
      <c r="AIK50" s="24"/>
      <c r="AIL50" s="24"/>
      <c r="AIM50" s="24"/>
      <c r="AIN50" s="24"/>
      <c r="AIO50" s="24"/>
      <c r="AIP50" s="24"/>
      <c r="AIQ50" s="24"/>
      <c r="AIR50" s="24"/>
      <c r="AIS50" s="24"/>
      <c r="AIT50" s="24"/>
      <c r="AIU50" s="24"/>
      <c r="AIV50" s="24"/>
      <c r="AIW50" s="24"/>
      <c r="AIX50" s="24"/>
      <c r="AIY50" s="24"/>
      <c r="AIZ50" s="24"/>
      <c r="AJA50" s="24"/>
      <c r="AJB50" s="24"/>
      <c r="AJC50" s="24"/>
      <c r="AJD50" s="24"/>
      <c r="AJE50" s="24"/>
      <c r="AJF50" s="24"/>
      <c r="AJG50" s="24"/>
      <c r="AJH50" s="24"/>
      <c r="AJI50" s="24"/>
      <c r="AJJ50" s="24"/>
      <c r="AJK50" s="24"/>
      <c r="AJL50" s="24"/>
      <c r="AJM50" s="24"/>
      <c r="AJN50" s="24"/>
      <c r="AJO50" s="24"/>
      <c r="AJP50" s="24"/>
      <c r="AJQ50" s="24"/>
      <c r="AJR50" s="24"/>
      <c r="AJS50" s="24"/>
      <c r="AJT50" s="24"/>
      <c r="AJU50" s="24"/>
      <c r="AJV50" s="24"/>
      <c r="AJW50" s="24"/>
      <c r="AJX50" s="24"/>
      <c r="AJY50" s="24"/>
      <c r="AJZ50" s="24"/>
      <c r="AKA50" s="24"/>
      <c r="AKB50" s="24"/>
      <c r="AKC50" s="24"/>
      <c r="AKD50" s="24"/>
      <c r="AKE50" s="24"/>
      <c r="AKF50" s="24"/>
      <c r="AKG50" s="24"/>
      <c r="AKH50" s="24"/>
      <c r="AKI50" s="24"/>
      <c r="AKJ50" s="24"/>
      <c r="AKK50" s="24"/>
      <c r="AKL50" s="24"/>
      <c r="AKM50" s="24"/>
      <c r="AKN50" s="24"/>
      <c r="AKO50" s="24"/>
      <c r="AKP50" s="24"/>
      <c r="AKQ50" s="24"/>
      <c r="AKR50" s="24"/>
      <c r="AKS50" s="24"/>
      <c r="AKT50" s="24"/>
      <c r="AKU50" s="24"/>
      <c r="AKV50" s="24"/>
      <c r="AKW50" s="24"/>
      <c r="AKX50" s="24"/>
      <c r="AKY50" s="24"/>
      <c r="AKZ50" s="24"/>
      <c r="ALA50" s="24"/>
      <c r="ALB50" s="24"/>
      <c r="ALC50" s="24"/>
      <c r="ALD50" s="24"/>
      <c r="ALE50" s="24"/>
      <c r="ALF50" s="24"/>
      <c r="ALG50" s="24"/>
      <c r="ALH50" s="24"/>
      <c r="ALI50" s="24"/>
      <c r="ALJ50" s="24"/>
      <c r="ALK50" s="24"/>
      <c r="ALL50" s="24"/>
      <c r="ALM50" s="24"/>
      <c r="ALN50" s="24"/>
      <c r="ALO50" s="24"/>
      <c r="ALP50" s="24"/>
      <c r="ALQ50" s="24"/>
      <c r="ALR50" s="24"/>
      <c r="ALS50" s="24"/>
      <c r="ALT50" s="24"/>
      <c r="ALU50" s="24"/>
      <c r="ALV50" s="24"/>
      <c r="ALW50" s="24"/>
      <c r="ALX50" s="24"/>
      <c r="ALY50" s="24"/>
      <c r="ALZ50" s="24"/>
      <c r="AMA50" s="24"/>
      <c r="AMB50" s="24"/>
      <c r="AMC50" s="24"/>
      <c r="AMD50" s="24"/>
      <c r="AME50" s="24"/>
      <c r="AMF50" s="24"/>
      <c r="AMG50" s="24"/>
      <c r="AMH50" s="24"/>
      <c r="AMI50" s="24"/>
      <c r="AMJ50" s="24"/>
      <c r="AMK50" s="24"/>
      <c r="AML50" s="24"/>
      <c r="AMM50" s="24"/>
      <c r="AMN50" s="24"/>
      <c r="AMO50" s="24"/>
      <c r="AMP50" s="24"/>
      <c r="AMQ50" s="24"/>
      <c r="AMR50" s="24"/>
      <c r="AMS50" s="24"/>
      <c r="AMT50" s="24"/>
      <c r="AMU50" s="24"/>
      <c r="AMV50" s="24"/>
      <c r="AMW50" s="24"/>
      <c r="AMX50" s="24"/>
      <c r="AMY50" s="24"/>
      <c r="AMZ50" s="24"/>
      <c r="ANA50" s="24"/>
      <c r="ANB50" s="24"/>
      <c r="ANC50" s="24"/>
      <c r="AND50" s="24"/>
      <c r="ANE50" s="24"/>
      <c r="ANF50" s="24"/>
      <c r="ANG50" s="24"/>
      <c r="ANH50" s="24"/>
      <c r="ANI50" s="24"/>
      <c r="ANJ50" s="24"/>
      <c r="ANK50" s="24"/>
      <c r="ANL50" s="24"/>
      <c r="ANM50" s="24"/>
      <c r="ANN50" s="24"/>
      <c r="ANO50" s="24"/>
      <c r="ANP50" s="24"/>
      <c r="ANQ50" s="24"/>
      <c r="ANR50" s="24"/>
      <c r="ANS50" s="24"/>
      <c r="ANT50" s="24"/>
      <c r="ANU50" s="24"/>
      <c r="ANV50" s="24"/>
      <c r="ANW50" s="24"/>
      <c r="ANX50" s="24"/>
      <c r="ANY50" s="24"/>
      <c r="ANZ50" s="24"/>
      <c r="AOA50" s="24"/>
      <c r="AOB50" s="24"/>
      <c r="AOC50" s="24"/>
      <c r="AOD50" s="24"/>
      <c r="AOE50" s="24"/>
      <c r="AOF50" s="24"/>
      <c r="AOG50" s="24"/>
      <c r="AOH50" s="24"/>
      <c r="AOI50" s="24"/>
      <c r="AOJ50" s="24"/>
      <c r="AOK50" s="24"/>
      <c r="AOL50" s="24"/>
      <c r="AOM50" s="24"/>
      <c r="AON50" s="24"/>
      <c r="AOO50" s="24"/>
      <c r="AOP50" s="24"/>
      <c r="AOQ50" s="24"/>
      <c r="AOR50" s="24"/>
      <c r="AOS50" s="24"/>
      <c r="AOT50" s="24"/>
      <c r="AOU50" s="24"/>
      <c r="AOV50" s="24"/>
      <c r="AOW50" s="24"/>
      <c r="AOX50" s="24"/>
      <c r="AOY50" s="24"/>
      <c r="AOZ50" s="24"/>
      <c r="APA50" s="24"/>
      <c r="APB50" s="24"/>
      <c r="APC50" s="24"/>
      <c r="APD50" s="24"/>
      <c r="APE50" s="24"/>
      <c r="APF50" s="24"/>
      <c r="APG50" s="24"/>
      <c r="APH50" s="24"/>
      <c r="API50" s="24"/>
      <c r="APJ50" s="24"/>
      <c r="APK50" s="24"/>
      <c r="APL50" s="24"/>
      <c r="APM50" s="24"/>
      <c r="APN50" s="24"/>
      <c r="APO50" s="24"/>
      <c r="APP50" s="24"/>
      <c r="APQ50" s="24"/>
      <c r="APR50" s="24"/>
      <c r="APS50" s="24"/>
      <c r="APT50" s="24"/>
      <c r="APU50" s="24"/>
      <c r="APV50" s="24"/>
      <c r="APW50" s="24"/>
      <c r="APX50" s="24"/>
      <c r="APY50" s="24"/>
      <c r="APZ50" s="24"/>
      <c r="AQA50" s="24"/>
      <c r="AQB50" s="24"/>
      <c r="AQC50" s="24"/>
      <c r="AQD50" s="24"/>
      <c r="AQE50" s="24"/>
      <c r="AQF50" s="24"/>
      <c r="AQG50" s="24"/>
      <c r="AQH50" s="24"/>
      <c r="AQI50" s="24"/>
      <c r="AQJ50" s="24"/>
      <c r="AQK50" s="24"/>
      <c r="AQL50" s="24"/>
      <c r="AQM50" s="24"/>
      <c r="AQN50" s="24"/>
      <c r="AQO50" s="24"/>
      <c r="AQP50" s="24"/>
      <c r="AQQ50" s="24"/>
      <c r="AQR50" s="24"/>
      <c r="AQS50" s="24"/>
      <c r="AQT50" s="24"/>
      <c r="AQU50" s="24"/>
      <c r="AQV50" s="24"/>
      <c r="AQW50" s="24"/>
      <c r="AQX50" s="24"/>
      <c r="AQY50" s="24"/>
      <c r="AQZ50" s="24"/>
      <c r="ARA50" s="24"/>
      <c r="ARB50" s="24"/>
      <c r="ARC50" s="24"/>
      <c r="ARD50" s="24"/>
      <c r="ARE50" s="24"/>
      <c r="ARF50" s="24"/>
      <c r="ARG50" s="24"/>
      <c r="ARH50" s="24"/>
      <c r="ARI50" s="24"/>
      <c r="ARJ50" s="24"/>
      <c r="ARK50" s="24"/>
      <c r="ARL50" s="24"/>
      <c r="ARM50" s="24"/>
      <c r="ARN50" s="24"/>
      <c r="ARO50" s="24"/>
      <c r="ARP50" s="24"/>
      <c r="ARQ50" s="24"/>
      <c r="ARR50" s="24"/>
      <c r="ARS50" s="24"/>
      <c r="ART50" s="24"/>
      <c r="ARU50" s="24"/>
      <c r="ARV50" s="24"/>
      <c r="ARW50" s="24"/>
      <c r="ARX50" s="24"/>
      <c r="ARY50" s="24"/>
      <c r="ARZ50" s="24"/>
      <c r="ASA50" s="24"/>
      <c r="ASB50" s="24"/>
      <c r="ASC50" s="24"/>
      <c r="ASD50" s="24"/>
      <c r="ASE50" s="24"/>
      <c r="ASF50" s="24"/>
      <c r="ASG50" s="24"/>
      <c r="ASH50" s="24"/>
      <c r="ASI50" s="24"/>
      <c r="ASJ50" s="24"/>
      <c r="ASK50" s="24"/>
      <c r="ASL50" s="24"/>
      <c r="ASM50" s="24"/>
      <c r="ASN50" s="24"/>
      <c r="ASO50" s="24"/>
      <c r="ASP50" s="24"/>
      <c r="ASQ50" s="24"/>
      <c r="ASR50" s="24"/>
      <c r="ASS50" s="24"/>
      <c r="AST50" s="24"/>
      <c r="ASU50" s="24"/>
      <c r="ASV50" s="24"/>
      <c r="ASW50" s="24"/>
      <c r="ASX50" s="24"/>
      <c r="ASY50" s="24"/>
      <c r="ASZ50" s="24"/>
      <c r="ATA50" s="24"/>
      <c r="ATB50" s="24"/>
      <c r="ATC50" s="24"/>
      <c r="ATD50" s="24"/>
      <c r="ATE50" s="24"/>
      <c r="ATF50" s="24"/>
      <c r="ATG50" s="24"/>
      <c r="ATH50" s="24"/>
      <c r="ATI50" s="24"/>
      <c r="ATJ50" s="24"/>
      <c r="ATK50" s="24"/>
      <c r="ATL50" s="24"/>
      <c r="ATM50" s="24"/>
      <c r="ATN50" s="24"/>
      <c r="ATO50" s="24"/>
      <c r="ATP50" s="24"/>
      <c r="ATQ50" s="24"/>
      <c r="ATR50" s="24"/>
      <c r="ATS50" s="24"/>
      <c r="ATT50" s="24"/>
      <c r="ATU50" s="24"/>
      <c r="ATV50" s="24"/>
      <c r="ATW50" s="24"/>
      <c r="ATX50" s="24"/>
      <c r="ATY50" s="24"/>
      <c r="ATZ50" s="24"/>
      <c r="AUA50" s="24"/>
      <c r="AUB50" s="24"/>
      <c r="AUC50" s="24"/>
      <c r="AUD50" s="24"/>
      <c r="AUE50" s="24"/>
      <c r="AUF50" s="24"/>
      <c r="AUG50" s="24"/>
      <c r="AUH50" s="24"/>
      <c r="AUI50" s="24"/>
      <c r="AUJ50" s="24"/>
      <c r="AUK50" s="24"/>
      <c r="AUL50" s="24"/>
      <c r="AUM50" s="24"/>
      <c r="AUN50" s="24"/>
      <c r="AUO50" s="24"/>
      <c r="AUP50" s="24"/>
      <c r="AUQ50" s="24"/>
      <c r="AUR50" s="24"/>
      <c r="AUS50" s="24"/>
      <c r="AUT50" s="24"/>
      <c r="AUU50" s="24"/>
      <c r="AUV50" s="24"/>
      <c r="AUW50" s="24"/>
      <c r="AUX50" s="24"/>
      <c r="AUY50" s="24"/>
      <c r="AUZ50" s="24"/>
      <c r="AVA50" s="24"/>
      <c r="AVB50" s="24"/>
      <c r="AVC50" s="24"/>
      <c r="AVD50" s="24"/>
      <c r="AVE50" s="24"/>
      <c r="AVF50" s="24"/>
      <c r="AVG50" s="24"/>
      <c r="AVH50" s="24"/>
      <c r="AVI50" s="24"/>
      <c r="AVJ50" s="24"/>
      <c r="AVK50" s="24"/>
      <c r="AVL50" s="24"/>
      <c r="AVM50" s="24"/>
      <c r="AVN50" s="24"/>
      <c r="AVO50" s="24"/>
      <c r="AVP50" s="24"/>
      <c r="AVQ50" s="24"/>
      <c r="AVR50" s="24"/>
      <c r="AVS50" s="24"/>
      <c r="AVT50" s="24"/>
      <c r="AVU50" s="24"/>
      <c r="AVV50" s="24"/>
      <c r="AVW50" s="24"/>
      <c r="AVX50" s="24"/>
      <c r="AVY50" s="24"/>
      <c r="AVZ50" s="24"/>
      <c r="AWA50" s="24"/>
      <c r="AWB50" s="24"/>
      <c r="AWC50" s="24"/>
      <c r="AWD50" s="24"/>
      <c r="AWE50" s="24"/>
      <c r="AWF50" s="24"/>
      <c r="AWG50" s="24"/>
      <c r="AWH50" s="24"/>
      <c r="AWI50" s="24"/>
      <c r="AWJ50" s="24"/>
      <c r="AWK50" s="24"/>
      <c r="AWL50" s="24"/>
      <c r="AWM50" s="24"/>
      <c r="AWN50" s="24"/>
      <c r="AWO50" s="24"/>
      <c r="AWP50" s="24"/>
      <c r="AWQ50" s="24"/>
      <c r="AWR50" s="24"/>
      <c r="AWS50" s="24"/>
      <c r="AWT50" s="24"/>
      <c r="AWU50" s="24"/>
      <c r="AWV50" s="24"/>
      <c r="AWW50" s="24"/>
      <c r="AWX50" s="24"/>
      <c r="AWY50" s="24"/>
      <c r="AWZ50" s="24"/>
      <c r="AXA50" s="24"/>
      <c r="AXB50" s="24"/>
      <c r="AXC50" s="24"/>
      <c r="AXD50" s="24"/>
      <c r="AXE50" s="24"/>
      <c r="AXF50" s="24"/>
      <c r="AXG50" s="24"/>
      <c r="AXH50" s="24"/>
      <c r="AXI50" s="24"/>
      <c r="AXJ50" s="24"/>
      <c r="AXK50" s="24"/>
      <c r="AXL50" s="24"/>
      <c r="AXM50" s="24"/>
      <c r="AXN50" s="24"/>
      <c r="AXO50" s="24"/>
      <c r="AXP50" s="24"/>
      <c r="AXQ50" s="24"/>
      <c r="AXR50" s="24"/>
      <c r="AXS50" s="24"/>
      <c r="AXT50" s="24"/>
      <c r="AXU50" s="24"/>
      <c r="AXV50" s="24"/>
      <c r="AXW50" s="24"/>
      <c r="AXX50" s="24"/>
      <c r="AXY50" s="24"/>
      <c r="AXZ50" s="24"/>
      <c r="AYA50" s="24"/>
      <c r="AYB50" s="24"/>
      <c r="AYC50" s="24"/>
      <c r="AYD50" s="24"/>
      <c r="AYE50" s="24"/>
      <c r="AYF50" s="24"/>
      <c r="AYG50" s="24"/>
      <c r="AYH50" s="24"/>
      <c r="AYI50" s="24"/>
      <c r="AYJ50" s="24"/>
      <c r="AYK50" s="24"/>
      <c r="AYL50" s="24"/>
      <c r="AYM50" s="24"/>
      <c r="AYN50" s="24"/>
      <c r="AYO50" s="24"/>
      <c r="AYP50" s="24"/>
      <c r="AYQ50" s="24"/>
      <c r="AYR50" s="24"/>
      <c r="AYS50" s="24"/>
      <c r="AYT50" s="24"/>
      <c r="AYU50" s="24"/>
      <c r="AYV50" s="24"/>
      <c r="AYW50" s="24"/>
      <c r="AYX50" s="24"/>
      <c r="AYY50" s="24"/>
      <c r="AYZ50" s="24"/>
      <c r="AZA50" s="24"/>
      <c r="AZB50" s="24"/>
      <c r="AZC50" s="24"/>
      <c r="AZD50" s="24"/>
      <c r="AZE50" s="24"/>
      <c r="AZF50" s="24"/>
      <c r="AZG50" s="24"/>
      <c r="AZH50" s="24"/>
      <c r="AZI50" s="24"/>
      <c r="AZJ50" s="24"/>
      <c r="AZK50" s="24"/>
      <c r="AZL50" s="24"/>
      <c r="AZM50" s="24"/>
      <c r="AZN50" s="24"/>
      <c r="AZO50" s="24"/>
      <c r="AZP50" s="24"/>
      <c r="AZQ50" s="24"/>
      <c r="AZR50" s="24"/>
      <c r="AZS50" s="24"/>
      <c r="AZT50" s="24"/>
      <c r="AZU50" s="24"/>
      <c r="AZV50" s="24"/>
      <c r="AZW50" s="24"/>
      <c r="AZX50" s="24"/>
      <c r="AZY50" s="24"/>
      <c r="AZZ50" s="24"/>
      <c r="BAA50" s="24"/>
      <c r="BAB50" s="24"/>
      <c r="BAC50" s="24"/>
      <c r="BAD50" s="24"/>
      <c r="BAE50" s="24"/>
      <c r="BAF50" s="24"/>
      <c r="BAG50" s="24"/>
      <c r="BAH50" s="24"/>
      <c r="BAI50" s="24"/>
      <c r="BAJ50" s="24"/>
      <c r="BAK50" s="24"/>
      <c r="BAL50" s="24"/>
      <c r="BAM50" s="24"/>
      <c r="BAN50" s="24"/>
      <c r="BAO50" s="24"/>
      <c r="BAP50" s="24"/>
      <c r="BAQ50" s="24"/>
      <c r="BAR50" s="24"/>
      <c r="BAS50" s="24"/>
      <c r="BAT50" s="24"/>
      <c r="BAU50" s="24"/>
      <c r="BAV50" s="24"/>
      <c r="BAW50" s="24"/>
      <c r="BAX50" s="24"/>
      <c r="BAY50" s="24"/>
      <c r="BAZ50" s="24"/>
      <c r="BBA50" s="24"/>
      <c r="BBB50" s="24"/>
      <c r="BBC50" s="24"/>
      <c r="BBD50" s="24"/>
      <c r="BBE50" s="24"/>
      <c r="BBF50" s="24"/>
      <c r="BBG50" s="24"/>
      <c r="BBH50" s="24"/>
      <c r="BBI50" s="24"/>
      <c r="BBJ50" s="24"/>
      <c r="BBK50" s="24"/>
      <c r="BBL50" s="24"/>
      <c r="BBM50" s="24"/>
      <c r="BBN50" s="24"/>
      <c r="BBO50" s="24"/>
      <c r="BBP50" s="24"/>
      <c r="BBQ50" s="24"/>
      <c r="BBR50" s="24"/>
      <c r="BBS50" s="24"/>
      <c r="BBT50" s="24"/>
      <c r="BBU50" s="24"/>
      <c r="BBV50" s="24"/>
      <c r="BBW50" s="24"/>
      <c r="BBX50" s="24"/>
      <c r="BBY50" s="24"/>
      <c r="BBZ50" s="24"/>
      <c r="BCA50" s="24"/>
      <c r="BCB50" s="24"/>
      <c r="BCC50" s="24"/>
      <c r="BCD50" s="24"/>
      <c r="BCE50" s="24"/>
      <c r="BCF50" s="24"/>
      <c r="BCG50" s="24"/>
      <c r="BCH50" s="24"/>
      <c r="BCI50" s="24"/>
      <c r="BCJ50" s="24"/>
      <c r="BCK50" s="24"/>
      <c r="BCL50" s="24"/>
      <c r="BCM50" s="24"/>
      <c r="BCN50" s="24"/>
      <c r="BCO50" s="24"/>
      <c r="BCP50" s="24"/>
      <c r="BCQ50" s="24"/>
      <c r="BCR50" s="24"/>
      <c r="BCS50" s="24"/>
      <c r="BCT50" s="24"/>
      <c r="BCU50" s="24"/>
      <c r="BCV50" s="24"/>
      <c r="BCW50" s="24"/>
      <c r="BCX50" s="24"/>
      <c r="BCY50" s="24"/>
      <c r="BCZ50" s="24"/>
      <c r="BDA50" s="24"/>
      <c r="BDB50" s="24"/>
      <c r="BDC50" s="24"/>
      <c r="BDD50" s="24"/>
      <c r="BDE50" s="24"/>
      <c r="BDF50" s="24"/>
      <c r="BDG50" s="24"/>
      <c r="BDH50" s="24"/>
      <c r="BDI50" s="24"/>
      <c r="BDJ50" s="24"/>
      <c r="BDK50" s="24"/>
      <c r="BDL50" s="24"/>
      <c r="BDM50" s="24"/>
      <c r="BDN50" s="24"/>
      <c r="BDO50" s="24"/>
      <c r="BDP50" s="24"/>
      <c r="BDQ50" s="24"/>
      <c r="BDR50" s="24"/>
      <c r="BDS50" s="24"/>
      <c r="BDT50" s="24"/>
      <c r="BDU50" s="24"/>
      <c r="BDV50" s="24"/>
      <c r="BDW50" s="24"/>
      <c r="BDX50" s="24"/>
      <c r="BDY50" s="24"/>
      <c r="BDZ50" s="24"/>
      <c r="BEA50" s="24"/>
      <c r="BEB50" s="24"/>
      <c r="BEC50" s="24"/>
      <c r="BED50" s="24"/>
      <c r="BEE50" s="24"/>
      <c r="BEF50" s="24"/>
      <c r="BEG50" s="24"/>
      <c r="BEH50" s="24"/>
      <c r="BEI50" s="24"/>
      <c r="BEJ50" s="24"/>
      <c r="BEK50" s="24"/>
      <c r="BEL50" s="24"/>
      <c r="BEM50" s="24"/>
      <c r="BEN50" s="24"/>
      <c r="BEO50" s="24"/>
      <c r="BEP50" s="24"/>
      <c r="BEQ50" s="24"/>
      <c r="BER50" s="24"/>
      <c r="BES50" s="24"/>
      <c r="BET50" s="24"/>
      <c r="BEU50" s="24"/>
      <c r="BEV50" s="24"/>
      <c r="BEW50" s="24"/>
      <c r="BEX50" s="24"/>
      <c r="BEY50" s="24"/>
      <c r="BEZ50" s="24"/>
      <c r="BFA50" s="24"/>
      <c r="BFB50" s="24"/>
      <c r="BFC50" s="24"/>
      <c r="BFD50" s="24"/>
      <c r="BFE50" s="24"/>
      <c r="BFF50" s="24"/>
      <c r="BFG50" s="24"/>
      <c r="BFH50" s="24"/>
      <c r="BFI50" s="24"/>
      <c r="BFJ50" s="24"/>
      <c r="BFK50" s="24"/>
      <c r="BFL50" s="24"/>
      <c r="BFM50" s="24"/>
      <c r="BFN50" s="24"/>
      <c r="BFO50" s="24"/>
      <c r="BFP50" s="24"/>
      <c r="BFQ50" s="24"/>
      <c r="BFR50" s="24"/>
      <c r="BFS50" s="24"/>
      <c r="BFT50" s="24"/>
      <c r="BFU50" s="24"/>
      <c r="BFV50" s="24"/>
      <c r="BFW50" s="24"/>
      <c r="BFX50" s="24"/>
      <c r="BFY50" s="24"/>
      <c r="BFZ50" s="24"/>
      <c r="BGA50" s="24"/>
      <c r="BGB50" s="24"/>
      <c r="BGC50" s="24"/>
      <c r="BGD50" s="24"/>
      <c r="BGE50" s="24"/>
      <c r="BGF50" s="24"/>
      <c r="BGG50" s="24"/>
      <c r="BGH50" s="24"/>
      <c r="BGI50" s="24"/>
      <c r="BGJ50" s="24"/>
      <c r="BGK50" s="24"/>
      <c r="BGL50" s="24"/>
      <c r="BGM50" s="24"/>
      <c r="BGN50" s="24"/>
      <c r="BGO50" s="24"/>
      <c r="BGP50" s="24"/>
      <c r="BGQ50" s="24"/>
      <c r="BGR50" s="24"/>
      <c r="BGS50" s="24"/>
      <c r="BGT50" s="24"/>
      <c r="BGU50" s="24"/>
      <c r="BGV50" s="24"/>
      <c r="BGW50" s="24"/>
      <c r="BGX50" s="24"/>
      <c r="BGY50" s="24"/>
      <c r="BGZ50" s="24"/>
      <c r="BHA50" s="24"/>
      <c r="BHB50" s="24"/>
      <c r="BHC50" s="24"/>
      <c r="BHD50" s="24"/>
      <c r="BHE50" s="24"/>
      <c r="BHF50" s="24"/>
      <c r="BHG50" s="24"/>
      <c r="BHH50" s="24"/>
      <c r="BHI50" s="24"/>
      <c r="BHJ50" s="24"/>
      <c r="BHK50" s="24"/>
      <c r="BHL50" s="24"/>
      <c r="BHM50" s="24"/>
      <c r="BHN50" s="24"/>
      <c r="BHO50" s="24"/>
      <c r="BHP50" s="24"/>
      <c r="BHQ50" s="24"/>
      <c r="BHR50" s="24"/>
      <c r="BHS50" s="24"/>
      <c r="BHT50" s="24"/>
      <c r="BHU50" s="24"/>
      <c r="BHV50" s="24"/>
      <c r="BHW50" s="24"/>
      <c r="BHX50" s="24"/>
      <c r="BHY50" s="24"/>
      <c r="BHZ50" s="24"/>
      <c r="BIA50" s="24"/>
      <c r="BIB50" s="24"/>
      <c r="BIC50" s="24"/>
      <c r="BID50" s="24"/>
      <c r="BIE50" s="24"/>
      <c r="BIF50" s="24"/>
      <c r="BIG50" s="24"/>
      <c r="BIH50" s="24"/>
      <c r="BII50" s="24"/>
      <c r="BIJ50" s="24"/>
      <c r="BIK50" s="24"/>
      <c r="BIL50" s="24"/>
      <c r="BIM50" s="24"/>
      <c r="BIN50" s="24"/>
      <c r="BIO50" s="24"/>
      <c r="BIP50" s="24"/>
      <c r="BIQ50" s="24"/>
      <c r="BIR50" s="24"/>
      <c r="BIS50" s="24"/>
      <c r="BIT50" s="24"/>
      <c r="BIU50" s="24"/>
      <c r="BIV50" s="24"/>
      <c r="BIW50" s="24"/>
      <c r="BIX50" s="24"/>
      <c r="BIY50" s="24"/>
      <c r="BIZ50" s="24"/>
      <c r="BJA50" s="24"/>
      <c r="BJB50" s="24"/>
      <c r="BJC50" s="24"/>
      <c r="BJD50" s="24"/>
      <c r="BJE50" s="24"/>
      <c r="BJF50" s="24"/>
      <c r="BJG50" s="24"/>
      <c r="BJH50" s="24"/>
      <c r="BJI50" s="24"/>
      <c r="BJJ50" s="24"/>
      <c r="BJK50" s="24"/>
      <c r="BJL50" s="24"/>
      <c r="BJM50" s="24"/>
      <c r="BJN50" s="24"/>
      <c r="BJO50" s="24"/>
      <c r="BJP50" s="24"/>
      <c r="BJQ50" s="24"/>
      <c r="BJR50" s="24"/>
      <c r="BJS50" s="24"/>
      <c r="BJT50" s="24"/>
      <c r="BJU50" s="24"/>
      <c r="BJV50" s="24"/>
      <c r="BJW50" s="24"/>
      <c r="BJX50" s="24"/>
      <c r="BJY50" s="24"/>
      <c r="BJZ50" s="24"/>
      <c r="BKA50" s="24"/>
      <c r="BKB50" s="24"/>
      <c r="BKC50" s="24"/>
      <c r="BKD50" s="24"/>
      <c r="BKE50" s="24"/>
      <c r="BKF50" s="24"/>
      <c r="BKG50" s="24"/>
      <c r="BKH50" s="24"/>
      <c r="BKI50" s="24"/>
      <c r="BKJ50" s="24"/>
      <c r="BKK50" s="24"/>
      <c r="BKL50" s="24"/>
      <c r="BKM50" s="24"/>
      <c r="BKN50" s="24"/>
      <c r="BKO50" s="24"/>
      <c r="BKP50" s="24"/>
      <c r="BKQ50" s="24"/>
      <c r="BKR50" s="24"/>
      <c r="BKS50" s="24"/>
      <c r="BKT50" s="24"/>
      <c r="BKU50" s="24"/>
      <c r="BKV50" s="24"/>
      <c r="BKW50" s="24"/>
      <c r="BKX50" s="24"/>
      <c r="BKY50" s="24"/>
      <c r="BKZ50" s="24"/>
      <c r="BLA50" s="24"/>
      <c r="BLB50" s="24"/>
      <c r="BLC50" s="24"/>
      <c r="BLD50" s="24"/>
      <c r="BLE50" s="24"/>
      <c r="BLF50" s="24"/>
      <c r="BLG50" s="24"/>
      <c r="BLH50" s="24"/>
      <c r="BLI50" s="24"/>
      <c r="BLJ50" s="24"/>
      <c r="BLK50" s="24"/>
      <c r="BLL50" s="24"/>
      <c r="BLM50" s="24"/>
      <c r="BLN50" s="24"/>
      <c r="BLO50" s="24"/>
      <c r="BLP50" s="24"/>
      <c r="BLQ50" s="24"/>
      <c r="BLR50" s="24"/>
      <c r="BLS50" s="24"/>
      <c r="BLT50" s="24"/>
      <c r="BLU50" s="24"/>
      <c r="BLV50" s="24"/>
      <c r="BLW50" s="24"/>
      <c r="BLX50" s="24"/>
      <c r="BLY50" s="24"/>
      <c r="BLZ50" s="24"/>
      <c r="BMA50" s="24"/>
      <c r="BMB50" s="24"/>
      <c r="BMC50" s="24"/>
      <c r="BMD50" s="24"/>
      <c r="BME50" s="24"/>
      <c r="BMF50" s="24"/>
      <c r="BMG50" s="24"/>
      <c r="BMH50" s="24"/>
      <c r="BMI50" s="24"/>
      <c r="BMJ50" s="24"/>
      <c r="BMK50" s="24"/>
      <c r="BML50" s="24"/>
      <c r="BMM50" s="24"/>
      <c r="BMN50" s="24"/>
      <c r="BMO50" s="24"/>
      <c r="BMP50" s="24"/>
      <c r="BMQ50" s="24"/>
      <c r="BMR50" s="24"/>
      <c r="BMS50" s="24"/>
      <c r="BMT50" s="24"/>
      <c r="BMU50" s="24"/>
      <c r="BMV50" s="24"/>
      <c r="BMW50" s="24"/>
      <c r="BMX50" s="24"/>
      <c r="BMY50" s="24"/>
      <c r="BMZ50" s="24"/>
      <c r="BNA50" s="24"/>
      <c r="BNB50" s="24"/>
      <c r="BNC50" s="24"/>
      <c r="BND50" s="24"/>
      <c r="BNE50" s="24"/>
      <c r="BNF50" s="24"/>
      <c r="BNG50" s="24"/>
      <c r="BNH50" s="24"/>
      <c r="BNI50" s="24"/>
      <c r="BNJ50" s="24"/>
      <c r="BNK50" s="24"/>
      <c r="BNL50" s="24"/>
      <c r="BNM50" s="24"/>
      <c r="BNN50" s="24"/>
      <c r="BNO50" s="24"/>
      <c r="BNP50" s="24"/>
      <c r="BNQ50" s="24"/>
      <c r="BNR50" s="24"/>
      <c r="BNS50" s="24"/>
      <c r="BNT50" s="24"/>
      <c r="BNU50" s="24"/>
      <c r="BNV50" s="24"/>
      <c r="BNW50" s="24"/>
      <c r="BNX50" s="24"/>
      <c r="BNY50" s="24"/>
      <c r="BNZ50" s="24"/>
      <c r="BOA50" s="24"/>
      <c r="BOB50" s="24"/>
      <c r="BOC50" s="24"/>
      <c r="BOD50" s="24"/>
      <c r="BOE50" s="24"/>
      <c r="BOF50" s="24"/>
      <c r="BOG50" s="24"/>
      <c r="BOH50" s="24"/>
      <c r="BOI50" s="24"/>
      <c r="BOJ50" s="24"/>
      <c r="BOK50" s="24"/>
      <c r="BOL50" s="24"/>
      <c r="BOM50" s="24"/>
      <c r="BON50" s="24"/>
      <c r="BOO50" s="24"/>
      <c r="BOP50" s="24"/>
      <c r="BOQ50" s="24"/>
      <c r="BOR50" s="24"/>
      <c r="BOS50" s="24"/>
      <c r="BOT50" s="24"/>
      <c r="BOU50" s="24"/>
      <c r="BOV50" s="24"/>
      <c r="BOW50" s="24"/>
      <c r="BOX50" s="24"/>
      <c r="BOY50" s="24"/>
      <c r="BOZ50" s="24"/>
      <c r="BPA50" s="24"/>
      <c r="BPB50" s="24"/>
      <c r="BPC50" s="24"/>
      <c r="BPD50" s="24"/>
      <c r="BPE50" s="24"/>
      <c r="BPF50" s="24"/>
      <c r="BPG50" s="24"/>
      <c r="BPH50" s="24"/>
      <c r="BPI50" s="24"/>
      <c r="BPJ50" s="24"/>
      <c r="BPK50" s="24"/>
      <c r="BPL50" s="24"/>
      <c r="BPM50" s="24"/>
      <c r="BPN50" s="24"/>
      <c r="BPO50" s="24"/>
      <c r="BPP50" s="24"/>
      <c r="BPQ50" s="24"/>
      <c r="BPR50" s="24"/>
      <c r="BPS50" s="24"/>
      <c r="BPT50" s="24"/>
      <c r="BPU50" s="24"/>
      <c r="BPV50" s="24"/>
      <c r="BPW50" s="24"/>
      <c r="BPX50" s="24"/>
      <c r="BPY50" s="24"/>
      <c r="BPZ50" s="24"/>
      <c r="BQA50" s="24"/>
      <c r="BQB50" s="24"/>
      <c r="BQC50" s="24"/>
      <c r="BQD50" s="24"/>
      <c r="BQE50" s="24"/>
      <c r="BQF50" s="24"/>
      <c r="BQG50" s="24"/>
      <c r="BQH50" s="24"/>
      <c r="BQI50" s="24"/>
      <c r="BQJ50" s="24"/>
      <c r="BQK50" s="24"/>
      <c r="BQL50" s="24"/>
      <c r="BQM50" s="24"/>
      <c r="BQN50" s="24"/>
      <c r="BQO50" s="24"/>
      <c r="BQP50" s="24"/>
      <c r="BQQ50" s="24"/>
      <c r="BQR50" s="24"/>
      <c r="BQS50" s="24"/>
      <c r="BQT50" s="24"/>
      <c r="BQU50" s="24"/>
      <c r="BQV50" s="24"/>
      <c r="BQW50" s="24"/>
      <c r="BQX50" s="24"/>
      <c r="BQY50" s="24"/>
      <c r="BQZ50" s="24"/>
      <c r="BRA50" s="24"/>
      <c r="BRB50" s="24"/>
      <c r="BRC50" s="24"/>
      <c r="BRD50" s="24"/>
      <c r="BRE50" s="24"/>
      <c r="BRF50" s="24"/>
      <c r="BRG50" s="24"/>
      <c r="BRH50" s="24"/>
      <c r="BRI50" s="24"/>
      <c r="BRJ50" s="24"/>
      <c r="BRK50" s="24"/>
      <c r="BRL50" s="24"/>
      <c r="BRM50" s="24"/>
      <c r="BRN50" s="24"/>
      <c r="BRO50" s="24"/>
      <c r="BRP50" s="24"/>
      <c r="BRQ50" s="24"/>
      <c r="BRR50" s="24"/>
      <c r="BRS50" s="24"/>
      <c r="BRT50" s="24"/>
      <c r="BRU50" s="24"/>
      <c r="BRV50" s="24"/>
      <c r="BRW50" s="24"/>
      <c r="BRX50" s="24"/>
      <c r="BRY50" s="24"/>
      <c r="BRZ50" s="24"/>
      <c r="BSA50" s="24"/>
      <c r="BSB50" s="24"/>
      <c r="BSC50" s="24"/>
      <c r="BSD50" s="24"/>
      <c r="BSE50" s="24"/>
      <c r="BSF50" s="24"/>
      <c r="BSG50" s="24"/>
      <c r="BSH50" s="24"/>
      <c r="BSI50" s="24"/>
      <c r="BSJ50" s="24"/>
      <c r="BSK50" s="24"/>
      <c r="BSL50" s="24"/>
      <c r="BSM50" s="24"/>
      <c r="BSN50" s="24"/>
      <c r="BSO50" s="24"/>
      <c r="BSP50" s="24"/>
      <c r="BSQ50" s="24"/>
      <c r="BSR50" s="24"/>
      <c r="BSS50" s="24"/>
      <c r="BST50" s="24"/>
      <c r="BSU50" s="24"/>
      <c r="BSV50" s="24"/>
      <c r="BSW50" s="24"/>
      <c r="BSX50" s="24"/>
      <c r="BSY50" s="24"/>
      <c r="BSZ50" s="24"/>
      <c r="BTA50" s="24"/>
      <c r="BTB50" s="24"/>
      <c r="BTC50" s="24"/>
      <c r="BTD50" s="24"/>
      <c r="BTE50" s="24"/>
      <c r="BTF50" s="24"/>
      <c r="BTG50" s="24"/>
      <c r="BTH50" s="24"/>
      <c r="BTI50" s="24"/>
      <c r="BTJ50" s="24"/>
      <c r="BTK50" s="24"/>
      <c r="BTL50" s="24"/>
      <c r="BTM50" s="24"/>
      <c r="BTN50" s="24"/>
      <c r="BTO50" s="24"/>
      <c r="BTP50" s="24"/>
      <c r="BTQ50" s="24"/>
      <c r="BTR50" s="24"/>
      <c r="BTS50" s="24"/>
      <c r="BTT50" s="24"/>
      <c r="BTU50" s="24"/>
      <c r="BTV50" s="24"/>
      <c r="BTW50" s="24"/>
      <c r="BTX50" s="24"/>
      <c r="BTY50" s="24"/>
      <c r="BTZ50" s="24"/>
      <c r="BUA50" s="24"/>
      <c r="BUB50" s="24"/>
      <c r="BUC50" s="24"/>
      <c r="BUD50" s="24"/>
      <c r="BUE50" s="24"/>
      <c r="BUF50" s="24"/>
      <c r="BUG50" s="24"/>
      <c r="BUH50" s="24"/>
      <c r="BUI50" s="24"/>
      <c r="BUJ50" s="24"/>
      <c r="BUK50" s="24"/>
      <c r="BUL50" s="24"/>
      <c r="BUM50" s="24"/>
      <c r="BUN50" s="24"/>
      <c r="BUO50" s="24"/>
      <c r="BUP50" s="24"/>
      <c r="BUQ50" s="24"/>
      <c r="BUR50" s="24"/>
      <c r="BUS50" s="24"/>
      <c r="BUT50" s="24"/>
      <c r="BUU50" s="24"/>
      <c r="BUV50" s="24"/>
      <c r="BUW50" s="24"/>
      <c r="BUX50" s="24"/>
      <c r="BUY50" s="24"/>
      <c r="BUZ50" s="24"/>
      <c r="BVA50" s="24"/>
      <c r="BVB50" s="24"/>
      <c r="BVC50" s="24"/>
      <c r="BVD50" s="24"/>
      <c r="BVE50" s="24"/>
      <c r="BVF50" s="24"/>
      <c r="BVG50" s="24"/>
      <c r="BVH50" s="24"/>
      <c r="BVI50" s="24"/>
      <c r="BVJ50" s="24"/>
      <c r="BVK50" s="24"/>
      <c r="BVL50" s="24"/>
      <c r="BVM50" s="24"/>
      <c r="BVN50" s="24"/>
      <c r="BVO50" s="24"/>
      <c r="BVP50" s="24"/>
      <c r="BVQ50" s="24"/>
      <c r="BVR50" s="24"/>
      <c r="BVS50" s="24"/>
      <c r="BVT50" s="24"/>
      <c r="BVU50" s="24"/>
      <c r="BVV50" s="24"/>
      <c r="BVW50" s="24"/>
      <c r="BVX50" s="24"/>
      <c r="BVY50" s="24"/>
      <c r="BVZ50" s="24"/>
      <c r="BWA50" s="24"/>
      <c r="BWB50" s="24"/>
      <c r="BWC50" s="24"/>
      <c r="BWD50" s="24"/>
      <c r="BWE50" s="24"/>
      <c r="BWF50" s="24"/>
      <c r="BWG50" s="24"/>
      <c r="BWH50" s="24"/>
      <c r="BWI50" s="24"/>
      <c r="BWJ50" s="24"/>
      <c r="BWK50" s="24"/>
      <c r="BWL50" s="24"/>
      <c r="BWM50" s="24"/>
      <c r="BWN50" s="24"/>
      <c r="BWO50" s="24"/>
      <c r="BWP50" s="24"/>
      <c r="BWQ50" s="24"/>
      <c r="BWR50" s="24"/>
      <c r="BWS50" s="24"/>
      <c r="BWT50" s="24"/>
      <c r="BWU50" s="24"/>
      <c r="BWV50" s="24"/>
      <c r="BWW50" s="24"/>
      <c r="BWX50" s="24"/>
      <c r="BWY50" s="24"/>
      <c r="BWZ50" s="24"/>
      <c r="BXA50" s="24"/>
      <c r="BXB50" s="24"/>
      <c r="BXC50" s="24"/>
      <c r="BXD50" s="24"/>
      <c r="BXE50" s="24"/>
      <c r="BXF50" s="24"/>
      <c r="BXG50" s="24"/>
      <c r="BXH50" s="24"/>
      <c r="BXI50" s="24"/>
      <c r="BXJ50" s="24"/>
      <c r="BXK50" s="24"/>
      <c r="BXL50" s="24"/>
      <c r="BXM50" s="24"/>
      <c r="BXN50" s="24"/>
      <c r="BXO50" s="24"/>
      <c r="BXP50" s="24"/>
      <c r="BXQ50" s="24"/>
      <c r="BXR50" s="24"/>
      <c r="BXS50" s="24"/>
      <c r="BXT50" s="24"/>
      <c r="BXU50" s="24"/>
      <c r="BXV50" s="24"/>
      <c r="BXW50" s="24"/>
      <c r="BXX50" s="24"/>
      <c r="BXY50" s="24"/>
      <c r="BXZ50" s="24"/>
      <c r="BYA50" s="24"/>
      <c r="BYB50" s="24"/>
      <c r="BYC50" s="24"/>
      <c r="BYD50" s="24"/>
      <c r="BYE50" s="24"/>
      <c r="BYF50" s="24"/>
      <c r="BYG50" s="24"/>
      <c r="BYH50" s="24"/>
      <c r="BYI50" s="24"/>
      <c r="BYJ50" s="24"/>
      <c r="BYK50" s="24"/>
      <c r="BYL50" s="24"/>
      <c r="BYM50" s="24"/>
      <c r="BYN50" s="24"/>
      <c r="BYO50" s="24"/>
      <c r="BYP50" s="24"/>
      <c r="BYQ50" s="24"/>
      <c r="BYR50" s="24"/>
      <c r="BYS50" s="24"/>
      <c r="BYT50" s="24"/>
      <c r="BYU50" s="24"/>
      <c r="BYV50" s="24"/>
      <c r="BYW50" s="24"/>
      <c r="BYX50" s="24"/>
      <c r="BYY50" s="24"/>
      <c r="BYZ50" s="24"/>
      <c r="BZA50" s="24"/>
      <c r="BZB50" s="24"/>
      <c r="BZC50" s="24"/>
      <c r="BZD50" s="24"/>
      <c r="BZE50" s="24"/>
      <c r="BZF50" s="24"/>
      <c r="BZG50" s="24"/>
      <c r="BZH50" s="24"/>
      <c r="BZI50" s="24"/>
      <c r="BZJ50" s="24"/>
      <c r="BZK50" s="24"/>
      <c r="BZL50" s="24"/>
      <c r="BZM50" s="24"/>
      <c r="BZN50" s="24"/>
      <c r="BZO50" s="24"/>
      <c r="BZP50" s="24"/>
      <c r="BZQ50" s="24"/>
      <c r="BZR50" s="24"/>
      <c r="BZS50" s="24"/>
      <c r="BZT50" s="24"/>
      <c r="BZU50" s="24"/>
      <c r="BZV50" s="24"/>
      <c r="BZW50" s="24"/>
      <c r="BZX50" s="24"/>
      <c r="BZY50" s="24"/>
      <c r="BZZ50" s="24"/>
      <c r="CAA50" s="24"/>
      <c r="CAB50" s="24"/>
      <c r="CAC50" s="24"/>
      <c r="CAD50" s="24"/>
      <c r="CAE50" s="24"/>
      <c r="CAF50" s="24"/>
      <c r="CAG50" s="24"/>
      <c r="CAH50" s="24"/>
      <c r="CAI50" s="24"/>
      <c r="CAJ50" s="24"/>
      <c r="CAK50" s="24"/>
      <c r="CAL50" s="24"/>
      <c r="CAM50" s="24"/>
      <c r="CAN50" s="24"/>
      <c r="CAO50" s="24"/>
      <c r="CAP50" s="24"/>
      <c r="CAQ50" s="24"/>
      <c r="CAR50" s="24"/>
      <c r="CAS50" s="24"/>
      <c r="CAT50" s="24"/>
      <c r="CAU50" s="24"/>
      <c r="CAV50" s="24"/>
      <c r="CAW50" s="24"/>
      <c r="CAX50" s="24"/>
      <c r="CAY50" s="24"/>
      <c r="CAZ50" s="24"/>
      <c r="CBA50" s="24"/>
      <c r="CBB50" s="24"/>
      <c r="CBC50" s="24"/>
      <c r="CBD50" s="24"/>
      <c r="CBE50" s="24"/>
      <c r="CBF50" s="24"/>
      <c r="CBG50" s="24"/>
      <c r="CBH50" s="24"/>
      <c r="CBI50" s="24"/>
      <c r="CBJ50" s="24"/>
      <c r="CBK50" s="24"/>
      <c r="CBL50" s="24"/>
      <c r="CBM50" s="24"/>
      <c r="CBN50" s="24"/>
      <c r="CBO50" s="24"/>
      <c r="CBP50" s="24"/>
      <c r="CBQ50" s="24"/>
      <c r="CBR50" s="24"/>
      <c r="CBS50" s="24"/>
      <c r="CBT50" s="24"/>
      <c r="CBU50" s="24"/>
      <c r="CBV50" s="24"/>
      <c r="CBW50" s="24"/>
      <c r="CBX50" s="24"/>
      <c r="CBY50" s="24"/>
      <c r="CBZ50" s="24"/>
      <c r="CCA50" s="24"/>
      <c r="CCB50" s="24"/>
      <c r="CCC50" s="24"/>
      <c r="CCD50" s="24"/>
      <c r="CCE50" s="24"/>
      <c r="CCF50" s="24"/>
      <c r="CCG50" s="24"/>
      <c r="CCH50" s="24"/>
      <c r="CCI50" s="24"/>
      <c r="CCJ50" s="24"/>
      <c r="CCK50" s="24"/>
      <c r="CCL50" s="24"/>
      <c r="CCM50" s="24"/>
      <c r="CCN50" s="24"/>
      <c r="CCO50" s="24"/>
      <c r="CCP50" s="24"/>
      <c r="CCQ50" s="24"/>
      <c r="CCR50" s="24"/>
      <c r="CCS50" s="24"/>
      <c r="CCT50" s="24"/>
      <c r="CCU50" s="24"/>
      <c r="CCV50" s="24"/>
      <c r="CCW50" s="24"/>
      <c r="CCX50" s="24"/>
      <c r="CCY50" s="24"/>
      <c r="CCZ50" s="24"/>
      <c r="CDA50" s="24"/>
      <c r="CDB50" s="24"/>
      <c r="CDC50" s="24"/>
      <c r="CDD50" s="24"/>
      <c r="CDE50" s="24"/>
      <c r="CDF50" s="24"/>
      <c r="CDG50" s="24"/>
      <c r="CDH50" s="24"/>
      <c r="CDI50" s="24"/>
      <c r="CDJ50" s="24"/>
      <c r="CDK50" s="24"/>
      <c r="CDL50" s="24"/>
      <c r="CDM50" s="24"/>
      <c r="CDN50" s="24"/>
      <c r="CDO50" s="24"/>
      <c r="CDP50" s="24"/>
      <c r="CDQ50" s="24"/>
      <c r="CDR50" s="24"/>
      <c r="CDS50" s="24"/>
      <c r="CDT50" s="24"/>
      <c r="CDU50" s="24"/>
      <c r="CDV50" s="24"/>
      <c r="CDW50" s="24"/>
      <c r="CDX50" s="24"/>
      <c r="CDY50" s="24"/>
      <c r="CDZ50" s="24"/>
      <c r="CEA50" s="24"/>
      <c r="CEB50" s="24"/>
      <c r="CEC50" s="24"/>
      <c r="CED50" s="24"/>
      <c r="CEE50" s="24"/>
      <c r="CEF50" s="24"/>
      <c r="CEG50" s="24"/>
      <c r="CEH50" s="24"/>
      <c r="CEI50" s="24"/>
      <c r="CEJ50" s="24"/>
      <c r="CEK50" s="24"/>
      <c r="CEL50" s="24"/>
      <c r="CEM50" s="24"/>
      <c r="CEN50" s="24"/>
      <c r="CEO50" s="24"/>
      <c r="CEP50" s="24"/>
      <c r="CEQ50" s="24"/>
      <c r="CER50" s="24"/>
      <c r="CES50" s="24"/>
      <c r="CET50" s="24"/>
      <c r="CEU50" s="24"/>
      <c r="CEV50" s="24"/>
      <c r="CEW50" s="24"/>
      <c r="CEX50" s="24"/>
      <c r="CEY50" s="24"/>
      <c r="CEZ50" s="24"/>
      <c r="CFA50" s="24"/>
      <c r="CFB50" s="24"/>
      <c r="CFC50" s="24"/>
      <c r="CFD50" s="24"/>
      <c r="CFE50" s="24"/>
      <c r="CFF50" s="24"/>
      <c r="CFG50" s="24"/>
      <c r="CFH50" s="24"/>
      <c r="CFI50" s="24"/>
      <c r="CFJ50" s="24"/>
      <c r="CFK50" s="24"/>
      <c r="CFL50" s="24"/>
      <c r="CFM50" s="24"/>
      <c r="CFN50" s="24"/>
      <c r="CFO50" s="24"/>
      <c r="CFP50" s="24"/>
      <c r="CFQ50" s="24"/>
      <c r="CFR50" s="24"/>
      <c r="CFS50" s="24"/>
      <c r="CFT50" s="24"/>
      <c r="CFU50" s="24"/>
      <c r="CFV50" s="24"/>
      <c r="CFW50" s="24"/>
      <c r="CFX50" s="24"/>
      <c r="CFY50" s="24"/>
      <c r="CFZ50" s="24"/>
      <c r="CGA50" s="24"/>
      <c r="CGB50" s="24"/>
      <c r="CGC50" s="24"/>
      <c r="CGD50" s="24"/>
      <c r="CGE50" s="24"/>
      <c r="CGF50" s="24"/>
      <c r="CGG50" s="24"/>
      <c r="CGH50" s="24"/>
      <c r="CGI50" s="24"/>
      <c r="CGJ50" s="24"/>
      <c r="CGK50" s="24"/>
      <c r="CGL50" s="24"/>
      <c r="CGM50" s="24"/>
      <c r="CGN50" s="24"/>
      <c r="CGO50" s="24"/>
      <c r="CGP50" s="24"/>
      <c r="CGQ50" s="24"/>
      <c r="CGR50" s="24"/>
      <c r="CGS50" s="24"/>
      <c r="CGT50" s="24"/>
      <c r="CGU50" s="24"/>
      <c r="CGV50" s="24"/>
      <c r="CGW50" s="24"/>
      <c r="CGX50" s="24"/>
      <c r="CGY50" s="24"/>
      <c r="CGZ50" s="24"/>
      <c r="CHA50" s="24"/>
      <c r="CHB50" s="24"/>
      <c r="CHC50" s="24"/>
      <c r="CHD50" s="24"/>
      <c r="CHE50" s="24"/>
      <c r="CHF50" s="24"/>
      <c r="CHG50" s="24"/>
      <c r="CHH50" s="24"/>
      <c r="CHI50" s="24"/>
      <c r="CHJ50" s="24"/>
      <c r="CHK50" s="24"/>
      <c r="CHL50" s="24"/>
      <c r="CHM50" s="24"/>
      <c r="CHN50" s="24"/>
      <c r="CHO50" s="24"/>
      <c r="CHP50" s="24"/>
      <c r="CHQ50" s="24"/>
      <c r="CHR50" s="24"/>
      <c r="CHS50" s="24"/>
      <c r="CHT50" s="24"/>
      <c r="CHU50" s="24"/>
      <c r="CHV50" s="24"/>
      <c r="CHW50" s="24"/>
      <c r="CHX50" s="24"/>
      <c r="CHY50" s="24"/>
      <c r="CHZ50" s="24"/>
      <c r="CIA50" s="24"/>
      <c r="CIB50" s="24"/>
      <c r="CIC50" s="24"/>
      <c r="CID50" s="24"/>
      <c r="CIE50" s="24"/>
      <c r="CIF50" s="24"/>
      <c r="CIG50" s="24"/>
      <c r="CIH50" s="24"/>
      <c r="CII50" s="24"/>
      <c r="CIJ50" s="24"/>
      <c r="CIK50" s="24"/>
      <c r="CIL50" s="24"/>
      <c r="CIM50" s="24"/>
      <c r="CIN50" s="24"/>
      <c r="CIO50" s="24"/>
      <c r="CIP50" s="24"/>
      <c r="CIQ50" s="24"/>
      <c r="CIR50" s="24"/>
      <c r="CIS50" s="24"/>
      <c r="CIT50" s="24"/>
      <c r="CIU50" s="24"/>
      <c r="CIV50" s="24"/>
      <c r="CIW50" s="24"/>
      <c r="CIX50" s="24"/>
      <c r="CIY50" s="24"/>
      <c r="CIZ50" s="24"/>
      <c r="CJA50" s="24"/>
      <c r="CJB50" s="24"/>
      <c r="CJC50" s="24"/>
      <c r="CJD50" s="24"/>
      <c r="CJE50" s="24"/>
      <c r="CJF50" s="24"/>
      <c r="CJG50" s="24"/>
      <c r="CJH50" s="24"/>
      <c r="CJI50" s="24"/>
      <c r="CJJ50" s="24"/>
      <c r="CJK50" s="24"/>
      <c r="CJL50" s="24"/>
      <c r="CJM50" s="24"/>
      <c r="CJN50" s="24"/>
      <c r="CJO50" s="24"/>
      <c r="CJP50" s="24"/>
      <c r="CJQ50" s="24"/>
      <c r="CJR50" s="24"/>
      <c r="CJS50" s="24"/>
      <c r="CJT50" s="24"/>
      <c r="CJU50" s="24"/>
      <c r="CJV50" s="24"/>
      <c r="CJW50" s="24"/>
      <c r="CJX50" s="24"/>
      <c r="CJY50" s="24"/>
      <c r="CJZ50" s="24"/>
      <c r="CKA50" s="24"/>
      <c r="CKB50" s="24"/>
      <c r="CKC50" s="24"/>
      <c r="CKD50" s="24"/>
      <c r="CKE50" s="24"/>
      <c r="CKF50" s="24"/>
      <c r="CKG50" s="24"/>
      <c r="CKH50" s="24"/>
      <c r="CKI50" s="24"/>
      <c r="CKJ50" s="24"/>
      <c r="CKK50" s="24"/>
      <c r="CKL50" s="24"/>
      <c r="CKM50" s="24"/>
      <c r="CKN50" s="24"/>
      <c r="CKO50" s="24"/>
      <c r="CKP50" s="24"/>
      <c r="CKQ50" s="24"/>
      <c r="CKR50" s="24"/>
      <c r="CKS50" s="24"/>
      <c r="CKT50" s="24"/>
      <c r="CKU50" s="24"/>
      <c r="CKV50" s="24"/>
      <c r="CKW50" s="24"/>
      <c r="CKX50" s="24"/>
      <c r="CKY50" s="24"/>
      <c r="CKZ50" s="24"/>
      <c r="CLA50" s="24"/>
      <c r="CLB50" s="24"/>
      <c r="CLC50" s="24"/>
      <c r="CLD50" s="24"/>
      <c r="CLE50" s="24"/>
      <c r="CLF50" s="24"/>
      <c r="CLG50" s="24"/>
      <c r="CLH50" s="24"/>
      <c r="CLI50" s="24"/>
      <c r="CLJ50" s="24"/>
      <c r="CLK50" s="24"/>
      <c r="CLL50" s="24"/>
      <c r="CLM50" s="24"/>
      <c r="CLN50" s="24"/>
      <c r="CLO50" s="24"/>
      <c r="CLP50" s="24"/>
      <c r="CLQ50" s="24"/>
      <c r="CLR50" s="24"/>
      <c r="CLS50" s="24"/>
      <c r="CLT50" s="24"/>
      <c r="CLU50" s="24"/>
      <c r="CLV50" s="24"/>
      <c r="CLW50" s="24"/>
      <c r="CLX50" s="24"/>
      <c r="CLY50" s="24"/>
      <c r="CLZ50" s="24"/>
      <c r="CMA50" s="24"/>
      <c r="CMB50" s="24"/>
      <c r="CMC50" s="24"/>
      <c r="CMD50" s="24"/>
      <c r="CME50" s="24"/>
      <c r="CMF50" s="24"/>
      <c r="CMG50" s="24"/>
      <c r="CMH50" s="24"/>
      <c r="CMI50" s="24"/>
      <c r="CMJ50" s="24"/>
      <c r="CMK50" s="24"/>
      <c r="CML50" s="24"/>
      <c r="CMM50" s="24"/>
      <c r="CMN50" s="24"/>
      <c r="CMO50" s="24"/>
      <c r="CMP50" s="24"/>
      <c r="CMQ50" s="24"/>
      <c r="CMR50" s="24"/>
      <c r="CMS50" s="24"/>
      <c r="CMT50" s="24"/>
      <c r="CMU50" s="24"/>
      <c r="CMV50" s="24"/>
      <c r="CMW50" s="24"/>
      <c r="CMX50" s="24"/>
      <c r="CMY50" s="24"/>
      <c r="CMZ50" s="24"/>
      <c r="CNA50" s="24"/>
      <c r="CNB50" s="24"/>
      <c r="CNC50" s="24"/>
      <c r="CND50" s="24"/>
      <c r="CNE50" s="24"/>
      <c r="CNF50" s="24"/>
      <c r="CNG50" s="24"/>
      <c r="CNH50" s="24"/>
      <c r="CNI50" s="24"/>
      <c r="CNJ50" s="24"/>
      <c r="CNK50" s="24"/>
      <c r="CNL50" s="24"/>
      <c r="CNM50" s="24"/>
      <c r="CNN50" s="24"/>
      <c r="CNO50" s="24"/>
      <c r="CNP50" s="24"/>
      <c r="CNQ50" s="24"/>
      <c r="CNR50" s="24"/>
      <c r="CNS50" s="24"/>
      <c r="CNT50" s="24"/>
      <c r="CNU50" s="24"/>
      <c r="CNV50" s="24"/>
      <c r="CNW50" s="24"/>
      <c r="CNX50" s="24"/>
      <c r="CNY50" s="24"/>
      <c r="CNZ50" s="24"/>
      <c r="COA50" s="24"/>
      <c r="COB50" s="24"/>
      <c r="COC50" s="24"/>
      <c r="COD50" s="24"/>
      <c r="COE50" s="24"/>
      <c r="COF50" s="24"/>
      <c r="COG50" s="24"/>
      <c r="COH50" s="24"/>
      <c r="COI50" s="24"/>
      <c r="COJ50" s="24"/>
      <c r="COK50" s="24"/>
      <c r="COL50" s="24"/>
      <c r="COM50" s="24"/>
      <c r="CON50" s="24"/>
      <c r="COO50" s="24"/>
      <c r="COP50" s="24"/>
      <c r="COQ50" s="24"/>
      <c r="COR50" s="24"/>
      <c r="COS50" s="24"/>
      <c r="COT50" s="24"/>
      <c r="COU50" s="24"/>
      <c r="COV50" s="24"/>
      <c r="COW50" s="24"/>
      <c r="COX50" s="24"/>
      <c r="COY50" s="24"/>
      <c r="COZ50" s="24"/>
      <c r="CPA50" s="24"/>
      <c r="CPB50" s="24"/>
      <c r="CPC50" s="24"/>
      <c r="CPD50" s="24"/>
      <c r="CPE50" s="24"/>
      <c r="CPF50" s="24"/>
      <c r="CPG50" s="24"/>
      <c r="CPH50" s="24"/>
      <c r="CPI50" s="24"/>
      <c r="CPJ50" s="24"/>
      <c r="CPK50" s="24"/>
      <c r="CPL50" s="24"/>
      <c r="CPM50" s="24"/>
      <c r="CPN50" s="24"/>
      <c r="CPO50" s="24"/>
      <c r="CPP50" s="24"/>
      <c r="CPQ50" s="24"/>
      <c r="CPR50" s="24"/>
      <c r="CPS50" s="24"/>
      <c r="CPT50" s="24"/>
      <c r="CPU50" s="24"/>
      <c r="CPV50" s="24"/>
      <c r="CPW50" s="24"/>
      <c r="CPX50" s="24"/>
      <c r="CPY50" s="24"/>
      <c r="CPZ50" s="24"/>
      <c r="CQA50" s="24"/>
      <c r="CQB50" s="24"/>
      <c r="CQC50" s="24"/>
      <c r="CQD50" s="24"/>
      <c r="CQE50" s="24"/>
      <c r="CQF50" s="24"/>
      <c r="CQG50" s="24"/>
      <c r="CQH50" s="24"/>
      <c r="CQI50" s="24"/>
      <c r="CQJ50" s="24"/>
      <c r="CQK50" s="24"/>
      <c r="CQL50" s="24"/>
      <c r="CQM50" s="24"/>
      <c r="CQN50" s="24"/>
      <c r="CQO50" s="24"/>
      <c r="CQP50" s="24"/>
      <c r="CQQ50" s="24"/>
      <c r="CQR50" s="24"/>
      <c r="CQS50" s="24"/>
      <c r="CQT50" s="24"/>
      <c r="CQU50" s="24"/>
      <c r="CQV50" s="24"/>
      <c r="CQW50" s="24"/>
      <c r="CQX50" s="24"/>
      <c r="CQY50" s="24"/>
      <c r="CQZ50" s="24"/>
      <c r="CRA50" s="24"/>
      <c r="CRB50" s="24"/>
      <c r="CRC50" s="24"/>
      <c r="CRD50" s="24"/>
      <c r="CRE50" s="24"/>
      <c r="CRF50" s="24"/>
      <c r="CRG50" s="24"/>
      <c r="CRH50" s="24"/>
      <c r="CRI50" s="24"/>
      <c r="CRJ50" s="24"/>
      <c r="CRK50" s="24"/>
      <c r="CRL50" s="24"/>
      <c r="CRM50" s="24"/>
      <c r="CRN50" s="24"/>
      <c r="CRO50" s="24"/>
      <c r="CRP50" s="24"/>
      <c r="CRQ50" s="24"/>
      <c r="CRR50" s="24"/>
      <c r="CRS50" s="24"/>
      <c r="CRT50" s="24"/>
      <c r="CRU50" s="24"/>
      <c r="CRV50" s="24"/>
      <c r="CRW50" s="24"/>
      <c r="CRX50" s="24"/>
      <c r="CRY50" s="24"/>
      <c r="CRZ50" s="24"/>
      <c r="CSA50" s="24"/>
      <c r="CSB50" s="24"/>
      <c r="CSC50" s="24"/>
      <c r="CSD50" s="24"/>
      <c r="CSE50" s="24"/>
      <c r="CSF50" s="24"/>
      <c r="CSG50" s="24"/>
      <c r="CSH50" s="24"/>
      <c r="CSI50" s="24"/>
      <c r="CSJ50" s="24"/>
      <c r="CSK50" s="24"/>
      <c r="CSL50" s="24"/>
      <c r="CSM50" s="24"/>
      <c r="CSN50" s="24"/>
      <c r="CSO50" s="24"/>
      <c r="CSP50" s="24"/>
      <c r="CSQ50" s="24"/>
      <c r="CSR50" s="24"/>
      <c r="CSS50" s="24"/>
      <c r="CST50" s="24"/>
      <c r="CSU50" s="24"/>
      <c r="CSV50" s="24"/>
      <c r="CSW50" s="24"/>
      <c r="CSX50" s="24"/>
      <c r="CSY50" s="24"/>
      <c r="CSZ50" s="24"/>
      <c r="CTA50" s="24"/>
      <c r="CTB50" s="24"/>
      <c r="CTC50" s="24"/>
      <c r="CTD50" s="24"/>
      <c r="CTE50" s="24"/>
      <c r="CTF50" s="24"/>
      <c r="CTG50" s="24"/>
      <c r="CTH50" s="24"/>
      <c r="CTI50" s="24"/>
      <c r="CTJ50" s="24"/>
      <c r="CTK50" s="24"/>
      <c r="CTL50" s="24"/>
      <c r="CTM50" s="24"/>
      <c r="CTN50" s="24"/>
      <c r="CTO50" s="24"/>
      <c r="CTP50" s="24"/>
      <c r="CTQ50" s="24"/>
      <c r="CTR50" s="24"/>
      <c r="CTS50" s="24"/>
      <c r="CTT50" s="24"/>
      <c r="CTU50" s="24"/>
      <c r="CTV50" s="24"/>
      <c r="CTW50" s="24"/>
      <c r="CTX50" s="24"/>
      <c r="CTY50" s="24"/>
      <c r="CTZ50" s="24"/>
      <c r="CUA50" s="24"/>
      <c r="CUB50" s="24"/>
      <c r="CUC50" s="24"/>
      <c r="CUD50" s="24"/>
      <c r="CUE50" s="24"/>
      <c r="CUF50" s="24"/>
      <c r="CUG50" s="24"/>
      <c r="CUH50" s="24"/>
      <c r="CUI50" s="24"/>
      <c r="CUJ50" s="24"/>
      <c r="CUK50" s="24"/>
      <c r="CUL50" s="24"/>
      <c r="CUM50" s="24"/>
      <c r="CUN50" s="24"/>
      <c r="CUO50" s="24"/>
      <c r="CUP50" s="24"/>
      <c r="CUQ50" s="24"/>
      <c r="CUR50" s="24"/>
      <c r="CUS50" s="24"/>
      <c r="CUT50" s="24"/>
      <c r="CUU50" s="24"/>
      <c r="CUV50" s="24"/>
      <c r="CUW50" s="24"/>
      <c r="CUX50" s="24"/>
      <c r="CUY50" s="24"/>
      <c r="CUZ50" s="24"/>
      <c r="CVA50" s="24"/>
      <c r="CVB50" s="24"/>
      <c r="CVC50" s="24"/>
      <c r="CVD50" s="24"/>
      <c r="CVE50" s="24"/>
      <c r="CVF50" s="24"/>
      <c r="CVG50" s="24"/>
      <c r="CVH50" s="24"/>
      <c r="CVI50" s="24"/>
      <c r="CVJ50" s="24"/>
      <c r="CVK50" s="24"/>
      <c r="CVL50" s="24"/>
      <c r="CVM50" s="24"/>
      <c r="CVN50" s="24"/>
      <c r="CVO50" s="24"/>
      <c r="CVP50" s="24"/>
      <c r="CVQ50" s="24"/>
      <c r="CVR50" s="24"/>
      <c r="CVS50" s="24"/>
      <c r="CVT50" s="24"/>
      <c r="CVU50" s="24"/>
      <c r="CVV50" s="24"/>
      <c r="CVW50" s="24"/>
      <c r="CVX50" s="24"/>
      <c r="CVY50" s="24"/>
      <c r="CVZ50" s="24"/>
      <c r="CWA50" s="24"/>
      <c r="CWB50" s="24"/>
      <c r="CWC50" s="24"/>
      <c r="CWD50" s="24"/>
      <c r="CWE50" s="24"/>
      <c r="CWF50" s="24"/>
      <c r="CWG50" s="24"/>
      <c r="CWH50" s="24"/>
      <c r="CWI50" s="24"/>
      <c r="CWJ50" s="24"/>
      <c r="CWK50" s="24"/>
      <c r="CWL50" s="24"/>
      <c r="CWM50" s="24"/>
      <c r="CWN50" s="24"/>
      <c r="CWO50" s="24"/>
      <c r="CWP50" s="24"/>
      <c r="CWQ50" s="24"/>
      <c r="CWR50" s="24"/>
      <c r="CWS50" s="24"/>
      <c r="CWT50" s="24"/>
      <c r="CWU50" s="24"/>
      <c r="CWV50" s="24"/>
      <c r="CWW50" s="24"/>
      <c r="CWX50" s="24"/>
      <c r="CWY50" s="24"/>
      <c r="CWZ50" s="24"/>
      <c r="CXA50" s="24"/>
      <c r="CXB50" s="24"/>
      <c r="CXC50" s="24"/>
      <c r="CXD50" s="24"/>
      <c r="CXE50" s="24"/>
      <c r="CXF50" s="24"/>
      <c r="CXG50" s="24"/>
      <c r="CXH50" s="24"/>
      <c r="CXI50" s="24"/>
      <c r="CXJ50" s="24"/>
      <c r="CXK50" s="24"/>
      <c r="CXL50" s="24"/>
      <c r="CXM50" s="24"/>
      <c r="CXN50" s="24"/>
      <c r="CXO50" s="24"/>
      <c r="CXP50" s="24"/>
      <c r="CXQ50" s="24"/>
      <c r="CXR50" s="24"/>
      <c r="CXS50" s="24"/>
      <c r="CXT50" s="24"/>
      <c r="CXU50" s="24"/>
      <c r="CXV50" s="24"/>
      <c r="CXW50" s="24"/>
      <c r="CXX50" s="24"/>
      <c r="CXY50" s="24"/>
      <c r="CXZ50" s="24"/>
      <c r="CYA50" s="24"/>
      <c r="CYB50" s="24"/>
      <c r="CYC50" s="24"/>
      <c r="CYD50" s="24"/>
      <c r="CYE50" s="24"/>
      <c r="CYF50" s="24"/>
      <c r="CYG50" s="24"/>
      <c r="CYH50" s="24"/>
      <c r="CYI50" s="24"/>
      <c r="CYJ50" s="24"/>
      <c r="CYK50" s="24"/>
      <c r="CYL50" s="24"/>
      <c r="CYM50" s="24"/>
      <c r="CYN50" s="24"/>
      <c r="CYO50" s="24"/>
      <c r="CYP50" s="24"/>
      <c r="CYQ50" s="24"/>
      <c r="CYR50" s="24"/>
      <c r="CYS50" s="24"/>
      <c r="CYT50" s="24"/>
      <c r="CYU50" s="24"/>
      <c r="CYV50" s="24"/>
      <c r="CYW50" s="24"/>
      <c r="CYX50" s="24"/>
      <c r="CYY50" s="24"/>
      <c r="CYZ50" s="24"/>
      <c r="CZA50" s="24"/>
      <c r="CZB50" s="24"/>
      <c r="CZC50" s="24"/>
      <c r="CZD50" s="24"/>
      <c r="CZE50" s="24"/>
      <c r="CZF50" s="24"/>
      <c r="CZG50" s="24"/>
      <c r="CZH50" s="24"/>
      <c r="CZI50" s="24"/>
      <c r="CZJ50" s="24"/>
      <c r="CZK50" s="24"/>
      <c r="CZL50" s="24"/>
      <c r="CZM50" s="24"/>
      <c r="CZN50" s="24"/>
      <c r="CZO50" s="24"/>
      <c r="CZP50" s="24"/>
      <c r="CZQ50" s="24"/>
      <c r="CZR50" s="24"/>
      <c r="CZS50" s="24"/>
      <c r="CZT50" s="24"/>
      <c r="CZU50" s="24"/>
      <c r="CZV50" s="24"/>
      <c r="CZW50" s="24"/>
      <c r="CZX50" s="24"/>
      <c r="CZY50" s="24"/>
      <c r="CZZ50" s="24"/>
      <c r="DAA50" s="24"/>
      <c r="DAB50" s="24"/>
      <c r="DAC50" s="24"/>
      <c r="DAD50" s="24"/>
      <c r="DAE50" s="24"/>
      <c r="DAF50" s="24"/>
      <c r="DAG50" s="24"/>
      <c r="DAH50" s="24"/>
      <c r="DAI50" s="24"/>
      <c r="DAJ50" s="24"/>
      <c r="DAK50" s="24"/>
      <c r="DAL50" s="24"/>
      <c r="DAM50" s="24"/>
      <c r="DAN50" s="24"/>
      <c r="DAO50" s="24"/>
      <c r="DAP50" s="24"/>
      <c r="DAQ50" s="24"/>
      <c r="DAR50" s="24"/>
      <c r="DAS50" s="24"/>
      <c r="DAT50" s="24"/>
      <c r="DAU50" s="24"/>
      <c r="DAV50" s="24"/>
      <c r="DAW50" s="24"/>
      <c r="DAX50" s="24"/>
      <c r="DAY50" s="24"/>
      <c r="DAZ50" s="24"/>
      <c r="DBA50" s="24"/>
      <c r="DBB50" s="24"/>
      <c r="DBC50" s="24"/>
      <c r="DBD50" s="24"/>
      <c r="DBE50" s="24"/>
      <c r="DBF50" s="24"/>
      <c r="DBG50" s="24"/>
      <c r="DBH50" s="24"/>
      <c r="DBI50" s="24"/>
      <c r="DBJ50" s="24"/>
      <c r="DBK50" s="24"/>
      <c r="DBL50" s="24"/>
      <c r="DBM50" s="24"/>
      <c r="DBN50" s="24"/>
      <c r="DBO50" s="24"/>
      <c r="DBP50" s="24"/>
      <c r="DBQ50" s="24"/>
      <c r="DBR50" s="24"/>
      <c r="DBS50" s="24"/>
      <c r="DBT50" s="24"/>
      <c r="DBU50" s="24"/>
      <c r="DBV50" s="24"/>
      <c r="DBW50" s="24"/>
      <c r="DBX50" s="24"/>
      <c r="DBY50" s="24"/>
      <c r="DBZ50" s="24"/>
      <c r="DCA50" s="24"/>
      <c r="DCB50" s="24"/>
      <c r="DCC50" s="24"/>
      <c r="DCD50" s="24"/>
      <c r="DCE50" s="24"/>
      <c r="DCF50" s="24"/>
      <c r="DCG50" s="24"/>
      <c r="DCH50" s="24"/>
      <c r="DCI50" s="24"/>
      <c r="DCJ50" s="24"/>
      <c r="DCK50" s="24"/>
      <c r="DCL50" s="24"/>
      <c r="DCM50" s="24"/>
      <c r="DCN50" s="24"/>
      <c r="DCO50" s="24"/>
      <c r="DCP50" s="24"/>
      <c r="DCQ50" s="24"/>
      <c r="DCR50" s="24"/>
      <c r="DCS50" s="24"/>
      <c r="DCT50" s="24"/>
      <c r="DCU50" s="24"/>
      <c r="DCV50" s="24"/>
      <c r="DCW50" s="24"/>
      <c r="DCX50" s="24"/>
      <c r="DCY50" s="24"/>
      <c r="DCZ50" s="24"/>
      <c r="DDA50" s="24"/>
      <c r="DDB50" s="24"/>
      <c r="DDC50" s="24"/>
      <c r="DDD50" s="24"/>
      <c r="DDE50" s="24"/>
      <c r="DDF50" s="24"/>
      <c r="DDG50" s="24"/>
      <c r="DDH50" s="24"/>
      <c r="DDI50" s="24"/>
      <c r="DDJ50" s="24"/>
      <c r="DDK50" s="24"/>
      <c r="DDL50" s="24"/>
      <c r="DDM50" s="24"/>
      <c r="DDN50" s="24"/>
      <c r="DDO50" s="24"/>
      <c r="DDP50" s="24"/>
      <c r="DDQ50" s="24"/>
      <c r="DDR50" s="24"/>
      <c r="DDS50" s="24"/>
      <c r="DDT50" s="24"/>
      <c r="DDU50" s="24"/>
      <c r="DDV50" s="24"/>
      <c r="DDW50" s="24"/>
      <c r="DDX50" s="24"/>
      <c r="DDY50" s="24"/>
      <c r="DDZ50" s="24"/>
      <c r="DEA50" s="24"/>
      <c r="DEB50" s="24"/>
      <c r="DEC50" s="24"/>
      <c r="DED50" s="24"/>
      <c r="DEE50" s="24"/>
      <c r="DEF50" s="24"/>
      <c r="DEG50" s="24"/>
      <c r="DEH50" s="24"/>
      <c r="DEI50" s="24"/>
      <c r="DEJ50" s="24"/>
      <c r="DEK50" s="24"/>
      <c r="DEL50" s="24"/>
      <c r="DEM50" s="24"/>
      <c r="DEN50" s="24"/>
      <c r="DEO50" s="24"/>
      <c r="DEP50" s="24"/>
      <c r="DEQ50" s="24"/>
      <c r="DER50" s="24"/>
      <c r="DES50" s="24"/>
      <c r="DET50" s="24"/>
      <c r="DEU50" s="24"/>
      <c r="DEV50" s="24"/>
      <c r="DEW50" s="24"/>
      <c r="DEX50" s="24"/>
      <c r="DEY50" s="24"/>
      <c r="DEZ50" s="24"/>
      <c r="DFA50" s="24"/>
      <c r="DFB50" s="24"/>
      <c r="DFC50" s="24"/>
      <c r="DFD50" s="24"/>
      <c r="DFE50" s="24"/>
      <c r="DFF50" s="24"/>
      <c r="DFG50" s="24"/>
      <c r="DFH50" s="24"/>
      <c r="DFI50" s="24"/>
      <c r="DFJ50" s="24"/>
      <c r="DFK50" s="24"/>
      <c r="DFL50" s="24"/>
      <c r="DFM50" s="24"/>
      <c r="DFN50" s="24"/>
      <c r="DFO50" s="24"/>
      <c r="DFP50" s="24"/>
      <c r="DFQ50" s="24"/>
      <c r="DFR50" s="24"/>
      <c r="DFS50" s="24"/>
      <c r="DFT50" s="24"/>
      <c r="DFU50" s="24"/>
      <c r="DFV50" s="24"/>
      <c r="DFW50" s="24"/>
      <c r="DFX50" s="24"/>
      <c r="DFY50" s="24"/>
      <c r="DFZ50" s="24"/>
      <c r="DGA50" s="24"/>
      <c r="DGB50" s="24"/>
      <c r="DGC50" s="24"/>
      <c r="DGD50" s="24"/>
      <c r="DGE50" s="24"/>
      <c r="DGF50" s="24"/>
      <c r="DGG50" s="24"/>
      <c r="DGH50" s="24"/>
      <c r="DGI50" s="24"/>
      <c r="DGJ50" s="24"/>
      <c r="DGK50" s="24"/>
      <c r="DGL50" s="24"/>
      <c r="DGM50" s="24"/>
      <c r="DGN50" s="24"/>
      <c r="DGO50" s="24"/>
      <c r="DGP50" s="24"/>
      <c r="DGQ50" s="24"/>
      <c r="DGR50" s="24"/>
      <c r="DGS50" s="24"/>
      <c r="DGT50" s="24"/>
      <c r="DGU50" s="24"/>
      <c r="DGV50" s="24"/>
      <c r="DGW50" s="24"/>
      <c r="DGX50" s="24"/>
      <c r="DGY50" s="24"/>
      <c r="DGZ50" s="24"/>
      <c r="DHA50" s="24"/>
      <c r="DHB50" s="24"/>
      <c r="DHC50" s="24"/>
      <c r="DHD50" s="24"/>
      <c r="DHE50" s="24"/>
      <c r="DHF50" s="24"/>
      <c r="DHG50" s="24"/>
      <c r="DHH50" s="24"/>
      <c r="DHI50" s="24"/>
      <c r="DHJ50" s="24"/>
      <c r="DHK50" s="24"/>
      <c r="DHL50" s="24"/>
      <c r="DHM50" s="24"/>
      <c r="DHN50" s="24"/>
      <c r="DHO50" s="24"/>
      <c r="DHP50" s="24"/>
      <c r="DHQ50" s="24"/>
      <c r="DHR50" s="24"/>
      <c r="DHS50" s="24"/>
      <c r="DHT50" s="24"/>
      <c r="DHU50" s="24"/>
      <c r="DHV50" s="24"/>
      <c r="DHW50" s="24"/>
      <c r="DHX50" s="24"/>
      <c r="DHY50" s="24"/>
      <c r="DHZ50" s="24"/>
      <c r="DIA50" s="24"/>
      <c r="DIB50" s="24"/>
      <c r="DIC50" s="24"/>
      <c r="DID50" s="24"/>
      <c r="DIE50" s="24"/>
      <c r="DIF50" s="24"/>
      <c r="DIG50" s="24"/>
      <c r="DIH50" s="24"/>
      <c r="DII50" s="24"/>
      <c r="DIJ50" s="24"/>
      <c r="DIK50" s="24"/>
      <c r="DIL50" s="24"/>
      <c r="DIM50" s="24"/>
      <c r="DIN50" s="24"/>
      <c r="DIO50" s="24"/>
      <c r="DIP50" s="24"/>
      <c r="DIQ50" s="24"/>
      <c r="DIR50" s="24"/>
      <c r="DIS50" s="24"/>
      <c r="DIT50" s="24"/>
      <c r="DIU50" s="24"/>
      <c r="DIV50" s="24"/>
      <c r="DIW50" s="24"/>
      <c r="DIX50" s="24"/>
      <c r="DIY50" s="24"/>
      <c r="DIZ50" s="24"/>
      <c r="DJA50" s="24"/>
      <c r="DJB50" s="24"/>
      <c r="DJC50" s="24"/>
      <c r="DJD50" s="24"/>
      <c r="DJE50" s="24"/>
      <c r="DJF50" s="24"/>
      <c r="DJG50" s="24"/>
      <c r="DJH50" s="24"/>
      <c r="DJI50" s="24"/>
      <c r="DJJ50" s="24"/>
      <c r="DJK50" s="24"/>
      <c r="DJL50" s="24"/>
      <c r="DJM50" s="24"/>
      <c r="DJN50" s="24"/>
      <c r="DJO50" s="24"/>
      <c r="DJP50" s="24"/>
      <c r="DJQ50" s="24"/>
      <c r="DJR50" s="24"/>
      <c r="DJS50" s="24"/>
      <c r="DJT50" s="24"/>
      <c r="DJU50" s="24"/>
      <c r="DJV50" s="24"/>
      <c r="DJW50" s="24"/>
      <c r="DJX50" s="24"/>
      <c r="DJY50" s="24"/>
      <c r="DJZ50" s="24"/>
      <c r="DKA50" s="24"/>
      <c r="DKB50" s="24"/>
      <c r="DKC50" s="24"/>
      <c r="DKD50" s="24"/>
      <c r="DKE50" s="24"/>
      <c r="DKF50" s="24"/>
      <c r="DKG50" s="24"/>
      <c r="DKH50" s="24"/>
      <c r="DKI50" s="24"/>
      <c r="DKJ50" s="24"/>
      <c r="DKK50" s="24"/>
      <c r="DKL50" s="24"/>
      <c r="DKM50" s="24"/>
      <c r="DKN50" s="24"/>
      <c r="DKO50" s="24"/>
      <c r="DKP50" s="24"/>
      <c r="DKQ50" s="24"/>
      <c r="DKR50" s="24"/>
      <c r="DKS50" s="24"/>
      <c r="DKT50" s="24"/>
      <c r="DKU50" s="24"/>
      <c r="DKV50" s="24"/>
      <c r="DKW50" s="24"/>
      <c r="DKX50" s="24"/>
      <c r="DKY50" s="24"/>
      <c r="DKZ50" s="24"/>
      <c r="DLA50" s="24"/>
      <c r="DLB50" s="24"/>
      <c r="DLC50" s="24"/>
      <c r="DLD50" s="24"/>
      <c r="DLE50" s="24"/>
      <c r="DLF50" s="24"/>
      <c r="DLG50" s="24"/>
      <c r="DLH50" s="24"/>
      <c r="DLI50" s="24"/>
      <c r="DLJ50" s="24"/>
      <c r="DLK50" s="24"/>
      <c r="DLL50" s="24"/>
      <c r="DLM50" s="24"/>
      <c r="DLN50" s="24"/>
      <c r="DLO50" s="24"/>
      <c r="DLP50" s="24"/>
      <c r="DLQ50" s="24"/>
      <c r="DLR50" s="24"/>
      <c r="DLS50" s="24"/>
      <c r="DLT50" s="24"/>
      <c r="DLU50" s="24"/>
      <c r="DLV50" s="24"/>
      <c r="DLW50" s="24"/>
      <c r="DLX50" s="24"/>
      <c r="DLY50" s="24"/>
      <c r="DLZ50" s="24"/>
      <c r="DMA50" s="24"/>
      <c r="DMB50" s="24"/>
      <c r="DMC50" s="24"/>
      <c r="DMD50" s="24"/>
      <c r="DME50" s="24"/>
      <c r="DMF50" s="24"/>
      <c r="DMG50" s="24"/>
      <c r="DMH50" s="24"/>
      <c r="DMI50" s="24"/>
      <c r="DMJ50" s="24"/>
      <c r="DMK50" s="24"/>
      <c r="DML50" s="24"/>
      <c r="DMM50" s="24"/>
      <c r="DMN50" s="24"/>
      <c r="DMO50" s="24"/>
      <c r="DMP50" s="24"/>
      <c r="DMQ50" s="24"/>
      <c r="DMR50" s="24"/>
      <c r="DMS50" s="24"/>
      <c r="DMT50" s="24"/>
      <c r="DMU50" s="24"/>
      <c r="DMV50" s="24"/>
      <c r="DMW50" s="24"/>
      <c r="DMX50" s="24"/>
      <c r="DMY50" s="24"/>
      <c r="DMZ50" s="24"/>
      <c r="DNA50" s="24"/>
      <c r="DNB50" s="24"/>
      <c r="DNC50" s="24"/>
      <c r="DND50" s="24"/>
      <c r="DNE50" s="24"/>
      <c r="DNF50" s="24"/>
      <c r="DNG50" s="24"/>
      <c r="DNH50" s="24"/>
      <c r="DNI50" s="24"/>
      <c r="DNJ50" s="24"/>
      <c r="DNK50" s="24"/>
      <c r="DNL50" s="24"/>
      <c r="DNM50" s="24"/>
      <c r="DNN50" s="24"/>
      <c r="DNO50" s="24"/>
      <c r="DNP50" s="24"/>
      <c r="DNQ50" s="24"/>
      <c r="DNR50" s="24"/>
      <c r="DNS50" s="24"/>
      <c r="DNT50" s="24"/>
      <c r="DNU50" s="24"/>
      <c r="DNV50" s="24"/>
      <c r="DNW50" s="24"/>
      <c r="DNX50" s="24"/>
      <c r="DNY50" s="24"/>
      <c r="DNZ50" s="24"/>
      <c r="DOA50" s="24"/>
      <c r="DOB50" s="24"/>
      <c r="DOC50" s="24"/>
      <c r="DOD50" s="24"/>
      <c r="DOE50" s="24"/>
      <c r="DOF50" s="24"/>
      <c r="DOG50" s="24"/>
      <c r="DOH50" s="24"/>
      <c r="DOI50" s="24"/>
      <c r="DOJ50" s="24"/>
      <c r="DOK50" s="24"/>
      <c r="DOL50" s="24"/>
      <c r="DOM50" s="24"/>
      <c r="DON50" s="24"/>
      <c r="DOO50" s="24"/>
      <c r="DOP50" s="24"/>
      <c r="DOQ50" s="24"/>
      <c r="DOR50" s="24"/>
      <c r="DOS50" s="24"/>
      <c r="DOT50" s="24"/>
      <c r="DOU50" s="24"/>
      <c r="DOV50" s="24"/>
      <c r="DOW50" s="24"/>
      <c r="DOX50" s="24"/>
      <c r="DOY50" s="24"/>
      <c r="DOZ50" s="24"/>
      <c r="DPA50" s="24"/>
      <c r="DPB50" s="24"/>
      <c r="DPC50" s="24"/>
      <c r="DPD50" s="24"/>
      <c r="DPE50" s="24"/>
      <c r="DPF50" s="24"/>
      <c r="DPG50" s="24"/>
      <c r="DPH50" s="24"/>
      <c r="DPI50" s="24"/>
      <c r="DPJ50" s="24"/>
      <c r="DPK50" s="24"/>
      <c r="DPL50" s="24"/>
      <c r="DPM50" s="24"/>
      <c r="DPN50" s="24"/>
      <c r="DPO50" s="24"/>
      <c r="DPP50" s="24"/>
      <c r="DPQ50" s="24"/>
      <c r="DPR50" s="24"/>
      <c r="DPS50" s="24"/>
      <c r="DPT50" s="24"/>
      <c r="DPU50" s="24"/>
      <c r="DPV50" s="24"/>
      <c r="DPW50" s="24"/>
      <c r="DPX50" s="24"/>
      <c r="DPY50" s="24"/>
      <c r="DPZ50" s="24"/>
      <c r="DQA50" s="24"/>
      <c r="DQB50" s="24"/>
      <c r="DQC50" s="24"/>
      <c r="DQD50" s="24"/>
      <c r="DQE50" s="24"/>
      <c r="DQF50" s="24"/>
      <c r="DQG50" s="24"/>
      <c r="DQH50" s="24"/>
      <c r="DQI50" s="24"/>
      <c r="DQJ50" s="24"/>
      <c r="DQK50" s="24"/>
      <c r="DQL50" s="24"/>
      <c r="DQM50" s="24"/>
      <c r="DQN50" s="24"/>
      <c r="DQO50" s="24"/>
      <c r="DQP50" s="24"/>
      <c r="DQQ50" s="24"/>
      <c r="DQR50" s="24"/>
      <c r="DQS50" s="24"/>
      <c r="DQT50" s="24"/>
      <c r="DQU50" s="24"/>
      <c r="DQV50" s="24"/>
      <c r="DQW50" s="24"/>
      <c r="DQX50" s="24"/>
      <c r="DQY50" s="24"/>
      <c r="DQZ50" s="24"/>
      <c r="DRA50" s="24"/>
      <c r="DRB50" s="24"/>
      <c r="DRC50" s="24"/>
      <c r="DRD50" s="24"/>
      <c r="DRE50" s="24"/>
      <c r="DRF50" s="24"/>
      <c r="DRG50" s="24"/>
      <c r="DRH50" s="24"/>
      <c r="DRI50" s="24"/>
      <c r="DRJ50" s="24"/>
      <c r="DRK50" s="24"/>
      <c r="DRL50" s="24"/>
      <c r="DRM50" s="24"/>
      <c r="DRN50" s="24"/>
      <c r="DRO50" s="24"/>
      <c r="DRP50" s="24"/>
      <c r="DRQ50" s="24"/>
      <c r="DRR50" s="24"/>
      <c r="DRS50" s="24"/>
      <c r="DRT50" s="24"/>
      <c r="DRU50" s="24"/>
      <c r="DRV50" s="24"/>
      <c r="DRW50" s="24"/>
      <c r="DRX50" s="24"/>
      <c r="DRY50" s="24"/>
      <c r="DRZ50" s="24"/>
      <c r="DSA50" s="24"/>
      <c r="DSB50" s="24"/>
      <c r="DSC50" s="24"/>
      <c r="DSD50" s="24"/>
      <c r="DSE50" s="24"/>
      <c r="DSF50" s="24"/>
      <c r="DSG50" s="24"/>
      <c r="DSH50" s="24"/>
      <c r="DSI50" s="24"/>
      <c r="DSJ50" s="24"/>
      <c r="DSK50" s="24"/>
      <c r="DSL50" s="24"/>
      <c r="DSM50" s="24"/>
      <c r="DSN50" s="24"/>
      <c r="DSO50" s="24"/>
      <c r="DSP50" s="24"/>
      <c r="DSQ50" s="24"/>
      <c r="DSR50" s="24"/>
      <c r="DSS50" s="24"/>
      <c r="DST50" s="24"/>
      <c r="DSU50" s="24"/>
      <c r="DSV50" s="24"/>
      <c r="DSW50" s="24"/>
      <c r="DSX50" s="24"/>
      <c r="DSY50" s="24"/>
      <c r="DSZ50" s="24"/>
      <c r="DTA50" s="24"/>
      <c r="DTB50" s="24"/>
      <c r="DTC50" s="24"/>
      <c r="DTD50" s="24"/>
      <c r="DTE50" s="24"/>
      <c r="DTF50" s="24"/>
      <c r="DTG50" s="24"/>
      <c r="DTH50" s="24"/>
      <c r="DTI50" s="24"/>
      <c r="DTJ50" s="24"/>
      <c r="DTK50" s="24"/>
      <c r="DTL50" s="24"/>
      <c r="DTM50" s="24"/>
      <c r="DTN50" s="24"/>
      <c r="DTO50" s="24"/>
      <c r="DTP50" s="24"/>
      <c r="DTQ50" s="24"/>
      <c r="DTR50" s="24"/>
      <c r="DTS50" s="24"/>
      <c r="DTT50" s="24"/>
      <c r="DTU50" s="24"/>
      <c r="DTV50" s="24"/>
      <c r="DTW50" s="24"/>
      <c r="DTX50" s="24"/>
      <c r="DTY50" s="24"/>
      <c r="DTZ50" s="24"/>
      <c r="DUA50" s="24"/>
      <c r="DUB50" s="24"/>
      <c r="DUC50" s="24"/>
      <c r="DUD50" s="24"/>
      <c r="DUE50" s="24"/>
      <c r="DUF50" s="24"/>
      <c r="DUG50" s="24"/>
      <c r="DUH50" s="24"/>
      <c r="DUI50" s="24"/>
      <c r="DUJ50" s="24"/>
      <c r="DUK50" s="24"/>
      <c r="DUL50" s="24"/>
      <c r="DUM50" s="24"/>
      <c r="DUN50" s="24"/>
      <c r="DUO50" s="24"/>
      <c r="DUP50" s="24"/>
      <c r="DUQ50" s="24"/>
      <c r="DUR50" s="24"/>
      <c r="DUS50" s="24"/>
      <c r="DUT50" s="24"/>
      <c r="DUU50" s="24"/>
      <c r="DUV50" s="24"/>
      <c r="DUW50" s="24"/>
      <c r="DUX50" s="24"/>
      <c r="DUY50" s="24"/>
      <c r="DUZ50" s="24"/>
      <c r="DVA50" s="24"/>
      <c r="DVB50" s="24"/>
      <c r="DVC50" s="24"/>
      <c r="DVD50" s="24"/>
      <c r="DVE50" s="24"/>
      <c r="DVF50" s="24"/>
      <c r="DVG50" s="24"/>
      <c r="DVH50" s="24"/>
      <c r="DVI50" s="24"/>
      <c r="DVJ50" s="24"/>
      <c r="DVK50" s="24"/>
      <c r="DVL50" s="24"/>
      <c r="DVM50" s="24"/>
      <c r="DVN50" s="24"/>
      <c r="DVO50" s="24"/>
      <c r="DVP50" s="24"/>
      <c r="DVQ50" s="24"/>
      <c r="DVR50" s="24"/>
      <c r="DVS50" s="24"/>
      <c r="DVT50" s="24"/>
      <c r="DVU50" s="24"/>
      <c r="DVV50" s="24"/>
      <c r="DVW50" s="24"/>
      <c r="DVX50" s="24"/>
      <c r="DVY50" s="24"/>
      <c r="DVZ50" s="24"/>
      <c r="DWA50" s="24"/>
      <c r="DWB50" s="24"/>
      <c r="DWC50" s="24"/>
      <c r="DWD50" s="24"/>
      <c r="DWE50" s="24"/>
      <c r="DWF50" s="24"/>
      <c r="DWG50" s="24"/>
      <c r="DWH50" s="24"/>
      <c r="DWI50" s="24"/>
      <c r="DWJ50" s="24"/>
      <c r="DWK50" s="24"/>
      <c r="DWL50" s="24"/>
      <c r="DWM50" s="24"/>
      <c r="DWN50" s="24"/>
      <c r="DWO50" s="24"/>
      <c r="DWP50" s="24"/>
      <c r="DWQ50" s="24"/>
      <c r="DWR50" s="24"/>
      <c r="DWS50" s="24"/>
      <c r="DWT50" s="24"/>
      <c r="DWU50" s="24"/>
      <c r="DWV50" s="24"/>
      <c r="DWW50" s="24"/>
      <c r="DWX50" s="24"/>
      <c r="DWY50" s="24"/>
      <c r="DWZ50" s="24"/>
      <c r="DXA50" s="24"/>
      <c r="DXB50" s="24"/>
      <c r="DXC50" s="24"/>
      <c r="DXD50" s="24"/>
      <c r="DXE50" s="24"/>
      <c r="DXF50" s="24"/>
      <c r="DXG50" s="24"/>
      <c r="DXH50" s="24"/>
      <c r="DXI50" s="24"/>
      <c r="DXJ50" s="24"/>
      <c r="DXK50" s="24"/>
      <c r="DXL50" s="24"/>
      <c r="DXM50" s="24"/>
      <c r="DXN50" s="24"/>
      <c r="DXO50" s="24"/>
      <c r="DXP50" s="24"/>
      <c r="DXQ50" s="24"/>
      <c r="DXR50" s="24"/>
      <c r="DXS50" s="24"/>
      <c r="DXT50" s="24"/>
      <c r="DXU50" s="24"/>
      <c r="DXV50" s="24"/>
      <c r="DXW50" s="24"/>
      <c r="DXX50" s="24"/>
      <c r="DXY50" s="24"/>
      <c r="DXZ50" s="24"/>
      <c r="DYA50" s="24"/>
      <c r="DYB50" s="24"/>
      <c r="DYC50" s="24"/>
      <c r="DYD50" s="24"/>
      <c r="DYE50" s="24"/>
      <c r="DYF50" s="24"/>
      <c r="DYG50" s="24"/>
      <c r="DYH50" s="24"/>
      <c r="DYI50" s="24"/>
      <c r="DYJ50" s="24"/>
      <c r="DYK50" s="24"/>
      <c r="DYL50" s="24"/>
      <c r="DYM50" s="24"/>
      <c r="DYN50" s="24"/>
      <c r="DYO50" s="24"/>
      <c r="DYP50" s="24"/>
      <c r="DYQ50" s="24"/>
      <c r="DYR50" s="24"/>
      <c r="DYS50" s="24"/>
      <c r="DYT50" s="24"/>
      <c r="DYU50" s="24"/>
      <c r="DYV50" s="24"/>
      <c r="DYW50" s="24"/>
      <c r="DYX50" s="24"/>
      <c r="DYY50" s="24"/>
      <c r="DYZ50" s="24"/>
      <c r="DZA50" s="24"/>
      <c r="DZB50" s="24"/>
      <c r="DZC50" s="24"/>
      <c r="DZD50" s="24"/>
      <c r="DZE50" s="24"/>
      <c r="DZF50" s="24"/>
      <c r="DZG50" s="24"/>
      <c r="DZH50" s="24"/>
      <c r="DZI50" s="24"/>
      <c r="DZJ50" s="24"/>
      <c r="DZK50" s="24"/>
      <c r="DZL50" s="24"/>
      <c r="DZM50" s="24"/>
      <c r="DZN50" s="24"/>
      <c r="DZO50" s="24"/>
      <c r="DZP50" s="24"/>
      <c r="DZQ50" s="24"/>
      <c r="DZR50" s="24"/>
      <c r="DZS50" s="24"/>
      <c r="DZT50" s="24"/>
      <c r="DZU50" s="24"/>
      <c r="DZV50" s="24"/>
      <c r="DZW50" s="24"/>
      <c r="DZX50" s="24"/>
      <c r="DZY50" s="24"/>
      <c r="DZZ50" s="24"/>
      <c r="EAA50" s="24"/>
      <c r="EAB50" s="24"/>
      <c r="EAC50" s="24"/>
      <c r="EAD50" s="24"/>
      <c r="EAE50" s="24"/>
      <c r="EAF50" s="24"/>
      <c r="EAG50" s="24"/>
      <c r="EAH50" s="24"/>
      <c r="EAI50" s="24"/>
      <c r="EAJ50" s="24"/>
      <c r="EAK50" s="24"/>
      <c r="EAL50" s="24"/>
      <c r="EAM50" s="24"/>
      <c r="EAN50" s="24"/>
      <c r="EAO50" s="24"/>
      <c r="EAP50" s="24"/>
      <c r="EAQ50" s="24"/>
      <c r="EAR50" s="24"/>
      <c r="EAS50" s="24"/>
      <c r="EAT50" s="24"/>
      <c r="EAU50" s="24"/>
      <c r="EAV50" s="24"/>
      <c r="EAW50" s="24"/>
      <c r="EAX50" s="24"/>
      <c r="EAY50" s="24"/>
      <c r="EAZ50" s="24"/>
      <c r="EBA50" s="24"/>
      <c r="EBB50" s="24"/>
      <c r="EBC50" s="24"/>
      <c r="EBD50" s="24"/>
      <c r="EBE50" s="24"/>
      <c r="EBF50" s="24"/>
      <c r="EBG50" s="24"/>
      <c r="EBH50" s="24"/>
      <c r="EBI50" s="24"/>
      <c r="EBJ50" s="24"/>
      <c r="EBK50" s="24"/>
      <c r="EBL50" s="24"/>
      <c r="EBM50" s="24"/>
      <c r="EBN50" s="24"/>
      <c r="EBO50" s="24"/>
      <c r="EBP50" s="24"/>
      <c r="EBQ50" s="24"/>
      <c r="EBR50" s="24"/>
      <c r="EBS50" s="24"/>
      <c r="EBT50" s="24"/>
      <c r="EBU50" s="24"/>
      <c r="EBV50" s="24"/>
      <c r="EBW50" s="24"/>
      <c r="EBX50" s="24"/>
      <c r="EBY50" s="24"/>
      <c r="EBZ50" s="24"/>
      <c r="ECA50" s="24"/>
      <c r="ECB50" s="24"/>
      <c r="ECC50" s="24"/>
      <c r="ECD50" s="24"/>
      <c r="ECE50" s="24"/>
      <c r="ECF50" s="24"/>
      <c r="ECG50" s="24"/>
      <c r="ECH50" s="24"/>
      <c r="ECI50" s="24"/>
      <c r="ECJ50" s="24"/>
      <c r="ECK50" s="24"/>
      <c r="ECL50" s="24"/>
      <c r="ECM50" s="24"/>
      <c r="ECN50" s="24"/>
      <c r="ECO50" s="24"/>
      <c r="ECP50" s="24"/>
      <c r="ECQ50" s="24"/>
      <c r="ECR50" s="24"/>
      <c r="ECS50" s="24"/>
      <c r="ECT50" s="24"/>
      <c r="ECU50" s="24"/>
      <c r="ECV50" s="24"/>
      <c r="ECW50" s="24"/>
      <c r="ECX50" s="24"/>
      <c r="ECY50" s="24"/>
      <c r="ECZ50" s="24"/>
      <c r="EDA50" s="24"/>
      <c r="EDB50" s="24"/>
      <c r="EDC50" s="24"/>
      <c r="EDD50" s="24"/>
      <c r="EDE50" s="24"/>
      <c r="EDF50" s="24"/>
      <c r="EDG50" s="24"/>
      <c r="EDH50" s="24"/>
      <c r="EDI50" s="24"/>
      <c r="EDJ50" s="24"/>
      <c r="EDK50" s="24"/>
      <c r="EDL50" s="24"/>
      <c r="EDM50" s="24"/>
      <c r="EDN50" s="24"/>
      <c r="EDO50" s="24"/>
      <c r="EDP50" s="24"/>
      <c r="EDQ50" s="24"/>
      <c r="EDR50" s="24"/>
      <c r="EDS50" s="24"/>
      <c r="EDT50" s="24"/>
      <c r="EDU50" s="24"/>
      <c r="EDV50" s="24"/>
      <c r="EDW50" s="24"/>
      <c r="EDX50" s="24"/>
      <c r="EDY50" s="24"/>
      <c r="EDZ50" s="24"/>
      <c r="EEA50" s="24"/>
      <c r="EEB50" s="24"/>
      <c r="EEC50" s="24"/>
      <c r="EED50" s="24"/>
      <c r="EEE50" s="24"/>
      <c r="EEF50" s="24"/>
      <c r="EEG50" s="24"/>
      <c r="EEH50" s="24"/>
      <c r="EEI50" s="24"/>
      <c r="EEJ50" s="24"/>
      <c r="EEK50" s="24"/>
      <c r="EEL50" s="24"/>
      <c r="EEM50" s="24"/>
      <c r="EEN50" s="24"/>
      <c r="EEO50" s="24"/>
      <c r="EEP50" s="24"/>
      <c r="EEQ50" s="24"/>
      <c r="EER50" s="24"/>
      <c r="EES50" s="24"/>
      <c r="EET50" s="24"/>
      <c r="EEU50" s="24"/>
      <c r="EEV50" s="24"/>
      <c r="EEW50" s="24"/>
      <c r="EEX50" s="24"/>
      <c r="EEY50" s="24"/>
      <c r="EEZ50" s="24"/>
      <c r="EFA50" s="24"/>
      <c r="EFB50" s="24"/>
      <c r="EFC50" s="24"/>
      <c r="EFD50" s="24"/>
      <c r="EFE50" s="24"/>
      <c r="EFF50" s="24"/>
      <c r="EFG50" s="24"/>
      <c r="EFH50" s="24"/>
      <c r="EFI50" s="24"/>
      <c r="EFJ50" s="24"/>
      <c r="EFK50" s="24"/>
      <c r="EFL50" s="24"/>
      <c r="EFM50" s="24"/>
      <c r="EFN50" s="24"/>
      <c r="EFO50" s="24"/>
      <c r="EFP50" s="24"/>
      <c r="EFQ50" s="24"/>
      <c r="EFR50" s="24"/>
      <c r="EFS50" s="24"/>
      <c r="EFT50" s="24"/>
      <c r="EFU50" s="24"/>
      <c r="EFV50" s="24"/>
      <c r="EFW50" s="24"/>
      <c r="EFX50" s="24"/>
      <c r="EFY50" s="24"/>
      <c r="EFZ50" s="24"/>
      <c r="EGA50" s="24"/>
      <c r="EGB50" s="24"/>
      <c r="EGC50" s="24"/>
      <c r="EGD50" s="24"/>
      <c r="EGE50" s="24"/>
      <c r="EGF50" s="24"/>
      <c r="EGG50" s="24"/>
      <c r="EGH50" s="24"/>
      <c r="EGI50" s="24"/>
      <c r="EGJ50" s="24"/>
      <c r="EGK50" s="24"/>
      <c r="EGL50" s="24"/>
      <c r="EGM50" s="24"/>
      <c r="EGN50" s="24"/>
      <c r="EGO50" s="24"/>
      <c r="EGP50" s="24"/>
      <c r="EGQ50" s="24"/>
      <c r="EGR50" s="24"/>
      <c r="EGS50" s="24"/>
      <c r="EGT50" s="24"/>
      <c r="EGU50" s="24"/>
      <c r="EGV50" s="24"/>
      <c r="EGW50" s="24"/>
      <c r="EGX50" s="24"/>
      <c r="EGY50" s="24"/>
      <c r="EGZ50" s="24"/>
      <c r="EHA50" s="24"/>
      <c r="EHB50" s="24"/>
      <c r="EHC50" s="24"/>
      <c r="EHD50" s="24"/>
      <c r="EHE50" s="24"/>
      <c r="EHF50" s="24"/>
      <c r="EHG50" s="24"/>
      <c r="EHH50" s="24"/>
      <c r="EHI50" s="24"/>
      <c r="EHJ50" s="24"/>
      <c r="EHK50" s="24"/>
      <c r="EHL50" s="24"/>
      <c r="EHM50" s="24"/>
      <c r="EHN50" s="24"/>
      <c r="EHO50" s="24"/>
      <c r="EHP50" s="24"/>
      <c r="EHQ50" s="24"/>
      <c r="EHR50" s="24"/>
      <c r="EHS50" s="24"/>
      <c r="EHT50" s="24"/>
      <c r="EHU50" s="24"/>
      <c r="EHV50" s="24"/>
      <c r="EHW50" s="24"/>
      <c r="EHX50" s="24"/>
      <c r="EHY50" s="24"/>
      <c r="EHZ50" s="24"/>
      <c r="EIA50" s="24"/>
      <c r="EIB50" s="24"/>
      <c r="EIC50" s="24"/>
      <c r="EID50" s="24"/>
      <c r="EIE50" s="24"/>
      <c r="EIF50" s="24"/>
      <c r="EIG50" s="24"/>
      <c r="EIH50" s="24"/>
      <c r="EII50" s="24"/>
      <c r="EIJ50" s="24"/>
      <c r="EIK50" s="24"/>
      <c r="EIL50" s="24"/>
      <c r="EIM50" s="24"/>
      <c r="EIN50" s="24"/>
      <c r="EIO50" s="24"/>
      <c r="EIP50" s="24"/>
      <c r="EIQ50" s="24"/>
      <c r="EIR50" s="24"/>
      <c r="EIS50" s="24"/>
      <c r="EIT50" s="24"/>
      <c r="EIU50" s="24"/>
      <c r="EIV50" s="24"/>
      <c r="EIW50" s="24"/>
      <c r="EIX50" s="24"/>
      <c r="EIY50" s="24"/>
      <c r="EIZ50" s="24"/>
      <c r="EJA50" s="24"/>
      <c r="EJB50" s="24"/>
      <c r="EJC50" s="24"/>
      <c r="EJD50" s="24"/>
      <c r="EJE50" s="24"/>
      <c r="EJF50" s="24"/>
      <c r="EJG50" s="24"/>
      <c r="EJH50" s="24"/>
      <c r="EJI50" s="24"/>
      <c r="EJJ50" s="24"/>
      <c r="EJK50" s="24"/>
      <c r="EJL50" s="24"/>
      <c r="EJM50" s="24"/>
      <c r="EJN50" s="24"/>
      <c r="EJO50" s="24"/>
      <c r="EJP50" s="24"/>
      <c r="EJQ50" s="24"/>
      <c r="EJR50" s="24"/>
      <c r="EJS50" s="24"/>
      <c r="EJT50" s="24"/>
      <c r="EJU50" s="24"/>
      <c r="EJV50" s="24"/>
      <c r="EJW50" s="24"/>
      <c r="EJX50" s="24"/>
      <c r="EJY50" s="24"/>
      <c r="EJZ50" s="24"/>
      <c r="EKA50" s="24"/>
      <c r="EKB50" s="24"/>
      <c r="EKC50" s="24"/>
      <c r="EKD50" s="24"/>
      <c r="EKE50" s="24"/>
      <c r="EKF50" s="24"/>
      <c r="EKG50" s="24"/>
      <c r="EKH50" s="24"/>
      <c r="EKI50" s="24"/>
      <c r="EKJ50" s="24"/>
      <c r="EKK50" s="24"/>
      <c r="EKL50" s="24"/>
      <c r="EKM50" s="24"/>
      <c r="EKN50" s="24"/>
      <c r="EKO50" s="24"/>
      <c r="EKP50" s="24"/>
      <c r="EKQ50" s="24"/>
      <c r="EKR50" s="24"/>
      <c r="EKS50" s="24"/>
      <c r="EKT50" s="24"/>
      <c r="EKU50" s="24"/>
      <c r="EKV50" s="24"/>
      <c r="EKW50" s="24"/>
      <c r="EKX50" s="24"/>
      <c r="EKY50" s="24"/>
      <c r="EKZ50" s="24"/>
      <c r="ELA50" s="24"/>
      <c r="ELB50" s="24"/>
      <c r="ELC50" s="24"/>
      <c r="ELD50" s="24"/>
      <c r="ELE50" s="24"/>
      <c r="ELF50" s="24"/>
      <c r="ELG50" s="24"/>
      <c r="ELH50" s="24"/>
      <c r="ELI50" s="24"/>
      <c r="ELJ50" s="24"/>
      <c r="ELK50" s="24"/>
      <c r="ELL50" s="24"/>
      <c r="ELM50" s="24"/>
      <c r="ELN50" s="24"/>
      <c r="ELO50" s="24"/>
      <c r="ELP50" s="24"/>
      <c r="ELQ50" s="24"/>
      <c r="ELR50" s="24"/>
      <c r="ELS50" s="24"/>
      <c r="ELT50" s="24"/>
      <c r="ELU50" s="24"/>
      <c r="ELV50" s="24"/>
      <c r="ELW50" s="24"/>
      <c r="ELX50" s="24"/>
      <c r="ELY50" s="24"/>
      <c r="ELZ50" s="24"/>
      <c r="EMA50" s="24"/>
      <c r="EMB50" s="24"/>
      <c r="EMC50" s="24"/>
      <c r="EMD50" s="24"/>
      <c r="EME50" s="24"/>
      <c r="EMF50" s="24"/>
      <c r="EMG50" s="24"/>
      <c r="EMH50" s="24"/>
      <c r="EMI50" s="24"/>
      <c r="EMJ50" s="24"/>
      <c r="EMK50" s="24"/>
      <c r="EML50" s="24"/>
      <c r="EMM50" s="24"/>
      <c r="EMN50" s="24"/>
      <c r="EMO50" s="24"/>
      <c r="EMP50" s="24"/>
      <c r="EMQ50" s="24"/>
      <c r="EMR50" s="24"/>
      <c r="EMS50" s="24"/>
      <c r="EMT50" s="24"/>
      <c r="EMU50" s="24"/>
      <c r="EMV50" s="24"/>
      <c r="EMW50" s="24"/>
      <c r="EMX50" s="24"/>
      <c r="EMY50" s="24"/>
      <c r="EMZ50" s="24"/>
      <c r="ENA50" s="24"/>
      <c r="ENB50" s="24"/>
      <c r="ENC50" s="24"/>
      <c r="END50" s="24"/>
      <c r="ENE50" s="24"/>
      <c r="ENF50" s="24"/>
      <c r="ENG50" s="24"/>
      <c r="ENH50" s="24"/>
      <c r="ENI50" s="24"/>
      <c r="ENJ50" s="24"/>
      <c r="ENK50" s="24"/>
      <c r="ENL50" s="24"/>
      <c r="ENM50" s="24"/>
      <c r="ENN50" s="24"/>
      <c r="ENO50" s="24"/>
      <c r="ENP50" s="24"/>
      <c r="ENQ50" s="24"/>
      <c r="ENR50" s="24"/>
      <c r="ENS50" s="24"/>
      <c r="ENT50" s="24"/>
      <c r="ENU50" s="24"/>
      <c r="ENV50" s="24"/>
      <c r="ENW50" s="24"/>
      <c r="ENX50" s="24"/>
      <c r="ENY50" s="24"/>
      <c r="ENZ50" s="24"/>
      <c r="EOA50" s="24"/>
      <c r="EOB50" s="24"/>
      <c r="EOC50" s="24"/>
      <c r="EOD50" s="24"/>
      <c r="EOE50" s="24"/>
      <c r="EOF50" s="24"/>
      <c r="EOG50" s="24"/>
      <c r="EOH50" s="24"/>
      <c r="EOI50" s="24"/>
      <c r="EOJ50" s="24"/>
      <c r="EOK50" s="24"/>
      <c r="EOL50" s="24"/>
      <c r="EOM50" s="24"/>
      <c r="EON50" s="24"/>
      <c r="EOO50" s="24"/>
      <c r="EOP50" s="24"/>
      <c r="EOQ50" s="24"/>
      <c r="EOR50" s="24"/>
      <c r="EOS50" s="24"/>
      <c r="EOT50" s="24"/>
      <c r="EOU50" s="24"/>
      <c r="EOV50" s="24"/>
      <c r="EOW50" s="24"/>
      <c r="EOX50" s="24"/>
      <c r="EOY50" s="24"/>
      <c r="EOZ50" s="24"/>
      <c r="EPA50" s="24"/>
      <c r="EPB50" s="24"/>
      <c r="EPC50" s="24"/>
      <c r="EPD50" s="24"/>
      <c r="EPE50" s="24"/>
      <c r="EPF50" s="24"/>
      <c r="EPG50" s="24"/>
      <c r="EPH50" s="24"/>
      <c r="EPI50" s="24"/>
      <c r="EPJ50" s="24"/>
      <c r="EPK50" s="24"/>
      <c r="EPL50" s="24"/>
      <c r="EPM50" s="24"/>
      <c r="EPN50" s="24"/>
      <c r="EPO50" s="24"/>
      <c r="EPP50" s="24"/>
      <c r="EPQ50" s="24"/>
      <c r="EPR50" s="24"/>
      <c r="EPS50" s="24"/>
      <c r="EPT50" s="24"/>
      <c r="EPU50" s="24"/>
      <c r="EPV50" s="24"/>
      <c r="EPW50" s="24"/>
      <c r="EPX50" s="24"/>
      <c r="EPY50" s="24"/>
      <c r="EPZ50" s="24"/>
      <c r="EQA50" s="24"/>
      <c r="EQB50" s="24"/>
      <c r="EQC50" s="24"/>
      <c r="EQD50" s="24"/>
      <c r="EQE50" s="24"/>
      <c r="EQF50" s="24"/>
      <c r="EQG50" s="24"/>
      <c r="EQH50" s="24"/>
      <c r="EQI50" s="24"/>
      <c r="EQJ50" s="24"/>
      <c r="EQK50" s="24"/>
      <c r="EQL50" s="24"/>
      <c r="EQM50" s="24"/>
      <c r="EQN50" s="24"/>
      <c r="EQO50" s="24"/>
      <c r="EQP50" s="24"/>
      <c r="EQQ50" s="24"/>
      <c r="EQR50" s="24"/>
      <c r="EQS50" s="24"/>
      <c r="EQT50" s="24"/>
      <c r="EQU50" s="24"/>
      <c r="EQV50" s="24"/>
      <c r="EQW50" s="24"/>
      <c r="EQX50" s="24"/>
      <c r="EQY50" s="24"/>
      <c r="EQZ50" s="24"/>
      <c r="ERA50" s="24"/>
      <c r="ERB50" s="24"/>
      <c r="ERC50" s="24"/>
      <c r="ERD50" s="24"/>
      <c r="ERE50" s="24"/>
      <c r="ERF50" s="24"/>
      <c r="ERG50" s="24"/>
      <c r="ERH50" s="24"/>
      <c r="ERI50" s="24"/>
      <c r="ERJ50" s="24"/>
      <c r="ERK50" s="24"/>
      <c r="ERL50" s="24"/>
      <c r="ERM50" s="24"/>
      <c r="ERN50" s="24"/>
      <c r="ERO50" s="24"/>
      <c r="ERP50" s="24"/>
      <c r="ERQ50" s="24"/>
      <c r="ERR50" s="24"/>
      <c r="ERS50" s="24"/>
      <c r="ERT50" s="24"/>
      <c r="ERU50" s="24"/>
      <c r="ERV50" s="24"/>
      <c r="ERW50" s="24"/>
      <c r="ERX50" s="24"/>
      <c r="ERY50" s="24"/>
      <c r="ERZ50" s="24"/>
      <c r="ESA50" s="24"/>
      <c r="ESB50" s="24"/>
      <c r="ESC50" s="24"/>
      <c r="ESD50" s="24"/>
      <c r="ESE50" s="24"/>
      <c r="ESF50" s="24"/>
      <c r="ESG50" s="24"/>
      <c r="ESH50" s="24"/>
      <c r="ESI50" s="24"/>
      <c r="ESJ50" s="24"/>
      <c r="ESK50" s="24"/>
      <c r="ESL50" s="24"/>
      <c r="ESM50" s="24"/>
      <c r="ESN50" s="24"/>
      <c r="ESO50" s="24"/>
      <c r="ESP50" s="24"/>
      <c r="ESQ50" s="24"/>
      <c r="ESR50" s="24"/>
      <c r="ESS50" s="24"/>
      <c r="EST50" s="24"/>
      <c r="ESU50" s="24"/>
      <c r="ESV50" s="24"/>
      <c r="ESW50" s="24"/>
      <c r="ESX50" s="24"/>
      <c r="ESY50" s="24"/>
      <c r="ESZ50" s="24"/>
      <c r="ETA50" s="24"/>
      <c r="ETB50" s="24"/>
      <c r="ETC50" s="24"/>
      <c r="ETD50" s="24"/>
      <c r="ETE50" s="24"/>
      <c r="ETF50" s="24"/>
      <c r="ETG50" s="24"/>
      <c r="ETH50" s="24"/>
      <c r="ETI50" s="24"/>
      <c r="ETJ50" s="24"/>
      <c r="ETK50" s="24"/>
      <c r="ETL50" s="24"/>
      <c r="ETM50" s="24"/>
      <c r="ETN50" s="24"/>
      <c r="ETO50" s="24"/>
      <c r="ETP50" s="24"/>
      <c r="ETQ50" s="24"/>
      <c r="ETR50" s="24"/>
      <c r="ETS50" s="24"/>
      <c r="ETT50" s="24"/>
      <c r="ETU50" s="24"/>
      <c r="ETV50" s="24"/>
      <c r="ETW50" s="24"/>
      <c r="ETX50" s="24"/>
      <c r="ETY50" s="24"/>
      <c r="ETZ50" s="24"/>
      <c r="EUA50" s="24"/>
      <c r="EUB50" s="24"/>
      <c r="EUC50" s="24"/>
      <c r="EUD50" s="24"/>
      <c r="EUE50" s="24"/>
      <c r="EUF50" s="24"/>
      <c r="EUG50" s="24"/>
      <c r="EUH50" s="24"/>
      <c r="EUI50" s="24"/>
      <c r="EUJ50" s="24"/>
      <c r="EUK50" s="24"/>
      <c r="EUL50" s="24"/>
      <c r="EUM50" s="24"/>
      <c r="EUN50" s="24"/>
      <c r="EUO50" s="24"/>
      <c r="EUP50" s="24"/>
      <c r="EUQ50" s="24"/>
      <c r="EUR50" s="24"/>
      <c r="EUS50" s="24"/>
      <c r="EUT50" s="24"/>
      <c r="EUU50" s="24"/>
      <c r="EUV50" s="24"/>
      <c r="EUW50" s="24"/>
      <c r="EUX50" s="24"/>
      <c r="EUY50" s="24"/>
      <c r="EUZ50" s="24"/>
      <c r="EVA50" s="24"/>
      <c r="EVB50" s="24"/>
      <c r="EVC50" s="24"/>
      <c r="EVD50" s="24"/>
      <c r="EVE50" s="24"/>
      <c r="EVF50" s="24"/>
      <c r="EVG50" s="24"/>
      <c r="EVH50" s="24"/>
      <c r="EVI50" s="24"/>
      <c r="EVJ50" s="24"/>
      <c r="EVK50" s="24"/>
      <c r="EVL50" s="24"/>
      <c r="EVM50" s="24"/>
      <c r="EVN50" s="24"/>
      <c r="EVO50" s="24"/>
      <c r="EVP50" s="24"/>
      <c r="EVQ50" s="24"/>
      <c r="EVR50" s="24"/>
      <c r="EVS50" s="24"/>
      <c r="EVT50" s="24"/>
      <c r="EVU50" s="24"/>
      <c r="EVV50" s="24"/>
      <c r="EVW50" s="24"/>
      <c r="EVX50" s="24"/>
      <c r="EVY50" s="24"/>
      <c r="EVZ50" s="24"/>
      <c r="EWA50" s="24"/>
      <c r="EWB50" s="24"/>
      <c r="EWC50" s="24"/>
      <c r="EWD50" s="24"/>
      <c r="EWE50" s="24"/>
      <c r="EWF50" s="24"/>
      <c r="EWG50" s="24"/>
      <c r="EWH50" s="24"/>
      <c r="EWI50" s="24"/>
      <c r="EWJ50" s="24"/>
      <c r="EWK50" s="24"/>
      <c r="EWL50" s="24"/>
      <c r="EWM50" s="24"/>
      <c r="EWN50" s="24"/>
      <c r="EWO50" s="24"/>
      <c r="EWP50" s="24"/>
      <c r="EWQ50" s="24"/>
      <c r="EWR50" s="24"/>
      <c r="EWS50" s="24"/>
      <c r="EWT50" s="24"/>
      <c r="EWU50" s="24"/>
      <c r="EWV50" s="24"/>
      <c r="EWW50" s="24"/>
      <c r="EWX50" s="24"/>
      <c r="EWY50" s="24"/>
      <c r="EWZ50" s="24"/>
      <c r="EXA50" s="24"/>
      <c r="EXB50" s="24"/>
      <c r="EXC50" s="24"/>
      <c r="EXD50" s="24"/>
      <c r="EXE50" s="24"/>
      <c r="EXF50" s="24"/>
      <c r="EXG50" s="24"/>
      <c r="EXH50" s="24"/>
      <c r="EXI50" s="24"/>
      <c r="EXJ50" s="24"/>
      <c r="EXK50" s="24"/>
      <c r="EXL50" s="24"/>
      <c r="EXM50" s="24"/>
      <c r="EXN50" s="24"/>
      <c r="EXO50" s="24"/>
      <c r="EXP50" s="24"/>
      <c r="EXQ50" s="24"/>
      <c r="EXR50" s="24"/>
      <c r="EXS50" s="24"/>
      <c r="EXT50" s="24"/>
      <c r="EXU50" s="24"/>
      <c r="EXV50" s="24"/>
      <c r="EXW50" s="24"/>
      <c r="EXX50" s="24"/>
      <c r="EXY50" s="24"/>
      <c r="EXZ50" s="24"/>
      <c r="EYA50" s="24"/>
      <c r="EYB50" s="24"/>
      <c r="EYC50" s="24"/>
      <c r="EYD50" s="24"/>
      <c r="EYE50" s="24"/>
      <c r="EYF50" s="24"/>
      <c r="EYG50" s="24"/>
      <c r="EYH50" s="24"/>
      <c r="EYI50" s="24"/>
      <c r="EYJ50" s="24"/>
      <c r="EYK50" s="24"/>
      <c r="EYL50" s="24"/>
      <c r="EYM50" s="24"/>
      <c r="EYN50" s="24"/>
      <c r="EYO50" s="24"/>
      <c r="EYP50" s="24"/>
      <c r="EYQ50" s="24"/>
      <c r="EYR50" s="24"/>
      <c r="EYS50" s="24"/>
      <c r="EYT50" s="24"/>
      <c r="EYU50" s="24"/>
      <c r="EYV50" s="24"/>
      <c r="EYW50" s="24"/>
      <c r="EYX50" s="24"/>
      <c r="EYY50" s="24"/>
      <c r="EYZ50" s="24"/>
      <c r="EZA50" s="24"/>
      <c r="EZB50" s="24"/>
      <c r="EZC50" s="24"/>
      <c r="EZD50" s="24"/>
      <c r="EZE50" s="24"/>
      <c r="EZF50" s="24"/>
      <c r="EZG50" s="24"/>
      <c r="EZH50" s="24"/>
      <c r="EZI50" s="24"/>
      <c r="EZJ50" s="24"/>
      <c r="EZK50" s="24"/>
      <c r="EZL50" s="24"/>
      <c r="EZM50" s="24"/>
      <c r="EZN50" s="24"/>
      <c r="EZO50" s="24"/>
      <c r="EZP50" s="24"/>
      <c r="EZQ50" s="24"/>
      <c r="EZR50" s="24"/>
      <c r="EZS50" s="24"/>
      <c r="EZT50" s="24"/>
      <c r="EZU50" s="24"/>
      <c r="EZV50" s="24"/>
      <c r="EZW50" s="24"/>
      <c r="EZX50" s="24"/>
      <c r="EZY50" s="24"/>
      <c r="EZZ50" s="24"/>
      <c r="FAA50" s="24"/>
      <c r="FAB50" s="24"/>
      <c r="FAC50" s="24"/>
      <c r="FAD50" s="24"/>
      <c r="FAE50" s="24"/>
      <c r="FAF50" s="24"/>
      <c r="FAG50" s="24"/>
      <c r="FAH50" s="24"/>
      <c r="FAI50" s="24"/>
      <c r="FAJ50" s="24"/>
      <c r="FAK50" s="24"/>
      <c r="FAL50" s="24"/>
      <c r="FAM50" s="24"/>
      <c r="FAN50" s="24"/>
      <c r="FAO50" s="24"/>
      <c r="FAP50" s="24"/>
      <c r="FAQ50" s="24"/>
      <c r="FAR50" s="24"/>
      <c r="FAS50" s="24"/>
      <c r="FAT50" s="24"/>
      <c r="FAU50" s="24"/>
      <c r="FAV50" s="24"/>
      <c r="FAW50" s="24"/>
      <c r="FAX50" s="24"/>
      <c r="FAY50" s="24"/>
      <c r="FAZ50" s="24"/>
      <c r="FBA50" s="24"/>
      <c r="FBB50" s="24"/>
      <c r="FBC50" s="24"/>
      <c r="FBD50" s="24"/>
      <c r="FBE50" s="24"/>
      <c r="FBF50" s="24"/>
      <c r="FBG50" s="24"/>
      <c r="FBH50" s="24"/>
      <c r="FBI50" s="24"/>
      <c r="FBJ50" s="24"/>
      <c r="FBK50" s="24"/>
      <c r="FBL50" s="24"/>
      <c r="FBM50" s="24"/>
      <c r="FBN50" s="24"/>
      <c r="FBO50" s="24"/>
      <c r="FBP50" s="24"/>
      <c r="FBQ50" s="24"/>
      <c r="FBR50" s="24"/>
      <c r="FBS50" s="24"/>
      <c r="FBT50" s="24"/>
      <c r="FBU50" s="24"/>
      <c r="FBV50" s="24"/>
      <c r="FBW50" s="24"/>
      <c r="FBX50" s="24"/>
      <c r="FBY50" s="24"/>
      <c r="FBZ50" s="24"/>
      <c r="FCA50" s="24"/>
      <c r="FCB50" s="24"/>
      <c r="FCC50" s="24"/>
      <c r="FCD50" s="24"/>
      <c r="FCE50" s="24"/>
      <c r="FCF50" s="24"/>
      <c r="FCG50" s="24"/>
      <c r="FCH50" s="24"/>
      <c r="FCI50" s="24"/>
      <c r="FCJ50" s="24"/>
      <c r="FCK50" s="24"/>
      <c r="FCL50" s="24"/>
      <c r="FCM50" s="24"/>
      <c r="FCN50" s="24"/>
      <c r="FCO50" s="24"/>
      <c r="FCP50" s="24"/>
      <c r="FCQ50" s="24"/>
      <c r="FCR50" s="24"/>
      <c r="FCS50" s="24"/>
      <c r="FCT50" s="24"/>
      <c r="FCU50" s="24"/>
      <c r="FCV50" s="24"/>
      <c r="FCW50" s="24"/>
      <c r="FCX50" s="24"/>
      <c r="FCY50" s="24"/>
      <c r="FCZ50" s="24"/>
      <c r="FDA50" s="24"/>
      <c r="FDB50" s="24"/>
      <c r="FDC50" s="24"/>
      <c r="FDD50" s="24"/>
      <c r="FDE50" s="24"/>
      <c r="FDF50" s="24"/>
      <c r="FDG50" s="24"/>
      <c r="FDH50" s="24"/>
      <c r="FDI50" s="24"/>
      <c r="FDJ50" s="24"/>
      <c r="FDK50" s="24"/>
      <c r="FDL50" s="24"/>
      <c r="FDM50" s="24"/>
      <c r="FDN50" s="24"/>
      <c r="FDO50" s="24"/>
      <c r="FDP50" s="24"/>
      <c r="FDQ50" s="24"/>
      <c r="FDR50" s="24"/>
      <c r="FDS50" s="24"/>
      <c r="FDT50" s="24"/>
      <c r="FDU50" s="24"/>
      <c r="FDV50" s="24"/>
      <c r="FDW50" s="24"/>
      <c r="FDX50" s="24"/>
      <c r="FDY50" s="24"/>
      <c r="FDZ50" s="24"/>
      <c r="FEA50" s="24"/>
      <c r="FEB50" s="24"/>
      <c r="FEC50" s="24"/>
      <c r="FED50" s="24"/>
      <c r="FEE50" s="24"/>
      <c r="FEF50" s="24"/>
      <c r="FEG50" s="24"/>
      <c r="FEH50" s="24"/>
      <c r="FEI50" s="24"/>
      <c r="FEJ50" s="24"/>
      <c r="FEK50" s="24"/>
      <c r="FEL50" s="24"/>
      <c r="FEM50" s="24"/>
      <c r="FEN50" s="24"/>
      <c r="FEO50" s="24"/>
      <c r="FEP50" s="24"/>
      <c r="FEQ50" s="24"/>
      <c r="FER50" s="24"/>
      <c r="FES50" s="24"/>
      <c r="FET50" s="24"/>
      <c r="FEU50" s="24"/>
      <c r="FEV50" s="24"/>
      <c r="FEW50" s="24"/>
      <c r="FEX50" s="24"/>
      <c r="FEY50" s="24"/>
      <c r="FEZ50" s="24"/>
      <c r="FFA50" s="24"/>
      <c r="FFB50" s="24"/>
      <c r="FFC50" s="24"/>
      <c r="FFD50" s="24"/>
      <c r="FFE50" s="24"/>
      <c r="FFF50" s="24"/>
      <c r="FFG50" s="24"/>
      <c r="FFH50" s="24"/>
      <c r="FFI50" s="24"/>
      <c r="FFJ50" s="24"/>
      <c r="FFK50" s="24"/>
      <c r="FFL50" s="24"/>
      <c r="FFM50" s="24"/>
      <c r="FFN50" s="24"/>
      <c r="FFO50" s="24"/>
      <c r="FFP50" s="24"/>
      <c r="FFQ50" s="24"/>
      <c r="FFR50" s="24"/>
      <c r="FFS50" s="24"/>
      <c r="FFT50" s="24"/>
      <c r="FFU50" s="24"/>
      <c r="FFV50" s="24"/>
      <c r="FFW50" s="24"/>
      <c r="FFX50" s="24"/>
      <c r="FFY50" s="24"/>
      <c r="FFZ50" s="24"/>
      <c r="FGA50" s="24"/>
      <c r="FGB50" s="24"/>
      <c r="FGC50" s="24"/>
      <c r="FGD50" s="24"/>
      <c r="FGE50" s="24"/>
      <c r="FGF50" s="24"/>
      <c r="FGG50" s="24"/>
      <c r="FGH50" s="24"/>
      <c r="FGI50" s="24"/>
      <c r="FGJ50" s="24"/>
      <c r="FGK50" s="24"/>
      <c r="FGL50" s="24"/>
      <c r="FGM50" s="24"/>
      <c r="FGN50" s="24"/>
      <c r="FGO50" s="24"/>
      <c r="FGP50" s="24"/>
      <c r="FGQ50" s="24"/>
      <c r="FGR50" s="24"/>
      <c r="FGS50" s="24"/>
      <c r="FGT50" s="24"/>
      <c r="FGU50" s="24"/>
      <c r="FGV50" s="24"/>
      <c r="FGW50" s="24"/>
      <c r="FGX50" s="24"/>
      <c r="FGY50" s="24"/>
      <c r="FGZ50" s="24"/>
      <c r="FHA50" s="24"/>
      <c r="FHB50" s="24"/>
      <c r="FHC50" s="24"/>
      <c r="FHD50" s="24"/>
      <c r="FHE50" s="24"/>
      <c r="FHF50" s="24"/>
      <c r="FHG50" s="24"/>
      <c r="FHH50" s="24"/>
      <c r="FHI50" s="24"/>
      <c r="FHJ50" s="24"/>
      <c r="FHK50" s="24"/>
      <c r="FHL50" s="24"/>
      <c r="FHM50" s="24"/>
      <c r="FHN50" s="24"/>
      <c r="FHO50" s="24"/>
      <c r="FHP50" s="24"/>
      <c r="FHQ50" s="24"/>
      <c r="FHR50" s="24"/>
      <c r="FHS50" s="24"/>
      <c r="FHT50" s="24"/>
      <c r="FHU50" s="24"/>
      <c r="FHV50" s="24"/>
      <c r="FHW50" s="24"/>
      <c r="FHX50" s="24"/>
      <c r="FHY50" s="24"/>
      <c r="FHZ50" s="24"/>
      <c r="FIA50" s="24"/>
      <c r="FIB50" s="24"/>
      <c r="FIC50" s="24"/>
      <c r="FID50" s="24"/>
      <c r="FIE50" s="24"/>
      <c r="FIF50" s="24"/>
      <c r="FIG50" s="24"/>
      <c r="FIH50" s="24"/>
      <c r="FII50" s="24"/>
      <c r="FIJ50" s="24"/>
      <c r="FIK50" s="24"/>
      <c r="FIL50" s="24"/>
      <c r="FIM50" s="24"/>
      <c r="FIN50" s="24"/>
      <c r="FIO50" s="24"/>
      <c r="FIP50" s="24"/>
      <c r="FIQ50" s="24"/>
      <c r="FIR50" s="24"/>
      <c r="FIS50" s="24"/>
      <c r="FIT50" s="24"/>
      <c r="FIU50" s="24"/>
      <c r="FIV50" s="24"/>
      <c r="FIW50" s="24"/>
      <c r="FIX50" s="24"/>
      <c r="FIY50" s="24"/>
      <c r="FIZ50" s="24"/>
      <c r="FJA50" s="24"/>
      <c r="FJB50" s="24"/>
      <c r="FJC50" s="24"/>
      <c r="FJD50" s="24"/>
      <c r="FJE50" s="24"/>
      <c r="FJF50" s="24"/>
      <c r="FJG50" s="24"/>
      <c r="FJH50" s="24"/>
      <c r="FJI50" s="24"/>
      <c r="FJJ50" s="24"/>
      <c r="FJK50" s="24"/>
      <c r="FJL50" s="24"/>
      <c r="FJM50" s="24"/>
      <c r="FJN50" s="24"/>
      <c r="FJO50" s="24"/>
      <c r="FJP50" s="24"/>
      <c r="FJQ50" s="24"/>
      <c r="FJR50" s="24"/>
      <c r="FJS50" s="24"/>
      <c r="FJT50" s="24"/>
      <c r="FJU50" s="24"/>
      <c r="FJV50" s="24"/>
      <c r="FJW50" s="24"/>
      <c r="FJX50" s="24"/>
      <c r="FJY50" s="24"/>
      <c r="FJZ50" s="24"/>
      <c r="FKA50" s="24"/>
      <c r="FKB50" s="24"/>
      <c r="FKC50" s="24"/>
      <c r="FKD50" s="24"/>
      <c r="FKE50" s="24"/>
      <c r="FKF50" s="24"/>
      <c r="FKG50" s="24"/>
      <c r="FKH50" s="24"/>
      <c r="FKI50" s="24"/>
      <c r="FKJ50" s="24"/>
      <c r="FKK50" s="24"/>
      <c r="FKL50" s="24"/>
      <c r="FKM50" s="24"/>
      <c r="FKN50" s="24"/>
      <c r="FKO50" s="24"/>
      <c r="FKP50" s="24"/>
      <c r="FKQ50" s="24"/>
      <c r="FKR50" s="24"/>
      <c r="FKS50" s="24"/>
      <c r="FKT50" s="24"/>
      <c r="FKU50" s="24"/>
      <c r="FKV50" s="24"/>
      <c r="FKW50" s="24"/>
      <c r="FKX50" s="24"/>
      <c r="FKY50" s="24"/>
      <c r="FKZ50" s="24"/>
      <c r="FLA50" s="24"/>
      <c r="FLB50" s="24"/>
      <c r="FLC50" s="24"/>
      <c r="FLD50" s="24"/>
      <c r="FLE50" s="24"/>
      <c r="FLF50" s="24"/>
      <c r="FLG50" s="24"/>
      <c r="FLH50" s="24"/>
      <c r="FLI50" s="24"/>
      <c r="FLJ50" s="24"/>
      <c r="FLK50" s="24"/>
      <c r="FLL50" s="24"/>
      <c r="FLM50" s="24"/>
      <c r="FLN50" s="24"/>
      <c r="FLO50" s="24"/>
      <c r="FLP50" s="24"/>
      <c r="FLQ50" s="24"/>
      <c r="FLR50" s="24"/>
      <c r="FLS50" s="24"/>
      <c r="FLT50" s="24"/>
      <c r="FLU50" s="24"/>
      <c r="FLV50" s="24"/>
      <c r="FLW50" s="24"/>
      <c r="FLX50" s="24"/>
      <c r="FLY50" s="24"/>
      <c r="FLZ50" s="24"/>
      <c r="FMA50" s="24"/>
      <c r="FMB50" s="24"/>
      <c r="FMC50" s="24"/>
      <c r="FMD50" s="24"/>
      <c r="FME50" s="24"/>
      <c r="FMF50" s="24"/>
      <c r="FMG50" s="24"/>
      <c r="FMH50" s="24"/>
      <c r="FMI50" s="24"/>
      <c r="FMJ50" s="24"/>
      <c r="FMK50" s="24"/>
      <c r="FML50" s="24"/>
      <c r="FMM50" s="24"/>
      <c r="FMN50" s="24"/>
      <c r="FMO50" s="24"/>
      <c r="FMP50" s="24"/>
      <c r="FMQ50" s="24"/>
      <c r="FMR50" s="24"/>
      <c r="FMS50" s="24"/>
      <c r="FMT50" s="24"/>
      <c r="FMU50" s="24"/>
      <c r="FMV50" s="24"/>
      <c r="FMW50" s="24"/>
      <c r="FMX50" s="24"/>
      <c r="FMY50" s="24"/>
      <c r="FMZ50" s="24"/>
      <c r="FNA50" s="24"/>
      <c r="FNB50" s="24"/>
      <c r="FNC50" s="24"/>
      <c r="FND50" s="24"/>
      <c r="FNE50" s="24"/>
      <c r="FNF50" s="24"/>
      <c r="FNG50" s="24"/>
      <c r="FNH50" s="24"/>
      <c r="FNI50" s="24"/>
      <c r="FNJ50" s="24"/>
      <c r="FNK50" s="24"/>
      <c r="FNL50" s="24"/>
      <c r="FNM50" s="24"/>
      <c r="FNN50" s="24"/>
      <c r="FNO50" s="24"/>
      <c r="FNP50" s="24"/>
      <c r="FNQ50" s="24"/>
      <c r="FNR50" s="24"/>
      <c r="FNS50" s="24"/>
      <c r="FNT50" s="24"/>
      <c r="FNU50" s="24"/>
      <c r="FNV50" s="24"/>
      <c r="FNW50" s="24"/>
      <c r="FNX50" s="24"/>
      <c r="FNY50" s="24"/>
      <c r="FNZ50" s="24"/>
      <c r="FOA50" s="24"/>
      <c r="FOB50" s="24"/>
      <c r="FOC50" s="24"/>
      <c r="FOD50" s="24"/>
      <c r="FOE50" s="24"/>
      <c r="FOF50" s="24"/>
      <c r="FOG50" s="24"/>
      <c r="FOH50" s="24"/>
      <c r="FOI50" s="24"/>
      <c r="FOJ50" s="24"/>
      <c r="FOK50" s="24"/>
      <c r="FOL50" s="24"/>
      <c r="FOM50" s="24"/>
      <c r="FON50" s="24"/>
      <c r="FOO50" s="24"/>
      <c r="FOP50" s="24"/>
      <c r="FOQ50" s="24"/>
      <c r="FOR50" s="24"/>
      <c r="FOS50" s="24"/>
      <c r="FOT50" s="24"/>
      <c r="FOU50" s="24"/>
      <c r="FOV50" s="24"/>
      <c r="FOW50" s="24"/>
      <c r="FOX50" s="24"/>
      <c r="FOY50" s="24"/>
      <c r="FOZ50" s="24"/>
      <c r="FPA50" s="24"/>
      <c r="FPB50" s="24"/>
      <c r="FPC50" s="24"/>
      <c r="FPD50" s="24"/>
      <c r="FPE50" s="24"/>
      <c r="FPF50" s="24"/>
      <c r="FPG50" s="24"/>
      <c r="FPH50" s="24"/>
      <c r="FPI50" s="24"/>
      <c r="FPJ50" s="24"/>
      <c r="FPK50" s="24"/>
      <c r="FPL50" s="24"/>
      <c r="FPM50" s="24"/>
      <c r="FPN50" s="24"/>
      <c r="FPO50" s="24"/>
      <c r="FPP50" s="24"/>
      <c r="FPQ50" s="24"/>
      <c r="FPR50" s="24"/>
      <c r="FPS50" s="24"/>
      <c r="FPT50" s="24"/>
      <c r="FPU50" s="24"/>
      <c r="FPV50" s="24"/>
      <c r="FPW50" s="24"/>
      <c r="FPX50" s="24"/>
      <c r="FPY50" s="24"/>
      <c r="FPZ50" s="24"/>
      <c r="FQA50" s="24"/>
      <c r="FQB50" s="24"/>
      <c r="FQC50" s="24"/>
      <c r="FQD50" s="24"/>
      <c r="FQE50" s="24"/>
      <c r="FQF50" s="24"/>
      <c r="FQG50" s="24"/>
      <c r="FQH50" s="24"/>
      <c r="FQI50" s="24"/>
      <c r="FQJ50" s="24"/>
      <c r="FQK50" s="24"/>
      <c r="FQL50" s="24"/>
      <c r="FQM50" s="24"/>
      <c r="FQN50" s="24"/>
      <c r="FQO50" s="24"/>
      <c r="FQP50" s="24"/>
      <c r="FQQ50" s="24"/>
      <c r="FQR50" s="24"/>
      <c r="FQS50" s="24"/>
      <c r="FQT50" s="24"/>
      <c r="FQU50" s="24"/>
      <c r="FQV50" s="24"/>
      <c r="FQW50" s="24"/>
      <c r="FQX50" s="24"/>
      <c r="FQY50" s="24"/>
      <c r="FQZ50" s="24"/>
      <c r="FRA50" s="24"/>
      <c r="FRB50" s="24"/>
      <c r="FRC50" s="24"/>
      <c r="FRD50" s="24"/>
      <c r="FRE50" s="24"/>
      <c r="FRF50" s="24"/>
      <c r="FRG50" s="24"/>
      <c r="FRH50" s="24"/>
      <c r="FRI50" s="24"/>
      <c r="FRJ50" s="24"/>
      <c r="FRK50" s="24"/>
      <c r="FRL50" s="24"/>
      <c r="FRM50" s="24"/>
      <c r="FRN50" s="24"/>
      <c r="FRO50" s="24"/>
      <c r="FRP50" s="24"/>
      <c r="FRQ50" s="24"/>
      <c r="FRR50" s="24"/>
      <c r="FRS50" s="24"/>
      <c r="FRT50" s="24"/>
      <c r="FRU50" s="24"/>
      <c r="FRV50" s="24"/>
      <c r="FRW50" s="24"/>
      <c r="FRX50" s="24"/>
      <c r="FRY50" s="24"/>
      <c r="FRZ50" s="24"/>
      <c r="FSA50" s="24"/>
      <c r="FSB50" s="24"/>
      <c r="FSC50" s="24"/>
      <c r="FSD50" s="24"/>
      <c r="FSE50" s="24"/>
      <c r="FSF50" s="24"/>
      <c r="FSG50" s="24"/>
      <c r="FSH50" s="24"/>
      <c r="FSI50" s="24"/>
      <c r="FSJ50" s="24"/>
      <c r="FSK50" s="24"/>
      <c r="FSL50" s="24"/>
      <c r="FSM50" s="24"/>
      <c r="FSN50" s="24"/>
      <c r="FSO50" s="24"/>
      <c r="FSP50" s="24"/>
      <c r="FSQ50" s="24"/>
      <c r="FSR50" s="24"/>
      <c r="FSS50" s="24"/>
      <c r="FST50" s="24"/>
      <c r="FSU50" s="24"/>
      <c r="FSV50" s="24"/>
      <c r="FSW50" s="24"/>
      <c r="FSX50" s="24"/>
      <c r="FSY50" s="24"/>
      <c r="FSZ50" s="24"/>
      <c r="FTA50" s="24"/>
      <c r="FTB50" s="24"/>
      <c r="FTC50" s="24"/>
      <c r="FTD50" s="24"/>
      <c r="FTE50" s="24"/>
      <c r="FTF50" s="24"/>
      <c r="FTG50" s="24"/>
      <c r="FTH50" s="24"/>
      <c r="FTI50" s="24"/>
      <c r="FTJ50" s="24"/>
      <c r="FTK50" s="24"/>
      <c r="FTL50" s="24"/>
      <c r="FTM50" s="24"/>
      <c r="FTN50" s="24"/>
      <c r="FTO50" s="24"/>
      <c r="FTP50" s="24"/>
      <c r="FTQ50" s="24"/>
      <c r="FTR50" s="24"/>
      <c r="FTS50" s="24"/>
      <c r="FTT50" s="24"/>
      <c r="FTU50" s="24"/>
      <c r="FTV50" s="24"/>
      <c r="FTW50" s="24"/>
      <c r="FTX50" s="24"/>
      <c r="FTY50" s="24"/>
      <c r="FTZ50" s="24"/>
      <c r="FUA50" s="24"/>
      <c r="FUB50" s="24"/>
      <c r="FUC50" s="24"/>
      <c r="FUD50" s="24"/>
      <c r="FUE50" s="24"/>
      <c r="FUF50" s="24"/>
      <c r="FUG50" s="24"/>
      <c r="FUH50" s="24"/>
      <c r="FUI50" s="24"/>
      <c r="FUJ50" s="24"/>
      <c r="FUK50" s="24"/>
      <c r="FUL50" s="24"/>
      <c r="FUM50" s="24"/>
      <c r="FUN50" s="24"/>
      <c r="FUO50" s="24"/>
      <c r="FUP50" s="24"/>
      <c r="FUQ50" s="24"/>
      <c r="FUR50" s="24"/>
      <c r="FUS50" s="24"/>
      <c r="FUT50" s="24"/>
      <c r="FUU50" s="24"/>
      <c r="FUV50" s="24"/>
      <c r="FUW50" s="24"/>
      <c r="FUX50" s="24"/>
      <c r="FUY50" s="24"/>
      <c r="FUZ50" s="24"/>
      <c r="FVA50" s="24"/>
      <c r="FVB50" s="24"/>
      <c r="FVC50" s="24"/>
      <c r="FVD50" s="24"/>
      <c r="FVE50" s="24"/>
      <c r="FVF50" s="24"/>
      <c r="FVG50" s="24"/>
      <c r="FVH50" s="24"/>
      <c r="FVI50" s="24"/>
      <c r="FVJ50" s="24"/>
      <c r="FVK50" s="24"/>
      <c r="FVL50" s="24"/>
      <c r="FVM50" s="24"/>
      <c r="FVN50" s="24"/>
      <c r="FVO50" s="24"/>
      <c r="FVP50" s="24"/>
      <c r="FVQ50" s="24"/>
      <c r="FVR50" s="24"/>
      <c r="FVS50" s="24"/>
      <c r="FVT50" s="24"/>
      <c r="FVU50" s="24"/>
      <c r="FVV50" s="24"/>
      <c r="FVW50" s="24"/>
      <c r="FVX50" s="24"/>
      <c r="FVY50" s="24"/>
      <c r="FVZ50" s="24"/>
      <c r="FWA50" s="24"/>
      <c r="FWB50" s="24"/>
      <c r="FWC50" s="24"/>
      <c r="FWD50" s="24"/>
      <c r="FWE50" s="24"/>
      <c r="FWF50" s="24"/>
      <c r="FWG50" s="24"/>
      <c r="FWH50" s="24"/>
      <c r="FWI50" s="24"/>
      <c r="FWJ50" s="24"/>
      <c r="FWK50" s="24"/>
      <c r="FWL50" s="24"/>
      <c r="FWM50" s="24"/>
      <c r="FWN50" s="24"/>
      <c r="FWO50" s="24"/>
      <c r="FWP50" s="24"/>
      <c r="FWQ50" s="24"/>
      <c r="FWR50" s="24"/>
      <c r="FWS50" s="24"/>
      <c r="FWT50" s="24"/>
      <c r="FWU50" s="24"/>
      <c r="FWV50" s="24"/>
      <c r="FWW50" s="24"/>
      <c r="FWX50" s="24"/>
      <c r="FWY50" s="24"/>
      <c r="FWZ50" s="24"/>
      <c r="FXA50" s="24"/>
      <c r="FXB50" s="24"/>
      <c r="FXC50" s="24"/>
      <c r="FXD50" s="24"/>
      <c r="FXE50" s="24"/>
      <c r="FXF50" s="24"/>
      <c r="FXG50" s="24"/>
      <c r="FXH50" s="24"/>
      <c r="FXI50" s="24"/>
      <c r="FXJ50" s="24"/>
      <c r="FXK50" s="24"/>
      <c r="FXL50" s="24"/>
      <c r="FXM50" s="24"/>
      <c r="FXN50" s="24"/>
      <c r="FXO50" s="24"/>
      <c r="FXP50" s="24"/>
      <c r="FXQ50" s="24"/>
      <c r="FXR50" s="24"/>
      <c r="FXS50" s="24"/>
      <c r="FXT50" s="24"/>
      <c r="FXU50" s="24"/>
      <c r="FXV50" s="24"/>
      <c r="FXW50" s="24"/>
      <c r="FXX50" s="24"/>
      <c r="FXY50" s="24"/>
      <c r="FXZ50" s="24"/>
      <c r="FYA50" s="24"/>
      <c r="FYB50" s="24"/>
      <c r="FYC50" s="24"/>
      <c r="FYD50" s="24"/>
      <c r="FYE50" s="24"/>
      <c r="FYF50" s="24"/>
      <c r="FYG50" s="24"/>
      <c r="FYH50" s="24"/>
      <c r="FYI50" s="24"/>
      <c r="FYJ50" s="24"/>
      <c r="FYK50" s="24"/>
      <c r="FYL50" s="24"/>
      <c r="FYM50" s="24"/>
      <c r="FYN50" s="24"/>
      <c r="FYO50" s="24"/>
      <c r="FYP50" s="24"/>
      <c r="FYQ50" s="24"/>
      <c r="FYR50" s="24"/>
      <c r="FYS50" s="24"/>
      <c r="FYT50" s="24"/>
      <c r="FYU50" s="24"/>
      <c r="FYV50" s="24"/>
      <c r="FYW50" s="24"/>
      <c r="FYX50" s="24"/>
      <c r="FYY50" s="24"/>
      <c r="FYZ50" s="24"/>
      <c r="FZA50" s="24"/>
      <c r="FZB50" s="24"/>
      <c r="FZC50" s="24"/>
      <c r="FZD50" s="24"/>
      <c r="FZE50" s="24"/>
      <c r="FZF50" s="24"/>
      <c r="FZG50" s="24"/>
      <c r="FZH50" s="24"/>
      <c r="FZI50" s="24"/>
      <c r="FZJ50" s="24"/>
      <c r="FZK50" s="24"/>
      <c r="FZL50" s="24"/>
      <c r="FZM50" s="24"/>
      <c r="FZN50" s="24"/>
      <c r="FZO50" s="24"/>
      <c r="FZP50" s="24"/>
      <c r="FZQ50" s="24"/>
      <c r="FZR50" s="24"/>
      <c r="FZS50" s="24"/>
      <c r="FZT50" s="24"/>
      <c r="FZU50" s="24"/>
      <c r="FZV50" s="24"/>
      <c r="FZW50" s="24"/>
      <c r="FZX50" s="24"/>
      <c r="FZY50" s="24"/>
      <c r="FZZ50" s="24"/>
      <c r="GAA50" s="24"/>
      <c r="GAB50" s="24"/>
      <c r="GAC50" s="24"/>
      <c r="GAD50" s="24"/>
      <c r="GAE50" s="24"/>
      <c r="GAF50" s="24"/>
      <c r="GAG50" s="24"/>
      <c r="GAH50" s="24"/>
      <c r="GAI50" s="24"/>
      <c r="GAJ50" s="24"/>
      <c r="GAK50" s="24"/>
      <c r="GAL50" s="24"/>
      <c r="GAM50" s="24"/>
      <c r="GAN50" s="24"/>
      <c r="GAO50" s="24"/>
      <c r="GAP50" s="24"/>
      <c r="GAQ50" s="24"/>
      <c r="GAR50" s="24"/>
      <c r="GAS50" s="24"/>
      <c r="GAT50" s="24"/>
      <c r="GAU50" s="24"/>
      <c r="GAV50" s="24"/>
      <c r="GAW50" s="24"/>
      <c r="GAX50" s="24"/>
      <c r="GAY50" s="24"/>
      <c r="GAZ50" s="24"/>
      <c r="GBA50" s="24"/>
      <c r="GBB50" s="24"/>
      <c r="GBC50" s="24"/>
      <c r="GBD50" s="24"/>
      <c r="GBE50" s="24"/>
      <c r="GBF50" s="24"/>
      <c r="GBG50" s="24"/>
      <c r="GBH50" s="24"/>
      <c r="GBI50" s="24"/>
      <c r="GBJ50" s="24"/>
      <c r="GBK50" s="24"/>
      <c r="GBL50" s="24"/>
      <c r="GBM50" s="24"/>
      <c r="GBN50" s="24"/>
      <c r="GBO50" s="24"/>
      <c r="GBP50" s="24"/>
      <c r="GBQ50" s="24"/>
      <c r="GBR50" s="24"/>
      <c r="GBS50" s="24"/>
      <c r="GBT50" s="24"/>
      <c r="GBU50" s="24"/>
      <c r="GBV50" s="24"/>
      <c r="GBW50" s="24"/>
      <c r="GBX50" s="24"/>
      <c r="GBY50" s="24"/>
      <c r="GBZ50" s="24"/>
      <c r="GCA50" s="24"/>
      <c r="GCB50" s="24"/>
      <c r="GCC50" s="24"/>
      <c r="GCD50" s="24"/>
      <c r="GCE50" s="24"/>
      <c r="GCF50" s="24"/>
      <c r="GCG50" s="24"/>
      <c r="GCH50" s="24"/>
      <c r="GCI50" s="24"/>
      <c r="GCJ50" s="24"/>
      <c r="GCK50" s="24"/>
      <c r="GCL50" s="24"/>
      <c r="GCM50" s="24"/>
      <c r="GCN50" s="24"/>
      <c r="GCO50" s="24"/>
      <c r="GCP50" s="24"/>
      <c r="GCQ50" s="24"/>
      <c r="GCR50" s="24"/>
      <c r="GCS50" s="24"/>
      <c r="GCT50" s="24"/>
      <c r="GCU50" s="24"/>
      <c r="GCV50" s="24"/>
      <c r="GCW50" s="24"/>
      <c r="GCX50" s="24"/>
      <c r="GCY50" s="24"/>
      <c r="GCZ50" s="24"/>
      <c r="GDA50" s="24"/>
      <c r="GDB50" s="24"/>
      <c r="GDC50" s="24"/>
      <c r="GDD50" s="24"/>
      <c r="GDE50" s="24"/>
      <c r="GDF50" s="24"/>
      <c r="GDG50" s="24"/>
      <c r="GDH50" s="24"/>
      <c r="GDI50" s="24"/>
      <c r="GDJ50" s="24"/>
      <c r="GDK50" s="24"/>
      <c r="GDL50" s="24"/>
      <c r="GDM50" s="24"/>
      <c r="GDN50" s="24"/>
      <c r="GDO50" s="24"/>
      <c r="GDP50" s="24"/>
      <c r="GDQ50" s="24"/>
      <c r="GDR50" s="24"/>
      <c r="GDS50" s="24"/>
      <c r="GDT50" s="24"/>
      <c r="GDU50" s="24"/>
      <c r="GDV50" s="24"/>
      <c r="GDW50" s="24"/>
      <c r="GDX50" s="24"/>
      <c r="GDY50" s="24"/>
      <c r="GDZ50" s="24"/>
      <c r="GEA50" s="24"/>
      <c r="GEB50" s="24"/>
      <c r="GEC50" s="24"/>
      <c r="GED50" s="24"/>
      <c r="GEE50" s="24"/>
      <c r="GEF50" s="24"/>
      <c r="GEG50" s="24"/>
      <c r="GEH50" s="24"/>
      <c r="GEI50" s="24"/>
      <c r="GEJ50" s="24"/>
      <c r="GEK50" s="24"/>
      <c r="GEL50" s="24"/>
      <c r="GEM50" s="24"/>
      <c r="GEN50" s="24"/>
      <c r="GEO50" s="24"/>
      <c r="GEP50" s="24"/>
      <c r="GEQ50" s="24"/>
      <c r="GER50" s="24"/>
      <c r="GES50" s="24"/>
      <c r="GET50" s="24"/>
      <c r="GEU50" s="24"/>
      <c r="GEV50" s="24"/>
      <c r="GEW50" s="24"/>
      <c r="GEX50" s="24"/>
      <c r="GEY50" s="24"/>
      <c r="GEZ50" s="24"/>
      <c r="GFA50" s="24"/>
      <c r="GFB50" s="24"/>
      <c r="GFC50" s="24"/>
      <c r="GFD50" s="24"/>
      <c r="GFE50" s="24"/>
      <c r="GFF50" s="24"/>
      <c r="GFG50" s="24"/>
      <c r="GFH50" s="24"/>
      <c r="GFI50" s="24"/>
      <c r="GFJ50" s="24"/>
      <c r="GFK50" s="24"/>
      <c r="GFL50" s="24"/>
      <c r="GFM50" s="24"/>
      <c r="GFN50" s="24"/>
      <c r="GFO50" s="24"/>
      <c r="GFP50" s="24"/>
      <c r="GFQ50" s="24"/>
      <c r="GFR50" s="24"/>
      <c r="GFS50" s="24"/>
      <c r="GFT50" s="24"/>
      <c r="GFU50" s="24"/>
      <c r="GFV50" s="24"/>
      <c r="GFW50" s="24"/>
      <c r="GFX50" s="24"/>
      <c r="GFY50" s="24"/>
      <c r="GFZ50" s="24"/>
      <c r="GGA50" s="24"/>
      <c r="GGB50" s="24"/>
      <c r="GGC50" s="24"/>
      <c r="GGD50" s="24"/>
      <c r="GGE50" s="24"/>
      <c r="GGF50" s="24"/>
      <c r="GGG50" s="24"/>
      <c r="GGH50" s="24"/>
      <c r="GGI50" s="24"/>
      <c r="GGJ50" s="24"/>
      <c r="GGK50" s="24"/>
      <c r="GGL50" s="24"/>
      <c r="GGM50" s="24"/>
      <c r="GGN50" s="24"/>
      <c r="GGO50" s="24"/>
      <c r="GGP50" s="24"/>
      <c r="GGQ50" s="24"/>
      <c r="GGR50" s="24"/>
      <c r="GGS50" s="24"/>
      <c r="GGT50" s="24"/>
      <c r="GGU50" s="24"/>
      <c r="GGV50" s="24"/>
      <c r="GGW50" s="24"/>
      <c r="GGX50" s="24"/>
      <c r="GGY50" s="24"/>
      <c r="GGZ50" s="24"/>
      <c r="GHA50" s="24"/>
      <c r="GHB50" s="24"/>
      <c r="GHC50" s="24"/>
      <c r="GHD50" s="24"/>
      <c r="GHE50" s="24"/>
      <c r="GHF50" s="24"/>
      <c r="GHG50" s="24"/>
      <c r="GHH50" s="24"/>
      <c r="GHI50" s="24"/>
      <c r="GHJ50" s="24"/>
      <c r="GHK50" s="24"/>
      <c r="GHL50" s="24"/>
      <c r="GHM50" s="24"/>
      <c r="GHN50" s="24"/>
      <c r="GHO50" s="24"/>
      <c r="GHP50" s="24"/>
      <c r="GHQ50" s="24"/>
      <c r="GHR50" s="24"/>
      <c r="GHS50" s="24"/>
      <c r="GHT50" s="24"/>
      <c r="GHU50" s="24"/>
      <c r="GHV50" s="24"/>
      <c r="GHW50" s="24"/>
      <c r="GHX50" s="24"/>
      <c r="GHY50" s="24"/>
      <c r="GHZ50" s="24"/>
      <c r="GIA50" s="24"/>
      <c r="GIB50" s="24"/>
      <c r="GIC50" s="24"/>
      <c r="GID50" s="24"/>
      <c r="GIE50" s="24"/>
      <c r="GIF50" s="24"/>
      <c r="GIG50" s="24"/>
      <c r="GIH50" s="24"/>
      <c r="GII50" s="24"/>
      <c r="GIJ50" s="24"/>
      <c r="GIK50" s="24"/>
      <c r="GIL50" s="24"/>
      <c r="GIM50" s="24"/>
      <c r="GIN50" s="24"/>
      <c r="GIO50" s="24"/>
      <c r="GIP50" s="24"/>
      <c r="GIQ50" s="24"/>
      <c r="GIR50" s="24"/>
      <c r="GIS50" s="24"/>
      <c r="GIT50" s="24"/>
      <c r="GIU50" s="24"/>
      <c r="GIV50" s="24"/>
      <c r="GIW50" s="24"/>
      <c r="GIX50" s="24"/>
      <c r="GIY50" s="24"/>
      <c r="GIZ50" s="24"/>
      <c r="GJA50" s="24"/>
      <c r="GJB50" s="24"/>
      <c r="GJC50" s="24"/>
      <c r="GJD50" s="24"/>
      <c r="GJE50" s="24"/>
      <c r="GJF50" s="24"/>
      <c r="GJG50" s="24"/>
      <c r="GJH50" s="24"/>
      <c r="GJI50" s="24"/>
      <c r="GJJ50" s="24"/>
      <c r="GJK50" s="24"/>
      <c r="GJL50" s="24"/>
      <c r="GJM50" s="24"/>
      <c r="GJN50" s="24"/>
      <c r="GJO50" s="24"/>
      <c r="GJP50" s="24"/>
      <c r="GJQ50" s="24"/>
      <c r="GJR50" s="24"/>
      <c r="GJS50" s="24"/>
      <c r="GJT50" s="24"/>
      <c r="GJU50" s="24"/>
      <c r="GJV50" s="24"/>
      <c r="GJW50" s="24"/>
      <c r="GJX50" s="24"/>
      <c r="GJY50" s="24"/>
      <c r="GJZ50" s="24"/>
      <c r="GKA50" s="24"/>
      <c r="GKB50" s="24"/>
      <c r="GKC50" s="24"/>
      <c r="GKD50" s="24"/>
      <c r="GKE50" s="24"/>
      <c r="GKF50" s="24"/>
      <c r="GKG50" s="24"/>
      <c r="GKH50" s="24"/>
      <c r="GKI50" s="24"/>
      <c r="GKJ50" s="24"/>
      <c r="GKK50" s="24"/>
      <c r="GKL50" s="24"/>
      <c r="GKM50" s="24"/>
      <c r="GKN50" s="24"/>
      <c r="GKO50" s="24"/>
      <c r="GKP50" s="24"/>
      <c r="GKQ50" s="24"/>
      <c r="GKR50" s="24"/>
      <c r="GKS50" s="24"/>
      <c r="GKT50" s="24"/>
      <c r="GKU50" s="24"/>
      <c r="GKV50" s="24"/>
      <c r="GKW50" s="24"/>
      <c r="GKX50" s="24"/>
      <c r="GKY50" s="24"/>
      <c r="GKZ50" s="24"/>
      <c r="GLA50" s="24"/>
      <c r="GLB50" s="24"/>
      <c r="GLC50" s="24"/>
      <c r="GLD50" s="24"/>
      <c r="GLE50" s="24"/>
      <c r="GLF50" s="24"/>
      <c r="GLG50" s="24"/>
      <c r="GLH50" s="24"/>
      <c r="GLI50" s="24"/>
      <c r="GLJ50" s="24"/>
      <c r="GLK50" s="24"/>
      <c r="GLL50" s="24"/>
      <c r="GLM50" s="24"/>
      <c r="GLN50" s="24"/>
      <c r="GLO50" s="24"/>
      <c r="GLP50" s="24"/>
      <c r="GLQ50" s="24"/>
      <c r="GLR50" s="24"/>
      <c r="GLS50" s="24"/>
      <c r="GLT50" s="24"/>
      <c r="GLU50" s="24"/>
      <c r="GLV50" s="24"/>
      <c r="GLW50" s="24"/>
      <c r="GLX50" s="24"/>
      <c r="GLY50" s="24"/>
      <c r="GLZ50" s="24"/>
      <c r="GMA50" s="24"/>
      <c r="GMB50" s="24"/>
      <c r="GMC50" s="24"/>
      <c r="GMD50" s="24"/>
      <c r="GME50" s="24"/>
      <c r="GMF50" s="24"/>
      <c r="GMG50" s="24"/>
      <c r="GMH50" s="24"/>
      <c r="GMI50" s="24"/>
      <c r="GMJ50" s="24"/>
      <c r="GMK50" s="24"/>
      <c r="GML50" s="24"/>
      <c r="GMM50" s="24"/>
      <c r="GMN50" s="24"/>
      <c r="GMO50" s="24"/>
      <c r="GMP50" s="24"/>
      <c r="GMQ50" s="24"/>
      <c r="GMR50" s="24"/>
      <c r="GMS50" s="24"/>
      <c r="GMT50" s="24"/>
      <c r="GMU50" s="24"/>
      <c r="GMV50" s="24"/>
      <c r="GMW50" s="24"/>
      <c r="GMX50" s="24"/>
      <c r="GMY50" s="24"/>
      <c r="GMZ50" s="24"/>
      <c r="GNA50" s="24"/>
      <c r="GNB50" s="24"/>
      <c r="GNC50" s="24"/>
      <c r="GND50" s="24"/>
      <c r="GNE50" s="24"/>
      <c r="GNF50" s="24"/>
      <c r="GNG50" s="24"/>
      <c r="GNH50" s="24"/>
      <c r="GNI50" s="24"/>
      <c r="GNJ50" s="24"/>
      <c r="GNK50" s="24"/>
      <c r="GNL50" s="24"/>
      <c r="GNM50" s="24"/>
      <c r="GNN50" s="24"/>
      <c r="GNO50" s="24"/>
      <c r="GNP50" s="24"/>
      <c r="GNQ50" s="24"/>
      <c r="GNR50" s="24"/>
      <c r="GNS50" s="24"/>
      <c r="GNT50" s="24"/>
      <c r="GNU50" s="24"/>
      <c r="GNV50" s="24"/>
      <c r="GNW50" s="24"/>
      <c r="GNX50" s="24"/>
      <c r="GNY50" s="24"/>
      <c r="GNZ50" s="24"/>
      <c r="GOA50" s="24"/>
      <c r="GOB50" s="24"/>
      <c r="GOC50" s="24"/>
      <c r="GOD50" s="24"/>
      <c r="GOE50" s="24"/>
      <c r="GOF50" s="24"/>
      <c r="GOG50" s="24"/>
      <c r="GOH50" s="24"/>
      <c r="GOI50" s="24"/>
      <c r="GOJ50" s="24"/>
      <c r="GOK50" s="24"/>
      <c r="GOL50" s="24"/>
      <c r="GOM50" s="24"/>
      <c r="GON50" s="24"/>
      <c r="GOO50" s="24"/>
      <c r="GOP50" s="24"/>
      <c r="GOQ50" s="24"/>
      <c r="GOR50" s="24"/>
      <c r="GOS50" s="24"/>
      <c r="GOT50" s="24"/>
      <c r="GOU50" s="24"/>
      <c r="GOV50" s="24"/>
      <c r="GOW50" s="24"/>
      <c r="GOX50" s="24"/>
      <c r="GOY50" s="24"/>
      <c r="GOZ50" s="24"/>
      <c r="GPA50" s="24"/>
      <c r="GPB50" s="24"/>
      <c r="GPC50" s="24"/>
      <c r="GPD50" s="24"/>
      <c r="GPE50" s="24"/>
      <c r="GPF50" s="24"/>
      <c r="GPG50" s="24"/>
      <c r="GPH50" s="24"/>
      <c r="GPI50" s="24"/>
      <c r="GPJ50" s="24"/>
      <c r="GPK50" s="24"/>
      <c r="GPL50" s="24"/>
      <c r="GPM50" s="24"/>
      <c r="GPN50" s="24"/>
      <c r="GPO50" s="24"/>
      <c r="GPP50" s="24"/>
      <c r="GPQ50" s="24"/>
      <c r="GPR50" s="24"/>
      <c r="GPS50" s="24"/>
      <c r="GPT50" s="24"/>
      <c r="GPU50" s="24"/>
      <c r="GPV50" s="24"/>
      <c r="GPW50" s="24"/>
      <c r="GPX50" s="24"/>
      <c r="GPY50" s="24"/>
      <c r="GPZ50" s="24"/>
      <c r="GQA50" s="24"/>
      <c r="GQB50" s="24"/>
      <c r="GQC50" s="24"/>
      <c r="GQD50" s="24"/>
      <c r="GQE50" s="24"/>
      <c r="GQF50" s="24"/>
      <c r="GQG50" s="24"/>
      <c r="GQH50" s="24"/>
      <c r="GQI50" s="24"/>
      <c r="GQJ50" s="24"/>
      <c r="GQK50" s="24"/>
      <c r="GQL50" s="24"/>
      <c r="GQM50" s="24"/>
      <c r="GQN50" s="24"/>
      <c r="GQO50" s="24"/>
      <c r="GQP50" s="24"/>
      <c r="GQQ50" s="24"/>
      <c r="GQR50" s="24"/>
      <c r="GQS50" s="24"/>
      <c r="GQT50" s="24"/>
      <c r="GQU50" s="24"/>
      <c r="GQV50" s="24"/>
      <c r="GQW50" s="24"/>
      <c r="GQX50" s="24"/>
      <c r="GQY50" s="24"/>
      <c r="GQZ50" s="24"/>
      <c r="GRA50" s="24"/>
      <c r="GRB50" s="24"/>
      <c r="GRC50" s="24"/>
      <c r="GRD50" s="24"/>
      <c r="GRE50" s="24"/>
      <c r="GRF50" s="24"/>
      <c r="GRG50" s="24"/>
      <c r="GRH50" s="24"/>
      <c r="GRI50" s="24"/>
      <c r="GRJ50" s="24"/>
      <c r="GRK50" s="24"/>
      <c r="GRL50" s="24"/>
      <c r="GRM50" s="24"/>
      <c r="GRN50" s="24"/>
      <c r="GRO50" s="24"/>
      <c r="GRP50" s="24"/>
      <c r="GRQ50" s="24"/>
      <c r="GRR50" s="24"/>
      <c r="GRS50" s="24"/>
      <c r="GRT50" s="24"/>
      <c r="GRU50" s="24"/>
      <c r="GRV50" s="24"/>
      <c r="GRW50" s="24"/>
      <c r="GRX50" s="24"/>
      <c r="GRY50" s="24"/>
      <c r="GRZ50" s="24"/>
      <c r="GSA50" s="24"/>
      <c r="GSB50" s="24"/>
      <c r="GSC50" s="24"/>
      <c r="GSD50" s="24"/>
      <c r="GSE50" s="24"/>
      <c r="GSF50" s="24"/>
      <c r="GSG50" s="24"/>
      <c r="GSH50" s="24"/>
      <c r="GSI50" s="24"/>
      <c r="GSJ50" s="24"/>
      <c r="GSK50" s="24"/>
      <c r="GSL50" s="24"/>
      <c r="GSM50" s="24"/>
      <c r="GSN50" s="24"/>
      <c r="GSO50" s="24"/>
      <c r="GSP50" s="24"/>
      <c r="GSQ50" s="24"/>
      <c r="GSR50" s="24"/>
      <c r="GSS50" s="24"/>
      <c r="GST50" s="24"/>
      <c r="GSU50" s="24"/>
      <c r="GSV50" s="24"/>
      <c r="GSW50" s="24"/>
      <c r="GSX50" s="24"/>
      <c r="GSY50" s="24"/>
      <c r="GSZ50" s="24"/>
      <c r="GTA50" s="24"/>
      <c r="GTB50" s="24"/>
      <c r="GTC50" s="24"/>
      <c r="GTD50" s="24"/>
      <c r="GTE50" s="24"/>
      <c r="GTF50" s="24"/>
      <c r="GTG50" s="24"/>
      <c r="GTH50" s="24"/>
      <c r="GTI50" s="24"/>
      <c r="GTJ50" s="24"/>
      <c r="GTK50" s="24"/>
      <c r="GTL50" s="24"/>
      <c r="GTM50" s="24"/>
      <c r="GTN50" s="24"/>
      <c r="GTO50" s="24"/>
      <c r="GTP50" s="24"/>
      <c r="GTQ50" s="24"/>
      <c r="GTR50" s="24"/>
      <c r="GTS50" s="24"/>
      <c r="GTT50" s="24"/>
      <c r="GTU50" s="24"/>
      <c r="GTV50" s="24"/>
      <c r="GTW50" s="24"/>
      <c r="GTX50" s="24"/>
      <c r="GTY50" s="24"/>
      <c r="GTZ50" s="24"/>
      <c r="GUA50" s="24"/>
      <c r="GUB50" s="24"/>
      <c r="GUC50" s="24"/>
      <c r="GUD50" s="24"/>
      <c r="GUE50" s="24"/>
      <c r="GUF50" s="24"/>
      <c r="GUG50" s="24"/>
      <c r="GUH50" s="24"/>
      <c r="GUI50" s="24"/>
      <c r="GUJ50" s="24"/>
      <c r="GUK50" s="24"/>
      <c r="GUL50" s="24"/>
      <c r="GUM50" s="24"/>
      <c r="GUN50" s="24"/>
      <c r="GUO50" s="24"/>
      <c r="GUP50" s="24"/>
      <c r="GUQ50" s="24"/>
      <c r="GUR50" s="24"/>
      <c r="GUS50" s="24"/>
      <c r="GUT50" s="24"/>
      <c r="GUU50" s="24"/>
      <c r="GUV50" s="24"/>
      <c r="GUW50" s="24"/>
      <c r="GUX50" s="24"/>
      <c r="GUY50" s="24"/>
      <c r="GUZ50" s="24"/>
      <c r="GVA50" s="24"/>
      <c r="GVB50" s="24"/>
      <c r="GVC50" s="24"/>
      <c r="GVD50" s="24"/>
      <c r="GVE50" s="24"/>
      <c r="GVF50" s="24"/>
      <c r="GVG50" s="24"/>
      <c r="GVH50" s="24"/>
      <c r="GVI50" s="24"/>
      <c r="GVJ50" s="24"/>
      <c r="GVK50" s="24"/>
      <c r="GVL50" s="24"/>
      <c r="GVM50" s="24"/>
      <c r="GVN50" s="24"/>
      <c r="GVO50" s="24"/>
      <c r="GVP50" s="24"/>
      <c r="GVQ50" s="24"/>
      <c r="GVR50" s="24"/>
      <c r="GVS50" s="24"/>
      <c r="GVT50" s="24"/>
      <c r="GVU50" s="24"/>
      <c r="GVV50" s="24"/>
      <c r="GVW50" s="24"/>
      <c r="GVX50" s="24"/>
      <c r="GVY50" s="24"/>
      <c r="GVZ50" s="24"/>
      <c r="GWA50" s="24"/>
      <c r="GWB50" s="24"/>
      <c r="GWC50" s="24"/>
      <c r="GWD50" s="24"/>
      <c r="GWE50" s="24"/>
      <c r="GWF50" s="24"/>
      <c r="GWG50" s="24"/>
      <c r="GWH50" s="24"/>
      <c r="GWI50" s="24"/>
      <c r="GWJ50" s="24"/>
      <c r="GWK50" s="24"/>
      <c r="GWL50" s="24"/>
      <c r="GWM50" s="24"/>
      <c r="GWN50" s="24"/>
      <c r="GWO50" s="24"/>
      <c r="GWP50" s="24"/>
      <c r="GWQ50" s="24"/>
      <c r="GWR50" s="24"/>
      <c r="GWS50" s="24"/>
      <c r="GWT50" s="24"/>
      <c r="GWU50" s="24"/>
      <c r="GWV50" s="24"/>
      <c r="GWW50" s="24"/>
      <c r="GWX50" s="24"/>
      <c r="GWY50" s="24"/>
      <c r="GWZ50" s="24"/>
      <c r="GXA50" s="24"/>
      <c r="GXB50" s="24"/>
      <c r="GXC50" s="24"/>
      <c r="GXD50" s="24"/>
      <c r="GXE50" s="24"/>
      <c r="GXF50" s="24"/>
      <c r="GXG50" s="24"/>
      <c r="GXH50" s="24"/>
      <c r="GXI50" s="24"/>
      <c r="GXJ50" s="24"/>
      <c r="GXK50" s="24"/>
      <c r="GXL50" s="24"/>
      <c r="GXM50" s="24"/>
      <c r="GXN50" s="24"/>
      <c r="GXO50" s="24"/>
      <c r="GXP50" s="24"/>
      <c r="GXQ50" s="24"/>
      <c r="GXR50" s="24"/>
      <c r="GXS50" s="24"/>
      <c r="GXT50" s="24"/>
      <c r="GXU50" s="24"/>
      <c r="GXV50" s="24"/>
      <c r="GXW50" s="24"/>
      <c r="GXX50" s="24"/>
      <c r="GXY50" s="24"/>
      <c r="GXZ50" s="24"/>
      <c r="GYA50" s="24"/>
      <c r="GYB50" s="24"/>
      <c r="GYC50" s="24"/>
      <c r="GYD50" s="24"/>
      <c r="GYE50" s="24"/>
      <c r="GYF50" s="24"/>
      <c r="GYG50" s="24"/>
      <c r="GYH50" s="24"/>
      <c r="GYI50" s="24"/>
      <c r="GYJ50" s="24"/>
      <c r="GYK50" s="24"/>
      <c r="GYL50" s="24"/>
      <c r="GYM50" s="24"/>
      <c r="GYN50" s="24"/>
      <c r="GYO50" s="24"/>
      <c r="GYP50" s="24"/>
      <c r="GYQ50" s="24"/>
      <c r="GYR50" s="24"/>
      <c r="GYS50" s="24"/>
      <c r="GYT50" s="24"/>
      <c r="GYU50" s="24"/>
      <c r="GYV50" s="24"/>
      <c r="GYW50" s="24"/>
      <c r="GYX50" s="24"/>
      <c r="GYY50" s="24"/>
      <c r="GYZ50" s="24"/>
      <c r="GZA50" s="24"/>
      <c r="GZB50" s="24"/>
      <c r="GZC50" s="24"/>
      <c r="GZD50" s="24"/>
      <c r="GZE50" s="24"/>
      <c r="GZF50" s="24"/>
      <c r="GZG50" s="24"/>
      <c r="GZH50" s="24"/>
      <c r="GZI50" s="24"/>
      <c r="GZJ50" s="24"/>
      <c r="GZK50" s="24"/>
      <c r="GZL50" s="24"/>
      <c r="GZM50" s="24"/>
      <c r="GZN50" s="24"/>
      <c r="GZO50" s="24"/>
      <c r="GZP50" s="24"/>
      <c r="GZQ50" s="24"/>
      <c r="GZR50" s="24"/>
      <c r="GZS50" s="24"/>
      <c r="GZT50" s="24"/>
      <c r="GZU50" s="24"/>
      <c r="GZV50" s="24"/>
      <c r="GZW50" s="24"/>
      <c r="GZX50" s="24"/>
      <c r="GZY50" s="24"/>
      <c r="GZZ50" s="24"/>
      <c r="HAA50" s="24"/>
      <c r="HAB50" s="24"/>
      <c r="HAC50" s="24"/>
      <c r="HAD50" s="24"/>
      <c r="HAE50" s="24"/>
      <c r="HAF50" s="24"/>
      <c r="HAG50" s="24"/>
      <c r="HAH50" s="24"/>
      <c r="HAI50" s="24"/>
      <c r="HAJ50" s="24"/>
      <c r="HAK50" s="24"/>
      <c r="HAL50" s="24"/>
      <c r="HAM50" s="24"/>
      <c r="HAN50" s="24"/>
      <c r="HAO50" s="24"/>
      <c r="HAP50" s="24"/>
      <c r="HAQ50" s="24"/>
      <c r="HAR50" s="24"/>
      <c r="HAS50" s="24"/>
      <c r="HAT50" s="24"/>
      <c r="HAU50" s="24"/>
      <c r="HAV50" s="24"/>
      <c r="HAW50" s="24"/>
      <c r="HAX50" s="24"/>
      <c r="HAY50" s="24"/>
      <c r="HAZ50" s="24"/>
      <c r="HBA50" s="24"/>
      <c r="HBB50" s="24"/>
      <c r="HBC50" s="24"/>
      <c r="HBD50" s="24"/>
      <c r="HBE50" s="24"/>
      <c r="HBF50" s="24"/>
      <c r="HBG50" s="24"/>
      <c r="HBH50" s="24"/>
      <c r="HBI50" s="24"/>
      <c r="HBJ50" s="24"/>
      <c r="HBK50" s="24"/>
      <c r="HBL50" s="24"/>
      <c r="HBM50" s="24"/>
      <c r="HBN50" s="24"/>
      <c r="HBO50" s="24"/>
      <c r="HBP50" s="24"/>
      <c r="HBQ50" s="24"/>
      <c r="HBR50" s="24"/>
      <c r="HBS50" s="24"/>
      <c r="HBT50" s="24"/>
      <c r="HBU50" s="24"/>
      <c r="HBV50" s="24"/>
      <c r="HBW50" s="24"/>
      <c r="HBX50" s="24"/>
      <c r="HBY50" s="24"/>
      <c r="HBZ50" s="24"/>
      <c r="HCA50" s="24"/>
      <c r="HCB50" s="24"/>
      <c r="HCC50" s="24"/>
      <c r="HCD50" s="24"/>
      <c r="HCE50" s="24"/>
      <c r="HCF50" s="24"/>
      <c r="HCG50" s="24"/>
      <c r="HCH50" s="24"/>
      <c r="HCI50" s="24"/>
      <c r="HCJ50" s="24"/>
      <c r="HCK50" s="24"/>
      <c r="HCL50" s="24"/>
      <c r="HCM50" s="24"/>
      <c r="HCN50" s="24"/>
      <c r="HCO50" s="24"/>
      <c r="HCP50" s="24"/>
      <c r="HCQ50" s="24"/>
      <c r="HCR50" s="24"/>
      <c r="HCS50" s="24"/>
      <c r="HCT50" s="24"/>
      <c r="HCU50" s="24"/>
      <c r="HCV50" s="24"/>
      <c r="HCW50" s="24"/>
      <c r="HCX50" s="24"/>
      <c r="HCY50" s="24"/>
      <c r="HCZ50" s="24"/>
      <c r="HDA50" s="24"/>
      <c r="HDB50" s="24"/>
      <c r="HDC50" s="24"/>
      <c r="HDD50" s="24"/>
      <c r="HDE50" s="24"/>
      <c r="HDF50" s="24"/>
      <c r="HDG50" s="24"/>
      <c r="HDH50" s="24"/>
      <c r="HDI50" s="24"/>
      <c r="HDJ50" s="24"/>
      <c r="HDK50" s="24"/>
      <c r="HDL50" s="24"/>
      <c r="HDM50" s="24"/>
      <c r="HDN50" s="24"/>
      <c r="HDO50" s="24"/>
      <c r="HDP50" s="24"/>
      <c r="HDQ50" s="24"/>
      <c r="HDR50" s="24"/>
      <c r="HDS50" s="24"/>
      <c r="HDT50" s="24"/>
      <c r="HDU50" s="24"/>
      <c r="HDV50" s="24"/>
      <c r="HDW50" s="24"/>
      <c r="HDX50" s="24"/>
      <c r="HDY50" s="24"/>
      <c r="HDZ50" s="24"/>
      <c r="HEA50" s="24"/>
      <c r="HEB50" s="24"/>
      <c r="HEC50" s="24"/>
      <c r="HED50" s="24"/>
      <c r="HEE50" s="24"/>
      <c r="HEF50" s="24"/>
      <c r="HEG50" s="24"/>
      <c r="HEH50" s="24"/>
      <c r="HEI50" s="24"/>
      <c r="HEJ50" s="24"/>
      <c r="HEK50" s="24"/>
      <c r="HEL50" s="24"/>
      <c r="HEM50" s="24"/>
      <c r="HEN50" s="24"/>
      <c r="HEO50" s="24"/>
      <c r="HEP50" s="24"/>
      <c r="HEQ50" s="24"/>
      <c r="HER50" s="24"/>
      <c r="HES50" s="24"/>
      <c r="HET50" s="24"/>
      <c r="HEU50" s="24"/>
      <c r="HEV50" s="24"/>
      <c r="HEW50" s="24"/>
      <c r="HEX50" s="24"/>
      <c r="HEY50" s="24"/>
      <c r="HEZ50" s="24"/>
      <c r="HFA50" s="24"/>
      <c r="HFB50" s="24"/>
      <c r="HFC50" s="24"/>
      <c r="HFD50" s="24"/>
      <c r="HFE50" s="24"/>
      <c r="HFF50" s="24"/>
      <c r="HFG50" s="24"/>
      <c r="HFH50" s="24"/>
      <c r="HFI50" s="24"/>
      <c r="HFJ50" s="24"/>
      <c r="HFK50" s="24"/>
      <c r="HFL50" s="24"/>
      <c r="HFM50" s="24"/>
      <c r="HFN50" s="24"/>
      <c r="HFO50" s="24"/>
      <c r="HFP50" s="24"/>
      <c r="HFQ50" s="24"/>
      <c r="HFR50" s="24"/>
      <c r="HFS50" s="24"/>
      <c r="HFT50" s="24"/>
      <c r="HFU50" s="24"/>
      <c r="HFV50" s="24"/>
      <c r="HFW50" s="24"/>
      <c r="HFX50" s="24"/>
      <c r="HFY50" s="24"/>
      <c r="HFZ50" s="24"/>
      <c r="HGA50" s="24"/>
      <c r="HGB50" s="24"/>
      <c r="HGC50" s="24"/>
      <c r="HGD50" s="24"/>
      <c r="HGE50" s="24"/>
      <c r="HGF50" s="24"/>
      <c r="HGG50" s="24"/>
      <c r="HGH50" s="24"/>
      <c r="HGI50" s="24"/>
      <c r="HGJ50" s="24"/>
      <c r="HGK50" s="24"/>
      <c r="HGL50" s="24"/>
      <c r="HGM50" s="24"/>
      <c r="HGN50" s="24"/>
      <c r="HGO50" s="24"/>
      <c r="HGP50" s="24"/>
      <c r="HGQ50" s="24"/>
      <c r="HGR50" s="24"/>
      <c r="HGS50" s="24"/>
      <c r="HGT50" s="24"/>
      <c r="HGU50" s="24"/>
      <c r="HGV50" s="24"/>
      <c r="HGW50" s="24"/>
      <c r="HGX50" s="24"/>
      <c r="HGY50" s="24"/>
      <c r="HGZ50" s="24"/>
      <c r="HHA50" s="24"/>
      <c r="HHB50" s="24"/>
      <c r="HHC50" s="24"/>
      <c r="HHD50" s="24"/>
      <c r="HHE50" s="24"/>
      <c r="HHF50" s="24"/>
      <c r="HHG50" s="24"/>
      <c r="HHH50" s="24"/>
      <c r="HHI50" s="24"/>
      <c r="HHJ50" s="24"/>
      <c r="HHK50" s="24"/>
      <c r="HHL50" s="24"/>
      <c r="HHM50" s="24"/>
      <c r="HHN50" s="24"/>
      <c r="HHO50" s="24"/>
      <c r="HHP50" s="24"/>
      <c r="HHQ50" s="24"/>
      <c r="HHR50" s="24"/>
      <c r="HHS50" s="24"/>
      <c r="HHT50" s="24"/>
      <c r="HHU50" s="24"/>
      <c r="HHV50" s="24"/>
      <c r="HHW50" s="24"/>
      <c r="HHX50" s="24"/>
      <c r="HHY50" s="24"/>
      <c r="HHZ50" s="24"/>
      <c r="HIA50" s="24"/>
      <c r="HIB50" s="24"/>
      <c r="HIC50" s="24"/>
      <c r="HID50" s="24"/>
      <c r="HIE50" s="24"/>
      <c r="HIF50" s="24"/>
      <c r="HIG50" s="24"/>
      <c r="HIH50" s="24"/>
      <c r="HII50" s="24"/>
      <c r="HIJ50" s="24"/>
      <c r="HIK50" s="24"/>
      <c r="HIL50" s="24"/>
      <c r="HIM50" s="24"/>
      <c r="HIN50" s="24"/>
      <c r="HIO50" s="24"/>
      <c r="HIP50" s="24"/>
      <c r="HIQ50" s="24"/>
      <c r="HIR50" s="24"/>
      <c r="HIS50" s="24"/>
      <c r="HIT50" s="24"/>
      <c r="HIU50" s="24"/>
      <c r="HIV50" s="24"/>
      <c r="HIW50" s="24"/>
      <c r="HIX50" s="24"/>
      <c r="HIY50" s="24"/>
      <c r="HIZ50" s="24"/>
      <c r="HJA50" s="24"/>
      <c r="HJB50" s="24"/>
      <c r="HJC50" s="24"/>
      <c r="HJD50" s="24"/>
      <c r="HJE50" s="24"/>
      <c r="HJF50" s="24"/>
      <c r="HJG50" s="24"/>
      <c r="HJH50" s="24"/>
      <c r="HJI50" s="24"/>
      <c r="HJJ50" s="24"/>
      <c r="HJK50" s="24"/>
      <c r="HJL50" s="24"/>
      <c r="HJM50" s="24"/>
      <c r="HJN50" s="24"/>
      <c r="HJO50" s="24"/>
      <c r="HJP50" s="24"/>
      <c r="HJQ50" s="24"/>
      <c r="HJR50" s="24"/>
      <c r="HJS50" s="24"/>
      <c r="HJT50" s="24"/>
      <c r="HJU50" s="24"/>
      <c r="HJV50" s="24"/>
      <c r="HJW50" s="24"/>
      <c r="HJX50" s="24"/>
      <c r="HJY50" s="24"/>
      <c r="HJZ50" s="24"/>
      <c r="HKA50" s="24"/>
      <c r="HKB50" s="24"/>
      <c r="HKC50" s="24"/>
      <c r="HKD50" s="24"/>
      <c r="HKE50" s="24"/>
      <c r="HKF50" s="24"/>
      <c r="HKG50" s="24"/>
      <c r="HKH50" s="24"/>
      <c r="HKI50" s="24"/>
      <c r="HKJ50" s="24"/>
      <c r="HKK50" s="24"/>
      <c r="HKL50" s="24"/>
      <c r="HKM50" s="24"/>
      <c r="HKN50" s="24"/>
      <c r="HKO50" s="24"/>
      <c r="HKP50" s="24"/>
      <c r="HKQ50" s="24"/>
      <c r="HKR50" s="24"/>
      <c r="HKS50" s="24"/>
      <c r="HKT50" s="24"/>
      <c r="HKU50" s="24"/>
      <c r="HKV50" s="24"/>
      <c r="HKW50" s="24"/>
      <c r="HKX50" s="24"/>
      <c r="HKY50" s="24"/>
      <c r="HKZ50" s="24"/>
      <c r="HLA50" s="24"/>
      <c r="HLB50" s="24"/>
      <c r="HLC50" s="24"/>
      <c r="HLD50" s="24"/>
      <c r="HLE50" s="24"/>
      <c r="HLF50" s="24"/>
      <c r="HLG50" s="24"/>
      <c r="HLH50" s="24"/>
      <c r="HLI50" s="24"/>
      <c r="HLJ50" s="24"/>
      <c r="HLK50" s="24"/>
      <c r="HLL50" s="24"/>
      <c r="HLM50" s="24"/>
      <c r="HLN50" s="24"/>
      <c r="HLO50" s="24"/>
      <c r="HLP50" s="24"/>
      <c r="HLQ50" s="24"/>
      <c r="HLR50" s="24"/>
      <c r="HLS50" s="24"/>
      <c r="HLT50" s="24"/>
      <c r="HLU50" s="24"/>
      <c r="HLV50" s="24"/>
      <c r="HLW50" s="24"/>
      <c r="HLX50" s="24"/>
      <c r="HLY50" s="24"/>
      <c r="HLZ50" s="24"/>
      <c r="HMA50" s="24"/>
      <c r="HMB50" s="24"/>
      <c r="HMC50" s="24"/>
      <c r="HMD50" s="24"/>
      <c r="HME50" s="24"/>
      <c r="HMF50" s="24"/>
      <c r="HMG50" s="24"/>
      <c r="HMH50" s="24"/>
      <c r="HMI50" s="24"/>
      <c r="HMJ50" s="24"/>
      <c r="HMK50" s="24"/>
      <c r="HML50" s="24"/>
      <c r="HMM50" s="24"/>
      <c r="HMN50" s="24"/>
      <c r="HMO50" s="24"/>
      <c r="HMP50" s="24"/>
      <c r="HMQ50" s="24"/>
      <c r="HMR50" s="24"/>
      <c r="HMS50" s="24"/>
      <c r="HMT50" s="24"/>
      <c r="HMU50" s="24"/>
      <c r="HMV50" s="24"/>
      <c r="HMW50" s="24"/>
      <c r="HMX50" s="24"/>
      <c r="HMY50" s="24"/>
      <c r="HMZ50" s="24"/>
      <c r="HNA50" s="24"/>
      <c r="HNB50" s="24"/>
      <c r="HNC50" s="24"/>
      <c r="HND50" s="24"/>
      <c r="HNE50" s="24"/>
      <c r="HNF50" s="24"/>
      <c r="HNG50" s="24"/>
      <c r="HNH50" s="24"/>
      <c r="HNI50" s="24"/>
      <c r="HNJ50" s="24"/>
      <c r="HNK50" s="24"/>
      <c r="HNL50" s="24"/>
      <c r="HNM50" s="24"/>
      <c r="HNN50" s="24"/>
      <c r="HNO50" s="24"/>
      <c r="HNP50" s="24"/>
      <c r="HNQ50" s="24"/>
      <c r="HNR50" s="24"/>
      <c r="HNS50" s="24"/>
      <c r="HNT50" s="24"/>
      <c r="HNU50" s="24"/>
      <c r="HNV50" s="24"/>
      <c r="HNW50" s="24"/>
      <c r="HNX50" s="24"/>
      <c r="HNY50" s="24"/>
      <c r="HNZ50" s="24"/>
      <c r="HOA50" s="24"/>
      <c r="HOB50" s="24"/>
      <c r="HOC50" s="24"/>
      <c r="HOD50" s="24"/>
      <c r="HOE50" s="24"/>
      <c r="HOF50" s="24"/>
      <c r="HOG50" s="24"/>
      <c r="HOH50" s="24"/>
      <c r="HOI50" s="24"/>
      <c r="HOJ50" s="24"/>
      <c r="HOK50" s="24"/>
      <c r="HOL50" s="24"/>
      <c r="HOM50" s="24"/>
      <c r="HON50" s="24"/>
      <c r="HOO50" s="24"/>
      <c r="HOP50" s="24"/>
      <c r="HOQ50" s="24"/>
      <c r="HOR50" s="24"/>
      <c r="HOS50" s="24"/>
      <c r="HOT50" s="24"/>
      <c r="HOU50" s="24"/>
      <c r="HOV50" s="24"/>
      <c r="HOW50" s="24"/>
      <c r="HOX50" s="24"/>
      <c r="HOY50" s="24"/>
      <c r="HOZ50" s="24"/>
      <c r="HPA50" s="24"/>
      <c r="HPB50" s="24"/>
      <c r="HPC50" s="24"/>
      <c r="HPD50" s="24"/>
      <c r="HPE50" s="24"/>
      <c r="HPF50" s="24"/>
      <c r="HPG50" s="24"/>
      <c r="HPH50" s="24"/>
      <c r="HPI50" s="24"/>
      <c r="HPJ50" s="24"/>
      <c r="HPK50" s="24"/>
      <c r="HPL50" s="24"/>
      <c r="HPM50" s="24"/>
      <c r="HPN50" s="24"/>
      <c r="HPO50" s="24"/>
      <c r="HPP50" s="24"/>
      <c r="HPQ50" s="24"/>
      <c r="HPR50" s="24"/>
      <c r="HPS50" s="24"/>
      <c r="HPT50" s="24"/>
      <c r="HPU50" s="24"/>
      <c r="HPV50" s="24"/>
      <c r="HPW50" s="24"/>
      <c r="HPX50" s="24"/>
      <c r="HPY50" s="24"/>
      <c r="HPZ50" s="24"/>
      <c r="HQA50" s="24"/>
      <c r="HQB50" s="24"/>
      <c r="HQC50" s="24"/>
      <c r="HQD50" s="24"/>
      <c r="HQE50" s="24"/>
      <c r="HQF50" s="24"/>
      <c r="HQG50" s="24"/>
      <c r="HQH50" s="24"/>
      <c r="HQI50" s="24"/>
      <c r="HQJ50" s="24"/>
      <c r="HQK50" s="24"/>
      <c r="HQL50" s="24"/>
      <c r="HQM50" s="24"/>
      <c r="HQN50" s="24"/>
      <c r="HQO50" s="24"/>
      <c r="HQP50" s="24"/>
      <c r="HQQ50" s="24"/>
      <c r="HQR50" s="24"/>
      <c r="HQS50" s="24"/>
      <c r="HQT50" s="24"/>
      <c r="HQU50" s="24"/>
      <c r="HQV50" s="24"/>
      <c r="HQW50" s="24"/>
      <c r="HQX50" s="24"/>
      <c r="HQY50" s="24"/>
      <c r="HQZ50" s="24"/>
      <c r="HRA50" s="24"/>
      <c r="HRB50" s="24"/>
      <c r="HRC50" s="24"/>
      <c r="HRD50" s="24"/>
      <c r="HRE50" s="24"/>
      <c r="HRF50" s="24"/>
      <c r="HRG50" s="24"/>
      <c r="HRH50" s="24"/>
      <c r="HRI50" s="24"/>
      <c r="HRJ50" s="24"/>
      <c r="HRK50" s="24"/>
      <c r="HRL50" s="24"/>
      <c r="HRM50" s="24"/>
      <c r="HRN50" s="24"/>
      <c r="HRO50" s="24"/>
      <c r="HRP50" s="24"/>
      <c r="HRQ50" s="24"/>
      <c r="HRR50" s="24"/>
      <c r="HRS50" s="24"/>
      <c r="HRT50" s="24"/>
      <c r="HRU50" s="24"/>
      <c r="HRV50" s="24"/>
      <c r="HRW50" s="24"/>
      <c r="HRX50" s="24"/>
      <c r="HRY50" s="24"/>
      <c r="HRZ50" s="24"/>
      <c r="HSA50" s="24"/>
      <c r="HSB50" s="24"/>
      <c r="HSC50" s="24"/>
      <c r="HSD50" s="24"/>
      <c r="HSE50" s="24"/>
      <c r="HSF50" s="24"/>
      <c r="HSG50" s="24"/>
      <c r="HSH50" s="24"/>
      <c r="HSI50" s="24"/>
      <c r="HSJ50" s="24"/>
      <c r="HSK50" s="24"/>
      <c r="HSL50" s="24"/>
      <c r="HSM50" s="24"/>
      <c r="HSN50" s="24"/>
      <c r="HSO50" s="24"/>
      <c r="HSP50" s="24"/>
      <c r="HSQ50" s="24"/>
      <c r="HSR50" s="24"/>
      <c r="HSS50" s="24"/>
      <c r="HST50" s="24"/>
      <c r="HSU50" s="24"/>
      <c r="HSV50" s="24"/>
      <c r="HSW50" s="24"/>
      <c r="HSX50" s="24"/>
      <c r="HSY50" s="24"/>
      <c r="HSZ50" s="24"/>
      <c r="HTA50" s="24"/>
      <c r="HTB50" s="24"/>
      <c r="HTC50" s="24"/>
      <c r="HTD50" s="24"/>
      <c r="HTE50" s="24"/>
      <c r="HTF50" s="24"/>
      <c r="HTG50" s="24"/>
      <c r="HTH50" s="24"/>
      <c r="HTI50" s="24"/>
      <c r="HTJ50" s="24"/>
      <c r="HTK50" s="24"/>
      <c r="HTL50" s="24"/>
      <c r="HTM50" s="24"/>
      <c r="HTN50" s="24"/>
      <c r="HTO50" s="24"/>
      <c r="HTP50" s="24"/>
      <c r="HTQ50" s="24"/>
      <c r="HTR50" s="24"/>
      <c r="HTS50" s="24"/>
      <c r="HTT50" s="24"/>
      <c r="HTU50" s="24"/>
      <c r="HTV50" s="24"/>
      <c r="HTW50" s="24"/>
      <c r="HTX50" s="24"/>
      <c r="HTY50" s="24"/>
      <c r="HTZ50" s="24"/>
      <c r="HUA50" s="24"/>
      <c r="HUB50" s="24"/>
      <c r="HUC50" s="24"/>
      <c r="HUD50" s="24"/>
      <c r="HUE50" s="24"/>
      <c r="HUF50" s="24"/>
      <c r="HUG50" s="24"/>
      <c r="HUH50" s="24"/>
      <c r="HUI50" s="24"/>
      <c r="HUJ50" s="24"/>
      <c r="HUK50" s="24"/>
      <c r="HUL50" s="24"/>
      <c r="HUM50" s="24"/>
      <c r="HUN50" s="24"/>
      <c r="HUO50" s="24"/>
      <c r="HUP50" s="24"/>
      <c r="HUQ50" s="24"/>
      <c r="HUR50" s="24"/>
      <c r="HUS50" s="24"/>
      <c r="HUT50" s="24"/>
      <c r="HUU50" s="24"/>
      <c r="HUV50" s="24"/>
      <c r="HUW50" s="24"/>
      <c r="HUX50" s="24"/>
      <c r="HUY50" s="24"/>
      <c r="HUZ50" s="24"/>
      <c r="HVA50" s="24"/>
      <c r="HVB50" s="24"/>
      <c r="HVC50" s="24"/>
      <c r="HVD50" s="24"/>
      <c r="HVE50" s="24"/>
      <c r="HVF50" s="24"/>
      <c r="HVG50" s="24"/>
      <c r="HVH50" s="24"/>
      <c r="HVI50" s="24"/>
      <c r="HVJ50" s="24"/>
      <c r="HVK50" s="24"/>
      <c r="HVL50" s="24"/>
      <c r="HVM50" s="24"/>
      <c r="HVN50" s="24"/>
      <c r="HVO50" s="24"/>
      <c r="HVP50" s="24"/>
      <c r="HVQ50" s="24"/>
      <c r="HVR50" s="24"/>
      <c r="HVS50" s="24"/>
      <c r="HVT50" s="24"/>
      <c r="HVU50" s="24"/>
      <c r="HVV50" s="24"/>
      <c r="HVW50" s="24"/>
      <c r="HVX50" s="24"/>
      <c r="HVY50" s="24"/>
      <c r="HVZ50" s="24"/>
      <c r="HWA50" s="24"/>
      <c r="HWB50" s="24"/>
      <c r="HWC50" s="24"/>
      <c r="HWD50" s="24"/>
      <c r="HWE50" s="24"/>
      <c r="HWF50" s="24"/>
      <c r="HWG50" s="24"/>
      <c r="HWH50" s="24"/>
      <c r="HWI50" s="24"/>
      <c r="HWJ50" s="24"/>
      <c r="HWK50" s="24"/>
      <c r="HWL50" s="24"/>
      <c r="HWM50" s="24"/>
      <c r="HWN50" s="24"/>
      <c r="HWO50" s="24"/>
      <c r="HWP50" s="24"/>
      <c r="HWQ50" s="24"/>
      <c r="HWR50" s="24"/>
      <c r="HWS50" s="24"/>
      <c r="HWT50" s="24"/>
      <c r="HWU50" s="24"/>
      <c r="HWV50" s="24"/>
      <c r="HWW50" s="24"/>
      <c r="HWX50" s="24"/>
      <c r="HWY50" s="24"/>
      <c r="HWZ50" s="24"/>
      <c r="HXA50" s="24"/>
      <c r="HXB50" s="24"/>
      <c r="HXC50" s="24"/>
      <c r="HXD50" s="24"/>
      <c r="HXE50" s="24"/>
      <c r="HXF50" s="24"/>
      <c r="HXG50" s="24"/>
      <c r="HXH50" s="24"/>
      <c r="HXI50" s="24"/>
      <c r="HXJ50" s="24"/>
      <c r="HXK50" s="24"/>
      <c r="HXL50" s="24"/>
      <c r="HXM50" s="24"/>
      <c r="HXN50" s="24"/>
      <c r="HXO50" s="24"/>
      <c r="HXP50" s="24"/>
      <c r="HXQ50" s="24"/>
      <c r="HXR50" s="24"/>
      <c r="HXS50" s="24"/>
      <c r="HXT50" s="24"/>
      <c r="HXU50" s="24"/>
      <c r="HXV50" s="24"/>
      <c r="HXW50" s="24"/>
      <c r="HXX50" s="24"/>
      <c r="HXY50" s="24"/>
      <c r="HXZ50" s="24"/>
      <c r="HYA50" s="24"/>
      <c r="HYB50" s="24"/>
      <c r="HYC50" s="24"/>
      <c r="HYD50" s="24"/>
      <c r="HYE50" s="24"/>
      <c r="HYF50" s="24"/>
      <c r="HYG50" s="24"/>
      <c r="HYH50" s="24"/>
      <c r="HYI50" s="24"/>
      <c r="HYJ50" s="24"/>
      <c r="HYK50" s="24"/>
      <c r="HYL50" s="24"/>
      <c r="HYM50" s="24"/>
      <c r="HYN50" s="24"/>
      <c r="HYO50" s="24"/>
      <c r="HYP50" s="24"/>
      <c r="HYQ50" s="24"/>
      <c r="HYR50" s="24"/>
      <c r="HYS50" s="24"/>
      <c r="HYT50" s="24"/>
      <c r="HYU50" s="24"/>
      <c r="HYV50" s="24"/>
      <c r="HYW50" s="24"/>
      <c r="HYX50" s="24"/>
      <c r="HYY50" s="24"/>
      <c r="HYZ50" s="24"/>
      <c r="HZA50" s="24"/>
      <c r="HZB50" s="24"/>
      <c r="HZC50" s="24"/>
      <c r="HZD50" s="24"/>
      <c r="HZE50" s="24"/>
      <c r="HZF50" s="24"/>
      <c r="HZG50" s="24"/>
      <c r="HZH50" s="24"/>
      <c r="HZI50" s="24"/>
      <c r="HZJ50" s="24"/>
      <c r="HZK50" s="24"/>
      <c r="HZL50" s="24"/>
      <c r="HZM50" s="24"/>
      <c r="HZN50" s="24"/>
      <c r="HZO50" s="24"/>
      <c r="HZP50" s="24"/>
      <c r="HZQ50" s="24"/>
      <c r="HZR50" s="24"/>
      <c r="HZS50" s="24"/>
      <c r="HZT50" s="24"/>
      <c r="HZU50" s="24"/>
      <c r="HZV50" s="24"/>
      <c r="HZW50" s="24"/>
      <c r="HZX50" s="24"/>
      <c r="HZY50" s="24"/>
      <c r="HZZ50" s="24"/>
      <c r="IAA50" s="24"/>
      <c r="IAB50" s="24"/>
      <c r="IAC50" s="24"/>
      <c r="IAD50" s="24"/>
      <c r="IAE50" s="24"/>
      <c r="IAF50" s="24"/>
      <c r="IAG50" s="24"/>
      <c r="IAH50" s="24"/>
      <c r="IAI50" s="24"/>
      <c r="IAJ50" s="24"/>
      <c r="IAK50" s="24"/>
      <c r="IAL50" s="24"/>
      <c r="IAM50" s="24"/>
      <c r="IAN50" s="24"/>
      <c r="IAO50" s="24"/>
      <c r="IAP50" s="24"/>
      <c r="IAQ50" s="24"/>
      <c r="IAR50" s="24"/>
      <c r="IAS50" s="24"/>
      <c r="IAT50" s="24"/>
      <c r="IAU50" s="24"/>
      <c r="IAV50" s="24"/>
      <c r="IAW50" s="24"/>
      <c r="IAX50" s="24"/>
      <c r="IAY50" s="24"/>
      <c r="IAZ50" s="24"/>
      <c r="IBA50" s="24"/>
      <c r="IBB50" s="24"/>
      <c r="IBC50" s="24"/>
      <c r="IBD50" s="24"/>
      <c r="IBE50" s="24"/>
      <c r="IBF50" s="24"/>
      <c r="IBG50" s="24"/>
      <c r="IBH50" s="24"/>
      <c r="IBI50" s="24"/>
      <c r="IBJ50" s="24"/>
      <c r="IBK50" s="24"/>
      <c r="IBL50" s="24"/>
      <c r="IBM50" s="24"/>
      <c r="IBN50" s="24"/>
      <c r="IBO50" s="24"/>
      <c r="IBP50" s="24"/>
      <c r="IBQ50" s="24"/>
      <c r="IBR50" s="24"/>
      <c r="IBS50" s="24"/>
      <c r="IBT50" s="24"/>
      <c r="IBU50" s="24"/>
      <c r="IBV50" s="24"/>
      <c r="IBW50" s="24"/>
      <c r="IBX50" s="24"/>
      <c r="IBY50" s="24"/>
      <c r="IBZ50" s="24"/>
      <c r="ICA50" s="24"/>
      <c r="ICB50" s="24"/>
      <c r="ICC50" s="24"/>
      <c r="ICD50" s="24"/>
      <c r="ICE50" s="24"/>
      <c r="ICF50" s="24"/>
      <c r="ICG50" s="24"/>
      <c r="ICH50" s="24"/>
      <c r="ICI50" s="24"/>
      <c r="ICJ50" s="24"/>
      <c r="ICK50" s="24"/>
      <c r="ICL50" s="24"/>
      <c r="ICM50" s="24"/>
      <c r="ICN50" s="24"/>
      <c r="ICO50" s="24"/>
      <c r="ICP50" s="24"/>
      <c r="ICQ50" s="24"/>
      <c r="ICR50" s="24"/>
      <c r="ICS50" s="24"/>
      <c r="ICT50" s="24"/>
      <c r="ICU50" s="24"/>
      <c r="ICV50" s="24"/>
      <c r="ICW50" s="24"/>
      <c r="ICX50" s="24"/>
      <c r="ICY50" s="24"/>
      <c r="ICZ50" s="24"/>
      <c r="IDA50" s="24"/>
      <c r="IDB50" s="24"/>
      <c r="IDC50" s="24"/>
      <c r="IDD50" s="24"/>
      <c r="IDE50" s="24"/>
      <c r="IDF50" s="24"/>
      <c r="IDG50" s="24"/>
      <c r="IDH50" s="24"/>
      <c r="IDI50" s="24"/>
      <c r="IDJ50" s="24"/>
      <c r="IDK50" s="24"/>
      <c r="IDL50" s="24"/>
      <c r="IDM50" s="24"/>
      <c r="IDN50" s="24"/>
      <c r="IDO50" s="24"/>
      <c r="IDP50" s="24"/>
      <c r="IDQ50" s="24"/>
      <c r="IDR50" s="24"/>
      <c r="IDS50" s="24"/>
      <c r="IDT50" s="24"/>
      <c r="IDU50" s="24"/>
      <c r="IDV50" s="24"/>
      <c r="IDW50" s="24"/>
      <c r="IDX50" s="24"/>
      <c r="IDY50" s="24"/>
      <c r="IDZ50" s="24"/>
      <c r="IEA50" s="24"/>
      <c r="IEB50" s="24"/>
      <c r="IEC50" s="24"/>
      <c r="IED50" s="24"/>
      <c r="IEE50" s="24"/>
      <c r="IEF50" s="24"/>
      <c r="IEG50" s="24"/>
      <c r="IEH50" s="24"/>
      <c r="IEI50" s="24"/>
      <c r="IEJ50" s="24"/>
      <c r="IEK50" s="24"/>
      <c r="IEL50" s="24"/>
      <c r="IEM50" s="24"/>
      <c r="IEN50" s="24"/>
      <c r="IEO50" s="24"/>
      <c r="IEP50" s="24"/>
      <c r="IEQ50" s="24"/>
      <c r="IER50" s="24"/>
      <c r="IES50" s="24"/>
      <c r="IET50" s="24"/>
      <c r="IEU50" s="24"/>
      <c r="IEV50" s="24"/>
      <c r="IEW50" s="24"/>
      <c r="IEX50" s="24"/>
      <c r="IEY50" s="24"/>
      <c r="IEZ50" s="24"/>
      <c r="IFA50" s="24"/>
      <c r="IFB50" s="24"/>
      <c r="IFC50" s="24"/>
      <c r="IFD50" s="24"/>
      <c r="IFE50" s="24"/>
      <c r="IFF50" s="24"/>
      <c r="IFG50" s="24"/>
      <c r="IFH50" s="24"/>
      <c r="IFI50" s="24"/>
      <c r="IFJ50" s="24"/>
      <c r="IFK50" s="24"/>
      <c r="IFL50" s="24"/>
      <c r="IFM50" s="24"/>
      <c r="IFN50" s="24"/>
      <c r="IFO50" s="24"/>
      <c r="IFP50" s="24"/>
      <c r="IFQ50" s="24"/>
      <c r="IFR50" s="24"/>
      <c r="IFS50" s="24"/>
      <c r="IFT50" s="24"/>
      <c r="IFU50" s="24"/>
      <c r="IFV50" s="24"/>
      <c r="IFW50" s="24"/>
      <c r="IFX50" s="24"/>
      <c r="IFY50" s="24"/>
      <c r="IFZ50" s="24"/>
      <c r="IGA50" s="24"/>
      <c r="IGB50" s="24"/>
      <c r="IGC50" s="24"/>
      <c r="IGD50" s="24"/>
      <c r="IGE50" s="24"/>
      <c r="IGF50" s="24"/>
      <c r="IGG50" s="24"/>
      <c r="IGH50" s="24"/>
      <c r="IGI50" s="24"/>
      <c r="IGJ50" s="24"/>
      <c r="IGK50" s="24"/>
      <c r="IGL50" s="24"/>
      <c r="IGM50" s="24"/>
      <c r="IGN50" s="24"/>
      <c r="IGO50" s="24"/>
      <c r="IGP50" s="24"/>
      <c r="IGQ50" s="24"/>
      <c r="IGR50" s="24"/>
      <c r="IGS50" s="24"/>
      <c r="IGT50" s="24"/>
      <c r="IGU50" s="24"/>
      <c r="IGV50" s="24"/>
      <c r="IGW50" s="24"/>
      <c r="IGX50" s="24"/>
      <c r="IGY50" s="24"/>
      <c r="IGZ50" s="24"/>
      <c r="IHA50" s="24"/>
      <c r="IHB50" s="24"/>
      <c r="IHC50" s="24"/>
      <c r="IHD50" s="24"/>
      <c r="IHE50" s="24"/>
      <c r="IHF50" s="24"/>
      <c r="IHG50" s="24"/>
      <c r="IHH50" s="24"/>
      <c r="IHI50" s="24"/>
      <c r="IHJ50" s="24"/>
      <c r="IHK50" s="24"/>
      <c r="IHL50" s="24"/>
      <c r="IHM50" s="24"/>
      <c r="IHN50" s="24"/>
      <c r="IHO50" s="24"/>
      <c r="IHP50" s="24"/>
      <c r="IHQ50" s="24"/>
      <c r="IHR50" s="24"/>
      <c r="IHS50" s="24"/>
      <c r="IHT50" s="24"/>
      <c r="IHU50" s="24"/>
      <c r="IHV50" s="24"/>
      <c r="IHW50" s="24"/>
      <c r="IHX50" s="24"/>
      <c r="IHY50" s="24"/>
      <c r="IHZ50" s="24"/>
      <c r="IIA50" s="24"/>
      <c r="IIB50" s="24"/>
      <c r="IIC50" s="24"/>
      <c r="IID50" s="24"/>
      <c r="IIE50" s="24"/>
      <c r="IIF50" s="24"/>
      <c r="IIG50" s="24"/>
      <c r="IIH50" s="24"/>
      <c r="III50" s="24"/>
      <c r="IIJ50" s="24"/>
      <c r="IIK50" s="24"/>
      <c r="IIL50" s="24"/>
      <c r="IIM50" s="24"/>
      <c r="IIN50" s="24"/>
      <c r="IIO50" s="24"/>
      <c r="IIP50" s="24"/>
      <c r="IIQ50" s="24"/>
      <c r="IIR50" s="24"/>
      <c r="IIS50" s="24"/>
      <c r="IIT50" s="24"/>
      <c r="IIU50" s="24"/>
      <c r="IIV50" s="24"/>
      <c r="IIW50" s="24"/>
      <c r="IIX50" s="24"/>
      <c r="IIY50" s="24"/>
      <c r="IIZ50" s="24"/>
      <c r="IJA50" s="24"/>
      <c r="IJB50" s="24"/>
      <c r="IJC50" s="24"/>
      <c r="IJD50" s="24"/>
      <c r="IJE50" s="24"/>
      <c r="IJF50" s="24"/>
      <c r="IJG50" s="24"/>
      <c r="IJH50" s="24"/>
      <c r="IJI50" s="24"/>
      <c r="IJJ50" s="24"/>
      <c r="IJK50" s="24"/>
      <c r="IJL50" s="24"/>
      <c r="IJM50" s="24"/>
      <c r="IJN50" s="24"/>
      <c r="IJO50" s="24"/>
      <c r="IJP50" s="24"/>
      <c r="IJQ50" s="24"/>
      <c r="IJR50" s="24"/>
      <c r="IJS50" s="24"/>
      <c r="IJT50" s="24"/>
      <c r="IJU50" s="24"/>
      <c r="IJV50" s="24"/>
      <c r="IJW50" s="24"/>
      <c r="IJX50" s="24"/>
      <c r="IJY50" s="24"/>
      <c r="IJZ50" s="24"/>
      <c r="IKA50" s="24"/>
      <c r="IKB50" s="24"/>
      <c r="IKC50" s="24"/>
      <c r="IKD50" s="24"/>
      <c r="IKE50" s="24"/>
      <c r="IKF50" s="24"/>
      <c r="IKG50" s="24"/>
      <c r="IKH50" s="24"/>
      <c r="IKI50" s="24"/>
      <c r="IKJ50" s="24"/>
      <c r="IKK50" s="24"/>
      <c r="IKL50" s="24"/>
      <c r="IKM50" s="24"/>
      <c r="IKN50" s="24"/>
      <c r="IKO50" s="24"/>
      <c r="IKP50" s="24"/>
      <c r="IKQ50" s="24"/>
      <c r="IKR50" s="24"/>
      <c r="IKS50" s="24"/>
      <c r="IKT50" s="24"/>
      <c r="IKU50" s="24"/>
      <c r="IKV50" s="24"/>
      <c r="IKW50" s="24"/>
      <c r="IKX50" s="24"/>
      <c r="IKY50" s="24"/>
      <c r="IKZ50" s="24"/>
      <c r="ILA50" s="24"/>
      <c r="ILB50" s="24"/>
      <c r="ILC50" s="24"/>
      <c r="ILD50" s="24"/>
      <c r="ILE50" s="24"/>
      <c r="ILF50" s="24"/>
      <c r="ILG50" s="24"/>
      <c r="ILH50" s="24"/>
      <c r="ILI50" s="24"/>
      <c r="ILJ50" s="24"/>
      <c r="ILK50" s="24"/>
      <c r="ILL50" s="24"/>
      <c r="ILM50" s="24"/>
      <c r="ILN50" s="24"/>
      <c r="ILO50" s="24"/>
      <c r="ILP50" s="24"/>
      <c r="ILQ50" s="24"/>
      <c r="ILR50" s="24"/>
      <c r="ILS50" s="24"/>
      <c r="ILT50" s="24"/>
      <c r="ILU50" s="24"/>
      <c r="ILV50" s="24"/>
      <c r="ILW50" s="24"/>
      <c r="ILX50" s="24"/>
      <c r="ILY50" s="24"/>
      <c r="ILZ50" s="24"/>
      <c r="IMA50" s="24"/>
      <c r="IMB50" s="24"/>
      <c r="IMC50" s="24"/>
      <c r="IMD50" s="24"/>
      <c r="IME50" s="24"/>
      <c r="IMF50" s="24"/>
      <c r="IMG50" s="24"/>
      <c r="IMH50" s="24"/>
      <c r="IMI50" s="24"/>
      <c r="IMJ50" s="24"/>
      <c r="IMK50" s="24"/>
      <c r="IML50" s="24"/>
      <c r="IMM50" s="24"/>
      <c r="IMN50" s="24"/>
      <c r="IMO50" s="24"/>
      <c r="IMP50" s="24"/>
      <c r="IMQ50" s="24"/>
      <c r="IMR50" s="24"/>
      <c r="IMS50" s="24"/>
      <c r="IMT50" s="24"/>
      <c r="IMU50" s="24"/>
      <c r="IMV50" s="24"/>
      <c r="IMW50" s="24"/>
      <c r="IMX50" s="24"/>
      <c r="IMY50" s="24"/>
      <c r="IMZ50" s="24"/>
      <c r="INA50" s="24"/>
      <c r="INB50" s="24"/>
      <c r="INC50" s="24"/>
      <c r="IND50" s="24"/>
      <c r="INE50" s="24"/>
      <c r="INF50" s="24"/>
      <c r="ING50" s="24"/>
      <c r="INH50" s="24"/>
      <c r="INI50" s="24"/>
      <c r="INJ50" s="24"/>
      <c r="INK50" s="24"/>
      <c r="INL50" s="24"/>
      <c r="INM50" s="24"/>
      <c r="INN50" s="24"/>
      <c r="INO50" s="24"/>
      <c r="INP50" s="24"/>
      <c r="INQ50" s="24"/>
      <c r="INR50" s="24"/>
      <c r="INS50" s="24"/>
      <c r="INT50" s="24"/>
      <c r="INU50" s="24"/>
      <c r="INV50" s="24"/>
      <c r="INW50" s="24"/>
      <c r="INX50" s="24"/>
      <c r="INY50" s="24"/>
      <c r="INZ50" s="24"/>
      <c r="IOA50" s="24"/>
      <c r="IOB50" s="24"/>
      <c r="IOC50" s="24"/>
      <c r="IOD50" s="24"/>
      <c r="IOE50" s="24"/>
      <c r="IOF50" s="24"/>
      <c r="IOG50" s="24"/>
      <c r="IOH50" s="24"/>
      <c r="IOI50" s="24"/>
      <c r="IOJ50" s="24"/>
      <c r="IOK50" s="24"/>
      <c r="IOL50" s="24"/>
      <c r="IOM50" s="24"/>
      <c r="ION50" s="24"/>
      <c r="IOO50" s="24"/>
      <c r="IOP50" s="24"/>
      <c r="IOQ50" s="24"/>
      <c r="IOR50" s="24"/>
      <c r="IOS50" s="24"/>
      <c r="IOT50" s="24"/>
      <c r="IOU50" s="24"/>
      <c r="IOV50" s="24"/>
      <c r="IOW50" s="24"/>
      <c r="IOX50" s="24"/>
      <c r="IOY50" s="24"/>
      <c r="IOZ50" s="24"/>
      <c r="IPA50" s="24"/>
      <c r="IPB50" s="24"/>
      <c r="IPC50" s="24"/>
      <c r="IPD50" s="24"/>
      <c r="IPE50" s="24"/>
      <c r="IPF50" s="24"/>
      <c r="IPG50" s="24"/>
      <c r="IPH50" s="24"/>
      <c r="IPI50" s="24"/>
      <c r="IPJ50" s="24"/>
      <c r="IPK50" s="24"/>
      <c r="IPL50" s="24"/>
      <c r="IPM50" s="24"/>
      <c r="IPN50" s="24"/>
      <c r="IPO50" s="24"/>
      <c r="IPP50" s="24"/>
      <c r="IPQ50" s="24"/>
      <c r="IPR50" s="24"/>
      <c r="IPS50" s="24"/>
      <c r="IPT50" s="24"/>
      <c r="IPU50" s="24"/>
      <c r="IPV50" s="24"/>
      <c r="IPW50" s="24"/>
      <c r="IPX50" s="24"/>
      <c r="IPY50" s="24"/>
      <c r="IPZ50" s="24"/>
      <c r="IQA50" s="24"/>
      <c r="IQB50" s="24"/>
      <c r="IQC50" s="24"/>
      <c r="IQD50" s="24"/>
      <c r="IQE50" s="24"/>
      <c r="IQF50" s="24"/>
      <c r="IQG50" s="24"/>
      <c r="IQH50" s="24"/>
      <c r="IQI50" s="24"/>
      <c r="IQJ50" s="24"/>
      <c r="IQK50" s="24"/>
      <c r="IQL50" s="24"/>
      <c r="IQM50" s="24"/>
      <c r="IQN50" s="24"/>
      <c r="IQO50" s="24"/>
      <c r="IQP50" s="24"/>
      <c r="IQQ50" s="24"/>
      <c r="IQR50" s="24"/>
      <c r="IQS50" s="24"/>
      <c r="IQT50" s="24"/>
      <c r="IQU50" s="24"/>
      <c r="IQV50" s="24"/>
      <c r="IQW50" s="24"/>
      <c r="IQX50" s="24"/>
      <c r="IQY50" s="24"/>
      <c r="IQZ50" s="24"/>
      <c r="IRA50" s="24"/>
      <c r="IRB50" s="24"/>
      <c r="IRC50" s="24"/>
      <c r="IRD50" s="24"/>
      <c r="IRE50" s="24"/>
      <c r="IRF50" s="24"/>
      <c r="IRG50" s="24"/>
      <c r="IRH50" s="24"/>
      <c r="IRI50" s="24"/>
      <c r="IRJ50" s="24"/>
      <c r="IRK50" s="24"/>
      <c r="IRL50" s="24"/>
      <c r="IRM50" s="24"/>
      <c r="IRN50" s="24"/>
      <c r="IRO50" s="24"/>
      <c r="IRP50" s="24"/>
      <c r="IRQ50" s="24"/>
      <c r="IRR50" s="24"/>
      <c r="IRS50" s="24"/>
      <c r="IRT50" s="24"/>
      <c r="IRU50" s="24"/>
      <c r="IRV50" s="24"/>
      <c r="IRW50" s="24"/>
      <c r="IRX50" s="24"/>
      <c r="IRY50" s="24"/>
      <c r="IRZ50" s="24"/>
      <c r="ISA50" s="24"/>
      <c r="ISB50" s="24"/>
      <c r="ISC50" s="24"/>
      <c r="ISD50" s="24"/>
      <c r="ISE50" s="24"/>
      <c r="ISF50" s="24"/>
      <c r="ISG50" s="24"/>
      <c r="ISH50" s="24"/>
      <c r="ISI50" s="24"/>
      <c r="ISJ50" s="24"/>
      <c r="ISK50" s="24"/>
      <c r="ISL50" s="24"/>
      <c r="ISM50" s="24"/>
      <c r="ISN50" s="24"/>
      <c r="ISO50" s="24"/>
      <c r="ISP50" s="24"/>
      <c r="ISQ50" s="24"/>
      <c r="ISR50" s="24"/>
      <c r="ISS50" s="24"/>
      <c r="IST50" s="24"/>
      <c r="ISU50" s="24"/>
      <c r="ISV50" s="24"/>
      <c r="ISW50" s="24"/>
      <c r="ISX50" s="24"/>
      <c r="ISY50" s="24"/>
      <c r="ISZ50" s="24"/>
      <c r="ITA50" s="24"/>
      <c r="ITB50" s="24"/>
      <c r="ITC50" s="24"/>
      <c r="ITD50" s="24"/>
      <c r="ITE50" s="24"/>
      <c r="ITF50" s="24"/>
      <c r="ITG50" s="24"/>
      <c r="ITH50" s="24"/>
      <c r="ITI50" s="24"/>
      <c r="ITJ50" s="24"/>
      <c r="ITK50" s="24"/>
      <c r="ITL50" s="24"/>
      <c r="ITM50" s="24"/>
      <c r="ITN50" s="24"/>
      <c r="ITO50" s="24"/>
      <c r="ITP50" s="24"/>
      <c r="ITQ50" s="24"/>
      <c r="ITR50" s="24"/>
      <c r="ITS50" s="24"/>
      <c r="ITT50" s="24"/>
      <c r="ITU50" s="24"/>
      <c r="ITV50" s="24"/>
      <c r="ITW50" s="24"/>
      <c r="ITX50" s="24"/>
      <c r="ITY50" s="24"/>
      <c r="ITZ50" s="24"/>
      <c r="IUA50" s="24"/>
      <c r="IUB50" s="24"/>
      <c r="IUC50" s="24"/>
      <c r="IUD50" s="24"/>
      <c r="IUE50" s="24"/>
      <c r="IUF50" s="24"/>
      <c r="IUG50" s="24"/>
      <c r="IUH50" s="24"/>
      <c r="IUI50" s="24"/>
      <c r="IUJ50" s="24"/>
      <c r="IUK50" s="24"/>
      <c r="IUL50" s="24"/>
      <c r="IUM50" s="24"/>
      <c r="IUN50" s="24"/>
      <c r="IUO50" s="24"/>
      <c r="IUP50" s="24"/>
      <c r="IUQ50" s="24"/>
      <c r="IUR50" s="24"/>
      <c r="IUS50" s="24"/>
      <c r="IUT50" s="24"/>
      <c r="IUU50" s="24"/>
      <c r="IUV50" s="24"/>
      <c r="IUW50" s="24"/>
      <c r="IUX50" s="24"/>
      <c r="IUY50" s="24"/>
      <c r="IUZ50" s="24"/>
      <c r="IVA50" s="24"/>
      <c r="IVB50" s="24"/>
      <c r="IVC50" s="24"/>
      <c r="IVD50" s="24"/>
      <c r="IVE50" s="24"/>
      <c r="IVF50" s="24"/>
      <c r="IVG50" s="24"/>
      <c r="IVH50" s="24"/>
      <c r="IVI50" s="24"/>
      <c r="IVJ50" s="24"/>
      <c r="IVK50" s="24"/>
      <c r="IVL50" s="24"/>
      <c r="IVM50" s="24"/>
      <c r="IVN50" s="24"/>
      <c r="IVO50" s="24"/>
      <c r="IVP50" s="24"/>
      <c r="IVQ50" s="24"/>
      <c r="IVR50" s="24"/>
      <c r="IVS50" s="24"/>
      <c r="IVT50" s="24"/>
      <c r="IVU50" s="24"/>
      <c r="IVV50" s="24"/>
      <c r="IVW50" s="24"/>
      <c r="IVX50" s="24"/>
      <c r="IVY50" s="24"/>
      <c r="IVZ50" s="24"/>
      <c r="IWA50" s="24"/>
      <c r="IWB50" s="24"/>
      <c r="IWC50" s="24"/>
      <c r="IWD50" s="24"/>
      <c r="IWE50" s="24"/>
      <c r="IWF50" s="24"/>
      <c r="IWG50" s="24"/>
      <c r="IWH50" s="24"/>
      <c r="IWI50" s="24"/>
      <c r="IWJ50" s="24"/>
      <c r="IWK50" s="24"/>
      <c r="IWL50" s="24"/>
      <c r="IWM50" s="24"/>
      <c r="IWN50" s="24"/>
      <c r="IWO50" s="24"/>
      <c r="IWP50" s="24"/>
      <c r="IWQ50" s="24"/>
      <c r="IWR50" s="24"/>
      <c r="IWS50" s="24"/>
      <c r="IWT50" s="24"/>
      <c r="IWU50" s="24"/>
      <c r="IWV50" s="24"/>
      <c r="IWW50" s="24"/>
      <c r="IWX50" s="24"/>
      <c r="IWY50" s="24"/>
      <c r="IWZ50" s="24"/>
      <c r="IXA50" s="24"/>
      <c r="IXB50" s="24"/>
      <c r="IXC50" s="24"/>
      <c r="IXD50" s="24"/>
      <c r="IXE50" s="24"/>
      <c r="IXF50" s="24"/>
      <c r="IXG50" s="24"/>
      <c r="IXH50" s="24"/>
      <c r="IXI50" s="24"/>
      <c r="IXJ50" s="24"/>
      <c r="IXK50" s="24"/>
      <c r="IXL50" s="24"/>
      <c r="IXM50" s="24"/>
      <c r="IXN50" s="24"/>
      <c r="IXO50" s="24"/>
      <c r="IXP50" s="24"/>
      <c r="IXQ50" s="24"/>
      <c r="IXR50" s="24"/>
      <c r="IXS50" s="24"/>
      <c r="IXT50" s="24"/>
      <c r="IXU50" s="24"/>
      <c r="IXV50" s="24"/>
      <c r="IXW50" s="24"/>
      <c r="IXX50" s="24"/>
      <c r="IXY50" s="24"/>
      <c r="IXZ50" s="24"/>
      <c r="IYA50" s="24"/>
      <c r="IYB50" s="24"/>
      <c r="IYC50" s="24"/>
      <c r="IYD50" s="24"/>
      <c r="IYE50" s="24"/>
      <c r="IYF50" s="24"/>
      <c r="IYG50" s="24"/>
      <c r="IYH50" s="24"/>
      <c r="IYI50" s="24"/>
      <c r="IYJ50" s="24"/>
      <c r="IYK50" s="24"/>
      <c r="IYL50" s="24"/>
      <c r="IYM50" s="24"/>
      <c r="IYN50" s="24"/>
      <c r="IYO50" s="24"/>
      <c r="IYP50" s="24"/>
      <c r="IYQ50" s="24"/>
      <c r="IYR50" s="24"/>
      <c r="IYS50" s="24"/>
      <c r="IYT50" s="24"/>
      <c r="IYU50" s="24"/>
      <c r="IYV50" s="24"/>
      <c r="IYW50" s="24"/>
      <c r="IYX50" s="24"/>
      <c r="IYY50" s="24"/>
      <c r="IYZ50" s="24"/>
      <c r="IZA50" s="24"/>
      <c r="IZB50" s="24"/>
      <c r="IZC50" s="24"/>
      <c r="IZD50" s="24"/>
      <c r="IZE50" s="24"/>
      <c r="IZF50" s="24"/>
      <c r="IZG50" s="24"/>
      <c r="IZH50" s="24"/>
      <c r="IZI50" s="24"/>
      <c r="IZJ50" s="24"/>
      <c r="IZK50" s="24"/>
      <c r="IZL50" s="24"/>
      <c r="IZM50" s="24"/>
      <c r="IZN50" s="24"/>
      <c r="IZO50" s="24"/>
      <c r="IZP50" s="24"/>
      <c r="IZQ50" s="24"/>
      <c r="IZR50" s="24"/>
      <c r="IZS50" s="24"/>
      <c r="IZT50" s="24"/>
      <c r="IZU50" s="24"/>
      <c r="IZV50" s="24"/>
      <c r="IZW50" s="24"/>
      <c r="IZX50" s="24"/>
      <c r="IZY50" s="24"/>
      <c r="IZZ50" s="24"/>
      <c r="JAA50" s="24"/>
      <c r="JAB50" s="24"/>
      <c r="JAC50" s="24"/>
      <c r="JAD50" s="24"/>
      <c r="JAE50" s="24"/>
      <c r="JAF50" s="24"/>
      <c r="JAG50" s="24"/>
      <c r="JAH50" s="24"/>
      <c r="JAI50" s="24"/>
      <c r="JAJ50" s="24"/>
      <c r="JAK50" s="24"/>
      <c r="JAL50" s="24"/>
      <c r="JAM50" s="24"/>
      <c r="JAN50" s="24"/>
      <c r="JAO50" s="24"/>
      <c r="JAP50" s="24"/>
      <c r="JAQ50" s="24"/>
      <c r="JAR50" s="24"/>
      <c r="JAS50" s="24"/>
      <c r="JAT50" s="24"/>
      <c r="JAU50" s="24"/>
      <c r="JAV50" s="24"/>
      <c r="JAW50" s="24"/>
      <c r="JAX50" s="24"/>
      <c r="JAY50" s="24"/>
      <c r="JAZ50" s="24"/>
      <c r="JBA50" s="24"/>
      <c r="JBB50" s="24"/>
      <c r="JBC50" s="24"/>
      <c r="JBD50" s="24"/>
      <c r="JBE50" s="24"/>
      <c r="JBF50" s="24"/>
      <c r="JBG50" s="24"/>
      <c r="JBH50" s="24"/>
      <c r="JBI50" s="24"/>
      <c r="JBJ50" s="24"/>
      <c r="JBK50" s="24"/>
      <c r="JBL50" s="24"/>
      <c r="JBM50" s="24"/>
      <c r="JBN50" s="24"/>
      <c r="JBO50" s="24"/>
      <c r="JBP50" s="24"/>
      <c r="JBQ50" s="24"/>
      <c r="JBR50" s="24"/>
      <c r="JBS50" s="24"/>
      <c r="JBT50" s="24"/>
      <c r="JBU50" s="24"/>
      <c r="JBV50" s="24"/>
      <c r="JBW50" s="24"/>
      <c r="JBX50" s="24"/>
      <c r="JBY50" s="24"/>
      <c r="JBZ50" s="24"/>
      <c r="JCA50" s="24"/>
      <c r="JCB50" s="24"/>
      <c r="JCC50" s="24"/>
      <c r="JCD50" s="24"/>
      <c r="JCE50" s="24"/>
      <c r="JCF50" s="24"/>
      <c r="JCG50" s="24"/>
      <c r="JCH50" s="24"/>
      <c r="JCI50" s="24"/>
      <c r="JCJ50" s="24"/>
      <c r="JCK50" s="24"/>
      <c r="JCL50" s="24"/>
      <c r="JCM50" s="24"/>
      <c r="JCN50" s="24"/>
      <c r="JCO50" s="24"/>
      <c r="JCP50" s="24"/>
      <c r="JCQ50" s="24"/>
      <c r="JCR50" s="24"/>
      <c r="JCS50" s="24"/>
      <c r="JCT50" s="24"/>
      <c r="JCU50" s="24"/>
      <c r="JCV50" s="24"/>
      <c r="JCW50" s="24"/>
      <c r="JCX50" s="24"/>
      <c r="JCY50" s="24"/>
      <c r="JCZ50" s="24"/>
      <c r="JDA50" s="24"/>
      <c r="JDB50" s="24"/>
      <c r="JDC50" s="24"/>
      <c r="JDD50" s="24"/>
      <c r="JDE50" s="24"/>
      <c r="JDF50" s="24"/>
      <c r="JDG50" s="24"/>
      <c r="JDH50" s="24"/>
      <c r="JDI50" s="24"/>
      <c r="JDJ50" s="24"/>
      <c r="JDK50" s="24"/>
      <c r="JDL50" s="24"/>
      <c r="JDM50" s="24"/>
      <c r="JDN50" s="24"/>
      <c r="JDO50" s="24"/>
      <c r="JDP50" s="24"/>
      <c r="JDQ50" s="24"/>
      <c r="JDR50" s="24"/>
      <c r="JDS50" s="24"/>
      <c r="JDT50" s="24"/>
      <c r="JDU50" s="24"/>
      <c r="JDV50" s="24"/>
      <c r="JDW50" s="24"/>
      <c r="JDX50" s="24"/>
      <c r="JDY50" s="24"/>
      <c r="JDZ50" s="24"/>
      <c r="JEA50" s="24"/>
      <c r="JEB50" s="24"/>
      <c r="JEC50" s="24"/>
      <c r="JED50" s="24"/>
      <c r="JEE50" s="24"/>
      <c r="JEF50" s="24"/>
      <c r="JEG50" s="24"/>
      <c r="JEH50" s="24"/>
      <c r="JEI50" s="24"/>
      <c r="JEJ50" s="24"/>
      <c r="JEK50" s="24"/>
      <c r="JEL50" s="24"/>
      <c r="JEM50" s="24"/>
      <c r="JEN50" s="24"/>
      <c r="JEO50" s="24"/>
      <c r="JEP50" s="24"/>
      <c r="JEQ50" s="24"/>
      <c r="JER50" s="24"/>
      <c r="JES50" s="24"/>
      <c r="JET50" s="24"/>
      <c r="JEU50" s="24"/>
      <c r="JEV50" s="24"/>
      <c r="JEW50" s="24"/>
      <c r="JEX50" s="24"/>
      <c r="JEY50" s="24"/>
      <c r="JEZ50" s="24"/>
      <c r="JFA50" s="24"/>
      <c r="JFB50" s="24"/>
      <c r="JFC50" s="24"/>
      <c r="JFD50" s="24"/>
      <c r="JFE50" s="24"/>
      <c r="JFF50" s="24"/>
      <c r="JFG50" s="24"/>
      <c r="JFH50" s="24"/>
      <c r="JFI50" s="24"/>
      <c r="JFJ50" s="24"/>
      <c r="JFK50" s="24"/>
      <c r="JFL50" s="24"/>
      <c r="JFM50" s="24"/>
      <c r="JFN50" s="24"/>
      <c r="JFO50" s="24"/>
      <c r="JFP50" s="24"/>
      <c r="JFQ50" s="24"/>
      <c r="JFR50" s="24"/>
      <c r="JFS50" s="24"/>
      <c r="JFT50" s="24"/>
      <c r="JFU50" s="24"/>
      <c r="JFV50" s="24"/>
      <c r="JFW50" s="24"/>
      <c r="JFX50" s="24"/>
      <c r="JFY50" s="24"/>
      <c r="JFZ50" s="24"/>
      <c r="JGA50" s="24"/>
      <c r="JGB50" s="24"/>
      <c r="JGC50" s="24"/>
      <c r="JGD50" s="24"/>
      <c r="JGE50" s="24"/>
      <c r="JGF50" s="24"/>
      <c r="JGG50" s="24"/>
      <c r="JGH50" s="24"/>
      <c r="JGI50" s="24"/>
      <c r="JGJ50" s="24"/>
      <c r="JGK50" s="24"/>
      <c r="JGL50" s="24"/>
      <c r="JGM50" s="24"/>
      <c r="JGN50" s="24"/>
      <c r="JGO50" s="24"/>
      <c r="JGP50" s="24"/>
      <c r="JGQ50" s="24"/>
      <c r="JGR50" s="24"/>
      <c r="JGS50" s="24"/>
      <c r="JGT50" s="24"/>
      <c r="JGU50" s="24"/>
      <c r="JGV50" s="24"/>
      <c r="JGW50" s="24"/>
      <c r="JGX50" s="24"/>
      <c r="JGY50" s="24"/>
      <c r="JGZ50" s="24"/>
      <c r="JHA50" s="24"/>
      <c r="JHB50" s="24"/>
      <c r="JHC50" s="24"/>
      <c r="JHD50" s="24"/>
      <c r="JHE50" s="24"/>
      <c r="JHF50" s="24"/>
      <c r="JHG50" s="24"/>
      <c r="JHH50" s="24"/>
      <c r="JHI50" s="24"/>
      <c r="JHJ50" s="24"/>
      <c r="JHK50" s="24"/>
      <c r="JHL50" s="24"/>
      <c r="JHM50" s="24"/>
      <c r="JHN50" s="24"/>
      <c r="JHO50" s="24"/>
      <c r="JHP50" s="24"/>
      <c r="JHQ50" s="24"/>
      <c r="JHR50" s="24"/>
      <c r="JHS50" s="24"/>
      <c r="JHT50" s="24"/>
      <c r="JHU50" s="24"/>
      <c r="JHV50" s="24"/>
      <c r="JHW50" s="24"/>
      <c r="JHX50" s="24"/>
      <c r="JHY50" s="24"/>
      <c r="JHZ50" s="24"/>
      <c r="JIA50" s="24"/>
      <c r="JIB50" s="24"/>
      <c r="JIC50" s="24"/>
      <c r="JID50" s="24"/>
      <c r="JIE50" s="24"/>
      <c r="JIF50" s="24"/>
      <c r="JIG50" s="24"/>
      <c r="JIH50" s="24"/>
      <c r="JII50" s="24"/>
      <c r="JIJ50" s="24"/>
      <c r="JIK50" s="24"/>
      <c r="JIL50" s="24"/>
      <c r="JIM50" s="24"/>
      <c r="JIN50" s="24"/>
      <c r="JIO50" s="24"/>
      <c r="JIP50" s="24"/>
      <c r="JIQ50" s="24"/>
      <c r="JIR50" s="24"/>
      <c r="JIS50" s="24"/>
      <c r="JIT50" s="24"/>
      <c r="JIU50" s="24"/>
      <c r="JIV50" s="24"/>
      <c r="JIW50" s="24"/>
      <c r="JIX50" s="24"/>
      <c r="JIY50" s="24"/>
      <c r="JIZ50" s="24"/>
      <c r="JJA50" s="24"/>
      <c r="JJB50" s="24"/>
      <c r="JJC50" s="24"/>
      <c r="JJD50" s="24"/>
      <c r="JJE50" s="24"/>
      <c r="JJF50" s="24"/>
      <c r="JJG50" s="24"/>
      <c r="JJH50" s="24"/>
      <c r="JJI50" s="24"/>
      <c r="JJJ50" s="24"/>
      <c r="JJK50" s="24"/>
      <c r="JJL50" s="24"/>
      <c r="JJM50" s="24"/>
      <c r="JJN50" s="24"/>
      <c r="JJO50" s="24"/>
      <c r="JJP50" s="24"/>
      <c r="JJQ50" s="24"/>
      <c r="JJR50" s="24"/>
      <c r="JJS50" s="24"/>
      <c r="JJT50" s="24"/>
      <c r="JJU50" s="24"/>
      <c r="JJV50" s="24"/>
      <c r="JJW50" s="24"/>
      <c r="JJX50" s="24"/>
      <c r="JJY50" s="24"/>
      <c r="JJZ50" s="24"/>
      <c r="JKA50" s="24"/>
      <c r="JKB50" s="24"/>
      <c r="JKC50" s="24"/>
      <c r="JKD50" s="24"/>
      <c r="JKE50" s="24"/>
      <c r="JKF50" s="24"/>
      <c r="JKG50" s="24"/>
      <c r="JKH50" s="24"/>
      <c r="JKI50" s="24"/>
      <c r="JKJ50" s="24"/>
      <c r="JKK50" s="24"/>
      <c r="JKL50" s="24"/>
      <c r="JKM50" s="24"/>
      <c r="JKN50" s="24"/>
      <c r="JKO50" s="24"/>
      <c r="JKP50" s="24"/>
      <c r="JKQ50" s="24"/>
      <c r="JKR50" s="24"/>
      <c r="JKS50" s="24"/>
      <c r="JKT50" s="24"/>
      <c r="JKU50" s="24"/>
      <c r="JKV50" s="24"/>
      <c r="JKW50" s="24"/>
      <c r="JKX50" s="24"/>
      <c r="JKY50" s="24"/>
      <c r="JKZ50" s="24"/>
      <c r="JLA50" s="24"/>
      <c r="JLB50" s="24"/>
      <c r="JLC50" s="24"/>
      <c r="JLD50" s="24"/>
      <c r="JLE50" s="24"/>
      <c r="JLF50" s="24"/>
      <c r="JLG50" s="24"/>
      <c r="JLH50" s="24"/>
      <c r="JLI50" s="24"/>
      <c r="JLJ50" s="24"/>
      <c r="JLK50" s="24"/>
      <c r="JLL50" s="24"/>
      <c r="JLM50" s="24"/>
      <c r="JLN50" s="24"/>
      <c r="JLO50" s="24"/>
      <c r="JLP50" s="24"/>
      <c r="JLQ50" s="24"/>
      <c r="JLR50" s="24"/>
      <c r="JLS50" s="24"/>
      <c r="JLT50" s="24"/>
      <c r="JLU50" s="24"/>
      <c r="JLV50" s="24"/>
      <c r="JLW50" s="24"/>
      <c r="JLX50" s="24"/>
      <c r="JLY50" s="24"/>
      <c r="JLZ50" s="24"/>
      <c r="JMA50" s="24"/>
      <c r="JMB50" s="24"/>
      <c r="JMC50" s="24"/>
      <c r="JMD50" s="24"/>
      <c r="JME50" s="24"/>
      <c r="JMF50" s="24"/>
      <c r="JMG50" s="24"/>
      <c r="JMH50" s="24"/>
      <c r="JMI50" s="24"/>
      <c r="JMJ50" s="24"/>
      <c r="JMK50" s="24"/>
      <c r="JML50" s="24"/>
      <c r="JMM50" s="24"/>
      <c r="JMN50" s="24"/>
      <c r="JMO50" s="24"/>
      <c r="JMP50" s="24"/>
      <c r="JMQ50" s="24"/>
      <c r="JMR50" s="24"/>
      <c r="JMS50" s="24"/>
      <c r="JMT50" s="24"/>
      <c r="JMU50" s="24"/>
      <c r="JMV50" s="24"/>
      <c r="JMW50" s="24"/>
      <c r="JMX50" s="24"/>
      <c r="JMY50" s="24"/>
      <c r="JMZ50" s="24"/>
      <c r="JNA50" s="24"/>
      <c r="JNB50" s="24"/>
      <c r="JNC50" s="24"/>
      <c r="JND50" s="24"/>
      <c r="JNE50" s="24"/>
      <c r="JNF50" s="24"/>
      <c r="JNG50" s="24"/>
      <c r="JNH50" s="24"/>
      <c r="JNI50" s="24"/>
      <c r="JNJ50" s="24"/>
      <c r="JNK50" s="24"/>
      <c r="JNL50" s="24"/>
      <c r="JNM50" s="24"/>
      <c r="JNN50" s="24"/>
      <c r="JNO50" s="24"/>
      <c r="JNP50" s="24"/>
      <c r="JNQ50" s="24"/>
      <c r="JNR50" s="24"/>
      <c r="JNS50" s="24"/>
      <c r="JNT50" s="24"/>
      <c r="JNU50" s="24"/>
      <c r="JNV50" s="24"/>
      <c r="JNW50" s="24"/>
      <c r="JNX50" s="24"/>
      <c r="JNY50" s="24"/>
      <c r="JNZ50" s="24"/>
      <c r="JOA50" s="24"/>
      <c r="JOB50" s="24"/>
      <c r="JOC50" s="24"/>
      <c r="JOD50" s="24"/>
      <c r="JOE50" s="24"/>
      <c r="JOF50" s="24"/>
      <c r="JOG50" s="24"/>
      <c r="JOH50" s="24"/>
      <c r="JOI50" s="24"/>
      <c r="JOJ50" s="24"/>
      <c r="JOK50" s="24"/>
      <c r="JOL50" s="24"/>
      <c r="JOM50" s="24"/>
      <c r="JON50" s="24"/>
      <c r="JOO50" s="24"/>
      <c r="JOP50" s="24"/>
      <c r="JOQ50" s="24"/>
      <c r="JOR50" s="24"/>
      <c r="JOS50" s="24"/>
      <c r="JOT50" s="24"/>
      <c r="JOU50" s="24"/>
      <c r="JOV50" s="24"/>
      <c r="JOW50" s="24"/>
      <c r="JOX50" s="24"/>
      <c r="JOY50" s="24"/>
      <c r="JOZ50" s="24"/>
      <c r="JPA50" s="24"/>
      <c r="JPB50" s="24"/>
      <c r="JPC50" s="24"/>
      <c r="JPD50" s="24"/>
      <c r="JPE50" s="24"/>
      <c r="JPF50" s="24"/>
      <c r="JPG50" s="24"/>
      <c r="JPH50" s="24"/>
      <c r="JPI50" s="24"/>
      <c r="JPJ50" s="24"/>
      <c r="JPK50" s="24"/>
      <c r="JPL50" s="24"/>
      <c r="JPM50" s="24"/>
      <c r="JPN50" s="24"/>
      <c r="JPO50" s="24"/>
      <c r="JPP50" s="24"/>
      <c r="JPQ50" s="24"/>
      <c r="JPR50" s="24"/>
      <c r="JPS50" s="24"/>
      <c r="JPT50" s="24"/>
      <c r="JPU50" s="24"/>
      <c r="JPV50" s="24"/>
      <c r="JPW50" s="24"/>
      <c r="JPX50" s="24"/>
      <c r="JPY50" s="24"/>
      <c r="JPZ50" s="24"/>
      <c r="JQA50" s="24"/>
      <c r="JQB50" s="24"/>
      <c r="JQC50" s="24"/>
      <c r="JQD50" s="24"/>
      <c r="JQE50" s="24"/>
      <c r="JQF50" s="24"/>
      <c r="JQG50" s="24"/>
      <c r="JQH50" s="24"/>
      <c r="JQI50" s="24"/>
      <c r="JQJ50" s="24"/>
      <c r="JQK50" s="24"/>
      <c r="JQL50" s="24"/>
      <c r="JQM50" s="24"/>
      <c r="JQN50" s="24"/>
      <c r="JQO50" s="24"/>
      <c r="JQP50" s="24"/>
      <c r="JQQ50" s="24"/>
      <c r="JQR50" s="24"/>
      <c r="JQS50" s="24"/>
      <c r="JQT50" s="24"/>
      <c r="JQU50" s="24"/>
      <c r="JQV50" s="24"/>
      <c r="JQW50" s="24"/>
      <c r="JQX50" s="24"/>
      <c r="JQY50" s="24"/>
      <c r="JQZ50" s="24"/>
      <c r="JRA50" s="24"/>
      <c r="JRB50" s="24"/>
      <c r="JRC50" s="24"/>
      <c r="JRD50" s="24"/>
      <c r="JRE50" s="24"/>
      <c r="JRF50" s="24"/>
      <c r="JRG50" s="24"/>
      <c r="JRH50" s="24"/>
      <c r="JRI50" s="24"/>
      <c r="JRJ50" s="24"/>
      <c r="JRK50" s="24"/>
      <c r="JRL50" s="24"/>
      <c r="JRM50" s="24"/>
      <c r="JRN50" s="24"/>
      <c r="JRO50" s="24"/>
      <c r="JRP50" s="24"/>
      <c r="JRQ50" s="24"/>
      <c r="JRR50" s="24"/>
      <c r="JRS50" s="24"/>
      <c r="JRT50" s="24"/>
      <c r="JRU50" s="24"/>
      <c r="JRV50" s="24"/>
      <c r="JRW50" s="24"/>
      <c r="JRX50" s="24"/>
      <c r="JRY50" s="24"/>
      <c r="JRZ50" s="24"/>
      <c r="JSA50" s="24"/>
      <c r="JSB50" s="24"/>
      <c r="JSC50" s="24"/>
      <c r="JSD50" s="24"/>
      <c r="JSE50" s="24"/>
      <c r="JSF50" s="24"/>
      <c r="JSG50" s="24"/>
      <c r="JSH50" s="24"/>
      <c r="JSI50" s="24"/>
      <c r="JSJ50" s="24"/>
      <c r="JSK50" s="24"/>
      <c r="JSL50" s="24"/>
      <c r="JSM50" s="24"/>
      <c r="JSN50" s="24"/>
      <c r="JSO50" s="24"/>
      <c r="JSP50" s="24"/>
      <c r="JSQ50" s="24"/>
      <c r="JSR50" s="24"/>
      <c r="JSS50" s="24"/>
      <c r="JST50" s="24"/>
      <c r="JSU50" s="24"/>
      <c r="JSV50" s="24"/>
      <c r="JSW50" s="24"/>
      <c r="JSX50" s="24"/>
      <c r="JSY50" s="24"/>
      <c r="JSZ50" s="24"/>
      <c r="JTA50" s="24"/>
      <c r="JTB50" s="24"/>
      <c r="JTC50" s="24"/>
      <c r="JTD50" s="24"/>
      <c r="JTE50" s="24"/>
      <c r="JTF50" s="24"/>
      <c r="JTG50" s="24"/>
      <c r="JTH50" s="24"/>
      <c r="JTI50" s="24"/>
      <c r="JTJ50" s="24"/>
      <c r="JTK50" s="24"/>
      <c r="JTL50" s="24"/>
      <c r="JTM50" s="24"/>
      <c r="JTN50" s="24"/>
      <c r="JTO50" s="24"/>
      <c r="JTP50" s="24"/>
      <c r="JTQ50" s="24"/>
      <c r="JTR50" s="24"/>
      <c r="JTS50" s="24"/>
      <c r="JTT50" s="24"/>
      <c r="JTU50" s="24"/>
      <c r="JTV50" s="24"/>
      <c r="JTW50" s="24"/>
      <c r="JTX50" s="24"/>
      <c r="JTY50" s="24"/>
      <c r="JTZ50" s="24"/>
      <c r="JUA50" s="24"/>
      <c r="JUB50" s="24"/>
      <c r="JUC50" s="24"/>
      <c r="JUD50" s="24"/>
      <c r="JUE50" s="24"/>
      <c r="JUF50" s="24"/>
      <c r="JUG50" s="24"/>
      <c r="JUH50" s="24"/>
      <c r="JUI50" s="24"/>
      <c r="JUJ50" s="24"/>
      <c r="JUK50" s="24"/>
      <c r="JUL50" s="24"/>
      <c r="JUM50" s="24"/>
      <c r="JUN50" s="24"/>
      <c r="JUO50" s="24"/>
      <c r="JUP50" s="24"/>
      <c r="JUQ50" s="24"/>
      <c r="JUR50" s="24"/>
      <c r="JUS50" s="24"/>
      <c r="JUT50" s="24"/>
      <c r="JUU50" s="24"/>
      <c r="JUV50" s="24"/>
      <c r="JUW50" s="24"/>
      <c r="JUX50" s="24"/>
      <c r="JUY50" s="24"/>
      <c r="JUZ50" s="24"/>
      <c r="JVA50" s="24"/>
      <c r="JVB50" s="24"/>
      <c r="JVC50" s="24"/>
      <c r="JVD50" s="24"/>
      <c r="JVE50" s="24"/>
      <c r="JVF50" s="24"/>
      <c r="JVG50" s="24"/>
      <c r="JVH50" s="24"/>
      <c r="JVI50" s="24"/>
      <c r="JVJ50" s="24"/>
      <c r="JVK50" s="24"/>
      <c r="JVL50" s="24"/>
      <c r="JVM50" s="24"/>
      <c r="JVN50" s="24"/>
      <c r="JVO50" s="24"/>
      <c r="JVP50" s="24"/>
      <c r="JVQ50" s="24"/>
      <c r="JVR50" s="24"/>
      <c r="JVS50" s="24"/>
      <c r="JVT50" s="24"/>
      <c r="JVU50" s="24"/>
      <c r="JVV50" s="24"/>
      <c r="JVW50" s="24"/>
      <c r="JVX50" s="24"/>
      <c r="JVY50" s="24"/>
      <c r="JVZ50" s="24"/>
      <c r="JWA50" s="24"/>
      <c r="JWB50" s="24"/>
      <c r="JWC50" s="24"/>
      <c r="JWD50" s="24"/>
      <c r="JWE50" s="24"/>
      <c r="JWF50" s="24"/>
      <c r="JWG50" s="24"/>
      <c r="JWH50" s="24"/>
      <c r="JWI50" s="24"/>
      <c r="JWJ50" s="24"/>
      <c r="JWK50" s="24"/>
      <c r="JWL50" s="24"/>
      <c r="JWM50" s="24"/>
      <c r="JWN50" s="24"/>
      <c r="JWO50" s="24"/>
      <c r="JWP50" s="24"/>
      <c r="JWQ50" s="24"/>
      <c r="JWR50" s="24"/>
      <c r="JWS50" s="24"/>
      <c r="JWT50" s="24"/>
      <c r="JWU50" s="24"/>
      <c r="JWV50" s="24"/>
      <c r="JWW50" s="24"/>
      <c r="JWX50" s="24"/>
      <c r="JWY50" s="24"/>
      <c r="JWZ50" s="24"/>
      <c r="JXA50" s="24"/>
      <c r="JXB50" s="24"/>
      <c r="JXC50" s="24"/>
      <c r="JXD50" s="24"/>
      <c r="JXE50" s="24"/>
      <c r="JXF50" s="24"/>
      <c r="JXG50" s="24"/>
      <c r="JXH50" s="24"/>
      <c r="JXI50" s="24"/>
      <c r="JXJ50" s="24"/>
      <c r="JXK50" s="24"/>
      <c r="JXL50" s="24"/>
      <c r="JXM50" s="24"/>
      <c r="JXN50" s="24"/>
      <c r="JXO50" s="24"/>
      <c r="JXP50" s="24"/>
      <c r="JXQ50" s="24"/>
      <c r="JXR50" s="24"/>
      <c r="JXS50" s="24"/>
      <c r="JXT50" s="24"/>
      <c r="JXU50" s="24"/>
      <c r="JXV50" s="24"/>
      <c r="JXW50" s="24"/>
      <c r="JXX50" s="24"/>
      <c r="JXY50" s="24"/>
      <c r="JXZ50" s="24"/>
      <c r="JYA50" s="24"/>
      <c r="JYB50" s="24"/>
      <c r="JYC50" s="24"/>
      <c r="JYD50" s="24"/>
      <c r="JYE50" s="24"/>
      <c r="JYF50" s="24"/>
      <c r="JYG50" s="24"/>
      <c r="JYH50" s="24"/>
      <c r="JYI50" s="24"/>
      <c r="JYJ50" s="24"/>
      <c r="JYK50" s="24"/>
      <c r="JYL50" s="24"/>
      <c r="JYM50" s="24"/>
      <c r="JYN50" s="24"/>
      <c r="JYO50" s="24"/>
      <c r="JYP50" s="24"/>
      <c r="JYQ50" s="24"/>
      <c r="JYR50" s="24"/>
      <c r="JYS50" s="24"/>
      <c r="JYT50" s="24"/>
      <c r="JYU50" s="24"/>
      <c r="JYV50" s="24"/>
      <c r="JYW50" s="24"/>
      <c r="JYX50" s="24"/>
      <c r="JYY50" s="24"/>
      <c r="JYZ50" s="24"/>
      <c r="JZA50" s="24"/>
      <c r="JZB50" s="24"/>
      <c r="JZC50" s="24"/>
      <c r="JZD50" s="24"/>
      <c r="JZE50" s="24"/>
      <c r="JZF50" s="24"/>
      <c r="JZG50" s="24"/>
      <c r="JZH50" s="24"/>
      <c r="JZI50" s="24"/>
      <c r="JZJ50" s="24"/>
      <c r="JZK50" s="24"/>
      <c r="JZL50" s="24"/>
      <c r="JZM50" s="24"/>
      <c r="JZN50" s="24"/>
      <c r="JZO50" s="24"/>
      <c r="JZP50" s="24"/>
      <c r="JZQ50" s="24"/>
      <c r="JZR50" s="24"/>
      <c r="JZS50" s="24"/>
      <c r="JZT50" s="24"/>
      <c r="JZU50" s="24"/>
      <c r="JZV50" s="24"/>
      <c r="JZW50" s="24"/>
      <c r="JZX50" s="24"/>
      <c r="JZY50" s="24"/>
      <c r="JZZ50" s="24"/>
      <c r="KAA50" s="24"/>
      <c r="KAB50" s="24"/>
      <c r="KAC50" s="24"/>
      <c r="KAD50" s="24"/>
      <c r="KAE50" s="24"/>
      <c r="KAF50" s="24"/>
      <c r="KAG50" s="24"/>
      <c r="KAH50" s="24"/>
      <c r="KAI50" s="24"/>
      <c r="KAJ50" s="24"/>
      <c r="KAK50" s="24"/>
      <c r="KAL50" s="24"/>
      <c r="KAM50" s="24"/>
      <c r="KAN50" s="24"/>
      <c r="KAO50" s="24"/>
      <c r="KAP50" s="24"/>
      <c r="KAQ50" s="24"/>
      <c r="KAR50" s="24"/>
      <c r="KAS50" s="24"/>
      <c r="KAT50" s="24"/>
      <c r="KAU50" s="24"/>
      <c r="KAV50" s="24"/>
      <c r="KAW50" s="24"/>
      <c r="KAX50" s="24"/>
      <c r="KAY50" s="24"/>
      <c r="KAZ50" s="24"/>
      <c r="KBA50" s="24"/>
      <c r="KBB50" s="24"/>
      <c r="KBC50" s="24"/>
      <c r="KBD50" s="24"/>
      <c r="KBE50" s="24"/>
      <c r="KBF50" s="24"/>
      <c r="KBG50" s="24"/>
      <c r="KBH50" s="24"/>
      <c r="KBI50" s="24"/>
      <c r="KBJ50" s="24"/>
      <c r="KBK50" s="24"/>
      <c r="KBL50" s="24"/>
      <c r="KBM50" s="24"/>
      <c r="KBN50" s="24"/>
      <c r="KBO50" s="24"/>
      <c r="KBP50" s="24"/>
      <c r="KBQ50" s="24"/>
      <c r="KBR50" s="24"/>
      <c r="KBS50" s="24"/>
      <c r="KBT50" s="24"/>
      <c r="KBU50" s="24"/>
      <c r="KBV50" s="24"/>
      <c r="KBW50" s="24"/>
      <c r="KBX50" s="24"/>
      <c r="KBY50" s="24"/>
      <c r="KBZ50" s="24"/>
      <c r="KCA50" s="24"/>
      <c r="KCB50" s="24"/>
      <c r="KCC50" s="24"/>
      <c r="KCD50" s="24"/>
      <c r="KCE50" s="24"/>
      <c r="KCF50" s="24"/>
      <c r="KCG50" s="24"/>
      <c r="KCH50" s="24"/>
      <c r="KCI50" s="24"/>
      <c r="KCJ50" s="24"/>
      <c r="KCK50" s="24"/>
      <c r="KCL50" s="24"/>
      <c r="KCM50" s="24"/>
      <c r="KCN50" s="24"/>
      <c r="KCO50" s="24"/>
      <c r="KCP50" s="24"/>
      <c r="KCQ50" s="24"/>
      <c r="KCR50" s="24"/>
      <c r="KCS50" s="24"/>
      <c r="KCT50" s="24"/>
      <c r="KCU50" s="24"/>
      <c r="KCV50" s="24"/>
      <c r="KCW50" s="24"/>
      <c r="KCX50" s="24"/>
      <c r="KCY50" s="24"/>
      <c r="KCZ50" s="24"/>
      <c r="KDA50" s="24"/>
      <c r="KDB50" s="24"/>
      <c r="KDC50" s="24"/>
      <c r="KDD50" s="24"/>
      <c r="KDE50" s="24"/>
      <c r="KDF50" s="24"/>
      <c r="KDG50" s="24"/>
      <c r="KDH50" s="24"/>
      <c r="KDI50" s="24"/>
      <c r="KDJ50" s="24"/>
      <c r="KDK50" s="24"/>
      <c r="KDL50" s="24"/>
      <c r="KDM50" s="24"/>
      <c r="KDN50" s="24"/>
      <c r="KDO50" s="24"/>
      <c r="KDP50" s="24"/>
      <c r="KDQ50" s="24"/>
      <c r="KDR50" s="24"/>
      <c r="KDS50" s="24"/>
      <c r="KDT50" s="24"/>
      <c r="KDU50" s="24"/>
      <c r="KDV50" s="24"/>
      <c r="KDW50" s="24"/>
      <c r="KDX50" s="24"/>
      <c r="KDY50" s="24"/>
      <c r="KDZ50" s="24"/>
      <c r="KEA50" s="24"/>
      <c r="KEB50" s="24"/>
      <c r="KEC50" s="24"/>
      <c r="KED50" s="24"/>
      <c r="KEE50" s="24"/>
      <c r="KEF50" s="24"/>
      <c r="KEG50" s="24"/>
      <c r="KEH50" s="24"/>
      <c r="KEI50" s="24"/>
      <c r="KEJ50" s="24"/>
      <c r="KEK50" s="24"/>
      <c r="KEL50" s="24"/>
      <c r="KEM50" s="24"/>
      <c r="KEN50" s="24"/>
      <c r="KEO50" s="24"/>
      <c r="KEP50" s="24"/>
      <c r="KEQ50" s="24"/>
      <c r="KER50" s="24"/>
      <c r="KES50" s="24"/>
      <c r="KET50" s="24"/>
      <c r="KEU50" s="24"/>
      <c r="KEV50" s="24"/>
      <c r="KEW50" s="24"/>
      <c r="KEX50" s="24"/>
      <c r="KEY50" s="24"/>
      <c r="KEZ50" s="24"/>
      <c r="KFA50" s="24"/>
      <c r="KFB50" s="24"/>
      <c r="KFC50" s="24"/>
      <c r="KFD50" s="24"/>
      <c r="KFE50" s="24"/>
      <c r="KFF50" s="24"/>
      <c r="KFG50" s="24"/>
      <c r="KFH50" s="24"/>
      <c r="KFI50" s="24"/>
      <c r="KFJ50" s="24"/>
      <c r="KFK50" s="24"/>
      <c r="KFL50" s="24"/>
      <c r="KFM50" s="24"/>
      <c r="KFN50" s="24"/>
      <c r="KFO50" s="24"/>
      <c r="KFP50" s="24"/>
      <c r="KFQ50" s="24"/>
      <c r="KFR50" s="24"/>
      <c r="KFS50" s="24"/>
      <c r="KFT50" s="24"/>
      <c r="KFU50" s="24"/>
      <c r="KFV50" s="24"/>
      <c r="KFW50" s="24"/>
      <c r="KFX50" s="24"/>
      <c r="KFY50" s="24"/>
      <c r="KFZ50" s="24"/>
      <c r="KGA50" s="24"/>
      <c r="KGB50" s="24"/>
      <c r="KGC50" s="24"/>
      <c r="KGD50" s="24"/>
      <c r="KGE50" s="24"/>
      <c r="KGF50" s="24"/>
      <c r="KGG50" s="24"/>
      <c r="KGH50" s="24"/>
      <c r="KGI50" s="24"/>
      <c r="KGJ50" s="24"/>
      <c r="KGK50" s="24"/>
      <c r="KGL50" s="24"/>
      <c r="KGM50" s="24"/>
      <c r="KGN50" s="24"/>
      <c r="KGO50" s="24"/>
      <c r="KGP50" s="24"/>
      <c r="KGQ50" s="24"/>
      <c r="KGR50" s="24"/>
      <c r="KGS50" s="24"/>
      <c r="KGT50" s="24"/>
      <c r="KGU50" s="24"/>
      <c r="KGV50" s="24"/>
      <c r="KGW50" s="24"/>
      <c r="KGX50" s="24"/>
      <c r="KGY50" s="24"/>
      <c r="KGZ50" s="24"/>
      <c r="KHA50" s="24"/>
      <c r="KHB50" s="24"/>
      <c r="KHC50" s="24"/>
      <c r="KHD50" s="24"/>
      <c r="KHE50" s="24"/>
      <c r="KHF50" s="24"/>
      <c r="KHG50" s="24"/>
      <c r="KHH50" s="24"/>
      <c r="KHI50" s="24"/>
      <c r="KHJ50" s="24"/>
      <c r="KHK50" s="24"/>
      <c r="KHL50" s="24"/>
      <c r="KHM50" s="24"/>
      <c r="KHN50" s="24"/>
      <c r="KHO50" s="24"/>
      <c r="KHP50" s="24"/>
      <c r="KHQ50" s="24"/>
      <c r="KHR50" s="24"/>
      <c r="KHS50" s="24"/>
      <c r="KHT50" s="24"/>
      <c r="KHU50" s="24"/>
      <c r="KHV50" s="24"/>
      <c r="KHW50" s="24"/>
      <c r="KHX50" s="24"/>
      <c r="KHY50" s="24"/>
      <c r="KHZ50" s="24"/>
      <c r="KIA50" s="24"/>
      <c r="KIB50" s="24"/>
      <c r="KIC50" s="24"/>
      <c r="KID50" s="24"/>
      <c r="KIE50" s="24"/>
      <c r="KIF50" s="24"/>
      <c r="KIG50" s="24"/>
      <c r="KIH50" s="24"/>
      <c r="KII50" s="24"/>
      <c r="KIJ50" s="24"/>
      <c r="KIK50" s="24"/>
      <c r="KIL50" s="24"/>
      <c r="KIM50" s="24"/>
      <c r="KIN50" s="24"/>
      <c r="KIO50" s="24"/>
      <c r="KIP50" s="24"/>
      <c r="KIQ50" s="24"/>
      <c r="KIR50" s="24"/>
      <c r="KIS50" s="24"/>
      <c r="KIT50" s="24"/>
      <c r="KIU50" s="24"/>
      <c r="KIV50" s="24"/>
      <c r="KIW50" s="24"/>
      <c r="KIX50" s="24"/>
      <c r="KIY50" s="24"/>
      <c r="KIZ50" s="24"/>
      <c r="KJA50" s="24"/>
      <c r="KJB50" s="24"/>
      <c r="KJC50" s="24"/>
      <c r="KJD50" s="24"/>
      <c r="KJE50" s="24"/>
      <c r="KJF50" s="24"/>
      <c r="KJG50" s="24"/>
      <c r="KJH50" s="24"/>
      <c r="KJI50" s="24"/>
      <c r="KJJ50" s="24"/>
      <c r="KJK50" s="24"/>
      <c r="KJL50" s="24"/>
      <c r="KJM50" s="24"/>
      <c r="KJN50" s="24"/>
      <c r="KJO50" s="24"/>
      <c r="KJP50" s="24"/>
      <c r="KJQ50" s="24"/>
      <c r="KJR50" s="24"/>
      <c r="KJS50" s="24"/>
      <c r="KJT50" s="24"/>
      <c r="KJU50" s="24"/>
      <c r="KJV50" s="24"/>
      <c r="KJW50" s="24"/>
      <c r="KJX50" s="24"/>
      <c r="KJY50" s="24"/>
      <c r="KJZ50" s="24"/>
      <c r="KKA50" s="24"/>
      <c r="KKB50" s="24"/>
      <c r="KKC50" s="24"/>
      <c r="KKD50" s="24"/>
      <c r="KKE50" s="24"/>
      <c r="KKF50" s="24"/>
      <c r="KKG50" s="24"/>
      <c r="KKH50" s="24"/>
      <c r="KKI50" s="24"/>
      <c r="KKJ50" s="24"/>
      <c r="KKK50" s="24"/>
      <c r="KKL50" s="24"/>
      <c r="KKM50" s="24"/>
      <c r="KKN50" s="24"/>
      <c r="KKO50" s="24"/>
      <c r="KKP50" s="24"/>
      <c r="KKQ50" s="24"/>
      <c r="KKR50" s="24"/>
      <c r="KKS50" s="24"/>
      <c r="KKT50" s="24"/>
      <c r="KKU50" s="24"/>
      <c r="KKV50" s="24"/>
      <c r="KKW50" s="24"/>
      <c r="KKX50" s="24"/>
      <c r="KKY50" s="24"/>
      <c r="KKZ50" s="24"/>
      <c r="KLA50" s="24"/>
      <c r="KLB50" s="24"/>
      <c r="KLC50" s="24"/>
      <c r="KLD50" s="24"/>
      <c r="KLE50" s="24"/>
      <c r="KLF50" s="24"/>
      <c r="KLG50" s="24"/>
      <c r="KLH50" s="24"/>
      <c r="KLI50" s="24"/>
      <c r="KLJ50" s="24"/>
      <c r="KLK50" s="24"/>
      <c r="KLL50" s="24"/>
      <c r="KLM50" s="24"/>
      <c r="KLN50" s="24"/>
      <c r="KLO50" s="24"/>
      <c r="KLP50" s="24"/>
      <c r="KLQ50" s="24"/>
      <c r="KLR50" s="24"/>
      <c r="KLS50" s="24"/>
      <c r="KLT50" s="24"/>
      <c r="KLU50" s="24"/>
      <c r="KLV50" s="24"/>
      <c r="KLW50" s="24"/>
      <c r="KLX50" s="24"/>
      <c r="KLY50" s="24"/>
      <c r="KLZ50" s="24"/>
      <c r="KMA50" s="24"/>
      <c r="KMB50" s="24"/>
      <c r="KMC50" s="24"/>
      <c r="KMD50" s="24"/>
      <c r="KME50" s="24"/>
      <c r="KMF50" s="24"/>
      <c r="KMG50" s="24"/>
      <c r="KMH50" s="24"/>
      <c r="KMI50" s="24"/>
      <c r="KMJ50" s="24"/>
      <c r="KMK50" s="24"/>
      <c r="KML50" s="24"/>
      <c r="KMM50" s="24"/>
      <c r="KMN50" s="24"/>
      <c r="KMO50" s="24"/>
      <c r="KMP50" s="24"/>
      <c r="KMQ50" s="24"/>
      <c r="KMR50" s="24"/>
      <c r="KMS50" s="24"/>
      <c r="KMT50" s="24"/>
      <c r="KMU50" s="24"/>
      <c r="KMV50" s="24"/>
      <c r="KMW50" s="24"/>
      <c r="KMX50" s="24"/>
      <c r="KMY50" s="24"/>
      <c r="KMZ50" s="24"/>
      <c r="KNA50" s="24"/>
      <c r="KNB50" s="24"/>
      <c r="KNC50" s="24"/>
      <c r="KND50" s="24"/>
      <c r="KNE50" s="24"/>
      <c r="KNF50" s="24"/>
      <c r="KNG50" s="24"/>
      <c r="KNH50" s="24"/>
      <c r="KNI50" s="24"/>
      <c r="KNJ50" s="24"/>
      <c r="KNK50" s="24"/>
      <c r="KNL50" s="24"/>
      <c r="KNM50" s="24"/>
      <c r="KNN50" s="24"/>
      <c r="KNO50" s="24"/>
      <c r="KNP50" s="24"/>
      <c r="KNQ50" s="24"/>
      <c r="KNR50" s="24"/>
      <c r="KNS50" s="24"/>
      <c r="KNT50" s="24"/>
      <c r="KNU50" s="24"/>
      <c r="KNV50" s="24"/>
      <c r="KNW50" s="24"/>
      <c r="KNX50" s="24"/>
      <c r="KNY50" s="24"/>
      <c r="KNZ50" s="24"/>
      <c r="KOA50" s="24"/>
      <c r="KOB50" s="24"/>
      <c r="KOC50" s="24"/>
      <c r="KOD50" s="24"/>
      <c r="KOE50" s="24"/>
      <c r="KOF50" s="24"/>
      <c r="KOG50" s="24"/>
      <c r="KOH50" s="24"/>
      <c r="KOI50" s="24"/>
      <c r="KOJ50" s="24"/>
      <c r="KOK50" s="24"/>
      <c r="KOL50" s="24"/>
      <c r="KOM50" s="24"/>
      <c r="KON50" s="24"/>
      <c r="KOO50" s="24"/>
      <c r="KOP50" s="24"/>
      <c r="KOQ50" s="24"/>
      <c r="KOR50" s="24"/>
      <c r="KOS50" s="24"/>
      <c r="KOT50" s="24"/>
      <c r="KOU50" s="24"/>
      <c r="KOV50" s="24"/>
      <c r="KOW50" s="24"/>
      <c r="KOX50" s="24"/>
      <c r="KOY50" s="24"/>
      <c r="KOZ50" s="24"/>
      <c r="KPA50" s="24"/>
      <c r="KPB50" s="24"/>
      <c r="KPC50" s="24"/>
      <c r="KPD50" s="24"/>
      <c r="KPE50" s="24"/>
      <c r="KPF50" s="24"/>
      <c r="KPG50" s="24"/>
      <c r="KPH50" s="24"/>
      <c r="KPI50" s="24"/>
      <c r="KPJ50" s="24"/>
      <c r="KPK50" s="24"/>
      <c r="KPL50" s="24"/>
      <c r="KPM50" s="24"/>
      <c r="KPN50" s="24"/>
      <c r="KPO50" s="24"/>
      <c r="KPP50" s="24"/>
      <c r="KPQ50" s="24"/>
      <c r="KPR50" s="24"/>
      <c r="KPS50" s="24"/>
      <c r="KPT50" s="24"/>
      <c r="KPU50" s="24"/>
      <c r="KPV50" s="24"/>
      <c r="KPW50" s="24"/>
      <c r="KPX50" s="24"/>
      <c r="KPY50" s="24"/>
      <c r="KPZ50" s="24"/>
      <c r="KQA50" s="24"/>
      <c r="KQB50" s="24"/>
      <c r="KQC50" s="24"/>
      <c r="KQD50" s="24"/>
      <c r="KQE50" s="24"/>
      <c r="KQF50" s="24"/>
      <c r="KQG50" s="24"/>
      <c r="KQH50" s="24"/>
      <c r="KQI50" s="24"/>
      <c r="KQJ50" s="24"/>
      <c r="KQK50" s="24"/>
      <c r="KQL50" s="24"/>
      <c r="KQM50" s="24"/>
      <c r="KQN50" s="24"/>
      <c r="KQO50" s="24"/>
      <c r="KQP50" s="24"/>
      <c r="KQQ50" s="24"/>
      <c r="KQR50" s="24"/>
      <c r="KQS50" s="24"/>
      <c r="KQT50" s="24"/>
      <c r="KQU50" s="24"/>
      <c r="KQV50" s="24"/>
      <c r="KQW50" s="24"/>
      <c r="KQX50" s="24"/>
      <c r="KQY50" s="24"/>
      <c r="KQZ50" s="24"/>
      <c r="KRA50" s="24"/>
      <c r="KRB50" s="24"/>
      <c r="KRC50" s="24"/>
      <c r="KRD50" s="24"/>
      <c r="KRE50" s="24"/>
      <c r="KRF50" s="24"/>
      <c r="KRG50" s="24"/>
      <c r="KRH50" s="24"/>
      <c r="KRI50" s="24"/>
      <c r="KRJ50" s="24"/>
      <c r="KRK50" s="24"/>
      <c r="KRL50" s="24"/>
      <c r="KRM50" s="24"/>
      <c r="KRN50" s="24"/>
      <c r="KRO50" s="24"/>
      <c r="KRP50" s="24"/>
      <c r="KRQ50" s="24"/>
      <c r="KRR50" s="24"/>
      <c r="KRS50" s="24"/>
      <c r="KRT50" s="24"/>
      <c r="KRU50" s="24"/>
      <c r="KRV50" s="24"/>
      <c r="KRW50" s="24"/>
      <c r="KRX50" s="24"/>
      <c r="KRY50" s="24"/>
      <c r="KRZ50" s="24"/>
      <c r="KSA50" s="24"/>
      <c r="KSB50" s="24"/>
      <c r="KSC50" s="24"/>
      <c r="KSD50" s="24"/>
      <c r="KSE50" s="24"/>
      <c r="KSF50" s="24"/>
      <c r="KSG50" s="24"/>
      <c r="KSH50" s="24"/>
      <c r="KSI50" s="24"/>
      <c r="KSJ50" s="24"/>
      <c r="KSK50" s="24"/>
      <c r="KSL50" s="24"/>
      <c r="KSM50" s="24"/>
      <c r="KSN50" s="24"/>
      <c r="KSO50" s="24"/>
      <c r="KSP50" s="24"/>
      <c r="KSQ50" s="24"/>
      <c r="KSR50" s="24"/>
      <c r="KSS50" s="24"/>
      <c r="KST50" s="24"/>
      <c r="KSU50" s="24"/>
      <c r="KSV50" s="24"/>
      <c r="KSW50" s="24"/>
      <c r="KSX50" s="24"/>
      <c r="KSY50" s="24"/>
      <c r="KSZ50" s="24"/>
      <c r="KTA50" s="24"/>
      <c r="KTB50" s="24"/>
      <c r="KTC50" s="24"/>
      <c r="KTD50" s="24"/>
      <c r="KTE50" s="24"/>
      <c r="KTF50" s="24"/>
      <c r="KTG50" s="24"/>
      <c r="KTH50" s="24"/>
      <c r="KTI50" s="24"/>
      <c r="KTJ50" s="24"/>
      <c r="KTK50" s="24"/>
      <c r="KTL50" s="24"/>
      <c r="KTM50" s="24"/>
      <c r="KTN50" s="24"/>
      <c r="KTO50" s="24"/>
      <c r="KTP50" s="24"/>
      <c r="KTQ50" s="24"/>
      <c r="KTR50" s="24"/>
      <c r="KTS50" s="24"/>
      <c r="KTT50" s="24"/>
      <c r="KTU50" s="24"/>
      <c r="KTV50" s="24"/>
      <c r="KTW50" s="24"/>
      <c r="KTX50" s="24"/>
      <c r="KTY50" s="24"/>
      <c r="KTZ50" s="24"/>
      <c r="KUA50" s="24"/>
      <c r="KUB50" s="24"/>
      <c r="KUC50" s="24"/>
      <c r="KUD50" s="24"/>
      <c r="KUE50" s="24"/>
      <c r="KUF50" s="24"/>
      <c r="KUG50" s="24"/>
      <c r="KUH50" s="24"/>
      <c r="KUI50" s="24"/>
      <c r="KUJ50" s="24"/>
      <c r="KUK50" s="24"/>
      <c r="KUL50" s="24"/>
      <c r="KUM50" s="24"/>
      <c r="KUN50" s="24"/>
      <c r="KUO50" s="24"/>
      <c r="KUP50" s="24"/>
      <c r="KUQ50" s="24"/>
      <c r="KUR50" s="24"/>
      <c r="KUS50" s="24"/>
      <c r="KUT50" s="24"/>
      <c r="KUU50" s="24"/>
      <c r="KUV50" s="24"/>
      <c r="KUW50" s="24"/>
      <c r="KUX50" s="24"/>
      <c r="KUY50" s="24"/>
      <c r="KUZ50" s="24"/>
      <c r="KVA50" s="24"/>
      <c r="KVB50" s="24"/>
      <c r="KVC50" s="24"/>
      <c r="KVD50" s="24"/>
      <c r="KVE50" s="24"/>
      <c r="KVF50" s="24"/>
      <c r="KVG50" s="24"/>
      <c r="KVH50" s="24"/>
      <c r="KVI50" s="24"/>
      <c r="KVJ50" s="24"/>
      <c r="KVK50" s="24"/>
      <c r="KVL50" s="24"/>
      <c r="KVM50" s="24"/>
      <c r="KVN50" s="24"/>
      <c r="KVO50" s="24"/>
      <c r="KVP50" s="24"/>
      <c r="KVQ50" s="24"/>
      <c r="KVR50" s="24"/>
      <c r="KVS50" s="24"/>
      <c r="KVT50" s="24"/>
      <c r="KVU50" s="24"/>
      <c r="KVV50" s="24"/>
      <c r="KVW50" s="24"/>
      <c r="KVX50" s="24"/>
      <c r="KVY50" s="24"/>
      <c r="KVZ50" s="24"/>
      <c r="KWA50" s="24"/>
      <c r="KWB50" s="24"/>
      <c r="KWC50" s="24"/>
      <c r="KWD50" s="24"/>
      <c r="KWE50" s="24"/>
      <c r="KWF50" s="24"/>
      <c r="KWG50" s="24"/>
      <c r="KWH50" s="24"/>
      <c r="KWI50" s="24"/>
      <c r="KWJ50" s="24"/>
      <c r="KWK50" s="24"/>
      <c r="KWL50" s="24"/>
      <c r="KWM50" s="24"/>
      <c r="KWN50" s="24"/>
      <c r="KWO50" s="24"/>
      <c r="KWP50" s="24"/>
      <c r="KWQ50" s="24"/>
      <c r="KWR50" s="24"/>
      <c r="KWS50" s="24"/>
      <c r="KWT50" s="24"/>
      <c r="KWU50" s="24"/>
      <c r="KWV50" s="24"/>
      <c r="KWW50" s="24"/>
      <c r="KWX50" s="24"/>
      <c r="KWY50" s="24"/>
      <c r="KWZ50" s="24"/>
      <c r="KXA50" s="24"/>
      <c r="KXB50" s="24"/>
      <c r="KXC50" s="24"/>
      <c r="KXD50" s="24"/>
      <c r="KXE50" s="24"/>
      <c r="KXF50" s="24"/>
      <c r="KXG50" s="24"/>
      <c r="KXH50" s="24"/>
      <c r="KXI50" s="24"/>
      <c r="KXJ50" s="24"/>
      <c r="KXK50" s="24"/>
      <c r="KXL50" s="24"/>
      <c r="KXM50" s="24"/>
      <c r="KXN50" s="24"/>
      <c r="KXO50" s="24"/>
      <c r="KXP50" s="24"/>
      <c r="KXQ50" s="24"/>
      <c r="KXR50" s="24"/>
      <c r="KXS50" s="24"/>
      <c r="KXT50" s="24"/>
      <c r="KXU50" s="24"/>
      <c r="KXV50" s="24"/>
      <c r="KXW50" s="24"/>
      <c r="KXX50" s="24"/>
      <c r="KXY50" s="24"/>
      <c r="KXZ50" s="24"/>
      <c r="KYA50" s="24"/>
      <c r="KYB50" s="24"/>
      <c r="KYC50" s="24"/>
      <c r="KYD50" s="24"/>
      <c r="KYE50" s="24"/>
      <c r="KYF50" s="24"/>
      <c r="KYG50" s="24"/>
      <c r="KYH50" s="24"/>
      <c r="KYI50" s="24"/>
      <c r="KYJ50" s="24"/>
      <c r="KYK50" s="24"/>
      <c r="KYL50" s="24"/>
      <c r="KYM50" s="24"/>
      <c r="KYN50" s="24"/>
      <c r="KYO50" s="24"/>
      <c r="KYP50" s="24"/>
      <c r="KYQ50" s="24"/>
      <c r="KYR50" s="24"/>
      <c r="KYS50" s="24"/>
      <c r="KYT50" s="24"/>
      <c r="KYU50" s="24"/>
      <c r="KYV50" s="24"/>
      <c r="KYW50" s="24"/>
      <c r="KYX50" s="24"/>
      <c r="KYY50" s="24"/>
      <c r="KYZ50" s="24"/>
      <c r="KZA50" s="24"/>
      <c r="KZB50" s="24"/>
      <c r="KZC50" s="24"/>
      <c r="KZD50" s="24"/>
      <c r="KZE50" s="24"/>
      <c r="KZF50" s="24"/>
      <c r="KZG50" s="24"/>
      <c r="KZH50" s="24"/>
      <c r="KZI50" s="24"/>
      <c r="KZJ50" s="24"/>
      <c r="KZK50" s="24"/>
      <c r="KZL50" s="24"/>
      <c r="KZM50" s="24"/>
      <c r="KZN50" s="24"/>
      <c r="KZO50" s="24"/>
      <c r="KZP50" s="24"/>
      <c r="KZQ50" s="24"/>
      <c r="KZR50" s="24"/>
      <c r="KZS50" s="24"/>
      <c r="KZT50" s="24"/>
      <c r="KZU50" s="24"/>
      <c r="KZV50" s="24"/>
      <c r="KZW50" s="24"/>
      <c r="KZX50" s="24"/>
      <c r="KZY50" s="24"/>
      <c r="KZZ50" s="24"/>
      <c r="LAA50" s="24"/>
      <c r="LAB50" s="24"/>
      <c r="LAC50" s="24"/>
      <c r="LAD50" s="24"/>
      <c r="LAE50" s="24"/>
      <c r="LAF50" s="24"/>
      <c r="LAG50" s="24"/>
      <c r="LAH50" s="24"/>
      <c r="LAI50" s="24"/>
      <c r="LAJ50" s="24"/>
      <c r="LAK50" s="24"/>
      <c r="LAL50" s="24"/>
      <c r="LAM50" s="24"/>
      <c r="LAN50" s="24"/>
      <c r="LAO50" s="24"/>
      <c r="LAP50" s="24"/>
      <c r="LAQ50" s="24"/>
      <c r="LAR50" s="24"/>
      <c r="LAS50" s="24"/>
      <c r="LAT50" s="24"/>
      <c r="LAU50" s="24"/>
      <c r="LAV50" s="24"/>
      <c r="LAW50" s="24"/>
      <c r="LAX50" s="24"/>
      <c r="LAY50" s="24"/>
      <c r="LAZ50" s="24"/>
      <c r="LBA50" s="24"/>
      <c r="LBB50" s="24"/>
      <c r="LBC50" s="24"/>
      <c r="LBD50" s="24"/>
      <c r="LBE50" s="24"/>
      <c r="LBF50" s="24"/>
      <c r="LBG50" s="24"/>
      <c r="LBH50" s="24"/>
      <c r="LBI50" s="24"/>
      <c r="LBJ50" s="24"/>
      <c r="LBK50" s="24"/>
      <c r="LBL50" s="24"/>
      <c r="LBM50" s="24"/>
      <c r="LBN50" s="24"/>
      <c r="LBO50" s="24"/>
      <c r="LBP50" s="24"/>
      <c r="LBQ50" s="24"/>
      <c r="LBR50" s="24"/>
      <c r="LBS50" s="24"/>
      <c r="LBT50" s="24"/>
      <c r="LBU50" s="24"/>
      <c r="LBV50" s="24"/>
      <c r="LBW50" s="24"/>
      <c r="LBX50" s="24"/>
      <c r="LBY50" s="24"/>
      <c r="LBZ50" s="24"/>
      <c r="LCA50" s="24"/>
      <c r="LCB50" s="24"/>
      <c r="LCC50" s="24"/>
      <c r="LCD50" s="24"/>
      <c r="LCE50" s="24"/>
      <c r="LCF50" s="24"/>
      <c r="LCG50" s="24"/>
      <c r="LCH50" s="24"/>
      <c r="LCI50" s="24"/>
      <c r="LCJ50" s="24"/>
      <c r="LCK50" s="24"/>
      <c r="LCL50" s="24"/>
      <c r="LCM50" s="24"/>
      <c r="LCN50" s="24"/>
      <c r="LCO50" s="24"/>
      <c r="LCP50" s="24"/>
      <c r="LCQ50" s="24"/>
      <c r="LCR50" s="24"/>
      <c r="LCS50" s="24"/>
      <c r="LCT50" s="24"/>
      <c r="LCU50" s="24"/>
      <c r="LCV50" s="24"/>
      <c r="LCW50" s="24"/>
      <c r="LCX50" s="24"/>
      <c r="LCY50" s="24"/>
      <c r="LCZ50" s="24"/>
      <c r="LDA50" s="24"/>
      <c r="LDB50" s="24"/>
      <c r="LDC50" s="24"/>
      <c r="LDD50" s="24"/>
      <c r="LDE50" s="24"/>
      <c r="LDF50" s="24"/>
      <c r="LDG50" s="24"/>
      <c r="LDH50" s="24"/>
      <c r="LDI50" s="24"/>
      <c r="LDJ50" s="24"/>
      <c r="LDK50" s="24"/>
      <c r="LDL50" s="24"/>
      <c r="LDM50" s="24"/>
      <c r="LDN50" s="24"/>
      <c r="LDO50" s="24"/>
      <c r="LDP50" s="24"/>
      <c r="LDQ50" s="24"/>
      <c r="LDR50" s="24"/>
      <c r="LDS50" s="24"/>
      <c r="LDT50" s="24"/>
      <c r="LDU50" s="24"/>
      <c r="LDV50" s="24"/>
      <c r="LDW50" s="24"/>
      <c r="LDX50" s="24"/>
      <c r="LDY50" s="24"/>
      <c r="LDZ50" s="24"/>
      <c r="LEA50" s="24"/>
      <c r="LEB50" s="24"/>
      <c r="LEC50" s="24"/>
      <c r="LED50" s="24"/>
      <c r="LEE50" s="24"/>
      <c r="LEF50" s="24"/>
      <c r="LEG50" s="24"/>
      <c r="LEH50" s="24"/>
      <c r="LEI50" s="24"/>
      <c r="LEJ50" s="24"/>
      <c r="LEK50" s="24"/>
      <c r="LEL50" s="24"/>
      <c r="LEM50" s="24"/>
      <c r="LEN50" s="24"/>
      <c r="LEO50" s="24"/>
      <c r="LEP50" s="24"/>
      <c r="LEQ50" s="24"/>
      <c r="LER50" s="24"/>
      <c r="LES50" s="24"/>
      <c r="LET50" s="24"/>
      <c r="LEU50" s="24"/>
      <c r="LEV50" s="24"/>
      <c r="LEW50" s="24"/>
      <c r="LEX50" s="24"/>
      <c r="LEY50" s="24"/>
      <c r="LEZ50" s="24"/>
      <c r="LFA50" s="24"/>
      <c r="LFB50" s="24"/>
      <c r="LFC50" s="24"/>
      <c r="LFD50" s="24"/>
      <c r="LFE50" s="24"/>
      <c r="LFF50" s="24"/>
      <c r="LFG50" s="24"/>
      <c r="LFH50" s="24"/>
      <c r="LFI50" s="24"/>
      <c r="LFJ50" s="24"/>
      <c r="LFK50" s="24"/>
      <c r="LFL50" s="24"/>
      <c r="LFM50" s="24"/>
      <c r="LFN50" s="24"/>
      <c r="LFO50" s="24"/>
      <c r="LFP50" s="24"/>
      <c r="LFQ50" s="24"/>
      <c r="LFR50" s="24"/>
      <c r="LFS50" s="24"/>
      <c r="LFT50" s="24"/>
      <c r="LFU50" s="24"/>
      <c r="LFV50" s="24"/>
      <c r="LFW50" s="24"/>
      <c r="LFX50" s="24"/>
      <c r="LFY50" s="24"/>
      <c r="LFZ50" s="24"/>
      <c r="LGA50" s="24"/>
      <c r="LGB50" s="24"/>
      <c r="LGC50" s="24"/>
      <c r="LGD50" s="24"/>
      <c r="LGE50" s="24"/>
      <c r="LGF50" s="24"/>
      <c r="LGG50" s="24"/>
      <c r="LGH50" s="24"/>
      <c r="LGI50" s="24"/>
      <c r="LGJ50" s="24"/>
      <c r="LGK50" s="24"/>
      <c r="LGL50" s="24"/>
      <c r="LGM50" s="24"/>
      <c r="LGN50" s="24"/>
      <c r="LGO50" s="24"/>
      <c r="LGP50" s="24"/>
      <c r="LGQ50" s="24"/>
      <c r="LGR50" s="24"/>
      <c r="LGS50" s="24"/>
      <c r="LGT50" s="24"/>
      <c r="LGU50" s="24"/>
      <c r="LGV50" s="24"/>
      <c r="LGW50" s="24"/>
      <c r="LGX50" s="24"/>
      <c r="LGY50" s="24"/>
      <c r="LGZ50" s="24"/>
      <c r="LHA50" s="24"/>
      <c r="LHB50" s="24"/>
      <c r="LHC50" s="24"/>
      <c r="LHD50" s="24"/>
      <c r="LHE50" s="24"/>
      <c r="LHF50" s="24"/>
      <c r="LHG50" s="24"/>
      <c r="LHH50" s="24"/>
      <c r="LHI50" s="24"/>
      <c r="LHJ50" s="24"/>
      <c r="LHK50" s="24"/>
      <c r="LHL50" s="24"/>
      <c r="LHM50" s="24"/>
      <c r="LHN50" s="24"/>
      <c r="LHO50" s="24"/>
      <c r="LHP50" s="24"/>
      <c r="LHQ50" s="24"/>
      <c r="LHR50" s="24"/>
      <c r="LHS50" s="24"/>
      <c r="LHT50" s="24"/>
      <c r="LHU50" s="24"/>
      <c r="LHV50" s="24"/>
      <c r="LHW50" s="24"/>
      <c r="LHX50" s="24"/>
      <c r="LHY50" s="24"/>
      <c r="LHZ50" s="24"/>
      <c r="LIA50" s="24"/>
      <c r="LIB50" s="24"/>
      <c r="LIC50" s="24"/>
      <c r="LID50" s="24"/>
      <c r="LIE50" s="24"/>
      <c r="LIF50" s="24"/>
      <c r="LIG50" s="24"/>
      <c r="LIH50" s="24"/>
      <c r="LII50" s="24"/>
      <c r="LIJ50" s="24"/>
      <c r="LIK50" s="24"/>
      <c r="LIL50" s="24"/>
      <c r="LIM50" s="24"/>
      <c r="LIN50" s="24"/>
      <c r="LIO50" s="24"/>
      <c r="LIP50" s="24"/>
      <c r="LIQ50" s="24"/>
      <c r="LIR50" s="24"/>
      <c r="LIS50" s="24"/>
      <c r="LIT50" s="24"/>
      <c r="LIU50" s="24"/>
      <c r="LIV50" s="24"/>
      <c r="LIW50" s="24"/>
      <c r="LIX50" s="24"/>
      <c r="LIY50" s="24"/>
      <c r="LIZ50" s="24"/>
      <c r="LJA50" s="24"/>
      <c r="LJB50" s="24"/>
      <c r="LJC50" s="24"/>
      <c r="LJD50" s="24"/>
      <c r="LJE50" s="24"/>
      <c r="LJF50" s="24"/>
      <c r="LJG50" s="24"/>
      <c r="LJH50" s="24"/>
      <c r="LJI50" s="24"/>
      <c r="LJJ50" s="24"/>
      <c r="LJK50" s="24"/>
      <c r="LJL50" s="24"/>
      <c r="LJM50" s="24"/>
      <c r="LJN50" s="24"/>
      <c r="LJO50" s="24"/>
      <c r="LJP50" s="24"/>
      <c r="LJQ50" s="24"/>
      <c r="LJR50" s="24"/>
      <c r="LJS50" s="24"/>
      <c r="LJT50" s="24"/>
      <c r="LJU50" s="24"/>
      <c r="LJV50" s="24"/>
      <c r="LJW50" s="24"/>
      <c r="LJX50" s="24"/>
      <c r="LJY50" s="24"/>
      <c r="LJZ50" s="24"/>
      <c r="LKA50" s="24"/>
      <c r="LKB50" s="24"/>
      <c r="LKC50" s="24"/>
      <c r="LKD50" s="24"/>
      <c r="LKE50" s="24"/>
      <c r="LKF50" s="24"/>
      <c r="LKG50" s="24"/>
      <c r="LKH50" s="24"/>
      <c r="LKI50" s="24"/>
      <c r="LKJ50" s="24"/>
      <c r="LKK50" s="24"/>
      <c r="LKL50" s="24"/>
      <c r="LKM50" s="24"/>
      <c r="LKN50" s="24"/>
      <c r="LKO50" s="24"/>
      <c r="LKP50" s="24"/>
      <c r="LKQ50" s="24"/>
      <c r="LKR50" s="24"/>
      <c r="LKS50" s="24"/>
      <c r="LKT50" s="24"/>
      <c r="LKU50" s="24"/>
      <c r="LKV50" s="24"/>
      <c r="LKW50" s="24"/>
      <c r="LKX50" s="24"/>
      <c r="LKY50" s="24"/>
      <c r="LKZ50" s="24"/>
      <c r="LLA50" s="24"/>
      <c r="LLB50" s="24"/>
      <c r="LLC50" s="24"/>
      <c r="LLD50" s="24"/>
      <c r="LLE50" s="24"/>
      <c r="LLF50" s="24"/>
      <c r="LLG50" s="24"/>
      <c r="LLH50" s="24"/>
      <c r="LLI50" s="24"/>
      <c r="LLJ50" s="24"/>
      <c r="LLK50" s="24"/>
      <c r="LLL50" s="24"/>
      <c r="LLM50" s="24"/>
      <c r="LLN50" s="24"/>
      <c r="LLO50" s="24"/>
      <c r="LLP50" s="24"/>
      <c r="LLQ50" s="24"/>
      <c r="LLR50" s="24"/>
      <c r="LLS50" s="24"/>
      <c r="LLT50" s="24"/>
      <c r="LLU50" s="24"/>
      <c r="LLV50" s="24"/>
      <c r="LLW50" s="24"/>
      <c r="LLX50" s="24"/>
      <c r="LLY50" s="24"/>
      <c r="LLZ50" s="24"/>
      <c r="LMA50" s="24"/>
      <c r="LMB50" s="24"/>
      <c r="LMC50" s="24"/>
      <c r="LMD50" s="24"/>
      <c r="LME50" s="24"/>
      <c r="LMF50" s="24"/>
      <c r="LMG50" s="24"/>
      <c r="LMH50" s="24"/>
      <c r="LMI50" s="24"/>
      <c r="LMJ50" s="24"/>
      <c r="LMK50" s="24"/>
      <c r="LML50" s="24"/>
      <c r="LMM50" s="24"/>
      <c r="LMN50" s="24"/>
      <c r="LMO50" s="24"/>
      <c r="LMP50" s="24"/>
      <c r="LMQ50" s="24"/>
      <c r="LMR50" s="24"/>
      <c r="LMS50" s="24"/>
      <c r="LMT50" s="24"/>
      <c r="LMU50" s="24"/>
      <c r="LMV50" s="24"/>
      <c r="LMW50" s="24"/>
      <c r="LMX50" s="24"/>
      <c r="LMY50" s="24"/>
      <c r="LMZ50" s="24"/>
      <c r="LNA50" s="24"/>
      <c r="LNB50" s="24"/>
      <c r="LNC50" s="24"/>
      <c r="LND50" s="24"/>
      <c r="LNE50" s="24"/>
      <c r="LNF50" s="24"/>
      <c r="LNG50" s="24"/>
      <c r="LNH50" s="24"/>
      <c r="LNI50" s="24"/>
      <c r="LNJ50" s="24"/>
      <c r="LNK50" s="24"/>
      <c r="LNL50" s="24"/>
      <c r="LNM50" s="24"/>
      <c r="LNN50" s="24"/>
      <c r="LNO50" s="24"/>
      <c r="LNP50" s="24"/>
      <c r="LNQ50" s="24"/>
      <c r="LNR50" s="24"/>
      <c r="LNS50" s="24"/>
      <c r="LNT50" s="24"/>
      <c r="LNU50" s="24"/>
      <c r="LNV50" s="24"/>
      <c r="LNW50" s="24"/>
      <c r="LNX50" s="24"/>
      <c r="LNY50" s="24"/>
      <c r="LNZ50" s="24"/>
      <c r="LOA50" s="24"/>
      <c r="LOB50" s="24"/>
      <c r="LOC50" s="24"/>
      <c r="LOD50" s="24"/>
      <c r="LOE50" s="24"/>
      <c r="LOF50" s="24"/>
      <c r="LOG50" s="24"/>
      <c r="LOH50" s="24"/>
      <c r="LOI50" s="24"/>
      <c r="LOJ50" s="24"/>
      <c r="LOK50" s="24"/>
      <c r="LOL50" s="24"/>
      <c r="LOM50" s="24"/>
      <c r="LON50" s="24"/>
      <c r="LOO50" s="24"/>
      <c r="LOP50" s="24"/>
      <c r="LOQ50" s="24"/>
      <c r="LOR50" s="24"/>
      <c r="LOS50" s="24"/>
      <c r="LOT50" s="24"/>
      <c r="LOU50" s="24"/>
      <c r="LOV50" s="24"/>
      <c r="LOW50" s="24"/>
      <c r="LOX50" s="24"/>
      <c r="LOY50" s="24"/>
      <c r="LOZ50" s="24"/>
      <c r="LPA50" s="24"/>
      <c r="LPB50" s="24"/>
      <c r="LPC50" s="24"/>
      <c r="LPD50" s="24"/>
      <c r="LPE50" s="24"/>
      <c r="LPF50" s="24"/>
      <c r="LPG50" s="24"/>
      <c r="LPH50" s="24"/>
      <c r="LPI50" s="24"/>
      <c r="LPJ50" s="24"/>
      <c r="LPK50" s="24"/>
      <c r="LPL50" s="24"/>
      <c r="LPM50" s="24"/>
      <c r="LPN50" s="24"/>
      <c r="LPO50" s="24"/>
      <c r="LPP50" s="24"/>
      <c r="LPQ50" s="24"/>
      <c r="LPR50" s="24"/>
      <c r="LPS50" s="24"/>
      <c r="LPT50" s="24"/>
      <c r="LPU50" s="24"/>
      <c r="LPV50" s="24"/>
      <c r="LPW50" s="24"/>
      <c r="LPX50" s="24"/>
      <c r="LPY50" s="24"/>
      <c r="LPZ50" s="24"/>
      <c r="LQA50" s="24"/>
      <c r="LQB50" s="24"/>
      <c r="LQC50" s="24"/>
      <c r="LQD50" s="24"/>
      <c r="LQE50" s="24"/>
      <c r="LQF50" s="24"/>
      <c r="LQG50" s="24"/>
      <c r="LQH50" s="24"/>
      <c r="LQI50" s="24"/>
      <c r="LQJ50" s="24"/>
      <c r="LQK50" s="24"/>
      <c r="LQL50" s="24"/>
      <c r="LQM50" s="24"/>
      <c r="LQN50" s="24"/>
      <c r="LQO50" s="24"/>
      <c r="LQP50" s="24"/>
      <c r="LQQ50" s="24"/>
      <c r="LQR50" s="24"/>
      <c r="LQS50" s="24"/>
      <c r="LQT50" s="24"/>
      <c r="LQU50" s="24"/>
      <c r="LQV50" s="24"/>
      <c r="LQW50" s="24"/>
      <c r="LQX50" s="24"/>
      <c r="LQY50" s="24"/>
      <c r="LQZ50" s="24"/>
      <c r="LRA50" s="24"/>
      <c r="LRB50" s="24"/>
      <c r="LRC50" s="24"/>
      <c r="LRD50" s="24"/>
      <c r="LRE50" s="24"/>
      <c r="LRF50" s="24"/>
      <c r="LRG50" s="24"/>
      <c r="LRH50" s="24"/>
      <c r="LRI50" s="24"/>
      <c r="LRJ50" s="24"/>
      <c r="LRK50" s="24"/>
      <c r="LRL50" s="24"/>
      <c r="LRM50" s="24"/>
      <c r="LRN50" s="24"/>
      <c r="LRO50" s="24"/>
      <c r="LRP50" s="24"/>
      <c r="LRQ50" s="24"/>
      <c r="LRR50" s="24"/>
      <c r="LRS50" s="24"/>
      <c r="LRT50" s="24"/>
      <c r="LRU50" s="24"/>
      <c r="LRV50" s="24"/>
      <c r="LRW50" s="24"/>
      <c r="LRX50" s="24"/>
      <c r="LRY50" s="24"/>
      <c r="LRZ50" s="24"/>
      <c r="LSA50" s="24"/>
      <c r="LSB50" s="24"/>
      <c r="LSC50" s="24"/>
      <c r="LSD50" s="24"/>
      <c r="LSE50" s="24"/>
      <c r="LSF50" s="24"/>
      <c r="LSG50" s="24"/>
      <c r="LSH50" s="24"/>
      <c r="LSI50" s="24"/>
      <c r="LSJ50" s="24"/>
      <c r="LSK50" s="24"/>
      <c r="LSL50" s="24"/>
      <c r="LSM50" s="24"/>
      <c r="LSN50" s="24"/>
      <c r="LSO50" s="24"/>
      <c r="LSP50" s="24"/>
      <c r="LSQ50" s="24"/>
      <c r="LSR50" s="24"/>
      <c r="LSS50" s="24"/>
      <c r="LST50" s="24"/>
      <c r="LSU50" s="24"/>
      <c r="LSV50" s="24"/>
      <c r="LSW50" s="24"/>
      <c r="LSX50" s="24"/>
      <c r="LSY50" s="24"/>
      <c r="LSZ50" s="24"/>
      <c r="LTA50" s="24"/>
      <c r="LTB50" s="24"/>
      <c r="LTC50" s="24"/>
      <c r="LTD50" s="24"/>
      <c r="LTE50" s="24"/>
      <c r="LTF50" s="24"/>
      <c r="LTG50" s="24"/>
      <c r="LTH50" s="24"/>
      <c r="LTI50" s="24"/>
      <c r="LTJ50" s="24"/>
      <c r="LTK50" s="24"/>
      <c r="LTL50" s="24"/>
      <c r="LTM50" s="24"/>
      <c r="LTN50" s="24"/>
      <c r="LTO50" s="24"/>
      <c r="LTP50" s="24"/>
      <c r="LTQ50" s="24"/>
      <c r="LTR50" s="24"/>
      <c r="LTS50" s="24"/>
      <c r="LTT50" s="24"/>
      <c r="LTU50" s="24"/>
      <c r="LTV50" s="24"/>
      <c r="LTW50" s="24"/>
      <c r="LTX50" s="24"/>
      <c r="LTY50" s="24"/>
      <c r="LTZ50" s="24"/>
      <c r="LUA50" s="24"/>
      <c r="LUB50" s="24"/>
      <c r="LUC50" s="24"/>
      <c r="LUD50" s="24"/>
      <c r="LUE50" s="24"/>
      <c r="LUF50" s="24"/>
      <c r="LUG50" s="24"/>
      <c r="LUH50" s="24"/>
      <c r="LUI50" s="24"/>
      <c r="LUJ50" s="24"/>
      <c r="LUK50" s="24"/>
      <c r="LUL50" s="24"/>
      <c r="LUM50" s="24"/>
      <c r="LUN50" s="24"/>
      <c r="LUO50" s="24"/>
      <c r="LUP50" s="24"/>
      <c r="LUQ50" s="24"/>
      <c r="LUR50" s="24"/>
      <c r="LUS50" s="24"/>
      <c r="LUT50" s="24"/>
      <c r="LUU50" s="24"/>
      <c r="LUV50" s="24"/>
      <c r="LUW50" s="24"/>
      <c r="LUX50" s="24"/>
      <c r="LUY50" s="24"/>
      <c r="LUZ50" s="24"/>
      <c r="LVA50" s="24"/>
      <c r="LVB50" s="24"/>
      <c r="LVC50" s="24"/>
      <c r="LVD50" s="24"/>
      <c r="LVE50" s="24"/>
      <c r="LVF50" s="24"/>
      <c r="LVG50" s="24"/>
      <c r="LVH50" s="24"/>
      <c r="LVI50" s="24"/>
      <c r="LVJ50" s="24"/>
      <c r="LVK50" s="24"/>
      <c r="LVL50" s="24"/>
      <c r="LVM50" s="24"/>
      <c r="LVN50" s="24"/>
      <c r="LVO50" s="24"/>
      <c r="LVP50" s="24"/>
      <c r="LVQ50" s="24"/>
      <c r="LVR50" s="24"/>
      <c r="LVS50" s="24"/>
      <c r="LVT50" s="24"/>
      <c r="LVU50" s="24"/>
      <c r="LVV50" s="24"/>
      <c r="LVW50" s="24"/>
      <c r="LVX50" s="24"/>
      <c r="LVY50" s="24"/>
      <c r="LVZ50" s="24"/>
      <c r="LWA50" s="24"/>
      <c r="LWB50" s="24"/>
      <c r="LWC50" s="24"/>
      <c r="LWD50" s="24"/>
      <c r="LWE50" s="24"/>
      <c r="LWF50" s="24"/>
      <c r="LWG50" s="24"/>
      <c r="LWH50" s="24"/>
      <c r="LWI50" s="24"/>
      <c r="LWJ50" s="24"/>
      <c r="LWK50" s="24"/>
      <c r="LWL50" s="24"/>
      <c r="LWM50" s="24"/>
      <c r="LWN50" s="24"/>
      <c r="LWO50" s="24"/>
      <c r="LWP50" s="24"/>
      <c r="LWQ50" s="24"/>
      <c r="LWR50" s="24"/>
      <c r="LWS50" s="24"/>
      <c r="LWT50" s="24"/>
      <c r="LWU50" s="24"/>
      <c r="LWV50" s="24"/>
      <c r="LWW50" s="24"/>
      <c r="LWX50" s="24"/>
      <c r="LWY50" s="24"/>
      <c r="LWZ50" s="24"/>
      <c r="LXA50" s="24"/>
      <c r="LXB50" s="24"/>
      <c r="LXC50" s="24"/>
      <c r="LXD50" s="24"/>
      <c r="LXE50" s="24"/>
      <c r="LXF50" s="24"/>
      <c r="LXG50" s="24"/>
      <c r="LXH50" s="24"/>
      <c r="LXI50" s="24"/>
      <c r="LXJ50" s="24"/>
      <c r="LXK50" s="24"/>
      <c r="LXL50" s="24"/>
      <c r="LXM50" s="24"/>
      <c r="LXN50" s="24"/>
      <c r="LXO50" s="24"/>
      <c r="LXP50" s="24"/>
      <c r="LXQ50" s="24"/>
      <c r="LXR50" s="24"/>
      <c r="LXS50" s="24"/>
      <c r="LXT50" s="24"/>
      <c r="LXU50" s="24"/>
      <c r="LXV50" s="24"/>
      <c r="LXW50" s="24"/>
      <c r="LXX50" s="24"/>
      <c r="LXY50" s="24"/>
      <c r="LXZ50" s="24"/>
      <c r="LYA50" s="24"/>
      <c r="LYB50" s="24"/>
      <c r="LYC50" s="24"/>
      <c r="LYD50" s="24"/>
      <c r="LYE50" s="24"/>
      <c r="LYF50" s="24"/>
      <c r="LYG50" s="24"/>
      <c r="LYH50" s="24"/>
      <c r="LYI50" s="24"/>
      <c r="LYJ50" s="24"/>
      <c r="LYK50" s="24"/>
      <c r="LYL50" s="24"/>
      <c r="LYM50" s="24"/>
      <c r="LYN50" s="24"/>
      <c r="LYO50" s="24"/>
      <c r="LYP50" s="24"/>
      <c r="LYQ50" s="24"/>
      <c r="LYR50" s="24"/>
      <c r="LYS50" s="24"/>
      <c r="LYT50" s="24"/>
      <c r="LYU50" s="24"/>
      <c r="LYV50" s="24"/>
      <c r="LYW50" s="24"/>
      <c r="LYX50" s="24"/>
      <c r="LYY50" s="24"/>
      <c r="LYZ50" s="24"/>
      <c r="LZA50" s="24"/>
      <c r="LZB50" s="24"/>
      <c r="LZC50" s="24"/>
      <c r="LZD50" s="24"/>
      <c r="LZE50" s="24"/>
      <c r="LZF50" s="24"/>
      <c r="LZG50" s="24"/>
      <c r="LZH50" s="24"/>
      <c r="LZI50" s="24"/>
      <c r="LZJ50" s="24"/>
      <c r="LZK50" s="24"/>
      <c r="LZL50" s="24"/>
      <c r="LZM50" s="24"/>
      <c r="LZN50" s="24"/>
      <c r="LZO50" s="24"/>
      <c r="LZP50" s="24"/>
      <c r="LZQ50" s="24"/>
      <c r="LZR50" s="24"/>
      <c r="LZS50" s="24"/>
      <c r="LZT50" s="24"/>
      <c r="LZU50" s="24"/>
      <c r="LZV50" s="24"/>
      <c r="LZW50" s="24"/>
      <c r="LZX50" s="24"/>
      <c r="LZY50" s="24"/>
      <c r="LZZ50" s="24"/>
      <c r="MAA50" s="24"/>
      <c r="MAB50" s="24"/>
      <c r="MAC50" s="24"/>
      <c r="MAD50" s="24"/>
      <c r="MAE50" s="24"/>
      <c r="MAF50" s="24"/>
      <c r="MAG50" s="24"/>
      <c r="MAH50" s="24"/>
      <c r="MAI50" s="24"/>
      <c r="MAJ50" s="24"/>
      <c r="MAK50" s="24"/>
      <c r="MAL50" s="24"/>
      <c r="MAM50" s="24"/>
      <c r="MAN50" s="24"/>
      <c r="MAO50" s="24"/>
      <c r="MAP50" s="24"/>
      <c r="MAQ50" s="24"/>
      <c r="MAR50" s="24"/>
      <c r="MAS50" s="24"/>
      <c r="MAT50" s="24"/>
      <c r="MAU50" s="24"/>
      <c r="MAV50" s="24"/>
      <c r="MAW50" s="24"/>
      <c r="MAX50" s="24"/>
      <c r="MAY50" s="24"/>
      <c r="MAZ50" s="24"/>
      <c r="MBA50" s="24"/>
      <c r="MBB50" s="24"/>
      <c r="MBC50" s="24"/>
      <c r="MBD50" s="24"/>
      <c r="MBE50" s="24"/>
      <c r="MBF50" s="24"/>
      <c r="MBG50" s="24"/>
      <c r="MBH50" s="24"/>
      <c r="MBI50" s="24"/>
      <c r="MBJ50" s="24"/>
      <c r="MBK50" s="24"/>
      <c r="MBL50" s="24"/>
      <c r="MBM50" s="24"/>
      <c r="MBN50" s="24"/>
      <c r="MBO50" s="24"/>
      <c r="MBP50" s="24"/>
      <c r="MBQ50" s="24"/>
      <c r="MBR50" s="24"/>
      <c r="MBS50" s="24"/>
      <c r="MBT50" s="24"/>
      <c r="MBU50" s="24"/>
      <c r="MBV50" s="24"/>
      <c r="MBW50" s="24"/>
      <c r="MBX50" s="24"/>
      <c r="MBY50" s="24"/>
      <c r="MBZ50" s="24"/>
      <c r="MCA50" s="24"/>
      <c r="MCB50" s="24"/>
      <c r="MCC50" s="24"/>
      <c r="MCD50" s="24"/>
      <c r="MCE50" s="24"/>
      <c r="MCF50" s="24"/>
      <c r="MCG50" s="24"/>
      <c r="MCH50" s="24"/>
      <c r="MCI50" s="24"/>
      <c r="MCJ50" s="24"/>
      <c r="MCK50" s="24"/>
      <c r="MCL50" s="24"/>
      <c r="MCM50" s="24"/>
      <c r="MCN50" s="24"/>
      <c r="MCO50" s="24"/>
      <c r="MCP50" s="24"/>
      <c r="MCQ50" s="24"/>
      <c r="MCR50" s="24"/>
      <c r="MCS50" s="24"/>
      <c r="MCT50" s="24"/>
      <c r="MCU50" s="24"/>
      <c r="MCV50" s="24"/>
      <c r="MCW50" s="24"/>
      <c r="MCX50" s="24"/>
      <c r="MCY50" s="24"/>
      <c r="MCZ50" s="24"/>
      <c r="MDA50" s="24"/>
      <c r="MDB50" s="24"/>
      <c r="MDC50" s="24"/>
      <c r="MDD50" s="24"/>
      <c r="MDE50" s="24"/>
      <c r="MDF50" s="24"/>
      <c r="MDG50" s="24"/>
      <c r="MDH50" s="24"/>
      <c r="MDI50" s="24"/>
      <c r="MDJ50" s="24"/>
      <c r="MDK50" s="24"/>
      <c r="MDL50" s="24"/>
      <c r="MDM50" s="24"/>
      <c r="MDN50" s="24"/>
      <c r="MDO50" s="24"/>
      <c r="MDP50" s="24"/>
      <c r="MDQ50" s="24"/>
      <c r="MDR50" s="24"/>
      <c r="MDS50" s="24"/>
      <c r="MDT50" s="24"/>
      <c r="MDU50" s="24"/>
      <c r="MDV50" s="24"/>
      <c r="MDW50" s="24"/>
      <c r="MDX50" s="24"/>
      <c r="MDY50" s="24"/>
      <c r="MDZ50" s="24"/>
      <c r="MEA50" s="24"/>
      <c r="MEB50" s="24"/>
      <c r="MEC50" s="24"/>
      <c r="MED50" s="24"/>
      <c r="MEE50" s="24"/>
      <c r="MEF50" s="24"/>
      <c r="MEG50" s="24"/>
      <c r="MEH50" s="24"/>
      <c r="MEI50" s="24"/>
      <c r="MEJ50" s="24"/>
      <c r="MEK50" s="24"/>
      <c r="MEL50" s="24"/>
      <c r="MEM50" s="24"/>
      <c r="MEN50" s="24"/>
      <c r="MEO50" s="24"/>
      <c r="MEP50" s="24"/>
      <c r="MEQ50" s="24"/>
      <c r="MER50" s="24"/>
      <c r="MES50" s="24"/>
      <c r="MET50" s="24"/>
      <c r="MEU50" s="24"/>
      <c r="MEV50" s="24"/>
      <c r="MEW50" s="24"/>
      <c r="MEX50" s="24"/>
      <c r="MEY50" s="24"/>
      <c r="MEZ50" s="24"/>
      <c r="MFA50" s="24"/>
      <c r="MFB50" s="24"/>
      <c r="MFC50" s="24"/>
      <c r="MFD50" s="24"/>
      <c r="MFE50" s="24"/>
      <c r="MFF50" s="24"/>
      <c r="MFG50" s="24"/>
      <c r="MFH50" s="24"/>
      <c r="MFI50" s="24"/>
      <c r="MFJ50" s="24"/>
      <c r="MFK50" s="24"/>
      <c r="MFL50" s="24"/>
      <c r="MFM50" s="24"/>
      <c r="MFN50" s="24"/>
      <c r="MFO50" s="24"/>
      <c r="MFP50" s="24"/>
      <c r="MFQ50" s="24"/>
      <c r="MFR50" s="24"/>
      <c r="MFS50" s="24"/>
      <c r="MFT50" s="24"/>
      <c r="MFU50" s="24"/>
      <c r="MFV50" s="24"/>
      <c r="MFW50" s="24"/>
      <c r="MFX50" s="24"/>
      <c r="MFY50" s="24"/>
      <c r="MFZ50" s="24"/>
      <c r="MGA50" s="24"/>
      <c r="MGB50" s="24"/>
      <c r="MGC50" s="24"/>
      <c r="MGD50" s="24"/>
      <c r="MGE50" s="24"/>
      <c r="MGF50" s="24"/>
      <c r="MGG50" s="24"/>
      <c r="MGH50" s="24"/>
      <c r="MGI50" s="24"/>
      <c r="MGJ50" s="24"/>
      <c r="MGK50" s="24"/>
      <c r="MGL50" s="24"/>
      <c r="MGM50" s="24"/>
      <c r="MGN50" s="24"/>
      <c r="MGO50" s="24"/>
      <c r="MGP50" s="24"/>
      <c r="MGQ50" s="24"/>
      <c r="MGR50" s="24"/>
      <c r="MGS50" s="24"/>
      <c r="MGT50" s="24"/>
      <c r="MGU50" s="24"/>
      <c r="MGV50" s="24"/>
      <c r="MGW50" s="24"/>
      <c r="MGX50" s="24"/>
      <c r="MGY50" s="24"/>
      <c r="MGZ50" s="24"/>
      <c r="MHA50" s="24"/>
      <c r="MHB50" s="24"/>
      <c r="MHC50" s="24"/>
      <c r="MHD50" s="24"/>
      <c r="MHE50" s="24"/>
      <c r="MHF50" s="24"/>
      <c r="MHG50" s="24"/>
      <c r="MHH50" s="24"/>
      <c r="MHI50" s="24"/>
      <c r="MHJ50" s="24"/>
      <c r="MHK50" s="24"/>
      <c r="MHL50" s="24"/>
      <c r="MHM50" s="24"/>
      <c r="MHN50" s="24"/>
      <c r="MHO50" s="24"/>
      <c r="MHP50" s="24"/>
      <c r="MHQ50" s="24"/>
      <c r="MHR50" s="24"/>
      <c r="MHS50" s="24"/>
      <c r="MHT50" s="24"/>
      <c r="MHU50" s="24"/>
      <c r="MHV50" s="24"/>
      <c r="MHW50" s="24"/>
      <c r="MHX50" s="24"/>
      <c r="MHY50" s="24"/>
      <c r="MHZ50" s="24"/>
      <c r="MIA50" s="24"/>
      <c r="MIB50" s="24"/>
      <c r="MIC50" s="24"/>
      <c r="MID50" s="24"/>
      <c r="MIE50" s="24"/>
      <c r="MIF50" s="24"/>
      <c r="MIG50" s="24"/>
      <c r="MIH50" s="24"/>
      <c r="MII50" s="24"/>
      <c r="MIJ50" s="24"/>
      <c r="MIK50" s="24"/>
      <c r="MIL50" s="24"/>
      <c r="MIM50" s="24"/>
      <c r="MIN50" s="24"/>
      <c r="MIO50" s="24"/>
      <c r="MIP50" s="24"/>
      <c r="MIQ50" s="24"/>
      <c r="MIR50" s="24"/>
      <c r="MIS50" s="24"/>
      <c r="MIT50" s="24"/>
      <c r="MIU50" s="24"/>
      <c r="MIV50" s="24"/>
      <c r="MIW50" s="24"/>
      <c r="MIX50" s="24"/>
      <c r="MIY50" s="24"/>
      <c r="MIZ50" s="24"/>
      <c r="MJA50" s="24"/>
      <c r="MJB50" s="24"/>
      <c r="MJC50" s="24"/>
      <c r="MJD50" s="24"/>
      <c r="MJE50" s="24"/>
      <c r="MJF50" s="24"/>
      <c r="MJG50" s="24"/>
      <c r="MJH50" s="24"/>
      <c r="MJI50" s="24"/>
      <c r="MJJ50" s="24"/>
      <c r="MJK50" s="24"/>
      <c r="MJL50" s="24"/>
      <c r="MJM50" s="24"/>
      <c r="MJN50" s="24"/>
      <c r="MJO50" s="24"/>
      <c r="MJP50" s="24"/>
      <c r="MJQ50" s="24"/>
      <c r="MJR50" s="24"/>
      <c r="MJS50" s="24"/>
      <c r="MJT50" s="24"/>
      <c r="MJU50" s="24"/>
      <c r="MJV50" s="24"/>
      <c r="MJW50" s="24"/>
      <c r="MJX50" s="24"/>
      <c r="MJY50" s="24"/>
      <c r="MJZ50" s="24"/>
      <c r="MKA50" s="24"/>
      <c r="MKB50" s="24"/>
      <c r="MKC50" s="24"/>
      <c r="MKD50" s="24"/>
      <c r="MKE50" s="24"/>
      <c r="MKF50" s="24"/>
      <c r="MKG50" s="24"/>
      <c r="MKH50" s="24"/>
      <c r="MKI50" s="24"/>
      <c r="MKJ50" s="24"/>
      <c r="MKK50" s="24"/>
      <c r="MKL50" s="24"/>
      <c r="MKM50" s="24"/>
      <c r="MKN50" s="24"/>
      <c r="MKO50" s="24"/>
      <c r="MKP50" s="24"/>
      <c r="MKQ50" s="24"/>
      <c r="MKR50" s="24"/>
      <c r="MKS50" s="24"/>
      <c r="MKT50" s="24"/>
      <c r="MKU50" s="24"/>
      <c r="MKV50" s="24"/>
      <c r="MKW50" s="24"/>
      <c r="MKX50" s="24"/>
      <c r="MKY50" s="24"/>
      <c r="MKZ50" s="24"/>
      <c r="MLA50" s="24"/>
      <c r="MLB50" s="24"/>
      <c r="MLC50" s="24"/>
      <c r="MLD50" s="24"/>
      <c r="MLE50" s="24"/>
      <c r="MLF50" s="24"/>
      <c r="MLG50" s="24"/>
      <c r="MLH50" s="24"/>
      <c r="MLI50" s="24"/>
      <c r="MLJ50" s="24"/>
      <c r="MLK50" s="24"/>
      <c r="MLL50" s="24"/>
      <c r="MLM50" s="24"/>
      <c r="MLN50" s="24"/>
      <c r="MLO50" s="24"/>
      <c r="MLP50" s="24"/>
      <c r="MLQ50" s="24"/>
      <c r="MLR50" s="24"/>
      <c r="MLS50" s="24"/>
      <c r="MLT50" s="24"/>
      <c r="MLU50" s="24"/>
      <c r="MLV50" s="24"/>
      <c r="MLW50" s="24"/>
      <c r="MLX50" s="24"/>
      <c r="MLY50" s="24"/>
      <c r="MLZ50" s="24"/>
      <c r="MMA50" s="24"/>
      <c r="MMB50" s="24"/>
      <c r="MMC50" s="24"/>
      <c r="MMD50" s="24"/>
      <c r="MME50" s="24"/>
      <c r="MMF50" s="24"/>
      <c r="MMG50" s="24"/>
      <c r="MMH50" s="24"/>
      <c r="MMI50" s="24"/>
      <c r="MMJ50" s="24"/>
      <c r="MMK50" s="24"/>
      <c r="MML50" s="24"/>
      <c r="MMM50" s="24"/>
      <c r="MMN50" s="24"/>
      <c r="MMO50" s="24"/>
      <c r="MMP50" s="24"/>
      <c r="MMQ50" s="24"/>
      <c r="MMR50" s="24"/>
      <c r="MMS50" s="24"/>
      <c r="MMT50" s="24"/>
      <c r="MMU50" s="24"/>
      <c r="MMV50" s="24"/>
      <c r="MMW50" s="24"/>
      <c r="MMX50" s="24"/>
      <c r="MMY50" s="24"/>
      <c r="MMZ50" s="24"/>
      <c r="MNA50" s="24"/>
      <c r="MNB50" s="24"/>
      <c r="MNC50" s="24"/>
      <c r="MND50" s="24"/>
      <c r="MNE50" s="24"/>
      <c r="MNF50" s="24"/>
      <c r="MNG50" s="24"/>
      <c r="MNH50" s="24"/>
      <c r="MNI50" s="24"/>
      <c r="MNJ50" s="24"/>
      <c r="MNK50" s="24"/>
      <c r="MNL50" s="24"/>
      <c r="MNM50" s="24"/>
      <c r="MNN50" s="24"/>
      <c r="MNO50" s="24"/>
      <c r="MNP50" s="24"/>
      <c r="MNQ50" s="24"/>
      <c r="MNR50" s="24"/>
      <c r="MNS50" s="24"/>
      <c r="MNT50" s="24"/>
      <c r="MNU50" s="24"/>
      <c r="MNV50" s="24"/>
      <c r="MNW50" s="24"/>
      <c r="MNX50" s="24"/>
      <c r="MNY50" s="24"/>
      <c r="MNZ50" s="24"/>
      <c r="MOA50" s="24"/>
      <c r="MOB50" s="24"/>
      <c r="MOC50" s="24"/>
      <c r="MOD50" s="24"/>
      <c r="MOE50" s="24"/>
      <c r="MOF50" s="24"/>
      <c r="MOG50" s="24"/>
      <c r="MOH50" s="24"/>
      <c r="MOI50" s="24"/>
      <c r="MOJ50" s="24"/>
      <c r="MOK50" s="24"/>
      <c r="MOL50" s="24"/>
      <c r="MOM50" s="24"/>
      <c r="MON50" s="24"/>
      <c r="MOO50" s="24"/>
      <c r="MOP50" s="24"/>
      <c r="MOQ50" s="24"/>
      <c r="MOR50" s="24"/>
      <c r="MOS50" s="24"/>
      <c r="MOT50" s="24"/>
      <c r="MOU50" s="24"/>
      <c r="MOV50" s="24"/>
      <c r="MOW50" s="24"/>
      <c r="MOX50" s="24"/>
      <c r="MOY50" s="24"/>
      <c r="MOZ50" s="24"/>
      <c r="MPA50" s="24"/>
      <c r="MPB50" s="24"/>
      <c r="MPC50" s="24"/>
      <c r="MPD50" s="24"/>
      <c r="MPE50" s="24"/>
      <c r="MPF50" s="24"/>
      <c r="MPG50" s="24"/>
      <c r="MPH50" s="24"/>
      <c r="MPI50" s="24"/>
      <c r="MPJ50" s="24"/>
      <c r="MPK50" s="24"/>
      <c r="MPL50" s="24"/>
      <c r="MPM50" s="24"/>
      <c r="MPN50" s="24"/>
      <c r="MPO50" s="24"/>
      <c r="MPP50" s="24"/>
      <c r="MPQ50" s="24"/>
      <c r="MPR50" s="24"/>
      <c r="MPS50" s="24"/>
      <c r="MPT50" s="24"/>
      <c r="MPU50" s="24"/>
      <c r="MPV50" s="24"/>
      <c r="MPW50" s="24"/>
      <c r="MPX50" s="24"/>
      <c r="MPY50" s="24"/>
      <c r="MPZ50" s="24"/>
      <c r="MQA50" s="24"/>
      <c r="MQB50" s="24"/>
      <c r="MQC50" s="24"/>
      <c r="MQD50" s="24"/>
      <c r="MQE50" s="24"/>
      <c r="MQF50" s="24"/>
      <c r="MQG50" s="24"/>
      <c r="MQH50" s="24"/>
      <c r="MQI50" s="24"/>
      <c r="MQJ50" s="24"/>
      <c r="MQK50" s="24"/>
      <c r="MQL50" s="24"/>
      <c r="MQM50" s="24"/>
      <c r="MQN50" s="24"/>
      <c r="MQO50" s="24"/>
      <c r="MQP50" s="24"/>
      <c r="MQQ50" s="24"/>
      <c r="MQR50" s="24"/>
      <c r="MQS50" s="24"/>
      <c r="MQT50" s="24"/>
      <c r="MQU50" s="24"/>
      <c r="MQV50" s="24"/>
      <c r="MQW50" s="24"/>
      <c r="MQX50" s="24"/>
      <c r="MQY50" s="24"/>
      <c r="MQZ50" s="24"/>
      <c r="MRA50" s="24"/>
      <c r="MRB50" s="24"/>
      <c r="MRC50" s="24"/>
      <c r="MRD50" s="24"/>
      <c r="MRE50" s="24"/>
      <c r="MRF50" s="24"/>
      <c r="MRG50" s="24"/>
      <c r="MRH50" s="24"/>
      <c r="MRI50" s="24"/>
      <c r="MRJ50" s="24"/>
      <c r="MRK50" s="24"/>
      <c r="MRL50" s="24"/>
      <c r="MRM50" s="24"/>
      <c r="MRN50" s="24"/>
      <c r="MRO50" s="24"/>
      <c r="MRP50" s="24"/>
      <c r="MRQ50" s="24"/>
      <c r="MRR50" s="24"/>
      <c r="MRS50" s="24"/>
      <c r="MRT50" s="24"/>
      <c r="MRU50" s="24"/>
      <c r="MRV50" s="24"/>
      <c r="MRW50" s="24"/>
      <c r="MRX50" s="24"/>
      <c r="MRY50" s="24"/>
      <c r="MRZ50" s="24"/>
      <c r="MSA50" s="24"/>
      <c r="MSB50" s="24"/>
      <c r="MSC50" s="24"/>
      <c r="MSD50" s="24"/>
      <c r="MSE50" s="24"/>
      <c r="MSF50" s="24"/>
      <c r="MSG50" s="24"/>
      <c r="MSH50" s="24"/>
      <c r="MSI50" s="24"/>
      <c r="MSJ50" s="24"/>
      <c r="MSK50" s="24"/>
      <c r="MSL50" s="24"/>
      <c r="MSM50" s="24"/>
      <c r="MSN50" s="24"/>
      <c r="MSO50" s="24"/>
      <c r="MSP50" s="24"/>
      <c r="MSQ50" s="24"/>
      <c r="MSR50" s="24"/>
      <c r="MSS50" s="24"/>
      <c r="MST50" s="24"/>
      <c r="MSU50" s="24"/>
      <c r="MSV50" s="24"/>
      <c r="MSW50" s="24"/>
      <c r="MSX50" s="24"/>
      <c r="MSY50" s="24"/>
      <c r="MSZ50" s="24"/>
      <c r="MTA50" s="24"/>
      <c r="MTB50" s="24"/>
      <c r="MTC50" s="24"/>
      <c r="MTD50" s="24"/>
      <c r="MTE50" s="24"/>
      <c r="MTF50" s="24"/>
      <c r="MTG50" s="24"/>
      <c r="MTH50" s="24"/>
      <c r="MTI50" s="24"/>
      <c r="MTJ50" s="24"/>
      <c r="MTK50" s="24"/>
      <c r="MTL50" s="24"/>
      <c r="MTM50" s="24"/>
      <c r="MTN50" s="24"/>
      <c r="MTO50" s="24"/>
      <c r="MTP50" s="24"/>
      <c r="MTQ50" s="24"/>
      <c r="MTR50" s="24"/>
      <c r="MTS50" s="24"/>
      <c r="MTT50" s="24"/>
      <c r="MTU50" s="24"/>
      <c r="MTV50" s="24"/>
      <c r="MTW50" s="24"/>
      <c r="MTX50" s="24"/>
      <c r="MTY50" s="24"/>
      <c r="MTZ50" s="24"/>
      <c r="MUA50" s="24"/>
      <c r="MUB50" s="24"/>
      <c r="MUC50" s="24"/>
      <c r="MUD50" s="24"/>
      <c r="MUE50" s="24"/>
      <c r="MUF50" s="24"/>
      <c r="MUG50" s="24"/>
      <c r="MUH50" s="24"/>
      <c r="MUI50" s="24"/>
      <c r="MUJ50" s="24"/>
      <c r="MUK50" s="24"/>
      <c r="MUL50" s="24"/>
      <c r="MUM50" s="24"/>
      <c r="MUN50" s="24"/>
      <c r="MUO50" s="24"/>
      <c r="MUP50" s="24"/>
      <c r="MUQ50" s="24"/>
      <c r="MUR50" s="24"/>
      <c r="MUS50" s="24"/>
      <c r="MUT50" s="24"/>
      <c r="MUU50" s="24"/>
      <c r="MUV50" s="24"/>
      <c r="MUW50" s="24"/>
      <c r="MUX50" s="24"/>
      <c r="MUY50" s="24"/>
      <c r="MUZ50" s="24"/>
      <c r="MVA50" s="24"/>
      <c r="MVB50" s="24"/>
      <c r="MVC50" s="24"/>
      <c r="MVD50" s="24"/>
      <c r="MVE50" s="24"/>
      <c r="MVF50" s="24"/>
      <c r="MVG50" s="24"/>
      <c r="MVH50" s="24"/>
      <c r="MVI50" s="24"/>
      <c r="MVJ50" s="24"/>
      <c r="MVK50" s="24"/>
      <c r="MVL50" s="24"/>
      <c r="MVM50" s="24"/>
      <c r="MVN50" s="24"/>
      <c r="MVO50" s="24"/>
      <c r="MVP50" s="24"/>
      <c r="MVQ50" s="24"/>
      <c r="MVR50" s="24"/>
      <c r="MVS50" s="24"/>
      <c r="MVT50" s="24"/>
      <c r="MVU50" s="24"/>
      <c r="MVV50" s="24"/>
      <c r="MVW50" s="24"/>
      <c r="MVX50" s="24"/>
      <c r="MVY50" s="24"/>
      <c r="MVZ50" s="24"/>
      <c r="MWA50" s="24"/>
      <c r="MWB50" s="24"/>
      <c r="MWC50" s="24"/>
      <c r="MWD50" s="24"/>
      <c r="MWE50" s="24"/>
      <c r="MWF50" s="24"/>
      <c r="MWG50" s="24"/>
      <c r="MWH50" s="24"/>
      <c r="MWI50" s="24"/>
      <c r="MWJ50" s="24"/>
      <c r="MWK50" s="24"/>
      <c r="MWL50" s="24"/>
      <c r="MWM50" s="24"/>
      <c r="MWN50" s="24"/>
      <c r="MWO50" s="24"/>
      <c r="MWP50" s="24"/>
      <c r="MWQ50" s="24"/>
      <c r="MWR50" s="24"/>
      <c r="MWS50" s="24"/>
      <c r="MWT50" s="24"/>
      <c r="MWU50" s="24"/>
      <c r="MWV50" s="24"/>
      <c r="MWW50" s="24"/>
      <c r="MWX50" s="24"/>
      <c r="MWY50" s="24"/>
      <c r="MWZ50" s="24"/>
      <c r="MXA50" s="24"/>
      <c r="MXB50" s="24"/>
      <c r="MXC50" s="24"/>
      <c r="MXD50" s="24"/>
      <c r="MXE50" s="24"/>
      <c r="MXF50" s="24"/>
      <c r="MXG50" s="24"/>
      <c r="MXH50" s="24"/>
      <c r="MXI50" s="24"/>
      <c r="MXJ50" s="24"/>
      <c r="MXK50" s="24"/>
      <c r="MXL50" s="24"/>
      <c r="MXM50" s="24"/>
      <c r="MXN50" s="24"/>
      <c r="MXO50" s="24"/>
      <c r="MXP50" s="24"/>
      <c r="MXQ50" s="24"/>
      <c r="MXR50" s="24"/>
      <c r="MXS50" s="24"/>
      <c r="MXT50" s="24"/>
      <c r="MXU50" s="24"/>
      <c r="MXV50" s="24"/>
      <c r="MXW50" s="24"/>
      <c r="MXX50" s="24"/>
      <c r="MXY50" s="24"/>
      <c r="MXZ50" s="24"/>
      <c r="MYA50" s="24"/>
      <c r="MYB50" s="24"/>
      <c r="MYC50" s="24"/>
      <c r="MYD50" s="24"/>
      <c r="MYE50" s="24"/>
      <c r="MYF50" s="24"/>
      <c r="MYG50" s="24"/>
      <c r="MYH50" s="24"/>
      <c r="MYI50" s="24"/>
      <c r="MYJ50" s="24"/>
      <c r="MYK50" s="24"/>
      <c r="MYL50" s="24"/>
      <c r="MYM50" s="24"/>
      <c r="MYN50" s="24"/>
      <c r="MYO50" s="24"/>
      <c r="MYP50" s="24"/>
      <c r="MYQ50" s="24"/>
      <c r="MYR50" s="24"/>
      <c r="MYS50" s="24"/>
      <c r="MYT50" s="24"/>
      <c r="MYU50" s="24"/>
      <c r="MYV50" s="24"/>
      <c r="MYW50" s="24"/>
      <c r="MYX50" s="24"/>
      <c r="MYY50" s="24"/>
      <c r="MYZ50" s="24"/>
      <c r="MZA50" s="24"/>
      <c r="MZB50" s="24"/>
      <c r="MZC50" s="24"/>
      <c r="MZD50" s="24"/>
      <c r="MZE50" s="24"/>
      <c r="MZF50" s="24"/>
      <c r="MZG50" s="24"/>
      <c r="MZH50" s="24"/>
      <c r="MZI50" s="24"/>
      <c r="MZJ50" s="24"/>
      <c r="MZK50" s="24"/>
      <c r="MZL50" s="24"/>
      <c r="MZM50" s="24"/>
      <c r="MZN50" s="24"/>
      <c r="MZO50" s="24"/>
      <c r="MZP50" s="24"/>
      <c r="MZQ50" s="24"/>
      <c r="MZR50" s="24"/>
      <c r="MZS50" s="24"/>
      <c r="MZT50" s="24"/>
      <c r="MZU50" s="24"/>
      <c r="MZV50" s="24"/>
      <c r="MZW50" s="24"/>
      <c r="MZX50" s="24"/>
      <c r="MZY50" s="24"/>
      <c r="MZZ50" s="24"/>
      <c r="NAA50" s="24"/>
      <c r="NAB50" s="24"/>
      <c r="NAC50" s="24"/>
      <c r="NAD50" s="24"/>
      <c r="NAE50" s="24"/>
      <c r="NAF50" s="24"/>
      <c r="NAG50" s="24"/>
      <c r="NAH50" s="24"/>
      <c r="NAI50" s="24"/>
      <c r="NAJ50" s="24"/>
      <c r="NAK50" s="24"/>
      <c r="NAL50" s="24"/>
      <c r="NAM50" s="24"/>
      <c r="NAN50" s="24"/>
      <c r="NAO50" s="24"/>
      <c r="NAP50" s="24"/>
      <c r="NAQ50" s="24"/>
      <c r="NAR50" s="24"/>
      <c r="NAS50" s="24"/>
      <c r="NAT50" s="24"/>
      <c r="NAU50" s="24"/>
      <c r="NAV50" s="24"/>
      <c r="NAW50" s="24"/>
      <c r="NAX50" s="24"/>
      <c r="NAY50" s="24"/>
      <c r="NAZ50" s="24"/>
      <c r="NBA50" s="24"/>
      <c r="NBB50" s="24"/>
      <c r="NBC50" s="24"/>
      <c r="NBD50" s="24"/>
      <c r="NBE50" s="24"/>
      <c r="NBF50" s="24"/>
      <c r="NBG50" s="24"/>
      <c r="NBH50" s="24"/>
      <c r="NBI50" s="24"/>
      <c r="NBJ50" s="24"/>
      <c r="NBK50" s="24"/>
      <c r="NBL50" s="24"/>
      <c r="NBM50" s="24"/>
      <c r="NBN50" s="24"/>
      <c r="NBO50" s="24"/>
      <c r="NBP50" s="24"/>
      <c r="NBQ50" s="24"/>
      <c r="NBR50" s="24"/>
      <c r="NBS50" s="24"/>
      <c r="NBT50" s="24"/>
      <c r="NBU50" s="24"/>
      <c r="NBV50" s="24"/>
      <c r="NBW50" s="24"/>
      <c r="NBX50" s="24"/>
      <c r="NBY50" s="24"/>
      <c r="NBZ50" s="24"/>
      <c r="NCA50" s="24"/>
      <c r="NCB50" s="24"/>
      <c r="NCC50" s="24"/>
      <c r="NCD50" s="24"/>
      <c r="NCE50" s="24"/>
      <c r="NCF50" s="24"/>
      <c r="NCG50" s="24"/>
      <c r="NCH50" s="24"/>
      <c r="NCI50" s="24"/>
      <c r="NCJ50" s="24"/>
      <c r="NCK50" s="24"/>
      <c r="NCL50" s="24"/>
      <c r="NCM50" s="24"/>
      <c r="NCN50" s="24"/>
      <c r="NCO50" s="24"/>
      <c r="NCP50" s="24"/>
      <c r="NCQ50" s="24"/>
      <c r="NCR50" s="24"/>
      <c r="NCS50" s="24"/>
      <c r="NCT50" s="24"/>
      <c r="NCU50" s="24"/>
      <c r="NCV50" s="24"/>
      <c r="NCW50" s="24"/>
      <c r="NCX50" s="24"/>
      <c r="NCY50" s="24"/>
      <c r="NCZ50" s="24"/>
      <c r="NDA50" s="24"/>
      <c r="NDB50" s="24"/>
      <c r="NDC50" s="24"/>
      <c r="NDD50" s="24"/>
      <c r="NDE50" s="24"/>
      <c r="NDF50" s="24"/>
      <c r="NDG50" s="24"/>
      <c r="NDH50" s="24"/>
      <c r="NDI50" s="24"/>
      <c r="NDJ50" s="24"/>
      <c r="NDK50" s="24"/>
      <c r="NDL50" s="24"/>
      <c r="NDM50" s="24"/>
      <c r="NDN50" s="24"/>
      <c r="NDO50" s="24"/>
      <c r="NDP50" s="24"/>
      <c r="NDQ50" s="24"/>
      <c r="NDR50" s="24"/>
      <c r="NDS50" s="24"/>
      <c r="NDT50" s="24"/>
      <c r="NDU50" s="24"/>
      <c r="NDV50" s="24"/>
      <c r="NDW50" s="24"/>
      <c r="NDX50" s="24"/>
      <c r="NDY50" s="24"/>
      <c r="NDZ50" s="24"/>
      <c r="NEA50" s="24"/>
      <c r="NEB50" s="24"/>
      <c r="NEC50" s="24"/>
      <c r="NED50" s="24"/>
      <c r="NEE50" s="24"/>
      <c r="NEF50" s="24"/>
      <c r="NEG50" s="24"/>
      <c r="NEH50" s="24"/>
      <c r="NEI50" s="24"/>
      <c r="NEJ50" s="24"/>
      <c r="NEK50" s="24"/>
      <c r="NEL50" s="24"/>
      <c r="NEM50" s="24"/>
      <c r="NEN50" s="24"/>
      <c r="NEO50" s="24"/>
      <c r="NEP50" s="24"/>
      <c r="NEQ50" s="24"/>
      <c r="NER50" s="24"/>
      <c r="NES50" s="24"/>
      <c r="NET50" s="24"/>
      <c r="NEU50" s="24"/>
      <c r="NEV50" s="24"/>
      <c r="NEW50" s="24"/>
      <c r="NEX50" s="24"/>
      <c r="NEY50" s="24"/>
      <c r="NEZ50" s="24"/>
      <c r="NFA50" s="24"/>
      <c r="NFB50" s="24"/>
      <c r="NFC50" s="24"/>
      <c r="NFD50" s="24"/>
      <c r="NFE50" s="24"/>
      <c r="NFF50" s="24"/>
      <c r="NFG50" s="24"/>
      <c r="NFH50" s="24"/>
      <c r="NFI50" s="24"/>
      <c r="NFJ50" s="24"/>
      <c r="NFK50" s="24"/>
      <c r="NFL50" s="24"/>
      <c r="NFM50" s="24"/>
      <c r="NFN50" s="24"/>
      <c r="NFO50" s="24"/>
      <c r="NFP50" s="24"/>
      <c r="NFQ50" s="24"/>
      <c r="NFR50" s="24"/>
      <c r="NFS50" s="24"/>
      <c r="NFT50" s="24"/>
      <c r="NFU50" s="24"/>
      <c r="NFV50" s="24"/>
      <c r="NFW50" s="24"/>
      <c r="NFX50" s="24"/>
      <c r="NFY50" s="24"/>
      <c r="NFZ50" s="24"/>
      <c r="NGA50" s="24"/>
      <c r="NGB50" s="24"/>
      <c r="NGC50" s="24"/>
      <c r="NGD50" s="24"/>
      <c r="NGE50" s="24"/>
      <c r="NGF50" s="24"/>
      <c r="NGG50" s="24"/>
      <c r="NGH50" s="24"/>
      <c r="NGI50" s="24"/>
      <c r="NGJ50" s="24"/>
      <c r="NGK50" s="24"/>
      <c r="NGL50" s="24"/>
      <c r="NGM50" s="24"/>
      <c r="NGN50" s="24"/>
      <c r="NGO50" s="24"/>
      <c r="NGP50" s="24"/>
      <c r="NGQ50" s="24"/>
      <c r="NGR50" s="24"/>
      <c r="NGS50" s="24"/>
      <c r="NGT50" s="24"/>
      <c r="NGU50" s="24"/>
      <c r="NGV50" s="24"/>
      <c r="NGW50" s="24"/>
      <c r="NGX50" s="24"/>
      <c r="NGY50" s="24"/>
      <c r="NGZ50" s="24"/>
      <c r="NHA50" s="24"/>
      <c r="NHB50" s="24"/>
      <c r="NHC50" s="24"/>
      <c r="NHD50" s="24"/>
      <c r="NHE50" s="24"/>
      <c r="NHF50" s="24"/>
      <c r="NHG50" s="24"/>
      <c r="NHH50" s="24"/>
      <c r="NHI50" s="24"/>
      <c r="NHJ50" s="24"/>
      <c r="NHK50" s="24"/>
      <c r="NHL50" s="24"/>
      <c r="NHM50" s="24"/>
      <c r="NHN50" s="24"/>
      <c r="NHO50" s="24"/>
      <c r="NHP50" s="24"/>
      <c r="NHQ50" s="24"/>
      <c r="NHR50" s="24"/>
      <c r="NHS50" s="24"/>
      <c r="NHT50" s="24"/>
      <c r="NHU50" s="24"/>
      <c r="NHV50" s="24"/>
      <c r="NHW50" s="24"/>
      <c r="NHX50" s="24"/>
      <c r="NHY50" s="24"/>
      <c r="NHZ50" s="24"/>
      <c r="NIA50" s="24"/>
      <c r="NIB50" s="24"/>
      <c r="NIC50" s="24"/>
      <c r="NID50" s="24"/>
      <c r="NIE50" s="24"/>
      <c r="NIF50" s="24"/>
      <c r="NIG50" s="24"/>
      <c r="NIH50" s="24"/>
      <c r="NII50" s="24"/>
      <c r="NIJ50" s="24"/>
      <c r="NIK50" s="24"/>
      <c r="NIL50" s="24"/>
      <c r="NIM50" s="24"/>
      <c r="NIN50" s="24"/>
      <c r="NIO50" s="24"/>
      <c r="NIP50" s="24"/>
      <c r="NIQ50" s="24"/>
      <c r="NIR50" s="24"/>
      <c r="NIS50" s="24"/>
      <c r="NIT50" s="24"/>
      <c r="NIU50" s="24"/>
      <c r="NIV50" s="24"/>
      <c r="NIW50" s="24"/>
      <c r="NIX50" s="24"/>
      <c r="NIY50" s="24"/>
      <c r="NIZ50" s="24"/>
      <c r="NJA50" s="24"/>
      <c r="NJB50" s="24"/>
      <c r="NJC50" s="24"/>
      <c r="NJD50" s="24"/>
      <c r="NJE50" s="24"/>
      <c r="NJF50" s="24"/>
      <c r="NJG50" s="24"/>
      <c r="NJH50" s="24"/>
      <c r="NJI50" s="24"/>
      <c r="NJJ50" s="24"/>
      <c r="NJK50" s="24"/>
      <c r="NJL50" s="24"/>
      <c r="NJM50" s="24"/>
      <c r="NJN50" s="24"/>
      <c r="NJO50" s="24"/>
      <c r="NJP50" s="24"/>
      <c r="NJQ50" s="24"/>
      <c r="NJR50" s="24"/>
      <c r="NJS50" s="24"/>
      <c r="NJT50" s="24"/>
      <c r="NJU50" s="24"/>
      <c r="NJV50" s="24"/>
      <c r="NJW50" s="24"/>
      <c r="NJX50" s="24"/>
      <c r="NJY50" s="24"/>
      <c r="NJZ50" s="24"/>
      <c r="NKA50" s="24"/>
      <c r="NKB50" s="24"/>
      <c r="NKC50" s="24"/>
      <c r="NKD50" s="24"/>
      <c r="NKE50" s="24"/>
      <c r="NKF50" s="24"/>
      <c r="NKG50" s="24"/>
      <c r="NKH50" s="24"/>
      <c r="NKI50" s="24"/>
      <c r="NKJ50" s="24"/>
      <c r="NKK50" s="24"/>
      <c r="NKL50" s="24"/>
      <c r="NKM50" s="24"/>
      <c r="NKN50" s="24"/>
      <c r="NKO50" s="24"/>
      <c r="NKP50" s="24"/>
      <c r="NKQ50" s="24"/>
      <c r="NKR50" s="24"/>
      <c r="NKS50" s="24"/>
      <c r="NKT50" s="24"/>
      <c r="NKU50" s="24"/>
      <c r="NKV50" s="24"/>
      <c r="NKW50" s="24"/>
      <c r="NKX50" s="24"/>
      <c r="NKY50" s="24"/>
      <c r="NKZ50" s="24"/>
      <c r="NLA50" s="24"/>
      <c r="NLB50" s="24"/>
      <c r="NLC50" s="24"/>
      <c r="NLD50" s="24"/>
      <c r="NLE50" s="24"/>
      <c r="NLF50" s="24"/>
      <c r="NLG50" s="24"/>
      <c r="NLH50" s="24"/>
      <c r="NLI50" s="24"/>
      <c r="NLJ50" s="24"/>
      <c r="NLK50" s="24"/>
      <c r="NLL50" s="24"/>
      <c r="NLM50" s="24"/>
      <c r="NLN50" s="24"/>
      <c r="NLO50" s="24"/>
      <c r="NLP50" s="24"/>
      <c r="NLQ50" s="24"/>
      <c r="NLR50" s="24"/>
      <c r="NLS50" s="24"/>
      <c r="NLT50" s="24"/>
      <c r="NLU50" s="24"/>
      <c r="NLV50" s="24"/>
      <c r="NLW50" s="24"/>
      <c r="NLX50" s="24"/>
      <c r="NLY50" s="24"/>
      <c r="NLZ50" s="24"/>
      <c r="NMA50" s="24"/>
      <c r="NMB50" s="24"/>
      <c r="NMC50" s="24"/>
      <c r="NMD50" s="24"/>
      <c r="NME50" s="24"/>
      <c r="NMF50" s="24"/>
      <c r="NMG50" s="24"/>
      <c r="NMH50" s="24"/>
      <c r="NMI50" s="24"/>
      <c r="NMJ50" s="24"/>
      <c r="NMK50" s="24"/>
      <c r="NML50" s="24"/>
      <c r="NMM50" s="24"/>
      <c r="NMN50" s="24"/>
      <c r="NMO50" s="24"/>
      <c r="NMP50" s="24"/>
      <c r="NMQ50" s="24"/>
      <c r="NMR50" s="24"/>
      <c r="NMS50" s="24"/>
      <c r="NMT50" s="24"/>
      <c r="NMU50" s="24"/>
      <c r="NMV50" s="24"/>
      <c r="NMW50" s="24"/>
      <c r="NMX50" s="24"/>
      <c r="NMY50" s="24"/>
      <c r="NMZ50" s="24"/>
      <c r="NNA50" s="24"/>
      <c r="NNB50" s="24"/>
      <c r="NNC50" s="24"/>
      <c r="NND50" s="24"/>
      <c r="NNE50" s="24"/>
      <c r="NNF50" s="24"/>
      <c r="NNG50" s="24"/>
      <c r="NNH50" s="24"/>
      <c r="NNI50" s="24"/>
      <c r="NNJ50" s="24"/>
      <c r="NNK50" s="24"/>
      <c r="NNL50" s="24"/>
      <c r="NNM50" s="24"/>
      <c r="NNN50" s="24"/>
      <c r="NNO50" s="24"/>
      <c r="NNP50" s="24"/>
      <c r="NNQ50" s="24"/>
      <c r="NNR50" s="24"/>
      <c r="NNS50" s="24"/>
      <c r="NNT50" s="24"/>
      <c r="NNU50" s="24"/>
      <c r="NNV50" s="24"/>
      <c r="NNW50" s="24"/>
      <c r="NNX50" s="24"/>
      <c r="NNY50" s="24"/>
      <c r="NNZ50" s="24"/>
      <c r="NOA50" s="24"/>
      <c r="NOB50" s="24"/>
      <c r="NOC50" s="24"/>
      <c r="NOD50" s="24"/>
      <c r="NOE50" s="24"/>
      <c r="NOF50" s="24"/>
      <c r="NOG50" s="24"/>
      <c r="NOH50" s="24"/>
      <c r="NOI50" s="24"/>
      <c r="NOJ50" s="24"/>
      <c r="NOK50" s="24"/>
      <c r="NOL50" s="24"/>
      <c r="NOM50" s="24"/>
      <c r="NON50" s="24"/>
      <c r="NOO50" s="24"/>
      <c r="NOP50" s="24"/>
      <c r="NOQ50" s="24"/>
      <c r="NOR50" s="24"/>
      <c r="NOS50" s="24"/>
      <c r="NOT50" s="24"/>
      <c r="NOU50" s="24"/>
      <c r="NOV50" s="24"/>
      <c r="NOW50" s="24"/>
      <c r="NOX50" s="24"/>
      <c r="NOY50" s="24"/>
      <c r="NOZ50" s="24"/>
      <c r="NPA50" s="24"/>
      <c r="NPB50" s="24"/>
      <c r="NPC50" s="24"/>
      <c r="NPD50" s="24"/>
      <c r="NPE50" s="24"/>
      <c r="NPF50" s="24"/>
      <c r="NPG50" s="24"/>
      <c r="NPH50" s="24"/>
      <c r="NPI50" s="24"/>
      <c r="NPJ50" s="24"/>
      <c r="NPK50" s="24"/>
      <c r="NPL50" s="24"/>
      <c r="NPM50" s="24"/>
      <c r="NPN50" s="24"/>
      <c r="NPO50" s="24"/>
      <c r="NPP50" s="24"/>
      <c r="NPQ50" s="24"/>
      <c r="NPR50" s="24"/>
      <c r="NPS50" s="24"/>
      <c r="NPT50" s="24"/>
      <c r="NPU50" s="24"/>
      <c r="NPV50" s="24"/>
      <c r="NPW50" s="24"/>
      <c r="NPX50" s="24"/>
      <c r="NPY50" s="24"/>
      <c r="NPZ50" s="24"/>
      <c r="NQA50" s="24"/>
      <c r="NQB50" s="24"/>
      <c r="NQC50" s="24"/>
      <c r="NQD50" s="24"/>
      <c r="NQE50" s="24"/>
      <c r="NQF50" s="24"/>
      <c r="NQG50" s="24"/>
      <c r="NQH50" s="24"/>
      <c r="NQI50" s="24"/>
      <c r="NQJ50" s="24"/>
      <c r="NQK50" s="24"/>
      <c r="NQL50" s="24"/>
      <c r="NQM50" s="24"/>
      <c r="NQN50" s="24"/>
      <c r="NQO50" s="24"/>
      <c r="NQP50" s="24"/>
      <c r="NQQ50" s="24"/>
      <c r="NQR50" s="24"/>
      <c r="NQS50" s="24"/>
      <c r="NQT50" s="24"/>
      <c r="NQU50" s="24"/>
      <c r="NQV50" s="24"/>
      <c r="NQW50" s="24"/>
      <c r="NQX50" s="24"/>
      <c r="NQY50" s="24"/>
      <c r="NQZ50" s="24"/>
      <c r="NRA50" s="24"/>
      <c r="NRB50" s="24"/>
      <c r="NRC50" s="24"/>
      <c r="NRD50" s="24"/>
      <c r="NRE50" s="24"/>
      <c r="NRF50" s="24"/>
      <c r="NRG50" s="24"/>
      <c r="NRH50" s="24"/>
      <c r="NRI50" s="24"/>
      <c r="NRJ50" s="24"/>
      <c r="NRK50" s="24"/>
      <c r="NRL50" s="24"/>
      <c r="NRM50" s="24"/>
      <c r="NRN50" s="24"/>
      <c r="NRO50" s="24"/>
      <c r="NRP50" s="24"/>
      <c r="NRQ50" s="24"/>
      <c r="NRR50" s="24"/>
      <c r="NRS50" s="24"/>
      <c r="NRT50" s="24"/>
      <c r="NRU50" s="24"/>
      <c r="NRV50" s="24"/>
      <c r="NRW50" s="24"/>
      <c r="NRX50" s="24"/>
      <c r="NRY50" s="24"/>
      <c r="NRZ50" s="24"/>
      <c r="NSA50" s="24"/>
      <c r="NSB50" s="24"/>
      <c r="NSC50" s="24"/>
      <c r="NSD50" s="24"/>
      <c r="NSE50" s="24"/>
      <c r="NSF50" s="24"/>
      <c r="NSG50" s="24"/>
      <c r="NSH50" s="24"/>
      <c r="NSI50" s="24"/>
      <c r="NSJ50" s="24"/>
      <c r="NSK50" s="24"/>
      <c r="NSL50" s="24"/>
      <c r="NSM50" s="24"/>
      <c r="NSN50" s="24"/>
      <c r="NSO50" s="24"/>
      <c r="NSP50" s="24"/>
      <c r="NSQ50" s="24"/>
      <c r="NSR50" s="24"/>
      <c r="NSS50" s="24"/>
      <c r="NST50" s="24"/>
      <c r="NSU50" s="24"/>
      <c r="NSV50" s="24"/>
      <c r="NSW50" s="24"/>
      <c r="NSX50" s="24"/>
      <c r="NSY50" s="24"/>
      <c r="NSZ50" s="24"/>
      <c r="NTA50" s="24"/>
      <c r="NTB50" s="24"/>
      <c r="NTC50" s="24"/>
      <c r="NTD50" s="24"/>
      <c r="NTE50" s="24"/>
      <c r="NTF50" s="24"/>
      <c r="NTG50" s="24"/>
      <c r="NTH50" s="24"/>
      <c r="NTI50" s="24"/>
      <c r="NTJ50" s="24"/>
      <c r="NTK50" s="24"/>
      <c r="NTL50" s="24"/>
      <c r="NTM50" s="24"/>
      <c r="NTN50" s="24"/>
      <c r="NTO50" s="24"/>
      <c r="NTP50" s="24"/>
      <c r="NTQ50" s="24"/>
      <c r="NTR50" s="24"/>
      <c r="NTS50" s="24"/>
      <c r="NTT50" s="24"/>
      <c r="NTU50" s="24"/>
      <c r="NTV50" s="24"/>
      <c r="NTW50" s="24"/>
      <c r="NTX50" s="24"/>
      <c r="NTY50" s="24"/>
      <c r="NTZ50" s="24"/>
      <c r="NUA50" s="24"/>
      <c r="NUB50" s="24"/>
      <c r="NUC50" s="24"/>
      <c r="NUD50" s="24"/>
      <c r="NUE50" s="24"/>
      <c r="NUF50" s="24"/>
      <c r="NUG50" s="24"/>
      <c r="NUH50" s="24"/>
      <c r="NUI50" s="24"/>
      <c r="NUJ50" s="24"/>
      <c r="NUK50" s="24"/>
      <c r="NUL50" s="24"/>
      <c r="NUM50" s="24"/>
      <c r="NUN50" s="24"/>
      <c r="NUO50" s="24"/>
      <c r="NUP50" s="24"/>
      <c r="NUQ50" s="24"/>
      <c r="NUR50" s="24"/>
      <c r="NUS50" s="24"/>
      <c r="NUT50" s="24"/>
      <c r="NUU50" s="24"/>
      <c r="NUV50" s="24"/>
      <c r="NUW50" s="24"/>
      <c r="NUX50" s="24"/>
      <c r="NUY50" s="24"/>
      <c r="NUZ50" s="24"/>
      <c r="NVA50" s="24"/>
      <c r="NVB50" s="24"/>
      <c r="NVC50" s="24"/>
      <c r="NVD50" s="24"/>
      <c r="NVE50" s="24"/>
      <c r="NVF50" s="24"/>
      <c r="NVG50" s="24"/>
      <c r="NVH50" s="24"/>
      <c r="NVI50" s="24"/>
      <c r="NVJ50" s="24"/>
      <c r="NVK50" s="24"/>
      <c r="NVL50" s="24"/>
      <c r="NVM50" s="24"/>
      <c r="NVN50" s="24"/>
      <c r="NVO50" s="24"/>
      <c r="NVP50" s="24"/>
      <c r="NVQ50" s="24"/>
      <c r="NVR50" s="24"/>
      <c r="NVS50" s="24"/>
      <c r="NVT50" s="24"/>
      <c r="NVU50" s="24"/>
      <c r="NVV50" s="24"/>
      <c r="NVW50" s="24"/>
      <c r="NVX50" s="24"/>
      <c r="NVY50" s="24"/>
      <c r="NVZ50" s="24"/>
      <c r="NWA50" s="24"/>
      <c r="NWB50" s="24"/>
      <c r="NWC50" s="24"/>
      <c r="NWD50" s="24"/>
      <c r="NWE50" s="24"/>
      <c r="NWF50" s="24"/>
      <c r="NWG50" s="24"/>
      <c r="NWH50" s="24"/>
      <c r="NWI50" s="24"/>
      <c r="NWJ50" s="24"/>
      <c r="NWK50" s="24"/>
      <c r="NWL50" s="24"/>
      <c r="NWM50" s="24"/>
      <c r="NWN50" s="24"/>
      <c r="NWO50" s="24"/>
      <c r="NWP50" s="24"/>
      <c r="NWQ50" s="24"/>
      <c r="NWR50" s="24"/>
      <c r="NWS50" s="24"/>
      <c r="NWT50" s="24"/>
      <c r="NWU50" s="24"/>
      <c r="NWV50" s="24"/>
      <c r="NWW50" s="24"/>
      <c r="NWX50" s="24"/>
      <c r="NWY50" s="24"/>
      <c r="NWZ50" s="24"/>
      <c r="NXA50" s="24"/>
      <c r="NXB50" s="24"/>
      <c r="NXC50" s="24"/>
      <c r="NXD50" s="24"/>
      <c r="NXE50" s="24"/>
      <c r="NXF50" s="24"/>
      <c r="NXG50" s="24"/>
      <c r="NXH50" s="24"/>
      <c r="NXI50" s="24"/>
      <c r="NXJ50" s="24"/>
      <c r="NXK50" s="24"/>
      <c r="NXL50" s="24"/>
      <c r="NXM50" s="24"/>
      <c r="NXN50" s="24"/>
      <c r="NXO50" s="24"/>
      <c r="NXP50" s="24"/>
      <c r="NXQ50" s="24"/>
      <c r="NXR50" s="24"/>
      <c r="NXS50" s="24"/>
      <c r="NXT50" s="24"/>
      <c r="NXU50" s="24"/>
      <c r="NXV50" s="24"/>
      <c r="NXW50" s="24"/>
      <c r="NXX50" s="24"/>
      <c r="NXY50" s="24"/>
      <c r="NXZ50" s="24"/>
      <c r="NYA50" s="24"/>
      <c r="NYB50" s="24"/>
      <c r="NYC50" s="24"/>
      <c r="NYD50" s="24"/>
      <c r="NYE50" s="24"/>
      <c r="NYF50" s="24"/>
      <c r="NYG50" s="24"/>
      <c r="NYH50" s="24"/>
      <c r="NYI50" s="24"/>
      <c r="NYJ50" s="24"/>
      <c r="NYK50" s="24"/>
      <c r="NYL50" s="24"/>
      <c r="NYM50" s="24"/>
      <c r="NYN50" s="24"/>
      <c r="NYO50" s="24"/>
      <c r="NYP50" s="24"/>
      <c r="NYQ50" s="24"/>
      <c r="NYR50" s="24"/>
      <c r="NYS50" s="24"/>
      <c r="NYT50" s="24"/>
      <c r="NYU50" s="24"/>
      <c r="NYV50" s="24"/>
      <c r="NYW50" s="24"/>
      <c r="NYX50" s="24"/>
      <c r="NYY50" s="24"/>
      <c r="NYZ50" s="24"/>
      <c r="NZA50" s="24"/>
      <c r="NZB50" s="24"/>
      <c r="NZC50" s="24"/>
      <c r="NZD50" s="24"/>
      <c r="NZE50" s="24"/>
      <c r="NZF50" s="24"/>
      <c r="NZG50" s="24"/>
      <c r="NZH50" s="24"/>
      <c r="NZI50" s="24"/>
      <c r="NZJ50" s="24"/>
      <c r="NZK50" s="24"/>
      <c r="NZL50" s="24"/>
      <c r="NZM50" s="24"/>
      <c r="NZN50" s="24"/>
      <c r="NZO50" s="24"/>
      <c r="NZP50" s="24"/>
      <c r="NZQ50" s="24"/>
      <c r="NZR50" s="24"/>
      <c r="NZS50" s="24"/>
      <c r="NZT50" s="24"/>
      <c r="NZU50" s="24"/>
      <c r="NZV50" s="24"/>
      <c r="NZW50" s="24"/>
      <c r="NZX50" s="24"/>
      <c r="NZY50" s="24"/>
      <c r="NZZ50" s="24"/>
      <c r="OAA50" s="24"/>
      <c r="OAB50" s="24"/>
      <c r="OAC50" s="24"/>
      <c r="OAD50" s="24"/>
      <c r="OAE50" s="24"/>
      <c r="OAF50" s="24"/>
      <c r="OAG50" s="24"/>
      <c r="OAH50" s="24"/>
      <c r="OAI50" s="24"/>
      <c r="OAJ50" s="24"/>
      <c r="OAK50" s="24"/>
      <c r="OAL50" s="24"/>
      <c r="OAM50" s="24"/>
      <c r="OAN50" s="24"/>
      <c r="OAO50" s="24"/>
      <c r="OAP50" s="24"/>
      <c r="OAQ50" s="24"/>
      <c r="OAR50" s="24"/>
      <c r="OAS50" s="24"/>
      <c r="OAT50" s="24"/>
      <c r="OAU50" s="24"/>
      <c r="OAV50" s="24"/>
      <c r="OAW50" s="24"/>
      <c r="OAX50" s="24"/>
      <c r="OAY50" s="24"/>
      <c r="OAZ50" s="24"/>
      <c r="OBA50" s="24"/>
      <c r="OBB50" s="24"/>
      <c r="OBC50" s="24"/>
      <c r="OBD50" s="24"/>
      <c r="OBE50" s="24"/>
      <c r="OBF50" s="24"/>
      <c r="OBG50" s="24"/>
      <c r="OBH50" s="24"/>
      <c r="OBI50" s="24"/>
      <c r="OBJ50" s="24"/>
      <c r="OBK50" s="24"/>
      <c r="OBL50" s="24"/>
      <c r="OBM50" s="24"/>
      <c r="OBN50" s="24"/>
      <c r="OBO50" s="24"/>
      <c r="OBP50" s="24"/>
      <c r="OBQ50" s="24"/>
      <c r="OBR50" s="24"/>
      <c r="OBS50" s="24"/>
      <c r="OBT50" s="24"/>
      <c r="OBU50" s="24"/>
      <c r="OBV50" s="24"/>
      <c r="OBW50" s="24"/>
      <c r="OBX50" s="24"/>
      <c r="OBY50" s="24"/>
      <c r="OBZ50" s="24"/>
      <c r="OCA50" s="24"/>
      <c r="OCB50" s="24"/>
      <c r="OCC50" s="24"/>
      <c r="OCD50" s="24"/>
      <c r="OCE50" s="24"/>
      <c r="OCF50" s="24"/>
      <c r="OCG50" s="24"/>
      <c r="OCH50" s="24"/>
      <c r="OCI50" s="24"/>
      <c r="OCJ50" s="24"/>
      <c r="OCK50" s="24"/>
      <c r="OCL50" s="24"/>
      <c r="OCM50" s="24"/>
      <c r="OCN50" s="24"/>
      <c r="OCO50" s="24"/>
      <c r="OCP50" s="24"/>
      <c r="OCQ50" s="24"/>
      <c r="OCR50" s="24"/>
      <c r="OCS50" s="24"/>
      <c r="OCT50" s="24"/>
      <c r="OCU50" s="24"/>
      <c r="OCV50" s="24"/>
      <c r="OCW50" s="24"/>
      <c r="OCX50" s="24"/>
      <c r="OCY50" s="24"/>
      <c r="OCZ50" s="24"/>
      <c r="ODA50" s="24"/>
      <c r="ODB50" s="24"/>
      <c r="ODC50" s="24"/>
      <c r="ODD50" s="24"/>
      <c r="ODE50" s="24"/>
      <c r="ODF50" s="24"/>
      <c r="ODG50" s="24"/>
      <c r="ODH50" s="24"/>
      <c r="ODI50" s="24"/>
      <c r="ODJ50" s="24"/>
      <c r="ODK50" s="24"/>
      <c r="ODL50" s="24"/>
      <c r="ODM50" s="24"/>
      <c r="ODN50" s="24"/>
      <c r="ODO50" s="24"/>
      <c r="ODP50" s="24"/>
      <c r="ODQ50" s="24"/>
      <c r="ODR50" s="24"/>
      <c r="ODS50" s="24"/>
      <c r="ODT50" s="24"/>
      <c r="ODU50" s="24"/>
      <c r="ODV50" s="24"/>
      <c r="ODW50" s="24"/>
      <c r="ODX50" s="24"/>
      <c r="ODY50" s="24"/>
      <c r="ODZ50" s="24"/>
      <c r="OEA50" s="24"/>
      <c r="OEB50" s="24"/>
      <c r="OEC50" s="24"/>
      <c r="OED50" s="24"/>
      <c r="OEE50" s="24"/>
      <c r="OEF50" s="24"/>
      <c r="OEG50" s="24"/>
      <c r="OEH50" s="24"/>
      <c r="OEI50" s="24"/>
      <c r="OEJ50" s="24"/>
      <c r="OEK50" s="24"/>
      <c r="OEL50" s="24"/>
      <c r="OEM50" s="24"/>
      <c r="OEN50" s="24"/>
      <c r="OEO50" s="24"/>
      <c r="OEP50" s="24"/>
      <c r="OEQ50" s="24"/>
      <c r="OER50" s="24"/>
      <c r="OES50" s="24"/>
      <c r="OET50" s="24"/>
      <c r="OEU50" s="24"/>
      <c r="OEV50" s="24"/>
      <c r="OEW50" s="24"/>
      <c r="OEX50" s="24"/>
      <c r="OEY50" s="24"/>
      <c r="OEZ50" s="24"/>
      <c r="OFA50" s="24"/>
      <c r="OFB50" s="24"/>
      <c r="OFC50" s="24"/>
      <c r="OFD50" s="24"/>
      <c r="OFE50" s="24"/>
      <c r="OFF50" s="24"/>
      <c r="OFG50" s="24"/>
      <c r="OFH50" s="24"/>
      <c r="OFI50" s="24"/>
      <c r="OFJ50" s="24"/>
      <c r="OFK50" s="24"/>
      <c r="OFL50" s="24"/>
      <c r="OFM50" s="24"/>
      <c r="OFN50" s="24"/>
      <c r="OFO50" s="24"/>
      <c r="OFP50" s="24"/>
      <c r="OFQ50" s="24"/>
      <c r="OFR50" s="24"/>
      <c r="OFS50" s="24"/>
      <c r="OFT50" s="24"/>
      <c r="OFU50" s="24"/>
      <c r="OFV50" s="24"/>
      <c r="OFW50" s="24"/>
      <c r="OFX50" s="24"/>
      <c r="OFY50" s="24"/>
      <c r="OFZ50" s="24"/>
      <c r="OGA50" s="24"/>
      <c r="OGB50" s="24"/>
      <c r="OGC50" s="24"/>
      <c r="OGD50" s="24"/>
      <c r="OGE50" s="24"/>
      <c r="OGF50" s="24"/>
      <c r="OGG50" s="24"/>
      <c r="OGH50" s="24"/>
      <c r="OGI50" s="24"/>
      <c r="OGJ50" s="24"/>
      <c r="OGK50" s="24"/>
      <c r="OGL50" s="24"/>
      <c r="OGM50" s="24"/>
      <c r="OGN50" s="24"/>
      <c r="OGO50" s="24"/>
      <c r="OGP50" s="24"/>
      <c r="OGQ50" s="24"/>
      <c r="OGR50" s="24"/>
      <c r="OGS50" s="24"/>
      <c r="OGT50" s="24"/>
      <c r="OGU50" s="24"/>
      <c r="OGV50" s="24"/>
      <c r="OGW50" s="24"/>
      <c r="OGX50" s="24"/>
      <c r="OGY50" s="24"/>
      <c r="OGZ50" s="24"/>
      <c r="OHA50" s="24"/>
      <c r="OHB50" s="24"/>
      <c r="OHC50" s="24"/>
      <c r="OHD50" s="24"/>
      <c r="OHE50" s="24"/>
      <c r="OHF50" s="24"/>
      <c r="OHG50" s="24"/>
      <c r="OHH50" s="24"/>
      <c r="OHI50" s="24"/>
      <c r="OHJ50" s="24"/>
      <c r="OHK50" s="24"/>
      <c r="OHL50" s="24"/>
      <c r="OHM50" s="24"/>
      <c r="OHN50" s="24"/>
      <c r="OHO50" s="24"/>
      <c r="OHP50" s="24"/>
      <c r="OHQ50" s="24"/>
      <c r="OHR50" s="24"/>
      <c r="OHS50" s="24"/>
      <c r="OHT50" s="24"/>
      <c r="OHU50" s="24"/>
      <c r="OHV50" s="24"/>
      <c r="OHW50" s="24"/>
      <c r="OHX50" s="24"/>
      <c r="OHY50" s="24"/>
      <c r="OHZ50" s="24"/>
      <c r="OIA50" s="24"/>
      <c r="OIB50" s="24"/>
      <c r="OIC50" s="24"/>
      <c r="OID50" s="24"/>
      <c r="OIE50" s="24"/>
      <c r="OIF50" s="24"/>
      <c r="OIG50" s="24"/>
      <c r="OIH50" s="24"/>
      <c r="OII50" s="24"/>
      <c r="OIJ50" s="24"/>
      <c r="OIK50" s="24"/>
      <c r="OIL50" s="24"/>
      <c r="OIM50" s="24"/>
      <c r="OIN50" s="24"/>
      <c r="OIO50" s="24"/>
      <c r="OIP50" s="24"/>
      <c r="OIQ50" s="24"/>
      <c r="OIR50" s="24"/>
      <c r="OIS50" s="24"/>
      <c r="OIT50" s="24"/>
      <c r="OIU50" s="24"/>
      <c r="OIV50" s="24"/>
      <c r="OIW50" s="24"/>
      <c r="OIX50" s="24"/>
      <c r="OIY50" s="24"/>
      <c r="OIZ50" s="24"/>
      <c r="OJA50" s="24"/>
      <c r="OJB50" s="24"/>
      <c r="OJC50" s="24"/>
      <c r="OJD50" s="24"/>
      <c r="OJE50" s="24"/>
      <c r="OJF50" s="24"/>
      <c r="OJG50" s="24"/>
      <c r="OJH50" s="24"/>
      <c r="OJI50" s="24"/>
      <c r="OJJ50" s="24"/>
      <c r="OJK50" s="24"/>
      <c r="OJL50" s="24"/>
      <c r="OJM50" s="24"/>
      <c r="OJN50" s="24"/>
      <c r="OJO50" s="24"/>
      <c r="OJP50" s="24"/>
      <c r="OJQ50" s="24"/>
      <c r="OJR50" s="24"/>
      <c r="OJS50" s="24"/>
      <c r="OJT50" s="24"/>
      <c r="OJU50" s="24"/>
      <c r="OJV50" s="24"/>
      <c r="OJW50" s="24"/>
      <c r="OJX50" s="24"/>
      <c r="OJY50" s="24"/>
      <c r="OJZ50" s="24"/>
      <c r="OKA50" s="24"/>
      <c r="OKB50" s="24"/>
      <c r="OKC50" s="24"/>
      <c r="OKD50" s="24"/>
      <c r="OKE50" s="24"/>
      <c r="OKF50" s="24"/>
      <c r="OKG50" s="24"/>
      <c r="OKH50" s="24"/>
      <c r="OKI50" s="24"/>
      <c r="OKJ50" s="24"/>
      <c r="OKK50" s="24"/>
      <c r="OKL50" s="24"/>
      <c r="OKM50" s="24"/>
      <c r="OKN50" s="24"/>
      <c r="OKO50" s="24"/>
      <c r="OKP50" s="24"/>
      <c r="OKQ50" s="24"/>
      <c r="OKR50" s="24"/>
      <c r="OKS50" s="24"/>
      <c r="OKT50" s="24"/>
      <c r="OKU50" s="24"/>
      <c r="OKV50" s="24"/>
      <c r="OKW50" s="24"/>
      <c r="OKX50" s="24"/>
      <c r="OKY50" s="24"/>
      <c r="OKZ50" s="24"/>
      <c r="OLA50" s="24"/>
      <c r="OLB50" s="24"/>
      <c r="OLC50" s="24"/>
      <c r="OLD50" s="24"/>
      <c r="OLE50" s="24"/>
      <c r="OLF50" s="24"/>
      <c r="OLG50" s="24"/>
      <c r="OLH50" s="24"/>
      <c r="OLI50" s="24"/>
      <c r="OLJ50" s="24"/>
      <c r="OLK50" s="24"/>
      <c r="OLL50" s="24"/>
      <c r="OLM50" s="24"/>
      <c r="OLN50" s="24"/>
      <c r="OLO50" s="24"/>
      <c r="OLP50" s="24"/>
      <c r="OLQ50" s="24"/>
      <c r="OLR50" s="24"/>
      <c r="OLS50" s="24"/>
      <c r="OLT50" s="24"/>
      <c r="OLU50" s="24"/>
      <c r="OLV50" s="24"/>
      <c r="OLW50" s="24"/>
      <c r="OLX50" s="24"/>
      <c r="OLY50" s="24"/>
      <c r="OLZ50" s="24"/>
      <c r="OMA50" s="24"/>
      <c r="OMB50" s="24"/>
      <c r="OMC50" s="24"/>
      <c r="OMD50" s="24"/>
      <c r="OME50" s="24"/>
      <c r="OMF50" s="24"/>
      <c r="OMG50" s="24"/>
      <c r="OMH50" s="24"/>
      <c r="OMI50" s="24"/>
      <c r="OMJ50" s="24"/>
      <c r="OMK50" s="24"/>
      <c r="OML50" s="24"/>
      <c r="OMM50" s="24"/>
      <c r="OMN50" s="24"/>
      <c r="OMO50" s="24"/>
      <c r="OMP50" s="24"/>
      <c r="OMQ50" s="24"/>
      <c r="OMR50" s="24"/>
      <c r="OMS50" s="24"/>
      <c r="OMT50" s="24"/>
      <c r="OMU50" s="24"/>
      <c r="OMV50" s="24"/>
      <c r="OMW50" s="24"/>
      <c r="OMX50" s="24"/>
      <c r="OMY50" s="24"/>
      <c r="OMZ50" s="24"/>
      <c r="ONA50" s="24"/>
      <c r="ONB50" s="24"/>
      <c r="ONC50" s="24"/>
      <c r="OND50" s="24"/>
      <c r="ONE50" s="24"/>
      <c r="ONF50" s="24"/>
      <c r="ONG50" s="24"/>
      <c r="ONH50" s="24"/>
      <c r="ONI50" s="24"/>
      <c r="ONJ50" s="24"/>
      <c r="ONK50" s="24"/>
      <c r="ONL50" s="24"/>
      <c r="ONM50" s="24"/>
      <c r="ONN50" s="24"/>
      <c r="ONO50" s="24"/>
      <c r="ONP50" s="24"/>
      <c r="ONQ50" s="24"/>
      <c r="ONR50" s="24"/>
      <c r="ONS50" s="24"/>
      <c r="ONT50" s="24"/>
      <c r="ONU50" s="24"/>
      <c r="ONV50" s="24"/>
      <c r="ONW50" s="24"/>
      <c r="ONX50" s="24"/>
      <c r="ONY50" s="24"/>
      <c r="ONZ50" s="24"/>
      <c r="OOA50" s="24"/>
      <c r="OOB50" s="24"/>
      <c r="OOC50" s="24"/>
      <c r="OOD50" s="24"/>
      <c r="OOE50" s="24"/>
      <c r="OOF50" s="24"/>
      <c r="OOG50" s="24"/>
      <c r="OOH50" s="24"/>
      <c r="OOI50" s="24"/>
      <c r="OOJ50" s="24"/>
      <c r="OOK50" s="24"/>
      <c r="OOL50" s="24"/>
      <c r="OOM50" s="24"/>
      <c r="OON50" s="24"/>
      <c r="OOO50" s="24"/>
      <c r="OOP50" s="24"/>
      <c r="OOQ50" s="24"/>
      <c r="OOR50" s="24"/>
      <c r="OOS50" s="24"/>
      <c r="OOT50" s="24"/>
      <c r="OOU50" s="24"/>
      <c r="OOV50" s="24"/>
      <c r="OOW50" s="24"/>
      <c r="OOX50" s="24"/>
      <c r="OOY50" s="24"/>
      <c r="OOZ50" s="24"/>
      <c r="OPA50" s="24"/>
      <c r="OPB50" s="24"/>
      <c r="OPC50" s="24"/>
      <c r="OPD50" s="24"/>
      <c r="OPE50" s="24"/>
      <c r="OPF50" s="24"/>
      <c r="OPG50" s="24"/>
      <c r="OPH50" s="24"/>
      <c r="OPI50" s="24"/>
      <c r="OPJ50" s="24"/>
      <c r="OPK50" s="24"/>
      <c r="OPL50" s="24"/>
      <c r="OPM50" s="24"/>
      <c r="OPN50" s="24"/>
      <c r="OPO50" s="24"/>
      <c r="OPP50" s="24"/>
      <c r="OPQ50" s="24"/>
      <c r="OPR50" s="24"/>
      <c r="OPS50" s="24"/>
      <c r="OPT50" s="24"/>
      <c r="OPU50" s="24"/>
      <c r="OPV50" s="24"/>
      <c r="OPW50" s="24"/>
      <c r="OPX50" s="24"/>
      <c r="OPY50" s="24"/>
      <c r="OPZ50" s="24"/>
      <c r="OQA50" s="24"/>
      <c r="OQB50" s="24"/>
      <c r="OQC50" s="24"/>
      <c r="OQD50" s="24"/>
      <c r="OQE50" s="24"/>
      <c r="OQF50" s="24"/>
      <c r="OQG50" s="24"/>
      <c r="OQH50" s="24"/>
      <c r="OQI50" s="24"/>
      <c r="OQJ50" s="24"/>
      <c r="OQK50" s="24"/>
      <c r="OQL50" s="24"/>
      <c r="OQM50" s="24"/>
      <c r="OQN50" s="24"/>
      <c r="OQO50" s="24"/>
      <c r="OQP50" s="24"/>
      <c r="OQQ50" s="24"/>
      <c r="OQR50" s="24"/>
      <c r="OQS50" s="24"/>
      <c r="OQT50" s="24"/>
      <c r="OQU50" s="24"/>
      <c r="OQV50" s="24"/>
      <c r="OQW50" s="24"/>
      <c r="OQX50" s="24"/>
      <c r="OQY50" s="24"/>
      <c r="OQZ50" s="24"/>
      <c r="ORA50" s="24"/>
      <c r="ORB50" s="24"/>
      <c r="ORC50" s="24"/>
      <c r="ORD50" s="24"/>
      <c r="ORE50" s="24"/>
      <c r="ORF50" s="24"/>
      <c r="ORG50" s="24"/>
      <c r="ORH50" s="24"/>
      <c r="ORI50" s="24"/>
      <c r="ORJ50" s="24"/>
      <c r="ORK50" s="24"/>
      <c r="ORL50" s="24"/>
      <c r="ORM50" s="24"/>
      <c r="ORN50" s="24"/>
      <c r="ORO50" s="24"/>
      <c r="ORP50" s="24"/>
      <c r="ORQ50" s="24"/>
      <c r="ORR50" s="24"/>
      <c r="ORS50" s="24"/>
      <c r="ORT50" s="24"/>
      <c r="ORU50" s="24"/>
      <c r="ORV50" s="24"/>
      <c r="ORW50" s="24"/>
      <c r="ORX50" s="24"/>
      <c r="ORY50" s="24"/>
      <c r="ORZ50" s="24"/>
      <c r="OSA50" s="24"/>
      <c r="OSB50" s="24"/>
      <c r="OSC50" s="24"/>
      <c r="OSD50" s="24"/>
      <c r="OSE50" s="24"/>
      <c r="OSF50" s="24"/>
      <c r="OSG50" s="24"/>
      <c r="OSH50" s="24"/>
      <c r="OSI50" s="24"/>
      <c r="OSJ50" s="24"/>
      <c r="OSK50" s="24"/>
      <c r="OSL50" s="24"/>
      <c r="OSM50" s="24"/>
      <c r="OSN50" s="24"/>
      <c r="OSO50" s="24"/>
      <c r="OSP50" s="24"/>
      <c r="OSQ50" s="24"/>
      <c r="OSR50" s="24"/>
      <c r="OSS50" s="24"/>
      <c r="OST50" s="24"/>
      <c r="OSU50" s="24"/>
      <c r="OSV50" s="24"/>
      <c r="OSW50" s="24"/>
      <c r="OSX50" s="24"/>
      <c r="OSY50" s="24"/>
      <c r="OSZ50" s="24"/>
      <c r="OTA50" s="24"/>
      <c r="OTB50" s="24"/>
      <c r="OTC50" s="24"/>
      <c r="OTD50" s="24"/>
      <c r="OTE50" s="24"/>
      <c r="OTF50" s="24"/>
      <c r="OTG50" s="24"/>
      <c r="OTH50" s="24"/>
      <c r="OTI50" s="24"/>
      <c r="OTJ50" s="24"/>
      <c r="OTK50" s="24"/>
      <c r="OTL50" s="24"/>
      <c r="OTM50" s="24"/>
      <c r="OTN50" s="24"/>
      <c r="OTO50" s="24"/>
      <c r="OTP50" s="24"/>
      <c r="OTQ50" s="24"/>
      <c r="OTR50" s="24"/>
      <c r="OTS50" s="24"/>
      <c r="OTT50" s="24"/>
      <c r="OTU50" s="24"/>
      <c r="OTV50" s="24"/>
      <c r="OTW50" s="24"/>
      <c r="OTX50" s="24"/>
      <c r="OTY50" s="24"/>
      <c r="OTZ50" s="24"/>
      <c r="OUA50" s="24"/>
      <c r="OUB50" s="24"/>
      <c r="OUC50" s="24"/>
      <c r="OUD50" s="24"/>
      <c r="OUE50" s="24"/>
      <c r="OUF50" s="24"/>
      <c r="OUG50" s="24"/>
      <c r="OUH50" s="24"/>
      <c r="OUI50" s="24"/>
      <c r="OUJ50" s="24"/>
      <c r="OUK50" s="24"/>
      <c r="OUL50" s="24"/>
      <c r="OUM50" s="24"/>
      <c r="OUN50" s="24"/>
      <c r="OUO50" s="24"/>
      <c r="OUP50" s="24"/>
      <c r="OUQ50" s="24"/>
      <c r="OUR50" s="24"/>
      <c r="OUS50" s="24"/>
      <c r="OUT50" s="24"/>
      <c r="OUU50" s="24"/>
      <c r="OUV50" s="24"/>
      <c r="OUW50" s="24"/>
      <c r="OUX50" s="24"/>
      <c r="OUY50" s="24"/>
      <c r="OUZ50" s="24"/>
      <c r="OVA50" s="24"/>
      <c r="OVB50" s="24"/>
      <c r="OVC50" s="24"/>
      <c r="OVD50" s="24"/>
      <c r="OVE50" s="24"/>
      <c r="OVF50" s="24"/>
      <c r="OVG50" s="24"/>
      <c r="OVH50" s="24"/>
      <c r="OVI50" s="24"/>
      <c r="OVJ50" s="24"/>
      <c r="OVK50" s="24"/>
      <c r="OVL50" s="24"/>
      <c r="OVM50" s="24"/>
      <c r="OVN50" s="24"/>
      <c r="OVO50" s="24"/>
      <c r="OVP50" s="24"/>
      <c r="OVQ50" s="24"/>
      <c r="OVR50" s="24"/>
      <c r="OVS50" s="24"/>
      <c r="OVT50" s="24"/>
      <c r="OVU50" s="24"/>
      <c r="OVV50" s="24"/>
      <c r="OVW50" s="24"/>
      <c r="OVX50" s="24"/>
      <c r="OVY50" s="24"/>
      <c r="OVZ50" s="24"/>
      <c r="OWA50" s="24"/>
      <c r="OWB50" s="24"/>
      <c r="OWC50" s="24"/>
      <c r="OWD50" s="24"/>
      <c r="OWE50" s="24"/>
      <c r="OWF50" s="24"/>
      <c r="OWG50" s="24"/>
      <c r="OWH50" s="24"/>
      <c r="OWI50" s="24"/>
      <c r="OWJ50" s="24"/>
      <c r="OWK50" s="24"/>
      <c r="OWL50" s="24"/>
      <c r="OWM50" s="24"/>
      <c r="OWN50" s="24"/>
      <c r="OWO50" s="24"/>
      <c r="OWP50" s="24"/>
      <c r="OWQ50" s="24"/>
      <c r="OWR50" s="24"/>
      <c r="OWS50" s="24"/>
      <c r="OWT50" s="24"/>
      <c r="OWU50" s="24"/>
      <c r="OWV50" s="24"/>
      <c r="OWW50" s="24"/>
      <c r="OWX50" s="24"/>
      <c r="OWY50" s="24"/>
      <c r="OWZ50" s="24"/>
      <c r="OXA50" s="24"/>
      <c r="OXB50" s="24"/>
      <c r="OXC50" s="24"/>
      <c r="OXD50" s="24"/>
      <c r="OXE50" s="24"/>
      <c r="OXF50" s="24"/>
      <c r="OXG50" s="24"/>
      <c r="OXH50" s="24"/>
      <c r="OXI50" s="24"/>
      <c r="OXJ50" s="24"/>
      <c r="OXK50" s="24"/>
      <c r="OXL50" s="24"/>
      <c r="OXM50" s="24"/>
      <c r="OXN50" s="24"/>
      <c r="OXO50" s="24"/>
      <c r="OXP50" s="24"/>
      <c r="OXQ50" s="24"/>
      <c r="OXR50" s="24"/>
      <c r="OXS50" s="24"/>
      <c r="OXT50" s="24"/>
      <c r="OXU50" s="24"/>
      <c r="OXV50" s="24"/>
      <c r="OXW50" s="24"/>
      <c r="OXX50" s="24"/>
      <c r="OXY50" s="24"/>
      <c r="OXZ50" s="24"/>
      <c r="OYA50" s="24"/>
      <c r="OYB50" s="24"/>
      <c r="OYC50" s="24"/>
      <c r="OYD50" s="24"/>
      <c r="OYE50" s="24"/>
      <c r="OYF50" s="24"/>
      <c r="OYG50" s="24"/>
      <c r="OYH50" s="24"/>
      <c r="OYI50" s="24"/>
      <c r="OYJ50" s="24"/>
      <c r="OYK50" s="24"/>
      <c r="OYL50" s="24"/>
      <c r="OYM50" s="24"/>
      <c r="OYN50" s="24"/>
      <c r="OYO50" s="24"/>
      <c r="OYP50" s="24"/>
      <c r="OYQ50" s="24"/>
      <c r="OYR50" s="24"/>
      <c r="OYS50" s="24"/>
      <c r="OYT50" s="24"/>
      <c r="OYU50" s="24"/>
      <c r="OYV50" s="24"/>
      <c r="OYW50" s="24"/>
      <c r="OYX50" s="24"/>
      <c r="OYY50" s="24"/>
      <c r="OYZ50" s="24"/>
      <c r="OZA50" s="24"/>
      <c r="OZB50" s="24"/>
      <c r="OZC50" s="24"/>
      <c r="OZD50" s="24"/>
      <c r="OZE50" s="24"/>
      <c r="OZF50" s="24"/>
      <c r="OZG50" s="24"/>
      <c r="OZH50" s="24"/>
      <c r="OZI50" s="24"/>
      <c r="OZJ50" s="24"/>
      <c r="OZK50" s="24"/>
      <c r="OZL50" s="24"/>
      <c r="OZM50" s="24"/>
      <c r="OZN50" s="24"/>
      <c r="OZO50" s="24"/>
      <c r="OZP50" s="24"/>
      <c r="OZQ50" s="24"/>
      <c r="OZR50" s="24"/>
      <c r="OZS50" s="24"/>
      <c r="OZT50" s="24"/>
      <c r="OZU50" s="24"/>
      <c r="OZV50" s="24"/>
      <c r="OZW50" s="24"/>
      <c r="OZX50" s="24"/>
      <c r="OZY50" s="24"/>
      <c r="OZZ50" s="24"/>
      <c r="PAA50" s="24"/>
      <c r="PAB50" s="24"/>
      <c r="PAC50" s="24"/>
      <c r="PAD50" s="24"/>
      <c r="PAE50" s="24"/>
      <c r="PAF50" s="24"/>
      <c r="PAG50" s="24"/>
      <c r="PAH50" s="24"/>
      <c r="PAI50" s="24"/>
      <c r="PAJ50" s="24"/>
      <c r="PAK50" s="24"/>
      <c r="PAL50" s="24"/>
      <c r="PAM50" s="24"/>
      <c r="PAN50" s="24"/>
      <c r="PAO50" s="24"/>
      <c r="PAP50" s="24"/>
      <c r="PAQ50" s="24"/>
      <c r="PAR50" s="24"/>
      <c r="PAS50" s="24"/>
      <c r="PAT50" s="24"/>
      <c r="PAU50" s="24"/>
      <c r="PAV50" s="24"/>
      <c r="PAW50" s="24"/>
      <c r="PAX50" s="24"/>
      <c r="PAY50" s="24"/>
      <c r="PAZ50" s="24"/>
      <c r="PBA50" s="24"/>
      <c r="PBB50" s="24"/>
      <c r="PBC50" s="24"/>
      <c r="PBD50" s="24"/>
      <c r="PBE50" s="24"/>
      <c r="PBF50" s="24"/>
      <c r="PBG50" s="24"/>
      <c r="PBH50" s="24"/>
      <c r="PBI50" s="24"/>
      <c r="PBJ50" s="24"/>
      <c r="PBK50" s="24"/>
      <c r="PBL50" s="24"/>
      <c r="PBM50" s="24"/>
      <c r="PBN50" s="24"/>
      <c r="PBO50" s="24"/>
      <c r="PBP50" s="24"/>
      <c r="PBQ50" s="24"/>
      <c r="PBR50" s="24"/>
      <c r="PBS50" s="24"/>
      <c r="PBT50" s="24"/>
      <c r="PBU50" s="24"/>
      <c r="PBV50" s="24"/>
      <c r="PBW50" s="24"/>
      <c r="PBX50" s="24"/>
      <c r="PBY50" s="24"/>
      <c r="PBZ50" s="24"/>
      <c r="PCA50" s="24"/>
      <c r="PCB50" s="24"/>
      <c r="PCC50" s="24"/>
      <c r="PCD50" s="24"/>
      <c r="PCE50" s="24"/>
      <c r="PCF50" s="24"/>
      <c r="PCG50" s="24"/>
      <c r="PCH50" s="24"/>
      <c r="PCI50" s="24"/>
      <c r="PCJ50" s="24"/>
      <c r="PCK50" s="24"/>
      <c r="PCL50" s="24"/>
      <c r="PCM50" s="24"/>
      <c r="PCN50" s="24"/>
      <c r="PCO50" s="24"/>
      <c r="PCP50" s="24"/>
      <c r="PCQ50" s="24"/>
      <c r="PCR50" s="24"/>
      <c r="PCS50" s="24"/>
      <c r="PCT50" s="24"/>
      <c r="PCU50" s="24"/>
      <c r="PCV50" s="24"/>
      <c r="PCW50" s="24"/>
      <c r="PCX50" s="24"/>
      <c r="PCY50" s="24"/>
      <c r="PCZ50" s="24"/>
      <c r="PDA50" s="24"/>
      <c r="PDB50" s="24"/>
      <c r="PDC50" s="24"/>
      <c r="PDD50" s="24"/>
      <c r="PDE50" s="24"/>
      <c r="PDF50" s="24"/>
      <c r="PDG50" s="24"/>
      <c r="PDH50" s="24"/>
      <c r="PDI50" s="24"/>
      <c r="PDJ50" s="24"/>
      <c r="PDK50" s="24"/>
      <c r="PDL50" s="24"/>
      <c r="PDM50" s="24"/>
      <c r="PDN50" s="24"/>
      <c r="PDO50" s="24"/>
      <c r="PDP50" s="24"/>
      <c r="PDQ50" s="24"/>
      <c r="PDR50" s="24"/>
      <c r="PDS50" s="24"/>
      <c r="PDT50" s="24"/>
      <c r="PDU50" s="24"/>
      <c r="PDV50" s="24"/>
      <c r="PDW50" s="24"/>
      <c r="PDX50" s="24"/>
      <c r="PDY50" s="24"/>
      <c r="PDZ50" s="24"/>
      <c r="PEA50" s="24"/>
      <c r="PEB50" s="24"/>
      <c r="PEC50" s="24"/>
      <c r="PED50" s="24"/>
      <c r="PEE50" s="24"/>
      <c r="PEF50" s="24"/>
      <c r="PEG50" s="24"/>
      <c r="PEH50" s="24"/>
      <c r="PEI50" s="24"/>
      <c r="PEJ50" s="24"/>
      <c r="PEK50" s="24"/>
      <c r="PEL50" s="24"/>
      <c r="PEM50" s="24"/>
      <c r="PEN50" s="24"/>
      <c r="PEO50" s="24"/>
      <c r="PEP50" s="24"/>
      <c r="PEQ50" s="24"/>
      <c r="PER50" s="24"/>
      <c r="PES50" s="24"/>
      <c r="PET50" s="24"/>
      <c r="PEU50" s="24"/>
      <c r="PEV50" s="24"/>
      <c r="PEW50" s="24"/>
      <c r="PEX50" s="24"/>
      <c r="PEY50" s="24"/>
      <c r="PEZ50" s="24"/>
      <c r="PFA50" s="24"/>
      <c r="PFB50" s="24"/>
      <c r="PFC50" s="24"/>
      <c r="PFD50" s="24"/>
      <c r="PFE50" s="24"/>
      <c r="PFF50" s="24"/>
      <c r="PFG50" s="24"/>
      <c r="PFH50" s="24"/>
      <c r="PFI50" s="24"/>
      <c r="PFJ50" s="24"/>
      <c r="PFK50" s="24"/>
      <c r="PFL50" s="24"/>
      <c r="PFM50" s="24"/>
      <c r="PFN50" s="24"/>
      <c r="PFO50" s="24"/>
      <c r="PFP50" s="24"/>
      <c r="PFQ50" s="24"/>
      <c r="PFR50" s="24"/>
      <c r="PFS50" s="24"/>
      <c r="PFT50" s="24"/>
      <c r="PFU50" s="24"/>
      <c r="PFV50" s="24"/>
      <c r="PFW50" s="24"/>
      <c r="PFX50" s="24"/>
      <c r="PFY50" s="24"/>
      <c r="PFZ50" s="24"/>
      <c r="PGA50" s="24"/>
      <c r="PGB50" s="24"/>
      <c r="PGC50" s="24"/>
      <c r="PGD50" s="24"/>
      <c r="PGE50" s="24"/>
      <c r="PGF50" s="24"/>
      <c r="PGG50" s="24"/>
      <c r="PGH50" s="24"/>
      <c r="PGI50" s="24"/>
      <c r="PGJ50" s="24"/>
      <c r="PGK50" s="24"/>
      <c r="PGL50" s="24"/>
      <c r="PGM50" s="24"/>
      <c r="PGN50" s="24"/>
      <c r="PGO50" s="24"/>
      <c r="PGP50" s="24"/>
      <c r="PGQ50" s="24"/>
      <c r="PGR50" s="24"/>
      <c r="PGS50" s="24"/>
      <c r="PGT50" s="24"/>
      <c r="PGU50" s="24"/>
      <c r="PGV50" s="24"/>
      <c r="PGW50" s="24"/>
      <c r="PGX50" s="24"/>
      <c r="PGY50" s="24"/>
      <c r="PGZ50" s="24"/>
      <c r="PHA50" s="24"/>
      <c r="PHB50" s="24"/>
      <c r="PHC50" s="24"/>
      <c r="PHD50" s="24"/>
      <c r="PHE50" s="24"/>
      <c r="PHF50" s="24"/>
      <c r="PHG50" s="24"/>
      <c r="PHH50" s="24"/>
      <c r="PHI50" s="24"/>
      <c r="PHJ50" s="24"/>
      <c r="PHK50" s="24"/>
      <c r="PHL50" s="24"/>
      <c r="PHM50" s="24"/>
      <c r="PHN50" s="24"/>
      <c r="PHO50" s="24"/>
      <c r="PHP50" s="24"/>
      <c r="PHQ50" s="24"/>
      <c r="PHR50" s="24"/>
      <c r="PHS50" s="24"/>
      <c r="PHT50" s="24"/>
      <c r="PHU50" s="24"/>
      <c r="PHV50" s="24"/>
      <c r="PHW50" s="24"/>
      <c r="PHX50" s="24"/>
      <c r="PHY50" s="24"/>
      <c r="PHZ50" s="24"/>
      <c r="PIA50" s="24"/>
      <c r="PIB50" s="24"/>
      <c r="PIC50" s="24"/>
      <c r="PID50" s="24"/>
      <c r="PIE50" s="24"/>
      <c r="PIF50" s="24"/>
      <c r="PIG50" s="24"/>
      <c r="PIH50" s="24"/>
      <c r="PII50" s="24"/>
      <c r="PIJ50" s="24"/>
      <c r="PIK50" s="24"/>
      <c r="PIL50" s="24"/>
      <c r="PIM50" s="24"/>
      <c r="PIN50" s="24"/>
      <c r="PIO50" s="24"/>
      <c r="PIP50" s="24"/>
      <c r="PIQ50" s="24"/>
      <c r="PIR50" s="24"/>
      <c r="PIS50" s="24"/>
      <c r="PIT50" s="24"/>
      <c r="PIU50" s="24"/>
      <c r="PIV50" s="24"/>
      <c r="PIW50" s="24"/>
      <c r="PIX50" s="24"/>
      <c r="PIY50" s="24"/>
      <c r="PIZ50" s="24"/>
      <c r="PJA50" s="24"/>
      <c r="PJB50" s="24"/>
      <c r="PJC50" s="24"/>
      <c r="PJD50" s="24"/>
      <c r="PJE50" s="24"/>
      <c r="PJF50" s="24"/>
      <c r="PJG50" s="24"/>
      <c r="PJH50" s="24"/>
      <c r="PJI50" s="24"/>
      <c r="PJJ50" s="24"/>
      <c r="PJK50" s="24"/>
      <c r="PJL50" s="24"/>
      <c r="PJM50" s="24"/>
      <c r="PJN50" s="24"/>
      <c r="PJO50" s="24"/>
      <c r="PJP50" s="24"/>
      <c r="PJQ50" s="24"/>
      <c r="PJR50" s="24"/>
      <c r="PJS50" s="24"/>
      <c r="PJT50" s="24"/>
      <c r="PJU50" s="24"/>
      <c r="PJV50" s="24"/>
      <c r="PJW50" s="24"/>
      <c r="PJX50" s="24"/>
      <c r="PJY50" s="24"/>
      <c r="PJZ50" s="24"/>
      <c r="PKA50" s="24"/>
      <c r="PKB50" s="24"/>
      <c r="PKC50" s="24"/>
      <c r="PKD50" s="24"/>
      <c r="PKE50" s="24"/>
      <c r="PKF50" s="24"/>
      <c r="PKG50" s="24"/>
      <c r="PKH50" s="24"/>
      <c r="PKI50" s="24"/>
      <c r="PKJ50" s="24"/>
      <c r="PKK50" s="24"/>
      <c r="PKL50" s="24"/>
      <c r="PKM50" s="24"/>
      <c r="PKN50" s="24"/>
      <c r="PKO50" s="24"/>
      <c r="PKP50" s="24"/>
      <c r="PKQ50" s="24"/>
      <c r="PKR50" s="24"/>
      <c r="PKS50" s="24"/>
      <c r="PKT50" s="24"/>
      <c r="PKU50" s="24"/>
      <c r="PKV50" s="24"/>
      <c r="PKW50" s="24"/>
      <c r="PKX50" s="24"/>
      <c r="PKY50" s="24"/>
      <c r="PKZ50" s="24"/>
      <c r="PLA50" s="24"/>
      <c r="PLB50" s="24"/>
      <c r="PLC50" s="24"/>
      <c r="PLD50" s="24"/>
      <c r="PLE50" s="24"/>
      <c r="PLF50" s="24"/>
      <c r="PLG50" s="24"/>
      <c r="PLH50" s="24"/>
      <c r="PLI50" s="24"/>
      <c r="PLJ50" s="24"/>
      <c r="PLK50" s="24"/>
      <c r="PLL50" s="24"/>
      <c r="PLM50" s="24"/>
      <c r="PLN50" s="24"/>
      <c r="PLO50" s="24"/>
      <c r="PLP50" s="24"/>
      <c r="PLQ50" s="24"/>
      <c r="PLR50" s="24"/>
      <c r="PLS50" s="24"/>
      <c r="PLT50" s="24"/>
      <c r="PLU50" s="24"/>
      <c r="PLV50" s="24"/>
      <c r="PLW50" s="24"/>
      <c r="PLX50" s="24"/>
      <c r="PLY50" s="24"/>
      <c r="PLZ50" s="24"/>
      <c r="PMA50" s="24"/>
      <c r="PMB50" s="24"/>
      <c r="PMC50" s="24"/>
      <c r="PMD50" s="24"/>
      <c r="PME50" s="24"/>
      <c r="PMF50" s="24"/>
      <c r="PMG50" s="24"/>
      <c r="PMH50" s="24"/>
      <c r="PMI50" s="24"/>
      <c r="PMJ50" s="24"/>
      <c r="PMK50" s="24"/>
      <c r="PML50" s="24"/>
      <c r="PMM50" s="24"/>
      <c r="PMN50" s="24"/>
      <c r="PMO50" s="24"/>
      <c r="PMP50" s="24"/>
      <c r="PMQ50" s="24"/>
      <c r="PMR50" s="24"/>
      <c r="PMS50" s="24"/>
      <c r="PMT50" s="24"/>
      <c r="PMU50" s="24"/>
      <c r="PMV50" s="24"/>
      <c r="PMW50" s="24"/>
      <c r="PMX50" s="24"/>
      <c r="PMY50" s="24"/>
      <c r="PMZ50" s="24"/>
      <c r="PNA50" s="24"/>
      <c r="PNB50" s="24"/>
      <c r="PNC50" s="24"/>
      <c r="PND50" s="24"/>
      <c r="PNE50" s="24"/>
      <c r="PNF50" s="24"/>
      <c r="PNG50" s="24"/>
      <c r="PNH50" s="24"/>
      <c r="PNI50" s="24"/>
      <c r="PNJ50" s="24"/>
      <c r="PNK50" s="24"/>
      <c r="PNL50" s="24"/>
      <c r="PNM50" s="24"/>
      <c r="PNN50" s="24"/>
      <c r="PNO50" s="24"/>
      <c r="PNP50" s="24"/>
      <c r="PNQ50" s="24"/>
      <c r="PNR50" s="24"/>
      <c r="PNS50" s="24"/>
      <c r="PNT50" s="24"/>
      <c r="PNU50" s="24"/>
      <c r="PNV50" s="24"/>
      <c r="PNW50" s="24"/>
      <c r="PNX50" s="24"/>
      <c r="PNY50" s="24"/>
      <c r="PNZ50" s="24"/>
      <c r="POA50" s="24"/>
      <c r="POB50" s="24"/>
      <c r="POC50" s="24"/>
      <c r="POD50" s="24"/>
      <c r="POE50" s="24"/>
      <c r="POF50" s="24"/>
      <c r="POG50" s="24"/>
      <c r="POH50" s="24"/>
      <c r="POI50" s="24"/>
      <c r="POJ50" s="24"/>
      <c r="POK50" s="24"/>
      <c r="POL50" s="24"/>
      <c r="POM50" s="24"/>
      <c r="PON50" s="24"/>
      <c r="POO50" s="24"/>
      <c r="POP50" s="24"/>
      <c r="POQ50" s="24"/>
      <c r="POR50" s="24"/>
      <c r="POS50" s="24"/>
      <c r="POT50" s="24"/>
      <c r="POU50" s="24"/>
      <c r="POV50" s="24"/>
      <c r="POW50" s="24"/>
      <c r="POX50" s="24"/>
      <c r="POY50" s="24"/>
      <c r="POZ50" s="24"/>
      <c r="PPA50" s="24"/>
      <c r="PPB50" s="24"/>
      <c r="PPC50" s="24"/>
      <c r="PPD50" s="24"/>
      <c r="PPE50" s="24"/>
      <c r="PPF50" s="24"/>
      <c r="PPG50" s="24"/>
      <c r="PPH50" s="24"/>
      <c r="PPI50" s="24"/>
      <c r="PPJ50" s="24"/>
      <c r="PPK50" s="24"/>
      <c r="PPL50" s="24"/>
      <c r="PPM50" s="24"/>
      <c r="PPN50" s="24"/>
      <c r="PPO50" s="24"/>
      <c r="PPP50" s="24"/>
      <c r="PPQ50" s="24"/>
      <c r="PPR50" s="24"/>
      <c r="PPS50" s="24"/>
      <c r="PPT50" s="24"/>
      <c r="PPU50" s="24"/>
      <c r="PPV50" s="24"/>
      <c r="PPW50" s="24"/>
      <c r="PPX50" s="24"/>
      <c r="PPY50" s="24"/>
      <c r="PPZ50" s="24"/>
      <c r="PQA50" s="24"/>
      <c r="PQB50" s="24"/>
      <c r="PQC50" s="24"/>
      <c r="PQD50" s="24"/>
      <c r="PQE50" s="24"/>
      <c r="PQF50" s="24"/>
      <c r="PQG50" s="24"/>
      <c r="PQH50" s="24"/>
      <c r="PQI50" s="24"/>
      <c r="PQJ50" s="24"/>
      <c r="PQK50" s="24"/>
      <c r="PQL50" s="24"/>
      <c r="PQM50" s="24"/>
      <c r="PQN50" s="24"/>
      <c r="PQO50" s="24"/>
      <c r="PQP50" s="24"/>
      <c r="PQQ50" s="24"/>
      <c r="PQR50" s="24"/>
      <c r="PQS50" s="24"/>
      <c r="PQT50" s="24"/>
      <c r="PQU50" s="24"/>
      <c r="PQV50" s="24"/>
      <c r="PQW50" s="24"/>
      <c r="PQX50" s="24"/>
      <c r="PQY50" s="24"/>
      <c r="PQZ50" s="24"/>
      <c r="PRA50" s="24"/>
      <c r="PRB50" s="24"/>
      <c r="PRC50" s="24"/>
      <c r="PRD50" s="24"/>
      <c r="PRE50" s="24"/>
      <c r="PRF50" s="24"/>
      <c r="PRG50" s="24"/>
      <c r="PRH50" s="24"/>
      <c r="PRI50" s="24"/>
      <c r="PRJ50" s="24"/>
      <c r="PRK50" s="24"/>
      <c r="PRL50" s="24"/>
      <c r="PRM50" s="24"/>
      <c r="PRN50" s="24"/>
      <c r="PRO50" s="24"/>
      <c r="PRP50" s="24"/>
      <c r="PRQ50" s="24"/>
      <c r="PRR50" s="24"/>
      <c r="PRS50" s="24"/>
      <c r="PRT50" s="24"/>
      <c r="PRU50" s="24"/>
      <c r="PRV50" s="24"/>
      <c r="PRW50" s="24"/>
      <c r="PRX50" s="24"/>
      <c r="PRY50" s="24"/>
      <c r="PRZ50" s="24"/>
      <c r="PSA50" s="24"/>
      <c r="PSB50" s="24"/>
      <c r="PSC50" s="24"/>
      <c r="PSD50" s="24"/>
      <c r="PSE50" s="24"/>
      <c r="PSF50" s="24"/>
      <c r="PSG50" s="24"/>
      <c r="PSH50" s="24"/>
      <c r="PSI50" s="24"/>
      <c r="PSJ50" s="24"/>
      <c r="PSK50" s="24"/>
      <c r="PSL50" s="24"/>
      <c r="PSM50" s="24"/>
      <c r="PSN50" s="24"/>
      <c r="PSO50" s="24"/>
      <c r="PSP50" s="24"/>
      <c r="PSQ50" s="24"/>
      <c r="PSR50" s="24"/>
      <c r="PSS50" s="24"/>
      <c r="PST50" s="24"/>
      <c r="PSU50" s="24"/>
      <c r="PSV50" s="24"/>
      <c r="PSW50" s="24"/>
      <c r="PSX50" s="24"/>
      <c r="PSY50" s="24"/>
      <c r="PSZ50" s="24"/>
      <c r="PTA50" s="24"/>
      <c r="PTB50" s="24"/>
      <c r="PTC50" s="24"/>
      <c r="PTD50" s="24"/>
      <c r="PTE50" s="24"/>
      <c r="PTF50" s="24"/>
      <c r="PTG50" s="24"/>
      <c r="PTH50" s="24"/>
      <c r="PTI50" s="24"/>
      <c r="PTJ50" s="24"/>
      <c r="PTK50" s="24"/>
      <c r="PTL50" s="24"/>
      <c r="PTM50" s="24"/>
      <c r="PTN50" s="24"/>
      <c r="PTO50" s="24"/>
      <c r="PTP50" s="24"/>
      <c r="PTQ50" s="24"/>
      <c r="PTR50" s="24"/>
      <c r="PTS50" s="24"/>
      <c r="PTT50" s="24"/>
      <c r="PTU50" s="24"/>
      <c r="PTV50" s="24"/>
      <c r="PTW50" s="24"/>
      <c r="PTX50" s="24"/>
      <c r="PTY50" s="24"/>
      <c r="PTZ50" s="24"/>
      <c r="PUA50" s="24"/>
      <c r="PUB50" s="24"/>
      <c r="PUC50" s="24"/>
      <c r="PUD50" s="24"/>
      <c r="PUE50" s="24"/>
      <c r="PUF50" s="24"/>
      <c r="PUG50" s="24"/>
      <c r="PUH50" s="24"/>
      <c r="PUI50" s="24"/>
      <c r="PUJ50" s="24"/>
      <c r="PUK50" s="24"/>
      <c r="PUL50" s="24"/>
      <c r="PUM50" s="24"/>
      <c r="PUN50" s="24"/>
      <c r="PUO50" s="24"/>
      <c r="PUP50" s="24"/>
      <c r="PUQ50" s="24"/>
      <c r="PUR50" s="24"/>
      <c r="PUS50" s="24"/>
      <c r="PUT50" s="24"/>
      <c r="PUU50" s="24"/>
      <c r="PUV50" s="24"/>
      <c r="PUW50" s="24"/>
      <c r="PUX50" s="24"/>
      <c r="PUY50" s="24"/>
      <c r="PUZ50" s="24"/>
      <c r="PVA50" s="24"/>
      <c r="PVB50" s="24"/>
      <c r="PVC50" s="24"/>
      <c r="PVD50" s="24"/>
      <c r="PVE50" s="24"/>
      <c r="PVF50" s="24"/>
      <c r="PVG50" s="24"/>
      <c r="PVH50" s="24"/>
      <c r="PVI50" s="24"/>
      <c r="PVJ50" s="24"/>
      <c r="PVK50" s="24"/>
      <c r="PVL50" s="24"/>
      <c r="PVM50" s="24"/>
      <c r="PVN50" s="24"/>
      <c r="PVO50" s="24"/>
      <c r="PVP50" s="24"/>
      <c r="PVQ50" s="24"/>
      <c r="PVR50" s="24"/>
      <c r="PVS50" s="24"/>
      <c r="PVT50" s="24"/>
      <c r="PVU50" s="24"/>
      <c r="PVV50" s="24"/>
      <c r="PVW50" s="24"/>
      <c r="PVX50" s="24"/>
      <c r="PVY50" s="24"/>
      <c r="PVZ50" s="24"/>
      <c r="PWA50" s="24"/>
      <c r="PWB50" s="24"/>
      <c r="PWC50" s="24"/>
      <c r="PWD50" s="24"/>
      <c r="PWE50" s="24"/>
      <c r="PWF50" s="24"/>
      <c r="PWG50" s="24"/>
      <c r="PWH50" s="24"/>
      <c r="PWI50" s="24"/>
      <c r="PWJ50" s="24"/>
      <c r="PWK50" s="24"/>
      <c r="PWL50" s="24"/>
      <c r="PWM50" s="24"/>
      <c r="PWN50" s="24"/>
      <c r="PWO50" s="24"/>
      <c r="PWP50" s="24"/>
      <c r="PWQ50" s="24"/>
      <c r="PWR50" s="24"/>
      <c r="PWS50" s="24"/>
      <c r="PWT50" s="24"/>
      <c r="PWU50" s="24"/>
      <c r="PWV50" s="24"/>
      <c r="PWW50" s="24"/>
      <c r="PWX50" s="24"/>
      <c r="PWY50" s="24"/>
      <c r="PWZ50" s="24"/>
      <c r="PXA50" s="24"/>
      <c r="PXB50" s="24"/>
      <c r="PXC50" s="24"/>
      <c r="PXD50" s="24"/>
      <c r="PXE50" s="24"/>
      <c r="PXF50" s="24"/>
      <c r="PXG50" s="24"/>
      <c r="PXH50" s="24"/>
      <c r="PXI50" s="24"/>
      <c r="PXJ50" s="24"/>
      <c r="PXK50" s="24"/>
      <c r="PXL50" s="24"/>
      <c r="PXM50" s="24"/>
      <c r="PXN50" s="24"/>
      <c r="PXO50" s="24"/>
      <c r="PXP50" s="24"/>
      <c r="PXQ50" s="24"/>
      <c r="PXR50" s="24"/>
      <c r="PXS50" s="24"/>
      <c r="PXT50" s="24"/>
      <c r="PXU50" s="24"/>
      <c r="PXV50" s="24"/>
      <c r="PXW50" s="24"/>
      <c r="PXX50" s="24"/>
      <c r="PXY50" s="24"/>
      <c r="PXZ50" s="24"/>
      <c r="PYA50" s="24"/>
      <c r="PYB50" s="24"/>
      <c r="PYC50" s="24"/>
      <c r="PYD50" s="24"/>
      <c r="PYE50" s="24"/>
      <c r="PYF50" s="24"/>
      <c r="PYG50" s="24"/>
      <c r="PYH50" s="24"/>
      <c r="PYI50" s="24"/>
      <c r="PYJ50" s="24"/>
      <c r="PYK50" s="24"/>
      <c r="PYL50" s="24"/>
      <c r="PYM50" s="24"/>
      <c r="PYN50" s="24"/>
      <c r="PYO50" s="24"/>
      <c r="PYP50" s="24"/>
      <c r="PYQ50" s="24"/>
      <c r="PYR50" s="24"/>
      <c r="PYS50" s="24"/>
      <c r="PYT50" s="24"/>
      <c r="PYU50" s="24"/>
      <c r="PYV50" s="24"/>
      <c r="PYW50" s="24"/>
      <c r="PYX50" s="24"/>
      <c r="PYY50" s="24"/>
      <c r="PYZ50" s="24"/>
      <c r="PZA50" s="24"/>
      <c r="PZB50" s="24"/>
      <c r="PZC50" s="24"/>
      <c r="PZD50" s="24"/>
      <c r="PZE50" s="24"/>
      <c r="PZF50" s="24"/>
      <c r="PZG50" s="24"/>
      <c r="PZH50" s="24"/>
      <c r="PZI50" s="24"/>
      <c r="PZJ50" s="24"/>
      <c r="PZK50" s="24"/>
      <c r="PZL50" s="24"/>
      <c r="PZM50" s="24"/>
      <c r="PZN50" s="24"/>
      <c r="PZO50" s="24"/>
      <c r="PZP50" s="24"/>
      <c r="PZQ50" s="24"/>
      <c r="PZR50" s="24"/>
      <c r="PZS50" s="24"/>
      <c r="PZT50" s="24"/>
      <c r="PZU50" s="24"/>
      <c r="PZV50" s="24"/>
      <c r="PZW50" s="24"/>
      <c r="PZX50" s="24"/>
      <c r="PZY50" s="24"/>
      <c r="PZZ50" s="24"/>
      <c r="QAA50" s="24"/>
      <c r="QAB50" s="24"/>
      <c r="QAC50" s="24"/>
      <c r="QAD50" s="24"/>
      <c r="QAE50" s="24"/>
      <c r="QAF50" s="24"/>
      <c r="QAG50" s="24"/>
      <c r="QAH50" s="24"/>
      <c r="QAI50" s="24"/>
      <c r="QAJ50" s="24"/>
      <c r="QAK50" s="24"/>
      <c r="QAL50" s="24"/>
      <c r="QAM50" s="24"/>
      <c r="QAN50" s="24"/>
      <c r="QAO50" s="24"/>
      <c r="QAP50" s="24"/>
      <c r="QAQ50" s="24"/>
      <c r="QAR50" s="24"/>
      <c r="QAS50" s="24"/>
      <c r="QAT50" s="24"/>
      <c r="QAU50" s="24"/>
      <c r="QAV50" s="24"/>
      <c r="QAW50" s="24"/>
      <c r="QAX50" s="24"/>
      <c r="QAY50" s="24"/>
      <c r="QAZ50" s="24"/>
      <c r="QBA50" s="24"/>
      <c r="QBB50" s="24"/>
      <c r="QBC50" s="24"/>
      <c r="QBD50" s="24"/>
      <c r="QBE50" s="24"/>
      <c r="QBF50" s="24"/>
      <c r="QBG50" s="24"/>
      <c r="QBH50" s="24"/>
      <c r="QBI50" s="24"/>
      <c r="QBJ50" s="24"/>
      <c r="QBK50" s="24"/>
      <c r="QBL50" s="24"/>
      <c r="QBM50" s="24"/>
      <c r="QBN50" s="24"/>
      <c r="QBO50" s="24"/>
      <c r="QBP50" s="24"/>
      <c r="QBQ50" s="24"/>
      <c r="QBR50" s="24"/>
      <c r="QBS50" s="24"/>
      <c r="QBT50" s="24"/>
      <c r="QBU50" s="24"/>
      <c r="QBV50" s="24"/>
      <c r="QBW50" s="24"/>
      <c r="QBX50" s="24"/>
      <c r="QBY50" s="24"/>
      <c r="QBZ50" s="24"/>
      <c r="QCA50" s="24"/>
      <c r="QCB50" s="24"/>
      <c r="QCC50" s="24"/>
      <c r="QCD50" s="24"/>
      <c r="QCE50" s="24"/>
      <c r="QCF50" s="24"/>
      <c r="QCG50" s="24"/>
      <c r="QCH50" s="24"/>
      <c r="QCI50" s="24"/>
      <c r="QCJ50" s="24"/>
      <c r="QCK50" s="24"/>
      <c r="QCL50" s="24"/>
      <c r="QCM50" s="24"/>
      <c r="QCN50" s="24"/>
      <c r="QCO50" s="24"/>
      <c r="QCP50" s="24"/>
      <c r="QCQ50" s="24"/>
      <c r="QCR50" s="24"/>
      <c r="QCS50" s="24"/>
      <c r="QCT50" s="24"/>
      <c r="QCU50" s="24"/>
      <c r="QCV50" s="24"/>
      <c r="QCW50" s="24"/>
      <c r="QCX50" s="24"/>
      <c r="QCY50" s="24"/>
      <c r="QCZ50" s="24"/>
      <c r="QDA50" s="24"/>
      <c r="QDB50" s="24"/>
      <c r="QDC50" s="24"/>
      <c r="QDD50" s="24"/>
      <c r="QDE50" s="24"/>
      <c r="QDF50" s="24"/>
      <c r="QDG50" s="24"/>
      <c r="QDH50" s="24"/>
      <c r="QDI50" s="24"/>
      <c r="QDJ50" s="24"/>
      <c r="QDK50" s="24"/>
      <c r="QDL50" s="24"/>
      <c r="QDM50" s="24"/>
      <c r="QDN50" s="24"/>
      <c r="QDO50" s="24"/>
      <c r="QDP50" s="24"/>
      <c r="QDQ50" s="24"/>
      <c r="QDR50" s="24"/>
      <c r="QDS50" s="24"/>
      <c r="QDT50" s="24"/>
      <c r="QDU50" s="24"/>
      <c r="QDV50" s="24"/>
      <c r="QDW50" s="24"/>
      <c r="QDX50" s="24"/>
      <c r="QDY50" s="24"/>
      <c r="QDZ50" s="24"/>
      <c r="QEA50" s="24"/>
      <c r="QEB50" s="24"/>
      <c r="QEC50" s="24"/>
      <c r="QED50" s="24"/>
      <c r="QEE50" s="24"/>
      <c r="QEF50" s="24"/>
      <c r="QEG50" s="24"/>
      <c r="QEH50" s="24"/>
      <c r="QEI50" s="24"/>
      <c r="QEJ50" s="24"/>
      <c r="QEK50" s="24"/>
      <c r="QEL50" s="24"/>
      <c r="QEM50" s="24"/>
      <c r="QEN50" s="24"/>
      <c r="QEO50" s="24"/>
      <c r="QEP50" s="24"/>
      <c r="QEQ50" s="24"/>
      <c r="QER50" s="24"/>
      <c r="QES50" s="24"/>
      <c r="QET50" s="24"/>
      <c r="QEU50" s="24"/>
      <c r="QEV50" s="24"/>
      <c r="QEW50" s="24"/>
      <c r="QEX50" s="24"/>
      <c r="QEY50" s="24"/>
      <c r="QEZ50" s="24"/>
      <c r="QFA50" s="24"/>
      <c r="QFB50" s="24"/>
      <c r="QFC50" s="24"/>
      <c r="QFD50" s="24"/>
      <c r="QFE50" s="24"/>
      <c r="QFF50" s="24"/>
      <c r="QFG50" s="24"/>
      <c r="QFH50" s="24"/>
      <c r="QFI50" s="24"/>
      <c r="QFJ50" s="24"/>
      <c r="QFK50" s="24"/>
      <c r="QFL50" s="24"/>
      <c r="QFM50" s="24"/>
      <c r="QFN50" s="24"/>
      <c r="QFO50" s="24"/>
      <c r="QFP50" s="24"/>
      <c r="QFQ50" s="24"/>
      <c r="QFR50" s="24"/>
      <c r="QFS50" s="24"/>
      <c r="QFT50" s="24"/>
      <c r="QFU50" s="24"/>
      <c r="QFV50" s="24"/>
      <c r="QFW50" s="24"/>
      <c r="QFX50" s="24"/>
      <c r="QFY50" s="24"/>
      <c r="QFZ50" s="24"/>
      <c r="QGA50" s="24"/>
      <c r="QGB50" s="24"/>
      <c r="QGC50" s="24"/>
      <c r="QGD50" s="24"/>
      <c r="QGE50" s="24"/>
      <c r="QGF50" s="24"/>
      <c r="QGG50" s="24"/>
      <c r="QGH50" s="24"/>
      <c r="QGI50" s="24"/>
      <c r="QGJ50" s="24"/>
      <c r="QGK50" s="24"/>
      <c r="QGL50" s="24"/>
      <c r="QGM50" s="24"/>
      <c r="QGN50" s="24"/>
      <c r="QGO50" s="24"/>
      <c r="QGP50" s="24"/>
      <c r="QGQ50" s="24"/>
      <c r="QGR50" s="24"/>
      <c r="QGS50" s="24"/>
      <c r="QGT50" s="24"/>
      <c r="QGU50" s="24"/>
      <c r="QGV50" s="24"/>
      <c r="QGW50" s="24"/>
      <c r="QGX50" s="24"/>
      <c r="QGY50" s="24"/>
      <c r="QGZ50" s="24"/>
      <c r="QHA50" s="24"/>
      <c r="QHB50" s="24"/>
      <c r="QHC50" s="24"/>
      <c r="QHD50" s="24"/>
      <c r="QHE50" s="24"/>
      <c r="QHF50" s="24"/>
      <c r="QHG50" s="24"/>
      <c r="QHH50" s="24"/>
      <c r="QHI50" s="24"/>
      <c r="QHJ50" s="24"/>
      <c r="QHK50" s="24"/>
      <c r="QHL50" s="24"/>
      <c r="QHM50" s="24"/>
      <c r="QHN50" s="24"/>
      <c r="QHO50" s="24"/>
      <c r="QHP50" s="24"/>
      <c r="QHQ50" s="24"/>
      <c r="QHR50" s="24"/>
      <c r="QHS50" s="24"/>
      <c r="QHT50" s="24"/>
      <c r="QHU50" s="24"/>
      <c r="QHV50" s="24"/>
      <c r="QHW50" s="24"/>
      <c r="QHX50" s="24"/>
      <c r="QHY50" s="24"/>
      <c r="QHZ50" s="24"/>
      <c r="QIA50" s="24"/>
      <c r="QIB50" s="24"/>
      <c r="QIC50" s="24"/>
      <c r="QID50" s="24"/>
      <c r="QIE50" s="24"/>
      <c r="QIF50" s="24"/>
      <c r="QIG50" s="24"/>
      <c r="QIH50" s="24"/>
      <c r="QII50" s="24"/>
      <c r="QIJ50" s="24"/>
      <c r="QIK50" s="24"/>
      <c r="QIL50" s="24"/>
      <c r="QIM50" s="24"/>
      <c r="QIN50" s="24"/>
      <c r="QIO50" s="24"/>
      <c r="QIP50" s="24"/>
      <c r="QIQ50" s="24"/>
      <c r="QIR50" s="24"/>
      <c r="QIS50" s="24"/>
      <c r="QIT50" s="24"/>
      <c r="QIU50" s="24"/>
      <c r="QIV50" s="24"/>
      <c r="QIW50" s="24"/>
      <c r="QIX50" s="24"/>
      <c r="QIY50" s="24"/>
      <c r="QIZ50" s="24"/>
      <c r="QJA50" s="24"/>
      <c r="QJB50" s="24"/>
      <c r="QJC50" s="24"/>
      <c r="QJD50" s="24"/>
      <c r="QJE50" s="24"/>
      <c r="QJF50" s="24"/>
      <c r="QJG50" s="24"/>
      <c r="QJH50" s="24"/>
      <c r="QJI50" s="24"/>
      <c r="QJJ50" s="24"/>
      <c r="QJK50" s="24"/>
      <c r="QJL50" s="24"/>
      <c r="QJM50" s="24"/>
      <c r="QJN50" s="24"/>
      <c r="QJO50" s="24"/>
      <c r="QJP50" s="24"/>
      <c r="QJQ50" s="24"/>
      <c r="QJR50" s="24"/>
      <c r="QJS50" s="24"/>
      <c r="QJT50" s="24"/>
      <c r="QJU50" s="24"/>
      <c r="QJV50" s="24"/>
      <c r="QJW50" s="24"/>
      <c r="QJX50" s="24"/>
      <c r="QJY50" s="24"/>
      <c r="QJZ50" s="24"/>
      <c r="QKA50" s="24"/>
      <c r="QKB50" s="24"/>
      <c r="QKC50" s="24"/>
      <c r="QKD50" s="24"/>
      <c r="QKE50" s="24"/>
      <c r="QKF50" s="24"/>
      <c r="QKG50" s="24"/>
      <c r="QKH50" s="24"/>
      <c r="QKI50" s="24"/>
      <c r="QKJ50" s="24"/>
      <c r="QKK50" s="24"/>
      <c r="QKL50" s="24"/>
      <c r="QKM50" s="24"/>
      <c r="QKN50" s="24"/>
      <c r="QKO50" s="24"/>
      <c r="QKP50" s="24"/>
      <c r="QKQ50" s="24"/>
      <c r="QKR50" s="24"/>
      <c r="QKS50" s="24"/>
      <c r="QKT50" s="24"/>
      <c r="QKU50" s="24"/>
      <c r="QKV50" s="24"/>
      <c r="QKW50" s="24"/>
      <c r="QKX50" s="24"/>
      <c r="QKY50" s="24"/>
      <c r="QKZ50" s="24"/>
      <c r="QLA50" s="24"/>
      <c r="QLB50" s="24"/>
      <c r="QLC50" s="24"/>
      <c r="QLD50" s="24"/>
      <c r="QLE50" s="24"/>
      <c r="QLF50" s="24"/>
      <c r="QLG50" s="24"/>
      <c r="QLH50" s="24"/>
      <c r="QLI50" s="24"/>
      <c r="QLJ50" s="24"/>
      <c r="QLK50" s="24"/>
      <c r="QLL50" s="24"/>
      <c r="QLM50" s="24"/>
      <c r="QLN50" s="24"/>
      <c r="QLO50" s="24"/>
      <c r="QLP50" s="24"/>
      <c r="QLQ50" s="24"/>
      <c r="QLR50" s="24"/>
      <c r="QLS50" s="24"/>
      <c r="QLT50" s="24"/>
      <c r="QLU50" s="24"/>
      <c r="QLV50" s="24"/>
      <c r="QLW50" s="24"/>
      <c r="QLX50" s="24"/>
      <c r="QLY50" s="24"/>
      <c r="QLZ50" s="24"/>
      <c r="QMA50" s="24"/>
      <c r="QMB50" s="24"/>
      <c r="QMC50" s="24"/>
      <c r="QMD50" s="24"/>
      <c r="QME50" s="24"/>
      <c r="QMF50" s="24"/>
      <c r="QMG50" s="24"/>
      <c r="QMH50" s="24"/>
      <c r="QMI50" s="24"/>
      <c r="QMJ50" s="24"/>
      <c r="QMK50" s="24"/>
      <c r="QML50" s="24"/>
      <c r="QMM50" s="24"/>
      <c r="QMN50" s="24"/>
      <c r="QMO50" s="24"/>
      <c r="QMP50" s="24"/>
      <c r="QMQ50" s="24"/>
      <c r="QMR50" s="24"/>
      <c r="QMS50" s="24"/>
      <c r="QMT50" s="24"/>
      <c r="QMU50" s="24"/>
      <c r="QMV50" s="24"/>
      <c r="QMW50" s="24"/>
      <c r="QMX50" s="24"/>
      <c r="QMY50" s="24"/>
      <c r="QMZ50" s="24"/>
      <c r="QNA50" s="24"/>
      <c r="QNB50" s="24"/>
      <c r="QNC50" s="24"/>
      <c r="QND50" s="24"/>
      <c r="QNE50" s="24"/>
      <c r="QNF50" s="24"/>
      <c r="QNG50" s="24"/>
      <c r="QNH50" s="24"/>
      <c r="QNI50" s="24"/>
      <c r="QNJ50" s="24"/>
      <c r="QNK50" s="24"/>
      <c r="QNL50" s="24"/>
      <c r="QNM50" s="24"/>
      <c r="QNN50" s="24"/>
      <c r="QNO50" s="24"/>
      <c r="QNP50" s="24"/>
      <c r="QNQ50" s="24"/>
      <c r="QNR50" s="24"/>
      <c r="QNS50" s="24"/>
      <c r="QNT50" s="24"/>
      <c r="QNU50" s="24"/>
      <c r="QNV50" s="24"/>
      <c r="QNW50" s="24"/>
      <c r="QNX50" s="24"/>
      <c r="QNY50" s="24"/>
      <c r="QNZ50" s="24"/>
      <c r="QOA50" s="24"/>
      <c r="QOB50" s="24"/>
      <c r="QOC50" s="24"/>
      <c r="QOD50" s="24"/>
      <c r="QOE50" s="24"/>
      <c r="QOF50" s="24"/>
      <c r="QOG50" s="24"/>
      <c r="QOH50" s="24"/>
      <c r="QOI50" s="24"/>
      <c r="QOJ50" s="24"/>
      <c r="QOK50" s="24"/>
      <c r="QOL50" s="24"/>
      <c r="QOM50" s="24"/>
      <c r="QON50" s="24"/>
      <c r="QOO50" s="24"/>
      <c r="QOP50" s="24"/>
      <c r="QOQ50" s="24"/>
      <c r="QOR50" s="24"/>
      <c r="QOS50" s="24"/>
      <c r="QOT50" s="24"/>
      <c r="QOU50" s="24"/>
      <c r="QOV50" s="24"/>
      <c r="QOW50" s="24"/>
      <c r="QOX50" s="24"/>
      <c r="QOY50" s="24"/>
      <c r="QOZ50" s="24"/>
      <c r="QPA50" s="24"/>
      <c r="QPB50" s="24"/>
      <c r="QPC50" s="24"/>
      <c r="QPD50" s="24"/>
      <c r="QPE50" s="24"/>
      <c r="QPF50" s="24"/>
      <c r="QPG50" s="24"/>
      <c r="QPH50" s="24"/>
      <c r="QPI50" s="24"/>
      <c r="QPJ50" s="24"/>
      <c r="QPK50" s="24"/>
      <c r="QPL50" s="24"/>
      <c r="QPM50" s="24"/>
      <c r="QPN50" s="24"/>
      <c r="QPO50" s="24"/>
      <c r="QPP50" s="24"/>
      <c r="QPQ50" s="24"/>
      <c r="QPR50" s="24"/>
      <c r="QPS50" s="24"/>
      <c r="QPT50" s="24"/>
      <c r="QPU50" s="24"/>
      <c r="QPV50" s="24"/>
      <c r="QPW50" s="24"/>
      <c r="QPX50" s="24"/>
      <c r="QPY50" s="24"/>
      <c r="QPZ50" s="24"/>
      <c r="QQA50" s="24"/>
      <c r="QQB50" s="24"/>
      <c r="QQC50" s="24"/>
      <c r="QQD50" s="24"/>
      <c r="QQE50" s="24"/>
      <c r="QQF50" s="24"/>
      <c r="QQG50" s="24"/>
      <c r="QQH50" s="24"/>
      <c r="QQI50" s="24"/>
      <c r="QQJ50" s="24"/>
      <c r="QQK50" s="24"/>
      <c r="QQL50" s="24"/>
      <c r="QQM50" s="24"/>
      <c r="QQN50" s="24"/>
      <c r="QQO50" s="24"/>
      <c r="QQP50" s="24"/>
      <c r="QQQ50" s="24"/>
      <c r="QQR50" s="24"/>
      <c r="QQS50" s="24"/>
      <c r="QQT50" s="24"/>
      <c r="QQU50" s="24"/>
      <c r="QQV50" s="24"/>
      <c r="QQW50" s="24"/>
      <c r="QQX50" s="24"/>
      <c r="QQY50" s="24"/>
      <c r="QQZ50" s="24"/>
      <c r="QRA50" s="24"/>
      <c r="QRB50" s="24"/>
      <c r="QRC50" s="24"/>
      <c r="QRD50" s="24"/>
      <c r="QRE50" s="24"/>
      <c r="QRF50" s="24"/>
      <c r="QRG50" s="24"/>
      <c r="QRH50" s="24"/>
      <c r="QRI50" s="24"/>
      <c r="QRJ50" s="24"/>
      <c r="QRK50" s="24"/>
      <c r="QRL50" s="24"/>
      <c r="QRM50" s="24"/>
      <c r="QRN50" s="24"/>
      <c r="QRO50" s="24"/>
      <c r="QRP50" s="24"/>
      <c r="QRQ50" s="24"/>
      <c r="QRR50" s="24"/>
      <c r="QRS50" s="24"/>
      <c r="QRT50" s="24"/>
      <c r="QRU50" s="24"/>
      <c r="QRV50" s="24"/>
      <c r="QRW50" s="24"/>
      <c r="QRX50" s="24"/>
      <c r="QRY50" s="24"/>
      <c r="QRZ50" s="24"/>
      <c r="QSA50" s="24"/>
      <c r="QSB50" s="24"/>
      <c r="QSC50" s="24"/>
      <c r="QSD50" s="24"/>
      <c r="QSE50" s="24"/>
      <c r="QSF50" s="24"/>
      <c r="QSG50" s="24"/>
      <c r="QSH50" s="24"/>
      <c r="QSI50" s="24"/>
      <c r="QSJ50" s="24"/>
      <c r="QSK50" s="24"/>
      <c r="QSL50" s="24"/>
      <c r="QSM50" s="24"/>
      <c r="QSN50" s="24"/>
      <c r="QSO50" s="24"/>
      <c r="QSP50" s="24"/>
      <c r="QSQ50" s="24"/>
      <c r="QSR50" s="24"/>
      <c r="QSS50" s="24"/>
      <c r="QST50" s="24"/>
      <c r="QSU50" s="24"/>
      <c r="QSV50" s="24"/>
      <c r="QSW50" s="24"/>
      <c r="QSX50" s="24"/>
      <c r="QSY50" s="24"/>
      <c r="QSZ50" s="24"/>
      <c r="QTA50" s="24"/>
      <c r="QTB50" s="24"/>
      <c r="QTC50" s="24"/>
      <c r="QTD50" s="24"/>
      <c r="QTE50" s="24"/>
      <c r="QTF50" s="24"/>
      <c r="QTG50" s="24"/>
      <c r="QTH50" s="24"/>
      <c r="QTI50" s="24"/>
      <c r="QTJ50" s="24"/>
      <c r="QTK50" s="24"/>
      <c r="QTL50" s="24"/>
      <c r="QTM50" s="24"/>
      <c r="QTN50" s="24"/>
      <c r="QTO50" s="24"/>
      <c r="QTP50" s="24"/>
      <c r="QTQ50" s="24"/>
      <c r="QTR50" s="24"/>
      <c r="QTS50" s="24"/>
      <c r="QTT50" s="24"/>
      <c r="QTU50" s="24"/>
      <c r="QTV50" s="24"/>
      <c r="QTW50" s="24"/>
      <c r="QTX50" s="24"/>
      <c r="QTY50" s="24"/>
      <c r="QTZ50" s="24"/>
      <c r="QUA50" s="24"/>
      <c r="QUB50" s="24"/>
      <c r="QUC50" s="24"/>
      <c r="QUD50" s="24"/>
      <c r="QUE50" s="24"/>
      <c r="QUF50" s="24"/>
      <c r="QUG50" s="24"/>
      <c r="QUH50" s="24"/>
      <c r="QUI50" s="24"/>
      <c r="QUJ50" s="24"/>
      <c r="QUK50" s="24"/>
      <c r="QUL50" s="24"/>
      <c r="QUM50" s="24"/>
      <c r="QUN50" s="24"/>
      <c r="QUO50" s="24"/>
      <c r="QUP50" s="24"/>
      <c r="QUQ50" s="24"/>
      <c r="QUR50" s="24"/>
      <c r="QUS50" s="24"/>
      <c r="QUT50" s="24"/>
      <c r="QUU50" s="24"/>
      <c r="QUV50" s="24"/>
      <c r="QUW50" s="24"/>
      <c r="QUX50" s="24"/>
      <c r="QUY50" s="24"/>
      <c r="QUZ50" s="24"/>
      <c r="QVA50" s="24"/>
      <c r="QVB50" s="24"/>
      <c r="QVC50" s="24"/>
      <c r="QVD50" s="24"/>
      <c r="QVE50" s="24"/>
      <c r="QVF50" s="24"/>
      <c r="QVG50" s="24"/>
      <c r="QVH50" s="24"/>
      <c r="QVI50" s="24"/>
      <c r="QVJ50" s="24"/>
      <c r="QVK50" s="24"/>
      <c r="QVL50" s="24"/>
      <c r="QVM50" s="24"/>
      <c r="QVN50" s="24"/>
      <c r="QVO50" s="24"/>
      <c r="QVP50" s="24"/>
      <c r="QVQ50" s="24"/>
      <c r="QVR50" s="24"/>
      <c r="QVS50" s="24"/>
      <c r="QVT50" s="24"/>
      <c r="QVU50" s="24"/>
      <c r="QVV50" s="24"/>
      <c r="QVW50" s="24"/>
      <c r="QVX50" s="24"/>
      <c r="QVY50" s="24"/>
      <c r="QVZ50" s="24"/>
      <c r="QWA50" s="24"/>
      <c r="QWB50" s="24"/>
      <c r="QWC50" s="24"/>
      <c r="QWD50" s="24"/>
      <c r="QWE50" s="24"/>
      <c r="QWF50" s="24"/>
      <c r="QWG50" s="24"/>
      <c r="QWH50" s="24"/>
      <c r="QWI50" s="24"/>
      <c r="QWJ50" s="24"/>
      <c r="QWK50" s="24"/>
      <c r="QWL50" s="24"/>
      <c r="QWM50" s="24"/>
      <c r="QWN50" s="24"/>
      <c r="QWO50" s="24"/>
      <c r="QWP50" s="24"/>
      <c r="QWQ50" s="24"/>
      <c r="QWR50" s="24"/>
      <c r="QWS50" s="24"/>
      <c r="QWT50" s="24"/>
      <c r="QWU50" s="24"/>
      <c r="QWV50" s="24"/>
      <c r="QWW50" s="24"/>
      <c r="QWX50" s="24"/>
      <c r="QWY50" s="24"/>
      <c r="QWZ50" s="24"/>
      <c r="QXA50" s="24"/>
      <c r="QXB50" s="24"/>
      <c r="QXC50" s="24"/>
      <c r="QXD50" s="24"/>
      <c r="QXE50" s="24"/>
      <c r="QXF50" s="24"/>
      <c r="QXG50" s="24"/>
      <c r="QXH50" s="24"/>
      <c r="QXI50" s="24"/>
      <c r="QXJ50" s="24"/>
      <c r="QXK50" s="24"/>
      <c r="QXL50" s="24"/>
      <c r="QXM50" s="24"/>
      <c r="QXN50" s="24"/>
      <c r="QXO50" s="24"/>
      <c r="QXP50" s="24"/>
      <c r="QXQ50" s="24"/>
      <c r="QXR50" s="24"/>
      <c r="QXS50" s="24"/>
      <c r="QXT50" s="24"/>
      <c r="QXU50" s="24"/>
      <c r="QXV50" s="24"/>
      <c r="QXW50" s="24"/>
      <c r="QXX50" s="24"/>
      <c r="QXY50" s="24"/>
      <c r="QXZ50" s="24"/>
      <c r="QYA50" s="24"/>
      <c r="QYB50" s="24"/>
      <c r="QYC50" s="24"/>
      <c r="QYD50" s="24"/>
      <c r="QYE50" s="24"/>
      <c r="QYF50" s="24"/>
      <c r="QYG50" s="24"/>
      <c r="QYH50" s="24"/>
      <c r="QYI50" s="24"/>
      <c r="QYJ50" s="24"/>
      <c r="QYK50" s="24"/>
      <c r="QYL50" s="24"/>
      <c r="QYM50" s="24"/>
      <c r="QYN50" s="24"/>
      <c r="QYO50" s="24"/>
      <c r="QYP50" s="24"/>
      <c r="QYQ50" s="24"/>
      <c r="QYR50" s="24"/>
      <c r="QYS50" s="24"/>
      <c r="QYT50" s="24"/>
      <c r="QYU50" s="24"/>
      <c r="QYV50" s="24"/>
      <c r="QYW50" s="24"/>
      <c r="QYX50" s="24"/>
      <c r="QYY50" s="24"/>
      <c r="QYZ50" s="24"/>
      <c r="QZA50" s="24"/>
      <c r="QZB50" s="24"/>
      <c r="QZC50" s="24"/>
      <c r="QZD50" s="24"/>
      <c r="QZE50" s="24"/>
      <c r="QZF50" s="24"/>
      <c r="QZG50" s="24"/>
      <c r="QZH50" s="24"/>
      <c r="QZI50" s="24"/>
      <c r="QZJ50" s="24"/>
      <c r="QZK50" s="24"/>
      <c r="QZL50" s="24"/>
      <c r="QZM50" s="24"/>
      <c r="QZN50" s="24"/>
      <c r="QZO50" s="24"/>
      <c r="QZP50" s="24"/>
      <c r="QZQ50" s="24"/>
      <c r="QZR50" s="24"/>
      <c r="QZS50" s="24"/>
      <c r="QZT50" s="24"/>
      <c r="QZU50" s="24"/>
      <c r="QZV50" s="24"/>
      <c r="QZW50" s="24"/>
      <c r="QZX50" s="24"/>
      <c r="QZY50" s="24"/>
      <c r="QZZ50" s="24"/>
      <c r="RAA50" s="24"/>
      <c r="RAB50" s="24"/>
      <c r="RAC50" s="24"/>
      <c r="RAD50" s="24"/>
      <c r="RAE50" s="24"/>
      <c r="RAF50" s="24"/>
      <c r="RAG50" s="24"/>
      <c r="RAH50" s="24"/>
      <c r="RAI50" s="24"/>
      <c r="RAJ50" s="24"/>
      <c r="RAK50" s="24"/>
      <c r="RAL50" s="24"/>
      <c r="RAM50" s="24"/>
      <c r="RAN50" s="24"/>
      <c r="RAO50" s="24"/>
      <c r="RAP50" s="24"/>
      <c r="RAQ50" s="24"/>
      <c r="RAR50" s="24"/>
      <c r="RAS50" s="24"/>
      <c r="RAT50" s="24"/>
      <c r="RAU50" s="24"/>
      <c r="RAV50" s="24"/>
      <c r="RAW50" s="24"/>
      <c r="RAX50" s="24"/>
      <c r="RAY50" s="24"/>
      <c r="RAZ50" s="24"/>
      <c r="RBA50" s="24"/>
      <c r="RBB50" s="24"/>
      <c r="RBC50" s="24"/>
      <c r="RBD50" s="24"/>
      <c r="RBE50" s="24"/>
      <c r="RBF50" s="24"/>
      <c r="RBG50" s="24"/>
      <c r="RBH50" s="24"/>
      <c r="RBI50" s="24"/>
      <c r="RBJ50" s="24"/>
      <c r="RBK50" s="24"/>
      <c r="RBL50" s="24"/>
      <c r="RBM50" s="24"/>
      <c r="RBN50" s="24"/>
      <c r="RBO50" s="24"/>
      <c r="RBP50" s="24"/>
      <c r="RBQ50" s="24"/>
      <c r="RBR50" s="24"/>
      <c r="RBS50" s="24"/>
      <c r="RBT50" s="24"/>
      <c r="RBU50" s="24"/>
      <c r="RBV50" s="24"/>
      <c r="RBW50" s="24"/>
      <c r="RBX50" s="24"/>
      <c r="RBY50" s="24"/>
      <c r="RBZ50" s="24"/>
      <c r="RCA50" s="24"/>
      <c r="RCB50" s="24"/>
      <c r="RCC50" s="24"/>
      <c r="RCD50" s="24"/>
      <c r="RCE50" s="24"/>
      <c r="RCF50" s="24"/>
      <c r="RCG50" s="24"/>
      <c r="RCH50" s="24"/>
      <c r="RCI50" s="24"/>
      <c r="RCJ50" s="24"/>
      <c r="RCK50" s="24"/>
      <c r="RCL50" s="24"/>
      <c r="RCM50" s="24"/>
      <c r="RCN50" s="24"/>
      <c r="RCO50" s="24"/>
      <c r="RCP50" s="24"/>
      <c r="RCQ50" s="24"/>
      <c r="RCR50" s="24"/>
      <c r="RCS50" s="24"/>
      <c r="RCT50" s="24"/>
      <c r="RCU50" s="24"/>
      <c r="RCV50" s="24"/>
      <c r="RCW50" s="24"/>
      <c r="RCX50" s="24"/>
      <c r="RCY50" s="24"/>
      <c r="RCZ50" s="24"/>
      <c r="RDA50" s="24"/>
      <c r="RDB50" s="24"/>
      <c r="RDC50" s="24"/>
      <c r="RDD50" s="24"/>
      <c r="RDE50" s="24"/>
      <c r="RDF50" s="24"/>
      <c r="RDG50" s="24"/>
      <c r="RDH50" s="24"/>
      <c r="RDI50" s="24"/>
      <c r="RDJ50" s="24"/>
      <c r="RDK50" s="24"/>
      <c r="RDL50" s="24"/>
      <c r="RDM50" s="24"/>
      <c r="RDN50" s="24"/>
      <c r="RDO50" s="24"/>
      <c r="RDP50" s="24"/>
      <c r="RDQ50" s="24"/>
      <c r="RDR50" s="24"/>
      <c r="RDS50" s="24"/>
      <c r="RDT50" s="24"/>
      <c r="RDU50" s="24"/>
      <c r="RDV50" s="24"/>
      <c r="RDW50" s="24"/>
      <c r="RDX50" s="24"/>
      <c r="RDY50" s="24"/>
      <c r="RDZ50" s="24"/>
      <c r="REA50" s="24"/>
      <c r="REB50" s="24"/>
      <c r="REC50" s="24"/>
      <c r="RED50" s="24"/>
      <c r="REE50" s="24"/>
      <c r="REF50" s="24"/>
      <c r="REG50" s="24"/>
      <c r="REH50" s="24"/>
      <c r="REI50" s="24"/>
      <c r="REJ50" s="24"/>
      <c r="REK50" s="24"/>
      <c r="REL50" s="24"/>
      <c r="REM50" s="24"/>
      <c r="REN50" s="24"/>
      <c r="REO50" s="24"/>
      <c r="REP50" s="24"/>
      <c r="REQ50" s="24"/>
      <c r="RER50" s="24"/>
      <c r="RES50" s="24"/>
      <c r="RET50" s="24"/>
      <c r="REU50" s="24"/>
      <c r="REV50" s="24"/>
      <c r="REW50" s="24"/>
      <c r="REX50" s="24"/>
      <c r="REY50" s="24"/>
      <c r="REZ50" s="24"/>
      <c r="RFA50" s="24"/>
      <c r="RFB50" s="24"/>
      <c r="RFC50" s="24"/>
      <c r="RFD50" s="24"/>
      <c r="RFE50" s="24"/>
      <c r="RFF50" s="24"/>
      <c r="RFG50" s="24"/>
      <c r="RFH50" s="24"/>
      <c r="RFI50" s="24"/>
      <c r="RFJ50" s="24"/>
      <c r="RFK50" s="24"/>
      <c r="RFL50" s="24"/>
      <c r="RFM50" s="24"/>
      <c r="RFN50" s="24"/>
      <c r="RFO50" s="24"/>
      <c r="RFP50" s="24"/>
      <c r="RFQ50" s="24"/>
      <c r="RFR50" s="24"/>
      <c r="RFS50" s="24"/>
      <c r="RFT50" s="24"/>
      <c r="RFU50" s="24"/>
      <c r="RFV50" s="24"/>
      <c r="RFW50" s="24"/>
      <c r="RFX50" s="24"/>
      <c r="RFY50" s="24"/>
      <c r="RFZ50" s="24"/>
      <c r="RGA50" s="24"/>
      <c r="RGB50" s="24"/>
      <c r="RGC50" s="24"/>
      <c r="RGD50" s="24"/>
      <c r="RGE50" s="24"/>
      <c r="RGF50" s="24"/>
      <c r="RGG50" s="24"/>
      <c r="RGH50" s="24"/>
      <c r="RGI50" s="24"/>
      <c r="RGJ50" s="24"/>
      <c r="RGK50" s="24"/>
      <c r="RGL50" s="24"/>
      <c r="RGM50" s="24"/>
      <c r="RGN50" s="24"/>
      <c r="RGO50" s="24"/>
      <c r="RGP50" s="24"/>
      <c r="RGQ50" s="24"/>
      <c r="RGR50" s="24"/>
      <c r="RGS50" s="24"/>
      <c r="RGT50" s="24"/>
      <c r="RGU50" s="24"/>
      <c r="RGV50" s="24"/>
      <c r="RGW50" s="24"/>
      <c r="RGX50" s="24"/>
      <c r="RGY50" s="24"/>
      <c r="RGZ50" s="24"/>
      <c r="RHA50" s="24"/>
      <c r="RHB50" s="24"/>
      <c r="RHC50" s="24"/>
      <c r="RHD50" s="24"/>
      <c r="RHE50" s="24"/>
      <c r="RHF50" s="24"/>
      <c r="RHG50" s="24"/>
      <c r="RHH50" s="24"/>
      <c r="RHI50" s="24"/>
      <c r="RHJ50" s="24"/>
      <c r="RHK50" s="24"/>
      <c r="RHL50" s="24"/>
      <c r="RHM50" s="24"/>
      <c r="RHN50" s="24"/>
      <c r="RHO50" s="24"/>
      <c r="RHP50" s="24"/>
      <c r="RHQ50" s="24"/>
      <c r="RHR50" s="24"/>
      <c r="RHS50" s="24"/>
      <c r="RHT50" s="24"/>
      <c r="RHU50" s="24"/>
      <c r="RHV50" s="24"/>
      <c r="RHW50" s="24"/>
      <c r="RHX50" s="24"/>
      <c r="RHY50" s="24"/>
      <c r="RHZ50" s="24"/>
      <c r="RIA50" s="24"/>
      <c r="RIB50" s="24"/>
      <c r="RIC50" s="24"/>
      <c r="RID50" s="24"/>
      <c r="RIE50" s="24"/>
      <c r="RIF50" s="24"/>
      <c r="RIG50" s="24"/>
      <c r="RIH50" s="24"/>
      <c r="RII50" s="24"/>
      <c r="RIJ50" s="24"/>
      <c r="RIK50" s="24"/>
      <c r="RIL50" s="24"/>
      <c r="RIM50" s="24"/>
      <c r="RIN50" s="24"/>
      <c r="RIO50" s="24"/>
      <c r="RIP50" s="24"/>
      <c r="RIQ50" s="24"/>
      <c r="RIR50" s="24"/>
      <c r="RIS50" s="24"/>
      <c r="RIT50" s="24"/>
      <c r="RIU50" s="24"/>
      <c r="RIV50" s="24"/>
      <c r="RIW50" s="24"/>
      <c r="RIX50" s="24"/>
      <c r="RIY50" s="24"/>
      <c r="RIZ50" s="24"/>
      <c r="RJA50" s="24"/>
      <c r="RJB50" s="24"/>
      <c r="RJC50" s="24"/>
      <c r="RJD50" s="24"/>
      <c r="RJE50" s="24"/>
      <c r="RJF50" s="24"/>
      <c r="RJG50" s="24"/>
      <c r="RJH50" s="24"/>
      <c r="RJI50" s="24"/>
      <c r="RJJ50" s="24"/>
      <c r="RJK50" s="24"/>
      <c r="RJL50" s="24"/>
      <c r="RJM50" s="24"/>
      <c r="RJN50" s="24"/>
      <c r="RJO50" s="24"/>
      <c r="RJP50" s="24"/>
      <c r="RJQ50" s="24"/>
      <c r="RJR50" s="24"/>
      <c r="RJS50" s="24"/>
      <c r="RJT50" s="24"/>
      <c r="RJU50" s="24"/>
      <c r="RJV50" s="24"/>
      <c r="RJW50" s="24"/>
      <c r="RJX50" s="24"/>
      <c r="RJY50" s="24"/>
      <c r="RJZ50" s="24"/>
      <c r="RKA50" s="24"/>
      <c r="RKB50" s="24"/>
      <c r="RKC50" s="24"/>
      <c r="RKD50" s="24"/>
      <c r="RKE50" s="24"/>
      <c r="RKF50" s="24"/>
      <c r="RKG50" s="24"/>
      <c r="RKH50" s="24"/>
      <c r="RKI50" s="24"/>
      <c r="RKJ50" s="24"/>
      <c r="RKK50" s="24"/>
      <c r="RKL50" s="24"/>
      <c r="RKM50" s="24"/>
      <c r="RKN50" s="24"/>
      <c r="RKO50" s="24"/>
      <c r="RKP50" s="24"/>
      <c r="RKQ50" s="24"/>
      <c r="RKR50" s="24"/>
      <c r="RKS50" s="24"/>
      <c r="RKT50" s="24"/>
      <c r="RKU50" s="24"/>
      <c r="RKV50" s="24"/>
      <c r="RKW50" s="24"/>
      <c r="RKX50" s="24"/>
      <c r="RKY50" s="24"/>
      <c r="RKZ50" s="24"/>
      <c r="RLA50" s="24"/>
      <c r="RLB50" s="24"/>
      <c r="RLC50" s="24"/>
      <c r="RLD50" s="24"/>
      <c r="RLE50" s="24"/>
      <c r="RLF50" s="24"/>
      <c r="RLG50" s="24"/>
      <c r="RLH50" s="24"/>
      <c r="RLI50" s="24"/>
      <c r="RLJ50" s="24"/>
      <c r="RLK50" s="24"/>
      <c r="RLL50" s="24"/>
      <c r="RLM50" s="24"/>
      <c r="RLN50" s="24"/>
      <c r="RLO50" s="24"/>
      <c r="RLP50" s="24"/>
      <c r="RLQ50" s="24"/>
      <c r="RLR50" s="24"/>
      <c r="RLS50" s="24"/>
      <c r="RLT50" s="24"/>
      <c r="RLU50" s="24"/>
      <c r="RLV50" s="24"/>
      <c r="RLW50" s="24"/>
      <c r="RLX50" s="24"/>
      <c r="RLY50" s="24"/>
      <c r="RLZ50" s="24"/>
      <c r="RMA50" s="24"/>
      <c r="RMB50" s="24"/>
      <c r="RMC50" s="24"/>
      <c r="RMD50" s="24"/>
      <c r="RME50" s="24"/>
      <c r="RMF50" s="24"/>
      <c r="RMG50" s="24"/>
      <c r="RMH50" s="24"/>
      <c r="RMI50" s="24"/>
      <c r="RMJ50" s="24"/>
      <c r="RMK50" s="24"/>
      <c r="RML50" s="24"/>
      <c r="RMM50" s="24"/>
      <c r="RMN50" s="24"/>
      <c r="RMO50" s="24"/>
      <c r="RMP50" s="24"/>
      <c r="RMQ50" s="24"/>
      <c r="RMR50" s="24"/>
      <c r="RMS50" s="24"/>
      <c r="RMT50" s="24"/>
      <c r="RMU50" s="24"/>
      <c r="RMV50" s="24"/>
      <c r="RMW50" s="24"/>
      <c r="RMX50" s="24"/>
      <c r="RMY50" s="24"/>
      <c r="RMZ50" s="24"/>
      <c r="RNA50" s="24"/>
      <c r="RNB50" s="24"/>
      <c r="RNC50" s="24"/>
      <c r="RND50" s="24"/>
      <c r="RNE50" s="24"/>
      <c r="RNF50" s="24"/>
      <c r="RNG50" s="24"/>
      <c r="RNH50" s="24"/>
      <c r="RNI50" s="24"/>
      <c r="RNJ50" s="24"/>
      <c r="RNK50" s="24"/>
      <c r="RNL50" s="24"/>
      <c r="RNM50" s="24"/>
      <c r="RNN50" s="24"/>
      <c r="RNO50" s="24"/>
      <c r="RNP50" s="24"/>
      <c r="RNQ50" s="24"/>
      <c r="RNR50" s="24"/>
      <c r="RNS50" s="24"/>
      <c r="RNT50" s="24"/>
      <c r="RNU50" s="24"/>
      <c r="RNV50" s="24"/>
      <c r="RNW50" s="24"/>
      <c r="RNX50" s="24"/>
      <c r="RNY50" s="24"/>
      <c r="RNZ50" s="24"/>
      <c r="ROA50" s="24"/>
      <c r="ROB50" s="24"/>
      <c r="ROC50" s="24"/>
      <c r="ROD50" s="24"/>
      <c r="ROE50" s="24"/>
      <c r="ROF50" s="24"/>
      <c r="ROG50" s="24"/>
      <c r="ROH50" s="24"/>
      <c r="ROI50" s="24"/>
      <c r="ROJ50" s="24"/>
      <c r="ROK50" s="24"/>
      <c r="ROL50" s="24"/>
      <c r="ROM50" s="24"/>
      <c r="RON50" s="24"/>
      <c r="ROO50" s="24"/>
      <c r="ROP50" s="24"/>
      <c r="ROQ50" s="24"/>
      <c r="ROR50" s="24"/>
      <c r="ROS50" s="24"/>
      <c r="ROT50" s="24"/>
      <c r="ROU50" s="24"/>
      <c r="ROV50" s="24"/>
      <c r="ROW50" s="24"/>
      <c r="ROX50" s="24"/>
      <c r="ROY50" s="24"/>
      <c r="ROZ50" s="24"/>
      <c r="RPA50" s="24"/>
      <c r="RPB50" s="24"/>
      <c r="RPC50" s="24"/>
      <c r="RPD50" s="24"/>
      <c r="RPE50" s="24"/>
      <c r="RPF50" s="24"/>
      <c r="RPG50" s="24"/>
      <c r="RPH50" s="24"/>
      <c r="RPI50" s="24"/>
      <c r="RPJ50" s="24"/>
      <c r="RPK50" s="24"/>
      <c r="RPL50" s="24"/>
      <c r="RPM50" s="24"/>
      <c r="RPN50" s="24"/>
      <c r="RPO50" s="24"/>
      <c r="RPP50" s="24"/>
      <c r="RPQ50" s="24"/>
      <c r="RPR50" s="24"/>
      <c r="RPS50" s="24"/>
      <c r="RPT50" s="24"/>
      <c r="RPU50" s="24"/>
      <c r="RPV50" s="24"/>
      <c r="RPW50" s="24"/>
      <c r="RPX50" s="24"/>
      <c r="RPY50" s="24"/>
      <c r="RPZ50" s="24"/>
      <c r="RQA50" s="24"/>
      <c r="RQB50" s="24"/>
      <c r="RQC50" s="24"/>
      <c r="RQD50" s="24"/>
      <c r="RQE50" s="24"/>
      <c r="RQF50" s="24"/>
      <c r="RQG50" s="24"/>
      <c r="RQH50" s="24"/>
      <c r="RQI50" s="24"/>
      <c r="RQJ50" s="24"/>
      <c r="RQK50" s="24"/>
      <c r="RQL50" s="24"/>
      <c r="RQM50" s="24"/>
      <c r="RQN50" s="24"/>
      <c r="RQO50" s="24"/>
      <c r="RQP50" s="24"/>
      <c r="RQQ50" s="24"/>
      <c r="RQR50" s="24"/>
      <c r="RQS50" s="24"/>
      <c r="RQT50" s="24"/>
      <c r="RQU50" s="24"/>
      <c r="RQV50" s="24"/>
      <c r="RQW50" s="24"/>
      <c r="RQX50" s="24"/>
      <c r="RQY50" s="24"/>
      <c r="RQZ50" s="24"/>
      <c r="RRA50" s="24"/>
      <c r="RRB50" s="24"/>
      <c r="RRC50" s="24"/>
      <c r="RRD50" s="24"/>
      <c r="RRE50" s="24"/>
      <c r="RRF50" s="24"/>
      <c r="RRG50" s="24"/>
      <c r="RRH50" s="24"/>
      <c r="RRI50" s="24"/>
      <c r="RRJ50" s="24"/>
      <c r="RRK50" s="24"/>
      <c r="RRL50" s="24"/>
      <c r="RRM50" s="24"/>
      <c r="RRN50" s="24"/>
      <c r="RRO50" s="24"/>
      <c r="RRP50" s="24"/>
      <c r="RRQ50" s="24"/>
      <c r="RRR50" s="24"/>
      <c r="RRS50" s="24"/>
      <c r="RRT50" s="24"/>
      <c r="RRU50" s="24"/>
      <c r="RRV50" s="24"/>
      <c r="RRW50" s="24"/>
      <c r="RRX50" s="24"/>
      <c r="RRY50" s="24"/>
      <c r="RRZ50" s="24"/>
      <c r="RSA50" s="24"/>
      <c r="RSB50" s="24"/>
      <c r="RSC50" s="24"/>
      <c r="RSD50" s="24"/>
      <c r="RSE50" s="24"/>
      <c r="RSF50" s="24"/>
      <c r="RSG50" s="24"/>
      <c r="RSH50" s="24"/>
      <c r="RSI50" s="24"/>
      <c r="RSJ50" s="24"/>
      <c r="RSK50" s="24"/>
      <c r="RSL50" s="24"/>
      <c r="RSM50" s="24"/>
      <c r="RSN50" s="24"/>
      <c r="RSO50" s="24"/>
      <c r="RSP50" s="24"/>
      <c r="RSQ50" s="24"/>
      <c r="RSR50" s="24"/>
      <c r="RSS50" s="24"/>
      <c r="RST50" s="24"/>
      <c r="RSU50" s="24"/>
      <c r="RSV50" s="24"/>
      <c r="RSW50" s="24"/>
      <c r="RSX50" s="24"/>
      <c r="RSY50" s="24"/>
      <c r="RSZ50" s="24"/>
      <c r="RTA50" s="24"/>
      <c r="RTB50" s="24"/>
      <c r="RTC50" s="24"/>
      <c r="RTD50" s="24"/>
      <c r="RTE50" s="24"/>
      <c r="RTF50" s="24"/>
      <c r="RTG50" s="24"/>
      <c r="RTH50" s="24"/>
      <c r="RTI50" s="24"/>
      <c r="RTJ50" s="24"/>
      <c r="RTK50" s="24"/>
      <c r="RTL50" s="24"/>
      <c r="RTM50" s="24"/>
      <c r="RTN50" s="24"/>
      <c r="RTO50" s="24"/>
      <c r="RTP50" s="24"/>
      <c r="RTQ50" s="24"/>
      <c r="RTR50" s="24"/>
      <c r="RTS50" s="24"/>
      <c r="RTT50" s="24"/>
      <c r="RTU50" s="24"/>
      <c r="RTV50" s="24"/>
      <c r="RTW50" s="24"/>
      <c r="RTX50" s="24"/>
      <c r="RTY50" s="24"/>
      <c r="RTZ50" s="24"/>
      <c r="RUA50" s="24"/>
      <c r="RUB50" s="24"/>
      <c r="RUC50" s="24"/>
      <c r="RUD50" s="24"/>
      <c r="RUE50" s="24"/>
      <c r="RUF50" s="24"/>
      <c r="RUG50" s="24"/>
      <c r="RUH50" s="24"/>
      <c r="RUI50" s="24"/>
      <c r="RUJ50" s="24"/>
      <c r="RUK50" s="24"/>
      <c r="RUL50" s="24"/>
      <c r="RUM50" s="24"/>
      <c r="RUN50" s="24"/>
      <c r="RUO50" s="24"/>
      <c r="RUP50" s="24"/>
      <c r="RUQ50" s="24"/>
      <c r="RUR50" s="24"/>
      <c r="RUS50" s="24"/>
      <c r="RUT50" s="24"/>
      <c r="RUU50" s="24"/>
      <c r="RUV50" s="24"/>
      <c r="RUW50" s="24"/>
      <c r="RUX50" s="24"/>
      <c r="RUY50" s="24"/>
      <c r="RUZ50" s="24"/>
      <c r="RVA50" s="24"/>
      <c r="RVB50" s="24"/>
      <c r="RVC50" s="24"/>
      <c r="RVD50" s="24"/>
      <c r="RVE50" s="24"/>
      <c r="RVF50" s="24"/>
      <c r="RVG50" s="24"/>
      <c r="RVH50" s="24"/>
      <c r="RVI50" s="24"/>
      <c r="RVJ50" s="24"/>
      <c r="RVK50" s="24"/>
      <c r="RVL50" s="24"/>
      <c r="RVM50" s="24"/>
      <c r="RVN50" s="24"/>
      <c r="RVO50" s="24"/>
      <c r="RVP50" s="24"/>
      <c r="RVQ50" s="24"/>
      <c r="RVR50" s="24"/>
      <c r="RVS50" s="24"/>
      <c r="RVT50" s="24"/>
      <c r="RVU50" s="24"/>
      <c r="RVV50" s="24"/>
      <c r="RVW50" s="24"/>
      <c r="RVX50" s="24"/>
      <c r="RVY50" s="24"/>
      <c r="RVZ50" s="24"/>
      <c r="RWA50" s="24"/>
      <c r="RWB50" s="24"/>
      <c r="RWC50" s="24"/>
      <c r="RWD50" s="24"/>
      <c r="RWE50" s="24"/>
      <c r="RWF50" s="24"/>
      <c r="RWG50" s="24"/>
      <c r="RWH50" s="24"/>
      <c r="RWI50" s="24"/>
      <c r="RWJ50" s="24"/>
      <c r="RWK50" s="24"/>
      <c r="RWL50" s="24"/>
      <c r="RWM50" s="24"/>
      <c r="RWN50" s="24"/>
      <c r="RWO50" s="24"/>
      <c r="RWP50" s="24"/>
      <c r="RWQ50" s="24"/>
      <c r="RWR50" s="24"/>
      <c r="RWS50" s="24"/>
      <c r="RWT50" s="24"/>
      <c r="RWU50" s="24"/>
      <c r="RWV50" s="24"/>
      <c r="RWW50" s="24"/>
      <c r="RWX50" s="24"/>
      <c r="RWY50" s="24"/>
      <c r="RWZ50" s="24"/>
      <c r="RXA50" s="24"/>
      <c r="RXB50" s="24"/>
      <c r="RXC50" s="24"/>
      <c r="RXD50" s="24"/>
      <c r="RXE50" s="24"/>
      <c r="RXF50" s="24"/>
      <c r="RXG50" s="24"/>
      <c r="RXH50" s="24"/>
      <c r="RXI50" s="24"/>
      <c r="RXJ50" s="24"/>
      <c r="RXK50" s="24"/>
      <c r="RXL50" s="24"/>
      <c r="RXM50" s="24"/>
      <c r="RXN50" s="24"/>
      <c r="RXO50" s="24"/>
      <c r="RXP50" s="24"/>
      <c r="RXQ50" s="24"/>
      <c r="RXR50" s="24"/>
      <c r="RXS50" s="24"/>
      <c r="RXT50" s="24"/>
      <c r="RXU50" s="24"/>
      <c r="RXV50" s="24"/>
      <c r="RXW50" s="24"/>
      <c r="RXX50" s="24"/>
      <c r="RXY50" s="24"/>
      <c r="RXZ50" s="24"/>
      <c r="RYA50" s="24"/>
      <c r="RYB50" s="24"/>
      <c r="RYC50" s="24"/>
      <c r="RYD50" s="24"/>
      <c r="RYE50" s="24"/>
      <c r="RYF50" s="24"/>
      <c r="RYG50" s="24"/>
      <c r="RYH50" s="24"/>
      <c r="RYI50" s="24"/>
      <c r="RYJ50" s="24"/>
      <c r="RYK50" s="24"/>
      <c r="RYL50" s="24"/>
      <c r="RYM50" s="24"/>
      <c r="RYN50" s="24"/>
      <c r="RYO50" s="24"/>
      <c r="RYP50" s="24"/>
      <c r="RYQ50" s="24"/>
      <c r="RYR50" s="24"/>
      <c r="RYS50" s="24"/>
      <c r="RYT50" s="24"/>
      <c r="RYU50" s="24"/>
      <c r="RYV50" s="24"/>
      <c r="RYW50" s="24"/>
      <c r="RYX50" s="24"/>
      <c r="RYY50" s="24"/>
      <c r="RYZ50" s="24"/>
      <c r="RZA50" s="24"/>
      <c r="RZB50" s="24"/>
      <c r="RZC50" s="24"/>
      <c r="RZD50" s="24"/>
      <c r="RZE50" s="24"/>
      <c r="RZF50" s="24"/>
      <c r="RZG50" s="24"/>
      <c r="RZH50" s="24"/>
      <c r="RZI50" s="24"/>
      <c r="RZJ50" s="24"/>
      <c r="RZK50" s="24"/>
      <c r="RZL50" s="24"/>
      <c r="RZM50" s="24"/>
      <c r="RZN50" s="24"/>
      <c r="RZO50" s="24"/>
      <c r="RZP50" s="24"/>
      <c r="RZQ50" s="24"/>
      <c r="RZR50" s="24"/>
      <c r="RZS50" s="24"/>
      <c r="RZT50" s="24"/>
      <c r="RZU50" s="24"/>
      <c r="RZV50" s="24"/>
      <c r="RZW50" s="24"/>
      <c r="RZX50" s="24"/>
      <c r="RZY50" s="24"/>
      <c r="RZZ50" s="24"/>
      <c r="SAA50" s="24"/>
      <c r="SAB50" s="24"/>
      <c r="SAC50" s="24"/>
      <c r="SAD50" s="24"/>
      <c r="SAE50" s="24"/>
      <c r="SAF50" s="24"/>
      <c r="SAG50" s="24"/>
      <c r="SAH50" s="24"/>
      <c r="SAI50" s="24"/>
      <c r="SAJ50" s="24"/>
      <c r="SAK50" s="24"/>
      <c r="SAL50" s="24"/>
      <c r="SAM50" s="24"/>
      <c r="SAN50" s="24"/>
      <c r="SAO50" s="24"/>
      <c r="SAP50" s="24"/>
      <c r="SAQ50" s="24"/>
      <c r="SAR50" s="24"/>
      <c r="SAS50" s="24"/>
      <c r="SAT50" s="24"/>
      <c r="SAU50" s="24"/>
      <c r="SAV50" s="24"/>
      <c r="SAW50" s="24"/>
      <c r="SAX50" s="24"/>
      <c r="SAY50" s="24"/>
      <c r="SAZ50" s="24"/>
      <c r="SBA50" s="24"/>
      <c r="SBB50" s="24"/>
      <c r="SBC50" s="24"/>
      <c r="SBD50" s="24"/>
      <c r="SBE50" s="24"/>
      <c r="SBF50" s="24"/>
      <c r="SBG50" s="24"/>
      <c r="SBH50" s="24"/>
      <c r="SBI50" s="24"/>
      <c r="SBJ50" s="24"/>
      <c r="SBK50" s="24"/>
      <c r="SBL50" s="24"/>
      <c r="SBM50" s="24"/>
      <c r="SBN50" s="24"/>
      <c r="SBO50" s="24"/>
      <c r="SBP50" s="24"/>
      <c r="SBQ50" s="24"/>
      <c r="SBR50" s="24"/>
      <c r="SBS50" s="24"/>
      <c r="SBT50" s="24"/>
      <c r="SBU50" s="24"/>
      <c r="SBV50" s="24"/>
      <c r="SBW50" s="24"/>
      <c r="SBX50" s="24"/>
      <c r="SBY50" s="24"/>
      <c r="SBZ50" s="24"/>
      <c r="SCA50" s="24"/>
      <c r="SCB50" s="24"/>
      <c r="SCC50" s="24"/>
      <c r="SCD50" s="24"/>
      <c r="SCE50" s="24"/>
      <c r="SCF50" s="24"/>
      <c r="SCG50" s="24"/>
      <c r="SCH50" s="24"/>
      <c r="SCI50" s="24"/>
      <c r="SCJ50" s="24"/>
      <c r="SCK50" s="24"/>
      <c r="SCL50" s="24"/>
      <c r="SCM50" s="24"/>
      <c r="SCN50" s="24"/>
      <c r="SCO50" s="24"/>
      <c r="SCP50" s="24"/>
      <c r="SCQ50" s="24"/>
      <c r="SCR50" s="24"/>
      <c r="SCS50" s="24"/>
      <c r="SCT50" s="24"/>
      <c r="SCU50" s="24"/>
      <c r="SCV50" s="24"/>
      <c r="SCW50" s="24"/>
      <c r="SCX50" s="24"/>
      <c r="SCY50" s="24"/>
      <c r="SCZ50" s="24"/>
      <c r="SDA50" s="24"/>
      <c r="SDB50" s="24"/>
      <c r="SDC50" s="24"/>
      <c r="SDD50" s="24"/>
      <c r="SDE50" s="24"/>
      <c r="SDF50" s="24"/>
      <c r="SDG50" s="24"/>
      <c r="SDH50" s="24"/>
      <c r="SDI50" s="24"/>
      <c r="SDJ50" s="24"/>
      <c r="SDK50" s="24"/>
      <c r="SDL50" s="24"/>
      <c r="SDM50" s="24"/>
      <c r="SDN50" s="24"/>
      <c r="SDO50" s="24"/>
      <c r="SDP50" s="24"/>
      <c r="SDQ50" s="24"/>
      <c r="SDR50" s="24"/>
      <c r="SDS50" s="24"/>
      <c r="SDT50" s="24"/>
      <c r="SDU50" s="24"/>
      <c r="SDV50" s="24"/>
      <c r="SDW50" s="24"/>
      <c r="SDX50" s="24"/>
      <c r="SDY50" s="24"/>
      <c r="SDZ50" s="24"/>
      <c r="SEA50" s="24"/>
      <c r="SEB50" s="24"/>
      <c r="SEC50" s="24"/>
      <c r="SED50" s="24"/>
      <c r="SEE50" s="24"/>
      <c r="SEF50" s="24"/>
      <c r="SEG50" s="24"/>
      <c r="SEH50" s="24"/>
      <c r="SEI50" s="24"/>
      <c r="SEJ50" s="24"/>
      <c r="SEK50" s="24"/>
      <c r="SEL50" s="24"/>
      <c r="SEM50" s="24"/>
      <c r="SEN50" s="24"/>
      <c r="SEO50" s="24"/>
      <c r="SEP50" s="24"/>
      <c r="SEQ50" s="24"/>
      <c r="SER50" s="24"/>
      <c r="SES50" s="24"/>
      <c r="SET50" s="24"/>
      <c r="SEU50" s="24"/>
      <c r="SEV50" s="24"/>
      <c r="SEW50" s="24"/>
      <c r="SEX50" s="24"/>
      <c r="SEY50" s="24"/>
      <c r="SEZ50" s="24"/>
      <c r="SFA50" s="24"/>
      <c r="SFB50" s="24"/>
      <c r="SFC50" s="24"/>
      <c r="SFD50" s="24"/>
      <c r="SFE50" s="24"/>
      <c r="SFF50" s="24"/>
      <c r="SFG50" s="24"/>
      <c r="SFH50" s="24"/>
      <c r="SFI50" s="24"/>
      <c r="SFJ50" s="24"/>
      <c r="SFK50" s="24"/>
      <c r="SFL50" s="24"/>
      <c r="SFM50" s="24"/>
      <c r="SFN50" s="24"/>
      <c r="SFO50" s="24"/>
      <c r="SFP50" s="24"/>
      <c r="SFQ50" s="24"/>
      <c r="SFR50" s="24"/>
      <c r="SFS50" s="24"/>
      <c r="SFT50" s="24"/>
      <c r="SFU50" s="24"/>
      <c r="SFV50" s="24"/>
      <c r="SFW50" s="24"/>
      <c r="SFX50" s="24"/>
      <c r="SFY50" s="24"/>
      <c r="SFZ50" s="24"/>
      <c r="SGA50" s="24"/>
      <c r="SGB50" s="24"/>
      <c r="SGC50" s="24"/>
      <c r="SGD50" s="24"/>
      <c r="SGE50" s="24"/>
      <c r="SGF50" s="24"/>
      <c r="SGG50" s="24"/>
      <c r="SGH50" s="24"/>
      <c r="SGI50" s="24"/>
      <c r="SGJ50" s="24"/>
      <c r="SGK50" s="24"/>
      <c r="SGL50" s="24"/>
      <c r="SGM50" s="24"/>
      <c r="SGN50" s="24"/>
      <c r="SGO50" s="24"/>
      <c r="SGP50" s="24"/>
      <c r="SGQ50" s="24"/>
      <c r="SGR50" s="24"/>
      <c r="SGS50" s="24"/>
      <c r="SGT50" s="24"/>
      <c r="SGU50" s="24"/>
      <c r="SGV50" s="24"/>
      <c r="SGW50" s="24"/>
      <c r="SGX50" s="24"/>
      <c r="SGY50" s="24"/>
      <c r="SGZ50" s="24"/>
      <c r="SHA50" s="24"/>
      <c r="SHB50" s="24"/>
      <c r="SHC50" s="24"/>
      <c r="SHD50" s="24"/>
      <c r="SHE50" s="24"/>
      <c r="SHF50" s="24"/>
      <c r="SHG50" s="24"/>
      <c r="SHH50" s="24"/>
      <c r="SHI50" s="24"/>
      <c r="SHJ50" s="24"/>
      <c r="SHK50" s="24"/>
      <c r="SHL50" s="24"/>
      <c r="SHM50" s="24"/>
      <c r="SHN50" s="24"/>
      <c r="SHO50" s="24"/>
      <c r="SHP50" s="24"/>
      <c r="SHQ50" s="24"/>
      <c r="SHR50" s="24"/>
      <c r="SHS50" s="24"/>
      <c r="SHT50" s="24"/>
      <c r="SHU50" s="24"/>
      <c r="SHV50" s="24"/>
      <c r="SHW50" s="24"/>
      <c r="SHX50" s="24"/>
      <c r="SHY50" s="24"/>
      <c r="SHZ50" s="24"/>
      <c r="SIA50" s="24"/>
      <c r="SIB50" s="24"/>
      <c r="SIC50" s="24"/>
      <c r="SID50" s="24"/>
      <c r="SIE50" s="24"/>
      <c r="SIF50" s="24"/>
      <c r="SIG50" s="24"/>
      <c r="SIH50" s="24"/>
      <c r="SII50" s="24"/>
      <c r="SIJ50" s="24"/>
      <c r="SIK50" s="24"/>
      <c r="SIL50" s="24"/>
      <c r="SIM50" s="24"/>
      <c r="SIN50" s="24"/>
      <c r="SIO50" s="24"/>
      <c r="SIP50" s="24"/>
      <c r="SIQ50" s="24"/>
      <c r="SIR50" s="24"/>
      <c r="SIS50" s="24"/>
      <c r="SIT50" s="24"/>
      <c r="SIU50" s="24"/>
      <c r="SIV50" s="24"/>
      <c r="SIW50" s="24"/>
      <c r="SIX50" s="24"/>
      <c r="SIY50" s="24"/>
      <c r="SIZ50" s="24"/>
      <c r="SJA50" s="24"/>
      <c r="SJB50" s="24"/>
      <c r="SJC50" s="24"/>
      <c r="SJD50" s="24"/>
      <c r="SJE50" s="24"/>
      <c r="SJF50" s="24"/>
      <c r="SJG50" s="24"/>
      <c r="SJH50" s="24"/>
      <c r="SJI50" s="24"/>
      <c r="SJJ50" s="24"/>
      <c r="SJK50" s="24"/>
      <c r="SJL50" s="24"/>
      <c r="SJM50" s="24"/>
      <c r="SJN50" s="24"/>
      <c r="SJO50" s="24"/>
      <c r="SJP50" s="24"/>
      <c r="SJQ50" s="24"/>
      <c r="SJR50" s="24"/>
      <c r="SJS50" s="24"/>
      <c r="SJT50" s="24"/>
      <c r="SJU50" s="24"/>
      <c r="SJV50" s="24"/>
      <c r="SJW50" s="24"/>
      <c r="SJX50" s="24"/>
      <c r="SJY50" s="24"/>
      <c r="SJZ50" s="24"/>
      <c r="SKA50" s="24"/>
      <c r="SKB50" s="24"/>
      <c r="SKC50" s="24"/>
      <c r="SKD50" s="24"/>
      <c r="SKE50" s="24"/>
      <c r="SKF50" s="24"/>
      <c r="SKG50" s="24"/>
      <c r="SKH50" s="24"/>
      <c r="SKI50" s="24"/>
      <c r="SKJ50" s="24"/>
      <c r="SKK50" s="24"/>
      <c r="SKL50" s="24"/>
      <c r="SKM50" s="24"/>
      <c r="SKN50" s="24"/>
      <c r="SKO50" s="24"/>
      <c r="SKP50" s="24"/>
      <c r="SKQ50" s="24"/>
      <c r="SKR50" s="24"/>
      <c r="SKS50" s="24"/>
      <c r="SKT50" s="24"/>
      <c r="SKU50" s="24"/>
      <c r="SKV50" s="24"/>
      <c r="SKW50" s="24"/>
      <c r="SKX50" s="24"/>
      <c r="SKY50" s="24"/>
      <c r="SKZ50" s="24"/>
      <c r="SLA50" s="24"/>
      <c r="SLB50" s="24"/>
      <c r="SLC50" s="24"/>
      <c r="SLD50" s="24"/>
      <c r="SLE50" s="24"/>
      <c r="SLF50" s="24"/>
      <c r="SLG50" s="24"/>
      <c r="SLH50" s="24"/>
      <c r="SLI50" s="24"/>
      <c r="SLJ50" s="24"/>
      <c r="SLK50" s="24"/>
      <c r="SLL50" s="24"/>
      <c r="SLM50" s="24"/>
      <c r="SLN50" s="24"/>
      <c r="SLO50" s="24"/>
      <c r="SLP50" s="24"/>
      <c r="SLQ50" s="24"/>
      <c r="SLR50" s="24"/>
      <c r="SLS50" s="24"/>
      <c r="SLT50" s="24"/>
      <c r="SLU50" s="24"/>
      <c r="SLV50" s="24"/>
      <c r="SLW50" s="24"/>
      <c r="SLX50" s="24"/>
      <c r="SLY50" s="24"/>
      <c r="SLZ50" s="24"/>
      <c r="SMA50" s="24"/>
      <c r="SMB50" s="24"/>
      <c r="SMC50" s="24"/>
      <c r="SMD50" s="24"/>
      <c r="SME50" s="24"/>
      <c r="SMF50" s="24"/>
      <c r="SMG50" s="24"/>
      <c r="SMH50" s="24"/>
      <c r="SMI50" s="24"/>
      <c r="SMJ50" s="24"/>
      <c r="SMK50" s="24"/>
      <c r="SML50" s="24"/>
      <c r="SMM50" s="24"/>
      <c r="SMN50" s="24"/>
      <c r="SMO50" s="24"/>
      <c r="SMP50" s="24"/>
      <c r="SMQ50" s="24"/>
      <c r="SMR50" s="24"/>
      <c r="SMS50" s="24"/>
      <c r="SMT50" s="24"/>
      <c r="SMU50" s="24"/>
      <c r="SMV50" s="24"/>
      <c r="SMW50" s="24"/>
      <c r="SMX50" s="24"/>
      <c r="SMY50" s="24"/>
      <c r="SMZ50" s="24"/>
      <c r="SNA50" s="24"/>
      <c r="SNB50" s="24"/>
      <c r="SNC50" s="24"/>
      <c r="SND50" s="24"/>
      <c r="SNE50" s="24"/>
      <c r="SNF50" s="24"/>
      <c r="SNG50" s="24"/>
      <c r="SNH50" s="24"/>
      <c r="SNI50" s="24"/>
      <c r="SNJ50" s="24"/>
      <c r="SNK50" s="24"/>
      <c r="SNL50" s="24"/>
      <c r="SNM50" s="24"/>
      <c r="SNN50" s="24"/>
      <c r="SNO50" s="24"/>
      <c r="SNP50" s="24"/>
      <c r="SNQ50" s="24"/>
      <c r="SNR50" s="24"/>
      <c r="SNS50" s="24"/>
      <c r="SNT50" s="24"/>
      <c r="SNU50" s="24"/>
      <c r="SNV50" s="24"/>
      <c r="SNW50" s="24"/>
      <c r="SNX50" s="24"/>
      <c r="SNY50" s="24"/>
      <c r="SNZ50" s="24"/>
      <c r="SOA50" s="24"/>
      <c r="SOB50" s="24"/>
      <c r="SOC50" s="24"/>
      <c r="SOD50" s="24"/>
      <c r="SOE50" s="24"/>
      <c r="SOF50" s="24"/>
      <c r="SOG50" s="24"/>
      <c r="SOH50" s="24"/>
      <c r="SOI50" s="24"/>
      <c r="SOJ50" s="24"/>
      <c r="SOK50" s="24"/>
      <c r="SOL50" s="24"/>
      <c r="SOM50" s="24"/>
      <c r="SON50" s="24"/>
      <c r="SOO50" s="24"/>
      <c r="SOP50" s="24"/>
      <c r="SOQ50" s="24"/>
      <c r="SOR50" s="24"/>
      <c r="SOS50" s="24"/>
      <c r="SOT50" s="24"/>
      <c r="SOU50" s="24"/>
      <c r="SOV50" s="24"/>
      <c r="SOW50" s="24"/>
      <c r="SOX50" s="24"/>
      <c r="SOY50" s="24"/>
      <c r="SOZ50" s="24"/>
      <c r="SPA50" s="24"/>
      <c r="SPB50" s="24"/>
      <c r="SPC50" s="24"/>
      <c r="SPD50" s="24"/>
      <c r="SPE50" s="24"/>
      <c r="SPF50" s="24"/>
      <c r="SPG50" s="24"/>
      <c r="SPH50" s="24"/>
      <c r="SPI50" s="24"/>
      <c r="SPJ50" s="24"/>
      <c r="SPK50" s="24"/>
      <c r="SPL50" s="24"/>
      <c r="SPM50" s="24"/>
      <c r="SPN50" s="24"/>
      <c r="SPO50" s="24"/>
      <c r="SPP50" s="24"/>
      <c r="SPQ50" s="24"/>
      <c r="SPR50" s="24"/>
      <c r="SPS50" s="24"/>
      <c r="SPT50" s="24"/>
      <c r="SPU50" s="24"/>
      <c r="SPV50" s="24"/>
      <c r="SPW50" s="24"/>
      <c r="SPX50" s="24"/>
      <c r="SPY50" s="24"/>
      <c r="SPZ50" s="24"/>
      <c r="SQA50" s="24"/>
      <c r="SQB50" s="24"/>
      <c r="SQC50" s="24"/>
      <c r="SQD50" s="24"/>
      <c r="SQE50" s="24"/>
      <c r="SQF50" s="24"/>
      <c r="SQG50" s="24"/>
      <c r="SQH50" s="24"/>
      <c r="SQI50" s="24"/>
      <c r="SQJ50" s="24"/>
      <c r="SQK50" s="24"/>
      <c r="SQL50" s="24"/>
      <c r="SQM50" s="24"/>
      <c r="SQN50" s="24"/>
      <c r="SQO50" s="24"/>
      <c r="SQP50" s="24"/>
      <c r="SQQ50" s="24"/>
      <c r="SQR50" s="24"/>
      <c r="SQS50" s="24"/>
      <c r="SQT50" s="24"/>
      <c r="SQU50" s="24"/>
      <c r="SQV50" s="24"/>
      <c r="SQW50" s="24"/>
      <c r="SQX50" s="24"/>
      <c r="SQY50" s="24"/>
      <c r="SQZ50" s="24"/>
      <c r="SRA50" s="24"/>
      <c r="SRB50" s="24"/>
      <c r="SRC50" s="24"/>
      <c r="SRD50" s="24"/>
      <c r="SRE50" s="24"/>
      <c r="SRF50" s="24"/>
      <c r="SRG50" s="24"/>
      <c r="SRH50" s="24"/>
      <c r="SRI50" s="24"/>
      <c r="SRJ50" s="24"/>
      <c r="SRK50" s="24"/>
      <c r="SRL50" s="24"/>
      <c r="SRM50" s="24"/>
      <c r="SRN50" s="24"/>
      <c r="SRO50" s="24"/>
      <c r="SRP50" s="24"/>
      <c r="SRQ50" s="24"/>
      <c r="SRR50" s="24"/>
      <c r="SRS50" s="24"/>
      <c r="SRT50" s="24"/>
      <c r="SRU50" s="24"/>
      <c r="SRV50" s="24"/>
      <c r="SRW50" s="24"/>
      <c r="SRX50" s="24"/>
      <c r="SRY50" s="24"/>
      <c r="SRZ50" s="24"/>
      <c r="SSA50" s="24"/>
      <c r="SSB50" s="24"/>
      <c r="SSC50" s="24"/>
      <c r="SSD50" s="24"/>
      <c r="SSE50" s="24"/>
      <c r="SSF50" s="24"/>
      <c r="SSG50" s="24"/>
      <c r="SSH50" s="24"/>
      <c r="SSI50" s="24"/>
      <c r="SSJ50" s="24"/>
      <c r="SSK50" s="24"/>
      <c r="SSL50" s="24"/>
      <c r="SSM50" s="24"/>
      <c r="SSN50" s="24"/>
      <c r="SSO50" s="24"/>
      <c r="SSP50" s="24"/>
      <c r="SSQ50" s="24"/>
      <c r="SSR50" s="24"/>
      <c r="SSS50" s="24"/>
      <c r="SST50" s="24"/>
      <c r="SSU50" s="24"/>
      <c r="SSV50" s="24"/>
      <c r="SSW50" s="24"/>
      <c r="SSX50" s="24"/>
      <c r="SSY50" s="24"/>
      <c r="SSZ50" s="24"/>
      <c r="STA50" s="24"/>
      <c r="STB50" s="24"/>
      <c r="STC50" s="24"/>
      <c r="STD50" s="24"/>
      <c r="STE50" s="24"/>
      <c r="STF50" s="24"/>
      <c r="STG50" s="24"/>
      <c r="STH50" s="24"/>
      <c r="STI50" s="24"/>
      <c r="STJ50" s="24"/>
      <c r="STK50" s="24"/>
      <c r="STL50" s="24"/>
      <c r="STM50" s="24"/>
      <c r="STN50" s="24"/>
      <c r="STO50" s="24"/>
      <c r="STP50" s="24"/>
      <c r="STQ50" s="24"/>
      <c r="STR50" s="24"/>
      <c r="STS50" s="24"/>
      <c r="STT50" s="24"/>
      <c r="STU50" s="24"/>
      <c r="STV50" s="24"/>
      <c r="STW50" s="24"/>
      <c r="STX50" s="24"/>
      <c r="STY50" s="24"/>
      <c r="STZ50" s="24"/>
      <c r="SUA50" s="24"/>
      <c r="SUB50" s="24"/>
      <c r="SUC50" s="24"/>
      <c r="SUD50" s="24"/>
      <c r="SUE50" s="24"/>
      <c r="SUF50" s="24"/>
      <c r="SUG50" s="24"/>
      <c r="SUH50" s="24"/>
      <c r="SUI50" s="24"/>
      <c r="SUJ50" s="24"/>
      <c r="SUK50" s="24"/>
      <c r="SUL50" s="24"/>
      <c r="SUM50" s="24"/>
      <c r="SUN50" s="24"/>
      <c r="SUO50" s="24"/>
      <c r="SUP50" s="24"/>
      <c r="SUQ50" s="24"/>
      <c r="SUR50" s="24"/>
      <c r="SUS50" s="24"/>
      <c r="SUT50" s="24"/>
      <c r="SUU50" s="24"/>
      <c r="SUV50" s="24"/>
      <c r="SUW50" s="24"/>
      <c r="SUX50" s="24"/>
      <c r="SUY50" s="24"/>
      <c r="SUZ50" s="24"/>
      <c r="SVA50" s="24"/>
      <c r="SVB50" s="24"/>
      <c r="SVC50" s="24"/>
      <c r="SVD50" s="24"/>
      <c r="SVE50" s="24"/>
      <c r="SVF50" s="24"/>
      <c r="SVG50" s="24"/>
      <c r="SVH50" s="24"/>
      <c r="SVI50" s="24"/>
      <c r="SVJ50" s="24"/>
      <c r="SVK50" s="24"/>
      <c r="SVL50" s="24"/>
      <c r="SVM50" s="24"/>
      <c r="SVN50" s="24"/>
      <c r="SVO50" s="24"/>
      <c r="SVP50" s="24"/>
      <c r="SVQ50" s="24"/>
      <c r="SVR50" s="24"/>
      <c r="SVS50" s="24"/>
      <c r="SVT50" s="24"/>
      <c r="SVU50" s="24"/>
      <c r="SVV50" s="24"/>
      <c r="SVW50" s="24"/>
      <c r="SVX50" s="24"/>
      <c r="SVY50" s="24"/>
      <c r="SVZ50" s="24"/>
      <c r="SWA50" s="24"/>
      <c r="SWB50" s="24"/>
      <c r="SWC50" s="24"/>
      <c r="SWD50" s="24"/>
      <c r="SWE50" s="24"/>
      <c r="SWF50" s="24"/>
      <c r="SWG50" s="24"/>
      <c r="SWH50" s="24"/>
      <c r="SWI50" s="24"/>
      <c r="SWJ50" s="24"/>
      <c r="SWK50" s="24"/>
      <c r="SWL50" s="24"/>
      <c r="SWM50" s="24"/>
      <c r="SWN50" s="24"/>
      <c r="SWO50" s="24"/>
      <c r="SWP50" s="24"/>
      <c r="SWQ50" s="24"/>
      <c r="SWR50" s="24"/>
      <c r="SWS50" s="24"/>
      <c r="SWT50" s="24"/>
      <c r="SWU50" s="24"/>
      <c r="SWV50" s="24"/>
      <c r="SWW50" s="24"/>
      <c r="SWX50" s="24"/>
      <c r="SWY50" s="24"/>
      <c r="SWZ50" s="24"/>
      <c r="SXA50" s="24"/>
      <c r="SXB50" s="24"/>
      <c r="SXC50" s="24"/>
      <c r="SXD50" s="24"/>
      <c r="SXE50" s="24"/>
      <c r="SXF50" s="24"/>
      <c r="SXG50" s="24"/>
      <c r="SXH50" s="24"/>
      <c r="SXI50" s="24"/>
      <c r="SXJ50" s="24"/>
      <c r="SXK50" s="24"/>
      <c r="SXL50" s="24"/>
      <c r="SXM50" s="24"/>
      <c r="SXN50" s="24"/>
      <c r="SXO50" s="24"/>
      <c r="SXP50" s="24"/>
      <c r="SXQ50" s="24"/>
      <c r="SXR50" s="24"/>
      <c r="SXS50" s="24"/>
      <c r="SXT50" s="24"/>
      <c r="SXU50" s="24"/>
      <c r="SXV50" s="24"/>
      <c r="SXW50" s="24"/>
      <c r="SXX50" s="24"/>
      <c r="SXY50" s="24"/>
      <c r="SXZ50" s="24"/>
      <c r="SYA50" s="24"/>
      <c r="SYB50" s="24"/>
      <c r="SYC50" s="24"/>
      <c r="SYD50" s="24"/>
      <c r="SYE50" s="24"/>
      <c r="SYF50" s="24"/>
      <c r="SYG50" s="24"/>
      <c r="SYH50" s="24"/>
      <c r="SYI50" s="24"/>
      <c r="SYJ50" s="24"/>
      <c r="SYK50" s="24"/>
      <c r="SYL50" s="24"/>
      <c r="SYM50" s="24"/>
      <c r="SYN50" s="24"/>
      <c r="SYO50" s="24"/>
      <c r="SYP50" s="24"/>
      <c r="SYQ50" s="24"/>
      <c r="SYR50" s="24"/>
      <c r="SYS50" s="24"/>
      <c r="SYT50" s="24"/>
      <c r="SYU50" s="24"/>
      <c r="SYV50" s="24"/>
      <c r="SYW50" s="24"/>
      <c r="SYX50" s="24"/>
      <c r="SYY50" s="24"/>
      <c r="SYZ50" s="24"/>
      <c r="SZA50" s="24"/>
      <c r="SZB50" s="24"/>
      <c r="SZC50" s="24"/>
      <c r="SZD50" s="24"/>
      <c r="SZE50" s="24"/>
      <c r="SZF50" s="24"/>
      <c r="SZG50" s="24"/>
      <c r="SZH50" s="24"/>
      <c r="SZI50" s="24"/>
      <c r="SZJ50" s="24"/>
      <c r="SZK50" s="24"/>
      <c r="SZL50" s="24"/>
      <c r="SZM50" s="24"/>
      <c r="SZN50" s="24"/>
      <c r="SZO50" s="24"/>
      <c r="SZP50" s="24"/>
      <c r="SZQ50" s="24"/>
      <c r="SZR50" s="24"/>
      <c r="SZS50" s="24"/>
      <c r="SZT50" s="24"/>
      <c r="SZU50" s="24"/>
      <c r="SZV50" s="24"/>
      <c r="SZW50" s="24"/>
      <c r="SZX50" s="24"/>
      <c r="SZY50" s="24"/>
      <c r="SZZ50" s="24"/>
      <c r="TAA50" s="24"/>
      <c r="TAB50" s="24"/>
      <c r="TAC50" s="24"/>
      <c r="TAD50" s="24"/>
      <c r="TAE50" s="24"/>
      <c r="TAF50" s="24"/>
      <c r="TAG50" s="24"/>
      <c r="TAH50" s="24"/>
      <c r="TAI50" s="24"/>
      <c r="TAJ50" s="24"/>
      <c r="TAK50" s="24"/>
      <c r="TAL50" s="24"/>
      <c r="TAM50" s="24"/>
      <c r="TAN50" s="24"/>
      <c r="TAO50" s="24"/>
      <c r="TAP50" s="24"/>
      <c r="TAQ50" s="24"/>
      <c r="TAR50" s="24"/>
      <c r="TAS50" s="24"/>
      <c r="TAT50" s="24"/>
      <c r="TAU50" s="24"/>
      <c r="TAV50" s="24"/>
      <c r="TAW50" s="24"/>
      <c r="TAX50" s="24"/>
      <c r="TAY50" s="24"/>
      <c r="TAZ50" s="24"/>
      <c r="TBA50" s="24"/>
      <c r="TBB50" s="24"/>
      <c r="TBC50" s="24"/>
      <c r="TBD50" s="24"/>
      <c r="TBE50" s="24"/>
      <c r="TBF50" s="24"/>
      <c r="TBG50" s="24"/>
      <c r="TBH50" s="24"/>
      <c r="TBI50" s="24"/>
      <c r="TBJ50" s="24"/>
      <c r="TBK50" s="24"/>
      <c r="TBL50" s="24"/>
      <c r="TBM50" s="24"/>
      <c r="TBN50" s="24"/>
      <c r="TBO50" s="24"/>
      <c r="TBP50" s="24"/>
      <c r="TBQ50" s="24"/>
      <c r="TBR50" s="24"/>
      <c r="TBS50" s="24"/>
      <c r="TBT50" s="24"/>
      <c r="TBU50" s="24"/>
      <c r="TBV50" s="24"/>
      <c r="TBW50" s="24"/>
      <c r="TBX50" s="24"/>
      <c r="TBY50" s="24"/>
      <c r="TBZ50" s="24"/>
      <c r="TCA50" s="24"/>
      <c r="TCB50" s="24"/>
      <c r="TCC50" s="24"/>
      <c r="TCD50" s="24"/>
      <c r="TCE50" s="24"/>
      <c r="TCF50" s="24"/>
      <c r="TCG50" s="24"/>
      <c r="TCH50" s="24"/>
      <c r="TCI50" s="24"/>
      <c r="TCJ50" s="24"/>
      <c r="TCK50" s="24"/>
      <c r="TCL50" s="24"/>
      <c r="TCM50" s="24"/>
      <c r="TCN50" s="24"/>
      <c r="TCO50" s="24"/>
      <c r="TCP50" s="24"/>
      <c r="TCQ50" s="24"/>
      <c r="TCR50" s="24"/>
      <c r="TCS50" s="24"/>
      <c r="TCT50" s="24"/>
      <c r="TCU50" s="24"/>
      <c r="TCV50" s="24"/>
      <c r="TCW50" s="24"/>
      <c r="TCX50" s="24"/>
      <c r="TCY50" s="24"/>
      <c r="TCZ50" s="24"/>
      <c r="TDA50" s="24"/>
      <c r="TDB50" s="24"/>
      <c r="TDC50" s="24"/>
      <c r="TDD50" s="24"/>
      <c r="TDE50" s="24"/>
      <c r="TDF50" s="24"/>
      <c r="TDG50" s="24"/>
      <c r="TDH50" s="24"/>
      <c r="TDI50" s="24"/>
      <c r="TDJ50" s="24"/>
      <c r="TDK50" s="24"/>
      <c r="TDL50" s="24"/>
      <c r="TDM50" s="24"/>
      <c r="TDN50" s="24"/>
      <c r="TDO50" s="24"/>
      <c r="TDP50" s="24"/>
      <c r="TDQ50" s="24"/>
      <c r="TDR50" s="24"/>
      <c r="TDS50" s="24"/>
      <c r="TDT50" s="24"/>
      <c r="TDU50" s="24"/>
      <c r="TDV50" s="24"/>
      <c r="TDW50" s="24"/>
      <c r="TDX50" s="24"/>
      <c r="TDY50" s="24"/>
      <c r="TDZ50" s="24"/>
      <c r="TEA50" s="24"/>
      <c r="TEB50" s="24"/>
      <c r="TEC50" s="24"/>
      <c r="TED50" s="24"/>
      <c r="TEE50" s="24"/>
      <c r="TEF50" s="24"/>
      <c r="TEG50" s="24"/>
      <c r="TEH50" s="24"/>
      <c r="TEI50" s="24"/>
      <c r="TEJ50" s="24"/>
      <c r="TEK50" s="24"/>
      <c r="TEL50" s="24"/>
      <c r="TEM50" s="24"/>
      <c r="TEN50" s="24"/>
      <c r="TEO50" s="24"/>
      <c r="TEP50" s="24"/>
      <c r="TEQ50" s="24"/>
      <c r="TER50" s="24"/>
      <c r="TES50" s="24"/>
      <c r="TET50" s="24"/>
      <c r="TEU50" s="24"/>
      <c r="TEV50" s="24"/>
      <c r="TEW50" s="24"/>
      <c r="TEX50" s="24"/>
      <c r="TEY50" s="24"/>
      <c r="TEZ50" s="24"/>
      <c r="TFA50" s="24"/>
      <c r="TFB50" s="24"/>
      <c r="TFC50" s="24"/>
      <c r="TFD50" s="24"/>
      <c r="TFE50" s="24"/>
      <c r="TFF50" s="24"/>
      <c r="TFG50" s="24"/>
      <c r="TFH50" s="24"/>
      <c r="TFI50" s="24"/>
      <c r="TFJ50" s="24"/>
      <c r="TFK50" s="24"/>
      <c r="TFL50" s="24"/>
      <c r="TFM50" s="24"/>
      <c r="TFN50" s="24"/>
      <c r="TFO50" s="24"/>
      <c r="TFP50" s="24"/>
      <c r="TFQ50" s="24"/>
      <c r="TFR50" s="24"/>
      <c r="TFS50" s="24"/>
      <c r="TFT50" s="24"/>
      <c r="TFU50" s="24"/>
      <c r="TFV50" s="24"/>
      <c r="TFW50" s="24"/>
      <c r="TFX50" s="24"/>
      <c r="TFY50" s="24"/>
      <c r="TFZ50" s="24"/>
      <c r="TGA50" s="24"/>
      <c r="TGB50" s="24"/>
      <c r="TGC50" s="24"/>
      <c r="TGD50" s="24"/>
      <c r="TGE50" s="24"/>
      <c r="TGF50" s="24"/>
      <c r="TGG50" s="24"/>
      <c r="TGH50" s="24"/>
      <c r="TGI50" s="24"/>
      <c r="TGJ50" s="24"/>
      <c r="TGK50" s="24"/>
      <c r="TGL50" s="24"/>
      <c r="TGM50" s="24"/>
      <c r="TGN50" s="24"/>
      <c r="TGO50" s="24"/>
      <c r="TGP50" s="24"/>
      <c r="TGQ50" s="24"/>
      <c r="TGR50" s="24"/>
      <c r="TGS50" s="24"/>
      <c r="TGT50" s="24"/>
      <c r="TGU50" s="24"/>
      <c r="TGV50" s="24"/>
      <c r="TGW50" s="24"/>
      <c r="TGX50" s="24"/>
      <c r="TGY50" s="24"/>
      <c r="TGZ50" s="24"/>
      <c r="THA50" s="24"/>
      <c r="THB50" s="24"/>
      <c r="THC50" s="24"/>
      <c r="THD50" s="24"/>
      <c r="THE50" s="24"/>
      <c r="THF50" s="24"/>
      <c r="THG50" s="24"/>
      <c r="THH50" s="24"/>
      <c r="THI50" s="24"/>
      <c r="THJ50" s="24"/>
      <c r="THK50" s="24"/>
      <c r="THL50" s="24"/>
      <c r="THM50" s="24"/>
      <c r="THN50" s="24"/>
      <c r="THO50" s="24"/>
      <c r="THP50" s="24"/>
      <c r="THQ50" s="24"/>
      <c r="THR50" s="24"/>
      <c r="THS50" s="24"/>
      <c r="THT50" s="24"/>
      <c r="THU50" s="24"/>
      <c r="THV50" s="24"/>
      <c r="THW50" s="24"/>
      <c r="THX50" s="24"/>
      <c r="THY50" s="24"/>
      <c r="THZ50" s="24"/>
      <c r="TIA50" s="24"/>
      <c r="TIB50" s="24"/>
      <c r="TIC50" s="24"/>
      <c r="TID50" s="24"/>
      <c r="TIE50" s="24"/>
      <c r="TIF50" s="24"/>
      <c r="TIG50" s="24"/>
      <c r="TIH50" s="24"/>
      <c r="TII50" s="24"/>
      <c r="TIJ50" s="24"/>
      <c r="TIK50" s="24"/>
      <c r="TIL50" s="24"/>
      <c r="TIM50" s="24"/>
      <c r="TIN50" s="24"/>
      <c r="TIO50" s="24"/>
      <c r="TIP50" s="24"/>
      <c r="TIQ50" s="24"/>
      <c r="TIR50" s="24"/>
      <c r="TIS50" s="24"/>
      <c r="TIT50" s="24"/>
      <c r="TIU50" s="24"/>
      <c r="TIV50" s="24"/>
      <c r="TIW50" s="24"/>
      <c r="TIX50" s="24"/>
      <c r="TIY50" s="24"/>
      <c r="TIZ50" s="24"/>
      <c r="TJA50" s="24"/>
      <c r="TJB50" s="24"/>
      <c r="TJC50" s="24"/>
      <c r="TJD50" s="24"/>
      <c r="TJE50" s="24"/>
      <c r="TJF50" s="24"/>
      <c r="TJG50" s="24"/>
      <c r="TJH50" s="24"/>
      <c r="TJI50" s="24"/>
      <c r="TJJ50" s="24"/>
      <c r="TJK50" s="24"/>
      <c r="TJL50" s="24"/>
      <c r="TJM50" s="24"/>
      <c r="TJN50" s="24"/>
      <c r="TJO50" s="24"/>
      <c r="TJP50" s="24"/>
      <c r="TJQ50" s="24"/>
      <c r="TJR50" s="24"/>
      <c r="TJS50" s="24"/>
      <c r="TJT50" s="24"/>
      <c r="TJU50" s="24"/>
      <c r="TJV50" s="24"/>
      <c r="TJW50" s="24"/>
      <c r="TJX50" s="24"/>
      <c r="TJY50" s="24"/>
      <c r="TJZ50" s="24"/>
      <c r="TKA50" s="24"/>
      <c r="TKB50" s="24"/>
      <c r="TKC50" s="24"/>
      <c r="TKD50" s="24"/>
      <c r="TKE50" s="24"/>
      <c r="TKF50" s="24"/>
      <c r="TKG50" s="24"/>
      <c r="TKH50" s="24"/>
      <c r="TKI50" s="24"/>
      <c r="TKJ50" s="24"/>
      <c r="TKK50" s="24"/>
      <c r="TKL50" s="24"/>
      <c r="TKM50" s="24"/>
      <c r="TKN50" s="24"/>
      <c r="TKO50" s="24"/>
      <c r="TKP50" s="24"/>
      <c r="TKQ50" s="24"/>
      <c r="TKR50" s="24"/>
      <c r="TKS50" s="24"/>
      <c r="TKT50" s="24"/>
      <c r="TKU50" s="24"/>
      <c r="TKV50" s="24"/>
      <c r="TKW50" s="24"/>
      <c r="TKX50" s="24"/>
      <c r="TKY50" s="24"/>
      <c r="TKZ50" s="24"/>
      <c r="TLA50" s="24"/>
      <c r="TLB50" s="24"/>
      <c r="TLC50" s="24"/>
      <c r="TLD50" s="24"/>
      <c r="TLE50" s="24"/>
      <c r="TLF50" s="24"/>
      <c r="TLG50" s="24"/>
      <c r="TLH50" s="24"/>
      <c r="TLI50" s="24"/>
      <c r="TLJ50" s="24"/>
      <c r="TLK50" s="24"/>
      <c r="TLL50" s="24"/>
      <c r="TLM50" s="24"/>
      <c r="TLN50" s="24"/>
      <c r="TLO50" s="24"/>
      <c r="TLP50" s="24"/>
      <c r="TLQ50" s="24"/>
      <c r="TLR50" s="24"/>
      <c r="TLS50" s="24"/>
      <c r="TLT50" s="24"/>
      <c r="TLU50" s="24"/>
      <c r="TLV50" s="24"/>
      <c r="TLW50" s="24"/>
      <c r="TLX50" s="24"/>
      <c r="TLY50" s="24"/>
      <c r="TLZ50" s="24"/>
      <c r="TMA50" s="24"/>
      <c r="TMB50" s="24"/>
      <c r="TMC50" s="24"/>
      <c r="TMD50" s="24"/>
      <c r="TME50" s="24"/>
      <c r="TMF50" s="24"/>
      <c r="TMG50" s="24"/>
      <c r="TMH50" s="24"/>
      <c r="TMI50" s="24"/>
      <c r="TMJ50" s="24"/>
      <c r="TMK50" s="24"/>
      <c r="TML50" s="24"/>
      <c r="TMM50" s="24"/>
      <c r="TMN50" s="24"/>
      <c r="TMO50" s="24"/>
      <c r="TMP50" s="24"/>
      <c r="TMQ50" s="24"/>
      <c r="TMR50" s="24"/>
      <c r="TMS50" s="24"/>
      <c r="TMT50" s="24"/>
      <c r="TMU50" s="24"/>
      <c r="TMV50" s="24"/>
      <c r="TMW50" s="24"/>
      <c r="TMX50" s="24"/>
      <c r="TMY50" s="24"/>
      <c r="TMZ50" s="24"/>
      <c r="TNA50" s="24"/>
      <c r="TNB50" s="24"/>
      <c r="TNC50" s="24"/>
      <c r="TND50" s="24"/>
      <c r="TNE50" s="24"/>
      <c r="TNF50" s="24"/>
      <c r="TNG50" s="24"/>
      <c r="TNH50" s="24"/>
      <c r="TNI50" s="24"/>
      <c r="TNJ50" s="24"/>
      <c r="TNK50" s="24"/>
      <c r="TNL50" s="24"/>
      <c r="TNM50" s="24"/>
      <c r="TNN50" s="24"/>
      <c r="TNO50" s="24"/>
      <c r="TNP50" s="24"/>
      <c r="TNQ50" s="24"/>
      <c r="TNR50" s="24"/>
      <c r="TNS50" s="24"/>
      <c r="TNT50" s="24"/>
      <c r="TNU50" s="24"/>
      <c r="TNV50" s="24"/>
      <c r="TNW50" s="24"/>
      <c r="TNX50" s="24"/>
      <c r="TNY50" s="24"/>
      <c r="TNZ50" s="24"/>
      <c r="TOA50" s="24"/>
      <c r="TOB50" s="24"/>
      <c r="TOC50" s="24"/>
      <c r="TOD50" s="24"/>
      <c r="TOE50" s="24"/>
      <c r="TOF50" s="24"/>
      <c r="TOG50" s="24"/>
      <c r="TOH50" s="24"/>
      <c r="TOI50" s="24"/>
      <c r="TOJ50" s="24"/>
      <c r="TOK50" s="24"/>
      <c r="TOL50" s="24"/>
      <c r="TOM50" s="24"/>
      <c r="TON50" s="24"/>
      <c r="TOO50" s="24"/>
      <c r="TOP50" s="24"/>
      <c r="TOQ50" s="24"/>
      <c r="TOR50" s="24"/>
      <c r="TOS50" s="24"/>
      <c r="TOT50" s="24"/>
      <c r="TOU50" s="24"/>
      <c r="TOV50" s="24"/>
      <c r="TOW50" s="24"/>
      <c r="TOX50" s="24"/>
      <c r="TOY50" s="24"/>
      <c r="TOZ50" s="24"/>
      <c r="TPA50" s="24"/>
      <c r="TPB50" s="24"/>
      <c r="TPC50" s="24"/>
      <c r="TPD50" s="24"/>
      <c r="TPE50" s="24"/>
      <c r="TPF50" s="24"/>
      <c r="TPG50" s="24"/>
      <c r="TPH50" s="24"/>
      <c r="TPI50" s="24"/>
      <c r="TPJ50" s="24"/>
      <c r="TPK50" s="24"/>
      <c r="TPL50" s="24"/>
      <c r="TPM50" s="24"/>
      <c r="TPN50" s="24"/>
      <c r="TPO50" s="24"/>
      <c r="TPP50" s="24"/>
      <c r="TPQ50" s="24"/>
      <c r="TPR50" s="24"/>
      <c r="TPS50" s="24"/>
      <c r="TPT50" s="24"/>
      <c r="TPU50" s="24"/>
      <c r="TPV50" s="24"/>
      <c r="TPW50" s="24"/>
      <c r="TPX50" s="24"/>
      <c r="TPY50" s="24"/>
      <c r="TPZ50" s="24"/>
      <c r="TQA50" s="24"/>
      <c r="TQB50" s="24"/>
      <c r="TQC50" s="24"/>
      <c r="TQD50" s="24"/>
      <c r="TQE50" s="24"/>
      <c r="TQF50" s="24"/>
      <c r="TQG50" s="24"/>
      <c r="TQH50" s="24"/>
      <c r="TQI50" s="24"/>
      <c r="TQJ50" s="24"/>
      <c r="TQK50" s="24"/>
      <c r="TQL50" s="24"/>
      <c r="TQM50" s="24"/>
      <c r="TQN50" s="24"/>
      <c r="TQO50" s="24"/>
      <c r="TQP50" s="24"/>
      <c r="TQQ50" s="24"/>
      <c r="TQR50" s="24"/>
      <c r="TQS50" s="24"/>
      <c r="TQT50" s="24"/>
      <c r="TQU50" s="24"/>
      <c r="TQV50" s="24"/>
      <c r="TQW50" s="24"/>
      <c r="TQX50" s="24"/>
      <c r="TQY50" s="24"/>
      <c r="TQZ50" s="24"/>
      <c r="TRA50" s="24"/>
      <c r="TRB50" s="24"/>
      <c r="TRC50" s="24"/>
      <c r="TRD50" s="24"/>
      <c r="TRE50" s="24"/>
      <c r="TRF50" s="24"/>
      <c r="TRG50" s="24"/>
      <c r="TRH50" s="24"/>
      <c r="TRI50" s="24"/>
      <c r="TRJ50" s="24"/>
      <c r="TRK50" s="24"/>
      <c r="TRL50" s="24"/>
      <c r="TRM50" s="24"/>
      <c r="TRN50" s="24"/>
      <c r="TRO50" s="24"/>
      <c r="TRP50" s="24"/>
      <c r="TRQ50" s="24"/>
      <c r="TRR50" s="24"/>
      <c r="TRS50" s="24"/>
      <c r="TRT50" s="24"/>
      <c r="TRU50" s="24"/>
      <c r="TRV50" s="24"/>
      <c r="TRW50" s="24"/>
      <c r="TRX50" s="24"/>
      <c r="TRY50" s="24"/>
      <c r="TRZ50" s="24"/>
      <c r="TSA50" s="24"/>
      <c r="TSB50" s="24"/>
      <c r="TSC50" s="24"/>
      <c r="TSD50" s="24"/>
      <c r="TSE50" s="24"/>
      <c r="TSF50" s="24"/>
      <c r="TSG50" s="24"/>
      <c r="TSH50" s="24"/>
      <c r="TSI50" s="24"/>
      <c r="TSJ50" s="24"/>
      <c r="TSK50" s="24"/>
      <c r="TSL50" s="24"/>
      <c r="TSM50" s="24"/>
      <c r="TSN50" s="24"/>
      <c r="TSO50" s="24"/>
      <c r="TSP50" s="24"/>
      <c r="TSQ50" s="24"/>
      <c r="TSR50" s="24"/>
      <c r="TSS50" s="24"/>
      <c r="TST50" s="24"/>
      <c r="TSU50" s="24"/>
      <c r="TSV50" s="24"/>
      <c r="TSW50" s="24"/>
      <c r="TSX50" s="24"/>
      <c r="TSY50" s="24"/>
      <c r="TSZ50" s="24"/>
      <c r="TTA50" s="24"/>
      <c r="TTB50" s="24"/>
      <c r="TTC50" s="24"/>
      <c r="TTD50" s="24"/>
      <c r="TTE50" s="24"/>
      <c r="TTF50" s="24"/>
      <c r="TTG50" s="24"/>
      <c r="TTH50" s="24"/>
      <c r="TTI50" s="24"/>
      <c r="TTJ50" s="24"/>
      <c r="TTK50" s="24"/>
      <c r="TTL50" s="24"/>
      <c r="TTM50" s="24"/>
      <c r="TTN50" s="24"/>
      <c r="TTO50" s="24"/>
      <c r="TTP50" s="24"/>
      <c r="TTQ50" s="24"/>
      <c r="TTR50" s="24"/>
      <c r="TTS50" s="24"/>
      <c r="TTT50" s="24"/>
      <c r="TTU50" s="24"/>
      <c r="TTV50" s="24"/>
      <c r="TTW50" s="24"/>
      <c r="TTX50" s="24"/>
      <c r="TTY50" s="24"/>
      <c r="TTZ50" s="24"/>
      <c r="TUA50" s="24"/>
      <c r="TUB50" s="24"/>
      <c r="TUC50" s="24"/>
      <c r="TUD50" s="24"/>
      <c r="TUE50" s="24"/>
      <c r="TUF50" s="24"/>
      <c r="TUG50" s="24"/>
      <c r="TUH50" s="24"/>
      <c r="TUI50" s="24"/>
      <c r="TUJ50" s="24"/>
      <c r="TUK50" s="24"/>
      <c r="TUL50" s="24"/>
      <c r="TUM50" s="24"/>
      <c r="TUN50" s="24"/>
      <c r="TUO50" s="24"/>
      <c r="TUP50" s="24"/>
      <c r="TUQ50" s="24"/>
      <c r="TUR50" s="24"/>
      <c r="TUS50" s="24"/>
      <c r="TUT50" s="24"/>
      <c r="TUU50" s="24"/>
      <c r="TUV50" s="24"/>
      <c r="TUW50" s="24"/>
      <c r="TUX50" s="24"/>
      <c r="TUY50" s="24"/>
      <c r="TUZ50" s="24"/>
      <c r="TVA50" s="24"/>
      <c r="TVB50" s="24"/>
      <c r="TVC50" s="24"/>
      <c r="TVD50" s="24"/>
      <c r="TVE50" s="24"/>
      <c r="TVF50" s="24"/>
      <c r="TVG50" s="24"/>
      <c r="TVH50" s="24"/>
      <c r="TVI50" s="24"/>
      <c r="TVJ50" s="24"/>
      <c r="TVK50" s="24"/>
      <c r="TVL50" s="24"/>
      <c r="TVM50" s="24"/>
      <c r="TVN50" s="24"/>
      <c r="TVO50" s="24"/>
      <c r="TVP50" s="24"/>
      <c r="TVQ50" s="24"/>
      <c r="TVR50" s="24"/>
      <c r="TVS50" s="24"/>
      <c r="TVT50" s="24"/>
      <c r="TVU50" s="24"/>
      <c r="TVV50" s="24"/>
      <c r="TVW50" s="24"/>
      <c r="TVX50" s="24"/>
      <c r="TVY50" s="24"/>
      <c r="TVZ50" s="24"/>
      <c r="TWA50" s="24"/>
      <c r="TWB50" s="24"/>
      <c r="TWC50" s="24"/>
      <c r="TWD50" s="24"/>
      <c r="TWE50" s="24"/>
      <c r="TWF50" s="24"/>
      <c r="TWG50" s="24"/>
      <c r="TWH50" s="24"/>
      <c r="TWI50" s="24"/>
      <c r="TWJ50" s="24"/>
      <c r="TWK50" s="24"/>
      <c r="TWL50" s="24"/>
      <c r="TWM50" s="24"/>
      <c r="TWN50" s="24"/>
      <c r="TWO50" s="24"/>
      <c r="TWP50" s="24"/>
      <c r="TWQ50" s="24"/>
      <c r="TWR50" s="24"/>
      <c r="TWS50" s="24"/>
      <c r="TWT50" s="24"/>
      <c r="TWU50" s="24"/>
      <c r="TWV50" s="24"/>
      <c r="TWW50" s="24"/>
      <c r="TWX50" s="24"/>
      <c r="TWY50" s="24"/>
      <c r="TWZ50" s="24"/>
      <c r="TXA50" s="24"/>
      <c r="TXB50" s="24"/>
      <c r="TXC50" s="24"/>
      <c r="TXD50" s="24"/>
      <c r="TXE50" s="24"/>
      <c r="TXF50" s="24"/>
      <c r="TXG50" s="24"/>
      <c r="TXH50" s="24"/>
      <c r="TXI50" s="24"/>
      <c r="TXJ50" s="24"/>
      <c r="TXK50" s="24"/>
      <c r="TXL50" s="24"/>
      <c r="TXM50" s="24"/>
      <c r="TXN50" s="24"/>
      <c r="TXO50" s="24"/>
      <c r="TXP50" s="24"/>
      <c r="TXQ50" s="24"/>
      <c r="TXR50" s="24"/>
      <c r="TXS50" s="24"/>
      <c r="TXT50" s="24"/>
      <c r="TXU50" s="24"/>
      <c r="TXV50" s="24"/>
      <c r="TXW50" s="24"/>
      <c r="TXX50" s="24"/>
      <c r="TXY50" s="24"/>
      <c r="TXZ50" s="24"/>
      <c r="TYA50" s="24"/>
      <c r="TYB50" s="24"/>
      <c r="TYC50" s="24"/>
      <c r="TYD50" s="24"/>
      <c r="TYE50" s="24"/>
      <c r="TYF50" s="24"/>
      <c r="TYG50" s="24"/>
      <c r="TYH50" s="24"/>
      <c r="TYI50" s="24"/>
      <c r="TYJ50" s="24"/>
      <c r="TYK50" s="24"/>
      <c r="TYL50" s="24"/>
      <c r="TYM50" s="24"/>
      <c r="TYN50" s="24"/>
      <c r="TYO50" s="24"/>
      <c r="TYP50" s="24"/>
      <c r="TYQ50" s="24"/>
      <c r="TYR50" s="24"/>
      <c r="TYS50" s="24"/>
      <c r="TYT50" s="24"/>
      <c r="TYU50" s="24"/>
      <c r="TYV50" s="24"/>
      <c r="TYW50" s="24"/>
      <c r="TYX50" s="24"/>
      <c r="TYY50" s="24"/>
      <c r="TYZ50" s="24"/>
      <c r="TZA50" s="24"/>
      <c r="TZB50" s="24"/>
      <c r="TZC50" s="24"/>
      <c r="TZD50" s="24"/>
      <c r="TZE50" s="24"/>
      <c r="TZF50" s="24"/>
      <c r="TZG50" s="24"/>
      <c r="TZH50" s="24"/>
      <c r="TZI50" s="24"/>
      <c r="TZJ50" s="24"/>
      <c r="TZK50" s="24"/>
      <c r="TZL50" s="24"/>
      <c r="TZM50" s="24"/>
      <c r="TZN50" s="24"/>
      <c r="TZO50" s="24"/>
      <c r="TZP50" s="24"/>
      <c r="TZQ50" s="24"/>
      <c r="TZR50" s="24"/>
      <c r="TZS50" s="24"/>
      <c r="TZT50" s="24"/>
      <c r="TZU50" s="24"/>
      <c r="TZV50" s="24"/>
      <c r="TZW50" s="24"/>
      <c r="TZX50" s="24"/>
      <c r="TZY50" s="24"/>
      <c r="TZZ50" s="24"/>
      <c r="UAA50" s="24"/>
      <c r="UAB50" s="24"/>
      <c r="UAC50" s="24"/>
      <c r="UAD50" s="24"/>
      <c r="UAE50" s="24"/>
      <c r="UAF50" s="24"/>
      <c r="UAG50" s="24"/>
      <c r="UAH50" s="24"/>
      <c r="UAI50" s="24"/>
      <c r="UAJ50" s="24"/>
      <c r="UAK50" s="24"/>
      <c r="UAL50" s="24"/>
      <c r="UAM50" s="24"/>
      <c r="UAN50" s="24"/>
      <c r="UAO50" s="24"/>
      <c r="UAP50" s="24"/>
      <c r="UAQ50" s="24"/>
      <c r="UAR50" s="24"/>
      <c r="UAS50" s="24"/>
      <c r="UAT50" s="24"/>
      <c r="UAU50" s="24"/>
      <c r="UAV50" s="24"/>
      <c r="UAW50" s="24"/>
      <c r="UAX50" s="24"/>
      <c r="UAY50" s="24"/>
      <c r="UAZ50" s="24"/>
      <c r="UBA50" s="24"/>
      <c r="UBB50" s="24"/>
      <c r="UBC50" s="24"/>
      <c r="UBD50" s="24"/>
      <c r="UBE50" s="24"/>
      <c r="UBF50" s="24"/>
      <c r="UBG50" s="24"/>
      <c r="UBH50" s="24"/>
      <c r="UBI50" s="24"/>
      <c r="UBJ50" s="24"/>
      <c r="UBK50" s="24"/>
      <c r="UBL50" s="24"/>
      <c r="UBM50" s="24"/>
      <c r="UBN50" s="24"/>
      <c r="UBO50" s="24"/>
      <c r="UBP50" s="24"/>
      <c r="UBQ50" s="24"/>
      <c r="UBR50" s="24"/>
      <c r="UBS50" s="24"/>
      <c r="UBT50" s="24"/>
      <c r="UBU50" s="24"/>
      <c r="UBV50" s="24"/>
      <c r="UBW50" s="24"/>
      <c r="UBX50" s="24"/>
      <c r="UBY50" s="24"/>
      <c r="UBZ50" s="24"/>
      <c r="UCA50" s="24"/>
      <c r="UCB50" s="24"/>
      <c r="UCC50" s="24"/>
      <c r="UCD50" s="24"/>
      <c r="UCE50" s="24"/>
      <c r="UCF50" s="24"/>
      <c r="UCG50" s="24"/>
      <c r="UCH50" s="24"/>
      <c r="UCI50" s="24"/>
      <c r="UCJ50" s="24"/>
      <c r="UCK50" s="24"/>
      <c r="UCL50" s="24"/>
      <c r="UCM50" s="24"/>
      <c r="UCN50" s="24"/>
      <c r="UCO50" s="24"/>
      <c r="UCP50" s="24"/>
      <c r="UCQ50" s="24"/>
      <c r="UCR50" s="24"/>
      <c r="UCS50" s="24"/>
      <c r="UCT50" s="24"/>
      <c r="UCU50" s="24"/>
      <c r="UCV50" s="24"/>
      <c r="UCW50" s="24"/>
      <c r="UCX50" s="24"/>
      <c r="UCY50" s="24"/>
      <c r="UCZ50" s="24"/>
      <c r="UDA50" s="24"/>
      <c r="UDB50" s="24"/>
      <c r="UDC50" s="24"/>
      <c r="UDD50" s="24"/>
      <c r="UDE50" s="24"/>
      <c r="UDF50" s="24"/>
      <c r="UDG50" s="24"/>
      <c r="UDH50" s="24"/>
      <c r="UDI50" s="24"/>
      <c r="UDJ50" s="24"/>
      <c r="UDK50" s="24"/>
      <c r="UDL50" s="24"/>
      <c r="UDM50" s="24"/>
      <c r="UDN50" s="24"/>
      <c r="UDO50" s="24"/>
      <c r="UDP50" s="24"/>
      <c r="UDQ50" s="24"/>
      <c r="UDR50" s="24"/>
      <c r="UDS50" s="24"/>
      <c r="UDT50" s="24"/>
      <c r="UDU50" s="24"/>
      <c r="UDV50" s="24"/>
      <c r="UDW50" s="24"/>
      <c r="UDX50" s="24"/>
      <c r="UDY50" s="24"/>
      <c r="UDZ50" s="24"/>
      <c r="UEA50" s="24"/>
      <c r="UEB50" s="24"/>
      <c r="UEC50" s="24"/>
      <c r="UED50" s="24"/>
      <c r="UEE50" s="24"/>
      <c r="UEF50" s="24"/>
      <c r="UEG50" s="24"/>
      <c r="UEH50" s="24"/>
      <c r="UEI50" s="24"/>
      <c r="UEJ50" s="24"/>
      <c r="UEK50" s="24"/>
      <c r="UEL50" s="24"/>
      <c r="UEM50" s="24"/>
      <c r="UEN50" s="24"/>
      <c r="UEO50" s="24"/>
      <c r="UEP50" s="24"/>
      <c r="UEQ50" s="24"/>
      <c r="UER50" s="24"/>
      <c r="UES50" s="24"/>
      <c r="UET50" s="24"/>
      <c r="UEU50" s="24"/>
      <c r="UEV50" s="24"/>
      <c r="UEW50" s="24"/>
      <c r="UEX50" s="24"/>
      <c r="UEY50" s="24"/>
      <c r="UEZ50" s="24"/>
      <c r="UFA50" s="24"/>
      <c r="UFB50" s="24"/>
      <c r="UFC50" s="24"/>
      <c r="UFD50" s="24"/>
      <c r="UFE50" s="24"/>
      <c r="UFF50" s="24"/>
      <c r="UFG50" s="24"/>
      <c r="UFH50" s="24"/>
      <c r="UFI50" s="24"/>
      <c r="UFJ50" s="24"/>
      <c r="UFK50" s="24"/>
      <c r="UFL50" s="24"/>
      <c r="UFM50" s="24"/>
      <c r="UFN50" s="24"/>
      <c r="UFO50" s="24"/>
      <c r="UFP50" s="24"/>
      <c r="UFQ50" s="24"/>
      <c r="UFR50" s="24"/>
      <c r="UFS50" s="24"/>
      <c r="UFT50" s="24"/>
      <c r="UFU50" s="24"/>
      <c r="UFV50" s="24"/>
      <c r="UFW50" s="24"/>
      <c r="UFX50" s="24"/>
      <c r="UFY50" s="24"/>
      <c r="UFZ50" s="24"/>
      <c r="UGA50" s="24"/>
      <c r="UGB50" s="24"/>
      <c r="UGC50" s="24"/>
      <c r="UGD50" s="24"/>
      <c r="UGE50" s="24"/>
      <c r="UGF50" s="24"/>
      <c r="UGG50" s="24"/>
      <c r="UGH50" s="24"/>
      <c r="UGI50" s="24"/>
      <c r="UGJ50" s="24"/>
      <c r="UGK50" s="24"/>
      <c r="UGL50" s="24"/>
      <c r="UGM50" s="24"/>
      <c r="UGN50" s="24"/>
      <c r="UGO50" s="24"/>
      <c r="UGP50" s="24"/>
      <c r="UGQ50" s="24"/>
      <c r="UGR50" s="24"/>
      <c r="UGS50" s="24"/>
      <c r="UGT50" s="24"/>
      <c r="UGU50" s="24"/>
      <c r="UGV50" s="24"/>
      <c r="UGW50" s="24"/>
      <c r="UGX50" s="24"/>
      <c r="UGY50" s="24"/>
      <c r="UGZ50" s="24"/>
      <c r="UHA50" s="24"/>
      <c r="UHB50" s="24"/>
      <c r="UHC50" s="24"/>
      <c r="UHD50" s="24"/>
      <c r="UHE50" s="24"/>
      <c r="UHF50" s="24"/>
      <c r="UHG50" s="24"/>
      <c r="UHH50" s="24"/>
      <c r="UHI50" s="24"/>
      <c r="UHJ50" s="24"/>
      <c r="UHK50" s="24"/>
      <c r="UHL50" s="24"/>
      <c r="UHM50" s="24"/>
      <c r="UHN50" s="24"/>
      <c r="UHO50" s="24"/>
      <c r="UHP50" s="24"/>
      <c r="UHQ50" s="24"/>
      <c r="UHR50" s="24"/>
      <c r="UHS50" s="24"/>
      <c r="UHT50" s="24"/>
      <c r="UHU50" s="24"/>
      <c r="UHV50" s="24"/>
      <c r="UHW50" s="24"/>
      <c r="UHX50" s="24"/>
      <c r="UHY50" s="24"/>
      <c r="UHZ50" s="24"/>
      <c r="UIA50" s="24"/>
      <c r="UIB50" s="24"/>
      <c r="UIC50" s="24"/>
      <c r="UID50" s="24"/>
      <c r="UIE50" s="24"/>
      <c r="UIF50" s="24"/>
      <c r="UIG50" s="24"/>
      <c r="UIH50" s="24"/>
      <c r="UII50" s="24"/>
      <c r="UIJ50" s="24"/>
      <c r="UIK50" s="24"/>
      <c r="UIL50" s="24"/>
      <c r="UIM50" s="24"/>
      <c r="UIN50" s="24"/>
      <c r="UIO50" s="24"/>
      <c r="UIP50" s="24"/>
      <c r="UIQ50" s="24"/>
      <c r="UIR50" s="24"/>
      <c r="UIS50" s="24"/>
      <c r="UIT50" s="24"/>
      <c r="UIU50" s="24"/>
      <c r="UIV50" s="24"/>
      <c r="UIW50" s="24"/>
      <c r="UIX50" s="24"/>
      <c r="UIY50" s="24"/>
      <c r="UIZ50" s="24"/>
      <c r="UJA50" s="24"/>
      <c r="UJB50" s="24"/>
      <c r="UJC50" s="24"/>
      <c r="UJD50" s="24"/>
      <c r="UJE50" s="24"/>
      <c r="UJF50" s="24"/>
      <c r="UJG50" s="24"/>
      <c r="UJH50" s="24"/>
      <c r="UJI50" s="24"/>
      <c r="UJJ50" s="24"/>
      <c r="UJK50" s="24"/>
      <c r="UJL50" s="24"/>
      <c r="UJM50" s="24"/>
      <c r="UJN50" s="24"/>
      <c r="UJO50" s="24"/>
      <c r="UJP50" s="24"/>
      <c r="UJQ50" s="24"/>
      <c r="UJR50" s="24"/>
      <c r="UJS50" s="24"/>
      <c r="UJT50" s="24"/>
      <c r="UJU50" s="24"/>
      <c r="UJV50" s="24"/>
      <c r="UJW50" s="24"/>
      <c r="UJX50" s="24"/>
      <c r="UJY50" s="24"/>
      <c r="UJZ50" s="24"/>
      <c r="UKA50" s="24"/>
      <c r="UKB50" s="24"/>
      <c r="UKC50" s="24"/>
      <c r="UKD50" s="24"/>
      <c r="UKE50" s="24"/>
      <c r="UKF50" s="24"/>
      <c r="UKG50" s="24"/>
      <c r="UKH50" s="24"/>
      <c r="UKI50" s="24"/>
      <c r="UKJ50" s="24"/>
      <c r="UKK50" s="24"/>
      <c r="UKL50" s="24"/>
      <c r="UKM50" s="24"/>
      <c r="UKN50" s="24"/>
      <c r="UKO50" s="24"/>
      <c r="UKP50" s="24"/>
      <c r="UKQ50" s="24"/>
      <c r="UKR50" s="24"/>
      <c r="UKS50" s="24"/>
      <c r="UKT50" s="24"/>
      <c r="UKU50" s="24"/>
      <c r="UKV50" s="24"/>
      <c r="UKW50" s="24"/>
      <c r="UKX50" s="24"/>
      <c r="UKY50" s="24"/>
      <c r="UKZ50" s="24"/>
      <c r="ULA50" s="24"/>
      <c r="ULB50" s="24"/>
      <c r="ULC50" s="24"/>
      <c r="ULD50" s="24"/>
      <c r="ULE50" s="24"/>
      <c r="ULF50" s="24"/>
      <c r="ULG50" s="24"/>
      <c r="ULH50" s="24"/>
      <c r="ULI50" s="24"/>
      <c r="ULJ50" s="24"/>
      <c r="ULK50" s="24"/>
      <c r="ULL50" s="24"/>
      <c r="ULM50" s="24"/>
      <c r="ULN50" s="24"/>
      <c r="ULO50" s="24"/>
      <c r="ULP50" s="24"/>
      <c r="ULQ50" s="24"/>
      <c r="ULR50" s="24"/>
      <c r="ULS50" s="24"/>
      <c r="ULT50" s="24"/>
      <c r="ULU50" s="24"/>
      <c r="ULV50" s="24"/>
      <c r="ULW50" s="24"/>
      <c r="ULX50" s="24"/>
      <c r="ULY50" s="24"/>
      <c r="ULZ50" s="24"/>
      <c r="UMA50" s="24"/>
      <c r="UMB50" s="24"/>
      <c r="UMC50" s="24"/>
      <c r="UMD50" s="24"/>
      <c r="UME50" s="24"/>
      <c r="UMF50" s="24"/>
      <c r="UMG50" s="24"/>
      <c r="UMH50" s="24"/>
      <c r="UMI50" s="24"/>
      <c r="UMJ50" s="24"/>
      <c r="UMK50" s="24"/>
      <c r="UML50" s="24"/>
      <c r="UMM50" s="24"/>
      <c r="UMN50" s="24"/>
      <c r="UMO50" s="24"/>
      <c r="UMP50" s="24"/>
      <c r="UMQ50" s="24"/>
      <c r="UMR50" s="24"/>
      <c r="UMS50" s="24"/>
      <c r="UMT50" s="24"/>
      <c r="UMU50" s="24"/>
      <c r="UMV50" s="24"/>
      <c r="UMW50" s="24"/>
      <c r="UMX50" s="24"/>
      <c r="UMY50" s="24"/>
      <c r="UMZ50" s="24"/>
      <c r="UNA50" s="24"/>
      <c r="UNB50" s="24"/>
      <c r="UNC50" s="24"/>
      <c r="UND50" s="24"/>
      <c r="UNE50" s="24"/>
      <c r="UNF50" s="24"/>
      <c r="UNG50" s="24"/>
      <c r="UNH50" s="24"/>
      <c r="UNI50" s="24"/>
      <c r="UNJ50" s="24"/>
      <c r="UNK50" s="24"/>
      <c r="UNL50" s="24"/>
      <c r="UNM50" s="24"/>
      <c r="UNN50" s="24"/>
      <c r="UNO50" s="24"/>
      <c r="UNP50" s="24"/>
      <c r="UNQ50" s="24"/>
      <c r="UNR50" s="24"/>
      <c r="UNS50" s="24"/>
      <c r="UNT50" s="24"/>
      <c r="UNU50" s="24"/>
      <c r="UNV50" s="24"/>
      <c r="UNW50" s="24"/>
      <c r="UNX50" s="24"/>
      <c r="UNY50" s="24"/>
      <c r="UNZ50" s="24"/>
      <c r="UOA50" s="24"/>
      <c r="UOB50" s="24"/>
      <c r="UOC50" s="24"/>
      <c r="UOD50" s="24"/>
      <c r="UOE50" s="24"/>
      <c r="UOF50" s="24"/>
      <c r="UOG50" s="24"/>
      <c r="UOH50" s="24"/>
      <c r="UOI50" s="24"/>
      <c r="UOJ50" s="24"/>
      <c r="UOK50" s="24"/>
      <c r="UOL50" s="24"/>
      <c r="UOM50" s="24"/>
      <c r="UON50" s="24"/>
      <c r="UOO50" s="24"/>
      <c r="UOP50" s="24"/>
      <c r="UOQ50" s="24"/>
      <c r="UOR50" s="24"/>
      <c r="UOS50" s="24"/>
      <c r="UOT50" s="24"/>
      <c r="UOU50" s="24"/>
      <c r="UOV50" s="24"/>
      <c r="UOW50" s="24"/>
      <c r="UOX50" s="24"/>
      <c r="UOY50" s="24"/>
      <c r="UOZ50" s="24"/>
      <c r="UPA50" s="24"/>
      <c r="UPB50" s="24"/>
      <c r="UPC50" s="24"/>
      <c r="UPD50" s="24"/>
      <c r="UPE50" s="24"/>
      <c r="UPF50" s="24"/>
      <c r="UPG50" s="24"/>
      <c r="UPH50" s="24"/>
      <c r="UPI50" s="24"/>
      <c r="UPJ50" s="24"/>
      <c r="UPK50" s="24"/>
      <c r="UPL50" s="24"/>
      <c r="UPM50" s="24"/>
      <c r="UPN50" s="24"/>
      <c r="UPO50" s="24"/>
      <c r="UPP50" s="24"/>
      <c r="UPQ50" s="24"/>
      <c r="UPR50" s="24"/>
      <c r="UPS50" s="24"/>
      <c r="UPT50" s="24"/>
      <c r="UPU50" s="24"/>
      <c r="UPV50" s="24"/>
      <c r="UPW50" s="24"/>
      <c r="UPX50" s="24"/>
      <c r="UPY50" s="24"/>
      <c r="UPZ50" s="24"/>
      <c r="UQA50" s="24"/>
      <c r="UQB50" s="24"/>
      <c r="UQC50" s="24"/>
      <c r="UQD50" s="24"/>
      <c r="UQE50" s="24"/>
      <c r="UQF50" s="24"/>
      <c r="UQG50" s="24"/>
      <c r="UQH50" s="24"/>
      <c r="UQI50" s="24"/>
      <c r="UQJ50" s="24"/>
      <c r="UQK50" s="24"/>
      <c r="UQL50" s="24"/>
      <c r="UQM50" s="24"/>
      <c r="UQN50" s="24"/>
      <c r="UQO50" s="24"/>
      <c r="UQP50" s="24"/>
      <c r="UQQ50" s="24"/>
      <c r="UQR50" s="24"/>
      <c r="UQS50" s="24"/>
      <c r="UQT50" s="24"/>
      <c r="UQU50" s="24"/>
      <c r="UQV50" s="24"/>
      <c r="UQW50" s="24"/>
      <c r="UQX50" s="24"/>
      <c r="UQY50" s="24"/>
      <c r="UQZ50" s="24"/>
      <c r="URA50" s="24"/>
      <c r="URB50" s="24"/>
      <c r="URC50" s="24"/>
      <c r="URD50" s="24"/>
      <c r="URE50" s="24"/>
      <c r="URF50" s="24"/>
      <c r="URG50" s="24"/>
      <c r="URH50" s="24"/>
      <c r="URI50" s="24"/>
      <c r="URJ50" s="24"/>
      <c r="URK50" s="24"/>
      <c r="URL50" s="24"/>
      <c r="URM50" s="24"/>
      <c r="URN50" s="24"/>
      <c r="URO50" s="24"/>
      <c r="URP50" s="24"/>
      <c r="URQ50" s="24"/>
      <c r="URR50" s="24"/>
      <c r="URS50" s="24"/>
      <c r="URT50" s="24"/>
      <c r="URU50" s="24"/>
      <c r="URV50" s="24"/>
      <c r="URW50" s="24"/>
      <c r="URX50" s="24"/>
      <c r="URY50" s="24"/>
      <c r="URZ50" s="24"/>
      <c r="USA50" s="24"/>
      <c r="USB50" s="24"/>
      <c r="USC50" s="24"/>
      <c r="USD50" s="24"/>
      <c r="USE50" s="24"/>
      <c r="USF50" s="24"/>
      <c r="USG50" s="24"/>
      <c r="USH50" s="24"/>
      <c r="USI50" s="24"/>
      <c r="USJ50" s="24"/>
      <c r="USK50" s="24"/>
      <c r="USL50" s="24"/>
      <c r="USM50" s="24"/>
      <c r="USN50" s="24"/>
      <c r="USO50" s="24"/>
      <c r="USP50" s="24"/>
      <c r="USQ50" s="24"/>
      <c r="USR50" s="24"/>
      <c r="USS50" s="24"/>
      <c r="UST50" s="24"/>
      <c r="USU50" s="24"/>
      <c r="USV50" s="24"/>
      <c r="USW50" s="24"/>
      <c r="USX50" s="24"/>
      <c r="USY50" s="24"/>
      <c r="USZ50" s="24"/>
      <c r="UTA50" s="24"/>
      <c r="UTB50" s="24"/>
      <c r="UTC50" s="24"/>
      <c r="UTD50" s="24"/>
      <c r="UTE50" s="24"/>
      <c r="UTF50" s="24"/>
      <c r="UTG50" s="24"/>
      <c r="UTH50" s="24"/>
      <c r="UTI50" s="24"/>
      <c r="UTJ50" s="24"/>
      <c r="UTK50" s="24"/>
      <c r="UTL50" s="24"/>
      <c r="UTM50" s="24"/>
      <c r="UTN50" s="24"/>
      <c r="UTO50" s="24"/>
      <c r="UTP50" s="24"/>
      <c r="UTQ50" s="24"/>
      <c r="UTR50" s="24"/>
      <c r="UTS50" s="24"/>
      <c r="UTT50" s="24"/>
      <c r="UTU50" s="24"/>
      <c r="UTV50" s="24"/>
      <c r="UTW50" s="24"/>
      <c r="UTX50" s="24"/>
      <c r="UTY50" s="24"/>
      <c r="UTZ50" s="24"/>
      <c r="UUA50" s="24"/>
      <c r="UUB50" s="24"/>
      <c r="UUC50" s="24"/>
      <c r="UUD50" s="24"/>
      <c r="UUE50" s="24"/>
      <c r="UUF50" s="24"/>
      <c r="UUG50" s="24"/>
      <c r="UUH50" s="24"/>
      <c r="UUI50" s="24"/>
      <c r="UUJ50" s="24"/>
      <c r="UUK50" s="24"/>
      <c r="UUL50" s="24"/>
      <c r="UUM50" s="24"/>
      <c r="UUN50" s="24"/>
      <c r="UUO50" s="24"/>
      <c r="UUP50" s="24"/>
      <c r="UUQ50" s="24"/>
      <c r="UUR50" s="24"/>
      <c r="UUS50" s="24"/>
      <c r="UUT50" s="24"/>
      <c r="UUU50" s="24"/>
      <c r="UUV50" s="24"/>
      <c r="UUW50" s="24"/>
      <c r="UUX50" s="24"/>
      <c r="UUY50" s="24"/>
      <c r="UUZ50" s="24"/>
      <c r="UVA50" s="24"/>
      <c r="UVB50" s="24"/>
      <c r="UVC50" s="24"/>
      <c r="UVD50" s="24"/>
      <c r="UVE50" s="24"/>
      <c r="UVF50" s="24"/>
      <c r="UVG50" s="24"/>
      <c r="UVH50" s="24"/>
      <c r="UVI50" s="24"/>
      <c r="UVJ50" s="24"/>
      <c r="UVK50" s="24"/>
      <c r="UVL50" s="24"/>
      <c r="UVM50" s="24"/>
      <c r="UVN50" s="24"/>
      <c r="UVO50" s="24"/>
      <c r="UVP50" s="24"/>
      <c r="UVQ50" s="24"/>
      <c r="UVR50" s="24"/>
      <c r="UVS50" s="24"/>
      <c r="UVT50" s="24"/>
      <c r="UVU50" s="24"/>
      <c r="UVV50" s="24"/>
      <c r="UVW50" s="24"/>
      <c r="UVX50" s="24"/>
      <c r="UVY50" s="24"/>
      <c r="UVZ50" s="24"/>
      <c r="UWA50" s="24"/>
      <c r="UWB50" s="24"/>
      <c r="UWC50" s="24"/>
      <c r="UWD50" s="24"/>
      <c r="UWE50" s="24"/>
      <c r="UWF50" s="24"/>
      <c r="UWG50" s="24"/>
      <c r="UWH50" s="24"/>
      <c r="UWI50" s="24"/>
      <c r="UWJ50" s="24"/>
      <c r="UWK50" s="24"/>
      <c r="UWL50" s="24"/>
      <c r="UWM50" s="24"/>
      <c r="UWN50" s="24"/>
      <c r="UWO50" s="24"/>
      <c r="UWP50" s="24"/>
      <c r="UWQ50" s="24"/>
      <c r="UWR50" s="24"/>
      <c r="UWS50" s="24"/>
      <c r="UWT50" s="24"/>
      <c r="UWU50" s="24"/>
      <c r="UWV50" s="24"/>
      <c r="UWW50" s="24"/>
      <c r="UWX50" s="24"/>
      <c r="UWY50" s="24"/>
      <c r="UWZ50" s="24"/>
      <c r="UXA50" s="24"/>
      <c r="UXB50" s="24"/>
      <c r="UXC50" s="24"/>
      <c r="UXD50" s="24"/>
      <c r="UXE50" s="24"/>
      <c r="UXF50" s="24"/>
      <c r="UXG50" s="24"/>
      <c r="UXH50" s="24"/>
      <c r="UXI50" s="24"/>
      <c r="UXJ50" s="24"/>
      <c r="UXK50" s="24"/>
      <c r="UXL50" s="24"/>
      <c r="UXM50" s="24"/>
      <c r="UXN50" s="24"/>
      <c r="UXO50" s="24"/>
      <c r="UXP50" s="24"/>
      <c r="UXQ50" s="24"/>
      <c r="UXR50" s="24"/>
      <c r="UXS50" s="24"/>
      <c r="UXT50" s="24"/>
      <c r="UXU50" s="24"/>
      <c r="UXV50" s="24"/>
      <c r="UXW50" s="24"/>
      <c r="UXX50" s="24"/>
      <c r="UXY50" s="24"/>
      <c r="UXZ50" s="24"/>
      <c r="UYA50" s="24"/>
      <c r="UYB50" s="24"/>
      <c r="UYC50" s="24"/>
      <c r="UYD50" s="24"/>
      <c r="UYE50" s="24"/>
      <c r="UYF50" s="24"/>
      <c r="UYG50" s="24"/>
      <c r="UYH50" s="24"/>
      <c r="UYI50" s="24"/>
      <c r="UYJ50" s="24"/>
      <c r="UYK50" s="24"/>
      <c r="UYL50" s="24"/>
      <c r="UYM50" s="24"/>
      <c r="UYN50" s="24"/>
      <c r="UYO50" s="24"/>
      <c r="UYP50" s="24"/>
      <c r="UYQ50" s="24"/>
      <c r="UYR50" s="24"/>
      <c r="UYS50" s="24"/>
      <c r="UYT50" s="24"/>
      <c r="UYU50" s="24"/>
      <c r="UYV50" s="24"/>
      <c r="UYW50" s="24"/>
      <c r="UYX50" s="24"/>
      <c r="UYY50" s="24"/>
      <c r="UYZ50" s="24"/>
      <c r="UZA50" s="24"/>
      <c r="UZB50" s="24"/>
      <c r="UZC50" s="24"/>
      <c r="UZD50" s="24"/>
      <c r="UZE50" s="24"/>
      <c r="UZF50" s="24"/>
      <c r="UZG50" s="24"/>
      <c r="UZH50" s="24"/>
      <c r="UZI50" s="24"/>
      <c r="UZJ50" s="24"/>
      <c r="UZK50" s="24"/>
      <c r="UZL50" s="24"/>
      <c r="UZM50" s="24"/>
      <c r="UZN50" s="24"/>
      <c r="UZO50" s="24"/>
      <c r="UZP50" s="24"/>
      <c r="UZQ50" s="24"/>
      <c r="UZR50" s="24"/>
      <c r="UZS50" s="24"/>
      <c r="UZT50" s="24"/>
      <c r="UZU50" s="24"/>
      <c r="UZV50" s="24"/>
      <c r="UZW50" s="24"/>
      <c r="UZX50" s="24"/>
      <c r="UZY50" s="24"/>
      <c r="UZZ50" s="24"/>
      <c r="VAA50" s="24"/>
      <c r="VAB50" s="24"/>
      <c r="VAC50" s="24"/>
      <c r="VAD50" s="24"/>
      <c r="VAE50" s="24"/>
      <c r="VAF50" s="24"/>
      <c r="VAG50" s="24"/>
      <c r="VAH50" s="24"/>
      <c r="VAI50" s="24"/>
      <c r="VAJ50" s="24"/>
      <c r="VAK50" s="24"/>
      <c r="VAL50" s="24"/>
      <c r="VAM50" s="24"/>
      <c r="VAN50" s="24"/>
      <c r="VAO50" s="24"/>
      <c r="VAP50" s="24"/>
      <c r="VAQ50" s="24"/>
      <c r="VAR50" s="24"/>
      <c r="VAS50" s="24"/>
      <c r="VAT50" s="24"/>
      <c r="VAU50" s="24"/>
      <c r="VAV50" s="24"/>
      <c r="VAW50" s="24"/>
      <c r="VAX50" s="24"/>
      <c r="VAY50" s="24"/>
      <c r="VAZ50" s="24"/>
      <c r="VBA50" s="24"/>
      <c r="VBB50" s="24"/>
      <c r="VBC50" s="24"/>
      <c r="VBD50" s="24"/>
      <c r="VBE50" s="24"/>
      <c r="VBF50" s="24"/>
      <c r="VBG50" s="24"/>
      <c r="VBH50" s="24"/>
      <c r="VBI50" s="24"/>
      <c r="VBJ50" s="24"/>
      <c r="VBK50" s="24"/>
      <c r="VBL50" s="24"/>
      <c r="VBM50" s="24"/>
      <c r="VBN50" s="24"/>
      <c r="VBO50" s="24"/>
      <c r="VBP50" s="24"/>
      <c r="VBQ50" s="24"/>
      <c r="VBR50" s="24"/>
      <c r="VBS50" s="24"/>
      <c r="VBT50" s="24"/>
      <c r="VBU50" s="24"/>
      <c r="VBV50" s="24"/>
      <c r="VBW50" s="24"/>
      <c r="VBX50" s="24"/>
      <c r="VBY50" s="24"/>
      <c r="VBZ50" s="24"/>
      <c r="VCA50" s="24"/>
      <c r="VCB50" s="24"/>
      <c r="VCC50" s="24"/>
      <c r="VCD50" s="24"/>
      <c r="VCE50" s="24"/>
      <c r="VCF50" s="24"/>
      <c r="VCG50" s="24"/>
      <c r="VCH50" s="24"/>
      <c r="VCI50" s="24"/>
      <c r="VCJ50" s="24"/>
      <c r="VCK50" s="24"/>
      <c r="VCL50" s="24"/>
      <c r="VCM50" s="24"/>
      <c r="VCN50" s="24"/>
      <c r="VCO50" s="24"/>
      <c r="VCP50" s="24"/>
      <c r="VCQ50" s="24"/>
      <c r="VCR50" s="24"/>
      <c r="VCS50" s="24"/>
      <c r="VCT50" s="24"/>
      <c r="VCU50" s="24"/>
      <c r="VCV50" s="24"/>
      <c r="VCW50" s="24"/>
      <c r="VCX50" s="24"/>
      <c r="VCY50" s="24"/>
      <c r="VCZ50" s="24"/>
      <c r="VDA50" s="24"/>
      <c r="VDB50" s="24"/>
      <c r="VDC50" s="24"/>
      <c r="VDD50" s="24"/>
      <c r="VDE50" s="24"/>
      <c r="VDF50" s="24"/>
      <c r="VDG50" s="24"/>
      <c r="VDH50" s="24"/>
      <c r="VDI50" s="24"/>
      <c r="VDJ50" s="24"/>
      <c r="VDK50" s="24"/>
      <c r="VDL50" s="24"/>
      <c r="VDM50" s="24"/>
      <c r="VDN50" s="24"/>
      <c r="VDO50" s="24"/>
      <c r="VDP50" s="24"/>
      <c r="VDQ50" s="24"/>
      <c r="VDR50" s="24"/>
      <c r="VDS50" s="24"/>
      <c r="VDT50" s="24"/>
      <c r="VDU50" s="24"/>
      <c r="VDV50" s="24"/>
      <c r="VDW50" s="24"/>
      <c r="VDX50" s="24"/>
      <c r="VDY50" s="24"/>
      <c r="VDZ50" s="24"/>
      <c r="VEA50" s="24"/>
      <c r="VEB50" s="24"/>
      <c r="VEC50" s="24"/>
      <c r="VED50" s="24"/>
      <c r="VEE50" s="24"/>
      <c r="VEF50" s="24"/>
      <c r="VEG50" s="24"/>
      <c r="VEH50" s="24"/>
      <c r="VEI50" s="24"/>
      <c r="VEJ50" s="24"/>
      <c r="VEK50" s="24"/>
      <c r="VEL50" s="24"/>
      <c r="VEM50" s="24"/>
      <c r="VEN50" s="24"/>
      <c r="VEO50" s="24"/>
      <c r="VEP50" s="24"/>
      <c r="VEQ50" s="24"/>
      <c r="VER50" s="24"/>
      <c r="VES50" s="24"/>
      <c r="VET50" s="24"/>
      <c r="VEU50" s="24"/>
      <c r="VEV50" s="24"/>
      <c r="VEW50" s="24"/>
      <c r="VEX50" s="24"/>
      <c r="VEY50" s="24"/>
      <c r="VEZ50" s="24"/>
      <c r="VFA50" s="24"/>
      <c r="VFB50" s="24"/>
      <c r="VFC50" s="24"/>
      <c r="VFD50" s="24"/>
      <c r="VFE50" s="24"/>
      <c r="VFF50" s="24"/>
      <c r="VFG50" s="24"/>
      <c r="VFH50" s="24"/>
      <c r="VFI50" s="24"/>
      <c r="VFJ50" s="24"/>
      <c r="VFK50" s="24"/>
      <c r="VFL50" s="24"/>
      <c r="VFM50" s="24"/>
      <c r="VFN50" s="24"/>
      <c r="VFO50" s="24"/>
      <c r="VFP50" s="24"/>
      <c r="VFQ50" s="24"/>
      <c r="VFR50" s="24"/>
      <c r="VFS50" s="24"/>
      <c r="VFT50" s="24"/>
      <c r="VFU50" s="24"/>
      <c r="VFV50" s="24"/>
      <c r="VFW50" s="24"/>
      <c r="VFX50" s="24"/>
      <c r="VFY50" s="24"/>
      <c r="VFZ50" s="24"/>
      <c r="VGA50" s="24"/>
      <c r="VGB50" s="24"/>
      <c r="VGC50" s="24"/>
      <c r="VGD50" s="24"/>
      <c r="VGE50" s="24"/>
      <c r="VGF50" s="24"/>
      <c r="VGG50" s="24"/>
      <c r="VGH50" s="24"/>
      <c r="VGI50" s="24"/>
      <c r="VGJ50" s="24"/>
      <c r="VGK50" s="24"/>
      <c r="VGL50" s="24"/>
      <c r="VGM50" s="24"/>
      <c r="VGN50" s="24"/>
      <c r="VGO50" s="24"/>
      <c r="VGP50" s="24"/>
      <c r="VGQ50" s="24"/>
      <c r="VGR50" s="24"/>
      <c r="VGS50" s="24"/>
      <c r="VGT50" s="24"/>
      <c r="VGU50" s="24"/>
      <c r="VGV50" s="24"/>
      <c r="VGW50" s="24"/>
      <c r="VGX50" s="24"/>
      <c r="VGY50" s="24"/>
      <c r="VGZ50" s="24"/>
      <c r="VHA50" s="24"/>
      <c r="VHB50" s="24"/>
      <c r="VHC50" s="24"/>
      <c r="VHD50" s="24"/>
      <c r="VHE50" s="24"/>
      <c r="VHF50" s="24"/>
      <c r="VHG50" s="24"/>
      <c r="VHH50" s="24"/>
      <c r="VHI50" s="24"/>
      <c r="VHJ50" s="24"/>
      <c r="VHK50" s="24"/>
      <c r="VHL50" s="24"/>
      <c r="VHM50" s="24"/>
      <c r="VHN50" s="24"/>
      <c r="VHO50" s="24"/>
      <c r="VHP50" s="24"/>
      <c r="VHQ50" s="24"/>
      <c r="VHR50" s="24"/>
      <c r="VHS50" s="24"/>
      <c r="VHT50" s="24"/>
      <c r="VHU50" s="24"/>
      <c r="VHV50" s="24"/>
      <c r="VHW50" s="24"/>
      <c r="VHX50" s="24"/>
      <c r="VHY50" s="24"/>
      <c r="VHZ50" s="24"/>
      <c r="VIA50" s="24"/>
      <c r="VIB50" s="24"/>
      <c r="VIC50" s="24"/>
      <c r="VID50" s="24"/>
      <c r="VIE50" s="24"/>
      <c r="VIF50" s="24"/>
      <c r="VIG50" s="24"/>
      <c r="VIH50" s="24"/>
      <c r="VII50" s="24"/>
      <c r="VIJ50" s="24"/>
      <c r="VIK50" s="24"/>
      <c r="VIL50" s="24"/>
      <c r="VIM50" s="24"/>
      <c r="VIN50" s="24"/>
      <c r="VIO50" s="24"/>
      <c r="VIP50" s="24"/>
      <c r="VIQ50" s="24"/>
      <c r="VIR50" s="24"/>
      <c r="VIS50" s="24"/>
      <c r="VIT50" s="24"/>
      <c r="VIU50" s="24"/>
      <c r="VIV50" s="24"/>
      <c r="VIW50" s="24"/>
      <c r="VIX50" s="24"/>
      <c r="VIY50" s="24"/>
      <c r="VIZ50" s="24"/>
      <c r="VJA50" s="24"/>
      <c r="VJB50" s="24"/>
      <c r="VJC50" s="24"/>
      <c r="VJD50" s="24"/>
      <c r="VJE50" s="24"/>
      <c r="VJF50" s="24"/>
      <c r="VJG50" s="24"/>
      <c r="VJH50" s="24"/>
      <c r="VJI50" s="24"/>
      <c r="VJJ50" s="24"/>
      <c r="VJK50" s="24"/>
      <c r="VJL50" s="24"/>
      <c r="VJM50" s="24"/>
      <c r="VJN50" s="24"/>
      <c r="VJO50" s="24"/>
      <c r="VJP50" s="24"/>
      <c r="VJQ50" s="24"/>
      <c r="VJR50" s="24"/>
      <c r="VJS50" s="24"/>
      <c r="VJT50" s="24"/>
      <c r="VJU50" s="24"/>
      <c r="VJV50" s="24"/>
      <c r="VJW50" s="24"/>
      <c r="VJX50" s="24"/>
      <c r="VJY50" s="24"/>
      <c r="VJZ50" s="24"/>
      <c r="VKA50" s="24"/>
      <c r="VKB50" s="24"/>
      <c r="VKC50" s="24"/>
      <c r="VKD50" s="24"/>
      <c r="VKE50" s="24"/>
      <c r="VKF50" s="24"/>
      <c r="VKG50" s="24"/>
      <c r="VKH50" s="24"/>
      <c r="VKI50" s="24"/>
      <c r="VKJ50" s="24"/>
      <c r="VKK50" s="24"/>
      <c r="VKL50" s="24"/>
      <c r="VKM50" s="24"/>
      <c r="VKN50" s="24"/>
      <c r="VKO50" s="24"/>
      <c r="VKP50" s="24"/>
      <c r="VKQ50" s="24"/>
      <c r="VKR50" s="24"/>
      <c r="VKS50" s="24"/>
      <c r="VKT50" s="24"/>
      <c r="VKU50" s="24"/>
      <c r="VKV50" s="24"/>
      <c r="VKW50" s="24"/>
      <c r="VKX50" s="24"/>
      <c r="VKY50" s="24"/>
      <c r="VKZ50" s="24"/>
      <c r="VLA50" s="24"/>
      <c r="VLB50" s="24"/>
      <c r="VLC50" s="24"/>
      <c r="VLD50" s="24"/>
      <c r="VLE50" s="24"/>
      <c r="VLF50" s="24"/>
      <c r="VLG50" s="24"/>
      <c r="VLH50" s="24"/>
      <c r="VLI50" s="24"/>
      <c r="VLJ50" s="24"/>
      <c r="VLK50" s="24"/>
      <c r="VLL50" s="24"/>
      <c r="VLM50" s="24"/>
      <c r="VLN50" s="24"/>
      <c r="VLO50" s="24"/>
      <c r="VLP50" s="24"/>
      <c r="VLQ50" s="24"/>
      <c r="VLR50" s="24"/>
      <c r="VLS50" s="24"/>
      <c r="VLT50" s="24"/>
      <c r="VLU50" s="24"/>
      <c r="VLV50" s="24"/>
      <c r="VLW50" s="24"/>
      <c r="VLX50" s="24"/>
      <c r="VLY50" s="24"/>
      <c r="VLZ50" s="24"/>
      <c r="VMA50" s="24"/>
      <c r="VMB50" s="24"/>
      <c r="VMC50" s="24"/>
      <c r="VMD50" s="24"/>
      <c r="VME50" s="24"/>
      <c r="VMF50" s="24"/>
      <c r="VMG50" s="24"/>
      <c r="VMH50" s="24"/>
      <c r="VMI50" s="24"/>
      <c r="VMJ50" s="24"/>
      <c r="VMK50" s="24"/>
      <c r="VML50" s="24"/>
      <c r="VMM50" s="24"/>
      <c r="VMN50" s="24"/>
      <c r="VMO50" s="24"/>
      <c r="VMP50" s="24"/>
      <c r="VMQ50" s="24"/>
      <c r="VMR50" s="24"/>
      <c r="VMS50" s="24"/>
      <c r="VMT50" s="24"/>
      <c r="VMU50" s="24"/>
      <c r="VMV50" s="24"/>
      <c r="VMW50" s="24"/>
      <c r="VMX50" s="24"/>
      <c r="VMY50" s="24"/>
      <c r="VMZ50" s="24"/>
      <c r="VNA50" s="24"/>
      <c r="VNB50" s="24"/>
      <c r="VNC50" s="24"/>
      <c r="VND50" s="24"/>
      <c r="VNE50" s="24"/>
      <c r="VNF50" s="24"/>
      <c r="VNG50" s="24"/>
      <c r="VNH50" s="24"/>
      <c r="VNI50" s="24"/>
      <c r="VNJ50" s="24"/>
      <c r="VNK50" s="24"/>
      <c r="VNL50" s="24"/>
      <c r="VNM50" s="24"/>
      <c r="VNN50" s="24"/>
      <c r="VNO50" s="24"/>
      <c r="VNP50" s="24"/>
      <c r="VNQ50" s="24"/>
      <c r="VNR50" s="24"/>
      <c r="VNS50" s="24"/>
      <c r="VNT50" s="24"/>
      <c r="VNU50" s="24"/>
      <c r="VNV50" s="24"/>
      <c r="VNW50" s="24"/>
      <c r="VNX50" s="24"/>
      <c r="VNY50" s="24"/>
      <c r="VNZ50" s="24"/>
      <c r="VOA50" s="24"/>
      <c r="VOB50" s="24"/>
      <c r="VOC50" s="24"/>
      <c r="VOD50" s="24"/>
      <c r="VOE50" s="24"/>
      <c r="VOF50" s="24"/>
      <c r="VOG50" s="24"/>
      <c r="VOH50" s="24"/>
      <c r="VOI50" s="24"/>
      <c r="VOJ50" s="24"/>
      <c r="VOK50" s="24"/>
      <c r="VOL50" s="24"/>
      <c r="VOM50" s="24"/>
      <c r="VON50" s="24"/>
      <c r="VOO50" s="24"/>
      <c r="VOP50" s="24"/>
      <c r="VOQ50" s="24"/>
      <c r="VOR50" s="24"/>
      <c r="VOS50" s="24"/>
      <c r="VOT50" s="24"/>
      <c r="VOU50" s="24"/>
      <c r="VOV50" s="24"/>
      <c r="VOW50" s="24"/>
      <c r="VOX50" s="24"/>
      <c r="VOY50" s="24"/>
      <c r="VOZ50" s="24"/>
      <c r="VPA50" s="24"/>
      <c r="VPB50" s="24"/>
      <c r="VPC50" s="24"/>
      <c r="VPD50" s="24"/>
      <c r="VPE50" s="24"/>
      <c r="VPF50" s="24"/>
      <c r="VPG50" s="24"/>
      <c r="VPH50" s="24"/>
      <c r="VPI50" s="24"/>
      <c r="VPJ50" s="24"/>
      <c r="VPK50" s="24"/>
      <c r="VPL50" s="24"/>
      <c r="VPM50" s="24"/>
      <c r="VPN50" s="24"/>
      <c r="VPO50" s="24"/>
      <c r="VPP50" s="24"/>
      <c r="VPQ50" s="24"/>
      <c r="VPR50" s="24"/>
      <c r="VPS50" s="24"/>
      <c r="VPT50" s="24"/>
      <c r="VPU50" s="24"/>
      <c r="VPV50" s="24"/>
      <c r="VPW50" s="24"/>
      <c r="VPX50" s="24"/>
      <c r="VPY50" s="24"/>
      <c r="VPZ50" s="24"/>
      <c r="VQA50" s="24"/>
      <c r="VQB50" s="24"/>
      <c r="VQC50" s="24"/>
      <c r="VQD50" s="24"/>
      <c r="VQE50" s="24"/>
      <c r="VQF50" s="24"/>
      <c r="VQG50" s="24"/>
      <c r="VQH50" s="24"/>
      <c r="VQI50" s="24"/>
      <c r="VQJ50" s="24"/>
      <c r="VQK50" s="24"/>
      <c r="VQL50" s="24"/>
      <c r="VQM50" s="24"/>
      <c r="VQN50" s="24"/>
      <c r="VQO50" s="24"/>
      <c r="VQP50" s="24"/>
      <c r="VQQ50" s="24"/>
      <c r="VQR50" s="24"/>
      <c r="VQS50" s="24"/>
      <c r="VQT50" s="24"/>
      <c r="VQU50" s="24"/>
      <c r="VQV50" s="24"/>
      <c r="VQW50" s="24"/>
      <c r="VQX50" s="24"/>
      <c r="VQY50" s="24"/>
      <c r="VQZ50" s="24"/>
      <c r="VRA50" s="24"/>
      <c r="VRB50" s="24"/>
      <c r="VRC50" s="24"/>
      <c r="VRD50" s="24"/>
      <c r="VRE50" s="24"/>
      <c r="VRF50" s="24"/>
      <c r="VRG50" s="24"/>
      <c r="VRH50" s="24"/>
      <c r="VRI50" s="24"/>
      <c r="VRJ50" s="24"/>
      <c r="VRK50" s="24"/>
      <c r="VRL50" s="24"/>
      <c r="VRM50" s="24"/>
      <c r="VRN50" s="24"/>
      <c r="VRO50" s="24"/>
      <c r="VRP50" s="24"/>
      <c r="VRQ50" s="24"/>
      <c r="VRR50" s="24"/>
      <c r="VRS50" s="24"/>
      <c r="VRT50" s="24"/>
      <c r="VRU50" s="24"/>
      <c r="VRV50" s="24"/>
      <c r="VRW50" s="24"/>
      <c r="VRX50" s="24"/>
      <c r="VRY50" s="24"/>
      <c r="VRZ50" s="24"/>
      <c r="VSA50" s="24"/>
      <c r="VSB50" s="24"/>
      <c r="VSC50" s="24"/>
      <c r="VSD50" s="24"/>
      <c r="VSE50" s="24"/>
      <c r="VSF50" s="24"/>
      <c r="VSG50" s="24"/>
      <c r="VSH50" s="24"/>
      <c r="VSI50" s="24"/>
      <c r="VSJ50" s="24"/>
      <c r="VSK50" s="24"/>
      <c r="VSL50" s="24"/>
      <c r="VSM50" s="24"/>
      <c r="VSN50" s="24"/>
      <c r="VSO50" s="24"/>
      <c r="VSP50" s="24"/>
      <c r="VSQ50" s="24"/>
      <c r="VSR50" s="24"/>
      <c r="VSS50" s="24"/>
      <c r="VST50" s="24"/>
      <c r="VSU50" s="24"/>
      <c r="VSV50" s="24"/>
      <c r="VSW50" s="24"/>
      <c r="VSX50" s="24"/>
      <c r="VSY50" s="24"/>
      <c r="VSZ50" s="24"/>
      <c r="VTA50" s="24"/>
      <c r="VTB50" s="24"/>
      <c r="VTC50" s="24"/>
      <c r="VTD50" s="24"/>
      <c r="VTE50" s="24"/>
      <c r="VTF50" s="24"/>
      <c r="VTG50" s="24"/>
      <c r="VTH50" s="24"/>
      <c r="VTI50" s="24"/>
      <c r="VTJ50" s="24"/>
      <c r="VTK50" s="24"/>
      <c r="VTL50" s="24"/>
      <c r="VTM50" s="24"/>
      <c r="VTN50" s="24"/>
      <c r="VTO50" s="24"/>
      <c r="VTP50" s="24"/>
      <c r="VTQ50" s="24"/>
      <c r="VTR50" s="24"/>
      <c r="VTS50" s="24"/>
      <c r="VTT50" s="24"/>
      <c r="VTU50" s="24"/>
      <c r="VTV50" s="24"/>
      <c r="VTW50" s="24"/>
      <c r="VTX50" s="24"/>
      <c r="VTY50" s="24"/>
      <c r="VTZ50" s="24"/>
      <c r="VUA50" s="24"/>
      <c r="VUB50" s="24"/>
      <c r="VUC50" s="24"/>
      <c r="VUD50" s="24"/>
      <c r="VUE50" s="24"/>
      <c r="VUF50" s="24"/>
      <c r="VUG50" s="24"/>
      <c r="VUH50" s="24"/>
      <c r="VUI50" s="24"/>
      <c r="VUJ50" s="24"/>
      <c r="VUK50" s="24"/>
      <c r="VUL50" s="24"/>
      <c r="VUM50" s="24"/>
      <c r="VUN50" s="24"/>
      <c r="VUO50" s="24"/>
      <c r="VUP50" s="24"/>
      <c r="VUQ50" s="24"/>
      <c r="VUR50" s="24"/>
      <c r="VUS50" s="24"/>
      <c r="VUT50" s="24"/>
      <c r="VUU50" s="24"/>
      <c r="VUV50" s="24"/>
      <c r="VUW50" s="24"/>
      <c r="VUX50" s="24"/>
      <c r="VUY50" s="24"/>
      <c r="VUZ50" s="24"/>
      <c r="VVA50" s="24"/>
      <c r="VVB50" s="24"/>
      <c r="VVC50" s="24"/>
      <c r="VVD50" s="24"/>
      <c r="VVE50" s="24"/>
      <c r="VVF50" s="24"/>
      <c r="VVG50" s="24"/>
      <c r="VVH50" s="24"/>
      <c r="VVI50" s="24"/>
      <c r="VVJ50" s="24"/>
      <c r="VVK50" s="24"/>
      <c r="VVL50" s="24"/>
      <c r="VVM50" s="24"/>
      <c r="VVN50" s="24"/>
      <c r="VVO50" s="24"/>
      <c r="VVP50" s="24"/>
      <c r="VVQ50" s="24"/>
      <c r="VVR50" s="24"/>
      <c r="VVS50" s="24"/>
      <c r="VVT50" s="24"/>
      <c r="VVU50" s="24"/>
      <c r="VVV50" s="24"/>
      <c r="VVW50" s="24"/>
      <c r="VVX50" s="24"/>
      <c r="VVY50" s="24"/>
      <c r="VVZ50" s="24"/>
      <c r="VWA50" s="24"/>
      <c r="VWB50" s="24"/>
      <c r="VWC50" s="24"/>
      <c r="VWD50" s="24"/>
      <c r="VWE50" s="24"/>
      <c r="VWF50" s="24"/>
      <c r="VWG50" s="24"/>
      <c r="VWH50" s="24"/>
      <c r="VWI50" s="24"/>
      <c r="VWJ50" s="24"/>
      <c r="VWK50" s="24"/>
      <c r="VWL50" s="24"/>
      <c r="VWM50" s="24"/>
      <c r="VWN50" s="24"/>
      <c r="VWO50" s="24"/>
      <c r="VWP50" s="24"/>
      <c r="VWQ50" s="24"/>
      <c r="VWR50" s="24"/>
      <c r="VWS50" s="24"/>
      <c r="VWT50" s="24"/>
      <c r="VWU50" s="24"/>
      <c r="VWV50" s="24"/>
      <c r="VWW50" s="24"/>
      <c r="VWX50" s="24"/>
      <c r="VWY50" s="24"/>
      <c r="VWZ50" s="24"/>
      <c r="VXA50" s="24"/>
      <c r="VXB50" s="24"/>
      <c r="VXC50" s="24"/>
      <c r="VXD50" s="24"/>
      <c r="VXE50" s="24"/>
      <c r="VXF50" s="24"/>
      <c r="VXG50" s="24"/>
      <c r="VXH50" s="24"/>
      <c r="VXI50" s="24"/>
      <c r="VXJ50" s="24"/>
      <c r="VXK50" s="24"/>
      <c r="VXL50" s="24"/>
      <c r="VXM50" s="24"/>
      <c r="VXN50" s="24"/>
      <c r="VXO50" s="24"/>
      <c r="VXP50" s="24"/>
      <c r="VXQ50" s="24"/>
      <c r="VXR50" s="24"/>
      <c r="VXS50" s="24"/>
      <c r="VXT50" s="24"/>
      <c r="VXU50" s="24"/>
      <c r="VXV50" s="24"/>
      <c r="VXW50" s="24"/>
      <c r="VXX50" s="24"/>
      <c r="VXY50" s="24"/>
      <c r="VXZ50" s="24"/>
      <c r="VYA50" s="24"/>
      <c r="VYB50" s="24"/>
      <c r="VYC50" s="24"/>
      <c r="VYD50" s="24"/>
      <c r="VYE50" s="24"/>
      <c r="VYF50" s="24"/>
      <c r="VYG50" s="24"/>
      <c r="VYH50" s="24"/>
      <c r="VYI50" s="24"/>
      <c r="VYJ50" s="24"/>
      <c r="VYK50" s="24"/>
      <c r="VYL50" s="24"/>
      <c r="VYM50" s="24"/>
      <c r="VYN50" s="24"/>
      <c r="VYO50" s="24"/>
      <c r="VYP50" s="24"/>
      <c r="VYQ50" s="24"/>
      <c r="VYR50" s="24"/>
      <c r="VYS50" s="24"/>
      <c r="VYT50" s="24"/>
      <c r="VYU50" s="24"/>
      <c r="VYV50" s="24"/>
      <c r="VYW50" s="24"/>
      <c r="VYX50" s="24"/>
      <c r="VYY50" s="24"/>
      <c r="VYZ50" s="24"/>
      <c r="VZA50" s="24"/>
      <c r="VZB50" s="24"/>
      <c r="VZC50" s="24"/>
      <c r="VZD50" s="24"/>
      <c r="VZE50" s="24"/>
      <c r="VZF50" s="24"/>
      <c r="VZG50" s="24"/>
      <c r="VZH50" s="24"/>
      <c r="VZI50" s="24"/>
      <c r="VZJ50" s="24"/>
      <c r="VZK50" s="24"/>
      <c r="VZL50" s="24"/>
      <c r="VZM50" s="24"/>
      <c r="VZN50" s="24"/>
      <c r="VZO50" s="24"/>
      <c r="VZP50" s="24"/>
      <c r="VZQ50" s="24"/>
      <c r="VZR50" s="24"/>
      <c r="VZS50" s="24"/>
      <c r="VZT50" s="24"/>
      <c r="VZU50" s="24"/>
      <c r="VZV50" s="24"/>
      <c r="VZW50" s="24"/>
      <c r="VZX50" s="24"/>
      <c r="VZY50" s="24"/>
      <c r="VZZ50" s="24"/>
      <c r="WAA50" s="24"/>
      <c r="WAB50" s="24"/>
      <c r="WAC50" s="24"/>
      <c r="WAD50" s="24"/>
      <c r="WAE50" s="24"/>
      <c r="WAF50" s="24"/>
      <c r="WAG50" s="24"/>
      <c r="WAH50" s="24"/>
      <c r="WAI50" s="24"/>
      <c r="WAJ50" s="24"/>
      <c r="WAK50" s="24"/>
      <c r="WAL50" s="24"/>
      <c r="WAM50" s="24"/>
      <c r="WAN50" s="24"/>
      <c r="WAO50" s="24"/>
      <c r="WAP50" s="24"/>
      <c r="WAQ50" s="24"/>
      <c r="WAR50" s="24"/>
      <c r="WAS50" s="24"/>
      <c r="WAT50" s="24"/>
      <c r="WAU50" s="24"/>
      <c r="WAV50" s="24"/>
      <c r="WAW50" s="24"/>
      <c r="WAX50" s="24"/>
      <c r="WAY50" s="24"/>
      <c r="WAZ50" s="24"/>
      <c r="WBA50" s="24"/>
      <c r="WBB50" s="24"/>
      <c r="WBC50" s="24"/>
      <c r="WBD50" s="24"/>
      <c r="WBE50" s="24"/>
      <c r="WBF50" s="24"/>
      <c r="WBG50" s="24"/>
      <c r="WBH50" s="24"/>
      <c r="WBI50" s="24"/>
      <c r="WBJ50" s="24"/>
      <c r="WBK50" s="24"/>
      <c r="WBL50" s="24"/>
      <c r="WBM50" s="24"/>
      <c r="WBN50" s="24"/>
      <c r="WBO50" s="24"/>
      <c r="WBP50" s="24"/>
      <c r="WBQ50" s="24"/>
      <c r="WBR50" s="24"/>
      <c r="WBS50" s="24"/>
      <c r="WBT50" s="24"/>
      <c r="WBU50" s="24"/>
      <c r="WBV50" s="24"/>
      <c r="WBW50" s="24"/>
      <c r="WBX50" s="24"/>
      <c r="WBY50" s="24"/>
      <c r="WBZ50" s="24"/>
      <c r="WCA50" s="24"/>
      <c r="WCB50" s="24"/>
      <c r="WCC50" s="24"/>
      <c r="WCD50" s="24"/>
      <c r="WCE50" s="24"/>
      <c r="WCF50" s="24"/>
      <c r="WCG50" s="24"/>
      <c r="WCH50" s="24"/>
      <c r="WCI50" s="24"/>
      <c r="WCJ50" s="24"/>
      <c r="WCK50" s="24"/>
      <c r="WCL50" s="24"/>
      <c r="WCM50" s="24"/>
      <c r="WCN50" s="24"/>
      <c r="WCO50" s="24"/>
      <c r="WCP50" s="24"/>
      <c r="WCQ50" s="24"/>
      <c r="WCR50" s="24"/>
      <c r="WCS50" s="24"/>
      <c r="WCT50" s="24"/>
      <c r="WCU50" s="24"/>
      <c r="WCV50" s="24"/>
      <c r="WCW50" s="24"/>
      <c r="WCX50" s="24"/>
      <c r="WCY50" s="24"/>
      <c r="WCZ50" s="24"/>
      <c r="WDA50" s="24"/>
      <c r="WDB50" s="24"/>
      <c r="WDC50" s="24"/>
      <c r="WDD50" s="24"/>
      <c r="WDE50" s="24"/>
      <c r="WDF50" s="24"/>
      <c r="WDG50" s="24"/>
      <c r="WDH50" s="24"/>
      <c r="WDI50" s="24"/>
      <c r="WDJ50" s="24"/>
      <c r="WDK50" s="24"/>
      <c r="WDL50" s="24"/>
      <c r="WDM50" s="24"/>
      <c r="WDN50" s="24"/>
      <c r="WDO50" s="24"/>
      <c r="WDP50" s="24"/>
      <c r="WDQ50" s="24"/>
      <c r="WDR50" s="24"/>
      <c r="WDS50" s="24"/>
      <c r="WDT50" s="24"/>
      <c r="WDU50" s="24"/>
      <c r="WDV50" s="24"/>
      <c r="WDW50" s="24"/>
      <c r="WDX50" s="24"/>
      <c r="WDY50" s="24"/>
      <c r="WDZ50" s="24"/>
      <c r="WEA50" s="24"/>
      <c r="WEB50" s="24"/>
      <c r="WEC50" s="24"/>
      <c r="WED50" s="24"/>
      <c r="WEE50" s="24"/>
      <c r="WEF50" s="24"/>
      <c r="WEG50" s="24"/>
      <c r="WEH50" s="24"/>
      <c r="WEI50" s="24"/>
      <c r="WEJ50" s="24"/>
      <c r="WEK50" s="24"/>
      <c r="WEL50" s="24"/>
      <c r="WEM50" s="24"/>
      <c r="WEN50" s="24"/>
      <c r="WEO50" s="24"/>
      <c r="WEP50" s="24"/>
      <c r="WEQ50" s="24"/>
      <c r="WER50" s="24"/>
      <c r="WES50" s="24"/>
      <c r="WET50" s="24"/>
      <c r="WEU50" s="24"/>
      <c r="WEV50" s="24"/>
      <c r="WEW50" s="24"/>
      <c r="WEX50" s="24"/>
      <c r="WEY50" s="24"/>
      <c r="WEZ50" s="24"/>
      <c r="WFA50" s="24"/>
      <c r="WFB50" s="24"/>
      <c r="WFC50" s="24"/>
      <c r="WFD50" s="24"/>
      <c r="WFE50" s="24"/>
      <c r="WFF50" s="24"/>
      <c r="WFG50" s="24"/>
      <c r="WFH50" s="24"/>
      <c r="WFI50" s="24"/>
      <c r="WFJ50" s="24"/>
      <c r="WFK50" s="24"/>
      <c r="WFL50" s="24"/>
      <c r="WFM50" s="24"/>
      <c r="WFN50" s="24"/>
      <c r="WFO50" s="24"/>
      <c r="WFP50" s="24"/>
      <c r="WFQ50" s="24"/>
      <c r="WFR50" s="24"/>
      <c r="WFS50" s="24"/>
      <c r="WFT50" s="24"/>
      <c r="WFU50" s="24"/>
      <c r="WFV50" s="24"/>
      <c r="WFW50" s="24"/>
      <c r="WFX50" s="24"/>
      <c r="WFY50" s="24"/>
      <c r="WFZ50" s="24"/>
      <c r="WGA50" s="24"/>
      <c r="WGB50" s="24"/>
      <c r="WGC50" s="24"/>
      <c r="WGD50" s="24"/>
      <c r="WGE50" s="24"/>
      <c r="WGF50" s="24"/>
      <c r="WGG50" s="24"/>
      <c r="WGH50" s="24"/>
      <c r="WGI50" s="24"/>
      <c r="WGJ50" s="24"/>
      <c r="WGK50" s="24"/>
      <c r="WGL50" s="24"/>
      <c r="WGM50" s="24"/>
      <c r="WGN50" s="24"/>
      <c r="WGO50" s="24"/>
      <c r="WGP50" s="24"/>
      <c r="WGQ50" s="24"/>
      <c r="WGR50" s="24"/>
      <c r="WGS50" s="24"/>
      <c r="WGT50" s="24"/>
      <c r="WGU50" s="24"/>
      <c r="WGV50" s="24"/>
      <c r="WGW50" s="24"/>
      <c r="WGX50" s="24"/>
      <c r="WGY50" s="24"/>
      <c r="WGZ50" s="24"/>
      <c r="WHA50" s="24"/>
      <c r="WHB50" s="24"/>
      <c r="WHC50" s="24"/>
      <c r="WHD50" s="24"/>
      <c r="WHE50" s="24"/>
      <c r="WHF50" s="24"/>
      <c r="WHG50" s="24"/>
      <c r="WHH50" s="24"/>
      <c r="WHI50" s="24"/>
      <c r="WHJ50" s="24"/>
      <c r="WHK50" s="24"/>
      <c r="WHL50" s="24"/>
      <c r="WHM50" s="24"/>
      <c r="WHN50" s="24"/>
      <c r="WHO50" s="24"/>
      <c r="WHP50" s="24"/>
      <c r="WHQ50" s="24"/>
      <c r="WHR50" s="24"/>
      <c r="WHS50" s="24"/>
      <c r="WHT50" s="24"/>
      <c r="WHU50" s="24"/>
      <c r="WHV50" s="24"/>
      <c r="WHW50" s="24"/>
      <c r="WHX50" s="24"/>
      <c r="WHY50" s="24"/>
      <c r="WHZ50" s="24"/>
      <c r="WIA50" s="24"/>
      <c r="WIB50" s="24"/>
      <c r="WIC50" s="24"/>
      <c r="WID50" s="24"/>
      <c r="WIE50" s="24"/>
      <c r="WIF50" s="24"/>
      <c r="WIG50" s="24"/>
      <c r="WIH50" s="24"/>
      <c r="WII50" s="24"/>
      <c r="WIJ50" s="24"/>
      <c r="WIK50" s="24"/>
      <c r="WIL50" s="24"/>
      <c r="WIM50" s="24"/>
      <c r="WIN50" s="24"/>
      <c r="WIO50" s="24"/>
      <c r="WIP50" s="24"/>
      <c r="WIQ50" s="24"/>
      <c r="WIR50" s="24"/>
      <c r="WIS50" s="24"/>
      <c r="WIT50" s="24"/>
      <c r="WIU50" s="24"/>
      <c r="WIV50" s="24"/>
      <c r="WIW50" s="24"/>
      <c r="WIX50" s="24"/>
      <c r="WIY50" s="24"/>
      <c r="WIZ50" s="24"/>
      <c r="WJA50" s="24"/>
      <c r="WJB50" s="24"/>
      <c r="WJC50" s="24"/>
      <c r="WJD50" s="24"/>
      <c r="WJE50" s="24"/>
      <c r="WJF50" s="24"/>
      <c r="WJG50" s="24"/>
      <c r="WJH50" s="24"/>
      <c r="WJI50" s="24"/>
      <c r="WJJ50" s="24"/>
      <c r="WJK50" s="24"/>
      <c r="WJL50" s="24"/>
      <c r="WJM50" s="24"/>
      <c r="WJN50" s="24"/>
      <c r="WJO50" s="24"/>
      <c r="WJP50" s="24"/>
      <c r="WJQ50" s="24"/>
      <c r="WJR50" s="24"/>
      <c r="WJS50" s="24"/>
      <c r="WJT50" s="24"/>
      <c r="WJU50" s="24"/>
      <c r="WJV50" s="24"/>
      <c r="WJW50" s="24"/>
      <c r="WJX50" s="24"/>
      <c r="WJY50" s="24"/>
      <c r="WJZ50" s="24"/>
      <c r="WKA50" s="24"/>
      <c r="WKB50" s="24"/>
      <c r="WKC50" s="24"/>
      <c r="WKD50" s="24"/>
      <c r="WKE50" s="24"/>
      <c r="WKF50" s="24"/>
      <c r="WKG50" s="24"/>
      <c r="WKH50" s="24"/>
      <c r="WKI50" s="24"/>
      <c r="WKJ50" s="24"/>
      <c r="WKK50" s="24"/>
      <c r="WKL50" s="24"/>
      <c r="WKM50" s="24"/>
      <c r="WKN50" s="24"/>
      <c r="WKO50" s="24"/>
      <c r="WKP50" s="24"/>
      <c r="WKQ50" s="24"/>
      <c r="WKR50" s="24"/>
      <c r="WKS50" s="24"/>
      <c r="WKT50" s="24"/>
      <c r="WKU50" s="24"/>
      <c r="WKV50" s="24"/>
      <c r="WKW50" s="24"/>
      <c r="WKX50" s="24"/>
      <c r="WKY50" s="24"/>
      <c r="WKZ50" s="24"/>
      <c r="WLA50" s="24"/>
      <c r="WLB50" s="24"/>
      <c r="WLC50" s="24"/>
      <c r="WLD50" s="24"/>
      <c r="WLE50" s="24"/>
      <c r="WLF50" s="24"/>
      <c r="WLG50" s="24"/>
      <c r="WLH50" s="24"/>
      <c r="WLI50" s="24"/>
      <c r="WLJ50" s="24"/>
      <c r="WLK50" s="24"/>
      <c r="WLL50" s="24"/>
      <c r="WLM50" s="24"/>
      <c r="WLN50" s="24"/>
      <c r="WLO50" s="24"/>
      <c r="WLP50" s="24"/>
      <c r="WLQ50" s="24"/>
      <c r="WLR50" s="24"/>
      <c r="WLS50" s="24"/>
      <c r="WLT50" s="24"/>
      <c r="WLU50" s="24"/>
      <c r="WLV50" s="24"/>
      <c r="WLW50" s="24"/>
      <c r="WLX50" s="24"/>
      <c r="WLY50" s="24"/>
      <c r="WLZ50" s="24"/>
      <c r="WMA50" s="24"/>
      <c r="WMB50" s="24"/>
      <c r="WMC50" s="24"/>
      <c r="WMD50" s="24"/>
      <c r="WME50" s="24"/>
      <c r="WMF50" s="24"/>
      <c r="WMG50" s="24"/>
      <c r="WMH50" s="24"/>
      <c r="WMI50" s="24"/>
      <c r="WMJ50" s="24"/>
      <c r="WMK50" s="24"/>
      <c r="WML50" s="24"/>
      <c r="WMM50" s="24"/>
      <c r="WMN50" s="24"/>
      <c r="WMO50" s="24"/>
      <c r="WMP50" s="24"/>
      <c r="WMQ50" s="24"/>
      <c r="WMR50" s="24"/>
      <c r="WMS50" s="24"/>
      <c r="WMT50" s="24"/>
      <c r="WMU50" s="24"/>
      <c r="WMV50" s="24"/>
      <c r="WMW50" s="24"/>
      <c r="WMX50" s="24"/>
      <c r="WMY50" s="24"/>
      <c r="WMZ50" s="24"/>
      <c r="WNA50" s="24"/>
      <c r="WNB50" s="24"/>
      <c r="WNC50" s="24"/>
      <c r="WND50" s="24"/>
      <c r="WNE50" s="24"/>
      <c r="WNF50" s="24"/>
      <c r="WNG50" s="24"/>
      <c r="WNH50" s="24"/>
      <c r="WNI50" s="24"/>
      <c r="WNJ50" s="24"/>
      <c r="WNK50" s="24"/>
      <c r="WNL50" s="24"/>
      <c r="WNM50" s="24"/>
      <c r="WNN50" s="24"/>
      <c r="WNO50" s="24"/>
      <c r="WNP50" s="24"/>
      <c r="WNQ50" s="24"/>
      <c r="WNR50" s="24"/>
      <c r="WNS50" s="24"/>
      <c r="WNT50" s="24"/>
      <c r="WNU50" s="24"/>
      <c r="WNV50" s="24"/>
      <c r="WNW50" s="24"/>
      <c r="WNX50" s="24"/>
      <c r="WNY50" s="24"/>
      <c r="WNZ50" s="24"/>
      <c r="WOA50" s="24"/>
      <c r="WOB50" s="24"/>
      <c r="WOC50" s="24"/>
      <c r="WOD50" s="24"/>
      <c r="WOE50" s="24"/>
      <c r="WOF50" s="24"/>
      <c r="WOG50" s="24"/>
      <c r="WOH50" s="24"/>
      <c r="WOI50" s="24"/>
      <c r="WOJ50" s="24"/>
      <c r="WOK50" s="24"/>
      <c r="WOL50" s="24"/>
      <c r="WOM50" s="24"/>
      <c r="WON50" s="24"/>
      <c r="WOO50" s="24"/>
      <c r="WOP50" s="24"/>
      <c r="WOQ50" s="24"/>
      <c r="WOR50" s="24"/>
      <c r="WOS50" s="24"/>
      <c r="WOT50" s="24"/>
      <c r="WOU50" s="24"/>
      <c r="WOV50" s="24"/>
      <c r="WOW50" s="24"/>
      <c r="WOX50" s="24"/>
      <c r="WOY50" s="24"/>
      <c r="WOZ50" s="24"/>
      <c r="WPA50" s="24"/>
      <c r="WPB50" s="24"/>
      <c r="WPC50" s="24"/>
      <c r="WPD50" s="24"/>
      <c r="WPE50" s="24"/>
      <c r="WPF50" s="24"/>
      <c r="WPG50" s="24"/>
      <c r="WPH50" s="24"/>
      <c r="WPI50" s="24"/>
      <c r="WPJ50" s="24"/>
      <c r="WPK50" s="24"/>
      <c r="WPL50" s="24"/>
      <c r="WPM50" s="24"/>
      <c r="WPN50" s="24"/>
      <c r="WPO50" s="24"/>
      <c r="WPP50" s="24"/>
      <c r="WPQ50" s="24"/>
      <c r="WPR50" s="24"/>
      <c r="WPS50" s="24"/>
      <c r="WPT50" s="24"/>
      <c r="WPU50" s="24"/>
      <c r="WPV50" s="24"/>
      <c r="WPW50" s="24"/>
      <c r="WPX50" s="24"/>
      <c r="WPY50" s="24"/>
      <c r="WPZ50" s="24"/>
      <c r="WQA50" s="24"/>
      <c r="WQB50" s="24"/>
      <c r="WQC50" s="24"/>
      <c r="WQD50" s="24"/>
      <c r="WQE50" s="24"/>
      <c r="WQF50" s="24"/>
      <c r="WQG50" s="24"/>
      <c r="WQH50" s="24"/>
      <c r="WQI50" s="24"/>
      <c r="WQJ50" s="24"/>
      <c r="WQK50" s="24"/>
      <c r="WQL50" s="24"/>
      <c r="WQM50" s="24"/>
      <c r="WQN50" s="24"/>
      <c r="WQO50" s="24"/>
      <c r="WQP50" s="24"/>
      <c r="WQQ50" s="24"/>
      <c r="WQR50" s="24"/>
      <c r="WQS50" s="24"/>
      <c r="WQT50" s="24"/>
      <c r="WQU50" s="24"/>
      <c r="WQV50" s="24"/>
      <c r="WQW50" s="24"/>
      <c r="WQX50" s="24"/>
      <c r="WQY50" s="24"/>
      <c r="WQZ50" s="24"/>
      <c r="WRA50" s="24"/>
      <c r="WRB50" s="24"/>
      <c r="WRC50" s="24"/>
      <c r="WRD50" s="24"/>
      <c r="WRE50" s="24"/>
      <c r="WRF50" s="24"/>
      <c r="WRG50" s="24"/>
      <c r="WRH50" s="24"/>
      <c r="WRI50" s="24"/>
      <c r="WRJ50" s="24"/>
      <c r="WRK50" s="24"/>
      <c r="WRL50" s="24"/>
      <c r="WRM50" s="24"/>
      <c r="WRN50" s="24"/>
      <c r="WRO50" s="24"/>
      <c r="WRP50" s="24"/>
      <c r="WRQ50" s="24"/>
      <c r="WRR50" s="24"/>
      <c r="WRS50" s="24"/>
      <c r="WRT50" s="24"/>
      <c r="WRU50" s="24"/>
      <c r="WRV50" s="24"/>
      <c r="WRW50" s="24"/>
      <c r="WRX50" s="24"/>
      <c r="WRY50" s="24"/>
      <c r="WRZ50" s="24"/>
      <c r="WSA50" s="24"/>
      <c r="WSB50" s="24"/>
      <c r="WSC50" s="24"/>
      <c r="WSD50" s="24"/>
      <c r="WSE50" s="24"/>
      <c r="WSF50" s="24"/>
      <c r="WSG50" s="24"/>
      <c r="WSH50" s="24"/>
      <c r="WSI50" s="24"/>
      <c r="WSJ50" s="24"/>
      <c r="WSK50" s="24"/>
      <c r="WSL50" s="24"/>
      <c r="WSM50" s="24"/>
      <c r="WSN50" s="24"/>
      <c r="WSO50" s="24"/>
      <c r="WSP50" s="24"/>
      <c r="WSQ50" s="24"/>
      <c r="WSR50" s="24"/>
      <c r="WSS50" s="24"/>
      <c r="WST50" s="24"/>
      <c r="WSU50" s="24"/>
      <c r="WSV50" s="24"/>
      <c r="WSW50" s="24"/>
      <c r="WSX50" s="24"/>
      <c r="WSY50" s="24"/>
      <c r="WSZ50" s="24"/>
      <c r="WTA50" s="24"/>
      <c r="WTB50" s="24"/>
      <c r="WTC50" s="24"/>
      <c r="WTD50" s="24"/>
      <c r="WTE50" s="24"/>
      <c r="WTF50" s="24"/>
      <c r="WTG50" s="24"/>
      <c r="WTH50" s="24"/>
      <c r="WTI50" s="24"/>
      <c r="WTJ50" s="24"/>
      <c r="WTK50" s="24"/>
      <c r="WTL50" s="24"/>
      <c r="WTM50" s="24"/>
      <c r="WTN50" s="24"/>
      <c r="WTO50" s="24"/>
      <c r="WTP50" s="24"/>
      <c r="WTQ50" s="24"/>
      <c r="WTR50" s="24"/>
      <c r="WTS50" s="24"/>
      <c r="WTT50" s="24"/>
      <c r="WTU50" s="24"/>
      <c r="WTV50" s="24"/>
      <c r="WTW50" s="24"/>
      <c r="WTX50" s="24"/>
      <c r="WTY50" s="24"/>
      <c r="WTZ50" s="24"/>
      <c r="WUA50" s="24"/>
      <c r="WUB50" s="24"/>
      <c r="WUC50" s="24"/>
      <c r="WUD50" s="24"/>
      <c r="WUE50" s="24"/>
      <c r="WUF50" s="24"/>
      <c r="WUG50" s="24"/>
      <c r="WUH50" s="24"/>
      <c r="WUI50" s="24"/>
      <c r="WUJ50" s="24"/>
      <c r="WUK50" s="24"/>
      <c r="WUL50" s="24"/>
      <c r="WUM50" s="24"/>
      <c r="WUN50" s="24"/>
      <c r="WUO50" s="24"/>
      <c r="WUP50" s="24"/>
      <c r="WUQ50" s="24"/>
      <c r="WUR50" s="24"/>
      <c r="WUS50" s="24"/>
      <c r="WUT50" s="24"/>
      <c r="WUU50" s="24"/>
      <c r="WUV50" s="24"/>
      <c r="WUW50" s="24"/>
      <c r="WUX50" s="24"/>
      <c r="WUY50" s="24"/>
      <c r="WUZ50" s="24"/>
      <c r="WVA50" s="24"/>
      <c r="WVB50" s="24"/>
      <c r="WVC50" s="24"/>
      <c r="WVD50" s="24"/>
      <c r="WVE50" s="24"/>
      <c r="WVF50" s="24"/>
      <c r="WVG50" s="24"/>
      <c r="WVH50" s="24"/>
      <c r="WVI50" s="24"/>
      <c r="WVJ50" s="24"/>
      <c r="WVK50" s="24"/>
      <c r="WVL50" s="24"/>
      <c r="WVM50" s="24"/>
      <c r="WVN50" s="24"/>
      <c r="WVO50" s="24"/>
      <c r="WVP50" s="24"/>
      <c r="WVQ50" s="24"/>
      <c r="WVR50" s="24"/>
      <c r="WVS50" s="24"/>
      <c r="WVT50" s="24"/>
      <c r="WVU50" s="24"/>
      <c r="WVV50" s="24"/>
      <c r="WVW50" s="24"/>
      <c r="WVX50" s="24"/>
      <c r="WVY50" s="24"/>
      <c r="WVZ50" s="24"/>
      <c r="WWA50" s="24"/>
      <c r="WWB50" s="24"/>
      <c r="WWC50" s="24"/>
      <c r="WWD50" s="24"/>
      <c r="WWE50" s="24"/>
      <c r="WWF50" s="24"/>
      <c r="WWG50" s="24"/>
      <c r="WWH50" s="24"/>
      <c r="WWI50" s="24"/>
      <c r="WWJ50" s="24"/>
      <c r="WWK50" s="24"/>
      <c r="WWL50" s="24"/>
      <c r="WWM50" s="24"/>
      <c r="WWN50" s="24"/>
      <c r="WWO50" s="24"/>
      <c r="WWP50" s="24"/>
      <c r="WWQ50" s="24"/>
      <c r="WWR50" s="24"/>
      <c r="WWS50" s="24"/>
      <c r="WWT50" s="24"/>
      <c r="WWU50" s="24"/>
      <c r="WWV50" s="24"/>
      <c r="WWW50" s="24"/>
      <c r="WWX50" s="24"/>
      <c r="WWY50" s="24"/>
      <c r="WWZ50" s="24"/>
      <c r="WXA50" s="24"/>
      <c r="WXB50" s="24"/>
      <c r="WXC50" s="24"/>
      <c r="WXD50" s="24"/>
      <c r="WXE50" s="24"/>
      <c r="WXF50" s="24"/>
      <c r="WXG50" s="24"/>
      <c r="WXH50" s="24"/>
      <c r="WXI50" s="24"/>
      <c r="WXJ50" s="24"/>
      <c r="WXK50" s="24"/>
      <c r="WXL50" s="24"/>
      <c r="WXM50" s="24"/>
      <c r="WXN50" s="24"/>
      <c r="WXO50" s="24"/>
      <c r="WXP50" s="24"/>
      <c r="WXQ50" s="24"/>
      <c r="WXR50" s="24"/>
      <c r="WXS50" s="24"/>
      <c r="WXT50" s="24"/>
      <c r="WXU50" s="24"/>
      <c r="WXV50" s="24"/>
      <c r="WXW50" s="24"/>
      <c r="WXX50" s="24"/>
      <c r="WXY50" s="24"/>
      <c r="WXZ50" s="24"/>
      <c r="WYA50" s="24"/>
      <c r="WYB50" s="24"/>
      <c r="WYC50" s="24"/>
      <c r="WYD50" s="24"/>
      <c r="WYE50" s="24"/>
      <c r="WYF50" s="24"/>
      <c r="WYG50" s="24"/>
      <c r="WYH50" s="24"/>
      <c r="WYI50" s="24"/>
      <c r="WYJ50" s="24"/>
      <c r="WYK50" s="24"/>
      <c r="WYL50" s="24"/>
      <c r="WYM50" s="24"/>
      <c r="WYN50" s="24"/>
      <c r="WYO50" s="24"/>
      <c r="WYP50" s="24"/>
      <c r="WYQ50" s="24"/>
      <c r="WYR50" s="24"/>
      <c r="WYS50" s="24"/>
      <c r="WYT50" s="24"/>
      <c r="WYU50" s="24"/>
      <c r="WYV50" s="24"/>
      <c r="WYW50" s="24"/>
      <c r="WYX50" s="24"/>
      <c r="WYY50" s="24"/>
      <c r="WYZ50" s="24"/>
      <c r="WZA50" s="24"/>
      <c r="WZB50" s="24"/>
      <c r="WZC50" s="24"/>
      <c r="WZD50" s="24"/>
      <c r="WZE50" s="24"/>
      <c r="WZF50" s="24"/>
      <c r="WZG50" s="24"/>
      <c r="WZH50" s="24"/>
      <c r="WZI50" s="24"/>
      <c r="WZJ50" s="24"/>
      <c r="WZK50" s="24"/>
      <c r="WZL50" s="24"/>
      <c r="WZM50" s="24"/>
      <c r="WZN50" s="24"/>
      <c r="WZO50" s="24"/>
      <c r="WZP50" s="24"/>
      <c r="WZQ50" s="24"/>
      <c r="WZR50" s="24"/>
      <c r="WZS50" s="24"/>
      <c r="WZT50" s="24"/>
      <c r="WZU50" s="24"/>
      <c r="WZV50" s="24"/>
      <c r="WZW50" s="24"/>
      <c r="WZX50" s="24"/>
      <c r="WZY50" s="24"/>
      <c r="WZZ50" s="24"/>
      <c r="XAA50" s="24"/>
      <c r="XAB50" s="24"/>
      <c r="XAC50" s="24"/>
      <c r="XAD50" s="24"/>
      <c r="XAE50" s="24"/>
      <c r="XAF50" s="24"/>
      <c r="XAG50" s="24"/>
      <c r="XAH50" s="24"/>
      <c r="XAI50" s="24"/>
      <c r="XAJ50" s="24"/>
      <c r="XAK50" s="24"/>
      <c r="XAL50" s="24"/>
      <c r="XAM50" s="24"/>
      <c r="XAN50" s="24"/>
      <c r="XAO50" s="24"/>
      <c r="XAP50" s="24"/>
      <c r="XAQ50" s="24"/>
      <c r="XAR50" s="24"/>
      <c r="XAS50" s="24"/>
      <c r="XAT50" s="24"/>
      <c r="XAU50" s="24"/>
      <c r="XAV50" s="24"/>
      <c r="XAW50" s="24"/>
      <c r="XAX50" s="24"/>
      <c r="XAY50" s="24"/>
      <c r="XAZ50" s="24"/>
      <c r="XBA50" s="24"/>
      <c r="XBB50" s="24"/>
      <c r="XBC50" s="24"/>
      <c r="XBD50" s="24"/>
      <c r="XBE50" s="24"/>
      <c r="XBF50" s="24"/>
      <c r="XBG50" s="24"/>
      <c r="XBH50" s="24"/>
      <c r="XBI50" s="24"/>
      <c r="XBJ50" s="24"/>
      <c r="XBK50" s="24"/>
      <c r="XBL50" s="24"/>
      <c r="XBM50" s="24"/>
      <c r="XBN50" s="24"/>
      <c r="XBO50" s="24"/>
      <c r="XBP50" s="24"/>
      <c r="XBQ50" s="24"/>
      <c r="XBR50" s="24"/>
      <c r="XBS50" s="24"/>
      <c r="XBT50" s="24"/>
      <c r="XBU50" s="24"/>
      <c r="XBV50" s="24"/>
      <c r="XBW50" s="24"/>
      <c r="XBX50" s="24"/>
      <c r="XBY50" s="24"/>
      <c r="XBZ50" s="24"/>
      <c r="XCA50" s="24"/>
      <c r="XCB50" s="24"/>
      <c r="XCC50" s="24"/>
      <c r="XCD50" s="24"/>
      <c r="XCE50" s="24"/>
      <c r="XCF50" s="24"/>
      <c r="XCG50" s="24"/>
      <c r="XCH50" s="24"/>
      <c r="XCI50" s="24"/>
      <c r="XCJ50" s="24"/>
      <c r="XCK50" s="24"/>
      <c r="XCL50" s="24"/>
      <c r="XCM50" s="24"/>
      <c r="XCN50" s="24"/>
      <c r="XCO50" s="24"/>
      <c r="XCP50" s="24"/>
      <c r="XCQ50" s="24"/>
      <c r="XCR50" s="24"/>
      <c r="XCS50" s="24"/>
      <c r="XCT50" s="24"/>
      <c r="XCU50" s="24"/>
      <c r="XCV50" s="24"/>
      <c r="XCW50" s="24"/>
      <c r="XCX50" s="24"/>
      <c r="XCY50" s="24"/>
      <c r="XCZ50" s="24"/>
      <c r="XDA50" s="24"/>
      <c r="XDB50" s="24"/>
      <c r="XDC50" s="24"/>
      <c r="XDD50" s="24"/>
      <c r="XDE50" s="24"/>
      <c r="XDF50" s="24"/>
      <c r="XDG50" s="24"/>
      <c r="XDH50" s="24"/>
      <c r="XDI50" s="24"/>
      <c r="XDJ50" s="24"/>
      <c r="XDK50" s="24"/>
      <c r="XDL50" s="24"/>
      <c r="XDM50" s="24"/>
      <c r="XDN50" s="24"/>
      <c r="XDO50" s="24"/>
      <c r="XDP50" s="24"/>
      <c r="XDQ50" s="24"/>
      <c r="XDR50" s="24"/>
      <c r="XDS50" s="24"/>
      <c r="XDT50" s="24"/>
      <c r="XDU50" s="24"/>
      <c r="XDV50" s="24"/>
      <c r="XDW50" s="24"/>
      <c r="XDX50" s="24"/>
      <c r="XDY50" s="24"/>
      <c r="XDZ50" s="24"/>
      <c r="XEA50" s="24"/>
      <c r="XEB50" s="24"/>
      <c r="XEC50" s="24"/>
      <c r="XED50" s="24"/>
      <c r="XEE50" s="24"/>
      <c r="XEF50" s="24"/>
      <c r="XEG50" s="24"/>
      <c r="XEH50" s="24"/>
      <c r="XEI50" s="24"/>
      <c r="XEJ50" s="24"/>
      <c r="XEK50" s="24"/>
      <c r="XEL50" s="24"/>
      <c r="XEM50" s="24"/>
      <c r="XEN50" s="24"/>
      <c r="XEO50" s="24"/>
      <c r="XEP50" s="24"/>
      <c r="XEQ50" s="24"/>
      <c r="XER50" s="24"/>
      <c r="XES50" s="24"/>
      <c r="XET50" s="24"/>
      <c r="XEU50" s="24"/>
      <c r="XEV50" s="24"/>
      <c r="XEW50" s="24"/>
      <c r="XEX50" s="24"/>
      <c r="XEY50" s="24"/>
      <c r="XEZ50" s="24"/>
      <c r="XFA50" s="24"/>
      <c r="XFB50" s="24"/>
      <c r="XFC50" s="24"/>
      <c r="XFD50" s="24"/>
    </row>
    <row r="51" spans="1:16384" x14ac:dyDescent="0.2">
      <c r="A51" s="60" t="s">
        <v>343</v>
      </c>
      <c r="B51" s="14" t="str">
        <f>VLOOKUP(A51,summary!$A$1:$B$999,2,0)</f>
        <v>miplib2010</v>
      </c>
      <c r="C51" s="14" t="s">
        <v>1612</v>
      </c>
      <c r="D51" s="14"/>
      <c r="E51" s="14"/>
      <c r="F51" s="14"/>
      <c r="G51" s="14"/>
      <c r="H51" s="14">
        <v>1</v>
      </c>
      <c r="I51" s="14"/>
      <c r="J51" s="14" t="s">
        <v>1599</v>
      </c>
    </row>
    <row r="52" spans="1:16384" x14ac:dyDescent="0.2">
      <c r="A52" s="60" t="s">
        <v>345</v>
      </c>
      <c r="B52" s="14" t="str">
        <f>VLOOKUP(A52,summary!$A$1:$B$999,2,0)</f>
        <v>miplib2010</v>
      </c>
      <c r="C52" s="14" t="s">
        <v>1612</v>
      </c>
      <c r="D52" s="14"/>
      <c r="E52" s="14"/>
      <c r="F52" s="14"/>
      <c r="G52" s="14"/>
      <c r="H52" s="14">
        <v>1</v>
      </c>
      <c r="I52" s="14">
        <v>1</v>
      </c>
      <c r="J52" s="14" t="s">
        <v>1599</v>
      </c>
    </row>
    <row r="53" spans="1:16384" x14ac:dyDescent="0.2">
      <c r="A53" s="55" t="s">
        <v>661</v>
      </c>
      <c r="B53" s="8" t="s">
        <v>899</v>
      </c>
      <c r="C53" s="14" t="s">
        <v>1612</v>
      </c>
      <c r="D53" s="8"/>
      <c r="E53" s="8"/>
      <c r="F53" s="8"/>
      <c r="G53" s="8"/>
      <c r="H53" s="8">
        <v>1</v>
      </c>
      <c r="I53" s="8"/>
      <c r="J53" s="14" t="s">
        <v>1599</v>
      </c>
    </row>
    <row r="54" spans="1:16384" x14ac:dyDescent="0.2">
      <c r="A54" s="56" t="s">
        <v>105</v>
      </c>
      <c r="B54" s="14" t="s">
        <v>899</v>
      </c>
      <c r="C54" s="14" t="s">
        <v>1032</v>
      </c>
      <c r="D54" s="14"/>
      <c r="E54" s="14"/>
      <c r="F54" s="14">
        <v>1</v>
      </c>
      <c r="G54" s="14">
        <v>1</v>
      </c>
      <c r="H54" s="14"/>
      <c r="I54" s="14"/>
      <c r="J54" s="14" t="s">
        <v>1595</v>
      </c>
    </row>
    <row r="55" spans="1:16384" x14ac:dyDescent="0.2">
      <c r="A55" s="60" t="s">
        <v>680</v>
      </c>
      <c r="B55" s="14" t="str">
        <f>VLOOKUP(A55,summary!$A$1:$B$999,2,0)</f>
        <v>coral</v>
      </c>
      <c r="C55" s="14" t="s">
        <v>1607</v>
      </c>
      <c r="D55" s="14"/>
      <c r="E55" s="14">
        <v>1</v>
      </c>
      <c r="F55" s="14"/>
      <c r="G55" s="14"/>
      <c r="H55" s="14"/>
      <c r="I55" s="14"/>
      <c r="J55" s="14" t="s">
        <v>1589</v>
      </c>
    </row>
    <row r="56" spans="1:16384" x14ac:dyDescent="0.2">
      <c r="A56" s="60" t="s">
        <v>352</v>
      </c>
      <c r="B56" s="14" t="str">
        <f>VLOOKUP(A56,summary!$A$1:$B$999,2,0)</f>
        <v>miplib2010</v>
      </c>
      <c r="C56" s="14" t="s">
        <v>1607</v>
      </c>
      <c r="D56" s="14"/>
      <c r="E56" s="14">
        <v>1</v>
      </c>
      <c r="F56" s="14"/>
      <c r="G56" s="14"/>
      <c r="H56" s="14"/>
      <c r="I56" s="14"/>
      <c r="J56" s="14" t="s">
        <v>1589</v>
      </c>
    </row>
    <row r="57" spans="1:16384" x14ac:dyDescent="0.2">
      <c r="A57" s="60" t="s">
        <v>682</v>
      </c>
      <c r="B57" s="14" t="str">
        <f>VLOOKUP(A57,summary!$A$1:$B$999,2,0)</f>
        <v>coral</v>
      </c>
      <c r="C57" s="14" t="s">
        <v>1612</v>
      </c>
      <c r="D57" s="14"/>
      <c r="E57" s="14"/>
      <c r="F57" s="14"/>
      <c r="G57" s="14"/>
      <c r="H57" s="14">
        <v>1</v>
      </c>
      <c r="I57" s="14">
        <v>1</v>
      </c>
      <c r="J57" s="14" t="s">
        <v>1599</v>
      </c>
    </row>
    <row r="58" spans="1:16384" x14ac:dyDescent="0.2">
      <c r="A58" s="60" t="s">
        <v>685</v>
      </c>
      <c r="B58" s="14" t="str">
        <f>VLOOKUP(A58,summary!$A$1:$B$999,2,0)</f>
        <v>coral</v>
      </c>
      <c r="C58" s="14" t="s">
        <v>1613</v>
      </c>
      <c r="D58" s="14"/>
      <c r="E58" s="14"/>
      <c r="F58" s="14"/>
      <c r="G58" s="14"/>
      <c r="H58" s="14">
        <v>1</v>
      </c>
      <c r="I58" s="14"/>
      <c r="J58" s="14" t="s">
        <v>1055</v>
      </c>
    </row>
    <row r="59" spans="1:16384" x14ac:dyDescent="0.2">
      <c r="A59" s="56" t="s">
        <v>692</v>
      </c>
      <c r="B59" s="8" t="s">
        <v>899</v>
      </c>
      <c r="C59" s="8"/>
      <c r="D59" s="8"/>
      <c r="E59" s="8">
        <v>1</v>
      </c>
      <c r="F59" s="8"/>
      <c r="G59" s="8"/>
      <c r="H59" s="8"/>
      <c r="I59" s="8"/>
      <c r="J59" s="14" t="s">
        <v>1031</v>
      </c>
    </row>
    <row r="60" spans="1:16384" x14ac:dyDescent="0.2">
      <c r="A60" s="60" t="s">
        <v>712</v>
      </c>
      <c r="B60" s="14" t="str">
        <f>VLOOKUP(A60,summary!$A$1:$B$999,2,0)</f>
        <v>coral</v>
      </c>
      <c r="C60" s="14" t="s">
        <v>1612</v>
      </c>
      <c r="D60" s="14"/>
      <c r="E60" s="14"/>
      <c r="F60" s="14"/>
      <c r="G60" s="14"/>
      <c r="H60" s="14">
        <v>1</v>
      </c>
      <c r="I60" s="14">
        <v>1</v>
      </c>
      <c r="J60" s="14" t="s">
        <v>1599</v>
      </c>
    </row>
    <row r="61" spans="1:16384" x14ac:dyDescent="0.2">
      <c r="A61" s="55" t="s">
        <v>106</v>
      </c>
      <c r="B61" s="8" t="s">
        <v>899</v>
      </c>
      <c r="C61" s="8"/>
      <c r="D61" s="8"/>
      <c r="E61" s="8">
        <v>1</v>
      </c>
      <c r="F61" s="8"/>
      <c r="G61" s="8"/>
      <c r="H61" s="8"/>
      <c r="I61" s="8"/>
      <c r="J61" s="14" t="s">
        <v>1031</v>
      </c>
    </row>
    <row r="62" spans="1:16384" x14ac:dyDescent="0.2">
      <c r="A62" s="55" t="s">
        <v>107</v>
      </c>
      <c r="B62" s="8" t="s">
        <v>899</v>
      </c>
      <c r="C62" s="8"/>
      <c r="D62" s="8"/>
      <c r="E62" s="8"/>
      <c r="F62" s="8"/>
      <c r="G62" s="8">
        <v>1</v>
      </c>
      <c r="H62" s="8"/>
      <c r="I62" s="8"/>
      <c r="J62" s="14" t="s">
        <v>1618</v>
      </c>
    </row>
    <row r="63" spans="1:16384" x14ac:dyDescent="0.2">
      <c r="A63" s="62" t="s">
        <v>371</v>
      </c>
      <c r="B63" s="14" t="str">
        <f>VLOOKUP(A63,summary!$A$1:$B$999,2,0)</f>
        <v>miplib2010</v>
      </c>
      <c r="C63" s="14" t="s">
        <v>1612</v>
      </c>
      <c r="D63" s="8"/>
      <c r="E63" s="8"/>
      <c r="F63" s="8"/>
      <c r="G63" s="8"/>
      <c r="H63" s="8">
        <v>1</v>
      </c>
      <c r="I63" s="8"/>
      <c r="J63" s="14" t="s">
        <v>1599</v>
      </c>
      <c r="K63" s="24"/>
      <c r="L63" s="24"/>
      <c r="M63" s="24"/>
      <c r="N63" s="24"/>
      <c r="O63" s="24"/>
      <c r="P63" s="24"/>
      <c r="Q63" s="24"/>
      <c r="R63" s="24"/>
      <c r="S63" s="24"/>
      <c r="T63" s="24"/>
      <c r="U63" s="24"/>
      <c r="V63" s="24"/>
      <c r="W63" s="24"/>
      <c r="X63" s="24"/>
      <c r="Y63" s="24"/>
      <c r="Z63" s="24"/>
      <c r="AA63" s="24"/>
      <c r="AB63" s="24"/>
      <c r="AC63" s="24"/>
      <c r="AD63" s="24"/>
      <c r="AE63" s="24"/>
      <c r="AF63" s="24"/>
      <c r="AG63" s="24"/>
      <c r="AH63" s="24"/>
      <c r="AI63" s="24"/>
      <c r="AJ63" s="24"/>
      <c r="AK63" s="24"/>
      <c r="AL63" s="24"/>
      <c r="AM63" s="24"/>
      <c r="AN63" s="24"/>
      <c r="AO63" s="24"/>
      <c r="AP63" s="24"/>
      <c r="AQ63" s="24"/>
      <c r="AR63" s="24"/>
      <c r="AS63" s="24"/>
      <c r="AT63" s="24"/>
      <c r="AU63" s="24"/>
      <c r="AV63" s="24"/>
      <c r="AW63" s="24"/>
      <c r="AX63" s="24"/>
      <c r="AY63" s="24"/>
      <c r="AZ63" s="24"/>
      <c r="BA63" s="24"/>
      <c r="BB63" s="24"/>
      <c r="BC63" s="24"/>
      <c r="BD63" s="24"/>
      <c r="BE63" s="24"/>
      <c r="BF63" s="24"/>
      <c r="BG63" s="24"/>
      <c r="BH63" s="24"/>
      <c r="BI63" s="24"/>
      <c r="BJ63" s="24"/>
      <c r="BK63" s="24"/>
      <c r="BL63" s="24"/>
      <c r="BM63" s="24"/>
      <c r="BN63" s="24"/>
      <c r="BO63" s="24"/>
      <c r="BP63" s="24"/>
      <c r="BQ63" s="24"/>
      <c r="BR63" s="24"/>
      <c r="BS63" s="24"/>
      <c r="BT63" s="24"/>
      <c r="BU63" s="24"/>
      <c r="BV63" s="24"/>
      <c r="BW63" s="24"/>
      <c r="BX63" s="24"/>
      <c r="BY63" s="24"/>
      <c r="BZ63" s="24"/>
      <c r="CA63" s="24"/>
      <c r="CB63" s="24"/>
      <c r="CC63" s="24"/>
      <c r="CD63" s="24"/>
      <c r="CE63" s="24"/>
      <c r="CF63" s="24"/>
      <c r="CG63" s="24"/>
      <c r="CH63" s="24"/>
      <c r="CI63" s="24"/>
      <c r="CJ63" s="24"/>
      <c r="CK63" s="24"/>
      <c r="CL63" s="24"/>
      <c r="CM63" s="24"/>
      <c r="CN63" s="24"/>
      <c r="CO63" s="24"/>
      <c r="CP63" s="24"/>
      <c r="CQ63" s="24"/>
      <c r="CR63" s="24"/>
      <c r="CS63" s="24"/>
      <c r="CT63" s="24"/>
      <c r="CU63" s="24"/>
      <c r="CV63" s="24"/>
      <c r="CW63" s="24"/>
      <c r="CX63" s="24"/>
      <c r="CY63" s="24"/>
      <c r="CZ63" s="24"/>
      <c r="DA63" s="24"/>
      <c r="DB63" s="24"/>
      <c r="DC63" s="24"/>
      <c r="DD63" s="24"/>
      <c r="DE63" s="24"/>
      <c r="DF63" s="24"/>
      <c r="DG63" s="24"/>
      <c r="DH63" s="24"/>
      <c r="DI63" s="24"/>
      <c r="DJ63" s="24"/>
      <c r="DK63" s="24"/>
      <c r="DL63" s="24"/>
      <c r="DM63" s="24"/>
      <c r="DN63" s="24"/>
      <c r="DO63" s="24"/>
      <c r="DP63" s="24"/>
      <c r="DQ63" s="24"/>
      <c r="DR63" s="24"/>
      <c r="DS63" s="24"/>
      <c r="DT63" s="24"/>
      <c r="DU63" s="24"/>
      <c r="DV63" s="24"/>
      <c r="DW63" s="24"/>
      <c r="DX63" s="24"/>
      <c r="DY63" s="24"/>
      <c r="DZ63" s="24"/>
      <c r="EA63" s="24"/>
      <c r="EB63" s="24"/>
      <c r="EC63" s="24"/>
      <c r="ED63" s="24"/>
      <c r="EE63" s="24"/>
      <c r="EF63" s="24"/>
      <c r="EG63" s="24"/>
      <c r="EH63" s="24"/>
      <c r="EI63" s="24"/>
      <c r="EJ63" s="24"/>
      <c r="EK63" s="24"/>
      <c r="EL63" s="24"/>
      <c r="EM63" s="24"/>
      <c r="EN63" s="24"/>
      <c r="EO63" s="24"/>
      <c r="EP63" s="24"/>
      <c r="EQ63" s="24"/>
      <c r="ER63" s="24"/>
      <c r="ES63" s="24"/>
      <c r="ET63" s="24"/>
      <c r="EU63" s="24"/>
      <c r="EV63" s="24"/>
      <c r="EW63" s="24"/>
      <c r="EX63" s="24"/>
      <c r="EY63" s="24"/>
      <c r="EZ63" s="24"/>
      <c r="FA63" s="24"/>
      <c r="FB63" s="24"/>
      <c r="FC63" s="24"/>
      <c r="FD63" s="24"/>
      <c r="FE63" s="24"/>
      <c r="FF63" s="24"/>
      <c r="FG63" s="24"/>
      <c r="FH63" s="24"/>
      <c r="FI63" s="24"/>
      <c r="FJ63" s="24"/>
      <c r="FK63" s="24"/>
      <c r="FL63" s="24"/>
      <c r="FM63" s="24"/>
      <c r="FN63" s="24"/>
      <c r="FO63" s="24"/>
      <c r="FP63" s="24"/>
      <c r="FQ63" s="24"/>
      <c r="FR63" s="24"/>
      <c r="FS63" s="24"/>
      <c r="FT63" s="24"/>
      <c r="FU63" s="24"/>
      <c r="FV63" s="24"/>
      <c r="FW63" s="24"/>
      <c r="FX63" s="24"/>
      <c r="FY63" s="24"/>
      <c r="FZ63" s="24"/>
      <c r="GA63" s="24"/>
      <c r="GB63" s="24"/>
      <c r="GC63" s="24"/>
      <c r="GD63" s="24"/>
      <c r="GE63" s="24"/>
      <c r="GF63" s="24"/>
      <c r="GG63" s="24"/>
      <c r="GH63" s="24"/>
      <c r="GI63" s="24"/>
      <c r="GJ63" s="24"/>
      <c r="GK63" s="24"/>
      <c r="GL63" s="24"/>
      <c r="GM63" s="24"/>
      <c r="GN63" s="24"/>
      <c r="GO63" s="24"/>
      <c r="GP63" s="24"/>
      <c r="GQ63" s="24"/>
      <c r="GR63" s="24"/>
      <c r="GS63" s="24"/>
      <c r="GT63" s="24"/>
      <c r="GU63" s="24"/>
      <c r="GV63" s="24"/>
      <c r="GW63" s="24"/>
      <c r="GX63" s="24"/>
      <c r="GY63" s="24"/>
      <c r="GZ63" s="24"/>
      <c r="HA63" s="24"/>
      <c r="HB63" s="24"/>
      <c r="HC63" s="24"/>
      <c r="HD63" s="24"/>
      <c r="HE63" s="24"/>
      <c r="HF63" s="24"/>
      <c r="HG63" s="24"/>
      <c r="HH63" s="24"/>
      <c r="HI63" s="24"/>
      <c r="HJ63" s="24"/>
      <c r="HK63" s="24"/>
      <c r="HL63" s="24"/>
      <c r="HM63" s="24"/>
      <c r="HN63" s="24"/>
      <c r="HO63" s="24"/>
      <c r="HP63" s="24"/>
      <c r="HQ63" s="24"/>
      <c r="HR63" s="24"/>
      <c r="HS63" s="24"/>
      <c r="HT63" s="24"/>
      <c r="HU63" s="24"/>
      <c r="HV63" s="24"/>
      <c r="HW63" s="24"/>
      <c r="HX63" s="24"/>
      <c r="HY63" s="24"/>
      <c r="HZ63" s="24"/>
      <c r="IA63" s="24"/>
      <c r="IB63" s="24"/>
      <c r="IC63" s="24"/>
      <c r="ID63" s="24"/>
      <c r="IE63" s="24"/>
      <c r="IF63" s="24"/>
      <c r="IG63" s="24"/>
      <c r="IH63" s="24"/>
      <c r="II63" s="24"/>
      <c r="IJ63" s="24"/>
      <c r="IK63" s="24"/>
      <c r="IL63" s="24"/>
      <c r="IM63" s="24"/>
      <c r="IN63" s="24"/>
      <c r="IO63" s="24"/>
      <c r="IP63" s="24"/>
      <c r="IQ63" s="24"/>
      <c r="IR63" s="24"/>
      <c r="IS63" s="24"/>
      <c r="IT63" s="24"/>
      <c r="IU63" s="24"/>
      <c r="IV63" s="24"/>
      <c r="IW63" s="24"/>
      <c r="IX63" s="24"/>
      <c r="IY63" s="24"/>
      <c r="IZ63" s="24"/>
      <c r="JA63" s="24"/>
      <c r="JB63" s="24"/>
      <c r="JC63" s="24"/>
      <c r="JD63" s="24"/>
      <c r="JE63" s="24"/>
      <c r="JF63" s="24"/>
      <c r="JG63" s="24"/>
      <c r="JH63" s="24"/>
      <c r="JI63" s="24"/>
      <c r="JJ63" s="24"/>
      <c r="JK63" s="24"/>
      <c r="JL63" s="24"/>
      <c r="JM63" s="24"/>
      <c r="JN63" s="24"/>
      <c r="JO63" s="24"/>
      <c r="JP63" s="24"/>
      <c r="JQ63" s="24"/>
      <c r="JR63" s="24"/>
      <c r="JS63" s="24"/>
      <c r="JT63" s="24"/>
      <c r="JU63" s="24"/>
      <c r="JV63" s="24"/>
      <c r="JW63" s="24"/>
      <c r="JX63" s="24"/>
      <c r="JY63" s="24"/>
      <c r="JZ63" s="24"/>
      <c r="KA63" s="24"/>
      <c r="KB63" s="24"/>
      <c r="KC63" s="24"/>
      <c r="KD63" s="24"/>
      <c r="KE63" s="24"/>
      <c r="KF63" s="24"/>
      <c r="KG63" s="24"/>
      <c r="KH63" s="24"/>
      <c r="KI63" s="24"/>
      <c r="KJ63" s="24"/>
      <c r="KK63" s="24"/>
      <c r="KL63" s="24"/>
      <c r="KM63" s="24"/>
      <c r="KN63" s="24"/>
      <c r="KO63" s="24"/>
      <c r="KP63" s="24"/>
      <c r="KQ63" s="24"/>
      <c r="KR63" s="24"/>
      <c r="KS63" s="24"/>
      <c r="KT63" s="24"/>
      <c r="KU63" s="24"/>
      <c r="KV63" s="24"/>
      <c r="KW63" s="24"/>
      <c r="KX63" s="24"/>
      <c r="KY63" s="24"/>
      <c r="KZ63" s="24"/>
      <c r="LA63" s="24"/>
      <c r="LB63" s="24"/>
      <c r="LC63" s="24"/>
      <c r="LD63" s="24"/>
      <c r="LE63" s="24"/>
      <c r="LF63" s="24"/>
      <c r="LG63" s="24"/>
      <c r="LH63" s="24"/>
      <c r="LI63" s="24"/>
      <c r="LJ63" s="24"/>
      <c r="LK63" s="24"/>
      <c r="LL63" s="24"/>
      <c r="LM63" s="24"/>
      <c r="LN63" s="24"/>
      <c r="LO63" s="24"/>
      <c r="LP63" s="24"/>
      <c r="LQ63" s="24"/>
      <c r="LR63" s="24"/>
      <c r="LS63" s="24"/>
      <c r="LT63" s="24"/>
      <c r="LU63" s="24"/>
      <c r="LV63" s="24"/>
      <c r="LW63" s="24"/>
      <c r="LX63" s="24"/>
      <c r="LY63" s="24"/>
      <c r="LZ63" s="24"/>
      <c r="MA63" s="24"/>
      <c r="MB63" s="24"/>
      <c r="MC63" s="24"/>
      <c r="MD63" s="24"/>
      <c r="ME63" s="24"/>
      <c r="MF63" s="24"/>
      <c r="MG63" s="24"/>
      <c r="MH63" s="24"/>
      <c r="MI63" s="24"/>
      <c r="MJ63" s="24"/>
      <c r="MK63" s="24"/>
      <c r="ML63" s="24"/>
      <c r="MM63" s="24"/>
      <c r="MN63" s="24"/>
      <c r="MO63" s="24"/>
      <c r="MP63" s="24"/>
      <c r="MQ63" s="24"/>
      <c r="MR63" s="24"/>
      <c r="MS63" s="24"/>
      <c r="MT63" s="24"/>
      <c r="MU63" s="24"/>
      <c r="MV63" s="24"/>
      <c r="MW63" s="24"/>
      <c r="MX63" s="24"/>
      <c r="MY63" s="24"/>
      <c r="MZ63" s="24"/>
      <c r="NA63" s="24"/>
      <c r="NB63" s="24"/>
      <c r="NC63" s="24"/>
      <c r="ND63" s="24"/>
      <c r="NE63" s="24"/>
      <c r="NF63" s="24"/>
      <c r="NG63" s="24"/>
      <c r="NH63" s="24"/>
      <c r="NI63" s="24"/>
      <c r="NJ63" s="24"/>
      <c r="NK63" s="24"/>
      <c r="NL63" s="24"/>
      <c r="NM63" s="24"/>
      <c r="NN63" s="24"/>
      <c r="NO63" s="24"/>
      <c r="NP63" s="24"/>
      <c r="NQ63" s="24"/>
      <c r="NR63" s="24"/>
      <c r="NS63" s="24"/>
      <c r="NT63" s="24"/>
      <c r="NU63" s="24"/>
      <c r="NV63" s="24"/>
      <c r="NW63" s="24"/>
      <c r="NX63" s="24"/>
      <c r="NY63" s="24"/>
      <c r="NZ63" s="24"/>
      <c r="OA63" s="24"/>
      <c r="OB63" s="24"/>
      <c r="OC63" s="24"/>
      <c r="OD63" s="24"/>
      <c r="OE63" s="24"/>
      <c r="OF63" s="24"/>
      <c r="OG63" s="24"/>
      <c r="OH63" s="24"/>
      <c r="OI63" s="24"/>
      <c r="OJ63" s="24"/>
      <c r="OK63" s="24"/>
      <c r="OL63" s="24"/>
      <c r="OM63" s="24"/>
      <c r="ON63" s="24"/>
      <c r="OO63" s="24"/>
      <c r="OP63" s="24"/>
      <c r="OQ63" s="24"/>
      <c r="OR63" s="24"/>
      <c r="OS63" s="24"/>
      <c r="OT63" s="24"/>
      <c r="OU63" s="24"/>
      <c r="OV63" s="24"/>
      <c r="OW63" s="24"/>
      <c r="OX63" s="24"/>
      <c r="OY63" s="24"/>
      <c r="OZ63" s="24"/>
      <c r="PA63" s="24"/>
      <c r="PB63" s="24"/>
      <c r="PC63" s="24"/>
      <c r="PD63" s="24"/>
      <c r="PE63" s="24"/>
      <c r="PF63" s="24"/>
      <c r="PG63" s="24"/>
      <c r="PH63" s="24"/>
      <c r="PI63" s="24"/>
      <c r="PJ63" s="24"/>
      <c r="PK63" s="24"/>
      <c r="PL63" s="24"/>
      <c r="PM63" s="24"/>
      <c r="PN63" s="24"/>
      <c r="PO63" s="24"/>
      <c r="PP63" s="24"/>
      <c r="PQ63" s="24"/>
      <c r="PR63" s="24"/>
      <c r="PS63" s="24"/>
      <c r="PT63" s="24"/>
      <c r="PU63" s="24"/>
      <c r="PV63" s="24"/>
      <c r="PW63" s="24"/>
      <c r="PX63" s="24"/>
      <c r="PY63" s="24"/>
      <c r="PZ63" s="24"/>
      <c r="QA63" s="24"/>
      <c r="QB63" s="24"/>
      <c r="QC63" s="24"/>
      <c r="QD63" s="24"/>
      <c r="QE63" s="24"/>
      <c r="QF63" s="24"/>
      <c r="QG63" s="24"/>
      <c r="QH63" s="24"/>
      <c r="QI63" s="24"/>
      <c r="QJ63" s="24"/>
      <c r="QK63" s="24"/>
      <c r="QL63" s="24"/>
      <c r="QM63" s="24"/>
      <c r="QN63" s="24"/>
      <c r="QO63" s="24"/>
      <c r="QP63" s="24"/>
      <c r="QQ63" s="24"/>
      <c r="QR63" s="24"/>
      <c r="QS63" s="24"/>
      <c r="QT63" s="24"/>
      <c r="QU63" s="24"/>
      <c r="QV63" s="24"/>
      <c r="QW63" s="24"/>
      <c r="QX63" s="24"/>
      <c r="QY63" s="24"/>
      <c r="QZ63" s="24"/>
      <c r="RA63" s="24"/>
      <c r="RB63" s="24"/>
      <c r="RC63" s="24"/>
      <c r="RD63" s="24"/>
      <c r="RE63" s="24"/>
      <c r="RF63" s="24"/>
      <c r="RG63" s="24"/>
      <c r="RH63" s="24"/>
      <c r="RI63" s="24"/>
      <c r="RJ63" s="24"/>
      <c r="RK63" s="24"/>
      <c r="RL63" s="24"/>
      <c r="RM63" s="24"/>
      <c r="RN63" s="24"/>
      <c r="RO63" s="24"/>
      <c r="RP63" s="24"/>
      <c r="RQ63" s="24"/>
      <c r="RR63" s="24"/>
      <c r="RS63" s="24"/>
      <c r="RT63" s="24"/>
      <c r="RU63" s="24"/>
      <c r="RV63" s="24"/>
      <c r="RW63" s="24"/>
      <c r="RX63" s="24"/>
      <c r="RY63" s="24"/>
      <c r="RZ63" s="24"/>
      <c r="SA63" s="24"/>
      <c r="SB63" s="24"/>
      <c r="SC63" s="24"/>
      <c r="SD63" s="24"/>
      <c r="SE63" s="24"/>
      <c r="SF63" s="24"/>
      <c r="SG63" s="24"/>
      <c r="SH63" s="24"/>
      <c r="SI63" s="24"/>
      <c r="SJ63" s="24"/>
      <c r="SK63" s="24"/>
      <c r="SL63" s="24"/>
      <c r="SM63" s="24"/>
      <c r="SN63" s="24"/>
      <c r="SO63" s="24"/>
      <c r="SP63" s="24"/>
      <c r="SQ63" s="24"/>
      <c r="SR63" s="24"/>
      <c r="SS63" s="24"/>
      <c r="ST63" s="24"/>
      <c r="SU63" s="24"/>
      <c r="SV63" s="24"/>
      <c r="SW63" s="24"/>
      <c r="SX63" s="24"/>
      <c r="SY63" s="24"/>
      <c r="SZ63" s="24"/>
      <c r="TA63" s="24"/>
      <c r="TB63" s="24"/>
      <c r="TC63" s="24"/>
      <c r="TD63" s="24"/>
      <c r="TE63" s="24"/>
      <c r="TF63" s="24"/>
      <c r="TG63" s="24"/>
      <c r="TH63" s="24"/>
      <c r="TI63" s="24"/>
      <c r="TJ63" s="24"/>
      <c r="TK63" s="24"/>
      <c r="TL63" s="24"/>
      <c r="TM63" s="24"/>
      <c r="TN63" s="24"/>
      <c r="TO63" s="24"/>
      <c r="TP63" s="24"/>
      <c r="TQ63" s="24"/>
      <c r="TR63" s="24"/>
      <c r="TS63" s="24"/>
      <c r="TT63" s="24"/>
      <c r="TU63" s="24"/>
      <c r="TV63" s="24"/>
      <c r="TW63" s="24"/>
      <c r="TX63" s="24"/>
      <c r="TY63" s="24"/>
      <c r="TZ63" s="24"/>
      <c r="UA63" s="24"/>
      <c r="UB63" s="24"/>
      <c r="UC63" s="24"/>
      <c r="UD63" s="24"/>
      <c r="UE63" s="24"/>
      <c r="UF63" s="24"/>
      <c r="UG63" s="24"/>
      <c r="UH63" s="24"/>
      <c r="UI63" s="24"/>
      <c r="UJ63" s="24"/>
      <c r="UK63" s="24"/>
      <c r="UL63" s="24"/>
      <c r="UM63" s="24"/>
      <c r="UN63" s="24"/>
      <c r="UO63" s="24"/>
      <c r="UP63" s="24"/>
      <c r="UQ63" s="24"/>
      <c r="UR63" s="24"/>
      <c r="US63" s="24"/>
      <c r="UT63" s="24"/>
      <c r="UU63" s="24"/>
      <c r="UV63" s="24"/>
      <c r="UW63" s="24"/>
      <c r="UX63" s="24"/>
      <c r="UY63" s="24"/>
      <c r="UZ63" s="24"/>
      <c r="VA63" s="24"/>
      <c r="VB63" s="24"/>
      <c r="VC63" s="24"/>
      <c r="VD63" s="24"/>
      <c r="VE63" s="24"/>
      <c r="VF63" s="24"/>
      <c r="VG63" s="24"/>
      <c r="VH63" s="24"/>
      <c r="VI63" s="24"/>
      <c r="VJ63" s="24"/>
      <c r="VK63" s="24"/>
      <c r="VL63" s="24"/>
      <c r="VM63" s="24"/>
      <c r="VN63" s="24"/>
      <c r="VO63" s="24"/>
      <c r="VP63" s="24"/>
      <c r="VQ63" s="24"/>
      <c r="VR63" s="24"/>
      <c r="VS63" s="24"/>
      <c r="VT63" s="24"/>
      <c r="VU63" s="24"/>
      <c r="VV63" s="24"/>
      <c r="VW63" s="24"/>
      <c r="VX63" s="24"/>
      <c r="VY63" s="24"/>
      <c r="VZ63" s="24"/>
      <c r="WA63" s="24"/>
      <c r="WB63" s="24"/>
      <c r="WC63" s="24"/>
      <c r="WD63" s="24"/>
      <c r="WE63" s="24"/>
      <c r="WF63" s="24"/>
      <c r="WG63" s="24"/>
      <c r="WH63" s="24"/>
      <c r="WI63" s="24"/>
      <c r="WJ63" s="24"/>
      <c r="WK63" s="24"/>
      <c r="WL63" s="24"/>
      <c r="WM63" s="24"/>
      <c r="WN63" s="24"/>
      <c r="WO63" s="24"/>
      <c r="WP63" s="24"/>
      <c r="WQ63" s="24"/>
      <c r="WR63" s="24"/>
      <c r="WS63" s="24"/>
      <c r="WT63" s="24"/>
      <c r="WU63" s="24"/>
      <c r="WV63" s="24"/>
      <c r="WW63" s="24"/>
      <c r="WX63" s="24"/>
      <c r="WY63" s="24"/>
      <c r="WZ63" s="24"/>
      <c r="XA63" s="24"/>
      <c r="XB63" s="24"/>
      <c r="XC63" s="24"/>
      <c r="XD63" s="24"/>
      <c r="XE63" s="24"/>
      <c r="XF63" s="24"/>
      <c r="XG63" s="24"/>
      <c r="XH63" s="24"/>
      <c r="XI63" s="24"/>
      <c r="XJ63" s="24"/>
      <c r="XK63" s="24"/>
      <c r="XL63" s="24"/>
      <c r="XM63" s="24"/>
      <c r="XN63" s="24"/>
      <c r="XO63" s="24"/>
      <c r="XP63" s="24"/>
      <c r="XQ63" s="24"/>
      <c r="XR63" s="24"/>
      <c r="XS63" s="24"/>
      <c r="XT63" s="24"/>
      <c r="XU63" s="24"/>
      <c r="XV63" s="24"/>
      <c r="XW63" s="24"/>
      <c r="XX63" s="24"/>
      <c r="XY63" s="24"/>
      <c r="XZ63" s="24"/>
      <c r="YA63" s="24"/>
      <c r="YB63" s="24"/>
      <c r="YC63" s="24"/>
      <c r="YD63" s="24"/>
      <c r="YE63" s="24"/>
      <c r="YF63" s="24"/>
      <c r="YG63" s="24"/>
      <c r="YH63" s="24"/>
      <c r="YI63" s="24"/>
      <c r="YJ63" s="24"/>
      <c r="YK63" s="24"/>
      <c r="YL63" s="24"/>
      <c r="YM63" s="24"/>
      <c r="YN63" s="24"/>
      <c r="YO63" s="24"/>
      <c r="YP63" s="24"/>
      <c r="YQ63" s="24"/>
      <c r="YR63" s="24"/>
      <c r="YS63" s="24"/>
      <c r="YT63" s="24"/>
      <c r="YU63" s="24"/>
      <c r="YV63" s="24"/>
      <c r="YW63" s="24"/>
      <c r="YX63" s="24"/>
      <c r="YY63" s="24"/>
      <c r="YZ63" s="24"/>
      <c r="ZA63" s="24"/>
      <c r="ZB63" s="24"/>
      <c r="ZC63" s="24"/>
      <c r="ZD63" s="24"/>
      <c r="ZE63" s="24"/>
      <c r="ZF63" s="24"/>
      <c r="ZG63" s="24"/>
      <c r="ZH63" s="24"/>
      <c r="ZI63" s="24"/>
      <c r="ZJ63" s="24"/>
      <c r="ZK63" s="24"/>
      <c r="ZL63" s="24"/>
      <c r="ZM63" s="24"/>
      <c r="ZN63" s="24"/>
      <c r="ZO63" s="24"/>
      <c r="ZP63" s="24"/>
      <c r="ZQ63" s="24"/>
      <c r="ZR63" s="24"/>
      <c r="ZS63" s="24"/>
      <c r="ZT63" s="24"/>
      <c r="ZU63" s="24"/>
      <c r="ZV63" s="24"/>
      <c r="ZW63" s="24"/>
      <c r="ZX63" s="24"/>
      <c r="ZY63" s="24"/>
      <c r="ZZ63" s="24"/>
      <c r="AAA63" s="24"/>
      <c r="AAB63" s="24"/>
      <c r="AAC63" s="24"/>
      <c r="AAD63" s="24"/>
      <c r="AAE63" s="24"/>
      <c r="AAF63" s="24"/>
      <c r="AAG63" s="24"/>
      <c r="AAH63" s="24"/>
      <c r="AAI63" s="24"/>
      <c r="AAJ63" s="24"/>
      <c r="AAK63" s="24"/>
      <c r="AAL63" s="24"/>
      <c r="AAM63" s="24"/>
      <c r="AAN63" s="24"/>
      <c r="AAO63" s="24"/>
      <c r="AAP63" s="24"/>
      <c r="AAQ63" s="24"/>
      <c r="AAR63" s="24"/>
      <c r="AAS63" s="24"/>
      <c r="AAT63" s="24"/>
      <c r="AAU63" s="24"/>
      <c r="AAV63" s="24"/>
      <c r="AAW63" s="24"/>
      <c r="AAX63" s="24"/>
      <c r="AAY63" s="24"/>
      <c r="AAZ63" s="24"/>
      <c r="ABA63" s="24"/>
      <c r="ABB63" s="24"/>
      <c r="ABC63" s="24"/>
      <c r="ABD63" s="24"/>
      <c r="ABE63" s="24"/>
      <c r="ABF63" s="24"/>
      <c r="ABG63" s="24"/>
      <c r="ABH63" s="24"/>
      <c r="ABI63" s="24"/>
      <c r="ABJ63" s="24"/>
      <c r="ABK63" s="24"/>
      <c r="ABL63" s="24"/>
      <c r="ABM63" s="24"/>
      <c r="ABN63" s="24"/>
      <c r="ABO63" s="24"/>
      <c r="ABP63" s="24"/>
      <c r="ABQ63" s="24"/>
      <c r="ABR63" s="24"/>
      <c r="ABS63" s="24"/>
      <c r="ABT63" s="24"/>
      <c r="ABU63" s="24"/>
      <c r="ABV63" s="24"/>
      <c r="ABW63" s="24"/>
      <c r="ABX63" s="24"/>
      <c r="ABY63" s="24"/>
      <c r="ABZ63" s="24"/>
      <c r="ACA63" s="24"/>
      <c r="ACB63" s="24"/>
      <c r="ACC63" s="24"/>
      <c r="ACD63" s="24"/>
      <c r="ACE63" s="24"/>
      <c r="ACF63" s="24"/>
      <c r="ACG63" s="24"/>
      <c r="ACH63" s="24"/>
      <c r="ACI63" s="24"/>
      <c r="ACJ63" s="24"/>
      <c r="ACK63" s="24"/>
      <c r="ACL63" s="24"/>
      <c r="ACM63" s="24"/>
      <c r="ACN63" s="24"/>
      <c r="ACO63" s="24"/>
      <c r="ACP63" s="24"/>
      <c r="ACQ63" s="24"/>
      <c r="ACR63" s="24"/>
      <c r="ACS63" s="24"/>
      <c r="ACT63" s="24"/>
      <c r="ACU63" s="24"/>
      <c r="ACV63" s="24"/>
      <c r="ACW63" s="24"/>
      <c r="ACX63" s="24"/>
      <c r="ACY63" s="24"/>
      <c r="ACZ63" s="24"/>
      <c r="ADA63" s="24"/>
      <c r="ADB63" s="24"/>
      <c r="ADC63" s="24"/>
      <c r="ADD63" s="24"/>
      <c r="ADE63" s="24"/>
      <c r="ADF63" s="24"/>
      <c r="ADG63" s="24"/>
      <c r="ADH63" s="24"/>
      <c r="ADI63" s="24"/>
      <c r="ADJ63" s="24"/>
      <c r="ADK63" s="24"/>
      <c r="ADL63" s="24"/>
      <c r="ADM63" s="24"/>
      <c r="ADN63" s="24"/>
      <c r="ADO63" s="24"/>
      <c r="ADP63" s="24"/>
      <c r="ADQ63" s="24"/>
      <c r="ADR63" s="24"/>
      <c r="ADS63" s="24"/>
      <c r="ADT63" s="24"/>
      <c r="ADU63" s="24"/>
      <c r="ADV63" s="24"/>
      <c r="ADW63" s="24"/>
      <c r="ADX63" s="24"/>
      <c r="ADY63" s="24"/>
      <c r="ADZ63" s="24"/>
      <c r="AEA63" s="24"/>
      <c r="AEB63" s="24"/>
      <c r="AEC63" s="24"/>
      <c r="AED63" s="24"/>
      <c r="AEE63" s="24"/>
      <c r="AEF63" s="24"/>
      <c r="AEG63" s="24"/>
      <c r="AEH63" s="24"/>
      <c r="AEI63" s="24"/>
      <c r="AEJ63" s="24"/>
      <c r="AEK63" s="24"/>
      <c r="AEL63" s="24"/>
      <c r="AEM63" s="24"/>
      <c r="AEN63" s="24"/>
      <c r="AEO63" s="24"/>
      <c r="AEP63" s="24"/>
      <c r="AEQ63" s="24"/>
      <c r="AER63" s="24"/>
      <c r="AES63" s="24"/>
      <c r="AET63" s="24"/>
      <c r="AEU63" s="24"/>
      <c r="AEV63" s="24"/>
      <c r="AEW63" s="24"/>
      <c r="AEX63" s="24"/>
      <c r="AEY63" s="24"/>
      <c r="AEZ63" s="24"/>
      <c r="AFA63" s="24"/>
      <c r="AFB63" s="24"/>
      <c r="AFC63" s="24"/>
      <c r="AFD63" s="24"/>
      <c r="AFE63" s="24"/>
      <c r="AFF63" s="24"/>
      <c r="AFG63" s="24"/>
      <c r="AFH63" s="24"/>
      <c r="AFI63" s="24"/>
      <c r="AFJ63" s="24"/>
      <c r="AFK63" s="24"/>
      <c r="AFL63" s="24"/>
      <c r="AFM63" s="24"/>
      <c r="AFN63" s="24"/>
      <c r="AFO63" s="24"/>
      <c r="AFP63" s="24"/>
      <c r="AFQ63" s="24"/>
      <c r="AFR63" s="24"/>
      <c r="AFS63" s="24"/>
      <c r="AFT63" s="24"/>
      <c r="AFU63" s="24"/>
      <c r="AFV63" s="24"/>
      <c r="AFW63" s="24"/>
      <c r="AFX63" s="24"/>
      <c r="AFY63" s="24"/>
      <c r="AFZ63" s="24"/>
      <c r="AGA63" s="24"/>
      <c r="AGB63" s="24"/>
      <c r="AGC63" s="24"/>
      <c r="AGD63" s="24"/>
      <c r="AGE63" s="24"/>
      <c r="AGF63" s="24"/>
      <c r="AGG63" s="24"/>
      <c r="AGH63" s="24"/>
      <c r="AGI63" s="24"/>
      <c r="AGJ63" s="24"/>
      <c r="AGK63" s="24"/>
      <c r="AGL63" s="24"/>
      <c r="AGM63" s="24"/>
      <c r="AGN63" s="24"/>
      <c r="AGO63" s="24"/>
      <c r="AGP63" s="24"/>
      <c r="AGQ63" s="24"/>
      <c r="AGR63" s="24"/>
      <c r="AGS63" s="24"/>
      <c r="AGT63" s="24"/>
      <c r="AGU63" s="24"/>
      <c r="AGV63" s="24"/>
      <c r="AGW63" s="24"/>
      <c r="AGX63" s="24"/>
      <c r="AGY63" s="24"/>
      <c r="AGZ63" s="24"/>
      <c r="AHA63" s="24"/>
      <c r="AHB63" s="24"/>
      <c r="AHC63" s="24"/>
      <c r="AHD63" s="24"/>
      <c r="AHE63" s="24"/>
      <c r="AHF63" s="24"/>
      <c r="AHG63" s="24"/>
      <c r="AHH63" s="24"/>
      <c r="AHI63" s="24"/>
      <c r="AHJ63" s="24"/>
      <c r="AHK63" s="24"/>
      <c r="AHL63" s="24"/>
      <c r="AHM63" s="24"/>
      <c r="AHN63" s="24"/>
      <c r="AHO63" s="24"/>
      <c r="AHP63" s="24"/>
      <c r="AHQ63" s="24"/>
      <c r="AHR63" s="24"/>
      <c r="AHS63" s="24"/>
      <c r="AHT63" s="24"/>
      <c r="AHU63" s="24"/>
      <c r="AHV63" s="24"/>
      <c r="AHW63" s="24"/>
      <c r="AHX63" s="24"/>
      <c r="AHY63" s="24"/>
      <c r="AHZ63" s="24"/>
      <c r="AIA63" s="24"/>
      <c r="AIB63" s="24"/>
      <c r="AIC63" s="24"/>
      <c r="AID63" s="24"/>
      <c r="AIE63" s="24"/>
      <c r="AIF63" s="24"/>
      <c r="AIG63" s="24"/>
      <c r="AIH63" s="24"/>
      <c r="AII63" s="24"/>
      <c r="AIJ63" s="24"/>
      <c r="AIK63" s="24"/>
      <c r="AIL63" s="24"/>
      <c r="AIM63" s="24"/>
      <c r="AIN63" s="24"/>
      <c r="AIO63" s="24"/>
      <c r="AIP63" s="24"/>
      <c r="AIQ63" s="24"/>
      <c r="AIR63" s="24"/>
      <c r="AIS63" s="24"/>
      <c r="AIT63" s="24"/>
      <c r="AIU63" s="24"/>
      <c r="AIV63" s="24"/>
      <c r="AIW63" s="24"/>
      <c r="AIX63" s="24"/>
      <c r="AIY63" s="24"/>
      <c r="AIZ63" s="24"/>
      <c r="AJA63" s="24"/>
      <c r="AJB63" s="24"/>
      <c r="AJC63" s="24"/>
      <c r="AJD63" s="24"/>
      <c r="AJE63" s="24"/>
      <c r="AJF63" s="24"/>
      <c r="AJG63" s="24"/>
      <c r="AJH63" s="24"/>
      <c r="AJI63" s="24"/>
      <c r="AJJ63" s="24"/>
      <c r="AJK63" s="24"/>
      <c r="AJL63" s="24"/>
      <c r="AJM63" s="24"/>
      <c r="AJN63" s="24"/>
      <c r="AJO63" s="24"/>
      <c r="AJP63" s="24"/>
      <c r="AJQ63" s="24"/>
      <c r="AJR63" s="24"/>
      <c r="AJS63" s="24"/>
      <c r="AJT63" s="24"/>
      <c r="AJU63" s="24"/>
      <c r="AJV63" s="24"/>
      <c r="AJW63" s="24"/>
      <c r="AJX63" s="24"/>
      <c r="AJY63" s="24"/>
      <c r="AJZ63" s="24"/>
      <c r="AKA63" s="24"/>
      <c r="AKB63" s="24"/>
      <c r="AKC63" s="24"/>
      <c r="AKD63" s="24"/>
      <c r="AKE63" s="24"/>
      <c r="AKF63" s="24"/>
      <c r="AKG63" s="24"/>
      <c r="AKH63" s="24"/>
      <c r="AKI63" s="24"/>
      <c r="AKJ63" s="24"/>
      <c r="AKK63" s="24"/>
      <c r="AKL63" s="24"/>
      <c r="AKM63" s="24"/>
      <c r="AKN63" s="24"/>
      <c r="AKO63" s="24"/>
      <c r="AKP63" s="24"/>
      <c r="AKQ63" s="24"/>
      <c r="AKR63" s="24"/>
      <c r="AKS63" s="24"/>
      <c r="AKT63" s="24"/>
      <c r="AKU63" s="24"/>
      <c r="AKV63" s="24"/>
      <c r="AKW63" s="24"/>
      <c r="AKX63" s="24"/>
      <c r="AKY63" s="24"/>
      <c r="AKZ63" s="24"/>
      <c r="ALA63" s="24"/>
      <c r="ALB63" s="24"/>
      <c r="ALC63" s="24"/>
      <c r="ALD63" s="24"/>
      <c r="ALE63" s="24"/>
      <c r="ALF63" s="24"/>
      <c r="ALG63" s="24"/>
      <c r="ALH63" s="24"/>
      <c r="ALI63" s="24"/>
      <c r="ALJ63" s="24"/>
      <c r="ALK63" s="24"/>
      <c r="ALL63" s="24"/>
      <c r="ALM63" s="24"/>
      <c r="ALN63" s="24"/>
      <c r="ALO63" s="24"/>
      <c r="ALP63" s="24"/>
      <c r="ALQ63" s="24"/>
      <c r="ALR63" s="24"/>
      <c r="ALS63" s="24"/>
      <c r="ALT63" s="24"/>
      <c r="ALU63" s="24"/>
      <c r="ALV63" s="24"/>
      <c r="ALW63" s="24"/>
      <c r="ALX63" s="24"/>
      <c r="ALY63" s="24"/>
      <c r="ALZ63" s="24"/>
      <c r="AMA63" s="24"/>
      <c r="AMB63" s="24"/>
      <c r="AMC63" s="24"/>
      <c r="AMD63" s="24"/>
      <c r="AME63" s="24"/>
      <c r="AMF63" s="24"/>
      <c r="AMG63" s="24"/>
      <c r="AMH63" s="24"/>
      <c r="AMI63" s="24"/>
      <c r="AMJ63" s="24"/>
      <c r="AMK63" s="24"/>
      <c r="AML63" s="24"/>
      <c r="AMM63" s="24"/>
      <c r="AMN63" s="24"/>
      <c r="AMO63" s="24"/>
      <c r="AMP63" s="24"/>
      <c r="AMQ63" s="24"/>
      <c r="AMR63" s="24"/>
      <c r="AMS63" s="24"/>
      <c r="AMT63" s="24"/>
      <c r="AMU63" s="24"/>
      <c r="AMV63" s="24"/>
      <c r="AMW63" s="24"/>
      <c r="AMX63" s="24"/>
      <c r="AMY63" s="24"/>
      <c r="AMZ63" s="24"/>
      <c r="ANA63" s="24"/>
      <c r="ANB63" s="24"/>
      <c r="ANC63" s="24"/>
      <c r="AND63" s="24"/>
      <c r="ANE63" s="24"/>
      <c r="ANF63" s="24"/>
      <c r="ANG63" s="24"/>
      <c r="ANH63" s="24"/>
      <c r="ANI63" s="24"/>
      <c r="ANJ63" s="24"/>
      <c r="ANK63" s="24"/>
      <c r="ANL63" s="24"/>
      <c r="ANM63" s="24"/>
      <c r="ANN63" s="24"/>
      <c r="ANO63" s="24"/>
      <c r="ANP63" s="24"/>
      <c r="ANQ63" s="24"/>
      <c r="ANR63" s="24"/>
      <c r="ANS63" s="24"/>
      <c r="ANT63" s="24"/>
      <c r="ANU63" s="24"/>
      <c r="ANV63" s="24"/>
      <c r="ANW63" s="24"/>
      <c r="ANX63" s="24"/>
      <c r="ANY63" s="24"/>
      <c r="ANZ63" s="24"/>
      <c r="AOA63" s="24"/>
      <c r="AOB63" s="24"/>
      <c r="AOC63" s="24"/>
      <c r="AOD63" s="24"/>
      <c r="AOE63" s="24"/>
      <c r="AOF63" s="24"/>
      <c r="AOG63" s="24"/>
      <c r="AOH63" s="24"/>
      <c r="AOI63" s="24"/>
      <c r="AOJ63" s="24"/>
      <c r="AOK63" s="24"/>
      <c r="AOL63" s="24"/>
      <c r="AOM63" s="24"/>
      <c r="AON63" s="24"/>
      <c r="AOO63" s="24"/>
      <c r="AOP63" s="24"/>
      <c r="AOQ63" s="24"/>
      <c r="AOR63" s="24"/>
      <c r="AOS63" s="24"/>
      <c r="AOT63" s="24"/>
      <c r="AOU63" s="24"/>
      <c r="AOV63" s="24"/>
      <c r="AOW63" s="24"/>
      <c r="AOX63" s="24"/>
      <c r="AOY63" s="24"/>
      <c r="AOZ63" s="24"/>
      <c r="APA63" s="24"/>
      <c r="APB63" s="24"/>
      <c r="APC63" s="24"/>
      <c r="APD63" s="24"/>
      <c r="APE63" s="24"/>
      <c r="APF63" s="24"/>
      <c r="APG63" s="24"/>
      <c r="APH63" s="24"/>
      <c r="API63" s="24"/>
      <c r="APJ63" s="24"/>
      <c r="APK63" s="24"/>
      <c r="APL63" s="24"/>
      <c r="APM63" s="24"/>
      <c r="APN63" s="24"/>
      <c r="APO63" s="24"/>
      <c r="APP63" s="24"/>
      <c r="APQ63" s="24"/>
      <c r="APR63" s="24"/>
      <c r="APS63" s="24"/>
      <c r="APT63" s="24"/>
      <c r="APU63" s="24"/>
      <c r="APV63" s="24"/>
      <c r="APW63" s="24"/>
      <c r="APX63" s="24"/>
      <c r="APY63" s="24"/>
      <c r="APZ63" s="24"/>
      <c r="AQA63" s="24"/>
      <c r="AQB63" s="24"/>
      <c r="AQC63" s="24"/>
      <c r="AQD63" s="24"/>
      <c r="AQE63" s="24"/>
      <c r="AQF63" s="24"/>
      <c r="AQG63" s="24"/>
      <c r="AQH63" s="24"/>
      <c r="AQI63" s="24"/>
      <c r="AQJ63" s="24"/>
      <c r="AQK63" s="24"/>
      <c r="AQL63" s="24"/>
      <c r="AQM63" s="24"/>
      <c r="AQN63" s="24"/>
      <c r="AQO63" s="24"/>
      <c r="AQP63" s="24"/>
      <c r="AQQ63" s="24"/>
      <c r="AQR63" s="24"/>
      <c r="AQS63" s="24"/>
      <c r="AQT63" s="24"/>
      <c r="AQU63" s="24"/>
      <c r="AQV63" s="24"/>
      <c r="AQW63" s="24"/>
      <c r="AQX63" s="24"/>
      <c r="AQY63" s="24"/>
      <c r="AQZ63" s="24"/>
      <c r="ARA63" s="24"/>
      <c r="ARB63" s="24"/>
      <c r="ARC63" s="24"/>
      <c r="ARD63" s="24"/>
      <c r="ARE63" s="24"/>
      <c r="ARF63" s="24"/>
      <c r="ARG63" s="24"/>
      <c r="ARH63" s="24"/>
      <c r="ARI63" s="24"/>
      <c r="ARJ63" s="24"/>
      <c r="ARK63" s="24"/>
      <c r="ARL63" s="24"/>
      <c r="ARM63" s="24"/>
      <c r="ARN63" s="24"/>
      <c r="ARO63" s="24"/>
      <c r="ARP63" s="24"/>
      <c r="ARQ63" s="24"/>
      <c r="ARR63" s="24"/>
      <c r="ARS63" s="24"/>
      <c r="ART63" s="24"/>
      <c r="ARU63" s="24"/>
      <c r="ARV63" s="24"/>
      <c r="ARW63" s="24"/>
      <c r="ARX63" s="24"/>
      <c r="ARY63" s="24"/>
      <c r="ARZ63" s="24"/>
      <c r="ASA63" s="24"/>
      <c r="ASB63" s="24"/>
      <c r="ASC63" s="24"/>
      <c r="ASD63" s="24"/>
      <c r="ASE63" s="24"/>
      <c r="ASF63" s="24"/>
      <c r="ASG63" s="24"/>
      <c r="ASH63" s="24"/>
      <c r="ASI63" s="24"/>
      <c r="ASJ63" s="24"/>
      <c r="ASK63" s="24"/>
      <c r="ASL63" s="24"/>
      <c r="ASM63" s="24"/>
      <c r="ASN63" s="24"/>
      <c r="ASO63" s="24"/>
      <c r="ASP63" s="24"/>
      <c r="ASQ63" s="24"/>
      <c r="ASR63" s="24"/>
      <c r="ASS63" s="24"/>
      <c r="AST63" s="24"/>
      <c r="ASU63" s="24"/>
      <c r="ASV63" s="24"/>
      <c r="ASW63" s="24"/>
      <c r="ASX63" s="24"/>
      <c r="ASY63" s="24"/>
      <c r="ASZ63" s="24"/>
      <c r="ATA63" s="24"/>
      <c r="ATB63" s="24"/>
      <c r="ATC63" s="24"/>
      <c r="ATD63" s="24"/>
      <c r="ATE63" s="24"/>
      <c r="ATF63" s="24"/>
      <c r="ATG63" s="24"/>
      <c r="ATH63" s="24"/>
      <c r="ATI63" s="24"/>
      <c r="ATJ63" s="24"/>
      <c r="ATK63" s="24"/>
      <c r="ATL63" s="24"/>
      <c r="ATM63" s="24"/>
      <c r="ATN63" s="24"/>
      <c r="ATO63" s="24"/>
      <c r="ATP63" s="24"/>
      <c r="ATQ63" s="24"/>
      <c r="ATR63" s="24"/>
      <c r="ATS63" s="24"/>
      <c r="ATT63" s="24"/>
      <c r="ATU63" s="24"/>
      <c r="ATV63" s="24"/>
      <c r="ATW63" s="24"/>
      <c r="ATX63" s="24"/>
      <c r="ATY63" s="24"/>
      <c r="ATZ63" s="24"/>
      <c r="AUA63" s="24"/>
      <c r="AUB63" s="24"/>
      <c r="AUC63" s="24"/>
      <c r="AUD63" s="24"/>
      <c r="AUE63" s="24"/>
      <c r="AUF63" s="24"/>
      <c r="AUG63" s="24"/>
      <c r="AUH63" s="24"/>
      <c r="AUI63" s="24"/>
      <c r="AUJ63" s="24"/>
      <c r="AUK63" s="24"/>
      <c r="AUL63" s="24"/>
      <c r="AUM63" s="24"/>
      <c r="AUN63" s="24"/>
      <c r="AUO63" s="24"/>
      <c r="AUP63" s="24"/>
      <c r="AUQ63" s="24"/>
      <c r="AUR63" s="24"/>
      <c r="AUS63" s="24"/>
      <c r="AUT63" s="24"/>
      <c r="AUU63" s="24"/>
      <c r="AUV63" s="24"/>
      <c r="AUW63" s="24"/>
      <c r="AUX63" s="24"/>
      <c r="AUY63" s="24"/>
      <c r="AUZ63" s="24"/>
      <c r="AVA63" s="24"/>
      <c r="AVB63" s="24"/>
      <c r="AVC63" s="24"/>
      <c r="AVD63" s="24"/>
      <c r="AVE63" s="24"/>
      <c r="AVF63" s="24"/>
      <c r="AVG63" s="24"/>
      <c r="AVH63" s="24"/>
      <c r="AVI63" s="24"/>
      <c r="AVJ63" s="24"/>
      <c r="AVK63" s="24"/>
      <c r="AVL63" s="24"/>
      <c r="AVM63" s="24"/>
      <c r="AVN63" s="24"/>
      <c r="AVO63" s="24"/>
      <c r="AVP63" s="24"/>
      <c r="AVQ63" s="24"/>
      <c r="AVR63" s="24"/>
      <c r="AVS63" s="24"/>
      <c r="AVT63" s="24"/>
      <c r="AVU63" s="24"/>
      <c r="AVV63" s="24"/>
      <c r="AVW63" s="24"/>
      <c r="AVX63" s="24"/>
      <c r="AVY63" s="24"/>
      <c r="AVZ63" s="24"/>
      <c r="AWA63" s="24"/>
      <c r="AWB63" s="24"/>
      <c r="AWC63" s="24"/>
      <c r="AWD63" s="24"/>
      <c r="AWE63" s="24"/>
      <c r="AWF63" s="24"/>
      <c r="AWG63" s="24"/>
      <c r="AWH63" s="24"/>
      <c r="AWI63" s="24"/>
      <c r="AWJ63" s="24"/>
      <c r="AWK63" s="24"/>
      <c r="AWL63" s="24"/>
      <c r="AWM63" s="24"/>
      <c r="AWN63" s="24"/>
      <c r="AWO63" s="24"/>
      <c r="AWP63" s="24"/>
      <c r="AWQ63" s="24"/>
      <c r="AWR63" s="24"/>
      <c r="AWS63" s="24"/>
      <c r="AWT63" s="24"/>
      <c r="AWU63" s="24"/>
      <c r="AWV63" s="24"/>
      <c r="AWW63" s="24"/>
      <c r="AWX63" s="24"/>
      <c r="AWY63" s="24"/>
      <c r="AWZ63" s="24"/>
      <c r="AXA63" s="24"/>
      <c r="AXB63" s="24"/>
      <c r="AXC63" s="24"/>
      <c r="AXD63" s="24"/>
      <c r="AXE63" s="24"/>
      <c r="AXF63" s="24"/>
      <c r="AXG63" s="24"/>
      <c r="AXH63" s="24"/>
      <c r="AXI63" s="24"/>
      <c r="AXJ63" s="24"/>
      <c r="AXK63" s="24"/>
      <c r="AXL63" s="24"/>
      <c r="AXM63" s="24"/>
      <c r="AXN63" s="24"/>
      <c r="AXO63" s="24"/>
      <c r="AXP63" s="24"/>
      <c r="AXQ63" s="24"/>
      <c r="AXR63" s="24"/>
      <c r="AXS63" s="24"/>
      <c r="AXT63" s="24"/>
      <c r="AXU63" s="24"/>
      <c r="AXV63" s="24"/>
      <c r="AXW63" s="24"/>
      <c r="AXX63" s="24"/>
      <c r="AXY63" s="24"/>
      <c r="AXZ63" s="24"/>
      <c r="AYA63" s="24"/>
      <c r="AYB63" s="24"/>
      <c r="AYC63" s="24"/>
      <c r="AYD63" s="24"/>
      <c r="AYE63" s="24"/>
      <c r="AYF63" s="24"/>
      <c r="AYG63" s="24"/>
      <c r="AYH63" s="24"/>
      <c r="AYI63" s="24"/>
      <c r="AYJ63" s="24"/>
      <c r="AYK63" s="24"/>
      <c r="AYL63" s="24"/>
      <c r="AYM63" s="24"/>
      <c r="AYN63" s="24"/>
      <c r="AYO63" s="24"/>
      <c r="AYP63" s="24"/>
      <c r="AYQ63" s="24"/>
      <c r="AYR63" s="24"/>
      <c r="AYS63" s="24"/>
      <c r="AYT63" s="24"/>
      <c r="AYU63" s="24"/>
      <c r="AYV63" s="24"/>
      <c r="AYW63" s="24"/>
      <c r="AYX63" s="24"/>
      <c r="AYY63" s="24"/>
      <c r="AYZ63" s="24"/>
      <c r="AZA63" s="24"/>
      <c r="AZB63" s="24"/>
      <c r="AZC63" s="24"/>
      <c r="AZD63" s="24"/>
      <c r="AZE63" s="24"/>
      <c r="AZF63" s="24"/>
      <c r="AZG63" s="24"/>
      <c r="AZH63" s="24"/>
      <c r="AZI63" s="24"/>
      <c r="AZJ63" s="24"/>
      <c r="AZK63" s="24"/>
      <c r="AZL63" s="24"/>
      <c r="AZM63" s="24"/>
      <c r="AZN63" s="24"/>
      <c r="AZO63" s="24"/>
      <c r="AZP63" s="24"/>
      <c r="AZQ63" s="24"/>
      <c r="AZR63" s="24"/>
      <c r="AZS63" s="24"/>
      <c r="AZT63" s="24"/>
      <c r="AZU63" s="24"/>
      <c r="AZV63" s="24"/>
      <c r="AZW63" s="24"/>
      <c r="AZX63" s="24"/>
      <c r="AZY63" s="24"/>
      <c r="AZZ63" s="24"/>
      <c r="BAA63" s="24"/>
      <c r="BAB63" s="24"/>
      <c r="BAC63" s="24"/>
      <c r="BAD63" s="24"/>
      <c r="BAE63" s="24"/>
      <c r="BAF63" s="24"/>
      <c r="BAG63" s="24"/>
      <c r="BAH63" s="24"/>
      <c r="BAI63" s="24"/>
      <c r="BAJ63" s="24"/>
      <c r="BAK63" s="24"/>
      <c r="BAL63" s="24"/>
      <c r="BAM63" s="24"/>
      <c r="BAN63" s="24"/>
      <c r="BAO63" s="24"/>
      <c r="BAP63" s="24"/>
      <c r="BAQ63" s="24"/>
      <c r="BAR63" s="24"/>
      <c r="BAS63" s="24"/>
      <c r="BAT63" s="24"/>
      <c r="BAU63" s="24"/>
      <c r="BAV63" s="24"/>
      <c r="BAW63" s="24"/>
      <c r="BAX63" s="24"/>
      <c r="BAY63" s="24"/>
      <c r="BAZ63" s="24"/>
      <c r="BBA63" s="24"/>
      <c r="BBB63" s="24"/>
      <c r="BBC63" s="24"/>
      <c r="BBD63" s="24"/>
      <c r="BBE63" s="24"/>
      <c r="BBF63" s="24"/>
      <c r="BBG63" s="24"/>
      <c r="BBH63" s="24"/>
      <c r="BBI63" s="24"/>
      <c r="BBJ63" s="24"/>
      <c r="BBK63" s="24"/>
      <c r="BBL63" s="24"/>
      <c r="BBM63" s="24"/>
      <c r="BBN63" s="24"/>
      <c r="BBO63" s="24"/>
      <c r="BBP63" s="24"/>
      <c r="BBQ63" s="24"/>
      <c r="BBR63" s="24"/>
      <c r="BBS63" s="24"/>
      <c r="BBT63" s="24"/>
      <c r="BBU63" s="24"/>
      <c r="BBV63" s="24"/>
      <c r="BBW63" s="24"/>
      <c r="BBX63" s="24"/>
      <c r="BBY63" s="24"/>
      <c r="BBZ63" s="24"/>
      <c r="BCA63" s="24"/>
      <c r="BCB63" s="24"/>
      <c r="BCC63" s="24"/>
      <c r="BCD63" s="24"/>
      <c r="BCE63" s="24"/>
      <c r="BCF63" s="24"/>
      <c r="BCG63" s="24"/>
      <c r="BCH63" s="24"/>
      <c r="BCI63" s="24"/>
      <c r="BCJ63" s="24"/>
      <c r="BCK63" s="24"/>
      <c r="BCL63" s="24"/>
      <c r="BCM63" s="24"/>
      <c r="BCN63" s="24"/>
      <c r="BCO63" s="24"/>
      <c r="BCP63" s="24"/>
      <c r="BCQ63" s="24"/>
      <c r="BCR63" s="24"/>
      <c r="BCS63" s="24"/>
      <c r="BCT63" s="24"/>
      <c r="BCU63" s="24"/>
      <c r="BCV63" s="24"/>
      <c r="BCW63" s="24"/>
      <c r="BCX63" s="24"/>
      <c r="BCY63" s="24"/>
      <c r="BCZ63" s="24"/>
      <c r="BDA63" s="24"/>
      <c r="BDB63" s="24"/>
      <c r="BDC63" s="24"/>
      <c r="BDD63" s="24"/>
      <c r="BDE63" s="24"/>
      <c r="BDF63" s="24"/>
      <c r="BDG63" s="24"/>
      <c r="BDH63" s="24"/>
      <c r="BDI63" s="24"/>
      <c r="BDJ63" s="24"/>
      <c r="BDK63" s="24"/>
      <c r="BDL63" s="24"/>
      <c r="BDM63" s="24"/>
      <c r="BDN63" s="24"/>
      <c r="BDO63" s="24"/>
      <c r="BDP63" s="24"/>
      <c r="BDQ63" s="24"/>
      <c r="BDR63" s="24"/>
      <c r="BDS63" s="24"/>
      <c r="BDT63" s="24"/>
      <c r="BDU63" s="24"/>
      <c r="BDV63" s="24"/>
      <c r="BDW63" s="24"/>
      <c r="BDX63" s="24"/>
      <c r="BDY63" s="24"/>
      <c r="BDZ63" s="24"/>
      <c r="BEA63" s="24"/>
      <c r="BEB63" s="24"/>
      <c r="BEC63" s="24"/>
      <c r="BED63" s="24"/>
      <c r="BEE63" s="24"/>
      <c r="BEF63" s="24"/>
      <c r="BEG63" s="24"/>
      <c r="BEH63" s="24"/>
      <c r="BEI63" s="24"/>
      <c r="BEJ63" s="24"/>
      <c r="BEK63" s="24"/>
      <c r="BEL63" s="24"/>
      <c r="BEM63" s="24"/>
      <c r="BEN63" s="24"/>
      <c r="BEO63" s="24"/>
      <c r="BEP63" s="24"/>
      <c r="BEQ63" s="24"/>
      <c r="BER63" s="24"/>
      <c r="BES63" s="24"/>
      <c r="BET63" s="24"/>
      <c r="BEU63" s="24"/>
      <c r="BEV63" s="24"/>
      <c r="BEW63" s="24"/>
      <c r="BEX63" s="24"/>
      <c r="BEY63" s="24"/>
      <c r="BEZ63" s="24"/>
      <c r="BFA63" s="24"/>
      <c r="BFB63" s="24"/>
      <c r="BFC63" s="24"/>
      <c r="BFD63" s="24"/>
      <c r="BFE63" s="24"/>
      <c r="BFF63" s="24"/>
      <c r="BFG63" s="24"/>
      <c r="BFH63" s="24"/>
      <c r="BFI63" s="24"/>
      <c r="BFJ63" s="24"/>
      <c r="BFK63" s="24"/>
      <c r="BFL63" s="24"/>
      <c r="BFM63" s="24"/>
      <c r="BFN63" s="24"/>
      <c r="BFO63" s="24"/>
      <c r="BFP63" s="24"/>
      <c r="BFQ63" s="24"/>
      <c r="BFR63" s="24"/>
      <c r="BFS63" s="24"/>
      <c r="BFT63" s="24"/>
      <c r="BFU63" s="24"/>
      <c r="BFV63" s="24"/>
      <c r="BFW63" s="24"/>
      <c r="BFX63" s="24"/>
      <c r="BFY63" s="24"/>
      <c r="BFZ63" s="24"/>
      <c r="BGA63" s="24"/>
      <c r="BGB63" s="24"/>
      <c r="BGC63" s="24"/>
      <c r="BGD63" s="24"/>
      <c r="BGE63" s="24"/>
      <c r="BGF63" s="24"/>
      <c r="BGG63" s="24"/>
      <c r="BGH63" s="24"/>
      <c r="BGI63" s="24"/>
      <c r="BGJ63" s="24"/>
      <c r="BGK63" s="24"/>
      <c r="BGL63" s="24"/>
      <c r="BGM63" s="24"/>
      <c r="BGN63" s="24"/>
      <c r="BGO63" s="24"/>
      <c r="BGP63" s="24"/>
      <c r="BGQ63" s="24"/>
      <c r="BGR63" s="24"/>
      <c r="BGS63" s="24"/>
      <c r="BGT63" s="24"/>
      <c r="BGU63" s="24"/>
      <c r="BGV63" s="24"/>
      <c r="BGW63" s="24"/>
      <c r="BGX63" s="24"/>
      <c r="BGY63" s="24"/>
      <c r="BGZ63" s="24"/>
      <c r="BHA63" s="24"/>
      <c r="BHB63" s="24"/>
      <c r="BHC63" s="24"/>
      <c r="BHD63" s="24"/>
      <c r="BHE63" s="24"/>
      <c r="BHF63" s="24"/>
      <c r="BHG63" s="24"/>
      <c r="BHH63" s="24"/>
      <c r="BHI63" s="24"/>
      <c r="BHJ63" s="24"/>
      <c r="BHK63" s="24"/>
      <c r="BHL63" s="24"/>
      <c r="BHM63" s="24"/>
      <c r="BHN63" s="24"/>
      <c r="BHO63" s="24"/>
      <c r="BHP63" s="24"/>
      <c r="BHQ63" s="24"/>
      <c r="BHR63" s="24"/>
      <c r="BHS63" s="24"/>
      <c r="BHT63" s="24"/>
      <c r="BHU63" s="24"/>
      <c r="BHV63" s="24"/>
      <c r="BHW63" s="24"/>
      <c r="BHX63" s="24"/>
      <c r="BHY63" s="24"/>
      <c r="BHZ63" s="24"/>
      <c r="BIA63" s="24"/>
      <c r="BIB63" s="24"/>
      <c r="BIC63" s="24"/>
      <c r="BID63" s="24"/>
      <c r="BIE63" s="24"/>
      <c r="BIF63" s="24"/>
      <c r="BIG63" s="24"/>
      <c r="BIH63" s="24"/>
      <c r="BII63" s="24"/>
      <c r="BIJ63" s="24"/>
      <c r="BIK63" s="24"/>
      <c r="BIL63" s="24"/>
      <c r="BIM63" s="24"/>
      <c r="BIN63" s="24"/>
      <c r="BIO63" s="24"/>
      <c r="BIP63" s="24"/>
      <c r="BIQ63" s="24"/>
      <c r="BIR63" s="24"/>
      <c r="BIS63" s="24"/>
      <c r="BIT63" s="24"/>
      <c r="BIU63" s="24"/>
      <c r="BIV63" s="24"/>
      <c r="BIW63" s="24"/>
      <c r="BIX63" s="24"/>
      <c r="BIY63" s="24"/>
      <c r="BIZ63" s="24"/>
      <c r="BJA63" s="24"/>
      <c r="BJB63" s="24"/>
      <c r="BJC63" s="24"/>
      <c r="BJD63" s="24"/>
      <c r="BJE63" s="24"/>
      <c r="BJF63" s="24"/>
      <c r="BJG63" s="24"/>
      <c r="BJH63" s="24"/>
      <c r="BJI63" s="24"/>
      <c r="BJJ63" s="24"/>
      <c r="BJK63" s="24"/>
      <c r="BJL63" s="24"/>
      <c r="BJM63" s="24"/>
      <c r="BJN63" s="24"/>
      <c r="BJO63" s="24"/>
      <c r="BJP63" s="24"/>
      <c r="BJQ63" s="24"/>
      <c r="BJR63" s="24"/>
      <c r="BJS63" s="24"/>
      <c r="BJT63" s="24"/>
      <c r="BJU63" s="24"/>
      <c r="BJV63" s="24"/>
      <c r="BJW63" s="24"/>
      <c r="BJX63" s="24"/>
      <c r="BJY63" s="24"/>
      <c r="BJZ63" s="24"/>
      <c r="BKA63" s="24"/>
      <c r="BKB63" s="24"/>
      <c r="BKC63" s="24"/>
      <c r="BKD63" s="24"/>
      <c r="BKE63" s="24"/>
      <c r="BKF63" s="24"/>
      <c r="BKG63" s="24"/>
      <c r="BKH63" s="24"/>
      <c r="BKI63" s="24"/>
      <c r="BKJ63" s="24"/>
      <c r="BKK63" s="24"/>
      <c r="BKL63" s="24"/>
      <c r="BKM63" s="24"/>
      <c r="BKN63" s="24"/>
      <c r="BKO63" s="24"/>
      <c r="BKP63" s="24"/>
      <c r="BKQ63" s="24"/>
      <c r="BKR63" s="24"/>
      <c r="BKS63" s="24"/>
      <c r="BKT63" s="24"/>
      <c r="BKU63" s="24"/>
      <c r="BKV63" s="24"/>
      <c r="BKW63" s="24"/>
      <c r="BKX63" s="24"/>
      <c r="BKY63" s="24"/>
      <c r="BKZ63" s="24"/>
      <c r="BLA63" s="24"/>
      <c r="BLB63" s="24"/>
      <c r="BLC63" s="24"/>
      <c r="BLD63" s="24"/>
      <c r="BLE63" s="24"/>
      <c r="BLF63" s="24"/>
      <c r="BLG63" s="24"/>
      <c r="BLH63" s="24"/>
      <c r="BLI63" s="24"/>
      <c r="BLJ63" s="24"/>
      <c r="BLK63" s="24"/>
      <c r="BLL63" s="24"/>
      <c r="BLM63" s="24"/>
      <c r="BLN63" s="24"/>
      <c r="BLO63" s="24"/>
      <c r="BLP63" s="24"/>
      <c r="BLQ63" s="24"/>
      <c r="BLR63" s="24"/>
      <c r="BLS63" s="24"/>
      <c r="BLT63" s="24"/>
      <c r="BLU63" s="24"/>
      <c r="BLV63" s="24"/>
      <c r="BLW63" s="24"/>
      <c r="BLX63" s="24"/>
      <c r="BLY63" s="24"/>
      <c r="BLZ63" s="24"/>
      <c r="BMA63" s="24"/>
      <c r="BMB63" s="24"/>
      <c r="BMC63" s="24"/>
      <c r="BMD63" s="24"/>
      <c r="BME63" s="24"/>
      <c r="BMF63" s="24"/>
      <c r="BMG63" s="24"/>
      <c r="BMH63" s="24"/>
      <c r="BMI63" s="24"/>
      <c r="BMJ63" s="24"/>
      <c r="BMK63" s="24"/>
      <c r="BML63" s="24"/>
      <c r="BMM63" s="24"/>
      <c r="BMN63" s="24"/>
      <c r="BMO63" s="24"/>
      <c r="BMP63" s="24"/>
      <c r="BMQ63" s="24"/>
      <c r="BMR63" s="24"/>
      <c r="BMS63" s="24"/>
      <c r="BMT63" s="24"/>
      <c r="BMU63" s="24"/>
      <c r="BMV63" s="24"/>
      <c r="BMW63" s="24"/>
      <c r="BMX63" s="24"/>
      <c r="BMY63" s="24"/>
      <c r="BMZ63" s="24"/>
      <c r="BNA63" s="24"/>
      <c r="BNB63" s="24"/>
      <c r="BNC63" s="24"/>
      <c r="BND63" s="24"/>
      <c r="BNE63" s="24"/>
      <c r="BNF63" s="24"/>
      <c r="BNG63" s="24"/>
      <c r="BNH63" s="24"/>
      <c r="BNI63" s="24"/>
      <c r="BNJ63" s="24"/>
      <c r="BNK63" s="24"/>
      <c r="BNL63" s="24"/>
      <c r="BNM63" s="24"/>
      <c r="BNN63" s="24"/>
      <c r="BNO63" s="24"/>
      <c r="BNP63" s="24"/>
      <c r="BNQ63" s="24"/>
      <c r="BNR63" s="24"/>
      <c r="BNS63" s="24"/>
      <c r="BNT63" s="24"/>
      <c r="BNU63" s="24"/>
      <c r="BNV63" s="24"/>
      <c r="BNW63" s="24"/>
      <c r="BNX63" s="24"/>
      <c r="BNY63" s="24"/>
      <c r="BNZ63" s="24"/>
      <c r="BOA63" s="24"/>
      <c r="BOB63" s="24"/>
      <c r="BOC63" s="24"/>
      <c r="BOD63" s="24"/>
      <c r="BOE63" s="24"/>
      <c r="BOF63" s="24"/>
      <c r="BOG63" s="24"/>
      <c r="BOH63" s="24"/>
      <c r="BOI63" s="24"/>
      <c r="BOJ63" s="24"/>
      <c r="BOK63" s="24"/>
      <c r="BOL63" s="24"/>
      <c r="BOM63" s="24"/>
      <c r="BON63" s="24"/>
      <c r="BOO63" s="24"/>
      <c r="BOP63" s="24"/>
      <c r="BOQ63" s="24"/>
      <c r="BOR63" s="24"/>
      <c r="BOS63" s="24"/>
      <c r="BOT63" s="24"/>
      <c r="BOU63" s="24"/>
      <c r="BOV63" s="24"/>
      <c r="BOW63" s="24"/>
      <c r="BOX63" s="24"/>
      <c r="BOY63" s="24"/>
      <c r="BOZ63" s="24"/>
      <c r="BPA63" s="24"/>
      <c r="BPB63" s="24"/>
      <c r="BPC63" s="24"/>
      <c r="BPD63" s="24"/>
      <c r="BPE63" s="24"/>
      <c r="BPF63" s="24"/>
      <c r="BPG63" s="24"/>
      <c r="BPH63" s="24"/>
      <c r="BPI63" s="24"/>
      <c r="BPJ63" s="24"/>
      <c r="BPK63" s="24"/>
      <c r="BPL63" s="24"/>
      <c r="BPM63" s="24"/>
      <c r="BPN63" s="24"/>
      <c r="BPO63" s="24"/>
      <c r="BPP63" s="24"/>
      <c r="BPQ63" s="24"/>
      <c r="BPR63" s="24"/>
      <c r="BPS63" s="24"/>
      <c r="BPT63" s="24"/>
      <c r="BPU63" s="24"/>
      <c r="BPV63" s="24"/>
      <c r="BPW63" s="24"/>
      <c r="BPX63" s="24"/>
      <c r="BPY63" s="24"/>
      <c r="BPZ63" s="24"/>
      <c r="BQA63" s="24"/>
      <c r="BQB63" s="24"/>
      <c r="BQC63" s="24"/>
      <c r="BQD63" s="24"/>
      <c r="BQE63" s="24"/>
      <c r="BQF63" s="24"/>
      <c r="BQG63" s="24"/>
      <c r="BQH63" s="24"/>
      <c r="BQI63" s="24"/>
      <c r="BQJ63" s="24"/>
      <c r="BQK63" s="24"/>
      <c r="BQL63" s="24"/>
      <c r="BQM63" s="24"/>
      <c r="BQN63" s="24"/>
      <c r="BQO63" s="24"/>
      <c r="BQP63" s="24"/>
      <c r="BQQ63" s="24"/>
      <c r="BQR63" s="24"/>
      <c r="BQS63" s="24"/>
      <c r="BQT63" s="24"/>
      <c r="BQU63" s="24"/>
      <c r="BQV63" s="24"/>
      <c r="BQW63" s="24"/>
      <c r="BQX63" s="24"/>
      <c r="BQY63" s="24"/>
      <c r="BQZ63" s="24"/>
      <c r="BRA63" s="24"/>
      <c r="BRB63" s="24"/>
      <c r="BRC63" s="24"/>
      <c r="BRD63" s="24"/>
      <c r="BRE63" s="24"/>
      <c r="BRF63" s="24"/>
      <c r="BRG63" s="24"/>
      <c r="BRH63" s="24"/>
      <c r="BRI63" s="24"/>
      <c r="BRJ63" s="24"/>
      <c r="BRK63" s="24"/>
      <c r="BRL63" s="24"/>
      <c r="BRM63" s="24"/>
      <c r="BRN63" s="24"/>
      <c r="BRO63" s="24"/>
      <c r="BRP63" s="24"/>
      <c r="BRQ63" s="24"/>
      <c r="BRR63" s="24"/>
      <c r="BRS63" s="24"/>
      <c r="BRT63" s="24"/>
      <c r="BRU63" s="24"/>
      <c r="BRV63" s="24"/>
      <c r="BRW63" s="24"/>
      <c r="BRX63" s="24"/>
      <c r="BRY63" s="24"/>
      <c r="BRZ63" s="24"/>
      <c r="BSA63" s="24"/>
      <c r="BSB63" s="24"/>
      <c r="BSC63" s="24"/>
      <c r="BSD63" s="24"/>
      <c r="BSE63" s="24"/>
      <c r="BSF63" s="24"/>
      <c r="BSG63" s="24"/>
      <c r="BSH63" s="24"/>
      <c r="BSI63" s="24"/>
      <c r="BSJ63" s="24"/>
      <c r="BSK63" s="24"/>
      <c r="BSL63" s="24"/>
      <c r="BSM63" s="24"/>
      <c r="BSN63" s="24"/>
      <c r="BSO63" s="24"/>
      <c r="BSP63" s="24"/>
      <c r="BSQ63" s="24"/>
      <c r="BSR63" s="24"/>
      <c r="BSS63" s="24"/>
      <c r="BST63" s="24"/>
      <c r="BSU63" s="24"/>
      <c r="BSV63" s="24"/>
      <c r="BSW63" s="24"/>
      <c r="BSX63" s="24"/>
      <c r="BSY63" s="24"/>
      <c r="BSZ63" s="24"/>
      <c r="BTA63" s="24"/>
      <c r="BTB63" s="24"/>
      <c r="BTC63" s="24"/>
      <c r="BTD63" s="24"/>
      <c r="BTE63" s="24"/>
      <c r="BTF63" s="24"/>
      <c r="BTG63" s="24"/>
      <c r="BTH63" s="24"/>
      <c r="BTI63" s="24"/>
      <c r="BTJ63" s="24"/>
      <c r="BTK63" s="24"/>
      <c r="BTL63" s="24"/>
      <c r="BTM63" s="24"/>
      <c r="BTN63" s="24"/>
      <c r="BTO63" s="24"/>
      <c r="BTP63" s="24"/>
      <c r="BTQ63" s="24"/>
      <c r="BTR63" s="24"/>
      <c r="BTS63" s="24"/>
      <c r="BTT63" s="24"/>
      <c r="BTU63" s="24"/>
      <c r="BTV63" s="24"/>
      <c r="BTW63" s="24"/>
      <c r="BTX63" s="24"/>
      <c r="BTY63" s="24"/>
      <c r="BTZ63" s="24"/>
      <c r="BUA63" s="24"/>
      <c r="BUB63" s="24"/>
      <c r="BUC63" s="24"/>
      <c r="BUD63" s="24"/>
      <c r="BUE63" s="24"/>
      <c r="BUF63" s="24"/>
      <c r="BUG63" s="24"/>
      <c r="BUH63" s="24"/>
      <c r="BUI63" s="24"/>
      <c r="BUJ63" s="24"/>
      <c r="BUK63" s="24"/>
      <c r="BUL63" s="24"/>
      <c r="BUM63" s="24"/>
      <c r="BUN63" s="24"/>
      <c r="BUO63" s="24"/>
      <c r="BUP63" s="24"/>
      <c r="BUQ63" s="24"/>
      <c r="BUR63" s="24"/>
      <c r="BUS63" s="24"/>
      <c r="BUT63" s="24"/>
      <c r="BUU63" s="24"/>
      <c r="BUV63" s="24"/>
      <c r="BUW63" s="24"/>
      <c r="BUX63" s="24"/>
      <c r="BUY63" s="24"/>
      <c r="BUZ63" s="24"/>
      <c r="BVA63" s="24"/>
      <c r="BVB63" s="24"/>
      <c r="BVC63" s="24"/>
      <c r="BVD63" s="24"/>
      <c r="BVE63" s="24"/>
      <c r="BVF63" s="24"/>
      <c r="BVG63" s="24"/>
      <c r="BVH63" s="24"/>
      <c r="BVI63" s="24"/>
      <c r="BVJ63" s="24"/>
      <c r="BVK63" s="24"/>
      <c r="BVL63" s="24"/>
      <c r="BVM63" s="24"/>
      <c r="BVN63" s="24"/>
      <c r="BVO63" s="24"/>
      <c r="BVP63" s="24"/>
      <c r="BVQ63" s="24"/>
      <c r="BVR63" s="24"/>
      <c r="BVS63" s="24"/>
      <c r="BVT63" s="24"/>
      <c r="BVU63" s="24"/>
      <c r="BVV63" s="24"/>
      <c r="BVW63" s="24"/>
      <c r="BVX63" s="24"/>
      <c r="BVY63" s="24"/>
      <c r="BVZ63" s="24"/>
      <c r="BWA63" s="24"/>
      <c r="BWB63" s="24"/>
      <c r="BWC63" s="24"/>
      <c r="BWD63" s="24"/>
      <c r="BWE63" s="24"/>
      <c r="BWF63" s="24"/>
      <c r="BWG63" s="24"/>
      <c r="BWH63" s="24"/>
      <c r="BWI63" s="24"/>
      <c r="BWJ63" s="24"/>
      <c r="BWK63" s="24"/>
      <c r="BWL63" s="24"/>
      <c r="BWM63" s="24"/>
      <c r="BWN63" s="24"/>
      <c r="BWO63" s="24"/>
      <c r="BWP63" s="24"/>
      <c r="BWQ63" s="24"/>
      <c r="BWR63" s="24"/>
      <c r="BWS63" s="24"/>
      <c r="BWT63" s="24"/>
      <c r="BWU63" s="24"/>
      <c r="BWV63" s="24"/>
      <c r="BWW63" s="24"/>
      <c r="BWX63" s="24"/>
      <c r="BWY63" s="24"/>
      <c r="BWZ63" s="24"/>
      <c r="BXA63" s="24"/>
      <c r="BXB63" s="24"/>
      <c r="BXC63" s="24"/>
      <c r="BXD63" s="24"/>
      <c r="BXE63" s="24"/>
      <c r="BXF63" s="24"/>
      <c r="BXG63" s="24"/>
      <c r="BXH63" s="24"/>
      <c r="BXI63" s="24"/>
      <c r="BXJ63" s="24"/>
      <c r="BXK63" s="24"/>
      <c r="BXL63" s="24"/>
      <c r="BXM63" s="24"/>
      <c r="BXN63" s="24"/>
      <c r="BXO63" s="24"/>
      <c r="BXP63" s="24"/>
      <c r="BXQ63" s="24"/>
      <c r="BXR63" s="24"/>
      <c r="BXS63" s="24"/>
      <c r="BXT63" s="24"/>
      <c r="BXU63" s="24"/>
      <c r="BXV63" s="24"/>
      <c r="BXW63" s="24"/>
      <c r="BXX63" s="24"/>
      <c r="BXY63" s="24"/>
      <c r="BXZ63" s="24"/>
      <c r="BYA63" s="24"/>
      <c r="BYB63" s="24"/>
      <c r="BYC63" s="24"/>
      <c r="BYD63" s="24"/>
      <c r="BYE63" s="24"/>
      <c r="BYF63" s="24"/>
      <c r="BYG63" s="24"/>
      <c r="BYH63" s="24"/>
      <c r="BYI63" s="24"/>
      <c r="BYJ63" s="24"/>
      <c r="BYK63" s="24"/>
      <c r="BYL63" s="24"/>
      <c r="BYM63" s="24"/>
      <c r="BYN63" s="24"/>
      <c r="BYO63" s="24"/>
      <c r="BYP63" s="24"/>
      <c r="BYQ63" s="24"/>
      <c r="BYR63" s="24"/>
      <c r="BYS63" s="24"/>
      <c r="BYT63" s="24"/>
      <c r="BYU63" s="24"/>
      <c r="BYV63" s="24"/>
      <c r="BYW63" s="24"/>
      <c r="BYX63" s="24"/>
      <c r="BYY63" s="24"/>
      <c r="BYZ63" s="24"/>
      <c r="BZA63" s="24"/>
      <c r="BZB63" s="24"/>
      <c r="BZC63" s="24"/>
      <c r="BZD63" s="24"/>
      <c r="BZE63" s="24"/>
      <c r="BZF63" s="24"/>
      <c r="BZG63" s="24"/>
      <c r="BZH63" s="24"/>
      <c r="BZI63" s="24"/>
      <c r="BZJ63" s="24"/>
      <c r="BZK63" s="24"/>
      <c r="BZL63" s="24"/>
      <c r="BZM63" s="24"/>
      <c r="BZN63" s="24"/>
      <c r="BZO63" s="24"/>
      <c r="BZP63" s="24"/>
      <c r="BZQ63" s="24"/>
      <c r="BZR63" s="24"/>
      <c r="BZS63" s="24"/>
      <c r="BZT63" s="24"/>
      <c r="BZU63" s="24"/>
      <c r="BZV63" s="24"/>
      <c r="BZW63" s="24"/>
      <c r="BZX63" s="24"/>
      <c r="BZY63" s="24"/>
      <c r="BZZ63" s="24"/>
      <c r="CAA63" s="24"/>
      <c r="CAB63" s="24"/>
      <c r="CAC63" s="24"/>
      <c r="CAD63" s="24"/>
      <c r="CAE63" s="24"/>
      <c r="CAF63" s="24"/>
      <c r="CAG63" s="24"/>
      <c r="CAH63" s="24"/>
      <c r="CAI63" s="24"/>
      <c r="CAJ63" s="24"/>
      <c r="CAK63" s="24"/>
      <c r="CAL63" s="24"/>
      <c r="CAM63" s="24"/>
      <c r="CAN63" s="24"/>
      <c r="CAO63" s="24"/>
      <c r="CAP63" s="24"/>
      <c r="CAQ63" s="24"/>
      <c r="CAR63" s="24"/>
      <c r="CAS63" s="24"/>
      <c r="CAT63" s="24"/>
      <c r="CAU63" s="24"/>
      <c r="CAV63" s="24"/>
      <c r="CAW63" s="24"/>
      <c r="CAX63" s="24"/>
      <c r="CAY63" s="24"/>
      <c r="CAZ63" s="24"/>
      <c r="CBA63" s="24"/>
      <c r="CBB63" s="24"/>
      <c r="CBC63" s="24"/>
      <c r="CBD63" s="24"/>
      <c r="CBE63" s="24"/>
      <c r="CBF63" s="24"/>
      <c r="CBG63" s="24"/>
      <c r="CBH63" s="24"/>
      <c r="CBI63" s="24"/>
      <c r="CBJ63" s="24"/>
      <c r="CBK63" s="24"/>
      <c r="CBL63" s="24"/>
      <c r="CBM63" s="24"/>
      <c r="CBN63" s="24"/>
      <c r="CBO63" s="24"/>
      <c r="CBP63" s="24"/>
      <c r="CBQ63" s="24"/>
      <c r="CBR63" s="24"/>
      <c r="CBS63" s="24"/>
      <c r="CBT63" s="24"/>
      <c r="CBU63" s="24"/>
      <c r="CBV63" s="24"/>
      <c r="CBW63" s="24"/>
      <c r="CBX63" s="24"/>
      <c r="CBY63" s="24"/>
      <c r="CBZ63" s="24"/>
      <c r="CCA63" s="24"/>
      <c r="CCB63" s="24"/>
      <c r="CCC63" s="24"/>
      <c r="CCD63" s="24"/>
      <c r="CCE63" s="24"/>
      <c r="CCF63" s="24"/>
      <c r="CCG63" s="24"/>
      <c r="CCH63" s="24"/>
      <c r="CCI63" s="24"/>
      <c r="CCJ63" s="24"/>
      <c r="CCK63" s="24"/>
      <c r="CCL63" s="24"/>
      <c r="CCM63" s="24"/>
      <c r="CCN63" s="24"/>
      <c r="CCO63" s="24"/>
      <c r="CCP63" s="24"/>
      <c r="CCQ63" s="24"/>
      <c r="CCR63" s="24"/>
      <c r="CCS63" s="24"/>
      <c r="CCT63" s="24"/>
      <c r="CCU63" s="24"/>
      <c r="CCV63" s="24"/>
      <c r="CCW63" s="24"/>
      <c r="CCX63" s="24"/>
      <c r="CCY63" s="24"/>
      <c r="CCZ63" s="24"/>
      <c r="CDA63" s="24"/>
      <c r="CDB63" s="24"/>
      <c r="CDC63" s="24"/>
      <c r="CDD63" s="24"/>
      <c r="CDE63" s="24"/>
      <c r="CDF63" s="24"/>
      <c r="CDG63" s="24"/>
      <c r="CDH63" s="24"/>
      <c r="CDI63" s="24"/>
      <c r="CDJ63" s="24"/>
      <c r="CDK63" s="24"/>
      <c r="CDL63" s="24"/>
      <c r="CDM63" s="24"/>
      <c r="CDN63" s="24"/>
      <c r="CDO63" s="24"/>
      <c r="CDP63" s="24"/>
      <c r="CDQ63" s="24"/>
      <c r="CDR63" s="24"/>
      <c r="CDS63" s="24"/>
      <c r="CDT63" s="24"/>
      <c r="CDU63" s="24"/>
      <c r="CDV63" s="24"/>
      <c r="CDW63" s="24"/>
      <c r="CDX63" s="24"/>
      <c r="CDY63" s="24"/>
      <c r="CDZ63" s="24"/>
      <c r="CEA63" s="24"/>
      <c r="CEB63" s="24"/>
      <c r="CEC63" s="24"/>
      <c r="CED63" s="24"/>
      <c r="CEE63" s="24"/>
      <c r="CEF63" s="24"/>
      <c r="CEG63" s="24"/>
      <c r="CEH63" s="24"/>
      <c r="CEI63" s="24"/>
      <c r="CEJ63" s="24"/>
      <c r="CEK63" s="24"/>
      <c r="CEL63" s="24"/>
      <c r="CEM63" s="24"/>
      <c r="CEN63" s="24"/>
      <c r="CEO63" s="24"/>
      <c r="CEP63" s="24"/>
      <c r="CEQ63" s="24"/>
      <c r="CER63" s="24"/>
      <c r="CES63" s="24"/>
      <c r="CET63" s="24"/>
      <c r="CEU63" s="24"/>
      <c r="CEV63" s="24"/>
      <c r="CEW63" s="24"/>
      <c r="CEX63" s="24"/>
      <c r="CEY63" s="24"/>
      <c r="CEZ63" s="24"/>
      <c r="CFA63" s="24"/>
      <c r="CFB63" s="24"/>
      <c r="CFC63" s="24"/>
      <c r="CFD63" s="24"/>
      <c r="CFE63" s="24"/>
      <c r="CFF63" s="24"/>
      <c r="CFG63" s="24"/>
      <c r="CFH63" s="24"/>
      <c r="CFI63" s="24"/>
      <c r="CFJ63" s="24"/>
      <c r="CFK63" s="24"/>
      <c r="CFL63" s="24"/>
      <c r="CFM63" s="24"/>
      <c r="CFN63" s="24"/>
      <c r="CFO63" s="24"/>
      <c r="CFP63" s="24"/>
      <c r="CFQ63" s="24"/>
      <c r="CFR63" s="24"/>
      <c r="CFS63" s="24"/>
      <c r="CFT63" s="24"/>
      <c r="CFU63" s="24"/>
      <c r="CFV63" s="24"/>
      <c r="CFW63" s="24"/>
      <c r="CFX63" s="24"/>
      <c r="CFY63" s="24"/>
      <c r="CFZ63" s="24"/>
      <c r="CGA63" s="24"/>
      <c r="CGB63" s="24"/>
      <c r="CGC63" s="24"/>
      <c r="CGD63" s="24"/>
      <c r="CGE63" s="24"/>
      <c r="CGF63" s="24"/>
      <c r="CGG63" s="24"/>
      <c r="CGH63" s="24"/>
      <c r="CGI63" s="24"/>
      <c r="CGJ63" s="24"/>
      <c r="CGK63" s="24"/>
      <c r="CGL63" s="24"/>
      <c r="CGM63" s="24"/>
      <c r="CGN63" s="24"/>
      <c r="CGO63" s="24"/>
      <c r="CGP63" s="24"/>
      <c r="CGQ63" s="24"/>
      <c r="CGR63" s="24"/>
      <c r="CGS63" s="24"/>
      <c r="CGT63" s="24"/>
      <c r="CGU63" s="24"/>
      <c r="CGV63" s="24"/>
      <c r="CGW63" s="24"/>
      <c r="CGX63" s="24"/>
      <c r="CGY63" s="24"/>
      <c r="CGZ63" s="24"/>
      <c r="CHA63" s="24"/>
      <c r="CHB63" s="24"/>
      <c r="CHC63" s="24"/>
      <c r="CHD63" s="24"/>
      <c r="CHE63" s="24"/>
      <c r="CHF63" s="24"/>
      <c r="CHG63" s="24"/>
      <c r="CHH63" s="24"/>
      <c r="CHI63" s="24"/>
      <c r="CHJ63" s="24"/>
      <c r="CHK63" s="24"/>
      <c r="CHL63" s="24"/>
      <c r="CHM63" s="24"/>
      <c r="CHN63" s="24"/>
      <c r="CHO63" s="24"/>
      <c r="CHP63" s="24"/>
      <c r="CHQ63" s="24"/>
      <c r="CHR63" s="24"/>
      <c r="CHS63" s="24"/>
      <c r="CHT63" s="24"/>
      <c r="CHU63" s="24"/>
      <c r="CHV63" s="24"/>
      <c r="CHW63" s="24"/>
      <c r="CHX63" s="24"/>
      <c r="CHY63" s="24"/>
      <c r="CHZ63" s="24"/>
      <c r="CIA63" s="24"/>
      <c r="CIB63" s="24"/>
      <c r="CIC63" s="24"/>
      <c r="CID63" s="24"/>
      <c r="CIE63" s="24"/>
      <c r="CIF63" s="24"/>
      <c r="CIG63" s="24"/>
      <c r="CIH63" s="24"/>
      <c r="CII63" s="24"/>
      <c r="CIJ63" s="24"/>
      <c r="CIK63" s="24"/>
      <c r="CIL63" s="24"/>
      <c r="CIM63" s="24"/>
      <c r="CIN63" s="24"/>
      <c r="CIO63" s="24"/>
      <c r="CIP63" s="24"/>
      <c r="CIQ63" s="24"/>
      <c r="CIR63" s="24"/>
      <c r="CIS63" s="24"/>
      <c r="CIT63" s="24"/>
      <c r="CIU63" s="24"/>
      <c r="CIV63" s="24"/>
      <c r="CIW63" s="24"/>
      <c r="CIX63" s="24"/>
      <c r="CIY63" s="24"/>
      <c r="CIZ63" s="24"/>
      <c r="CJA63" s="24"/>
      <c r="CJB63" s="24"/>
      <c r="CJC63" s="24"/>
      <c r="CJD63" s="24"/>
      <c r="CJE63" s="24"/>
      <c r="CJF63" s="24"/>
      <c r="CJG63" s="24"/>
      <c r="CJH63" s="24"/>
      <c r="CJI63" s="24"/>
      <c r="CJJ63" s="24"/>
      <c r="CJK63" s="24"/>
      <c r="CJL63" s="24"/>
      <c r="CJM63" s="24"/>
      <c r="CJN63" s="24"/>
      <c r="CJO63" s="24"/>
      <c r="CJP63" s="24"/>
      <c r="CJQ63" s="24"/>
      <c r="CJR63" s="24"/>
      <c r="CJS63" s="24"/>
      <c r="CJT63" s="24"/>
      <c r="CJU63" s="24"/>
      <c r="CJV63" s="24"/>
      <c r="CJW63" s="24"/>
      <c r="CJX63" s="24"/>
      <c r="CJY63" s="24"/>
      <c r="CJZ63" s="24"/>
      <c r="CKA63" s="24"/>
      <c r="CKB63" s="24"/>
      <c r="CKC63" s="24"/>
      <c r="CKD63" s="24"/>
      <c r="CKE63" s="24"/>
      <c r="CKF63" s="24"/>
      <c r="CKG63" s="24"/>
      <c r="CKH63" s="24"/>
      <c r="CKI63" s="24"/>
      <c r="CKJ63" s="24"/>
      <c r="CKK63" s="24"/>
      <c r="CKL63" s="24"/>
      <c r="CKM63" s="24"/>
      <c r="CKN63" s="24"/>
      <c r="CKO63" s="24"/>
      <c r="CKP63" s="24"/>
      <c r="CKQ63" s="24"/>
      <c r="CKR63" s="24"/>
      <c r="CKS63" s="24"/>
      <c r="CKT63" s="24"/>
      <c r="CKU63" s="24"/>
      <c r="CKV63" s="24"/>
      <c r="CKW63" s="24"/>
      <c r="CKX63" s="24"/>
      <c r="CKY63" s="24"/>
      <c r="CKZ63" s="24"/>
      <c r="CLA63" s="24"/>
      <c r="CLB63" s="24"/>
      <c r="CLC63" s="24"/>
      <c r="CLD63" s="24"/>
      <c r="CLE63" s="24"/>
      <c r="CLF63" s="24"/>
      <c r="CLG63" s="24"/>
      <c r="CLH63" s="24"/>
      <c r="CLI63" s="24"/>
      <c r="CLJ63" s="24"/>
      <c r="CLK63" s="24"/>
      <c r="CLL63" s="24"/>
      <c r="CLM63" s="24"/>
      <c r="CLN63" s="24"/>
      <c r="CLO63" s="24"/>
      <c r="CLP63" s="24"/>
      <c r="CLQ63" s="24"/>
      <c r="CLR63" s="24"/>
      <c r="CLS63" s="24"/>
      <c r="CLT63" s="24"/>
      <c r="CLU63" s="24"/>
      <c r="CLV63" s="24"/>
      <c r="CLW63" s="24"/>
      <c r="CLX63" s="24"/>
      <c r="CLY63" s="24"/>
      <c r="CLZ63" s="24"/>
      <c r="CMA63" s="24"/>
      <c r="CMB63" s="24"/>
      <c r="CMC63" s="24"/>
      <c r="CMD63" s="24"/>
      <c r="CME63" s="24"/>
      <c r="CMF63" s="24"/>
      <c r="CMG63" s="24"/>
      <c r="CMH63" s="24"/>
      <c r="CMI63" s="24"/>
      <c r="CMJ63" s="24"/>
      <c r="CMK63" s="24"/>
      <c r="CML63" s="24"/>
      <c r="CMM63" s="24"/>
      <c r="CMN63" s="24"/>
      <c r="CMO63" s="24"/>
      <c r="CMP63" s="24"/>
      <c r="CMQ63" s="24"/>
      <c r="CMR63" s="24"/>
      <c r="CMS63" s="24"/>
      <c r="CMT63" s="24"/>
      <c r="CMU63" s="24"/>
      <c r="CMV63" s="24"/>
      <c r="CMW63" s="24"/>
      <c r="CMX63" s="24"/>
      <c r="CMY63" s="24"/>
      <c r="CMZ63" s="24"/>
      <c r="CNA63" s="24"/>
      <c r="CNB63" s="24"/>
      <c r="CNC63" s="24"/>
      <c r="CND63" s="24"/>
      <c r="CNE63" s="24"/>
      <c r="CNF63" s="24"/>
      <c r="CNG63" s="24"/>
      <c r="CNH63" s="24"/>
      <c r="CNI63" s="24"/>
      <c r="CNJ63" s="24"/>
      <c r="CNK63" s="24"/>
      <c r="CNL63" s="24"/>
      <c r="CNM63" s="24"/>
      <c r="CNN63" s="24"/>
      <c r="CNO63" s="24"/>
      <c r="CNP63" s="24"/>
      <c r="CNQ63" s="24"/>
      <c r="CNR63" s="24"/>
      <c r="CNS63" s="24"/>
      <c r="CNT63" s="24"/>
      <c r="CNU63" s="24"/>
      <c r="CNV63" s="24"/>
      <c r="CNW63" s="24"/>
      <c r="CNX63" s="24"/>
      <c r="CNY63" s="24"/>
      <c r="CNZ63" s="24"/>
      <c r="COA63" s="24"/>
      <c r="COB63" s="24"/>
      <c r="COC63" s="24"/>
      <c r="COD63" s="24"/>
      <c r="COE63" s="24"/>
      <c r="COF63" s="24"/>
      <c r="COG63" s="24"/>
      <c r="COH63" s="24"/>
      <c r="COI63" s="24"/>
      <c r="COJ63" s="24"/>
      <c r="COK63" s="24"/>
      <c r="COL63" s="24"/>
      <c r="COM63" s="24"/>
      <c r="CON63" s="24"/>
      <c r="COO63" s="24"/>
      <c r="COP63" s="24"/>
      <c r="COQ63" s="24"/>
      <c r="COR63" s="24"/>
      <c r="COS63" s="24"/>
      <c r="COT63" s="24"/>
      <c r="COU63" s="24"/>
      <c r="COV63" s="24"/>
      <c r="COW63" s="24"/>
      <c r="COX63" s="24"/>
      <c r="COY63" s="24"/>
      <c r="COZ63" s="24"/>
      <c r="CPA63" s="24"/>
      <c r="CPB63" s="24"/>
      <c r="CPC63" s="24"/>
      <c r="CPD63" s="24"/>
      <c r="CPE63" s="24"/>
      <c r="CPF63" s="24"/>
      <c r="CPG63" s="24"/>
      <c r="CPH63" s="24"/>
      <c r="CPI63" s="24"/>
      <c r="CPJ63" s="24"/>
      <c r="CPK63" s="24"/>
      <c r="CPL63" s="24"/>
      <c r="CPM63" s="24"/>
      <c r="CPN63" s="24"/>
      <c r="CPO63" s="24"/>
      <c r="CPP63" s="24"/>
      <c r="CPQ63" s="24"/>
      <c r="CPR63" s="24"/>
      <c r="CPS63" s="24"/>
      <c r="CPT63" s="24"/>
      <c r="CPU63" s="24"/>
      <c r="CPV63" s="24"/>
      <c r="CPW63" s="24"/>
      <c r="CPX63" s="24"/>
      <c r="CPY63" s="24"/>
      <c r="CPZ63" s="24"/>
      <c r="CQA63" s="24"/>
      <c r="CQB63" s="24"/>
      <c r="CQC63" s="24"/>
      <c r="CQD63" s="24"/>
      <c r="CQE63" s="24"/>
      <c r="CQF63" s="24"/>
      <c r="CQG63" s="24"/>
      <c r="CQH63" s="24"/>
      <c r="CQI63" s="24"/>
      <c r="CQJ63" s="24"/>
      <c r="CQK63" s="24"/>
      <c r="CQL63" s="24"/>
      <c r="CQM63" s="24"/>
      <c r="CQN63" s="24"/>
      <c r="CQO63" s="24"/>
      <c r="CQP63" s="24"/>
      <c r="CQQ63" s="24"/>
      <c r="CQR63" s="24"/>
      <c r="CQS63" s="24"/>
      <c r="CQT63" s="24"/>
      <c r="CQU63" s="24"/>
      <c r="CQV63" s="24"/>
      <c r="CQW63" s="24"/>
      <c r="CQX63" s="24"/>
      <c r="CQY63" s="24"/>
      <c r="CQZ63" s="24"/>
      <c r="CRA63" s="24"/>
      <c r="CRB63" s="24"/>
      <c r="CRC63" s="24"/>
      <c r="CRD63" s="24"/>
      <c r="CRE63" s="24"/>
      <c r="CRF63" s="24"/>
      <c r="CRG63" s="24"/>
      <c r="CRH63" s="24"/>
      <c r="CRI63" s="24"/>
      <c r="CRJ63" s="24"/>
      <c r="CRK63" s="24"/>
      <c r="CRL63" s="24"/>
      <c r="CRM63" s="24"/>
      <c r="CRN63" s="24"/>
      <c r="CRO63" s="24"/>
      <c r="CRP63" s="24"/>
      <c r="CRQ63" s="24"/>
      <c r="CRR63" s="24"/>
      <c r="CRS63" s="24"/>
      <c r="CRT63" s="24"/>
      <c r="CRU63" s="24"/>
      <c r="CRV63" s="24"/>
      <c r="CRW63" s="24"/>
      <c r="CRX63" s="24"/>
      <c r="CRY63" s="24"/>
      <c r="CRZ63" s="24"/>
      <c r="CSA63" s="24"/>
      <c r="CSB63" s="24"/>
      <c r="CSC63" s="24"/>
      <c r="CSD63" s="24"/>
      <c r="CSE63" s="24"/>
      <c r="CSF63" s="24"/>
      <c r="CSG63" s="24"/>
      <c r="CSH63" s="24"/>
      <c r="CSI63" s="24"/>
      <c r="CSJ63" s="24"/>
      <c r="CSK63" s="24"/>
      <c r="CSL63" s="24"/>
      <c r="CSM63" s="24"/>
      <c r="CSN63" s="24"/>
      <c r="CSO63" s="24"/>
      <c r="CSP63" s="24"/>
      <c r="CSQ63" s="24"/>
      <c r="CSR63" s="24"/>
      <c r="CSS63" s="24"/>
      <c r="CST63" s="24"/>
      <c r="CSU63" s="24"/>
      <c r="CSV63" s="24"/>
      <c r="CSW63" s="24"/>
      <c r="CSX63" s="24"/>
      <c r="CSY63" s="24"/>
      <c r="CSZ63" s="24"/>
      <c r="CTA63" s="24"/>
      <c r="CTB63" s="24"/>
      <c r="CTC63" s="24"/>
      <c r="CTD63" s="24"/>
      <c r="CTE63" s="24"/>
      <c r="CTF63" s="24"/>
      <c r="CTG63" s="24"/>
      <c r="CTH63" s="24"/>
      <c r="CTI63" s="24"/>
      <c r="CTJ63" s="24"/>
      <c r="CTK63" s="24"/>
      <c r="CTL63" s="24"/>
      <c r="CTM63" s="24"/>
      <c r="CTN63" s="24"/>
      <c r="CTO63" s="24"/>
      <c r="CTP63" s="24"/>
      <c r="CTQ63" s="24"/>
      <c r="CTR63" s="24"/>
      <c r="CTS63" s="24"/>
      <c r="CTT63" s="24"/>
      <c r="CTU63" s="24"/>
      <c r="CTV63" s="24"/>
      <c r="CTW63" s="24"/>
      <c r="CTX63" s="24"/>
      <c r="CTY63" s="24"/>
      <c r="CTZ63" s="24"/>
      <c r="CUA63" s="24"/>
      <c r="CUB63" s="24"/>
      <c r="CUC63" s="24"/>
      <c r="CUD63" s="24"/>
      <c r="CUE63" s="24"/>
      <c r="CUF63" s="24"/>
      <c r="CUG63" s="24"/>
      <c r="CUH63" s="24"/>
      <c r="CUI63" s="24"/>
      <c r="CUJ63" s="24"/>
      <c r="CUK63" s="24"/>
      <c r="CUL63" s="24"/>
      <c r="CUM63" s="24"/>
      <c r="CUN63" s="24"/>
      <c r="CUO63" s="24"/>
      <c r="CUP63" s="24"/>
      <c r="CUQ63" s="24"/>
      <c r="CUR63" s="24"/>
      <c r="CUS63" s="24"/>
      <c r="CUT63" s="24"/>
      <c r="CUU63" s="24"/>
      <c r="CUV63" s="24"/>
      <c r="CUW63" s="24"/>
      <c r="CUX63" s="24"/>
      <c r="CUY63" s="24"/>
      <c r="CUZ63" s="24"/>
      <c r="CVA63" s="24"/>
      <c r="CVB63" s="24"/>
      <c r="CVC63" s="24"/>
      <c r="CVD63" s="24"/>
      <c r="CVE63" s="24"/>
      <c r="CVF63" s="24"/>
      <c r="CVG63" s="24"/>
      <c r="CVH63" s="24"/>
      <c r="CVI63" s="24"/>
      <c r="CVJ63" s="24"/>
      <c r="CVK63" s="24"/>
      <c r="CVL63" s="24"/>
      <c r="CVM63" s="24"/>
      <c r="CVN63" s="24"/>
      <c r="CVO63" s="24"/>
      <c r="CVP63" s="24"/>
      <c r="CVQ63" s="24"/>
      <c r="CVR63" s="24"/>
      <c r="CVS63" s="24"/>
      <c r="CVT63" s="24"/>
      <c r="CVU63" s="24"/>
      <c r="CVV63" s="24"/>
      <c r="CVW63" s="24"/>
      <c r="CVX63" s="24"/>
      <c r="CVY63" s="24"/>
      <c r="CVZ63" s="24"/>
      <c r="CWA63" s="24"/>
      <c r="CWB63" s="24"/>
      <c r="CWC63" s="24"/>
      <c r="CWD63" s="24"/>
      <c r="CWE63" s="24"/>
      <c r="CWF63" s="24"/>
      <c r="CWG63" s="24"/>
      <c r="CWH63" s="24"/>
      <c r="CWI63" s="24"/>
      <c r="CWJ63" s="24"/>
      <c r="CWK63" s="24"/>
      <c r="CWL63" s="24"/>
      <c r="CWM63" s="24"/>
      <c r="CWN63" s="24"/>
      <c r="CWO63" s="24"/>
      <c r="CWP63" s="24"/>
      <c r="CWQ63" s="24"/>
      <c r="CWR63" s="24"/>
      <c r="CWS63" s="24"/>
      <c r="CWT63" s="24"/>
      <c r="CWU63" s="24"/>
      <c r="CWV63" s="24"/>
      <c r="CWW63" s="24"/>
      <c r="CWX63" s="24"/>
      <c r="CWY63" s="24"/>
      <c r="CWZ63" s="24"/>
      <c r="CXA63" s="24"/>
      <c r="CXB63" s="24"/>
      <c r="CXC63" s="24"/>
      <c r="CXD63" s="24"/>
      <c r="CXE63" s="24"/>
      <c r="CXF63" s="24"/>
      <c r="CXG63" s="24"/>
      <c r="CXH63" s="24"/>
      <c r="CXI63" s="24"/>
      <c r="CXJ63" s="24"/>
      <c r="CXK63" s="24"/>
      <c r="CXL63" s="24"/>
      <c r="CXM63" s="24"/>
      <c r="CXN63" s="24"/>
      <c r="CXO63" s="24"/>
      <c r="CXP63" s="24"/>
      <c r="CXQ63" s="24"/>
      <c r="CXR63" s="24"/>
      <c r="CXS63" s="24"/>
      <c r="CXT63" s="24"/>
      <c r="CXU63" s="24"/>
      <c r="CXV63" s="24"/>
      <c r="CXW63" s="24"/>
      <c r="CXX63" s="24"/>
      <c r="CXY63" s="24"/>
      <c r="CXZ63" s="24"/>
      <c r="CYA63" s="24"/>
      <c r="CYB63" s="24"/>
      <c r="CYC63" s="24"/>
      <c r="CYD63" s="24"/>
      <c r="CYE63" s="24"/>
      <c r="CYF63" s="24"/>
      <c r="CYG63" s="24"/>
      <c r="CYH63" s="24"/>
      <c r="CYI63" s="24"/>
      <c r="CYJ63" s="24"/>
      <c r="CYK63" s="24"/>
      <c r="CYL63" s="24"/>
      <c r="CYM63" s="24"/>
      <c r="CYN63" s="24"/>
      <c r="CYO63" s="24"/>
      <c r="CYP63" s="24"/>
      <c r="CYQ63" s="24"/>
      <c r="CYR63" s="24"/>
      <c r="CYS63" s="24"/>
      <c r="CYT63" s="24"/>
      <c r="CYU63" s="24"/>
      <c r="CYV63" s="24"/>
      <c r="CYW63" s="24"/>
      <c r="CYX63" s="24"/>
      <c r="CYY63" s="24"/>
      <c r="CYZ63" s="24"/>
      <c r="CZA63" s="24"/>
      <c r="CZB63" s="24"/>
      <c r="CZC63" s="24"/>
      <c r="CZD63" s="24"/>
      <c r="CZE63" s="24"/>
      <c r="CZF63" s="24"/>
      <c r="CZG63" s="24"/>
      <c r="CZH63" s="24"/>
      <c r="CZI63" s="24"/>
      <c r="CZJ63" s="24"/>
      <c r="CZK63" s="24"/>
      <c r="CZL63" s="24"/>
      <c r="CZM63" s="24"/>
      <c r="CZN63" s="24"/>
      <c r="CZO63" s="24"/>
      <c r="CZP63" s="24"/>
      <c r="CZQ63" s="24"/>
      <c r="CZR63" s="24"/>
      <c r="CZS63" s="24"/>
      <c r="CZT63" s="24"/>
      <c r="CZU63" s="24"/>
      <c r="CZV63" s="24"/>
      <c r="CZW63" s="24"/>
      <c r="CZX63" s="24"/>
      <c r="CZY63" s="24"/>
      <c r="CZZ63" s="24"/>
      <c r="DAA63" s="24"/>
      <c r="DAB63" s="24"/>
      <c r="DAC63" s="24"/>
      <c r="DAD63" s="24"/>
      <c r="DAE63" s="24"/>
      <c r="DAF63" s="24"/>
      <c r="DAG63" s="24"/>
      <c r="DAH63" s="24"/>
      <c r="DAI63" s="24"/>
      <c r="DAJ63" s="24"/>
      <c r="DAK63" s="24"/>
      <c r="DAL63" s="24"/>
      <c r="DAM63" s="24"/>
      <c r="DAN63" s="24"/>
      <c r="DAO63" s="24"/>
      <c r="DAP63" s="24"/>
      <c r="DAQ63" s="24"/>
      <c r="DAR63" s="24"/>
      <c r="DAS63" s="24"/>
      <c r="DAT63" s="24"/>
      <c r="DAU63" s="24"/>
      <c r="DAV63" s="24"/>
      <c r="DAW63" s="24"/>
      <c r="DAX63" s="24"/>
      <c r="DAY63" s="24"/>
      <c r="DAZ63" s="24"/>
      <c r="DBA63" s="24"/>
      <c r="DBB63" s="24"/>
      <c r="DBC63" s="24"/>
      <c r="DBD63" s="24"/>
      <c r="DBE63" s="24"/>
      <c r="DBF63" s="24"/>
      <c r="DBG63" s="24"/>
      <c r="DBH63" s="24"/>
      <c r="DBI63" s="24"/>
      <c r="DBJ63" s="24"/>
      <c r="DBK63" s="24"/>
      <c r="DBL63" s="24"/>
      <c r="DBM63" s="24"/>
      <c r="DBN63" s="24"/>
      <c r="DBO63" s="24"/>
      <c r="DBP63" s="24"/>
      <c r="DBQ63" s="24"/>
      <c r="DBR63" s="24"/>
      <c r="DBS63" s="24"/>
      <c r="DBT63" s="24"/>
      <c r="DBU63" s="24"/>
      <c r="DBV63" s="24"/>
      <c r="DBW63" s="24"/>
      <c r="DBX63" s="24"/>
      <c r="DBY63" s="24"/>
      <c r="DBZ63" s="24"/>
      <c r="DCA63" s="24"/>
      <c r="DCB63" s="24"/>
      <c r="DCC63" s="24"/>
      <c r="DCD63" s="24"/>
      <c r="DCE63" s="24"/>
      <c r="DCF63" s="24"/>
      <c r="DCG63" s="24"/>
      <c r="DCH63" s="24"/>
      <c r="DCI63" s="24"/>
      <c r="DCJ63" s="24"/>
      <c r="DCK63" s="24"/>
      <c r="DCL63" s="24"/>
      <c r="DCM63" s="24"/>
      <c r="DCN63" s="24"/>
      <c r="DCO63" s="24"/>
      <c r="DCP63" s="24"/>
      <c r="DCQ63" s="24"/>
      <c r="DCR63" s="24"/>
      <c r="DCS63" s="24"/>
      <c r="DCT63" s="24"/>
      <c r="DCU63" s="24"/>
      <c r="DCV63" s="24"/>
      <c r="DCW63" s="24"/>
      <c r="DCX63" s="24"/>
      <c r="DCY63" s="24"/>
      <c r="DCZ63" s="24"/>
      <c r="DDA63" s="24"/>
      <c r="DDB63" s="24"/>
      <c r="DDC63" s="24"/>
      <c r="DDD63" s="24"/>
      <c r="DDE63" s="24"/>
      <c r="DDF63" s="24"/>
      <c r="DDG63" s="24"/>
      <c r="DDH63" s="24"/>
      <c r="DDI63" s="24"/>
      <c r="DDJ63" s="24"/>
      <c r="DDK63" s="24"/>
      <c r="DDL63" s="24"/>
      <c r="DDM63" s="24"/>
      <c r="DDN63" s="24"/>
      <c r="DDO63" s="24"/>
      <c r="DDP63" s="24"/>
      <c r="DDQ63" s="24"/>
      <c r="DDR63" s="24"/>
      <c r="DDS63" s="24"/>
      <c r="DDT63" s="24"/>
      <c r="DDU63" s="24"/>
      <c r="DDV63" s="24"/>
      <c r="DDW63" s="24"/>
      <c r="DDX63" s="24"/>
      <c r="DDY63" s="24"/>
      <c r="DDZ63" s="24"/>
      <c r="DEA63" s="24"/>
      <c r="DEB63" s="24"/>
      <c r="DEC63" s="24"/>
      <c r="DED63" s="24"/>
      <c r="DEE63" s="24"/>
      <c r="DEF63" s="24"/>
      <c r="DEG63" s="24"/>
      <c r="DEH63" s="24"/>
      <c r="DEI63" s="24"/>
      <c r="DEJ63" s="24"/>
      <c r="DEK63" s="24"/>
      <c r="DEL63" s="24"/>
      <c r="DEM63" s="24"/>
      <c r="DEN63" s="24"/>
      <c r="DEO63" s="24"/>
      <c r="DEP63" s="24"/>
      <c r="DEQ63" s="24"/>
      <c r="DER63" s="24"/>
      <c r="DES63" s="24"/>
      <c r="DET63" s="24"/>
      <c r="DEU63" s="24"/>
      <c r="DEV63" s="24"/>
      <c r="DEW63" s="24"/>
      <c r="DEX63" s="24"/>
      <c r="DEY63" s="24"/>
      <c r="DEZ63" s="24"/>
      <c r="DFA63" s="24"/>
      <c r="DFB63" s="24"/>
      <c r="DFC63" s="24"/>
      <c r="DFD63" s="24"/>
      <c r="DFE63" s="24"/>
      <c r="DFF63" s="24"/>
      <c r="DFG63" s="24"/>
      <c r="DFH63" s="24"/>
      <c r="DFI63" s="24"/>
      <c r="DFJ63" s="24"/>
      <c r="DFK63" s="24"/>
      <c r="DFL63" s="24"/>
      <c r="DFM63" s="24"/>
      <c r="DFN63" s="24"/>
      <c r="DFO63" s="24"/>
      <c r="DFP63" s="24"/>
      <c r="DFQ63" s="24"/>
      <c r="DFR63" s="24"/>
      <c r="DFS63" s="24"/>
      <c r="DFT63" s="24"/>
      <c r="DFU63" s="24"/>
      <c r="DFV63" s="24"/>
      <c r="DFW63" s="24"/>
      <c r="DFX63" s="24"/>
      <c r="DFY63" s="24"/>
      <c r="DFZ63" s="24"/>
      <c r="DGA63" s="24"/>
      <c r="DGB63" s="24"/>
      <c r="DGC63" s="24"/>
      <c r="DGD63" s="24"/>
      <c r="DGE63" s="24"/>
      <c r="DGF63" s="24"/>
      <c r="DGG63" s="24"/>
      <c r="DGH63" s="24"/>
      <c r="DGI63" s="24"/>
      <c r="DGJ63" s="24"/>
      <c r="DGK63" s="24"/>
      <c r="DGL63" s="24"/>
      <c r="DGM63" s="24"/>
      <c r="DGN63" s="24"/>
      <c r="DGO63" s="24"/>
      <c r="DGP63" s="24"/>
      <c r="DGQ63" s="24"/>
      <c r="DGR63" s="24"/>
      <c r="DGS63" s="24"/>
      <c r="DGT63" s="24"/>
      <c r="DGU63" s="24"/>
      <c r="DGV63" s="24"/>
      <c r="DGW63" s="24"/>
      <c r="DGX63" s="24"/>
      <c r="DGY63" s="24"/>
      <c r="DGZ63" s="24"/>
      <c r="DHA63" s="24"/>
      <c r="DHB63" s="24"/>
      <c r="DHC63" s="24"/>
      <c r="DHD63" s="24"/>
      <c r="DHE63" s="24"/>
      <c r="DHF63" s="24"/>
      <c r="DHG63" s="24"/>
      <c r="DHH63" s="24"/>
      <c r="DHI63" s="24"/>
      <c r="DHJ63" s="24"/>
      <c r="DHK63" s="24"/>
      <c r="DHL63" s="24"/>
      <c r="DHM63" s="24"/>
      <c r="DHN63" s="24"/>
      <c r="DHO63" s="24"/>
      <c r="DHP63" s="24"/>
      <c r="DHQ63" s="24"/>
      <c r="DHR63" s="24"/>
      <c r="DHS63" s="24"/>
      <c r="DHT63" s="24"/>
      <c r="DHU63" s="24"/>
      <c r="DHV63" s="24"/>
      <c r="DHW63" s="24"/>
      <c r="DHX63" s="24"/>
      <c r="DHY63" s="24"/>
      <c r="DHZ63" s="24"/>
      <c r="DIA63" s="24"/>
      <c r="DIB63" s="24"/>
      <c r="DIC63" s="24"/>
      <c r="DID63" s="24"/>
      <c r="DIE63" s="24"/>
      <c r="DIF63" s="24"/>
      <c r="DIG63" s="24"/>
      <c r="DIH63" s="24"/>
      <c r="DII63" s="24"/>
      <c r="DIJ63" s="24"/>
      <c r="DIK63" s="24"/>
      <c r="DIL63" s="24"/>
      <c r="DIM63" s="24"/>
      <c r="DIN63" s="24"/>
      <c r="DIO63" s="24"/>
      <c r="DIP63" s="24"/>
      <c r="DIQ63" s="24"/>
      <c r="DIR63" s="24"/>
      <c r="DIS63" s="24"/>
      <c r="DIT63" s="24"/>
      <c r="DIU63" s="24"/>
      <c r="DIV63" s="24"/>
      <c r="DIW63" s="24"/>
      <c r="DIX63" s="24"/>
      <c r="DIY63" s="24"/>
      <c r="DIZ63" s="24"/>
      <c r="DJA63" s="24"/>
      <c r="DJB63" s="24"/>
      <c r="DJC63" s="24"/>
      <c r="DJD63" s="24"/>
      <c r="DJE63" s="24"/>
      <c r="DJF63" s="24"/>
      <c r="DJG63" s="24"/>
      <c r="DJH63" s="24"/>
      <c r="DJI63" s="24"/>
      <c r="DJJ63" s="24"/>
      <c r="DJK63" s="24"/>
      <c r="DJL63" s="24"/>
      <c r="DJM63" s="24"/>
      <c r="DJN63" s="24"/>
      <c r="DJO63" s="24"/>
      <c r="DJP63" s="24"/>
      <c r="DJQ63" s="24"/>
      <c r="DJR63" s="24"/>
      <c r="DJS63" s="24"/>
      <c r="DJT63" s="24"/>
      <c r="DJU63" s="24"/>
      <c r="DJV63" s="24"/>
      <c r="DJW63" s="24"/>
      <c r="DJX63" s="24"/>
      <c r="DJY63" s="24"/>
      <c r="DJZ63" s="24"/>
      <c r="DKA63" s="24"/>
      <c r="DKB63" s="24"/>
      <c r="DKC63" s="24"/>
      <c r="DKD63" s="24"/>
      <c r="DKE63" s="24"/>
      <c r="DKF63" s="24"/>
      <c r="DKG63" s="24"/>
      <c r="DKH63" s="24"/>
      <c r="DKI63" s="24"/>
      <c r="DKJ63" s="24"/>
      <c r="DKK63" s="24"/>
      <c r="DKL63" s="24"/>
      <c r="DKM63" s="24"/>
      <c r="DKN63" s="24"/>
      <c r="DKO63" s="24"/>
      <c r="DKP63" s="24"/>
      <c r="DKQ63" s="24"/>
      <c r="DKR63" s="24"/>
      <c r="DKS63" s="24"/>
      <c r="DKT63" s="24"/>
      <c r="DKU63" s="24"/>
      <c r="DKV63" s="24"/>
      <c r="DKW63" s="24"/>
      <c r="DKX63" s="24"/>
      <c r="DKY63" s="24"/>
      <c r="DKZ63" s="24"/>
      <c r="DLA63" s="24"/>
      <c r="DLB63" s="24"/>
      <c r="DLC63" s="24"/>
      <c r="DLD63" s="24"/>
      <c r="DLE63" s="24"/>
      <c r="DLF63" s="24"/>
      <c r="DLG63" s="24"/>
      <c r="DLH63" s="24"/>
      <c r="DLI63" s="24"/>
      <c r="DLJ63" s="24"/>
      <c r="DLK63" s="24"/>
      <c r="DLL63" s="24"/>
      <c r="DLM63" s="24"/>
      <c r="DLN63" s="24"/>
      <c r="DLO63" s="24"/>
      <c r="DLP63" s="24"/>
      <c r="DLQ63" s="24"/>
      <c r="DLR63" s="24"/>
      <c r="DLS63" s="24"/>
      <c r="DLT63" s="24"/>
      <c r="DLU63" s="24"/>
      <c r="DLV63" s="24"/>
      <c r="DLW63" s="24"/>
      <c r="DLX63" s="24"/>
      <c r="DLY63" s="24"/>
      <c r="DLZ63" s="24"/>
      <c r="DMA63" s="24"/>
      <c r="DMB63" s="24"/>
      <c r="DMC63" s="24"/>
      <c r="DMD63" s="24"/>
      <c r="DME63" s="24"/>
      <c r="DMF63" s="24"/>
      <c r="DMG63" s="24"/>
      <c r="DMH63" s="24"/>
      <c r="DMI63" s="24"/>
      <c r="DMJ63" s="24"/>
      <c r="DMK63" s="24"/>
      <c r="DML63" s="24"/>
      <c r="DMM63" s="24"/>
      <c r="DMN63" s="24"/>
      <c r="DMO63" s="24"/>
      <c r="DMP63" s="24"/>
      <c r="DMQ63" s="24"/>
      <c r="DMR63" s="24"/>
      <c r="DMS63" s="24"/>
      <c r="DMT63" s="24"/>
      <c r="DMU63" s="24"/>
      <c r="DMV63" s="24"/>
      <c r="DMW63" s="24"/>
      <c r="DMX63" s="24"/>
      <c r="DMY63" s="24"/>
      <c r="DMZ63" s="24"/>
      <c r="DNA63" s="24"/>
      <c r="DNB63" s="24"/>
      <c r="DNC63" s="24"/>
      <c r="DND63" s="24"/>
      <c r="DNE63" s="24"/>
      <c r="DNF63" s="24"/>
      <c r="DNG63" s="24"/>
      <c r="DNH63" s="24"/>
      <c r="DNI63" s="24"/>
      <c r="DNJ63" s="24"/>
      <c r="DNK63" s="24"/>
      <c r="DNL63" s="24"/>
      <c r="DNM63" s="24"/>
      <c r="DNN63" s="24"/>
      <c r="DNO63" s="24"/>
      <c r="DNP63" s="24"/>
      <c r="DNQ63" s="24"/>
      <c r="DNR63" s="24"/>
      <c r="DNS63" s="24"/>
      <c r="DNT63" s="24"/>
      <c r="DNU63" s="24"/>
      <c r="DNV63" s="24"/>
      <c r="DNW63" s="24"/>
      <c r="DNX63" s="24"/>
      <c r="DNY63" s="24"/>
      <c r="DNZ63" s="24"/>
      <c r="DOA63" s="24"/>
      <c r="DOB63" s="24"/>
      <c r="DOC63" s="24"/>
      <c r="DOD63" s="24"/>
      <c r="DOE63" s="24"/>
      <c r="DOF63" s="24"/>
      <c r="DOG63" s="24"/>
      <c r="DOH63" s="24"/>
      <c r="DOI63" s="24"/>
      <c r="DOJ63" s="24"/>
      <c r="DOK63" s="24"/>
      <c r="DOL63" s="24"/>
      <c r="DOM63" s="24"/>
      <c r="DON63" s="24"/>
      <c r="DOO63" s="24"/>
      <c r="DOP63" s="24"/>
      <c r="DOQ63" s="24"/>
      <c r="DOR63" s="24"/>
      <c r="DOS63" s="24"/>
      <c r="DOT63" s="24"/>
      <c r="DOU63" s="24"/>
      <c r="DOV63" s="24"/>
      <c r="DOW63" s="24"/>
      <c r="DOX63" s="24"/>
      <c r="DOY63" s="24"/>
      <c r="DOZ63" s="24"/>
      <c r="DPA63" s="24"/>
      <c r="DPB63" s="24"/>
      <c r="DPC63" s="24"/>
      <c r="DPD63" s="24"/>
      <c r="DPE63" s="24"/>
      <c r="DPF63" s="24"/>
      <c r="DPG63" s="24"/>
      <c r="DPH63" s="24"/>
      <c r="DPI63" s="24"/>
      <c r="DPJ63" s="24"/>
      <c r="DPK63" s="24"/>
      <c r="DPL63" s="24"/>
      <c r="DPM63" s="24"/>
      <c r="DPN63" s="24"/>
      <c r="DPO63" s="24"/>
      <c r="DPP63" s="24"/>
      <c r="DPQ63" s="24"/>
      <c r="DPR63" s="24"/>
      <c r="DPS63" s="24"/>
      <c r="DPT63" s="24"/>
      <c r="DPU63" s="24"/>
      <c r="DPV63" s="24"/>
      <c r="DPW63" s="24"/>
      <c r="DPX63" s="24"/>
      <c r="DPY63" s="24"/>
      <c r="DPZ63" s="24"/>
      <c r="DQA63" s="24"/>
      <c r="DQB63" s="24"/>
      <c r="DQC63" s="24"/>
      <c r="DQD63" s="24"/>
      <c r="DQE63" s="24"/>
      <c r="DQF63" s="24"/>
      <c r="DQG63" s="24"/>
      <c r="DQH63" s="24"/>
      <c r="DQI63" s="24"/>
      <c r="DQJ63" s="24"/>
      <c r="DQK63" s="24"/>
      <c r="DQL63" s="24"/>
      <c r="DQM63" s="24"/>
      <c r="DQN63" s="24"/>
      <c r="DQO63" s="24"/>
      <c r="DQP63" s="24"/>
      <c r="DQQ63" s="24"/>
      <c r="DQR63" s="24"/>
      <c r="DQS63" s="24"/>
      <c r="DQT63" s="24"/>
      <c r="DQU63" s="24"/>
      <c r="DQV63" s="24"/>
      <c r="DQW63" s="24"/>
      <c r="DQX63" s="24"/>
      <c r="DQY63" s="24"/>
      <c r="DQZ63" s="24"/>
      <c r="DRA63" s="24"/>
      <c r="DRB63" s="24"/>
      <c r="DRC63" s="24"/>
      <c r="DRD63" s="24"/>
      <c r="DRE63" s="24"/>
      <c r="DRF63" s="24"/>
      <c r="DRG63" s="24"/>
      <c r="DRH63" s="24"/>
      <c r="DRI63" s="24"/>
      <c r="DRJ63" s="24"/>
      <c r="DRK63" s="24"/>
      <c r="DRL63" s="24"/>
      <c r="DRM63" s="24"/>
      <c r="DRN63" s="24"/>
      <c r="DRO63" s="24"/>
      <c r="DRP63" s="24"/>
      <c r="DRQ63" s="24"/>
      <c r="DRR63" s="24"/>
      <c r="DRS63" s="24"/>
      <c r="DRT63" s="24"/>
      <c r="DRU63" s="24"/>
      <c r="DRV63" s="24"/>
      <c r="DRW63" s="24"/>
      <c r="DRX63" s="24"/>
      <c r="DRY63" s="24"/>
      <c r="DRZ63" s="24"/>
      <c r="DSA63" s="24"/>
      <c r="DSB63" s="24"/>
      <c r="DSC63" s="24"/>
      <c r="DSD63" s="24"/>
      <c r="DSE63" s="24"/>
      <c r="DSF63" s="24"/>
      <c r="DSG63" s="24"/>
      <c r="DSH63" s="24"/>
      <c r="DSI63" s="24"/>
      <c r="DSJ63" s="24"/>
      <c r="DSK63" s="24"/>
      <c r="DSL63" s="24"/>
      <c r="DSM63" s="24"/>
      <c r="DSN63" s="24"/>
      <c r="DSO63" s="24"/>
      <c r="DSP63" s="24"/>
      <c r="DSQ63" s="24"/>
      <c r="DSR63" s="24"/>
      <c r="DSS63" s="24"/>
      <c r="DST63" s="24"/>
      <c r="DSU63" s="24"/>
      <c r="DSV63" s="24"/>
      <c r="DSW63" s="24"/>
      <c r="DSX63" s="24"/>
      <c r="DSY63" s="24"/>
      <c r="DSZ63" s="24"/>
      <c r="DTA63" s="24"/>
      <c r="DTB63" s="24"/>
      <c r="DTC63" s="24"/>
      <c r="DTD63" s="24"/>
      <c r="DTE63" s="24"/>
      <c r="DTF63" s="24"/>
      <c r="DTG63" s="24"/>
      <c r="DTH63" s="24"/>
      <c r="DTI63" s="24"/>
      <c r="DTJ63" s="24"/>
      <c r="DTK63" s="24"/>
      <c r="DTL63" s="24"/>
      <c r="DTM63" s="24"/>
      <c r="DTN63" s="24"/>
      <c r="DTO63" s="24"/>
      <c r="DTP63" s="24"/>
      <c r="DTQ63" s="24"/>
      <c r="DTR63" s="24"/>
      <c r="DTS63" s="24"/>
      <c r="DTT63" s="24"/>
      <c r="DTU63" s="24"/>
      <c r="DTV63" s="24"/>
      <c r="DTW63" s="24"/>
      <c r="DTX63" s="24"/>
      <c r="DTY63" s="24"/>
      <c r="DTZ63" s="24"/>
      <c r="DUA63" s="24"/>
      <c r="DUB63" s="24"/>
      <c r="DUC63" s="24"/>
      <c r="DUD63" s="24"/>
      <c r="DUE63" s="24"/>
      <c r="DUF63" s="24"/>
      <c r="DUG63" s="24"/>
      <c r="DUH63" s="24"/>
      <c r="DUI63" s="24"/>
      <c r="DUJ63" s="24"/>
      <c r="DUK63" s="24"/>
      <c r="DUL63" s="24"/>
      <c r="DUM63" s="24"/>
      <c r="DUN63" s="24"/>
      <c r="DUO63" s="24"/>
      <c r="DUP63" s="24"/>
      <c r="DUQ63" s="24"/>
      <c r="DUR63" s="24"/>
      <c r="DUS63" s="24"/>
      <c r="DUT63" s="24"/>
      <c r="DUU63" s="24"/>
      <c r="DUV63" s="24"/>
      <c r="DUW63" s="24"/>
      <c r="DUX63" s="24"/>
      <c r="DUY63" s="24"/>
      <c r="DUZ63" s="24"/>
      <c r="DVA63" s="24"/>
      <c r="DVB63" s="24"/>
      <c r="DVC63" s="24"/>
      <c r="DVD63" s="24"/>
      <c r="DVE63" s="24"/>
      <c r="DVF63" s="24"/>
      <c r="DVG63" s="24"/>
      <c r="DVH63" s="24"/>
      <c r="DVI63" s="24"/>
      <c r="DVJ63" s="24"/>
      <c r="DVK63" s="24"/>
      <c r="DVL63" s="24"/>
      <c r="DVM63" s="24"/>
      <c r="DVN63" s="24"/>
      <c r="DVO63" s="24"/>
      <c r="DVP63" s="24"/>
      <c r="DVQ63" s="24"/>
      <c r="DVR63" s="24"/>
      <c r="DVS63" s="24"/>
      <c r="DVT63" s="24"/>
      <c r="DVU63" s="24"/>
      <c r="DVV63" s="24"/>
      <c r="DVW63" s="24"/>
      <c r="DVX63" s="24"/>
      <c r="DVY63" s="24"/>
      <c r="DVZ63" s="24"/>
      <c r="DWA63" s="24"/>
      <c r="DWB63" s="24"/>
      <c r="DWC63" s="24"/>
      <c r="DWD63" s="24"/>
      <c r="DWE63" s="24"/>
      <c r="DWF63" s="24"/>
      <c r="DWG63" s="24"/>
      <c r="DWH63" s="24"/>
      <c r="DWI63" s="24"/>
      <c r="DWJ63" s="24"/>
      <c r="DWK63" s="24"/>
      <c r="DWL63" s="24"/>
      <c r="DWM63" s="24"/>
      <c r="DWN63" s="24"/>
      <c r="DWO63" s="24"/>
      <c r="DWP63" s="24"/>
      <c r="DWQ63" s="24"/>
      <c r="DWR63" s="24"/>
      <c r="DWS63" s="24"/>
      <c r="DWT63" s="24"/>
      <c r="DWU63" s="24"/>
      <c r="DWV63" s="24"/>
      <c r="DWW63" s="24"/>
      <c r="DWX63" s="24"/>
      <c r="DWY63" s="24"/>
      <c r="DWZ63" s="24"/>
      <c r="DXA63" s="24"/>
      <c r="DXB63" s="24"/>
      <c r="DXC63" s="24"/>
      <c r="DXD63" s="24"/>
      <c r="DXE63" s="24"/>
      <c r="DXF63" s="24"/>
      <c r="DXG63" s="24"/>
      <c r="DXH63" s="24"/>
      <c r="DXI63" s="24"/>
      <c r="DXJ63" s="24"/>
      <c r="DXK63" s="24"/>
      <c r="DXL63" s="24"/>
      <c r="DXM63" s="24"/>
      <c r="DXN63" s="24"/>
      <c r="DXO63" s="24"/>
      <c r="DXP63" s="24"/>
      <c r="DXQ63" s="24"/>
      <c r="DXR63" s="24"/>
      <c r="DXS63" s="24"/>
      <c r="DXT63" s="24"/>
      <c r="DXU63" s="24"/>
      <c r="DXV63" s="24"/>
      <c r="DXW63" s="24"/>
      <c r="DXX63" s="24"/>
      <c r="DXY63" s="24"/>
      <c r="DXZ63" s="24"/>
      <c r="DYA63" s="24"/>
      <c r="DYB63" s="24"/>
      <c r="DYC63" s="24"/>
      <c r="DYD63" s="24"/>
      <c r="DYE63" s="24"/>
      <c r="DYF63" s="24"/>
      <c r="DYG63" s="24"/>
      <c r="DYH63" s="24"/>
      <c r="DYI63" s="24"/>
      <c r="DYJ63" s="24"/>
      <c r="DYK63" s="24"/>
      <c r="DYL63" s="24"/>
      <c r="DYM63" s="24"/>
      <c r="DYN63" s="24"/>
      <c r="DYO63" s="24"/>
      <c r="DYP63" s="24"/>
      <c r="DYQ63" s="24"/>
      <c r="DYR63" s="24"/>
      <c r="DYS63" s="24"/>
      <c r="DYT63" s="24"/>
      <c r="DYU63" s="24"/>
      <c r="DYV63" s="24"/>
      <c r="DYW63" s="24"/>
      <c r="DYX63" s="24"/>
      <c r="DYY63" s="24"/>
      <c r="DYZ63" s="24"/>
      <c r="DZA63" s="24"/>
      <c r="DZB63" s="24"/>
      <c r="DZC63" s="24"/>
      <c r="DZD63" s="24"/>
      <c r="DZE63" s="24"/>
      <c r="DZF63" s="24"/>
      <c r="DZG63" s="24"/>
      <c r="DZH63" s="24"/>
      <c r="DZI63" s="24"/>
      <c r="DZJ63" s="24"/>
      <c r="DZK63" s="24"/>
      <c r="DZL63" s="24"/>
      <c r="DZM63" s="24"/>
      <c r="DZN63" s="24"/>
      <c r="DZO63" s="24"/>
      <c r="DZP63" s="24"/>
      <c r="DZQ63" s="24"/>
      <c r="DZR63" s="24"/>
      <c r="DZS63" s="24"/>
      <c r="DZT63" s="24"/>
      <c r="DZU63" s="24"/>
      <c r="DZV63" s="24"/>
      <c r="DZW63" s="24"/>
      <c r="DZX63" s="24"/>
      <c r="DZY63" s="24"/>
      <c r="DZZ63" s="24"/>
      <c r="EAA63" s="24"/>
      <c r="EAB63" s="24"/>
      <c r="EAC63" s="24"/>
      <c r="EAD63" s="24"/>
      <c r="EAE63" s="24"/>
      <c r="EAF63" s="24"/>
      <c r="EAG63" s="24"/>
      <c r="EAH63" s="24"/>
      <c r="EAI63" s="24"/>
      <c r="EAJ63" s="24"/>
      <c r="EAK63" s="24"/>
      <c r="EAL63" s="24"/>
      <c r="EAM63" s="24"/>
      <c r="EAN63" s="24"/>
      <c r="EAO63" s="24"/>
      <c r="EAP63" s="24"/>
      <c r="EAQ63" s="24"/>
      <c r="EAR63" s="24"/>
      <c r="EAS63" s="24"/>
      <c r="EAT63" s="24"/>
      <c r="EAU63" s="24"/>
      <c r="EAV63" s="24"/>
      <c r="EAW63" s="24"/>
      <c r="EAX63" s="24"/>
      <c r="EAY63" s="24"/>
      <c r="EAZ63" s="24"/>
      <c r="EBA63" s="24"/>
      <c r="EBB63" s="24"/>
      <c r="EBC63" s="24"/>
      <c r="EBD63" s="24"/>
      <c r="EBE63" s="24"/>
      <c r="EBF63" s="24"/>
      <c r="EBG63" s="24"/>
      <c r="EBH63" s="24"/>
      <c r="EBI63" s="24"/>
      <c r="EBJ63" s="24"/>
      <c r="EBK63" s="24"/>
      <c r="EBL63" s="24"/>
      <c r="EBM63" s="24"/>
      <c r="EBN63" s="24"/>
      <c r="EBO63" s="24"/>
      <c r="EBP63" s="24"/>
      <c r="EBQ63" s="24"/>
      <c r="EBR63" s="24"/>
      <c r="EBS63" s="24"/>
      <c r="EBT63" s="24"/>
      <c r="EBU63" s="24"/>
      <c r="EBV63" s="24"/>
      <c r="EBW63" s="24"/>
      <c r="EBX63" s="24"/>
      <c r="EBY63" s="24"/>
      <c r="EBZ63" s="24"/>
      <c r="ECA63" s="24"/>
      <c r="ECB63" s="24"/>
      <c r="ECC63" s="24"/>
      <c r="ECD63" s="24"/>
      <c r="ECE63" s="24"/>
      <c r="ECF63" s="24"/>
      <c r="ECG63" s="24"/>
      <c r="ECH63" s="24"/>
      <c r="ECI63" s="24"/>
      <c r="ECJ63" s="24"/>
      <c r="ECK63" s="24"/>
      <c r="ECL63" s="24"/>
      <c r="ECM63" s="24"/>
      <c r="ECN63" s="24"/>
      <c r="ECO63" s="24"/>
      <c r="ECP63" s="24"/>
      <c r="ECQ63" s="24"/>
      <c r="ECR63" s="24"/>
      <c r="ECS63" s="24"/>
      <c r="ECT63" s="24"/>
      <c r="ECU63" s="24"/>
      <c r="ECV63" s="24"/>
      <c r="ECW63" s="24"/>
      <c r="ECX63" s="24"/>
      <c r="ECY63" s="24"/>
      <c r="ECZ63" s="24"/>
      <c r="EDA63" s="24"/>
      <c r="EDB63" s="24"/>
      <c r="EDC63" s="24"/>
      <c r="EDD63" s="24"/>
      <c r="EDE63" s="24"/>
      <c r="EDF63" s="24"/>
      <c r="EDG63" s="24"/>
      <c r="EDH63" s="24"/>
      <c r="EDI63" s="24"/>
      <c r="EDJ63" s="24"/>
      <c r="EDK63" s="24"/>
      <c r="EDL63" s="24"/>
      <c r="EDM63" s="24"/>
      <c r="EDN63" s="24"/>
      <c r="EDO63" s="24"/>
      <c r="EDP63" s="24"/>
      <c r="EDQ63" s="24"/>
      <c r="EDR63" s="24"/>
      <c r="EDS63" s="24"/>
      <c r="EDT63" s="24"/>
      <c r="EDU63" s="24"/>
      <c r="EDV63" s="24"/>
      <c r="EDW63" s="24"/>
      <c r="EDX63" s="24"/>
      <c r="EDY63" s="24"/>
      <c r="EDZ63" s="24"/>
      <c r="EEA63" s="24"/>
      <c r="EEB63" s="24"/>
      <c r="EEC63" s="24"/>
      <c r="EED63" s="24"/>
      <c r="EEE63" s="24"/>
      <c r="EEF63" s="24"/>
      <c r="EEG63" s="24"/>
      <c r="EEH63" s="24"/>
      <c r="EEI63" s="24"/>
      <c r="EEJ63" s="24"/>
      <c r="EEK63" s="24"/>
      <c r="EEL63" s="24"/>
      <c r="EEM63" s="24"/>
      <c r="EEN63" s="24"/>
      <c r="EEO63" s="24"/>
      <c r="EEP63" s="24"/>
      <c r="EEQ63" s="24"/>
      <c r="EER63" s="24"/>
      <c r="EES63" s="24"/>
      <c r="EET63" s="24"/>
      <c r="EEU63" s="24"/>
      <c r="EEV63" s="24"/>
      <c r="EEW63" s="24"/>
      <c r="EEX63" s="24"/>
      <c r="EEY63" s="24"/>
      <c r="EEZ63" s="24"/>
      <c r="EFA63" s="24"/>
      <c r="EFB63" s="24"/>
      <c r="EFC63" s="24"/>
      <c r="EFD63" s="24"/>
      <c r="EFE63" s="24"/>
      <c r="EFF63" s="24"/>
      <c r="EFG63" s="24"/>
      <c r="EFH63" s="24"/>
      <c r="EFI63" s="24"/>
      <c r="EFJ63" s="24"/>
      <c r="EFK63" s="24"/>
      <c r="EFL63" s="24"/>
      <c r="EFM63" s="24"/>
      <c r="EFN63" s="24"/>
      <c r="EFO63" s="24"/>
      <c r="EFP63" s="24"/>
      <c r="EFQ63" s="24"/>
      <c r="EFR63" s="24"/>
      <c r="EFS63" s="24"/>
      <c r="EFT63" s="24"/>
      <c r="EFU63" s="24"/>
      <c r="EFV63" s="24"/>
      <c r="EFW63" s="24"/>
      <c r="EFX63" s="24"/>
      <c r="EFY63" s="24"/>
      <c r="EFZ63" s="24"/>
      <c r="EGA63" s="24"/>
      <c r="EGB63" s="24"/>
      <c r="EGC63" s="24"/>
      <c r="EGD63" s="24"/>
      <c r="EGE63" s="24"/>
      <c r="EGF63" s="24"/>
      <c r="EGG63" s="24"/>
      <c r="EGH63" s="24"/>
      <c r="EGI63" s="24"/>
      <c r="EGJ63" s="24"/>
      <c r="EGK63" s="24"/>
      <c r="EGL63" s="24"/>
      <c r="EGM63" s="24"/>
      <c r="EGN63" s="24"/>
      <c r="EGO63" s="24"/>
      <c r="EGP63" s="24"/>
      <c r="EGQ63" s="24"/>
      <c r="EGR63" s="24"/>
      <c r="EGS63" s="24"/>
      <c r="EGT63" s="24"/>
      <c r="EGU63" s="24"/>
      <c r="EGV63" s="24"/>
      <c r="EGW63" s="24"/>
      <c r="EGX63" s="24"/>
      <c r="EGY63" s="24"/>
      <c r="EGZ63" s="24"/>
      <c r="EHA63" s="24"/>
      <c r="EHB63" s="24"/>
      <c r="EHC63" s="24"/>
      <c r="EHD63" s="24"/>
      <c r="EHE63" s="24"/>
      <c r="EHF63" s="24"/>
      <c r="EHG63" s="24"/>
      <c r="EHH63" s="24"/>
      <c r="EHI63" s="24"/>
      <c r="EHJ63" s="24"/>
      <c r="EHK63" s="24"/>
      <c r="EHL63" s="24"/>
      <c r="EHM63" s="24"/>
      <c r="EHN63" s="24"/>
      <c r="EHO63" s="24"/>
      <c r="EHP63" s="24"/>
      <c r="EHQ63" s="24"/>
      <c r="EHR63" s="24"/>
      <c r="EHS63" s="24"/>
      <c r="EHT63" s="24"/>
      <c r="EHU63" s="24"/>
      <c r="EHV63" s="24"/>
      <c r="EHW63" s="24"/>
      <c r="EHX63" s="24"/>
      <c r="EHY63" s="24"/>
      <c r="EHZ63" s="24"/>
      <c r="EIA63" s="24"/>
      <c r="EIB63" s="24"/>
      <c r="EIC63" s="24"/>
      <c r="EID63" s="24"/>
      <c r="EIE63" s="24"/>
      <c r="EIF63" s="24"/>
      <c r="EIG63" s="24"/>
      <c r="EIH63" s="24"/>
      <c r="EII63" s="24"/>
      <c r="EIJ63" s="24"/>
      <c r="EIK63" s="24"/>
      <c r="EIL63" s="24"/>
      <c r="EIM63" s="24"/>
      <c r="EIN63" s="24"/>
      <c r="EIO63" s="24"/>
      <c r="EIP63" s="24"/>
      <c r="EIQ63" s="24"/>
      <c r="EIR63" s="24"/>
      <c r="EIS63" s="24"/>
      <c r="EIT63" s="24"/>
      <c r="EIU63" s="24"/>
      <c r="EIV63" s="24"/>
      <c r="EIW63" s="24"/>
      <c r="EIX63" s="24"/>
      <c r="EIY63" s="24"/>
      <c r="EIZ63" s="24"/>
      <c r="EJA63" s="24"/>
      <c r="EJB63" s="24"/>
      <c r="EJC63" s="24"/>
      <c r="EJD63" s="24"/>
      <c r="EJE63" s="24"/>
      <c r="EJF63" s="24"/>
      <c r="EJG63" s="24"/>
      <c r="EJH63" s="24"/>
      <c r="EJI63" s="24"/>
      <c r="EJJ63" s="24"/>
      <c r="EJK63" s="24"/>
      <c r="EJL63" s="24"/>
      <c r="EJM63" s="24"/>
      <c r="EJN63" s="24"/>
      <c r="EJO63" s="24"/>
      <c r="EJP63" s="24"/>
      <c r="EJQ63" s="24"/>
      <c r="EJR63" s="24"/>
      <c r="EJS63" s="24"/>
      <c r="EJT63" s="24"/>
      <c r="EJU63" s="24"/>
      <c r="EJV63" s="24"/>
      <c r="EJW63" s="24"/>
      <c r="EJX63" s="24"/>
      <c r="EJY63" s="24"/>
      <c r="EJZ63" s="24"/>
      <c r="EKA63" s="24"/>
      <c r="EKB63" s="24"/>
      <c r="EKC63" s="24"/>
      <c r="EKD63" s="24"/>
      <c r="EKE63" s="24"/>
      <c r="EKF63" s="24"/>
      <c r="EKG63" s="24"/>
      <c r="EKH63" s="24"/>
      <c r="EKI63" s="24"/>
      <c r="EKJ63" s="24"/>
      <c r="EKK63" s="24"/>
      <c r="EKL63" s="24"/>
      <c r="EKM63" s="24"/>
      <c r="EKN63" s="24"/>
      <c r="EKO63" s="24"/>
      <c r="EKP63" s="24"/>
      <c r="EKQ63" s="24"/>
      <c r="EKR63" s="24"/>
      <c r="EKS63" s="24"/>
      <c r="EKT63" s="24"/>
      <c r="EKU63" s="24"/>
      <c r="EKV63" s="24"/>
      <c r="EKW63" s="24"/>
      <c r="EKX63" s="24"/>
      <c r="EKY63" s="24"/>
      <c r="EKZ63" s="24"/>
      <c r="ELA63" s="24"/>
      <c r="ELB63" s="24"/>
      <c r="ELC63" s="24"/>
      <c r="ELD63" s="24"/>
      <c r="ELE63" s="24"/>
      <c r="ELF63" s="24"/>
      <c r="ELG63" s="24"/>
      <c r="ELH63" s="24"/>
      <c r="ELI63" s="24"/>
      <c r="ELJ63" s="24"/>
      <c r="ELK63" s="24"/>
      <c r="ELL63" s="24"/>
      <c r="ELM63" s="24"/>
      <c r="ELN63" s="24"/>
      <c r="ELO63" s="24"/>
      <c r="ELP63" s="24"/>
      <c r="ELQ63" s="24"/>
      <c r="ELR63" s="24"/>
      <c r="ELS63" s="24"/>
      <c r="ELT63" s="24"/>
      <c r="ELU63" s="24"/>
      <c r="ELV63" s="24"/>
      <c r="ELW63" s="24"/>
      <c r="ELX63" s="24"/>
      <c r="ELY63" s="24"/>
      <c r="ELZ63" s="24"/>
      <c r="EMA63" s="24"/>
      <c r="EMB63" s="24"/>
      <c r="EMC63" s="24"/>
      <c r="EMD63" s="24"/>
      <c r="EME63" s="24"/>
      <c r="EMF63" s="24"/>
      <c r="EMG63" s="24"/>
      <c r="EMH63" s="24"/>
      <c r="EMI63" s="24"/>
      <c r="EMJ63" s="24"/>
      <c r="EMK63" s="24"/>
      <c r="EML63" s="24"/>
      <c r="EMM63" s="24"/>
      <c r="EMN63" s="24"/>
      <c r="EMO63" s="24"/>
      <c r="EMP63" s="24"/>
      <c r="EMQ63" s="24"/>
      <c r="EMR63" s="24"/>
      <c r="EMS63" s="24"/>
      <c r="EMT63" s="24"/>
      <c r="EMU63" s="24"/>
      <c r="EMV63" s="24"/>
      <c r="EMW63" s="24"/>
      <c r="EMX63" s="24"/>
      <c r="EMY63" s="24"/>
      <c r="EMZ63" s="24"/>
      <c r="ENA63" s="24"/>
      <c r="ENB63" s="24"/>
      <c r="ENC63" s="24"/>
      <c r="END63" s="24"/>
      <c r="ENE63" s="24"/>
      <c r="ENF63" s="24"/>
      <c r="ENG63" s="24"/>
      <c r="ENH63" s="24"/>
      <c r="ENI63" s="24"/>
      <c r="ENJ63" s="24"/>
      <c r="ENK63" s="24"/>
      <c r="ENL63" s="24"/>
      <c r="ENM63" s="24"/>
      <c r="ENN63" s="24"/>
      <c r="ENO63" s="24"/>
      <c r="ENP63" s="24"/>
      <c r="ENQ63" s="24"/>
      <c r="ENR63" s="24"/>
      <c r="ENS63" s="24"/>
      <c r="ENT63" s="24"/>
      <c r="ENU63" s="24"/>
      <c r="ENV63" s="24"/>
      <c r="ENW63" s="24"/>
      <c r="ENX63" s="24"/>
      <c r="ENY63" s="24"/>
      <c r="ENZ63" s="24"/>
      <c r="EOA63" s="24"/>
      <c r="EOB63" s="24"/>
      <c r="EOC63" s="24"/>
      <c r="EOD63" s="24"/>
      <c r="EOE63" s="24"/>
      <c r="EOF63" s="24"/>
      <c r="EOG63" s="24"/>
      <c r="EOH63" s="24"/>
      <c r="EOI63" s="24"/>
      <c r="EOJ63" s="24"/>
      <c r="EOK63" s="24"/>
      <c r="EOL63" s="24"/>
      <c r="EOM63" s="24"/>
      <c r="EON63" s="24"/>
      <c r="EOO63" s="24"/>
      <c r="EOP63" s="24"/>
      <c r="EOQ63" s="24"/>
      <c r="EOR63" s="24"/>
      <c r="EOS63" s="24"/>
      <c r="EOT63" s="24"/>
      <c r="EOU63" s="24"/>
      <c r="EOV63" s="24"/>
      <c r="EOW63" s="24"/>
      <c r="EOX63" s="24"/>
      <c r="EOY63" s="24"/>
      <c r="EOZ63" s="24"/>
      <c r="EPA63" s="24"/>
      <c r="EPB63" s="24"/>
      <c r="EPC63" s="24"/>
      <c r="EPD63" s="24"/>
      <c r="EPE63" s="24"/>
      <c r="EPF63" s="24"/>
      <c r="EPG63" s="24"/>
      <c r="EPH63" s="24"/>
      <c r="EPI63" s="24"/>
      <c r="EPJ63" s="24"/>
      <c r="EPK63" s="24"/>
      <c r="EPL63" s="24"/>
      <c r="EPM63" s="24"/>
      <c r="EPN63" s="24"/>
      <c r="EPO63" s="24"/>
      <c r="EPP63" s="24"/>
      <c r="EPQ63" s="24"/>
      <c r="EPR63" s="24"/>
      <c r="EPS63" s="24"/>
      <c r="EPT63" s="24"/>
      <c r="EPU63" s="24"/>
      <c r="EPV63" s="24"/>
      <c r="EPW63" s="24"/>
      <c r="EPX63" s="24"/>
      <c r="EPY63" s="24"/>
      <c r="EPZ63" s="24"/>
      <c r="EQA63" s="24"/>
      <c r="EQB63" s="24"/>
      <c r="EQC63" s="24"/>
      <c r="EQD63" s="24"/>
      <c r="EQE63" s="24"/>
      <c r="EQF63" s="24"/>
      <c r="EQG63" s="24"/>
      <c r="EQH63" s="24"/>
      <c r="EQI63" s="24"/>
      <c r="EQJ63" s="24"/>
      <c r="EQK63" s="24"/>
      <c r="EQL63" s="24"/>
      <c r="EQM63" s="24"/>
      <c r="EQN63" s="24"/>
      <c r="EQO63" s="24"/>
      <c r="EQP63" s="24"/>
      <c r="EQQ63" s="24"/>
      <c r="EQR63" s="24"/>
      <c r="EQS63" s="24"/>
      <c r="EQT63" s="24"/>
      <c r="EQU63" s="24"/>
      <c r="EQV63" s="24"/>
      <c r="EQW63" s="24"/>
      <c r="EQX63" s="24"/>
      <c r="EQY63" s="24"/>
      <c r="EQZ63" s="24"/>
      <c r="ERA63" s="24"/>
      <c r="ERB63" s="24"/>
      <c r="ERC63" s="24"/>
      <c r="ERD63" s="24"/>
      <c r="ERE63" s="24"/>
      <c r="ERF63" s="24"/>
      <c r="ERG63" s="24"/>
      <c r="ERH63" s="24"/>
      <c r="ERI63" s="24"/>
      <c r="ERJ63" s="24"/>
      <c r="ERK63" s="24"/>
      <c r="ERL63" s="24"/>
      <c r="ERM63" s="24"/>
      <c r="ERN63" s="24"/>
      <c r="ERO63" s="24"/>
      <c r="ERP63" s="24"/>
      <c r="ERQ63" s="24"/>
      <c r="ERR63" s="24"/>
      <c r="ERS63" s="24"/>
      <c r="ERT63" s="24"/>
      <c r="ERU63" s="24"/>
      <c r="ERV63" s="24"/>
      <c r="ERW63" s="24"/>
      <c r="ERX63" s="24"/>
      <c r="ERY63" s="24"/>
      <c r="ERZ63" s="24"/>
      <c r="ESA63" s="24"/>
      <c r="ESB63" s="24"/>
      <c r="ESC63" s="24"/>
      <c r="ESD63" s="24"/>
      <c r="ESE63" s="24"/>
      <c r="ESF63" s="24"/>
      <c r="ESG63" s="24"/>
      <c r="ESH63" s="24"/>
      <c r="ESI63" s="24"/>
      <c r="ESJ63" s="24"/>
      <c r="ESK63" s="24"/>
      <c r="ESL63" s="24"/>
      <c r="ESM63" s="24"/>
      <c r="ESN63" s="24"/>
      <c r="ESO63" s="24"/>
      <c r="ESP63" s="24"/>
      <c r="ESQ63" s="24"/>
      <c r="ESR63" s="24"/>
      <c r="ESS63" s="24"/>
      <c r="EST63" s="24"/>
      <c r="ESU63" s="24"/>
      <c r="ESV63" s="24"/>
      <c r="ESW63" s="24"/>
      <c r="ESX63" s="24"/>
      <c r="ESY63" s="24"/>
      <c r="ESZ63" s="24"/>
      <c r="ETA63" s="24"/>
      <c r="ETB63" s="24"/>
      <c r="ETC63" s="24"/>
      <c r="ETD63" s="24"/>
      <c r="ETE63" s="24"/>
      <c r="ETF63" s="24"/>
      <c r="ETG63" s="24"/>
      <c r="ETH63" s="24"/>
      <c r="ETI63" s="24"/>
      <c r="ETJ63" s="24"/>
      <c r="ETK63" s="24"/>
      <c r="ETL63" s="24"/>
      <c r="ETM63" s="24"/>
      <c r="ETN63" s="24"/>
      <c r="ETO63" s="24"/>
      <c r="ETP63" s="24"/>
      <c r="ETQ63" s="24"/>
      <c r="ETR63" s="24"/>
      <c r="ETS63" s="24"/>
      <c r="ETT63" s="24"/>
      <c r="ETU63" s="24"/>
      <c r="ETV63" s="24"/>
      <c r="ETW63" s="24"/>
      <c r="ETX63" s="24"/>
      <c r="ETY63" s="24"/>
      <c r="ETZ63" s="24"/>
      <c r="EUA63" s="24"/>
      <c r="EUB63" s="24"/>
      <c r="EUC63" s="24"/>
      <c r="EUD63" s="24"/>
      <c r="EUE63" s="24"/>
      <c r="EUF63" s="24"/>
      <c r="EUG63" s="24"/>
      <c r="EUH63" s="24"/>
      <c r="EUI63" s="24"/>
      <c r="EUJ63" s="24"/>
      <c r="EUK63" s="24"/>
      <c r="EUL63" s="24"/>
      <c r="EUM63" s="24"/>
      <c r="EUN63" s="24"/>
      <c r="EUO63" s="24"/>
      <c r="EUP63" s="24"/>
      <c r="EUQ63" s="24"/>
      <c r="EUR63" s="24"/>
      <c r="EUS63" s="24"/>
      <c r="EUT63" s="24"/>
      <c r="EUU63" s="24"/>
      <c r="EUV63" s="24"/>
      <c r="EUW63" s="24"/>
      <c r="EUX63" s="24"/>
      <c r="EUY63" s="24"/>
      <c r="EUZ63" s="24"/>
      <c r="EVA63" s="24"/>
      <c r="EVB63" s="24"/>
      <c r="EVC63" s="24"/>
      <c r="EVD63" s="24"/>
      <c r="EVE63" s="24"/>
      <c r="EVF63" s="24"/>
      <c r="EVG63" s="24"/>
      <c r="EVH63" s="24"/>
      <c r="EVI63" s="24"/>
      <c r="EVJ63" s="24"/>
      <c r="EVK63" s="24"/>
      <c r="EVL63" s="24"/>
      <c r="EVM63" s="24"/>
      <c r="EVN63" s="24"/>
      <c r="EVO63" s="24"/>
      <c r="EVP63" s="24"/>
      <c r="EVQ63" s="24"/>
      <c r="EVR63" s="24"/>
      <c r="EVS63" s="24"/>
      <c r="EVT63" s="24"/>
      <c r="EVU63" s="24"/>
      <c r="EVV63" s="24"/>
      <c r="EVW63" s="24"/>
      <c r="EVX63" s="24"/>
      <c r="EVY63" s="24"/>
      <c r="EVZ63" s="24"/>
      <c r="EWA63" s="24"/>
      <c r="EWB63" s="24"/>
      <c r="EWC63" s="24"/>
      <c r="EWD63" s="24"/>
      <c r="EWE63" s="24"/>
      <c r="EWF63" s="24"/>
      <c r="EWG63" s="24"/>
      <c r="EWH63" s="24"/>
      <c r="EWI63" s="24"/>
      <c r="EWJ63" s="24"/>
      <c r="EWK63" s="24"/>
      <c r="EWL63" s="24"/>
      <c r="EWM63" s="24"/>
      <c r="EWN63" s="24"/>
      <c r="EWO63" s="24"/>
      <c r="EWP63" s="24"/>
      <c r="EWQ63" s="24"/>
      <c r="EWR63" s="24"/>
      <c r="EWS63" s="24"/>
      <c r="EWT63" s="24"/>
      <c r="EWU63" s="24"/>
      <c r="EWV63" s="24"/>
      <c r="EWW63" s="24"/>
      <c r="EWX63" s="24"/>
      <c r="EWY63" s="24"/>
      <c r="EWZ63" s="24"/>
      <c r="EXA63" s="24"/>
      <c r="EXB63" s="24"/>
      <c r="EXC63" s="24"/>
      <c r="EXD63" s="24"/>
      <c r="EXE63" s="24"/>
      <c r="EXF63" s="24"/>
      <c r="EXG63" s="24"/>
      <c r="EXH63" s="24"/>
      <c r="EXI63" s="24"/>
      <c r="EXJ63" s="24"/>
      <c r="EXK63" s="24"/>
      <c r="EXL63" s="24"/>
      <c r="EXM63" s="24"/>
      <c r="EXN63" s="24"/>
      <c r="EXO63" s="24"/>
      <c r="EXP63" s="24"/>
      <c r="EXQ63" s="24"/>
      <c r="EXR63" s="24"/>
      <c r="EXS63" s="24"/>
      <c r="EXT63" s="24"/>
      <c r="EXU63" s="24"/>
      <c r="EXV63" s="24"/>
      <c r="EXW63" s="24"/>
      <c r="EXX63" s="24"/>
      <c r="EXY63" s="24"/>
      <c r="EXZ63" s="24"/>
      <c r="EYA63" s="24"/>
      <c r="EYB63" s="24"/>
      <c r="EYC63" s="24"/>
      <c r="EYD63" s="24"/>
      <c r="EYE63" s="24"/>
      <c r="EYF63" s="24"/>
      <c r="EYG63" s="24"/>
      <c r="EYH63" s="24"/>
      <c r="EYI63" s="24"/>
      <c r="EYJ63" s="24"/>
      <c r="EYK63" s="24"/>
      <c r="EYL63" s="24"/>
      <c r="EYM63" s="24"/>
      <c r="EYN63" s="24"/>
      <c r="EYO63" s="24"/>
      <c r="EYP63" s="24"/>
      <c r="EYQ63" s="24"/>
      <c r="EYR63" s="24"/>
      <c r="EYS63" s="24"/>
      <c r="EYT63" s="24"/>
      <c r="EYU63" s="24"/>
      <c r="EYV63" s="24"/>
      <c r="EYW63" s="24"/>
      <c r="EYX63" s="24"/>
      <c r="EYY63" s="24"/>
      <c r="EYZ63" s="24"/>
      <c r="EZA63" s="24"/>
      <c r="EZB63" s="24"/>
      <c r="EZC63" s="24"/>
      <c r="EZD63" s="24"/>
      <c r="EZE63" s="24"/>
      <c r="EZF63" s="24"/>
      <c r="EZG63" s="24"/>
      <c r="EZH63" s="24"/>
      <c r="EZI63" s="24"/>
      <c r="EZJ63" s="24"/>
      <c r="EZK63" s="24"/>
      <c r="EZL63" s="24"/>
      <c r="EZM63" s="24"/>
      <c r="EZN63" s="24"/>
      <c r="EZO63" s="24"/>
      <c r="EZP63" s="24"/>
      <c r="EZQ63" s="24"/>
      <c r="EZR63" s="24"/>
      <c r="EZS63" s="24"/>
      <c r="EZT63" s="24"/>
      <c r="EZU63" s="24"/>
      <c r="EZV63" s="24"/>
      <c r="EZW63" s="24"/>
      <c r="EZX63" s="24"/>
      <c r="EZY63" s="24"/>
      <c r="EZZ63" s="24"/>
      <c r="FAA63" s="24"/>
      <c r="FAB63" s="24"/>
      <c r="FAC63" s="24"/>
      <c r="FAD63" s="24"/>
      <c r="FAE63" s="24"/>
      <c r="FAF63" s="24"/>
      <c r="FAG63" s="24"/>
      <c r="FAH63" s="24"/>
      <c r="FAI63" s="24"/>
      <c r="FAJ63" s="24"/>
      <c r="FAK63" s="24"/>
      <c r="FAL63" s="24"/>
      <c r="FAM63" s="24"/>
      <c r="FAN63" s="24"/>
      <c r="FAO63" s="24"/>
      <c r="FAP63" s="24"/>
      <c r="FAQ63" s="24"/>
      <c r="FAR63" s="24"/>
      <c r="FAS63" s="24"/>
      <c r="FAT63" s="24"/>
      <c r="FAU63" s="24"/>
      <c r="FAV63" s="24"/>
      <c r="FAW63" s="24"/>
      <c r="FAX63" s="24"/>
      <c r="FAY63" s="24"/>
      <c r="FAZ63" s="24"/>
      <c r="FBA63" s="24"/>
      <c r="FBB63" s="24"/>
      <c r="FBC63" s="24"/>
      <c r="FBD63" s="24"/>
      <c r="FBE63" s="24"/>
      <c r="FBF63" s="24"/>
      <c r="FBG63" s="24"/>
      <c r="FBH63" s="24"/>
      <c r="FBI63" s="24"/>
      <c r="FBJ63" s="24"/>
      <c r="FBK63" s="24"/>
      <c r="FBL63" s="24"/>
      <c r="FBM63" s="24"/>
      <c r="FBN63" s="24"/>
      <c r="FBO63" s="24"/>
      <c r="FBP63" s="24"/>
      <c r="FBQ63" s="24"/>
      <c r="FBR63" s="24"/>
      <c r="FBS63" s="24"/>
      <c r="FBT63" s="24"/>
      <c r="FBU63" s="24"/>
      <c r="FBV63" s="24"/>
      <c r="FBW63" s="24"/>
      <c r="FBX63" s="24"/>
      <c r="FBY63" s="24"/>
      <c r="FBZ63" s="24"/>
      <c r="FCA63" s="24"/>
      <c r="FCB63" s="24"/>
      <c r="FCC63" s="24"/>
      <c r="FCD63" s="24"/>
      <c r="FCE63" s="24"/>
      <c r="FCF63" s="24"/>
      <c r="FCG63" s="24"/>
      <c r="FCH63" s="24"/>
      <c r="FCI63" s="24"/>
      <c r="FCJ63" s="24"/>
      <c r="FCK63" s="24"/>
      <c r="FCL63" s="24"/>
      <c r="FCM63" s="24"/>
      <c r="FCN63" s="24"/>
      <c r="FCO63" s="24"/>
      <c r="FCP63" s="24"/>
      <c r="FCQ63" s="24"/>
      <c r="FCR63" s="24"/>
      <c r="FCS63" s="24"/>
      <c r="FCT63" s="24"/>
      <c r="FCU63" s="24"/>
      <c r="FCV63" s="24"/>
      <c r="FCW63" s="24"/>
      <c r="FCX63" s="24"/>
      <c r="FCY63" s="24"/>
      <c r="FCZ63" s="24"/>
      <c r="FDA63" s="24"/>
      <c r="FDB63" s="24"/>
      <c r="FDC63" s="24"/>
      <c r="FDD63" s="24"/>
      <c r="FDE63" s="24"/>
      <c r="FDF63" s="24"/>
      <c r="FDG63" s="24"/>
      <c r="FDH63" s="24"/>
      <c r="FDI63" s="24"/>
      <c r="FDJ63" s="24"/>
      <c r="FDK63" s="24"/>
      <c r="FDL63" s="24"/>
      <c r="FDM63" s="24"/>
      <c r="FDN63" s="24"/>
      <c r="FDO63" s="24"/>
      <c r="FDP63" s="24"/>
      <c r="FDQ63" s="24"/>
      <c r="FDR63" s="24"/>
      <c r="FDS63" s="24"/>
      <c r="FDT63" s="24"/>
      <c r="FDU63" s="24"/>
      <c r="FDV63" s="24"/>
      <c r="FDW63" s="24"/>
      <c r="FDX63" s="24"/>
      <c r="FDY63" s="24"/>
      <c r="FDZ63" s="24"/>
      <c r="FEA63" s="24"/>
      <c r="FEB63" s="24"/>
      <c r="FEC63" s="24"/>
      <c r="FED63" s="24"/>
      <c r="FEE63" s="24"/>
      <c r="FEF63" s="24"/>
      <c r="FEG63" s="24"/>
      <c r="FEH63" s="24"/>
      <c r="FEI63" s="24"/>
      <c r="FEJ63" s="24"/>
      <c r="FEK63" s="24"/>
      <c r="FEL63" s="24"/>
      <c r="FEM63" s="24"/>
      <c r="FEN63" s="24"/>
      <c r="FEO63" s="24"/>
      <c r="FEP63" s="24"/>
      <c r="FEQ63" s="24"/>
      <c r="FER63" s="24"/>
      <c r="FES63" s="24"/>
      <c r="FET63" s="24"/>
      <c r="FEU63" s="24"/>
      <c r="FEV63" s="24"/>
      <c r="FEW63" s="24"/>
      <c r="FEX63" s="24"/>
      <c r="FEY63" s="24"/>
      <c r="FEZ63" s="24"/>
      <c r="FFA63" s="24"/>
      <c r="FFB63" s="24"/>
      <c r="FFC63" s="24"/>
      <c r="FFD63" s="24"/>
      <c r="FFE63" s="24"/>
      <c r="FFF63" s="24"/>
      <c r="FFG63" s="24"/>
      <c r="FFH63" s="24"/>
      <c r="FFI63" s="24"/>
      <c r="FFJ63" s="24"/>
      <c r="FFK63" s="24"/>
      <c r="FFL63" s="24"/>
      <c r="FFM63" s="24"/>
      <c r="FFN63" s="24"/>
      <c r="FFO63" s="24"/>
      <c r="FFP63" s="24"/>
      <c r="FFQ63" s="24"/>
      <c r="FFR63" s="24"/>
      <c r="FFS63" s="24"/>
      <c r="FFT63" s="24"/>
      <c r="FFU63" s="24"/>
      <c r="FFV63" s="24"/>
      <c r="FFW63" s="24"/>
      <c r="FFX63" s="24"/>
      <c r="FFY63" s="24"/>
      <c r="FFZ63" s="24"/>
      <c r="FGA63" s="24"/>
      <c r="FGB63" s="24"/>
      <c r="FGC63" s="24"/>
      <c r="FGD63" s="24"/>
      <c r="FGE63" s="24"/>
      <c r="FGF63" s="24"/>
      <c r="FGG63" s="24"/>
      <c r="FGH63" s="24"/>
      <c r="FGI63" s="24"/>
      <c r="FGJ63" s="24"/>
      <c r="FGK63" s="24"/>
      <c r="FGL63" s="24"/>
      <c r="FGM63" s="24"/>
      <c r="FGN63" s="24"/>
      <c r="FGO63" s="24"/>
      <c r="FGP63" s="24"/>
      <c r="FGQ63" s="24"/>
      <c r="FGR63" s="24"/>
      <c r="FGS63" s="24"/>
      <c r="FGT63" s="24"/>
      <c r="FGU63" s="24"/>
      <c r="FGV63" s="24"/>
      <c r="FGW63" s="24"/>
      <c r="FGX63" s="24"/>
      <c r="FGY63" s="24"/>
      <c r="FGZ63" s="24"/>
      <c r="FHA63" s="24"/>
      <c r="FHB63" s="24"/>
      <c r="FHC63" s="24"/>
      <c r="FHD63" s="24"/>
      <c r="FHE63" s="24"/>
      <c r="FHF63" s="24"/>
      <c r="FHG63" s="24"/>
      <c r="FHH63" s="24"/>
      <c r="FHI63" s="24"/>
      <c r="FHJ63" s="24"/>
      <c r="FHK63" s="24"/>
      <c r="FHL63" s="24"/>
      <c r="FHM63" s="24"/>
      <c r="FHN63" s="24"/>
      <c r="FHO63" s="24"/>
      <c r="FHP63" s="24"/>
      <c r="FHQ63" s="24"/>
      <c r="FHR63" s="24"/>
      <c r="FHS63" s="24"/>
      <c r="FHT63" s="24"/>
      <c r="FHU63" s="24"/>
      <c r="FHV63" s="24"/>
      <c r="FHW63" s="24"/>
      <c r="FHX63" s="24"/>
      <c r="FHY63" s="24"/>
      <c r="FHZ63" s="24"/>
      <c r="FIA63" s="24"/>
      <c r="FIB63" s="24"/>
      <c r="FIC63" s="24"/>
      <c r="FID63" s="24"/>
      <c r="FIE63" s="24"/>
      <c r="FIF63" s="24"/>
      <c r="FIG63" s="24"/>
      <c r="FIH63" s="24"/>
      <c r="FII63" s="24"/>
      <c r="FIJ63" s="24"/>
      <c r="FIK63" s="24"/>
      <c r="FIL63" s="24"/>
      <c r="FIM63" s="24"/>
      <c r="FIN63" s="24"/>
      <c r="FIO63" s="24"/>
      <c r="FIP63" s="24"/>
      <c r="FIQ63" s="24"/>
      <c r="FIR63" s="24"/>
      <c r="FIS63" s="24"/>
      <c r="FIT63" s="24"/>
      <c r="FIU63" s="24"/>
      <c r="FIV63" s="24"/>
      <c r="FIW63" s="24"/>
      <c r="FIX63" s="24"/>
      <c r="FIY63" s="24"/>
      <c r="FIZ63" s="24"/>
      <c r="FJA63" s="24"/>
      <c r="FJB63" s="24"/>
      <c r="FJC63" s="24"/>
      <c r="FJD63" s="24"/>
      <c r="FJE63" s="24"/>
      <c r="FJF63" s="24"/>
      <c r="FJG63" s="24"/>
      <c r="FJH63" s="24"/>
      <c r="FJI63" s="24"/>
      <c r="FJJ63" s="24"/>
      <c r="FJK63" s="24"/>
      <c r="FJL63" s="24"/>
      <c r="FJM63" s="24"/>
      <c r="FJN63" s="24"/>
      <c r="FJO63" s="24"/>
      <c r="FJP63" s="24"/>
      <c r="FJQ63" s="24"/>
      <c r="FJR63" s="24"/>
      <c r="FJS63" s="24"/>
      <c r="FJT63" s="24"/>
      <c r="FJU63" s="24"/>
      <c r="FJV63" s="24"/>
      <c r="FJW63" s="24"/>
      <c r="FJX63" s="24"/>
      <c r="FJY63" s="24"/>
      <c r="FJZ63" s="24"/>
      <c r="FKA63" s="24"/>
      <c r="FKB63" s="24"/>
      <c r="FKC63" s="24"/>
      <c r="FKD63" s="24"/>
      <c r="FKE63" s="24"/>
      <c r="FKF63" s="24"/>
      <c r="FKG63" s="24"/>
      <c r="FKH63" s="24"/>
      <c r="FKI63" s="24"/>
      <c r="FKJ63" s="24"/>
      <c r="FKK63" s="24"/>
      <c r="FKL63" s="24"/>
      <c r="FKM63" s="24"/>
      <c r="FKN63" s="24"/>
      <c r="FKO63" s="24"/>
      <c r="FKP63" s="24"/>
      <c r="FKQ63" s="24"/>
      <c r="FKR63" s="24"/>
      <c r="FKS63" s="24"/>
      <c r="FKT63" s="24"/>
      <c r="FKU63" s="24"/>
      <c r="FKV63" s="24"/>
      <c r="FKW63" s="24"/>
      <c r="FKX63" s="24"/>
      <c r="FKY63" s="24"/>
      <c r="FKZ63" s="24"/>
      <c r="FLA63" s="24"/>
      <c r="FLB63" s="24"/>
      <c r="FLC63" s="24"/>
      <c r="FLD63" s="24"/>
      <c r="FLE63" s="24"/>
      <c r="FLF63" s="24"/>
      <c r="FLG63" s="24"/>
      <c r="FLH63" s="24"/>
      <c r="FLI63" s="24"/>
      <c r="FLJ63" s="24"/>
      <c r="FLK63" s="24"/>
      <c r="FLL63" s="24"/>
      <c r="FLM63" s="24"/>
      <c r="FLN63" s="24"/>
      <c r="FLO63" s="24"/>
      <c r="FLP63" s="24"/>
      <c r="FLQ63" s="24"/>
      <c r="FLR63" s="24"/>
      <c r="FLS63" s="24"/>
      <c r="FLT63" s="24"/>
      <c r="FLU63" s="24"/>
      <c r="FLV63" s="24"/>
      <c r="FLW63" s="24"/>
      <c r="FLX63" s="24"/>
      <c r="FLY63" s="24"/>
      <c r="FLZ63" s="24"/>
      <c r="FMA63" s="24"/>
      <c r="FMB63" s="24"/>
      <c r="FMC63" s="24"/>
      <c r="FMD63" s="24"/>
      <c r="FME63" s="24"/>
      <c r="FMF63" s="24"/>
      <c r="FMG63" s="24"/>
      <c r="FMH63" s="24"/>
      <c r="FMI63" s="24"/>
      <c r="FMJ63" s="24"/>
      <c r="FMK63" s="24"/>
      <c r="FML63" s="24"/>
      <c r="FMM63" s="24"/>
      <c r="FMN63" s="24"/>
      <c r="FMO63" s="24"/>
      <c r="FMP63" s="24"/>
      <c r="FMQ63" s="24"/>
      <c r="FMR63" s="24"/>
      <c r="FMS63" s="24"/>
      <c r="FMT63" s="24"/>
      <c r="FMU63" s="24"/>
      <c r="FMV63" s="24"/>
      <c r="FMW63" s="24"/>
      <c r="FMX63" s="24"/>
      <c r="FMY63" s="24"/>
      <c r="FMZ63" s="24"/>
      <c r="FNA63" s="24"/>
      <c r="FNB63" s="24"/>
      <c r="FNC63" s="24"/>
      <c r="FND63" s="24"/>
      <c r="FNE63" s="24"/>
      <c r="FNF63" s="24"/>
      <c r="FNG63" s="24"/>
      <c r="FNH63" s="24"/>
      <c r="FNI63" s="24"/>
      <c r="FNJ63" s="24"/>
      <c r="FNK63" s="24"/>
      <c r="FNL63" s="24"/>
      <c r="FNM63" s="24"/>
      <c r="FNN63" s="24"/>
      <c r="FNO63" s="24"/>
      <c r="FNP63" s="24"/>
      <c r="FNQ63" s="24"/>
      <c r="FNR63" s="24"/>
      <c r="FNS63" s="24"/>
      <c r="FNT63" s="24"/>
      <c r="FNU63" s="24"/>
      <c r="FNV63" s="24"/>
      <c r="FNW63" s="24"/>
      <c r="FNX63" s="24"/>
      <c r="FNY63" s="24"/>
      <c r="FNZ63" s="24"/>
      <c r="FOA63" s="24"/>
      <c r="FOB63" s="24"/>
      <c r="FOC63" s="24"/>
      <c r="FOD63" s="24"/>
      <c r="FOE63" s="24"/>
      <c r="FOF63" s="24"/>
      <c r="FOG63" s="24"/>
      <c r="FOH63" s="24"/>
      <c r="FOI63" s="24"/>
      <c r="FOJ63" s="24"/>
      <c r="FOK63" s="24"/>
      <c r="FOL63" s="24"/>
      <c r="FOM63" s="24"/>
      <c r="FON63" s="24"/>
      <c r="FOO63" s="24"/>
      <c r="FOP63" s="24"/>
      <c r="FOQ63" s="24"/>
      <c r="FOR63" s="24"/>
      <c r="FOS63" s="24"/>
      <c r="FOT63" s="24"/>
      <c r="FOU63" s="24"/>
      <c r="FOV63" s="24"/>
      <c r="FOW63" s="24"/>
      <c r="FOX63" s="24"/>
      <c r="FOY63" s="24"/>
      <c r="FOZ63" s="24"/>
      <c r="FPA63" s="24"/>
      <c r="FPB63" s="24"/>
      <c r="FPC63" s="24"/>
      <c r="FPD63" s="24"/>
      <c r="FPE63" s="24"/>
      <c r="FPF63" s="24"/>
      <c r="FPG63" s="24"/>
      <c r="FPH63" s="24"/>
      <c r="FPI63" s="24"/>
      <c r="FPJ63" s="24"/>
      <c r="FPK63" s="24"/>
      <c r="FPL63" s="24"/>
      <c r="FPM63" s="24"/>
      <c r="FPN63" s="24"/>
      <c r="FPO63" s="24"/>
      <c r="FPP63" s="24"/>
      <c r="FPQ63" s="24"/>
      <c r="FPR63" s="24"/>
      <c r="FPS63" s="24"/>
      <c r="FPT63" s="24"/>
      <c r="FPU63" s="24"/>
      <c r="FPV63" s="24"/>
      <c r="FPW63" s="24"/>
      <c r="FPX63" s="24"/>
      <c r="FPY63" s="24"/>
      <c r="FPZ63" s="24"/>
      <c r="FQA63" s="24"/>
      <c r="FQB63" s="24"/>
      <c r="FQC63" s="24"/>
      <c r="FQD63" s="24"/>
      <c r="FQE63" s="24"/>
      <c r="FQF63" s="24"/>
      <c r="FQG63" s="24"/>
      <c r="FQH63" s="24"/>
      <c r="FQI63" s="24"/>
      <c r="FQJ63" s="24"/>
      <c r="FQK63" s="24"/>
      <c r="FQL63" s="24"/>
      <c r="FQM63" s="24"/>
      <c r="FQN63" s="24"/>
      <c r="FQO63" s="24"/>
      <c r="FQP63" s="24"/>
      <c r="FQQ63" s="24"/>
      <c r="FQR63" s="24"/>
      <c r="FQS63" s="24"/>
      <c r="FQT63" s="24"/>
      <c r="FQU63" s="24"/>
      <c r="FQV63" s="24"/>
      <c r="FQW63" s="24"/>
      <c r="FQX63" s="24"/>
      <c r="FQY63" s="24"/>
      <c r="FQZ63" s="24"/>
      <c r="FRA63" s="24"/>
      <c r="FRB63" s="24"/>
      <c r="FRC63" s="24"/>
      <c r="FRD63" s="24"/>
      <c r="FRE63" s="24"/>
      <c r="FRF63" s="24"/>
      <c r="FRG63" s="24"/>
      <c r="FRH63" s="24"/>
      <c r="FRI63" s="24"/>
      <c r="FRJ63" s="24"/>
      <c r="FRK63" s="24"/>
      <c r="FRL63" s="24"/>
      <c r="FRM63" s="24"/>
      <c r="FRN63" s="24"/>
      <c r="FRO63" s="24"/>
      <c r="FRP63" s="24"/>
      <c r="FRQ63" s="24"/>
      <c r="FRR63" s="24"/>
      <c r="FRS63" s="24"/>
      <c r="FRT63" s="24"/>
      <c r="FRU63" s="24"/>
      <c r="FRV63" s="24"/>
      <c r="FRW63" s="24"/>
      <c r="FRX63" s="24"/>
      <c r="FRY63" s="24"/>
      <c r="FRZ63" s="24"/>
      <c r="FSA63" s="24"/>
      <c r="FSB63" s="24"/>
      <c r="FSC63" s="24"/>
      <c r="FSD63" s="24"/>
      <c r="FSE63" s="24"/>
      <c r="FSF63" s="24"/>
      <c r="FSG63" s="24"/>
      <c r="FSH63" s="24"/>
      <c r="FSI63" s="24"/>
      <c r="FSJ63" s="24"/>
      <c r="FSK63" s="24"/>
      <c r="FSL63" s="24"/>
      <c r="FSM63" s="24"/>
      <c r="FSN63" s="24"/>
      <c r="FSO63" s="24"/>
      <c r="FSP63" s="24"/>
      <c r="FSQ63" s="24"/>
      <c r="FSR63" s="24"/>
      <c r="FSS63" s="24"/>
      <c r="FST63" s="24"/>
      <c r="FSU63" s="24"/>
      <c r="FSV63" s="24"/>
      <c r="FSW63" s="24"/>
      <c r="FSX63" s="24"/>
      <c r="FSY63" s="24"/>
      <c r="FSZ63" s="24"/>
      <c r="FTA63" s="24"/>
      <c r="FTB63" s="24"/>
      <c r="FTC63" s="24"/>
      <c r="FTD63" s="24"/>
      <c r="FTE63" s="24"/>
      <c r="FTF63" s="24"/>
      <c r="FTG63" s="24"/>
      <c r="FTH63" s="24"/>
      <c r="FTI63" s="24"/>
      <c r="FTJ63" s="24"/>
      <c r="FTK63" s="24"/>
      <c r="FTL63" s="24"/>
      <c r="FTM63" s="24"/>
      <c r="FTN63" s="24"/>
      <c r="FTO63" s="24"/>
      <c r="FTP63" s="24"/>
      <c r="FTQ63" s="24"/>
      <c r="FTR63" s="24"/>
      <c r="FTS63" s="24"/>
      <c r="FTT63" s="24"/>
      <c r="FTU63" s="24"/>
      <c r="FTV63" s="24"/>
      <c r="FTW63" s="24"/>
      <c r="FTX63" s="24"/>
      <c r="FTY63" s="24"/>
      <c r="FTZ63" s="24"/>
      <c r="FUA63" s="24"/>
      <c r="FUB63" s="24"/>
      <c r="FUC63" s="24"/>
      <c r="FUD63" s="24"/>
      <c r="FUE63" s="24"/>
      <c r="FUF63" s="24"/>
      <c r="FUG63" s="24"/>
      <c r="FUH63" s="24"/>
      <c r="FUI63" s="24"/>
      <c r="FUJ63" s="24"/>
      <c r="FUK63" s="24"/>
      <c r="FUL63" s="24"/>
      <c r="FUM63" s="24"/>
      <c r="FUN63" s="24"/>
      <c r="FUO63" s="24"/>
      <c r="FUP63" s="24"/>
      <c r="FUQ63" s="24"/>
      <c r="FUR63" s="24"/>
      <c r="FUS63" s="24"/>
      <c r="FUT63" s="24"/>
      <c r="FUU63" s="24"/>
      <c r="FUV63" s="24"/>
      <c r="FUW63" s="24"/>
      <c r="FUX63" s="24"/>
      <c r="FUY63" s="24"/>
      <c r="FUZ63" s="24"/>
      <c r="FVA63" s="24"/>
      <c r="FVB63" s="24"/>
      <c r="FVC63" s="24"/>
      <c r="FVD63" s="24"/>
      <c r="FVE63" s="24"/>
      <c r="FVF63" s="24"/>
      <c r="FVG63" s="24"/>
      <c r="FVH63" s="24"/>
      <c r="FVI63" s="24"/>
      <c r="FVJ63" s="24"/>
      <c r="FVK63" s="24"/>
      <c r="FVL63" s="24"/>
      <c r="FVM63" s="24"/>
      <c r="FVN63" s="24"/>
      <c r="FVO63" s="24"/>
      <c r="FVP63" s="24"/>
      <c r="FVQ63" s="24"/>
      <c r="FVR63" s="24"/>
      <c r="FVS63" s="24"/>
      <c r="FVT63" s="24"/>
      <c r="FVU63" s="24"/>
      <c r="FVV63" s="24"/>
      <c r="FVW63" s="24"/>
      <c r="FVX63" s="24"/>
      <c r="FVY63" s="24"/>
      <c r="FVZ63" s="24"/>
      <c r="FWA63" s="24"/>
      <c r="FWB63" s="24"/>
      <c r="FWC63" s="24"/>
      <c r="FWD63" s="24"/>
      <c r="FWE63" s="24"/>
      <c r="FWF63" s="24"/>
      <c r="FWG63" s="24"/>
      <c r="FWH63" s="24"/>
      <c r="FWI63" s="24"/>
      <c r="FWJ63" s="24"/>
      <c r="FWK63" s="24"/>
      <c r="FWL63" s="24"/>
      <c r="FWM63" s="24"/>
      <c r="FWN63" s="24"/>
      <c r="FWO63" s="24"/>
      <c r="FWP63" s="24"/>
      <c r="FWQ63" s="24"/>
      <c r="FWR63" s="24"/>
      <c r="FWS63" s="24"/>
      <c r="FWT63" s="24"/>
      <c r="FWU63" s="24"/>
      <c r="FWV63" s="24"/>
      <c r="FWW63" s="24"/>
      <c r="FWX63" s="24"/>
      <c r="FWY63" s="24"/>
      <c r="FWZ63" s="24"/>
      <c r="FXA63" s="24"/>
      <c r="FXB63" s="24"/>
      <c r="FXC63" s="24"/>
      <c r="FXD63" s="24"/>
      <c r="FXE63" s="24"/>
      <c r="FXF63" s="24"/>
      <c r="FXG63" s="24"/>
      <c r="FXH63" s="24"/>
      <c r="FXI63" s="24"/>
      <c r="FXJ63" s="24"/>
      <c r="FXK63" s="24"/>
      <c r="FXL63" s="24"/>
      <c r="FXM63" s="24"/>
      <c r="FXN63" s="24"/>
      <c r="FXO63" s="24"/>
      <c r="FXP63" s="24"/>
      <c r="FXQ63" s="24"/>
      <c r="FXR63" s="24"/>
      <c r="FXS63" s="24"/>
      <c r="FXT63" s="24"/>
      <c r="FXU63" s="24"/>
      <c r="FXV63" s="24"/>
      <c r="FXW63" s="24"/>
      <c r="FXX63" s="24"/>
      <c r="FXY63" s="24"/>
      <c r="FXZ63" s="24"/>
      <c r="FYA63" s="24"/>
      <c r="FYB63" s="24"/>
      <c r="FYC63" s="24"/>
      <c r="FYD63" s="24"/>
      <c r="FYE63" s="24"/>
      <c r="FYF63" s="24"/>
      <c r="FYG63" s="24"/>
      <c r="FYH63" s="24"/>
      <c r="FYI63" s="24"/>
      <c r="FYJ63" s="24"/>
      <c r="FYK63" s="24"/>
      <c r="FYL63" s="24"/>
      <c r="FYM63" s="24"/>
      <c r="FYN63" s="24"/>
      <c r="FYO63" s="24"/>
      <c r="FYP63" s="24"/>
      <c r="FYQ63" s="24"/>
      <c r="FYR63" s="24"/>
      <c r="FYS63" s="24"/>
      <c r="FYT63" s="24"/>
      <c r="FYU63" s="24"/>
      <c r="FYV63" s="24"/>
      <c r="FYW63" s="24"/>
      <c r="FYX63" s="24"/>
      <c r="FYY63" s="24"/>
      <c r="FYZ63" s="24"/>
      <c r="FZA63" s="24"/>
      <c r="FZB63" s="24"/>
      <c r="FZC63" s="24"/>
      <c r="FZD63" s="24"/>
      <c r="FZE63" s="24"/>
      <c r="FZF63" s="24"/>
      <c r="FZG63" s="24"/>
      <c r="FZH63" s="24"/>
      <c r="FZI63" s="24"/>
      <c r="FZJ63" s="24"/>
      <c r="FZK63" s="24"/>
      <c r="FZL63" s="24"/>
      <c r="FZM63" s="24"/>
      <c r="FZN63" s="24"/>
      <c r="FZO63" s="24"/>
      <c r="FZP63" s="24"/>
      <c r="FZQ63" s="24"/>
      <c r="FZR63" s="24"/>
      <c r="FZS63" s="24"/>
      <c r="FZT63" s="24"/>
      <c r="FZU63" s="24"/>
      <c r="FZV63" s="24"/>
      <c r="FZW63" s="24"/>
      <c r="FZX63" s="24"/>
      <c r="FZY63" s="24"/>
      <c r="FZZ63" s="24"/>
      <c r="GAA63" s="24"/>
      <c r="GAB63" s="24"/>
      <c r="GAC63" s="24"/>
      <c r="GAD63" s="24"/>
      <c r="GAE63" s="24"/>
      <c r="GAF63" s="24"/>
      <c r="GAG63" s="24"/>
      <c r="GAH63" s="24"/>
      <c r="GAI63" s="24"/>
      <c r="GAJ63" s="24"/>
      <c r="GAK63" s="24"/>
      <c r="GAL63" s="24"/>
      <c r="GAM63" s="24"/>
      <c r="GAN63" s="24"/>
      <c r="GAO63" s="24"/>
      <c r="GAP63" s="24"/>
      <c r="GAQ63" s="24"/>
      <c r="GAR63" s="24"/>
      <c r="GAS63" s="24"/>
      <c r="GAT63" s="24"/>
      <c r="GAU63" s="24"/>
      <c r="GAV63" s="24"/>
      <c r="GAW63" s="24"/>
      <c r="GAX63" s="24"/>
      <c r="GAY63" s="24"/>
      <c r="GAZ63" s="24"/>
      <c r="GBA63" s="24"/>
      <c r="GBB63" s="24"/>
      <c r="GBC63" s="24"/>
      <c r="GBD63" s="24"/>
      <c r="GBE63" s="24"/>
      <c r="GBF63" s="24"/>
      <c r="GBG63" s="24"/>
      <c r="GBH63" s="24"/>
      <c r="GBI63" s="24"/>
      <c r="GBJ63" s="24"/>
      <c r="GBK63" s="24"/>
      <c r="GBL63" s="24"/>
      <c r="GBM63" s="24"/>
      <c r="GBN63" s="24"/>
      <c r="GBO63" s="24"/>
      <c r="GBP63" s="24"/>
      <c r="GBQ63" s="24"/>
      <c r="GBR63" s="24"/>
      <c r="GBS63" s="24"/>
      <c r="GBT63" s="24"/>
      <c r="GBU63" s="24"/>
      <c r="GBV63" s="24"/>
      <c r="GBW63" s="24"/>
      <c r="GBX63" s="24"/>
      <c r="GBY63" s="24"/>
      <c r="GBZ63" s="24"/>
      <c r="GCA63" s="24"/>
      <c r="GCB63" s="24"/>
      <c r="GCC63" s="24"/>
      <c r="GCD63" s="24"/>
      <c r="GCE63" s="24"/>
      <c r="GCF63" s="24"/>
      <c r="GCG63" s="24"/>
      <c r="GCH63" s="24"/>
      <c r="GCI63" s="24"/>
      <c r="GCJ63" s="24"/>
      <c r="GCK63" s="24"/>
      <c r="GCL63" s="24"/>
      <c r="GCM63" s="24"/>
      <c r="GCN63" s="24"/>
      <c r="GCO63" s="24"/>
      <c r="GCP63" s="24"/>
      <c r="GCQ63" s="24"/>
      <c r="GCR63" s="24"/>
      <c r="GCS63" s="24"/>
      <c r="GCT63" s="24"/>
      <c r="GCU63" s="24"/>
      <c r="GCV63" s="24"/>
      <c r="GCW63" s="24"/>
      <c r="GCX63" s="24"/>
      <c r="GCY63" s="24"/>
      <c r="GCZ63" s="24"/>
      <c r="GDA63" s="24"/>
      <c r="GDB63" s="24"/>
      <c r="GDC63" s="24"/>
      <c r="GDD63" s="24"/>
      <c r="GDE63" s="24"/>
      <c r="GDF63" s="24"/>
      <c r="GDG63" s="24"/>
      <c r="GDH63" s="24"/>
      <c r="GDI63" s="24"/>
      <c r="GDJ63" s="24"/>
      <c r="GDK63" s="24"/>
      <c r="GDL63" s="24"/>
      <c r="GDM63" s="24"/>
      <c r="GDN63" s="24"/>
      <c r="GDO63" s="24"/>
      <c r="GDP63" s="24"/>
      <c r="GDQ63" s="24"/>
      <c r="GDR63" s="24"/>
      <c r="GDS63" s="24"/>
      <c r="GDT63" s="24"/>
      <c r="GDU63" s="24"/>
      <c r="GDV63" s="24"/>
      <c r="GDW63" s="24"/>
      <c r="GDX63" s="24"/>
      <c r="GDY63" s="24"/>
      <c r="GDZ63" s="24"/>
      <c r="GEA63" s="24"/>
      <c r="GEB63" s="24"/>
      <c r="GEC63" s="24"/>
      <c r="GED63" s="24"/>
      <c r="GEE63" s="24"/>
      <c r="GEF63" s="24"/>
      <c r="GEG63" s="24"/>
      <c r="GEH63" s="24"/>
      <c r="GEI63" s="24"/>
      <c r="GEJ63" s="24"/>
      <c r="GEK63" s="24"/>
      <c r="GEL63" s="24"/>
      <c r="GEM63" s="24"/>
      <c r="GEN63" s="24"/>
      <c r="GEO63" s="24"/>
      <c r="GEP63" s="24"/>
      <c r="GEQ63" s="24"/>
      <c r="GER63" s="24"/>
      <c r="GES63" s="24"/>
      <c r="GET63" s="24"/>
      <c r="GEU63" s="24"/>
      <c r="GEV63" s="24"/>
      <c r="GEW63" s="24"/>
      <c r="GEX63" s="24"/>
      <c r="GEY63" s="24"/>
      <c r="GEZ63" s="24"/>
      <c r="GFA63" s="24"/>
      <c r="GFB63" s="24"/>
      <c r="GFC63" s="24"/>
      <c r="GFD63" s="24"/>
      <c r="GFE63" s="24"/>
      <c r="GFF63" s="24"/>
      <c r="GFG63" s="24"/>
      <c r="GFH63" s="24"/>
      <c r="GFI63" s="24"/>
      <c r="GFJ63" s="24"/>
      <c r="GFK63" s="24"/>
      <c r="GFL63" s="24"/>
      <c r="GFM63" s="24"/>
      <c r="GFN63" s="24"/>
      <c r="GFO63" s="24"/>
      <c r="GFP63" s="24"/>
      <c r="GFQ63" s="24"/>
      <c r="GFR63" s="24"/>
      <c r="GFS63" s="24"/>
      <c r="GFT63" s="24"/>
      <c r="GFU63" s="24"/>
      <c r="GFV63" s="24"/>
      <c r="GFW63" s="24"/>
      <c r="GFX63" s="24"/>
      <c r="GFY63" s="24"/>
      <c r="GFZ63" s="24"/>
      <c r="GGA63" s="24"/>
      <c r="GGB63" s="24"/>
      <c r="GGC63" s="24"/>
      <c r="GGD63" s="24"/>
      <c r="GGE63" s="24"/>
      <c r="GGF63" s="24"/>
      <c r="GGG63" s="24"/>
      <c r="GGH63" s="24"/>
      <c r="GGI63" s="24"/>
      <c r="GGJ63" s="24"/>
      <c r="GGK63" s="24"/>
      <c r="GGL63" s="24"/>
      <c r="GGM63" s="24"/>
      <c r="GGN63" s="24"/>
      <c r="GGO63" s="24"/>
      <c r="GGP63" s="24"/>
      <c r="GGQ63" s="24"/>
      <c r="GGR63" s="24"/>
      <c r="GGS63" s="24"/>
      <c r="GGT63" s="24"/>
      <c r="GGU63" s="24"/>
      <c r="GGV63" s="24"/>
      <c r="GGW63" s="24"/>
      <c r="GGX63" s="24"/>
      <c r="GGY63" s="24"/>
      <c r="GGZ63" s="24"/>
      <c r="GHA63" s="24"/>
      <c r="GHB63" s="24"/>
      <c r="GHC63" s="24"/>
      <c r="GHD63" s="24"/>
      <c r="GHE63" s="24"/>
      <c r="GHF63" s="24"/>
      <c r="GHG63" s="24"/>
      <c r="GHH63" s="24"/>
      <c r="GHI63" s="24"/>
      <c r="GHJ63" s="24"/>
      <c r="GHK63" s="24"/>
      <c r="GHL63" s="24"/>
      <c r="GHM63" s="24"/>
      <c r="GHN63" s="24"/>
      <c r="GHO63" s="24"/>
      <c r="GHP63" s="24"/>
      <c r="GHQ63" s="24"/>
      <c r="GHR63" s="24"/>
      <c r="GHS63" s="24"/>
      <c r="GHT63" s="24"/>
      <c r="GHU63" s="24"/>
      <c r="GHV63" s="24"/>
      <c r="GHW63" s="24"/>
      <c r="GHX63" s="24"/>
      <c r="GHY63" s="24"/>
      <c r="GHZ63" s="24"/>
      <c r="GIA63" s="24"/>
      <c r="GIB63" s="24"/>
      <c r="GIC63" s="24"/>
      <c r="GID63" s="24"/>
      <c r="GIE63" s="24"/>
      <c r="GIF63" s="24"/>
      <c r="GIG63" s="24"/>
      <c r="GIH63" s="24"/>
      <c r="GII63" s="24"/>
      <c r="GIJ63" s="24"/>
      <c r="GIK63" s="24"/>
      <c r="GIL63" s="24"/>
      <c r="GIM63" s="24"/>
      <c r="GIN63" s="24"/>
      <c r="GIO63" s="24"/>
      <c r="GIP63" s="24"/>
      <c r="GIQ63" s="24"/>
      <c r="GIR63" s="24"/>
      <c r="GIS63" s="24"/>
      <c r="GIT63" s="24"/>
      <c r="GIU63" s="24"/>
      <c r="GIV63" s="24"/>
      <c r="GIW63" s="24"/>
      <c r="GIX63" s="24"/>
      <c r="GIY63" s="24"/>
      <c r="GIZ63" s="24"/>
      <c r="GJA63" s="24"/>
      <c r="GJB63" s="24"/>
      <c r="GJC63" s="24"/>
      <c r="GJD63" s="24"/>
      <c r="GJE63" s="24"/>
      <c r="GJF63" s="24"/>
      <c r="GJG63" s="24"/>
      <c r="GJH63" s="24"/>
      <c r="GJI63" s="24"/>
      <c r="GJJ63" s="24"/>
      <c r="GJK63" s="24"/>
      <c r="GJL63" s="24"/>
      <c r="GJM63" s="24"/>
      <c r="GJN63" s="24"/>
      <c r="GJO63" s="24"/>
      <c r="GJP63" s="24"/>
      <c r="GJQ63" s="24"/>
      <c r="GJR63" s="24"/>
      <c r="GJS63" s="24"/>
      <c r="GJT63" s="24"/>
      <c r="GJU63" s="24"/>
      <c r="GJV63" s="24"/>
      <c r="GJW63" s="24"/>
      <c r="GJX63" s="24"/>
      <c r="GJY63" s="24"/>
      <c r="GJZ63" s="24"/>
      <c r="GKA63" s="24"/>
      <c r="GKB63" s="24"/>
      <c r="GKC63" s="24"/>
      <c r="GKD63" s="24"/>
      <c r="GKE63" s="24"/>
      <c r="GKF63" s="24"/>
      <c r="GKG63" s="24"/>
      <c r="GKH63" s="24"/>
      <c r="GKI63" s="24"/>
      <c r="GKJ63" s="24"/>
      <c r="GKK63" s="24"/>
      <c r="GKL63" s="24"/>
      <c r="GKM63" s="24"/>
      <c r="GKN63" s="24"/>
      <c r="GKO63" s="24"/>
      <c r="GKP63" s="24"/>
      <c r="GKQ63" s="24"/>
      <c r="GKR63" s="24"/>
      <c r="GKS63" s="24"/>
      <c r="GKT63" s="24"/>
      <c r="GKU63" s="24"/>
      <c r="GKV63" s="24"/>
      <c r="GKW63" s="24"/>
      <c r="GKX63" s="24"/>
      <c r="GKY63" s="24"/>
      <c r="GKZ63" s="24"/>
      <c r="GLA63" s="24"/>
      <c r="GLB63" s="24"/>
      <c r="GLC63" s="24"/>
      <c r="GLD63" s="24"/>
      <c r="GLE63" s="24"/>
      <c r="GLF63" s="24"/>
      <c r="GLG63" s="24"/>
      <c r="GLH63" s="24"/>
      <c r="GLI63" s="24"/>
      <c r="GLJ63" s="24"/>
      <c r="GLK63" s="24"/>
      <c r="GLL63" s="24"/>
      <c r="GLM63" s="24"/>
      <c r="GLN63" s="24"/>
      <c r="GLO63" s="24"/>
      <c r="GLP63" s="24"/>
      <c r="GLQ63" s="24"/>
      <c r="GLR63" s="24"/>
      <c r="GLS63" s="24"/>
      <c r="GLT63" s="24"/>
      <c r="GLU63" s="24"/>
      <c r="GLV63" s="24"/>
      <c r="GLW63" s="24"/>
      <c r="GLX63" s="24"/>
      <c r="GLY63" s="24"/>
      <c r="GLZ63" s="24"/>
      <c r="GMA63" s="24"/>
      <c r="GMB63" s="24"/>
      <c r="GMC63" s="24"/>
      <c r="GMD63" s="24"/>
      <c r="GME63" s="24"/>
      <c r="GMF63" s="24"/>
      <c r="GMG63" s="24"/>
      <c r="GMH63" s="24"/>
      <c r="GMI63" s="24"/>
      <c r="GMJ63" s="24"/>
      <c r="GMK63" s="24"/>
      <c r="GML63" s="24"/>
      <c r="GMM63" s="24"/>
      <c r="GMN63" s="24"/>
      <c r="GMO63" s="24"/>
      <c r="GMP63" s="24"/>
      <c r="GMQ63" s="24"/>
      <c r="GMR63" s="24"/>
      <c r="GMS63" s="24"/>
      <c r="GMT63" s="24"/>
      <c r="GMU63" s="24"/>
      <c r="GMV63" s="24"/>
      <c r="GMW63" s="24"/>
      <c r="GMX63" s="24"/>
      <c r="GMY63" s="24"/>
      <c r="GMZ63" s="24"/>
      <c r="GNA63" s="24"/>
      <c r="GNB63" s="24"/>
      <c r="GNC63" s="24"/>
      <c r="GND63" s="24"/>
      <c r="GNE63" s="24"/>
      <c r="GNF63" s="24"/>
      <c r="GNG63" s="24"/>
      <c r="GNH63" s="24"/>
      <c r="GNI63" s="24"/>
      <c r="GNJ63" s="24"/>
      <c r="GNK63" s="24"/>
      <c r="GNL63" s="24"/>
      <c r="GNM63" s="24"/>
      <c r="GNN63" s="24"/>
      <c r="GNO63" s="24"/>
      <c r="GNP63" s="24"/>
      <c r="GNQ63" s="24"/>
      <c r="GNR63" s="24"/>
      <c r="GNS63" s="24"/>
      <c r="GNT63" s="24"/>
      <c r="GNU63" s="24"/>
      <c r="GNV63" s="24"/>
      <c r="GNW63" s="24"/>
      <c r="GNX63" s="24"/>
      <c r="GNY63" s="24"/>
      <c r="GNZ63" s="24"/>
      <c r="GOA63" s="24"/>
      <c r="GOB63" s="24"/>
      <c r="GOC63" s="24"/>
      <c r="GOD63" s="24"/>
      <c r="GOE63" s="24"/>
      <c r="GOF63" s="24"/>
      <c r="GOG63" s="24"/>
      <c r="GOH63" s="24"/>
      <c r="GOI63" s="24"/>
      <c r="GOJ63" s="24"/>
      <c r="GOK63" s="24"/>
      <c r="GOL63" s="24"/>
      <c r="GOM63" s="24"/>
      <c r="GON63" s="24"/>
      <c r="GOO63" s="24"/>
      <c r="GOP63" s="24"/>
      <c r="GOQ63" s="24"/>
      <c r="GOR63" s="24"/>
      <c r="GOS63" s="24"/>
      <c r="GOT63" s="24"/>
      <c r="GOU63" s="24"/>
      <c r="GOV63" s="24"/>
      <c r="GOW63" s="24"/>
      <c r="GOX63" s="24"/>
      <c r="GOY63" s="24"/>
      <c r="GOZ63" s="24"/>
      <c r="GPA63" s="24"/>
      <c r="GPB63" s="24"/>
      <c r="GPC63" s="24"/>
      <c r="GPD63" s="24"/>
      <c r="GPE63" s="24"/>
      <c r="GPF63" s="24"/>
      <c r="GPG63" s="24"/>
      <c r="GPH63" s="24"/>
      <c r="GPI63" s="24"/>
      <c r="GPJ63" s="24"/>
      <c r="GPK63" s="24"/>
      <c r="GPL63" s="24"/>
      <c r="GPM63" s="24"/>
      <c r="GPN63" s="24"/>
      <c r="GPO63" s="24"/>
      <c r="GPP63" s="24"/>
      <c r="GPQ63" s="24"/>
      <c r="GPR63" s="24"/>
      <c r="GPS63" s="24"/>
      <c r="GPT63" s="24"/>
      <c r="GPU63" s="24"/>
      <c r="GPV63" s="24"/>
      <c r="GPW63" s="24"/>
      <c r="GPX63" s="24"/>
      <c r="GPY63" s="24"/>
      <c r="GPZ63" s="24"/>
      <c r="GQA63" s="24"/>
      <c r="GQB63" s="24"/>
      <c r="GQC63" s="24"/>
      <c r="GQD63" s="24"/>
      <c r="GQE63" s="24"/>
      <c r="GQF63" s="24"/>
      <c r="GQG63" s="24"/>
      <c r="GQH63" s="24"/>
      <c r="GQI63" s="24"/>
      <c r="GQJ63" s="24"/>
      <c r="GQK63" s="24"/>
      <c r="GQL63" s="24"/>
      <c r="GQM63" s="24"/>
      <c r="GQN63" s="24"/>
      <c r="GQO63" s="24"/>
      <c r="GQP63" s="24"/>
      <c r="GQQ63" s="24"/>
      <c r="GQR63" s="24"/>
      <c r="GQS63" s="24"/>
      <c r="GQT63" s="24"/>
      <c r="GQU63" s="24"/>
      <c r="GQV63" s="24"/>
      <c r="GQW63" s="24"/>
      <c r="GQX63" s="24"/>
      <c r="GQY63" s="24"/>
      <c r="GQZ63" s="24"/>
      <c r="GRA63" s="24"/>
      <c r="GRB63" s="24"/>
      <c r="GRC63" s="24"/>
      <c r="GRD63" s="24"/>
      <c r="GRE63" s="24"/>
      <c r="GRF63" s="24"/>
      <c r="GRG63" s="24"/>
      <c r="GRH63" s="24"/>
      <c r="GRI63" s="24"/>
      <c r="GRJ63" s="24"/>
      <c r="GRK63" s="24"/>
      <c r="GRL63" s="24"/>
      <c r="GRM63" s="24"/>
      <c r="GRN63" s="24"/>
      <c r="GRO63" s="24"/>
      <c r="GRP63" s="24"/>
      <c r="GRQ63" s="24"/>
      <c r="GRR63" s="24"/>
      <c r="GRS63" s="24"/>
      <c r="GRT63" s="24"/>
      <c r="GRU63" s="24"/>
      <c r="GRV63" s="24"/>
      <c r="GRW63" s="24"/>
      <c r="GRX63" s="24"/>
      <c r="GRY63" s="24"/>
      <c r="GRZ63" s="24"/>
      <c r="GSA63" s="24"/>
      <c r="GSB63" s="24"/>
      <c r="GSC63" s="24"/>
      <c r="GSD63" s="24"/>
      <c r="GSE63" s="24"/>
      <c r="GSF63" s="24"/>
      <c r="GSG63" s="24"/>
      <c r="GSH63" s="24"/>
      <c r="GSI63" s="24"/>
      <c r="GSJ63" s="24"/>
      <c r="GSK63" s="24"/>
      <c r="GSL63" s="24"/>
      <c r="GSM63" s="24"/>
      <c r="GSN63" s="24"/>
      <c r="GSO63" s="24"/>
      <c r="GSP63" s="24"/>
      <c r="GSQ63" s="24"/>
      <c r="GSR63" s="24"/>
      <c r="GSS63" s="24"/>
      <c r="GST63" s="24"/>
      <c r="GSU63" s="24"/>
      <c r="GSV63" s="24"/>
      <c r="GSW63" s="24"/>
      <c r="GSX63" s="24"/>
      <c r="GSY63" s="24"/>
      <c r="GSZ63" s="24"/>
      <c r="GTA63" s="24"/>
      <c r="GTB63" s="24"/>
      <c r="GTC63" s="24"/>
      <c r="GTD63" s="24"/>
      <c r="GTE63" s="24"/>
      <c r="GTF63" s="24"/>
      <c r="GTG63" s="24"/>
      <c r="GTH63" s="24"/>
      <c r="GTI63" s="24"/>
      <c r="GTJ63" s="24"/>
      <c r="GTK63" s="24"/>
      <c r="GTL63" s="24"/>
      <c r="GTM63" s="24"/>
      <c r="GTN63" s="24"/>
      <c r="GTO63" s="24"/>
      <c r="GTP63" s="24"/>
      <c r="GTQ63" s="24"/>
      <c r="GTR63" s="24"/>
      <c r="GTS63" s="24"/>
      <c r="GTT63" s="24"/>
      <c r="GTU63" s="24"/>
      <c r="GTV63" s="24"/>
      <c r="GTW63" s="24"/>
      <c r="GTX63" s="24"/>
      <c r="GTY63" s="24"/>
      <c r="GTZ63" s="24"/>
      <c r="GUA63" s="24"/>
      <c r="GUB63" s="24"/>
      <c r="GUC63" s="24"/>
      <c r="GUD63" s="24"/>
      <c r="GUE63" s="24"/>
      <c r="GUF63" s="24"/>
      <c r="GUG63" s="24"/>
      <c r="GUH63" s="24"/>
      <c r="GUI63" s="24"/>
      <c r="GUJ63" s="24"/>
      <c r="GUK63" s="24"/>
      <c r="GUL63" s="24"/>
      <c r="GUM63" s="24"/>
      <c r="GUN63" s="24"/>
      <c r="GUO63" s="24"/>
      <c r="GUP63" s="24"/>
      <c r="GUQ63" s="24"/>
      <c r="GUR63" s="24"/>
      <c r="GUS63" s="24"/>
      <c r="GUT63" s="24"/>
      <c r="GUU63" s="24"/>
      <c r="GUV63" s="24"/>
      <c r="GUW63" s="24"/>
      <c r="GUX63" s="24"/>
      <c r="GUY63" s="24"/>
      <c r="GUZ63" s="24"/>
      <c r="GVA63" s="24"/>
      <c r="GVB63" s="24"/>
      <c r="GVC63" s="24"/>
      <c r="GVD63" s="24"/>
      <c r="GVE63" s="24"/>
      <c r="GVF63" s="24"/>
      <c r="GVG63" s="24"/>
      <c r="GVH63" s="24"/>
      <c r="GVI63" s="24"/>
      <c r="GVJ63" s="24"/>
      <c r="GVK63" s="24"/>
      <c r="GVL63" s="24"/>
      <c r="GVM63" s="24"/>
      <c r="GVN63" s="24"/>
      <c r="GVO63" s="24"/>
      <c r="GVP63" s="24"/>
      <c r="GVQ63" s="24"/>
      <c r="GVR63" s="24"/>
      <c r="GVS63" s="24"/>
      <c r="GVT63" s="24"/>
      <c r="GVU63" s="24"/>
      <c r="GVV63" s="24"/>
      <c r="GVW63" s="24"/>
      <c r="GVX63" s="24"/>
      <c r="GVY63" s="24"/>
      <c r="GVZ63" s="24"/>
      <c r="GWA63" s="24"/>
      <c r="GWB63" s="24"/>
      <c r="GWC63" s="24"/>
      <c r="GWD63" s="24"/>
      <c r="GWE63" s="24"/>
      <c r="GWF63" s="24"/>
      <c r="GWG63" s="24"/>
      <c r="GWH63" s="24"/>
      <c r="GWI63" s="24"/>
      <c r="GWJ63" s="24"/>
      <c r="GWK63" s="24"/>
      <c r="GWL63" s="24"/>
      <c r="GWM63" s="24"/>
      <c r="GWN63" s="24"/>
      <c r="GWO63" s="24"/>
      <c r="GWP63" s="24"/>
      <c r="GWQ63" s="24"/>
      <c r="GWR63" s="24"/>
      <c r="GWS63" s="24"/>
      <c r="GWT63" s="24"/>
      <c r="GWU63" s="24"/>
      <c r="GWV63" s="24"/>
      <c r="GWW63" s="24"/>
      <c r="GWX63" s="24"/>
      <c r="GWY63" s="24"/>
      <c r="GWZ63" s="24"/>
      <c r="GXA63" s="24"/>
      <c r="GXB63" s="24"/>
      <c r="GXC63" s="24"/>
      <c r="GXD63" s="24"/>
      <c r="GXE63" s="24"/>
      <c r="GXF63" s="24"/>
      <c r="GXG63" s="24"/>
      <c r="GXH63" s="24"/>
      <c r="GXI63" s="24"/>
      <c r="GXJ63" s="24"/>
      <c r="GXK63" s="24"/>
      <c r="GXL63" s="24"/>
      <c r="GXM63" s="24"/>
      <c r="GXN63" s="24"/>
      <c r="GXO63" s="24"/>
      <c r="GXP63" s="24"/>
      <c r="GXQ63" s="24"/>
      <c r="GXR63" s="24"/>
      <c r="GXS63" s="24"/>
      <c r="GXT63" s="24"/>
      <c r="GXU63" s="24"/>
      <c r="GXV63" s="24"/>
      <c r="GXW63" s="24"/>
      <c r="GXX63" s="24"/>
      <c r="GXY63" s="24"/>
      <c r="GXZ63" s="24"/>
      <c r="GYA63" s="24"/>
      <c r="GYB63" s="24"/>
      <c r="GYC63" s="24"/>
      <c r="GYD63" s="24"/>
      <c r="GYE63" s="24"/>
      <c r="GYF63" s="24"/>
      <c r="GYG63" s="24"/>
      <c r="GYH63" s="24"/>
      <c r="GYI63" s="24"/>
      <c r="GYJ63" s="24"/>
      <c r="GYK63" s="24"/>
      <c r="GYL63" s="24"/>
      <c r="GYM63" s="24"/>
      <c r="GYN63" s="24"/>
      <c r="GYO63" s="24"/>
      <c r="GYP63" s="24"/>
      <c r="GYQ63" s="24"/>
      <c r="GYR63" s="24"/>
      <c r="GYS63" s="24"/>
      <c r="GYT63" s="24"/>
      <c r="GYU63" s="24"/>
      <c r="GYV63" s="24"/>
      <c r="GYW63" s="24"/>
      <c r="GYX63" s="24"/>
      <c r="GYY63" s="24"/>
      <c r="GYZ63" s="24"/>
      <c r="GZA63" s="24"/>
      <c r="GZB63" s="24"/>
      <c r="GZC63" s="24"/>
      <c r="GZD63" s="24"/>
      <c r="GZE63" s="24"/>
      <c r="GZF63" s="24"/>
      <c r="GZG63" s="24"/>
      <c r="GZH63" s="24"/>
      <c r="GZI63" s="24"/>
      <c r="GZJ63" s="24"/>
      <c r="GZK63" s="24"/>
      <c r="GZL63" s="24"/>
      <c r="GZM63" s="24"/>
      <c r="GZN63" s="24"/>
      <c r="GZO63" s="24"/>
      <c r="GZP63" s="24"/>
      <c r="GZQ63" s="24"/>
      <c r="GZR63" s="24"/>
      <c r="GZS63" s="24"/>
      <c r="GZT63" s="24"/>
      <c r="GZU63" s="24"/>
      <c r="GZV63" s="24"/>
      <c r="GZW63" s="24"/>
      <c r="GZX63" s="24"/>
      <c r="GZY63" s="24"/>
      <c r="GZZ63" s="24"/>
      <c r="HAA63" s="24"/>
      <c r="HAB63" s="24"/>
      <c r="HAC63" s="24"/>
      <c r="HAD63" s="24"/>
      <c r="HAE63" s="24"/>
      <c r="HAF63" s="24"/>
      <c r="HAG63" s="24"/>
      <c r="HAH63" s="24"/>
      <c r="HAI63" s="24"/>
      <c r="HAJ63" s="24"/>
      <c r="HAK63" s="24"/>
      <c r="HAL63" s="24"/>
      <c r="HAM63" s="24"/>
      <c r="HAN63" s="24"/>
      <c r="HAO63" s="24"/>
      <c r="HAP63" s="24"/>
      <c r="HAQ63" s="24"/>
      <c r="HAR63" s="24"/>
      <c r="HAS63" s="24"/>
      <c r="HAT63" s="24"/>
      <c r="HAU63" s="24"/>
      <c r="HAV63" s="24"/>
      <c r="HAW63" s="24"/>
      <c r="HAX63" s="24"/>
      <c r="HAY63" s="24"/>
      <c r="HAZ63" s="24"/>
      <c r="HBA63" s="24"/>
      <c r="HBB63" s="24"/>
      <c r="HBC63" s="24"/>
      <c r="HBD63" s="24"/>
      <c r="HBE63" s="24"/>
      <c r="HBF63" s="24"/>
      <c r="HBG63" s="24"/>
      <c r="HBH63" s="24"/>
      <c r="HBI63" s="24"/>
      <c r="HBJ63" s="24"/>
      <c r="HBK63" s="24"/>
      <c r="HBL63" s="24"/>
      <c r="HBM63" s="24"/>
      <c r="HBN63" s="24"/>
      <c r="HBO63" s="24"/>
      <c r="HBP63" s="24"/>
      <c r="HBQ63" s="24"/>
      <c r="HBR63" s="24"/>
      <c r="HBS63" s="24"/>
      <c r="HBT63" s="24"/>
      <c r="HBU63" s="24"/>
      <c r="HBV63" s="24"/>
      <c r="HBW63" s="24"/>
      <c r="HBX63" s="24"/>
      <c r="HBY63" s="24"/>
      <c r="HBZ63" s="24"/>
      <c r="HCA63" s="24"/>
      <c r="HCB63" s="24"/>
      <c r="HCC63" s="24"/>
      <c r="HCD63" s="24"/>
      <c r="HCE63" s="24"/>
      <c r="HCF63" s="24"/>
      <c r="HCG63" s="24"/>
      <c r="HCH63" s="24"/>
      <c r="HCI63" s="24"/>
      <c r="HCJ63" s="24"/>
      <c r="HCK63" s="24"/>
      <c r="HCL63" s="24"/>
      <c r="HCM63" s="24"/>
      <c r="HCN63" s="24"/>
      <c r="HCO63" s="24"/>
      <c r="HCP63" s="24"/>
      <c r="HCQ63" s="24"/>
      <c r="HCR63" s="24"/>
      <c r="HCS63" s="24"/>
      <c r="HCT63" s="24"/>
      <c r="HCU63" s="24"/>
      <c r="HCV63" s="24"/>
      <c r="HCW63" s="24"/>
      <c r="HCX63" s="24"/>
      <c r="HCY63" s="24"/>
      <c r="HCZ63" s="24"/>
      <c r="HDA63" s="24"/>
      <c r="HDB63" s="24"/>
      <c r="HDC63" s="24"/>
      <c r="HDD63" s="24"/>
      <c r="HDE63" s="24"/>
      <c r="HDF63" s="24"/>
      <c r="HDG63" s="24"/>
      <c r="HDH63" s="24"/>
      <c r="HDI63" s="24"/>
      <c r="HDJ63" s="24"/>
      <c r="HDK63" s="24"/>
      <c r="HDL63" s="24"/>
      <c r="HDM63" s="24"/>
      <c r="HDN63" s="24"/>
      <c r="HDO63" s="24"/>
      <c r="HDP63" s="24"/>
      <c r="HDQ63" s="24"/>
      <c r="HDR63" s="24"/>
      <c r="HDS63" s="24"/>
      <c r="HDT63" s="24"/>
      <c r="HDU63" s="24"/>
      <c r="HDV63" s="24"/>
      <c r="HDW63" s="24"/>
      <c r="HDX63" s="24"/>
      <c r="HDY63" s="24"/>
      <c r="HDZ63" s="24"/>
      <c r="HEA63" s="24"/>
      <c r="HEB63" s="24"/>
      <c r="HEC63" s="24"/>
      <c r="HED63" s="24"/>
      <c r="HEE63" s="24"/>
      <c r="HEF63" s="24"/>
      <c r="HEG63" s="24"/>
      <c r="HEH63" s="24"/>
      <c r="HEI63" s="24"/>
      <c r="HEJ63" s="24"/>
      <c r="HEK63" s="24"/>
      <c r="HEL63" s="24"/>
      <c r="HEM63" s="24"/>
      <c r="HEN63" s="24"/>
      <c r="HEO63" s="24"/>
      <c r="HEP63" s="24"/>
      <c r="HEQ63" s="24"/>
      <c r="HER63" s="24"/>
      <c r="HES63" s="24"/>
      <c r="HET63" s="24"/>
      <c r="HEU63" s="24"/>
      <c r="HEV63" s="24"/>
      <c r="HEW63" s="24"/>
      <c r="HEX63" s="24"/>
      <c r="HEY63" s="24"/>
      <c r="HEZ63" s="24"/>
      <c r="HFA63" s="24"/>
      <c r="HFB63" s="24"/>
      <c r="HFC63" s="24"/>
      <c r="HFD63" s="24"/>
      <c r="HFE63" s="24"/>
      <c r="HFF63" s="24"/>
      <c r="HFG63" s="24"/>
      <c r="HFH63" s="24"/>
      <c r="HFI63" s="24"/>
      <c r="HFJ63" s="24"/>
      <c r="HFK63" s="24"/>
      <c r="HFL63" s="24"/>
      <c r="HFM63" s="24"/>
      <c r="HFN63" s="24"/>
      <c r="HFO63" s="24"/>
      <c r="HFP63" s="24"/>
      <c r="HFQ63" s="24"/>
      <c r="HFR63" s="24"/>
      <c r="HFS63" s="24"/>
      <c r="HFT63" s="24"/>
      <c r="HFU63" s="24"/>
      <c r="HFV63" s="24"/>
      <c r="HFW63" s="24"/>
      <c r="HFX63" s="24"/>
      <c r="HFY63" s="24"/>
      <c r="HFZ63" s="24"/>
      <c r="HGA63" s="24"/>
      <c r="HGB63" s="24"/>
      <c r="HGC63" s="24"/>
      <c r="HGD63" s="24"/>
      <c r="HGE63" s="24"/>
      <c r="HGF63" s="24"/>
      <c r="HGG63" s="24"/>
      <c r="HGH63" s="24"/>
      <c r="HGI63" s="24"/>
      <c r="HGJ63" s="24"/>
      <c r="HGK63" s="24"/>
      <c r="HGL63" s="24"/>
      <c r="HGM63" s="24"/>
      <c r="HGN63" s="24"/>
      <c r="HGO63" s="24"/>
      <c r="HGP63" s="24"/>
      <c r="HGQ63" s="24"/>
      <c r="HGR63" s="24"/>
      <c r="HGS63" s="24"/>
      <c r="HGT63" s="24"/>
      <c r="HGU63" s="24"/>
      <c r="HGV63" s="24"/>
      <c r="HGW63" s="24"/>
      <c r="HGX63" s="24"/>
      <c r="HGY63" s="24"/>
      <c r="HGZ63" s="24"/>
      <c r="HHA63" s="24"/>
      <c r="HHB63" s="24"/>
      <c r="HHC63" s="24"/>
      <c r="HHD63" s="24"/>
      <c r="HHE63" s="24"/>
      <c r="HHF63" s="24"/>
      <c r="HHG63" s="24"/>
      <c r="HHH63" s="24"/>
      <c r="HHI63" s="24"/>
      <c r="HHJ63" s="24"/>
      <c r="HHK63" s="24"/>
      <c r="HHL63" s="24"/>
      <c r="HHM63" s="24"/>
      <c r="HHN63" s="24"/>
      <c r="HHO63" s="24"/>
      <c r="HHP63" s="24"/>
      <c r="HHQ63" s="24"/>
      <c r="HHR63" s="24"/>
      <c r="HHS63" s="24"/>
      <c r="HHT63" s="24"/>
      <c r="HHU63" s="24"/>
      <c r="HHV63" s="24"/>
      <c r="HHW63" s="24"/>
      <c r="HHX63" s="24"/>
      <c r="HHY63" s="24"/>
      <c r="HHZ63" s="24"/>
      <c r="HIA63" s="24"/>
      <c r="HIB63" s="24"/>
      <c r="HIC63" s="24"/>
      <c r="HID63" s="24"/>
      <c r="HIE63" s="24"/>
      <c r="HIF63" s="24"/>
      <c r="HIG63" s="24"/>
      <c r="HIH63" s="24"/>
      <c r="HII63" s="24"/>
      <c r="HIJ63" s="24"/>
      <c r="HIK63" s="24"/>
      <c r="HIL63" s="24"/>
      <c r="HIM63" s="24"/>
      <c r="HIN63" s="24"/>
      <c r="HIO63" s="24"/>
      <c r="HIP63" s="24"/>
      <c r="HIQ63" s="24"/>
      <c r="HIR63" s="24"/>
      <c r="HIS63" s="24"/>
      <c r="HIT63" s="24"/>
      <c r="HIU63" s="24"/>
      <c r="HIV63" s="24"/>
      <c r="HIW63" s="24"/>
      <c r="HIX63" s="24"/>
      <c r="HIY63" s="24"/>
      <c r="HIZ63" s="24"/>
      <c r="HJA63" s="24"/>
      <c r="HJB63" s="24"/>
      <c r="HJC63" s="24"/>
      <c r="HJD63" s="24"/>
      <c r="HJE63" s="24"/>
      <c r="HJF63" s="24"/>
      <c r="HJG63" s="24"/>
      <c r="HJH63" s="24"/>
      <c r="HJI63" s="24"/>
      <c r="HJJ63" s="24"/>
      <c r="HJK63" s="24"/>
      <c r="HJL63" s="24"/>
      <c r="HJM63" s="24"/>
      <c r="HJN63" s="24"/>
      <c r="HJO63" s="24"/>
      <c r="HJP63" s="24"/>
      <c r="HJQ63" s="24"/>
      <c r="HJR63" s="24"/>
      <c r="HJS63" s="24"/>
      <c r="HJT63" s="24"/>
      <c r="HJU63" s="24"/>
      <c r="HJV63" s="24"/>
      <c r="HJW63" s="24"/>
      <c r="HJX63" s="24"/>
      <c r="HJY63" s="24"/>
      <c r="HJZ63" s="24"/>
      <c r="HKA63" s="24"/>
      <c r="HKB63" s="24"/>
      <c r="HKC63" s="24"/>
      <c r="HKD63" s="24"/>
      <c r="HKE63" s="24"/>
      <c r="HKF63" s="24"/>
      <c r="HKG63" s="24"/>
      <c r="HKH63" s="24"/>
      <c r="HKI63" s="24"/>
      <c r="HKJ63" s="24"/>
      <c r="HKK63" s="24"/>
      <c r="HKL63" s="24"/>
      <c r="HKM63" s="24"/>
      <c r="HKN63" s="24"/>
      <c r="HKO63" s="24"/>
      <c r="HKP63" s="24"/>
      <c r="HKQ63" s="24"/>
      <c r="HKR63" s="24"/>
      <c r="HKS63" s="24"/>
      <c r="HKT63" s="24"/>
      <c r="HKU63" s="24"/>
      <c r="HKV63" s="24"/>
      <c r="HKW63" s="24"/>
      <c r="HKX63" s="24"/>
      <c r="HKY63" s="24"/>
      <c r="HKZ63" s="24"/>
      <c r="HLA63" s="24"/>
      <c r="HLB63" s="24"/>
      <c r="HLC63" s="24"/>
      <c r="HLD63" s="24"/>
      <c r="HLE63" s="24"/>
      <c r="HLF63" s="24"/>
      <c r="HLG63" s="24"/>
      <c r="HLH63" s="24"/>
      <c r="HLI63" s="24"/>
      <c r="HLJ63" s="24"/>
      <c r="HLK63" s="24"/>
      <c r="HLL63" s="24"/>
      <c r="HLM63" s="24"/>
      <c r="HLN63" s="24"/>
      <c r="HLO63" s="24"/>
      <c r="HLP63" s="24"/>
      <c r="HLQ63" s="24"/>
      <c r="HLR63" s="24"/>
      <c r="HLS63" s="24"/>
      <c r="HLT63" s="24"/>
      <c r="HLU63" s="24"/>
      <c r="HLV63" s="24"/>
      <c r="HLW63" s="24"/>
      <c r="HLX63" s="24"/>
      <c r="HLY63" s="24"/>
      <c r="HLZ63" s="24"/>
      <c r="HMA63" s="24"/>
      <c r="HMB63" s="24"/>
      <c r="HMC63" s="24"/>
      <c r="HMD63" s="24"/>
      <c r="HME63" s="24"/>
      <c r="HMF63" s="24"/>
      <c r="HMG63" s="24"/>
      <c r="HMH63" s="24"/>
      <c r="HMI63" s="24"/>
      <c r="HMJ63" s="24"/>
      <c r="HMK63" s="24"/>
      <c r="HML63" s="24"/>
      <c r="HMM63" s="24"/>
      <c r="HMN63" s="24"/>
      <c r="HMO63" s="24"/>
      <c r="HMP63" s="24"/>
      <c r="HMQ63" s="24"/>
      <c r="HMR63" s="24"/>
      <c r="HMS63" s="24"/>
      <c r="HMT63" s="24"/>
      <c r="HMU63" s="24"/>
      <c r="HMV63" s="24"/>
      <c r="HMW63" s="24"/>
      <c r="HMX63" s="24"/>
      <c r="HMY63" s="24"/>
      <c r="HMZ63" s="24"/>
      <c r="HNA63" s="24"/>
      <c r="HNB63" s="24"/>
      <c r="HNC63" s="24"/>
      <c r="HND63" s="24"/>
      <c r="HNE63" s="24"/>
      <c r="HNF63" s="24"/>
      <c r="HNG63" s="24"/>
      <c r="HNH63" s="24"/>
      <c r="HNI63" s="24"/>
      <c r="HNJ63" s="24"/>
      <c r="HNK63" s="24"/>
      <c r="HNL63" s="24"/>
      <c r="HNM63" s="24"/>
      <c r="HNN63" s="24"/>
      <c r="HNO63" s="24"/>
      <c r="HNP63" s="24"/>
      <c r="HNQ63" s="24"/>
      <c r="HNR63" s="24"/>
      <c r="HNS63" s="24"/>
      <c r="HNT63" s="24"/>
      <c r="HNU63" s="24"/>
      <c r="HNV63" s="24"/>
      <c r="HNW63" s="24"/>
      <c r="HNX63" s="24"/>
      <c r="HNY63" s="24"/>
      <c r="HNZ63" s="24"/>
      <c r="HOA63" s="24"/>
      <c r="HOB63" s="24"/>
      <c r="HOC63" s="24"/>
      <c r="HOD63" s="24"/>
      <c r="HOE63" s="24"/>
      <c r="HOF63" s="24"/>
      <c r="HOG63" s="24"/>
      <c r="HOH63" s="24"/>
      <c r="HOI63" s="24"/>
      <c r="HOJ63" s="24"/>
      <c r="HOK63" s="24"/>
      <c r="HOL63" s="24"/>
      <c r="HOM63" s="24"/>
      <c r="HON63" s="24"/>
      <c r="HOO63" s="24"/>
      <c r="HOP63" s="24"/>
      <c r="HOQ63" s="24"/>
      <c r="HOR63" s="24"/>
      <c r="HOS63" s="24"/>
      <c r="HOT63" s="24"/>
      <c r="HOU63" s="24"/>
      <c r="HOV63" s="24"/>
      <c r="HOW63" s="24"/>
      <c r="HOX63" s="24"/>
      <c r="HOY63" s="24"/>
      <c r="HOZ63" s="24"/>
      <c r="HPA63" s="24"/>
      <c r="HPB63" s="24"/>
      <c r="HPC63" s="24"/>
      <c r="HPD63" s="24"/>
      <c r="HPE63" s="24"/>
      <c r="HPF63" s="24"/>
      <c r="HPG63" s="24"/>
      <c r="HPH63" s="24"/>
      <c r="HPI63" s="24"/>
      <c r="HPJ63" s="24"/>
      <c r="HPK63" s="24"/>
      <c r="HPL63" s="24"/>
      <c r="HPM63" s="24"/>
      <c r="HPN63" s="24"/>
      <c r="HPO63" s="24"/>
      <c r="HPP63" s="24"/>
      <c r="HPQ63" s="24"/>
      <c r="HPR63" s="24"/>
      <c r="HPS63" s="24"/>
      <c r="HPT63" s="24"/>
      <c r="HPU63" s="24"/>
      <c r="HPV63" s="24"/>
      <c r="HPW63" s="24"/>
      <c r="HPX63" s="24"/>
      <c r="HPY63" s="24"/>
      <c r="HPZ63" s="24"/>
      <c r="HQA63" s="24"/>
      <c r="HQB63" s="24"/>
      <c r="HQC63" s="24"/>
      <c r="HQD63" s="24"/>
      <c r="HQE63" s="24"/>
      <c r="HQF63" s="24"/>
      <c r="HQG63" s="24"/>
      <c r="HQH63" s="24"/>
      <c r="HQI63" s="24"/>
      <c r="HQJ63" s="24"/>
      <c r="HQK63" s="24"/>
      <c r="HQL63" s="24"/>
      <c r="HQM63" s="24"/>
      <c r="HQN63" s="24"/>
      <c r="HQO63" s="24"/>
      <c r="HQP63" s="24"/>
      <c r="HQQ63" s="24"/>
      <c r="HQR63" s="24"/>
      <c r="HQS63" s="24"/>
      <c r="HQT63" s="24"/>
      <c r="HQU63" s="24"/>
      <c r="HQV63" s="24"/>
      <c r="HQW63" s="24"/>
      <c r="HQX63" s="24"/>
      <c r="HQY63" s="24"/>
      <c r="HQZ63" s="24"/>
      <c r="HRA63" s="24"/>
      <c r="HRB63" s="24"/>
      <c r="HRC63" s="24"/>
      <c r="HRD63" s="24"/>
      <c r="HRE63" s="24"/>
      <c r="HRF63" s="24"/>
      <c r="HRG63" s="24"/>
      <c r="HRH63" s="24"/>
      <c r="HRI63" s="24"/>
      <c r="HRJ63" s="24"/>
      <c r="HRK63" s="24"/>
      <c r="HRL63" s="24"/>
      <c r="HRM63" s="24"/>
      <c r="HRN63" s="24"/>
      <c r="HRO63" s="24"/>
      <c r="HRP63" s="24"/>
      <c r="HRQ63" s="24"/>
      <c r="HRR63" s="24"/>
      <c r="HRS63" s="24"/>
      <c r="HRT63" s="24"/>
      <c r="HRU63" s="24"/>
      <c r="HRV63" s="24"/>
      <c r="HRW63" s="24"/>
      <c r="HRX63" s="24"/>
      <c r="HRY63" s="24"/>
      <c r="HRZ63" s="24"/>
      <c r="HSA63" s="24"/>
      <c r="HSB63" s="24"/>
      <c r="HSC63" s="24"/>
      <c r="HSD63" s="24"/>
      <c r="HSE63" s="24"/>
      <c r="HSF63" s="24"/>
      <c r="HSG63" s="24"/>
      <c r="HSH63" s="24"/>
      <c r="HSI63" s="24"/>
      <c r="HSJ63" s="24"/>
      <c r="HSK63" s="24"/>
      <c r="HSL63" s="24"/>
      <c r="HSM63" s="24"/>
      <c r="HSN63" s="24"/>
      <c r="HSO63" s="24"/>
      <c r="HSP63" s="24"/>
      <c r="HSQ63" s="24"/>
      <c r="HSR63" s="24"/>
      <c r="HSS63" s="24"/>
      <c r="HST63" s="24"/>
      <c r="HSU63" s="24"/>
      <c r="HSV63" s="24"/>
      <c r="HSW63" s="24"/>
      <c r="HSX63" s="24"/>
      <c r="HSY63" s="24"/>
      <c r="HSZ63" s="24"/>
      <c r="HTA63" s="24"/>
      <c r="HTB63" s="24"/>
      <c r="HTC63" s="24"/>
      <c r="HTD63" s="24"/>
      <c r="HTE63" s="24"/>
      <c r="HTF63" s="24"/>
      <c r="HTG63" s="24"/>
      <c r="HTH63" s="24"/>
      <c r="HTI63" s="24"/>
      <c r="HTJ63" s="24"/>
      <c r="HTK63" s="24"/>
      <c r="HTL63" s="24"/>
      <c r="HTM63" s="24"/>
      <c r="HTN63" s="24"/>
      <c r="HTO63" s="24"/>
      <c r="HTP63" s="24"/>
      <c r="HTQ63" s="24"/>
      <c r="HTR63" s="24"/>
      <c r="HTS63" s="24"/>
      <c r="HTT63" s="24"/>
      <c r="HTU63" s="24"/>
      <c r="HTV63" s="24"/>
      <c r="HTW63" s="24"/>
      <c r="HTX63" s="24"/>
      <c r="HTY63" s="24"/>
      <c r="HTZ63" s="24"/>
      <c r="HUA63" s="24"/>
      <c r="HUB63" s="24"/>
      <c r="HUC63" s="24"/>
      <c r="HUD63" s="24"/>
      <c r="HUE63" s="24"/>
      <c r="HUF63" s="24"/>
      <c r="HUG63" s="24"/>
      <c r="HUH63" s="24"/>
      <c r="HUI63" s="24"/>
      <c r="HUJ63" s="24"/>
      <c r="HUK63" s="24"/>
      <c r="HUL63" s="24"/>
      <c r="HUM63" s="24"/>
      <c r="HUN63" s="24"/>
      <c r="HUO63" s="24"/>
      <c r="HUP63" s="24"/>
      <c r="HUQ63" s="24"/>
      <c r="HUR63" s="24"/>
      <c r="HUS63" s="24"/>
      <c r="HUT63" s="24"/>
      <c r="HUU63" s="24"/>
      <c r="HUV63" s="24"/>
      <c r="HUW63" s="24"/>
      <c r="HUX63" s="24"/>
      <c r="HUY63" s="24"/>
      <c r="HUZ63" s="24"/>
      <c r="HVA63" s="24"/>
      <c r="HVB63" s="24"/>
      <c r="HVC63" s="24"/>
      <c r="HVD63" s="24"/>
      <c r="HVE63" s="24"/>
      <c r="HVF63" s="24"/>
      <c r="HVG63" s="24"/>
      <c r="HVH63" s="24"/>
      <c r="HVI63" s="24"/>
      <c r="HVJ63" s="24"/>
      <c r="HVK63" s="24"/>
      <c r="HVL63" s="24"/>
      <c r="HVM63" s="24"/>
      <c r="HVN63" s="24"/>
      <c r="HVO63" s="24"/>
      <c r="HVP63" s="24"/>
      <c r="HVQ63" s="24"/>
      <c r="HVR63" s="24"/>
      <c r="HVS63" s="24"/>
      <c r="HVT63" s="24"/>
      <c r="HVU63" s="24"/>
      <c r="HVV63" s="24"/>
      <c r="HVW63" s="24"/>
      <c r="HVX63" s="24"/>
      <c r="HVY63" s="24"/>
      <c r="HVZ63" s="24"/>
      <c r="HWA63" s="24"/>
      <c r="HWB63" s="24"/>
      <c r="HWC63" s="24"/>
      <c r="HWD63" s="24"/>
      <c r="HWE63" s="24"/>
      <c r="HWF63" s="24"/>
      <c r="HWG63" s="24"/>
      <c r="HWH63" s="24"/>
      <c r="HWI63" s="24"/>
      <c r="HWJ63" s="24"/>
      <c r="HWK63" s="24"/>
      <c r="HWL63" s="24"/>
      <c r="HWM63" s="24"/>
      <c r="HWN63" s="24"/>
      <c r="HWO63" s="24"/>
      <c r="HWP63" s="24"/>
      <c r="HWQ63" s="24"/>
      <c r="HWR63" s="24"/>
      <c r="HWS63" s="24"/>
      <c r="HWT63" s="24"/>
      <c r="HWU63" s="24"/>
      <c r="HWV63" s="24"/>
      <c r="HWW63" s="24"/>
      <c r="HWX63" s="24"/>
      <c r="HWY63" s="24"/>
      <c r="HWZ63" s="24"/>
      <c r="HXA63" s="24"/>
      <c r="HXB63" s="24"/>
      <c r="HXC63" s="24"/>
      <c r="HXD63" s="24"/>
      <c r="HXE63" s="24"/>
      <c r="HXF63" s="24"/>
      <c r="HXG63" s="24"/>
      <c r="HXH63" s="24"/>
      <c r="HXI63" s="24"/>
      <c r="HXJ63" s="24"/>
      <c r="HXK63" s="24"/>
      <c r="HXL63" s="24"/>
      <c r="HXM63" s="24"/>
      <c r="HXN63" s="24"/>
      <c r="HXO63" s="24"/>
      <c r="HXP63" s="24"/>
      <c r="HXQ63" s="24"/>
      <c r="HXR63" s="24"/>
      <c r="HXS63" s="24"/>
      <c r="HXT63" s="24"/>
      <c r="HXU63" s="24"/>
      <c r="HXV63" s="24"/>
      <c r="HXW63" s="24"/>
      <c r="HXX63" s="24"/>
      <c r="HXY63" s="24"/>
      <c r="HXZ63" s="24"/>
      <c r="HYA63" s="24"/>
      <c r="HYB63" s="24"/>
      <c r="HYC63" s="24"/>
      <c r="HYD63" s="24"/>
      <c r="HYE63" s="24"/>
      <c r="HYF63" s="24"/>
      <c r="HYG63" s="24"/>
      <c r="HYH63" s="24"/>
      <c r="HYI63" s="24"/>
      <c r="HYJ63" s="24"/>
      <c r="HYK63" s="24"/>
      <c r="HYL63" s="24"/>
      <c r="HYM63" s="24"/>
      <c r="HYN63" s="24"/>
      <c r="HYO63" s="24"/>
      <c r="HYP63" s="24"/>
      <c r="HYQ63" s="24"/>
      <c r="HYR63" s="24"/>
      <c r="HYS63" s="24"/>
      <c r="HYT63" s="24"/>
      <c r="HYU63" s="24"/>
      <c r="HYV63" s="24"/>
      <c r="HYW63" s="24"/>
      <c r="HYX63" s="24"/>
      <c r="HYY63" s="24"/>
      <c r="HYZ63" s="24"/>
      <c r="HZA63" s="24"/>
      <c r="HZB63" s="24"/>
      <c r="HZC63" s="24"/>
      <c r="HZD63" s="24"/>
      <c r="HZE63" s="24"/>
      <c r="HZF63" s="24"/>
      <c r="HZG63" s="24"/>
      <c r="HZH63" s="24"/>
      <c r="HZI63" s="24"/>
      <c r="HZJ63" s="24"/>
      <c r="HZK63" s="24"/>
      <c r="HZL63" s="24"/>
      <c r="HZM63" s="24"/>
      <c r="HZN63" s="24"/>
      <c r="HZO63" s="24"/>
      <c r="HZP63" s="24"/>
      <c r="HZQ63" s="24"/>
      <c r="HZR63" s="24"/>
      <c r="HZS63" s="24"/>
      <c r="HZT63" s="24"/>
      <c r="HZU63" s="24"/>
      <c r="HZV63" s="24"/>
      <c r="HZW63" s="24"/>
      <c r="HZX63" s="24"/>
      <c r="HZY63" s="24"/>
      <c r="HZZ63" s="24"/>
      <c r="IAA63" s="24"/>
      <c r="IAB63" s="24"/>
      <c r="IAC63" s="24"/>
      <c r="IAD63" s="24"/>
      <c r="IAE63" s="24"/>
      <c r="IAF63" s="24"/>
      <c r="IAG63" s="24"/>
      <c r="IAH63" s="24"/>
      <c r="IAI63" s="24"/>
      <c r="IAJ63" s="24"/>
      <c r="IAK63" s="24"/>
      <c r="IAL63" s="24"/>
      <c r="IAM63" s="24"/>
      <c r="IAN63" s="24"/>
      <c r="IAO63" s="24"/>
      <c r="IAP63" s="24"/>
      <c r="IAQ63" s="24"/>
      <c r="IAR63" s="24"/>
      <c r="IAS63" s="24"/>
      <c r="IAT63" s="24"/>
      <c r="IAU63" s="24"/>
      <c r="IAV63" s="24"/>
      <c r="IAW63" s="24"/>
      <c r="IAX63" s="24"/>
      <c r="IAY63" s="24"/>
      <c r="IAZ63" s="24"/>
      <c r="IBA63" s="24"/>
      <c r="IBB63" s="24"/>
      <c r="IBC63" s="24"/>
      <c r="IBD63" s="24"/>
      <c r="IBE63" s="24"/>
      <c r="IBF63" s="24"/>
      <c r="IBG63" s="24"/>
      <c r="IBH63" s="24"/>
      <c r="IBI63" s="24"/>
      <c r="IBJ63" s="24"/>
      <c r="IBK63" s="24"/>
      <c r="IBL63" s="24"/>
      <c r="IBM63" s="24"/>
      <c r="IBN63" s="24"/>
      <c r="IBO63" s="24"/>
      <c r="IBP63" s="24"/>
      <c r="IBQ63" s="24"/>
      <c r="IBR63" s="24"/>
      <c r="IBS63" s="24"/>
      <c r="IBT63" s="24"/>
      <c r="IBU63" s="24"/>
      <c r="IBV63" s="24"/>
      <c r="IBW63" s="24"/>
      <c r="IBX63" s="24"/>
      <c r="IBY63" s="24"/>
      <c r="IBZ63" s="24"/>
      <c r="ICA63" s="24"/>
      <c r="ICB63" s="24"/>
      <c r="ICC63" s="24"/>
      <c r="ICD63" s="24"/>
      <c r="ICE63" s="24"/>
      <c r="ICF63" s="24"/>
      <c r="ICG63" s="24"/>
      <c r="ICH63" s="24"/>
      <c r="ICI63" s="24"/>
      <c r="ICJ63" s="24"/>
      <c r="ICK63" s="24"/>
      <c r="ICL63" s="24"/>
      <c r="ICM63" s="24"/>
      <c r="ICN63" s="24"/>
      <c r="ICO63" s="24"/>
      <c r="ICP63" s="24"/>
      <c r="ICQ63" s="24"/>
      <c r="ICR63" s="24"/>
      <c r="ICS63" s="24"/>
      <c r="ICT63" s="24"/>
      <c r="ICU63" s="24"/>
      <c r="ICV63" s="24"/>
      <c r="ICW63" s="24"/>
      <c r="ICX63" s="24"/>
      <c r="ICY63" s="24"/>
      <c r="ICZ63" s="24"/>
      <c r="IDA63" s="24"/>
      <c r="IDB63" s="24"/>
      <c r="IDC63" s="24"/>
      <c r="IDD63" s="24"/>
      <c r="IDE63" s="24"/>
      <c r="IDF63" s="24"/>
      <c r="IDG63" s="24"/>
      <c r="IDH63" s="24"/>
      <c r="IDI63" s="24"/>
      <c r="IDJ63" s="24"/>
      <c r="IDK63" s="24"/>
      <c r="IDL63" s="24"/>
      <c r="IDM63" s="24"/>
      <c r="IDN63" s="24"/>
      <c r="IDO63" s="24"/>
      <c r="IDP63" s="24"/>
      <c r="IDQ63" s="24"/>
      <c r="IDR63" s="24"/>
      <c r="IDS63" s="24"/>
      <c r="IDT63" s="24"/>
      <c r="IDU63" s="24"/>
      <c r="IDV63" s="24"/>
      <c r="IDW63" s="24"/>
      <c r="IDX63" s="24"/>
      <c r="IDY63" s="24"/>
      <c r="IDZ63" s="24"/>
      <c r="IEA63" s="24"/>
      <c r="IEB63" s="24"/>
      <c r="IEC63" s="24"/>
      <c r="IED63" s="24"/>
      <c r="IEE63" s="24"/>
      <c r="IEF63" s="24"/>
      <c r="IEG63" s="24"/>
      <c r="IEH63" s="24"/>
      <c r="IEI63" s="24"/>
      <c r="IEJ63" s="24"/>
      <c r="IEK63" s="24"/>
      <c r="IEL63" s="24"/>
      <c r="IEM63" s="24"/>
      <c r="IEN63" s="24"/>
      <c r="IEO63" s="24"/>
      <c r="IEP63" s="24"/>
      <c r="IEQ63" s="24"/>
      <c r="IER63" s="24"/>
      <c r="IES63" s="24"/>
      <c r="IET63" s="24"/>
      <c r="IEU63" s="24"/>
      <c r="IEV63" s="24"/>
      <c r="IEW63" s="24"/>
      <c r="IEX63" s="24"/>
      <c r="IEY63" s="24"/>
      <c r="IEZ63" s="24"/>
      <c r="IFA63" s="24"/>
      <c r="IFB63" s="24"/>
      <c r="IFC63" s="24"/>
      <c r="IFD63" s="24"/>
      <c r="IFE63" s="24"/>
      <c r="IFF63" s="24"/>
      <c r="IFG63" s="24"/>
      <c r="IFH63" s="24"/>
      <c r="IFI63" s="24"/>
      <c r="IFJ63" s="24"/>
      <c r="IFK63" s="24"/>
      <c r="IFL63" s="24"/>
      <c r="IFM63" s="24"/>
      <c r="IFN63" s="24"/>
      <c r="IFO63" s="24"/>
      <c r="IFP63" s="24"/>
      <c r="IFQ63" s="24"/>
      <c r="IFR63" s="24"/>
      <c r="IFS63" s="24"/>
      <c r="IFT63" s="24"/>
      <c r="IFU63" s="24"/>
      <c r="IFV63" s="24"/>
      <c r="IFW63" s="24"/>
      <c r="IFX63" s="24"/>
      <c r="IFY63" s="24"/>
      <c r="IFZ63" s="24"/>
      <c r="IGA63" s="24"/>
      <c r="IGB63" s="24"/>
      <c r="IGC63" s="24"/>
      <c r="IGD63" s="24"/>
      <c r="IGE63" s="24"/>
      <c r="IGF63" s="24"/>
      <c r="IGG63" s="24"/>
      <c r="IGH63" s="24"/>
      <c r="IGI63" s="24"/>
      <c r="IGJ63" s="24"/>
      <c r="IGK63" s="24"/>
      <c r="IGL63" s="24"/>
      <c r="IGM63" s="24"/>
      <c r="IGN63" s="24"/>
      <c r="IGO63" s="24"/>
      <c r="IGP63" s="24"/>
      <c r="IGQ63" s="24"/>
      <c r="IGR63" s="24"/>
      <c r="IGS63" s="24"/>
      <c r="IGT63" s="24"/>
      <c r="IGU63" s="24"/>
      <c r="IGV63" s="24"/>
      <c r="IGW63" s="24"/>
      <c r="IGX63" s="24"/>
      <c r="IGY63" s="24"/>
      <c r="IGZ63" s="24"/>
      <c r="IHA63" s="24"/>
      <c r="IHB63" s="24"/>
      <c r="IHC63" s="24"/>
      <c r="IHD63" s="24"/>
      <c r="IHE63" s="24"/>
      <c r="IHF63" s="24"/>
      <c r="IHG63" s="24"/>
      <c r="IHH63" s="24"/>
      <c r="IHI63" s="24"/>
      <c r="IHJ63" s="24"/>
      <c r="IHK63" s="24"/>
      <c r="IHL63" s="24"/>
      <c r="IHM63" s="24"/>
      <c r="IHN63" s="24"/>
      <c r="IHO63" s="24"/>
      <c r="IHP63" s="24"/>
      <c r="IHQ63" s="24"/>
      <c r="IHR63" s="24"/>
      <c r="IHS63" s="24"/>
      <c r="IHT63" s="24"/>
      <c r="IHU63" s="24"/>
      <c r="IHV63" s="24"/>
      <c r="IHW63" s="24"/>
      <c r="IHX63" s="24"/>
      <c r="IHY63" s="24"/>
      <c r="IHZ63" s="24"/>
      <c r="IIA63" s="24"/>
      <c r="IIB63" s="24"/>
      <c r="IIC63" s="24"/>
      <c r="IID63" s="24"/>
      <c r="IIE63" s="24"/>
      <c r="IIF63" s="24"/>
      <c r="IIG63" s="24"/>
      <c r="IIH63" s="24"/>
      <c r="III63" s="24"/>
      <c r="IIJ63" s="24"/>
      <c r="IIK63" s="24"/>
      <c r="IIL63" s="24"/>
      <c r="IIM63" s="24"/>
      <c r="IIN63" s="24"/>
      <c r="IIO63" s="24"/>
      <c r="IIP63" s="24"/>
      <c r="IIQ63" s="24"/>
      <c r="IIR63" s="24"/>
      <c r="IIS63" s="24"/>
      <c r="IIT63" s="24"/>
      <c r="IIU63" s="24"/>
      <c r="IIV63" s="24"/>
      <c r="IIW63" s="24"/>
      <c r="IIX63" s="24"/>
      <c r="IIY63" s="24"/>
      <c r="IIZ63" s="24"/>
      <c r="IJA63" s="24"/>
      <c r="IJB63" s="24"/>
      <c r="IJC63" s="24"/>
      <c r="IJD63" s="24"/>
      <c r="IJE63" s="24"/>
      <c r="IJF63" s="24"/>
      <c r="IJG63" s="24"/>
      <c r="IJH63" s="24"/>
      <c r="IJI63" s="24"/>
      <c r="IJJ63" s="24"/>
      <c r="IJK63" s="24"/>
      <c r="IJL63" s="24"/>
      <c r="IJM63" s="24"/>
      <c r="IJN63" s="24"/>
      <c r="IJO63" s="24"/>
      <c r="IJP63" s="24"/>
      <c r="IJQ63" s="24"/>
      <c r="IJR63" s="24"/>
      <c r="IJS63" s="24"/>
      <c r="IJT63" s="24"/>
      <c r="IJU63" s="24"/>
      <c r="IJV63" s="24"/>
      <c r="IJW63" s="24"/>
      <c r="IJX63" s="24"/>
      <c r="IJY63" s="24"/>
      <c r="IJZ63" s="24"/>
      <c r="IKA63" s="24"/>
      <c r="IKB63" s="24"/>
      <c r="IKC63" s="24"/>
      <c r="IKD63" s="24"/>
      <c r="IKE63" s="24"/>
      <c r="IKF63" s="24"/>
      <c r="IKG63" s="24"/>
      <c r="IKH63" s="24"/>
      <c r="IKI63" s="24"/>
      <c r="IKJ63" s="24"/>
      <c r="IKK63" s="24"/>
      <c r="IKL63" s="24"/>
      <c r="IKM63" s="24"/>
      <c r="IKN63" s="24"/>
      <c r="IKO63" s="24"/>
      <c r="IKP63" s="24"/>
      <c r="IKQ63" s="24"/>
      <c r="IKR63" s="24"/>
      <c r="IKS63" s="24"/>
      <c r="IKT63" s="24"/>
      <c r="IKU63" s="24"/>
      <c r="IKV63" s="24"/>
      <c r="IKW63" s="24"/>
      <c r="IKX63" s="24"/>
      <c r="IKY63" s="24"/>
      <c r="IKZ63" s="24"/>
      <c r="ILA63" s="24"/>
      <c r="ILB63" s="24"/>
      <c r="ILC63" s="24"/>
      <c r="ILD63" s="24"/>
      <c r="ILE63" s="24"/>
      <c r="ILF63" s="24"/>
      <c r="ILG63" s="24"/>
      <c r="ILH63" s="24"/>
      <c r="ILI63" s="24"/>
      <c r="ILJ63" s="24"/>
      <c r="ILK63" s="24"/>
      <c r="ILL63" s="24"/>
      <c r="ILM63" s="24"/>
      <c r="ILN63" s="24"/>
      <c r="ILO63" s="24"/>
      <c r="ILP63" s="24"/>
      <c r="ILQ63" s="24"/>
      <c r="ILR63" s="24"/>
      <c r="ILS63" s="24"/>
      <c r="ILT63" s="24"/>
      <c r="ILU63" s="24"/>
      <c r="ILV63" s="24"/>
      <c r="ILW63" s="24"/>
      <c r="ILX63" s="24"/>
      <c r="ILY63" s="24"/>
      <c r="ILZ63" s="24"/>
      <c r="IMA63" s="24"/>
      <c r="IMB63" s="24"/>
      <c r="IMC63" s="24"/>
      <c r="IMD63" s="24"/>
      <c r="IME63" s="24"/>
      <c r="IMF63" s="24"/>
      <c r="IMG63" s="24"/>
      <c r="IMH63" s="24"/>
      <c r="IMI63" s="24"/>
      <c r="IMJ63" s="24"/>
      <c r="IMK63" s="24"/>
      <c r="IML63" s="24"/>
      <c r="IMM63" s="24"/>
      <c r="IMN63" s="24"/>
      <c r="IMO63" s="24"/>
      <c r="IMP63" s="24"/>
      <c r="IMQ63" s="24"/>
      <c r="IMR63" s="24"/>
      <c r="IMS63" s="24"/>
      <c r="IMT63" s="24"/>
      <c r="IMU63" s="24"/>
      <c r="IMV63" s="24"/>
      <c r="IMW63" s="24"/>
      <c r="IMX63" s="24"/>
      <c r="IMY63" s="24"/>
      <c r="IMZ63" s="24"/>
      <c r="INA63" s="24"/>
      <c r="INB63" s="24"/>
      <c r="INC63" s="24"/>
      <c r="IND63" s="24"/>
      <c r="INE63" s="24"/>
      <c r="INF63" s="24"/>
      <c r="ING63" s="24"/>
      <c r="INH63" s="24"/>
      <c r="INI63" s="24"/>
      <c r="INJ63" s="24"/>
      <c r="INK63" s="24"/>
      <c r="INL63" s="24"/>
      <c r="INM63" s="24"/>
      <c r="INN63" s="24"/>
      <c r="INO63" s="24"/>
      <c r="INP63" s="24"/>
      <c r="INQ63" s="24"/>
      <c r="INR63" s="24"/>
      <c r="INS63" s="24"/>
      <c r="INT63" s="24"/>
      <c r="INU63" s="24"/>
      <c r="INV63" s="24"/>
      <c r="INW63" s="24"/>
      <c r="INX63" s="24"/>
      <c r="INY63" s="24"/>
      <c r="INZ63" s="24"/>
      <c r="IOA63" s="24"/>
      <c r="IOB63" s="24"/>
      <c r="IOC63" s="24"/>
      <c r="IOD63" s="24"/>
      <c r="IOE63" s="24"/>
      <c r="IOF63" s="24"/>
      <c r="IOG63" s="24"/>
      <c r="IOH63" s="24"/>
      <c r="IOI63" s="24"/>
      <c r="IOJ63" s="24"/>
      <c r="IOK63" s="24"/>
      <c r="IOL63" s="24"/>
      <c r="IOM63" s="24"/>
      <c r="ION63" s="24"/>
      <c r="IOO63" s="24"/>
      <c r="IOP63" s="24"/>
      <c r="IOQ63" s="24"/>
      <c r="IOR63" s="24"/>
      <c r="IOS63" s="24"/>
      <c r="IOT63" s="24"/>
      <c r="IOU63" s="24"/>
      <c r="IOV63" s="24"/>
      <c r="IOW63" s="24"/>
      <c r="IOX63" s="24"/>
      <c r="IOY63" s="24"/>
      <c r="IOZ63" s="24"/>
      <c r="IPA63" s="24"/>
      <c r="IPB63" s="24"/>
      <c r="IPC63" s="24"/>
      <c r="IPD63" s="24"/>
      <c r="IPE63" s="24"/>
      <c r="IPF63" s="24"/>
      <c r="IPG63" s="24"/>
      <c r="IPH63" s="24"/>
      <c r="IPI63" s="24"/>
      <c r="IPJ63" s="24"/>
      <c r="IPK63" s="24"/>
      <c r="IPL63" s="24"/>
      <c r="IPM63" s="24"/>
      <c r="IPN63" s="24"/>
      <c r="IPO63" s="24"/>
      <c r="IPP63" s="24"/>
      <c r="IPQ63" s="24"/>
      <c r="IPR63" s="24"/>
      <c r="IPS63" s="24"/>
      <c r="IPT63" s="24"/>
      <c r="IPU63" s="24"/>
      <c r="IPV63" s="24"/>
      <c r="IPW63" s="24"/>
      <c r="IPX63" s="24"/>
      <c r="IPY63" s="24"/>
      <c r="IPZ63" s="24"/>
      <c r="IQA63" s="24"/>
      <c r="IQB63" s="24"/>
      <c r="IQC63" s="24"/>
      <c r="IQD63" s="24"/>
      <c r="IQE63" s="24"/>
      <c r="IQF63" s="24"/>
      <c r="IQG63" s="24"/>
      <c r="IQH63" s="24"/>
      <c r="IQI63" s="24"/>
      <c r="IQJ63" s="24"/>
      <c r="IQK63" s="24"/>
      <c r="IQL63" s="24"/>
      <c r="IQM63" s="24"/>
      <c r="IQN63" s="24"/>
      <c r="IQO63" s="24"/>
      <c r="IQP63" s="24"/>
      <c r="IQQ63" s="24"/>
      <c r="IQR63" s="24"/>
      <c r="IQS63" s="24"/>
      <c r="IQT63" s="24"/>
      <c r="IQU63" s="24"/>
      <c r="IQV63" s="24"/>
      <c r="IQW63" s="24"/>
      <c r="IQX63" s="24"/>
      <c r="IQY63" s="24"/>
      <c r="IQZ63" s="24"/>
      <c r="IRA63" s="24"/>
      <c r="IRB63" s="24"/>
      <c r="IRC63" s="24"/>
      <c r="IRD63" s="24"/>
      <c r="IRE63" s="24"/>
      <c r="IRF63" s="24"/>
      <c r="IRG63" s="24"/>
      <c r="IRH63" s="24"/>
      <c r="IRI63" s="24"/>
      <c r="IRJ63" s="24"/>
      <c r="IRK63" s="24"/>
      <c r="IRL63" s="24"/>
      <c r="IRM63" s="24"/>
      <c r="IRN63" s="24"/>
      <c r="IRO63" s="24"/>
      <c r="IRP63" s="24"/>
      <c r="IRQ63" s="24"/>
      <c r="IRR63" s="24"/>
      <c r="IRS63" s="24"/>
      <c r="IRT63" s="24"/>
      <c r="IRU63" s="24"/>
      <c r="IRV63" s="24"/>
      <c r="IRW63" s="24"/>
      <c r="IRX63" s="24"/>
      <c r="IRY63" s="24"/>
      <c r="IRZ63" s="24"/>
      <c r="ISA63" s="24"/>
      <c r="ISB63" s="24"/>
      <c r="ISC63" s="24"/>
      <c r="ISD63" s="24"/>
      <c r="ISE63" s="24"/>
      <c r="ISF63" s="24"/>
      <c r="ISG63" s="24"/>
      <c r="ISH63" s="24"/>
      <c r="ISI63" s="24"/>
      <c r="ISJ63" s="24"/>
      <c r="ISK63" s="24"/>
      <c r="ISL63" s="24"/>
      <c r="ISM63" s="24"/>
      <c r="ISN63" s="24"/>
      <c r="ISO63" s="24"/>
      <c r="ISP63" s="24"/>
      <c r="ISQ63" s="24"/>
      <c r="ISR63" s="24"/>
      <c r="ISS63" s="24"/>
      <c r="IST63" s="24"/>
      <c r="ISU63" s="24"/>
      <c r="ISV63" s="24"/>
      <c r="ISW63" s="24"/>
      <c r="ISX63" s="24"/>
      <c r="ISY63" s="24"/>
      <c r="ISZ63" s="24"/>
      <c r="ITA63" s="24"/>
      <c r="ITB63" s="24"/>
      <c r="ITC63" s="24"/>
      <c r="ITD63" s="24"/>
      <c r="ITE63" s="24"/>
      <c r="ITF63" s="24"/>
      <c r="ITG63" s="24"/>
      <c r="ITH63" s="24"/>
      <c r="ITI63" s="24"/>
      <c r="ITJ63" s="24"/>
      <c r="ITK63" s="24"/>
      <c r="ITL63" s="24"/>
      <c r="ITM63" s="24"/>
      <c r="ITN63" s="24"/>
      <c r="ITO63" s="24"/>
      <c r="ITP63" s="24"/>
      <c r="ITQ63" s="24"/>
      <c r="ITR63" s="24"/>
      <c r="ITS63" s="24"/>
      <c r="ITT63" s="24"/>
      <c r="ITU63" s="24"/>
      <c r="ITV63" s="24"/>
      <c r="ITW63" s="24"/>
      <c r="ITX63" s="24"/>
      <c r="ITY63" s="24"/>
      <c r="ITZ63" s="24"/>
      <c r="IUA63" s="24"/>
      <c r="IUB63" s="24"/>
      <c r="IUC63" s="24"/>
      <c r="IUD63" s="24"/>
      <c r="IUE63" s="24"/>
      <c r="IUF63" s="24"/>
      <c r="IUG63" s="24"/>
      <c r="IUH63" s="24"/>
      <c r="IUI63" s="24"/>
      <c r="IUJ63" s="24"/>
      <c r="IUK63" s="24"/>
      <c r="IUL63" s="24"/>
      <c r="IUM63" s="24"/>
      <c r="IUN63" s="24"/>
      <c r="IUO63" s="24"/>
      <c r="IUP63" s="24"/>
      <c r="IUQ63" s="24"/>
      <c r="IUR63" s="24"/>
      <c r="IUS63" s="24"/>
      <c r="IUT63" s="24"/>
      <c r="IUU63" s="24"/>
      <c r="IUV63" s="24"/>
      <c r="IUW63" s="24"/>
      <c r="IUX63" s="24"/>
      <c r="IUY63" s="24"/>
      <c r="IUZ63" s="24"/>
      <c r="IVA63" s="24"/>
      <c r="IVB63" s="24"/>
      <c r="IVC63" s="24"/>
      <c r="IVD63" s="24"/>
      <c r="IVE63" s="24"/>
      <c r="IVF63" s="24"/>
      <c r="IVG63" s="24"/>
      <c r="IVH63" s="24"/>
      <c r="IVI63" s="24"/>
      <c r="IVJ63" s="24"/>
      <c r="IVK63" s="24"/>
      <c r="IVL63" s="24"/>
      <c r="IVM63" s="24"/>
      <c r="IVN63" s="24"/>
      <c r="IVO63" s="24"/>
      <c r="IVP63" s="24"/>
      <c r="IVQ63" s="24"/>
      <c r="IVR63" s="24"/>
      <c r="IVS63" s="24"/>
      <c r="IVT63" s="24"/>
      <c r="IVU63" s="24"/>
      <c r="IVV63" s="24"/>
      <c r="IVW63" s="24"/>
      <c r="IVX63" s="24"/>
      <c r="IVY63" s="24"/>
      <c r="IVZ63" s="24"/>
      <c r="IWA63" s="24"/>
      <c r="IWB63" s="24"/>
      <c r="IWC63" s="24"/>
      <c r="IWD63" s="24"/>
      <c r="IWE63" s="24"/>
      <c r="IWF63" s="24"/>
      <c r="IWG63" s="24"/>
      <c r="IWH63" s="24"/>
      <c r="IWI63" s="24"/>
      <c r="IWJ63" s="24"/>
      <c r="IWK63" s="24"/>
      <c r="IWL63" s="24"/>
      <c r="IWM63" s="24"/>
      <c r="IWN63" s="24"/>
      <c r="IWO63" s="24"/>
      <c r="IWP63" s="24"/>
      <c r="IWQ63" s="24"/>
      <c r="IWR63" s="24"/>
      <c r="IWS63" s="24"/>
      <c r="IWT63" s="24"/>
      <c r="IWU63" s="24"/>
      <c r="IWV63" s="24"/>
      <c r="IWW63" s="24"/>
      <c r="IWX63" s="24"/>
      <c r="IWY63" s="24"/>
      <c r="IWZ63" s="24"/>
      <c r="IXA63" s="24"/>
      <c r="IXB63" s="24"/>
      <c r="IXC63" s="24"/>
      <c r="IXD63" s="24"/>
      <c r="IXE63" s="24"/>
      <c r="IXF63" s="24"/>
      <c r="IXG63" s="24"/>
      <c r="IXH63" s="24"/>
      <c r="IXI63" s="24"/>
      <c r="IXJ63" s="24"/>
      <c r="IXK63" s="24"/>
      <c r="IXL63" s="24"/>
      <c r="IXM63" s="24"/>
      <c r="IXN63" s="24"/>
      <c r="IXO63" s="24"/>
      <c r="IXP63" s="24"/>
      <c r="IXQ63" s="24"/>
      <c r="IXR63" s="24"/>
      <c r="IXS63" s="24"/>
      <c r="IXT63" s="24"/>
      <c r="IXU63" s="24"/>
      <c r="IXV63" s="24"/>
      <c r="IXW63" s="24"/>
      <c r="IXX63" s="24"/>
      <c r="IXY63" s="24"/>
      <c r="IXZ63" s="24"/>
      <c r="IYA63" s="24"/>
      <c r="IYB63" s="24"/>
      <c r="IYC63" s="24"/>
      <c r="IYD63" s="24"/>
      <c r="IYE63" s="24"/>
      <c r="IYF63" s="24"/>
      <c r="IYG63" s="24"/>
      <c r="IYH63" s="24"/>
      <c r="IYI63" s="24"/>
      <c r="IYJ63" s="24"/>
      <c r="IYK63" s="24"/>
      <c r="IYL63" s="24"/>
      <c r="IYM63" s="24"/>
      <c r="IYN63" s="24"/>
      <c r="IYO63" s="24"/>
      <c r="IYP63" s="24"/>
      <c r="IYQ63" s="24"/>
      <c r="IYR63" s="24"/>
      <c r="IYS63" s="24"/>
      <c r="IYT63" s="24"/>
      <c r="IYU63" s="24"/>
      <c r="IYV63" s="24"/>
      <c r="IYW63" s="24"/>
      <c r="IYX63" s="24"/>
      <c r="IYY63" s="24"/>
      <c r="IYZ63" s="24"/>
      <c r="IZA63" s="24"/>
      <c r="IZB63" s="24"/>
      <c r="IZC63" s="24"/>
      <c r="IZD63" s="24"/>
      <c r="IZE63" s="24"/>
      <c r="IZF63" s="24"/>
      <c r="IZG63" s="24"/>
      <c r="IZH63" s="24"/>
      <c r="IZI63" s="24"/>
      <c r="IZJ63" s="24"/>
      <c r="IZK63" s="24"/>
      <c r="IZL63" s="24"/>
      <c r="IZM63" s="24"/>
      <c r="IZN63" s="24"/>
      <c r="IZO63" s="24"/>
      <c r="IZP63" s="24"/>
      <c r="IZQ63" s="24"/>
      <c r="IZR63" s="24"/>
      <c r="IZS63" s="24"/>
      <c r="IZT63" s="24"/>
      <c r="IZU63" s="24"/>
      <c r="IZV63" s="24"/>
      <c r="IZW63" s="24"/>
      <c r="IZX63" s="24"/>
      <c r="IZY63" s="24"/>
      <c r="IZZ63" s="24"/>
      <c r="JAA63" s="24"/>
      <c r="JAB63" s="24"/>
      <c r="JAC63" s="24"/>
      <c r="JAD63" s="24"/>
      <c r="JAE63" s="24"/>
      <c r="JAF63" s="24"/>
      <c r="JAG63" s="24"/>
      <c r="JAH63" s="24"/>
      <c r="JAI63" s="24"/>
      <c r="JAJ63" s="24"/>
      <c r="JAK63" s="24"/>
      <c r="JAL63" s="24"/>
      <c r="JAM63" s="24"/>
      <c r="JAN63" s="24"/>
      <c r="JAO63" s="24"/>
      <c r="JAP63" s="24"/>
      <c r="JAQ63" s="24"/>
      <c r="JAR63" s="24"/>
      <c r="JAS63" s="24"/>
      <c r="JAT63" s="24"/>
      <c r="JAU63" s="24"/>
      <c r="JAV63" s="24"/>
      <c r="JAW63" s="24"/>
      <c r="JAX63" s="24"/>
      <c r="JAY63" s="24"/>
      <c r="JAZ63" s="24"/>
      <c r="JBA63" s="24"/>
      <c r="JBB63" s="24"/>
      <c r="JBC63" s="24"/>
      <c r="JBD63" s="24"/>
      <c r="JBE63" s="24"/>
      <c r="JBF63" s="24"/>
      <c r="JBG63" s="24"/>
      <c r="JBH63" s="24"/>
      <c r="JBI63" s="24"/>
      <c r="JBJ63" s="24"/>
      <c r="JBK63" s="24"/>
      <c r="JBL63" s="24"/>
      <c r="JBM63" s="24"/>
      <c r="JBN63" s="24"/>
      <c r="JBO63" s="24"/>
      <c r="JBP63" s="24"/>
      <c r="JBQ63" s="24"/>
      <c r="JBR63" s="24"/>
      <c r="JBS63" s="24"/>
      <c r="JBT63" s="24"/>
      <c r="JBU63" s="24"/>
      <c r="JBV63" s="24"/>
      <c r="JBW63" s="24"/>
      <c r="JBX63" s="24"/>
      <c r="JBY63" s="24"/>
      <c r="JBZ63" s="24"/>
      <c r="JCA63" s="24"/>
      <c r="JCB63" s="24"/>
      <c r="JCC63" s="24"/>
      <c r="JCD63" s="24"/>
      <c r="JCE63" s="24"/>
      <c r="JCF63" s="24"/>
      <c r="JCG63" s="24"/>
      <c r="JCH63" s="24"/>
      <c r="JCI63" s="24"/>
      <c r="JCJ63" s="24"/>
      <c r="JCK63" s="24"/>
      <c r="JCL63" s="24"/>
      <c r="JCM63" s="24"/>
      <c r="JCN63" s="24"/>
      <c r="JCO63" s="24"/>
      <c r="JCP63" s="24"/>
      <c r="JCQ63" s="24"/>
      <c r="JCR63" s="24"/>
      <c r="JCS63" s="24"/>
      <c r="JCT63" s="24"/>
      <c r="JCU63" s="24"/>
      <c r="JCV63" s="24"/>
      <c r="JCW63" s="24"/>
      <c r="JCX63" s="24"/>
      <c r="JCY63" s="24"/>
      <c r="JCZ63" s="24"/>
      <c r="JDA63" s="24"/>
      <c r="JDB63" s="24"/>
      <c r="JDC63" s="24"/>
      <c r="JDD63" s="24"/>
      <c r="JDE63" s="24"/>
      <c r="JDF63" s="24"/>
      <c r="JDG63" s="24"/>
      <c r="JDH63" s="24"/>
      <c r="JDI63" s="24"/>
      <c r="JDJ63" s="24"/>
      <c r="JDK63" s="24"/>
      <c r="JDL63" s="24"/>
      <c r="JDM63" s="24"/>
      <c r="JDN63" s="24"/>
      <c r="JDO63" s="24"/>
      <c r="JDP63" s="24"/>
      <c r="JDQ63" s="24"/>
      <c r="JDR63" s="24"/>
      <c r="JDS63" s="24"/>
      <c r="JDT63" s="24"/>
      <c r="JDU63" s="24"/>
      <c r="JDV63" s="24"/>
      <c r="JDW63" s="24"/>
      <c r="JDX63" s="24"/>
      <c r="JDY63" s="24"/>
      <c r="JDZ63" s="24"/>
      <c r="JEA63" s="24"/>
      <c r="JEB63" s="24"/>
      <c r="JEC63" s="24"/>
      <c r="JED63" s="24"/>
      <c r="JEE63" s="24"/>
      <c r="JEF63" s="24"/>
      <c r="JEG63" s="24"/>
      <c r="JEH63" s="24"/>
      <c r="JEI63" s="24"/>
      <c r="JEJ63" s="24"/>
      <c r="JEK63" s="24"/>
      <c r="JEL63" s="24"/>
      <c r="JEM63" s="24"/>
      <c r="JEN63" s="24"/>
      <c r="JEO63" s="24"/>
      <c r="JEP63" s="24"/>
      <c r="JEQ63" s="24"/>
      <c r="JER63" s="24"/>
      <c r="JES63" s="24"/>
      <c r="JET63" s="24"/>
      <c r="JEU63" s="24"/>
      <c r="JEV63" s="24"/>
      <c r="JEW63" s="24"/>
      <c r="JEX63" s="24"/>
      <c r="JEY63" s="24"/>
      <c r="JEZ63" s="24"/>
      <c r="JFA63" s="24"/>
      <c r="JFB63" s="24"/>
      <c r="JFC63" s="24"/>
      <c r="JFD63" s="24"/>
      <c r="JFE63" s="24"/>
      <c r="JFF63" s="24"/>
      <c r="JFG63" s="24"/>
      <c r="JFH63" s="24"/>
      <c r="JFI63" s="24"/>
      <c r="JFJ63" s="24"/>
      <c r="JFK63" s="24"/>
      <c r="JFL63" s="24"/>
      <c r="JFM63" s="24"/>
      <c r="JFN63" s="24"/>
      <c r="JFO63" s="24"/>
      <c r="JFP63" s="24"/>
      <c r="JFQ63" s="24"/>
      <c r="JFR63" s="24"/>
      <c r="JFS63" s="24"/>
      <c r="JFT63" s="24"/>
      <c r="JFU63" s="24"/>
      <c r="JFV63" s="24"/>
      <c r="JFW63" s="24"/>
      <c r="JFX63" s="24"/>
      <c r="JFY63" s="24"/>
      <c r="JFZ63" s="24"/>
      <c r="JGA63" s="24"/>
      <c r="JGB63" s="24"/>
      <c r="JGC63" s="24"/>
      <c r="JGD63" s="24"/>
      <c r="JGE63" s="24"/>
      <c r="JGF63" s="24"/>
      <c r="JGG63" s="24"/>
      <c r="JGH63" s="24"/>
      <c r="JGI63" s="24"/>
      <c r="JGJ63" s="24"/>
      <c r="JGK63" s="24"/>
      <c r="JGL63" s="24"/>
      <c r="JGM63" s="24"/>
      <c r="JGN63" s="24"/>
      <c r="JGO63" s="24"/>
      <c r="JGP63" s="24"/>
      <c r="JGQ63" s="24"/>
      <c r="JGR63" s="24"/>
      <c r="JGS63" s="24"/>
      <c r="JGT63" s="24"/>
      <c r="JGU63" s="24"/>
      <c r="JGV63" s="24"/>
      <c r="JGW63" s="24"/>
      <c r="JGX63" s="24"/>
      <c r="JGY63" s="24"/>
      <c r="JGZ63" s="24"/>
      <c r="JHA63" s="24"/>
      <c r="JHB63" s="24"/>
      <c r="JHC63" s="24"/>
      <c r="JHD63" s="24"/>
      <c r="JHE63" s="24"/>
      <c r="JHF63" s="24"/>
      <c r="JHG63" s="24"/>
      <c r="JHH63" s="24"/>
      <c r="JHI63" s="24"/>
      <c r="JHJ63" s="24"/>
      <c r="JHK63" s="24"/>
      <c r="JHL63" s="24"/>
      <c r="JHM63" s="24"/>
      <c r="JHN63" s="24"/>
      <c r="JHO63" s="24"/>
      <c r="JHP63" s="24"/>
      <c r="JHQ63" s="24"/>
      <c r="JHR63" s="24"/>
      <c r="JHS63" s="24"/>
      <c r="JHT63" s="24"/>
      <c r="JHU63" s="24"/>
      <c r="JHV63" s="24"/>
      <c r="JHW63" s="24"/>
      <c r="JHX63" s="24"/>
      <c r="JHY63" s="24"/>
      <c r="JHZ63" s="24"/>
      <c r="JIA63" s="24"/>
      <c r="JIB63" s="24"/>
      <c r="JIC63" s="24"/>
      <c r="JID63" s="24"/>
      <c r="JIE63" s="24"/>
      <c r="JIF63" s="24"/>
      <c r="JIG63" s="24"/>
      <c r="JIH63" s="24"/>
      <c r="JII63" s="24"/>
      <c r="JIJ63" s="24"/>
      <c r="JIK63" s="24"/>
      <c r="JIL63" s="24"/>
      <c r="JIM63" s="24"/>
      <c r="JIN63" s="24"/>
      <c r="JIO63" s="24"/>
      <c r="JIP63" s="24"/>
      <c r="JIQ63" s="24"/>
      <c r="JIR63" s="24"/>
      <c r="JIS63" s="24"/>
      <c r="JIT63" s="24"/>
      <c r="JIU63" s="24"/>
      <c r="JIV63" s="24"/>
      <c r="JIW63" s="24"/>
      <c r="JIX63" s="24"/>
      <c r="JIY63" s="24"/>
      <c r="JIZ63" s="24"/>
      <c r="JJA63" s="24"/>
      <c r="JJB63" s="24"/>
      <c r="JJC63" s="24"/>
      <c r="JJD63" s="24"/>
      <c r="JJE63" s="24"/>
      <c r="JJF63" s="24"/>
      <c r="JJG63" s="24"/>
      <c r="JJH63" s="24"/>
      <c r="JJI63" s="24"/>
      <c r="JJJ63" s="24"/>
      <c r="JJK63" s="24"/>
      <c r="JJL63" s="24"/>
      <c r="JJM63" s="24"/>
      <c r="JJN63" s="24"/>
      <c r="JJO63" s="24"/>
      <c r="JJP63" s="24"/>
      <c r="JJQ63" s="24"/>
      <c r="JJR63" s="24"/>
      <c r="JJS63" s="24"/>
      <c r="JJT63" s="24"/>
      <c r="JJU63" s="24"/>
      <c r="JJV63" s="24"/>
      <c r="JJW63" s="24"/>
      <c r="JJX63" s="24"/>
      <c r="JJY63" s="24"/>
      <c r="JJZ63" s="24"/>
      <c r="JKA63" s="24"/>
      <c r="JKB63" s="24"/>
      <c r="JKC63" s="24"/>
      <c r="JKD63" s="24"/>
      <c r="JKE63" s="24"/>
      <c r="JKF63" s="24"/>
      <c r="JKG63" s="24"/>
      <c r="JKH63" s="24"/>
      <c r="JKI63" s="24"/>
      <c r="JKJ63" s="24"/>
      <c r="JKK63" s="24"/>
      <c r="JKL63" s="24"/>
      <c r="JKM63" s="24"/>
      <c r="JKN63" s="24"/>
      <c r="JKO63" s="24"/>
      <c r="JKP63" s="24"/>
      <c r="JKQ63" s="24"/>
      <c r="JKR63" s="24"/>
      <c r="JKS63" s="24"/>
      <c r="JKT63" s="24"/>
      <c r="JKU63" s="24"/>
      <c r="JKV63" s="24"/>
      <c r="JKW63" s="24"/>
      <c r="JKX63" s="24"/>
      <c r="JKY63" s="24"/>
      <c r="JKZ63" s="24"/>
      <c r="JLA63" s="24"/>
      <c r="JLB63" s="24"/>
      <c r="JLC63" s="24"/>
      <c r="JLD63" s="24"/>
      <c r="JLE63" s="24"/>
      <c r="JLF63" s="24"/>
      <c r="JLG63" s="24"/>
      <c r="JLH63" s="24"/>
      <c r="JLI63" s="24"/>
      <c r="JLJ63" s="24"/>
      <c r="JLK63" s="24"/>
      <c r="JLL63" s="24"/>
      <c r="JLM63" s="24"/>
      <c r="JLN63" s="24"/>
      <c r="JLO63" s="24"/>
      <c r="JLP63" s="24"/>
      <c r="JLQ63" s="24"/>
      <c r="JLR63" s="24"/>
      <c r="JLS63" s="24"/>
      <c r="JLT63" s="24"/>
      <c r="JLU63" s="24"/>
      <c r="JLV63" s="24"/>
      <c r="JLW63" s="24"/>
      <c r="JLX63" s="24"/>
      <c r="JLY63" s="24"/>
      <c r="JLZ63" s="24"/>
      <c r="JMA63" s="24"/>
      <c r="JMB63" s="24"/>
      <c r="JMC63" s="24"/>
      <c r="JMD63" s="24"/>
      <c r="JME63" s="24"/>
      <c r="JMF63" s="24"/>
      <c r="JMG63" s="24"/>
      <c r="JMH63" s="24"/>
      <c r="JMI63" s="24"/>
      <c r="JMJ63" s="24"/>
      <c r="JMK63" s="24"/>
      <c r="JML63" s="24"/>
      <c r="JMM63" s="24"/>
      <c r="JMN63" s="24"/>
      <c r="JMO63" s="24"/>
      <c r="JMP63" s="24"/>
      <c r="JMQ63" s="24"/>
      <c r="JMR63" s="24"/>
      <c r="JMS63" s="24"/>
      <c r="JMT63" s="24"/>
      <c r="JMU63" s="24"/>
      <c r="JMV63" s="24"/>
      <c r="JMW63" s="24"/>
      <c r="JMX63" s="24"/>
      <c r="JMY63" s="24"/>
      <c r="JMZ63" s="24"/>
      <c r="JNA63" s="24"/>
      <c r="JNB63" s="24"/>
      <c r="JNC63" s="24"/>
      <c r="JND63" s="24"/>
      <c r="JNE63" s="24"/>
      <c r="JNF63" s="24"/>
      <c r="JNG63" s="24"/>
      <c r="JNH63" s="24"/>
      <c r="JNI63" s="24"/>
      <c r="JNJ63" s="24"/>
      <c r="JNK63" s="24"/>
      <c r="JNL63" s="24"/>
      <c r="JNM63" s="24"/>
      <c r="JNN63" s="24"/>
      <c r="JNO63" s="24"/>
      <c r="JNP63" s="24"/>
      <c r="JNQ63" s="24"/>
      <c r="JNR63" s="24"/>
      <c r="JNS63" s="24"/>
      <c r="JNT63" s="24"/>
      <c r="JNU63" s="24"/>
      <c r="JNV63" s="24"/>
      <c r="JNW63" s="24"/>
      <c r="JNX63" s="24"/>
      <c r="JNY63" s="24"/>
      <c r="JNZ63" s="24"/>
      <c r="JOA63" s="24"/>
      <c r="JOB63" s="24"/>
      <c r="JOC63" s="24"/>
      <c r="JOD63" s="24"/>
      <c r="JOE63" s="24"/>
      <c r="JOF63" s="24"/>
      <c r="JOG63" s="24"/>
      <c r="JOH63" s="24"/>
      <c r="JOI63" s="24"/>
      <c r="JOJ63" s="24"/>
      <c r="JOK63" s="24"/>
      <c r="JOL63" s="24"/>
      <c r="JOM63" s="24"/>
      <c r="JON63" s="24"/>
      <c r="JOO63" s="24"/>
      <c r="JOP63" s="24"/>
      <c r="JOQ63" s="24"/>
      <c r="JOR63" s="24"/>
      <c r="JOS63" s="24"/>
      <c r="JOT63" s="24"/>
      <c r="JOU63" s="24"/>
      <c r="JOV63" s="24"/>
      <c r="JOW63" s="24"/>
      <c r="JOX63" s="24"/>
      <c r="JOY63" s="24"/>
      <c r="JOZ63" s="24"/>
      <c r="JPA63" s="24"/>
      <c r="JPB63" s="24"/>
      <c r="JPC63" s="24"/>
      <c r="JPD63" s="24"/>
      <c r="JPE63" s="24"/>
      <c r="JPF63" s="24"/>
      <c r="JPG63" s="24"/>
      <c r="JPH63" s="24"/>
      <c r="JPI63" s="24"/>
      <c r="JPJ63" s="24"/>
      <c r="JPK63" s="24"/>
      <c r="JPL63" s="24"/>
      <c r="JPM63" s="24"/>
      <c r="JPN63" s="24"/>
      <c r="JPO63" s="24"/>
      <c r="JPP63" s="24"/>
      <c r="JPQ63" s="24"/>
      <c r="JPR63" s="24"/>
      <c r="JPS63" s="24"/>
      <c r="JPT63" s="24"/>
      <c r="JPU63" s="24"/>
      <c r="JPV63" s="24"/>
      <c r="JPW63" s="24"/>
      <c r="JPX63" s="24"/>
      <c r="JPY63" s="24"/>
      <c r="JPZ63" s="24"/>
      <c r="JQA63" s="24"/>
      <c r="JQB63" s="24"/>
      <c r="JQC63" s="24"/>
      <c r="JQD63" s="24"/>
      <c r="JQE63" s="24"/>
      <c r="JQF63" s="24"/>
      <c r="JQG63" s="24"/>
      <c r="JQH63" s="24"/>
      <c r="JQI63" s="24"/>
      <c r="JQJ63" s="24"/>
      <c r="JQK63" s="24"/>
      <c r="JQL63" s="24"/>
      <c r="JQM63" s="24"/>
      <c r="JQN63" s="24"/>
      <c r="JQO63" s="24"/>
      <c r="JQP63" s="24"/>
      <c r="JQQ63" s="24"/>
      <c r="JQR63" s="24"/>
      <c r="JQS63" s="24"/>
      <c r="JQT63" s="24"/>
      <c r="JQU63" s="24"/>
      <c r="JQV63" s="24"/>
      <c r="JQW63" s="24"/>
      <c r="JQX63" s="24"/>
      <c r="JQY63" s="24"/>
      <c r="JQZ63" s="24"/>
      <c r="JRA63" s="24"/>
      <c r="JRB63" s="24"/>
      <c r="JRC63" s="24"/>
      <c r="JRD63" s="24"/>
      <c r="JRE63" s="24"/>
      <c r="JRF63" s="24"/>
      <c r="JRG63" s="24"/>
      <c r="JRH63" s="24"/>
      <c r="JRI63" s="24"/>
      <c r="JRJ63" s="24"/>
      <c r="JRK63" s="24"/>
      <c r="JRL63" s="24"/>
      <c r="JRM63" s="24"/>
      <c r="JRN63" s="24"/>
      <c r="JRO63" s="24"/>
      <c r="JRP63" s="24"/>
      <c r="JRQ63" s="24"/>
      <c r="JRR63" s="24"/>
      <c r="JRS63" s="24"/>
      <c r="JRT63" s="24"/>
      <c r="JRU63" s="24"/>
      <c r="JRV63" s="24"/>
      <c r="JRW63" s="24"/>
      <c r="JRX63" s="24"/>
      <c r="JRY63" s="24"/>
      <c r="JRZ63" s="24"/>
      <c r="JSA63" s="24"/>
      <c r="JSB63" s="24"/>
      <c r="JSC63" s="24"/>
      <c r="JSD63" s="24"/>
      <c r="JSE63" s="24"/>
      <c r="JSF63" s="24"/>
      <c r="JSG63" s="24"/>
      <c r="JSH63" s="24"/>
      <c r="JSI63" s="24"/>
      <c r="JSJ63" s="24"/>
      <c r="JSK63" s="24"/>
      <c r="JSL63" s="24"/>
      <c r="JSM63" s="24"/>
      <c r="JSN63" s="24"/>
      <c r="JSO63" s="24"/>
      <c r="JSP63" s="24"/>
      <c r="JSQ63" s="24"/>
      <c r="JSR63" s="24"/>
      <c r="JSS63" s="24"/>
      <c r="JST63" s="24"/>
      <c r="JSU63" s="24"/>
      <c r="JSV63" s="24"/>
      <c r="JSW63" s="24"/>
      <c r="JSX63" s="24"/>
      <c r="JSY63" s="24"/>
      <c r="JSZ63" s="24"/>
      <c r="JTA63" s="24"/>
      <c r="JTB63" s="24"/>
      <c r="JTC63" s="24"/>
      <c r="JTD63" s="24"/>
      <c r="JTE63" s="24"/>
      <c r="JTF63" s="24"/>
      <c r="JTG63" s="24"/>
      <c r="JTH63" s="24"/>
      <c r="JTI63" s="24"/>
      <c r="JTJ63" s="24"/>
      <c r="JTK63" s="24"/>
      <c r="JTL63" s="24"/>
      <c r="JTM63" s="24"/>
      <c r="JTN63" s="24"/>
      <c r="JTO63" s="24"/>
      <c r="JTP63" s="24"/>
      <c r="JTQ63" s="24"/>
      <c r="JTR63" s="24"/>
      <c r="JTS63" s="24"/>
      <c r="JTT63" s="24"/>
      <c r="JTU63" s="24"/>
      <c r="JTV63" s="24"/>
      <c r="JTW63" s="24"/>
      <c r="JTX63" s="24"/>
      <c r="JTY63" s="24"/>
      <c r="JTZ63" s="24"/>
      <c r="JUA63" s="24"/>
      <c r="JUB63" s="24"/>
      <c r="JUC63" s="24"/>
      <c r="JUD63" s="24"/>
      <c r="JUE63" s="24"/>
      <c r="JUF63" s="24"/>
      <c r="JUG63" s="24"/>
      <c r="JUH63" s="24"/>
      <c r="JUI63" s="24"/>
      <c r="JUJ63" s="24"/>
      <c r="JUK63" s="24"/>
      <c r="JUL63" s="24"/>
      <c r="JUM63" s="24"/>
      <c r="JUN63" s="24"/>
      <c r="JUO63" s="24"/>
      <c r="JUP63" s="24"/>
      <c r="JUQ63" s="24"/>
      <c r="JUR63" s="24"/>
      <c r="JUS63" s="24"/>
      <c r="JUT63" s="24"/>
      <c r="JUU63" s="24"/>
      <c r="JUV63" s="24"/>
      <c r="JUW63" s="24"/>
      <c r="JUX63" s="24"/>
      <c r="JUY63" s="24"/>
      <c r="JUZ63" s="24"/>
      <c r="JVA63" s="24"/>
      <c r="JVB63" s="24"/>
      <c r="JVC63" s="24"/>
      <c r="JVD63" s="24"/>
      <c r="JVE63" s="24"/>
      <c r="JVF63" s="24"/>
      <c r="JVG63" s="24"/>
      <c r="JVH63" s="24"/>
      <c r="JVI63" s="24"/>
      <c r="JVJ63" s="24"/>
      <c r="JVK63" s="24"/>
      <c r="JVL63" s="24"/>
      <c r="JVM63" s="24"/>
      <c r="JVN63" s="24"/>
      <c r="JVO63" s="24"/>
      <c r="JVP63" s="24"/>
      <c r="JVQ63" s="24"/>
      <c r="JVR63" s="24"/>
      <c r="JVS63" s="24"/>
      <c r="JVT63" s="24"/>
      <c r="JVU63" s="24"/>
      <c r="JVV63" s="24"/>
      <c r="JVW63" s="24"/>
      <c r="JVX63" s="24"/>
      <c r="JVY63" s="24"/>
      <c r="JVZ63" s="24"/>
      <c r="JWA63" s="24"/>
      <c r="JWB63" s="24"/>
      <c r="JWC63" s="24"/>
      <c r="JWD63" s="24"/>
      <c r="JWE63" s="24"/>
      <c r="JWF63" s="24"/>
      <c r="JWG63" s="24"/>
      <c r="JWH63" s="24"/>
      <c r="JWI63" s="24"/>
      <c r="JWJ63" s="24"/>
      <c r="JWK63" s="24"/>
      <c r="JWL63" s="24"/>
      <c r="JWM63" s="24"/>
      <c r="JWN63" s="24"/>
      <c r="JWO63" s="24"/>
      <c r="JWP63" s="24"/>
      <c r="JWQ63" s="24"/>
      <c r="JWR63" s="24"/>
      <c r="JWS63" s="24"/>
      <c r="JWT63" s="24"/>
      <c r="JWU63" s="24"/>
      <c r="JWV63" s="24"/>
      <c r="JWW63" s="24"/>
      <c r="JWX63" s="24"/>
      <c r="JWY63" s="24"/>
      <c r="JWZ63" s="24"/>
      <c r="JXA63" s="24"/>
      <c r="JXB63" s="24"/>
      <c r="JXC63" s="24"/>
      <c r="JXD63" s="24"/>
      <c r="JXE63" s="24"/>
      <c r="JXF63" s="24"/>
      <c r="JXG63" s="24"/>
      <c r="JXH63" s="24"/>
      <c r="JXI63" s="24"/>
      <c r="JXJ63" s="24"/>
      <c r="JXK63" s="24"/>
      <c r="JXL63" s="24"/>
      <c r="JXM63" s="24"/>
      <c r="JXN63" s="24"/>
      <c r="JXO63" s="24"/>
      <c r="JXP63" s="24"/>
      <c r="JXQ63" s="24"/>
      <c r="JXR63" s="24"/>
      <c r="JXS63" s="24"/>
      <c r="JXT63" s="24"/>
      <c r="JXU63" s="24"/>
      <c r="JXV63" s="24"/>
      <c r="JXW63" s="24"/>
      <c r="JXX63" s="24"/>
      <c r="JXY63" s="24"/>
      <c r="JXZ63" s="24"/>
      <c r="JYA63" s="24"/>
      <c r="JYB63" s="24"/>
      <c r="JYC63" s="24"/>
      <c r="JYD63" s="24"/>
      <c r="JYE63" s="24"/>
      <c r="JYF63" s="24"/>
      <c r="JYG63" s="24"/>
      <c r="JYH63" s="24"/>
      <c r="JYI63" s="24"/>
      <c r="JYJ63" s="24"/>
      <c r="JYK63" s="24"/>
      <c r="JYL63" s="24"/>
      <c r="JYM63" s="24"/>
      <c r="JYN63" s="24"/>
      <c r="JYO63" s="24"/>
      <c r="JYP63" s="24"/>
      <c r="JYQ63" s="24"/>
      <c r="JYR63" s="24"/>
      <c r="JYS63" s="24"/>
      <c r="JYT63" s="24"/>
      <c r="JYU63" s="24"/>
      <c r="JYV63" s="24"/>
      <c r="JYW63" s="24"/>
      <c r="JYX63" s="24"/>
      <c r="JYY63" s="24"/>
      <c r="JYZ63" s="24"/>
      <c r="JZA63" s="24"/>
      <c r="JZB63" s="24"/>
      <c r="JZC63" s="24"/>
      <c r="JZD63" s="24"/>
      <c r="JZE63" s="24"/>
      <c r="JZF63" s="24"/>
      <c r="JZG63" s="24"/>
      <c r="JZH63" s="24"/>
      <c r="JZI63" s="24"/>
      <c r="JZJ63" s="24"/>
      <c r="JZK63" s="24"/>
      <c r="JZL63" s="24"/>
      <c r="JZM63" s="24"/>
      <c r="JZN63" s="24"/>
      <c r="JZO63" s="24"/>
      <c r="JZP63" s="24"/>
      <c r="JZQ63" s="24"/>
      <c r="JZR63" s="24"/>
      <c r="JZS63" s="24"/>
      <c r="JZT63" s="24"/>
      <c r="JZU63" s="24"/>
      <c r="JZV63" s="24"/>
      <c r="JZW63" s="24"/>
      <c r="JZX63" s="24"/>
      <c r="JZY63" s="24"/>
      <c r="JZZ63" s="24"/>
      <c r="KAA63" s="24"/>
      <c r="KAB63" s="24"/>
      <c r="KAC63" s="24"/>
      <c r="KAD63" s="24"/>
      <c r="KAE63" s="24"/>
      <c r="KAF63" s="24"/>
      <c r="KAG63" s="24"/>
      <c r="KAH63" s="24"/>
      <c r="KAI63" s="24"/>
      <c r="KAJ63" s="24"/>
      <c r="KAK63" s="24"/>
      <c r="KAL63" s="24"/>
      <c r="KAM63" s="24"/>
      <c r="KAN63" s="24"/>
      <c r="KAO63" s="24"/>
      <c r="KAP63" s="24"/>
      <c r="KAQ63" s="24"/>
      <c r="KAR63" s="24"/>
      <c r="KAS63" s="24"/>
      <c r="KAT63" s="24"/>
      <c r="KAU63" s="24"/>
      <c r="KAV63" s="24"/>
      <c r="KAW63" s="24"/>
      <c r="KAX63" s="24"/>
      <c r="KAY63" s="24"/>
      <c r="KAZ63" s="24"/>
      <c r="KBA63" s="24"/>
      <c r="KBB63" s="24"/>
      <c r="KBC63" s="24"/>
      <c r="KBD63" s="24"/>
      <c r="KBE63" s="24"/>
      <c r="KBF63" s="24"/>
      <c r="KBG63" s="24"/>
      <c r="KBH63" s="24"/>
      <c r="KBI63" s="24"/>
      <c r="KBJ63" s="24"/>
      <c r="KBK63" s="24"/>
      <c r="KBL63" s="24"/>
      <c r="KBM63" s="24"/>
      <c r="KBN63" s="24"/>
      <c r="KBO63" s="24"/>
      <c r="KBP63" s="24"/>
      <c r="KBQ63" s="24"/>
      <c r="KBR63" s="24"/>
      <c r="KBS63" s="24"/>
      <c r="KBT63" s="24"/>
      <c r="KBU63" s="24"/>
      <c r="KBV63" s="24"/>
      <c r="KBW63" s="24"/>
      <c r="KBX63" s="24"/>
      <c r="KBY63" s="24"/>
      <c r="KBZ63" s="24"/>
      <c r="KCA63" s="24"/>
      <c r="KCB63" s="24"/>
      <c r="KCC63" s="24"/>
      <c r="KCD63" s="24"/>
      <c r="KCE63" s="24"/>
      <c r="KCF63" s="24"/>
      <c r="KCG63" s="24"/>
      <c r="KCH63" s="24"/>
      <c r="KCI63" s="24"/>
      <c r="KCJ63" s="24"/>
      <c r="KCK63" s="24"/>
      <c r="KCL63" s="24"/>
      <c r="KCM63" s="24"/>
      <c r="KCN63" s="24"/>
      <c r="KCO63" s="24"/>
      <c r="KCP63" s="24"/>
      <c r="KCQ63" s="24"/>
      <c r="KCR63" s="24"/>
      <c r="KCS63" s="24"/>
      <c r="KCT63" s="24"/>
      <c r="KCU63" s="24"/>
      <c r="KCV63" s="24"/>
      <c r="KCW63" s="24"/>
      <c r="KCX63" s="24"/>
      <c r="KCY63" s="24"/>
      <c r="KCZ63" s="24"/>
      <c r="KDA63" s="24"/>
      <c r="KDB63" s="24"/>
      <c r="KDC63" s="24"/>
      <c r="KDD63" s="24"/>
      <c r="KDE63" s="24"/>
      <c r="KDF63" s="24"/>
      <c r="KDG63" s="24"/>
      <c r="KDH63" s="24"/>
      <c r="KDI63" s="24"/>
      <c r="KDJ63" s="24"/>
      <c r="KDK63" s="24"/>
      <c r="KDL63" s="24"/>
      <c r="KDM63" s="24"/>
      <c r="KDN63" s="24"/>
      <c r="KDO63" s="24"/>
      <c r="KDP63" s="24"/>
      <c r="KDQ63" s="24"/>
      <c r="KDR63" s="24"/>
      <c r="KDS63" s="24"/>
      <c r="KDT63" s="24"/>
      <c r="KDU63" s="24"/>
      <c r="KDV63" s="24"/>
      <c r="KDW63" s="24"/>
      <c r="KDX63" s="24"/>
      <c r="KDY63" s="24"/>
      <c r="KDZ63" s="24"/>
      <c r="KEA63" s="24"/>
      <c r="KEB63" s="24"/>
      <c r="KEC63" s="24"/>
      <c r="KED63" s="24"/>
      <c r="KEE63" s="24"/>
      <c r="KEF63" s="24"/>
      <c r="KEG63" s="24"/>
      <c r="KEH63" s="24"/>
      <c r="KEI63" s="24"/>
      <c r="KEJ63" s="24"/>
      <c r="KEK63" s="24"/>
      <c r="KEL63" s="24"/>
      <c r="KEM63" s="24"/>
      <c r="KEN63" s="24"/>
      <c r="KEO63" s="24"/>
      <c r="KEP63" s="24"/>
      <c r="KEQ63" s="24"/>
      <c r="KER63" s="24"/>
      <c r="KES63" s="24"/>
      <c r="KET63" s="24"/>
      <c r="KEU63" s="24"/>
      <c r="KEV63" s="24"/>
      <c r="KEW63" s="24"/>
      <c r="KEX63" s="24"/>
      <c r="KEY63" s="24"/>
      <c r="KEZ63" s="24"/>
      <c r="KFA63" s="24"/>
      <c r="KFB63" s="24"/>
      <c r="KFC63" s="24"/>
      <c r="KFD63" s="24"/>
      <c r="KFE63" s="24"/>
      <c r="KFF63" s="24"/>
      <c r="KFG63" s="24"/>
      <c r="KFH63" s="24"/>
      <c r="KFI63" s="24"/>
      <c r="KFJ63" s="24"/>
      <c r="KFK63" s="24"/>
      <c r="KFL63" s="24"/>
      <c r="KFM63" s="24"/>
      <c r="KFN63" s="24"/>
      <c r="KFO63" s="24"/>
      <c r="KFP63" s="24"/>
      <c r="KFQ63" s="24"/>
      <c r="KFR63" s="24"/>
      <c r="KFS63" s="24"/>
      <c r="KFT63" s="24"/>
      <c r="KFU63" s="24"/>
      <c r="KFV63" s="24"/>
      <c r="KFW63" s="24"/>
      <c r="KFX63" s="24"/>
      <c r="KFY63" s="24"/>
      <c r="KFZ63" s="24"/>
      <c r="KGA63" s="24"/>
      <c r="KGB63" s="24"/>
      <c r="KGC63" s="24"/>
      <c r="KGD63" s="24"/>
      <c r="KGE63" s="24"/>
      <c r="KGF63" s="24"/>
      <c r="KGG63" s="24"/>
      <c r="KGH63" s="24"/>
      <c r="KGI63" s="24"/>
      <c r="KGJ63" s="24"/>
      <c r="KGK63" s="24"/>
      <c r="KGL63" s="24"/>
      <c r="KGM63" s="24"/>
      <c r="KGN63" s="24"/>
      <c r="KGO63" s="24"/>
      <c r="KGP63" s="24"/>
      <c r="KGQ63" s="24"/>
      <c r="KGR63" s="24"/>
      <c r="KGS63" s="24"/>
      <c r="KGT63" s="24"/>
      <c r="KGU63" s="24"/>
      <c r="KGV63" s="24"/>
      <c r="KGW63" s="24"/>
      <c r="KGX63" s="24"/>
      <c r="KGY63" s="24"/>
      <c r="KGZ63" s="24"/>
      <c r="KHA63" s="24"/>
      <c r="KHB63" s="24"/>
      <c r="KHC63" s="24"/>
      <c r="KHD63" s="24"/>
      <c r="KHE63" s="24"/>
      <c r="KHF63" s="24"/>
      <c r="KHG63" s="24"/>
      <c r="KHH63" s="24"/>
      <c r="KHI63" s="24"/>
      <c r="KHJ63" s="24"/>
      <c r="KHK63" s="24"/>
      <c r="KHL63" s="24"/>
      <c r="KHM63" s="24"/>
      <c r="KHN63" s="24"/>
      <c r="KHO63" s="24"/>
      <c r="KHP63" s="24"/>
      <c r="KHQ63" s="24"/>
      <c r="KHR63" s="24"/>
      <c r="KHS63" s="24"/>
      <c r="KHT63" s="24"/>
      <c r="KHU63" s="24"/>
      <c r="KHV63" s="24"/>
      <c r="KHW63" s="24"/>
      <c r="KHX63" s="24"/>
      <c r="KHY63" s="24"/>
      <c r="KHZ63" s="24"/>
      <c r="KIA63" s="24"/>
      <c r="KIB63" s="24"/>
      <c r="KIC63" s="24"/>
      <c r="KID63" s="24"/>
      <c r="KIE63" s="24"/>
      <c r="KIF63" s="24"/>
      <c r="KIG63" s="24"/>
      <c r="KIH63" s="24"/>
      <c r="KII63" s="24"/>
      <c r="KIJ63" s="24"/>
      <c r="KIK63" s="24"/>
      <c r="KIL63" s="24"/>
      <c r="KIM63" s="24"/>
      <c r="KIN63" s="24"/>
      <c r="KIO63" s="24"/>
      <c r="KIP63" s="24"/>
      <c r="KIQ63" s="24"/>
      <c r="KIR63" s="24"/>
      <c r="KIS63" s="24"/>
      <c r="KIT63" s="24"/>
      <c r="KIU63" s="24"/>
      <c r="KIV63" s="24"/>
      <c r="KIW63" s="24"/>
      <c r="KIX63" s="24"/>
      <c r="KIY63" s="24"/>
      <c r="KIZ63" s="24"/>
      <c r="KJA63" s="24"/>
      <c r="KJB63" s="24"/>
      <c r="KJC63" s="24"/>
      <c r="KJD63" s="24"/>
      <c r="KJE63" s="24"/>
      <c r="KJF63" s="24"/>
      <c r="KJG63" s="24"/>
      <c r="KJH63" s="24"/>
      <c r="KJI63" s="24"/>
      <c r="KJJ63" s="24"/>
      <c r="KJK63" s="24"/>
      <c r="KJL63" s="24"/>
      <c r="KJM63" s="24"/>
      <c r="KJN63" s="24"/>
      <c r="KJO63" s="24"/>
      <c r="KJP63" s="24"/>
      <c r="KJQ63" s="24"/>
      <c r="KJR63" s="24"/>
      <c r="KJS63" s="24"/>
      <c r="KJT63" s="24"/>
      <c r="KJU63" s="24"/>
      <c r="KJV63" s="24"/>
      <c r="KJW63" s="24"/>
      <c r="KJX63" s="24"/>
      <c r="KJY63" s="24"/>
      <c r="KJZ63" s="24"/>
      <c r="KKA63" s="24"/>
      <c r="KKB63" s="24"/>
      <c r="KKC63" s="24"/>
      <c r="KKD63" s="24"/>
      <c r="KKE63" s="24"/>
      <c r="KKF63" s="24"/>
      <c r="KKG63" s="24"/>
      <c r="KKH63" s="24"/>
      <c r="KKI63" s="24"/>
      <c r="KKJ63" s="24"/>
      <c r="KKK63" s="24"/>
      <c r="KKL63" s="24"/>
      <c r="KKM63" s="24"/>
      <c r="KKN63" s="24"/>
      <c r="KKO63" s="24"/>
      <c r="KKP63" s="24"/>
      <c r="KKQ63" s="24"/>
      <c r="KKR63" s="24"/>
      <c r="KKS63" s="24"/>
      <c r="KKT63" s="24"/>
      <c r="KKU63" s="24"/>
      <c r="KKV63" s="24"/>
      <c r="KKW63" s="24"/>
      <c r="KKX63" s="24"/>
      <c r="KKY63" s="24"/>
      <c r="KKZ63" s="24"/>
      <c r="KLA63" s="24"/>
      <c r="KLB63" s="24"/>
      <c r="KLC63" s="24"/>
      <c r="KLD63" s="24"/>
      <c r="KLE63" s="24"/>
      <c r="KLF63" s="24"/>
      <c r="KLG63" s="24"/>
      <c r="KLH63" s="24"/>
      <c r="KLI63" s="24"/>
      <c r="KLJ63" s="24"/>
      <c r="KLK63" s="24"/>
      <c r="KLL63" s="24"/>
      <c r="KLM63" s="24"/>
      <c r="KLN63" s="24"/>
      <c r="KLO63" s="24"/>
      <c r="KLP63" s="24"/>
      <c r="KLQ63" s="24"/>
      <c r="KLR63" s="24"/>
      <c r="KLS63" s="24"/>
      <c r="KLT63" s="24"/>
      <c r="KLU63" s="24"/>
      <c r="KLV63" s="24"/>
      <c r="KLW63" s="24"/>
      <c r="KLX63" s="24"/>
      <c r="KLY63" s="24"/>
      <c r="KLZ63" s="24"/>
      <c r="KMA63" s="24"/>
      <c r="KMB63" s="24"/>
      <c r="KMC63" s="24"/>
      <c r="KMD63" s="24"/>
      <c r="KME63" s="24"/>
      <c r="KMF63" s="24"/>
      <c r="KMG63" s="24"/>
      <c r="KMH63" s="24"/>
      <c r="KMI63" s="24"/>
      <c r="KMJ63" s="24"/>
      <c r="KMK63" s="24"/>
      <c r="KML63" s="24"/>
      <c r="KMM63" s="24"/>
      <c r="KMN63" s="24"/>
      <c r="KMO63" s="24"/>
      <c r="KMP63" s="24"/>
      <c r="KMQ63" s="24"/>
      <c r="KMR63" s="24"/>
      <c r="KMS63" s="24"/>
      <c r="KMT63" s="24"/>
      <c r="KMU63" s="24"/>
      <c r="KMV63" s="24"/>
      <c r="KMW63" s="24"/>
      <c r="KMX63" s="24"/>
      <c r="KMY63" s="24"/>
      <c r="KMZ63" s="24"/>
      <c r="KNA63" s="24"/>
      <c r="KNB63" s="24"/>
      <c r="KNC63" s="24"/>
      <c r="KND63" s="24"/>
      <c r="KNE63" s="24"/>
      <c r="KNF63" s="24"/>
      <c r="KNG63" s="24"/>
      <c r="KNH63" s="24"/>
      <c r="KNI63" s="24"/>
      <c r="KNJ63" s="24"/>
      <c r="KNK63" s="24"/>
      <c r="KNL63" s="24"/>
      <c r="KNM63" s="24"/>
      <c r="KNN63" s="24"/>
      <c r="KNO63" s="24"/>
      <c r="KNP63" s="24"/>
      <c r="KNQ63" s="24"/>
      <c r="KNR63" s="24"/>
      <c r="KNS63" s="24"/>
      <c r="KNT63" s="24"/>
      <c r="KNU63" s="24"/>
      <c r="KNV63" s="24"/>
      <c r="KNW63" s="24"/>
      <c r="KNX63" s="24"/>
      <c r="KNY63" s="24"/>
      <c r="KNZ63" s="24"/>
      <c r="KOA63" s="24"/>
      <c r="KOB63" s="24"/>
      <c r="KOC63" s="24"/>
      <c r="KOD63" s="24"/>
      <c r="KOE63" s="24"/>
      <c r="KOF63" s="24"/>
      <c r="KOG63" s="24"/>
      <c r="KOH63" s="24"/>
      <c r="KOI63" s="24"/>
      <c r="KOJ63" s="24"/>
      <c r="KOK63" s="24"/>
      <c r="KOL63" s="24"/>
      <c r="KOM63" s="24"/>
      <c r="KON63" s="24"/>
      <c r="KOO63" s="24"/>
      <c r="KOP63" s="24"/>
      <c r="KOQ63" s="24"/>
      <c r="KOR63" s="24"/>
      <c r="KOS63" s="24"/>
      <c r="KOT63" s="24"/>
      <c r="KOU63" s="24"/>
      <c r="KOV63" s="24"/>
      <c r="KOW63" s="24"/>
      <c r="KOX63" s="24"/>
      <c r="KOY63" s="24"/>
      <c r="KOZ63" s="24"/>
      <c r="KPA63" s="24"/>
      <c r="KPB63" s="24"/>
      <c r="KPC63" s="24"/>
      <c r="KPD63" s="24"/>
      <c r="KPE63" s="24"/>
      <c r="KPF63" s="24"/>
      <c r="KPG63" s="24"/>
      <c r="KPH63" s="24"/>
      <c r="KPI63" s="24"/>
      <c r="KPJ63" s="24"/>
      <c r="KPK63" s="24"/>
      <c r="KPL63" s="24"/>
      <c r="KPM63" s="24"/>
      <c r="KPN63" s="24"/>
      <c r="KPO63" s="24"/>
      <c r="KPP63" s="24"/>
      <c r="KPQ63" s="24"/>
      <c r="KPR63" s="24"/>
      <c r="KPS63" s="24"/>
      <c r="KPT63" s="24"/>
      <c r="KPU63" s="24"/>
      <c r="KPV63" s="24"/>
      <c r="KPW63" s="24"/>
      <c r="KPX63" s="24"/>
      <c r="KPY63" s="24"/>
      <c r="KPZ63" s="24"/>
      <c r="KQA63" s="24"/>
      <c r="KQB63" s="24"/>
      <c r="KQC63" s="24"/>
      <c r="KQD63" s="24"/>
      <c r="KQE63" s="24"/>
      <c r="KQF63" s="24"/>
      <c r="KQG63" s="24"/>
      <c r="KQH63" s="24"/>
      <c r="KQI63" s="24"/>
      <c r="KQJ63" s="24"/>
      <c r="KQK63" s="24"/>
      <c r="KQL63" s="24"/>
      <c r="KQM63" s="24"/>
      <c r="KQN63" s="24"/>
      <c r="KQO63" s="24"/>
      <c r="KQP63" s="24"/>
      <c r="KQQ63" s="24"/>
      <c r="KQR63" s="24"/>
      <c r="KQS63" s="24"/>
      <c r="KQT63" s="24"/>
      <c r="KQU63" s="24"/>
      <c r="KQV63" s="24"/>
      <c r="KQW63" s="24"/>
      <c r="KQX63" s="24"/>
      <c r="KQY63" s="24"/>
      <c r="KQZ63" s="24"/>
      <c r="KRA63" s="24"/>
      <c r="KRB63" s="24"/>
      <c r="KRC63" s="24"/>
      <c r="KRD63" s="24"/>
      <c r="KRE63" s="24"/>
      <c r="KRF63" s="24"/>
      <c r="KRG63" s="24"/>
      <c r="KRH63" s="24"/>
      <c r="KRI63" s="24"/>
      <c r="KRJ63" s="24"/>
      <c r="KRK63" s="24"/>
      <c r="KRL63" s="24"/>
      <c r="KRM63" s="24"/>
      <c r="KRN63" s="24"/>
      <c r="KRO63" s="24"/>
      <c r="KRP63" s="24"/>
      <c r="KRQ63" s="24"/>
      <c r="KRR63" s="24"/>
      <c r="KRS63" s="24"/>
      <c r="KRT63" s="24"/>
      <c r="KRU63" s="24"/>
      <c r="KRV63" s="24"/>
      <c r="KRW63" s="24"/>
      <c r="KRX63" s="24"/>
      <c r="KRY63" s="24"/>
      <c r="KRZ63" s="24"/>
      <c r="KSA63" s="24"/>
      <c r="KSB63" s="24"/>
      <c r="KSC63" s="24"/>
      <c r="KSD63" s="24"/>
      <c r="KSE63" s="24"/>
      <c r="KSF63" s="24"/>
      <c r="KSG63" s="24"/>
      <c r="KSH63" s="24"/>
      <c r="KSI63" s="24"/>
      <c r="KSJ63" s="24"/>
      <c r="KSK63" s="24"/>
      <c r="KSL63" s="24"/>
      <c r="KSM63" s="24"/>
      <c r="KSN63" s="24"/>
      <c r="KSO63" s="24"/>
      <c r="KSP63" s="24"/>
      <c r="KSQ63" s="24"/>
      <c r="KSR63" s="24"/>
      <c r="KSS63" s="24"/>
      <c r="KST63" s="24"/>
      <c r="KSU63" s="24"/>
      <c r="KSV63" s="24"/>
      <c r="KSW63" s="24"/>
      <c r="KSX63" s="24"/>
      <c r="KSY63" s="24"/>
      <c r="KSZ63" s="24"/>
      <c r="KTA63" s="24"/>
      <c r="KTB63" s="24"/>
      <c r="KTC63" s="24"/>
      <c r="KTD63" s="24"/>
      <c r="KTE63" s="24"/>
      <c r="KTF63" s="24"/>
      <c r="KTG63" s="24"/>
      <c r="KTH63" s="24"/>
      <c r="KTI63" s="24"/>
      <c r="KTJ63" s="24"/>
      <c r="KTK63" s="24"/>
      <c r="KTL63" s="24"/>
      <c r="KTM63" s="24"/>
      <c r="KTN63" s="24"/>
      <c r="KTO63" s="24"/>
      <c r="KTP63" s="24"/>
      <c r="KTQ63" s="24"/>
      <c r="KTR63" s="24"/>
      <c r="KTS63" s="24"/>
      <c r="KTT63" s="24"/>
      <c r="KTU63" s="24"/>
      <c r="KTV63" s="24"/>
      <c r="KTW63" s="24"/>
      <c r="KTX63" s="24"/>
      <c r="KTY63" s="24"/>
      <c r="KTZ63" s="24"/>
      <c r="KUA63" s="24"/>
      <c r="KUB63" s="24"/>
      <c r="KUC63" s="24"/>
      <c r="KUD63" s="24"/>
      <c r="KUE63" s="24"/>
      <c r="KUF63" s="24"/>
      <c r="KUG63" s="24"/>
      <c r="KUH63" s="24"/>
      <c r="KUI63" s="24"/>
      <c r="KUJ63" s="24"/>
      <c r="KUK63" s="24"/>
      <c r="KUL63" s="24"/>
      <c r="KUM63" s="24"/>
      <c r="KUN63" s="24"/>
      <c r="KUO63" s="24"/>
      <c r="KUP63" s="24"/>
      <c r="KUQ63" s="24"/>
      <c r="KUR63" s="24"/>
      <c r="KUS63" s="24"/>
      <c r="KUT63" s="24"/>
      <c r="KUU63" s="24"/>
      <c r="KUV63" s="24"/>
      <c r="KUW63" s="24"/>
      <c r="KUX63" s="24"/>
      <c r="KUY63" s="24"/>
      <c r="KUZ63" s="24"/>
      <c r="KVA63" s="24"/>
      <c r="KVB63" s="24"/>
      <c r="KVC63" s="24"/>
      <c r="KVD63" s="24"/>
      <c r="KVE63" s="24"/>
      <c r="KVF63" s="24"/>
      <c r="KVG63" s="24"/>
      <c r="KVH63" s="24"/>
      <c r="KVI63" s="24"/>
      <c r="KVJ63" s="24"/>
      <c r="KVK63" s="24"/>
      <c r="KVL63" s="24"/>
      <c r="KVM63" s="24"/>
      <c r="KVN63" s="24"/>
      <c r="KVO63" s="24"/>
      <c r="KVP63" s="24"/>
      <c r="KVQ63" s="24"/>
      <c r="KVR63" s="24"/>
      <c r="KVS63" s="24"/>
      <c r="KVT63" s="24"/>
      <c r="KVU63" s="24"/>
      <c r="KVV63" s="24"/>
      <c r="KVW63" s="24"/>
      <c r="KVX63" s="24"/>
      <c r="KVY63" s="24"/>
      <c r="KVZ63" s="24"/>
      <c r="KWA63" s="24"/>
      <c r="KWB63" s="24"/>
      <c r="KWC63" s="24"/>
      <c r="KWD63" s="24"/>
      <c r="KWE63" s="24"/>
      <c r="KWF63" s="24"/>
      <c r="KWG63" s="24"/>
      <c r="KWH63" s="24"/>
      <c r="KWI63" s="24"/>
      <c r="KWJ63" s="24"/>
      <c r="KWK63" s="24"/>
      <c r="KWL63" s="24"/>
      <c r="KWM63" s="24"/>
      <c r="KWN63" s="24"/>
      <c r="KWO63" s="24"/>
      <c r="KWP63" s="24"/>
      <c r="KWQ63" s="24"/>
      <c r="KWR63" s="24"/>
      <c r="KWS63" s="24"/>
      <c r="KWT63" s="24"/>
      <c r="KWU63" s="24"/>
      <c r="KWV63" s="24"/>
      <c r="KWW63" s="24"/>
      <c r="KWX63" s="24"/>
      <c r="KWY63" s="24"/>
      <c r="KWZ63" s="24"/>
      <c r="KXA63" s="24"/>
      <c r="KXB63" s="24"/>
      <c r="KXC63" s="24"/>
      <c r="KXD63" s="24"/>
      <c r="KXE63" s="24"/>
      <c r="KXF63" s="24"/>
      <c r="KXG63" s="24"/>
      <c r="KXH63" s="24"/>
      <c r="KXI63" s="24"/>
      <c r="KXJ63" s="24"/>
      <c r="KXK63" s="24"/>
      <c r="KXL63" s="24"/>
      <c r="KXM63" s="24"/>
      <c r="KXN63" s="24"/>
      <c r="KXO63" s="24"/>
      <c r="KXP63" s="24"/>
      <c r="KXQ63" s="24"/>
      <c r="KXR63" s="24"/>
      <c r="KXS63" s="24"/>
      <c r="KXT63" s="24"/>
      <c r="KXU63" s="24"/>
      <c r="KXV63" s="24"/>
      <c r="KXW63" s="24"/>
      <c r="KXX63" s="24"/>
      <c r="KXY63" s="24"/>
      <c r="KXZ63" s="24"/>
      <c r="KYA63" s="24"/>
      <c r="KYB63" s="24"/>
      <c r="KYC63" s="24"/>
      <c r="KYD63" s="24"/>
      <c r="KYE63" s="24"/>
      <c r="KYF63" s="24"/>
      <c r="KYG63" s="24"/>
      <c r="KYH63" s="24"/>
      <c r="KYI63" s="24"/>
      <c r="KYJ63" s="24"/>
      <c r="KYK63" s="24"/>
      <c r="KYL63" s="24"/>
      <c r="KYM63" s="24"/>
      <c r="KYN63" s="24"/>
      <c r="KYO63" s="24"/>
      <c r="KYP63" s="24"/>
      <c r="KYQ63" s="24"/>
      <c r="KYR63" s="24"/>
      <c r="KYS63" s="24"/>
      <c r="KYT63" s="24"/>
      <c r="KYU63" s="24"/>
      <c r="KYV63" s="24"/>
      <c r="KYW63" s="24"/>
      <c r="KYX63" s="24"/>
      <c r="KYY63" s="24"/>
      <c r="KYZ63" s="24"/>
      <c r="KZA63" s="24"/>
      <c r="KZB63" s="24"/>
      <c r="KZC63" s="24"/>
      <c r="KZD63" s="24"/>
      <c r="KZE63" s="24"/>
      <c r="KZF63" s="24"/>
      <c r="KZG63" s="24"/>
      <c r="KZH63" s="24"/>
      <c r="KZI63" s="24"/>
      <c r="KZJ63" s="24"/>
      <c r="KZK63" s="24"/>
      <c r="KZL63" s="24"/>
      <c r="KZM63" s="24"/>
      <c r="KZN63" s="24"/>
      <c r="KZO63" s="24"/>
      <c r="KZP63" s="24"/>
      <c r="KZQ63" s="24"/>
      <c r="KZR63" s="24"/>
      <c r="KZS63" s="24"/>
      <c r="KZT63" s="24"/>
      <c r="KZU63" s="24"/>
      <c r="KZV63" s="24"/>
      <c r="KZW63" s="24"/>
      <c r="KZX63" s="24"/>
      <c r="KZY63" s="24"/>
      <c r="KZZ63" s="24"/>
      <c r="LAA63" s="24"/>
      <c r="LAB63" s="24"/>
      <c r="LAC63" s="24"/>
      <c r="LAD63" s="24"/>
      <c r="LAE63" s="24"/>
      <c r="LAF63" s="24"/>
      <c r="LAG63" s="24"/>
      <c r="LAH63" s="24"/>
      <c r="LAI63" s="24"/>
      <c r="LAJ63" s="24"/>
      <c r="LAK63" s="24"/>
      <c r="LAL63" s="24"/>
      <c r="LAM63" s="24"/>
      <c r="LAN63" s="24"/>
      <c r="LAO63" s="24"/>
      <c r="LAP63" s="24"/>
      <c r="LAQ63" s="24"/>
      <c r="LAR63" s="24"/>
      <c r="LAS63" s="24"/>
      <c r="LAT63" s="24"/>
      <c r="LAU63" s="24"/>
      <c r="LAV63" s="24"/>
      <c r="LAW63" s="24"/>
      <c r="LAX63" s="24"/>
      <c r="LAY63" s="24"/>
      <c r="LAZ63" s="24"/>
      <c r="LBA63" s="24"/>
      <c r="LBB63" s="24"/>
      <c r="LBC63" s="24"/>
      <c r="LBD63" s="24"/>
      <c r="LBE63" s="24"/>
      <c r="LBF63" s="24"/>
      <c r="LBG63" s="24"/>
      <c r="LBH63" s="24"/>
      <c r="LBI63" s="24"/>
      <c r="LBJ63" s="24"/>
      <c r="LBK63" s="24"/>
      <c r="LBL63" s="24"/>
      <c r="LBM63" s="24"/>
      <c r="LBN63" s="24"/>
      <c r="LBO63" s="24"/>
      <c r="LBP63" s="24"/>
      <c r="LBQ63" s="24"/>
      <c r="LBR63" s="24"/>
      <c r="LBS63" s="24"/>
      <c r="LBT63" s="24"/>
      <c r="LBU63" s="24"/>
      <c r="LBV63" s="24"/>
      <c r="LBW63" s="24"/>
      <c r="LBX63" s="24"/>
      <c r="LBY63" s="24"/>
      <c r="LBZ63" s="24"/>
      <c r="LCA63" s="24"/>
      <c r="LCB63" s="24"/>
      <c r="LCC63" s="24"/>
      <c r="LCD63" s="24"/>
      <c r="LCE63" s="24"/>
      <c r="LCF63" s="24"/>
      <c r="LCG63" s="24"/>
      <c r="LCH63" s="24"/>
      <c r="LCI63" s="24"/>
      <c r="LCJ63" s="24"/>
      <c r="LCK63" s="24"/>
      <c r="LCL63" s="24"/>
      <c r="LCM63" s="24"/>
      <c r="LCN63" s="24"/>
      <c r="LCO63" s="24"/>
      <c r="LCP63" s="24"/>
      <c r="LCQ63" s="24"/>
      <c r="LCR63" s="24"/>
      <c r="LCS63" s="24"/>
      <c r="LCT63" s="24"/>
      <c r="LCU63" s="24"/>
      <c r="LCV63" s="24"/>
      <c r="LCW63" s="24"/>
      <c r="LCX63" s="24"/>
      <c r="LCY63" s="24"/>
      <c r="LCZ63" s="24"/>
      <c r="LDA63" s="24"/>
      <c r="LDB63" s="24"/>
      <c r="LDC63" s="24"/>
      <c r="LDD63" s="24"/>
      <c r="LDE63" s="24"/>
      <c r="LDF63" s="24"/>
      <c r="LDG63" s="24"/>
      <c r="LDH63" s="24"/>
      <c r="LDI63" s="24"/>
      <c r="LDJ63" s="24"/>
      <c r="LDK63" s="24"/>
      <c r="LDL63" s="24"/>
      <c r="LDM63" s="24"/>
      <c r="LDN63" s="24"/>
      <c r="LDO63" s="24"/>
      <c r="LDP63" s="24"/>
      <c r="LDQ63" s="24"/>
      <c r="LDR63" s="24"/>
      <c r="LDS63" s="24"/>
      <c r="LDT63" s="24"/>
      <c r="LDU63" s="24"/>
      <c r="LDV63" s="24"/>
      <c r="LDW63" s="24"/>
      <c r="LDX63" s="24"/>
      <c r="LDY63" s="24"/>
      <c r="LDZ63" s="24"/>
      <c r="LEA63" s="24"/>
      <c r="LEB63" s="24"/>
      <c r="LEC63" s="24"/>
      <c r="LED63" s="24"/>
      <c r="LEE63" s="24"/>
      <c r="LEF63" s="24"/>
      <c r="LEG63" s="24"/>
      <c r="LEH63" s="24"/>
      <c r="LEI63" s="24"/>
      <c r="LEJ63" s="24"/>
      <c r="LEK63" s="24"/>
      <c r="LEL63" s="24"/>
      <c r="LEM63" s="24"/>
      <c r="LEN63" s="24"/>
      <c r="LEO63" s="24"/>
      <c r="LEP63" s="24"/>
      <c r="LEQ63" s="24"/>
      <c r="LER63" s="24"/>
      <c r="LES63" s="24"/>
      <c r="LET63" s="24"/>
      <c r="LEU63" s="24"/>
      <c r="LEV63" s="24"/>
      <c r="LEW63" s="24"/>
      <c r="LEX63" s="24"/>
      <c r="LEY63" s="24"/>
      <c r="LEZ63" s="24"/>
      <c r="LFA63" s="24"/>
      <c r="LFB63" s="24"/>
      <c r="LFC63" s="24"/>
      <c r="LFD63" s="24"/>
      <c r="LFE63" s="24"/>
      <c r="LFF63" s="24"/>
      <c r="LFG63" s="24"/>
      <c r="LFH63" s="24"/>
      <c r="LFI63" s="24"/>
      <c r="LFJ63" s="24"/>
      <c r="LFK63" s="24"/>
      <c r="LFL63" s="24"/>
      <c r="LFM63" s="24"/>
      <c r="LFN63" s="24"/>
      <c r="LFO63" s="24"/>
      <c r="LFP63" s="24"/>
      <c r="LFQ63" s="24"/>
      <c r="LFR63" s="24"/>
      <c r="LFS63" s="24"/>
      <c r="LFT63" s="24"/>
      <c r="LFU63" s="24"/>
      <c r="LFV63" s="24"/>
      <c r="LFW63" s="24"/>
      <c r="LFX63" s="24"/>
      <c r="LFY63" s="24"/>
      <c r="LFZ63" s="24"/>
      <c r="LGA63" s="24"/>
      <c r="LGB63" s="24"/>
      <c r="LGC63" s="24"/>
      <c r="LGD63" s="24"/>
      <c r="LGE63" s="24"/>
      <c r="LGF63" s="24"/>
      <c r="LGG63" s="24"/>
      <c r="LGH63" s="24"/>
      <c r="LGI63" s="24"/>
      <c r="LGJ63" s="24"/>
      <c r="LGK63" s="24"/>
      <c r="LGL63" s="24"/>
      <c r="LGM63" s="24"/>
      <c r="LGN63" s="24"/>
      <c r="LGO63" s="24"/>
      <c r="LGP63" s="24"/>
      <c r="LGQ63" s="24"/>
      <c r="LGR63" s="24"/>
      <c r="LGS63" s="24"/>
      <c r="LGT63" s="24"/>
      <c r="LGU63" s="24"/>
      <c r="LGV63" s="24"/>
      <c r="LGW63" s="24"/>
      <c r="LGX63" s="24"/>
      <c r="LGY63" s="24"/>
      <c r="LGZ63" s="24"/>
      <c r="LHA63" s="24"/>
      <c r="LHB63" s="24"/>
      <c r="LHC63" s="24"/>
      <c r="LHD63" s="24"/>
      <c r="LHE63" s="24"/>
      <c r="LHF63" s="24"/>
      <c r="LHG63" s="24"/>
      <c r="LHH63" s="24"/>
      <c r="LHI63" s="24"/>
      <c r="LHJ63" s="24"/>
      <c r="LHK63" s="24"/>
      <c r="LHL63" s="24"/>
      <c r="LHM63" s="24"/>
      <c r="LHN63" s="24"/>
      <c r="LHO63" s="24"/>
      <c r="LHP63" s="24"/>
      <c r="LHQ63" s="24"/>
      <c r="LHR63" s="24"/>
      <c r="LHS63" s="24"/>
      <c r="LHT63" s="24"/>
      <c r="LHU63" s="24"/>
      <c r="LHV63" s="24"/>
      <c r="LHW63" s="24"/>
      <c r="LHX63" s="24"/>
      <c r="LHY63" s="24"/>
      <c r="LHZ63" s="24"/>
      <c r="LIA63" s="24"/>
      <c r="LIB63" s="24"/>
      <c r="LIC63" s="24"/>
      <c r="LID63" s="24"/>
      <c r="LIE63" s="24"/>
      <c r="LIF63" s="24"/>
      <c r="LIG63" s="24"/>
      <c r="LIH63" s="24"/>
      <c r="LII63" s="24"/>
      <c r="LIJ63" s="24"/>
      <c r="LIK63" s="24"/>
      <c r="LIL63" s="24"/>
      <c r="LIM63" s="24"/>
      <c r="LIN63" s="24"/>
      <c r="LIO63" s="24"/>
      <c r="LIP63" s="24"/>
      <c r="LIQ63" s="24"/>
      <c r="LIR63" s="24"/>
      <c r="LIS63" s="24"/>
      <c r="LIT63" s="24"/>
      <c r="LIU63" s="24"/>
      <c r="LIV63" s="24"/>
      <c r="LIW63" s="24"/>
      <c r="LIX63" s="24"/>
      <c r="LIY63" s="24"/>
      <c r="LIZ63" s="24"/>
      <c r="LJA63" s="24"/>
      <c r="LJB63" s="24"/>
      <c r="LJC63" s="24"/>
      <c r="LJD63" s="24"/>
      <c r="LJE63" s="24"/>
      <c r="LJF63" s="24"/>
      <c r="LJG63" s="24"/>
      <c r="LJH63" s="24"/>
      <c r="LJI63" s="24"/>
      <c r="LJJ63" s="24"/>
      <c r="LJK63" s="24"/>
      <c r="LJL63" s="24"/>
      <c r="LJM63" s="24"/>
      <c r="LJN63" s="24"/>
      <c r="LJO63" s="24"/>
      <c r="LJP63" s="24"/>
      <c r="LJQ63" s="24"/>
      <c r="LJR63" s="24"/>
      <c r="LJS63" s="24"/>
      <c r="LJT63" s="24"/>
      <c r="LJU63" s="24"/>
      <c r="LJV63" s="24"/>
      <c r="LJW63" s="24"/>
      <c r="LJX63" s="24"/>
      <c r="LJY63" s="24"/>
      <c r="LJZ63" s="24"/>
      <c r="LKA63" s="24"/>
      <c r="LKB63" s="24"/>
      <c r="LKC63" s="24"/>
      <c r="LKD63" s="24"/>
      <c r="LKE63" s="24"/>
      <c r="LKF63" s="24"/>
      <c r="LKG63" s="24"/>
      <c r="LKH63" s="24"/>
      <c r="LKI63" s="24"/>
      <c r="LKJ63" s="24"/>
      <c r="LKK63" s="24"/>
      <c r="LKL63" s="24"/>
      <c r="LKM63" s="24"/>
      <c r="LKN63" s="24"/>
      <c r="LKO63" s="24"/>
      <c r="LKP63" s="24"/>
      <c r="LKQ63" s="24"/>
      <c r="LKR63" s="24"/>
      <c r="LKS63" s="24"/>
      <c r="LKT63" s="24"/>
      <c r="LKU63" s="24"/>
      <c r="LKV63" s="24"/>
      <c r="LKW63" s="24"/>
      <c r="LKX63" s="24"/>
      <c r="LKY63" s="24"/>
      <c r="LKZ63" s="24"/>
      <c r="LLA63" s="24"/>
      <c r="LLB63" s="24"/>
      <c r="LLC63" s="24"/>
      <c r="LLD63" s="24"/>
      <c r="LLE63" s="24"/>
      <c r="LLF63" s="24"/>
      <c r="LLG63" s="24"/>
      <c r="LLH63" s="24"/>
      <c r="LLI63" s="24"/>
      <c r="LLJ63" s="24"/>
      <c r="LLK63" s="24"/>
      <c r="LLL63" s="24"/>
      <c r="LLM63" s="24"/>
      <c r="LLN63" s="24"/>
      <c r="LLO63" s="24"/>
      <c r="LLP63" s="24"/>
      <c r="LLQ63" s="24"/>
      <c r="LLR63" s="24"/>
      <c r="LLS63" s="24"/>
      <c r="LLT63" s="24"/>
      <c r="LLU63" s="24"/>
      <c r="LLV63" s="24"/>
      <c r="LLW63" s="24"/>
      <c r="LLX63" s="24"/>
      <c r="LLY63" s="24"/>
      <c r="LLZ63" s="24"/>
      <c r="LMA63" s="24"/>
      <c r="LMB63" s="24"/>
      <c r="LMC63" s="24"/>
      <c r="LMD63" s="24"/>
      <c r="LME63" s="24"/>
      <c r="LMF63" s="24"/>
      <c r="LMG63" s="24"/>
      <c r="LMH63" s="24"/>
      <c r="LMI63" s="24"/>
      <c r="LMJ63" s="24"/>
      <c r="LMK63" s="24"/>
      <c r="LML63" s="24"/>
      <c r="LMM63" s="24"/>
      <c r="LMN63" s="24"/>
      <c r="LMO63" s="24"/>
      <c r="LMP63" s="24"/>
      <c r="LMQ63" s="24"/>
      <c r="LMR63" s="24"/>
      <c r="LMS63" s="24"/>
      <c r="LMT63" s="24"/>
      <c r="LMU63" s="24"/>
      <c r="LMV63" s="24"/>
      <c r="LMW63" s="24"/>
      <c r="LMX63" s="24"/>
      <c r="LMY63" s="24"/>
      <c r="LMZ63" s="24"/>
      <c r="LNA63" s="24"/>
      <c r="LNB63" s="24"/>
      <c r="LNC63" s="24"/>
      <c r="LND63" s="24"/>
      <c r="LNE63" s="24"/>
      <c r="LNF63" s="24"/>
      <c r="LNG63" s="24"/>
      <c r="LNH63" s="24"/>
      <c r="LNI63" s="24"/>
      <c r="LNJ63" s="24"/>
      <c r="LNK63" s="24"/>
      <c r="LNL63" s="24"/>
      <c r="LNM63" s="24"/>
      <c r="LNN63" s="24"/>
      <c r="LNO63" s="24"/>
      <c r="LNP63" s="24"/>
      <c r="LNQ63" s="24"/>
      <c r="LNR63" s="24"/>
      <c r="LNS63" s="24"/>
      <c r="LNT63" s="24"/>
      <c r="LNU63" s="24"/>
      <c r="LNV63" s="24"/>
      <c r="LNW63" s="24"/>
      <c r="LNX63" s="24"/>
      <c r="LNY63" s="24"/>
      <c r="LNZ63" s="24"/>
      <c r="LOA63" s="24"/>
      <c r="LOB63" s="24"/>
      <c r="LOC63" s="24"/>
      <c r="LOD63" s="24"/>
      <c r="LOE63" s="24"/>
      <c r="LOF63" s="24"/>
      <c r="LOG63" s="24"/>
      <c r="LOH63" s="24"/>
      <c r="LOI63" s="24"/>
      <c r="LOJ63" s="24"/>
      <c r="LOK63" s="24"/>
      <c r="LOL63" s="24"/>
      <c r="LOM63" s="24"/>
      <c r="LON63" s="24"/>
      <c r="LOO63" s="24"/>
      <c r="LOP63" s="24"/>
      <c r="LOQ63" s="24"/>
      <c r="LOR63" s="24"/>
      <c r="LOS63" s="24"/>
      <c r="LOT63" s="24"/>
      <c r="LOU63" s="24"/>
      <c r="LOV63" s="24"/>
      <c r="LOW63" s="24"/>
      <c r="LOX63" s="24"/>
      <c r="LOY63" s="24"/>
      <c r="LOZ63" s="24"/>
      <c r="LPA63" s="24"/>
      <c r="LPB63" s="24"/>
      <c r="LPC63" s="24"/>
      <c r="LPD63" s="24"/>
      <c r="LPE63" s="24"/>
      <c r="LPF63" s="24"/>
      <c r="LPG63" s="24"/>
      <c r="LPH63" s="24"/>
      <c r="LPI63" s="24"/>
      <c r="LPJ63" s="24"/>
      <c r="LPK63" s="24"/>
      <c r="LPL63" s="24"/>
      <c r="LPM63" s="24"/>
      <c r="LPN63" s="24"/>
      <c r="LPO63" s="24"/>
      <c r="LPP63" s="24"/>
      <c r="LPQ63" s="24"/>
      <c r="LPR63" s="24"/>
      <c r="LPS63" s="24"/>
      <c r="LPT63" s="24"/>
      <c r="LPU63" s="24"/>
      <c r="LPV63" s="24"/>
      <c r="LPW63" s="24"/>
      <c r="LPX63" s="24"/>
      <c r="LPY63" s="24"/>
      <c r="LPZ63" s="24"/>
      <c r="LQA63" s="24"/>
      <c r="LQB63" s="24"/>
      <c r="LQC63" s="24"/>
      <c r="LQD63" s="24"/>
      <c r="LQE63" s="24"/>
      <c r="LQF63" s="24"/>
      <c r="LQG63" s="24"/>
      <c r="LQH63" s="24"/>
      <c r="LQI63" s="24"/>
      <c r="LQJ63" s="24"/>
      <c r="LQK63" s="24"/>
      <c r="LQL63" s="24"/>
      <c r="LQM63" s="24"/>
      <c r="LQN63" s="24"/>
      <c r="LQO63" s="24"/>
      <c r="LQP63" s="24"/>
      <c r="LQQ63" s="24"/>
      <c r="LQR63" s="24"/>
      <c r="LQS63" s="24"/>
      <c r="LQT63" s="24"/>
      <c r="LQU63" s="24"/>
      <c r="LQV63" s="24"/>
      <c r="LQW63" s="24"/>
      <c r="LQX63" s="24"/>
      <c r="LQY63" s="24"/>
      <c r="LQZ63" s="24"/>
      <c r="LRA63" s="24"/>
      <c r="LRB63" s="24"/>
      <c r="LRC63" s="24"/>
      <c r="LRD63" s="24"/>
      <c r="LRE63" s="24"/>
      <c r="LRF63" s="24"/>
      <c r="LRG63" s="24"/>
      <c r="LRH63" s="24"/>
      <c r="LRI63" s="24"/>
      <c r="LRJ63" s="24"/>
      <c r="LRK63" s="24"/>
      <c r="LRL63" s="24"/>
      <c r="LRM63" s="24"/>
      <c r="LRN63" s="24"/>
      <c r="LRO63" s="24"/>
      <c r="LRP63" s="24"/>
      <c r="LRQ63" s="24"/>
      <c r="LRR63" s="24"/>
      <c r="LRS63" s="24"/>
      <c r="LRT63" s="24"/>
      <c r="LRU63" s="24"/>
      <c r="LRV63" s="24"/>
      <c r="LRW63" s="24"/>
      <c r="LRX63" s="24"/>
      <c r="LRY63" s="24"/>
      <c r="LRZ63" s="24"/>
      <c r="LSA63" s="24"/>
      <c r="LSB63" s="24"/>
      <c r="LSC63" s="24"/>
      <c r="LSD63" s="24"/>
      <c r="LSE63" s="24"/>
      <c r="LSF63" s="24"/>
      <c r="LSG63" s="24"/>
      <c r="LSH63" s="24"/>
      <c r="LSI63" s="24"/>
      <c r="LSJ63" s="24"/>
      <c r="LSK63" s="24"/>
      <c r="LSL63" s="24"/>
      <c r="LSM63" s="24"/>
      <c r="LSN63" s="24"/>
      <c r="LSO63" s="24"/>
      <c r="LSP63" s="24"/>
      <c r="LSQ63" s="24"/>
      <c r="LSR63" s="24"/>
      <c r="LSS63" s="24"/>
      <c r="LST63" s="24"/>
      <c r="LSU63" s="24"/>
      <c r="LSV63" s="24"/>
      <c r="LSW63" s="24"/>
      <c r="LSX63" s="24"/>
      <c r="LSY63" s="24"/>
      <c r="LSZ63" s="24"/>
      <c r="LTA63" s="24"/>
      <c r="LTB63" s="24"/>
      <c r="LTC63" s="24"/>
      <c r="LTD63" s="24"/>
      <c r="LTE63" s="24"/>
      <c r="LTF63" s="24"/>
      <c r="LTG63" s="24"/>
      <c r="LTH63" s="24"/>
      <c r="LTI63" s="24"/>
      <c r="LTJ63" s="24"/>
      <c r="LTK63" s="24"/>
      <c r="LTL63" s="24"/>
      <c r="LTM63" s="24"/>
      <c r="LTN63" s="24"/>
      <c r="LTO63" s="24"/>
      <c r="LTP63" s="24"/>
      <c r="LTQ63" s="24"/>
      <c r="LTR63" s="24"/>
      <c r="LTS63" s="24"/>
      <c r="LTT63" s="24"/>
      <c r="LTU63" s="24"/>
      <c r="LTV63" s="24"/>
      <c r="LTW63" s="24"/>
      <c r="LTX63" s="24"/>
      <c r="LTY63" s="24"/>
      <c r="LTZ63" s="24"/>
      <c r="LUA63" s="24"/>
      <c r="LUB63" s="24"/>
      <c r="LUC63" s="24"/>
      <c r="LUD63" s="24"/>
      <c r="LUE63" s="24"/>
      <c r="LUF63" s="24"/>
      <c r="LUG63" s="24"/>
      <c r="LUH63" s="24"/>
      <c r="LUI63" s="24"/>
      <c r="LUJ63" s="24"/>
      <c r="LUK63" s="24"/>
      <c r="LUL63" s="24"/>
      <c r="LUM63" s="24"/>
      <c r="LUN63" s="24"/>
      <c r="LUO63" s="24"/>
      <c r="LUP63" s="24"/>
      <c r="LUQ63" s="24"/>
      <c r="LUR63" s="24"/>
      <c r="LUS63" s="24"/>
      <c r="LUT63" s="24"/>
      <c r="LUU63" s="24"/>
      <c r="LUV63" s="24"/>
      <c r="LUW63" s="24"/>
      <c r="LUX63" s="24"/>
      <c r="LUY63" s="24"/>
      <c r="LUZ63" s="24"/>
      <c r="LVA63" s="24"/>
      <c r="LVB63" s="24"/>
      <c r="LVC63" s="24"/>
      <c r="LVD63" s="24"/>
      <c r="LVE63" s="24"/>
      <c r="LVF63" s="24"/>
      <c r="LVG63" s="24"/>
      <c r="LVH63" s="24"/>
      <c r="LVI63" s="24"/>
      <c r="LVJ63" s="24"/>
      <c r="LVK63" s="24"/>
      <c r="LVL63" s="24"/>
      <c r="LVM63" s="24"/>
      <c r="LVN63" s="24"/>
      <c r="LVO63" s="24"/>
      <c r="LVP63" s="24"/>
      <c r="LVQ63" s="24"/>
      <c r="LVR63" s="24"/>
      <c r="LVS63" s="24"/>
      <c r="LVT63" s="24"/>
      <c r="LVU63" s="24"/>
      <c r="LVV63" s="24"/>
      <c r="LVW63" s="24"/>
      <c r="LVX63" s="24"/>
      <c r="LVY63" s="24"/>
      <c r="LVZ63" s="24"/>
      <c r="LWA63" s="24"/>
      <c r="LWB63" s="24"/>
      <c r="LWC63" s="24"/>
      <c r="LWD63" s="24"/>
      <c r="LWE63" s="24"/>
      <c r="LWF63" s="24"/>
      <c r="LWG63" s="24"/>
      <c r="LWH63" s="24"/>
      <c r="LWI63" s="24"/>
      <c r="LWJ63" s="24"/>
      <c r="LWK63" s="24"/>
      <c r="LWL63" s="24"/>
      <c r="LWM63" s="24"/>
      <c r="LWN63" s="24"/>
      <c r="LWO63" s="24"/>
      <c r="LWP63" s="24"/>
      <c r="LWQ63" s="24"/>
      <c r="LWR63" s="24"/>
      <c r="LWS63" s="24"/>
      <c r="LWT63" s="24"/>
      <c r="LWU63" s="24"/>
      <c r="LWV63" s="24"/>
      <c r="LWW63" s="24"/>
      <c r="LWX63" s="24"/>
      <c r="LWY63" s="24"/>
      <c r="LWZ63" s="24"/>
      <c r="LXA63" s="24"/>
      <c r="LXB63" s="24"/>
      <c r="LXC63" s="24"/>
      <c r="LXD63" s="24"/>
      <c r="LXE63" s="24"/>
      <c r="LXF63" s="24"/>
      <c r="LXG63" s="24"/>
      <c r="LXH63" s="24"/>
      <c r="LXI63" s="24"/>
      <c r="LXJ63" s="24"/>
      <c r="LXK63" s="24"/>
      <c r="LXL63" s="24"/>
      <c r="LXM63" s="24"/>
      <c r="LXN63" s="24"/>
      <c r="LXO63" s="24"/>
      <c r="LXP63" s="24"/>
      <c r="LXQ63" s="24"/>
      <c r="LXR63" s="24"/>
      <c r="LXS63" s="24"/>
      <c r="LXT63" s="24"/>
      <c r="LXU63" s="24"/>
      <c r="LXV63" s="24"/>
      <c r="LXW63" s="24"/>
      <c r="LXX63" s="24"/>
      <c r="LXY63" s="24"/>
      <c r="LXZ63" s="24"/>
      <c r="LYA63" s="24"/>
      <c r="LYB63" s="24"/>
      <c r="LYC63" s="24"/>
      <c r="LYD63" s="24"/>
      <c r="LYE63" s="24"/>
      <c r="LYF63" s="24"/>
      <c r="LYG63" s="24"/>
      <c r="LYH63" s="24"/>
      <c r="LYI63" s="24"/>
      <c r="LYJ63" s="24"/>
      <c r="LYK63" s="24"/>
      <c r="LYL63" s="24"/>
      <c r="LYM63" s="24"/>
      <c r="LYN63" s="24"/>
      <c r="LYO63" s="24"/>
      <c r="LYP63" s="24"/>
      <c r="LYQ63" s="24"/>
      <c r="LYR63" s="24"/>
      <c r="LYS63" s="24"/>
      <c r="LYT63" s="24"/>
      <c r="LYU63" s="24"/>
      <c r="LYV63" s="24"/>
      <c r="LYW63" s="24"/>
      <c r="LYX63" s="24"/>
      <c r="LYY63" s="24"/>
      <c r="LYZ63" s="24"/>
      <c r="LZA63" s="24"/>
      <c r="LZB63" s="24"/>
      <c r="LZC63" s="24"/>
      <c r="LZD63" s="24"/>
      <c r="LZE63" s="24"/>
      <c r="LZF63" s="24"/>
      <c r="LZG63" s="24"/>
      <c r="LZH63" s="24"/>
      <c r="LZI63" s="24"/>
      <c r="LZJ63" s="24"/>
      <c r="LZK63" s="24"/>
      <c r="LZL63" s="24"/>
      <c r="LZM63" s="24"/>
      <c r="LZN63" s="24"/>
      <c r="LZO63" s="24"/>
      <c r="LZP63" s="24"/>
      <c r="LZQ63" s="24"/>
      <c r="LZR63" s="24"/>
      <c r="LZS63" s="24"/>
      <c r="LZT63" s="24"/>
      <c r="LZU63" s="24"/>
      <c r="LZV63" s="24"/>
      <c r="LZW63" s="24"/>
      <c r="LZX63" s="24"/>
      <c r="LZY63" s="24"/>
      <c r="LZZ63" s="24"/>
      <c r="MAA63" s="24"/>
      <c r="MAB63" s="24"/>
      <c r="MAC63" s="24"/>
      <c r="MAD63" s="24"/>
      <c r="MAE63" s="24"/>
      <c r="MAF63" s="24"/>
      <c r="MAG63" s="24"/>
      <c r="MAH63" s="24"/>
      <c r="MAI63" s="24"/>
      <c r="MAJ63" s="24"/>
      <c r="MAK63" s="24"/>
      <c r="MAL63" s="24"/>
      <c r="MAM63" s="24"/>
      <c r="MAN63" s="24"/>
      <c r="MAO63" s="24"/>
      <c r="MAP63" s="24"/>
      <c r="MAQ63" s="24"/>
      <c r="MAR63" s="24"/>
      <c r="MAS63" s="24"/>
      <c r="MAT63" s="24"/>
      <c r="MAU63" s="24"/>
      <c r="MAV63" s="24"/>
      <c r="MAW63" s="24"/>
      <c r="MAX63" s="24"/>
      <c r="MAY63" s="24"/>
      <c r="MAZ63" s="24"/>
      <c r="MBA63" s="24"/>
      <c r="MBB63" s="24"/>
      <c r="MBC63" s="24"/>
      <c r="MBD63" s="24"/>
      <c r="MBE63" s="24"/>
      <c r="MBF63" s="24"/>
      <c r="MBG63" s="24"/>
      <c r="MBH63" s="24"/>
      <c r="MBI63" s="24"/>
      <c r="MBJ63" s="24"/>
      <c r="MBK63" s="24"/>
      <c r="MBL63" s="24"/>
      <c r="MBM63" s="24"/>
      <c r="MBN63" s="24"/>
      <c r="MBO63" s="24"/>
      <c r="MBP63" s="24"/>
      <c r="MBQ63" s="24"/>
      <c r="MBR63" s="24"/>
      <c r="MBS63" s="24"/>
      <c r="MBT63" s="24"/>
      <c r="MBU63" s="24"/>
      <c r="MBV63" s="24"/>
      <c r="MBW63" s="24"/>
      <c r="MBX63" s="24"/>
      <c r="MBY63" s="24"/>
      <c r="MBZ63" s="24"/>
      <c r="MCA63" s="24"/>
      <c r="MCB63" s="24"/>
      <c r="MCC63" s="24"/>
      <c r="MCD63" s="24"/>
      <c r="MCE63" s="24"/>
      <c r="MCF63" s="24"/>
      <c r="MCG63" s="24"/>
      <c r="MCH63" s="24"/>
      <c r="MCI63" s="24"/>
      <c r="MCJ63" s="24"/>
      <c r="MCK63" s="24"/>
      <c r="MCL63" s="24"/>
      <c r="MCM63" s="24"/>
      <c r="MCN63" s="24"/>
      <c r="MCO63" s="24"/>
      <c r="MCP63" s="24"/>
      <c r="MCQ63" s="24"/>
      <c r="MCR63" s="24"/>
      <c r="MCS63" s="24"/>
      <c r="MCT63" s="24"/>
      <c r="MCU63" s="24"/>
      <c r="MCV63" s="24"/>
      <c r="MCW63" s="24"/>
      <c r="MCX63" s="24"/>
      <c r="MCY63" s="24"/>
      <c r="MCZ63" s="24"/>
      <c r="MDA63" s="24"/>
      <c r="MDB63" s="24"/>
      <c r="MDC63" s="24"/>
      <c r="MDD63" s="24"/>
      <c r="MDE63" s="24"/>
      <c r="MDF63" s="24"/>
      <c r="MDG63" s="24"/>
      <c r="MDH63" s="24"/>
      <c r="MDI63" s="24"/>
      <c r="MDJ63" s="24"/>
      <c r="MDK63" s="24"/>
      <c r="MDL63" s="24"/>
      <c r="MDM63" s="24"/>
      <c r="MDN63" s="24"/>
      <c r="MDO63" s="24"/>
      <c r="MDP63" s="24"/>
      <c r="MDQ63" s="24"/>
      <c r="MDR63" s="24"/>
      <c r="MDS63" s="24"/>
      <c r="MDT63" s="24"/>
      <c r="MDU63" s="24"/>
      <c r="MDV63" s="24"/>
      <c r="MDW63" s="24"/>
      <c r="MDX63" s="24"/>
      <c r="MDY63" s="24"/>
      <c r="MDZ63" s="24"/>
      <c r="MEA63" s="24"/>
      <c r="MEB63" s="24"/>
      <c r="MEC63" s="24"/>
      <c r="MED63" s="24"/>
      <c r="MEE63" s="24"/>
      <c r="MEF63" s="24"/>
      <c r="MEG63" s="24"/>
      <c r="MEH63" s="24"/>
      <c r="MEI63" s="24"/>
      <c r="MEJ63" s="24"/>
      <c r="MEK63" s="24"/>
      <c r="MEL63" s="24"/>
      <c r="MEM63" s="24"/>
      <c r="MEN63" s="24"/>
      <c r="MEO63" s="24"/>
      <c r="MEP63" s="24"/>
      <c r="MEQ63" s="24"/>
      <c r="MER63" s="24"/>
      <c r="MES63" s="24"/>
      <c r="MET63" s="24"/>
      <c r="MEU63" s="24"/>
      <c r="MEV63" s="24"/>
      <c r="MEW63" s="24"/>
      <c r="MEX63" s="24"/>
      <c r="MEY63" s="24"/>
      <c r="MEZ63" s="24"/>
      <c r="MFA63" s="24"/>
      <c r="MFB63" s="24"/>
      <c r="MFC63" s="24"/>
      <c r="MFD63" s="24"/>
      <c r="MFE63" s="24"/>
      <c r="MFF63" s="24"/>
      <c r="MFG63" s="24"/>
      <c r="MFH63" s="24"/>
      <c r="MFI63" s="24"/>
      <c r="MFJ63" s="24"/>
      <c r="MFK63" s="24"/>
      <c r="MFL63" s="24"/>
      <c r="MFM63" s="24"/>
      <c r="MFN63" s="24"/>
      <c r="MFO63" s="24"/>
      <c r="MFP63" s="24"/>
      <c r="MFQ63" s="24"/>
      <c r="MFR63" s="24"/>
      <c r="MFS63" s="24"/>
      <c r="MFT63" s="24"/>
      <c r="MFU63" s="24"/>
      <c r="MFV63" s="24"/>
      <c r="MFW63" s="24"/>
      <c r="MFX63" s="24"/>
      <c r="MFY63" s="24"/>
      <c r="MFZ63" s="24"/>
      <c r="MGA63" s="24"/>
      <c r="MGB63" s="24"/>
      <c r="MGC63" s="24"/>
      <c r="MGD63" s="24"/>
      <c r="MGE63" s="24"/>
      <c r="MGF63" s="24"/>
      <c r="MGG63" s="24"/>
      <c r="MGH63" s="24"/>
      <c r="MGI63" s="24"/>
      <c r="MGJ63" s="24"/>
      <c r="MGK63" s="24"/>
      <c r="MGL63" s="24"/>
      <c r="MGM63" s="24"/>
      <c r="MGN63" s="24"/>
      <c r="MGO63" s="24"/>
      <c r="MGP63" s="24"/>
      <c r="MGQ63" s="24"/>
      <c r="MGR63" s="24"/>
      <c r="MGS63" s="24"/>
      <c r="MGT63" s="24"/>
      <c r="MGU63" s="24"/>
      <c r="MGV63" s="24"/>
      <c r="MGW63" s="24"/>
      <c r="MGX63" s="24"/>
      <c r="MGY63" s="24"/>
      <c r="MGZ63" s="24"/>
      <c r="MHA63" s="24"/>
      <c r="MHB63" s="24"/>
      <c r="MHC63" s="24"/>
      <c r="MHD63" s="24"/>
      <c r="MHE63" s="24"/>
      <c r="MHF63" s="24"/>
      <c r="MHG63" s="24"/>
      <c r="MHH63" s="24"/>
      <c r="MHI63" s="24"/>
      <c r="MHJ63" s="24"/>
      <c r="MHK63" s="24"/>
      <c r="MHL63" s="24"/>
      <c r="MHM63" s="24"/>
      <c r="MHN63" s="24"/>
      <c r="MHO63" s="24"/>
      <c r="MHP63" s="24"/>
      <c r="MHQ63" s="24"/>
      <c r="MHR63" s="24"/>
      <c r="MHS63" s="24"/>
      <c r="MHT63" s="24"/>
      <c r="MHU63" s="24"/>
      <c r="MHV63" s="24"/>
      <c r="MHW63" s="24"/>
      <c r="MHX63" s="24"/>
      <c r="MHY63" s="24"/>
      <c r="MHZ63" s="24"/>
      <c r="MIA63" s="24"/>
      <c r="MIB63" s="24"/>
      <c r="MIC63" s="24"/>
      <c r="MID63" s="24"/>
      <c r="MIE63" s="24"/>
      <c r="MIF63" s="24"/>
      <c r="MIG63" s="24"/>
      <c r="MIH63" s="24"/>
      <c r="MII63" s="24"/>
      <c r="MIJ63" s="24"/>
      <c r="MIK63" s="24"/>
      <c r="MIL63" s="24"/>
      <c r="MIM63" s="24"/>
      <c r="MIN63" s="24"/>
      <c r="MIO63" s="24"/>
      <c r="MIP63" s="24"/>
      <c r="MIQ63" s="24"/>
      <c r="MIR63" s="24"/>
      <c r="MIS63" s="24"/>
      <c r="MIT63" s="24"/>
      <c r="MIU63" s="24"/>
      <c r="MIV63" s="24"/>
      <c r="MIW63" s="24"/>
      <c r="MIX63" s="24"/>
      <c r="MIY63" s="24"/>
      <c r="MIZ63" s="24"/>
      <c r="MJA63" s="24"/>
      <c r="MJB63" s="24"/>
      <c r="MJC63" s="24"/>
      <c r="MJD63" s="24"/>
      <c r="MJE63" s="24"/>
      <c r="MJF63" s="24"/>
      <c r="MJG63" s="24"/>
      <c r="MJH63" s="24"/>
      <c r="MJI63" s="24"/>
      <c r="MJJ63" s="24"/>
      <c r="MJK63" s="24"/>
      <c r="MJL63" s="24"/>
      <c r="MJM63" s="24"/>
      <c r="MJN63" s="24"/>
      <c r="MJO63" s="24"/>
      <c r="MJP63" s="24"/>
      <c r="MJQ63" s="24"/>
      <c r="MJR63" s="24"/>
      <c r="MJS63" s="24"/>
      <c r="MJT63" s="24"/>
      <c r="MJU63" s="24"/>
      <c r="MJV63" s="24"/>
      <c r="MJW63" s="24"/>
      <c r="MJX63" s="24"/>
      <c r="MJY63" s="24"/>
      <c r="MJZ63" s="24"/>
      <c r="MKA63" s="24"/>
      <c r="MKB63" s="24"/>
      <c r="MKC63" s="24"/>
      <c r="MKD63" s="24"/>
      <c r="MKE63" s="24"/>
      <c r="MKF63" s="24"/>
      <c r="MKG63" s="24"/>
      <c r="MKH63" s="24"/>
      <c r="MKI63" s="24"/>
      <c r="MKJ63" s="24"/>
      <c r="MKK63" s="24"/>
      <c r="MKL63" s="24"/>
      <c r="MKM63" s="24"/>
      <c r="MKN63" s="24"/>
      <c r="MKO63" s="24"/>
      <c r="MKP63" s="24"/>
      <c r="MKQ63" s="24"/>
      <c r="MKR63" s="24"/>
      <c r="MKS63" s="24"/>
      <c r="MKT63" s="24"/>
      <c r="MKU63" s="24"/>
      <c r="MKV63" s="24"/>
      <c r="MKW63" s="24"/>
      <c r="MKX63" s="24"/>
      <c r="MKY63" s="24"/>
      <c r="MKZ63" s="24"/>
      <c r="MLA63" s="24"/>
      <c r="MLB63" s="24"/>
      <c r="MLC63" s="24"/>
      <c r="MLD63" s="24"/>
      <c r="MLE63" s="24"/>
      <c r="MLF63" s="24"/>
      <c r="MLG63" s="24"/>
      <c r="MLH63" s="24"/>
      <c r="MLI63" s="24"/>
      <c r="MLJ63" s="24"/>
      <c r="MLK63" s="24"/>
      <c r="MLL63" s="24"/>
      <c r="MLM63" s="24"/>
      <c r="MLN63" s="24"/>
      <c r="MLO63" s="24"/>
      <c r="MLP63" s="24"/>
      <c r="MLQ63" s="24"/>
      <c r="MLR63" s="24"/>
      <c r="MLS63" s="24"/>
      <c r="MLT63" s="24"/>
      <c r="MLU63" s="24"/>
      <c r="MLV63" s="24"/>
      <c r="MLW63" s="24"/>
      <c r="MLX63" s="24"/>
      <c r="MLY63" s="24"/>
      <c r="MLZ63" s="24"/>
      <c r="MMA63" s="24"/>
      <c r="MMB63" s="24"/>
      <c r="MMC63" s="24"/>
      <c r="MMD63" s="24"/>
      <c r="MME63" s="24"/>
      <c r="MMF63" s="24"/>
      <c r="MMG63" s="24"/>
      <c r="MMH63" s="24"/>
      <c r="MMI63" s="24"/>
      <c r="MMJ63" s="24"/>
      <c r="MMK63" s="24"/>
      <c r="MML63" s="24"/>
      <c r="MMM63" s="24"/>
      <c r="MMN63" s="24"/>
      <c r="MMO63" s="24"/>
      <c r="MMP63" s="24"/>
      <c r="MMQ63" s="24"/>
      <c r="MMR63" s="24"/>
      <c r="MMS63" s="24"/>
      <c r="MMT63" s="24"/>
      <c r="MMU63" s="24"/>
      <c r="MMV63" s="24"/>
      <c r="MMW63" s="24"/>
      <c r="MMX63" s="24"/>
      <c r="MMY63" s="24"/>
      <c r="MMZ63" s="24"/>
      <c r="MNA63" s="24"/>
      <c r="MNB63" s="24"/>
      <c r="MNC63" s="24"/>
      <c r="MND63" s="24"/>
      <c r="MNE63" s="24"/>
      <c r="MNF63" s="24"/>
      <c r="MNG63" s="24"/>
      <c r="MNH63" s="24"/>
      <c r="MNI63" s="24"/>
      <c r="MNJ63" s="24"/>
      <c r="MNK63" s="24"/>
      <c r="MNL63" s="24"/>
      <c r="MNM63" s="24"/>
      <c r="MNN63" s="24"/>
      <c r="MNO63" s="24"/>
      <c r="MNP63" s="24"/>
      <c r="MNQ63" s="24"/>
      <c r="MNR63" s="24"/>
      <c r="MNS63" s="24"/>
      <c r="MNT63" s="24"/>
      <c r="MNU63" s="24"/>
      <c r="MNV63" s="24"/>
      <c r="MNW63" s="24"/>
      <c r="MNX63" s="24"/>
      <c r="MNY63" s="24"/>
      <c r="MNZ63" s="24"/>
      <c r="MOA63" s="24"/>
      <c r="MOB63" s="24"/>
      <c r="MOC63" s="24"/>
      <c r="MOD63" s="24"/>
      <c r="MOE63" s="24"/>
      <c r="MOF63" s="24"/>
      <c r="MOG63" s="24"/>
      <c r="MOH63" s="24"/>
      <c r="MOI63" s="24"/>
      <c r="MOJ63" s="24"/>
      <c r="MOK63" s="24"/>
      <c r="MOL63" s="24"/>
      <c r="MOM63" s="24"/>
      <c r="MON63" s="24"/>
      <c r="MOO63" s="24"/>
      <c r="MOP63" s="24"/>
      <c r="MOQ63" s="24"/>
      <c r="MOR63" s="24"/>
      <c r="MOS63" s="24"/>
      <c r="MOT63" s="24"/>
      <c r="MOU63" s="24"/>
      <c r="MOV63" s="24"/>
      <c r="MOW63" s="24"/>
      <c r="MOX63" s="24"/>
      <c r="MOY63" s="24"/>
      <c r="MOZ63" s="24"/>
      <c r="MPA63" s="24"/>
      <c r="MPB63" s="24"/>
      <c r="MPC63" s="24"/>
      <c r="MPD63" s="24"/>
      <c r="MPE63" s="24"/>
      <c r="MPF63" s="24"/>
      <c r="MPG63" s="24"/>
      <c r="MPH63" s="24"/>
      <c r="MPI63" s="24"/>
      <c r="MPJ63" s="24"/>
      <c r="MPK63" s="24"/>
      <c r="MPL63" s="24"/>
      <c r="MPM63" s="24"/>
      <c r="MPN63" s="24"/>
      <c r="MPO63" s="24"/>
      <c r="MPP63" s="24"/>
      <c r="MPQ63" s="24"/>
      <c r="MPR63" s="24"/>
      <c r="MPS63" s="24"/>
      <c r="MPT63" s="24"/>
      <c r="MPU63" s="24"/>
      <c r="MPV63" s="24"/>
      <c r="MPW63" s="24"/>
      <c r="MPX63" s="24"/>
      <c r="MPY63" s="24"/>
      <c r="MPZ63" s="24"/>
      <c r="MQA63" s="24"/>
      <c r="MQB63" s="24"/>
      <c r="MQC63" s="24"/>
      <c r="MQD63" s="24"/>
      <c r="MQE63" s="24"/>
      <c r="MQF63" s="24"/>
      <c r="MQG63" s="24"/>
      <c r="MQH63" s="24"/>
      <c r="MQI63" s="24"/>
      <c r="MQJ63" s="24"/>
      <c r="MQK63" s="24"/>
      <c r="MQL63" s="24"/>
      <c r="MQM63" s="24"/>
      <c r="MQN63" s="24"/>
      <c r="MQO63" s="24"/>
      <c r="MQP63" s="24"/>
      <c r="MQQ63" s="24"/>
      <c r="MQR63" s="24"/>
      <c r="MQS63" s="24"/>
      <c r="MQT63" s="24"/>
      <c r="MQU63" s="24"/>
      <c r="MQV63" s="24"/>
      <c r="MQW63" s="24"/>
      <c r="MQX63" s="24"/>
      <c r="MQY63" s="24"/>
      <c r="MQZ63" s="24"/>
      <c r="MRA63" s="24"/>
      <c r="MRB63" s="24"/>
      <c r="MRC63" s="24"/>
      <c r="MRD63" s="24"/>
      <c r="MRE63" s="24"/>
      <c r="MRF63" s="24"/>
      <c r="MRG63" s="24"/>
      <c r="MRH63" s="24"/>
      <c r="MRI63" s="24"/>
      <c r="MRJ63" s="24"/>
      <c r="MRK63" s="24"/>
      <c r="MRL63" s="24"/>
      <c r="MRM63" s="24"/>
      <c r="MRN63" s="24"/>
      <c r="MRO63" s="24"/>
      <c r="MRP63" s="24"/>
      <c r="MRQ63" s="24"/>
      <c r="MRR63" s="24"/>
      <c r="MRS63" s="24"/>
      <c r="MRT63" s="24"/>
      <c r="MRU63" s="24"/>
      <c r="MRV63" s="24"/>
      <c r="MRW63" s="24"/>
      <c r="MRX63" s="24"/>
      <c r="MRY63" s="24"/>
      <c r="MRZ63" s="24"/>
      <c r="MSA63" s="24"/>
      <c r="MSB63" s="24"/>
      <c r="MSC63" s="24"/>
      <c r="MSD63" s="24"/>
      <c r="MSE63" s="24"/>
      <c r="MSF63" s="24"/>
      <c r="MSG63" s="24"/>
      <c r="MSH63" s="24"/>
      <c r="MSI63" s="24"/>
      <c r="MSJ63" s="24"/>
      <c r="MSK63" s="24"/>
      <c r="MSL63" s="24"/>
      <c r="MSM63" s="24"/>
      <c r="MSN63" s="24"/>
      <c r="MSO63" s="24"/>
      <c r="MSP63" s="24"/>
      <c r="MSQ63" s="24"/>
      <c r="MSR63" s="24"/>
      <c r="MSS63" s="24"/>
      <c r="MST63" s="24"/>
      <c r="MSU63" s="24"/>
      <c r="MSV63" s="24"/>
      <c r="MSW63" s="24"/>
      <c r="MSX63" s="24"/>
      <c r="MSY63" s="24"/>
      <c r="MSZ63" s="24"/>
      <c r="MTA63" s="24"/>
      <c r="MTB63" s="24"/>
      <c r="MTC63" s="24"/>
      <c r="MTD63" s="24"/>
      <c r="MTE63" s="24"/>
      <c r="MTF63" s="24"/>
      <c r="MTG63" s="24"/>
      <c r="MTH63" s="24"/>
      <c r="MTI63" s="24"/>
      <c r="MTJ63" s="24"/>
      <c r="MTK63" s="24"/>
      <c r="MTL63" s="24"/>
      <c r="MTM63" s="24"/>
      <c r="MTN63" s="24"/>
      <c r="MTO63" s="24"/>
      <c r="MTP63" s="24"/>
      <c r="MTQ63" s="24"/>
      <c r="MTR63" s="24"/>
      <c r="MTS63" s="24"/>
      <c r="MTT63" s="24"/>
      <c r="MTU63" s="24"/>
      <c r="MTV63" s="24"/>
      <c r="MTW63" s="24"/>
      <c r="MTX63" s="24"/>
      <c r="MTY63" s="24"/>
      <c r="MTZ63" s="24"/>
      <c r="MUA63" s="24"/>
      <c r="MUB63" s="24"/>
      <c r="MUC63" s="24"/>
      <c r="MUD63" s="24"/>
      <c r="MUE63" s="24"/>
      <c r="MUF63" s="24"/>
      <c r="MUG63" s="24"/>
      <c r="MUH63" s="24"/>
      <c r="MUI63" s="24"/>
      <c r="MUJ63" s="24"/>
      <c r="MUK63" s="24"/>
      <c r="MUL63" s="24"/>
      <c r="MUM63" s="24"/>
      <c r="MUN63" s="24"/>
      <c r="MUO63" s="24"/>
      <c r="MUP63" s="24"/>
      <c r="MUQ63" s="24"/>
      <c r="MUR63" s="24"/>
      <c r="MUS63" s="24"/>
      <c r="MUT63" s="24"/>
      <c r="MUU63" s="24"/>
      <c r="MUV63" s="24"/>
      <c r="MUW63" s="24"/>
      <c r="MUX63" s="24"/>
      <c r="MUY63" s="24"/>
      <c r="MUZ63" s="24"/>
      <c r="MVA63" s="24"/>
      <c r="MVB63" s="24"/>
      <c r="MVC63" s="24"/>
      <c r="MVD63" s="24"/>
      <c r="MVE63" s="24"/>
      <c r="MVF63" s="24"/>
      <c r="MVG63" s="24"/>
      <c r="MVH63" s="24"/>
      <c r="MVI63" s="24"/>
      <c r="MVJ63" s="24"/>
      <c r="MVK63" s="24"/>
      <c r="MVL63" s="24"/>
      <c r="MVM63" s="24"/>
      <c r="MVN63" s="24"/>
      <c r="MVO63" s="24"/>
      <c r="MVP63" s="24"/>
      <c r="MVQ63" s="24"/>
      <c r="MVR63" s="24"/>
      <c r="MVS63" s="24"/>
      <c r="MVT63" s="24"/>
      <c r="MVU63" s="24"/>
      <c r="MVV63" s="24"/>
      <c r="MVW63" s="24"/>
      <c r="MVX63" s="24"/>
      <c r="MVY63" s="24"/>
      <c r="MVZ63" s="24"/>
      <c r="MWA63" s="24"/>
      <c r="MWB63" s="24"/>
      <c r="MWC63" s="24"/>
      <c r="MWD63" s="24"/>
      <c r="MWE63" s="24"/>
      <c r="MWF63" s="24"/>
      <c r="MWG63" s="24"/>
      <c r="MWH63" s="24"/>
      <c r="MWI63" s="24"/>
      <c r="MWJ63" s="24"/>
      <c r="MWK63" s="24"/>
      <c r="MWL63" s="24"/>
      <c r="MWM63" s="24"/>
      <c r="MWN63" s="24"/>
      <c r="MWO63" s="24"/>
      <c r="MWP63" s="24"/>
      <c r="MWQ63" s="24"/>
      <c r="MWR63" s="24"/>
      <c r="MWS63" s="24"/>
      <c r="MWT63" s="24"/>
      <c r="MWU63" s="24"/>
      <c r="MWV63" s="24"/>
      <c r="MWW63" s="24"/>
      <c r="MWX63" s="24"/>
      <c r="MWY63" s="24"/>
      <c r="MWZ63" s="24"/>
      <c r="MXA63" s="24"/>
      <c r="MXB63" s="24"/>
      <c r="MXC63" s="24"/>
      <c r="MXD63" s="24"/>
      <c r="MXE63" s="24"/>
      <c r="MXF63" s="24"/>
      <c r="MXG63" s="24"/>
      <c r="MXH63" s="24"/>
      <c r="MXI63" s="24"/>
      <c r="MXJ63" s="24"/>
      <c r="MXK63" s="24"/>
      <c r="MXL63" s="24"/>
      <c r="MXM63" s="24"/>
      <c r="MXN63" s="24"/>
      <c r="MXO63" s="24"/>
      <c r="MXP63" s="24"/>
      <c r="MXQ63" s="24"/>
      <c r="MXR63" s="24"/>
      <c r="MXS63" s="24"/>
      <c r="MXT63" s="24"/>
      <c r="MXU63" s="24"/>
      <c r="MXV63" s="24"/>
      <c r="MXW63" s="24"/>
      <c r="MXX63" s="24"/>
      <c r="MXY63" s="24"/>
      <c r="MXZ63" s="24"/>
      <c r="MYA63" s="24"/>
      <c r="MYB63" s="24"/>
      <c r="MYC63" s="24"/>
      <c r="MYD63" s="24"/>
      <c r="MYE63" s="24"/>
      <c r="MYF63" s="24"/>
      <c r="MYG63" s="24"/>
      <c r="MYH63" s="24"/>
      <c r="MYI63" s="24"/>
      <c r="MYJ63" s="24"/>
      <c r="MYK63" s="24"/>
      <c r="MYL63" s="24"/>
      <c r="MYM63" s="24"/>
      <c r="MYN63" s="24"/>
      <c r="MYO63" s="24"/>
      <c r="MYP63" s="24"/>
      <c r="MYQ63" s="24"/>
      <c r="MYR63" s="24"/>
      <c r="MYS63" s="24"/>
      <c r="MYT63" s="24"/>
      <c r="MYU63" s="24"/>
      <c r="MYV63" s="24"/>
      <c r="MYW63" s="24"/>
      <c r="MYX63" s="24"/>
      <c r="MYY63" s="24"/>
      <c r="MYZ63" s="24"/>
      <c r="MZA63" s="24"/>
      <c r="MZB63" s="24"/>
      <c r="MZC63" s="24"/>
      <c r="MZD63" s="24"/>
      <c r="MZE63" s="24"/>
      <c r="MZF63" s="24"/>
      <c r="MZG63" s="24"/>
      <c r="MZH63" s="24"/>
      <c r="MZI63" s="24"/>
      <c r="MZJ63" s="24"/>
      <c r="MZK63" s="24"/>
      <c r="MZL63" s="24"/>
      <c r="MZM63" s="24"/>
      <c r="MZN63" s="24"/>
      <c r="MZO63" s="24"/>
      <c r="MZP63" s="24"/>
      <c r="MZQ63" s="24"/>
      <c r="MZR63" s="24"/>
      <c r="MZS63" s="24"/>
      <c r="MZT63" s="24"/>
      <c r="MZU63" s="24"/>
      <c r="MZV63" s="24"/>
      <c r="MZW63" s="24"/>
      <c r="MZX63" s="24"/>
      <c r="MZY63" s="24"/>
      <c r="MZZ63" s="24"/>
      <c r="NAA63" s="24"/>
      <c r="NAB63" s="24"/>
      <c r="NAC63" s="24"/>
      <c r="NAD63" s="24"/>
      <c r="NAE63" s="24"/>
      <c r="NAF63" s="24"/>
      <c r="NAG63" s="24"/>
      <c r="NAH63" s="24"/>
      <c r="NAI63" s="24"/>
      <c r="NAJ63" s="24"/>
      <c r="NAK63" s="24"/>
      <c r="NAL63" s="24"/>
      <c r="NAM63" s="24"/>
      <c r="NAN63" s="24"/>
      <c r="NAO63" s="24"/>
      <c r="NAP63" s="24"/>
      <c r="NAQ63" s="24"/>
      <c r="NAR63" s="24"/>
      <c r="NAS63" s="24"/>
      <c r="NAT63" s="24"/>
      <c r="NAU63" s="24"/>
      <c r="NAV63" s="24"/>
      <c r="NAW63" s="24"/>
      <c r="NAX63" s="24"/>
      <c r="NAY63" s="24"/>
      <c r="NAZ63" s="24"/>
      <c r="NBA63" s="24"/>
      <c r="NBB63" s="24"/>
      <c r="NBC63" s="24"/>
      <c r="NBD63" s="24"/>
      <c r="NBE63" s="24"/>
      <c r="NBF63" s="24"/>
      <c r="NBG63" s="24"/>
      <c r="NBH63" s="24"/>
      <c r="NBI63" s="24"/>
      <c r="NBJ63" s="24"/>
      <c r="NBK63" s="24"/>
      <c r="NBL63" s="24"/>
      <c r="NBM63" s="24"/>
      <c r="NBN63" s="24"/>
      <c r="NBO63" s="24"/>
      <c r="NBP63" s="24"/>
      <c r="NBQ63" s="24"/>
      <c r="NBR63" s="24"/>
      <c r="NBS63" s="24"/>
      <c r="NBT63" s="24"/>
      <c r="NBU63" s="24"/>
      <c r="NBV63" s="24"/>
      <c r="NBW63" s="24"/>
      <c r="NBX63" s="24"/>
      <c r="NBY63" s="24"/>
      <c r="NBZ63" s="24"/>
      <c r="NCA63" s="24"/>
      <c r="NCB63" s="24"/>
      <c r="NCC63" s="24"/>
      <c r="NCD63" s="24"/>
      <c r="NCE63" s="24"/>
      <c r="NCF63" s="24"/>
      <c r="NCG63" s="24"/>
      <c r="NCH63" s="24"/>
      <c r="NCI63" s="24"/>
      <c r="NCJ63" s="24"/>
      <c r="NCK63" s="24"/>
      <c r="NCL63" s="24"/>
      <c r="NCM63" s="24"/>
      <c r="NCN63" s="24"/>
      <c r="NCO63" s="24"/>
      <c r="NCP63" s="24"/>
      <c r="NCQ63" s="24"/>
      <c r="NCR63" s="24"/>
      <c r="NCS63" s="24"/>
      <c r="NCT63" s="24"/>
      <c r="NCU63" s="24"/>
      <c r="NCV63" s="24"/>
      <c r="NCW63" s="24"/>
      <c r="NCX63" s="24"/>
      <c r="NCY63" s="24"/>
      <c r="NCZ63" s="24"/>
      <c r="NDA63" s="24"/>
      <c r="NDB63" s="24"/>
      <c r="NDC63" s="24"/>
      <c r="NDD63" s="24"/>
      <c r="NDE63" s="24"/>
      <c r="NDF63" s="24"/>
      <c r="NDG63" s="24"/>
      <c r="NDH63" s="24"/>
      <c r="NDI63" s="24"/>
      <c r="NDJ63" s="24"/>
      <c r="NDK63" s="24"/>
      <c r="NDL63" s="24"/>
      <c r="NDM63" s="24"/>
      <c r="NDN63" s="24"/>
      <c r="NDO63" s="24"/>
      <c r="NDP63" s="24"/>
      <c r="NDQ63" s="24"/>
      <c r="NDR63" s="24"/>
      <c r="NDS63" s="24"/>
      <c r="NDT63" s="24"/>
      <c r="NDU63" s="24"/>
      <c r="NDV63" s="24"/>
      <c r="NDW63" s="24"/>
      <c r="NDX63" s="24"/>
      <c r="NDY63" s="24"/>
      <c r="NDZ63" s="24"/>
      <c r="NEA63" s="24"/>
      <c r="NEB63" s="24"/>
      <c r="NEC63" s="24"/>
      <c r="NED63" s="24"/>
      <c r="NEE63" s="24"/>
      <c r="NEF63" s="24"/>
      <c r="NEG63" s="24"/>
      <c r="NEH63" s="24"/>
      <c r="NEI63" s="24"/>
      <c r="NEJ63" s="24"/>
      <c r="NEK63" s="24"/>
      <c r="NEL63" s="24"/>
      <c r="NEM63" s="24"/>
      <c r="NEN63" s="24"/>
      <c r="NEO63" s="24"/>
      <c r="NEP63" s="24"/>
      <c r="NEQ63" s="24"/>
      <c r="NER63" s="24"/>
      <c r="NES63" s="24"/>
      <c r="NET63" s="24"/>
      <c r="NEU63" s="24"/>
      <c r="NEV63" s="24"/>
      <c r="NEW63" s="24"/>
      <c r="NEX63" s="24"/>
      <c r="NEY63" s="24"/>
      <c r="NEZ63" s="24"/>
      <c r="NFA63" s="24"/>
      <c r="NFB63" s="24"/>
      <c r="NFC63" s="24"/>
      <c r="NFD63" s="24"/>
      <c r="NFE63" s="24"/>
      <c r="NFF63" s="24"/>
      <c r="NFG63" s="24"/>
      <c r="NFH63" s="24"/>
      <c r="NFI63" s="24"/>
      <c r="NFJ63" s="24"/>
      <c r="NFK63" s="24"/>
      <c r="NFL63" s="24"/>
      <c r="NFM63" s="24"/>
      <c r="NFN63" s="24"/>
      <c r="NFO63" s="24"/>
      <c r="NFP63" s="24"/>
      <c r="NFQ63" s="24"/>
      <c r="NFR63" s="24"/>
      <c r="NFS63" s="24"/>
      <c r="NFT63" s="24"/>
      <c r="NFU63" s="24"/>
      <c r="NFV63" s="24"/>
      <c r="NFW63" s="24"/>
      <c r="NFX63" s="24"/>
      <c r="NFY63" s="24"/>
      <c r="NFZ63" s="24"/>
      <c r="NGA63" s="24"/>
      <c r="NGB63" s="24"/>
      <c r="NGC63" s="24"/>
      <c r="NGD63" s="24"/>
      <c r="NGE63" s="24"/>
      <c r="NGF63" s="24"/>
      <c r="NGG63" s="24"/>
      <c r="NGH63" s="24"/>
      <c r="NGI63" s="24"/>
      <c r="NGJ63" s="24"/>
      <c r="NGK63" s="24"/>
      <c r="NGL63" s="24"/>
      <c r="NGM63" s="24"/>
      <c r="NGN63" s="24"/>
      <c r="NGO63" s="24"/>
      <c r="NGP63" s="24"/>
      <c r="NGQ63" s="24"/>
      <c r="NGR63" s="24"/>
      <c r="NGS63" s="24"/>
      <c r="NGT63" s="24"/>
      <c r="NGU63" s="24"/>
      <c r="NGV63" s="24"/>
      <c r="NGW63" s="24"/>
      <c r="NGX63" s="24"/>
      <c r="NGY63" s="24"/>
      <c r="NGZ63" s="24"/>
      <c r="NHA63" s="24"/>
      <c r="NHB63" s="24"/>
      <c r="NHC63" s="24"/>
      <c r="NHD63" s="24"/>
      <c r="NHE63" s="24"/>
      <c r="NHF63" s="24"/>
      <c r="NHG63" s="24"/>
      <c r="NHH63" s="24"/>
      <c r="NHI63" s="24"/>
      <c r="NHJ63" s="24"/>
      <c r="NHK63" s="24"/>
      <c r="NHL63" s="24"/>
      <c r="NHM63" s="24"/>
      <c r="NHN63" s="24"/>
      <c r="NHO63" s="24"/>
      <c r="NHP63" s="24"/>
      <c r="NHQ63" s="24"/>
      <c r="NHR63" s="24"/>
      <c r="NHS63" s="24"/>
      <c r="NHT63" s="24"/>
      <c r="NHU63" s="24"/>
      <c r="NHV63" s="24"/>
      <c r="NHW63" s="24"/>
      <c r="NHX63" s="24"/>
      <c r="NHY63" s="24"/>
      <c r="NHZ63" s="24"/>
      <c r="NIA63" s="24"/>
      <c r="NIB63" s="24"/>
      <c r="NIC63" s="24"/>
      <c r="NID63" s="24"/>
      <c r="NIE63" s="24"/>
      <c r="NIF63" s="24"/>
      <c r="NIG63" s="24"/>
      <c r="NIH63" s="24"/>
      <c r="NII63" s="24"/>
      <c r="NIJ63" s="24"/>
      <c r="NIK63" s="24"/>
      <c r="NIL63" s="24"/>
      <c r="NIM63" s="24"/>
      <c r="NIN63" s="24"/>
      <c r="NIO63" s="24"/>
      <c r="NIP63" s="24"/>
      <c r="NIQ63" s="24"/>
      <c r="NIR63" s="24"/>
      <c r="NIS63" s="24"/>
      <c r="NIT63" s="24"/>
      <c r="NIU63" s="24"/>
      <c r="NIV63" s="24"/>
      <c r="NIW63" s="24"/>
      <c r="NIX63" s="24"/>
      <c r="NIY63" s="24"/>
      <c r="NIZ63" s="24"/>
      <c r="NJA63" s="24"/>
      <c r="NJB63" s="24"/>
      <c r="NJC63" s="24"/>
      <c r="NJD63" s="24"/>
      <c r="NJE63" s="24"/>
      <c r="NJF63" s="24"/>
      <c r="NJG63" s="24"/>
      <c r="NJH63" s="24"/>
      <c r="NJI63" s="24"/>
      <c r="NJJ63" s="24"/>
      <c r="NJK63" s="24"/>
      <c r="NJL63" s="24"/>
      <c r="NJM63" s="24"/>
      <c r="NJN63" s="24"/>
      <c r="NJO63" s="24"/>
      <c r="NJP63" s="24"/>
      <c r="NJQ63" s="24"/>
      <c r="NJR63" s="24"/>
      <c r="NJS63" s="24"/>
      <c r="NJT63" s="24"/>
      <c r="NJU63" s="24"/>
      <c r="NJV63" s="24"/>
      <c r="NJW63" s="24"/>
      <c r="NJX63" s="24"/>
      <c r="NJY63" s="24"/>
      <c r="NJZ63" s="24"/>
      <c r="NKA63" s="24"/>
      <c r="NKB63" s="24"/>
      <c r="NKC63" s="24"/>
      <c r="NKD63" s="24"/>
      <c r="NKE63" s="24"/>
      <c r="NKF63" s="24"/>
      <c r="NKG63" s="24"/>
      <c r="NKH63" s="24"/>
      <c r="NKI63" s="24"/>
      <c r="NKJ63" s="24"/>
      <c r="NKK63" s="24"/>
      <c r="NKL63" s="24"/>
      <c r="NKM63" s="24"/>
      <c r="NKN63" s="24"/>
      <c r="NKO63" s="24"/>
      <c r="NKP63" s="24"/>
      <c r="NKQ63" s="24"/>
      <c r="NKR63" s="24"/>
      <c r="NKS63" s="24"/>
      <c r="NKT63" s="24"/>
      <c r="NKU63" s="24"/>
      <c r="NKV63" s="24"/>
      <c r="NKW63" s="24"/>
      <c r="NKX63" s="24"/>
      <c r="NKY63" s="24"/>
      <c r="NKZ63" s="24"/>
      <c r="NLA63" s="24"/>
      <c r="NLB63" s="24"/>
      <c r="NLC63" s="24"/>
      <c r="NLD63" s="24"/>
      <c r="NLE63" s="24"/>
      <c r="NLF63" s="24"/>
      <c r="NLG63" s="24"/>
      <c r="NLH63" s="24"/>
      <c r="NLI63" s="24"/>
      <c r="NLJ63" s="24"/>
      <c r="NLK63" s="24"/>
      <c r="NLL63" s="24"/>
      <c r="NLM63" s="24"/>
      <c r="NLN63" s="24"/>
      <c r="NLO63" s="24"/>
      <c r="NLP63" s="24"/>
      <c r="NLQ63" s="24"/>
      <c r="NLR63" s="24"/>
      <c r="NLS63" s="24"/>
      <c r="NLT63" s="24"/>
      <c r="NLU63" s="24"/>
      <c r="NLV63" s="24"/>
      <c r="NLW63" s="24"/>
      <c r="NLX63" s="24"/>
      <c r="NLY63" s="24"/>
      <c r="NLZ63" s="24"/>
      <c r="NMA63" s="24"/>
      <c r="NMB63" s="24"/>
      <c r="NMC63" s="24"/>
      <c r="NMD63" s="24"/>
      <c r="NME63" s="24"/>
      <c r="NMF63" s="24"/>
      <c r="NMG63" s="24"/>
      <c r="NMH63" s="24"/>
      <c r="NMI63" s="24"/>
      <c r="NMJ63" s="24"/>
      <c r="NMK63" s="24"/>
      <c r="NML63" s="24"/>
      <c r="NMM63" s="24"/>
      <c r="NMN63" s="24"/>
      <c r="NMO63" s="24"/>
      <c r="NMP63" s="24"/>
      <c r="NMQ63" s="24"/>
      <c r="NMR63" s="24"/>
      <c r="NMS63" s="24"/>
      <c r="NMT63" s="24"/>
      <c r="NMU63" s="24"/>
      <c r="NMV63" s="24"/>
      <c r="NMW63" s="24"/>
      <c r="NMX63" s="24"/>
      <c r="NMY63" s="24"/>
      <c r="NMZ63" s="24"/>
      <c r="NNA63" s="24"/>
      <c r="NNB63" s="24"/>
      <c r="NNC63" s="24"/>
      <c r="NND63" s="24"/>
      <c r="NNE63" s="24"/>
      <c r="NNF63" s="24"/>
      <c r="NNG63" s="24"/>
      <c r="NNH63" s="24"/>
      <c r="NNI63" s="24"/>
      <c r="NNJ63" s="24"/>
      <c r="NNK63" s="24"/>
      <c r="NNL63" s="24"/>
      <c r="NNM63" s="24"/>
      <c r="NNN63" s="24"/>
      <c r="NNO63" s="24"/>
      <c r="NNP63" s="24"/>
      <c r="NNQ63" s="24"/>
      <c r="NNR63" s="24"/>
      <c r="NNS63" s="24"/>
      <c r="NNT63" s="24"/>
      <c r="NNU63" s="24"/>
      <c r="NNV63" s="24"/>
      <c r="NNW63" s="24"/>
      <c r="NNX63" s="24"/>
      <c r="NNY63" s="24"/>
      <c r="NNZ63" s="24"/>
      <c r="NOA63" s="24"/>
      <c r="NOB63" s="24"/>
      <c r="NOC63" s="24"/>
      <c r="NOD63" s="24"/>
      <c r="NOE63" s="24"/>
      <c r="NOF63" s="24"/>
      <c r="NOG63" s="24"/>
      <c r="NOH63" s="24"/>
      <c r="NOI63" s="24"/>
      <c r="NOJ63" s="24"/>
      <c r="NOK63" s="24"/>
      <c r="NOL63" s="24"/>
      <c r="NOM63" s="24"/>
      <c r="NON63" s="24"/>
      <c r="NOO63" s="24"/>
      <c r="NOP63" s="24"/>
      <c r="NOQ63" s="24"/>
      <c r="NOR63" s="24"/>
      <c r="NOS63" s="24"/>
      <c r="NOT63" s="24"/>
      <c r="NOU63" s="24"/>
      <c r="NOV63" s="24"/>
      <c r="NOW63" s="24"/>
      <c r="NOX63" s="24"/>
      <c r="NOY63" s="24"/>
      <c r="NOZ63" s="24"/>
      <c r="NPA63" s="24"/>
      <c r="NPB63" s="24"/>
      <c r="NPC63" s="24"/>
      <c r="NPD63" s="24"/>
      <c r="NPE63" s="24"/>
      <c r="NPF63" s="24"/>
      <c r="NPG63" s="24"/>
      <c r="NPH63" s="24"/>
      <c r="NPI63" s="24"/>
      <c r="NPJ63" s="24"/>
      <c r="NPK63" s="24"/>
      <c r="NPL63" s="24"/>
      <c r="NPM63" s="24"/>
      <c r="NPN63" s="24"/>
      <c r="NPO63" s="24"/>
      <c r="NPP63" s="24"/>
      <c r="NPQ63" s="24"/>
      <c r="NPR63" s="24"/>
      <c r="NPS63" s="24"/>
      <c r="NPT63" s="24"/>
      <c r="NPU63" s="24"/>
      <c r="NPV63" s="24"/>
      <c r="NPW63" s="24"/>
      <c r="NPX63" s="24"/>
      <c r="NPY63" s="24"/>
      <c r="NPZ63" s="24"/>
      <c r="NQA63" s="24"/>
      <c r="NQB63" s="24"/>
      <c r="NQC63" s="24"/>
      <c r="NQD63" s="24"/>
      <c r="NQE63" s="24"/>
      <c r="NQF63" s="24"/>
      <c r="NQG63" s="24"/>
      <c r="NQH63" s="24"/>
      <c r="NQI63" s="24"/>
      <c r="NQJ63" s="24"/>
      <c r="NQK63" s="24"/>
      <c r="NQL63" s="24"/>
      <c r="NQM63" s="24"/>
      <c r="NQN63" s="24"/>
      <c r="NQO63" s="24"/>
      <c r="NQP63" s="24"/>
      <c r="NQQ63" s="24"/>
      <c r="NQR63" s="24"/>
      <c r="NQS63" s="24"/>
      <c r="NQT63" s="24"/>
      <c r="NQU63" s="24"/>
      <c r="NQV63" s="24"/>
      <c r="NQW63" s="24"/>
      <c r="NQX63" s="24"/>
      <c r="NQY63" s="24"/>
      <c r="NQZ63" s="24"/>
      <c r="NRA63" s="24"/>
      <c r="NRB63" s="24"/>
      <c r="NRC63" s="24"/>
      <c r="NRD63" s="24"/>
      <c r="NRE63" s="24"/>
      <c r="NRF63" s="24"/>
      <c r="NRG63" s="24"/>
      <c r="NRH63" s="24"/>
      <c r="NRI63" s="24"/>
      <c r="NRJ63" s="24"/>
      <c r="NRK63" s="24"/>
      <c r="NRL63" s="24"/>
      <c r="NRM63" s="24"/>
      <c r="NRN63" s="24"/>
      <c r="NRO63" s="24"/>
      <c r="NRP63" s="24"/>
      <c r="NRQ63" s="24"/>
      <c r="NRR63" s="24"/>
      <c r="NRS63" s="24"/>
      <c r="NRT63" s="24"/>
      <c r="NRU63" s="24"/>
      <c r="NRV63" s="24"/>
      <c r="NRW63" s="24"/>
      <c r="NRX63" s="24"/>
      <c r="NRY63" s="24"/>
      <c r="NRZ63" s="24"/>
      <c r="NSA63" s="24"/>
      <c r="NSB63" s="24"/>
      <c r="NSC63" s="24"/>
      <c r="NSD63" s="24"/>
      <c r="NSE63" s="24"/>
      <c r="NSF63" s="24"/>
      <c r="NSG63" s="24"/>
      <c r="NSH63" s="24"/>
      <c r="NSI63" s="24"/>
      <c r="NSJ63" s="24"/>
      <c r="NSK63" s="24"/>
      <c r="NSL63" s="24"/>
      <c r="NSM63" s="24"/>
      <c r="NSN63" s="24"/>
      <c r="NSO63" s="24"/>
      <c r="NSP63" s="24"/>
      <c r="NSQ63" s="24"/>
      <c r="NSR63" s="24"/>
      <c r="NSS63" s="24"/>
      <c r="NST63" s="24"/>
      <c r="NSU63" s="24"/>
      <c r="NSV63" s="24"/>
      <c r="NSW63" s="24"/>
      <c r="NSX63" s="24"/>
      <c r="NSY63" s="24"/>
      <c r="NSZ63" s="24"/>
      <c r="NTA63" s="24"/>
      <c r="NTB63" s="24"/>
      <c r="NTC63" s="24"/>
      <c r="NTD63" s="24"/>
      <c r="NTE63" s="24"/>
      <c r="NTF63" s="24"/>
      <c r="NTG63" s="24"/>
      <c r="NTH63" s="24"/>
      <c r="NTI63" s="24"/>
      <c r="NTJ63" s="24"/>
      <c r="NTK63" s="24"/>
      <c r="NTL63" s="24"/>
      <c r="NTM63" s="24"/>
      <c r="NTN63" s="24"/>
      <c r="NTO63" s="24"/>
      <c r="NTP63" s="24"/>
      <c r="NTQ63" s="24"/>
      <c r="NTR63" s="24"/>
      <c r="NTS63" s="24"/>
      <c r="NTT63" s="24"/>
      <c r="NTU63" s="24"/>
      <c r="NTV63" s="24"/>
      <c r="NTW63" s="24"/>
      <c r="NTX63" s="24"/>
      <c r="NTY63" s="24"/>
      <c r="NTZ63" s="24"/>
      <c r="NUA63" s="24"/>
      <c r="NUB63" s="24"/>
      <c r="NUC63" s="24"/>
      <c r="NUD63" s="24"/>
      <c r="NUE63" s="24"/>
      <c r="NUF63" s="24"/>
      <c r="NUG63" s="24"/>
      <c r="NUH63" s="24"/>
      <c r="NUI63" s="24"/>
      <c r="NUJ63" s="24"/>
      <c r="NUK63" s="24"/>
      <c r="NUL63" s="24"/>
      <c r="NUM63" s="24"/>
      <c r="NUN63" s="24"/>
      <c r="NUO63" s="24"/>
      <c r="NUP63" s="24"/>
      <c r="NUQ63" s="24"/>
      <c r="NUR63" s="24"/>
      <c r="NUS63" s="24"/>
      <c r="NUT63" s="24"/>
      <c r="NUU63" s="24"/>
      <c r="NUV63" s="24"/>
      <c r="NUW63" s="24"/>
      <c r="NUX63" s="24"/>
      <c r="NUY63" s="24"/>
      <c r="NUZ63" s="24"/>
      <c r="NVA63" s="24"/>
      <c r="NVB63" s="24"/>
      <c r="NVC63" s="24"/>
      <c r="NVD63" s="24"/>
      <c r="NVE63" s="24"/>
      <c r="NVF63" s="24"/>
      <c r="NVG63" s="24"/>
      <c r="NVH63" s="24"/>
      <c r="NVI63" s="24"/>
      <c r="NVJ63" s="24"/>
      <c r="NVK63" s="24"/>
      <c r="NVL63" s="24"/>
      <c r="NVM63" s="24"/>
      <c r="NVN63" s="24"/>
      <c r="NVO63" s="24"/>
      <c r="NVP63" s="24"/>
      <c r="NVQ63" s="24"/>
      <c r="NVR63" s="24"/>
      <c r="NVS63" s="24"/>
      <c r="NVT63" s="24"/>
      <c r="NVU63" s="24"/>
      <c r="NVV63" s="24"/>
      <c r="NVW63" s="24"/>
      <c r="NVX63" s="24"/>
      <c r="NVY63" s="24"/>
      <c r="NVZ63" s="24"/>
      <c r="NWA63" s="24"/>
      <c r="NWB63" s="24"/>
      <c r="NWC63" s="24"/>
      <c r="NWD63" s="24"/>
      <c r="NWE63" s="24"/>
      <c r="NWF63" s="24"/>
      <c r="NWG63" s="24"/>
      <c r="NWH63" s="24"/>
      <c r="NWI63" s="24"/>
      <c r="NWJ63" s="24"/>
      <c r="NWK63" s="24"/>
      <c r="NWL63" s="24"/>
      <c r="NWM63" s="24"/>
      <c r="NWN63" s="24"/>
      <c r="NWO63" s="24"/>
      <c r="NWP63" s="24"/>
      <c r="NWQ63" s="24"/>
      <c r="NWR63" s="24"/>
      <c r="NWS63" s="24"/>
      <c r="NWT63" s="24"/>
      <c r="NWU63" s="24"/>
      <c r="NWV63" s="24"/>
      <c r="NWW63" s="24"/>
      <c r="NWX63" s="24"/>
      <c r="NWY63" s="24"/>
      <c r="NWZ63" s="24"/>
      <c r="NXA63" s="24"/>
      <c r="NXB63" s="24"/>
      <c r="NXC63" s="24"/>
      <c r="NXD63" s="24"/>
      <c r="NXE63" s="24"/>
      <c r="NXF63" s="24"/>
      <c r="NXG63" s="24"/>
      <c r="NXH63" s="24"/>
      <c r="NXI63" s="24"/>
      <c r="NXJ63" s="24"/>
      <c r="NXK63" s="24"/>
      <c r="NXL63" s="24"/>
      <c r="NXM63" s="24"/>
      <c r="NXN63" s="24"/>
      <c r="NXO63" s="24"/>
      <c r="NXP63" s="24"/>
      <c r="NXQ63" s="24"/>
      <c r="NXR63" s="24"/>
      <c r="NXS63" s="24"/>
      <c r="NXT63" s="24"/>
      <c r="NXU63" s="24"/>
      <c r="NXV63" s="24"/>
      <c r="NXW63" s="24"/>
      <c r="NXX63" s="24"/>
      <c r="NXY63" s="24"/>
      <c r="NXZ63" s="24"/>
      <c r="NYA63" s="24"/>
      <c r="NYB63" s="24"/>
      <c r="NYC63" s="24"/>
      <c r="NYD63" s="24"/>
      <c r="NYE63" s="24"/>
      <c r="NYF63" s="24"/>
      <c r="NYG63" s="24"/>
      <c r="NYH63" s="24"/>
      <c r="NYI63" s="24"/>
      <c r="NYJ63" s="24"/>
      <c r="NYK63" s="24"/>
      <c r="NYL63" s="24"/>
      <c r="NYM63" s="24"/>
      <c r="NYN63" s="24"/>
      <c r="NYO63" s="24"/>
      <c r="NYP63" s="24"/>
      <c r="NYQ63" s="24"/>
      <c r="NYR63" s="24"/>
      <c r="NYS63" s="24"/>
      <c r="NYT63" s="24"/>
      <c r="NYU63" s="24"/>
      <c r="NYV63" s="24"/>
      <c r="NYW63" s="24"/>
      <c r="NYX63" s="24"/>
      <c r="NYY63" s="24"/>
      <c r="NYZ63" s="24"/>
      <c r="NZA63" s="24"/>
      <c r="NZB63" s="24"/>
      <c r="NZC63" s="24"/>
      <c r="NZD63" s="24"/>
      <c r="NZE63" s="24"/>
      <c r="NZF63" s="24"/>
      <c r="NZG63" s="24"/>
      <c r="NZH63" s="24"/>
      <c r="NZI63" s="24"/>
      <c r="NZJ63" s="24"/>
      <c r="NZK63" s="24"/>
      <c r="NZL63" s="24"/>
      <c r="NZM63" s="24"/>
      <c r="NZN63" s="24"/>
      <c r="NZO63" s="24"/>
      <c r="NZP63" s="24"/>
      <c r="NZQ63" s="24"/>
      <c r="NZR63" s="24"/>
      <c r="NZS63" s="24"/>
      <c r="NZT63" s="24"/>
      <c r="NZU63" s="24"/>
      <c r="NZV63" s="24"/>
      <c r="NZW63" s="24"/>
      <c r="NZX63" s="24"/>
      <c r="NZY63" s="24"/>
      <c r="NZZ63" s="24"/>
      <c r="OAA63" s="24"/>
      <c r="OAB63" s="24"/>
      <c r="OAC63" s="24"/>
      <c r="OAD63" s="24"/>
      <c r="OAE63" s="24"/>
      <c r="OAF63" s="24"/>
      <c r="OAG63" s="24"/>
      <c r="OAH63" s="24"/>
      <c r="OAI63" s="24"/>
      <c r="OAJ63" s="24"/>
      <c r="OAK63" s="24"/>
      <c r="OAL63" s="24"/>
      <c r="OAM63" s="24"/>
      <c r="OAN63" s="24"/>
      <c r="OAO63" s="24"/>
      <c r="OAP63" s="24"/>
      <c r="OAQ63" s="24"/>
      <c r="OAR63" s="24"/>
      <c r="OAS63" s="24"/>
      <c r="OAT63" s="24"/>
      <c r="OAU63" s="24"/>
      <c r="OAV63" s="24"/>
      <c r="OAW63" s="24"/>
      <c r="OAX63" s="24"/>
      <c r="OAY63" s="24"/>
      <c r="OAZ63" s="24"/>
      <c r="OBA63" s="24"/>
      <c r="OBB63" s="24"/>
      <c r="OBC63" s="24"/>
      <c r="OBD63" s="24"/>
      <c r="OBE63" s="24"/>
      <c r="OBF63" s="24"/>
      <c r="OBG63" s="24"/>
      <c r="OBH63" s="24"/>
      <c r="OBI63" s="24"/>
      <c r="OBJ63" s="24"/>
      <c r="OBK63" s="24"/>
      <c r="OBL63" s="24"/>
      <c r="OBM63" s="24"/>
      <c r="OBN63" s="24"/>
      <c r="OBO63" s="24"/>
      <c r="OBP63" s="24"/>
      <c r="OBQ63" s="24"/>
      <c r="OBR63" s="24"/>
      <c r="OBS63" s="24"/>
      <c r="OBT63" s="24"/>
      <c r="OBU63" s="24"/>
      <c r="OBV63" s="24"/>
      <c r="OBW63" s="24"/>
      <c r="OBX63" s="24"/>
      <c r="OBY63" s="24"/>
      <c r="OBZ63" s="24"/>
      <c r="OCA63" s="24"/>
      <c r="OCB63" s="24"/>
      <c r="OCC63" s="24"/>
      <c r="OCD63" s="24"/>
      <c r="OCE63" s="24"/>
      <c r="OCF63" s="24"/>
      <c r="OCG63" s="24"/>
      <c r="OCH63" s="24"/>
      <c r="OCI63" s="24"/>
      <c r="OCJ63" s="24"/>
      <c r="OCK63" s="24"/>
      <c r="OCL63" s="24"/>
      <c r="OCM63" s="24"/>
      <c r="OCN63" s="24"/>
      <c r="OCO63" s="24"/>
      <c r="OCP63" s="24"/>
      <c r="OCQ63" s="24"/>
      <c r="OCR63" s="24"/>
      <c r="OCS63" s="24"/>
      <c r="OCT63" s="24"/>
      <c r="OCU63" s="24"/>
      <c r="OCV63" s="24"/>
      <c r="OCW63" s="24"/>
      <c r="OCX63" s="24"/>
      <c r="OCY63" s="24"/>
      <c r="OCZ63" s="24"/>
      <c r="ODA63" s="24"/>
      <c r="ODB63" s="24"/>
      <c r="ODC63" s="24"/>
      <c r="ODD63" s="24"/>
      <c r="ODE63" s="24"/>
      <c r="ODF63" s="24"/>
      <c r="ODG63" s="24"/>
      <c r="ODH63" s="24"/>
      <c r="ODI63" s="24"/>
      <c r="ODJ63" s="24"/>
      <c r="ODK63" s="24"/>
      <c r="ODL63" s="24"/>
      <c r="ODM63" s="24"/>
      <c r="ODN63" s="24"/>
      <c r="ODO63" s="24"/>
      <c r="ODP63" s="24"/>
      <c r="ODQ63" s="24"/>
      <c r="ODR63" s="24"/>
      <c r="ODS63" s="24"/>
      <c r="ODT63" s="24"/>
      <c r="ODU63" s="24"/>
      <c r="ODV63" s="24"/>
      <c r="ODW63" s="24"/>
      <c r="ODX63" s="24"/>
      <c r="ODY63" s="24"/>
      <c r="ODZ63" s="24"/>
      <c r="OEA63" s="24"/>
      <c r="OEB63" s="24"/>
      <c r="OEC63" s="24"/>
      <c r="OED63" s="24"/>
      <c r="OEE63" s="24"/>
      <c r="OEF63" s="24"/>
      <c r="OEG63" s="24"/>
      <c r="OEH63" s="24"/>
      <c r="OEI63" s="24"/>
      <c r="OEJ63" s="24"/>
      <c r="OEK63" s="24"/>
      <c r="OEL63" s="24"/>
      <c r="OEM63" s="24"/>
      <c r="OEN63" s="24"/>
      <c r="OEO63" s="24"/>
      <c r="OEP63" s="24"/>
      <c r="OEQ63" s="24"/>
      <c r="OER63" s="24"/>
      <c r="OES63" s="24"/>
      <c r="OET63" s="24"/>
      <c r="OEU63" s="24"/>
      <c r="OEV63" s="24"/>
      <c r="OEW63" s="24"/>
      <c r="OEX63" s="24"/>
      <c r="OEY63" s="24"/>
      <c r="OEZ63" s="24"/>
      <c r="OFA63" s="24"/>
      <c r="OFB63" s="24"/>
      <c r="OFC63" s="24"/>
      <c r="OFD63" s="24"/>
      <c r="OFE63" s="24"/>
      <c r="OFF63" s="24"/>
      <c r="OFG63" s="24"/>
      <c r="OFH63" s="24"/>
      <c r="OFI63" s="24"/>
      <c r="OFJ63" s="24"/>
      <c r="OFK63" s="24"/>
      <c r="OFL63" s="24"/>
      <c r="OFM63" s="24"/>
      <c r="OFN63" s="24"/>
      <c r="OFO63" s="24"/>
      <c r="OFP63" s="24"/>
      <c r="OFQ63" s="24"/>
      <c r="OFR63" s="24"/>
      <c r="OFS63" s="24"/>
      <c r="OFT63" s="24"/>
      <c r="OFU63" s="24"/>
      <c r="OFV63" s="24"/>
      <c r="OFW63" s="24"/>
      <c r="OFX63" s="24"/>
      <c r="OFY63" s="24"/>
      <c r="OFZ63" s="24"/>
      <c r="OGA63" s="24"/>
      <c r="OGB63" s="24"/>
      <c r="OGC63" s="24"/>
      <c r="OGD63" s="24"/>
      <c r="OGE63" s="24"/>
      <c r="OGF63" s="24"/>
      <c r="OGG63" s="24"/>
      <c r="OGH63" s="24"/>
      <c r="OGI63" s="24"/>
      <c r="OGJ63" s="24"/>
      <c r="OGK63" s="24"/>
      <c r="OGL63" s="24"/>
      <c r="OGM63" s="24"/>
      <c r="OGN63" s="24"/>
      <c r="OGO63" s="24"/>
      <c r="OGP63" s="24"/>
      <c r="OGQ63" s="24"/>
      <c r="OGR63" s="24"/>
      <c r="OGS63" s="24"/>
      <c r="OGT63" s="24"/>
      <c r="OGU63" s="24"/>
      <c r="OGV63" s="24"/>
      <c r="OGW63" s="24"/>
      <c r="OGX63" s="24"/>
      <c r="OGY63" s="24"/>
      <c r="OGZ63" s="24"/>
      <c r="OHA63" s="24"/>
      <c r="OHB63" s="24"/>
      <c r="OHC63" s="24"/>
      <c r="OHD63" s="24"/>
      <c r="OHE63" s="24"/>
      <c r="OHF63" s="24"/>
      <c r="OHG63" s="24"/>
      <c r="OHH63" s="24"/>
      <c r="OHI63" s="24"/>
      <c r="OHJ63" s="24"/>
      <c r="OHK63" s="24"/>
      <c r="OHL63" s="24"/>
      <c r="OHM63" s="24"/>
      <c r="OHN63" s="24"/>
      <c r="OHO63" s="24"/>
      <c r="OHP63" s="24"/>
      <c r="OHQ63" s="24"/>
      <c r="OHR63" s="24"/>
      <c r="OHS63" s="24"/>
      <c r="OHT63" s="24"/>
      <c r="OHU63" s="24"/>
      <c r="OHV63" s="24"/>
      <c r="OHW63" s="24"/>
      <c r="OHX63" s="24"/>
      <c r="OHY63" s="24"/>
      <c r="OHZ63" s="24"/>
      <c r="OIA63" s="24"/>
      <c r="OIB63" s="24"/>
      <c r="OIC63" s="24"/>
      <c r="OID63" s="24"/>
      <c r="OIE63" s="24"/>
      <c r="OIF63" s="24"/>
      <c r="OIG63" s="24"/>
      <c r="OIH63" s="24"/>
      <c r="OII63" s="24"/>
      <c r="OIJ63" s="24"/>
      <c r="OIK63" s="24"/>
      <c r="OIL63" s="24"/>
      <c r="OIM63" s="24"/>
      <c r="OIN63" s="24"/>
      <c r="OIO63" s="24"/>
      <c r="OIP63" s="24"/>
      <c r="OIQ63" s="24"/>
      <c r="OIR63" s="24"/>
      <c r="OIS63" s="24"/>
      <c r="OIT63" s="24"/>
      <c r="OIU63" s="24"/>
      <c r="OIV63" s="24"/>
      <c r="OIW63" s="24"/>
      <c r="OIX63" s="24"/>
      <c r="OIY63" s="24"/>
      <c r="OIZ63" s="24"/>
      <c r="OJA63" s="24"/>
      <c r="OJB63" s="24"/>
      <c r="OJC63" s="24"/>
      <c r="OJD63" s="24"/>
      <c r="OJE63" s="24"/>
      <c r="OJF63" s="24"/>
      <c r="OJG63" s="24"/>
      <c r="OJH63" s="24"/>
      <c r="OJI63" s="24"/>
      <c r="OJJ63" s="24"/>
      <c r="OJK63" s="24"/>
      <c r="OJL63" s="24"/>
      <c r="OJM63" s="24"/>
      <c r="OJN63" s="24"/>
      <c r="OJO63" s="24"/>
      <c r="OJP63" s="24"/>
      <c r="OJQ63" s="24"/>
      <c r="OJR63" s="24"/>
      <c r="OJS63" s="24"/>
      <c r="OJT63" s="24"/>
      <c r="OJU63" s="24"/>
      <c r="OJV63" s="24"/>
      <c r="OJW63" s="24"/>
      <c r="OJX63" s="24"/>
      <c r="OJY63" s="24"/>
      <c r="OJZ63" s="24"/>
      <c r="OKA63" s="24"/>
      <c r="OKB63" s="24"/>
      <c r="OKC63" s="24"/>
      <c r="OKD63" s="24"/>
      <c r="OKE63" s="24"/>
      <c r="OKF63" s="24"/>
      <c r="OKG63" s="24"/>
      <c r="OKH63" s="24"/>
      <c r="OKI63" s="24"/>
      <c r="OKJ63" s="24"/>
      <c r="OKK63" s="24"/>
      <c r="OKL63" s="24"/>
      <c r="OKM63" s="24"/>
      <c r="OKN63" s="24"/>
      <c r="OKO63" s="24"/>
      <c r="OKP63" s="24"/>
      <c r="OKQ63" s="24"/>
      <c r="OKR63" s="24"/>
      <c r="OKS63" s="24"/>
      <c r="OKT63" s="24"/>
      <c r="OKU63" s="24"/>
      <c r="OKV63" s="24"/>
      <c r="OKW63" s="24"/>
      <c r="OKX63" s="24"/>
      <c r="OKY63" s="24"/>
      <c r="OKZ63" s="24"/>
      <c r="OLA63" s="24"/>
      <c r="OLB63" s="24"/>
      <c r="OLC63" s="24"/>
      <c r="OLD63" s="24"/>
      <c r="OLE63" s="24"/>
      <c r="OLF63" s="24"/>
      <c r="OLG63" s="24"/>
      <c r="OLH63" s="24"/>
      <c r="OLI63" s="24"/>
      <c r="OLJ63" s="24"/>
      <c r="OLK63" s="24"/>
      <c r="OLL63" s="24"/>
      <c r="OLM63" s="24"/>
      <c r="OLN63" s="24"/>
      <c r="OLO63" s="24"/>
      <c r="OLP63" s="24"/>
      <c r="OLQ63" s="24"/>
      <c r="OLR63" s="24"/>
      <c r="OLS63" s="24"/>
      <c r="OLT63" s="24"/>
      <c r="OLU63" s="24"/>
      <c r="OLV63" s="24"/>
      <c r="OLW63" s="24"/>
      <c r="OLX63" s="24"/>
      <c r="OLY63" s="24"/>
      <c r="OLZ63" s="24"/>
      <c r="OMA63" s="24"/>
      <c r="OMB63" s="24"/>
      <c r="OMC63" s="24"/>
      <c r="OMD63" s="24"/>
      <c r="OME63" s="24"/>
      <c r="OMF63" s="24"/>
      <c r="OMG63" s="24"/>
      <c r="OMH63" s="24"/>
      <c r="OMI63" s="24"/>
      <c r="OMJ63" s="24"/>
      <c r="OMK63" s="24"/>
      <c r="OML63" s="24"/>
      <c r="OMM63" s="24"/>
      <c r="OMN63" s="24"/>
      <c r="OMO63" s="24"/>
      <c r="OMP63" s="24"/>
      <c r="OMQ63" s="24"/>
      <c r="OMR63" s="24"/>
      <c r="OMS63" s="24"/>
      <c r="OMT63" s="24"/>
      <c r="OMU63" s="24"/>
      <c r="OMV63" s="24"/>
      <c r="OMW63" s="24"/>
      <c r="OMX63" s="24"/>
      <c r="OMY63" s="24"/>
      <c r="OMZ63" s="24"/>
      <c r="ONA63" s="24"/>
      <c r="ONB63" s="24"/>
      <c r="ONC63" s="24"/>
      <c r="OND63" s="24"/>
      <c r="ONE63" s="24"/>
      <c r="ONF63" s="24"/>
      <c r="ONG63" s="24"/>
      <c r="ONH63" s="24"/>
      <c r="ONI63" s="24"/>
      <c r="ONJ63" s="24"/>
      <c r="ONK63" s="24"/>
      <c r="ONL63" s="24"/>
      <c r="ONM63" s="24"/>
      <c r="ONN63" s="24"/>
      <c r="ONO63" s="24"/>
      <c r="ONP63" s="24"/>
      <c r="ONQ63" s="24"/>
      <c r="ONR63" s="24"/>
      <c r="ONS63" s="24"/>
      <c r="ONT63" s="24"/>
      <c r="ONU63" s="24"/>
      <c r="ONV63" s="24"/>
      <c r="ONW63" s="24"/>
      <c r="ONX63" s="24"/>
      <c r="ONY63" s="24"/>
      <c r="ONZ63" s="24"/>
      <c r="OOA63" s="24"/>
      <c r="OOB63" s="24"/>
      <c r="OOC63" s="24"/>
      <c r="OOD63" s="24"/>
      <c r="OOE63" s="24"/>
      <c r="OOF63" s="24"/>
      <c r="OOG63" s="24"/>
      <c r="OOH63" s="24"/>
      <c r="OOI63" s="24"/>
      <c r="OOJ63" s="24"/>
      <c r="OOK63" s="24"/>
      <c r="OOL63" s="24"/>
      <c r="OOM63" s="24"/>
      <c r="OON63" s="24"/>
      <c r="OOO63" s="24"/>
      <c r="OOP63" s="24"/>
      <c r="OOQ63" s="24"/>
      <c r="OOR63" s="24"/>
      <c r="OOS63" s="24"/>
      <c r="OOT63" s="24"/>
      <c r="OOU63" s="24"/>
      <c r="OOV63" s="24"/>
      <c r="OOW63" s="24"/>
      <c r="OOX63" s="24"/>
      <c r="OOY63" s="24"/>
      <c r="OOZ63" s="24"/>
      <c r="OPA63" s="24"/>
      <c r="OPB63" s="24"/>
      <c r="OPC63" s="24"/>
      <c r="OPD63" s="24"/>
      <c r="OPE63" s="24"/>
      <c r="OPF63" s="24"/>
      <c r="OPG63" s="24"/>
      <c r="OPH63" s="24"/>
      <c r="OPI63" s="24"/>
      <c r="OPJ63" s="24"/>
      <c r="OPK63" s="24"/>
      <c r="OPL63" s="24"/>
      <c r="OPM63" s="24"/>
      <c r="OPN63" s="24"/>
      <c r="OPO63" s="24"/>
      <c r="OPP63" s="24"/>
      <c r="OPQ63" s="24"/>
      <c r="OPR63" s="24"/>
      <c r="OPS63" s="24"/>
      <c r="OPT63" s="24"/>
      <c r="OPU63" s="24"/>
      <c r="OPV63" s="24"/>
      <c r="OPW63" s="24"/>
      <c r="OPX63" s="24"/>
      <c r="OPY63" s="24"/>
      <c r="OPZ63" s="24"/>
      <c r="OQA63" s="24"/>
      <c r="OQB63" s="24"/>
      <c r="OQC63" s="24"/>
      <c r="OQD63" s="24"/>
      <c r="OQE63" s="24"/>
      <c r="OQF63" s="24"/>
      <c r="OQG63" s="24"/>
      <c r="OQH63" s="24"/>
      <c r="OQI63" s="24"/>
      <c r="OQJ63" s="24"/>
      <c r="OQK63" s="24"/>
      <c r="OQL63" s="24"/>
      <c r="OQM63" s="24"/>
      <c r="OQN63" s="24"/>
      <c r="OQO63" s="24"/>
      <c r="OQP63" s="24"/>
      <c r="OQQ63" s="24"/>
      <c r="OQR63" s="24"/>
      <c r="OQS63" s="24"/>
      <c r="OQT63" s="24"/>
      <c r="OQU63" s="24"/>
      <c r="OQV63" s="24"/>
      <c r="OQW63" s="24"/>
      <c r="OQX63" s="24"/>
      <c r="OQY63" s="24"/>
      <c r="OQZ63" s="24"/>
      <c r="ORA63" s="24"/>
      <c r="ORB63" s="24"/>
      <c r="ORC63" s="24"/>
      <c r="ORD63" s="24"/>
      <c r="ORE63" s="24"/>
      <c r="ORF63" s="24"/>
      <c r="ORG63" s="24"/>
      <c r="ORH63" s="24"/>
      <c r="ORI63" s="24"/>
      <c r="ORJ63" s="24"/>
      <c r="ORK63" s="24"/>
      <c r="ORL63" s="24"/>
      <c r="ORM63" s="24"/>
      <c r="ORN63" s="24"/>
      <c r="ORO63" s="24"/>
      <c r="ORP63" s="24"/>
      <c r="ORQ63" s="24"/>
      <c r="ORR63" s="24"/>
      <c r="ORS63" s="24"/>
      <c r="ORT63" s="24"/>
      <c r="ORU63" s="24"/>
      <c r="ORV63" s="24"/>
      <c r="ORW63" s="24"/>
      <c r="ORX63" s="24"/>
      <c r="ORY63" s="24"/>
      <c r="ORZ63" s="24"/>
      <c r="OSA63" s="24"/>
      <c r="OSB63" s="24"/>
      <c r="OSC63" s="24"/>
      <c r="OSD63" s="24"/>
      <c r="OSE63" s="24"/>
      <c r="OSF63" s="24"/>
      <c r="OSG63" s="24"/>
      <c r="OSH63" s="24"/>
      <c r="OSI63" s="24"/>
      <c r="OSJ63" s="24"/>
      <c r="OSK63" s="24"/>
      <c r="OSL63" s="24"/>
      <c r="OSM63" s="24"/>
      <c r="OSN63" s="24"/>
      <c r="OSO63" s="24"/>
      <c r="OSP63" s="24"/>
      <c r="OSQ63" s="24"/>
      <c r="OSR63" s="24"/>
      <c r="OSS63" s="24"/>
      <c r="OST63" s="24"/>
      <c r="OSU63" s="24"/>
      <c r="OSV63" s="24"/>
      <c r="OSW63" s="24"/>
      <c r="OSX63" s="24"/>
      <c r="OSY63" s="24"/>
      <c r="OSZ63" s="24"/>
      <c r="OTA63" s="24"/>
      <c r="OTB63" s="24"/>
      <c r="OTC63" s="24"/>
      <c r="OTD63" s="24"/>
      <c r="OTE63" s="24"/>
      <c r="OTF63" s="24"/>
      <c r="OTG63" s="24"/>
      <c r="OTH63" s="24"/>
      <c r="OTI63" s="24"/>
      <c r="OTJ63" s="24"/>
      <c r="OTK63" s="24"/>
      <c r="OTL63" s="24"/>
      <c r="OTM63" s="24"/>
      <c r="OTN63" s="24"/>
      <c r="OTO63" s="24"/>
      <c r="OTP63" s="24"/>
      <c r="OTQ63" s="24"/>
      <c r="OTR63" s="24"/>
      <c r="OTS63" s="24"/>
      <c r="OTT63" s="24"/>
      <c r="OTU63" s="24"/>
      <c r="OTV63" s="24"/>
      <c r="OTW63" s="24"/>
      <c r="OTX63" s="24"/>
      <c r="OTY63" s="24"/>
      <c r="OTZ63" s="24"/>
      <c r="OUA63" s="24"/>
      <c r="OUB63" s="24"/>
      <c r="OUC63" s="24"/>
      <c r="OUD63" s="24"/>
      <c r="OUE63" s="24"/>
      <c r="OUF63" s="24"/>
      <c r="OUG63" s="24"/>
      <c r="OUH63" s="24"/>
      <c r="OUI63" s="24"/>
      <c r="OUJ63" s="24"/>
      <c r="OUK63" s="24"/>
      <c r="OUL63" s="24"/>
      <c r="OUM63" s="24"/>
      <c r="OUN63" s="24"/>
      <c r="OUO63" s="24"/>
      <c r="OUP63" s="24"/>
      <c r="OUQ63" s="24"/>
      <c r="OUR63" s="24"/>
      <c r="OUS63" s="24"/>
      <c r="OUT63" s="24"/>
      <c r="OUU63" s="24"/>
      <c r="OUV63" s="24"/>
      <c r="OUW63" s="24"/>
      <c r="OUX63" s="24"/>
      <c r="OUY63" s="24"/>
      <c r="OUZ63" s="24"/>
      <c r="OVA63" s="24"/>
      <c r="OVB63" s="24"/>
      <c r="OVC63" s="24"/>
      <c r="OVD63" s="24"/>
      <c r="OVE63" s="24"/>
      <c r="OVF63" s="24"/>
      <c r="OVG63" s="24"/>
      <c r="OVH63" s="24"/>
      <c r="OVI63" s="24"/>
      <c r="OVJ63" s="24"/>
      <c r="OVK63" s="24"/>
      <c r="OVL63" s="24"/>
      <c r="OVM63" s="24"/>
      <c r="OVN63" s="24"/>
      <c r="OVO63" s="24"/>
      <c r="OVP63" s="24"/>
      <c r="OVQ63" s="24"/>
      <c r="OVR63" s="24"/>
      <c r="OVS63" s="24"/>
      <c r="OVT63" s="24"/>
      <c r="OVU63" s="24"/>
      <c r="OVV63" s="24"/>
      <c r="OVW63" s="24"/>
      <c r="OVX63" s="24"/>
      <c r="OVY63" s="24"/>
      <c r="OVZ63" s="24"/>
      <c r="OWA63" s="24"/>
      <c r="OWB63" s="24"/>
      <c r="OWC63" s="24"/>
      <c r="OWD63" s="24"/>
      <c r="OWE63" s="24"/>
      <c r="OWF63" s="24"/>
      <c r="OWG63" s="24"/>
      <c r="OWH63" s="24"/>
      <c r="OWI63" s="24"/>
      <c r="OWJ63" s="24"/>
      <c r="OWK63" s="24"/>
      <c r="OWL63" s="24"/>
      <c r="OWM63" s="24"/>
      <c r="OWN63" s="24"/>
      <c r="OWO63" s="24"/>
      <c r="OWP63" s="24"/>
      <c r="OWQ63" s="24"/>
      <c r="OWR63" s="24"/>
      <c r="OWS63" s="24"/>
      <c r="OWT63" s="24"/>
      <c r="OWU63" s="24"/>
      <c r="OWV63" s="24"/>
      <c r="OWW63" s="24"/>
      <c r="OWX63" s="24"/>
      <c r="OWY63" s="24"/>
      <c r="OWZ63" s="24"/>
      <c r="OXA63" s="24"/>
      <c r="OXB63" s="24"/>
      <c r="OXC63" s="24"/>
      <c r="OXD63" s="24"/>
      <c r="OXE63" s="24"/>
      <c r="OXF63" s="24"/>
      <c r="OXG63" s="24"/>
      <c r="OXH63" s="24"/>
      <c r="OXI63" s="24"/>
      <c r="OXJ63" s="24"/>
      <c r="OXK63" s="24"/>
      <c r="OXL63" s="24"/>
      <c r="OXM63" s="24"/>
      <c r="OXN63" s="24"/>
      <c r="OXO63" s="24"/>
      <c r="OXP63" s="24"/>
      <c r="OXQ63" s="24"/>
      <c r="OXR63" s="24"/>
      <c r="OXS63" s="24"/>
      <c r="OXT63" s="24"/>
      <c r="OXU63" s="24"/>
      <c r="OXV63" s="24"/>
      <c r="OXW63" s="24"/>
      <c r="OXX63" s="24"/>
      <c r="OXY63" s="24"/>
      <c r="OXZ63" s="24"/>
      <c r="OYA63" s="24"/>
      <c r="OYB63" s="24"/>
      <c r="OYC63" s="24"/>
      <c r="OYD63" s="24"/>
      <c r="OYE63" s="24"/>
      <c r="OYF63" s="24"/>
      <c r="OYG63" s="24"/>
      <c r="OYH63" s="24"/>
      <c r="OYI63" s="24"/>
      <c r="OYJ63" s="24"/>
      <c r="OYK63" s="24"/>
      <c r="OYL63" s="24"/>
      <c r="OYM63" s="24"/>
      <c r="OYN63" s="24"/>
      <c r="OYO63" s="24"/>
      <c r="OYP63" s="24"/>
      <c r="OYQ63" s="24"/>
      <c r="OYR63" s="24"/>
      <c r="OYS63" s="24"/>
      <c r="OYT63" s="24"/>
      <c r="OYU63" s="24"/>
      <c r="OYV63" s="24"/>
      <c r="OYW63" s="24"/>
      <c r="OYX63" s="24"/>
      <c r="OYY63" s="24"/>
      <c r="OYZ63" s="24"/>
      <c r="OZA63" s="24"/>
      <c r="OZB63" s="24"/>
      <c r="OZC63" s="24"/>
      <c r="OZD63" s="24"/>
      <c r="OZE63" s="24"/>
      <c r="OZF63" s="24"/>
      <c r="OZG63" s="24"/>
      <c r="OZH63" s="24"/>
      <c r="OZI63" s="24"/>
      <c r="OZJ63" s="24"/>
      <c r="OZK63" s="24"/>
      <c r="OZL63" s="24"/>
      <c r="OZM63" s="24"/>
      <c r="OZN63" s="24"/>
      <c r="OZO63" s="24"/>
      <c r="OZP63" s="24"/>
      <c r="OZQ63" s="24"/>
      <c r="OZR63" s="24"/>
      <c r="OZS63" s="24"/>
      <c r="OZT63" s="24"/>
      <c r="OZU63" s="24"/>
      <c r="OZV63" s="24"/>
      <c r="OZW63" s="24"/>
      <c r="OZX63" s="24"/>
      <c r="OZY63" s="24"/>
      <c r="OZZ63" s="24"/>
      <c r="PAA63" s="24"/>
      <c r="PAB63" s="24"/>
      <c r="PAC63" s="24"/>
      <c r="PAD63" s="24"/>
      <c r="PAE63" s="24"/>
      <c r="PAF63" s="24"/>
      <c r="PAG63" s="24"/>
      <c r="PAH63" s="24"/>
      <c r="PAI63" s="24"/>
      <c r="PAJ63" s="24"/>
      <c r="PAK63" s="24"/>
      <c r="PAL63" s="24"/>
      <c r="PAM63" s="24"/>
      <c r="PAN63" s="24"/>
      <c r="PAO63" s="24"/>
      <c r="PAP63" s="24"/>
      <c r="PAQ63" s="24"/>
      <c r="PAR63" s="24"/>
      <c r="PAS63" s="24"/>
      <c r="PAT63" s="24"/>
      <c r="PAU63" s="24"/>
      <c r="PAV63" s="24"/>
      <c r="PAW63" s="24"/>
      <c r="PAX63" s="24"/>
      <c r="PAY63" s="24"/>
      <c r="PAZ63" s="24"/>
      <c r="PBA63" s="24"/>
      <c r="PBB63" s="24"/>
      <c r="PBC63" s="24"/>
      <c r="PBD63" s="24"/>
      <c r="PBE63" s="24"/>
      <c r="PBF63" s="24"/>
      <c r="PBG63" s="24"/>
      <c r="PBH63" s="24"/>
      <c r="PBI63" s="24"/>
      <c r="PBJ63" s="24"/>
      <c r="PBK63" s="24"/>
      <c r="PBL63" s="24"/>
      <c r="PBM63" s="24"/>
      <c r="PBN63" s="24"/>
      <c r="PBO63" s="24"/>
      <c r="PBP63" s="24"/>
      <c r="PBQ63" s="24"/>
      <c r="PBR63" s="24"/>
      <c r="PBS63" s="24"/>
      <c r="PBT63" s="24"/>
      <c r="PBU63" s="24"/>
      <c r="PBV63" s="24"/>
      <c r="PBW63" s="24"/>
      <c r="PBX63" s="24"/>
      <c r="PBY63" s="24"/>
      <c r="PBZ63" s="24"/>
      <c r="PCA63" s="24"/>
      <c r="PCB63" s="24"/>
      <c r="PCC63" s="24"/>
      <c r="PCD63" s="24"/>
      <c r="PCE63" s="24"/>
      <c r="PCF63" s="24"/>
      <c r="PCG63" s="24"/>
      <c r="PCH63" s="24"/>
      <c r="PCI63" s="24"/>
      <c r="PCJ63" s="24"/>
      <c r="PCK63" s="24"/>
      <c r="PCL63" s="24"/>
      <c r="PCM63" s="24"/>
      <c r="PCN63" s="24"/>
      <c r="PCO63" s="24"/>
      <c r="PCP63" s="24"/>
      <c r="PCQ63" s="24"/>
      <c r="PCR63" s="24"/>
      <c r="PCS63" s="24"/>
      <c r="PCT63" s="24"/>
      <c r="PCU63" s="24"/>
      <c r="PCV63" s="24"/>
      <c r="PCW63" s="24"/>
      <c r="PCX63" s="24"/>
      <c r="PCY63" s="24"/>
      <c r="PCZ63" s="24"/>
      <c r="PDA63" s="24"/>
      <c r="PDB63" s="24"/>
      <c r="PDC63" s="24"/>
      <c r="PDD63" s="24"/>
      <c r="PDE63" s="24"/>
      <c r="PDF63" s="24"/>
      <c r="PDG63" s="24"/>
      <c r="PDH63" s="24"/>
      <c r="PDI63" s="24"/>
      <c r="PDJ63" s="24"/>
      <c r="PDK63" s="24"/>
      <c r="PDL63" s="24"/>
      <c r="PDM63" s="24"/>
      <c r="PDN63" s="24"/>
      <c r="PDO63" s="24"/>
      <c r="PDP63" s="24"/>
      <c r="PDQ63" s="24"/>
      <c r="PDR63" s="24"/>
      <c r="PDS63" s="24"/>
      <c r="PDT63" s="24"/>
      <c r="PDU63" s="24"/>
      <c r="PDV63" s="24"/>
      <c r="PDW63" s="24"/>
      <c r="PDX63" s="24"/>
      <c r="PDY63" s="24"/>
      <c r="PDZ63" s="24"/>
      <c r="PEA63" s="24"/>
      <c r="PEB63" s="24"/>
      <c r="PEC63" s="24"/>
      <c r="PED63" s="24"/>
      <c r="PEE63" s="24"/>
      <c r="PEF63" s="24"/>
      <c r="PEG63" s="24"/>
      <c r="PEH63" s="24"/>
      <c r="PEI63" s="24"/>
      <c r="PEJ63" s="24"/>
      <c r="PEK63" s="24"/>
      <c r="PEL63" s="24"/>
      <c r="PEM63" s="24"/>
      <c r="PEN63" s="24"/>
      <c r="PEO63" s="24"/>
      <c r="PEP63" s="24"/>
      <c r="PEQ63" s="24"/>
      <c r="PER63" s="24"/>
      <c r="PES63" s="24"/>
      <c r="PET63" s="24"/>
      <c r="PEU63" s="24"/>
      <c r="PEV63" s="24"/>
      <c r="PEW63" s="24"/>
      <c r="PEX63" s="24"/>
      <c r="PEY63" s="24"/>
      <c r="PEZ63" s="24"/>
      <c r="PFA63" s="24"/>
      <c r="PFB63" s="24"/>
      <c r="PFC63" s="24"/>
      <c r="PFD63" s="24"/>
      <c r="PFE63" s="24"/>
      <c r="PFF63" s="24"/>
      <c r="PFG63" s="24"/>
      <c r="PFH63" s="24"/>
      <c r="PFI63" s="24"/>
      <c r="PFJ63" s="24"/>
      <c r="PFK63" s="24"/>
      <c r="PFL63" s="24"/>
      <c r="PFM63" s="24"/>
      <c r="PFN63" s="24"/>
      <c r="PFO63" s="24"/>
      <c r="PFP63" s="24"/>
      <c r="PFQ63" s="24"/>
      <c r="PFR63" s="24"/>
      <c r="PFS63" s="24"/>
      <c r="PFT63" s="24"/>
      <c r="PFU63" s="24"/>
      <c r="PFV63" s="24"/>
      <c r="PFW63" s="24"/>
      <c r="PFX63" s="24"/>
      <c r="PFY63" s="24"/>
      <c r="PFZ63" s="24"/>
      <c r="PGA63" s="24"/>
      <c r="PGB63" s="24"/>
      <c r="PGC63" s="24"/>
      <c r="PGD63" s="24"/>
      <c r="PGE63" s="24"/>
      <c r="PGF63" s="24"/>
      <c r="PGG63" s="24"/>
      <c r="PGH63" s="24"/>
      <c r="PGI63" s="24"/>
      <c r="PGJ63" s="24"/>
      <c r="PGK63" s="24"/>
      <c r="PGL63" s="24"/>
      <c r="PGM63" s="24"/>
      <c r="PGN63" s="24"/>
      <c r="PGO63" s="24"/>
      <c r="PGP63" s="24"/>
      <c r="PGQ63" s="24"/>
      <c r="PGR63" s="24"/>
      <c r="PGS63" s="24"/>
      <c r="PGT63" s="24"/>
      <c r="PGU63" s="24"/>
      <c r="PGV63" s="24"/>
      <c r="PGW63" s="24"/>
      <c r="PGX63" s="24"/>
      <c r="PGY63" s="24"/>
      <c r="PGZ63" s="24"/>
      <c r="PHA63" s="24"/>
      <c r="PHB63" s="24"/>
      <c r="PHC63" s="24"/>
      <c r="PHD63" s="24"/>
      <c r="PHE63" s="24"/>
      <c r="PHF63" s="24"/>
      <c r="PHG63" s="24"/>
      <c r="PHH63" s="24"/>
      <c r="PHI63" s="24"/>
      <c r="PHJ63" s="24"/>
      <c r="PHK63" s="24"/>
      <c r="PHL63" s="24"/>
      <c r="PHM63" s="24"/>
      <c r="PHN63" s="24"/>
      <c r="PHO63" s="24"/>
      <c r="PHP63" s="24"/>
      <c r="PHQ63" s="24"/>
      <c r="PHR63" s="24"/>
      <c r="PHS63" s="24"/>
      <c r="PHT63" s="24"/>
      <c r="PHU63" s="24"/>
      <c r="PHV63" s="24"/>
      <c r="PHW63" s="24"/>
      <c r="PHX63" s="24"/>
      <c r="PHY63" s="24"/>
      <c r="PHZ63" s="24"/>
      <c r="PIA63" s="24"/>
      <c r="PIB63" s="24"/>
      <c r="PIC63" s="24"/>
      <c r="PID63" s="24"/>
      <c r="PIE63" s="24"/>
      <c r="PIF63" s="24"/>
      <c r="PIG63" s="24"/>
      <c r="PIH63" s="24"/>
      <c r="PII63" s="24"/>
      <c r="PIJ63" s="24"/>
      <c r="PIK63" s="24"/>
      <c r="PIL63" s="24"/>
      <c r="PIM63" s="24"/>
      <c r="PIN63" s="24"/>
      <c r="PIO63" s="24"/>
      <c r="PIP63" s="24"/>
      <c r="PIQ63" s="24"/>
      <c r="PIR63" s="24"/>
      <c r="PIS63" s="24"/>
      <c r="PIT63" s="24"/>
      <c r="PIU63" s="24"/>
      <c r="PIV63" s="24"/>
      <c r="PIW63" s="24"/>
      <c r="PIX63" s="24"/>
      <c r="PIY63" s="24"/>
      <c r="PIZ63" s="24"/>
      <c r="PJA63" s="24"/>
      <c r="PJB63" s="24"/>
      <c r="PJC63" s="24"/>
      <c r="PJD63" s="24"/>
      <c r="PJE63" s="24"/>
      <c r="PJF63" s="24"/>
      <c r="PJG63" s="24"/>
      <c r="PJH63" s="24"/>
      <c r="PJI63" s="24"/>
      <c r="PJJ63" s="24"/>
      <c r="PJK63" s="24"/>
      <c r="PJL63" s="24"/>
      <c r="PJM63" s="24"/>
      <c r="PJN63" s="24"/>
      <c r="PJO63" s="24"/>
      <c r="PJP63" s="24"/>
      <c r="PJQ63" s="24"/>
      <c r="PJR63" s="24"/>
      <c r="PJS63" s="24"/>
      <c r="PJT63" s="24"/>
      <c r="PJU63" s="24"/>
      <c r="PJV63" s="24"/>
      <c r="PJW63" s="24"/>
      <c r="PJX63" s="24"/>
      <c r="PJY63" s="24"/>
      <c r="PJZ63" s="24"/>
      <c r="PKA63" s="24"/>
      <c r="PKB63" s="24"/>
      <c r="PKC63" s="24"/>
      <c r="PKD63" s="24"/>
      <c r="PKE63" s="24"/>
      <c r="PKF63" s="24"/>
      <c r="PKG63" s="24"/>
      <c r="PKH63" s="24"/>
      <c r="PKI63" s="24"/>
      <c r="PKJ63" s="24"/>
      <c r="PKK63" s="24"/>
      <c r="PKL63" s="24"/>
      <c r="PKM63" s="24"/>
      <c r="PKN63" s="24"/>
      <c r="PKO63" s="24"/>
      <c r="PKP63" s="24"/>
      <c r="PKQ63" s="24"/>
      <c r="PKR63" s="24"/>
      <c r="PKS63" s="24"/>
      <c r="PKT63" s="24"/>
      <c r="PKU63" s="24"/>
      <c r="PKV63" s="24"/>
      <c r="PKW63" s="24"/>
      <c r="PKX63" s="24"/>
      <c r="PKY63" s="24"/>
      <c r="PKZ63" s="24"/>
      <c r="PLA63" s="24"/>
      <c r="PLB63" s="24"/>
      <c r="PLC63" s="24"/>
      <c r="PLD63" s="24"/>
      <c r="PLE63" s="24"/>
      <c r="PLF63" s="24"/>
      <c r="PLG63" s="24"/>
      <c r="PLH63" s="24"/>
      <c r="PLI63" s="24"/>
      <c r="PLJ63" s="24"/>
      <c r="PLK63" s="24"/>
      <c r="PLL63" s="24"/>
      <c r="PLM63" s="24"/>
      <c r="PLN63" s="24"/>
      <c r="PLO63" s="24"/>
      <c r="PLP63" s="24"/>
      <c r="PLQ63" s="24"/>
      <c r="PLR63" s="24"/>
      <c r="PLS63" s="24"/>
      <c r="PLT63" s="24"/>
      <c r="PLU63" s="24"/>
      <c r="PLV63" s="24"/>
      <c r="PLW63" s="24"/>
      <c r="PLX63" s="24"/>
      <c r="PLY63" s="24"/>
      <c r="PLZ63" s="24"/>
      <c r="PMA63" s="24"/>
      <c r="PMB63" s="24"/>
      <c r="PMC63" s="24"/>
      <c r="PMD63" s="24"/>
      <c r="PME63" s="24"/>
      <c r="PMF63" s="24"/>
      <c r="PMG63" s="24"/>
      <c r="PMH63" s="24"/>
      <c r="PMI63" s="24"/>
      <c r="PMJ63" s="24"/>
      <c r="PMK63" s="24"/>
      <c r="PML63" s="24"/>
      <c r="PMM63" s="24"/>
      <c r="PMN63" s="24"/>
      <c r="PMO63" s="24"/>
      <c r="PMP63" s="24"/>
      <c r="PMQ63" s="24"/>
      <c r="PMR63" s="24"/>
      <c r="PMS63" s="24"/>
      <c r="PMT63" s="24"/>
      <c r="PMU63" s="24"/>
      <c r="PMV63" s="24"/>
      <c r="PMW63" s="24"/>
      <c r="PMX63" s="24"/>
      <c r="PMY63" s="24"/>
      <c r="PMZ63" s="24"/>
      <c r="PNA63" s="24"/>
      <c r="PNB63" s="24"/>
      <c r="PNC63" s="24"/>
      <c r="PND63" s="24"/>
      <c r="PNE63" s="24"/>
      <c r="PNF63" s="24"/>
      <c r="PNG63" s="24"/>
      <c r="PNH63" s="24"/>
      <c r="PNI63" s="24"/>
      <c r="PNJ63" s="24"/>
      <c r="PNK63" s="24"/>
      <c r="PNL63" s="24"/>
      <c r="PNM63" s="24"/>
      <c r="PNN63" s="24"/>
      <c r="PNO63" s="24"/>
      <c r="PNP63" s="24"/>
      <c r="PNQ63" s="24"/>
      <c r="PNR63" s="24"/>
      <c r="PNS63" s="24"/>
      <c r="PNT63" s="24"/>
      <c r="PNU63" s="24"/>
      <c r="PNV63" s="24"/>
      <c r="PNW63" s="24"/>
      <c r="PNX63" s="24"/>
      <c r="PNY63" s="24"/>
      <c r="PNZ63" s="24"/>
      <c r="POA63" s="24"/>
      <c r="POB63" s="24"/>
      <c r="POC63" s="24"/>
      <c r="POD63" s="24"/>
      <c r="POE63" s="24"/>
      <c r="POF63" s="24"/>
      <c r="POG63" s="24"/>
      <c r="POH63" s="24"/>
      <c r="POI63" s="24"/>
      <c r="POJ63" s="24"/>
      <c r="POK63" s="24"/>
      <c r="POL63" s="24"/>
      <c r="POM63" s="24"/>
      <c r="PON63" s="24"/>
      <c r="POO63" s="24"/>
      <c r="POP63" s="24"/>
      <c r="POQ63" s="24"/>
      <c r="POR63" s="24"/>
      <c r="POS63" s="24"/>
      <c r="POT63" s="24"/>
      <c r="POU63" s="24"/>
      <c r="POV63" s="24"/>
      <c r="POW63" s="24"/>
      <c r="POX63" s="24"/>
      <c r="POY63" s="24"/>
      <c r="POZ63" s="24"/>
      <c r="PPA63" s="24"/>
      <c r="PPB63" s="24"/>
      <c r="PPC63" s="24"/>
      <c r="PPD63" s="24"/>
      <c r="PPE63" s="24"/>
      <c r="PPF63" s="24"/>
      <c r="PPG63" s="24"/>
      <c r="PPH63" s="24"/>
      <c r="PPI63" s="24"/>
      <c r="PPJ63" s="24"/>
      <c r="PPK63" s="24"/>
      <c r="PPL63" s="24"/>
      <c r="PPM63" s="24"/>
      <c r="PPN63" s="24"/>
      <c r="PPO63" s="24"/>
      <c r="PPP63" s="24"/>
      <c r="PPQ63" s="24"/>
      <c r="PPR63" s="24"/>
      <c r="PPS63" s="24"/>
      <c r="PPT63" s="24"/>
      <c r="PPU63" s="24"/>
      <c r="PPV63" s="24"/>
      <c r="PPW63" s="24"/>
      <c r="PPX63" s="24"/>
      <c r="PPY63" s="24"/>
      <c r="PPZ63" s="24"/>
      <c r="PQA63" s="24"/>
      <c r="PQB63" s="24"/>
      <c r="PQC63" s="24"/>
      <c r="PQD63" s="24"/>
      <c r="PQE63" s="24"/>
      <c r="PQF63" s="24"/>
      <c r="PQG63" s="24"/>
      <c r="PQH63" s="24"/>
      <c r="PQI63" s="24"/>
      <c r="PQJ63" s="24"/>
      <c r="PQK63" s="24"/>
      <c r="PQL63" s="24"/>
      <c r="PQM63" s="24"/>
      <c r="PQN63" s="24"/>
      <c r="PQO63" s="24"/>
      <c r="PQP63" s="24"/>
      <c r="PQQ63" s="24"/>
      <c r="PQR63" s="24"/>
      <c r="PQS63" s="24"/>
      <c r="PQT63" s="24"/>
      <c r="PQU63" s="24"/>
      <c r="PQV63" s="24"/>
      <c r="PQW63" s="24"/>
      <c r="PQX63" s="24"/>
      <c r="PQY63" s="24"/>
      <c r="PQZ63" s="24"/>
      <c r="PRA63" s="24"/>
      <c r="PRB63" s="24"/>
      <c r="PRC63" s="24"/>
      <c r="PRD63" s="24"/>
      <c r="PRE63" s="24"/>
      <c r="PRF63" s="24"/>
      <c r="PRG63" s="24"/>
      <c r="PRH63" s="24"/>
      <c r="PRI63" s="24"/>
      <c r="PRJ63" s="24"/>
      <c r="PRK63" s="24"/>
      <c r="PRL63" s="24"/>
      <c r="PRM63" s="24"/>
      <c r="PRN63" s="24"/>
      <c r="PRO63" s="24"/>
      <c r="PRP63" s="24"/>
      <c r="PRQ63" s="24"/>
      <c r="PRR63" s="24"/>
      <c r="PRS63" s="24"/>
      <c r="PRT63" s="24"/>
      <c r="PRU63" s="24"/>
      <c r="PRV63" s="24"/>
      <c r="PRW63" s="24"/>
      <c r="PRX63" s="24"/>
      <c r="PRY63" s="24"/>
      <c r="PRZ63" s="24"/>
      <c r="PSA63" s="24"/>
      <c r="PSB63" s="24"/>
      <c r="PSC63" s="24"/>
      <c r="PSD63" s="24"/>
      <c r="PSE63" s="24"/>
      <c r="PSF63" s="24"/>
      <c r="PSG63" s="24"/>
      <c r="PSH63" s="24"/>
      <c r="PSI63" s="24"/>
      <c r="PSJ63" s="24"/>
      <c r="PSK63" s="24"/>
      <c r="PSL63" s="24"/>
      <c r="PSM63" s="24"/>
      <c r="PSN63" s="24"/>
      <c r="PSO63" s="24"/>
      <c r="PSP63" s="24"/>
      <c r="PSQ63" s="24"/>
      <c r="PSR63" s="24"/>
      <c r="PSS63" s="24"/>
      <c r="PST63" s="24"/>
      <c r="PSU63" s="24"/>
      <c r="PSV63" s="24"/>
      <c r="PSW63" s="24"/>
      <c r="PSX63" s="24"/>
      <c r="PSY63" s="24"/>
      <c r="PSZ63" s="24"/>
      <c r="PTA63" s="24"/>
      <c r="PTB63" s="24"/>
      <c r="PTC63" s="24"/>
      <c r="PTD63" s="24"/>
      <c r="PTE63" s="24"/>
      <c r="PTF63" s="24"/>
      <c r="PTG63" s="24"/>
      <c r="PTH63" s="24"/>
      <c r="PTI63" s="24"/>
      <c r="PTJ63" s="24"/>
      <c r="PTK63" s="24"/>
      <c r="PTL63" s="24"/>
      <c r="PTM63" s="24"/>
      <c r="PTN63" s="24"/>
      <c r="PTO63" s="24"/>
      <c r="PTP63" s="24"/>
      <c r="PTQ63" s="24"/>
      <c r="PTR63" s="24"/>
      <c r="PTS63" s="24"/>
      <c r="PTT63" s="24"/>
      <c r="PTU63" s="24"/>
      <c r="PTV63" s="24"/>
      <c r="PTW63" s="24"/>
      <c r="PTX63" s="24"/>
      <c r="PTY63" s="24"/>
      <c r="PTZ63" s="24"/>
      <c r="PUA63" s="24"/>
      <c r="PUB63" s="24"/>
      <c r="PUC63" s="24"/>
      <c r="PUD63" s="24"/>
      <c r="PUE63" s="24"/>
      <c r="PUF63" s="24"/>
      <c r="PUG63" s="24"/>
      <c r="PUH63" s="24"/>
      <c r="PUI63" s="24"/>
      <c r="PUJ63" s="24"/>
      <c r="PUK63" s="24"/>
      <c r="PUL63" s="24"/>
      <c r="PUM63" s="24"/>
      <c r="PUN63" s="24"/>
      <c r="PUO63" s="24"/>
      <c r="PUP63" s="24"/>
      <c r="PUQ63" s="24"/>
      <c r="PUR63" s="24"/>
      <c r="PUS63" s="24"/>
      <c r="PUT63" s="24"/>
      <c r="PUU63" s="24"/>
      <c r="PUV63" s="24"/>
      <c r="PUW63" s="24"/>
      <c r="PUX63" s="24"/>
      <c r="PUY63" s="24"/>
      <c r="PUZ63" s="24"/>
      <c r="PVA63" s="24"/>
      <c r="PVB63" s="24"/>
      <c r="PVC63" s="24"/>
      <c r="PVD63" s="24"/>
      <c r="PVE63" s="24"/>
      <c r="PVF63" s="24"/>
      <c r="PVG63" s="24"/>
      <c r="PVH63" s="24"/>
      <c r="PVI63" s="24"/>
      <c r="PVJ63" s="24"/>
      <c r="PVK63" s="24"/>
      <c r="PVL63" s="24"/>
      <c r="PVM63" s="24"/>
      <c r="PVN63" s="24"/>
      <c r="PVO63" s="24"/>
      <c r="PVP63" s="24"/>
      <c r="PVQ63" s="24"/>
      <c r="PVR63" s="24"/>
      <c r="PVS63" s="24"/>
      <c r="PVT63" s="24"/>
      <c r="PVU63" s="24"/>
      <c r="PVV63" s="24"/>
      <c r="PVW63" s="24"/>
      <c r="PVX63" s="24"/>
      <c r="PVY63" s="24"/>
      <c r="PVZ63" s="24"/>
      <c r="PWA63" s="24"/>
      <c r="PWB63" s="24"/>
      <c r="PWC63" s="24"/>
      <c r="PWD63" s="24"/>
      <c r="PWE63" s="24"/>
      <c r="PWF63" s="24"/>
      <c r="PWG63" s="24"/>
      <c r="PWH63" s="24"/>
      <c r="PWI63" s="24"/>
      <c r="PWJ63" s="24"/>
      <c r="PWK63" s="24"/>
      <c r="PWL63" s="24"/>
      <c r="PWM63" s="24"/>
      <c r="PWN63" s="24"/>
      <c r="PWO63" s="24"/>
      <c r="PWP63" s="24"/>
      <c r="PWQ63" s="24"/>
      <c r="PWR63" s="24"/>
      <c r="PWS63" s="24"/>
      <c r="PWT63" s="24"/>
      <c r="PWU63" s="24"/>
      <c r="PWV63" s="24"/>
      <c r="PWW63" s="24"/>
      <c r="PWX63" s="24"/>
      <c r="PWY63" s="24"/>
      <c r="PWZ63" s="24"/>
      <c r="PXA63" s="24"/>
      <c r="PXB63" s="24"/>
      <c r="PXC63" s="24"/>
      <c r="PXD63" s="24"/>
      <c r="PXE63" s="24"/>
      <c r="PXF63" s="24"/>
      <c r="PXG63" s="24"/>
      <c r="PXH63" s="24"/>
      <c r="PXI63" s="24"/>
      <c r="PXJ63" s="24"/>
      <c r="PXK63" s="24"/>
      <c r="PXL63" s="24"/>
      <c r="PXM63" s="24"/>
      <c r="PXN63" s="24"/>
      <c r="PXO63" s="24"/>
      <c r="PXP63" s="24"/>
      <c r="PXQ63" s="24"/>
      <c r="PXR63" s="24"/>
      <c r="PXS63" s="24"/>
      <c r="PXT63" s="24"/>
      <c r="PXU63" s="24"/>
      <c r="PXV63" s="24"/>
      <c r="PXW63" s="24"/>
      <c r="PXX63" s="24"/>
      <c r="PXY63" s="24"/>
      <c r="PXZ63" s="24"/>
      <c r="PYA63" s="24"/>
      <c r="PYB63" s="24"/>
      <c r="PYC63" s="24"/>
      <c r="PYD63" s="24"/>
      <c r="PYE63" s="24"/>
      <c r="PYF63" s="24"/>
      <c r="PYG63" s="24"/>
      <c r="PYH63" s="24"/>
      <c r="PYI63" s="24"/>
      <c r="PYJ63" s="24"/>
      <c r="PYK63" s="24"/>
      <c r="PYL63" s="24"/>
      <c r="PYM63" s="24"/>
      <c r="PYN63" s="24"/>
      <c r="PYO63" s="24"/>
      <c r="PYP63" s="24"/>
      <c r="PYQ63" s="24"/>
      <c r="PYR63" s="24"/>
      <c r="PYS63" s="24"/>
      <c r="PYT63" s="24"/>
      <c r="PYU63" s="24"/>
      <c r="PYV63" s="24"/>
      <c r="PYW63" s="24"/>
      <c r="PYX63" s="24"/>
      <c r="PYY63" s="24"/>
      <c r="PYZ63" s="24"/>
      <c r="PZA63" s="24"/>
      <c r="PZB63" s="24"/>
      <c r="PZC63" s="24"/>
      <c r="PZD63" s="24"/>
      <c r="PZE63" s="24"/>
      <c r="PZF63" s="24"/>
      <c r="PZG63" s="24"/>
      <c r="PZH63" s="24"/>
      <c r="PZI63" s="24"/>
      <c r="PZJ63" s="24"/>
      <c r="PZK63" s="24"/>
      <c r="PZL63" s="24"/>
      <c r="PZM63" s="24"/>
      <c r="PZN63" s="24"/>
      <c r="PZO63" s="24"/>
      <c r="PZP63" s="24"/>
      <c r="PZQ63" s="24"/>
      <c r="PZR63" s="24"/>
      <c r="PZS63" s="24"/>
      <c r="PZT63" s="24"/>
      <c r="PZU63" s="24"/>
      <c r="PZV63" s="24"/>
      <c r="PZW63" s="24"/>
      <c r="PZX63" s="24"/>
      <c r="PZY63" s="24"/>
      <c r="PZZ63" s="24"/>
      <c r="QAA63" s="24"/>
      <c r="QAB63" s="24"/>
      <c r="QAC63" s="24"/>
      <c r="QAD63" s="24"/>
      <c r="QAE63" s="24"/>
      <c r="QAF63" s="24"/>
      <c r="QAG63" s="24"/>
      <c r="QAH63" s="24"/>
      <c r="QAI63" s="24"/>
      <c r="QAJ63" s="24"/>
      <c r="QAK63" s="24"/>
      <c r="QAL63" s="24"/>
      <c r="QAM63" s="24"/>
      <c r="QAN63" s="24"/>
      <c r="QAO63" s="24"/>
      <c r="QAP63" s="24"/>
      <c r="QAQ63" s="24"/>
      <c r="QAR63" s="24"/>
      <c r="QAS63" s="24"/>
      <c r="QAT63" s="24"/>
      <c r="QAU63" s="24"/>
      <c r="QAV63" s="24"/>
      <c r="QAW63" s="24"/>
      <c r="QAX63" s="24"/>
      <c r="QAY63" s="24"/>
      <c r="QAZ63" s="24"/>
      <c r="QBA63" s="24"/>
      <c r="QBB63" s="24"/>
      <c r="QBC63" s="24"/>
      <c r="QBD63" s="24"/>
      <c r="QBE63" s="24"/>
      <c r="QBF63" s="24"/>
      <c r="QBG63" s="24"/>
      <c r="QBH63" s="24"/>
      <c r="QBI63" s="24"/>
      <c r="QBJ63" s="24"/>
      <c r="QBK63" s="24"/>
      <c r="QBL63" s="24"/>
      <c r="QBM63" s="24"/>
      <c r="QBN63" s="24"/>
      <c r="QBO63" s="24"/>
      <c r="QBP63" s="24"/>
      <c r="QBQ63" s="24"/>
      <c r="QBR63" s="24"/>
      <c r="QBS63" s="24"/>
      <c r="QBT63" s="24"/>
      <c r="QBU63" s="24"/>
      <c r="QBV63" s="24"/>
      <c r="QBW63" s="24"/>
      <c r="QBX63" s="24"/>
      <c r="QBY63" s="24"/>
      <c r="QBZ63" s="24"/>
      <c r="QCA63" s="24"/>
      <c r="QCB63" s="24"/>
      <c r="QCC63" s="24"/>
      <c r="QCD63" s="24"/>
      <c r="QCE63" s="24"/>
      <c r="QCF63" s="24"/>
      <c r="QCG63" s="24"/>
      <c r="QCH63" s="24"/>
      <c r="QCI63" s="24"/>
      <c r="QCJ63" s="24"/>
      <c r="QCK63" s="24"/>
      <c r="QCL63" s="24"/>
      <c r="QCM63" s="24"/>
      <c r="QCN63" s="24"/>
      <c r="QCO63" s="24"/>
      <c r="QCP63" s="24"/>
      <c r="QCQ63" s="24"/>
      <c r="QCR63" s="24"/>
      <c r="QCS63" s="24"/>
      <c r="QCT63" s="24"/>
      <c r="QCU63" s="24"/>
      <c r="QCV63" s="24"/>
      <c r="QCW63" s="24"/>
      <c r="QCX63" s="24"/>
      <c r="QCY63" s="24"/>
      <c r="QCZ63" s="24"/>
      <c r="QDA63" s="24"/>
      <c r="QDB63" s="24"/>
      <c r="QDC63" s="24"/>
      <c r="QDD63" s="24"/>
      <c r="QDE63" s="24"/>
      <c r="QDF63" s="24"/>
      <c r="QDG63" s="24"/>
      <c r="QDH63" s="24"/>
      <c r="QDI63" s="24"/>
      <c r="QDJ63" s="24"/>
      <c r="QDK63" s="24"/>
      <c r="QDL63" s="24"/>
      <c r="QDM63" s="24"/>
      <c r="QDN63" s="24"/>
      <c r="QDO63" s="24"/>
      <c r="QDP63" s="24"/>
      <c r="QDQ63" s="24"/>
      <c r="QDR63" s="24"/>
      <c r="QDS63" s="24"/>
      <c r="QDT63" s="24"/>
      <c r="QDU63" s="24"/>
      <c r="QDV63" s="24"/>
      <c r="QDW63" s="24"/>
      <c r="QDX63" s="24"/>
      <c r="QDY63" s="24"/>
      <c r="QDZ63" s="24"/>
      <c r="QEA63" s="24"/>
      <c r="QEB63" s="24"/>
      <c r="QEC63" s="24"/>
      <c r="QED63" s="24"/>
      <c r="QEE63" s="24"/>
      <c r="QEF63" s="24"/>
      <c r="QEG63" s="24"/>
      <c r="QEH63" s="24"/>
      <c r="QEI63" s="24"/>
      <c r="QEJ63" s="24"/>
      <c r="QEK63" s="24"/>
      <c r="QEL63" s="24"/>
      <c r="QEM63" s="24"/>
      <c r="QEN63" s="24"/>
      <c r="QEO63" s="24"/>
      <c r="QEP63" s="24"/>
      <c r="QEQ63" s="24"/>
      <c r="QER63" s="24"/>
      <c r="QES63" s="24"/>
      <c r="QET63" s="24"/>
      <c r="QEU63" s="24"/>
      <c r="QEV63" s="24"/>
      <c r="QEW63" s="24"/>
      <c r="QEX63" s="24"/>
      <c r="QEY63" s="24"/>
      <c r="QEZ63" s="24"/>
      <c r="QFA63" s="24"/>
      <c r="QFB63" s="24"/>
      <c r="QFC63" s="24"/>
      <c r="QFD63" s="24"/>
      <c r="QFE63" s="24"/>
      <c r="QFF63" s="24"/>
      <c r="QFG63" s="24"/>
      <c r="QFH63" s="24"/>
      <c r="QFI63" s="24"/>
      <c r="QFJ63" s="24"/>
      <c r="QFK63" s="24"/>
      <c r="QFL63" s="24"/>
      <c r="QFM63" s="24"/>
      <c r="QFN63" s="24"/>
      <c r="QFO63" s="24"/>
      <c r="QFP63" s="24"/>
      <c r="QFQ63" s="24"/>
      <c r="QFR63" s="24"/>
      <c r="QFS63" s="24"/>
      <c r="QFT63" s="24"/>
      <c r="QFU63" s="24"/>
      <c r="QFV63" s="24"/>
      <c r="QFW63" s="24"/>
      <c r="QFX63" s="24"/>
      <c r="QFY63" s="24"/>
      <c r="QFZ63" s="24"/>
      <c r="QGA63" s="24"/>
      <c r="QGB63" s="24"/>
      <c r="QGC63" s="24"/>
      <c r="QGD63" s="24"/>
      <c r="QGE63" s="24"/>
      <c r="QGF63" s="24"/>
      <c r="QGG63" s="24"/>
      <c r="QGH63" s="24"/>
      <c r="QGI63" s="24"/>
      <c r="QGJ63" s="24"/>
      <c r="QGK63" s="24"/>
      <c r="QGL63" s="24"/>
      <c r="QGM63" s="24"/>
      <c r="QGN63" s="24"/>
      <c r="QGO63" s="24"/>
      <c r="QGP63" s="24"/>
      <c r="QGQ63" s="24"/>
      <c r="QGR63" s="24"/>
      <c r="QGS63" s="24"/>
      <c r="QGT63" s="24"/>
      <c r="QGU63" s="24"/>
      <c r="QGV63" s="24"/>
      <c r="QGW63" s="24"/>
      <c r="QGX63" s="24"/>
      <c r="QGY63" s="24"/>
      <c r="QGZ63" s="24"/>
      <c r="QHA63" s="24"/>
      <c r="QHB63" s="24"/>
      <c r="QHC63" s="24"/>
      <c r="QHD63" s="24"/>
      <c r="QHE63" s="24"/>
      <c r="QHF63" s="24"/>
      <c r="QHG63" s="24"/>
      <c r="QHH63" s="24"/>
      <c r="QHI63" s="24"/>
      <c r="QHJ63" s="24"/>
      <c r="QHK63" s="24"/>
      <c r="QHL63" s="24"/>
      <c r="QHM63" s="24"/>
      <c r="QHN63" s="24"/>
      <c r="QHO63" s="24"/>
      <c r="QHP63" s="24"/>
      <c r="QHQ63" s="24"/>
      <c r="QHR63" s="24"/>
      <c r="QHS63" s="24"/>
      <c r="QHT63" s="24"/>
      <c r="QHU63" s="24"/>
      <c r="QHV63" s="24"/>
      <c r="QHW63" s="24"/>
      <c r="QHX63" s="24"/>
      <c r="QHY63" s="24"/>
      <c r="QHZ63" s="24"/>
      <c r="QIA63" s="24"/>
      <c r="QIB63" s="24"/>
      <c r="QIC63" s="24"/>
      <c r="QID63" s="24"/>
      <c r="QIE63" s="24"/>
      <c r="QIF63" s="24"/>
      <c r="QIG63" s="24"/>
      <c r="QIH63" s="24"/>
      <c r="QII63" s="24"/>
      <c r="QIJ63" s="24"/>
      <c r="QIK63" s="24"/>
      <c r="QIL63" s="24"/>
      <c r="QIM63" s="24"/>
      <c r="QIN63" s="24"/>
      <c r="QIO63" s="24"/>
      <c r="QIP63" s="24"/>
      <c r="QIQ63" s="24"/>
      <c r="QIR63" s="24"/>
      <c r="QIS63" s="24"/>
      <c r="QIT63" s="24"/>
      <c r="QIU63" s="24"/>
      <c r="QIV63" s="24"/>
      <c r="QIW63" s="24"/>
      <c r="QIX63" s="24"/>
      <c r="QIY63" s="24"/>
      <c r="QIZ63" s="24"/>
      <c r="QJA63" s="24"/>
      <c r="QJB63" s="24"/>
      <c r="QJC63" s="24"/>
      <c r="QJD63" s="24"/>
      <c r="QJE63" s="24"/>
      <c r="QJF63" s="24"/>
      <c r="QJG63" s="24"/>
      <c r="QJH63" s="24"/>
      <c r="QJI63" s="24"/>
      <c r="QJJ63" s="24"/>
      <c r="QJK63" s="24"/>
      <c r="QJL63" s="24"/>
      <c r="QJM63" s="24"/>
      <c r="QJN63" s="24"/>
      <c r="QJO63" s="24"/>
      <c r="QJP63" s="24"/>
      <c r="QJQ63" s="24"/>
      <c r="QJR63" s="24"/>
      <c r="QJS63" s="24"/>
      <c r="QJT63" s="24"/>
      <c r="QJU63" s="24"/>
      <c r="QJV63" s="24"/>
      <c r="QJW63" s="24"/>
      <c r="QJX63" s="24"/>
      <c r="QJY63" s="24"/>
      <c r="QJZ63" s="24"/>
      <c r="QKA63" s="24"/>
      <c r="QKB63" s="24"/>
      <c r="QKC63" s="24"/>
      <c r="QKD63" s="24"/>
      <c r="QKE63" s="24"/>
      <c r="QKF63" s="24"/>
      <c r="QKG63" s="24"/>
      <c r="QKH63" s="24"/>
      <c r="QKI63" s="24"/>
      <c r="QKJ63" s="24"/>
      <c r="QKK63" s="24"/>
      <c r="QKL63" s="24"/>
      <c r="QKM63" s="24"/>
      <c r="QKN63" s="24"/>
      <c r="QKO63" s="24"/>
      <c r="QKP63" s="24"/>
      <c r="QKQ63" s="24"/>
      <c r="QKR63" s="24"/>
      <c r="QKS63" s="24"/>
      <c r="QKT63" s="24"/>
      <c r="QKU63" s="24"/>
      <c r="QKV63" s="24"/>
      <c r="QKW63" s="24"/>
      <c r="QKX63" s="24"/>
      <c r="QKY63" s="24"/>
      <c r="QKZ63" s="24"/>
      <c r="QLA63" s="24"/>
      <c r="QLB63" s="24"/>
      <c r="QLC63" s="24"/>
      <c r="QLD63" s="24"/>
      <c r="QLE63" s="24"/>
      <c r="QLF63" s="24"/>
      <c r="QLG63" s="24"/>
      <c r="QLH63" s="24"/>
      <c r="QLI63" s="24"/>
      <c r="QLJ63" s="24"/>
      <c r="QLK63" s="24"/>
      <c r="QLL63" s="24"/>
      <c r="QLM63" s="24"/>
      <c r="QLN63" s="24"/>
      <c r="QLO63" s="24"/>
      <c r="QLP63" s="24"/>
      <c r="QLQ63" s="24"/>
      <c r="QLR63" s="24"/>
      <c r="QLS63" s="24"/>
      <c r="QLT63" s="24"/>
      <c r="QLU63" s="24"/>
      <c r="QLV63" s="24"/>
      <c r="QLW63" s="24"/>
      <c r="QLX63" s="24"/>
      <c r="QLY63" s="24"/>
      <c r="QLZ63" s="24"/>
      <c r="QMA63" s="24"/>
      <c r="QMB63" s="24"/>
      <c r="QMC63" s="24"/>
      <c r="QMD63" s="24"/>
      <c r="QME63" s="24"/>
      <c r="QMF63" s="24"/>
      <c r="QMG63" s="24"/>
      <c r="QMH63" s="24"/>
      <c r="QMI63" s="24"/>
      <c r="QMJ63" s="24"/>
      <c r="QMK63" s="24"/>
      <c r="QML63" s="24"/>
      <c r="QMM63" s="24"/>
      <c r="QMN63" s="24"/>
      <c r="QMO63" s="24"/>
      <c r="QMP63" s="24"/>
      <c r="QMQ63" s="24"/>
      <c r="QMR63" s="24"/>
      <c r="QMS63" s="24"/>
      <c r="QMT63" s="24"/>
      <c r="QMU63" s="24"/>
      <c r="QMV63" s="24"/>
      <c r="QMW63" s="24"/>
      <c r="QMX63" s="24"/>
      <c r="QMY63" s="24"/>
      <c r="QMZ63" s="24"/>
      <c r="QNA63" s="24"/>
      <c r="QNB63" s="24"/>
      <c r="QNC63" s="24"/>
      <c r="QND63" s="24"/>
      <c r="QNE63" s="24"/>
      <c r="QNF63" s="24"/>
      <c r="QNG63" s="24"/>
      <c r="QNH63" s="24"/>
      <c r="QNI63" s="24"/>
      <c r="QNJ63" s="24"/>
      <c r="QNK63" s="24"/>
      <c r="QNL63" s="24"/>
      <c r="QNM63" s="24"/>
      <c r="QNN63" s="24"/>
      <c r="QNO63" s="24"/>
      <c r="QNP63" s="24"/>
      <c r="QNQ63" s="24"/>
      <c r="QNR63" s="24"/>
      <c r="QNS63" s="24"/>
      <c r="QNT63" s="24"/>
      <c r="QNU63" s="24"/>
      <c r="QNV63" s="24"/>
      <c r="QNW63" s="24"/>
      <c r="QNX63" s="24"/>
      <c r="QNY63" s="24"/>
      <c r="QNZ63" s="24"/>
      <c r="QOA63" s="24"/>
      <c r="QOB63" s="24"/>
      <c r="QOC63" s="24"/>
      <c r="QOD63" s="24"/>
      <c r="QOE63" s="24"/>
      <c r="QOF63" s="24"/>
      <c r="QOG63" s="24"/>
      <c r="QOH63" s="24"/>
      <c r="QOI63" s="24"/>
      <c r="QOJ63" s="24"/>
      <c r="QOK63" s="24"/>
      <c r="QOL63" s="24"/>
      <c r="QOM63" s="24"/>
      <c r="QON63" s="24"/>
      <c r="QOO63" s="24"/>
      <c r="QOP63" s="24"/>
      <c r="QOQ63" s="24"/>
      <c r="QOR63" s="24"/>
      <c r="QOS63" s="24"/>
      <c r="QOT63" s="24"/>
      <c r="QOU63" s="24"/>
      <c r="QOV63" s="24"/>
      <c r="QOW63" s="24"/>
      <c r="QOX63" s="24"/>
      <c r="QOY63" s="24"/>
      <c r="QOZ63" s="24"/>
      <c r="QPA63" s="24"/>
      <c r="QPB63" s="24"/>
      <c r="QPC63" s="24"/>
      <c r="QPD63" s="24"/>
      <c r="QPE63" s="24"/>
      <c r="QPF63" s="24"/>
      <c r="QPG63" s="24"/>
      <c r="QPH63" s="24"/>
      <c r="QPI63" s="24"/>
      <c r="QPJ63" s="24"/>
      <c r="QPK63" s="24"/>
      <c r="QPL63" s="24"/>
      <c r="QPM63" s="24"/>
      <c r="QPN63" s="24"/>
      <c r="QPO63" s="24"/>
      <c r="QPP63" s="24"/>
      <c r="QPQ63" s="24"/>
      <c r="QPR63" s="24"/>
      <c r="QPS63" s="24"/>
      <c r="QPT63" s="24"/>
      <c r="QPU63" s="24"/>
      <c r="QPV63" s="24"/>
      <c r="QPW63" s="24"/>
      <c r="QPX63" s="24"/>
      <c r="QPY63" s="24"/>
      <c r="QPZ63" s="24"/>
      <c r="QQA63" s="24"/>
      <c r="QQB63" s="24"/>
      <c r="QQC63" s="24"/>
      <c r="QQD63" s="24"/>
      <c r="QQE63" s="24"/>
      <c r="QQF63" s="24"/>
      <c r="QQG63" s="24"/>
      <c r="QQH63" s="24"/>
      <c r="QQI63" s="24"/>
      <c r="QQJ63" s="24"/>
      <c r="QQK63" s="24"/>
      <c r="QQL63" s="24"/>
      <c r="QQM63" s="24"/>
      <c r="QQN63" s="24"/>
      <c r="QQO63" s="24"/>
      <c r="QQP63" s="24"/>
      <c r="QQQ63" s="24"/>
      <c r="QQR63" s="24"/>
      <c r="QQS63" s="24"/>
      <c r="QQT63" s="24"/>
      <c r="QQU63" s="24"/>
      <c r="QQV63" s="24"/>
      <c r="QQW63" s="24"/>
      <c r="QQX63" s="24"/>
      <c r="QQY63" s="24"/>
      <c r="QQZ63" s="24"/>
      <c r="QRA63" s="24"/>
      <c r="QRB63" s="24"/>
      <c r="QRC63" s="24"/>
      <c r="QRD63" s="24"/>
      <c r="QRE63" s="24"/>
      <c r="QRF63" s="24"/>
      <c r="QRG63" s="24"/>
      <c r="QRH63" s="24"/>
      <c r="QRI63" s="24"/>
      <c r="QRJ63" s="24"/>
      <c r="QRK63" s="24"/>
      <c r="QRL63" s="24"/>
      <c r="QRM63" s="24"/>
      <c r="QRN63" s="24"/>
      <c r="QRO63" s="24"/>
      <c r="QRP63" s="24"/>
      <c r="QRQ63" s="24"/>
      <c r="QRR63" s="24"/>
      <c r="QRS63" s="24"/>
      <c r="QRT63" s="24"/>
      <c r="QRU63" s="24"/>
      <c r="QRV63" s="24"/>
      <c r="QRW63" s="24"/>
      <c r="QRX63" s="24"/>
      <c r="QRY63" s="24"/>
      <c r="QRZ63" s="24"/>
      <c r="QSA63" s="24"/>
      <c r="QSB63" s="24"/>
      <c r="QSC63" s="24"/>
      <c r="QSD63" s="24"/>
      <c r="QSE63" s="24"/>
      <c r="QSF63" s="24"/>
      <c r="QSG63" s="24"/>
      <c r="QSH63" s="24"/>
      <c r="QSI63" s="24"/>
      <c r="QSJ63" s="24"/>
      <c r="QSK63" s="24"/>
      <c r="QSL63" s="24"/>
      <c r="QSM63" s="24"/>
      <c r="QSN63" s="24"/>
      <c r="QSO63" s="24"/>
      <c r="QSP63" s="24"/>
      <c r="QSQ63" s="24"/>
      <c r="QSR63" s="24"/>
      <c r="QSS63" s="24"/>
      <c r="QST63" s="24"/>
      <c r="QSU63" s="24"/>
      <c r="QSV63" s="24"/>
      <c r="QSW63" s="24"/>
      <c r="QSX63" s="24"/>
      <c r="QSY63" s="24"/>
      <c r="QSZ63" s="24"/>
      <c r="QTA63" s="24"/>
      <c r="QTB63" s="24"/>
      <c r="QTC63" s="24"/>
      <c r="QTD63" s="24"/>
      <c r="QTE63" s="24"/>
      <c r="QTF63" s="24"/>
      <c r="QTG63" s="24"/>
      <c r="QTH63" s="24"/>
      <c r="QTI63" s="24"/>
      <c r="QTJ63" s="24"/>
      <c r="QTK63" s="24"/>
      <c r="QTL63" s="24"/>
      <c r="QTM63" s="24"/>
      <c r="QTN63" s="24"/>
      <c r="QTO63" s="24"/>
      <c r="QTP63" s="24"/>
      <c r="QTQ63" s="24"/>
      <c r="QTR63" s="24"/>
      <c r="QTS63" s="24"/>
      <c r="QTT63" s="24"/>
      <c r="QTU63" s="24"/>
      <c r="QTV63" s="24"/>
      <c r="QTW63" s="24"/>
      <c r="QTX63" s="24"/>
      <c r="QTY63" s="24"/>
      <c r="QTZ63" s="24"/>
      <c r="QUA63" s="24"/>
      <c r="QUB63" s="24"/>
      <c r="QUC63" s="24"/>
      <c r="QUD63" s="24"/>
      <c r="QUE63" s="24"/>
      <c r="QUF63" s="24"/>
      <c r="QUG63" s="24"/>
      <c r="QUH63" s="24"/>
      <c r="QUI63" s="24"/>
      <c r="QUJ63" s="24"/>
      <c r="QUK63" s="24"/>
      <c r="QUL63" s="24"/>
      <c r="QUM63" s="24"/>
      <c r="QUN63" s="24"/>
      <c r="QUO63" s="24"/>
      <c r="QUP63" s="24"/>
      <c r="QUQ63" s="24"/>
      <c r="QUR63" s="24"/>
      <c r="QUS63" s="24"/>
      <c r="QUT63" s="24"/>
      <c r="QUU63" s="24"/>
      <c r="QUV63" s="24"/>
      <c r="QUW63" s="24"/>
      <c r="QUX63" s="24"/>
      <c r="QUY63" s="24"/>
      <c r="QUZ63" s="24"/>
      <c r="QVA63" s="24"/>
      <c r="QVB63" s="24"/>
      <c r="QVC63" s="24"/>
      <c r="QVD63" s="24"/>
      <c r="QVE63" s="24"/>
      <c r="QVF63" s="24"/>
      <c r="QVG63" s="24"/>
      <c r="QVH63" s="24"/>
      <c r="QVI63" s="24"/>
      <c r="QVJ63" s="24"/>
      <c r="QVK63" s="24"/>
      <c r="QVL63" s="24"/>
      <c r="QVM63" s="24"/>
      <c r="QVN63" s="24"/>
      <c r="QVO63" s="24"/>
      <c r="QVP63" s="24"/>
      <c r="QVQ63" s="24"/>
      <c r="QVR63" s="24"/>
      <c r="QVS63" s="24"/>
      <c r="QVT63" s="24"/>
      <c r="QVU63" s="24"/>
      <c r="QVV63" s="24"/>
      <c r="QVW63" s="24"/>
      <c r="QVX63" s="24"/>
      <c r="QVY63" s="24"/>
      <c r="QVZ63" s="24"/>
      <c r="QWA63" s="24"/>
      <c r="QWB63" s="24"/>
      <c r="QWC63" s="24"/>
      <c r="QWD63" s="24"/>
      <c r="QWE63" s="24"/>
      <c r="QWF63" s="24"/>
      <c r="QWG63" s="24"/>
      <c r="QWH63" s="24"/>
      <c r="QWI63" s="24"/>
      <c r="QWJ63" s="24"/>
      <c r="QWK63" s="24"/>
      <c r="QWL63" s="24"/>
      <c r="QWM63" s="24"/>
      <c r="QWN63" s="24"/>
      <c r="QWO63" s="24"/>
      <c r="QWP63" s="24"/>
      <c r="QWQ63" s="24"/>
      <c r="QWR63" s="24"/>
      <c r="QWS63" s="24"/>
      <c r="QWT63" s="24"/>
      <c r="QWU63" s="24"/>
      <c r="QWV63" s="24"/>
      <c r="QWW63" s="24"/>
      <c r="QWX63" s="24"/>
      <c r="QWY63" s="24"/>
      <c r="QWZ63" s="24"/>
      <c r="QXA63" s="24"/>
      <c r="QXB63" s="24"/>
      <c r="QXC63" s="24"/>
      <c r="QXD63" s="24"/>
      <c r="QXE63" s="24"/>
      <c r="QXF63" s="24"/>
      <c r="QXG63" s="24"/>
      <c r="QXH63" s="24"/>
      <c r="QXI63" s="24"/>
      <c r="QXJ63" s="24"/>
      <c r="QXK63" s="24"/>
      <c r="QXL63" s="24"/>
      <c r="QXM63" s="24"/>
      <c r="QXN63" s="24"/>
      <c r="QXO63" s="24"/>
      <c r="QXP63" s="24"/>
      <c r="QXQ63" s="24"/>
      <c r="QXR63" s="24"/>
      <c r="QXS63" s="24"/>
      <c r="QXT63" s="24"/>
      <c r="QXU63" s="24"/>
      <c r="QXV63" s="24"/>
      <c r="QXW63" s="24"/>
      <c r="QXX63" s="24"/>
      <c r="QXY63" s="24"/>
      <c r="QXZ63" s="24"/>
      <c r="QYA63" s="24"/>
      <c r="QYB63" s="24"/>
      <c r="QYC63" s="24"/>
      <c r="QYD63" s="24"/>
      <c r="QYE63" s="24"/>
      <c r="QYF63" s="24"/>
      <c r="QYG63" s="24"/>
      <c r="QYH63" s="24"/>
      <c r="QYI63" s="24"/>
      <c r="QYJ63" s="24"/>
      <c r="QYK63" s="24"/>
      <c r="QYL63" s="24"/>
      <c r="QYM63" s="24"/>
      <c r="QYN63" s="24"/>
      <c r="QYO63" s="24"/>
      <c r="QYP63" s="24"/>
      <c r="QYQ63" s="24"/>
      <c r="QYR63" s="24"/>
      <c r="QYS63" s="24"/>
      <c r="QYT63" s="24"/>
      <c r="QYU63" s="24"/>
      <c r="QYV63" s="24"/>
      <c r="QYW63" s="24"/>
      <c r="QYX63" s="24"/>
      <c r="QYY63" s="24"/>
      <c r="QYZ63" s="24"/>
      <c r="QZA63" s="24"/>
      <c r="QZB63" s="24"/>
      <c r="QZC63" s="24"/>
      <c r="QZD63" s="24"/>
      <c r="QZE63" s="24"/>
      <c r="QZF63" s="24"/>
      <c r="QZG63" s="24"/>
      <c r="QZH63" s="24"/>
      <c r="QZI63" s="24"/>
      <c r="QZJ63" s="24"/>
      <c r="QZK63" s="24"/>
      <c r="QZL63" s="24"/>
      <c r="QZM63" s="24"/>
      <c r="QZN63" s="24"/>
      <c r="QZO63" s="24"/>
      <c r="QZP63" s="24"/>
      <c r="QZQ63" s="24"/>
      <c r="QZR63" s="24"/>
      <c r="QZS63" s="24"/>
      <c r="QZT63" s="24"/>
      <c r="QZU63" s="24"/>
      <c r="QZV63" s="24"/>
      <c r="QZW63" s="24"/>
      <c r="QZX63" s="24"/>
      <c r="QZY63" s="24"/>
      <c r="QZZ63" s="24"/>
      <c r="RAA63" s="24"/>
      <c r="RAB63" s="24"/>
      <c r="RAC63" s="24"/>
      <c r="RAD63" s="24"/>
      <c r="RAE63" s="24"/>
      <c r="RAF63" s="24"/>
      <c r="RAG63" s="24"/>
      <c r="RAH63" s="24"/>
      <c r="RAI63" s="24"/>
      <c r="RAJ63" s="24"/>
      <c r="RAK63" s="24"/>
      <c r="RAL63" s="24"/>
      <c r="RAM63" s="24"/>
      <c r="RAN63" s="24"/>
      <c r="RAO63" s="24"/>
      <c r="RAP63" s="24"/>
      <c r="RAQ63" s="24"/>
      <c r="RAR63" s="24"/>
      <c r="RAS63" s="24"/>
      <c r="RAT63" s="24"/>
      <c r="RAU63" s="24"/>
      <c r="RAV63" s="24"/>
      <c r="RAW63" s="24"/>
      <c r="RAX63" s="24"/>
      <c r="RAY63" s="24"/>
      <c r="RAZ63" s="24"/>
      <c r="RBA63" s="24"/>
      <c r="RBB63" s="24"/>
      <c r="RBC63" s="24"/>
      <c r="RBD63" s="24"/>
      <c r="RBE63" s="24"/>
      <c r="RBF63" s="24"/>
      <c r="RBG63" s="24"/>
      <c r="RBH63" s="24"/>
      <c r="RBI63" s="24"/>
      <c r="RBJ63" s="24"/>
      <c r="RBK63" s="24"/>
      <c r="RBL63" s="24"/>
      <c r="RBM63" s="24"/>
      <c r="RBN63" s="24"/>
      <c r="RBO63" s="24"/>
      <c r="RBP63" s="24"/>
      <c r="RBQ63" s="24"/>
      <c r="RBR63" s="24"/>
      <c r="RBS63" s="24"/>
      <c r="RBT63" s="24"/>
      <c r="RBU63" s="24"/>
      <c r="RBV63" s="24"/>
      <c r="RBW63" s="24"/>
      <c r="RBX63" s="24"/>
      <c r="RBY63" s="24"/>
      <c r="RBZ63" s="24"/>
      <c r="RCA63" s="24"/>
      <c r="RCB63" s="24"/>
      <c r="RCC63" s="24"/>
      <c r="RCD63" s="24"/>
      <c r="RCE63" s="24"/>
      <c r="RCF63" s="24"/>
      <c r="RCG63" s="24"/>
      <c r="RCH63" s="24"/>
      <c r="RCI63" s="24"/>
      <c r="RCJ63" s="24"/>
      <c r="RCK63" s="24"/>
      <c r="RCL63" s="24"/>
      <c r="RCM63" s="24"/>
      <c r="RCN63" s="24"/>
      <c r="RCO63" s="24"/>
      <c r="RCP63" s="24"/>
      <c r="RCQ63" s="24"/>
      <c r="RCR63" s="24"/>
      <c r="RCS63" s="24"/>
      <c r="RCT63" s="24"/>
      <c r="RCU63" s="24"/>
      <c r="RCV63" s="24"/>
      <c r="RCW63" s="24"/>
      <c r="RCX63" s="24"/>
      <c r="RCY63" s="24"/>
      <c r="RCZ63" s="24"/>
      <c r="RDA63" s="24"/>
      <c r="RDB63" s="24"/>
      <c r="RDC63" s="24"/>
      <c r="RDD63" s="24"/>
      <c r="RDE63" s="24"/>
      <c r="RDF63" s="24"/>
      <c r="RDG63" s="24"/>
      <c r="RDH63" s="24"/>
      <c r="RDI63" s="24"/>
      <c r="RDJ63" s="24"/>
      <c r="RDK63" s="24"/>
      <c r="RDL63" s="24"/>
      <c r="RDM63" s="24"/>
      <c r="RDN63" s="24"/>
      <c r="RDO63" s="24"/>
      <c r="RDP63" s="24"/>
      <c r="RDQ63" s="24"/>
      <c r="RDR63" s="24"/>
      <c r="RDS63" s="24"/>
      <c r="RDT63" s="24"/>
      <c r="RDU63" s="24"/>
      <c r="RDV63" s="24"/>
      <c r="RDW63" s="24"/>
      <c r="RDX63" s="24"/>
      <c r="RDY63" s="24"/>
      <c r="RDZ63" s="24"/>
      <c r="REA63" s="24"/>
      <c r="REB63" s="24"/>
      <c r="REC63" s="24"/>
      <c r="RED63" s="24"/>
      <c r="REE63" s="24"/>
      <c r="REF63" s="24"/>
      <c r="REG63" s="24"/>
      <c r="REH63" s="24"/>
      <c r="REI63" s="24"/>
      <c r="REJ63" s="24"/>
      <c r="REK63" s="24"/>
      <c r="REL63" s="24"/>
      <c r="REM63" s="24"/>
      <c r="REN63" s="24"/>
      <c r="REO63" s="24"/>
      <c r="REP63" s="24"/>
      <c r="REQ63" s="24"/>
      <c r="RER63" s="24"/>
      <c r="RES63" s="24"/>
      <c r="RET63" s="24"/>
      <c r="REU63" s="24"/>
      <c r="REV63" s="24"/>
      <c r="REW63" s="24"/>
      <c r="REX63" s="24"/>
      <c r="REY63" s="24"/>
      <c r="REZ63" s="24"/>
      <c r="RFA63" s="24"/>
      <c r="RFB63" s="24"/>
      <c r="RFC63" s="24"/>
      <c r="RFD63" s="24"/>
      <c r="RFE63" s="24"/>
      <c r="RFF63" s="24"/>
      <c r="RFG63" s="24"/>
      <c r="RFH63" s="24"/>
      <c r="RFI63" s="24"/>
      <c r="RFJ63" s="24"/>
      <c r="RFK63" s="24"/>
      <c r="RFL63" s="24"/>
      <c r="RFM63" s="24"/>
      <c r="RFN63" s="24"/>
      <c r="RFO63" s="24"/>
      <c r="RFP63" s="24"/>
      <c r="RFQ63" s="24"/>
      <c r="RFR63" s="24"/>
      <c r="RFS63" s="24"/>
      <c r="RFT63" s="24"/>
      <c r="RFU63" s="24"/>
      <c r="RFV63" s="24"/>
      <c r="RFW63" s="24"/>
      <c r="RFX63" s="24"/>
      <c r="RFY63" s="24"/>
      <c r="RFZ63" s="24"/>
      <c r="RGA63" s="24"/>
      <c r="RGB63" s="24"/>
      <c r="RGC63" s="24"/>
      <c r="RGD63" s="24"/>
      <c r="RGE63" s="24"/>
      <c r="RGF63" s="24"/>
      <c r="RGG63" s="24"/>
      <c r="RGH63" s="24"/>
      <c r="RGI63" s="24"/>
      <c r="RGJ63" s="24"/>
      <c r="RGK63" s="24"/>
      <c r="RGL63" s="24"/>
      <c r="RGM63" s="24"/>
      <c r="RGN63" s="24"/>
      <c r="RGO63" s="24"/>
      <c r="RGP63" s="24"/>
      <c r="RGQ63" s="24"/>
      <c r="RGR63" s="24"/>
      <c r="RGS63" s="24"/>
      <c r="RGT63" s="24"/>
      <c r="RGU63" s="24"/>
      <c r="RGV63" s="24"/>
      <c r="RGW63" s="24"/>
      <c r="RGX63" s="24"/>
      <c r="RGY63" s="24"/>
      <c r="RGZ63" s="24"/>
      <c r="RHA63" s="24"/>
      <c r="RHB63" s="24"/>
      <c r="RHC63" s="24"/>
      <c r="RHD63" s="24"/>
      <c r="RHE63" s="24"/>
      <c r="RHF63" s="24"/>
      <c r="RHG63" s="24"/>
      <c r="RHH63" s="24"/>
      <c r="RHI63" s="24"/>
      <c r="RHJ63" s="24"/>
      <c r="RHK63" s="24"/>
      <c r="RHL63" s="24"/>
      <c r="RHM63" s="24"/>
      <c r="RHN63" s="24"/>
      <c r="RHO63" s="24"/>
      <c r="RHP63" s="24"/>
      <c r="RHQ63" s="24"/>
      <c r="RHR63" s="24"/>
      <c r="RHS63" s="24"/>
      <c r="RHT63" s="24"/>
      <c r="RHU63" s="24"/>
      <c r="RHV63" s="24"/>
      <c r="RHW63" s="24"/>
      <c r="RHX63" s="24"/>
      <c r="RHY63" s="24"/>
      <c r="RHZ63" s="24"/>
      <c r="RIA63" s="24"/>
      <c r="RIB63" s="24"/>
      <c r="RIC63" s="24"/>
      <c r="RID63" s="24"/>
      <c r="RIE63" s="24"/>
      <c r="RIF63" s="24"/>
      <c r="RIG63" s="24"/>
      <c r="RIH63" s="24"/>
      <c r="RII63" s="24"/>
      <c r="RIJ63" s="24"/>
      <c r="RIK63" s="24"/>
      <c r="RIL63" s="24"/>
      <c r="RIM63" s="24"/>
      <c r="RIN63" s="24"/>
      <c r="RIO63" s="24"/>
      <c r="RIP63" s="24"/>
      <c r="RIQ63" s="24"/>
      <c r="RIR63" s="24"/>
      <c r="RIS63" s="24"/>
      <c r="RIT63" s="24"/>
      <c r="RIU63" s="24"/>
      <c r="RIV63" s="24"/>
      <c r="RIW63" s="24"/>
      <c r="RIX63" s="24"/>
      <c r="RIY63" s="24"/>
      <c r="RIZ63" s="24"/>
      <c r="RJA63" s="24"/>
      <c r="RJB63" s="24"/>
      <c r="RJC63" s="24"/>
      <c r="RJD63" s="24"/>
      <c r="RJE63" s="24"/>
      <c r="RJF63" s="24"/>
      <c r="RJG63" s="24"/>
      <c r="RJH63" s="24"/>
      <c r="RJI63" s="24"/>
      <c r="RJJ63" s="24"/>
      <c r="RJK63" s="24"/>
      <c r="RJL63" s="24"/>
      <c r="RJM63" s="24"/>
      <c r="RJN63" s="24"/>
      <c r="RJO63" s="24"/>
      <c r="RJP63" s="24"/>
      <c r="RJQ63" s="24"/>
      <c r="RJR63" s="24"/>
      <c r="RJS63" s="24"/>
      <c r="RJT63" s="24"/>
      <c r="RJU63" s="24"/>
      <c r="RJV63" s="24"/>
      <c r="RJW63" s="24"/>
      <c r="RJX63" s="24"/>
      <c r="RJY63" s="24"/>
      <c r="RJZ63" s="24"/>
      <c r="RKA63" s="24"/>
      <c r="RKB63" s="24"/>
      <c r="RKC63" s="24"/>
      <c r="RKD63" s="24"/>
      <c r="RKE63" s="24"/>
      <c r="RKF63" s="24"/>
      <c r="RKG63" s="24"/>
      <c r="RKH63" s="24"/>
      <c r="RKI63" s="24"/>
      <c r="RKJ63" s="24"/>
      <c r="RKK63" s="24"/>
      <c r="RKL63" s="24"/>
      <c r="RKM63" s="24"/>
      <c r="RKN63" s="24"/>
      <c r="RKO63" s="24"/>
      <c r="RKP63" s="24"/>
      <c r="RKQ63" s="24"/>
      <c r="RKR63" s="24"/>
      <c r="RKS63" s="24"/>
      <c r="RKT63" s="24"/>
      <c r="RKU63" s="24"/>
      <c r="RKV63" s="24"/>
      <c r="RKW63" s="24"/>
      <c r="RKX63" s="24"/>
      <c r="RKY63" s="24"/>
      <c r="RKZ63" s="24"/>
      <c r="RLA63" s="24"/>
      <c r="RLB63" s="24"/>
      <c r="RLC63" s="24"/>
      <c r="RLD63" s="24"/>
      <c r="RLE63" s="24"/>
      <c r="RLF63" s="24"/>
      <c r="RLG63" s="24"/>
      <c r="RLH63" s="24"/>
      <c r="RLI63" s="24"/>
      <c r="RLJ63" s="24"/>
      <c r="RLK63" s="24"/>
      <c r="RLL63" s="24"/>
      <c r="RLM63" s="24"/>
      <c r="RLN63" s="24"/>
      <c r="RLO63" s="24"/>
      <c r="RLP63" s="24"/>
      <c r="RLQ63" s="24"/>
      <c r="RLR63" s="24"/>
      <c r="RLS63" s="24"/>
      <c r="RLT63" s="24"/>
      <c r="RLU63" s="24"/>
      <c r="RLV63" s="24"/>
      <c r="RLW63" s="24"/>
      <c r="RLX63" s="24"/>
      <c r="RLY63" s="24"/>
      <c r="RLZ63" s="24"/>
      <c r="RMA63" s="24"/>
      <c r="RMB63" s="24"/>
      <c r="RMC63" s="24"/>
      <c r="RMD63" s="24"/>
      <c r="RME63" s="24"/>
      <c r="RMF63" s="24"/>
      <c r="RMG63" s="24"/>
      <c r="RMH63" s="24"/>
      <c r="RMI63" s="24"/>
      <c r="RMJ63" s="24"/>
      <c r="RMK63" s="24"/>
      <c r="RML63" s="24"/>
      <c r="RMM63" s="24"/>
      <c r="RMN63" s="24"/>
      <c r="RMO63" s="24"/>
      <c r="RMP63" s="24"/>
      <c r="RMQ63" s="24"/>
      <c r="RMR63" s="24"/>
      <c r="RMS63" s="24"/>
      <c r="RMT63" s="24"/>
      <c r="RMU63" s="24"/>
      <c r="RMV63" s="24"/>
      <c r="RMW63" s="24"/>
      <c r="RMX63" s="24"/>
      <c r="RMY63" s="24"/>
      <c r="RMZ63" s="24"/>
      <c r="RNA63" s="24"/>
      <c r="RNB63" s="24"/>
      <c r="RNC63" s="24"/>
      <c r="RND63" s="24"/>
      <c r="RNE63" s="24"/>
      <c r="RNF63" s="24"/>
      <c r="RNG63" s="24"/>
      <c r="RNH63" s="24"/>
      <c r="RNI63" s="24"/>
      <c r="RNJ63" s="24"/>
      <c r="RNK63" s="24"/>
      <c r="RNL63" s="24"/>
      <c r="RNM63" s="24"/>
      <c r="RNN63" s="24"/>
      <c r="RNO63" s="24"/>
      <c r="RNP63" s="24"/>
      <c r="RNQ63" s="24"/>
      <c r="RNR63" s="24"/>
      <c r="RNS63" s="24"/>
      <c r="RNT63" s="24"/>
      <c r="RNU63" s="24"/>
      <c r="RNV63" s="24"/>
      <c r="RNW63" s="24"/>
      <c r="RNX63" s="24"/>
      <c r="RNY63" s="24"/>
      <c r="RNZ63" s="24"/>
      <c r="ROA63" s="24"/>
      <c r="ROB63" s="24"/>
      <c r="ROC63" s="24"/>
      <c r="ROD63" s="24"/>
      <c r="ROE63" s="24"/>
      <c r="ROF63" s="24"/>
      <c r="ROG63" s="24"/>
      <c r="ROH63" s="24"/>
      <c r="ROI63" s="24"/>
      <c r="ROJ63" s="24"/>
      <c r="ROK63" s="24"/>
      <c r="ROL63" s="24"/>
      <c r="ROM63" s="24"/>
      <c r="RON63" s="24"/>
      <c r="ROO63" s="24"/>
      <c r="ROP63" s="24"/>
      <c r="ROQ63" s="24"/>
      <c r="ROR63" s="24"/>
      <c r="ROS63" s="24"/>
      <c r="ROT63" s="24"/>
      <c r="ROU63" s="24"/>
      <c r="ROV63" s="24"/>
      <c r="ROW63" s="24"/>
      <c r="ROX63" s="24"/>
      <c r="ROY63" s="24"/>
      <c r="ROZ63" s="24"/>
      <c r="RPA63" s="24"/>
      <c r="RPB63" s="24"/>
      <c r="RPC63" s="24"/>
      <c r="RPD63" s="24"/>
      <c r="RPE63" s="24"/>
      <c r="RPF63" s="24"/>
      <c r="RPG63" s="24"/>
      <c r="RPH63" s="24"/>
      <c r="RPI63" s="24"/>
      <c r="RPJ63" s="24"/>
      <c r="RPK63" s="24"/>
      <c r="RPL63" s="24"/>
      <c r="RPM63" s="24"/>
      <c r="RPN63" s="24"/>
      <c r="RPO63" s="24"/>
      <c r="RPP63" s="24"/>
      <c r="RPQ63" s="24"/>
      <c r="RPR63" s="24"/>
      <c r="RPS63" s="24"/>
      <c r="RPT63" s="24"/>
      <c r="RPU63" s="24"/>
      <c r="RPV63" s="24"/>
      <c r="RPW63" s="24"/>
      <c r="RPX63" s="24"/>
      <c r="RPY63" s="24"/>
      <c r="RPZ63" s="24"/>
      <c r="RQA63" s="24"/>
      <c r="RQB63" s="24"/>
      <c r="RQC63" s="24"/>
      <c r="RQD63" s="24"/>
      <c r="RQE63" s="24"/>
      <c r="RQF63" s="24"/>
      <c r="RQG63" s="24"/>
      <c r="RQH63" s="24"/>
      <c r="RQI63" s="24"/>
      <c r="RQJ63" s="24"/>
      <c r="RQK63" s="24"/>
      <c r="RQL63" s="24"/>
      <c r="RQM63" s="24"/>
      <c r="RQN63" s="24"/>
      <c r="RQO63" s="24"/>
      <c r="RQP63" s="24"/>
      <c r="RQQ63" s="24"/>
      <c r="RQR63" s="24"/>
      <c r="RQS63" s="24"/>
      <c r="RQT63" s="24"/>
      <c r="RQU63" s="24"/>
      <c r="RQV63" s="24"/>
      <c r="RQW63" s="24"/>
      <c r="RQX63" s="24"/>
      <c r="RQY63" s="24"/>
      <c r="RQZ63" s="24"/>
      <c r="RRA63" s="24"/>
      <c r="RRB63" s="24"/>
      <c r="RRC63" s="24"/>
      <c r="RRD63" s="24"/>
      <c r="RRE63" s="24"/>
      <c r="RRF63" s="24"/>
      <c r="RRG63" s="24"/>
      <c r="RRH63" s="24"/>
      <c r="RRI63" s="24"/>
      <c r="RRJ63" s="24"/>
      <c r="RRK63" s="24"/>
      <c r="RRL63" s="24"/>
      <c r="RRM63" s="24"/>
      <c r="RRN63" s="24"/>
      <c r="RRO63" s="24"/>
      <c r="RRP63" s="24"/>
      <c r="RRQ63" s="24"/>
      <c r="RRR63" s="24"/>
      <c r="RRS63" s="24"/>
      <c r="RRT63" s="24"/>
      <c r="RRU63" s="24"/>
      <c r="RRV63" s="24"/>
      <c r="RRW63" s="24"/>
      <c r="RRX63" s="24"/>
      <c r="RRY63" s="24"/>
      <c r="RRZ63" s="24"/>
      <c r="RSA63" s="24"/>
      <c r="RSB63" s="24"/>
      <c r="RSC63" s="24"/>
      <c r="RSD63" s="24"/>
      <c r="RSE63" s="24"/>
      <c r="RSF63" s="24"/>
      <c r="RSG63" s="24"/>
      <c r="RSH63" s="24"/>
      <c r="RSI63" s="24"/>
      <c r="RSJ63" s="24"/>
      <c r="RSK63" s="24"/>
      <c r="RSL63" s="24"/>
      <c r="RSM63" s="24"/>
      <c r="RSN63" s="24"/>
      <c r="RSO63" s="24"/>
      <c r="RSP63" s="24"/>
      <c r="RSQ63" s="24"/>
      <c r="RSR63" s="24"/>
      <c r="RSS63" s="24"/>
      <c r="RST63" s="24"/>
      <c r="RSU63" s="24"/>
      <c r="RSV63" s="24"/>
      <c r="RSW63" s="24"/>
      <c r="RSX63" s="24"/>
      <c r="RSY63" s="24"/>
      <c r="RSZ63" s="24"/>
      <c r="RTA63" s="24"/>
      <c r="RTB63" s="24"/>
      <c r="RTC63" s="24"/>
      <c r="RTD63" s="24"/>
      <c r="RTE63" s="24"/>
      <c r="RTF63" s="24"/>
      <c r="RTG63" s="24"/>
      <c r="RTH63" s="24"/>
      <c r="RTI63" s="24"/>
      <c r="RTJ63" s="24"/>
      <c r="RTK63" s="24"/>
      <c r="RTL63" s="24"/>
      <c r="RTM63" s="24"/>
      <c r="RTN63" s="24"/>
      <c r="RTO63" s="24"/>
      <c r="RTP63" s="24"/>
      <c r="RTQ63" s="24"/>
      <c r="RTR63" s="24"/>
      <c r="RTS63" s="24"/>
      <c r="RTT63" s="24"/>
      <c r="RTU63" s="24"/>
      <c r="RTV63" s="24"/>
      <c r="RTW63" s="24"/>
      <c r="RTX63" s="24"/>
      <c r="RTY63" s="24"/>
      <c r="RTZ63" s="24"/>
      <c r="RUA63" s="24"/>
      <c r="RUB63" s="24"/>
      <c r="RUC63" s="24"/>
      <c r="RUD63" s="24"/>
      <c r="RUE63" s="24"/>
      <c r="RUF63" s="24"/>
      <c r="RUG63" s="24"/>
      <c r="RUH63" s="24"/>
      <c r="RUI63" s="24"/>
      <c r="RUJ63" s="24"/>
      <c r="RUK63" s="24"/>
      <c r="RUL63" s="24"/>
      <c r="RUM63" s="24"/>
      <c r="RUN63" s="24"/>
      <c r="RUO63" s="24"/>
      <c r="RUP63" s="24"/>
      <c r="RUQ63" s="24"/>
      <c r="RUR63" s="24"/>
      <c r="RUS63" s="24"/>
      <c r="RUT63" s="24"/>
      <c r="RUU63" s="24"/>
      <c r="RUV63" s="24"/>
      <c r="RUW63" s="24"/>
      <c r="RUX63" s="24"/>
      <c r="RUY63" s="24"/>
      <c r="RUZ63" s="24"/>
      <c r="RVA63" s="24"/>
      <c r="RVB63" s="24"/>
      <c r="RVC63" s="24"/>
      <c r="RVD63" s="24"/>
      <c r="RVE63" s="24"/>
      <c r="RVF63" s="24"/>
      <c r="RVG63" s="24"/>
      <c r="RVH63" s="24"/>
      <c r="RVI63" s="24"/>
      <c r="RVJ63" s="24"/>
      <c r="RVK63" s="24"/>
      <c r="RVL63" s="24"/>
      <c r="RVM63" s="24"/>
      <c r="RVN63" s="24"/>
      <c r="RVO63" s="24"/>
      <c r="RVP63" s="24"/>
      <c r="RVQ63" s="24"/>
      <c r="RVR63" s="24"/>
      <c r="RVS63" s="24"/>
      <c r="RVT63" s="24"/>
      <c r="RVU63" s="24"/>
      <c r="RVV63" s="24"/>
      <c r="RVW63" s="24"/>
      <c r="RVX63" s="24"/>
      <c r="RVY63" s="24"/>
      <c r="RVZ63" s="24"/>
      <c r="RWA63" s="24"/>
      <c r="RWB63" s="24"/>
      <c r="RWC63" s="24"/>
      <c r="RWD63" s="24"/>
      <c r="RWE63" s="24"/>
      <c r="RWF63" s="24"/>
      <c r="RWG63" s="24"/>
      <c r="RWH63" s="24"/>
      <c r="RWI63" s="24"/>
      <c r="RWJ63" s="24"/>
      <c r="RWK63" s="24"/>
      <c r="RWL63" s="24"/>
      <c r="RWM63" s="24"/>
      <c r="RWN63" s="24"/>
      <c r="RWO63" s="24"/>
      <c r="RWP63" s="24"/>
      <c r="RWQ63" s="24"/>
      <c r="RWR63" s="24"/>
      <c r="RWS63" s="24"/>
      <c r="RWT63" s="24"/>
      <c r="RWU63" s="24"/>
      <c r="RWV63" s="24"/>
      <c r="RWW63" s="24"/>
      <c r="RWX63" s="24"/>
      <c r="RWY63" s="24"/>
      <c r="RWZ63" s="24"/>
      <c r="RXA63" s="24"/>
      <c r="RXB63" s="24"/>
      <c r="RXC63" s="24"/>
      <c r="RXD63" s="24"/>
      <c r="RXE63" s="24"/>
      <c r="RXF63" s="24"/>
      <c r="RXG63" s="24"/>
      <c r="RXH63" s="24"/>
      <c r="RXI63" s="24"/>
      <c r="RXJ63" s="24"/>
      <c r="RXK63" s="24"/>
      <c r="RXL63" s="24"/>
      <c r="RXM63" s="24"/>
      <c r="RXN63" s="24"/>
      <c r="RXO63" s="24"/>
      <c r="RXP63" s="24"/>
      <c r="RXQ63" s="24"/>
      <c r="RXR63" s="24"/>
      <c r="RXS63" s="24"/>
      <c r="RXT63" s="24"/>
      <c r="RXU63" s="24"/>
      <c r="RXV63" s="24"/>
      <c r="RXW63" s="24"/>
      <c r="RXX63" s="24"/>
      <c r="RXY63" s="24"/>
      <c r="RXZ63" s="24"/>
      <c r="RYA63" s="24"/>
      <c r="RYB63" s="24"/>
      <c r="RYC63" s="24"/>
      <c r="RYD63" s="24"/>
      <c r="RYE63" s="24"/>
      <c r="RYF63" s="24"/>
      <c r="RYG63" s="24"/>
      <c r="RYH63" s="24"/>
      <c r="RYI63" s="24"/>
      <c r="RYJ63" s="24"/>
      <c r="RYK63" s="24"/>
      <c r="RYL63" s="24"/>
      <c r="RYM63" s="24"/>
      <c r="RYN63" s="24"/>
      <c r="RYO63" s="24"/>
      <c r="RYP63" s="24"/>
      <c r="RYQ63" s="24"/>
      <c r="RYR63" s="24"/>
      <c r="RYS63" s="24"/>
      <c r="RYT63" s="24"/>
      <c r="RYU63" s="24"/>
      <c r="RYV63" s="24"/>
      <c r="RYW63" s="24"/>
      <c r="RYX63" s="24"/>
      <c r="RYY63" s="24"/>
      <c r="RYZ63" s="24"/>
      <c r="RZA63" s="24"/>
      <c r="RZB63" s="24"/>
      <c r="RZC63" s="24"/>
      <c r="RZD63" s="24"/>
      <c r="RZE63" s="24"/>
      <c r="RZF63" s="24"/>
      <c r="RZG63" s="24"/>
      <c r="RZH63" s="24"/>
      <c r="RZI63" s="24"/>
      <c r="RZJ63" s="24"/>
      <c r="RZK63" s="24"/>
      <c r="RZL63" s="24"/>
      <c r="RZM63" s="24"/>
      <c r="RZN63" s="24"/>
      <c r="RZO63" s="24"/>
      <c r="RZP63" s="24"/>
      <c r="RZQ63" s="24"/>
      <c r="RZR63" s="24"/>
      <c r="RZS63" s="24"/>
      <c r="RZT63" s="24"/>
      <c r="RZU63" s="24"/>
      <c r="RZV63" s="24"/>
      <c r="RZW63" s="24"/>
      <c r="RZX63" s="24"/>
      <c r="RZY63" s="24"/>
      <c r="RZZ63" s="24"/>
      <c r="SAA63" s="24"/>
      <c r="SAB63" s="24"/>
      <c r="SAC63" s="24"/>
      <c r="SAD63" s="24"/>
      <c r="SAE63" s="24"/>
      <c r="SAF63" s="24"/>
      <c r="SAG63" s="24"/>
      <c r="SAH63" s="24"/>
      <c r="SAI63" s="24"/>
      <c r="SAJ63" s="24"/>
      <c r="SAK63" s="24"/>
      <c r="SAL63" s="24"/>
      <c r="SAM63" s="24"/>
      <c r="SAN63" s="24"/>
      <c r="SAO63" s="24"/>
      <c r="SAP63" s="24"/>
      <c r="SAQ63" s="24"/>
      <c r="SAR63" s="24"/>
      <c r="SAS63" s="24"/>
      <c r="SAT63" s="24"/>
      <c r="SAU63" s="24"/>
      <c r="SAV63" s="24"/>
      <c r="SAW63" s="24"/>
      <c r="SAX63" s="24"/>
      <c r="SAY63" s="24"/>
      <c r="SAZ63" s="24"/>
      <c r="SBA63" s="24"/>
      <c r="SBB63" s="24"/>
      <c r="SBC63" s="24"/>
      <c r="SBD63" s="24"/>
      <c r="SBE63" s="24"/>
      <c r="SBF63" s="24"/>
      <c r="SBG63" s="24"/>
      <c r="SBH63" s="24"/>
      <c r="SBI63" s="24"/>
      <c r="SBJ63" s="24"/>
      <c r="SBK63" s="24"/>
      <c r="SBL63" s="24"/>
      <c r="SBM63" s="24"/>
      <c r="SBN63" s="24"/>
      <c r="SBO63" s="24"/>
      <c r="SBP63" s="24"/>
      <c r="SBQ63" s="24"/>
      <c r="SBR63" s="24"/>
      <c r="SBS63" s="24"/>
      <c r="SBT63" s="24"/>
      <c r="SBU63" s="24"/>
      <c r="SBV63" s="24"/>
      <c r="SBW63" s="24"/>
      <c r="SBX63" s="24"/>
      <c r="SBY63" s="24"/>
      <c r="SBZ63" s="24"/>
      <c r="SCA63" s="24"/>
      <c r="SCB63" s="24"/>
      <c r="SCC63" s="24"/>
      <c r="SCD63" s="24"/>
      <c r="SCE63" s="24"/>
      <c r="SCF63" s="24"/>
      <c r="SCG63" s="24"/>
      <c r="SCH63" s="24"/>
      <c r="SCI63" s="24"/>
      <c r="SCJ63" s="24"/>
      <c r="SCK63" s="24"/>
      <c r="SCL63" s="24"/>
      <c r="SCM63" s="24"/>
      <c r="SCN63" s="24"/>
      <c r="SCO63" s="24"/>
      <c r="SCP63" s="24"/>
      <c r="SCQ63" s="24"/>
      <c r="SCR63" s="24"/>
      <c r="SCS63" s="24"/>
      <c r="SCT63" s="24"/>
      <c r="SCU63" s="24"/>
      <c r="SCV63" s="24"/>
      <c r="SCW63" s="24"/>
      <c r="SCX63" s="24"/>
      <c r="SCY63" s="24"/>
      <c r="SCZ63" s="24"/>
      <c r="SDA63" s="24"/>
      <c r="SDB63" s="24"/>
      <c r="SDC63" s="24"/>
      <c r="SDD63" s="24"/>
      <c r="SDE63" s="24"/>
      <c r="SDF63" s="24"/>
      <c r="SDG63" s="24"/>
      <c r="SDH63" s="24"/>
      <c r="SDI63" s="24"/>
      <c r="SDJ63" s="24"/>
      <c r="SDK63" s="24"/>
      <c r="SDL63" s="24"/>
      <c r="SDM63" s="24"/>
      <c r="SDN63" s="24"/>
      <c r="SDO63" s="24"/>
      <c r="SDP63" s="24"/>
      <c r="SDQ63" s="24"/>
      <c r="SDR63" s="24"/>
      <c r="SDS63" s="24"/>
      <c r="SDT63" s="24"/>
      <c r="SDU63" s="24"/>
      <c r="SDV63" s="24"/>
      <c r="SDW63" s="24"/>
      <c r="SDX63" s="24"/>
      <c r="SDY63" s="24"/>
      <c r="SDZ63" s="24"/>
      <c r="SEA63" s="24"/>
      <c r="SEB63" s="24"/>
      <c r="SEC63" s="24"/>
      <c r="SED63" s="24"/>
      <c r="SEE63" s="24"/>
      <c r="SEF63" s="24"/>
      <c r="SEG63" s="24"/>
      <c r="SEH63" s="24"/>
      <c r="SEI63" s="24"/>
      <c r="SEJ63" s="24"/>
      <c r="SEK63" s="24"/>
      <c r="SEL63" s="24"/>
      <c r="SEM63" s="24"/>
      <c r="SEN63" s="24"/>
      <c r="SEO63" s="24"/>
      <c r="SEP63" s="24"/>
      <c r="SEQ63" s="24"/>
      <c r="SER63" s="24"/>
      <c r="SES63" s="24"/>
      <c r="SET63" s="24"/>
      <c r="SEU63" s="24"/>
      <c r="SEV63" s="24"/>
      <c r="SEW63" s="24"/>
      <c r="SEX63" s="24"/>
      <c r="SEY63" s="24"/>
      <c r="SEZ63" s="24"/>
      <c r="SFA63" s="24"/>
      <c r="SFB63" s="24"/>
      <c r="SFC63" s="24"/>
      <c r="SFD63" s="24"/>
      <c r="SFE63" s="24"/>
      <c r="SFF63" s="24"/>
      <c r="SFG63" s="24"/>
      <c r="SFH63" s="24"/>
      <c r="SFI63" s="24"/>
      <c r="SFJ63" s="24"/>
      <c r="SFK63" s="24"/>
      <c r="SFL63" s="24"/>
      <c r="SFM63" s="24"/>
      <c r="SFN63" s="24"/>
      <c r="SFO63" s="24"/>
      <c r="SFP63" s="24"/>
      <c r="SFQ63" s="24"/>
      <c r="SFR63" s="24"/>
      <c r="SFS63" s="24"/>
      <c r="SFT63" s="24"/>
      <c r="SFU63" s="24"/>
      <c r="SFV63" s="24"/>
      <c r="SFW63" s="24"/>
      <c r="SFX63" s="24"/>
      <c r="SFY63" s="24"/>
      <c r="SFZ63" s="24"/>
      <c r="SGA63" s="24"/>
      <c r="SGB63" s="24"/>
      <c r="SGC63" s="24"/>
      <c r="SGD63" s="24"/>
      <c r="SGE63" s="24"/>
      <c r="SGF63" s="24"/>
      <c r="SGG63" s="24"/>
      <c r="SGH63" s="24"/>
      <c r="SGI63" s="24"/>
      <c r="SGJ63" s="24"/>
      <c r="SGK63" s="24"/>
      <c r="SGL63" s="24"/>
      <c r="SGM63" s="24"/>
      <c r="SGN63" s="24"/>
      <c r="SGO63" s="24"/>
      <c r="SGP63" s="24"/>
      <c r="SGQ63" s="24"/>
      <c r="SGR63" s="24"/>
      <c r="SGS63" s="24"/>
      <c r="SGT63" s="24"/>
      <c r="SGU63" s="24"/>
      <c r="SGV63" s="24"/>
      <c r="SGW63" s="24"/>
      <c r="SGX63" s="24"/>
      <c r="SGY63" s="24"/>
      <c r="SGZ63" s="24"/>
      <c r="SHA63" s="24"/>
      <c r="SHB63" s="24"/>
      <c r="SHC63" s="24"/>
      <c r="SHD63" s="24"/>
      <c r="SHE63" s="24"/>
      <c r="SHF63" s="24"/>
      <c r="SHG63" s="24"/>
      <c r="SHH63" s="24"/>
      <c r="SHI63" s="24"/>
      <c r="SHJ63" s="24"/>
      <c r="SHK63" s="24"/>
      <c r="SHL63" s="24"/>
      <c r="SHM63" s="24"/>
      <c r="SHN63" s="24"/>
      <c r="SHO63" s="24"/>
      <c r="SHP63" s="24"/>
      <c r="SHQ63" s="24"/>
      <c r="SHR63" s="24"/>
      <c r="SHS63" s="24"/>
      <c r="SHT63" s="24"/>
      <c r="SHU63" s="24"/>
      <c r="SHV63" s="24"/>
      <c r="SHW63" s="24"/>
      <c r="SHX63" s="24"/>
      <c r="SHY63" s="24"/>
      <c r="SHZ63" s="24"/>
      <c r="SIA63" s="24"/>
      <c r="SIB63" s="24"/>
      <c r="SIC63" s="24"/>
      <c r="SID63" s="24"/>
      <c r="SIE63" s="24"/>
      <c r="SIF63" s="24"/>
      <c r="SIG63" s="24"/>
      <c r="SIH63" s="24"/>
      <c r="SII63" s="24"/>
      <c r="SIJ63" s="24"/>
      <c r="SIK63" s="24"/>
      <c r="SIL63" s="24"/>
      <c r="SIM63" s="24"/>
      <c r="SIN63" s="24"/>
      <c r="SIO63" s="24"/>
      <c r="SIP63" s="24"/>
      <c r="SIQ63" s="24"/>
      <c r="SIR63" s="24"/>
      <c r="SIS63" s="24"/>
      <c r="SIT63" s="24"/>
      <c r="SIU63" s="24"/>
      <c r="SIV63" s="24"/>
      <c r="SIW63" s="24"/>
      <c r="SIX63" s="24"/>
      <c r="SIY63" s="24"/>
      <c r="SIZ63" s="24"/>
      <c r="SJA63" s="24"/>
      <c r="SJB63" s="24"/>
      <c r="SJC63" s="24"/>
      <c r="SJD63" s="24"/>
      <c r="SJE63" s="24"/>
      <c r="SJF63" s="24"/>
      <c r="SJG63" s="24"/>
      <c r="SJH63" s="24"/>
      <c r="SJI63" s="24"/>
      <c r="SJJ63" s="24"/>
      <c r="SJK63" s="24"/>
      <c r="SJL63" s="24"/>
      <c r="SJM63" s="24"/>
      <c r="SJN63" s="24"/>
      <c r="SJO63" s="24"/>
      <c r="SJP63" s="24"/>
      <c r="SJQ63" s="24"/>
      <c r="SJR63" s="24"/>
      <c r="SJS63" s="24"/>
      <c r="SJT63" s="24"/>
      <c r="SJU63" s="24"/>
      <c r="SJV63" s="24"/>
      <c r="SJW63" s="24"/>
      <c r="SJX63" s="24"/>
      <c r="SJY63" s="24"/>
      <c r="SJZ63" s="24"/>
      <c r="SKA63" s="24"/>
      <c r="SKB63" s="24"/>
      <c r="SKC63" s="24"/>
      <c r="SKD63" s="24"/>
      <c r="SKE63" s="24"/>
      <c r="SKF63" s="24"/>
      <c r="SKG63" s="24"/>
      <c r="SKH63" s="24"/>
      <c r="SKI63" s="24"/>
      <c r="SKJ63" s="24"/>
      <c r="SKK63" s="24"/>
      <c r="SKL63" s="24"/>
      <c r="SKM63" s="24"/>
      <c r="SKN63" s="24"/>
      <c r="SKO63" s="24"/>
      <c r="SKP63" s="24"/>
      <c r="SKQ63" s="24"/>
      <c r="SKR63" s="24"/>
      <c r="SKS63" s="24"/>
      <c r="SKT63" s="24"/>
      <c r="SKU63" s="24"/>
      <c r="SKV63" s="24"/>
      <c r="SKW63" s="24"/>
      <c r="SKX63" s="24"/>
      <c r="SKY63" s="24"/>
      <c r="SKZ63" s="24"/>
      <c r="SLA63" s="24"/>
      <c r="SLB63" s="24"/>
      <c r="SLC63" s="24"/>
      <c r="SLD63" s="24"/>
      <c r="SLE63" s="24"/>
      <c r="SLF63" s="24"/>
      <c r="SLG63" s="24"/>
      <c r="SLH63" s="24"/>
      <c r="SLI63" s="24"/>
      <c r="SLJ63" s="24"/>
      <c r="SLK63" s="24"/>
      <c r="SLL63" s="24"/>
      <c r="SLM63" s="24"/>
      <c r="SLN63" s="24"/>
      <c r="SLO63" s="24"/>
      <c r="SLP63" s="24"/>
      <c r="SLQ63" s="24"/>
      <c r="SLR63" s="24"/>
      <c r="SLS63" s="24"/>
      <c r="SLT63" s="24"/>
      <c r="SLU63" s="24"/>
      <c r="SLV63" s="24"/>
      <c r="SLW63" s="24"/>
      <c r="SLX63" s="24"/>
      <c r="SLY63" s="24"/>
      <c r="SLZ63" s="24"/>
      <c r="SMA63" s="24"/>
      <c r="SMB63" s="24"/>
      <c r="SMC63" s="24"/>
      <c r="SMD63" s="24"/>
      <c r="SME63" s="24"/>
      <c r="SMF63" s="24"/>
      <c r="SMG63" s="24"/>
      <c r="SMH63" s="24"/>
      <c r="SMI63" s="24"/>
      <c r="SMJ63" s="24"/>
      <c r="SMK63" s="24"/>
      <c r="SML63" s="24"/>
      <c r="SMM63" s="24"/>
      <c r="SMN63" s="24"/>
      <c r="SMO63" s="24"/>
      <c r="SMP63" s="24"/>
      <c r="SMQ63" s="24"/>
      <c r="SMR63" s="24"/>
      <c r="SMS63" s="24"/>
      <c r="SMT63" s="24"/>
      <c r="SMU63" s="24"/>
      <c r="SMV63" s="24"/>
      <c r="SMW63" s="24"/>
      <c r="SMX63" s="24"/>
      <c r="SMY63" s="24"/>
      <c r="SMZ63" s="24"/>
      <c r="SNA63" s="24"/>
      <c r="SNB63" s="24"/>
      <c r="SNC63" s="24"/>
      <c r="SND63" s="24"/>
      <c r="SNE63" s="24"/>
      <c r="SNF63" s="24"/>
      <c r="SNG63" s="24"/>
      <c r="SNH63" s="24"/>
      <c r="SNI63" s="24"/>
      <c r="SNJ63" s="24"/>
      <c r="SNK63" s="24"/>
      <c r="SNL63" s="24"/>
      <c r="SNM63" s="24"/>
      <c r="SNN63" s="24"/>
      <c r="SNO63" s="24"/>
      <c r="SNP63" s="24"/>
      <c r="SNQ63" s="24"/>
      <c r="SNR63" s="24"/>
      <c r="SNS63" s="24"/>
      <c r="SNT63" s="24"/>
      <c r="SNU63" s="24"/>
      <c r="SNV63" s="24"/>
      <c r="SNW63" s="24"/>
      <c r="SNX63" s="24"/>
      <c r="SNY63" s="24"/>
      <c r="SNZ63" s="24"/>
      <c r="SOA63" s="24"/>
      <c r="SOB63" s="24"/>
      <c r="SOC63" s="24"/>
      <c r="SOD63" s="24"/>
      <c r="SOE63" s="24"/>
      <c r="SOF63" s="24"/>
      <c r="SOG63" s="24"/>
      <c r="SOH63" s="24"/>
      <c r="SOI63" s="24"/>
      <c r="SOJ63" s="24"/>
      <c r="SOK63" s="24"/>
      <c r="SOL63" s="24"/>
      <c r="SOM63" s="24"/>
      <c r="SON63" s="24"/>
      <c r="SOO63" s="24"/>
      <c r="SOP63" s="24"/>
      <c r="SOQ63" s="24"/>
      <c r="SOR63" s="24"/>
      <c r="SOS63" s="24"/>
      <c r="SOT63" s="24"/>
      <c r="SOU63" s="24"/>
      <c r="SOV63" s="24"/>
      <c r="SOW63" s="24"/>
      <c r="SOX63" s="24"/>
      <c r="SOY63" s="24"/>
      <c r="SOZ63" s="24"/>
      <c r="SPA63" s="24"/>
      <c r="SPB63" s="24"/>
      <c r="SPC63" s="24"/>
      <c r="SPD63" s="24"/>
      <c r="SPE63" s="24"/>
      <c r="SPF63" s="24"/>
      <c r="SPG63" s="24"/>
      <c r="SPH63" s="24"/>
      <c r="SPI63" s="24"/>
      <c r="SPJ63" s="24"/>
      <c r="SPK63" s="24"/>
      <c r="SPL63" s="24"/>
      <c r="SPM63" s="24"/>
      <c r="SPN63" s="24"/>
      <c r="SPO63" s="24"/>
      <c r="SPP63" s="24"/>
      <c r="SPQ63" s="24"/>
      <c r="SPR63" s="24"/>
      <c r="SPS63" s="24"/>
      <c r="SPT63" s="24"/>
      <c r="SPU63" s="24"/>
      <c r="SPV63" s="24"/>
      <c r="SPW63" s="24"/>
      <c r="SPX63" s="24"/>
      <c r="SPY63" s="24"/>
      <c r="SPZ63" s="24"/>
      <c r="SQA63" s="24"/>
      <c r="SQB63" s="24"/>
      <c r="SQC63" s="24"/>
      <c r="SQD63" s="24"/>
      <c r="SQE63" s="24"/>
      <c r="SQF63" s="24"/>
      <c r="SQG63" s="24"/>
      <c r="SQH63" s="24"/>
      <c r="SQI63" s="24"/>
      <c r="SQJ63" s="24"/>
      <c r="SQK63" s="24"/>
      <c r="SQL63" s="24"/>
      <c r="SQM63" s="24"/>
      <c r="SQN63" s="24"/>
      <c r="SQO63" s="24"/>
      <c r="SQP63" s="24"/>
      <c r="SQQ63" s="24"/>
      <c r="SQR63" s="24"/>
      <c r="SQS63" s="24"/>
      <c r="SQT63" s="24"/>
      <c r="SQU63" s="24"/>
      <c r="SQV63" s="24"/>
      <c r="SQW63" s="24"/>
      <c r="SQX63" s="24"/>
      <c r="SQY63" s="24"/>
      <c r="SQZ63" s="24"/>
      <c r="SRA63" s="24"/>
      <c r="SRB63" s="24"/>
      <c r="SRC63" s="24"/>
      <c r="SRD63" s="24"/>
      <c r="SRE63" s="24"/>
      <c r="SRF63" s="24"/>
      <c r="SRG63" s="24"/>
      <c r="SRH63" s="24"/>
      <c r="SRI63" s="24"/>
      <c r="SRJ63" s="24"/>
      <c r="SRK63" s="24"/>
      <c r="SRL63" s="24"/>
      <c r="SRM63" s="24"/>
      <c r="SRN63" s="24"/>
      <c r="SRO63" s="24"/>
      <c r="SRP63" s="24"/>
      <c r="SRQ63" s="24"/>
      <c r="SRR63" s="24"/>
      <c r="SRS63" s="24"/>
      <c r="SRT63" s="24"/>
      <c r="SRU63" s="24"/>
      <c r="SRV63" s="24"/>
      <c r="SRW63" s="24"/>
      <c r="SRX63" s="24"/>
      <c r="SRY63" s="24"/>
      <c r="SRZ63" s="24"/>
      <c r="SSA63" s="24"/>
      <c r="SSB63" s="24"/>
      <c r="SSC63" s="24"/>
      <c r="SSD63" s="24"/>
      <c r="SSE63" s="24"/>
      <c r="SSF63" s="24"/>
      <c r="SSG63" s="24"/>
      <c r="SSH63" s="24"/>
      <c r="SSI63" s="24"/>
      <c r="SSJ63" s="24"/>
      <c r="SSK63" s="24"/>
      <c r="SSL63" s="24"/>
      <c r="SSM63" s="24"/>
      <c r="SSN63" s="24"/>
      <c r="SSO63" s="24"/>
      <c r="SSP63" s="24"/>
      <c r="SSQ63" s="24"/>
      <c r="SSR63" s="24"/>
      <c r="SSS63" s="24"/>
      <c r="SST63" s="24"/>
      <c r="SSU63" s="24"/>
      <c r="SSV63" s="24"/>
      <c r="SSW63" s="24"/>
      <c r="SSX63" s="24"/>
      <c r="SSY63" s="24"/>
      <c r="SSZ63" s="24"/>
      <c r="STA63" s="24"/>
      <c r="STB63" s="24"/>
      <c r="STC63" s="24"/>
      <c r="STD63" s="24"/>
      <c r="STE63" s="24"/>
      <c r="STF63" s="24"/>
      <c r="STG63" s="24"/>
      <c r="STH63" s="24"/>
      <c r="STI63" s="24"/>
      <c r="STJ63" s="24"/>
      <c r="STK63" s="24"/>
      <c r="STL63" s="24"/>
      <c r="STM63" s="24"/>
      <c r="STN63" s="24"/>
      <c r="STO63" s="24"/>
      <c r="STP63" s="24"/>
      <c r="STQ63" s="24"/>
      <c r="STR63" s="24"/>
      <c r="STS63" s="24"/>
      <c r="STT63" s="24"/>
      <c r="STU63" s="24"/>
      <c r="STV63" s="24"/>
      <c r="STW63" s="24"/>
      <c r="STX63" s="24"/>
      <c r="STY63" s="24"/>
      <c r="STZ63" s="24"/>
      <c r="SUA63" s="24"/>
      <c r="SUB63" s="24"/>
      <c r="SUC63" s="24"/>
      <c r="SUD63" s="24"/>
      <c r="SUE63" s="24"/>
      <c r="SUF63" s="24"/>
      <c r="SUG63" s="24"/>
      <c r="SUH63" s="24"/>
      <c r="SUI63" s="24"/>
      <c r="SUJ63" s="24"/>
      <c r="SUK63" s="24"/>
      <c r="SUL63" s="24"/>
      <c r="SUM63" s="24"/>
      <c r="SUN63" s="24"/>
      <c r="SUO63" s="24"/>
      <c r="SUP63" s="24"/>
      <c r="SUQ63" s="24"/>
      <c r="SUR63" s="24"/>
      <c r="SUS63" s="24"/>
      <c r="SUT63" s="24"/>
      <c r="SUU63" s="24"/>
      <c r="SUV63" s="24"/>
      <c r="SUW63" s="24"/>
      <c r="SUX63" s="24"/>
      <c r="SUY63" s="24"/>
      <c r="SUZ63" s="24"/>
      <c r="SVA63" s="24"/>
      <c r="SVB63" s="24"/>
      <c r="SVC63" s="24"/>
      <c r="SVD63" s="24"/>
      <c r="SVE63" s="24"/>
      <c r="SVF63" s="24"/>
      <c r="SVG63" s="24"/>
      <c r="SVH63" s="24"/>
      <c r="SVI63" s="24"/>
      <c r="SVJ63" s="24"/>
      <c r="SVK63" s="24"/>
      <c r="SVL63" s="24"/>
      <c r="SVM63" s="24"/>
      <c r="SVN63" s="24"/>
      <c r="SVO63" s="24"/>
      <c r="SVP63" s="24"/>
      <c r="SVQ63" s="24"/>
      <c r="SVR63" s="24"/>
      <c r="SVS63" s="24"/>
      <c r="SVT63" s="24"/>
      <c r="SVU63" s="24"/>
      <c r="SVV63" s="24"/>
      <c r="SVW63" s="24"/>
      <c r="SVX63" s="24"/>
      <c r="SVY63" s="24"/>
      <c r="SVZ63" s="24"/>
      <c r="SWA63" s="24"/>
      <c r="SWB63" s="24"/>
      <c r="SWC63" s="24"/>
      <c r="SWD63" s="24"/>
      <c r="SWE63" s="24"/>
      <c r="SWF63" s="24"/>
      <c r="SWG63" s="24"/>
      <c r="SWH63" s="24"/>
      <c r="SWI63" s="24"/>
      <c r="SWJ63" s="24"/>
      <c r="SWK63" s="24"/>
      <c r="SWL63" s="24"/>
      <c r="SWM63" s="24"/>
      <c r="SWN63" s="24"/>
      <c r="SWO63" s="24"/>
      <c r="SWP63" s="24"/>
      <c r="SWQ63" s="24"/>
      <c r="SWR63" s="24"/>
      <c r="SWS63" s="24"/>
      <c r="SWT63" s="24"/>
      <c r="SWU63" s="24"/>
      <c r="SWV63" s="24"/>
      <c r="SWW63" s="24"/>
      <c r="SWX63" s="24"/>
      <c r="SWY63" s="24"/>
      <c r="SWZ63" s="24"/>
      <c r="SXA63" s="24"/>
      <c r="SXB63" s="24"/>
      <c r="SXC63" s="24"/>
      <c r="SXD63" s="24"/>
      <c r="SXE63" s="24"/>
      <c r="SXF63" s="24"/>
      <c r="SXG63" s="24"/>
      <c r="SXH63" s="24"/>
      <c r="SXI63" s="24"/>
      <c r="SXJ63" s="24"/>
      <c r="SXK63" s="24"/>
      <c r="SXL63" s="24"/>
      <c r="SXM63" s="24"/>
      <c r="SXN63" s="24"/>
      <c r="SXO63" s="24"/>
      <c r="SXP63" s="24"/>
      <c r="SXQ63" s="24"/>
      <c r="SXR63" s="24"/>
      <c r="SXS63" s="24"/>
      <c r="SXT63" s="24"/>
      <c r="SXU63" s="24"/>
      <c r="SXV63" s="24"/>
      <c r="SXW63" s="24"/>
      <c r="SXX63" s="24"/>
      <c r="SXY63" s="24"/>
      <c r="SXZ63" s="24"/>
      <c r="SYA63" s="24"/>
      <c r="SYB63" s="24"/>
      <c r="SYC63" s="24"/>
      <c r="SYD63" s="24"/>
      <c r="SYE63" s="24"/>
      <c r="SYF63" s="24"/>
      <c r="SYG63" s="24"/>
      <c r="SYH63" s="24"/>
      <c r="SYI63" s="24"/>
      <c r="SYJ63" s="24"/>
      <c r="SYK63" s="24"/>
      <c r="SYL63" s="24"/>
      <c r="SYM63" s="24"/>
      <c r="SYN63" s="24"/>
      <c r="SYO63" s="24"/>
      <c r="SYP63" s="24"/>
      <c r="SYQ63" s="24"/>
      <c r="SYR63" s="24"/>
      <c r="SYS63" s="24"/>
      <c r="SYT63" s="24"/>
      <c r="SYU63" s="24"/>
      <c r="SYV63" s="24"/>
      <c r="SYW63" s="24"/>
      <c r="SYX63" s="24"/>
      <c r="SYY63" s="24"/>
      <c r="SYZ63" s="24"/>
      <c r="SZA63" s="24"/>
      <c r="SZB63" s="24"/>
      <c r="SZC63" s="24"/>
      <c r="SZD63" s="24"/>
      <c r="SZE63" s="24"/>
      <c r="SZF63" s="24"/>
      <c r="SZG63" s="24"/>
      <c r="SZH63" s="24"/>
      <c r="SZI63" s="24"/>
      <c r="SZJ63" s="24"/>
      <c r="SZK63" s="24"/>
      <c r="SZL63" s="24"/>
      <c r="SZM63" s="24"/>
      <c r="SZN63" s="24"/>
      <c r="SZO63" s="24"/>
      <c r="SZP63" s="24"/>
      <c r="SZQ63" s="24"/>
      <c r="SZR63" s="24"/>
      <c r="SZS63" s="24"/>
      <c r="SZT63" s="24"/>
      <c r="SZU63" s="24"/>
      <c r="SZV63" s="24"/>
      <c r="SZW63" s="24"/>
      <c r="SZX63" s="24"/>
      <c r="SZY63" s="24"/>
      <c r="SZZ63" s="24"/>
      <c r="TAA63" s="24"/>
      <c r="TAB63" s="24"/>
      <c r="TAC63" s="24"/>
      <c r="TAD63" s="24"/>
      <c r="TAE63" s="24"/>
      <c r="TAF63" s="24"/>
      <c r="TAG63" s="24"/>
      <c r="TAH63" s="24"/>
      <c r="TAI63" s="24"/>
      <c r="TAJ63" s="24"/>
      <c r="TAK63" s="24"/>
      <c r="TAL63" s="24"/>
      <c r="TAM63" s="24"/>
      <c r="TAN63" s="24"/>
      <c r="TAO63" s="24"/>
      <c r="TAP63" s="24"/>
      <c r="TAQ63" s="24"/>
      <c r="TAR63" s="24"/>
      <c r="TAS63" s="24"/>
      <c r="TAT63" s="24"/>
      <c r="TAU63" s="24"/>
      <c r="TAV63" s="24"/>
      <c r="TAW63" s="24"/>
      <c r="TAX63" s="24"/>
      <c r="TAY63" s="24"/>
      <c r="TAZ63" s="24"/>
      <c r="TBA63" s="24"/>
      <c r="TBB63" s="24"/>
      <c r="TBC63" s="24"/>
      <c r="TBD63" s="24"/>
      <c r="TBE63" s="24"/>
      <c r="TBF63" s="24"/>
      <c r="TBG63" s="24"/>
      <c r="TBH63" s="24"/>
      <c r="TBI63" s="24"/>
      <c r="TBJ63" s="24"/>
      <c r="TBK63" s="24"/>
      <c r="TBL63" s="24"/>
      <c r="TBM63" s="24"/>
      <c r="TBN63" s="24"/>
      <c r="TBO63" s="24"/>
      <c r="TBP63" s="24"/>
      <c r="TBQ63" s="24"/>
      <c r="TBR63" s="24"/>
      <c r="TBS63" s="24"/>
      <c r="TBT63" s="24"/>
      <c r="TBU63" s="24"/>
      <c r="TBV63" s="24"/>
      <c r="TBW63" s="24"/>
      <c r="TBX63" s="24"/>
      <c r="TBY63" s="24"/>
      <c r="TBZ63" s="24"/>
      <c r="TCA63" s="24"/>
      <c r="TCB63" s="24"/>
      <c r="TCC63" s="24"/>
      <c r="TCD63" s="24"/>
      <c r="TCE63" s="24"/>
      <c r="TCF63" s="24"/>
      <c r="TCG63" s="24"/>
      <c r="TCH63" s="24"/>
      <c r="TCI63" s="24"/>
      <c r="TCJ63" s="24"/>
      <c r="TCK63" s="24"/>
      <c r="TCL63" s="24"/>
      <c r="TCM63" s="24"/>
      <c r="TCN63" s="24"/>
      <c r="TCO63" s="24"/>
      <c r="TCP63" s="24"/>
      <c r="TCQ63" s="24"/>
      <c r="TCR63" s="24"/>
      <c r="TCS63" s="24"/>
      <c r="TCT63" s="24"/>
      <c r="TCU63" s="24"/>
      <c r="TCV63" s="24"/>
      <c r="TCW63" s="24"/>
      <c r="TCX63" s="24"/>
      <c r="TCY63" s="24"/>
      <c r="TCZ63" s="24"/>
      <c r="TDA63" s="24"/>
      <c r="TDB63" s="24"/>
      <c r="TDC63" s="24"/>
      <c r="TDD63" s="24"/>
      <c r="TDE63" s="24"/>
      <c r="TDF63" s="24"/>
      <c r="TDG63" s="24"/>
      <c r="TDH63" s="24"/>
      <c r="TDI63" s="24"/>
      <c r="TDJ63" s="24"/>
      <c r="TDK63" s="24"/>
      <c r="TDL63" s="24"/>
      <c r="TDM63" s="24"/>
      <c r="TDN63" s="24"/>
      <c r="TDO63" s="24"/>
      <c r="TDP63" s="24"/>
      <c r="TDQ63" s="24"/>
      <c r="TDR63" s="24"/>
      <c r="TDS63" s="24"/>
      <c r="TDT63" s="24"/>
      <c r="TDU63" s="24"/>
      <c r="TDV63" s="24"/>
      <c r="TDW63" s="24"/>
      <c r="TDX63" s="24"/>
      <c r="TDY63" s="24"/>
      <c r="TDZ63" s="24"/>
      <c r="TEA63" s="24"/>
      <c r="TEB63" s="24"/>
      <c r="TEC63" s="24"/>
      <c r="TED63" s="24"/>
      <c r="TEE63" s="24"/>
      <c r="TEF63" s="24"/>
      <c r="TEG63" s="24"/>
      <c r="TEH63" s="24"/>
      <c r="TEI63" s="24"/>
      <c r="TEJ63" s="24"/>
      <c r="TEK63" s="24"/>
      <c r="TEL63" s="24"/>
      <c r="TEM63" s="24"/>
      <c r="TEN63" s="24"/>
      <c r="TEO63" s="24"/>
      <c r="TEP63" s="24"/>
      <c r="TEQ63" s="24"/>
      <c r="TER63" s="24"/>
      <c r="TES63" s="24"/>
      <c r="TET63" s="24"/>
      <c r="TEU63" s="24"/>
      <c r="TEV63" s="24"/>
      <c r="TEW63" s="24"/>
      <c r="TEX63" s="24"/>
      <c r="TEY63" s="24"/>
      <c r="TEZ63" s="24"/>
      <c r="TFA63" s="24"/>
      <c r="TFB63" s="24"/>
      <c r="TFC63" s="24"/>
      <c r="TFD63" s="24"/>
      <c r="TFE63" s="24"/>
      <c r="TFF63" s="24"/>
      <c r="TFG63" s="24"/>
      <c r="TFH63" s="24"/>
      <c r="TFI63" s="24"/>
      <c r="TFJ63" s="24"/>
      <c r="TFK63" s="24"/>
      <c r="TFL63" s="24"/>
      <c r="TFM63" s="24"/>
      <c r="TFN63" s="24"/>
      <c r="TFO63" s="24"/>
      <c r="TFP63" s="24"/>
      <c r="TFQ63" s="24"/>
      <c r="TFR63" s="24"/>
      <c r="TFS63" s="24"/>
      <c r="TFT63" s="24"/>
      <c r="TFU63" s="24"/>
      <c r="TFV63" s="24"/>
      <c r="TFW63" s="24"/>
      <c r="TFX63" s="24"/>
      <c r="TFY63" s="24"/>
      <c r="TFZ63" s="24"/>
      <c r="TGA63" s="24"/>
      <c r="TGB63" s="24"/>
      <c r="TGC63" s="24"/>
      <c r="TGD63" s="24"/>
      <c r="TGE63" s="24"/>
      <c r="TGF63" s="24"/>
      <c r="TGG63" s="24"/>
      <c r="TGH63" s="24"/>
      <c r="TGI63" s="24"/>
      <c r="TGJ63" s="24"/>
      <c r="TGK63" s="24"/>
      <c r="TGL63" s="24"/>
      <c r="TGM63" s="24"/>
      <c r="TGN63" s="24"/>
      <c r="TGO63" s="24"/>
      <c r="TGP63" s="24"/>
      <c r="TGQ63" s="24"/>
      <c r="TGR63" s="24"/>
      <c r="TGS63" s="24"/>
      <c r="TGT63" s="24"/>
      <c r="TGU63" s="24"/>
      <c r="TGV63" s="24"/>
      <c r="TGW63" s="24"/>
      <c r="TGX63" s="24"/>
      <c r="TGY63" s="24"/>
      <c r="TGZ63" s="24"/>
      <c r="THA63" s="24"/>
      <c r="THB63" s="24"/>
      <c r="THC63" s="24"/>
      <c r="THD63" s="24"/>
      <c r="THE63" s="24"/>
      <c r="THF63" s="24"/>
      <c r="THG63" s="24"/>
      <c r="THH63" s="24"/>
      <c r="THI63" s="24"/>
      <c r="THJ63" s="24"/>
      <c r="THK63" s="24"/>
      <c r="THL63" s="24"/>
      <c r="THM63" s="24"/>
      <c r="THN63" s="24"/>
      <c r="THO63" s="24"/>
      <c r="THP63" s="24"/>
      <c r="THQ63" s="24"/>
      <c r="THR63" s="24"/>
      <c r="THS63" s="24"/>
      <c r="THT63" s="24"/>
      <c r="THU63" s="24"/>
      <c r="THV63" s="24"/>
      <c r="THW63" s="24"/>
      <c r="THX63" s="24"/>
      <c r="THY63" s="24"/>
      <c r="THZ63" s="24"/>
      <c r="TIA63" s="24"/>
      <c r="TIB63" s="24"/>
      <c r="TIC63" s="24"/>
      <c r="TID63" s="24"/>
      <c r="TIE63" s="24"/>
      <c r="TIF63" s="24"/>
      <c r="TIG63" s="24"/>
      <c r="TIH63" s="24"/>
      <c r="TII63" s="24"/>
      <c r="TIJ63" s="24"/>
      <c r="TIK63" s="24"/>
      <c r="TIL63" s="24"/>
      <c r="TIM63" s="24"/>
      <c r="TIN63" s="24"/>
      <c r="TIO63" s="24"/>
      <c r="TIP63" s="24"/>
      <c r="TIQ63" s="24"/>
      <c r="TIR63" s="24"/>
      <c r="TIS63" s="24"/>
      <c r="TIT63" s="24"/>
      <c r="TIU63" s="24"/>
      <c r="TIV63" s="24"/>
      <c r="TIW63" s="24"/>
      <c r="TIX63" s="24"/>
      <c r="TIY63" s="24"/>
      <c r="TIZ63" s="24"/>
      <c r="TJA63" s="24"/>
      <c r="TJB63" s="24"/>
      <c r="TJC63" s="24"/>
      <c r="TJD63" s="24"/>
      <c r="TJE63" s="24"/>
      <c r="TJF63" s="24"/>
      <c r="TJG63" s="24"/>
      <c r="TJH63" s="24"/>
      <c r="TJI63" s="24"/>
      <c r="TJJ63" s="24"/>
      <c r="TJK63" s="24"/>
      <c r="TJL63" s="24"/>
      <c r="TJM63" s="24"/>
      <c r="TJN63" s="24"/>
      <c r="TJO63" s="24"/>
      <c r="TJP63" s="24"/>
      <c r="TJQ63" s="24"/>
      <c r="TJR63" s="24"/>
      <c r="TJS63" s="24"/>
      <c r="TJT63" s="24"/>
      <c r="TJU63" s="24"/>
      <c r="TJV63" s="24"/>
      <c r="TJW63" s="24"/>
      <c r="TJX63" s="24"/>
      <c r="TJY63" s="24"/>
      <c r="TJZ63" s="24"/>
      <c r="TKA63" s="24"/>
      <c r="TKB63" s="24"/>
      <c r="TKC63" s="24"/>
      <c r="TKD63" s="24"/>
      <c r="TKE63" s="24"/>
      <c r="TKF63" s="24"/>
      <c r="TKG63" s="24"/>
      <c r="TKH63" s="24"/>
      <c r="TKI63" s="24"/>
      <c r="TKJ63" s="24"/>
      <c r="TKK63" s="24"/>
      <c r="TKL63" s="24"/>
      <c r="TKM63" s="24"/>
      <c r="TKN63" s="24"/>
      <c r="TKO63" s="24"/>
      <c r="TKP63" s="24"/>
      <c r="TKQ63" s="24"/>
      <c r="TKR63" s="24"/>
      <c r="TKS63" s="24"/>
      <c r="TKT63" s="24"/>
      <c r="TKU63" s="24"/>
      <c r="TKV63" s="24"/>
      <c r="TKW63" s="24"/>
      <c r="TKX63" s="24"/>
      <c r="TKY63" s="24"/>
      <c r="TKZ63" s="24"/>
      <c r="TLA63" s="24"/>
      <c r="TLB63" s="24"/>
      <c r="TLC63" s="24"/>
      <c r="TLD63" s="24"/>
      <c r="TLE63" s="24"/>
      <c r="TLF63" s="24"/>
      <c r="TLG63" s="24"/>
      <c r="TLH63" s="24"/>
      <c r="TLI63" s="24"/>
      <c r="TLJ63" s="24"/>
      <c r="TLK63" s="24"/>
      <c r="TLL63" s="24"/>
      <c r="TLM63" s="24"/>
      <c r="TLN63" s="24"/>
      <c r="TLO63" s="24"/>
      <c r="TLP63" s="24"/>
      <c r="TLQ63" s="24"/>
      <c r="TLR63" s="24"/>
      <c r="TLS63" s="24"/>
      <c r="TLT63" s="24"/>
      <c r="TLU63" s="24"/>
      <c r="TLV63" s="24"/>
      <c r="TLW63" s="24"/>
      <c r="TLX63" s="24"/>
      <c r="TLY63" s="24"/>
      <c r="TLZ63" s="24"/>
      <c r="TMA63" s="24"/>
      <c r="TMB63" s="24"/>
      <c r="TMC63" s="24"/>
      <c r="TMD63" s="24"/>
      <c r="TME63" s="24"/>
      <c r="TMF63" s="24"/>
      <c r="TMG63" s="24"/>
      <c r="TMH63" s="24"/>
      <c r="TMI63" s="24"/>
      <c r="TMJ63" s="24"/>
      <c r="TMK63" s="24"/>
      <c r="TML63" s="24"/>
      <c r="TMM63" s="24"/>
      <c r="TMN63" s="24"/>
      <c r="TMO63" s="24"/>
      <c r="TMP63" s="24"/>
      <c r="TMQ63" s="24"/>
      <c r="TMR63" s="24"/>
      <c r="TMS63" s="24"/>
      <c r="TMT63" s="24"/>
      <c r="TMU63" s="24"/>
      <c r="TMV63" s="24"/>
      <c r="TMW63" s="24"/>
      <c r="TMX63" s="24"/>
      <c r="TMY63" s="24"/>
      <c r="TMZ63" s="24"/>
      <c r="TNA63" s="24"/>
      <c r="TNB63" s="24"/>
      <c r="TNC63" s="24"/>
      <c r="TND63" s="24"/>
      <c r="TNE63" s="24"/>
      <c r="TNF63" s="24"/>
      <c r="TNG63" s="24"/>
      <c r="TNH63" s="24"/>
      <c r="TNI63" s="24"/>
      <c r="TNJ63" s="24"/>
      <c r="TNK63" s="24"/>
      <c r="TNL63" s="24"/>
      <c r="TNM63" s="24"/>
      <c r="TNN63" s="24"/>
      <c r="TNO63" s="24"/>
      <c r="TNP63" s="24"/>
      <c r="TNQ63" s="24"/>
      <c r="TNR63" s="24"/>
      <c r="TNS63" s="24"/>
      <c r="TNT63" s="24"/>
      <c r="TNU63" s="24"/>
      <c r="TNV63" s="24"/>
      <c r="TNW63" s="24"/>
      <c r="TNX63" s="24"/>
      <c r="TNY63" s="24"/>
      <c r="TNZ63" s="24"/>
      <c r="TOA63" s="24"/>
      <c r="TOB63" s="24"/>
      <c r="TOC63" s="24"/>
      <c r="TOD63" s="24"/>
      <c r="TOE63" s="24"/>
      <c r="TOF63" s="24"/>
      <c r="TOG63" s="24"/>
      <c r="TOH63" s="24"/>
      <c r="TOI63" s="24"/>
      <c r="TOJ63" s="24"/>
      <c r="TOK63" s="24"/>
      <c r="TOL63" s="24"/>
      <c r="TOM63" s="24"/>
      <c r="TON63" s="24"/>
      <c r="TOO63" s="24"/>
      <c r="TOP63" s="24"/>
      <c r="TOQ63" s="24"/>
      <c r="TOR63" s="24"/>
      <c r="TOS63" s="24"/>
      <c r="TOT63" s="24"/>
      <c r="TOU63" s="24"/>
      <c r="TOV63" s="24"/>
      <c r="TOW63" s="24"/>
      <c r="TOX63" s="24"/>
      <c r="TOY63" s="24"/>
      <c r="TOZ63" s="24"/>
      <c r="TPA63" s="24"/>
      <c r="TPB63" s="24"/>
      <c r="TPC63" s="24"/>
      <c r="TPD63" s="24"/>
      <c r="TPE63" s="24"/>
      <c r="TPF63" s="24"/>
      <c r="TPG63" s="24"/>
      <c r="TPH63" s="24"/>
      <c r="TPI63" s="24"/>
      <c r="TPJ63" s="24"/>
      <c r="TPK63" s="24"/>
      <c r="TPL63" s="24"/>
      <c r="TPM63" s="24"/>
      <c r="TPN63" s="24"/>
      <c r="TPO63" s="24"/>
      <c r="TPP63" s="24"/>
      <c r="TPQ63" s="24"/>
      <c r="TPR63" s="24"/>
      <c r="TPS63" s="24"/>
      <c r="TPT63" s="24"/>
      <c r="TPU63" s="24"/>
      <c r="TPV63" s="24"/>
      <c r="TPW63" s="24"/>
      <c r="TPX63" s="24"/>
      <c r="TPY63" s="24"/>
      <c r="TPZ63" s="24"/>
      <c r="TQA63" s="24"/>
      <c r="TQB63" s="24"/>
      <c r="TQC63" s="24"/>
      <c r="TQD63" s="24"/>
      <c r="TQE63" s="24"/>
      <c r="TQF63" s="24"/>
      <c r="TQG63" s="24"/>
      <c r="TQH63" s="24"/>
      <c r="TQI63" s="24"/>
      <c r="TQJ63" s="24"/>
      <c r="TQK63" s="24"/>
      <c r="TQL63" s="24"/>
      <c r="TQM63" s="24"/>
      <c r="TQN63" s="24"/>
      <c r="TQO63" s="24"/>
      <c r="TQP63" s="24"/>
      <c r="TQQ63" s="24"/>
      <c r="TQR63" s="24"/>
      <c r="TQS63" s="24"/>
      <c r="TQT63" s="24"/>
      <c r="TQU63" s="24"/>
      <c r="TQV63" s="24"/>
      <c r="TQW63" s="24"/>
      <c r="TQX63" s="24"/>
      <c r="TQY63" s="24"/>
      <c r="TQZ63" s="24"/>
      <c r="TRA63" s="24"/>
      <c r="TRB63" s="24"/>
      <c r="TRC63" s="24"/>
      <c r="TRD63" s="24"/>
      <c r="TRE63" s="24"/>
      <c r="TRF63" s="24"/>
      <c r="TRG63" s="24"/>
      <c r="TRH63" s="24"/>
      <c r="TRI63" s="24"/>
      <c r="TRJ63" s="24"/>
      <c r="TRK63" s="24"/>
      <c r="TRL63" s="24"/>
      <c r="TRM63" s="24"/>
      <c r="TRN63" s="24"/>
      <c r="TRO63" s="24"/>
      <c r="TRP63" s="24"/>
      <c r="TRQ63" s="24"/>
      <c r="TRR63" s="24"/>
      <c r="TRS63" s="24"/>
      <c r="TRT63" s="24"/>
      <c r="TRU63" s="24"/>
      <c r="TRV63" s="24"/>
      <c r="TRW63" s="24"/>
      <c r="TRX63" s="24"/>
      <c r="TRY63" s="24"/>
      <c r="TRZ63" s="24"/>
      <c r="TSA63" s="24"/>
      <c r="TSB63" s="24"/>
      <c r="TSC63" s="24"/>
      <c r="TSD63" s="24"/>
      <c r="TSE63" s="24"/>
      <c r="TSF63" s="24"/>
      <c r="TSG63" s="24"/>
      <c r="TSH63" s="24"/>
      <c r="TSI63" s="24"/>
      <c r="TSJ63" s="24"/>
      <c r="TSK63" s="24"/>
      <c r="TSL63" s="24"/>
      <c r="TSM63" s="24"/>
      <c r="TSN63" s="24"/>
      <c r="TSO63" s="24"/>
      <c r="TSP63" s="24"/>
      <c r="TSQ63" s="24"/>
      <c r="TSR63" s="24"/>
      <c r="TSS63" s="24"/>
      <c r="TST63" s="24"/>
      <c r="TSU63" s="24"/>
      <c r="TSV63" s="24"/>
      <c r="TSW63" s="24"/>
      <c r="TSX63" s="24"/>
      <c r="TSY63" s="24"/>
      <c r="TSZ63" s="24"/>
      <c r="TTA63" s="24"/>
      <c r="TTB63" s="24"/>
      <c r="TTC63" s="24"/>
      <c r="TTD63" s="24"/>
      <c r="TTE63" s="24"/>
      <c r="TTF63" s="24"/>
      <c r="TTG63" s="24"/>
      <c r="TTH63" s="24"/>
      <c r="TTI63" s="24"/>
      <c r="TTJ63" s="24"/>
      <c r="TTK63" s="24"/>
      <c r="TTL63" s="24"/>
      <c r="TTM63" s="24"/>
      <c r="TTN63" s="24"/>
      <c r="TTO63" s="24"/>
      <c r="TTP63" s="24"/>
      <c r="TTQ63" s="24"/>
      <c r="TTR63" s="24"/>
      <c r="TTS63" s="24"/>
      <c r="TTT63" s="24"/>
      <c r="TTU63" s="24"/>
      <c r="TTV63" s="24"/>
      <c r="TTW63" s="24"/>
      <c r="TTX63" s="24"/>
      <c r="TTY63" s="24"/>
      <c r="TTZ63" s="24"/>
      <c r="TUA63" s="24"/>
      <c r="TUB63" s="24"/>
      <c r="TUC63" s="24"/>
      <c r="TUD63" s="24"/>
      <c r="TUE63" s="24"/>
      <c r="TUF63" s="24"/>
      <c r="TUG63" s="24"/>
      <c r="TUH63" s="24"/>
      <c r="TUI63" s="24"/>
      <c r="TUJ63" s="24"/>
      <c r="TUK63" s="24"/>
      <c r="TUL63" s="24"/>
      <c r="TUM63" s="24"/>
      <c r="TUN63" s="24"/>
      <c r="TUO63" s="24"/>
      <c r="TUP63" s="24"/>
      <c r="TUQ63" s="24"/>
      <c r="TUR63" s="24"/>
      <c r="TUS63" s="24"/>
      <c r="TUT63" s="24"/>
      <c r="TUU63" s="24"/>
      <c r="TUV63" s="24"/>
      <c r="TUW63" s="24"/>
      <c r="TUX63" s="24"/>
      <c r="TUY63" s="24"/>
      <c r="TUZ63" s="24"/>
      <c r="TVA63" s="24"/>
      <c r="TVB63" s="24"/>
      <c r="TVC63" s="24"/>
      <c r="TVD63" s="24"/>
      <c r="TVE63" s="24"/>
      <c r="TVF63" s="24"/>
      <c r="TVG63" s="24"/>
      <c r="TVH63" s="24"/>
      <c r="TVI63" s="24"/>
      <c r="TVJ63" s="24"/>
      <c r="TVK63" s="24"/>
      <c r="TVL63" s="24"/>
      <c r="TVM63" s="24"/>
      <c r="TVN63" s="24"/>
      <c r="TVO63" s="24"/>
      <c r="TVP63" s="24"/>
      <c r="TVQ63" s="24"/>
      <c r="TVR63" s="24"/>
      <c r="TVS63" s="24"/>
      <c r="TVT63" s="24"/>
      <c r="TVU63" s="24"/>
      <c r="TVV63" s="24"/>
      <c r="TVW63" s="24"/>
      <c r="TVX63" s="24"/>
      <c r="TVY63" s="24"/>
      <c r="TVZ63" s="24"/>
      <c r="TWA63" s="24"/>
      <c r="TWB63" s="24"/>
      <c r="TWC63" s="24"/>
      <c r="TWD63" s="24"/>
      <c r="TWE63" s="24"/>
      <c r="TWF63" s="24"/>
      <c r="TWG63" s="24"/>
      <c r="TWH63" s="24"/>
      <c r="TWI63" s="24"/>
      <c r="TWJ63" s="24"/>
      <c r="TWK63" s="24"/>
      <c r="TWL63" s="24"/>
      <c r="TWM63" s="24"/>
      <c r="TWN63" s="24"/>
      <c r="TWO63" s="24"/>
      <c r="TWP63" s="24"/>
      <c r="TWQ63" s="24"/>
      <c r="TWR63" s="24"/>
      <c r="TWS63" s="24"/>
      <c r="TWT63" s="24"/>
      <c r="TWU63" s="24"/>
      <c r="TWV63" s="24"/>
      <c r="TWW63" s="24"/>
      <c r="TWX63" s="24"/>
      <c r="TWY63" s="24"/>
      <c r="TWZ63" s="24"/>
      <c r="TXA63" s="24"/>
      <c r="TXB63" s="24"/>
      <c r="TXC63" s="24"/>
      <c r="TXD63" s="24"/>
      <c r="TXE63" s="24"/>
      <c r="TXF63" s="24"/>
      <c r="TXG63" s="24"/>
      <c r="TXH63" s="24"/>
      <c r="TXI63" s="24"/>
      <c r="TXJ63" s="24"/>
      <c r="TXK63" s="24"/>
      <c r="TXL63" s="24"/>
      <c r="TXM63" s="24"/>
      <c r="TXN63" s="24"/>
      <c r="TXO63" s="24"/>
      <c r="TXP63" s="24"/>
      <c r="TXQ63" s="24"/>
      <c r="TXR63" s="24"/>
      <c r="TXS63" s="24"/>
      <c r="TXT63" s="24"/>
      <c r="TXU63" s="24"/>
      <c r="TXV63" s="24"/>
      <c r="TXW63" s="24"/>
      <c r="TXX63" s="24"/>
      <c r="TXY63" s="24"/>
      <c r="TXZ63" s="24"/>
      <c r="TYA63" s="24"/>
      <c r="TYB63" s="24"/>
      <c r="TYC63" s="24"/>
      <c r="TYD63" s="24"/>
      <c r="TYE63" s="24"/>
      <c r="TYF63" s="24"/>
      <c r="TYG63" s="24"/>
      <c r="TYH63" s="24"/>
      <c r="TYI63" s="24"/>
      <c r="TYJ63" s="24"/>
      <c r="TYK63" s="24"/>
      <c r="TYL63" s="24"/>
      <c r="TYM63" s="24"/>
      <c r="TYN63" s="24"/>
      <c r="TYO63" s="24"/>
      <c r="TYP63" s="24"/>
      <c r="TYQ63" s="24"/>
      <c r="TYR63" s="24"/>
      <c r="TYS63" s="24"/>
      <c r="TYT63" s="24"/>
      <c r="TYU63" s="24"/>
      <c r="TYV63" s="24"/>
      <c r="TYW63" s="24"/>
      <c r="TYX63" s="24"/>
      <c r="TYY63" s="24"/>
      <c r="TYZ63" s="24"/>
      <c r="TZA63" s="24"/>
      <c r="TZB63" s="24"/>
      <c r="TZC63" s="24"/>
      <c r="TZD63" s="24"/>
      <c r="TZE63" s="24"/>
      <c r="TZF63" s="24"/>
      <c r="TZG63" s="24"/>
      <c r="TZH63" s="24"/>
      <c r="TZI63" s="24"/>
      <c r="TZJ63" s="24"/>
      <c r="TZK63" s="24"/>
      <c r="TZL63" s="24"/>
      <c r="TZM63" s="24"/>
      <c r="TZN63" s="24"/>
      <c r="TZO63" s="24"/>
      <c r="TZP63" s="24"/>
      <c r="TZQ63" s="24"/>
      <c r="TZR63" s="24"/>
      <c r="TZS63" s="24"/>
      <c r="TZT63" s="24"/>
      <c r="TZU63" s="24"/>
      <c r="TZV63" s="24"/>
      <c r="TZW63" s="24"/>
      <c r="TZX63" s="24"/>
      <c r="TZY63" s="24"/>
      <c r="TZZ63" s="24"/>
      <c r="UAA63" s="24"/>
      <c r="UAB63" s="24"/>
      <c r="UAC63" s="24"/>
      <c r="UAD63" s="24"/>
      <c r="UAE63" s="24"/>
      <c r="UAF63" s="24"/>
      <c r="UAG63" s="24"/>
      <c r="UAH63" s="24"/>
      <c r="UAI63" s="24"/>
      <c r="UAJ63" s="24"/>
      <c r="UAK63" s="24"/>
      <c r="UAL63" s="24"/>
      <c r="UAM63" s="24"/>
      <c r="UAN63" s="24"/>
      <c r="UAO63" s="24"/>
      <c r="UAP63" s="24"/>
      <c r="UAQ63" s="24"/>
      <c r="UAR63" s="24"/>
      <c r="UAS63" s="24"/>
      <c r="UAT63" s="24"/>
      <c r="UAU63" s="24"/>
      <c r="UAV63" s="24"/>
      <c r="UAW63" s="24"/>
      <c r="UAX63" s="24"/>
      <c r="UAY63" s="24"/>
      <c r="UAZ63" s="24"/>
      <c r="UBA63" s="24"/>
      <c r="UBB63" s="24"/>
      <c r="UBC63" s="24"/>
      <c r="UBD63" s="24"/>
      <c r="UBE63" s="24"/>
      <c r="UBF63" s="24"/>
      <c r="UBG63" s="24"/>
      <c r="UBH63" s="24"/>
      <c r="UBI63" s="24"/>
      <c r="UBJ63" s="24"/>
      <c r="UBK63" s="24"/>
      <c r="UBL63" s="24"/>
      <c r="UBM63" s="24"/>
      <c r="UBN63" s="24"/>
      <c r="UBO63" s="24"/>
      <c r="UBP63" s="24"/>
      <c r="UBQ63" s="24"/>
      <c r="UBR63" s="24"/>
      <c r="UBS63" s="24"/>
      <c r="UBT63" s="24"/>
      <c r="UBU63" s="24"/>
      <c r="UBV63" s="24"/>
      <c r="UBW63" s="24"/>
      <c r="UBX63" s="24"/>
      <c r="UBY63" s="24"/>
      <c r="UBZ63" s="24"/>
      <c r="UCA63" s="24"/>
      <c r="UCB63" s="24"/>
      <c r="UCC63" s="24"/>
      <c r="UCD63" s="24"/>
      <c r="UCE63" s="24"/>
      <c r="UCF63" s="24"/>
      <c r="UCG63" s="24"/>
      <c r="UCH63" s="24"/>
      <c r="UCI63" s="24"/>
      <c r="UCJ63" s="24"/>
      <c r="UCK63" s="24"/>
      <c r="UCL63" s="24"/>
      <c r="UCM63" s="24"/>
      <c r="UCN63" s="24"/>
      <c r="UCO63" s="24"/>
      <c r="UCP63" s="24"/>
      <c r="UCQ63" s="24"/>
      <c r="UCR63" s="24"/>
      <c r="UCS63" s="24"/>
      <c r="UCT63" s="24"/>
      <c r="UCU63" s="24"/>
      <c r="UCV63" s="24"/>
      <c r="UCW63" s="24"/>
      <c r="UCX63" s="24"/>
      <c r="UCY63" s="24"/>
      <c r="UCZ63" s="24"/>
      <c r="UDA63" s="24"/>
      <c r="UDB63" s="24"/>
      <c r="UDC63" s="24"/>
      <c r="UDD63" s="24"/>
      <c r="UDE63" s="24"/>
      <c r="UDF63" s="24"/>
      <c r="UDG63" s="24"/>
      <c r="UDH63" s="24"/>
      <c r="UDI63" s="24"/>
      <c r="UDJ63" s="24"/>
      <c r="UDK63" s="24"/>
      <c r="UDL63" s="24"/>
      <c r="UDM63" s="24"/>
      <c r="UDN63" s="24"/>
      <c r="UDO63" s="24"/>
      <c r="UDP63" s="24"/>
      <c r="UDQ63" s="24"/>
      <c r="UDR63" s="24"/>
      <c r="UDS63" s="24"/>
      <c r="UDT63" s="24"/>
      <c r="UDU63" s="24"/>
      <c r="UDV63" s="24"/>
      <c r="UDW63" s="24"/>
      <c r="UDX63" s="24"/>
      <c r="UDY63" s="24"/>
      <c r="UDZ63" s="24"/>
      <c r="UEA63" s="24"/>
      <c r="UEB63" s="24"/>
      <c r="UEC63" s="24"/>
      <c r="UED63" s="24"/>
      <c r="UEE63" s="24"/>
      <c r="UEF63" s="24"/>
      <c r="UEG63" s="24"/>
      <c r="UEH63" s="24"/>
      <c r="UEI63" s="24"/>
      <c r="UEJ63" s="24"/>
      <c r="UEK63" s="24"/>
      <c r="UEL63" s="24"/>
      <c r="UEM63" s="24"/>
      <c r="UEN63" s="24"/>
      <c r="UEO63" s="24"/>
      <c r="UEP63" s="24"/>
      <c r="UEQ63" s="24"/>
      <c r="UER63" s="24"/>
      <c r="UES63" s="24"/>
      <c r="UET63" s="24"/>
      <c r="UEU63" s="24"/>
      <c r="UEV63" s="24"/>
      <c r="UEW63" s="24"/>
      <c r="UEX63" s="24"/>
      <c r="UEY63" s="24"/>
      <c r="UEZ63" s="24"/>
      <c r="UFA63" s="24"/>
      <c r="UFB63" s="24"/>
      <c r="UFC63" s="24"/>
      <c r="UFD63" s="24"/>
      <c r="UFE63" s="24"/>
      <c r="UFF63" s="24"/>
      <c r="UFG63" s="24"/>
      <c r="UFH63" s="24"/>
      <c r="UFI63" s="24"/>
      <c r="UFJ63" s="24"/>
      <c r="UFK63" s="24"/>
      <c r="UFL63" s="24"/>
      <c r="UFM63" s="24"/>
      <c r="UFN63" s="24"/>
      <c r="UFO63" s="24"/>
      <c r="UFP63" s="24"/>
      <c r="UFQ63" s="24"/>
      <c r="UFR63" s="24"/>
      <c r="UFS63" s="24"/>
      <c r="UFT63" s="24"/>
      <c r="UFU63" s="24"/>
      <c r="UFV63" s="24"/>
      <c r="UFW63" s="24"/>
      <c r="UFX63" s="24"/>
      <c r="UFY63" s="24"/>
      <c r="UFZ63" s="24"/>
      <c r="UGA63" s="24"/>
      <c r="UGB63" s="24"/>
      <c r="UGC63" s="24"/>
      <c r="UGD63" s="24"/>
      <c r="UGE63" s="24"/>
      <c r="UGF63" s="24"/>
      <c r="UGG63" s="24"/>
      <c r="UGH63" s="24"/>
      <c r="UGI63" s="24"/>
      <c r="UGJ63" s="24"/>
      <c r="UGK63" s="24"/>
      <c r="UGL63" s="24"/>
      <c r="UGM63" s="24"/>
      <c r="UGN63" s="24"/>
      <c r="UGO63" s="24"/>
      <c r="UGP63" s="24"/>
      <c r="UGQ63" s="24"/>
      <c r="UGR63" s="24"/>
      <c r="UGS63" s="24"/>
      <c r="UGT63" s="24"/>
      <c r="UGU63" s="24"/>
      <c r="UGV63" s="24"/>
      <c r="UGW63" s="24"/>
      <c r="UGX63" s="24"/>
      <c r="UGY63" s="24"/>
      <c r="UGZ63" s="24"/>
      <c r="UHA63" s="24"/>
      <c r="UHB63" s="24"/>
      <c r="UHC63" s="24"/>
      <c r="UHD63" s="24"/>
      <c r="UHE63" s="24"/>
      <c r="UHF63" s="24"/>
      <c r="UHG63" s="24"/>
      <c r="UHH63" s="24"/>
      <c r="UHI63" s="24"/>
      <c r="UHJ63" s="24"/>
      <c r="UHK63" s="24"/>
      <c r="UHL63" s="24"/>
      <c r="UHM63" s="24"/>
      <c r="UHN63" s="24"/>
      <c r="UHO63" s="24"/>
      <c r="UHP63" s="24"/>
      <c r="UHQ63" s="24"/>
      <c r="UHR63" s="24"/>
      <c r="UHS63" s="24"/>
      <c r="UHT63" s="24"/>
      <c r="UHU63" s="24"/>
      <c r="UHV63" s="24"/>
      <c r="UHW63" s="24"/>
      <c r="UHX63" s="24"/>
      <c r="UHY63" s="24"/>
      <c r="UHZ63" s="24"/>
      <c r="UIA63" s="24"/>
      <c r="UIB63" s="24"/>
      <c r="UIC63" s="24"/>
      <c r="UID63" s="24"/>
      <c r="UIE63" s="24"/>
      <c r="UIF63" s="24"/>
      <c r="UIG63" s="24"/>
      <c r="UIH63" s="24"/>
      <c r="UII63" s="24"/>
      <c r="UIJ63" s="24"/>
      <c r="UIK63" s="24"/>
      <c r="UIL63" s="24"/>
      <c r="UIM63" s="24"/>
      <c r="UIN63" s="24"/>
      <c r="UIO63" s="24"/>
      <c r="UIP63" s="24"/>
      <c r="UIQ63" s="24"/>
      <c r="UIR63" s="24"/>
      <c r="UIS63" s="24"/>
      <c r="UIT63" s="24"/>
      <c r="UIU63" s="24"/>
      <c r="UIV63" s="24"/>
      <c r="UIW63" s="24"/>
      <c r="UIX63" s="24"/>
      <c r="UIY63" s="24"/>
      <c r="UIZ63" s="24"/>
      <c r="UJA63" s="24"/>
      <c r="UJB63" s="24"/>
      <c r="UJC63" s="24"/>
      <c r="UJD63" s="24"/>
      <c r="UJE63" s="24"/>
      <c r="UJF63" s="24"/>
      <c r="UJG63" s="24"/>
      <c r="UJH63" s="24"/>
      <c r="UJI63" s="24"/>
      <c r="UJJ63" s="24"/>
      <c r="UJK63" s="24"/>
      <c r="UJL63" s="24"/>
      <c r="UJM63" s="24"/>
      <c r="UJN63" s="24"/>
      <c r="UJO63" s="24"/>
      <c r="UJP63" s="24"/>
      <c r="UJQ63" s="24"/>
      <c r="UJR63" s="24"/>
      <c r="UJS63" s="24"/>
      <c r="UJT63" s="24"/>
      <c r="UJU63" s="24"/>
      <c r="UJV63" s="24"/>
      <c r="UJW63" s="24"/>
      <c r="UJX63" s="24"/>
      <c r="UJY63" s="24"/>
      <c r="UJZ63" s="24"/>
      <c r="UKA63" s="24"/>
      <c r="UKB63" s="24"/>
      <c r="UKC63" s="24"/>
      <c r="UKD63" s="24"/>
      <c r="UKE63" s="24"/>
      <c r="UKF63" s="24"/>
      <c r="UKG63" s="24"/>
      <c r="UKH63" s="24"/>
      <c r="UKI63" s="24"/>
      <c r="UKJ63" s="24"/>
      <c r="UKK63" s="24"/>
      <c r="UKL63" s="24"/>
      <c r="UKM63" s="24"/>
      <c r="UKN63" s="24"/>
      <c r="UKO63" s="24"/>
      <c r="UKP63" s="24"/>
      <c r="UKQ63" s="24"/>
      <c r="UKR63" s="24"/>
      <c r="UKS63" s="24"/>
      <c r="UKT63" s="24"/>
      <c r="UKU63" s="24"/>
      <c r="UKV63" s="24"/>
      <c r="UKW63" s="24"/>
      <c r="UKX63" s="24"/>
      <c r="UKY63" s="24"/>
      <c r="UKZ63" s="24"/>
      <c r="ULA63" s="24"/>
      <c r="ULB63" s="24"/>
      <c r="ULC63" s="24"/>
      <c r="ULD63" s="24"/>
      <c r="ULE63" s="24"/>
      <c r="ULF63" s="24"/>
      <c r="ULG63" s="24"/>
      <c r="ULH63" s="24"/>
      <c r="ULI63" s="24"/>
      <c r="ULJ63" s="24"/>
      <c r="ULK63" s="24"/>
      <c r="ULL63" s="24"/>
      <c r="ULM63" s="24"/>
      <c r="ULN63" s="24"/>
      <c r="ULO63" s="24"/>
      <c r="ULP63" s="24"/>
      <c r="ULQ63" s="24"/>
      <c r="ULR63" s="24"/>
      <c r="ULS63" s="24"/>
      <c r="ULT63" s="24"/>
      <c r="ULU63" s="24"/>
      <c r="ULV63" s="24"/>
      <c r="ULW63" s="24"/>
      <c r="ULX63" s="24"/>
      <c r="ULY63" s="24"/>
      <c r="ULZ63" s="24"/>
      <c r="UMA63" s="24"/>
      <c r="UMB63" s="24"/>
      <c r="UMC63" s="24"/>
      <c r="UMD63" s="24"/>
      <c r="UME63" s="24"/>
      <c r="UMF63" s="24"/>
      <c r="UMG63" s="24"/>
      <c r="UMH63" s="24"/>
      <c r="UMI63" s="24"/>
      <c r="UMJ63" s="24"/>
      <c r="UMK63" s="24"/>
      <c r="UML63" s="24"/>
      <c r="UMM63" s="24"/>
      <c r="UMN63" s="24"/>
      <c r="UMO63" s="24"/>
      <c r="UMP63" s="24"/>
      <c r="UMQ63" s="24"/>
      <c r="UMR63" s="24"/>
      <c r="UMS63" s="24"/>
      <c r="UMT63" s="24"/>
      <c r="UMU63" s="24"/>
      <c r="UMV63" s="24"/>
      <c r="UMW63" s="24"/>
      <c r="UMX63" s="24"/>
      <c r="UMY63" s="24"/>
      <c r="UMZ63" s="24"/>
      <c r="UNA63" s="24"/>
      <c r="UNB63" s="24"/>
      <c r="UNC63" s="24"/>
      <c r="UND63" s="24"/>
      <c r="UNE63" s="24"/>
      <c r="UNF63" s="24"/>
      <c r="UNG63" s="24"/>
      <c r="UNH63" s="24"/>
      <c r="UNI63" s="24"/>
      <c r="UNJ63" s="24"/>
      <c r="UNK63" s="24"/>
      <c r="UNL63" s="24"/>
      <c r="UNM63" s="24"/>
      <c r="UNN63" s="24"/>
      <c r="UNO63" s="24"/>
      <c r="UNP63" s="24"/>
      <c r="UNQ63" s="24"/>
      <c r="UNR63" s="24"/>
      <c r="UNS63" s="24"/>
      <c r="UNT63" s="24"/>
      <c r="UNU63" s="24"/>
      <c r="UNV63" s="24"/>
      <c r="UNW63" s="24"/>
      <c r="UNX63" s="24"/>
      <c r="UNY63" s="24"/>
      <c r="UNZ63" s="24"/>
      <c r="UOA63" s="24"/>
      <c r="UOB63" s="24"/>
      <c r="UOC63" s="24"/>
      <c r="UOD63" s="24"/>
      <c r="UOE63" s="24"/>
      <c r="UOF63" s="24"/>
      <c r="UOG63" s="24"/>
      <c r="UOH63" s="24"/>
      <c r="UOI63" s="24"/>
      <c r="UOJ63" s="24"/>
      <c r="UOK63" s="24"/>
      <c r="UOL63" s="24"/>
      <c r="UOM63" s="24"/>
      <c r="UON63" s="24"/>
      <c r="UOO63" s="24"/>
      <c r="UOP63" s="24"/>
      <c r="UOQ63" s="24"/>
      <c r="UOR63" s="24"/>
      <c r="UOS63" s="24"/>
      <c r="UOT63" s="24"/>
      <c r="UOU63" s="24"/>
      <c r="UOV63" s="24"/>
      <c r="UOW63" s="24"/>
      <c r="UOX63" s="24"/>
      <c r="UOY63" s="24"/>
      <c r="UOZ63" s="24"/>
      <c r="UPA63" s="24"/>
      <c r="UPB63" s="24"/>
      <c r="UPC63" s="24"/>
      <c r="UPD63" s="24"/>
      <c r="UPE63" s="24"/>
      <c r="UPF63" s="24"/>
      <c r="UPG63" s="24"/>
      <c r="UPH63" s="24"/>
      <c r="UPI63" s="24"/>
      <c r="UPJ63" s="24"/>
      <c r="UPK63" s="24"/>
      <c r="UPL63" s="24"/>
      <c r="UPM63" s="24"/>
      <c r="UPN63" s="24"/>
      <c r="UPO63" s="24"/>
      <c r="UPP63" s="24"/>
      <c r="UPQ63" s="24"/>
      <c r="UPR63" s="24"/>
      <c r="UPS63" s="24"/>
      <c r="UPT63" s="24"/>
      <c r="UPU63" s="24"/>
      <c r="UPV63" s="24"/>
      <c r="UPW63" s="24"/>
      <c r="UPX63" s="24"/>
      <c r="UPY63" s="24"/>
      <c r="UPZ63" s="24"/>
      <c r="UQA63" s="24"/>
      <c r="UQB63" s="24"/>
      <c r="UQC63" s="24"/>
      <c r="UQD63" s="24"/>
      <c r="UQE63" s="24"/>
      <c r="UQF63" s="24"/>
      <c r="UQG63" s="24"/>
      <c r="UQH63" s="24"/>
      <c r="UQI63" s="24"/>
      <c r="UQJ63" s="24"/>
      <c r="UQK63" s="24"/>
      <c r="UQL63" s="24"/>
      <c r="UQM63" s="24"/>
      <c r="UQN63" s="24"/>
      <c r="UQO63" s="24"/>
      <c r="UQP63" s="24"/>
      <c r="UQQ63" s="24"/>
      <c r="UQR63" s="24"/>
      <c r="UQS63" s="24"/>
      <c r="UQT63" s="24"/>
      <c r="UQU63" s="24"/>
      <c r="UQV63" s="24"/>
      <c r="UQW63" s="24"/>
      <c r="UQX63" s="24"/>
      <c r="UQY63" s="24"/>
      <c r="UQZ63" s="24"/>
      <c r="URA63" s="24"/>
      <c r="URB63" s="24"/>
      <c r="URC63" s="24"/>
      <c r="URD63" s="24"/>
      <c r="URE63" s="24"/>
      <c r="URF63" s="24"/>
      <c r="URG63" s="24"/>
      <c r="URH63" s="24"/>
      <c r="URI63" s="24"/>
      <c r="URJ63" s="24"/>
      <c r="URK63" s="24"/>
      <c r="URL63" s="24"/>
      <c r="URM63" s="24"/>
      <c r="URN63" s="24"/>
      <c r="URO63" s="24"/>
      <c r="URP63" s="24"/>
      <c r="URQ63" s="24"/>
      <c r="URR63" s="24"/>
      <c r="URS63" s="24"/>
      <c r="URT63" s="24"/>
      <c r="URU63" s="24"/>
      <c r="URV63" s="24"/>
      <c r="URW63" s="24"/>
      <c r="URX63" s="24"/>
      <c r="URY63" s="24"/>
      <c r="URZ63" s="24"/>
      <c r="USA63" s="24"/>
      <c r="USB63" s="24"/>
      <c r="USC63" s="24"/>
      <c r="USD63" s="24"/>
      <c r="USE63" s="24"/>
      <c r="USF63" s="24"/>
      <c r="USG63" s="24"/>
      <c r="USH63" s="24"/>
      <c r="USI63" s="24"/>
      <c r="USJ63" s="24"/>
      <c r="USK63" s="24"/>
      <c r="USL63" s="24"/>
      <c r="USM63" s="24"/>
      <c r="USN63" s="24"/>
      <c r="USO63" s="24"/>
      <c r="USP63" s="24"/>
      <c r="USQ63" s="24"/>
      <c r="USR63" s="24"/>
      <c r="USS63" s="24"/>
      <c r="UST63" s="24"/>
      <c r="USU63" s="24"/>
      <c r="USV63" s="24"/>
      <c r="USW63" s="24"/>
      <c r="USX63" s="24"/>
      <c r="USY63" s="24"/>
      <c r="USZ63" s="24"/>
      <c r="UTA63" s="24"/>
      <c r="UTB63" s="24"/>
      <c r="UTC63" s="24"/>
      <c r="UTD63" s="24"/>
      <c r="UTE63" s="24"/>
      <c r="UTF63" s="24"/>
      <c r="UTG63" s="24"/>
      <c r="UTH63" s="24"/>
      <c r="UTI63" s="24"/>
      <c r="UTJ63" s="24"/>
      <c r="UTK63" s="24"/>
      <c r="UTL63" s="24"/>
      <c r="UTM63" s="24"/>
      <c r="UTN63" s="24"/>
      <c r="UTO63" s="24"/>
      <c r="UTP63" s="24"/>
      <c r="UTQ63" s="24"/>
      <c r="UTR63" s="24"/>
      <c r="UTS63" s="24"/>
      <c r="UTT63" s="24"/>
      <c r="UTU63" s="24"/>
      <c r="UTV63" s="24"/>
      <c r="UTW63" s="24"/>
      <c r="UTX63" s="24"/>
      <c r="UTY63" s="24"/>
      <c r="UTZ63" s="24"/>
      <c r="UUA63" s="24"/>
      <c r="UUB63" s="24"/>
      <c r="UUC63" s="24"/>
      <c r="UUD63" s="24"/>
      <c r="UUE63" s="24"/>
      <c r="UUF63" s="24"/>
      <c r="UUG63" s="24"/>
      <c r="UUH63" s="24"/>
      <c r="UUI63" s="24"/>
      <c r="UUJ63" s="24"/>
      <c r="UUK63" s="24"/>
      <c r="UUL63" s="24"/>
      <c r="UUM63" s="24"/>
      <c r="UUN63" s="24"/>
      <c r="UUO63" s="24"/>
      <c r="UUP63" s="24"/>
      <c r="UUQ63" s="24"/>
      <c r="UUR63" s="24"/>
      <c r="UUS63" s="24"/>
      <c r="UUT63" s="24"/>
      <c r="UUU63" s="24"/>
      <c r="UUV63" s="24"/>
      <c r="UUW63" s="24"/>
      <c r="UUX63" s="24"/>
      <c r="UUY63" s="24"/>
      <c r="UUZ63" s="24"/>
      <c r="UVA63" s="24"/>
      <c r="UVB63" s="24"/>
      <c r="UVC63" s="24"/>
      <c r="UVD63" s="24"/>
      <c r="UVE63" s="24"/>
      <c r="UVF63" s="24"/>
      <c r="UVG63" s="24"/>
      <c r="UVH63" s="24"/>
      <c r="UVI63" s="24"/>
      <c r="UVJ63" s="24"/>
      <c r="UVK63" s="24"/>
      <c r="UVL63" s="24"/>
      <c r="UVM63" s="24"/>
      <c r="UVN63" s="24"/>
      <c r="UVO63" s="24"/>
      <c r="UVP63" s="24"/>
      <c r="UVQ63" s="24"/>
      <c r="UVR63" s="24"/>
      <c r="UVS63" s="24"/>
      <c r="UVT63" s="24"/>
      <c r="UVU63" s="24"/>
      <c r="UVV63" s="24"/>
      <c r="UVW63" s="24"/>
      <c r="UVX63" s="24"/>
      <c r="UVY63" s="24"/>
      <c r="UVZ63" s="24"/>
      <c r="UWA63" s="24"/>
      <c r="UWB63" s="24"/>
      <c r="UWC63" s="24"/>
      <c r="UWD63" s="24"/>
      <c r="UWE63" s="24"/>
      <c r="UWF63" s="24"/>
      <c r="UWG63" s="24"/>
      <c r="UWH63" s="24"/>
      <c r="UWI63" s="24"/>
      <c r="UWJ63" s="24"/>
      <c r="UWK63" s="24"/>
      <c r="UWL63" s="24"/>
      <c r="UWM63" s="24"/>
      <c r="UWN63" s="24"/>
      <c r="UWO63" s="24"/>
      <c r="UWP63" s="24"/>
      <c r="UWQ63" s="24"/>
      <c r="UWR63" s="24"/>
      <c r="UWS63" s="24"/>
      <c r="UWT63" s="24"/>
      <c r="UWU63" s="24"/>
      <c r="UWV63" s="24"/>
      <c r="UWW63" s="24"/>
      <c r="UWX63" s="24"/>
      <c r="UWY63" s="24"/>
      <c r="UWZ63" s="24"/>
      <c r="UXA63" s="24"/>
      <c r="UXB63" s="24"/>
      <c r="UXC63" s="24"/>
      <c r="UXD63" s="24"/>
      <c r="UXE63" s="24"/>
      <c r="UXF63" s="24"/>
      <c r="UXG63" s="24"/>
      <c r="UXH63" s="24"/>
      <c r="UXI63" s="24"/>
      <c r="UXJ63" s="24"/>
      <c r="UXK63" s="24"/>
      <c r="UXL63" s="24"/>
      <c r="UXM63" s="24"/>
      <c r="UXN63" s="24"/>
      <c r="UXO63" s="24"/>
      <c r="UXP63" s="24"/>
      <c r="UXQ63" s="24"/>
      <c r="UXR63" s="24"/>
      <c r="UXS63" s="24"/>
      <c r="UXT63" s="24"/>
      <c r="UXU63" s="24"/>
      <c r="UXV63" s="24"/>
      <c r="UXW63" s="24"/>
      <c r="UXX63" s="24"/>
      <c r="UXY63" s="24"/>
      <c r="UXZ63" s="24"/>
      <c r="UYA63" s="24"/>
      <c r="UYB63" s="24"/>
      <c r="UYC63" s="24"/>
      <c r="UYD63" s="24"/>
      <c r="UYE63" s="24"/>
      <c r="UYF63" s="24"/>
      <c r="UYG63" s="24"/>
      <c r="UYH63" s="24"/>
      <c r="UYI63" s="24"/>
      <c r="UYJ63" s="24"/>
      <c r="UYK63" s="24"/>
      <c r="UYL63" s="24"/>
      <c r="UYM63" s="24"/>
      <c r="UYN63" s="24"/>
      <c r="UYO63" s="24"/>
      <c r="UYP63" s="24"/>
      <c r="UYQ63" s="24"/>
      <c r="UYR63" s="24"/>
      <c r="UYS63" s="24"/>
      <c r="UYT63" s="24"/>
      <c r="UYU63" s="24"/>
      <c r="UYV63" s="24"/>
      <c r="UYW63" s="24"/>
      <c r="UYX63" s="24"/>
      <c r="UYY63" s="24"/>
      <c r="UYZ63" s="24"/>
      <c r="UZA63" s="24"/>
      <c r="UZB63" s="24"/>
      <c r="UZC63" s="24"/>
      <c r="UZD63" s="24"/>
      <c r="UZE63" s="24"/>
      <c r="UZF63" s="24"/>
      <c r="UZG63" s="24"/>
      <c r="UZH63" s="24"/>
      <c r="UZI63" s="24"/>
      <c r="UZJ63" s="24"/>
      <c r="UZK63" s="24"/>
      <c r="UZL63" s="24"/>
      <c r="UZM63" s="24"/>
      <c r="UZN63" s="24"/>
      <c r="UZO63" s="24"/>
      <c r="UZP63" s="24"/>
      <c r="UZQ63" s="24"/>
      <c r="UZR63" s="24"/>
      <c r="UZS63" s="24"/>
      <c r="UZT63" s="24"/>
      <c r="UZU63" s="24"/>
      <c r="UZV63" s="24"/>
      <c r="UZW63" s="24"/>
      <c r="UZX63" s="24"/>
      <c r="UZY63" s="24"/>
      <c r="UZZ63" s="24"/>
      <c r="VAA63" s="24"/>
      <c r="VAB63" s="24"/>
      <c r="VAC63" s="24"/>
      <c r="VAD63" s="24"/>
      <c r="VAE63" s="24"/>
      <c r="VAF63" s="24"/>
      <c r="VAG63" s="24"/>
      <c r="VAH63" s="24"/>
      <c r="VAI63" s="24"/>
      <c r="VAJ63" s="24"/>
      <c r="VAK63" s="24"/>
      <c r="VAL63" s="24"/>
      <c r="VAM63" s="24"/>
      <c r="VAN63" s="24"/>
      <c r="VAO63" s="24"/>
      <c r="VAP63" s="24"/>
      <c r="VAQ63" s="24"/>
      <c r="VAR63" s="24"/>
      <c r="VAS63" s="24"/>
      <c r="VAT63" s="24"/>
      <c r="VAU63" s="24"/>
      <c r="VAV63" s="24"/>
      <c r="VAW63" s="24"/>
      <c r="VAX63" s="24"/>
      <c r="VAY63" s="24"/>
      <c r="VAZ63" s="24"/>
      <c r="VBA63" s="24"/>
      <c r="VBB63" s="24"/>
      <c r="VBC63" s="24"/>
      <c r="VBD63" s="24"/>
      <c r="VBE63" s="24"/>
      <c r="VBF63" s="24"/>
      <c r="VBG63" s="24"/>
      <c r="VBH63" s="24"/>
      <c r="VBI63" s="24"/>
      <c r="VBJ63" s="24"/>
      <c r="VBK63" s="24"/>
      <c r="VBL63" s="24"/>
      <c r="VBM63" s="24"/>
      <c r="VBN63" s="24"/>
      <c r="VBO63" s="24"/>
      <c r="VBP63" s="24"/>
      <c r="VBQ63" s="24"/>
      <c r="VBR63" s="24"/>
      <c r="VBS63" s="24"/>
      <c r="VBT63" s="24"/>
      <c r="VBU63" s="24"/>
      <c r="VBV63" s="24"/>
      <c r="VBW63" s="24"/>
      <c r="VBX63" s="24"/>
      <c r="VBY63" s="24"/>
      <c r="VBZ63" s="24"/>
      <c r="VCA63" s="24"/>
      <c r="VCB63" s="24"/>
      <c r="VCC63" s="24"/>
      <c r="VCD63" s="24"/>
      <c r="VCE63" s="24"/>
      <c r="VCF63" s="24"/>
      <c r="VCG63" s="24"/>
      <c r="VCH63" s="24"/>
      <c r="VCI63" s="24"/>
      <c r="VCJ63" s="24"/>
      <c r="VCK63" s="24"/>
      <c r="VCL63" s="24"/>
      <c r="VCM63" s="24"/>
      <c r="VCN63" s="24"/>
      <c r="VCO63" s="24"/>
      <c r="VCP63" s="24"/>
      <c r="VCQ63" s="24"/>
      <c r="VCR63" s="24"/>
      <c r="VCS63" s="24"/>
      <c r="VCT63" s="24"/>
      <c r="VCU63" s="24"/>
      <c r="VCV63" s="24"/>
      <c r="VCW63" s="24"/>
      <c r="VCX63" s="24"/>
      <c r="VCY63" s="24"/>
      <c r="VCZ63" s="24"/>
      <c r="VDA63" s="24"/>
      <c r="VDB63" s="24"/>
      <c r="VDC63" s="24"/>
      <c r="VDD63" s="24"/>
      <c r="VDE63" s="24"/>
      <c r="VDF63" s="24"/>
      <c r="VDG63" s="24"/>
      <c r="VDH63" s="24"/>
      <c r="VDI63" s="24"/>
      <c r="VDJ63" s="24"/>
      <c r="VDK63" s="24"/>
      <c r="VDL63" s="24"/>
      <c r="VDM63" s="24"/>
      <c r="VDN63" s="24"/>
      <c r="VDO63" s="24"/>
      <c r="VDP63" s="24"/>
      <c r="VDQ63" s="24"/>
      <c r="VDR63" s="24"/>
      <c r="VDS63" s="24"/>
      <c r="VDT63" s="24"/>
      <c r="VDU63" s="24"/>
      <c r="VDV63" s="24"/>
      <c r="VDW63" s="24"/>
      <c r="VDX63" s="24"/>
      <c r="VDY63" s="24"/>
      <c r="VDZ63" s="24"/>
      <c r="VEA63" s="24"/>
      <c r="VEB63" s="24"/>
      <c r="VEC63" s="24"/>
      <c r="VED63" s="24"/>
      <c r="VEE63" s="24"/>
      <c r="VEF63" s="24"/>
      <c r="VEG63" s="24"/>
      <c r="VEH63" s="24"/>
      <c r="VEI63" s="24"/>
      <c r="VEJ63" s="24"/>
      <c r="VEK63" s="24"/>
      <c r="VEL63" s="24"/>
      <c r="VEM63" s="24"/>
      <c r="VEN63" s="24"/>
      <c r="VEO63" s="24"/>
      <c r="VEP63" s="24"/>
      <c r="VEQ63" s="24"/>
      <c r="VER63" s="24"/>
      <c r="VES63" s="24"/>
      <c r="VET63" s="24"/>
      <c r="VEU63" s="24"/>
      <c r="VEV63" s="24"/>
      <c r="VEW63" s="24"/>
      <c r="VEX63" s="24"/>
      <c r="VEY63" s="24"/>
      <c r="VEZ63" s="24"/>
      <c r="VFA63" s="24"/>
      <c r="VFB63" s="24"/>
      <c r="VFC63" s="24"/>
      <c r="VFD63" s="24"/>
      <c r="VFE63" s="24"/>
      <c r="VFF63" s="24"/>
      <c r="VFG63" s="24"/>
      <c r="VFH63" s="24"/>
      <c r="VFI63" s="24"/>
      <c r="VFJ63" s="24"/>
      <c r="VFK63" s="24"/>
      <c r="VFL63" s="24"/>
      <c r="VFM63" s="24"/>
      <c r="VFN63" s="24"/>
      <c r="VFO63" s="24"/>
      <c r="VFP63" s="24"/>
      <c r="VFQ63" s="24"/>
      <c r="VFR63" s="24"/>
      <c r="VFS63" s="24"/>
      <c r="VFT63" s="24"/>
      <c r="VFU63" s="24"/>
      <c r="VFV63" s="24"/>
      <c r="VFW63" s="24"/>
      <c r="VFX63" s="24"/>
      <c r="VFY63" s="24"/>
      <c r="VFZ63" s="24"/>
      <c r="VGA63" s="24"/>
      <c r="VGB63" s="24"/>
      <c r="VGC63" s="24"/>
      <c r="VGD63" s="24"/>
      <c r="VGE63" s="24"/>
      <c r="VGF63" s="24"/>
      <c r="VGG63" s="24"/>
      <c r="VGH63" s="24"/>
      <c r="VGI63" s="24"/>
      <c r="VGJ63" s="24"/>
      <c r="VGK63" s="24"/>
      <c r="VGL63" s="24"/>
      <c r="VGM63" s="24"/>
      <c r="VGN63" s="24"/>
      <c r="VGO63" s="24"/>
      <c r="VGP63" s="24"/>
      <c r="VGQ63" s="24"/>
      <c r="VGR63" s="24"/>
      <c r="VGS63" s="24"/>
      <c r="VGT63" s="24"/>
      <c r="VGU63" s="24"/>
      <c r="VGV63" s="24"/>
      <c r="VGW63" s="24"/>
      <c r="VGX63" s="24"/>
      <c r="VGY63" s="24"/>
      <c r="VGZ63" s="24"/>
      <c r="VHA63" s="24"/>
      <c r="VHB63" s="24"/>
      <c r="VHC63" s="24"/>
      <c r="VHD63" s="24"/>
      <c r="VHE63" s="24"/>
      <c r="VHF63" s="24"/>
      <c r="VHG63" s="24"/>
      <c r="VHH63" s="24"/>
      <c r="VHI63" s="24"/>
      <c r="VHJ63" s="24"/>
      <c r="VHK63" s="24"/>
      <c r="VHL63" s="24"/>
      <c r="VHM63" s="24"/>
      <c r="VHN63" s="24"/>
      <c r="VHO63" s="24"/>
      <c r="VHP63" s="24"/>
      <c r="VHQ63" s="24"/>
      <c r="VHR63" s="24"/>
      <c r="VHS63" s="24"/>
      <c r="VHT63" s="24"/>
      <c r="VHU63" s="24"/>
      <c r="VHV63" s="24"/>
      <c r="VHW63" s="24"/>
      <c r="VHX63" s="24"/>
      <c r="VHY63" s="24"/>
      <c r="VHZ63" s="24"/>
      <c r="VIA63" s="24"/>
      <c r="VIB63" s="24"/>
      <c r="VIC63" s="24"/>
      <c r="VID63" s="24"/>
      <c r="VIE63" s="24"/>
      <c r="VIF63" s="24"/>
      <c r="VIG63" s="24"/>
      <c r="VIH63" s="24"/>
      <c r="VII63" s="24"/>
      <c r="VIJ63" s="24"/>
      <c r="VIK63" s="24"/>
      <c r="VIL63" s="24"/>
      <c r="VIM63" s="24"/>
      <c r="VIN63" s="24"/>
      <c r="VIO63" s="24"/>
      <c r="VIP63" s="24"/>
      <c r="VIQ63" s="24"/>
      <c r="VIR63" s="24"/>
      <c r="VIS63" s="24"/>
      <c r="VIT63" s="24"/>
      <c r="VIU63" s="24"/>
      <c r="VIV63" s="24"/>
      <c r="VIW63" s="24"/>
      <c r="VIX63" s="24"/>
      <c r="VIY63" s="24"/>
      <c r="VIZ63" s="24"/>
      <c r="VJA63" s="24"/>
      <c r="VJB63" s="24"/>
      <c r="VJC63" s="24"/>
      <c r="VJD63" s="24"/>
      <c r="VJE63" s="24"/>
      <c r="VJF63" s="24"/>
      <c r="VJG63" s="24"/>
      <c r="VJH63" s="24"/>
      <c r="VJI63" s="24"/>
      <c r="VJJ63" s="24"/>
      <c r="VJK63" s="24"/>
      <c r="VJL63" s="24"/>
      <c r="VJM63" s="24"/>
      <c r="VJN63" s="24"/>
      <c r="VJO63" s="24"/>
      <c r="VJP63" s="24"/>
      <c r="VJQ63" s="24"/>
      <c r="VJR63" s="24"/>
      <c r="VJS63" s="24"/>
      <c r="VJT63" s="24"/>
      <c r="VJU63" s="24"/>
      <c r="VJV63" s="24"/>
      <c r="VJW63" s="24"/>
      <c r="VJX63" s="24"/>
      <c r="VJY63" s="24"/>
      <c r="VJZ63" s="24"/>
      <c r="VKA63" s="24"/>
      <c r="VKB63" s="24"/>
      <c r="VKC63" s="24"/>
      <c r="VKD63" s="24"/>
      <c r="VKE63" s="24"/>
      <c r="VKF63" s="24"/>
      <c r="VKG63" s="24"/>
      <c r="VKH63" s="24"/>
      <c r="VKI63" s="24"/>
      <c r="VKJ63" s="24"/>
      <c r="VKK63" s="24"/>
      <c r="VKL63" s="24"/>
      <c r="VKM63" s="24"/>
      <c r="VKN63" s="24"/>
      <c r="VKO63" s="24"/>
      <c r="VKP63" s="24"/>
      <c r="VKQ63" s="24"/>
      <c r="VKR63" s="24"/>
      <c r="VKS63" s="24"/>
      <c r="VKT63" s="24"/>
      <c r="VKU63" s="24"/>
      <c r="VKV63" s="24"/>
      <c r="VKW63" s="24"/>
      <c r="VKX63" s="24"/>
      <c r="VKY63" s="24"/>
      <c r="VKZ63" s="24"/>
      <c r="VLA63" s="24"/>
      <c r="VLB63" s="24"/>
      <c r="VLC63" s="24"/>
      <c r="VLD63" s="24"/>
      <c r="VLE63" s="24"/>
      <c r="VLF63" s="24"/>
      <c r="VLG63" s="24"/>
      <c r="VLH63" s="24"/>
      <c r="VLI63" s="24"/>
      <c r="VLJ63" s="24"/>
      <c r="VLK63" s="24"/>
      <c r="VLL63" s="24"/>
      <c r="VLM63" s="24"/>
      <c r="VLN63" s="24"/>
      <c r="VLO63" s="24"/>
      <c r="VLP63" s="24"/>
      <c r="VLQ63" s="24"/>
      <c r="VLR63" s="24"/>
      <c r="VLS63" s="24"/>
      <c r="VLT63" s="24"/>
      <c r="VLU63" s="24"/>
      <c r="VLV63" s="24"/>
      <c r="VLW63" s="24"/>
      <c r="VLX63" s="24"/>
      <c r="VLY63" s="24"/>
      <c r="VLZ63" s="24"/>
      <c r="VMA63" s="24"/>
      <c r="VMB63" s="24"/>
      <c r="VMC63" s="24"/>
      <c r="VMD63" s="24"/>
      <c r="VME63" s="24"/>
      <c r="VMF63" s="24"/>
      <c r="VMG63" s="24"/>
      <c r="VMH63" s="24"/>
      <c r="VMI63" s="24"/>
      <c r="VMJ63" s="24"/>
      <c r="VMK63" s="24"/>
      <c r="VML63" s="24"/>
      <c r="VMM63" s="24"/>
      <c r="VMN63" s="24"/>
      <c r="VMO63" s="24"/>
      <c r="VMP63" s="24"/>
      <c r="VMQ63" s="24"/>
      <c r="VMR63" s="24"/>
      <c r="VMS63" s="24"/>
      <c r="VMT63" s="24"/>
      <c r="VMU63" s="24"/>
      <c r="VMV63" s="24"/>
      <c r="VMW63" s="24"/>
      <c r="VMX63" s="24"/>
      <c r="VMY63" s="24"/>
      <c r="VMZ63" s="24"/>
      <c r="VNA63" s="24"/>
      <c r="VNB63" s="24"/>
      <c r="VNC63" s="24"/>
      <c r="VND63" s="24"/>
      <c r="VNE63" s="24"/>
      <c r="VNF63" s="24"/>
      <c r="VNG63" s="24"/>
      <c r="VNH63" s="24"/>
      <c r="VNI63" s="24"/>
      <c r="VNJ63" s="24"/>
      <c r="VNK63" s="24"/>
      <c r="VNL63" s="24"/>
      <c r="VNM63" s="24"/>
      <c r="VNN63" s="24"/>
      <c r="VNO63" s="24"/>
      <c r="VNP63" s="24"/>
      <c r="VNQ63" s="24"/>
      <c r="VNR63" s="24"/>
      <c r="VNS63" s="24"/>
      <c r="VNT63" s="24"/>
      <c r="VNU63" s="24"/>
      <c r="VNV63" s="24"/>
      <c r="VNW63" s="24"/>
      <c r="VNX63" s="24"/>
      <c r="VNY63" s="24"/>
      <c r="VNZ63" s="24"/>
      <c r="VOA63" s="24"/>
      <c r="VOB63" s="24"/>
      <c r="VOC63" s="24"/>
      <c r="VOD63" s="24"/>
      <c r="VOE63" s="24"/>
      <c r="VOF63" s="24"/>
      <c r="VOG63" s="24"/>
      <c r="VOH63" s="24"/>
      <c r="VOI63" s="24"/>
      <c r="VOJ63" s="24"/>
      <c r="VOK63" s="24"/>
      <c r="VOL63" s="24"/>
      <c r="VOM63" s="24"/>
      <c r="VON63" s="24"/>
      <c r="VOO63" s="24"/>
      <c r="VOP63" s="24"/>
      <c r="VOQ63" s="24"/>
      <c r="VOR63" s="24"/>
      <c r="VOS63" s="24"/>
      <c r="VOT63" s="24"/>
      <c r="VOU63" s="24"/>
      <c r="VOV63" s="24"/>
      <c r="VOW63" s="24"/>
      <c r="VOX63" s="24"/>
      <c r="VOY63" s="24"/>
      <c r="VOZ63" s="24"/>
      <c r="VPA63" s="24"/>
      <c r="VPB63" s="24"/>
      <c r="VPC63" s="24"/>
      <c r="VPD63" s="24"/>
      <c r="VPE63" s="24"/>
      <c r="VPF63" s="24"/>
      <c r="VPG63" s="24"/>
      <c r="VPH63" s="24"/>
      <c r="VPI63" s="24"/>
      <c r="VPJ63" s="24"/>
      <c r="VPK63" s="24"/>
      <c r="VPL63" s="24"/>
      <c r="VPM63" s="24"/>
      <c r="VPN63" s="24"/>
      <c r="VPO63" s="24"/>
      <c r="VPP63" s="24"/>
      <c r="VPQ63" s="24"/>
      <c r="VPR63" s="24"/>
      <c r="VPS63" s="24"/>
      <c r="VPT63" s="24"/>
      <c r="VPU63" s="24"/>
      <c r="VPV63" s="24"/>
      <c r="VPW63" s="24"/>
      <c r="VPX63" s="24"/>
      <c r="VPY63" s="24"/>
      <c r="VPZ63" s="24"/>
      <c r="VQA63" s="24"/>
      <c r="VQB63" s="24"/>
      <c r="VQC63" s="24"/>
      <c r="VQD63" s="24"/>
      <c r="VQE63" s="24"/>
      <c r="VQF63" s="24"/>
      <c r="VQG63" s="24"/>
      <c r="VQH63" s="24"/>
      <c r="VQI63" s="24"/>
      <c r="VQJ63" s="24"/>
      <c r="VQK63" s="24"/>
      <c r="VQL63" s="24"/>
      <c r="VQM63" s="24"/>
      <c r="VQN63" s="24"/>
      <c r="VQO63" s="24"/>
      <c r="VQP63" s="24"/>
      <c r="VQQ63" s="24"/>
      <c r="VQR63" s="24"/>
      <c r="VQS63" s="24"/>
      <c r="VQT63" s="24"/>
      <c r="VQU63" s="24"/>
      <c r="VQV63" s="24"/>
      <c r="VQW63" s="24"/>
      <c r="VQX63" s="24"/>
      <c r="VQY63" s="24"/>
      <c r="VQZ63" s="24"/>
      <c r="VRA63" s="24"/>
      <c r="VRB63" s="24"/>
      <c r="VRC63" s="24"/>
      <c r="VRD63" s="24"/>
      <c r="VRE63" s="24"/>
      <c r="VRF63" s="24"/>
      <c r="VRG63" s="24"/>
      <c r="VRH63" s="24"/>
      <c r="VRI63" s="24"/>
      <c r="VRJ63" s="24"/>
      <c r="VRK63" s="24"/>
      <c r="VRL63" s="24"/>
      <c r="VRM63" s="24"/>
      <c r="VRN63" s="24"/>
      <c r="VRO63" s="24"/>
      <c r="VRP63" s="24"/>
      <c r="VRQ63" s="24"/>
      <c r="VRR63" s="24"/>
      <c r="VRS63" s="24"/>
      <c r="VRT63" s="24"/>
      <c r="VRU63" s="24"/>
      <c r="VRV63" s="24"/>
      <c r="VRW63" s="24"/>
      <c r="VRX63" s="24"/>
      <c r="VRY63" s="24"/>
      <c r="VRZ63" s="24"/>
      <c r="VSA63" s="24"/>
      <c r="VSB63" s="24"/>
      <c r="VSC63" s="24"/>
      <c r="VSD63" s="24"/>
      <c r="VSE63" s="24"/>
      <c r="VSF63" s="24"/>
      <c r="VSG63" s="24"/>
      <c r="VSH63" s="24"/>
      <c r="VSI63" s="24"/>
      <c r="VSJ63" s="24"/>
      <c r="VSK63" s="24"/>
      <c r="VSL63" s="24"/>
      <c r="VSM63" s="24"/>
      <c r="VSN63" s="24"/>
      <c r="VSO63" s="24"/>
      <c r="VSP63" s="24"/>
      <c r="VSQ63" s="24"/>
      <c r="VSR63" s="24"/>
      <c r="VSS63" s="24"/>
      <c r="VST63" s="24"/>
      <c r="VSU63" s="24"/>
      <c r="VSV63" s="24"/>
      <c r="VSW63" s="24"/>
      <c r="VSX63" s="24"/>
      <c r="VSY63" s="24"/>
      <c r="VSZ63" s="24"/>
      <c r="VTA63" s="24"/>
      <c r="VTB63" s="24"/>
      <c r="VTC63" s="24"/>
      <c r="VTD63" s="24"/>
      <c r="VTE63" s="24"/>
      <c r="VTF63" s="24"/>
      <c r="VTG63" s="24"/>
      <c r="VTH63" s="24"/>
      <c r="VTI63" s="24"/>
      <c r="VTJ63" s="24"/>
      <c r="VTK63" s="24"/>
      <c r="VTL63" s="24"/>
      <c r="VTM63" s="24"/>
      <c r="VTN63" s="24"/>
      <c r="VTO63" s="24"/>
      <c r="VTP63" s="24"/>
      <c r="VTQ63" s="24"/>
      <c r="VTR63" s="24"/>
      <c r="VTS63" s="24"/>
      <c r="VTT63" s="24"/>
      <c r="VTU63" s="24"/>
      <c r="VTV63" s="24"/>
      <c r="VTW63" s="24"/>
      <c r="VTX63" s="24"/>
      <c r="VTY63" s="24"/>
      <c r="VTZ63" s="24"/>
      <c r="VUA63" s="24"/>
      <c r="VUB63" s="24"/>
      <c r="VUC63" s="24"/>
      <c r="VUD63" s="24"/>
      <c r="VUE63" s="24"/>
      <c r="VUF63" s="24"/>
      <c r="VUG63" s="24"/>
      <c r="VUH63" s="24"/>
      <c r="VUI63" s="24"/>
      <c r="VUJ63" s="24"/>
      <c r="VUK63" s="24"/>
      <c r="VUL63" s="24"/>
      <c r="VUM63" s="24"/>
      <c r="VUN63" s="24"/>
      <c r="VUO63" s="24"/>
      <c r="VUP63" s="24"/>
      <c r="VUQ63" s="24"/>
      <c r="VUR63" s="24"/>
      <c r="VUS63" s="24"/>
      <c r="VUT63" s="24"/>
      <c r="VUU63" s="24"/>
      <c r="VUV63" s="24"/>
      <c r="VUW63" s="24"/>
      <c r="VUX63" s="24"/>
      <c r="VUY63" s="24"/>
      <c r="VUZ63" s="24"/>
      <c r="VVA63" s="24"/>
      <c r="VVB63" s="24"/>
      <c r="VVC63" s="24"/>
      <c r="VVD63" s="24"/>
      <c r="VVE63" s="24"/>
      <c r="VVF63" s="24"/>
      <c r="VVG63" s="24"/>
      <c r="VVH63" s="24"/>
      <c r="VVI63" s="24"/>
      <c r="VVJ63" s="24"/>
      <c r="VVK63" s="24"/>
      <c r="VVL63" s="24"/>
      <c r="VVM63" s="24"/>
      <c r="VVN63" s="24"/>
      <c r="VVO63" s="24"/>
      <c r="VVP63" s="24"/>
      <c r="VVQ63" s="24"/>
      <c r="VVR63" s="24"/>
      <c r="VVS63" s="24"/>
      <c r="VVT63" s="24"/>
      <c r="VVU63" s="24"/>
      <c r="VVV63" s="24"/>
      <c r="VVW63" s="24"/>
      <c r="VVX63" s="24"/>
      <c r="VVY63" s="24"/>
      <c r="VVZ63" s="24"/>
      <c r="VWA63" s="24"/>
      <c r="VWB63" s="24"/>
      <c r="VWC63" s="24"/>
      <c r="VWD63" s="24"/>
      <c r="VWE63" s="24"/>
      <c r="VWF63" s="24"/>
      <c r="VWG63" s="24"/>
      <c r="VWH63" s="24"/>
      <c r="VWI63" s="24"/>
      <c r="VWJ63" s="24"/>
      <c r="VWK63" s="24"/>
      <c r="VWL63" s="24"/>
      <c r="VWM63" s="24"/>
      <c r="VWN63" s="24"/>
      <c r="VWO63" s="24"/>
      <c r="VWP63" s="24"/>
      <c r="VWQ63" s="24"/>
      <c r="VWR63" s="24"/>
      <c r="VWS63" s="24"/>
      <c r="VWT63" s="24"/>
      <c r="VWU63" s="24"/>
      <c r="VWV63" s="24"/>
      <c r="VWW63" s="24"/>
      <c r="VWX63" s="24"/>
      <c r="VWY63" s="24"/>
      <c r="VWZ63" s="24"/>
      <c r="VXA63" s="24"/>
      <c r="VXB63" s="24"/>
      <c r="VXC63" s="24"/>
      <c r="VXD63" s="24"/>
      <c r="VXE63" s="24"/>
      <c r="VXF63" s="24"/>
      <c r="VXG63" s="24"/>
      <c r="VXH63" s="24"/>
      <c r="VXI63" s="24"/>
      <c r="VXJ63" s="24"/>
      <c r="VXK63" s="24"/>
      <c r="VXL63" s="24"/>
      <c r="VXM63" s="24"/>
      <c r="VXN63" s="24"/>
      <c r="VXO63" s="24"/>
      <c r="VXP63" s="24"/>
      <c r="VXQ63" s="24"/>
      <c r="VXR63" s="24"/>
      <c r="VXS63" s="24"/>
      <c r="VXT63" s="24"/>
      <c r="VXU63" s="24"/>
      <c r="VXV63" s="24"/>
      <c r="VXW63" s="24"/>
      <c r="VXX63" s="24"/>
      <c r="VXY63" s="24"/>
      <c r="VXZ63" s="24"/>
      <c r="VYA63" s="24"/>
      <c r="VYB63" s="24"/>
      <c r="VYC63" s="24"/>
      <c r="VYD63" s="24"/>
      <c r="VYE63" s="24"/>
      <c r="VYF63" s="24"/>
      <c r="VYG63" s="24"/>
      <c r="VYH63" s="24"/>
      <c r="VYI63" s="24"/>
      <c r="VYJ63" s="24"/>
      <c r="VYK63" s="24"/>
      <c r="VYL63" s="24"/>
      <c r="VYM63" s="24"/>
      <c r="VYN63" s="24"/>
      <c r="VYO63" s="24"/>
      <c r="VYP63" s="24"/>
      <c r="VYQ63" s="24"/>
      <c r="VYR63" s="24"/>
      <c r="VYS63" s="24"/>
      <c r="VYT63" s="24"/>
      <c r="VYU63" s="24"/>
      <c r="VYV63" s="24"/>
      <c r="VYW63" s="24"/>
      <c r="VYX63" s="24"/>
      <c r="VYY63" s="24"/>
      <c r="VYZ63" s="24"/>
      <c r="VZA63" s="24"/>
      <c r="VZB63" s="24"/>
      <c r="VZC63" s="24"/>
      <c r="VZD63" s="24"/>
      <c r="VZE63" s="24"/>
      <c r="VZF63" s="24"/>
      <c r="VZG63" s="24"/>
      <c r="VZH63" s="24"/>
      <c r="VZI63" s="24"/>
      <c r="VZJ63" s="24"/>
      <c r="VZK63" s="24"/>
      <c r="VZL63" s="24"/>
      <c r="VZM63" s="24"/>
      <c r="VZN63" s="24"/>
      <c r="VZO63" s="24"/>
      <c r="VZP63" s="24"/>
      <c r="VZQ63" s="24"/>
      <c r="VZR63" s="24"/>
      <c r="VZS63" s="24"/>
      <c r="VZT63" s="24"/>
      <c r="VZU63" s="24"/>
      <c r="VZV63" s="24"/>
      <c r="VZW63" s="24"/>
      <c r="VZX63" s="24"/>
      <c r="VZY63" s="24"/>
      <c r="VZZ63" s="24"/>
      <c r="WAA63" s="24"/>
      <c r="WAB63" s="24"/>
      <c r="WAC63" s="24"/>
      <c r="WAD63" s="24"/>
      <c r="WAE63" s="24"/>
      <c r="WAF63" s="24"/>
      <c r="WAG63" s="24"/>
      <c r="WAH63" s="24"/>
      <c r="WAI63" s="24"/>
      <c r="WAJ63" s="24"/>
      <c r="WAK63" s="24"/>
      <c r="WAL63" s="24"/>
      <c r="WAM63" s="24"/>
      <c r="WAN63" s="24"/>
      <c r="WAO63" s="24"/>
      <c r="WAP63" s="24"/>
      <c r="WAQ63" s="24"/>
      <c r="WAR63" s="24"/>
      <c r="WAS63" s="24"/>
      <c r="WAT63" s="24"/>
      <c r="WAU63" s="24"/>
      <c r="WAV63" s="24"/>
      <c r="WAW63" s="24"/>
      <c r="WAX63" s="24"/>
      <c r="WAY63" s="24"/>
      <c r="WAZ63" s="24"/>
      <c r="WBA63" s="24"/>
      <c r="WBB63" s="24"/>
      <c r="WBC63" s="24"/>
      <c r="WBD63" s="24"/>
      <c r="WBE63" s="24"/>
      <c r="WBF63" s="24"/>
      <c r="WBG63" s="24"/>
      <c r="WBH63" s="24"/>
      <c r="WBI63" s="24"/>
      <c r="WBJ63" s="24"/>
      <c r="WBK63" s="24"/>
      <c r="WBL63" s="24"/>
      <c r="WBM63" s="24"/>
      <c r="WBN63" s="24"/>
      <c r="WBO63" s="24"/>
      <c r="WBP63" s="24"/>
      <c r="WBQ63" s="24"/>
      <c r="WBR63" s="24"/>
      <c r="WBS63" s="24"/>
      <c r="WBT63" s="24"/>
      <c r="WBU63" s="24"/>
      <c r="WBV63" s="24"/>
      <c r="WBW63" s="24"/>
      <c r="WBX63" s="24"/>
      <c r="WBY63" s="24"/>
      <c r="WBZ63" s="24"/>
      <c r="WCA63" s="24"/>
      <c r="WCB63" s="24"/>
      <c r="WCC63" s="24"/>
      <c r="WCD63" s="24"/>
      <c r="WCE63" s="24"/>
      <c r="WCF63" s="24"/>
      <c r="WCG63" s="24"/>
      <c r="WCH63" s="24"/>
      <c r="WCI63" s="24"/>
      <c r="WCJ63" s="24"/>
      <c r="WCK63" s="24"/>
      <c r="WCL63" s="24"/>
      <c r="WCM63" s="24"/>
      <c r="WCN63" s="24"/>
      <c r="WCO63" s="24"/>
      <c r="WCP63" s="24"/>
      <c r="WCQ63" s="24"/>
      <c r="WCR63" s="24"/>
      <c r="WCS63" s="24"/>
      <c r="WCT63" s="24"/>
      <c r="WCU63" s="24"/>
      <c r="WCV63" s="24"/>
      <c r="WCW63" s="24"/>
      <c r="WCX63" s="24"/>
      <c r="WCY63" s="24"/>
      <c r="WCZ63" s="24"/>
      <c r="WDA63" s="24"/>
      <c r="WDB63" s="24"/>
      <c r="WDC63" s="24"/>
      <c r="WDD63" s="24"/>
      <c r="WDE63" s="24"/>
      <c r="WDF63" s="24"/>
      <c r="WDG63" s="24"/>
      <c r="WDH63" s="24"/>
      <c r="WDI63" s="24"/>
      <c r="WDJ63" s="24"/>
      <c r="WDK63" s="24"/>
      <c r="WDL63" s="24"/>
      <c r="WDM63" s="24"/>
      <c r="WDN63" s="24"/>
      <c r="WDO63" s="24"/>
      <c r="WDP63" s="24"/>
      <c r="WDQ63" s="24"/>
      <c r="WDR63" s="24"/>
      <c r="WDS63" s="24"/>
      <c r="WDT63" s="24"/>
      <c r="WDU63" s="24"/>
      <c r="WDV63" s="24"/>
      <c r="WDW63" s="24"/>
      <c r="WDX63" s="24"/>
      <c r="WDY63" s="24"/>
      <c r="WDZ63" s="24"/>
      <c r="WEA63" s="24"/>
      <c r="WEB63" s="24"/>
      <c r="WEC63" s="24"/>
      <c r="WED63" s="24"/>
      <c r="WEE63" s="24"/>
      <c r="WEF63" s="24"/>
      <c r="WEG63" s="24"/>
      <c r="WEH63" s="24"/>
      <c r="WEI63" s="24"/>
      <c r="WEJ63" s="24"/>
      <c r="WEK63" s="24"/>
      <c r="WEL63" s="24"/>
      <c r="WEM63" s="24"/>
      <c r="WEN63" s="24"/>
      <c r="WEO63" s="24"/>
      <c r="WEP63" s="24"/>
      <c r="WEQ63" s="24"/>
      <c r="WER63" s="24"/>
      <c r="WES63" s="24"/>
      <c r="WET63" s="24"/>
      <c r="WEU63" s="24"/>
      <c r="WEV63" s="24"/>
      <c r="WEW63" s="24"/>
      <c r="WEX63" s="24"/>
      <c r="WEY63" s="24"/>
      <c r="WEZ63" s="24"/>
      <c r="WFA63" s="24"/>
      <c r="WFB63" s="24"/>
      <c r="WFC63" s="24"/>
      <c r="WFD63" s="24"/>
      <c r="WFE63" s="24"/>
      <c r="WFF63" s="24"/>
      <c r="WFG63" s="24"/>
      <c r="WFH63" s="24"/>
      <c r="WFI63" s="24"/>
      <c r="WFJ63" s="24"/>
      <c r="WFK63" s="24"/>
      <c r="WFL63" s="24"/>
      <c r="WFM63" s="24"/>
      <c r="WFN63" s="24"/>
      <c r="WFO63" s="24"/>
      <c r="WFP63" s="24"/>
      <c r="WFQ63" s="24"/>
      <c r="WFR63" s="24"/>
      <c r="WFS63" s="24"/>
      <c r="WFT63" s="24"/>
      <c r="WFU63" s="24"/>
      <c r="WFV63" s="24"/>
      <c r="WFW63" s="24"/>
      <c r="WFX63" s="24"/>
      <c r="WFY63" s="24"/>
      <c r="WFZ63" s="24"/>
      <c r="WGA63" s="24"/>
      <c r="WGB63" s="24"/>
      <c r="WGC63" s="24"/>
      <c r="WGD63" s="24"/>
      <c r="WGE63" s="24"/>
      <c r="WGF63" s="24"/>
      <c r="WGG63" s="24"/>
      <c r="WGH63" s="24"/>
      <c r="WGI63" s="24"/>
      <c r="WGJ63" s="24"/>
      <c r="WGK63" s="24"/>
      <c r="WGL63" s="24"/>
      <c r="WGM63" s="24"/>
      <c r="WGN63" s="24"/>
      <c r="WGO63" s="24"/>
      <c r="WGP63" s="24"/>
      <c r="WGQ63" s="24"/>
      <c r="WGR63" s="24"/>
      <c r="WGS63" s="24"/>
      <c r="WGT63" s="24"/>
      <c r="WGU63" s="24"/>
      <c r="WGV63" s="24"/>
      <c r="WGW63" s="24"/>
      <c r="WGX63" s="24"/>
      <c r="WGY63" s="24"/>
      <c r="WGZ63" s="24"/>
      <c r="WHA63" s="24"/>
      <c r="WHB63" s="24"/>
      <c r="WHC63" s="24"/>
      <c r="WHD63" s="24"/>
      <c r="WHE63" s="24"/>
      <c r="WHF63" s="24"/>
      <c r="WHG63" s="24"/>
      <c r="WHH63" s="24"/>
      <c r="WHI63" s="24"/>
      <c r="WHJ63" s="24"/>
      <c r="WHK63" s="24"/>
      <c r="WHL63" s="24"/>
      <c r="WHM63" s="24"/>
      <c r="WHN63" s="24"/>
      <c r="WHO63" s="24"/>
      <c r="WHP63" s="24"/>
      <c r="WHQ63" s="24"/>
      <c r="WHR63" s="24"/>
      <c r="WHS63" s="24"/>
      <c r="WHT63" s="24"/>
      <c r="WHU63" s="24"/>
      <c r="WHV63" s="24"/>
      <c r="WHW63" s="24"/>
      <c r="WHX63" s="24"/>
      <c r="WHY63" s="24"/>
      <c r="WHZ63" s="24"/>
      <c r="WIA63" s="24"/>
      <c r="WIB63" s="24"/>
      <c r="WIC63" s="24"/>
      <c r="WID63" s="24"/>
      <c r="WIE63" s="24"/>
      <c r="WIF63" s="24"/>
      <c r="WIG63" s="24"/>
      <c r="WIH63" s="24"/>
      <c r="WII63" s="24"/>
      <c r="WIJ63" s="24"/>
      <c r="WIK63" s="24"/>
      <c r="WIL63" s="24"/>
      <c r="WIM63" s="24"/>
      <c r="WIN63" s="24"/>
      <c r="WIO63" s="24"/>
      <c r="WIP63" s="24"/>
      <c r="WIQ63" s="24"/>
      <c r="WIR63" s="24"/>
      <c r="WIS63" s="24"/>
      <c r="WIT63" s="24"/>
      <c r="WIU63" s="24"/>
      <c r="WIV63" s="24"/>
      <c r="WIW63" s="24"/>
      <c r="WIX63" s="24"/>
      <c r="WIY63" s="24"/>
      <c r="WIZ63" s="24"/>
      <c r="WJA63" s="24"/>
      <c r="WJB63" s="24"/>
      <c r="WJC63" s="24"/>
      <c r="WJD63" s="24"/>
      <c r="WJE63" s="24"/>
      <c r="WJF63" s="24"/>
      <c r="WJG63" s="24"/>
      <c r="WJH63" s="24"/>
      <c r="WJI63" s="24"/>
      <c r="WJJ63" s="24"/>
      <c r="WJK63" s="24"/>
      <c r="WJL63" s="24"/>
      <c r="WJM63" s="24"/>
      <c r="WJN63" s="24"/>
      <c r="WJO63" s="24"/>
      <c r="WJP63" s="24"/>
      <c r="WJQ63" s="24"/>
      <c r="WJR63" s="24"/>
      <c r="WJS63" s="24"/>
      <c r="WJT63" s="24"/>
      <c r="WJU63" s="24"/>
      <c r="WJV63" s="24"/>
      <c r="WJW63" s="24"/>
      <c r="WJX63" s="24"/>
      <c r="WJY63" s="24"/>
      <c r="WJZ63" s="24"/>
      <c r="WKA63" s="24"/>
      <c r="WKB63" s="24"/>
      <c r="WKC63" s="24"/>
      <c r="WKD63" s="24"/>
      <c r="WKE63" s="24"/>
      <c r="WKF63" s="24"/>
      <c r="WKG63" s="24"/>
      <c r="WKH63" s="24"/>
      <c r="WKI63" s="24"/>
      <c r="WKJ63" s="24"/>
      <c r="WKK63" s="24"/>
      <c r="WKL63" s="24"/>
      <c r="WKM63" s="24"/>
      <c r="WKN63" s="24"/>
      <c r="WKO63" s="24"/>
      <c r="WKP63" s="24"/>
      <c r="WKQ63" s="24"/>
      <c r="WKR63" s="24"/>
      <c r="WKS63" s="24"/>
      <c r="WKT63" s="24"/>
      <c r="WKU63" s="24"/>
      <c r="WKV63" s="24"/>
      <c r="WKW63" s="24"/>
      <c r="WKX63" s="24"/>
      <c r="WKY63" s="24"/>
      <c r="WKZ63" s="24"/>
      <c r="WLA63" s="24"/>
      <c r="WLB63" s="24"/>
      <c r="WLC63" s="24"/>
      <c r="WLD63" s="24"/>
      <c r="WLE63" s="24"/>
      <c r="WLF63" s="24"/>
      <c r="WLG63" s="24"/>
      <c r="WLH63" s="24"/>
      <c r="WLI63" s="24"/>
      <c r="WLJ63" s="24"/>
      <c r="WLK63" s="24"/>
      <c r="WLL63" s="24"/>
      <c r="WLM63" s="24"/>
      <c r="WLN63" s="24"/>
      <c r="WLO63" s="24"/>
      <c r="WLP63" s="24"/>
      <c r="WLQ63" s="24"/>
      <c r="WLR63" s="24"/>
      <c r="WLS63" s="24"/>
      <c r="WLT63" s="24"/>
      <c r="WLU63" s="24"/>
      <c r="WLV63" s="24"/>
      <c r="WLW63" s="24"/>
      <c r="WLX63" s="24"/>
      <c r="WLY63" s="24"/>
      <c r="WLZ63" s="24"/>
      <c r="WMA63" s="24"/>
      <c r="WMB63" s="24"/>
      <c r="WMC63" s="24"/>
      <c r="WMD63" s="24"/>
      <c r="WME63" s="24"/>
      <c r="WMF63" s="24"/>
      <c r="WMG63" s="24"/>
      <c r="WMH63" s="24"/>
      <c r="WMI63" s="24"/>
      <c r="WMJ63" s="24"/>
      <c r="WMK63" s="24"/>
      <c r="WML63" s="24"/>
      <c r="WMM63" s="24"/>
      <c r="WMN63" s="24"/>
      <c r="WMO63" s="24"/>
      <c r="WMP63" s="24"/>
      <c r="WMQ63" s="24"/>
      <c r="WMR63" s="24"/>
      <c r="WMS63" s="24"/>
      <c r="WMT63" s="24"/>
      <c r="WMU63" s="24"/>
      <c r="WMV63" s="24"/>
      <c r="WMW63" s="24"/>
      <c r="WMX63" s="24"/>
      <c r="WMY63" s="24"/>
      <c r="WMZ63" s="24"/>
      <c r="WNA63" s="24"/>
      <c r="WNB63" s="24"/>
      <c r="WNC63" s="24"/>
      <c r="WND63" s="24"/>
      <c r="WNE63" s="24"/>
      <c r="WNF63" s="24"/>
      <c r="WNG63" s="24"/>
      <c r="WNH63" s="24"/>
      <c r="WNI63" s="24"/>
      <c r="WNJ63" s="24"/>
      <c r="WNK63" s="24"/>
      <c r="WNL63" s="24"/>
      <c r="WNM63" s="24"/>
      <c r="WNN63" s="24"/>
      <c r="WNO63" s="24"/>
      <c r="WNP63" s="24"/>
      <c r="WNQ63" s="24"/>
      <c r="WNR63" s="24"/>
      <c r="WNS63" s="24"/>
      <c r="WNT63" s="24"/>
      <c r="WNU63" s="24"/>
      <c r="WNV63" s="24"/>
      <c r="WNW63" s="24"/>
      <c r="WNX63" s="24"/>
      <c r="WNY63" s="24"/>
      <c r="WNZ63" s="24"/>
      <c r="WOA63" s="24"/>
      <c r="WOB63" s="24"/>
      <c r="WOC63" s="24"/>
      <c r="WOD63" s="24"/>
      <c r="WOE63" s="24"/>
      <c r="WOF63" s="24"/>
      <c r="WOG63" s="24"/>
      <c r="WOH63" s="24"/>
      <c r="WOI63" s="24"/>
      <c r="WOJ63" s="24"/>
      <c r="WOK63" s="24"/>
      <c r="WOL63" s="24"/>
      <c r="WOM63" s="24"/>
      <c r="WON63" s="24"/>
      <c r="WOO63" s="24"/>
      <c r="WOP63" s="24"/>
      <c r="WOQ63" s="24"/>
      <c r="WOR63" s="24"/>
      <c r="WOS63" s="24"/>
      <c r="WOT63" s="24"/>
      <c r="WOU63" s="24"/>
      <c r="WOV63" s="24"/>
      <c r="WOW63" s="24"/>
      <c r="WOX63" s="24"/>
      <c r="WOY63" s="24"/>
      <c r="WOZ63" s="24"/>
      <c r="WPA63" s="24"/>
      <c r="WPB63" s="24"/>
      <c r="WPC63" s="24"/>
      <c r="WPD63" s="24"/>
      <c r="WPE63" s="24"/>
      <c r="WPF63" s="24"/>
      <c r="WPG63" s="24"/>
      <c r="WPH63" s="24"/>
      <c r="WPI63" s="24"/>
      <c r="WPJ63" s="24"/>
      <c r="WPK63" s="24"/>
      <c r="WPL63" s="24"/>
      <c r="WPM63" s="24"/>
      <c r="WPN63" s="24"/>
      <c r="WPO63" s="24"/>
      <c r="WPP63" s="24"/>
      <c r="WPQ63" s="24"/>
      <c r="WPR63" s="24"/>
      <c r="WPS63" s="24"/>
      <c r="WPT63" s="24"/>
      <c r="WPU63" s="24"/>
      <c r="WPV63" s="24"/>
      <c r="WPW63" s="24"/>
      <c r="WPX63" s="24"/>
      <c r="WPY63" s="24"/>
      <c r="WPZ63" s="24"/>
      <c r="WQA63" s="24"/>
      <c r="WQB63" s="24"/>
      <c r="WQC63" s="24"/>
      <c r="WQD63" s="24"/>
      <c r="WQE63" s="24"/>
      <c r="WQF63" s="24"/>
      <c r="WQG63" s="24"/>
      <c r="WQH63" s="24"/>
      <c r="WQI63" s="24"/>
      <c r="WQJ63" s="24"/>
      <c r="WQK63" s="24"/>
      <c r="WQL63" s="24"/>
      <c r="WQM63" s="24"/>
      <c r="WQN63" s="24"/>
      <c r="WQO63" s="24"/>
      <c r="WQP63" s="24"/>
      <c r="WQQ63" s="24"/>
      <c r="WQR63" s="24"/>
      <c r="WQS63" s="24"/>
      <c r="WQT63" s="24"/>
      <c r="WQU63" s="24"/>
      <c r="WQV63" s="24"/>
      <c r="WQW63" s="24"/>
      <c r="WQX63" s="24"/>
      <c r="WQY63" s="24"/>
      <c r="WQZ63" s="24"/>
      <c r="WRA63" s="24"/>
      <c r="WRB63" s="24"/>
      <c r="WRC63" s="24"/>
      <c r="WRD63" s="24"/>
      <c r="WRE63" s="24"/>
      <c r="WRF63" s="24"/>
      <c r="WRG63" s="24"/>
      <c r="WRH63" s="24"/>
      <c r="WRI63" s="24"/>
      <c r="WRJ63" s="24"/>
      <c r="WRK63" s="24"/>
      <c r="WRL63" s="24"/>
      <c r="WRM63" s="24"/>
      <c r="WRN63" s="24"/>
      <c r="WRO63" s="24"/>
      <c r="WRP63" s="24"/>
      <c r="WRQ63" s="24"/>
      <c r="WRR63" s="24"/>
      <c r="WRS63" s="24"/>
      <c r="WRT63" s="24"/>
      <c r="WRU63" s="24"/>
      <c r="WRV63" s="24"/>
      <c r="WRW63" s="24"/>
      <c r="WRX63" s="24"/>
      <c r="WRY63" s="24"/>
      <c r="WRZ63" s="24"/>
      <c r="WSA63" s="24"/>
      <c r="WSB63" s="24"/>
      <c r="WSC63" s="24"/>
      <c r="WSD63" s="24"/>
      <c r="WSE63" s="24"/>
      <c r="WSF63" s="24"/>
      <c r="WSG63" s="24"/>
      <c r="WSH63" s="24"/>
      <c r="WSI63" s="24"/>
      <c r="WSJ63" s="24"/>
      <c r="WSK63" s="24"/>
      <c r="WSL63" s="24"/>
      <c r="WSM63" s="24"/>
      <c r="WSN63" s="24"/>
      <c r="WSO63" s="24"/>
      <c r="WSP63" s="24"/>
      <c r="WSQ63" s="24"/>
      <c r="WSR63" s="24"/>
      <c r="WSS63" s="24"/>
      <c r="WST63" s="24"/>
      <c r="WSU63" s="24"/>
      <c r="WSV63" s="24"/>
      <c r="WSW63" s="24"/>
      <c r="WSX63" s="24"/>
      <c r="WSY63" s="24"/>
      <c r="WSZ63" s="24"/>
      <c r="WTA63" s="24"/>
      <c r="WTB63" s="24"/>
      <c r="WTC63" s="24"/>
      <c r="WTD63" s="24"/>
      <c r="WTE63" s="24"/>
      <c r="WTF63" s="24"/>
      <c r="WTG63" s="24"/>
      <c r="WTH63" s="24"/>
      <c r="WTI63" s="24"/>
      <c r="WTJ63" s="24"/>
      <c r="WTK63" s="24"/>
      <c r="WTL63" s="24"/>
      <c r="WTM63" s="24"/>
      <c r="WTN63" s="24"/>
      <c r="WTO63" s="24"/>
      <c r="WTP63" s="24"/>
      <c r="WTQ63" s="24"/>
      <c r="WTR63" s="24"/>
      <c r="WTS63" s="24"/>
      <c r="WTT63" s="24"/>
      <c r="WTU63" s="24"/>
      <c r="WTV63" s="24"/>
      <c r="WTW63" s="24"/>
      <c r="WTX63" s="24"/>
      <c r="WTY63" s="24"/>
      <c r="WTZ63" s="24"/>
      <c r="WUA63" s="24"/>
      <c r="WUB63" s="24"/>
      <c r="WUC63" s="24"/>
      <c r="WUD63" s="24"/>
      <c r="WUE63" s="24"/>
      <c r="WUF63" s="24"/>
      <c r="WUG63" s="24"/>
      <c r="WUH63" s="24"/>
      <c r="WUI63" s="24"/>
      <c r="WUJ63" s="24"/>
      <c r="WUK63" s="24"/>
      <c r="WUL63" s="24"/>
      <c r="WUM63" s="24"/>
      <c r="WUN63" s="24"/>
      <c r="WUO63" s="24"/>
      <c r="WUP63" s="24"/>
      <c r="WUQ63" s="24"/>
      <c r="WUR63" s="24"/>
      <c r="WUS63" s="24"/>
      <c r="WUT63" s="24"/>
      <c r="WUU63" s="24"/>
      <c r="WUV63" s="24"/>
      <c r="WUW63" s="24"/>
      <c r="WUX63" s="24"/>
      <c r="WUY63" s="24"/>
      <c r="WUZ63" s="24"/>
      <c r="WVA63" s="24"/>
      <c r="WVB63" s="24"/>
      <c r="WVC63" s="24"/>
      <c r="WVD63" s="24"/>
      <c r="WVE63" s="24"/>
      <c r="WVF63" s="24"/>
      <c r="WVG63" s="24"/>
      <c r="WVH63" s="24"/>
      <c r="WVI63" s="24"/>
      <c r="WVJ63" s="24"/>
      <c r="WVK63" s="24"/>
      <c r="WVL63" s="24"/>
      <c r="WVM63" s="24"/>
      <c r="WVN63" s="24"/>
      <c r="WVO63" s="24"/>
      <c r="WVP63" s="24"/>
      <c r="WVQ63" s="24"/>
      <c r="WVR63" s="24"/>
      <c r="WVS63" s="24"/>
      <c r="WVT63" s="24"/>
      <c r="WVU63" s="24"/>
      <c r="WVV63" s="24"/>
      <c r="WVW63" s="24"/>
      <c r="WVX63" s="24"/>
      <c r="WVY63" s="24"/>
      <c r="WVZ63" s="24"/>
      <c r="WWA63" s="24"/>
      <c r="WWB63" s="24"/>
      <c r="WWC63" s="24"/>
      <c r="WWD63" s="24"/>
      <c r="WWE63" s="24"/>
      <c r="WWF63" s="24"/>
      <c r="WWG63" s="24"/>
      <c r="WWH63" s="24"/>
      <c r="WWI63" s="24"/>
      <c r="WWJ63" s="24"/>
      <c r="WWK63" s="24"/>
      <c r="WWL63" s="24"/>
      <c r="WWM63" s="24"/>
      <c r="WWN63" s="24"/>
      <c r="WWO63" s="24"/>
      <c r="WWP63" s="24"/>
      <c r="WWQ63" s="24"/>
      <c r="WWR63" s="24"/>
      <c r="WWS63" s="24"/>
      <c r="WWT63" s="24"/>
      <c r="WWU63" s="24"/>
      <c r="WWV63" s="24"/>
      <c r="WWW63" s="24"/>
      <c r="WWX63" s="24"/>
      <c r="WWY63" s="24"/>
      <c r="WWZ63" s="24"/>
      <c r="WXA63" s="24"/>
      <c r="WXB63" s="24"/>
      <c r="WXC63" s="24"/>
      <c r="WXD63" s="24"/>
      <c r="WXE63" s="24"/>
      <c r="WXF63" s="24"/>
      <c r="WXG63" s="24"/>
      <c r="WXH63" s="24"/>
      <c r="WXI63" s="24"/>
      <c r="WXJ63" s="24"/>
      <c r="WXK63" s="24"/>
      <c r="WXL63" s="24"/>
      <c r="WXM63" s="24"/>
      <c r="WXN63" s="24"/>
      <c r="WXO63" s="24"/>
      <c r="WXP63" s="24"/>
      <c r="WXQ63" s="24"/>
      <c r="WXR63" s="24"/>
      <c r="WXS63" s="24"/>
      <c r="WXT63" s="24"/>
      <c r="WXU63" s="24"/>
      <c r="WXV63" s="24"/>
      <c r="WXW63" s="24"/>
      <c r="WXX63" s="24"/>
      <c r="WXY63" s="24"/>
      <c r="WXZ63" s="24"/>
      <c r="WYA63" s="24"/>
      <c r="WYB63" s="24"/>
      <c r="WYC63" s="24"/>
      <c r="WYD63" s="24"/>
      <c r="WYE63" s="24"/>
      <c r="WYF63" s="24"/>
      <c r="WYG63" s="24"/>
      <c r="WYH63" s="24"/>
      <c r="WYI63" s="24"/>
      <c r="WYJ63" s="24"/>
      <c r="WYK63" s="24"/>
      <c r="WYL63" s="24"/>
      <c r="WYM63" s="24"/>
      <c r="WYN63" s="24"/>
      <c r="WYO63" s="24"/>
      <c r="WYP63" s="24"/>
      <c r="WYQ63" s="24"/>
      <c r="WYR63" s="24"/>
      <c r="WYS63" s="24"/>
      <c r="WYT63" s="24"/>
      <c r="WYU63" s="24"/>
      <c r="WYV63" s="24"/>
      <c r="WYW63" s="24"/>
      <c r="WYX63" s="24"/>
      <c r="WYY63" s="24"/>
      <c r="WYZ63" s="24"/>
      <c r="WZA63" s="24"/>
      <c r="WZB63" s="24"/>
      <c r="WZC63" s="24"/>
      <c r="WZD63" s="24"/>
      <c r="WZE63" s="24"/>
      <c r="WZF63" s="24"/>
      <c r="WZG63" s="24"/>
      <c r="WZH63" s="24"/>
      <c r="WZI63" s="24"/>
      <c r="WZJ63" s="24"/>
      <c r="WZK63" s="24"/>
      <c r="WZL63" s="24"/>
      <c r="WZM63" s="24"/>
      <c r="WZN63" s="24"/>
      <c r="WZO63" s="24"/>
      <c r="WZP63" s="24"/>
      <c r="WZQ63" s="24"/>
      <c r="WZR63" s="24"/>
      <c r="WZS63" s="24"/>
      <c r="WZT63" s="24"/>
      <c r="WZU63" s="24"/>
      <c r="WZV63" s="24"/>
      <c r="WZW63" s="24"/>
      <c r="WZX63" s="24"/>
      <c r="WZY63" s="24"/>
      <c r="WZZ63" s="24"/>
      <c r="XAA63" s="24"/>
      <c r="XAB63" s="24"/>
      <c r="XAC63" s="24"/>
      <c r="XAD63" s="24"/>
      <c r="XAE63" s="24"/>
      <c r="XAF63" s="24"/>
      <c r="XAG63" s="24"/>
      <c r="XAH63" s="24"/>
      <c r="XAI63" s="24"/>
      <c r="XAJ63" s="24"/>
      <c r="XAK63" s="24"/>
      <c r="XAL63" s="24"/>
      <c r="XAM63" s="24"/>
      <c r="XAN63" s="24"/>
      <c r="XAO63" s="24"/>
      <c r="XAP63" s="24"/>
      <c r="XAQ63" s="24"/>
      <c r="XAR63" s="24"/>
      <c r="XAS63" s="24"/>
      <c r="XAT63" s="24"/>
      <c r="XAU63" s="24"/>
      <c r="XAV63" s="24"/>
      <c r="XAW63" s="24"/>
      <c r="XAX63" s="24"/>
      <c r="XAY63" s="24"/>
      <c r="XAZ63" s="24"/>
      <c r="XBA63" s="24"/>
      <c r="XBB63" s="24"/>
      <c r="XBC63" s="24"/>
      <c r="XBD63" s="24"/>
      <c r="XBE63" s="24"/>
      <c r="XBF63" s="24"/>
      <c r="XBG63" s="24"/>
      <c r="XBH63" s="24"/>
      <c r="XBI63" s="24"/>
      <c r="XBJ63" s="24"/>
      <c r="XBK63" s="24"/>
      <c r="XBL63" s="24"/>
      <c r="XBM63" s="24"/>
      <c r="XBN63" s="24"/>
      <c r="XBO63" s="24"/>
      <c r="XBP63" s="24"/>
      <c r="XBQ63" s="24"/>
      <c r="XBR63" s="24"/>
      <c r="XBS63" s="24"/>
      <c r="XBT63" s="24"/>
      <c r="XBU63" s="24"/>
      <c r="XBV63" s="24"/>
      <c r="XBW63" s="24"/>
      <c r="XBX63" s="24"/>
      <c r="XBY63" s="24"/>
      <c r="XBZ63" s="24"/>
      <c r="XCA63" s="24"/>
      <c r="XCB63" s="24"/>
      <c r="XCC63" s="24"/>
      <c r="XCD63" s="24"/>
      <c r="XCE63" s="24"/>
      <c r="XCF63" s="24"/>
      <c r="XCG63" s="24"/>
      <c r="XCH63" s="24"/>
      <c r="XCI63" s="24"/>
      <c r="XCJ63" s="24"/>
      <c r="XCK63" s="24"/>
      <c r="XCL63" s="24"/>
      <c r="XCM63" s="24"/>
      <c r="XCN63" s="24"/>
      <c r="XCO63" s="24"/>
      <c r="XCP63" s="24"/>
      <c r="XCQ63" s="24"/>
      <c r="XCR63" s="24"/>
      <c r="XCS63" s="24"/>
      <c r="XCT63" s="24"/>
      <c r="XCU63" s="24"/>
      <c r="XCV63" s="24"/>
      <c r="XCW63" s="24"/>
      <c r="XCX63" s="24"/>
      <c r="XCY63" s="24"/>
      <c r="XCZ63" s="24"/>
      <c r="XDA63" s="24"/>
      <c r="XDB63" s="24"/>
      <c r="XDC63" s="24"/>
      <c r="XDD63" s="24"/>
      <c r="XDE63" s="24"/>
      <c r="XDF63" s="24"/>
      <c r="XDG63" s="24"/>
      <c r="XDH63" s="24"/>
      <c r="XDI63" s="24"/>
      <c r="XDJ63" s="24"/>
      <c r="XDK63" s="24"/>
      <c r="XDL63" s="24"/>
      <c r="XDM63" s="24"/>
      <c r="XDN63" s="24"/>
      <c r="XDO63" s="24"/>
      <c r="XDP63" s="24"/>
      <c r="XDQ63" s="24"/>
      <c r="XDR63" s="24"/>
      <c r="XDS63" s="24"/>
      <c r="XDT63" s="24"/>
      <c r="XDU63" s="24"/>
      <c r="XDV63" s="24"/>
      <c r="XDW63" s="24"/>
      <c r="XDX63" s="24"/>
      <c r="XDY63" s="24"/>
      <c r="XDZ63" s="24"/>
      <c r="XEA63" s="24"/>
      <c r="XEB63" s="24"/>
      <c r="XEC63" s="24"/>
      <c r="XED63" s="24"/>
      <c r="XEE63" s="24"/>
      <c r="XEF63" s="24"/>
      <c r="XEG63" s="24"/>
      <c r="XEH63" s="24"/>
      <c r="XEI63" s="24"/>
      <c r="XEJ63" s="24"/>
      <c r="XEK63" s="24"/>
      <c r="XEL63" s="24"/>
      <c r="XEM63" s="24"/>
      <c r="XEN63" s="24"/>
      <c r="XEO63" s="24"/>
      <c r="XEP63" s="24"/>
      <c r="XEQ63" s="24"/>
      <c r="XER63" s="24"/>
      <c r="XES63" s="24"/>
      <c r="XET63" s="24"/>
      <c r="XEU63" s="24"/>
      <c r="XEV63" s="24"/>
      <c r="XEW63" s="24"/>
      <c r="XEX63" s="24"/>
      <c r="XEY63" s="24"/>
      <c r="XEZ63" s="24"/>
      <c r="XFA63" s="24"/>
      <c r="XFB63" s="24"/>
      <c r="XFC63" s="24"/>
      <c r="XFD63" s="24"/>
    </row>
    <row r="64" spans="1:16384" x14ac:dyDescent="0.2">
      <c r="A64" s="57" t="s">
        <v>776</v>
      </c>
      <c r="B64" s="8" t="s">
        <v>899</v>
      </c>
      <c r="C64" s="8"/>
      <c r="D64" s="8"/>
      <c r="E64" s="8">
        <v>1</v>
      </c>
      <c r="F64" s="8"/>
      <c r="G64" s="8"/>
      <c r="H64" s="8"/>
      <c r="I64" s="8"/>
      <c r="J64" s="14" t="s">
        <v>1031</v>
      </c>
    </row>
    <row r="65" spans="1:16384" x14ac:dyDescent="0.2">
      <c r="A65" s="57" t="s">
        <v>798</v>
      </c>
      <c r="B65" s="8" t="s">
        <v>899</v>
      </c>
      <c r="C65" s="8"/>
      <c r="D65" s="8"/>
      <c r="E65" s="8">
        <v>1</v>
      </c>
      <c r="F65" s="8"/>
      <c r="G65" s="8"/>
      <c r="H65" s="8"/>
      <c r="I65" s="8"/>
      <c r="J65" s="14" t="s">
        <v>1031</v>
      </c>
      <c r="K65" s="24"/>
      <c r="L65" s="24"/>
      <c r="M65" s="24"/>
      <c r="N65" s="24"/>
      <c r="O65" s="24"/>
      <c r="P65" s="24"/>
      <c r="Q65" s="24"/>
      <c r="R65" s="24"/>
      <c r="S65" s="24"/>
      <c r="T65" s="24"/>
      <c r="U65" s="24"/>
      <c r="V65" s="24"/>
      <c r="W65" s="24"/>
      <c r="X65" s="24"/>
      <c r="Y65" s="24"/>
      <c r="Z65" s="24"/>
      <c r="AA65" s="24"/>
      <c r="AB65" s="24"/>
      <c r="AC65" s="24"/>
      <c r="AD65" s="24"/>
      <c r="AE65" s="24"/>
      <c r="AF65" s="24"/>
      <c r="AG65" s="24"/>
      <c r="AH65" s="24"/>
      <c r="AI65" s="24"/>
      <c r="AJ65" s="24"/>
      <c r="AK65" s="24"/>
      <c r="AL65" s="24"/>
      <c r="AM65" s="24"/>
      <c r="AN65" s="24"/>
      <c r="AO65" s="24"/>
      <c r="AP65" s="24"/>
      <c r="AQ65" s="24"/>
      <c r="AR65" s="24"/>
      <c r="AS65" s="24"/>
      <c r="AT65" s="24"/>
      <c r="AU65" s="24"/>
      <c r="AV65" s="24"/>
      <c r="AW65" s="24"/>
      <c r="AX65" s="24"/>
      <c r="AY65" s="24"/>
      <c r="AZ65" s="24"/>
      <c r="BA65" s="24"/>
      <c r="BB65" s="24"/>
      <c r="BC65" s="24"/>
      <c r="BD65" s="24"/>
      <c r="BE65" s="24"/>
      <c r="BF65" s="24"/>
      <c r="BG65" s="24"/>
      <c r="BH65" s="24"/>
      <c r="BI65" s="24"/>
      <c r="BJ65" s="24"/>
      <c r="BK65" s="24"/>
      <c r="BL65" s="24"/>
      <c r="BM65" s="24"/>
      <c r="BN65" s="24"/>
      <c r="BO65" s="24"/>
      <c r="BP65" s="24"/>
      <c r="BQ65" s="24"/>
      <c r="BR65" s="24"/>
      <c r="BS65" s="24"/>
      <c r="BT65" s="24"/>
      <c r="BU65" s="24"/>
      <c r="BV65" s="24"/>
      <c r="BW65" s="24"/>
      <c r="BX65" s="24"/>
      <c r="BY65" s="24"/>
      <c r="BZ65" s="24"/>
      <c r="CA65" s="24"/>
      <c r="CB65" s="24"/>
      <c r="CC65" s="24"/>
      <c r="CD65" s="24"/>
      <c r="CE65" s="24"/>
      <c r="CF65" s="24"/>
      <c r="CG65" s="24"/>
      <c r="CH65" s="24"/>
      <c r="CI65" s="24"/>
      <c r="CJ65" s="24"/>
      <c r="CK65" s="24"/>
      <c r="CL65" s="24"/>
      <c r="CM65" s="24"/>
      <c r="CN65" s="24"/>
      <c r="CO65" s="24"/>
      <c r="CP65" s="24"/>
      <c r="CQ65" s="24"/>
      <c r="CR65" s="24"/>
      <c r="CS65" s="24"/>
      <c r="CT65" s="24"/>
      <c r="CU65" s="24"/>
      <c r="CV65" s="24"/>
      <c r="CW65" s="24"/>
      <c r="CX65" s="24"/>
      <c r="CY65" s="24"/>
      <c r="CZ65" s="24"/>
      <c r="DA65" s="24"/>
      <c r="DB65" s="24"/>
      <c r="DC65" s="24"/>
      <c r="DD65" s="24"/>
      <c r="DE65" s="24"/>
      <c r="DF65" s="24"/>
      <c r="DG65" s="24"/>
      <c r="DH65" s="24"/>
      <c r="DI65" s="24"/>
      <c r="DJ65" s="24"/>
      <c r="DK65" s="24"/>
      <c r="DL65" s="24"/>
      <c r="DM65" s="24"/>
      <c r="DN65" s="24"/>
      <c r="DO65" s="24"/>
      <c r="DP65" s="24"/>
      <c r="DQ65" s="24"/>
      <c r="DR65" s="24"/>
      <c r="DS65" s="24"/>
      <c r="DT65" s="24"/>
      <c r="DU65" s="24"/>
      <c r="DV65" s="24"/>
      <c r="DW65" s="24"/>
      <c r="DX65" s="24"/>
      <c r="DY65" s="24"/>
      <c r="DZ65" s="24"/>
      <c r="EA65" s="24"/>
      <c r="EB65" s="24"/>
      <c r="EC65" s="24"/>
      <c r="ED65" s="24"/>
      <c r="EE65" s="24"/>
      <c r="EF65" s="24"/>
      <c r="EG65" s="24"/>
      <c r="EH65" s="24"/>
      <c r="EI65" s="24"/>
      <c r="EJ65" s="24"/>
      <c r="EK65" s="24"/>
      <c r="EL65" s="24"/>
      <c r="EM65" s="24"/>
      <c r="EN65" s="24"/>
      <c r="EO65" s="24"/>
      <c r="EP65" s="24"/>
      <c r="EQ65" s="24"/>
      <c r="ER65" s="24"/>
      <c r="ES65" s="24"/>
      <c r="ET65" s="24"/>
      <c r="EU65" s="24"/>
      <c r="EV65" s="24"/>
      <c r="EW65" s="24"/>
      <c r="EX65" s="24"/>
      <c r="EY65" s="24"/>
      <c r="EZ65" s="24"/>
      <c r="FA65" s="24"/>
      <c r="FB65" s="24"/>
      <c r="FC65" s="24"/>
      <c r="FD65" s="24"/>
      <c r="FE65" s="24"/>
      <c r="FF65" s="24"/>
      <c r="FG65" s="24"/>
      <c r="FH65" s="24"/>
      <c r="FI65" s="24"/>
      <c r="FJ65" s="24"/>
      <c r="FK65" s="24"/>
      <c r="FL65" s="24"/>
      <c r="FM65" s="24"/>
      <c r="FN65" s="24"/>
      <c r="FO65" s="24"/>
      <c r="FP65" s="24"/>
      <c r="FQ65" s="24"/>
      <c r="FR65" s="24"/>
      <c r="FS65" s="24"/>
      <c r="FT65" s="24"/>
      <c r="FU65" s="24"/>
      <c r="FV65" s="24"/>
      <c r="FW65" s="24"/>
      <c r="FX65" s="24"/>
      <c r="FY65" s="24"/>
      <c r="FZ65" s="24"/>
      <c r="GA65" s="24"/>
      <c r="GB65" s="24"/>
      <c r="GC65" s="24"/>
      <c r="GD65" s="24"/>
      <c r="GE65" s="24"/>
      <c r="GF65" s="24"/>
      <c r="GG65" s="24"/>
      <c r="GH65" s="24"/>
      <c r="GI65" s="24"/>
      <c r="GJ65" s="24"/>
      <c r="GK65" s="24"/>
      <c r="GL65" s="24"/>
      <c r="GM65" s="24"/>
      <c r="GN65" s="24"/>
      <c r="GO65" s="24"/>
      <c r="GP65" s="24"/>
      <c r="GQ65" s="24"/>
      <c r="GR65" s="24"/>
      <c r="GS65" s="24"/>
      <c r="GT65" s="24"/>
      <c r="GU65" s="24"/>
      <c r="GV65" s="24"/>
      <c r="GW65" s="24"/>
      <c r="GX65" s="24"/>
      <c r="GY65" s="24"/>
      <c r="GZ65" s="24"/>
      <c r="HA65" s="24"/>
      <c r="HB65" s="24"/>
      <c r="HC65" s="24"/>
      <c r="HD65" s="24"/>
      <c r="HE65" s="24"/>
      <c r="HF65" s="24"/>
      <c r="HG65" s="24"/>
      <c r="HH65" s="24"/>
      <c r="HI65" s="24"/>
      <c r="HJ65" s="24"/>
      <c r="HK65" s="24"/>
      <c r="HL65" s="24"/>
      <c r="HM65" s="24"/>
      <c r="HN65" s="24"/>
      <c r="HO65" s="24"/>
      <c r="HP65" s="24"/>
      <c r="HQ65" s="24"/>
      <c r="HR65" s="24"/>
      <c r="HS65" s="24"/>
      <c r="HT65" s="24"/>
      <c r="HU65" s="24"/>
      <c r="HV65" s="24"/>
      <c r="HW65" s="24"/>
      <c r="HX65" s="24"/>
      <c r="HY65" s="24"/>
      <c r="HZ65" s="24"/>
      <c r="IA65" s="24"/>
      <c r="IB65" s="24"/>
      <c r="IC65" s="24"/>
      <c r="ID65" s="24"/>
      <c r="IE65" s="24"/>
      <c r="IF65" s="24"/>
      <c r="IG65" s="24"/>
      <c r="IH65" s="24"/>
      <c r="II65" s="24"/>
      <c r="IJ65" s="24"/>
      <c r="IK65" s="24"/>
      <c r="IL65" s="24"/>
      <c r="IM65" s="24"/>
      <c r="IN65" s="24"/>
      <c r="IO65" s="24"/>
      <c r="IP65" s="24"/>
      <c r="IQ65" s="24"/>
      <c r="IR65" s="24"/>
      <c r="IS65" s="24"/>
      <c r="IT65" s="24"/>
      <c r="IU65" s="24"/>
      <c r="IV65" s="24"/>
      <c r="IW65" s="24"/>
      <c r="IX65" s="24"/>
      <c r="IY65" s="24"/>
      <c r="IZ65" s="24"/>
      <c r="JA65" s="24"/>
      <c r="JB65" s="24"/>
      <c r="JC65" s="24"/>
      <c r="JD65" s="24"/>
      <c r="JE65" s="24"/>
      <c r="JF65" s="24"/>
      <c r="JG65" s="24"/>
      <c r="JH65" s="24"/>
      <c r="JI65" s="24"/>
      <c r="JJ65" s="24"/>
      <c r="JK65" s="24"/>
      <c r="JL65" s="24"/>
      <c r="JM65" s="24"/>
      <c r="JN65" s="24"/>
      <c r="JO65" s="24"/>
      <c r="JP65" s="24"/>
      <c r="JQ65" s="24"/>
      <c r="JR65" s="24"/>
      <c r="JS65" s="24"/>
      <c r="JT65" s="24"/>
      <c r="JU65" s="24"/>
      <c r="JV65" s="24"/>
      <c r="JW65" s="24"/>
      <c r="JX65" s="24"/>
      <c r="JY65" s="24"/>
      <c r="JZ65" s="24"/>
      <c r="KA65" s="24"/>
      <c r="KB65" s="24"/>
      <c r="KC65" s="24"/>
      <c r="KD65" s="24"/>
      <c r="KE65" s="24"/>
      <c r="KF65" s="24"/>
      <c r="KG65" s="24"/>
      <c r="KH65" s="24"/>
      <c r="KI65" s="24"/>
      <c r="KJ65" s="24"/>
      <c r="KK65" s="24"/>
      <c r="KL65" s="24"/>
      <c r="KM65" s="24"/>
      <c r="KN65" s="24"/>
      <c r="KO65" s="24"/>
      <c r="KP65" s="24"/>
      <c r="KQ65" s="24"/>
      <c r="KR65" s="24"/>
      <c r="KS65" s="24"/>
      <c r="KT65" s="24"/>
      <c r="KU65" s="24"/>
      <c r="KV65" s="24"/>
      <c r="KW65" s="24"/>
      <c r="KX65" s="24"/>
      <c r="KY65" s="24"/>
      <c r="KZ65" s="24"/>
      <c r="LA65" s="24"/>
      <c r="LB65" s="24"/>
      <c r="LC65" s="24"/>
      <c r="LD65" s="24"/>
      <c r="LE65" s="24"/>
      <c r="LF65" s="24"/>
      <c r="LG65" s="24"/>
      <c r="LH65" s="24"/>
      <c r="LI65" s="24"/>
      <c r="LJ65" s="24"/>
      <c r="LK65" s="24"/>
      <c r="LL65" s="24"/>
      <c r="LM65" s="24"/>
      <c r="LN65" s="24"/>
      <c r="LO65" s="24"/>
      <c r="LP65" s="24"/>
      <c r="LQ65" s="24"/>
      <c r="LR65" s="24"/>
      <c r="LS65" s="24"/>
      <c r="LT65" s="24"/>
      <c r="LU65" s="24"/>
      <c r="LV65" s="24"/>
      <c r="LW65" s="24"/>
      <c r="LX65" s="24"/>
      <c r="LY65" s="24"/>
      <c r="LZ65" s="24"/>
      <c r="MA65" s="24"/>
      <c r="MB65" s="24"/>
      <c r="MC65" s="24"/>
      <c r="MD65" s="24"/>
      <c r="ME65" s="24"/>
      <c r="MF65" s="24"/>
      <c r="MG65" s="24"/>
      <c r="MH65" s="24"/>
      <c r="MI65" s="24"/>
      <c r="MJ65" s="24"/>
      <c r="MK65" s="24"/>
      <c r="ML65" s="24"/>
      <c r="MM65" s="24"/>
      <c r="MN65" s="24"/>
      <c r="MO65" s="24"/>
      <c r="MP65" s="24"/>
      <c r="MQ65" s="24"/>
      <c r="MR65" s="24"/>
      <c r="MS65" s="24"/>
      <c r="MT65" s="24"/>
      <c r="MU65" s="24"/>
      <c r="MV65" s="24"/>
      <c r="MW65" s="24"/>
      <c r="MX65" s="24"/>
      <c r="MY65" s="24"/>
      <c r="MZ65" s="24"/>
      <c r="NA65" s="24"/>
      <c r="NB65" s="24"/>
      <c r="NC65" s="24"/>
      <c r="ND65" s="24"/>
      <c r="NE65" s="24"/>
      <c r="NF65" s="24"/>
      <c r="NG65" s="24"/>
      <c r="NH65" s="24"/>
      <c r="NI65" s="24"/>
      <c r="NJ65" s="24"/>
      <c r="NK65" s="24"/>
      <c r="NL65" s="24"/>
      <c r="NM65" s="24"/>
      <c r="NN65" s="24"/>
      <c r="NO65" s="24"/>
      <c r="NP65" s="24"/>
      <c r="NQ65" s="24"/>
      <c r="NR65" s="24"/>
      <c r="NS65" s="24"/>
      <c r="NT65" s="24"/>
      <c r="NU65" s="24"/>
      <c r="NV65" s="24"/>
      <c r="NW65" s="24"/>
      <c r="NX65" s="24"/>
      <c r="NY65" s="24"/>
      <c r="NZ65" s="24"/>
      <c r="OA65" s="24"/>
      <c r="OB65" s="24"/>
      <c r="OC65" s="24"/>
      <c r="OD65" s="24"/>
      <c r="OE65" s="24"/>
      <c r="OF65" s="24"/>
      <c r="OG65" s="24"/>
      <c r="OH65" s="24"/>
      <c r="OI65" s="24"/>
      <c r="OJ65" s="24"/>
      <c r="OK65" s="24"/>
      <c r="OL65" s="24"/>
      <c r="OM65" s="24"/>
      <c r="ON65" s="24"/>
      <c r="OO65" s="24"/>
      <c r="OP65" s="24"/>
      <c r="OQ65" s="24"/>
      <c r="OR65" s="24"/>
      <c r="OS65" s="24"/>
      <c r="OT65" s="24"/>
      <c r="OU65" s="24"/>
      <c r="OV65" s="24"/>
      <c r="OW65" s="24"/>
      <c r="OX65" s="24"/>
      <c r="OY65" s="24"/>
      <c r="OZ65" s="24"/>
      <c r="PA65" s="24"/>
      <c r="PB65" s="24"/>
      <c r="PC65" s="24"/>
      <c r="PD65" s="24"/>
      <c r="PE65" s="24"/>
      <c r="PF65" s="24"/>
      <c r="PG65" s="24"/>
      <c r="PH65" s="24"/>
      <c r="PI65" s="24"/>
      <c r="PJ65" s="24"/>
      <c r="PK65" s="24"/>
      <c r="PL65" s="24"/>
      <c r="PM65" s="24"/>
      <c r="PN65" s="24"/>
      <c r="PO65" s="24"/>
      <c r="PP65" s="24"/>
      <c r="PQ65" s="24"/>
      <c r="PR65" s="24"/>
      <c r="PS65" s="24"/>
      <c r="PT65" s="24"/>
      <c r="PU65" s="24"/>
      <c r="PV65" s="24"/>
      <c r="PW65" s="24"/>
      <c r="PX65" s="24"/>
      <c r="PY65" s="24"/>
      <c r="PZ65" s="24"/>
      <c r="QA65" s="24"/>
      <c r="QB65" s="24"/>
      <c r="QC65" s="24"/>
      <c r="QD65" s="24"/>
      <c r="QE65" s="24"/>
      <c r="QF65" s="24"/>
      <c r="QG65" s="24"/>
      <c r="QH65" s="24"/>
      <c r="QI65" s="24"/>
      <c r="QJ65" s="24"/>
      <c r="QK65" s="24"/>
      <c r="QL65" s="24"/>
      <c r="QM65" s="24"/>
      <c r="QN65" s="24"/>
      <c r="QO65" s="24"/>
      <c r="QP65" s="24"/>
      <c r="QQ65" s="24"/>
      <c r="QR65" s="24"/>
      <c r="QS65" s="24"/>
      <c r="QT65" s="24"/>
      <c r="QU65" s="24"/>
      <c r="QV65" s="24"/>
      <c r="QW65" s="24"/>
      <c r="QX65" s="24"/>
      <c r="QY65" s="24"/>
      <c r="QZ65" s="24"/>
      <c r="RA65" s="24"/>
      <c r="RB65" s="24"/>
      <c r="RC65" s="24"/>
      <c r="RD65" s="24"/>
      <c r="RE65" s="24"/>
      <c r="RF65" s="24"/>
      <c r="RG65" s="24"/>
      <c r="RH65" s="24"/>
      <c r="RI65" s="24"/>
      <c r="RJ65" s="24"/>
      <c r="RK65" s="24"/>
      <c r="RL65" s="24"/>
      <c r="RM65" s="24"/>
      <c r="RN65" s="24"/>
      <c r="RO65" s="24"/>
      <c r="RP65" s="24"/>
      <c r="RQ65" s="24"/>
      <c r="RR65" s="24"/>
      <c r="RS65" s="24"/>
      <c r="RT65" s="24"/>
      <c r="RU65" s="24"/>
      <c r="RV65" s="24"/>
      <c r="RW65" s="24"/>
      <c r="RX65" s="24"/>
      <c r="RY65" s="24"/>
      <c r="RZ65" s="24"/>
      <c r="SA65" s="24"/>
      <c r="SB65" s="24"/>
      <c r="SC65" s="24"/>
      <c r="SD65" s="24"/>
      <c r="SE65" s="24"/>
      <c r="SF65" s="24"/>
      <c r="SG65" s="24"/>
      <c r="SH65" s="24"/>
      <c r="SI65" s="24"/>
      <c r="SJ65" s="24"/>
      <c r="SK65" s="24"/>
      <c r="SL65" s="24"/>
      <c r="SM65" s="24"/>
      <c r="SN65" s="24"/>
      <c r="SO65" s="24"/>
      <c r="SP65" s="24"/>
      <c r="SQ65" s="24"/>
      <c r="SR65" s="24"/>
      <c r="SS65" s="24"/>
      <c r="ST65" s="24"/>
      <c r="SU65" s="24"/>
      <c r="SV65" s="24"/>
      <c r="SW65" s="24"/>
      <c r="SX65" s="24"/>
      <c r="SY65" s="24"/>
      <c r="SZ65" s="24"/>
      <c r="TA65" s="24"/>
      <c r="TB65" s="24"/>
      <c r="TC65" s="24"/>
      <c r="TD65" s="24"/>
      <c r="TE65" s="24"/>
      <c r="TF65" s="24"/>
      <c r="TG65" s="24"/>
      <c r="TH65" s="24"/>
      <c r="TI65" s="24"/>
      <c r="TJ65" s="24"/>
      <c r="TK65" s="24"/>
      <c r="TL65" s="24"/>
      <c r="TM65" s="24"/>
      <c r="TN65" s="24"/>
      <c r="TO65" s="24"/>
      <c r="TP65" s="24"/>
      <c r="TQ65" s="24"/>
      <c r="TR65" s="24"/>
      <c r="TS65" s="24"/>
      <c r="TT65" s="24"/>
      <c r="TU65" s="24"/>
      <c r="TV65" s="24"/>
      <c r="TW65" s="24"/>
      <c r="TX65" s="24"/>
      <c r="TY65" s="24"/>
      <c r="TZ65" s="24"/>
      <c r="UA65" s="24"/>
      <c r="UB65" s="24"/>
      <c r="UC65" s="24"/>
      <c r="UD65" s="24"/>
      <c r="UE65" s="24"/>
      <c r="UF65" s="24"/>
      <c r="UG65" s="24"/>
      <c r="UH65" s="24"/>
      <c r="UI65" s="24"/>
      <c r="UJ65" s="24"/>
      <c r="UK65" s="24"/>
      <c r="UL65" s="24"/>
      <c r="UM65" s="24"/>
      <c r="UN65" s="24"/>
      <c r="UO65" s="24"/>
      <c r="UP65" s="24"/>
      <c r="UQ65" s="24"/>
      <c r="UR65" s="24"/>
      <c r="US65" s="24"/>
      <c r="UT65" s="24"/>
      <c r="UU65" s="24"/>
      <c r="UV65" s="24"/>
      <c r="UW65" s="24"/>
      <c r="UX65" s="24"/>
      <c r="UY65" s="24"/>
      <c r="UZ65" s="24"/>
      <c r="VA65" s="24"/>
      <c r="VB65" s="24"/>
      <c r="VC65" s="24"/>
      <c r="VD65" s="24"/>
      <c r="VE65" s="24"/>
      <c r="VF65" s="24"/>
      <c r="VG65" s="24"/>
      <c r="VH65" s="24"/>
      <c r="VI65" s="24"/>
      <c r="VJ65" s="24"/>
      <c r="VK65" s="24"/>
      <c r="VL65" s="24"/>
      <c r="VM65" s="24"/>
      <c r="VN65" s="24"/>
      <c r="VO65" s="24"/>
      <c r="VP65" s="24"/>
      <c r="VQ65" s="24"/>
      <c r="VR65" s="24"/>
      <c r="VS65" s="24"/>
      <c r="VT65" s="24"/>
      <c r="VU65" s="24"/>
      <c r="VV65" s="24"/>
      <c r="VW65" s="24"/>
      <c r="VX65" s="24"/>
      <c r="VY65" s="24"/>
      <c r="VZ65" s="24"/>
      <c r="WA65" s="24"/>
      <c r="WB65" s="24"/>
      <c r="WC65" s="24"/>
      <c r="WD65" s="24"/>
      <c r="WE65" s="24"/>
      <c r="WF65" s="24"/>
      <c r="WG65" s="24"/>
      <c r="WH65" s="24"/>
      <c r="WI65" s="24"/>
      <c r="WJ65" s="24"/>
      <c r="WK65" s="24"/>
      <c r="WL65" s="24"/>
      <c r="WM65" s="24"/>
      <c r="WN65" s="24"/>
      <c r="WO65" s="24"/>
      <c r="WP65" s="24"/>
      <c r="WQ65" s="24"/>
      <c r="WR65" s="24"/>
      <c r="WS65" s="24"/>
      <c r="WT65" s="24"/>
      <c r="WU65" s="24"/>
      <c r="WV65" s="24"/>
      <c r="WW65" s="24"/>
      <c r="WX65" s="24"/>
      <c r="WY65" s="24"/>
      <c r="WZ65" s="24"/>
      <c r="XA65" s="24"/>
      <c r="XB65" s="24"/>
      <c r="XC65" s="24"/>
      <c r="XD65" s="24"/>
      <c r="XE65" s="24"/>
      <c r="XF65" s="24"/>
      <c r="XG65" s="24"/>
      <c r="XH65" s="24"/>
      <c r="XI65" s="24"/>
      <c r="XJ65" s="24"/>
      <c r="XK65" s="24"/>
      <c r="XL65" s="24"/>
      <c r="XM65" s="24"/>
      <c r="XN65" s="24"/>
      <c r="XO65" s="24"/>
      <c r="XP65" s="24"/>
      <c r="XQ65" s="24"/>
      <c r="XR65" s="24"/>
      <c r="XS65" s="24"/>
      <c r="XT65" s="24"/>
      <c r="XU65" s="24"/>
      <c r="XV65" s="24"/>
      <c r="XW65" s="24"/>
      <c r="XX65" s="24"/>
      <c r="XY65" s="24"/>
      <c r="XZ65" s="24"/>
      <c r="YA65" s="24"/>
      <c r="YB65" s="24"/>
      <c r="YC65" s="24"/>
      <c r="YD65" s="24"/>
      <c r="YE65" s="24"/>
      <c r="YF65" s="24"/>
      <c r="YG65" s="24"/>
      <c r="YH65" s="24"/>
      <c r="YI65" s="24"/>
      <c r="YJ65" s="24"/>
      <c r="YK65" s="24"/>
      <c r="YL65" s="24"/>
      <c r="YM65" s="24"/>
      <c r="YN65" s="24"/>
      <c r="YO65" s="24"/>
      <c r="YP65" s="24"/>
      <c r="YQ65" s="24"/>
      <c r="YR65" s="24"/>
      <c r="YS65" s="24"/>
      <c r="YT65" s="24"/>
      <c r="YU65" s="24"/>
      <c r="YV65" s="24"/>
      <c r="YW65" s="24"/>
      <c r="YX65" s="24"/>
      <c r="YY65" s="24"/>
      <c r="YZ65" s="24"/>
      <c r="ZA65" s="24"/>
      <c r="ZB65" s="24"/>
      <c r="ZC65" s="24"/>
      <c r="ZD65" s="24"/>
      <c r="ZE65" s="24"/>
      <c r="ZF65" s="24"/>
      <c r="ZG65" s="24"/>
      <c r="ZH65" s="24"/>
      <c r="ZI65" s="24"/>
      <c r="ZJ65" s="24"/>
      <c r="ZK65" s="24"/>
      <c r="ZL65" s="24"/>
      <c r="ZM65" s="24"/>
      <c r="ZN65" s="24"/>
      <c r="ZO65" s="24"/>
      <c r="ZP65" s="24"/>
      <c r="ZQ65" s="24"/>
      <c r="ZR65" s="24"/>
      <c r="ZS65" s="24"/>
      <c r="ZT65" s="24"/>
      <c r="ZU65" s="24"/>
      <c r="ZV65" s="24"/>
      <c r="ZW65" s="24"/>
      <c r="ZX65" s="24"/>
      <c r="ZY65" s="24"/>
      <c r="ZZ65" s="24"/>
      <c r="AAA65" s="24"/>
      <c r="AAB65" s="24"/>
      <c r="AAC65" s="24"/>
      <c r="AAD65" s="24"/>
      <c r="AAE65" s="24"/>
      <c r="AAF65" s="24"/>
      <c r="AAG65" s="24"/>
      <c r="AAH65" s="24"/>
      <c r="AAI65" s="24"/>
      <c r="AAJ65" s="24"/>
      <c r="AAK65" s="24"/>
      <c r="AAL65" s="24"/>
      <c r="AAM65" s="24"/>
      <c r="AAN65" s="24"/>
      <c r="AAO65" s="24"/>
      <c r="AAP65" s="24"/>
      <c r="AAQ65" s="24"/>
      <c r="AAR65" s="24"/>
      <c r="AAS65" s="24"/>
      <c r="AAT65" s="24"/>
      <c r="AAU65" s="24"/>
      <c r="AAV65" s="24"/>
      <c r="AAW65" s="24"/>
      <c r="AAX65" s="24"/>
      <c r="AAY65" s="24"/>
      <c r="AAZ65" s="24"/>
      <c r="ABA65" s="24"/>
      <c r="ABB65" s="24"/>
      <c r="ABC65" s="24"/>
      <c r="ABD65" s="24"/>
      <c r="ABE65" s="24"/>
      <c r="ABF65" s="24"/>
      <c r="ABG65" s="24"/>
      <c r="ABH65" s="24"/>
      <c r="ABI65" s="24"/>
      <c r="ABJ65" s="24"/>
      <c r="ABK65" s="24"/>
      <c r="ABL65" s="24"/>
      <c r="ABM65" s="24"/>
      <c r="ABN65" s="24"/>
      <c r="ABO65" s="24"/>
      <c r="ABP65" s="24"/>
      <c r="ABQ65" s="24"/>
      <c r="ABR65" s="24"/>
      <c r="ABS65" s="24"/>
      <c r="ABT65" s="24"/>
      <c r="ABU65" s="24"/>
      <c r="ABV65" s="24"/>
      <c r="ABW65" s="24"/>
      <c r="ABX65" s="24"/>
      <c r="ABY65" s="24"/>
      <c r="ABZ65" s="24"/>
      <c r="ACA65" s="24"/>
      <c r="ACB65" s="24"/>
      <c r="ACC65" s="24"/>
      <c r="ACD65" s="24"/>
      <c r="ACE65" s="24"/>
      <c r="ACF65" s="24"/>
      <c r="ACG65" s="24"/>
      <c r="ACH65" s="24"/>
      <c r="ACI65" s="24"/>
      <c r="ACJ65" s="24"/>
      <c r="ACK65" s="24"/>
      <c r="ACL65" s="24"/>
      <c r="ACM65" s="24"/>
      <c r="ACN65" s="24"/>
      <c r="ACO65" s="24"/>
      <c r="ACP65" s="24"/>
      <c r="ACQ65" s="24"/>
      <c r="ACR65" s="24"/>
      <c r="ACS65" s="24"/>
      <c r="ACT65" s="24"/>
      <c r="ACU65" s="24"/>
      <c r="ACV65" s="24"/>
      <c r="ACW65" s="24"/>
      <c r="ACX65" s="24"/>
      <c r="ACY65" s="24"/>
      <c r="ACZ65" s="24"/>
      <c r="ADA65" s="24"/>
      <c r="ADB65" s="24"/>
      <c r="ADC65" s="24"/>
      <c r="ADD65" s="24"/>
      <c r="ADE65" s="24"/>
      <c r="ADF65" s="24"/>
      <c r="ADG65" s="24"/>
      <c r="ADH65" s="24"/>
      <c r="ADI65" s="24"/>
      <c r="ADJ65" s="24"/>
      <c r="ADK65" s="24"/>
      <c r="ADL65" s="24"/>
      <c r="ADM65" s="24"/>
      <c r="ADN65" s="24"/>
      <c r="ADO65" s="24"/>
      <c r="ADP65" s="24"/>
      <c r="ADQ65" s="24"/>
      <c r="ADR65" s="24"/>
      <c r="ADS65" s="24"/>
      <c r="ADT65" s="24"/>
      <c r="ADU65" s="24"/>
      <c r="ADV65" s="24"/>
      <c r="ADW65" s="24"/>
      <c r="ADX65" s="24"/>
      <c r="ADY65" s="24"/>
      <c r="ADZ65" s="24"/>
      <c r="AEA65" s="24"/>
      <c r="AEB65" s="24"/>
      <c r="AEC65" s="24"/>
      <c r="AED65" s="24"/>
      <c r="AEE65" s="24"/>
      <c r="AEF65" s="24"/>
      <c r="AEG65" s="24"/>
      <c r="AEH65" s="24"/>
      <c r="AEI65" s="24"/>
      <c r="AEJ65" s="24"/>
      <c r="AEK65" s="24"/>
      <c r="AEL65" s="24"/>
      <c r="AEM65" s="24"/>
      <c r="AEN65" s="24"/>
      <c r="AEO65" s="24"/>
      <c r="AEP65" s="24"/>
      <c r="AEQ65" s="24"/>
      <c r="AER65" s="24"/>
      <c r="AES65" s="24"/>
      <c r="AET65" s="24"/>
      <c r="AEU65" s="24"/>
      <c r="AEV65" s="24"/>
      <c r="AEW65" s="24"/>
      <c r="AEX65" s="24"/>
      <c r="AEY65" s="24"/>
      <c r="AEZ65" s="24"/>
      <c r="AFA65" s="24"/>
      <c r="AFB65" s="24"/>
      <c r="AFC65" s="24"/>
      <c r="AFD65" s="24"/>
      <c r="AFE65" s="24"/>
      <c r="AFF65" s="24"/>
      <c r="AFG65" s="24"/>
      <c r="AFH65" s="24"/>
      <c r="AFI65" s="24"/>
      <c r="AFJ65" s="24"/>
      <c r="AFK65" s="24"/>
      <c r="AFL65" s="24"/>
      <c r="AFM65" s="24"/>
      <c r="AFN65" s="24"/>
      <c r="AFO65" s="24"/>
      <c r="AFP65" s="24"/>
      <c r="AFQ65" s="24"/>
      <c r="AFR65" s="24"/>
      <c r="AFS65" s="24"/>
      <c r="AFT65" s="24"/>
      <c r="AFU65" s="24"/>
      <c r="AFV65" s="24"/>
      <c r="AFW65" s="24"/>
      <c r="AFX65" s="24"/>
      <c r="AFY65" s="24"/>
      <c r="AFZ65" s="24"/>
      <c r="AGA65" s="24"/>
      <c r="AGB65" s="24"/>
      <c r="AGC65" s="24"/>
      <c r="AGD65" s="24"/>
      <c r="AGE65" s="24"/>
      <c r="AGF65" s="24"/>
      <c r="AGG65" s="24"/>
      <c r="AGH65" s="24"/>
      <c r="AGI65" s="24"/>
      <c r="AGJ65" s="24"/>
      <c r="AGK65" s="24"/>
      <c r="AGL65" s="24"/>
      <c r="AGM65" s="24"/>
      <c r="AGN65" s="24"/>
      <c r="AGO65" s="24"/>
      <c r="AGP65" s="24"/>
      <c r="AGQ65" s="24"/>
      <c r="AGR65" s="24"/>
      <c r="AGS65" s="24"/>
      <c r="AGT65" s="24"/>
      <c r="AGU65" s="24"/>
      <c r="AGV65" s="24"/>
      <c r="AGW65" s="24"/>
      <c r="AGX65" s="24"/>
      <c r="AGY65" s="24"/>
      <c r="AGZ65" s="24"/>
      <c r="AHA65" s="24"/>
      <c r="AHB65" s="24"/>
      <c r="AHC65" s="24"/>
      <c r="AHD65" s="24"/>
      <c r="AHE65" s="24"/>
      <c r="AHF65" s="24"/>
      <c r="AHG65" s="24"/>
      <c r="AHH65" s="24"/>
      <c r="AHI65" s="24"/>
      <c r="AHJ65" s="24"/>
      <c r="AHK65" s="24"/>
      <c r="AHL65" s="24"/>
      <c r="AHM65" s="24"/>
      <c r="AHN65" s="24"/>
      <c r="AHO65" s="24"/>
      <c r="AHP65" s="24"/>
      <c r="AHQ65" s="24"/>
      <c r="AHR65" s="24"/>
      <c r="AHS65" s="24"/>
      <c r="AHT65" s="24"/>
      <c r="AHU65" s="24"/>
      <c r="AHV65" s="24"/>
      <c r="AHW65" s="24"/>
      <c r="AHX65" s="24"/>
      <c r="AHY65" s="24"/>
      <c r="AHZ65" s="24"/>
      <c r="AIA65" s="24"/>
      <c r="AIB65" s="24"/>
      <c r="AIC65" s="24"/>
      <c r="AID65" s="24"/>
      <c r="AIE65" s="24"/>
      <c r="AIF65" s="24"/>
      <c r="AIG65" s="24"/>
      <c r="AIH65" s="24"/>
      <c r="AII65" s="24"/>
      <c r="AIJ65" s="24"/>
      <c r="AIK65" s="24"/>
      <c r="AIL65" s="24"/>
      <c r="AIM65" s="24"/>
      <c r="AIN65" s="24"/>
      <c r="AIO65" s="24"/>
      <c r="AIP65" s="24"/>
      <c r="AIQ65" s="24"/>
      <c r="AIR65" s="24"/>
      <c r="AIS65" s="24"/>
      <c r="AIT65" s="24"/>
      <c r="AIU65" s="24"/>
      <c r="AIV65" s="24"/>
      <c r="AIW65" s="24"/>
      <c r="AIX65" s="24"/>
      <c r="AIY65" s="24"/>
      <c r="AIZ65" s="24"/>
      <c r="AJA65" s="24"/>
      <c r="AJB65" s="24"/>
      <c r="AJC65" s="24"/>
      <c r="AJD65" s="24"/>
      <c r="AJE65" s="24"/>
      <c r="AJF65" s="24"/>
      <c r="AJG65" s="24"/>
      <c r="AJH65" s="24"/>
      <c r="AJI65" s="24"/>
      <c r="AJJ65" s="24"/>
      <c r="AJK65" s="24"/>
      <c r="AJL65" s="24"/>
      <c r="AJM65" s="24"/>
      <c r="AJN65" s="24"/>
      <c r="AJO65" s="24"/>
      <c r="AJP65" s="24"/>
      <c r="AJQ65" s="24"/>
      <c r="AJR65" s="24"/>
      <c r="AJS65" s="24"/>
      <c r="AJT65" s="24"/>
      <c r="AJU65" s="24"/>
      <c r="AJV65" s="24"/>
      <c r="AJW65" s="24"/>
      <c r="AJX65" s="24"/>
      <c r="AJY65" s="24"/>
      <c r="AJZ65" s="24"/>
      <c r="AKA65" s="24"/>
      <c r="AKB65" s="24"/>
      <c r="AKC65" s="24"/>
      <c r="AKD65" s="24"/>
      <c r="AKE65" s="24"/>
      <c r="AKF65" s="24"/>
      <c r="AKG65" s="24"/>
      <c r="AKH65" s="24"/>
      <c r="AKI65" s="24"/>
      <c r="AKJ65" s="24"/>
      <c r="AKK65" s="24"/>
      <c r="AKL65" s="24"/>
      <c r="AKM65" s="24"/>
      <c r="AKN65" s="24"/>
      <c r="AKO65" s="24"/>
      <c r="AKP65" s="24"/>
      <c r="AKQ65" s="24"/>
      <c r="AKR65" s="24"/>
      <c r="AKS65" s="24"/>
      <c r="AKT65" s="24"/>
      <c r="AKU65" s="24"/>
      <c r="AKV65" s="24"/>
      <c r="AKW65" s="24"/>
      <c r="AKX65" s="24"/>
      <c r="AKY65" s="24"/>
      <c r="AKZ65" s="24"/>
      <c r="ALA65" s="24"/>
      <c r="ALB65" s="24"/>
      <c r="ALC65" s="24"/>
      <c r="ALD65" s="24"/>
      <c r="ALE65" s="24"/>
      <c r="ALF65" s="24"/>
      <c r="ALG65" s="24"/>
      <c r="ALH65" s="24"/>
      <c r="ALI65" s="24"/>
      <c r="ALJ65" s="24"/>
      <c r="ALK65" s="24"/>
      <c r="ALL65" s="24"/>
      <c r="ALM65" s="24"/>
      <c r="ALN65" s="24"/>
      <c r="ALO65" s="24"/>
      <c r="ALP65" s="24"/>
      <c r="ALQ65" s="24"/>
      <c r="ALR65" s="24"/>
      <c r="ALS65" s="24"/>
      <c r="ALT65" s="24"/>
      <c r="ALU65" s="24"/>
      <c r="ALV65" s="24"/>
      <c r="ALW65" s="24"/>
      <c r="ALX65" s="24"/>
      <c r="ALY65" s="24"/>
      <c r="ALZ65" s="24"/>
      <c r="AMA65" s="24"/>
      <c r="AMB65" s="24"/>
      <c r="AMC65" s="24"/>
      <c r="AMD65" s="24"/>
      <c r="AME65" s="24"/>
      <c r="AMF65" s="24"/>
      <c r="AMG65" s="24"/>
      <c r="AMH65" s="24"/>
      <c r="AMI65" s="24"/>
      <c r="AMJ65" s="24"/>
      <c r="AMK65" s="24"/>
      <c r="AML65" s="24"/>
      <c r="AMM65" s="24"/>
      <c r="AMN65" s="24"/>
      <c r="AMO65" s="24"/>
      <c r="AMP65" s="24"/>
      <c r="AMQ65" s="24"/>
      <c r="AMR65" s="24"/>
      <c r="AMS65" s="24"/>
      <c r="AMT65" s="24"/>
      <c r="AMU65" s="24"/>
      <c r="AMV65" s="24"/>
      <c r="AMW65" s="24"/>
      <c r="AMX65" s="24"/>
      <c r="AMY65" s="24"/>
      <c r="AMZ65" s="24"/>
      <c r="ANA65" s="24"/>
      <c r="ANB65" s="24"/>
      <c r="ANC65" s="24"/>
      <c r="AND65" s="24"/>
      <c r="ANE65" s="24"/>
      <c r="ANF65" s="24"/>
      <c r="ANG65" s="24"/>
      <c r="ANH65" s="24"/>
      <c r="ANI65" s="24"/>
      <c r="ANJ65" s="24"/>
      <c r="ANK65" s="24"/>
      <c r="ANL65" s="24"/>
      <c r="ANM65" s="24"/>
      <c r="ANN65" s="24"/>
      <c r="ANO65" s="24"/>
      <c r="ANP65" s="24"/>
      <c r="ANQ65" s="24"/>
      <c r="ANR65" s="24"/>
      <c r="ANS65" s="24"/>
      <c r="ANT65" s="24"/>
      <c r="ANU65" s="24"/>
      <c r="ANV65" s="24"/>
      <c r="ANW65" s="24"/>
      <c r="ANX65" s="24"/>
      <c r="ANY65" s="24"/>
      <c r="ANZ65" s="24"/>
      <c r="AOA65" s="24"/>
      <c r="AOB65" s="24"/>
      <c r="AOC65" s="24"/>
      <c r="AOD65" s="24"/>
      <c r="AOE65" s="24"/>
      <c r="AOF65" s="24"/>
      <c r="AOG65" s="24"/>
      <c r="AOH65" s="24"/>
      <c r="AOI65" s="24"/>
      <c r="AOJ65" s="24"/>
      <c r="AOK65" s="24"/>
      <c r="AOL65" s="24"/>
      <c r="AOM65" s="24"/>
      <c r="AON65" s="24"/>
      <c r="AOO65" s="24"/>
      <c r="AOP65" s="24"/>
      <c r="AOQ65" s="24"/>
      <c r="AOR65" s="24"/>
      <c r="AOS65" s="24"/>
      <c r="AOT65" s="24"/>
      <c r="AOU65" s="24"/>
      <c r="AOV65" s="24"/>
      <c r="AOW65" s="24"/>
      <c r="AOX65" s="24"/>
      <c r="AOY65" s="24"/>
      <c r="AOZ65" s="24"/>
      <c r="APA65" s="24"/>
      <c r="APB65" s="24"/>
      <c r="APC65" s="24"/>
      <c r="APD65" s="24"/>
      <c r="APE65" s="24"/>
      <c r="APF65" s="24"/>
      <c r="APG65" s="24"/>
      <c r="APH65" s="24"/>
      <c r="API65" s="24"/>
      <c r="APJ65" s="24"/>
      <c r="APK65" s="24"/>
      <c r="APL65" s="24"/>
      <c r="APM65" s="24"/>
      <c r="APN65" s="24"/>
      <c r="APO65" s="24"/>
      <c r="APP65" s="24"/>
      <c r="APQ65" s="24"/>
      <c r="APR65" s="24"/>
      <c r="APS65" s="24"/>
      <c r="APT65" s="24"/>
      <c r="APU65" s="24"/>
      <c r="APV65" s="24"/>
      <c r="APW65" s="24"/>
      <c r="APX65" s="24"/>
      <c r="APY65" s="24"/>
      <c r="APZ65" s="24"/>
      <c r="AQA65" s="24"/>
      <c r="AQB65" s="24"/>
      <c r="AQC65" s="24"/>
      <c r="AQD65" s="24"/>
      <c r="AQE65" s="24"/>
      <c r="AQF65" s="24"/>
      <c r="AQG65" s="24"/>
      <c r="AQH65" s="24"/>
      <c r="AQI65" s="24"/>
      <c r="AQJ65" s="24"/>
      <c r="AQK65" s="24"/>
      <c r="AQL65" s="24"/>
      <c r="AQM65" s="24"/>
      <c r="AQN65" s="24"/>
      <c r="AQO65" s="24"/>
      <c r="AQP65" s="24"/>
      <c r="AQQ65" s="24"/>
      <c r="AQR65" s="24"/>
      <c r="AQS65" s="24"/>
      <c r="AQT65" s="24"/>
      <c r="AQU65" s="24"/>
      <c r="AQV65" s="24"/>
      <c r="AQW65" s="24"/>
      <c r="AQX65" s="24"/>
      <c r="AQY65" s="24"/>
      <c r="AQZ65" s="24"/>
      <c r="ARA65" s="24"/>
      <c r="ARB65" s="24"/>
      <c r="ARC65" s="24"/>
      <c r="ARD65" s="24"/>
      <c r="ARE65" s="24"/>
      <c r="ARF65" s="24"/>
      <c r="ARG65" s="24"/>
      <c r="ARH65" s="24"/>
      <c r="ARI65" s="24"/>
      <c r="ARJ65" s="24"/>
      <c r="ARK65" s="24"/>
      <c r="ARL65" s="24"/>
      <c r="ARM65" s="24"/>
      <c r="ARN65" s="24"/>
      <c r="ARO65" s="24"/>
      <c r="ARP65" s="24"/>
      <c r="ARQ65" s="24"/>
      <c r="ARR65" s="24"/>
      <c r="ARS65" s="24"/>
      <c r="ART65" s="24"/>
      <c r="ARU65" s="24"/>
      <c r="ARV65" s="24"/>
      <c r="ARW65" s="24"/>
      <c r="ARX65" s="24"/>
      <c r="ARY65" s="24"/>
      <c r="ARZ65" s="24"/>
      <c r="ASA65" s="24"/>
      <c r="ASB65" s="24"/>
      <c r="ASC65" s="24"/>
      <c r="ASD65" s="24"/>
      <c r="ASE65" s="24"/>
      <c r="ASF65" s="24"/>
      <c r="ASG65" s="24"/>
      <c r="ASH65" s="24"/>
      <c r="ASI65" s="24"/>
      <c r="ASJ65" s="24"/>
      <c r="ASK65" s="24"/>
      <c r="ASL65" s="24"/>
      <c r="ASM65" s="24"/>
      <c r="ASN65" s="24"/>
      <c r="ASO65" s="24"/>
      <c r="ASP65" s="24"/>
      <c r="ASQ65" s="24"/>
      <c r="ASR65" s="24"/>
      <c r="ASS65" s="24"/>
      <c r="AST65" s="24"/>
      <c r="ASU65" s="24"/>
      <c r="ASV65" s="24"/>
      <c r="ASW65" s="24"/>
      <c r="ASX65" s="24"/>
      <c r="ASY65" s="24"/>
      <c r="ASZ65" s="24"/>
      <c r="ATA65" s="24"/>
      <c r="ATB65" s="24"/>
      <c r="ATC65" s="24"/>
      <c r="ATD65" s="24"/>
      <c r="ATE65" s="24"/>
      <c r="ATF65" s="24"/>
      <c r="ATG65" s="24"/>
      <c r="ATH65" s="24"/>
      <c r="ATI65" s="24"/>
      <c r="ATJ65" s="24"/>
      <c r="ATK65" s="24"/>
      <c r="ATL65" s="24"/>
      <c r="ATM65" s="24"/>
      <c r="ATN65" s="24"/>
      <c r="ATO65" s="24"/>
      <c r="ATP65" s="24"/>
      <c r="ATQ65" s="24"/>
      <c r="ATR65" s="24"/>
      <c r="ATS65" s="24"/>
      <c r="ATT65" s="24"/>
      <c r="ATU65" s="24"/>
      <c r="ATV65" s="24"/>
      <c r="ATW65" s="24"/>
      <c r="ATX65" s="24"/>
      <c r="ATY65" s="24"/>
      <c r="ATZ65" s="24"/>
      <c r="AUA65" s="24"/>
      <c r="AUB65" s="24"/>
      <c r="AUC65" s="24"/>
      <c r="AUD65" s="24"/>
      <c r="AUE65" s="24"/>
      <c r="AUF65" s="24"/>
      <c r="AUG65" s="24"/>
      <c r="AUH65" s="24"/>
      <c r="AUI65" s="24"/>
      <c r="AUJ65" s="24"/>
      <c r="AUK65" s="24"/>
      <c r="AUL65" s="24"/>
      <c r="AUM65" s="24"/>
      <c r="AUN65" s="24"/>
      <c r="AUO65" s="24"/>
      <c r="AUP65" s="24"/>
      <c r="AUQ65" s="24"/>
      <c r="AUR65" s="24"/>
      <c r="AUS65" s="24"/>
      <c r="AUT65" s="24"/>
      <c r="AUU65" s="24"/>
      <c r="AUV65" s="24"/>
      <c r="AUW65" s="24"/>
      <c r="AUX65" s="24"/>
      <c r="AUY65" s="24"/>
      <c r="AUZ65" s="24"/>
      <c r="AVA65" s="24"/>
      <c r="AVB65" s="24"/>
      <c r="AVC65" s="24"/>
      <c r="AVD65" s="24"/>
      <c r="AVE65" s="24"/>
      <c r="AVF65" s="24"/>
      <c r="AVG65" s="24"/>
      <c r="AVH65" s="24"/>
      <c r="AVI65" s="24"/>
      <c r="AVJ65" s="24"/>
      <c r="AVK65" s="24"/>
      <c r="AVL65" s="24"/>
      <c r="AVM65" s="24"/>
      <c r="AVN65" s="24"/>
      <c r="AVO65" s="24"/>
      <c r="AVP65" s="24"/>
      <c r="AVQ65" s="24"/>
      <c r="AVR65" s="24"/>
      <c r="AVS65" s="24"/>
      <c r="AVT65" s="24"/>
      <c r="AVU65" s="24"/>
      <c r="AVV65" s="24"/>
      <c r="AVW65" s="24"/>
      <c r="AVX65" s="24"/>
      <c r="AVY65" s="24"/>
      <c r="AVZ65" s="24"/>
      <c r="AWA65" s="24"/>
      <c r="AWB65" s="24"/>
      <c r="AWC65" s="24"/>
      <c r="AWD65" s="24"/>
      <c r="AWE65" s="24"/>
      <c r="AWF65" s="24"/>
      <c r="AWG65" s="24"/>
      <c r="AWH65" s="24"/>
      <c r="AWI65" s="24"/>
      <c r="AWJ65" s="24"/>
      <c r="AWK65" s="24"/>
      <c r="AWL65" s="24"/>
      <c r="AWM65" s="24"/>
      <c r="AWN65" s="24"/>
      <c r="AWO65" s="24"/>
      <c r="AWP65" s="24"/>
      <c r="AWQ65" s="24"/>
      <c r="AWR65" s="24"/>
      <c r="AWS65" s="24"/>
      <c r="AWT65" s="24"/>
      <c r="AWU65" s="24"/>
      <c r="AWV65" s="24"/>
      <c r="AWW65" s="24"/>
      <c r="AWX65" s="24"/>
      <c r="AWY65" s="24"/>
      <c r="AWZ65" s="24"/>
      <c r="AXA65" s="24"/>
      <c r="AXB65" s="24"/>
      <c r="AXC65" s="24"/>
      <c r="AXD65" s="24"/>
      <c r="AXE65" s="24"/>
      <c r="AXF65" s="24"/>
      <c r="AXG65" s="24"/>
      <c r="AXH65" s="24"/>
      <c r="AXI65" s="24"/>
      <c r="AXJ65" s="24"/>
      <c r="AXK65" s="24"/>
      <c r="AXL65" s="24"/>
      <c r="AXM65" s="24"/>
      <c r="AXN65" s="24"/>
      <c r="AXO65" s="24"/>
      <c r="AXP65" s="24"/>
      <c r="AXQ65" s="24"/>
      <c r="AXR65" s="24"/>
      <c r="AXS65" s="24"/>
      <c r="AXT65" s="24"/>
      <c r="AXU65" s="24"/>
      <c r="AXV65" s="24"/>
      <c r="AXW65" s="24"/>
      <c r="AXX65" s="24"/>
      <c r="AXY65" s="24"/>
      <c r="AXZ65" s="24"/>
      <c r="AYA65" s="24"/>
      <c r="AYB65" s="24"/>
      <c r="AYC65" s="24"/>
      <c r="AYD65" s="24"/>
      <c r="AYE65" s="24"/>
      <c r="AYF65" s="24"/>
      <c r="AYG65" s="24"/>
      <c r="AYH65" s="24"/>
      <c r="AYI65" s="24"/>
      <c r="AYJ65" s="24"/>
      <c r="AYK65" s="24"/>
      <c r="AYL65" s="24"/>
      <c r="AYM65" s="24"/>
      <c r="AYN65" s="24"/>
      <c r="AYO65" s="24"/>
      <c r="AYP65" s="24"/>
      <c r="AYQ65" s="24"/>
      <c r="AYR65" s="24"/>
      <c r="AYS65" s="24"/>
      <c r="AYT65" s="24"/>
      <c r="AYU65" s="24"/>
      <c r="AYV65" s="24"/>
      <c r="AYW65" s="24"/>
      <c r="AYX65" s="24"/>
      <c r="AYY65" s="24"/>
      <c r="AYZ65" s="24"/>
      <c r="AZA65" s="24"/>
      <c r="AZB65" s="24"/>
      <c r="AZC65" s="24"/>
      <c r="AZD65" s="24"/>
      <c r="AZE65" s="24"/>
      <c r="AZF65" s="24"/>
      <c r="AZG65" s="24"/>
      <c r="AZH65" s="24"/>
      <c r="AZI65" s="24"/>
      <c r="AZJ65" s="24"/>
      <c r="AZK65" s="24"/>
      <c r="AZL65" s="24"/>
      <c r="AZM65" s="24"/>
      <c r="AZN65" s="24"/>
      <c r="AZO65" s="24"/>
      <c r="AZP65" s="24"/>
      <c r="AZQ65" s="24"/>
      <c r="AZR65" s="24"/>
      <c r="AZS65" s="24"/>
      <c r="AZT65" s="24"/>
      <c r="AZU65" s="24"/>
      <c r="AZV65" s="24"/>
      <c r="AZW65" s="24"/>
      <c r="AZX65" s="24"/>
      <c r="AZY65" s="24"/>
      <c r="AZZ65" s="24"/>
      <c r="BAA65" s="24"/>
      <c r="BAB65" s="24"/>
      <c r="BAC65" s="24"/>
      <c r="BAD65" s="24"/>
      <c r="BAE65" s="24"/>
      <c r="BAF65" s="24"/>
      <c r="BAG65" s="24"/>
      <c r="BAH65" s="24"/>
      <c r="BAI65" s="24"/>
      <c r="BAJ65" s="24"/>
      <c r="BAK65" s="24"/>
      <c r="BAL65" s="24"/>
      <c r="BAM65" s="24"/>
      <c r="BAN65" s="24"/>
      <c r="BAO65" s="24"/>
      <c r="BAP65" s="24"/>
      <c r="BAQ65" s="24"/>
      <c r="BAR65" s="24"/>
      <c r="BAS65" s="24"/>
      <c r="BAT65" s="24"/>
      <c r="BAU65" s="24"/>
      <c r="BAV65" s="24"/>
      <c r="BAW65" s="24"/>
      <c r="BAX65" s="24"/>
      <c r="BAY65" s="24"/>
      <c r="BAZ65" s="24"/>
      <c r="BBA65" s="24"/>
      <c r="BBB65" s="24"/>
      <c r="BBC65" s="24"/>
      <c r="BBD65" s="24"/>
      <c r="BBE65" s="24"/>
      <c r="BBF65" s="24"/>
      <c r="BBG65" s="24"/>
      <c r="BBH65" s="24"/>
      <c r="BBI65" s="24"/>
      <c r="BBJ65" s="24"/>
      <c r="BBK65" s="24"/>
      <c r="BBL65" s="24"/>
      <c r="BBM65" s="24"/>
      <c r="BBN65" s="24"/>
      <c r="BBO65" s="24"/>
      <c r="BBP65" s="24"/>
      <c r="BBQ65" s="24"/>
      <c r="BBR65" s="24"/>
      <c r="BBS65" s="24"/>
      <c r="BBT65" s="24"/>
      <c r="BBU65" s="24"/>
      <c r="BBV65" s="24"/>
      <c r="BBW65" s="24"/>
      <c r="BBX65" s="24"/>
      <c r="BBY65" s="24"/>
      <c r="BBZ65" s="24"/>
      <c r="BCA65" s="24"/>
      <c r="BCB65" s="24"/>
      <c r="BCC65" s="24"/>
      <c r="BCD65" s="24"/>
      <c r="BCE65" s="24"/>
      <c r="BCF65" s="24"/>
      <c r="BCG65" s="24"/>
      <c r="BCH65" s="24"/>
      <c r="BCI65" s="24"/>
      <c r="BCJ65" s="24"/>
      <c r="BCK65" s="24"/>
      <c r="BCL65" s="24"/>
      <c r="BCM65" s="24"/>
      <c r="BCN65" s="24"/>
      <c r="BCO65" s="24"/>
      <c r="BCP65" s="24"/>
      <c r="BCQ65" s="24"/>
      <c r="BCR65" s="24"/>
      <c r="BCS65" s="24"/>
      <c r="BCT65" s="24"/>
      <c r="BCU65" s="24"/>
      <c r="BCV65" s="24"/>
      <c r="BCW65" s="24"/>
      <c r="BCX65" s="24"/>
      <c r="BCY65" s="24"/>
      <c r="BCZ65" s="24"/>
      <c r="BDA65" s="24"/>
      <c r="BDB65" s="24"/>
      <c r="BDC65" s="24"/>
      <c r="BDD65" s="24"/>
      <c r="BDE65" s="24"/>
      <c r="BDF65" s="24"/>
      <c r="BDG65" s="24"/>
      <c r="BDH65" s="24"/>
      <c r="BDI65" s="24"/>
      <c r="BDJ65" s="24"/>
      <c r="BDK65" s="24"/>
      <c r="BDL65" s="24"/>
      <c r="BDM65" s="24"/>
      <c r="BDN65" s="24"/>
      <c r="BDO65" s="24"/>
      <c r="BDP65" s="24"/>
      <c r="BDQ65" s="24"/>
      <c r="BDR65" s="24"/>
      <c r="BDS65" s="24"/>
      <c r="BDT65" s="24"/>
      <c r="BDU65" s="24"/>
      <c r="BDV65" s="24"/>
      <c r="BDW65" s="24"/>
      <c r="BDX65" s="24"/>
      <c r="BDY65" s="24"/>
      <c r="BDZ65" s="24"/>
      <c r="BEA65" s="24"/>
      <c r="BEB65" s="24"/>
      <c r="BEC65" s="24"/>
      <c r="BED65" s="24"/>
      <c r="BEE65" s="24"/>
      <c r="BEF65" s="24"/>
      <c r="BEG65" s="24"/>
      <c r="BEH65" s="24"/>
      <c r="BEI65" s="24"/>
      <c r="BEJ65" s="24"/>
      <c r="BEK65" s="24"/>
      <c r="BEL65" s="24"/>
      <c r="BEM65" s="24"/>
      <c r="BEN65" s="24"/>
      <c r="BEO65" s="24"/>
      <c r="BEP65" s="24"/>
      <c r="BEQ65" s="24"/>
      <c r="BER65" s="24"/>
      <c r="BES65" s="24"/>
      <c r="BET65" s="24"/>
      <c r="BEU65" s="24"/>
      <c r="BEV65" s="24"/>
      <c r="BEW65" s="24"/>
      <c r="BEX65" s="24"/>
      <c r="BEY65" s="24"/>
      <c r="BEZ65" s="24"/>
      <c r="BFA65" s="24"/>
      <c r="BFB65" s="24"/>
      <c r="BFC65" s="24"/>
      <c r="BFD65" s="24"/>
      <c r="BFE65" s="24"/>
      <c r="BFF65" s="24"/>
      <c r="BFG65" s="24"/>
      <c r="BFH65" s="24"/>
      <c r="BFI65" s="24"/>
      <c r="BFJ65" s="24"/>
      <c r="BFK65" s="24"/>
      <c r="BFL65" s="24"/>
      <c r="BFM65" s="24"/>
      <c r="BFN65" s="24"/>
      <c r="BFO65" s="24"/>
      <c r="BFP65" s="24"/>
      <c r="BFQ65" s="24"/>
      <c r="BFR65" s="24"/>
      <c r="BFS65" s="24"/>
      <c r="BFT65" s="24"/>
      <c r="BFU65" s="24"/>
      <c r="BFV65" s="24"/>
      <c r="BFW65" s="24"/>
      <c r="BFX65" s="24"/>
      <c r="BFY65" s="24"/>
      <c r="BFZ65" s="24"/>
      <c r="BGA65" s="24"/>
      <c r="BGB65" s="24"/>
      <c r="BGC65" s="24"/>
      <c r="BGD65" s="24"/>
      <c r="BGE65" s="24"/>
      <c r="BGF65" s="24"/>
      <c r="BGG65" s="24"/>
      <c r="BGH65" s="24"/>
      <c r="BGI65" s="24"/>
      <c r="BGJ65" s="24"/>
      <c r="BGK65" s="24"/>
      <c r="BGL65" s="24"/>
      <c r="BGM65" s="24"/>
      <c r="BGN65" s="24"/>
      <c r="BGO65" s="24"/>
      <c r="BGP65" s="24"/>
      <c r="BGQ65" s="24"/>
      <c r="BGR65" s="24"/>
      <c r="BGS65" s="24"/>
      <c r="BGT65" s="24"/>
      <c r="BGU65" s="24"/>
      <c r="BGV65" s="24"/>
      <c r="BGW65" s="24"/>
      <c r="BGX65" s="24"/>
      <c r="BGY65" s="24"/>
      <c r="BGZ65" s="24"/>
      <c r="BHA65" s="24"/>
      <c r="BHB65" s="24"/>
      <c r="BHC65" s="24"/>
      <c r="BHD65" s="24"/>
      <c r="BHE65" s="24"/>
      <c r="BHF65" s="24"/>
      <c r="BHG65" s="24"/>
      <c r="BHH65" s="24"/>
      <c r="BHI65" s="24"/>
      <c r="BHJ65" s="24"/>
      <c r="BHK65" s="24"/>
      <c r="BHL65" s="24"/>
      <c r="BHM65" s="24"/>
      <c r="BHN65" s="24"/>
      <c r="BHO65" s="24"/>
      <c r="BHP65" s="24"/>
      <c r="BHQ65" s="24"/>
      <c r="BHR65" s="24"/>
      <c r="BHS65" s="24"/>
      <c r="BHT65" s="24"/>
      <c r="BHU65" s="24"/>
      <c r="BHV65" s="24"/>
      <c r="BHW65" s="24"/>
      <c r="BHX65" s="24"/>
      <c r="BHY65" s="24"/>
      <c r="BHZ65" s="24"/>
      <c r="BIA65" s="24"/>
      <c r="BIB65" s="24"/>
      <c r="BIC65" s="24"/>
      <c r="BID65" s="24"/>
      <c r="BIE65" s="24"/>
      <c r="BIF65" s="24"/>
      <c r="BIG65" s="24"/>
      <c r="BIH65" s="24"/>
      <c r="BII65" s="24"/>
      <c r="BIJ65" s="24"/>
      <c r="BIK65" s="24"/>
      <c r="BIL65" s="24"/>
      <c r="BIM65" s="24"/>
      <c r="BIN65" s="24"/>
      <c r="BIO65" s="24"/>
      <c r="BIP65" s="24"/>
      <c r="BIQ65" s="24"/>
      <c r="BIR65" s="24"/>
      <c r="BIS65" s="24"/>
      <c r="BIT65" s="24"/>
      <c r="BIU65" s="24"/>
      <c r="BIV65" s="24"/>
      <c r="BIW65" s="24"/>
      <c r="BIX65" s="24"/>
      <c r="BIY65" s="24"/>
      <c r="BIZ65" s="24"/>
      <c r="BJA65" s="24"/>
      <c r="BJB65" s="24"/>
      <c r="BJC65" s="24"/>
      <c r="BJD65" s="24"/>
      <c r="BJE65" s="24"/>
      <c r="BJF65" s="24"/>
      <c r="BJG65" s="24"/>
      <c r="BJH65" s="24"/>
      <c r="BJI65" s="24"/>
      <c r="BJJ65" s="24"/>
      <c r="BJK65" s="24"/>
      <c r="BJL65" s="24"/>
      <c r="BJM65" s="24"/>
      <c r="BJN65" s="24"/>
      <c r="BJO65" s="24"/>
      <c r="BJP65" s="24"/>
      <c r="BJQ65" s="24"/>
      <c r="BJR65" s="24"/>
      <c r="BJS65" s="24"/>
      <c r="BJT65" s="24"/>
      <c r="BJU65" s="24"/>
      <c r="BJV65" s="24"/>
      <c r="BJW65" s="24"/>
      <c r="BJX65" s="24"/>
      <c r="BJY65" s="24"/>
      <c r="BJZ65" s="24"/>
      <c r="BKA65" s="24"/>
      <c r="BKB65" s="24"/>
      <c r="BKC65" s="24"/>
      <c r="BKD65" s="24"/>
      <c r="BKE65" s="24"/>
      <c r="BKF65" s="24"/>
      <c r="BKG65" s="24"/>
      <c r="BKH65" s="24"/>
      <c r="BKI65" s="24"/>
      <c r="BKJ65" s="24"/>
      <c r="BKK65" s="24"/>
      <c r="BKL65" s="24"/>
      <c r="BKM65" s="24"/>
      <c r="BKN65" s="24"/>
      <c r="BKO65" s="24"/>
      <c r="BKP65" s="24"/>
      <c r="BKQ65" s="24"/>
      <c r="BKR65" s="24"/>
      <c r="BKS65" s="24"/>
      <c r="BKT65" s="24"/>
      <c r="BKU65" s="24"/>
      <c r="BKV65" s="24"/>
      <c r="BKW65" s="24"/>
      <c r="BKX65" s="24"/>
      <c r="BKY65" s="24"/>
      <c r="BKZ65" s="24"/>
      <c r="BLA65" s="24"/>
      <c r="BLB65" s="24"/>
      <c r="BLC65" s="24"/>
      <c r="BLD65" s="24"/>
      <c r="BLE65" s="24"/>
      <c r="BLF65" s="24"/>
      <c r="BLG65" s="24"/>
      <c r="BLH65" s="24"/>
      <c r="BLI65" s="24"/>
      <c r="BLJ65" s="24"/>
      <c r="BLK65" s="24"/>
      <c r="BLL65" s="24"/>
      <c r="BLM65" s="24"/>
      <c r="BLN65" s="24"/>
      <c r="BLO65" s="24"/>
      <c r="BLP65" s="24"/>
      <c r="BLQ65" s="24"/>
      <c r="BLR65" s="24"/>
      <c r="BLS65" s="24"/>
      <c r="BLT65" s="24"/>
      <c r="BLU65" s="24"/>
      <c r="BLV65" s="24"/>
      <c r="BLW65" s="24"/>
      <c r="BLX65" s="24"/>
      <c r="BLY65" s="24"/>
      <c r="BLZ65" s="24"/>
      <c r="BMA65" s="24"/>
      <c r="BMB65" s="24"/>
      <c r="BMC65" s="24"/>
      <c r="BMD65" s="24"/>
      <c r="BME65" s="24"/>
      <c r="BMF65" s="24"/>
      <c r="BMG65" s="24"/>
      <c r="BMH65" s="24"/>
      <c r="BMI65" s="24"/>
      <c r="BMJ65" s="24"/>
      <c r="BMK65" s="24"/>
      <c r="BML65" s="24"/>
      <c r="BMM65" s="24"/>
      <c r="BMN65" s="24"/>
      <c r="BMO65" s="24"/>
      <c r="BMP65" s="24"/>
      <c r="BMQ65" s="24"/>
      <c r="BMR65" s="24"/>
      <c r="BMS65" s="24"/>
      <c r="BMT65" s="24"/>
      <c r="BMU65" s="24"/>
      <c r="BMV65" s="24"/>
      <c r="BMW65" s="24"/>
      <c r="BMX65" s="24"/>
      <c r="BMY65" s="24"/>
      <c r="BMZ65" s="24"/>
      <c r="BNA65" s="24"/>
      <c r="BNB65" s="24"/>
      <c r="BNC65" s="24"/>
      <c r="BND65" s="24"/>
      <c r="BNE65" s="24"/>
      <c r="BNF65" s="24"/>
      <c r="BNG65" s="24"/>
      <c r="BNH65" s="24"/>
      <c r="BNI65" s="24"/>
      <c r="BNJ65" s="24"/>
      <c r="BNK65" s="24"/>
      <c r="BNL65" s="24"/>
      <c r="BNM65" s="24"/>
      <c r="BNN65" s="24"/>
      <c r="BNO65" s="24"/>
      <c r="BNP65" s="24"/>
      <c r="BNQ65" s="24"/>
      <c r="BNR65" s="24"/>
      <c r="BNS65" s="24"/>
      <c r="BNT65" s="24"/>
      <c r="BNU65" s="24"/>
      <c r="BNV65" s="24"/>
      <c r="BNW65" s="24"/>
      <c r="BNX65" s="24"/>
      <c r="BNY65" s="24"/>
      <c r="BNZ65" s="24"/>
      <c r="BOA65" s="24"/>
      <c r="BOB65" s="24"/>
      <c r="BOC65" s="24"/>
      <c r="BOD65" s="24"/>
      <c r="BOE65" s="24"/>
      <c r="BOF65" s="24"/>
      <c r="BOG65" s="24"/>
      <c r="BOH65" s="24"/>
      <c r="BOI65" s="24"/>
      <c r="BOJ65" s="24"/>
      <c r="BOK65" s="24"/>
      <c r="BOL65" s="24"/>
      <c r="BOM65" s="24"/>
      <c r="BON65" s="24"/>
      <c r="BOO65" s="24"/>
      <c r="BOP65" s="24"/>
      <c r="BOQ65" s="24"/>
      <c r="BOR65" s="24"/>
      <c r="BOS65" s="24"/>
      <c r="BOT65" s="24"/>
      <c r="BOU65" s="24"/>
      <c r="BOV65" s="24"/>
      <c r="BOW65" s="24"/>
      <c r="BOX65" s="24"/>
      <c r="BOY65" s="24"/>
      <c r="BOZ65" s="24"/>
      <c r="BPA65" s="24"/>
      <c r="BPB65" s="24"/>
      <c r="BPC65" s="24"/>
      <c r="BPD65" s="24"/>
      <c r="BPE65" s="24"/>
      <c r="BPF65" s="24"/>
      <c r="BPG65" s="24"/>
      <c r="BPH65" s="24"/>
      <c r="BPI65" s="24"/>
      <c r="BPJ65" s="24"/>
      <c r="BPK65" s="24"/>
      <c r="BPL65" s="24"/>
      <c r="BPM65" s="24"/>
      <c r="BPN65" s="24"/>
      <c r="BPO65" s="24"/>
      <c r="BPP65" s="24"/>
      <c r="BPQ65" s="24"/>
      <c r="BPR65" s="24"/>
      <c r="BPS65" s="24"/>
      <c r="BPT65" s="24"/>
      <c r="BPU65" s="24"/>
      <c r="BPV65" s="24"/>
      <c r="BPW65" s="24"/>
      <c r="BPX65" s="24"/>
      <c r="BPY65" s="24"/>
      <c r="BPZ65" s="24"/>
      <c r="BQA65" s="24"/>
      <c r="BQB65" s="24"/>
      <c r="BQC65" s="24"/>
      <c r="BQD65" s="24"/>
      <c r="BQE65" s="24"/>
      <c r="BQF65" s="24"/>
      <c r="BQG65" s="24"/>
      <c r="BQH65" s="24"/>
      <c r="BQI65" s="24"/>
      <c r="BQJ65" s="24"/>
      <c r="BQK65" s="24"/>
      <c r="BQL65" s="24"/>
      <c r="BQM65" s="24"/>
      <c r="BQN65" s="24"/>
      <c r="BQO65" s="24"/>
      <c r="BQP65" s="24"/>
      <c r="BQQ65" s="24"/>
      <c r="BQR65" s="24"/>
      <c r="BQS65" s="24"/>
      <c r="BQT65" s="24"/>
      <c r="BQU65" s="24"/>
      <c r="BQV65" s="24"/>
      <c r="BQW65" s="24"/>
      <c r="BQX65" s="24"/>
      <c r="BQY65" s="24"/>
      <c r="BQZ65" s="24"/>
      <c r="BRA65" s="24"/>
      <c r="BRB65" s="24"/>
      <c r="BRC65" s="24"/>
      <c r="BRD65" s="24"/>
      <c r="BRE65" s="24"/>
      <c r="BRF65" s="24"/>
      <c r="BRG65" s="24"/>
      <c r="BRH65" s="24"/>
      <c r="BRI65" s="24"/>
      <c r="BRJ65" s="24"/>
      <c r="BRK65" s="24"/>
      <c r="BRL65" s="24"/>
      <c r="BRM65" s="24"/>
      <c r="BRN65" s="24"/>
      <c r="BRO65" s="24"/>
      <c r="BRP65" s="24"/>
      <c r="BRQ65" s="24"/>
      <c r="BRR65" s="24"/>
      <c r="BRS65" s="24"/>
      <c r="BRT65" s="24"/>
      <c r="BRU65" s="24"/>
      <c r="BRV65" s="24"/>
      <c r="BRW65" s="24"/>
      <c r="BRX65" s="24"/>
      <c r="BRY65" s="24"/>
      <c r="BRZ65" s="24"/>
      <c r="BSA65" s="24"/>
      <c r="BSB65" s="24"/>
      <c r="BSC65" s="24"/>
      <c r="BSD65" s="24"/>
      <c r="BSE65" s="24"/>
      <c r="BSF65" s="24"/>
      <c r="BSG65" s="24"/>
      <c r="BSH65" s="24"/>
      <c r="BSI65" s="24"/>
      <c r="BSJ65" s="24"/>
      <c r="BSK65" s="24"/>
      <c r="BSL65" s="24"/>
      <c r="BSM65" s="24"/>
      <c r="BSN65" s="24"/>
      <c r="BSO65" s="24"/>
      <c r="BSP65" s="24"/>
      <c r="BSQ65" s="24"/>
      <c r="BSR65" s="24"/>
      <c r="BSS65" s="24"/>
      <c r="BST65" s="24"/>
      <c r="BSU65" s="24"/>
      <c r="BSV65" s="24"/>
      <c r="BSW65" s="24"/>
      <c r="BSX65" s="24"/>
      <c r="BSY65" s="24"/>
      <c r="BSZ65" s="24"/>
      <c r="BTA65" s="24"/>
      <c r="BTB65" s="24"/>
      <c r="BTC65" s="24"/>
      <c r="BTD65" s="24"/>
      <c r="BTE65" s="24"/>
      <c r="BTF65" s="24"/>
      <c r="BTG65" s="24"/>
      <c r="BTH65" s="24"/>
      <c r="BTI65" s="24"/>
      <c r="BTJ65" s="24"/>
      <c r="BTK65" s="24"/>
      <c r="BTL65" s="24"/>
      <c r="BTM65" s="24"/>
      <c r="BTN65" s="24"/>
      <c r="BTO65" s="24"/>
      <c r="BTP65" s="24"/>
      <c r="BTQ65" s="24"/>
      <c r="BTR65" s="24"/>
      <c r="BTS65" s="24"/>
      <c r="BTT65" s="24"/>
      <c r="BTU65" s="24"/>
      <c r="BTV65" s="24"/>
      <c r="BTW65" s="24"/>
      <c r="BTX65" s="24"/>
      <c r="BTY65" s="24"/>
      <c r="BTZ65" s="24"/>
      <c r="BUA65" s="24"/>
      <c r="BUB65" s="24"/>
      <c r="BUC65" s="24"/>
      <c r="BUD65" s="24"/>
      <c r="BUE65" s="24"/>
      <c r="BUF65" s="24"/>
      <c r="BUG65" s="24"/>
      <c r="BUH65" s="24"/>
      <c r="BUI65" s="24"/>
      <c r="BUJ65" s="24"/>
      <c r="BUK65" s="24"/>
      <c r="BUL65" s="24"/>
      <c r="BUM65" s="24"/>
      <c r="BUN65" s="24"/>
      <c r="BUO65" s="24"/>
      <c r="BUP65" s="24"/>
      <c r="BUQ65" s="24"/>
      <c r="BUR65" s="24"/>
      <c r="BUS65" s="24"/>
      <c r="BUT65" s="24"/>
      <c r="BUU65" s="24"/>
      <c r="BUV65" s="24"/>
      <c r="BUW65" s="24"/>
      <c r="BUX65" s="24"/>
      <c r="BUY65" s="24"/>
      <c r="BUZ65" s="24"/>
      <c r="BVA65" s="24"/>
      <c r="BVB65" s="24"/>
      <c r="BVC65" s="24"/>
      <c r="BVD65" s="24"/>
      <c r="BVE65" s="24"/>
      <c r="BVF65" s="24"/>
      <c r="BVG65" s="24"/>
      <c r="BVH65" s="24"/>
      <c r="BVI65" s="24"/>
      <c r="BVJ65" s="24"/>
      <c r="BVK65" s="24"/>
      <c r="BVL65" s="24"/>
      <c r="BVM65" s="24"/>
      <c r="BVN65" s="24"/>
      <c r="BVO65" s="24"/>
      <c r="BVP65" s="24"/>
      <c r="BVQ65" s="24"/>
      <c r="BVR65" s="24"/>
      <c r="BVS65" s="24"/>
      <c r="BVT65" s="24"/>
      <c r="BVU65" s="24"/>
      <c r="BVV65" s="24"/>
      <c r="BVW65" s="24"/>
      <c r="BVX65" s="24"/>
      <c r="BVY65" s="24"/>
      <c r="BVZ65" s="24"/>
      <c r="BWA65" s="24"/>
      <c r="BWB65" s="24"/>
      <c r="BWC65" s="24"/>
      <c r="BWD65" s="24"/>
      <c r="BWE65" s="24"/>
      <c r="BWF65" s="24"/>
      <c r="BWG65" s="24"/>
      <c r="BWH65" s="24"/>
      <c r="BWI65" s="24"/>
      <c r="BWJ65" s="24"/>
      <c r="BWK65" s="24"/>
      <c r="BWL65" s="24"/>
      <c r="BWM65" s="24"/>
      <c r="BWN65" s="24"/>
      <c r="BWO65" s="24"/>
      <c r="BWP65" s="24"/>
      <c r="BWQ65" s="24"/>
      <c r="BWR65" s="24"/>
      <c r="BWS65" s="24"/>
      <c r="BWT65" s="24"/>
      <c r="BWU65" s="24"/>
      <c r="BWV65" s="24"/>
      <c r="BWW65" s="24"/>
      <c r="BWX65" s="24"/>
      <c r="BWY65" s="24"/>
      <c r="BWZ65" s="24"/>
      <c r="BXA65" s="24"/>
      <c r="BXB65" s="24"/>
      <c r="BXC65" s="24"/>
      <c r="BXD65" s="24"/>
      <c r="BXE65" s="24"/>
      <c r="BXF65" s="24"/>
      <c r="BXG65" s="24"/>
      <c r="BXH65" s="24"/>
      <c r="BXI65" s="24"/>
      <c r="BXJ65" s="24"/>
      <c r="BXK65" s="24"/>
      <c r="BXL65" s="24"/>
      <c r="BXM65" s="24"/>
      <c r="BXN65" s="24"/>
      <c r="BXO65" s="24"/>
      <c r="BXP65" s="24"/>
      <c r="BXQ65" s="24"/>
      <c r="BXR65" s="24"/>
      <c r="BXS65" s="24"/>
      <c r="BXT65" s="24"/>
      <c r="BXU65" s="24"/>
      <c r="BXV65" s="24"/>
      <c r="BXW65" s="24"/>
      <c r="BXX65" s="24"/>
      <c r="BXY65" s="24"/>
      <c r="BXZ65" s="24"/>
      <c r="BYA65" s="24"/>
      <c r="BYB65" s="24"/>
      <c r="BYC65" s="24"/>
      <c r="BYD65" s="24"/>
      <c r="BYE65" s="24"/>
      <c r="BYF65" s="24"/>
      <c r="BYG65" s="24"/>
      <c r="BYH65" s="24"/>
      <c r="BYI65" s="24"/>
      <c r="BYJ65" s="24"/>
      <c r="BYK65" s="24"/>
      <c r="BYL65" s="24"/>
      <c r="BYM65" s="24"/>
      <c r="BYN65" s="24"/>
      <c r="BYO65" s="24"/>
      <c r="BYP65" s="24"/>
      <c r="BYQ65" s="24"/>
      <c r="BYR65" s="24"/>
      <c r="BYS65" s="24"/>
      <c r="BYT65" s="24"/>
      <c r="BYU65" s="24"/>
      <c r="BYV65" s="24"/>
      <c r="BYW65" s="24"/>
      <c r="BYX65" s="24"/>
      <c r="BYY65" s="24"/>
      <c r="BYZ65" s="24"/>
      <c r="BZA65" s="24"/>
      <c r="BZB65" s="24"/>
      <c r="BZC65" s="24"/>
      <c r="BZD65" s="24"/>
      <c r="BZE65" s="24"/>
      <c r="BZF65" s="24"/>
      <c r="BZG65" s="24"/>
      <c r="BZH65" s="24"/>
      <c r="BZI65" s="24"/>
      <c r="BZJ65" s="24"/>
      <c r="BZK65" s="24"/>
      <c r="BZL65" s="24"/>
      <c r="BZM65" s="24"/>
      <c r="BZN65" s="24"/>
      <c r="BZO65" s="24"/>
      <c r="BZP65" s="24"/>
      <c r="BZQ65" s="24"/>
      <c r="BZR65" s="24"/>
      <c r="BZS65" s="24"/>
      <c r="BZT65" s="24"/>
      <c r="BZU65" s="24"/>
      <c r="BZV65" s="24"/>
      <c r="BZW65" s="24"/>
      <c r="BZX65" s="24"/>
      <c r="BZY65" s="24"/>
      <c r="BZZ65" s="24"/>
      <c r="CAA65" s="24"/>
      <c r="CAB65" s="24"/>
      <c r="CAC65" s="24"/>
      <c r="CAD65" s="24"/>
      <c r="CAE65" s="24"/>
      <c r="CAF65" s="24"/>
      <c r="CAG65" s="24"/>
      <c r="CAH65" s="24"/>
      <c r="CAI65" s="24"/>
      <c r="CAJ65" s="24"/>
      <c r="CAK65" s="24"/>
      <c r="CAL65" s="24"/>
      <c r="CAM65" s="24"/>
      <c r="CAN65" s="24"/>
      <c r="CAO65" s="24"/>
      <c r="CAP65" s="24"/>
      <c r="CAQ65" s="24"/>
      <c r="CAR65" s="24"/>
      <c r="CAS65" s="24"/>
      <c r="CAT65" s="24"/>
      <c r="CAU65" s="24"/>
      <c r="CAV65" s="24"/>
      <c r="CAW65" s="24"/>
      <c r="CAX65" s="24"/>
      <c r="CAY65" s="24"/>
      <c r="CAZ65" s="24"/>
      <c r="CBA65" s="24"/>
      <c r="CBB65" s="24"/>
      <c r="CBC65" s="24"/>
      <c r="CBD65" s="24"/>
      <c r="CBE65" s="24"/>
      <c r="CBF65" s="24"/>
      <c r="CBG65" s="24"/>
      <c r="CBH65" s="24"/>
      <c r="CBI65" s="24"/>
      <c r="CBJ65" s="24"/>
      <c r="CBK65" s="24"/>
      <c r="CBL65" s="24"/>
      <c r="CBM65" s="24"/>
      <c r="CBN65" s="24"/>
      <c r="CBO65" s="24"/>
      <c r="CBP65" s="24"/>
      <c r="CBQ65" s="24"/>
      <c r="CBR65" s="24"/>
      <c r="CBS65" s="24"/>
      <c r="CBT65" s="24"/>
      <c r="CBU65" s="24"/>
      <c r="CBV65" s="24"/>
      <c r="CBW65" s="24"/>
      <c r="CBX65" s="24"/>
      <c r="CBY65" s="24"/>
      <c r="CBZ65" s="24"/>
      <c r="CCA65" s="24"/>
      <c r="CCB65" s="24"/>
      <c r="CCC65" s="24"/>
      <c r="CCD65" s="24"/>
      <c r="CCE65" s="24"/>
      <c r="CCF65" s="24"/>
      <c r="CCG65" s="24"/>
      <c r="CCH65" s="24"/>
      <c r="CCI65" s="24"/>
      <c r="CCJ65" s="24"/>
      <c r="CCK65" s="24"/>
      <c r="CCL65" s="24"/>
      <c r="CCM65" s="24"/>
      <c r="CCN65" s="24"/>
      <c r="CCO65" s="24"/>
      <c r="CCP65" s="24"/>
      <c r="CCQ65" s="24"/>
      <c r="CCR65" s="24"/>
      <c r="CCS65" s="24"/>
      <c r="CCT65" s="24"/>
      <c r="CCU65" s="24"/>
      <c r="CCV65" s="24"/>
      <c r="CCW65" s="24"/>
      <c r="CCX65" s="24"/>
      <c r="CCY65" s="24"/>
      <c r="CCZ65" s="24"/>
      <c r="CDA65" s="24"/>
      <c r="CDB65" s="24"/>
      <c r="CDC65" s="24"/>
      <c r="CDD65" s="24"/>
      <c r="CDE65" s="24"/>
      <c r="CDF65" s="24"/>
      <c r="CDG65" s="24"/>
      <c r="CDH65" s="24"/>
      <c r="CDI65" s="24"/>
      <c r="CDJ65" s="24"/>
      <c r="CDK65" s="24"/>
      <c r="CDL65" s="24"/>
      <c r="CDM65" s="24"/>
      <c r="CDN65" s="24"/>
      <c r="CDO65" s="24"/>
      <c r="CDP65" s="24"/>
      <c r="CDQ65" s="24"/>
      <c r="CDR65" s="24"/>
      <c r="CDS65" s="24"/>
      <c r="CDT65" s="24"/>
      <c r="CDU65" s="24"/>
      <c r="CDV65" s="24"/>
      <c r="CDW65" s="24"/>
      <c r="CDX65" s="24"/>
      <c r="CDY65" s="24"/>
      <c r="CDZ65" s="24"/>
      <c r="CEA65" s="24"/>
      <c r="CEB65" s="24"/>
      <c r="CEC65" s="24"/>
      <c r="CED65" s="24"/>
      <c r="CEE65" s="24"/>
      <c r="CEF65" s="24"/>
      <c r="CEG65" s="24"/>
      <c r="CEH65" s="24"/>
      <c r="CEI65" s="24"/>
      <c r="CEJ65" s="24"/>
      <c r="CEK65" s="24"/>
      <c r="CEL65" s="24"/>
      <c r="CEM65" s="24"/>
      <c r="CEN65" s="24"/>
      <c r="CEO65" s="24"/>
      <c r="CEP65" s="24"/>
      <c r="CEQ65" s="24"/>
      <c r="CER65" s="24"/>
      <c r="CES65" s="24"/>
      <c r="CET65" s="24"/>
      <c r="CEU65" s="24"/>
      <c r="CEV65" s="24"/>
      <c r="CEW65" s="24"/>
      <c r="CEX65" s="24"/>
      <c r="CEY65" s="24"/>
      <c r="CEZ65" s="24"/>
      <c r="CFA65" s="24"/>
      <c r="CFB65" s="24"/>
      <c r="CFC65" s="24"/>
      <c r="CFD65" s="24"/>
      <c r="CFE65" s="24"/>
      <c r="CFF65" s="24"/>
      <c r="CFG65" s="24"/>
      <c r="CFH65" s="24"/>
      <c r="CFI65" s="24"/>
      <c r="CFJ65" s="24"/>
      <c r="CFK65" s="24"/>
      <c r="CFL65" s="24"/>
      <c r="CFM65" s="24"/>
      <c r="CFN65" s="24"/>
      <c r="CFO65" s="24"/>
      <c r="CFP65" s="24"/>
      <c r="CFQ65" s="24"/>
      <c r="CFR65" s="24"/>
      <c r="CFS65" s="24"/>
      <c r="CFT65" s="24"/>
      <c r="CFU65" s="24"/>
      <c r="CFV65" s="24"/>
      <c r="CFW65" s="24"/>
      <c r="CFX65" s="24"/>
      <c r="CFY65" s="24"/>
      <c r="CFZ65" s="24"/>
      <c r="CGA65" s="24"/>
      <c r="CGB65" s="24"/>
      <c r="CGC65" s="24"/>
      <c r="CGD65" s="24"/>
      <c r="CGE65" s="24"/>
      <c r="CGF65" s="24"/>
      <c r="CGG65" s="24"/>
      <c r="CGH65" s="24"/>
      <c r="CGI65" s="24"/>
      <c r="CGJ65" s="24"/>
      <c r="CGK65" s="24"/>
      <c r="CGL65" s="24"/>
      <c r="CGM65" s="24"/>
      <c r="CGN65" s="24"/>
      <c r="CGO65" s="24"/>
      <c r="CGP65" s="24"/>
      <c r="CGQ65" s="24"/>
      <c r="CGR65" s="24"/>
      <c r="CGS65" s="24"/>
      <c r="CGT65" s="24"/>
      <c r="CGU65" s="24"/>
      <c r="CGV65" s="24"/>
      <c r="CGW65" s="24"/>
      <c r="CGX65" s="24"/>
      <c r="CGY65" s="24"/>
      <c r="CGZ65" s="24"/>
      <c r="CHA65" s="24"/>
      <c r="CHB65" s="24"/>
      <c r="CHC65" s="24"/>
      <c r="CHD65" s="24"/>
      <c r="CHE65" s="24"/>
      <c r="CHF65" s="24"/>
      <c r="CHG65" s="24"/>
      <c r="CHH65" s="24"/>
      <c r="CHI65" s="24"/>
      <c r="CHJ65" s="24"/>
      <c r="CHK65" s="24"/>
      <c r="CHL65" s="24"/>
      <c r="CHM65" s="24"/>
      <c r="CHN65" s="24"/>
      <c r="CHO65" s="24"/>
      <c r="CHP65" s="24"/>
      <c r="CHQ65" s="24"/>
      <c r="CHR65" s="24"/>
      <c r="CHS65" s="24"/>
      <c r="CHT65" s="24"/>
      <c r="CHU65" s="24"/>
      <c r="CHV65" s="24"/>
      <c r="CHW65" s="24"/>
      <c r="CHX65" s="24"/>
      <c r="CHY65" s="24"/>
      <c r="CHZ65" s="24"/>
      <c r="CIA65" s="24"/>
      <c r="CIB65" s="24"/>
      <c r="CIC65" s="24"/>
      <c r="CID65" s="24"/>
      <c r="CIE65" s="24"/>
      <c r="CIF65" s="24"/>
      <c r="CIG65" s="24"/>
      <c r="CIH65" s="24"/>
      <c r="CII65" s="24"/>
      <c r="CIJ65" s="24"/>
      <c r="CIK65" s="24"/>
      <c r="CIL65" s="24"/>
      <c r="CIM65" s="24"/>
      <c r="CIN65" s="24"/>
      <c r="CIO65" s="24"/>
      <c r="CIP65" s="24"/>
      <c r="CIQ65" s="24"/>
      <c r="CIR65" s="24"/>
      <c r="CIS65" s="24"/>
      <c r="CIT65" s="24"/>
      <c r="CIU65" s="24"/>
      <c r="CIV65" s="24"/>
      <c r="CIW65" s="24"/>
      <c r="CIX65" s="24"/>
      <c r="CIY65" s="24"/>
      <c r="CIZ65" s="24"/>
      <c r="CJA65" s="24"/>
      <c r="CJB65" s="24"/>
      <c r="CJC65" s="24"/>
      <c r="CJD65" s="24"/>
      <c r="CJE65" s="24"/>
      <c r="CJF65" s="24"/>
      <c r="CJG65" s="24"/>
      <c r="CJH65" s="24"/>
      <c r="CJI65" s="24"/>
      <c r="CJJ65" s="24"/>
      <c r="CJK65" s="24"/>
      <c r="CJL65" s="24"/>
      <c r="CJM65" s="24"/>
      <c r="CJN65" s="24"/>
      <c r="CJO65" s="24"/>
      <c r="CJP65" s="24"/>
      <c r="CJQ65" s="24"/>
      <c r="CJR65" s="24"/>
      <c r="CJS65" s="24"/>
      <c r="CJT65" s="24"/>
      <c r="CJU65" s="24"/>
      <c r="CJV65" s="24"/>
      <c r="CJW65" s="24"/>
      <c r="CJX65" s="24"/>
      <c r="CJY65" s="24"/>
      <c r="CJZ65" s="24"/>
      <c r="CKA65" s="24"/>
      <c r="CKB65" s="24"/>
      <c r="CKC65" s="24"/>
      <c r="CKD65" s="24"/>
      <c r="CKE65" s="24"/>
      <c r="CKF65" s="24"/>
      <c r="CKG65" s="24"/>
      <c r="CKH65" s="24"/>
      <c r="CKI65" s="24"/>
      <c r="CKJ65" s="24"/>
      <c r="CKK65" s="24"/>
      <c r="CKL65" s="24"/>
      <c r="CKM65" s="24"/>
      <c r="CKN65" s="24"/>
      <c r="CKO65" s="24"/>
      <c r="CKP65" s="24"/>
      <c r="CKQ65" s="24"/>
      <c r="CKR65" s="24"/>
      <c r="CKS65" s="24"/>
      <c r="CKT65" s="24"/>
      <c r="CKU65" s="24"/>
      <c r="CKV65" s="24"/>
      <c r="CKW65" s="24"/>
      <c r="CKX65" s="24"/>
      <c r="CKY65" s="24"/>
      <c r="CKZ65" s="24"/>
      <c r="CLA65" s="24"/>
      <c r="CLB65" s="24"/>
      <c r="CLC65" s="24"/>
      <c r="CLD65" s="24"/>
      <c r="CLE65" s="24"/>
      <c r="CLF65" s="24"/>
      <c r="CLG65" s="24"/>
      <c r="CLH65" s="24"/>
      <c r="CLI65" s="24"/>
      <c r="CLJ65" s="24"/>
      <c r="CLK65" s="24"/>
      <c r="CLL65" s="24"/>
      <c r="CLM65" s="24"/>
      <c r="CLN65" s="24"/>
      <c r="CLO65" s="24"/>
      <c r="CLP65" s="24"/>
      <c r="CLQ65" s="24"/>
      <c r="CLR65" s="24"/>
      <c r="CLS65" s="24"/>
      <c r="CLT65" s="24"/>
      <c r="CLU65" s="24"/>
      <c r="CLV65" s="24"/>
      <c r="CLW65" s="24"/>
      <c r="CLX65" s="24"/>
      <c r="CLY65" s="24"/>
      <c r="CLZ65" s="24"/>
      <c r="CMA65" s="24"/>
      <c r="CMB65" s="24"/>
      <c r="CMC65" s="24"/>
      <c r="CMD65" s="24"/>
      <c r="CME65" s="24"/>
      <c r="CMF65" s="24"/>
      <c r="CMG65" s="24"/>
      <c r="CMH65" s="24"/>
      <c r="CMI65" s="24"/>
      <c r="CMJ65" s="24"/>
      <c r="CMK65" s="24"/>
      <c r="CML65" s="24"/>
      <c r="CMM65" s="24"/>
      <c r="CMN65" s="24"/>
      <c r="CMO65" s="24"/>
      <c r="CMP65" s="24"/>
      <c r="CMQ65" s="24"/>
      <c r="CMR65" s="24"/>
      <c r="CMS65" s="24"/>
      <c r="CMT65" s="24"/>
      <c r="CMU65" s="24"/>
      <c r="CMV65" s="24"/>
      <c r="CMW65" s="24"/>
      <c r="CMX65" s="24"/>
      <c r="CMY65" s="24"/>
      <c r="CMZ65" s="24"/>
      <c r="CNA65" s="24"/>
      <c r="CNB65" s="24"/>
      <c r="CNC65" s="24"/>
      <c r="CND65" s="24"/>
      <c r="CNE65" s="24"/>
      <c r="CNF65" s="24"/>
      <c r="CNG65" s="24"/>
      <c r="CNH65" s="24"/>
      <c r="CNI65" s="24"/>
      <c r="CNJ65" s="24"/>
      <c r="CNK65" s="24"/>
      <c r="CNL65" s="24"/>
      <c r="CNM65" s="24"/>
      <c r="CNN65" s="24"/>
      <c r="CNO65" s="24"/>
      <c r="CNP65" s="24"/>
      <c r="CNQ65" s="24"/>
      <c r="CNR65" s="24"/>
      <c r="CNS65" s="24"/>
      <c r="CNT65" s="24"/>
      <c r="CNU65" s="24"/>
      <c r="CNV65" s="24"/>
      <c r="CNW65" s="24"/>
      <c r="CNX65" s="24"/>
      <c r="CNY65" s="24"/>
      <c r="CNZ65" s="24"/>
      <c r="COA65" s="24"/>
      <c r="COB65" s="24"/>
      <c r="COC65" s="24"/>
      <c r="COD65" s="24"/>
      <c r="COE65" s="24"/>
      <c r="COF65" s="24"/>
      <c r="COG65" s="24"/>
      <c r="COH65" s="24"/>
      <c r="COI65" s="24"/>
      <c r="COJ65" s="24"/>
      <c r="COK65" s="24"/>
      <c r="COL65" s="24"/>
      <c r="COM65" s="24"/>
      <c r="CON65" s="24"/>
      <c r="COO65" s="24"/>
      <c r="COP65" s="24"/>
      <c r="COQ65" s="24"/>
      <c r="COR65" s="24"/>
      <c r="COS65" s="24"/>
      <c r="COT65" s="24"/>
      <c r="COU65" s="24"/>
      <c r="COV65" s="24"/>
      <c r="COW65" s="24"/>
      <c r="COX65" s="24"/>
      <c r="COY65" s="24"/>
      <c r="COZ65" s="24"/>
      <c r="CPA65" s="24"/>
      <c r="CPB65" s="24"/>
      <c r="CPC65" s="24"/>
      <c r="CPD65" s="24"/>
      <c r="CPE65" s="24"/>
      <c r="CPF65" s="24"/>
      <c r="CPG65" s="24"/>
      <c r="CPH65" s="24"/>
      <c r="CPI65" s="24"/>
      <c r="CPJ65" s="24"/>
      <c r="CPK65" s="24"/>
      <c r="CPL65" s="24"/>
      <c r="CPM65" s="24"/>
      <c r="CPN65" s="24"/>
      <c r="CPO65" s="24"/>
      <c r="CPP65" s="24"/>
      <c r="CPQ65" s="24"/>
      <c r="CPR65" s="24"/>
      <c r="CPS65" s="24"/>
      <c r="CPT65" s="24"/>
      <c r="CPU65" s="24"/>
      <c r="CPV65" s="24"/>
      <c r="CPW65" s="24"/>
      <c r="CPX65" s="24"/>
      <c r="CPY65" s="24"/>
      <c r="CPZ65" s="24"/>
      <c r="CQA65" s="24"/>
      <c r="CQB65" s="24"/>
      <c r="CQC65" s="24"/>
      <c r="CQD65" s="24"/>
      <c r="CQE65" s="24"/>
      <c r="CQF65" s="24"/>
      <c r="CQG65" s="24"/>
      <c r="CQH65" s="24"/>
      <c r="CQI65" s="24"/>
      <c r="CQJ65" s="24"/>
      <c r="CQK65" s="24"/>
      <c r="CQL65" s="24"/>
      <c r="CQM65" s="24"/>
      <c r="CQN65" s="24"/>
      <c r="CQO65" s="24"/>
      <c r="CQP65" s="24"/>
      <c r="CQQ65" s="24"/>
      <c r="CQR65" s="24"/>
      <c r="CQS65" s="24"/>
      <c r="CQT65" s="24"/>
      <c r="CQU65" s="24"/>
      <c r="CQV65" s="24"/>
      <c r="CQW65" s="24"/>
      <c r="CQX65" s="24"/>
      <c r="CQY65" s="24"/>
      <c r="CQZ65" s="24"/>
      <c r="CRA65" s="24"/>
      <c r="CRB65" s="24"/>
      <c r="CRC65" s="24"/>
      <c r="CRD65" s="24"/>
      <c r="CRE65" s="24"/>
      <c r="CRF65" s="24"/>
      <c r="CRG65" s="24"/>
      <c r="CRH65" s="24"/>
      <c r="CRI65" s="24"/>
      <c r="CRJ65" s="24"/>
      <c r="CRK65" s="24"/>
      <c r="CRL65" s="24"/>
      <c r="CRM65" s="24"/>
      <c r="CRN65" s="24"/>
      <c r="CRO65" s="24"/>
      <c r="CRP65" s="24"/>
      <c r="CRQ65" s="24"/>
      <c r="CRR65" s="24"/>
      <c r="CRS65" s="24"/>
      <c r="CRT65" s="24"/>
      <c r="CRU65" s="24"/>
      <c r="CRV65" s="24"/>
      <c r="CRW65" s="24"/>
      <c r="CRX65" s="24"/>
      <c r="CRY65" s="24"/>
      <c r="CRZ65" s="24"/>
      <c r="CSA65" s="24"/>
      <c r="CSB65" s="24"/>
      <c r="CSC65" s="24"/>
      <c r="CSD65" s="24"/>
      <c r="CSE65" s="24"/>
      <c r="CSF65" s="24"/>
      <c r="CSG65" s="24"/>
      <c r="CSH65" s="24"/>
      <c r="CSI65" s="24"/>
      <c r="CSJ65" s="24"/>
      <c r="CSK65" s="24"/>
      <c r="CSL65" s="24"/>
      <c r="CSM65" s="24"/>
      <c r="CSN65" s="24"/>
      <c r="CSO65" s="24"/>
      <c r="CSP65" s="24"/>
      <c r="CSQ65" s="24"/>
      <c r="CSR65" s="24"/>
      <c r="CSS65" s="24"/>
      <c r="CST65" s="24"/>
      <c r="CSU65" s="24"/>
      <c r="CSV65" s="24"/>
      <c r="CSW65" s="24"/>
      <c r="CSX65" s="24"/>
      <c r="CSY65" s="24"/>
      <c r="CSZ65" s="24"/>
      <c r="CTA65" s="24"/>
      <c r="CTB65" s="24"/>
      <c r="CTC65" s="24"/>
      <c r="CTD65" s="24"/>
      <c r="CTE65" s="24"/>
      <c r="CTF65" s="24"/>
      <c r="CTG65" s="24"/>
      <c r="CTH65" s="24"/>
      <c r="CTI65" s="24"/>
      <c r="CTJ65" s="24"/>
      <c r="CTK65" s="24"/>
      <c r="CTL65" s="24"/>
      <c r="CTM65" s="24"/>
      <c r="CTN65" s="24"/>
      <c r="CTO65" s="24"/>
      <c r="CTP65" s="24"/>
      <c r="CTQ65" s="24"/>
      <c r="CTR65" s="24"/>
      <c r="CTS65" s="24"/>
      <c r="CTT65" s="24"/>
      <c r="CTU65" s="24"/>
      <c r="CTV65" s="24"/>
      <c r="CTW65" s="24"/>
      <c r="CTX65" s="24"/>
      <c r="CTY65" s="24"/>
      <c r="CTZ65" s="24"/>
      <c r="CUA65" s="24"/>
      <c r="CUB65" s="24"/>
      <c r="CUC65" s="24"/>
      <c r="CUD65" s="24"/>
      <c r="CUE65" s="24"/>
      <c r="CUF65" s="24"/>
      <c r="CUG65" s="24"/>
      <c r="CUH65" s="24"/>
      <c r="CUI65" s="24"/>
      <c r="CUJ65" s="24"/>
      <c r="CUK65" s="24"/>
      <c r="CUL65" s="24"/>
      <c r="CUM65" s="24"/>
      <c r="CUN65" s="24"/>
      <c r="CUO65" s="24"/>
      <c r="CUP65" s="24"/>
      <c r="CUQ65" s="24"/>
      <c r="CUR65" s="24"/>
      <c r="CUS65" s="24"/>
      <c r="CUT65" s="24"/>
      <c r="CUU65" s="24"/>
      <c r="CUV65" s="24"/>
      <c r="CUW65" s="24"/>
      <c r="CUX65" s="24"/>
      <c r="CUY65" s="24"/>
      <c r="CUZ65" s="24"/>
      <c r="CVA65" s="24"/>
      <c r="CVB65" s="24"/>
      <c r="CVC65" s="24"/>
      <c r="CVD65" s="24"/>
      <c r="CVE65" s="24"/>
      <c r="CVF65" s="24"/>
      <c r="CVG65" s="24"/>
      <c r="CVH65" s="24"/>
      <c r="CVI65" s="24"/>
      <c r="CVJ65" s="24"/>
      <c r="CVK65" s="24"/>
      <c r="CVL65" s="24"/>
      <c r="CVM65" s="24"/>
      <c r="CVN65" s="24"/>
      <c r="CVO65" s="24"/>
      <c r="CVP65" s="24"/>
      <c r="CVQ65" s="24"/>
      <c r="CVR65" s="24"/>
      <c r="CVS65" s="24"/>
      <c r="CVT65" s="24"/>
      <c r="CVU65" s="24"/>
      <c r="CVV65" s="24"/>
      <c r="CVW65" s="24"/>
      <c r="CVX65" s="24"/>
      <c r="CVY65" s="24"/>
      <c r="CVZ65" s="24"/>
      <c r="CWA65" s="24"/>
      <c r="CWB65" s="24"/>
      <c r="CWC65" s="24"/>
      <c r="CWD65" s="24"/>
      <c r="CWE65" s="24"/>
      <c r="CWF65" s="24"/>
      <c r="CWG65" s="24"/>
      <c r="CWH65" s="24"/>
      <c r="CWI65" s="24"/>
      <c r="CWJ65" s="24"/>
      <c r="CWK65" s="24"/>
      <c r="CWL65" s="24"/>
      <c r="CWM65" s="24"/>
      <c r="CWN65" s="24"/>
      <c r="CWO65" s="24"/>
      <c r="CWP65" s="24"/>
      <c r="CWQ65" s="24"/>
      <c r="CWR65" s="24"/>
      <c r="CWS65" s="24"/>
      <c r="CWT65" s="24"/>
      <c r="CWU65" s="24"/>
      <c r="CWV65" s="24"/>
      <c r="CWW65" s="24"/>
      <c r="CWX65" s="24"/>
      <c r="CWY65" s="24"/>
      <c r="CWZ65" s="24"/>
      <c r="CXA65" s="24"/>
      <c r="CXB65" s="24"/>
      <c r="CXC65" s="24"/>
      <c r="CXD65" s="24"/>
      <c r="CXE65" s="24"/>
      <c r="CXF65" s="24"/>
      <c r="CXG65" s="24"/>
      <c r="CXH65" s="24"/>
      <c r="CXI65" s="24"/>
      <c r="CXJ65" s="24"/>
      <c r="CXK65" s="24"/>
      <c r="CXL65" s="24"/>
      <c r="CXM65" s="24"/>
      <c r="CXN65" s="24"/>
      <c r="CXO65" s="24"/>
      <c r="CXP65" s="24"/>
      <c r="CXQ65" s="24"/>
      <c r="CXR65" s="24"/>
      <c r="CXS65" s="24"/>
      <c r="CXT65" s="24"/>
      <c r="CXU65" s="24"/>
      <c r="CXV65" s="24"/>
      <c r="CXW65" s="24"/>
      <c r="CXX65" s="24"/>
      <c r="CXY65" s="24"/>
      <c r="CXZ65" s="24"/>
      <c r="CYA65" s="24"/>
      <c r="CYB65" s="24"/>
      <c r="CYC65" s="24"/>
      <c r="CYD65" s="24"/>
      <c r="CYE65" s="24"/>
      <c r="CYF65" s="24"/>
      <c r="CYG65" s="24"/>
      <c r="CYH65" s="24"/>
      <c r="CYI65" s="24"/>
      <c r="CYJ65" s="24"/>
      <c r="CYK65" s="24"/>
      <c r="CYL65" s="24"/>
      <c r="CYM65" s="24"/>
      <c r="CYN65" s="24"/>
      <c r="CYO65" s="24"/>
      <c r="CYP65" s="24"/>
      <c r="CYQ65" s="24"/>
      <c r="CYR65" s="24"/>
      <c r="CYS65" s="24"/>
      <c r="CYT65" s="24"/>
      <c r="CYU65" s="24"/>
      <c r="CYV65" s="24"/>
      <c r="CYW65" s="24"/>
      <c r="CYX65" s="24"/>
      <c r="CYY65" s="24"/>
      <c r="CYZ65" s="24"/>
      <c r="CZA65" s="24"/>
      <c r="CZB65" s="24"/>
      <c r="CZC65" s="24"/>
      <c r="CZD65" s="24"/>
      <c r="CZE65" s="24"/>
      <c r="CZF65" s="24"/>
      <c r="CZG65" s="24"/>
      <c r="CZH65" s="24"/>
      <c r="CZI65" s="24"/>
      <c r="CZJ65" s="24"/>
      <c r="CZK65" s="24"/>
      <c r="CZL65" s="24"/>
      <c r="CZM65" s="24"/>
      <c r="CZN65" s="24"/>
      <c r="CZO65" s="24"/>
      <c r="CZP65" s="24"/>
      <c r="CZQ65" s="24"/>
      <c r="CZR65" s="24"/>
      <c r="CZS65" s="24"/>
      <c r="CZT65" s="24"/>
      <c r="CZU65" s="24"/>
      <c r="CZV65" s="24"/>
      <c r="CZW65" s="24"/>
      <c r="CZX65" s="24"/>
      <c r="CZY65" s="24"/>
      <c r="CZZ65" s="24"/>
      <c r="DAA65" s="24"/>
      <c r="DAB65" s="24"/>
      <c r="DAC65" s="24"/>
      <c r="DAD65" s="24"/>
      <c r="DAE65" s="24"/>
      <c r="DAF65" s="24"/>
      <c r="DAG65" s="24"/>
      <c r="DAH65" s="24"/>
      <c r="DAI65" s="24"/>
      <c r="DAJ65" s="24"/>
      <c r="DAK65" s="24"/>
      <c r="DAL65" s="24"/>
      <c r="DAM65" s="24"/>
      <c r="DAN65" s="24"/>
      <c r="DAO65" s="24"/>
      <c r="DAP65" s="24"/>
      <c r="DAQ65" s="24"/>
      <c r="DAR65" s="24"/>
      <c r="DAS65" s="24"/>
      <c r="DAT65" s="24"/>
      <c r="DAU65" s="24"/>
      <c r="DAV65" s="24"/>
      <c r="DAW65" s="24"/>
      <c r="DAX65" s="24"/>
      <c r="DAY65" s="24"/>
      <c r="DAZ65" s="24"/>
      <c r="DBA65" s="24"/>
      <c r="DBB65" s="24"/>
      <c r="DBC65" s="24"/>
      <c r="DBD65" s="24"/>
      <c r="DBE65" s="24"/>
      <c r="DBF65" s="24"/>
      <c r="DBG65" s="24"/>
      <c r="DBH65" s="24"/>
      <c r="DBI65" s="24"/>
      <c r="DBJ65" s="24"/>
      <c r="DBK65" s="24"/>
      <c r="DBL65" s="24"/>
      <c r="DBM65" s="24"/>
      <c r="DBN65" s="24"/>
      <c r="DBO65" s="24"/>
      <c r="DBP65" s="24"/>
      <c r="DBQ65" s="24"/>
      <c r="DBR65" s="24"/>
      <c r="DBS65" s="24"/>
      <c r="DBT65" s="24"/>
      <c r="DBU65" s="24"/>
      <c r="DBV65" s="24"/>
      <c r="DBW65" s="24"/>
      <c r="DBX65" s="24"/>
      <c r="DBY65" s="24"/>
      <c r="DBZ65" s="24"/>
      <c r="DCA65" s="24"/>
      <c r="DCB65" s="24"/>
      <c r="DCC65" s="24"/>
      <c r="DCD65" s="24"/>
      <c r="DCE65" s="24"/>
      <c r="DCF65" s="24"/>
      <c r="DCG65" s="24"/>
      <c r="DCH65" s="24"/>
      <c r="DCI65" s="24"/>
      <c r="DCJ65" s="24"/>
      <c r="DCK65" s="24"/>
      <c r="DCL65" s="24"/>
      <c r="DCM65" s="24"/>
      <c r="DCN65" s="24"/>
      <c r="DCO65" s="24"/>
      <c r="DCP65" s="24"/>
      <c r="DCQ65" s="24"/>
      <c r="DCR65" s="24"/>
      <c r="DCS65" s="24"/>
      <c r="DCT65" s="24"/>
      <c r="DCU65" s="24"/>
      <c r="DCV65" s="24"/>
      <c r="DCW65" s="24"/>
      <c r="DCX65" s="24"/>
      <c r="DCY65" s="24"/>
      <c r="DCZ65" s="24"/>
      <c r="DDA65" s="24"/>
      <c r="DDB65" s="24"/>
      <c r="DDC65" s="24"/>
      <c r="DDD65" s="24"/>
      <c r="DDE65" s="24"/>
      <c r="DDF65" s="24"/>
      <c r="DDG65" s="24"/>
      <c r="DDH65" s="24"/>
      <c r="DDI65" s="24"/>
      <c r="DDJ65" s="24"/>
      <c r="DDK65" s="24"/>
      <c r="DDL65" s="24"/>
      <c r="DDM65" s="24"/>
      <c r="DDN65" s="24"/>
      <c r="DDO65" s="24"/>
      <c r="DDP65" s="24"/>
      <c r="DDQ65" s="24"/>
      <c r="DDR65" s="24"/>
      <c r="DDS65" s="24"/>
      <c r="DDT65" s="24"/>
      <c r="DDU65" s="24"/>
      <c r="DDV65" s="24"/>
      <c r="DDW65" s="24"/>
      <c r="DDX65" s="24"/>
      <c r="DDY65" s="24"/>
      <c r="DDZ65" s="24"/>
      <c r="DEA65" s="24"/>
      <c r="DEB65" s="24"/>
      <c r="DEC65" s="24"/>
      <c r="DED65" s="24"/>
      <c r="DEE65" s="24"/>
      <c r="DEF65" s="24"/>
      <c r="DEG65" s="24"/>
      <c r="DEH65" s="24"/>
      <c r="DEI65" s="24"/>
      <c r="DEJ65" s="24"/>
      <c r="DEK65" s="24"/>
      <c r="DEL65" s="24"/>
      <c r="DEM65" s="24"/>
      <c r="DEN65" s="24"/>
      <c r="DEO65" s="24"/>
      <c r="DEP65" s="24"/>
      <c r="DEQ65" s="24"/>
      <c r="DER65" s="24"/>
      <c r="DES65" s="24"/>
      <c r="DET65" s="24"/>
      <c r="DEU65" s="24"/>
      <c r="DEV65" s="24"/>
      <c r="DEW65" s="24"/>
      <c r="DEX65" s="24"/>
      <c r="DEY65" s="24"/>
      <c r="DEZ65" s="24"/>
      <c r="DFA65" s="24"/>
      <c r="DFB65" s="24"/>
      <c r="DFC65" s="24"/>
      <c r="DFD65" s="24"/>
      <c r="DFE65" s="24"/>
      <c r="DFF65" s="24"/>
      <c r="DFG65" s="24"/>
      <c r="DFH65" s="24"/>
      <c r="DFI65" s="24"/>
      <c r="DFJ65" s="24"/>
      <c r="DFK65" s="24"/>
      <c r="DFL65" s="24"/>
      <c r="DFM65" s="24"/>
      <c r="DFN65" s="24"/>
      <c r="DFO65" s="24"/>
      <c r="DFP65" s="24"/>
      <c r="DFQ65" s="24"/>
      <c r="DFR65" s="24"/>
      <c r="DFS65" s="24"/>
      <c r="DFT65" s="24"/>
      <c r="DFU65" s="24"/>
      <c r="DFV65" s="24"/>
      <c r="DFW65" s="24"/>
      <c r="DFX65" s="24"/>
      <c r="DFY65" s="24"/>
      <c r="DFZ65" s="24"/>
      <c r="DGA65" s="24"/>
      <c r="DGB65" s="24"/>
      <c r="DGC65" s="24"/>
      <c r="DGD65" s="24"/>
      <c r="DGE65" s="24"/>
      <c r="DGF65" s="24"/>
      <c r="DGG65" s="24"/>
      <c r="DGH65" s="24"/>
      <c r="DGI65" s="24"/>
      <c r="DGJ65" s="24"/>
      <c r="DGK65" s="24"/>
      <c r="DGL65" s="24"/>
      <c r="DGM65" s="24"/>
      <c r="DGN65" s="24"/>
      <c r="DGO65" s="24"/>
      <c r="DGP65" s="24"/>
      <c r="DGQ65" s="24"/>
      <c r="DGR65" s="24"/>
      <c r="DGS65" s="24"/>
      <c r="DGT65" s="24"/>
      <c r="DGU65" s="24"/>
      <c r="DGV65" s="24"/>
      <c r="DGW65" s="24"/>
      <c r="DGX65" s="24"/>
      <c r="DGY65" s="24"/>
      <c r="DGZ65" s="24"/>
      <c r="DHA65" s="24"/>
      <c r="DHB65" s="24"/>
      <c r="DHC65" s="24"/>
      <c r="DHD65" s="24"/>
      <c r="DHE65" s="24"/>
      <c r="DHF65" s="24"/>
      <c r="DHG65" s="24"/>
      <c r="DHH65" s="24"/>
      <c r="DHI65" s="24"/>
      <c r="DHJ65" s="24"/>
      <c r="DHK65" s="24"/>
      <c r="DHL65" s="24"/>
      <c r="DHM65" s="24"/>
      <c r="DHN65" s="24"/>
      <c r="DHO65" s="24"/>
      <c r="DHP65" s="24"/>
      <c r="DHQ65" s="24"/>
      <c r="DHR65" s="24"/>
      <c r="DHS65" s="24"/>
      <c r="DHT65" s="24"/>
      <c r="DHU65" s="24"/>
      <c r="DHV65" s="24"/>
      <c r="DHW65" s="24"/>
      <c r="DHX65" s="24"/>
      <c r="DHY65" s="24"/>
      <c r="DHZ65" s="24"/>
      <c r="DIA65" s="24"/>
      <c r="DIB65" s="24"/>
      <c r="DIC65" s="24"/>
      <c r="DID65" s="24"/>
      <c r="DIE65" s="24"/>
      <c r="DIF65" s="24"/>
      <c r="DIG65" s="24"/>
      <c r="DIH65" s="24"/>
      <c r="DII65" s="24"/>
      <c r="DIJ65" s="24"/>
      <c r="DIK65" s="24"/>
      <c r="DIL65" s="24"/>
      <c r="DIM65" s="24"/>
      <c r="DIN65" s="24"/>
      <c r="DIO65" s="24"/>
      <c r="DIP65" s="24"/>
      <c r="DIQ65" s="24"/>
      <c r="DIR65" s="24"/>
      <c r="DIS65" s="24"/>
      <c r="DIT65" s="24"/>
      <c r="DIU65" s="24"/>
      <c r="DIV65" s="24"/>
      <c r="DIW65" s="24"/>
      <c r="DIX65" s="24"/>
      <c r="DIY65" s="24"/>
      <c r="DIZ65" s="24"/>
      <c r="DJA65" s="24"/>
      <c r="DJB65" s="24"/>
      <c r="DJC65" s="24"/>
      <c r="DJD65" s="24"/>
      <c r="DJE65" s="24"/>
      <c r="DJF65" s="24"/>
      <c r="DJG65" s="24"/>
      <c r="DJH65" s="24"/>
      <c r="DJI65" s="24"/>
      <c r="DJJ65" s="24"/>
      <c r="DJK65" s="24"/>
      <c r="DJL65" s="24"/>
      <c r="DJM65" s="24"/>
      <c r="DJN65" s="24"/>
      <c r="DJO65" s="24"/>
      <c r="DJP65" s="24"/>
      <c r="DJQ65" s="24"/>
      <c r="DJR65" s="24"/>
      <c r="DJS65" s="24"/>
      <c r="DJT65" s="24"/>
      <c r="DJU65" s="24"/>
      <c r="DJV65" s="24"/>
      <c r="DJW65" s="24"/>
      <c r="DJX65" s="24"/>
      <c r="DJY65" s="24"/>
      <c r="DJZ65" s="24"/>
      <c r="DKA65" s="24"/>
      <c r="DKB65" s="24"/>
      <c r="DKC65" s="24"/>
      <c r="DKD65" s="24"/>
      <c r="DKE65" s="24"/>
      <c r="DKF65" s="24"/>
      <c r="DKG65" s="24"/>
      <c r="DKH65" s="24"/>
      <c r="DKI65" s="24"/>
      <c r="DKJ65" s="24"/>
      <c r="DKK65" s="24"/>
      <c r="DKL65" s="24"/>
      <c r="DKM65" s="24"/>
      <c r="DKN65" s="24"/>
      <c r="DKO65" s="24"/>
      <c r="DKP65" s="24"/>
      <c r="DKQ65" s="24"/>
      <c r="DKR65" s="24"/>
      <c r="DKS65" s="24"/>
      <c r="DKT65" s="24"/>
      <c r="DKU65" s="24"/>
      <c r="DKV65" s="24"/>
      <c r="DKW65" s="24"/>
      <c r="DKX65" s="24"/>
      <c r="DKY65" s="24"/>
      <c r="DKZ65" s="24"/>
      <c r="DLA65" s="24"/>
      <c r="DLB65" s="24"/>
      <c r="DLC65" s="24"/>
      <c r="DLD65" s="24"/>
      <c r="DLE65" s="24"/>
      <c r="DLF65" s="24"/>
      <c r="DLG65" s="24"/>
      <c r="DLH65" s="24"/>
      <c r="DLI65" s="24"/>
      <c r="DLJ65" s="24"/>
      <c r="DLK65" s="24"/>
      <c r="DLL65" s="24"/>
      <c r="DLM65" s="24"/>
      <c r="DLN65" s="24"/>
      <c r="DLO65" s="24"/>
      <c r="DLP65" s="24"/>
      <c r="DLQ65" s="24"/>
      <c r="DLR65" s="24"/>
      <c r="DLS65" s="24"/>
      <c r="DLT65" s="24"/>
      <c r="DLU65" s="24"/>
      <c r="DLV65" s="24"/>
      <c r="DLW65" s="24"/>
      <c r="DLX65" s="24"/>
      <c r="DLY65" s="24"/>
      <c r="DLZ65" s="24"/>
      <c r="DMA65" s="24"/>
      <c r="DMB65" s="24"/>
      <c r="DMC65" s="24"/>
      <c r="DMD65" s="24"/>
      <c r="DME65" s="24"/>
      <c r="DMF65" s="24"/>
      <c r="DMG65" s="24"/>
      <c r="DMH65" s="24"/>
      <c r="DMI65" s="24"/>
      <c r="DMJ65" s="24"/>
      <c r="DMK65" s="24"/>
      <c r="DML65" s="24"/>
      <c r="DMM65" s="24"/>
      <c r="DMN65" s="24"/>
      <c r="DMO65" s="24"/>
      <c r="DMP65" s="24"/>
      <c r="DMQ65" s="24"/>
      <c r="DMR65" s="24"/>
      <c r="DMS65" s="24"/>
      <c r="DMT65" s="24"/>
      <c r="DMU65" s="24"/>
      <c r="DMV65" s="24"/>
      <c r="DMW65" s="24"/>
      <c r="DMX65" s="24"/>
      <c r="DMY65" s="24"/>
      <c r="DMZ65" s="24"/>
      <c r="DNA65" s="24"/>
      <c r="DNB65" s="24"/>
      <c r="DNC65" s="24"/>
      <c r="DND65" s="24"/>
      <c r="DNE65" s="24"/>
      <c r="DNF65" s="24"/>
      <c r="DNG65" s="24"/>
      <c r="DNH65" s="24"/>
      <c r="DNI65" s="24"/>
      <c r="DNJ65" s="24"/>
      <c r="DNK65" s="24"/>
      <c r="DNL65" s="24"/>
      <c r="DNM65" s="24"/>
      <c r="DNN65" s="24"/>
      <c r="DNO65" s="24"/>
      <c r="DNP65" s="24"/>
      <c r="DNQ65" s="24"/>
      <c r="DNR65" s="24"/>
      <c r="DNS65" s="24"/>
      <c r="DNT65" s="24"/>
      <c r="DNU65" s="24"/>
      <c r="DNV65" s="24"/>
      <c r="DNW65" s="24"/>
      <c r="DNX65" s="24"/>
      <c r="DNY65" s="24"/>
      <c r="DNZ65" s="24"/>
      <c r="DOA65" s="24"/>
      <c r="DOB65" s="24"/>
      <c r="DOC65" s="24"/>
      <c r="DOD65" s="24"/>
      <c r="DOE65" s="24"/>
      <c r="DOF65" s="24"/>
      <c r="DOG65" s="24"/>
      <c r="DOH65" s="24"/>
      <c r="DOI65" s="24"/>
      <c r="DOJ65" s="24"/>
      <c r="DOK65" s="24"/>
      <c r="DOL65" s="24"/>
      <c r="DOM65" s="24"/>
      <c r="DON65" s="24"/>
      <c r="DOO65" s="24"/>
      <c r="DOP65" s="24"/>
      <c r="DOQ65" s="24"/>
      <c r="DOR65" s="24"/>
      <c r="DOS65" s="24"/>
      <c r="DOT65" s="24"/>
      <c r="DOU65" s="24"/>
      <c r="DOV65" s="24"/>
      <c r="DOW65" s="24"/>
      <c r="DOX65" s="24"/>
      <c r="DOY65" s="24"/>
      <c r="DOZ65" s="24"/>
      <c r="DPA65" s="24"/>
      <c r="DPB65" s="24"/>
      <c r="DPC65" s="24"/>
      <c r="DPD65" s="24"/>
      <c r="DPE65" s="24"/>
      <c r="DPF65" s="24"/>
      <c r="DPG65" s="24"/>
      <c r="DPH65" s="24"/>
      <c r="DPI65" s="24"/>
      <c r="DPJ65" s="24"/>
      <c r="DPK65" s="24"/>
      <c r="DPL65" s="24"/>
      <c r="DPM65" s="24"/>
      <c r="DPN65" s="24"/>
      <c r="DPO65" s="24"/>
      <c r="DPP65" s="24"/>
      <c r="DPQ65" s="24"/>
      <c r="DPR65" s="24"/>
      <c r="DPS65" s="24"/>
      <c r="DPT65" s="24"/>
      <c r="DPU65" s="24"/>
      <c r="DPV65" s="24"/>
      <c r="DPW65" s="24"/>
      <c r="DPX65" s="24"/>
      <c r="DPY65" s="24"/>
      <c r="DPZ65" s="24"/>
      <c r="DQA65" s="24"/>
      <c r="DQB65" s="24"/>
      <c r="DQC65" s="24"/>
      <c r="DQD65" s="24"/>
      <c r="DQE65" s="24"/>
      <c r="DQF65" s="24"/>
      <c r="DQG65" s="24"/>
      <c r="DQH65" s="24"/>
      <c r="DQI65" s="24"/>
      <c r="DQJ65" s="24"/>
      <c r="DQK65" s="24"/>
      <c r="DQL65" s="24"/>
      <c r="DQM65" s="24"/>
      <c r="DQN65" s="24"/>
      <c r="DQO65" s="24"/>
      <c r="DQP65" s="24"/>
      <c r="DQQ65" s="24"/>
      <c r="DQR65" s="24"/>
      <c r="DQS65" s="24"/>
      <c r="DQT65" s="24"/>
      <c r="DQU65" s="24"/>
      <c r="DQV65" s="24"/>
      <c r="DQW65" s="24"/>
      <c r="DQX65" s="24"/>
      <c r="DQY65" s="24"/>
      <c r="DQZ65" s="24"/>
      <c r="DRA65" s="24"/>
      <c r="DRB65" s="24"/>
      <c r="DRC65" s="24"/>
      <c r="DRD65" s="24"/>
      <c r="DRE65" s="24"/>
      <c r="DRF65" s="24"/>
      <c r="DRG65" s="24"/>
      <c r="DRH65" s="24"/>
      <c r="DRI65" s="24"/>
      <c r="DRJ65" s="24"/>
      <c r="DRK65" s="24"/>
      <c r="DRL65" s="24"/>
      <c r="DRM65" s="24"/>
      <c r="DRN65" s="24"/>
      <c r="DRO65" s="24"/>
      <c r="DRP65" s="24"/>
      <c r="DRQ65" s="24"/>
      <c r="DRR65" s="24"/>
      <c r="DRS65" s="24"/>
      <c r="DRT65" s="24"/>
      <c r="DRU65" s="24"/>
      <c r="DRV65" s="24"/>
      <c r="DRW65" s="24"/>
      <c r="DRX65" s="24"/>
      <c r="DRY65" s="24"/>
      <c r="DRZ65" s="24"/>
      <c r="DSA65" s="24"/>
      <c r="DSB65" s="24"/>
      <c r="DSC65" s="24"/>
      <c r="DSD65" s="24"/>
      <c r="DSE65" s="24"/>
      <c r="DSF65" s="24"/>
      <c r="DSG65" s="24"/>
      <c r="DSH65" s="24"/>
      <c r="DSI65" s="24"/>
      <c r="DSJ65" s="24"/>
      <c r="DSK65" s="24"/>
      <c r="DSL65" s="24"/>
      <c r="DSM65" s="24"/>
      <c r="DSN65" s="24"/>
      <c r="DSO65" s="24"/>
      <c r="DSP65" s="24"/>
      <c r="DSQ65" s="24"/>
      <c r="DSR65" s="24"/>
      <c r="DSS65" s="24"/>
      <c r="DST65" s="24"/>
      <c r="DSU65" s="24"/>
      <c r="DSV65" s="24"/>
      <c r="DSW65" s="24"/>
      <c r="DSX65" s="24"/>
      <c r="DSY65" s="24"/>
      <c r="DSZ65" s="24"/>
      <c r="DTA65" s="24"/>
      <c r="DTB65" s="24"/>
      <c r="DTC65" s="24"/>
      <c r="DTD65" s="24"/>
      <c r="DTE65" s="24"/>
      <c r="DTF65" s="24"/>
      <c r="DTG65" s="24"/>
      <c r="DTH65" s="24"/>
      <c r="DTI65" s="24"/>
      <c r="DTJ65" s="24"/>
      <c r="DTK65" s="24"/>
      <c r="DTL65" s="24"/>
      <c r="DTM65" s="24"/>
      <c r="DTN65" s="24"/>
      <c r="DTO65" s="24"/>
      <c r="DTP65" s="24"/>
      <c r="DTQ65" s="24"/>
      <c r="DTR65" s="24"/>
      <c r="DTS65" s="24"/>
      <c r="DTT65" s="24"/>
      <c r="DTU65" s="24"/>
      <c r="DTV65" s="24"/>
      <c r="DTW65" s="24"/>
      <c r="DTX65" s="24"/>
      <c r="DTY65" s="24"/>
      <c r="DTZ65" s="24"/>
      <c r="DUA65" s="24"/>
      <c r="DUB65" s="24"/>
      <c r="DUC65" s="24"/>
      <c r="DUD65" s="24"/>
      <c r="DUE65" s="24"/>
      <c r="DUF65" s="24"/>
      <c r="DUG65" s="24"/>
      <c r="DUH65" s="24"/>
      <c r="DUI65" s="24"/>
      <c r="DUJ65" s="24"/>
      <c r="DUK65" s="24"/>
      <c r="DUL65" s="24"/>
      <c r="DUM65" s="24"/>
      <c r="DUN65" s="24"/>
      <c r="DUO65" s="24"/>
      <c r="DUP65" s="24"/>
      <c r="DUQ65" s="24"/>
      <c r="DUR65" s="24"/>
      <c r="DUS65" s="24"/>
      <c r="DUT65" s="24"/>
      <c r="DUU65" s="24"/>
      <c r="DUV65" s="24"/>
      <c r="DUW65" s="24"/>
      <c r="DUX65" s="24"/>
      <c r="DUY65" s="24"/>
      <c r="DUZ65" s="24"/>
      <c r="DVA65" s="24"/>
      <c r="DVB65" s="24"/>
      <c r="DVC65" s="24"/>
      <c r="DVD65" s="24"/>
      <c r="DVE65" s="24"/>
      <c r="DVF65" s="24"/>
      <c r="DVG65" s="24"/>
      <c r="DVH65" s="24"/>
      <c r="DVI65" s="24"/>
      <c r="DVJ65" s="24"/>
      <c r="DVK65" s="24"/>
      <c r="DVL65" s="24"/>
      <c r="DVM65" s="24"/>
      <c r="DVN65" s="24"/>
      <c r="DVO65" s="24"/>
      <c r="DVP65" s="24"/>
      <c r="DVQ65" s="24"/>
      <c r="DVR65" s="24"/>
      <c r="DVS65" s="24"/>
      <c r="DVT65" s="24"/>
      <c r="DVU65" s="24"/>
      <c r="DVV65" s="24"/>
      <c r="DVW65" s="24"/>
      <c r="DVX65" s="24"/>
      <c r="DVY65" s="24"/>
      <c r="DVZ65" s="24"/>
      <c r="DWA65" s="24"/>
      <c r="DWB65" s="24"/>
      <c r="DWC65" s="24"/>
      <c r="DWD65" s="24"/>
      <c r="DWE65" s="24"/>
      <c r="DWF65" s="24"/>
      <c r="DWG65" s="24"/>
      <c r="DWH65" s="24"/>
      <c r="DWI65" s="24"/>
      <c r="DWJ65" s="24"/>
      <c r="DWK65" s="24"/>
      <c r="DWL65" s="24"/>
      <c r="DWM65" s="24"/>
      <c r="DWN65" s="24"/>
      <c r="DWO65" s="24"/>
      <c r="DWP65" s="24"/>
      <c r="DWQ65" s="24"/>
      <c r="DWR65" s="24"/>
      <c r="DWS65" s="24"/>
      <c r="DWT65" s="24"/>
      <c r="DWU65" s="24"/>
      <c r="DWV65" s="24"/>
      <c r="DWW65" s="24"/>
      <c r="DWX65" s="24"/>
      <c r="DWY65" s="24"/>
      <c r="DWZ65" s="24"/>
      <c r="DXA65" s="24"/>
      <c r="DXB65" s="24"/>
      <c r="DXC65" s="24"/>
      <c r="DXD65" s="24"/>
      <c r="DXE65" s="24"/>
      <c r="DXF65" s="24"/>
      <c r="DXG65" s="24"/>
      <c r="DXH65" s="24"/>
      <c r="DXI65" s="24"/>
      <c r="DXJ65" s="24"/>
      <c r="DXK65" s="24"/>
      <c r="DXL65" s="24"/>
      <c r="DXM65" s="24"/>
      <c r="DXN65" s="24"/>
      <c r="DXO65" s="24"/>
      <c r="DXP65" s="24"/>
      <c r="DXQ65" s="24"/>
      <c r="DXR65" s="24"/>
      <c r="DXS65" s="24"/>
      <c r="DXT65" s="24"/>
      <c r="DXU65" s="24"/>
      <c r="DXV65" s="24"/>
      <c r="DXW65" s="24"/>
      <c r="DXX65" s="24"/>
      <c r="DXY65" s="24"/>
      <c r="DXZ65" s="24"/>
      <c r="DYA65" s="24"/>
      <c r="DYB65" s="24"/>
      <c r="DYC65" s="24"/>
      <c r="DYD65" s="24"/>
      <c r="DYE65" s="24"/>
      <c r="DYF65" s="24"/>
      <c r="DYG65" s="24"/>
      <c r="DYH65" s="24"/>
      <c r="DYI65" s="24"/>
      <c r="DYJ65" s="24"/>
      <c r="DYK65" s="24"/>
      <c r="DYL65" s="24"/>
      <c r="DYM65" s="24"/>
      <c r="DYN65" s="24"/>
      <c r="DYO65" s="24"/>
      <c r="DYP65" s="24"/>
      <c r="DYQ65" s="24"/>
      <c r="DYR65" s="24"/>
      <c r="DYS65" s="24"/>
      <c r="DYT65" s="24"/>
      <c r="DYU65" s="24"/>
      <c r="DYV65" s="24"/>
      <c r="DYW65" s="24"/>
      <c r="DYX65" s="24"/>
      <c r="DYY65" s="24"/>
      <c r="DYZ65" s="24"/>
      <c r="DZA65" s="24"/>
      <c r="DZB65" s="24"/>
      <c r="DZC65" s="24"/>
      <c r="DZD65" s="24"/>
      <c r="DZE65" s="24"/>
      <c r="DZF65" s="24"/>
      <c r="DZG65" s="24"/>
      <c r="DZH65" s="24"/>
      <c r="DZI65" s="24"/>
      <c r="DZJ65" s="24"/>
      <c r="DZK65" s="24"/>
      <c r="DZL65" s="24"/>
      <c r="DZM65" s="24"/>
      <c r="DZN65" s="24"/>
      <c r="DZO65" s="24"/>
      <c r="DZP65" s="24"/>
      <c r="DZQ65" s="24"/>
      <c r="DZR65" s="24"/>
      <c r="DZS65" s="24"/>
      <c r="DZT65" s="24"/>
      <c r="DZU65" s="24"/>
      <c r="DZV65" s="24"/>
      <c r="DZW65" s="24"/>
      <c r="DZX65" s="24"/>
      <c r="DZY65" s="24"/>
      <c r="DZZ65" s="24"/>
      <c r="EAA65" s="24"/>
      <c r="EAB65" s="24"/>
      <c r="EAC65" s="24"/>
      <c r="EAD65" s="24"/>
      <c r="EAE65" s="24"/>
      <c r="EAF65" s="24"/>
      <c r="EAG65" s="24"/>
      <c r="EAH65" s="24"/>
      <c r="EAI65" s="24"/>
      <c r="EAJ65" s="24"/>
      <c r="EAK65" s="24"/>
      <c r="EAL65" s="24"/>
      <c r="EAM65" s="24"/>
      <c r="EAN65" s="24"/>
      <c r="EAO65" s="24"/>
      <c r="EAP65" s="24"/>
      <c r="EAQ65" s="24"/>
      <c r="EAR65" s="24"/>
      <c r="EAS65" s="24"/>
      <c r="EAT65" s="24"/>
      <c r="EAU65" s="24"/>
      <c r="EAV65" s="24"/>
      <c r="EAW65" s="24"/>
      <c r="EAX65" s="24"/>
      <c r="EAY65" s="24"/>
      <c r="EAZ65" s="24"/>
      <c r="EBA65" s="24"/>
      <c r="EBB65" s="24"/>
      <c r="EBC65" s="24"/>
      <c r="EBD65" s="24"/>
      <c r="EBE65" s="24"/>
      <c r="EBF65" s="24"/>
      <c r="EBG65" s="24"/>
      <c r="EBH65" s="24"/>
      <c r="EBI65" s="24"/>
      <c r="EBJ65" s="24"/>
      <c r="EBK65" s="24"/>
      <c r="EBL65" s="24"/>
      <c r="EBM65" s="24"/>
      <c r="EBN65" s="24"/>
      <c r="EBO65" s="24"/>
      <c r="EBP65" s="24"/>
      <c r="EBQ65" s="24"/>
      <c r="EBR65" s="24"/>
      <c r="EBS65" s="24"/>
      <c r="EBT65" s="24"/>
      <c r="EBU65" s="24"/>
      <c r="EBV65" s="24"/>
      <c r="EBW65" s="24"/>
      <c r="EBX65" s="24"/>
      <c r="EBY65" s="24"/>
      <c r="EBZ65" s="24"/>
      <c r="ECA65" s="24"/>
      <c r="ECB65" s="24"/>
      <c r="ECC65" s="24"/>
      <c r="ECD65" s="24"/>
      <c r="ECE65" s="24"/>
      <c r="ECF65" s="24"/>
      <c r="ECG65" s="24"/>
      <c r="ECH65" s="24"/>
      <c r="ECI65" s="24"/>
      <c r="ECJ65" s="24"/>
      <c r="ECK65" s="24"/>
      <c r="ECL65" s="24"/>
      <c r="ECM65" s="24"/>
      <c r="ECN65" s="24"/>
      <c r="ECO65" s="24"/>
      <c r="ECP65" s="24"/>
      <c r="ECQ65" s="24"/>
      <c r="ECR65" s="24"/>
      <c r="ECS65" s="24"/>
      <c r="ECT65" s="24"/>
      <c r="ECU65" s="24"/>
      <c r="ECV65" s="24"/>
      <c r="ECW65" s="24"/>
      <c r="ECX65" s="24"/>
      <c r="ECY65" s="24"/>
      <c r="ECZ65" s="24"/>
      <c r="EDA65" s="24"/>
      <c r="EDB65" s="24"/>
      <c r="EDC65" s="24"/>
      <c r="EDD65" s="24"/>
      <c r="EDE65" s="24"/>
      <c r="EDF65" s="24"/>
      <c r="EDG65" s="24"/>
      <c r="EDH65" s="24"/>
      <c r="EDI65" s="24"/>
      <c r="EDJ65" s="24"/>
      <c r="EDK65" s="24"/>
      <c r="EDL65" s="24"/>
      <c r="EDM65" s="24"/>
      <c r="EDN65" s="24"/>
      <c r="EDO65" s="24"/>
      <c r="EDP65" s="24"/>
      <c r="EDQ65" s="24"/>
      <c r="EDR65" s="24"/>
      <c r="EDS65" s="24"/>
      <c r="EDT65" s="24"/>
      <c r="EDU65" s="24"/>
      <c r="EDV65" s="24"/>
      <c r="EDW65" s="24"/>
      <c r="EDX65" s="24"/>
      <c r="EDY65" s="24"/>
      <c r="EDZ65" s="24"/>
      <c r="EEA65" s="24"/>
      <c r="EEB65" s="24"/>
      <c r="EEC65" s="24"/>
      <c r="EED65" s="24"/>
      <c r="EEE65" s="24"/>
      <c r="EEF65" s="24"/>
      <c r="EEG65" s="24"/>
      <c r="EEH65" s="24"/>
      <c r="EEI65" s="24"/>
      <c r="EEJ65" s="24"/>
      <c r="EEK65" s="24"/>
      <c r="EEL65" s="24"/>
      <c r="EEM65" s="24"/>
      <c r="EEN65" s="24"/>
      <c r="EEO65" s="24"/>
      <c r="EEP65" s="24"/>
      <c r="EEQ65" s="24"/>
      <c r="EER65" s="24"/>
      <c r="EES65" s="24"/>
      <c r="EET65" s="24"/>
      <c r="EEU65" s="24"/>
      <c r="EEV65" s="24"/>
      <c r="EEW65" s="24"/>
      <c r="EEX65" s="24"/>
      <c r="EEY65" s="24"/>
      <c r="EEZ65" s="24"/>
      <c r="EFA65" s="24"/>
      <c r="EFB65" s="24"/>
      <c r="EFC65" s="24"/>
      <c r="EFD65" s="24"/>
      <c r="EFE65" s="24"/>
      <c r="EFF65" s="24"/>
      <c r="EFG65" s="24"/>
      <c r="EFH65" s="24"/>
      <c r="EFI65" s="24"/>
      <c r="EFJ65" s="24"/>
      <c r="EFK65" s="24"/>
      <c r="EFL65" s="24"/>
      <c r="EFM65" s="24"/>
      <c r="EFN65" s="24"/>
      <c r="EFO65" s="24"/>
      <c r="EFP65" s="24"/>
      <c r="EFQ65" s="24"/>
      <c r="EFR65" s="24"/>
      <c r="EFS65" s="24"/>
      <c r="EFT65" s="24"/>
      <c r="EFU65" s="24"/>
      <c r="EFV65" s="24"/>
      <c r="EFW65" s="24"/>
      <c r="EFX65" s="24"/>
      <c r="EFY65" s="24"/>
      <c r="EFZ65" s="24"/>
      <c r="EGA65" s="24"/>
      <c r="EGB65" s="24"/>
      <c r="EGC65" s="24"/>
      <c r="EGD65" s="24"/>
      <c r="EGE65" s="24"/>
      <c r="EGF65" s="24"/>
      <c r="EGG65" s="24"/>
      <c r="EGH65" s="24"/>
      <c r="EGI65" s="24"/>
      <c r="EGJ65" s="24"/>
      <c r="EGK65" s="24"/>
      <c r="EGL65" s="24"/>
      <c r="EGM65" s="24"/>
      <c r="EGN65" s="24"/>
      <c r="EGO65" s="24"/>
      <c r="EGP65" s="24"/>
      <c r="EGQ65" s="24"/>
      <c r="EGR65" s="24"/>
      <c r="EGS65" s="24"/>
      <c r="EGT65" s="24"/>
      <c r="EGU65" s="24"/>
      <c r="EGV65" s="24"/>
      <c r="EGW65" s="24"/>
      <c r="EGX65" s="24"/>
      <c r="EGY65" s="24"/>
      <c r="EGZ65" s="24"/>
      <c r="EHA65" s="24"/>
      <c r="EHB65" s="24"/>
      <c r="EHC65" s="24"/>
      <c r="EHD65" s="24"/>
      <c r="EHE65" s="24"/>
      <c r="EHF65" s="24"/>
      <c r="EHG65" s="24"/>
      <c r="EHH65" s="24"/>
      <c r="EHI65" s="24"/>
      <c r="EHJ65" s="24"/>
      <c r="EHK65" s="24"/>
      <c r="EHL65" s="24"/>
      <c r="EHM65" s="24"/>
      <c r="EHN65" s="24"/>
      <c r="EHO65" s="24"/>
      <c r="EHP65" s="24"/>
      <c r="EHQ65" s="24"/>
      <c r="EHR65" s="24"/>
      <c r="EHS65" s="24"/>
      <c r="EHT65" s="24"/>
      <c r="EHU65" s="24"/>
      <c r="EHV65" s="24"/>
      <c r="EHW65" s="24"/>
      <c r="EHX65" s="24"/>
      <c r="EHY65" s="24"/>
      <c r="EHZ65" s="24"/>
      <c r="EIA65" s="24"/>
      <c r="EIB65" s="24"/>
      <c r="EIC65" s="24"/>
      <c r="EID65" s="24"/>
      <c r="EIE65" s="24"/>
      <c r="EIF65" s="24"/>
      <c r="EIG65" s="24"/>
      <c r="EIH65" s="24"/>
      <c r="EII65" s="24"/>
      <c r="EIJ65" s="24"/>
      <c r="EIK65" s="24"/>
      <c r="EIL65" s="24"/>
      <c r="EIM65" s="24"/>
      <c r="EIN65" s="24"/>
      <c r="EIO65" s="24"/>
      <c r="EIP65" s="24"/>
      <c r="EIQ65" s="24"/>
      <c r="EIR65" s="24"/>
      <c r="EIS65" s="24"/>
      <c r="EIT65" s="24"/>
      <c r="EIU65" s="24"/>
      <c r="EIV65" s="24"/>
      <c r="EIW65" s="24"/>
      <c r="EIX65" s="24"/>
      <c r="EIY65" s="24"/>
      <c r="EIZ65" s="24"/>
      <c r="EJA65" s="24"/>
      <c r="EJB65" s="24"/>
      <c r="EJC65" s="24"/>
      <c r="EJD65" s="24"/>
      <c r="EJE65" s="24"/>
      <c r="EJF65" s="24"/>
      <c r="EJG65" s="24"/>
      <c r="EJH65" s="24"/>
      <c r="EJI65" s="24"/>
      <c r="EJJ65" s="24"/>
      <c r="EJK65" s="24"/>
      <c r="EJL65" s="24"/>
      <c r="EJM65" s="24"/>
      <c r="EJN65" s="24"/>
      <c r="EJO65" s="24"/>
      <c r="EJP65" s="24"/>
      <c r="EJQ65" s="24"/>
      <c r="EJR65" s="24"/>
      <c r="EJS65" s="24"/>
      <c r="EJT65" s="24"/>
      <c r="EJU65" s="24"/>
      <c r="EJV65" s="24"/>
      <c r="EJW65" s="24"/>
      <c r="EJX65" s="24"/>
      <c r="EJY65" s="24"/>
      <c r="EJZ65" s="24"/>
      <c r="EKA65" s="24"/>
      <c r="EKB65" s="24"/>
      <c r="EKC65" s="24"/>
      <c r="EKD65" s="24"/>
      <c r="EKE65" s="24"/>
      <c r="EKF65" s="24"/>
      <c r="EKG65" s="24"/>
      <c r="EKH65" s="24"/>
      <c r="EKI65" s="24"/>
      <c r="EKJ65" s="24"/>
      <c r="EKK65" s="24"/>
      <c r="EKL65" s="24"/>
      <c r="EKM65" s="24"/>
      <c r="EKN65" s="24"/>
      <c r="EKO65" s="24"/>
      <c r="EKP65" s="24"/>
      <c r="EKQ65" s="24"/>
      <c r="EKR65" s="24"/>
      <c r="EKS65" s="24"/>
      <c r="EKT65" s="24"/>
      <c r="EKU65" s="24"/>
      <c r="EKV65" s="24"/>
      <c r="EKW65" s="24"/>
      <c r="EKX65" s="24"/>
      <c r="EKY65" s="24"/>
      <c r="EKZ65" s="24"/>
      <c r="ELA65" s="24"/>
      <c r="ELB65" s="24"/>
      <c r="ELC65" s="24"/>
      <c r="ELD65" s="24"/>
      <c r="ELE65" s="24"/>
      <c r="ELF65" s="24"/>
      <c r="ELG65" s="24"/>
      <c r="ELH65" s="24"/>
      <c r="ELI65" s="24"/>
      <c r="ELJ65" s="24"/>
      <c r="ELK65" s="24"/>
      <c r="ELL65" s="24"/>
      <c r="ELM65" s="24"/>
      <c r="ELN65" s="24"/>
      <c r="ELO65" s="24"/>
      <c r="ELP65" s="24"/>
      <c r="ELQ65" s="24"/>
      <c r="ELR65" s="24"/>
      <c r="ELS65" s="24"/>
      <c r="ELT65" s="24"/>
      <c r="ELU65" s="24"/>
      <c r="ELV65" s="24"/>
      <c r="ELW65" s="24"/>
      <c r="ELX65" s="24"/>
      <c r="ELY65" s="24"/>
      <c r="ELZ65" s="24"/>
      <c r="EMA65" s="24"/>
      <c r="EMB65" s="24"/>
      <c r="EMC65" s="24"/>
      <c r="EMD65" s="24"/>
      <c r="EME65" s="24"/>
      <c r="EMF65" s="24"/>
      <c r="EMG65" s="24"/>
      <c r="EMH65" s="24"/>
      <c r="EMI65" s="24"/>
      <c r="EMJ65" s="24"/>
      <c r="EMK65" s="24"/>
      <c r="EML65" s="24"/>
      <c r="EMM65" s="24"/>
      <c r="EMN65" s="24"/>
      <c r="EMO65" s="24"/>
      <c r="EMP65" s="24"/>
      <c r="EMQ65" s="24"/>
      <c r="EMR65" s="24"/>
      <c r="EMS65" s="24"/>
      <c r="EMT65" s="24"/>
      <c r="EMU65" s="24"/>
      <c r="EMV65" s="24"/>
      <c r="EMW65" s="24"/>
      <c r="EMX65" s="24"/>
      <c r="EMY65" s="24"/>
      <c r="EMZ65" s="24"/>
      <c r="ENA65" s="24"/>
      <c r="ENB65" s="24"/>
      <c r="ENC65" s="24"/>
      <c r="END65" s="24"/>
      <c r="ENE65" s="24"/>
      <c r="ENF65" s="24"/>
      <c r="ENG65" s="24"/>
      <c r="ENH65" s="24"/>
      <c r="ENI65" s="24"/>
      <c r="ENJ65" s="24"/>
      <c r="ENK65" s="24"/>
      <c r="ENL65" s="24"/>
      <c r="ENM65" s="24"/>
      <c r="ENN65" s="24"/>
      <c r="ENO65" s="24"/>
      <c r="ENP65" s="24"/>
      <c r="ENQ65" s="24"/>
      <c r="ENR65" s="24"/>
      <c r="ENS65" s="24"/>
      <c r="ENT65" s="24"/>
      <c r="ENU65" s="24"/>
      <c r="ENV65" s="24"/>
      <c r="ENW65" s="24"/>
      <c r="ENX65" s="24"/>
      <c r="ENY65" s="24"/>
      <c r="ENZ65" s="24"/>
      <c r="EOA65" s="24"/>
      <c r="EOB65" s="24"/>
      <c r="EOC65" s="24"/>
      <c r="EOD65" s="24"/>
      <c r="EOE65" s="24"/>
      <c r="EOF65" s="24"/>
      <c r="EOG65" s="24"/>
      <c r="EOH65" s="24"/>
      <c r="EOI65" s="24"/>
      <c r="EOJ65" s="24"/>
      <c r="EOK65" s="24"/>
      <c r="EOL65" s="24"/>
      <c r="EOM65" s="24"/>
      <c r="EON65" s="24"/>
      <c r="EOO65" s="24"/>
      <c r="EOP65" s="24"/>
      <c r="EOQ65" s="24"/>
      <c r="EOR65" s="24"/>
      <c r="EOS65" s="24"/>
      <c r="EOT65" s="24"/>
      <c r="EOU65" s="24"/>
      <c r="EOV65" s="24"/>
      <c r="EOW65" s="24"/>
      <c r="EOX65" s="24"/>
      <c r="EOY65" s="24"/>
      <c r="EOZ65" s="24"/>
      <c r="EPA65" s="24"/>
      <c r="EPB65" s="24"/>
      <c r="EPC65" s="24"/>
      <c r="EPD65" s="24"/>
      <c r="EPE65" s="24"/>
      <c r="EPF65" s="24"/>
      <c r="EPG65" s="24"/>
      <c r="EPH65" s="24"/>
      <c r="EPI65" s="24"/>
      <c r="EPJ65" s="24"/>
      <c r="EPK65" s="24"/>
      <c r="EPL65" s="24"/>
      <c r="EPM65" s="24"/>
      <c r="EPN65" s="24"/>
      <c r="EPO65" s="24"/>
      <c r="EPP65" s="24"/>
      <c r="EPQ65" s="24"/>
      <c r="EPR65" s="24"/>
      <c r="EPS65" s="24"/>
      <c r="EPT65" s="24"/>
      <c r="EPU65" s="24"/>
      <c r="EPV65" s="24"/>
      <c r="EPW65" s="24"/>
      <c r="EPX65" s="24"/>
      <c r="EPY65" s="24"/>
      <c r="EPZ65" s="24"/>
      <c r="EQA65" s="24"/>
      <c r="EQB65" s="24"/>
      <c r="EQC65" s="24"/>
      <c r="EQD65" s="24"/>
      <c r="EQE65" s="24"/>
      <c r="EQF65" s="24"/>
      <c r="EQG65" s="24"/>
      <c r="EQH65" s="24"/>
      <c r="EQI65" s="24"/>
      <c r="EQJ65" s="24"/>
      <c r="EQK65" s="24"/>
      <c r="EQL65" s="24"/>
      <c r="EQM65" s="24"/>
      <c r="EQN65" s="24"/>
      <c r="EQO65" s="24"/>
      <c r="EQP65" s="24"/>
      <c r="EQQ65" s="24"/>
      <c r="EQR65" s="24"/>
      <c r="EQS65" s="24"/>
      <c r="EQT65" s="24"/>
      <c r="EQU65" s="24"/>
      <c r="EQV65" s="24"/>
      <c r="EQW65" s="24"/>
      <c r="EQX65" s="24"/>
      <c r="EQY65" s="24"/>
      <c r="EQZ65" s="24"/>
      <c r="ERA65" s="24"/>
      <c r="ERB65" s="24"/>
      <c r="ERC65" s="24"/>
      <c r="ERD65" s="24"/>
      <c r="ERE65" s="24"/>
      <c r="ERF65" s="24"/>
      <c r="ERG65" s="24"/>
      <c r="ERH65" s="24"/>
      <c r="ERI65" s="24"/>
      <c r="ERJ65" s="24"/>
      <c r="ERK65" s="24"/>
      <c r="ERL65" s="24"/>
      <c r="ERM65" s="24"/>
      <c r="ERN65" s="24"/>
      <c r="ERO65" s="24"/>
      <c r="ERP65" s="24"/>
      <c r="ERQ65" s="24"/>
      <c r="ERR65" s="24"/>
      <c r="ERS65" s="24"/>
      <c r="ERT65" s="24"/>
      <c r="ERU65" s="24"/>
      <c r="ERV65" s="24"/>
      <c r="ERW65" s="24"/>
      <c r="ERX65" s="24"/>
      <c r="ERY65" s="24"/>
      <c r="ERZ65" s="24"/>
      <c r="ESA65" s="24"/>
      <c r="ESB65" s="24"/>
      <c r="ESC65" s="24"/>
      <c r="ESD65" s="24"/>
      <c r="ESE65" s="24"/>
      <c r="ESF65" s="24"/>
      <c r="ESG65" s="24"/>
      <c r="ESH65" s="24"/>
      <c r="ESI65" s="24"/>
      <c r="ESJ65" s="24"/>
      <c r="ESK65" s="24"/>
      <c r="ESL65" s="24"/>
      <c r="ESM65" s="24"/>
      <c r="ESN65" s="24"/>
      <c r="ESO65" s="24"/>
      <c r="ESP65" s="24"/>
      <c r="ESQ65" s="24"/>
      <c r="ESR65" s="24"/>
      <c r="ESS65" s="24"/>
      <c r="EST65" s="24"/>
      <c r="ESU65" s="24"/>
      <c r="ESV65" s="24"/>
      <c r="ESW65" s="24"/>
      <c r="ESX65" s="24"/>
      <c r="ESY65" s="24"/>
      <c r="ESZ65" s="24"/>
      <c r="ETA65" s="24"/>
      <c r="ETB65" s="24"/>
      <c r="ETC65" s="24"/>
      <c r="ETD65" s="24"/>
      <c r="ETE65" s="24"/>
      <c r="ETF65" s="24"/>
      <c r="ETG65" s="24"/>
      <c r="ETH65" s="24"/>
      <c r="ETI65" s="24"/>
      <c r="ETJ65" s="24"/>
      <c r="ETK65" s="24"/>
      <c r="ETL65" s="24"/>
      <c r="ETM65" s="24"/>
      <c r="ETN65" s="24"/>
      <c r="ETO65" s="24"/>
      <c r="ETP65" s="24"/>
      <c r="ETQ65" s="24"/>
      <c r="ETR65" s="24"/>
      <c r="ETS65" s="24"/>
      <c r="ETT65" s="24"/>
      <c r="ETU65" s="24"/>
      <c r="ETV65" s="24"/>
      <c r="ETW65" s="24"/>
      <c r="ETX65" s="24"/>
      <c r="ETY65" s="24"/>
      <c r="ETZ65" s="24"/>
      <c r="EUA65" s="24"/>
      <c r="EUB65" s="24"/>
      <c r="EUC65" s="24"/>
      <c r="EUD65" s="24"/>
      <c r="EUE65" s="24"/>
      <c r="EUF65" s="24"/>
      <c r="EUG65" s="24"/>
      <c r="EUH65" s="24"/>
      <c r="EUI65" s="24"/>
      <c r="EUJ65" s="24"/>
      <c r="EUK65" s="24"/>
      <c r="EUL65" s="24"/>
      <c r="EUM65" s="24"/>
      <c r="EUN65" s="24"/>
      <c r="EUO65" s="24"/>
      <c r="EUP65" s="24"/>
      <c r="EUQ65" s="24"/>
      <c r="EUR65" s="24"/>
      <c r="EUS65" s="24"/>
      <c r="EUT65" s="24"/>
      <c r="EUU65" s="24"/>
      <c r="EUV65" s="24"/>
      <c r="EUW65" s="24"/>
      <c r="EUX65" s="24"/>
      <c r="EUY65" s="24"/>
      <c r="EUZ65" s="24"/>
      <c r="EVA65" s="24"/>
      <c r="EVB65" s="24"/>
      <c r="EVC65" s="24"/>
      <c r="EVD65" s="24"/>
      <c r="EVE65" s="24"/>
      <c r="EVF65" s="24"/>
      <c r="EVG65" s="24"/>
      <c r="EVH65" s="24"/>
      <c r="EVI65" s="24"/>
      <c r="EVJ65" s="24"/>
      <c r="EVK65" s="24"/>
      <c r="EVL65" s="24"/>
      <c r="EVM65" s="24"/>
      <c r="EVN65" s="24"/>
      <c r="EVO65" s="24"/>
      <c r="EVP65" s="24"/>
      <c r="EVQ65" s="24"/>
      <c r="EVR65" s="24"/>
      <c r="EVS65" s="24"/>
      <c r="EVT65" s="24"/>
      <c r="EVU65" s="24"/>
      <c r="EVV65" s="24"/>
      <c r="EVW65" s="24"/>
      <c r="EVX65" s="24"/>
      <c r="EVY65" s="24"/>
      <c r="EVZ65" s="24"/>
      <c r="EWA65" s="24"/>
      <c r="EWB65" s="24"/>
      <c r="EWC65" s="24"/>
      <c r="EWD65" s="24"/>
      <c r="EWE65" s="24"/>
      <c r="EWF65" s="24"/>
      <c r="EWG65" s="24"/>
      <c r="EWH65" s="24"/>
      <c r="EWI65" s="24"/>
      <c r="EWJ65" s="24"/>
      <c r="EWK65" s="24"/>
      <c r="EWL65" s="24"/>
      <c r="EWM65" s="24"/>
      <c r="EWN65" s="24"/>
      <c r="EWO65" s="24"/>
      <c r="EWP65" s="24"/>
      <c r="EWQ65" s="24"/>
      <c r="EWR65" s="24"/>
      <c r="EWS65" s="24"/>
      <c r="EWT65" s="24"/>
      <c r="EWU65" s="24"/>
      <c r="EWV65" s="24"/>
      <c r="EWW65" s="24"/>
      <c r="EWX65" s="24"/>
      <c r="EWY65" s="24"/>
      <c r="EWZ65" s="24"/>
      <c r="EXA65" s="24"/>
      <c r="EXB65" s="24"/>
      <c r="EXC65" s="24"/>
      <c r="EXD65" s="24"/>
      <c r="EXE65" s="24"/>
      <c r="EXF65" s="24"/>
      <c r="EXG65" s="24"/>
      <c r="EXH65" s="24"/>
      <c r="EXI65" s="24"/>
      <c r="EXJ65" s="24"/>
      <c r="EXK65" s="24"/>
      <c r="EXL65" s="24"/>
      <c r="EXM65" s="24"/>
      <c r="EXN65" s="24"/>
      <c r="EXO65" s="24"/>
      <c r="EXP65" s="24"/>
      <c r="EXQ65" s="24"/>
      <c r="EXR65" s="24"/>
      <c r="EXS65" s="24"/>
      <c r="EXT65" s="24"/>
      <c r="EXU65" s="24"/>
      <c r="EXV65" s="24"/>
      <c r="EXW65" s="24"/>
      <c r="EXX65" s="24"/>
      <c r="EXY65" s="24"/>
      <c r="EXZ65" s="24"/>
      <c r="EYA65" s="24"/>
      <c r="EYB65" s="24"/>
      <c r="EYC65" s="24"/>
      <c r="EYD65" s="24"/>
      <c r="EYE65" s="24"/>
      <c r="EYF65" s="24"/>
      <c r="EYG65" s="24"/>
      <c r="EYH65" s="24"/>
      <c r="EYI65" s="24"/>
      <c r="EYJ65" s="24"/>
      <c r="EYK65" s="24"/>
      <c r="EYL65" s="24"/>
      <c r="EYM65" s="24"/>
      <c r="EYN65" s="24"/>
      <c r="EYO65" s="24"/>
      <c r="EYP65" s="24"/>
      <c r="EYQ65" s="24"/>
      <c r="EYR65" s="24"/>
      <c r="EYS65" s="24"/>
      <c r="EYT65" s="24"/>
      <c r="EYU65" s="24"/>
      <c r="EYV65" s="24"/>
      <c r="EYW65" s="24"/>
      <c r="EYX65" s="24"/>
      <c r="EYY65" s="24"/>
      <c r="EYZ65" s="24"/>
      <c r="EZA65" s="24"/>
      <c r="EZB65" s="24"/>
      <c r="EZC65" s="24"/>
      <c r="EZD65" s="24"/>
      <c r="EZE65" s="24"/>
      <c r="EZF65" s="24"/>
      <c r="EZG65" s="24"/>
      <c r="EZH65" s="24"/>
      <c r="EZI65" s="24"/>
      <c r="EZJ65" s="24"/>
      <c r="EZK65" s="24"/>
      <c r="EZL65" s="24"/>
      <c r="EZM65" s="24"/>
      <c r="EZN65" s="24"/>
      <c r="EZO65" s="24"/>
      <c r="EZP65" s="24"/>
      <c r="EZQ65" s="24"/>
      <c r="EZR65" s="24"/>
      <c r="EZS65" s="24"/>
      <c r="EZT65" s="24"/>
      <c r="EZU65" s="24"/>
      <c r="EZV65" s="24"/>
      <c r="EZW65" s="24"/>
      <c r="EZX65" s="24"/>
      <c r="EZY65" s="24"/>
      <c r="EZZ65" s="24"/>
      <c r="FAA65" s="24"/>
      <c r="FAB65" s="24"/>
      <c r="FAC65" s="24"/>
      <c r="FAD65" s="24"/>
      <c r="FAE65" s="24"/>
      <c r="FAF65" s="24"/>
      <c r="FAG65" s="24"/>
      <c r="FAH65" s="24"/>
      <c r="FAI65" s="24"/>
      <c r="FAJ65" s="24"/>
      <c r="FAK65" s="24"/>
      <c r="FAL65" s="24"/>
      <c r="FAM65" s="24"/>
      <c r="FAN65" s="24"/>
      <c r="FAO65" s="24"/>
      <c r="FAP65" s="24"/>
      <c r="FAQ65" s="24"/>
      <c r="FAR65" s="24"/>
      <c r="FAS65" s="24"/>
      <c r="FAT65" s="24"/>
      <c r="FAU65" s="24"/>
      <c r="FAV65" s="24"/>
      <c r="FAW65" s="24"/>
      <c r="FAX65" s="24"/>
      <c r="FAY65" s="24"/>
      <c r="FAZ65" s="24"/>
      <c r="FBA65" s="24"/>
      <c r="FBB65" s="24"/>
      <c r="FBC65" s="24"/>
      <c r="FBD65" s="24"/>
      <c r="FBE65" s="24"/>
      <c r="FBF65" s="24"/>
      <c r="FBG65" s="24"/>
      <c r="FBH65" s="24"/>
      <c r="FBI65" s="24"/>
      <c r="FBJ65" s="24"/>
      <c r="FBK65" s="24"/>
      <c r="FBL65" s="24"/>
      <c r="FBM65" s="24"/>
      <c r="FBN65" s="24"/>
      <c r="FBO65" s="24"/>
      <c r="FBP65" s="24"/>
      <c r="FBQ65" s="24"/>
      <c r="FBR65" s="24"/>
      <c r="FBS65" s="24"/>
      <c r="FBT65" s="24"/>
      <c r="FBU65" s="24"/>
      <c r="FBV65" s="24"/>
      <c r="FBW65" s="24"/>
      <c r="FBX65" s="24"/>
      <c r="FBY65" s="24"/>
      <c r="FBZ65" s="24"/>
      <c r="FCA65" s="24"/>
      <c r="FCB65" s="24"/>
      <c r="FCC65" s="24"/>
      <c r="FCD65" s="24"/>
      <c r="FCE65" s="24"/>
      <c r="FCF65" s="24"/>
      <c r="FCG65" s="24"/>
      <c r="FCH65" s="24"/>
      <c r="FCI65" s="24"/>
      <c r="FCJ65" s="24"/>
      <c r="FCK65" s="24"/>
      <c r="FCL65" s="24"/>
      <c r="FCM65" s="24"/>
      <c r="FCN65" s="24"/>
      <c r="FCO65" s="24"/>
      <c r="FCP65" s="24"/>
      <c r="FCQ65" s="24"/>
      <c r="FCR65" s="24"/>
      <c r="FCS65" s="24"/>
      <c r="FCT65" s="24"/>
      <c r="FCU65" s="24"/>
      <c r="FCV65" s="24"/>
      <c r="FCW65" s="24"/>
      <c r="FCX65" s="24"/>
      <c r="FCY65" s="24"/>
      <c r="FCZ65" s="24"/>
      <c r="FDA65" s="24"/>
      <c r="FDB65" s="24"/>
      <c r="FDC65" s="24"/>
      <c r="FDD65" s="24"/>
      <c r="FDE65" s="24"/>
      <c r="FDF65" s="24"/>
      <c r="FDG65" s="24"/>
      <c r="FDH65" s="24"/>
      <c r="FDI65" s="24"/>
      <c r="FDJ65" s="24"/>
      <c r="FDK65" s="24"/>
      <c r="FDL65" s="24"/>
      <c r="FDM65" s="24"/>
      <c r="FDN65" s="24"/>
      <c r="FDO65" s="24"/>
      <c r="FDP65" s="24"/>
      <c r="FDQ65" s="24"/>
      <c r="FDR65" s="24"/>
      <c r="FDS65" s="24"/>
      <c r="FDT65" s="24"/>
      <c r="FDU65" s="24"/>
      <c r="FDV65" s="24"/>
      <c r="FDW65" s="24"/>
      <c r="FDX65" s="24"/>
      <c r="FDY65" s="24"/>
      <c r="FDZ65" s="24"/>
      <c r="FEA65" s="24"/>
      <c r="FEB65" s="24"/>
      <c r="FEC65" s="24"/>
      <c r="FED65" s="24"/>
      <c r="FEE65" s="24"/>
      <c r="FEF65" s="24"/>
      <c r="FEG65" s="24"/>
      <c r="FEH65" s="24"/>
      <c r="FEI65" s="24"/>
      <c r="FEJ65" s="24"/>
      <c r="FEK65" s="24"/>
      <c r="FEL65" s="24"/>
      <c r="FEM65" s="24"/>
      <c r="FEN65" s="24"/>
      <c r="FEO65" s="24"/>
      <c r="FEP65" s="24"/>
      <c r="FEQ65" s="24"/>
      <c r="FER65" s="24"/>
      <c r="FES65" s="24"/>
      <c r="FET65" s="24"/>
      <c r="FEU65" s="24"/>
      <c r="FEV65" s="24"/>
      <c r="FEW65" s="24"/>
      <c r="FEX65" s="24"/>
      <c r="FEY65" s="24"/>
      <c r="FEZ65" s="24"/>
      <c r="FFA65" s="24"/>
      <c r="FFB65" s="24"/>
      <c r="FFC65" s="24"/>
      <c r="FFD65" s="24"/>
      <c r="FFE65" s="24"/>
      <c r="FFF65" s="24"/>
      <c r="FFG65" s="24"/>
      <c r="FFH65" s="24"/>
      <c r="FFI65" s="24"/>
      <c r="FFJ65" s="24"/>
      <c r="FFK65" s="24"/>
      <c r="FFL65" s="24"/>
      <c r="FFM65" s="24"/>
      <c r="FFN65" s="24"/>
      <c r="FFO65" s="24"/>
      <c r="FFP65" s="24"/>
      <c r="FFQ65" s="24"/>
      <c r="FFR65" s="24"/>
      <c r="FFS65" s="24"/>
      <c r="FFT65" s="24"/>
      <c r="FFU65" s="24"/>
      <c r="FFV65" s="24"/>
      <c r="FFW65" s="24"/>
      <c r="FFX65" s="24"/>
      <c r="FFY65" s="24"/>
      <c r="FFZ65" s="24"/>
      <c r="FGA65" s="24"/>
      <c r="FGB65" s="24"/>
      <c r="FGC65" s="24"/>
      <c r="FGD65" s="24"/>
      <c r="FGE65" s="24"/>
      <c r="FGF65" s="24"/>
      <c r="FGG65" s="24"/>
      <c r="FGH65" s="24"/>
      <c r="FGI65" s="24"/>
      <c r="FGJ65" s="24"/>
      <c r="FGK65" s="24"/>
      <c r="FGL65" s="24"/>
      <c r="FGM65" s="24"/>
      <c r="FGN65" s="24"/>
      <c r="FGO65" s="24"/>
      <c r="FGP65" s="24"/>
      <c r="FGQ65" s="24"/>
      <c r="FGR65" s="24"/>
      <c r="FGS65" s="24"/>
      <c r="FGT65" s="24"/>
      <c r="FGU65" s="24"/>
      <c r="FGV65" s="24"/>
      <c r="FGW65" s="24"/>
      <c r="FGX65" s="24"/>
      <c r="FGY65" s="24"/>
      <c r="FGZ65" s="24"/>
      <c r="FHA65" s="24"/>
      <c r="FHB65" s="24"/>
      <c r="FHC65" s="24"/>
      <c r="FHD65" s="24"/>
      <c r="FHE65" s="24"/>
      <c r="FHF65" s="24"/>
      <c r="FHG65" s="24"/>
      <c r="FHH65" s="24"/>
      <c r="FHI65" s="24"/>
      <c r="FHJ65" s="24"/>
      <c r="FHK65" s="24"/>
      <c r="FHL65" s="24"/>
      <c r="FHM65" s="24"/>
      <c r="FHN65" s="24"/>
      <c r="FHO65" s="24"/>
      <c r="FHP65" s="24"/>
      <c r="FHQ65" s="24"/>
      <c r="FHR65" s="24"/>
      <c r="FHS65" s="24"/>
      <c r="FHT65" s="24"/>
      <c r="FHU65" s="24"/>
      <c r="FHV65" s="24"/>
      <c r="FHW65" s="24"/>
      <c r="FHX65" s="24"/>
      <c r="FHY65" s="24"/>
      <c r="FHZ65" s="24"/>
      <c r="FIA65" s="24"/>
      <c r="FIB65" s="24"/>
      <c r="FIC65" s="24"/>
      <c r="FID65" s="24"/>
      <c r="FIE65" s="24"/>
      <c r="FIF65" s="24"/>
      <c r="FIG65" s="24"/>
      <c r="FIH65" s="24"/>
      <c r="FII65" s="24"/>
      <c r="FIJ65" s="24"/>
      <c r="FIK65" s="24"/>
      <c r="FIL65" s="24"/>
      <c r="FIM65" s="24"/>
      <c r="FIN65" s="24"/>
      <c r="FIO65" s="24"/>
      <c r="FIP65" s="24"/>
      <c r="FIQ65" s="24"/>
      <c r="FIR65" s="24"/>
      <c r="FIS65" s="24"/>
      <c r="FIT65" s="24"/>
      <c r="FIU65" s="24"/>
      <c r="FIV65" s="24"/>
      <c r="FIW65" s="24"/>
      <c r="FIX65" s="24"/>
      <c r="FIY65" s="24"/>
      <c r="FIZ65" s="24"/>
      <c r="FJA65" s="24"/>
      <c r="FJB65" s="24"/>
      <c r="FJC65" s="24"/>
      <c r="FJD65" s="24"/>
      <c r="FJE65" s="24"/>
      <c r="FJF65" s="24"/>
      <c r="FJG65" s="24"/>
      <c r="FJH65" s="24"/>
      <c r="FJI65" s="24"/>
      <c r="FJJ65" s="24"/>
      <c r="FJK65" s="24"/>
      <c r="FJL65" s="24"/>
      <c r="FJM65" s="24"/>
      <c r="FJN65" s="24"/>
      <c r="FJO65" s="24"/>
      <c r="FJP65" s="24"/>
      <c r="FJQ65" s="24"/>
      <c r="FJR65" s="24"/>
      <c r="FJS65" s="24"/>
      <c r="FJT65" s="24"/>
      <c r="FJU65" s="24"/>
      <c r="FJV65" s="24"/>
      <c r="FJW65" s="24"/>
      <c r="FJX65" s="24"/>
      <c r="FJY65" s="24"/>
      <c r="FJZ65" s="24"/>
      <c r="FKA65" s="24"/>
      <c r="FKB65" s="24"/>
      <c r="FKC65" s="24"/>
      <c r="FKD65" s="24"/>
      <c r="FKE65" s="24"/>
      <c r="FKF65" s="24"/>
      <c r="FKG65" s="24"/>
      <c r="FKH65" s="24"/>
      <c r="FKI65" s="24"/>
      <c r="FKJ65" s="24"/>
      <c r="FKK65" s="24"/>
      <c r="FKL65" s="24"/>
      <c r="FKM65" s="24"/>
      <c r="FKN65" s="24"/>
      <c r="FKO65" s="24"/>
      <c r="FKP65" s="24"/>
      <c r="FKQ65" s="24"/>
      <c r="FKR65" s="24"/>
      <c r="FKS65" s="24"/>
      <c r="FKT65" s="24"/>
      <c r="FKU65" s="24"/>
      <c r="FKV65" s="24"/>
      <c r="FKW65" s="24"/>
      <c r="FKX65" s="24"/>
      <c r="FKY65" s="24"/>
      <c r="FKZ65" s="24"/>
      <c r="FLA65" s="24"/>
      <c r="FLB65" s="24"/>
      <c r="FLC65" s="24"/>
      <c r="FLD65" s="24"/>
      <c r="FLE65" s="24"/>
      <c r="FLF65" s="24"/>
      <c r="FLG65" s="24"/>
      <c r="FLH65" s="24"/>
      <c r="FLI65" s="24"/>
      <c r="FLJ65" s="24"/>
      <c r="FLK65" s="24"/>
      <c r="FLL65" s="24"/>
      <c r="FLM65" s="24"/>
      <c r="FLN65" s="24"/>
      <c r="FLO65" s="24"/>
      <c r="FLP65" s="24"/>
      <c r="FLQ65" s="24"/>
      <c r="FLR65" s="24"/>
      <c r="FLS65" s="24"/>
      <c r="FLT65" s="24"/>
      <c r="FLU65" s="24"/>
      <c r="FLV65" s="24"/>
      <c r="FLW65" s="24"/>
      <c r="FLX65" s="24"/>
      <c r="FLY65" s="24"/>
      <c r="FLZ65" s="24"/>
      <c r="FMA65" s="24"/>
      <c r="FMB65" s="24"/>
      <c r="FMC65" s="24"/>
      <c r="FMD65" s="24"/>
      <c r="FME65" s="24"/>
      <c r="FMF65" s="24"/>
      <c r="FMG65" s="24"/>
      <c r="FMH65" s="24"/>
      <c r="FMI65" s="24"/>
      <c r="FMJ65" s="24"/>
      <c r="FMK65" s="24"/>
      <c r="FML65" s="24"/>
      <c r="FMM65" s="24"/>
      <c r="FMN65" s="24"/>
      <c r="FMO65" s="24"/>
      <c r="FMP65" s="24"/>
      <c r="FMQ65" s="24"/>
      <c r="FMR65" s="24"/>
      <c r="FMS65" s="24"/>
      <c r="FMT65" s="24"/>
      <c r="FMU65" s="24"/>
      <c r="FMV65" s="24"/>
      <c r="FMW65" s="24"/>
      <c r="FMX65" s="24"/>
      <c r="FMY65" s="24"/>
      <c r="FMZ65" s="24"/>
      <c r="FNA65" s="24"/>
      <c r="FNB65" s="24"/>
      <c r="FNC65" s="24"/>
      <c r="FND65" s="24"/>
      <c r="FNE65" s="24"/>
      <c r="FNF65" s="24"/>
      <c r="FNG65" s="24"/>
      <c r="FNH65" s="24"/>
      <c r="FNI65" s="24"/>
      <c r="FNJ65" s="24"/>
      <c r="FNK65" s="24"/>
      <c r="FNL65" s="24"/>
      <c r="FNM65" s="24"/>
      <c r="FNN65" s="24"/>
      <c r="FNO65" s="24"/>
      <c r="FNP65" s="24"/>
      <c r="FNQ65" s="24"/>
      <c r="FNR65" s="24"/>
      <c r="FNS65" s="24"/>
      <c r="FNT65" s="24"/>
      <c r="FNU65" s="24"/>
      <c r="FNV65" s="24"/>
      <c r="FNW65" s="24"/>
      <c r="FNX65" s="24"/>
      <c r="FNY65" s="24"/>
      <c r="FNZ65" s="24"/>
      <c r="FOA65" s="24"/>
      <c r="FOB65" s="24"/>
      <c r="FOC65" s="24"/>
      <c r="FOD65" s="24"/>
      <c r="FOE65" s="24"/>
      <c r="FOF65" s="24"/>
      <c r="FOG65" s="24"/>
      <c r="FOH65" s="24"/>
      <c r="FOI65" s="24"/>
      <c r="FOJ65" s="24"/>
      <c r="FOK65" s="24"/>
      <c r="FOL65" s="24"/>
      <c r="FOM65" s="24"/>
      <c r="FON65" s="24"/>
      <c r="FOO65" s="24"/>
      <c r="FOP65" s="24"/>
      <c r="FOQ65" s="24"/>
      <c r="FOR65" s="24"/>
      <c r="FOS65" s="24"/>
      <c r="FOT65" s="24"/>
      <c r="FOU65" s="24"/>
      <c r="FOV65" s="24"/>
      <c r="FOW65" s="24"/>
      <c r="FOX65" s="24"/>
      <c r="FOY65" s="24"/>
      <c r="FOZ65" s="24"/>
      <c r="FPA65" s="24"/>
      <c r="FPB65" s="24"/>
      <c r="FPC65" s="24"/>
      <c r="FPD65" s="24"/>
      <c r="FPE65" s="24"/>
      <c r="FPF65" s="24"/>
      <c r="FPG65" s="24"/>
      <c r="FPH65" s="24"/>
      <c r="FPI65" s="24"/>
      <c r="FPJ65" s="24"/>
      <c r="FPK65" s="24"/>
      <c r="FPL65" s="24"/>
      <c r="FPM65" s="24"/>
      <c r="FPN65" s="24"/>
      <c r="FPO65" s="24"/>
      <c r="FPP65" s="24"/>
      <c r="FPQ65" s="24"/>
      <c r="FPR65" s="24"/>
      <c r="FPS65" s="24"/>
      <c r="FPT65" s="24"/>
      <c r="FPU65" s="24"/>
      <c r="FPV65" s="24"/>
      <c r="FPW65" s="24"/>
      <c r="FPX65" s="24"/>
      <c r="FPY65" s="24"/>
      <c r="FPZ65" s="24"/>
      <c r="FQA65" s="24"/>
      <c r="FQB65" s="24"/>
      <c r="FQC65" s="24"/>
      <c r="FQD65" s="24"/>
      <c r="FQE65" s="24"/>
      <c r="FQF65" s="24"/>
      <c r="FQG65" s="24"/>
      <c r="FQH65" s="24"/>
      <c r="FQI65" s="24"/>
      <c r="FQJ65" s="24"/>
      <c r="FQK65" s="24"/>
      <c r="FQL65" s="24"/>
      <c r="FQM65" s="24"/>
      <c r="FQN65" s="24"/>
      <c r="FQO65" s="24"/>
      <c r="FQP65" s="24"/>
      <c r="FQQ65" s="24"/>
      <c r="FQR65" s="24"/>
      <c r="FQS65" s="24"/>
      <c r="FQT65" s="24"/>
      <c r="FQU65" s="24"/>
      <c r="FQV65" s="24"/>
      <c r="FQW65" s="24"/>
      <c r="FQX65" s="24"/>
      <c r="FQY65" s="24"/>
      <c r="FQZ65" s="24"/>
      <c r="FRA65" s="24"/>
      <c r="FRB65" s="24"/>
      <c r="FRC65" s="24"/>
      <c r="FRD65" s="24"/>
      <c r="FRE65" s="24"/>
      <c r="FRF65" s="24"/>
      <c r="FRG65" s="24"/>
      <c r="FRH65" s="24"/>
      <c r="FRI65" s="24"/>
      <c r="FRJ65" s="24"/>
      <c r="FRK65" s="24"/>
      <c r="FRL65" s="24"/>
      <c r="FRM65" s="24"/>
      <c r="FRN65" s="24"/>
      <c r="FRO65" s="24"/>
      <c r="FRP65" s="24"/>
      <c r="FRQ65" s="24"/>
      <c r="FRR65" s="24"/>
      <c r="FRS65" s="24"/>
      <c r="FRT65" s="24"/>
      <c r="FRU65" s="24"/>
      <c r="FRV65" s="24"/>
      <c r="FRW65" s="24"/>
      <c r="FRX65" s="24"/>
      <c r="FRY65" s="24"/>
      <c r="FRZ65" s="24"/>
      <c r="FSA65" s="24"/>
      <c r="FSB65" s="24"/>
      <c r="FSC65" s="24"/>
      <c r="FSD65" s="24"/>
      <c r="FSE65" s="24"/>
      <c r="FSF65" s="24"/>
      <c r="FSG65" s="24"/>
      <c r="FSH65" s="24"/>
      <c r="FSI65" s="24"/>
      <c r="FSJ65" s="24"/>
      <c r="FSK65" s="24"/>
      <c r="FSL65" s="24"/>
      <c r="FSM65" s="24"/>
      <c r="FSN65" s="24"/>
      <c r="FSO65" s="24"/>
      <c r="FSP65" s="24"/>
      <c r="FSQ65" s="24"/>
      <c r="FSR65" s="24"/>
      <c r="FSS65" s="24"/>
      <c r="FST65" s="24"/>
      <c r="FSU65" s="24"/>
      <c r="FSV65" s="24"/>
      <c r="FSW65" s="24"/>
      <c r="FSX65" s="24"/>
      <c r="FSY65" s="24"/>
      <c r="FSZ65" s="24"/>
      <c r="FTA65" s="24"/>
      <c r="FTB65" s="24"/>
      <c r="FTC65" s="24"/>
      <c r="FTD65" s="24"/>
      <c r="FTE65" s="24"/>
      <c r="FTF65" s="24"/>
      <c r="FTG65" s="24"/>
      <c r="FTH65" s="24"/>
      <c r="FTI65" s="24"/>
      <c r="FTJ65" s="24"/>
      <c r="FTK65" s="24"/>
      <c r="FTL65" s="24"/>
      <c r="FTM65" s="24"/>
      <c r="FTN65" s="24"/>
      <c r="FTO65" s="24"/>
      <c r="FTP65" s="24"/>
      <c r="FTQ65" s="24"/>
      <c r="FTR65" s="24"/>
      <c r="FTS65" s="24"/>
      <c r="FTT65" s="24"/>
      <c r="FTU65" s="24"/>
      <c r="FTV65" s="24"/>
      <c r="FTW65" s="24"/>
      <c r="FTX65" s="24"/>
      <c r="FTY65" s="24"/>
      <c r="FTZ65" s="24"/>
      <c r="FUA65" s="24"/>
      <c r="FUB65" s="24"/>
      <c r="FUC65" s="24"/>
      <c r="FUD65" s="24"/>
      <c r="FUE65" s="24"/>
      <c r="FUF65" s="24"/>
      <c r="FUG65" s="24"/>
      <c r="FUH65" s="24"/>
      <c r="FUI65" s="24"/>
      <c r="FUJ65" s="24"/>
      <c r="FUK65" s="24"/>
      <c r="FUL65" s="24"/>
      <c r="FUM65" s="24"/>
      <c r="FUN65" s="24"/>
      <c r="FUO65" s="24"/>
      <c r="FUP65" s="24"/>
      <c r="FUQ65" s="24"/>
      <c r="FUR65" s="24"/>
      <c r="FUS65" s="24"/>
      <c r="FUT65" s="24"/>
      <c r="FUU65" s="24"/>
      <c r="FUV65" s="24"/>
      <c r="FUW65" s="24"/>
      <c r="FUX65" s="24"/>
      <c r="FUY65" s="24"/>
      <c r="FUZ65" s="24"/>
      <c r="FVA65" s="24"/>
      <c r="FVB65" s="24"/>
      <c r="FVC65" s="24"/>
      <c r="FVD65" s="24"/>
      <c r="FVE65" s="24"/>
      <c r="FVF65" s="24"/>
      <c r="FVG65" s="24"/>
      <c r="FVH65" s="24"/>
      <c r="FVI65" s="24"/>
      <c r="FVJ65" s="24"/>
      <c r="FVK65" s="24"/>
      <c r="FVL65" s="24"/>
      <c r="FVM65" s="24"/>
      <c r="FVN65" s="24"/>
      <c r="FVO65" s="24"/>
      <c r="FVP65" s="24"/>
      <c r="FVQ65" s="24"/>
      <c r="FVR65" s="24"/>
      <c r="FVS65" s="24"/>
      <c r="FVT65" s="24"/>
      <c r="FVU65" s="24"/>
      <c r="FVV65" s="24"/>
      <c r="FVW65" s="24"/>
      <c r="FVX65" s="24"/>
      <c r="FVY65" s="24"/>
      <c r="FVZ65" s="24"/>
      <c r="FWA65" s="24"/>
      <c r="FWB65" s="24"/>
      <c r="FWC65" s="24"/>
      <c r="FWD65" s="24"/>
      <c r="FWE65" s="24"/>
      <c r="FWF65" s="24"/>
      <c r="FWG65" s="24"/>
      <c r="FWH65" s="24"/>
      <c r="FWI65" s="24"/>
      <c r="FWJ65" s="24"/>
      <c r="FWK65" s="24"/>
      <c r="FWL65" s="24"/>
      <c r="FWM65" s="24"/>
      <c r="FWN65" s="24"/>
      <c r="FWO65" s="24"/>
      <c r="FWP65" s="24"/>
      <c r="FWQ65" s="24"/>
      <c r="FWR65" s="24"/>
      <c r="FWS65" s="24"/>
      <c r="FWT65" s="24"/>
      <c r="FWU65" s="24"/>
      <c r="FWV65" s="24"/>
      <c r="FWW65" s="24"/>
      <c r="FWX65" s="24"/>
      <c r="FWY65" s="24"/>
      <c r="FWZ65" s="24"/>
      <c r="FXA65" s="24"/>
      <c r="FXB65" s="24"/>
      <c r="FXC65" s="24"/>
      <c r="FXD65" s="24"/>
      <c r="FXE65" s="24"/>
      <c r="FXF65" s="24"/>
      <c r="FXG65" s="24"/>
      <c r="FXH65" s="24"/>
      <c r="FXI65" s="24"/>
      <c r="FXJ65" s="24"/>
      <c r="FXK65" s="24"/>
      <c r="FXL65" s="24"/>
      <c r="FXM65" s="24"/>
      <c r="FXN65" s="24"/>
      <c r="FXO65" s="24"/>
      <c r="FXP65" s="24"/>
      <c r="FXQ65" s="24"/>
      <c r="FXR65" s="24"/>
      <c r="FXS65" s="24"/>
      <c r="FXT65" s="24"/>
      <c r="FXU65" s="24"/>
      <c r="FXV65" s="24"/>
      <c r="FXW65" s="24"/>
      <c r="FXX65" s="24"/>
      <c r="FXY65" s="24"/>
      <c r="FXZ65" s="24"/>
      <c r="FYA65" s="24"/>
      <c r="FYB65" s="24"/>
      <c r="FYC65" s="24"/>
      <c r="FYD65" s="24"/>
      <c r="FYE65" s="24"/>
      <c r="FYF65" s="24"/>
      <c r="FYG65" s="24"/>
      <c r="FYH65" s="24"/>
      <c r="FYI65" s="24"/>
      <c r="FYJ65" s="24"/>
      <c r="FYK65" s="24"/>
      <c r="FYL65" s="24"/>
      <c r="FYM65" s="24"/>
      <c r="FYN65" s="24"/>
      <c r="FYO65" s="24"/>
      <c r="FYP65" s="24"/>
      <c r="FYQ65" s="24"/>
      <c r="FYR65" s="24"/>
      <c r="FYS65" s="24"/>
      <c r="FYT65" s="24"/>
      <c r="FYU65" s="24"/>
      <c r="FYV65" s="24"/>
      <c r="FYW65" s="24"/>
      <c r="FYX65" s="24"/>
      <c r="FYY65" s="24"/>
      <c r="FYZ65" s="24"/>
      <c r="FZA65" s="24"/>
      <c r="FZB65" s="24"/>
      <c r="FZC65" s="24"/>
      <c r="FZD65" s="24"/>
      <c r="FZE65" s="24"/>
      <c r="FZF65" s="24"/>
      <c r="FZG65" s="24"/>
      <c r="FZH65" s="24"/>
      <c r="FZI65" s="24"/>
      <c r="FZJ65" s="24"/>
      <c r="FZK65" s="24"/>
      <c r="FZL65" s="24"/>
      <c r="FZM65" s="24"/>
      <c r="FZN65" s="24"/>
      <c r="FZO65" s="24"/>
      <c r="FZP65" s="24"/>
      <c r="FZQ65" s="24"/>
      <c r="FZR65" s="24"/>
      <c r="FZS65" s="24"/>
      <c r="FZT65" s="24"/>
      <c r="FZU65" s="24"/>
      <c r="FZV65" s="24"/>
      <c r="FZW65" s="24"/>
      <c r="FZX65" s="24"/>
      <c r="FZY65" s="24"/>
      <c r="FZZ65" s="24"/>
      <c r="GAA65" s="24"/>
      <c r="GAB65" s="24"/>
      <c r="GAC65" s="24"/>
      <c r="GAD65" s="24"/>
      <c r="GAE65" s="24"/>
      <c r="GAF65" s="24"/>
      <c r="GAG65" s="24"/>
      <c r="GAH65" s="24"/>
      <c r="GAI65" s="24"/>
      <c r="GAJ65" s="24"/>
      <c r="GAK65" s="24"/>
      <c r="GAL65" s="24"/>
      <c r="GAM65" s="24"/>
      <c r="GAN65" s="24"/>
      <c r="GAO65" s="24"/>
      <c r="GAP65" s="24"/>
      <c r="GAQ65" s="24"/>
      <c r="GAR65" s="24"/>
      <c r="GAS65" s="24"/>
      <c r="GAT65" s="24"/>
      <c r="GAU65" s="24"/>
      <c r="GAV65" s="24"/>
      <c r="GAW65" s="24"/>
      <c r="GAX65" s="24"/>
      <c r="GAY65" s="24"/>
      <c r="GAZ65" s="24"/>
      <c r="GBA65" s="24"/>
      <c r="GBB65" s="24"/>
      <c r="GBC65" s="24"/>
      <c r="GBD65" s="24"/>
      <c r="GBE65" s="24"/>
      <c r="GBF65" s="24"/>
      <c r="GBG65" s="24"/>
      <c r="GBH65" s="24"/>
      <c r="GBI65" s="24"/>
      <c r="GBJ65" s="24"/>
      <c r="GBK65" s="24"/>
      <c r="GBL65" s="24"/>
      <c r="GBM65" s="24"/>
      <c r="GBN65" s="24"/>
      <c r="GBO65" s="24"/>
      <c r="GBP65" s="24"/>
      <c r="GBQ65" s="24"/>
      <c r="GBR65" s="24"/>
      <c r="GBS65" s="24"/>
      <c r="GBT65" s="24"/>
      <c r="GBU65" s="24"/>
      <c r="GBV65" s="24"/>
      <c r="GBW65" s="24"/>
      <c r="GBX65" s="24"/>
      <c r="GBY65" s="24"/>
      <c r="GBZ65" s="24"/>
      <c r="GCA65" s="24"/>
      <c r="GCB65" s="24"/>
      <c r="GCC65" s="24"/>
      <c r="GCD65" s="24"/>
      <c r="GCE65" s="24"/>
      <c r="GCF65" s="24"/>
      <c r="GCG65" s="24"/>
      <c r="GCH65" s="24"/>
      <c r="GCI65" s="24"/>
      <c r="GCJ65" s="24"/>
      <c r="GCK65" s="24"/>
      <c r="GCL65" s="24"/>
      <c r="GCM65" s="24"/>
      <c r="GCN65" s="24"/>
      <c r="GCO65" s="24"/>
      <c r="GCP65" s="24"/>
      <c r="GCQ65" s="24"/>
      <c r="GCR65" s="24"/>
      <c r="GCS65" s="24"/>
      <c r="GCT65" s="24"/>
      <c r="GCU65" s="24"/>
      <c r="GCV65" s="24"/>
      <c r="GCW65" s="24"/>
      <c r="GCX65" s="24"/>
      <c r="GCY65" s="24"/>
      <c r="GCZ65" s="24"/>
      <c r="GDA65" s="24"/>
      <c r="GDB65" s="24"/>
      <c r="GDC65" s="24"/>
      <c r="GDD65" s="24"/>
      <c r="GDE65" s="24"/>
      <c r="GDF65" s="24"/>
      <c r="GDG65" s="24"/>
      <c r="GDH65" s="24"/>
      <c r="GDI65" s="24"/>
      <c r="GDJ65" s="24"/>
      <c r="GDK65" s="24"/>
      <c r="GDL65" s="24"/>
      <c r="GDM65" s="24"/>
      <c r="GDN65" s="24"/>
      <c r="GDO65" s="24"/>
      <c r="GDP65" s="24"/>
      <c r="GDQ65" s="24"/>
      <c r="GDR65" s="24"/>
      <c r="GDS65" s="24"/>
      <c r="GDT65" s="24"/>
      <c r="GDU65" s="24"/>
      <c r="GDV65" s="24"/>
      <c r="GDW65" s="24"/>
      <c r="GDX65" s="24"/>
      <c r="GDY65" s="24"/>
      <c r="GDZ65" s="24"/>
      <c r="GEA65" s="24"/>
      <c r="GEB65" s="24"/>
      <c r="GEC65" s="24"/>
      <c r="GED65" s="24"/>
      <c r="GEE65" s="24"/>
      <c r="GEF65" s="24"/>
      <c r="GEG65" s="24"/>
      <c r="GEH65" s="24"/>
      <c r="GEI65" s="24"/>
      <c r="GEJ65" s="24"/>
      <c r="GEK65" s="24"/>
      <c r="GEL65" s="24"/>
      <c r="GEM65" s="24"/>
      <c r="GEN65" s="24"/>
      <c r="GEO65" s="24"/>
      <c r="GEP65" s="24"/>
      <c r="GEQ65" s="24"/>
      <c r="GER65" s="24"/>
      <c r="GES65" s="24"/>
      <c r="GET65" s="24"/>
      <c r="GEU65" s="24"/>
      <c r="GEV65" s="24"/>
      <c r="GEW65" s="24"/>
      <c r="GEX65" s="24"/>
      <c r="GEY65" s="24"/>
      <c r="GEZ65" s="24"/>
      <c r="GFA65" s="24"/>
      <c r="GFB65" s="24"/>
      <c r="GFC65" s="24"/>
      <c r="GFD65" s="24"/>
      <c r="GFE65" s="24"/>
      <c r="GFF65" s="24"/>
      <c r="GFG65" s="24"/>
      <c r="GFH65" s="24"/>
      <c r="GFI65" s="24"/>
      <c r="GFJ65" s="24"/>
      <c r="GFK65" s="24"/>
      <c r="GFL65" s="24"/>
      <c r="GFM65" s="24"/>
      <c r="GFN65" s="24"/>
      <c r="GFO65" s="24"/>
      <c r="GFP65" s="24"/>
      <c r="GFQ65" s="24"/>
      <c r="GFR65" s="24"/>
      <c r="GFS65" s="24"/>
      <c r="GFT65" s="24"/>
      <c r="GFU65" s="24"/>
      <c r="GFV65" s="24"/>
      <c r="GFW65" s="24"/>
      <c r="GFX65" s="24"/>
      <c r="GFY65" s="24"/>
      <c r="GFZ65" s="24"/>
      <c r="GGA65" s="24"/>
      <c r="GGB65" s="24"/>
      <c r="GGC65" s="24"/>
      <c r="GGD65" s="24"/>
      <c r="GGE65" s="24"/>
      <c r="GGF65" s="24"/>
      <c r="GGG65" s="24"/>
      <c r="GGH65" s="24"/>
      <c r="GGI65" s="24"/>
      <c r="GGJ65" s="24"/>
      <c r="GGK65" s="24"/>
      <c r="GGL65" s="24"/>
      <c r="GGM65" s="24"/>
      <c r="GGN65" s="24"/>
      <c r="GGO65" s="24"/>
      <c r="GGP65" s="24"/>
      <c r="GGQ65" s="24"/>
      <c r="GGR65" s="24"/>
      <c r="GGS65" s="24"/>
      <c r="GGT65" s="24"/>
      <c r="GGU65" s="24"/>
      <c r="GGV65" s="24"/>
      <c r="GGW65" s="24"/>
      <c r="GGX65" s="24"/>
      <c r="GGY65" s="24"/>
      <c r="GGZ65" s="24"/>
      <c r="GHA65" s="24"/>
      <c r="GHB65" s="24"/>
      <c r="GHC65" s="24"/>
      <c r="GHD65" s="24"/>
      <c r="GHE65" s="24"/>
      <c r="GHF65" s="24"/>
      <c r="GHG65" s="24"/>
      <c r="GHH65" s="24"/>
      <c r="GHI65" s="24"/>
      <c r="GHJ65" s="24"/>
      <c r="GHK65" s="24"/>
      <c r="GHL65" s="24"/>
      <c r="GHM65" s="24"/>
      <c r="GHN65" s="24"/>
      <c r="GHO65" s="24"/>
      <c r="GHP65" s="24"/>
      <c r="GHQ65" s="24"/>
      <c r="GHR65" s="24"/>
      <c r="GHS65" s="24"/>
      <c r="GHT65" s="24"/>
      <c r="GHU65" s="24"/>
      <c r="GHV65" s="24"/>
      <c r="GHW65" s="24"/>
      <c r="GHX65" s="24"/>
      <c r="GHY65" s="24"/>
      <c r="GHZ65" s="24"/>
      <c r="GIA65" s="24"/>
      <c r="GIB65" s="24"/>
      <c r="GIC65" s="24"/>
      <c r="GID65" s="24"/>
      <c r="GIE65" s="24"/>
      <c r="GIF65" s="24"/>
      <c r="GIG65" s="24"/>
      <c r="GIH65" s="24"/>
      <c r="GII65" s="24"/>
      <c r="GIJ65" s="24"/>
      <c r="GIK65" s="24"/>
      <c r="GIL65" s="24"/>
      <c r="GIM65" s="24"/>
      <c r="GIN65" s="24"/>
      <c r="GIO65" s="24"/>
      <c r="GIP65" s="24"/>
      <c r="GIQ65" s="24"/>
      <c r="GIR65" s="24"/>
      <c r="GIS65" s="24"/>
      <c r="GIT65" s="24"/>
      <c r="GIU65" s="24"/>
      <c r="GIV65" s="24"/>
      <c r="GIW65" s="24"/>
      <c r="GIX65" s="24"/>
      <c r="GIY65" s="24"/>
      <c r="GIZ65" s="24"/>
      <c r="GJA65" s="24"/>
      <c r="GJB65" s="24"/>
      <c r="GJC65" s="24"/>
      <c r="GJD65" s="24"/>
      <c r="GJE65" s="24"/>
      <c r="GJF65" s="24"/>
      <c r="GJG65" s="24"/>
      <c r="GJH65" s="24"/>
      <c r="GJI65" s="24"/>
      <c r="GJJ65" s="24"/>
      <c r="GJK65" s="24"/>
      <c r="GJL65" s="24"/>
      <c r="GJM65" s="24"/>
      <c r="GJN65" s="24"/>
      <c r="GJO65" s="24"/>
      <c r="GJP65" s="24"/>
      <c r="GJQ65" s="24"/>
      <c r="GJR65" s="24"/>
      <c r="GJS65" s="24"/>
      <c r="GJT65" s="24"/>
      <c r="GJU65" s="24"/>
      <c r="GJV65" s="24"/>
      <c r="GJW65" s="24"/>
      <c r="GJX65" s="24"/>
      <c r="GJY65" s="24"/>
      <c r="GJZ65" s="24"/>
      <c r="GKA65" s="24"/>
      <c r="GKB65" s="24"/>
      <c r="GKC65" s="24"/>
      <c r="GKD65" s="24"/>
      <c r="GKE65" s="24"/>
      <c r="GKF65" s="24"/>
      <c r="GKG65" s="24"/>
      <c r="GKH65" s="24"/>
      <c r="GKI65" s="24"/>
      <c r="GKJ65" s="24"/>
      <c r="GKK65" s="24"/>
      <c r="GKL65" s="24"/>
      <c r="GKM65" s="24"/>
      <c r="GKN65" s="24"/>
      <c r="GKO65" s="24"/>
      <c r="GKP65" s="24"/>
      <c r="GKQ65" s="24"/>
      <c r="GKR65" s="24"/>
      <c r="GKS65" s="24"/>
      <c r="GKT65" s="24"/>
      <c r="GKU65" s="24"/>
      <c r="GKV65" s="24"/>
      <c r="GKW65" s="24"/>
      <c r="GKX65" s="24"/>
      <c r="GKY65" s="24"/>
      <c r="GKZ65" s="24"/>
      <c r="GLA65" s="24"/>
      <c r="GLB65" s="24"/>
      <c r="GLC65" s="24"/>
      <c r="GLD65" s="24"/>
      <c r="GLE65" s="24"/>
      <c r="GLF65" s="24"/>
      <c r="GLG65" s="24"/>
      <c r="GLH65" s="24"/>
      <c r="GLI65" s="24"/>
      <c r="GLJ65" s="24"/>
      <c r="GLK65" s="24"/>
      <c r="GLL65" s="24"/>
      <c r="GLM65" s="24"/>
      <c r="GLN65" s="24"/>
      <c r="GLO65" s="24"/>
      <c r="GLP65" s="24"/>
      <c r="GLQ65" s="24"/>
      <c r="GLR65" s="24"/>
      <c r="GLS65" s="24"/>
      <c r="GLT65" s="24"/>
      <c r="GLU65" s="24"/>
      <c r="GLV65" s="24"/>
      <c r="GLW65" s="24"/>
      <c r="GLX65" s="24"/>
      <c r="GLY65" s="24"/>
      <c r="GLZ65" s="24"/>
      <c r="GMA65" s="24"/>
      <c r="GMB65" s="24"/>
      <c r="GMC65" s="24"/>
      <c r="GMD65" s="24"/>
      <c r="GME65" s="24"/>
      <c r="GMF65" s="24"/>
      <c r="GMG65" s="24"/>
      <c r="GMH65" s="24"/>
      <c r="GMI65" s="24"/>
      <c r="GMJ65" s="24"/>
      <c r="GMK65" s="24"/>
      <c r="GML65" s="24"/>
      <c r="GMM65" s="24"/>
      <c r="GMN65" s="24"/>
      <c r="GMO65" s="24"/>
      <c r="GMP65" s="24"/>
      <c r="GMQ65" s="24"/>
      <c r="GMR65" s="24"/>
      <c r="GMS65" s="24"/>
      <c r="GMT65" s="24"/>
      <c r="GMU65" s="24"/>
      <c r="GMV65" s="24"/>
      <c r="GMW65" s="24"/>
      <c r="GMX65" s="24"/>
      <c r="GMY65" s="24"/>
      <c r="GMZ65" s="24"/>
      <c r="GNA65" s="24"/>
      <c r="GNB65" s="24"/>
      <c r="GNC65" s="24"/>
      <c r="GND65" s="24"/>
      <c r="GNE65" s="24"/>
      <c r="GNF65" s="24"/>
      <c r="GNG65" s="24"/>
      <c r="GNH65" s="24"/>
      <c r="GNI65" s="24"/>
      <c r="GNJ65" s="24"/>
      <c r="GNK65" s="24"/>
      <c r="GNL65" s="24"/>
      <c r="GNM65" s="24"/>
      <c r="GNN65" s="24"/>
      <c r="GNO65" s="24"/>
      <c r="GNP65" s="24"/>
      <c r="GNQ65" s="24"/>
      <c r="GNR65" s="24"/>
      <c r="GNS65" s="24"/>
      <c r="GNT65" s="24"/>
      <c r="GNU65" s="24"/>
      <c r="GNV65" s="24"/>
      <c r="GNW65" s="24"/>
      <c r="GNX65" s="24"/>
      <c r="GNY65" s="24"/>
      <c r="GNZ65" s="24"/>
      <c r="GOA65" s="24"/>
      <c r="GOB65" s="24"/>
      <c r="GOC65" s="24"/>
      <c r="GOD65" s="24"/>
      <c r="GOE65" s="24"/>
      <c r="GOF65" s="24"/>
      <c r="GOG65" s="24"/>
      <c r="GOH65" s="24"/>
      <c r="GOI65" s="24"/>
      <c r="GOJ65" s="24"/>
      <c r="GOK65" s="24"/>
      <c r="GOL65" s="24"/>
      <c r="GOM65" s="24"/>
      <c r="GON65" s="24"/>
      <c r="GOO65" s="24"/>
      <c r="GOP65" s="24"/>
      <c r="GOQ65" s="24"/>
      <c r="GOR65" s="24"/>
      <c r="GOS65" s="24"/>
      <c r="GOT65" s="24"/>
      <c r="GOU65" s="24"/>
      <c r="GOV65" s="24"/>
      <c r="GOW65" s="24"/>
      <c r="GOX65" s="24"/>
      <c r="GOY65" s="24"/>
      <c r="GOZ65" s="24"/>
      <c r="GPA65" s="24"/>
      <c r="GPB65" s="24"/>
      <c r="GPC65" s="24"/>
      <c r="GPD65" s="24"/>
      <c r="GPE65" s="24"/>
      <c r="GPF65" s="24"/>
      <c r="GPG65" s="24"/>
      <c r="GPH65" s="24"/>
      <c r="GPI65" s="24"/>
      <c r="GPJ65" s="24"/>
      <c r="GPK65" s="24"/>
      <c r="GPL65" s="24"/>
      <c r="GPM65" s="24"/>
      <c r="GPN65" s="24"/>
      <c r="GPO65" s="24"/>
      <c r="GPP65" s="24"/>
      <c r="GPQ65" s="24"/>
      <c r="GPR65" s="24"/>
      <c r="GPS65" s="24"/>
      <c r="GPT65" s="24"/>
      <c r="GPU65" s="24"/>
      <c r="GPV65" s="24"/>
      <c r="GPW65" s="24"/>
      <c r="GPX65" s="24"/>
      <c r="GPY65" s="24"/>
      <c r="GPZ65" s="24"/>
      <c r="GQA65" s="24"/>
      <c r="GQB65" s="24"/>
      <c r="GQC65" s="24"/>
      <c r="GQD65" s="24"/>
      <c r="GQE65" s="24"/>
      <c r="GQF65" s="24"/>
      <c r="GQG65" s="24"/>
      <c r="GQH65" s="24"/>
      <c r="GQI65" s="24"/>
      <c r="GQJ65" s="24"/>
      <c r="GQK65" s="24"/>
      <c r="GQL65" s="24"/>
      <c r="GQM65" s="24"/>
      <c r="GQN65" s="24"/>
      <c r="GQO65" s="24"/>
      <c r="GQP65" s="24"/>
      <c r="GQQ65" s="24"/>
      <c r="GQR65" s="24"/>
      <c r="GQS65" s="24"/>
      <c r="GQT65" s="24"/>
      <c r="GQU65" s="24"/>
      <c r="GQV65" s="24"/>
      <c r="GQW65" s="24"/>
      <c r="GQX65" s="24"/>
      <c r="GQY65" s="24"/>
      <c r="GQZ65" s="24"/>
      <c r="GRA65" s="24"/>
      <c r="GRB65" s="24"/>
      <c r="GRC65" s="24"/>
      <c r="GRD65" s="24"/>
      <c r="GRE65" s="24"/>
      <c r="GRF65" s="24"/>
      <c r="GRG65" s="24"/>
      <c r="GRH65" s="24"/>
      <c r="GRI65" s="24"/>
      <c r="GRJ65" s="24"/>
      <c r="GRK65" s="24"/>
      <c r="GRL65" s="24"/>
      <c r="GRM65" s="24"/>
      <c r="GRN65" s="24"/>
      <c r="GRO65" s="24"/>
      <c r="GRP65" s="24"/>
      <c r="GRQ65" s="24"/>
      <c r="GRR65" s="24"/>
      <c r="GRS65" s="24"/>
      <c r="GRT65" s="24"/>
      <c r="GRU65" s="24"/>
      <c r="GRV65" s="24"/>
      <c r="GRW65" s="24"/>
      <c r="GRX65" s="24"/>
      <c r="GRY65" s="24"/>
      <c r="GRZ65" s="24"/>
      <c r="GSA65" s="24"/>
      <c r="GSB65" s="24"/>
      <c r="GSC65" s="24"/>
      <c r="GSD65" s="24"/>
      <c r="GSE65" s="24"/>
      <c r="GSF65" s="24"/>
      <c r="GSG65" s="24"/>
      <c r="GSH65" s="24"/>
      <c r="GSI65" s="24"/>
      <c r="GSJ65" s="24"/>
      <c r="GSK65" s="24"/>
      <c r="GSL65" s="24"/>
      <c r="GSM65" s="24"/>
      <c r="GSN65" s="24"/>
      <c r="GSO65" s="24"/>
      <c r="GSP65" s="24"/>
      <c r="GSQ65" s="24"/>
      <c r="GSR65" s="24"/>
      <c r="GSS65" s="24"/>
      <c r="GST65" s="24"/>
      <c r="GSU65" s="24"/>
      <c r="GSV65" s="24"/>
      <c r="GSW65" s="24"/>
      <c r="GSX65" s="24"/>
      <c r="GSY65" s="24"/>
      <c r="GSZ65" s="24"/>
      <c r="GTA65" s="24"/>
      <c r="GTB65" s="24"/>
      <c r="GTC65" s="24"/>
      <c r="GTD65" s="24"/>
      <c r="GTE65" s="24"/>
      <c r="GTF65" s="24"/>
      <c r="GTG65" s="24"/>
      <c r="GTH65" s="24"/>
      <c r="GTI65" s="24"/>
      <c r="GTJ65" s="24"/>
      <c r="GTK65" s="24"/>
      <c r="GTL65" s="24"/>
      <c r="GTM65" s="24"/>
      <c r="GTN65" s="24"/>
      <c r="GTO65" s="24"/>
      <c r="GTP65" s="24"/>
      <c r="GTQ65" s="24"/>
      <c r="GTR65" s="24"/>
      <c r="GTS65" s="24"/>
      <c r="GTT65" s="24"/>
      <c r="GTU65" s="24"/>
      <c r="GTV65" s="24"/>
      <c r="GTW65" s="24"/>
      <c r="GTX65" s="24"/>
      <c r="GTY65" s="24"/>
      <c r="GTZ65" s="24"/>
      <c r="GUA65" s="24"/>
      <c r="GUB65" s="24"/>
      <c r="GUC65" s="24"/>
      <c r="GUD65" s="24"/>
      <c r="GUE65" s="24"/>
      <c r="GUF65" s="24"/>
      <c r="GUG65" s="24"/>
      <c r="GUH65" s="24"/>
      <c r="GUI65" s="24"/>
      <c r="GUJ65" s="24"/>
      <c r="GUK65" s="24"/>
      <c r="GUL65" s="24"/>
      <c r="GUM65" s="24"/>
      <c r="GUN65" s="24"/>
      <c r="GUO65" s="24"/>
      <c r="GUP65" s="24"/>
      <c r="GUQ65" s="24"/>
      <c r="GUR65" s="24"/>
      <c r="GUS65" s="24"/>
      <c r="GUT65" s="24"/>
      <c r="GUU65" s="24"/>
      <c r="GUV65" s="24"/>
      <c r="GUW65" s="24"/>
      <c r="GUX65" s="24"/>
      <c r="GUY65" s="24"/>
      <c r="GUZ65" s="24"/>
      <c r="GVA65" s="24"/>
      <c r="GVB65" s="24"/>
      <c r="GVC65" s="24"/>
      <c r="GVD65" s="24"/>
      <c r="GVE65" s="24"/>
      <c r="GVF65" s="24"/>
      <c r="GVG65" s="24"/>
      <c r="GVH65" s="24"/>
      <c r="GVI65" s="24"/>
      <c r="GVJ65" s="24"/>
      <c r="GVK65" s="24"/>
      <c r="GVL65" s="24"/>
      <c r="GVM65" s="24"/>
      <c r="GVN65" s="24"/>
      <c r="GVO65" s="24"/>
      <c r="GVP65" s="24"/>
      <c r="GVQ65" s="24"/>
      <c r="GVR65" s="24"/>
      <c r="GVS65" s="24"/>
      <c r="GVT65" s="24"/>
      <c r="GVU65" s="24"/>
      <c r="GVV65" s="24"/>
      <c r="GVW65" s="24"/>
      <c r="GVX65" s="24"/>
      <c r="GVY65" s="24"/>
      <c r="GVZ65" s="24"/>
      <c r="GWA65" s="24"/>
      <c r="GWB65" s="24"/>
      <c r="GWC65" s="24"/>
      <c r="GWD65" s="24"/>
      <c r="GWE65" s="24"/>
      <c r="GWF65" s="24"/>
      <c r="GWG65" s="24"/>
      <c r="GWH65" s="24"/>
      <c r="GWI65" s="24"/>
      <c r="GWJ65" s="24"/>
      <c r="GWK65" s="24"/>
      <c r="GWL65" s="24"/>
      <c r="GWM65" s="24"/>
      <c r="GWN65" s="24"/>
      <c r="GWO65" s="24"/>
      <c r="GWP65" s="24"/>
      <c r="GWQ65" s="24"/>
      <c r="GWR65" s="24"/>
      <c r="GWS65" s="24"/>
      <c r="GWT65" s="24"/>
      <c r="GWU65" s="24"/>
      <c r="GWV65" s="24"/>
      <c r="GWW65" s="24"/>
      <c r="GWX65" s="24"/>
      <c r="GWY65" s="24"/>
      <c r="GWZ65" s="24"/>
      <c r="GXA65" s="24"/>
      <c r="GXB65" s="24"/>
      <c r="GXC65" s="24"/>
      <c r="GXD65" s="24"/>
      <c r="GXE65" s="24"/>
      <c r="GXF65" s="24"/>
      <c r="GXG65" s="24"/>
      <c r="GXH65" s="24"/>
      <c r="GXI65" s="24"/>
      <c r="GXJ65" s="24"/>
      <c r="GXK65" s="24"/>
      <c r="GXL65" s="24"/>
      <c r="GXM65" s="24"/>
      <c r="GXN65" s="24"/>
      <c r="GXO65" s="24"/>
      <c r="GXP65" s="24"/>
      <c r="GXQ65" s="24"/>
      <c r="GXR65" s="24"/>
      <c r="GXS65" s="24"/>
      <c r="GXT65" s="24"/>
      <c r="GXU65" s="24"/>
      <c r="GXV65" s="24"/>
      <c r="GXW65" s="24"/>
      <c r="GXX65" s="24"/>
      <c r="GXY65" s="24"/>
      <c r="GXZ65" s="24"/>
      <c r="GYA65" s="24"/>
      <c r="GYB65" s="24"/>
      <c r="GYC65" s="24"/>
      <c r="GYD65" s="24"/>
      <c r="GYE65" s="24"/>
      <c r="GYF65" s="24"/>
      <c r="GYG65" s="24"/>
      <c r="GYH65" s="24"/>
      <c r="GYI65" s="24"/>
      <c r="GYJ65" s="24"/>
      <c r="GYK65" s="24"/>
      <c r="GYL65" s="24"/>
      <c r="GYM65" s="24"/>
      <c r="GYN65" s="24"/>
      <c r="GYO65" s="24"/>
      <c r="GYP65" s="24"/>
      <c r="GYQ65" s="24"/>
      <c r="GYR65" s="24"/>
      <c r="GYS65" s="24"/>
      <c r="GYT65" s="24"/>
      <c r="GYU65" s="24"/>
      <c r="GYV65" s="24"/>
      <c r="GYW65" s="24"/>
      <c r="GYX65" s="24"/>
      <c r="GYY65" s="24"/>
      <c r="GYZ65" s="24"/>
      <c r="GZA65" s="24"/>
      <c r="GZB65" s="24"/>
      <c r="GZC65" s="24"/>
      <c r="GZD65" s="24"/>
      <c r="GZE65" s="24"/>
      <c r="GZF65" s="24"/>
      <c r="GZG65" s="24"/>
      <c r="GZH65" s="24"/>
      <c r="GZI65" s="24"/>
      <c r="GZJ65" s="24"/>
      <c r="GZK65" s="24"/>
      <c r="GZL65" s="24"/>
      <c r="GZM65" s="24"/>
      <c r="GZN65" s="24"/>
      <c r="GZO65" s="24"/>
      <c r="GZP65" s="24"/>
      <c r="GZQ65" s="24"/>
      <c r="GZR65" s="24"/>
      <c r="GZS65" s="24"/>
      <c r="GZT65" s="24"/>
      <c r="GZU65" s="24"/>
      <c r="GZV65" s="24"/>
      <c r="GZW65" s="24"/>
      <c r="GZX65" s="24"/>
      <c r="GZY65" s="24"/>
      <c r="GZZ65" s="24"/>
      <c r="HAA65" s="24"/>
      <c r="HAB65" s="24"/>
      <c r="HAC65" s="24"/>
      <c r="HAD65" s="24"/>
      <c r="HAE65" s="24"/>
      <c r="HAF65" s="24"/>
      <c r="HAG65" s="24"/>
      <c r="HAH65" s="24"/>
      <c r="HAI65" s="24"/>
      <c r="HAJ65" s="24"/>
      <c r="HAK65" s="24"/>
      <c r="HAL65" s="24"/>
      <c r="HAM65" s="24"/>
      <c r="HAN65" s="24"/>
      <c r="HAO65" s="24"/>
      <c r="HAP65" s="24"/>
      <c r="HAQ65" s="24"/>
      <c r="HAR65" s="24"/>
      <c r="HAS65" s="24"/>
      <c r="HAT65" s="24"/>
      <c r="HAU65" s="24"/>
      <c r="HAV65" s="24"/>
      <c r="HAW65" s="24"/>
      <c r="HAX65" s="24"/>
      <c r="HAY65" s="24"/>
      <c r="HAZ65" s="24"/>
      <c r="HBA65" s="24"/>
      <c r="HBB65" s="24"/>
      <c r="HBC65" s="24"/>
      <c r="HBD65" s="24"/>
      <c r="HBE65" s="24"/>
      <c r="HBF65" s="24"/>
      <c r="HBG65" s="24"/>
      <c r="HBH65" s="24"/>
      <c r="HBI65" s="24"/>
      <c r="HBJ65" s="24"/>
      <c r="HBK65" s="24"/>
      <c r="HBL65" s="24"/>
      <c r="HBM65" s="24"/>
      <c r="HBN65" s="24"/>
      <c r="HBO65" s="24"/>
      <c r="HBP65" s="24"/>
      <c r="HBQ65" s="24"/>
      <c r="HBR65" s="24"/>
      <c r="HBS65" s="24"/>
      <c r="HBT65" s="24"/>
      <c r="HBU65" s="24"/>
      <c r="HBV65" s="24"/>
      <c r="HBW65" s="24"/>
      <c r="HBX65" s="24"/>
      <c r="HBY65" s="24"/>
      <c r="HBZ65" s="24"/>
      <c r="HCA65" s="24"/>
      <c r="HCB65" s="24"/>
      <c r="HCC65" s="24"/>
      <c r="HCD65" s="24"/>
      <c r="HCE65" s="24"/>
      <c r="HCF65" s="24"/>
      <c r="HCG65" s="24"/>
      <c r="HCH65" s="24"/>
      <c r="HCI65" s="24"/>
      <c r="HCJ65" s="24"/>
      <c r="HCK65" s="24"/>
      <c r="HCL65" s="24"/>
      <c r="HCM65" s="24"/>
      <c r="HCN65" s="24"/>
      <c r="HCO65" s="24"/>
      <c r="HCP65" s="24"/>
      <c r="HCQ65" s="24"/>
      <c r="HCR65" s="24"/>
      <c r="HCS65" s="24"/>
      <c r="HCT65" s="24"/>
      <c r="HCU65" s="24"/>
      <c r="HCV65" s="24"/>
      <c r="HCW65" s="24"/>
      <c r="HCX65" s="24"/>
      <c r="HCY65" s="24"/>
      <c r="HCZ65" s="24"/>
      <c r="HDA65" s="24"/>
      <c r="HDB65" s="24"/>
      <c r="HDC65" s="24"/>
      <c r="HDD65" s="24"/>
      <c r="HDE65" s="24"/>
      <c r="HDF65" s="24"/>
      <c r="HDG65" s="24"/>
      <c r="HDH65" s="24"/>
      <c r="HDI65" s="24"/>
      <c r="HDJ65" s="24"/>
      <c r="HDK65" s="24"/>
      <c r="HDL65" s="24"/>
      <c r="HDM65" s="24"/>
      <c r="HDN65" s="24"/>
      <c r="HDO65" s="24"/>
      <c r="HDP65" s="24"/>
      <c r="HDQ65" s="24"/>
      <c r="HDR65" s="24"/>
      <c r="HDS65" s="24"/>
      <c r="HDT65" s="24"/>
      <c r="HDU65" s="24"/>
      <c r="HDV65" s="24"/>
      <c r="HDW65" s="24"/>
      <c r="HDX65" s="24"/>
      <c r="HDY65" s="24"/>
      <c r="HDZ65" s="24"/>
      <c r="HEA65" s="24"/>
      <c r="HEB65" s="24"/>
      <c r="HEC65" s="24"/>
      <c r="HED65" s="24"/>
      <c r="HEE65" s="24"/>
      <c r="HEF65" s="24"/>
      <c r="HEG65" s="24"/>
      <c r="HEH65" s="24"/>
      <c r="HEI65" s="24"/>
      <c r="HEJ65" s="24"/>
      <c r="HEK65" s="24"/>
      <c r="HEL65" s="24"/>
      <c r="HEM65" s="24"/>
      <c r="HEN65" s="24"/>
      <c r="HEO65" s="24"/>
      <c r="HEP65" s="24"/>
      <c r="HEQ65" s="24"/>
      <c r="HER65" s="24"/>
      <c r="HES65" s="24"/>
      <c r="HET65" s="24"/>
      <c r="HEU65" s="24"/>
      <c r="HEV65" s="24"/>
      <c r="HEW65" s="24"/>
      <c r="HEX65" s="24"/>
      <c r="HEY65" s="24"/>
      <c r="HEZ65" s="24"/>
      <c r="HFA65" s="24"/>
      <c r="HFB65" s="24"/>
      <c r="HFC65" s="24"/>
      <c r="HFD65" s="24"/>
      <c r="HFE65" s="24"/>
      <c r="HFF65" s="24"/>
      <c r="HFG65" s="24"/>
      <c r="HFH65" s="24"/>
      <c r="HFI65" s="24"/>
      <c r="HFJ65" s="24"/>
      <c r="HFK65" s="24"/>
      <c r="HFL65" s="24"/>
      <c r="HFM65" s="24"/>
      <c r="HFN65" s="24"/>
      <c r="HFO65" s="24"/>
      <c r="HFP65" s="24"/>
      <c r="HFQ65" s="24"/>
      <c r="HFR65" s="24"/>
      <c r="HFS65" s="24"/>
      <c r="HFT65" s="24"/>
      <c r="HFU65" s="24"/>
      <c r="HFV65" s="24"/>
      <c r="HFW65" s="24"/>
      <c r="HFX65" s="24"/>
      <c r="HFY65" s="24"/>
      <c r="HFZ65" s="24"/>
      <c r="HGA65" s="24"/>
      <c r="HGB65" s="24"/>
      <c r="HGC65" s="24"/>
      <c r="HGD65" s="24"/>
      <c r="HGE65" s="24"/>
      <c r="HGF65" s="24"/>
      <c r="HGG65" s="24"/>
      <c r="HGH65" s="24"/>
      <c r="HGI65" s="24"/>
      <c r="HGJ65" s="24"/>
      <c r="HGK65" s="24"/>
      <c r="HGL65" s="24"/>
      <c r="HGM65" s="24"/>
      <c r="HGN65" s="24"/>
      <c r="HGO65" s="24"/>
      <c r="HGP65" s="24"/>
      <c r="HGQ65" s="24"/>
      <c r="HGR65" s="24"/>
      <c r="HGS65" s="24"/>
      <c r="HGT65" s="24"/>
      <c r="HGU65" s="24"/>
      <c r="HGV65" s="24"/>
      <c r="HGW65" s="24"/>
      <c r="HGX65" s="24"/>
      <c r="HGY65" s="24"/>
      <c r="HGZ65" s="24"/>
      <c r="HHA65" s="24"/>
      <c r="HHB65" s="24"/>
      <c r="HHC65" s="24"/>
      <c r="HHD65" s="24"/>
      <c r="HHE65" s="24"/>
      <c r="HHF65" s="24"/>
      <c r="HHG65" s="24"/>
      <c r="HHH65" s="24"/>
      <c r="HHI65" s="24"/>
      <c r="HHJ65" s="24"/>
      <c r="HHK65" s="24"/>
      <c r="HHL65" s="24"/>
      <c r="HHM65" s="24"/>
      <c r="HHN65" s="24"/>
      <c r="HHO65" s="24"/>
      <c r="HHP65" s="24"/>
      <c r="HHQ65" s="24"/>
      <c r="HHR65" s="24"/>
      <c r="HHS65" s="24"/>
      <c r="HHT65" s="24"/>
      <c r="HHU65" s="24"/>
      <c r="HHV65" s="24"/>
      <c r="HHW65" s="24"/>
      <c r="HHX65" s="24"/>
      <c r="HHY65" s="24"/>
      <c r="HHZ65" s="24"/>
      <c r="HIA65" s="24"/>
      <c r="HIB65" s="24"/>
      <c r="HIC65" s="24"/>
      <c r="HID65" s="24"/>
      <c r="HIE65" s="24"/>
      <c r="HIF65" s="24"/>
      <c r="HIG65" s="24"/>
      <c r="HIH65" s="24"/>
      <c r="HII65" s="24"/>
      <c r="HIJ65" s="24"/>
      <c r="HIK65" s="24"/>
      <c r="HIL65" s="24"/>
      <c r="HIM65" s="24"/>
      <c r="HIN65" s="24"/>
      <c r="HIO65" s="24"/>
      <c r="HIP65" s="24"/>
      <c r="HIQ65" s="24"/>
      <c r="HIR65" s="24"/>
      <c r="HIS65" s="24"/>
      <c r="HIT65" s="24"/>
      <c r="HIU65" s="24"/>
      <c r="HIV65" s="24"/>
      <c r="HIW65" s="24"/>
      <c r="HIX65" s="24"/>
      <c r="HIY65" s="24"/>
      <c r="HIZ65" s="24"/>
      <c r="HJA65" s="24"/>
      <c r="HJB65" s="24"/>
      <c r="HJC65" s="24"/>
      <c r="HJD65" s="24"/>
      <c r="HJE65" s="24"/>
      <c r="HJF65" s="24"/>
      <c r="HJG65" s="24"/>
      <c r="HJH65" s="24"/>
      <c r="HJI65" s="24"/>
      <c r="HJJ65" s="24"/>
      <c r="HJK65" s="24"/>
      <c r="HJL65" s="24"/>
      <c r="HJM65" s="24"/>
      <c r="HJN65" s="24"/>
      <c r="HJO65" s="24"/>
      <c r="HJP65" s="24"/>
      <c r="HJQ65" s="24"/>
      <c r="HJR65" s="24"/>
      <c r="HJS65" s="24"/>
      <c r="HJT65" s="24"/>
      <c r="HJU65" s="24"/>
      <c r="HJV65" s="24"/>
      <c r="HJW65" s="24"/>
      <c r="HJX65" s="24"/>
      <c r="HJY65" s="24"/>
      <c r="HJZ65" s="24"/>
      <c r="HKA65" s="24"/>
      <c r="HKB65" s="24"/>
      <c r="HKC65" s="24"/>
      <c r="HKD65" s="24"/>
      <c r="HKE65" s="24"/>
      <c r="HKF65" s="24"/>
      <c r="HKG65" s="24"/>
      <c r="HKH65" s="24"/>
      <c r="HKI65" s="24"/>
      <c r="HKJ65" s="24"/>
      <c r="HKK65" s="24"/>
      <c r="HKL65" s="24"/>
      <c r="HKM65" s="24"/>
      <c r="HKN65" s="24"/>
      <c r="HKO65" s="24"/>
      <c r="HKP65" s="24"/>
      <c r="HKQ65" s="24"/>
      <c r="HKR65" s="24"/>
      <c r="HKS65" s="24"/>
      <c r="HKT65" s="24"/>
      <c r="HKU65" s="24"/>
      <c r="HKV65" s="24"/>
      <c r="HKW65" s="24"/>
      <c r="HKX65" s="24"/>
      <c r="HKY65" s="24"/>
      <c r="HKZ65" s="24"/>
      <c r="HLA65" s="24"/>
      <c r="HLB65" s="24"/>
      <c r="HLC65" s="24"/>
      <c r="HLD65" s="24"/>
      <c r="HLE65" s="24"/>
      <c r="HLF65" s="24"/>
      <c r="HLG65" s="24"/>
      <c r="HLH65" s="24"/>
      <c r="HLI65" s="24"/>
      <c r="HLJ65" s="24"/>
      <c r="HLK65" s="24"/>
      <c r="HLL65" s="24"/>
      <c r="HLM65" s="24"/>
      <c r="HLN65" s="24"/>
      <c r="HLO65" s="24"/>
      <c r="HLP65" s="24"/>
      <c r="HLQ65" s="24"/>
      <c r="HLR65" s="24"/>
      <c r="HLS65" s="24"/>
      <c r="HLT65" s="24"/>
      <c r="HLU65" s="24"/>
      <c r="HLV65" s="24"/>
      <c r="HLW65" s="24"/>
      <c r="HLX65" s="24"/>
      <c r="HLY65" s="24"/>
      <c r="HLZ65" s="24"/>
      <c r="HMA65" s="24"/>
      <c r="HMB65" s="24"/>
      <c r="HMC65" s="24"/>
      <c r="HMD65" s="24"/>
      <c r="HME65" s="24"/>
      <c r="HMF65" s="24"/>
      <c r="HMG65" s="24"/>
      <c r="HMH65" s="24"/>
      <c r="HMI65" s="24"/>
      <c r="HMJ65" s="24"/>
      <c r="HMK65" s="24"/>
      <c r="HML65" s="24"/>
      <c r="HMM65" s="24"/>
      <c r="HMN65" s="24"/>
      <c r="HMO65" s="24"/>
      <c r="HMP65" s="24"/>
      <c r="HMQ65" s="24"/>
      <c r="HMR65" s="24"/>
      <c r="HMS65" s="24"/>
      <c r="HMT65" s="24"/>
      <c r="HMU65" s="24"/>
      <c r="HMV65" s="24"/>
      <c r="HMW65" s="24"/>
      <c r="HMX65" s="24"/>
      <c r="HMY65" s="24"/>
      <c r="HMZ65" s="24"/>
      <c r="HNA65" s="24"/>
      <c r="HNB65" s="24"/>
      <c r="HNC65" s="24"/>
      <c r="HND65" s="24"/>
      <c r="HNE65" s="24"/>
      <c r="HNF65" s="24"/>
      <c r="HNG65" s="24"/>
      <c r="HNH65" s="24"/>
      <c r="HNI65" s="24"/>
      <c r="HNJ65" s="24"/>
      <c r="HNK65" s="24"/>
      <c r="HNL65" s="24"/>
      <c r="HNM65" s="24"/>
      <c r="HNN65" s="24"/>
      <c r="HNO65" s="24"/>
      <c r="HNP65" s="24"/>
      <c r="HNQ65" s="24"/>
      <c r="HNR65" s="24"/>
      <c r="HNS65" s="24"/>
      <c r="HNT65" s="24"/>
      <c r="HNU65" s="24"/>
      <c r="HNV65" s="24"/>
      <c r="HNW65" s="24"/>
      <c r="HNX65" s="24"/>
      <c r="HNY65" s="24"/>
      <c r="HNZ65" s="24"/>
      <c r="HOA65" s="24"/>
      <c r="HOB65" s="24"/>
      <c r="HOC65" s="24"/>
      <c r="HOD65" s="24"/>
      <c r="HOE65" s="24"/>
      <c r="HOF65" s="24"/>
      <c r="HOG65" s="24"/>
      <c r="HOH65" s="24"/>
      <c r="HOI65" s="24"/>
      <c r="HOJ65" s="24"/>
      <c r="HOK65" s="24"/>
      <c r="HOL65" s="24"/>
      <c r="HOM65" s="24"/>
      <c r="HON65" s="24"/>
      <c r="HOO65" s="24"/>
      <c r="HOP65" s="24"/>
      <c r="HOQ65" s="24"/>
      <c r="HOR65" s="24"/>
      <c r="HOS65" s="24"/>
      <c r="HOT65" s="24"/>
      <c r="HOU65" s="24"/>
      <c r="HOV65" s="24"/>
      <c r="HOW65" s="24"/>
      <c r="HOX65" s="24"/>
      <c r="HOY65" s="24"/>
      <c r="HOZ65" s="24"/>
      <c r="HPA65" s="24"/>
      <c r="HPB65" s="24"/>
      <c r="HPC65" s="24"/>
      <c r="HPD65" s="24"/>
      <c r="HPE65" s="24"/>
      <c r="HPF65" s="24"/>
      <c r="HPG65" s="24"/>
      <c r="HPH65" s="24"/>
      <c r="HPI65" s="24"/>
      <c r="HPJ65" s="24"/>
      <c r="HPK65" s="24"/>
      <c r="HPL65" s="24"/>
      <c r="HPM65" s="24"/>
      <c r="HPN65" s="24"/>
      <c r="HPO65" s="24"/>
      <c r="HPP65" s="24"/>
      <c r="HPQ65" s="24"/>
      <c r="HPR65" s="24"/>
      <c r="HPS65" s="24"/>
      <c r="HPT65" s="24"/>
      <c r="HPU65" s="24"/>
      <c r="HPV65" s="24"/>
      <c r="HPW65" s="24"/>
      <c r="HPX65" s="24"/>
      <c r="HPY65" s="24"/>
      <c r="HPZ65" s="24"/>
      <c r="HQA65" s="24"/>
      <c r="HQB65" s="24"/>
      <c r="HQC65" s="24"/>
      <c r="HQD65" s="24"/>
      <c r="HQE65" s="24"/>
      <c r="HQF65" s="24"/>
      <c r="HQG65" s="24"/>
      <c r="HQH65" s="24"/>
      <c r="HQI65" s="24"/>
      <c r="HQJ65" s="24"/>
      <c r="HQK65" s="24"/>
      <c r="HQL65" s="24"/>
      <c r="HQM65" s="24"/>
      <c r="HQN65" s="24"/>
      <c r="HQO65" s="24"/>
      <c r="HQP65" s="24"/>
      <c r="HQQ65" s="24"/>
      <c r="HQR65" s="24"/>
      <c r="HQS65" s="24"/>
      <c r="HQT65" s="24"/>
      <c r="HQU65" s="24"/>
      <c r="HQV65" s="24"/>
      <c r="HQW65" s="24"/>
      <c r="HQX65" s="24"/>
      <c r="HQY65" s="24"/>
      <c r="HQZ65" s="24"/>
      <c r="HRA65" s="24"/>
      <c r="HRB65" s="24"/>
      <c r="HRC65" s="24"/>
      <c r="HRD65" s="24"/>
      <c r="HRE65" s="24"/>
      <c r="HRF65" s="24"/>
      <c r="HRG65" s="24"/>
      <c r="HRH65" s="24"/>
      <c r="HRI65" s="24"/>
      <c r="HRJ65" s="24"/>
      <c r="HRK65" s="24"/>
      <c r="HRL65" s="24"/>
      <c r="HRM65" s="24"/>
      <c r="HRN65" s="24"/>
      <c r="HRO65" s="24"/>
      <c r="HRP65" s="24"/>
      <c r="HRQ65" s="24"/>
      <c r="HRR65" s="24"/>
      <c r="HRS65" s="24"/>
      <c r="HRT65" s="24"/>
      <c r="HRU65" s="24"/>
      <c r="HRV65" s="24"/>
      <c r="HRW65" s="24"/>
      <c r="HRX65" s="24"/>
      <c r="HRY65" s="24"/>
      <c r="HRZ65" s="24"/>
      <c r="HSA65" s="24"/>
      <c r="HSB65" s="24"/>
      <c r="HSC65" s="24"/>
      <c r="HSD65" s="24"/>
      <c r="HSE65" s="24"/>
      <c r="HSF65" s="24"/>
      <c r="HSG65" s="24"/>
      <c r="HSH65" s="24"/>
      <c r="HSI65" s="24"/>
      <c r="HSJ65" s="24"/>
      <c r="HSK65" s="24"/>
      <c r="HSL65" s="24"/>
      <c r="HSM65" s="24"/>
      <c r="HSN65" s="24"/>
      <c r="HSO65" s="24"/>
      <c r="HSP65" s="24"/>
      <c r="HSQ65" s="24"/>
      <c r="HSR65" s="24"/>
      <c r="HSS65" s="24"/>
      <c r="HST65" s="24"/>
      <c r="HSU65" s="24"/>
      <c r="HSV65" s="24"/>
      <c r="HSW65" s="24"/>
      <c r="HSX65" s="24"/>
      <c r="HSY65" s="24"/>
      <c r="HSZ65" s="24"/>
      <c r="HTA65" s="24"/>
      <c r="HTB65" s="24"/>
      <c r="HTC65" s="24"/>
      <c r="HTD65" s="24"/>
      <c r="HTE65" s="24"/>
      <c r="HTF65" s="24"/>
      <c r="HTG65" s="24"/>
      <c r="HTH65" s="24"/>
      <c r="HTI65" s="24"/>
      <c r="HTJ65" s="24"/>
      <c r="HTK65" s="24"/>
      <c r="HTL65" s="24"/>
      <c r="HTM65" s="24"/>
      <c r="HTN65" s="24"/>
      <c r="HTO65" s="24"/>
      <c r="HTP65" s="24"/>
      <c r="HTQ65" s="24"/>
      <c r="HTR65" s="24"/>
      <c r="HTS65" s="24"/>
      <c r="HTT65" s="24"/>
      <c r="HTU65" s="24"/>
      <c r="HTV65" s="24"/>
      <c r="HTW65" s="24"/>
      <c r="HTX65" s="24"/>
      <c r="HTY65" s="24"/>
      <c r="HTZ65" s="24"/>
      <c r="HUA65" s="24"/>
      <c r="HUB65" s="24"/>
      <c r="HUC65" s="24"/>
      <c r="HUD65" s="24"/>
      <c r="HUE65" s="24"/>
      <c r="HUF65" s="24"/>
      <c r="HUG65" s="24"/>
      <c r="HUH65" s="24"/>
      <c r="HUI65" s="24"/>
      <c r="HUJ65" s="24"/>
      <c r="HUK65" s="24"/>
      <c r="HUL65" s="24"/>
      <c r="HUM65" s="24"/>
      <c r="HUN65" s="24"/>
      <c r="HUO65" s="24"/>
      <c r="HUP65" s="24"/>
      <c r="HUQ65" s="24"/>
      <c r="HUR65" s="24"/>
      <c r="HUS65" s="24"/>
      <c r="HUT65" s="24"/>
      <c r="HUU65" s="24"/>
      <c r="HUV65" s="24"/>
      <c r="HUW65" s="24"/>
      <c r="HUX65" s="24"/>
      <c r="HUY65" s="24"/>
      <c r="HUZ65" s="24"/>
      <c r="HVA65" s="24"/>
      <c r="HVB65" s="24"/>
      <c r="HVC65" s="24"/>
      <c r="HVD65" s="24"/>
      <c r="HVE65" s="24"/>
      <c r="HVF65" s="24"/>
      <c r="HVG65" s="24"/>
      <c r="HVH65" s="24"/>
      <c r="HVI65" s="24"/>
      <c r="HVJ65" s="24"/>
      <c r="HVK65" s="24"/>
      <c r="HVL65" s="24"/>
      <c r="HVM65" s="24"/>
      <c r="HVN65" s="24"/>
      <c r="HVO65" s="24"/>
      <c r="HVP65" s="24"/>
      <c r="HVQ65" s="24"/>
      <c r="HVR65" s="24"/>
      <c r="HVS65" s="24"/>
      <c r="HVT65" s="24"/>
      <c r="HVU65" s="24"/>
      <c r="HVV65" s="24"/>
      <c r="HVW65" s="24"/>
      <c r="HVX65" s="24"/>
      <c r="HVY65" s="24"/>
      <c r="HVZ65" s="24"/>
      <c r="HWA65" s="24"/>
      <c r="HWB65" s="24"/>
      <c r="HWC65" s="24"/>
      <c r="HWD65" s="24"/>
      <c r="HWE65" s="24"/>
      <c r="HWF65" s="24"/>
      <c r="HWG65" s="24"/>
      <c r="HWH65" s="24"/>
      <c r="HWI65" s="24"/>
      <c r="HWJ65" s="24"/>
      <c r="HWK65" s="24"/>
      <c r="HWL65" s="24"/>
      <c r="HWM65" s="24"/>
      <c r="HWN65" s="24"/>
      <c r="HWO65" s="24"/>
      <c r="HWP65" s="24"/>
      <c r="HWQ65" s="24"/>
      <c r="HWR65" s="24"/>
      <c r="HWS65" s="24"/>
      <c r="HWT65" s="24"/>
      <c r="HWU65" s="24"/>
      <c r="HWV65" s="24"/>
      <c r="HWW65" s="24"/>
      <c r="HWX65" s="24"/>
      <c r="HWY65" s="24"/>
      <c r="HWZ65" s="24"/>
      <c r="HXA65" s="24"/>
      <c r="HXB65" s="24"/>
      <c r="HXC65" s="24"/>
      <c r="HXD65" s="24"/>
      <c r="HXE65" s="24"/>
      <c r="HXF65" s="24"/>
      <c r="HXG65" s="24"/>
      <c r="HXH65" s="24"/>
      <c r="HXI65" s="24"/>
      <c r="HXJ65" s="24"/>
      <c r="HXK65" s="24"/>
      <c r="HXL65" s="24"/>
      <c r="HXM65" s="24"/>
      <c r="HXN65" s="24"/>
      <c r="HXO65" s="24"/>
      <c r="HXP65" s="24"/>
      <c r="HXQ65" s="24"/>
      <c r="HXR65" s="24"/>
      <c r="HXS65" s="24"/>
      <c r="HXT65" s="24"/>
      <c r="HXU65" s="24"/>
      <c r="HXV65" s="24"/>
      <c r="HXW65" s="24"/>
      <c r="HXX65" s="24"/>
      <c r="HXY65" s="24"/>
      <c r="HXZ65" s="24"/>
      <c r="HYA65" s="24"/>
      <c r="HYB65" s="24"/>
      <c r="HYC65" s="24"/>
      <c r="HYD65" s="24"/>
      <c r="HYE65" s="24"/>
      <c r="HYF65" s="24"/>
      <c r="HYG65" s="24"/>
      <c r="HYH65" s="24"/>
      <c r="HYI65" s="24"/>
      <c r="HYJ65" s="24"/>
      <c r="HYK65" s="24"/>
      <c r="HYL65" s="24"/>
      <c r="HYM65" s="24"/>
      <c r="HYN65" s="24"/>
      <c r="HYO65" s="24"/>
      <c r="HYP65" s="24"/>
      <c r="HYQ65" s="24"/>
      <c r="HYR65" s="24"/>
      <c r="HYS65" s="24"/>
      <c r="HYT65" s="24"/>
      <c r="HYU65" s="24"/>
      <c r="HYV65" s="24"/>
      <c r="HYW65" s="24"/>
      <c r="HYX65" s="24"/>
      <c r="HYY65" s="24"/>
      <c r="HYZ65" s="24"/>
      <c r="HZA65" s="24"/>
      <c r="HZB65" s="24"/>
      <c r="HZC65" s="24"/>
      <c r="HZD65" s="24"/>
      <c r="HZE65" s="24"/>
      <c r="HZF65" s="24"/>
      <c r="HZG65" s="24"/>
      <c r="HZH65" s="24"/>
      <c r="HZI65" s="24"/>
      <c r="HZJ65" s="24"/>
      <c r="HZK65" s="24"/>
      <c r="HZL65" s="24"/>
      <c r="HZM65" s="24"/>
      <c r="HZN65" s="24"/>
      <c r="HZO65" s="24"/>
      <c r="HZP65" s="24"/>
      <c r="HZQ65" s="24"/>
      <c r="HZR65" s="24"/>
      <c r="HZS65" s="24"/>
      <c r="HZT65" s="24"/>
      <c r="HZU65" s="24"/>
      <c r="HZV65" s="24"/>
      <c r="HZW65" s="24"/>
      <c r="HZX65" s="24"/>
      <c r="HZY65" s="24"/>
      <c r="HZZ65" s="24"/>
      <c r="IAA65" s="24"/>
      <c r="IAB65" s="24"/>
      <c r="IAC65" s="24"/>
      <c r="IAD65" s="24"/>
      <c r="IAE65" s="24"/>
      <c r="IAF65" s="24"/>
      <c r="IAG65" s="24"/>
      <c r="IAH65" s="24"/>
      <c r="IAI65" s="24"/>
      <c r="IAJ65" s="24"/>
      <c r="IAK65" s="24"/>
      <c r="IAL65" s="24"/>
      <c r="IAM65" s="24"/>
      <c r="IAN65" s="24"/>
      <c r="IAO65" s="24"/>
      <c r="IAP65" s="24"/>
      <c r="IAQ65" s="24"/>
      <c r="IAR65" s="24"/>
      <c r="IAS65" s="24"/>
      <c r="IAT65" s="24"/>
      <c r="IAU65" s="24"/>
      <c r="IAV65" s="24"/>
      <c r="IAW65" s="24"/>
      <c r="IAX65" s="24"/>
      <c r="IAY65" s="24"/>
      <c r="IAZ65" s="24"/>
      <c r="IBA65" s="24"/>
      <c r="IBB65" s="24"/>
      <c r="IBC65" s="24"/>
      <c r="IBD65" s="24"/>
      <c r="IBE65" s="24"/>
      <c r="IBF65" s="24"/>
      <c r="IBG65" s="24"/>
      <c r="IBH65" s="24"/>
      <c r="IBI65" s="24"/>
      <c r="IBJ65" s="24"/>
      <c r="IBK65" s="24"/>
      <c r="IBL65" s="24"/>
      <c r="IBM65" s="24"/>
      <c r="IBN65" s="24"/>
      <c r="IBO65" s="24"/>
      <c r="IBP65" s="24"/>
      <c r="IBQ65" s="24"/>
      <c r="IBR65" s="24"/>
      <c r="IBS65" s="24"/>
      <c r="IBT65" s="24"/>
      <c r="IBU65" s="24"/>
      <c r="IBV65" s="24"/>
      <c r="IBW65" s="24"/>
      <c r="IBX65" s="24"/>
      <c r="IBY65" s="24"/>
      <c r="IBZ65" s="24"/>
      <c r="ICA65" s="24"/>
      <c r="ICB65" s="24"/>
      <c r="ICC65" s="24"/>
      <c r="ICD65" s="24"/>
      <c r="ICE65" s="24"/>
      <c r="ICF65" s="24"/>
      <c r="ICG65" s="24"/>
      <c r="ICH65" s="24"/>
      <c r="ICI65" s="24"/>
      <c r="ICJ65" s="24"/>
      <c r="ICK65" s="24"/>
      <c r="ICL65" s="24"/>
      <c r="ICM65" s="24"/>
      <c r="ICN65" s="24"/>
      <c r="ICO65" s="24"/>
      <c r="ICP65" s="24"/>
      <c r="ICQ65" s="24"/>
      <c r="ICR65" s="24"/>
      <c r="ICS65" s="24"/>
      <c r="ICT65" s="24"/>
      <c r="ICU65" s="24"/>
      <c r="ICV65" s="24"/>
      <c r="ICW65" s="24"/>
      <c r="ICX65" s="24"/>
      <c r="ICY65" s="24"/>
      <c r="ICZ65" s="24"/>
      <c r="IDA65" s="24"/>
      <c r="IDB65" s="24"/>
      <c r="IDC65" s="24"/>
      <c r="IDD65" s="24"/>
      <c r="IDE65" s="24"/>
      <c r="IDF65" s="24"/>
      <c r="IDG65" s="24"/>
      <c r="IDH65" s="24"/>
      <c r="IDI65" s="24"/>
      <c r="IDJ65" s="24"/>
      <c r="IDK65" s="24"/>
      <c r="IDL65" s="24"/>
      <c r="IDM65" s="24"/>
      <c r="IDN65" s="24"/>
      <c r="IDO65" s="24"/>
      <c r="IDP65" s="24"/>
      <c r="IDQ65" s="24"/>
      <c r="IDR65" s="24"/>
      <c r="IDS65" s="24"/>
      <c r="IDT65" s="24"/>
      <c r="IDU65" s="24"/>
      <c r="IDV65" s="24"/>
      <c r="IDW65" s="24"/>
      <c r="IDX65" s="24"/>
      <c r="IDY65" s="24"/>
      <c r="IDZ65" s="24"/>
      <c r="IEA65" s="24"/>
      <c r="IEB65" s="24"/>
      <c r="IEC65" s="24"/>
      <c r="IED65" s="24"/>
      <c r="IEE65" s="24"/>
      <c r="IEF65" s="24"/>
      <c r="IEG65" s="24"/>
      <c r="IEH65" s="24"/>
      <c r="IEI65" s="24"/>
      <c r="IEJ65" s="24"/>
      <c r="IEK65" s="24"/>
      <c r="IEL65" s="24"/>
      <c r="IEM65" s="24"/>
      <c r="IEN65" s="24"/>
      <c r="IEO65" s="24"/>
      <c r="IEP65" s="24"/>
      <c r="IEQ65" s="24"/>
      <c r="IER65" s="24"/>
      <c r="IES65" s="24"/>
      <c r="IET65" s="24"/>
      <c r="IEU65" s="24"/>
      <c r="IEV65" s="24"/>
      <c r="IEW65" s="24"/>
      <c r="IEX65" s="24"/>
      <c r="IEY65" s="24"/>
      <c r="IEZ65" s="24"/>
      <c r="IFA65" s="24"/>
      <c r="IFB65" s="24"/>
      <c r="IFC65" s="24"/>
      <c r="IFD65" s="24"/>
      <c r="IFE65" s="24"/>
      <c r="IFF65" s="24"/>
      <c r="IFG65" s="24"/>
      <c r="IFH65" s="24"/>
      <c r="IFI65" s="24"/>
      <c r="IFJ65" s="24"/>
      <c r="IFK65" s="24"/>
      <c r="IFL65" s="24"/>
      <c r="IFM65" s="24"/>
      <c r="IFN65" s="24"/>
      <c r="IFO65" s="24"/>
      <c r="IFP65" s="24"/>
      <c r="IFQ65" s="24"/>
      <c r="IFR65" s="24"/>
      <c r="IFS65" s="24"/>
      <c r="IFT65" s="24"/>
      <c r="IFU65" s="24"/>
      <c r="IFV65" s="24"/>
      <c r="IFW65" s="24"/>
      <c r="IFX65" s="24"/>
      <c r="IFY65" s="24"/>
      <c r="IFZ65" s="24"/>
      <c r="IGA65" s="24"/>
      <c r="IGB65" s="24"/>
      <c r="IGC65" s="24"/>
      <c r="IGD65" s="24"/>
      <c r="IGE65" s="24"/>
      <c r="IGF65" s="24"/>
      <c r="IGG65" s="24"/>
      <c r="IGH65" s="24"/>
      <c r="IGI65" s="24"/>
      <c r="IGJ65" s="24"/>
      <c r="IGK65" s="24"/>
      <c r="IGL65" s="24"/>
      <c r="IGM65" s="24"/>
      <c r="IGN65" s="24"/>
      <c r="IGO65" s="24"/>
      <c r="IGP65" s="24"/>
      <c r="IGQ65" s="24"/>
      <c r="IGR65" s="24"/>
      <c r="IGS65" s="24"/>
      <c r="IGT65" s="24"/>
      <c r="IGU65" s="24"/>
      <c r="IGV65" s="24"/>
      <c r="IGW65" s="24"/>
      <c r="IGX65" s="24"/>
      <c r="IGY65" s="24"/>
      <c r="IGZ65" s="24"/>
      <c r="IHA65" s="24"/>
      <c r="IHB65" s="24"/>
      <c r="IHC65" s="24"/>
      <c r="IHD65" s="24"/>
      <c r="IHE65" s="24"/>
      <c r="IHF65" s="24"/>
      <c r="IHG65" s="24"/>
      <c r="IHH65" s="24"/>
      <c r="IHI65" s="24"/>
      <c r="IHJ65" s="24"/>
      <c r="IHK65" s="24"/>
      <c r="IHL65" s="24"/>
      <c r="IHM65" s="24"/>
      <c r="IHN65" s="24"/>
      <c r="IHO65" s="24"/>
      <c r="IHP65" s="24"/>
      <c r="IHQ65" s="24"/>
      <c r="IHR65" s="24"/>
      <c r="IHS65" s="24"/>
      <c r="IHT65" s="24"/>
      <c r="IHU65" s="24"/>
      <c r="IHV65" s="24"/>
      <c r="IHW65" s="24"/>
      <c r="IHX65" s="24"/>
      <c r="IHY65" s="24"/>
      <c r="IHZ65" s="24"/>
      <c r="IIA65" s="24"/>
      <c r="IIB65" s="24"/>
      <c r="IIC65" s="24"/>
      <c r="IID65" s="24"/>
      <c r="IIE65" s="24"/>
      <c r="IIF65" s="24"/>
      <c r="IIG65" s="24"/>
      <c r="IIH65" s="24"/>
      <c r="III65" s="24"/>
      <c r="IIJ65" s="24"/>
      <c r="IIK65" s="24"/>
      <c r="IIL65" s="24"/>
      <c r="IIM65" s="24"/>
      <c r="IIN65" s="24"/>
      <c r="IIO65" s="24"/>
      <c r="IIP65" s="24"/>
      <c r="IIQ65" s="24"/>
      <c r="IIR65" s="24"/>
      <c r="IIS65" s="24"/>
      <c r="IIT65" s="24"/>
      <c r="IIU65" s="24"/>
      <c r="IIV65" s="24"/>
      <c r="IIW65" s="24"/>
      <c r="IIX65" s="24"/>
      <c r="IIY65" s="24"/>
      <c r="IIZ65" s="24"/>
      <c r="IJA65" s="24"/>
      <c r="IJB65" s="24"/>
      <c r="IJC65" s="24"/>
      <c r="IJD65" s="24"/>
      <c r="IJE65" s="24"/>
      <c r="IJF65" s="24"/>
      <c r="IJG65" s="24"/>
      <c r="IJH65" s="24"/>
      <c r="IJI65" s="24"/>
      <c r="IJJ65" s="24"/>
      <c r="IJK65" s="24"/>
      <c r="IJL65" s="24"/>
      <c r="IJM65" s="24"/>
      <c r="IJN65" s="24"/>
      <c r="IJO65" s="24"/>
      <c r="IJP65" s="24"/>
      <c r="IJQ65" s="24"/>
      <c r="IJR65" s="24"/>
      <c r="IJS65" s="24"/>
      <c r="IJT65" s="24"/>
      <c r="IJU65" s="24"/>
      <c r="IJV65" s="24"/>
      <c r="IJW65" s="24"/>
      <c r="IJX65" s="24"/>
      <c r="IJY65" s="24"/>
      <c r="IJZ65" s="24"/>
      <c r="IKA65" s="24"/>
      <c r="IKB65" s="24"/>
      <c r="IKC65" s="24"/>
      <c r="IKD65" s="24"/>
      <c r="IKE65" s="24"/>
      <c r="IKF65" s="24"/>
      <c r="IKG65" s="24"/>
      <c r="IKH65" s="24"/>
      <c r="IKI65" s="24"/>
      <c r="IKJ65" s="24"/>
      <c r="IKK65" s="24"/>
      <c r="IKL65" s="24"/>
      <c r="IKM65" s="24"/>
      <c r="IKN65" s="24"/>
      <c r="IKO65" s="24"/>
      <c r="IKP65" s="24"/>
      <c r="IKQ65" s="24"/>
      <c r="IKR65" s="24"/>
      <c r="IKS65" s="24"/>
      <c r="IKT65" s="24"/>
      <c r="IKU65" s="24"/>
      <c r="IKV65" s="24"/>
      <c r="IKW65" s="24"/>
      <c r="IKX65" s="24"/>
      <c r="IKY65" s="24"/>
      <c r="IKZ65" s="24"/>
      <c r="ILA65" s="24"/>
      <c r="ILB65" s="24"/>
      <c r="ILC65" s="24"/>
      <c r="ILD65" s="24"/>
      <c r="ILE65" s="24"/>
      <c r="ILF65" s="24"/>
      <c r="ILG65" s="24"/>
      <c r="ILH65" s="24"/>
      <c r="ILI65" s="24"/>
      <c r="ILJ65" s="24"/>
      <c r="ILK65" s="24"/>
      <c r="ILL65" s="24"/>
      <c r="ILM65" s="24"/>
      <c r="ILN65" s="24"/>
      <c r="ILO65" s="24"/>
      <c r="ILP65" s="24"/>
      <c r="ILQ65" s="24"/>
      <c r="ILR65" s="24"/>
      <c r="ILS65" s="24"/>
      <c r="ILT65" s="24"/>
      <c r="ILU65" s="24"/>
      <c r="ILV65" s="24"/>
      <c r="ILW65" s="24"/>
      <c r="ILX65" s="24"/>
      <c r="ILY65" s="24"/>
      <c r="ILZ65" s="24"/>
      <c r="IMA65" s="24"/>
      <c r="IMB65" s="24"/>
      <c r="IMC65" s="24"/>
      <c r="IMD65" s="24"/>
      <c r="IME65" s="24"/>
      <c r="IMF65" s="24"/>
      <c r="IMG65" s="24"/>
      <c r="IMH65" s="24"/>
      <c r="IMI65" s="24"/>
      <c r="IMJ65" s="24"/>
      <c r="IMK65" s="24"/>
      <c r="IML65" s="24"/>
      <c r="IMM65" s="24"/>
      <c r="IMN65" s="24"/>
      <c r="IMO65" s="24"/>
      <c r="IMP65" s="24"/>
      <c r="IMQ65" s="24"/>
      <c r="IMR65" s="24"/>
      <c r="IMS65" s="24"/>
      <c r="IMT65" s="24"/>
      <c r="IMU65" s="24"/>
      <c r="IMV65" s="24"/>
      <c r="IMW65" s="24"/>
      <c r="IMX65" s="24"/>
      <c r="IMY65" s="24"/>
      <c r="IMZ65" s="24"/>
      <c r="INA65" s="24"/>
      <c r="INB65" s="24"/>
      <c r="INC65" s="24"/>
      <c r="IND65" s="24"/>
      <c r="INE65" s="24"/>
      <c r="INF65" s="24"/>
      <c r="ING65" s="24"/>
      <c r="INH65" s="24"/>
      <c r="INI65" s="24"/>
      <c r="INJ65" s="24"/>
      <c r="INK65" s="24"/>
      <c r="INL65" s="24"/>
      <c r="INM65" s="24"/>
      <c r="INN65" s="24"/>
      <c r="INO65" s="24"/>
      <c r="INP65" s="24"/>
      <c r="INQ65" s="24"/>
      <c r="INR65" s="24"/>
      <c r="INS65" s="24"/>
      <c r="INT65" s="24"/>
      <c r="INU65" s="24"/>
      <c r="INV65" s="24"/>
      <c r="INW65" s="24"/>
      <c r="INX65" s="24"/>
      <c r="INY65" s="24"/>
      <c r="INZ65" s="24"/>
      <c r="IOA65" s="24"/>
      <c r="IOB65" s="24"/>
      <c r="IOC65" s="24"/>
      <c r="IOD65" s="24"/>
      <c r="IOE65" s="24"/>
      <c r="IOF65" s="24"/>
      <c r="IOG65" s="24"/>
      <c r="IOH65" s="24"/>
      <c r="IOI65" s="24"/>
      <c r="IOJ65" s="24"/>
      <c r="IOK65" s="24"/>
      <c r="IOL65" s="24"/>
      <c r="IOM65" s="24"/>
      <c r="ION65" s="24"/>
      <c r="IOO65" s="24"/>
      <c r="IOP65" s="24"/>
      <c r="IOQ65" s="24"/>
      <c r="IOR65" s="24"/>
      <c r="IOS65" s="24"/>
      <c r="IOT65" s="24"/>
      <c r="IOU65" s="24"/>
      <c r="IOV65" s="24"/>
      <c r="IOW65" s="24"/>
      <c r="IOX65" s="24"/>
      <c r="IOY65" s="24"/>
      <c r="IOZ65" s="24"/>
      <c r="IPA65" s="24"/>
      <c r="IPB65" s="24"/>
      <c r="IPC65" s="24"/>
      <c r="IPD65" s="24"/>
      <c r="IPE65" s="24"/>
      <c r="IPF65" s="24"/>
      <c r="IPG65" s="24"/>
      <c r="IPH65" s="24"/>
      <c r="IPI65" s="24"/>
      <c r="IPJ65" s="24"/>
      <c r="IPK65" s="24"/>
      <c r="IPL65" s="24"/>
      <c r="IPM65" s="24"/>
      <c r="IPN65" s="24"/>
      <c r="IPO65" s="24"/>
      <c r="IPP65" s="24"/>
      <c r="IPQ65" s="24"/>
      <c r="IPR65" s="24"/>
      <c r="IPS65" s="24"/>
      <c r="IPT65" s="24"/>
      <c r="IPU65" s="24"/>
      <c r="IPV65" s="24"/>
      <c r="IPW65" s="24"/>
      <c r="IPX65" s="24"/>
      <c r="IPY65" s="24"/>
      <c r="IPZ65" s="24"/>
      <c r="IQA65" s="24"/>
      <c r="IQB65" s="24"/>
      <c r="IQC65" s="24"/>
      <c r="IQD65" s="24"/>
      <c r="IQE65" s="24"/>
      <c r="IQF65" s="24"/>
      <c r="IQG65" s="24"/>
      <c r="IQH65" s="24"/>
      <c r="IQI65" s="24"/>
      <c r="IQJ65" s="24"/>
      <c r="IQK65" s="24"/>
      <c r="IQL65" s="24"/>
      <c r="IQM65" s="24"/>
      <c r="IQN65" s="24"/>
      <c r="IQO65" s="24"/>
      <c r="IQP65" s="24"/>
      <c r="IQQ65" s="24"/>
      <c r="IQR65" s="24"/>
      <c r="IQS65" s="24"/>
      <c r="IQT65" s="24"/>
      <c r="IQU65" s="24"/>
      <c r="IQV65" s="24"/>
      <c r="IQW65" s="24"/>
      <c r="IQX65" s="24"/>
      <c r="IQY65" s="24"/>
      <c r="IQZ65" s="24"/>
      <c r="IRA65" s="24"/>
      <c r="IRB65" s="24"/>
      <c r="IRC65" s="24"/>
      <c r="IRD65" s="24"/>
      <c r="IRE65" s="24"/>
      <c r="IRF65" s="24"/>
      <c r="IRG65" s="24"/>
      <c r="IRH65" s="24"/>
      <c r="IRI65" s="24"/>
      <c r="IRJ65" s="24"/>
      <c r="IRK65" s="24"/>
      <c r="IRL65" s="24"/>
      <c r="IRM65" s="24"/>
      <c r="IRN65" s="24"/>
      <c r="IRO65" s="24"/>
      <c r="IRP65" s="24"/>
      <c r="IRQ65" s="24"/>
      <c r="IRR65" s="24"/>
      <c r="IRS65" s="24"/>
      <c r="IRT65" s="24"/>
      <c r="IRU65" s="24"/>
      <c r="IRV65" s="24"/>
      <c r="IRW65" s="24"/>
      <c r="IRX65" s="24"/>
      <c r="IRY65" s="24"/>
      <c r="IRZ65" s="24"/>
      <c r="ISA65" s="24"/>
      <c r="ISB65" s="24"/>
      <c r="ISC65" s="24"/>
      <c r="ISD65" s="24"/>
      <c r="ISE65" s="24"/>
      <c r="ISF65" s="24"/>
      <c r="ISG65" s="24"/>
      <c r="ISH65" s="24"/>
      <c r="ISI65" s="24"/>
      <c r="ISJ65" s="24"/>
      <c r="ISK65" s="24"/>
      <c r="ISL65" s="24"/>
      <c r="ISM65" s="24"/>
      <c r="ISN65" s="24"/>
      <c r="ISO65" s="24"/>
      <c r="ISP65" s="24"/>
      <c r="ISQ65" s="24"/>
      <c r="ISR65" s="24"/>
      <c r="ISS65" s="24"/>
      <c r="IST65" s="24"/>
      <c r="ISU65" s="24"/>
      <c r="ISV65" s="24"/>
      <c r="ISW65" s="24"/>
      <c r="ISX65" s="24"/>
      <c r="ISY65" s="24"/>
      <c r="ISZ65" s="24"/>
      <c r="ITA65" s="24"/>
      <c r="ITB65" s="24"/>
      <c r="ITC65" s="24"/>
      <c r="ITD65" s="24"/>
      <c r="ITE65" s="24"/>
      <c r="ITF65" s="24"/>
      <c r="ITG65" s="24"/>
      <c r="ITH65" s="24"/>
      <c r="ITI65" s="24"/>
      <c r="ITJ65" s="24"/>
      <c r="ITK65" s="24"/>
      <c r="ITL65" s="24"/>
      <c r="ITM65" s="24"/>
      <c r="ITN65" s="24"/>
      <c r="ITO65" s="24"/>
      <c r="ITP65" s="24"/>
      <c r="ITQ65" s="24"/>
      <c r="ITR65" s="24"/>
      <c r="ITS65" s="24"/>
      <c r="ITT65" s="24"/>
      <c r="ITU65" s="24"/>
      <c r="ITV65" s="24"/>
      <c r="ITW65" s="24"/>
      <c r="ITX65" s="24"/>
      <c r="ITY65" s="24"/>
      <c r="ITZ65" s="24"/>
      <c r="IUA65" s="24"/>
      <c r="IUB65" s="24"/>
      <c r="IUC65" s="24"/>
      <c r="IUD65" s="24"/>
      <c r="IUE65" s="24"/>
      <c r="IUF65" s="24"/>
      <c r="IUG65" s="24"/>
      <c r="IUH65" s="24"/>
      <c r="IUI65" s="24"/>
      <c r="IUJ65" s="24"/>
      <c r="IUK65" s="24"/>
      <c r="IUL65" s="24"/>
      <c r="IUM65" s="24"/>
      <c r="IUN65" s="24"/>
      <c r="IUO65" s="24"/>
      <c r="IUP65" s="24"/>
      <c r="IUQ65" s="24"/>
      <c r="IUR65" s="24"/>
      <c r="IUS65" s="24"/>
      <c r="IUT65" s="24"/>
      <c r="IUU65" s="24"/>
      <c r="IUV65" s="24"/>
      <c r="IUW65" s="24"/>
      <c r="IUX65" s="24"/>
      <c r="IUY65" s="24"/>
      <c r="IUZ65" s="24"/>
      <c r="IVA65" s="24"/>
      <c r="IVB65" s="24"/>
      <c r="IVC65" s="24"/>
      <c r="IVD65" s="24"/>
      <c r="IVE65" s="24"/>
      <c r="IVF65" s="24"/>
      <c r="IVG65" s="24"/>
      <c r="IVH65" s="24"/>
      <c r="IVI65" s="24"/>
      <c r="IVJ65" s="24"/>
      <c r="IVK65" s="24"/>
      <c r="IVL65" s="24"/>
      <c r="IVM65" s="24"/>
      <c r="IVN65" s="24"/>
      <c r="IVO65" s="24"/>
      <c r="IVP65" s="24"/>
      <c r="IVQ65" s="24"/>
      <c r="IVR65" s="24"/>
      <c r="IVS65" s="24"/>
      <c r="IVT65" s="24"/>
      <c r="IVU65" s="24"/>
      <c r="IVV65" s="24"/>
      <c r="IVW65" s="24"/>
      <c r="IVX65" s="24"/>
      <c r="IVY65" s="24"/>
      <c r="IVZ65" s="24"/>
      <c r="IWA65" s="24"/>
      <c r="IWB65" s="24"/>
      <c r="IWC65" s="24"/>
      <c r="IWD65" s="24"/>
      <c r="IWE65" s="24"/>
      <c r="IWF65" s="24"/>
      <c r="IWG65" s="24"/>
      <c r="IWH65" s="24"/>
      <c r="IWI65" s="24"/>
      <c r="IWJ65" s="24"/>
      <c r="IWK65" s="24"/>
      <c r="IWL65" s="24"/>
      <c r="IWM65" s="24"/>
      <c r="IWN65" s="24"/>
      <c r="IWO65" s="24"/>
      <c r="IWP65" s="24"/>
      <c r="IWQ65" s="24"/>
      <c r="IWR65" s="24"/>
      <c r="IWS65" s="24"/>
      <c r="IWT65" s="24"/>
      <c r="IWU65" s="24"/>
      <c r="IWV65" s="24"/>
      <c r="IWW65" s="24"/>
      <c r="IWX65" s="24"/>
      <c r="IWY65" s="24"/>
      <c r="IWZ65" s="24"/>
      <c r="IXA65" s="24"/>
      <c r="IXB65" s="24"/>
      <c r="IXC65" s="24"/>
      <c r="IXD65" s="24"/>
      <c r="IXE65" s="24"/>
      <c r="IXF65" s="24"/>
      <c r="IXG65" s="24"/>
      <c r="IXH65" s="24"/>
      <c r="IXI65" s="24"/>
      <c r="IXJ65" s="24"/>
      <c r="IXK65" s="24"/>
      <c r="IXL65" s="24"/>
      <c r="IXM65" s="24"/>
      <c r="IXN65" s="24"/>
      <c r="IXO65" s="24"/>
      <c r="IXP65" s="24"/>
      <c r="IXQ65" s="24"/>
      <c r="IXR65" s="24"/>
      <c r="IXS65" s="24"/>
      <c r="IXT65" s="24"/>
      <c r="IXU65" s="24"/>
      <c r="IXV65" s="24"/>
      <c r="IXW65" s="24"/>
      <c r="IXX65" s="24"/>
      <c r="IXY65" s="24"/>
      <c r="IXZ65" s="24"/>
      <c r="IYA65" s="24"/>
      <c r="IYB65" s="24"/>
      <c r="IYC65" s="24"/>
      <c r="IYD65" s="24"/>
      <c r="IYE65" s="24"/>
      <c r="IYF65" s="24"/>
      <c r="IYG65" s="24"/>
      <c r="IYH65" s="24"/>
      <c r="IYI65" s="24"/>
      <c r="IYJ65" s="24"/>
      <c r="IYK65" s="24"/>
      <c r="IYL65" s="24"/>
      <c r="IYM65" s="24"/>
      <c r="IYN65" s="24"/>
      <c r="IYO65" s="24"/>
      <c r="IYP65" s="24"/>
      <c r="IYQ65" s="24"/>
      <c r="IYR65" s="24"/>
      <c r="IYS65" s="24"/>
      <c r="IYT65" s="24"/>
      <c r="IYU65" s="24"/>
      <c r="IYV65" s="24"/>
      <c r="IYW65" s="24"/>
      <c r="IYX65" s="24"/>
      <c r="IYY65" s="24"/>
      <c r="IYZ65" s="24"/>
      <c r="IZA65" s="24"/>
      <c r="IZB65" s="24"/>
      <c r="IZC65" s="24"/>
      <c r="IZD65" s="24"/>
      <c r="IZE65" s="24"/>
      <c r="IZF65" s="24"/>
      <c r="IZG65" s="24"/>
      <c r="IZH65" s="24"/>
      <c r="IZI65" s="24"/>
      <c r="IZJ65" s="24"/>
      <c r="IZK65" s="24"/>
      <c r="IZL65" s="24"/>
      <c r="IZM65" s="24"/>
      <c r="IZN65" s="24"/>
      <c r="IZO65" s="24"/>
      <c r="IZP65" s="24"/>
      <c r="IZQ65" s="24"/>
      <c r="IZR65" s="24"/>
      <c r="IZS65" s="24"/>
      <c r="IZT65" s="24"/>
      <c r="IZU65" s="24"/>
      <c r="IZV65" s="24"/>
      <c r="IZW65" s="24"/>
      <c r="IZX65" s="24"/>
      <c r="IZY65" s="24"/>
      <c r="IZZ65" s="24"/>
      <c r="JAA65" s="24"/>
      <c r="JAB65" s="24"/>
      <c r="JAC65" s="24"/>
      <c r="JAD65" s="24"/>
      <c r="JAE65" s="24"/>
      <c r="JAF65" s="24"/>
      <c r="JAG65" s="24"/>
      <c r="JAH65" s="24"/>
      <c r="JAI65" s="24"/>
      <c r="JAJ65" s="24"/>
      <c r="JAK65" s="24"/>
      <c r="JAL65" s="24"/>
      <c r="JAM65" s="24"/>
      <c r="JAN65" s="24"/>
      <c r="JAO65" s="24"/>
      <c r="JAP65" s="24"/>
      <c r="JAQ65" s="24"/>
      <c r="JAR65" s="24"/>
      <c r="JAS65" s="24"/>
      <c r="JAT65" s="24"/>
      <c r="JAU65" s="24"/>
      <c r="JAV65" s="24"/>
      <c r="JAW65" s="24"/>
      <c r="JAX65" s="24"/>
      <c r="JAY65" s="24"/>
      <c r="JAZ65" s="24"/>
      <c r="JBA65" s="24"/>
      <c r="JBB65" s="24"/>
      <c r="JBC65" s="24"/>
      <c r="JBD65" s="24"/>
      <c r="JBE65" s="24"/>
      <c r="JBF65" s="24"/>
      <c r="JBG65" s="24"/>
      <c r="JBH65" s="24"/>
      <c r="JBI65" s="24"/>
      <c r="JBJ65" s="24"/>
      <c r="JBK65" s="24"/>
      <c r="JBL65" s="24"/>
      <c r="JBM65" s="24"/>
      <c r="JBN65" s="24"/>
      <c r="JBO65" s="24"/>
      <c r="JBP65" s="24"/>
      <c r="JBQ65" s="24"/>
      <c r="JBR65" s="24"/>
      <c r="JBS65" s="24"/>
      <c r="JBT65" s="24"/>
      <c r="JBU65" s="24"/>
      <c r="JBV65" s="24"/>
      <c r="JBW65" s="24"/>
      <c r="JBX65" s="24"/>
      <c r="JBY65" s="24"/>
      <c r="JBZ65" s="24"/>
      <c r="JCA65" s="24"/>
      <c r="JCB65" s="24"/>
      <c r="JCC65" s="24"/>
      <c r="JCD65" s="24"/>
      <c r="JCE65" s="24"/>
      <c r="JCF65" s="24"/>
      <c r="JCG65" s="24"/>
      <c r="JCH65" s="24"/>
      <c r="JCI65" s="24"/>
      <c r="JCJ65" s="24"/>
      <c r="JCK65" s="24"/>
      <c r="JCL65" s="24"/>
      <c r="JCM65" s="24"/>
      <c r="JCN65" s="24"/>
      <c r="JCO65" s="24"/>
      <c r="JCP65" s="24"/>
      <c r="JCQ65" s="24"/>
      <c r="JCR65" s="24"/>
      <c r="JCS65" s="24"/>
      <c r="JCT65" s="24"/>
      <c r="JCU65" s="24"/>
      <c r="JCV65" s="24"/>
      <c r="JCW65" s="24"/>
      <c r="JCX65" s="24"/>
      <c r="JCY65" s="24"/>
      <c r="JCZ65" s="24"/>
      <c r="JDA65" s="24"/>
      <c r="JDB65" s="24"/>
      <c r="JDC65" s="24"/>
      <c r="JDD65" s="24"/>
      <c r="JDE65" s="24"/>
      <c r="JDF65" s="24"/>
      <c r="JDG65" s="24"/>
      <c r="JDH65" s="24"/>
      <c r="JDI65" s="24"/>
      <c r="JDJ65" s="24"/>
      <c r="JDK65" s="24"/>
      <c r="JDL65" s="24"/>
      <c r="JDM65" s="24"/>
      <c r="JDN65" s="24"/>
      <c r="JDO65" s="24"/>
      <c r="JDP65" s="24"/>
      <c r="JDQ65" s="24"/>
      <c r="JDR65" s="24"/>
      <c r="JDS65" s="24"/>
      <c r="JDT65" s="24"/>
      <c r="JDU65" s="24"/>
      <c r="JDV65" s="24"/>
      <c r="JDW65" s="24"/>
      <c r="JDX65" s="24"/>
      <c r="JDY65" s="24"/>
      <c r="JDZ65" s="24"/>
      <c r="JEA65" s="24"/>
      <c r="JEB65" s="24"/>
      <c r="JEC65" s="24"/>
      <c r="JED65" s="24"/>
      <c r="JEE65" s="24"/>
      <c r="JEF65" s="24"/>
      <c r="JEG65" s="24"/>
      <c r="JEH65" s="24"/>
      <c r="JEI65" s="24"/>
      <c r="JEJ65" s="24"/>
      <c r="JEK65" s="24"/>
      <c r="JEL65" s="24"/>
      <c r="JEM65" s="24"/>
      <c r="JEN65" s="24"/>
      <c r="JEO65" s="24"/>
      <c r="JEP65" s="24"/>
      <c r="JEQ65" s="24"/>
      <c r="JER65" s="24"/>
      <c r="JES65" s="24"/>
      <c r="JET65" s="24"/>
      <c r="JEU65" s="24"/>
      <c r="JEV65" s="24"/>
      <c r="JEW65" s="24"/>
      <c r="JEX65" s="24"/>
      <c r="JEY65" s="24"/>
      <c r="JEZ65" s="24"/>
      <c r="JFA65" s="24"/>
      <c r="JFB65" s="24"/>
      <c r="JFC65" s="24"/>
      <c r="JFD65" s="24"/>
      <c r="JFE65" s="24"/>
      <c r="JFF65" s="24"/>
      <c r="JFG65" s="24"/>
      <c r="JFH65" s="24"/>
      <c r="JFI65" s="24"/>
      <c r="JFJ65" s="24"/>
      <c r="JFK65" s="24"/>
      <c r="JFL65" s="24"/>
      <c r="JFM65" s="24"/>
      <c r="JFN65" s="24"/>
      <c r="JFO65" s="24"/>
      <c r="JFP65" s="24"/>
      <c r="JFQ65" s="24"/>
      <c r="JFR65" s="24"/>
      <c r="JFS65" s="24"/>
      <c r="JFT65" s="24"/>
      <c r="JFU65" s="24"/>
      <c r="JFV65" s="24"/>
      <c r="JFW65" s="24"/>
      <c r="JFX65" s="24"/>
      <c r="JFY65" s="24"/>
      <c r="JFZ65" s="24"/>
      <c r="JGA65" s="24"/>
      <c r="JGB65" s="24"/>
      <c r="JGC65" s="24"/>
      <c r="JGD65" s="24"/>
      <c r="JGE65" s="24"/>
      <c r="JGF65" s="24"/>
      <c r="JGG65" s="24"/>
      <c r="JGH65" s="24"/>
      <c r="JGI65" s="24"/>
      <c r="JGJ65" s="24"/>
      <c r="JGK65" s="24"/>
      <c r="JGL65" s="24"/>
      <c r="JGM65" s="24"/>
      <c r="JGN65" s="24"/>
      <c r="JGO65" s="24"/>
      <c r="JGP65" s="24"/>
      <c r="JGQ65" s="24"/>
      <c r="JGR65" s="24"/>
      <c r="JGS65" s="24"/>
      <c r="JGT65" s="24"/>
      <c r="JGU65" s="24"/>
      <c r="JGV65" s="24"/>
      <c r="JGW65" s="24"/>
      <c r="JGX65" s="24"/>
      <c r="JGY65" s="24"/>
      <c r="JGZ65" s="24"/>
      <c r="JHA65" s="24"/>
      <c r="JHB65" s="24"/>
      <c r="JHC65" s="24"/>
      <c r="JHD65" s="24"/>
      <c r="JHE65" s="24"/>
      <c r="JHF65" s="24"/>
      <c r="JHG65" s="24"/>
      <c r="JHH65" s="24"/>
      <c r="JHI65" s="24"/>
      <c r="JHJ65" s="24"/>
      <c r="JHK65" s="24"/>
      <c r="JHL65" s="24"/>
      <c r="JHM65" s="24"/>
      <c r="JHN65" s="24"/>
      <c r="JHO65" s="24"/>
      <c r="JHP65" s="24"/>
      <c r="JHQ65" s="24"/>
      <c r="JHR65" s="24"/>
      <c r="JHS65" s="24"/>
      <c r="JHT65" s="24"/>
      <c r="JHU65" s="24"/>
      <c r="JHV65" s="24"/>
      <c r="JHW65" s="24"/>
      <c r="JHX65" s="24"/>
      <c r="JHY65" s="24"/>
      <c r="JHZ65" s="24"/>
      <c r="JIA65" s="24"/>
      <c r="JIB65" s="24"/>
      <c r="JIC65" s="24"/>
      <c r="JID65" s="24"/>
      <c r="JIE65" s="24"/>
      <c r="JIF65" s="24"/>
      <c r="JIG65" s="24"/>
      <c r="JIH65" s="24"/>
      <c r="JII65" s="24"/>
      <c r="JIJ65" s="24"/>
      <c r="JIK65" s="24"/>
      <c r="JIL65" s="24"/>
      <c r="JIM65" s="24"/>
      <c r="JIN65" s="24"/>
      <c r="JIO65" s="24"/>
      <c r="JIP65" s="24"/>
      <c r="JIQ65" s="24"/>
      <c r="JIR65" s="24"/>
      <c r="JIS65" s="24"/>
      <c r="JIT65" s="24"/>
      <c r="JIU65" s="24"/>
      <c r="JIV65" s="24"/>
      <c r="JIW65" s="24"/>
      <c r="JIX65" s="24"/>
      <c r="JIY65" s="24"/>
      <c r="JIZ65" s="24"/>
      <c r="JJA65" s="24"/>
      <c r="JJB65" s="24"/>
      <c r="JJC65" s="24"/>
      <c r="JJD65" s="24"/>
      <c r="JJE65" s="24"/>
      <c r="JJF65" s="24"/>
      <c r="JJG65" s="24"/>
      <c r="JJH65" s="24"/>
      <c r="JJI65" s="24"/>
      <c r="JJJ65" s="24"/>
      <c r="JJK65" s="24"/>
      <c r="JJL65" s="24"/>
      <c r="JJM65" s="24"/>
      <c r="JJN65" s="24"/>
      <c r="JJO65" s="24"/>
      <c r="JJP65" s="24"/>
      <c r="JJQ65" s="24"/>
      <c r="JJR65" s="24"/>
      <c r="JJS65" s="24"/>
      <c r="JJT65" s="24"/>
      <c r="JJU65" s="24"/>
      <c r="JJV65" s="24"/>
      <c r="JJW65" s="24"/>
      <c r="JJX65" s="24"/>
      <c r="JJY65" s="24"/>
      <c r="JJZ65" s="24"/>
      <c r="JKA65" s="24"/>
      <c r="JKB65" s="24"/>
      <c r="JKC65" s="24"/>
      <c r="JKD65" s="24"/>
      <c r="JKE65" s="24"/>
      <c r="JKF65" s="24"/>
      <c r="JKG65" s="24"/>
      <c r="JKH65" s="24"/>
      <c r="JKI65" s="24"/>
      <c r="JKJ65" s="24"/>
      <c r="JKK65" s="24"/>
      <c r="JKL65" s="24"/>
      <c r="JKM65" s="24"/>
      <c r="JKN65" s="24"/>
      <c r="JKO65" s="24"/>
      <c r="JKP65" s="24"/>
      <c r="JKQ65" s="24"/>
      <c r="JKR65" s="24"/>
      <c r="JKS65" s="24"/>
      <c r="JKT65" s="24"/>
      <c r="JKU65" s="24"/>
      <c r="JKV65" s="24"/>
      <c r="JKW65" s="24"/>
      <c r="JKX65" s="24"/>
      <c r="JKY65" s="24"/>
      <c r="JKZ65" s="24"/>
      <c r="JLA65" s="24"/>
      <c r="JLB65" s="24"/>
      <c r="JLC65" s="24"/>
      <c r="JLD65" s="24"/>
      <c r="JLE65" s="24"/>
      <c r="JLF65" s="24"/>
      <c r="JLG65" s="24"/>
      <c r="JLH65" s="24"/>
      <c r="JLI65" s="24"/>
      <c r="JLJ65" s="24"/>
      <c r="JLK65" s="24"/>
      <c r="JLL65" s="24"/>
      <c r="JLM65" s="24"/>
      <c r="JLN65" s="24"/>
      <c r="JLO65" s="24"/>
      <c r="JLP65" s="24"/>
      <c r="JLQ65" s="24"/>
      <c r="JLR65" s="24"/>
      <c r="JLS65" s="24"/>
      <c r="JLT65" s="24"/>
      <c r="JLU65" s="24"/>
      <c r="JLV65" s="24"/>
      <c r="JLW65" s="24"/>
      <c r="JLX65" s="24"/>
      <c r="JLY65" s="24"/>
      <c r="JLZ65" s="24"/>
      <c r="JMA65" s="24"/>
      <c r="JMB65" s="24"/>
      <c r="JMC65" s="24"/>
      <c r="JMD65" s="24"/>
      <c r="JME65" s="24"/>
      <c r="JMF65" s="24"/>
      <c r="JMG65" s="24"/>
      <c r="JMH65" s="24"/>
      <c r="JMI65" s="24"/>
      <c r="JMJ65" s="24"/>
      <c r="JMK65" s="24"/>
      <c r="JML65" s="24"/>
      <c r="JMM65" s="24"/>
      <c r="JMN65" s="24"/>
      <c r="JMO65" s="24"/>
      <c r="JMP65" s="24"/>
      <c r="JMQ65" s="24"/>
      <c r="JMR65" s="24"/>
      <c r="JMS65" s="24"/>
      <c r="JMT65" s="24"/>
      <c r="JMU65" s="24"/>
      <c r="JMV65" s="24"/>
      <c r="JMW65" s="24"/>
      <c r="JMX65" s="24"/>
      <c r="JMY65" s="24"/>
      <c r="JMZ65" s="24"/>
      <c r="JNA65" s="24"/>
      <c r="JNB65" s="24"/>
      <c r="JNC65" s="24"/>
      <c r="JND65" s="24"/>
      <c r="JNE65" s="24"/>
      <c r="JNF65" s="24"/>
      <c r="JNG65" s="24"/>
      <c r="JNH65" s="24"/>
      <c r="JNI65" s="24"/>
      <c r="JNJ65" s="24"/>
      <c r="JNK65" s="24"/>
      <c r="JNL65" s="24"/>
      <c r="JNM65" s="24"/>
      <c r="JNN65" s="24"/>
      <c r="JNO65" s="24"/>
      <c r="JNP65" s="24"/>
      <c r="JNQ65" s="24"/>
      <c r="JNR65" s="24"/>
      <c r="JNS65" s="24"/>
      <c r="JNT65" s="24"/>
      <c r="JNU65" s="24"/>
      <c r="JNV65" s="24"/>
      <c r="JNW65" s="24"/>
      <c r="JNX65" s="24"/>
      <c r="JNY65" s="24"/>
      <c r="JNZ65" s="24"/>
      <c r="JOA65" s="24"/>
      <c r="JOB65" s="24"/>
      <c r="JOC65" s="24"/>
      <c r="JOD65" s="24"/>
      <c r="JOE65" s="24"/>
      <c r="JOF65" s="24"/>
      <c r="JOG65" s="24"/>
      <c r="JOH65" s="24"/>
      <c r="JOI65" s="24"/>
      <c r="JOJ65" s="24"/>
      <c r="JOK65" s="24"/>
      <c r="JOL65" s="24"/>
      <c r="JOM65" s="24"/>
      <c r="JON65" s="24"/>
      <c r="JOO65" s="24"/>
      <c r="JOP65" s="24"/>
      <c r="JOQ65" s="24"/>
      <c r="JOR65" s="24"/>
      <c r="JOS65" s="24"/>
      <c r="JOT65" s="24"/>
      <c r="JOU65" s="24"/>
      <c r="JOV65" s="24"/>
      <c r="JOW65" s="24"/>
      <c r="JOX65" s="24"/>
      <c r="JOY65" s="24"/>
      <c r="JOZ65" s="24"/>
      <c r="JPA65" s="24"/>
      <c r="JPB65" s="24"/>
      <c r="JPC65" s="24"/>
      <c r="JPD65" s="24"/>
      <c r="JPE65" s="24"/>
      <c r="JPF65" s="24"/>
      <c r="JPG65" s="24"/>
      <c r="JPH65" s="24"/>
      <c r="JPI65" s="24"/>
      <c r="JPJ65" s="24"/>
      <c r="JPK65" s="24"/>
      <c r="JPL65" s="24"/>
      <c r="JPM65" s="24"/>
      <c r="JPN65" s="24"/>
      <c r="JPO65" s="24"/>
      <c r="JPP65" s="24"/>
      <c r="JPQ65" s="24"/>
      <c r="JPR65" s="24"/>
      <c r="JPS65" s="24"/>
      <c r="JPT65" s="24"/>
      <c r="JPU65" s="24"/>
      <c r="JPV65" s="24"/>
      <c r="JPW65" s="24"/>
      <c r="JPX65" s="24"/>
      <c r="JPY65" s="24"/>
      <c r="JPZ65" s="24"/>
      <c r="JQA65" s="24"/>
      <c r="JQB65" s="24"/>
      <c r="JQC65" s="24"/>
      <c r="JQD65" s="24"/>
      <c r="JQE65" s="24"/>
      <c r="JQF65" s="24"/>
      <c r="JQG65" s="24"/>
      <c r="JQH65" s="24"/>
      <c r="JQI65" s="24"/>
      <c r="JQJ65" s="24"/>
      <c r="JQK65" s="24"/>
      <c r="JQL65" s="24"/>
      <c r="JQM65" s="24"/>
      <c r="JQN65" s="24"/>
      <c r="JQO65" s="24"/>
      <c r="JQP65" s="24"/>
      <c r="JQQ65" s="24"/>
      <c r="JQR65" s="24"/>
      <c r="JQS65" s="24"/>
      <c r="JQT65" s="24"/>
      <c r="JQU65" s="24"/>
      <c r="JQV65" s="24"/>
      <c r="JQW65" s="24"/>
      <c r="JQX65" s="24"/>
      <c r="JQY65" s="24"/>
      <c r="JQZ65" s="24"/>
      <c r="JRA65" s="24"/>
      <c r="JRB65" s="24"/>
      <c r="JRC65" s="24"/>
      <c r="JRD65" s="24"/>
      <c r="JRE65" s="24"/>
      <c r="JRF65" s="24"/>
      <c r="JRG65" s="24"/>
      <c r="JRH65" s="24"/>
      <c r="JRI65" s="24"/>
      <c r="JRJ65" s="24"/>
      <c r="JRK65" s="24"/>
      <c r="JRL65" s="24"/>
      <c r="JRM65" s="24"/>
      <c r="JRN65" s="24"/>
      <c r="JRO65" s="24"/>
      <c r="JRP65" s="24"/>
      <c r="JRQ65" s="24"/>
      <c r="JRR65" s="24"/>
      <c r="JRS65" s="24"/>
      <c r="JRT65" s="24"/>
      <c r="JRU65" s="24"/>
      <c r="JRV65" s="24"/>
      <c r="JRW65" s="24"/>
      <c r="JRX65" s="24"/>
      <c r="JRY65" s="24"/>
      <c r="JRZ65" s="24"/>
      <c r="JSA65" s="24"/>
      <c r="JSB65" s="24"/>
      <c r="JSC65" s="24"/>
      <c r="JSD65" s="24"/>
      <c r="JSE65" s="24"/>
      <c r="JSF65" s="24"/>
      <c r="JSG65" s="24"/>
      <c r="JSH65" s="24"/>
      <c r="JSI65" s="24"/>
      <c r="JSJ65" s="24"/>
      <c r="JSK65" s="24"/>
      <c r="JSL65" s="24"/>
      <c r="JSM65" s="24"/>
      <c r="JSN65" s="24"/>
      <c r="JSO65" s="24"/>
      <c r="JSP65" s="24"/>
      <c r="JSQ65" s="24"/>
      <c r="JSR65" s="24"/>
      <c r="JSS65" s="24"/>
      <c r="JST65" s="24"/>
      <c r="JSU65" s="24"/>
      <c r="JSV65" s="24"/>
      <c r="JSW65" s="24"/>
      <c r="JSX65" s="24"/>
      <c r="JSY65" s="24"/>
      <c r="JSZ65" s="24"/>
      <c r="JTA65" s="24"/>
      <c r="JTB65" s="24"/>
      <c r="JTC65" s="24"/>
      <c r="JTD65" s="24"/>
      <c r="JTE65" s="24"/>
      <c r="JTF65" s="24"/>
      <c r="JTG65" s="24"/>
      <c r="JTH65" s="24"/>
      <c r="JTI65" s="24"/>
      <c r="JTJ65" s="24"/>
      <c r="JTK65" s="24"/>
      <c r="JTL65" s="24"/>
      <c r="JTM65" s="24"/>
      <c r="JTN65" s="24"/>
      <c r="JTO65" s="24"/>
      <c r="JTP65" s="24"/>
      <c r="JTQ65" s="24"/>
      <c r="JTR65" s="24"/>
      <c r="JTS65" s="24"/>
      <c r="JTT65" s="24"/>
      <c r="JTU65" s="24"/>
      <c r="JTV65" s="24"/>
      <c r="JTW65" s="24"/>
      <c r="JTX65" s="24"/>
      <c r="JTY65" s="24"/>
      <c r="JTZ65" s="24"/>
      <c r="JUA65" s="24"/>
      <c r="JUB65" s="24"/>
      <c r="JUC65" s="24"/>
      <c r="JUD65" s="24"/>
      <c r="JUE65" s="24"/>
      <c r="JUF65" s="24"/>
      <c r="JUG65" s="24"/>
      <c r="JUH65" s="24"/>
      <c r="JUI65" s="24"/>
      <c r="JUJ65" s="24"/>
      <c r="JUK65" s="24"/>
      <c r="JUL65" s="24"/>
      <c r="JUM65" s="24"/>
      <c r="JUN65" s="24"/>
      <c r="JUO65" s="24"/>
      <c r="JUP65" s="24"/>
      <c r="JUQ65" s="24"/>
      <c r="JUR65" s="24"/>
      <c r="JUS65" s="24"/>
      <c r="JUT65" s="24"/>
      <c r="JUU65" s="24"/>
      <c r="JUV65" s="24"/>
      <c r="JUW65" s="24"/>
      <c r="JUX65" s="24"/>
      <c r="JUY65" s="24"/>
      <c r="JUZ65" s="24"/>
      <c r="JVA65" s="24"/>
      <c r="JVB65" s="24"/>
      <c r="JVC65" s="24"/>
      <c r="JVD65" s="24"/>
      <c r="JVE65" s="24"/>
      <c r="JVF65" s="24"/>
      <c r="JVG65" s="24"/>
      <c r="JVH65" s="24"/>
      <c r="JVI65" s="24"/>
      <c r="JVJ65" s="24"/>
      <c r="JVK65" s="24"/>
      <c r="JVL65" s="24"/>
      <c r="JVM65" s="24"/>
      <c r="JVN65" s="24"/>
      <c r="JVO65" s="24"/>
      <c r="JVP65" s="24"/>
      <c r="JVQ65" s="24"/>
      <c r="JVR65" s="24"/>
      <c r="JVS65" s="24"/>
      <c r="JVT65" s="24"/>
      <c r="JVU65" s="24"/>
      <c r="JVV65" s="24"/>
      <c r="JVW65" s="24"/>
      <c r="JVX65" s="24"/>
      <c r="JVY65" s="24"/>
      <c r="JVZ65" s="24"/>
      <c r="JWA65" s="24"/>
      <c r="JWB65" s="24"/>
      <c r="JWC65" s="24"/>
      <c r="JWD65" s="24"/>
      <c r="JWE65" s="24"/>
      <c r="JWF65" s="24"/>
      <c r="JWG65" s="24"/>
      <c r="JWH65" s="24"/>
      <c r="JWI65" s="24"/>
      <c r="JWJ65" s="24"/>
      <c r="JWK65" s="24"/>
      <c r="JWL65" s="24"/>
      <c r="JWM65" s="24"/>
      <c r="JWN65" s="24"/>
      <c r="JWO65" s="24"/>
      <c r="JWP65" s="24"/>
      <c r="JWQ65" s="24"/>
      <c r="JWR65" s="24"/>
      <c r="JWS65" s="24"/>
      <c r="JWT65" s="24"/>
      <c r="JWU65" s="24"/>
      <c r="JWV65" s="24"/>
      <c r="JWW65" s="24"/>
      <c r="JWX65" s="24"/>
      <c r="JWY65" s="24"/>
      <c r="JWZ65" s="24"/>
      <c r="JXA65" s="24"/>
      <c r="JXB65" s="24"/>
      <c r="JXC65" s="24"/>
      <c r="JXD65" s="24"/>
      <c r="JXE65" s="24"/>
      <c r="JXF65" s="24"/>
      <c r="JXG65" s="24"/>
      <c r="JXH65" s="24"/>
      <c r="JXI65" s="24"/>
      <c r="JXJ65" s="24"/>
      <c r="JXK65" s="24"/>
      <c r="JXL65" s="24"/>
      <c r="JXM65" s="24"/>
      <c r="JXN65" s="24"/>
      <c r="JXO65" s="24"/>
      <c r="JXP65" s="24"/>
      <c r="JXQ65" s="24"/>
      <c r="JXR65" s="24"/>
      <c r="JXS65" s="24"/>
      <c r="JXT65" s="24"/>
      <c r="JXU65" s="24"/>
      <c r="JXV65" s="24"/>
      <c r="JXW65" s="24"/>
      <c r="JXX65" s="24"/>
      <c r="JXY65" s="24"/>
      <c r="JXZ65" s="24"/>
      <c r="JYA65" s="24"/>
      <c r="JYB65" s="24"/>
      <c r="JYC65" s="24"/>
      <c r="JYD65" s="24"/>
      <c r="JYE65" s="24"/>
      <c r="JYF65" s="24"/>
      <c r="JYG65" s="24"/>
      <c r="JYH65" s="24"/>
      <c r="JYI65" s="24"/>
      <c r="JYJ65" s="24"/>
      <c r="JYK65" s="24"/>
      <c r="JYL65" s="24"/>
      <c r="JYM65" s="24"/>
      <c r="JYN65" s="24"/>
      <c r="JYO65" s="24"/>
      <c r="JYP65" s="24"/>
      <c r="JYQ65" s="24"/>
      <c r="JYR65" s="24"/>
      <c r="JYS65" s="24"/>
      <c r="JYT65" s="24"/>
      <c r="JYU65" s="24"/>
      <c r="JYV65" s="24"/>
      <c r="JYW65" s="24"/>
      <c r="JYX65" s="24"/>
      <c r="JYY65" s="24"/>
      <c r="JYZ65" s="24"/>
      <c r="JZA65" s="24"/>
      <c r="JZB65" s="24"/>
      <c r="JZC65" s="24"/>
      <c r="JZD65" s="24"/>
      <c r="JZE65" s="24"/>
      <c r="JZF65" s="24"/>
      <c r="JZG65" s="24"/>
      <c r="JZH65" s="24"/>
      <c r="JZI65" s="24"/>
      <c r="JZJ65" s="24"/>
      <c r="JZK65" s="24"/>
      <c r="JZL65" s="24"/>
      <c r="JZM65" s="24"/>
      <c r="JZN65" s="24"/>
      <c r="JZO65" s="24"/>
      <c r="JZP65" s="24"/>
      <c r="JZQ65" s="24"/>
      <c r="JZR65" s="24"/>
      <c r="JZS65" s="24"/>
      <c r="JZT65" s="24"/>
      <c r="JZU65" s="24"/>
      <c r="JZV65" s="24"/>
      <c r="JZW65" s="24"/>
      <c r="JZX65" s="24"/>
      <c r="JZY65" s="24"/>
      <c r="JZZ65" s="24"/>
      <c r="KAA65" s="24"/>
      <c r="KAB65" s="24"/>
      <c r="KAC65" s="24"/>
      <c r="KAD65" s="24"/>
      <c r="KAE65" s="24"/>
      <c r="KAF65" s="24"/>
      <c r="KAG65" s="24"/>
      <c r="KAH65" s="24"/>
      <c r="KAI65" s="24"/>
      <c r="KAJ65" s="24"/>
      <c r="KAK65" s="24"/>
      <c r="KAL65" s="24"/>
      <c r="KAM65" s="24"/>
      <c r="KAN65" s="24"/>
      <c r="KAO65" s="24"/>
      <c r="KAP65" s="24"/>
      <c r="KAQ65" s="24"/>
      <c r="KAR65" s="24"/>
      <c r="KAS65" s="24"/>
      <c r="KAT65" s="24"/>
      <c r="KAU65" s="24"/>
      <c r="KAV65" s="24"/>
      <c r="KAW65" s="24"/>
      <c r="KAX65" s="24"/>
      <c r="KAY65" s="24"/>
      <c r="KAZ65" s="24"/>
      <c r="KBA65" s="24"/>
      <c r="KBB65" s="24"/>
      <c r="KBC65" s="24"/>
      <c r="KBD65" s="24"/>
      <c r="KBE65" s="24"/>
      <c r="KBF65" s="24"/>
      <c r="KBG65" s="24"/>
      <c r="KBH65" s="24"/>
      <c r="KBI65" s="24"/>
      <c r="KBJ65" s="24"/>
      <c r="KBK65" s="24"/>
      <c r="KBL65" s="24"/>
      <c r="KBM65" s="24"/>
      <c r="KBN65" s="24"/>
      <c r="KBO65" s="24"/>
      <c r="KBP65" s="24"/>
      <c r="KBQ65" s="24"/>
      <c r="KBR65" s="24"/>
      <c r="KBS65" s="24"/>
      <c r="KBT65" s="24"/>
      <c r="KBU65" s="24"/>
      <c r="KBV65" s="24"/>
      <c r="KBW65" s="24"/>
      <c r="KBX65" s="24"/>
      <c r="KBY65" s="24"/>
      <c r="KBZ65" s="24"/>
      <c r="KCA65" s="24"/>
      <c r="KCB65" s="24"/>
      <c r="KCC65" s="24"/>
      <c r="KCD65" s="24"/>
      <c r="KCE65" s="24"/>
      <c r="KCF65" s="24"/>
      <c r="KCG65" s="24"/>
      <c r="KCH65" s="24"/>
      <c r="KCI65" s="24"/>
      <c r="KCJ65" s="24"/>
      <c r="KCK65" s="24"/>
      <c r="KCL65" s="24"/>
      <c r="KCM65" s="24"/>
      <c r="KCN65" s="24"/>
      <c r="KCO65" s="24"/>
      <c r="KCP65" s="24"/>
      <c r="KCQ65" s="24"/>
      <c r="KCR65" s="24"/>
      <c r="KCS65" s="24"/>
      <c r="KCT65" s="24"/>
      <c r="KCU65" s="24"/>
      <c r="KCV65" s="24"/>
      <c r="KCW65" s="24"/>
      <c r="KCX65" s="24"/>
      <c r="KCY65" s="24"/>
      <c r="KCZ65" s="24"/>
      <c r="KDA65" s="24"/>
      <c r="KDB65" s="24"/>
      <c r="KDC65" s="24"/>
      <c r="KDD65" s="24"/>
      <c r="KDE65" s="24"/>
      <c r="KDF65" s="24"/>
      <c r="KDG65" s="24"/>
      <c r="KDH65" s="24"/>
      <c r="KDI65" s="24"/>
      <c r="KDJ65" s="24"/>
      <c r="KDK65" s="24"/>
      <c r="KDL65" s="24"/>
      <c r="KDM65" s="24"/>
      <c r="KDN65" s="24"/>
      <c r="KDO65" s="24"/>
      <c r="KDP65" s="24"/>
      <c r="KDQ65" s="24"/>
      <c r="KDR65" s="24"/>
      <c r="KDS65" s="24"/>
      <c r="KDT65" s="24"/>
      <c r="KDU65" s="24"/>
      <c r="KDV65" s="24"/>
      <c r="KDW65" s="24"/>
      <c r="KDX65" s="24"/>
      <c r="KDY65" s="24"/>
      <c r="KDZ65" s="24"/>
      <c r="KEA65" s="24"/>
      <c r="KEB65" s="24"/>
      <c r="KEC65" s="24"/>
      <c r="KED65" s="24"/>
      <c r="KEE65" s="24"/>
      <c r="KEF65" s="24"/>
      <c r="KEG65" s="24"/>
      <c r="KEH65" s="24"/>
      <c r="KEI65" s="24"/>
      <c r="KEJ65" s="24"/>
      <c r="KEK65" s="24"/>
      <c r="KEL65" s="24"/>
      <c r="KEM65" s="24"/>
      <c r="KEN65" s="24"/>
      <c r="KEO65" s="24"/>
      <c r="KEP65" s="24"/>
      <c r="KEQ65" s="24"/>
      <c r="KER65" s="24"/>
      <c r="KES65" s="24"/>
      <c r="KET65" s="24"/>
      <c r="KEU65" s="24"/>
      <c r="KEV65" s="24"/>
      <c r="KEW65" s="24"/>
      <c r="KEX65" s="24"/>
      <c r="KEY65" s="24"/>
      <c r="KEZ65" s="24"/>
      <c r="KFA65" s="24"/>
      <c r="KFB65" s="24"/>
      <c r="KFC65" s="24"/>
      <c r="KFD65" s="24"/>
      <c r="KFE65" s="24"/>
      <c r="KFF65" s="24"/>
      <c r="KFG65" s="24"/>
      <c r="KFH65" s="24"/>
      <c r="KFI65" s="24"/>
      <c r="KFJ65" s="24"/>
      <c r="KFK65" s="24"/>
      <c r="KFL65" s="24"/>
      <c r="KFM65" s="24"/>
      <c r="KFN65" s="24"/>
      <c r="KFO65" s="24"/>
      <c r="KFP65" s="24"/>
      <c r="KFQ65" s="24"/>
      <c r="KFR65" s="24"/>
      <c r="KFS65" s="24"/>
      <c r="KFT65" s="24"/>
      <c r="KFU65" s="24"/>
      <c r="KFV65" s="24"/>
      <c r="KFW65" s="24"/>
      <c r="KFX65" s="24"/>
      <c r="KFY65" s="24"/>
      <c r="KFZ65" s="24"/>
      <c r="KGA65" s="24"/>
      <c r="KGB65" s="24"/>
      <c r="KGC65" s="24"/>
      <c r="KGD65" s="24"/>
      <c r="KGE65" s="24"/>
      <c r="KGF65" s="24"/>
      <c r="KGG65" s="24"/>
      <c r="KGH65" s="24"/>
      <c r="KGI65" s="24"/>
      <c r="KGJ65" s="24"/>
      <c r="KGK65" s="24"/>
      <c r="KGL65" s="24"/>
      <c r="KGM65" s="24"/>
      <c r="KGN65" s="24"/>
      <c r="KGO65" s="24"/>
      <c r="KGP65" s="24"/>
      <c r="KGQ65" s="24"/>
      <c r="KGR65" s="24"/>
      <c r="KGS65" s="24"/>
      <c r="KGT65" s="24"/>
      <c r="KGU65" s="24"/>
      <c r="KGV65" s="24"/>
      <c r="KGW65" s="24"/>
      <c r="KGX65" s="24"/>
      <c r="KGY65" s="24"/>
      <c r="KGZ65" s="24"/>
      <c r="KHA65" s="24"/>
      <c r="KHB65" s="24"/>
      <c r="KHC65" s="24"/>
      <c r="KHD65" s="24"/>
      <c r="KHE65" s="24"/>
      <c r="KHF65" s="24"/>
      <c r="KHG65" s="24"/>
      <c r="KHH65" s="24"/>
      <c r="KHI65" s="24"/>
      <c r="KHJ65" s="24"/>
      <c r="KHK65" s="24"/>
      <c r="KHL65" s="24"/>
      <c r="KHM65" s="24"/>
      <c r="KHN65" s="24"/>
      <c r="KHO65" s="24"/>
      <c r="KHP65" s="24"/>
      <c r="KHQ65" s="24"/>
      <c r="KHR65" s="24"/>
      <c r="KHS65" s="24"/>
      <c r="KHT65" s="24"/>
      <c r="KHU65" s="24"/>
      <c r="KHV65" s="24"/>
      <c r="KHW65" s="24"/>
      <c r="KHX65" s="24"/>
      <c r="KHY65" s="24"/>
      <c r="KHZ65" s="24"/>
      <c r="KIA65" s="24"/>
      <c r="KIB65" s="24"/>
      <c r="KIC65" s="24"/>
      <c r="KID65" s="24"/>
      <c r="KIE65" s="24"/>
      <c r="KIF65" s="24"/>
      <c r="KIG65" s="24"/>
      <c r="KIH65" s="24"/>
      <c r="KII65" s="24"/>
      <c r="KIJ65" s="24"/>
      <c r="KIK65" s="24"/>
      <c r="KIL65" s="24"/>
      <c r="KIM65" s="24"/>
      <c r="KIN65" s="24"/>
      <c r="KIO65" s="24"/>
      <c r="KIP65" s="24"/>
      <c r="KIQ65" s="24"/>
      <c r="KIR65" s="24"/>
      <c r="KIS65" s="24"/>
      <c r="KIT65" s="24"/>
      <c r="KIU65" s="24"/>
      <c r="KIV65" s="24"/>
      <c r="KIW65" s="24"/>
      <c r="KIX65" s="24"/>
      <c r="KIY65" s="24"/>
      <c r="KIZ65" s="24"/>
      <c r="KJA65" s="24"/>
      <c r="KJB65" s="24"/>
      <c r="KJC65" s="24"/>
      <c r="KJD65" s="24"/>
      <c r="KJE65" s="24"/>
      <c r="KJF65" s="24"/>
      <c r="KJG65" s="24"/>
      <c r="KJH65" s="24"/>
      <c r="KJI65" s="24"/>
      <c r="KJJ65" s="24"/>
      <c r="KJK65" s="24"/>
      <c r="KJL65" s="24"/>
      <c r="KJM65" s="24"/>
      <c r="KJN65" s="24"/>
      <c r="KJO65" s="24"/>
      <c r="KJP65" s="24"/>
      <c r="KJQ65" s="24"/>
      <c r="KJR65" s="24"/>
      <c r="KJS65" s="24"/>
      <c r="KJT65" s="24"/>
      <c r="KJU65" s="24"/>
      <c r="KJV65" s="24"/>
      <c r="KJW65" s="24"/>
      <c r="KJX65" s="24"/>
      <c r="KJY65" s="24"/>
      <c r="KJZ65" s="24"/>
      <c r="KKA65" s="24"/>
      <c r="KKB65" s="24"/>
      <c r="KKC65" s="24"/>
      <c r="KKD65" s="24"/>
      <c r="KKE65" s="24"/>
      <c r="KKF65" s="24"/>
      <c r="KKG65" s="24"/>
      <c r="KKH65" s="24"/>
      <c r="KKI65" s="24"/>
      <c r="KKJ65" s="24"/>
      <c r="KKK65" s="24"/>
      <c r="KKL65" s="24"/>
      <c r="KKM65" s="24"/>
      <c r="KKN65" s="24"/>
      <c r="KKO65" s="24"/>
      <c r="KKP65" s="24"/>
      <c r="KKQ65" s="24"/>
      <c r="KKR65" s="24"/>
      <c r="KKS65" s="24"/>
      <c r="KKT65" s="24"/>
      <c r="KKU65" s="24"/>
      <c r="KKV65" s="24"/>
      <c r="KKW65" s="24"/>
      <c r="KKX65" s="24"/>
      <c r="KKY65" s="24"/>
      <c r="KKZ65" s="24"/>
      <c r="KLA65" s="24"/>
      <c r="KLB65" s="24"/>
      <c r="KLC65" s="24"/>
      <c r="KLD65" s="24"/>
      <c r="KLE65" s="24"/>
      <c r="KLF65" s="24"/>
      <c r="KLG65" s="24"/>
      <c r="KLH65" s="24"/>
      <c r="KLI65" s="24"/>
      <c r="KLJ65" s="24"/>
      <c r="KLK65" s="24"/>
      <c r="KLL65" s="24"/>
      <c r="KLM65" s="24"/>
      <c r="KLN65" s="24"/>
      <c r="KLO65" s="24"/>
      <c r="KLP65" s="24"/>
      <c r="KLQ65" s="24"/>
      <c r="KLR65" s="24"/>
      <c r="KLS65" s="24"/>
      <c r="KLT65" s="24"/>
      <c r="KLU65" s="24"/>
      <c r="KLV65" s="24"/>
      <c r="KLW65" s="24"/>
      <c r="KLX65" s="24"/>
      <c r="KLY65" s="24"/>
      <c r="KLZ65" s="24"/>
      <c r="KMA65" s="24"/>
      <c r="KMB65" s="24"/>
      <c r="KMC65" s="24"/>
      <c r="KMD65" s="24"/>
      <c r="KME65" s="24"/>
      <c r="KMF65" s="24"/>
      <c r="KMG65" s="24"/>
      <c r="KMH65" s="24"/>
      <c r="KMI65" s="24"/>
      <c r="KMJ65" s="24"/>
      <c r="KMK65" s="24"/>
      <c r="KML65" s="24"/>
      <c r="KMM65" s="24"/>
      <c r="KMN65" s="24"/>
      <c r="KMO65" s="24"/>
      <c r="KMP65" s="24"/>
      <c r="KMQ65" s="24"/>
      <c r="KMR65" s="24"/>
      <c r="KMS65" s="24"/>
      <c r="KMT65" s="24"/>
      <c r="KMU65" s="24"/>
      <c r="KMV65" s="24"/>
      <c r="KMW65" s="24"/>
      <c r="KMX65" s="24"/>
      <c r="KMY65" s="24"/>
      <c r="KMZ65" s="24"/>
      <c r="KNA65" s="24"/>
      <c r="KNB65" s="24"/>
      <c r="KNC65" s="24"/>
      <c r="KND65" s="24"/>
      <c r="KNE65" s="24"/>
      <c r="KNF65" s="24"/>
      <c r="KNG65" s="24"/>
      <c r="KNH65" s="24"/>
      <c r="KNI65" s="24"/>
      <c r="KNJ65" s="24"/>
      <c r="KNK65" s="24"/>
      <c r="KNL65" s="24"/>
      <c r="KNM65" s="24"/>
      <c r="KNN65" s="24"/>
      <c r="KNO65" s="24"/>
      <c r="KNP65" s="24"/>
      <c r="KNQ65" s="24"/>
      <c r="KNR65" s="24"/>
      <c r="KNS65" s="24"/>
      <c r="KNT65" s="24"/>
      <c r="KNU65" s="24"/>
      <c r="KNV65" s="24"/>
      <c r="KNW65" s="24"/>
      <c r="KNX65" s="24"/>
      <c r="KNY65" s="24"/>
      <c r="KNZ65" s="24"/>
      <c r="KOA65" s="24"/>
      <c r="KOB65" s="24"/>
      <c r="KOC65" s="24"/>
      <c r="KOD65" s="24"/>
      <c r="KOE65" s="24"/>
      <c r="KOF65" s="24"/>
      <c r="KOG65" s="24"/>
      <c r="KOH65" s="24"/>
      <c r="KOI65" s="24"/>
      <c r="KOJ65" s="24"/>
      <c r="KOK65" s="24"/>
      <c r="KOL65" s="24"/>
      <c r="KOM65" s="24"/>
      <c r="KON65" s="24"/>
      <c r="KOO65" s="24"/>
      <c r="KOP65" s="24"/>
      <c r="KOQ65" s="24"/>
      <c r="KOR65" s="24"/>
      <c r="KOS65" s="24"/>
      <c r="KOT65" s="24"/>
      <c r="KOU65" s="24"/>
      <c r="KOV65" s="24"/>
      <c r="KOW65" s="24"/>
      <c r="KOX65" s="24"/>
      <c r="KOY65" s="24"/>
      <c r="KOZ65" s="24"/>
      <c r="KPA65" s="24"/>
      <c r="KPB65" s="24"/>
      <c r="KPC65" s="24"/>
      <c r="KPD65" s="24"/>
      <c r="KPE65" s="24"/>
      <c r="KPF65" s="24"/>
      <c r="KPG65" s="24"/>
      <c r="KPH65" s="24"/>
      <c r="KPI65" s="24"/>
      <c r="KPJ65" s="24"/>
      <c r="KPK65" s="24"/>
      <c r="KPL65" s="24"/>
      <c r="KPM65" s="24"/>
      <c r="KPN65" s="24"/>
      <c r="KPO65" s="24"/>
      <c r="KPP65" s="24"/>
      <c r="KPQ65" s="24"/>
      <c r="KPR65" s="24"/>
      <c r="KPS65" s="24"/>
      <c r="KPT65" s="24"/>
      <c r="KPU65" s="24"/>
      <c r="KPV65" s="24"/>
      <c r="KPW65" s="24"/>
      <c r="KPX65" s="24"/>
      <c r="KPY65" s="24"/>
      <c r="KPZ65" s="24"/>
      <c r="KQA65" s="24"/>
      <c r="KQB65" s="24"/>
      <c r="KQC65" s="24"/>
      <c r="KQD65" s="24"/>
      <c r="KQE65" s="24"/>
      <c r="KQF65" s="24"/>
      <c r="KQG65" s="24"/>
      <c r="KQH65" s="24"/>
      <c r="KQI65" s="24"/>
      <c r="KQJ65" s="24"/>
      <c r="KQK65" s="24"/>
      <c r="KQL65" s="24"/>
      <c r="KQM65" s="24"/>
      <c r="KQN65" s="24"/>
      <c r="KQO65" s="24"/>
      <c r="KQP65" s="24"/>
      <c r="KQQ65" s="24"/>
      <c r="KQR65" s="24"/>
      <c r="KQS65" s="24"/>
      <c r="KQT65" s="24"/>
      <c r="KQU65" s="24"/>
      <c r="KQV65" s="24"/>
      <c r="KQW65" s="24"/>
      <c r="KQX65" s="24"/>
      <c r="KQY65" s="24"/>
      <c r="KQZ65" s="24"/>
      <c r="KRA65" s="24"/>
      <c r="KRB65" s="24"/>
      <c r="KRC65" s="24"/>
      <c r="KRD65" s="24"/>
      <c r="KRE65" s="24"/>
      <c r="KRF65" s="24"/>
      <c r="KRG65" s="24"/>
      <c r="KRH65" s="24"/>
      <c r="KRI65" s="24"/>
      <c r="KRJ65" s="24"/>
      <c r="KRK65" s="24"/>
      <c r="KRL65" s="24"/>
      <c r="KRM65" s="24"/>
      <c r="KRN65" s="24"/>
      <c r="KRO65" s="24"/>
      <c r="KRP65" s="24"/>
      <c r="KRQ65" s="24"/>
      <c r="KRR65" s="24"/>
      <c r="KRS65" s="24"/>
      <c r="KRT65" s="24"/>
      <c r="KRU65" s="24"/>
      <c r="KRV65" s="24"/>
      <c r="KRW65" s="24"/>
      <c r="KRX65" s="24"/>
      <c r="KRY65" s="24"/>
      <c r="KRZ65" s="24"/>
      <c r="KSA65" s="24"/>
      <c r="KSB65" s="24"/>
      <c r="KSC65" s="24"/>
      <c r="KSD65" s="24"/>
      <c r="KSE65" s="24"/>
      <c r="KSF65" s="24"/>
      <c r="KSG65" s="24"/>
      <c r="KSH65" s="24"/>
      <c r="KSI65" s="24"/>
      <c r="KSJ65" s="24"/>
      <c r="KSK65" s="24"/>
      <c r="KSL65" s="24"/>
      <c r="KSM65" s="24"/>
      <c r="KSN65" s="24"/>
      <c r="KSO65" s="24"/>
      <c r="KSP65" s="24"/>
      <c r="KSQ65" s="24"/>
      <c r="KSR65" s="24"/>
      <c r="KSS65" s="24"/>
      <c r="KST65" s="24"/>
      <c r="KSU65" s="24"/>
      <c r="KSV65" s="24"/>
      <c r="KSW65" s="24"/>
      <c r="KSX65" s="24"/>
      <c r="KSY65" s="24"/>
      <c r="KSZ65" s="24"/>
      <c r="KTA65" s="24"/>
      <c r="KTB65" s="24"/>
      <c r="KTC65" s="24"/>
      <c r="KTD65" s="24"/>
      <c r="KTE65" s="24"/>
      <c r="KTF65" s="24"/>
      <c r="KTG65" s="24"/>
      <c r="KTH65" s="24"/>
      <c r="KTI65" s="24"/>
      <c r="KTJ65" s="24"/>
      <c r="KTK65" s="24"/>
      <c r="KTL65" s="24"/>
      <c r="KTM65" s="24"/>
      <c r="KTN65" s="24"/>
      <c r="KTO65" s="24"/>
      <c r="KTP65" s="24"/>
      <c r="KTQ65" s="24"/>
      <c r="KTR65" s="24"/>
      <c r="KTS65" s="24"/>
      <c r="KTT65" s="24"/>
      <c r="KTU65" s="24"/>
      <c r="KTV65" s="24"/>
      <c r="KTW65" s="24"/>
      <c r="KTX65" s="24"/>
      <c r="KTY65" s="24"/>
      <c r="KTZ65" s="24"/>
      <c r="KUA65" s="24"/>
      <c r="KUB65" s="24"/>
      <c r="KUC65" s="24"/>
      <c r="KUD65" s="24"/>
      <c r="KUE65" s="24"/>
      <c r="KUF65" s="24"/>
      <c r="KUG65" s="24"/>
      <c r="KUH65" s="24"/>
      <c r="KUI65" s="24"/>
      <c r="KUJ65" s="24"/>
      <c r="KUK65" s="24"/>
      <c r="KUL65" s="24"/>
      <c r="KUM65" s="24"/>
      <c r="KUN65" s="24"/>
      <c r="KUO65" s="24"/>
      <c r="KUP65" s="24"/>
      <c r="KUQ65" s="24"/>
      <c r="KUR65" s="24"/>
      <c r="KUS65" s="24"/>
      <c r="KUT65" s="24"/>
      <c r="KUU65" s="24"/>
      <c r="KUV65" s="24"/>
      <c r="KUW65" s="24"/>
      <c r="KUX65" s="24"/>
      <c r="KUY65" s="24"/>
      <c r="KUZ65" s="24"/>
      <c r="KVA65" s="24"/>
      <c r="KVB65" s="24"/>
      <c r="KVC65" s="24"/>
      <c r="KVD65" s="24"/>
      <c r="KVE65" s="24"/>
      <c r="KVF65" s="24"/>
      <c r="KVG65" s="24"/>
      <c r="KVH65" s="24"/>
      <c r="KVI65" s="24"/>
      <c r="KVJ65" s="24"/>
      <c r="KVK65" s="24"/>
      <c r="KVL65" s="24"/>
      <c r="KVM65" s="24"/>
      <c r="KVN65" s="24"/>
      <c r="KVO65" s="24"/>
      <c r="KVP65" s="24"/>
      <c r="KVQ65" s="24"/>
      <c r="KVR65" s="24"/>
      <c r="KVS65" s="24"/>
      <c r="KVT65" s="24"/>
      <c r="KVU65" s="24"/>
      <c r="KVV65" s="24"/>
      <c r="KVW65" s="24"/>
      <c r="KVX65" s="24"/>
      <c r="KVY65" s="24"/>
      <c r="KVZ65" s="24"/>
      <c r="KWA65" s="24"/>
      <c r="KWB65" s="24"/>
      <c r="KWC65" s="24"/>
      <c r="KWD65" s="24"/>
      <c r="KWE65" s="24"/>
      <c r="KWF65" s="24"/>
      <c r="KWG65" s="24"/>
      <c r="KWH65" s="24"/>
      <c r="KWI65" s="24"/>
      <c r="KWJ65" s="24"/>
      <c r="KWK65" s="24"/>
      <c r="KWL65" s="24"/>
      <c r="KWM65" s="24"/>
      <c r="KWN65" s="24"/>
      <c r="KWO65" s="24"/>
      <c r="KWP65" s="24"/>
      <c r="KWQ65" s="24"/>
      <c r="KWR65" s="24"/>
      <c r="KWS65" s="24"/>
      <c r="KWT65" s="24"/>
      <c r="KWU65" s="24"/>
      <c r="KWV65" s="24"/>
      <c r="KWW65" s="24"/>
      <c r="KWX65" s="24"/>
      <c r="KWY65" s="24"/>
      <c r="KWZ65" s="24"/>
      <c r="KXA65" s="24"/>
      <c r="KXB65" s="24"/>
      <c r="KXC65" s="24"/>
      <c r="KXD65" s="24"/>
      <c r="KXE65" s="24"/>
      <c r="KXF65" s="24"/>
      <c r="KXG65" s="24"/>
      <c r="KXH65" s="24"/>
      <c r="KXI65" s="24"/>
      <c r="KXJ65" s="24"/>
      <c r="KXK65" s="24"/>
      <c r="KXL65" s="24"/>
      <c r="KXM65" s="24"/>
      <c r="KXN65" s="24"/>
      <c r="KXO65" s="24"/>
      <c r="KXP65" s="24"/>
      <c r="KXQ65" s="24"/>
      <c r="KXR65" s="24"/>
      <c r="KXS65" s="24"/>
      <c r="KXT65" s="24"/>
      <c r="KXU65" s="24"/>
      <c r="KXV65" s="24"/>
      <c r="KXW65" s="24"/>
      <c r="KXX65" s="24"/>
      <c r="KXY65" s="24"/>
      <c r="KXZ65" s="24"/>
      <c r="KYA65" s="24"/>
      <c r="KYB65" s="24"/>
      <c r="KYC65" s="24"/>
      <c r="KYD65" s="24"/>
      <c r="KYE65" s="24"/>
      <c r="KYF65" s="24"/>
      <c r="KYG65" s="24"/>
      <c r="KYH65" s="24"/>
      <c r="KYI65" s="24"/>
      <c r="KYJ65" s="24"/>
      <c r="KYK65" s="24"/>
      <c r="KYL65" s="24"/>
      <c r="KYM65" s="24"/>
      <c r="KYN65" s="24"/>
      <c r="KYO65" s="24"/>
      <c r="KYP65" s="24"/>
      <c r="KYQ65" s="24"/>
      <c r="KYR65" s="24"/>
      <c r="KYS65" s="24"/>
      <c r="KYT65" s="24"/>
      <c r="KYU65" s="24"/>
      <c r="KYV65" s="24"/>
      <c r="KYW65" s="24"/>
      <c r="KYX65" s="24"/>
      <c r="KYY65" s="24"/>
      <c r="KYZ65" s="24"/>
      <c r="KZA65" s="24"/>
      <c r="KZB65" s="24"/>
      <c r="KZC65" s="24"/>
      <c r="KZD65" s="24"/>
      <c r="KZE65" s="24"/>
      <c r="KZF65" s="24"/>
      <c r="KZG65" s="24"/>
      <c r="KZH65" s="24"/>
      <c r="KZI65" s="24"/>
      <c r="KZJ65" s="24"/>
      <c r="KZK65" s="24"/>
      <c r="KZL65" s="24"/>
      <c r="KZM65" s="24"/>
      <c r="KZN65" s="24"/>
      <c r="KZO65" s="24"/>
      <c r="KZP65" s="24"/>
      <c r="KZQ65" s="24"/>
      <c r="KZR65" s="24"/>
      <c r="KZS65" s="24"/>
      <c r="KZT65" s="24"/>
      <c r="KZU65" s="24"/>
      <c r="KZV65" s="24"/>
      <c r="KZW65" s="24"/>
      <c r="KZX65" s="24"/>
      <c r="KZY65" s="24"/>
      <c r="KZZ65" s="24"/>
      <c r="LAA65" s="24"/>
      <c r="LAB65" s="24"/>
      <c r="LAC65" s="24"/>
      <c r="LAD65" s="24"/>
      <c r="LAE65" s="24"/>
      <c r="LAF65" s="24"/>
      <c r="LAG65" s="24"/>
      <c r="LAH65" s="24"/>
      <c r="LAI65" s="24"/>
      <c r="LAJ65" s="24"/>
      <c r="LAK65" s="24"/>
      <c r="LAL65" s="24"/>
      <c r="LAM65" s="24"/>
      <c r="LAN65" s="24"/>
      <c r="LAO65" s="24"/>
      <c r="LAP65" s="24"/>
      <c r="LAQ65" s="24"/>
      <c r="LAR65" s="24"/>
      <c r="LAS65" s="24"/>
      <c r="LAT65" s="24"/>
      <c r="LAU65" s="24"/>
      <c r="LAV65" s="24"/>
      <c r="LAW65" s="24"/>
      <c r="LAX65" s="24"/>
      <c r="LAY65" s="24"/>
      <c r="LAZ65" s="24"/>
      <c r="LBA65" s="24"/>
      <c r="LBB65" s="24"/>
      <c r="LBC65" s="24"/>
      <c r="LBD65" s="24"/>
      <c r="LBE65" s="24"/>
      <c r="LBF65" s="24"/>
      <c r="LBG65" s="24"/>
      <c r="LBH65" s="24"/>
      <c r="LBI65" s="24"/>
      <c r="LBJ65" s="24"/>
      <c r="LBK65" s="24"/>
      <c r="LBL65" s="24"/>
      <c r="LBM65" s="24"/>
      <c r="LBN65" s="24"/>
      <c r="LBO65" s="24"/>
      <c r="LBP65" s="24"/>
      <c r="LBQ65" s="24"/>
      <c r="LBR65" s="24"/>
      <c r="LBS65" s="24"/>
      <c r="LBT65" s="24"/>
      <c r="LBU65" s="24"/>
      <c r="LBV65" s="24"/>
      <c r="LBW65" s="24"/>
      <c r="LBX65" s="24"/>
      <c r="LBY65" s="24"/>
      <c r="LBZ65" s="24"/>
      <c r="LCA65" s="24"/>
      <c r="LCB65" s="24"/>
      <c r="LCC65" s="24"/>
      <c r="LCD65" s="24"/>
      <c r="LCE65" s="24"/>
      <c r="LCF65" s="24"/>
      <c r="LCG65" s="24"/>
      <c r="LCH65" s="24"/>
      <c r="LCI65" s="24"/>
      <c r="LCJ65" s="24"/>
      <c r="LCK65" s="24"/>
      <c r="LCL65" s="24"/>
      <c r="LCM65" s="24"/>
      <c r="LCN65" s="24"/>
      <c r="LCO65" s="24"/>
      <c r="LCP65" s="24"/>
      <c r="LCQ65" s="24"/>
      <c r="LCR65" s="24"/>
      <c r="LCS65" s="24"/>
      <c r="LCT65" s="24"/>
      <c r="LCU65" s="24"/>
      <c r="LCV65" s="24"/>
      <c r="LCW65" s="24"/>
      <c r="LCX65" s="24"/>
      <c r="LCY65" s="24"/>
      <c r="LCZ65" s="24"/>
      <c r="LDA65" s="24"/>
      <c r="LDB65" s="24"/>
      <c r="LDC65" s="24"/>
      <c r="LDD65" s="24"/>
      <c r="LDE65" s="24"/>
      <c r="LDF65" s="24"/>
      <c r="LDG65" s="24"/>
      <c r="LDH65" s="24"/>
      <c r="LDI65" s="24"/>
      <c r="LDJ65" s="24"/>
      <c r="LDK65" s="24"/>
      <c r="LDL65" s="24"/>
      <c r="LDM65" s="24"/>
      <c r="LDN65" s="24"/>
      <c r="LDO65" s="24"/>
      <c r="LDP65" s="24"/>
      <c r="LDQ65" s="24"/>
      <c r="LDR65" s="24"/>
      <c r="LDS65" s="24"/>
      <c r="LDT65" s="24"/>
      <c r="LDU65" s="24"/>
      <c r="LDV65" s="24"/>
      <c r="LDW65" s="24"/>
      <c r="LDX65" s="24"/>
      <c r="LDY65" s="24"/>
      <c r="LDZ65" s="24"/>
      <c r="LEA65" s="24"/>
      <c r="LEB65" s="24"/>
      <c r="LEC65" s="24"/>
      <c r="LED65" s="24"/>
      <c r="LEE65" s="24"/>
      <c r="LEF65" s="24"/>
      <c r="LEG65" s="24"/>
      <c r="LEH65" s="24"/>
      <c r="LEI65" s="24"/>
      <c r="LEJ65" s="24"/>
      <c r="LEK65" s="24"/>
      <c r="LEL65" s="24"/>
      <c r="LEM65" s="24"/>
      <c r="LEN65" s="24"/>
      <c r="LEO65" s="24"/>
      <c r="LEP65" s="24"/>
      <c r="LEQ65" s="24"/>
      <c r="LER65" s="24"/>
      <c r="LES65" s="24"/>
      <c r="LET65" s="24"/>
      <c r="LEU65" s="24"/>
      <c r="LEV65" s="24"/>
      <c r="LEW65" s="24"/>
      <c r="LEX65" s="24"/>
      <c r="LEY65" s="24"/>
      <c r="LEZ65" s="24"/>
      <c r="LFA65" s="24"/>
      <c r="LFB65" s="24"/>
      <c r="LFC65" s="24"/>
      <c r="LFD65" s="24"/>
      <c r="LFE65" s="24"/>
      <c r="LFF65" s="24"/>
      <c r="LFG65" s="24"/>
      <c r="LFH65" s="24"/>
      <c r="LFI65" s="24"/>
      <c r="LFJ65" s="24"/>
      <c r="LFK65" s="24"/>
      <c r="LFL65" s="24"/>
      <c r="LFM65" s="24"/>
      <c r="LFN65" s="24"/>
      <c r="LFO65" s="24"/>
      <c r="LFP65" s="24"/>
      <c r="LFQ65" s="24"/>
      <c r="LFR65" s="24"/>
      <c r="LFS65" s="24"/>
      <c r="LFT65" s="24"/>
      <c r="LFU65" s="24"/>
      <c r="LFV65" s="24"/>
      <c r="LFW65" s="24"/>
      <c r="LFX65" s="24"/>
      <c r="LFY65" s="24"/>
      <c r="LFZ65" s="24"/>
      <c r="LGA65" s="24"/>
      <c r="LGB65" s="24"/>
      <c r="LGC65" s="24"/>
      <c r="LGD65" s="24"/>
      <c r="LGE65" s="24"/>
      <c r="LGF65" s="24"/>
      <c r="LGG65" s="24"/>
      <c r="LGH65" s="24"/>
      <c r="LGI65" s="24"/>
      <c r="LGJ65" s="24"/>
      <c r="LGK65" s="24"/>
      <c r="LGL65" s="24"/>
      <c r="LGM65" s="24"/>
      <c r="LGN65" s="24"/>
      <c r="LGO65" s="24"/>
      <c r="LGP65" s="24"/>
      <c r="LGQ65" s="24"/>
      <c r="LGR65" s="24"/>
      <c r="LGS65" s="24"/>
      <c r="LGT65" s="24"/>
      <c r="LGU65" s="24"/>
      <c r="LGV65" s="24"/>
      <c r="LGW65" s="24"/>
      <c r="LGX65" s="24"/>
      <c r="LGY65" s="24"/>
      <c r="LGZ65" s="24"/>
      <c r="LHA65" s="24"/>
      <c r="LHB65" s="24"/>
      <c r="LHC65" s="24"/>
      <c r="LHD65" s="24"/>
      <c r="LHE65" s="24"/>
      <c r="LHF65" s="24"/>
      <c r="LHG65" s="24"/>
      <c r="LHH65" s="24"/>
      <c r="LHI65" s="24"/>
      <c r="LHJ65" s="24"/>
      <c r="LHK65" s="24"/>
      <c r="LHL65" s="24"/>
      <c r="LHM65" s="24"/>
      <c r="LHN65" s="24"/>
      <c r="LHO65" s="24"/>
      <c r="LHP65" s="24"/>
      <c r="LHQ65" s="24"/>
      <c r="LHR65" s="24"/>
      <c r="LHS65" s="24"/>
      <c r="LHT65" s="24"/>
      <c r="LHU65" s="24"/>
      <c r="LHV65" s="24"/>
      <c r="LHW65" s="24"/>
      <c r="LHX65" s="24"/>
      <c r="LHY65" s="24"/>
      <c r="LHZ65" s="24"/>
      <c r="LIA65" s="24"/>
      <c r="LIB65" s="24"/>
      <c r="LIC65" s="24"/>
      <c r="LID65" s="24"/>
      <c r="LIE65" s="24"/>
      <c r="LIF65" s="24"/>
      <c r="LIG65" s="24"/>
      <c r="LIH65" s="24"/>
      <c r="LII65" s="24"/>
      <c r="LIJ65" s="24"/>
      <c r="LIK65" s="24"/>
      <c r="LIL65" s="24"/>
      <c r="LIM65" s="24"/>
      <c r="LIN65" s="24"/>
      <c r="LIO65" s="24"/>
      <c r="LIP65" s="24"/>
      <c r="LIQ65" s="24"/>
      <c r="LIR65" s="24"/>
      <c r="LIS65" s="24"/>
      <c r="LIT65" s="24"/>
      <c r="LIU65" s="24"/>
      <c r="LIV65" s="24"/>
      <c r="LIW65" s="24"/>
      <c r="LIX65" s="24"/>
      <c r="LIY65" s="24"/>
      <c r="LIZ65" s="24"/>
      <c r="LJA65" s="24"/>
      <c r="LJB65" s="24"/>
      <c r="LJC65" s="24"/>
      <c r="LJD65" s="24"/>
      <c r="LJE65" s="24"/>
      <c r="LJF65" s="24"/>
      <c r="LJG65" s="24"/>
      <c r="LJH65" s="24"/>
      <c r="LJI65" s="24"/>
      <c r="LJJ65" s="24"/>
      <c r="LJK65" s="24"/>
      <c r="LJL65" s="24"/>
      <c r="LJM65" s="24"/>
      <c r="LJN65" s="24"/>
      <c r="LJO65" s="24"/>
      <c r="LJP65" s="24"/>
      <c r="LJQ65" s="24"/>
      <c r="LJR65" s="24"/>
      <c r="LJS65" s="24"/>
      <c r="LJT65" s="24"/>
      <c r="LJU65" s="24"/>
      <c r="LJV65" s="24"/>
      <c r="LJW65" s="24"/>
      <c r="LJX65" s="24"/>
      <c r="LJY65" s="24"/>
      <c r="LJZ65" s="24"/>
      <c r="LKA65" s="24"/>
      <c r="LKB65" s="24"/>
      <c r="LKC65" s="24"/>
      <c r="LKD65" s="24"/>
      <c r="LKE65" s="24"/>
      <c r="LKF65" s="24"/>
      <c r="LKG65" s="24"/>
      <c r="LKH65" s="24"/>
      <c r="LKI65" s="24"/>
      <c r="LKJ65" s="24"/>
      <c r="LKK65" s="24"/>
      <c r="LKL65" s="24"/>
      <c r="LKM65" s="24"/>
      <c r="LKN65" s="24"/>
      <c r="LKO65" s="24"/>
      <c r="LKP65" s="24"/>
      <c r="LKQ65" s="24"/>
      <c r="LKR65" s="24"/>
      <c r="LKS65" s="24"/>
      <c r="LKT65" s="24"/>
      <c r="LKU65" s="24"/>
      <c r="LKV65" s="24"/>
      <c r="LKW65" s="24"/>
      <c r="LKX65" s="24"/>
      <c r="LKY65" s="24"/>
      <c r="LKZ65" s="24"/>
      <c r="LLA65" s="24"/>
      <c r="LLB65" s="24"/>
      <c r="LLC65" s="24"/>
      <c r="LLD65" s="24"/>
      <c r="LLE65" s="24"/>
      <c r="LLF65" s="24"/>
      <c r="LLG65" s="24"/>
      <c r="LLH65" s="24"/>
      <c r="LLI65" s="24"/>
      <c r="LLJ65" s="24"/>
      <c r="LLK65" s="24"/>
      <c r="LLL65" s="24"/>
      <c r="LLM65" s="24"/>
      <c r="LLN65" s="24"/>
      <c r="LLO65" s="24"/>
      <c r="LLP65" s="24"/>
      <c r="LLQ65" s="24"/>
      <c r="LLR65" s="24"/>
      <c r="LLS65" s="24"/>
      <c r="LLT65" s="24"/>
      <c r="LLU65" s="24"/>
      <c r="LLV65" s="24"/>
      <c r="LLW65" s="24"/>
      <c r="LLX65" s="24"/>
      <c r="LLY65" s="24"/>
      <c r="LLZ65" s="24"/>
      <c r="LMA65" s="24"/>
      <c r="LMB65" s="24"/>
      <c r="LMC65" s="24"/>
      <c r="LMD65" s="24"/>
      <c r="LME65" s="24"/>
      <c r="LMF65" s="24"/>
      <c r="LMG65" s="24"/>
      <c r="LMH65" s="24"/>
      <c r="LMI65" s="24"/>
      <c r="LMJ65" s="24"/>
      <c r="LMK65" s="24"/>
      <c r="LML65" s="24"/>
      <c r="LMM65" s="24"/>
      <c r="LMN65" s="24"/>
      <c r="LMO65" s="24"/>
      <c r="LMP65" s="24"/>
      <c r="LMQ65" s="24"/>
      <c r="LMR65" s="24"/>
      <c r="LMS65" s="24"/>
      <c r="LMT65" s="24"/>
      <c r="LMU65" s="24"/>
      <c r="LMV65" s="24"/>
      <c r="LMW65" s="24"/>
      <c r="LMX65" s="24"/>
      <c r="LMY65" s="24"/>
      <c r="LMZ65" s="24"/>
      <c r="LNA65" s="24"/>
      <c r="LNB65" s="24"/>
      <c r="LNC65" s="24"/>
      <c r="LND65" s="24"/>
      <c r="LNE65" s="24"/>
      <c r="LNF65" s="24"/>
      <c r="LNG65" s="24"/>
      <c r="LNH65" s="24"/>
      <c r="LNI65" s="24"/>
      <c r="LNJ65" s="24"/>
      <c r="LNK65" s="24"/>
      <c r="LNL65" s="24"/>
      <c r="LNM65" s="24"/>
      <c r="LNN65" s="24"/>
      <c r="LNO65" s="24"/>
      <c r="LNP65" s="24"/>
      <c r="LNQ65" s="24"/>
      <c r="LNR65" s="24"/>
      <c r="LNS65" s="24"/>
      <c r="LNT65" s="24"/>
      <c r="LNU65" s="24"/>
      <c r="LNV65" s="24"/>
      <c r="LNW65" s="24"/>
      <c r="LNX65" s="24"/>
      <c r="LNY65" s="24"/>
      <c r="LNZ65" s="24"/>
      <c r="LOA65" s="24"/>
      <c r="LOB65" s="24"/>
      <c r="LOC65" s="24"/>
      <c r="LOD65" s="24"/>
      <c r="LOE65" s="24"/>
      <c r="LOF65" s="24"/>
      <c r="LOG65" s="24"/>
      <c r="LOH65" s="24"/>
      <c r="LOI65" s="24"/>
      <c r="LOJ65" s="24"/>
      <c r="LOK65" s="24"/>
      <c r="LOL65" s="24"/>
      <c r="LOM65" s="24"/>
      <c r="LON65" s="24"/>
      <c r="LOO65" s="24"/>
      <c r="LOP65" s="24"/>
      <c r="LOQ65" s="24"/>
      <c r="LOR65" s="24"/>
      <c r="LOS65" s="24"/>
      <c r="LOT65" s="24"/>
      <c r="LOU65" s="24"/>
      <c r="LOV65" s="24"/>
      <c r="LOW65" s="24"/>
      <c r="LOX65" s="24"/>
      <c r="LOY65" s="24"/>
      <c r="LOZ65" s="24"/>
      <c r="LPA65" s="24"/>
      <c r="LPB65" s="24"/>
      <c r="LPC65" s="24"/>
      <c r="LPD65" s="24"/>
      <c r="LPE65" s="24"/>
      <c r="LPF65" s="24"/>
      <c r="LPG65" s="24"/>
      <c r="LPH65" s="24"/>
      <c r="LPI65" s="24"/>
      <c r="LPJ65" s="24"/>
      <c r="LPK65" s="24"/>
      <c r="LPL65" s="24"/>
      <c r="LPM65" s="24"/>
      <c r="LPN65" s="24"/>
      <c r="LPO65" s="24"/>
      <c r="LPP65" s="24"/>
      <c r="LPQ65" s="24"/>
      <c r="LPR65" s="24"/>
      <c r="LPS65" s="24"/>
      <c r="LPT65" s="24"/>
      <c r="LPU65" s="24"/>
      <c r="LPV65" s="24"/>
      <c r="LPW65" s="24"/>
      <c r="LPX65" s="24"/>
      <c r="LPY65" s="24"/>
      <c r="LPZ65" s="24"/>
      <c r="LQA65" s="24"/>
      <c r="LQB65" s="24"/>
      <c r="LQC65" s="24"/>
      <c r="LQD65" s="24"/>
      <c r="LQE65" s="24"/>
      <c r="LQF65" s="24"/>
      <c r="LQG65" s="24"/>
      <c r="LQH65" s="24"/>
      <c r="LQI65" s="24"/>
      <c r="LQJ65" s="24"/>
      <c r="LQK65" s="24"/>
      <c r="LQL65" s="24"/>
      <c r="LQM65" s="24"/>
      <c r="LQN65" s="24"/>
      <c r="LQO65" s="24"/>
      <c r="LQP65" s="24"/>
      <c r="LQQ65" s="24"/>
      <c r="LQR65" s="24"/>
      <c r="LQS65" s="24"/>
      <c r="LQT65" s="24"/>
      <c r="LQU65" s="24"/>
      <c r="LQV65" s="24"/>
      <c r="LQW65" s="24"/>
      <c r="LQX65" s="24"/>
      <c r="LQY65" s="24"/>
      <c r="LQZ65" s="24"/>
      <c r="LRA65" s="24"/>
      <c r="LRB65" s="24"/>
      <c r="LRC65" s="24"/>
      <c r="LRD65" s="24"/>
      <c r="LRE65" s="24"/>
      <c r="LRF65" s="24"/>
      <c r="LRG65" s="24"/>
      <c r="LRH65" s="24"/>
      <c r="LRI65" s="24"/>
      <c r="LRJ65" s="24"/>
      <c r="LRK65" s="24"/>
      <c r="LRL65" s="24"/>
      <c r="LRM65" s="24"/>
      <c r="LRN65" s="24"/>
      <c r="LRO65" s="24"/>
      <c r="LRP65" s="24"/>
      <c r="LRQ65" s="24"/>
      <c r="LRR65" s="24"/>
      <c r="LRS65" s="24"/>
      <c r="LRT65" s="24"/>
      <c r="LRU65" s="24"/>
      <c r="LRV65" s="24"/>
      <c r="LRW65" s="24"/>
      <c r="LRX65" s="24"/>
      <c r="LRY65" s="24"/>
      <c r="LRZ65" s="24"/>
      <c r="LSA65" s="24"/>
      <c r="LSB65" s="24"/>
      <c r="LSC65" s="24"/>
      <c r="LSD65" s="24"/>
      <c r="LSE65" s="24"/>
      <c r="LSF65" s="24"/>
      <c r="LSG65" s="24"/>
      <c r="LSH65" s="24"/>
      <c r="LSI65" s="24"/>
      <c r="LSJ65" s="24"/>
      <c r="LSK65" s="24"/>
      <c r="LSL65" s="24"/>
      <c r="LSM65" s="24"/>
      <c r="LSN65" s="24"/>
      <c r="LSO65" s="24"/>
      <c r="LSP65" s="24"/>
      <c r="LSQ65" s="24"/>
      <c r="LSR65" s="24"/>
      <c r="LSS65" s="24"/>
      <c r="LST65" s="24"/>
      <c r="LSU65" s="24"/>
      <c r="LSV65" s="24"/>
      <c r="LSW65" s="24"/>
      <c r="LSX65" s="24"/>
      <c r="LSY65" s="24"/>
      <c r="LSZ65" s="24"/>
      <c r="LTA65" s="24"/>
      <c r="LTB65" s="24"/>
      <c r="LTC65" s="24"/>
      <c r="LTD65" s="24"/>
      <c r="LTE65" s="24"/>
      <c r="LTF65" s="24"/>
      <c r="LTG65" s="24"/>
      <c r="LTH65" s="24"/>
      <c r="LTI65" s="24"/>
      <c r="LTJ65" s="24"/>
      <c r="LTK65" s="24"/>
      <c r="LTL65" s="24"/>
      <c r="LTM65" s="24"/>
      <c r="LTN65" s="24"/>
      <c r="LTO65" s="24"/>
      <c r="LTP65" s="24"/>
      <c r="LTQ65" s="24"/>
      <c r="LTR65" s="24"/>
      <c r="LTS65" s="24"/>
      <c r="LTT65" s="24"/>
      <c r="LTU65" s="24"/>
      <c r="LTV65" s="24"/>
      <c r="LTW65" s="24"/>
      <c r="LTX65" s="24"/>
      <c r="LTY65" s="24"/>
      <c r="LTZ65" s="24"/>
      <c r="LUA65" s="24"/>
      <c r="LUB65" s="24"/>
      <c r="LUC65" s="24"/>
      <c r="LUD65" s="24"/>
      <c r="LUE65" s="24"/>
      <c r="LUF65" s="24"/>
      <c r="LUG65" s="24"/>
      <c r="LUH65" s="24"/>
      <c r="LUI65" s="24"/>
      <c r="LUJ65" s="24"/>
      <c r="LUK65" s="24"/>
      <c r="LUL65" s="24"/>
      <c r="LUM65" s="24"/>
      <c r="LUN65" s="24"/>
      <c r="LUO65" s="24"/>
      <c r="LUP65" s="24"/>
      <c r="LUQ65" s="24"/>
      <c r="LUR65" s="24"/>
      <c r="LUS65" s="24"/>
      <c r="LUT65" s="24"/>
      <c r="LUU65" s="24"/>
      <c r="LUV65" s="24"/>
      <c r="LUW65" s="24"/>
      <c r="LUX65" s="24"/>
      <c r="LUY65" s="24"/>
      <c r="LUZ65" s="24"/>
      <c r="LVA65" s="24"/>
      <c r="LVB65" s="24"/>
      <c r="LVC65" s="24"/>
      <c r="LVD65" s="24"/>
      <c r="LVE65" s="24"/>
      <c r="LVF65" s="24"/>
      <c r="LVG65" s="24"/>
      <c r="LVH65" s="24"/>
      <c r="LVI65" s="24"/>
      <c r="LVJ65" s="24"/>
      <c r="LVK65" s="24"/>
      <c r="LVL65" s="24"/>
      <c r="LVM65" s="24"/>
      <c r="LVN65" s="24"/>
      <c r="LVO65" s="24"/>
      <c r="LVP65" s="24"/>
      <c r="LVQ65" s="24"/>
      <c r="LVR65" s="24"/>
      <c r="LVS65" s="24"/>
      <c r="LVT65" s="24"/>
      <c r="LVU65" s="24"/>
      <c r="LVV65" s="24"/>
      <c r="LVW65" s="24"/>
      <c r="LVX65" s="24"/>
      <c r="LVY65" s="24"/>
      <c r="LVZ65" s="24"/>
      <c r="LWA65" s="24"/>
      <c r="LWB65" s="24"/>
      <c r="LWC65" s="24"/>
      <c r="LWD65" s="24"/>
      <c r="LWE65" s="24"/>
      <c r="LWF65" s="24"/>
      <c r="LWG65" s="24"/>
      <c r="LWH65" s="24"/>
      <c r="LWI65" s="24"/>
      <c r="LWJ65" s="24"/>
      <c r="LWK65" s="24"/>
      <c r="LWL65" s="24"/>
      <c r="LWM65" s="24"/>
      <c r="LWN65" s="24"/>
      <c r="LWO65" s="24"/>
      <c r="LWP65" s="24"/>
      <c r="LWQ65" s="24"/>
      <c r="LWR65" s="24"/>
      <c r="LWS65" s="24"/>
      <c r="LWT65" s="24"/>
      <c r="LWU65" s="24"/>
      <c r="LWV65" s="24"/>
      <c r="LWW65" s="24"/>
      <c r="LWX65" s="24"/>
      <c r="LWY65" s="24"/>
      <c r="LWZ65" s="24"/>
      <c r="LXA65" s="24"/>
      <c r="LXB65" s="24"/>
      <c r="LXC65" s="24"/>
      <c r="LXD65" s="24"/>
      <c r="LXE65" s="24"/>
      <c r="LXF65" s="24"/>
      <c r="LXG65" s="24"/>
      <c r="LXH65" s="24"/>
      <c r="LXI65" s="24"/>
      <c r="LXJ65" s="24"/>
      <c r="LXK65" s="24"/>
      <c r="LXL65" s="24"/>
      <c r="LXM65" s="24"/>
      <c r="LXN65" s="24"/>
      <c r="LXO65" s="24"/>
      <c r="LXP65" s="24"/>
      <c r="LXQ65" s="24"/>
      <c r="LXR65" s="24"/>
      <c r="LXS65" s="24"/>
      <c r="LXT65" s="24"/>
      <c r="LXU65" s="24"/>
      <c r="LXV65" s="24"/>
      <c r="LXW65" s="24"/>
      <c r="LXX65" s="24"/>
      <c r="LXY65" s="24"/>
      <c r="LXZ65" s="24"/>
      <c r="LYA65" s="24"/>
      <c r="LYB65" s="24"/>
      <c r="LYC65" s="24"/>
      <c r="LYD65" s="24"/>
      <c r="LYE65" s="24"/>
      <c r="LYF65" s="24"/>
      <c r="LYG65" s="24"/>
      <c r="LYH65" s="24"/>
      <c r="LYI65" s="24"/>
      <c r="LYJ65" s="24"/>
      <c r="LYK65" s="24"/>
      <c r="LYL65" s="24"/>
      <c r="LYM65" s="24"/>
      <c r="LYN65" s="24"/>
      <c r="LYO65" s="24"/>
      <c r="LYP65" s="24"/>
      <c r="LYQ65" s="24"/>
      <c r="LYR65" s="24"/>
      <c r="LYS65" s="24"/>
      <c r="LYT65" s="24"/>
      <c r="LYU65" s="24"/>
      <c r="LYV65" s="24"/>
      <c r="LYW65" s="24"/>
      <c r="LYX65" s="24"/>
      <c r="LYY65" s="24"/>
      <c r="LYZ65" s="24"/>
      <c r="LZA65" s="24"/>
      <c r="LZB65" s="24"/>
      <c r="LZC65" s="24"/>
      <c r="LZD65" s="24"/>
      <c r="LZE65" s="24"/>
      <c r="LZF65" s="24"/>
      <c r="LZG65" s="24"/>
      <c r="LZH65" s="24"/>
      <c r="LZI65" s="24"/>
      <c r="LZJ65" s="24"/>
      <c r="LZK65" s="24"/>
      <c r="LZL65" s="24"/>
      <c r="LZM65" s="24"/>
      <c r="LZN65" s="24"/>
      <c r="LZO65" s="24"/>
      <c r="LZP65" s="24"/>
      <c r="LZQ65" s="24"/>
      <c r="LZR65" s="24"/>
      <c r="LZS65" s="24"/>
      <c r="LZT65" s="24"/>
      <c r="LZU65" s="24"/>
      <c r="LZV65" s="24"/>
      <c r="LZW65" s="24"/>
      <c r="LZX65" s="24"/>
      <c r="LZY65" s="24"/>
      <c r="LZZ65" s="24"/>
      <c r="MAA65" s="24"/>
      <c r="MAB65" s="24"/>
      <c r="MAC65" s="24"/>
      <c r="MAD65" s="24"/>
      <c r="MAE65" s="24"/>
      <c r="MAF65" s="24"/>
      <c r="MAG65" s="24"/>
      <c r="MAH65" s="24"/>
      <c r="MAI65" s="24"/>
      <c r="MAJ65" s="24"/>
      <c r="MAK65" s="24"/>
      <c r="MAL65" s="24"/>
      <c r="MAM65" s="24"/>
      <c r="MAN65" s="24"/>
      <c r="MAO65" s="24"/>
      <c r="MAP65" s="24"/>
      <c r="MAQ65" s="24"/>
      <c r="MAR65" s="24"/>
      <c r="MAS65" s="24"/>
      <c r="MAT65" s="24"/>
      <c r="MAU65" s="24"/>
      <c r="MAV65" s="24"/>
      <c r="MAW65" s="24"/>
      <c r="MAX65" s="24"/>
      <c r="MAY65" s="24"/>
      <c r="MAZ65" s="24"/>
      <c r="MBA65" s="24"/>
      <c r="MBB65" s="24"/>
      <c r="MBC65" s="24"/>
      <c r="MBD65" s="24"/>
      <c r="MBE65" s="24"/>
      <c r="MBF65" s="24"/>
      <c r="MBG65" s="24"/>
      <c r="MBH65" s="24"/>
      <c r="MBI65" s="24"/>
      <c r="MBJ65" s="24"/>
      <c r="MBK65" s="24"/>
      <c r="MBL65" s="24"/>
      <c r="MBM65" s="24"/>
      <c r="MBN65" s="24"/>
      <c r="MBO65" s="24"/>
      <c r="MBP65" s="24"/>
      <c r="MBQ65" s="24"/>
      <c r="MBR65" s="24"/>
      <c r="MBS65" s="24"/>
      <c r="MBT65" s="24"/>
      <c r="MBU65" s="24"/>
      <c r="MBV65" s="24"/>
      <c r="MBW65" s="24"/>
      <c r="MBX65" s="24"/>
      <c r="MBY65" s="24"/>
      <c r="MBZ65" s="24"/>
      <c r="MCA65" s="24"/>
      <c r="MCB65" s="24"/>
      <c r="MCC65" s="24"/>
      <c r="MCD65" s="24"/>
      <c r="MCE65" s="24"/>
      <c r="MCF65" s="24"/>
      <c r="MCG65" s="24"/>
      <c r="MCH65" s="24"/>
      <c r="MCI65" s="24"/>
      <c r="MCJ65" s="24"/>
      <c r="MCK65" s="24"/>
      <c r="MCL65" s="24"/>
      <c r="MCM65" s="24"/>
      <c r="MCN65" s="24"/>
      <c r="MCO65" s="24"/>
      <c r="MCP65" s="24"/>
      <c r="MCQ65" s="24"/>
      <c r="MCR65" s="24"/>
      <c r="MCS65" s="24"/>
      <c r="MCT65" s="24"/>
      <c r="MCU65" s="24"/>
      <c r="MCV65" s="24"/>
      <c r="MCW65" s="24"/>
      <c r="MCX65" s="24"/>
      <c r="MCY65" s="24"/>
      <c r="MCZ65" s="24"/>
      <c r="MDA65" s="24"/>
      <c r="MDB65" s="24"/>
      <c r="MDC65" s="24"/>
      <c r="MDD65" s="24"/>
      <c r="MDE65" s="24"/>
      <c r="MDF65" s="24"/>
      <c r="MDG65" s="24"/>
      <c r="MDH65" s="24"/>
      <c r="MDI65" s="24"/>
      <c r="MDJ65" s="24"/>
      <c r="MDK65" s="24"/>
      <c r="MDL65" s="24"/>
      <c r="MDM65" s="24"/>
      <c r="MDN65" s="24"/>
      <c r="MDO65" s="24"/>
      <c r="MDP65" s="24"/>
      <c r="MDQ65" s="24"/>
      <c r="MDR65" s="24"/>
      <c r="MDS65" s="24"/>
      <c r="MDT65" s="24"/>
      <c r="MDU65" s="24"/>
      <c r="MDV65" s="24"/>
      <c r="MDW65" s="24"/>
      <c r="MDX65" s="24"/>
      <c r="MDY65" s="24"/>
      <c r="MDZ65" s="24"/>
      <c r="MEA65" s="24"/>
      <c r="MEB65" s="24"/>
      <c r="MEC65" s="24"/>
      <c r="MED65" s="24"/>
      <c r="MEE65" s="24"/>
      <c r="MEF65" s="24"/>
      <c r="MEG65" s="24"/>
      <c r="MEH65" s="24"/>
      <c r="MEI65" s="24"/>
      <c r="MEJ65" s="24"/>
      <c r="MEK65" s="24"/>
      <c r="MEL65" s="24"/>
      <c r="MEM65" s="24"/>
      <c r="MEN65" s="24"/>
      <c r="MEO65" s="24"/>
      <c r="MEP65" s="24"/>
      <c r="MEQ65" s="24"/>
      <c r="MER65" s="24"/>
      <c r="MES65" s="24"/>
      <c r="MET65" s="24"/>
      <c r="MEU65" s="24"/>
      <c r="MEV65" s="24"/>
      <c r="MEW65" s="24"/>
      <c r="MEX65" s="24"/>
      <c r="MEY65" s="24"/>
      <c r="MEZ65" s="24"/>
      <c r="MFA65" s="24"/>
      <c r="MFB65" s="24"/>
      <c r="MFC65" s="24"/>
      <c r="MFD65" s="24"/>
      <c r="MFE65" s="24"/>
      <c r="MFF65" s="24"/>
      <c r="MFG65" s="24"/>
      <c r="MFH65" s="24"/>
      <c r="MFI65" s="24"/>
      <c r="MFJ65" s="24"/>
      <c r="MFK65" s="24"/>
      <c r="MFL65" s="24"/>
      <c r="MFM65" s="24"/>
      <c r="MFN65" s="24"/>
      <c r="MFO65" s="24"/>
      <c r="MFP65" s="24"/>
      <c r="MFQ65" s="24"/>
      <c r="MFR65" s="24"/>
      <c r="MFS65" s="24"/>
      <c r="MFT65" s="24"/>
      <c r="MFU65" s="24"/>
      <c r="MFV65" s="24"/>
      <c r="MFW65" s="24"/>
      <c r="MFX65" s="24"/>
      <c r="MFY65" s="24"/>
      <c r="MFZ65" s="24"/>
      <c r="MGA65" s="24"/>
      <c r="MGB65" s="24"/>
      <c r="MGC65" s="24"/>
      <c r="MGD65" s="24"/>
      <c r="MGE65" s="24"/>
      <c r="MGF65" s="24"/>
      <c r="MGG65" s="24"/>
      <c r="MGH65" s="24"/>
      <c r="MGI65" s="24"/>
      <c r="MGJ65" s="24"/>
      <c r="MGK65" s="24"/>
      <c r="MGL65" s="24"/>
      <c r="MGM65" s="24"/>
      <c r="MGN65" s="24"/>
      <c r="MGO65" s="24"/>
      <c r="MGP65" s="24"/>
      <c r="MGQ65" s="24"/>
      <c r="MGR65" s="24"/>
      <c r="MGS65" s="24"/>
      <c r="MGT65" s="24"/>
      <c r="MGU65" s="24"/>
      <c r="MGV65" s="24"/>
      <c r="MGW65" s="24"/>
      <c r="MGX65" s="24"/>
      <c r="MGY65" s="24"/>
      <c r="MGZ65" s="24"/>
      <c r="MHA65" s="24"/>
      <c r="MHB65" s="24"/>
      <c r="MHC65" s="24"/>
      <c r="MHD65" s="24"/>
      <c r="MHE65" s="24"/>
      <c r="MHF65" s="24"/>
      <c r="MHG65" s="24"/>
      <c r="MHH65" s="24"/>
      <c r="MHI65" s="24"/>
      <c r="MHJ65" s="24"/>
      <c r="MHK65" s="24"/>
      <c r="MHL65" s="24"/>
      <c r="MHM65" s="24"/>
      <c r="MHN65" s="24"/>
      <c r="MHO65" s="24"/>
      <c r="MHP65" s="24"/>
      <c r="MHQ65" s="24"/>
      <c r="MHR65" s="24"/>
      <c r="MHS65" s="24"/>
      <c r="MHT65" s="24"/>
      <c r="MHU65" s="24"/>
      <c r="MHV65" s="24"/>
      <c r="MHW65" s="24"/>
      <c r="MHX65" s="24"/>
      <c r="MHY65" s="24"/>
      <c r="MHZ65" s="24"/>
      <c r="MIA65" s="24"/>
      <c r="MIB65" s="24"/>
      <c r="MIC65" s="24"/>
      <c r="MID65" s="24"/>
      <c r="MIE65" s="24"/>
      <c r="MIF65" s="24"/>
      <c r="MIG65" s="24"/>
      <c r="MIH65" s="24"/>
      <c r="MII65" s="24"/>
      <c r="MIJ65" s="24"/>
      <c r="MIK65" s="24"/>
      <c r="MIL65" s="24"/>
      <c r="MIM65" s="24"/>
      <c r="MIN65" s="24"/>
      <c r="MIO65" s="24"/>
      <c r="MIP65" s="24"/>
      <c r="MIQ65" s="24"/>
      <c r="MIR65" s="24"/>
      <c r="MIS65" s="24"/>
      <c r="MIT65" s="24"/>
      <c r="MIU65" s="24"/>
      <c r="MIV65" s="24"/>
      <c r="MIW65" s="24"/>
      <c r="MIX65" s="24"/>
      <c r="MIY65" s="24"/>
      <c r="MIZ65" s="24"/>
      <c r="MJA65" s="24"/>
      <c r="MJB65" s="24"/>
      <c r="MJC65" s="24"/>
      <c r="MJD65" s="24"/>
      <c r="MJE65" s="24"/>
      <c r="MJF65" s="24"/>
      <c r="MJG65" s="24"/>
      <c r="MJH65" s="24"/>
      <c r="MJI65" s="24"/>
      <c r="MJJ65" s="24"/>
      <c r="MJK65" s="24"/>
      <c r="MJL65" s="24"/>
      <c r="MJM65" s="24"/>
      <c r="MJN65" s="24"/>
      <c r="MJO65" s="24"/>
      <c r="MJP65" s="24"/>
      <c r="MJQ65" s="24"/>
      <c r="MJR65" s="24"/>
      <c r="MJS65" s="24"/>
      <c r="MJT65" s="24"/>
      <c r="MJU65" s="24"/>
      <c r="MJV65" s="24"/>
      <c r="MJW65" s="24"/>
      <c r="MJX65" s="24"/>
      <c r="MJY65" s="24"/>
      <c r="MJZ65" s="24"/>
      <c r="MKA65" s="24"/>
      <c r="MKB65" s="24"/>
      <c r="MKC65" s="24"/>
      <c r="MKD65" s="24"/>
      <c r="MKE65" s="24"/>
      <c r="MKF65" s="24"/>
      <c r="MKG65" s="24"/>
      <c r="MKH65" s="24"/>
      <c r="MKI65" s="24"/>
      <c r="MKJ65" s="24"/>
      <c r="MKK65" s="24"/>
      <c r="MKL65" s="24"/>
      <c r="MKM65" s="24"/>
      <c r="MKN65" s="24"/>
      <c r="MKO65" s="24"/>
      <c r="MKP65" s="24"/>
      <c r="MKQ65" s="24"/>
      <c r="MKR65" s="24"/>
      <c r="MKS65" s="24"/>
      <c r="MKT65" s="24"/>
      <c r="MKU65" s="24"/>
      <c r="MKV65" s="24"/>
      <c r="MKW65" s="24"/>
      <c r="MKX65" s="24"/>
      <c r="MKY65" s="24"/>
      <c r="MKZ65" s="24"/>
      <c r="MLA65" s="24"/>
      <c r="MLB65" s="24"/>
      <c r="MLC65" s="24"/>
      <c r="MLD65" s="24"/>
      <c r="MLE65" s="24"/>
      <c r="MLF65" s="24"/>
      <c r="MLG65" s="24"/>
      <c r="MLH65" s="24"/>
      <c r="MLI65" s="24"/>
      <c r="MLJ65" s="24"/>
      <c r="MLK65" s="24"/>
      <c r="MLL65" s="24"/>
      <c r="MLM65" s="24"/>
      <c r="MLN65" s="24"/>
      <c r="MLO65" s="24"/>
      <c r="MLP65" s="24"/>
      <c r="MLQ65" s="24"/>
      <c r="MLR65" s="24"/>
      <c r="MLS65" s="24"/>
      <c r="MLT65" s="24"/>
      <c r="MLU65" s="24"/>
      <c r="MLV65" s="24"/>
      <c r="MLW65" s="24"/>
      <c r="MLX65" s="24"/>
      <c r="MLY65" s="24"/>
      <c r="MLZ65" s="24"/>
      <c r="MMA65" s="24"/>
      <c r="MMB65" s="24"/>
      <c r="MMC65" s="24"/>
      <c r="MMD65" s="24"/>
      <c r="MME65" s="24"/>
      <c r="MMF65" s="24"/>
      <c r="MMG65" s="24"/>
      <c r="MMH65" s="24"/>
      <c r="MMI65" s="24"/>
      <c r="MMJ65" s="24"/>
      <c r="MMK65" s="24"/>
      <c r="MML65" s="24"/>
      <c r="MMM65" s="24"/>
      <c r="MMN65" s="24"/>
      <c r="MMO65" s="24"/>
      <c r="MMP65" s="24"/>
      <c r="MMQ65" s="24"/>
      <c r="MMR65" s="24"/>
      <c r="MMS65" s="24"/>
      <c r="MMT65" s="24"/>
      <c r="MMU65" s="24"/>
      <c r="MMV65" s="24"/>
      <c r="MMW65" s="24"/>
      <c r="MMX65" s="24"/>
      <c r="MMY65" s="24"/>
      <c r="MMZ65" s="24"/>
      <c r="MNA65" s="24"/>
      <c r="MNB65" s="24"/>
      <c r="MNC65" s="24"/>
      <c r="MND65" s="24"/>
      <c r="MNE65" s="24"/>
      <c r="MNF65" s="24"/>
      <c r="MNG65" s="24"/>
      <c r="MNH65" s="24"/>
      <c r="MNI65" s="24"/>
      <c r="MNJ65" s="24"/>
      <c r="MNK65" s="24"/>
      <c r="MNL65" s="24"/>
      <c r="MNM65" s="24"/>
      <c r="MNN65" s="24"/>
      <c r="MNO65" s="24"/>
      <c r="MNP65" s="24"/>
      <c r="MNQ65" s="24"/>
      <c r="MNR65" s="24"/>
      <c r="MNS65" s="24"/>
      <c r="MNT65" s="24"/>
      <c r="MNU65" s="24"/>
      <c r="MNV65" s="24"/>
      <c r="MNW65" s="24"/>
      <c r="MNX65" s="24"/>
      <c r="MNY65" s="24"/>
      <c r="MNZ65" s="24"/>
      <c r="MOA65" s="24"/>
      <c r="MOB65" s="24"/>
      <c r="MOC65" s="24"/>
      <c r="MOD65" s="24"/>
      <c r="MOE65" s="24"/>
      <c r="MOF65" s="24"/>
      <c r="MOG65" s="24"/>
      <c r="MOH65" s="24"/>
      <c r="MOI65" s="24"/>
      <c r="MOJ65" s="24"/>
      <c r="MOK65" s="24"/>
      <c r="MOL65" s="24"/>
      <c r="MOM65" s="24"/>
      <c r="MON65" s="24"/>
      <c r="MOO65" s="24"/>
      <c r="MOP65" s="24"/>
      <c r="MOQ65" s="24"/>
      <c r="MOR65" s="24"/>
      <c r="MOS65" s="24"/>
      <c r="MOT65" s="24"/>
      <c r="MOU65" s="24"/>
      <c r="MOV65" s="24"/>
      <c r="MOW65" s="24"/>
      <c r="MOX65" s="24"/>
      <c r="MOY65" s="24"/>
      <c r="MOZ65" s="24"/>
      <c r="MPA65" s="24"/>
      <c r="MPB65" s="24"/>
      <c r="MPC65" s="24"/>
      <c r="MPD65" s="24"/>
      <c r="MPE65" s="24"/>
      <c r="MPF65" s="24"/>
      <c r="MPG65" s="24"/>
      <c r="MPH65" s="24"/>
      <c r="MPI65" s="24"/>
      <c r="MPJ65" s="24"/>
      <c r="MPK65" s="24"/>
      <c r="MPL65" s="24"/>
      <c r="MPM65" s="24"/>
      <c r="MPN65" s="24"/>
      <c r="MPO65" s="24"/>
      <c r="MPP65" s="24"/>
      <c r="MPQ65" s="24"/>
      <c r="MPR65" s="24"/>
      <c r="MPS65" s="24"/>
      <c r="MPT65" s="24"/>
      <c r="MPU65" s="24"/>
      <c r="MPV65" s="24"/>
      <c r="MPW65" s="24"/>
      <c r="MPX65" s="24"/>
      <c r="MPY65" s="24"/>
      <c r="MPZ65" s="24"/>
      <c r="MQA65" s="24"/>
      <c r="MQB65" s="24"/>
      <c r="MQC65" s="24"/>
      <c r="MQD65" s="24"/>
      <c r="MQE65" s="24"/>
      <c r="MQF65" s="24"/>
      <c r="MQG65" s="24"/>
      <c r="MQH65" s="24"/>
      <c r="MQI65" s="24"/>
      <c r="MQJ65" s="24"/>
      <c r="MQK65" s="24"/>
      <c r="MQL65" s="24"/>
      <c r="MQM65" s="24"/>
      <c r="MQN65" s="24"/>
      <c r="MQO65" s="24"/>
      <c r="MQP65" s="24"/>
      <c r="MQQ65" s="24"/>
      <c r="MQR65" s="24"/>
      <c r="MQS65" s="24"/>
      <c r="MQT65" s="24"/>
      <c r="MQU65" s="24"/>
      <c r="MQV65" s="24"/>
      <c r="MQW65" s="24"/>
      <c r="MQX65" s="24"/>
      <c r="MQY65" s="24"/>
      <c r="MQZ65" s="24"/>
      <c r="MRA65" s="24"/>
      <c r="MRB65" s="24"/>
      <c r="MRC65" s="24"/>
      <c r="MRD65" s="24"/>
      <c r="MRE65" s="24"/>
      <c r="MRF65" s="24"/>
      <c r="MRG65" s="24"/>
      <c r="MRH65" s="24"/>
      <c r="MRI65" s="24"/>
      <c r="MRJ65" s="24"/>
      <c r="MRK65" s="24"/>
      <c r="MRL65" s="24"/>
      <c r="MRM65" s="24"/>
      <c r="MRN65" s="24"/>
      <c r="MRO65" s="24"/>
      <c r="MRP65" s="24"/>
      <c r="MRQ65" s="24"/>
      <c r="MRR65" s="24"/>
      <c r="MRS65" s="24"/>
      <c r="MRT65" s="24"/>
      <c r="MRU65" s="24"/>
      <c r="MRV65" s="24"/>
      <c r="MRW65" s="24"/>
      <c r="MRX65" s="24"/>
      <c r="MRY65" s="24"/>
      <c r="MRZ65" s="24"/>
      <c r="MSA65" s="24"/>
      <c r="MSB65" s="24"/>
      <c r="MSC65" s="24"/>
      <c r="MSD65" s="24"/>
      <c r="MSE65" s="24"/>
      <c r="MSF65" s="24"/>
      <c r="MSG65" s="24"/>
      <c r="MSH65" s="24"/>
      <c r="MSI65" s="24"/>
      <c r="MSJ65" s="24"/>
      <c r="MSK65" s="24"/>
      <c r="MSL65" s="24"/>
      <c r="MSM65" s="24"/>
      <c r="MSN65" s="24"/>
      <c r="MSO65" s="24"/>
      <c r="MSP65" s="24"/>
      <c r="MSQ65" s="24"/>
      <c r="MSR65" s="24"/>
      <c r="MSS65" s="24"/>
      <c r="MST65" s="24"/>
      <c r="MSU65" s="24"/>
      <c r="MSV65" s="24"/>
      <c r="MSW65" s="24"/>
      <c r="MSX65" s="24"/>
      <c r="MSY65" s="24"/>
      <c r="MSZ65" s="24"/>
      <c r="MTA65" s="24"/>
      <c r="MTB65" s="24"/>
      <c r="MTC65" s="24"/>
      <c r="MTD65" s="24"/>
      <c r="MTE65" s="24"/>
      <c r="MTF65" s="24"/>
      <c r="MTG65" s="24"/>
      <c r="MTH65" s="24"/>
      <c r="MTI65" s="24"/>
      <c r="MTJ65" s="24"/>
      <c r="MTK65" s="24"/>
      <c r="MTL65" s="24"/>
      <c r="MTM65" s="24"/>
      <c r="MTN65" s="24"/>
      <c r="MTO65" s="24"/>
      <c r="MTP65" s="24"/>
      <c r="MTQ65" s="24"/>
      <c r="MTR65" s="24"/>
      <c r="MTS65" s="24"/>
      <c r="MTT65" s="24"/>
      <c r="MTU65" s="24"/>
      <c r="MTV65" s="24"/>
      <c r="MTW65" s="24"/>
      <c r="MTX65" s="24"/>
      <c r="MTY65" s="24"/>
      <c r="MTZ65" s="24"/>
      <c r="MUA65" s="24"/>
      <c r="MUB65" s="24"/>
      <c r="MUC65" s="24"/>
      <c r="MUD65" s="24"/>
      <c r="MUE65" s="24"/>
      <c r="MUF65" s="24"/>
      <c r="MUG65" s="24"/>
      <c r="MUH65" s="24"/>
      <c r="MUI65" s="24"/>
      <c r="MUJ65" s="24"/>
      <c r="MUK65" s="24"/>
      <c r="MUL65" s="24"/>
      <c r="MUM65" s="24"/>
      <c r="MUN65" s="24"/>
      <c r="MUO65" s="24"/>
      <c r="MUP65" s="24"/>
      <c r="MUQ65" s="24"/>
      <c r="MUR65" s="24"/>
      <c r="MUS65" s="24"/>
      <c r="MUT65" s="24"/>
      <c r="MUU65" s="24"/>
      <c r="MUV65" s="24"/>
      <c r="MUW65" s="24"/>
      <c r="MUX65" s="24"/>
      <c r="MUY65" s="24"/>
      <c r="MUZ65" s="24"/>
      <c r="MVA65" s="24"/>
      <c r="MVB65" s="24"/>
      <c r="MVC65" s="24"/>
      <c r="MVD65" s="24"/>
      <c r="MVE65" s="24"/>
      <c r="MVF65" s="24"/>
      <c r="MVG65" s="24"/>
      <c r="MVH65" s="24"/>
      <c r="MVI65" s="24"/>
      <c r="MVJ65" s="24"/>
      <c r="MVK65" s="24"/>
      <c r="MVL65" s="24"/>
      <c r="MVM65" s="24"/>
      <c r="MVN65" s="24"/>
      <c r="MVO65" s="24"/>
      <c r="MVP65" s="24"/>
      <c r="MVQ65" s="24"/>
      <c r="MVR65" s="24"/>
      <c r="MVS65" s="24"/>
      <c r="MVT65" s="24"/>
      <c r="MVU65" s="24"/>
      <c r="MVV65" s="24"/>
      <c r="MVW65" s="24"/>
      <c r="MVX65" s="24"/>
      <c r="MVY65" s="24"/>
      <c r="MVZ65" s="24"/>
      <c r="MWA65" s="24"/>
      <c r="MWB65" s="24"/>
      <c r="MWC65" s="24"/>
      <c r="MWD65" s="24"/>
      <c r="MWE65" s="24"/>
      <c r="MWF65" s="24"/>
      <c r="MWG65" s="24"/>
      <c r="MWH65" s="24"/>
      <c r="MWI65" s="24"/>
      <c r="MWJ65" s="24"/>
      <c r="MWK65" s="24"/>
      <c r="MWL65" s="24"/>
      <c r="MWM65" s="24"/>
      <c r="MWN65" s="24"/>
      <c r="MWO65" s="24"/>
      <c r="MWP65" s="24"/>
      <c r="MWQ65" s="24"/>
      <c r="MWR65" s="24"/>
      <c r="MWS65" s="24"/>
      <c r="MWT65" s="24"/>
      <c r="MWU65" s="24"/>
      <c r="MWV65" s="24"/>
      <c r="MWW65" s="24"/>
      <c r="MWX65" s="24"/>
      <c r="MWY65" s="24"/>
      <c r="MWZ65" s="24"/>
      <c r="MXA65" s="24"/>
      <c r="MXB65" s="24"/>
      <c r="MXC65" s="24"/>
      <c r="MXD65" s="24"/>
      <c r="MXE65" s="24"/>
      <c r="MXF65" s="24"/>
      <c r="MXG65" s="24"/>
      <c r="MXH65" s="24"/>
      <c r="MXI65" s="24"/>
      <c r="MXJ65" s="24"/>
      <c r="MXK65" s="24"/>
      <c r="MXL65" s="24"/>
      <c r="MXM65" s="24"/>
      <c r="MXN65" s="24"/>
      <c r="MXO65" s="24"/>
      <c r="MXP65" s="24"/>
      <c r="MXQ65" s="24"/>
      <c r="MXR65" s="24"/>
      <c r="MXS65" s="24"/>
      <c r="MXT65" s="24"/>
      <c r="MXU65" s="24"/>
      <c r="MXV65" s="24"/>
      <c r="MXW65" s="24"/>
      <c r="MXX65" s="24"/>
      <c r="MXY65" s="24"/>
      <c r="MXZ65" s="24"/>
      <c r="MYA65" s="24"/>
      <c r="MYB65" s="24"/>
      <c r="MYC65" s="24"/>
      <c r="MYD65" s="24"/>
      <c r="MYE65" s="24"/>
      <c r="MYF65" s="24"/>
      <c r="MYG65" s="24"/>
      <c r="MYH65" s="24"/>
      <c r="MYI65" s="24"/>
      <c r="MYJ65" s="24"/>
      <c r="MYK65" s="24"/>
      <c r="MYL65" s="24"/>
      <c r="MYM65" s="24"/>
      <c r="MYN65" s="24"/>
      <c r="MYO65" s="24"/>
      <c r="MYP65" s="24"/>
      <c r="MYQ65" s="24"/>
      <c r="MYR65" s="24"/>
      <c r="MYS65" s="24"/>
      <c r="MYT65" s="24"/>
      <c r="MYU65" s="24"/>
      <c r="MYV65" s="24"/>
      <c r="MYW65" s="24"/>
      <c r="MYX65" s="24"/>
      <c r="MYY65" s="24"/>
      <c r="MYZ65" s="24"/>
      <c r="MZA65" s="24"/>
      <c r="MZB65" s="24"/>
      <c r="MZC65" s="24"/>
      <c r="MZD65" s="24"/>
      <c r="MZE65" s="24"/>
      <c r="MZF65" s="24"/>
      <c r="MZG65" s="24"/>
      <c r="MZH65" s="24"/>
      <c r="MZI65" s="24"/>
      <c r="MZJ65" s="24"/>
      <c r="MZK65" s="24"/>
      <c r="MZL65" s="24"/>
      <c r="MZM65" s="24"/>
      <c r="MZN65" s="24"/>
      <c r="MZO65" s="24"/>
      <c r="MZP65" s="24"/>
      <c r="MZQ65" s="24"/>
      <c r="MZR65" s="24"/>
      <c r="MZS65" s="24"/>
      <c r="MZT65" s="24"/>
      <c r="MZU65" s="24"/>
      <c r="MZV65" s="24"/>
      <c r="MZW65" s="24"/>
      <c r="MZX65" s="24"/>
      <c r="MZY65" s="24"/>
      <c r="MZZ65" s="24"/>
      <c r="NAA65" s="24"/>
      <c r="NAB65" s="24"/>
      <c r="NAC65" s="24"/>
      <c r="NAD65" s="24"/>
      <c r="NAE65" s="24"/>
      <c r="NAF65" s="24"/>
      <c r="NAG65" s="24"/>
      <c r="NAH65" s="24"/>
      <c r="NAI65" s="24"/>
      <c r="NAJ65" s="24"/>
      <c r="NAK65" s="24"/>
      <c r="NAL65" s="24"/>
      <c r="NAM65" s="24"/>
      <c r="NAN65" s="24"/>
      <c r="NAO65" s="24"/>
      <c r="NAP65" s="24"/>
      <c r="NAQ65" s="24"/>
      <c r="NAR65" s="24"/>
      <c r="NAS65" s="24"/>
      <c r="NAT65" s="24"/>
      <c r="NAU65" s="24"/>
      <c r="NAV65" s="24"/>
      <c r="NAW65" s="24"/>
      <c r="NAX65" s="24"/>
      <c r="NAY65" s="24"/>
      <c r="NAZ65" s="24"/>
      <c r="NBA65" s="24"/>
      <c r="NBB65" s="24"/>
      <c r="NBC65" s="24"/>
      <c r="NBD65" s="24"/>
      <c r="NBE65" s="24"/>
      <c r="NBF65" s="24"/>
      <c r="NBG65" s="24"/>
      <c r="NBH65" s="24"/>
      <c r="NBI65" s="24"/>
      <c r="NBJ65" s="24"/>
      <c r="NBK65" s="24"/>
      <c r="NBL65" s="24"/>
      <c r="NBM65" s="24"/>
      <c r="NBN65" s="24"/>
      <c r="NBO65" s="24"/>
      <c r="NBP65" s="24"/>
      <c r="NBQ65" s="24"/>
      <c r="NBR65" s="24"/>
      <c r="NBS65" s="24"/>
      <c r="NBT65" s="24"/>
      <c r="NBU65" s="24"/>
      <c r="NBV65" s="24"/>
      <c r="NBW65" s="24"/>
      <c r="NBX65" s="24"/>
      <c r="NBY65" s="24"/>
      <c r="NBZ65" s="24"/>
      <c r="NCA65" s="24"/>
      <c r="NCB65" s="24"/>
      <c r="NCC65" s="24"/>
      <c r="NCD65" s="24"/>
      <c r="NCE65" s="24"/>
      <c r="NCF65" s="24"/>
      <c r="NCG65" s="24"/>
      <c r="NCH65" s="24"/>
      <c r="NCI65" s="24"/>
      <c r="NCJ65" s="24"/>
      <c r="NCK65" s="24"/>
      <c r="NCL65" s="24"/>
      <c r="NCM65" s="24"/>
      <c r="NCN65" s="24"/>
      <c r="NCO65" s="24"/>
      <c r="NCP65" s="24"/>
      <c r="NCQ65" s="24"/>
      <c r="NCR65" s="24"/>
      <c r="NCS65" s="24"/>
      <c r="NCT65" s="24"/>
      <c r="NCU65" s="24"/>
      <c r="NCV65" s="24"/>
      <c r="NCW65" s="24"/>
      <c r="NCX65" s="24"/>
      <c r="NCY65" s="24"/>
      <c r="NCZ65" s="24"/>
      <c r="NDA65" s="24"/>
      <c r="NDB65" s="24"/>
      <c r="NDC65" s="24"/>
      <c r="NDD65" s="24"/>
      <c r="NDE65" s="24"/>
      <c r="NDF65" s="24"/>
      <c r="NDG65" s="24"/>
      <c r="NDH65" s="24"/>
      <c r="NDI65" s="24"/>
      <c r="NDJ65" s="24"/>
      <c r="NDK65" s="24"/>
      <c r="NDL65" s="24"/>
      <c r="NDM65" s="24"/>
      <c r="NDN65" s="24"/>
      <c r="NDO65" s="24"/>
      <c r="NDP65" s="24"/>
      <c r="NDQ65" s="24"/>
      <c r="NDR65" s="24"/>
      <c r="NDS65" s="24"/>
      <c r="NDT65" s="24"/>
      <c r="NDU65" s="24"/>
      <c r="NDV65" s="24"/>
      <c r="NDW65" s="24"/>
      <c r="NDX65" s="24"/>
      <c r="NDY65" s="24"/>
      <c r="NDZ65" s="24"/>
      <c r="NEA65" s="24"/>
      <c r="NEB65" s="24"/>
      <c r="NEC65" s="24"/>
      <c r="NED65" s="24"/>
      <c r="NEE65" s="24"/>
      <c r="NEF65" s="24"/>
      <c r="NEG65" s="24"/>
      <c r="NEH65" s="24"/>
      <c r="NEI65" s="24"/>
      <c r="NEJ65" s="24"/>
      <c r="NEK65" s="24"/>
      <c r="NEL65" s="24"/>
      <c r="NEM65" s="24"/>
      <c r="NEN65" s="24"/>
      <c r="NEO65" s="24"/>
      <c r="NEP65" s="24"/>
      <c r="NEQ65" s="24"/>
      <c r="NER65" s="24"/>
      <c r="NES65" s="24"/>
      <c r="NET65" s="24"/>
      <c r="NEU65" s="24"/>
      <c r="NEV65" s="24"/>
      <c r="NEW65" s="24"/>
      <c r="NEX65" s="24"/>
      <c r="NEY65" s="24"/>
      <c r="NEZ65" s="24"/>
      <c r="NFA65" s="24"/>
      <c r="NFB65" s="24"/>
      <c r="NFC65" s="24"/>
      <c r="NFD65" s="24"/>
      <c r="NFE65" s="24"/>
      <c r="NFF65" s="24"/>
      <c r="NFG65" s="24"/>
      <c r="NFH65" s="24"/>
      <c r="NFI65" s="24"/>
      <c r="NFJ65" s="24"/>
      <c r="NFK65" s="24"/>
      <c r="NFL65" s="24"/>
      <c r="NFM65" s="24"/>
      <c r="NFN65" s="24"/>
      <c r="NFO65" s="24"/>
      <c r="NFP65" s="24"/>
      <c r="NFQ65" s="24"/>
      <c r="NFR65" s="24"/>
      <c r="NFS65" s="24"/>
      <c r="NFT65" s="24"/>
      <c r="NFU65" s="24"/>
      <c r="NFV65" s="24"/>
      <c r="NFW65" s="24"/>
      <c r="NFX65" s="24"/>
      <c r="NFY65" s="24"/>
      <c r="NFZ65" s="24"/>
      <c r="NGA65" s="24"/>
      <c r="NGB65" s="24"/>
      <c r="NGC65" s="24"/>
      <c r="NGD65" s="24"/>
      <c r="NGE65" s="24"/>
      <c r="NGF65" s="24"/>
      <c r="NGG65" s="24"/>
      <c r="NGH65" s="24"/>
      <c r="NGI65" s="24"/>
      <c r="NGJ65" s="24"/>
      <c r="NGK65" s="24"/>
      <c r="NGL65" s="24"/>
      <c r="NGM65" s="24"/>
      <c r="NGN65" s="24"/>
      <c r="NGO65" s="24"/>
      <c r="NGP65" s="24"/>
      <c r="NGQ65" s="24"/>
      <c r="NGR65" s="24"/>
      <c r="NGS65" s="24"/>
      <c r="NGT65" s="24"/>
      <c r="NGU65" s="24"/>
      <c r="NGV65" s="24"/>
      <c r="NGW65" s="24"/>
      <c r="NGX65" s="24"/>
      <c r="NGY65" s="24"/>
      <c r="NGZ65" s="24"/>
      <c r="NHA65" s="24"/>
      <c r="NHB65" s="24"/>
      <c r="NHC65" s="24"/>
      <c r="NHD65" s="24"/>
      <c r="NHE65" s="24"/>
      <c r="NHF65" s="24"/>
      <c r="NHG65" s="24"/>
      <c r="NHH65" s="24"/>
      <c r="NHI65" s="24"/>
      <c r="NHJ65" s="24"/>
      <c r="NHK65" s="24"/>
      <c r="NHL65" s="24"/>
      <c r="NHM65" s="24"/>
      <c r="NHN65" s="24"/>
      <c r="NHO65" s="24"/>
      <c r="NHP65" s="24"/>
      <c r="NHQ65" s="24"/>
      <c r="NHR65" s="24"/>
      <c r="NHS65" s="24"/>
      <c r="NHT65" s="24"/>
      <c r="NHU65" s="24"/>
      <c r="NHV65" s="24"/>
      <c r="NHW65" s="24"/>
      <c r="NHX65" s="24"/>
      <c r="NHY65" s="24"/>
      <c r="NHZ65" s="24"/>
      <c r="NIA65" s="24"/>
      <c r="NIB65" s="24"/>
      <c r="NIC65" s="24"/>
      <c r="NID65" s="24"/>
      <c r="NIE65" s="24"/>
      <c r="NIF65" s="24"/>
      <c r="NIG65" s="24"/>
      <c r="NIH65" s="24"/>
      <c r="NII65" s="24"/>
      <c r="NIJ65" s="24"/>
      <c r="NIK65" s="24"/>
      <c r="NIL65" s="24"/>
      <c r="NIM65" s="24"/>
      <c r="NIN65" s="24"/>
      <c r="NIO65" s="24"/>
      <c r="NIP65" s="24"/>
      <c r="NIQ65" s="24"/>
      <c r="NIR65" s="24"/>
      <c r="NIS65" s="24"/>
      <c r="NIT65" s="24"/>
      <c r="NIU65" s="24"/>
      <c r="NIV65" s="24"/>
      <c r="NIW65" s="24"/>
      <c r="NIX65" s="24"/>
      <c r="NIY65" s="24"/>
      <c r="NIZ65" s="24"/>
      <c r="NJA65" s="24"/>
      <c r="NJB65" s="24"/>
      <c r="NJC65" s="24"/>
      <c r="NJD65" s="24"/>
      <c r="NJE65" s="24"/>
      <c r="NJF65" s="24"/>
      <c r="NJG65" s="24"/>
      <c r="NJH65" s="24"/>
      <c r="NJI65" s="24"/>
      <c r="NJJ65" s="24"/>
      <c r="NJK65" s="24"/>
      <c r="NJL65" s="24"/>
      <c r="NJM65" s="24"/>
      <c r="NJN65" s="24"/>
      <c r="NJO65" s="24"/>
      <c r="NJP65" s="24"/>
      <c r="NJQ65" s="24"/>
      <c r="NJR65" s="24"/>
      <c r="NJS65" s="24"/>
      <c r="NJT65" s="24"/>
      <c r="NJU65" s="24"/>
      <c r="NJV65" s="24"/>
      <c r="NJW65" s="24"/>
      <c r="NJX65" s="24"/>
      <c r="NJY65" s="24"/>
      <c r="NJZ65" s="24"/>
      <c r="NKA65" s="24"/>
      <c r="NKB65" s="24"/>
      <c r="NKC65" s="24"/>
      <c r="NKD65" s="24"/>
      <c r="NKE65" s="24"/>
      <c r="NKF65" s="24"/>
      <c r="NKG65" s="24"/>
      <c r="NKH65" s="24"/>
      <c r="NKI65" s="24"/>
      <c r="NKJ65" s="24"/>
      <c r="NKK65" s="24"/>
      <c r="NKL65" s="24"/>
      <c r="NKM65" s="24"/>
      <c r="NKN65" s="24"/>
      <c r="NKO65" s="24"/>
      <c r="NKP65" s="24"/>
      <c r="NKQ65" s="24"/>
      <c r="NKR65" s="24"/>
      <c r="NKS65" s="24"/>
      <c r="NKT65" s="24"/>
      <c r="NKU65" s="24"/>
      <c r="NKV65" s="24"/>
      <c r="NKW65" s="24"/>
      <c r="NKX65" s="24"/>
      <c r="NKY65" s="24"/>
      <c r="NKZ65" s="24"/>
      <c r="NLA65" s="24"/>
      <c r="NLB65" s="24"/>
      <c r="NLC65" s="24"/>
      <c r="NLD65" s="24"/>
      <c r="NLE65" s="24"/>
      <c r="NLF65" s="24"/>
      <c r="NLG65" s="24"/>
      <c r="NLH65" s="24"/>
      <c r="NLI65" s="24"/>
      <c r="NLJ65" s="24"/>
      <c r="NLK65" s="24"/>
      <c r="NLL65" s="24"/>
      <c r="NLM65" s="24"/>
      <c r="NLN65" s="24"/>
      <c r="NLO65" s="24"/>
      <c r="NLP65" s="24"/>
      <c r="NLQ65" s="24"/>
      <c r="NLR65" s="24"/>
      <c r="NLS65" s="24"/>
      <c r="NLT65" s="24"/>
      <c r="NLU65" s="24"/>
      <c r="NLV65" s="24"/>
      <c r="NLW65" s="24"/>
      <c r="NLX65" s="24"/>
      <c r="NLY65" s="24"/>
      <c r="NLZ65" s="24"/>
      <c r="NMA65" s="24"/>
      <c r="NMB65" s="24"/>
      <c r="NMC65" s="24"/>
      <c r="NMD65" s="24"/>
      <c r="NME65" s="24"/>
      <c r="NMF65" s="24"/>
      <c r="NMG65" s="24"/>
      <c r="NMH65" s="24"/>
      <c r="NMI65" s="24"/>
      <c r="NMJ65" s="24"/>
      <c r="NMK65" s="24"/>
      <c r="NML65" s="24"/>
      <c r="NMM65" s="24"/>
      <c r="NMN65" s="24"/>
      <c r="NMO65" s="24"/>
      <c r="NMP65" s="24"/>
      <c r="NMQ65" s="24"/>
      <c r="NMR65" s="24"/>
      <c r="NMS65" s="24"/>
      <c r="NMT65" s="24"/>
      <c r="NMU65" s="24"/>
      <c r="NMV65" s="24"/>
      <c r="NMW65" s="24"/>
      <c r="NMX65" s="24"/>
      <c r="NMY65" s="24"/>
      <c r="NMZ65" s="24"/>
      <c r="NNA65" s="24"/>
      <c r="NNB65" s="24"/>
      <c r="NNC65" s="24"/>
      <c r="NND65" s="24"/>
      <c r="NNE65" s="24"/>
      <c r="NNF65" s="24"/>
      <c r="NNG65" s="24"/>
      <c r="NNH65" s="24"/>
      <c r="NNI65" s="24"/>
      <c r="NNJ65" s="24"/>
      <c r="NNK65" s="24"/>
      <c r="NNL65" s="24"/>
      <c r="NNM65" s="24"/>
      <c r="NNN65" s="24"/>
      <c r="NNO65" s="24"/>
      <c r="NNP65" s="24"/>
      <c r="NNQ65" s="24"/>
      <c r="NNR65" s="24"/>
      <c r="NNS65" s="24"/>
      <c r="NNT65" s="24"/>
      <c r="NNU65" s="24"/>
      <c r="NNV65" s="24"/>
      <c r="NNW65" s="24"/>
      <c r="NNX65" s="24"/>
      <c r="NNY65" s="24"/>
      <c r="NNZ65" s="24"/>
      <c r="NOA65" s="24"/>
      <c r="NOB65" s="24"/>
      <c r="NOC65" s="24"/>
      <c r="NOD65" s="24"/>
      <c r="NOE65" s="24"/>
      <c r="NOF65" s="24"/>
      <c r="NOG65" s="24"/>
      <c r="NOH65" s="24"/>
      <c r="NOI65" s="24"/>
      <c r="NOJ65" s="24"/>
      <c r="NOK65" s="24"/>
      <c r="NOL65" s="24"/>
      <c r="NOM65" s="24"/>
      <c r="NON65" s="24"/>
      <c r="NOO65" s="24"/>
      <c r="NOP65" s="24"/>
      <c r="NOQ65" s="24"/>
      <c r="NOR65" s="24"/>
      <c r="NOS65" s="24"/>
      <c r="NOT65" s="24"/>
      <c r="NOU65" s="24"/>
      <c r="NOV65" s="24"/>
      <c r="NOW65" s="24"/>
      <c r="NOX65" s="24"/>
      <c r="NOY65" s="24"/>
      <c r="NOZ65" s="24"/>
      <c r="NPA65" s="24"/>
      <c r="NPB65" s="24"/>
      <c r="NPC65" s="24"/>
      <c r="NPD65" s="24"/>
      <c r="NPE65" s="24"/>
      <c r="NPF65" s="24"/>
      <c r="NPG65" s="24"/>
      <c r="NPH65" s="24"/>
      <c r="NPI65" s="24"/>
      <c r="NPJ65" s="24"/>
      <c r="NPK65" s="24"/>
      <c r="NPL65" s="24"/>
      <c r="NPM65" s="24"/>
      <c r="NPN65" s="24"/>
      <c r="NPO65" s="24"/>
      <c r="NPP65" s="24"/>
      <c r="NPQ65" s="24"/>
      <c r="NPR65" s="24"/>
      <c r="NPS65" s="24"/>
      <c r="NPT65" s="24"/>
      <c r="NPU65" s="24"/>
      <c r="NPV65" s="24"/>
      <c r="NPW65" s="24"/>
      <c r="NPX65" s="24"/>
      <c r="NPY65" s="24"/>
      <c r="NPZ65" s="24"/>
      <c r="NQA65" s="24"/>
      <c r="NQB65" s="24"/>
      <c r="NQC65" s="24"/>
      <c r="NQD65" s="24"/>
      <c r="NQE65" s="24"/>
      <c r="NQF65" s="24"/>
      <c r="NQG65" s="24"/>
      <c r="NQH65" s="24"/>
      <c r="NQI65" s="24"/>
      <c r="NQJ65" s="24"/>
      <c r="NQK65" s="24"/>
      <c r="NQL65" s="24"/>
      <c r="NQM65" s="24"/>
      <c r="NQN65" s="24"/>
      <c r="NQO65" s="24"/>
      <c r="NQP65" s="24"/>
      <c r="NQQ65" s="24"/>
      <c r="NQR65" s="24"/>
      <c r="NQS65" s="24"/>
      <c r="NQT65" s="24"/>
      <c r="NQU65" s="24"/>
      <c r="NQV65" s="24"/>
      <c r="NQW65" s="24"/>
      <c r="NQX65" s="24"/>
      <c r="NQY65" s="24"/>
      <c r="NQZ65" s="24"/>
      <c r="NRA65" s="24"/>
      <c r="NRB65" s="24"/>
      <c r="NRC65" s="24"/>
      <c r="NRD65" s="24"/>
      <c r="NRE65" s="24"/>
      <c r="NRF65" s="24"/>
      <c r="NRG65" s="24"/>
      <c r="NRH65" s="24"/>
      <c r="NRI65" s="24"/>
      <c r="NRJ65" s="24"/>
      <c r="NRK65" s="24"/>
      <c r="NRL65" s="24"/>
      <c r="NRM65" s="24"/>
      <c r="NRN65" s="24"/>
      <c r="NRO65" s="24"/>
      <c r="NRP65" s="24"/>
      <c r="NRQ65" s="24"/>
      <c r="NRR65" s="24"/>
      <c r="NRS65" s="24"/>
      <c r="NRT65" s="24"/>
      <c r="NRU65" s="24"/>
      <c r="NRV65" s="24"/>
      <c r="NRW65" s="24"/>
      <c r="NRX65" s="24"/>
      <c r="NRY65" s="24"/>
      <c r="NRZ65" s="24"/>
      <c r="NSA65" s="24"/>
      <c r="NSB65" s="24"/>
      <c r="NSC65" s="24"/>
      <c r="NSD65" s="24"/>
      <c r="NSE65" s="24"/>
      <c r="NSF65" s="24"/>
      <c r="NSG65" s="24"/>
      <c r="NSH65" s="24"/>
      <c r="NSI65" s="24"/>
      <c r="NSJ65" s="24"/>
      <c r="NSK65" s="24"/>
      <c r="NSL65" s="24"/>
      <c r="NSM65" s="24"/>
      <c r="NSN65" s="24"/>
      <c r="NSO65" s="24"/>
      <c r="NSP65" s="24"/>
      <c r="NSQ65" s="24"/>
      <c r="NSR65" s="24"/>
      <c r="NSS65" s="24"/>
      <c r="NST65" s="24"/>
      <c r="NSU65" s="24"/>
      <c r="NSV65" s="24"/>
      <c r="NSW65" s="24"/>
      <c r="NSX65" s="24"/>
      <c r="NSY65" s="24"/>
      <c r="NSZ65" s="24"/>
      <c r="NTA65" s="24"/>
      <c r="NTB65" s="24"/>
      <c r="NTC65" s="24"/>
      <c r="NTD65" s="24"/>
      <c r="NTE65" s="24"/>
      <c r="NTF65" s="24"/>
      <c r="NTG65" s="24"/>
      <c r="NTH65" s="24"/>
      <c r="NTI65" s="24"/>
      <c r="NTJ65" s="24"/>
      <c r="NTK65" s="24"/>
      <c r="NTL65" s="24"/>
      <c r="NTM65" s="24"/>
      <c r="NTN65" s="24"/>
      <c r="NTO65" s="24"/>
      <c r="NTP65" s="24"/>
      <c r="NTQ65" s="24"/>
      <c r="NTR65" s="24"/>
      <c r="NTS65" s="24"/>
      <c r="NTT65" s="24"/>
      <c r="NTU65" s="24"/>
      <c r="NTV65" s="24"/>
      <c r="NTW65" s="24"/>
      <c r="NTX65" s="24"/>
      <c r="NTY65" s="24"/>
      <c r="NTZ65" s="24"/>
      <c r="NUA65" s="24"/>
      <c r="NUB65" s="24"/>
      <c r="NUC65" s="24"/>
      <c r="NUD65" s="24"/>
      <c r="NUE65" s="24"/>
      <c r="NUF65" s="24"/>
      <c r="NUG65" s="24"/>
      <c r="NUH65" s="24"/>
      <c r="NUI65" s="24"/>
      <c r="NUJ65" s="24"/>
      <c r="NUK65" s="24"/>
      <c r="NUL65" s="24"/>
      <c r="NUM65" s="24"/>
      <c r="NUN65" s="24"/>
      <c r="NUO65" s="24"/>
      <c r="NUP65" s="24"/>
      <c r="NUQ65" s="24"/>
      <c r="NUR65" s="24"/>
      <c r="NUS65" s="24"/>
      <c r="NUT65" s="24"/>
      <c r="NUU65" s="24"/>
      <c r="NUV65" s="24"/>
      <c r="NUW65" s="24"/>
      <c r="NUX65" s="24"/>
      <c r="NUY65" s="24"/>
      <c r="NUZ65" s="24"/>
      <c r="NVA65" s="24"/>
      <c r="NVB65" s="24"/>
      <c r="NVC65" s="24"/>
      <c r="NVD65" s="24"/>
      <c r="NVE65" s="24"/>
      <c r="NVF65" s="24"/>
      <c r="NVG65" s="24"/>
      <c r="NVH65" s="24"/>
      <c r="NVI65" s="24"/>
      <c r="NVJ65" s="24"/>
      <c r="NVK65" s="24"/>
      <c r="NVL65" s="24"/>
      <c r="NVM65" s="24"/>
      <c r="NVN65" s="24"/>
      <c r="NVO65" s="24"/>
      <c r="NVP65" s="24"/>
      <c r="NVQ65" s="24"/>
      <c r="NVR65" s="24"/>
      <c r="NVS65" s="24"/>
      <c r="NVT65" s="24"/>
      <c r="NVU65" s="24"/>
      <c r="NVV65" s="24"/>
      <c r="NVW65" s="24"/>
      <c r="NVX65" s="24"/>
      <c r="NVY65" s="24"/>
      <c r="NVZ65" s="24"/>
      <c r="NWA65" s="24"/>
      <c r="NWB65" s="24"/>
      <c r="NWC65" s="24"/>
      <c r="NWD65" s="24"/>
      <c r="NWE65" s="24"/>
      <c r="NWF65" s="24"/>
      <c r="NWG65" s="24"/>
      <c r="NWH65" s="24"/>
      <c r="NWI65" s="24"/>
      <c r="NWJ65" s="24"/>
      <c r="NWK65" s="24"/>
      <c r="NWL65" s="24"/>
      <c r="NWM65" s="24"/>
      <c r="NWN65" s="24"/>
      <c r="NWO65" s="24"/>
      <c r="NWP65" s="24"/>
      <c r="NWQ65" s="24"/>
      <c r="NWR65" s="24"/>
      <c r="NWS65" s="24"/>
      <c r="NWT65" s="24"/>
      <c r="NWU65" s="24"/>
      <c r="NWV65" s="24"/>
      <c r="NWW65" s="24"/>
      <c r="NWX65" s="24"/>
      <c r="NWY65" s="24"/>
      <c r="NWZ65" s="24"/>
      <c r="NXA65" s="24"/>
      <c r="NXB65" s="24"/>
      <c r="NXC65" s="24"/>
      <c r="NXD65" s="24"/>
      <c r="NXE65" s="24"/>
      <c r="NXF65" s="24"/>
      <c r="NXG65" s="24"/>
      <c r="NXH65" s="24"/>
      <c r="NXI65" s="24"/>
      <c r="NXJ65" s="24"/>
      <c r="NXK65" s="24"/>
      <c r="NXL65" s="24"/>
      <c r="NXM65" s="24"/>
      <c r="NXN65" s="24"/>
      <c r="NXO65" s="24"/>
      <c r="NXP65" s="24"/>
      <c r="NXQ65" s="24"/>
      <c r="NXR65" s="24"/>
      <c r="NXS65" s="24"/>
      <c r="NXT65" s="24"/>
      <c r="NXU65" s="24"/>
      <c r="NXV65" s="24"/>
      <c r="NXW65" s="24"/>
      <c r="NXX65" s="24"/>
      <c r="NXY65" s="24"/>
      <c r="NXZ65" s="24"/>
      <c r="NYA65" s="24"/>
      <c r="NYB65" s="24"/>
      <c r="NYC65" s="24"/>
      <c r="NYD65" s="24"/>
      <c r="NYE65" s="24"/>
      <c r="NYF65" s="24"/>
      <c r="NYG65" s="24"/>
      <c r="NYH65" s="24"/>
      <c r="NYI65" s="24"/>
      <c r="NYJ65" s="24"/>
      <c r="NYK65" s="24"/>
      <c r="NYL65" s="24"/>
      <c r="NYM65" s="24"/>
      <c r="NYN65" s="24"/>
      <c r="NYO65" s="24"/>
      <c r="NYP65" s="24"/>
      <c r="NYQ65" s="24"/>
      <c r="NYR65" s="24"/>
      <c r="NYS65" s="24"/>
      <c r="NYT65" s="24"/>
      <c r="NYU65" s="24"/>
      <c r="NYV65" s="24"/>
      <c r="NYW65" s="24"/>
      <c r="NYX65" s="24"/>
      <c r="NYY65" s="24"/>
      <c r="NYZ65" s="24"/>
      <c r="NZA65" s="24"/>
      <c r="NZB65" s="24"/>
      <c r="NZC65" s="24"/>
      <c r="NZD65" s="24"/>
      <c r="NZE65" s="24"/>
      <c r="NZF65" s="24"/>
      <c r="NZG65" s="24"/>
      <c r="NZH65" s="24"/>
      <c r="NZI65" s="24"/>
      <c r="NZJ65" s="24"/>
      <c r="NZK65" s="24"/>
      <c r="NZL65" s="24"/>
      <c r="NZM65" s="24"/>
      <c r="NZN65" s="24"/>
      <c r="NZO65" s="24"/>
      <c r="NZP65" s="24"/>
      <c r="NZQ65" s="24"/>
      <c r="NZR65" s="24"/>
      <c r="NZS65" s="24"/>
      <c r="NZT65" s="24"/>
      <c r="NZU65" s="24"/>
      <c r="NZV65" s="24"/>
      <c r="NZW65" s="24"/>
      <c r="NZX65" s="24"/>
      <c r="NZY65" s="24"/>
      <c r="NZZ65" s="24"/>
      <c r="OAA65" s="24"/>
      <c r="OAB65" s="24"/>
      <c r="OAC65" s="24"/>
      <c r="OAD65" s="24"/>
      <c r="OAE65" s="24"/>
      <c r="OAF65" s="24"/>
      <c r="OAG65" s="24"/>
      <c r="OAH65" s="24"/>
      <c r="OAI65" s="24"/>
      <c r="OAJ65" s="24"/>
      <c r="OAK65" s="24"/>
      <c r="OAL65" s="24"/>
      <c r="OAM65" s="24"/>
      <c r="OAN65" s="24"/>
      <c r="OAO65" s="24"/>
      <c r="OAP65" s="24"/>
      <c r="OAQ65" s="24"/>
      <c r="OAR65" s="24"/>
      <c r="OAS65" s="24"/>
      <c r="OAT65" s="24"/>
      <c r="OAU65" s="24"/>
      <c r="OAV65" s="24"/>
      <c r="OAW65" s="24"/>
      <c r="OAX65" s="24"/>
      <c r="OAY65" s="24"/>
      <c r="OAZ65" s="24"/>
      <c r="OBA65" s="24"/>
      <c r="OBB65" s="24"/>
      <c r="OBC65" s="24"/>
      <c r="OBD65" s="24"/>
      <c r="OBE65" s="24"/>
      <c r="OBF65" s="24"/>
      <c r="OBG65" s="24"/>
      <c r="OBH65" s="24"/>
      <c r="OBI65" s="24"/>
      <c r="OBJ65" s="24"/>
      <c r="OBK65" s="24"/>
      <c r="OBL65" s="24"/>
      <c r="OBM65" s="24"/>
      <c r="OBN65" s="24"/>
      <c r="OBO65" s="24"/>
      <c r="OBP65" s="24"/>
      <c r="OBQ65" s="24"/>
      <c r="OBR65" s="24"/>
      <c r="OBS65" s="24"/>
      <c r="OBT65" s="24"/>
      <c r="OBU65" s="24"/>
      <c r="OBV65" s="24"/>
      <c r="OBW65" s="24"/>
      <c r="OBX65" s="24"/>
      <c r="OBY65" s="24"/>
      <c r="OBZ65" s="24"/>
      <c r="OCA65" s="24"/>
      <c r="OCB65" s="24"/>
      <c r="OCC65" s="24"/>
      <c r="OCD65" s="24"/>
      <c r="OCE65" s="24"/>
      <c r="OCF65" s="24"/>
      <c r="OCG65" s="24"/>
      <c r="OCH65" s="24"/>
      <c r="OCI65" s="24"/>
      <c r="OCJ65" s="24"/>
      <c r="OCK65" s="24"/>
      <c r="OCL65" s="24"/>
      <c r="OCM65" s="24"/>
      <c r="OCN65" s="24"/>
      <c r="OCO65" s="24"/>
      <c r="OCP65" s="24"/>
      <c r="OCQ65" s="24"/>
      <c r="OCR65" s="24"/>
      <c r="OCS65" s="24"/>
      <c r="OCT65" s="24"/>
      <c r="OCU65" s="24"/>
      <c r="OCV65" s="24"/>
      <c r="OCW65" s="24"/>
      <c r="OCX65" s="24"/>
      <c r="OCY65" s="24"/>
      <c r="OCZ65" s="24"/>
      <c r="ODA65" s="24"/>
      <c r="ODB65" s="24"/>
      <c r="ODC65" s="24"/>
      <c r="ODD65" s="24"/>
      <c r="ODE65" s="24"/>
      <c r="ODF65" s="24"/>
      <c r="ODG65" s="24"/>
      <c r="ODH65" s="24"/>
      <c r="ODI65" s="24"/>
      <c r="ODJ65" s="24"/>
      <c r="ODK65" s="24"/>
      <c r="ODL65" s="24"/>
      <c r="ODM65" s="24"/>
      <c r="ODN65" s="24"/>
      <c r="ODO65" s="24"/>
      <c r="ODP65" s="24"/>
      <c r="ODQ65" s="24"/>
      <c r="ODR65" s="24"/>
      <c r="ODS65" s="24"/>
      <c r="ODT65" s="24"/>
      <c r="ODU65" s="24"/>
      <c r="ODV65" s="24"/>
      <c r="ODW65" s="24"/>
      <c r="ODX65" s="24"/>
      <c r="ODY65" s="24"/>
      <c r="ODZ65" s="24"/>
      <c r="OEA65" s="24"/>
      <c r="OEB65" s="24"/>
      <c r="OEC65" s="24"/>
      <c r="OED65" s="24"/>
      <c r="OEE65" s="24"/>
      <c r="OEF65" s="24"/>
      <c r="OEG65" s="24"/>
      <c r="OEH65" s="24"/>
      <c r="OEI65" s="24"/>
      <c r="OEJ65" s="24"/>
      <c r="OEK65" s="24"/>
      <c r="OEL65" s="24"/>
      <c r="OEM65" s="24"/>
      <c r="OEN65" s="24"/>
      <c r="OEO65" s="24"/>
      <c r="OEP65" s="24"/>
      <c r="OEQ65" s="24"/>
      <c r="OER65" s="24"/>
      <c r="OES65" s="24"/>
      <c r="OET65" s="24"/>
      <c r="OEU65" s="24"/>
      <c r="OEV65" s="24"/>
      <c r="OEW65" s="24"/>
      <c r="OEX65" s="24"/>
      <c r="OEY65" s="24"/>
      <c r="OEZ65" s="24"/>
      <c r="OFA65" s="24"/>
      <c r="OFB65" s="24"/>
      <c r="OFC65" s="24"/>
      <c r="OFD65" s="24"/>
      <c r="OFE65" s="24"/>
      <c r="OFF65" s="24"/>
      <c r="OFG65" s="24"/>
      <c r="OFH65" s="24"/>
      <c r="OFI65" s="24"/>
      <c r="OFJ65" s="24"/>
      <c r="OFK65" s="24"/>
      <c r="OFL65" s="24"/>
      <c r="OFM65" s="24"/>
      <c r="OFN65" s="24"/>
      <c r="OFO65" s="24"/>
      <c r="OFP65" s="24"/>
      <c r="OFQ65" s="24"/>
      <c r="OFR65" s="24"/>
      <c r="OFS65" s="24"/>
      <c r="OFT65" s="24"/>
      <c r="OFU65" s="24"/>
      <c r="OFV65" s="24"/>
      <c r="OFW65" s="24"/>
      <c r="OFX65" s="24"/>
      <c r="OFY65" s="24"/>
      <c r="OFZ65" s="24"/>
      <c r="OGA65" s="24"/>
      <c r="OGB65" s="24"/>
      <c r="OGC65" s="24"/>
      <c r="OGD65" s="24"/>
      <c r="OGE65" s="24"/>
      <c r="OGF65" s="24"/>
      <c r="OGG65" s="24"/>
      <c r="OGH65" s="24"/>
      <c r="OGI65" s="24"/>
      <c r="OGJ65" s="24"/>
      <c r="OGK65" s="24"/>
      <c r="OGL65" s="24"/>
      <c r="OGM65" s="24"/>
      <c r="OGN65" s="24"/>
      <c r="OGO65" s="24"/>
      <c r="OGP65" s="24"/>
      <c r="OGQ65" s="24"/>
      <c r="OGR65" s="24"/>
      <c r="OGS65" s="24"/>
      <c r="OGT65" s="24"/>
      <c r="OGU65" s="24"/>
      <c r="OGV65" s="24"/>
      <c r="OGW65" s="24"/>
      <c r="OGX65" s="24"/>
      <c r="OGY65" s="24"/>
      <c r="OGZ65" s="24"/>
      <c r="OHA65" s="24"/>
      <c r="OHB65" s="24"/>
      <c r="OHC65" s="24"/>
      <c r="OHD65" s="24"/>
      <c r="OHE65" s="24"/>
      <c r="OHF65" s="24"/>
      <c r="OHG65" s="24"/>
      <c r="OHH65" s="24"/>
      <c r="OHI65" s="24"/>
      <c r="OHJ65" s="24"/>
      <c r="OHK65" s="24"/>
      <c r="OHL65" s="24"/>
      <c r="OHM65" s="24"/>
      <c r="OHN65" s="24"/>
      <c r="OHO65" s="24"/>
      <c r="OHP65" s="24"/>
      <c r="OHQ65" s="24"/>
      <c r="OHR65" s="24"/>
      <c r="OHS65" s="24"/>
      <c r="OHT65" s="24"/>
      <c r="OHU65" s="24"/>
      <c r="OHV65" s="24"/>
      <c r="OHW65" s="24"/>
      <c r="OHX65" s="24"/>
      <c r="OHY65" s="24"/>
      <c r="OHZ65" s="24"/>
      <c r="OIA65" s="24"/>
      <c r="OIB65" s="24"/>
      <c r="OIC65" s="24"/>
      <c r="OID65" s="24"/>
      <c r="OIE65" s="24"/>
      <c r="OIF65" s="24"/>
      <c r="OIG65" s="24"/>
      <c r="OIH65" s="24"/>
      <c r="OII65" s="24"/>
      <c r="OIJ65" s="24"/>
      <c r="OIK65" s="24"/>
      <c r="OIL65" s="24"/>
      <c r="OIM65" s="24"/>
      <c r="OIN65" s="24"/>
      <c r="OIO65" s="24"/>
      <c r="OIP65" s="24"/>
      <c r="OIQ65" s="24"/>
      <c r="OIR65" s="24"/>
      <c r="OIS65" s="24"/>
      <c r="OIT65" s="24"/>
      <c r="OIU65" s="24"/>
      <c r="OIV65" s="24"/>
      <c r="OIW65" s="24"/>
      <c r="OIX65" s="24"/>
      <c r="OIY65" s="24"/>
      <c r="OIZ65" s="24"/>
      <c r="OJA65" s="24"/>
      <c r="OJB65" s="24"/>
      <c r="OJC65" s="24"/>
      <c r="OJD65" s="24"/>
      <c r="OJE65" s="24"/>
      <c r="OJF65" s="24"/>
      <c r="OJG65" s="24"/>
      <c r="OJH65" s="24"/>
      <c r="OJI65" s="24"/>
      <c r="OJJ65" s="24"/>
      <c r="OJK65" s="24"/>
      <c r="OJL65" s="24"/>
      <c r="OJM65" s="24"/>
      <c r="OJN65" s="24"/>
      <c r="OJO65" s="24"/>
      <c r="OJP65" s="24"/>
      <c r="OJQ65" s="24"/>
      <c r="OJR65" s="24"/>
      <c r="OJS65" s="24"/>
      <c r="OJT65" s="24"/>
      <c r="OJU65" s="24"/>
      <c r="OJV65" s="24"/>
      <c r="OJW65" s="24"/>
      <c r="OJX65" s="24"/>
      <c r="OJY65" s="24"/>
      <c r="OJZ65" s="24"/>
      <c r="OKA65" s="24"/>
      <c r="OKB65" s="24"/>
      <c r="OKC65" s="24"/>
      <c r="OKD65" s="24"/>
      <c r="OKE65" s="24"/>
      <c r="OKF65" s="24"/>
      <c r="OKG65" s="24"/>
      <c r="OKH65" s="24"/>
      <c r="OKI65" s="24"/>
      <c r="OKJ65" s="24"/>
      <c r="OKK65" s="24"/>
      <c r="OKL65" s="24"/>
      <c r="OKM65" s="24"/>
      <c r="OKN65" s="24"/>
      <c r="OKO65" s="24"/>
      <c r="OKP65" s="24"/>
      <c r="OKQ65" s="24"/>
      <c r="OKR65" s="24"/>
      <c r="OKS65" s="24"/>
      <c r="OKT65" s="24"/>
      <c r="OKU65" s="24"/>
      <c r="OKV65" s="24"/>
      <c r="OKW65" s="24"/>
      <c r="OKX65" s="24"/>
      <c r="OKY65" s="24"/>
      <c r="OKZ65" s="24"/>
      <c r="OLA65" s="24"/>
      <c r="OLB65" s="24"/>
      <c r="OLC65" s="24"/>
      <c r="OLD65" s="24"/>
      <c r="OLE65" s="24"/>
      <c r="OLF65" s="24"/>
      <c r="OLG65" s="24"/>
      <c r="OLH65" s="24"/>
      <c r="OLI65" s="24"/>
      <c r="OLJ65" s="24"/>
      <c r="OLK65" s="24"/>
      <c r="OLL65" s="24"/>
      <c r="OLM65" s="24"/>
      <c r="OLN65" s="24"/>
      <c r="OLO65" s="24"/>
      <c r="OLP65" s="24"/>
      <c r="OLQ65" s="24"/>
      <c r="OLR65" s="24"/>
      <c r="OLS65" s="24"/>
      <c r="OLT65" s="24"/>
      <c r="OLU65" s="24"/>
      <c r="OLV65" s="24"/>
      <c r="OLW65" s="24"/>
      <c r="OLX65" s="24"/>
      <c r="OLY65" s="24"/>
      <c r="OLZ65" s="24"/>
      <c r="OMA65" s="24"/>
      <c r="OMB65" s="24"/>
      <c r="OMC65" s="24"/>
      <c r="OMD65" s="24"/>
      <c r="OME65" s="24"/>
      <c r="OMF65" s="24"/>
      <c r="OMG65" s="24"/>
      <c r="OMH65" s="24"/>
      <c r="OMI65" s="24"/>
      <c r="OMJ65" s="24"/>
      <c r="OMK65" s="24"/>
      <c r="OML65" s="24"/>
      <c r="OMM65" s="24"/>
      <c r="OMN65" s="24"/>
      <c r="OMO65" s="24"/>
      <c r="OMP65" s="24"/>
      <c r="OMQ65" s="24"/>
      <c r="OMR65" s="24"/>
      <c r="OMS65" s="24"/>
      <c r="OMT65" s="24"/>
      <c r="OMU65" s="24"/>
      <c r="OMV65" s="24"/>
      <c r="OMW65" s="24"/>
      <c r="OMX65" s="24"/>
      <c r="OMY65" s="24"/>
      <c r="OMZ65" s="24"/>
      <c r="ONA65" s="24"/>
      <c r="ONB65" s="24"/>
      <c r="ONC65" s="24"/>
      <c r="OND65" s="24"/>
      <c r="ONE65" s="24"/>
      <c r="ONF65" s="24"/>
      <c r="ONG65" s="24"/>
      <c r="ONH65" s="24"/>
      <c r="ONI65" s="24"/>
      <c r="ONJ65" s="24"/>
      <c r="ONK65" s="24"/>
      <c r="ONL65" s="24"/>
      <c r="ONM65" s="24"/>
      <c r="ONN65" s="24"/>
      <c r="ONO65" s="24"/>
      <c r="ONP65" s="24"/>
      <c r="ONQ65" s="24"/>
      <c r="ONR65" s="24"/>
      <c r="ONS65" s="24"/>
      <c r="ONT65" s="24"/>
      <c r="ONU65" s="24"/>
      <c r="ONV65" s="24"/>
      <c r="ONW65" s="24"/>
      <c r="ONX65" s="24"/>
      <c r="ONY65" s="24"/>
      <c r="ONZ65" s="24"/>
      <c r="OOA65" s="24"/>
      <c r="OOB65" s="24"/>
      <c r="OOC65" s="24"/>
      <c r="OOD65" s="24"/>
      <c r="OOE65" s="24"/>
      <c r="OOF65" s="24"/>
      <c r="OOG65" s="24"/>
      <c r="OOH65" s="24"/>
      <c r="OOI65" s="24"/>
      <c r="OOJ65" s="24"/>
      <c r="OOK65" s="24"/>
      <c r="OOL65" s="24"/>
      <c r="OOM65" s="24"/>
      <c r="OON65" s="24"/>
      <c r="OOO65" s="24"/>
      <c r="OOP65" s="24"/>
      <c r="OOQ65" s="24"/>
      <c r="OOR65" s="24"/>
      <c r="OOS65" s="24"/>
      <c r="OOT65" s="24"/>
      <c r="OOU65" s="24"/>
      <c r="OOV65" s="24"/>
      <c r="OOW65" s="24"/>
      <c r="OOX65" s="24"/>
      <c r="OOY65" s="24"/>
      <c r="OOZ65" s="24"/>
      <c r="OPA65" s="24"/>
      <c r="OPB65" s="24"/>
      <c r="OPC65" s="24"/>
      <c r="OPD65" s="24"/>
      <c r="OPE65" s="24"/>
      <c r="OPF65" s="24"/>
      <c r="OPG65" s="24"/>
      <c r="OPH65" s="24"/>
      <c r="OPI65" s="24"/>
      <c r="OPJ65" s="24"/>
      <c r="OPK65" s="24"/>
      <c r="OPL65" s="24"/>
      <c r="OPM65" s="24"/>
      <c r="OPN65" s="24"/>
      <c r="OPO65" s="24"/>
      <c r="OPP65" s="24"/>
      <c r="OPQ65" s="24"/>
      <c r="OPR65" s="24"/>
      <c r="OPS65" s="24"/>
      <c r="OPT65" s="24"/>
      <c r="OPU65" s="24"/>
      <c r="OPV65" s="24"/>
      <c r="OPW65" s="24"/>
      <c r="OPX65" s="24"/>
      <c r="OPY65" s="24"/>
      <c r="OPZ65" s="24"/>
      <c r="OQA65" s="24"/>
      <c r="OQB65" s="24"/>
      <c r="OQC65" s="24"/>
      <c r="OQD65" s="24"/>
      <c r="OQE65" s="24"/>
      <c r="OQF65" s="24"/>
      <c r="OQG65" s="24"/>
      <c r="OQH65" s="24"/>
      <c r="OQI65" s="24"/>
      <c r="OQJ65" s="24"/>
      <c r="OQK65" s="24"/>
      <c r="OQL65" s="24"/>
      <c r="OQM65" s="24"/>
      <c r="OQN65" s="24"/>
      <c r="OQO65" s="24"/>
      <c r="OQP65" s="24"/>
      <c r="OQQ65" s="24"/>
      <c r="OQR65" s="24"/>
      <c r="OQS65" s="24"/>
      <c r="OQT65" s="24"/>
      <c r="OQU65" s="24"/>
      <c r="OQV65" s="24"/>
      <c r="OQW65" s="24"/>
      <c r="OQX65" s="24"/>
      <c r="OQY65" s="24"/>
      <c r="OQZ65" s="24"/>
      <c r="ORA65" s="24"/>
      <c r="ORB65" s="24"/>
      <c r="ORC65" s="24"/>
      <c r="ORD65" s="24"/>
      <c r="ORE65" s="24"/>
      <c r="ORF65" s="24"/>
      <c r="ORG65" s="24"/>
      <c r="ORH65" s="24"/>
      <c r="ORI65" s="24"/>
      <c r="ORJ65" s="24"/>
      <c r="ORK65" s="24"/>
      <c r="ORL65" s="24"/>
      <c r="ORM65" s="24"/>
      <c r="ORN65" s="24"/>
      <c r="ORO65" s="24"/>
      <c r="ORP65" s="24"/>
      <c r="ORQ65" s="24"/>
      <c r="ORR65" s="24"/>
      <c r="ORS65" s="24"/>
      <c r="ORT65" s="24"/>
      <c r="ORU65" s="24"/>
      <c r="ORV65" s="24"/>
      <c r="ORW65" s="24"/>
      <c r="ORX65" s="24"/>
      <c r="ORY65" s="24"/>
      <c r="ORZ65" s="24"/>
      <c r="OSA65" s="24"/>
      <c r="OSB65" s="24"/>
      <c r="OSC65" s="24"/>
      <c r="OSD65" s="24"/>
      <c r="OSE65" s="24"/>
      <c r="OSF65" s="24"/>
      <c r="OSG65" s="24"/>
      <c r="OSH65" s="24"/>
      <c r="OSI65" s="24"/>
      <c r="OSJ65" s="24"/>
      <c r="OSK65" s="24"/>
      <c r="OSL65" s="24"/>
      <c r="OSM65" s="24"/>
      <c r="OSN65" s="24"/>
      <c r="OSO65" s="24"/>
      <c r="OSP65" s="24"/>
      <c r="OSQ65" s="24"/>
      <c r="OSR65" s="24"/>
      <c r="OSS65" s="24"/>
      <c r="OST65" s="24"/>
      <c r="OSU65" s="24"/>
      <c r="OSV65" s="24"/>
      <c r="OSW65" s="24"/>
      <c r="OSX65" s="24"/>
      <c r="OSY65" s="24"/>
      <c r="OSZ65" s="24"/>
      <c r="OTA65" s="24"/>
      <c r="OTB65" s="24"/>
      <c r="OTC65" s="24"/>
      <c r="OTD65" s="24"/>
      <c r="OTE65" s="24"/>
      <c r="OTF65" s="24"/>
      <c r="OTG65" s="24"/>
      <c r="OTH65" s="24"/>
      <c r="OTI65" s="24"/>
      <c r="OTJ65" s="24"/>
      <c r="OTK65" s="24"/>
      <c r="OTL65" s="24"/>
      <c r="OTM65" s="24"/>
      <c r="OTN65" s="24"/>
      <c r="OTO65" s="24"/>
      <c r="OTP65" s="24"/>
      <c r="OTQ65" s="24"/>
      <c r="OTR65" s="24"/>
      <c r="OTS65" s="24"/>
      <c r="OTT65" s="24"/>
      <c r="OTU65" s="24"/>
      <c r="OTV65" s="24"/>
      <c r="OTW65" s="24"/>
      <c r="OTX65" s="24"/>
      <c r="OTY65" s="24"/>
      <c r="OTZ65" s="24"/>
      <c r="OUA65" s="24"/>
      <c r="OUB65" s="24"/>
      <c r="OUC65" s="24"/>
      <c r="OUD65" s="24"/>
      <c r="OUE65" s="24"/>
      <c r="OUF65" s="24"/>
      <c r="OUG65" s="24"/>
      <c r="OUH65" s="24"/>
      <c r="OUI65" s="24"/>
      <c r="OUJ65" s="24"/>
      <c r="OUK65" s="24"/>
      <c r="OUL65" s="24"/>
      <c r="OUM65" s="24"/>
      <c r="OUN65" s="24"/>
      <c r="OUO65" s="24"/>
      <c r="OUP65" s="24"/>
      <c r="OUQ65" s="24"/>
      <c r="OUR65" s="24"/>
      <c r="OUS65" s="24"/>
      <c r="OUT65" s="24"/>
      <c r="OUU65" s="24"/>
      <c r="OUV65" s="24"/>
      <c r="OUW65" s="24"/>
      <c r="OUX65" s="24"/>
      <c r="OUY65" s="24"/>
      <c r="OUZ65" s="24"/>
      <c r="OVA65" s="24"/>
      <c r="OVB65" s="24"/>
      <c r="OVC65" s="24"/>
      <c r="OVD65" s="24"/>
      <c r="OVE65" s="24"/>
      <c r="OVF65" s="24"/>
      <c r="OVG65" s="24"/>
      <c r="OVH65" s="24"/>
      <c r="OVI65" s="24"/>
      <c r="OVJ65" s="24"/>
      <c r="OVK65" s="24"/>
      <c r="OVL65" s="24"/>
      <c r="OVM65" s="24"/>
      <c r="OVN65" s="24"/>
      <c r="OVO65" s="24"/>
      <c r="OVP65" s="24"/>
      <c r="OVQ65" s="24"/>
      <c r="OVR65" s="24"/>
      <c r="OVS65" s="24"/>
      <c r="OVT65" s="24"/>
      <c r="OVU65" s="24"/>
      <c r="OVV65" s="24"/>
      <c r="OVW65" s="24"/>
      <c r="OVX65" s="24"/>
      <c r="OVY65" s="24"/>
      <c r="OVZ65" s="24"/>
      <c r="OWA65" s="24"/>
      <c r="OWB65" s="24"/>
      <c r="OWC65" s="24"/>
      <c r="OWD65" s="24"/>
      <c r="OWE65" s="24"/>
      <c r="OWF65" s="24"/>
      <c r="OWG65" s="24"/>
      <c r="OWH65" s="24"/>
      <c r="OWI65" s="24"/>
      <c r="OWJ65" s="24"/>
      <c r="OWK65" s="24"/>
      <c r="OWL65" s="24"/>
      <c r="OWM65" s="24"/>
      <c r="OWN65" s="24"/>
      <c r="OWO65" s="24"/>
      <c r="OWP65" s="24"/>
      <c r="OWQ65" s="24"/>
      <c r="OWR65" s="24"/>
      <c r="OWS65" s="24"/>
      <c r="OWT65" s="24"/>
      <c r="OWU65" s="24"/>
      <c r="OWV65" s="24"/>
      <c r="OWW65" s="24"/>
      <c r="OWX65" s="24"/>
      <c r="OWY65" s="24"/>
      <c r="OWZ65" s="24"/>
      <c r="OXA65" s="24"/>
      <c r="OXB65" s="24"/>
      <c r="OXC65" s="24"/>
      <c r="OXD65" s="24"/>
      <c r="OXE65" s="24"/>
      <c r="OXF65" s="24"/>
      <c r="OXG65" s="24"/>
      <c r="OXH65" s="24"/>
      <c r="OXI65" s="24"/>
      <c r="OXJ65" s="24"/>
      <c r="OXK65" s="24"/>
      <c r="OXL65" s="24"/>
      <c r="OXM65" s="24"/>
      <c r="OXN65" s="24"/>
      <c r="OXO65" s="24"/>
      <c r="OXP65" s="24"/>
      <c r="OXQ65" s="24"/>
      <c r="OXR65" s="24"/>
      <c r="OXS65" s="24"/>
      <c r="OXT65" s="24"/>
      <c r="OXU65" s="24"/>
      <c r="OXV65" s="24"/>
      <c r="OXW65" s="24"/>
      <c r="OXX65" s="24"/>
      <c r="OXY65" s="24"/>
      <c r="OXZ65" s="24"/>
      <c r="OYA65" s="24"/>
      <c r="OYB65" s="24"/>
      <c r="OYC65" s="24"/>
      <c r="OYD65" s="24"/>
      <c r="OYE65" s="24"/>
      <c r="OYF65" s="24"/>
      <c r="OYG65" s="24"/>
      <c r="OYH65" s="24"/>
      <c r="OYI65" s="24"/>
      <c r="OYJ65" s="24"/>
      <c r="OYK65" s="24"/>
      <c r="OYL65" s="24"/>
      <c r="OYM65" s="24"/>
      <c r="OYN65" s="24"/>
      <c r="OYO65" s="24"/>
      <c r="OYP65" s="24"/>
      <c r="OYQ65" s="24"/>
      <c r="OYR65" s="24"/>
      <c r="OYS65" s="24"/>
      <c r="OYT65" s="24"/>
      <c r="OYU65" s="24"/>
      <c r="OYV65" s="24"/>
      <c r="OYW65" s="24"/>
      <c r="OYX65" s="24"/>
      <c r="OYY65" s="24"/>
      <c r="OYZ65" s="24"/>
      <c r="OZA65" s="24"/>
      <c r="OZB65" s="24"/>
      <c r="OZC65" s="24"/>
      <c r="OZD65" s="24"/>
      <c r="OZE65" s="24"/>
      <c r="OZF65" s="24"/>
      <c r="OZG65" s="24"/>
      <c r="OZH65" s="24"/>
      <c r="OZI65" s="24"/>
      <c r="OZJ65" s="24"/>
      <c r="OZK65" s="24"/>
      <c r="OZL65" s="24"/>
      <c r="OZM65" s="24"/>
      <c r="OZN65" s="24"/>
      <c r="OZO65" s="24"/>
      <c r="OZP65" s="24"/>
      <c r="OZQ65" s="24"/>
      <c r="OZR65" s="24"/>
      <c r="OZS65" s="24"/>
      <c r="OZT65" s="24"/>
      <c r="OZU65" s="24"/>
      <c r="OZV65" s="24"/>
      <c r="OZW65" s="24"/>
      <c r="OZX65" s="24"/>
      <c r="OZY65" s="24"/>
      <c r="OZZ65" s="24"/>
      <c r="PAA65" s="24"/>
      <c r="PAB65" s="24"/>
      <c r="PAC65" s="24"/>
      <c r="PAD65" s="24"/>
      <c r="PAE65" s="24"/>
      <c r="PAF65" s="24"/>
      <c r="PAG65" s="24"/>
      <c r="PAH65" s="24"/>
      <c r="PAI65" s="24"/>
      <c r="PAJ65" s="24"/>
      <c r="PAK65" s="24"/>
      <c r="PAL65" s="24"/>
      <c r="PAM65" s="24"/>
      <c r="PAN65" s="24"/>
      <c r="PAO65" s="24"/>
      <c r="PAP65" s="24"/>
      <c r="PAQ65" s="24"/>
      <c r="PAR65" s="24"/>
      <c r="PAS65" s="24"/>
      <c r="PAT65" s="24"/>
      <c r="PAU65" s="24"/>
      <c r="PAV65" s="24"/>
      <c r="PAW65" s="24"/>
      <c r="PAX65" s="24"/>
      <c r="PAY65" s="24"/>
      <c r="PAZ65" s="24"/>
      <c r="PBA65" s="24"/>
      <c r="PBB65" s="24"/>
      <c r="PBC65" s="24"/>
      <c r="PBD65" s="24"/>
      <c r="PBE65" s="24"/>
      <c r="PBF65" s="24"/>
      <c r="PBG65" s="24"/>
      <c r="PBH65" s="24"/>
      <c r="PBI65" s="24"/>
      <c r="PBJ65" s="24"/>
      <c r="PBK65" s="24"/>
      <c r="PBL65" s="24"/>
      <c r="PBM65" s="24"/>
      <c r="PBN65" s="24"/>
      <c r="PBO65" s="24"/>
      <c r="PBP65" s="24"/>
      <c r="PBQ65" s="24"/>
      <c r="PBR65" s="24"/>
      <c r="PBS65" s="24"/>
      <c r="PBT65" s="24"/>
      <c r="PBU65" s="24"/>
      <c r="PBV65" s="24"/>
      <c r="PBW65" s="24"/>
      <c r="PBX65" s="24"/>
      <c r="PBY65" s="24"/>
      <c r="PBZ65" s="24"/>
      <c r="PCA65" s="24"/>
      <c r="PCB65" s="24"/>
      <c r="PCC65" s="24"/>
      <c r="PCD65" s="24"/>
      <c r="PCE65" s="24"/>
      <c r="PCF65" s="24"/>
      <c r="PCG65" s="24"/>
      <c r="PCH65" s="24"/>
      <c r="PCI65" s="24"/>
      <c r="PCJ65" s="24"/>
      <c r="PCK65" s="24"/>
      <c r="PCL65" s="24"/>
      <c r="PCM65" s="24"/>
      <c r="PCN65" s="24"/>
      <c r="PCO65" s="24"/>
      <c r="PCP65" s="24"/>
      <c r="PCQ65" s="24"/>
      <c r="PCR65" s="24"/>
      <c r="PCS65" s="24"/>
      <c r="PCT65" s="24"/>
      <c r="PCU65" s="24"/>
      <c r="PCV65" s="24"/>
      <c r="PCW65" s="24"/>
      <c r="PCX65" s="24"/>
      <c r="PCY65" s="24"/>
      <c r="PCZ65" s="24"/>
      <c r="PDA65" s="24"/>
      <c r="PDB65" s="24"/>
      <c r="PDC65" s="24"/>
      <c r="PDD65" s="24"/>
      <c r="PDE65" s="24"/>
      <c r="PDF65" s="24"/>
      <c r="PDG65" s="24"/>
      <c r="PDH65" s="24"/>
      <c r="PDI65" s="24"/>
      <c r="PDJ65" s="24"/>
      <c r="PDK65" s="24"/>
      <c r="PDL65" s="24"/>
      <c r="PDM65" s="24"/>
      <c r="PDN65" s="24"/>
      <c r="PDO65" s="24"/>
      <c r="PDP65" s="24"/>
      <c r="PDQ65" s="24"/>
      <c r="PDR65" s="24"/>
      <c r="PDS65" s="24"/>
      <c r="PDT65" s="24"/>
      <c r="PDU65" s="24"/>
      <c r="PDV65" s="24"/>
      <c r="PDW65" s="24"/>
      <c r="PDX65" s="24"/>
      <c r="PDY65" s="24"/>
      <c r="PDZ65" s="24"/>
      <c r="PEA65" s="24"/>
      <c r="PEB65" s="24"/>
      <c r="PEC65" s="24"/>
      <c r="PED65" s="24"/>
      <c r="PEE65" s="24"/>
      <c r="PEF65" s="24"/>
      <c r="PEG65" s="24"/>
      <c r="PEH65" s="24"/>
      <c r="PEI65" s="24"/>
      <c r="PEJ65" s="24"/>
      <c r="PEK65" s="24"/>
      <c r="PEL65" s="24"/>
      <c r="PEM65" s="24"/>
      <c r="PEN65" s="24"/>
      <c r="PEO65" s="24"/>
      <c r="PEP65" s="24"/>
      <c r="PEQ65" s="24"/>
      <c r="PER65" s="24"/>
      <c r="PES65" s="24"/>
      <c r="PET65" s="24"/>
      <c r="PEU65" s="24"/>
      <c r="PEV65" s="24"/>
      <c r="PEW65" s="24"/>
      <c r="PEX65" s="24"/>
      <c r="PEY65" s="24"/>
      <c r="PEZ65" s="24"/>
      <c r="PFA65" s="24"/>
      <c r="PFB65" s="24"/>
      <c r="PFC65" s="24"/>
      <c r="PFD65" s="24"/>
      <c r="PFE65" s="24"/>
      <c r="PFF65" s="24"/>
      <c r="PFG65" s="24"/>
      <c r="PFH65" s="24"/>
      <c r="PFI65" s="24"/>
      <c r="PFJ65" s="24"/>
      <c r="PFK65" s="24"/>
      <c r="PFL65" s="24"/>
      <c r="PFM65" s="24"/>
      <c r="PFN65" s="24"/>
      <c r="PFO65" s="24"/>
      <c r="PFP65" s="24"/>
      <c r="PFQ65" s="24"/>
      <c r="PFR65" s="24"/>
      <c r="PFS65" s="24"/>
      <c r="PFT65" s="24"/>
      <c r="PFU65" s="24"/>
      <c r="PFV65" s="24"/>
      <c r="PFW65" s="24"/>
      <c r="PFX65" s="24"/>
      <c r="PFY65" s="24"/>
      <c r="PFZ65" s="24"/>
      <c r="PGA65" s="24"/>
      <c r="PGB65" s="24"/>
      <c r="PGC65" s="24"/>
      <c r="PGD65" s="24"/>
      <c r="PGE65" s="24"/>
      <c r="PGF65" s="24"/>
      <c r="PGG65" s="24"/>
      <c r="PGH65" s="24"/>
      <c r="PGI65" s="24"/>
      <c r="PGJ65" s="24"/>
      <c r="PGK65" s="24"/>
      <c r="PGL65" s="24"/>
      <c r="PGM65" s="24"/>
      <c r="PGN65" s="24"/>
      <c r="PGO65" s="24"/>
      <c r="PGP65" s="24"/>
      <c r="PGQ65" s="24"/>
      <c r="PGR65" s="24"/>
      <c r="PGS65" s="24"/>
      <c r="PGT65" s="24"/>
      <c r="PGU65" s="24"/>
      <c r="PGV65" s="24"/>
      <c r="PGW65" s="24"/>
      <c r="PGX65" s="24"/>
      <c r="PGY65" s="24"/>
      <c r="PGZ65" s="24"/>
      <c r="PHA65" s="24"/>
      <c r="PHB65" s="24"/>
      <c r="PHC65" s="24"/>
      <c r="PHD65" s="24"/>
      <c r="PHE65" s="24"/>
      <c r="PHF65" s="24"/>
      <c r="PHG65" s="24"/>
      <c r="PHH65" s="24"/>
      <c r="PHI65" s="24"/>
      <c r="PHJ65" s="24"/>
      <c r="PHK65" s="24"/>
      <c r="PHL65" s="24"/>
      <c r="PHM65" s="24"/>
      <c r="PHN65" s="24"/>
      <c r="PHO65" s="24"/>
      <c r="PHP65" s="24"/>
      <c r="PHQ65" s="24"/>
      <c r="PHR65" s="24"/>
      <c r="PHS65" s="24"/>
      <c r="PHT65" s="24"/>
      <c r="PHU65" s="24"/>
      <c r="PHV65" s="24"/>
      <c r="PHW65" s="24"/>
      <c r="PHX65" s="24"/>
      <c r="PHY65" s="24"/>
      <c r="PHZ65" s="24"/>
      <c r="PIA65" s="24"/>
      <c r="PIB65" s="24"/>
      <c r="PIC65" s="24"/>
      <c r="PID65" s="24"/>
      <c r="PIE65" s="24"/>
      <c r="PIF65" s="24"/>
      <c r="PIG65" s="24"/>
      <c r="PIH65" s="24"/>
      <c r="PII65" s="24"/>
      <c r="PIJ65" s="24"/>
      <c r="PIK65" s="24"/>
      <c r="PIL65" s="24"/>
      <c r="PIM65" s="24"/>
      <c r="PIN65" s="24"/>
      <c r="PIO65" s="24"/>
      <c r="PIP65" s="24"/>
      <c r="PIQ65" s="24"/>
      <c r="PIR65" s="24"/>
      <c r="PIS65" s="24"/>
      <c r="PIT65" s="24"/>
      <c r="PIU65" s="24"/>
      <c r="PIV65" s="24"/>
      <c r="PIW65" s="24"/>
      <c r="PIX65" s="24"/>
      <c r="PIY65" s="24"/>
      <c r="PIZ65" s="24"/>
      <c r="PJA65" s="24"/>
      <c r="PJB65" s="24"/>
      <c r="PJC65" s="24"/>
      <c r="PJD65" s="24"/>
      <c r="PJE65" s="24"/>
      <c r="PJF65" s="24"/>
      <c r="PJG65" s="24"/>
      <c r="PJH65" s="24"/>
      <c r="PJI65" s="24"/>
      <c r="PJJ65" s="24"/>
      <c r="PJK65" s="24"/>
      <c r="PJL65" s="24"/>
      <c r="PJM65" s="24"/>
      <c r="PJN65" s="24"/>
      <c r="PJO65" s="24"/>
      <c r="PJP65" s="24"/>
      <c r="PJQ65" s="24"/>
      <c r="PJR65" s="24"/>
      <c r="PJS65" s="24"/>
      <c r="PJT65" s="24"/>
      <c r="PJU65" s="24"/>
      <c r="PJV65" s="24"/>
      <c r="PJW65" s="24"/>
      <c r="PJX65" s="24"/>
      <c r="PJY65" s="24"/>
      <c r="PJZ65" s="24"/>
      <c r="PKA65" s="24"/>
      <c r="PKB65" s="24"/>
      <c r="PKC65" s="24"/>
      <c r="PKD65" s="24"/>
      <c r="PKE65" s="24"/>
      <c r="PKF65" s="24"/>
      <c r="PKG65" s="24"/>
      <c r="PKH65" s="24"/>
      <c r="PKI65" s="24"/>
      <c r="PKJ65" s="24"/>
      <c r="PKK65" s="24"/>
      <c r="PKL65" s="24"/>
      <c r="PKM65" s="24"/>
      <c r="PKN65" s="24"/>
      <c r="PKO65" s="24"/>
      <c r="PKP65" s="24"/>
      <c r="PKQ65" s="24"/>
      <c r="PKR65" s="24"/>
      <c r="PKS65" s="24"/>
      <c r="PKT65" s="24"/>
      <c r="PKU65" s="24"/>
      <c r="PKV65" s="24"/>
      <c r="PKW65" s="24"/>
      <c r="PKX65" s="24"/>
      <c r="PKY65" s="24"/>
      <c r="PKZ65" s="24"/>
      <c r="PLA65" s="24"/>
      <c r="PLB65" s="24"/>
      <c r="PLC65" s="24"/>
      <c r="PLD65" s="24"/>
      <c r="PLE65" s="24"/>
      <c r="PLF65" s="24"/>
      <c r="PLG65" s="24"/>
      <c r="PLH65" s="24"/>
      <c r="PLI65" s="24"/>
      <c r="PLJ65" s="24"/>
      <c r="PLK65" s="24"/>
      <c r="PLL65" s="24"/>
      <c r="PLM65" s="24"/>
      <c r="PLN65" s="24"/>
      <c r="PLO65" s="24"/>
      <c r="PLP65" s="24"/>
      <c r="PLQ65" s="24"/>
      <c r="PLR65" s="24"/>
      <c r="PLS65" s="24"/>
      <c r="PLT65" s="24"/>
      <c r="PLU65" s="24"/>
      <c r="PLV65" s="24"/>
      <c r="PLW65" s="24"/>
      <c r="PLX65" s="24"/>
      <c r="PLY65" s="24"/>
      <c r="PLZ65" s="24"/>
      <c r="PMA65" s="24"/>
      <c r="PMB65" s="24"/>
      <c r="PMC65" s="24"/>
      <c r="PMD65" s="24"/>
      <c r="PME65" s="24"/>
      <c r="PMF65" s="24"/>
      <c r="PMG65" s="24"/>
      <c r="PMH65" s="24"/>
      <c r="PMI65" s="24"/>
      <c r="PMJ65" s="24"/>
      <c r="PMK65" s="24"/>
      <c r="PML65" s="24"/>
      <c r="PMM65" s="24"/>
      <c r="PMN65" s="24"/>
      <c r="PMO65" s="24"/>
      <c r="PMP65" s="24"/>
      <c r="PMQ65" s="24"/>
      <c r="PMR65" s="24"/>
      <c r="PMS65" s="24"/>
      <c r="PMT65" s="24"/>
      <c r="PMU65" s="24"/>
      <c r="PMV65" s="24"/>
      <c r="PMW65" s="24"/>
      <c r="PMX65" s="24"/>
      <c r="PMY65" s="24"/>
      <c r="PMZ65" s="24"/>
      <c r="PNA65" s="24"/>
      <c r="PNB65" s="24"/>
      <c r="PNC65" s="24"/>
      <c r="PND65" s="24"/>
      <c r="PNE65" s="24"/>
      <c r="PNF65" s="24"/>
      <c r="PNG65" s="24"/>
      <c r="PNH65" s="24"/>
      <c r="PNI65" s="24"/>
      <c r="PNJ65" s="24"/>
      <c r="PNK65" s="24"/>
      <c r="PNL65" s="24"/>
      <c r="PNM65" s="24"/>
      <c r="PNN65" s="24"/>
      <c r="PNO65" s="24"/>
      <c r="PNP65" s="24"/>
      <c r="PNQ65" s="24"/>
      <c r="PNR65" s="24"/>
      <c r="PNS65" s="24"/>
      <c r="PNT65" s="24"/>
      <c r="PNU65" s="24"/>
      <c r="PNV65" s="24"/>
      <c r="PNW65" s="24"/>
      <c r="PNX65" s="24"/>
      <c r="PNY65" s="24"/>
      <c r="PNZ65" s="24"/>
      <c r="POA65" s="24"/>
      <c r="POB65" s="24"/>
      <c r="POC65" s="24"/>
      <c r="POD65" s="24"/>
      <c r="POE65" s="24"/>
      <c r="POF65" s="24"/>
      <c r="POG65" s="24"/>
      <c r="POH65" s="24"/>
      <c r="POI65" s="24"/>
      <c r="POJ65" s="24"/>
      <c r="POK65" s="24"/>
      <c r="POL65" s="24"/>
      <c r="POM65" s="24"/>
      <c r="PON65" s="24"/>
      <c r="POO65" s="24"/>
      <c r="POP65" s="24"/>
      <c r="POQ65" s="24"/>
      <c r="POR65" s="24"/>
      <c r="POS65" s="24"/>
      <c r="POT65" s="24"/>
      <c r="POU65" s="24"/>
      <c r="POV65" s="24"/>
      <c r="POW65" s="24"/>
      <c r="POX65" s="24"/>
      <c r="POY65" s="24"/>
      <c r="POZ65" s="24"/>
      <c r="PPA65" s="24"/>
      <c r="PPB65" s="24"/>
      <c r="PPC65" s="24"/>
      <c r="PPD65" s="24"/>
      <c r="PPE65" s="24"/>
      <c r="PPF65" s="24"/>
      <c r="PPG65" s="24"/>
      <c r="PPH65" s="24"/>
      <c r="PPI65" s="24"/>
      <c r="PPJ65" s="24"/>
      <c r="PPK65" s="24"/>
      <c r="PPL65" s="24"/>
      <c r="PPM65" s="24"/>
      <c r="PPN65" s="24"/>
      <c r="PPO65" s="24"/>
      <c r="PPP65" s="24"/>
      <c r="PPQ65" s="24"/>
      <c r="PPR65" s="24"/>
      <c r="PPS65" s="24"/>
      <c r="PPT65" s="24"/>
      <c r="PPU65" s="24"/>
      <c r="PPV65" s="24"/>
      <c r="PPW65" s="24"/>
      <c r="PPX65" s="24"/>
      <c r="PPY65" s="24"/>
      <c r="PPZ65" s="24"/>
      <c r="PQA65" s="24"/>
      <c r="PQB65" s="24"/>
      <c r="PQC65" s="24"/>
      <c r="PQD65" s="24"/>
      <c r="PQE65" s="24"/>
      <c r="PQF65" s="24"/>
      <c r="PQG65" s="24"/>
      <c r="PQH65" s="24"/>
      <c r="PQI65" s="24"/>
      <c r="PQJ65" s="24"/>
      <c r="PQK65" s="24"/>
      <c r="PQL65" s="24"/>
      <c r="PQM65" s="24"/>
      <c r="PQN65" s="24"/>
      <c r="PQO65" s="24"/>
      <c r="PQP65" s="24"/>
      <c r="PQQ65" s="24"/>
      <c r="PQR65" s="24"/>
      <c r="PQS65" s="24"/>
      <c r="PQT65" s="24"/>
      <c r="PQU65" s="24"/>
      <c r="PQV65" s="24"/>
      <c r="PQW65" s="24"/>
      <c r="PQX65" s="24"/>
      <c r="PQY65" s="24"/>
      <c r="PQZ65" s="24"/>
      <c r="PRA65" s="24"/>
      <c r="PRB65" s="24"/>
      <c r="PRC65" s="24"/>
      <c r="PRD65" s="24"/>
      <c r="PRE65" s="24"/>
      <c r="PRF65" s="24"/>
      <c r="PRG65" s="24"/>
      <c r="PRH65" s="24"/>
      <c r="PRI65" s="24"/>
      <c r="PRJ65" s="24"/>
      <c r="PRK65" s="24"/>
      <c r="PRL65" s="24"/>
      <c r="PRM65" s="24"/>
      <c r="PRN65" s="24"/>
      <c r="PRO65" s="24"/>
      <c r="PRP65" s="24"/>
      <c r="PRQ65" s="24"/>
      <c r="PRR65" s="24"/>
      <c r="PRS65" s="24"/>
      <c r="PRT65" s="24"/>
      <c r="PRU65" s="24"/>
      <c r="PRV65" s="24"/>
      <c r="PRW65" s="24"/>
      <c r="PRX65" s="24"/>
      <c r="PRY65" s="24"/>
      <c r="PRZ65" s="24"/>
      <c r="PSA65" s="24"/>
      <c r="PSB65" s="24"/>
      <c r="PSC65" s="24"/>
      <c r="PSD65" s="24"/>
      <c r="PSE65" s="24"/>
      <c r="PSF65" s="24"/>
      <c r="PSG65" s="24"/>
      <c r="PSH65" s="24"/>
      <c r="PSI65" s="24"/>
      <c r="PSJ65" s="24"/>
      <c r="PSK65" s="24"/>
      <c r="PSL65" s="24"/>
      <c r="PSM65" s="24"/>
      <c r="PSN65" s="24"/>
      <c r="PSO65" s="24"/>
      <c r="PSP65" s="24"/>
      <c r="PSQ65" s="24"/>
      <c r="PSR65" s="24"/>
      <c r="PSS65" s="24"/>
      <c r="PST65" s="24"/>
      <c r="PSU65" s="24"/>
      <c r="PSV65" s="24"/>
      <c r="PSW65" s="24"/>
      <c r="PSX65" s="24"/>
      <c r="PSY65" s="24"/>
      <c r="PSZ65" s="24"/>
      <c r="PTA65" s="24"/>
      <c r="PTB65" s="24"/>
      <c r="PTC65" s="24"/>
      <c r="PTD65" s="24"/>
      <c r="PTE65" s="24"/>
      <c r="PTF65" s="24"/>
      <c r="PTG65" s="24"/>
      <c r="PTH65" s="24"/>
      <c r="PTI65" s="24"/>
      <c r="PTJ65" s="24"/>
      <c r="PTK65" s="24"/>
      <c r="PTL65" s="24"/>
      <c r="PTM65" s="24"/>
      <c r="PTN65" s="24"/>
      <c r="PTO65" s="24"/>
      <c r="PTP65" s="24"/>
      <c r="PTQ65" s="24"/>
      <c r="PTR65" s="24"/>
      <c r="PTS65" s="24"/>
      <c r="PTT65" s="24"/>
      <c r="PTU65" s="24"/>
      <c r="PTV65" s="24"/>
      <c r="PTW65" s="24"/>
      <c r="PTX65" s="24"/>
      <c r="PTY65" s="24"/>
      <c r="PTZ65" s="24"/>
      <c r="PUA65" s="24"/>
      <c r="PUB65" s="24"/>
      <c r="PUC65" s="24"/>
      <c r="PUD65" s="24"/>
      <c r="PUE65" s="24"/>
      <c r="PUF65" s="24"/>
      <c r="PUG65" s="24"/>
      <c r="PUH65" s="24"/>
      <c r="PUI65" s="24"/>
      <c r="PUJ65" s="24"/>
      <c r="PUK65" s="24"/>
      <c r="PUL65" s="24"/>
      <c r="PUM65" s="24"/>
      <c r="PUN65" s="24"/>
      <c r="PUO65" s="24"/>
      <c r="PUP65" s="24"/>
      <c r="PUQ65" s="24"/>
      <c r="PUR65" s="24"/>
      <c r="PUS65" s="24"/>
      <c r="PUT65" s="24"/>
      <c r="PUU65" s="24"/>
      <c r="PUV65" s="24"/>
      <c r="PUW65" s="24"/>
      <c r="PUX65" s="24"/>
      <c r="PUY65" s="24"/>
      <c r="PUZ65" s="24"/>
      <c r="PVA65" s="24"/>
      <c r="PVB65" s="24"/>
      <c r="PVC65" s="24"/>
      <c r="PVD65" s="24"/>
      <c r="PVE65" s="24"/>
      <c r="PVF65" s="24"/>
      <c r="PVG65" s="24"/>
      <c r="PVH65" s="24"/>
      <c r="PVI65" s="24"/>
      <c r="PVJ65" s="24"/>
      <c r="PVK65" s="24"/>
      <c r="PVL65" s="24"/>
      <c r="PVM65" s="24"/>
      <c r="PVN65" s="24"/>
      <c r="PVO65" s="24"/>
      <c r="PVP65" s="24"/>
      <c r="PVQ65" s="24"/>
      <c r="PVR65" s="24"/>
      <c r="PVS65" s="24"/>
      <c r="PVT65" s="24"/>
      <c r="PVU65" s="24"/>
      <c r="PVV65" s="24"/>
      <c r="PVW65" s="24"/>
      <c r="PVX65" s="24"/>
      <c r="PVY65" s="24"/>
      <c r="PVZ65" s="24"/>
      <c r="PWA65" s="24"/>
      <c r="PWB65" s="24"/>
      <c r="PWC65" s="24"/>
      <c r="PWD65" s="24"/>
      <c r="PWE65" s="24"/>
      <c r="PWF65" s="24"/>
      <c r="PWG65" s="24"/>
      <c r="PWH65" s="24"/>
      <c r="PWI65" s="24"/>
      <c r="PWJ65" s="24"/>
      <c r="PWK65" s="24"/>
      <c r="PWL65" s="24"/>
      <c r="PWM65" s="24"/>
      <c r="PWN65" s="24"/>
      <c r="PWO65" s="24"/>
      <c r="PWP65" s="24"/>
      <c r="PWQ65" s="24"/>
      <c r="PWR65" s="24"/>
      <c r="PWS65" s="24"/>
      <c r="PWT65" s="24"/>
      <c r="PWU65" s="24"/>
      <c r="PWV65" s="24"/>
      <c r="PWW65" s="24"/>
      <c r="PWX65" s="24"/>
      <c r="PWY65" s="24"/>
      <c r="PWZ65" s="24"/>
      <c r="PXA65" s="24"/>
      <c r="PXB65" s="24"/>
      <c r="PXC65" s="24"/>
      <c r="PXD65" s="24"/>
      <c r="PXE65" s="24"/>
      <c r="PXF65" s="24"/>
      <c r="PXG65" s="24"/>
      <c r="PXH65" s="24"/>
      <c r="PXI65" s="24"/>
      <c r="PXJ65" s="24"/>
      <c r="PXK65" s="24"/>
      <c r="PXL65" s="24"/>
      <c r="PXM65" s="24"/>
      <c r="PXN65" s="24"/>
      <c r="PXO65" s="24"/>
      <c r="PXP65" s="24"/>
      <c r="PXQ65" s="24"/>
      <c r="PXR65" s="24"/>
      <c r="PXS65" s="24"/>
      <c r="PXT65" s="24"/>
      <c r="PXU65" s="24"/>
      <c r="PXV65" s="24"/>
      <c r="PXW65" s="24"/>
      <c r="PXX65" s="24"/>
      <c r="PXY65" s="24"/>
      <c r="PXZ65" s="24"/>
      <c r="PYA65" s="24"/>
      <c r="PYB65" s="24"/>
      <c r="PYC65" s="24"/>
      <c r="PYD65" s="24"/>
      <c r="PYE65" s="24"/>
      <c r="PYF65" s="24"/>
      <c r="PYG65" s="24"/>
      <c r="PYH65" s="24"/>
      <c r="PYI65" s="24"/>
      <c r="PYJ65" s="24"/>
      <c r="PYK65" s="24"/>
      <c r="PYL65" s="24"/>
      <c r="PYM65" s="24"/>
      <c r="PYN65" s="24"/>
      <c r="PYO65" s="24"/>
      <c r="PYP65" s="24"/>
      <c r="PYQ65" s="24"/>
      <c r="PYR65" s="24"/>
      <c r="PYS65" s="24"/>
      <c r="PYT65" s="24"/>
      <c r="PYU65" s="24"/>
      <c r="PYV65" s="24"/>
      <c r="PYW65" s="24"/>
      <c r="PYX65" s="24"/>
      <c r="PYY65" s="24"/>
      <c r="PYZ65" s="24"/>
      <c r="PZA65" s="24"/>
      <c r="PZB65" s="24"/>
      <c r="PZC65" s="24"/>
      <c r="PZD65" s="24"/>
      <c r="PZE65" s="24"/>
      <c r="PZF65" s="24"/>
      <c r="PZG65" s="24"/>
      <c r="PZH65" s="24"/>
      <c r="PZI65" s="24"/>
      <c r="PZJ65" s="24"/>
      <c r="PZK65" s="24"/>
      <c r="PZL65" s="24"/>
      <c r="PZM65" s="24"/>
      <c r="PZN65" s="24"/>
      <c r="PZO65" s="24"/>
      <c r="PZP65" s="24"/>
      <c r="PZQ65" s="24"/>
      <c r="PZR65" s="24"/>
      <c r="PZS65" s="24"/>
      <c r="PZT65" s="24"/>
      <c r="PZU65" s="24"/>
      <c r="PZV65" s="24"/>
      <c r="PZW65" s="24"/>
      <c r="PZX65" s="24"/>
      <c r="PZY65" s="24"/>
      <c r="PZZ65" s="24"/>
      <c r="QAA65" s="24"/>
      <c r="QAB65" s="24"/>
      <c r="QAC65" s="24"/>
      <c r="QAD65" s="24"/>
      <c r="QAE65" s="24"/>
      <c r="QAF65" s="24"/>
      <c r="QAG65" s="24"/>
      <c r="QAH65" s="24"/>
      <c r="QAI65" s="24"/>
      <c r="QAJ65" s="24"/>
      <c r="QAK65" s="24"/>
      <c r="QAL65" s="24"/>
      <c r="QAM65" s="24"/>
      <c r="QAN65" s="24"/>
      <c r="QAO65" s="24"/>
      <c r="QAP65" s="24"/>
      <c r="QAQ65" s="24"/>
      <c r="QAR65" s="24"/>
      <c r="QAS65" s="24"/>
      <c r="QAT65" s="24"/>
      <c r="QAU65" s="24"/>
      <c r="QAV65" s="24"/>
      <c r="QAW65" s="24"/>
      <c r="QAX65" s="24"/>
      <c r="QAY65" s="24"/>
      <c r="QAZ65" s="24"/>
      <c r="QBA65" s="24"/>
      <c r="QBB65" s="24"/>
      <c r="QBC65" s="24"/>
      <c r="QBD65" s="24"/>
      <c r="QBE65" s="24"/>
      <c r="QBF65" s="24"/>
      <c r="QBG65" s="24"/>
      <c r="QBH65" s="24"/>
      <c r="QBI65" s="24"/>
      <c r="QBJ65" s="24"/>
      <c r="QBK65" s="24"/>
      <c r="QBL65" s="24"/>
      <c r="QBM65" s="24"/>
      <c r="QBN65" s="24"/>
      <c r="QBO65" s="24"/>
      <c r="QBP65" s="24"/>
      <c r="QBQ65" s="24"/>
      <c r="QBR65" s="24"/>
      <c r="QBS65" s="24"/>
      <c r="QBT65" s="24"/>
      <c r="QBU65" s="24"/>
      <c r="QBV65" s="24"/>
      <c r="QBW65" s="24"/>
      <c r="QBX65" s="24"/>
      <c r="QBY65" s="24"/>
      <c r="QBZ65" s="24"/>
      <c r="QCA65" s="24"/>
      <c r="QCB65" s="24"/>
      <c r="QCC65" s="24"/>
      <c r="QCD65" s="24"/>
      <c r="QCE65" s="24"/>
      <c r="QCF65" s="24"/>
      <c r="QCG65" s="24"/>
      <c r="QCH65" s="24"/>
      <c r="QCI65" s="24"/>
      <c r="QCJ65" s="24"/>
      <c r="QCK65" s="24"/>
      <c r="QCL65" s="24"/>
      <c r="QCM65" s="24"/>
      <c r="QCN65" s="24"/>
      <c r="QCO65" s="24"/>
      <c r="QCP65" s="24"/>
      <c r="QCQ65" s="24"/>
      <c r="QCR65" s="24"/>
      <c r="QCS65" s="24"/>
      <c r="QCT65" s="24"/>
      <c r="QCU65" s="24"/>
      <c r="QCV65" s="24"/>
      <c r="QCW65" s="24"/>
      <c r="QCX65" s="24"/>
      <c r="QCY65" s="24"/>
      <c r="QCZ65" s="24"/>
      <c r="QDA65" s="24"/>
      <c r="QDB65" s="24"/>
      <c r="QDC65" s="24"/>
      <c r="QDD65" s="24"/>
      <c r="QDE65" s="24"/>
      <c r="QDF65" s="24"/>
      <c r="QDG65" s="24"/>
      <c r="QDH65" s="24"/>
      <c r="QDI65" s="24"/>
      <c r="QDJ65" s="24"/>
      <c r="QDK65" s="24"/>
      <c r="QDL65" s="24"/>
      <c r="QDM65" s="24"/>
      <c r="QDN65" s="24"/>
      <c r="QDO65" s="24"/>
      <c r="QDP65" s="24"/>
      <c r="QDQ65" s="24"/>
      <c r="QDR65" s="24"/>
      <c r="QDS65" s="24"/>
      <c r="QDT65" s="24"/>
      <c r="QDU65" s="24"/>
      <c r="QDV65" s="24"/>
      <c r="QDW65" s="24"/>
      <c r="QDX65" s="24"/>
      <c r="QDY65" s="24"/>
      <c r="QDZ65" s="24"/>
      <c r="QEA65" s="24"/>
      <c r="QEB65" s="24"/>
      <c r="QEC65" s="24"/>
      <c r="QED65" s="24"/>
      <c r="QEE65" s="24"/>
      <c r="QEF65" s="24"/>
      <c r="QEG65" s="24"/>
      <c r="QEH65" s="24"/>
      <c r="QEI65" s="24"/>
      <c r="QEJ65" s="24"/>
      <c r="QEK65" s="24"/>
      <c r="QEL65" s="24"/>
      <c r="QEM65" s="24"/>
      <c r="QEN65" s="24"/>
      <c r="QEO65" s="24"/>
      <c r="QEP65" s="24"/>
      <c r="QEQ65" s="24"/>
      <c r="QER65" s="24"/>
      <c r="QES65" s="24"/>
      <c r="QET65" s="24"/>
      <c r="QEU65" s="24"/>
      <c r="QEV65" s="24"/>
      <c r="QEW65" s="24"/>
      <c r="QEX65" s="24"/>
      <c r="QEY65" s="24"/>
      <c r="QEZ65" s="24"/>
      <c r="QFA65" s="24"/>
      <c r="QFB65" s="24"/>
      <c r="QFC65" s="24"/>
      <c r="QFD65" s="24"/>
      <c r="QFE65" s="24"/>
      <c r="QFF65" s="24"/>
      <c r="QFG65" s="24"/>
      <c r="QFH65" s="24"/>
      <c r="QFI65" s="24"/>
      <c r="QFJ65" s="24"/>
      <c r="QFK65" s="24"/>
      <c r="QFL65" s="24"/>
      <c r="QFM65" s="24"/>
      <c r="QFN65" s="24"/>
      <c r="QFO65" s="24"/>
      <c r="QFP65" s="24"/>
      <c r="QFQ65" s="24"/>
      <c r="QFR65" s="24"/>
      <c r="QFS65" s="24"/>
      <c r="QFT65" s="24"/>
      <c r="QFU65" s="24"/>
      <c r="QFV65" s="24"/>
      <c r="QFW65" s="24"/>
      <c r="QFX65" s="24"/>
      <c r="QFY65" s="24"/>
      <c r="QFZ65" s="24"/>
      <c r="QGA65" s="24"/>
      <c r="QGB65" s="24"/>
      <c r="QGC65" s="24"/>
      <c r="QGD65" s="24"/>
      <c r="QGE65" s="24"/>
      <c r="QGF65" s="24"/>
      <c r="QGG65" s="24"/>
      <c r="QGH65" s="24"/>
      <c r="QGI65" s="24"/>
      <c r="QGJ65" s="24"/>
      <c r="QGK65" s="24"/>
      <c r="QGL65" s="24"/>
      <c r="QGM65" s="24"/>
      <c r="QGN65" s="24"/>
      <c r="QGO65" s="24"/>
      <c r="QGP65" s="24"/>
      <c r="QGQ65" s="24"/>
      <c r="QGR65" s="24"/>
      <c r="QGS65" s="24"/>
      <c r="QGT65" s="24"/>
      <c r="QGU65" s="24"/>
      <c r="QGV65" s="24"/>
      <c r="QGW65" s="24"/>
      <c r="QGX65" s="24"/>
      <c r="QGY65" s="24"/>
      <c r="QGZ65" s="24"/>
      <c r="QHA65" s="24"/>
      <c r="QHB65" s="24"/>
      <c r="QHC65" s="24"/>
      <c r="QHD65" s="24"/>
      <c r="QHE65" s="24"/>
      <c r="QHF65" s="24"/>
      <c r="QHG65" s="24"/>
      <c r="QHH65" s="24"/>
      <c r="QHI65" s="24"/>
      <c r="QHJ65" s="24"/>
      <c r="QHK65" s="24"/>
      <c r="QHL65" s="24"/>
      <c r="QHM65" s="24"/>
      <c r="QHN65" s="24"/>
      <c r="QHO65" s="24"/>
      <c r="QHP65" s="24"/>
      <c r="QHQ65" s="24"/>
      <c r="QHR65" s="24"/>
      <c r="QHS65" s="24"/>
      <c r="QHT65" s="24"/>
      <c r="QHU65" s="24"/>
      <c r="QHV65" s="24"/>
      <c r="QHW65" s="24"/>
      <c r="QHX65" s="24"/>
      <c r="QHY65" s="24"/>
      <c r="QHZ65" s="24"/>
      <c r="QIA65" s="24"/>
      <c r="QIB65" s="24"/>
      <c r="QIC65" s="24"/>
      <c r="QID65" s="24"/>
      <c r="QIE65" s="24"/>
      <c r="QIF65" s="24"/>
      <c r="QIG65" s="24"/>
      <c r="QIH65" s="24"/>
      <c r="QII65" s="24"/>
      <c r="QIJ65" s="24"/>
      <c r="QIK65" s="24"/>
      <c r="QIL65" s="24"/>
      <c r="QIM65" s="24"/>
      <c r="QIN65" s="24"/>
      <c r="QIO65" s="24"/>
      <c r="QIP65" s="24"/>
      <c r="QIQ65" s="24"/>
      <c r="QIR65" s="24"/>
      <c r="QIS65" s="24"/>
      <c r="QIT65" s="24"/>
      <c r="QIU65" s="24"/>
      <c r="QIV65" s="24"/>
      <c r="QIW65" s="24"/>
      <c r="QIX65" s="24"/>
      <c r="QIY65" s="24"/>
      <c r="QIZ65" s="24"/>
      <c r="QJA65" s="24"/>
      <c r="QJB65" s="24"/>
      <c r="QJC65" s="24"/>
      <c r="QJD65" s="24"/>
      <c r="QJE65" s="24"/>
      <c r="QJF65" s="24"/>
      <c r="QJG65" s="24"/>
      <c r="QJH65" s="24"/>
      <c r="QJI65" s="24"/>
      <c r="QJJ65" s="24"/>
      <c r="QJK65" s="24"/>
      <c r="QJL65" s="24"/>
      <c r="QJM65" s="24"/>
      <c r="QJN65" s="24"/>
      <c r="QJO65" s="24"/>
      <c r="QJP65" s="24"/>
      <c r="QJQ65" s="24"/>
      <c r="QJR65" s="24"/>
      <c r="QJS65" s="24"/>
      <c r="QJT65" s="24"/>
      <c r="QJU65" s="24"/>
      <c r="QJV65" s="24"/>
      <c r="QJW65" s="24"/>
      <c r="QJX65" s="24"/>
      <c r="QJY65" s="24"/>
      <c r="QJZ65" s="24"/>
      <c r="QKA65" s="24"/>
      <c r="QKB65" s="24"/>
      <c r="QKC65" s="24"/>
      <c r="QKD65" s="24"/>
      <c r="QKE65" s="24"/>
      <c r="QKF65" s="24"/>
      <c r="QKG65" s="24"/>
      <c r="QKH65" s="24"/>
      <c r="QKI65" s="24"/>
      <c r="QKJ65" s="24"/>
      <c r="QKK65" s="24"/>
      <c r="QKL65" s="24"/>
      <c r="QKM65" s="24"/>
      <c r="QKN65" s="24"/>
      <c r="QKO65" s="24"/>
      <c r="QKP65" s="24"/>
      <c r="QKQ65" s="24"/>
      <c r="QKR65" s="24"/>
      <c r="QKS65" s="24"/>
      <c r="QKT65" s="24"/>
      <c r="QKU65" s="24"/>
      <c r="QKV65" s="24"/>
      <c r="QKW65" s="24"/>
      <c r="QKX65" s="24"/>
      <c r="QKY65" s="24"/>
      <c r="QKZ65" s="24"/>
      <c r="QLA65" s="24"/>
      <c r="QLB65" s="24"/>
      <c r="QLC65" s="24"/>
      <c r="QLD65" s="24"/>
      <c r="QLE65" s="24"/>
      <c r="QLF65" s="24"/>
      <c r="QLG65" s="24"/>
      <c r="QLH65" s="24"/>
      <c r="QLI65" s="24"/>
      <c r="QLJ65" s="24"/>
      <c r="QLK65" s="24"/>
      <c r="QLL65" s="24"/>
      <c r="QLM65" s="24"/>
      <c r="QLN65" s="24"/>
      <c r="QLO65" s="24"/>
      <c r="QLP65" s="24"/>
      <c r="QLQ65" s="24"/>
      <c r="QLR65" s="24"/>
      <c r="QLS65" s="24"/>
      <c r="QLT65" s="24"/>
      <c r="QLU65" s="24"/>
      <c r="QLV65" s="24"/>
      <c r="QLW65" s="24"/>
      <c r="QLX65" s="24"/>
      <c r="QLY65" s="24"/>
      <c r="QLZ65" s="24"/>
      <c r="QMA65" s="24"/>
      <c r="QMB65" s="24"/>
      <c r="QMC65" s="24"/>
      <c r="QMD65" s="24"/>
      <c r="QME65" s="24"/>
      <c r="QMF65" s="24"/>
      <c r="QMG65" s="24"/>
      <c r="QMH65" s="24"/>
      <c r="QMI65" s="24"/>
      <c r="QMJ65" s="24"/>
      <c r="QMK65" s="24"/>
      <c r="QML65" s="24"/>
      <c r="QMM65" s="24"/>
      <c r="QMN65" s="24"/>
      <c r="QMO65" s="24"/>
      <c r="QMP65" s="24"/>
      <c r="QMQ65" s="24"/>
      <c r="QMR65" s="24"/>
      <c r="QMS65" s="24"/>
      <c r="QMT65" s="24"/>
      <c r="QMU65" s="24"/>
      <c r="QMV65" s="24"/>
      <c r="QMW65" s="24"/>
      <c r="QMX65" s="24"/>
      <c r="QMY65" s="24"/>
      <c r="QMZ65" s="24"/>
      <c r="QNA65" s="24"/>
      <c r="QNB65" s="24"/>
      <c r="QNC65" s="24"/>
      <c r="QND65" s="24"/>
      <c r="QNE65" s="24"/>
      <c r="QNF65" s="24"/>
      <c r="QNG65" s="24"/>
      <c r="QNH65" s="24"/>
      <c r="QNI65" s="24"/>
      <c r="QNJ65" s="24"/>
      <c r="QNK65" s="24"/>
      <c r="QNL65" s="24"/>
      <c r="QNM65" s="24"/>
      <c r="QNN65" s="24"/>
      <c r="QNO65" s="24"/>
      <c r="QNP65" s="24"/>
      <c r="QNQ65" s="24"/>
      <c r="QNR65" s="24"/>
      <c r="QNS65" s="24"/>
      <c r="QNT65" s="24"/>
      <c r="QNU65" s="24"/>
      <c r="QNV65" s="24"/>
      <c r="QNW65" s="24"/>
      <c r="QNX65" s="24"/>
      <c r="QNY65" s="24"/>
      <c r="QNZ65" s="24"/>
      <c r="QOA65" s="24"/>
      <c r="QOB65" s="24"/>
      <c r="QOC65" s="24"/>
      <c r="QOD65" s="24"/>
      <c r="QOE65" s="24"/>
      <c r="QOF65" s="24"/>
      <c r="QOG65" s="24"/>
      <c r="QOH65" s="24"/>
      <c r="QOI65" s="24"/>
      <c r="QOJ65" s="24"/>
      <c r="QOK65" s="24"/>
      <c r="QOL65" s="24"/>
      <c r="QOM65" s="24"/>
      <c r="QON65" s="24"/>
      <c r="QOO65" s="24"/>
      <c r="QOP65" s="24"/>
      <c r="QOQ65" s="24"/>
      <c r="QOR65" s="24"/>
      <c r="QOS65" s="24"/>
      <c r="QOT65" s="24"/>
      <c r="QOU65" s="24"/>
      <c r="QOV65" s="24"/>
      <c r="QOW65" s="24"/>
      <c r="QOX65" s="24"/>
      <c r="QOY65" s="24"/>
      <c r="QOZ65" s="24"/>
      <c r="QPA65" s="24"/>
      <c r="QPB65" s="24"/>
      <c r="QPC65" s="24"/>
      <c r="QPD65" s="24"/>
      <c r="QPE65" s="24"/>
      <c r="QPF65" s="24"/>
      <c r="QPG65" s="24"/>
      <c r="QPH65" s="24"/>
      <c r="QPI65" s="24"/>
      <c r="QPJ65" s="24"/>
      <c r="QPK65" s="24"/>
      <c r="QPL65" s="24"/>
      <c r="QPM65" s="24"/>
      <c r="QPN65" s="24"/>
      <c r="QPO65" s="24"/>
      <c r="QPP65" s="24"/>
      <c r="QPQ65" s="24"/>
      <c r="QPR65" s="24"/>
      <c r="QPS65" s="24"/>
      <c r="QPT65" s="24"/>
      <c r="QPU65" s="24"/>
      <c r="QPV65" s="24"/>
      <c r="QPW65" s="24"/>
      <c r="QPX65" s="24"/>
      <c r="QPY65" s="24"/>
      <c r="QPZ65" s="24"/>
      <c r="QQA65" s="24"/>
      <c r="QQB65" s="24"/>
      <c r="QQC65" s="24"/>
      <c r="QQD65" s="24"/>
      <c r="QQE65" s="24"/>
      <c r="QQF65" s="24"/>
      <c r="QQG65" s="24"/>
      <c r="QQH65" s="24"/>
      <c r="QQI65" s="24"/>
      <c r="QQJ65" s="24"/>
      <c r="QQK65" s="24"/>
      <c r="QQL65" s="24"/>
      <c r="QQM65" s="24"/>
      <c r="QQN65" s="24"/>
      <c r="QQO65" s="24"/>
      <c r="QQP65" s="24"/>
      <c r="QQQ65" s="24"/>
      <c r="QQR65" s="24"/>
      <c r="QQS65" s="24"/>
      <c r="QQT65" s="24"/>
      <c r="QQU65" s="24"/>
      <c r="QQV65" s="24"/>
      <c r="QQW65" s="24"/>
      <c r="QQX65" s="24"/>
      <c r="QQY65" s="24"/>
      <c r="QQZ65" s="24"/>
      <c r="QRA65" s="24"/>
      <c r="QRB65" s="24"/>
      <c r="QRC65" s="24"/>
      <c r="QRD65" s="24"/>
      <c r="QRE65" s="24"/>
      <c r="QRF65" s="24"/>
      <c r="QRG65" s="24"/>
      <c r="QRH65" s="24"/>
      <c r="QRI65" s="24"/>
      <c r="QRJ65" s="24"/>
      <c r="QRK65" s="24"/>
      <c r="QRL65" s="24"/>
      <c r="QRM65" s="24"/>
      <c r="QRN65" s="24"/>
      <c r="QRO65" s="24"/>
      <c r="QRP65" s="24"/>
      <c r="QRQ65" s="24"/>
      <c r="QRR65" s="24"/>
      <c r="QRS65" s="24"/>
      <c r="QRT65" s="24"/>
      <c r="QRU65" s="24"/>
      <c r="QRV65" s="24"/>
      <c r="QRW65" s="24"/>
      <c r="QRX65" s="24"/>
      <c r="QRY65" s="24"/>
      <c r="QRZ65" s="24"/>
      <c r="QSA65" s="24"/>
      <c r="QSB65" s="24"/>
      <c r="QSC65" s="24"/>
      <c r="QSD65" s="24"/>
      <c r="QSE65" s="24"/>
      <c r="QSF65" s="24"/>
      <c r="QSG65" s="24"/>
      <c r="QSH65" s="24"/>
      <c r="QSI65" s="24"/>
      <c r="QSJ65" s="24"/>
      <c r="QSK65" s="24"/>
      <c r="QSL65" s="24"/>
      <c r="QSM65" s="24"/>
      <c r="QSN65" s="24"/>
      <c r="QSO65" s="24"/>
      <c r="QSP65" s="24"/>
      <c r="QSQ65" s="24"/>
      <c r="QSR65" s="24"/>
      <c r="QSS65" s="24"/>
      <c r="QST65" s="24"/>
      <c r="QSU65" s="24"/>
      <c r="QSV65" s="24"/>
      <c r="QSW65" s="24"/>
      <c r="QSX65" s="24"/>
      <c r="QSY65" s="24"/>
      <c r="QSZ65" s="24"/>
      <c r="QTA65" s="24"/>
      <c r="QTB65" s="24"/>
      <c r="QTC65" s="24"/>
      <c r="QTD65" s="24"/>
      <c r="QTE65" s="24"/>
      <c r="QTF65" s="24"/>
      <c r="QTG65" s="24"/>
      <c r="QTH65" s="24"/>
      <c r="QTI65" s="24"/>
      <c r="QTJ65" s="24"/>
      <c r="QTK65" s="24"/>
      <c r="QTL65" s="24"/>
      <c r="QTM65" s="24"/>
      <c r="QTN65" s="24"/>
      <c r="QTO65" s="24"/>
      <c r="QTP65" s="24"/>
      <c r="QTQ65" s="24"/>
      <c r="QTR65" s="24"/>
      <c r="QTS65" s="24"/>
      <c r="QTT65" s="24"/>
      <c r="QTU65" s="24"/>
      <c r="QTV65" s="24"/>
      <c r="QTW65" s="24"/>
      <c r="QTX65" s="24"/>
      <c r="QTY65" s="24"/>
      <c r="QTZ65" s="24"/>
      <c r="QUA65" s="24"/>
      <c r="QUB65" s="24"/>
      <c r="QUC65" s="24"/>
      <c r="QUD65" s="24"/>
      <c r="QUE65" s="24"/>
      <c r="QUF65" s="24"/>
      <c r="QUG65" s="24"/>
      <c r="QUH65" s="24"/>
      <c r="QUI65" s="24"/>
      <c r="QUJ65" s="24"/>
      <c r="QUK65" s="24"/>
      <c r="QUL65" s="24"/>
      <c r="QUM65" s="24"/>
      <c r="QUN65" s="24"/>
      <c r="QUO65" s="24"/>
      <c r="QUP65" s="24"/>
      <c r="QUQ65" s="24"/>
      <c r="QUR65" s="24"/>
      <c r="QUS65" s="24"/>
      <c r="QUT65" s="24"/>
      <c r="QUU65" s="24"/>
      <c r="QUV65" s="24"/>
      <c r="QUW65" s="24"/>
      <c r="QUX65" s="24"/>
      <c r="QUY65" s="24"/>
      <c r="QUZ65" s="24"/>
      <c r="QVA65" s="24"/>
      <c r="QVB65" s="24"/>
      <c r="QVC65" s="24"/>
      <c r="QVD65" s="24"/>
      <c r="QVE65" s="24"/>
      <c r="QVF65" s="24"/>
      <c r="QVG65" s="24"/>
      <c r="QVH65" s="24"/>
      <c r="QVI65" s="24"/>
      <c r="QVJ65" s="24"/>
      <c r="QVK65" s="24"/>
      <c r="QVL65" s="24"/>
      <c r="QVM65" s="24"/>
      <c r="QVN65" s="24"/>
      <c r="QVO65" s="24"/>
      <c r="QVP65" s="24"/>
      <c r="QVQ65" s="24"/>
      <c r="QVR65" s="24"/>
      <c r="QVS65" s="24"/>
      <c r="QVT65" s="24"/>
      <c r="QVU65" s="24"/>
      <c r="QVV65" s="24"/>
      <c r="QVW65" s="24"/>
      <c r="QVX65" s="24"/>
      <c r="QVY65" s="24"/>
      <c r="QVZ65" s="24"/>
      <c r="QWA65" s="24"/>
      <c r="QWB65" s="24"/>
      <c r="QWC65" s="24"/>
      <c r="QWD65" s="24"/>
      <c r="QWE65" s="24"/>
      <c r="QWF65" s="24"/>
      <c r="QWG65" s="24"/>
      <c r="QWH65" s="24"/>
      <c r="QWI65" s="24"/>
      <c r="QWJ65" s="24"/>
      <c r="QWK65" s="24"/>
      <c r="QWL65" s="24"/>
      <c r="QWM65" s="24"/>
      <c r="QWN65" s="24"/>
      <c r="QWO65" s="24"/>
      <c r="QWP65" s="24"/>
      <c r="QWQ65" s="24"/>
      <c r="QWR65" s="24"/>
      <c r="QWS65" s="24"/>
      <c r="QWT65" s="24"/>
      <c r="QWU65" s="24"/>
      <c r="QWV65" s="24"/>
      <c r="QWW65" s="24"/>
      <c r="QWX65" s="24"/>
      <c r="QWY65" s="24"/>
      <c r="QWZ65" s="24"/>
      <c r="QXA65" s="24"/>
      <c r="QXB65" s="24"/>
      <c r="QXC65" s="24"/>
      <c r="QXD65" s="24"/>
      <c r="QXE65" s="24"/>
      <c r="QXF65" s="24"/>
      <c r="QXG65" s="24"/>
      <c r="QXH65" s="24"/>
      <c r="QXI65" s="24"/>
      <c r="QXJ65" s="24"/>
      <c r="QXK65" s="24"/>
      <c r="QXL65" s="24"/>
      <c r="QXM65" s="24"/>
      <c r="QXN65" s="24"/>
      <c r="QXO65" s="24"/>
      <c r="QXP65" s="24"/>
      <c r="QXQ65" s="24"/>
      <c r="QXR65" s="24"/>
      <c r="QXS65" s="24"/>
      <c r="QXT65" s="24"/>
      <c r="QXU65" s="24"/>
      <c r="QXV65" s="24"/>
      <c r="QXW65" s="24"/>
      <c r="QXX65" s="24"/>
      <c r="QXY65" s="24"/>
      <c r="QXZ65" s="24"/>
      <c r="QYA65" s="24"/>
      <c r="QYB65" s="24"/>
      <c r="QYC65" s="24"/>
      <c r="QYD65" s="24"/>
      <c r="QYE65" s="24"/>
      <c r="QYF65" s="24"/>
      <c r="QYG65" s="24"/>
      <c r="QYH65" s="24"/>
      <c r="QYI65" s="24"/>
      <c r="QYJ65" s="24"/>
      <c r="QYK65" s="24"/>
      <c r="QYL65" s="24"/>
      <c r="QYM65" s="24"/>
      <c r="QYN65" s="24"/>
      <c r="QYO65" s="24"/>
      <c r="QYP65" s="24"/>
      <c r="QYQ65" s="24"/>
      <c r="QYR65" s="24"/>
      <c r="QYS65" s="24"/>
      <c r="QYT65" s="24"/>
      <c r="QYU65" s="24"/>
      <c r="QYV65" s="24"/>
      <c r="QYW65" s="24"/>
      <c r="QYX65" s="24"/>
      <c r="QYY65" s="24"/>
      <c r="QYZ65" s="24"/>
      <c r="QZA65" s="24"/>
      <c r="QZB65" s="24"/>
      <c r="QZC65" s="24"/>
      <c r="QZD65" s="24"/>
      <c r="QZE65" s="24"/>
      <c r="QZF65" s="24"/>
      <c r="QZG65" s="24"/>
      <c r="QZH65" s="24"/>
      <c r="QZI65" s="24"/>
      <c r="QZJ65" s="24"/>
      <c r="QZK65" s="24"/>
      <c r="QZL65" s="24"/>
      <c r="QZM65" s="24"/>
      <c r="QZN65" s="24"/>
      <c r="QZO65" s="24"/>
      <c r="QZP65" s="24"/>
      <c r="QZQ65" s="24"/>
      <c r="QZR65" s="24"/>
      <c r="QZS65" s="24"/>
      <c r="QZT65" s="24"/>
      <c r="QZU65" s="24"/>
      <c r="QZV65" s="24"/>
      <c r="QZW65" s="24"/>
      <c r="QZX65" s="24"/>
      <c r="QZY65" s="24"/>
      <c r="QZZ65" s="24"/>
      <c r="RAA65" s="24"/>
      <c r="RAB65" s="24"/>
      <c r="RAC65" s="24"/>
      <c r="RAD65" s="24"/>
      <c r="RAE65" s="24"/>
      <c r="RAF65" s="24"/>
      <c r="RAG65" s="24"/>
      <c r="RAH65" s="24"/>
      <c r="RAI65" s="24"/>
      <c r="RAJ65" s="24"/>
      <c r="RAK65" s="24"/>
      <c r="RAL65" s="24"/>
      <c r="RAM65" s="24"/>
      <c r="RAN65" s="24"/>
      <c r="RAO65" s="24"/>
      <c r="RAP65" s="24"/>
      <c r="RAQ65" s="24"/>
      <c r="RAR65" s="24"/>
      <c r="RAS65" s="24"/>
      <c r="RAT65" s="24"/>
      <c r="RAU65" s="24"/>
      <c r="RAV65" s="24"/>
      <c r="RAW65" s="24"/>
      <c r="RAX65" s="24"/>
      <c r="RAY65" s="24"/>
      <c r="RAZ65" s="24"/>
      <c r="RBA65" s="24"/>
      <c r="RBB65" s="24"/>
      <c r="RBC65" s="24"/>
      <c r="RBD65" s="24"/>
      <c r="RBE65" s="24"/>
      <c r="RBF65" s="24"/>
      <c r="RBG65" s="24"/>
      <c r="RBH65" s="24"/>
      <c r="RBI65" s="24"/>
      <c r="RBJ65" s="24"/>
      <c r="RBK65" s="24"/>
      <c r="RBL65" s="24"/>
      <c r="RBM65" s="24"/>
      <c r="RBN65" s="24"/>
      <c r="RBO65" s="24"/>
      <c r="RBP65" s="24"/>
      <c r="RBQ65" s="24"/>
      <c r="RBR65" s="24"/>
      <c r="RBS65" s="24"/>
      <c r="RBT65" s="24"/>
      <c r="RBU65" s="24"/>
      <c r="RBV65" s="24"/>
      <c r="RBW65" s="24"/>
      <c r="RBX65" s="24"/>
      <c r="RBY65" s="24"/>
      <c r="RBZ65" s="24"/>
      <c r="RCA65" s="24"/>
      <c r="RCB65" s="24"/>
      <c r="RCC65" s="24"/>
      <c r="RCD65" s="24"/>
      <c r="RCE65" s="24"/>
      <c r="RCF65" s="24"/>
      <c r="RCG65" s="24"/>
      <c r="RCH65" s="24"/>
      <c r="RCI65" s="24"/>
      <c r="RCJ65" s="24"/>
      <c r="RCK65" s="24"/>
      <c r="RCL65" s="24"/>
      <c r="RCM65" s="24"/>
      <c r="RCN65" s="24"/>
      <c r="RCO65" s="24"/>
      <c r="RCP65" s="24"/>
      <c r="RCQ65" s="24"/>
      <c r="RCR65" s="24"/>
      <c r="RCS65" s="24"/>
      <c r="RCT65" s="24"/>
      <c r="RCU65" s="24"/>
      <c r="RCV65" s="24"/>
      <c r="RCW65" s="24"/>
      <c r="RCX65" s="24"/>
      <c r="RCY65" s="24"/>
      <c r="RCZ65" s="24"/>
      <c r="RDA65" s="24"/>
      <c r="RDB65" s="24"/>
      <c r="RDC65" s="24"/>
      <c r="RDD65" s="24"/>
      <c r="RDE65" s="24"/>
      <c r="RDF65" s="24"/>
      <c r="RDG65" s="24"/>
      <c r="RDH65" s="24"/>
      <c r="RDI65" s="24"/>
      <c r="RDJ65" s="24"/>
      <c r="RDK65" s="24"/>
      <c r="RDL65" s="24"/>
      <c r="RDM65" s="24"/>
      <c r="RDN65" s="24"/>
      <c r="RDO65" s="24"/>
      <c r="RDP65" s="24"/>
      <c r="RDQ65" s="24"/>
      <c r="RDR65" s="24"/>
      <c r="RDS65" s="24"/>
      <c r="RDT65" s="24"/>
      <c r="RDU65" s="24"/>
      <c r="RDV65" s="24"/>
      <c r="RDW65" s="24"/>
      <c r="RDX65" s="24"/>
      <c r="RDY65" s="24"/>
      <c r="RDZ65" s="24"/>
      <c r="REA65" s="24"/>
      <c r="REB65" s="24"/>
      <c r="REC65" s="24"/>
      <c r="RED65" s="24"/>
      <c r="REE65" s="24"/>
      <c r="REF65" s="24"/>
      <c r="REG65" s="24"/>
      <c r="REH65" s="24"/>
      <c r="REI65" s="24"/>
      <c r="REJ65" s="24"/>
      <c r="REK65" s="24"/>
      <c r="REL65" s="24"/>
      <c r="REM65" s="24"/>
      <c r="REN65" s="24"/>
      <c r="REO65" s="24"/>
      <c r="REP65" s="24"/>
      <c r="REQ65" s="24"/>
      <c r="RER65" s="24"/>
      <c r="RES65" s="24"/>
      <c r="RET65" s="24"/>
      <c r="REU65" s="24"/>
      <c r="REV65" s="24"/>
      <c r="REW65" s="24"/>
      <c r="REX65" s="24"/>
      <c r="REY65" s="24"/>
      <c r="REZ65" s="24"/>
      <c r="RFA65" s="24"/>
      <c r="RFB65" s="24"/>
      <c r="RFC65" s="24"/>
      <c r="RFD65" s="24"/>
      <c r="RFE65" s="24"/>
      <c r="RFF65" s="24"/>
      <c r="RFG65" s="24"/>
      <c r="RFH65" s="24"/>
      <c r="RFI65" s="24"/>
      <c r="RFJ65" s="24"/>
      <c r="RFK65" s="24"/>
      <c r="RFL65" s="24"/>
      <c r="RFM65" s="24"/>
      <c r="RFN65" s="24"/>
      <c r="RFO65" s="24"/>
      <c r="RFP65" s="24"/>
      <c r="RFQ65" s="24"/>
      <c r="RFR65" s="24"/>
      <c r="RFS65" s="24"/>
      <c r="RFT65" s="24"/>
      <c r="RFU65" s="24"/>
      <c r="RFV65" s="24"/>
      <c r="RFW65" s="24"/>
      <c r="RFX65" s="24"/>
      <c r="RFY65" s="24"/>
      <c r="RFZ65" s="24"/>
      <c r="RGA65" s="24"/>
      <c r="RGB65" s="24"/>
      <c r="RGC65" s="24"/>
      <c r="RGD65" s="24"/>
      <c r="RGE65" s="24"/>
      <c r="RGF65" s="24"/>
      <c r="RGG65" s="24"/>
      <c r="RGH65" s="24"/>
      <c r="RGI65" s="24"/>
      <c r="RGJ65" s="24"/>
      <c r="RGK65" s="24"/>
      <c r="RGL65" s="24"/>
      <c r="RGM65" s="24"/>
      <c r="RGN65" s="24"/>
      <c r="RGO65" s="24"/>
      <c r="RGP65" s="24"/>
      <c r="RGQ65" s="24"/>
      <c r="RGR65" s="24"/>
      <c r="RGS65" s="24"/>
      <c r="RGT65" s="24"/>
      <c r="RGU65" s="24"/>
      <c r="RGV65" s="24"/>
      <c r="RGW65" s="24"/>
      <c r="RGX65" s="24"/>
      <c r="RGY65" s="24"/>
      <c r="RGZ65" s="24"/>
      <c r="RHA65" s="24"/>
      <c r="RHB65" s="24"/>
      <c r="RHC65" s="24"/>
      <c r="RHD65" s="24"/>
      <c r="RHE65" s="24"/>
      <c r="RHF65" s="24"/>
      <c r="RHG65" s="24"/>
      <c r="RHH65" s="24"/>
      <c r="RHI65" s="24"/>
      <c r="RHJ65" s="24"/>
      <c r="RHK65" s="24"/>
      <c r="RHL65" s="24"/>
      <c r="RHM65" s="24"/>
      <c r="RHN65" s="24"/>
      <c r="RHO65" s="24"/>
      <c r="RHP65" s="24"/>
      <c r="RHQ65" s="24"/>
      <c r="RHR65" s="24"/>
      <c r="RHS65" s="24"/>
      <c r="RHT65" s="24"/>
      <c r="RHU65" s="24"/>
      <c r="RHV65" s="24"/>
      <c r="RHW65" s="24"/>
      <c r="RHX65" s="24"/>
      <c r="RHY65" s="24"/>
      <c r="RHZ65" s="24"/>
      <c r="RIA65" s="24"/>
      <c r="RIB65" s="24"/>
      <c r="RIC65" s="24"/>
      <c r="RID65" s="24"/>
      <c r="RIE65" s="24"/>
      <c r="RIF65" s="24"/>
      <c r="RIG65" s="24"/>
      <c r="RIH65" s="24"/>
      <c r="RII65" s="24"/>
      <c r="RIJ65" s="24"/>
      <c r="RIK65" s="24"/>
      <c r="RIL65" s="24"/>
      <c r="RIM65" s="24"/>
      <c r="RIN65" s="24"/>
      <c r="RIO65" s="24"/>
      <c r="RIP65" s="24"/>
      <c r="RIQ65" s="24"/>
      <c r="RIR65" s="24"/>
      <c r="RIS65" s="24"/>
      <c r="RIT65" s="24"/>
      <c r="RIU65" s="24"/>
      <c r="RIV65" s="24"/>
      <c r="RIW65" s="24"/>
      <c r="RIX65" s="24"/>
      <c r="RIY65" s="24"/>
      <c r="RIZ65" s="24"/>
      <c r="RJA65" s="24"/>
      <c r="RJB65" s="24"/>
      <c r="RJC65" s="24"/>
      <c r="RJD65" s="24"/>
      <c r="RJE65" s="24"/>
      <c r="RJF65" s="24"/>
      <c r="RJG65" s="24"/>
      <c r="RJH65" s="24"/>
      <c r="RJI65" s="24"/>
      <c r="RJJ65" s="24"/>
      <c r="RJK65" s="24"/>
      <c r="RJL65" s="24"/>
      <c r="RJM65" s="24"/>
      <c r="RJN65" s="24"/>
      <c r="RJO65" s="24"/>
      <c r="RJP65" s="24"/>
      <c r="RJQ65" s="24"/>
      <c r="RJR65" s="24"/>
      <c r="RJS65" s="24"/>
      <c r="RJT65" s="24"/>
      <c r="RJU65" s="24"/>
      <c r="RJV65" s="24"/>
      <c r="RJW65" s="24"/>
      <c r="RJX65" s="24"/>
      <c r="RJY65" s="24"/>
      <c r="RJZ65" s="24"/>
      <c r="RKA65" s="24"/>
      <c r="RKB65" s="24"/>
      <c r="RKC65" s="24"/>
      <c r="RKD65" s="24"/>
      <c r="RKE65" s="24"/>
      <c r="RKF65" s="24"/>
      <c r="RKG65" s="24"/>
      <c r="RKH65" s="24"/>
      <c r="RKI65" s="24"/>
      <c r="RKJ65" s="24"/>
      <c r="RKK65" s="24"/>
      <c r="RKL65" s="24"/>
      <c r="RKM65" s="24"/>
      <c r="RKN65" s="24"/>
      <c r="RKO65" s="24"/>
      <c r="RKP65" s="24"/>
      <c r="RKQ65" s="24"/>
      <c r="RKR65" s="24"/>
      <c r="RKS65" s="24"/>
      <c r="RKT65" s="24"/>
      <c r="RKU65" s="24"/>
      <c r="RKV65" s="24"/>
      <c r="RKW65" s="24"/>
      <c r="RKX65" s="24"/>
      <c r="RKY65" s="24"/>
      <c r="RKZ65" s="24"/>
      <c r="RLA65" s="24"/>
      <c r="RLB65" s="24"/>
      <c r="RLC65" s="24"/>
      <c r="RLD65" s="24"/>
      <c r="RLE65" s="24"/>
      <c r="RLF65" s="24"/>
      <c r="RLG65" s="24"/>
      <c r="RLH65" s="24"/>
      <c r="RLI65" s="24"/>
      <c r="RLJ65" s="24"/>
      <c r="RLK65" s="24"/>
      <c r="RLL65" s="24"/>
      <c r="RLM65" s="24"/>
      <c r="RLN65" s="24"/>
      <c r="RLO65" s="24"/>
      <c r="RLP65" s="24"/>
      <c r="RLQ65" s="24"/>
      <c r="RLR65" s="24"/>
      <c r="RLS65" s="24"/>
      <c r="RLT65" s="24"/>
      <c r="RLU65" s="24"/>
      <c r="RLV65" s="24"/>
      <c r="RLW65" s="24"/>
      <c r="RLX65" s="24"/>
      <c r="RLY65" s="24"/>
      <c r="RLZ65" s="24"/>
      <c r="RMA65" s="24"/>
      <c r="RMB65" s="24"/>
      <c r="RMC65" s="24"/>
      <c r="RMD65" s="24"/>
      <c r="RME65" s="24"/>
      <c r="RMF65" s="24"/>
      <c r="RMG65" s="24"/>
      <c r="RMH65" s="24"/>
      <c r="RMI65" s="24"/>
      <c r="RMJ65" s="24"/>
      <c r="RMK65" s="24"/>
      <c r="RML65" s="24"/>
      <c r="RMM65" s="24"/>
      <c r="RMN65" s="24"/>
      <c r="RMO65" s="24"/>
      <c r="RMP65" s="24"/>
      <c r="RMQ65" s="24"/>
      <c r="RMR65" s="24"/>
      <c r="RMS65" s="24"/>
      <c r="RMT65" s="24"/>
      <c r="RMU65" s="24"/>
      <c r="RMV65" s="24"/>
      <c r="RMW65" s="24"/>
      <c r="RMX65" s="24"/>
      <c r="RMY65" s="24"/>
      <c r="RMZ65" s="24"/>
      <c r="RNA65" s="24"/>
      <c r="RNB65" s="24"/>
      <c r="RNC65" s="24"/>
      <c r="RND65" s="24"/>
      <c r="RNE65" s="24"/>
      <c r="RNF65" s="24"/>
      <c r="RNG65" s="24"/>
      <c r="RNH65" s="24"/>
      <c r="RNI65" s="24"/>
      <c r="RNJ65" s="24"/>
      <c r="RNK65" s="24"/>
      <c r="RNL65" s="24"/>
      <c r="RNM65" s="24"/>
      <c r="RNN65" s="24"/>
      <c r="RNO65" s="24"/>
      <c r="RNP65" s="24"/>
      <c r="RNQ65" s="24"/>
      <c r="RNR65" s="24"/>
      <c r="RNS65" s="24"/>
      <c r="RNT65" s="24"/>
      <c r="RNU65" s="24"/>
      <c r="RNV65" s="24"/>
      <c r="RNW65" s="24"/>
      <c r="RNX65" s="24"/>
      <c r="RNY65" s="24"/>
      <c r="RNZ65" s="24"/>
      <c r="ROA65" s="24"/>
      <c r="ROB65" s="24"/>
      <c r="ROC65" s="24"/>
      <c r="ROD65" s="24"/>
      <c r="ROE65" s="24"/>
      <c r="ROF65" s="24"/>
      <c r="ROG65" s="24"/>
      <c r="ROH65" s="24"/>
      <c r="ROI65" s="24"/>
      <c r="ROJ65" s="24"/>
      <c r="ROK65" s="24"/>
      <c r="ROL65" s="24"/>
      <c r="ROM65" s="24"/>
      <c r="RON65" s="24"/>
      <c r="ROO65" s="24"/>
      <c r="ROP65" s="24"/>
      <c r="ROQ65" s="24"/>
      <c r="ROR65" s="24"/>
      <c r="ROS65" s="24"/>
      <c r="ROT65" s="24"/>
      <c r="ROU65" s="24"/>
      <c r="ROV65" s="24"/>
      <c r="ROW65" s="24"/>
      <c r="ROX65" s="24"/>
      <c r="ROY65" s="24"/>
      <c r="ROZ65" s="24"/>
      <c r="RPA65" s="24"/>
      <c r="RPB65" s="24"/>
      <c r="RPC65" s="24"/>
      <c r="RPD65" s="24"/>
      <c r="RPE65" s="24"/>
      <c r="RPF65" s="24"/>
      <c r="RPG65" s="24"/>
      <c r="RPH65" s="24"/>
      <c r="RPI65" s="24"/>
      <c r="RPJ65" s="24"/>
      <c r="RPK65" s="24"/>
      <c r="RPL65" s="24"/>
      <c r="RPM65" s="24"/>
      <c r="RPN65" s="24"/>
      <c r="RPO65" s="24"/>
      <c r="RPP65" s="24"/>
      <c r="RPQ65" s="24"/>
      <c r="RPR65" s="24"/>
      <c r="RPS65" s="24"/>
      <c r="RPT65" s="24"/>
      <c r="RPU65" s="24"/>
      <c r="RPV65" s="24"/>
      <c r="RPW65" s="24"/>
      <c r="RPX65" s="24"/>
      <c r="RPY65" s="24"/>
      <c r="RPZ65" s="24"/>
      <c r="RQA65" s="24"/>
      <c r="RQB65" s="24"/>
      <c r="RQC65" s="24"/>
      <c r="RQD65" s="24"/>
      <c r="RQE65" s="24"/>
      <c r="RQF65" s="24"/>
      <c r="RQG65" s="24"/>
      <c r="RQH65" s="24"/>
      <c r="RQI65" s="24"/>
      <c r="RQJ65" s="24"/>
      <c r="RQK65" s="24"/>
      <c r="RQL65" s="24"/>
      <c r="RQM65" s="24"/>
      <c r="RQN65" s="24"/>
      <c r="RQO65" s="24"/>
      <c r="RQP65" s="24"/>
      <c r="RQQ65" s="24"/>
      <c r="RQR65" s="24"/>
      <c r="RQS65" s="24"/>
      <c r="RQT65" s="24"/>
      <c r="RQU65" s="24"/>
      <c r="RQV65" s="24"/>
      <c r="RQW65" s="24"/>
      <c r="RQX65" s="24"/>
      <c r="RQY65" s="24"/>
      <c r="RQZ65" s="24"/>
      <c r="RRA65" s="24"/>
      <c r="RRB65" s="24"/>
      <c r="RRC65" s="24"/>
      <c r="RRD65" s="24"/>
      <c r="RRE65" s="24"/>
      <c r="RRF65" s="24"/>
      <c r="RRG65" s="24"/>
      <c r="RRH65" s="24"/>
      <c r="RRI65" s="24"/>
      <c r="RRJ65" s="24"/>
      <c r="RRK65" s="24"/>
      <c r="RRL65" s="24"/>
      <c r="RRM65" s="24"/>
      <c r="RRN65" s="24"/>
      <c r="RRO65" s="24"/>
      <c r="RRP65" s="24"/>
      <c r="RRQ65" s="24"/>
      <c r="RRR65" s="24"/>
      <c r="RRS65" s="24"/>
      <c r="RRT65" s="24"/>
      <c r="RRU65" s="24"/>
      <c r="RRV65" s="24"/>
      <c r="RRW65" s="24"/>
      <c r="RRX65" s="24"/>
      <c r="RRY65" s="24"/>
      <c r="RRZ65" s="24"/>
      <c r="RSA65" s="24"/>
      <c r="RSB65" s="24"/>
      <c r="RSC65" s="24"/>
      <c r="RSD65" s="24"/>
      <c r="RSE65" s="24"/>
      <c r="RSF65" s="24"/>
      <c r="RSG65" s="24"/>
      <c r="RSH65" s="24"/>
      <c r="RSI65" s="24"/>
      <c r="RSJ65" s="24"/>
      <c r="RSK65" s="24"/>
      <c r="RSL65" s="24"/>
      <c r="RSM65" s="24"/>
      <c r="RSN65" s="24"/>
      <c r="RSO65" s="24"/>
      <c r="RSP65" s="24"/>
      <c r="RSQ65" s="24"/>
      <c r="RSR65" s="24"/>
      <c r="RSS65" s="24"/>
      <c r="RST65" s="24"/>
      <c r="RSU65" s="24"/>
      <c r="RSV65" s="24"/>
      <c r="RSW65" s="24"/>
      <c r="RSX65" s="24"/>
      <c r="RSY65" s="24"/>
      <c r="RSZ65" s="24"/>
      <c r="RTA65" s="24"/>
      <c r="RTB65" s="24"/>
      <c r="RTC65" s="24"/>
      <c r="RTD65" s="24"/>
      <c r="RTE65" s="24"/>
      <c r="RTF65" s="24"/>
      <c r="RTG65" s="24"/>
      <c r="RTH65" s="24"/>
      <c r="RTI65" s="24"/>
      <c r="RTJ65" s="24"/>
      <c r="RTK65" s="24"/>
      <c r="RTL65" s="24"/>
      <c r="RTM65" s="24"/>
      <c r="RTN65" s="24"/>
      <c r="RTO65" s="24"/>
      <c r="RTP65" s="24"/>
      <c r="RTQ65" s="24"/>
      <c r="RTR65" s="24"/>
      <c r="RTS65" s="24"/>
      <c r="RTT65" s="24"/>
      <c r="RTU65" s="24"/>
      <c r="RTV65" s="24"/>
      <c r="RTW65" s="24"/>
      <c r="RTX65" s="24"/>
      <c r="RTY65" s="24"/>
      <c r="RTZ65" s="24"/>
      <c r="RUA65" s="24"/>
      <c r="RUB65" s="24"/>
      <c r="RUC65" s="24"/>
      <c r="RUD65" s="24"/>
      <c r="RUE65" s="24"/>
      <c r="RUF65" s="24"/>
      <c r="RUG65" s="24"/>
      <c r="RUH65" s="24"/>
      <c r="RUI65" s="24"/>
      <c r="RUJ65" s="24"/>
      <c r="RUK65" s="24"/>
      <c r="RUL65" s="24"/>
      <c r="RUM65" s="24"/>
      <c r="RUN65" s="24"/>
      <c r="RUO65" s="24"/>
      <c r="RUP65" s="24"/>
      <c r="RUQ65" s="24"/>
      <c r="RUR65" s="24"/>
      <c r="RUS65" s="24"/>
      <c r="RUT65" s="24"/>
      <c r="RUU65" s="24"/>
      <c r="RUV65" s="24"/>
      <c r="RUW65" s="24"/>
      <c r="RUX65" s="24"/>
      <c r="RUY65" s="24"/>
      <c r="RUZ65" s="24"/>
      <c r="RVA65" s="24"/>
      <c r="RVB65" s="24"/>
      <c r="RVC65" s="24"/>
      <c r="RVD65" s="24"/>
      <c r="RVE65" s="24"/>
      <c r="RVF65" s="24"/>
      <c r="RVG65" s="24"/>
      <c r="RVH65" s="24"/>
      <c r="RVI65" s="24"/>
      <c r="RVJ65" s="24"/>
      <c r="RVK65" s="24"/>
      <c r="RVL65" s="24"/>
      <c r="RVM65" s="24"/>
      <c r="RVN65" s="24"/>
      <c r="RVO65" s="24"/>
      <c r="RVP65" s="24"/>
      <c r="RVQ65" s="24"/>
      <c r="RVR65" s="24"/>
      <c r="RVS65" s="24"/>
      <c r="RVT65" s="24"/>
      <c r="RVU65" s="24"/>
      <c r="RVV65" s="24"/>
      <c r="RVW65" s="24"/>
      <c r="RVX65" s="24"/>
      <c r="RVY65" s="24"/>
      <c r="RVZ65" s="24"/>
      <c r="RWA65" s="24"/>
      <c r="RWB65" s="24"/>
      <c r="RWC65" s="24"/>
      <c r="RWD65" s="24"/>
      <c r="RWE65" s="24"/>
      <c r="RWF65" s="24"/>
      <c r="RWG65" s="24"/>
      <c r="RWH65" s="24"/>
      <c r="RWI65" s="24"/>
      <c r="RWJ65" s="24"/>
      <c r="RWK65" s="24"/>
      <c r="RWL65" s="24"/>
      <c r="RWM65" s="24"/>
      <c r="RWN65" s="24"/>
      <c r="RWO65" s="24"/>
      <c r="RWP65" s="24"/>
      <c r="RWQ65" s="24"/>
      <c r="RWR65" s="24"/>
      <c r="RWS65" s="24"/>
      <c r="RWT65" s="24"/>
      <c r="RWU65" s="24"/>
      <c r="RWV65" s="24"/>
      <c r="RWW65" s="24"/>
      <c r="RWX65" s="24"/>
      <c r="RWY65" s="24"/>
      <c r="RWZ65" s="24"/>
      <c r="RXA65" s="24"/>
      <c r="RXB65" s="24"/>
      <c r="RXC65" s="24"/>
      <c r="RXD65" s="24"/>
      <c r="RXE65" s="24"/>
      <c r="RXF65" s="24"/>
      <c r="RXG65" s="24"/>
      <c r="RXH65" s="24"/>
      <c r="RXI65" s="24"/>
      <c r="RXJ65" s="24"/>
      <c r="RXK65" s="24"/>
      <c r="RXL65" s="24"/>
      <c r="RXM65" s="24"/>
      <c r="RXN65" s="24"/>
      <c r="RXO65" s="24"/>
      <c r="RXP65" s="24"/>
      <c r="RXQ65" s="24"/>
      <c r="RXR65" s="24"/>
      <c r="RXS65" s="24"/>
      <c r="RXT65" s="24"/>
      <c r="RXU65" s="24"/>
      <c r="RXV65" s="24"/>
      <c r="RXW65" s="24"/>
      <c r="RXX65" s="24"/>
      <c r="RXY65" s="24"/>
      <c r="RXZ65" s="24"/>
      <c r="RYA65" s="24"/>
      <c r="RYB65" s="24"/>
      <c r="RYC65" s="24"/>
      <c r="RYD65" s="24"/>
      <c r="RYE65" s="24"/>
      <c r="RYF65" s="24"/>
      <c r="RYG65" s="24"/>
      <c r="RYH65" s="24"/>
      <c r="RYI65" s="24"/>
      <c r="RYJ65" s="24"/>
      <c r="RYK65" s="24"/>
      <c r="RYL65" s="24"/>
      <c r="RYM65" s="24"/>
      <c r="RYN65" s="24"/>
      <c r="RYO65" s="24"/>
      <c r="RYP65" s="24"/>
      <c r="RYQ65" s="24"/>
      <c r="RYR65" s="24"/>
      <c r="RYS65" s="24"/>
      <c r="RYT65" s="24"/>
      <c r="RYU65" s="24"/>
      <c r="RYV65" s="24"/>
      <c r="RYW65" s="24"/>
      <c r="RYX65" s="24"/>
      <c r="RYY65" s="24"/>
      <c r="RYZ65" s="24"/>
      <c r="RZA65" s="24"/>
      <c r="RZB65" s="24"/>
      <c r="RZC65" s="24"/>
      <c r="RZD65" s="24"/>
      <c r="RZE65" s="24"/>
      <c r="RZF65" s="24"/>
      <c r="RZG65" s="24"/>
      <c r="RZH65" s="24"/>
      <c r="RZI65" s="24"/>
      <c r="RZJ65" s="24"/>
      <c r="RZK65" s="24"/>
      <c r="RZL65" s="24"/>
      <c r="RZM65" s="24"/>
      <c r="RZN65" s="24"/>
      <c r="RZO65" s="24"/>
      <c r="RZP65" s="24"/>
      <c r="RZQ65" s="24"/>
      <c r="RZR65" s="24"/>
      <c r="RZS65" s="24"/>
      <c r="RZT65" s="24"/>
      <c r="RZU65" s="24"/>
      <c r="RZV65" s="24"/>
      <c r="RZW65" s="24"/>
      <c r="RZX65" s="24"/>
      <c r="RZY65" s="24"/>
      <c r="RZZ65" s="24"/>
      <c r="SAA65" s="24"/>
      <c r="SAB65" s="24"/>
      <c r="SAC65" s="24"/>
      <c r="SAD65" s="24"/>
      <c r="SAE65" s="24"/>
      <c r="SAF65" s="24"/>
      <c r="SAG65" s="24"/>
      <c r="SAH65" s="24"/>
      <c r="SAI65" s="24"/>
      <c r="SAJ65" s="24"/>
      <c r="SAK65" s="24"/>
      <c r="SAL65" s="24"/>
      <c r="SAM65" s="24"/>
      <c r="SAN65" s="24"/>
      <c r="SAO65" s="24"/>
      <c r="SAP65" s="24"/>
      <c r="SAQ65" s="24"/>
      <c r="SAR65" s="24"/>
      <c r="SAS65" s="24"/>
      <c r="SAT65" s="24"/>
      <c r="SAU65" s="24"/>
      <c r="SAV65" s="24"/>
      <c r="SAW65" s="24"/>
      <c r="SAX65" s="24"/>
      <c r="SAY65" s="24"/>
      <c r="SAZ65" s="24"/>
      <c r="SBA65" s="24"/>
      <c r="SBB65" s="24"/>
      <c r="SBC65" s="24"/>
      <c r="SBD65" s="24"/>
      <c r="SBE65" s="24"/>
      <c r="SBF65" s="24"/>
      <c r="SBG65" s="24"/>
      <c r="SBH65" s="24"/>
      <c r="SBI65" s="24"/>
      <c r="SBJ65" s="24"/>
      <c r="SBK65" s="24"/>
      <c r="SBL65" s="24"/>
      <c r="SBM65" s="24"/>
      <c r="SBN65" s="24"/>
      <c r="SBO65" s="24"/>
      <c r="SBP65" s="24"/>
      <c r="SBQ65" s="24"/>
      <c r="SBR65" s="24"/>
      <c r="SBS65" s="24"/>
      <c r="SBT65" s="24"/>
      <c r="SBU65" s="24"/>
      <c r="SBV65" s="24"/>
      <c r="SBW65" s="24"/>
      <c r="SBX65" s="24"/>
      <c r="SBY65" s="24"/>
      <c r="SBZ65" s="24"/>
      <c r="SCA65" s="24"/>
      <c r="SCB65" s="24"/>
      <c r="SCC65" s="24"/>
      <c r="SCD65" s="24"/>
      <c r="SCE65" s="24"/>
      <c r="SCF65" s="24"/>
      <c r="SCG65" s="24"/>
      <c r="SCH65" s="24"/>
      <c r="SCI65" s="24"/>
      <c r="SCJ65" s="24"/>
      <c r="SCK65" s="24"/>
      <c r="SCL65" s="24"/>
      <c r="SCM65" s="24"/>
      <c r="SCN65" s="24"/>
      <c r="SCO65" s="24"/>
      <c r="SCP65" s="24"/>
      <c r="SCQ65" s="24"/>
      <c r="SCR65" s="24"/>
      <c r="SCS65" s="24"/>
      <c r="SCT65" s="24"/>
      <c r="SCU65" s="24"/>
      <c r="SCV65" s="24"/>
      <c r="SCW65" s="24"/>
      <c r="SCX65" s="24"/>
      <c r="SCY65" s="24"/>
      <c r="SCZ65" s="24"/>
      <c r="SDA65" s="24"/>
      <c r="SDB65" s="24"/>
      <c r="SDC65" s="24"/>
      <c r="SDD65" s="24"/>
      <c r="SDE65" s="24"/>
      <c r="SDF65" s="24"/>
      <c r="SDG65" s="24"/>
      <c r="SDH65" s="24"/>
      <c r="SDI65" s="24"/>
      <c r="SDJ65" s="24"/>
      <c r="SDK65" s="24"/>
      <c r="SDL65" s="24"/>
      <c r="SDM65" s="24"/>
      <c r="SDN65" s="24"/>
      <c r="SDO65" s="24"/>
      <c r="SDP65" s="24"/>
      <c r="SDQ65" s="24"/>
      <c r="SDR65" s="24"/>
      <c r="SDS65" s="24"/>
      <c r="SDT65" s="24"/>
      <c r="SDU65" s="24"/>
      <c r="SDV65" s="24"/>
      <c r="SDW65" s="24"/>
      <c r="SDX65" s="24"/>
      <c r="SDY65" s="24"/>
      <c r="SDZ65" s="24"/>
      <c r="SEA65" s="24"/>
      <c r="SEB65" s="24"/>
      <c r="SEC65" s="24"/>
      <c r="SED65" s="24"/>
      <c r="SEE65" s="24"/>
      <c r="SEF65" s="24"/>
      <c r="SEG65" s="24"/>
      <c r="SEH65" s="24"/>
      <c r="SEI65" s="24"/>
      <c r="SEJ65" s="24"/>
      <c r="SEK65" s="24"/>
      <c r="SEL65" s="24"/>
      <c r="SEM65" s="24"/>
      <c r="SEN65" s="24"/>
      <c r="SEO65" s="24"/>
      <c r="SEP65" s="24"/>
      <c r="SEQ65" s="24"/>
      <c r="SER65" s="24"/>
      <c r="SES65" s="24"/>
      <c r="SET65" s="24"/>
      <c r="SEU65" s="24"/>
      <c r="SEV65" s="24"/>
      <c r="SEW65" s="24"/>
      <c r="SEX65" s="24"/>
      <c r="SEY65" s="24"/>
      <c r="SEZ65" s="24"/>
      <c r="SFA65" s="24"/>
      <c r="SFB65" s="24"/>
      <c r="SFC65" s="24"/>
      <c r="SFD65" s="24"/>
      <c r="SFE65" s="24"/>
      <c r="SFF65" s="24"/>
      <c r="SFG65" s="24"/>
      <c r="SFH65" s="24"/>
      <c r="SFI65" s="24"/>
      <c r="SFJ65" s="24"/>
      <c r="SFK65" s="24"/>
      <c r="SFL65" s="24"/>
      <c r="SFM65" s="24"/>
      <c r="SFN65" s="24"/>
      <c r="SFO65" s="24"/>
      <c r="SFP65" s="24"/>
      <c r="SFQ65" s="24"/>
      <c r="SFR65" s="24"/>
      <c r="SFS65" s="24"/>
      <c r="SFT65" s="24"/>
      <c r="SFU65" s="24"/>
      <c r="SFV65" s="24"/>
      <c r="SFW65" s="24"/>
      <c r="SFX65" s="24"/>
      <c r="SFY65" s="24"/>
      <c r="SFZ65" s="24"/>
      <c r="SGA65" s="24"/>
      <c r="SGB65" s="24"/>
      <c r="SGC65" s="24"/>
      <c r="SGD65" s="24"/>
      <c r="SGE65" s="24"/>
      <c r="SGF65" s="24"/>
      <c r="SGG65" s="24"/>
      <c r="SGH65" s="24"/>
      <c r="SGI65" s="24"/>
      <c r="SGJ65" s="24"/>
      <c r="SGK65" s="24"/>
      <c r="SGL65" s="24"/>
      <c r="SGM65" s="24"/>
      <c r="SGN65" s="24"/>
      <c r="SGO65" s="24"/>
      <c r="SGP65" s="24"/>
      <c r="SGQ65" s="24"/>
      <c r="SGR65" s="24"/>
      <c r="SGS65" s="24"/>
      <c r="SGT65" s="24"/>
      <c r="SGU65" s="24"/>
      <c r="SGV65" s="24"/>
      <c r="SGW65" s="24"/>
      <c r="SGX65" s="24"/>
      <c r="SGY65" s="24"/>
      <c r="SGZ65" s="24"/>
      <c r="SHA65" s="24"/>
      <c r="SHB65" s="24"/>
      <c r="SHC65" s="24"/>
      <c r="SHD65" s="24"/>
      <c r="SHE65" s="24"/>
      <c r="SHF65" s="24"/>
      <c r="SHG65" s="24"/>
      <c r="SHH65" s="24"/>
      <c r="SHI65" s="24"/>
      <c r="SHJ65" s="24"/>
      <c r="SHK65" s="24"/>
      <c r="SHL65" s="24"/>
      <c r="SHM65" s="24"/>
      <c r="SHN65" s="24"/>
      <c r="SHO65" s="24"/>
      <c r="SHP65" s="24"/>
      <c r="SHQ65" s="24"/>
      <c r="SHR65" s="24"/>
      <c r="SHS65" s="24"/>
      <c r="SHT65" s="24"/>
      <c r="SHU65" s="24"/>
      <c r="SHV65" s="24"/>
      <c r="SHW65" s="24"/>
      <c r="SHX65" s="24"/>
      <c r="SHY65" s="24"/>
      <c r="SHZ65" s="24"/>
      <c r="SIA65" s="24"/>
      <c r="SIB65" s="24"/>
      <c r="SIC65" s="24"/>
      <c r="SID65" s="24"/>
      <c r="SIE65" s="24"/>
      <c r="SIF65" s="24"/>
      <c r="SIG65" s="24"/>
      <c r="SIH65" s="24"/>
      <c r="SII65" s="24"/>
      <c r="SIJ65" s="24"/>
      <c r="SIK65" s="24"/>
      <c r="SIL65" s="24"/>
      <c r="SIM65" s="24"/>
      <c r="SIN65" s="24"/>
      <c r="SIO65" s="24"/>
      <c r="SIP65" s="24"/>
      <c r="SIQ65" s="24"/>
      <c r="SIR65" s="24"/>
      <c r="SIS65" s="24"/>
      <c r="SIT65" s="24"/>
      <c r="SIU65" s="24"/>
      <c r="SIV65" s="24"/>
      <c r="SIW65" s="24"/>
      <c r="SIX65" s="24"/>
      <c r="SIY65" s="24"/>
      <c r="SIZ65" s="24"/>
      <c r="SJA65" s="24"/>
      <c r="SJB65" s="24"/>
      <c r="SJC65" s="24"/>
      <c r="SJD65" s="24"/>
      <c r="SJE65" s="24"/>
      <c r="SJF65" s="24"/>
      <c r="SJG65" s="24"/>
      <c r="SJH65" s="24"/>
      <c r="SJI65" s="24"/>
      <c r="SJJ65" s="24"/>
      <c r="SJK65" s="24"/>
      <c r="SJL65" s="24"/>
      <c r="SJM65" s="24"/>
      <c r="SJN65" s="24"/>
      <c r="SJO65" s="24"/>
      <c r="SJP65" s="24"/>
      <c r="SJQ65" s="24"/>
      <c r="SJR65" s="24"/>
      <c r="SJS65" s="24"/>
      <c r="SJT65" s="24"/>
      <c r="SJU65" s="24"/>
      <c r="SJV65" s="24"/>
      <c r="SJW65" s="24"/>
      <c r="SJX65" s="24"/>
      <c r="SJY65" s="24"/>
      <c r="SJZ65" s="24"/>
      <c r="SKA65" s="24"/>
      <c r="SKB65" s="24"/>
      <c r="SKC65" s="24"/>
      <c r="SKD65" s="24"/>
      <c r="SKE65" s="24"/>
      <c r="SKF65" s="24"/>
      <c r="SKG65" s="24"/>
      <c r="SKH65" s="24"/>
      <c r="SKI65" s="24"/>
      <c r="SKJ65" s="24"/>
      <c r="SKK65" s="24"/>
      <c r="SKL65" s="24"/>
      <c r="SKM65" s="24"/>
      <c r="SKN65" s="24"/>
      <c r="SKO65" s="24"/>
      <c r="SKP65" s="24"/>
      <c r="SKQ65" s="24"/>
      <c r="SKR65" s="24"/>
      <c r="SKS65" s="24"/>
      <c r="SKT65" s="24"/>
      <c r="SKU65" s="24"/>
      <c r="SKV65" s="24"/>
      <c r="SKW65" s="24"/>
      <c r="SKX65" s="24"/>
      <c r="SKY65" s="24"/>
      <c r="SKZ65" s="24"/>
      <c r="SLA65" s="24"/>
      <c r="SLB65" s="24"/>
      <c r="SLC65" s="24"/>
      <c r="SLD65" s="24"/>
      <c r="SLE65" s="24"/>
      <c r="SLF65" s="24"/>
      <c r="SLG65" s="24"/>
      <c r="SLH65" s="24"/>
      <c r="SLI65" s="24"/>
      <c r="SLJ65" s="24"/>
      <c r="SLK65" s="24"/>
      <c r="SLL65" s="24"/>
      <c r="SLM65" s="24"/>
      <c r="SLN65" s="24"/>
      <c r="SLO65" s="24"/>
      <c r="SLP65" s="24"/>
      <c r="SLQ65" s="24"/>
      <c r="SLR65" s="24"/>
      <c r="SLS65" s="24"/>
      <c r="SLT65" s="24"/>
      <c r="SLU65" s="24"/>
      <c r="SLV65" s="24"/>
      <c r="SLW65" s="24"/>
      <c r="SLX65" s="24"/>
      <c r="SLY65" s="24"/>
      <c r="SLZ65" s="24"/>
      <c r="SMA65" s="24"/>
      <c r="SMB65" s="24"/>
      <c r="SMC65" s="24"/>
      <c r="SMD65" s="24"/>
      <c r="SME65" s="24"/>
      <c r="SMF65" s="24"/>
      <c r="SMG65" s="24"/>
      <c r="SMH65" s="24"/>
      <c r="SMI65" s="24"/>
      <c r="SMJ65" s="24"/>
      <c r="SMK65" s="24"/>
      <c r="SML65" s="24"/>
      <c r="SMM65" s="24"/>
      <c r="SMN65" s="24"/>
      <c r="SMO65" s="24"/>
      <c r="SMP65" s="24"/>
      <c r="SMQ65" s="24"/>
      <c r="SMR65" s="24"/>
      <c r="SMS65" s="24"/>
      <c r="SMT65" s="24"/>
      <c r="SMU65" s="24"/>
      <c r="SMV65" s="24"/>
      <c r="SMW65" s="24"/>
      <c r="SMX65" s="24"/>
      <c r="SMY65" s="24"/>
      <c r="SMZ65" s="24"/>
      <c r="SNA65" s="24"/>
      <c r="SNB65" s="24"/>
      <c r="SNC65" s="24"/>
      <c r="SND65" s="24"/>
      <c r="SNE65" s="24"/>
      <c r="SNF65" s="24"/>
      <c r="SNG65" s="24"/>
      <c r="SNH65" s="24"/>
      <c r="SNI65" s="24"/>
      <c r="SNJ65" s="24"/>
      <c r="SNK65" s="24"/>
      <c r="SNL65" s="24"/>
      <c r="SNM65" s="24"/>
      <c r="SNN65" s="24"/>
      <c r="SNO65" s="24"/>
      <c r="SNP65" s="24"/>
      <c r="SNQ65" s="24"/>
      <c r="SNR65" s="24"/>
      <c r="SNS65" s="24"/>
      <c r="SNT65" s="24"/>
      <c r="SNU65" s="24"/>
      <c r="SNV65" s="24"/>
      <c r="SNW65" s="24"/>
      <c r="SNX65" s="24"/>
      <c r="SNY65" s="24"/>
      <c r="SNZ65" s="24"/>
      <c r="SOA65" s="24"/>
      <c r="SOB65" s="24"/>
      <c r="SOC65" s="24"/>
      <c r="SOD65" s="24"/>
      <c r="SOE65" s="24"/>
      <c r="SOF65" s="24"/>
      <c r="SOG65" s="24"/>
      <c r="SOH65" s="24"/>
      <c r="SOI65" s="24"/>
      <c r="SOJ65" s="24"/>
      <c r="SOK65" s="24"/>
      <c r="SOL65" s="24"/>
      <c r="SOM65" s="24"/>
      <c r="SON65" s="24"/>
      <c r="SOO65" s="24"/>
      <c r="SOP65" s="24"/>
      <c r="SOQ65" s="24"/>
      <c r="SOR65" s="24"/>
      <c r="SOS65" s="24"/>
      <c r="SOT65" s="24"/>
      <c r="SOU65" s="24"/>
      <c r="SOV65" s="24"/>
      <c r="SOW65" s="24"/>
      <c r="SOX65" s="24"/>
      <c r="SOY65" s="24"/>
      <c r="SOZ65" s="24"/>
      <c r="SPA65" s="24"/>
      <c r="SPB65" s="24"/>
      <c r="SPC65" s="24"/>
      <c r="SPD65" s="24"/>
      <c r="SPE65" s="24"/>
      <c r="SPF65" s="24"/>
      <c r="SPG65" s="24"/>
      <c r="SPH65" s="24"/>
      <c r="SPI65" s="24"/>
      <c r="SPJ65" s="24"/>
      <c r="SPK65" s="24"/>
      <c r="SPL65" s="24"/>
      <c r="SPM65" s="24"/>
      <c r="SPN65" s="24"/>
      <c r="SPO65" s="24"/>
      <c r="SPP65" s="24"/>
      <c r="SPQ65" s="24"/>
      <c r="SPR65" s="24"/>
      <c r="SPS65" s="24"/>
      <c r="SPT65" s="24"/>
      <c r="SPU65" s="24"/>
      <c r="SPV65" s="24"/>
      <c r="SPW65" s="24"/>
      <c r="SPX65" s="24"/>
      <c r="SPY65" s="24"/>
      <c r="SPZ65" s="24"/>
      <c r="SQA65" s="24"/>
      <c r="SQB65" s="24"/>
      <c r="SQC65" s="24"/>
      <c r="SQD65" s="24"/>
      <c r="SQE65" s="24"/>
      <c r="SQF65" s="24"/>
      <c r="SQG65" s="24"/>
      <c r="SQH65" s="24"/>
      <c r="SQI65" s="24"/>
      <c r="SQJ65" s="24"/>
      <c r="SQK65" s="24"/>
      <c r="SQL65" s="24"/>
      <c r="SQM65" s="24"/>
      <c r="SQN65" s="24"/>
      <c r="SQO65" s="24"/>
      <c r="SQP65" s="24"/>
      <c r="SQQ65" s="24"/>
      <c r="SQR65" s="24"/>
      <c r="SQS65" s="24"/>
      <c r="SQT65" s="24"/>
      <c r="SQU65" s="24"/>
      <c r="SQV65" s="24"/>
      <c r="SQW65" s="24"/>
      <c r="SQX65" s="24"/>
      <c r="SQY65" s="24"/>
      <c r="SQZ65" s="24"/>
      <c r="SRA65" s="24"/>
      <c r="SRB65" s="24"/>
      <c r="SRC65" s="24"/>
      <c r="SRD65" s="24"/>
      <c r="SRE65" s="24"/>
      <c r="SRF65" s="24"/>
      <c r="SRG65" s="24"/>
      <c r="SRH65" s="24"/>
      <c r="SRI65" s="24"/>
      <c r="SRJ65" s="24"/>
      <c r="SRK65" s="24"/>
      <c r="SRL65" s="24"/>
      <c r="SRM65" s="24"/>
      <c r="SRN65" s="24"/>
      <c r="SRO65" s="24"/>
      <c r="SRP65" s="24"/>
      <c r="SRQ65" s="24"/>
      <c r="SRR65" s="24"/>
      <c r="SRS65" s="24"/>
      <c r="SRT65" s="24"/>
      <c r="SRU65" s="24"/>
      <c r="SRV65" s="24"/>
      <c r="SRW65" s="24"/>
      <c r="SRX65" s="24"/>
      <c r="SRY65" s="24"/>
      <c r="SRZ65" s="24"/>
      <c r="SSA65" s="24"/>
      <c r="SSB65" s="24"/>
      <c r="SSC65" s="24"/>
      <c r="SSD65" s="24"/>
      <c r="SSE65" s="24"/>
      <c r="SSF65" s="24"/>
      <c r="SSG65" s="24"/>
      <c r="SSH65" s="24"/>
      <c r="SSI65" s="24"/>
      <c r="SSJ65" s="24"/>
      <c r="SSK65" s="24"/>
      <c r="SSL65" s="24"/>
      <c r="SSM65" s="24"/>
      <c r="SSN65" s="24"/>
      <c r="SSO65" s="24"/>
      <c r="SSP65" s="24"/>
      <c r="SSQ65" s="24"/>
      <c r="SSR65" s="24"/>
      <c r="SSS65" s="24"/>
      <c r="SST65" s="24"/>
      <c r="SSU65" s="24"/>
      <c r="SSV65" s="24"/>
      <c r="SSW65" s="24"/>
      <c r="SSX65" s="24"/>
      <c r="SSY65" s="24"/>
      <c r="SSZ65" s="24"/>
      <c r="STA65" s="24"/>
      <c r="STB65" s="24"/>
      <c r="STC65" s="24"/>
      <c r="STD65" s="24"/>
      <c r="STE65" s="24"/>
      <c r="STF65" s="24"/>
      <c r="STG65" s="24"/>
      <c r="STH65" s="24"/>
      <c r="STI65" s="24"/>
      <c r="STJ65" s="24"/>
      <c r="STK65" s="24"/>
      <c r="STL65" s="24"/>
      <c r="STM65" s="24"/>
      <c r="STN65" s="24"/>
      <c r="STO65" s="24"/>
      <c r="STP65" s="24"/>
      <c r="STQ65" s="24"/>
      <c r="STR65" s="24"/>
      <c r="STS65" s="24"/>
      <c r="STT65" s="24"/>
      <c r="STU65" s="24"/>
      <c r="STV65" s="24"/>
      <c r="STW65" s="24"/>
      <c r="STX65" s="24"/>
      <c r="STY65" s="24"/>
      <c r="STZ65" s="24"/>
      <c r="SUA65" s="24"/>
      <c r="SUB65" s="24"/>
      <c r="SUC65" s="24"/>
      <c r="SUD65" s="24"/>
      <c r="SUE65" s="24"/>
      <c r="SUF65" s="24"/>
      <c r="SUG65" s="24"/>
      <c r="SUH65" s="24"/>
      <c r="SUI65" s="24"/>
      <c r="SUJ65" s="24"/>
      <c r="SUK65" s="24"/>
      <c r="SUL65" s="24"/>
      <c r="SUM65" s="24"/>
      <c r="SUN65" s="24"/>
      <c r="SUO65" s="24"/>
      <c r="SUP65" s="24"/>
      <c r="SUQ65" s="24"/>
      <c r="SUR65" s="24"/>
      <c r="SUS65" s="24"/>
      <c r="SUT65" s="24"/>
      <c r="SUU65" s="24"/>
      <c r="SUV65" s="24"/>
      <c r="SUW65" s="24"/>
      <c r="SUX65" s="24"/>
      <c r="SUY65" s="24"/>
      <c r="SUZ65" s="24"/>
      <c r="SVA65" s="24"/>
      <c r="SVB65" s="24"/>
      <c r="SVC65" s="24"/>
      <c r="SVD65" s="24"/>
      <c r="SVE65" s="24"/>
      <c r="SVF65" s="24"/>
      <c r="SVG65" s="24"/>
      <c r="SVH65" s="24"/>
      <c r="SVI65" s="24"/>
      <c r="SVJ65" s="24"/>
      <c r="SVK65" s="24"/>
      <c r="SVL65" s="24"/>
      <c r="SVM65" s="24"/>
      <c r="SVN65" s="24"/>
      <c r="SVO65" s="24"/>
      <c r="SVP65" s="24"/>
      <c r="SVQ65" s="24"/>
      <c r="SVR65" s="24"/>
      <c r="SVS65" s="24"/>
      <c r="SVT65" s="24"/>
      <c r="SVU65" s="24"/>
      <c r="SVV65" s="24"/>
      <c r="SVW65" s="24"/>
      <c r="SVX65" s="24"/>
      <c r="SVY65" s="24"/>
      <c r="SVZ65" s="24"/>
      <c r="SWA65" s="24"/>
      <c r="SWB65" s="24"/>
      <c r="SWC65" s="24"/>
      <c r="SWD65" s="24"/>
      <c r="SWE65" s="24"/>
      <c r="SWF65" s="24"/>
      <c r="SWG65" s="24"/>
      <c r="SWH65" s="24"/>
      <c r="SWI65" s="24"/>
      <c r="SWJ65" s="24"/>
      <c r="SWK65" s="24"/>
      <c r="SWL65" s="24"/>
      <c r="SWM65" s="24"/>
      <c r="SWN65" s="24"/>
      <c r="SWO65" s="24"/>
      <c r="SWP65" s="24"/>
      <c r="SWQ65" s="24"/>
      <c r="SWR65" s="24"/>
      <c r="SWS65" s="24"/>
      <c r="SWT65" s="24"/>
      <c r="SWU65" s="24"/>
      <c r="SWV65" s="24"/>
      <c r="SWW65" s="24"/>
      <c r="SWX65" s="24"/>
      <c r="SWY65" s="24"/>
      <c r="SWZ65" s="24"/>
      <c r="SXA65" s="24"/>
      <c r="SXB65" s="24"/>
      <c r="SXC65" s="24"/>
      <c r="SXD65" s="24"/>
      <c r="SXE65" s="24"/>
      <c r="SXF65" s="24"/>
      <c r="SXG65" s="24"/>
      <c r="SXH65" s="24"/>
      <c r="SXI65" s="24"/>
      <c r="SXJ65" s="24"/>
      <c r="SXK65" s="24"/>
      <c r="SXL65" s="24"/>
      <c r="SXM65" s="24"/>
      <c r="SXN65" s="24"/>
      <c r="SXO65" s="24"/>
      <c r="SXP65" s="24"/>
      <c r="SXQ65" s="24"/>
      <c r="SXR65" s="24"/>
      <c r="SXS65" s="24"/>
      <c r="SXT65" s="24"/>
      <c r="SXU65" s="24"/>
      <c r="SXV65" s="24"/>
      <c r="SXW65" s="24"/>
      <c r="SXX65" s="24"/>
      <c r="SXY65" s="24"/>
      <c r="SXZ65" s="24"/>
      <c r="SYA65" s="24"/>
      <c r="SYB65" s="24"/>
      <c r="SYC65" s="24"/>
      <c r="SYD65" s="24"/>
      <c r="SYE65" s="24"/>
      <c r="SYF65" s="24"/>
      <c r="SYG65" s="24"/>
      <c r="SYH65" s="24"/>
      <c r="SYI65" s="24"/>
      <c r="SYJ65" s="24"/>
      <c r="SYK65" s="24"/>
      <c r="SYL65" s="24"/>
      <c r="SYM65" s="24"/>
      <c r="SYN65" s="24"/>
      <c r="SYO65" s="24"/>
      <c r="SYP65" s="24"/>
      <c r="SYQ65" s="24"/>
      <c r="SYR65" s="24"/>
      <c r="SYS65" s="24"/>
      <c r="SYT65" s="24"/>
      <c r="SYU65" s="24"/>
      <c r="SYV65" s="24"/>
      <c r="SYW65" s="24"/>
      <c r="SYX65" s="24"/>
      <c r="SYY65" s="24"/>
      <c r="SYZ65" s="24"/>
      <c r="SZA65" s="24"/>
      <c r="SZB65" s="24"/>
      <c r="SZC65" s="24"/>
      <c r="SZD65" s="24"/>
      <c r="SZE65" s="24"/>
      <c r="SZF65" s="24"/>
      <c r="SZG65" s="24"/>
      <c r="SZH65" s="24"/>
      <c r="SZI65" s="24"/>
      <c r="SZJ65" s="24"/>
      <c r="SZK65" s="24"/>
      <c r="SZL65" s="24"/>
      <c r="SZM65" s="24"/>
      <c r="SZN65" s="24"/>
      <c r="SZO65" s="24"/>
      <c r="SZP65" s="24"/>
      <c r="SZQ65" s="24"/>
      <c r="SZR65" s="24"/>
      <c r="SZS65" s="24"/>
      <c r="SZT65" s="24"/>
      <c r="SZU65" s="24"/>
      <c r="SZV65" s="24"/>
      <c r="SZW65" s="24"/>
      <c r="SZX65" s="24"/>
      <c r="SZY65" s="24"/>
      <c r="SZZ65" s="24"/>
      <c r="TAA65" s="24"/>
      <c r="TAB65" s="24"/>
      <c r="TAC65" s="24"/>
      <c r="TAD65" s="24"/>
      <c r="TAE65" s="24"/>
      <c r="TAF65" s="24"/>
      <c r="TAG65" s="24"/>
      <c r="TAH65" s="24"/>
      <c r="TAI65" s="24"/>
      <c r="TAJ65" s="24"/>
      <c r="TAK65" s="24"/>
      <c r="TAL65" s="24"/>
      <c r="TAM65" s="24"/>
      <c r="TAN65" s="24"/>
      <c r="TAO65" s="24"/>
      <c r="TAP65" s="24"/>
      <c r="TAQ65" s="24"/>
      <c r="TAR65" s="24"/>
      <c r="TAS65" s="24"/>
      <c r="TAT65" s="24"/>
      <c r="TAU65" s="24"/>
      <c r="TAV65" s="24"/>
      <c r="TAW65" s="24"/>
      <c r="TAX65" s="24"/>
      <c r="TAY65" s="24"/>
      <c r="TAZ65" s="24"/>
      <c r="TBA65" s="24"/>
      <c r="TBB65" s="24"/>
      <c r="TBC65" s="24"/>
      <c r="TBD65" s="24"/>
      <c r="TBE65" s="24"/>
      <c r="TBF65" s="24"/>
      <c r="TBG65" s="24"/>
      <c r="TBH65" s="24"/>
      <c r="TBI65" s="24"/>
      <c r="TBJ65" s="24"/>
      <c r="TBK65" s="24"/>
      <c r="TBL65" s="24"/>
      <c r="TBM65" s="24"/>
      <c r="TBN65" s="24"/>
      <c r="TBO65" s="24"/>
      <c r="TBP65" s="24"/>
      <c r="TBQ65" s="24"/>
      <c r="TBR65" s="24"/>
      <c r="TBS65" s="24"/>
      <c r="TBT65" s="24"/>
      <c r="TBU65" s="24"/>
      <c r="TBV65" s="24"/>
      <c r="TBW65" s="24"/>
      <c r="TBX65" s="24"/>
      <c r="TBY65" s="24"/>
      <c r="TBZ65" s="24"/>
      <c r="TCA65" s="24"/>
      <c r="TCB65" s="24"/>
      <c r="TCC65" s="24"/>
      <c r="TCD65" s="24"/>
      <c r="TCE65" s="24"/>
      <c r="TCF65" s="24"/>
      <c r="TCG65" s="24"/>
      <c r="TCH65" s="24"/>
      <c r="TCI65" s="24"/>
      <c r="TCJ65" s="24"/>
      <c r="TCK65" s="24"/>
      <c r="TCL65" s="24"/>
      <c r="TCM65" s="24"/>
      <c r="TCN65" s="24"/>
      <c r="TCO65" s="24"/>
      <c r="TCP65" s="24"/>
      <c r="TCQ65" s="24"/>
      <c r="TCR65" s="24"/>
      <c r="TCS65" s="24"/>
      <c r="TCT65" s="24"/>
      <c r="TCU65" s="24"/>
      <c r="TCV65" s="24"/>
      <c r="TCW65" s="24"/>
      <c r="TCX65" s="24"/>
      <c r="TCY65" s="24"/>
      <c r="TCZ65" s="24"/>
      <c r="TDA65" s="24"/>
      <c r="TDB65" s="24"/>
      <c r="TDC65" s="24"/>
      <c r="TDD65" s="24"/>
      <c r="TDE65" s="24"/>
      <c r="TDF65" s="24"/>
      <c r="TDG65" s="24"/>
      <c r="TDH65" s="24"/>
      <c r="TDI65" s="24"/>
      <c r="TDJ65" s="24"/>
      <c r="TDK65" s="24"/>
      <c r="TDL65" s="24"/>
      <c r="TDM65" s="24"/>
      <c r="TDN65" s="24"/>
      <c r="TDO65" s="24"/>
      <c r="TDP65" s="24"/>
      <c r="TDQ65" s="24"/>
      <c r="TDR65" s="24"/>
      <c r="TDS65" s="24"/>
      <c r="TDT65" s="24"/>
      <c r="TDU65" s="24"/>
      <c r="TDV65" s="24"/>
      <c r="TDW65" s="24"/>
      <c r="TDX65" s="24"/>
      <c r="TDY65" s="24"/>
      <c r="TDZ65" s="24"/>
      <c r="TEA65" s="24"/>
      <c r="TEB65" s="24"/>
      <c r="TEC65" s="24"/>
      <c r="TED65" s="24"/>
      <c r="TEE65" s="24"/>
      <c r="TEF65" s="24"/>
      <c r="TEG65" s="24"/>
      <c r="TEH65" s="24"/>
      <c r="TEI65" s="24"/>
      <c r="TEJ65" s="24"/>
      <c r="TEK65" s="24"/>
      <c r="TEL65" s="24"/>
      <c r="TEM65" s="24"/>
      <c r="TEN65" s="24"/>
      <c r="TEO65" s="24"/>
      <c r="TEP65" s="24"/>
      <c r="TEQ65" s="24"/>
      <c r="TER65" s="24"/>
      <c r="TES65" s="24"/>
      <c r="TET65" s="24"/>
      <c r="TEU65" s="24"/>
      <c r="TEV65" s="24"/>
      <c r="TEW65" s="24"/>
      <c r="TEX65" s="24"/>
      <c r="TEY65" s="24"/>
      <c r="TEZ65" s="24"/>
      <c r="TFA65" s="24"/>
      <c r="TFB65" s="24"/>
      <c r="TFC65" s="24"/>
      <c r="TFD65" s="24"/>
      <c r="TFE65" s="24"/>
      <c r="TFF65" s="24"/>
      <c r="TFG65" s="24"/>
      <c r="TFH65" s="24"/>
      <c r="TFI65" s="24"/>
      <c r="TFJ65" s="24"/>
      <c r="TFK65" s="24"/>
      <c r="TFL65" s="24"/>
      <c r="TFM65" s="24"/>
      <c r="TFN65" s="24"/>
      <c r="TFO65" s="24"/>
      <c r="TFP65" s="24"/>
      <c r="TFQ65" s="24"/>
      <c r="TFR65" s="24"/>
      <c r="TFS65" s="24"/>
      <c r="TFT65" s="24"/>
      <c r="TFU65" s="24"/>
      <c r="TFV65" s="24"/>
      <c r="TFW65" s="24"/>
      <c r="TFX65" s="24"/>
      <c r="TFY65" s="24"/>
      <c r="TFZ65" s="24"/>
      <c r="TGA65" s="24"/>
      <c r="TGB65" s="24"/>
      <c r="TGC65" s="24"/>
      <c r="TGD65" s="24"/>
      <c r="TGE65" s="24"/>
      <c r="TGF65" s="24"/>
      <c r="TGG65" s="24"/>
      <c r="TGH65" s="24"/>
      <c r="TGI65" s="24"/>
      <c r="TGJ65" s="24"/>
      <c r="TGK65" s="24"/>
      <c r="TGL65" s="24"/>
      <c r="TGM65" s="24"/>
      <c r="TGN65" s="24"/>
      <c r="TGO65" s="24"/>
      <c r="TGP65" s="24"/>
      <c r="TGQ65" s="24"/>
      <c r="TGR65" s="24"/>
      <c r="TGS65" s="24"/>
      <c r="TGT65" s="24"/>
      <c r="TGU65" s="24"/>
      <c r="TGV65" s="24"/>
      <c r="TGW65" s="24"/>
      <c r="TGX65" s="24"/>
      <c r="TGY65" s="24"/>
      <c r="TGZ65" s="24"/>
      <c r="THA65" s="24"/>
      <c r="THB65" s="24"/>
      <c r="THC65" s="24"/>
      <c r="THD65" s="24"/>
      <c r="THE65" s="24"/>
      <c r="THF65" s="24"/>
      <c r="THG65" s="24"/>
      <c r="THH65" s="24"/>
      <c r="THI65" s="24"/>
      <c r="THJ65" s="24"/>
      <c r="THK65" s="24"/>
      <c r="THL65" s="24"/>
      <c r="THM65" s="24"/>
      <c r="THN65" s="24"/>
      <c r="THO65" s="24"/>
      <c r="THP65" s="24"/>
      <c r="THQ65" s="24"/>
      <c r="THR65" s="24"/>
      <c r="THS65" s="24"/>
      <c r="THT65" s="24"/>
      <c r="THU65" s="24"/>
      <c r="THV65" s="24"/>
      <c r="THW65" s="24"/>
      <c r="THX65" s="24"/>
      <c r="THY65" s="24"/>
      <c r="THZ65" s="24"/>
      <c r="TIA65" s="24"/>
      <c r="TIB65" s="24"/>
      <c r="TIC65" s="24"/>
      <c r="TID65" s="24"/>
      <c r="TIE65" s="24"/>
      <c r="TIF65" s="24"/>
      <c r="TIG65" s="24"/>
      <c r="TIH65" s="24"/>
      <c r="TII65" s="24"/>
      <c r="TIJ65" s="24"/>
      <c r="TIK65" s="24"/>
      <c r="TIL65" s="24"/>
      <c r="TIM65" s="24"/>
      <c r="TIN65" s="24"/>
      <c r="TIO65" s="24"/>
      <c r="TIP65" s="24"/>
      <c r="TIQ65" s="24"/>
      <c r="TIR65" s="24"/>
      <c r="TIS65" s="24"/>
      <c r="TIT65" s="24"/>
      <c r="TIU65" s="24"/>
      <c r="TIV65" s="24"/>
      <c r="TIW65" s="24"/>
      <c r="TIX65" s="24"/>
      <c r="TIY65" s="24"/>
      <c r="TIZ65" s="24"/>
      <c r="TJA65" s="24"/>
      <c r="TJB65" s="24"/>
      <c r="TJC65" s="24"/>
      <c r="TJD65" s="24"/>
      <c r="TJE65" s="24"/>
      <c r="TJF65" s="24"/>
      <c r="TJG65" s="24"/>
      <c r="TJH65" s="24"/>
      <c r="TJI65" s="24"/>
      <c r="TJJ65" s="24"/>
      <c r="TJK65" s="24"/>
      <c r="TJL65" s="24"/>
      <c r="TJM65" s="24"/>
      <c r="TJN65" s="24"/>
      <c r="TJO65" s="24"/>
      <c r="TJP65" s="24"/>
      <c r="TJQ65" s="24"/>
      <c r="TJR65" s="24"/>
      <c r="TJS65" s="24"/>
      <c r="TJT65" s="24"/>
      <c r="TJU65" s="24"/>
      <c r="TJV65" s="24"/>
      <c r="TJW65" s="24"/>
      <c r="TJX65" s="24"/>
      <c r="TJY65" s="24"/>
      <c r="TJZ65" s="24"/>
      <c r="TKA65" s="24"/>
      <c r="TKB65" s="24"/>
      <c r="TKC65" s="24"/>
      <c r="TKD65" s="24"/>
      <c r="TKE65" s="24"/>
      <c r="TKF65" s="24"/>
      <c r="TKG65" s="24"/>
      <c r="TKH65" s="24"/>
      <c r="TKI65" s="24"/>
      <c r="TKJ65" s="24"/>
      <c r="TKK65" s="24"/>
      <c r="TKL65" s="24"/>
      <c r="TKM65" s="24"/>
      <c r="TKN65" s="24"/>
      <c r="TKO65" s="24"/>
      <c r="TKP65" s="24"/>
      <c r="TKQ65" s="24"/>
      <c r="TKR65" s="24"/>
      <c r="TKS65" s="24"/>
      <c r="TKT65" s="24"/>
      <c r="TKU65" s="24"/>
      <c r="TKV65" s="24"/>
      <c r="TKW65" s="24"/>
      <c r="TKX65" s="24"/>
      <c r="TKY65" s="24"/>
      <c r="TKZ65" s="24"/>
      <c r="TLA65" s="24"/>
      <c r="TLB65" s="24"/>
      <c r="TLC65" s="24"/>
      <c r="TLD65" s="24"/>
      <c r="TLE65" s="24"/>
      <c r="TLF65" s="24"/>
      <c r="TLG65" s="24"/>
      <c r="TLH65" s="24"/>
      <c r="TLI65" s="24"/>
      <c r="TLJ65" s="24"/>
      <c r="TLK65" s="24"/>
      <c r="TLL65" s="24"/>
      <c r="TLM65" s="24"/>
      <c r="TLN65" s="24"/>
      <c r="TLO65" s="24"/>
      <c r="TLP65" s="24"/>
      <c r="TLQ65" s="24"/>
      <c r="TLR65" s="24"/>
      <c r="TLS65" s="24"/>
      <c r="TLT65" s="24"/>
      <c r="TLU65" s="24"/>
      <c r="TLV65" s="24"/>
      <c r="TLW65" s="24"/>
      <c r="TLX65" s="24"/>
      <c r="TLY65" s="24"/>
      <c r="TLZ65" s="24"/>
      <c r="TMA65" s="24"/>
      <c r="TMB65" s="24"/>
      <c r="TMC65" s="24"/>
      <c r="TMD65" s="24"/>
      <c r="TME65" s="24"/>
      <c r="TMF65" s="24"/>
      <c r="TMG65" s="24"/>
      <c r="TMH65" s="24"/>
      <c r="TMI65" s="24"/>
      <c r="TMJ65" s="24"/>
      <c r="TMK65" s="24"/>
      <c r="TML65" s="24"/>
      <c r="TMM65" s="24"/>
      <c r="TMN65" s="24"/>
      <c r="TMO65" s="24"/>
      <c r="TMP65" s="24"/>
      <c r="TMQ65" s="24"/>
      <c r="TMR65" s="24"/>
      <c r="TMS65" s="24"/>
      <c r="TMT65" s="24"/>
      <c r="TMU65" s="24"/>
      <c r="TMV65" s="24"/>
      <c r="TMW65" s="24"/>
      <c r="TMX65" s="24"/>
      <c r="TMY65" s="24"/>
      <c r="TMZ65" s="24"/>
      <c r="TNA65" s="24"/>
      <c r="TNB65" s="24"/>
      <c r="TNC65" s="24"/>
      <c r="TND65" s="24"/>
      <c r="TNE65" s="24"/>
      <c r="TNF65" s="24"/>
      <c r="TNG65" s="24"/>
      <c r="TNH65" s="24"/>
      <c r="TNI65" s="24"/>
      <c r="TNJ65" s="24"/>
      <c r="TNK65" s="24"/>
      <c r="TNL65" s="24"/>
      <c r="TNM65" s="24"/>
      <c r="TNN65" s="24"/>
      <c r="TNO65" s="24"/>
      <c r="TNP65" s="24"/>
      <c r="TNQ65" s="24"/>
      <c r="TNR65" s="24"/>
      <c r="TNS65" s="24"/>
      <c r="TNT65" s="24"/>
      <c r="TNU65" s="24"/>
      <c r="TNV65" s="24"/>
      <c r="TNW65" s="24"/>
      <c r="TNX65" s="24"/>
      <c r="TNY65" s="24"/>
      <c r="TNZ65" s="24"/>
      <c r="TOA65" s="24"/>
      <c r="TOB65" s="24"/>
      <c r="TOC65" s="24"/>
      <c r="TOD65" s="24"/>
      <c r="TOE65" s="24"/>
      <c r="TOF65" s="24"/>
      <c r="TOG65" s="24"/>
      <c r="TOH65" s="24"/>
      <c r="TOI65" s="24"/>
      <c r="TOJ65" s="24"/>
      <c r="TOK65" s="24"/>
      <c r="TOL65" s="24"/>
      <c r="TOM65" s="24"/>
      <c r="TON65" s="24"/>
      <c r="TOO65" s="24"/>
      <c r="TOP65" s="24"/>
      <c r="TOQ65" s="24"/>
      <c r="TOR65" s="24"/>
      <c r="TOS65" s="24"/>
      <c r="TOT65" s="24"/>
      <c r="TOU65" s="24"/>
      <c r="TOV65" s="24"/>
      <c r="TOW65" s="24"/>
      <c r="TOX65" s="24"/>
      <c r="TOY65" s="24"/>
      <c r="TOZ65" s="24"/>
      <c r="TPA65" s="24"/>
      <c r="TPB65" s="24"/>
      <c r="TPC65" s="24"/>
      <c r="TPD65" s="24"/>
      <c r="TPE65" s="24"/>
      <c r="TPF65" s="24"/>
      <c r="TPG65" s="24"/>
      <c r="TPH65" s="24"/>
      <c r="TPI65" s="24"/>
      <c r="TPJ65" s="24"/>
      <c r="TPK65" s="24"/>
      <c r="TPL65" s="24"/>
      <c r="TPM65" s="24"/>
      <c r="TPN65" s="24"/>
      <c r="TPO65" s="24"/>
      <c r="TPP65" s="24"/>
      <c r="TPQ65" s="24"/>
      <c r="TPR65" s="24"/>
      <c r="TPS65" s="24"/>
      <c r="TPT65" s="24"/>
      <c r="TPU65" s="24"/>
      <c r="TPV65" s="24"/>
      <c r="TPW65" s="24"/>
      <c r="TPX65" s="24"/>
      <c r="TPY65" s="24"/>
      <c r="TPZ65" s="24"/>
      <c r="TQA65" s="24"/>
      <c r="TQB65" s="24"/>
      <c r="TQC65" s="24"/>
      <c r="TQD65" s="24"/>
      <c r="TQE65" s="24"/>
      <c r="TQF65" s="24"/>
      <c r="TQG65" s="24"/>
      <c r="TQH65" s="24"/>
      <c r="TQI65" s="24"/>
      <c r="TQJ65" s="24"/>
      <c r="TQK65" s="24"/>
      <c r="TQL65" s="24"/>
      <c r="TQM65" s="24"/>
      <c r="TQN65" s="24"/>
      <c r="TQO65" s="24"/>
      <c r="TQP65" s="24"/>
      <c r="TQQ65" s="24"/>
      <c r="TQR65" s="24"/>
      <c r="TQS65" s="24"/>
      <c r="TQT65" s="24"/>
      <c r="TQU65" s="24"/>
      <c r="TQV65" s="24"/>
      <c r="TQW65" s="24"/>
      <c r="TQX65" s="24"/>
      <c r="TQY65" s="24"/>
      <c r="TQZ65" s="24"/>
      <c r="TRA65" s="24"/>
      <c r="TRB65" s="24"/>
      <c r="TRC65" s="24"/>
      <c r="TRD65" s="24"/>
      <c r="TRE65" s="24"/>
      <c r="TRF65" s="24"/>
      <c r="TRG65" s="24"/>
      <c r="TRH65" s="24"/>
      <c r="TRI65" s="24"/>
      <c r="TRJ65" s="24"/>
      <c r="TRK65" s="24"/>
      <c r="TRL65" s="24"/>
      <c r="TRM65" s="24"/>
      <c r="TRN65" s="24"/>
      <c r="TRO65" s="24"/>
      <c r="TRP65" s="24"/>
      <c r="TRQ65" s="24"/>
      <c r="TRR65" s="24"/>
      <c r="TRS65" s="24"/>
      <c r="TRT65" s="24"/>
      <c r="TRU65" s="24"/>
      <c r="TRV65" s="24"/>
      <c r="TRW65" s="24"/>
      <c r="TRX65" s="24"/>
      <c r="TRY65" s="24"/>
      <c r="TRZ65" s="24"/>
      <c r="TSA65" s="24"/>
      <c r="TSB65" s="24"/>
      <c r="TSC65" s="24"/>
      <c r="TSD65" s="24"/>
      <c r="TSE65" s="24"/>
      <c r="TSF65" s="24"/>
      <c r="TSG65" s="24"/>
      <c r="TSH65" s="24"/>
      <c r="TSI65" s="24"/>
      <c r="TSJ65" s="24"/>
      <c r="TSK65" s="24"/>
      <c r="TSL65" s="24"/>
      <c r="TSM65" s="24"/>
      <c r="TSN65" s="24"/>
      <c r="TSO65" s="24"/>
      <c r="TSP65" s="24"/>
      <c r="TSQ65" s="24"/>
      <c r="TSR65" s="24"/>
      <c r="TSS65" s="24"/>
      <c r="TST65" s="24"/>
      <c r="TSU65" s="24"/>
      <c r="TSV65" s="24"/>
      <c r="TSW65" s="24"/>
      <c r="TSX65" s="24"/>
      <c r="TSY65" s="24"/>
      <c r="TSZ65" s="24"/>
      <c r="TTA65" s="24"/>
      <c r="TTB65" s="24"/>
      <c r="TTC65" s="24"/>
      <c r="TTD65" s="24"/>
      <c r="TTE65" s="24"/>
      <c r="TTF65" s="24"/>
      <c r="TTG65" s="24"/>
      <c r="TTH65" s="24"/>
      <c r="TTI65" s="24"/>
      <c r="TTJ65" s="24"/>
      <c r="TTK65" s="24"/>
      <c r="TTL65" s="24"/>
      <c r="TTM65" s="24"/>
      <c r="TTN65" s="24"/>
      <c r="TTO65" s="24"/>
      <c r="TTP65" s="24"/>
      <c r="TTQ65" s="24"/>
      <c r="TTR65" s="24"/>
      <c r="TTS65" s="24"/>
      <c r="TTT65" s="24"/>
      <c r="TTU65" s="24"/>
      <c r="TTV65" s="24"/>
      <c r="TTW65" s="24"/>
      <c r="TTX65" s="24"/>
      <c r="TTY65" s="24"/>
      <c r="TTZ65" s="24"/>
      <c r="TUA65" s="24"/>
      <c r="TUB65" s="24"/>
      <c r="TUC65" s="24"/>
      <c r="TUD65" s="24"/>
      <c r="TUE65" s="24"/>
      <c r="TUF65" s="24"/>
      <c r="TUG65" s="24"/>
      <c r="TUH65" s="24"/>
      <c r="TUI65" s="24"/>
      <c r="TUJ65" s="24"/>
      <c r="TUK65" s="24"/>
      <c r="TUL65" s="24"/>
      <c r="TUM65" s="24"/>
      <c r="TUN65" s="24"/>
      <c r="TUO65" s="24"/>
      <c r="TUP65" s="24"/>
      <c r="TUQ65" s="24"/>
      <c r="TUR65" s="24"/>
      <c r="TUS65" s="24"/>
      <c r="TUT65" s="24"/>
      <c r="TUU65" s="24"/>
      <c r="TUV65" s="24"/>
      <c r="TUW65" s="24"/>
      <c r="TUX65" s="24"/>
      <c r="TUY65" s="24"/>
      <c r="TUZ65" s="24"/>
      <c r="TVA65" s="24"/>
      <c r="TVB65" s="24"/>
      <c r="TVC65" s="24"/>
      <c r="TVD65" s="24"/>
      <c r="TVE65" s="24"/>
      <c r="TVF65" s="24"/>
      <c r="TVG65" s="24"/>
      <c r="TVH65" s="24"/>
      <c r="TVI65" s="24"/>
      <c r="TVJ65" s="24"/>
      <c r="TVK65" s="24"/>
      <c r="TVL65" s="24"/>
      <c r="TVM65" s="24"/>
      <c r="TVN65" s="24"/>
      <c r="TVO65" s="24"/>
      <c r="TVP65" s="24"/>
      <c r="TVQ65" s="24"/>
      <c r="TVR65" s="24"/>
      <c r="TVS65" s="24"/>
      <c r="TVT65" s="24"/>
      <c r="TVU65" s="24"/>
      <c r="TVV65" s="24"/>
      <c r="TVW65" s="24"/>
      <c r="TVX65" s="24"/>
      <c r="TVY65" s="24"/>
      <c r="TVZ65" s="24"/>
      <c r="TWA65" s="24"/>
      <c r="TWB65" s="24"/>
      <c r="TWC65" s="24"/>
      <c r="TWD65" s="24"/>
      <c r="TWE65" s="24"/>
      <c r="TWF65" s="24"/>
      <c r="TWG65" s="24"/>
      <c r="TWH65" s="24"/>
      <c r="TWI65" s="24"/>
      <c r="TWJ65" s="24"/>
      <c r="TWK65" s="24"/>
      <c r="TWL65" s="24"/>
      <c r="TWM65" s="24"/>
      <c r="TWN65" s="24"/>
      <c r="TWO65" s="24"/>
      <c r="TWP65" s="24"/>
      <c r="TWQ65" s="24"/>
      <c r="TWR65" s="24"/>
      <c r="TWS65" s="24"/>
      <c r="TWT65" s="24"/>
      <c r="TWU65" s="24"/>
      <c r="TWV65" s="24"/>
      <c r="TWW65" s="24"/>
      <c r="TWX65" s="24"/>
      <c r="TWY65" s="24"/>
      <c r="TWZ65" s="24"/>
      <c r="TXA65" s="24"/>
      <c r="TXB65" s="24"/>
      <c r="TXC65" s="24"/>
      <c r="TXD65" s="24"/>
      <c r="TXE65" s="24"/>
      <c r="TXF65" s="24"/>
      <c r="TXG65" s="24"/>
      <c r="TXH65" s="24"/>
      <c r="TXI65" s="24"/>
      <c r="TXJ65" s="24"/>
      <c r="TXK65" s="24"/>
      <c r="TXL65" s="24"/>
      <c r="TXM65" s="24"/>
      <c r="TXN65" s="24"/>
      <c r="TXO65" s="24"/>
      <c r="TXP65" s="24"/>
      <c r="TXQ65" s="24"/>
      <c r="TXR65" s="24"/>
      <c r="TXS65" s="24"/>
      <c r="TXT65" s="24"/>
      <c r="TXU65" s="24"/>
      <c r="TXV65" s="24"/>
      <c r="TXW65" s="24"/>
      <c r="TXX65" s="24"/>
      <c r="TXY65" s="24"/>
      <c r="TXZ65" s="24"/>
      <c r="TYA65" s="24"/>
      <c r="TYB65" s="24"/>
      <c r="TYC65" s="24"/>
      <c r="TYD65" s="24"/>
      <c r="TYE65" s="24"/>
      <c r="TYF65" s="24"/>
      <c r="TYG65" s="24"/>
      <c r="TYH65" s="24"/>
      <c r="TYI65" s="24"/>
      <c r="TYJ65" s="24"/>
      <c r="TYK65" s="24"/>
      <c r="TYL65" s="24"/>
      <c r="TYM65" s="24"/>
      <c r="TYN65" s="24"/>
      <c r="TYO65" s="24"/>
      <c r="TYP65" s="24"/>
      <c r="TYQ65" s="24"/>
      <c r="TYR65" s="24"/>
      <c r="TYS65" s="24"/>
      <c r="TYT65" s="24"/>
      <c r="TYU65" s="24"/>
      <c r="TYV65" s="24"/>
      <c r="TYW65" s="24"/>
      <c r="TYX65" s="24"/>
      <c r="TYY65" s="24"/>
      <c r="TYZ65" s="24"/>
      <c r="TZA65" s="24"/>
      <c r="TZB65" s="24"/>
      <c r="TZC65" s="24"/>
      <c r="TZD65" s="24"/>
      <c r="TZE65" s="24"/>
      <c r="TZF65" s="24"/>
      <c r="TZG65" s="24"/>
      <c r="TZH65" s="24"/>
      <c r="TZI65" s="24"/>
      <c r="TZJ65" s="24"/>
      <c r="TZK65" s="24"/>
      <c r="TZL65" s="24"/>
      <c r="TZM65" s="24"/>
      <c r="TZN65" s="24"/>
      <c r="TZO65" s="24"/>
      <c r="TZP65" s="24"/>
      <c r="TZQ65" s="24"/>
      <c r="TZR65" s="24"/>
      <c r="TZS65" s="24"/>
      <c r="TZT65" s="24"/>
      <c r="TZU65" s="24"/>
      <c r="TZV65" s="24"/>
      <c r="TZW65" s="24"/>
      <c r="TZX65" s="24"/>
      <c r="TZY65" s="24"/>
      <c r="TZZ65" s="24"/>
      <c r="UAA65" s="24"/>
      <c r="UAB65" s="24"/>
      <c r="UAC65" s="24"/>
      <c r="UAD65" s="24"/>
      <c r="UAE65" s="24"/>
      <c r="UAF65" s="24"/>
      <c r="UAG65" s="24"/>
      <c r="UAH65" s="24"/>
      <c r="UAI65" s="24"/>
      <c r="UAJ65" s="24"/>
      <c r="UAK65" s="24"/>
      <c r="UAL65" s="24"/>
      <c r="UAM65" s="24"/>
      <c r="UAN65" s="24"/>
      <c r="UAO65" s="24"/>
      <c r="UAP65" s="24"/>
      <c r="UAQ65" s="24"/>
      <c r="UAR65" s="24"/>
      <c r="UAS65" s="24"/>
      <c r="UAT65" s="24"/>
      <c r="UAU65" s="24"/>
      <c r="UAV65" s="24"/>
      <c r="UAW65" s="24"/>
      <c r="UAX65" s="24"/>
      <c r="UAY65" s="24"/>
      <c r="UAZ65" s="24"/>
      <c r="UBA65" s="24"/>
      <c r="UBB65" s="24"/>
      <c r="UBC65" s="24"/>
      <c r="UBD65" s="24"/>
      <c r="UBE65" s="24"/>
      <c r="UBF65" s="24"/>
      <c r="UBG65" s="24"/>
      <c r="UBH65" s="24"/>
      <c r="UBI65" s="24"/>
      <c r="UBJ65" s="24"/>
      <c r="UBK65" s="24"/>
      <c r="UBL65" s="24"/>
      <c r="UBM65" s="24"/>
      <c r="UBN65" s="24"/>
      <c r="UBO65" s="24"/>
      <c r="UBP65" s="24"/>
      <c r="UBQ65" s="24"/>
      <c r="UBR65" s="24"/>
      <c r="UBS65" s="24"/>
      <c r="UBT65" s="24"/>
      <c r="UBU65" s="24"/>
      <c r="UBV65" s="24"/>
      <c r="UBW65" s="24"/>
      <c r="UBX65" s="24"/>
      <c r="UBY65" s="24"/>
      <c r="UBZ65" s="24"/>
      <c r="UCA65" s="24"/>
      <c r="UCB65" s="24"/>
      <c r="UCC65" s="24"/>
      <c r="UCD65" s="24"/>
      <c r="UCE65" s="24"/>
      <c r="UCF65" s="24"/>
      <c r="UCG65" s="24"/>
      <c r="UCH65" s="24"/>
      <c r="UCI65" s="24"/>
      <c r="UCJ65" s="24"/>
      <c r="UCK65" s="24"/>
      <c r="UCL65" s="24"/>
      <c r="UCM65" s="24"/>
      <c r="UCN65" s="24"/>
      <c r="UCO65" s="24"/>
      <c r="UCP65" s="24"/>
      <c r="UCQ65" s="24"/>
      <c r="UCR65" s="24"/>
      <c r="UCS65" s="24"/>
      <c r="UCT65" s="24"/>
      <c r="UCU65" s="24"/>
      <c r="UCV65" s="24"/>
      <c r="UCW65" s="24"/>
      <c r="UCX65" s="24"/>
      <c r="UCY65" s="24"/>
      <c r="UCZ65" s="24"/>
      <c r="UDA65" s="24"/>
      <c r="UDB65" s="24"/>
      <c r="UDC65" s="24"/>
      <c r="UDD65" s="24"/>
      <c r="UDE65" s="24"/>
      <c r="UDF65" s="24"/>
      <c r="UDG65" s="24"/>
      <c r="UDH65" s="24"/>
      <c r="UDI65" s="24"/>
      <c r="UDJ65" s="24"/>
      <c r="UDK65" s="24"/>
      <c r="UDL65" s="24"/>
      <c r="UDM65" s="24"/>
      <c r="UDN65" s="24"/>
      <c r="UDO65" s="24"/>
      <c r="UDP65" s="24"/>
      <c r="UDQ65" s="24"/>
      <c r="UDR65" s="24"/>
      <c r="UDS65" s="24"/>
      <c r="UDT65" s="24"/>
      <c r="UDU65" s="24"/>
      <c r="UDV65" s="24"/>
      <c r="UDW65" s="24"/>
      <c r="UDX65" s="24"/>
      <c r="UDY65" s="24"/>
      <c r="UDZ65" s="24"/>
      <c r="UEA65" s="24"/>
      <c r="UEB65" s="24"/>
      <c r="UEC65" s="24"/>
      <c r="UED65" s="24"/>
      <c r="UEE65" s="24"/>
      <c r="UEF65" s="24"/>
      <c r="UEG65" s="24"/>
      <c r="UEH65" s="24"/>
      <c r="UEI65" s="24"/>
      <c r="UEJ65" s="24"/>
      <c r="UEK65" s="24"/>
      <c r="UEL65" s="24"/>
      <c r="UEM65" s="24"/>
      <c r="UEN65" s="24"/>
      <c r="UEO65" s="24"/>
      <c r="UEP65" s="24"/>
      <c r="UEQ65" s="24"/>
      <c r="UER65" s="24"/>
      <c r="UES65" s="24"/>
      <c r="UET65" s="24"/>
      <c r="UEU65" s="24"/>
      <c r="UEV65" s="24"/>
      <c r="UEW65" s="24"/>
      <c r="UEX65" s="24"/>
      <c r="UEY65" s="24"/>
      <c r="UEZ65" s="24"/>
      <c r="UFA65" s="24"/>
      <c r="UFB65" s="24"/>
      <c r="UFC65" s="24"/>
      <c r="UFD65" s="24"/>
      <c r="UFE65" s="24"/>
      <c r="UFF65" s="24"/>
      <c r="UFG65" s="24"/>
      <c r="UFH65" s="24"/>
      <c r="UFI65" s="24"/>
      <c r="UFJ65" s="24"/>
      <c r="UFK65" s="24"/>
      <c r="UFL65" s="24"/>
      <c r="UFM65" s="24"/>
      <c r="UFN65" s="24"/>
      <c r="UFO65" s="24"/>
      <c r="UFP65" s="24"/>
      <c r="UFQ65" s="24"/>
      <c r="UFR65" s="24"/>
      <c r="UFS65" s="24"/>
      <c r="UFT65" s="24"/>
      <c r="UFU65" s="24"/>
      <c r="UFV65" s="24"/>
      <c r="UFW65" s="24"/>
      <c r="UFX65" s="24"/>
      <c r="UFY65" s="24"/>
      <c r="UFZ65" s="24"/>
      <c r="UGA65" s="24"/>
      <c r="UGB65" s="24"/>
      <c r="UGC65" s="24"/>
      <c r="UGD65" s="24"/>
      <c r="UGE65" s="24"/>
      <c r="UGF65" s="24"/>
      <c r="UGG65" s="24"/>
      <c r="UGH65" s="24"/>
      <c r="UGI65" s="24"/>
      <c r="UGJ65" s="24"/>
      <c r="UGK65" s="24"/>
      <c r="UGL65" s="24"/>
      <c r="UGM65" s="24"/>
      <c r="UGN65" s="24"/>
      <c r="UGO65" s="24"/>
      <c r="UGP65" s="24"/>
      <c r="UGQ65" s="24"/>
      <c r="UGR65" s="24"/>
      <c r="UGS65" s="24"/>
      <c r="UGT65" s="24"/>
      <c r="UGU65" s="24"/>
      <c r="UGV65" s="24"/>
      <c r="UGW65" s="24"/>
      <c r="UGX65" s="24"/>
      <c r="UGY65" s="24"/>
      <c r="UGZ65" s="24"/>
      <c r="UHA65" s="24"/>
      <c r="UHB65" s="24"/>
      <c r="UHC65" s="24"/>
      <c r="UHD65" s="24"/>
      <c r="UHE65" s="24"/>
      <c r="UHF65" s="24"/>
      <c r="UHG65" s="24"/>
      <c r="UHH65" s="24"/>
      <c r="UHI65" s="24"/>
      <c r="UHJ65" s="24"/>
      <c r="UHK65" s="24"/>
      <c r="UHL65" s="24"/>
      <c r="UHM65" s="24"/>
      <c r="UHN65" s="24"/>
      <c r="UHO65" s="24"/>
      <c r="UHP65" s="24"/>
      <c r="UHQ65" s="24"/>
      <c r="UHR65" s="24"/>
      <c r="UHS65" s="24"/>
      <c r="UHT65" s="24"/>
      <c r="UHU65" s="24"/>
      <c r="UHV65" s="24"/>
      <c r="UHW65" s="24"/>
      <c r="UHX65" s="24"/>
      <c r="UHY65" s="24"/>
      <c r="UHZ65" s="24"/>
      <c r="UIA65" s="24"/>
      <c r="UIB65" s="24"/>
      <c r="UIC65" s="24"/>
      <c r="UID65" s="24"/>
      <c r="UIE65" s="24"/>
      <c r="UIF65" s="24"/>
      <c r="UIG65" s="24"/>
      <c r="UIH65" s="24"/>
      <c r="UII65" s="24"/>
      <c r="UIJ65" s="24"/>
      <c r="UIK65" s="24"/>
      <c r="UIL65" s="24"/>
      <c r="UIM65" s="24"/>
      <c r="UIN65" s="24"/>
      <c r="UIO65" s="24"/>
      <c r="UIP65" s="24"/>
      <c r="UIQ65" s="24"/>
      <c r="UIR65" s="24"/>
      <c r="UIS65" s="24"/>
      <c r="UIT65" s="24"/>
      <c r="UIU65" s="24"/>
      <c r="UIV65" s="24"/>
      <c r="UIW65" s="24"/>
      <c r="UIX65" s="24"/>
      <c r="UIY65" s="24"/>
      <c r="UIZ65" s="24"/>
      <c r="UJA65" s="24"/>
      <c r="UJB65" s="24"/>
      <c r="UJC65" s="24"/>
      <c r="UJD65" s="24"/>
      <c r="UJE65" s="24"/>
      <c r="UJF65" s="24"/>
      <c r="UJG65" s="24"/>
      <c r="UJH65" s="24"/>
      <c r="UJI65" s="24"/>
      <c r="UJJ65" s="24"/>
      <c r="UJK65" s="24"/>
      <c r="UJL65" s="24"/>
      <c r="UJM65" s="24"/>
      <c r="UJN65" s="24"/>
      <c r="UJO65" s="24"/>
      <c r="UJP65" s="24"/>
      <c r="UJQ65" s="24"/>
      <c r="UJR65" s="24"/>
      <c r="UJS65" s="24"/>
      <c r="UJT65" s="24"/>
      <c r="UJU65" s="24"/>
      <c r="UJV65" s="24"/>
      <c r="UJW65" s="24"/>
      <c r="UJX65" s="24"/>
      <c r="UJY65" s="24"/>
      <c r="UJZ65" s="24"/>
      <c r="UKA65" s="24"/>
      <c r="UKB65" s="24"/>
      <c r="UKC65" s="24"/>
      <c r="UKD65" s="24"/>
      <c r="UKE65" s="24"/>
      <c r="UKF65" s="24"/>
      <c r="UKG65" s="24"/>
      <c r="UKH65" s="24"/>
      <c r="UKI65" s="24"/>
      <c r="UKJ65" s="24"/>
      <c r="UKK65" s="24"/>
      <c r="UKL65" s="24"/>
      <c r="UKM65" s="24"/>
      <c r="UKN65" s="24"/>
      <c r="UKO65" s="24"/>
      <c r="UKP65" s="24"/>
      <c r="UKQ65" s="24"/>
      <c r="UKR65" s="24"/>
      <c r="UKS65" s="24"/>
      <c r="UKT65" s="24"/>
      <c r="UKU65" s="24"/>
      <c r="UKV65" s="24"/>
      <c r="UKW65" s="24"/>
      <c r="UKX65" s="24"/>
      <c r="UKY65" s="24"/>
      <c r="UKZ65" s="24"/>
      <c r="ULA65" s="24"/>
      <c r="ULB65" s="24"/>
      <c r="ULC65" s="24"/>
      <c r="ULD65" s="24"/>
      <c r="ULE65" s="24"/>
      <c r="ULF65" s="24"/>
      <c r="ULG65" s="24"/>
      <c r="ULH65" s="24"/>
      <c r="ULI65" s="24"/>
      <c r="ULJ65" s="24"/>
      <c r="ULK65" s="24"/>
      <c r="ULL65" s="24"/>
      <c r="ULM65" s="24"/>
      <c r="ULN65" s="24"/>
      <c r="ULO65" s="24"/>
      <c r="ULP65" s="24"/>
      <c r="ULQ65" s="24"/>
      <c r="ULR65" s="24"/>
      <c r="ULS65" s="24"/>
      <c r="ULT65" s="24"/>
      <c r="ULU65" s="24"/>
      <c r="ULV65" s="24"/>
      <c r="ULW65" s="24"/>
      <c r="ULX65" s="24"/>
      <c r="ULY65" s="24"/>
      <c r="ULZ65" s="24"/>
      <c r="UMA65" s="24"/>
      <c r="UMB65" s="24"/>
      <c r="UMC65" s="24"/>
      <c r="UMD65" s="24"/>
      <c r="UME65" s="24"/>
      <c r="UMF65" s="24"/>
      <c r="UMG65" s="24"/>
      <c r="UMH65" s="24"/>
      <c r="UMI65" s="24"/>
      <c r="UMJ65" s="24"/>
      <c r="UMK65" s="24"/>
      <c r="UML65" s="24"/>
      <c r="UMM65" s="24"/>
      <c r="UMN65" s="24"/>
      <c r="UMO65" s="24"/>
      <c r="UMP65" s="24"/>
      <c r="UMQ65" s="24"/>
      <c r="UMR65" s="24"/>
      <c r="UMS65" s="24"/>
      <c r="UMT65" s="24"/>
      <c r="UMU65" s="24"/>
      <c r="UMV65" s="24"/>
      <c r="UMW65" s="24"/>
      <c r="UMX65" s="24"/>
      <c r="UMY65" s="24"/>
      <c r="UMZ65" s="24"/>
      <c r="UNA65" s="24"/>
      <c r="UNB65" s="24"/>
      <c r="UNC65" s="24"/>
      <c r="UND65" s="24"/>
      <c r="UNE65" s="24"/>
      <c r="UNF65" s="24"/>
      <c r="UNG65" s="24"/>
      <c r="UNH65" s="24"/>
      <c r="UNI65" s="24"/>
      <c r="UNJ65" s="24"/>
      <c r="UNK65" s="24"/>
      <c r="UNL65" s="24"/>
      <c r="UNM65" s="24"/>
      <c r="UNN65" s="24"/>
      <c r="UNO65" s="24"/>
      <c r="UNP65" s="24"/>
      <c r="UNQ65" s="24"/>
      <c r="UNR65" s="24"/>
      <c r="UNS65" s="24"/>
      <c r="UNT65" s="24"/>
      <c r="UNU65" s="24"/>
      <c r="UNV65" s="24"/>
      <c r="UNW65" s="24"/>
      <c r="UNX65" s="24"/>
      <c r="UNY65" s="24"/>
      <c r="UNZ65" s="24"/>
      <c r="UOA65" s="24"/>
      <c r="UOB65" s="24"/>
      <c r="UOC65" s="24"/>
      <c r="UOD65" s="24"/>
      <c r="UOE65" s="24"/>
      <c r="UOF65" s="24"/>
      <c r="UOG65" s="24"/>
      <c r="UOH65" s="24"/>
      <c r="UOI65" s="24"/>
      <c r="UOJ65" s="24"/>
      <c r="UOK65" s="24"/>
      <c r="UOL65" s="24"/>
      <c r="UOM65" s="24"/>
      <c r="UON65" s="24"/>
      <c r="UOO65" s="24"/>
      <c r="UOP65" s="24"/>
      <c r="UOQ65" s="24"/>
      <c r="UOR65" s="24"/>
      <c r="UOS65" s="24"/>
      <c r="UOT65" s="24"/>
      <c r="UOU65" s="24"/>
      <c r="UOV65" s="24"/>
      <c r="UOW65" s="24"/>
      <c r="UOX65" s="24"/>
      <c r="UOY65" s="24"/>
      <c r="UOZ65" s="24"/>
      <c r="UPA65" s="24"/>
      <c r="UPB65" s="24"/>
      <c r="UPC65" s="24"/>
      <c r="UPD65" s="24"/>
      <c r="UPE65" s="24"/>
      <c r="UPF65" s="24"/>
      <c r="UPG65" s="24"/>
      <c r="UPH65" s="24"/>
      <c r="UPI65" s="24"/>
      <c r="UPJ65" s="24"/>
      <c r="UPK65" s="24"/>
      <c r="UPL65" s="24"/>
      <c r="UPM65" s="24"/>
      <c r="UPN65" s="24"/>
      <c r="UPO65" s="24"/>
      <c r="UPP65" s="24"/>
      <c r="UPQ65" s="24"/>
      <c r="UPR65" s="24"/>
      <c r="UPS65" s="24"/>
      <c r="UPT65" s="24"/>
      <c r="UPU65" s="24"/>
      <c r="UPV65" s="24"/>
      <c r="UPW65" s="24"/>
      <c r="UPX65" s="24"/>
      <c r="UPY65" s="24"/>
      <c r="UPZ65" s="24"/>
      <c r="UQA65" s="24"/>
      <c r="UQB65" s="24"/>
      <c r="UQC65" s="24"/>
      <c r="UQD65" s="24"/>
      <c r="UQE65" s="24"/>
      <c r="UQF65" s="24"/>
      <c r="UQG65" s="24"/>
      <c r="UQH65" s="24"/>
      <c r="UQI65" s="24"/>
      <c r="UQJ65" s="24"/>
      <c r="UQK65" s="24"/>
      <c r="UQL65" s="24"/>
      <c r="UQM65" s="24"/>
      <c r="UQN65" s="24"/>
      <c r="UQO65" s="24"/>
      <c r="UQP65" s="24"/>
      <c r="UQQ65" s="24"/>
      <c r="UQR65" s="24"/>
      <c r="UQS65" s="24"/>
      <c r="UQT65" s="24"/>
      <c r="UQU65" s="24"/>
      <c r="UQV65" s="24"/>
      <c r="UQW65" s="24"/>
      <c r="UQX65" s="24"/>
      <c r="UQY65" s="24"/>
      <c r="UQZ65" s="24"/>
      <c r="URA65" s="24"/>
      <c r="URB65" s="24"/>
      <c r="URC65" s="24"/>
      <c r="URD65" s="24"/>
      <c r="URE65" s="24"/>
      <c r="URF65" s="24"/>
      <c r="URG65" s="24"/>
      <c r="URH65" s="24"/>
      <c r="URI65" s="24"/>
      <c r="URJ65" s="24"/>
      <c r="URK65" s="24"/>
      <c r="URL65" s="24"/>
      <c r="URM65" s="24"/>
      <c r="URN65" s="24"/>
      <c r="URO65" s="24"/>
      <c r="URP65" s="24"/>
      <c r="URQ65" s="24"/>
      <c r="URR65" s="24"/>
      <c r="URS65" s="24"/>
      <c r="URT65" s="24"/>
      <c r="URU65" s="24"/>
      <c r="URV65" s="24"/>
      <c r="URW65" s="24"/>
      <c r="URX65" s="24"/>
      <c r="URY65" s="24"/>
      <c r="URZ65" s="24"/>
      <c r="USA65" s="24"/>
      <c r="USB65" s="24"/>
      <c r="USC65" s="24"/>
      <c r="USD65" s="24"/>
      <c r="USE65" s="24"/>
      <c r="USF65" s="24"/>
      <c r="USG65" s="24"/>
      <c r="USH65" s="24"/>
      <c r="USI65" s="24"/>
      <c r="USJ65" s="24"/>
      <c r="USK65" s="24"/>
      <c r="USL65" s="24"/>
      <c r="USM65" s="24"/>
      <c r="USN65" s="24"/>
      <c r="USO65" s="24"/>
      <c r="USP65" s="24"/>
      <c r="USQ65" s="24"/>
      <c r="USR65" s="24"/>
      <c r="USS65" s="24"/>
      <c r="UST65" s="24"/>
      <c r="USU65" s="24"/>
      <c r="USV65" s="24"/>
      <c r="USW65" s="24"/>
      <c r="USX65" s="24"/>
      <c r="USY65" s="24"/>
      <c r="USZ65" s="24"/>
      <c r="UTA65" s="24"/>
      <c r="UTB65" s="24"/>
      <c r="UTC65" s="24"/>
      <c r="UTD65" s="24"/>
      <c r="UTE65" s="24"/>
      <c r="UTF65" s="24"/>
      <c r="UTG65" s="24"/>
      <c r="UTH65" s="24"/>
      <c r="UTI65" s="24"/>
      <c r="UTJ65" s="24"/>
      <c r="UTK65" s="24"/>
      <c r="UTL65" s="24"/>
      <c r="UTM65" s="24"/>
      <c r="UTN65" s="24"/>
      <c r="UTO65" s="24"/>
      <c r="UTP65" s="24"/>
      <c r="UTQ65" s="24"/>
      <c r="UTR65" s="24"/>
      <c r="UTS65" s="24"/>
      <c r="UTT65" s="24"/>
      <c r="UTU65" s="24"/>
      <c r="UTV65" s="24"/>
      <c r="UTW65" s="24"/>
      <c r="UTX65" s="24"/>
      <c r="UTY65" s="24"/>
      <c r="UTZ65" s="24"/>
      <c r="UUA65" s="24"/>
      <c r="UUB65" s="24"/>
      <c r="UUC65" s="24"/>
      <c r="UUD65" s="24"/>
      <c r="UUE65" s="24"/>
      <c r="UUF65" s="24"/>
      <c r="UUG65" s="24"/>
      <c r="UUH65" s="24"/>
      <c r="UUI65" s="24"/>
      <c r="UUJ65" s="24"/>
      <c r="UUK65" s="24"/>
      <c r="UUL65" s="24"/>
      <c r="UUM65" s="24"/>
      <c r="UUN65" s="24"/>
      <c r="UUO65" s="24"/>
      <c r="UUP65" s="24"/>
      <c r="UUQ65" s="24"/>
      <c r="UUR65" s="24"/>
      <c r="UUS65" s="24"/>
      <c r="UUT65" s="24"/>
      <c r="UUU65" s="24"/>
      <c r="UUV65" s="24"/>
      <c r="UUW65" s="24"/>
      <c r="UUX65" s="24"/>
      <c r="UUY65" s="24"/>
      <c r="UUZ65" s="24"/>
      <c r="UVA65" s="24"/>
      <c r="UVB65" s="24"/>
      <c r="UVC65" s="24"/>
      <c r="UVD65" s="24"/>
      <c r="UVE65" s="24"/>
      <c r="UVF65" s="24"/>
      <c r="UVG65" s="24"/>
      <c r="UVH65" s="24"/>
      <c r="UVI65" s="24"/>
      <c r="UVJ65" s="24"/>
      <c r="UVK65" s="24"/>
      <c r="UVL65" s="24"/>
      <c r="UVM65" s="24"/>
      <c r="UVN65" s="24"/>
      <c r="UVO65" s="24"/>
      <c r="UVP65" s="24"/>
      <c r="UVQ65" s="24"/>
      <c r="UVR65" s="24"/>
      <c r="UVS65" s="24"/>
      <c r="UVT65" s="24"/>
      <c r="UVU65" s="24"/>
      <c r="UVV65" s="24"/>
      <c r="UVW65" s="24"/>
      <c r="UVX65" s="24"/>
      <c r="UVY65" s="24"/>
      <c r="UVZ65" s="24"/>
      <c r="UWA65" s="24"/>
      <c r="UWB65" s="24"/>
      <c r="UWC65" s="24"/>
      <c r="UWD65" s="24"/>
      <c r="UWE65" s="24"/>
      <c r="UWF65" s="24"/>
      <c r="UWG65" s="24"/>
      <c r="UWH65" s="24"/>
      <c r="UWI65" s="24"/>
      <c r="UWJ65" s="24"/>
      <c r="UWK65" s="24"/>
      <c r="UWL65" s="24"/>
      <c r="UWM65" s="24"/>
      <c r="UWN65" s="24"/>
      <c r="UWO65" s="24"/>
      <c r="UWP65" s="24"/>
      <c r="UWQ65" s="24"/>
      <c r="UWR65" s="24"/>
      <c r="UWS65" s="24"/>
      <c r="UWT65" s="24"/>
      <c r="UWU65" s="24"/>
      <c r="UWV65" s="24"/>
      <c r="UWW65" s="24"/>
      <c r="UWX65" s="24"/>
      <c r="UWY65" s="24"/>
      <c r="UWZ65" s="24"/>
      <c r="UXA65" s="24"/>
      <c r="UXB65" s="24"/>
      <c r="UXC65" s="24"/>
      <c r="UXD65" s="24"/>
      <c r="UXE65" s="24"/>
      <c r="UXF65" s="24"/>
      <c r="UXG65" s="24"/>
      <c r="UXH65" s="24"/>
      <c r="UXI65" s="24"/>
      <c r="UXJ65" s="24"/>
      <c r="UXK65" s="24"/>
      <c r="UXL65" s="24"/>
      <c r="UXM65" s="24"/>
      <c r="UXN65" s="24"/>
      <c r="UXO65" s="24"/>
      <c r="UXP65" s="24"/>
      <c r="UXQ65" s="24"/>
      <c r="UXR65" s="24"/>
      <c r="UXS65" s="24"/>
      <c r="UXT65" s="24"/>
      <c r="UXU65" s="24"/>
      <c r="UXV65" s="24"/>
      <c r="UXW65" s="24"/>
      <c r="UXX65" s="24"/>
      <c r="UXY65" s="24"/>
      <c r="UXZ65" s="24"/>
      <c r="UYA65" s="24"/>
      <c r="UYB65" s="24"/>
      <c r="UYC65" s="24"/>
      <c r="UYD65" s="24"/>
      <c r="UYE65" s="24"/>
      <c r="UYF65" s="24"/>
      <c r="UYG65" s="24"/>
      <c r="UYH65" s="24"/>
      <c r="UYI65" s="24"/>
      <c r="UYJ65" s="24"/>
      <c r="UYK65" s="24"/>
      <c r="UYL65" s="24"/>
      <c r="UYM65" s="24"/>
      <c r="UYN65" s="24"/>
      <c r="UYO65" s="24"/>
      <c r="UYP65" s="24"/>
      <c r="UYQ65" s="24"/>
      <c r="UYR65" s="24"/>
      <c r="UYS65" s="24"/>
      <c r="UYT65" s="24"/>
      <c r="UYU65" s="24"/>
      <c r="UYV65" s="24"/>
      <c r="UYW65" s="24"/>
      <c r="UYX65" s="24"/>
      <c r="UYY65" s="24"/>
      <c r="UYZ65" s="24"/>
      <c r="UZA65" s="24"/>
      <c r="UZB65" s="24"/>
      <c r="UZC65" s="24"/>
      <c r="UZD65" s="24"/>
      <c r="UZE65" s="24"/>
      <c r="UZF65" s="24"/>
      <c r="UZG65" s="24"/>
      <c r="UZH65" s="24"/>
      <c r="UZI65" s="24"/>
      <c r="UZJ65" s="24"/>
      <c r="UZK65" s="24"/>
      <c r="UZL65" s="24"/>
      <c r="UZM65" s="24"/>
      <c r="UZN65" s="24"/>
      <c r="UZO65" s="24"/>
      <c r="UZP65" s="24"/>
      <c r="UZQ65" s="24"/>
      <c r="UZR65" s="24"/>
      <c r="UZS65" s="24"/>
      <c r="UZT65" s="24"/>
      <c r="UZU65" s="24"/>
      <c r="UZV65" s="24"/>
      <c r="UZW65" s="24"/>
      <c r="UZX65" s="24"/>
      <c r="UZY65" s="24"/>
      <c r="UZZ65" s="24"/>
      <c r="VAA65" s="24"/>
      <c r="VAB65" s="24"/>
      <c r="VAC65" s="24"/>
      <c r="VAD65" s="24"/>
      <c r="VAE65" s="24"/>
      <c r="VAF65" s="24"/>
      <c r="VAG65" s="24"/>
      <c r="VAH65" s="24"/>
      <c r="VAI65" s="24"/>
      <c r="VAJ65" s="24"/>
      <c r="VAK65" s="24"/>
      <c r="VAL65" s="24"/>
      <c r="VAM65" s="24"/>
      <c r="VAN65" s="24"/>
      <c r="VAO65" s="24"/>
      <c r="VAP65" s="24"/>
      <c r="VAQ65" s="24"/>
      <c r="VAR65" s="24"/>
      <c r="VAS65" s="24"/>
      <c r="VAT65" s="24"/>
      <c r="VAU65" s="24"/>
      <c r="VAV65" s="24"/>
      <c r="VAW65" s="24"/>
      <c r="VAX65" s="24"/>
      <c r="VAY65" s="24"/>
      <c r="VAZ65" s="24"/>
      <c r="VBA65" s="24"/>
      <c r="VBB65" s="24"/>
      <c r="VBC65" s="24"/>
      <c r="VBD65" s="24"/>
      <c r="VBE65" s="24"/>
      <c r="VBF65" s="24"/>
      <c r="VBG65" s="24"/>
      <c r="VBH65" s="24"/>
      <c r="VBI65" s="24"/>
      <c r="VBJ65" s="24"/>
      <c r="VBK65" s="24"/>
      <c r="VBL65" s="24"/>
      <c r="VBM65" s="24"/>
      <c r="VBN65" s="24"/>
      <c r="VBO65" s="24"/>
      <c r="VBP65" s="24"/>
      <c r="VBQ65" s="24"/>
      <c r="VBR65" s="24"/>
      <c r="VBS65" s="24"/>
      <c r="VBT65" s="24"/>
      <c r="VBU65" s="24"/>
      <c r="VBV65" s="24"/>
      <c r="VBW65" s="24"/>
      <c r="VBX65" s="24"/>
      <c r="VBY65" s="24"/>
      <c r="VBZ65" s="24"/>
      <c r="VCA65" s="24"/>
      <c r="VCB65" s="24"/>
      <c r="VCC65" s="24"/>
      <c r="VCD65" s="24"/>
      <c r="VCE65" s="24"/>
      <c r="VCF65" s="24"/>
      <c r="VCG65" s="24"/>
      <c r="VCH65" s="24"/>
      <c r="VCI65" s="24"/>
      <c r="VCJ65" s="24"/>
      <c r="VCK65" s="24"/>
      <c r="VCL65" s="24"/>
      <c r="VCM65" s="24"/>
      <c r="VCN65" s="24"/>
      <c r="VCO65" s="24"/>
      <c r="VCP65" s="24"/>
      <c r="VCQ65" s="24"/>
      <c r="VCR65" s="24"/>
      <c r="VCS65" s="24"/>
      <c r="VCT65" s="24"/>
      <c r="VCU65" s="24"/>
      <c r="VCV65" s="24"/>
      <c r="VCW65" s="24"/>
      <c r="VCX65" s="24"/>
      <c r="VCY65" s="24"/>
      <c r="VCZ65" s="24"/>
      <c r="VDA65" s="24"/>
      <c r="VDB65" s="24"/>
      <c r="VDC65" s="24"/>
      <c r="VDD65" s="24"/>
      <c r="VDE65" s="24"/>
      <c r="VDF65" s="24"/>
      <c r="VDG65" s="24"/>
      <c r="VDH65" s="24"/>
      <c r="VDI65" s="24"/>
      <c r="VDJ65" s="24"/>
      <c r="VDK65" s="24"/>
      <c r="VDL65" s="24"/>
      <c r="VDM65" s="24"/>
      <c r="VDN65" s="24"/>
      <c r="VDO65" s="24"/>
      <c r="VDP65" s="24"/>
      <c r="VDQ65" s="24"/>
      <c r="VDR65" s="24"/>
      <c r="VDS65" s="24"/>
      <c r="VDT65" s="24"/>
      <c r="VDU65" s="24"/>
      <c r="VDV65" s="24"/>
      <c r="VDW65" s="24"/>
      <c r="VDX65" s="24"/>
      <c r="VDY65" s="24"/>
      <c r="VDZ65" s="24"/>
      <c r="VEA65" s="24"/>
      <c r="VEB65" s="24"/>
      <c r="VEC65" s="24"/>
      <c r="VED65" s="24"/>
      <c r="VEE65" s="24"/>
      <c r="VEF65" s="24"/>
      <c r="VEG65" s="24"/>
      <c r="VEH65" s="24"/>
      <c r="VEI65" s="24"/>
      <c r="VEJ65" s="24"/>
      <c r="VEK65" s="24"/>
      <c r="VEL65" s="24"/>
      <c r="VEM65" s="24"/>
      <c r="VEN65" s="24"/>
      <c r="VEO65" s="24"/>
      <c r="VEP65" s="24"/>
      <c r="VEQ65" s="24"/>
      <c r="VER65" s="24"/>
      <c r="VES65" s="24"/>
      <c r="VET65" s="24"/>
      <c r="VEU65" s="24"/>
      <c r="VEV65" s="24"/>
      <c r="VEW65" s="24"/>
      <c r="VEX65" s="24"/>
      <c r="VEY65" s="24"/>
      <c r="VEZ65" s="24"/>
      <c r="VFA65" s="24"/>
      <c r="VFB65" s="24"/>
      <c r="VFC65" s="24"/>
      <c r="VFD65" s="24"/>
      <c r="VFE65" s="24"/>
      <c r="VFF65" s="24"/>
      <c r="VFG65" s="24"/>
      <c r="VFH65" s="24"/>
      <c r="VFI65" s="24"/>
      <c r="VFJ65" s="24"/>
      <c r="VFK65" s="24"/>
      <c r="VFL65" s="24"/>
      <c r="VFM65" s="24"/>
      <c r="VFN65" s="24"/>
      <c r="VFO65" s="24"/>
      <c r="VFP65" s="24"/>
      <c r="VFQ65" s="24"/>
      <c r="VFR65" s="24"/>
      <c r="VFS65" s="24"/>
      <c r="VFT65" s="24"/>
      <c r="VFU65" s="24"/>
      <c r="VFV65" s="24"/>
      <c r="VFW65" s="24"/>
      <c r="VFX65" s="24"/>
      <c r="VFY65" s="24"/>
      <c r="VFZ65" s="24"/>
      <c r="VGA65" s="24"/>
      <c r="VGB65" s="24"/>
      <c r="VGC65" s="24"/>
      <c r="VGD65" s="24"/>
      <c r="VGE65" s="24"/>
      <c r="VGF65" s="24"/>
      <c r="VGG65" s="24"/>
      <c r="VGH65" s="24"/>
      <c r="VGI65" s="24"/>
      <c r="VGJ65" s="24"/>
      <c r="VGK65" s="24"/>
      <c r="VGL65" s="24"/>
      <c r="VGM65" s="24"/>
      <c r="VGN65" s="24"/>
      <c r="VGO65" s="24"/>
      <c r="VGP65" s="24"/>
      <c r="VGQ65" s="24"/>
      <c r="VGR65" s="24"/>
      <c r="VGS65" s="24"/>
      <c r="VGT65" s="24"/>
      <c r="VGU65" s="24"/>
      <c r="VGV65" s="24"/>
      <c r="VGW65" s="24"/>
      <c r="VGX65" s="24"/>
      <c r="VGY65" s="24"/>
      <c r="VGZ65" s="24"/>
      <c r="VHA65" s="24"/>
      <c r="VHB65" s="24"/>
      <c r="VHC65" s="24"/>
      <c r="VHD65" s="24"/>
      <c r="VHE65" s="24"/>
      <c r="VHF65" s="24"/>
      <c r="VHG65" s="24"/>
      <c r="VHH65" s="24"/>
      <c r="VHI65" s="24"/>
      <c r="VHJ65" s="24"/>
      <c r="VHK65" s="24"/>
      <c r="VHL65" s="24"/>
      <c r="VHM65" s="24"/>
      <c r="VHN65" s="24"/>
      <c r="VHO65" s="24"/>
      <c r="VHP65" s="24"/>
      <c r="VHQ65" s="24"/>
      <c r="VHR65" s="24"/>
      <c r="VHS65" s="24"/>
      <c r="VHT65" s="24"/>
      <c r="VHU65" s="24"/>
      <c r="VHV65" s="24"/>
      <c r="VHW65" s="24"/>
      <c r="VHX65" s="24"/>
      <c r="VHY65" s="24"/>
      <c r="VHZ65" s="24"/>
      <c r="VIA65" s="24"/>
      <c r="VIB65" s="24"/>
      <c r="VIC65" s="24"/>
      <c r="VID65" s="24"/>
      <c r="VIE65" s="24"/>
      <c r="VIF65" s="24"/>
      <c r="VIG65" s="24"/>
      <c r="VIH65" s="24"/>
      <c r="VII65" s="24"/>
      <c r="VIJ65" s="24"/>
      <c r="VIK65" s="24"/>
      <c r="VIL65" s="24"/>
      <c r="VIM65" s="24"/>
      <c r="VIN65" s="24"/>
      <c r="VIO65" s="24"/>
      <c r="VIP65" s="24"/>
      <c r="VIQ65" s="24"/>
      <c r="VIR65" s="24"/>
      <c r="VIS65" s="24"/>
      <c r="VIT65" s="24"/>
      <c r="VIU65" s="24"/>
      <c r="VIV65" s="24"/>
      <c r="VIW65" s="24"/>
      <c r="VIX65" s="24"/>
      <c r="VIY65" s="24"/>
      <c r="VIZ65" s="24"/>
      <c r="VJA65" s="24"/>
      <c r="VJB65" s="24"/>
      <c r="VJC65" s="24"/>
      <c r="VJD65" s="24"/>
      <c r="VJE65" s="24"/>
      <c r="VJF65" s="24"/>
      <c r="VJG65" s="24"/>
      <c r="VJH65" s="24"/>
      <c r="VJI65" s="24"/>
      <c r="VJJ65" s="24"/>
      <c r="VJK65" s="24"/>
      <c r="VJL65" s="24"/>
      <c r="VJM65" s="24"/>
      <c r="VJN65" s="24"/>
      <c r="VJO65" s="24"/>
      <c r="VJP65" s="24"/>
      <c r="VJQ65" s="24"/>
      <c r="VJR65" s="24"/>
      <c r="VJS65" s="24"/>
      <c r="VJT65" s="24"/>
      <c r="VJU65" s="24"/>
      <c r="VJV65" s="24"/>
      <c r="VJW65" s="24"/>
      <c r="VJX65" s="24"/>
      <c r="VJY65" s="24"/>
      <c r="VJZ65" s="24"/>
      <c r="VKA65" s="24"/>
      <c r="VKB65" s="24"/>
      <c r="VKC65" s="24"/>
      <c r="VKD65" s="24"/>
      <c r="VKE65" s="24"/>
      <c r="VKF65" s="24"/>
      <c r="VKG65" s="24"/>
      <c r="VKH65" s="24"/>
      <c r="VKI65" s="24"/>
      <c r="VKJ65" s="24"/>
      <c r="VKK65" s="24"/>
      <c r="VKL65" s="24"/>
      <c r="VKM65" s="24"/>
      <c r="VKN65" s="24"/>
      <c r="VKO65" s="24"/>
      <c r="VKP65" s="24"/>
      <c r="VKQ65" s="24"/>
      <c r="VKR65" s="24"/>
      <c r="VKS65" s="24"/>
      <c r="VKT65" s="24"/>
      <c r="VKU65" s="24"/>
      <c r="VKV65" s="24"/>
      <c r="VKW65" s="24"/>
      <c r="VKX65" s="24"/>
      <c r="VKY65" s="24"/>
      <c r="VKZ65" s="24"/>
      <c r="VLA65" s="24"/>
      <c r="VLB65" s="24"/>
      <c r="VLC65" s="24"/>
      <c r="VLD65" s="24"/>
      <c r="VLE65" s="24"/>
      <c r="VLF65" s="24"/>
      <c r="VLG65" s="24"/>
      <c r="VLH65" s="24"/>
      <c r="VLI65" s="24"/>
      <c r="VLJ65" s="24"/>
      <c r="VLK65" s="24"/>
      <c r="VLL65" s="24"/>
      <c r="VLM65" s="24"/>
      <c r="VLN65" s="24"/>
      <c r="VLO65" s="24"/>
      <c r="VLP65" s="24"/>
      <c r="VLQ65" s="24"/>
      <c r="VLR65" s="24"/>
      <c r="VLS65" s="24"/>
      <c r="VLT65" s="24"/>
      <c r="VLU65" s="24"/>
      <c r="VLV65" s="24"/>
      <c r="VLW65" s="24"/>
      <c r="VLX65" s="24"/>
      <c r="VLY65" s="24"/>
      <c r="VLZ65" s="24"/>
      <c r="VMA65" s="24"/>
      <c r="VMB65" s="24"/>
      <c r="VMC65" s="24"/>
      <c r="VMD65" s="24"/>
      <c r="VME65" s="24"/>
      <c r="VMF65" s="24"/>
      <c r="VMG65" s="24"/>
      <c r="VMH65" s="24"/>
      <c r="VMI65" s="24"/>
      <c r="VMJ65" s="24"/>
      <c r="VMK65" s="24"/>
      <c r="VML65" s="24"/>
      <c r="VMM65" s="24"/>
      <c r="VMN65" s="24"/>
      <c r="VMO65" s="24"/>
      <c r="VMP65" s="24"/>
      <c r="VMQ65" s="24"/>
      <c r="VMR65" s="24"/>
      <c r="VMS65" s="24"/>
      <c r="VMT65" s="24"/>
      <c r="VMU65" s="24"/>
      <c r="VMV65" s="24"/>
      <c r="VMW65" s="24"/>
      <c r="VMX65" s="24"/>
      <c r="VMY65" s="24"/>
      <c r="VMZ65" s="24"/>
      <c r="VNA65" s="24"/>
      <c r="VNB65" s="24"/>
      <c r="VNC65" s="24"/>
      <c r="VND65" s="24"/>
      <c r="VNE65" s="24"/>
      <c r="VNF65" s="24"/>
      <c r="VNG65" s="24"/>
      <c r="VNH65" s="24"/>
      <c r="VNI65" s="24"/>
      <c r="VNJ65" s="24"/>
      <c r="VNK65" s="24"/>
      <c r="VNL65" s="24"/>
      <c r="VNM65" s="24"/>
      <c r="VNN65" s="24"/>
      <c r="VNO65" s="24"/>
      <c r="VNP65" s="24"/>
      <c r="VNQ65" s="24"/>
      <c r="VNR65" s="24"/>
      <c r="VNS65" s="24"/>
      <c r="VNT65" s="24"/>
      <c r="VNU65" s="24"/>
      <c r="VNV65" s="24"/>
      <c r="VNW65" s="24"/>
      <c r="VNX65" s="24"/>
      <c r="VNY65" s="24"/>
      <c r="VNZ65" s="24"/>
      <c r="VOA65" s="24"/>
      <c r="VOB65" s="24"/>
      <c r="VOC65" s="24"/>
      <c r="VOD65" s="24"/>
      <c r="VOE65" s="24"/>
      <c r="VOF65" s="24"/>
      <c r="VOG65" s="24"/>
      <c r="VOH65" s="24"/>
      <c r="VOI65" s="24"/>
      <c r="VOJ65" s="24"/>
      <c r="VOK65" s="24"/>
      <c r="VOL65" s="24"/>
      <c r="VOM65" s="24"/>
      <c r="VON65" s="24"/>
      <c r="VOO65" s="24"/>
      <c r="VOP65" s="24"/>
      <c r="VOQ65" s="24"/>
      <c r="VOR65" s="24"/>
      <c r="VOS65" s="24"/>
      <c r="VOT65" s="24"/>
      <c r="VOU65" s="24"/>
      <c r="VOV65" s="24"/>
      <c r="VOW65" s="24"/>
      <c r="VOX65" s="24"/>
      <c r="VOY65" s="24"/>
      <c r="VOZ65" s="24"/>
      <c r="VPA65" s="24"/>
      <c r="VPB65" s="24"/>
      <c r="VPC65" s="24"/>
      <c r="VPD65" s="24"/>
      <c r="VPE65" s="24"/>
      <c r="VPF65" s="24"/>
      <c r="VPG65" s="24"/>
      <c r="VPH65" s="24"/>
      <c r="VPI65" s="24"/>
      <c r="VPJ65" s="24"/>
      <c r="VPK65" s="24"/>
      <c r="VPL65" s="24"/>
      <c r="VPM65" s="24"/>
      <c r="VPN65" s="24"/>
      <c r="VPO65" s="24"/>
      <c r="VPP65" s="24"/>
      <c r="VPQ65" s="24"/>
      <c r="VPR65" s="24"/>
      <c r="VPS65" s="24"/>
      <c r="VPT65" s="24"/>
      <c r="VPU65" s="24"/>
      <c r="VPV65" s="24"/>
      <c r="VPW65" s="24"/>
      <c r="VPX65" s="24"/>
      <c r="VPY65" s="24"/>
      <c r="VPZ65" s="24"/>
      <c r="VQA65" s="24"/>
      <c r="VQB65" s="24"/>
      <c r="VQC65" s="24"/>
      <c r="VQD65" s="24"/>
      <c r="VQE65" s="24"/>
      <c r="VQF65" s="24"/>
      <c r="VQG65" s="24"/>
      <c r="VQH65" s="24"/>
      <c r="VQI65" s="24"/>
      <c r="VQJ65" s="24"/>
      <c r="VQK65" s="24"/>
      <c r="VQL65" s="24"/>
      <c r="VQM65" s="24"/>
      <c r="VQN65" s="24"/>
      <c r="VQO65" s="24"/>
      <c r="VQP65" s="24"/>
      <c r="VQQ65" s="24"/>
      <c r="VQR65" s="24"/>
      <c r="VQS65" s="24"/>
      <c r="VQT65" s="24"/>
      <c r="VQU65" s="24"/>
      <c r="VQV65" s="24"/>
      <c r="VQW65" s="24"/>
      <c r="VQX65" s="24"/>
      <c r="VQY65" s="24"/>
      <c r="VQZ65" s="24"/>
      <c r="VRA65" s="24"/>
      <c r="VRB65" s="24"/>
      <c r="VRC65" s="24"/>
      <c r="VRD65" s="24"/>
      <c r="VRE65" s="24"/>
      <c r="VRF65" s="24"/>
      <c r="VRG65" s="24"/>
      <c r="VRH65" s="24"/>
      <c r="VRI65" s="24"/>
      <c r="VRJ65" s="24"/>
      <c r="VRK65" s="24"/>
      <c r="VRL65" s="24"/>
      <c r="VRM65" s="24"/>
      <c r="VRN65" s="24"/>
      <c r="VRO65" s="24"/>
      <c r="VRP65" s="24"/>
      <c r="VRQ65" s="24"/>
      <c r="VRR65" s="24"/>
      <c r="VRS65" s="24"/>
      <c r="VRT65" s="24"/>
      <c r="VRU65" s="24"/>
      <c r="VRV65" s="24"/>
      <c r="VRW65" s="24"/>
      <c r="VRX65" s="24"/>
      <c r="VRY65" s="24"/>
      <c r="VRZ65" s="24"/>
      <c r="VSA65" s="24"/>
      <c r="VSB65" s="24"/>
      <c r="VSC65" s="24"/>
      <c r="VSD65" s="24"/>
      <c r="VSE65" s="24"/>
      <c r="VSF65" s="24"/>
      <c r="VSG65" s="24"/>
      <c r="VSH65" s="24"/>
      <c r="VSI65" s="24"/>
      <c r="VSJ65" s="24"/>
      <c r="VSK65" s="24"/>
      <c r="VSL65" s="24"/>
      <c r="VSM65" s="24"/>
      <c r="VSN65" s="24"/>
      <c r="VSO65" s="24"/>
      <c r="VSP65" s="24"/>
      <c r="VSQ65" s="24"/>
      <c r="VSR65" s="24"/>
      <c r="VSS65" s="24"/>
      <c r="VST65" s="24"/>
      <c r="VSU65" s="24"/>
      <c r="VSV65" s="24"/>
      <c r="VSW65" s="24"/>
      <c r="VSX65" s="24"/>
      <c r="VSY65" s="24"/>
      <c r="VSZ65" s="24"/>
      <c r="VTA65" s="24"/>
      <c r="VTB65" s="24"/>
      <c r="VTC65" s="24"/>
      <c r="VTD65" s="24"/>
      <c r="VTE65" s="24"/>
      <c r="VTF65" s="24"/>
      <c r="VTG65" s="24"/>
      <c r="VTH65" s="24"/>
      <c r="VTI65" s="24"/>
      <c r="VTJ65" s="24"/>
      <c r="VTK65" s="24"/>
      <c r="VTL65" s="24"/>
      <c r="VTM65" s="24"/>
      <c r="VTN65" s="24"/>
      <c r="VTO65" s="24"/>
      <c r="VTP65" s="24"/>
      <c r="VTQ65" s="24"/>
      <c r="VTR65" s="24"/>
      <c r="VTS65" s="24"/>
      <c r="VTT65" s="24"/>
      <c r="VTU65" s="24"/>
      <c r="VTV65" s="24"/>
      <c r="VTW65" s="24"/>
      <c r="VTX65" s="24"/>
      <c r="VTY65" s="24"/>
      <c r="VTZ65" s="24"/>
      <c r="VUA65" s="24"/>
      <c r="VUB65" s="24"/>
      <c r="VUC65" s="24"/>
      <c r="VUD65" s="24"/>
      <c r="VUE65" s="24"/>
      <c r="VUF65" s="24"/>
      <c r="VUG65" s="24"/>
      <c r="VUH65" s="24"/>
      <c r="VUI65" s="24"/>
      <c r="VUJ65" s="24"/>
      <c r="VUK65" s="24"/>
      <c r="VUL65" s="24"/>
      <c r="VUM65" s="24"/>
      <c r="VUN65" s="24"/>
      <c r="VUO65" s="24"/>
      <c r="VUP65" s="24"/>
      <c r="VUQ65" s="24"/>
      <c r="VUR65" s="24"/>
      <c r="VUS65" s="24"/>
      <c r="VUT65" s="24"/>
      <c r="VUU65" s="24"/>
      <c r="VUV65" s="24"/>
      <c r="VUW65" s="24"/>
      <c r="VUX65" s="24"/>
      <c r="VUY65" s="24"/>
      <c r="VUZ65" s="24"/>
      <c r="VVA65" s="24"/>
      <c r="VVB65" s="24"/>
      <c r="VVC65" s="24"/>
      <c r="VVD65" s="24"/>
      <c r="VVE65" s="24"/>
      <c r="VVF65" s="24"/>
      <c r="VVG65" s="24"/>
      <c r="VVH65" s="24"/>
      <c r="VVI65" s="24"/>
      <c r="VVJ65" s="24"/>
      <c r="VVK65" s="24"/>
      <c r="VVL65" s="24"/>
      <c r="VVM65" s="24"/>
      <c r="VVN65" s="24"/>
      <c r="VVO65" s="24"/>
      <c r="VVP65" s="24"/>
      <c r="VVQ65" s="24"/>
      <c r="VVR65" s="24"/>
      <c r="VVS65" s="24"/>
      <c r="VVT65" s="24"/>
      <c r="VVU65" s="24"/>
      <c r="VVV65" s="24"/>
      <c r="VVW65" s="24"/>
      <c r="VVX65" s="24"/>
      <c r="VVY65" s="24"/>
      <c r="VVZ65" s="24"/>
      <c r="VWA65" s="24"/>
      <c r="VWB65" s="24"/>
      <c r="VWC65" s="24"/>
      <c r="VWD65" s="24"/>
      <c r="VWE65" s="24"/>
      <c r="VWF65" s="24"/>
      <c r="VWG65" s="24"/>
      <c r="VWH65" s="24"/>
      <c r="VWI65" s="24"/>
      <c r="VWJ65" s="24"/>
      <c r="VWK65" s="24"/>
      <c r="VWL65" s="24"/>
      <c r="VWM65" s="24"/>
      <c r="VWN65" s="24"/>
      <c r="VWO65" s="24"/>
      <c r="VWP65" s="24"/>
      <c r="VWQ65" s="24"/>
      <c r="VWR65" s="24"/>
      <c r="VWS65" s="24"/>
      <c r="VWT65" s="24"/>
      <c r="VWU65" s="24"/>
      <c r="VWV65" s="24"/>
      <c r="VWW65" s="24"/>
      <c r="VWX65" s="24"/>
      <c r="VWY65" s="24"/>
      <c r="VWZ65" s="24"/>
      <c r="VXA65" s="24"/>
      <c r="VXB65" s="24"/>
      <c r="VXC65" s="24"/>
      <c r="VXD65" s="24"/>
      <c r="VXE65" s="24"/>
      <c r="VXF65" s="24"/>
      <c r="VXG65" s="24"/>
      <c r="VXH65" s="24"/>
      <c r="VXI65" s="24"/>
      <c r="VXJ65" s="24"/>
      <c r="VXK65" s="24"/>
      <c r="VXL65" s="24"/>
      <c r="VXM65" s="24"/>
      <c r="VXN65" s="24"/>
      <c r="VXO65" s="24"/>
      <c r="VXP65" s="24"/>
      <c r="VXQ65" s="24"/>
      <c r="VXR65" s="24"/>
      <c r="VXS65" s="24"/>
      <c r="VXT65" s="24"/>
      <c r="VXU65" s="24"/>
      <c r="VXV65" s="24"/>
      <c r="VXW65" s="24"/>
      <c r="VXX65" s="24"/>
      <c r="VXY65" s="24"/>
      <c r="VXZ65" s="24"/>
      <c r="VYA65" s="24"/>
      <c r="VYB65" s="24"/>
      <c r="VYC65" s="24"/>
      <c r="VYD65" s="24"/>
      <c r="VYE65" s="24"/>
      <c r="VYF65" s="24"/>
      <c r="VYG65" s="24"/>
      <c r="VYH65" s="24"/>
      <c r="VYI65" s="24"/>
      <c r="VYJ65" s="24"/>
      <c r="VYK65" s="24"/>
      <c r="VYL65" s="24"/>
      <c r="VYM65" s="24"/>
      <c r="VYN65" s="24"/>
      <c r="VYO65" s="24"/>
      <c r="VYP65" s="24"/>
      <c r="VYQ65" s="24"/>
      <c r="VYR65" s="24"/>
      <c r="VYS65" s="24"/>
      <c r="VYT65" s="24"/>
      <c r="VYU65" s="24"/>
      <c r="VYV65" s="24"/>
      <c r="VYW65" s="24"/>
      <c r="VYX65" s="24"/>
      <c r="VYY65" s="24"/>
      <c r="VYZ65" s="24"/>
      <c r="VZA65" s="24"/>
      <c r="VZB65" s="24"/>
      <c r="VZC65" s="24"/>
      <c r="VZD65" s="24"/>
      <c r="VZE65" s="24"/>
      <c r="VZF65" s="24"/>
      <c r="VZG65" s="24"/>
      <c r="VZH65" s="24"/>
      <c r="VZI65" s="24"/>
      <c r="VZJ65" s="24"/>
      <c r="VZK65" s="24"/>
      <c r="VZL65" s="24"/>
      <c r="VZM65" s="24"/>
      <c r="VZN65" s="24"/>
      <c r="VZO65" s="24"/>
      <c r="VZP65" s="24"/>
      <c r="VZQ65" s="24"/>
      <c r="VZR65" s="24"/>
      <c r="VZS65" s="24"/>
      <c r="VZT65" s="24"/>
      <c r="VZU65" s="24"/>
      <c r="VZV65" s="24"/>
      <c r="VZW65" s="24"/>
      <c r="VZX65" s="24"/>
      <c r="VZY65" s="24"/>
      <c r="VZZ65" s="24"/>
      <c r="WAA65" s="24"/>
      <c r="WAB65" s="24"/>
      <c r="WAC65" s="24"/>
      <c r="WAD65" s="24"/>
      <c r="WAE65" s="24"/>
      <c r="WAF65" s="24"/>
      <c r="WAG65" s="24"/>
      <c r="WAH65" s="24"/>
      <c r="WAI65" s="24"/>
      <c r="WAJ65" s="24"/>
      <c r="WAK65" s="24"/>
      <c r="WAL65" s="24"/>
      <c r="WAM65" s="24"/>
      <c r="WAN65" s="24"/>
      <c r="WAO65" s="24"/>
      <c r="WAP65" s="24"/>
      <c r="WAQ65" s="24"/>
      <c r="WAR65" s="24"/>
      <c r="WAS65" s="24"/>
      <c r="WAT65" s="24"/>
      <c r="WAU65" s="24"/>
      <c r="WAV65" s="24"/>
      <c r="WAW65" s="24"/>
      <c r="WAX65" s="24"/>
      <c r="WAY65" s="24"/>
      <c r="WAZ65" s="24"/>
      <c r="WBA65" s="24"/>
      <c r="WBB65" s="24"/>
      <c r="WBC65" s="24"/>
      <c r="WBD65" s="24"/>
      <c r="WBE65" s="24"/>
      <c r="WBF65" s="24"/>
      <c r="WBG65" s="24"/>
      <c r="WBH65" s="24"/>
      <c r="WBI65" s="24"/>
      <c r="WBJ65" s="24"/>
      <c r="WBK65" s="24"/>
      <c r="WBL65" s="24"/>
      <c r="WBM65" s="24"/>
      <c r="WBN65" s="24"/>
      <c r="WBO65" s="24"/>
      <c r="WBP65" s="24"/>
      <c r="WBQ65" s="24"/>
      <c r="WBR65" s="24"/>
      <c r="WBS65" s="24"/>
      <c r="WBT65" s="24"/>
      <c r="WBU65" s="24"/>
      <c r="WBV65" s="24"/>
      <c r="WBW65" s="24"/>
      <c r="WBX65" s="24"/>
      <c r="WBY65" s="24"/>
      <c r="WBZ65" s="24"/>
      <c r="WCA65" s="24"/>
      <c r="WCB65" s="24"/>
      <c r="WCC65" s="24"/>
      <c r="WCD65" s="24"/>
      <c r="WCE65" s="24"/>
      <c r="WCF65" s="24"/>
      <c r="WCG65" s="24"/>
      <c r="WCH65" s="24"/>
      <c r="WCI65" s="24"/>
      <c r="WCJ65" s="24"/>
      <c r="WCK65" s="24"/>
      <c r="WCL65" s="24"/>
      <c r="WCM65" s="24"/>
      <c r="WCN65" s="24"/>
      <c r="WCO65" s="24"/>
      <c r="WCP65" s="24"/>
      <c r="WCQ65" s="24"/>
      <c r="WCR65" s="24"/>
      <c r="WCS65" s="24"/>
      <c r="WCT65" s="24"/>
      <c r="WCU65" s="24"/>
      <c r="WCV65" s="24"/>
      <c r="WCW65" s="24"/>
      <c r="WCX65" s="24"/>
      <c r="WCY65" s="24"/>
      <c r="WCZ65" s="24"/>
      <c r="WDA65" s="24"/>
      <c r="WDB65" s="24"/>
      <c r="WDC65" s="24"/>
      <c r="WDD65" s="24"/>
      <c r="WDE65" s="24"/>
      <c r="WDF65" s="24"/>
      <c r="WDG65" s="24"/>
      <c r="WDH65" s="24"/>
      <c r="WDI65" s="24"/>
      <c r="WDJ65" s="24"/>
      <c r="WDK65" s="24"/>
      <c r="WDL65" s="24"/>
      <c r="WDM65" s="24"/>
      <c r="WDN65" s="24"/>
      <c r="WDO65" s="24"/>
      <c r="WDP65" s="24"/>
      <c r="WDQ65" s="24"/>
      <c r="WDR65" s="24"/>
      <c r="WDS65" s="24"/>
      <c r="WDT65" s="24"/>
      <c r="WDU65" s="24"/>
      <c r="WDV65" s="24"/>
      <c r="WDW65" s="24"/>
      <c r="WDX65" s="24"/>
      <c r="WDY65" s="24"/>
      <c r="WDZ65" s="24"/>
      <c r="WEA65" s="24"/>
      <c r="WEB65" s="24"/>
      <c r="WEC65" s="24"/>
      <c r="WED65" s="24"/>
      <c r="WEE65" s="24"/>
      <c r="WEF65" s="24"/>
      <c r="WEG65" s="24"/>
      <c r="WEH65" s="24"/>
      <c r="WEI65" s="24"/>
      <c r="WEJ65" s="24"/>
      <c r="WEK65" s="24"/>
      <c r="WEL65" s="24"/>
      <c r="WEM65" s="24"/>
      <c r="WEN65" s="24"/>
      <c r="WEO65" s="24"/>
      <c r="WEP65" s="24"/>
      <c r="WEQ65" s="24"/>
      <c r="WER65" s="24"/>
      <c r="WES65" s="24"/>
      <c r="WET65" s="24"/>
      <c r="WEU65" s="24"/>
      <c r="WEV65" s="24"/>
      <c r="WEW65" s="24"/>
      <c r="WEX65" s="24"/>
      <c r="WEY65" s="24"/>
      <c r="WEZ65" s="24"/>
      <c r="WFA65" s="24"/>
      <c r="WFB65" s="24"/>
      <c r="WFC65" s="24"/>
      <c r="WFD65" s="24"/>
      <c r="WFE65" s="24"/>
      <c r="WFF65" s="24"/>
      <c r="WFG65" s="24"/>
      <c r="WFH65" s="24"/>
      <c r="WFI65" s="24"/>
      <c r="WFJ65" s="24"/>
      <c r="WFK65" s="24"/>
      <c r="WFL65" s="24"/>
      <c r="WFM65" s="24"/>
      <c r="WFN65" s="24"/>
      <c r="WFO65" s="24"/>
      <c r="WFP65" s="24"/>
      <c r="WFQ65" s="24"/>
      <c r="WFR65" s="24"/>
      <c r="WFS65" s="24"/>
      <c r="WFT65" s="24"/>
      <c r="WFU65" s="24"/>
      <c r="WFV65" s="24"/>
      <c r="WFW65" s="24"/>
      <c r="WFX65" s="24"/>
      <c r="WFY65" s="24"/>
      <c r="WFZ65" s="24"/>
      <c r="WGA65" s="24"/>
      <c r="WGB65" s="24"/>
      <c r="WGC65" s="24"/>
      <c r="WGD65" s="24"/>
      <c r="WGE65" s="24"/>
      <c r="WGF65" s="24"/>
      <c r="WGG65" s="24"/>
      <c r="WGH65" s="24"/>
      <c r="WGI65" s="24"/>
      <c r="WGJ65" s="24"/>
      <c r="WGK65" s="24"/>
      <c r="WGL65" s="24"/>
      <c r="WGM65" s="24"/>
      <c r="WGN65" s="24"/>
      <c r="WGO65" s="24"/>
      <c r="WGP65" s="24"/>
      <c r="WGQ65" s="24"/>
      <c r="WGR65" s="24"/>
      <c r="WGS65" s="24"/>
      <c r="WGT65" s="24"/>
      <c r="WGU65" s="24"/>
      <c r="WGV65" s="24"/>
      <c r="WGW65" s="24"/>
      <c r="WGX65" s="24"/>
      <c r="WGY65" s="24"/>
      <c r="WGZ65" s="24"/>
      <c r="WHA65" s="24"/>
      <c r="WHB65" s="24"/>
      <c r="WHC65" s="24"/>
      <c r="WHD65" s="24"/>
      <c r="WHE65" s="24"/>
      <c r="WHF65" s="24"/>
      <c r="WHG65" s="24"/>
      <c r="WHH65" s="24"/>
      <c r="WHI65" s="24"/>
      <c r="WHJ65" s="24"/>
      <c r="WHK65" s="24"/>
      <c r="WHL65" s="24"/>
      <c r="WHM65" s="24"/>
      <c r="WHN65" s="24"/>
      <c r="WHO65" s="24"/>
      <c r="WHP65" s="24"/>
      <c r="WHQ65" s="24"/>
      <c r="WHR65" s="24"/>
      <c r="WHS65" s="24"/>
      <c r="WHT65" s="24"/>
      <c r="WHU65" s="24"/>
      <c r="WHV65" s="24"/>
      <c r="WHW65" s="24"/>
      <c r="WHX65" s="24"/>
      <c r="WHY65" s="24"/>
      <c r="WHZ65" s="24"/>
      <c r="WIA65" s="24"/>
      <c r="WIB65" s="24"/>
      <c r="WIC65" s="24"/>
      <c r="WID65" s="24"/>
      <c r="WIE65" s="24"/>
      <c r="WIF65" s="24"/>
      <c r="WIG65" s="24"/>
      <c r="WIH65" s="24"/>
      <c r="WII65" s="24"/>
      <c r="WIJ65" s="24"/>
      <c r="WIK65" s="24"/>
      <c r="WIL65" s="24"/>
      <c r="WIM65" s="24"/>
      <c r="WIN65" s="24"/>
      <c r="WIO65" s="24"/>
      <c r="WIP65" s="24"/>
      <c r="WIQ65" s="24"/>
      <c r="WIR65" s="24"/>
      <c r="WIS65" s="24"/>
      <c r="WIT65" s="24"/>
      <c r="WIU65" s="24"/>
      <c r="WIV65" s="24"/>
      <c r="WIW65" s="24"/>
      <c r="WIX65" s="24"/>
      <c r="WIY65" s="24"/>
      <c r="WIZ65" s="24"/>
      <c r="WJA65" s="24"/>
      <c r="WJB65" s="24"/>
      <c r="WJC65" s="24"/>
      <c r="WJD65" s="24"/>
      <c r="WJE65" s="24"/>
      <c r="WJF65" s="24"/>
      <c r="WJG65" s="24"/>
      <c r="WJH65" s="24"/>
      <c r="WJI65" s="24"/>
      <c r="WJJ65" s="24"/>
      <c r="WJK65" s="24"/>
      <c r="WJL65" s="24"/>
      <c r="WJM65" s="24"/>
      <c r="WJN65" s="24"/>
      <c r="WJO65" s="24"/>
      <c r="WJP65" s="24"/>
      <c r="WJQ65" s="24"/>
      <c r="WJR65" s="24"/>
      <c r="WJS65" s="24"/>
      <c r="WJT65" s="24"/>
      <c r="WJU65" s="24"/>
      <c r="WJV65" s="24"/>
      <c r="WJW65" s="24"/>
      <c r="WJX65" s="24"/>
      <c r="WJY65" s="24"/>
      <c r="WJZ65" s="24"/>
      <c r="WKA65" s="24"/>
      <c r="WKB65" s="24"/>
      <c r="WKC65" s="24"/>
      <c r="WKD65" s="24"/>
      <c r="WKE65" s="24"/>
      <c r="WKF65" s="24"/>
      <c r="WKG65" s="24"/>
      <c r="WKH65" s="24"/>
      <c r="WKI65" s="24"/>
      <c r="WKJ65" s="24"/>
      <c r="WKK65" s="24"/>
      <c r="WKL65" s="24"/>
      <c r="WKM65" s="24"/>
      <c r="WKN65" s="24"/>
      <c r="WKO65" s="24"/>
      <c r="WKP65" s="24"/>
      <c r="WKQ65" s="24"/>
      <c r="WKR65" s="24"/>
      <c r="WKS65" s="24"/>
      <c r="WKT65" s="24"/>
      <c r="WKU65" s="24"/>
      <c r="WKV65" s="24"/>
      <c r="WKW65" s="24"/>
      <c r="WKX65" s="24"/>
      <c r="WKY65" s="24"/>
      <c r="WKZ65" s="24"/>
      <c r="WLA65" s="24"/>
      <c r="WLB65" s="24"/>
      <c r="WLC65" s="24"/>
      <c r="WLD65" s="24"/>
      <c r="WLE65" s="24"/>
      <c r="WLF65" s="24"/>
      <c r="WLG65" s="24"/>
      <c r="WLH65" s="24"/>
      <c r="WLI65" s="24"/>
      <c r="WLJ65" s="24"/>
      <c r="WLK65" s="24"/>
      <c r="WLL65" s="24"/>
      <c r="WLM65" s="24"/>
      <c r="WLN65" s="24"/>
      <c r="WLO65" s="24"/>
      <c r="WLP65" s="24"/>
      <c r="WLQ65" s="24"/>
      <c r="WLR65" s="24"/>
      <c r="WLS65" s="24"/>
      <c r="WLT65" s="24"/>
      <c r="WLU65" s="24"/>
      <c r="WLV65" s="24"/>
      <c r="WLW65" s="24"/>
      <c r="WLX65" s="24"/>
      <c r="WLY65" s="24"/>
      <c r="WLZ65" s="24"/>
      <c r="WMA65" s="24"/>
      <c r="WMB65" s="24"/>
      <c r="WMC65" s="24"/>
      <c r="WMD65" s="24"/>
      <c r="WME65" s="24"/>
      <c r="WMF65" s="24"/>
      <c r="WMG65" s="24"/>
      <c r="WMH65" s="24"/>
      <c r="WMI65" s="24"/>
      <c r="WMJ65" s="24"/>
      <c r="WMK65" s="24"/>
      <c r="WML65" s="24"/>
      <c r="WMM65" s="24"/>
      <c r="WMN65" s="24"/>
      <c r="WMO65" s="24"/>
      <c r="WMP65" s="24"/>
      <c r="WMQ65" s="24"/>
      <c r="WMR65" s="24"/>
      <c r="WMS65" s="24"/>
      <c r="WMT65" s="24"/>
      <c r="WMU65" s="24"/>
      <c r="WMV65" s="24"/>
      <c r="WMW65" s="24"/>
      <c r="WMX65" s="24"/>
      <c r="WMY65" s="24"/>
      <c r="WMZ65" s="24"/>
      <c r="WNA65" s="24"/>
      <c r="WNB65" s="24"/>
      <c r="WNC65" s="24"/>
      <c r="WND65" s="24"/>
      <c r="WNE65" s="24"/>
      <c r="WNF65" s="24"/>
      <c r="WNG65" s="24"/>
      <c r="WNH65" s="24"/>
      <c r="WNI65" s="24"/>
      <c r="WNJ65" s="24"/>
      <c r="WNK65" s="24"/>
      <c r="WNL65" s="24"/>
      <c r="WNM65" s="24"/>
      <c r="WNN65" s="24"/>
      <c r="WNO65" s="24"/>
      <c r="WNP65" s="24"/>
      <c r="WNQ65" s="24"/>
      <c r="WNR65" s="24"/>
      <c r="WNS65" s="24"/>
      <c r="WNT65" s="24"/>
      <c r="WNU65" s="24"/>
      <c r="WNV65" s="24"/>
      <c r="WNW65" s="24"/>
      <c r="WNX65" s="24"/>
      <c r="WNY65" s="24"/>
      <c r="WNZ65" s="24"/>
      <c r="WOA65" s="24"/>
      <c r="WOB65" s="24"/>
      <c r="WOC65" s="24"/>
      <c r="WOD65" s="24"/>
      <c r="WOE65" s="24"/>
      <c r="WOF65" s="24"/>
      <c r="WOG65" s="24"/>
      <c r="WOH65" s="24"/>
      <c r="WOI65" s="24"/>
      <c r="WOJ65" s="24"/>
      <c r="WOK65" s="24"/>
      <c r="WOL65" s="24"/>
      <c r="WOM65" s="24"/>
      <c r="WON65" s="24"/>
      <c r="WOO65" s="24"/>
      <c r="WOP65" s="24"/>
      <c r="WOQ65" s="24"/>
      <c r="WOR65" s="24"/>
      <c r="WOS65" s="24"/>
      <c r="WOT65" s="24"/>
      <c r="WOU65" s="24"/>
      <c r="WOV65" s="24"/>
      <c r="WOW65" s="24"/>
      <c r="WOX65" s="24"/>
      <c r="WOY65" s="24"/>
      <c r="WOZ65" s="24"/>
      <c r="WPA65" s="24"/>
      <c r="WPB65" s="24"/>
      <c r="WPC65" s="24"/>
      <c r="WPD65" s="24"/>
      <c r="WPE65" s="24"/>
      <c r="WPF65" s="24"/>
      <c r="WPG65" s="24"/>
      <c r="WPH65" s="24"/>
      <c r="WPI65" s="24"/>
      <c r="WPJ65" s="24"/>
      <c r="WPK65" s="24"/>
      <c r="WPL65" s="24"/>
      <c r="WPM65" s="24"/>
      <c r="WPN65" s="24"/>
      <c r="WPO65" s="24"/>
      <c r="WPP65" s="24"/>
      <c r="WPQ65" s="24"/>
      <c r="WPR65" s="24"/>
      <c r="WPS65" s="24"/>
      <c r="WPT65" s="24"/>
      <c r="WPU65" s="24"/>
      <c r="WPV65" s="24"/>
      <c r="WPW65" s="24"/>
      <c r="WPX65" s="24"/>
      <c r="WPY65" s="24"/>
      <c r="WPZ65" s="24"/>
      <c r="WQA65" s="24"/>
      <c r="WQB65" s="24"/>
      <c r="WQC65" s="24"/>
      <c r="WQD65" s="24"/>
      <c r="WQE65" s="24"/>
      <c r="WQF65" s="24"/>
      <c r="WQG65" s="24"/>
      <c r="WQH65" s="24"/>
      <c r="WQI65" s="24"/>
      <c r="WQJ65" s="24"/>
      <c r="WQK65" s="24"/>
      <c r="WQL65" s="24"/>
      <c r="WQM65" s="24"/>
      <c r="WQN65" s="24"/>
      <c r="WQO65" s="24"/>
      <c r="WQP65" s="24"/>
      <c r="WQQ65" s="24"/>
      <c r="WQR65" s="24"/>
      <c r="WQS65" s="24"/>
      <c r="WQT65" s="24"/>
      <c r="WQU65" s="24"/>
      <c r="WQV65" s="24"/>
      <c r="WQW65" s="24"/>
      <c r="WQX65" s="24"/>
      <c r="WQY65" s="24"/>
      <c r="WQZ65" s="24"/>
      <c r="WRA65" s="24"/>
      <c r="WRB65" s="24"/>
      <c r="WRC65" s="24"/>
      <c r="WRD65" s="24"/>
      <c r="WRE65" s="24"/>
      <c r="WRF65" s="24"/>
      <c r="WRG65" s="24"/>
      <c r="WRH65" s="24"/>
      <c r="WRI65" s="24"/>
      <c r="WRJ65" s="24"/>
      <c r="WRK65" s="24"/>
      <c r="WRL65" s="24"/>
      <c r="WRM65" s="24"/>
      <c r="WRN65" s="24"/>
      <c r="WRO65" s="24"/>
      <c r="WRP65" s="24"/>
      <c r="WRQ65" s="24"/>
      <c r="WRR65" s="24"/>
      <c r="WRS65" s="24"/>
      <c r="WRT65" s="24"/>
      <c r="WRU65" s="24"/>
      <c r="WRV65" s="24"/>
      <c r="WRW65" s="24"/>
      <c r="WRX65" s="24"/>
      <c r="WRY65" s="24"/>
      <c r="WRZ65" s="24"/>
      <c r="WSA65" s="24"/>
      <c r="WSB65" s="24"/>
      <c r="WSC65" s="24"/>
      <c r="WSD65" s="24"/>
      <c r="WSE65" s="24"/>
      <c r="WSF65" s="24"/>
      <c r="WSG65" s="24"/>
      <c r="WSH65" s="24"/>
      <c r="WSI65" s="24"/>
      <c r="WSJ65" s="24"/>
      <c r="WSK65" s="24"/>
      <c r="WSL65" s="24"/>
      <c r="WSM65" s="24"/>
      <c r="WSN65" s="24"/>
      <c r="WSO65" s="24"/>
      <c r="WSP65" s="24"/>
      <c r="WSQ65" s="24"/>
      <c r="WSR65" s="24"/>
      <c r="WSS65" s="24"/>
      <c r="WST65" s="24"/>
      <c r="WSU65" s="24"/>
      <c r="WSV65" s="24"/>
      <c r="WSW65" s="24"/>
      <c r="WSX65" s="24"/>
      <c r="WSY65" s="24"/>
      <c r="WSZ65" s="24"/>
      <c r="WTA65" s="24"/>
      <c r="WTB65" s="24"/>
      <c r="WTC65" s="24"/>
      <c r="WTD65" s="24"/>
      <c r="WTE65" s="24"/>
      <c r="WTF65" s="24"/>
      <c r="WTG65" s="24"/>
      <c r="WTH65" s="24"/>
      <c r="WTI65" s="24"/>
      <c r="WTJ65" s="24"/>
      <c r="WTK65" s="24"/>
      <c r="WTL65" s="24"/>
      <c r="WTM65" s="24"/>
      <c r="WTN65" s="24"/>
      <c r="WTO65" s="24"/>
      <c r="WTP65" s="24"/>
      <c r="WTQ65" s="24"/>
      <c r="WTR65" s="24"/>
      <c r="WTS65" s="24"/>
      <c r="WTT65" s="24"/>
      <c r="WTU65" s="24"/>
      <c r="WTV65" s="24"/>
      <c r="WTW65" s="24"/>
      <c r="WTX65" s="24"/>
      <c r="WTY65" s="24"/>
      <c r="WTZ65" s="24"/>
      <c r="WUA65" s="24"/>
      <c r="WUB65" s="24"/>
      <c r="WUC65" s="24"/>
      <c r="WUD65" s="24"/>
      <c r="WUE65" s="24"/>
      <c r="WUF65" s="24"/>
      <c r="WUG65" s="24"/>
      <c r="WUH65" s="24"/>
      <c r="WUI65" s="24"/>
      <c r="WUJ65" s="24"/>
      <c r="WUK65" s="24"/>
      <c r="WUL65" s="24"/>
      <c r="WUM65" s="24"/>
      <c r="WUN65" s="24"/>
      <c r="WUO65" s="24"/>
      <c r="WUP65" s="24"/>
      <c r="WUQ65" s="24"/>
      <c r="WUR65" s="24"/>
      <c r="WUS65" s="24"/>
      <c r="WUT65" s="24"/>
      <c r="WUU65" s="24"/>
      <c r="WUV65" s="24"/>
      <c r="WUW65" s="24"/>
      <c r="WUX65" s="24"/>
      <c r="WUY65" s="24"/>
      <c r="WUZ65" s="24"/>
      <c r="WVA65" s="24"/>
      <c r="WVB65" s="24"/>
      <c r="WVC65" s="24"/>
      <c r="WVD65" s="24"/>
      <c r="WVE65" s="24"/>
      <c r="WVF65" s="24"/>
      <c r="WVG65" s="24"/>
      <c r="WVH65" s="24"/>
      <c r="WVI65" s="24"/>
      <c r="WVJ65" s="24"/>
      <c r="WVK65" s="24"/>
      <c r="WVL65" s="24"/>
      <c r="WVM65" s="24"/>
      <c r="WVN65" s="24"/>
      <c r="WVO65" s="24"/>
      <c r="WVP65" s="24"/>
      <c r="WVQ65" s="24"/>
      <c r="WVR65" s="24"/>
      <c r="WVS65" s="24"/>
      <c r="WVT65" s="24"/>
      <c r="WVU65" s="24"/>
      <c r="WVV65" s="24"/>
      <c r="WVW65" s="24"/>
      <c r="WVX65" s="24"/>
      <c r="WVY65" s="24"/>
      <c r="WVZ65" s="24"/>
      <c r="WWA65" s="24"/>
      <c r="WWB65" s="24"/>
      <c r="WWC65" s="24"/>
      <c r="WWD65" s="24"/>
      <c r="WWE65" s="24"/>
      <c r="WWF65" s="24"/>
      <c r="WWG65" s="24"/>
      <c r="WWH65" s="24"/>
      <c r="WWI65" s="24"/>
      <c r="WWJ65" s="24"/>
      <c r="WWK65" s="24"/>
      <c r="WWL65" s="24"/>
      <c r="WWM65" s="24"/>
      <c r="WWN65" s="24"/>
      <c r="WWO65" s="24"/>
      <c r="WWP65" s="24"/>
      <c r="WWQ65" s="24"/>
      <c r="WWR65" s="24"/>
      <c r="WWS65" s="24"/>
      <c r="WWT65" s="24"/>
      <c r="WWU65" s="24"/>
      <c r="WWV65" s="24"/>
      <c r="WWW65" s="24"/>
      <c r="WWX65" s="24"/>
      <c r="WWY65" s="24"/>
      <c r="WWZ65" s="24"/>
      <c r="WXA65" s="24"/>
      <c r="WXB65" s="24"/>
      <c r="WXC65" s="24"/>
      <c r="WXD65" s="24"/>
      <c r="WXE65" s="24"/>
      <c r="WXF65" s="24"/>
      <c r="WXG65" s="24"/>
      <c r="WXH65" s="24"/>
      <c r="WXI65" s="24"/>
      <c r="WXJ65" s="24"/>
      <c r="WXK65" s="24"/>
      <c r="WXL65" s="24"/>
      <c r="WXM65" s="24"/>
      <c r="WXN65" s="24"/>
      <c r="WXO65" s="24"/>
      <c r="WXP65" s="24"/>
      <c r="WXQ65" s="24"/>
      <c r="WXR65" s="24"/>
      <c r="WXS65" s="24"/>
      <c r="WXT65" s="24"/>
      <c r="WXU65" s="24"/>
      <c r="WXV65" s="24"/>
      <c r="WXW65" s="24"/>
      <c r="WXX65" s="24"/>
      <c r="WXY65" s="24"/>
      <c r="WXZ65" s="24"/>
      <c r="WYA65" s="24"/>
      <c r="WYB65" s="24"/>
      <c r="WYC65" s="24"/>
      <c r="WYD65" s="24"/>
      <c r="WYE65" s="24"/>
      <c r="WYF65" s="24"/>
      <c r="WYG65" s="24"/>
      <c r="WYH65" s="24"/>
      <c r="WYI65" s="24"/>
      <c r="WYJ65" s="24"/>
      <c r="WYK65" s="24"/>
      <c r="WYL65" s="24"/>
      <c r="WYM65" s="24"/>
      <c r="WYN65" s="24"/>
      <c r="WYO65" s="24"/>
      <c r="WYP65" s="24"/>
      <c r="WYQ65" s="24"/>
      <c r="WYR65" s="24"/>
      <c r="WYS65" s="24"/>
      <c r="WYT65" s="24"/>
      <c r="WYU65" s="24"/>
      <c r="WYV65" s="24"/>
      <c r="WYW65" s="24"/>
      <c r="WYX65" s="24"/>
      <c r="WYY65" s="24"/>
      <c r="WYZ65" s="24"/>
      <c r="WZA65" s="24"/>
      <c r="WZB65" s="24"/>
      <c r="WZC65" s="24"/>
      <c r="WZD65" s="24"/>
      <c r="WZE65" s="24"/>
      <c r="WZF65" s="24"/>
      <c r="WZG65" s="24"/>
      <c r="WZH65" s="24"/>
      <c r="WZI65" s="24"/>
      <c r="WZJ65" s="24"/>
      <c r="WZK65" s="24"/>
      <c r="WZL65" s="24"/>
      <c r="WZM65" s="24"/>
      <c r="WZN65" s="24"/>
      <c r="WZO65" s="24"/>
      <c r="WZP65" s="24"/>
      <c r="WZQ65" s="24"/>
      <c r="WZR65" s="24"/>
      <c r="WZS65" s="24"/>
      <c r="WZT65" s="24"/>
      <c r="WZU65" s="24"/>
      <c r="WZV65" s="24"/>
      <c r="WZW65" s="24"/>
      <c r="WZX65" s="24"/>
      <c r="WZY65" s="24"/>
      <c r="WZZ65" s="24"/>
      <c r="XAA65" s="24"/>
      <c r="XAB65" s="24"/>
      <c r="XAC65" s="24"/>
      <c r="XAD65" s="24"/>
      <c r="XAE65" s="24"/>
      <c r="XAF65" s="24"/>
      <c r="XAG65" s="24"/>
      <c r="XAH65" s="24"/>
      <c r="XAI65" s="24"/>
      <c r="XAJ65" s="24"/>
      <c r="XAK65" s="24"/>
      <c r="XAL65" s="24"/>
      <c r="XAM65" s="24"/>
      <c r="XAN65" s="24"/>
      <c r="XAO65" s="24"/>
      <c r="XAP65" s="24"/>
      <c r="XAQ65" s="24"/>
      <c r="XAR65" s="24"/>
      <c r="XAS65" s="24"/>
      <c r="XAT65" s="24"/>
      <c r="XAU65" s="24"/>
      <c r="XAV65" s="24"/>
      <c r="XAW65" s="24"/>
      <c r="XAX65" s="24"/>
      <c r="XAY65" s="24"/>
      <c r="XAZ65" s="24"/>
      <c r="XBA65" s="24"/>
      <c r="XBB65" s="24"/>
      <c r="XBC65" s="24"/>
      <c r="XBD65" s="24"/>
      <c r="XBE65" s="24"/>
      <c r="XBF65" s="24"/>
      <c r="XBG65" s="24"/>
      <c r="XBH65" s="24"/>
      <c r="XBI65" s="24"/>
      <c r="XBJ65" s="24"/>
      <c r="XBK65" s="24"/>
      <c r="XBL65" s="24"/>
      <c r="XBM65" s="24"/>
      <c r="XBN65" s="24"/>
      <c r="XBO65" s="24"/>
      <c r="XBP65" s="24"/>
      <c r="XBQ65" s="24"/>
      <c r="XBR65" s="24"/>
      <c r="XBS65" s="24"/>
      <c r="XBT65" s="24"/>
      <c r="XBU65" s="24"/>
      <c r="XBV65" s="24"/>
      <c r="XBW65" s="24"/>
      <c r="XBX65" s="24"/>
      <c r="XBY65" s="24"/>
      <c r="XBZ65" s="24"/>
      <c r="XCA65" s="24"/>
      <c r="XCB65" s="24"/>
      <c r="XCC65" s="24"/>
      <c r="XCD65" s="24"/>
      <c r="XCE65" s="24"/>
      <c r="XCF65" s="24"/>
      <c r="XCG65" s="24"/>
      <c r="XCH65" s="24"/>
      <c r="XCI65" s="24"/>
      <c r="XCJ65" s="24"/>
      <c r="XCK65" s="24"/>
      <c r="XCL65" s="24"/>
      <c r="XCM65" s="24"/>
      <c r="XCN65" s="24"/>
      <c r="XCO65" s="24"/>
      <c r="XCP65" s="24"/>
      <c r="XCQ65" s="24"/>
      <c r="XCR65" s="24"/>
      <c r="XCS65" s="24"/>
      <c r="XCT65" s="24"/>
      <c r="XCU65" s="24"/>
      <c r="XCV65" s="24"/>
      <c r="XCW65" s="24"/>
      <c r="XCX65" s="24"/>
      <c r="XCY65" s="24"/>
      <c r="XCZ65" s="24"/>
      <c r="XDA65" s="24"/>
      <c r="XDB65" s="24"/>
      <c r="XDC65" s="24"/>
      <c r="XDD65" s="24"/>
      <c r="XDE65" s="24"/>
      <c r="XDF65" s="24"/>
      <c r="XDG65" s="24"/>
      <c r="XDH65" s="24"/>
      <c r="XDI65" s="24"/>
      <c r="XDJ65" s="24"/>
      <c r="XDK65" s="24"/>
      <c r="XDL65" s="24"/>
      <c r="XDM65" s="24"/>
      <c r="XDN65" s="24"/>
      <c r="XDO65" s="24"/>
      <c r="XDP65" s="24"/>
      <c r="XDQ65" s="24"/>
      <c r="XDR65" s="24"/>
      <c r="XDS65" s="24"/>
      <c r="XDT65" s="24"/>
      <c r="XDU65" s="24"/>
      <c r="XDV65" s="24"/>
      <c r="XDW65" s="24"/>
      <c r="XDX65" s="24"/>
      <c r="XDY65" s="24"/>
      <c r="XDZ65" s="24"/>
      <c r="XEA65" s="24"/>
      <c r="XEB65" s="24"/>
      <c r="XEC65" s="24"/>
      <c r="XED65" s="24"/>
      <c r="XEE65" s="24"/>
      <c r="XEF65" s="24"/>
      <c r="XEG65" s="24"/>
      <c r="XEH65" s="24"/>
      <c r="XEI65" s="24"/>
      <c r="XEJ65" s="24"/>
      <c r="XEK65" s="24"/>
      <c r="XEL65" s="24"/>
      <c r="XEM65" s="24"/>
      <c r="XEN65" s="24"/>
      <c r="XEO65" s="24"/>
      <c r="XEP65" s="24"/>
      <c r="XEQ65" s="24"/>
      <c r="XER65" s="24"/>
      <c r="XES65" s="24"/>
      <c r="XET65" s="24"/>
      <c r="XEU65" s="24"/>
      <c r="XEV65" s="24"/>
      <c r="XEW65" s="24"/>
      <c r="XEX65" s="24"/>
      <c r="XEY65" s="24"/>
      <c r="XEZ65" s="24"/>
      <c r="XFA65" s="24"/>
      <c r="XFB65" s="24"/>
      <c r="XFC65" s="24"/>
      <c r="XFD65" s="24"/>
    </row>
    <row r="66" spans="1:16384" x14ac:dyDescent="0.2">
      <c r="A66" s="62" t="s">
        <v>807</v>
      </c>
      <c r="B66" s="14" t="str">
        <f>VLOOKUP(A66,summary!$A$1:$B$999,2,0)</f>
        <v>coral</v>
      </c>
      <c r="C66" s="14" t="s">
        <v>1612</v>
      </c>
      <c r="D66" s="8"/>
      <c r="E66" s="8"/>
      <c r="F66" s="8"/>
      <c r="G66" s="8"/>
      <c r="H66" s="8">
        <v>1</v>
      </c>
      <c r="I66" s="8"/>
      <c r="J66" s="14" t="s">
        <v>1599</v>
      </c>
      <c r="K66" s="24"/>
      <c r="L66" s="24"/>
      <c r="M66" s="24"/>
      <c r="N66" s="24"/>
      <c r="O66" s="24"/>
      <c r="P66" s="24"/>
      <c r="Q66" s="24"/>
      <c r="R66" s="24"/>
      <c r="S66" s="24"/>
      <c r="T66" s="24"/>
      <c r="U66" s="24"/>
      <c r="V66" s="24"/>
      <c r="W66" s="24"/>
      <c r="X66" s="24"/>
      <c r="Y66" s="24"/>
      <c r="Z66" s="24"/>
      <c r="AA66" s="24"/>
      <c r="AB66" s="24"/>
      <c r="AC66" s="24"/>
      <c r="AD66" s="24"/>
      <c r="AE66" s="24"/>
      <c r="AF66" s="24"/>
      <c r="AG66" s="24"/>
      <c r="AH66" s="24"/>
      <c r="AI66" s="24"/>
      <c r="AJ66" s="24"/>
      <c r="AK66" s="24"/>
      <c r="AL66" s="24"/>
      <c r="AM66" s="24"/>
      <c r="AN66" s="24"/>
      <c r="AO66" s="24"/>
      <c r="AP66" s="24"/>
      <c r="AQ66" s="24"/>
      <c r="AR66" s="24"/>
      <c r="AS66" s="24"/>
      <c r="AT66" s="24"/>
      <c r="AU66" s="24"/>
      <c r="AV66" s="24"/>
      <c r="AW66" s="24"/>
      <c r="AX66" s="24"/>
      <c r="AY66" s="24"/>
      <c r="AZ66" s="24"/>
      <c r="BA66" s="24"/>
      <c r="BB66" s="24"/>
      <c r="BC66" s="24"/>
      <c r="BD66" s="24"/>
      <c r="BE66" s="24"/>
      <c r="BF66" s="24"/>
      <c r="BG66" s="24"/>
      <c r="BH66" s="24"/>
      <c r="BI66" s="24"/>
      <c r="BJ66" s="24"/>
      <c r="BK66" s="24"/>
      <c r="BL66" s="24"/>
      <c r="BM66" s="24"/>
      <c r="BN66" s="24"/>
      <c r="BO66" s="24"/>
      <c r="BP66" s="24"/>
      <c r="BQ66" s="24"/>
      <c r="BR66" s="24"/>
      <c r="BS66" s="24"/>
      <c r="BT66" s="24"/>
      <c r="BU66" s="24"/>
      <c r="BV66" s="24"/>
      <c r="BW66" s="24"/>
      <c r="BX66" s="24"/>
      <c r="BY66" s="24"/>
      <c r="BZ66" s="24"/>
      <c r="CA66" s="24"/>
      <c r="CB66" s="24"/>
      <c r="CC66" s="24"/>
      <c r="CD66" s="24"/>
      <c r="CE66" s="24"/>
      <c r="CF66" s="24"/>
      <c r="CG66" s="24"/>
      <c r="CH66" s="24"/>
      <c r="CI66" s="24"/>
      <c r="CJ66" s="24"/>
      <c r="CK66" s="24"/>
      <c r="CL66" s="24"/>
      <c r="CM66" s="24"/>
      <c r="CN66" s="24"/>
      <c r="CO66" s="24"/>
      <c r="CP66" s="24"/>
      <c r="CQ66" s="24"/>
      <c r="CR66" s="24"/>
      <c r="CS66" s="24"/>
      <c r="CT66" s="24"/>
      <c r="CU66" s="24"/>
      <c r="CV66" s="24"/>
      <c r="CW66" s="24"/>
      <c r="CX66" s="24"/>
      <c r="CY66" s="24"/>
      <c r="CZ66" s="24"/>
      <c r="DA66" s="24"/>
      <c r="DB66" s="24"/>
      <c r="DC66" s="24"/>
      <c r="DD66" s="24"/>
      <c r="DE66" s="24"/>
      <c r="DF66" s="24"/>
      <c r="DG66" s="24"/>
      <c r="DH66" s="24"/>
      <c r="DI66" s="24"/>
      <c r="DJ66" s="24"/>
      <c r="DK66" s="24"/>
      <c r="DL66" s="24"/>
      <c r="DM66" s="24"/>
      <c r="DN66" s="24"/>
      <c r="DO66" s="24"/>
      <c r="DP66" s="24"/>
      <c r="DQ66" s="24"/>
      <c r="DR66" s="24"/>
      <c r="DS66" s="24"/>
      <c r="DT66" s="24"/>
      <c r="DU66" s="24"/>
      <c r="DV66" s="24"/>
      <c r="DW66" s="24"/>
      <c r="DX66" s="24"/>
      <c r="DY66" s="24"/>
      <c r="DZ66" s="24"/>
      <c r="EA66" s="24"/>
      <c r="EB66" s="24"/>
      <c r="EC66" s="24"/>
      <c r="ED66" s="24"/>
      <c r="EE66" s="24"/>
      <c r="EF66" s="24"/>
      <c r="EG66" s="24"/>
      <c r="EH66" s="24"/>
      <c r="EI66" s="24"/>
      <c r="EJ66" s="24"/>
      <c r="EK66" s="24"/>
      <c r="EL66" s="24"/>
      <c r="EM66" s="24"/>
      <c r="EN66" s="24"/>
      <c r="EO66" s="24"/>
      <c r="EP66" s="24"/>
      <c r="EQ66" s="24"/>
      <c r="ER66" s="24"/>
      <c r="ES66" s="24"/>
      <c r="ET66" s="24"/>
      <c r="EU66" s="24"/>
      <c r="EV66" s="24"/>
      <c r="EW66" s="24"/>
      <c r="EX66" s="24"/>
      <c r="EY66" s="24"/>
      <c r="EZ66" s="24"/>
      <c r="FA66" s="24"/>
      <c r="FB66" s="24"/>
      <c r="FC66" s="24"/>
      <c r="FD66" s="24"/>
      <c r="FE66" s="24"/>
      <c r="FF66" s="24"/>
      <c r="FG66" s="24"/>
      <c r="FH66" s="24"/>
      <c r="FI66" s="24"/>
      <c r="FJ66" s="24"/>
      <c r="FK66" s="24"/>
      <c r="FL66" s="24"/>
      <c r="FM66" s="24"/>
      <c r="FN66" s="24"/>
      <c r="FO66" s="24"/>
      <c r="FP66" s="24"/>
      <c r="FQ66" s="24"/>
      <c r="FR66" s="24"/>
      <c r="FS66" s="24"/>
      <c r="FT66" s="24"/>
      <c r="FU66" s="24"/>
      <c r="FV66" s="24"/>
      <c r="FW66" s="24"/>
      <c r="FX66" s="24"/>
      <c r="FY66" s="24"/>
      <c r="FZ66" s="24"/>
      <c r="GA66" s="24"/>
      <c r="GB66" s="24"/>
      <c r="GC66" s="24"/>
      <c r="GD66" s="24"/>
      <c r="GE66" s="24"/>
      <c r="GF66" s="24"/>
      <c r="GG66" s="24"/>
      <c r="GH66" s="24"/>
      <c r="GI66" s="24"/>
      <c r="GJ66" s="24"/>
      <c r="GK66" s="24"/>
      <c r="GL66" s="24"/>
      <c r="GM66" s="24"/>
      <c r="GN66" s="24"/>
      <c r="GO66" s="24"/>
      <c r="GP66" s="24"/>
      <c r="GQ66" s="24"/>
      <c r="GR66" s="24"/>
      <c r="GS66" s="24"/>
      <c r="GT66" s="24"/>
      <c r="GU66" s="24"/>
      <c r="GV66" s="24"/>
      <c r="GW66" s="24"/>
      <c r="GX66" s="24"/>
      <c r="GY66" s="24"/>
      <c r="GZ66" s="24"/>
      <c r="HA66" s="24"/>
      <c r="HB66" s="24"/>
      <c r="HC66" s="24"/>
      <c r="HD66" s="24"/>
      <c r="HE66" s="24"/>
      <c r="HF66" s="24"/>
      <c r="HG66" s="24"/>
      <c r="HH66" s="24"/>
      <c r="HI66" s="24"/>
      <c r="HJ66" s="24"/>
      <c r="HK66" s="24"/>
      <c r="HL66" s="24"/>
      <c r="HM66" s="24"/>
      <c r="HN66" s="24"/>
      <c r="HO66" s="24"/>
      <c r="HP66" s="24"/>
      <c r="HQ66" s="24"/>
      <c r="HR66" s="24"/>
      <c r="HS66" s="24"/>
      <c r="HT66" s="24"/>
      <c r="HU66" s="24"/>
      <c r="HV66" s="24"/>
      <c r="HW66" s="24"/>
      <c r="HX66" s="24"/>
      <c r="HY66" s="24"/>
      <c r="HZ66" s="24"/>
      <c r="IA66" s="24"/>
      <c r="IB66" s="24"/>
      <c r="IC66" s="24"/>
      <c r="ID66" s="24"/>
      <c r="IE66" s="24"/>
      <c r="IF66" s="24"/>
      <c r="IG66" s="24"/>
      <c r="IH66" s="24"/>
      <c r="II66" s="24"/>
      <c r="IJ66" s="24"/>
      <c r="IK66" s="24"/>
      <c r="IL66" s="24"/>
      <c r="IM66" s="24"/>
      <c r="IN66" s="24"/>
      <c r="IO66" s="24"/>
      <c r="IP66" s="24"/>
      <c r="IQ66" s="24"/>
      <c r="IR66" s="24"/>
      <c r="IS66" s="24"/>
      <c r="IT66" s="24"/>
      <c r="IU66" s="24"/>
      <c r="IV66" s="24"/>
      <c r="IW66" s="24"/>
      <c r="IX66" s="24"/>
      <c r="IY66" s="24"/>
      <c r="IZ66" s="24"/>
      <c r="JA66" s="24"/>
      <c r="JB66" s="24"/>
      <c r="JC66" s="24"/>
      <c r="JD66" s="24"/>
      <c r="JE66" s="24"/>
      <c r="JF66" s="24"/>
      <c r="JG66" s="24"/>
      <c r="JH66" s="24"/>
      <c r="JI66" s="24"/>
      <c r="JJ66" s="24"/>
      <c r="JK66" s="24"/>
      <c r="JL66" s="24"/>
      <c r="JM66" s="24"/>
      <c r="JN66" s="24"/>
      <c r="JO66" s="24"/>
      <c r="JP66" s="24"/>
      <c r="JQ66" s="24"/>
      <c r="JR66" s="24"/>
      <c r="JS66" s="24"/>
      <c r="JT66" s="24"/>
      <c r="JU66" s="24"/>
      <c r="JV66" s="24"/>
      <c r="JW66" s="24"/>
      <c r="JX66" s="24"/>
      <c r="JY66" s="24"/>
      <c r="JZ66" s="24"/>
      <c r="KA66" s="24"/>
      <c r="KB66" s="24"/>
      <c r="KC66" s="24"/>
      <c r="KD66" s="24"/>
      <c r="KE66" s="24"/>
      <c r="KF66" s="24"/>
      <c r="KG66" s="24"/>
      <c r="KH66" s="24"/>
      <c r="KI66" s="24"/>
      <c r="KJ66" s="24"/>
      <c r="KK66" s="24"/>
      <c r="KL66" s="24"/>
      <c r="KM66" s="24"/>
      <c r="KN66" s="24"/>
      <c r="KO66" s="24"/>
      <c r="KP66" s="24"/>
      <c r="KQ66" s="24"/>
      <c r="KR66" s="24"/>
      <c r="KS66" s="24"/>
      <c r="KT66" s="24"/>
      <c r="KU66" s="24"/>
      <c r="KV66" s="24"/>
      <c r="KW66" s="24"/>
      <c r="KX66" s="24"/>
      <c r="KY66" s="24"/>
      <c r="KZ66" s="24"/>
      <c r="LA66" s="24"/>
      <c r="LB66" s="24"/>
      <c r="LC66" s="24"/>
      <c r="LD66" s="24"/>
      <c r="LE66" s="24"/>
      <c r="LF66" s="24"/>
      <c r="LG66" s="24"/>
      <c r="LH66" s="24"/>
      <c r="LI66" s="24"/>
      <c r="LJ66" s="24"/>
      <c r="LK66" s="24"/>
      <c r="LL66" s="24"/>
      <c r="LM66" s="24"/>
      <c r="LN66" s="24"/>
      <c r="LO66" s="24"/>
      <c r="LP66" s="24"/>
      <c r="LQ66" s="24"/>
      <c r="LR66" s="24"/>
      <c r="LS66" s="24"/>
      <c r="LT66" s="24"/>
      <c r="LU66" s="24"/>
      <c r="LV66" s="24"/>
      <c r="LW66" s="24"/>
      <c r="LX66" s="24"/>
      <c r="LY66" s="24"/>
      <c r="LZ66" s="24"/>
      <c r="MA66" s="24"/>
      <c r="MB66" s="24"/>
      <c r="MC66" s="24"/>
      <c r="MD66" s="24"/>
      <c r="ME66" s="24"/>
      <c r="MF66" s="24"/>
      <c r="MG66" s="24"/>
      <c r="MH66" s="24"/>
      <c r="MI66" s="24"/>
      <c r="MJ66" s="24"/>
      <c r="MK66" s="24"/>
      <c r="ML66" s="24"/>
      <c r="MM66" s="24"/>
      <c r="MN66" s="24"/>
      <c r="MO66" s="24"/>
      <c r="MP66" s="24"/>
      <c r="MQ66" s="24"/>
      <c r="MR66" s="24"/>
      <c r="MS66" s="24"/>
      <c r="MT66" s="24"/>
      <c r="MU66" s="24"/>
      <c r="MV66" s="24"/>
      <c r="MW66" s="24"/>
      <c r="MX66" s="24"/>
      <c r="MY66" s="24"/>
      <c r="MZ66" s="24"/>
      <c r="NA66" s="24"/>
      <c r="NB66" s="24"/>
      <c r="NC66" s="24"/>
      <c r="ND66" s="24"/>
      <c r="NE66" s="24"/>
      <c r="NF66" s="24"/>
      <c r="NG66" s="24"/>
      <c r="NH66" s="24"/>
      <c r="NI66" s="24"/>
      <c r="NJ66" s="24"/>
      <c r="NK66" s="24"/>
      <c r="NL66" s="24"/>
      <c r="NM66" s="24"/>
      <c r="NN66" s="24"/>
      <c r="NO66" s="24"/>
      <c r="NP66" s="24"/>
      <c r="NQ66" s="24"/>
      <c r="NR66" s="24"/>
      <c r="NS66" s="24"/>
      <c r="NT66" s="24"/>
      <c r="NU66" s="24"/>
      <c r="NV66" s="24"/>
      <c r="NW66" s="24"/>
      <c r="NX66" s="24"/>
      <c r="NY66" s="24"/>
      <c r="NZ66" s="24"/>
      <c r="OA66" s="24"/>
      <c r="OB66" s="24"/>
      <c r="OC66" s="24"/>
      <c r="OD66" s="24"/>
      <c r="OE66" s="24"/>
      <c r="OF66" s="24"/>
      <c r="OG66" s="24"/>
      <c r="OH66" s="24"/>
      <c r="OI66" s="24"/>
      <c r="OJ66" s="24"/>
      <c r="OK66" s="24"/>
      <c r="OL66" s="24"/>
      <c r="OM66" s="24"/>
      <c r="ON66" s="24"/>
      <c r="OO66" s="24"/>
      <c r="OP66" s="24"/>
      <c r="OQ66" s="24"/>
      <c r="OR66" s="24"/>
      <c r="OS66" s="24"/>
      <c r="OT66" s="24"/>
      <c r="OU66" s="24"/>
      <c r="OV66" s="24"/>
      <c r="OW66" s="24"/>
      <c r="OX66" s="24"/>
      <c r="OY66" s="24"/>
      <c r="OZ66" s="24"/>
      <c r="PA66" s="24"/>
      <c r="PB66" s="24"/>
      <c r="PC66" s="24"/>
      <c r="PD66" s="24"/>
      <c r="PE66" s="24"/>
      <c r="PF66" s="24"/>
      <c r="PG66" s="24"/>
      <c r="PH66" s="24"/>
      <c r="PI66" s="24"/>
      <c r="PJ66" s="24"/>
      <c r="PK66" s="24"/>
      <c r="PL66" s="24"/>
      <c r="PM66" s="24"/>
      <c r="PN66" s="24"/>
      <c r="PO66" s="24"/>
      <c r="PP66" s="24"/>
      <c r="PQ66" s="24"/>
      <c r="PR66" s="24"/>
      <c r="PS66" s="24"/>
      <c r="PT66" s="24"/>
      <c r="PU66" s="24"/>
      <c r="PV66" s="24"/>
      <c r="PW66" s="24"/>
      <c r="PX66" s="24"/>
      <c r="PY66" s="24"/>
      <c r="PZ66" s="24"/>
      <c r="QA66" s="24"/>
      <c r="QB66" s="24"/>
      <c r="QC66" s="24"/>
      <c r="QD66" s="24"/>
      <c r="QE66" s="24"/>
      <c r="QF66" s="24"/>
      <c r="QG66" s="24"/>
      <c r="QH66" s="24"/>
      <c r="QI66" s="24"/>
      <c r="QJ66" s="24"/>
      <c r="QK66" s="24"/>
      <c r="QL66" s="24"/>
      <c r="QM66" s="24"/>
      <c r="QN66" s="24"/>
      <c r="QO66" s="24"/>
      <c r="QP66" s="24"/>
      <c r="QQ66" s="24"/>
      <c r="QR66" s="24"/>
      <c r="QS66" s="24"/>
      <c r="QT66" s="24"/>
      <c r="QU66" s="24"/>
      <c r="QV66" s="24"/>
      <c r="QW66" s="24"/>
      <c r="QX66" s="24"/>
      <c r="QY66" s="24"/>
      <c r="QZ66" s="24"/>
      <c r="RA66" s="24"/>
      <c r="RB66" s="24"/>
      <c r="RC66" s="24"/>
      <c r="RD66" s="24"/>
      <c r="RE66" s="24"/>
      <c r="RF66" s="24"/>
      <c r="RG66" s="24"/>
      <c r="RH66" s="24"/>
      <c r="RI66" s="24"/>
      <c r="RJ66" s="24"/>
      <c r="RK66" s="24"/>
      <c r="RL66" s="24"/>
      <c r="RM66" s="24"/>
      <c r="RN66" s="24"/>
      <c r="RO66" s="24"/>
      <c r="RP66" s="24"/>
      <c r="RQ66" s="24"/>
      <c r="RR66" s="24"/>
      <c r="RS66" s="24"/>
      <c r="RT66" s="24"/>
      <c r="RU66" s="24"/>
      <c r="RV66" s="24"/>
      <c r="RW66" s="24"/>
      <c r="RX66" s="24"/>
      <c r="RY66" s="24"/>
      <c r="RZ66" s="24"/>
      <c r="SA66" s="24"/>
      <c r="SB66" s="24"/>
      <c r="SC66" s="24"/>
      <c r="SD66" s="24"/>
      <c r="SE66" s="24"/>
      <c r="SF66" s="24"/>
      <c r="SG66" s="24"/>
      <c r="SH66" s="24"/>
      <c r="SI66" s="24"/>
      <c r="SJ66" s="24"/>
      <c r="SK66" s="24"/>
      <c r="SL66" s="24"/>
      <c r="SM66" s="24"/>
      <c r="SN66" s="24"/>
      <c r="SO66" s="24"/>
      <c r="SP66" s="24"/>
      <c r="SQ66" s="24"/>
      <c r="SR66" s="24"/>
      <c r="SS66" s="24"/>
      <c r="ST66" s="24"/>
      <c r="SU66" s="24"/>
      <c r="SV66" s="24"/>
      <c r="SW66" s="24"/>
      <c r="SX66" s="24"/>
      <c r="SY66" s="24"/>
      <c r="SZ66" s="24"/>
      <c r="TA66" s="24"/>
      <c r="TB66" s="24"/>
      <c r="TC66" s="24"/>
      <c r="TD66" s="24"/>
      <c r="TE66" s="24"/>
      <c r="TF66" s="24"/>
      <c r="TG66" s="24"/>
      <c r="TH66" s="24"/>
      <c r="TI66" s="24"/>
      <c r="TJ66" s="24"/>
      <c r="TK66" s="24"/>
      <c r="TL66" s="24"/>
      <c r="TM66" s="24"/>
      <c r="TN66" s="24"/>
      <c r="TO66" s="24"/>
      <c r="TP66" s="24"/>
      <c r="TQ66" s="24"/>
      <c r="TR66" s="24"/>
      <c r="TS66" s="24"/>
      <c r="TT66" s="24"/>
      <c r="TU66" s="24"/>
      <c r="TV66" s="24"/>
      <c r="TW66" s="24"/>
      <c r="TX66" s="24"/>
      <c r="TY66" s="24"/>
      <c r="TZ66" s="24"/>
      <c r="UA66" s="24"/>
      <c r="UB66" s="24"/>
      <c r="UC66" s="24"/>
      <c r="UD66" s="24"/>
      <c r="UE66" s="24"/>
      <c r="UF66" s="24"/>
      <c r="UG66" s="24"/>
      <c r="UH66" s="24"/>
      <c r="UI66" s="24"/>
      <c r="UJ66" s="24"/>
      <c r="UK66" s="24"/>
      <c r="UL66" s="24"/>
      <c r="UM66" s="24"/>
      <c r="UN66" s="24"/>
      <c r="UO66" s="24"/>
      <c r="UP66" s="24"/>
      <c r="UQ66" s="24"/>
      <c r="UR66" s="24"/>
      <c r="US66" s="24"/>
      <c r="UT66" s="24"/>
      <c r="UU66" s="24"/>
      <c r="UV66" s="24"/>
      <c r="UW66" s="24"/>
      <c r="UX66" s="24"/>
      <c r="UY66" s="24"/>
      <c r="UZ66" s="24"/>
      <c r="VA66" s="24"/>
      <c r="VB66" s="24"/>
      <c r="VC66" s="24"/>
      <c r="VD66" s="24"/>
      <c r="VE66" s="24"/>
      <c r="VF66" s="24"/>
      <c r="VG66" s="24"/>
      <c r="VH66" s="24"/>
      <c r="VI66" s="24"/>
      <c r="VJ66" s="24"/>
      <c r="VK66" s="24"/>
      <c r="VL66" s="24"/>
      <c r="VM66" s="24"/>
      <c r="VN66" s="24"/>
      <c r="VO66" s="24"/>
      <c r="VP66" s="24"/>
      <c r="VQ66" s="24"/>
      <c r="VR66" s="24"/>
      <c r="VS66" s="24"/>
      <c r="VT66" s="24"/>
      <c r="VU66" s="24"/>
      <c r="VV66" s="24"/>
      <c r="VW66" s="24"/>
      <c r="VX66" s="24"/>
      <c r="VY66" s="24"/>
      <c r="VZ66" s="24"/>
      <c r="WA66" s="24"/>
      <c r="WB66" s="24"/>
      <c r="WC66" s="24"/>
      <c r="WD66" s="24"/>
      <c r="WE66" s="24"/>
      <c r="WF66" s="24"/>
      <c r="WG66" s="24"/>
      <c r="WH66" s="24"/>
      <c r="WI66" s="24"/>
      <c r="WJ66" s="24"/>
      <c r="WK66" s="24"/>
      <c r="WL66" s="24"/>
      <c r="WM66" s="24"/>
      <c r="WN66" s="24"/>
      <c r="WO66" s="24"/>
      <c r="WP66" s="24"/>
      <c r="WQ66" s="24"/>
      <c r="WR66" s="24"/>
      <c r="WS66" s="24"/>
      <c r="WT66" s="24"/>
      <c r="WU66" s="24"/>
      <c r="WV66" s="24"/>
      <c r="WW66" s="24"/>
      <c r="WX66" s="24"/>
      <c r="WY66" s="24"/>
      <c r="WZ66" s="24"/>
      <c r="XA66" s="24"/>
      <c r="XB66" s="24"/>
      <c r="XC66" s="24"/>
      <c r="XD66" s="24"/>
      <c r="XE66" s="24"/>
      <c r="XF66" s="24"/>
      <c r="XG66" s="24"/>
      <c r="XH66" s="24"/>
      <c r="XI66" s="24"/>
      <c r="XJ66" s="24"/>
      <c r="XK66" s="24"/>
      <c r="XL66" s="24"/>
      <c r="XM66" s="24"/>
      <c r="XN66" s="24"/>
      <c r="XO66" s="24"/>
      <c r="XP66" s="24"/>
      <c r="XQ66" s="24"/>
      <c r="XR66" s="24"/>
      <c r="XS66" s="24"/>
      <c r="XT66" s="24"/>
      <c r="XU66" s="24"/>
      <c r="XV66" s="24"/>
      <c r="XW66" s="24"/>
      <c r="XX66" s="24"/>
      <c r="XY66" s="24"/>
      <c r="XZ66" s="24"/>
      <c r="YA66" s="24"/>
      <c r="YB66" s="24"/>
      <c r="YC66" s="24"/>
      <c r="YD66" s="24"/>
      <c r="YE66" s="24"/>
      <c r="YF66" s="24"/>
      <c r="YG66" s="24"/>
      <c r="YH66" s="24"/>
      <c r="YI66" s="24"/>
      <c r="YJ66" s="24"/>
      <c r="YK66" s="24"/>
      <c r="YL66" s="24"/>
      <c r="YM66" s="24"/>
      <c r="YN66" s="24"/>
      <c r="YO66" s="24"/>
      <c r="YP66" s="24"/>
      <c r="YQ66" s="24"/>
      <c r="YR66" s="24"/>
      <c r="YS66" s="24"/>
      <c r="YT66" s="24"/>
      <c r="YU66" s="24"/>
      <c r="YV66" s="24"/>
      <c r="YW66" s="24"/>
      <c r="YX66" s="24"/>
      <c r="YY66" s="24"/>
      <c r="YZ66" s="24"/>
      <c r="ZA66" s="24"/>
      <c r="ZB66" s="24"/>
      <c r="ZC66" s="24"/>
      <c r="ZD66" s="24"/>
      <c r="ZE66" s="24"/>
      <c r="ZF66" s="24"/>
      <c r="ZG66" s="24"/>
      <c r="ZH66" s="24"/>
      <c r="ZI66" s="24"/>
      <c r="ZJ66" s="24"/>
      <c r="ZK66" s="24"/>
      <c r="ZL66" s="24"/>
      <c r="ZM66" s="24"/>
      <c r="ZN66" s="24"/>
      <c r="ZO66" s="24"/>
      <c r="ZP66" s="24"/>
      <c r="ZQ66" s="24"/>
      <c r="ZR66" s="24"/>
      <c r="ZS66" s="24"/>
      <c r="ZT66" s="24"/>
      <c r="ZU66" s="24"/>
      <c r="ZV66" s="24"/>
      <c r="ZW66" s="24"/>
      <c r="ZX66" s="24"/>
      <c r="ZY66" s="24"/>
      <c r="ZZ66" s="24"/>
      <c r="AAA66" s="24"/>
      <c r="AAB66" s="24"/>
      <c r="AAC66" s="24"/>
      <c r="AAD66" s="24"/>
      <c r="AAE66" s="24"/>
      <c r="AAF66" s="24"/>
      <c r="AAG66" s="24"/>
      <c r="AAH66" s="24"/>
      <c r="AAI66" s="24"/>
      <c r="AAJ66" s="24"/>
      <c r="AAK66" s="24"/>
      <c r="AAL66" s="24"/>
      <c r="AAM66" s="24"/>
      <c r="AAN66" s="24"/>
      <c r="AAO66" s="24"/>
      <c r="AAP66" s="24"/>
      <c r="AAQ66" s="24"/>
      <c r="AAR66" s="24"/>
      <c r="AAS66" s="24"/>
      <c r="AAT66" s="24"/>
      <c r="AAU66" s="24"/>
      <c r="AAV66" s="24"/>
      <c r="AAW66" s="24"/>
      <c r="AAX66" s="24"/>
      <c r="AAY66" s="24"/>
      <c r="AAZ66" s="24"/>
      <c r="ABA66" s="24"/>
      <c r="ABB66" s="24"/>
      <c r="ABC66" s="24"/>
      <c r="ABD66" s="24"/>
      <c r="ABE66" s="24"/>
      <c r="ABF66" s="24"/>
      <c r="ABG66" s="24"/>
      <c r="ABH66" s="24"/>
      <c r="ABI66" s="24"/>
      <c r="ABJ66" s="24"/>
      <c r="ABK66" s="24"/>
      <c r="ABL66" s="24"/>
      <c r="ABM66" s="24"/>
      <c r="ABN66" s="24"/>
      <c r="ABO66" s="24"/>
      <c r="ABP66" s="24"/>
      <c r="ABQ66" s="24"/>
      <c r="ABR66" s="24"/>
      <c r="ABS66" s="24"/>
      <c r="ABT66" s="24"/>
      <c r="ABU66" s="24"/>
      <c r="ABV66" s="24"/>
      <c r="ABW66" s="24"/>
      <c r="ABX66" s="24"/>
      <c r="ABY66" s="24"/>
      <c r="ABZ66" s="24"/>
      <c r="ACA66" s="24"/>
      <c r="ACB66" s="24"/>
      <c r="ACC66" s="24"/>
      <c r="ACD66" s="24"/>
      <c r="ACE66" s="24"/>
      <c r="ACF66" s="24"/>
      <c r="ACG66" s="24"/>
      <c r="ACH66" s="24"/>
      <c r="ACI66" s="24"/>
      <c r="ACJ66" s="24"/>
      <c r="ACK66" s="24"/>
      <c r="ACL66" s="24"/>
      <c r="ACM66" s="24"/>
      <c r="ACN66" s="24"/>
      <c r="ACO66" s="24"/>
      <c r="ACP66" s="24"/>
      <c r="ACQ66" s="24"/>
      <c r="ACR66" s="24"/>
      <c r="ACS66" s="24"/>
      <c r="ACT66" s="24"/>
      <c r="ACU66" s="24"/>
      <c r="ACV66" s="24"/>
      <c r="ACW66" s="24"/>
      <c r="ACX66" s="24"/>
      <c r="ACY66" s="24"/>
      <c r="ACZ66" s="24"/>
      <c r="ADA66" s="24"/>
      <c r="ADB66" s="24"/>
      <c r="ADC66" s="24"/>
      <c r="ADD66" s="24"/>
      <c r="ADE66" s="24"/>
      <c r="ADF66" s="24"/>
      <c r="ADG66" s="24"/>
      <c r="ADH66" s="24"/>
      <c r="ADI66" s="24"/>
      <c r="ADJ66" s="24"/>
      <c r="ADK66" s="24"/>
      <c r="ADL66" s="24"/>
      <c r="ADM66" s="24"/>
      <c r="ADN66" s="24"/>
      <c r="ADO66" s="24"/>
      <c r="ADP66" s="24"/>
      <c r="ADQ66" s="24"/>
      <c r="ADR66" s="24"/>
      <c r="ADS66" s="24"/>
      <c r="ADT66" s="24"/>
      <c r="ADU66" s="24"/>
      <c r="ADV66" s="24"/>
      <c r="ADW66" s="24"/>
      <c r="ADX66" s="24"/>
      <c r="ADY66" s="24"/>
      <c r="ADZ66" s="24"/>
      <c r="AEA66" s="24"/>
      <c r="AEB66" s="24"/>
      <c r="AEC66" s="24"/>
      <c r="AED66" s="24"/>
      <c r="AEE66" s="24"/>
      <c r="AEF66" s="24"/>
      <c r="AEG66" s="24"/>
      <c r="AEH66" s="24"/>
      <c r="AEI66" s="24"/>
      <c r="AEJ66" s="24"/>
      <c r="AEK66" s="24"/>
      <c r="AEL66" s="24"/>
      <c r="AEM66" s="24"/>
      <c r="AEN66" s="24"/>
      <c r="AEO66" s="24"/>
      <c r="AEP66" s="24"/>
      <c r="AEQ66" s="24"/>
      <c r="AER66" s="24"/>
      <c r="AES66" s="24"/>
      <c r="AET66" s="24"/>
      <c r="AEU66" s="24"/>
      <c r="AEV66" s="24"/>
      <c r="AEW66" s="24"/>
      <c r="AEX66" s="24"/>
      <c r="AEY66" s="24"/>
      <c r="AEZ66" s="24"/>
      <c r="AFA66" s="24"/>
      <c r="AFB66" s="24"/>
      <c r="AFC66" s="24"/>
      <c r="AFD66" s="24"/>
      <c r="AFE66" s="24"/>
      <c r="AFF66" s="24"/>
      <c r="AFG66" s="24"/>
      <c r="AFH66" s="24"/>
      <c r="AFI66" s="24"/>
      <c r="AFJ66" s="24"/>
      <c r="AFK66" s="24"/>
      <c r="AFL66" s="24"/>
      <c r="AFM66" s="24"/>
      <c r="AFN66" s="24"/>
      <c r="AFO66" s="24"/>
      <c r="AFP66" s="24"/>
      <c r="AFQ66" s="24"/>
      <c r="AFR66" s="24"/>
      <c r="AFS66" s="24"/>
      <c r="AFT66" s="24"/>
      <c r="AFU66" s="24"/>
      <c r="AFV66" s="24"/>
      <c r="AFW66" s="24"/>
      <c r="AFX66" s="24"/>
      <c r="AFY66" s="24"/>
      <c r="AFZ66" s="24"/>
      <c r="AGA66" s="24"/>
      <c r="AGB66" s="24"/>
      <c r="AGC66" s="24"/>
      <c r="AGD66" s="24"/>
      <c r="AGE66" s="24"/>
      <c r="AGF66" s="24"/>
      <c r="AGG66" s="24"/>
      <c r="AGH66" s="24"/>
      <c r="AGI66" s="24"/>
      <c r="AGJ66" s="24"/>
      <c r="AGK66" s="24"/>
      <c r="AGL66" s="24"/>
      <c r="AGM66" s="24"/>
      <c r="AGN66" s="24"/>
      <c r="AGO66" s="24"/>
      <c r="AGP66" s="24"/>
      <c r="AGQ66" s="24"/>
      <c r="AGR66" s="24"/>
      <c r="AGS66" s="24"/>
      <c r="AGT66" s="24"/>
      <c r="AGU66" s="24"/>
      <c r="AGV66" s="24"/>
      <c r="AGW66" s="24"/>
      <c r="AGX66" s="24"/>
      <c r="AGY66" s="24"/>
      <c r="AGZ66" s="24"/>
      <c r="AHA66" s="24"/>
      <c r="AHB66" s="24"/>
      <c r="AHC66" s="24"/>
      <c r="AHD66" s="24"/>
      <c r="AHE66" s="24"/>
      <c r="AHF66" s="24"/>
      <c r="AHG66" s="24"/>
      <c r="AHH66" s="24"/>
      <c r="AHI66" s="24"/>
      <c r="AHJ66" s="24"/>
      <c r="AHK66" s="24"/>
      <c r="AHL66" s="24"/>
      <c r="AHM66" s="24"/>
      <c r="AHN66" s="24"/>
      <c r="AHO66" s="24"/>
      <c r="AHP66" s="24"/>
      <c r="AHQ66" s="24"/>
      <c r="AHR66" s="24"/>
      <c r="AHS66" s="24"/>
      <c r="AHT66" s="24"/>
      <c r="AHU66" s="24"/>
      <c r="AHV66" s="24"/>
      <c r="AHW66" s="24"/>
      <c r="AHX66" s="24"/>
      <c r="AHY66" s="24"/>
      <c r="AHZ66" s="24"/>
      <c r="AIA66" s="24"/>
      <c r="AIB66" s="24"/>
      <c r="AIC66" s="24"/>
      <c r="AID66" s="24"/>
      <c r="AIE66" s="24"/>
      <c r="AIF66" s="24"/>
      <c r="AIG66" s="24"/>
      <c r="AIH66" s="24"/>
      <c r="AII66" s="24"/>
      <c r="AIJ66" s="24"/>
      <c r="AIK66" s="24"/>
      <c r="AIL66" s="24"/>
      <c r="AIM66" s="24"/>
      <c r="AIN66" s="24"/>
      <c r="AIO66" s="24"/>
      <c r="AIP66" s="24"/>
      <c r="AIQ66" s="24"/>
      <c r="AIR66" s="24"/>
      <c r="AIS66" s="24"/>
      <c r="AIT66" s="24"/>
      <c r="AIU66" s="24"/>
      <c r="AIV66" s="24"/>
      <c r="AIW66" s="24"/>
      <c r="AIX66" s="24"/>
      <c r="AIY66" s="24"/>
      <c r="AIZ66" s="24"/>
      <c r="AJA66" s="24"/>
      <c r="AJB66" s="24"/>
      <c r="AJC66" s="24"/>
      <c r="AJD66" s="24"/>
      <c r="AJE66" s="24"/>
      <c r="AJF66" s="24"/>
      <c r="AJG66" s="24"/>
      <c r="AJH66" s="24"/>
      <c r="AJI66" s="24"/>
      <c r="AJJ66" s="24"/>
      <c r="AJK66" s="24"/>
      <c r="AJL66" s="24"/>
      <c r="AJM66" s="24"/>
      <c r="AJN66" s="24"/>
      <c r="AJO66" s="24"/>
      <c r="AJP66" s="24"/>
      <c r="AJQ66" s="24"/>
      <c r="AJR66" s="24"/>
      <c r="AJS66" s="24"/>
      <c r="AJT66" s="24"/>
      <c r="AJU66" s="24"/>
      <c r="AJV66" s="24"/>
      <c r="AJW66" s="24"/>
      <c r="AJX66" s="24"/>
      <c r="AJY66" s="24"/>
      <c r="AJZ66" s="24"/>
      <c r="AKA66" s="24"/>
      <c r="AKB66" s="24"/>
      <c r="AKC66" s="24"/>
      <c r="AKD66" s="24"/>
      <c r="AKE66" s="24"/>
      <c r="AKF66" s="24"/>
      <c r="AKG66" s="24"/>
      <c r="AKH66" s="24"/>
      <c r="AKI66" s="24"/>
      <c r="AKJ66" s="24"/>
      <c r="AKK66" s="24"/>
      <c r="AKL66" s="24"/>
      <c r="AKM66" s="24"/>
      <c r="AKN66" s="24"/>
      <c r="AKO66" s="24"/>
      <c r="AKP66" s="24"/>
      <c r="AKQ66" s="24"/>
      <c r="AKR66" s="24"/>
      <c r="AKS66" s="24"/>
      <c r="AKT66" s="24"/>
      <c r="AKU66" s="24"/>
      <c r="AKV66" s="24"/>
      <c r="AKW66" s="24"/>
      <c r="AKX66" s="24"/>
      <c r="AKY66" s="24"/>
      <c r="AKZ66" s="24"/>
      <c r="ALA66" s="24"/>
      <c r="ALB66" s="24"/>
      <c r="ALC66" s="24"/>
      <c r="ALD66" s="24"/>
      <c r="ALE66" s="24"/>
      <c r="ALF66" s="24"/>
      <c r="ALG66" s="24"/>
      <c r="ALH66" s="24"/>
      <c r="ALI66" s="24"/>
      <c r="ALJ66" s="24"/>
      <c r="ALK66" s="24"/>
      <c r="ALL66" s="24"/>
      <c r="ALM66" s="24"/>
      <c r="ALN66" s="24"/>
      <c r="ALO66" s="24"/>
      <c r="ALP66" s="24"/>
      <c r="ALQ66" s="24"/>
      <c r="ALR66" s="24"/>
      <c r="ALS66" s="24"/>
      <c r="ALT66" s="24"/>
      <c r="ALU66" s="24"/>
      <c r="ALV66" s="24"/>
      <c r="ALW66" s="24"/>
      <c r="ALX66" s="24"/>
      <c r="ALY66" s="24"/>
      <c r="ALZ66" s="24"/>
      <c r="AMA66" s="24"/>
      <c r="AMB66" s="24"/>
      <c r="AMC66" s="24"/>
      <c r="AMD66" s="24"/>
      <c r="AME66" s="24"/>
      <c r="AMF66" s="24"/>
      <c r="AMG66" s="24"/>
      <c r="AMH66" s="24"/>
      <c r="AMI66" s="24"/>
      <c r="AMJ66" s="24"/>
      <c r="AMK66" s="24"/>
      <c r="AML66" s="24"/>
      <c r="AMM66" s="24"/>
      <c r="AMN66" s="24"/>
      <c r="AMO66" s="24"/>
      <c r="AMP66" s="24"/>
      <c r="AMQ66" s="24"/>
      <c r="AMR66" s="24"/>
      <c r="AMS66" s="24"/>
      <c r="AMT66" s="24"/>
      <c r="AMU66" s="24"/>
      <c r="AMV66" s="24"/>
      <c r="AMW66" s="24"/>
      <c r="AMX66" s="24"/>
      <c r="AMY66" s="24"/>
      <c r="AMZ66" s="24"/>
      <c r="ANA66" s="24"/>
      <c r="ANB66" s="24"/>
      <c r="ANC66" s="24"/>
      <c r="AND66" s="24"/>
      <c r="ANE66" s="24"/>
      <c r="ANF66" s="24"/>
      <c r="ANG66" s="24"/>
      <c r="ANH66" s="24"/>
      <c r="ANI66" s="24"/>
      <c r="ANJ66" s="24"/>
      <c r="ANK66" s="24"/>
      <c r="ANL66" s="24"/>
      <c r="ANM66" s="24"/>
      <c r="ANN66" s="24"/>
      <c r="ANO66" s="24"/>
      <c r="ANP66" s="24"/>
      <c r="ANQ66" s="24"/>
      <c r="ANR66" s="24"/>
      <c r="ANS66" s="24"/>
      <c r="ANT66" s="24"/>
      <c r="ANU66" s="24"/>
      <c r="ANV66" s="24"/>
      <c r="ANW66" s="24"/>
      <c r="ANX66" s="24"/>
      <c r="ANY66" s="24"/>
      <c r="ANZ66" s="24"/>
      <c r="AOA66" s="24"/>
      <c r="AOB66" s="24"/>
      <c r="AOC66" s="24"/>
      <c r="AOD66" s="24"/>
      <c r="AOE66" s="24"/>
      <c r="AOF66" s="24"/>
      <c r="AOG66" s="24"/>
      <c r="AOH66" s="24"/>
      <c r="AOI66" s="24"/>
      <c r="AOJ66" s="24"/>
      <c r="AOK66" s="24"/>
      <c r="AOL66" s="24"/>
      <c r="AOM66" s="24"/>
      <c r="AON66" s="24"/>
      <c r="AOO66" s="24"/>
      <c r="AOP66" s="24"/>
      <c r="AOQ66" s="24"/>
      <c r="AOR66" s="24"/>
      <c r="AOS66" s="24"/>
      <c r="AOT66" s="24"/>
      <c r="AOU66" s="24"/>
      <c r="AOV66" s="24"/>
      <c r="AOW66" s="24"/>
      <c r="AOX66" s="24"/>
      <c r="AOY66" s="24"/>
      <c r="AOZ66" s="24"/>
      <c r="APA66" s="24"/>
      <c r="APB66" s="24"/>
      <c r="APC66" s="24"/>
      <c r="APD66" s="24"/>
      <c r="APE66" s="24"/>
      <c r="APF66" s="24"/>
      <c r="APG66" s="24"/>
      <c r="APH66" s="24"/>
      <c r="API66" s="24"/>
      <c r="APJ66" s="24"/>
      <c r="APK66" s="24"/>
      <c r="APL66" s="24"/>
      <c r="APM66" s="24"/>
      <c r="APN66" s="24"/>
      <c r="APO66" s="24"/>
      <c r="APP66" s="24"/>
      <c r="APQ66" s="24"/>
      <c r="APR66" s="24"/>
      <c r="APS66" s="24"/>
      <c r="APT66" s="24"/>
      <c r="APU66" s="24"/>
      <c r="APV66" s="24"/>
      <c r="APW66" s="24"/>
      <c r="APX66" s="24"/>
      <c r="APY66" s="24"/>
      <c r="APZ66" s="24"/>
      <c r="AQA66" s="24"/>
      <c r="AQB66" s="24"/>
      <c r="AQC66" s="24"/>
      <c r="AQD66" s="24"/>
      <c r="AQE66" s="24"/>
      <c r="AQF66" s="24"/>
      <c r="AQG66" s="24"/>
      <c r="AQH66" s="24"/>
      <c r="AQI66" s="24"/>
      <c r="AQJ66" s="24"/>
      <c r="AQK66" s="24"/>
      <c r="AQL66" s="24"/>
      <c r="AQM66" s="24"/>
      <c r="AQN66" s="24"/>
      <c r="AQO66" s="24"/>
      <c r="AQP66" s="24"/>
      <c r="AQQ66" s="24"/>
      <c r="AQR66" s="24"/>
      <c r="AQS66" s="24"/>
      <c r="AQT66" s="24"/>
      <c r="AQU66" s="24"/>
      <c r="AQV66" s="24"/>
      <c r="AQW66" s="24"/>
      <c r="AQX66" s="24"/>
      <c r="AQY66" s="24"/>
      <c r="AQZ66" s="24"/>
      <c r="ARA66" s="24"/>
      <c r="ARB66" s="24"/>
      <c r="ARC66" s="24"/>
      <c r="ARD66" s="24"/>
      <c r="ARE66" s="24"/>
      <c r="ARF66" s="24"/>
      <c r="ARG66" s="24"/>
      <c r="ARH66" s="24"/>
      <c r="ARI66" s="24"/>
      <c r="ARJ66" s="24"/>
      <c r="ARK66" s="24"/>
      <c r="ARL66" s="24"/>
      <c r="ARM66" s="24"/>
      <c r="ARN66" s="24"/>
      <c r="ARO66" s="24"/>
      <c r="ARP66" s="24"/>
      <c r="ARQ66" s="24"/>
      <c r="ARR66" s="24"/>
      <c r="ARS66" s="24"/>
      <c r="ART66" s="24"/>
      <c r="ARU66" s="24"/>
      <c r="ARV66" s="24"/>
      <c r="ARW66" s="24"/>
      <c r="ARX66" s="24"/>
      <c r="ARY66" s="24"/>
      <c r="ARZ66" s="24"/>
      <c r="ASA66" s="24"/>
      <c r="ASB66" s="24"/>
      <c r="ASC66" s="24"/>
      <c r="ASD66" s="24"/>
      <c r="ASE66" s="24"/>
      <c r="ASF66" s="24"/>
      <c r="ASG66" s="24"/>
      <c r="ASH66" s="24"/>
      <c r="ASI66" s="24"/>
      <c r="ASJ66" s="24"/>
      <c r="ASK66" s="24"/>
      <c r="ASL66" s="24"/>
      <c r="ASM66" s="24"/>
      <c r="ASN66" s="24"/>
      <c r="ASO66" s="24"/>
      <c r="ASP66" s="24"/>
      <c r="ASQ66" s="24"/>
      <c r="ASR66" s="24"/>
      <c r="ASS66" s="24"/>
      <c r="AST66" s="24"/>
      <c r="ASU66" s="24"/>
      <c r="ASV66" s="24"/>
      <c r="ASW66" s="24"/>
      <c r="ASX66" s="24"/>
      <c r="ASY66" s="24"/>
      <c r="ASZ66" s="24"/>
      <c r="ATA66" s="24"/>
      <c r="ATB66" s="24"/>
      <c r="ATC66" s="24"/>
      <c r="ATD66" s="24"/>
      <c r="ATE66" s="24"/>
      <c r="ATF66" s="24"/>
      <c r="ATG66" s="24"/>
      <c r="ATH66" s="24"/>
      <c r="ATI66" s="24"/>
      <c r="ATJ66" s="24"/>
      <c r="ATK66" s="24"/>
      <c r="ATL66" s="24"/>
      <c r="ATM66" s="24"/>
      <c r="ATN66" s="24"/>
      <c r="ATO66" s="24"/>
      <c r="ATP66" s="24"/>
      <c r="ATQ66" s="24"/>
      <c r="ATR66" s="24"/>
      <c r="ATS66" s="24"/>
      <c r="ATT66" s="24"/>
      <c r="ATU66" s="24"/>
      <c r="ATV66" s="24"/>
      <c r="ATW66" s="24"/>
      <c r="ATX66" s="24"/>
      <c r="ATY66" s="24"/>
      <c r="ATZ66" s="24"/>
      <c r="AUA66" s="24"/>
      <c r="AUB66" s="24"/>
      <c r="AUC66" s="24"/>
      <c r="AUD66" s="24"/>
      <c r="AUE66" s="24"/>
      <c r="AUF66" s="24"/>
      <c r="AUG66" s="24"/>
      <c r="AUH66" s="24"/>
      <c r="AUI66" s="24"/>
      <c r="AUJ66" s="24"/>
      <c r="AUK66" s="24"/>
      <c r="AUL66" s="24"/>
      <c r="AUM66" s="24"/>
      <c r="AUN66" s="24"/>
      <c r="AUO66" s="24"/>
      <c r="AUP66" s="24"/>
      <c r="AUQ66" s="24"/>
      <c r="AUR66" s="24"/>
      <c r="AUS66" s="24"/>
      <c r="AUT66" s="24"/>
      <c r="AUU66" s="24"/>
      <c r="AUV66" s="24"/>
      <c r="AUW66" s="24"/>
      <c r="AUX66" s="24"/>
      <c r="AUY66" s="24"/>
      <c r="AUZ66" s="24"/>
      <c r="AVA66" s="24"/>
      <c r="AVB66" s="24"/>
      <c r="AVC66" s="24"/>
      <c r="AVD66" s="24"/>
      <c r="AVE66" s="24"/>
      <c r="AVF66" s="24"/>
      <c r="AVG66" s="24"/>
      <c r="AVH66" s="24"/>
      <c r="AVI66" s="24"/>
      <c r="AVJ66" s="24"/>
      <c r="AVK66" s="24"/>
      <c r="AVL66" s="24"/>
      <c r="AVM66" s="24"/>
      <c r="AVN66" s="24"/>
      <c r="AVO66" s="24"/>
      <c r="AVP66" s="24"/>
      <c r="AVQ66" s="24"/>
      <c r="AVR66" s="24"/>
      <c r="AVS66" s="24"/>
      <c r="AVT66" s="24"/>
      <c r="AVU66" s="24"/>
      <c r="AVV66" s="24"/>
      <c r="AVW66" s="24"/>
      <c r="AVX66" s="24"/>
      <c r="AVY66" s="24"/>
      <c r="AVZ66" s="24"/>
      <c r="AWA66" s="24"/>
      <c r="AWB66" s="24"/>
      <c r="AWC66" s="24"/>
      <c r="AWD66" s="24"/>
      <c r="AWE66" s="24"/>
      <c r="AWF66" s="24"/>
      <c r="AWG66" s="24"/>
      <c r="AWH66" s="24"/>
      <c r="AWI66" s="24"/>
      <c r="AWJ66" s="24"/>
      <c r="AWK66" s="24"/>
      <c r="AWL66" s="24"/>
      <c r="AWM66" s="24"/>
      <c r="AWN66" s="24"/>
      <c r="AWO66" s="24"/>
      <c r="AWP66" s="24"/>
      <c r="AWQ66" s="24"/>
      <c r="AWR66" s="24"/>
      <c r="AWS66" s="24"/>
      <c r="AWT66" s="24"/>
      <c r="AWU66" s="24"/>
      <c r="AWV66" s="24"/>
      <c r="AWW66" s="24"/>
      <c r="AWX66" s="24"/>
      <c r="AWY66" s="24"/>
      <c r="AWZ66" s="24"/>
      <c r="AXA66" s="24"/>
      <c r="AXB66" s="24"/>
      <c r="AXC66" s="24"/>
      <c r="AXD66" s="24"/>
      <c r="AXE66" s="24"/>
      <c r="AXF66" s="24"/>
      <c r="AXG66" s="24"/>
      <c r="AXH66" s="24"/>
      <c r="AXI66" s="24"/>
      <c r="AXJ66" s="24"/>
      <c r="AXK66" s="24"/>
      <c r="AXL66" s="24"/>
      <c r="AXM66" s="24"/>
      <c r="AXN66" s="24"/>
      <c r="AXO66" s="24"/>
      <c r="AXP66" s="24"/>
      <c r="AXQ66" s="24"/>
      <c r="AXR66" s="24"/>
      <c r="AXS66" s="24"/>
      <c r="AXT66" s="24"/>
      <c r="AXU66" s="24"/>
      <c r="AXV66" s="24"/>
      <c r="AXW66" s="24"/>
      <c r="AXX66" s="24"/>
      <c r="AXY66" s="24"/>
      <c r="AXZ66" s="24"/>
      <c r="AYA66" s="24"/>
      <c r="AYB66" s="24"/>
      <c r="AYC66" s="24"/>
      <c r="AYD66" s="24"/>
      <c r="AYE66" s="24"/>
      <c r="AYF66" s="24"/>
      <c r="AYG66" s="24"/>
      <c r="AYH66" s="24"/>
      <c r="AYI66" s="24"/>
      <c r="AYJ66" s="24"/>
      <c r="AYK66" s="24"/>
      <c r="AYL66" s="24"/>
      <c r="AYM66" s="24"/>
      <c r="AYN66" s="24"/>
      <c r="AYO66" s="24"/>
      <c r="AYP66" s="24"/>
      <c r="AYQ66" s="24"/>
      <c r="AYR66" s="24"/>
      <c r="AYS66" s="24"/>
      <c r="AYT66" s="24"/>
      <c r="AYU66" s="24"/>
      <c r="AYV66" s="24"/>
      <c r="AYW66" s="24"/>
      <c r="AYX66" s="24"/>
      <c r="AYY66" s="24"/>
      <c r="AYZ66" s="24"/>
      <c r="AZA66" s="24"/>
      <c r="AZB66" s="24"/>
      <c r="AZC66" s="24"/>
      <c r="AZD66" s="24"/>
      <c r="AZE66" s="24"/>
      <c r="AZF66" s="24"/>
      <c r="AZG66" s="24"/>
      <c r="AZH66" s="24"/>
      <c r="AZI66" s="24"/>
      <c r="AZJ66" s="24"/>
      <c r="AZK66" s="24"/>
      <c r="AZL66" s="24"/>
      <c r="AZM66" s="24"/>
      <c r="AZN66" s="24"/>
      <c r="AZO66" s="24"/>
      <c r="AZP66" s="24"/>
      <c r="AZQ66" s="24"/>
      <c r="AZR66" s="24"/>
      <c r="AZS66" s="24"/>
      <c r="AZT66" s="24"/>
      <c r="AZU66" s="24"/>
      <c r="AZV66" s="24"/>
      <c r="AZW66" s="24"/>
      <c r="AZX66" s="24"/>
      <c r="AZY66" s="24"/>
      <c r="AZZ66" s="24"/>
      <c r="BAA66" s="24"/>
      <c r="BAB66" s="24"/>
      <c r="BAC66" s="24"/>
      <c r="BAD66" s="24"/>
      <c r="BAE66" s="24"/>
      <c r="BAF66" s="24"/>
      <c r="BAG66" s="24"/>
      <c r="BAH66" s="24"/>
      <c r="BAI66" s="24"/>
      <c r="BAJ66" s="24"/>
      <c r="BAK66" s="24"/>
      <c r="BAL66" s="24"/>
      <c r="BAM66" s="24"/>
      <c r="BAN66" s="24"/>
      <c r="BAO66" s="24"/>
      <c r="BAP66" s="24"/>
      <c r="BAQ66" s="24"/>
      <c r="BAR66" s="24"/>
      <c r="BAS66" s="24"/>
      <c r="BAT66" s="24"/>
      <c r="BAU66" s="24"/>
      <c r="BAV66" s="24"/>
      <c r="BAW66" s="24"/>
      <c r="BAX66" s="24"/>
      <c r="BAY66" s="24"/>
      <c r="BAZ66" s="24"/>
      <c r="BBA66" s="24"/>
      <c r="BBB66" s="24"/>
      <c r="BBC66" s="24"/>
      <c r="BBD66" s="24"/>
      <c r="BBE66" s="24"/>
      <c r="BBF66" s="24"/>
      <c r="BBG66" s="24"/>
      <c r="BBH66" s="24"/>
      <c r="BBI66" s="24"/>
      <c r="BBJ66" s="24"/>
      <c r="BBK66" s="24"/>
      <c r="BBL66" s="24"/>
      <c r="BBM66" s="24"/>
      <c r="BBN66" s="24"/>
      <c r="BBO66" s="24"/>
      <c r="BBP66" s="24"/>
      <c r="BBQ66" s="24"/>
      <c r="BBR66" s="24"/>
      <c r="BBS66" s="24"/>
      <c r="BBT66" s="24"/>
      <c r="BBU66" s="24"/>
      <c r="BBV66" s="24"/>
      <c r="BBW66" s="24"/>
      <c r="BBX66" s="24"/>
      <c r="BBY66" s="24"/>
      <c r="BBZ66" s="24"/>
      <c r="BCA66" s="24"/>
      <c r="BCB66" s="24"/>
      <c r="BCC66" s="24"/>
      <c r="BCD66" s="24"/>
      <c r="BCE66" s="24"/>
      <c r="BCF66" s="24"/>
      <c r="BCG66" s="24"/>
      <c r="BCH66" s="24"/>
      <c r="BCI66" s="24"/>
      <c r="BCJ66" s="24"/>
      <c r="BCK66" s="24"/>
      <c r="BCL66" s="24"/>
      <c r="BCM66" s="24"/>
      <c r="BCN66" s="24"/>
      <c r="BCO66" s="24"/>
      <c r="BCP66" s="24"/>
      <c r="BCQ66" s="24"/>
      <c r="BCR66" s="24"/>
      <c r="BCS66" s="24"/>
      <c r="BCT66" s="24"/>
      <c r="BCU66" s="24"/>
      <c r="BCV66" s="24"/>
      <c r="BCW66" s="24"/>
      <c r="BCX66" s="24"/>
      <c r="BCY66" s="24"/>
      <c r="BCZ66" s="24"/>
      <c r="BDA66" s="24"/>
      <c r="BDB66" s="24"/>
      <c r="BDC66" s="24"/>
      <c r="BDD66" s="24"/>
      <c r="BDE66" s="24"/>
      <c r="BDF66" s="24"/>
      <c r="BDG66" s="24"/>
      <c r="BDH66" s="24"/>
      <c r="BDI66" s="24"/>
      <c r="BDJ66" s="24"/>
      <c r="BDK66" s="24"/>
      <c r="BDL66" s="24"/>
      <c r="BDM66" s="24"/>
      <c r="BDN66" s="24"/>
      <c r="BDO66" s="24"/>
      <c r="BDP66" s="24"/>
      <c r="BDQ66" s="24"/>
      <c r="BDR66" s="24"/>
      <c r="BDS66" s="24"/>
      <c r="BDT66" s="24"/>
      <c r="BDU66" s="24"/>
      <c r="BDV66" s="24"/>
      <c r="BDW66" s="24"/>
      <c r="BDX66" s="24"/>
      <c r="BDY66" s="24"/>
      <c r="BDZ66" s="24"/>
      <c r="BEA66" s="24"/>
      <c r="BEB66" s="24"/>
      <c r="BEC66" s="24"/>
      <c r="BED66" s="24"/>
      <c r="BEE66" s="24"/>
      <c r="BEF66" s="24"/>
      <c r="BEG66" s="24"/>
      <c r="BEH66" s="24"/>
      <c r="BEI66" s="24"/>
      <c r="BEJ66" s="24"/>
      <c r="BEK66" s="24"/>
      <c r="BEL66" s="24"/>
      <c r="BEM66" s="24"/>
      <c r="BEN66" s="24"/>
      <c r="BEO66" s="24"/>
      <c r="BEP66" s="24"/>
      <c r="BEQ66" s="24"/>
      <c r="BER66" s="24"/>
      <c r="BES66" s="24"/>
      <c r="BET66" s="24"/>
      <c r="BEU66" s="24"/>
      <c r="BEV66" s="24"/>
      <c r="BEW66" s="24"/>
      <c r="BEX66" s="24"/>
      <c r="BEY66" s="24"/>
      <c r="BEZ66" s="24"/>
      <c r="BFA66" s="24"/>
      <c r="BFB66" s="24"/>
      <c r="BFC66" s="24"/>
      <c r="BFD66" s="24"/>
      <c r="BFE66" s="24"/>
      <c r="BFF66" s="24"/>
      <c r="BFG66" s="24"/>
      <c r="BFH66" s="24"/>
      <c r="BFI66" s="24"/>
      <c r="BFJ66" s="24"/>
      <c r="BFK66" s="24"/>
      <c r="BFL66" s="24"/>
      <c r="BFM66" s="24"/>
      <c r="BFN66" s="24"/>
      <c r="BFO66" s="24"/>
      <c r="BFP66" s="24"/>
      <c r="BFQ66" s="24"/>
      <c r="BFR66" s="24"/>
      <c r="BFS66" s="24"/>
      <c r="BFT66" s="24"/>
      <c r="BFU66" s="24"/>
      <c r="BFV66" s="24"/>
      <c r="BFW66" s="24"/>
      <c r="BFX66" s="24"/>
      <c r="BFY66" s="24"/>
      <c r="BFZ66" s="24"/>
      <c r="BGA66" s="24"/>
      <c r="BGB66" s="24"/>
      <c r="BGC66" s="24"/>
      <c r="BGD66" s="24"/>
      <c r="BGE66" s="24"/>
      <c r="BGF66" s="24"/>
      <c r="BGG66" s="24"/>
      <c r="BGH66" s="24"/>
      <c r="BGI66" s="24"/>
      <c r="BGJ66" s="24"/>
      <c r="BGK66" s="24"/>
      <c r="BGL66" s="24"/>
      <c r="BGM66" s="24"/>
      <c r="BGN66" s="24"/>
      <c r="BGO66" s="24"/>
      <c r="BGP66" s="24"/>
      <c r="BGQ66" s="24"/>
      <c r="BGR66" s="24"/>
      <c r="BGS66" s="24"/>
      <c r="BGT66" s="24"/>
      <c r="BGU66" s="24"/>
      <c r="BGV66" s="24"/>
      <c r="BGW66" s="24"/>
      <c r="BGX66" s="24"/>
      <c r="BGY66" s="24"/>
      <c r="BGZ66" s="24"/>
      <c r="BHA66" s="24"/>
      <c r="BHB66" s="24"/>
      <c r="BHC66" s="24"/>
      <c r="BHD66" s="24"/>
      <c r="BHE66" s="24"/>
      <c r="BHF66" s="24"/>
      <c r="BHG66" s="24"/>
      <c r="BHH66" s="24"/>
      <c r="BHI66" s="24"/>
      <c r="BHJ66" s="24"/>
      <c r="BHK66" s="24"/>
      <c r="BHL66" s="24"/>
      <c r="BHM66" s="24"/>
      <c r="BHN66" s="24"/>
      <c r="BHO66" s="24"/>
      <c r="BHP66" s="24"/>
      <c r="BHQ66" s="24"/>
      <c r="BHR66" s="24"/>
      <c r="BHS66" s="24"/>
      <c r="BHT66" s="24"/>
      <c r="BHU66" s="24"/>
      <c r="BHV66" s="24"/>
      <c r="BHW66" s="24"/>
      <c r="BHX66" s="24"/>
      <c r="BHY66" s="24"/>
      <c r="BHZ66" s="24"/>
      <c r="BIA66" s="24"/>
      <c r="BIB66" s="24"/>
      <c r="BIC66" s="24"/>
      <c r="BID66" s="24"/>
      <c r="BIE66" s="24"/>
      <c r="BIF66" s="24"/>
      <c r="BIG66" s="24"/>
      <c r="BIH66" s="24"/>
      <c r="BII66" s="24"/>
      <c r="BIJ66" s="24"/>
      <c r="BIK66" s="24"/>
      <c r="BIL66" s="24"/>
      <c r="BIM66" s="24"/>
      <c r="BIN66" s="24"/>
      <c r="BIO66" s="24"/>
      <c r="BIP66" s="24"/>
      <c r="BIQ66" s="24"/>
      <c r="BIR66" s="24"/>
      <c r="BIS66" s="24"/>
      <c r="BIT66" s="24"/>
      <c r="BIU66" s="24"/>
      <c r="BIV66" s="24"/>
      <c r="BIW66" s="24"/>
      <c r="BIX66" s="24"/>
      <c r="BIY66" s="24"/>
      <c r="BIZ66" s="24"/>
      <c r="BJA66" s="24"/>
      <c r="BJB66" s="24"/>
      <c r="BJC66" s="24"/>
      <c r="BJD66" s="24"/>
      <c r="BJE66" s="24"/>
      <c r="BJF66" s="24"/>
      <c r="BJG66" s="24"/>
      <c r="BJH66" s="24"/>
      <c r="BJI66" s="24"/>
      <c r="BJJ66" s="24"/>
      <c r="BJK66" s="24"/>
      <c r="BJL66" s="24"/>
      <c r="BJM66" s="24"/>
      <c r="BJN66" s="24"/>
      <c r="BJO66" s="24"/>
      <c r="BJP66" s="24"/>
      <c r="BJQ66" s="24"/>
      <c r="BJR66" s="24"/>
      <c r="BJS66" s="24"/>
      <c r="BJT66" s="24"/>
      <c r="BJU66" s="24"/>
      <c r="BJV66" s="24"/>
      <c r="BJW66" s="24"/>
      <c r="BJX66" s="24"/>
      <c r="BJY66" s="24"/>
      <c r="BJZ66" s="24"/>
      <c r="BKA66" s="24"/>
      <c r="BKB66" s="24"/>
      <c r="BKC66" s="24"/>
      <c r="BKD66" s="24"/>
      <c r="BKE66" s="24"/>
      <c r="BKF66" s="24"/>
      <c r="BKG66" s="24"/>
      <c r="BKH66" s="24"/>
      <c r="BKI66" s="24"/>
      <c r="BKJ66" s="24"/>
      <c r="BKK66" s="24"/>
      <c r="BKL66" s="24"/>
      <c r="BKM66" s="24"/>
      <c r="BKN66" s="24"/>
      <c r="BKO66" s="24"/>
      <c r="BKP66" s="24"/>
      <c r="BKQ66" s="24"/>
      <c r="BKR66" s="24"/>
      <c r="BKS66" s="24"/>
      <c r="BKT66" s="24"/>
      <c r="BKU66" s="24"/>
      <c r="BKV66" s="24"/>
      <c r="BKW66" s="24"/>
      <c r="BKX66" s="24"/>
      <c r="BKY66" s="24"/>
      <c r="BKZ66" s="24"/>
      <c r="BLA66" s="24"/>
      <c r="BLB66" s="24"/>
      <c r="BLC66" s="24"/>
      <c r="BLD66" s="24"/>
      <c r="BLE66" s="24"/>
      <c r="BLF66" s="24"/>
      <c r="BLG66" s="24"/>
      <c r="BLH66" s="24"/>
      <c r="BLI66" s="24"/>
      <c r="BLJ66" s="24"/>
      <c r="BLK66" s="24"/>
      <c r="BLL66" s="24"/>
      <c r="BLM66" s="24"/>
      <c r="BLN66" s="24"/>
      <c r="BLO66" s="24"/>
      <c r="BLP66" s="24"/>
      <c r="BLQ66" s="24"/>
      <c r="BLR66" s="24"/>
      <c r="BLS66" s="24"/>
      <c r="BLT66" s="24"/>
      <c r="BLU66" s="24"/>
      <c r="BLV66" s="24"/>
      <c r="BLW66" s="24"/>
      <c r="BLX66" s="24"/>
      <c r="BLY66" s="24"/>
      <c r="BLZ66" s="24"/>
      <c r="BMA66" s="24"/>
      <c r="BMB66" s="24"/>
      <c r="BMC66" s="24"/>
      <c r="BMD66" s="24"/>
      <c r="BME66" s="24"/>
      <c r="BMF66" s="24"/>
      <c r="BMG66" s="24"/>
      <c r="BMH66" s="24"/>
      <c r="BMI66" s="24"/>
      <c r="BMJ66" s="24"/>
      <c r="BMK66" s="24"/>
      <c r="BML66" s="24"/>
      <c r="BMM66" s="24"/>
      <c r="BMN66" s="24"/>
      <c r="BMO66" s="24"/>
      <c r="BMP66" s="24"/>
      <c r="BMQ66" s="24"/>
      <c r="BMR66" s="24"/>
      <c r="BMS66" s="24"/>
      <c r="BMT66" s="24"/>
      <c r="BMU66" s="24"/>
      <c r="BMV66" s="24"/>
      <c r="BMW66" s="24"/>
      <c r="BMX66" s="24"/>
      <c r="BMY66" s="24"/>
      <c r="BMZ66" s="24"/>
      <c r="BNA66" s="24"/>
      <c r="BNB66" s="24"/>
      <c r="BNC66" s="24"/>
      <c r="BND66" s="24"/>
      <c r="BNE66" s="24"/>
      <c r="BNF66" s="24"/>
      <c r="BNG66" s="24"/>
      <c r="BNH66" s="24"/>
      <c r="BNI66" s="24"/>
      <c r="BNJ66" s="24"/>
      <c r="BNK66" s="24"/>
      <c r="BNL66" s="24"/>
      <c r="BNM66" s="24"/>
      <c r="BNN66" s="24"/>
      <c r="BNO66" s="24"/>
      <c r="BNP66" s="24"/>
      <c r="BNQ66" s="24"/>
      <c r="BNR66" s="24"/>
      <c r="BNS66" s="24"/>
      <c r="BNT66" s="24"/>
      <c r="BNU66" s="24"/>
      <c r="BNV66" s="24"/>
      <c r="BNW66" s="24"/>
      <c r="BNX66" s="24"/>
      <c r="BNY66" s="24"/>
      <c r="BNZ66" s="24"/>
      <c r="BOA66" s="24"/>
      <c r="BOB66" s="24"/>
      <c r="BOC66" s="24"/>
      <c r="BOD66" s="24"/>
      <c r="BOE66" s="24"/>
      <c r="BOF66" s="24"/>
      <c r="BOG66" s="24"/>
      <c r="BOH66" s="24"/>
      <c r="BOI66" s="24"/>
      <c r="BOJ66" s="24"/>
      <c r="BOK66" s="24"/>
      <c r="BOL66" s="24"/>
      <c r="BOM66" s="24"/>
      <c r="BON66" s="24"/>
      <c r="BOO66" s="24"/>
      <c r="BOP66" s="24"/>
      <c r="BOQ66" s="24"/>
      <c r="BOR66" s="24"/>
      <c r="BOS66" s="24"/>
      <c r="BOT66" s="24"/>
      <c r="BOU66" s="24"/>
      <c r="BOV66" s="24"/>
      <c r="BOW66" s="24"/>
      <c r="BOX66" s="24"/>
      <c r="BOY66" s="24"/>
      <c r="BOZ66" s="24"/>
      <c r="BPA66" s="24"/>
      <c r="BPB66" s="24"/>
      <c r="BPC66" s="24"/>
      <c r="BPD66" s="24"/>
      <c r="BPE66" s="24"/>
      <c r="BPF66" s="24"/>
      <c r="BPG66" s="24"/>
      <c r="BPH66" s="24"/>
      <c r="BPI66" s="24"/>
      <c r="BPJ66" s="24"/>
      <c r="BPK66" s="24"/>
      <c r="BPL66" s="24"/>
      <c r="BPM66" s="24"/>
      <c r="BPN66" s="24"/>
      <c r="BPO66" s="24"/>
      <c r="BPP66" s="24"/>
      <c r="BPQ66" s="24"/>
      <c r="BPR66" s="24"/>
      <c r="BPS66" s="24"/>
      <c r="BPT66" s="24"/>
      <c r="BPU66" s="24"/>
      <c r="BPV66" s="24"/>
      <c r="BPW66" s="24"/>
      <c r="BPX66" s="24"/>
      <c r="BPY66" s="24"/>
      <c r="BPZ66" s="24"/>
      <c r="BQA66" s="24"/>
      <c r="BQB66" s="24"/>
      <c r="BQC66" s="24"/>
      <c r="BQD66" s="24"/>
      <c r="BQE66" s="24"/>
      <c r="BQF66" s="24"/>
      <c r="BQG66" s="24"/>
      <c r="BQH66" s="24"/>
      <c r="BQI66" s="24"/>
      <c r="BQJ66" s="24"/>
      <c r="BQK66" s="24"/>
      <c r="BQL66" s="24"/>
      <c r="BQM66" s="24"/>
      <c r="BQN66" s="24"/>
      <c r="BQO66" s="24"/>
      <c r="BQP66" s="24"/>
      <c r="BQQ66" s="24"/>
      <c r="BQR66" s="24"/>
      <c r="BQS66" s="24"/>
      <c r="BQT66" s="24"/>
      <c r="BQU66" s="24"/>
      <c r="BQV66" s="24"/>
      <c r="BQW66" s="24"/>
      <c r="BQX66" s="24"/>
      <c r="BQY66" s="24"/>
      <c r="BQZ66" s="24"/>
      <c r="BRA66" s="24"/>
      <c r="BRB66" s="24"/>
      <c r="BRC66" s="24"/>
      <c r="BRD66" s="24"/>
      <c r="BRE66" s="24"/>
      <c r="BRF66" s="24"/>
      <c r="BRG66" s="24"/>
      <c r="BRH66" s="24"/>
      <c r="BRI66" s="24"/>
      <c r="BRJ66" s="24"/>
      <c r="BRK66" s="24"/>
      <c r="BRL66" s="24"/>
      <c r="BRM66" s="24"/>
      <c r="BRN66" s="24"/>
      <c r="BRO66" s="24"/>
      <c r="BRP66" s="24"/>
      <c r="BRQ66" s="24"/>
      <c r="BRR66" s="24"/>
      <c r="BRS66" s="24"/>
      <c r="BRT66" s="24"/>
      <c r="BRU66" s="24"/>
      <c r="BRV66" s="24"/>
      <c r="BRW66" s="24"/>
      <c r="BRX66" s="24"/>
      <c r="BRY66" s="24"/>
      <c r="BRZ66" s="24"/>
      <c r="BSA66" s="24"/>
      <c r="BSB66" s="24"/>
      <c r="BSC66" s="24"/>
      <c r="BSD66" s="24"/>
      <c r="BSE66" s="24"/>
      <c r="BSF66" s="24"/>
      <c r="BSG66" s="24"/>
      <c r="BSH66" s="24"/>
      <c r="BSI66" s="24"/>
      <c r="BSJ66" s="24"/>
      <c r="BSK66" s="24"/>
      <c r="BSL66" s="24"/>
      <c r="BSM66" s="24"/>
      <c r="BSN66" s="24"/>
      <c r="BSO66" s="24"/>
      <c r="BSP66" s="24"/>
      <c r="BSQ66" s="24"/>
      <c r="BSR66" s="24"/>
      <c r="BSS66" s="24"/>
      <c r="BST66" s="24"/>
      <c r="BSU66" s="24"/>
      <c r="BSV66" s="24"/>
      <c r="BSW66" s="24"/>
      <c r="BSX66" s="24"/>
      <c r="BSY66" s="24"/>
      <c r="BSZ66" s="24"/>
      <c r="BTA66" s="24"/>
      <c r="BTB66" s="24"/>
      <c r="BTC66" s="24"/>
      <c r="BTD66" s="24"/>
      <c r="BTE66" s="24"/>
      <c r="BTF66" s="24"/>
      <c r="BTG66" s="24"/>
      <c r="BTH66" s="24"/>
      <c r="BTI66" s="24"/>
      <c r="BTJ66" s="24"/>
      <c r="BTK66" s="24"/>
      <c r="BTL66" s="24"/>
      <c r="BTM66" s="24"/>
      <c r="BTN66" s="24"/>
      <c r="BTO66" s="24"/>
      <c r="BTP66" s="24"/>
      <c r="BTQ66" s="24"/>
      <c r="BTR66" s="24"/>
      <c r="BTS66" s="24"/>
      <c r="BTT66" s="24"/>
      <c r="BTU66" s="24"/>
      <c r="BTV66" s="24"/>
      <c r="BTW66" s="24"/>
      <c r="BTX66" s="24"/>
      <c r="BTY66" s="24"/>
      <c r="BTZ66" s="24"/>
      <c r="BUA66" s="24"/>
      <c r="BUB66" s="24"/>
      <c r="BUC66" s="24"/>
      <c r="BUD66" s="24"/>
      <c r="BUE66" s="24"/>
      <c r="BUF66" s="24"/>
      <c r="BUG66" s="24"/>
      <c r="BUH66" s="24"/>
      <c r="BUI66" s="24"/>
      <c r="BUJ66" s="24"/>
      <c r="BUK66" s="24"/>
      <c r="BUL66" s="24"/>
      <c r="BUM66" s="24"/>
      <c r="BUN66" s="24"/>
      <c r="BUO66" s="24"/>
      <c r="BUP66" s="24"/>
      <c r="BUQ66" s="24"/>
      <c r="BUR66" s="24"/>
      <c r="BUS66" s="24"/>
      <c r="BUT66" s="24"/>
      <c r="BUU66" s="24"/>
      <c r="BUV66" s="24"/>
      <c r="BUW66" s="24"/>
      <c r="BUX66" s="24"/>
      <c r="BUY66" s="24"/>
      <c r="BUZ66" s="24"/>
      <c r="BVA66" s="24"/>
      <c r="BVB66" s="24"/>
      <c r="BVC66" s="24"/>
      <c r="BVD66" s="24"/>
      <c r="BVE66" s="24"/>
      <c r="BVF66" s="24"/>
      <c r="BVG66" s="24"/>
      <c r="BVH66" s="24"/>
      <c r="BVI66" s="24"/>
      <c r="BVJ66" s="24"/>
      <c r="BVK66" s="24"/>
      <c r="BVL66" s="24"/>
      <c r="BVM66" s="24"/>
      <c r="BVN66" s="24"/>
      <c r="BVO66" s="24"/>
      <c r="BVP66" s="24"/>
      <c r="BVQ66" s="24"/>
      <c r="BVR66" s="24"/>
      <c r="BVS66" s="24"/>
      <c r="BVT66" s="24"/>
      <c r="BVU66" s="24"/>
      <c r="BVV66" s="24"/>
      <c r="BVW66" s="24"/>
      <c r="BVX66" s="24"/>
      <c r="BVY66" s="24"/>
      <c r="BVZ66" s="24"/>
      <c r="BWA66" s="24"/>
      <c r="BWB66" s="24"/>
      <c r="BWC66" s="24"/>
      <c r="BWD66" s="24"/>
      <c r="BWE66" s="24"/>
      <c r="BWF66" s="24"/>
      <c r="BWG66" s="24"/>
      <c r="BWH66" s="24"/>
      <c r="BWI66" s="24"/>
      <c r="BWJ66" s="24"/>
      <c r="BWK66" s="24"/>
      <c r="BWL66" s="24"/>
      <c r="BWM66" s="24"/>
      <c r="BWN66" s="24"/>
      <c r="BWO66" s="24"/>
      <c r="BWP66" s="24"/>
      <c r="BWQ66" s="24"/>
      <c r="BWR66" s="24"/>
      <c r="BWS66" s="24"/>
      <c r="BWT66" s="24"/>
      <c r="BWU66" s="24"/>
      <c r="BWV66" s="24"/>
      <c r="BWW66" s="24"/>
      <c r="BWX66" s="24"/>
      <c r="BWY66" s="24"/>
      <c r="BWZ66" s="24"/>
      <c r="BXA66" s="24"/>
      <c r="BXB66" s="24"/>
      <c r="BXC66" s="24"/>
      <c r="BXD66" s="24"/>
      <c r="BXE66" s="24"/>
      <c r="BXF66" s="24"/>
      <c r="BXG66" s="24"/>
      <c r="BXH66" s="24"/>
      <c r="BXI66" s="24"/>
      <c r="BXJ66" s="24"/>
      <c r="BXK66" s="24"/>
      <c r="BXL66" s="24"/>
      <c r="BXM66" s="24"/>
      <c r="BXN66" s="24"/>
      <c r="BXO66" s="24"/>
      <c r="BXP66" s="24"/>
      <c r="BXQ66" s="24"/>
      <c r="BXR66" s="24"/>
      <c r="BXS66" s="24"/>
      <c r="BXT66" s="24"/>
      <c r="BXU66" s="24"/>
      <c r="BXV66" s="24"/>
      <c r="BXW66" s="24"/>
      <c r="BXX66" s="24"/>
      <c r="BXY66" s="24"/>
      <c r="BXZ66" s="24"/>
      <c r="BYA66" s="24"/>
      <c r="BYB66" s="24"/>
      <c r="BYC66" s="24"/>
      <c r="BYD66" s="24"/>
      <c r="BYE66" s="24"/>
      <c r="BYF66" s="24"/>
      <c r="BYG66" s="24"/>
      <c r="BYH66" s="24"/>
      <c r="BYI66" s="24"/>
      <c r="BYJ66" s="24"/>
      <c r="BYK66" s="24"/>
      <c r="BYL66" s="24"/>
      <c r="BYM66" s="24"/>
      <c r="BYN66" s="24"/>
      <c r="BYO66" s="24"/>
      <c r="BYP66" s="24"/>
      <c r="BYQ66" s="24"/>
      <c r="BYR66" s="24"/>
      <c r="BYS66" s="24"/>
      <c r="BYT66" s="24"/>
      <c r="BYU66" s="24"/>
      <c r="BYV66" s="24"/>
      <c r="BYW66" s="24"/>
      <c r="BYX66" s="24"/>
      <c r="BYY66" s="24"/>
      <c r="BYZ66" s="24"/>
      <c r="BZA66" s="24"/>
      <c r="BZB66" s="24"/>
      <c r="BZC66" s="24"/>
      <c r="BZD66" s="24"/>
      <c r="BZE66" s="24"/>
      <c r="BZF66" s="24"/>
      <c r="BZG66" s="24"/>
      <c r="BZH66" s="24"/>
      <c r="BZI66" s="24"/>
      <c r="BZJ66" s="24"/>
      <c r="BZK66" s="24"/>
      <c r="BZL66" s="24"/>
      <c r="BZM66" s="24"/>
      <c r="BZN66" s="24"/>
      <c r="BZO66" s="24"/>
      <c r="BZP66" s="24"/>
      <c r="BZQ66" s="24"/>
      <c r="BZR66" s="24"/>
      <c r="BZS66" s="24"/>
      <c r="BZT66" s="24"/>
      <c r="BZU66" s="24"/>
      <c r="BZV66" s="24"/>
      <c r="BZW66" s="24"/>
      <c r="BZX66" s="24"/>
      <c r="BZY66" s="24"/>
      <c r="BZZ66" s="24"/>
      <c r="CAA66" s="24"/>
      <c r="CAB66" s="24"/>
      <c r="CAC66" s="24"/>
      <c r="CAD66" s="24"/>
      <c r="CAE66" s="24"/>
      <c r="CAF66" s="24"/>
      <c r="CAG66" s="24"/>
      <c r="CAH66" s="24"/>
      <c r="CAI66" s="24"/>
      <c r="CAJ66" s="24"/>
      <c r="CAK66" s="24"/>
      <c r="CAL66" s="24"/>
      <c r="CAM66" s="24"/>
      <c r="CAN66" s="24"/>
      <c r="CAO66" s="24"/>
      <c r="CAP66" s="24"/>
      <c r="CAQ66" s="24"/>
      <c r="CAR66" s="24"/>
      <c r="CAS66" s="24"/>
      <c r="CAT66" s="24"/>
      <c r="CAU66" s="24"/>
      <c r="CAV66" s="24"/>
      <c r="CAW66" s="24"/>
      <c r="CAX66" s="24"/>
      <c r="CAY66" s="24"/>
      <c r="CAZ66" s="24"/>
      <c r="CBA66" s="24"/>
      <c r="CBB66" s="24"/>
      <c r="CBC66" s="24"/>
      <c r="CBD66" s="24"/>
      <c r="CBE66" s="24"/>
      <c r="CBF66" s="24"/>
      <c r="CBG66" s="24"/>
      <c r="CBH66" s="24"/>
      <c r="CBI66" s="24"/>
      <c r="CBJ66" s="24"/>
      <c r="CBK66" s="24"/>
      <c r="CBL66" s="24"/>
      <c r="CBM66" s="24"/>
      <c r="CBN66" s="24"/>
      <c r="CBO66" s="24"/>
      <c r="CBP66" s="24"/>
      <c r="CBQ66" s="24"/>
      <c r="CBR66" s="24"/>
      <c r="CBS66" s="24"/>
      <c r="CBT66" s="24"/>
      <c r="CBU66" s="24"/>
      <c r="CBV66" s="24"/>
      <c r="CBW66" s="24"/>
      <c r="CBX66" s="24"/>
      <c r="CBY66" s="24"/>
      <c r="CBZ66" s="24"/>
      <c r="CCA66" s="24"/>
      <c r="CCB66" s="24"/>
      <c r="CCC66" s="24"/>
      <c r="CCD66" s="24"/>
      <c r="CCE66" s="24"/>
      <c r="CCF66" s="24"/>
      <c r="CCG66" s="24"/>
      <c r="CCH66" s="24"/>
      <c r="CCI66" s="24"/>
      <c r="CCJ66" s="24"/>
      <c r="CCK66" s="24"/>
      <c r="CCL66" s="24"/>
      <c r="CCM66" s="24"/>
      <c r="CCN66" s="24"/>
      <c r="CCO66" s="24"/>
      <c r="CCP66" s="24"/>
      <c r="CCQ66" s="24"/>
      <c r="CCR66" s="24"/>
      <c r="CCS66" s="24"/>
      <c r="CCT66" s="24"/>
      <c r="CCU66" s="24"/>
      <c r="CCV66" s="24"/>
      <c r="CCW66" s="24"/>
      <c r="CCX66" s="24"/>
      <c r="CCY66" s="24"/>
      <c r="CCZ66" s="24"/>
      <c r="CDA66" s="24"/>
      <c r="CDB66" s="24"/>
      <c r="CDC66" s="24"/>
      <c r="CDD66" s="24"/>
      <c r="CDE66" s="24"/>
      <c r="CDF66" s="24"/>
      <c r="CDG66" s="24"/>
      <c r="CDH66" s="24"/>
      <c r="CDI66" s="24"/>
      <c r="CDJ66" s="24"/>
      <c r="CDK66" s="24"/>
      <c r="CDL66" s="24"/>
      <c r="CDM66" s="24"/>
      <c r="CDN66" s="24"/>
      <c r="CDO66" s="24"/>
      <c r="CDP66" s="24"/>
      <c r="CDQ66" s="24"/>
      <c r="CDR66" s="24"/>
      <c r="CDS66" s="24"/>
      <c r="CDT66" s="24"/>
      <c r="CDU66" s="24"/>
      <c r="CDV66" s="24"/>
      <c r="CDW66" s="24"/>
      <c r="CDX66" s="24"/>
      <c r="CDY66" s="24"/>
      <c r="CDZ66" s="24"/>
      <c r="CEA66" s="24"/>
      <c r="CEB66" s="24"/>
      <c r="CEC66" s="24"/>
      <c r="CED66" s="24"/>
      <c r="CEE66" s="24"/>
      <c r="CEF66" s="24"/>
      <c r="CEG66" s="24"/>
      <c r="CEH66" s="24"/>
      <c r="CEI66" s="24"/>
      <c r="CEJ66" s="24"/>
      <c r="CEK66" s="24"/>
      <c r="CEL66" s="24"/>
      <c r="CEM66" s="24"/>
      <c r="CEN66" s="24"/>
      <c r="CEO66" s="24"/>
      <c r="CEP66" s="24"/>
      <c r="CEQ66" s="24"/>
      <c r="CER66" s="24"/>
      <c r="CES66" s="24"/>
      <c r="CET66" s="24"/>
      <c r="CEU66" s="24"/>
      <c r="CEV66" s="24"/>
      <c r="CEW66" s="24"/>
      <c r="CEX66" s="24"/>
      <c r="CEY66" s="24"/>
      <c r="CEZ66" s="24"/>
      <c r="CFA66" s="24"/>
      <c r="CFB66" s="24"/>
      <c r="CFC66" s="24"/>
      <c r="CFD66" s="24"/>
      <c r="CFE66" s="24"/>
      <c r="CFF66" s="24"/>
      <c r="CFG66" s="24"/>
      <c r="CFH66" s="24"/>
      <c r="CFI66" s="24"/>
      <c r="CFJ66" s="24"/>
      <c r="CFK66" s="24"/>
      <c r="CFL66" s="24"/>
      <c r="CFM66" s="24"/>
      <c r="CFN66" s="24"/>
      <c r="CFO66" s="24"/>
      <c r="CFP66" s="24"/>
      <c r="CFQ66" s="24"/>
      <c r="CFR66" s="24"/>
      <c r="CFS66" s="24"/>
      <c r="CFT66" s="24"/>
      <c r="CFU66" s="24"/>
      <c r="CFV66" s="24"/>
      <c r="CFW66" s="24"/>
      <c r="CFX66" s="24"/>
      <c r="CFY66" s="24"/>
      <c r="CFZ66" s="24"/>
      <c r="CGA66" s="24"/>
      <c r="CGB66" s="24"/>
      <c r="CGC66" s="24"/>
      <c r="CGD66" s="24"/>
      <c r="CGE66" s="24"/>
      <c r="CGF66" s="24"/>
      <c r="CGG66" s="24"/>
      <c r="CGH66" s="24"/>
      <c r="CGI66" s="24"/>
      <c r="CGJ66" s="24"/>
      <c r="CGK66" s="24"/>
      <c r="CGL66" s="24"/>
      <c r="CGM66" s="24"/>
      <c r="CGN66" s="24"/>
      <c r="CGO66" s="24"/>
      <c r="CGP66" s="24"/>
      <c r="CGQ66" s="24"/>
      <c r="CGR66" s="24"/>
      <c r="CGS66" s="24"/>
      <c r="CGT66" s="24"/>
      <c r="CGU66" s="24"/>
      <c r="CGV66" s="24"/>
      <c r="CGW66" s="24"/>
      <c r="CGX66" s="24"/>
      <c r="CGY66" s="24"/>
      <c r="CGZ66" s="24"/>
      <c r="CHA66" s="24"/>
      <c r="CHB66" s="24"/>
      <c r="CHC66" s="24"/>
      <c r="CHD66" s="24"/>
      <c r="CHE66" s="24"/>
      <c r="CHF66" s="24"/>
      <c r="CHG66" s="24"/>
      <c r="CHH66" s="24"/>
      <c r="CHI66" s="24"/>
      <c r="CHJ66" s="24"/>
      <c r="CHK66" s="24"/>
      <c r="CHL66" s="24"/>
      <c r="CHM66" s="24"/>
      <c r="CHN66" s="24"/>
      <c r="CHO66" s="24"/>
      <c r="CHP66" s="24"/>
      <c r="CHQ66" s="24"/>
      <c r="CHR66" s="24"/>
      <c r="CHS66" s="24"/>
      <c r="CHT66" s="24"/>
      <c r="CHU66" s="24"/>
      <c r="CHV66" s="24"/>
      <c r="CHW66" s="24"/>
      <c r="CHX66" s="24"/>
      <c r="CHY66" s="24"/>
      <c r="CHZ66" s="24"/>
      <c r="CIA66" s="24"/>
      <c r="CIB66" s="24"/>
      <c r="CIC66" s="24"/>
      <c r="CID66" s="24"/>
      <c r="CIE66" s="24"/>
      <c r="CIF66" s="24"/>
      <c r="CIG66" s="24"/>
      <c r="CIH66" s="24"/>
      <c r="CII66" s="24"/>
      <c r="CIJ66" s="24"/>
      <c r="CIK66" s="24"/>
      <c r="CIL66" s="24"/>
      <c r="CIM66" s="24"/>
      <c r="CIN66" s="24"/>
      <c r="CIO66" s="24"/>
      <c r="CIP66" s="24"/>
      <c r="CIQ66" s="24"/>
      <c r="CIR66" s="24"/>
      <c r="CIS66" s="24"/>
      <c r="CIT66" s="24"/>
      <c r="CIU66" s="24"/>
      <c r="CIV66" s="24"/>
      <c r="CIW66" s="24"/>
      <c r="CIX66" s="24"/>
      <c r="CIY66" s="24"/>
      <c r="CIZ66" s="24"/>
      <c r="CJA66" s="24"/>
      <c r="CJB66" s="24"/>
      <c r="CJC66" s="24"/>
      <c r="CJD66" s="24"/>
      <c r="CJE66" s="24"/>
      <c r="CJF66" s="24"/>
      <c r="CJG66" s="24"/>
      <c r="CJH66" s="24"/>
      <c r="CJI66" s="24"/>
      <c r="CJJ66" s="24"/>
      <c r="CJK66" s="24"/>
      <c r="CJL66" s="24"/>
      <c r="CJM66" s="24"/>
      <c r="CJN66" s="24"/>
      <c r="CJO66" s="24"/>
      <c r="CJP66" s="24"/>
      <c r="CJQ66" s="24"/>
      <c r="CJR66" s="24"/>
      <c r="CJS66" s="24"/>
      <c r="CJT66" s="24"/>
      <c r="CJU66" s="24"/>
      <c r="CJV66" s="24"/>
      <c r="CJW66" s="24"/>
      <c r="CJX66" s="24"/>
      <c r="CJY66" s="24"/>
      <c r="CJZ66" s="24"/>
      <c r="CKA66" s="24"/>
      <c r="CKB66" s="24"/>
      <c r="CKC66" s="24"/>
      <c r="CKD66" s="24"/>
      <c r="CKE66" s="24"/>
      <c r="CKF66" s="24"/>
      <c r="CKG66" s="24"/>
      <c r="CKH66" s="24"/>
      <c r="CKI66" s="24"/>
      <c r="CKJ66" s="24"/>
      <c r="CKK66" s="24"/>
      <c r="CKL66" s="24"/>
      <c r="CKM66" s="24"/>
      <c r="CKN66" s="24"/>
      <c r="CKO66" s="24"/>
      <c r="CKP66" s="24"/>
      <c r="CKQ66" s="24"/>
      <c r="CKR66" s="24"/>
      <c r="CKS66" s="24"/>
      <c r="CKT66" s="24"/>
      <c r="CKU66" s="24"/>
      <c r="CKV66" s="24"/>
      <c r="CKW66" s="24"/>
      <c r="CKX66" s="24"/>
      <c r="CKY66" s="24"/>
      <c r="CKZ66" s="24"/>
      <c r="CLA66" s="24"/>
      <c r="CLB66" s="24"/>
      <c r="CLC66" s="24"/>
      <c r="CLD66" s="24"/>
      <c r="CLE66" s="24"/>
      <c r="CLF66" s="24"/>
      <c r="CLG66" s="24"/>
      <c r="CLH66" s="24"/>
      <c r="CLI66" s="24"/>
      <c r="CLJ66" s="24"/>
      <c r="CLK66" s="24"/>
      <c r="CLL66" s="24"/>
      <c r="CLM66" s="24"/>
      <c r="CLN66" s="24"/>
      <c r="CLO66" s="24"/>
      <c r="CLP66" s="24"/>
      <c r="CLQ66" s="24"/>
      <c r="CLR66" s="24"/>
      <c r="CLS66" s="24"/>
      <c r="CLT66" s="24"/>
      <c r="CLU66" s="24"/>
      <c r="CLV66" s="24"/>
      <c r="CLW66" s="24"/>
      <c r="CLX66" s="24"/>
      <c r="CLY66" s="24"/>
      <c r="CLZ66" s="24"/>
      <c r="CMA66" s="24"/>
      <c r="CMB66" s="24"/>
      <c r="CMC66" s="24"/>
      <c r="CMD66" s="24"/>
      <c r="CME66" s="24"/>
      <c r="CMF66" s="24"/>
      <c r="CMG66" s="24"/>
      <c r="CMH66" s="24"/>
      <c r="CMI66" s="24"/>
      <c r="CMJ66" s="24"/>
      <c r="CMK66" s="24"/>
      <c r="CML66" s="24"/>
      <c r="CMM66" s="24"/>
      <c r="CMN66" s="24"/>
      <c r="CMO66" s="24"/>
      <c r="CMP66" s="24"/>
      <c r="CMQ66" s="24"/>
      <c r="CMR66" s="24"/>
      <c r="CMS66" s="24"/>
      <c r="CMT66" s="24"/>
      <c r="CMU66" s="24"/>
      <c r="CMV66" s="24"/>
      <c r="CMW66" s="24"/>
      <c r="CMX66" s="24"/>
      <c r="CMY66" s="24"/>
      <c r="CMZ66" s="24"/>
      <c r="CNA66" s="24"/>
      <c r="CNB66" s="24"/>
      <c r="CNC66" s="24"/>
      <c r="CND66" s="24"/>
      <c r="CNE66" s="24"/>
      <c r="CNF66" s="24"/>
      <c r="CNG66" s="24"/>
      <c r="CNH66" s="24"/>
      <c r="CNI66" s="24"/>
      <c r="CNJ66" s="24"/>
      <c r="CNK66" s="24"/>
      <c r="CNL66" s="24"/>
      <c r="CNM66" s="24"/>
      <c r="CNN66" s="24"/>
      <c r="CNO66" s="24"/>
      <c r="CNP66" s="24"/>
      <c r="CNQ66" s="24"/>
      <c r="CNR66" s="24"/>
      <c r="CNS66" s="24"/>
      <c r="CNT66" s="24"/>
      <c r="CNU66" s="24"/>
      <c r="CNV66" s="24"/>
      <c r="CNW66" s="24"/>
      <c r="CNX66" s="24"/>
      <c r="CNY66" s="24"/>
      <c r="CNZ66" s="24"/>
      <c r="COA66" s="24"/>
      <c r="COB66" s="24"/>
      <c r="COC66" s="24"/>
      <c r="COD66" s="24"/>
      <c r="COE66" s="24"/>
      <c r="COF66" s="24"/>
      <c r="COG66" s="24"/>
      <c r="COH66" s="24"/>
      <c r="COI66" s="24"/>
      <c r="COJ66" s="24"/>
      <c r="COK66" s="24"/>
      <c r="COL66" s="24"/>
      <c r="COM66" s="24"/>
      <c r="CON66" s="24"/>
      <c r="COO66" s="24"/>
      <c r="COP66" s="24"/>
      <c r="COQ66" s="24"/>
      <c r="COR66" s="24"/>
      <c r="COS66" s="24"/>
      <c r="COT66" s="24"/>
      <c r="COU66" s="24"/>
      <c r="COV66" s="24"/>
      <c r="COW66" s="24"/>
      <c r="COX66" s="24"/>
      <c r="COY66" s="24"/>
      <c r="COZ66" s="24"/>
      <c r="CPA66" s="24"/>
      <c r="CPB66" s="24"/>
      <c r="CPC66" s="24"/>
      <c r="CPD66" s="24"/>
      <c r="CPE66" s="24"/>
      <c r="CPF66" s="24"/>
      <c r="CPG66" s="24"/>
      <c r="CPH66" s="24"/>
      <c r="CPI66" s="24"/>
      <c r="CPJ66" s="24"/>
      <c r="CPK66" s="24"/>
      <c r="CPL66" s="24"/>
      <c r="CPM66" s="24"/>
      <c r="CPN66" s="24"/>
      <c r="CPO66" s="24"/>
      <c r="CPP66" s="24"/>
      <c r="CPQ66" s="24"/>
      <c r="CPR66" s="24"/>
      <c r="CPS66" s="24"/>
      <c r="CPT66" s="24"/>
      <c r="CPU66" s="24"/>
      <c r="CPV66" s="24"/>
      <c r="CPW66" s="24"/>
      <c r="CPX66" s="24"/>
      <c r="CPY66" s="24"/>
      <c r="CPZ66" s="24"/>
      <c r="CQA66" s="24"/>
      <c r="CQB66" s="24"/>
      <c r="CQC66" s="24"/>
      <c r="CQD66" s="24"/>
      <c r="CQE66" s="24"/>
      <c r="CQF66" s="24"/>
      <c r="CQG66" s="24"/>
      <c r="CQH66" s="24"/>
      <c r="CQI66" s="24"/>
      <c r="CQJ66" s="24"/>
      <c r="CQK66" s="24"/>
      <c r="CQL66" s="24"/>
      <c r="CQM66" s="24"/>
      <c r="CQN66" s="24"/>
      <c r="CQO66" s="24"/>
      <c r="CQP66" s="24"/>
      <c r="CQQ66" s="24"/>
      <c r="CQR66" s="24"/>
      <c r="CQS66" s="24"/>
      <c r="CQT66" s="24"/>
      <c r="CQU66" s="24"/>
      <c r="CQV66" s="24"/>
      <c r="CQW66" s="24"/>
      <c r="CQX66" s="24"/>
      <c r="CQY66" s="24"/>
      <c r="CQZ66" s="24"/>
      <c r="CRA66" s="24"/>
      <c r="CRB66" s="24"/>
      <c r="CRC66" s="24"/>
      <c r="CRD66" s="24"/>
      <c r="CRE66" s="24"/>
      <c r="CRF66" s="24"/>
      <c r="CRG66" s="24"/>
      <c r="CRH66" s="24"/>
      <c r="CRI66" s="24"/>
      <c r="CRJ66" s="24"/>
      <c r="CRK66" s="24"/>
      <c r="CRL66" s="24"/>
      <c r="CRM66" s="24"/>
      <c r="CRN66" s="24"/>
      <c r="CRO66" s="24"/>
      <c r="CRP66" s="24"/>
      <c r="CRQ66" s="24"/>
      <c r="CRR66" s="24"/>
      <c r="CRS66" s="24"/>
      <c r="CRT66" s="24"/>
      <c r="CRU66" s="24"/>
      <c r="CRV66" s="24"/>
      <c r="CRW66" s="24"/>
      <c r="CRX66" s="24"/>
      <c r="CRY66" s="24"/>
      <c r="CRZ66" s="24"/>
      <c r="CSA66" s="24"/>
      <c r="CSB66" s="24"/>
      <c r="CSC66" s="24"/>
      <c r="CSD66" s="24"/>
      <c r="CSE66" s="24"/>
      <c r="CSF66" s="24"/>
      <c r="CSG66" s="24"/>
      <c r="CSH66" s="24"/>
      <c r="CSI66" s="24"/>
      <c r="CSJ66" s="24"/>
      <c r="CSK66" s="24"/>
      <c r="CSL66" s="24"/>
      <c r="CSM66" s="24"/>
      <c r="CSN66" s="24"/>
      <c r="CSO66" s="24"/>
      <c r="CSP66" s="24"/>
      <c r="CSQ66" s="24"/>
      <c r="CSR66" s="24"/>
      <c r="CSS66" s="24"/>
      <c r="CST66" s="24"/>
      <c r="CSU66" s="24"/>
      <c r="CSV66" s="24"/>
      <c r="CSW66" s="24"/>
      <c r="CSX66" s="24"/>
      <c r="CSY66" s="24"/>
      <c r="CSZ66" s="24"/>
      <c r="CTA66" s="24"/>
      <c r="CTB66" s="24"/>
      <c r="CTC66" s="24"/>
      <c r="CTD66" s="24"/>
      <c r="CTE66" s="24"/>
      <c r="CTF66" s="24"/>
      <c r="CTG66" s="24"/>
      <c r="CTH66" s="24"/>
      <c r="CTI66" s="24"/>
      <c r="CTJ66" s="24"/>
      <c r="CTK66" s="24"/>
      <c r="CTL66" s="24"/>
      <c r="CTM66" s="24"/>
      <c r="CTN66" s="24"/>
      <c r="CTO66" s="24"/>
      <c r="CTP66" s="24"/>
      <c r="CTQ66" s="24"/>
      <c r="CTR66" s="24"/>
      <c r="CTS66" s="24"/>
      <c r="CTT66" s="24"/>
      <c r="CTU66" s="24"/>
      <c r="CTV66" s="24"/>
      <c r="CTW66" s="24"/>
      <c r="CTX66" s="24"/>
      <c r="CTY66" s="24"/>
      <c r="CTZ66" s="24"/>
      <c r="CUA66" s="24"/>
      <c r="CUB66" s="24"/>
      <c r="CUC66" s="24"/>
      <c r="CUD66" s="24"/>
      <c r="CUE66" s="24"/>
      <c r="CUF66" s="24"/>
      <c r="CUG66" s="24"/>
      <c r="CUH66" s="24"/>
      <c r="CUI66" s="24"/>
      <c r="CUJ66" s="24"/>
      <c r="CUK66" s="24"/>
      <c r="CUL66" s="24"/>
      <c r="CUM66" s="24"/>
      <c r="CUN66" s="24"/>
      <c r="CUO66" s="24"/>
      <c r="CUP66" s="24"/>
      <c r="CUQ66" s="24"/>
      <c r="CUR66" s="24"/>
      <c r="CUS66" s="24"/>
      <c r="CUT66" s="24"/>
      <c r="CUU66" s="24"/>
      <c r="CUV66" s="24"/>
      <c r="CUW66" s="24"/>
      <c r="CUX66" s="24"/>
      <c r="CUY66" s="24"/>
      <c r="CUZ66" s="24"/>
      <c r="CVA66" s="24"/>
      <c r="CVB66" s="24"/>
      <c r="CVC66" s="24"/>
      <c r="CVD66" s="24"/>
      <c r="CVE66" s="24"/>
      <c r="CVF66" s="24"/>
      <c r="CVG66" s="24"/>
      <c r="CVH66" s="24"/>
      <c r="CVI66" s="24"/>
      <c r="CVJ66" s="24"/>
      <c r="CVK66" s="24"/>
      <c r="CVL66" s="24"/>
      <c r="CVM66" s="24"/>
      <c r="CVN66" s="24"/>
      <c r="CVO66" s="24"/>
      <c r="CVP66" s="24"/>
      <c r="CVQ66" s="24"/>
      <c r="CVR66" s="24"/>
      <c r="CVS66" s="24"/>
      <c r="CVT66" s="24"/>
      <c r="CVU66" s="24"/>
      <c r="CVV66" s="24"/>
      <c r="CVW66" s="24"/>
      <c r="CVX66" s="24"/>
      <c r="CVY66" s="24"/>
      <c r="CVZ66" s="24"/>
      <c r="CWA66" s="24"/>
      <c r="CWB66" s="24"/>
      <c r="CWC66" s="24"/>
      <c r="CWD66" s="24"/>
      <c r="CWE66" s="24"/>
      <c r="CWF66" s="24"/>
      <c r="CWG66" s="24"/>
      <c r="CWH66" s="24"/>
      <c r="CWI66" s="24"/>
      <c r="CWJ66" s="24"/>
      <c r="CWK66" s="24"/>
      <c r="CWL66" s="24"/>
      <c r="CWM66" s="24"/>
      <c r="CWN66" s="24"/>
      <c r="CWO66" s="24"/>
      <c r="CWP66" s="24"/>
      <c r="CWQ66" s="24"/>
      <c r="CWR66" s="24"/>
      <c r="CWS66" s="24"/>
      <c r="CWT66" s="24"/>
      <c r="CWU66" s="24"/>
      <c r="CWV66" s="24"/>
      <c r="CWW66" s="24"/>
      <c r="CWX66" s="24"/>
      <c r="CWY66" s="24"/>
      <c r="CWZ66" s="24"/>
      <c r="CXA66" s="24"/>
      <c r="CXB66" s="24"/>
      <c r="CXC66" s="24"/>
      <c r="CXD66" s="24"/>
      <c r="CXE66" s="24"/>
      <c r="CXF66" s="24"/>
      <c r="CXG66" s="24"/>
      <c r="CXH66" s="24"/>
      <c r="CXI66" s="24"/>
      <c r="CXJ66" s="24"/>
      <c r="CXK66" s="24"/>
      <c r="CXL66" s="24"/>
      <c r="CXM66" s="24"/>
      <c r="CXN66" s="24"/>
      <c r="CXO66" s="24"/>
      <c r="CXP66" s="24"/>
      <c r="CXQ66" s="24"/>
      <c r="CXR66" s="24"/>
      <c r="CXS66" s="24"/>
      <c r="CXT66" s="24"/>
      <c r="CXU66" s="24"/>
      <c r="CXV66" s="24"/>
      <c r="CXW66" s="24"/>
      <c r="CXX66" s="24"/>
      <c r="CXY66" s="24"/>
      <c r="CXZ66" s="24"/>
      <c r="CYA66" s="24"/>
      <c r="CYB66" s="24"/>
      <c r="CYC66" s="24"/>
      <c r="CYD66" s="24"/>
      <c r="CYE66" s="24"/>
      <c r="CYF66" s="24"/>
      <c r="CYG66" s="24"/>
      <c r="CYH66" s="24"/>
      <c r="CYI66" s="24"/>
      <c r="CYJ66" s="24"/>
      <c r="CYK66" s="24"/>
      <c r="CYL66" s="24"/>
      <c r="CYM66" s="24"/>
      <c r="CYN66" s="24"/>
      <c r="CYO66" s="24"/>
      <c r="CYP66" s="24"/>
      <c r="CYQ66" s="24"/>
      <c r="CYR66" s="24"/>
      <c r="CYS66" s="24"/>
      <c r="CYT66" s="24"/>
      <c r="CYU66" s="24"/>
      <c r="CYV66" s="24"/>
      <c r="CYW66" s="24"/>
      <c r="CYX66" s="24"/>
      <c r="CYY66" s="24"/>
      <c r="CYZ66" s="24"/>
      <c r="CZA66" s="24"/>
      <c r="CZB66" s="24"/>
      <c r="CZC66" s="24"/>
      <c r="CZD66" s="24"/>
      <c r="CZE66" s="24"/>
      <c r="CZF66" s="24"/>
      <c r="CZG66" s="24"/>
      <c r="CZH66" s="24"/>
      <c r="CZI66" s="24"/>
      <c r="CZJ66" s="24"/>
      <c r="CZK66" s="24"/>
      <c r="CZL66" s="24"/>
      <c r="CZM66" s="24"/>
      <c r="CZN66" s="24"/>
      <c r="CZO66" s="24"/>
      <c r="CZP66" s="24"/>
      <c r="CZQ66" s="24"/>
      <c r="CZR66" s="24"/>
      <c r="CZS66" s="24"/>
      <c r="CZT66" s="24"/>
      <c r="CZU66" s="24"/>
      <c r="CZV66" s="24"/>
      <c r="CZW66" s="24"/>
      <c r="CZX66" s="24"/>
      <c r="CZY66" s="24"/>
      <c r="CZZ66" s="24"/>
      <c r="DAA66" s="24"/>
      <c r="DAB66" s="24"/>
      <c r="DAC66" s="24"/>
      <c r="DAD66" s="24"/>
      <c r="DAE66" s="24"/>
      <c r="DAF66" s="24"/>
      <c r="DAG66" s="24"/>
      <c r="DAH66" s="24"/>
      <c r="DAI66" s="24"/>
      <c r="DAJ66" s="24"/>
      <c r="DAK66" s="24"/>
      <c r="DAL66" s="24"/>
      <c r="DAM66" s="24"/>
      <c r="DAN66" s="24"/>
      <c r="DAO66" s="24"/>
      <c r="DAP66" s="24"/>
      <c r="DAQ66" s="24"/>
      <c r="DAR66" s="24"/>
      <c r="DAS66" s="24"/>
      <c r="DAT66" s="24"/>
      <c r="DAU66" s="24"/>
      <c r="DAV66" s="24"/>
      <c r="DAW66" s="24"/>
      <c r="DAX66" s="24"/>
      <c r="DAY66" s="24"/>
      <c r="DAZ66" s="24"/>
      <c r="DBA66" s="24"/>
      <c r="DBB66" s="24"/>
      <c r="DBC66" s="24"/>
      <c r="DBD66" s="24"/>
      <c r="DBE66" s="24"/>
      <c r="DBF66" s="24"/>
      <c r="DBG66" s="24"/>
      <c r="DBH66" s="24"/>
      <c r="DBI66" s="24"/>
      <c r="DBJ66" s="24"/>
      <c r="DBK66" s="24"/>
      <c r="DBL66" s="24"/>
      <c r="DBM66" s="24"/>
      <c r="DBN66" s="24"/>
      <c r="DBO66" s="24"/>
      <c r="DBP66" s="24"/>
      <c r="DBQ66" s="24"/>
      <c r="DBR66" s="24"/>
      <c r="DBS66" s="24"/>
      <c r="DBT66" s="24"/>
      <c r="DBU66" s="24"/>
      <c r="DBV66" s="24"/>
      <c r="DBW66" s="24"/>
      <c r="DBX66" s="24"/>
      <c r="DBY66" s="24"/>
      <c r="DBZ66" s="24"/>
      <c r="DCA66" s="24"/>
      <c r="DCB66" s="24"/>
      <c r="DCC66" s="24"/>
      <c r="DCD66" s="24"/>
      <c r="DCE66" s="24"/>
      <c r="DCF66" s="24"/>
      <c r="DCG66" s="24"/>
      <c r="DCH66" s="24"/>
      <c r="DCI66" s="24"/>
      <c r="DCJ66" s="24"/>
      <c r="DCK66" s="24"/>
      <c r="DCL66" s="24"/>
      <c r="DCM66" s="24"/>
      <c r="DCN66" s="24"/>
      <c r="DCO66" s="24"/>
      <c r="DCP66" s="24"/>
      <c r="DCQ66" s="24"/>
      <c r="DCR66" s="24"/>
      <c r="DCS66" s="24"/>
      <c r="DCT66" s="24"/>
      <c r="DCU66" s="24"/>
      <c r="DCV66" s="24"/>
      <c r="DCW66" s="24"/>
      <c r="DCX66" s="24"/>
      <c r="DCY66" s="24"/>
      <c r="DCZ66" s="24"/>
      <c r="DDA66" s="24"/>
      <c r="DDB66" s="24"/>
      <c r="DDC66" s="24"/>
      <c r="DDD66" s="24"/>
      <c r="DDE66" s="24"/>
      <c r="DDF66" s="24"/>
      <c r="DDG66" s="24"/>
      <c r="DDH66" s="24"/>
      <c r="DDI66" s="24"/>
      <c r="DDJ66" s="24"/>
      <c r="DDK66" s="24"/>
      <c r="DDL66" s="24"/>
      <c r="DDM66" s="24"/>
      <c r="DDN66" s="24"/>
      <c r="DDO66" s="24"/>
      <c r="DDP66" s="24"/>
      <c r="DDQ66" s="24"/>
      <c r="DDR66" s="24"/>
      <c r="DDS66" s="24"/>
      <c r="DDT66" s="24"/>
      <c r="DDU66" s="24"/>
      <c r="DDV66" s="24"/>
      <c r="DDW66" s="24"/>
      <c r="DDX66" s="24"/>
      <c r="DDY66" s="24"/>
      <c r="DDZ66" s="24"/>
      <c r="DEA66" s="24"/>
      <c r="DEB66" s="24"/>
      <c r="DEC66" s="24"/>
      <c r="DED66" s="24"/>
      <c r="DEE66" s="24"/>
      <c r="DEF66" s="24"/>
      <c r="DEG66" s="24"/>
      <c r="DEH66" s="24"/>
      <c r="DEI66" s="24"/>
      <c r="DEJ66" s="24"/>
      <c r="DEK66" s="24"/>
      <c r="DEL66" s="24"/>
      <c r="DEM66" s="24"/>
      <c r="DEN66" s="24"/>
      <c r="DEO66" s="24"/>
      <c r="DEP66" s="24"/>
      <c r="DEQ66" s="24"/>
      <c r="DER66" s="24"/>
      <c r="DES66" s="24"/>
      <c r="DET66" s="24"/>
      <c r="DEU66" s="24"/>
      <c r="DEV66" s="24"/>
      <c r="DEW66" s="24"/>
      <c r="DEX66" s="24"/>
      <c r="DEY66" s="24"/>
      <c r="DEZ66" s="24"/>
      <c r="DFA66" s="24"/>
      <c r="DFB66" s="24"/>
      <c r="DFC66" s="24"/>
      <c r="DFD66" s="24"/>
      <c r="DFE66" s="24"/>
      <c r="DFF66" s="24"/>
      <c r="DFG66" s="24"/>
      <c r="DFH66" s="24"/>
      <c r="DFI66" s="24"/>
      <c r="DFJ66" s="24"/>
      <c r="DFK66" s="24"/>
      <c r="DFL66" s="24"/>
      <c r="DFM66" s="24"/>
      <c r="DFN66" s="24"/>
      <c r="DFO66" s="24"/>
      <c r="DFP66" s="24"/>
      <c r="DFQ66" s="24"/>
      <c r="DFR66" s="24"/>
      <c r="DFS66" s="24"/>
      <c r="DFT66" s="24"/>
      <c r="DFU66" s="24"/>
      <c r="DFV66" s="24"/>
      <c r="DFW66" s="24"/>
      <c r="DFX66" s="24"/>
      <c r="DFY66" s="24"/>
      <c r="DFZ66" s="24"/>
      <c r="DGA66" s="24"/>
      <c r="DGB66" s="24"/>
      <c r="DGC66" s="24"/>
      <c r="DGD66" s="24"/>
      <c r="DGE66" s="24"/>
      <c r="DGF66" s="24"/>
      <c r="DGG66" s="24"/>
      <c r="DGH66" s="24"/>
      <c r="DGI66" s="24"/>
      <c r="DGJ66" s="24"/>
      <c r="DGK66" s="24"/>
      <c r="DGL66" s="24"/>
      <c r="DGM66" s="24"/>
      <c r="DGN66" s="24"/>
      <c r="DGO66" s="24"/>
      <c r="DGP66" s="24"/>
      <c r="DGQ66" s="24"/>
      <c r="DGR66" s="24"/>
      <c r="DGS66" s="24"/>
      <c r="DGT66" s="24"/>
      <c r="DGU66" s="24"/>
      <c r="DGV66" s="24"/>
      <c r="DGW66" s="24"/>
      <c r="DGX66" s="24"/>
      <c r="DGY66" s="24"/>
      <c r="DGZ66" s="24"/>
      <c r="DHA66" s="24"/>
      <c r="DHB66" s="24"/>
      <c r="DHC66" s="24"/>
      <c r="DHD66" s="24"/>
      <c r="DHE66" s="24"/>
      <c r="DHF66" s="24"/>
      <c r="DHG66" s="24"/>
      <c r="DHH66" s="24"/>
      <c r="DHI66" s="24"/>
      <c r="DHJ66" s="24"/>
      <c r="DHK66" s="24"/>
      <c r="DHL66" s="24"/>
      <c r="DHM66" s="24"/>
      <c r="DHN66" s="24"/>
      <c r="DHO66" s="24"/>
      <c r="DHP66" s="24"/>
      <c r="DHQ66" s="24"/>
      <c r="DHR66" s="24"/>
      <c r="DHS66" s="24"/>
      <c r="DHT66" s="24"/>
      <c r="DHU66" s="24"/>
      <c r="DHV66" s="24"/>
      <c r="DHW66" s="24"/>
      <c r="DHX66" s="24"/>
      <c r="DHY66" s="24"/>
      <c r="DHZ66" s="24"/>
      <c r="DIA66" s="24"/>
      <c r="DIB66" s="24"/>
      <c r="DIC66" s="24"/>
      <c r="DID66" s="24"/>
      <c r="DIE66" s="24"/>
      <c r="DIF66" s="24"/>
      <c r="DIG66" s="24"/>
      <c r="DIH66" s="24"/>
      <c r="DII66" s="24"/>
      <c r="DIJ66" s="24"/>
      <c r="DIK66" s="24"/>
      <c r="DIL66" s="24"/>
      <c r="DIM66" s="24"/>
      <c r="DIN66" s="24"/>
      <c r="DIO66" s="24"/>
      <c r="DIP66" s="24"/>
      <c r="DIQ66" s="24"/>
      <c r="DIR66" s="24"/>
      <c r="DIS66" s="24"/>
      <c r="DIT66" s="24"/>
      <c r="DIU66" s="24"/>
      <c r="DIV66" s="24"/>
      <c r="DIW66" s="24"/>
      <c r="DIX66" s="24"/>
      <c r="DIY66" s="24"/>
      <c r="DIZ66" s="24"/>
      <c r="DJA66" s="24"/>
      <c r="DJB66" s="24"/>
      <c r="DJC66" s="24"/>
      <c r="DJD66" s="24"/>
      <c r="DJE66" s="24"/>
      <c r="DJF66" s="24"/>
      <c r="DJG66" s="24"/>
      <c r="DJH66" s="24"/>
      <c r="DJI66" s="24"/>
      <c r="DJJ66" s="24"/>
      <c r="DJK66" s="24"/>
      <c r="DJL66" s="24"/>
      <c r="DJM66" s="24"/>
      <c r="DJN66" s="24"/>
      <c r="DJO66" s="24"/>
      <c r="DJP66" s="24"/>
      <c r="DJQ66" s="24"/>
      <c r="DJR66" s="24"/>
      <c r="DJS66" s="24"/>
      <c r="DJT66" s="24"/>
      <c r="DJU66" s="24"/>
      <c r="DJV66" s="24"/>
      <c r="DJW66" s="24"/>
      <c r="DJX66" s="24"/>
      <c r="DJY66" s="24"/>
      <c r="DJZ66" s="24"/>
      <c r="DKA66" s="24"/>
      <c r="DKB66" s="24"/>
      <c r="DKC66" s="24"/>
      <c r="DKD66" s="24"/>
      <c r="DKE66" s="24"/>
      <c r="DKF66" s="24"/>
      <c r="DKG66" s="24"/>
      <c r="DKH66" s="24"/>
      <c r="DKI66" s="24"/>
      <c r="DKJ66" s="24"/>
      <c r="DKK66" s="24"/>
      <c r="DKL66" s="24"/>
      <c r="DKM66" s="24"/>
      <c r="DKN66" s="24"/>
      <c r="DKO66" s="24"/>
      <c r="DKP66" s="24"/>
      <c r="DKQ66" s="24"/>
      <c r="DKR66" s="24"/>
      <c r="DKS66" s="24"/>
      <c r="DKT66" s="24"/>
      <c r="DKU66" s="24"/>
      <c r="DKV66" s="24"/>
      <c r="DKW66" s="24"/>
      <c r="DKX66" s="24"/>
      <c r="DKY66" s="24"/>
      <c r="DKZ66" s="24"/>
      <c r="DLA66" s="24"/>
      <c r="DLB66" s="24"/>
      <c r="DLC66" s="24"/>
      <c r="DLD66" s="24"/>
      <c r="DLE66" s="24"/>
      <c r="DLF66" s="24"/>
      <c r="DLG66" s="24"/>
      <c r="DLH66" s="24"/>
      <c r="DLI66" s="24"/>
      <c r="DLJ66" s="24"/>
      <c r="DLK66" s="24"/>
      <c r="DLL66" s="24"/>
      <c r="DLM66" s="24"/>
      <c r="DLN66" s="24"/>
      <c r="DLO66" s="24"/>
      <c r="DLP66" s="24"/>
      <c r="DLQ66" s="24"/>
      <c r="DLR66" s="24"/>
      <c r="DLS66" s="24"/>
      <c r="DLT66" s="24"/>
      <c r="DLU66" s="24"/>
      <c r="DLV66" s="24"/>
      <c r="DLW66" s="24"/>
      <c r="DLX66" s="24"/>
      <c r="DLY66" s="24"/>
      <c r="DLZ66" s="24"/>
      <c r="DMA66" s="24"/>
      <c r="DMB66" s="24"/>
      <c r="DMC66" s="24"/>
      <c r="DMD66" s="24"/>
      <c r="DME66" s="24"/>
      <c r="DMF66" s="24"/>
      <c r="DMG66" s="24"/>
      <c r="DMH66" s="24"/>
      <c r="DMI66" s="24"/>
      <c r="DMJ66" s="24"/>
      <c r="DMK66" s="24"/>
      <c r="DML66" s="24"/>
      <c r="DMM66" s="24"/>
      <c r="DMN66" s="24"/>
      <c r="DMO66" s="24"/>
      <c r="DMP66" s="24"/>
      <c r="DMQ66" s="24"/>
      <c r="DMR66" s="24"/>
      <c r="DMS66" s="24"/>
      <c r="DMT66" s="24"/>
      <c r="DMU66" s="24"/>
      <c r="DMV66" s="24"/>
      <c r="DMW66" s="24"/>
      <c r="DMX66" s="24"/>
      <c r="DMY66" s="24"/>
      <c r="DMZ66" s="24"/>
      <c r="DNA66" s="24"/>
      <c r="DNB66" s="24"/>
      <c r="DNC66" s="24"/>
      <c r="DND66" s="24"/>
      <c r="DNE66" s="24"/>
      <c r="DNF66" s="24"/>
      <c r="DNG66" s="24"/>
      <c r="DNH66" s="24"/>
      <c r="DNI66" s="24"/>
      <c r="DNJ66" s="24"/>
      <c r="DNK66" s="24"/>
      <c r="DNL66" s="24"/>
      <c r="DNM66" s="24"/>
      <c r="DNN66" s="24"/>
      <c r="DNO66" s="24"/>
      <c r="DNP66" s="24"/>
      <c r="DNQ66" s="24"/>
      <c r="DNR66" s="24"/>
      <c r="DNS66" s="24"/>
      <c r="DNT66" s="24"/>
      <c r="DNU66" s="24"/>
      <c r="DNV66" s="24"/>
      <c r="DNW66" s="24"/>
      <c r="DNX66" s="24"/>
      <c r="DNY66" s="24"/>
      <c r="DNZ66" s="24"/>
      <c r="DOA66" s="24"/>
      <c r="DOB66" s="24"/>
      <c r="DOC66" s="24"/>
      <c r="DOD66" s="24"/>
      <c r="DOE66" s="24"/>
      <c r="DOF66" s="24"/>
      <c r="DOG66" s="24"/>
      <c r="DOH66" s="24"/>
      <c r="DOI66" s="24"/>
      <c r="DOJ66" s="24"/>
      <c r="DOK66" s="24"/>
      <c r="DOL66" s="24"/>
      <c r="DOM66" s="24"/>
      <c r="DON66" s="24"/>
      <c r="DOO66" s="24"/>
      <c r="DOP66" s="24"/>
      <c r="DOQ66" s="24"/>
      <c r="DOR66" s="24"/>
      <c r="DOS66" s="24"/>
      <c r="DOT66" s="24"/>
      <c r="DOU66" s="24"/>
      <c r="DOV66" s="24"/>
      <c r="DOW66" s="24"/>
      <c r="DOX66" s="24"/>
      <c r="DOY66" s="24"/>
      <c r="DOZ66" s="24"/>
      <c r="DPA66" s="24"/>
      <c r="DPB66" s="24"/>
      <c r="DPC66" s="24"/>
      <c r="DPD66" s="24"/>
      <c r="DPE66" s="24"/>
      <c r="DPF66" s="24"/>
      <c r="DPG66" s="24"/>
      <c r="DPH66" s="24"/>
      <c r="DPI66" s="24"/>
      <c r="DPJ66" s="24"/>
      <c r="DPK66" s="24"/>
      <c r="DPL66" s="24"/>
      <c r="DPM66" s="24"/>
      <c r="DPN66" s="24"/>
      <c r="DPO66" s="24"/>
      <c r="DPP66" s="24"/>
      <c r="DPQ66" s="24"/>
      <c r="DPR66" s="24"/>
      <c r="DPS66" s="24"/>
      <c r="DPT66" s="24"/>
      <c r="DPU66" s="24"/>
      <c r="DPV66" s="24"/>
      <c r="DPW66" s="24"/>
      <c r="DPX66" s="24"/>
      <c r="DPY66" s="24"/>
      <c r="DPZ66" s="24"/>
      <c r="DQA66" s="24"/>
      <c r="DQB66" s="24"/>
      <c r="DQC66" s="24"/>
      <c r="DQD66" s="24"/>
      <c r="DQE66" s="24"/>
      <c r="DQF66" s="24"/>
      <c r="DQG66" s="24"/>
      <c r="DQH66" s="24"/>
      <c r="DQI66" s="24"/>
      <c r="DQJ66" s="24"/>
      <c r="DQK66" s="24"/>
      <c r="DQL66" s="24"/>
      <c r="DQM66" s="24"/>
      <c r="DQN66" s="24"/>
      <c r="DQO66" s="24"/>
      <c r="DQP66" s="24"/>
      <c r="DQQ66" s="24"/>
      <c r="DQR66" s="24"/>
      <c r="DQS66" s="24"/>
      <c r="DQT66" s="24"/>
      <c r="DQU66" s="24"/>
      <c r="DQV66" s="24"/>
      <c r="DQW66" s="24"/>
      <c r="DQX66" s="24"/>
      <c r="DQY66" s="24"/>
      <c r="DQZ66" s="24"/>
      <c r="DRA66" s="24"/>
      <c r="DRB66" s="24"/>
      <c r="DRC66" s="24"/>
      <c r="DRD66" s="24"/>
      <c r="DRE66" s="24"/>
      <c r="DRF66" s="24"/>
      <c r="DRG66" s="24"/>
      <c r="DRH66" s="24"/>
      <c r="DRI66" s="24"/>
      <c r="DRJ66" s="24"/>
      <c r="DRK66" s="24"/>
      <c r="DRL66" s="24"/>
      <c r="DRM66" s="24"/>
      <c r="DRN66" s="24"/>
      <c r="DRO66" s="24"/>
      <c r="DRP66" s="24"/>
      <c r="DRQ66" s="24"/>
      <c r="DRR66" s="24"/>
      <c r="DRS66" s="24"/>
      <c r="DRT66" s="24"/>
      <c r="DRU66" s="24"/>
      <c r="DRV66" s="24"/>
      <c r="DRW66" s="24"/>
      <c r="DRX66" s="24"/>
      <c r="DRY66" s="24"/>
      <c r="DRZ66" s="24"/>
      <c r="DSA66" s="24"/>
      <c r="DSB66" s="24"/>
      <c r="DSC66" s="24"/>
      <c r="DSD66" s="24"/>
      <c r="DSE66" s="24"/>
      <c r="DSF66" s="24"/>
      <c r="DSG66" s="24"/>
      <c r="DSH66" s="24"/>
      <c r="DSI66" s="24"/>
      <c r="DSJ66" s="24"/>
      <c r="DSK66" s="24"/>
      <c r="DSL66" s="24"/>
      <c r="DSM66" s="24"/>
      <c r="DSN66" s="24"/>
      <c r="DSO66" s="24"/>
      <c r="DSP66" s="24"/>
      <c r="DSQ66" s="24"/>
      <c r="DSR66" s="24"/>
      <c r="DSS66" s="24"/>
      <c r="DST66" s="24"/>
      <c r="DSU66" s="24"/>
      <c r="DSV66" s="24"/>
      <c r="DSW66" s="24"/>
      <c r="DSX66" s="24"/>
      <c r="DSY66" s="24"/>
      <c r="DSZ66" s="24"/>
      <c r="DTA66" s="24"/>
      <c r="DTB66" s="24"/>
      <c r="DTC66" s="24"/>
      <c r="DTD66" s="24"/>
      <c r="DTE66" s="24"/>
      <c r="DTF66" s="24"/>
      <c r="DTG66" s="24"/>
      <c r="DTH66" s="24"/>
      <c r="DTI66" s="24"/>
      <c r="DTJ66" s="24"/>
      <c r="DTK66" s="24"/>
      <c r="DTL66" s="24"/>
      <c r="DTM66" s="24"/>
      <c r="DTN66" s="24"/>
      <c r="DTO66" s="24"/>
      <c r="DTP66" s="24"/>
      <c r="DTQ66" s="24"/>
      <c r="DTR66" s="24"/>
      <c r="DTS66" s="24"/>
      <c r="DTT66" s="24"/>
      <c r="DTU66" s="24"/>
      <c r="DTV66" s="24"/>
      <c r="DTW66" s="24"/>
      <c r="DTX66" s="24"/>
      <c r="DTY66" s="24"/>
      <c r="DTZ66" s="24"/>
      <c r="DUA66" s="24"/>
      <c r="DUB66" s="24"/>
      <c r="DUC66" s="24"/>
      <c r="DUD66" s="24"/>
      <c r="DUE66" s="24"/>
      <c r="DUF66" s="24"/>
      <c r="DUG66" s="24"/>
      <c r="DUH66" s="24"/>
      <c r="DUI66" s="24"/>
      <c r="DUJ66" s="24"/>
      <c r="DUK66" s="24"/>
      <c r="DUL66" s="24"/>
      <c r="DUM66" s="24"/>
      <c r="DUN66" s="24"/>
      <c r="DUO66" s="24"/>
      <c r="DUP66" s="24"/>
      <c r="DUQ66" s="24"/>
      <c r="DUR66" s="24"/>
      <c r="DUS66" s="24"/>
      <c r="DUT66" s="24"/>
      <c r="DUU66" s="24"/>
      <c r="DUV66" s="24"/>
      <c r="DUW66" s="24"/>
      <c r="DUX66" s="24"/>
      <c r="DUY66" s="24"/>
      <c r="DUZ66" s="24"/>
      <c r="DVA66" s="24"/>
      <c r="DVB66" s="24"/>
      <c r="DVC66" s="24"/>
      <c r="DVD66" s="24"/>
      <c r="DVE66" s="24"/>
      <c r="DVF66" s="24"/>
      <c r="DVG66" s="24"/>
      <c r="DVH66" s="24"/>
      <c r="DVI66" s="24"/>
      <c r="DVJ66" s="24"/>
      <c r="DVK66" s="24"/>
      <c r="DVL66" s="24"/>
      <c r="DVM66" s="24"/>
      <c r="DVN66" s="24"/>
      <c r="DVO66" s="24"/>
      <c r="DVP66" s="24"/>
      <c r="DVQ66" s="24"/>
      <c r="DVR66" s="24"/>
      <c r="DVS66" s="24"/>
      <c r="DVT66" s="24"/>
      <c r="DVU66" s="24"/>
      <c r="DVV66" s="24"/>
      <c r="DVW66" s="24"/>
      <c r="DVX66" s="24"/>
      <c r="DVY66" s="24"/>
      <c r="DVZ66" s="24"/>
      <c r="DWA66" s="24"/>
      <c r="DWB66" s="24"/>
      <c r="DWC66" s="24"/>
      <c r="DWD66" s="24"/>
      <c r="DWE66" s="24"/>
      <c r="DWF66" s="24"/>
      <c r="DWG66" s="24"/>
      <c r="DWH66" s="24"/>
      <c r="DWI66" s="24"/>
      <c r="DWJ66" s="24"/>
      <c r="DWK66" s="24"/>
      <c r="DWL66" s="24"/>
      <c r="DWM66" s="24"/>
      <c r="DWN66" s="24"/>
      <c r="DWO66" s="24"/>
      <c r="DWP66" s="24"/>
      <c r="DWQ66" s="24"/>
      <c r="DWR66" s="24"/>
      <c r="DWS66" s="24"/>
      <c r="DWT66" s="24"/>
      <c r="DWU66" s="24"/>
      <c r="DWV66" s="24"/>
      <c r="DWW66" s="24"/>
      <c r="DWX66" s="24"/>
      <c r="DWY66" s="24"/>
      <c r="DWZ66" s="24"/>
      <c r="DXA66" s="24"/>
      <c r="DXB66" s="24"/>
      <c r="DXC66" s="24"/>
      <c r="DXD66" s="24"/>
      <c r="DXE66" s="24"/>
      <c r="DXF66" s="24"/>
      <c r="DXG66" s="24"/>
      <c r="DXH66" s="24"/>
      <c r="DXI66" s="24"/>
      <c r="DXJ66" s="24"/>
      <c r="DXK66" s="24"/>
      <c r="DXL66" s="24"/>
      <c r="DXM66" s="24"/>
      <c r="DXN66" s="24"/>
      <c r="DXO66" s="24"/>
      <c r="DXP66" s="24"/>
      <c r="DXQ66" s="24"/>
      <c r="DXR66" s="24"/>
      <c r="DXS66" s="24"/>
      <c r="DXT66" s="24"/>
      <c r="DXU66" s="24"/>
      <c r="DXV66" s="24"/>
      <c r="DXW66" s="24"/>
      <c r="DXX66" s="24"/>
      <c r="DXY66" s="24"/>
      <c r="DXZ66" s="24"/>
      <c r="DYA66" s="24"/>
      <c r="DYB66" s="24"/>
      <c r="DYC66" s="24"/>
      <c r="DYD66" s="24"/>
      <c r="DYE66" s="24"/>
      <c r="DYF66" s="24"/>
      <c r="DYG66" s="24"/>
      <c r="DYH66" s="24"/>
      <c r="DYI66" s="24"/>
      <c r="DYJ66" s="24"/>
      <c r="DYK66" s="24"/>
      <c r="DYL66" s="24"/>
      <c r="DYM66" s="24"/>
      <c r="DYN66" s="24"/>
      <c r="DYO66" s="24"/>
      <c r="DYP66" s="24"/>
      <c r="DYQ66" s="24"/>
      <c r="DYR66" s="24"/>
      <c r="DYS66" s="24"/>
      <c r="DYT66" s="24"/>
      <c r="DYU66" s="24"/>
      <c r="DYV66" s="24"/>
      <c r="DYW66" s="24"/>
      <c r="DYX66" s="24"/>
      <c r="DYY66" s="24"/>
      <c r="DYZ66" s="24"/>
      <c r="DZA66" s="24"/>
      <c r="DZB66" s="24"/>
      <c r="DZC66" s="24"/>
      <c r="DZD66" s="24"/>
      <c r="DZE66" s="24"/>
      <c r="DZF66" s="24"/>
      <c r="DZG66" s="24"/>
      <c r="DZH66" s="24"/>
      <c r="DZI66" s="24"/>
      <c r="DZJ66" s="24"/>
      <c r="DZK66" s="24"/>
      <c r="DZL66" s="24"/>
      <c r="DZM66" s="24"/>
      <c r="DZN66" s="24"/>
      <c r="DZO66" s="24"/>
      <c r="DZP66" s="24"/>
      <c r="DZQ66" s="24"/>
      <c r="DZR66" s="24"/>
      <c r="DZS66" s="24"/>
      <c r="DZT66" s="24"/>
      <c r="DZU66" s="24"/>
      <c r="DZV66" s="24"/>
      <c r="DZW66" s="24"/>
      <c r="DZX66" s="24"/>
      <c r="DZY66" s="24"/>
      <c r="DZZ66" s="24"/>
      <c r="EAA66" s="24"/>
      <c r="EAB66" s="24"/>
      <c r="EAC66" s="24"/>
      <c r="EAD66" s="24"/>
      <c r="EAE66" s="24"/>
      <c r="EAF66" s="24"/>
      <c r="EAG66" s="24"/>
      <c r="EAH66" s="24"/>
      <c r="EAI66" s="24"/>
      <c r="EAJ66" s="24"/>
      <c r="EAK66" s="24"/>
      <c r="EAL66" s="24"/>
      <c r="EAM66" s="24"/>
      <c r="EAN66" s="24"/>
      <c r="EAO66" s="24"/>
      <c r="EAP66" s="24"/>
      <c r="EAQ66" s="24"/>
      <c r="EAR66" s="24"/>
      <c r="EAS66" s="24"/>
      <c r="EAT66" s="24"/>
      <c r="EAU66" s="24"/>
      <c r="EAV66" s="24"/>
      <c r="EAW66" s="24"/>
      <c r="EAX66" s="24"/>
      <c r="EAY66" s="24"/>
      <c r="EAZ66" s="24"/>
      <c r="EBA66" s="24"/>
      <c r="EBB66" s="24"/>
      <c r="EBC66" s="24"/>
      <c r="EBD66" s="24"/>
      <c r="EBE66" s="24"/>
      <c r="EBF66" s="24"/>
      <c r="EBG66" s="24"/>
      <c r="EBH66" s="24"/>
      <c r="EBI66" s="24"/>
      <c r="EBJ66" s="24"/>
      <c r="EBK66" s="24"/>
      <c r="EBL66" s="24"/>
      <c r="EBM66" s="24"/>
      <c r="EBN66" s="24"/>
      <c r="EBO66" s="24"/>
      <c r="EBP66" s="24"/>
      <c r="EBQ66" s="24"/>
      <c r="EBR66" s="24"/>
      <c r="EBS66" s="24"/>
      <c r="EBT66" s="24"/>
      <c r="EBU66" s="24"/>
      <c r="EBV66" s="24"/>
      <c r="EBW66" s="24"/>
      <c r="EBX66" s="24"/>
      <c r="EBY66" s="24"/>
      <c r="EBZ66" s="24"/>
      <c r="ECA66" s="24"/>
      <c r="ECB66" s="24"/>
      <c r="ECC66" s="24"/>
      <c r="ECD66" s="24"/>
      <c r="ECE66" s="24"/>
      <c r="ECF66" s="24"/>
      <c r="ECG66" s="24"/>
      <c r="ECH66" s="24"/>
      <c r="ECI66" s="24"/>
      <c r="ECJ66" s="24"/>
      <c r="ECK66" s="24"/>
      <c r="ECL66" s="24"/>
      <c r="ECM66" s="24"/>
      <c r="ECN66" s="24"/>
      <c r="ECO66" s="24"/>
      <c r="ECP66" s="24"/>
      <c r="ECQ66" s="24"/>
      <c r="ECR66" s="24"/>
      <c r="ECS66" s="24"/>
      <c r="ECT66" s="24"/>
      <c r="ECU66" s="24"/>
      <c r="ECV66" s="24"/>
      <c r="ECW66" s="24"/>
      <c r="ECX66" s="24"/>
      <c r="ECY66" s="24"/>
      <c r="ECZ66" s="24"/>
      <c r="EDA66" s="24"/>
      <c r="EDB66" s="24"/>
      <c r="EDC66" s="24"/>
      <c r="EDD66" s="24"/>
      <c r="EDE66" s="24"/>
      <c r="EDF66" s="24"/>
      <c r="EDG66" s="24"/>
      <c r="EDH66" s="24"/>
      <c r="EDI66" s="24"/>
      <c r="EDJ66" s="24"/>
      <c r="EDK66" s="24"/>
      <c r="EDL66" s="24"/>
      <c r="EDM66" s="24"/>
      <c r="EDN66" s="24"/>
      <c r="EDO66" s="24"/>
      <c r="EDP66" s="24"/>
      <c r="EDQ66" s="24"/>
      <c r="EDR66" s="24"/>
      <c r="EDS66" s="24"/>
      <c r="EDT66" s="24"/>
      <c r="EDU66" s="24"/>
      <c r="EDV66" s="24"/>
      <c r="EDW66" s="24"/>
      <c r="EDX66" s="24"/>
      <c r="EDY66" s="24"/>
      <c r="EDZ66" s="24"/>
      <c r="EEA66" s="24"/>
      <c r="EEB66" s="24"/>
      <c r="EEC66" s="24"/>
      <c r="EED66" s="24"/>
      <c r="EEE66" s="24"/>
      <c r="EEF66" s="24"/>
      <c r="EEG66" s="24"/>
      <c r="EEH66" s="24"/>
      <c r="EEI66" s="24"/>
      <c r="EEJ66" s="24"/>
      <c r="EEK66" s="24"/>
      <c r="EEL66" s="24"/>
      <c r="EEM66" s="24"/>
      <c r="EEN66" s="24"/>
      <c r="EEO66" s="24"/>
      <c r="EEP66" s="24"/>
      <c r="EEQ66" s="24"/>
      <c r="EER66" s="24"/>
      <c r="EES66" s="24"/>
      <c r="EET66" s="24"/>
      <c r="EEU66" s="24"/>
      <c r="EEV66" s="24"/>
      <c r="EEW66" s="24"/>
      <c r="EEX66" s="24"/>
      <c r="EEY66" s="24"/>
      <c r="EEZ66" s="24"/>
      <c r="EFA66" s="24"/>
      <c r="EFB66" s="24"/>
      <c r="EFC66" s="24"/>
      <c r="EFD66" s="24"/>
      <c r="EFE66" s="24"/>
      <c r="EFF66" s="24"/>
      <c r="EFG66" s="24"/>
      <c r="EFH66" s="24"/>
      <c r="EFI66" s="24"/>
      <c r="EFJ66" s="24"/>
      <c r="EFK66" s="24"/>
      <c r="EFL66" s="24"/>
      <c r="EFM66" s="24"/>
      <c r="EFN66" s="24"/>
      <c r="EFO66" s="24"/>
      <c r="EFP66" s="24"/>
      <c r="EFQ66" s="24"/>
      <c r="EFR66" s="24"/>
      <c r="EFS66" s="24"/>
      <c r="EFT66" s="24"/>
      <c r="EFU66" s="24"/>
      <c r="EFV66" s="24"/>
      <c r="EFW66" s="24"/>
      <c r="EFX66" s="24"/>
      <c r="EFY66" s="24"/>
      <c r="EFZ66" s="24"/>
      <c r="EGA66" s="24"/>
      <c r="EGB66" s="24"/>
      <c r="EGC66" s="24"/>
      <c r="EGD66" s="24"/>
      <c r="EGE66" s="24"/>
      <c r="EGF66" s="24"/>
      <c r="EGG66" s="24"/>
      <c r="EGH66" s="24"/>
      <c r="EGI66" s="24"/>
      <c r="EGJ66" s="24"/>
      <c r="EGK66" s="24"/>
      <c r="EGL66" s="24"/>
      <c r="EGM66" s="24"/>
      <c r="EGN66" s="24"/>
      <c r="EGO66" s="24"/>
      <c r="EGP66" s="24"/>
      <c r="EGQ66" s="24"/>
      <c r="EGR66" s="24"/>
      <c r="EGS66" s="24"/>
      <c r="EGT66" s="24"/>
      <c r="EGU66" s="24"/>
      <c r="EGV66" s="24"/>
      <c r="EGW66" s="24"/>
      <c r="EGX66" s="24"/>
      <c r="EGY66" s="24"/>
      <c r="EGZ66" s="24"/>
      <c r="EHA66" s="24"/>
      <c r="EHB66" s="24"/>
      <c r="EHC66" s="24"/>
      <c r="EHD66" s="24"/>
      <c r="EHE66" s="24"/>
      <c r="EHF66" s="24"/>
      <c r="EHG66" s="24"/>
      <c r="EHH66" s="24"/>
      <c r="EHI66" s="24"/>
      <c r="EHJ66" s="24"/>
      <c r="EHK66" s="24"/>
      <c r="EHL66" s="24"/>
      <c r="EHM66" s="24"/>
      <c r="EHN66" s="24"/>
      <c r="EHO66" s="24"/>
      <c r="EHP66" s="24"/>
      <c r="EHQ66" s="24"/>
      <c r="EHR66" s="24"/>
      <c r="EHS66" s="24"/>
      <c r="EHT66" s="24"/>
      <c r="EHU66" s="24"/>
      <c r="EHV66" s="24"/>
      <c r="EHW66" s="24"/>
      <c r="EHX66" s="24"/>
      <c r="EHY66" s="24"/>
      <c r="EHZ66" s="24"/>
      <c r="EIA66" s="24"/>
      <c r="EIB66" s="24"/>
      <c r="EIC66" s="24"/>
      <c r="EID66" s="24"/>
      <c r="EIE66" s="24"/>
      <c r="EIF66" s="24"/>
      <c r="EIG66" s="24"/>
      <c r="EIH66" s="24"/>
      <c r="EII66" s="24"/>
      <c r="EIJ66" s="24"/>
      <c r="EIK66" s="24"/>
      <c r="EIL66" s="24"/>
      <c r="EIM66" s="24"/>
      <c r="EIN66" s="24"/>
      <c r="EIO66" s="24"/>
      <c r="EIP66" s="24"/>
      <c r="EIQ66" s="24"/>
      <c r="EIR66" s="24"/>
      <c r="EIS66" s="24"/>
      <c r="EIT66" s="24"/>
      <c r="EIU66" s="24"/>
      <c r="EIV66" s="24"/>
      <c r="EIW66" s="24"/>
      <c r="EIX66" s="24"/>
      <c r="EIY66" s="24"/>
      <c r="EIZ66" s="24"/>
      <c r="EJA66" s="24"/>
      <c r="EJB66" s="24"/>
      <c r="EJC66" s="24"/>
      <c r="EJD66" s="24"/>
      <c r="EJE66" s="24"/>
      <c r="EJF66" s="24"/>
      <c r="EJG66" s="24"/>
      <c r="EJH66" s="24"/>
      <c r="EJI66" s="24"/>
      <c r="EJJ66" s="24"/>
      <c r="EJK66" s="24"/>
      <c r="EJL66" s="24"/>
      <c r="EJM66" s="24"/>
      <c r="EJN66" s="24"/>
      <c r="EJO66" s="24"/>
      <c r="EJP66" s="24"/>
      <c r="EJQ66" s="24"/>
      <c r="EJR66" s="24"/>
      <c r="EJS66" s="24"/>
      <c r="EJT66" s="24"/>
      <c r="EJU66" s="24"/>
      <c r="EJV66" s="24"/>
      <c r="EJW66" s="24"/>
      <c r="EJX66" s="24"/>
      <c r="EJY66" s="24"/>
      <c r="EJZ66" s="24"/>
      <c r="EKA66" s="24"/>
      <c r="EKB66" s="24"/>
      <c r="EKC66" s="24"/>
      <c r="EKD66" s="24"/>
      <c r="EKE66" s="24"/>
      <c r="EKF66" s="24"/>
      <c r="EKG66" s="24"/>
      <c r="EKH66" s="24"/>
      <c r="EKI66" s="24"/>
      <c r="EKJ66" s="24"/>
      <c r="EKK66" s="24"/>
      <c r="EKL66" s="24"/>
      <c r="EKM66" s="24"/>
      <c r="EKN66" s="24"/>
      <c r="EKO66" s="24"/>
      <c r="EKP66" s="24"/>
      <c r="EKQ66" s="24"/>
      <c r="EKR66" s="24"/>
      <c r="EKS66" s="24"/>
      <c r="EKT66" s="24"/>
      <c r="EKU66" s="24"/>
      <c r="EKV66" s="24"/>
      <c r="EKW66" s="24"/>
      <c r="EKX66" s="24"/>
      <c r="EKY66" s="24"/>
      <c r="EKZ66" s="24"/>
      <c r="ELA66" s="24"/>
      <c r="ELB66" s="24"/>
      <c r="ELC66" s="24"/>
      <c r="ELD66" s="24"/>
      <c r="ELE66" s="24"/>
      <c r="ELF66" s="24"/>
      <c r="ELG66" s="24"/>
      <c r="ELH66" s="24"/>
      <c r="ELI66" s="24"/>
      <c r="ELJ66" s="24"/>
      <c r="ELK66" s="24"/>
      <c r="ELL66" s="24"/>
      <c r="ELM66" s="24"/>
      <c r="ELN66" s="24"/>
      <c r="ELO66" s="24"/>
      <c r="ELP66" s="24"/>
      <c r="ELQ66" s="24"/>
      <c r="ELR66" s="24"/>
      <c r="ELS66" s="24"/>
      <c r="ELT66" s="24"/>
      <c r="ELU66" s="24"/>
      <c r="ELV66" s="24"/>
      <c r="ELW66" s="24"/>
      <c r="ELX66" s="24"/>
      <c r="ELY66" s="24"/>
      <c r="ELZ66" s="24"/>
      <c r="EMA66" s="24"/>
      <c r="EMB66" s="24"/>
      <c r="EMC66" s="24"/>
      <c r="EMD66" s="24"/>
      <c r="EME66" s="24"/>
      <c r="EMF66" s="24"/>
      <c r="EMG66" s="24"/>
      <c r="EMH66" s="24"/>
      <c r="EMI66" s="24"/>
      <c r="EMJ66" s="24"/>
      <c r="EMK66" s="24"/>
      <c r="EML66" s="24"/>
      <c r="EMM66" s="24"/>
      <c r="EMN66" s="24"/>
      <c r="EMO66" s="24"/>
      <c r="EMP66" s="24"/>
      <c r="EMQ66" s="24"/>
      <c r="EMR66" s="24"/>
      <c r="EMS66" s="24"/>
      <c r="EMT66" s="24"/>
      <c r="EMU66" s="24"/>
      <c r="EMV66" s="24"/>
      <c r="EMW66" s="24"/>
      <c r="EMX66" s="24"/>
      <c r="EMY66" s="24"/>
      <c r="EMZ66" s="24"/>
      <c r="ENA66" s="24"/>
      <c r="ENB66" s="24"/>
      <c r="ENC66" s="24"/>
      <c r="END66" s="24"/>
      <c r="ENE66" s="24"/>
      <c r="ENF66" s="24"/>
      <c r="ENG66" s="24"/>
      <c r="ENH66" s="24"/>
      <c r="ENI66" s="24"/>
      <c r="ENJ66" s="24"/>
      <c r="ENK66" s="24"/>
      <c r="ENL66" s="24"/>
      <c r="ENM66" s="24"/>
      <c r="ENN66" s="24"/>
      <c r="ENO66" s="24"/>
      <c r="ENP66" s="24"/>
      <c r="ENQ66" s="24"/>
      <c r="ENR66" s="24"/>
      <c r="ENS66" s="24"/>
      <c r="ENT66" s="24"/>
      <c r="ENU66" s="24"/>
      <c r="ENV66" s="24"/>
      <c r="ENW66" s="24"/>
      <c r="ENX66" s="24"/>
      <c r="ENY66" s="24"/>
      <c r="ENZ66" s="24"/>
      <c r="EOA66" s="24"/>
      <c r="EOB66" s="24"/>
      <c r="EOC66" s="24"/>
      <c r="EOD66" s="24"/>
      <c r="EOE66" s="24"/>
      <c r="EOF66" s="24"/>
      <c r="EOG66" s="24"/>
      <c r="EOH66" s="24"/>
      <c r="EOI66" s="24"/>
      <c r="EOJ66" s="24"/>
      <c r="EOK66" s="24"/>
      <c r="EOL66" s="24"/>
      <c r="EOM66" s="24"/>
      <c r="EON66" s="24"/>
      <c r="EOO66" s="24"/>
      <c r="EOP66" s="24"/>
      <c r="EOQ66" s="24"/>
      <c r="EOR66" s="24"/>
      <c r="EOS66" s="24"/>
      <c r="EOT66" s="24"/>
      <c r="EOU66" s="24"/>
      <c r="EOV66" s="24"/>
      <c r="EOW66" s="24"/>
      <c r="EOX66" s="24"/>
      <c r="EOY66" s="24"/>
      <c r="EOZ66" s="24"/>
      <c r="EPA66" s="24"/>
      <c r="EPB66" s="24"/>
      <c r="EPC66" s="24"/>
      <c r="EPD66" s="24"/>
      <c r="EPE66" s="24"/>
      <c r="EPF66" s="24"/>
      <c r="EPG66" s="24"/>
      <c r="EPH66" s="24"/>
      <c r="EPI66" s="24"/>
      <c r="EPJ66" s="24"/>
      <c r="EPK66" s="24"/>
      <c r="EPL66" s="24"/>
      <c r="EPM66" s="24"/>
      <c r="EPN66" s="24"/>
      <c r="EPO66" s="24"/>
      <c r="EPP66" s="24"/>
      <c r="EPQ66" s="24"/>
      <c r="EPR66" s="24"/>
      <c r="EPS66" s="24"/>
      <c r="EPT66" s="24"/>
      <c r="EPU66" s="24"/>
      <c r="EPV66" s="24"/>
      <c r="EPW66" s="24"/>
      <c r="EPX66" s="24"/>
      <c r="EPY66" s="24"/>
      <c r="EPZ66" s="24"/>
      <c r="EQA66" s="24"/>
      <c r="EQB66" s="24"/>
      <c r="EQC66" s="24"/>
      <c r="EQD66" s="24"/>
      <c r="EQE66" s="24"/>
      <c r="EQF66" s="24"/>
      <c r="EQG66" s="24"/>
      <c r="EQH66" s="24"/>
      <c r="EQI66" s="24"/>
      <c r="EQJ66" s="24"/>
      <c r="EQK66" s="24"/>
      <c r="EQL66" s="24"/>
      <c r="EQM66" s="24"/>
      <c r="EQN66" s="24"/>
      <c r="EQO66" s="24"/>
      <c r="EQP66" s="24"/>
      <c r="EQQ66" s="24"/>
      <c r="EQR66" s="24"/>
      <c r="EQS66" s="24"/>
      <c r="EQT66" s="24"/>
      <c r="EQU66" s="24"/>
      <c r="EQV66" s="24"/>
      <c r="EQW66" s="24"/>
      <c r="EQX66" s="24"/>
      <c r="EQY66" s="24"/>
      <c r="EQZ66" s="24"/>
      <c r="ERA66" s="24"/>
      <c r="ERB66" s="24"/>
      <c r="ERC66" s="24"/>
      <c r="ERD66" s="24"/>
      <c r="ERE66" s="24"/>
      <c r="ERF66" s="24"/>
      <c r="ERG66" s="24"/>
      <c r="ERH66" s="24"/>
      <c r="ERI66" s="24"/>
      <c r="ERJ66" s="24"/>
      <c r="ERK66" s="24"/>
      <c r="ERL66" s="24"/>
      <c r="ERM66" s="24"/>
      <c r="ERN66" s="24"/>
      <c r="ERO66" s="24"/>
      <c r="ERP66" s="24"/>
      <c r="ERQ66" s="24"/>
      <c r="ERR66" s="24"/>
      <c r="ERS66" s="24"/>
      <c r="ERT66" s="24"/>
      <c r="ERU66" s="24"/>
      <c r="ERV66" s="24"/>
      <c r="ERW66" s="24"/>
      <c r="ERX66" s="24"/>
      <c r="ERY66" s="24"/>
      <c r="ERZ66" s="24"/>
      <c r="ESA66" s="24"/>
      <c r="ESB66" s="24"/>
      <c r="ESC66" s="24"/>
      <c r="ESD66" s="24"/>
      <c r="ESE66" s="24"/>
      <c r="ESF66" s="24"/>
      <c r="ESG66" s="24"/>
      <c r="ESH66" s="24"/>
      <c r="ESI66" s="24"/>
      <c r="ESJ66" s="24"/>
      <c r="ESK66" s="24"/>
      <c r="ESL66" s="24"/>
      <c r="ESM66" s="24"/>
      <c r="ESN66" s="24"/>
      <c r="ESO66" s="24"/>
      <c r="ESP66" s="24"/>
      <c r="ESQ66" s="24"/>
      <c r="ESR66" s="24"/>
      <c r="ESS66" s="24"/>
      <c r="EST66" s="24"/>
      <c r="ESU66" s="24"/>
      <c r="ESV66" s="24"/>
      <c r="ESW66" s="24"/>
      <c r="ESX66" s="24"/>
      <c r="ESY66" s="24"/>
      <c r="ESZ66" s="24"/>
      <c r="ETA66" s="24"/>
      <c r="ETB66" s="24"/>
      <c r="ETC66" s="24"/>
      <c r="ETD66" s="24"/>
      <c r="ETE66" s="24"/>
      <c r="ETF66" s="24"/>
      <c r="ETG66" s="24"/>
      <c r="ETH66" s="24"/>
      <c r="ETI66" s="24"/>
      <c r="ETJ66" s="24"/>
      <c r="ETK66" s="24"/>
      <c r="ETL66" s="24"/>
      <c r="ETM66" s="24"/>
      <c r="ETN66" s="24"/>
      <c r="ETO66" s="24"/>
      <c r="ETP66" s="24"/>
      <c r="ETQ66" s="24"/>
      <c r="ETR66" s="24"/>
      <c r="ETS66" s="24"/>
      <c r="ETT66" s="24"/>
      <c r="ETU66" s="24"/>
      <c r="ETV66" s="24"/>
      <c r="ETW66" s="24"/>
      <c r="ETX66" s="24"/>
      <c r="ETY66" s="24"/>
      <c r="ETZ66" s="24"/>
      <c r="EUA66" s="24"/>
      <c r="EUB66" s="24"/>
      <c r="EUC66" s="24"/>
      <c r="EUD66" s="24"/>
      <c r="EUE66" s="24"/>
      <c r="EUF66" s="24"/>
      <c r="EUG66" s="24"/>
      <c r="EUH66" s="24"/>
      <c r="EUI66" s="24"/>
      <c r="EUJ66" s="24"/>
      <c r="EUK66" s="24"/>
      <c r="EUL66" s="24"/>
      <c r="EUM66" s="24"/>
      <c r="EUN66" s="24"/>
      <c r="EUO66" s="24"/>
      <c r="EUP66" s="24"/>
      <c r="EUQ66" s="24"/>
      <c r="EUR66" s="24"/>
      <c r="EUS66" s="24"/>
      <c r="EUT66" s="24"/>
      <c r="EUU66" s="24"/>
      <c r="EUV66" s="24"/>
      <c r="EUW66" s="24"/>
      <c r="EUX66" s="24"/>
      <c r="EUY66" s="24"/>
      <c r="EUZ66" s="24"/>
      <c r="EVA66" s="24"/>
      <c r="EVB66" s="24"/>
      <c r="EVC66" s="24"/>
      <c r="EVD66" s="24"/>
      <c r="EVE66" s="24"/>
      <c r="EVF66" s="24"/>
      <c r="EVG66" s="24"/>
      <c r="EVH66" s="24"/>
      <c r="EVI66" s="24"/>
      <c r="EVJ66" s="24"/>
      <c r="EVK66" s="24"/>
      <c r="EVL66" s="24"/>
      <c r="EVM66" s="24"/>
      <c r="EVN66" s="24"/>
      <c r="EVO66" s="24"/>
      <c r="EVP66" s="24"/>
      <c r="EVQ66" s="24"/>
      <c r="EVR66" s="24"/>
      <c r="EVS66" s="24"/>
      <c r="EVT66" s="24"/>
      <c r="EVU66" s="24"/>
      <c r="EVV66" s="24"/>
      <c r="EVW66" s="24"/>
      <c r="EVX66" s="24"/>
      <c r="EVY66" s="24"/>
      <c r="EVZ66" s="24"/>
      <c r="EWA66" s="24"/>
      <c r="EWB66" s="24"/>
      <c r="EWC66" s="24"/>
      <c r="EWD66" s="24"/>
      <c r="EWE66" s="24"/>
      <c r="EWF66" s="24"/>
      <c r="EWG66" s="24"/>
      <c r="EWH66" s="24"/>
      <c r="EWI66" s="24"/>
      <c r="EWJ66" s="24"/>
      <c r="EWK66" s="24"/>
      <c r="EWL66" s="24"/>
      <c r="EWM66" s="24"/>
      <c r="EWN66" s="24"/>
      <c r="EWO66" s="24"/>
      <c r="EWP66" s="24"/>
      <c r="EWQ66" s="24"/>
      <c r="EWR66" s="24"/>
      <c r="EWS66" s="24"/>
      <c r="EWT66" s="24"/>
      <c r="EWU66" s="24"/>
      <c r="EWV66" s="24"/>
      <c r="EWW66" s="24"/>
      <c r="EWX66" s="24"/>
      <c r="EWY66" s="24"/>
      <c r="EWZ66" s="24"/>
      <c r="EXA66" s="24"/>
      <c r="EXB66" s="24"/>
      <c r="EXC66" s="24"/>
      <c r="EXD66" s="24"/>
      <c r="EXE66" s="24"/>
      <c r="EXF66" s="24"/>
      <c r="EXG66" s="24"/>
      <c r="EXH66" s="24"/>
      <c r="EXI66" s="24"/>
      <c r="EXJ66" s="24"/>
      <c r="EXK66" s="24"/>
      <c r="EXL66" s="24"/>
      <c r="EXM66" s="24"/>
      <c r="EXN66" s="24"/>
      <c r="EXO66" s="24"/>
      <c r="EXP66" s="24"/>
      <c r="EXQ66" s="24"/>
      <c r="EXR66" s="24"/>
      <c r="EXS66" s="24"/>
      <c r="EXT66" s="24"/>
      <c r="EXU66" s="24"/>
      <c r="EXV66" s="24"/>
      <c r="EXW66" s="24"/>
      <c r="EXX66" s="24"/>
      <c r="EXY66" s="24"/>
      <c r="EXZ66" s="24"/>
      <c r="EYA66" s="24"/>
      <c r="EYB66" s="24"/>
      <c r="EYC66" s="24"/>
      <c r="EYD66" s="24"/>
      <c r="EYE66" s="24"/>
      <c r="EYF66" s="24"/>
      <c r="EYG66" s="24"/>
      <c r="EYH66" s="24"/>
      <c r="EYI66" s="24"/>
      <c r="EYJ66" s="24"/>
      <c r="EYK66" s="24"/>
      <c r="EYL66" s="24"/>
      <c r="EYM66" s="24"/>
      <c r="EYN66" s="24"/>
      <c r="EYO66" s="24"/>
      <c r="EYP66" s="24"/>
      <c r="EYQ66" s="24"/>
      <c r="EYR66" s="24"/>
      <c r="EYS66" s="24"/>
      <c r="EYT66" s="24"/>
      <c r="EYU66" s="24"/>
      <c r="EYV66" s="24"/>
      <c r="EYW66" s="24"/>
      <c r="EYX66" s="24"/>
      <c r="EYY66" s="24"/>
      <c r="EYZ66" s="24"/>
      <c r="EZA66" s="24"/>
      <c r="EZB66" s="24"/>
      <c r="EZC66" s="24"/>
      <c r="EZD66" s="24"/>
      <c r="EZE66" s="24"/>
      <c r="EZF66" s="24"/>
      <c r="EZG66" s="24"/>
      <c r="EZH66" s="24"/>
      <c r="EZI66" s="24"/>
      <c r="EZJ66" s="24"/>
      <c r="EZK66" s="24"/>
      <c r="EZL66" s="24"/>
      <c r="EZM66" s="24"/>
      <c r="EZN66" s="24"/>
      <c r="EZO66" s="24"/>
      <c r="EZP66" s="24"/>
      <c r="EZQ66" s="24"/>
      <c r="EZR66" s="24"/>
      <c r="EZS66" s="24"/>
      <c r="EZT66" s="24"/>
      <c r="EZU66" s="24"/>
      <c r="EZV66" s="24"/>
      <c r="EZW66" s="24"/>
      <c r="EZX66" s="24"/>
      <c r="EZY66" s="24"/>
      <c r="EZZ66" s="24"/>
      <c r="FAA66" s="24"/>
      <c r="FAB66" s="24"/>
      <c r="FAC66" s="24"/>
      <c r="FAD66" s="24"/>
      <c r="FAE66" s="24"/>
      <c r="FAF66" s="24"/>
      <c r="FAG66" s="24"/>
      <c r="FAH66" s="24"/>
      <c r="FAI66" s="24"/>
      <c r="FAJ66" s="24"/>
      <c r="FAK66" s="24"/>
      <c r="FAL66" s="24"/>
      <c r="FAM66" s="24"/>
      <c r="FAN66" s="24"/>
      <c r="FAO66" s="24"/>
      <c r="FAP66" s="24"/>
      <c r="FAQ66" s="24"/>
      <c r="FAR66" s="24"/>
      <c r="FAS66" s="24"/>
      <c r="FAT66" s="24"/>
      <c r="FAU66" s="24"/>
      <c r="FAV66" s="24"/>
      <c r="FAW66" s="24"/>
      <c r="FAX66" s="24"/>
      <c r="FAY66" s="24"/>
      <c r="FAZ66" s="24"/>
      <c r="FBA66" s="24"/>
      <c r="FBB66" s="24"/>
      <c r="FBC66" s="24"/>
      <c r="FBD66" s="24"/>
      <c r="FBE66" s="24"/>
      <c r="FBF66" s="24"/>
      <c r="FBG66" s="24"/>
      <c r="FBH66" s="24"/>
      <c r="FBI66" s="24"/>
      <c r="FBJ66" s="24"/>
      <c r="FBK66" s="24"/>
      <c r="FBL66" s="24"/>
      <c r="FBM66" s="24"/>
      <c r="FBN66" s="24"/>
      <c r="FBO66" s="24"/>
      <c r="FBP66" s="24"/>
      <c r="FBQ66" s="24"/>
      <c r="FBR66" s="24"/>
      <c r="FBS66" s="24"/>
      <c r="FBT66" s="24"/>
      <c r="FBU66" s="24"/>
      <c r="FBV66" s="24"/>
      <c r="FBW66" s="24"/>
      <c r="FBX66" s="24"/>
      <c r="FBY66" s="24"/>
      <c r="FBZ66" s="24"/>
      <c r="FCA66" s="24"/>
      <c r="FCB66" s="24"/>
      <c r="FCC66" s="24"/>
      <c r="FCD66" s="24"/>
      <c r="FCE66" s="24"/>
      <c r="FCF66" s="24"/>
      <c r="FCG66" s="24"/>
      <c r="FCH66" s="24"/>
      <c r="FCI66" s="24"/>
      <c r="FCJ66" s="24"/>
      <c r="FCK66" s="24"/>
      <c r="FCL66" s="24"/>
      <c r="FCM66" s="24"/>
      <c r="FCN66" s="24"/>
      <c r="FCO66" s="24"/>
      <c r="FCP66" s="24"/>
      <c r="FCQ66" s="24"/>
      <c r="FCR66" s="24"/>
      <c r="FCS66" s="24"/>
      <c r="FCT66" s="24"/>
      <c r="FCU66" s="24"/>
      <c r="FCV66" s="24"/>
      <c r="FCW66" s="24"/>
      <c r="FCX66" s="24"/>
      <c r="FCY66" s="24"/>
      <c r="FCZ66" s="24"/>
      <c r="FDA66" s="24"/>
      <c r="FDB66" s="24"/>
      <c r="FDC66" s="24"/>
      <c r="FDD66" s="24"/>
      <c r="FDE66" s="24"/>
      <c r="FDF66" s="24"/>
      <c r="FDG66" s="24"/>
      <c r="FDH66" s="24"/>
      <c r="FDI66" s="24"/>
      <c r="FDJ66" s="24"/>
      <c r="FDK66" s="24"/>
      <c r="FDL66" s="24"/>
      <c r="FDM66" s="24"/>
      <c r="FDN66" s="24"/>
      <c r="FDO66" s="24"/>
      <c r="FDP66" s="24"/>
      <c r="FDQ66" s="24"/>
      <c r="FDR66" s="24"/>
      <c r="FDS66" s="24"/>
      <c r="FDT66" s="24"/>
      <c r="FDU66" s="24"/>
      <c r="FDV66" s="24"/>
      <c r="FDW66" s="24"/>
      <c r="FDX66" s="24"/>
      <c r="FDY66" s="24"/>
      <c r="FDZ66" s="24"/>
      <c r="FEA66" s="24"/>
      <c r="FEB66" s="24"/>
      <c r="FEC66" s="24"/>
      <c r="FED66" s="24"/>
      <c r="FEE66" s="24"/>
      <c r="FEF66" s="24"/>
      <c r="FEG66" s="24"/>
      <c r="FEH66" s="24"/>
      <c r="FEI66" s="24"/>
      <c r="FEJ66" s="24"/>
      <c r="FEK66" s="24"/>
      <c r="FEL66" s="24"/>
      <c r="FEM66" s="24"/>
      <c r="FEN66" s="24"/>
      <c r="FEO66" s="24"/>
      <c r="FEP66" s="24"/>
      <c r="FEQ66" s="24"/>
      <c r="FER66" s="24"/>
      <c r="FES66" s="24"/>
      <c r="FET66" s="24"/>
      <c r="FEU66" s="24"/>
      <c r="FEV66" s="24"/>
      <c r="FEW66" s="24"/>
      <c r="FEX66" s="24"/>
      <c r="FEY66" s="24"/>
      <c r="FEZ66" s="24"/>
      <c r="FFA66" s="24"/>
      <c r="FFB66" s="24"/>
      <c r="FFC66" s="24"/>
      <c r="FFD66" s="24"/>
      <c r="FFE66" s="24"/>
      <c r="FFF66" s="24"/>
      <c r="FFG66" s="24"/>
      <c r="FFH66" s="24"/>
      <c r="FFI66" s="24"/>
      <c r="FFJ66" s="24"/>
      <c r="FFK66" s="24"/>
      <c r="FFL66" s="24"/>
      <c r="FFM66" s="24"/>
      <c r="FFN66" s="24"/>
      <c r="FFO66" s="24"/>
      <c r="FFP66" s="24"/>
      <c r="FFQ66" s="24"/>
      <c r="FFR66" s="24"/>
      <c r="FFS66" s="24"/>
      <c r="FFT66" s="24"/>
      <c r="FFU66" s="24"/>
      <c r="FFV66" s="24"/>
      <c r="FFW66" s="24"/>
      <c r="FFX66" s="24"/>
      <c r="FFY66" s="24"/>
      <c r="FFZ66" s="24"/>
      <c r="FGA66" s="24"/>
      <c r="FGB66" s="24"/>
      <c r="FGC66" s="24"/>
      <c r="FGD66" s="24"/>
      <c r="FGE66" s="24"/>
      <c r="FGF66" s="24"/>
      <c r="FGG66" s="24"/>
      <c r="FGH66" s="24"/>
      <c r="FGI66" s="24"/>
      <c r="FGJ66" s="24"/>
      <c r="FGK66" s="24"/>
      <c r="FGL66" s="24"/>
      <c r="FGM66" s="24"/>
      <c r="FGN66" s="24"/>
      <c r="FGO66" s="24"/>
      <c r="FGP66" s="24"/>
      <c r="FGQ66" s="24"/>
      <c r="FGR66" s="24"/>
      <c r="FGS66" s="24"/>
      <c r="FGT66" s="24"/>
      <c r="FGU66" s="24"/>
      <c r="FGV66" s="24"/>
      <c r="FGW66" s="24"/>
      <c r="FGX66" s="24"/>
      <c r="FGY66" s="24"/>
      <c r="FGZ66" s="24"/>
      <c r="FHA66" s="24"/>
      <c r="FHB66" s="24"/>
      <c r="FHC66" s="24"/>
      <c r="FHD66" s="24"/>
      <c r="FHE66" s="24"/>
      <c r="FHF66" s="24"/>
      <c r="FHG66" s="24"/>
      <c r="FHH66" s="24"/>
      <c r="FHI66" s="24"/>
      <c r="FHJ66" s="24"/>
      <c r="FHK66" s="24"/>
      <c r="FHL66" s="24"/>
      <c r="FHM66" s="24"/>
      <c r="FHN66" s="24"/>
      <c r="FHO66" s="24"/>
      <c r="FHP66" s="24"/>
      <c r="FHQ66" s="24"/>
      <c r="FHR66" s="24"/>
      <c r="FHS66" s="24"/>
      <c r="FHT66" s="24"/>
      <c r="FHU66" s="24"/>
      <c r="FHV66" s="24"/>
      <c r="FHW66" s="24"/>
      <c r="FHX66" s="24"/>
      <c r="FHY66" s="24"/>
      <c r="FHZ66" s="24"/>
      <c r="FIA66" s="24"/>
      <c r="FIB66" s="24"/>
      <c r="FIC66" s="24"/>
      <c r="FID66" s="24"/>
      <c r="FIE66" s="24"/>
      <c r="FIF66" s="24"/>
      <c r="FIG66" s="24"/>
      <c r="FIH66" s="24"/>
      <c r="FII66" s="24"/>
      <c r="FIJ66" s="24"/>
      <c r="FIK66" s="24"/>
      <c r="FIL66" s="24"/>
      <c r="FIM66" s="24"/>
      <c r="FIN66" s="24"/>
      <c r="FIO66" s="24"/>
      <c r="FIP66" s="24"/>
      <c r="FIQ66" s="24"/>
      <c r="FIR66" s="24"/>
      <c r="FIS66" s="24"/>
      <c r="FIT66" s="24"/>
      <c r="FIU66" s="24"/>
      <c r="FIV66" s="24"/>
      <c r="FIW66" s="24"/>
      <c r="FIX66" s="24"/>
      <c r="FIY66" s="24"/>
      <c r="FIZ66" s="24"/>
      <c r="FJA66" s="24"/>
      <c r="FJB66" s="24"/>
      <c r="FJC66" s="24"/>
      <c r="FJD66" s="24"/>
      <c r="FJE66" s="24"/>
      <c r="FJF66" s="24"/>
      <c r="FJG66" s="24"/>
      <c r="FJH66" s="24"/>
      <c r="FJI66" s="24"/>
      <c r="FJJ66" s="24"/>
      <c r="FJK66" s="24"/>
      <c r="FJL66" s="24"/>
      <c r="FJM66" s="24"/>
      <c r="FJN66" s="24"/>
      <c r="FJO66" s="24"/>
      <c r="FJP66" s="24"/>
      <c r="FJQ66" s="24"/>
      <c r="FJR66" s="24"/>
      <c r="FJS66" s="24"/>
      <c r="FJT66" s="24"/>
      <c r="FJU66" s="24"/>
      <c r="FJV66" s="24"/>
      <c r="FJW66" s="24"/>
      <c r="FJX66" s="24"/>
      <c r="FJY66" s="24"/>
      <c r="FJZ66" s="24"/>
      <c r="FKA66" s="24"/>
      <c r="FKB66" s="24"/>
      <c r="FKC66" s="24"/>
      <c r="FKD66" s="24"/>
      <c r="FKE66" s="24"/>
      <c r="FKF66" s="24"/>
      <c r="FKG66" s="24"/>
      <c r="FKH66" s="24"/>
      <c r="FKI66" s="24"/>
      <c r="FKJ66" s="24"/>
      <c r="FKK66" s="24"/>
      <c r="FKL66" s="24"/>
      <c r="FKM66" s="24"/>
      <c r="FKN66" s="24"/>
      <c r="FKO66" s="24"/>
      <c r="FKP66" s="24"/>
      <c r="FKQ66" s="24"/>
      <c r="FKR66" s="24"/>
      <c r="FKS66" s="24"/>
      <c r="FKT66" s="24"/>
      <c r="FKU66" s="24"/>
      <c r="FKV66" s="24"/>
      <c r="FKW66" s="24"/>
      <c r="FKX66" s="24"/>
      <c r="FKY66" s="24"/>
      <c r="FKZ66" s="24"/>
      <c r="FLA66" s="24"/>
      <c r="FLB66" s="24"/>
      <c r="FLC66" s="24"/>
      <c r="FLD66" s="24"/>
      <c r="FLE66" s="24"/>
      <c r="FLF66" s="24"/>
      <c r="FLG66" s="24"/>
      <c r="FLH66" s="24"/>
      <c r="FLI66" s="24"/>
      <c r="FLJ66" s="24"/>
      <c r="FLK66" s="24"/>
      <c r="FLL66" s="24"/>
      <c r="FLM66" s="24"/>
      <c r="FLN66" s="24"/>
      <c r="FLO66" s="24"/>
      <c r="FLP66" s="24"/>
      <c r="FLQ66" s="24"/>
      <c r="FLR66" s="24"/>
      <c r="FLS66" s="24"/>
      <c r="FLT66" s="24"/>
      <c r="FLU66" s="24"/>
      <c r="FLV66" s="24"/>
      <c r="FLW66" s="24"/>
      <c r="FLX66" s="24"/>
      <c r="FLY66" s="24"/>
      <c r="FLZ66" s="24"/>
      <c r="FMA66" s="24"/>
      <c r="FMB66" s="24"/>
      <c r="FMC66" s="24"/>
      <c r="FMD66" s="24"/>
      <c r="FME66" s="24"/>
      <c r="FMF66" s="24"/>
      <c r="FMG66" s="24"/>
      <c r="FMH66" s="24"/>
      <c r="FMI66" s="24"/>
      <c r="FMJ66" s="24"/>
      <c r="FMK66" s="24"/>
      <c r="FML66" s="24"/>
      <c r="FMM66" s="24"/>
      <c r="FMN66" s="24"/>
      <c r="FMO66" s="24"/>
      <c r="FMP66" s="24"/>
      <c r="FMQ66" s="24"/>
      <c r="FMR66" s="24"/>
      <c r="FMS66" s="24"/>
      <c r="FMT66" s="24"/>
      <c r="FMU66" s="24"/>
      <c r="FMV66" s="24"/>
      <c r="FMW66" s="24"/>
      <c r="FMX66" s="24"/>
      <c r="FMY66" s="24"/>
      <c r="FMZ66" s="24"/>
      <c r="FNA66" s="24"/>
      <c r="FNB66" s="24"/>
      <c r="FNC66" s="24"/>
      <c r="FND66" s="24"/>
      <c r="FNE66" s="24"/>
      <c r="FNF66" s="24"/>
      <c r="FNG66" s="24"/>
      <c r="FNH66" s="24"/>
      <c r="FNI66" s="24"/>
      <c r="FNJ66" s="24"/>
      <c r="FNK66" s="24"/>
      <c r="FNL66" s="24"/>
      <c r="FNM66" s="24"/>
      <c r="FNN66" s="24"/>
      <c r="FNO66" s="24"/>
      <c r="FNP66" s="24"/>
      <c r="FNQ66" s="24"/>
      <c r="FNR66" s="24"/>
      <c r="FNS66" s="24"/>
      <c r="FNT66" s="24"/>
      <c r="FNU66" s="24"/>
      <c r="FNV66" s="24"/>
      <c r="FNW66" s="24"/>
      <c r="FNX66" s="24"/>
      <c r="FNY66" s="24"/>
      <c r="FNZ66" s="24"/>
      <c r="FOA66" s="24"/>
      <c r="FOB66" s="24"/>
      <c r="FOC66" s="24"/>
      <c r="FOD66" s="24"/>
      <c r="FOE66" s="24"/>
      <c r="FOF66" s="24"/>
      <c r="FOG66" s="24"/>
      <c r="FOH66" s="24"/>
      <c r="FOI66" s="24"/>
      <c r="FOJ66" s="24"/>
      <c r="FOK66" s="24"/>
      <c r="FOL66" s="24"/>
      <c r="FOM66" s="24"/>
      <c r="FON66" s="24"/>
      <c r="FOO66" s="24"/>
      <c r="FOP66" s="24"/>
      <c r="FOQ66" s="24"/>
      <c r="FOR66" s="24"/>
      <c r="FOS66" s="24"/>
      <c r="FOT66" s="24"/>
      <c r="FOU66" s="24"/>
      <c r="FOV66" s="24"/>
      <c r="FOW66" s="24"/>
      <c r="FOX66" s="24"/>
      <c r="FOY66" s="24"/>
      <c r="FOZ66" s="24"/>
      <c r="FPA66" s="24"/>
      <c r="FPB66" s="24"/>
      <c r="FPC66" s="24"/>
      <c r="FPD66" s="24"/>
      <c r="FPE66" s="24"/>
      <c r="FPF66" s="24"/>
      <c r="FPG66" s="24"/>
      <c r="FPH66" s="24"/>
      <c r="FPI66" s="24"/>
      <c r="FPJ66" s="24"/>
      <c r="FPK66" s="24"/>
      <c r="FPL66" s="24"/>
      <c r="FPM66" s="24"/>
      <c r="FPN66" s="24"/>
      <c r="FPO66" s="24"/>
      <c r="FPP66" s="24"/>
      <c r="FPQ66" s="24"/>
      <c r="FPR66" s="24"/>
      <c r="FPS66" s="24"/>
      <c r="FPT66" s="24"/>
      <c r="FPU66" s="24"/>
      <c r="FPV66" s="24"/>
      <c r="FPW66" s="24"/>
      <c r="FPX66" s="24"/>
      <c r="FPY66" s="24"/>
      <c r="FPZ66" s="24"/>
      <c r="FQA66" s="24"/>
      <c r="FQB66" s="24"/>
      <c r="FQC66" s="24"/>
      <c r="FQD66" s="24"/>
      <c r="FQE66" s="24"/>
      <c r="FQF66" s="24"/>
      <c r="FQG66" s="24"/>
      <c r="FQH66" s="24"/>
      <c r="FQI66" s="24"/>
      <c r="FQJ66" s="24"/>
      <c r="FQK66" s="24"/>
      <c r="FQL66" s="24"/>
      <c r="FQM66" s="24"/>
      <c r="FQN66" s="24"/>
      <c r="FQO66" s="24"/>
      <c r="FQP66" s="24"/>
      <c r="FQQ66" s="24"/>
      <c r="FQR66" s="24"/>
      <c r="FQS66" s="24"/>
      <c r="FQT66" s="24"/>
      <c r="FQU66" s="24"/>
      <c r="FQV66" s="24"/>
      <c r="FQW66" s="24"/>
      <c r="FQX66" s="24"/>
      <c r="FQY66" s="24"/>
      <c r="FQZ66" s="24"/>
      <c r="FRA66" s="24"/>
      <c r="FRB66" s="24"/>
      <c r="FRC66" s="24"/>
      <c r="FRD66" s="24"/>
      <c r="FRE66" s="24"/>
      <c r="FRF66" s="24"/>
      <c r="FRG66" s="24"/>
      <c r="FRH66" s="24"/>
      <c r="FRI66" s="24"/>
      <c r="FRJ66" s="24"/>
      <c r="FRK66" s="24"/>
      <c r="FRL66" s="24"/>
      <c r="FRM66" s="24"/>
      <c r="FRN66" s="24"/>
      <c r="FRO66" s="24"/>
      <c r="FRP66" s="24"/>
      <c r="FRQ66" s="24"/>
      <c r="FRR66" s="24"/>
      <c r="FRS66" s="24"/>
      <c r="FRT66" s="24"/>
      <c r="FRU66" s="24"/>
      <c r="FRV66" s="24"/>
      <c r="FRW66" s="24"/>
      <c r="FRX66" s="24"/>
      <c r="FRY66" s="24"/>
      <c r="FRZ66" s="24"/>
      <c r="FSA66" s="24"/>
      <c r="FSB66" s="24"/>
      <c r="FSC66" s="24"/>
      <c r="FSD66" s="24"/>
      <c r="FSE66" s="24"/>
      <c r="FSF66" s="24"/>
      <c r="FSG66" s="24"/>
      <c r="FSH66" s="24"/>
      <c r="FSI66" s="24"/>
      <c r="FSJ66" s="24"/>
      <c r="FSK66" s="24"/>
      <c r="FSL66" s="24"/>
      <c r="FSM66" s="24"/>
      <c r="FSN66" s="24"/>
      <c r="FSO66" s="24"/>
      <c r="FSP66" s="24"/>
      <c r="FSQ66" s="24"/>
      <c r="FSR66" s="24"/>
      <c r="FSS66" s="24"/>
      <c r="FST66" s="24"/>
      <c r="FSU66" s="24"/>
      <c r="FSV66" s="24"/>
      <c r="FSW66" s="24"/>
      <c r="FSX66" s="24"/>
      <c r="FSY66" s="24"/>
      <c r="FSZ66" s="24"/>
      <c r="FTA66" s="24"/>
      <c r="FTB66" s="24"/>
      <c r="FTC66" s="24"/>
      <c r="FTD66" s="24"/>
      <c r="FTE66" s="24"/>
      <c r="FTF66" s="24"/>
      <c r="FTG66" s="24"/>
      <c r="FTH66" s="24"/>
      <c r="FTI66" s="24"/>
      <c r="FTJ66" s="24"/>
      <c r="FTK66" s="24"/>
      <c r="FTL66" s="24"/>
      <c r="FTM66" s="24"/>
      <c r="FTN66" s="24"/>
      <c r="FTO66" s="24"/>
      <c r="FTP66" s="24"/>
      <c r="FTQ66" s="24"/>
      <c r="FTR66" s="24"/>
      <c r="FTS66" s="24"/>
      <c r="FTT66" s="24"/>
      <c r="FTU66" s="24"/>
      <c r="FTV66" s="24"/>
      <c r="FTW66" s="24"/>
      <c r="FTX66" s="24"/>
      <c r="FTY66" s="24"/>
      <c r="FTZ66" s="24"/>
      <c r="FUA66" s="24"/>
      <c r="FUB66" s="24"/>
      <c r="FUC66" s="24"/>
      <c r="FUD66" s="24"/>
      <c r="FUE66" s="24"/>
      <c r="FUF66" s="24"/>
      <c r="FUG66" s="24"/>
      <c r="FUH66" s="24"/>
      <c r="FUI66" s="24"/>
      <c r="FUJ66" s="24"/>
      <c r="FUK66" s="24"/>
      <c r="FUL66" s="24"/>
      <c r="FUM66" s="24"/>
      <c r="FUN66" s="24"/>
      <c r="FUO66" s="24"/>
      <c r="FUP66" s="24"/>
      <c r="FUQ66" s="24"/>
      <c r="FUR66" s="24"/>
      <c r="FUS66" s="24"/>
      <c r="FUT66" s="24"/>
      <c r="FUU66" s="24"/>
      <c r="FUV66" s="24"/>
      <c r="FUW66" s="24"/>
      <c r="FUX66" s="24"/>
      <c r="FUY66" s="24"/>
      <c r="FUZ66" s="24"/>
      <c r="FVA66" s="24"/>
      <c r="FVB66" s="24"/>
      <c r="FVC66" s="24"/>
      <c r="FVD66" s="24"/>
      <c r="FVE66" s="24"/>
      <c r="FVF66" s="24"/>
      <c r="FVG66" s="24"/>
      <c r="FVH66" s="24"/>
      <c r="FVI66" s="24"/>
      <c r="FVJ66" s="24"/>
      <c r="FVK66" s="24"/>
      <c r="FVL66" s="24"/>
      <c r="FVM66" s="24"/>
      <c r="FVN66" s="24"/>
      <c r="FVO66" s="24"/>
      <c r="FVP66" s="24"/>
      <c r="FVQ66" s="24"/>
      <c r="FVR66" s="24"/>
      <c r="FVS66" s="24"/>
      <c r="FVT66" s="24"/>
      <c r="FVU66" s="24"/>
      <c r="FVV66" s="24"/>
      <c r="FVW66" s="24"/>
      <c r="FVX66" s="24"/>
      <c r="FVY66" s="24"/>
      <c r="FVZ66" s="24"/>
      <c r="FWA66" s="24"/>
      <c r="FWB66" s="24"/>
      <c r="FWC66" s="24"/>
      <c r="FWD66" s="24"/>
      <c r="FWE66" s="24"/>
      <c r="FWF66" s="24"/>
      <c r="FWG66" s="24"/>
      <c r="FWH66" s="24"/>
      <c r="FWI66" s="24"/>
      <c r="FWJ66" s="24"/>
      <c r="FWK66" s="24"/>
      <c r="FWL66" s="24"/>
      <c r="FWM66" s="24"/>
      <c r="FWN66" s="24"/>
      <c r="FWO66" s="24"/>
      <c r="FWP66" s="24"/>
      <c r="FWQ66" s="24"/>
      <c r="FWR66" s="24"/>
      <c r="FWS66" s="24"/>
      <c r="FWT66" s="24"/>
      <c r="FWU66" s="24"/>
      <c r="FWV66" s="24"/>
      <c r="FWW66" s="24"/>
      <c r="FWX66" s="24"/>
      <c r="FWY66" s="24"/>
      <c r="FWZ66" s="24"/>
      <c r="FXA66" s="24"/>
      <c r="FXB66" s="24"/>
      <c r="FXC66" s="24"/>
      <c r="FXD66" s="24"/>
      <c r="FXE66" s="24"/>
      <c r="FXF66" s="24"/>
      <c r="FXG66" s="24"/>
      <c r="FXH66" s="24"/>
      <c r="FXI66" s="24"/>
      <c r="FXJ66" s="24"/>
      <c r="FXK66" s="24"/>
      <c r="FXL66" s="24"/>
      <c r="FXM66" s="24"/>
      <c r="FXN66" s="24"/>
      <c r="FXO66" s="24"/>
      <c r="FXP66" s="24"/>
      <c r="FXQ66" s="24"/>
      <c r="FXR66" s="24"/>
      <c r="FXS66" s="24"/>
      <c r="FXT66" s="24"/>
      <c r="FXU66" s="24"/>
      <c r="FXV66" s="24"/>
      <c r="FXW66" s="24"/>
      <c r="FXX66" s="24"/>
      <c r="FXY66" s="24"/>
      <c r="FXZ66" s="24"/>
      <c r="FYA66" s="24"/>
      <c r="FYB66" s="24"/>
      <c r="FYC66" s="24"/>
      <c r="FYD66" s="24"/>
      <c r="FYE66" s="24"/>
      <c r="FYF66" s="24"/>
      <c r="FYG66" s="24"/>
      <c r="FYH66" s="24"/>
      <c r="FYI66" s="24"/>
      <c r="FYJ66" s="24"/>
      <c r="FYK66" s="24"/>
      <c r="FYL66" s="24"/>
      <c r="FYM66" s="24"/>
      <c r="FYN66" s="24"/>
      <c r="FYO66" s="24"/>
      <c r="FYP66" s="24"/>
      <c r="FYQ66" s="24"/>
      <c r="FYR66" s="24"/>
      <c r="FYS66" s="24"/>
      <c r="FYT66" s="24"/>
      <c r="FYU66" s="24"/>
      <c r="FYV66" s="24"/>
      <c r="FYW66" s="24"/>
      <c r="FYX66" s="24"/>
      <c r="FYY66" s="24"/>
      <c r="FYZ66" s="24"/>
      <c r="FZA66" s="24"/>
      <c r="FZB66" s="24"/>
      <c r="FZC66" s="24"/>
      <c r="FZD66" s="24"/>
      <c r="FZE66" s="24"/>
      <c r="FZF66" s="24"/>
      <c r="FZG66" s="24"/>
      <c r="FZH66" s="24"/>
      <c r="FZI66" s="24"/>
      <c r="FZJ66" s="24"/>
      <c r="FZK66" s="24"/>
      <c r="FZL66" s="24"/>
      <c r="FZM66" s="24"/>
      <c r="FZN66" s="24"/>
      <c r="FZO66" s="24"/>
      <c r="FZP66" s="24"/>
      <c r="FZQ66" s="24"/>
      <c r="FZR66" s="24"/>
      <c r="FZS66" s="24"/>
      <c r="FZT66" s="24"/>
      <c r="FZU66" s="24"/>
      <c r="FZV66" s="24"/>
      <c r="FZW66" s="24"/>
      <c r="FZX66" s="24"/>
      <c r="FZY66" s="24"/>
      <c r="FZZ66" s="24"/>
      <c r="GAA66" s="24"/>
      <c r="GAB66" s="24"/>
      <c r="GAC66" s="24"/>
      <c r="GAD66" s="24"/>
      <c r="GAE66" s="24"/>
      <c r="GAF66" s="24"/>
      <c r="GAG66" s="24"/>
      <c r="GAH66" s="24"/>
      <c r="GAI66" s="24"/>
      <c r="GAJ66" s="24"/>
      <c r="GAK66" s="24"/>
      <c r="GAL66" s="24"/>
      <c r="GAM66" s="24"/>
      <c r="GAN66" s="24"/>
      <c r="GAO66" s="24"/>
      <c r="GAP66" s="24"/>
      <c r="GAQ66" s="24"/>
      <c r="GAR66" s="24"/>
      <c r="GAS66" s="24"/>
      <c r="GAT66" s="24"/>
      <c r="GAU66" s="24"/>
      <c r="GAV66" s="24"/>
      <c r="GAW66" s="24"/>
      <c r="GAX66" s="24"/>
      <c r="GAY66" s="24"/>
      <c r="GAZ66" s="24"/>
      <c r="GBA66" s="24"/>
      <c r="GBB66" s="24"/>
      <c r="GBC66" s="24"/>
      <c r="GBD66" s="24"/>
      <c r="GBE66" s="24"/>
      <c r="GBF66" s="24"/>
      <c r="GBG66" s="24"/>
      <c r="GBH66" s="24"/>
      <c r="GBI66" s="24"/>
      <c r="GBJ66" s="24"/>
      <c r="GBK66" s="24"/>
      <c r="GBL66" s="24"/>
      <c r="GBM66" s="24"/>
      <c r="GBN66" s="24"/>
      <c r="GBO66" s="24"/>
      <c r="GBP66" s="24"/>
      <c r="GBQ66" s="24"/>
      <c r="GBR66" s="24"/>
      <c r="GBS66" s="24"/>
      <c r="GBT66" s="24"/>
      <c r="GBU66" s="24"/>
      <c r="GBV66" s="24"/>
      <c r="GBW66" s="24"/>
      <c r="GBX66" s="24"/>
      <c r="GBY66" s="24"/>
      <c r="GBZ66" s="24"/>
      <c r="GCA66" s="24"/>
      <c r="GCB66" s="24"/>
      <c r="GCC66" s="24"/>
      <c r="GCD66" s="24"/>
      <c r="GCE66" s="24"/>
      <c r="GCF66" s="24"/>
      <c r="GCG66" s="24"/>
      <c r="GCH66" s="24"/>
      <c r="GCI66" s="24"/>
      <c r="GCJ66" s="24"/>
      <c r="GCK66" s="24"/>
      <c r="GCL66" s="24"/>
      <c r="GCM66" s="24"/>
      <c r="GCN66" s="24"/>
      <c r="GCO66" s="24"/>
      <c r="GCP66" s="24"/>
      <c r="GCQ66" s="24"/>
      <c r="GCR66" s="24"/>
      <c r="GCS66" s="24"/>
      <c r="GCT66" s="24"/>
      <c r="GCU66" s="24"/>
      <c r="GCV66" s="24"/>
      <c r="GCW66" s="24"/>
      <c r="GCX66" s="24"/>
      <c r="GCY66" s="24"/>
      <c r="GCZ66" s="24"/>
      <c r="GDA66" s="24"/>
      <c r="GDB66" s="24"/>
      <c r="GDC66" s="24"/>
      <c r="GDD66" s="24"/>
      <c r="GDE66" s="24"/>
      <c r="GDF66" s="24"/>
      <c r="GDG66" s="24"/>
      <c r="GDH66" s="24"/>
      <c r="GDI66" s="24"/>
      <c r="GDJ66" s="24"/>
      <c r="GDK66" s="24"/>
      <c r="GDL66" s="24"/>
      <c r="GDM66" s="24"/>
      <c r="GDN66" s="24"/>
      <c r="GDO66" s="24"/>
      <c r="GDP66" s="24"/>
      <c r="GDQ66" s="24"/>
      <c r="GDR66" s="24"/>
      <c r="GDS66" s="24"/>
      <c r="GDT66" s="24"/>
      <c r="GDU66" s="24"/>
      <c r="GDV66" s="24"/>
      <c r="GDW66" s="24"/>
      <c r="GDX66" s="24"/>
      <c r="GDY66" s="24"/>
      <c r="GDZ66" s="24"/>
      <c r="GEA66" s="24"/>
      <c r="GEB66" s="24"/>
      <c r="GEC66" s="24"/>
      <c r="GED66" s="24"/>
      <c r="GEE66" s="24"/>
      <c r="GEF66" s="24"/>
      <c r="GEG66" s="24"/>
      <c r="GEH66" s="24"/>
      <c r="GEI66" s="24"/>
      <c r="GEJ66" s="24"/>
      <c r="GEK66" s="24"/>
      <c r="GEL66" s="24"/>
      <c r="GEM66" s="24"/>
      <c r="GEN66" s="24"/>
      <c r="GEO66" s="24"/>
      <c r="GEP66" s="24"/>
      <c r="GEQ66" s="24"/>
      <c r="GER66" s="24"/>
      <c r="GES66" s="24"/>
      <c r="GET66" s="24"/>
      <c r="GEU66" s="24"/>
      <c r="GEV66" s="24"/>
      <c r="GEW66" s="24"/>
      <c r="GEX66" s="24"/>
      <c r="GEY66" s="24"/>
      <c r="GEZ66" s="24"/>
      <c r="GFA66" s="24"/>
      <c r="GFB66" s="24"/>
      <c r="GFC66" s="24"/>
      <c r="GFD66" s="24"/>
      <c r="GFE66" s="24"/>
      <c r="GFF66" s="24"/>
      <c r="GFG66" s="24"/>
      <c r="GFH66" s="24"/>
      <c r="GFI66" s="24"/>
      <c r="GFJ66" s="24"/>
      <c r="GFK66" s="24"/>
      <c r="GFL66" s="24"/>
      <c r="GFM66" s="24"/>
      <c r="GFN66" s="24"/>
      <c r="GFO66" s="24"/>
      <c r="GFP66" s="24"/>
      <c r="GFQ66" s="24"/>
      <c r="GFR66" s="24"/>
      <c r="GFS66" s="24"/>
      <c r="GFT66" s="24"/>
      <c r="GFU66" s="24"/>
      <c r="GFV66" s="24"/>
      <c r="GFW66" s="24"/>
      <c r="GFX66" s="24"/>
      <c r="GFY66" s="24"/>
      <c r="GFZ66" s="24"/>
      <c r="GGA66" s="24"/>
      <c r="GGB66" s="24"/>
      <c r="GGC66" s="24"/>
      <c r="GGD66" s="24"/>
      <c r="GGE66" s="24"/>
      <c r="GGF66" s="24"/>
      <c r="GGG66" s="24"/>
      <c r="GGH66" s="24"/>
      <c r="GGI66" s="24"/>
      <c r="GGJ66" s="24"/>
      <c r="GGK66" s="24"/>
      <c r="GGL66" s="24"/>
      <c r="GGM66" s="24"/>
      <c r="GGN66" s="24"/>
      <c r="GGO66" s="24"/>
      <c r="GGP66" s="24"/>
      <c r="GGQ66" s="24"/>
      <c r="GGR66" s="24"/>
      <c r="GGS66" s="24"/>
      <c r="GGT66" s="24"/>
      <c r="GGU66" s="24"/>
      <c r="GGV66" s="24"/>
      <c r="GGW66" s="24"/>
      <c r="GGX66" s="24"/>
      <c r="GGY66" s="24"/>
      <c r="GGZ66" s="24"/>
      <c r="GHA66" s="24"/>
      <c r="GHB66" s="24"/>
      <c r="GHC66" s="24"/>
      <c r="GHD66" s="24"/>
      <c r="GHE66" s="24"/>
      <c r="GHF66" s="24"/>
      <c r="GHG66" s="24"/>
      <c r="GHH66" s="24"/>
      <c r="GHI66" s="24"/>
      <c r="GHJ66" s="24"/>
      <c r="GHK66" s="24"/>
      <c r="GHL66" s="24"/>
      <c r="GHM66" s="24"/>
      <c r="GHN66" s="24"/>
      <c r="GHO66" s="24"/>
      <c r="GHP66" s="24"/>
      <c r="GHQ66" s="24"/>
      <c r="GHR66" s="24"/>
      <c r="GHS66" s="24"/>
      <c r="GHT66" s="24"/>
      <c r="GHU66" s="24"/>
      <c r="GHV66" s="24"/>
      <c r="GHW66" s="24"/>
      <c r="GHX66" s="24"/>
      <c r="GHY66" s="24"/>
      <c r="GHZ66" s="24"/>
      <c r="GIA66" s="24"/>
      <c r="GIB66" s="24"/>
      <c r="GIC66" s="24"/>
      <c r="GID66" s="24"/>
      <c r="GIE66" s="24"/>
      <c r="GIF66" s="24"/>
      <c r="GIG66" s="24"/>
      <c r="GIH66" s="24"/>
      <c r="GII66" s="24"/>
      <c r="GIJ66" s="24"/>
      <c r="GIK66" s="24"/>
      <c r="GIL66" s="24"/>
      <c r="GIM66" s="24"/>
      <c r="GIN66" s="24"/>
      <c r="GIO66" s="24"/>
      <c r="GIP66" s="24"/>
      <c r="GIQ66" s="24"/>
      <c r="GIR66" s="24"/>
      <c r="GIS66" s="24"/>
      <c r="GIT66" s="24"/>
      <c r="GIU66" s="24"/>
      <c r="GIV66" s="24"/>
      <c r="GIW66" s="24"/>
      <c r="GIX66" s="24"/>
      <c r="GIY66" s="24"/>
      <c r="GIZ66" s="24"/>
      <c r="GJA66" s="24"/>
      <c r="GJB66" s="24"/>
      <c r="GJC66" s="24"/>
      <c r="GJD66" s="24"/>
      <c r="GJE66" s="24"/>
      <c r="GJF66" s="24"/>
      <c r="GJG66" s="24"/>
      <c r="GJH66" s="24"/>
      <c r="GJI66" s="24"/>
      <c r="GJJ66" s="24"/>
      <c r="GJK66" s="24"/>
      <c r="GJL66" s="24"/>
      <c r="GJM66" s="24"/>
      <c r="GJN66" s="24"/>
      <c r="GJO66" s="24"/>
      <c r="GJP66" s="24"/>
      <c r="GJQ66" s="24"/>
      <c r="GJR66" s="24"/>
      <c r="GJS66" s="24"/>
      <c r="GJT66" s="24"/>
      <c r="GJU66" s="24"/>
      <c r="GJV66" s="24"/>
      <c r="GJW66" s="24"/>
      <c r="GJX66" s="24"/>
      <c r="GJY66" s="24"/>
      <c r="GJZ66" s="24"/>
      <c r="GKA66" s="24"/>
      <c r="GKB66" s="24"/>
      <c r="GKC66" s="24"/>
      <c r="GKD66" s="24"/>
      <c r="GKE66" s="24"/>
      <c r="GKF66" s="24"/>
      <c r="GKG66" s="24"/>
      <c r="GKH66" s="24"/>
      <c r="GKI66" s="24"/>
      <c r="GKJ66" s="24"/>
      <c r="GKK66" s="24"/>
      <c r="GKL66" s="24"/>
      <c r="GKM66" s="24"/>
      <c r="GKN66" s="24"/>
      <c r="GKO66" s="24"/>
      <c r="GKP66" s="24"/>
      <c r="GKQ66" s="24"/>
      <c r="GKR66" s="24"/>
      <c r="GKS66" s="24"/>
      <c r="GKT66" s="24"/>
      <c r="GKU66" s="24"/>
      <c r="GKV66" s="24"/>
      <c r="GKW66" s="24"/>
      <c r="GKX66" s="24"/>
      <c r="GKY66" s="24"/>
      <c r="GKZ66" s="24"/>
      <c r="GLA66" s="24"/>
      <c r="GLB66" s="24"/>
      <c r="GLC66" s="24"/>
      <c r="GLD66" s="24"/>
      <c r="GLE66" s="24"/>
      <c r="GLF66" s="24"/>
      <c r="GLG66" s="24"/>
      <c r="GLH66" s="24"/>
      <c r="GLI66" s="24"/>
      <c r="GLJ66" s="24"/>
      <c r="GLK66" s="24"/>
      <c r="GLL66" s="24"/>
      <c r="GLM66" s="24"/>
      <c r="GLN66" s="24"/>
      <c r="GLO66" s="24"/>
      <c r="GLP66" s="24"/>
      <c r="GLQ66" s="24"/>
      <c r="GLR66" s="24"/>
      <c r="GLS66" s="24"/>
      <c r="GLT66" s="24"/>
      <c r="GLU66" s="24"/>
      <c r="GLV66" s="24"/>
      <c r="GLW66" s="24"/>
      <c r="GLX66" s="24"/>
      <c r="GLY66" s="24"/>
      <c r="GLZ66" s="24"/>
      <c r="GMA66" s="24"/>
      <c r="GMB66" s="24"/>
      <c r="GMC66" s="24"/>
      <c r="GMD66" s="24"/>
      <c r="GME66" s="24"/>
      <c r="GMF66" s="24"/>
      <c r="GMG66" s="24"/>
      <c r="GMH66" s="24"/>
      <c r="GMI66" s="24"/>
      <c r="GMJ66" s="24"/>
      <c r="GMK66" s="24"/>
      <c r="GML66" s="24"/>
      <c r="GMM66" s="24"/>
      <c r="GMN66" s="24"/>
      <c r="GMO66" s="24"/>
      <c r="GMP66" s="24"/>
      <c r="GMQ66" s="24"/>
      <c r="GMR66" s="24"/>
      <c r="GMS66" s="24"/>
      <c r="GMT66" s="24"/>
      <c r="GMU66" s="24"/>
      <c r="GMV66" s="24"/>
      <c r="GMW66" s="24"/>
      <c r="GMX66" s="24"/>
      <c r="GMY66" s="24"/>
      <c r="GMZ66" s="24"/>
      <c r="GNA66" s="24"/>
      <c r="GNB66" s="24"/>
      <c r="GNC66" s="24"/>
      <c r="GND66" s="24"/>
      <c r="GNE66" s="24"/>
      <c r="GNF66" s="24"/>
      <c r="GNG66" s="24"/>
      <c r="GNH66" s="24"/>
      <c r="GNI66" s="24"/>
      <c r="GNJ66" s="24"/>
      <c r="GNK66" s="24"/>
      <c r="GNL66" s="24"/>
      <c r="GNM66" s="24"/>
      <c r="GNN66" s="24"/>
      <c r="GNO66" s="24"/>
      <c r="GNP66" s="24"/>
      <c r="GNQ66" s="24"/>
      <c r="GNR66" s="24"/>
      <c r="GNS66" s="24"/>
      <c r="GNT66" s="24"/>
      <c r="GNU66" s="24"/>
      <c r="GNV66" s="24"/>
      <c r="GNW66" s="24"/>
      <c r="GNX66" s="24"/>
      <c r="GNY66" s="24"/>
      <c r="GNZ66" s="24"/>
      <c r="GOA66" s="24"/>
      <c r="GOB66" s="24"/>
      <c r="GOC66" s="24"/>
      <c r="GOD66" s="24"/>
      <c r="GOE66" s="24"/>
      <c r="GOF66" s="24"/>
      <c r="GOG66" s="24"/>
      <c r="GOH66" s="24"/>
      <c r="GOI66" s="24"/>
      <c r="GOJ66" s="24"/>
      <c r="GOK66" s="24"/>
      <c r="GOL66" s="24"/>
      <c r="GOM66" s="24"/>
      <c r="GON66" s="24"/>
      <c r="GOO66" s="24"/>
      <c r="GOP66" s="24"/>
      <c r="GOQ66" s="24"/>
      <c r="GOR66" s="24"/>
      <c r="GOS66" s="24"/>
      <c r="GOT66" s="24"/>
      <c r="GOU66" s="24"/>
      <c r="GOV66" s="24"/>
      <c r="GOW66" s="24"/>
      <c r="GOX66" s="24"/>
      <c r="GOY66" s="24"/>
      <c r="GOZ66" s="24"/>
      <c r="GPA66" s="24"/>
      <c r="GPB66" s="24"/>
      <c r="GPC66" s="24"/>
      <c r="GPD66" s="24"/>
      <c r="GPE66" s="24"/>
      <c r="GPF66" s="24"/>
      <c r="GPG66" s="24"/>
      <c r="GPH66" s="24"/>
      <c r="GPI66" s="24"/>
      <c r="GPJ66" s="24"/>
      <c r="GPK66" s="24"/>
      <c r="GPL66" s="24"/>
      <c r="GPM66" s="24"/>
      <c r="GPN66" s="24"/>
      <c r="GPO66" s="24"/>
      <c r="GPP66" s="24"/>
      <c r="GPQ66" s="24"/>
      <c r="GPR66" s="24"/>
      <c r="GPS66" s="24"/>
      <c r="GPT66" s="24"/>
      <c r="GPU66" s="24"/>
      <c r="GPV66" s="24"/>
      <c r="GPW66" s="24"/>
      <c r="GPX66" s="24"/>
      <c r="GPY66" s="24"/>
      <c r="GPZ66" s="24"/>
      <c r="GQA66" s="24"/>
      <c r="GQB66" s="24"/>
      <c r="GQC66" s="24"/>
      <c r="GQD66" s="24"/>
      <c r="GQE66" s="24"/>
      <c r="GQF66" s="24"/>
      <c r="GQG66" s="24"/>
      <c r="GQH66" s="24"/>
      <c r="GQI66" s="24"/>
      <c r="GQJ66" s="24"/>
      <c r="GQK66" s="24"/>
      <c r="GQL66" s="24"/>
      <c r="GQM66" s="24"/>
      <c r="GQN66" s="24"/>
      <c r="GQO66" s="24"/>
      <c r="GQP66" s="24"/>
      <c r="GQQ66" s="24"/>
      <c r="GQR66" s="24"/>
      <c r="GQS66" s="24"/>
      <c r="GQT66" s="24"/>
      <c r="GQU66" s="24"/>
      <c r="GQV66" s="24"/>
      <c r="GQW66" s="24"/>
      <c r="GQX66" s="24"/>
      <c r="GQY66" s="24"/>
      <c r="GQZ66" s="24"/>
      <c r="GRA66" s="24"/>
      <c r="GRB66" s="24"/>
      <c r="GRC66" s="24"/>
      <c r="GRD66" s="24"/>
      <c r="GRE66" s="24"/>
      <c r="GRF66" s="24"/>
      <c r="GRG66" s="24"/>
      <c r="GRH66" s="24"/>
      <c r="GRI66" s="24"/>
      <c r="GRJ66" s="24"/>
      <c r="GRK66" s="24"/>
      <c r="GRL66" s="24"/>
      <c r="GRM66" s="24"/>
      <c r="GRN66" s="24"/>
      <c r="GRO66" s="24"/>
      <c r="GRP66" s="24"/>
      <c r="GRQ66" s="24"/>
      <c r="GRR66" s="24"/>
      <c r="GRS66" s="24"/>
      <c r="GRT66" s="24"/>
      <c r="GRU66" s="24"/>
      <c r="GRV66" s="24"/>
      <c r="GRW66" s="24"/>
      <c r="GRX66" s="24"/>
      <c r="GRY66" s="24"/>
      <c r="GRZ66" s="24"/>
      <c r="GSA66" s="24"/>
      <c r="GSB66" s="24"/>
      <c r="GSC66" s="24"/>
      <c r="GSD66" s="24"/>
      <c r="GSE66" s="24"/>
      <c r="GSF66" s="24"/>
      <c r="GSG66" s="24"/>
      <c r="GSH66" s="24"/>
      <c r="GSI66" s="24"/>
      <c r="GSJ66" s="24"/>
      <c r="GSK66" s="24"/>
      <c r="GSL66" s="24"/>
      <c r="GSM66" s="24"/>
      <c r="GSN66" s="24"/>
      <c r="GSO66" s="24"/>
      <c r="GSP66" s="24"/>
      <c r="GSQ66" s="24"/>
      <c r="GSR66" s="24"/>
      <c r="GSS66" s="24"/>
      <c r="GST66" s="24"/>
      <c r="GSU66" s="24"/>
      <c r="GSV66" s="24"/>
      <c r="GSW66" s="24"/>
      <c r="GSX66" s="24"/>
      <c r="GSY66" s="24"/>
      <c r="GSZ66" s="24"/>
      <c r="GTA66" s="24"/>
      <c r="GTB66" s="24"/>
      <c r="GTC66" s="24"/>
      <c r="GTD66" s="24"/>
      <c r="GTE66" s="24"/>
      <c r="GTF66" s="24"/>
      <c r="GTG66" s="24"/>
      <c r="GTH66" s="24"/>
      <c r="GTI66" s="24"/>
      <c r="GTJ66" s="24"/>
      <c r="GTK66" s="24"/>
      <c r="GTL66" s="24"/>
      <c r="GTM66" s="24"/>
      <c r="GTN66" s="24"/>
      <c r="GTO66" s="24"/>
      <c r="GTP66" s="24"/>
      <c r="GTQ66" s="24"/>
      <c r="GTR66" s="24"/>
      <c r="GTS66" s="24"/>
      <c r="GTT66" s="24"/>
      <c r="GTU66" s="24"/>
      <c r="GTV66" s="24"/>
      <c r="GTW66" s="24"/>
      <c r="GTX66" s="24"/>
      <c r="GTY66" s="24"/>
      <c r="GTZ66" s="24"/>
      <c r="GUA66" s="24"/>
      <c r="GUB66" s="24"/>
      <c r="GUC66" s="24"/>
      <c r="GUD66" s="24"/>
      <c r="GUE66" s="24"/>
      <c r="GUF66" s="24"/>
      <c r="GUG66" s="24"/>
      <c r="GUH66" s="24"/>
      <c r="GUI66" s="24"/>
      <c r="GUJ66" s="24"/>
      <c r="GUK66" s="24"/>
      <c r="GUL66" s="24"/>
      <c r="GUM66" s="24"/>
      <c r="GUN66" s="24"/>
      <c r="GUO66" s="24"/>
      <c r="GUP66" s="24"/>
      <c r="GUQ66" s="24"/>
      <c r="GUR66" s="24"/>
      <c r="GUS66" s="24"/>
      <c r="GUT66" s="24"/>
      <c r="GUU66" s="24"/>
      <c r="GUV66" s="24"/>
      <c r="GUW66" s="24"/>
      <c r="GUX66" s="24"/>
      <c r="GUY66" s="24"/>
      <c r="GUZ66" s="24"/>
      <c r="GVA66" s="24"/>
      <c r="GVB66" s="24"/>
      <c r="GVC66" s="24"/>
      <c r="GVD66" s="24"/>
      <c r="GVE66" s="24"/>
      <c r="GVF66" s="24"/>
      <c r="GVG66" s="24"/>
      <c r="GVH66" s="24"/>
      <c r="GVI66" s="24"/>
      <c r="GVJ66" s="24"/>
      <c r="GVK66" s="24"/>
      <c r="GVL66" s="24"/>
      <c r="GVM66" s="24"/>
      <c r="GVN66" s="24"/>
      <c r="GVO66" s="24"/>
      <c r="GVP66" s="24"/>
      <c r="GVQ66" s="24"/>
      <c r="GVR66" s="24"/>
      <c r="GVS66" s="24"/>
      <c r="GVT66" s="24"/>
      <c r="GVU66" s="24"/>
      <c r="GVV66" s="24"/>
      <c r="GVW66" s="24"/>
      <c r="GVX66" s="24"/>
      <c r="GVY66" s="24"/>
      <c r="GVZ66" s="24"/>
      <c r="GWA66" s="24"/>
      <c r="GWB66" s="24"/>
      <c r="GWC66" s="24"/>
      <c r="GWD66" s="24"/>
      <c r="GWE66" s="24"/>
      <c r="GWF66" s="24"/>
      <c r="GWG66" s="24"/>
      <c r="GWH66" s="24"/>
      <c r="GWI66" s="24"/>
      <c r="GWJ66" s="24"/>
      <c r="GWK66" s="24"/>
      <c r="GWL66" s="24"/>
      <c r="GWM66" s="24"/>
      <c r="GWN66" s="24"/>
      <c r="GWO66" s="24"/>
      <c r="GWP66" s="24"/>
      <c r="GWQ66" s="24"/>
      <c r="GWR66" s="24"/>
      <c r="GWS66" s="24"/>
      <c r="GWT66" s="24"/>
      <c r="GWU66" s="24"/>
      <c r="GWV66" s="24"/>
      <c r="GWW66" s="24"/>
      <c r="GWX66" s="24"/>
      <c r="GWY66" s="24"/>
      <c r="GWZ66" s="24"/>
      <c r="GXA66" s="24"/>
      <c r="GXB66" s="24"/>
      <c r="GXC66" s="24"/>
      <c r="GXD66" s="24"/>
      <c r="GXE66" s="24"/>
      <c r="GXF66" s="24"/>
      <c r="GXG66" s="24"/>
      <c r="GXH66" s="24"/>
      <c r="GXI66" s="24"/>
      <c r="GXJ66" s="24"/>
      <c r="GXK66" s="24"/>
      <c r="GXL66" s="24"/>
      <c r="GXM66" s="24"/>
      <c r="GXN66" s="24"/>
      <c r="GXO66" s="24"/>
      <c r="GXP66" s="24"/>
      <c r="GXQ66" s="24"/>
      <c r="GXR66" s="24"/>
      <c r="GXS66" s="24"/>
      <c r="GXT66" s="24"/>
      <c r="GXU66" s="24"/>
      <c r="GXV66" s="24"/>
      <c r="GXW66" s="24"/>
      <c r="GXX66" s="24"/>
      <c r="GXY66" s="24"/>
      <c r="GXZ66" s="24"/>
      <c r="GYA66" s="24"/>
      <c r="GYB66" s="24"/>
      <c r="GYC66" s="24"/>
      <c r="GYD66" s="24"/>
      <c r="GYE66" s="24"/>
      <c r="GYF66" s="24"/>
      <c r="GYG66" s="24"/>
      <c r="GYH66" s="24"/>
      <c r="GYI66" s="24"/>
      <c r="GYJ66" s="24"/>
      <c r="GYK66" s="24"/>
      <c r="GYL66" s="24"/>
      <c r="GYM66" s="24"/>
      <c r="GYN66" s="24"/>
      <c r="GYO66" s="24"/>
      <c r="GYP66" s="24"/>
      <c r="GYQ66" s="24"/>
      <c r="GYR66" s="24"/>
      <c r="GYS66" s="24"/>
      <c r="GYT66" s="24"/>
      <c r="GYU66" s="24"/>
      <c r="GYV66" s="24"/>
      <c r="GYW66" s="24"/>
      <c r="GYX66" s="24"/>
      <c r="GYY66" s="24"/>
      <c r="GYZ66" s="24"/>
      <c r="GZA66" s="24"/>
      <c r="GZB66" s="24"/>
      <c r="GZC66" s="24"/>
      <c r="GZD66" s="24"/>
      <c r="GZE66" s="24"/>
      <c r="GZF66" s="24"/>
      <c r="GZG66" s="24"/>
      <c r="GZH66" s="24"/>
      <c r="GZI66" s="24"/>
      <c r="GZJ66" s="24"/>
      <c r="GZK66" s="24"/>
      <c r="GZL66" s="24"/>
      <c r="GZM66" s="24"/>
      <c r="GZN66" s="24"/>
      <c r="GZO66" s="24"/>
      <c r="GZP66" s="24"/>
      <c r="GZQ66" s="24"/>
      <c r="GZR66" s="24"/>
      <c r="GZS66" s="24"/>
      <c r="GZT66" s="24"/>
      <c r="GZU66" s="24"/>
      <c r="GZV66" s="24"/>
      <c r="GZW66" s="24"/>
      <c r="GZX66" s="24"/>
      <c r="GZY66" s="24"/>
      <c r="GZZ66" s="24"/>
      <c r="HAA66" s="24"/>
      <c r="HAB66" s="24"/>
      <c r="HAC66" s="24"/>
      <c r="HAD66" s="24"/>
      <c r="HAE66" s="24"/>
      <c r="HAF66" s="24"/>
      <c r="HAG66" s="24"/>
      <c r="HAH66" s="24"/>
      <c r="HAI66" s="24"/>
      <c r="HAJ66" s="24"/>
      <c r="HAK66" s="24"/>
      <c r="HAL66" s="24"/>
      <c r="HAM66" s="24"/>
      <c r="HAN66" s="24"/>
      <c r="HAO66" s="24"/>
      <c r="HAP66" s="24"/>
      <c r="HAQ66" s="24"/>
      <c r="HAR66" s="24"/>
      <c r="HAS66" s="24"/>
      <c r="HAT66" s="24"/>
      <c r="HAU66" s="24"/>
      <c r="HAV66" s="24"/>
      <c r="HAW66" s="24"/>
      <c r="HAX66" s="24"/>
      <c r="HAY66" s="24"/>
      <c r="HAZ66" s="24"/>
      <c r="HBA66" s="24"/>
      <c r="HBB66" s="24"/>
      <c r="HBC66" s="24"/>
      <c r="HBD66" s="24"/>
      <c r="HBE66" s="24"/>
      <c r="HBF66" s="24"/>
      <c r="HBG66" s="24"/>
      <c r="HBH66" s="24"/>
      <c r="HBI66" s="24"/>
      <c r="HBJ66" s="24"/>
      <c r="HBK66" s="24"/>
      <c r="HBL66" s="24"/>
      <c r="HBM66" s="24"/>
      <c r="HBN66" s="24"/>
      <c r="HBO66" s="24"/>
      <c r="HBP66" s="24"/>
      <c r="HBQ66" s="24"/>
      <c r="HBR66" s="24"/>
      <c r="HBS66" s="24"/>
      <c r="HBT66" s="24"/>
      <c r="HBU66" s="24"/>
      <c r="HBV66" s="24"/>
      <c r="HBW66" s="24"/>
      <c r="HBX66" s="24"/>
      <c r="HBY66" s="24"/>
      <c r="HBZ66" s="24"/>
      <c r="HCA66" s="24"/>
      <c r="HCB66" s="24"/>
      <c r="HCC66" s="24"/>
      <c r="HCD66" s="24"/>
      <c r="HCE66" s="24"/>
      <c r="HCF66" s="24"/>
      <c r="HCG66" s="24"/>
      <c r="HCH66" s="24"/>
      <c r="HCI66" s="24"/>
      <c r="HCJ66" s="24"/>
      <c r="HCK66" s="24"/>
      <c r="HCL66" s="24"/>
      <c r="HCM66" s="24"/>
      <c r="HCN66" s="24"/>
      <c r="HCO66" s="24"/>
      <c r="HCP66" s="24"/>
      <c r="HCQ66" s="24"/>
      <c r="HCR66" s="24"/>
      <c r="HCS66" s="24"/>
      <c r="HCT66" s="24"/>
      <c r="HCU66" s="24"/>
      <c r="HCV66" s="24"/>
      <c r="HCW66" s="24"/>
      <c r="HCX66" s="24"/>
      <c r="HCY66" s="24"/>
      <c r="HCZ66" s="24"/>
      <c r="HDA66" s="24"/>
      <c r="HDB66" s="24"/>
      <c r="HDC66" s="24"/>
      <c r="HDD66" s="24"/>
      <c r="HDE66" s="24"/>
      <c r="HDF66" s="24"/>
      <c r="HDG66" s="24"/>
      <c r="HDH66" s="24"/>
      <c r="HDI66" s="24"/>
      <c r="HDJ66" s="24"/>
      <c r="HDK66" s="24"/>
      <c r="HDL66" s="24"/>
      <c r="HDM66" s="24"/>
      <c r="HDN66" s="24"/>
      <c r="HDO66" s="24"/>
      <c r="HDP66" s="24"/>
      <c r="HDQ66" s="24"/>
      <c r="HDR66" s="24"/>
      <c r="HDS66" s="24"/>
      <c r="HDT66" s="24"/>
      <c r="HDU66" s="24"/>
      <c r="HDV66" s="24"/>
      <c r="HDW66" s="24"/>
      <c r="HDX66" s="24"/>
      <c r="HDY66" s="24"/>
      <c r="HDZ66" s="24"/>
      <c r="HEA66" s="24"/>
      <c r="HEB66" s="24"/>
      <c r="HEC66" s="24"/>
      <c r="HED66" s="24"/>
      <c r="HEE66" s="24"/>
      <c r="HEF66" s="24"/>
      <c r="HEG66" s="24"/>
      <c r="HEH66" s="24"/>
      <c r="HEI66" s="24"/>
      <c r="HEJ66" s="24"/>
      <c r="HEK66" s="24"/>
      <c r="HEL66" s="24"/>
      <c r="HEM66" s="24"/>
      <c r="HEN66" s="24"/>
      <c r="HEO66" s="24"/>
      <c r="HEP66" s="24"/>
      <c r="HEQ66" s="24"/>
      <c r="HER66" s="24"/>
      <c r="HES66" s="24"/>
      <c r="HET66" s="24"/>
      <c r="HEU66" s="24"/>
      <c r="HEV66" s="24"/>
      <c r="HEW66" s="24"/>
      <c r="HEX66" s="24"/>
      <c r="HEY66" s="24"/>
      <c r="HEZ66" s="24"/>
      <c r="HFA66" s="24"/>
      <c r="HFB66" s="24"/>
      <c r="HFC66" s="24"/>
      <c r="HFD66" s="24"/>
      <c r="HFE66" s="24"/>
      <c r="HFF66" s="24"/>
      <c r="HFG66" s="24"/>
      <c r="HFH66" s="24"/>
      <c r="HFI66" s="24"/>
      <c r="HFJ66" s="24"/>
      <c r="HFK66" s="24"/>
      <c r="HFL66" s="24"/>
      <c r="HFM66" s="24"/>
      <c r="HFN66" s="24"/>
      <c r="HFO66" s="24"/>
      <c r="HFP66" s="24"/>
      <c r="HFQ66" s="24"/>
      <c r="HFR66" s="24"/>
      <c r="HFS66" s="24"/>
      <c r="HFT66" s="24"/>
      <c r="HFU66" s="24"/>
      <c r="HFV66" s="24"/>
      <c r="HFW66" s="24"/>
      <c r="HFX66" s="24"/>
      <c r="HFY66" s="24"/>
      <c r="HFZ66" s="24"/>
      <c r="HGA66" s="24"/>
      <c r="HGB66" s="24"/>
      <c r="HGC66" s="24"/>
      <c r="HGD66" s="24"/>
      <c r="HGE66" s="24"/>
      <c r="HGF66" s="24"/>
      <c r="HGG66" s="24"/>
      <c r="HGH66" s="24"/>
      <c r="HGI66" s="24"/>
      <c r="HGJ66" s="24"/>
      <c r="HGK66" s="24"/>
      <c r="HGL66" s="24"/>
      <c r="HGM66" s="24"/>
      <c r="HGN66" s="24"/>
      <c r="HGO66" s="24"/>
      <c r="HGP66" s="24"/>
      <c r="HGQ66" s="24"/>
      <c r="HGR66" s="24"/>
      <c r="HGS66" s="24"/>
      <c r="HGT66" s="24"/>
      <c r="HGU66" s="24"/>
      <c r="HGV66" s="24"/>
      <c r="HGW66" s="24"/>
      <c r="HGX66" s="24"/>
      <c r="HGY66" s="24"/>
      <c r="HGZ66" s="24"/>
      <c r="HHA66" s="24"/>
      <c r="HHB66" s="24"/>
      <c r="HHC66" s="24"/>
      <c r="HHD66" s="24"/>
      <c r="HHE66" s="24"/>
      <c r="HHF66" s="24"/>
      <c r="HHG66" s="24"/>
      <c r="HHH66" s="24"/>
      <c r="HHI66" s="24"/>
      <c r="HHJ66" s="24"/>
      <c r="HHK66" s="24"/>
      <c r="HHL66" s="24"/>
      <c r="HHM66" s="24"/>
      <c r="HHN66" s="24"/>
      <c r="HHO66" s="24"/>
      <c r="HHP66" s="24"/>
      <c r="HHQ66" s="24"/>
      <c r="HHR66" s="24"/>
      <c r="HHS66" s="24"/>
      <c r="HHT66" s="24"/>
      <c r="HHU66" s="24"/>
      <c r="HHV66" s="24"/>
      <c r="HHW66" s="24"/>
      <c r="HHX66" s="24"/>
      <c r="HHY66" s="24"/>
      <c r="HHZ66" s="24"/>
      <c r="HIA66" s="24"/>
      <c r="HIB66" s="24"/>
      <c r="HIC66" s="24"/>
      <c r="HID66" s="24"/>
      <c r="HIE66" s="24"/>
      <c r="HIF66" s="24"/>
      <c r="HIG66" s="24"/>
      <c r="HIH66" s="24"/>
      <c r="HII66" s="24"/>
      <c r="HIJ66" s="24"/>
      <c r="HIK66" s="24"/>
      <c r="HIL66" s="24"/>
      <c r="HIM66" s="24"/>
      <c r="HIN66" s="24"/>
      <c r="HIO66" s="24"/>
      <c r="HIP66" s="24"/>
      <c r="HIQ66" s="24"/>
      <c r="HIR66" s="24"/>
      <c r="HIS66" s="24"/>
      <c r="HIT66" s="24"/>
      <c r="HIU66" s="24"/>
      <c r="HIV66" s="24"/>
      <c r="HIW66" s="24"/>
      <c r="HIX66" s="24"/>
      <c r="HIY66" s="24"/>
      <c r="HIZ66" s="24"/>
      <c r="HJA66" s="24"/>
      <c r="HJB66" s="24"/>
      <c r="HJC66" s="24"/>
      <c r="HJD66" s="24"/>
      <c r="HJE66" s="24"/>
      <c r="HJF66" s="24"/>
      <c r="HJG66" s="24"/>
      <c r="HJH66" s="24"/>
      <c r="HJI66" s="24"/>
      <c r="HJJ66" s="24"/>
      <c r="HJK66" s="24"/>
      <c r="HJL66" s="24"/>
      <c r="HJM66" s="24"/>
      <c r="HJN66" s="24"/>
      <c r="HJO66" s="24"/>
      <c r="HJP66" s="24"/>
      <c r="HJQ66" s="24"/>
      <c r="HJR66" s="24"/>
      <c r="HJS66" s="24"/>
      <c r="HJT66" s="24"/>
      <c r="HJU66" s="24"/>
      <c r="HJV66" s="24"/>
      <c r="HJW66" s="24"/>
      <c r="HJX66" s="24"/>
      <c r="HJY66" s="24"/>
      <c r="HJZ66" s="24"/>
      <c r="HKA66" s="24"/>
      <c r="HKB66" s="24"/>
      <c r="HKC66" s="24"/>
      <c r="HKD66" s="24"/>
      <c r="HKE66" s="24"/>
      <c r="HKF66" s="24"/>
      <c r="HKG66" s="24"/>
      <c r="HKH66" s="24"/>
      <c r="HKI66" s="24"/>
      <c r="HKJ66" s="24"/>
      <c r="HKK66" s="24"/>
      <c r="HKL66" s="24"/>
      <c r="HKM66" s="24"/>
      <c r="HKN66" s="24"/>
      <c r="HKO66" s="24"/>
      <c r="HKP66" s="24"/>
      <c r="HKQ66" s="24"/>
      <c r="HKR66" s="24"/>
      <c r="HKS66" s="24"/>
      <c r="HKT66" s="24"/>
      <c r="HKU66" s="24"/>
      <c r="HKV66" s="24"/>
      <c r="HKW66" s="24"/>
      <c r="HKX66" s="24"/>
      <c r="HKY66" s="24"/>
      <c r="HKZ66" s="24"/>
      <c r="HLA66" s="24"/>
      <c r="HLB66" s="24"/>
      <c r="HLC66" s="24"/>
      <c r="HLD66" s="24"/>
      <c r="HLE66" s="24"/>
      <c r="HLF66" s="24"/>
      <c r="HLG66" s="24"/>
      <c r="HLH66" s="24"/>
      <c r="HLI66" s="24"/>
      <c r="HLJ66" s="24"/>
      <c r="HLK66" s="24"/>
      <c r="HLL66" s="24"/>
      <c r="HLM66" s="24"/>
      <c r="HLN66" s="24"/>
      <c r="HLO66" s="24"/>
      <c r="HLP66" s="24"/>
      <c r="HLQ66" s="24"/>
      <c r="HLR66" s="24"/>
      <c r="HLS66" s="24"/>
      <c r="HLT66" s="24"/>
      <c r="HLU66" s="24"/>
      <c r="HLV66" s="24"/>
      <c r="HLW66" s="24"/>
      <c r="HLX66" s="24"/>
      <c r="HLY66" s="24"/>
      <c r="HLZ66" s="24"/>
      <c r="HMA66" s="24"/>
      <c r="HMB66" s="24"/>
      <c r="HMC66" s="24"/>
      <c r="HMD66" s="24"/>
      <c r="HME66" s="24"/>
      <c r="HMF66" s="24"/>
      <c r="HMG66" s="24"/>
      <c r="HMH66" s="24"/>
      <c r="HMI66" s="24"/>
      <c r="HMJ66" s="24"/>
      <c r="HMK66" s="24"/>
      <c r="HML66" s="24"/>
      <c r="HMM66" s="24"/>
      <c r="HMN66" s="24"/>
      <c r="HMO66" s="24"/>
      <c r="HMP66" s="24"/>
      <c r="HMQ66" s="24"/>
      <c r="HMR66" s="24"/>
      <c r="HMS66" s="24"/>
      <c r="HMT66" s="24"/>
      <c r="HMU66" s="24"/>
      <c r="HMV66" s="24"/>
      <c r="HMW66" s="24"/>
      <c r="HMX66" s="24"/>
      <c r="HMY66" s="24"/>
      <c r="HMZ66" s="24"/>
      <c r="HNA66" s="24"/>
      <c r="HNB66" s="24"/>
      <c r="HNC66" s="24"/>
      <c r="HND66" s="24"/>
      <c r="HNE66" s="24"/>
      <c r="HNF66" s="24"/>
      <c r="HNG66" s="24"/>
      <c r="HNH66" s="24"/>
      <c r="HNI66" s="24"/>
      <c r="HNJ66" s="24"/>
      <c r="HNK66" s="24"/>
      <c r="HNL66" s="24"/>
      <c r="HNM66" s="24"/>
      <c r="HNN66" s="24"/>
      <c r="HNO66" s="24"/>
      <c r="HNP66" s="24"/>
      <c r="HNQ66" s="24"/>
      <c r="HNR66" s="24"/>
      <c r="HNS66" s="24"/>
      <c r="HNT66" s="24"/>
      <c r="HNU66" s="24"/>
      <c r="HNV66" s="24"/>
      <c r="HNW66" s="24"/>
      <c r="HNX66" s="24"/>
      <c r="HNY66" s="24"/>
      <c r="HNZ66" s="24"/>
      <c r="HOA66" s="24"/>
      <c r="HOB66" s="24"/>
      <c r="HOC66" s="24"/>
      <c r="HOD66" s="24"/>
      <c r="HOE66" s="24"/>
      <c r="HOF66" s="24"/>
      <c r="HOG66" s="24"/>
      <c r="HOH66" s="24"/>
      <c r="HOI66" s="24"/>
      <c r="HOJ66" s="24"/>
      <c r="HOK66" s="24"/>
      <c r="HOL66" s="24"/>
      <c r="HOM66" s="24"/>
      <c r="HON66" s="24"/>
      <c r="HOO66" s="24"/>
      <c r="HOP66" s="24"/>
      <c r="HOQ66" s="24"/>
      <c r="HOR66" s="24"/>
      <c r="HOS66" s="24"/>
      <c r="HOT66" s="24"/>
      <c r="HOU66" s="24"/>
      <c r="HOV66" s="24"/>
      <c r="HOW66" s="24"/>
      <c r="HOX66" s="24"/>
      <c r="HOY66" s="24"/>
      <c r="HOZ66" s="24"/>
      <c r="HPA66" s="24"/>
      <c r="HPB66" s="24"/>
      <c r="HPC66" s="24"/>
      <c r="HPD66" s="24"/>
      <c r="HPE66" s="24"/>
      <c r="HPF66" s="24"/>
      <c r="HPG66" s="24"/>
      <c r="HPH66" s="24"/>
      <c r="HPI66" s="24"/>
      <c r="HPJ66" s="24"/>
      <c r="HPK66" s="24"/>
      <c r="HPL66" s="24"/>
      <c r="HPM66" s="24"/>
      <c r="HPN66" s="24"/>
      <c r="HPO66" s="24"/>
      <c r="HPP66" s="24"/>
      <c r="HPQ66" s="24"/>
      <c r="HPR66" s="24"/>
      <c r="HPS66" s="24"/>
      <c r="HPT66" s="24"/>
      <c r="HPU66" s="24"/>
      <c r="HPV66" s="24"/>
      <c r="HPW66" s="24"/>
      <c r="HPX66" s="24"/>
      <c r="HPY66" s="24"/>
      <c r="HPZ66" s="24"/>
      <c r="HQA66" s="24"/>
      <c r="HQB66" s="24"/>
      <c r="HQC66" s="24"/>
      <c r="HQD66" s="24"/>
      <c r="HQE66" s="24"/>
      <c r="HQF66" s="24"/>
      <c r="HQG66" s="24"/>
      <c r="HQH66" s="24"/>
      <c r="HQI66" s="24"/>
      <c r="HQJ66" s="24"/>
      <c r="HQK66" s="24"/>
      <c r="HQL66" s="24"/>
      <c r="HQM66" s="24"/>
      <c r="HQN66" s="24"/>
      <c r="HQO66" s="24"/>
      <c r="HQP66" s="24"/>
      <c r="HQQ66" s="24"/>
      <c r="HQR66" s="24"/>
      <c r="HQS66" s="24"/>
      <c r="HQT66" s="24"/>
      <c r="HQU66" s="24"/>
      <c r="HQV66" s="24"/>
      <c r="HQW66" s="24"/>
      <c r="HQX66" s="24"/>
      <c r="HQY66" s="24"/>
      <c r="HQZ66" s="24"/>
      <c r="HRA66" s="24"/>
      <c r="HRB66" s="24"/>
      <c r="HRC66" s="24"/>
      <c r="HRD66" s="24"/>
      <c r="HRE66" s="24"/>
      <c r="HRF66" s="24"/>
      <c r="HRG66" s="24"/>
      <c r="HRH66" s="24"/>
      <c r="HRI66" s="24"/>
      <c r="HRJ66" s="24"/>
      <c r="HRK66" s="24"/>
      <c r="HRL66" s="24"/>
      <c r="HRM66" s="24"/>
      <c r="HRN66" s="24"/>
      <c r="HRO66" s="24"/>
      <c r="HRP66" s="24"/>
      <c r="HRQ66" s="24"/>
      <c r="HRR66" s="24"/>
      <c r="HRS66" s="24"/>
      <c r="HRT66" s="24"/>
      <c r="HRU66" s="24"/>
      <c r="HRV66" s="24"/>
      <c r="HRW66" s="24"/>
      <c r="HRX66" s="24"/>
      <c r="HRY66" s="24"/>
      <c r="HRZ66" s="24"/>
      <c r="HSA66" s="24"/>
      <c r="HSB66" s="24"/>
      <c r="HSC66" s="24"/>
      <c r="HSD66" s="24"/>
      <c r="HSE66" s="24"/>
      <c r="HSF66" s="24"/>
      <c r="HSG66" s="24"/>
      <c r="HSH66" s="24"/>
      <c r="HSI66" s="24"/>
      <c r="HSJ66" s="24"/>
      <c r="HSK66" s="24"/>
      <c r="HSL66" s="24"/>
      <c r="HSM66" s="24"/>
      <c r="HSN66" s="24"/>
      <c r="HSO66" s="24"/>
      <c r="HSP66" s="24"/>
      <c r="HSQ66" s="24"/>
      <c r="HSR66" s="24"/>
      <c r="HSS66" s="24"/>
      <c r="HST66" s="24"/>
      <c r="HSU66" s="24"/>
      <c r="HSV66" s="24"/>
      <c r="HSW66" s="24"/>
      <c r="HSX66" s="24"/>
      <c r="HSY66" s="24"/>
      <c r="HSZ66" s="24"/>
      <c r="HTA66" s="24"/>
      <c r="HTB66" s="24"/>
      <c r="HTC66" s="24"/>
      <c r="HTD66" s="24"/>
      <c r="HTE66" s="24"/>
      <c r="HTF66" s="24"/>
      <c r="HTG66" s="24"/>
      <c r="HTH66" s="24"/>
      <c r="HTI66" s="24"/>
      <c r="HTJ66" s="24"/>
      <c r="HTK66" s="24"/>
      <c r="HTL66" s="24"/>
      <c r="HTM66" s="24"/>
      <c r="HTN66" s="24"/>
      <c r="HTO66" s="24"/>
      <c r="HTP66" s="24"/>
      <c r="HTQ66" s="24"/>
      <c r="HTR66" s="24"/>
      <c r="HTS66" s="24"/>
      <c r="HTT66" s="24"/>
      <c r="HTU66" s="24"/>
      <c r="HTV66" s="24"/>
      <c r="HTW66" s="24"/>
      <c r="HTX66" s="24"/>
      <c r="HTY66" s="24"/>
      <c r="HTZ66" s="24"/>
      <c r="HUA66" s="24"/>
      <c r="HUB66" s="24"/>
      <c r="HUC66" s="24"/>
      <c r="HUD66" s="24"/>
      <c r="HUE66" s="24"/>
      <c r="HUF66" s="24"/>
      <c r="HUG66" s="24"/>
      <c r="HUH66" s="24"/>
      <c r="HUI66" s="24"/>
      <c r="HUJ66" s="24"/>
      <c r="HUK66" s="24"/>
      <c r="HUL66" s="24"/>
      <c r="HUM66" s="24"/>
      <c r="HUN66" s="24"/>
      <c r="HUO66" s="24"/>
      <c r="HUP66" s="24"/>
      <c r="HUQ66" s="24"/>
      <c r="HUR66" s="24"/>
      <c r="HUS66" s="24"/>
      <c r="HUT66" s="24"/>
      <c r="HUU66" s="24"/>
      <c r="HUV66" s="24"/>
      <c r="HUW66" s="24"/>
      <c r="HUX66" s="24"/>
      <c r="HUY66" s="24"/>
      <c r="HUZ66" s="24"/>
      <c r="HVA66" s="24"/>
      <c r="HVB66" s="24"/>
      <c r="HVC66" s="24"/>
      <c r="HVD66" s="24"/>
      <c r="HVE66" s="24"/>
      <c r="HVF66" s="24"/>
      <c r="HVG66" s="24"/>
      <c r="HVH66" s="24"/>
      <c r="HVI66" s="24"/>
      <c r="HVJ66" s="24"/>
      <c r="HVK66" s="24"/>
      <c r="HVL66" s="24"/>
      <c r="HVM66" s="24"/>
      <c r="HVN66" s="24"/>
      <c r="HVO66" s="24"/>
      <c r="HVP66" s="24"/>
      <c r="HVQ66" s="24"/>
      <c r="HVR66" s="24"/>
      <c r="HVS66" s="24"/>
      <c r="HVT66" s="24"/>
      <c r="HVU66" s="24"/>
      <c r="HVV66" s="24"/>
      <c r="HVW66" s="24"/>
      <c r="HVX66" s="24"/>
      <c r="HVY66" s="24"/>
      <c r="HVZ66" s="24"/>
      <c r="HWA66" s="24"/>
      <c r="HWB66" s="24"/>
      <c r="HWC66" s="24"/>
      <c r="HWD66" s="24"/>
      <c r="HWE66" s="24"/>
      <c r="HWF66" s="24"/>
      <c r="HWG66" s="24"/>
      <c r="HWH66" s="24"/>
      <c r="HWI66" s="24"/>
      <c r="HWJ66" s="24"/>
      <c r="HWK66" s="24"/>
      <c r="HWL66" s="24"/>
      <c r="HWM66" s="24"/>
      <c r="HWN66" s="24"/>
      <c r="HWO66" s="24"/>
      <c r="HWP66" s="24"/>
      <c r="HWQ66" s="24"/>
      <c r="HWR66" s="24"/>
      <c r="HWS66" s="24"/>
      <c r="HWT66" s="24"/>
      <c r="HWU66" s="24"/>
      <c r="HWV66" s="24"/>
      <c r="HWW66" s="24"/>
      <c r="HWX66" s="24"/>
      <c r="HWY66" s="24"/>
      <c r="HWZ66" s="24"/>
      <c r="HXA66" s="24"/>
      <c r="HXB66" s="24"/>
      <c r="HXC66" s="24"/>
      <c r="HXD66" s="24"/>
      <c r="HXE66" s="24"/>
      <c r="HXF66" s="24"/>
      <c r="HXG66" s="24"/>
      <c r="HXH66" s="24"/>
      <c r="HXI66" s="24"/>
      <c r="HXJ66" s="24"/>
      <c r="HXK66" s="24"/>
      <c r="HXL66" s="24"/>
      <c r="HXM66" s="24"/>
      <c r="HXN66" s="24"/>
      <c r="HXO66" s="24"/>
      <c r="HXP66" s="24"/>
      <c r="HXQ66" s="24"/>
      <c r="HXR66" s="24"/>
      <c r="HXS66" s="24"/>
      <c r="HXT66" s="24"/>
      <c r="HXU66" s="24"/>
      <c r="HXV66" s="24"/>
      <c r="HXW66" s="24"/>
      <c r="HXX66" s="24"/>
      <c r="HXY66" s="24"/>
      <c r="HXZ66" s="24"/>
      <c r="HYA66" s="24"/>
      <c r="HYB66" s="24"/>
      <c r="HYC66" s="24"/>
      <c r="HYD66" s="24"/>
      <c r="HYE66" s="24"/>
      <c r="HYF66" s="24"/>
      <c r="HYG66" s="24"/>
      <c r="HYH66" s="24"/>
      <c r="HYI66" s="24"/>
      <c r="HYJ66" s="24"/>
      <c r="HYK66" s="24"/>
      <c r="HYL66" s="24"/>
      <c r="HYM66" s="24"/>
      <c r="HYN66" s="24"/>
      <c r="HYO66" s="24"/>
      <c r="HYP66" s="24"/>
      <c r="HYQ66" s="24"/>
      <c r="HYR66" s="24"/>
      <c r="HYS66" s="24"/>
      <c r="HYT66" s="24"/>
      <c r="HYU66" s="24"/>
      <c r="HYV66" s="24"/>
      <c r="HYW66" s="24"/>
      <c r="HYX66" s="24"/>
      <c r="HYY66" s="24"/>
      <c r="HYZ66" s="24"/>
      <c r="HZA66" s="24"/>
      <c r="HZB66" s="24"/>
      <c r="HZC66" s="24"/>
      <c r="HZD66" s="24"/>
      <c r="HZE66" s="24"/>
      <c r="HZF66" s="24"/>
      <c r="HZG66" s="24"/>
      <c r="HZH66" s="24"/>
      <c r="HZI66" s="24"/>
      <c r="HZJ66" s="24"/>
      <c r="HZK66" s="24"/>
      <c r="HZL66" s="24"/>
      <c r="HZM66" s="24"/>
      <c r="HZN66" s="24"/>
      <c r="HZO66" s="24"/>
      <c r="HZP66" s="24"/>
      <c r="HZQ66" s="24"/>
      <c r="HZR66" s="24"/>
      <c r="HZS66" s="24"/>
      <c r="HZT66" s="24"/>
      <c r="HZU66" s="24"/>
      <c r="HZV66" s="24"/>
      <c r="HZW66" s="24"/>
      <c r="HZX66" s="24"/>
      <c r="HZY66" s="24"/>
      <c r="HZZ66" s="24"/>
      <c r="IAA66" s="24"/>
      <c r="IAB66" s="24"/>
      <c r="IAC66" s="24"/>
      <c r="IAD66" s="24"/>
      <c r="IAE66" s="24"/>
      <c r="IAF66" s="24"/>
      <c r="IAG66" s="24"/>
      <c r="IAH66" s="24"/>
      <c r="IAI66" s="24"/>
      <c r="IAJ66" s="24"/>
      <c r="IAK66" s="24"/>
      <c r="IAL66" s="24"/>
      <c r="IAM66" s="24"/>
      <c r="IAN66" s="24"/>
      <c r="IAO66" s="24"/>
      <c r="IAP66" s="24"/>
      <c r="IAQ66" s="24"/>
      <c r="IAR66" s="24"/>
      <c r="IAS66" s="24"/>
      <c r="IAT66" s="24"/>
      <c r="IAU66" s="24"/>
      <c r="IAV66" s="24"/>
      <c r="IAW66" s="24"/>
      <c r="IAX66" s="24"/>
      <c r="IAY66" s="24"/>
      <c r="IAZ66" s="24"/>
      <c r="IBA66" s="24"/>
      <c r="IBB66" s="24"/>
      <c r="IBC66" s="24"/>
      <c r="IBD66" s="24"/>
      <c r="IBE66" s="24"/>
      <c r="IBF66" s="24"/>
      <c r="IBG66" s="24"/>
      <c r="IBH66" s="24"/>
      <c r="IBI66" s="24"/>
      <c r="IBJ66" s="24"/>
      <c r="IBK66" s="24"/>
      <c r="IBL66" s="24"/>
      <c r="IBM66" s="24"/>
      <c r="IBN66" s="24"/>
      <c r="IBO66" s="24"/>
      <c r="IBP66" s="24"/>
      <c r="IBQ66" s="24"/>
      <c r="IBR66" s="24"/>
      <c r="IBS66" s="24"/>
      <c r="IBT66" s="24"/>
      <c r="IBU66" s="24"/>
      <c r="IBV66" s="24"/>
      <c r="IBW66" s="24"/>
      <c r="IBX66" s="24"/>
      <c r="IBY66" s="24"/>
      <c r="IBZ66" s="24"/>
      <c r="ICA66" s="24"/>
      <c r="ICB66" s="24"/>
      <c r="ICC66" s="24"/>
      <c r="ICD66" s="24"/>
      <c r="ICE66" s="24"/>
      <c r="ICF66" s="24"/>
      <c r="ICG66" s="24"/>
      <c r="ICH66" s="24"/>
      <c r="ICI66" s="24"/>
      <c r="ICJ66" s="24"/>
      <c r="ICK66" s="24"/>
      <c r="ICL66" s="24"/>
      <c r="ICM66" s="24"/>
      <c r="ICN66" s="24"/>
      <c r="ICO66" s="24"/>
      <c r="ICP66" s="24"/>
      <c r="ICQ66" s="24"/>
      <c r="ICR66" s="24"/>
      <c r="ICS66" s="24"/>
      <c r="ICT66" s="24"/>
      <c r="ICU66" s="24"/>
      <c r="ICV66" s="24"/>
      <c r="ICW66" s="24"/>
      <c r="ICX66" s="24"/>
      <c r="ICY66" s="24"/>
      <c r="ICZ66" s="24"/>
      <c r="IDA66" s="24"/>
      <c r="IDB66" s="24"/>
      <c r="IDC66" s="24"/>
      <c r="IDD66" s="24"/>
      <c r="IDE66" s="24"/>
      <c r="IDF66" s="24"/>
      <c r="IDG66" s="24"/>
      <c r="IDH66" s="24"/>
      <c r="IDI66" s="24"/>
      <c r="IDJ66" s="24"/>
      <c r="IDK66" s="24"/>
      <c r="IDL66" s="24"/>
      <c r="IDM66" s="24"/>
      <c r="IDN66" s="24"/>
      <c r="IDO66" s="24"/>
      <c r="IDP66" s="24"/>
      <c r="IDQ66" s="24"/>
      <c r="IDR66" s="24"/>
      <c r="IDS66" s="24"/>
      <c r="IDT66" s="24"/>
      <c r="IDU66" s="24"/>
      <c r="IDV66" s="24"/>
      <c r="IDW66" s="24"/>
      <c r="IDX66" s="24"/>
      <c r="IDY66" s="24"/>
      <c r="IDZ66" s="24"/>
      <c r="IEA66" s="24"/>
      <c r="IEB66" s="24"/>
      <c r="IEC66" s="24"/>
      <c r="IED66" s="24"/>
      <c r="IEE66" s="24"/>
      <c r="IEF66" s="24"/>
      <c r="IEG66" s="24"/>
      <c r="IEH66" s="24"/>
      <c r="IEI66" s="24"/>
      <c r="IEJ66" s="24"/>
      <c r="IEK66" s="24"/>
      <c r="IEL66" s="24"/>
      <c r="IEM66" s="24"/>
      <c r="IEN66" s="24"/>
      <c r="IEO66" s="24"/>
      <c r="IEP66" s="24"/>
      <c r="IEQ66" s="24"/>
      <c r="IER66" s="24"/>
      <c r="IES66" s="24"/>
      <c r="IET66" s="24"/>
      <c r="IEU66" s="24"/>
      <c r="IEV66" s="24"/>
      <c r="IEW66" s="24"/>
      <c r="IEX66" s="24"/>
      <c r="IEY66" s="24"/>
      <c r="IEZ66" s="24"/>
      <c r="IFA66" s="24"/>
      <c r="IFB66" s="24"/>
      <c r="IFC66" s="24"/>
      <c r="IFD66" s="24"/>
      <c r="IFE66" s="24"/>
      <c r="IFF66" s="24"/>
      <c r="IFG66" s="24"/>
      <c r="IFH66" s="24"/>
      <c r="IFI66" s="24"/>
      <c r="IFJ66" s="24"/>
      <c r="IFK66" s="24"/>
      <c r="IFL66" s="24"/>
      <c r="IFM66" s="24"/>
      <c r="IFN66" s="24"/>
      <c r="IFO66" s="24"/>
      <c r="IFP66" s="24"/>
      <c r="IFQ66" s="24"/>
      <c r="IFR66" s="24"/>
      <c r="IFS66" s="24"/>
      <c r="IFT66" s="24"/>
      <c r="IFU66" s="24"/>
      <c r="IFV66" s="24"/>
      <c r="IFW66" s="24"/>
      <c r="IFX66" s="24"/>
      <c r="IFY66" s="24"/>
      <c r="IFZ66" s="24"/>
      <c r="IGA66" s="24"/>
      <c r="IGB66" s="24"/>
      <c r="IGC66" s="24"/>
      <c r="IGD66" s="24"/>
      <c r="IGE66" s="24"/>
      <c r="IGF66" s="24"/>
      <c r="IGG66" s="24"/>
      <c r="IGH66" s="24"/>
      <c r="IGI66" s="24"/>
      <c r="IGJ66" s="24"/>
      <c r="IGK66" s="24"/>
      <c r="IGL66" s="24"/>
      <c r="IGM66" s="24"/>
      <c r="IGN66" s="24"/>
      <c r="IGO66" s="24"/>
      <c r="IGP66" s="24"/>
      <c r="IGQ66" s="24"/>
      <c r="IGR66" s="24"/>
      <c r="IGS66" s="24"/>
      <c r="IGT66" s="24"/>
      <c r="IGU66" s="24"/>
      <c r="IGV66" s="24"/>
      <c r="IGW66" s="24"/>
      <c r="IGX66" s="24"/>
      <c r="IGY66" s="24"/>
      <c r="IGZ66" s="24"/>
      <c r="IHA66" s="24"/>
      <c r="IHB66" s="24"/>
      <c r="IHC66" s="24"/>
      <c r="IHD66" s="24"/>
      <c r="IHE66" s="24"/>
      <c r="IHF66" s="24"/>
      <c r="IHG66" s="24"/>
      <c r="IHH66" s="24"/>
      <c r="IHI66" s="24"/>
      <c r="IHJ66" s="24"/>
      <c r="IHK66" s="24"/>
      <c r="IHL66" s="24"/>
      <c r="IHM66" s="24"/>
      <c r="IHN66" s="24"/>
      <c r="IHO66" s="24"/>
      <c r="IHP66" s="24"/>
      <c r="IHQ66" s="24"/>
      <c r="IHR66" s="24"/>
      <c r="IHS66" s="24"/>
      <c r="IHT66" s="24"/>
      <c r="IHU66" s="24"/>
      <c r="IHV66" s="24"/>
      <c r="IHW66" s="24"/>
      <c r="IHX66" s="24"/>
      <c r="IHY66" s="24"/>
      <c r="IHZ66" s="24"/>
      <c r="IIA66" s="24"/>
      <c r="IIB66" s="24"/>
      <c r="IIC66" s="24"/>
      <c r="IID66" s="24"/>
      <c r="IIE66" s="24"/>
      <c r="IIF66" s="24"/>
      <c r="IIG66" s="24"/>
      <c r="IIH66" s="24"/>
      <c r="III66" s="24"/>
      <c r="IIJ66" s="24"/>
      <c r="IIK66" s="24"/>
      <c r="IIL66" s="24"/>
      <c r="IIM66" s="24"/>
      <c r="IIN66" s="24"/>
      <c r="IIO66" s="24"/>
      <c r="IIP66" s="24"/>
      <c r="IIQ66" s="24"/>
      <c r="IIR66" s="24"/>
      <c r="IIS66" s="24"/>
      <c r="IIT66" s="24"/>
      <c r="IIU66" s="24"/>
      <c r="IIV66" s="24"/>
      <c r="IIW66" s="24"/>
      <c r="IIX66" s="24"/>
      <c r="IIY66" s="24"/>
      <c r="IIZ66" s="24"/>
      <c r="IJA66" s="24"/>
      <c r="IJB66" s="24"/>
      <c r="IJC66" s="24"/>
      <c r="IJD66" s="24"/>
      <c r="IJE66" s="24"/>
      <c r="IJF66" s="24"/>
      <c r="IJG66" s="24"/>
      <c r="IJH66" s="24"/>
      <c r="IJI66" s="24"/>
      <c r="IJJ66" s="24"/>
      <c r="IJK66" s="24"/>
      <c r="IJL66" s="24"/>
      <c r="IJM66" s="24"/>
      <c r="IJN66" s="24"/>
      <c r="IJO66" s="24"/>
      <c r="IJP66" s="24"/>
      <c r="IJQ66" s="24"/>
      <c r="IJR66" s="24"/>
      <c r="IJS66" s="24"/>
      <c r="IJT66" s="24"/>
      <c r="IJU66" s="24"/>
      <c r="IJV66" s="24"/>
      <c r="IJW66" s="24"/>
      <c r="IJX66" s="24"/>
      <c r="IJY66" s="24"/>
      <c r="IJZ66" s="24"/>
      <c r="IKA66" s="24"/>
      <c r="IKB66" s="24"/>
      <c r="IKC66" s="24"/>
      <c r="IKD66" s="24"/>
      <c r="IKE66" s="24"/>
      <c r="IKF66" s="24"/>
      <c r="IKG66" s="24"/>
      <c r="IKH66" s="24"/>
      <c r="IKI66" s="24"/>
      <c r="IKJ66" s="24"/>
      <c r="IKK66" s="24"/>
      <c r="IKL66" s="24"/>
      <c r="IKM66" s="24"/>
      <c r="IKN66" s="24"/>
      <c r="IKO66" s="24"/>
      <c r="IKP66" s="24"/>
      <c r="IKQ66" s="24"/>
      <c r="IKR66" s="24"/>
      <c r="IKS66" s="24"/>
      <c r="IKT66" s="24"/>
      <c r="IKU66" s="24"/>
      <c r="IKV66" s="24"/>
      <c r="IKW66" s="24"/>
      <c r="IKX66" s="24"/>
      <c r="IKY66" s="24"/>
      <c r="IKZ66" s="24"/>
      <c r="ILA66" s="24"/>
      <c r="ILB66" s="24"/>
      <c r="ILC66" s="24"/>
      <c r="ILD66" s="24"/>
      <c r="ILE66" s="24"/>
      <c r="ILF66" s="24"/>
      <c r="ILG66" s="24"/>
      <c r="ILH66" s="24"/>
      <c r="ILI66" s="24"/>
      <c r="ILJ66" s="24"/>
      <c r="ILK66" s="24"/>
      <c r="ILL66" s="24"/>
      <c r="ILM66" s="24"/>
      <c r="ILN66" s="24"/>
      <c r="ILO66" s="24"/>
      <c r="ILP66" s="24"/>
      <c r="ILQ66" s="24"/>
      <c r="ILR66" s="24"/>
      <c r="ILS66" s="24"/>
      <c r="ILT66" s="24"/>
      <c r="ILU66" s="24"/>
      <c r="ILV66" s="24"/>
      <c r="ILW66" s="24"/>
      <c r="ILX66" s="24"/>
      <c r="ILY66" s="24"/>
      <c r="ILZ66" s="24"/>
      <c r="IMA66" s="24"/>
      <c r="IMB66" s="24"/>
      <c r="IMC66" s="24"/>
      <c r="IMD66" s="24"/>
      <c r="IME66" s="24"/>
      <c r="IMF66" s="24"/>
      <c r="IMG66" s="24"/>
      <c r="IMH66" s="24"/>
      <c r="IMI66" s="24"/>
      <c r="IMJ66" s="24"/>
      <c r="IMK66" s="24"/>
      <c r="IML66" s="24"/>
      <c r="IMM66" s="24"/>
      <c r="IMN66" s="24"/>
      <c r="IMO66" s="24"/>
      <c r="IMP66" s="24"/>
      <c r="IMQ66" s="24"/>
      <c r="IMR66" s="24"/>
      <c r="IMS66" s="24"/>
      <c r="IMT66" s="24"/>
      <c r="IMU66" s="24"/>
      <c r="IMV66" s="24"/>
      <c r="IMW66" s="24"/>
      <c r="IMX66" s="24"/>
      <c r="IMY66" s="24"/>
      <c r="IMZ66" s="24"/>
      <c r="INA66" s="24"/>
      <c r="INB66" s="24"/>
      <c r="INC66" s="24"/>
      <c r="IND66" s="24"/>
      <c r="INE66" s="24"/>
      <c r="INF66" s="24"/>
      <c r="ING66" s="24"/>
      <c r="INH66" s="24"/>
      <c r="INI66" s="24"/>
      <c r="INJ66" s="24"/>
      <c r="INK66" s="24"/>
      <c r="INL66" s="24"/>
      <c r="INM66" s="24"/>
      <c r="INN66" s="24"/>
      <c r="INO66" s="24"/>
      <c r="INP66" s="24"/>
      <c r="INQ66" s="24"/>
      <c r="INR66" s="24"/>
      <c r="INS66" s="24"/>
      <c r="INT66" s="24"/>
      <c r="INU66" s="24"/>
      <c r="INV66" s="24"/>
      <c r="INW66" s="24"/>
      <c r="INX66" s="24"/>
      <c r="INY66" s="24"/>
      <c r="INZ66" s="24"/>
      <c r="IOA66" s="24"/>
      <c r="IOB66" s="24"/>
      <c r="IOC66" s="24"/>
      <c r="IOD66" s="24"/>
      <c r="IOE66" s="24"/>
      <c r="IOF66" s="24"/>
      <c r="IOG66" s="24"/>
      <c r="IOH66" s="24"/>
      <c r="IOI66" s="24"/>
      <c r="IOJ66" s="24"/>
      <c r="IOK66" s="24"/>
      <c r="IOL66" s="24"/>
      <c r="IOM66" s="24"/>
      <c r="ION66" s="24"/>
      <c r="IOO66" s="24"/>
      <c r="IOP66" s="24"/>
      <c r="IOQ66" s="24"/>
      <c r="IOR66" s="24"/>
      <c r="IOS66" s="24"/>
      <c r="IOT66" s="24"/>
      <c r="IOU66" s="24"/>
      <c r="IOV66" s="24"/>
      <c r="IOW66" s="24"/>
      <c r="IOX66" s="24"/>
      <c r="IOY66" s="24"/>
      <c r="IOZ66" s="24"/>
      <c r="IPA66" s="24"/>
      <c r="IPB66" s="24"/>
      <c r="IPC66" s="24"/>
      <c r="IPD66" s="24"/>
      <c r="IPE66" s="24"/>
      <c r="IPF66" s="24"/>
      <c r="IPG66" s="24"/>
      <c r="IPH66" s="24"/>
      <c r="IPI66" s="24"/>
      <c r="IPJ66" s="24"/>
      <c r="IPK66" s="24"/>
      <c r="IPL66" s="24"/>
      <c r="IPM66" s="24"/>
      <c r="IPN66" s="24"/>
      <c r="IPO66" s="24"/>
      <c r="IPP66" s="24"/>
      <c r="IPQ66" s="24"/>
      <c r="IPR66" s="24"/>
      <c r="IPS66" s="24"/>
      <c r="IPT66" s="24"/>
      <c r="IPU66" s="24"/>
      <c r="IPV66" s="24"/>
      <c r="IPW66" s="24"/>
      <c r="IPX66" s="24"/>
      <c r="IPY66" s="24"/>
      <c r="IPZ66" s="24"/>
      <c r="IQA66" s="24"/>
      <c r="IQB66" s="24"/>
      <c r="IQC66" s="24"/>
      <c r="IQD66" s="24"/>
      <c r="IQE66" s="24"/>
      <c r="IQF66" s="24"/>
      <c r="IQG66" s="24"/>
      <c r="IQH66" s="24"/>
      <c r="IQI66" s="24"/>
      <c r="IQJ66" s="24"/>
      <c r="IQK66" s="24"/>
      <c r="IQL66" s="24"/>
      <c r="IQM66" s="24"/>
      <c r="IQN66" s="24"/>
      <c r="IQO66" s="24"/>
      <c r="IQP66" s="24"/>
      <c r="IQQ66" s="24"/>
      <c r="IQR66" s="24"/>
      <c r="IQS66" s="24"/>
      <c r="IQT66" s="24"/>
      <c r="IQU66" s="24"/>
      <c r="IQV66" s="24"/>
      <c r="IQW66" s="24"/>
      <c r="IQX66" s="24"/>
      <c r="IQY66" s="24"/>
      <c r="IQZ66" s="24"/>
      <c r="IRA66" s="24"/>
      <c r="IRB66" s="24"/>
      <c r="IRC66" s="24"/>
      <c r="IRD66" s="24"/>
      <c r="IRE66" s="24"/>
      <c r="IRF66" s="24"/>
      <c r="IRG66" s="24"/>
      <c r="IRH66" s="24"/>
      <c r="IRI66" s="24"/>
      <c r="IRJ66" s="24"/>
      <c r="IRK66" s="24"/>
      <c r="IRL66" s="24"/>
      <c r="IRM66" s="24"/>
      <c r="IRN66" s="24"/>
      <c r="IRO66" s="24"/>
      <c r="IRP66" s="24"/>
      <c r="IRQ66" s="24"/>
      <c r="IRR66" s="24"/>
      <c r="IRS66" s="24"/>
      <c r="IRT66" s="24"/>
      <c r="IRU66" s="24"/>
      <c r="IRV66" s="24"/>
      <c r="IRW66" s="24"/>
      <c r="IRX66" s="24"/>
      <c r="IRY66" s="24"/>
      <c r="IRZ66" s="24"/>
      <c r="ISA66" s="24"/>
      <c r="ISB66" s="24"/>
      <c r="ISC66" s="24"/>
      <c r="ISD66" s="24"/>
      <c r="ISE66" s="24"/>
      <c r="ISF66" s="24"/>
      <c r="ISG66" s="24"/>
      <c r="ISH66" s="24"/>
      <c r="ISI66" s="24"/>
      <c r="ISJ66" s="24"/>
      <c r="ISK66" s="24"/>
      <c r="ISL66" s="24"/>
      <c r="ISM66" s="24"/>
      <c r="ISN66" s="24"/>
      <c r="ISO66" s="24"/>
      <c r="ISP66" s="24"/>
      <c r="ISQ66" s="24"/>
      <c r="ISR66" s="24"/>
      <c r="ISS66" s="24"/>
      <c r="IST66" s="24"/>
      <c r="ISU66" s="24"/>
      <c r="ISV66" s="24"/>
      <c r="ISW66" s="24"/>
      <c r="ISX66" s="24"/>
      <c r="ISY66" s="24"/>
      <c r="ISZ66" s="24"/>
      <c r="ITA66" s="24"/>
      <c r="ITB66" s="24"/>
      <c r="ITC66" s="24"/>
      <c r="ITD66" s="24"/>
      <c r="ITE66" s="24"/>
      <c r="ITF66" s="24"/>
      <c r="ITG66" s="24"/>
      <c r="ITH66" s="24"/>
      <c r="ITI66" s="24"/>
      <c r="ITJ66" s="24"/>
      <c r="ITK66" s="24"/>
      <c r="ITL66" s="24"/>
      <c r="ITM66" s="24"/>
      <c r="ITN66" s="24"/>
      <c r="ITO66" s="24"/>
      <c r="ITP66" s="24"/>
      <c r="ITQ66" s="24"/>
      <c r="ITR66" s="24"/>
      <c r="ITS66" s="24"/>
      <c r="ITT66" s="24"/>
      <c r="ITU66" s="24"/>
      <c r="ITV66" s="24"/>
      <c r="ITW66" s="24"/>
      <c r="ITX66" s="24"/>
      <c r="ITY66" s="24"/>
      <c r="ITZ66" s="24"/>
      <c r="IUA66" s="24"/>
      <c r="IUB66" s="24"/>
      <c r="IUC66" s="24"/>
      <c r="IUD66" s="24"/>
      <c r="IUE66" s="24"/>
      <c r="IUF66" s="24"/>
      <c r="IUG66" s="24"/>
      <c r="IUH66" s="24"/>
      <c r="IUI66" s="24"/>
      <c r="IUJ66" s="24"/>
      <c r="IUK66" s="24"/>
      <c r="IUL66" s="24"/>
      <c r="IUM66" s="24"/>
      <c r="IUN66" s="24"/>
      <c r="IUO66" s="24"/>
      <c r="IUP66" s="24"/>
      <c r="IUQ66" s="24"/>
      <c r="IUR66" s="24"/>
      <c r="IUS66" s="24"/>
      <c r="IUT66" s="24"/>
      <c r="IUU66" s="24"/>
      <c r="IUV66" s="24"/>
      <c r="IUW66" s="24"/>
      <c r="IUX66" s="24"/>
      <c r="IUY66" s="24"/>
      <c r="IUZ66" s="24"/>
      <c r="IVA66" s="24"/>
      <c r="IVB66" s="24"/>
      <c r="IVC66" s="24"/>
      <c r="IVD66" s="24"/>
      <c r="IVE66" s="24"/>
      <c r="IVF66" s="24"/>
      <c r="IVG66" s="24"/>
      <c r="IVH66" s="24"/>
      <c r="IVI66" s="24"/>
      <c r="IVJ66" s="24"/>
      <c r="IVK66" s="24"/>
      <c r="IVL66" s="24"/>
      <c r="IVM66" s="24"/>
      <c r="IVN66" s="24"/>
      <c r="IVO66" s="24"/>
      <c r="IVP66" s="24"/>
      <c r="IVQ66" s="24"/>
      <c r="IVR66" s="24"/>
      <c r="IVS66" s="24"/>
      <c r="IVT66" s="24"/>
      <c r="IVU66" s="24"/>
      <c r="IVV66" s="24"/>
      <c r="IVW66" s="24"/>
      <c r="IVX66" s="24"/>
      <c r="IVY66" s="24"/>
      <c r="IVZ66" s="24"/>
      <c r="IWA66" s="24"/>
      <c r="IWB66" s="24"/>
      <c r="IWC66" s="24"/>
      <c r="IWD66" s="24"/>
      <c r="IWE66" s="24"/>
      <c r="IWF66" s="24"/>
      <c r="IWG66" s="24"/>
      <c r="IWH66" s="24"/>
      <c r="IWI66" s="24"/>
      <c r="IWJ66" s="24"/>
      <c r="IWK66" s="24"/>
      <c r="IWL66" s="24"/>
      <c r="IWM66" s="24"/>
      <c r="IWN66" s="24"/>
      <c r="IWO66" s="24"/>
      <c r="IWP66" s="24"/>
      <c r="IWQ66" s="24"/>
      <c r="IWR66" s="24"/>
      <c r="IWS66" s="24"/>
      <c r="IWT66" s="24"/>
      <c r="IWU66" s="24"/>
      <c r="IWV66" s="24"/>
      <c r="IWW66" s="24"/>
      <c r="IWX66" s="24"/>
      <c r="IWY66" s="24"/>
      <c r="IWZ66" s="24"/>
      <c r="IXA66" s="24"/>
      <c r="IXB66" s="24"/>
      <c r="IXC66" s="24"/>
      <c r="IXD66" s="24"/>
      <c r="IXE66" s="24"/>
      <c r="IXF66" s="24"/>
      <c r="IXG66" s="24"/>
      <c r="IXH66" s="24"/>
      <c r="IXI66" s="24"/>
      <c r="IXJ66" s="24"/>
      <c r="IXK66" s="24"/>
      <c r="IXL66" s="24"/>
      <c r="IXM66" s="24"/>
      <c r="IXN66" s="24"/>
      <c r="IXO66" s="24"/>
      <c r="IXP66" s="24"/>
      <c r="IXQ66" s="24"/>
      <c r="IXR66" s="24"/>
      <c r="IXS66" s="24"/>
      <c r="IXT66" s="24"/>
      <c r="IXU66" s="24"/>
      <c r="IXV66" s="24"/>
      <c r="IXW66" s="24"/>
      <c r="IXX66" s="24"/>
      <c r="IXY66" s="24"/>
      <c r="IXZ66" s="24"/>
      <c r="IYA66" s="24"/>
      <c r="IYB66" s="24"/>
      <c r="IYC66" s="24"/>
      <c r="IYD66" s="24"/>
      <c r="IYE66" s="24"/>
      <c r="IYF66" s="24"/>
      <c r="IYG66" s="24"/>
      <c r="IYH66" s="24"/>
      <c r="IYI66" s="24"/>
      <c r="IYJ66" s="24"/>
      <c r="IYK66" s="24"/>
      <c r="IYL66" s="24"/>
      <c r="IYM66" s="24"/>
      <c r="IYN66" s="24"/>
      <c r="IYO66" s="24"/>
      <c r="IYP66" s="24"/>
      <c r="IYQ66" s="24"/>
      <c r="IYR66" s="24"/>
      <c r="IYS66" s="24"/>
      <c r="IYT66" s="24"/>
      <c r="IYU66" s="24"/>
      <c r="IYV66" s="24"/>
      <c r="IYW66" s="24"/>
      <c r="IYX66" s="24"/>
      <c r="IYY66" s="24"/>
      <c r="IYZ66" s="24"/>
      <c r="IZA66" s="24"/>
      <c r="IZB66" s="24"/>
      <c r="IZC66" s="24"/>
      <c r="IZD66" s="24"/>
      <c r="IZE66" s="24"/>
      <c r="IZF66" s="24"/>
      <c r="IZG66" s="24"/>
      <c r="IZH66" s="24"/>
      <c r="IZI66" s="24"/>
      <c r="IZJ66" s="24"/>
      <c r="IZK66" s="24"/>
      <c r="IZL66" s="24"/>
      <c r="IZM66" s="24"/>
      <c r="IZN66" s="24"/>
      <c r="IZO66" s="24"/>
      <c r="IZP66" s="24"/>
      <c r="IZQ66" s="24"/>
      <c r="IZR66" s="24"/>
      <c r="IZS66" s="24"/>
      <c r="IZT66" s="24"/>
      <c r="IZU66" s="24"/>
      <c r="IZV66" s="24"/>
      <c r="IZW66" s="24"/>
      <c r="IZX66" s="24"/>
      <c r="IZY66" s="24"/>
      <c r="IZZ66" s="24"/>
      <c r="JAA66" s="24"/>
      <c r="JAB66" s="24"/>
      <c r="JAC66" s="24"/>
      <c r="JAD66" s="24"/>
      <c r="JAE66" s="24"/>
      <c r="JAF66" s="24"/>
      <c r="JAG66" s="24"/>
      <c r="JAH66" s="24"/>
      <c r="JAI66" s="24"/>
      <c r="JAJ66" s="24"/>
      <c r="JAK66" s="24"/>
      <c r="JAL66" s="24"/>
      <c r="JAM66" s="24"/>
      <c r="JAN66" s="24"/>
      <c r="JAO66" s="24"/>
      <c r="JAP66" s="24"/>
      <c r="JAQ66" s="24"/>
      <c r="JAR66" s="24"/>
      <c r="JAS66" s="24"/>
      <c r="JAT66" s="24"/>
      <c r="JAU66" s="24"/>
      <c r="JAV66" s="24"/>
      <c r="JAW66" s="24"/>
      <c r="JAX66" s="24"/>
      <c r="JAY66" s="24"/>
      <c r="JAZ66" s="24"/>
      <c r="JBA66" s="24"/>
      <c r="JBB66" s="24"/>
      <c r="JBC66" s="24"/>
      <c r="JBD66" s="24"/>
      <c r="JBE66" s="24"/>
      <c r="JBF66" s="24"/>
      <c r="JBG66" s="24"/>
      <c r="JBH66" s="24"/>
      <c r="JBI66" s="24"/>
      <c r="JBJ66" s="24"/>
      <c r="JBK66" s="24"/>
      <c r="JBL66" s="24"/>
      <c r="JBM66" s="24"/>
      <c r="JBN66" s="24"/>
      <c r="JBO66" s="24"/>
      <c r="JBP66" s="24"/>
      <c r="JBQ66" s="24"/>
      <c r="JBR66" s="24"/>
      <c r="JBS66" s="24"/>
      <c r="JBT66" s="24"/>
      <c r="JBU66" s="24"/>
      <c r="JBV66" s="24"/>
      <c r="JBW66" s="24"/>
      <c r="JBX66" s="24"/>
      <c r="JBY66" s="24"/>
      <c r="JBZ66" s="24"/>
      <c r="JCA66" s="24"/>
      <c r="JCB66" s="24"/>
      <c r="JCC66" s="24"/>
      <c r="JCD66" s="24"/>
      <c r="JCE66" s="24"/>
      <c r="JCF66" s="24"/>
      <c r="JCG66" s="24"/>
      <c r="JCH66" s="24"/>
      <c r="JCI66" s="24"/>
      <c r="JCJ66" s="24"/>
      <c r="JCK66" s="24"/>
      <c r="JCL66" s="24"/>
      <c r="JCM66" s="24"/>
      <c r="JCN66" s="24"/>
      <c r="JCO66" s="24"/>
      <c r="JCP66" s="24"/>
      <c r="JCQ66" s="24"/>
      <c r="JCR66" s="24"/>
      <c r="JCS66" s="24"/>
      <c r="JCT66" s="24"/>
      <c r="JCU66" s="24"/>
      <c r="JCV66" s="24"/>
      <c r="JCW66" s="24"/>
      <c r="JCX66" s="24"/>
      <c r="JCY66" s="24"/>
      <c r="JCZ66" s="24"/>
      <c r="JDA66" s="24"/>
      <c r="JDB66" s="24"/>
      <c r="JDC66" s="24"/>
      <c r="JDD66" s="24"/>
      <c r="JDE66" s="24"/>
      <c r="JDF66" s="24"/>
      <c r="JDG66" s="24"/>
      <c r="JDH66" s="24"/>
      <c r="JDI66" s="24"/>
      <c r="JDJ66" s="24"/>
      <c r="JDK66" s="24"/>
      <c r="JDL66" s="24"/>
      <c r="JDM66" s="24"/>
      <c r="JDN66" s="24"/>
      <c r="JDO66" s="24"/>
      <c r="JDP66" s="24"/>
      <c r="JDQ66" s="24"/>
      <c r="JDR66" s="24"/>
      <c r="JDS66" s="24"/>
      <c r="JDT66" s="24"/>
      <c r="JDU66" s="24"/>
      <c r="JDV66" s="24"/>
      <c r="JDW66" s="24"/>
      <c r="JDX66" s="24"/>
      <c r="JDY66" s="24"/>
      <c r="JDZ66" s="24"/>
      <c r="JEA66" s="24"/>
      <c r="JEB66" s="24"/>
      <c r="JEC66" s="24"/>
      <c r="JED66" s="24"/>
      <c r="JEE66" s="24"/>
      <c r="JEF66" s="24"/>
      <c r="JEG66" s="24"/>
      <c r="JEH66" s="24"/>
      <c r="JEI66" s="24"/>
      <c r="JEJ66" s="24"/>
      <c r="JEK66" s="24"/>
      <c r="JEL66" s="24"/>
      <c r="JEM66" s="24"/>
      <c r="JEN66" s="24"/>
      <c r="JEO66" s="24"/>
      <c r="JEP66" s="24"/>
      <c r="JEQ66" s="24"/>
      <c r="JER66" s="24"/>
      <c r="JES66" s="24"/>
      <c r="JET66" s="24"/>
      <c r="JEU66" s="24"/>
      <c r="JEV66" s="24"/>
      <c r="JEW66" s="24"/>
      <c r="JEX66" s="24"/>
      <c r="JEY66" s="24"/>
      <c r="JEZ66" s="24"/>
      <c r="JFA66" s="24"/>
      <c r="JFB66" s="24"/>
      <c r="JFC66" s="24"/>
      <c r="JFD66" s="24"/>
      <c r="JFE66" s="24"/>
      <c r="JFF66" s="24"/>
      <c r="JFG66" s="24"/>
      <c r="JFH66" s="24"/>
      <c r="JFI66" s="24"/>
      <c r="JFJ66" s="24"/>
      <c r="JFK66" s="24"/>
      <c r="JFL66" s="24"/>
      <c r="JFM66" s="24"/>
      <c r="JFN66" s="24"/>
      <c r="JFO66" s="24"/>
      <c r="JFP66" s="24"/>
      <c r="JFQ66" s="24"/>
      <c r="JFR66" s="24"/>
      <c r="JFS66" s="24"/>
      <c r="JFT66" s="24"/>
      <c r="JFU66" s="24"/>
      <c r="JFV66" s="24"/>
      <c r="JFW66" s="24"/>
      <c r="JFX66" s="24"/>
      <c r="JFY66" s="24"/>
      <c r="JFZ66" s="24"/>
      <c r="JGA66" s="24"/>
      <c r="JGB66" s="24"/>
      <c r="JGC66" s="24"/>
      <c r="JGD66" s="24"/>
      <c r="JGE66" s="24"/>
      <c r="JGF66" s="24"/>
      <c r="JGG66" s="24"/>
      <c r="JGH66" s="24"/>
      <c r="JGI66" s="24"/>
      <c r="JGJ66" s="24"/>
      <c r="JGK66" s="24"/>
      <c r="JGL66" s="24"/>
      <c r="JGM66" s="24"/>
      <c r="JGN66" s="24"/>
      <c r="JGO66" s="24"/>
      <c r="JGP66" s="24"/>
      <c r="JGQ66" s="24"/>
      <c r="JGR66" s="24"/>
      <c r="JGS66" s="24"/>
      <c r="JGT66" s="24"/>
      <c r="JGU66" s="24"/>
      <c r="JGV66" s="24"/>
      <c r="JGW66" s="24"/>
      <c r="JGX66" s="24"/>
      <c r="JGY66" s="24"/>
      <c r="JGZ66" s="24"/>
      <c r="JHA66" s="24"/>
      <c r="JHB66" s="24"/>
      <c r="JHC66" s="24"/>
      <c r="JHD66" s="24"/>
      <c r="JHE66" s="24"/>
      <c r="JHF66" s="24"/>
      <c r="JHG66" s="24"/>
      <c r="JHH66" s="24"/>
      <c r="JHI66" s="24"/>
      <c r="JHJ66" s="24"/>
      <c r="JHK66" s="24"/>
      <c r="JHL66" s="24"/>
      <c r="JHM66" s="24"/>
      <c r="JHN66" s="24"/>
      <c r="JHO66" s="24"/>
      <c r="JHP66" s="24"/>
      <c r="JHQ66" s="24"/>
      <c r="JHR66" s="24"/>
      <c r="JHS66" s="24"/>
      <c r="JHT66" s="24"/>
      <c r="JHU66" s="24"/>
      <c r="JHV66" s="24"/>
      <c r="JHW66" s="24"/>
      <c r="JHX66" s="24"/>
      <c r="JHY66" s="24"/>
      <c r="JHZ66" s="24"/>
      <c r="JIA66" s="24"/>
      <c r="JIB66" s="24"/>
      <c r="JIC66" s="24"/>
      <c r="JID66" s="24"/>
      <c r="JIE66" s="24"/>
      <c r="JIF66" s="24"/>
      <c r="JIG66" s="24"/>
      <c r="JIH66" s="24"/>
      <c r="JII66" s="24"/>
      <c r="JIJ66" s="24"/>
      <c r="JIK66" s="24"/>
      <c r="JIL66" s="24"/>
      <c r="JIM66" s="24"/>
      <c r="JIN66" s="24"/>
      <c r="JIO66" s="24"/>
      <c r="JIP66" s="24"/>
      <c r="JIQ66" s="24"/>
      <c r="JIR66" s="24"/>
      <c r="JIS66" s="24"/>
      <c r="JIT66" s="24"/>
      <c r="JIU66" s="24"/>
      <c r="JIV66" s="24"/>
      <c r="JIW66" s="24"/>
      <c r="JIX66" s="24"/>
      <c r="JIY66" s="24"/>
      <c r="JIZ66" s="24"/>
      <c r="JJA66" s="24"/>
      <c r="JJB66" s="24"/>
      <c r="JJC66" s="24"/>
      <c r="JJD66" s="24"/>
      <c r="JJE66" s="24"/>
      <c r="JJF66" s="24"/>
      <c r="JJG66" s="24"/>
      <c r="JJH66" s="24"/>
      <c r="JJI66" s="24"/>
      <c r="JJJ66" s="24"/>
      <c r="JJK66" s="24"/>
      <c r="JJL66" s="24"/>
      <c r="JJM66" s="24"/>
      <c r="JJN66" s="24"/>
      <c r="JJO66" s="24"/>
      <c r="JJP66" s="24"/>
      <c r="JJQ66" s="24"/>
      <c r="JJR66" s="24"/>
      <c r="JJS66" s="24"/>
      <c r="JJT66" s="24"/>
      <c r="JJU66" s="24"/>
      <c r="JJV66" s="24"/>
      <c r="JJW66" s="24"/>
      <c r="JJX66" s="24"/>
      <c r="JJY66" s="24"/>
      <c r="JJZ66" s="24"/>
      <c r="JKA66" s="24"/>
      <c r="JKB66" s="24"/>
      <c r="JKC66" s="24"/>
      <c r="JKD66" s="24"/>
      <c r="JKE66" s="24"/>
      <c r="JKF66" s="24"/>
      <c r="JKG66" s="24"/>
      <c r="JKH66" s="24"/>
      <c r="JKI66" s="24"/>
      <c r="JKJ66" s="24"/>
      <c r="JKK66" s="24"/>
      <c r="JKL66" s="24"/>
      <c r="JKM66" s="24"/>
      <c r="JKN66" s="24"/>
      <c r="JKO66" s="24"/>
      <c r="JKP66" s="24"/>
      <c r="JKQ66" s="24"/>
      <c r="JKR66" s="24"/>
      <c r="JKS66" s="24"/>
      <c r="JKT66" s="24"/>
      <c r="JKU66" s="24"/>
      <c r="JKV66" s="24"/>
      <c r="JKW66" s="24"/>
      <c r="JKX66" s="24"/>
      <c r="JKY66" s="24"/>
      <c r="JKZ66" s="24"/>
      <c r="JLA66" s="24"/>
      <c r="JLB66" s="24"/>
      <c r="JLC66" s="24"/>
      <c r="JLD66" s="24"/>
      <c r="JLE66" s="24"/>
      <c r="JLF66" s="24"/>
      <c r="JLG66" s="24"/>
      <c r="JLH66" s="24"/>
      <c r="JLI66" s="24"/>
      <c r="JLJ66" s="24"/>
      <c r="JLK66" s="24"/>
      <c r="JLL66" s="24"/>
      <c r="JLM66" s="24"/>
      <c r="JLN66" s="24"/>
      <c r="JLO66" s="24"/>
      <c r="JLP66" s="24"/>
      <c r="JLQ66" s="24"/>
      <c r="JLR66" s="24"/>
      <c r="JLS66" s="24"/>
      <c r="JLT66" s="24"/>
      <c r="JLU66" s="24"/>
      <c r="JLV66" s="24"/>
      <c r="JLW66" s="24"/>
      <c r="JLX66" s="24"/>
      <c r="JLY66" s="24"/>
      <c r="JLZ66" s="24"/>
      <c r="JMA66" s="24"/>
      <c r="JMB66" s="24"/>
      <c r="JMC66" s="24"/>
      <c r="JMD66" s="24"/>
      <c r="JME66" s="24"/>
      <c r="JMF66" s="24"/>
      <c r="JMG66" s="24"/>
      <c r="JMH66" s="24"/>
      <c r="JMI66" s="24"/>
      <c r="JMJ66" s="24"/>
      <c r="JMK66" s="24"/>
      <c r="JML66" s="24"/>
      <c r="JMM66" s="24"/>
      <c r="JMN66" s="24"/>
      <c r="JMO66" s="24"/>
      <c r="JMP66" s="24"/>
      <c r="JMQ66" s="24"/>
      <c r="JMR66" s="24"/>
      <c r="JMS66" s="24"/>
      <c r="JMT66" s="24"/>
      <c r="JMU66" s="24"/>
      <c r="JMV66" s="24"/>
      <c r="JMW66" s="24"/>
      <c r="JMX66" s="24"/>
      <c r="JMY66" s="24"/>
      <c r="JMZ66" s="24"/>
      <c r="JNA66" s="24"/>
      <c r="JNB66" s="24"/>
      <c r="JNC66" s="24"/>
      <c r="JND66" s="24"/>
      <c r="JNE66" s="24"/>
      <c r="JNF66" s="24"/>
      <c r="JNG66" s="24"/>
      <c r="JNH66" s="24"/>
      <c r="JNI66" s="24"/>
      <c r="JNJ66" s="24"/>
      <c r="JNK66" s="24"/>
      <c r="JNL66" s="24"/>
      <c r="JNM66" s="24"/>
      <c r="JNN66" s="24"/>
      <c r="JNO66" s="24"/>
      <c r="JNP66" s="24"/>
      <c r="JNQ66" s="24"/>
      <c r="JNR66" s="24"/>
      <c r="JNS66" s="24"/>
      <c r="JNT66" s="24"/>
      <c r="JNU66" s="24"/>
      <c r="JNV66" s="24"/>
      <c r="JNW66" s="24"/>
      <c r="JNX66" s="24"/>
      <c r="JNY66" s="24"/>
      <c r="JNZ66" s="24"/>
      <c r="JOA66" s="24"/>
      <c r="JOB66" s="24"/>
      <c r="JOC66" s="24"/>
      <c r="JOD66" s="24"/>
      <c r="JOE66" s="24"/>
      <c r="JOF66" s="24"/>
      <c r="JOG66" s="24"/>
      <c r="JOH66" s="24"/>
      <c r="JOI66" s="24"/>
      <c r="JOJ66" s="24"/>
      <c r="JOK66" s="24"/>
      <c r="JOL66" s="24"/>
      <c r="JOM66" s="24"/>
      <c r="JON66" s="24"/>
      <c r="JOO66" s="24"/>
      <c r="JOP66" s="24"/>
      <c r="JOQ66" s="24"/>
      <c r="JOR66" s="24"/>
      <c r="JOS66" s="24"/>
      <c r="JOT66" s="24"/>
      <c r="JOU66" s="24"/>
      <c r="JOV66" s="24"/>
      <c r="JOW66" s="24"/>
      <c r="JOX66" s="24"/>
      <c r="JOY66" s="24"/>
      <c r="JOZ66" s="24"/>
      <c r="JPA66" s="24"/>
      <c r="JPB66" s="24"/>
      <c r="JPC66" s="24"/>
      <c r="JPD66" s="24"/>
      <c r="JPE66" s="24"/>
      <c r="JPF66" s="24"/>
      <c r="JPG66" s="24"/>
      <c r="JPH66" s="24"/>
      <c r="JPI66" s="24"/>
      <c r="JPJ66" s="24"/>
      <c r="JPK66" s="24"/>
      <c r="JPL66" s="24"/>
      <c r="JPM66" s="24"/>
      <c r="JPN66" s="24"/>
      <c r="JPO66" s="24"/>
      <c r="JPP66" s="24"/>
      <c r="JPQ66" s="24"/>
      <c r="JPR66" s="24"/>
      <c r="JPS66" s="24"/>
      <c r="JPT66" s="24"/>
      <c r="JPU66" s="24"/>
      <c r="JPV66" s="24"/>
      <c r="JPW66" s="24"/>
      <c r="JPX66" s="24"/>
      <c r="JPY66" s="24"/>
      <c r="JPZ66" s="24"/>
      <c r="JQA66" s="24"/>
      <c r="JQB66" s="24"/>
      <c r="JQC66" s="24"/>
      <c r="JQD66" s="24"/>
      <c r="JQE66" s="24"/>
      <c r="JQF66" s="24"/>
      <c r="JQG66" s="24"/>
      <c r="JQH66" s="24"/>
      <c r="JQI66" s="24"/>
      <c r="JQJ66" s="24"/>
      <c r="JQK66" s="24"/>
      <c r="JQL66" s="24"/>
      <c r="JQM66" s="24"/>
      <c r="JQN66" s="24"/>
      <c r="JQO66" s="24"/>
      <c r="JQP66" s="24"/>
      <c r="JQQ66" s="24"/>
      <c r="JQR66" s="24"/>
      <c r="JQS66" s="24"/>
      <c r="JQT66" s="24"/>
      <c r="JQU66" s="24"/>
      <c r="JQV66" s="24"/>
      <c r="JQW66" s="24"/>
      <c r="JQX66" s="24"/>
      <c r="JQY66" s="24"/>
      <c r="JQZ66" s="24"/>
      <c r="JRA66" s="24"/>
      <c r="JRB66" s="24"/>
      <c r="JRC66" s="24"/>
      <c r="JRD66" s="24"/>
      <c r="JRE66" s="24"/>
      <c r="JRF66" s="24"/>
      <c r="JRG66" s="24"/>
      <c r="JRH66" s="24"/>
      <c r="JRI66" s="24"/>
      <c r="JRJ66" s="24"/>
      <c r="JRK66" s="24"/>
      <c r="JRL66" s="24"/>
      <c r="JRM66" s="24"/>
      <c r="JRN66" s="24"/>
      <c r="JRO66" s="24"/>
      <c r="JRP66" s="24"/>
      <c r="JRQ66" s="24"/>
      <c r="JRR66" s="24"/>
      <c r="JRS66" s="24"/>
      <c r="JRT66" s="24"/>
      <c r="JRU66" s="24"/>
      <c r="JRV66" s="24"/>
      <c r="JRW66" s="24"/>
      <c r="JRX66" s="24"/>
      <c r="JRY66" s="24"/>
      <c r="JRZ66" s="24"/>
      <c r="JSA66" s="24"/>
      <c r="JSB66" s="24"/>
      <c r="JSC66" s="24"/>
      <c r="JSD66" s="24"/>
      <c r="JSE66" s="24"/>
      <c r="JSF66" s="24"/>
      <c r="JSG66" s="24"/>
      <c r="JSH66" s="24"/>
      <c r="JSI66" s="24"/>
      <c r="JSJ66" s="24"/>
      <c r="JSK66" s="24"/>
      <c r="JSL66" s="24"/>
      <c r="JSM66" s="24"/>
      <c r="JSN66" s="24"/>
      <c r="JSO66" s="24"/>
      <c r="JSP66" s="24"/>
      <c r="JSQ66" s="24"/>
      <c r="JSR66" s="24"/>
      <c r="JSS66" s="24"/>
      <c r="JST66" s="24"/>
      <c r="JSU66" s="24"/>
      <c r="JSV66" s="24"/>
      <c r="JSW66" s="24"/>
      <c r="JSX66" s="24"/>
      <c r="JSY66" s="24"/>
      <c r="JSZ66" s="24"/>
      <c r="JTA66" s="24"/>
      <c r="JTB66" s="24"/>
      <c r="JTC66" s="24"/>
      <c r="JTD66" s="24"/>
      <c r="JTE66" s="24"/>
      <c r="JTF66" s="24"/>
      <c r="JTG66" s="24"/>
      <c r="JTH66" s="24"/>
      <c r="JTI66" s="24"/>
      <c r="JTJ66" s="24"/>
      <c r="JTK66" s="24"/>
      <c r="JTL66" s="24"/>
      <c r="JTM66" s="24"/>
      <c r="JTN66" s="24"/>
      <c r="JTO66" s="24"/>
      <c r="JTP66" s="24"/>
      <c r="JTQ66" s="24"/>
      <c r="JTR66" s="24"/>
      <c r="JTS66" s="24"/>
      <c r="JTT66" s="24"/>
      <c r="JTU66" s="24"/>
      <c r="JTV66" s="24"/>
      <c r="JTW66" s="24"/>
      <c r="JTX66" s="24"/>
      <c r="JTY66" s="24"/>
      <c r="JTZ66" s="24"/>
      <c r="JUA66" s="24"/>
      <c r="JUB66" s="24"/>
      <c r="JUC66" s="24"/>
      <c r="JUD66" s="24"/>
      <c r="JUE66" s="24"/>
      <c r="JUF66" s="24"/>
      <c r="JUG66" s="24"/>
      <c r="JUH66" s="24"/>
      <c r="JUI66" s="24"/>
      <c r="JUJ66" s="24"/>
      <c r="JUK66" s="24"/>
      <c r="JUL66" s="24"/>
      <c r="JUM66" s="24"/>
      <c r="JUN66" s="24"/>
      <c r="JUO66" s="24"/>
      <c r="JUP66" s="24"/>
      <c r="JUQ66" s="24"/>
      <c r="JUR66" s="24"/>
      <c r="JUS66" s="24"/>
      <c r="JUT66" s="24"/>
      <c r="JUU66" s="24"/>
      <c r="JUV66" s="24"/>
      <c r="JUW66" s="24"/>
      <c r="JUX66" s="24"/>
      <c r="JUY66" s="24"/>
      <c r="JUZ66" s="24"/>
      <c r="JVA66" s="24"/>
      <c r="JVB66" s="24"/>
      <c r="JVC66" s="24"/>
      <c r="JVD66" s="24"/>
      <c r="JVE66" s="24"/>
      <c r="JVF66" s="24"/>
      <c r="JVG66" s="24"/>
      <c r="JVH66" s="24"/>
      <c r="JVI66" s="24"/>
      <c r="JVJ66" s="24"/>
      <c r="JVK66" s="24"/>
      <c r="JVL66" s="24"/>
      <c r="JVM66" s="24"/>
      <c r="JVN66" s="24"/>
      <c r="JVO66" s="24"/>
      <c r="JVP66" s="24"/>
      <c r="JVQ66" s="24"/>
      <c r="JVR66" s="24"/>
      <c r="JVS66" s="24"/>
      <c r="JVT66" s="24"/>
      <c r="JVU66" s="24"/>
      <c r="JVV66" s="24"/>
      <c r="JVW66" s="24"/>
      <c r="JVX66" s="24"/>
      <c r="JVY66" s="24"/>
      <c r="JVZ66" s="24"/>
      <c r="JWA66" s="24"/>
      <c r="JWB66" s="24"/>
      <c r="JWC66" s="24"/>
      <c r="JWD66" s="24"/>
      <c r="JWE66" s="24"/>
      <c r="JWF66" s="24"/>
      <c r="JWG66" s="24"/>
      <c r="JWH66" s="24"/>
      <c r="JWI66" s="24"/>
      <c r="JWJ66" s="24"/>
      <c r="JWK66" s="24"/>
      <c r="JWL66" s="24"/>
      <c r="JWM66" s="24"/>
      <c r="JWN66" s="24"/>
      <c r="JWO66" s="24"/>
      <c r="JWP66" s="24"/>
      <c r="JWQ66" s="24"/>
      <c r="JWR66" s="24"/>
      <c r="JWS66" s="24"/>
      <c r="JWT66" s="24"/>
      <c r="JWU66" s="24"/>
      <c r="JWV66" s="24"/>
      <c r="JWW66" s="24"/>
      <c r="JWX66" s="24"/>
      <c r="JWY66" s="24"/>
      <c r="JWZ66" s="24"/>
      <c r="JXA66" s="24"/>
      <c r="JXB66" s="24"/>
      <c r="JXC66" s="24"/>
      <c r="JXD66" s="24"/>
      <c r="JXE66" s="24"/>
      <c r="JXF66" s="24"/>
      <c r="JXG66" s="24"/>
      <c r="JXH66" s="24"/>
      <c r="JXI66" s="24"/>
      <c r="JXJ66" s="24"/>
      <c r="JXK66" s="24"/>
      <c r="JXL66" s="24"/>
      <c r="JXM66" s="24"/>
      <c r="JXN66" s="24"/>
      <c r="JXO66" s="24"/>
      <c r="JXP66" s="24"/>
      <c r="JXQ66" s="24"/>
      <c r="JXR66" s="24"/>
      <c r="JXS66" s="24"/>
      <c r="JXT66" s="24"/>
      <c r="JXU66" s="24"/>
      <c r="JXV66" s="24"/>
      <c r="JXW66" s="24"/>
      <c r="JXX66" s="24"/>
      <c r="JXY66" s="24"/>
      <c r="JXZ66" s="24"/>
      <c r="JYA66" s="24"/>
      <c r="JYB66" s="24"/>
      <c r="JYC66" s="24"/>
      <c r="JYD66" s="24"/>
      <c r="JYE66" s="24"/>
      <c r="JYF66" s="24"/>
      <c r="JYG66" s="24"/>
      <c r="JYH66" s="24"/>
      <c r="JYI66" s="24"/>
      <c r="JYJ66" s="24"/>
      <c r="JYK66" s="24"/>
      <c r="JYL66" s="24"/>
      <c r="JYM66" s="24"/>
      <c r="JYN66" s="24"/>
      <c r="JYO66" s="24"/>
      <c r="JYP66" s="24"/>
      <c r="JYQ66" s="24"/>
      <c r="JYR66" s="24"/>
      <c r="JYS66" s="24"/>
      <c r="JYT66" s="24"/>
      <c r="JYU66" s="24"/>
      <c r="JYV66" s="24"/>
      <c r="JYW66" s="24"/>
      <c r="JYX66" s="24"/>
      <c r="JYY66" s="24"/>
      <c r="JYZ66" s="24"/>
      <c r="JZA66" s="24"/>
      <c r="JZB66" s="24"/>
      <c r="JZC66" s="24"/>
      <c r="JZD66" s="24"/>
      <c r="JZE66" s="24"/>
      <c r="JZF66" s="24"/>
      <c r="JZG66" s="24"/>
      <c r="JZH66" s="24"/>
      <c r="JZI66" s="24"/>
      <c r="JZJ66" s="24"/>
      <c r="JZK66" s="24"/>
      <c r="JZL66" s="24"/>
      <c r="JZM66" s="24"/>
      <c r="JZN66" s="24"/>
      <c r="JZO66" s="24"/>
      <c r="JZP66" s="24"/>
      <c r="JZQ66" s="24"/>
      <c r="JZR66" s="24"/>
      <c r="JZS66" s="24"/>
      <c r="JZT66" s="24"/>
      <c r="JZU66" s="24"/>
      <c r="JZV66" s="24"/>
      <c r="JZW66" s="24"/>
      <c r="JZX66" s="24"/>
      <c r="JZY66" s="24"/>
      <c r="JZZ66" s="24"/>
      <c r="KAA66" s="24"/>
      <c r="KAB66" s="24"/>
      <c r="KAC66" s="24"/>
      <c r="KAD66" s="24"/>
      <c r="KAE66" s="24"/>
      <c r="KAF66" s="24"/>
      <c r="KAG66" s="24"/>
      <c r="KAH66" s="24"/>
      <c r="KAI66" s="24"/>
      <c r="KAJ66" s="24"/>
      <c r="KAK66" s="24"/>
      <c r="KAL66" s="24"/>
      <c r="KAM66" s="24"/>
      <c r="KAN66" s="24"/>
      <c r="KAO66" s="24"/>
      <c r="KAP66" s="24"/>
      <c r="KAQ66" s="24"/>
      <c r="KAR66" s="24"/>
      <c r="KAS66" s="24"/>
      <c r="KAT66" s="24"/>
      <c r="KAU66" s="24"/>
      <c r="KAV66" s="24"/>
      <c r="KAW66" s="24"/>
      <c r="KAX66" s="24"/>
      <c r="KAY66" s="24"/>
      <c r="KAZ66" s="24"/>
      <c r="KBA66" s="24"/>
      <c r="KBB66" s="24"/>
      <c r="KBC66" s="24"/>
      <c r="KBD66" s="24"/>
      <c r="KBE66" s="24"/>
      <c r="KBF66" s="24"/>
      <c r="KBG66" s="24"/>
      <c r="KBH66" s="24"/>
      <c r="KBI66" s="24"/>
      <c r="KBJ66" s="24"/>
      <c r="KBK66" s="24"/>
      <c r="KBL66" s="24"/>
      <c r="KBM66" s="24"/>
      <c r="KBN66" s="24"/>
      <c r="KBO66" s="24"/>
      <c r="KBP66" s="24"/>
      <c r="KBQ66" s="24"/>
      <c r="KBR66" s="24"/>
      <c r="KBS66" s="24"/>
      <c r="KBT66" s="24"/>
      <c r="KBU66" s="24"/>
      <c r="KBV66" s="24"/>
      <c r="KBW66" s="24"/>
      <c r="KBX66" s="24"/>
      <c r="KBY66" s="24"/>
      <c r="KBZ66" s="24"/>
      <c r="KCA66" s="24"/>
      <c r="KCB66" s="24"/>
      <c r="KCC66" s="24"/>
      <c r="KCD66" s="24"/>
      <c r="KCE66" s="24"/>
      <c r="KCF66" s="24"/>
      <c r="KCG66" s="24"/>
      <c r="KCH66" s="24"/>
      <c r="KCI66" s="24"/>
      <c r="KCJ66" s="24"/>
      <c r="KCK66" s="24"/>
      <c r="KCL66" s="24"/>
      <c r="KCM66" s="24"/>
      <c r="KCN66" s="24"/>
      <c r="KCO66" s="24"/>
      <c r="KCP66" s="24"/>
      <c r="KCQ66" s="24"/>
      <c r="KCR66" s="24"/>
      <c r="KCS66" s="24"/>
      <c r="KCT66" s="24"/>
      <c r="KCU66" s="24"/>
      <c r="KCV66" s="24"/>
      <c r="KCW66" s="24"/>
      <c r="KCX66" s="24"/>
      <c r="KCY66" s="24"/>
      <c r="KCZ66" s="24"/>
      <c r="KDA66" s="24"/>
      <c r="KDB66" s="24"/>
      <c r="KDC66" s="24"/>
      <c r="KDD66" s="24"/>
      <c r="KDE66" s="24"/>
      <c r="KDF66" s="24"/>
      <c r="KDG66" s="24"/>
      <c r="KDH66" s="24"/>
      <c r="KDI66" s="24"/>
      <c r="KDJ66" s="24"/>
      <c r="KDK66" s="24"/>
      <c r="KDL66" s="24"/>
      <c r="KDM66" s="24"/>
      <c r="KDN66" s="24"/>
      <c r="KDO66" s="24"/>
      <c r="KDP66" s="24"/>
      <c r="KDQ66" s="24"/>
      <c r="KDR66" s="24"/>
      <c r="KDS66" s="24"/>
      <c r="KDT66" s="24"/>
      <c r="KDU66" s="24"/>
      <c r="KDV66" s="24"/>
      <c r="KDW66" s="24"/>
      <c r="KDX66" s="24"/>
      <c r="KDY66" s="24"/>
      <c r="KDZ66" s="24"/>
      <c r="KEA66" s="24"/>
      <c r="KEB66" s="24"/>
      <c r="KEC66" s="24"/>
      <c r="KED66" s="24"/>
      <c r="KEE66" s="24"/>
      <c r="KEF66" s="24"/>
      <c r="KEG66" s="24"/>
      <c r="KEH66" s="24"/>
      <c r="KEI66" s="24"/>
      <c r="KEJ66" s="24"/>
      <c r="KEK66" s="24"/>
      <c r="KEL66" s="24"/>
      <c r="KEM66" s="24"/>
      <c r="KEN66" s="24"/>
      <c r="KEO66" s="24"/>
      <c r="KEP66" s="24"/>
      <c r="KEQ66" s="24"/>
      <c r="KER66" s="24"/>
      <c r="KES66" s="24"/>
      <c r="KET66" s="24"/>
      <c r="KEU66" s="24"/>
      <c r="KEV66" s="24"/>
      <c r="KEW66" s="24"/>
      <c r="KEX66" s="24"/>
      <c r="KEY66" s="24"/>
      <c r="KEZ66" s="24"/>
      <c r="KFA66" s="24"/>
      <c r="KFB66" s="24"/>
      <c r="KFC66" s="24"/>
      <c r="KFD66" s="24"/>
      <c r="KFE66" s="24"/>
      <c r="KFF66" s="24"/>
      <c r="KFG66" s="24"/>
      <c r="KFH66" s="24"/>
      <c r="KFI66" s="24"/>
      <c r="KFJ66" s="24"/>
      <c r="KFK66" s="24"/>
      <c r="KFL66" s="24"/>
      <c r="KFM66" s="24"/>
      <c r="KFN66" s="24"/>
      <c r="KFO66" s="24"/>
      <c r="KFP66" s="24"/>
      <c r="KFQ66" s="24"/>
      <c r="KFR66" s="24"/>
      <c r="KFS66" s="24"/>
      <c r="KFT66" s="24"/>
      <c r="KFU66" s="24"/>
      <c r="KFV66" s="24"/>
      <c r="KFW66" s="24"/>
      <c r="KFX66" s="24"/>
      <c r="KFY66" s="24"/>
      <c r="KFZ66" s="24"/>
      <c r="KGA66" s="24"/>
      <c r="KGB66" s="24"/>
      <c r="KGC66" s="24"/>
      <c r="KGD66" s="24"/>
      <c r="KGE66" s="24"/>
      <c r="KGF66" s="24"/>
      <c r="KGG66" s="24"/>
      <c r="KGH66" s="24"/>
      <c r="KGI66" s="24"/>
      <c r="KGJ66" s="24"/>
      <c r="KGK66" s="24"/>
      <c r="KGL66" s="24"/>
      <c r="KGM66" s="24"/>
      <c r="KGN66" s="24"/>
      <c r="KGO66" s="24"/>
      <c r="KGP66" s="24"/>
      <c r="KGQ66" s="24"/>
      <c r="KGR66" s="24"/>
      <c r="KGS66" s="24"/>
      <c r="KGT66" s="24"/>
      <c r="KGU66" s="24"/>
      <c r="KGV66" s="24"/>
      <c r="KGW66" s="24"/>
      <c r="KGX66" s="24"/>
      <c r="KGY66" s="24"/>
      <c r="KGZ66" s="24"/>
      <c r="KHA66" s="24"/>
      <c r="KHB66" s="24"/>
      <c r="KHC66" s="24"/>
      <c r="KHD66" s="24"/>
      <c r="KHE66" s="24"/>
      <c r="KHF66" s="24"/>
      <c r="KHG66" s="24"/>
      <c r="KHH66" s="24"/>
      <c r="KHI66" s="24"/>
      <c r="KHJ66" s="24"/>
      <c r="KHK66" s="24"/>
      <c r="KHL66" s="24"/>
      <c r="KHM66" s="24"/>
      <c r="KHN66" s="24"/>
      <c r="KHO66" s="24"/>
      <c r="KHP66" s="24"/>
      <c r="KHQ66" s="24"/>
      <c r="KHR66" s="24"/>
      <c r="KHS66" s="24"/>
      <c r="KHT66" s="24"/>
      <c r="KHU66" s="24"/>
      <c r="KHV66" s="24"/>
      <c r="KHW66" s="24"/>
      <c r="KHX66" s="24"/>
      <c r="KHY66" s="24"/>
      <c r="KHZ66" s="24"/>
      <c r="KIA66" s="24"/>
      <c r="KIB66" s="24"/>
      <c r="KIC66" s="24"/>
      <c r="KID66" s="24"/>
      <c r="KIE66" s="24"/>
      <c r="KIF66" s="24"/>
      <c r="KIG66" s="24"/>
      <c r="KIH66" s="24"/>
      <c r="KII66" s="24"/>
      <c r="KIJ66" s="24"/>
      <c r="KIK66" s="24"/>
      <c r="KIL66" s="24"/>
      <c r="KIM66" s="24"/>
      <c r="KIN66" s="24"/>
      <c r="KIO66" s="24"/>
      <c r="KIP66" s="24"/>
      <c r="KIQ66" s="24"/>
      <c r="KIR66" s="24"/>
      <c r="KIS66" s="24"/>
      <c r="KIT66" s="24"/>
      <c r="KIU66" s="24"/>
      <c r="KIV66" s="24"/>
      <c r="KIW66" s="24"/>
      <c r="KIX66" s="24"/>
      <c r="KIY66" s="24"/>
      <c r="KIZ66" s="24"/>
      <c r="KJA66" s="24"/>
      <c r="KJB66" s="24"/>
      <c r="KJC66" s="24"/>
      <c r="KJD66" s="24"/>
      <c r="KJE66" s="24"/>
      <c r="KJF66" s="24"/>
      <c r="KJG66" s="24"/>
      <c r="KJH66" s="24"/>
      <c r="KJI66" s="24"/>
      <c r="KJJ66" s="24"/>
      <c r="KJK66" s="24"/>
      <c r="KJL66" s="24"/>
      <c r="KJM66" s="24"/>
      <c r="KJN66" s="24"/>
      <c r="KJO66" s="24"/>
      <c r="KJP66" s="24"/>
      <c r="KJQ66" s="24"/>
      <c r="KJR66" s="24"/>
      <c r="KJS66" s="24"/>
      <c r="KJT66" s="24"/>
      <c r="KJU66" s="24"/>
      <c r="KJV66" s="24"/>
      <c r="KJW66" s="24"/>
      <c r="KJX66" s="24"/>
      <c r="KJY66" s="24"/>
      <c r="KJZ66" s="24"/>
      <c r="KKA66" s="24"/>
      <c r="KKB66" s="24"/>
      <c r="KKC66" s="24"/>
      <c r="KKD66" s="24"/>
      <c r="KKE66" s="24"/>
      <c r="KKF66" s="24"/>
      <c r="KKG66" s="24"/>
      <c r="KKH66" s="24"/>
      <c r="KKI66" s="24"/>
      <c r="KKJ66" s="24"/>
      <c r="KKK66" s="24"/>
      <c r="KKL66" s="24"/>
      <c r="KKM66" s="24"/>
      <c r="KKN66" s="24"/>
      <c r="KKO66" s="24"/>
      <c r="KKP66" s="24"/>
      <c r="KKQ66" s="24"/>
      <c r="KKR66" s="24"/>
      <c r="KKS66" s="24"/>
      <c r="KKT66" s="24"/>
      <c r="KKU66" s="24"/>
      <c r="KKV66" s="24"/>
      <c r="KKW66" s="24"/>
      <c r="KKX66" s="24"/>
      <c r="KKY66" s="24"/>
      <c r="KKZ66" s="24"/>
      <c r="KLA66" s="24"/>
      <c r="KLB66" s="24"/>
      <c r="KLC66" s="24"/>
      <c r="KLD66" s="24"/>
      <c r="KLE66" s="24"/>
      <c r="KLF66" s="24"/>
      <c r="KLG66" s="24"/>
      <c r="KLH66" s="24"/>
      <c r="KLI66" s="24"/>
      <c r="KLJ66" s="24"/>
      <c r="KLK66" s="24"/>
      <c r="KLL66" s="24"/>
      <c r="KLM66" s="24"/>
      <c r="KLN66" s="24"/>
      <c r="KLO66" s="24"/>
      <c r="KLP66" s="24"/>
      <c r="KLQ66" s="24"/>
      <c r="KLR66" s="24"/>
      <c r="KLS66" s="24"/>
      <c r="KLT66" s="24"/>
      <c r="KLU66" s="24"/>
      <c r="KLV66" s="24"/>
      <c r="KLW66" s="24"/>
      <c r="KLX66" s="24"/>
      <c r="KLY66" s="24"/>
      <c r="KLZ66" s="24"/>
      <c r="KMA66" s="24"/>
      <c r="KMB66" s="24"/>
      <c r="KMC66" s="24"/>
      <c r="KMD66" s="24"/>
      <c r="KME66" s="24"/>
      <c r="KMF66" s="24"/>
      <c r="KMG66" s="24"/>
      <c r="KMH66" s="24"/>
      <c r="KMI66" s="24"/>
      <c r="KMJ66" s="24"/>
      <c r="KMK66" s="24"/>
      <c r="KML66" s="24"/>
      <c r="KMM66" s="24"/>
      <c r="KMN66" s="24"/>
      <c r="KMO66" s="24"/>
      <c r="KMP66" s="24"/>
      <c r="KMQ66" s="24"/>
      <c r="KMR66" s="24"/>
      <c r="KMS66" s="24"/>
      <c r="KMT66" s="24"/>
      <c r="KMU66" s="24"/>
      <c r="KMV66" s="24"/>
      <c r="KMW66" s="24"/>
      <c r="KMX66" s="24"/>
      <c r="KMY66" s="24"/>
      <c r="KMZ66" s="24"/>
      <c r="KNA66" s="24"/>
      <c r="KNB66" s="24"/>
      <c r="KNC66" s="24"/>
      <c r="KND66" s="24"/>
      <c r="KNE66" s="24"/>
      <c r="KNF66" s="24"/>
      <c r="KNG66" s="24"/>
      <c r="KNH66" s="24"/>
      <c r="KNI66" s="24"/>
      <c r="KNJ66" s="24"/>
      <c r="KNK66" s="24"/>
      <c r="KNL66" s="24"/>
      <c r="KNM66" s="24"/>
      <c r="KNN66" s="24"/>
      <c r="KNO66" s="24"/>
      <c r="KNP66" s="24"/>
      <c r="KNQ66" s="24"/>
      <c r="KNR66" s="24"/>
      <c r="KNS66" s="24"/>
      <c r="KNT66" s="24"/>
      <c r="KNU66" s="24"/>
      <c r="KNV66" s="24"/>
      <c r="KNW66" s="24"/>
      <c r="KNX66" s="24"/>
      <c r="KNY66" s="24"/>
      <c r="KNZ66" s="24"/>
      <c r="KOA66" s="24"/>
      <c r="KOB66" s="24"/>
      <c r="KOC66" s="24"/>
      <c r="KOD66" s="24"/>
      <c r="KOE66" s="24"/>
      <c r="KOF66" s="24"/>
      <c r="KOG66" s="24"/>
      <c r="KOH66" s="24"/>
      <c r="KOI66" s="24"/>
      <c r="KOJ66" s="24"/>
      <c r="KOK66" s="24"/>
      <c r="KOL66" s="24"/>
      <c r="KOM66" s="24"/>
      <c r="KON66" s="24"/>
      <c r="KOO66" s="24"/>
      <c r="KOP66" s="24"/>
      <c r="KOQ66" s="24"/>
      <c r="KOR66" s="24"/>
      <c r="KOS66" s="24"/>
      <c r="KOT66" s="24"/>
      <c r="KOU66" s="24"/>
      <c r="KOV66" s="24"/>
      <c r="KOW66" s="24"/>
      <c r="KOX66" s="24"/>
      <c r="KOY66" s="24"/>
      <c r="KOZ66" s="24"/>
      <c r="KPA66" s="24"/>
      <c r="KPB66" s="24"/>
      <c r="KPC66" s="24"/>
      <c r="KPD66" s="24"/>
      <c r="KPE66" s="24"/>
      <c r="KPF66" s="24"/>
      <c r="KPG66" s="24"/>
      <c r="KPH66" s="24"/>
      <c r="KPI66" s="24"/>
      <c r="KPJ66" s="24"/>
      <c r="KPK66" s="24"/>
      <c r="KPL66" s="24"/>
      <c r="KPM66" s="24"/>
      <c r="KPN66" s="24"/>
      <c r="KPO66" s="24"/>
      <c r="KPP66" s="24"/>
      <c r="KPQ66" s="24"/>
      <c r="KPR66" s="24"/>
      <c r="KPS66" s="24"/>
      <c r="KPT66" s="24"/>
      <c r="KPU66" s="24"/>
      <c r="KPV66" s="24"/>
      <c r="KPW66" s="24"/>
      <c r="KPX66" s="24"/>
      <c r="KPY66" s="24"/>
      <c r="KPZ66" s="24"/>
      <c r="KQA66" s="24"/>
      <c r="KQB66" s="24"/>
      <c r="KQC66" s="24"/>
      <c r="KQD66" s="24"/>
      <c r="KQE66" s="24"/>
      <c r="KQF66" s="24"/>
      <c r="KQG66" s="24"/>
      <c r="KQH66" s="24"/>
      <c r="KQI66" s="24"/>
      <c r="KQJ66" s="24"/>
      <c r="KQK66" s="24"/>
      <c r="KQL66" s="24"/>
      <c r="KQM66" s="24"/>
      <c r="KQN66" s="24"/>
      <c r="KQO66" s="24"/>
      <c r="KQP66" s="24"/>
      <c r="KQQ66" s="24"/>
      <c r="KQR66" s="24"/>
      <c r="KQS66" s="24"/>
      <c r="KQT66" s="24"/>
      <c r="KQU66" s="24"/>
      <c r="KQV66" s="24"/>
      <c r="KQW66" s="24"/>
      <c r="KQX66" s="24"/>
      <c r="KQY66" s="24"/>
      <c r="KQZ66" s="24"/>
      <c r="KRA66" s="24"/>
      <c r="KRB66" s="24"/>
      <c r="KRC66" s="24"/>
      <c r="KRD66" s="24"/>
      <c r="KRE66" s="24"/>
      <c r="KRF66" s="24"/>
      <c r="KRG66" s="24"/>
      <c r="KRH66" s="24"/>
      <c r="KRI66" s="24"/>
      <c r="KRJ66" s="24"/>
      <c r="KRK66" s="24"/>
      <c r="KRL66" s="24"/>
      <c r="KRM66" s="24"/>
      <c r="KRN66" s="24"/>
      <c r="KRO66" s="24"/>
      <c r="KRP66" s="24"/>
      <c r="KRQ66" s="24"/>
      <c r="KRR66" s="24"/>
      <c r="KRS66" s="24"/>
      <c r="KRT66" s="24"/>
      <c r="KRU66" s="24"/>
      <c r="KRV66" s="24"/>
      <c r="KRW66" s="24"/>
      <c r="KRX66" s="24"/>
      <c r="KRY66" s="24"/>
      <c r="KRZ66" s="24"/>
      <c r="KSA66" s="24"/>
      <c r="KSB66" s="24"/>
      <c r="KSC66" s="24"/>
      <c r="KSD66" s="24"/>
      <c r="KSE66" s="24"/>
      <c r="KSF66" s="24"/>
      <c r="KSG66" s="24"/>
      <c r="KSH66" s="24"/>
      <c r="KSI66" s="24"/>
      <c r="KSJ66" s="24"/>
      <c r="KSK66" s="24"/>
      <c r="KSL66" s="24"/>
      <c r="KSM66" s="24"/>
      <c r="KSN66" s="24"/>
      <c r="KSO66" s="24"/>
      <c r="KSP66" s="24"/>
      <c r="KSQ66" s="24"/>
      <c r="KSR66" s="24"/>
      <c r="KSS66" s="24"/>
      <c r="KST66" s="24"/>
      <c r="KSU66" s="24"/>
      <c r="KSV66" s="24"/>
      <c r="KSW66" s="24"/>
      <c r="KSX66" s="24"/>
      <c r="KSY66" s="24"/>
      <c r="KSZ66" s="24"/>
      <c r="KTA66" s="24"/>
      <c r="KTB66" s="24"/>
      <c r="KTC66" s="24"/>
      <c r="KTD66" s="24"/>
      <c r="KTE66" s="24"/>
      <c r="KTF66" s="24"/>
      <c r="KTG66" s="24"/>
      <c r="KTH66" s="24"/>
      <c r="KTI66" s="24"/>
      <c r="KTJ66" s="24"/>
      <c r="KTK66" s="24"/>
      <c r="KTL66" s="24"/>
      <c r="KTM66" s="24"/>
      <c r="KTN66" s="24"/>
      <c r="KTO66" s="24"/>
      <c r="KTP66" s="24"/>
      <c r="KTQ66" s="24"/>
      <c r="KTR66" s="24"/>
      <c r="KTS66" s="24"/>
      <c r="KTT66" s="24"/>
      <c r="KTU66" s="24"/>
      <c r="KTV66" s="24"/>
      <c r="KTW66" s="24"/>
      <c r="KTX66" s="24"/>
      <c r="KTY66" s="24"/>
      <c r="KTZ66" s="24"/>
      <c r="KUA66" s="24"/>
      <c r="KUB66" s="24"/>
      <c r="KUC66" s="24"/>
      <c r="KUD66" s="24"/>
      <c r="KUE66" s="24"/>
      <c r="KUF66" s="24"/>
      <c r="KUG66" s="24"/>
      <c r="KUH66" s="24"/>
      <c r="KUI66" s="24"/>
      <c r="KUJ66" s="24"/>
      <c r="KUK66" s="24"/>
      <c r="KUL66" s="24"/>
      <c r="KUM66" s="24"/>
      <c r="KUN66" s="24"/>
      <c r="KUO66" s="24"/>
      <c r="KUP66" s="24"/>
      <c r="KUQ66" s="24"/>
      <c r="KUR66" s="24"/>
      <c r="KUS66" s="24"/>
      <c r="KUT66" s="24"/>
      <c r="KUU66" s="24"/>
      <c r="KUV66" s="24"/>
      <c r="KUW66" s="24"/>
      <c r="KUX66" s="24"/>
      <c r="KUY66" s="24"/>
      <c r="KUZ66" s="24"/>
      <c r="KVA66" s="24"/>
      <c r="KVB66" s="24"/>
      <c r="KVC66" s="24"/>
      <c r="KVD66" s="24"/>
      <c r="KVE66" s="24"/>
      <c r="KVF66" s="24"/>
      <c r="KVG66" s="24"/>
      <c r="KVH66" s="24"/>
      <c r="KVI66" s="24"/>
      <c r="KVJ66" s="24"/>
      <c r="KVK66" s="24"/>
      <c r="KVL66" s="24"/>
      <c r="KVM66" s="24"/>
      <c r="KVN66" s="24"/>
      <c r="KVO66" s="24"/>
      <c r="KVP66" s="24"/>
      <c r="KVQ66" s="24"/>
      <c r="KVR66" s="24"/>
      <c r="KVS66" s="24"/>
      <c r="KVT66" s="24"/>
      <c r="KVU66" s="24"/>
      <c r="KVV66" s="24"/>
      <c r="KVW66" s="24"/>
      <c r="KVX66" s="24"/>
      <c r="KVY66" s="24"/>
      <c r="KVZ66" s="24"/>
      <c r="KWA66" s="24"/>
      <c r="KWB66" s="24"/>
      <c r="KWC66" s="24"/>
      <c r="KWD66" s="24"/>
      <c r="KWE66" s="24"/>
      <c r="KWF66" s="24"/>
      <c r="KWG66" s="24"/>
      <c r="KWH66" s="24"/>
      <c r="KWI66" s="24"/>
      <c r="KWJ66" s="24"/>
      <c r="KWK66" s="24"/>
      <c r="KWL66" s="24"/>
      <c r="KWM66" s="24"/>
      <c r="KWN66" s="24"/>
      <c r="KWO66" s="24"/>
      <c r="KWP66" s="24"/>
      <c r="KWQ66" s="24"/>
      <c r="KWR66" s="24"/>
      <c r="KWS66" s="24"/>
      <c r="KWT66" s="24"/>
      <c r="KWU66" s="24"/>
      <c r="KWV66" s="24"/>
      <c r="KWW66" s="24"/>
      <c r="KWX66" s="24"/>
      <c r="KWY66" s="24"/>
      <c r="KWZ66" s="24"/>
      <c r="KXA66" s="24"/>
      <c r="KXB66" s="24"/>
      <c r="KXC66" s="24"/>
      <c r="KXD66" s="24"/>
      <c r="KXE66" s="24"/>
      <c r="KXF66" s="24"/>
      <c r="KXG66" s="24"/>
      <c r="KXH66" s="24"/>
      <c r="KXI66" s="24"/>
      <c r="KXJ66" s="24"/>
      <c r="KXK66" s="24"/>
      <c r="KXL66" s="24"/>
      <c r="KXM66" s="24"/>
      <c r="KXN66" s="24"/>
      <c r="KXO66" s="24"/>
      <c r="KXP66" s="24"/>
      <c r="KXQ66" s="24"/>
      <c r="KXR66" s="24"/>
      <c r="KXS66" s="24"/>
      <c r="KXT66" s="24"/>
      <c r="KXU66" s="24"/>
      <c r="KXV66" s="24"/>
      <c r="KXW66" s="24"/>
      <c r="KXX66" s="24"/>
      <c r="KXY66" s="24"/>
      <c r="KXZ66" s="24"/>
      <c r="KYA66" s="24"/>
      <c r="KYB66" s="24"/>
      <c r="KYC66" s="24"/>
      <c r="KYD66" s="24"/>
      <c r="KYE66" s="24"/>
      <c r="KYF66" s="24"/>
      <c r="KYG66" s="24"/>
      <c r="KYH66" s="24"/>
      <c r="KYI66" s="24"/>
      <c r="KYJ66" s="24"/>
      <c r="KYK66" s="24"/>
      <c r="KYL66" s="24"/>
      <c r="KYM66" s="24"/>
      <c r="KYN66" s="24"/>
      <c r="KYO66" s="24"/>
      <c r="KYP66" s="24"/>
      <c r="KYQ66" s="24"/>
      <c r="KYR66" s="24"/>
      <c r="KYS66" s="24"/>
      <c r="KYT66" s="24"/>
      <c r="KYU66" s="24"/>
      <c r="KYV66" s="24"/>
      <c r="KYW66" s="24"/>
      <c r="KYX66" s="24"/>
      <c r="KYY66" s="24"/>
      <c r="KYZ66" s="24"/>
      <c r="KZA66" s="24"/>
      <c r="KZB66" s="24"/>
      <c r="KZC66" s="24"/>
      <c r="KZD66" s="24"/>
      <c r="KZE66" s="24"/>
      <c r="KZF66" s="24"/>
      <c r="KZG66" s="24"/>
      <c r="KZH66" s="24"/>
      <c r="KZI66" s="24"/>
      <c r="KZJ66" s="24"/>
      <c r="KZK66" s="24"/>
      <c r="KZL66" s="24"/>
      <c r="KZM66" s="24"/>
      <c r="KZN66" s="24"/>
      <c r="KZO66" s="24"/>
      <c r="KZP66" s="24"/>
      <c r="KZQ66" s="24"/>
      <c r="KZR66" s="24"/>
      <c r="KZS66" s="24"/>
      <c r="KZT66" s="24"/>
      <c r="KZU66" s="24"/>
      <c r="KZV66" s="24"/>
      <c r="KZW66" s="24"/>
      <c r="KZX66" s="24"/>
      <c r="KZY66" s="24"/>
      <c r="KZZ66" s="24"/>
      <c r="LAA66" s="24"/>
      <c r="LAB66" s="24"/>
      <c r="LAC66" s="24"/>
      <c r="LAD66" s="24"/>
      <c r="LAE66" s="24"/>
      <c r="LAF66" s="24"/>
      <c r="LAG66" s="24"/>
      <c r="LAH66" s="24"/>
      <c r="LAI66" s="24"/>
      <c r="LAJ66" s="24"/>
      <c r="LAK66" s="24"/>
      <c r="LAL66" s="24"/>
      <c r="LAM66" s="24"/>
      <c r="LAN66" s="24"/>
      <c r="LAO66" s="24"/>
      <c r="LAP66" s="24"/>
      <c r="LAQ66" s="24"/>
      <c r="LAR66" s="24"/>
      <c r="LAS66" s="24"/>
      <c r="LAT66" s="24"/>
      <c r="LAU66" s="24"/>
      <c r="LAV66" s="24"/>
      <c r="LAW66" s="24"/>
      <c r="LAX66" s="24"/>
      <c r="LAY66" s="24"/>
      <c r="LAZ66" s="24"/>
      <c r="LBA66" s="24"/>
      <c r="LBB66" s="24"/>
      <c r="LBC66" s="24"/>
      <c r="LBD66" s="24"/>
      <c r="LBE66" s="24"/>
      <c r="LBF66" s="24"/>
      <c r="LBG66" s="24"/>
      <c r="LBH66" s="24"/>
      <c r="LBI66" s="24"/>
      <c r="LBJ66" s="24"/>
      <c r="LBK66" s="24"/>
      <c r="LBL66" s="24"/>
      <c r="LBM66" s="24"/>
      <c r="LBN66" s="24"/>
      <c r="LBO66" s="24"/>
      <c r="LBP66" s="24"/>
      <c r="LBQ66" s="24"/>
      <c r="LBR66" s="24"/>
      <c r="LBS66" s="24"/>
      <c r="LBT66" s="24"/>
      <c r="LBU66" s="24"/>
      <c r="LBV66" s="24"/>
      <c r="LBW66" s="24"/>
      <c r="LBX66" s="24"/>
      <c r="LBY66" s="24"/>
      <c r="LBZ66" s="24"/>
      <c r="LCA66" s="24"/>
      <c r="LCB66" s="24"/>
      <c r="LCC66" s="24"/>
      <c r="LCD66" s="24"/>
      <c r="LCE66" s="24"/>
      <c r="LCF66" s="24"/>
      <c r="LCG66" s="24"/>
      <c r="LCH66" s="24"/>
      <c r="LCI66" s="24"/>
      <c r="LCJ66" s="24"/>
      <c r="LCK66" s="24"/>
      <c r="LCL66" s="24"/>
      <c r="LCM66" s="24"/>
      <c r="LCN66" s="24"/>
      <c r="LCO66" s="24"/>
      <c r="LCP66" s="24"/>
      <c r="LCQ66" s="24"/>
      <c r="LCR66" s="24"/>
      <c r="LCS66" s="24"/>
      <c r="LCT66" s="24"/>
      <c r="LCU66" s="24"/>
      <c r="LCV66" s="24"/>
      <c r="LCW66" s="24"/>
      <c r="LCX66" s="24"/>
      <c r="LCY66" s="24"/>
      <c r="LCZ66" s="24"/>
      <c r="LDA66" s="24"/>
      <c r="LDB66" s="24"/>
      <c r="LDC66" s="24"/>
      <c r="LDD66" s="24"/>
      <c r="LDE66" s="24"/>
      <c r="LDF66" s="24"/>
      <c r="LDG66" s="24"/>
      <c r="LDH66" s="24"/>
      <c r="LDI66" s="24"/>
      <c r="LDJ66" s="24"/>
      <c r="LDK66" s="24"/>
      <c r="LDL66" s="24"/>
      <c r="LDM66" s="24"/>
      <c r="LDN66" s="24"/>
      <c r="LDO66" s="24"/>
      <c r="LDP66" s="24"/>
      <c r="LDQ66" s="24"/>
      <c r="LDR66" s="24"/>
      <c r="LDS66" s="24"/>
      <c r="LDT66" s="24"/>
      <c r="LDU66" s="24"/>
      <c r="LDV66" s="24"/>
      <c r="LDW66" s="24"/>
      <c r="LDX66" s="24"/>
      <c r="LDY66" s="24"/>
      <c r="LDZ66" s="24"/>
      <c r="LEA66" s="24"/>
      <c r="LEB66" s="24"/>
      <c r="LEC66" s="24"/>
      <c r="LED66" s="24"/>
      <c r="LEE66" s="24"/>
      <c r="LEF66" s="24"/>
      <c r="LEG66" s="24"/>
      <c r="LEH66" s="24"/>
      <c r="LEI66" s="24"/>
      <c r="LEJ66" s="24"/>
      <c r="LEK66" s="24"/>
      <c r="LEL66" s="24"/>
      <c r="LEM66" s="24"/>
      <c r="LEN66" s="24"/>
      <c r="LEO66" s="24"/>
      <c r="LEP66" s="24"/>
      <c r="LEQ66" s="24"/>
      <c r="LER66" s="24"/>
      <c r="LES66" s="24"/>
      <c r="LET66" s="24"/>
      <c r="LEU66" s="24"/>
      <c r="LEV66" s="24"/>
      <c r="LEW66" s="24"/>
      <c r="LEX66" s="24"/>
      <c r="LEY66" s="24"/>
      <c r="LEZ66" s="24"/>
      <c r="LFA66" s="24"/>
      <c r="LFB66" s="24"/>
      <c r="LFC66" s="24"/>
      <c r="LFD66" s="24"/>
      <c r="LFE66" s="24"/>
      <c r="LFF66" s="24"/>
      <c r="LFG66" s="24"/>
      <c r="LFH66" s="24"/>
      <c r="LFI66" s="24"/>
      <c r="LFJ66" s="24"/>
      <c r="LFK66" s="24"/>
      <c r="LFL66" s="24"/>
      <c r="LFM66" s="24"/>
      <c r="LFN66" s="24"/>
      <c r="LFO66" s="24"/>
      <c r="LFP66" s="24"/>
      <c r="LFQ66" s="24"/>
      <c r="LFR66" s="24"/>
      <c r="LFS66" s="24"/>
      <c r="LFT66" s="24"/>
      <c r="LFU66" s="24"/>
      <c r="LFV66" s="24"/>
      <c r="LFW66" s="24"/>
      <c r="LFX66" s="24"/>
      <c r="LFY66" s="24"/>
      <c r="LFZ66" s="24"/>
      <c r="LGA66" s="24"/>
      <c r="LGB66" s="24"/>
      <c r="LGC66" s="24"/>
      <c r="LGD66" s="24"/>
      <c r="LGE66" s="24"/>
      <c r="LGF66" s="24"/>
      <c r="LGG66" s="24"/>
      <c r="LGH66" s="24"/>
      <c r="LGI66" s="24"/>
      <c r="LGJ66" s="24"/>
      <c r="LGK66" s="24"/>
      <c r="LGL66" s="24"/>
      <c r="LGM66" s="24"/>
      <c r="LGN66" s="24"/>
      <c r="LGO66" s="24"/>
      <c r="LGP66" s="24"/>
      <c r="LGQ66" s="24"/>
      <c r="LGR66" s="24"/>
      <c r="LGS66" s="24"/>
      <c r="LGT66" s="24"/>
      <c r="LGU66" s="24"/>
      <c r="LGV66" s="24"/>
      <c r="LGW66" s="24"/>
      <c r="LGX66" s="24"/>
      <c r="LGY66" s="24"/>
      <c r="LGZ66" s="24"/>
      <c r="LHA66" s="24"/>
      <c r="LHB66" s="24"/>
      <c r="LHC66" s="24"/>
      <c r="LHD66" s="24"/>
      <c r="LHE66" s="24"/>
      <c r="LHF66" s="24"/>
      <c r="LHG66" s="24"/>
      <c r="LHH66" s="24"/>
      <c r="LHI66" s="24"/>
      <c r="LHJ66" s="24"/>
      <c r="LHK66" s="24"/>
      <c r="LHL66" s="24"/>
      <c r="LHM66" s="24"/>
      <c r="LHN66" s="24"/>
      <c r="LHO66" s="24"/>
      <c r="LHP66" s="24"/>
      <c r="LHQ66" s="24"/>
      <c r="LHR66" s="24"/>
      <c r="LHS66" s="24"/>
      <c r="LHT66" s="24"/>
      <c r="LHU66" s="24"/>
      <c r="LHV66" s="24"/>
      <c r="LHW66" s="24"/>
      <c r="LHX66" s="24"/>
      <c r="LHY66" s="24"/>
      <c r="LHZ66" s="24"/>
      <c r="LIA66" s="24"/>
      <c r="LIB66" s="24"/>
      <c r="LIC66" s="24"/>
      <c r="LID66" s="24"/>
      <c r="LIE66" s="24"/>
      <c r="LIF66" s="24"/>
      <c r="LIG66" s="24"/>
      <c r="LIH66" s="24"/>
      <c r="LII66" s="24"/>
      <c r="LIJ66" s="24"/>
      <c r="LIK66" s="24"/>
      <c r="LIL66" s="24"/>
      <c r="LIM66" s="24"/>
      <c r="LIN66" s="24"/>
      <c r="LIO66" s="24"/>
      <c r="LIP66" s="24"/>
      <c r="LIQ66" s="24"/>
      <c r="LIR66" s="24"/>
      <c r="LIS66" s="24"/>
      <c r="LIT66" s="24"/>
      <c r="LIU66" s="24"/>
      <c r="LIV66" s="24"/>
      <c r="LIW66" s="24"/>
      <c r="LIX66" s="24"/>
      <c r="LIY66" s="24"/>
      <c r="LIZ66" s="24"/>
      <c r="LJA66" s="24"/>
      <c r="LJB66" s="24"/>
      <c r="LJC66" s="24"/>
      <c r="LJD66" s="24"/>
      <c r="LJE66" s="24"/>
      <c r="LJF66" s="24"/>
      <c r="LJG66" s="24"/>
      <c r="LJH66" s="24"/>
      <c r="LJI66" s="24"/>
      <c r="LJJ66" s="24"/>
      <c r="LJK66" s="24"/>
      <c r="LJL66" s="24"/>
      <c r="LJM66" s="24"/>
      <c r="LJN66" s="24"/>
      <c r="LJO66" s="24"/>
      <c r="LJP66" s="24"/>
      <c r="LJQ66" s="24"/>
      <c r="LJR66" s="24"/>
      <c r="LJS66" s="24"/>
      <c r="LJT66" s="24"/>
      <c r="LJU66" s="24"/>
      <c r="LJV66" s="24"/>
      <c r="LJW66" s="24"/>
      <c r="LJX66" s="24"/>
      <c r="LJY66" s="24"/>
      <c r="LJZ66" s="24"/>
      <c r="LKA66" s="24"/>
      <c r="LKB66" s="24"/>
      <c r="LKC66" s="24"/>
      <c r="LKD66" s="24"/>
      <c r="LKE66" s="24"/>
      <c r="LKF66" s="24"/>
      <c r="LKG66" s="24"/>
      <c r="LKH66" s="24"/>
      <c r="LKI66" s="24"/>
      <c r="LKJ66" s="24"/>
      <c r="LKK66" s="24"/>
      <c r="LKL66" s="24"/>
      <c r="LKM66" s="24"/>
      <c r="LKN66" s="24"/>
      <c r="LKO66" s="24"/>
      <c r="LKP66" s="24"/>
      <c r="LKQ66" s="24"/>
      <c r="LKR66" s="24"/>
      <c r="LKS66" s="24"/>
      <c r="LKT66" s="24"/>
      <c r="LKU66" s="24"/>
      <c r="LKV66" s="24"/>
      <c r="LKW66" s="24"/>
      <c r="LKX66" s="24"/>
      <c r="LKY66" s="24"/>
      <c r="LKZ66" s="24"/>
      <c r="LLA66" s="24"/>
      <c r="LLB66" s="24"/>
      <c r="LLC66" s="24"/>
      <c r="LLD66" s="24"/>
      <c r="LLE66" s="24"/>
      <c r="LLF66" s="24"/>
      <c r="LLG66" s="24"/>
      <c r="LLH66" s="24"/>
      <c r="LLI66" s="24"/>
      <c r="LLJ66" s="24"/>
      <c r="LLK66" s="24"/>
      <c r="LLL66" s="24"/>
      <c r="LLM66" s="24"/>
      <c r="LLN66" s="24"/>
      <c r="LLO66" s="24"/>
      <c r="LLP66" s="24"/>
      <c r="LLQ66" s="24"/>
      <c r="LLR66" s="24"/>
      <c r="LLS66" s="24"/>
      <c r="LLT66" s="24"/>
      <c r="LLU66" s="24"/>
      <c r="LLV66" s="24"/>
      <c r="LLW66" s="24"/>
      <c r="LLX66" s="24"/>
      <c r="LLY66" s="24"/>
      <c r="LLZ66" s="24"/>
      <c r="LMA66" s="24"/>
      <c r="LMB66" s="24"/>
      <c r="LMC66" s="24"/>
      <c r="LMD66" s="24"/>
      <c r="LME66" s="24"/>
      <c r="LMF66" s="24"/>
      <c r="LMG66" s="24"/>
      <c r="LMH66" s="24"/>
      <c r="LMI66" s="24"/>
      <c r="LMJ66" s="24"/>
      <c r="LMK66" s="24"/>
      <c r="LML66" s="24"/>
      <c r="LMM66" s="24"/>
      <c r="LMN66" s="24"/>
      <c r="LMO66" s="24"/>
      <c r="LMP66" s="24"/>
      <c r="LMQ66" s="24"/>
      <c r="LMR66" s="24"/>
      <c r="LMS66" s="24"/>
      <c r="LMT66" s="24"/>
      <c r="LMU66" s="24"/>
      <c r="LMV66" s="24"/>
      <c r="LMW66" s="24"/>
      <c r="LMX66" s="24"/>
      <c r="LMY66" s="24"/>
      <c r="LMZ66" s="24"/>
      <c r="LNA66" s="24"/>
      <c r="LNB66" s="24"/>
      <c r="LNC66" s="24"/>
      <c r="LND66" s="24"/>
      <c r="LNE66" s="24"/>
      <c r="LNF66" s="24"/>
      <c r="LNG66" s="24"/>
      <c r="LNH66" s="24"/>
      <c r="LNI66" s="24"/>
      <c r="LNJ66" s="24"/>
      <c r="LNK66" s="24"/>
      <c r="LNL66" s="24"/>
      <c r="LNM66" s="24"/>
      <c r="LNN66" s="24"/>
      <c r="LNO66" s="24"/>
      <c r="LNP66" s="24"/>
      <c r="LNQ66" s="24"/>
      <c r="LNR66" s="24"/>
      <c r="LNS66" s="24"/>
      <c r="LNT66" s="24"/>
      <c r="LNU66" s="24"/>
      <c r="LNV66" s="24"/>
      <c r="LNW66" s="24"/>
      <c r="LNX66" s="24"/>
      <c r="LNY66" s="24"/>
      <c r="LNZ66" s="24"/>
      <c r="LOA66" s="24"/>
      <c r="LOB66" s="24"/>
      <c r="LOC66" s="24"/>
      <c r="LOD66" s="24"/>
      <c r="LOE66" s="24"/>
      <c r="LOF66" s="24"/>
      <c r="LOG66" s="24"/>
      <c r="LOH66" s="24"/>
      <c r="LOI66" s="24"/>
      <c r="LOJ66" s="24"/>
      <c r="LOK66" s="24"/>
      <c r="LOL66" s="24"/>
      <c r="LOM66" s="24"/>
      <c r="LON66" s="24"/>
      <c r="LOO66" s="24"/>
      <c r="LOP66" s="24"/>
      <c r="LOQ66" s="24"/>
      <c r="LOR66" s="24"/>
      <c r="LOS66" s="24"/>
      <c r="LOT66" s="24"/>
      <c r="LOU66" s="24"/>
      <c r="LOV66" s="24"/>
      <c r="LOW66" s="24"/>
      <c r="LOX66" s="24"/>
      <c r="LOY66" s="24"/>
      <c r="LOZ66" s="24"/>
      <c r="LPA66" s="24"/>
      <c r="LPB66" s="24"/>
      <c r="LPC66" s="24"/>
      <c r="LPD66" s="24"/>
      <c r="LPE66" s="24"/>
      <c r="LPF66" s="24"/>
      <c r="LPG66" s="24"/>
      <c r="LPH66" s="24"/>
      <c r="LPI66" s="24"/>
      <c r="LPJ66" s="24"/>
      <c r="LPK66" s="24"/>
      <c r="LPL66" s="24"/>
      <c r="LPM66" s="24"/>
      <c r="LPN66" s="24"/>
      <c r="LPO66" s="24"/>
      <c r="LPP66" s="24"/>
      <c r="LPQ66" s="24"/>
      <c r="LPR66" s="24"/>
      <c r="LPS66" s="24"/>
      <c r="LPT66" s="24"/>
      <c r="LPU66" s="24"/>
      <c r="LPV66" s="24"/>
      <c r="LPW66" s="24"/>
      <c r="LPX66" s="24"/>
      <c r="LPY66" s="24"/>
      <c r="LPZ66" s="24"/>
      <c r="LQA66" s="24"/>
      <c r="LQB66" s="24"/>
      <c r="LQC66" s="24"/>
      <c r="LQD66" s="24"/>
      <c r="LQE66" s="24"/>
      <c r="LQF66" s="24"/>
      <c r="LQG66" s="24"/>
      <c r="LQH66" s="24"/>
      <c r="LQI66" s="24"/>
      <c r="LQJ66" s="24"/>
      <c r="LQK66" s="24"/>
      <c r="LQL66" s="24"/>
      <c r="LQM66" s="24"/>
      <c r="LQN66" s="24"/>
      <c r="LQO66" s="24"/>
      <c r="LQP66" s="24"/>
      <c r="LQQ66" s="24"/>
      <c r="LQR66" s="24"/>
      <c r="LQS66" s="24"/>
      <c r="LQT66" s="24"/>
      <c r="LQU66" s="24"/>
      <c r="LQV66" s="24"/>
      <c r="LQW66" s="24"/>
      <c r="LQX66" s="24"/>
      <c r="LQY66" s="24"/>
      <c r="LQZ66" s="24"/>
      <c r="LRA66" s="24"/>
      <c r="LRB66" s="24"/>
      <c r="LRC66" s="24"/>
      <c r="LRD66" s="24"/>
      <c r="LRE66" s="24"/>
      <c r="LRF66" s="24"/>
      <c r="LRG66" s="24"/>
      <c r="LRH66" s="24"/>
      <c r="LRI66" s="24"/>
      <c r="LRJ66" s="24"/>
      <c r="LRK66" s="24"/>
      <c r="LRL66" s="24"/>
      <c r="LRM66" s="24"/>
      <c r="LRN66" s="24"/>
      <c r="LRO66" s="24"/>
      <c r="LRP66" s="24"/>
      <c r="LRQ66" s="24"/>
      <c r="LRR66" s="24"/>
      <c r="LRS66" s="24"/>
      <c r="LRT66" s="24"/>
      <c r="LRU66" s="24"/>
      <c r="LRV66" s="24"/>
      <c r="LRW66" s="24"/>
      <c r="LRX66" s="24"/>
      <c r="LRY66" s="24"/>
      <c r="LRZ66" s="24"/>
      <c r="LSA66" s="24"/>
      <c r="LSB66" s="24"/>
      <c r="LSC66" s="24"/>
      <c r="LSD66" s="24"/>
      <c r="LSE66" s="24"/>
      <c r="LSF66" s="24"/>
      <c r="LSG66" s="24"/>
      <c r="LSH66" s="24"/>
      <c r="LSI66" s="24"/>
      <c r="LSJ66" s="24"/>
      <c r="LSK66" s="24"/>
      <c r="LSL66" s="24"/>
      <c r="LSM66" s="24"/>
      <c r="LSN66" s="24"/>
      <c r="LSO66" s="24"/>
      <c r="LSP66" s="24"/>
      <c r="LSQ66" s="24"/>
      <c r="LSR66" s="24"/>
      <c r="LSS66" s="24"/>
      <c r="LST66" s="24"/>
      <c r="LSU66" s="24"/>
      <c r="LSV66" s="24"/>
      <c r="LSW66" s="24"/>
      <c r="LSX66" s="24"/>
      <c r="LSY66" s="24"/>
      <c r="LSZ66" s="24"/>
      <c r="LTA66" s="24"/>
      <c r="LTB66" s="24"/>
      <c r="LTC66" s="24"/>
      <c r="LTD66" s="24"/>
      <c r="LTE66" s="24"/>
      <c r="LTF66" s="24"/>
      <c r="LTG66" s="24"/>
      <c r="LTH66" s="24"/>
      <c r="LTI66" s="24"/>
      <c r="LTJ66" s="24"/>
      <c r="LTK66" s="24"/>
      <c r="LTL66" s="24"/>
      <c r="LTM66" s="24"/>
      <c r="LTN66" s="24"/>
      <c r="LTO66" s="24"/>
      <c r="LTP66" s="24"/>
      <c r="LTQ66" s="24"/>
      <c r="LTR66" s="24"/>
      <c r="LTS66" s="24"/>
      <c r="LTT66" s="24"/>
      <c r="LTU66" s="24"/>
      <c r="LTV66" s="24"/>
      <c r="LTW66" s="24"/>
      <c r="LTX66" s="24"/>
      <c r="LTY66" s="24"/>
      <c r="LTZ66" s="24"/>
      <c r="LUA66" s="24"/>
      <c r="LUB66" s="24"/>
      <c r="LUC66" s="24"/>
      <c r="LUD66" s="24"/>
      <c r="LUE66" s="24"/>
      <c r="LUF66" s="24"/>
      <c r="LUG66" s="24"/>
      <c r="LUH66" s="24"/>
      <c r="LUI66" s="24"/>
      <c r="LUJ66" s="24"/>
      <c r="LUK66" s="24"/>
      <c r="LUL66" s="24"/>
      <c r="LUM66" s="24"/>
      <c r="LUN66" s="24"/>
      <c r="LUO66" s="24"/>
      <c r="LUP66" s="24"/>
      <c r="LUQ66" s="24"/>
      <c r="LUR66" s="24"/>
      <c r="LUS66" s="24"/>
      <c r="LUT66" s="24"/>
      <c r="LUU66" s="24"/>
      <c r="LUV66" s="24"/>
      <c r="LUW66" s="24"/>
      <c r="LUX66" s="24"/>
      <c r="LUY66" s="24"/>
      <c r="LUZ66" s="24"/>
      <c r="LVA66" s="24"/>
      <c r="LVB66" s="24"/>
      <c r="LVC66" s="24"/>
      <c r="LVD66" s="24"/>
      <c r="LVE66" s="24"/>
      <c r="LVF66" s="24"/>
      <c r="LVG66" s="24"/>
      <c r="LVH66" s="24"/>
      <c r="LVI66" s="24"/>
      <c r="LVJ66" s="24"/>
      <c r="LVK66" s="24"/>
      <c r="LVL66" s="24"/>
      <c r="LVM66" s="24"/>
      <c r="LVN66" s="24"/>
      <c r="LVO66" s="24"/>
      <c r="LVP66" s="24"/>
      <c r="LVQ66" s="24"/>
      <c r="LVR66" s="24"/>
      <c r="LVS66" s="24"/>
      <c r="LVT66" s="24"/>
      <c r="LVU66" s="24"/>
      <c r="LVV66" s="24"/>
      <c r="LVW66" s="24"/>
      <c r="LVX66" s="24"/>
      <c r="LVY66" s="24"/>
      <c r="LVZ66" s="24"/>
      <c r="LWA66" s="24"/>
      <c r="LWB66" s="24"/>
      <c r="LWC66" s="24"/>
      <c r="LWD66" s="24"/>
      <c r="LWE66" s="24"/>
      <c r="LWF66" s="24"/>
      <c r="LWG66" s="24"/>
      <c r="LWH66" s="24"/>
      <c r="LWI66" s="24"/>
      <c r="LWJ66" s="24"/>
      <c r="LWK66" s="24"/>
      <c r="LWL66" s="24"/>
      <c r="LWM66" s="24"/>
      <c r="LWN66" s="24"/>
      <c r="LWO66" s="24"/>
      <c r="LWP66" s="24"/>
      <c r="LWQ66" s="24"/>
      <c r="LWR66" s="24"/>
      <c r="LWS66" s="24"/>
      <c r="LWT66" s="24"/>
      <c r="LWU66" s="24"/>
      <c r="LWV66" s="24"/>
      <c r="LWW66" s="24"/>
      <c r="LWX66" s="24"/>
      <c r="LWY66" s="24"/>
      <c r="LWZ66" s="24"/>
      <c r="LXA66" s="24"/>
      <c r="LXB66" s="24"/>
      <c r="LXC66" s="24"/>
      <c r="LXD66" s="24"/>
      <c r="LXE66" s="24"/>
      <c r="LXF66" s="24"/>
      <c r="LXG66" s="24"/>
      <c r="LXH66" s="24"/>
      <c r="LXI66" s="24"/>
      <c r="LXJ66" s="24"/>
      <c r="LXK66" s="24"/>
      <c r="LXL66" s="24"/>
      <c r="LXM66" s="24"/>
      <c r="LXN66" s="24"/>
      <c r="LXO66" s="24"/>
      <c r="LXP66" s="24"/>
      <c r="LXQ66" s="24"/>
      <c r="LXR66" s="24"/>
      <c r="LXS66" s="24"/>
      <c r="LXT66" s="24"/>
      <c r="LXU66" s="24"/>
      <c r="LXV66" s="24"/>
      <c r="LXW66" s="24"/>
      <c r="LXX66" s="24"/>
      <c r="LXY66" s="24"/>
      <c r="LXZ66" s="24"/>
      <c r="LYA66" s="24"/>
      <c r="LYB66" s="24"/>
      <c r="LYC66" s="24"/>
      <c r="LYD66" s="24"/>
      <c r="LYE66" s="24"/>
      <c r="LYF66" s="24"/>
      <c r="LYG66" s="24"/>
      <c r="LYH66" s="24"/>
      <c r="LYI66" s="24"/>
      <c r="LYJ66" s="24"/>
      <c r="LYK66" s="24"/>
      <c r="LYL66" s="24"/>
      <c r="LYM66" s="24"/>
      <c r="LYN66" s="24"/>
      <c r="LYO66" s="24"/>
      <c r="LYP66" s="24"/>
      <c r="LYQ66" s="24"/>
      <c r="LYR66" s="24"/>
      <c r="LYS66" s="24"/>
      <c r="LYT66" s="24"/>
      <c r="LYU66" s="24"/>
      <c r="LYV66" s="24"/>
      <c r="LYW66" s="24"/>
      <c r="LYX66" s="24"/>
      <c r="LYY66" s="24"/>
      <c r="LYZ66" s="24"/>
      <c r="LZA66" s="24"/>
      <c r="LZB66" s="24"/>
      <c r="LZC66" s="24"/>
      <c r="LZD66" s="24"/>
      <c r="LZE66" s="24"/>
      <c r="LZF66" s="24"/>
      <c r="LZG66" s="24"/>
      <c r="LZH66" s="24"/>
      <c r="LZI66" s="24"/>
      <c r="LZJ66" s="24"/>
      <c r="LZK66" s="24"/>
      <c r="LZL66" s="24"/>
      <c r="LZM66" s="24"/>
      <c r="LZN66" s="24"/>
      <c r="LZO66" s="24"/>
      <c r="LZP66" s="24"/>
      <c r="LZQ66" s="24"/>
      <c r="LZR66" s="24"/>
      <c r="LZS66" s="24"/>
      <c r="LZT66" s="24"/>
      <c r="LZU66" s="24"/>
      <c r="LZV66" s="24"/>
      <c r="LZW66" s="24"/>
      <c r="LZX66" s="24"/>
      <c r="LZY66" s="24"/>
      <c r="LZZ66" s="24"/>
      <c r="MAA66" s="24"/>
      <c r="MAB66" s="24"/>
      <c r="MAC66" s="24"/>
      <c r="MAD66" s="24"/>
      <c r="MAE66" s="24"/>
      <c r="MAF66" s="24"/>
      <c r="MAG66" s="24"/>
      <c r="MAH66" s="24"/>
      <c r="MAI66" s="24"/>
      <c r="MAJ66" s="24"/>
      <c r="MAK66" s="24"/>
      <c r="MAL66" s="24"/>
      <c r="MAM66" s="24"/>
      <c r="MAN66" s="24"/>
      <c r="MAO66" s="24"/>
      <c r="MAP66" s="24"/>
      <c r="MAQ66" s="24"/>
      <c r="MAR66" s="24"/>
      <c r="MAS66" s="24"/>
      <c r="MAT66" s="24"/>
      <c r="MAU66" s="24"/>
      <c r="MAV66" s="24"/>
      <c r="MAW66" s="24"/>
      <c r="MAX66" s="24"/>
      <c r="MAY66" s="24"/>
      <c r="MAZ66" s="24"/>
      <c r="MBA66" s="24"/>
      <c r="MBB66" s="24"/>
      <c r="MBC66" s="24"/>
      <c r="MBD66" s="24"/>
      <c r="MBE66" s="24"/>
      <c r="MBF66" s="24"/>
      <c r="MBG66" s="24"/>
      <c r="MBH66" s="24"/>
      <c r="MBI66" s="24"/>
      <c r="MBJ66" s="24"/>
      <c r="MBK66" s="24"/>
      <c r="MBL66" s="24"/>
      <c r="MBM66" s="24"/>
      <c r="MBN66" s="24"/>
      <c r="MBO66" s="24"/>
      <c r="MBP66" s="24"/>
      <c r="MBQ66" s="24"/>
      <c r="MBR66" s="24"/>
      <c r="MBS66" s="24"/>
      <c r="MBT66" s="24"/>
      <c r="MBU66" s="24"/>
      <c r="MBV66" s="24"/>
      <c r="MBW66" s="24"/>
      <c r="MBX66" s="24"/>
      <c r="MBY66" s="24"/>
      <c r="MBZ66" s="24"/>
      <c r="MCA66" s="24"/>
      <c r="MCB66" s="24"/>
      <c r="MCC66" s="24"/>
      <c r="MCD66" s="24"/>
      <c r="MCE66" s="24"/>
      <c r="MCF66" s="24"/>
      <c r="MCG66" s="24"/>
      <c r="MCH66" s="24"/>
      <c r="MCI66" s="24"/>
      <c r="MCJ66" s="24"/>
      <c r="MCK66" s="24"/>
      <c r="MCL66" s="24"/>
      <c r="MCM66" s="24"/>
      <c r="MCN66" s="24"/>
      <c r="MCO66" s="24"/>
      <c r="MCP66" s="24"/>
      <c r="MCQ66" s="24"/>
      <c r="MCR66" s="24"/>
      <c r="MCS66" s="24"/>
      <c r="MCT66" s="24"/>
      <c r="MCU66" s="24"/>
      <c r="MCV66" s="24"/>
      <c r="MCW66" s="24"/>
      <c r="MCX66" s="24"/>
      <c r="MCY66" s="24"/>
      <c r="MCZ66" s="24"/>
      <c r="MDA66" s="24"/>
      <c r="MDB66" s="24"/>
      <c r="MDC66" s="24"/>
      <c r="MDD66" s="24"/>
      <c r="MDE66" s="24"/>
      <c r="MDF66" s="24"/>
      <c r="MDG66" s="24"/>
      <c r="MDH66" s="24"/>
      <c r="MDI66" s="24"/>
      <c r="MDJ66" s="24"/>
      <c r="MDK66" s="24"/>
      <c r="MDL66" s="24"/>
      <c r="MDM66" s="24"/>
      <c r="MDN66" s="24"/>
      <c r="MDO66" s="24"/>
      <c r="MDP66" s="24"/>
      <c r="MDQ66" s="24"/>
      <c r="MDR66" s="24"/>
      <c r="MDS66" s="24"/>
      <c r="MDT66" s="24"/>
      <c r="MDU66" s="24"/>
      <c r="MDV66" s="24"/>
      <c r="MDW66" s="24"/>
      <c r="MDX66" s="24"/>
      <c r="MDY66" s="24"/>
      <c r="MDZ66" s="24"/>
      <c r="MEA66" s="24"/>
      <c r="MEB66" s="24"/>
      <c r="MEC66" s="24"/>
      <c r="MED66" s="24"/>
      <c r="MEE66" s="24"/>
      <c r="MEF66" s="24"/>
      <c r="MEG66" s="24"/>
      <c r="MEH66" s="24"/>
      <c r="MEI66" s="24"/>
      <c r="MEJ66" s="24"/>
      <c r="MEK66" s="24"/>
      <c r="MEL66" s="24"/>
      <c r="MEM66" s="24"/>
      <c r="MEN66" s="24"/>
      <c r="MEO66" s="24"/>
      <c r="MEP66" s="24"/>
      <c r="MEQ66" s="24"/>
      <c r="MER66" s="24"/>
      <c r="MES66" s="24"/>
      <c r="MET66" s="24"/>
      <c r="MEU66" s="24"/>
      <c r="MEV66" s="24"/>
      <c r="MEW66" s="24"/>
      <c r="MEX66" s="24"/>
      <c r="MEY66" s="24"/>
      <c r="MEZ66" s="24"/>
      <c r="MFA66" s="24"/>
      <c r="MFB66" s="24"/>
      <c r="MFC66" s="24"/>
      <c r="MFD66" s="24"/>
      <c r="MFE66" s="24"/>
      <c r="MFF66" s="24"/>
      <c r="MFG66" s="24"/>
      <c r="MFH66" s="24"/>
      <c r="MFI66" s="24"/>
      <c r="MFJ66" s="24"/>
      <c r="MFK66" s="24"/>
      <c r="MFL66" s="24"/>
      <c r="MFM66" s="24"/>
      <c r="MFN66" s="24"/>
      <c r="MFO66" s="24"/>
      <c r="MFP66" s="24"/>
      <c r="MFQ66" s="24"/>
      <c r="MFR66" s="24"/>
      <c r="MFS66" s="24"/>
      <c r="MFT66" s="24"/>
      <c r="MFU66" s="24"/>
      <c r="MFV66" s="24"/>
      <c r="MFW66" s="24"/>
      <c r="MFX66" s="24"/>
      <c r="MFY66" s="24"/>
      <c r="MFZ66" s="24"/>
      <c r="MGA66" s="24"/>
      <c r="MGB66" s="24"/>
      <c r="MGC66" s="24"/>
      <c r="MGD66" s="24"/>
      <c r="MGE66" s="24"/>
      <c r="MGF66" s="24"/>
      <c r="MGG66" s="24"/>
      <c r="MGH66" s="24"/>
      <c r="MGI66" s="24"/>
      <c r="MGJ66" s="24"/>
      <c r="MGK66" s="24"/>
      <c r="MGL66" s="24"/>
      <c r="MGM66" s="24"/>
      <c r="MGN66" s="24"/>
      <c r="MGO66" s="24"/>
      <c r="MGP66" s="24"/>
      <c r="MGQ66" s="24"/>
      <c r="MGR66" s="24"/>
      <c r="MGS66" s="24"/>
      <c r="MGT66" s="24"/>
      <c r="MGU66" s="24"/>
      <c r="MGV66" s="24"/>
      <c r="MGW66" s="24"/>
      <c r="MGX66" s="24"/>
      <c r="MGY66" s="24"/>
      <c r="MGZ66" s="24"/>
      <c r="MHA66" s="24"/>
      <c r="MHB66" s="24"/>
      <c r="MHC66" s="24"/>
      <c r="MHD66" s="24"/>
      <c r="MHE66" s="24"/>
      <c r="MHF66" s="24"/>
      <c r="MHG66" s="24"/>
      <c r="MHH66" s="24"/>
      <c r="MHI66" s="24"/>
      <c r="MHJ66" s="24"/>
      <c r="MHK66" s="24"/>
      <c r="MHL66" s="24"/>
      <c r="MHM66" s="24"/>
      <c r="MHN66" s="24"/>
      <c r="MHO66" s="24"/>
      <c r="MHP66" s="24"/>
      <c r="MHQ66" s="24"/>
      <c r="MHR66" s="24"/>
      <c r="MHS66" s="24"/>
      <c r="MHT66" s="24"/>
      <c r="MHU66" s="24"/>
      <c r="MHV66" s="24"/>
      <c r="MHW66" s="24"/>
      <c r="MHX66" s="24"/>
      <c r="MHY66" s="24"/>
      <c r="MHZ66" s="24"/>
      <c r="MIA66" s="24"/>
      <c r="MIB66" s="24"/>
      <c r="MIC66" s="24"/>
      <c r="MID66" s="24"/>
      <c r="MIE66" s="24"/>
      <c r="MIF66" s="24"/>
      <c r="MIG66" s="24"/>
      <c r="MIH66" s="24"/>
      <c r="MII66" s="24"/>
      <c r="MIJ66" s="24"/>
      <c r="MIK66" s="24"/>
      <c r="MIL66" s="24"/>
      <c r="MIM66" s="24"/>
      <c r="MIN66" s="24"/>
      <c r="MIO66" s="24"/>
      <c r="MIP66" s="24"/>
      <c r="MIQ66" s="24"/>
      <c r="MIR66" s="24"/>
      <c r="MIS66" s="24"/>
      <c r="MIT66" s="24"/>
      <c r="MIU66" s="24"/>
      <c r="MIV66" s="24"/>
      <c r="MIW66" s="24"/>
      <c r="MIX66" s="24"/>
      <c r="MIY66" s="24"/>
      <c r="MIZ66" s="24"/>
      <c r="MJA66" s="24"/>
      <c r="MJB66" s="24"/>
      <c r="MJC66" s="24"/>
      <c r="MJD66" s="24"/>
      <c r="MJE66" s="24"/>
      <c r="MJF66" s="24"/>
      <c r="MJG66" s="24"/>
      <c r="MJH66" s="24"/>
      <c r="MJI66" s="24"/>
      <c r="MJJ66" s="24"/>
      <c r="MJK66" s="24"/>
      <c r="MJL66" s="24"/>
      <c r="MJM66" s="24"/>
      <c r="MJN66" s="24"/>
      <c r="MJO66" s="24"/>
      <c r="MJP66" s="24"/>
      <c r="MJQ66" s="24"/>
      <c r="MJR66" s="24"/>
      <c r="MJS66" s="24"/>
      <c r="MJT66" s="24"/>
      <c r="MJU66" s="24"/>
      <c r="MJV66" s="24"/>
      <c r="MJW66" s="24"/>
      <c r="MJX66" s="24"/>
      <c r="MJY66" s="24"/>
      <c r="MJZ66" s="24"/>
      <c r="MKA66" s="24"/>
      <c r="MKB66" s="24"/>
      <c r="MKC66" s="24"/>
      <c r="MKD66" s="24"/>
      <c r="MKE66" s="24"/>
      <c r="MKF66" s="24"/>
      <c r="MKG66" s="24"/>
      <c r="MKH66" s="24"/>
      <c r="MKI66" s="24"/>
      <c r="MKJ66" s="24"/>
      <c r="MKK66" s="24"/>
      <c r="MKL66" s="24"/>
      <c r="MKM66" s="24"/>
      <c r="MKN66" s="24"/>
      <c r="MKO66" s="24"/>
      <c r="MKP66" s="24"/>
      <c r="MKQ66" s="24"/>
      <c r="MKR66" s="24"/>
      <c r="MKS66" s="24"/>
      <c r="MKT66" s="24"/>
      <c r="MKU66" s="24"/>
      <c r="MKV66" s="24"/>
      <c r="MKW66" s="24"/>
      <c r="MKX66" s="24"/>
      <c r="MKY66" s="24"/>
      <c r="MKZ66" s="24"/>
      <c r="MLA66" s="24"/>
      <c r="MLB66" s="24"/>
      <c r="MLC66" s="24"/>
      <c r="MLD66" s="24"/>
      <c r="MLE66" s="24"/>
      <c r="MLF66" s="24"/>
      <c r="MLG66" s="24"/>
      <c r="MLH66" s="24"/>
      <c r="MLI66" s="24"/>
      <c r="MLJ66" s="24"/>
      <c r="MLK66" s="24"/>
      <c r="MLL66" s="24"/>
      <c r="MLM66" s="24"/>
      <c r="MLN66" s="24"/>
      <c r="MLO66" s="24"/>
      <c r="MLP66" s="24"/>
      <c r="MLQ66" s="24"/>
      <c r="MLR66" s="24"/>
      <c r="MLS66" s="24"/>
      <c r="MLT66" s="24"/>
      <c r="MLU66" s="24"/>
      <c r="MLV66" s="24"/>
      <c r="MLW66" s="24"/>
      <c r="MLX66" s="24"/>
      <c r="MLY66" s="24"/>
      <c r="MLZ66" s="24"/>
      <c r="MMA66" s="24"/>
      <c r="MMB66" s="24"/>
      <c r="MMC66" s="24"/>
      <c r="MMD66" s="24"/>
      <c r="MME66" s="24"/>
      <c r="MMF66" s="24"/>
      <c r="MMG66" s="24"/>
      <c r="MMH66" s="24"/>
      <c r="MMI66" s="24"/>
      <c r="MMJ66" s="24"/>
      <c r="MMK66" s="24"/>
      <c r="MML66" s="24"/>
      <c r="MMM66" s="24"/>
      <c r="MMN66" s="24"/>
      <c r="MMO66" s="24"/>
      <c r="MMP66" s="24"/>
      <c r="MMQ66" s="24"/>
      <c r="MMR66" s="24"/>
      <c r="MMS66" s="24"/>
      <c r="MMT66" s="24"/>
      <c r="MMU66" s="24"/>
      <c r="MMV66" s="24"/>
      <c r="MMW66" s="24"/>
      <c r="MMX66" s="24"/>
      <c r="MMY66" s="24"/>
      <c r="MMZ66" s="24"/>
      <c r="MNA66" s="24"/>
      <c r="MNB66" s="24"/>
      <c r="MNC66" s="24"/>
      <c r="MND66" s="24"/>
      <c r="MNE66" s="24"/>
      <c r="MNF66" s="24"/>
      <c r="MNG66" s="24"/>
      <c r="MNH66" s="24"/>
      <c r="MNI66" s="24"/>
      <c r="MNJ66" s="24"/>
      <c r="MNK66" s="24"/>
      <c r="MNL66" s="24"/>
      <c r="MNM66" s="24"/>
      <c r="MNN66" s="24"/>
      <c r="MNO66" s="24"/>
      <c r="MNP66" s="24"/>
      <c r="MNQ66" s="24"/>
      <c r="MNR66" s="24"/>
      <c r="MNS66" s="24"/>
      <c r="MNT66" s="24"/>
      <c r="MNU66" s="24"/>
      <c r="MNV66" s="24"/>
      <c r="MNW66" s="24"/>
      <c r="MNX66" s="24"/>
      <c r="MNY66" s="24"/>
      <c r="MNZ66" s="24"/>
      <c r="MOA66" s="24"/>
      <c r="MOB66" s="24"/>
      <c r="MOC66" s="24"/>
      <c r="MOD66" s="24"/>
      <c r="MOE66" s="24"/>
      <c r="MOF66" s="24"/>
      <c r="MOG66" s="24"/>
      <c r="MOH66" s="24"/>
      <c r="MOI66" s="24"/>
      <c r="MOJ66" s="24"/>
      <c r="MOK66" s="24"/>
      <c r="MOL66" s="24"/>
      <c r="MOM66" s="24"/>
      <c r="MON66" s="24"/>
      <c r="MOO66" s="24"/>
      <c r="MOP66" s="24"/>
      <c r="MOQ66" s="24"/>
      <c r="MOR66" s="24"/>
      <c r="MOS66" s="24"/>
      <c r="MOT66" s="24"/>
      <c r="MOU66" s="24"/>
      <c r="MOV66" s="24"/>
      <c r="MOW66" s="24"/>
      <c r="MOX66" s="24"/>
      <c r="MOY66" s="24"/>
      <c r="MOZ66" s="24"/>
      <c r="MPA66" s="24"/>
      <c r="MPB66" s="24"/>
      <c r="MPC66" s="24"/>
      <c r="MPD66" s="24"/>
      <c r="MPE66" s="24"/>
      <c r="MPF66" s="24"/>
      <c r="MPG66" s="24"/>
      <c r="MPH66" s="24"/>
      <c r="MPI66" s="24"/>
      <c r="MPJ66" s="24"/>
      <c r="MPK66" s="24"/>
      <c r="MPL66" s="24"/>
      <c r="MPM66" s="24"/>
      <c r="MPN66" s="24"/>
      <c r="MPO66" s="24"/>
      <c r="MPP66" s="24"/>
      <c r="MPQ66" s="24"/>
      <c r="MPR66" s="24"/>
      <c r="MPS66" s="24"/>
      <c r="MPT66" s="24"/>
      <c r="MPU66" s="24"/>
      <c r="MPV66" s="24"/>
      <c r="MPW66" s="24"/>
      <c r="MPX66" s="24"/>
      <c r="MPY66" s="24"/>
      <c r="MPZ66" s="24"/>
      <c r="MQA66" s="24"/>
      <c r="MQB66" s="24"/>
      <c r="MQC66" s="24"/>
      <c r="MQD66" s="24"/>
      <c r="MQE66" s="24"/>
      <c r="MQF66" s="24"/>
      <c r="MQG66" s="24"/>
      <c r="MQH66" s="24"/>
      <c r="MQI66" s="24"/>
      <c r="MQJ66" s="24"/>
      <c r="MQK66" s="24"/>
      <c r="MQL66" s="24"/>
      <c r="MQM66" s="24"/>
      <c r="MQN66" s="24"/>
      <c r="MQO66" s="24"/>
      <c r="MQP66" s="24"/>
      <c r="MQQ66" s="24"/>
      <c r="MQR66" s="24"/>
      <c r="MQS66" s="24"/>
      <c r="MQT66" s="24"/>
      <c r="MQU66" s="24"/>
      <c r="MQV66" s="24"/>
      <c r="MQW66" s="24"/>
      <c r="MQX66" s="24"/>
      <c r="MQY66" s="24"/>
      <c r="MQZ66" s="24"/>
      <c r="MRA66" s="24"/>
      <c r="MRB66" s="24"/>
      <c r="MRC66" s="24"/>
      <c r="MRD66" s="24"/>
      <c r="MRE66" s="24"/>
      <c r="MRF66" s="24"/>
      <c r="MRG66" s="24"/>
      <c r="MRH66" s="24"/>
      <c r="MRI66" s="24"/>
      <c r="MRJ66" s="24"/>
      <c r="MRK66" s="24"/>
      <c r="MRL66" s="24"/>
      <c r="MRM66" s="24"/>
      <c r="MRN66" s="24"/>
      <c r="MRO66" s="24"/>
      <c r="MRP66" s="24"/>
      <c r="MRQ66" s="24"/>
      <c r="MRR66" s="24"/>
      <c r="MRS66" s="24"/>
      <c r="MRT66" s="24"/>
      <c r="MRU66" s="24"/>
      <c r="MRV66" s="24"/>
      <c r="MRW66" s="24"/>
      <c r="MRX66" s="24"/>
      <c r="MRY66" s="24"/>
      <c r="MRZ66" s="24"/>
      <c r="MSA66" s="24"/>
      <c r="MSB66" s="24"/>
      <c r="MSC66" s="24"/>
      <c r="MSD66" s="24"/>
      <c r="MSE66" s="24"/>
      <c r="MSF66" s="24"/>
      <c r="MSG66" s="24"/>
      <c r="MSH66" s="24"/>
      <c r="MSI66" s="24"/>
      <c r="MSJ66" s="24"/>
      <c r="MSK66" s="24"/>
      <c r="MSL66" s="24"/>
      <c r="MSM66" s="24"/>
      <c r="MSN66" s="24"/>
      <c r="MSO66" s="24"/>
      <c r="MSP66" s="24"/>
      <c r="MSQ66" s="24"/>
      <c r="MSR66" s="24"/>
      <c r="MSS66" s="24"/>
      <c r="MST66" s="24"/>
      <c r="MSU66" s="24"/>
      <c r="MSV66" s="24"/>
      <c r="MSW66" s="24"/>
      <c r="MSX66" s="24"/>
      <c r="MSY66" s="24"/>
      <c r="MSZ66" s="24"/>
      <c r="MTA66" s="24"/>
      <c r="MTB66" s="24"/>
      <c r="MTC66" s="24"/>
      <c r="MTD66" s="24"/>
      <c r="MTE66" s="24"/>
      <c r="MTF66" s="24"/>
      <c r="MTG66" s="24"/>
      <c r="MTH66" s="24"/>
      <c r="MTI66" s="24"/>
      <c r="MTJ66" s="24"/>
      <c r="MTK66" s="24"/>
      <c r="MTL66" s="24"/>
      <c r="MTM66" s="24"/>
      <c r="MTN66" s="24"/>
      <c r="MTO66" s="24"/>
      <c r="MTP66" s="24"/>
      <c r="MTQ66" s="24"/>
      <c r="MTR66" s="24"/>
      <c r="MTS66" s="24"/>
      <c r="MTT66" s="24"/>
      <c r="MTU66" s="24"/>
      <c r="MTV66" s="24"/>
      <c r="MTW66" s="24"/>
      <c r="MTX66" s="24"/>
      <c r="MTY66" s="24"/>
      <c r="MTZ66" s="24"/>
      <c r="MUA66" s="24"/>
      <c r="MUB66" s="24"/>
      <c r="MUC66" s="24"/>
      <c r="MUD66" s="24"/>
      <c r="MUE66" s="24"/>
      <c r="MUF66" s="24"/>
      <c r="MUG66" s="24"/>
      <c r="MUH66" s="24"/>
      <c r="MUI66" s="24"/>
      <c r="MUJ66" s="24"/>
      <c r="MUK66" s="24"/>
      <c r="MUL66" s="24"/>
      <c r="MUM66" s="24"/>
      <c r="MUN66" s="24"/>
      <c r="MUO66" s="24"/>
      <c r="MUP66" s="24"/>
      <c r="MUQ66" s="24"/>
      <c r="MUR66" s="24"/>
      <c r="MUS66" s="24"/>
      <c r="MUT66" s="24"/>
      <c r="MUU66" s="24"/>
      <c r="MUV66" s="24"/>
      <c r="MUW66" s="24"/>
      <c r="MUX66" s="24"/>
      <c r="MUY66" s="24"/>
      <c r="MUZ66" s="24"/>
      <c r="MVA66" s="24"/>
      <c r="MVB66" s="24"/>
      <c r="MVC66" s="24"/>
      <c r="MVD66" s="24"/>
      <c r="MVE66" s="24"/>
      <c r="MVF66" s="24"/>
      <c r="MVG66" s="24"/>
      <c r="MVH66" s="24"/>
      <c r="MVI66" s="24"/>
      <c r="MVJ66" s="24"/>
      <c r="MVK66" s="24"/>
      <c r="MVL66" s="24"/>
      <c r="MVM66" s="24"/>
      <c r="MVN66" s="24"/>
      <c r="MVO66" s="24"/>
      <c r="MVP66" s="24"/>
      <c r="MVQ66" s="24"/>
      <c r="MVR66" s="24"/>
      <c r="MVS66" s="24"/>
      <c r="MVT66" s="24"/>
      <c r="MVU66" s="24"/>
      <c r="MVV66" s="24"/>
      <c r="MVW66" s="24"/>
      <c r="MVX66" s="24"/>
      <c r="MVY66" s="24"/>
      <c r="MVZ66" s="24"/>
      <c r="MWA66" s="24"/>
      <c r="MWB66" s="24"/>
      <c r="MWC66" s="24"/>
      <c r="MWD66" s="24"/>
      <c r="MWE66" s="24"/>
      <c r="MWF66" s="24"/>
      <c r="MWG66" s="24"/>
      <c r="MWH66" s="24"/>
      <c r="MWI66" s="24"/>
      <c r="MWJ66" s="24"/>
      <c r="MWK66" s="24"/>
      <c r="MWL66" s="24"/>
      <c r="MWM66" s="24"/>
      <c r="MWN66" s="24"/>
      <c r="MWO66" s="24"/>
      <c r="MWP66" s="24"/>
      <c r="MWQ66" s="24"/>
      <c r="MWR66" s="24"/>
      <c r="MWS66" s="24"/>
      <c r="MWT66" s="24"/>
      <c r="MWU66" s="24"/>
      <c r="MWV66" s="24"/>
      <c r="MWW66" s="24"/>
      <c r="MWX66" s="24"/>
      <c r="MWY66" s="24"/>
      <c r="MWZ66" s="24"/>
      <c r="MXA66" s="24"/>
      <c r="MXB66" s="24"/>
      <c r="MXC66" s="24"/>
      <c r="MXD66" s="24"/>
      <c r="MXE66" s="24"/>
      <c r="MXF66" s="24"/>
      <c r="MXG66" s="24"/>
      <c r="MXH66" s="24"/>
      <c r="MXI66" s="24"/>
      <c r="MXJ66" s="24"/>
      <c r="MXK66" s="24"/>
      <c r="MXL66" s="24"/>
      <c r="MXM66" s="24"/>
      <c r="MXN66" s="24"/>
      <c r="MXO66" s="24"/>
      <c r="MXP66" s="24"/>
      <c r="MXQ66" s="24"/>
      <c r="MXR66" s="24"/>
      <c r="MXS66" s="24"/>
      <c r="MXT66" s="24"/>
      <c r="MXU66" s="24"/>
      <c r="MXV66" s="24"/>
      <c r="MXW66" s="24"/>
      <c r="MXX66" s="24"/>
      <c r="MXY66" s="24"/>
      <c r="MXZ66" s="24"/>
      <c r="MYA66" s="24"/>
      <c r="MYB66" s="24"/>
      <c r="MYC66" s="24"/>
      <c r="MYD66" s="24"/>
      <c r="MYE66" s="24"/>
      <c r="MYF66" s="24"/>
      <c r="MYG66" s="24"/>
      <c r="MYH66" s="24"/>
      <c r="MYI66" s="24"/>
      <c r="MYJ66" s="24"/>
      <c r="MYK66" s="24"/>
      <c r="MYL66" s="24"/>
      <c r="MYM66" s="24"/>
      <c r="MYN66" s="24"/>
      <c r="MYO66" s="24"/>
      <c r="MYP66" s="24"/>
      <c r="MYQ66" s="24"/>
      <c r="MYR66" s="24"/>
      <c r="MYS66" s="24"/>
      <c r="MYT66" s="24"/>
      <c r="MYU66" s="24"/>
      <c r="MYV66" s="24"/>
      <c r="MYW66" s="24"/>
      <c r="MYX66" s="24"/>
      <c r="MYY66" s="24"/>
      <c r="MYZ66" s="24"/>
      <c r="MZA66" s="24"/>
      <c r="MZB66" s="24"/>
      <c r="MZC66" s="24"/>
      <c r="MZD66" s="24"/>
      <c r="MZE66" s="24"/>
      <c r="MZF66" s="24"/>
      <c r="MZG66" s="24"/>
      <c r="MZH66" s="24"/>
      <c r="MZI66" s="24"/>
      <c r="MZJ66" s="24"/>
      <c r="MZK66" s="24"/>
      <c r="MZL66" s="24"/>
      <c r="MZM66" s="24"/>
      <c r="MZN66" s="24"/>
      <c r="MZO66" s="24"/>
      <c r="MZP66" s="24"/>
      <c r="MZQ66" s="24"/>
      <c r="MZR66" s="24"/>
      <c r="MZS66" s="24"/>
      <c r="MZT66" s="24"/>
      <c r="MZU66" s="24"/>
      <c r="MZV66" s="24"/>
      <c r="MZW66" s="24"/>
      <c r="MZX66" s="24"/>
      <c r="MZY66" s="24"/>
      <c r="MZZ66" s="24"/>
      <c r="NAA66" s="24"/>
      <c r="NAB66" s="24"/>
      <c r="NAC66" s="24"/>
      <c r="NAD66" s="24"/>
      <c r="NAE66" s="24"/>
      <c r="NAF66" s="24"/>
      <c r="NAG66" s="24"/>
      <c r="NAH66" s="24"/>
      <c r="NAI66" s="24"/>
      <c r="NAJ66" s="24"/>
      <c r="NAK66" s="24"/>
      <c r="NAL66" s="24"/>
      <c r="NAM66" s="24"/>
      <c r="NAN66" s="24"/>
      <c r="NAO66" s="24"/>
      <c r="NAP66" s="24"/>
      <c r="NAQ66" s="24"/>
      <c r="NAR66" s="24"/>
      <c r="NAS66" s="24"/>
      <c r="NAT66" s="24"/>
      <c r="NAU66" s="24"/>
      <c r="NAV66" s="24"/>
      <c r="NAW66" s="24"/>
      <c r="NAX66" s="24"/>
      <c r="NAY66" s="24"/>
      <c r="NAZ66" s="24"/>
      <c r="NBA66" s="24"/>
      <c r="NBB66" s="24"/>
      <c r="NBC66" s="24"/>
      <c r="NBD66" s="24"/>
      <c r="NBE66" s="24"/>
      <c r="NBF66" s="24"/>
      <c r="NBG66" s="24"/>
      <c r="NBH66" s="24"/>
      <c r="NBI66" s="24"/>
      <c r="NBJ66" s="24"/>
      <c r="NBK66" s="24"/>
      <c r="NBL66" s="24"/>
      <c r="NBM66" s="24"/>
      <c r="NBN66" s="24"/>
      <c r="NBO66" s="24"/>
      <c r="NBP66" s="24"/>
      <c r="NBQ66" s="24"/>
      <c r="NBR66" s="24"/>
      <c r="NBS66" s="24"/>
      <c r="NBT66" s="24"/>
      <c r="NBU66" s="24"/>
      <c r="NBV66" s="24"/>
      <c r="NBW66" s="24"/>
      <c r="NBX66" s="24"/>
      <c r="NBY66" s="24"/>
      <c r="NBZ66" s="24"/>
      <c r="NCA66" s="24"/>
      <c r="NCB66" s="24"/>
      <c r="NCC66" s="24"/>
      <c r="NCD66" s="24"/>
      <c r="NCE66" s="24"/>
      <c r="NCF66" s="24"/>
      <c r="NCG66" s="24"/>
      <c r="NCH66" s="24"/>
      <c r="NCI66" s="24"/>
      <c r="NCJ66" s="24"/>
      <c r="NCK66" s="24"/>
      <c r="NCL66" s="24"/>
      <c r="NCM66" s="24"/>
      <c r="NCN66" s="24"/>
      <c r="NCO66" s="24"/>
      <c r="NCP66" s="24"/>
      <c r="NCQ66" s="24"/>
      <c r="NCR66" s="24"/>
      <c r="NCS66" s="24"/>
      <c r="NCT66" s="24"/>
      <c r="NCU66" s="24"/>
      <c r="NCV66" s="24"/>
      <c r="NCW66" s="24"/>
      <c r="NCX66" s="24"/>
      <c r="NCY66" s="24"/>
      <c r="NCZ66" s="24"/>
      <c r="NDA66" s="24"/>
      <c r="NDB66" s="24"/>
      <c r="NDC66" s="24"/>
      <c r="NDD66" s="24"/>
      <c r="NDE66" s="24"/>
      <c r="NDF66" s="24"/>
      <c r="NDG66" s="24"/>
      <c r="NDH66" s="24"/>
      <c r="NDI66" s="24"/>
      <c r="NDJ66" s="24"/>
      <c r="NDK66" s="24"/>
      <c r="NDL66" s="24"/>
      <c r="NDM66" s="24"/>
      <c r="NDN66" s="24"/>
      <c r="NDO66" s="24"/>
      <c r="NDP66" s="24"/>
      <c r="NDQ66" s="24"/>
      <c r="NDR66" s="24"/>
      <c r="NDS66" s="24"/>
      <c r="NDT66" s="24"/>
      <c r="NDU66" s="24"/>
      <c r="NDV66" s="24"/>
      <c r="NDW66" s="24"/>
      <c r="NDX66" s="24"/>
      <c r="NDY66" s="24"/>
      <c r="NDZ66" s="24"/>
      <c r="NEA66" s="24"/>
      <c r="NEB66" s="24"/>
      <c r="NEC66" s="24"/>
      <c r="NED66" s="24"/>
      <c r="NEE66" s="24"/>
      <c r="NEF66" s="24"/>
      <c r="NEG66" s="24"/>
      <c r="NEH66" s="24"/>
      <c r="NEI66" s="24"/>
      <c r="NEJ66" s="24"/>
      <c r="NEK66" s="24"/>
      <c r="NEL66" s="24"/>
      <c r="NEM66" s="24"/>
      <c r="NEN66" s="24"/>
      <c r="NEO66" s="24"/>
      <c r="NEP66" s="24"/>
      <c r="NEQ66" s="24"/>
      <c r="NER66" s="24"/>
      <c r="NES66" s="24"/>
      <c r="NET66" s="24"/>
      <c r="NEU66" s="24"/>
      <c r="NEV66" s="24"/>
      <c r="NEW66" s="24"/>
      <c r="NEX66" s="24"/>
      <c r="NEY66" s="24"/>
      <c r="NEZ66" s="24"/>
      <c r="NFA66" s="24"/>
      <c r="NFB66" s="24"/>
      <c r="NFC66" s="24"/>
      <c r="NFD66" s="24"/>
      <c r="NFE66" s="24"/>
      <c r="NFF66" s="24"/>
      <c r="NFG66" s="24"/>
      <c r="NFH66" s="24"/>
      <c r="NFI66" s="24"/>
      <c r="NFJ66" s="24"/>
      <c r="NFK66" s="24"/>
      <c r="NFL66" s="24"/>
      <c r="NFM66" s="24"/>
      <c r="NFN66" s="24"/>
      <c r="NFO66" s="24"/>
      <c r="NFP66" s="24"/>
      <c r="NFQ66" s="24"/>
      <c r="NFR66" s="24"/>
      <c r="NFS66" s="24"/>
      <c r="NFT66" s="24"/>
      <c r="NFU66" s="24"/>
      <c r="NFV66" s="24"/>
      <c r="NFW66" s="24"/>
      <c r="NFX66" s="24"/>
      <c r="NFY66" s="24"/>
      <c r="NFZ66" s="24"/>
      <c r="NGA66" s="24"/>
      <c r="NGB66" s="24"/>
      <c r="NGC66" s="24"/>
      <c r="NGD66" s="24"/>
      <c r="NGE66" s="24"/>
      <c r="NGF66" s="24"/>
      <c r="NGG66" s="24"/>
      <c r="NGH66" s="24"/>
      <c r="NGI66" s="24"/>
      <c r="NGJ66" s="24"/>
      <c r="NGK66" s="24"/>
      <c r="NGL66" s="24"/>
      <c r="NGM66" s="24"/>
      <c r="NGN66" s="24"/>
      <c r="NGO66" s="24"/>
      <c r="NGP66" s="24"/>
      <c r="NGQ66" s="24"/>
      <c r="NGR66" s="24"/>
      <c r="NGS66" s="24"/>
      <c r="NGT66" s="24"/>
      <c r="NGU66" s="24"/>
      <c r="NGV66" s="24"/>
      <c r="NGW66" s="24"/>
      <c r="NGX66" s="24"/>
      <c r="NGY66" s="24"/>
      <c r="NGZ66" s="24"/>
      <c r="NHA66" s="24"/>
      <c r="NHB66" s="24"/>
      <c r="NHC66" s="24"/>
      <c r="NHD66" s="24"/>
      <c r="NHE66" s="24"/>
      <c r="NHF66" s="24"/>
      <c r="NHG66" s="24"/>
      <c r="NHH66" s="24"/>
      <c r="NHI66" s="24"/>
      <c r="NHJ66" s="24"/>
      <c r="NHK66" s="24"/>
      <c r="NHL66" s="24"/>
      <c r="NHM66" s="24"/>
      <c r="NHN66" s="24"/>
      <c r="NHO66" s="24"/>
      <c r="NHP66" s="24"/>
      <c r="NHQ66" s="24"/>
      <c r="NHR66" s="24"/>
      <c r="NHS66" s="24"/>
      <c r="NHT66" s="24"/>
      <c r="NHU66" s="24"/>
      <c r="NHV66" s="24"/>
      <c r="NHW66" s="24"/>
      <c r="NHX66" s="24"/>
      <c r="NHY66" s="24"/>
      <c r="NHZ66" s="24"/>
      <c r="NIA66" s="24"/>
      <c r="NIB66" s="24"/>
      <c r="NIC66" s="24"/>
      <c r="NID66" s="24"/>
      <c r="NIE66" s="24"/>
      <c r="NIF66" s="24"/>
      <c r="NIG66" s="24"/>
      <c r="NIH66" s="24"/>
      <c r="NII66" s="24"/>
      <c r="NIJ66" s="24"/>
      <c r="NIK66" s="24"/>
      <c r="NIL66" s="24"/>
      <c r="NIM66" s="24"/>
      <c r="NIN66" s="24"/>
      <c r="NIO66" s="24"/>
      <c r="NIP66" s="24"/>
      <c r="NIQ66" s="24"/>
      <c r="NIR66" s="24"/>
      <c r="NIS66" s="24"/>
      <c r="NIT66" s="24"/>
      <c r="NIU66" s="24"/>
      <c r="NIV66" s="24"/>
      <c r="NIW66" s="24"/>
      <c r="NIX66" s="24"/>
      <c r="NIY66" s="24"/>
      <c r="NIZ66" s="24"/>
      <c r="NJA66" s="24"/>
      <c r="NJB66" s="24"/>
      <c r="NJC66" s="24"/>
      <c r="NJD66" s="24"/>
      <c r="NJE66" s="24"/>
      <c r="NJF66" s="24"/>
      <c r="NJG66" s="24"/>
      <c r="NJH66" s="24"/>
      <c r="NJI66" s="24"/>
      <c r="NJJ66" s="24"/>
      <c r="NJK66" s="24"/>
      <c r="NJL66" s="24"/>
      <c r="NJM66" s="24"/>
      <c r="NJN66" s="24"/>
      <c r="NJO66" s="24"/>
      <c r="NJP66" s="24"/>
      <c r="NJQ66" s="24"/>
      <c r="NJR66" s="24"/>
      <c r="NJS66" s="24"/>
      <c r="NJT66" s="24"/>
      <c r="NJU66" s="24"/>
      <c r="NJV66" s="24"/>
      <c r="NJW66" s="24"/>
      <c r="NJX66" s="24"/>
      <c r="NJY66" s="24"/>
      <c r="NJZ66" s="24"/>
      <c r="NKA66" s="24"/>
      <c r="NKB66" s="24"/>
      <c r="NKC66" s="24"/>
      <c r="NKD66" s="24"/>
      <c r="NKE66" s="24"/>
      <c r="NKF66" s="24"/>
      <c r="NKG66" s="24"/>
      <c r="NKH66" s="24"/>
      <c r="NKI66" s="24"/>
      <c r="NKJ66" s="24"/>
      <c r="NKK66" s="24"/>
      <c r="NKL66" s="24"/>
      <c r="NKM66" s="24"/>
      <c r="NKN66" s="24"/>
      <c r="NKO66" s="24"/>
      <c r="NKP66" s="24"/>
      <c r="NKQ66" s="24"/>
      <c r="NKR66" s="24"/>
      <c r="NKS66" s="24"/>
      <c r="NKT66" s="24"/>
      <c r="NKU66" s="24"/>
      <c r="NKV66" s="24"/>
      <c r="NKW66" s="24"/>
      <c r="NKX66" s="24"/>
      <c r="NKY66" s="24"/>
      <c r="NKZ66" s="24"/>
      <c r="NLA66" s="24"/>
      <c r="NLB66" s="24"/>
      <c r="NLC66" s="24"/>
      <c r="NLD66" s="24"/>
      <c r="NLE66" s="24"/>
      <c r="NLF66" s="24"/>
      <c r="NLG66" s="24"/>
      <c r="NLH66" s="24"/>
      <c r="NLI66" s="24"/>
      <c r="NLJ66" s="24"/>
      <c r="NLK66" s="24"/>
      <c r="NLL66" s="24"/>
      <c r="NLM66" s="24"/>
      <c r="NLN66" s="24"/>
      <c r="NLO66" s="24"/>
      <c r="NLP66" s="24"/>
      <c r="NLQ66" s="24"/>
      <c r="NLR66" s="24"/>
      <c r="NLS66" s="24"/>
      <c r="NLT66" s="24"/>
      <c r="NLU66" s="24"/>
      <c r="NLV66" s="24"/>
      <c r="NLW66" s="24"/>
      <c r="NLX66" s="24"/>
      <c r="NLY66" s="24"/>
      <c r="NLZ66" s="24"/>
      <c r="NMA66" s="24"/>
      <c r="NMB66" s="24"/>
      <c r="NMC66" s="24"/>
      <c r="NMD66" s="24"/>
      <c r="NME66" s="24"/>
      <c r="NMF66" s="24"/>
      <c r="NMG66" s="24"/>
      <c r="NMH66" s="24"/>
      <c r="NMI66" s="24"/>
      <c r="NMJ66" s="24"/>
      <c r="NMK66" s="24"/>
      <c r="NML66" s="24"/>
      <c r="NMM66" s="24"/>
      <c r="NMN66" s="24"/>
      <c r="NMO66" s="24"/>
      <c r="NMP66" s="24"/>
      <c r="NMQ66" s="24"/>
      <c r="NMR66" s="24"/>
      <c r="NMS66" s="24"/>
      <c r="NMT66" s="24"/>
      <c r="NMU66" s="24"/>
      <c r="NMV66" s="24"/>
      <c r="NMW66" s="24"/>
      <c r="NMX66" s="24"/>
      <c r="NMY66" s="24"/>
      <c r="NMZ66" s="24"/>
      <c r="NNA66" s="24"/>
      <c r="NNB66" s="24"/>
      <c r="NNC66" s="24"/>
      <c r="NND66" s="24"/>
      <c r="NNE66" s="24"/>
      <c r="NNF66" s="24"/>
      <c r="NNG66" s="24"/>
      <c r="NNH66" s="24"/>
      <c r="NNI66" s="24"/>
      <c r="NNJ66" s="24"/>
      <c r="NNK66" s="24"/>
      <c r="NNL66" s="24"/>
      <c r="NNM66" s="24"/>
      <c r="NNN66" s="24"/>
      <c r="NNO66" s="24"/>
      <c r="NNP66" s="24"/>
      <c r="NNQ66" s="24"/>
      <c r="NNR66" s="24"/>
      <c r="NNS66" s="24"/>
      <c r="NNT66" s="24"/>
      <c r="NNU66" s="24"/>
      <c r="NNV66" s="24"/>
      <c r="NNW66" s="24"/>
      <c r="NNX66" s="24"/>
      <c r="NNY66" s="24"/>
      <c r="NNZ66" s="24"/>
      <c r="NOA66" s="24"/>
      <c r="NOB66" s="24"/>
      <c r="NOC66" s="24"/>
      <c r="NOD66" s="24"/>
      <c r="NOE66" s="24"/>
      <c r="NOF66" s="24"/>
      <c r="NOG66" s="24"/>
      <c r="NOH66" s="24"/>
      <c r="NOI66" s="24"/>
      <c r="NOJ66" s="24"/>
      <c r="NOK66" s="24"/>
      <c r="NOL66" s="24"/>
      <c r="NOM66" s="24"/>
      <c r="NON66" s="24"/>
      <c r="NOO66" s="24"/>
      <c r="NOP66" s="24"/>
      <c r="NOQ66" s="24"/>
      <c r="NOR66" s="24"/>
      <c r="NOS66" s="24"/>
      <c r="NOT66" s="24"/>
      <c r="NOU66" s="24"/>
      <c r="NOV66" s="24"/>
      <c r="NOW66" s="24"/>
      <c r="NOX66" s="24"/>
      <c r="NOY66" s="24"/>
      <c r="NOZ66" s="24"/>
      <c r="NPA66" s="24"/>
      <c r="NPB66" s="24"/>
      <c r="NPC66" s="24"/>
      <c r="NPD66" s="24"/>
      <c r="NPE66" s="24"/>
      <c r="NPF66" s="24"/>
      <c r="NPG66" s="24"/>
      <c r="NPH66" s="24"/>
      <c r="NPI66" s="24"/>
      <c r="NPJ66" s="24"/>
      <c r="NPK66" s="24"/>
      <c r="NPL66" s="24"/>
      <c r="NPM66" s="24"/>
      <c r="NPN66" s="24"/>
      <c r="NPO66" s="24"/>
      <c r="NPP66" s="24"/>
      <c r="NPQ66" s="24"/>
      <c r="NPR66" s="24"/>
      <c r="NPS66" s="24"/>
      <c r="NPT66" s="24"/>
      <c r="NPU66" s="24"/>
      <c r="NPV66" s="24"/>
      <c r="NPW66" s="24"/>
      <c r="NPX66" s="24"/>
      <c r="NPY66" s="24"/>
      <c r="NPZ66" s="24"/>
      <c r="NQA66" s="24"/>
      <c r="NQB66" s="24"/>
      <c r="NQC66" s="24"/>
      <c r="NQD66" s="24"/>
      <c r="NQE66" s="24"/>
      <c r="NQF66" s="24"/>
      <c r="NQG66" s="24"/>
      <c r="NQH66" s="24"/>
      <c r="NQI66" s="24"/>
      <c r="NQJ66" s="24"/>
      <c r="NQK66" s="24"/>
      <c r="NQL66" s="24"/>
      <c r="NQM66" s="24"/>
      <c r="NQN66" s="24"/>
      <c r="NQO66" s="24"/>
      <c r="NQP66" s="24"/>
      <c r="NQQ66" s="24"/>
      <c r="NQR66" s="24"/>
      <c r="NQS66" s="24"/>
      <c r="NQT66" s="24"/>
      <c r="NQU66" s="24"/>
      <c r="NQV66" s="24"/>
      <c r="NQW66" s="24"/>
      <c r="NQX66" s="24"/>
      <c r="NQY66" s="24"/>
      <c r="NQZ66" s="24"/>
      <c r="NRA66" s="24"/>
      <c r="NRB66" s="24"/>
      <c r="NRC66" s="24"/>
      <c r="NRD66" s="24"/>
      <c r="NRE66" s="24"/>
      <c r="NRF66" s="24"/>
      <c r="NRG66" s="24"/>
      <c r="NRH66" s="24"/>
      <c r="NRI66" s="24"/>
      <c r="NRJ66" s="24"/>
      <c r="NRK66" s="24"/>
      <c r="NRL66" s="24"/>
      <c r="NRM66" s="24"/>
      <c r="NRN66" s="24"/>
      <c r="NRO66" s="24"/>
      <c r="NRP66" s="24"/>
      <c r="NRQ66" s="24"/>
      <c r="NRR66" s="24"/>
      <c r="NRS66" s="24"/>
      <c r="NRT66" s="24"/>
      <c r="NRU66" s="24"/>
      <c r="NRV66" s="24"/>
      <c r="NRW66" s="24"/>
      <c r="NRX66" s="24"/>
      <c r="NRY66" s="24"/>
      <c r="NRZ66" s="24"/>
      <c r="NSA66" s="24"/>
      <c r="NSB66" s="24"/>
      <c r="NSC66" s="24"/>
      <c r="NSD66" s="24"/>
      <c r="NSE66" s="24"/>
      <c r="NSF66" s="24"/>
      <c r="NSG66" s="24"/>
      <c r="NSH66" s="24"/>
      <c r="NSI66" s="24"/>
      <c r="NSJ66" s="24"/>
      <c r="NSK66" s="24"/>
      <c r="NSL66" s="24"/>
      <c r="NSM66" s="24"/>
      <c r="NSN66" s="24"/>
      <c r="NSO66" s="24"/>
      <c r="NSP66" s="24"/>
      <c r="NSQ66" s="24"/>
      <c r="NSR66" s="24"/>
      <c r="NSS66" s="24"/>
      <c r="NST66" s="24"/>
      <c r="NSU66" s="24"/>
      <c r="NSV66" s="24"/>
      <c r="NSW66" s="24"/>
      <c r="NSX66" s="24"/>
      <c r="NSY66" s="24"/>
      <c r="NSZ66" s="24"/>
      <c r="NTA66" s="24"/>
      <c r="NTB66" s="24"/>
      <c r="NTC66" s="24"/>
      <c r="NTD66" s="24"/>
      <c r="NTE66" s="24"/>
      <c r="NTF66" s="24"/>
      <c r="NTG66" s="24"/>
      <c r="NTH66" s="24"/>
      <c r="NTI66" s="24"/>
      <c r="NTJ66" s="24"/>
      <c r="NTK66" s="24"/>
      <c r="NTL66" s="24"/>
      <c r="NTM66" s="24"/>
      <c r="NTN66" s="24"/>
      <c r="NTO66" s="24"/>
      <c r="NTP66" s="24"/>
      <c r="NTQ66" s="24"/>
      <c r="NTR66" s="24"/>
      <c r="NTS66" s="24"/>
      <c r="NTT66" s="24"/>
      <c r="NTU66" s="24"/>
      <c r="NTV66" s="24"/>
      <c r="NTW66" s="24"/>
      <c r="NTX66" s="24"/>
      <c r="NTY66" s="24"/>
      <c r="NTZ66" s="24"/>
      <c r="NUA66" s="24"/>
      <c r="NUB66" s="24"/>
      <c r="NUC66" s="24"/>
      <c r="NUD66" s="24"/>
      <c r="NUE66" s="24"/>
      <c r="NUF66" s="24"/>
      <c r="NUG66" s="24"/>
      <c r="NUH66" s="24"/>
      <c r="NUI66" s="24"/>
      <c r="NUJ66" s="24"/>
      <c r="NUK66" s="24"/>
      <c r="NUL66" s="24"/>
      <c r="NUM66" s="24"/>
      <c r="NUN66" s="24"/>
      <c r="NUO66" s="24"/>
      <c r="NUP66" s="24"/>
      <c r="NUQ66" s="24"/>
      <c r="NUR66" s="24"/>
      <c r="NUS66" s="24"/>
      <c r="NUT66" s="24"/>
      <c r="NUU66" s="24"/>
      <c r="NUV66" s="24"/>
      <c r="NUW66" s="24"/>
      <c r="NUX66" s="24"/>
      <c r="NUY66" s="24"/>
      <c r="NUZ66" s="24"/>
      <c r="NVA66" s="24"/>
      <c r="NVB66" s="24"/>
      <c r="NVC66" s="24"/>
      <c r="NVD66" s="24"/>
      <c r="NVE66" s="24"/>
      <c r="NVF66" s="24"/>
      <c r="NVG66" s="24"/>
      <c r="NVH66" s="24"/>
      <c r="NVI66" s="24"/>
      <c r="NVJ66" s="24"/>
      <c r="NVK66" s="24"/>
      <c r="NVL66" s="24"/>
      <c r="NVM66" s="24"/>
      <c r="NVN66" s="24"/>
      <c r="NVO66" s="24"/>
      <c r="NVP66" s="24"/>
      <c r="NVQ66" s="24"/>
      <c r="NVR66" s="24"/>
      <c r="NVS66" s="24"/>
      <c r="NVT66" s="24"/>
      <c r="NVU66" s="24"/>
      <c r="NVV66" s="24"/>
      <c r="NVW66" s="24"/>
      <c r="NVX66" s="24"/>
      <c r="NVY66" s="24"/>
      <c r="NVZ66" s="24"/>
      <c r="NWA66" s="24"/>
      <c r="NWB66" s="24"/>
      <c r="NWC66" s="24"/>
      <c r="NWD66" s="24"/>
      <c r="NWE66" s="24"/>
      <c r="NWF66" s="24"/>
      <c r="NWG66" s="24"/>
      <c r="NWH66" s="24"/>
      <c r="NWI66" s="24"/>
      <c r="NWJ66" s="24"/>
      <c r="NWK66" s="24"/>
      <c r="NWL66" s="24"/>
      <c r="NWM66" s="24"/>
      <c r="NWN66" s="24"/>
      <c r="NWO66" s="24"/>
      <c r="NWP66" s="24"/>
      <c r="NWQ66" s="24"/>
      <c r="NWR66" s="24"/>
      <c r="NWS66" s="24"/>
      <c r="NWT66" s="24"/>
      <c r="NWU66" s="24"/>
      <c r="NWV66" s="24"/>
      <c r="NWW66" s="24"/>
      <c r="NWX66" s="24"/>
      <c r="NWY66" s="24"/>
      <c r="NWZ66" s="24"/>
      <c r="NXA66" s="24"/>
      <c r="NXB66" s="24"/>
      <c r="NXC66" s="24"/>
      <c r="NXD66" s="24"/>
      <c r="NXE66" s="24"/>
      <c r="NXF66" s="24"/>
      <c r="NXG66" s="24"/>
      <c r="NXH66" s="24"/>
      <c r="NXI66" s="24"/>
      <c r="NXJ66" s="24"/>
      <c r="NXK66" s="24"/>
      <c r="NXL66" s="24"/>
      <c r="NXM66" s="24"/>
      <c r="NXN66" s="24"/>
      <c r="NXO66" s="24"/>
      <c r="NXP66" s="24"/>
      <c r="NXQ66" s="24"/>
      <c r="NXR66" s="24"/>
      <c r="NXS66" s="24"/>
      <c r="NXT66" s="24"/>
      <c r="NXU66" s="24"/>
      <c r="NXV66" s="24"/>
      <c r="NXW66" s="24"/>
      <c r="NXX66" s="24"/>
      <c r="NXY66" s="24"/>
      <c r="NXZ66" s="24"/>
      <c r="NYA66" s="24"/>
      <c r="NYB66" s="24"/>
      <c r="NYC66" s="24"/>
      <c r="NYD66" s="24"/>
      <c r="NYE66" s="24"/>
      <c r="NYF66" s="24"/>
      <c r="NYG66" s="24"/>
      <c r="NYH66" s="24"/>
      <c r="NYI66" s="24"/>
      <c r="NYJ66" s="24"/>
      <c r="NYK66" s="24"/>
      <c r="NYL66" s="24"/>
      <c r="NYM66" s="24"/>
      <c r="NYN66" s="24"/>
      <c r="NYO66" s="24"/>
      <c r="NYP66" s="24"/>
      <c r="NYQ66" s="24"/>
      <c r="NYR66" s="24"/>
      <c r="NYS66" s="24"/>
      <c r="NYT66" s="24"/>
      <c r="NYU66" s="24"/>
      <c r="NYV66" s="24"/>
      <c r="NYW66" s="24"/>
      <c r="NYX66" s="24"/>
      <c r="NYY66" s="24"/>
      <c r="NYZ66" s="24"/>
      <c r="NZA66" s="24"/>
      <c r="NZB66" s="24"/>
      <c r="NZC66" s="24"/>
      <c r="NZD66" s="24"/>
      <c r="NZE66" s="24"/>
      <c r="NZF66" s="24"/>
      <c r="NZG66" s="24"/>
      <c r="NZH66" s="24"/>
      <c r="NZI66" s="24"/>
      <c r="NZJ66" s="24"/>
      <c r="NZK66" s="24"/>
      <c r="NZL66" s="24"/>
      <c r="NZM66" s="24"/>
      <c r="NZN66" s="24"/>
      <c r="NZO66" s="24"/>
      <c r="NZP66" s="24"/>
      <c r="NZQ66" s="24"/>
      <c r="NZR66" s="24"/>
      <c r="NZS66" s="24"/>
      <c r="NZT66" s="24"/>
      <c r="NZU66" s="24"/>
      <c r="NZV66" s="24"/>
      <c r="NZW66" s="24"/>
      <c r="NZX66" s="24"/>
      <c r="NZY66" s="24"/>
      <c r="NZZ66" s="24"/>
      <c r="OAA66" s="24"/>
      <c r="OAB66" s="24"/>
      <c r="OAC66" s="24"/>
      <c r="OAD66" s="24"/>
      <c r="OAE66" s="24"/>
      <c r="OAF66" s="24"/>
      <c r="OAG66" s="24"/>
      <c r="OAH66" s="24"/>
      <c r="OAI66" s="24"/>
      <c r="OAJ66" s="24"/>
      <c r="OAK66" s="24"/>
      <c r="OAL66" s="24"/>
      <c r="OAM66" s="24"/>
      <c r="OAN66" s="24"/>
      <c r="OAO66" s="24"/>
      <c r="OAP66" s="24"/>
      <c r="OAQ66" s="24"/>
      <c r="OAR66" s="24"/>
      <c r="OAS66" s="24"/>
      <c r="OAT66" s="24"/>
      <c r="OAU66" s="24"/>
      <c r="OAV66" s="24"/>
      <c r="OAW66" s="24"/>
      <c r="OAX66" s="24"/>
      <c r="OAY66" s="24"/>
      <c r="OAZ66" s="24"/>
      <c r="OBA66" s="24"/>
      <c r="OBB66" s="24"/>
      <c r="OBC66" s="24"/>
      <c r="OBD66" s="24"/>
      <c r="OBE66" s="24"/>
      <c r="OBF66" s="24"/>
      <c r="OBG66" s="24"/>
      <c r="OBH66" s="24"/>
      <c r="OBI66" s="24"/>
      <c r="OBJ66" s="24"/>
      <c r="OBK66" s="24"/>
      <c r="OBL66" s="24"/>
      <c r="OBM66" s="24"/>
      <c r="OBN66" s="24"/>
      <c r="OBO66" s="24"/>
      <c r="OBP66" s="24"/>
      <c r="OBQ66" s="24"/>
      <c r="OBR66" s="24"/>
      <c r="OBS66" s="24"/>
      <c r="OBT66" s="24"/>
      <c r="OBU66" s="24"/>
      <c r="OBV66" s="24"/>
      <c r="OBW66" s="24"/>
      <c r="OBX66" s="24"/>
      <c r="OBY66" s="24"/>
      <c r="OBZ66" s="24"/>
      <c r="OCA66" s="24"/>
      <c r="OCB66" s="24"/>
      <c r="OCC66" s="24"/>
      <c r="OCD66" s="24"/>
      <c r="OCE66" s="24"/>
      <c r="OCF66" s="24"/>
      <c r="OCG66" s="24"/>
      <c r="OCH66" s="24"/>
      <c r="OCI66" s="24"/>
      <c r="OCJ66" s="24"/>
      <c r="OCK66" s="24"/>
      <c r="OCL66" s="24"/>
      <c r="OCM66" s="24"/>
      <c r="OCN66" s="24"/>
      <c r="OCO66" s="24"/>
      <c r="OCP66" s="24"/>
      <c r="OCQ66" s="24"/>
      <c r="OCR66" s="24"/>
      <c r="OCS66" s="24"/>
      <c r="OCT66" s="24"/>
      <c r="OCU66" s="24"/>
      <c r="OCV66" s="24"/>
      <c r="OCW66" s="24"/>
      <c r="OCX66" s="24"/>
      <c r="OCY66" s="24"/>
      <c r="OCZ66" s="24"/>
      <c r="ODA66" s="24"/>
      <c r="ODB66" s="24"/>
      <c r="ODC66" s="24"/>
      <c r="ODD66" s="24"/>
      <c r="ODE66" s="24"/>
      <c r="ODF66" s="24"/>
      <c r="ODG66" s="24"/>
      <c r="ODH66" s="24"/>
      <c r="ODI66" s="24"/>
      <c r="ODJ66" s="24"/>
      <c r="ODK66" s="24"/>
      <c r="ODL66" s="24"/>
      <c r="ODM66" s="24"/>
      <c r="ODN66" s="24"/>
      <c r="ODO66" s="24"/>
      <c r="ODP66" s="24"/>
      <c r="ODQ66" s="24"/>
      <c r="ODR66" s="24"/>
      <c r="ODS66" s="24"/>
      <c r="ODT66" s="24"/>
      <c r="ODU66" s="24"/>
      <c r="ODV66" s="24"/>
      <c r="ODW66" s="24"/>
      <c r="ODX66" s="24"/>
      <c r="ODY66" s="24"/>
      <c r="ODZ66" s="24"/>
      <c r="OEA66" s="24"/>
      <c r="OEB66" s="24"/>
      <c r="OEC66" s="24"/>
      <c r="OED66" s="24"/>
      <c r="OEE66" s="24"/>
      <c r="OEF66" s="24"/>
      <c r="OEG66" s="24"/>
      <c r="OEH66" s="24"/>
      <c r="OEI66" s="24"/>
      <c r="OEJ66" s="24"/>
      <c r="OEK66" s="24"/>
      <c r="OEL66" s="24"/>
      <c r="OEM66" s="24"/>
      <c r="OEN66" s="24"/>
      <c r="OEO66" s="24"/>
      <c r="OEP66" s="24"/>
      <c r="OEQ66" s="24"/>
      <c r="OER66" s="24"/>
      <c r="OES66" s="24"/>
      <c r="OET66" s="24"/>
      <c r="OEU66" s="24"/>
      <c r="OEV66" s="24"/>
      <c r="OEW66" s="24"/>
      <c r="OEX66" s="24"/>
      <c r="OEY66" s="24"/>
      <c r="OEZ66" s="24"/>
      <c r="OFA66" s="24"/>
      <c r="OFB66" s="24"/>
      <c r="OFC66" s="24"/>
      <c r="OFD66" s="24"/>
      <c r="OFE66" s="24"/>
      <c r="OFF66" s="24"/>
      <c r="OFG66" s="24"/>
      <c r="OFH66" s="24"/>
      <c r="OFI66" s="24"/>
      <c r="OFJ66" s="24"/>
      <c r="OFK66" s="24"/>
      <c r="OFL66" s="24"/>
      <c r="OFM66" s="24"/>
      <c r="OFN66" s="24"/>
      <c r="OFO66" s="24"/>
      <c r="OFP66" s="24"/>
      <c r="OFQ66" s="24"/>
      <c r="OFR66" s="24"/>
      <c r="OFS66" s="24"/>
      <c r="OFT66" s="24"/>
      <c r="OFU66" s="24"/>
      <c r="OFV66" s="24"/>
      <c r="OFW66" s="24"/>
      <c r="OFX66" s="24"/>
      <c r="OFY66" s="24"/>
      <c r="OFZ66" s="24"/>
      <c r="OGA66" s="24"/>
      <c r="OGB66" s="24"/>
      <c r="OGC66" s="24"/>
      <c r="OGD66" s="24"/>
      <c r="OGE66" s="24"/>
      <c r="OGF66" s="24"/>
      <c r="OGG66" s="24"/>
      <c r="OGH66" s="24"/>
      <c r="OGI66" s="24"/>
      <c r="OGJ66" s="24"/>
      <c r="OGK66" s="24"/>
      <c r="OGL66" s="24"/>
      <c r="OGM66" s="24"/>
      <c r="OGN66" s="24"/>
      <c r="OGO66" s="24"/>
      <c r="OGP66" s="24"/>
      <c r="OGQ66" s="24"/>
      <c r="OGR66" s="24"/>
      <c r="OGS66" s="24"/>
      <c r="OGT66" s="24"/>
      <c r="OGU66" s="24"/>
      <c r="OGV66" s="24"/>
      <c r="OGW66" s="24"/>
      <c r="OGX66" s="24"/>
      <c r="OGY66" s="24"/>
      <c r="OGZ66" s="24"/>
      <c r="OHA66" s="24"/>
      <c r="OHB66" s="24"/>
      <c r="OHC66" s="24"/>
      <c r="OHD66" s="24"/>
      <c r="OHE66" s="24"/>
      <c r="OHF66" s="24"/>
      <c r="OHG66" s="24"/>
      <c r="OHH66" s="24"/>
      <c r="OHI66" s="24"/>
      <c r="OHJ66" s="24"/>
      <c r="OHK66" s="24"/>
      <c r="OHL66" s="24"/>
      <c r="OHM66" s="24"/>
      <c r="OHN66" s="24"/>
      <c r="OHO66" s="24"/>
      <c r="OHP66" s="24"/>
      <c r="OHQ66" s="24"/>
      <c r="OHR66" s="24"/>
      <c r="OHS66" s="24"/>
      <c r="OHT66" s="24"/>
      <c r="OHU66" s="24"/>
      <c r="OHV66" s="24"/>
      <c r="OHW66" s="24"/>
      <c r="OHX66" s="24"/>
      <c r="OHY66" s="24"/>
      <c r="OHZ66" s="24"/>
      <c r="OIA66" s="24"/>
      <c r="OIB66" s="24"/>
      <c r="OIC66" s="24"/>
      <c r="OID66" s="24"/>
      <c r="OIE66" s="24"/>
      <c r="OIF66" s="24"/>
      <c r="OIG66" s="24"/>
      <c r="OIH66" s="24"/>
      <c r="OII66" s="24"/>
      <c r="OIJ66" s="24"/>
      <c r="OIK66" s="24"/>
      <c r="OIL66" s="24"/>
      <c r="OIM66" s="24"/>
      <c r="OIN66" s="24"/>
      <c r="OIO66" s="24"/>
      <c r="OIP66" s="24"/>
      <c r="OIQ66" s="24"/>
      <c r="OIR66" s="24"/>
      <c r="OIS66" s="24"/>
      <c r="OIT66" s="24"/>
      <c r="OIU66" s="24"/>
      <c r="OIV66" s="24"/>
      <c r="OIW66" s="24"/>
      <c r="OIX66" s="24"/>
      <c r="OIY66" s="24"/>
      <c r="OIZ66" s="24"/>
      <c r="OJA66" s="24"/>
      <c r="OJB66" s="24"/>
      <c r="OJC66" s="24"/>
      <c r="OJD66" s="24"/>
      <c r="OJE66" s="24"/>
      <c r="OJF66" s="24"/>
      <c r="OJG66" s="24"/>
      <c r="OJH66" s="24"/>
      <c r="OJI66" s="24"/>
      <c r="OJJ66" s="24"/>
      <c r="OJK66" s="24"/>
      <c r="OJL66" s="24"/>
      <c r="OJM66" s="24"/>
      <c r="OJN66" s="24"/>
      <c r="OJO66" s="24"/>
      <c r="OJP66" s="24"/>
      <c r="OJQ66" s="24"/>
      <c r="OJR66" s="24"/>
      <c r="OJS66" s="24"/>
      <c r="OJT66" s="24"/>
      <c r="OJU66" s="24"/>
      <c r="OJV66" s="24"/>
      <c r="OJW66" s="24"/>
      <c r="OJX66" s="24"/>
      <c r="OJY66" s="24"/>
      <c r="OJZ66" s="24"/>
      <c r="OKA66" s="24"/>
      <c r="OKB66" s="24"/>
      <c r="OKC66" s="24"/>
      <c r="OKD66" s="24"/>
      <c r="OKE66" s="24"/>
      <c r="OKF66" s="24"/>
      <c r="OKG66" s="24"/>
      <c r="OKH66" s="24"/>
      <c r="OKI66" s="24"/>
      <c r="OKJ66" s="24"/>
      <c r="OKK66" s="24"/>
      <c r="OKL66" s="24"/>
      <c r="OKM66" s="24"/>
      <c r="OKN66" s="24"/>
      <c r="OKO66" s="24"/>
      <c r="OKP66" s="24"/>
      <c r="OKQ66" s="24"/>
      <c r="OKR66" s="24"/>
      <c r="OKS66" s="24"/>
      <c r="OKT66" s="24"/>
      <c r="OKU66" s="24"/>
      <c r="OKV66" s="24"/>
      <c r="OKW66" s="24"/>
      <c r="OKX66" s="24"/>
      <c r="OKY66" s="24"/>
      <c r="OKZ66" s="24"/>
      <c r="OLA66" s="24"/>
      <c r="OLB66" s="24"/>
      <c r="OLC66" s="24"/>
      <c r="OLD66" s="24"/>
      <c r="OLE66" s="24"/>
      <c r="OLF66" s="24"/>
      <c r="OLG66" s="24"/>
      <c r="OLH66" s="24"/>
      <c r="OLI66" s="24"/>
      <c r="OLJ66" s="24"/>
      <c r="OLK66" s="24"/>
      <c r="OLL66" s="24"/>
      <c r="OLM66" s="24"/>
      <c r="OLN66" s="24"/>
      <c r="OLO66" s="24"/>
      <c r="OLP66" s="24"/>
      <c r="OLQ66" s="24"/>
      <c r="OLR66" s="24"/>
      <c r="OLS66" s="24"/>
      <c r="OLT66" s="24"/>
      <c r="OLU66" s="24"/>
      <c r="OLV66" s="24"/>
      <c r="OLW66" s="24"/>
      <c r="OLX66" s="24"/>
      <c r="OLY66" s="24"/>
      <c r="OLZ66" s="24"/>
      <c r="OMA66" s="24"/>
      <c r="OMB66" s="24"/>
      <c r="OMC66" s="24"/>
      <c r="OMD66" s="24"/>
      <c r="OME66" s="24"/>
      <c r="OMF66" s="24"/>
      <c r="OMG66" s="24"/>
      <c r="OMH66" s="24"/>
      <c r="OMI66" s="24"/>
      <c r="OMJ66" s="24"/>
      <c r="OMK66" s="24"/>
      <c r="OML66" s="24"/>
      <c r="OMM66" s="24"/>
      <c r="OMN66" s="24"/>
      <c r="OMO66" s="24"/>
      <c r="OMP66" s="24"/>
      <c r="OMQ66" s="24"/>
      <c r="OMR66" s="24"/>
      <c r="OMS66" s="24"/>
      <c r="OMT66" s="24"/>
      <c r="OMU66" s="24"/>
      <c r="OMV66" s="24"/>
      <c r="OMW66" s="24"/>
      <c r="OMX66" s="24"/>
      <c r="OMY66" s="24"/>
      <c r="OMZ66" s="24"/>
      <c r="ONA66" s="24"/>
      <c r="ONB66" s="24"/>
      <c r="ONC66" s="24"/>
      <c r="OND66" s="24"/>
      <c r="ONE66" s="24"/>
      <c r="ONF66" s="24"/>
      <c r="ONG66" s="24"/>
      <c r="ONH66" s="24"/>
      <c r="ONI66" s="24"/>
      <c r="ONJ66" s="24"/>
      <c r="ONK66" s="24"/>
      <c r="ONL66" s="24"/>
      <c r="ONM66" s="24"/>
      <c r="ONN66" s="24"/>
      <c r="ONO66" s="24"/>
      <c r="ONP66" s="24"/>
      <c r="ONQ66" s="24"/>
      <c r="ONR66" s="24"/>
      <c r="ONS66" s="24"/>
      <c r="ONT66" s="24"/>
      <c r="ONU66" s="24"/>
      <c r="ONV66" s="24"/>
      <c r="ONW66" s="24"/>
      <c r="ONX66" s="24"/>
      <c r="ONY66" s="24"/>
      <c r="ONZ66" s="24"/>
      <c r="OOA66" s="24"/>
      <c r="OOB66" s="24"/>
      <c r="OOC66" s="24"/>
      <c r="OOD66" s="24"/>
      <c r="OOE66" s="24"/>
      <c r="OOF66" s="24"/>
      <c r="OOG66" s="24"/>
      <c r="OOH66" s="24"/>
      <c r="OOI66" s="24"/>
      <c r="OOJ66" s="24"/>
      <c r="OOK66" s="24"/>
      <c r="OOL66" s="24"/>
      <c r="OOM66" s="24"/>
      <c r="OON66" s="24"/>
      <c r="OOO66" s="24"/>
      <c r="OOP66" s="24"/>
      <c r="OOQ66" s="24"/>
      <c r="OOR66" s="24"/>
      <c r="OOS66" s="24"/>
      <c r="OOT66" s="24"/>
      <c r="OOU66" s="24"/>
      <c r="OOV66" s="24"/>
      <c r="OOW66" s="24"/>
      <c r="OOX66" s="24"/>
      <c r="OOY66" s="24"/>
      <c r="OOZ66" s="24"/>
      <c r="OPA66" s="24"/>
      <c r="OPB66" s="24"/>
      <c r="OPC66" s="24"/>
      <c r="OPD66" s="24"/>
      <c r="OPE66" s="24"/>
      <c r="OPF66" s="24"/>
      <c r="OPG66" s="24"/>
      <c r="OPH66" s="24"/>
      <c r="OPI66" s="24"/>
      <c r="OPJ66" s="24"/>
      <c r="OPK66" s="24"/>
      <c r="OPL66" s="24"/>
      <c r="OPM66" s="24"/>
      <c r="OPN66" s="24"/>
      <c r="OPO66" s="24"/>
      <c r="OPP66" s="24"/>
      <c r="OPQ66" s="24"/>
      <c r="OPR66" s="24"/>
      <c r="OPS66" s="24"/>
      <c r="OPT66" s="24"/>
      <c r="OPU66" s="24"/>
      <c r="OPV66" s="24"/>
      <c r="OPW66" s="24"/>
      <c r="OPX66" s="24"/>
      <c r="OPY66" s="24"/>
      <c r="OPZ66" s="24"/>
      <c r="OQA66" s="24"/>
      <c r="OQB66" s="24"/>
      <c r="OQC66" s="24"/>
      <c r="OQD66" s="24"/>
      <c r="OQE66" s="24"/>
      <c r="OQF66" s="24"/>
      <c r="OQG66" s="24"/>
      <c r="OQH66" s="24"/>
      <c r="OQI66" s="24"/>
      <c r="OQJ66" s="24"/>
      <c r="OQK66" s="24"/>
      <c r="OQL66" s="24"/>
      <c r="OQM66" s="24"/>
      <c r="OQN66" s="24"/>
      <c r="OQO66" s="24"/>
      <c r="OQP66" s="24"/>
      <c r="OQQ66" s="24"/>
      <c r="OQR66" s="24"/>
      <c r="OQS66" s="24"/>
      <c r="OQT66" s="24"/>
      <c r="OQU66" s="24"/>
      <c r="OQV66" s="24"/>
      <c r="OQW66" s="24"/>
      <c r="OQX66" s="24"/>
      <c r="OQY66" s="24"/>
      <c r="OQZ66" s="24"/>
      <c r="ORA66" s="24"/>
      <c r="ORB66" s="24"/>
      <c r="ORC66" s="24"/>
      <c r="ORD66" s="24"/>
      <c r="ORE66" s="24"/>
      <c r="ORF66" s="24"/>
      <c r="ORG66" s="24"/>
      <c r="ORH66" s="24"/>
      <c r="ORI66" s="24"/>
      <c r="ORJ66" s="24"/>
      <c r="ORK66" s="24"/>
      <c r="ORL66" s="24"/>
      <c r="ORM66" s="24"/>
      <c r="ORN66" s="24"/>
      <c r="ORO66" s="24"/>
      <c r="ORP66" s="24"/>
      <c r="ORQ66" s="24"/>
      <c r="ORR66" s="24"/>
      <c r="ORS66" s="24"/>
      <c r="ORT66" s="24"/>
      <c r="ORU66" s="24"/>
      <c r="ORV66" s="24"/>
      <c r="ORW66" s="24"/>
      <c r="ORX66" s="24"/>
      <c r="ORY66" s="24"/>
      <c r="ORZ66" s="24"/>
      <c r="OSA66" s="24"/>
      <c r="OSB66" s="24"/>
      <c r="OSC66" s="24"/>
      <c r="OSD66" s="24"/>
      <c r="OSE66" s="24"/>
      <c r="OSF66" s="24"/>
      <c r="OSG66" s="24"/>
      <c r="OSH66" s="24"/>
      <c r="OSI66" s="24"/>
      <c r="OSJ66" s="24"/>
      <c r="OSK66" s="24"/>
      <c r="OSL66" s="24"/>
      <c r="OSM66" s="24"/>
      <c r="OSN66" s="24"/>
      <c r="OSO66" s="24"/>
      <c r="OSP66" s="24"/>
      <c r="OSQ66" s="24"/>
      <c r="OSR66" s="24"/>
      <c r="OSS66" s="24"/>
      <c r="OST66" s="24"/>
      <c r="OSU66" s="24"/>
      <c r="OSV66" s="24"/>
      <c r="OSW66" s="24"/>
      <c r="OSX66" s="24"/>
      <c r="OSY66" s="24"/>
      <c r="OSZ66" s="24"/>
      <c r="OTA66" s="24"/>
      <c r="OTB66" s="24"/>
      <c r="OTC66" s="24"/>
      <c r="OTD66" s="24"/>
      <c r="OTE66" s="24"/>
      <c r="OTF66" s="24"/>
      <c r="OTG66" s="24"/>
      <c r="OTH66" s="24"/>
      <c r="OTI66" s="24"/>
      <c r="OTJ66" s="24"/>
      <c r="OTK66" s="24"/>
      <c r="OTL66" s="24"/>
      <c r="OTM66" s="24"/>
      <c r="OTN66" s="24"/>
      <c r="OTO66" s="24"/>
      <c r="OTP66" s="24"/>
      <c r="OTQ66" s="24"/>
      <c r="OTR66" s="24"/>
      <c r="OTS66" s="24"/>
      <c r="OTT66" s="24"/>
      <c r="OTU66" s="24"/>
      <c r="OTV66" s="24"/>
      <c r="OTW66" s="24"/>
      <c r="OTX66" s="24"/>
      <c r="OTY66" s="24"/>
      <c r="OTZ66" s="24"/>
      <c r="OUA66" s="24"/>
      <c r="OUB66" s="24"/>
      <c r="OUC66" s="24"/>
      <c r="OUD66" s="24"/>
      <c r="OUE66" s="24"/>
      <c r="OUF66" s="24"/>
      <c r="OUG66" s="24"/>
      <c r="OUH66" s="24"/>
      <c r="OUI66" s="24"/>
      <c r="OUJ66" s="24"/>
      <c r="OUK66" s="24"/>
      <c r="OUL66" s="24"/>
      <c r="OUM66" s="24"/>
      <c r="OUN66" s="24"/>
      <c r="OUO66" s="24"/>
      <c r="OUP66" s="24"/>
      <c r="OUQ66" s="24"/>
      <c r="OUR66" s="24"/>
      <c r="OUS66" s="24"/>
      <c r="OUT66" s="24"/>
      <c r="OUU66" s="24"/>
      <c r="OUV66" s="24"/>
      <c r="OUW66" s="24"/>
      <c r="OUX66" s="24"/>
      <c r="OUY66" s="24"/>
      <c r="OUZ66" s="24"/>
      <c r="OVA66" s="24"/>
      <c r="OVB66" s="24"/>
      <c r="OVC66" s="24"/>
      <c r="OVD66" s="24"/>
      <c r="OVE66" s="24"/>
      <c r="OVF66" s="24"/>
      <c r="OVG66" s="24"/>
      <c r="OVH66" s="24"/>
      <c r="OVI66" s="24"/>
      <c r="OVJ66" s="24"/>
      <c r="OVK66" s="24"/>
      <c r="OVL66" s="24"/>
      <c r="OVM66" s="24"/>
      <c r="OVN66" s="24"/>
      <c r="OVO66" s="24"/>
      <c r="OVP66" s="24"/>
      <c r="OVQ66" s="24"/>
      <c r="OVR66" s="24"/>
      <c r="OVS66" s="24"/>
      <c r="OVT66" s="24"/>
      <c r="OVU66" s="24"/>
      <c r="OVV66" s="24"/>
      <c r="OVW66" s="24"/>
      <c r="OVX66" s="24"/>
      <c r="OVY66" s="24"/>
      <c r="OVZ66" s="24"/>
      <c r="OWA66" s="24"/>
      <c r="OWB66" s="24"/>
      <c r="OWC66" s="24"/>
      <c r="OWD66" s="24"/>
      <c r="OWE66" s="24"/>
      <c r="OWF66" s="24"/>
      <c r="OWG66" s="24"/>
      <c r="OWH66" s="24"/>
      <c r="OWI66" s="24"/>
      <c r="OWJ66" s="24"/>
      <c r="OWK66" s="24"/>
      <c r="OWL66" s="24"/>
      <c r="OWM66" s="24"/>
      <c r="OWN66" s="24"/>
      <c r="OWO66" s="24"/>
      <c r="OWP66" s="24"/>
      <c r="OWQ66" s="24"/>
      <c r="OWR66" s="24"/>
      <c r="OWS66" s="24"/>
      <c r="OWT66" s="24"/>
      <c r="OWU66" s="24"/>
      <c r="OWV66" s="24"/>
      <c r="OWW66" s="24"/>
      <c r="OWX66" s="24"/>
      <c r="OWY66" s="24"/>
      <c r="OWZ66" s="24"/>
      <c r="OXA66" s="24"/>
      <c r="OXB66" s="24"/>
      <c r="OXC66" s="24"/>
      <c r="OXD66" s="24"/>
      <c r="OXE66" s="24"/>
      <c r="OXF66" s="24"/>
      <c r="OXG66" s="24"/>
      <c r="OXH66" s="24"/>
      <c r="OXI66" s="24"/>
      <c r="OXJ66" s="24"/>
      <c r="OXK66" s="24"/>
      <c r="OXL66" s="24"/>
      <c r="OXM66" s="24"/>
      <c r="OXN66" s="24"/>
      <c r="OXO66" s="24"/>
      <c r="OXP66" s="24"/>
      <c r="OXQ66" s="24"/>
      <c r="OXR66" s="24"/>
      <c r="OXS66" s="24"/>
      <c r="OXT66" s="24"/>
      <c r="OXU66" s="24"/>
      <c r="OXV66" s="24"/>
      <c r="OXW66" s="24"/>
      <c r="OXX66" s="24"/>
      <c r="OXY66" s="24"/>
      <c r="OXZ66" s="24"/>
      <c r="OYA66" s="24"/>
      <c r="OYB66" s="24"/>
      <c r="OYC66" s="24"/>
      <c r="OYD66" s="24"/>
      <c r="OYE66" s="24"/>
      <c r="OYF66" s="24"/>
      <c r="OYG66" s="24"/>
      <c r="OYH66" s="24"/>
      <c r="OYI66" s="24"/>
      <c r="OYJ66" s="24"/>
      <c r="OYK66" s="24"/>
      <c r="OYL66" s="24"/>
      <c r="OYM66" s="24"/>
      <c r="OYN66" s="24"/>
      <c r="OYO66" s="24"/>
      <c r="OYP66" s="24"/>
      <c r="OYQ66" s="24"/>
      <c r="OYR66" s="24"/>
      <c r="OYS66" s="24"/>
      <c r="OYT66" s="24"/>
      <c r="OYU66" s="24"/>
      <c r="OYV66" s="24"/>
      <c r="OYW66" s="24"/>
      <c r="OYX66" s="24"/>
      <c r="OYY66" s="24"/>
      <c r="OYZ66" s="24"/>
      <c r="OZA66" s="24"/>
      <c r="OZB66" s="24"/>
      <c r="OZC66" s="24"/>
      <c r="OZD66" s="24"/>
      <c r="OZE66" s="24"/>
      <c r="OZF66" s="24"/>
      <c r="OZG66" s="24"/>
      <c r="OZH66" s="24"/>
      <c r="OZI66" s="24"/>
      <c r="OZJ66" s="24"/>
      <c r="OZK66" s="24"/>
      <c r="OZL66" s="24"/>
      <c r="OZM66" s="24"/>
      <c r="OZN66" s="24"/>
      <c r="OZO66" s="24"/>
      <c r="OZP66" s="24"/>
      <c r="OZQ66" s="24"/>
      <c r="OZR66" s="24"/>
      <c r="OZS66" s="24"/>
      <c r="OZT66" s="24"/>
      <c r="OZU66" s="24"/>
      <c r="OZV66" s="24"/>
      <c r="OZW66" s="24"/>
      <c r="OZX66" s="24"/>
      <c r="OZY66" s="24"/>
      <c r="OZZ66" s="24"/>
      <c r="PAA66" s="24"/>
      <c r="PAB66" s="24"/>
      <c r="PAC66" s="24"/>
      <c r="PAD66" s="24"/>
      <c r="PAE66" s="24"/>
      <c r="PAF66" s="24"/>
      <c r="PAG66" s="24"/>
      <c r="PAH66" s="24"/>
      <c r="PAI66" s="24"/>
      <c r="PAJ66" s="24"/>
      <c r="PAK66" s="24"/>
      <c r="PAL66" s="24"/>
      <c r="PAM66" s="24"/>
      <c r="PAN66" s="24"/>
      <c r="PAO66" s="24"/>
      <c r="PAP66" s="24"/>
      <c r="PAQ66" s="24"/>
      <c r="PAR66" s="24"/>
      <c r="PAS66" s="24"/>
      <c r="PAT66" s="24"/>
      <c r="PAU66" s="24"/>
      <c r="PAV66" s="24"/>
      <c r="PAW66" s="24"/>
      <c r="PAX66" s="24"/>
      <c r="PAY66" s="24"/>
      <c r="PAZ66" s="24"/>
      <c r="PBA66" s="24"/>
      <c r="PBB66" s="24"/>
      <c r="PBC66" s="24"/>
      <c r="PBD66" s="24"/>
      <c r="PBE66" s="24"/>
      <c r="PBF66" s="24"/>
      <c r="PBG66" s="24"/>
      <c r="PBH66" s="24"/>
      <c r="PBI66" s="24"/>
      <c r="PBJ66" s="24"/>
      <c r="PBK66" s="24"/>
      <c r="PBL66" s="24"/>
      <c r="PBM66" s="24"/>
      <c r="PBN66" s="24"/>
      <c r="PBO66" s="24"/>
      <c r="PBP66" s="24"/>
      <c r="PBQ66" s="24"/>
      <c r="PBR66" s="24"/>
      <c r="PBS66" s="24"/>
      <c r="PBT66" s="24"/>
      <c r="PBU66" s="24"/>
      <c r="PBV66" s="24"/>
      <c r="PBW66" s="24"/>
      <c r="PBX66" s="24"/>
      <c r="PBY66" s="24"/>
      <c r="PBZ66" s="24"/>
      <c r="PCA66" s="24"/>
      <c r="PCB66" s="24"/>
      <c r="PCC66" s="24"/>
      <c r="PCD66" s="24"/>
      <c r="PCE66" s="24"/>
      <c r="PCF66" s="24"/>
      <c r="PCG66" s="24"/>
      <c r="PCH66" s="24"/>
      <c r="PCI66" s="24"/>
      <c r="PCJ66" s="24"/>
      <c r="PCK66" s="24"/>
      <c r="PCL66" s="24"/>
      <c r="PCM66" s="24"/>
      <c r="PCN66" s="24"/>
      <c r="PCO66" s="24"/>
      <c r="PCP66" s="24"/>
      <c r="PCQ66" s="24"/>
      <c r="PCR66" s="24"/>
      <c r="PCS66" s="24"/>
      <c r="PCT66" s="24"/>
      <c r="PCU66" s="24"/>
      <c r="PCV66" s="24"/>
      <c r="PCW66" s="24"/>
      <c r="PCX66" s="24"/>
      <c r="PCY66" s="24"/>
      <c r="PCZ66" s="24"/>
      <c r="PDA66" s="24"/>
      <c r="PDB66" s="24"/>
      <c r="PDC66" s="24"/>
      <c r="PDD66" s="24"/>
      <c r="PDE66" s="24"/>
      <c r="PDF66" s="24"/>
      <c r="PDG66" s="24"/>
      <c r="PDH66" s="24"/>
      <c r="PDI66" s="24"/>
      <c r="PDJ66" s="24"/>
      <c r="PDK66" s="24"/>
      <c r="PDL66" s="24"/>
      <c r="PDM66" s="24"/>
      <c r="PDN66" s="24"/>
      <c r="PDO66" s="24"/>
      <c r="PDP66" s="24"/>
      <c r="PDQ66" s="24"/>
      <c r="PDR66" s="24"/>
      <c r="PDS66" s="24"/>
      <c r="PDT66" s="24"/>
      <c r="PDU66" s="24"/>
      <c r="PDV66" s="24"/>
      <c r="PDW66" s="24"/>
      <c r="PDX66" s="24"/>
      <c r="PDY66" s="24"/>
      <c r="PDZ66" s="24"/>
      <c r="PEA66" s="24"/>
      <c r="PEB66" s="24"/>
      <c r="PEC66" s="24"/>
      <c r="PED66" s="24"/>
      <c r="PEE66" s="24"/>
      <c r="PEF66" s="24"/>
      <c r="PEG66" s="24"/>
      <c r="PEH66" s="24"/>
      <c r="PEI66" s="24"/>
      <c r="PEJ66" s="24"/>
      <c r="PEK66" s="24"/>
      <c r="PEL66" s="24"/>
      <c r="PEM66" s="24"/>
      <c r="PEN66" s="24"/>
      <c r="PEO66" s="24"/>
      <c r="PEP66" s="24"/>
      <c r="PEQ66" s="24"/>
      <c r="PER66" s="24"/>
      <c r="PES66" s="24"/>
      <c r="PET66" s="24"/>
      <c r="PEU66" s="24"/>
      <c r="PEV66" s="24"/>
      <c r="PEW66" s="24"/>
      <c r="PEX66" s="24"/>
      <c r="PEY66" s="24"/>
      <c r="PEZ66" s="24"/>
      <c r="PFA66" s="24"/>
      <c r="PFB66" s="24"/>
      <c r="PFC66" s="24"/>
      <c r="PFD66" s="24"/>
      <c r="PFE66" s="24"/>
      <c r="PFF66" s="24"/>
      <c r="PFG66" s="24"/>
      <c r="PFH66" s="24"/>
      <c r="PFI66" s="24"/>
      <c r="PFJ66" s="24"/>
      <c r="PFK66" s="24"/>
      <c r="PFL66" s="24"/>
      <c r="PFM66" s="24"/>
      <c r="PFN66" s="24"/>
      <c r="PFO66" s="24"/>
      <c r="PFP66" s="24"/>
      <c r="PFQ66" s="24"/>
      <c r="PFR66" s="24"/>
      <c r="PFS66" s="24"/>
      <c r="PFT66" s="24"/>
      <c r="PFU66" s="24"/>
      <c r="PFV66" s="24"/>
      <c r="PFW66" s="24"/>
      <c r="PFX66" s="24"/>
      <c r="PFY66" s="24"/>
      <c r="PFZ66" s="24"/>
      <c r="PGA66" s="24"/>
      <c r="PGB66" s="24"/>
      <c r="PGC66" s="24"/>
      <c r="PGD66" s="24"/>
      <c r="PGE66" s="24"/>
      <c r="PGF66" s="24"/>
      <c r="PGG66" s="24"/>
      <c r="PGH66" s="24"/>
      <c r="PGI66" s="24"/>
      <c r="PGJ66" s="24"/>
      <c r="PGK66" s="24"/>
      <c r="PGL66" s="24"/>
      <c r="PGM66" s="24"/>
      <c r="PGN66" s="24"/>
      <c r="PGO66" s="24"/>
      <c r="PGP66" s="24"/>
      <c r="PGQ66" s="24"/>
      <c r="PGR66" s="24"/>
      <c r="PGS66" s="24"/>
      <c r="PGT66" s="24"/>
      <c r="PGU66" s="24"/>
      <c r="PGV66" s="24"/>
      <c r="PGW66" s="24"/>
      <c r="PGX66" s="24"/>
      <c r="PGY66" s="24"/>
      <c r="PGZ66" s="24"/>
      <c r="PHA66" s="24"/>
      <c r="PHB66" s="24"/>
      <c r="PHC66" s="24"/>
      <c r="PHD66" s="24"/>
      <c r="PHE66" s="24"/>
      <c r="PHF66" s="24"/>
      <c r="PHG66" s="24"/>
      <c r="PHH66" s="24"/>
      <c r="PHI66" s="24"/>
      <c r="PHJ66" s="24"/>
      <c r="PHK66" s="24"/>
      <c r="PHL66" s="24"/>
      <c r="PHM66" s="24"/>
      <c r="PHN66" s="24"/>
      <c r="PHO66" s="24"/>
      <c r="PHP66" s="24"/>
      <c r="PHQ66" s="24"/>
      <c r="PHR66" s="24"/>
      <c r="PHS66" s="24"/>
      <c r="PHT66" s="24"/>
      <c r="PHU66" s="24"/>
      <c r="PHV66" s="24"/>
      <c r="PHW66" s="24"/>
      <c r="PHX66" s="24"/>
      <c r="PHY66" s="24"/>
      <c r="PHZ66" s="24"/>
      <c r="PIA66" s="24"/>
      <c r="PIB66" s="24"/>
      <c r="PIC66" s="24"/>
      <c r="PID66" s="24"/>
      <c r="PIE66" s="24"/>
      <c r="PIF66" s="24"/>
      <c r="PIG66" s="24"/>
      <c r="PIH66" s="24"/>
      <c r="PII66" s="24"/>
      <c r="PIJ66" s="24"/>
      <c r="PIK66" s="24"/>
      <c r="PIL66" s="24"/>
      <c r="PIM66" s="24"/>
      <c r="PIN66" s="24"/>
      <c r="PIO66" s="24"/>
      <c r="PIP66" s="24"/>
      <c r="PIQ66" s="24"/>
      <c r="PIR66" s="24"/>
      <c r="PIS66" s="24"/>
      <c r="PIT66" s="24"/>
      <c r="PIU66" s="24"/>
      <c r="PIV66" s="24"/>
      <c r="PIW66" s="24"/>
      <c r="PIX66" s="24"/>
      <c r="PIY66" s="24"/>
      <c r="PIZ66" s="24"/>
      <c r="PJA66" s="24"/>
      <c r="PJB66" s="24"/>
      <c r="PJC66" s="24"/>
      <c r="PJD66" s="24"/>
      <c r="PJE66" s="24"/>
      <c r="PJF66" s="24"/>
      <c r="PJG66" s="24"/>
      <c r="PJH66" s="24"/>
      <c r="PJI66" s="24"/>
      <c r="PJJ66" s="24"/>
      <c r="PJK66" s="24"/>
      <c r="PJL66" s="24"/>
      <c r="PJM66" s="24"/>
      <c r="PJN66" s="24"/>
      <c r="PJO66" s="24"/>
      <c r="PJP66" s="24"/>
      <c r="PJQ66" s="24"/>
      <c r="PJR66" s="24"/>
      <c r="PJS66" s="24"/>
      <c r="PJT66" s="24"/>
      <c r="PJU66" s="24"/>
      <c r="PJV66" s="24"/>
      <c r="PJW66" s="24"/>
      <c r="PJX66" s="24"/>
      <c r="PJY66" s="24"/>
      <c r="PJZ66" s="24"/>
      <c r="PKA66" s="24"/>
      <c r="PKB66" s="24"/>
      <c r="PKC66" s="24"/>
      <c r="PKD66" s="24"/>
      <c r="PKE66" s="24"/>
      <c r="PKF66" s="24"/>
      <c r="PKG66" s="24"/>
      <c r="PKH66" s="24"/>
      <c r="PKI66" s="24"/>
      <c r="PKJ66" s="24"/>
      <c r="PKK66" s="24"/>
      <c r="PKL66" s="24"/>
      <c r="PKM66" s="24"/>
      <c r="PKN66" s="24"/>
      <c r="PKO66" s="24"/>
      <c r="PKP66" s="24"/>
      <c r="PKQ66" s="24"/>
      <c r="PKR66" s="24"/>
      <c r="PKS66" s="24"/>
      <c r="PKT66" s="24"/>
      <c r="PKU66" s="24"/>
      <c r="PKV66" s="24"/>
      <c r="PKW66" s="24"/>
      <c r="PKX66" s="24"/>
      <c r="PKY66" s="24"/>
      <c r="PKZ66" s="24"/>
      <c r="PLA66" s="24"/>
      <c r="PLB66" s="24"/>
      <c r="PLC66" s="24"/>
      <c r="PLD66" s="24"/>
      <c r="PLE66" s="24"/>
      <c r="PLF66" s="24"/>
      <c r="PLG66" s="24"/>
      <c r="PLH66" s="24"/>
      <c r="PLI66" s="24"/>
      <c r="PLJ66" s="24"/>
      <c r="PLK66" s="24"/>
      <c r="PLL66" s="24"/>
      <c r="PLM66" s="24"/>
      <c r="PLN66" s="24"/>
      <c r="PLO66" s="24"/>
      <c r="PLP66" s="24"/>
      <c r="PLQ66" s="24"/>
      <c r="PLR66" s="24"/>
      <c r="PLS66" s="24"/>
      <c r="PLT66" s="24"/>
      <c r="PLU66" s="24"/>
      <c r="PLV66" s="24"/>
      <c r="PLW66" s="24"/>
      <c r="PLX66" s="24"/>
      <c r="PLY66" s="24"/>
      <c r="PLZ66" s="24"/>
      <c r="PMA66" s="24"/>
      <c r="PMB66" s="24"/>
      <c r="PMC66" s="24"/>
      <c r="PMD66" s="24"/>
      <c r="PME66" s="24"/>
      <c r="PMF66" s="24"/>
      <c r="PMG66" s="24"/>
      <c r="PMH66" s="24"/>
      <c r="PMI66" s="24"/>
      <c r="PMJ66" s="24"/>
      <c r="PMK66" s="24"/>
      <c r="PML66" s="24"/>
      <c r="PMM66" s="24"/>
      <c r="PMN66" s="24"/>
      <c r="PMO66" s="24"/>
      <c r="PMP66" s="24"/>
      <c r="PMQ66" s="24"/>
      <c r="PMR66" s="24"/>
      <c r="PMS66" s="24"/>
      <c r="PMT66" s="24"/>
      <c r="PMU66" s="24"/>
      <c r="PMV66" s="24"/>
      <c r="PMW66" s="24"/>
      <c r="PMX66" s="24"/>
      <c r="PMY66" s="24"/>
      <c r="PMZ66" s="24"/>
      <c r="PNA66" s="24"/>
      <c r="PNB66" s="24"/>
      <c r="PNC66" s="24"/>
      <c r="PND66" s="24"/>
      <c r="PNE66" s="24"/>
      <c r="PNF66" s="24"/>
      <c r="PNG66" s="24"/>
      <c r="PNH66" s="24"/>
      <c r="PNI66" s="24"/>
      <c r="PNJ66" s="24"/>
      <c r="PNK66" s="24"/>
      <c r="PNL66" s="24"/>
      <c r="PNM66" s="24"/>
      <c r="PNN66" s="24"/>
      <c r="PNO66" s="24"/>
      <c r="PNP66" s="24"/>
      <c r="PNQ66" s="24"/>
      <c r="PNR66" s="24"/>
      <c r="PNS66" s="24"/>
      <c r="PNT66" s="24"/>
      <c r="PNU66" s="24"/>
      <c r="PNV66" s="24"/>
      <c r="PNW66" s="24"/>
      <c r="PNX66" s="24"/>
      <c r="PNY66" s="24"/>
      <c r="PNZ66" s="24"/>
      <c r="POA66" s="24"/>
      <c r="POB66" s="24"/>
      <c r="POC66" s="24"/>
      <c r="POD66" s="24"/>
      <c r="POE66" s="24"/>
      <c r="POF66" s="24"/>
      <c r="POG66" s="24"/>
      <c r="POH66" s="24"/>
      <c r="POI66" s="24"/>
      <c r="POJ66" s="24"/>
      <c r="POK66" s="24"/>
      <c r="POL66" s="24"/>
      <c r="POM66" s="24"/>
      <c r="PON66" s="24"/>
      <c r="POO66" s="24"/>
      <c r="POP66" s="24"/>
      <c r="POQ66" s="24"/>
      <c r="POR66" s="24"/>
      <c r="POS66" s="24"/>
      <c r="POT66" s="24"/>
      <c r="POU66" s="24"/>
      <c r="POV66" s="24"/>
      <c r="POW66" s="24"/>
      <c r="POX66" s="24"/>
      <c r="POY66" s="24"/>
      <c r="POZ66" s="24"/>
      <c r="PPA66" s="24"/>
      <c r="PPB66" s="24"/>
      <c r="PPC66" s="24"/>
      <c r="PPD66" s="24"/>
      <c r="PPE66" s="24"/>
      <c r="PPF66" s="24"/>
      <c r="PPG66" s="24"/>
      <c r="PPH66" s="24"/>
      <c r="PPI66" s="24"/>
      <c r="PPJ66" s="24"/>
      <c r="PPK66" s="24"/>
      <c r="PPL66" s="24"/>
      <c r="PPM66" s="24"/>
      <c r="PPN66" s="24"/>
      <c r="PPO66" s="24"/>
      <c r="PPP66" s="24"/>
      <c r="PPQ66" s="24"/>
      <c r="PPR66" s="24"/>
      <c r="PPS66" s="24"/>
      <c r="PPT66" s="24"/>
      <c r="PPU66" s="24"/>
      <c r="PPV66" s="24"/>
      <c r="PPW66" s="24"/>
      <c r="PPX66" s="24"/>
      <c r="PPY66" s="24"/>
      <c r="PPZ66" s="24"/>
      <c r="PQA66" s="24"/>
      <c r="PQB66" s="24"/>
      <c r="PQC66" s="24"/>
      <c r="PQD66" s="24"/>
      <c r="PQE66" s="24"/>
      <c r="PQF66" s="24"/>
      <c r="PQG66" s="24"/>
      <c r="PQH66" s="24"/>
      <c r="PQI66" s="24"/>
      <c r="PQJ66" s="24"/>
      <c r="PQK66" s="24"/>
      <c r="PQL66" s="24"/>
      <c r="PQM66" s="24"/>
      <c r="PQN66" s="24"/>
      <c r="PQO66" s="24"/>
      <c r="PQP66" s="24"/>
      <c r="PQQ66" s="24"/>
      <c r="PQR66" s="24"/>
      <c r="PQS66" s="24"/>
      <c r="PQT66" s="24"/>
      <c r="PQU66" s="24"/>
      <c r="PQV66" s="24"/>
      <c r="PQW66" s="24"/>
      <c r="PQX66" s="24"/>
      <c r="PQY66" s="24"/>
      <c r="PQZ66" s="24"/>
      <c r="PRA66" s="24"/>
      <c r="PRB66" s="24"/>
      <c r="PRC66" s="24"/>
      <c r="PRD66" s="24"/>
      <c r="PRE66" s="24"/>
      <c r="PRF66" s="24"/>
      <c r="PRG66" s="24"/>
      <c r="PRH66" s="24"/>
      <c r="PRI66" s="24"/>
      <c r="PRJ66" s="24"/>
      <c r="PRK66" s="24"/>
      <c r="PRL66" s="24"/>
      <c r="PRM66" s="24"/>
      <c r="PRN66" s="24"/>
      <c r="PRO66" s="24"/>
      <c r="PRP66" s="24"/>
      <c r="PRQ66" s="24"/>
      <c r="PRR66" s="24"/>
      <c r="PRS66" s="24"/>
      <c r="PRT66" s="24"/>
      <c r="PRU66" s="24"/>
      <c r="PRV66" s="24"/>
      <c r="PRW66" s="24"/>
      <c r="PRX66" s="24"/>
      <c r="PRY66" s="24"/>
      <c r="PRZ66" s="24"/>
      <c r="PSA66" s="24"/>
      <c r="PSB66" s="24"/>
      <c r="PSC66" s="24"/>
      <c r="PSD66" s="24"/>
      <c r="PSE66" s="24"/>
      <c r="PSF66" s="24"/>
      <c r="PSG66" s="24"/>
      <c r="PSH66" s="24"/>
      <c r="PSI66" s="24"/>
      <c r="PSJ66" s="24"/>
      <c r="PSK66" s="24"/>
      <c r="PSL66" s="24"/>
      <c r="PSM66" s="24"/>
      <c r="PSN66" s="24"/>
      <c r="PSO66" s="24"/>
      <c r="PSP66" s="24"/>
      <c r="PSQ66" s="24"/>
      <c r="PSR66" s="24"/>
      <c r="PSS66" s="24"/>
      <c r="PST66" s="24"/>
      <c r="PSU66" s="24"/>
      <c r="PSV66" s="24"/>
      <c r="PSW66" s="24"/>
      <c r="PSX66" s="24"/>
      <c r="PSY66" s="24"/>
      <c r="PSZ66" s="24"/>
      <c r="PTA66" s="24"/>
      <c r="PTB66" s="24"/>
      <c r="PTC66" s="24"/>
      <c r="PTD66" s="24"/>
      <c r="PTE66" s="24"/>
      <c r="PTF66" s="24"/>
      <c r="PTG66" s="24"/>
      <c r="PTH66" s="24"/>
      <c r="PTI66" s="24"/>
      <c r="PTJ66" s="24"/>
      <c r="PTK66" s="24"/>
      <c r="PTL66" s="24"/>
      <c r="PTM66" s="24"/>
      <c r="PTN66" s="24"/>
      <c r="PTO66" s="24"/>
      <c r="PTP66" s="24"/>
      <c r="PTQ66" s="24"/>
      <c r="PTR66" s="24"/>
      <c r="PTS66" s="24"/>
      <c r="PTT66" s="24"/>
      <c r="PTU66" s="24"/>
      <c r="PTV66" s="24"/>
      <c r="PTW66" s="24"/>
      <c r="PTX66" s="24"/>
      <c r="PTY66" s="24"/>
      <c r="PTZ66" s="24"/>
      <c r="PUA66" s="24"/>
      <c r="PUB66" s="24"/>
      <c r="PUC66" s="24"/>
      <c r="PUD66" s="24"/>
      <c r="PUE66" s="24"/>
      <c r="PUF66" s="24"/>
      <c r="PUG66" s="24"/>
      <c r="PUH66" s="24"/>
      <c r="PUI66" s="24"/>
      <c r="PUJ66" s="24"/>
      <c r="PUK66" s="24"/>
      <c r="PUL66" s="24"/>
      <c r="PUM66" s="24"/>
      <c r="PUN66" s="24"/>
      <c r="PUO66" s="24"/>
      <c r="PUP66" s="24"/>
      <c r="PUQ66" s="24"/>
      <c r="PUR66" s="24"/>
      <c r="PUS66" s="24"/>
      <c r="PUT66" s="24"/>
      <c r="PUU66" s="24"/>
      <c r="PUV66" s="24"/>
      <c r="PUW66" s="24"/>
      <c r="PUX66" s="24"/>
      <c r="PUY66" s="24"/>
      <c r="PUZ66" s="24"/>
      <c r="PVA66" s="24"/>
      <c r="PVB66" s="24"/>
      <c r="PVC66" s="24"/>
      <c r="PVD66" s="24"/>
      <c r="PVE66" s="24"/>
      <c r="PVF66" s="24"/>
      <c r="PVG66" s="24"/>
      <c r="PVH66" s="24"/>
      <c r="PVI66" s="24"/>
      <c r="PVJ66" s="24"/>
      <c r="PVK66" s="24"/>
      <c r="PVL66" s="24"/>
      <c r="PVM66" s="24"/>
      <c r="PVN66" s="24"/>
      <c r="PVO66" s="24"/>
      <c r="PVP66" s="24"/>
      <c r="PVQ66" s="24"/>
      <c r="PVR66" s="24"/>
      <c r="PVS66" s="24"/>
      <c r="PVT66" s="24"/>
      <c r="PVU66" s="24"/>
      <c r="PVV66" s="24"/>
      <c r="PVW66" s="24"/>
      <c r="PVX66" s="24"/>
      <c r="PVY66" s="24"/>
      <c r="PVZ66" s="24"/>
      <c r="PWA66" s="24"/>
      <c r="PWB66" s="24"/>
      <c r="PWC66" s="24"/>
      <c r="PWD66" s="24"/>
      <c r="PWE66" s="24"/>
      <c r="PWF66" s="24"/>
      <c r="PWG66" s="24"/>
      <c r="PWH66" s="24"/>
      <c r="PWI66" s="24"/>
      <c r="PWJ66" s="24"/>
      <c r="PWK66" s="24"/>
      <c r="PWL66" s="24"/>
      <c r="PWM66" s="24"/>
      <c r="PWN66" s="24"/>
      <c r="PWO66" s="24"/>
      <c r="PWP66" s="24"/>
      <c r="PWQ66" s="24"/>
      <c r="PWR66" s="24"/>
      <c r="PWS66" s="24"/>
      <c r="PWT66" s="24"/>
      <c r="PWU66" s="24"/>
      <c r="PWV66" s="24"/>
      <c r="PWW66" s="24"/>
      <c r="PWX66" s="24"/>
      <c r="PWY66" s="24"/>
      <c r="PWZ66" s="24"/>
      <c r="PXA66" s="24"/>
      <c r="PXB66" s="24"/>
      <c r="PXC66" s="24"/>
      <c r="PXD66" s="24"/>
      <c r="PXE66" s="24"/>
      <c r="PXF66" s="24"/>
      <c r="PXG66" s="24"/>
      <c r="PXH66" s="24"/>
      <c r="PXI66" s="24"/>
      <c r="PXJ66" s="24"/>
      <c r="PXK66" s="24"/>
      <c r="PXL66" s="24"/>
      <c r="PXM66" s="24"/>
      <c r="PXN66" s="24"/>
      <c r="PXO66" s="24"/>
      <c r="PXP66" s="24"/>
      <c r="PXQ66" s="24"/>
      <c r="PXR66" s="24"/>
      <c r="PXS66" s="24"/>
      <c r="PXT66" s="24"/>
      <c r="PXU66" s="24"/>
      <c r="PXV66" s="24"/>
      <c r="PXW66" s="24"/>
      <c r="PXX66" s="24"/>
      <c r="PXY66" s="24"/>
      <c r="PXZ66" s="24"/>
      <c r="PYA66" s="24"/>
      <c r="PYB66" s="24"/>
      <c r="PYC66" s="24"/>
      <c r="PYD66" s="24"/>
      <c r="PYE66" s="24"/>
      <c r="PYF66" s="24"/>
      <c r="PYG66" s="24"/>
      <c r="PYH66" s="24"/>
      <c r="PYI66" s="24"/>
      <c r="PYJ66" s="24"/>
      <c r="PYK66" s="24"/>
      <c r="PYL66" s="24"/>
      <c r="PYM66" s="24"/>
      <c r="PYN66" s="24"/>
      <c r="PYO66" s="24"/>
      <c r="PYP66" s="24"/>
      <c r="PYQ66" s="24"/>
      <c r="PYR66" s="24"/>
      <c r="PYS66" s="24"/>
      <c r="PYT66" s="24"/>
      <c r="PYU66" s="24"/>
      <c r="PYV66" s="24"/>
      <c r="PYW66" s="24"/>
      <c r="PYX66" s="24"/>
      <c r="PYY66" s="24"/>
      <c r="PYZ66" s="24"/>
      <c r="PZA66" s="24"/>
      <c r="PZB66" s="24"/>
      <c r="PZC66" s="24"/>
      <c r="PZD66" s="24"/>
      <c r="PZE66" s="24"/>
      <c r="PZF66" s="24"/>
      <c r="PZG66" s="24"/>
      <c r="PZH66" s="24"/>
      <c r="PZI66" s="24"/>
      <c r="PZJ66" s="24"/>
      <c r="PZK66" s="24"/>
      <c r="PZL66" s="24"/>
      <c r="PZM66" s="24"/>
      <c r="PZN66" s="24"/>
      <c r="PZO66" s="24"/>
      <c r="PZP66" s="24"/>
      <c r="PZQ66" s="24"/>
      <c r="PZR66" s="24"/>
      <c r="PZS66" s="24"/>
      <c r="PZT66" s="24"/>
      <c r="PZU66" s="24"/>
      <c r="PZV66" s="24"/>
      <c r="PZW66" s="24"/>
      <c r="PZX66" s="24"/>
      <c r="PZY66" s="24"/>
      <c r="PZZ66" s="24"/>
      <c r="QAA66" s="24"/>
      <c r="QAB66" s="24"/>
      <c r="QAC66" s="24"/>
      <c r="QAD66" s="24"/>
      <c r="QAE66" s="24"/>
      <c r="QAF66" s="24"/>
      <c r="QAG66" s="24"/>
      <c r="QAH66" s="24"/>
      <c r="QAI66" s="24"/>
      <c r="QAJ66" s="24"/>
      <c r="QAK66" s="24"/>
      <c r="QAL66" s="24"/>
      <c r="QAM66" s="24"/>
      <c r="QAN66" s="24"/>
      <c r="QAO66" s="24"/>
      <c r="QAP66" s="24"/>
      <c r="QAQ66" s="24"/>
      <c r="QAR66" s="24"/>
      <c r="QAS66" s="24"/>
      <c r="QAT66" s="24"/>
      <c r="QAU66" s="24"/>
      <c r="QAV66" s="24"/>
      <c r="QAW66" s="24"/>
      <c r="QAX66" s="24"/>
      <c r="QAY66" s="24"/>
      <c r="QAZ66" s="24"/>
      <c r="QBA66" s="24"/>
      <c r="QBB66" s="24"/>
      <c r="QBC66" s="24"/>
      <c r="QBD66" s="24"/>
      <c r="QBE66" s="24"/>
      <c r="QBF66" s="24"/>
      <c r="QBG66" s="24"/>
      <c r="QBH66" s="24"/>
      <c r="QBI66" s="24"/>
      <c r="QBJ66" s="24"/>
      <c r="QBK66" s="24"/>
      <c r="QBL66" s="24"/>
      <c r="QBM66" s="24"/>
      <c r="QBN66" s="24"/>
      <c r="QBO66" s="24"/>
      <c r="QBP66" s="24"/>
      <c r="QBQ66" s="24"/>
      <c r="QBR66" s="24"/>
      <c r="QBS66" s="24"/>
      <c r="QBT66" s="24"/>
      <c r="QBU66" s="24"/>
      <c r="QBV66" s="24"/>
      <c r="QBW66" s="24"/>
      <c r="QBX66" s="24"/>
      <c r="QBY66" s="24"/>
      <c r="QBZ66" s="24"/>
      <c r="QCA66" s="24"/>
      <c r="QCB66" s="24"/>
      <c r="QCC66" s="24"/>
      <c r="QCD66" s="24"/>
      <c r="QCE66" s="24"/>
      <c r="QCF66" s="24"/>
      <c r="QCG66" s="24"/>
      <c r="QCH66" s="24"/>
      <c r="QCI66" s="24"/>
      <c r="QCJ66" s="24"/>
      <c r="QCK66" s="24"/>
      <c r="QCL66" s="24"/>
      <c r="QCM66" s="24"/>
      <c r="QCN66" s="24"/>
      <c r="QCO66" s="24"/>
      <c r="QCP66" s="24"/>
      <c r="QCQ66" s="24"/>
      <c r="QCR66" s="24"/>
      <c r="QCS66" s="24"/>
      <c r="QCT66" s="24"/>
      <c r="QCU66" s="24"/>
      <c r="QCV66" s="24"/>
      <c r="QCW66" s="24"/>
      <c r="QCX66" s="24"/>
      <c r="QCY66" s="24"/>
      <c r="QCZ66" s="24"/>
      <c r="QDA66" s="24"/>
      <c r="QDB66" s="24"/>
      <c r="QDC66" s="24"/>
      <c r="QDD66" s="24"/>
      <c r="QDE66" s="24"/>
      <c r="QDF66" s="24"/>
      <c r="QDG66" s="24"/>
      <c r="QDH66" s="24"/>
      <c r="QDI66" s="24"/>
      <c r="QDJ66" s="24"/>
      <c r="QDK66" s="24"/>
      <c r="QDL66" s="24"/>
      <c r="QDM66" s="24"/>
      <c r="QDN66" s="24"/>
      <c r="QDO66" s="24"/>
      <c r="QDP66" s="24"/>
      <c r="QDQ66" s="24"/>
      <c r="QDR66" s="24"/>
      <c r="QDS66" s="24"/>
      <c r="QDT66" s="24"/>
      <c r="QDU66" s="24"/>
      <c r="QDV66" s="24"/>
      <c r="QDW66" s="24"/>
      <c r="QDX66" s="24"/>
      <c r="QDY66" s="24"/>
      <c r="QDZ66" s="24"/>
      <c r="QEA66" s="24"/>
      <c r="QEB66" s="24"/>
      <c r="QEC66" s="24"/>
      <c r="QED66" s="24"/>
      <c r="QEE66" s="24"/>
      <c r="QEF66" s="24"/>
      <c r="QEG66" s="24"/>
      <c r="QEH66" s="24"/>
      <c r="QEI66" s="24"/>
      <c r="QEJ66" s="24"/>
      <c r="QEK66" s="24"/>
      <c r="QEL66" s="24"/>
      <c r="QEM66" s="24"/>
      <c r="QEN66" s="24"/>
      <c r="QEO66" s="24"/>
      <c r="QEP66" s="24"/>
      <c r="QEQ66" s="24"/>
      <c r="QER66" s="24"/>
      <c r="QES66" s="24"/>
      <c r="QET66" s="24"/>
      <c r="QEU66" s="24"/>
      <c r="QEV66" s="24"/>
      <c r="QEW66" s="24"/>
      <c r="QEX66" s="24"/>
      <c r="QEY66" s="24"/>
      <c r="QEZ66" s="24"/>
      <c r="QFA66" s="24"/>
      <c r="QFB66" s="24"/>
      <c r="QFC66" s="24"/>
      <c r="QFD66" s="24"/>
      <c r="QFE66" s="24"/>
      <c r="QFF66" s="24"/>
      <c r="QFG66" s="24"/>
      <c r="QFH66" s="24"/>
      <c r="QFI66" s="24"/>
      <c r="QFJ66" s="24"/>
      <c r="QFK66" s="24"/>
      <c r="QFL66" s="24"/>
      <c r="QFM66" s="24"/>
      <c r="QFN66" s="24"/>
      <c r="QFO66" s="24"/>
      <c r="QFP66" s="24"/>
      <c r="QFQ66" s="24"/>
      <c r="QFR66" s="24"/>
      <c r="QFS66" s="24"/>
      <c r="QFT66" s="24"/>
      <c r="QFU66" s="24"/>
      <c r="QFV66" s="24"/>
      <c r="QFW66" s="24"/>
      <c r="QFX66" s="24"/>
      <c r="QFY66" s="24"/>
      <c r="QFZ66" s="24"/>
      <c r="QGA66" s="24"/>
      <c r="QGB66" s="24"/>
      <c r="QGC66" s="24"/>
      <c r="QGD66" s="24"/>
      <c r="QGE66" s="24"/>
      <c r="QGF66" s="24"/>
      <c r="QGG66" s="24"/>
      <c r="QGH66" s="24"/>
      <c r="QGI66" s="24"/>
      <c r="QGJ66" s="24"/>
      <c r="QGK66" s="24"/>
      <c r="QGL66" s="24"/>
      <c r="QGM66" s="24"/>
      <c r="QGN66" s="24"/>
      <c r="QGO66" s="24"/>
      <c r="QGP66" s="24"/>
      <c r="QGQ66" s="24"/>
      <c r="QGR66" s="24"/>
      <c r="QGS66" s="24"/>
      <c r="QGT66" s="24"/>
      <c r="QGU66" s="24"/>
      <c r="QGV66" s="24"/>
      <c r="QGW66" s="24"/>
      <c r="QGX66" s="24"/>
      <c r="QGY66" s="24"/>
      <c r="QGZ66" s="24"/>
      <c r="QHA66" s="24"/>
      <c r="QHB66" s="24"/>
      <c r="QHC66" s="24"/>
      <c r="QHD66" s="24"/>
      <c r="QHE66" s="24"/>
      <c r="QHF66" s="24"/>
      <c r="QHG66" s="24"/>
      <c r="QHH66" s="24"/>
      <c r="QHI66" s="24"/>
      <c r="QHJ66" s="24"/>
      <c r="QHK66" s="24"/>
      <c r="QHL66" s="24"/>
      <c r="QHM66" s="24"/>
      <c r="QHN66" s="24"/>
      <c r="QHO66" s="24"/>
      <c r="QHP66" s="24"/>
      <c r="QHQ66" s="24"/>
      <c r="QHR66" s="24"/>
      <c r="QHS66" s="24"/>
      <c r="QHT66" s="24"/>
      <c r="QHU66" s="24"/>
      <c r="QHV66" s="24"/>
      <c r="QHW66" s="24"/>
      <c r="QHX66" s="24"/>
      <c r="QHY66" s="24"/>
      <c r="QHZ66" s="24"/>
      <c r="QIA66" s="24"/>
      <c r="QIB66" s="24"/>
      <c r="QIC66" s="24"/>
      <c r="QID66" s="24"/>
      <c r="QIE66" s="24"/>
      <c r="QIF66" s="24"/>
      <c r="QIG66" s="24"/>
      <c r="QIH66" s="24"/>
      <c r="QII66" s="24"/>
      <c r="QIJ66" s="24"/>
      <c r="QIK66" s="24"/>
      <c r="QIL66" s="24"/>
      <c r="QIM66" s="24"/>
      <c r="QIN66" s="24"/>
      <c r="QIO66" s="24"/>
      <c r="QIP66" s="24"/>
      <c r="QIQ66" s="24"/>
      <c r="QIR66" s="24"/>
      <c r="QIS66" s="24"/>
      <c r="QIT66" s="24"/>
      <c r="QIU66" s="24"/>
      <c r="QIV66" s="24"/>
      <c r="QIW66" s="24"/>
      <c r="QIX66" s="24"/>
      <c r="QIY66" s="24"/>
      <c r="QIZ66" s="24"/>
      <c r="QJA66" s="24"/>
      <c r="QJB66" s="24"/>
      <c r="QJC66" s="24"/>
      <c r="QJD66" s="24"/>
      <c r="QJE66" s="24"/>
      <c r="QJF66" s="24"/>
      <c r="QJG66" s="24"/>
      <c r="QJH66" s="24"/>
      <c r="QJI66" s="24"/>
      <c r="QJJ66" s="24"/>
      <c r="QJK66" s="24"/>
      <c r="QJL66" s="24"/>
      <c r="QJM66" s="24"/>
      <c r="QJN66" s="24"/>
      <c r="QJO66" s="24"/>
      <c r="QJP66" s="24"/>
      <c r="QJQ66" s="24"/>
      <c r="QJR66" s="24"/>
      <c r="QJS66" s="24"/>
      <c r="QJT66" s="24"/>
      <c r="QJU66" s="24"/>
      <c r="QJV66" s="24"/>
      <c r="QJW66" s="24"/>
      <c r="QJX66" s="24"/>
      <c r="QJY66" s="24"/>
      <c r="QJZ66" s="24"/>
      <c r="QKA66" s="24"/>
      <c r="QKB66" s="24"/>
      <c r="QKC66" s="24"/>
      <c r="QKD66" s="24"/>
      <c r="QKE66" s="24"/>
      <c r="QKF66" s="24"/>
      <c r="QKG66" s="24"/>
      <c r="QKH66" s="24"/>
      <c r="QKI66" s="24"/>
      <c r="QKJ66" s="24"/>
      <c r="QKK66" s="24"/>
      <c r="QKL66" s="24"/>
      <c r="QKM66" s="24"/>
      <c r="QKN66" s="24"/>
      <c r="QKO66" s="24"/>
      <c r="QKP66" s="24"/>
      <c r="QKQ66" s="24"/>
      <c r="QKR66" s="24"/>
      <c r="QKS66" s="24"/>
      <c r="QKT66" s="24"/>
      <c r="QKU66" s="24"/>
      <c r="QKV66" s="24"/>
      <c r="QKW66" s="24"/>
      <c r="QKX66" s="24"/>
      <c r="QKY66" s="24"/>
      <c r="QKZ66" s="24"/>
      <c r="QLA66" s="24"/>
      <c r="QLB66" s="24"/>
      <c r="QLC66" s="24"/>
      <c r="QLD66" s="24"/>
      <c r="QLE66" s="24"/>
      <c r="QLF66" s="24"/>
      <c r="QLG66" s="24"/>
      <c r="QLH66" s="24"/>
      <c r="QLI66" s="24"/>
      <c r="QLJ66" s="24"/>
      <c r="QLK66" s="24"/>
      <c r="QLL66" s="24"/>
      <c r="QLM66" s="24"/>
      <c r="QLN66" s="24"/>
      <c r="QLO66" s="24"/>
      <c r="QLP66" s="24"/>
      <c r="QLQ66" s="24"/>
      <c r="QLR66" s="24"/>
      <c r="QLS66" s="24"/>
      <c r="QLT66" s="24"/>
      <c r="QLU66" s="24"/>
      <c r="QLV66" s="24"/>
      <c r="QLW66" s="24"/>
      <c r="QLX66" s="24"/>
      <c r="QLY66" s="24"/>
      <c r="QLZ66" s="24"/>
      <c r="QMA66" s="24"/>
      <c r="QMB66" s="24"/>
      <c r="QMC66" s="24"/>
      <c r="QMD66" s="24"/>
      <c r="QME66" s="24"/>
      <c r="QMF66" s="24"/>
      <c r="QMG66" s="24"/>
      <c r="QMH66" s="24"/>
      <c r="QMI66" s="24"/>
      <c r="QMJ66" s="24"/>
      <c r="QMK66" s="24"/>
      <c r="QML66" s="24"/>
      <c r="QMM66" s="24"/>
      <c r="QMN66" s="24"/>
      <c r="QMO66" s="24"/>
      <c r="QMP66" s="24"/>
      <c r="QMQ66" s="24"/>
      <c r="QMR66" s="24"/>
      <c r="QMS66" s="24"/>
      <c r="QMT66" s="24"/>
      <c r="QMU66" s="24"/>
      <c r="QMV66" s="24"/>
      <c r="QMW66" s="24"/>
      <c r="QMX66" s="24"/>
      <c r="QMY66" s="24"/>
      <c r="QMZ66" s="24"/>
      <c r="QNA66" s="24"/>
      <c r="QNB66" s="24"/>
      <c r="QNC66" s="24"/>
      <c r="QND66" s="24"/>
      <c r="QNE66" s="24"/>
      <c r="QNF66" s="24"/>
      <c r="QNG66" s="24"/>
      <c r="QNH66" s="24"/>
      <c r="QNI66" s="24"/>
      <c r="QNJ66" s="24"/>
      <c r="QNK66" s="24"/>
      <c r="QNL66" s="24"/>
      <c r="QNM66" s="24"/>
      <c r="QNN66" s="24"/>
      <c r="QNO66" s="24"/>
      <c r="QNP66" s="24"/>
      <c r="QNQ66" s="24"/>
      <c r="QNR66" s="24"/>
      <c r="QNS66" s="24"/>
      <c r="QNT66" s="24"/>
      <c r="QNU66" s="24"/>
      <c r="QNV66" s="24"/>
      <c r="QNW66" s="24"/>
      <c r="QNX66" s="24"/>
      <c r="QNY66" s="24"/>
      <c r="QNZ66" s="24"/>
      <c r="QOA66" s="24"/>
      <c r="QOB66" s="24"/>
      <c r="QOC66" s="24"/>
      <c r="QOD66" s="24"/>
      <c r="QOE66" s="24"/>
      <c r="QOF66" s="24"/>
      <c r="QOG66" s="24"/>
      <c r="QOH66" s="24"/>
      <c r="QOI66" s="24"/>
      <c r="QOJ66" s="24"/>
      <c r="QOK66" s="24"/>
      <c r="QOL66" s="24"/>
      <c r="QOM66" s="24"/>
      <c r="QON66" s="24"/>
      <c r="QOO66" s="24"/>
      <c r="QOP66" s="24"/>
      <c r="QOQ66" s="24"/>
      <c r="QOR66" s="24"/>
      <c r="QOS66" s="24"/>
      <c r="QOT66" s="24"/>
      <c r="QOU66" s="24"/>
      <c r="QOV66" s="24"/>
      <c r="QOW66" s="24"/>
      <c r="QOX66" s="24"/>
      <c r="QOY66" s="24"/>
      <c r="QOZ66" s="24"/>
      <c r="QPA66" s="24"/>
      <c r="QPB66" s="24"/>
      <c r="QPC66" s="24"/>
      <c r="QPD66" s="24"/>
      <c r="QPE66" s="24"/>
      <c r="QPF66" s="24"/>
      <c r="QPG66" s="24"/>
      <c r="QPH66" s="24"/>
      <c r="QPI66" s="24"/>
      <c r="QPJ66" s="24"/>
      <c r="QPK66" s="24"/>
      <c r="QPL66" s="24"/>
      <c r="QPM66" s="24"/>
      <c r="QPN66" s="24"/>
      <c r="QPO66" s="24"/>
      <c r="QPP66" s="24"/>
      <c r="QPQ66" s="24"/>
      <c r="QPR66" s="24"/>
      <c r="QPS66" s="24"/>
      <c r="QPT66" s="24"/>
      <c r="QPU66" s="24"/>
      <c r="QPV66" s="24"/>
      <c r="QPW66" s="24"/>
      <c r="QPX66" s="24"/>
      <c r="QPY66" s="24"/>
      <c r="QPZ66" s="24"/>
      <c r="QQA66" s="24"/>
      <c r="QQB66" s="24"/>
      <c r="QQC66" s="24"/>
      <c r="QQD66" s="24"/>
      <c r="QQE66" s="24"/>
      <c r="QQF66" s="24"/>
      <c r="QQG66" s="24"/>
      <c r="QQH66" s="24"/>
      <c r="QQI66" s="24"/>
      <c r="QQJ66" s="24"/>
      <c r="QQK66" s="24"/>
      <c r="QQL66" s="24"/>
      <c r="QQM66" s="24"/>
      <c r="QQN66" s="24"/>
      <c r="QQO66" s="24"/>
      <c r="QQP66" s="24"/>
      <c r="QQQ66" s="24"/>
      <c r="QQR66" s="24"/>
      <c r="QQS66" s="24"/>
      <c r="QQT66" s="24"/>
      <c r="QQU66" s="24"/>
      <c r="QQV66" s="24"/>
      <c r="QQW66" s="24"/>
      <c r="QQX66" s="24"/>
      <c r="QQY66" s="24"/>
      <c r="QQZ66" s="24"/>
      <c r="QRA66" s="24"/>
      <c r="QRB66" s="24"/>
      <c r="QRC66" s="24"/>
      <c r="QRD66" s="24"/>
      <c r="QRE66" s="24"/>
      <c r="QRF66" s="24"/>
      <c r="QRG66" s="24"/>
      <c r="QRH66" s="24"/>
      <c r="QRI66" s="24"/>
      <c r="QRJ66" s="24"/>
      <c r="QRK66" s="24"/>
      <c r="QRL66" s="24"/>
      <c r="QRM66" s="24"/>
      <c r="QRN66" s="24"/>
      <c r="QRO66" s="24"/>
      <c r="QRP66" s="24"/>
      <c r="QRQ66" s="24"/>
      <c r="QRR66" s="24"/>
      <c r="QRS66" s="24"/>
      <c r="QRT66" s="24"/>
      <c r="QRU66" s="24"/>
      <c r="QRV66" s="24"/>
      <c r="QRW66" s="24"/>
      <c r="QRX66" s="24"/>
      <c r="QRY66" s="24"/>
      <c r="QRZ66" s="24"/>
      <c r="QSA66" s="24"/>
      <c r="QSB66" s="24"/>
      <c r="QSC66" s="24"/>
      <c r="QSD66" s="24"/>
      <c r="QSE66" s="24"/>
      <c r="QSF66" s="24"/>
      <c r="QSG66" s="24"/>
      <c r="QSH66" s="24"/>
      <c r="QSI66" s="24"/>
      <c r="QSJ66" s="24"/>
      <c r="QSK66" s="24"/>
      <c r="QSL66" s="24"/>
      <c r="QSM66" s="24"/>
      <c r="QSN66" s="24"/>
      <c r="QSO66" s="24"/>
      <c r="QSP66" s="24"/>
      <c r="QSQ66" s="24"/>
      <c r="QSR66" s="24"/>
      <c r="QSS66" s="24"/>
      <c r="QST66" s="24"/>
      <c r="QSU66" s="24"/>
      <c r="QSV66" s="24"/>
      <c r="QSW66" s="24"/>
      <c r="QSX66" s="24"/>
      <c r="QSY66" s="24"/>
      <c r="QSZ66" s="24"/>
      <c r="QTA66" s="24"/>
      <c r="QTB66" s="24"/>
      <c r="QTC66" s="24"/>
      <c r="QTD66" s="24"/>
      <c r="QTE66" s="24"/>
      <c r="QTF66" s="24"/>
      <c r="QTG66" s="24"/>
      <c r="QTH66" s="24"/>
      <c r="QTI66" s="24"/>
      <c r="QTJ66" s="24"/>
      <c r="QTK66" s="24"/>
      <c r="QTL66" s="24"/>
      <c r="QTM66" s="24"/>
      <c r="QTN66" s="24"/>
      <c r="QTO66" s="24"/>
      <c r="QTP66" s="24"/>
      <c r="QTQ66" s="24"/>
      <c r="QTR66" s="24"/>
      <c r="QTS66" s="24"/>
      <c r="QTT66" s="24"/>
      <c r="QTU66" s="24"/>
      <c r="QTV66" s="24"/>
      <c r="QTW66" s="24"/>
      <c r="QTX66" s="24"/>
      <c r="QTY66" s="24"/>
      <c r="QTZ66" s="24"/>
      <c r="QUA66" s="24"/>
      <c r="QUB66" s="24"/>
      <c r="QUC66" s="24"/>
      <c r="QUD66" s="24"/>
      <c r="QUE66" s="24"/>
      <c r="QUF66" s="24"/>
      <c r="QUG66" s="24"/>
      <c r="QUH66" s="24"/>
      <c r="QUI66" s="24"/>
      <c r="QUJ66" s="24"/>
      <c r="QUK66" s="24"/>
      <c r="QUL66" s="24"/>
      <c r="QUM66" s="24"/>
      <c r="QUN66" s="24"/>
      <c r="QUO66" s="24"/>
      <c r="QUP66" s="24"/>
      <c r="QUQ66" s="24"/>
      <c r="QUR66" s="24"/>
      <c r="QUS66" s="24"/>
      <c r="QUT66" s="24"/>
      <c r="QUU66" s="24"/>
      <c r="QUV66" s="24"/>
      <c r="QUW66" s="24"/>
      <c r="QUX66" s="24"/>
      <c r="QUY66" s="24"/>
      <c r="QUZ66" s="24"/>
      <c r="QVA66" s="24"/>
      <c r="QVB66" s="24"/>
      <c r="QVC66" s="24"/>
      <c r="QVD66" s="24"/>
      <c r="QVE66" s="24"/>
      <c r="QVF66" s="24"/>
      <c r="QVG66" s="24"/>
      <c r="QVH66" s="24"/>
      <c r="QVI66" s="24"/>
      <c r="QVJ66" s="24"/>
      <c r="QVK66" s="24"/>
      <c r="QVL66" s="24"/>
      <c r="QVM66" s="24"/>
      <c r="QVN66" s="24"/>
      <c r="QVO66" s="24"/>
      <c r="QVP66" s="24"/>
      <c r="QVQ66" s="24"/>
      <c r="QVR66" s="24"/>
      <c r="QVS66" s="24"/>
      <c r="QVT66" s="24"/>
      <c r="QVU66" s="24"/>
      <c r="QVV66" s="24"/>
      <c r="QVW66" s="24"/>
      <c r="QVX66" s="24"/>
      <c r="QVY66" s="24"/>
      <c r="QVZ66" s="24"/>
      <c r="QWA66" s="24"/>
      <c r="QWB66" s="24"/>
      <c r="QWC66" s="24"/>
      <c r="QWD66" s="24"/>
      <c r="QWE66" s="24"/>
      <c r="QWF66" s="24"/>
      <c r="QWG66" s="24"/>
      <c r="QWH66" s="24"/>
      <c r="QWI66" s="24"/>
      <c r="QWJ66" s="24"/>
      <c r="QWK66" s="24"/>
      <c r="QWL66" s="24"/>
      <c r="QWM66" s="24"/>
      <c r="QWN66" s="24"/>
      <c r="QWO66" s="24"/>
      <c r="QWP66" s="24"/>
      <c r="QWQ66" s="24"/>
      <c r="QWR66" s="24"/>
      <c r="QWS66" s="24"/>
      <c r="QWT66" s="24"/>
      <c r="QWU66" s="24"/>
      <c r="QWV66" s="24"/>
      <c r="QWW66" s="24"/>
      <c r="QWX66" s="24"/>
      <c r="QWY66" s="24"/>
      <c r="QWZ66" s="24"/>
      <c r="QXA66" s="24"/>
      <c r="QXB66" s="24"/>
      <c r="QXC66" s="24"/>
      <c r="QXD66" s="24"/>
      <c r="QXE66" s="24"/>
      <c r="QXF66" s="24"/>
      <c r="QXG66" s="24"/>
      <c r="QXH66" s="24"/>
      <c r="QXI66" s="24"/>
      <c r="QXJ66" s="24"/>
      <c r="QXK66" s="24"/>
      <c r="QXL66" s="24"/>
      <c r="QXM66" s="24"/>
      <c r="QXN66" s="24"/>
      <c r="QXO66" s="24"/>
      <c r="QXP66" s="24"/>
      <c r="QXQ66" s="24"/>
      <c r="QXR66" s="24"/>
      <c r="QXS66" s="24"/>
      <c r="QXT66" s="24"/>
      <c r="QXU66" s="24"/>
      <c r="QXV66" s="24"/>
      <c r="QXW66" s="24"/>
      <c r="QXX66" s="24"/>
      <c r="QXY66" s="24"/>
      <c r="QXZ66" s="24"/>
      <c r="QYA66" s="24"/>
      <c r="QYB66" s="24"/>
      <c r="QYC66" s="24"/>
      <c r="QYD66" s="24"/>
      <c r="QYE66" s="24"/>
      <c r="QYF66" s="24"/>
      <c r="QYG66" s="24"/>
      <c r="QYH66" s="24"/>
      <c r="QYI66" s="24"/>
      <c r="QYJ66" s="24"/>
      <c r="QYK66" s="24"/>
      <c r="QYL66" s="24"/>
      <c r="QYM66" s="24"/>
      <c r="QYN66" s="24"/>
      <c r="QYO66" s="24"/>
      <c r="QYP66" s="24"/>
      <c r="QYQ66" s="24"/>
      <c r="QYR66" s="24"/>
      <c r="QYS66" s="24"/>
      <c r="QYT66" s="24"/>
      <c r="QYU66" s="24"/>
      <c r="QYV66" s="24"/>
      <c r="QYW66" s="24"/>
      <c r="QYX66" s="24"/>
      <c r="QYY66" s="24"/>
      <c r="QYZ66" s="24"/>
      <c r="QZA66" s="24"/>
      <c r="QZB66" s="24"/>
      <c r="QZC66" s="24"/>
      <c r="QZD66" s="24"/>
      <c r="QZE66" s="24"/>
      <c r="QZF66" s="24"/>
      <c r="QZG66" s="24"/>
      <c r="QZH66" s="24"/>
      <c r="QZI66" s="24"/>
      <c r="QZJ66" s="24"/>
      <c r="QZK66" s="24"/>
      <c r="QZL66" s="24"/>
      <c r="QZM66" s="24"/>
      <c r="QZN66" s="24"/>
      <c r="QZO66" s="24"/>
      <c r="QZP66" s="24"/>
      <c r="QZQ66" s="24"/>
      <c r="QZR66" s="24"/>
      <c r="QZS66" s="24"/>
      <c r="QZT66" s="24"/>
      <c r="QZU66" s="24"/>
      <c r="QZV66" s="24"/>
      <c r="QZW66" s="24"/>
      <c r="QZX66" s="24"/>
      <c r="QZY66" s="24"/>
      <c r="QZZ66" s="24"/>
      <c r="RAA66" s="24"/>
      <c r="RAB66" s="24"/>
      <c r="RAC66" s="24"/>
      <c r="RAD66" s="24"/>
      <c r="RAE66" s="24"/>
      <c r="RAF66" s="24"/>
      <c r="RAG66" s="24"/>
      <c r="RAH66" s="24"/>
      <c r="RAI66" s="24"/>
      <c r="RAJ66" s="24"/>
      <c r="RAK66" s="24"/>
      <c r="RAL66" s="24"/>
      <c r="RAM66" s="24"/>
      <c r="RAN66" s="24"/>
      <c r="RAO66" s="24"/>
      <c r="RAP66" s="24"/>
      <c r="RAQ66" s="24"/>
      <c r="RAR66" s="24"/>
      <c r="RAS66" s="24"/>
      <c r="RAT66" s="24"/>
      <c r="RAU66" s="24"/>
      <c r="RAV66" s="24"/>
      <c r="RAW66" s="24"/>
      <c r="RAX66" s="24"/>
      <c r="RAY66" s="24"/>
      <c r="RAZ66" s="24"/>
      <c r="RBA66" s="24"/>
      <c r="RBB66" s="24"/>
      <c r="RBC66" s="24"/>
      <c r="RBD66" s="24"/>
      <c r="RBE66" s="24"/>
      <c r="RBF66" s="24"/>
      <c r="RBG66" s="24"/>
      <c r="RBH66" s="24"/>
      <c r="RBI66" s="24"/>
      <c r="RBJ66" s="24"/>
      <c r="RBK66" s="24"/>
      <c r="RBL66" s="24"/>
      <c r="RBM66" s="24"/>
      <c r="RBN66" s="24"/>
      <c r="RBO66" s="24"/>
      <c r="RBP66" s="24"/>
      <c r="RBQ66" s="24"/>
      <c r="RBR66" s="24"/>
      <c r="RBS66" s="24"/>
      <c r="RBT66" s="24"/>
      <c r="RBU66" s="24"/>
      <c r="RBV66" s="24"/>
      <c r="RBW66" s="24"/>
      <c r="RBX66" s="24"/>
      <c r="RBY66" s="24"/>
      <c r="RBZ66" s="24"/>
      <c r="RCA66" s="24"/>
      <c r="RCB66" s="24"/>
      <c r="RCC66" s="24"/>
      <c r="RCD66" s="24"/>
      <c r="RCE66" s="24"/>
      <c r="RCF66" s="24"/>
      <c r="RCG66" s="24"/>
      <c r="RCH66" s="24"/>
      <c r="RCI66" s="24"/>
      <c r="RCJ66" s="24"/>
      <c r="RCK66" s="24"/>
      <c r="RCL66" s="24"/>
      <c r="RCM66" s="24"/>
      <c r="RCN66" s="24"/>
      <c r="RCO66" s="24"/>
      <c r="RCP66" s="24"/>
      <c r="RCQ66" s="24"/>
      <c r="RCR66" s="24"/>
      <c r="RCS66" s="24"/>
      <c r="RCT66" s="24"/>
      <c r="RCU66" s="24"/>
      <c r="RCV66" s="24"/>
      <c r="RCW66" s="24"/>
      <c r="RCX66" s="24"/>
      <c r="RCY66" s="24"/>
      <c r="RCZ66" s="24"/>
      <c r="RDA66" s="24"/>
      <c r="RDB66" s="24"/>
      <c r="RDC66" s="24"/>
      <c r="RDD66" s="24"/>
      <c r="RDE66" s="24"/>
      <c r="RDF66" s="24"/>
      <c r="RDG66" s="24"/>
      <c r="RDH66" s="24"/>
      <c r="RDI66" s="24"/>
      <c r="RDJ66" s="24"/>
      <c r="RDK66" s="24"/>
      <c r="RDL66" s="24"/>
      <c r="RDM66" s="24"/>
      <c r="RDN66" s="24"/>
      <c r="RDO66" s="24"/>
      <c r="RDP66" s="24"/>
      <c r="RDQ66" s="24"/>
      <c r="RDR66" s="24"/>
      <c r="RDS66" s="24"/>
      <c r="RDT66" s="24"/>
      <c r="RDU66" s="24"/>
      <c r="RDV66" s="24"/>
      <c r="RDW66" s="24"/>
      <c r="RDX66" s="24"/>
      <c r="RDY66" s="24"/>
      <c r="RDZ66" s="24"/>
      <c r="REA66" s="24"/>
      <c r="REB66" s="24"/>
      <c r="REC66" s="24"/>
      <c r="RED66" s="24"/>
      <c r="REE66" s="24"/>
      <c r="REF66" s="24"/>
      <c r="REG66" s="24"/>
      <c r="REH66" s="24"/>
      <c r="REI66" s="24"/>
      <c r="REJ66" s="24"/>
      <c r="REK66" s="24"/>
      <c r="REL66" s="24"/>
      <c r="REM66" s="24"/>
      <c r="REN66" s="24"/>
      <c r="REO66" s="24"/>
      <c r="REP66" s="24"/>
      <c r="REQ66" s="24"/>
      <c r="RER66" s="24"/>
      <c r="RES66" s="24"/>
      <c r="RET66" s="24"/>
      <c r="REU66" s="24"/>
      <c r="REV66" s="24"/>
      <c r="REW66" s="24"/>
      <c r="REX66" s="24"/>
      <c r="REY66" s="24"/>
      <c r="REZ66" s="24"/>
      <c r="RFA66" s="24"/>
      <c r="RFB66" s="24"/>
      <c r="RFC66" s="24"/>
      <c r="RFD66" s="24"/>
      <c r="RFE66" s="24"/>
      <c r="RFF66" s="24"/>
      <c r="RFG66" s="24"/>
      <c r="RFH66" s="24"/>
      <c r="RFI66" s="24"/>
      <c r="RFJ66" s="24"/>
      <c r="RFK66" s="24"/>
      <c r="RFL66" s="24"/>
      <c r="RFM66" s="24"/>
      <c r="RFN66" s="24"/>
      <c r="RFO66" s="24"/>
      <c r="RFP66" s="24"/>
      <c r="RFQ66" s="24"/>
      <c r="RFR66" s="24"/>
      <c r="RFS66" s="24"/>
      <c r="RFT66" s="24"/>
      <c r="RFU66" s="24"/>
      <c r="RFV66" s="24"/>
      <c r="RFW66" s="24"/>
      <c r="RFX66" s="24"/>
      <c r="RFY66" s="24"/>
      <c r="RFZ66" s="24"/>
      <c r="RGA66" s="24"/>
      <c r="RGB66" s="24"/>
      <c r="RGC66" s="24"/>
      <c r="RGD66" s="24"/>
      <c r="RGE66" s="24"/>
      <c r="RGF66" s="24"/>
      <c r="RGG66" s="24"/>
      <c r="RGH66" s="24"/>
      <c r="RGI66" s="24"/>
      <c r="RGJ66" s="24"/>
      <c r="RGK66" s="24"/>
      <c r="RGL66" s="24"/>
      <c r="RGM66" s="24"/>
      <c r="RGN66" s="24"/>
      <c r="RGO66" s="24"/>
      <c r="RGP66" s="24"/>
      <c r="RGQ66" s="24"/>
      <c r="RGR66" s="24"/>
      <c r="RGS66" s="24"/>
      <c r="RGT66" s="24"/>
      <c r="RGU66" s="24"/>
      <c r="RGV66" s="24"/>
      <c r="RGW66" s="24"/>
      <c r="RGX66" s="24"/>
      <c r="RGY66" s="24"/>
      <c r="RGZ66" s="24"/>
      <c r="RHA66" s="24"/>
      <c r="RHB66" s="24"/>
      <c r="RHC66" s="24"/>
      <c r="RHD66" s="24"/>
      <c r="RHE66" s="24"/>
      <c r="RHF66" s="24"/>
      <c r="RHG66" s="24"/>
      <c r="RHH66" s="24"/>
      <c r="RHI66" s="24"/>
      <c r="RHJ66" s="24"/>
      <c r="RHK66" s="24"/>
      <c r="RHL66" s="24"/>
      <c r="RHM66" s="24"/>
      <c r="RHN66" s="24"/>
      <c r="RHO66" s="24"/>
      <c r="RHP66" s="24"/>
      <c r="RHQ66" s="24"/>
      <c r="RHR66" s="24"/>
      <c r="RHS66" s="24"/>
      <c r="RHT66" s="24"/>
      <c r="RHU66" s="24"/>
      <c r="RHV66" s="24"/>
      <c r="RHW66" s="24"/>
      <c r="RHX66" s="24"/>
      <c r="RHY66" s="24"/>
      <c r="RHZ66" s="24"/>
      <c r="RIA66" s="24"/>
      <c r="RIB66" s="24"/>
      <c r="RIC66" s="24"/>
      <c r="RID66" s="24"/>
      <c r="RIE66" s="24"/>
      <c r="RIF66" s="24"/>
      <c r="RIG66" s="24"/>
      <c r="RIH66" s="24"/>
      <c r="RII66" s="24"/>
      <c r="RIJ66" s="24"/>
      <c r="RIK66" s="24"/>
      <c r="RIL66" s="24"/>
      <c r="RIM66" s="24"/>
      <c r="RIN66" s="24"/>
      <c r="RIO66" s="24"/>
      <c r="RIP66" s="24"/>
      <c r="RIQ66" s="24"/>
      <c r="RIR66" s="24"/>
      <c r="RIS66" s="24"/>
      <c r="RIT66" s="24"/>
      <c r="RIU66" s="24"/>
      <c r="RIV66" s="24"/>
      <c r="RIW66" s="24"/>
      <c r="RIX66" s="24"/>
      <c r="RIY66" s="24"/>
      <c r="RIZ66" s="24"/>
      <c r="RJA66" s="24"/>
      <c r="RJB66" s="24"/>
      <c r="RJC66" s="24"/>
      <c r="RJD66" s="24"/>
      <c r="RJE66" s="24"/>
      <c r="RJF66" s="24"/>
      <c r="RJG66" s="24"/>
      <c r="RJH66" s="24"/>
      <c r="RJI66" s="24"/>
      <c r="RJJ66" s="24"/>
      <c r="RJK66" s="24"/>
      <c r="RJL66" s="24"/>
      <c r="RJM66" s="24"/>
      <c r="RJN66" s="24"/>
      <c r="RJO66" s="24"/>
      <c r="RJP66" s="24"/>
      <c r="RJQ66" s="24"/>
      <c r="RJR66" s="24"/>
      <c r="RJS66" s="24"/>
      <c r="RJT66" s="24"/>
      <c r="RJU66" s="24"/>
      <c r="RJV66" s="24"/>
      <c r="RJW66" s="24"/>
      <c r="RJX66" s="24"/>
      <c r="RJY66" s="24"/>
      <c r="RJZ66" s="24"/>
      <c r="RKA66" s="24"/>
      <c r="RKB66" s="24"/>
      <c r="RKC66" s="24"/>
      <c r="RKD66" s="24"/>
      <c r="RKE66" s="24"/>
      <c r="RKF66" s="24"/>
      <c r="RKG66" s="24"/>
      <c r="RKH66" s="24"/>
      <c r="RKI66" s="24"/>
      <c r="RKJ66" s="24"/>
      <c r="RKK66" s="24"/>
      <c r="RKL66" s="24"/>
      <c r="RKM66" s="24"/>
      <c r="RKN66" s="24"/>
      <c r="RKO66" s="24"/>
      <c r="RKP66" s="24"/>
      <c r="RKQ66" s="24"/>
      <c r="RKR66" s="24"/>
      <c r="RKS66" s="24"/>
      <c r="RKT66" s="24"/>
      <c r="RKU66" s="24"/>
      <c r="RKV66" s="24"/>
      <c r="RKW66" s="24"/>
      <c r="RKX66" s="24"/>
      <c r="RKY66" s="24"/>
      <c r="RKZ66" s="24"/>
      <c r="RLA66" s="24"/>
      <c r="RLB66" s="24"/>
      <c r="RLC66" s="24"/>
      <c r="RLD66" s="24"/>
      <c r="RLE66" s="24"/>
      <c r="RLF66" s="24"/>
      <c r="RLG66" s="24"/>
      <c r="RLH66" s="24"/>
      <c r="RLI66" s="24"/>
      <c r="RLJ66" s="24"/>
      <c r="RLK66" s="24"/>
      <c r="RLL66" s="24"/>
      <c r="RLM66" s="24"/>
      <c r="RLN66" s="24"/>
      <c r="RLO66" s="24"/>
      <c r="RLP66" s="24"/>
      <c r="RLQ66" s="24"/>
      <c r="RLR66" s="24"/>
      <c r="RLS66" s="24"/>
      <c r="RLT66" s="24"/>
      <c r="RLU66" s="24"/>
      <c r="RLV66" s="24"/>
      <c r="RLW66" s="24"/>
      <c r="RLX66" s="24"/>
      <c r="RLY66" s="24"/>
      <c r="RLZ66" s="24"/>
      <c r="RMA66" s="24"/>
      <c r="RMB66" s="24"/>
      <c r="RMC66" s="24"/>
      <c r="RMD66" s="24"/>
      <c r="RME66" s="24"/>
      <c r="RMF66" s="24"/>
      <c r="RMG66" s="24"/>
      <c r="RMH66" s="24"/>
      <c r="RMI66" s="24"/>
      <c r="RMJ66" s="24"/>
      <c r="RMK66" s="24"/>
      <c r="RML66" s="24"/>
      <c r="RMM66" s="24"/>
      <c r="RMN66" s="24"/>
      <c r="RMO66" s="24"/>
      <c r="RMP66" s="24"/>
      <c r="RMQ66" s="24"/>
      <c r="RMR66" s="24"/>
      <c r="RMS66" s="24"/>
      <c r="RMT66" s="24"/>
      <c r="RMU66" s="24"/>
      <c r="RMV66" s="24"/>
      <c r="RMW66" s="24"/>
      <c r="RMX66" s="24"/>
      <c r="RMY66" s="24"/>
      <c r="RMZ66" s="24"/>
      <c r="RNA66" s="24"/>
      <c r="RNB66" s="24"/>
      <c r="RNC66" s="24"/>
      <c r="RND66" s="24"/>
      <c r="RNE66" s="24"/>
      <c r="RNF66" s="24"/>
      <c r="RNG66" s="24"/>
      <c r="RNH66" s="24"/>
      <c r="RNI66" s="24"/>
      <c r="RNJ66" s="24"/>
      <c r="RNK66" s="24"/>
      <c r="RNL66" s="24"/>
      <c r="RNM66" s="24"/>
      <c r="RNN66" s="24"/>
      <c r="RNO66" s="24"/>
      <c r="RNP66" s="24"/>
      <c r="RNQ66" s="24"/>
      <c r="RNR66" s="24"/>
      <c r="RNS66" s="24"/>
      <c r="RNT66" s="24"/>
      <c r="RNU66" s="24"/>
      <c r="RNV66" s="24"/>
      <c r="RNW66" s="24"/>
      <c r="RNX66" s="24"/>
      <c r="RNY66" s="24"/>
      <c r="RNZ66" s="24"/>
      <c r="ROA66" s="24"/>
      <c r="ROB66" s="24"/>
      <c r="ROC66" s="24"/>
      <c r="ROD66" s="24"/>
      <c r="ROE66" s="24"/>
      <c r="ROF66" s="24"/>
      <c r="ROG66" s="24"/>
      <c r="ROH66" s="24"/>
      <c r="ROI66" s="24"/>
      <c r="ROJ66" s="24"/>
      <c r="ROK66" s="24"/>
      <c r="ROL66" s="24"/>
      <c r="ROM66" s="24"/>
      <c r="RON66" s="24"/>
      <c r="ROO66" s="24"/>
      <c r="ROP66" s="24"/>
      <c r="ROQ66" s="24"/>
      <c r="ROR66" s="24"/>
      <c r="ROS66" s="24"/>
      <c r="ROT66" s="24"/>
      <c r="ROU66" s="24"/>
      <c r="ROV66" s="24"/>
      <c r="ROW66" s="24"/>
      <c r="ROX66" s="24"/>
      <c r="ROY66" s="24"/>
      <c r="ROZ66" s="24"/>
      <c r="RPA66" s="24"/>
      <c r="RPB66" s="24"/>
      <c r="RPC66" s="24"/>
      <c r="RPD66" s="24"/>
      <c r="RPE66" s="24"/>
      <c r="RPF66" s="24"/>
      <c r="RPG66" s="24"/>
      <c r="RPH66" s="24"/>
      <c r="RPI66" s="24"/>
      <c r="RPJ66" s="24"/>
      <c r="RPK66" s="24"/>
      <c r="RPL66" s="24"/>
      <c r="RPM66" s="24"/>
      <c r="RPN66" s="24"/>
      <c r="RPO66" s="24"/>
      <c r="RPP66" s="24"/>
      <c r="RPQ66" s="24"/>
      <c r="RPR66" s="24"/>
      <c r="RPS66" s="24"/>
      <c r="RPT66" s="24"/>
      <c r="RPU66" s="24"/>
      <c r="RPV66" s="24"/>
      <c r="RPW66" s="24"/>
      <c r="RPX66" s="24"/>
      <c r="RPY66" s="24"/>
      <c r="RPZ66" s="24"/>
      <c r="RQA66" s="24"/>
      <c r="RQB66" s="24"/>
      <c r="RQC66" s="24"/>
      <c r="RQD66" s="24"/>
      <c r="RQE66" s="24"/>
      <c r="RQF66" s="24"/>
      <c r="RQG66" s="24"/>
      <c r="RQH66" s="24"/>
      <c r="RQI66" s="24"/>
      <c r="RQJ66" s="24"/>
      <c r="RQK66" s="24"/>
      <c r="RQL66" s="24"/>
      <c r="RQM66" s="24"/>
      <c r="RQN66" s="24"/>
      <c r="RQO66" s="24"/>
      <c r="RQP66" s="24"/>
      <c r="RQQ66" s="24"/>
      <c r="RQR66" s="24"/>
      <c r="RQS66" s="24"/>
      <c r="RQT66" s="24"/>
      <c r="RQU66" s="24"/>
      <c r="RQV66" s="24"/>
      <c r="RQW66" s="24"/>
      <c r="RQX66" s="24"/>
      <c r="RQY66" s="24"/>
      <c r="RQZ66" s="24"/>
      <c r="RRA66" s="24"/>
      <c r="RRB66" s="24"/>
      <c r="RRC66" s="24"/>
      <c r="RRD66" s="24"/>
      <c r="RRE66" s="24"/>
      <c r="RRF66" s="24"/>
      <c r="RRG66" s="24"/>
      <c r="RRH66" s="24"/>
      <c r="RRI66" s="24"/>
      <c r="RRJ66" s="24"/>
      <c r="RRK66" s="24"/>
      <c r="RRL66" s="24"/>
      <c r="RRM66" s="24"/>
      <c r="RRN66" s="24"/>
      <c r="RRO66" s="24"/>
      <c r="RRP66" s="24"/>
      <c r="RRQ66" s="24"/>
      <c r="RRR66" s="24"/>
      <c r="RRS66" s="24"/>
      <c r="RRT66" s="24"/>
      <c r="RRU66" s="24"/>
      <c r="RRV66" s="24"/>
      <c r="RRW66" s="24"/>
      <c r="RRX66" s="24"/>
      <c r="RRY66" s="24"/>
      <c r="RRZ66" s="24"/>
      <c r="RSA66" s="24"/>
      <c r="RSB66" s="24"/>
      <c r="RSC66" s="24"/>
      <c r="RSD66" s="24"/>
      <c r="RSE66" s="24"/>
      <c r="RSF66" s="24"/>
      <c r="RSG66" s="24"/>
      <c r="RSH66" s="24"/>
      <c r="RSI66" s="24"/>
      <c r="RSJ66" s="24"/>
      <c r="RSK66" s="24"/>
      <c r="RSL66" s="24"/>
      <c r="RSM66" s="24"/>
      <c r="RSN66" s="24"/>
      <c r="RSO66" s="24"/>
      <c r="RSP66" s="24"/>
      <c r="RSQ66" s="24"/>
      <c r="RSR66" s="24"/>
      <c r="RSS66" s="24"/>
      <c r="RST66" s="24"/>
      <c r="RSU66" s="24"/>
      <c r="RSV66" s="24"/>
      <c r="RSW66" s="24"/>
      <c r="RSX66" s="24"/>
      <c r="RSY66" s="24"/>
      <c r="RSZ66" s="24"/>
      <c r="RTA66" s="24"/>
      <c r="RTB66" s="24"/>
      <c r="RTC66" s="24"/>
      <c r="RTD66" s="24"/>
      <c r="RTE66" s="24"/>
      <c r="RTF66" s="24"/>
      <c r="RTG66" s="24"/>
      <c r="RTH66" s="24"/>
      <c r="RTI66" s="24"/>
      <c r="RTJ66" s="24"/>
      <c r="RTK66" s="24"/>
      <c r="RTL66" s="24"/>
      <c r="RTM66" s="24"/>
      <c r="RTN66" s="24"/>
      <c r="RTO66" s="24"/>
      <c r="RTP66" s="24"/>
      <c r="RTQ66" s="24"/>
      <c r="RTR66" s="24"/>
      <c r="RTS66" s="24"/>
      <c r="RTT66" s="24"/>
      <c r="RTU66" s="24"/>
      <c r="RTV66" s="24"/>
      <c r="RTW66" s="24"/>
      <c r="RTX66" s="24"/>
      <c r="RTY66" s="24"/>
      <c r="RTZ66" s="24"/>
      <c r="RUA66" s="24"/>
      <c r="RUB66" s="24"/>
      <c r="RUC66" s="24"/>
      <c r="RUD66" s="24"/>
      <c r="RUE66" s="24"/>
      <c r="RUF66" s="24"/>
      <c r="RUG66" s="24"/>
      <c r="RUH66" s="24"/>
      <c r="RUI66" s="24"/>
      <c r="RUJ66" s="24"/>
      <c r="RUK66" s="24"/>
      <c r="RUL66" s="24"/>
      <c r="RUM66" s="24"/>
      <c r="RUN66" s="24"/>
      <c r="RUO66" s="24"/>
      <c r="RUP66" s="24"/>
      <c r="RUQ66" s="24"/>
      <c r="RUR66" s="24"/>
      <c r="RUS66" s="24"/>
      <c r="RUT66" s="24"/>
      <c r="RUU66" s="24"/>
      <c r="RUV66" s="24"/>
      <c r="RUW66" s="24"/>
      <c r="RUX66" s="24"/>
      <c r="RUY66" s="24"/>
      <c r="RUZ66" s="24"/>
      <c r="RVA66" s="24"/>
      <c r="RVB66" s="24"/>
      <c r="RVC66" s="24"/>
      <c r="RVD66" s="24"/>
      <c r="RVE66" s="24"/>
      <c r="RVF66" s="24"/>
      <c r="RVG66" s="24"/>
      <c r="RVH66" s="24"/>
      <c r="RVI66" s="24"/>
      <c r="RVJ66" s="24"/>
      <c r="RVK66" s="24"/>
      <c r="RVL66" s="24"/>
      <c r="RVM66" s="24"/>
      <c r="RVN66" s="24"/>
      <c r="RVO66" s="24"/>
      <c r="RVP66" s="24"/>
      <c r="RVQ66" s="24"/>
      <c r="RVR66" s="24"/>
      <c r="RVS66" s="24"/>
      <c r="RVT66" s="24"/>
      <c r="RVU66" s="24"/>
      <c r="RVV66" s="24"/>
      <c r="RVW66" s="24"/>
      <c r="RVX66" s="24"/>
      <c r="RVY66" s="24"/>
      <c r="RVZ66" s="24"/>
      <c r="RWA66" s="24"/>
      <c r="RWB66" s="24"/>
      <c r="RWC66" s="24"/>
      <c r="RWD66" s="24"/>
      <c r="RWE66" s="24"/>
      <c r="RWF66" s="24"/>
      <c r="RWG66" s="24"/>
      <c r="RWH66" s="24"/>
      <c r="RWI66" s="24"/>
      <c r="RWJ66" s="24"/>
      <c r="RWK66" s="24"/>
      <c r="RWL66" s="24"/>
      <c r="RWM66" s="24"/>
      <c r="RWN66" s="24"/>
      <c r="RWO66" s="24"/>
      <c r="RWP66" s="24"/>
      <c r="RWQ66" s="24"/>
      <c r="RWR66" s="24"/>
      <c r="RWS66" s="24"/>
      <c r="RWT66" s="24"/>
      <c r="RWU66" s="24"/>
      <c r="RWV66" s="24"/>
      <c r="RWW66" s="24"/>
      <c r="RWX66" s="24"/>
      <c r="RWY66" s="24"/>
      <c r="RWZ66" s="24"/>
      <c r="RXA66" s="24"/>
      <c r="RXB66" s="24"/>
      <c r="RXC66" s="24"/>
      <c r="RXD66" s="24"/>
      <c r="RXE66" s="24"/>
      <c r="RXF66" s="24"/>
      <c r="RXG66" s="24"/>
      <c r="RXH66" s="24"/>
      <c r="RXI66" s="24"/>
      <c r="RXJ66" s="24"/>
      <c r="RXK66" s="24"/>
      <c r="RXL66" s="24"/>
      <c r="RXM66" s="24"/>
      <c r="RXN66" s="24"/>
      <c r="RXO66" s="24"/>
      <c r="RXP66" s="24"/>
      <c r="RXQ66" s="24"/>
      <c r="RXR66" s="24"/>
      <c r="RXS66" s="24"/>
      <c r="RXT66" s="24"/>
      <c r="RXU66" s="24"/>
      <c r="RXV66" s="24"/>
      <c r="RXW66" s="24"/>
      <c r="RXX66" s="24"/>
      <c r="RXY66" s="24"/>
      <c r="RXZ66" s="24"/>
      <c r="RYA66" s="24"/>
      <c r="RYB66" s="24"/>
      <c r="RYC66" s="24"/>
      <c r="RYD66" s="24"/>
      <c r="RYE66" s="24"/>
      <c r="RYF66" s="24"/>
      <c r="RYG66" s="24"/>
      <c r="RYH66" s="24"/>
      <c r="RYI66" s="24"/>
      <c r="RYJ66" s="24"/>
      <c r="RYK66" s="24"/>
      <c r="RYL66" s="24"/>
      <c r="RYM66" s="24"/>
      <c r="RYN66" s="24"/>
      <c r="RYO66" s="24"/>
      <c r="RYP66" s="24"/>
      <c r="RYQ66" s="24"/>
      <c r="RYR66" s="24"/>
      <c r="RYS66" s="24"/>
      <c r="RYT66" s="24"/>
      <c r="RYU66" s="24"/>
      <c r="RYV66" s="24"/>
      <c r="RYW66" s="24"/>
      <c r="RYX66" s="24"/>
      <c r="RYY66" s="24"/>
      <c r="RYZ66" s="24"/>
      <c r="RZA66" s="24"/>
      <c r="RZB66" s="24"/>
      <c r="RZC66" s="24"/>
      <c r="RZD66" s="24"/>
      <c r="RZE66" s="24"/>
      <c r="RZF66" s="24"/>
      <c r="RZG66" s="24"/>
      <c r="RZH66" s="24"/>
      <c r="RZI66" s="24"/>
      <c r="RZJ66" s="24"/>
      <c r="RZK66" s="24"/>
      <c r="RZL66" s="24"/>
      <c r="RZM66" s="24"/>
      <c r="RZN66" s="24"/>
      <c r="RZO66" s="24"/>
      <c r="RZP66" s="24"/>
      <c r="RZQ66" s="24"/>
      <c r="RZR66" s="24"/>
      <c r="RZS66" s="24"/>
      <c r="RZT66" s="24"/>
      <c r="RZU66" s="24"/>
      <c r="RZV66" s="24"/>
      <c r="RZW66" s="24"/>
      <c r="RZX66" s="24"/>
      <c r="RZY66" s="24"/>
      <c r="RZZ66" s="24"/>
      <c r="SAA66" s="24"/>
      <c r="SAB66" s="24"/>
      <c r="SAC66" s="24"/>
      <c r="SAD66" s="24"/>
      <c r="SAE66" s="24"/>
      <c r="SAF66" s="24"/>
      <c r="SAG66" s="24"/>
      <c r="SAH66" s="24"/>
      <c r="SAI66" s="24"/>
      <c r="SAJ66" s="24"/>
      <c r="SAK66" s="24"/>
      <c r="SAL66" s="24"/>
      <c r="SAM66" s="24"/>
      <c r="SAN66" s="24"/>
      <c r="SAO66" s="24"/>
      <c r="SAP66" s="24"/>
      <c r="SAQ66" s="24"/>
      <c r="SAR66" s="24"/>
      <c r="SAS66" s="24"/>
      <c r="SAT66" s="24"/>
      <c r="SAU66" s="24"/>
      <c r="SAV66" s="24"/>
      <c r="SAW66" s="24"/>
      <c r="SAX66" s="24"/>
      <c r="SAY66" s="24"/>
      <c r="SAZ66" s="24"/>
      <c r="SBA66" s="24"/>
      <c r="SBB66" s="24"/>
      <c r="SBC66" s="24"/>
      <c r="SBD66" s="24"/>
      <c r="SBE66" s="24"/>
      <c r="SBF66" s="24"/>
      <c r="SBG66" s="24"/>
      <c r="SBH66" s="24"/>
      <c r="SBI66" s="24"/>
      <c r="SBJ66" s="24"/>
      <c r="SBK66" s="24"/>
      <c r="SBL66" s="24"/>
      <c r="SBM66" s="24"/>
      <c r="SBN66" s="24"/>
      <c r="SBO66" s="24"/>
      <c r="SBP66" s="24"/>
      <c r="SBQ66" s="24"/>
      <c r="SBR66" s="24"/>
      <c r="SBS66" s="24"/>
      <c r="SBT66" s="24"/>
      <c r="SBU66" s="24"/>
      <c r="SBV66" s="24"/>
      <c r="SBW66" s="24"/>
      <c r="SBX66" s="24"/>
      <c r="SBY66" s="24"/>
      <c r="SBZ66" s="24"/>
      <c r="SCA66" s="24"/>
      <c r="SCB66" s="24"/>
      <c r="SCC66" s="24"/>
      <c r="SCD66" s="24"/>
      <c r="SCE66" s="24"/>
      <c r="SCF66" s="24"/>
      <c r="SCG66" s="24"/>
      <c r="SCH66" s="24"/>
      <c r="SCI66" s="24"/>
      <c r="SCJ66" s="24"/>
      <c r="SCK66" s="24"/>
      <c r="SCL66" s="24"/>
      <c r="SCM66" s="24"/>
      <c r="SCN66" s="24"/>
      <c r="SCO66" s="24"/>
      <c r="SCP66" s="24"/>
      <c r="SCQ66" s="24"/>
      <c r="SCR66" s="24"/>
      <c r="SCS66" s="24"/>
      <c r="SCT66" s="24"/>
      <c r="SCU66" s="24"/>
      <c r="SCV66" s="24"/>
      <c r="SCW66" s="24"/>
      <c r="SCX66" s="24"/>
      <c r="SCY66" s="24"/>
      <c r="SCZ66" s="24"/>
      <c r="SDA66" s="24"/>
      <c r="SDB66" s="24"/>
      <c r="SDC66" s="24"/>
      <c r="SDD66" s="24"/>
      <c r="SDE66" s="24"/>
      <c r="SDF66" s="24"/>
      <c r="SDG66" s="24"/>
      <c r="SDH66" s="24"/>
      <c r="SDI66" s="24"/>
      <c r="SDJ66" s="24"/>
      <c r="SDK66" s="24"/>
      <c r="SDL66" s="24"/>
      <c r="SDM66" s="24"/>
      <c r="SDN66" s="24"/>
      <c r="SDO66" s="24"/>
      <c r="SDP66" s="24"/>
      <c r="SDQ66" s="24"/>
      <c r="SDR66" s="24"/>
      <c r="SDS66" s="24"/>
      <c r="SDT66" s="24"/>
      <c r="SDU66" s="24"/>
      <c r="SDV66" s="24"/>
      <c r="SDW66" s="24"/>
      <c r="SDX66" s="24"/>
      <c r="SDY66" s="24"/>
      <c r="SDZ66" s="24"/>
      <c r="SEA66" s="24"/>
      <c r="SEB66" s="24"/>
      <c r="SEC66" s="24"/>
      <c r="SED66" s="24"/>
      <c r="SEE66" s="24"/>
      <c r="SEF66" s="24"/>
      <c r="SEG66" s="24"/>
      <c r="SEH66" s="24"/>
      <c r="SEI66" s="24"/>
      <c r="SEJ66" s="24"/>
      <c r="SEK66" s="24"/>
      <c r="SEL66" s="24"/>
      <c r="SEM66" s="24"/>
      <c r="SEN66" s="24"/>
      <c r="SEO66" s="24"/>
      <c r="SEP66" s="24"/>
      <c r="SEQ66" s="24"/>
      <c r="SER66" s="24"/>
      <c r="SES66" s="24"/>
      <c r="SET66" s="24"/>
      <c r="SEU66" s="24"/>
      <c r="SEV66" s="24"/>
      <c r="SEW66" s="24"/>
      <c r="SEX66" s="24"/>
      <c r="SEY66" s="24"/>
      <c r="SEZ66" s="24"/>
      <c r="SFA66" s="24"/>
      <c r="SFB66" s="24"/>
      <c r="SFC66" s="24"/>
      <c r="SFD66" s="24"/>
      <c r="SFE66" s="24"/>
      <c r="SFF66" s="24"/>
      <c r="SFG66" s="24"/>
      <c r="SFH66" s="24"/>
      <c r="SFI66" s="24"/>
      <c r="SFJ66" s="24"/>
      <c r="SFK66" s="24"/>
      <c r="SFL66" s="24"/>
      <c r="SFM66" s="24"/>
      <c r="SFN66" s="24"/>
      <c r="SFO66" s="24"/>
      <c r="SFP66" s="24"/>
      <c r="SFQ66" s="24"/>
      <c r="SFR66" s="24"/>
      <c r="SFS66" s="24"/>
      <c r="SFT66" s="24"/>
      <c r="SFU66" s="24"/>
      <c r="SFV66" s="24"/>
      <c r="SFW66" s="24"/>
      <c r="SFX66" s="24"/>
      <c r="SFY66" s="24"/>
      <c r="SFZ66" s="24"/>
      <c r="SGA66" s="24"/>
      <c r="SGB66" s="24"/>
      <c r="SGC66" s="24"/>
      <c r="SGD66" s="24"/>
      <c r="SGE66" s="24"/>
      <c r="SGF66" s="24"/>
      <c r="SGG66" s="24"/>
      <c r="SGH66" s="24"/>
      <c r="SGI66" s="24"/>
      <c r="SGJ66" s="24"/>
      <c r="SGK66" s="24"/>
      <c r="SGL66" s="24"/>
      <c r="SGM66" s="24"/>
      <c r="SGN66" s="24"/>
      <c r="SGO66" s="24"/>
      <c r="SGP66" s="24"/>
      <c r="SGQ66" s="24"/>
      <c r="SGR66" s="24"/>
      <c r="SGS66" s="24"/>
      <c r="SGT66" s="24"/>
      <c r="SGU66" s="24"/>
      <c r="SGV66" s="24"/>
      <c r="SGW66" s="24"/>
      <c r="SGX66" s="24"/>
      <c r="SGY66" s="24"/>
      <c r="SGZ66" s="24"/>
      <c r="SHA66" s="24"/>
      <c r="SHB66" s="24"/>
      <c r="SHC66" s="24"/>
      <c r="SHD66" s="24"/>
      <c r="SHE66" s="24"/>
      <c r="SHF66" s="24"/>
      <c r="SHG66" s="24"/>
      <c r="SHH66" s="24"/>
      <c r="SHI66" s="24"/>
      <c r="SHJ66" s="24"/>
      <c r="SHK66" s="24"/>
      <c r="SHL66" s="24"/>
      <c r="SHM66" s="24"/>
      <c r="SHN66" s="24"/>
      <c r="SHO66" s="24"/>
      <c r="SHP66" s="24"/>
      <c r="SHQ66" s="24"/>
      <c r="SHR66" s="24"/>
      <c r="SHS66" s="24"/>
      <c r="SHT66" s="24"/>
      <c r="SHU66" s="24"/>
      <c r="SHV66" s="24"/>
      <c r="SHW66" s="24"/>
      <c r="SHX66" s="24"/>
      <c r="SHY66" s="24"/>
      <c r="SHZ66" s="24"/>
      <c r="SIA66" s="24"/>
      <c r="SIB66" s="24"/>
      <c r="SIC66" s="24"/>
      <c r="SID66" s="24"/>
      <c r="SIE66" s="24"/>
      <c r="SIF66" s="24"/>
      <c r="SIG66" s="24"/>
      <c r="SIH66" s="24"/>
      <c r="SII66" s="24"/>
      <c r="SIJ66" s="24"/>
      <c r="SIK66" s="24"/>
      <c r="SIL66" s="24"/>
      <c r="SIM66" s="24"/>
      <c r="SIN66" s="24"/>
      <c r="SIO66" s="24"/>
      <c r="SIP66" s="24"/>
      <c r="SIQ66" s="24"/>
      <c r="SIR66" s="24"/>
      <c r="SIS66" s="24"/>
      <c r="SIT66" s="24"/>
      <c r="SIU66" s="24"/>
      <c r="SIV66" s="24"/>
      <c r="SIW66" s="24"/>
      <c r="SIX66" s="24"/>
      <c r="SIY66" s="24"/>
      <c r="SIZ66" s="24"/>
      <c r="SJA66" s="24"/>
      <c r="SJB66" s="24"/>
      <c r="SJC66" s="24"/>
      <c r="SJD66" s="24"/>
      <c r="SJE66" s="24"/>
      <c r="SJF66" s="24"/>
      <c r="SJG66" s="24"/>
      <c r="SJH66" s="24"/>
      <c r="SJI66" s="24"/>
      <c r="SJJ66" s="24"/>
      <c r="SJK66" s="24"/>
      <c r="SJL66" s="24"/>
      <c r="SJM66" s="24"/>
      <c r="SJN66" s="24"/>
      <c r="SJO66" s="24"/>
      <c r="SJP66" s="24"/>
      <c r="SJQ66" s="24"/>
      <c r="SJR66" s="24"/>
      <c r="SJS66" s="24"/>
      <c r="SJT66" s="24"/>
      <c r="SJU66" s="24"/>
      <c r="SJV66" s="24"/>
      <c r="SJW66" s="24"/>
      <c r="SJX66" s="24"/>
      <c r="SJY66" s="24"/>
      <c r="SJZ66" s="24"/>
      <c r="SKA66" s="24"/>
      <c r="SKB66" s="24"/>
      <c r="SKC66" s="24"/>
      <c r="SKD66" s="24"/>
      <c r="SKE66" s="24"/>
      <c r="SKF66" s="24"/>
      <c r="SKG66" s="24"/>
      <c r="SKH66" s="24"/>
      <c r="SKI66" s="24"/>
      <c r="SKJ66" s="24"/>
      <c r="SKK66" s="24"/>
      <c r="SKL66" s="24"/>
      <c r="SKM66" s="24"/>
      <c r="SKN66" s="24"/>
      <c r="SKO66" s="24"/>
      <c r="SKP66" s="24"/>
      <c r="SKQ66" s="24"/>
      <c r="SKR66" s="24"/>
      <c r="SKS66" s="24"/>
      <c r="SKT66" s="24"/>
      <c r="SKU66" s="24"/>
      <c r="SKV66" s="24"/>
      <c r="SKW66" s="24"/>
      <c r="SKX66" s="24"/>
      <c r="SKY66" s="24"/>
      <c r="SKZ66" s="24"/>
      <c r="SLA66" s="24"/>
      <c r="SLB66" s="24"/>
      <c r="SLC66" s="24"/>
      <c r="SLD66" s="24"/>
      <c r="SLE66" s="24"/>
      <c r="SLF66" s="24"/>
      <c r="SLG66" s="24"/>
      <c r="SLH66" s="24"/>
      <c r="SLI66" s="24"/>
      <c r="SLJ66" s="24"/>
      <c r="SLK66" s="24"/>
      <c r="SLL66" s="24"/>
      <c r="SLM66" s="24"/>
      <c r="SLN66" s="24"/>
      <c r="SLO66" s="24"/>
      <c r="SLP66" s="24"/>
      <c r="SLQ66" s="24"/>
      <c r="SLR66" s="24"/>
      <c r="SLS66" s="24"/>
      <c r="SLT66" s="24"/>
      <c r="SLU66" s="24"/>
      <c r="SLV66" s="24"/>
      <c r="SLW66" s="24"/>
      <c r="SLX66" s="24"/>
      <c r="SLY66" s="24"/>
      <c r="SLZ66" s="24"/>
      <c r="SMA66" s="24"/>
      <c r="SMB66" s="24"/>
      <c r="SMC66" s="24"/>
      <c r="SMD66" s="24"/>
      <c r="SME66" s="24"/>
      <c r="SMF66" s="24"/>
      <c r="SMG66" s="24"/>
      <c r="SMH66" s="24"/>
      <c r="SMI66" s="24"/>
      <c r="SMJ66" s="24"/>
      <c r="SMK66" s="24"/>
      <c r="SML66" s="24"/>
      <c r="SMM66" s="24"/>
      <c r="SMN66" s="24"/>
      <c r="SMO66" s="24"/>
      <c r="SMP66" s="24"/>
      <c r="SMQ66" s="24"/>
      <c r="SMR66" s="24"/>
      <c r="SMS66" s="24"/>
      <c r="SMT66" s="24"/>
      <c r="SMU66" s="24"/>
      <c r="SMV66" s="24"/>
      <c r="SMW66" s="24"/>
      <c r="SMX66" s="24"/>
      <c r="SMY66" s="24"/>
      <c r="SMZ66" s="24"/>
      <c r="SNA66" s="24"/>
      <c r="SNB66" s="24"/>
      <c r="SNC66" s="24"/>
      <c r="SND66" s="24"/>
      <c r="SNE66" s="24"/>
      <c r="SNF66" s="24"/>
      <c r="SNG66" s="24"/>
      <c r="SNH66" s="24"/>
      <c r="SNI66" s="24"/>
      <c r="SNJ66" s="24"/>
      <c r="SNK66" s="24"/>
      <c r="SNL66" s="24"/>
      <c r="SNM66" s="24"/>
      <c r="SNN66" s="24"/>
      <c r="SNO66" s="24"/>
      <c r="SNP66" s="24"/>
      <c r="SNQ66" s="24"/>
      <c r="SNR66" s="24"/>
      <c r="SNS66" s="24"/>
      <c r="SNT66" s="24"/>
      <c r="SNU66" s="24"/>
      <c r="SNV66" s="24"/>
      <c r="SNW66" s="24"/>
      <c r="SNX66" s="24"/>
      <c r="SNY66" s="24"/>
      <c r="SNZ66" s="24"/>
      <c r="SOA66" s="24"/>
      <c r="SOB66" s="24"/>
      <c r="SOC66" s="24"/>
      <c r="SOD66" s="24"/>
      <c r="SOE66" s="24"/>
      <c r="SOF66" s="24"/>
      <c r="SOG66" s="24"/>
      <c r="SOH66" s="24"/>
      <c r="SOI66" s="24"/>
      <c r="SOJ66" s="24"/>
      <c r="SOK66" s="24"/>
      <c r="SOL66" s="24"/>
      <c r="SOM66" s="24"/>
      <c r="SON66" s="24"/>
      <c r="SOO66" s="24"/>
      <c r="SOP66" s="24"/>
      <c r="SOQ66" s="24"/>
      <c r="SOR66" s="24"/>
      <c r="SOS66" s="24"/>
      <c r="SOT66" s="24"/>
      <c r="SOU66" s="24"/>
      <c r="SOV66" s="24"/>
      <c r="SOW66" s="24"/>
      <c r="SOX66" s="24"/>
      <c r="SOY66" s="24"/>
      <c r="SOZ66" s="24"/>
      <c r="SPA66" s="24"/>
      <c r="SPB66" s="24"/>
      <c r="SPC66" s="24"/>
      <c r="SPD66" s="24"/>
      <c r="SPE66" s="24"/>
      <c r="SPF66" s="24"/>
      <c r="SPG66" s="24"/>
      <c r="SPH66" s="24"/>
      <c r="SPI66" s="24"/>
      <c r="SPJ66" s="24"/>
      <c r="SPK66" s="24"/>
      <c r="SPL66" s="24"/>
      <c r="SPM66" s="24"/>
      <c r="SPN66" s="24"/>
      <c r="SPO66" s="24"/>
      <c r="SPP66" s="24"/>
      <c r="SPQ66" s="24"/>
      <c r="SPR66" s="24"/>
      <c r="SPS66" s="24"/>
      <c r="SPT66" s="24"/>
      <c r="SPU66" s="24"/>
      <c r="SPV66" s="24"/>
      <c r="SPW66" s="24"/>
      <c r="SPX66" s="24"/>
      <c r="SPY66" s="24"/>
      <c r="SPZ66" s="24"/>
      <c r="SQA66" s="24"/>
      <c r="SQB66" s="24"/>
      <c r="SQC66" s="24"/>
      <c r="SQD66" s="24"/>
      <c r="SQE66" s="24"/>
      <c r="SQF66" s="24"/>
      <c r="SQG66" s="24"/>
      <c r="SQH66" s="24"/>
      <c r="SQI66" s="24"/>
      <c r="SQJ66" s="24"/>
      <c r="SQK66" s="24"/>
      <c r="SQL66" s="24"/>
      <c r="SQM66" s="24"/>
      <c r="SQN66" s="24"/>
      <c r="SQO66" s="24"/>
      <c r="SQP66" s="24"/>
      <c r="SQQ66" s="24"/>
      <c r="SQR66" s="24"/>
      <c r="SQS66" s="24"/>
      <c r="SQT66" s="24"/>
      <c r="SQU66" s="24"/>
      <c r="SQV66" s="24"/>
      <c r="SQW66" s="24"/>
      <c r="SQX66" s="24"/>
      <c r="SQY66" s="24"/>
      <c r="SQZ66" s="24"/>
      <c r="SRA66" s="24"/>
      <c r="SRB66" s="24"/>
      <c r="SRC66" s="24"/>
      <c r="SRD66" s="24"/>
      <c r="SRE66" s="24"/>
      <c r="SRF66" s="24"/>
      <c r="SRG66" s="24"/>
      <c r="SRH66" s="24"/>
      <c r="SRI66" s="24"/>
      <c r="SRJ66" s="24"/>
      <c r="SRK66" s="24"/>
      <c r="SRL66" s="24"/>
      <c r="SRM66" s="24"/>
      <c r="SRN66" s="24"/>
      <c r="SRO66" s="24"/>
      <c r="SRP66" s="24"/>
      <c r="SRQ66" s="24"/>
      <c r="SRR66" s="24"/>
      <c r="SRS66" s="24"/>
      <c r="SRT66" s="24"/>
      <c r="SRU66" s="24"/>
      <c r="SRV66" s="24"/>
      <c r="SRW66" s="24"/>
      <c r="SRX66" s="24"/>
      <c r="SRY66" s="24"/>
      <c r="SRZ66" s="24"/>
      <c r="SSA66" s="24"/>
      <c r="SSB66" s="24"/>
      <c r="SSC66" s="24"/>
      <c r="SSD66" s="24"/>
      <c r="SSE66" s="24"/>
      <c r="SSF66" s="24"/>
      <c r="SSG66" s="24"/>
      <c r="SSH66" s="24"/>
      <c r="SSI66" s="24"/>
      <c r="SSJ66" s="24"/>
      <c r="SSK66" s="24"/>
      <c r="SSL66" s="24"/>
      <c r="SSM66" s="24"/>
      <c r="SSN66" s="24"/>
      <c r="SSO66" s="24"/>
      <c r="SSP66" s="24"/>
      <c r="SSQ66" s="24"/>
      <c r="SSR66" s="24"/>
      <c r="SSS66" s="24"/>
      <c r="SST66" s="24"/>
      <c r="SSU66" s="24"/>
      <c r="SSV66" s="24"/>
      <c r="SSW66" s="24"/>
      <c r="SSX66" s="24"/>
      <c r="SSY66" s="24"/>
      <c r="SSZ66" s="24"/>
      <c r="STA66" s="24"/>
      <c r="STB66" s="24"/>
      <c r="STC66" s="24"/>
      <c r="STD66" s="24"/>
      <c r="STE66" s="24"/>
      <c r="STF66" s="24"/>
      <c r="STG66" s="24"/>
      <c r="STH66" s="24"/>
      <c r="STI66" s="24"/>
      <c r="STJ66" s="24"/>
      <c r="STK66" s="24"/>
      <c r="STL66" s="24"/>
      <c r="STM66" s="24"/>
      <c r="STN66" s="24"/>
      <c r="STO66" s="24"/>
      <c r="STP66" s="24"/>
      <c r="STQ66" s="24"/>
      <c r="STR66" s="24"/>
      <c r="STS66" s="24"/>
      <c r="STT66" s="24"/>
      <c r="STU66" s="24"/>
      <c r="STV66" s="24"/>
      <c r="STW66" s="24"/>
      <c r="STX66" s="24"/>
      <c r="STY66" s="24"/>
      <c r="STZ66" s="24"/>
      <c r="SUA66" s="24"/>
      <c r="SUB66" s="24"/>
      <c r="SUC66" s="24"/>
      <c r="SUD66" s="24"/>
      <c r="SUE66" s="24"/>
      <c r="SUF66" s="24"/>
      <c r="SUG66" s="24"/>
      <c r="SUH66" s="24"/>
      <c r="SUI66" s="24"/>
      <c r="SUJ66" s="24"/>
      <c r="SUK66" s="24"/>
      <c r="SUL66" s="24"/>
      <c r="SUM66" s="24"/>
      <c r="SUN66" s="24"/>
      <c r="SUO66" s="24"/>
      <c r="SUP66" s="24"/>
      <c r="SUQ66" s="24"/>
      <c r="SUR66" s="24"/>
      <c r="SUS66" s="24"/>
      <c r="SUT66" s="24"/>
      <c r="SUU66" s="24"/>
      <c r="SUV66" s="24"/>
      <c r="SUW66" s="24"/>
      <c r="SUX66" s="24"/>
      <c r="SUY66" s="24"/>
      <c r="SUZ66" s="24"/>
      <c r="SVA66" s="24"/>
      <c r="SVB66" s="24"/>
      <c r="SVC66" s="24"/>
      <c r="SVD66" s="24"/>
      <c r="SVE66" s="24"/>
      <c r="SVF66" s="24"/>
      <c r="SVG66" s="24"/>
      <c r="SVH66" s="24"/>
      <c r="SVI66" s="24"/>
      <c r="SVJ66" s="24"/>
      <c r="SVK66" s="24"/>
      <c r="SVL66" s="24"/>
      <c r="SVM66" s="24"/>
      <c r="SVN66" s="24"/>
      <c r="SVO66" s="24"/>
      <c r="SVP66" s="24"/>
      <c r="SVQ66" s="24"/>
      <c r="SVR66" s="24"/>
      <c r="SVS66" s="24"/>
      <c r="SVT66" s="24"/>
      <c r="SVU66" s="24"/>
      <c r="SVV66" s="24"/>
      <c r="SVW66" s="24"/>
      <c r="SVX66" s="24"/>
      <c r="SVY66" s="24"/>
      <c r="SVZ66" s="24"/>
      <c r="SWA66" s="24"/>
      <c r="SWB66" s="24"/>
      <c r="SWC66" s="24"/>
      <c r="SWD66" s="24"/>
      <c r="SWE66" s="24"/>
      <c r="SWF66" s="24"/>
      <c r="SWG66" s="24"/>
      <c r="SWH66" s="24"/>
      <c r="SWI66" s="24"/>
      <c r="SWJ66" s="24"/>
      <c r="SWK66" s="24"/>
      <c r="SWL66" s="24"/>
      <c r="SWM66" s="24"/>
      <c r="SWN66" s="24"/>
      <c r="SWO66" s="24"/>
      <c r="SWP66" s="24"/>
      <c r="SWQ66" s="24"/>
      <c r="SWR66" s="24"/>
      <c r="SWS66" s="24"/>
      <c r="SWT66" s="24"/>
      <c r="SWU66" s="24"/>
      <c r="SWV66" s="24"/>
      <c r="SWW66" s="24"/>
      <c r="SWX66" s="24"/>
      <c r="SWY66" s="24"/>
      <c r="SWZ66" s="24"/>
      <c r="SXA66" s="24"/>
      <c r="SXB66" s="24"/>
      <c r="SXC66" s="24"/>
      <c r="SXD66" s="24"/>
      <c r="SXE66" s="24"/>
      <c r="SXF66" s="24"/>
      <c r="SXG66" s="24"/>
      <c r="SXH66" s="24"/>
      <c r="SXI66" s="24"/>
      <c r="SXJ66" s="24"/>
      <c r="SXK66" s="24"/>
      <c r="SXL66" s="24"/>
      <c r="SXM66" s="24"/>
      <c r="SXN66" s="24"/>
      <c r="SXO66" s="24"/>
      <c r="SXP66" s="24"/>
      <c r="SXQ66" s="24"/>
      <c r="SXR66" s="24"/>
      <c r="SXS66" s="24"/>
      <c r="SXT66" s="24"/>
      <c r="SXU66" s="24"/>
      <c r="SXV66" s="24"/>
      <c r="SXW66" s="24"/>
      <c r="SXX66" s="24"/>
      <c r="SXY66" s="24"/>
      <c r="SXZ66" s="24"/>
      <c r="SYA66" s="24"/>
      <c r="SYB66" s="24"/>
      <c r="SYC66" s="24"/>
      <c r="SYD66" s="24"/>
      <c r="SYE66" s="24"/>
      <c r="SYF66" s="24"/>
      <c r="SYG66" s="24"/>
      <c r="SYH66" s="24"/>
      <c r="SYI66" s="24"/>
      <c r="SYJ66" s="24"/>
      <c r="SYK66" s="24"/>
      <c r="SYL66" s="24"/>
      <c r="SYM66" s="24"/>
      <c r="SYN66" s="24"/>
      <c r="SYO66" s="24"/>
      <c r="SYP66" s="24"/>
      <c r="SYQ66" s="24"/>
      <c r="SYR66" s="24"/>
      <c r="SYS66" s="24"/>
      <c r="SYT66" s="24"/>
      <c r="SYU66" s="24"/>
      <c r="SYV66" s="24"/>
      <c r="SYW66" s="24"/>
      <c r="SYX66" s="24"/>
      <c r="SYY66" s="24"/>
      <c r="SYZ66" s="24"/>
      <c r="SZA66" s="24"/>
      <c r="SZB66" s="24"/>
      <c r="SZC66" s="24"/>
      <c r="SZD66" s="24"/>
      <c r="SZE66" s="24"/>
      <c r="SZF66" s="24"/>
      <c r="SZG66" s="24"/>
      <c r="SZH66" s="24"/>
      <c r="SZI66" s="24"/>
      <c r="SZJ66" s="24"/>
      <c r="SZK66" s="24"/>
      <c r="SZL66" s="24"/>
      <c r="SZM66" s="24"/>
      <c r="SZN66" s="24"/>
      <c r="SZO66" s="24"/>
      <c r="SZP66" s="24"/>
      <c r="SZQ66" s="24"/>
      <c r="SZR66" s="24"/>
      <c r="SZS66" s="24"/>
      <c r="SZT66" s="24"/>
      <c r="SZU66" s="24"/>
      <c r="SZV66" s="24"/>
      <c r="SZW66" s="24"/>
      <c r="SZX66" s="24"/>
      <c r="SZY66" s="24"/>
      <c r="SZZ66" s="24"/>
      <c r="TAA66" s="24"/>
      <c r="TAB66" s="24"/>
      <c r="TAC66" s="24"/>
      <c r="TAD66" s="24"/>
      <c r="TAE66" s="24"/>
      <c r="TAF66" s="24"/>
      <c r="TAG66" s="24"/>
      <c r="TAH66" s="24"/>
      <c r="TAI66" s="24"/>
      <c r="TAJ66" s="24"/>
      <c r="TAK66" s="24"/>
      <c r="TAL66" s="24"/>
      <c r="TAM66" s="24"/>
      <c r="TAN66" s="24"/>
      <c r="TAO66" s="24"/>
      <c r="TAP66" s="24"/>
      <c r="TAQ66" s="24"/>
      <c r="TAR66" s="24"/>
      <c r="TAS66" s="24"/>
      <c r="TAT66" s="24"/>
      <c r="TAU66" s="24"/>
      <c r="TAV66" s="24"/>
      <c r="TAW66" s="24"/>
      <c r="TAX66" s="24"/>
      <c r="TAY66" s="24"/>
      <c r="TAZ66" s="24"/>
      <c r="TBA66" s="24"/>
      <c r="TBB66" s="24"/>
      <c r="TBC66" s="24"/>
      <c r="TBD66" s="24"/>
      <c r="TBE66" s="24"/>
      <c r="TBF66" s="24"/>
      <c r="TBG66" s="24"/>
      <c r="TBH66" s="24"/>
      <c r="TBI66" s="24"/>
      <c r="TBJ66" s="24"/>
      <c r="TBK66" s="24"/>
      <c r="TBL66" s="24"/>
      <c r="TBM66" s="24"/>
      <c r="TBN66" s="24"/>
      <c r="TBO66" s="24"/>
      <c r="TBP66" s="24"/>
      <c r="TBQ66" s="24"/>
      <c r="TBR66" s="24"/>
      <c r="TBS66" s="24"/>
      <c r="TBT66" s="24"/>
      <c r="TBU66" s="24"/>
      <c r="TBV66" s="24"/>
      <c r="TBW66" s="24"/>
      <c r="TBX66" s="24"/>
      <c r="TBY66" s="24"/>
      <c r="TBZ66" s="24"/>
      <c r="TCA66" s="24"/>
      <c r="TCB66" s="24"/>
      <c r="TCC66" s="24"/>
      <c r="TCD66" s="24"/>
      <c r="TCE66" s="24"/>
      <c r="TCF66" s="24"/>
      <c r="TCG66" s="24"/>
      <c r="TCH66" s="24"/>
      <c r="TCI66" s="24"/>
      <c r="TCJ66" s="24"/>
      <c r="TCK66" s="24"/>
      <c r="TCL66" s="24"/>
      <c r="TCM66" s="24"/>
      <c r="TCN66" s="24"/>
      <c r="TCO66" s="24"/>
      <c r="TCP66" s="24"/>
      <c r="TCQ66" s="24"/>
      <c r="TCR66" s="24"/>
      <c r="TCS66" s="24"/>
      <c r="TCT66" s="24"/>
      <c r="TCU66" s="24"/>
      <c r="TCV66" s="24"/>
      <c r="TCW66" s="24"/>
      <c r="TCX66" s="24"/>
      <c r="TCY66" s="24"/>
      <c r="TCZ66" s="24"/>
      <c r="TDA66" s="24"/>
      <c r="TDB66" s="24"/>
      <c r="TDC66" s="24"/>
      <c r="TDD66" s="24"/>
      <c r="TDE66" s="24"/>
      <c r="TDF66" s="24"/>
      <c r="TDG66" s="24"/>
      <c r="TDH66" s="24"/>
      <c r="TDI66" s="24"/>
      <c r="TDJ66" s="24"/>
      <c r="TDK66" s="24"/>
      <c r="TDL66" s="24"/>
      <c r="TDM66" s="24"/>
      <c r="TDN66" s="24"/>
      <c r="TDO66" s="24"/>
      <c r="TDP66" s="24"/>
      <c r="TDQ66" s="24"/>
      <c r="TDR66" s="24"/>
      <c r="TDS66" s="24"/>
      <c r="TDT66" s="24"/>
      <c r="TDU66" s="24"/>
      <c r="TDV66" s="24"/>
      <c r="TDW66" s="24"/>
      <c r="TDX66" s="24"/>
      <c r="TDY66" s="24"/>
      <c r="TDZ66" s="24"/>
      <c r="TEA66" s="24"/>
      <c r="TEB66" s="24"/>
      <c r="TEC66" s="24"/>
      <c r="TED66" s="24"/>
      <c r="TEE66" s="24"/>
      <c r="TEF66" s="24"/>
      <c r="TEG66" s="24"/>
      <c r="TEH66" s="24"/>
      <c r="TEI66" s="24"/>
      <c r="TEJ66" s="24"/>
      <c r="TEK66" s="24"/>
      <c r="TEL66" s="24"/>
      <c r="TEM66" s="24"/>
      <c r="TEN66" s="24"/>
      <c r="TEO66" s="24"/>
      <c r="TEP66" s="24"/>
      <c r="TEQ66" s="24"/>
      <c r="TER66" s="24"/>
      <c r="TES66" s="24"/>
      <c r="TET66" s="24"/>
      <c r="TEU66" s="24"/>
      <c r="TEV66" s="24"/>
      <c r="TEW66" s="24"/>
      <c r="TEX66" s="24"/>
      <c r="TEY66" s="24"/>
      <c r="TEZ66" s="24"/>
      <c r="TFA66" s="24"/>
      <c r="TFB66" s="24"/>
      <c r="TFC66" s="24"/>
      <c r="TFD66" s="24"/>
      <c r="TFE66" s="24"/>
      <c r="TFF66" s="24"/>
      <c r="TFG66" s="24"/>
      <c r="TFH66" s="24"/>
      <c r="TFI66" s="24"/>
      <c r="TFJ66" s="24"/>
      <c r="TFK66" s="24"/>
      <c r="TFL66" s="24"/>
      <c r="TFM66" s="24"/>
      <c r="TFN66" s="24"/>
      <c r="TFO66" s="24"/>
      <c r="TFP66" s="24"/>
      <c r="TFQ66" s="24"/>
      <c r="TFR66" s="24"/>
      <c r="TFS66" s="24"/>
      <c r="TFT66" s="24"/>
      <c r="TFU66" s="24"/>
      <c r="TFV66" s="24"/>
      <c r="TFW66" s="24"/>
      <c r="TFX66" s="24"/>
      <c r="TFY66" s="24"/>
      <c r="TFZ66" s="24"/>
      <c r="TGA66" s="24"/>
      <c r="TGB66" s="24"/>
      <c r="TGC66" s="24"/>
      <c r="TGD66" s="24"/>
      <c r="TGE66" s="24"/>
      <c r="TGF66" s="24"/>
      <c r="TGG66" s="24"/>
      <c r="TGH66" s="24"/>
      <c r="TGI66" s="24"/>
      <c r="TGJ66" s="24"/>
      <c r="TGK66" s="24"/>
      <c r="TGL66" s="24"/>
      <c r="TGM66" s="24"/>
      <c r="TGN66" s="24"/>
      <c r="TGO66" s="24"/>
      <c r="TGP66" s="24"/>
      <c r="TGQ66" s="24"/>
      <c r="TGR66" s="24"/>
      <c r="TGS66" s="24"/>
      <c r="TGT66" s="24"/>
      <c r="TGU66" s="24"/>
      <c r="TGV66" s="24"/>
      <c r="TGW66" s="24"/>
      <c r="TGX66" s="24"/>
      <c r="TGY66" s="24"/>
      <c r="TGZ66" s="24"/>
      <c r="THA66" s="24"/>
      <c r="THB66" s="24"/>
      <c r="THC66" s="24"/>
      <c r="THD66" s="24"/>
      <c r="THE66" s="24"/>
      <c r="THF66" s="24"/>
      <c r="THG66" s="24"/>
      <c r="THH66" s="24"/>
      <c r="THI66" s="24"/>
      <c r="THJ66" s="24"/>
      <c r="THK66" s="24"/>
      <c r="THL66" s="24"/>
      <c r="THM66" s="24"/>
      <c r="THN66" s="24"/>
      <c r="THO66" s="24"/>
      <c r="THP66" s="24"/>
      <c r="THQ66" s="24"/>
      <c r="THR66" s="24"/>
      <c r="THS66" s="24"/>
      <c r="THT66" s="24"/>
      <c r="THU66" s="24"/>
      <c r="THV66" s="24"/>
      <c r="THW66" s="24"/>
      <c r="THX66" s="24"/>
      <c r="THY66" s="24"/>
      <c r="THZ66" s="24"/>
      <c r="TIA66" s="24"/>
      <c r="TIB66" s="24"/>
      <c r="TIC66" s="24"/>
      <c r="TID66" s="24"/>
      <c r="TIE66" s="24"/>
      <c r="TIF66" s="24"/>
      <c r="TIG66" s="24"/>
      <c r="TIH66" s="24"/>
      <c r="TII66" s="24"/>
      <c r="TIJ66" s="24"/>
      <c r="TIK66" s="24"/>
      <c r="TIL66" s="24"/>
      <c r="TIM66" s="24"/>
      <c r="TIN66" s="24"/>
      <c r="TIO66" s="24"/>
      <c r="TIP66" s="24"/>
      <c r="TIQ66" s="24"/>
      <c r="TIR66" s="24"/>
      <c r="TIS66" s="24"/>
      <c r="TIT66" s="24"/>
      <c r="TIU66" s="24"/>
      <c r="TIV66" s="24"/>
      <c r="TIW66" s="24"/>
      <c r="TIX66" s="24"/>
      <c r="TIY66" s="24"/>
      <c r="TIZ66" s="24"/>
      <c r="TJA66" s="24"/>
      <c r="TJB66" s="24"/>
      <c r="TJC66" s="24"/>
      <c r="TJD66" s="24"/>
      <c r="TJE66" s="24"/>
      <c r="TJF66" s="24"/>
      <c r="TJG66" s="24"/>
      <c r="TJH66" s="24"/>
      <c r="TJI66" s="24"/>
      <c r="TJJ66" s="24"/>
      <c r="TJK66" s="24"/>
      <c r="TJL66" s="24"/>
      <c r="TJM66" s="24"/>
      <c r="TJN66" s="24"/>
      <c r="TJO66" s="24"/>
      <c r="TJP66" s="24"/>
      <c r="TJQ66" s="24"/>
      <c r="TJR66" s="24"/>
      <c r="TJS66" s="24"/>
      <c r="TJT66" s="24"/>
      <c r="TJU66" s="24"/>
      <c r="TJV66" s="24"/>
      <c r="TJW66" s="24"/>
      <c r="TJX66" s="24"/>
      <c r="TJY66" s="24"/>
      <c r="TJZ66" s="24"/>
      <c r="TKA66" s="24"/>
      <c r="TKB66" s="24"/>
      <c r="TKC66" s="24"/>
      <c r="TKD66" s="24"/>
      <c r="TKE66" s="24"/>
      <c r="TKF66" s="24"/>
      <c r="TKG66" s="24"/>
      <c r="TKH66" s="24"/>
      <c r="TKI66" s="24"/>
      <c r="TKJ66" s="24"/>
      <c r="TKK66" s="24"/>
      <c r="TKL66" s="24"/>
      <c r="TKM66" s="24"/>
      <c r="TKN66" s="24"/>
      <c r="TKO66" s="24"/>
      <c r="TKP66" s="24"/>
      <c r="TKQ66" s="24"/>
      <c r="TKR66" s="24"/>
      <c r="TKS66" s="24"/>
      <c r="TKT66" s="24"/>
      <c r="TKU66" s="24"/>
      <c r="TKV66" s="24"/>
      <c r="TKW66" s="24"/>
      <c r="TKX66" s="24"/>
      <c r="TKY66" s="24"/>
      <c r="TKZ66" s="24"/>
      <c r="TLA66" s="24"/>
      <c r="TLB66" s="24"/>
      <c r="TLC66" s="24"/>
      <c r="TLD66" s="24"/>
      <c r="TLE66" s="24"/>
      <c r="TLF66" s="24"/>
      <c r="TLG66" s="24"/>
      <c r="TLH66" s="24"/>
      <c r="TLI66" s="24"/>
      <c r="TLJ66" s="24"/>
      <c r="TLK66" s="24"/>
      <c r="TLL66" s="24"/>
      <c r="TLM66" s="24"/>
      <c r="TLN66" s="24"/>
      <c r="TLO66" s="24"/>
      <c r="TLP66" s="24"/>
      <c r="TLQ66" s="24"/>
      <c r="TLR66" s="24"/>
      <c r="TLS66" s="24"/>
      <c r="TLT66" s="24"/>
      <c r="TLU66" s="24"/>
      <c r="TLV66" s="24"/>
      <c r="TLW66" s="24"/>
      <c r="TLX66" s="24"/>
      <c r="TLY66" s="24"/>
      <c r="TLZ66" s="24"/>
      <c r="TMA66" s="24"/>
      <c r="TMB66" s="24"/>
      <c r="TMC66" s="24"/>
      <c r="TMD66" s="24"/>
      <c r="TME66" s="24"/>
      <c r="TMF66" s="24"/>
      <c r="TMG66" s="24"/>
      <c r="TMH66" s="24"/>
      <c r="TMI66" s="24"/>
      <c r="TMJ66" s="24"/>
      <c r="TMK66" s="24"/>
      <c r="TML66" s="24"/>
      <c r="TMM66" s="24"/>
      <c r="TMN66" s="24"/>
      <c r="TMO66" s="24"/>
      <c r="TMP66" s="24"/>
      <c r="TMQ66" s="24"/>
      <c r="TMR66" s="24"/>
      <c r="TMS66" s="24"/>
      <c r="TMT66" s="24"/>
      <c r="TMU66" s="24"/>
      <c r="TMV66" s="24"/>
      <c r="TMW66" s="24"/>
      <c r="TMX66" s="24"/>
      <c r="TMY66" s="24"/>
      <c r="TMZ66" s="24"/>
      <c r="TNA66" s="24"/>
      <c r="TNB66" s="24"/>
      <c r="TNC66" s="24"/>
      <c r="TND66" s="24"/>
      <c r="TNE66" s="24"/>
      <c r="TNF66" s="24"/>
      <c r="TNG66" s="24"/>
      <c r="TNH66" s="24"/>
      <c r="TNI66" s="24"/>
      <c r="TNJ66" s="24"/>
      <c r="TNK66" s="24"/>
      <c r="TNL66" s="24"/>
      <c r="TNM66" s="24"/>
      <c r="TNN66" s="24"/>
      <c r="TNO66" s="24"/>
      <c r="TNP66" s="24"/>
      <c r="TNQ66" s="24"/>
      <c r="TNR66" s="24"/>
      <c r="TNS66" s="24"/>
      <c r="TNT66" s="24"/>
      <c r="TNU66" s="24"/>
      <c r="TNV66" s="24"/>
      <c r="TNW66" s="24"/>
      <c r="TNX66" s="24"/>
      <c r="TNY66" s="24"/>
      <c r="TNZ66" s="24"/>
      <c r="TOA66" s="24"/>
      <c r="TOB66" s="24"/>
      <c r="TOC66" s="24"/>
      <c r="TOD66" s="24"/>
      <c r="TOE66" s="24"/>
      <c r="TOF66" s="24"/>
      <c r="TOG66" s="24"/>
      <c r="TOH66" s="24"/>
      <c r="TOI66" s="24"/>
      <c r="TOJ66" s="24"/>
      <c r="TOK66" s="24"/>
      <c r="TOL66" s="24"/>
      <c r="TOM66" s="24"/>
      <c r="TON66" s="24"/>
      <c r="TOO66" s="24"/>
      <c r="TOP66" s="24"/>
      <c r="TOQ66" s="24"/>
      <c r="TOR66" s="24"/>
      <c r="TOS66" s="24"/>
      <c r="TOT66" s="24"/>
      <c r="TOU66" s="24"/>
      <c r="TOV66" s="24"/>
      <c r="TOW66" s="24"/>
      <c r="TOX66" s="24"/>
      <c r="TOY66" s="24"/>
      <c r="TOZ66" s="24"/>
      <c r="TPA66" s="24"/>
      <c r="TPB66" s="24"/>
      <c r="TPC66" s="24"/>
      <c r="TPD66" s="24"/>
      <c r="TPE66" s="24"/>
      <c r="TPF66" s="24"/>
      <c r="TPG66" s="24"/>
      <c r="TPH66" s="24"/>
      <c r="TPI66" s="24"/>
      <c r="TPJ66" s="24"/>
      <c r="TPK66" s="24"/>
      <c r="TPL66" s="24"/>
      <c r="TPM66" s="24"/>
      <c r="TPN66" s="24"/>
      <c r="TPO66" s="24"/>
      <c r="TPP66" s="24"/>
      <c r="TPQ66" s="24"/>
      <c r="TPR66" s="24"/>
      <c r="TPS66" s="24"/>
      <c r="TPT66" s="24"/>
      <c r="TPU66" s="24"/>
      <c r="TPV66" s="24"/>
      <c r="TPW66" s="24"/>
      <c r="TPX66" s="24"/>
      <c r="TPY66" s="24"/>
      <c r="TPZ66" s="24"/>
      <c r="TQA66" s="24"/>
      <c r="TQB66" s="24"/>
      <c r="TQC66" s="24"/>
      <c r="TQD66" s="24"/>
      <c r="TQE66" s="24"/>
      <c r="TQF66" s="24"/>
      <c r="TQG66" s="24"/>
      <c r="TQH66" s="24"/>
      <c r="TQI66" s="24"/>
      <c r="TQJ66" s="24"/>
      <c r="TQK66" s="24"/>
      <c r="TQL66" s="24"/>
      <c r="TQM66" s="24"/>
      <c r="TQN66" s="24"/>
      <c r="TQO66" s="24"/>
      <c r="TQP66" s="24"/>
      <c r="TQQ66" s="24"/>
      <c r="TQR66" s="24"/>
      <c r="TQS66" s="24"/>
      <c r="TQT66" s="24"/>
      <c r="TQU66" s="24"/>
      <c r="TQV66" s="24"/>
      <c r="TQW66" s="24"/>
      <c r="TQX66" s="24"/>
      <c r="TQY66" s="24"/>
      <c r="TQZ66" s="24"/>
      <c r="TRA66" s="24"/>
      <c r="TRB66" s="24"/>
      <c r="TRC66" s="24"/>
      <c r="TRD66" s="24"/>
      <c r="TRE66" s="24"/>
      <c r="TRF66" s="24"/>
      <c r="TRG66" s="24"/>
      <c r="TRH66" s="24"/>
      <c r="TRI66" s="24"/>
      <c r="TRJ66" s="24"/>
      <c r="TRK66" s="24"/>
      <c r="TRL66" s="24"/>
      <c r="TRM66" s="24"/>
      <c r="TRN66" s="24"/>
      <c r="TRO66" s="24"/>
      <c r="TRP66" s="24"/>
      <c r="TRQ66" s="24"/>
      <c r="TRR66" s="24"/>
      <c r="TRS66" s="24"/>
      <c r="TRT66" s="24"/>
      <c r="TRU66" s="24"/>
      <c r="TRV66" s="24"/>
      <c r="TRW66" s="24"/>
      <c r="TRX66" s="24"/>
      <c r="TRY66" s="24"/>
      <c r="TRZ66" s="24"/>
      <c r="TSA66" s="24"/>
      <c r="TSB66" s="24"/>
      <c r="TSC66" s="24"/>
      <c r="TSD66" s="24"/>
      <c r="TSE66" s="24"/>
      <c r="TSF66" s="24"/>
      <c r="TSG66" s="24"/>
      <c r="TSH66" s="24"/>
      <c r="TSI66" s="24"/>
      <c r="TSJ66" s="24"/>
      <c r="TSK66" s="24"/>
      <c r="TSL66" s="24"/>
      <c r="TSM66" s="24"/>
      <c r="TSN66" s="24"/>
      <c r="TSO66" s="24"/>
      <c r="TSP66" s="24"/>
      <c r="TSQ66" s="24"/>
      <c r="TSR66" s="24"/>
      <c r="TSS66" s="24"/>
      <c r="TST66" s="24"/>
      <c r="TSU66" s="24"/>
      <c r="TSV66" s="24"/>
      <c r="TSW66" s="24"/>
      <c r="TSX66" s="24"/>
      <c r="TSY66" s="24"/>
      <c r="TSZ66" s="24"/>
      <c r="TTA66" s="24"/>
      <c r="TTB66" s="24"/>
      <c r="TTC66" s="24"/>
      <c r="TTD66" s="24"/>
      <c r="TTE66" s="24"/>
      <c r="TTF66" s="24"/>
      <c r="TTG66" s="24"/>
      <c r="TTH66" s="24"/>
      <c r="TTI66" s="24"/>
      <c r="TTJ66" s="24"/>
      <c r="TTK66" s="24"/>
      <c r="TTL66" s="24"/>
      <c r="TTM66" s="24"/>
      <c r="TTN66" s="24"/>
      <c r="TTO66" s="24"/>
      <c r="TTP66" s="24"/>
      <c r="TTQ66" s="24"/>
      <c r="TTR66" s="24"/>
      <c r="TTS66" s="24"/>
      <c r="TTT66" s="24"/>
      <c r="TTU66" s="24"/>
      <c r="TTV66" s="24"/>
      <c r="TTW66" s="24"/>
      <c r="TTX66" s="24"/>
      <c r="TTY66" s="24"/>
      <c r="TTZ66" s="24"/>
      <c r="TUA66" s="24"/>
      <c r="TUB66" s="24"/>
      <c r="TUC66" s="24"/>
      <c r="TUD66" s="24"/>
      <c r="TUE66" s="24"/>
      <c r="TUF66" s="24"/>
      <c r="TUG66" s="24"/>
      <c r="TUH66" s="24"/>
      <c r="TUI66" s="24"/>
      <c r="TUJ66" s="24"/>
      <c r="TUK66" s="24"/>
      <c r="TUL66" s="24"/>
      <c r="TUM66" s="24"/>
      <c r="TUN66" s="24"/>
      <c r="TUO66" s="24"/>
      <c r="TUP66" s="24"/>
      <c r="TUQ66" s="24"/>
      <c r="TUR66" s="24"/>
      <c r="TUS66" s="24"/>
      <c r="TUT66" s="24"/>
      <c r="TUU66" s="24"/>
      <c r="TUV66" s="24"/>
      <c r="TUW66" s="24"/>
      <c r="TUX66" s="24"/>
      <c r="TUY66" s="24"/>
      <c r="TUZ66" s="24"/>
      <c r="TVA66" s="24"/>
      <c r="TVB66" s="24"/>
      <c r="TVC66" s="24"/>
      <c r="TVD66" s="24"/>
      <c r="TVE66" s="24"/>
      <c r="TVF66" s="24"/>
      <c r="TVG66" s="24"/>
      <c r="TVH66" s="24"/>
      <c r="TVI66" s="24"/>
      <c r="TVJ66" s="24"/>
      <c r="TVK66" s="24"/>
      <c r="TVL66" s="24"/>
      <c r="TVM66" s="24"/>
      <c r="TVN66" s="24"/>
      <c r="TVO66" s="24"/>
      <c r="TVP66" s="24"/>
      <c r="TVQ66" s="24"/>
      <c r="TVR66" s="24"/>
      <c r="TVS66" s="24"/>
      <c r="TVT66" s="24"/>
      <c r="TVU66" s="24"/>
      <c r="TVV66" s="24"/>
      <c r="TVW66" s="24"/>
      <c r="TVX66" s="24"/>
      <c r="TVY66" s="24"/>
      <c r="TVZ66" s="24"/>
      <c r="TWA66" s="24"/>
      <c r="TWB66" s="24"/>
      <c r="TWC66" s="24"/>
      <c r="TWD66" s="24"/>
      <c r="TWE66" s="24"/>
      <c r="TWF66" s="24"/>
      <c r="TWG66" s="24"/>
      <c r="TWH66" s="24"/>
      <c r="TWI66" s="24"/>
      <c r="TWJ66" s="24"/>
      <c r="TWK66" s="24"/>
      <c r="TWL66" s="24"/>
      <c r="TWM66" s="24"/>
      <c r="TWN66" s="24"/>
      <c r="TWO66" s="24"/>
      <c r="TWP66" s="24"/>
      <c r="TWQ66" s="24"/>
      <c r="TWR66" s="24"/>
      <c r="TWS66" s="24"/>
      <c r="TWT66" s="24"/>
      <c r="TWU66" s="24"/>
      <c r="TWV66" s="24"/>
      <c r="TWW66" s="24"/>
      <c r="TWX66" s="24"/>
      <c r="TWY66" s="24"/>
      <c r="TWZ66" s="24"/>
      <c r="TXA66" s="24"/>
      <c r="TXB66" s="24"/>
      <c r="TXC66" s="24"/>
      <c r="TXD66" s="24"/>
      <c r="TXE66" s="24"/>
      <c r="TXF66" s="24"/>
      <c r="TXG66" s="24"/>
      <c r="TXH66" s="24"/>
      <c r="TXI66" s="24"/>
      <c r="TXJ66" s="24"/>
      <c r="TXK66" s="24"/>
      <c r="TXL66" s="24"/>
      <c r="TXM66" s="24"/>
      <c r="TXN66" s="24"/>
      <c r="TXO66" s="24"/>
      <c r="TXP66" s="24"/>
      <c r="TXQ66" s="24"/>
      <c r="TXR66" s="24"/>
      <c r="TXS66" s="24"/>
      <c r="TXT66" s="24"/>
      <c r="TXU66" s="24"/>
      <c r="TXV66" s="24"/>
      <c r="TXW66" s="24"/>
      <c r="TXX66" s="24"/>
      <c r="TXY66" s="24"/>
      <c r="TXZ66" s="24"/>
      <c r="TYA66" s="24"/>
      <c r="TYB66" s="24"/>
      <c r="TYC66" s="24"/>
      <c r="TYD66" s="24"/>
      <c r="TYE66" s="24"/>
      <c r="TYF66" s="24"/>
      <c r="TYG66" s="24"/>
      <c r="TYH66" s="24"/>
      <c r="TYI66" s="24"/>
      <c r="TYJ66" s="24"/>
      <c r="TYK66" s="24"/>
      <c r="TYL66" s="24"/>
      <c r="TYM66" s="24"/>
      <c r="TYN66" s="24"/>
      <c r="TYO66" s="24"/>
      <c r="TYP66" s="24"/>
      <c r="TYQ66" s="24"/>
      <c r="TYR66" s="24"/>
      <c r="TYS66" s="24"/>
      <c r="TYT66" s="24"/>
      <c r="TYU66" s="24"/>
      <c r="TYV66" s="24"/>
      <c r="TYW66" s="24"/>
      <c r="TYX66" s="24"/>
      <c r="TYY66" s="24"/>
      <c r="TYZ66" s="24"/>
      <c r="TZA66" s="24"/>
      <c r="TZB66" s="24"/>
      <c r="TZC66" s="24"/>
      <c r="TZD66" s="24"/>
      <c r="TZE66" s="24"/>
      <c r="TZF66" s="24"/>
      <c r="TZG66" s="24"/>
      <c r="TZH66" s="24"/>
      <c r="TZI66" s="24"/>
      <c r="TZJ66" s="24"/>
      <c r="TZK66" s="24"/>
      <c r="TZL66" s="24"/>
      <c r="TZM66" s="24"/>
      <c r="TZN66" s="24"/>
      <c r="TZO66" s="24"/>
      <c r="TZP66" s="24"/>
      <c r="TZQ66" s="24"/>
      <c r="TZR66" s="24"/>
      <c r="TZS66" s="24"/>
      <c r="TZT66" s="24"/>
      <c r="TZU66" s="24"/>
      <c r="TZV66" s="24"/>
      <c r="TZW66" s="24"/>
      <c r="TZX66" s="24"/>
      <c r="TZY66" s="24"/>
      <c r="TZZ66" s="24"/>
      <c r="UAA66" s="24"/>
      <c r="UAB66" s="24"/>
      <c r="UAC66" s="24"/>
      <c r="UAD66" s="24"/>
      <c r="UAE66" s="24"/>
      <c r="UAF66" s="24"/>
      <c r="UAG66" s="24"/>
      <c r="UAH66" s="24"/>
      <c r="UAI66" s="24"/>
      <c r="UAJ66" s="24"/>
      <c r="UAK66" s="24"/>
      <c r="UAL66" s="24"/>
      <c r="UAM66" s="24"/>
      <c r="UAN66" s="24"/>
      <c r="UAO66" s="24"/>
      <c r="UAP66" s="24"/>
      <c r="UAQ66" s="24"/>
      <c r="UAR66" s="24"/>
      <c r="UAS66" s="24"/>
      <c r="UAT66" s="24"/>
      <c r="UAU66" s="24"/>
      <c r="UAV66" s="24"/>
      <c r="UAW66" s="24"/>
      <c r="UAX66" s="24"/>
      <c r="UAY66" s="24"/>
      <c r="UAZ66" s="24"/>
      <c r="UBA66" s="24"/>
      <c r="UBB66" s="24"/>
      <c r="UBC66" s="24"/>
      <c r="UBD66" s="24"/>
      <c r="UBE66" s="24"/>
      <c r="UBF66" s="24"/>
      <c r="UBG66" s="24"/>
      <c r="UBH66" s="24"/>
      <c r="UBI66" s="24"/>
      <c r="UBJ66" s="24"/>
      <c r="UBK66" s="24"/>
      <c r="UBL66" s="24"/>
      <c r="UBM66" s="24"/>
      <c r="UBN66" s="24"/>
      <c r="UBO66" s="24"/>
      <c r="UBP66" s="24"/>
      <c r="UBQ66" s="24"/>
      <c r="UBR66" s="24"/>
      <c r="UBS66" s="24"/>
      <c r="UBT66" s="24"/>
      <c r="UBU66" s="24"/>
      <c r="UBV66" s="24"/>
      <c r="UBW66" s="24"/>
      <c r="UBX66" s="24"/>
      <c r="UBY66" s="24"/>
      <c r="UBZ66" s="24"/>
      <c r="UCA66" s="24"/>
      <c r="UCB66" s="24"/>
      <c r="UCC66" s="24"/>
      <c r="UCD66" s="24"/>
      <c r="UCE66" s="24"/>
      <c r="UCF66" s="24"/>
      <c r="UCG66" s="24"/>
      <c r="UCH66" s="24"/>
      <c r="UCI66" s="24"/>
      <c r="UCJ66" s="24"/>
      <c r="UCK66" s="24"/>
      <c r="UCL66" s="24"/>
      <c r="UCM66" s="24"/>
      <c r="UCN66" s="24"/>
      <c r="UCO66" s="24"/>
      <c r="UCP66" s="24"/>
      <c r="UCQ66" s="24"/>
      <c r="UCR66" s="24"/>
      <c r="UCS66" s="24"/>
      <c r="UCT66" s="24"/>
      <c r="UCU66" s="24"/>
      <c r="UCV66" s="24"/>
      <c r="UCW66" s="24"/>
      <c r="UCX66" s="24"/>
      <c r="UCY66" s="24"/>
      <c r="UCZ66" s="24"/>
      <c r="UDA66" s="24"/>
      <c r="UDB66" s="24"/>
      <c r="UDC66" s="24"/>
      <c r="UDD66" s="24"/>
      <c r="UDE66" s="24"/>
      <c r="UDF66" s="24"/>
      <c r="UDG66" s="24"/>
      <c r="UDH66" s="24"/>
      <c r="UDI66" s="24"/>
      <c r="UDJ66" s="24"/>
      <c r="UDK66" s="24"/>
      <c r="UDL66" s="24"/>
      <c r="UDM66" s="24"/>
      <c r="UDN66" s="24"/>
      <c r="UDO66" s="24"/>
      <c r="UDP66" s="24"/>
      <c r="UDQ66" s="24"/>
      <c r="UDR66" s="24"/>
      <c r="UDS66" s="24"/>
      <c r="UDT66" s="24"/>
      <c r="UDU66" s="24"/>
      <c r="UDV66" s="24"/>
      <c r="UDW66" s="24"/>
      <c r="UDX66" s="24"/>
      <c r="UDY66" s="24"/>
      <c r="UDZ66" s="24"/>
      <c r="UEA66" s="24"/>
      <c r="UEB66" s="24"/>
      <c r="UEC66" s="24"/>
      <c r="UED66" s="24"/>
      <c r="UEE66" s="24"/>
      <c r="UEF66" s="24"/>
      <c r="UEG66" s="24"/>
      <c r="UEH66" s="24"/>
      <c r="UEI66" s="24"/>
      <c r="UEJ66" s="24"/>
      <c r="UEK66" s="24"/>
      <c r="UEL66" s="24"/>
      <c r="UEM66" s="24"/>
      <c r="UEN66" s="24"/>
      <c r="UEO66" s="24"/>
      <c r="UEP66" s="24"/>
      <c r="UEQ66" s="24"/>
      <c r="UER66" s="24"/>
      <c r="UES66" s="24"/>
      <c r="UET66" s="24"/>
      <c r="UEU66" s="24"/>
      <c r="UEV66" s="24"/>
      <c r="UEW66" s="24"/>
      <c r="UEX66" s="24"/>
      <c r="UEY66" s="24"/>
      <c r="UEZ66" s="24"/>
      <c r="UFA66" s="24"/>
      <c r="UFB66" s="24"/>
      <c r="UFC66" s="24"/>
      <c r="UFD66" s="24"/>
      <c r="UFE66" s="24"/>
      <c r="UFF66" s="24"/>
      <c r="UFG66" s="24"/>
      <c r="UFH66" s="24"/>
      <c r="UFI66" s="24"/>
      <c r="UFJ66" s="24"/>
      <c r="UFK66" s="24"/>
      <c r="UFL66" s="24"/>
      <c r="UFM66" s="24"/>
      <c r="UFN66" s="24"/>
      <c r="UFO66" s="24"/>
      <c r="UFP66" s="24"/>
      <c r="UFQ66" s="24"/>
      <c r="UFR66" s="24"/>
      <c r="UFS66" s="24"/>
      <c r="UFT66" s="24"/>
      <c r="UFU66" s="24"/>
      <c r="UFV66" s="24"/>
      <c r="UFW66" s="24"/>
      <c r="UFX66" s="24"/>
      <c r="UFY66" s="24"/>
      <c r="UFZ66" s="24"/>
      <c r="UGA66" s="24"/>
      <c r="UGB66" s="24"/>
      <c r="UGC66" s="24"/>
      <c r="UGD66" s="24"/>
      <c r="UGE66" s="24"/>
      <c r="UGF66" s="24"/>
      <c r="UGG66" s="24"/>
      <c r="UGH66" s="24"/>
      <c r="UGI66" s="24"/>
      <c r="UGJ66" s="24"/>
      <c r="UGK66" s="24"/>
      <c r="UGL66" s="24"/>
      <c r="UGM66" s="24"/>
      <c r="UGN66" s="24"/>
      <c r="UGO66" s="24"/>
      <c r="UGP66" s="24"/>
      <c r="UGQ66" s="24"/>
      <c r="UGR66" s="24"/>
      <c r="UGS66" s="24"/>
      <c r="UGT66" s="24"/>
      <c r="UGU66" s="24"/>
      <c r="UGV66" s="24"/>
      <c r="UGW66" s="24"/>
      <c r="UGX66" s="24"/>
      <c r="UGY66" s="24"/>
      <c r="UGZ66" s="24"/>
      <c r="UHA66" s="24"/>
      <c r="UHB66" s="24"/>
      <c r="UHC66" s="24"/>
      <c r="UHD66" s="24"/>
      <c r="UHE66" s="24"/>
      <c r="UHF66" s="24"/>
      <c r="UHG66" s="24"/>
      <c r="UHH66" s="24"/>
      <c r="UHI66" s="24"/>
      <c r="UHJ66" s="24"/>
      <c r="UHK66" s="24"/>
      <c r="UHL66" s="24"/>
      <c r="UHM66" s="24"/>
      <c r="UHN66" s="24"/>
      <c r="UHO66" s="24"/>
      <c r="UHP66" s="24"/>
      <c r="UHQ66" s="24"/>
      <c r="UHR66" s="24"/>
      <c r="UHS66" s="24"/>
      <c r="UHT66" s="24"/>
      <c r="UHU66" s="24"/>
      <c r="UHV66" s="24"/>
      <c r="UHW66" s="24"/>
      <c r="UHX66" s="24"/>
      <c r="UHY66" s="24"/>
      <c r="UHZ66" s="24"/>
      <c r="UIA66" s="24"/>
      <c r="UIB66" s="24"/>
      <c r="UIC66" s="24"/>
      <c r="UID66" s="24"/>
      <c r="UIE66" s="24"/>
      <c r="UIF66" s="24"/>
      <c r="UIG66" s="24"/>
      <c r="UIH66" s="24"/>
      <c r="UII66" s="24"/>
      <c r="UIJ66" s="24"/>
      <c r="UIK66" s="24"/>
      <c r="UIL66" s="24"/>
      <c r="UIM66" s="24"/>
      <c r="UIN66" s="24"/>
      <c r="UIO66" s="24"/>
      <c r="UIP66" s="24"/>
      <c r="UIQ66" s="24"/>
      <c r="UIR66" s="24"/>
      <c r="UIS66" s="24"/>
      <c r="UIT66" s="24"/>
      <c r="UIU66" s="24"/>
      <c r="UIV66" s="24"/>
      <c r="UIW66" s="24"/>
      <c r="UIX66" s="24"/>
      <c r="UIY66" s="24"/>
      <c r="UIZ66" s="24"/>
      <c r="UJA66" s="24"/>
      <c r="UJB66" s="24"/>
      <c r="UJC66" s="24"/>
      <c r="UJD66" s="24"/>
      <c r="UJE66" s="24"/>
      <c r="UJF66" s="24"/>
      <c r="UJG66" s="24"/>
      <c r="UJH66" s="24"/>
      <c r="UJI66" s="24"/>
      <c r="UJJ66" s="24"/>
      <c r="UJK66" s="24"/>
      <c r="UJL66" s="24"/>
      <c r="UJM66" s="24"/>
      <c r="UJN66" s="24"/>
      <c r="UJO66" s="24"/>
      <c r="UJP66" s="24"/>
      <c r="UJQ66" s="24"/>
      <c r="UJR66" s="24"/>
      <c r="UJS66" s="24"/>
      <c r="UJT66" s="24"/>
      <c r="UJU66" s="24"/>
      <c r="UJV66" s="24"/>
      <c r="UJW66" s="24"/>
      <c r="UJX66" s="24"/>
      <c r="UJY66" s="24"/>
      <c r="UJZ66" s="24"/>
      <c r="UKA66" s="24"/>
      <c r="UKB66" s="24"/>
      <c r="UKC66" s="24"/>
      <c r="UKD66" s="24"/>
      <c r="UKE66" s="24"/>
      <c r="UKF66" s="24"/>
      <c r="UKG66" s="24"/>
      <c r="UKH66" s="24"/>
      <c r="UKI66" s="24"/>
      <c r="UKJ66" s="24"/>
      <c r="UKK66" s="24"/>
      <c r="UKL66" s="24"/>
      <c r="UKM66" s="24"/>
      <c r="UKN66" s="24"/>
      <c r="UKO66" s="24"/>
      <c r="UKP66" s="24"/>
      <c r="UKQ66" s="24"/>
      <c r="UKR66" s="24"/>
      <c r="UKS66" s="24"/>
      <c r="UKT66" s="24"/>
      <c r="UKU66" s="24"/>
      <c r="UKV66" s="24"/>
      <c r="UKW66" s="24"/>
      <c r="UKX66" s="24"/>
      <c r="UKY66" s="24"/>
      <c r="UKZ66" s="24"/>
      <c r="ULA66" s="24"/>
      <c r="ULB66" s="24"/>
      <c r="ULC66" s="24"/>
      <c r="ULD66" s="24"/>
      <c r="ULE66" s="24"/>
      <c r="ULF66" s="24"/>
      <c r="ULG66" s="24"/>
      <c r="ULH66" s="24"/>
      <c r="ULI66" s="24"/>
      <c r="ULJ66" s="24"/>
      <c r="ULK66" s="24"/>
      <c r="ULL66" s="24"/>
      <c r="ULM66" s="24"/>
      <c r="ULN66" s="24"/>
      <c r="ULO66" s="24"/>
      <c r="ULP66" s="24"/>
      <c r="ULQ66" s="24"/>
      <c r="ULR66" s="24"/>
      <c r="ULS66" s="24"/>
      <c r="ULT66" s="24"/>
      <c r="ULU66" s="24"/>
      <c r="ULV66" s="24"/>
      <c r="ULW66" s="24"/>
      <c r="ULX66" s="24"/>
      <c r="ULY66" s="24"/>
      <c r="ULZ66" s="24"/>
      <c r="UMA66" s="24"/>
      <c r="UMB66" s="24"/>
      <c r="UMC66" s="24"/>
      <c r="UMD66" s="24"/>
      <c r="UME66" s="24"/>
      <c r="UMF66" s="24"/>
      <c r="UMG66" s="24"/>
      <c r="UMH66" s="24"/>
      <c r="UMI66" s="24"/>
      <c r="UMJ66" s="24"/>
      <c r="UMK66" s="24"/>
      <c r="UML66" s="24"/>
      <c r="UMM66" s="24"/>
      <c r="UMN66" s="24"/>
      <c r="UMO66" s="24"/>
      <c r="UMP66" s="24"/>
      <c r="UMQ66" s="24"/>
      <c r="UMR66" s="24"/>
      <c r="UMS66" s="24"/>
      <c r="UMT66" s="24"/>
      <c r="UMU66" s="24"/>
      <c r="UMV66" s="24"/>
      <c r="UMW66" s="24"/>
      <c r="UMX66" s="24"/>
      <c r="UMY66" s="24"/>
      <c r="UMZ66" s="24"/>
      <c r="UNA66" s="24"/>
      <c r="UNB66" s="24"/>
      <c r="UNC66" s="24"/>
      <c r="UND66" s="24"/>
      <c r="UNE66" s="24"/>
      <c r="UNF66" s="24"/>
      <c r="UNG66" s="24"/>
      <c r="UNH66" s="24"/>
      <c r="UNI66" s="24"/>
      <c r="UNJ66" s="24"/>
      <c r="UNK66" s="24"/>
      <c r="UNL66" s="24"/>
      <c r="UNM66" s="24"/>
      <c r="UNN66" s="24"/>
      <c r="UNO66" s="24"/>
      <c r="UNP66" s="24"/>
      <c r="UNQ66" s="24"/>
      <c r="UNR66" s="24"/>
      <c r="UNS66" s="24"/>
      <c r="UNT66" s="24"/>
      <c r="UNU66" s="24"/>
      <c r="UNV66" s="24"/>
      <c r="UNW66" s="24"/>
      <c r="UNX66" s="24"/>
      <c r="UNY66" s="24"/>
      <c r="UNZ66" s="24"/>
      <c r="UOA66" s="24"/>
      <c r="UOB66" s="24"/>
      <c r="UOC66" s="24"/>
      <c r="UOD66" s="24"/>
      <c r="UOE66" s="24"/>
      <c r="UOF66" s="24"/>
      <c r="UOG66" s="24"/>
      <c r="UOH66" s="24"/>
      <c r="UOI66" s="24"/>
      <c r="UOJ66" s="24"/>
      <c r="UOK66" s="24"/>
      <c r="UOL66" s="24"/>
      <c r="UOM66" s="24"/>
      <c r="UON66" s="24"/>
      <c r="UOO66" s="24"/>
      <c r="UOP66" s="24"/>
      <c r="UOQ66" s="24"/>
      <c r="UOR66" s="24"/>
      <c r="UOS66" s="24"/>
      <c r="UOT66" s="24"/>
      <c r="UOU66" s="24"/>
      <c r="UOV66" s="24"/>
      <c r="UOW66" s="24"/>
      <c r="UOX66" s="24"/>
      <c r="UOY66" s="24"/>
      <c r="UOZ66" s="24"/>
      <c r="UPA66" s="24"/>
      <c r="UPB66" s="24"/>
      <c r="UPC66" s="24"/>
      <c r="UPD66" s="24"/>
      <c r="UPE66" s="24"/>
      <c r="UPF66" s="24"/>
      <c r="UPG66" s="24"/>
      <c r="UPH66" s="24"/>
      <c r="UPI66" s="24"/>
      <c r="UPJ66" s="24"/>
      <c r="UPK66" s="24"/>
      <c r="UPL66" s="24"/>
      <c r="UPM66" s="24"/>
      <c r="UPN66" s="24"/>
      <c r="UPO66" s="24"/>
      <c r="UPP66" s="24"/>
      <c r="UPQ66" s="24"/>
      <c r="UPR66" s="24"/>
      <c r="UPS66" s="24"/>
      <c r="UPT66" s="24"/>
      <c r="UPU66" s="24"/>
      <c r="UPV66" s="24"/>
      <c r="UPW66" s="24"/>
      <c r="UPX66" s="24"/>
      <c r="UPY66" s="24"/>
      <c r="UPZ66" s="24"/>
      <c r="UQA66" s="24"/>
      <c r="UQB66" s="24"/>
      <c r="UQC66" s="24"/>
      <c r="UQD66" s="24"/>
      <c r="UQE66" s="24"/>
      <c r="UQF66" s="24"/>
      <c r="UQG66" s="24"/>
      <c r="UQH66" s="24"/>
      <c r="UQI66" s="24"/>
      <c r="UQJ66" s="24"/>
      <c r="UQK66" s="24"/>
      <c r="UQL66" s="24"/>
      <c r="UQM66" s="24"/>
      <c r="UQN66" s="24"/>
      <c r="UQO66" s="24"/>
      <c r="UQP66" s="24"/>
      <c r="UQQ66" s="24"/>
      <c r="UQR66" s="24"/>
      <c r="UQS66" s="24"/>
      <c r="UQT66" s="24"/>
      <c r="UQU66" s="24"/>
      <c r="UQV66" s="24"/>
      <c r="UQW66" s="24"/>
      <c r="UQX66" s="24"/>
      <c r="UQY66" s="24"/>
      <c r="UQZ66" s="24"/>
      <c r="URA66" s="24"/>
      <c r="URB66" s="24"/>
      <c r="URC66" s="24"/>
      <c r="URD66" s="24"/>
      <c r="URE66" s="24"/>
      <c r="URF66" s="24"/>
      <c r="URG66" s="24"/>
      <c r="URH66" s="24"/>
      <c r="URI66" s="24"/>
      <c r="URJ66" s="24"/>
      <c r="URK66" s="24"/>
      <c r="URL66" s="24"/>
      <c r="URM66" s="24"/>
      <c r="URN66" s="24"/>
      <c r="URO66" s="24"/>
      <c r="URP66" s="24"/>
      <c r="URQ66" s="24"/>
      <c r="URR66" s="24"/>
      <c r="URS66" s="24"/>
      <c r="URT66" s="24"/>
      <c r="URU66" s="24"/>
      <c r="URV66" s="24"/>
      <c r="URW66" s="24"/>
      <c r="URX66" s="24"/>
      <c r="URY66" s="24"/>
      <c r="URZ66" s="24"/>
      <c r="USA66" s="24"/>
      <c r="USB66" s="24"/>
      <c r="USC66" s="24"/>
      <c r="USD66" s="24"/>
      <c r="USE66" s="24"/>
      <c r="USF66" s="24"/>
      <c r="USG66" s="24"/>
      <c r="USH66" s="24"/>
      <c r="USI66" s="24"/>
      <c r="USJ66" s="24"/>
      <c r="USK66" s="24"/>
      <c r="USL66" s="24"/>
      <c r="USM66" s="24"/>
      <c r="USN66" s="24"/>
      <c r="USO66" s="24"/>
      <c r="USP66" s="24"/>
      <c r="USQ66" s="24"/>
      <c r="USR66" s="24"/>
      <c r="USS66" s="24"/>
      <c r="UST66" s="24"/>
      <c r="USU66" s="24"/>
      <c r="USV66" s="24"/>
      <c r="USW66" s="24"/>
      <c r="USX66" s="24"/>
      <c r="USY66" s="24"/>
      <c r="USZ66" s="24"/>
      <c r="UTA66" s="24"/>
      <c r="UTB66" s="24"/>
      <c r="UTC66" s="24"/>
      <c r="UTD66" s="24"/>
      <c r="UTE66" s="24"/>
      <c r="UTF66" s="24"/>
      <c r="UTG66" s="24"/>
      <c r="UTH66" s="24"/>
      <c r="UTI66" s="24"/>
      <c r="UTJ66" s="24"/>
      <c r="UTK66" s="24"/>
      <c r="UTL66" s="24"/>
      <c r="UTM66" s="24"/>
      <c r="UTN66" s="24"/>
      <c r="UTO66" s="24"/>
      <c r="UTP66" s="24"/>
      <c r="UTQ66" s="24"/>
      <c r="UTR66" s="24"/>
      <c r="UTS66" s="24"/>
      <c r="UTT66" s="24"/>
      <c r="UTU66" s="24"/>
      <c r="UTV66" s="24"/>
      <c r="UTW66" s="24"/>
      <c r="UTX66" s="24"/>
      <c r="UTY66" s="24"/>
      <c r="UTZ66" s="24"/>
      <c r="UUA66" s="24"/>
      <c r="UUB66" s="24"/>
      <c r="UUC66" s="24"/>
      <c r="UUD66" s="24"/>
      <c r="UUE66" s="24"/>
      <c r="UUF66" s="24"/>
      <c r="UUG66" s="24"/>
      <c r="UUH66" s="24"/>
      <c r="UUI66" s="24"/>
      <c r="UUJ66" s="24"/>
      <c r="UUK66" s="24"/>
      <c r="UUL66" s="24"/>
      <c r="UUM66" s="24"/>
      <c r="UUN66" s="24"/>
      <c r="UUO66" s="24"/>
      <c r="UUP66" s="24"/>
      <c r="UUQ66" s="24"/>
      <c r="UUR66" s="24"/>
      <c r="UUS66" s="24"/>
      <c r="UUT66" s="24"/>
      <c r="UUU66" s="24"/>
      <c r="UUV66" s="24"/>
      <c r="UUW66" s="24"/>
      <c r="UUX66" s="24"/>
      <c r="UUY66" s="24"/>
      <c r="UUZ66" s="24"/>
      <c r="UVA66" s="24"/>
      <c r="UVB66" s="24"/>
      <c r="UVC66" s="24"/>
      <c r="UVD66" s="24"/>
      <c r="UVE66" s="24"/>
      <c r="UVF66" s="24"/>
      <c r="UVG66" s="24"/>
      <c r="UVH66" s="24"/>
      <c r="UVI66" s="24"/>
      <c r="UVJ66" s="24"/>
      <c r="UVK66" s="24"/>
      <c r="UVL66" s="24"/>
      <c r="UVM66" s="24"/>
      <c r="UVN66" s="24"/>
      <c r="UVO66" s="24"/>
      <c r="UVP66" s="24"/>
      <c r="UVQ66" s="24"/>
      <c r="UVR66" s="24"/>
      <c r="UVS66" s="24"/>
      <c r="UVT66" s="24"/>
      <c r="UVU66" s="24"/>
      <c r="UVV66" s="24"/>
      <c r="UVW66" s="24"/>
      <c r="UVX66" s="24"/>
      <c r="UVY66" s="24"/>
      <c r="UVZ66" s="24"/>
      <c r="UWA66" s="24"/>
      <c r="UWB66" s="24"/>
      <c r="UWC66" s="24"/>
      <c r="UWD66" s="24"/>
      <c r="UWE66" s="24"/>
      <c r="UWF66" s="24"/>
      <c r="UWG66" s="24"/>
      <c r="UWH66" s="24"/>
      <c r="UWI66" s="24"/>
      <c r="UWJ66" s="24"/>
      <c r="UWK66" s="24"/>
      <c r="UWL66" s="24"/>
      <c r="UWM66" s="24"/>
      <c r="UWN66" s="24"/>
      <c r="UWO66" s="24"/>
      <c r="UWP66" s="24"/>
      <c r="UWQ66" s="24"/>
      <c r="UWR66" s="24"/>
      <c r="UWS66" s="24"/>
      <c r="UWT66" s="24"/>
      <c r="UWU66" s="24"/>
      <c r="UWV66" s="24"/>
      <c r="UWW66" s="24"/>
      <c r="UWX66" s="24"/>
      <c r="UWY66" s="24"/>
      <c r="UWZ66" s="24"/>
      <c r="UXA66" s="24"/>
      <c r="UXB66" s="24"/>
      <c r="UXC66" s="24"/>
      <c r="UXD66" s="24"/>
      <c r="UXE66" s="24"/>
      <c r="UXF66" s="24"/>
      <c r="UXG66" s="24"/>
      <c r="UXH66" s="24"/>
      <c r="UXI66" s="24"/>
      <c r="UXJ66" s="24"/>
      <c r="UXK66" s="24"/>
      <c r="UXL66" s="24"/>
      <c r="UXM66" s="24"/>
      <c r="UXN66" s="24"/>
      <c r="UXO66" s="24"/>
      <c r="UXP66" s="24"/>
      <c r="UXQ66" s="24"/>
      <c r="UXR66" s="24"/>
      <c r="UXS66" s="24"/>
      <c r="UXT66" s="24"/>
      <c r="UXU66" s="24"/>
      <c r="UXV66" s="24"/>
      <c r="UXW66" s="24"/>
      <c r="UXX66" s="24"/>
      <c r="UXY66" s="24"/>
      <c r="UXZ66" s="24"/>
      <c r="UYA66" s="24"/>
      <c r="UYB66" s="24"/>
      <c r="UYC66" s="24"/>
      <c r="UYD66" s="24"/>
      <c r="UYE66" s="24"/>
      <c r="UYF66" s="24"/>
      <c r="UYG66" s="24"/>
      <c r="UYH66" s="24"/>
      <c r="UYI66" s="24"/>
      <c r="UYJ66" s="24"/>
      <c r="UYK66" s="24"/>
      <c r="UYL66" s="24"/>
      <c r="UYM66" s="24"/>
      <c r="UYN66" s="24"/>
      <c r="UYO66" s="24"/>
      <c r="UYP66" s="24"/>
      <c r="UYQ66" s="24"/>
      <c r="UYR66" s="24"/>
      <c r="UYS66" s="24"/>
      <c r="UYT66" s="24"/>
      <c r="UYU66" s="24"/>
      <c r="UYV66" s="24"/>
      <c r="UYW66" s="24"/>
      <c r="UYX66" s="24"/>
      <c r="UYY66" s="24"/>
      <c r="UYZ66" s="24"/>
      <c r="UZA66" s="24"/>
      <c r="UZB66" s="24"/>
      <c r="UZC66" s="24"/>
      <c r="UZD66" s="24"/>
      <c r="UZE66" s="24"/>
      <c r="UZF66" s="24"/>
      <c r="UZG66" s="24"/>
      <c r="UZH66" s="24"/>
      <c r="UZI66" s="24"/>
      <c r="UZJ66" s="24"/>
      <c r="UZK66" s="24"/>
      <c r="UZL66" s="24"/>
      <c r="UZM66" s="24"/>
      <c r="UZN66" s="24"/>
      <c r="UZO66" s="24"/>
      <c r="UZP66" s="24"/>
      <c r="UZQ66" s="24"/>
      <c r="UZR66" s="24"/>
      <c r="UZS66" s="24"/>
      <c r="UZT66" s="24"/>
      <c r="UZU66" s="24"/>
      <c r="UZV66" s="24"/>
      <c r="UZW66" s="24"/>
      <c r="UZX66" s="24"/>
      <c r="UZY66" s="24"/>
      <c r="UZZ66" s="24"/>
      <c r="VAA66" s="24"/>
      <c r="VAB66" s="24"/>
      <c r="VAC66" s="24"/>
      <c r="VAD66" s="24"/>
      <c r="VAE66" s="24"/>
      <c r="VAF66" s="24"/>
      <c r="VAG66" s="24"/>
      <c r="VAH66" s="24"/>
      <c r="VAI66" s="24"/>
      <c r="VAJ66" s="24"/>
      <c r="VAK66" s="24"/>
      <c r="VAL66" s="24"/>
      <c r="VAM66" s="24"/>
      <c r="VAN66" s="24"/>
      <c r="VAO66" s="24"/>
      <c r="VAP66" s="24"/>
      <c r="VAQ66" s="24"/>
      <c r="VAR66" s="24"/>
      <c r="VAS66" s="24"/>
      <c r="VAT66" s="24"/>
      <c r="VAU66" s="24"/>
      <c r="VAV66" s="24"/>
      <c r="VAW66" s="24"/>
      <c r="VAX66" s="24"/>
      <c r="VAY66" s="24"/>
      <c r="VAZ66" s="24"/>
      <c r="VBA66" s="24"/>
      <c r="VBB66" s="24"/>
      <c r="VBC66" s="24"/>
      <c r="VBD66" s="24"/>
      <c r="VBE66" s="24"/>
      <c r="VBF66" s="24"/>
      <c r="VBG66" s="24"/>
      <c r="VBH66" s="24"/>
      <c r="VBI66" s="24"/>
      <c r="VBJ66" s="24"/>
      <c r="VBK66" s="24"/>
      <c r="VBL66" s="24"/>
      <c r="VBM66" s="24"/>
      <c r="VBN66" s="24"/>
      <c r="VBO66" s="24"/>
      <c r="VBP66" s="24"/>
      <c r="VBQ66" s="24"/>
      <c r="VBR66" s="24"/>
      <c r="VBS66" s="24"/>
      <c r="VBT66" s="24"/>
      <c r="VBU66" s="24"/>
      <c r="VBV66" s="24"/>
      <c r="VBW66" s="24"/>
      <c r="VBX66" s="24"/>
      <c r="VBY66" s="24"/>
      <c r="VBZ66" s="24"/>
      <c r="VCA66" s="24"/>
      <c r="VCB66" s="24"/>
      <c r="VCC66" s="24"/>
      <c r="VCD66" s="24"/>
      <c r="VCE66" s="24"/>
      <c r="VCF66" s="24"/>
      <c r="VCG66" s="24"/>
      <c r="VCH66" s="24"/>
      <c r="VCI66" s="24"/>
      <c r="VCJ66" s="24"/>
      <c r="VCK66" s="24"/>
      <c r="VCL66" s="24"/>
      <c r="VCM66" s="24"/>
      <c r="VCN66" s="24"/>
      <c r="VCO66" s="24"/>
      <c r="VCP66" s="24"/>
      <c r="VCQ66" s="24"/>
      <c r="VCR66" s="24"/>
      <c r="VCS66" s="24"/>
      <c r="VCT66" s="24"/>
      <c r="VCU66" s="24"/>
      <c r="VCV66" s="24"/>
      <c r="VCW66" s="24"/>
      <c r="VCX66" s="24"/>
      <c r="VCY66" s="24"/>
      <c r="VCZ66" s="24"/>
      <c r="VDA66" s="24"/>
      <c r="VDB66" s="24"/>
      <c r="VDC66" s="24"/>
      <c r="VDD66" s="24"/>
      <c r="VDE66" s="24"/>
      <c r="VDF66" s="24"/>
      <c r="VDG66" s="24"/>
      <c r="VDH66" s="24"/>
      <c r="VDI66" s="24"/>
      <c r="VDJ66" s="24"/>
      <c r="VDK66" s="24"/>
      <c r="VDL66" s="24"/>
      <c r="VDM66" s="24"/>
      <c r="VDN66" s="24"/>
      <c r="VDO66" s="24"/>
      <c r="VDP66" s="24"/>
      <c r="VDQ66" s="24"/>
      <c r="VDR66" s="24"/>
      <c r="VDS66" s="24"/>
      <c r="VDT66" s="24"/>
      <c r="VDU66" s="24"/>
      <c r="VDV66" s="24"/>
      <c r="VDW66" s="24"/>
      <c r="VDX66" s="24"/>
      <c r="VDY66" s="24"/>
      <c r="VDZ66" s="24"/>
      <c r="VEA66" s="24"/>
      <c r="VEB66" s="24"/>
      <c r="VEC66" s="24"/>
      <c r="VED66" s="24"/>
      <c r="VEE66" s="24"/>
      <c r="VEF66" s="24"/>
      <c r="VEG66" s="24"/>
      <c r="VEH66" s="24"/>
      <c r="VEI66" s="24"/>
      <c r="VEJ66" s="24"/>
      <c r="VEK66" s="24"/>
      <c r="VEL66" s="24"/>
      <c r="VEM66" s="24"/>
      <c r="VEN66" s="24"/>
      <c r="VEO66" s="24"/>
      <c r="VEP66" s="24"/>
      <c r="VEQ66" s="24"/>
      <c r="VER66" s="24"/>
      <c r="VES66" s="24"/>
      <c r="VET66" s="24"/>
      <c r="VEU66" s="24"/>
      <c r="VEV66" s="24"/>
      <c r="VEW66" s="24"/>
      <c r="VEX66" s="24"/>
      <c r="VEY66" s="24"/>
      <c r="VEZ66" s="24"/>
      <c r="VFA66" s="24"/>
      <c r="VFB66" s="24"/>
      <c r="VFC66" s="24"/>
      <c r="VFD66" s="24"/>
      <c r="VFE66" s="24"/>
      <c r="VFF66" s="24"/>
      <c r="VFG66" s="24"/>
      <c r="VFH66" s="24"/>
      <c r="VFI66" s="24"/>
      <c r="VFJ66" s="24"/>
      <c r="VFK66" s="24"/>
      <c r="VFL66" s="24"/>
      <c r="VFM66" s="24"/>
      <c r="VFN66" s="24"/>
      <c r="VFO66" s="24"/>
      <c r="VFP66" s="24"/>
      <c r="VFQ66" s="24"/>
      <c r="VFR66" s="24"/>
      <c r="VFS66" s="24"/>
      <c r="VFT66" s="24"/>
      <c r="VFU66" s="24"/>
      <c r="VFV66" s="24"/>
      <c r="VFW66" s="24"/>
      <c r="VFX66" s="24"/>
      <c r="VFY66" s="24"/>
      <c r="VFZ66" s="24"/>
      <c r="VGA66" s="24"/>
      <c r="VGB66" s="24"/>
      <c r="VGC66" s="24"/>
      <c r="VGD66" s="24"/>
      <c r="VGE66" s="24"/>
      <c r="VGF66" s="24"/>
      <c r="VGG66" s="24"/>
      <c r="VGH66" s="24"/>
      <c r="VGI66" s="24"/>
      <c r="VGJ66" s="24"/>
      <c r="VGK66" s="24"/>
      <c r="VGL66" s="24"/>
      <c r="VGM66" s="24"/>
      <c r="VGN66" s="24"/>
      <c r="VGO66" s="24"/>
      <c r="VGP66" s="24"/>
      <c r="VGQ66" s="24"/>
      <c r="VGR66" s="24"/>
      <c r="VGS66" s="24"/>
      <c r="VGT66" s="24"/>
      <c r="VGU66" s="24"/>
      <c r="VGV66" s="24"/>
      <c r="VGW66" s="24"/>
      <c r="VGX66" s="24"/>
      <c r="VGY66" s="24"/>
      <c r="VGZ66" s="24"/>
      <c r="VHA66" s="24"/>
      <c r="VHB66" s="24"/>
      <c r="VHC66" s="24"/>
      <c r="VHD66" s="24"/>
      <c r="VHE66" s="24"/>
      <c r="VHF66" s="24"/>
      <c r="VHG66" s="24"/>
      <c r="VHH66" s="24"/>
      <c r="VHI66" s="24"/>
      <c r="VHJ66" s="24"/>
      <c r="VHK66" s="24"/>
      <c r="VHL66" s="24"/>
      <c r="VHM66" s="24"/>
      <c r="VHN66" s="24"/>
      <c r="VHO66" s="24"/>
      <c r="VHP66" s="24"/>
      <c r="VHQ66" s="24"/>
      <c r="VHR66" s="24"/>
      <c r="VHS66" s="24"/>
      <c r="VHT66" s="24"/>
      <c r="VHU66" s="24"/>
      <c r="VHV66" s="24"/>
      <c r="VHW66" s="24"/>
      <c r="VHX66" s="24"/>
      <c r="VHY66" s="24"/>
      <c r="VHZ66" s="24"/>
      <c r="VIA66" s="24"/>
      <c r="VIB66" s="24"/>
      <c r="VIC66" s="24"/>
      <c r="VID66" s="24"/>
      <c r="VIE66" s="24"/>
      <c r="VIF66" s="24"/>
      <c r="VIG66" s="24"/>
      <c r="VIH66" s="24"/>
      <c r="VII66" s="24"/>
      <c r="VIJ66" s="24"/>
      <c r="VIK66" s="24"/>
      <c r="VIL66" s="24"/>
      <c r="VIM66" s="24"/>
      <c r="VIN66" s="24"/>
      <c r="VIO66" s="24"/>
      <c r="VIP66" s="24"/>
      <c r="VIQ66" s="24"/>
      <c r="VIR66" s="24"/>
      <c r="VIS66" s="24"/>
      <c r="VIT66" s="24"/>
      <c r="VIU66" s="24"/>
      <c r="VIV66" s="24"/>
      <c r="VIW66" s="24"/>
      <c r="VIX66" s="24"/>
      <c r="VIY66" s="24"/>
      <c r="VIZ66" s="24"/>
      <c r="VJA66" s="24"/>
      <c r="VJB66" s="24"/>
      <c r="VJC66" s="24"/>
      <c r="VJD66" s="24"/>
      <c r="VJE66" s="24"/>
      <c r="VJF66" s="24"/>
      <c r="VJG66" s="24"/>
      <c r="VJH66" s="24"/>
      <c r="VJI66" s="24"/>
      <c r="VJJ66" s="24"/>
      <c r="VJK66" s="24"/>
      <c r="VJL66" s="24"/>
      <c r="VJM66" s="24"/>
      <c r="VJN66" s="24"/>
      <c r="VJO66" s="24"/>
      <c r="VJP66" s="24"/>
      <c r="VJQ66" s="24"/>
      <c r="VJR66" s="24"/>
      <c r="VJS66" s="24"/>
      <c r="VJT66" s="24"/>
      <c r="VJU66" s="24"/>
      <c r="VJV66" s="24"/>
      <c r="VJW66" s="24"/>
      <c r="VJX66" s="24"/>
      <c r="VJY66" s="24"/>
      <c r="VJZ66" s="24"/>
      <c r="VKA66" s="24"/>
      <c r="VKB66" s="24"/>
      <c r="VKC66" s="24"/>
      <c r="VKD66" s="24"/>
      <c r="VKE66" s="24"/>
      <c r="VKF66" s="24"/>
      <c r="VKG66" s="24"/>
      <c r="VKH66" s="24"/>
      <c r="VKI66" s="24"/>
      <c r="VKJ66" s="24"/>
      <c r="VKK66" s="24"/>
      <c r="VKL66" s="24"/>
      <c r="VKM66" s="24"/>
      <c r="VKN66" s="24"/>
      <c r="VKO66" s="24"/>
      <c r="VKP66" s="24"/>
      <c r="VKQ66" s="24"/>
      <c r="VKR66" s="24"/>
      <c r="VKS66" s="24"/>
      <c r="VKT66" s="24"/>
      <c r="VKU66" s="24"/>
      <c r="VKV66" s="24"/>
      <c r="VKW66" s="24"/>
      <c r="VKX66" s="24"/>
      <c r="VKY66" s="24"/>
      <c r="VKZ66" s="24"/>
      <c r="VLA66" s="24"/>
      <c r="VLB66" s="24"/>
      <c r="VLC66" s="24"/>
      <c r="VLD66" s="24"/>
      <c r="VLE66" s="24"/>
      <c r="VLF66" s="24"/>
      <c r="VLG66" s="24"/>
      <c r="VLH66" s="24"/>
      <c r="VLI66" s="24"/>
      <c r="VLJ66" s="24"/>
      <c r="VLK66" s="24"/>
      <c r="VLL66" s="24"/>
      <c r="VLM66" s="24"/>
      <c r="VLN66" s="24"/>
      <c r="VLO66" s="24"/>
      <c r="VLP66" s="24"/>
      <c r="VLQ66" s="24"/>
      <c r="VLR66" s="24"/>
      <c r="VLS66" s="24"/>
      <c r="VLT66" s="24"/>
      <c r="VLU66" s="24"/>
      <c r="VLV66" s="24"/>
      <c r="VLW66" s="24"/>
      <c r="VLX66" s="24"/>
      <c r="VLY66" s="24"/>
      <c r="VLZ66" s="24"/>
      <c r="VMA66" s="24"/>
      <c r="VMB66" s="24"/>
      <c r="VMC66" s="24"/>
      <c r="VMD66" s="24"/>
      <c r="VME66" s="24"/>
      <c r="VMF66" s="24"/>
      <c r="VMG66" s="24"/>
      <c r="VMH66" s="24"/>
      <c r="VMI66" s="24"/>
      <c r="VMJ66" s="24"/>
      <c r="VMK66" s="24"/>
      <c r="VML66" s="24"/>
      <c r="VMM66" s="24"/>
      <c r="VMN66" s="24"/>
      <c r="VMO66" s="24"/>
      <c r="VMP66" s="24"/>
      <c r="VMQ66" s="24"/>
      <c r="VMR66" s="24"/>
      <c r="VMS66" s="24"/>
      <c r="VMT66" s="24"/>
      <c r="VMU66" s="24"/>
      <c r="VMV66" s="24"/>
      <c r="VMW66" s="24"/>
      <c r="VMX66" s="24"/>
      <c r="VMY66" s="24"/>
      <c r="VMZ66" s="24"/>
      <c r="VNA66" s="24"/>
      <c r="VNB66" s="24"/>
      <c r="VNC66" s="24"/>
      <c r="VND66" s="24"/>
      <c r="VNE66" s="24"/>
      <c r="VNF66" s="24"/>
      <c r="VNG66" s="24"/>
      <c r="VNH66" s="24"/>
      <c r="VNI66" s="24"/>
      <c r="VNJ66" s="24"/>
      <c r="VNK66" s="24"/>
      <c r="VNL66" s="24"/>
      <c r="VNM66" s="24"/>
      <c r="VNN66" s="24"/>
      <c r="VNO66" s="24"/>
      <c r="VNP66" s="24"/>
      <c r="VNQ66" s="24"/>
      <c r="VNR66" s="24"/>
      <c r="VNS66" s="24"/>
      <c r="VNT66" s="24"/>
      <c r="VNU66" s="24"/>
      <c r="VNV66" s="24"/>
      <c r="VNW66" s="24"/>
      <c r="VNX66" s="24"/>
      <c r="VNY66" s="24"/>
      <c r="VNZ66" s="24"/>
      <c r="VOA66" s="24"/>
      <c r="VOB66" s="24"/>
      <c r="VOC66" s="24"/>
      <c r="VOD66" s="24"/>
      <c r="VOE66" s="24"/>
      <c r="VOF66" s="24"/>
      <c r="VOG66" s="24"/>
      <c r="VOH66" s="24"/>
      <c r="VOI66" s="24"/>
      <c r="VOJ66" s="24"/>
      <c r="VOK66" s="24"/>
      <c r="VOL66" s="24"/>
      <c r="VOM66" s="24"/>
      <c r="VON66" s="24"/>
      <c r="VOO66" s="24"/>
      <c r="VOP66" s="24"/>
      <c r="VOQ66" s="24"/>
      <c r="VOR66" s="24"/>
      <c r="VOS66" s="24"/>
      <c r="VOT66" s="24"/>
      <c r="VOU66" s="24"/>
      <c r="VOV66" s="24"/>
      <c r="VOW66" s="24"/>
      <c r="VOX66" s="24"/>
      <c r="VOY66" s="24"/>
      <c r="VOZ66" s="24"/>
      <c r="VPA66" s="24"/>
      <c r="VPB66" s="24"/>
      <c r="VPC66" s="24"/>
      <c r="VPD66" s="24"/>
      <c r="VPE66" s="24"/>
      <c r="VPF66" s="24"/>
      <c r="VPG66" s="24"/>
      <c r="VPH66" s="24"/>
      <c r="VPI66" s="24"/>
      <c r="VPJ66" s="24"/>
      <c r="VPK66" s="24"/>
      <c r="VPL66" s="24"/>
      <c r="VPM66" s="24"/>
      <c r="VPN66" s="24"/>
      <c r="VPO66" s="24"/>
      <c r="VPP66" s="24"/>
      <c r="VPQ66" s="24"/>
      <c r="VPR66" s="24"/>
      <c r="VPS66" s="24"/>
      <c r="VPT66" s="24"/>
      <c r="VPU66" s="24"/>
      <c r="VPV66" s="24"/>
      <c r="VPW66" s="24"/>
      <c r="VPX66" s="24"/>
      <c r="VPY66" s="24"/>
      <c r="VPZ66" s="24"/>
      <c r="VQA66" s="24"/>
      <c r="VQB66" s="24"/>
      <c r="VQC66" s="24"/>
      <c r="VQD66" s="24"/>
      <c r="VQE66" s="24"/>
      <c r="VQF66" s="24"/>
      <c r="VQG66" s="24"/>
      <c r="VQH66" s="24"/>
      <c r="VQI66" s="24"/>
      <c r="VQJ66" s="24"/>
      <c r="VQK66" s="24"/>
      <c r="VQL66" s="24"/>
      <c r="VQM66" s="24"/>
      <c r="VQN66" s="24"/>
      <c r="VQO66" s="24"/>
      <c r="VQP66" s="24"/>
      <c r="VQQ66" s="24"/>
      <c r="VQR66" s="24"/>
      <c r="VQS66" s="24"/>
      <c r="VQT66" s="24"/>
      <c r="VQU66" s="24"/>
      <c r="VQV66" s="24"/>
      <c r="VQW66" s="24"/>
      <c r="VQX66" s="24"/>
      <c r="VQY66" s="24"/>
      <c r="VQZ66" s="24"/>
      <c r="VRA66" s="24"/>
      <c r="VRB66" s="24"/>
      <c r="VRC66" s="24"/>
      <c r="VRD66" s="24"/>
      <c r="VRE66" s="24"/>
      <c r="VRF66" s="24"/>
      <c r="VRG66" s="24"/>
      <c r="VRH66" s="24"/>
      <c r="VRI66" s="24"/>
      <c r="VRJ66" s="24"/>
      <c r="VRK66" s="24"/>
      <c r="VRL66" s="24"/>
      <c r="VRM66" s="24"/>
      <c r="VRN66" s="24"/>
      <c r="VRO66" s="24"/>
      <c r="VRP66" s="24"/>
      <c r="VRQ66" s="24"/>
      <c r="VRR66" s="24"/>
      <c r="VRS66" s="24"/>
      <c r="VRT66" s="24"/>
      <c r="VRU66" s="24"/>
      <c r="VRV66" s="24"/>
      <c r="VRW66" s="24"/>
      <c r="VRX66" s="24"/>
      <c r="VRY66" s="24"/>
      <c r="VRZ66" s="24"/>
      <c r="VSA66" s="24"/>
      <c r="VSB66" s="24"/>
      <c r="VSC66" s="24"/>
      <c r="VSD66" s="24"/>
      <c r="VSE66" s="24"/>
      <c r="VSF66" s="24"/>
      <c r="VSG66" s="24"/>
      <c r="VSH66" s="24"/>
      <c r="VSI66" s="24"/>
      <c r="VSJ66" s="24"/>
      <c r="VSK66" s="24"/>
      <c r="VSL66" s="24"/>
      <c r="VSM66" s="24"/>
      <c r="VSN66" s="24"/>
      <c r="VSO66" s="24"/>
      <c r="VSP66" s="24"/>
      <c r="VSQ66" s="24"/>
      <c r="VSR66" s="24"/>
      <c r="VSS66" s="24"/>
      <c r="VST66" s="24"/>
      <c r="VSU66" s="24"/>
      <c r="VSV66" s="24"/>
      <c r="VSW66" s="24"/>
      <c r="VSX66" s="24"/>
      <c r="VSY66" s="24"/>
      <c r="VSZ66" s="24"/>
      <c r="VTA66" s="24"/>
      <c r="VTB66" s="24"/>
      <c r="VTC66" s="24"/>
      <c r="VTD66" s="24"/>
      <c r="VTE66" s="24"/>
      <c r="VTF66" s="24"/>
      <c r="VTG66" s="24"/>
      <c r="VTH66" s="24"/>
      <c r="VTI66" s="24"/>
      <c r="VTJ66" s="24"/>
      <c r="VTK66" s="24"/>
      <c r="VTL66" s="24"/>
      <c r="VTM66" s="24"/>
      <c r="VTN66" s="24"/>
      <c r="VTO66" s="24"/>
      <c r="VTP66" s="24"/>
      <c r="VTQ66" s="24"/>
      <c r="VTR66" s="24"/>
      <c r="VTS66" s="24"/>
      <c r="VTT66" s="24"/>
      <c r="VTU66" s="24"/>
      <c r="VTV66" s="24"/>
      <c r="VTW66" s="24"/>
      <c r="VTX66" s="24"/>
      <c r="VTY66" s="24"/>
      <c r="VTZ66" s="24"/>
      <c r="VUA66" s="24"/>
      <c r="VUB66" s="24"/>
      <c r="VUC66" s="24"/>
      <c r="VUD66" s="24"/>
      <c r="VUE66" s="24"/>
      <c r="VUF66" s="24"/>
      <c r="VUG66" s="24"/>
      <c r="VUH66" s="24"/>
      <c r="VUI66" s="24"/>
      <c r="VUJ66" s="24"/>
      <c r="VUK66" s="24"/>
      <c r="VUL66" s="24"/>
      <c r="VUM66" s="24"/>
      <c r="VUN66" s="24"/>
      <c r="VUO66" s="24"/>
      <c r="VUP66" s="24"/>
      <c r="VUQ66" s="24"/>
      <c r="VUR66" s="24"/>
      <c r="VUS66" s="24"/>
      <c r="VUT66" s="24"/>
      <c r="VUU66" s="24"/>
      <c r="VUV66" s="24"/>
      <c r="VUW66" s="24"/>
      <c r="VUX66" s="24"/>
      <c r="VUY66" s="24"/>
      <c r="VUZ66" s="24"/>
      <c r="VVA66" s="24"/>
      <c r="VVB66" s="24"/>
      <c r="VVC66" s="24"/>
      <c r="VVD66" s="24"/>
      <c r="VVE66" s="24"/>
      <c r="VVF66" s="24"/>
      <c r="VVG66" s="24"/>
      <c r="VVH66" s="24"/>
      <c r="VVI66" s="24"/>
      <c r="VVJ66" s="24"/>
      <c r="VVK66" s="24"/>
      <c r="VVL66" s="24"/>
      <c r="VVM66" s="24"/>
      <c r="VVN66" s="24"/>
      <c r="VVO66" s="24"/>
      <c r="VVP66" s="24"/>
      <c r="VVQ66" s="24"/>
      <c r="VVR66" s="24"/>
      <c r="VVS66" s="24"/>
      <c r="VVT66" s="24"/>
      <c r="VVU66" s="24"/>
      <c r="VVV66" s="24"/>
      <c r="VVW66" s="24"/>
      <c r="VVX66" s="24"/>
      <c r="VVY66" s="24"/>
      <c r="VVZ66" s="24"/>
      <c r="VWA66" s="24"/>
      <c r="VWB66" s="24"/>
      <c r="VWC66" s="24"/>
      <c r="VWD66" s="24"/>
      <c r="VWE66" s="24"/>
      <c r="VWF66" s="24"/>
      <c r="VWG66" s="24"/>
      <c r="VWH66" s="24"/>
      <c r="VWI66" s="24"/>
      <c r="VWJ66" s="24"/>
      <c r="VWK66" s="24"/>
      <c r="VWL66" s="24"/>
      <c r="VWM66" s="24"/>
      <c r="VWN66" s="24"/>
      <c r="VWO66" s="24"/>
      <c r="VWP66" s="24"/>
      <c r="VWQ66" s="24"/>
      <c r="VWR66" s="24"/>
      <c r="VWS66" s="24"/>
      <c r="VWT66" s="24"/>
      <c r="VWU66" s="24"/>
      <c r="VWV66" s="24"/>
      <c r="VWW66" s="24"/>
      <c r="VWX66" s="24"/>
      <c r="VWY66" s="24"/>
      <c r="VWZ66" s="24"/>
      <c r="VXA66" s="24"/>
      <c r="VXB66" s="24"/>
      <c r="VXC66" s="24"/>
      <c r="VXD66" s="24"/>
      <c r="VXE66" s="24"/>
      <c r="VXF66" s="24"/>
      <c r="VXG66" s="24"/>
      <c r="VXH66" s="24"/>
      <c r="VXI66" s="24"/>
      <c r="VXJ66" s="24"/>
      <c r="VXK66" s="24"/>
      <c r="VXL66" s="24"/>
      <c r="VXM66" s="24"/>
      <c r="VXN66" s="24"/>
      <c r="VXO66" s="24"/>
      <c r="VXP66" s="24"/>
      <c r="VXQ66" s="24"/>
      <c r="VXR66" s="24"/>
      <c r="VXS66" s="24"/>
      <c r="VXT66" s="24"/>
      <c r="VXU66" s="24"/>
      <c r="VXV66" s="24"/>
      <c r="VXW66" s="24"/>
      <c r="VXX66" s="24"/>
      <c r="VXY66" s="24"/>
      <c r="VXZ66" s="24"/>
      <c r="VYA66" s="24"/>
      <c r="VYB66" s="24"/>
      <c r="VYC66" s="24"/>
      <c r="VYD66" s="24"/>
      <c r="VYE66" s="24"/>
      <c r="VYF66" s="24"/>
      <c r="VYG66" s="24"/>
      <c r="VYH66" s="24"/>
      <c r="VYI66" s="24"/>
      <c r="VYJ66" s="24"/>
      <c r="VYK66" s="24"/>
      <c r="VYL66" s="24"/>
      <c r="VYM66" s="24"/>
      <c r="VYN66" s="24"/>
      <c r="VYO66" s="24"/>
      <c r="VYP66" s="24"/>
      <c r="VYQ66" s="24"/>
      <c r="VYR66" s="24"/>
      <c r="VYS66" s="24"/>
      <c r="VYT66" s="24"/>
      <c r="VYU66" s="24"/>
      <c r="VYV66" s="24"/>
      <c r="VYW66" s="24"/>
      <c r="VYX66" s="24"/>
      <c r="VYY66" s="24"/>
      <c r="VYZ66" s="24"/>
      <c r="VZA66" s="24"/>
      <c r="VZB66" s="24"/>
      <c r="VZC66" s="24"/>
      <c r="VZD66" s="24"/>
      <c r="VZE66" s="24"/>
      <c r="VZF66" s="24"/>
      <c r="VZG66" s="24"/>
      <c r="VZH66" s="24"/>
      <c r="VZI66" s="24"/>
      <c r="VZJ66" s="24"/>
      <c r="VZK66" s="24"/>
      <c r="VZL66" s="24"/>
      <c r="VZM66" s="24"/>
      <c r="VZN66" s="24"/>
      <c r="VZO66" s="24"/>
      <c r="VZP66" s="24"/>
      <c r="VZQ66" s="24"/>
      <c r="VZR66" s="24"/>
      <c r="VZS66" s="24"/>
      <c r="VZT66" s="24"/>
      <c r="VZU66" s="24"/>
      <c r="VZV66" s="24"/>
      <c r="VZW66" s="24"/>
      <c r="VZX66" s="24"/>
      <c r="VZY66" s="24"/>
      <c r="VZZ66" s="24"/>
      <c r="WAA66" s="24"/>
      <c r="WAB66" s="24"/>
      <c r="WAC66" s="24"/>
      <c r="WAD66" s="24"/>
      <c r="WAE66" s="24"/>
      <c r="WAF66" s="24"/>
      <c r="WAG66" s="24"/>
      <c r="WAH66" s="24"/>
      <c r="WAI66" s="24"/>
      <c r="WAJ66" s="24"/>
      <c r="WAK66" s="24"/>
      <c r="WAL66" s="24"/>
      <c r="WAM66" s="24"/>
      <c r="WAN66" s="24"/>
      <c r="WAO66" s="24"/>
      <c r="WAP66" s="24"/>
      <c r="WAQ66" s="24"/>
      <c r="WAR66" s="24"/>
      <c r="WAS66" s="24"/>
      <c r="WAT66" s="24"/>
      <c r="WAU66" s="24"/>
      <c r="WAV66" s="24"/>
      <c r="WAW66" s="24"/>
      <c r="WAX66" s="24"/>
      <c r="WAY66" s="24"/>
      <c r="WAZ66" s="24"/>
      <c r="WBA66" s="24"/>
      <c r="WBB66" s="24"/>
      <c r="WBC66" s="24"/>
      <c r="WBD66" s="24"/>
      <c r="WBE66" s="24"/>
      <c r="WBF66" s="24"/>
      <c r="WBG66" s="24"/>
      <c r="WBH66" s="24"/>
      <c r="WBI66" s="24"/>
      <c r="WBJ66" s="24"/>
      <c r="WBK66" s="24"/>
      <c r="WBL66" s="24"/>
      <c r="WBM66" s="24"/>
      <c r="WBN66" s="24"/>
      <c r="WBO66" s="24"/>
      <c r="WBP66" s="24"/>
      <c r="WBQ66" s="24"/>
      <c r="WBR66" s="24"/>
      <c r="WBS66" s="24"/>
      <c r="WBT66" s="24"/>
      <c r="WBU66" s="24"/>
      <c r="WBV66" s="24"/>
      <c r="WBW66" s="24"/>
      <c r="WBX66" s="24"/>
      <c r="WBY66" s="24"/>
      <c r="WBZ66" s="24"/>
      <c r="WCA66" s="24"/>
      <c r="WCB66" s="24"/>
      <c r="WCC66" s="24"/>
      <c r="WCD66" s="24"/>
      <c r="WCE66" s="24"/>
      <c r="WCF66" s="24"/>
      <c r="WCG66" s="24"/>
      <c r="WCH66" s="24"/>
      <c r="WCI66" s="24"/>
      <c r="WCJ66" s="24"/>
      <c r="WCK66" s="24"/>
      <c r="WCL66" s="24"/>
      <c r="WCM66" s="24"/>
      <c r="WCN66" s="24"/>
      <c r="WCO66" s="24"/>
      <c r="WCP66" s="24"/>
      <c r="WCQ66" s="24"/>
      <c r="WCR66" s="24"/>
      <c r="WCS66" s="24"/>
      <c r="WCT66" s="24"/>
      <c r="WCU66" s="24"/>
      <c r="WCV66" s="24"/>
      <c r="WCW66" s="24"/>
      <c r="WCX66" s="24"/>
      <c r="WCY66" s="24"/>
      <c r="WCZ66" s="24"/>
      <c r="WDA66" s="24"/>
      <c r="WDB66" s="24"/>
      <c r="WDC66" s="24"/>
      <c r="WDD66" s="24"/>
      <c r="WDE66" s="24"/>
      <c r="WDF66" s="24"/>
      <c r="WDG66" s="24"/>
      <c r="WDH66" s="24"/>
      <c r="WDI66" s="24"/>
      <c r="WDJ66" s="24"/>
      <c r="WDK66" s="24"/>
      <c r="WDL66" s="24"/>
      <c r="WDM66" s="24"/>
      <c r="WDN66" s="24"/>
      <c r="WDO66" s="24"/>
      <c r="WDP66" s="24"/>
      <c r="WDQ66" s="24"/>
      <c r="WDR66" s="24"/>
      <c r="WDS66" s="24"/>
      <c r="WDT66" s="24"/>
      <c r="WDU66" s="24"/>
      <c r="WDV66" s="24"/>
      <c r="WDW66" s="24"/>
      <c r="WDX66" s="24"/>
      <c r="WDY66" s="24"/>
      <c r="WDZ66" s="24"/>
      <c r="WEA66" s="24"/>
      <c r="WEB66" s="24"/>
      <c r="WEC66" s="24"/>
      <c r="WED66" s="24"/>
      <c r="WEE66" s="24"/>
      <c r="WEF66" s="24"/>
      <c r="WEG66" s="24"/>
      <c r="WEH66" s="24"/>
      <c r="WEI66" s="24"/>
      <c r="WEJ66" s="24"/>
      <c r="WEK66" s="24"/>
      <c r="WEL66" s="24"/>
      <c r="WEM66" s="24"/>
      <c r="WEN66" s="24"/>
      <c r="WEO66" s="24"/>
      <c r="WEP66" s="24"/>
      <c r="WEQ66" s="24"/>
      <c r="WER66" s="24"/>
      <c r="WES66" s="24"/>
      <c r="WET66" s="24"/>
      <c r="WEU66" s="24"/>
      <c r="WEV66" s="24"/>
      <c r="WEW66" s="24"/>
      <c r="WEX66" s="24"/>
      <c r="WEY66" s="24"/>
      <c r="WEZ66" s="24"/>
      <c r="WFA66" s="24"/>
      <c r="WFB66" s="24"/>
      <c r="WFC66" s="24"/>
      <c r="WFD66" s="24"/>
      <c r="WFE66" s="24"/>
      <c r="WFF66" s="24"/>
      <c r="WFG66" s="24"/>
      <c r="WFH66" s="24"/>
      <c r="WFI66" s="24"/>
      <c r="WFJ66" s="24"/>
      <c r="WFK66" s="24"/>
      <c r="WFL66" s="24"/>
      <c r="WFM66" s="24"/>
      <c r="WFN66" s="24"/>
      <c r="WFO66" s="24"/>
      <c r="WFP66" s="24"/>
      <c r="WFQ66" s="24"/>
      <c r="WFR66" s="24"/>
      <c r="WFS66" s="24"/>
      <c r="WFT66" s="24"/>
      <c r="WFU66" s="24"/>
      <c r="WFV66" s="24"/>
      <c r="WFW66" s="24"/>
      <c r="WFX66" s="24"/>
      <c r="WFY66" s="24"/>
      <c r="WFZ66" s="24"/>
      <c r="WGA66" s="24"/>
      <c r="WGB66" s="24"/>
      <c r="WGC66" s="24"/>
      <c r="WGD66" s="24"/>
      <c r="WGE66" s="24"/>
      <c r="WGF66" s="24"/>
      <c r="WGG66" s="24"/>
      <c r="WGH66" s="24"/>
      <c r="WGI66" s="24"/>
      <c r="WGJ66" s="24"/>
      <c r="WGK66" s="24"/>
      <c r="WGL66" s="24"/>
      <c r="WGM66" s="24"/>
      <c r="WGN66" s="24"/>
      <c r="WGO66" s="24"/>
      <c r="WGP66" s="24"/>
      <c r="WGQ66" s="24"/>
      <c r="WGR66" s="24"/>
      <c r="WGS66" s="24"/>
      <c r="WGT66" s="24"/>
      <c r="WGU66" s="24"/>
      <c r="WGV66" s="24"/>
      <c r="WGW66" s="24"/>
      <c r="WGX66" s="24"/>
      <c r="WGY66" s="24"/>
      <c r="WGZ66" s="24"/>
      <c r="WHA66" s="24"/>
      <c r="WHB66" s="24"/>
      <c r="WHC66" s="24"/>
      <c r="WHD66" s="24"/>
      <c r="WHE66" s="24"/>
      <c r="WHF66" s="24"/>
      <c r="WHG66" s="24"/>
      <c r="WHH66" s="24"/>
      <c r="WHI66" s="24"/>
      <c r="WHJ66" s="24"/>
      <c r="WHK66" s="24"/>
      <c r="WHL66" s="24"/>
      <c r="WHM66" s="24"/>
      <c r="WHN66" s="24"/>
      <c r="WHO66" s="24"/>
      <c r="WHP66" s="24"/>
      <c r="WHQ66" s="24"/>
      <c r="WHR66" s="24"/>
      <c r="WHS66" s="24"/>
      <c r="WHT66" s="24"/>
      <c r="WHU66" s="24"/>
      <c r="WHV66" s="24"/>
      <c r="WHW66" s="24"/>
      <c r="WHX66" s="24"/>
      <c r="WHY66" s="24"/>
      <c r="WHZ66" s="24"/>
      <c r="WIA66" s="24"/>
      <c r="WIB66" s="24"/>
      <c r="WIC66" s="24"/>
      <c r="WID66" s="24"/>
      <c r="WIE66" s="24"/>
      <c r="WIF66" s="24"/>
      <c r="WIG66" s="24"/>
      <c r="WIH66" s="24"/>
      <c r="WII66" s="24"/>
      <c r="WIJ66" s="24"/>
      <c r="WIK66" s="24"/>
      <c r="WIL66" s="24"/>
      <c r="WIM66" s="24"/>
      <c r="WIN66" s="24"/>
      <c r="WIO66" s="24"/>
      <c r="WIP66" s="24"/>
      <c r="WIQ66" s="24"/>
      <c r="WIR66" s="24"/>
      <c r="WIS66" s="24"/>
      <c r="WIT66" s="24"/>
      <c r="WIU66" s="24"/>
      <c r="WIV66" s="24"/>
      <c r="WIW66" s="24"/>
      <c r="WIX66" s="24"/>
      <c r="WIY66" s="24"/>
      <c r="WIZ66" s="24"/>
      <c r="WJA66" s="24"/>
      <c r="WJB66" s="24"/>
      <c r="WJC66" s="24"/>
      <c r="WJD66" s="24"/>
      <c r="WJE66" s="24"/>
      <c r="WJF66" s="24"/>
      <c r="WJG66" s="24"/>
      <c r="WJH66" s="24"/>
      <c r="WJI66" s="24"/>
      <c r="WJJ66" s="24"/>
      <c r="WJK66" s="24"/>
      <c r="WJL66" s="24"/>
      <c r="WJM66" s="24"/>
      <c r="WJN66" s="24"/>
      <c r="WJO66" s="24"/>
      <c r="WJP66" s="24"/>
      <c r="WJQ66" s="24"/>
      <c r="WJR66" s="24"/>
      <c r="WJS66" s="24"/>
      <c r="WJT66" s="24"/>
      <c r="WJU66" s="24"/>
      <c r="WJV66" s="24"/>
      <c r="WJW66" s="24"/>
      <c r="WJX66" s="24"/>
      <c r="WJY66" s="24"/>
      <c r="WJZ66" s="24"/>
      <c r="WKA66" s="24"/>
      <c r="WKB66" s="24"/>
      <c r="WKC66" s="24"/>
      <c r="WKD66" s="24"/>
      <c r="WKE66" s="24"/>
      <c r="WKF66" s="24"/>
      <c r="WKG66" s="24"/>
      <c r="WKH66" s="24"/>
      <c r="WKI66" s="24"/>
      <c r="WKJ66" s="24"/>
      <c r="WKK66" s="24"/>
      <c r="WKL66" s="24"/>
      <c r="WKM66" s="24"/>
      <c r="WKN66" s="24"/>
      <c r="WKO66" s="24"/>
      <c r="WKP66" s="24"/>
      <c r="WKQ66" s="24"/>
      <c r="WKR66" s="24"/>
      <c r="WKS66" s="24"/>
      <c r="WKT66" s="24"/>
      <c r="WKU66" s="24"/>
      <c r="WKV66" s="24"/>
      <c r="WKW66" s="24"/>
      <c r="WKX66" s="24"/>
      <c r="WKY66" s="24"/>
      <c r="WKZ66" s="24"/>
      <c r="WLA66" s="24"/>
      <c r="WLB66" s="24"/>
      <c r="WLC66" s="24"/>
      <c r="WLD66" s="24"/>
      <c r="WLE66" s="24"/>
      <c r="WLF66" s="24"/>
      <c r="WLG66" s="24"/>
      <c r="WLH66" s="24"/>
      <c r="WLI66" s="24"/>
      <c r="WLJ66" s="24"/>
      <c r="WLK66" s="24"/>
      <c r="WLL66" s="24"/>
      <c r="WLM66" s="24"/>
      <c r="WLN66" s="24"/>
      <c r="WLO66" s="24"/>
      <c r="WLP66" s="24"/>
      <c r="WLQ66" s="24"/>
      <c r="WLR66" s="24"/>
      <c r="WLS66" s="24"/>
      <c r="WLT66" s="24"/>
      <c r="WLU66" s="24"/>
      <c r="WLV66" s="24"/>
      <c r="WLW66" s="24"/>
      <c r="WLX66" s="24"/>
      <c r="WLY66" s="24"/>
      <c r="WLZ66" s="24"/>
      <c r="WMA66" s="24"/>
      <c r="WMB66" s="24"/>
      <c r="WMC66" s="24"/>
      <c r="WMD66" s="24"/>
      <c r="WME66" s="24"/>
      <c r="WMF66" s="24"/>
      <c r="WMG66" s="24"/>
      <c r="WMH66" s="24"/>
      <c r="WMI66" s="24"/>
      <c r="WMJ66" s="24"/>
      <c r="WMK66" s="24"/>
      <c r="WML66" s="24"/>
      <c r="WMM66" s="24"/>
      <c r="WMN66" s="24"/>
      <c r="WMO66" s="24"/>
      <c r="WMP66" s="24"/>
      <c r="WMQ66" s="24"/>
      <c r="WMR66" s="24"/>
      <c r="WMS66" s="24"/>
      <c r="WMT66" s="24"/>
      <c r="WMU66" s="24"/>
      <c r="WMV66" s="24"/>
      <c r="WMW66" s="24"/>
      <c r="WMX66" s="24"/>
      <c r="WMY66" s="24"/>
      <c r="WMZ66" s="24"/>
      <c r="WNA66" s="24"/>
      <c r="WNB66" s="24"/>
      <c r="WNC66" s="24"/>
      <c r="WND66" s="24"/>
      <c r="WNE66" s="24"/>
      <c r="WNF66" s="24"/>
      <c r="WNG66" s="24"/>
      <c r="WNH66" s="24"/>
      <c r="WNI66" s="24"/>
      <c r="WNJ66" s="24"/>
      <c r="WNK66" s="24"/>
      <c r="WNL66" s="24"/>
      <c r="WNM66" s="24"/>
      <c r="WNN66" s="24"/>
      <c r="WNO66" s="24"/>
      <c r="WNP66" s="24"/>
      <c r="WNQ66" s="24"/>
      <c r="WNR66" s="24"/>
      <c r="WNS66" s="24"/>
      <c r="WNT66" s="24"/>
      <c r="WNU66" s="24"/>
      <c r="WNV66" s="24"/>
      <c r="WNW66" s="24"/>
      <c r="WNX66" s="24"/>
      <c r="WNY66" s="24"/>
      <c r="WNZ66" s="24"/>
      <c r="WOA66" s="24"/>
      <c r="WOB66" s="24"/>
      <c r="WOC66" s="24"/>
      <c r="WOD66" s="24"/>
      <c r="WOE66" s="24"/>
      <c r="WOF66" s="24"/>
      <c r="WOG66" s="24"/>
      <c r="WOH66" s="24"/>
      <c r="WOI66" s="24"/>
      <c r="WOJ66" s="24"/>
      <c r="WOK66" s="24"/>
      <c r="WOL66" s="24"/>
      <c r="WOM66" s="24"/>
      <c r="WON66" s="24"/>
      <c r="WOO66" s="24"/>
      <c r="WOP66" s="24"/>
      <c r="WOQ66" s="24"/>
      <c r="WOR66" s="24"/>
      <c r="WOS66" s="24"/>
      <c r="WOT66" s="24"/>
      <c r="WOU66" s="24"/>
      <c r="WOV66" s="24"/>
      <c r="WOW66" s="24"/>
      <c r="WOX66" s="24"/>
      <c r="WOY66" s="24"/>
      <c r="WOZ66" s="24"/>
      <c r="WPA66" s="24"/>
      <c r="WPB66" s="24"/>
      <c r="WPC66" s="24"/>
      <c r="WPD66" s="24"/>
      <c r="WPE66" s="24"/>
      <c r="WPF66" s="24"/>
      <c r="WPG66" s="24"/>
      <c r="WPH66" s="24"/>
      <c r="WPI66" s="24"/>
      <c r="WPJ66" s="24"/>
      <c r="WPK66" s="24"/>
      <c r="WPL66" s="24"/>
      <c r="WPM66" s="24"/>
      <c r="WPN66" s="24"/>
      <c r="WPO66" s="24"/>
      <c r="WPP66" s="24"/>
      <c r="WPQ66" s="24"/>
      <c r="WPR66" s="24"/>
      <c r="WPS66" s="24"/>
      <c r="WPT66" s="24"/>
      <c r="WPU66" s="24"/>
      <c r="WPV66" s="24"/>
      <c r="WPW66" s="24"/>
      <c r="WPX66" s="24"/>
      <c r="WPY66" s="24"/>
      <c r="WPZ66" s="24"/>
      <c r="WQA66" s="24"/>
      <c r="WQB66" s="24"/>
      <c r="WQC66" s="24"/>
      <c r="WQD66" s="24"/>
      <c r="WQE66" s="24"/>
      <c r="WQF66" s="24"/>
      <c r="WQG66" s="24"/>
      <c r="WQH66" s="24"/>
      <c r="WQI66" s="24"/>
      <c r="WQJ66" s="24"/>
      <c r="WQK66" s="24"/>
      <c r="WQL66" s="24"/>
      <c r="WQM66" s="24"/>
      <c r="WQN66" s="24"/>
      <c r="WQO66" s="24"/>
      <c r="WQP66" s="24"/>
      <c r="WQQ66" s="24"/>
      <c r="WQR66" s="24"/>
      <c r="WQS66" s="24"/>
      <c r="WQT66" s="24"/>
      <c r="WQU66" s="24"/>
      <c r="WQV66" s="24"/>
      <c r="WQW66" s="24"/>
      <c r="WQX66" s="24"/>
      <c r="WQY66" s="24"/>
      <c r="WQZ66" s="24"/>
      <c r="WRA66" s="24"/>
      <c r="WRB66" s="24"/>
      <c r="WRC66" s="24"/>
      <c r="WRD66" s="24"/>
      <c r="WRE66" s="24"/>
      <c r="WRF66" s="24"/>
      <c r="WRG66" s="24"/>
      <c r="WRH66" s="24"/>
      <c r="WRI66" s="24"/>
      <c r="WRJ66" s="24"/>
      <c r="WRK66" s="24"/>
      <c r="WRL66" s="24"/>
      <c r="WRM66" s="24"/>
      <c r="WRN66" s="24"/>
      <c r="WRO66" s="24"/>
      <c r="WRP66" s="24"/>
      <c r="WRQ66" s="24"/>
      <c r="WRR66" s="24"/>
      <c r="WRS66" s="24"/>
      <c r="WRT66" s="24"/>
      <c r="WRU66" s="24"/>
      <c r="WRV66" s="24"/>
      <c r="WRW66" s="24"/>
      <c r="WRX66" s="24"/>
      <c r="WRY66" s="24"/>
      <c r="WRZ66" s="24"/>
      <c r="WSA66" s="24"/>
      <c r="WSB66" s="24"/>
      <c r="WSC66" s="24"/>
      <c r="WSD66" s="24"/>
      <c r="WSE66" s="24"/>
      <c r="WSF66" s="24"/>
      <c r="WSG66" s="24"/>
      <c r="WSH66" s="24"/>
      <c r="WSI66" s="24"/>
      <c r="WSJ66" s="24"/>
      <c r="WSK66" s="24"/>
      <c r="WSL66" s="24"/>
      <c r="WSM66" s="24"/>
      <c r="WSN66" s="24"/>
      <c r="WSO66" s="24"/>
      <c r="WSP66" s="24"/>
      <c r="WSQ66" s="24"/>
      <c r="WSR66" s="24"/>
      <c r="WSS66" s="24"/>
      <c r="WST66" s="24"/>
      <c r="WSU66" s="24"/>
      <c r="WSV66" s="24"/>
      <c r="WSW66" s="24"/>
      <c r="WSX66" s="24"/>
      <c r="WSY66" s="24"/>
      <c r="WSZ66" s="24"/>
      <c r="WTA66" s="24"/>
      <c r="WTB66" s="24"/>
      <c r="WTC66" s="24"/>
      <c r="WTD66" s="24"/>
      <c r="WTE66" s="24"/>
      <c r="WTF66" s="24"/>
      <c r="WTG66" s="24"/>
      <c r="WTH66" s="24"/>
      <c r="WTI66" s="24"/>
      <c r="WTJ66" s="24"/>
      <c r="WTK66" s="24"/>
      <c r="WTL66" s="24"/>
      <c r="WTM66" s="24"/>
      <c r="WTN66" s="24"/>
      <c r="WTO66" s="24"/>
      <c r="WTP66" s="24"/>
      <c r="WTQ66" s="24"/>
      <c r="WTR66" s="24"/>
      <c r="WTS66" s="24"/>
      <c r="WTT66" s="24"/>
      <c r="WTU66" s="24"/>
      <c r="WTV66" s="24"/>
      <c r="WTW66" s="24"/>
      <c r="WTX66" s="24"/>
      <c r="WTY66" s="24"/>
      <c r="WTZ66" s="24"/>
      <c r="WUA66" s="24"/>
      <c r="WUB66" s="24"/>
      <c r="WUC66" s="24"/>
      <c r="WUD66" s="24"/>
      <c r="WUE66" s="24"/>
      <c r="WUF66" s="24"/>
      <c r="WUG66" s="24"/>
      <c r="WUH66" s="24"/>
      <c r="WUI66" s="24"/>
      <c r="WUJ66" s="24"/>
      <c r="WUK66" s="24"/>
      <c r="WUL66" s="24"/>
      <c r="WUM66" s="24"/>
      <c r="WUN66" s="24"/>
      <c r="WUO66" s="24"/>
      <c r="WUP66" s="24"/>
      <c r="WUQ66" s="24"/>
      <c r="WUR66" s="24"/>
      <c r="WUS66" s="24"/>
      <c r="WUT66" s="24"/>
      <c r="WUU66" s="24"/>
      <c r="WUV66" s="24"/>
      <c r="WUW66" s="24"/>
      <c r="WUX66" s="24"/>
      <c r="WUY66" s="24"/>
      <c r="WUZ66" s="24"/>
      <c r="WVA66" s="24"/>
      <c r="WVB66" s="24"/>
      <c r="WVC66" s="24"/>
      <c r="WVD66" s="24"/>
      <c r="WVE66" s="24"/>
      <c r="WVF66" s="24"/>
      <c r="WVG66" s="24"/>
      <c r="WVH66" s="24"/>
      <c r="WVI66" s="24"/>
      <c r="WVJ66" s="24"/>
      <c r="WVK66" s="24"/>
      <c r="WVL66" s="24"/>
      <c r="WVM66" s="24"/>
      <c r="WVN66" s="24"/>
      <c r="WVO66" s="24"/>
      <c r="WVP66" s="24"/>
      <c r="WVQ66" s="24"/>
      <c r="WVR66" s="24"/>
      <c r="WVS66" s="24"/>
      <c r="WVT66" s="24"/>
      <c r="WVU66" s="24"/>
      <c r="WVV66" s="24"/>
      <c r="WVW66" s="24"/>
      <c r="WVX66" s="24"/>
      <c r="WVY66" s="24"/>
      <c r="WVZ66" s="24"/>
      <c r="WWA66" s="24"/>
      <c r="WWB66" s="24"/>
      <c r="WWC66" s="24"/>
      <c r="WWD66" s="24"/>
      <c r="WWE66" s="24"/>
      <c r="WWF66" s="24"/>
      <c r="WWG66" s="24"/>
      <c r="WWH66" s="24"/>
      <c r="WWI66" s="24"/>
      <c r="WWJ66" s="24"/>
      <c r="WWK66" s="24"/>
      <c r="WWL66" s="24"/>
      <c r="WWM66" s="24"/>
      <c r="WWN66" s="24"/>
      <c r="WWO66" s="24"/>
      <c r="WWP66" s="24"/>
      <c r="WWQ66" s="24"/>
      <c r="WWR66" s="24"/>
      <c r="WWS66" s="24"/>
      <c r="WWT66" s="24"/>
      <c r="WWU66" s="24"/>
      <c r="WWV66" s="24"/>
      <c r="WWW66" s="24"/>
      <c r="WWX66" s="24"/>
      <c r="WWY66" s="24"/>
      <c r="WWZ66" s="24"/>
      <c r="WXA66" s="24"/>
      <c r="WXB66" s="24"/>
      <c r="WXC66" s="24"/>
      <c r="WXD66" s="24"/>
      <c r="WXE66" s="24"/>
      <c r="WXF66" s="24"/>
      <c r="WXG66" s="24"/>
      <c r="WXH66" s="24"/>
      <c r="WXI66" s="24"/>
      <c r="WXJ66" s="24"/>
      <c r="WXK66" s="24"/>
      <c r="WXL66" s="24"/>
      <c r="WXM66" s="24"/>
      <c r="WXN66" s="24"/>
      <c r="WXO66" s="24"/>
      <c r="WXP66" s="24"/>
      <c r="WXQ66" s="24"/>
      <c r="WXR66" s="24"/>
      <c r="WXS66" s="24"/>
      <c r="WXT66" s="24"/>
      <c r="WXU66" s="24"/>
      <c r="WXV66" s="24"/>
      <c r="WXW66" s="24"/>
      <c r="WXX66" s="24"/>
      <c r="WXY66" s="24"/>
      <c r="WXZ66" s="24"/>
      <c r="WYA66" s="24"/>
      <c r="WYB66" s="24"/>
      <c r="WYC66" s="24"/>
      <c r="WYD66" s="24"/>
      <c r="WYE66" s="24"/>
      <c r="WYF66" s="24"/>
      <c r="WYG66" s="24"/>
      <c r="WYH66" s="24"/>
      <c r="WYI66" s="24"/>
      <c r="WYJ66" s="24"/>
      <c r="WYK66" s="24"/>
      <c r="WYL66" s="24"/>
      <c r="WYM66" s="24"/>
      <c r="WYN66" s="24"/>
      <c r="WYO66" s="24"/>
      <c r="WYP66" s="24"/>
      <c r="WYQ66" s="24"/>
      <c r="WYR66" s="24"/>
      <c r="WYS66" s="24"/>
      <c r="WYT66" s="24"/>
      <c r="WYU66" s="24"/>
      <c r="WYV66" s="24"/>
      <c r="WYW66" s="24"/>
      <c r="WYX66" s="24"/>
      <c r="WYY66" s="24"/>
      <c r="WYZ66" s="24"/>
      <c r="WZA66" s="24"/>
      <c r="WZB66" s="24"/>
      <c r="WZC66" s="24"/>
      <c r="WZD66" s="24"/>
      <c r="WZE66" s="24"/>
      <c r="WZF66" s="24"/>
      <c r="WZG66" s="24"/>
      <c r="WZH66" s="24"/>
      <c r="WZI66" s="24"/>
      <c r="WZJ66" s="24"/>
      <c r="WZK66" s="24"/>
      <c r="WZL66" s="24"/>
      <c r="WZM66" s="24"/>
      <c r="WZN66" s="24"/>
      <c r="WZO66" s="24"/>
      <c r="WZP66" s="24"/>
      <c r="WZQ66" s="24"/>
      <c r="WZR66" s="24"/>
      <c r="WZS66" s="24"/>
      <c r="WZT66" s="24"/>
      <c r="WZU66" s="24"/>
      <c r="WZV66" s="24"/>
      <c r="WZW66" s="24"/>
      <c r="WZX66" s="24"/>
      <c r="WZY66" s="24"/>
      <c r="WZZ66" s="24"/>
      <c r="XAA66" s="24"/>
      <c r="XAB66" s="24"/>
      <c r="XAC66" s="24"/>
      <c r="XAD66" s="24"/>
      <c r="XAE66" s="24"/>
      <c r="XAF66" s="24"/>
      <c r="XAG66" s="24"/>
      <c r="XAH66" s="24"/>
      <c r="XAI66" s="24"/>
      <c r="XAJ66" s="24"/>
      <c r="XAK66" s="24"/>
      <c r="XAL66" s="24"/>
      <c r="XAM66" s="24"/>
      <c r="XAN66" s="24"/>
      <c r="XAO66" s="24"/>
      <c r="XAP66" s="24"/>
      <c r="XAQ66" s="24"/>
      <c r="XAR66" s="24"/>
      <c r="XAS66" s="24"/>
      <c r="XAT66" s="24"/>
      <c r="XAU66" s="24"/>
      <c r="XAV66" s="24"/>
      <c r="XAW66" s="24"/>
      <c r="XAX66" s="24"/>
      <c r="XAY66" s="24"/>
      <c r="XAZ66" s="24"/>
      <c r="XBA66" s="24"/>
      <c r="XBB66" s="24"/>
      <c r="XBC66" s="24"/>
      <c r="XBD66" s="24"/>
      <c r="XBE66" s="24"/>
      <c r="XBF66" s="24"/>
      <c r="XBG66" s="24"/>
      <c r="XBH66" s="24"/>
      <c r="XBI66" s="24"/>
      <c r="XBJ66" s="24"/>
      <c r="XBK66" s="24"/>
      <c r="XBL66" s="24"/>
      <c r="XBM66" s="24"/>
      <c r="XBN66" s="24"/>
      <c r="XBO66" s="24"/>
      <c r="XBP66" s="24"/>
      <c r="XBQ66" s="24"/>
      <c r="XBR66" s="24"/>
      <c r="XBS66" s="24"/>
      <c r="XBT66" s="24"/>
      <c r="XBU66" s="24"/>
      <c r="XBV66" s="24"/>
      <c r="XBW66" s="24"/>
      <c r="XBX66" s="24"/>
      <c r="XBY66" s="24"/>
      <c r="XBZ66" s="24"/>
      <c r="XCA66" s="24"/>
      <c r="XCB66" s="24"/>
      <c r="XCC66" s="24"/>
      <c r="XCD66" s="24"/>
      <c r="XCE66" s="24"/>
      <c r="XCF66" s="24"/>
      <c r="XCG66" s="24"/>
      <c r="XCH66" s="24"/>
      <c r="XCI66" s="24"/>
      <c r="XCJ66" s="24"/>
      <c r="XCK66" s="24"/>
      <c r="XCL66" s="24"/>
      <c r="XCM66" s="24"/>
      <c r="XCN66" s="24"/>
      <c r="XCO66" s="24"/>
      <c r="XCP66" s="24"/>
      <c r="XCQ66" s="24"/>
      <c r="XCR66" s="24"/>
      <c r="XCS66" s="24"/>
      <c r="XCT66" s="24"/>
      <c r="XCU66" s="24"/>
      <c r="XCV66" s="24"/>
      <c r="XCW66" s="24"/>
      <c r="XCX66" s="24"/>
      <c r="XCY66" s="24"/>
      <c r="XCZ66" s="24"/>
      <c r="XDA66" s="24"/>
      <c r="XDB66" s="24"/>
      <c r="XDC66" s="24"/>
      <c r="XDD66" s="24"/>
      <c r="XDE66" s="24"/>
      <c r="XDF66" s="24"/>
      <c r="XDG66" s="24"/>
      <c r="XDH66" s="24"/>
      <c r="XDI66" s="24"/>
      <c r="XDJ66" s="24"/>
      <c r="XDK66" s="24"/>
      <c r="XDL66" s="24"/>
      <c r="XDM66" s="24"/>
      <c r="XDN66" s="24"/>
      <c r="XDO66" s="24"/>
      <c r="XDP66" s="24"/>
      <c r="XDQ66" s="24"/>
      <c r="XDR66" s="24"/>
      <c r="XDS66" s="24"/>
      <c r="XDT66" s="24"/>
      <c r="XDU66" s="24"/>
      <c r="XDV66" s="24"/>
      <c r="XDW66" s="24"/>
      <c r="XDX66" s="24"/>
      <c r="XDY66" s="24"/>
      <c r="XDZ66" s="24"/>
      <c r="XEA66" s="24"/>
      <c r="XEB66" s="24"/>
      <c r="XEC66" s="24"/>
      <c r="XED66" s="24"/>
      <c r="XEE66" s="24"/>
      <c r="XEF66" s="24"/>
      <c r="XEG66" s="24"/>
      <c r="XEH66" s="24"/>
      <c r="XEI66" s="24"/>
      <c r="XEJ66" s="24"/>
      <c r="XEK66" s="24"/>
      <c r="XEL66" s="24"/>
      <c r="XEM66" s="24"/>
      <c r="XEN66" s="24"/>
      <c r="XEO66" s="24"/>
      <c r="XEP66" s="24"/>
      <c r="XEQ66" s="24"/>
      <c r="XER66" s="24"/>
      <c r="XES66" s="24"/>
      <c r="XET66" s="24"/>
      <c r="XEU66" s="24"/>
      <c r="XEV66" s="24"/>
      <c r="XEW66" s="24"/>
      <c r="XEX66" s="24"/>
      <c r="XEY66" s="24"/>
      <c r="XEZ66" s="24"/>
      <c r="XFA66" s="24"/>
      <c r="XFB66" s="24"/>
      <c r="XFC66" s="24"/>
      <c r="XFD66" s="24"/>
    </row>
    <row r="67" spans="1:16384" x14ac:dyDescent="0.2">
      <c r="A67" s="57" t="s">
        <v>31</v>
      </c>
      <c r="B67" s="8" t="s">
        <v>603</v>
      </c>
      <c r="C67" s="14" t="s">
        <v>1612</v>
      </c>
      <c r="D67" s="8"/>
      <c r="E67" s="8"/>
      <c r="F67" s="8"/>
      <c r="G67" s="8"/>
      <c r="H67" s="8">
        <v>1</v>
      </c>
      <c r="I67" s="8"/>
      <c r="J67" s="14" t="s">
        <v>1599</v>
      </c>
      <c r="K67" s="24"/>
      <c r="L67" s="24"/>
      <c r="M67" s="24"/>
      <c r="N67" s="24"/>
      <c r="O67" s="24"/>
      <c r="P67" s="24"/>
      <c r="Q67" s="24"/>
      <c r="R67" s="24"/>
      <c r="S67" s="24"/>
      <c r="T67" s="24"/>
      <c r="U67" s="24"/>
      <c r="V67" s="24"/>
      <c r="W67" s="24"/>
      <c r="X67" s="24"/>
      <c r="Y67" s="24"/>
      <c r="Z67" s="24"/>
      <c r="AA67" s="24"/>
      <c r="AB67" s="24"/>
      <c r="AC67" s="24"/>
      <c r="AD67" s="24"/>
      <c r="AE67" s="24"/>
      <c r="AF67" s="24"/>
      <c r="AG67" s="24"/>
      <c r="AH67" s="24"/>
      <c r="AI67" s="24"/>
      <c r="AJ67" s="24"/>
      <c r="AK67" s="24"/>
      <c r="AL67" s="24"/>
      <c r="AM67" s="24"/>
      <c r="AN67" s="24"/>
      <c r="AO67" s="24"/>
      <c r="AP67" s="24"/>
      <c r="AQ67" s="24"/>
      <c r="AR67" s="24"/>
      <c r="AS67" s="24"/>
      <c r="AT67" s="24"/>
      <c r="AU67" s="24"/>
      <c r="AV67" s="24"/>
      <c r="AW67" s="24"/>
      <c r="AX67" s="24"/>
      <c r="AY67" s="24"/>
      <c r="AZ67" s="24"/>
      <c r="BA67" s="24"/>
      <c r="BB67" s="24"/>
      <c r="BC67" s="24"/>
      <c r="BD67" s="24"/>
      <c r="BE67" s="24"/>
      <c r="BF67" s="24"/>
      <c r="BG67" s="24"/>
      <c r="BH67" s="24"/>
      <c r="BI67" s="24"/>
      <c r="BJ67" s="24"/>
      <c r="BK67" s="24"/>
      <c r="BL67" s="24"/>
      <c r="BM67" s="24"/>
      <c r="BN67" s="24"/>
      <c r="BO67" s="24"/>
      <c r="BP67" s="24"/>
      <c r="BQ67" s="24"/>
      <c r="BR67" s="24"/>
      <c r="BS67" s="24"/>
      <c r="BT67" s="24"/>
      <c r="BU67" s="24"/>
      <c r="BV67" s="24"/>
      <c r="BW67" s="24"/>
      <c r="BX67" s="24"/>
      <c r="BY67" s="24"/>
      <c r="BZ67" s="24"/>
      <c r="CA67" s="24"/>
      <c r="CB67" s="24"/>
      <c r="CC67" s="24"/>
      <c r="CD67" s="24"/>
      <c r="CE67" s="24"/>
      <c r="CF67" s="24"/>
      <c r="CG67" s="24"/>
      <c r="CH67" s="24"/>
      <c r="CI67" s="24"/>
      <c r="CJ67" s="24"/>
      <c r="CK67" s="24"/>
      <c r="CL67" s="24"/>
      <c r="CM67" s="24"/>
      <c r="CN67" s="24"/>
      <c r="CO67" s="24"/>
      <c r="CP67" s="24"/>
      <c r="CQ67" s="24"/>
      <c r="CR67" s="24"/>
      <c r="CS67" s="24"/>
      <c r="CT67" s="24"/>
      <c r="CU67" s="24"/>
      <c r="CV67" s="24"/>
      <c r="CW67" s="24"/>
      <c r="CX67" s="24"/>
      <c r="CY67" s="24"/>
      <c r="CZ67" s="24"/>
      <c r="DA67" s="24"/>
      <c r="DB67" s="24"/>
      <c r="DC67" s="24"/>
      <c r="DD67" s="24"/>
      <c r="DE67" s="24"/>
      <c r="DF67" s="24"/>
      <c r="DG67" s="24"/>
      <c r="DH67" s="24"/>
      <c r="DI67" s="24"/>
      <c r="DJ67" s="24"/>
      <c r="DK67" s="24"/>
      <c r="DL67" s="24"/>
      <c r="DM67" s="24"/>
      <c r="DN67" s="24"/>
      <c r="DO67" s="24"/>
      <c r="DP67" s="24"/>
      <c r="DQ67" s="24"/>
      <c r="DR67" s="24"/>
      <c r="DS67" s="24"/>
      <c r="DT67" s="24"/>
      <c r="DU67" s="24"/>
      <c r="DV67" s="24"/>
      <c r="DW67" s="24"/>
      <c r="DX67" s="24"/>
      <c r="DY67" s="24"/>
      <c r="DZ67" s="24"/>
      <c r="EA67" s="24"/>
      <c r="EB67" s="24"/>
      <c r="EC67" s="24"/>
      <c r="ED67" s="24"/>
      <c r="EE67" s="24"/>
      <c r="EF67" s="24"/>
      <c r="EG67" s="24"/>
      <c r="EH67" s="24"/>
      <c r="EI67" s="24"/>
      <c r="EJ67" s="24"/>
      <c r="EK67" s="24"/>
      <c r="EL67" s="24"/>
      <c r="EM67" s="24"/>
      <c r="EN67" s="24"/>
      <c r="EO67" s="24"/>
      <c r="EP67" s="24"/>
      <c r="EQ67" s="24"/>
      <c r="ER67" s="24"/>
      <c r="ES67" s="24"/>
      <c r="ET67" s="24"/>
      <c r="EU67" s="24"/>
      <c r="EV67" s="24"/>
      <c r="EW67" s="24"/>
      <c r="EX67" s="24"/>
      <c r="EY67" s="24"/>
      <c r="EZ67" s="24"/>
      <c r="FA67" s="24"/>
      <c r="FB67" s="24"/>
      <c r="FC67" s="24"/>
      <c r="FD67" s="24"/>
      <c r="FE67" s="24"/>
      <c r="FF67" s="24"/>
      <c r="FG67" s="24"/>
      <c r="FH67" s="24"/>
      <c r="FI67" s="24"/>
      <c r="FJ67" s="24"/>
      <c r="FK67" s="24"/>
      <c r="FL67" s="24"/>
      <c r="FM67" s="24"/>
      <c r="FN67" s="24"/>
      <c r="FO67" s="24"/>
      <c r="FP67" s="24"/>
      <c r="FQ67" s="24"/>
      <c r="FR67" s="24"/>
      <c r="FS67" s="24"/>
      <c r="FT67" s="24"/>
      <c r="FU67" s="24"/>
      <c r="FV67" s="24"/>
      <c r="FW67" s="24"/>
      <c r="FX67" s="24"/>
      <c r="FY67" s="24"/>
      <c r="FZ67" s="24"/>
      <c r="GA67" s="24"/>
      <c r="GB67" s="24"/>
      <c r="GC67" s="24"/>
      <c r="GD67" s="24"/>
      <c r="GE67" s="24"/>
      <c r="GF67" s="24"/>
      <c r="GG67" s="24"/>
      <c r="GH67" s="24"/>
      <c r="GI67" s="24"/>
      <c r="GJ67" s="24"/>
      <c r="GK67" s="24"/>
      <c r="GL67" s="24"/>
      <c r="GM67" s="24"/>
      <c r="GN67" s="24"/>
      <c r="GO67" s="24"/>
      <c r="GP67" s="24"/>
      <c r="GQ67" s="24"/>
      <c r="GR67" s="24"/>
      <c r="GS67" s="24"/>
      <c r="GT67" s="24"/>
      <c r="GU67" s="24"/>
      <c r="GV67" s="24"/>
      <c r="GW67" s="24"/>
      <c r="GX67" s="24"/>
      <c r="GY67" s="24"/>
      <c r="GZ67" s="24"/>
      <c r="HA67" s="24"/>
      <c r="HB67" s="24"/>
      <c r="HC67" s="24"/>
      <c r="HD67" s="24"/>
      <c r="HE67" s="24"/>
      <c r="HF67" s="24"/>
      <c r="HG67" s="24"/>
      <c r="HH67" s="24"/>
      <c r="HI67" s="24"/>
      <c r="HJ67" s="24"/>
      <c r="HK67" s="24"/>
      <c r="HL67" s="24"/>
      <c r="HM67" s="24"/>
      <c r="HN67" s="24"/>
      <c r="HO67" s="24"/>
      <c r="HP67" s="24"/>
      <c r="HQ67" s="24"/>
      <c r="HR67" s="24"/>
      <c r="HS67" s="24"/>
      <c r="HT67" s="24"/>
      <c r="HU67" s="24"/>
      <c r="HV67" s="24"/>
      <c r="HW67" s="24"/>
      <c r="HX67" s="24"/>
      <c r="HY67" s="24"/>
      <c r="HZ67" s="24"/>
      <c r="IA67" s="24"/>
      <c r="IB67" s="24"/>
      <c r="IC67" s="24"/>
      <c r="ID67" s="24"/>
      <c r="IE67" s="24"/>
      <c r="IF67" s="24"/>
      <c r="IG67" s="24"/>
      <c r="IH67" s="24"/>
      <c r="II67" s="24"/>
      <c r="IJ67" s="24"/>
      <c r="IK67" s="24"/>
      <c r="IL67" s="24"/>
      <c r="IM67" s="24"/>
      <c r="IN67" s="24"/>
      <c r="IO67" s="24"/>
      <c r="IP67" s="24"/>
      <c r="IQ67" s="24"/>
      <c r="IR67" s="24"/>
      <c r="IS67" s="24"/>
      <c r="IT67" s="24"/>
      <c r="IU67" s="24"/>
      <c r="IV67" s="24"/>
      <c r="IW67" s="24"/>
      <c r="IX67" s="24"/>
      <c r="IY67" s="24"/>
      <c r="IZ67" s="24"/>
      <c r="JA67" s="24"/>
      <c r="JB67" s="24"/>
      <c r="JC67" s="24"/>
      <c r="JD67" s="24"/>
      <c r="JE67" s="24"/>
      <c r="JF67" s="24"/>
      <c r="JG67" s="24"/>
      <c r="JH67" s="24"/>
      <c r="JI67" s="24"/>
      <c r="JJ67" s="24"/>
      <c r="JK67" s="24"/>
      <c r="JL67" s="24"/>
      <c r="JM67" s="24"/>
      <c r="JN67" s="24"/>
      <c r="JO67" s="24"/>
      <c r="JP67" s="24"/>
      <c r="JQ67" s="24"/>
      <c r="JR67" s="24"/>
      <c r="JS67" s="24"/>
      <c r="JT67" s="24"/>
      <c r="JU67" s="24"/>
      <c r="JV67" s="24"/>
      <c r="JW67" s="24"/>
      <c r="JX67" s="24"/>
      <c r="JY67" s="24"/>
      <c r="JZ67" s="24"/>
      <c r="KA67" s="24"/>
      <c r="KB67" s="24"/>
      <c r="KC67" s="24"/>
      <c r="KD67" s="24"/>
      <c r="KE67" s="24"/>
      <c r="KF67" s="24"/>
      <c r="KG67" s="24"/>
      <c r="KH67" s="24"/>
      <c r="KI67" s="24"/>
      <c r="KJ67" s="24"/>
      <c r="KK67" s="24"/>
      <c r="KL67" s="24"/>
      <c r="KM67" s="24"/>
      <c r="KN67" s="24"/>
      <c r="KO67" s="24"/>
      <c r="KP67" s="24"/>
      <c r="KQ67" s="24"/>
      <c r="KR67" s="24"/>
      <c r="KS67" s="24"/>
      <c r="KT67" s="24"/>
      <c r="KU67" s="24"/>
      <c r="KV67" s="24"/>
      <c r="KW67" s="24"/>
      <c r="KX67" s="24"/>
      <c r="KY67" s="24"/>
      <c r="KZ67" s="24"/>
      <c r="LA67" s="24"/>
      <c r="LB67" s="24"/>
      <c r="LC67" s="24"/>
      <c r="LD67" s="24"/>
      <c r="LE67" s="24"/>
      <c r="LF67" s="24"/>
      <c r="LG67" s="24"/>
      <c r="LH67" s="24"/>
      <c r="LI67" s="24"/>
      <c r="LJ67" s="24"/>
      <c r="LK67" s="24"/>
      <c r="LL67" s="24"/>
      <c r="LM67" s="24"/>
      <c r="LN67" s="24"/>
      <c r="LO67" s="24"/>
      <c r="LP67" s="24"/>
      <c r="LQ67" s="24"/>
      <c r="LR67" s="24"/>
      <c r="LS67" s="24"/>
      <c r="LT67" s="24"/>
      <c r="LU67" s="24"/>
      <c r="LV67" s="24"/>
      <c r="LW67" s="24"/>
      <c r="LX67" s="24"/>
      <c r="LY67" s="24"/>
      <c r="LZ67" s="24"/>
      <c r="MA67" s="24"/>
      <c r="MB67" s="24"/>
      <c r="MC67" s="24"/>
      <c r="MD67" s="24"/>
      <c r="ME67" s="24"/>
      <c r="MF67" s="24"/>
      <c r="MG67" s="24"/>
      <c r="MH67" s="24"/>
      <c r="MI67" s="24"/>
      <c r="MJ67" s="24"/>
      <c r="MK67" s="24"/>
      <c r="ML67" s="24"/>
      <c r="MM67" s="24"/>
      <c r="MN67" s="24"/>
      <c r="MO67" s="24"/>
      <c r="MP67" s="24"/>
      <c r="MQ67" s="24"/>
      <c r="MR67" s="24"/>
      <c r="MS67" s="24"/>
      <c r="MT67" s="24"/>
      <c r="MU67" s="24"/>
      <c r="MV67" s="24"/>
      <c r="MW67" s="24"/>
      <c r="MX67" s="24"/>
      <c r="MY67" s="24"/>
      <c r="MZ67" s="24"/>
      <c r="NA67" s="24"/>
      <c r="NB67" s="24"/>
      <c r="NC67" s="24"/>
      <c r="ND67" s="24"/>
      <c r="NE67" s="24"/>
      <c r="NF67" s="24"/>
      <c r="NG67" s="24"/>
      <c r="NH67" s="24"/>
      <c r="NI67" s="24"/>
      <c r="NJ67" s="24"/>
      <c r="NK67" s="24"/>
      <c r="NL67" s="24"/>
      <c r="NM67" s="24"/>
      <c r="NN67" s="24"/>
      <c r="NO67" s="24"/>
      <c r="NP67" s="24"/>
      <c r="NQ67" s="24"/>
      <c r="NR67" s="24"/>
      <c r="NS67" s="24"/>
      <c r="NT67" s="24"/>
      <c r="NU67" s="24"/>
      <c r="NV67" s="24"/>
      <c r="NW67" s="24"/>
      <c r="NX67" s="24"/>
      <c r="NY67" s="24"/>
      <c r="NZ67" s="24"/>
      <c r="OA67" s="24"/>
      <c r="OB67" s="24"/>
      <c r="OC67" s="24"/>
      <c r="OD67" s="24"/>
      <c r="OE67" s="24"/>
      <c r="OF67" s="24"/>
      <c r="OG67" s="24"/>
      <c r="OH67" s="24"/>
      <c r="OI67" s="24"/>
      <c r="OJ67" s="24"/>
      <c r="OK67" s="24"/>
      <c r="OL67" s="24"/>
      <c r="OM67" s="24"/>
      <c r="ON67" s="24"/>
      <c r="OO67" s="24"/>
      <c r="OP67" s="24"/>
      <c r="OQ67" s="24"/>
      <c r="OR67" s="24"/>
      <c r="OS67" s="24"/>
      <c r="OT67" s="24"/>
      <c r="OU67" s="24"/>
      <c r="OV67" s="24"/>
      <c r="OW67" s="24"/>
      <c r="OX67" s="24"/>
      <c r="OY67" s="24"/>
      <c r="OZ67" s="24"/>
      <c r="PA67" s="24"/>
      <c r="PB67" s="24"/>
      <c r="PC67" s="24"/>
      <c r="PD67" s="24"/>
      <c r="PE67" s="24"/>
      <c r="PF67" s="24"/>
      <c r="PG67" s="24"/>
      <c r="PH67" s="24"/>
      <c r="PI67" s="24"/>
      <c r="PJ67" s="24"/>
      <c r="PK67" s="24"/>
      <c r="PL67" s="24"/>
      <c r="PM67" s="24"/>
      <c r="PN67" s="24"/>
      <c r="PO67" s="24"/>
      <c r="PP67" s="24"/>
      <c r="PQ67" s="24"/>
      <c r="PR67" s="24"/>
      <c r="PS67" s="24"/>
      <c r="PT67" s="24"/>
      <c r="PU67" s="24"/>
      <c r="PV67" s="24"/>
      <c r="PW67" s="24"/>
      <c r="PX67" s="24"/>
      <c r="PY67" s="24"/>
      <c r="PZ67" s="24"/>
      <c r="QA67" s="24"/>
      <c r="QB67" s="24"/>
      <c r="QC67" s="24"/>
      <c r="QD67" s="24"/>
      <c r="QE67" s="24"/>
      <c r="QF67" s="24"/>
      <c r="QG67" s="24"/>
      <c r="QH67" s="24"/>
      <c r="QI67" s="24"/>
      <c r="QJ67" s="24"/>
      <c r="QK67" s="24"/>
      <c r="QL67" s="24"/>
      <c r="QM67" s="24"/>
      <c r="QN67" s="24"/>
      <c r="QO67" s="24"/>
      <c r="QP67" s="24"/>
      <c r="QQ67" s="24"/>
      <c r="QR67" s="24"/>
      <c r="QS67" s="24"/>
      <c r="QT67" s="24"/>
      <c r="QU67" s="24"/>
      <c r="QV67" s="24"/>
      <c r="QW67" s="24"/>
      <c r="QX67" s="24"/>
      <c r="QY67" s="24"/>
      <c r="QZ67" s="24"/>
      <c r="RA67" s="24"/>
      <c r="RB67" s="24"/>
      <c r="RC67" s="24"/>
      <c r="RD67" s="24"/>
      <c r="RE67" s="24"/>
      <c r="RF67" s="24"/>
      <c r="RG67" s="24"/>
      <c r="RH67" s="24"/>
      <c r="RI67" s="24"/>
      <c r="RJ67" s="24"/>
      <c r="RK67" s="24"/>
      <c r="RL67" s="24"/>
      <c r="RM67" s="24"/>
      <c r="RN67" s="24"/>
      <c r="RO67" s="24"/>
      <c r="RP67" s="24"/>
      <c r="RQ67" s="24"/>
      <c r="RR67" s="24"/>
      <c r="RS67" s="24"/>
      <c r="RT67" s="24"/>
      <c r="RU67" s="24"/>
      <c r="RV67" s="24"/>
      <c r="RW67" s="24"/>
      <c r="RX67" s="24"/>
      <c r="RY67" s="24"/>
      <c r="RZ67" s="24"/>
      <c r="SA67" s="24"/>
      <c r="SB67" s="24"/>
      <c r="SC67" s="24"/>
      <c r="SD67" s="24"/>
      <c r="SE67" s="24"/>
      <c r="SF67" s="24"/>
      <c r="SG67" s="24"/>
      <c r="SH67" s="24"/>
      <c r="SI67" s="24"/>
      <c r="SJ67" s="24"/>
      <c r="SK67" s="24"/>
      <c r="SL67" s="24"/>
      <c r="SM67" s="24"/>
      <c r="SN67" s="24"/>
      <c r="SO67" s="24"/>
      <c r="SP67" s="24"/>
      <c r="SQ67" s="24"/>
      <c r="SR67" s="24"/>
      <c r="SS67" s="24"/>
      <c r="ST67" s="24"/>
      <c r="SU67" s="24"/>
      <c r="SV67" s="24"/>
      <c r="SW67" s="24"/>
      <c r="SX67" s="24"/>
      <c r="SY67" s="24"/>
      <c r="SZ67" s="24"/>
      <c r="TA67" s="24"/>
      <c r="TB67" s="24"/>
      <c r="TC67" s="24"/>
      <c r="TD67" s="24"/>
      <c r="TE67" s="24"/>
      <c r="TF67" s="24"/>
      <c r="TG67" s="24"/>
      <c r="TH67" s="24"/>
      <c r="TI67" s="24"/>
      <c r="TJ67" s="24"/>
      <c r="TK67" s="24"/>
      <c r="TL67" s="24"/>
      <c r="TM67" s="24"/>
      <c r="TN67" s="24"/>
      <c r="TO67" s="24"/>
      <c r="TP67" s="24"/>
      <c r="TQ67" s="24"/>
      <c r="TR67" s="24"/>
      <c r="TS67" s="24"/>
      <c r="TT67" s="24"/>
      <c r="TU67" s="24"/>
      <c r="TV67" s="24"/>
      <c r="TW67" s="24"/>
      <c r="TX67" s="24"/>
      <c r="TY67" s="24"/>
      <c r="TZ67" s="24"/>
      <c r="UA67" s="24"/>
      <c r="UB67" s="24"/>
      <c r="UC67" s="24"/>
      <c r="UD67" s="24"/>
      <c r="UE67" s="24"/>
      <c r="UF67" s="24"/>
      <c r="UG67" s="24"/>
      <c r="UH67" s="24"/>
      <c r="UI67" s="24"/>
      <c r="UJ67" s="24"/>
      <c r="UK67" s="24"/>
      <c r="UL67" s="24"/>
      <c r="UM67" s="24"/>
      <c r="UN67" s="24"/>
      <c r="UO67" s="24"/>
      <c r="UP67" s="24"/>
      <c r="UQ67" s="24"/>
      <c r="UR67" s="24"/>
      <c r="US67" s="24"/>
      <c r="UT67" s="24"/>
      <c r="UU67" s="24"/>
      <c r="UV67" s="24"/>
      <c r="UW67" s="24"/>
      <c r="UX67" s="24"/>
      <c r="UY67" s="24"/>
      <c r="UZ67" s="24"/>
      <c r="VA67" s="24"/>
      <c r="VB67" s="24"/>
      <c r="VC67" s="24"/>
      <c r="VD67" s="24"/>
      <c r="VE67" s="24"/>
      <c r="VF67" s="24"/>
      <c r="VG67" s="24"/>
      <c r="VH67" s="24"/>
      <c r="VI67" s="24"/>
      <c r="VJ67" s="24"/>
      <c r="VK67" s="24"/>
      <c r="VL67" s="24"/>
      <c r="VM67" s="24"/>
      <c r="VN67" s="24"/>
      <c r="VO67" s="24"/>
      <c r="VP67" s="24"/>
      <c r="VQ67" s="24"/>
      <c r="VR67" s="24"/>
      <c r="VS67" s="24"/>
      <c r="VT67" s="24"/>
      <c r="VU67" s="24"/>
      <c r="VV67" s="24"/>
      <c r="VW67" s="24"/>
      <c r="VX67" s="24"/>
      <c r="VY67" s="24"/>
      <c r="VZ67" s="24"/>
      <c r="WA67" s="24"/>
      <c r="WB67" s="24"/>
      <c r="WC67" s="24"/>
      <c r="WD67" s="24"/>
      <c r="WE67" s="24"/>
      <c r="WF67" s="24"/>
      <c r="WG67" s="24"/>
      <c r="WH67" s="24"/>
      <c r="WI67" s="24"/>
      <c r="WJ67" s="24"/>
      <c r="WK67" s="24"/>
      <c r="WL67" s="24"/>
      <c r="WM67" s="24"/>
      <c r="WN67" s="24"/>
      <c r="WO67" s="24"/>
      <c r="WP67" s="24"/>
      <c r="WQ67" s="24"/>
      <c r="WR67" s="24"/>
      <c r="WS67" s="24"/>
      <c r="WT67" s="24"/>
      <c r="WU67" s="24"/>
      <c r="WV67" s="24"/>
      <c r="WW67" s="24"/>
      <c r="WX67" s="24"/>
      <c r="WY67" s="24"/>
      <c r="WZ67" s="24"/>
      <c r="XA67" s="24"/>
      <c r="XB67" s="24"/>
      <c r="XC67" s="24"/>
      <c r="XD67" s="24"/>
      <c r="XE67" s="24"/>
      <c r="XF67" s="24"/>
      <c r="XG67" s="24"/>
      <c r="XH67" s="24"/>
      <c r="XI67" s="24"/>
      <c r="XJ67" s="24"/>
      <c r="XK67" s="24"/>
      <c r="XL67" s="24"/>
      <c r="XM67" s="24"/>
      <c r="XN67" s="24"/>
      <c r="XO67" s="24"/>
      <c r="XP67" s="24"/>
      <c r="XQ67" s="24"/>
      <c r="XR67" s="24"/>
      <c r="XS67" s="24"/>
      <c r="XT67" s="24"/>
      <c r="XU67" s="24"/>
      <c r="XV67" s="24"/>
      <c r="XW67" s="24"/>
      <c r="XX67" s="24"/>
      <c r="XY67" s="24"/>
      <c r="XZ67" s="24"/>
      <c r="YA67" s="24"/>
      <c r="YB67" s="24"/>
      <c r="YC67" s="24"/>
      <c r="YD67" s="24"/>
      <c r="YE67" s="24"/>
      <c r="YF67" s="24"/>
      <c r="YG67" s="24"/>
      <c r="YH67" s="24"/>
      <c r="YI67" s="24"/>
      <c r="YJ67" s="24"/>
      <c r="YK67" s="24"/>
      <c r="YL67" s="24"/>
      <c r="YM67" s="24"/>
      <c r="YN67" s="24"/>
      <c r="YO67" s="24"/>
      <c r="YP67" s="24"/>
      <c r="YQ67" s="24"/>
      <c r="YR67" s="24"/>
      <c r="YS67" s="24"/>
      <c r="YT67" s="24"/>
      <c r="YU67" s="24"/>
      <c r="YV67" s="24"/>
      <c r="YW67" s="24"/>
      <c r="YX67" s="24"/>
      <c r="YY67" s="24"/>
      <c r="YZ67" s="24"/>
      <c r="ZA67" s="24"/>
      <c r="ZB67" s="24"/>
      <c r="ZC67" s="24"/>
      <c r="ZD67" s="24"/>
      <c r="ZE67" s="24"/>
      <c r="ZF67" s="24"/>
      <c r="ZG67" s="24"/>
      <c r="ZH67" s="24"/>
      <c r="ZI67" s="24"/>
      <c r="ZJ67" s="24"/>
      <c r="ZK67" s="24"/>
      <c r="ZL67" s="24"/>
      <c r="ZM67" s="24"/>
      <c r="ZN67" s="24"/>
      <c r="ZO67" s="24"/>
      <c r="ZP67" s="24"/>
      <c r="ZQ67" s="24"/>
      <c r="ZR67" s="24"/>
      <c r="ZS67" s="24"/>
      <c r="ZT67" s="24"/>
      <c r="ZU67" s="24"/>
      <c r="ZV67" s="24"/>
      <c r="ZW67" s="24"/>
      <c r="ZX67" s="24"/>
      <c r="ZY67" s="24"/>
      <c r="ZZ67" s="24"/>
      <c r="AAA67" s="24"/>
      <c r="AAB67" s="24"/>
      <c r="AAC67" s="24"/>
      <c r="AAD67" s="24"/>
      <c r="AAE67" s="24"/>
      <c r="AAF67" s="24"/>
      <c r="AAG67" s="24"/>
      <c r="AAH67" s="24"/>
      <c r="AAI67" s="24"/>
      <c r="AAJ67" s="24"/>
      <c r="AAK67" s="24"/>
      <c r="AAL67" s="24"/>
      <c r="AAM67" s="24"/>
      <c r="AAN67" s="24"/>
      <c r="AAO67" s="24"/>
      <c r="AAP67" s="24"/>
      <c r="AAQ67" s="24"/>
      <c r="AAR67" s="24"/>
      <c r="AAS67" s="24"/>
      <c r="AAT67" s="24"/>
      <c r="AAU67" s="24"/>
      <c r="AAV67" s="24"/>
      <c r="AAW67" s="24"/>
      <c r="AAX67" s="24"/>
      <c r="AAY67" s="24"/>
      <c r="AAZ67" s="24"/>
      <c r="ABA67" s="24"/>
      <c r="ABB67" s="24"/>
      <c r="ABC67" s="24"/>
      <c r="ABD67" s="24"/>
      <c r="ABE67" s="24"/>
      <c r="ABF67" s="24"/>
      <c r="ABG67" s="24"/>
      <c r="ABH67" s="24"/>
      <c r="ABI67" s="24"/>
      <c r="ABJ67" s="24"/>
      <c r="ABK67" s="24"/>
      <c r="ABL67" s="24"/>
      <c r="ABM67" s="24"/>
      <c r="ABN67" s="24"/>
      <c r="ABO67" s="24"/>
      <c r="ABP67" s="24"/>
      <c r="ABQ67" s="24"/>
      <c r="ABR67" s="24"/>
      <c r="ABS67" s="24"/>
      <c r="ABT67" s="24"/>
      <c r="ABU67" s="24"/>
      <c r="ABV67" s="24"/>
      <c r="ABW67" s="24"/>
      <c r="ABX67" s="24"/>
      <c r="ABY67" s="24"/>
      <c r="ABZ67" s="24"/>
      <c r="ACA67" s="24"/>
      <c r="ACB67" s="24"/>
      <c r="ACC67" s="24"/>
      <c r="ACD67" s="24"/>
      <c r="ACE67" s="24"/>
      <c r="ACF67" s="24"/>
      <c r="ACG67" s="24"/>
      <c r="ACH67" s="24"/>
      <c r="ACI67" s="24"/>
      <c r="ACJ67" s="24"/>
      <c r="ACK67" s="24"/>
      <c r="ACL67" s="24"/>
      <c r="ACM67" s="24"/>
      <c r="ACN67" s="24"/>
      <c r="ACO67" s="24"/>
      <c r="ACP67" s="24"/>
      <c r="ACQ67" s="24"/>
      <c r="ACR67" s="24"/>
      <c r="ACS67" s="24"/>
      <c r="ACT67" s="24"/>
      <c r="ACU67" s="24"/>
      <c r="ACV67" s="24"/>
      <c r="ACW67" s="24"/>
      <c r="ACX67" s="24"/>
      <c r="ACY67" s="24"/>
      <c r="ACZ67" s="24"/>
      <c r="ADA67" s="24"/>
      <c r="ADB67" s="24"/>
      <c r="ADC67" s="24"/>
      <c r="ADD67" s="24"/>
      <c r="ADE67" s="24"/>
      <c r="ADF67" s="24"/>
      <c r="ADG67" s="24"/>
      <c r="ADH67" s="24"/>
      <c r="ADI67" s="24"/>
      <c r="ADJ67" s="24"/>
      <c r="ADK67" s="24"/>
      <c r="ADL67" s="24"/>
      <c r="ADM67" s="24"/>
      <c r="ADN67" s="24"/>
      <c r="ADO67" s="24"/>
      <c r="ADP67" s="24"/>
      <c r="ADQ67" s="24"/>
      <c r="ADR67" s="24"/>
      <c r="ADS67" s="24"/>
      <c r="ADT67" s="24"/>
      <c r="ADU67" s="24"/>
      <c r="ADV67" s="24"/>
      <c r="ADW67" s="24"/>
      <c r="ADX67" s="24"/>
      <c r="ADY67" s="24"/>
      <c r="ADZ67" s="24"/>
      <c r="AEA67" s="24"/>
      <c r="AEB67" s="24"/>
      <c r="AEC67" s="24"/>
      <c r="AED67" s="24"/>
      <c r="AEE67" s="24"/>
      <c r="AEF67" s="24"/>
      <c r="AEG67" s="24"/>
      <c r="AEH67" s="24"/>
      <c r="AEI67" s="24"/>
      <c r="AEJ67" s="24"/>
      <c r="AEK67" s="24"/>
      <c r="AEL67" s="24"/>
      <c r="AEM67" s="24"/>
      <c r="AEN67" s="24"/>
      <c r="AEO67" s="24"/>
      <c r="AEP67" s="24"/>
      <c r="AEQ67" s="24"/>
      <c r="AER67" s="24"/>
      <c r="AES67" s="24"/>
      <c r="AET67" s="24"/>
      <c r="AEU67" s="24"/>
      <c r="AEV67" s="24"/>
      <c r="AEW67" s="24"/>
      <c r="AEX67" s="24"/>
      <c r="AEY67" s="24"/>
      <c r="AEZ67" s="24"/>
      <c r="AFA67" s="24"/>
      <c r="AFB67" s="24"/>
      <c r="AFC67" s="24"/>
      <c r="AFD67" s="24"/>
      <c r="AFE67" s="24"/>
      <c r="AFF67" s="24"/>
      <c r="AFG67" s="24"/>
      <c r="AFH67" s="24"/>
      <c r="AFI67" s="24"/>
      <c r="AFJ67" s="24"/>
      <c r="AFK67" s="24"/>
      <c r="AFL67" s="24"/>
      <c r="AFM67" s="24"/>
      <c r="AFN67" s="24"/>
      <c r="AFO67" s="24"/>
      <c r="AFP67" s="24"/>
      <c r="AFQ67" s="24"/>
      <c r="AFR67" s="24"/>
      <c r="AFS67" s="24"/>
      <c r="AFT67" s="24"/>
      <c r="AFU67" s="24"/>
      <c r="AFV67" s="24"/>
      <c r="AFW67" s="24"/>
      <c r="AFX67" s="24"/>
      <c r="AFY67" s="24"/>
      <c r="AFZ67" s="24"/>
      <c r="AGA67" s="24"/>
      <c r="AGB67" s="24"/>
      <c r="AGC67" s="24"/>
      <c r="AGD67" s="24"/>
      <c r="AGE67" s="24"/>
      <c r="AGF67" s="24"/>
      <c r="AGG67" s="24"/>
      <c r="AGH67" s="24"/>
      <c r="AGI67" s="24"/>
      <c r="AGJ67" s="24"/>
      <c r="AGK67" s="24"/>
      <c r="AGL67" s="24"/>
      <c r="AGM67" s="24"/>
      <c r="AGN67" s="24"/>
      <c r="AGO67" s="24"/>
      <c r="AGP67" s="24"/>
      <c r="AGQ67" s="24"/>
      <c r="AGR67" s="24"/>
      <c r="AGS67" s="24"/>
      <c r="AGT67" s="24"/>
      <c r="AGU67" s="24"/>
      <c r="AGV67" s="24"/>
      <c r="AGW67" s="24"/>
      <c r="AGX67" s="24"/>
      <c r="AGY67" s="24"/>
      <c r="AGZ67" s="24"/>
      <c r="AHA67" s="24"/>
      <c r="AHB67" s="24"/>
      <c r="AHC67" s="24"/>
      <c r="AHD67" s="24"/>
      <c r="AHE67" s="24"/>
      <c r="AHF67" s="24"/>
      <c r="AHG67" s="24"/>
      <c r="AHH67" s="24"/>
      <c r="AHI67" s="24"/>
      <c r="AHJ67" s="24"/>
      <c r="AHK67" s="24"/>
      <c r="AHL67" s="24"/>
      <c r="AHM67" s="24"/>
      <c r="AHN67" s="24"/>
      <c r="AHO67" s="24"/>
      <c r="AHP67" s="24"/>
      <c r="AHQ67" s="24"/>
      <c r="AHR67" s="24"/>
      <c r="AHS67" s="24"/>
      <c r="AHT67" s="24"/>
      <c r="AHU67" s="24"/>
      <c r="AHV67" s="24"/>
      <c r="AHW67" s="24"/>
      <c r="AHX67" s="24"/>
      <c r="AHY67" s="24"/>
      <c r="AHZ67" s="24"/>
      <c r="AIA67" s="24"/>
      <c r="AIB67" s="24"/>
      <c r="AIC67" s="24"/>
      <c r="AID67" s="24"/>
      <c r="AIE67" s="24"/>
      <c r="AIF67" s="24"/>
      <c r="AIG67" s="24"/>
      <c r="AIH67" s="24"/>
      <c r="AII67" s="24"/>
      <c r="AIJ67" s="24"/>
      <c r="AIK67" s="24"/>
      <c r="AIL67" s="24"/>
      <c r="AIM67" s="24"/>
      <c r="AIN67" s="24"/>
      <c r="AIO67" s="24"/>
      <c r="AIP67" s="24"/>
      <c r="AIQ67" s="24"/>
      <c r="AIR67" s="24"/>
      <c r="AIS67" s="24"/>
      <c r="AIT67" s="24"/>
      <c r="AIU67" s="24"/>
      <c r="AIV67" s="24"/>
      <c r="AIW67" s="24"/>
      <c r="AIX67" s="24"/>
      <c r="AIY67" s="24"/>
      <c r="AIZ67" s="24"/>
      <c r="AJA67" s="24"/>
      <c r="AJB67" s="24"/>
      <c r="AJC67" s="24"/>
      <c r="AJD67" s="24"/>
      <c r="AJE67" s="24"/>
      <c r="AJF67" s="24"/>
      <c r="AJG67" s="24"/>
      <c r="AJH67" s="24"/>
      <c r="AJI67" s="24"/>
      <c r="AJJ67" s="24"/>
      <c r="AJK67" s="24"/>
      <c r="AJL67" s="24"/>
      <c r="AJM67" s="24"/>
      <c r="AJN67" s="24"/>
      <c r="AJO67" s="24"/>
      <c r="AJP67" s="24"/>
      <c r="AJQ67" s="24"/>
      <c r="AJR67" s="24"/>
      <c r="AJS67" s="24"/>
      <c r="AJT67" s="24"/>
      <c r="AJU67" s="24"/>
      <c r="AJV67" s="24"/>
      <c r="AJW67" s="24"/>
      <c r="AJX67" s="24"/>
      <c r="AJY67" s="24"/>
      <c r="AJZ67" s="24"/>
      <c r="AKA67" s="24"/>
      <c r="AKB67" s="24"/>
      <c r="AKC67" s="24"/>
      <c r="AKD67" s="24"/>
      <c r="AKE67" s="24"/>
      <c r="AKF67" s="24"/>
      <c r="AKG67" s="24"/>
      <c r="AKH67" s="24"/>
      <c r="AKI67" s="24"/>
      <c r="AKJ67" s="24"/>
      <c r="AKK67" s="24"/>
      <c r="AKL67" s="24"/>
      <c r="AKM67" s="24"/>
      <c r="AKN67" s="24"/>
      <c r="AKO67" s="24"/>
      <c r="AKP67" s="24"/>
      <c r="AKQ67" s="24"/>
      <c r="AKR67" s="24"/>
      <c r="AKS67" s="24"/>
      <c r="AKT67" s="24"/>
      <c r="AKU67" s="24"/>
      <c r="AKV67" s="24"/>
      <c r="AKW67" s="24"/>
      <c r="AKX67" s="24"/>
      <c r="AKY67" s="24"/>
      <c r="AKZ67" s="24"/>
      <c r="ALA67" s="24"/>
      <c r="ALB67" s="24"/>
      <c r="ALC67" s="24"/>
      <c r="ALD67" s="24"/>
      <c r="ALE67" s="24"/>
      <c r="ALF67" s="24"/>
      <c r="ALG67" s="24"/>
      <c r="ALH67" s="24"/>
      <c r="ALI67" s="24"/>
      <c r="ALJ67" s="24"/>
      <c r="ALK67" s="24"/>
      <c r="ALL67" s="24"/>
      <c r="ALM67" s="24"/>
      <c r="ALN67" s="24"/>
      <c r="ALO67" s="24"/>
      <c r="ALP67" s="24"/>
      <c r="ALQ67" s="24"/>
      <c r="ALR67" s="24"/>
      <c r="ALS67" s="24"/>
      <c r="ALT67" s="24"/>
      <c r="ALU67" s="24"/>
      <c r="ALV67" s="24"/>
      <c r="ALW67" s="24"/>
      <c r="ALX67" s="24"/>
      <c r="ALY67" s="24"/>
      <c r="ALZ67" s="24"/>
      <c r="AMA67" s="24"/>
      <c r="AMB67" s="24"/>
      <c r="AMC67" s="24"/>
      <c r="AMD67" s="24"/>
      <c r="AME67" s="24"/>
      <c r="AMF67" s="24"/>
      <c r="AMG67" s="24"/>
      <c r="AMH67" s="24"/>
      <c r="AMI67" s="24"/>
      <c r="AMJ67" s="24"/>
      <c r="AMK67" s="24"/>
      <c r="AML67" s="24"/>
      <c r="AMM67" s="24"/>
      <c r="AMN67" s="24"/>
      <c r="AMO67" s="24"/>
      <c r="AMP67" s="24"/>
      <c r="AMQ67" s="24"/>
      <c r="AMR67" s="24"/>
      <c r="AMS67" s="24"/>
      <c r="AMT67" s="24"/>
      <c r="AMU67" s="24"/>
      <c r="AMV67" s="24"/>
      <c r="AMW67" s="24"/>
      <c r="AMX67" s="24"/>
      <c r="AMY67" s="24"/>
      <c r="AMZ67" s="24"/>
      <c r="ANA67" s="24"/>
      <c r="ANB67" s="24"/>
      <c r="ANC67" s="24"/>
      <c r="AND67" s="24"/>
      <c r="ANE67" s="24"/>
      <c r="ANF67" s="24"/>
      <c r="ANG67" s="24"/>
      <c r="ANH67" s="24"/>
      <c r="ANI67" s="24"/>
      <c r="ANJ67" s="24"/>
      <c r="ANK67" s="24"/>
      <c r="ANL67" s="24"/>
      <c r="ANM67" s="24"/>
      <c r="ANN67" s="24"/>
      <c r="ANO67" s="24"/>
      <c r="ANP67" s="24"/>
      <c r="ANQ67" s="24"/>
      <c r="ANR67" s="24"/>
      <c r="ANS67" s="24"/>
      <c r="ANT67" s="24"/>
      <c r="ANU67" s="24"/>
      <c r="ANV67" s="24"/>
      <c r="ANW67" s="24"/>
      <c r="ANX67" s="24"/>
      <c r="ANY67" s="24"/>
      <c r="ANZ67" s="24"/>
      <c r="AOA67" s="24"/>
      <c r="AOB67" s="24"/>
      <c r="AOC67" s="24"/>
      <c r="AOD67" s="24"/>
      <c r="AOE67" s="24"/>
      <c r="AOF67" s="24"/>
      <c r="AOG67" s="24"/>
      <c r="AOH67" s="24"/>
      <c r="AOI67" s="24"/>
      <c r="AOJ67" s="24"/>
      <c r="AOK67" s="24"/>
      <c r="AOL67" s="24"/>
      <c r="AOM67" s="24"/>
      <c r="AON67" s="24"/>
      <c r="AOO67" s="24"/>
      <c r="AOP67" s="24"/>
      <c r="AOQ67" s="24"/>
      <c r="AOR67" s="24"/>
      <c r="AOS67" s="24"/>
      <c r="AOT67" s="24"/>
      <c r="AOU67" s="24"/>
      <c r="AOV67" s="24"/>
      <c r="AOW67" s="24"/>
      <c r="AOX67" s="24"/>
      <c r="AOY67" s="24"/>
      <c r="AOZ67" s="24"/>
      <c r="APA67" s="24"/>
      <c r="APB67" s="24"/>
      <c r="APC67" s="24"/>
      <c r="APD67" s="24"/>
      <c r="APE67" s="24"/>
      <c r="APF67" s="24"/>
      <c r="APG67" s="24"/>
      <c r="APH67" s="24"/>
      <c r="API67" s="24"/>
      <c r="APJ67" s="24"/>
      <c r="APK67" s="24"/>
      <c r="APL67" s="24"/>
      <c r="APM67" s="24"/>
      <c r="APN67" s="24"/>
      <c r="APO67" s="24"/>
      <c r="APP67" s="24"/>
      <c r="APQ67" s="24"/>
      <c r="APR67" s="24"/>
      <c r="APS67" s="24"/>
      <c r="APT67" s="24"/>
      <c r="APU67" s="24"/>
      <c r="APV67" s="24"/>
      <c r="APW67" s="24"/>
      <c r="APX67" s="24"/>
      <c r="APY67" s="24"/>
      <c r="APZ67" s="24"/>
      <c r="AQA67" s="24"/>
      <c r="AQB67" s="24"/>
      <c r="AQC67" s="24"/>
      <c r="AQD67" s="24"/>
      <c r="AQE67" s="24"/>
      <c r="AQF67" s="24"/>
      <c r="AQG67" s="24"/>
      <c r="AQH67" s="24"/>
      <c r="AQI67" s="24"/>
      <c r="AQJ67" s="24"/>
      <c r="AQK67" s="24"/>
      <c r="AQL67" s="24"/>
      <c r="AQM67" s="24"/>
      <c r="AQN67" s="24"/>
      <c r="AQO67" s="24"/>
      <c r="AQP67" s="24"/>
      <c r="AQQ67" s="24"/>
      <c r="AQR67" s="24"/>
      <c r="AQS67" s="24"/>
      <c r="AQT67" s="24"/>
      <c r="AQU67" s="24"/>
      <c r="AQV67" s="24"/>
      <c r="AQW67" s="24"/>
      <c r="AQX67" s="24"/>
      <c r="AQY67" s="24"/>
      <c r="AQZ67" s="24"/>
      <c r="ARA67" s="24"/>
      <c r="ARB67" s="24"/>
      <c r="ARC67" s="24"/>
      <c r="ARD67" s="24"/>
      <c r="ARE67" s="24"/>
      <c r="ARF67" s="24"/>
      <c r="ARG67" s="24"/>
      <c r="ARH67" s="24"/>
      <c r="ARI67" s="24"/>
      <c r="ARJ67" s="24"/>
      <c r="ARK67" s="24"/>
      <c r="ARL67" s="24"/>
      <c r="ARM67" s="24"/>
      <c r="ARN67" s="24"/>
      <c r="ARO67" s="24"/>
      <c r="ARP67" s="24"/>
      <c r="ARQ67" s="24"/>
      <c r="ARR67" s="24"/>
      <c r="ARS67" s="24"/>
      <c r="ART67" s="24"/>
      <c r="ARU67" s="24"/>
      <c r="ARV67" s="24"/>
      <c r="ARW67" s="24"/>
      <c r="ARX67" s="24"/>
      <c r="ARY67" s="24"/>
      <c r="ARZ67" s="24"/>
      <c r="ASA67" s="24"/>
      <c r="ASB67" s="24"/>
      <c r="ASC67" s="24"/>
      <c r="ASD67" s="24"/>
      <c r="ASE67" s="24"/>
      <c r="ASF67" s="24"/>
      <c r="ASG67" s="24"/>
      <c r="ASH67" s="24"/>
      <c r="ASI67" s="24"/>
      <c r="ASJ67" s="24"/>
      <c r="ASK67" s="24"/>
      <c r="ASL67" s="24"/>
      <c r="ASM67" s="24"/>
      <c r="ASN67" s="24"/>
      <c r="ASO67" s="24"/>
      <c r="ASP67" s="24"/>
      <c r="ASQ67" s="24"/>
      <c r="ASR67" s="24"/>
      <c r="ASS67" s="24"/>
      <c r="AST67" s="24"/>
      <c r="ASU67" s="24"/>
      <c r="ASV67" s="24"/>
      <c r="ASW67" s="24"/>
      <c r="ASX67" s="24"/>
      <c r="ASY67" s="24"/>
      <c r="ASZ67" s="24"/>
      <c r="ATA67" s="24"/>
      <c r="ATB67" s="24"/>
      <c r="ATC67" s="24"/>
      <c r="ATD67" s="24"/>
      <c r="ATE67" s="24"/>
      <c r="ATF67" s="24"/>
      <c r="ATG67" s="24"/>
      <c r="ATH67" s="24"/>
      <c r="ATI67" s="24"/>
      <c r="ATJ67" s="24"/>
      <c r="ATK67" s="24"/>
      <c r="ATL67" s="24"/>
      <c r="ATM67" s="24"/>
      <c r="ATN67" s="24"/>
      <c r="ATO67" s="24"/>
      <c r="ATP67" s="24"/>
      <c r="ATQ67" s="24"/>
      <c r="ATR67" s="24"/>
      <c r="ATS67" s="24"/>
      <c r="ATT67" s="24"/>
      <c r="ATU67" s="24"/>
      <c r="ATV67" s="24"/>
      <c r="ATW67" s="24"/>
      <c r="ATX67" s="24"/>
      <c r="ATY67" s="24"/>
      <c r="ATZ67" s="24"/>
      <c r="AUA67" s="24"/>
      <c r="AUB67" s="24"/>
      <c r="AUC67" s="24"/>
      <c r="AUD67" s="24"/>
      <c r="AUE67" s="24"/>
      <c r="AUF67" s="24"/>
      <c r="AUG67" s="24"/>
      <c r="AUH67" s="24"/>
      <c r="AUI67" s="24"/>
      <c r="AUJ67" s="24"/>
      <c r="AUK67" s="24"/>
      <c r="AUL67" s="24"/>
      <c r="AUM67" s="24"/>
      <c r="AUN67" s="24"/>
      <c r="AUO67" s="24"/>
      <c r="AUP67" s="24"/>
      <c r="AUQ67" s="24"/>
      <c r="AUR67" s="24"/>
      <c r="AUS67" s="24"/>
      <c r="AUT67" s="24"/>
      <c r="AUU67" s="24"/>
      <c r="AUV67" s="24"/>
      <c r="AUW67" s="24"/>
      <c r="AUX67" s="24"/>
      <c r="AUY67" s="24"/>
      <c r="AUZ67" s="24"/>
      <c r="AVA67" s="24"/>
      <c r="AVB67" s="24"/>
      <c r="AVC67" s="24"/>
      <c r="AVD67" s="24"/>
      <c r="AVE67" s="24"/>
      <c r="AVF67" s="24"/>
      <c r="AVG67" s="24"/>
      <c r="AVH67" s="24"/>
      <c r="AVI67" s="24"/>
      <c r="AVJ67" s="24"/>
      <c r="AVK67" s="24"/>
      <c r="AVL67" s="24"/>
      <c r="AVM67" s="24"/>
      <c r="AVN67" s="24"/>
      <c r="AVO67" s="24"/>
      <c r="AVP67" s="24"/>
      <c r="AVQ67" s="24"/>
      <c r="AVR67" s="24"/>
      <c r="AVS67" s="24"/>
      <c r="AVT67" s="24"/>
      <c r="AVU67" s="24"/>
      <c r="AVV67" s="24"/>
      <c r="AVW67" s="24"/>
      <c r="AVX67" s="24"/>
      <c r="AVY67" s="24"/>
      <c r="AVZ67" s="24"/>
      <c r="AWA67" s="24"/>
      <c r="AWB67" s="24"/>
      <c r="AWC67" s="24"/>
      <c r="AWD67" s="24"/>
      <c r="AWE67" s="24"/>
      <c r="AWF67" s="24"/>
      <c r="AWG67" s="24"/>
      <c r="AWH67" s="24"/>
      <c r="AWI67" s="24"/>
      <c r="AWJ67" s="24"/>
      <c r="AWK67" s="24"/>
      <c r="AWL67" s="24"/>
      <c r="AWM67" s="24"/>
      <c r="AWN67" s="24"/>
      <c r="AWO67" s="24"/>
      <c r="AWP67" s="24"/>
      <c r="AWQ67" s="24"/>
      <c r="AWR67" s="24"/>
      <c r="AWS67" s="24"/>
      <c r="AWT67" s="24"/>
      <c r="AWU67" s="24"/>
      <c r="AWV67" s="24"/>
      <c r="AWW67" s="24"/>
      <c r="AWX67" s="24"/>
      <c r="AWY67" s="24"/>
      <c r="AWZ67" s="24"/>
      <c r="AXA67" s="24"/>
      <c r="AXB67" s="24"/>
      <c r="AXC67" s="24"/>
      <c r="AXD67" s="24"/>
      <c r="AXE67" s="24"/>
      <c r="AXF67" s="24"/>
      <c r="AXG67" s="24"/>
      <c r="AXH67" s="24"/>
      <c r="AXI67" s="24"/>
      <c r="AXJ67" s="24"/>
      <c r="AXK67" s="24"/>
      <c r="AXL67" s="24"/>
      <c r="AXM67" s="24"/>
      <c r="AXN67" s="24"/>
      <c r="AXO67" s="24"/>
      <c r="AXP67" s="24"/>
      <c r="AXQ67" s="24"/>
      <c r="AXR67" s="24"/>
      <c r="AXS67" s="24"/>
      <c r="AXT67" s="24"/>
      <c r="AXU67" s="24"/>
      <c r="AXV67" s="24"/>
      <c r="AXW67" s="24"/>
      <c r="AXX67" s="24"/>
      <c r="AXY67" s="24"/>
      <c r="AXZ67" s="24"/>
      <c r="AYA67" s="24"/>
      <c r="AYB67" s="24"/>
      <c r="AYC67" s="24"/>
      <c r="AYD67" s="24"/>
      <c r="AYE67" s="24"/>
      <c r="AYF67" s="24"/>
      <c r="AYG67" s="24"/>
      <c r="AYH67" s="24"/>
      <c r="AYI67" s="24"/>
      <c r="AYJ67" s="24"/>
      <c r="AYK67" s="24"/>
      <c r="AYL67" s="24"/>
      <c r="AYM67" s="24"/>
      <c r="AYN67" s="24"/>
      <c r="AYO67" s="24"/>
      <c r="AYP67" s="24"/>
      <c r="AYQ67" s="24"/>
      <c r="AYR67" s="24"/>
      <c r="AYS67" s="24"/>
      <c r="AYT67" s="24"/>
      <c r="AYU67" s="24"/>
      <c r="AYV67" s="24"/>
      <c r="AYW67" s="24"/>
      <c r="AYX67" s="24"/>
      <c r="AYY67" s="24"/>
      <c r="AYZ67" s="24"/>
      <c r="AZA67" s="24"/>
      <c r="AZB67" s="24"/>
      <c r="AZC67" s="24"/>
      <c r="AZD67" s="24"/>
      <c r="AZE67" s="24"/>
      <c r="AZF67" s="24"/>
      <c r="AZG67" s="24"/>
      <c r="AZH67" s="24"/>
      <c r="AZI67" s="24"/>
      <c r="AZJ67" s="24"/>
      <c r="AZK67" s="24"/>
      <c r="AZL67" s="24"/>
      <c r="AZM67" s="24"/>
      <c r="AZN67" s="24"/>
      <c r="AZO67" s="24"/>
      <c r="AZP67" s="24"/>
      <c r="AZQ67" s="24"/>
      <c r="AZR67" s="24"/>
      <c r="AZS67" s="24"/>
      <c r="AZT67" s="24"/>
      <c r="AZU67" s="24"/>
      <c r="AZV67" s="24"/>
      <c r="AZW67" s="24"/>
      <c r="AZX67" s="24"/>
      <c r="AZY67" s="24"/>
      <c r="AZZ67" s="24"/>
      <c r="BAA67" s="24"/>
      <c r="BAB67" s="24"/>
      <c r="BAC67" s="24"/>
      <c r="BAD67" s="24"/>
      <c r="BAE67" s="24"/>
      <c r="BAF67" s="24"/>
      <c r="BAG67" s="24"/>
      <c r="BAH67" s="24"/>
      <c r="BAI67" s="24"/>
      <c r="BAJ67" s="24"/>
      <c r="BAK67" s="24"/>
      <c r="BAL67" s="24"/>
      <c r="BAM67" s="24"/>
      <c r="BAN67" s="24"/>
      <c r="BAO67" s="24"/>
      <c r="BAP67" s="24"/>
      <c r="BAQ67" s="24"/>
      <c r="BAR67" s="24"/>
      <c r="BAS67" s="24"/>
      <c r="BAT67" s="24"/>
      <c r="BAU67" s="24"/>
      <c r="BAV67" s="24"/>
      <c r="BAW67" s="24"/>
      <c r="BAX67" s="24"/>
      <c r="BAY67" s="24"/>
      <c r="BAZ67" s="24"/>
      <c r="BBA67" s="24"/>
      <c r="BBB67" s="24"/>
      <c r="BBC67" s="24"/>
      <c r="BBD67" s="24"/>
      <c r="BBE67" s="24"/>
      <c r="BBF67" s="24"/>
      <c r="BBG67" s="24"/>
      <c r="BBH67" s="24"/>
      <c r="BBI67" s="24"/>
      <c r="BBJ67" s="24"/>
      <c r="BBK67" s="24"/>
      <c r="BBL67" s="24"/>
      <c r="BBM67" s="24"/>
      <c r="BBN67" s="24"/>
      <c r="BBO67" s="24"/>
      <c r="BBP67" s="24"/>
      <c r="BBQ67" s="24"/>
      <c r="BBR67" s="24"/>
      <c r="BBS67" s="24"/>
      <c r="BBT67" s="24"/>
      <c r="BBU67" s="24"/>
      <c r="BBV67" s="24"/>
      <c r="BBW67" s="24"/>
      <c r="BBX67" s="24"/>
      <c r="BBY67" s="24"/>
      <c r="BBZ67" s="24"/>
      <c r="BCA67" s="24"/>
      <c r="BCB67" s="24"/>
      <c r="BCC67" s="24"/>
      <c r="BCD67" s="24"/>
      <c r="BCE67" s="24"/>
      <c r="BCF67" s="24"/>
      <c r="BCG67" s="24"/>
      <c r="BCH67" s="24"/>
      <c r="BCI67" s="24"/>
      <c r="BCJ67" s="24"/>
      <c r="BCK67" s="24"/>
      <c r="BCL67" s="24"/>
      <c r="BCM67" s="24"/>
      <c r="BCN67" s="24"/>
      <c r="BCO67" s="24"/>
      <c r="BCP67" s="24"/>
      <c r="BCQ67" s="24"/>
      <c r="BCR67" s="24"/>
      <c r="BCS67" s="24"/>
      <c r="BCT67" s="24"/>
      <c r="BCU67" s="24"/>
      <c r="BCV67" s="24"/>
      <c r="BCW67" s="24"/>
      <c r="BCX67" s="24"/>
      <c r="BCY67" s="24"/>
      <c r="BCZ67" s="24"/>
      <c r="BDA67" s="24"/>
      <c r="BDB67" s="24"/>
      <c r="BDC67" s="24"/>
      <c r="BDD67" s="24"/>
      <c r="BDE67" s="24"/>
      <c r="BDF67" s="24"/>
      <c r="BDG67" s="24"/>
      <c r="BDH67" s="24"/>
      <c r="BDI67" s="24"/>
      <c r="BDJ67" s="24"/>
      <c r="BDK67" s="24"/>
      <c r="BDL67" s="24"/>
      <c r="BDM67" s="24"/>
      <c r="BDN67" s="24"/>
      <c r="BDO67" s="24"/>
      <c r="BDP67" s="24"/>
      <c r="BDQ67" s="24"/>
      <c r="BDR67" s="24"/>
      <c r="BDS67" s="24"/>
      <c r="BDT67" s="24"/>
      <c r="BDU67" s="24"/>
      <c r="BDV67" s="24"/>
      <c r="BDW67" s="24"/>
      <c r="BDX67" s="24"/>
      <c r="BDY67" s="24"/>
      <c r="BDZ67" s="24"/>
      <c r="BEA67" s="24"/>
      <c r="BEB67" s="24"/>
      <c r="BEC67" s="24"/>
      <c r="BED67" s="24"/>
      <c r="BEE67" s="24"/>
      <c r="BEF67" s="24"/>
      <c r="BEG67" s="24"/>
      <c r="BEH67" s="24"/>
      <c r="BEI67" s="24"/>
      <c r="BEJ67" s="24"/>
      <c r="BEK67" s="24"/>
      <c r="BEL67" s="24"/>
      <c r="BEM67" s="24"/>
      <c r="BEN67" s="24"/>
      <c r="BEO67" s="24"/>
      <c r="BEP67" s="24"/>
      <c r="BEQ67" s="24"/>
      <c r="BER67" s="24"/>
      <c r="BES67" s="24"/>
      <c r="BET67" s="24"/>
      <c r="BEU67" s="24"/>
      <c r="BEV67" s="24"/>
      <c r="BEW67" s="24"/>
      <c r="BEX67" s="24"/>
      <c r="BEY67" s="24"/>
      <c r="BEZ67" s="24"/>
      <c r="BFA67" s="24"/>
      <c r="BFB67" s="24"/>
      <c r="BFC67" s="24"/>
      <c r="BFD67" s="24"/>
      <c r="BFE67" s="24"/>
      <c r="BFF67" s="24"/>
      <c r="BFG67" s="24"/>
      <c r="BFH67" s="24"/>
      <c r="BFI67" s="24"/>
      <c r="BFJ67" s="24"/>
      <c r="BFK67" s="24"/>
      <c r="BFL67" s="24"/>
      <c r="BFM67" s="24"/>
      <c r="BFN67" s="24"/>
      <c r="BFO67" s="24"/>
      <c r="BFP67" s="24"/>
      <c r="BFQ67" s="24"/>
      <c r="BFR67" s="24"/>
      <c r="BFS67" s="24"/>
      <c r="BFT67" s="24"/>
      <c r="BFU67" s="24"/>
      <c r="BFV67" s="24"/>
      <c r="BFW67" s="24"/>
      <c r="BFX67" s="24"/>
      <c r="BFY67" s="24"/>
      <c r="BFZ67" s="24"/>
      <c r="BGA67" s="24"/>
      <c r="BGB67" s="24"/>
      <c r="BGC67" s="24"/>
      <c r="BGD67" s="24"/>
      <c r="BGE67" s="24"/>
      <c r="BGF67" s="24"/>
      <c r="BGG67" s="24"/>
      <c r="BGH67" s="24"/>
      <c r="BGI67" s="24"/>
      <c r="BGJ67" s="24"/>
      <c r="BGK67" s="24"/>
      <c r="BGL67" s="24"/>
      <c r="BGM67" s="24"/>
      <c r="BGN67" s="24"/>
      <c r="BGO67" s="24"/>
      <c r="BGP67" s="24"/>
      <c r="BGQ67" s="24"/>
      <c r="BGR67" s="24"/>
      <c r="BGS67" s="24"/>
      <c r="BGT67" s="24"/>
      <c r="BGU67" s="24"/>
      <c r="BGV67" s="24"/>
      <c r="BGW67" s="24"/>
      <c r="BGX67" s="24"/>
      <c r="BGY67" s="24"/>
      <c r="BGZ67" s="24"/>
      <c r="BHA67" s="24"/>
      <c r="BHB67" s="24"/>
      <c r="BHC67" s="24"/>
      <c r="BHD67" s="24"/>
      <c r="BHE67" s="24"/>
      <c r="BHF67" s="24"/>
      <c r="BHG67" s="24"/>
      <c r="BHH67" s="24"/>
      <c r="BHI67" s="24"/>
      <c r="BHJ67" s="24"/>
      <c r="BHK67" s="24"/>
      <c r="BHL67" s="24"/>
      <c r="BHM67" s="24"/>
      <c r="BHN67" s="24"/>
      <c r="BHO67" s="24"/>
      <c r="BHP67" s="24"/>
      <c r="BHQ67" s="24"/>
      <c r="BHR67" s="24"/>
      <c r="BHS67" s="24"/>
      <c r="BHT67" s="24"/>
      <c r="BHU67" s="24"/>
      <c r="BHV67" s="24"/>
      <c r="BHW67" s="24"/>
      <c r="BHX67" s="24"/>
      <c r="BHY67" s="24"/>
      <c r="BHZ67" s="24"/>
      <c r="BIA67" s="24"/>
      <c r="BIB67" s="24"/>
      <c r="BIC67" s="24"/>
      <c r="BID67" s="24"/>
      <c r="BIE67" s="24"/>
      <c r="BIF67" s="24"/>
      <c r="BIG67" s="24"/>
      <c r="BIH67" s="24"/>
      <c r="BII67" s="24"/>
      <c r="BIJ67" s="24"/>
      <c r="BIK67" s="24"/>
      <c r="BIL67" s="24"/>
      <c r="BIM67" s="24"/>
      <c r="BIN67" s="24"/>
      <c r="BIO67" s="24"/>
      <c r="BIP67" s="24"/>
      <c r="BIQ67" s="24"/>
      <c r="BIR67" s="24"/>
      <c r="BIS67" s="24"/>
      <c r="BIT67" s="24"/>
      <c r="BIU67" s="24"/>
      <c r="BIV67" s="24"/>
      <c r="BIW67" s="24"/>
      <c r="BIX67" s="24"/>
      <c r="BIY67" s="24"/>
      <c r="BIZ67" s="24"/>
      <c r="BJA67" s="24"/>
      <c r="BJB67" s="24"/>
      <c r="BJC67" s="24"/>
      <c r="BJD67" s="24"/>
      <c r="BJE67" s="24"/>
      <c r="BJF67" s="24"/>
      <c r="BJG67" s="24"/>
      <c r="BJH67" s="24"/>
      <c r="BJI67" s="24"/>
      <c r="BJJ67" s="24"/>
      <c r="BJK67" s="24"/>
      <c r="BJL67" s="24"/>
      <c r="BJM67" s="24"/>
      <c r="BJN67" s="24"/>
      <c r="BJO67" s="24"/>
      <c r="BJP67" s="24"/>
      <c r="BJQ67" s="24"/>
      <c r="BJR67" s="24"/>
      <c r="BJS67" s="24"/>
      <c r="BJT67" s="24"/>
      <c r="BJU67" s="24"/>
      <c r="BJV67" s="24"/>
      <c r="BJW67" s="24"/>
      <c r="BJX67" s="24"/>
      <c r="BJY67" s="24"/>
      <c r="BJZ67" s="24"/>
      <c r="BKA67" s="24"/>
      <c r="BKB67" s="24"/>
      <c r="BKC67" s="24"/>
      <c r="BKD67" s="24"/>
      <c r="BKE67" s="24"/>
      <c r="BKF67" s="24"/>
      <c r="BKG67" s="24"/>
      <c r="BKH67" s="24"/>
      <c r="BKI67" s="24"/>
      <c r="BKJ67" s="24"/>
      <c r="BKK67" s="24"/>
      <c r="BKL67" s="24"/>
      <c r="BKM67" s="24"/>
      <c r="BKN67" s="24"/>
      <c r="BKO67" s="24"/>
      <c r="BKP67" s="24"/>
      <c r="BKQ67" s="24"/>
      <c r="BKR67" s="24"/>
      <c r="BKS67" s="24"/>
      <c r="BKT67" s="24"/>
      <c r="BKU67" s="24"/>
      <c r="BKV67" s="24"/>
      <c r="BKW67" s="24"/>
      <c r="BKX67" s="24"/>
      <c r="BKY67" s="24"/>
      <c r="BKZ67" s="24"/>
      <c r="BLA67" s="24"/>
      <c r="BLB67" s="24"/>
      <c r="BLC67" s="24"/>
      <c r="BLD67" s="24"/>
      <c r="BLE67" s="24"/>
      <c r="BLF67" s="24"/>
      <c r="BLG67" s="24"/>
      <c r="BLH67" s="24"/>
      <c r="BLI67" s="24"/>
      <c r="BLJ67" s="24"/>
      <c r="BLK67" s="24"/>
      <c r="BLL67" s="24"/>
      <c r="BLM67" s="24"/>
      <c r="BLN67" s="24"/>
      <c r="BLO67" s="24"/>
      <c r="BLP67" s="24"/>
      <c r="BLQ67" s="24"/>
      <c r="BLR67" s="24"/>
      <c r="BLS67" s="24"/>
      <c r="BLT67" s="24"/>
      <c r="BLU67" s="24"/>
      <c r="BLV67" s="24"/>
      <c r="BLW67" s="24"/>
      <c r="BLX67" s="24"/>
      <c r="BLY67" s="24"/>
      <c r="BLZ67" s="24"/>
      <c r="BMA67" s="24"/>
      <c r="BMB67" s="24"/>
      <c r="BMC67" s="24"/>
      <c r="BMD67" s="24"/>
      <c r="BME67" s="24"/>
      <c r="BMF67" s="24"/>
      <c r="BMG67" s="24"/>
      <c r="BMH67" s="24"/>
      <c r="BMI67" s="24"/>
      <c r="BMJ67" s="24"/>
      <c r="BMK67" s="24"/>
      <c r="BML67" s="24"/>
      <c r="BMM67" s="24"/>
      <c r="BMN67" s="24"/>
      <c r="BMO67" s="24"/>
      <c r="BMP67" s="24"/>
      <c r="BMQ67" s="24"/>
      <c r="BMR67" s="24"/>
      <c r="BMS67" s="24"/>
      <c r="BMT67" s="24"/>
      <c r="BMU67" s="24"/>
      <c r="BMV67" s="24"/>
      <c r="BMW67" s="24"/>
      <c r="BMX67" s="24"/>
      <c r="BMY67" s="24"/>
      <c r="BMZ67" s="24"/>
      <c r="BNA67" s="24"/>
      <c r="BNB67" s="24"/>
      <c r="BNC67" s="24"/>
      <c r="BND67" s="24"/>
      <c r="BNE67" s="24"/>
      <c r="BNF67" s="24"/>
      <c r="BNG67" s="24"/>
      <c r="BNH67" s="24"/>
      <c r="BNI67" s="24"/>
      <c r="BNJ67" s="24"/>
      <c r="BNK67" s="24"/>
      <c r="BNL67" s="24"/>
      <c r="BNM67" s="24"/>
      <c r="BNN67" s="24"/>
      <c r="BNO67" s="24"/>
      <c r="BNP67" s="24"/>
      <c r="BNQ67" s="24"/>
      <c r="BNR67" s="24"/>
      <c r="BNS67" s="24"/>
      <c r="BNT67" s="24"/>
      <c r="BNU67" s="24"/>
      <c r="BNV67" s="24"/>
      <c r="BNW67" s="24"/>
      <c r="BNX67" s="24"/>
      <c r="BNY67" s="24"/>
      <c r="BNZ67" s="24"/>
      <c r="BOA67" s="24"/>
      <c r="BOB67" s="24"/>
      <c r="BOC67" s="24"/>
      <c r="BOD67" s="24"/>
      <c r="BOE67" s="24"/>
      <c r="BOF67" s="24"/>
      <c r="BOG67" s="24"/>
      <c r="BOH67" s="24"/>
      <c r="BOI67" s="24"/>
      <c r="BOJ67" s="24"/>
      <c r="BOK67" s="24"/>
      <c r="BOL67" s="24"/>
      <c r="BOM67" s="24"/>
      <c r="BON67" s="24"/>
      <c r="BOO67" s="24"/>
      <c r="BOP67" s="24"/>
      <c r="BOQ67" s="24"/>
      <c r="BOR67" s="24"/>
      <c r="BOS67" s="24"/>
      <c r="BOT67" s="24"/>
      <c r="BOU67" s="24"/>
      <c r="BOV67" s="24"/>
      <c r="BOW67" s="24"/>
      <c r="BOX67" s="24"/>
      <c r="BOY67" s="24"/>
      <c r="BOZ67" s="24"/>
      <c r="BPA67" s="24"/>
      <c r="BPB67" s="24"/>
      <c r="BPC67" s="24"/>
      <c r="BPD67" s="24"/>
      <c r="BPE67" s="24"/>
      <c r="BPF67" s="24"/>
      <c r="BPG67" s="24"/>
      <c r="BPH67" s="24"/>
      <c r="BPI67" s="24"/>
      <c r="BPJ67" s="24"/>
      <c r="BPK67" s="24"/>
      <c r="BPL67" s="24"/>
      <c r="BPM67" s="24"/>
      <c r="BPN67" s="24"/>
      <c r="BPO67" s="24"/>
      <c r="BPP67" s="24"/>
      <c r="BPQ67" s="24"/>
      <c r="BPR67" s="24"/>
      <c r="BPS67" s="24"/>
      <c r="BPT67" s="24"/>
      <c r="BPU67" s="24"/>
      <c r="BPV67" s="24"/>
      <c r="BPW67" s="24"/>
      <c r="BPX67" s="24"/>
      <c r="BPY67" s="24"/>
      <c r="BPZ67" s="24"/>
      <c r="BQA67" s="24"/>
      <c r="BQB67" s="24"/>
      <c r="BQC67" s="24"/>
      <c r="BQD67" s="24"/>
      <c r="BQE67" s="24"/>
      <c r="BQF67" s="24"/>
      <c r="BQG67" s="24"/>
      <c r="BQH67" s="24"/>
      <c r="BQI67" s="24"/>
      <c r="BQJ67" s="24"/>
      <c r="BQK67" s="24"/>
      <c r="BQL67" s="24"/>
      <c r="BQM67" s="24"/>
      <c r="BQN67" s="24"/>
      <c r="BQO67" s="24"/>
      <c r="BQP67" s="24"/>
      <c r="BQQ67" s="24"/>
      <c r="BQR67" s="24"/>
      <c r="BQS67" s="24"/>
      <c r="BQT67" s="24"/>
      <c r="BQU67" s="24"/>
      <c r="BQV67" s="24"/>
      <c r="BQW67" s="24"/>
      <c r="BQX67" s="24"/>
      <c r="BQY67" s="24"/>
      <c r="BQZ67" s="24"/>
      <c r="BRA67" s="24"/>
      <c r="BRB67" s="24"/>
      <c r="BRC67" s="24"/>
      <c r="BRD67" s="24"/>
      <c r="BRE67" s="24"/>
      <c r="BRF67" s="24"/>
      <c r="BRG67" s="24"/>
      <c r="BRH67" s="24"/>
      <c r="BRI67" s="24"/>
      <c r="BRJ67" s="24"/>
      <c r="BRK67" s="24"/>
      <c r="BRL67" s="24"/>
      <c r="BRM67" s="24"/>
      <c r="BRN67" s="24"/>
      <c r="BRO67" s="24"/>
      <c r="BRP67" s="24"/>
      <c r="BRQ67" s="24"/>
      <c r="BRR67" s="24"/>
      <c r="BRS67" s="24"/>
      <c r="BRT67" s="24"/>
      <c r="BRU67" s="24"/>
      <c r="BRV67" s="24"/>
      <c r="BRW67" s="24"/>
      <c r="BRX67" s="24"/>
      <c r="BRY67" s="24"/>
      <c r="BRZ67" s="24"/>
      <c r="BSA67" s="24"/>
      <c r="BSB67" s="24"/>
      <c r="BSC67" s="24"/>
      <c r="BSD67" s="24"/>
      <c r="BSE67" s="24"/>
      <c r="BSF67" s="24"/>
      <c r="BSG67" s="24"/>
      <c r="BSH67" s="24"/>
      <c r="BSI67" s="24"/>
      <c r="BSJ67" s="24"/>
      <c r="BSK67" s="24"/>
      <c r="BSL67" s="24"/>
      <c r="BSM67" s="24"/>
      <c r="BSN67" s="24"/>
      <c r="BSO67" s="24"/>
      <c r="BSP67" s="24"/>
      <c r="BSQ67" s="24"/>
      <c r="BSR67" s="24"/>
      <c r="BSS67" s="24"/>
      <c r="BST67" s="24"/>
      <c r="BSU67" s="24"/>
      <c r="BSV67" s="24"/>
      <c r="BSW67" s="24"/>
      <c r="BSX67" s="24"/>
      <c r="BSY67" s="24"/>
      <c r="BSZ67" s="24"/>
      <c r="BTA67" s="24"/>
      <c r="BTB67" s="24"/>
      <c r="BTC67" s="24"/>
      <c r="BTD67" s="24"/>
      <c r="BTE67" s="24"/>
      <c r="BTF67" s="24"/>
      <c r="BTG67" s="24"/>
      <c r="BTH67" s="24"/>
      <c r="BTI67" s="24"/>
      <c r="BTJ67" s="24"/>
      <c r="BTK67" s="24"/>
      <c r="BTL67" s="24"/>
      <c r="BTM67" s="24"/>
      <c r="BTN67" s="24"/>
      <c r="BTO67" s="24"/>
      <c r="BTP67" s="24"/>
      <c r="BTQ67" s="24"/>
      <c r="BTR67" s="24"/>
      <c r="BTS67" s="24"/>
      <c r="BTT67" s="24"/>
      <c r="BTU67" s="24"/>
      <c r="BTV67" s="24"/>
      <c r="BTW67" s="24"/>
      <c r="BTX67" s="24"/>
      <c r="BTY67" s="24"/>
      <c r="BTZ67" s="24"/>
      <c r="BUA67" s="24"/>
      <c r="BUB67" s="24"/>
      <c r="BUC67" s="24"/>
      <c r="BUD67" s="24"/>
      <c r="BUE67" s="24"/>
      <c r="BUF67" s="24"/>
      <c r="BUG67" s="24"/>
      <c r="BUH67" s="24"/>
      <c r="BUI67" s="24"/>
      <c r="BUJ67" s="24"/>
      <c r="BUK67" s="24"/>
      <c r="BUL67" s="24"/>
      <c r="BUM67" s="24"/>
      <c r="BUN67" s="24"/>
      <c r="BUO67" s="24"/>
      <c r="BUP67" s="24"/>
      <c r="BUQ67" s="24"/>
      <c r="BUR67" s="24"/>
      <c r="BUS67" s="24"/>
      <c r="BUT67" s="24"/>
      <c r="BUU67" s="24"/>
      <c r="BUV67" s="24"/>
      <c r="BUW67" s="24"/>
      <c r="BUX67" s="24"/>
      <c r="BUY67" s="24"/>
      <c r="BUZ67" s="24"/>
      <c r="BVA67" s="24"/>
      <c r="BVB67" s="24"/>
      <c r="BVC67" s="24"/>
      <c r="BVD67" s="24"/>
      <c r="BVE67" s="24"/>
      <c r="BVF67" s="24"/>
      <c r="BVG67" s="24"/>
      <c r="BVH67" s="24"/>
      <c r="BVI67" s="24"/>
      <c r="BVJ67" s="24"/>
      <c r="BVK67" s="24"/>
      <c r="BVL67" s="24"/>
      <c r="BVM67" s="24"/>
      <c r="BVN67" s="24"/>
      <c r="BVO67" s="24"/>
      <c r="BVP67" s="24"/>
      <c r="BVQ67" s="24"/>
      <c r="BVR67" s="24"/>
      <c r="BVS67" s="24"/>
      <c r="BVT67" s="24"/>
      <c r="BVU67" s="24"/>
      <c r="BVV67" s="24"/>
      <c r="BVW67" s="24"/>
      <c r="BVX67" s="24"/>
      <c r="BVY67" s="24"/>
      <c r="BVZ67" s="24"/>
      <c r="BWA67" s="24"/>
      <c r="BWB67" s="24"/>
      <c r="BWC67" s="24"/>
      <c r="BWD67" s="24"/>
      <c r="BWE67" s="24"/>
      <c r="BWF67" s="24"/>
      <c r="BWG67" s="24"/>
      <c r="BWH67" s="24"/>
      <c r="BWI67" s="24"/>
      <c r="BWJ67" s="24"/>
      <c r="BWK67" s="24"/>
      <c r="BWL67" s="24"/>
      <c r="BWM67" s="24"/>
      <c r="BWN67" s="24"/>
      <c r="BWO67" s="24"/>
      <c r="BWP67" s="24"/>
      <c r="BWQ67" s="24"/>
      <c r="BWR67" s="24"/>
      <c r="BWS67" s="24"/>
      <c r="BWT67" s="24"/>
      <c r="BWU67" s="24"/>
      <c r="BWV67" s="24"/>
      <c r="BWW67" s="24"/>
      <c r="BWX67" s="24"/>
      <c r="BWY67" s="24"/>
      <c r="BWZ67" s="24"/>
      <c r="BXA67" s="24"/>
      <c r="BXB67" s="24"/>
      <c r="BXC67" s="24"/>
      <c r="BXD67" s="24"/>
      <c r="BXE67" s="24"/>
      <c r="BXF67" s="24"/>
      <c r="BXG67" s="24"/>
      <c r="BXH67" s="24"/>
      <c r="BXI67" s="24"/>
      <c r="BXJ67" s="24"/>
      <c r="BXK67" s="24"/>
      <c r="BXL67" s="24"/>
      <c r="BXM67" s="24"/>
      <c r="BXN67" s="24"/>
      <c r="BXO67" s="24"/>
      <c r="BXP67" s="24"/>
      <c r="BXQ67" s="24"/>
      <c r="BXR67" s="24"/>
      <c r="BXS67" s="24"/>
      <c r="BXT67" s="24"/>
      <c r="BXU67" s="24"/>
      <c r="BXV67" s="24"/>
      <c r="BXW67" s="24"/>
      <c r="BXX67" s="24"/>
      <c r="BXY67" s="24"/>
      <c r="BXZ67" s="24"/>
      <c r="BYA67" s="24"/>
      <c r="BYB67" s="24"/>
      <c r="BYC67" s="24"/>
      <c r="BYD67" s="24"/>
      <c r="BYE67" s="24"/>
      <c r="BYF67" s="24"/>
      <c r="BYG67" s="24"/>
      <c r="BYH67" s="24"/>
      <c r="BYI67" s="24"/>
      <c r="BYJ67" s="24"/>
      <c r="BYK67" s="24"/>
      <c r="BYL67" s="24"/>
      <c r="BYM67" s="24"/>
      <c r="BYN67" s="24"/>
      <c r="BYO67" s="24"/>
      <c r="BYP67" s="24"/>
      <c r="BYQ67" s="24"/>
      <c r="BYR67" s="24"/>
      <c r="BYS67" s="24"/>
      <c r="BYT67" s="24"/>
      <c r="BYU67" s="24"/>
      <c r="BYV67" s="24"/>
      <c r="BYW67" s="24"/>
      <c r="BYX67" s="24"/>
      <c r="BYY67" s="24"/>
      <c r="BYZ67" s="24"/>
      <c r="BZA67" s="24"/>
      <c r="BZB67" s="24"/>
      <c r="BZC67" s="24"/>
      <c r="BZD67" s="24"/>
      <c r="BZE67" s="24"/>
      <c r="BZF67" s="24"/>
      <c r="BZG67" s="24"/>
      <c r="BZH67" s="24"/>
      <c r="BZI67" s="24"/>
      <c r="BZJ67" s="24"/>
      <c r="BZK67" s="24"/>
      <c r="BZL67" s="24"/>
      <c r="BZM67" s="24"/>
      <c r="BZN67" s="24"/>
      <c r="BZO67" s="24"/>
      <c r="BZP67" s="24"/>
      <c r="BZQ67" s="24"/>
      <c r="BZR67" s="24"/>
      <c r="BZS67" s="24"/>
      <c r="BZT67" s="24"/>
      <c r="BZU67" s="24"/>
      <c r="BZV67" s="24"/>
      <c r="BZW67" s="24"/>
      <c r="BZX67" s="24"/>
      <c r="BZY67" s="24"/>
      <c r="BZZ67" s="24"/>
      <c r="CAA67" s="24"/>
      <c r="CAB67" s="24"/>
      <c r="CAC67" s="24"/>
      <c r="CAD67" s="24"/>
      <c r="CAE67" s="24"/>
      <c r="CAF67" s="24"/>
      <c r="CAG67" s="24"/>
      <c r="CAH67" s="24"/>
      <c r="CAI67" s="24"/>
      <c r="CAJ67" s="24"/>
      <c r="CAK67" s="24"/>
      <c r="CAL67" s="24"/>
      <c r="CAM67" s="24"/>
      <c r="CAN67" s="24"/>
      <c r="CAO67" s="24"/>
      <c r="CAP67" s="24"/>
      <c r="CAQ67" s="24"/>
      <c r="CAR67" s="24"/>
      <c r="CAS67" s="24"/>
      <c r="CAT67" s="24"/>
      <c r="CAU67" s="24"/>
      <c r="CAV67" s="24"/>
      <c r="CAW67" s="24"/>
      <c r="CAX67" s="24"/>
      <c r="CAY67" s="24"/>
      <c r="CAZ67" s="24"/>
      <c r="CBA67" s="24"/>
      <c r="CBB67" s="24"/>
      <c r="CBC67" s="24"/>
      <c r="CBD67" s="24"/>
      <c r="CBE67" s="24"/>
      <c r="CBF67" s="24"/>
      <c r="CBG67" s="24"/>
      <c r="CBH67" s="24"/>
      <c r="CBI67" s="24"/>
      <c r="CBJ67" s="24"/>
      <c r="CBK67" s="24"/>
      <c r="CBL67" s="24"/>
      <c r="CBM67" s="24"/>
      <c r="CBN67" s="24"/>
      <c r="CBO67" s="24"/>
      <c r="CBP67" s="24"/>
      <c r="CBQ67" s="24"/>
      <c r="CBR67" s="24"/>
      <c r="CBS67" s="24"/>
      <c r="CBT67" s="24"/>
      <c r="CBU67" s="24"/>
      <c r="CBV67" s="24"/>
      <c r="CBW67" s="24"/>
      <c r="CBX67" s="24"/>
      <c r="CBY67" s="24"/>
      <c r="CBZ67" s="24"/>
      <c r="CCA67" s="24"/>
      <c r="CCB67" s="24"/>
      <c r="CCC67" s="24"/>
      <c r="CCD67" s="24"/>
      <c r="CCE67" s="24"/>
      <c r="CCF67" s="24"/>
      <c r="CCG67" s="24"/>
      <c r="CCH67" s="24"/>
      <c r="CCI67" s="24"/>
      <c r="CCJ67" s="24"/>
      <c r="CCK67" s="24"/>
      <c r="CCL67" s="24"/>
      <c r="CCM67" s="24"/>
      <c r="CCN67" s="24"/>
      <c r="CCO67" s="24"/>
      <c r="CCP67" s="24"/>
      <c r="CCQ67" s="24"/>
      <c r="CCR67" s="24"/>
      <c r="CCS67" s="24"/>
      <c r="CCT67" s="24"/>
      <c r="CCU67" s="24"/>
      <c r="CCV67" s="24"/>
      <c r="CCW67" s="24"/>
      <c r="CCX67" s="24"/>
      <c r="CCY67" s="24"/>
      <c r="CCZ67" s="24"/>
      <c r="CDA67" s="24"/>
      <c r="CDB67" s="24"/>
      <c r="CDC67" s="24"/>
      <c r="CDD67" s="24"/>
      <c r="CDE67" s="24"/>
      <c r="CDF67" s="24"/>
      <c r="CDG67" s="24"/>
      <c r="CDH67" s="24"/>
      <c r="CDI67" s="24"/>
      <c r="CDJ67" s="24"/>
      <c r="CDK67" s="24"/>
      <c r="CDL67" s="24"/>
      <c r="CDM67" s="24"/>
      <c r="CDN67" s="24"/>
      <c r="CDO67" s="24"/>
      <c r="CDP67" s="24"/>
      <c r="CDQ67" s="24"/>
      <c r="CDR67" s="24"/>
      <c r="CDS67" s="24"/>
      <c r="CDT67" s="24"/>
      <c r="CDU67" s="24"/>
      <c r="CDV67" s="24"/>
      <c r="CDW67" s="24"/>
      <c r="CDX67" s="24"/>
      <c r="CDY67" s="24"/>
      <c r="CDZ67" s="24"/>
      <c r="CEA67" s="24"/>
      <c r="CEB67" s="24"/>
      <c r="CEC67" s="24"/>
      <c r="CED67" s="24"/>
      <c r="CEE67" s="24"/>
      <c r="CEF67" s="24"/>
      <c r="CEG67" s="24"/>
      <c r="CEH67" s="24"/>
      <c r="CEI67" s="24"/>
      <c r="CEJ67" s="24"/>
      <c r="CEK67" s="24"/>
      <c r="CEL67" s="24"/>
      <c r="CEM67" s="24"/>
      <c r="CEN67" s="24"/>
      <c r="CEO67" s="24"/>
      <c r="CEP67" s="24"/>
      <c r="CEQ67" s="24"/>
      <c r="CER67" s="24"/>
      <c r="CES67" s="24"/>
      <c r="CET67" s="24"/>
      <c r="CEU67" s="24"/>
      <c r="CEV67" s="24"/>
      <c r="CEW67" s="24"/>
      <c r="CEX67" s="24"/>
      <c r="CEY67" s="24"/>
      <c r="CEZ67" s="24"/>
      <c r="CFA67" s="24"/>
      <c r="CFB67" s="24"/>
      <c r="CFC67" s="24"/>
      <c r="CFD67" s="24"/>
      <c r="CFE67" s="24"/>
      <c r="CFF67" s="24"/>
      <c r="CFG67" s="24"/>
      <c r="CFH67" s="24"/>
      <c r="CFI67" s="24"/>
      <c r="CFJ67" s="24"/>
      <c r="CFK67" s="24"/>
      <c r="CFL67" s="24"/>
      <c r="CFM67" s="24"/>
      <c r="CFN67" s="24"/>
      <c r="CFO67" s="24"/>
      <c r="CFP67" s="24"/>
      <c r="CFQ67" s="24"/>
      <c r="CFR67" s="24"/>
      <c r="CFS67" s="24"/>
      <c r="CFT67" s="24"/>
      <c r="CFU67" s="24"/>
      <c r="CFV67" s="24"/>
      <c r="CFW67" s="24"/>
      <c r="CFX67" s="24"/>
      <c r="CFY67" s="24"/>
      <c r="CFZ67" s="24"/>
      <c r="CGA67" s="24"/>
      <c r="CGB67" s="24"/>
      <c r="CGC67" s="24"/>
      <c r="CGD67" s="24"/>
      <c r="CGE67" s="24"/>
      <c r="CGF67" s="24"/>
      <c r="CGG67" s="24"/>
      <c r="CGH67" s="24"/>
      <c r="CGI67" s="24"/>
      <c r="CGJ67" s="24"/>
      <c r="CGK67" s="24"/>
      <c r="CGL67" s="24"/>
      <c r="CGM67" s="24"/>
      <c r="CGN67" s="24"/>
      <c r="CGO67" s="24"/>
      <c r="CGP67" s="24"/>
      <c r="CGQ67" s="24"/>
      <c r="CGR67" s="24"/>
      <c r="CGS67" s="24"/>
      <c r="CGT67" s="24"/>
      <c r="CGU67" s="24"/>
      <c r="CGV67" s="24"/>
      <c r="CGW67" s="24"/>
      <c r="CGX67" s="24"/>
      <c r="CGY67" s="24"/>
      <c r="CGZ67" s="24"/>
      <c r="CHA67" s="24"/>
      <c r="CHB67" s="24"/>
      <c r="CHC67" s="24"/>
      <c r="CHD67" s="24"/>
      <c r="CHE67" s="24"/>
      <c r="CHF67" s="24"/>
      <c r="CHG67" s="24"/>
      <c r="CHH67" s="24"/>
      <c r="CHI67" s="24"/>
      <c r="CHJ67" s="24"/>
      <c r="CHK67" s="24"/>
      <c r="CHL67" s="24"/>
      <c r="CHM67" s="24"/>
      <c r="CHN67" s="24"/>
      <c r="CHO67" s="24"/>
      <c r="CHP67" s="24"/>
      <c r="CHQ67" s="24"/>
      <c r="CHR67" s="24"/>
      <c r="CHS67" s="24"/>
      <c r="CHT67" s="24"/>
      <c r="CHU67" s="24"/>
      <c r="CHV67" s="24"/>
      <c r="CHW67" s="24"/>
      <c r="CHX67" s="24"/>
      <c r="CHY67" s="24"/>
      <c r="CHZ67" s="24"/>
      <c r="CIA67" s="24"/>
      <c r="CIB67" s="24"/>
      <c r="CIC67" s="24"/>
      <c r="CID67" s="24"/>
      <c r="CIE67" s="24"/>
      <c r="CIF67" s="24"/>
      <c r="CIG67" s="24"/>
      <c r="CIH67" s="24"/>
      <c r="CII67" s="24"/>
      <c r="CIJ67" s="24"/>
      <c r="CIK67" s="24"/>
      <c r="CIL67" s="24"/>
      <c r="CIM67" s="24"/>
      <c r="CIN67" s="24"/>
      <c r="CIO67" s="24"/>
      <c r="CIP67" s="24"/>
      <c r="CIQ67" s="24"/>
      <c r="CIR67" s="24"/>
      <c r="CIS67" s="24"/>
      <c r="CIT67" s="24"/>
      <c r="CIU67" s="24"/>
      <c r="CIV67" s="24"/>
      <c r="CIW67" s="24"/>
      <c r="CIX67" s="24"/>
      <c r="CIY67" s="24"/>
      <c r="CIZ67" s="24"/>
      <c r="CJA67" s="24"/>
      <c r="CJB67" s="24"/>
      <c r="CJC67" s="24"/>
      <c r="CJD67" s="24"/>
      <c r="CJE67" s="24"/>
      <c r="CJF67" s="24"/>
      <c r="CJG67" s="24"/>
      <c r="CJH67" s="24"/>
      <c r="CJI67" s="24"/>
      <c r="CJJ67" s="24"/>
      <c r="CJK67" s="24"/>
      <c r="CJL67" s="24"/>
      <c r="CJM67" s="24"/>
      <c r="CJN67" s="24"/>
      <c r="CJO67" s="24"/>
      <c r="CJP67" s="24"/>
      <c r="CJQ67" s="24"/>
      <c r="CJR67" s="24"/>
      <c r="CJS67" s="24"/>
      <c r="CJT67" s="24"/>
      <c r="CJU67" s="24"/>
      <c r="CJV67" s="24"/>
      <c r="CJW67" s="24"/>
      <c r="CJX67" s="24"/>
      <c r="CJY67" s="24"/>
      <c r="CJZ67" s="24"/>
      <c r="CKA67" s="24"/>
      <c r="CKB67" s="24"/>
      <c r="CKC67" s="24"/>
      <c r="CKD67" s="24"/>
      <c r="CKE67" s="24"/>
      <c r="CKF67" s="24"/>
      <c r="CKG67" s="24"/>
      <c r="CKH67" s="24"/>
      <c r="CKI67" s="24"/>
      <c r="CKJ67" s="24"/>
      <c r="CKK67" s="24"/>
      <c r="CKL67" s="24"/>
      <c r="CKM67" s="24"/>
      <c r="CKN67" s="24"/>
      <c r="CKO67" s="24"/>
      <c r="CKP67" s="24"/>
      <c r="CKQ67" s="24"/>
      <c r="CKR67" s="24"/>
      <c r="CKS67" s="24"/>
      <c r="CKT67" s="24"/>
      <c r="CKU67" s="24"/>
      <c r="CKV67" s="24"/>
      <c r="CKW67" s="24"/>
      <c r="CKX67" s="24"/>
      <c r="CKY67" s="24"/>
      <c r="CKZ67" s="24"/>
      <c r="CLA67" s="24"/>
      <c r="CLB67" s="24"/>
      <c r="CLC67" s="24"/>
      <c r="CLD67" s="24"/>
      <c r="CLE67" s="24"/>
      <c r="CLF67" s="24"/>
      <c r="CLG67" s="24"/>
      <c r="CLH67" s="24"/>
      <c r="CLI67" s="24"/>
      <c r="CLJ67" s="24"/>
      <c r="CLK67" s="24"/>
      <c r="CLL67" s="24"/>
      <c r="CLM67" s="24"/>
      <c r="CLN67" s="24"/>
      <c r="CLO67" s="24"/>
      <c r="CLP67" s="24"/>
      <c r="CLQ67" s="24"/>
      <c r="CLR67" s="24"/>
      <c r="CLS67" s="24"/>
      <c r="CLT67" s="24"/>
      <c r="CLU67" s="24"/>
      <c r="CLV67" s="24"/>
      <c r="CLW67" s="24"/>
      <c r="CLX67" s="24"/>
      <c r="CLY67" s="24"/>
      <c r="CLZ67" s="24"/>
      <c r="CMA67" s="24"/>
      <c r="CMB67" s="24"/>
      <c r="CMC67" s="24"/>
      <c r="CMD67" s="24"/>
      <c r="CME67" s="24"/>
      <c r="CMF67" s="24"/>
      <c r="CMG67" s="24"/>
      <c r="CMH67" s="24"/>
      <c r="CMI67" s="24"/>
      <c r="CMJ67" s="24"/>
      <c r="CMK67" s="24"/>
      <c r="CML67" s="24"/>
      <c r="CMM67" s="24"/>
      <c r="CMN67" s="24"/>
      <c r="CMO67" s="24"/>
      <c r="CMP67" s="24"/>
      <c r="CMQ67" s="24"/>
      <c r="CMR67" s="24"/>
      <c r="CMS67" s="24"/>
      <c r="CMT67" s="24"/>
      <c r="CMU67" s="24"/>
      <c r="CMV67" s="24"/>
      <c r="CMW67" s="24"/>
      <c r="CMX67" s="24"/>
      <c r="CMY67" s="24"/>
      <c r="CMZ67" s="24"/>
      <c r="CNA67" s="24"/>
      <c r="CNB67" s="24"/>
      <c r="CNC67" s="24"/>
      <c r="CND67" s="24"/>
      <c r="CNE67" s="24"/>
      <c r="CNF67" s="24"/>
      <c r="CNG67" s="24"/>
      <c r="CNH67" s="24"/>
      <c r="CNI67" s="24"/>
      <c r="CNJ67" s="24"/>
      <c r="CNK67" s="24"/>
      <c r="CNL67" s="24"/>
      <c r="CNM67" s="24"/>
      <c r="CNN67" s="24"/>
      <c r="CNO67" s="24"/>
      <c r="CNP67" s="24"/>
      <c r="CNQ67" s="24"/>
      <c r="CNR67" s="24"/>
      <c r="CNS67" s="24"/>
      <c r="CNT67" s="24"/>
      <c r="CNU67" s="24"/>
      <c r="CNV67" s="24"/>
      <c r="CNW67" s="24"/>
      <c r="CNX67" s="24"/>
      <c r="CNY67" s="24"/>
      <c r="CNZ67" s="24"/>
      <c r="COA67" s="24"/>
      <c r="COB67" s="24"/>
      <c r="COC67" s="24"/>
      <c r="COD67" s="24"/>
      <c r="COE67" s="24"/>
      <c r="COF67" s="24"/>
      <c r="COG67" s="24"/>
      <c r="COH67" s="24"/>
      <c r="COI67" s="24"/>
      <c r="COJ67" s="24"/>
      <c r="COK67" s="24"/>
      <c r="COL67" s="24"/>
      <c r="COM67" s="24"/>
      <c r="CON67" s="24"/>
      <c r="COO67" s="24"/>
      <c r="COP67" s="24"/>
      <c r="COQ67" s="24"/>
      <c r="COR67" s="24"/>
      <c r="COS67" s="24"/>
      <c r="COT67" s="24"/>
      <c r="COU67" s="24"/>
      <c r="COV67" s="24"/>
      <c r="COW67" s="24"/>
      <c r="COX67" s="24"/>
      <c r="COY67" s="24"/>
      <c r="COZ67" s="24"/>
      <c r="CPA67" s="24"/>
      <c r="CPB67" s="24"/>
      <c r="CPC67" s="24"/>
      <c r="CPD67" s="24"/>
      <c r="CPE67" s="24"/>
      <c r="CPF67" s="24"/>
      <c r="CPG67" s="24"/>
      <c r="CPH67" s="24"/>
      <c r="CPI67" s="24"/>
      <c r="CPJ67" s="24"/>
      <c r="CPK67" s="24"/>
      <c r="CPL67" s="24"/>
      <c r="CPM67" s="24"/>
      <c r="CPN67" s="24"/>
      <c r="CPO67" s="24"/>
      <c r="CPP67" s="24"/>
      <c r="CPQ67" s="24"/>
      <c r="CPR67" s="24"/>
      <c r="CPS67" s="24"/>
      <c r="CPT67" s="24"/>
      <c r="CPU67" s="24"/>
      <c r="CPV67" s="24"/>
      <c r="CPW67" s="24"/>
      <c r="CPX67" s="24"/>
      <c r="CPY67" s="24"/>
      <c r="CPZ67" s="24"/>
      <c r="CQA67" s="24"/>
      <c r="CQB67" s="24"/>
      <c r="CQC67" s="24"/>
      <c r="CQD67" s="24"/>
      <c r="CQE67" s="24"/>
      <c r="CQF67" s="24"/>
      <c r="CQG67" s="24"/>
      <c r="CQH67" s="24"/>
      <c r="CQI67" s="24"/>
      <c r="CQJ67" s="24"/>
      <c r="CQK67" s="24"/>
      <c r="CQL67" s="24"/>
      <c r="CQM67" s="24"/>
      <c r="CQN67" s="24"/>
      <c r="CQO67" s="24"/>
      <c r="CQP67" s="24"/>
      <c r="CQQ67" s="24"/>
      <c r="CQR67" s="24"/>
      <c r="CQS67" s="24"/>
      <c r="CQT67" s="24"/>
      <c r="CQU67" s="24"/>
      <c r="CQV67" s="24"/>
      <c r="CQW67" s="24"/>
      <c r="CQX67" s="24"/>
      <c r="CQY67" s="24"/>
      <c r="CQZ67" s="24"/>
      <c r="CRA67" s="24"/>
      <c r="CRB67" s="24"/>
      <c r="CRC67" s="24"/>
      <c r="CRD67" s="24"/>
      <c r="CRE67" s="24"/>
      <c r="CRF67" s="24"/>
      <c r="CRG67" s="24"/>
      <c r="CRH67" s="24"/>
      <c r="CRI67" s="24"/>
      <c r="CRJ67" s="24"/>
      <c r="CRK67" s="24"/>
      <c r="CRL67" s="24"/>
      <c r="CRM67" s="24"/>
      <c r="CRN67" s="24"/>
      <c r="CRO67" s="24"/>
      <c r="CRP67" s="24"/>
      <c r="CRQ67" s="24"/>
      <c r="CRR67" s="24"/>
      <c r="CRS67" s="24"/>
      <c r="CRT67" s="24"/>
      <c r="CRU67" s="24"/>
      <c r="CRV67" s="24"/>
      <c r="CRW67" s="24"/>
      <c r="CRX67" s="24"/>
      <c r="CRY67" s="24"/>
      <c r="CRZ67" s="24"/>
      <c r="CSA67" s="24"/>
      <c r="CSB67" s="24"/>
      <c r="CSC67" s="24"/>
      <c r="CSD67" s="24"/>
      <c r="CSE67" s="24"/>
      <c r="CSF67" s="24"/>
      <c r="CSG67" s="24"/>
      <c r="CSH67" s="24"/>
      <c r="CSI67" s="24"/>
      <c r="CSJ67" s="24"/>
      <c r="CSK67" s="24"/>
      <c r="CSL67" s="24"/>
      <c r="CSM67" s="24"/>
      <c r="CSN67" s="24"/>
      <c r="CSO67" s="24"/>
      <c r="CSP67" s="24"/>
      <c r="CSQ67" s="24"/>
      <c r="CSR67" s="24"/>
      <c r="CSS67" s="24"/>
      <c r="CST67" s="24"/>
      <c r="CSU67" s="24"/>
      <c r="CSV67" s="24"/>
      <c r="CSW67" s="24"/>
      <c r="CSX67" s="24"/>
      <c r="CSY67" s="24"/>
      <c r="CSZ67" s="24"/>
      <c r="CTA67" s="24"/>
      <c r="CTB67" s="24"/>
      <c r="CTC67" s="24"/>
      <c r="CTD67" s="24"/>
      <c r="CTE67" s="24"/>
      <c r="CTF67" s="24"/>
      <c r="CTG67" s="24"/>
      <c r="CTH67" s="24"/>
      <c r="CTI67" s="24"/>
      <c r="CTJ67" s="24"/>
      <c r="CTK67" s="24"/>
      <c r="CTL67" s="24"/>
      <c r="CTM67" s="24"/>
      <c r="CTN67" s="24"/>
      <c r="CTO67" s="24"/>
      <c r="CTP67" s="24"/>
      <c r="CTQ67" s="24"/>
      <c r="CTR67" s="24"/>
      <c r="CTS67" s="24"/>
      <c r="CTT67" s="24"/>
      <c r="CTU67" s="24"/>
      <c r="CTV67" s="24"/>
      <c r="CTW67" s="24"/>
      <c r="CTX67" s="24"/>
      <c r="CTY67" s="24"/>
      <c r="CTZ67" s="24"/>
      <c r="CUA67" s="24"/>
      <c r="CUB67" s="24"/>
      <c r="CUC67" s="24"/>
      <c r="CUD67" s="24"/>
      <c r="CUE67" s="24"/>
      <c r="CUF67" s="24"/>
      <c r="CUG67" s="24"/>
      <c r="CUH67" s="24"/>
      <c r="CUI67" s="24"/>
      <c r="CUJ67" s="24"/>
      <c r="CUK67" s="24"/>
      <c r="CUL67" s="24"/>
      <c r="CUM67" s="24"/>
      <c r="CUN67" s="24"/>
      <c r="CUO67" s="24"/>
      <c r="CUP67" s="24"/>
      <c r="CUQ67" s="24"/>
      <c r="CUR67" s="24"/>
      <c r="CUS67" s="24"/>
      <c r="CUT67" s="24"/>
      <c r="CUU67" s="24"/>
      <c r="CUV67" s="24"/>
      <c r="CUW67" s="24"/>
      <c r="CUX67" s="24"/>
      <c r="CUY67" s="24"/>
      <c r="CUZ67" s="24"/>
      <c r="CVA67" s="24"/>
      <c r="CVB67" s="24"/>
      <c r="CVC67" s="24"/>
      <c r="CVD67" s="24"/>
      <c r="CVE67" s="24"/>
      <c r="CVF67" s="24"/>
      <c r="CVG67" s="24"/>
      <c r="CVH67" s="24"/>
      <c r="CVI67" s="24"/>
      <c r="CVJ67" s="24"/>
      <c r="CVK67" s="24"/>
      <c r="CVL67" s="24"/>
      <c r="CVM67" s="24"/>
      <c r="CVN67" s="24"/>
      <c r="CVO67" s="24"/>
      <c r="CVP67" s="24"/>
      <c r="CVQ67" s="24"/>
      <c r="CVR67" s="24"/>
      <c r="CVS67" s="24"/>
      <c r="CVT67" s="24"/>
      <c r="CVU67" s="24"/>
      <c r="CVV67" s="24"/>
      <c r="CVW67" s="24"/>
      <c r="CVX67" s="24"/>
      <c r="CVY67" s="24"/>
      <c r="CVZ67" s="24"/>
      <c r="CWA67" s="24"/>
      <c r="CWB67" s="24"/>
      <c r="CWC67" s="24"/>
      <c r="CWD67" s="24"/>
      <c r="CWE67" s="24"/>
      <c r="CWF67" s="24"/>
      <c r="CWG67" s="24"/>
      <c r="CWH67" s="24"/>
      <c r="CWI67" s="24"/>
      <c r="CWJ67" s="24"/>
      <c r="CWK67" s="24"/>
      <c r="CWL67" s="24"/>
      <c r="CWM67" s="24"/>
      <c r="CWN67" s="24"/>
      <c r="CWO67" s="24"/>
      <c r="CWP67" s="24"/>
      <c r="CWQ67" s="24"/>
      <c r="CWR67" s="24"/>
      <c r="CWS67" s="24"/>
      <c r="CWT67" s="24"/>
      <c r="CWU67" s="24"/>
      <c r="CWV67" s="24"/>
      <c r="CWW67" s="24"/>
      <c r="CWX67" s="24"/>
      <c r="CWY67" s="24"/>
      <c r="CWZ67" s="24"/>
      <c r="CXA67" s="24"/>
      <c r="CXB67" s="24"/>
      <c r="CXC67" s="24"/>
      <c r="CXD67" s="24"/>
      <c r="CXE67" s="24"/>
      <c r="CXF67" s="24"/>
      <c r="CXG67" s="24"/>
      <c r="CXH67" s="24"/>
      <c r="CXI67" s="24"/>
      <c r="CXJ67" s="24"/>
      <c r="CXK67" s="24"/>
      <c r="CXL67" s="24"/>
      <c r="CXM67" s="24"/>
      <c r="CXN67" s="24"/>
      <c r="CXO67" s="24"/>
      <c r="CXP67" s="24"/>
      <c r="CXQ67" s="24"/>
      <c r="CXR67" s="24"/>
      <c r="CXS67" s="24"/>
      <c r="CXT67" s="24"/>
      <c r="CXU67" s="24"/>
      <c r="CXV67" s="24"/>
      <c r="CXW67" s="24"/>
      <c r="CXX67" s="24"/>
      <c r="CXY67" s="24"/>
      <c r="CXZ67" s="24"/>
      <c r="CYA67" s="24"/>
      <c r="CYB67" s="24"/>
      <c r="CYC67" s="24"/>
      <c r="CYD67" s="24"/>
      <c r="CYE67" s="24"/>
      <c r="CYF67" s="24"/>
      <c r="CYG67" s="24"/>
      <c r="CYH67" s="24"/>
      <c r="CYI67" s="24"/>
      <c r="CYJ67" s="24"/>
      <c r="CYK67" s="24"/>
      <c r="CYL67" s="24"/>
      <c r="CYM67" s="24"/>
      <c r="CYN67" s="24"/>
      <c r="CYO67" s="24"/>
      <c r="CYP67" s="24"/>
      <c r="CYQ67" s="24"/>
      <c r="CYR67" s="24"/>
      <c r="CYS67" s="24"/>
      <c r="CYT67" s="24"/>
      <c r="CYU67" s="24"/>
      <c r="CYV67" s="24"/>
      <c r="CYW67" s="24"/>
      <c r="CYX67" s="24"/>
      <c r="CYY67" s="24"/>
      <c r="CYZ67" s="24"/>
      <c r="CZA67" s="24"/>
      <c r="CZB67" s="24"/>
      <c r="CZC67" s="24"/>
      <c r="CZD67" s="24"/>
      <c r="CZE67" s="24"/>
      <c r="CZF67" s="24"/>
      <c r="CZG67" s="24"/>
      <c r="CZH67" s="24"/>
      <c r="CZI67" s="24"/>
      <c r="CZJ67" s="24"/>
      <c r="CZK67" s="24"/>
      <c r="CZL67" s="24"/>
      <c r="CZM67" s="24"/>
      <c r="CZN67" s="24"/>
      <c r="CZO67" s="24"/>
      <c r="CZP67" s="24"/>
      <c r="CZQ67" s="24"/>
      <c r="CZR67" s="24"/>
      <c r="CZS67" s="24"/>
      <c r="CZT67" s="24"/>
      <c r="CZU67" s="24"/>
      <c r="CZV67" s="24"/>
      <c r="CZW67" s="24"/>
      <c r="CZX67" s="24"/>
      <c r="CZY67" s="24"/>
      <c r="CZZ67" s="24"/>
      <c r="DAA67" s="24"/>
      <c r="DAB67" s="24"/>
      <c r="DAC67" s="24"/>
      <c r="DAD67" s="24"/>
      <c r="DAE67" s="24"/>
      <c r="DAF67" s="24"/>
      <c r="DAG67" s="24"/>
      <c r="DAH67" s="24"/>
      <c r="DAI67" s="24"/>
      <c r="DAJ67" s="24"/>
      <c r="DAK67" s="24"/>
      <c r="DAL67" s="24"/>
      <c r="DAM67" s="24"/>
      <c r="DAN67" s="24"/>
      <c r="DAO67" s="24"/>
      <c r="DAP67" s="24"/>
      <c r="DAQ67" s="24"/>
      <c r="DAR67" s="24"/>
      <c r="DAS67" s="24"/>
      <c r="DAT67" s="24"/>
      <c r="DAU67" s="24"/>
      <c r="DAV67" s="24"/>
      <c r="DAW67" s="24"/>
      <c r="DAX67" s="24"/>
      <c r="DAY67" s="24"/>
      <c r="DAZ67" s="24"/>
      <c r="DBA67" s="24"/>
      <c r="DBB67" s="24"/>
      <c r="DBC67" s="24"/>
      <c r="DBD67" s="24"/>
      <c r="DBE67" s="24"/>
      <c r="DBF67" s="24"/>
      <c r="DBG67" s="24"/>
      <c r="DBH67" s="24"/>
      <c r="DBI67" s="24"/>
      <c r="DBJ67" s="24"/>
      <c r="DBK67" s="24"/>
      <c r="DBL67" s="24"/>
      <c r="DBM67" s="24"/>
      <c r="DBN67" s="24"/>
      <c r="DBO67" s="24"/>
      <c r="DBP67" s="24"/>
      <c r="DBQ67" s="24"/>
      <c r="DBR67" s="24"/>
      <c r="DBS67" s="24"/>
      <c r="DBT67" s="24"/>
      <c r="DBU67" s="24"/>
      <c r="DBV67" s="24"/>
      <c r="DBW67" s="24"/>
      <c r="DBX67" s="24"/>
      <c r="DBY67" s="24"/>
      <c r="DBZ67" s="24"/>
      <c r="DCA67" s="24"/>
      <c r="DCB67" s="24"/>
      <c r="DCC67" s="24"/>
      <c r="DCD67" s="24"/>
      <c r="DCE67" s="24"/>
      <c r="DCF67" s="24"/>
      <c r="DCG67" s="24"/>
      <c r="DCH67" s="24"/>
      <c r="DCI67" s="24"/>
      <c r="DCJ67" s="24"/>
      <c r="DCK67" s="24"/>
      <c r="DCL67" s="24"/>
      <c r="DCM67" s="24"/>
      <c r="DCN67" s="24"/>
      <c r="DCO67" s="24"/>
      <c r="DCP67" s="24"/>
      <c r="DCQ67" s="24"/>
      <c r="DCR67" s="24"/>
      <c r="DCS67" s="24"/>
      <c r="DCT67" s="24"/>
      <c r="DCU67" s="24"/>
      <c r="DCV67" s="24"/>
      <c r="DCW67" s="24"/>
      <c r="DCX67" s="24"/>
      <c r="DCY67" s="24"/>
      <c r="DCZ67" s="24"/>
      <c r="DDA67" s="24"/>
      <c r="DDB67" s="24"/>
      <c r="DDC67" s="24"/>
      <c r="DDD67" s="24"/>
      <c r="DDE67" s="24"/>
      <c r="DDF67" s="24"/>
      <c r="DDG67" s="24"/>
      <c r="DDH67" s="24"/>
      <c r="DDI67" s="24"/>
      <c r="DDJ67" s="24"/>
      <c r="DDK67" s="24"/>
      <c r="DDL67" s="24"/>
      <c r="DDM67" s="24"/>
      <c r="DDN67" s="24"/>
      <c r="DDO67" s="24"/>
      <c r="DDP67" s="24"/>
      <c r="DDQ67" s="24"/>
      <c r="DDR67" s="24"/>
      <c r="DDS67" s="24"/>
      <c r="DDT67" s="24"/>
      <c r="DDU67" s="24"/>
      <c r="DDV67" s="24"/>
      <c r="DDW67" s="24"/>
      <c r="DDX67" s="24"/>
      <c r="DDY67" s="24"/>
      <c r="DDZ67" s="24"/>
      <c r="DEA67" s="24"/>
      <c r="DEB67" s="24"/>
      <c r="DEC67" s="24"/>
      <c r="DED67" s="24"/>
      <c r="DEE67" s="24"/>
      <c r="DEF67" s="24"/>
      <c r="DEG67" s="24"/>
      <c r="DEH67" s="24"/>
      <c r="DEI67" s="24"/>
      <c r="DEJ67" s="24"/>
      <c r="DEK67" s="24"/>
      <c r="DEL67" s="24"/>
      <c r="DEM67" s="24"/>
      <c r="DEN67" s="24"/>
      <c r="DEO67" s="24"/>
      <c r="DEP67" s="24"/>
      <c r="DEQ67" s="24"/>
      <c r="DER67" s="24"/>
      <c r="DES67" s="24"/>
      <c r="DET67" s="24"/>
      <c r="DEU67" s="24"/>
      <c r="DEV67" s="24"/>
      <c r="DEW67" s="24"/>
      <c r="DEX67" s="24"/>
      <c r="DEY67" s="24"/>
      <c r="DEZ67" s="24"/>
      <c r="DFA67" s="24"/>
      <c r="DFB67" s="24"/>
      <c r="DFC67" s="24"/>
      <c r="DFD67" s="24"/>
      <c r="DFE67" s="24"/>
      <c r="DFF67" s="24"/>
      <c r="DFG67" s="24"/>
      <c r="DFH67" s="24"/>
      <c r="DFI67" s="24"/>
      <c r="DFJ67" s="24"/>
      <c r="DFK67" s="24"/>
      <c r="DFL67" s="24"/>
      <c r="DFM67" s="24"/>
      <c r="DFN67" s="24"/>
      <c r="DFO67" s="24"/>
      <c r="DFP67" s="24"/>
      <c r="DFQ67" s="24"/>
      <c r="DFR67" s="24"/>
      <c r="DFS67" s="24"/>
      <c r="DFT67" s="24"/>
      <c r="DFU67" s="24"/>
      <c r="DFV67" s="24"/>
      <c r="DFW67" s="24"/>
      <c r="DFX67" s="24"/>
      <c r="DFY67" s="24"/>
      <c r="DFZ67" s="24"/>
      <c r="DGA67" s="24"/>
      <c r="DGB67" s="24"/>
      <c r="DGC67" s="24"/>
      <c r="DGD67" s="24"/>
      <c r="DGE67" s="24"/>
      <c r="DGF67" s="24"/>
      <c r="DGG67" s="24"/>
      <c r="DGH67" s="24"/>
      <c r="DGI67" s="24"/>
      <c r="DGJ67" s="24"/>
      <c r="DGK67" s="24"/>
      <c r="DGL67" s="24"/>
      <c r="DGM67" s="24"/>
      <c r="DGN67" s="24"/>
      <c r="DGO67" s="24"/>
      <c r="DGP67" s="24"/>
      <c r="DGQ67" s="24"/>
      <c r="DGR67" s="24"/>
      <c r="DGS67" s="24"/>
      <c r="DGT67" s="24"/>
      <c r="DGU67" s="24"/>
      <c r="DGV67" s="24"/>
      <c r="DGW67" s="24"/>
      <c r="DGX67" s="24"/>
      <c r="DGY67" s="24"/>
      <c r="DGZ67" s="24"/>
      <c r="DHA67" s="24"/>
      <c r="DHB67" s="24"/>
      <c r="DHC67" s="24"/>
      <c r="DHD67" s="24"/>
      <c r="DHE67" s="24"/>
      <c r="DHF67" s="24"/>
      <c r="DHG67" s="24"/>
      <c r="DHH67" s="24"/>
      <c r="DHI67" s="24"/>
      <c r="DHJ67" s="24"/>
      <c r="DHK67" s="24"/>
      <c r="DHL67" s="24"/>
      <c r="DHM67" s="24"/>
      <c r="DHN67" s="24"/>
      <c r="DHO67" s="24"/>
      <c r="DHP67" s="24"/>
      <c r="DHQ67" s="24"/>
      <c r="DHR67" s="24"/>
      <c r="DHS67" s="24"/>
      <c r="DHT67" s="24"/>
      <c r="DHU67" s="24"/>
      <c r="DHV67" s="24"/>
      <c r="DHW67" s="24"/>
      <c r="DHX67" s="24"/>
      <c r="DHY67" s="24"/>
      <c r="DHZ67" s="24"/>
      <c r="DIA67" s="24"/>
      <c r="DIB67" s="24"/>
      <c r="DIC67" s="24"/>
      <c r="DID67" s="24"/>
      <c r="DIE67" s="24"/>
      <c r="DIF67" s="24"/>
      <c r="DIG67" s="24"/>
      <c r="DIH67" s="24"/>
      <c r="DII67" s="24"/>
      <c r="DIJ67" s="24"/>
      <c r="DIK67" s="24"/>
      <c r="DIL67" s="24"/>
      <c r="DIM67" s="24"/>
      <c r="DIN67" s="24"/>
      <c r="DIO67" s="24"/>
      <c r="DIP67" s="24"/>
      <c r="DIQ67" s="24"/>
      <c r="DIR67" s="24"/>
      <c r="DIS67" s="24"/>
      <c r="DIT67" s="24"/>
      <c r="DIU67" s="24"/>
      <c r="DIV67" s="24"/>
      <c r="DIW67" s="24"/>
      <c r="DIX67" s="24"/>
      <c r="DIY67" s="24"/>
      <c r="DIZ67" s="24"/>
      <c r="DJA67" s="24"/>
      <c r="DJB67" s="24"/>
      <c r="DJC67" s="24"/>
      <c r="DJD67" s="24"/>
      <c r="DJE67" s="24"/>
      <c r="DJF67" s="24"/>
      <c r="DJG67" s="24"/>
      <c r="DJH67" s="24"/>
      <c r="DJI67" s="24"/>
      <c r="DJJ67" s="24"/>
      <c r="DJK67" s="24"/>
      <c r="DJL67" s="24"/>
      <c r="DJM67" s="24"/>
      <c r="DJN67" s="24"/>
      <c r="DJO67" s="24"/>
      <c r="DJP67" s="24"/>
      <c r="DJQ67" s="24"/>
      <c r="DJR67" s="24"/>
      <c r="DJS67" s="24"/>
      <c r="DJT67" s="24"/>
      <c r="DJU67" s="24"/>
      <c r="DJV67" s="24"/>
      <c r="DJW67" s="24"/>
      <c r="DJX67" s="24"/>
      <c r="DJY67" s="24"/>
      <c r="DJZ67" s="24"/>
      <c r="DKA67" s="24"/>
      <c r="DKB67" s="24"/>
      <c r="DKC67" s="24"/>
      <c r="DKD67" s="24"/>
      <c r="DKE67" s="24"/>
      <c r="DKF67" s="24"/>
      <c r="DKG67" s="24"/>
      <c r="DKH67" s="24"/>
      <c r="DKI67" s="24"/>
      <c r="DKJ67" s="24"/>
      <c r="DKK67" s="24"/>
      <c r="DKL67" s="24"/>
      <c r="DKM67" s="24"/>
      <c r="DKN67" s="24"/>
      <c r="DKO67" s="24"/>
      <c r="DKP67" s="24"/>
      <c r="DKQ67" s="24"/>
      <c r="DKR67" s="24"/>
      <c r="DKS67" s="24"/>
      <c r="DKT67" s="24"/>
      <c r="DKU67" s="24"/>
      <c r="DKV67" s="24"/>
      <c r="DKW67" s="24"/>
      <c r="DKX67" s="24"/>
      <c r="DKY67" s="24"/>
      <c r="DKZ67" s="24"/>
      <c r="DLA67" s="24"/>
      <c r="DLB67" s="24"/>
      <c r="DLC67" s="24"/>
      <c r="DLD67" s="24"/>
      <c r="DLE67" s="24"/>
      <c r="DLF67" s="24"/>
      <c r="DLG67" s="24"/>
      <c r="DLH67" s="24"/>
      <c r="DLI67" s="24"/>
      <c r="DLJ67" s="24"/>
      <c r="DLK67" s="24"/>
      <c r="DLL67" s="24"/>
      <c r="DLM67" s="24"/>
      <c r="DLN67" s="24"/>
      <c r="DLO67" s="24"/>
      <c r="DLP67" s="24"/>
      <c r="DLQ67" s="24"/>
      <c r="DLR67" s="24"/>
      <c r="DLS67" s="24"/>
      <c r="DLT67" s="24"/>
      <c r="DLU67" s="24"/>
      <c r="DLV67" s="24"/>
      <c r="DLW67" s="24"/>
      <c r="DLX67" s="24"/>
      <c r="DLY67" s="24"/>
      <c r="DLZ67" s="24"/>
      <c r="DMA67" s="24"/>
      <c r="DMB67" s="24"/>
      <c r="DMC67" s="24"/>
      <c r="DMD67" s="24"/>
      <c r="DME67" s="24"/>
      <c r="DMF67" s="24"/>
      <c r="DMG67" s="24"/>
      <c r="DMH67" s="24"/>
      <c r="DMI67" s="24"/>
      <c r="DMJ67" s="24"/>
      <c r="DMK67" s="24"/>
      <c r="DML67" s="24"/>
      <c r="DMM67" s="24"/>
      <c r="DMN67" s="24"/>
      <c r="DMO67" s="24"/>
      <c r="DMP67" s="24"/>
      <c r="DMQ67" s="24"/>
      <c r="DMR67" s="24"/>
      <c r="DMS67" s="24"/>
      <c r="DMT67" s="24"/>
      <c r="DMU67" s="24"/>
      <c r="DMV67" s="24"/>
      <c r="DMW67" s="24"/>
      <c r="DMX67" s="24"/>
      <c r="DMY67" s="24"/>
      <c r="DMZ67" s="24"/>
      <c r="DNA67" s="24"/>
      <c r="DNB67" s="24"/>
      <c r="DNC67" s="24"/>
      <c r="DND67" s="24"/>
      <c r="DNE67" s="24"/>
      <c r="DNF67" s="24"/>
      <c r="DNG67" s="24"/>
      <c r="DNH67" s="24"/>
      <c r="DNI67" s="24"/>
      <c r="DNJ67" s="24"/>
      <c r="DNK67" s="24"/>
      <c r="DNL67" s="24"/>
      <c r="DNM67" s="24"/>
      <c r="DNN67" s="24"/>
      <c r="DNO67" s="24"/>
      <c r="DNP67" s="24"/>
      <c r="DNQ67" s="24"/>
      <c r="DNR67" s="24"/>
      <c r="DNS67" s="24"/>
      <c r="DNT67" s="24"/>
      <c r="DNU67" s="24"/>
      <c r="DNV67" s="24"/>
      <c r="DNW67" s="24"/>
      <c r="DNX67" s="24"/>
      <c r="DNY67" s="24"/>
      <c r="DNZ67" s="24"/>
      <c r="DOA67" s="24"/>
      <c r="DOB67" s="24"/>
      <c r="DOC67" s="24"/>
      <c r="DOD67" s="24"/>
      <c r="DOE67" s="24"/>
      <c r="DOF67" s="24"/>
      <c r="DOG67" s="24"/>
      <c r="DOH67" s="24"/>
      <c r="DOI67" s="24"/>
      <c r="DOJ67" s="24"/>
      <c r="DOK67" s="24"/>
      <c r="DOL67" s="24"/>
      <c r="DOM67" s="24"/>
      <c r="DON67" s="24"/>
      <c r="DOO67" s="24"/>
      <c r="DOP67" s="24"/>
      <c r="DOQ67" s="24"/>
      <c r="DOR67" s="24"/>
      <c r="DOS67" s="24"/>
      <c r="DOT67" s="24"/>
      <c r="DOU67" s="24"/>
      <c r="DOV67" s="24"/>
      <c r="DOW67" s="24"/>
      <c r="DOX67" s="24"/>
      <c r="DOY67" s="24"/>
      <c r="DOZ67" s="24"/>
      <c r="DPA67" s="24"/>
      <c r="DPB67" s="24"/>
      <c r="DPC67" s="24"/>
      <c r="DPD67" s="24"/>
      <c r="DPE67" s="24"/>
      <c r="DPF67" s="24"/>
      <c r="DPG67" s="24"/>
      <c r="DPH67" s="24"/>
      <c r="DPI67" s="24"/>
      <c r="DPJ67" s="24"/>
      <c r="DPK67" s="24"/>
      <c r="DPL67" s="24"/>
      <c r="DPM67" s="24"/>
      <c r="DPN67" s="24"/>
      <c r="DPO67" s="24"/>
      <c r="DPP67" s="24"/>
      <c r="DPQ67" s="24"/>
      <c r="DPR67" s="24"/>
      <c r="DPS67" s="24"/>
      <c r="DPT67" s="24"/>
      <c r="DPU67" s="24"/>
      <c r="DPV67" s="24"/>
      <c r="DPW67" s="24"/>
      <c r="DPX67" s="24"/>
      <c r="DPY67" s="24"/>
      <c r="DPZ67" s="24"/>
      <c r="DQA67" s="24"/>
      <c r="DQB67" s="24"/>
      <c r="DQC67" s="24"/>
      <c r="DQD67" s="24"/>
      <c r="DQE67" s="24"/>
      <c r="DQF67" s="24"/>
      <c r="DQG67" s="24"/>
      <c r="DQH67" s="24"/>
      <c r="DQI67" s="24"/>
      <c r="DQJ67" s="24"/>
      <c r="DQK67" s="24"/>
      <c r="DQL67" s="24"/>
      <c r="DQM67" s="24"/>
      <c r="DQN67" s="24"/>
      <c r="DQO67" s="24"/>
      <c r="DQP67" s="24"/>
      <c r="DQQ67" s="24"/>
      <c r="DQR67" s="24"/>
      <c r="DQS67" s="24"/>
      <c r="DQT67" s="24"/>
      <c r="DQU67" s="24"/>
      <c r="DQV67" s="24"/>
      <c r="DQW67" s="24"/>
      <c r="DQX67" s="24"/>
      <c r="DQY67" s="24"/>
      <c r="DQZ67" s="24"/>
      <c r="DRA67" s="24"/>
      <c r="DRB67" s="24"/>
      <c r="DRC67" s="24"/>
      <c r="DRD67" s="24"/>
      <c r="DRE67" s="24"/>
      <c r="DRF67" s="24"/>
      <c r="DRG67" s="24"/>
      <c r="DRH67" s="24"/>
      <c r="DRI67" s="24"/>
      <c r="DRJ67" s="24"/>
      <c r="DRK67" s="24"/>
      <c r="DRL67" s="24"/>
      <c r="DRM67" s="24"/>
      <c r="DRN67" s="24"/>
      <c r="DRO67" s="24"/>
      <c r="DRP67" s="24"/>
      <c r="DRQ67" s="24"/>
      <c r="DRR67" s="24"/>
      <c r="DRS67" s="24"/>
      <c r="DRT67" s="24"/>
      <c r="DRU67" s="24"/>
      <c r="DRV67" s="24"/>
      <c r="DRW67" s="24"/>
      <c r="DRX67" s="24"/>
      <c r="DRY67" s="24"/>
      <c r="DRZ67" s="24"/>
      <c r="DSA67" s="24"/>
      <c r="DSB67" s="24"/>
      <c r="DSC67" s="24"/>
      <c r="DSD67" s="24"/>
      <c r="DSE67" s="24"/>
      <c r="DSF67" s="24"/>
      <c r="DSG67" s="24"/>
      <c r="DSH67" s="24"/>
      <c r="DSI67" s="24"/>
      <c r="DSJ67" s="24"/>
      <c r="DSK67" s="24"/>
      <c r="DSL67" s="24"/>
      <c r="DSM67" s="24"/>
      <c r="DSN67" s="24"/>
      <c r="DSO67" s="24"/>
      <c r="DSP67" s="24"/>
      <c r="DSQ67" s="24"/>
      <c r="DSR67" s="24"/>
      <c r="DSS67" s="24"/>
      <c r="DST67" s="24"/>
      <c r="DSU67" s="24"/>
      <c r="DSV67" s="24"/>
      <c r="DSW67" s="24"/>
      <c r="DSX67" s="24"/>
      <c r="DSY67" s="24"/>
      <c r="DSZ67" s="24"/>
      <c r="DTA67" s="24"/>
      <c r="DTB67" s="24"/>
      <c r="DTC67" s="24"/>
      <c r="DTD67" s="24"/>
      <c r="DTE67" s="24"/>
      <c r="DTF67" s="24"/>
      <c r="DTG67" s="24"/>
      <c r="DTH67" s="24"/>
      <c r="DTI67" s="24"/>
      <c r="DTJ67" s="24"/>
      <c r="DTK67" s="24"/>
      <c r="DTL67" s="24"/>
      <c r="DTM67" s="24"/>
      <c r="DTN67" s="24"/>
      <c r="DTO67" s="24"/>
      <c r="DTP67" s="24"/>
      <c r="DTQ67" s="24"/>
      <c r="DTR67" s="24"/>
      <c r="DTS67" s="24"/>
      <c r="DTT67" s="24"/>
      <c r="DTU67" s="24"/>
      <c r="DTV67" s="24"/>
      <c r="DTW67" s="24"/>
      <c r="DTX67" s="24"/>
      <c r="DTY67" s="24"/>
      <c r="DTZ67" s="24"/>
      <c r="DUA67" s="24"/>
      <c r="DUB67" s="24"/>
      <c r="DUC67" s="24"/>
      <c r="DUD67" s="24"/>
      <c r="DUE67" s="24"/>
      <c r="DUF67" s="24"/>
      <c r="DUG67" s="24"/>
      <c r="DUH67" s="24"/>
      <c r="DUI67" s="24"/>
      <c r="DUJ67" s="24"/>
      <c r="DUK67" s="24"/>
      <c r="DUL67" s="24"/>
      <c r="DUM67" s="24"/>
      <c r="DUN67" s="24"/>
      <c r="DUO67" s="24"/>
      <c r="DUP67" s="24"/>
      <c r="DUQ67" s="24"/>
      <c r="DUR67" s="24"/>
      <c r="DUS67" s="24"/>
      <c r="DUT67" s="24"/>
      <c r="DUU67" s="24"/>
      <c r="DUV67" s="24"/>
      <c r="DUW67" s="24"/>
      <c r="DUX67" s="24"/>
      <c r="DUY67" s="24"/>
      <c r="DUZ67" s="24"/>
      <c r="DVA67" s="24"/>
      <c r="DVB67" s="24"/>
      <c r="DVC67" s="24"/>
      <c r="DVD67" s="24"/>
      <c r="DVE67" s="24"/>
      <c r="DVF67" s="24"/>
      <c r="DVG67" s="24"/>
      <c r="DVH67" s="24"/>
      <c r="DVI67" s="24"/>
      <c r="DVJ67" s="24"/>
      <c r="DVK67" s="24"/>
      <c r="DVL67" s="24"/>
      <c r="DVM67" s="24"/>
      <c r="DVN67" s="24"/>
      <c r="DVO67" s="24"/>
      <c r="DVP67" s="24"/>
      <c r="DVQ67" s="24"/>
      <c r="DVR67" s="24"/>
      <c r="DVS67" s="24"/>
      <c r="DVT67" s="24"/>
      <c r="DVU67" s="24"/>
      <c r="DVV67" s="24"/>
      <c r="DVW67" s="24"/>
      <c r="DVX67" s="24"/>
      <c r="DVY67" s="24"/>
      <c r="DVZ67" s="24"/>
      <c r="DWA67" s="24"/>
      <c r="DWB67" s="24"/>
      <c r="DWC67" s="24"/>
      <c r="DWD67" s="24"/>
      <c r="DWE67" s="24"/>
      <c r="DWF67" s="24"/>
      <c r="DWG67" s="24"/>
      <c r="DWH67" s="24"/>
      <c r="DWI67" s="24"/>
      <c r="DWJ67" s="24"/>
      <c r="DWK67" s="24"/>
      <c r="DWL67" s="24"/>
      <c r="DWM67" s="24"/>
      <c r="DWN67" s="24"/>
      <c r="DWO67" s="24"/>
      <c r="DWP67" s="24"/>
      <c r="DWQ67" s="24"/>
      <c r="DWR67" s="24"/>
      <c r="DWS67" s="24"/>
      <c r="DWT67" s="24"/>
      <c r="DWU67" s="24"/>
      <c r="DWV67" s="24"/>
      <c r="DWW67" s="24"/>
      <c r="DWX67" s="24"/>
      <c r="DWY67" s="24"/>
      <c r="DWZ67" s="24"/>
      <c r="DXA67" s="24"/>
      <c r="DXB67" s="24"/>
      <c r="DXC67" s="24"/>
      <c r="DXD67" s="24"/>
      <c r="DXE67" s="24"/>
      <c r="DXF67" s="24"/>
      <c r="DXG67" s="24"/>
      <c r="DXH67" s="24"/>
      <c r="DXI67" s="24"/>
      <c r="DXJ67" s="24"/>
      <c r="DXK67" s="24"/>
      <c r="DXL67" s="24"/>
      <c r="DXM67" s="24"/>
      <c r="DXN67" s="24"/>
      <c r="DXO67" s="24"/>
      <c r="DXP67" s="24"/>
      <c r="DXQ67" s="24"/>
      <c r="DXR67" s="24"/>
      <c r="DXS67" s="24"/>
      <c r="DXT67" s="24"/>
      <c r="DXU67" s="24"/>
      <c r="DXV67" s="24"/>
      <c r="DXW67" s="24"/>
      <c r="DXX67" s="24"/>
      <c r="DXY67" s="24"/>
      <c r="DXZ67" s="24"/>
      <c r="DYA67" s="24"/>
      <c r="DYB67" s="24"/>
      <c r="DYC67" s="24"/>
      <c r="DYD67" s="24"/>
      <c r="DYE67" s="24"/>
      <c r="DYF67" s="24"/>
      <c r="DYG67" s="24"/>
      <c r="DYH67" s="24"/>
      <c r="DYI67" s="24"/>
      <c r="DYJ67" s="24"/>
      <c r="DYK67" s="24"/>
      <c r="DYL67" s="24"/>
      <c r="DYM67" s="24"/>
      <c r="DYN67" s="24"/>
      <c r="DYO67" s="24"/>
      <c r="DYP67" s="24"/>
      <c r="DYQ67" s="24"/>
      <c r="DYR67" s="24"/>
      <c r="DYS67" s="24"/>
      <c r="DYT67" s="24"/>
      <c r="DYU67" s="24"/>
      <c r="DYV67" s="24"/>
      <c r="DYW67" s="24"/>
      <c r="DYX67" s="24"/>
      <c r="DYY67" s="24"/>
      <c r="DYZ67" s="24"/>
      <c r="DZA67" s="24"/>
      <c r="DZB67" s="24"/>
      <c r="DZC67" s="24"/>
      <c r="DZD67" s="24"/>
      <c r="DZE67" s="24"/>
      <c r="DZF67" s="24"/>
      <c r="DZG67" s="24"/>
      <c r="DZH67" s="24"/>
      <c r="DZI67" s="24"/>
      <c r="DZJ67" s="24"/>
      <c r="DZK67" s="24"/>
      <c r="DZL67" s="24"/>
      <c r="DZM67" s="24"/>
      <c r="DZN67" s="24"/>
      <c r="DZO67" s="24"/>
      <c r="DZP67" s="24"/>
      <c r="DZQ67" s="24"/>
      <c r="DZR67" s="24"/>
      <c r="DZS67" s="24"/>
      <c r="DZT67" s="24"/>
      <c r="DZU67" s="24"/>
      <c r="DZV67" s="24"/>
      <c r="DZW67" s="24"/>
      <c r="DZX67" s="24"/>
      <c r="DZY67" s="24"/>
      <c r="DZZ67" s="24"/>
      <c r="EAA67" s="24"/>
      <c r="EAB67" s="24"/>
      <c r="EAC67" s="24"/>
      <c r="EAD67" s="24"/>
      <c r="EAE67" s="24"/>
      <c r="EAF67" s="24"/>
      <c r="EAG67" s="24"/>
      <c r="EAH67" s="24"/>
      <c r="EAI67" s="24"/>
      <c r="EAJ67" s="24"/>
      <c r="EAK67" s="24"/>
      <c r="EAL67" s="24"/>
      <c r="EAM67" s="24"/>
      <c r="EAN67" s="24"/>
      <c r="EAO67" s="24"/>
      <c r="EAP67" s="24"/>
      <c r="EAQ67" s="24"/>
      <c r="EAR67" s="24"/>
      <c r="EAS67" s="24"/>
      <c r="EAT67" s="24"/>
      <c r="EAU67" s="24"/>
      <c r="EAV67" s="24"/>
      <c r="EAW67" s="24"/>
      <c r="EAX67" s="24"/>
      <c r="EAY67" s="24"/>
      <c r="EAZ67" s="24"/>
      <c r="EBA67" s="24"/>
      <c r="EBB67" s="24"/>
      <c r="EBC67" s="24"/>
      <c r="EBD67" s="24"/>
      <c r="EBE67" s="24"/>
      <c r="EBF67" s="24"/>
      <c r="EBG67" s="24"/>
      <c r="EBH67" s="24"/>
      <c r="EBI67" s="24"/>
      <c r="EBJ67" s="24"/>
      <c r="EBK67" s="24"/>
      <c r="EBL67" s="24"/>
      <c r="EBM67" s="24"/>
      <c r="EBN67" s="24"/>
      <c r="EBO67" s="24"/>
      <c r="EBP67" s="24"/>
      <c r="EBQ67" s="24"/>
      <c r="EBR67" s="24"/>
      <c r="EBS67" s="24"/>
      <c r="EBT67" s="24"/>
      <c r="EBU67" s="24"/>
      <c r="EBV67" s="24"/>
      <c r="EBW67" s="24"/>
      <c r="EBX67" s="24"/>
      <c r="EBY67" s="24"/>
      <c r="EBZ67" s="24"/>
      <c r="ECA67" s="24"/>
      <c r="ECB67" s="24"/>
      <c r="ECC67" s="24"/>
      <c r="ECD67" s="24"/>
      <c r="ECE67" s="24"/>
      <c r="ECF67" s="24"/>
      <c r="ECG67" s="24"/>
      <c r="ECH67" s="24"/>
      <c r="ECI67" s="24"/>
      <c r="ECJ67" s="24"/>
      <c r="ECK67" s="24"/>
      <c r="ECL67" s="24"/>
      <c r="ECM67" s="24"/>
      <c r="ECN67" s="24"/>
      <c r="ECO67" s="24"/>
      <c r="ECP67" s="24"/>
      <c r="ECQ67" s="24"/>
      <c r="ECR67" s="24"/>
      <c r="ECS67" s="24"/>
      <c r="ECT67" s="24"/>
      <c r="ECU67" s="24"/>
      <c r="ECV67" s="24"/>
      <c r="ECW67" s="24"/>
      <c r="ECX67" s="24"/>
      <c r="ECY67" s="24"/>
      <c r="ECZ67" s="24"/>
      <c r="EDA67" s="24"/>
      <c r="EDB67" s="24"/>
      <c r="EDC67" s="24"/>
      <c r="EDD67" s="24"/>
      <c r="EDE67" s="24"/>
      <c r="EDF67" s="24"/>
      <c r="EDG67" s="24"/>
      <c r="EDH67" s="24"/>
      <c r="EDI67" s="24"/>
      <c r="EDJ67" s="24"/>
      <c r="EDK67" s="24"/>
      <c r="EDL67" s="24"/>
      <c r="EDM67" s="24"/>
      <c r="EDN67" s="24"/>
      <c r="EDO67" s="24"/>
      <c r="EDP67" s="24"/>
      <c r="EDQ67" s="24"/>
      <c r="EDR67" s="24"/>
      <c r="EDS67" s="24"/>
      <c r="EDT67" s="24"/>
      <c r="EDU67" s="24"/>
      <c r="EDV67" s="24"/>
      <c r="EDW67" s="24"/>
      <c r="EDX67" s="24"/>
      <c r="EDY67" s="24"/>
      <c r="EDZ67" s="24"/>
      <c r="EEA67" s="24"/>
      <c r="EEB67" s="24"/>
      <c r="EEC67" s="24"/>
      <c r="EED67" s="24"/>
      <c r="EEE67" s="24"/>
      <c r="EEF67" s="24"/>
      <c r="EEG67" s="24"/>
      <c r="EEH67" s="24"/>
      <c r="EEI67" s="24"/>
      <c r="EEJ67" s="24"/>
      <c r="EEK67" s="24"/>
      <c r="EEL67" s="24"/>
      <c r="EEM67" s="24"/>
      <c r="EEN67" s="24"/>
      <c r="EEO67" s="24"/>
      <c r="EEP67" s="24"/>
      <c r="EEQ67" s="24"/>
      <c r="EER67" s="24"/>
      <c r="EES67" s="24"/>
      <c r="EET67" s="24"/>
      <c r="EEU67" s="24"/>
      <c r="EEV67" s="24"/>
      <c r="EEW67" s="24"/>
      <c r="EEX67" s="24"/>
      <c r="EEY67" s="24"/>
      <c r="EEZ67" s="24"/>
      <c r="EFA67" s="24"/>
      <c r="EFB67" s="24"/>
      <c r="EFC67" s="24"/>
      <c r="EFD67" s="24"/>
      <c r="EFE67" s="24"/>
      <c r="EFF67" s="24"/>
      <c r="EFG67" s="24"/>
      <c r="EFH67" s="24"/>
      <c r="EFI67" s="24"/>
      <c r="EFJ67" s="24"/>
      <c r="EFK67" s="24"/>
      <c r="EFL67" s="24"/>
      <c r="EFM67" s="24"/>
      <c r="EFN67" s="24"/>
      <c r="EFO67" s="24"/>
      <c r="EFP67" s="24"/>
      <c r="EFQ67" s="24"/>
      <c r="EFR67" s="24"/>
      <c r="EFS67" s="24"/>
      <c r="EFT67" s="24"/>
      <c r="EFU67" s="24"/>
      <c r="EFV67" s="24"/>
      <c r="EFW67" s="24"/>
      <c r="EFX67" s="24"/>
      <c r="EFY67" s="24"/>
      <c r="EFZ67" s="24"/>
      <c r="EGA67" s="24"/>
      <c r="EGB67" s="24"/>
      <c r="EGC67" s="24"/>
      <c r="EGD67" s="24"/>
      <c r="EGE67" s="24"/>
      <c r="EGF67" s="24"/>
      <c r="EGG67" s="24"/>
      <c r="EGH67" s="24"/>
      <c r="EGI67" s="24"/>
      <c r="EGJ67" s="24"/>
      <c r="EGK67" s="24"/>
      <c r="EGL67" s="24"/>
      <c r="EGM67" s="24"/>
      <c r="EGN67" s="24"/>
      <c r="EGO67" s="24"/>
      <c r="EGP67" s="24"/>
      <c r="EGQ67" s="24"/>
      <c r="EGR67" s="24"/>
      <c r="EGS67" s="24"/>
      <c r="EGT67" s="24"/>
      <c r="EGU67" s="24"/>
      <c r="EGV67" s="24"/>
      <c r="EGW67" s="24"/>
      <c r="EGX67" s="24"/>
      <c r="EGY67" s="24"/>
      <c r="EGZ67" s="24"/>
      <c r="EHA67" s="24"/>
      <c r="EHB67" s="24"/>
      <c r="EHC67" s="24"/>
      <c r="EHD67" s="24"/>
      <c r="EHE67" s="24"/>
      <c r="EHF67" s="24"/>
      <c r="EHG67" s="24"/>
      <c r="EHH67" s="24"/>
      <c r="EHI67" s="24"/>
      <c r="EHJ67" s="24"/>
      <c r="EHK67" s="24"/>
      <c r="EHL67" s="24"/>
      <c r="EHM67" s="24"/>
      <c r="EHN67" s="24"/>
      <c r="EHO67" s="24"/>
      <c r="EHP67" s="24"/>
      <c r="EHQ67" s="24"/>
      <c r="EHR67" s="24"/>
      <c r="EHS67" s="24"/>
      <c r="EHT67" s="24"/>
      <c r="EHU67" s="24"/>
      <c r="EHV67" s="24"/>
      <c r="EHW67" s="24"/>
      <c r="EHX67" s="24"/>
      <c r="EHY67" s="24"/>
      <c r="EHZ67" s="24"/>
      <c r="EIA67" s="24"/>
      <c r="EIB67" s="24"/>
      <c r="EIC67" s="24"/>
      <c r="EID67" s="24"/>
      <c r="EIE67" s="24"/>
      <c r="EIF67" s="24"/>
      <c r="EIG67" s="24"/>
      <c r="EIH67" s="24"/>
      <c r="EII67" s="24"/>
      <c r="EIJ67" s="24"/>
      <c r="EIK67" s="24"/>
      <c r="EIL67" s="24"/>
      <c r="EIM67" s="24"/>
      <c r="EIN67" s="24"/>
      <c r="EIO67" s="24"/>
      <c r="EIP67" s="24"/>
      <c r="EIQ67" s="24"/>
      <c r="EIR67" s="24"/>
      <c r="EIS67" s="24"/>
      <c r="EIT67" s="24"/>
      <c r="EIU67" s="24"/>
      <c r="EIV67" s="24"/>
      <c r="EIW67" s="24"/>
      <c r="EIX67" s="24"/>
      <c r="EIY67" s="24"/>
      <c r="EIZ67" s="24"/>
      <c r="EJA67" s="24"/>
      <c r="EJB67" s="24"/>
      <c r="EJC67" s="24"/>
      <c r="EJD67" s="24"/>
      <c r="EJE67" s="24"/>
      <c r="EJF67" s="24"/>
      <c r="EJG67" s="24"/>
      <c r="EJH67" s="24"/>
      <c r="EJI67" s="24"/>
      <c r="EJJ67" s="24"/>
      <c r="EJK67" s="24"/>
      <c r="EJL67" s="24"/>
      <c r="EJM67" s="24"/>
      <c r="EJN67" s="24"/>
      <c r="EJO67" s="24"/>
      <c r="EJP67" s="24"/>
      <c r="EJQ67" s="24"/>
      <c r="EJR67" s="24"/>
      <c r="EJS67" s="24"/>
      <c r="EJT67" s="24"/>
      <c r="EJU67" s="24"/>
      <c r="EJV67" s="24"/>
      <c r="EJW67" s="24"/>
      <c r="EJX67" s="24"/>
      <c r="EJY67" s="24"/>
      <c r="EJZ67" s="24"/>
      <c r="EKA67" s="24"/>
      <c r="EKB67" s="24"/>
      <c r="EKC67" s="24"/>
      <c r="EKD67" s="24"/>
      <c r="EKE67" s="24"/>
      <c r="EKF67" s="24"/>
      <c r="EKG67" s="24"/>
      <c r="EKH67" s="24"/>
      <c r="EKI67" s="24"/>
      <c r="EKJ67" s="24"/>
      <c r="EKK67" s="24"/>
      <c r="EKL67" s="24"/>
      <c r="EKM67" s="24"/>
      <c r="EKN67" s="24"/>
      <c r="EKO67" s="24"/>
      <c r="EKP67" s="24"/>
      <c r="EKQ67" s="24"/>
      <c r="EKR67" s="24"/>
      <c r="EKS67" s="24"/>
      <c r="EKT67" s="24"/>
      <c r="EKU67" s="24"/>
      <c r="EKV67" s="24"/>
      <c r="EKW67" s="24"/>
      <c r="EKX67" s="24"/>
      <c r="EKY67" s="24"/>
      <c r="EKZ67" s="24"/>
      <c r="ELA67" s="24"/>
      <c r="ELB67" s="24"/>
      <c r="ELC67" s="24"/>
      <c r="ELD67" s="24"/>
      <c r="ELE67" s="24"/>
      <c r="ELF67" s="24"/>
      <c r="ELG67" s="24"/>
      <c r="ELH67" s="24"/>
      <c r="ELI67" s="24"/>
      <c r="ELJ67" s="24"/>
      <c r="ELK67" s="24"/>
      <c r="ELL67" s="24"/>
      <c r="ELM67" s="24"/>
      <c r="ELN67" s="24"/>
      <c r="ELO67" s="24"/>
      <c r="ELP67" s="24"/>
      <c r="ELQ67" s="24"/>
      <c r="ELR67" s="24"/>
      <c r="ELS67" s="24"/>
      <c r="ELT67" s="24"/>
      <c r="ELU67" s="24"/>
      <c r="ELV67" s="24"/>
      <c r="ELW67" s="24"/>
      <c r="ELX67" s="24"/>
      <c r="ELY67" s="24"/>
      <c r="ELZ67" s="24"/>
      <c r="EMA67" s="24"/>
      <c r="EMB67" s="24"/>
      <c r="EMC67" s="24"/>
      <c r="EMD67" s="24"/>
      <c r="EME67" s="24"/>
      <c r="EMF67" s="24"/>
      <c r="EMG67" s="24"/>
      <c r="EMH67" s="24"/>
      <c r="EMI67" s="24"/>
      <c r="EMJ67" s="24"/>
      <c r="EMK67" s="24"/>
      <c r="EML67" s="24"/>
      <c r="EMM67" s="24"/>
      <c r="EMN67" s="24"/>
      <c r="EMO67" s="24"/>
      <c r="EMP67" s="24"/>
      <c r="EMQ67" s="24"/>
      <c r="EMR67" s="24"/>
      <c r="EMS67" s="24"/>
      <c r="EMT67" s="24"/>
      <c r="EMU67" s="24"/>
      <c r="EMV67" s="24"/>
      <c r="EMW67" s="24"/>
      <c r="EMX67" s="24"/>
      <c r="EMY67" s="24"/>
      <c r="EMZ67" s="24"/>
      <c r="ENA67" s="24"/>
      <c r="ENB67" s="24"/>
      <c r="ENC67" s="24"/>
      <c r="END67" s="24"/>
      <c r="ENE67" s="24"/>
      <c r="ENF67" s="24"/>
      <c r="ENG67" s="24"/>
      <c r="ENH67" s="24"/>
      <c r="ENI67" s="24"/>
      <c r="ENJ67" s="24"/>
      <c r="ENK67" s="24"/>
      <c r="ENL67" s="24"/>
      <c r="ENM67" s="24"/>
      <c r="ENN67" s="24"/>
      <c r="ENO67" s="24"/>
      <c r="ENP67" s="24"/>
      <c r="ENQ67" s="24"/>
      <c r="ENR67" s="24"/>
      <c r="ENS67" s="24"/>
      <c r="ENT67" s="24"/>
      <c r="ENU67" s="24"/>
      <c r="ENV67" s="24"/>
      <c r="ENW67" s="24"/>
      <c r="ENX67" s="24"/>
      <c r="ENY67" s="24"/>
      <c r="ENZ67" s="24"/>
      <c r="EOA67" s="24"/>
      <c r="EOB67" s="24"/>
      <c r="EOC67" s="24"/>
      <c r="EOD67" s="24"/>
      <c r="EOE67" s="24"/>
      <c r="EOF67" s="24"/>
      <c r="EOG67" s="24"/>
      <c r="EOH67" s="24"/>
      <c r="EOI67" s="24"/>
      <c r="EOJ67" s="24"/>
      <c r="EOK67" s="24"/>
      <c r="EOL67" s="24"/>
      <c r="EOM67" s="24"/>
      <c r="EON67" s="24"/>
      <c r="EOO67" s="24"/>
      <c r="EOP67" s="24"/>
      <c r="EOQ67" s="24"/>
      <c r="EOR67" s="24"/>
      <c r="EOS67" s="24"/>
      <c r="EOT67" s="24"/>
      <c r="EOU67" s="24"/>
      <c r="EOV67" s="24"/>
      <c r="EOW67" s="24"/>
      <c r="EOX67" s="24"/>
      <c r="EOY67" s="24"/>
      <c r="EOZ67" s="24"/>
      <c r="EPA67" s="24"/>
      <c r="EPB67" s="24"/>
      <c r="EPC67" s="24"/>
      <c r="EPD67" s="24"/>
      <c r="EPE67" s="24"/>
      <c r="EPF67" s="24"/>
      <c r="EPG67" s="24"/>
      <c r="EPH67" s="24"/>
      <c r="EPI67" s="24"/>
      <c r="EPJ67" s="24"/>
      <c r="EPK67" s="24"/>
      <c r="EPL67" s="24"/>
      <c r="EPM67" s="24"/>
      <c r="EPN67" s="24"/>
      <c r="EPO67" s="24"/>
      <c r="EPP67" s="24"/>
      <c r="EPQ67" s="24"/>
      <c r="EPR67" s="24"/>
      <c r="EPS67" s="24"/>
      <c r="EPT67" s="24"/>
      <c r="EPU67" s="24"/>
      <c r="EPV67" s="24"/>
      <c r="EPW67" s="24"/>
      <c r="EPX67" s="24"/>
      <c r="EPY67" s="24"/>
      <c r="EPZ67" s="24"/>
      <c r="EQA67" s="24"/>
      <c r="EQB67" s="24"/>
      <c r="EQC67" s="24"/>
      <c r="EQD67" s="24"/>
      <c r="EQE67" s="24"/>
      <c r="EQF67" s="24"/>
      <c r="EQG67" s="24"/>
      <c r="EQH67" s="24"/>
      <c r="EQI67" s="24"/>
      <c r="EQJ67" s="24"/>
      <c r="EQK67" s="24"/>
      <c r="EQL67" s="24"/>
      <c r="EQM67" s="24"/>
      <c r="EQN67" s="24"/>
      <c r="EQO67" s="24"/>
      <c r="EQP67" s="24"/>
      <c r="EQQ67" s="24"/>
      <c r="EQR67" s="24"/>
      <c r="EQS67" s="24"/>
      <c r="EQT67" s="24"/>
      <c r="EQU67" s="24"/>
      <c r="EQV67" s="24"/>
      <c r="EQW67" s="24"/>
      <c r="EQX67" s="24"/>
      <c r="EQY67" s="24"/>
      <c r="EQZ67" s="24"/>
      <c r="ERA67" s="24"/>
      <c r="ERB67" s="24"/>
      <c r="ERC67" s="24"/>
      <c r="ERD67" s="24"/>
      <c r="ERE67" s="24"/>
      <c r="ERF67" s="24"/>
      <c r="ERG67" s="24"/>
      <c r="ERH67" s="24"/>
      <c r="ERI67" s="24"/>
      <c r="ERJ67" s="24"/>
      <c r="ERK67" s="24"/>
      <c r="ERL67" s="24"/>
      <c r="ERM67" s="24"/>
      <c r="ERN67" s="24"/>
      <c r="ERO67" s="24"/>
      <c r="ERP67" s="24"/>
      <c r="ERQ67" s="24"/>
      <c r="ERR67" s="24"/>
      <c r="ERS67" s="24"/>
      <c r="ERT67" s="24"/>
      <c r="ERU67" s="24"/>
      <c r="ERV67" s="24"/>
      <c r="ERW67" s="24"/>
      <c r="ERX67" s="24"/>
      <c r="ERY67" s="24"/>
      <c r="ERZ67" s="24"/>
      <c r="ESA67" s="24"/>
      <c r="ESB67" s="24"/>
      <c r="ESC67" s="24"/>
      <c r="ESD67" s="24"/>
      <c r="ESE67" s="24"/>
      <c r="ESF67" s="24"/>
      <c r="ESG67" s="24"/>
      <c r="ESH67" s="24"/>
      <c r="ESI67" s="24"/>
      <c r="ESJ67" s="24"/>
      <c r="ESK67" s="24"/>
      <c r="ESL67" s="24"/>
      <c r="ESM67" s="24"/>
      <c r="ESN67" s="24"/>
      <c r="ESO67" s="24"/>
      <c r="ESP67" s="24"/>
      <c r="ESQ67" s="24"/>
      <c r="ESR67" s="24"/>
      <c r="ESS67" s="24"/>
      <c r="EST67" s="24"/>
      <c r="ESU67" s="24"/>
      <c r="ESV67" s="24"/>
      <c r="ESW67" s="24"/>
      <c r="ESX67" s="24"/>
      <c r="ESY67" s="24"/>
      <c r="ESZ67" s="24"/>
      <c r="ETA67" s="24"/>
      <c r="ETB67" s="24"/>
      <c r="ETC67" s="24"/>
      <c r="ETD67" s="24"/>
      <c r="ETE67" s="24"/>
      <c r="ETF67" s="24"/>
      <c r="ETG67" s="24"/>
      <c r="ETH67" s="24"/>
      <c r="ETI67" s="24"/>
      <c r="ETJ67" s="24"/>
      <c r="ETK67" s="24"/>
      <c r="ETL67" s="24"/>
      <c r="ETM67" s="24"/>
      <c r="ETN67" s="24"/>
      <c r="ETO67" s="24"/>
      <c r="ETP67" s="24"/>
      <c r="ETQ67" s="24"/>
      <c r="ETR67" s="24"/>
      <c r="ETS67" s="24"/>
      <c r="ETT67" s="24"/>
      <c r="ETU67" s="24"/>
      <c r="ETV67" s="24"/>
      <c r="ETW67" s="24"/>
      <c r="ETX67" s="24"/>
      <c r="ETY67" s="24"/>
      <c r="ETZ67" s="24"/>
      <c r="EUA67" s="24"/>
      <c r="EUB67" s="24"/>
      <c r="EUC67" s="24"/>
      <c r="EUD67" s="24"/>
      <c r="EUE67" s="24"/>
      <c r="EUF67" s="24"/>
      <c r="EUG67" s="24"/>
      <c r="EUH67" s="24"/>
      <c r="EUI67" s="24"/>
      <c r="EUJ67" s="24"/>
      <c r="EUK67" s="24"/>
      <c r="EUL67" s="24"/>
      <c r="EUM67" s="24"/>
      <c r="EUN67" s="24"/>
      <c r="EUO67" s="24"/>
      <c r="EUP67" s="24"/>
      <c r="EUQ67" s="24"/>
      <c r="EUR67" s="24"/>
      <c r="EUS67" s="24"/>
      <c r="EUT67" s="24"/>
      <c r="EUU67" s="24"/>
      <c r="EUV67" s="24"/>
      <c r="EUW67" s="24"/>
      <c r="EUX67" s="24"/>
      <c r="EUY67" s="24"/>
      <c r="EUZ67" s="24"/>
      <c r="EVA67" s="24"/>
      <c r="EVB67" s="24"/>
      <c r="EVC67" s="24"/>
      <c r="EVD67" s="24"/>
      <c r="EVE67" s="24"/>
      <c r="EVF67" s="24"/>
      <c r="EVG67" s="24"/>
      <c r="EVH67" s="24"/>
      <c r="EVI67" s="24"/>
      <c r="EVJ67" s="24"/>
      <c r="EVK67" s="24"/>
      <c r="EVL67" s="24"/>
      <c r="EVM67" s="24"/>
      <c r="EVN67" s="24"/>
      <c r="EVO67" s="24"/>
      <c r="EVP67" s="24"/>
      <c r="EVQ67" s="24"/>
      <c r="EVR67" s="24"/>
      <c r="EVS67" s="24"/>
      <c r="EVT67" s="24"/>
      <c r="EVU67" s="24"/>
      <c r="EVV67" s="24"/>
      <c r="EVW67" s="24"/>
      <c r="EVX67" s="24"/>
      <c r="EVY67" s="24"/>
      <c r="EVZ67" s="24"/>
      <c r="EWA67" s="24"/>
      <c r="EWB67" s="24"/>
      <c r="EWC67" s="24"/>
      <c r="EWD67" s="24"/>
      <c r="EWE67" s="24"/>
      <c r="EWF67" s="24"/>
      <c r="EWG67" s="24"/>
      <c r="EWH67" s="24"/>
      <c r="EWI67" s="24"/>
      <c r="EWJ67" s="24"/>
      <c r="EWK67" s="24"/>
      <c r="EWL67" s="24"/>
      <c r="EWM67" s="24"/>
      <c r="EWN67" s="24"/>
      <c r="EWO67" s="24"/>
      <c r="EWP67" s="24"/>
      <c r="EWQ67" s="24"/>
      <c r="EWR67" s="24"/>
      <c r="EWS67" s="24"/>
      <c r="EWT67" s="24"/>
      <c r="EWU67" s="24"/>
      <c r="EWV67" s="24"/>
      <c r="EWW67" s="24"/>
      <c r="EWX67" s="24"/>
      <c r="EWY67" s="24"/>
      <c r="EWZ67" s="24"/>
      <c r="EXA67" s="24"/>
      <c r="EXB67" s="24"/>
      <c r="EXC67" s="24"/>
      <c r="EXD67" s="24"/>
      <c r="EXE67" s="24"/>
      <c r="EXF67" s="24"/>
      <c r="EXG67" s="24"/>
      <c r="EXH67" s="24"/>
      <c r="EXI67" s="24"/>
      <c r="EXJ67" s="24"/>
      <c r="EXK67" s="24"/>
      <c r="EXL67" s="24"/>
      <c r="EXM67" s="24"/>
      <c r="EXN67" s="24"/>
      <c r="EXO67" s="24"/>
      <c r="EXP67" s="24"/>
      <c r="EXQ67" s="24"/>
      <c r="EXR67" s="24"/>
      <c r="EXS67" s="24"/>
      <c r="EXT67" s="24"/>
      <c r="EXU67" s="24"/>
      <c r="EXV67" s="24"/>
      <c r="EXW67" s="24"/>
      <c r="EXX67" s="24"/>
      <c r="EXY67" s="24"/>
      <c r="EXZ67" s="24"/>
      <c r="EYA67" s="24"/>
      <c r="EYB67" s="24"/>
      <c r="EYC67" s="24"/>
      <c r="EYD67" s="24"/>
      <c r="EYE67" s="24"/>
      <c r="EYF67" s="24"/>
      <c r="EYG67" s="24"/>
      <c r="EYH67" s="24"/>
      <c r="EYI67" s="24"/>
      <c r="EYJ67" s="24"/>
      <c r="EYK67" s="24"/>
      <c r="EYL67" s="24"/>
      <c r="EYM67" s="24"/>
      <c r="EYN67" s="24"/>
      <c r="EYO67" s="24"/>
      <c r="EYP67" s="24"/>
      <c r="EYQ67" s="24"/>
      <c r="EYR67" s="24"/>
      <c r="EYS67" s="24"/>
      <c r="EYT67" s="24"/>
      <c r="EYU67" s="24"/>
      <c r="EYV67" s="24"/>
      <c r="EYW67" s="24"/>
      <c r="EYX67" s="24"/>
      <c r="EYY67" s="24"/>
      <c r="EYZ67" s="24"/>
      <c r="EZA67" s="24"/>
      <c r="EZB67" s="24"/>
      <c r="EZC67" s="24"/>
      <c r="EZD67" s="24"/>
      <c r="EZE67" s="24"/>
      <c r="EZF67" s="24"/>
      <c r="EZG67" s="24"/>
      <c r="EZH67" s="24"/>
      <c r="EZI67" s="24"/>
      <c r="EZJ67" s="24"/>
      <c r="EZK67" s="24"/>
      <c r="EZL67" s="24"/>
      <c r="EZM67" s="24"/>
      <c r="EZN67" s="24"/>
      <c r="EZO67" s="24"/>
      <c r="EZP67" s="24"/>
      <c r="EZQ67" s="24"/>
      <c r="EZR67" s="24"/>
      <c r="EZS67" s="24"/>
      <c r="EZT67" s="24"/>
      <c r="EZU67" s="24"/>
      <c r="EZV67" s="24"/>
      <c r="EZW67" s="24"/>
      <c r="EZX67" s="24"/>
      <c r="EZY67" s="24"/>
      <c r="EZZ67" s="24"/>
      <c r="FAA67" s="24"/>
      <c r="FAB67" s="24"/>
      <c r="FAC67" s="24"/>
      <c r="FAD67" s="24"/>
      <c r="FAE67" s="24"/>
      <c r="FAF67" s="24"/>
      <c r="FAG67" s="24"/>
      <c r="FAH67" s="24"/>
      <c r="FAI67" s="24"/>
      <c r="FAJ67" s="24"/>
      <c r="FAK67" s="24"/>
      <c r="FAL67" s="24"/>
      <c r="FAM67" s="24"/>
      <c r="FAN67" s="24"/>
      <c r="FAO67" s="24"/>
      <c r="FAP67" s="24"/>
      <c r="FAQ67" s="24"/>
      <c r="FAR67" s="24"/>
      <c r="FAS67" s="24"/>
      <c r="FAT67" s="24"/>
      <c r="FAU67" s="24"/>
      <c r="FAV67" s="24"/>
      <c r="FAW67" s="24"/>
      <c r="FAX67" s="24"/>
      <c r="FAY67" s="24"/>
      <c r="FAZ67" s="24"/>
      <c r="FBA67" s="24"/>
      <c r="FBB67" s="24"/>
      <c r="FBC67" s="24"/>
      <c r="FBD67" s="24"/>
      <c r="FBE67" s="24"/>
      <c r="FBF67" s="24"/>
      <c r="FBG67" s="24"/>
      <c r="FBH67" s="24"/>
      <c r="FBI67" s="24"/>
      <c r="FBJ67" s="24"/>
      <c r="FBK67" s="24"/>
      <c r="FBL67" s="24"/>
      <c r="FBM67" s="24"/>
      <c r="FBN67" s="24"/>
      <c r="FBO67" s="24"/>
      <c r="FBP67" s="24"/>
      <c r="FBQ67" s="24"/>
      <c r="FBR67" s="24"/>
      <c r="FBS67" s="24"/>
      <c r="FBT67" s="24"/>
      <c r="FBU67" s="24"/>
      <c r="FBV67" s="24"/>
      <c r="FBW67" s="24"/>
      <c r="FBX67" s="24"/>
      <c r="FBY67" s="24"/>
      <c r="FBZ67" s="24"/>
      <c r="FCA67" s="24"/>
      <c r="FCB67" s="24"/>
      <c r="FCC67" s="24"/>
      <c r="FCD67" s="24"/>
      <c r="FCE67" s="24"/>
      <c r="FCF67" s="24"/>
      <c r="FCG67" s="24"/>
      <c r="FCH67" s="24"/>
      <c r="FCI67" s="24"/>
      <c r="FCJ67" s="24"/>
      <c r="FCK67" s="24"/>
      <c r="FCL67" s="24"/>
      <c r="FCM67" s="24"/>
      <c r="FCN67" s="24"/>
      <c r="FCO67" s="24"/>
      <c r="FCP67" s="24"/>
      <c r="FCQ67" s="24"/>
      <c r="FCR67" s="24"/>
      <c r="FCS67" s="24"/>
      <c r="FCT67" s="24"/>
      <c r="FCU67" s="24"/>
      <c r="FCV67" s="24"/>
      <c r="FCW67" s="24"/>
      <c r="FCX67" s="24"/>
      <c r="FCY67" s="24"/>
      <c r="FCZ67" s="24"/>
      <c r="FDA67" s="24"/>
      <c r="FDB67" s="24"/>
      <c r="FDC67" s="24"/>
      <c r="FDD67" s="24"/>
      <c r="FDE67" s="24"/>
      <c r="FDF67" s="24"/>
      <c r="FDG67" s="24"/>
      <c r="FDH67" s="24"/>
      <c r="FDI67" s="24"/>
      <c r="FDJ67" s="24"/>
      <c r="FDK67" s="24"/>
      <c r="FDL67" s="24"/>
      <c r="FDM67" s="24"/>
      <c r="FDN67" s="24"/>
      <c r="FDO67" s="24"/>
      <c r="FDP67" s="24"/>
      <c r="FDQ67" s="24"/>
      <c r="FDR67" s="24"/>
      <c r="FDS67" s="24"/>
      <c r="FDT67" s="24"/>
      <c r="FDU67" s="24"/>
      <c r="FDV67" s="24"/>
      <c r="FDW67" s="24"/>
      <c r="FDX67" s="24"/>
      <c r="FDY67" s="24"/>
      <c r="FDZ67" s="24"/>
      <c r="FEA67" s="24"/>
      <c r="FEB67" s="24"/>
      <c r="FEC67" s="24"/>
      <c r="FED67" s="24"/>
      <c r="FEE67" s="24"/>
      <c r="FEF67" s="24"/>
      <c r="FEG67" s="24"/>
      <c r="FEH67" s="24"/>
      <c r="FEI67" s="24"/>
      <c r="FEJ67" s="24"/>
      <c r="FEK67" s="24"/>
      <c r="FEL67" s="24"/>
      <c r="FEM67" s="24"/>
      <c r="FEN67" s="24"/>
      <c r="FEO67" s="24"/>
      <c r="FEP67" s="24"/>
      <c r="FEQ67" s="24"/>
      <c r="FER67" s="24"/>
      <c r="FES67" s="24"/>
      <c r="FET67" s="24"/>
      <c r="FEU67" s="24"/>
      <c r="FEV67" s="24"/>
      <c r="FEW67" s="24"/>
      <c r="FEX67" s="24"/>
      <c r="FEY67" s="24"/>
      <c r="FEZ67" s="24"/>
      <c r="FFA67" s="24"/>
      <c r="FFB67" s="24"/>
      <c r="FFC67" s="24"/>
      <c r="FFD67" s="24"/>
      <c r="FFE67" s="24"/>
      <c r="FFF67" s="24"/>
      <c r="FFG67" s="24"/>
      <c r="FFH67" s="24"/>
      <c r="FFI67" s="24"/>
      <c r="FFJ67" s="24"/>
      <c r="FFK67" s="24"/>
      <c r="FFL67" s="24"/>
      <c r="FFM67" s="24"/>
      <c r="FFN67" s="24"/>
      <c r="FFO67" s="24"/>
      <c r="FFP67" s="24"/>
      <c r="FFQ67" s="24"/>
      <c r="FFR67" s="24"/>
      <c r="FFS67" s="24"/>
      <c r="FFT67" s="24"/>
      <c r="FFU67" s="24"/>
      <c r="FFV67" s="24"/>
      <c r="FFW67" s="24"/>
      <c r="FFX67" s="24"/>
      <c r="FFY67" s="24"/>
      <c r="FFZ67" s="24"/>
      <c r="FGA67" s="24"/>
      <c r="FGB67" s="24"/>
      <c r="FGC67" s="24"/>
      <c r="FGD67" s="24"/>
      <c r="FGE67" s="24"/>
      <c r="FGF67" s="24"/>
      <c r="FGG67" s="24"/>
      <c r="FGH67" s="24"/>
      <c r="FGI67" s="24"/>
      <c r="FGJ67" s="24"/>
      <c r="FGK67" s="24"/>
      <c r="FGL67" s="24"/>
      <c r="FGM67" s="24"/>
      <c r="FGN67" s="24"/>
      <c r="FGO67" s="24"/>
      <c r="FGP67" s="24"/>
      <c r="FGQ67" s="24"/>
      <c r="FGR67" s="24"/>
      <c r="FGS67" s="24"/>
      <c r="FGT67" s="24"/>
      <c r="FGU67" s="24"/>
      <c r="FGV67" s="24"/>
      <c r="FGW67" s="24"/>
      <c r="FGX67" s="24"/>
      <c r="FGY67" s="24"/>
      <c r="FGZ67" s="24"/>
      <c r="FHA67" s="24"/>
      <c r="FHB67" s="24"/>
      <c r="FHC67" s="24"/>
      <c r="FHD67" s="24"/>
      <c r="FHE67" s="24"/>
      <c r="FHF67" s="24"/>
      <c r="FHG67" s="24"/>
      <c r="FHH67" s="24"/>
      <c r="FHI67" s="24"/>
      <c r="FHJ67" s="24"/>
      <c r="FHK67" s="24"/>
      <c r="FHL67" s="24"/>
      <c r="FHM67" s="24"/>
      <c r="FHN67" s="24"/>
      <c r="FHO67" s="24"/>
      <c r="FHP67" s="24"/>
      <c r="FHQ67" s="24"/>
      <c r="FHR67" s="24"/>
      <c r="FHS67" s="24"/>
      <c r="FHT67" s="24"/>
      <c r="FHU67" s="24"/>
      <c r="FHV67" s="24"/>
      <c r="FHW67" s="24"/>
      <c r="FHX67" s="24"/>
      <c r="FHY67" s="24"/>
      <c r="FHZ67" s="24"/>
      <c r="FIA67" s="24"/>
      <c r="FIB67" s="24"/>
      <c r="FIC67" s="24"/>
      <c r="FID67" s="24"/>
      <c r="FIE67" s="24"/>
      <c r="FIF67" s="24"/>
      <c r="FIG67" s="24"/>
      <c r="FIH67" s="24"/>
      <c r="FII67" s="24"/>
      <c r="FIJ67" s="24"/>
      <c r="FIK67" s="24"/>
      <c r="FIL67" s="24"/>
      <c r="FIM67" s="24"/>
      <c r="FIN67" s="24"/>
      <c r="FIO67" s="24"/>
      <c r="FIP67" s="24"/>
      <c r="FIQ67" s="24"/>
      <c r="FIR67" s="24"/>
      <c r="FIS67" s="24"/>
      <c r="FIT67" s="24"/>
      <c r="FIU67" s="24"/>
      <c r="FIV67" s="24"/>
      <c r="FIW67" s="24"/>
      <c r="FIX67" s="24"/>
      <c r="FIY67" s="24"/>
      <c r="FIZ67" s="24"/>
      <c r="FJA67" s="24"/>
      <c r="FJB67" s="24"/>
      <c r="FJC67" s="24"/>
      <c r="FJD67" s="24"/>
      <c r="FJE67" s="24"/>
      <c r="FJF67" s="24"/>
      <c r="FJG67" s="24"/>
      <c r="FJH67" s="24"/>
      <c r="FJI67" s="24"/>
      <c r="FJJ67" s="24"/>
      <c r="FJK67" s="24"/>
      <c r="FJL67" s="24"/>
      <c r="FJM67" s="24"/>
      <c r="FJN67" s="24"/>
      <c r="FJO67" s="24"/>
      <c r="FJP67" s="24"/>
      <c r="FJQ67" s="24"/>
      <c r="FJR67" s="24"/>
      <c r="FJS67" s="24"/>
      <c r="FJT67" s="24"/>
      <c r="FJU67" s="24"/>
      <c r="FJV67" s="24"/>
      <c r="FJW67" s="24"/>
      <c r="FJX67" s="24"/>
      <c r="FJY67" s="24"/>
      <c r="FJZ67" s="24"/>
      <c r="FKA67" s="24"/>
      <c r="FKB67" s="24"/>
      <c r="FKC67" s="24"/>
      <c r="FKD67" s="24"/>
      <c r="FKE67" s="24"/>
      <c r="FKF67" s="24"/>
      <c r="FKG67" s="24"/>
      <c r="FKH67" s="24"/>
      <c r="FKI67" s="24"/>
      <c r="FKJ67" s="24"/>
      <c r="FKK67" s="24"/>
      <c r="FKL67" s="24"/>
      <c r="FKM67" s="24"/>
      <c r="FKN67" s="24"/>
      <c r="FKO67" s="24"/>
      <c r="FKP67" s="24"/>
      <c r="FKQ67" s="24"/>
      <c r="FKR67" s="24"/>
      <c r="FKS67" s="24"/>
      <c r="FKT67" s="24"/>
      <c r="FKU67" s="24"/>
      <c r="FKV67" s="24"/>
      <c r="FKW67" s="24"/>
      <c r="FKX67" s="24"/>
      <c r="FKY67" s="24"/>
      <c r="FKZ67" s="24"/>
      <c r="FLA67" s="24"/>
      <c r="FLB67" s="24"/>
      <c r="FLC67" s="24"/>
      <c r="FLD67" s="24"/>
      <c r="FLE67" s="24"/>
      <c r="FLF67" s="24"/>
      <c r="FLG67" s="24"/>
      <c r="FLH67" s="24"/>
      <c r="FLI67" s="24"/>
      <c r="FLJ67" s="24"/>
      <c r="FLK67" s="24"/>
      <c r="FLL67" s="24"/>
      <c r="FLM67" s="24"/>
      <c r="FLN67" s="24"/>
      <c r="FLO67" s="24"/>
      <c r="FLP67" s="24"/>
      <c r="FLQ67" s="24"/>
      <c r="FLR67" s="24"/>
      <c r="FLS67" s="24"/>
      <c r="FLT67" s="24"/>
      <c r="FLU67" s="24"/>
      <c r="FLV67" s="24"/>
      <c r="FLW67" s="24"/>
      <c r="FLX67" s="24"/>
      <c r="FLY67" s="24"/>
      <c r="FLZ67" s="24"/>
      <c r="FMA67" s="24"/>
      <c r="FMB67" s="24"/>
      <c r="FMC67" s="24"/>
      <c r="FMD67" s="24"/>
      <c r="FME67" s="24"/>
      <c r="FMF67" s="24"/>
      <c r="FMG67" s="24"/>
      <c r="FMH67" s="24"/>
      <c r="FMI67" s="24"/>
      <c r="FMJ67" s="24"/>
      <c r="FMK67" s="24"/>
      <c r="FML67" s="24"/>
      <c r="FMM67" s="24"/>
      <c r="FMN67" s="24"/>
      <c r="FMO67" s="24"/>
      <c r="FMP67" s="24"/>
      <c r="FMQ67" s="24"/>
      <c r="FMR67" s="24"/>
      <c r="FMS67" s="24"/>
      <c r="FMT67" s="24"/>
      <c r="FMU67" s="24"/>
      <c r="FMV67" s="24"/>
      <c r="FMW67" s="24"/>
      <c r="FMX67" s="24"/>
      <c r="FMY67" s="24"/>
      <c r="FMZ67" s="24"/>
      <c r="FNA67" s="24"/>
      <c r="FNB67" s="24"/>
      <c r="FNC67" s="24"/>
      <c r="FND67" s="24"/>
      <c r="FNE67" s="24"/>
      <c r="FNF67" s="24"/>
      <c r="FNG67" s="24"/>
      <c r="FNH67" s="24"/>
      <c r="FNI67" s="24"/>
      <c r="FNJ67" s="24"/>
      <c r="FNK67" s="24"/>
      <c r="FNL67" s="24"/>
      <c r="FNM67" s="24"/>
      <c r="FNN67" s="24"/>
      <c r="FNO67" s="24"/>
      <c r="FNP67" s="24"/>
      <c r="FNQ67" s="24"/>
      <c r="FNR67" s="24"/>
      <c r="FNS67" s="24"/>
      <c r="FNT67" s="24"/>
      <c r="FNU67" s="24"/>
      <c r="FNV67" s="24"/>
      <c r="FNW67" s="24"/>
      <c r="FNX67" s="24"/>
      <c r="FNY67" s="24"/>
      <c r="FNZ67" s="24"/>
      <c r="FOA67" s="24"/>
      <c r="FOB67" s="24"/>
      <c r="FOC67" s="24"/>
      <c r="FOD67" s="24"/>
      <c r="FOE67" s="24"/>
      <c r="FOF67" s="24"/>
      <c r="FOG67" s="24"/>
      <c r="FOH67" s="24"/>
      <c r="FOI67" s="24"/>
      <c r="FOJ67" s="24"/>
      <c r="FOK67" s="24"/>
      <c r="FOL67" s="24"/>
      <c r="FOM67" s="24"/>
      <c r="FON67" s="24"/>
      <c r="FOO67" s="24"/>
      <c r="FOP67" s="24"/>
      <c r="FOQ67" s="24"/>
      <c r="FOR67" s="24"/>
      <c r="FOS67" s="24"/>
      <c r="FOT67" s="24"/>
      <c r="FOU67" s="24"/>
      <c r="FOV67" s="24"/>
      <c r="FOW67" s="24"/>
      <c r="FOX67" s="24"/>
      <c r="FOY67" s="24"/>
      <c r="FOZ67" s="24"/>
      <c r="FPA67" s="24"/>
      <c r="FPB67" s="24"/>
      <c r="FPC67" s="24"/>
      <c r="FPD67" s="24"/>
      <c r="FPE67" s="24"/>
      <c r="FPF67" s="24"/>
      <c r="FPG67" s="24"/>
      <c r="FPH67" s="24"/>
      <c r="FPI67" s="24"/>
      <c r="FPJ67" s="24"/>
      <c r="FPK67" s="24"/>
      <c r="FPL67" s="24"/>
      <c r="FPM67" s="24"/>
      <c r="FPN67" s="24"/>
      <c r="FPO67" s="24"/>
      <c r="FPP67" s="24"/>
      <c r="FPQ67" s="24"/>
      <c r="FPR67" s="24"/>
      <c r="FPS67" s="24"/>
      <c r="FPT67" s="24"/>
      <c r="FPU67" s="24"/>
      <c r="FPV67" s="24"/>
      <c r="FPW67" s="24"/>
      <c r="FPX67" s="24"/>
      <c r="FPY67" s="24"/>
      <c r="FPZ67" s="24"/>
      <c r="FQA67" s="24"/>
      <c r="FQB67" s="24"/>
      <c r="FQC67" s="24"/>
      <c r="FQD67" s="24"/>
      <c r="FQE67" s="24"/>
      <c r="FQF67" s="24"/>
      <c r="FQG67" s="24"/>
      <c r="FQH67" s="24"/>
      <c r="FQI67" s="24"/>
      <c r="FQJ67" s="24"/>
      <c r="FQK67" s="24"/>
      <c r="FQL67" s="24"/>
      <c r="FQM67" s="24"/>
      <c r="FQN67" s="24"/>
      <c r="FQO67" s="24"/>
      <c r="FQP67" s="24"/>
      <c r="FQQ67" s="24"/>
      <c r="FQR67" s="24"/>
      <c r="FQS67" s="24"/>
      <c r="FQT67" s="24"/>
      <c r="FQU67" s="24"/>
      <c r="FQV67" s="24"/>
      <c r="FQW67" s="24"/>
      <c r="FQX67" s="24"/>
      <c r="FQY67" s="24"/>
      <c r="FQZ67" s="24"/>
      <c r="FRA67" s="24"/>
      <c r="FRB67" s="24"/>
      <c r="FRC67" s="24"/>
      <c r="FRD67" s="24"/>
      <c r="FRE67" s="24"/>
      <c r="FRF67" s="24"/>
      <c r="FRG67" s="24"/>
      <c r="FRH67" s="24"/>
      <c r="FRI67" s="24"/>
      <c r="FRJ67" s="24"/>
      <c r="FRK67" s="24"/>
      <c r="FRL67" s="24"/>
      <c r="FRM67" s="24"/>
      <c r="FRN67" s="24"/>
      <c r="FRO67" s="24"/>
      <c r="FRP67" s="24"/>
      <c r="FRQ67" s="24"/>
      <c r="FRR67" s="24"/>
      <c r="FRS67" s="24"/>
      <c r="FRT67" s="24"/>
      <c r="FRU67" s="24"/>
      <c r="FRV67" s="24"/>
      <c r="FRW67" s="24"/>
      <c r="FRX67" s="24"/>
      <c r="FRY67" s="24"/>
      <c r="FRZ67" s="24"/>
      <c r="FSA67" s="24"/>
      <c r="FSB67" s="24"/>
      <c r="FSC67" s="24"/>
      <c r="FSD67" s="24"/>
      <c r="FSE67" s="24"/>
      <c r="FSF67" s="24"/>
      <c r="FSG67" s="24"/>
      <c r="FSH67" s="24"/>
      <c r="FSI67" s="24"/>
      <c r="FSJ67" s="24"/>
      <c r="FSK67" s="24"/>
      <c r="FSL67" s="24"/>
      <c r="FSM67" s="24"/>
      <c r="FSN67" s="24"/>
      <c r="FSO67" s="24"/>
      <c r="FSP67" s="24"/>
      <c r="FSQ67" s="24"/>
      <c r="FSR67" s="24"/>
      <c r="FSS67" s="24"/>
      <c r="FST67" s="24"/>
      <c r="FSU67" s="24"/>
      <c r="FSV67" s="24"/>
      <c r="FSW67" s="24"/>
      <c r="FSX67" s="24"/>
      <c r="FSY67" s="24"/>
      <c r="FSZ67" s="24"/>
      <c r="FTA67" s="24"/>
      <c r="FTB67" s="24"/>
      <c r="FTC67" s="24"/>
      <c r="FTD67" s="24"/>
      <c r="FTE67" s="24"/>
      <c r="FTF67" s="24"/>
      <c r="FTG67" s="24"/>
      <c r="FTH67" s="24"/>
      <c r="FTI67" s="24"/>
      <c r="FTJ67" s="24"/>
      <c r="FTK67" s="24"/>
      <c r="FTL67" s="24"/>
      <c r="FTM67" s="24"/>
      <c r="FTN67" s="24"/>
      <c r="FTO67" s="24"/>
      <c r="FTP67" s="24"/>
      <c r="FTQ67" s="24"/>
      <c r="FTR67" s="24"/>
      <c r="FTS67" s="24"/>
      <c r="FTT67" s="24"/>
      <c r="FTU67" s="24"/>
      <c r="FTV67" s="24"/>
      <c r="FTW67" s="24"/>
      <c r="FTX67" s="24"/>
      <c r="FTY67" s="24"/>
      <c r="FTZ67" s="24"/>
      <c r="FUA67" s="24"/>
      <c r="FUB67" s="24"/>
      <c r="FUC67" s="24"/>
      <c r="FUD67" s="24"/>
      <c r="FUE67" s="24"/>
      <c r="FUF67" s="24"/>
      <c r="FUG67" s="24"/>
      <c r="FUH67" s="24"/>
      <c r="FUI67" s="24"/>
      <c r="FUJ67" s="24"/>
      <c r="FUK67" s="24"/>
      <c r="FUL67" s="24"/>
      <c r="FUM67" s="24"/>
      <c r="FUN67" s="24"/>
      <c r="FUO67" s="24"/>
      <c r="FUP67" s="24"/>
      <c r="FUQ67" s="24"/>
      <c r="FUR67" s="24"/>
      <c r="FUS67" s="24"/>
      <c r="FUT67" s="24"/>
      <c r="FUU67" s="24"/>
      <c r="FUV67" s="24"/>
      <c r="FUW67" s="24"/>
      <c r="FUX67" s="24"/>
      <c r="FUY67" s="24"/>
      <c r="FUZ67" s="24"/>
      <c r="FVA67" s="24"/>
      <c r="FVB67" s="24"/>
      <c r="FVC67" s="24"/>
      <c r="FVD67" s="24"/>
      <c r="FVE67" s="24"/>
      <c r="FVF67" s="24"/>
      <c r="FVG67" s="24"/>
      <c r="FVH67" s="24"/>
      <c r="FVI67" s="24"/>
      <c r="FVJ67" s="24"/>
      <c r="FVK67" s="24"/>
      <c r="FVL67" s="24"/>
      <c r="FVM67" s="24"/>
      <c r="FVN67" s="24"/>
      <c r="FVO67" s="24"/>
      <c r="FVP67" s="24"/>
      <c r="FVQ67" s="24"/>
      <c r="FVR67" s="24"/>
      <c r="FVS67" s="24"/>
      <c r="FVT67" s="24"/>
      <c r="FVU67" s="24"/>
      <c r="FVV67" s="24"/>
      <c r="FVW67" s="24"/>
      <c r="FVX67" s="24"/>
      <c r="FVY67" s="24"/>
      <c r="FVZ67" s="24"/>
      <c r="FWA67" s="24"/>
      <c r="FWB67" s="24"/>
      <c r="FWC67" s="24"/>
      <c r="FWD67" s="24"/>
      <c r="FWE67" s="24"/>
      <c r="FWF67" s="24"/>
      <c r="FWG67" s="24"/>
      <c r="FWH67" s="24"/>
      <c r="FWI67" s="24"/>
      <c r="FWJ67" s="24"/>
      <c r="FWK67" s="24"/>
      <c r="FWL67" s="24"/>
      <c r="FWM67" s="24"/>
      <c r="FWN67" s="24"/>
      <c r="FWO67" s="24"/>
      <c r="FWP67" s="24"/>
      <c r="FWQ67" s="24"/>
      <c r="FWR67" s="24"/>
      <c r="FWS67" s="24"/>
      <c r="FWT67" s="24"/>
      <c r="FWU67" s="24"/>
      <c r="FWV67" s="24"/>
      <c r="FWW67" s="24"/>
      <c r="FWX67" s="24"/>
      <c r="FWY67" s="24"/>
      <c r="FWZ67" s="24"/>
      <c r="FXA67" s="24"/>
      <c r="FXB67" s="24"/>
      <c r="FXC67" s="24"/>
      <c r="FXD67" s="24"/>
      <c r="FXE67" s="24"/>
      <c r="FXF67" s="24"/>
      <c r="FXG67" s="24"/>
      <c r="FXH67" s="24"/>
      <c r="FXI67" s="24"/>
      <c r="FXJ67" s="24"/>
      <c r="FXK67" s="24"/>
      <c r="FXL67" s="24"/>
      <c r="FXM67" s="24"/>
      <c r="FXN67" s="24"/>
      <c r="FXO67" s="24"/>
      <c r="FXP67" s="24"/>
      <c r="FXQ67" s="24"/>
      <c r="FXR67" s="24"/>
      <c r="FXS67" s="24"/>
      <c r="FXT67" s="24"/>
      <c r="FXU67" s="24"/>
      <c r="FXV67" s="24"/>
      <c r="FXW67" s="24"/>
      <c r="FXX67" s="24"/>
      <c r="FXY67" s="24"/>
      <c r="FXZ67" s="24"/>
      <c r="FYA67" s="24"/>
      <c r="FYB67" s="24"/>
      <c r="FYC67" s="24"/>
      <c r="FYD67" s="24"/>
      <c r="FYE67" s="24"/>
      <c r="FYF67" s="24"/>
      <c r="FYG67" s="24"/>
      <c r="FYH67" s="24"/>
      <c r="FYI67" s="24"/>
      <c r="FYJ67" s="24"/>
      <c r="FYK67" s="24"/>
      <c r="FYL67" s="24"/>
      <c r="FYM67" s="24"/>
      <c r="FYN67" s="24"/>
      <c r="FYO67" s="24"/>
      <c r="FYP67" s="24"/>
      <c r="FYQ67" s="24"/>
      <c r="FYR67" s="24"/>
      <c r="FYS67" s="24"/>
      <c r="FYT67" s="24"/>
      <c r="FYU67" s="24"/>
      <c r="FYV67" s="24"/>
      <c r="FYW67" s="24"/>
      <c r="FYX67" s="24"/>
      <c r="FYY67" s="24"/>
      <c r="FYZ67" s="24"/>
      <c r="FZA67" s="24"/>
      <c r="FZB67" s="24"/>
      <c r="FZC67" s="24"/>
      <c r="FZD67" s="24"/>
      <c r="FZE67" s="24"/>
      <c r="FZF67" s="24"/>
      <c r="FZG67" s="24"/>
      <c r="FZH67" s="24"/>
      <c r="FZI67" s="24"/>
      <c r="FZJ67" s="24"/>
      <c r="FZK67" s="24"/>
      <c r="FZL67" s="24"/>
      <c r="FZM67" s="24"/>
      <c r="FZN67" s="24"/>
      <c r="FZO67" s="24"/>
      <c r="FZP67" s="24"/>
      <c r="FZQ67" s="24"/>
      <c r="FZR67" s="24"/>
      <c r="FZS67" s="24"/>
      <c r="FZT67" s="24"/>
      <c r="FZU67" s="24"/>
      <c r="FZV67" s="24"/>
      <c r="FZW67" s="24"/>
      <c r="FZX67" s="24"/>
      <c r="FZY67" s="24"/>
      <c r="FZZ67" s="24"/>
      <c r="GAA67" s="24"/>
      <c r="GAB67" s="24"/>
      <c r="GAC67" s="24"/>
      <c r="GAD67" s="24"/>
      <c r="GAE67" s="24"/>
      <c r="GAF67" s="24"/>
      <c r="GAG67" s="24"/>
      <c r="GAH67" s="24"/>
      <c r="GAI67" s="24"/>
      <c r="GAJ67" s="24"/>
      <c r="GAK67" s="24"/>
      <c r="GAL67" s="24"/>
      <c r="GAM67" s="24"/>
      <c r="GAN67" s="24"/>
      <c r="GAO67" s="24"/>
      <c r="GAP67" s="24"/>
      <c r="GAQ67" s="24"/>
      <c r="GAR67" s="24"/>
      <c r="GAS67" s="24"/>
      <c r="GAT67" s="24"/>
      <c r="GAU67" s="24"/>
      <c r="GAV67" s="24"/>
      <c r="GAW67" s="24"/>
      <c r="GAX67" s="24"/>
      <c r="GAY67" s="24"/>
      <c r="GAZ67" s="24"/>
      <c r="GBA67" s="24"/>
      <c r="GBB67" s="24"/>
      <c r="GBC67" s="24"/>
      <c r="GBD67" s="24"/>
      <c r="GBE67" s="24"/>
      <c r="GBF67" s="24"/>
      <c r="GBG67" s="24"/>
      <c r="GBH67" s="24"/>
      <c r="GBI67" s="24"/>
      <c r="GBJ67" s="24"/>
      <c r="GBK67" s="24"/>
      <c r="GBL67" s="24"/>
      <c r="GBM67" s="24"/>
      <c r="GBN67" s="24"/>
      <c r="GBO67" s="24"/>
      <c r="GBP67" s="24"/>
      <c r="GBQ67" s="24"/>
      <c r="GBR67" s="24"/>
      <c r="GBS67" s="24"/>
      <c r="GBT67" s="24"/>
      <c r="GBU67" s="24"/>
      <c r="GBV67" s="24"/>
      <c r="GBW67" s="24"/>
      <c r="GBX67" s="24"/>
      <c r="GBY67" s="24"/>
      <c r="GBZ67" s="24"/>
      <c r="GCA67" s="24"/>
      <c r="GCB67" s="24"/>
      <c r="GCC67" s="24"/>
      <c r="GCD67" s="24"/>
      <c r="GCE67" s="24"/>
      <c r="GCF67" s="24"/>
      <c r="GCG67" s="24"/>
      <c r="GCH67" s="24"/>
      <c r="GCI67" s="24"/>
      <c r="GCJ67" s="24"/>
      <c r="GCK67" s="24"/>
      <c r="GCL67" s="24"/>
      <c r="GCM67" s="24"/>
      <c r="GCN67" s="24"/>
      <c r="GCO67" s="24"/>
      <c r="GCP67" s="24"/>
      <c r="GCQ67" s="24"/>
      <c r="GCR67" s="24"/>
      <c r="GCS67" s="24"/>
      <c r="GCT67" s="24"/>
      <c r="GCU67" s="24"/>
      <c r="GCV67" s="24"/>
      <c r="GCW67" s="24"/>
      <c r="GCX67" s="24"/>
      <c r="GCY67" s="24"/>
      <c r="GCZ67" s="24"/>
      <c r="GDA67" s="24"/>
      <c r="GDB67" s="24"/>
      <c r="GDC67" s="24"/>
      <c r="GDD67" s="24"/>
      <c r="GDE67" s="24"/>
      <c r="GDF67" s="24"/>
      <c r="GDG67" s="24"/>
      <c r="GDH67" s="24"/>
      <c r="GDI67" s="24"/>
      <c r="GDJ67" s="24"/>
      <c r="GDK67" s="24"/>
      <c r="GDL67" s="24"/>
      <c r="GDM67" s="24"/>
      <c r="GDN67" s="24"/>
      <c r="GDO67" s="24"/>
      <c r="GDP67" s="24"/>
      <c r="GDQ67" s="24"/>
      <c r="GDR67" s="24"/>
      <c r="GDS67" s="24"/>
      <c r="GDT67" s="24"/>
      <c r="GDU67" s="24"/>
      <c r="GDV67" s="24"/>
      <c r="GDW67" s="24"/>
      <c r="GDX67" s="24"/>
      <c r="GDY67" s="24"/>
      <c r="GDZ67" s="24"/>
      <c r="GEA67" s="24"/>
      <c r="GEB67" s="24"/>
      <c r="GEC67" s="24"/>
      <c r="GED67" s="24"/>
      <c r="GEE67" s="24"/>
      <c r="GEF67" s="24"/>
      <c r="GEG67" s="24"/>
      <c r="GEH67" s="24"/>
      <c r="GEI67" s="24"/>
      <c r="GEJ67" s="24"/>
      <c r="GEK67" s="24"/>
      <c r="GEL67" s="24"/>
      <c r="GEM67" s="24"/>
      <c r="GEN67" s="24"/>
      <c r="GEO67" s="24"/>
      <c r="GEP67" s="24"/>
      <c r="GEQ67" s="24"/>
      <c r="GER67" s="24"/>
      <c r="GES67" s="24"/>
      <c r="GET67" s="24"/>
      <c r="GEU67" s="24"/>
      <c r="GEV67" s="24"/>
      <c r="GEW67" s="24"/>
      <c r="GEX67" s="24"/>
      <c r="GEY67" s="24"/>
      <c r="GEZ67" s="24"/>
      <c r="GFA67" s="24"/>
      <c r="GFB67" s="24"/>
      <c r="GFC67" s="24"/>
      <c r="GFD67" s="24"/>
      <c r="GFE67" s="24"/>
      <c r="GFF67" s="24"/>
      <c r="GFG67" s="24"/>
      <c r="GFH67" s="24"/>
      <c r="GFI67" s="24"/>
      <c r="GFJ67" s="24"/>
      <c r="GFK67" s="24"/>
      <c r="GFL67" s="24"/>
      <c r="GFM67" s="24"/>
      <c r="GFN67" s="24"/>
      <c r="GFO67" s="24"/>
      <c r="GFP67" s="24"/>
      <c r="GFQ67" s="24"/>
      <c r="GFR67" s="24"/>
      <c r="GFS67" s="24"/>
      <c r="GFT67" s="24"/>
      <c r="GFU67" s="24"/>
      <c r="GFV67" s="24"/>
      <c r="GFW67" s="24"/>
      <c r="GFX67" s="24"/>
      <c r="GFY67" s="24"/>
      <c r="GFZ67" s="24"/>
      <c r="GGA67" s="24"/>
      <c r="GGB67" s="24"/>
      <c r="GGC67" s="24"/>
      <c r="GGD67" s="24"/>
      <c r="GGE67" s="24"/>
      <c r="GGF67" s="24"/>
      <c r="GGG67" s="24"/>
      <c r="GGH67" s="24"/>
      <c r="GGI67" s="24"/>
      <c r="GGJ67" s="24"/>
      <c r="GGK67" s="24"/>
      <c r="GGL67" s="24"/>
      <c r="GGM67" s="24"/>
      <c r="GGN67" s="24"/>
      <c r="GGO67" s="24"/>
      <c r="GGP67" s="24"/>
      <c r="GGQ67" s="24"/>
      <c r="GGR67" s="24"/>
      <c r="GGS67" s="24"/>
      <c r="GGT67" s="24"/>
      <c r="GGU67" s="24"/>
      <c r="GGV67" s="24"/>
      <c r="GGW67" s="24"/>
      <c r="GGX67" s="24"/>
      <c r="GGY67" s="24"/>
      <c r="GGZ67" s="24"/>
      <c r="GHA67" s="24"/>
      <c r="GHB67" s="24"/>
      <c r="GHC67" s="24"/>
      <c r="GHD67" s="24"/>
      <c r="GHE67" s="24"/>
      <c r="GHF67" s="24"/>
      <c r="GHG67" s="24"/>
      <c r="GHH67" s="24"/>
      <c r="GHI67" s="24"/>
      <c r="GHJ67" s="24"/>
      <c r="GHK67" s="24"/>
      <c r="GHL67" s="24"/>
      <c r="GHM67" s="24"/>
      <c r="GHN67" s="24"/>
      <c r="GHO67" s="24"/>
      <c r="GHP67" s="24"/>
      <c r="GHQ67" s="24"/>
      <c r="GHR67" s="24"/>
      <c r="GHS67" s="24"/>
      <c r="GHT67" s="24"/>
      <c r="GHU67" s="24"/>
      <c r="GHV67" s="24"/>
      <c r="GHW67" s="24"/>
      <c r="GHX67" s="24"/>
      <c r="GHY67" s="24"/>
      <c r="GHZ67" s="24"/>
      <c r="GIA67" s="24"/>
      <c r="GIB67" s="24"/>
      <c r="GIC67" s="24"/>
      <c r="GID67" s="24"/>
      <c r="GIE67" s="24"/>
      <c r="GIF67" s="24"/>
      <c r="GIG67" s="24"/>
      <c r="GIH67" s="24"/>
      <c r="GII67" s="24"/>
      <c r="GIJ67" s="24"/>
      <c r="GIK67" s="24"/>
      <c r="GIL67" s="24"/>
      <c r="GIM67" s="24"/>
      <c r="GIN67" s="24"/>
      <c r="GIO67" s="24"/>
      <c r="GIP67" s="24"/>
      <c r="GIQ67" s="24"/>
      <c r="GIR67" s="24"/>
      <c r="GIS67" s="24"/>
      <c r="GIT67" s="24"/>
      <c r="GIU67" s="24"/>
      <c r="GIV67" s="24"/>
      <c r="GIW67" s="24"/>
      <c r="GIX67" s="24"/>
      <c r="GIY67" s="24"/>
      <c r="GIZ67" s="24"/>
      <c r="GJA67" s="24"/>
      <c r="GJB67" s="24"/>
      <c r="GJC67" s="24"/>
      <c r="GJD67" s="24"/>
      <c r="GJE67" s="24"/>
      <c r="GJF67" s="24"/>
      <c r="GJG67" s="24"/>
      <c r="GJH67" s="24"/>
      <c r="GJI67" s="24"/>
      <c r="GJJ67" s="24"/>
      <c r="GJK67" s="24"/>
      <c r="GJL67" s="24"/>
      <c r="GJM67" s="24"/>
      <c r="GJN67" s="24"/>
      <c r="GJO67" s="24"/>
      <c r="GJP67" s="24"/>
      <c r="GJQ67" s="24"/>
      <c r="GJR67" s="24"/>
      <c r="GJS67" s="24"/>
      <c r="GJT67" s="24"/>
      <c r="GJU67" s="24"/>
      <c r="GJV67" s="24"/>
      <c r="GJW67" s="24"/>
      <c r="GJX67" s="24"/>
      <c r="GJY67" s="24"/>
      <c r="GJZ67" s="24"/>
      <c r="GKA67" s="24"/>
      <c r="GKB67" s="24"/>
      <c r="GKC67" s="24"/>
      <c r="GKD67" s="24"/>
      <c r="GKE67" s="24"/>
      <c r="GKF67" s="24"/>
      <c r="GKG67" s="24"/>
      <c r="GKH67" s="24"/>
      <c r="GKI67" s="24"/>
      <c r="GKJ67" s="24"/>
      <c r="GKK67" s="24"/>
      <c r="GKL67" s="24"/>
      <c r="GKM67" s="24"/>
      <c r="GKN67" s="24"/>
      <c r="GKO67" s="24"/>
      <c r="GKP67" s="24"/>
      <c r="GKQ67" s="24"/>
      <c r="GKR67" s="24"/>
      <c r="GKS67" s="24"/>
      <c r="GKT67" s="24"/>
      <c r="GKU67" s="24"/>
      <c r="GKV67" s="24"/>
      <c r="GKW67" s="24"/>
      <c r="GKX67" s="24"/>
      <c r="GKY67" s="24"/>
      <c r="GKZ67" s="24"/>
      <c r="GLA67" s="24"/>
      <c r="GLB67" s="24"/>
      <c r="GLC67" s="24"/>
      <c r="GLD67" s="24"/>
      <c r="GLE67" s="24"/>
      <c r="GLF67" s="24"/>
      <c r="GLG67" s="24"/>
      <c r="GLH67" s="24"/>
      <c r="GLI67" s="24"/>
      <c r="GLJ67" s="24"/>
      <c r="GLK67" s="24"/>
      <c r="GLL67" s="24"/>
      <c r="GLM67" s="24"/>
      <c r="GLN67" s="24"/>
      <c r="GLO67" s="24"/>
      <c r="GLP67" s="24"/>
      <c r="GLQ67" s="24"/>
      <c r="GLR67" s="24"/>
      <c r="GLS67" s="24"/>
      <c r="GLT67" s="24"/>
      <c r="GLU67" s="24"/>
      <c r="GLV67" s="24"/>
      <c r="GLW67" s="24"/>
      <c r="GLX67" s="24"/>
      <c r="GLY67" s="24"/>
      <c r="GLZ67" s="24"/>
      <c r="GMA67" s="24"/>
      <c r="GMB67" s="24"/>
      <c r="GMC67" s="24"/>
      <c r="GMD67" s="24"/>
      <c r="GME67" s="24"/>
      <c r="GMF67" s="24"/>
      <c r="GMG67" s="24"/>
      <c r="GMH67" s="24"/>
      <c r="GMI67" s="24"/>
      <c r="GMJ67" s="24"/>
      <c r="GMK67" s="24"/>
      <c r="GML67" s="24"/>
      <c r="GMM67" s="24"/>
      <c r="GMN67" s="24"/>
      <c r="GMO67" s="24"/>
      <c r="GMP67" s="24"/>
      <c r="GMQ67" s="24"/>
      <c r="GMR67" s="24"/>
      <c r="GMS67" s="24"/>
      <c r="GMT67" s="24"/>
      <c r="GMU67" s="24"/>
      <c r="GMV67" s="24"/>
      <c r="GMW67" s="24"/>
      <c r="GMX67" s="24"/>
      <c r="GMY67" s="24"/>
      <c r="GMZ67" s="24"/>
      <c r="GNA67" s="24"/>
      <c r="GNB67" s="24"/>
      <c r="GNC67" s="24"/>
      <c r="GND67" s="24"/>
      <c r="GNE67" s="24"/>
      <c r="GNF67" s="24"/>
      <c r="GNG67" s="24"/>
      <c r="GNH67" s="24"/>
      <c r="GNI67" s="24"/>
      <c r="GNJ67" s="24"/>
      <c r="GNK67" s="24"/>
      <c r="GNL67" s="24"/>
      <c r="GNM67" s="24"/>
      <c r="GNN67" s="24"/>
      <c r="GNO67" s="24"/>
      <c r="GNP67" s="24"/>
      <c r="GNQ67" s="24"/>
      <c r="GNR67" s="24"/>
      <c r="GNS67" s="24"/>
      <c r="GNT67" s="24"/>
      <c r="GNU67" s="24"/>
      <c r="GNV67" s="24"/>
      <c r="GNW67" s="24"/>
      <c r="GNX67" s="24"/>
      <c r="GNY67" s="24"/>
      <c r="GNZ67" s="24"/>
      <c r="GOA67" s="24"/>
      <c r="GOB67" s="24"/>
      <c r="GOC67" s="24"/>
      <c r="GOD67" s="24"/>
      <c r="GOE67" s="24"/>
      <c r="GOF67" s="24"/>
      <c r="GOG67" s="24"/>
      <c r="GOH67" s="24"/>
      <c r="GOI67" s="24"/>
      <c r="GOJ67" s="24"/>
      <c r="GOK67" s="24"/>
      <c r="GOL67" s="24"/>
      <c r="GOM67" s="24"/>
      <c r="GON67" s="24"/>
      <c r="GOO67" s="24"/>
      <c r="GOP67" s="24"/>
      <c r="GOQ67" s="24"/>
      <c r="GOR67" s="24"/>
      <c r="GOS67" s="24"/>
      <c r="GOT67" s="24"/>
      <c r="GOU67" s="24"/>
      <c r="GOV67" s="24"/>
      <c r="GOW67" s="24"/>
      <c r="GOX67" s="24"/>
      <c r="GOY67" s="24"/>
      <c r="GOZ67" s="24"/>
      <c r="GPA67" s="24"/>
      <c r="GPB67" s="24"/>
      <c r="GPC67" s="24"/>
      <c r="GPD67" s="24"/>
      <c r="GPE67" s="24"/>
      <c r="GPF67" s="24"/>
      <c r="GPG67" s="24"/>
      <c r="GPH67" s="24"/>
      <c r="GPI67" s="24"/>
      <c r="GPJ67" s="24"/>
      <c r="GPK67" s="24"/>
      <c r="GPL67" s="24"/>
      <c r="GPM67" s="24"/>
      <c r="GPN67" s="24"/>
      <c r="GPO67" s="24"/>
      <c r="GPP67" s="24"/>
      <c r="GPQ67" s="24"/>
      <c r="GPR67" s="24"/>
      <c r="GPS67" s="24"/>
      <c r="GPT67" s="24"/>
      <c r="GPU67" s="24"/>
      <c r="GPV67" s="24"/>
      <c r="GPW67" s="24"/>
      <c r="GPX67" s="24"/>
      <c r="GPY67" s="24"/>
      <c r="GPZ67" s="24"/>
      <c r="GQA67" s="24"/>
      <c r="GQB67" s="24"/>
      <c r="GQC67" s="24"/>
      <c r="GQD67" s="24"/>
      <c r="GQE67" s="24"/>
      <c r="GQF67" s="24"/>
      <c r="GQG67" s="24"/>
      <c r="GQH67" s="24"/>
      <c r="GQI67" s="24"/>
      <c r="GQJ67" s="24"/>
      <c r="GQK67" s="24"/>
      <c r="GQL67" s="24"/>
      <c r="GQM67" s="24"/>
      <c r="GQN67" s="24"/>
      <c r="GQO67" s="24"/>
      <c r="GQP67" s="24"/>
      <c r="GQQ67" s="24"/>
      <c r="GQR67" s="24"/>
      <c r="GQS67" s="24"/>
      <c r="GQT67" s="24"/>
      <c r="GQU67" s="24"/>
      <c r="GQV67" s="24"/>
      <c r="GQW67" s="24"/>
      <c r="GQX67" s="24"/>
      <c r="GQY67" s="24"/>
      <c r="GQZ67" s="24"/>
      <c r="GRA67" s="24"/>
      <c r="GRB67" s="24"/>
      <c r="GRC67" s="24"/>
      <c r="GRD67" s="24"/>
      <c r="GRE67" s="24"/>
      <c r="GRF67" s="24"/>
      <c r="GRG67" s="24"/>
      <c r="GRH67" s="24"/>
      <c r="GRI67" s="24"/>
      <c r="GRJ67" s="24"/>
      <c r="GRK67" s="24"/>
      <c r="GRL67" s="24"/>
      <c r="GRM67" s="24"/>
      <c r="GRN67" s="24"/>
      <c r="GRO67" s="24"/>
      <c r="GRP67" s="24"/>
      <c r="GRQ67" s="24"/>
      <c r="GRR67" s="24"/>
      <c r="GRS67" s="24"/>
      <c r="GRT67" s="24"/>
      <c r="GRU67" s="24"/>
      <c r="GRV67" s="24"/>
      <c r="GRW67" s="24"/>
      <c r="GRX67" s="24"/>
      <c r="GRY67" s="24"/>
      <c r="GRZ67" s="24"/>
      <c r="GSA67" s="24"/>
      <c r="GSB67" s="24"/>
      <c r="GSC67" s="24"/>
      <c r="GSD67" s="24"/>
      <c r="GSE67" s="24"/>
      <c r="GSF67" s="24"/>
      <c r="GSG67" s="24"/>
      <c r="GSH67" s="24"/>
      <c r="GSI67" s="24"/>
      <c r="GSJ67" s="24"/>
      <c r="GSK67" s="24"/>
      <c r="GSL67" s="24"/>
      <c r="GSM67" s="24"/>
      <c r="GSN67" s="24"/>
      <c r="GSO67" s="24"/>
      <c r="GSP67" s="24"/>
      <c r="GSQ67" s="24"/>
      <c r="GSR67" s="24"/>
      <c r="GSS67" s="24"/>
      <c r="GST67" s="24"/>
      <c r="GSU67" s="24"/>
      <c r="GSV67" s="24"/>
      <c r="GSW67" s="24"/>
      <c r="GSX67" s="24"/>
      <c r="GSY67" s="24"/>
      <c r="GSZ67" s="24"/>
      <c r="GTA67" s="24"/>
      <c r="GTB67" s="24"/>
      <c r="GTC67" s="24"/>
      <c r="GTD67" s="24"/>
      <c r="GTE67" s="24"/>
      <c r="GTF67" s="24"/>
      <c r="GTG67" s="24"/>
      <c r="GTH67" s="24"/>
      <c r="GTI67" s="24"/>
      <c r="GTJ67" s="24"/>
      <c r="GTK67" s="24"/>
      <c r="GTL67" s="24"/>
      <c r="GTM67" s="24"/>
      <c r="GTN67" s="24"/>
      <c r="GTO67" s="24"/>
      <c r="GTP67" s="24"/>
      <c r="GTQ67" s="24"/>
      <c r="GTR67" s="24"/>
      <c r="GTS67" s="24"/>
      <c r="GTT67" s="24"/>
      <c r="GTU67" s="24"/>
      <c r="GTV67" s="24"/>
      <c r="GTW67" s="24"/>
      <c r="GTX67" s="24"/>
      <c r="GTY67" s="24"/>
      <c r="GTZ67" s="24"/>
      <c r="GUA67" s="24"/>
      <c r="GUB67" s="24"/>
      <c r="GUC67" s="24"/>
      <c r="GUD67" s="24"/>
      <c r="GUE67" s="24"/>
      <c r="GUF67" s="24"/>
      <c r="GUG67" s="24"/>
      <c r="GUH67" s="24"/>
      <c r="GUI67" s="24"/>
      <c r="GUJ67" s="24"/>
      <c r="GUK67" s="24"/>
      <c r="GUL67" s="24"/>
      <c r="GUM67" s="24"/>
      <c r="GUN67" s="24"/>
      <c r="GUO67" s="24"/>
      <c r="GUP67" s="24"/>
      <c r="GUQ67" s="24"/>
      <c r="GUR67" s="24"/>
      <c r="GUS67" s="24"/>
      <c r="GUT67" s="24"/>
      <c r="GUU67" s="24"/>
      <c r="GUV67" s="24"/>
      <c r="GUW67" s="24"/>
      <c r="GUX67" s="24"/>
      <c r="GUY67" s="24"/>
      <c r="GUZ67" s="24"/>
      <c r="GVA67" s="24"/>
      <c r="GVB67" s="24"/>
      <c r="GVC67" s="24"/>
      <c r="GVD67" s="24"/>
      <c r="GVE67" s="24"/>
      <c r="GVF67" s="24"/>
      <c r="GVG67" s="24"/>
      <c r="GVH67" s="24"/>
      <c r="GVI67" s="24"/>
      <c r="GVJ67" s="24"/>
      <c r="GVK67" s="24"/>
      <c r="GVL67" s="24"/>
      <c r="GVM67" s="24"/>
      <c r="GVN67" s="24"/>
      <c r="GVO67" s="24"/>
      <c r="GVP67" s="24"/>
      <c r="GVQ67" s="24"/>
      <c r="GVR67" s="24"/>
      <c r="GVS67" s="24"/>
      <c r="GVT67" s="24"/>
      <c r="GVU67" s="24"/>
      <c r="GVV67" s="24"/>
      <c r="GVW67" s="24"/>
      <c r="GVX67" s="24"/>
      <c r="GVY67" s="24"/>
      <c r="GVZ67" s="24"/>
      <c r="GWA67" s="24"/>
      <c r="GWB67" s="24"/>
      <c r="GWC67" s="24"/>
      <c r="GWD67" s="24"/>
      <c r="GWE67" s="24"/>
      <c r="GWF67" s="24"/>
      <c r="GWG67" s="24"/>
      <c r="GWH67" s="24"/>
      <c r="GWI67" s="24"/>
      <c r="GWJ67" s="24"/>
      <c r="GWK67" s="24"/>
      <c r="GWL67" s="24"/>
      <c r="GWM67" s="24"/>
      <c r="GWN67" s="24"/>
      <c r="GWO67" s="24"/>
      <c r="GWP67" s="24"/>
      <c r="GWQ67" s="24"/>
      <c r="GWR67" s="24"/>
      <c r="GWS67" s="24"/>
      <c r="GWT67" s="24"/>
      <c r="GWU67" s="24"/>
      <c r="GWV67" s="24"/>
      <c r="GWW67" s="24"/>
      <c r="GWX67" s="24"/>
      <c r="GWY67" s="24"/>
      <c r="GWZ67" s="24"/>
      <c r="GXA67" s="24"/>
      <c r="GXB67" s="24"/>
      <c r="GXC67" s="24"/>
      <c r="GXD67" s="24"/>
      <c r="GXE67" s="24"/>
      <c r="GXF67" s="24"/>
      <c r="GXG67" s="24"/>
      <c r="GXH67" s="24"/>
      <c r="GXI67" s="24"/>
      <c r="GXJ67" s="24"/>
      <c r="GXK67" s="24"/>
      <c r="GXL67" s="24"/>
      <c r="GXM67" s="24"/>
      <c r="GXN67" s="24"/>
      <c r="GXO67" s="24"/>
      <c r="GXP67" s="24"/>
      <c r="GXQ67" s="24"/>
      <c r="GXR67" s="24"/>
      <c r="GXS67" s="24"/>
      <c r="GXT67" s="24"/>
      <c r="GXU67" s="24"/>
      <c r="GXV67" s="24"/>
      <c r="GXW67" s="24"/>
      <c r="GXX67" s="24"/>
      <c r="GXY67" s="24"/>
      <c r="GXZ67" s="24"/>
      <c r="GYA67" s="24"/>
      <c r="GYB67" s="24"/>
      <c r="GYC67" s="24"/>
      <c r="GYD67" s="24"/>
      <c r="GYE67" s="24"/>
      <c r="GYF67" s="24"/>
      <c r="GYG67" s="24"/>
      <c r="GYH67" s="24"/>
      <c r="GYI67" s="24"/>
      <c r="GYJ67" s="24"/>
      <c r="GYK67" s="24"/>
      <c r="GYL67" s="24"/>
      <c r="GYM67" s="24"/>
      <c r="GYN67" s="24"/>
      <c r="GYO67" s="24"/>
      <c r="GYP67" s="24"/>
      <c r="GYQ67" s="24"/>
      <c r="GYR67" s="24"/>
      <c r="GYS67" s="24"/>
      <c r="GYT67" s="24"/>
      <c r="GYU67" s="24"/>
      <c r="GYV67" s="24"/>
      <c r="GYW67" s="24"/>
      <c r="GYX67" s="24"/>
      <c r="GYY67" s="24"/>
      <c r="GYZ67" s="24"/>
      <c r="GZA67" s="24"/>
      <c r="GZB67" s="24"/>
      <c r="GZC67" s="24"/>
      <c r="GZD67" s="24"/>
      <c r="GZE67" s="24"/>
      <c r="GZF67" s="24"/>
      <c r="GZG67" s="24"/>
      <c r="GZH67" s="24"/>
      <c r="GZI67" s="24"/>
      <c r="GZJ67" s="24"/>
      <c r="GZK67" s="24"/>
      <c r="GZL67" s="24"/>
      <c r="GZM67" s="24"/>
      <c r="GZN67" s="24"/>
      <c r="GZO67" s="24"/>
      <c r="GZP67" s="24"/>
      <c r="GZQ67" s="24"/>
      <c r="GZR67" s="24"/>
      <c r="GZS67" s="24"/>
      <c r="GZT67" s="24"/>
      <c r="GZU67" s="24"/>
      <c r="GZV67" s="24"/>
      <c r="GZW67" s="24"/>
      <c r="GZX67" s="24"/>
      <c r="GZY67" s="24"/>
      <c r="GZZ67" s="24"/>
      <c r="HAA67" s="24"/>
      <c r="HAB67" s="24"/>
      <c r="HAC67" s="24"/>
      <c r="HAD67" s="24"/>
      <c r="HAE67" s="24"/>
      <c r="HAF67" s="24"/>
      <c r="HAG67" s="24"/>
      <c r="HAH67" s="24"/>
      <c r="HAI67" s="24"/>
      <c r="HAJ67" s="24"/>
      <c r="HAK67" s="24"/>
      <c r="HAL67" s="24"/>
      <c r="HAM67" s="24"/>
      <c r="HAN67" s="24"/>
      <c r="HAO67" s="24"/>
      <c r="HAP67" s="24"/>
      <c r="HAQ67" s="24"/>
      <c r="HAR67" s="24"/>
      <c r="HAS67" s="24"/>
      <c r="HAT67" s="24"/>
      <c r="HAU67" s="24"/>
      <c r="HAV67" s="24"/>
      <c r="HAW67" s="24"/>
      <c r="HAX67" s="24"/>
      <c r="HAY67" s="24"/>
      <c r="HAZ67" s="24"/>
      <c r="HBA67" s="24"/>
      <c r="HBB67" s="24"/>
      <c r="HBC67" s="24"/>
      <c r="HBD67" s="24"/>
      <c r="HBE67" s="24"/>
      <c r="HBF67" s="24"/>
      <c r="HBG67" s="24"/>
      <c r="HBH67" s="24"/>
      <c r="HBI67" s="24"/>
      <c r="HBJ67" s="24"/>
      <c r="HBK67" s="24"/>
      <c r="HBL67" s="24"/>
      <c r="HBM67" s="24"/>
      <c r="HBN67" s="24"/>
      <c r="HBO67" s="24"/>
      <c r="HBP67" s="24"/>
      <c r="HBQ67" s="24"/>
      <c r="HBR67" s="24"/>
      <c r="HBS67" s="24"/>
      <c r="HBT67" s="24"/>
      <c r="HBU67" s="24"/>
      <c r="HBV67" s="24"/>
      <c r="HBW67" s="24"/>
      <c r="HBX67" s="24"/>
      <c r="HBY67" s="24"/>
      <c r="HBZ67" s="24"/>
      <c r="HCA67" s="24"/>
      <c r="HCB67" s="24"/>
      <c r="HCC67" s="24"/>
      <c r="HCD67" s="24"/>
      <c r="HCE67" s="24"/>
      <c r="HCF67" s="24"/>
      <c r="HCG67" s="24"/>
      <c r="HCH67" s="24"/>
      <c r="HCI67" s="24"/>
      <c r="HCJ67" s="24"/>
      <c r="HCK67" s="24"/>
      <c r="HCL67" s="24"/>
      <c r="HCM67" s="24"/>
      <c r="HCN67" s="24"/>
      <c r="HCO67" s="24"/>
      <c r="HCP67" s="24"/>
      <c r="HCQ67" s="24"/>
      <c r="HCR67" s="24"/>
      <c r="HCS67" s="24"/>
      <c r="HCT67" s="24"/>
      <c r="HCU67" s="24"/>
      <c r="HCV67" s="24"/>
      <c r="HCW67" s="24"/>
      <c r="HCX67" s="24"/>
      <c r="HCY67" s="24"/>
      <c r="HCZ67" s="24"/>
      <c r="HDA67" s="24"/>
      <c r="HDB67" s="24"/>
      <c r="HDC67" s="24"/>
      <c r="HDD67" s="24"/>
      <c r="HDE67" s="24"/>
      <c r="HDF67" s="24"/>
      <c r="HDG67" s="24"/>
      <c r="HDH67" s="24"/>
      <c r="HDI67" s="24"/>
      <c r="HDJ67" s="24"/>
      <c r="HDK67" s="24"/>
      <c r="HDL67" s="24"/>
      <c r="HDM67" s="24"/>
      <c r="HDN67" s="24"/>
      <c r="HDO67" s="24"/>
      <c r="HDP67" s="24"/>
      <c r="HDQ67" s="24"/>
      <c r="HDR67" s="24"/>
      <c r="HDS67" s="24"/>
      <c r="HDT67" s="24"/>
      <c r="HDU67" s="24"/>
      <c r="HDV67" s="24"/>
      <c r="HDW67" s="24"/>
      <c r="HDX67" s="24"/>
      <c r="HDY67" s="24"/>
      <c r="HDZ67" s="24"/>
      <c r="HEA67" s="24"/>
      <c r="HEB67" s="24"/>
      <c r="HEC67" s="24"/>
      <c r="HED67" s="24"/>
      <c r="HEE67" s="24"/>
      <c r="HEF67" s="24"/>
      <c r="HEG67" s="24"/>
      <c r="HEH67" s="24"/>
      <c r="HEI67" s="24"/>
      <c r="HEJ67" s="24"/>
      <c r="HEK67" s="24"/>
      <c r="HEL67" s="24"/>
      <c r="HEM67" s="24"/>
      <c r="HEN67" s="24"/>
      <c r="HEO67" s="24"/>
      <c r="HEP67" s="24"/>
      <c r="HEQ67" s="24"/>
      <c r="HER67" s="24"/>
      <c r="HES67" s="24"/>
      <c r="HET67" s="24"/>
      <c r="HEU67" s="24"/>
      <c r="HEV67" s="24"/>
      <c r="HEW67" s="24"/>
      <c r="HEX67" s="24"/>
      <c r="HEY67" s="24"/>
      <c r="HEZ67" s="24"/>
      <c r="HFA67" s="24"/>
      <c r="HFB67" s="24"/>
      <c r="HFC67" s="24"/>
      <c r="HFD67" s="24"/>
      <c r="HFE67" s="24"/>
      <c r="HFF67" s="24"/>
      <c r="HFG67" s="24"/>
      <c r="HFH67" s="24"/>
      <c r="HFI67" s="24"/>
      <c r="HFJ67" s="24"/>
      <c r="HFK67" s="24"/>
      <c r="HFL67" s="24"/>
      <c r="HFM67" s="24"/>
      <c r="HFN67" s="24"/>
      <c r="HFO67" s="24"/>
      <c r="HFP67" s="24"/>
      <c r="HFQ67" s="24"/>
      <c r="HFR67" s="24"/>
      <c r="HFS67" s="24"/>
      <c r="HFT67" s="24"/>
      <c r="HFU67" s="24"/>
      <c r="HFV67" s="24"/>
      <c r="HFW67" s="24"/>
      <c r="HFX67" s="24"/>
      <c r="HFY67" s="24"/>
      <c r="HFZ67" s="24"/>
      <c r="HGA67" s="24"/>
      <c r="HGB67" s="24"/>
      <c r="HGC67" s="24"/>
      <c r="HGD67" s="24"/>
      <c r="HGE67" s="24"/>
      <c r="HGF67" s="24"/>
      <c r="HGG67" s="24"/>
      <c r="HGH67" s="24"/>
      <c r="HGI67" s="24"/>
      <c r="HGJ67" s="24"/>
      <c r="HGK67" s="24"/>
      <c r="HGL67" s="24"/>
      <c r="HGM67" s="24"/>
      <c r="HGN67" s="24"/>
      <c r="HGO67" s="24"/>
      <c r="HGP67" s="24"/>
      <c r="HGQ67" s="24"/>
      <c r="HGR67" s="24"/>
      <c r="HGS67" s="24"/>
      <c r="HGT67" s="24"/>
      <c r="HGU67" s="24"/>
      <c r="HGV67" s="24"/>
      <c r="HGW67" s="24"/>
      <c r="HGX67" s="24"/>
      <c r="HGY67" s="24"/>
      <c r="HGZ67" s="24"/>
      <c r="HHA67" s="24"/>
      <c r="HHB67" s="24"/>
      <c r="HHC67" s="24"/>
      <c r="HHD67" s="24"/>
      <c r="HHE67" s="24"/>
      <c r="HHF67" s="24"/>
      <c r="HHG67" s="24"/>
      <c r="HHH67" s="24"/>
      <c r="HHI67" s="24"/>
      <c r="HHJ67" s="24"/>
      <c r="HHK67" s="24"/>
      <c r="HHL67" s="24"/>
      <c r="HHM67" s="24"/>
      <c r="HHN67" s="24"/>
      <c r="HHO67" s="24"/>
      <c r="HHP67" s="24"/>
      <c r="HHQ67" s="24"/>
      <c r="HHR67" s="24"/>
      <c r="HHS67" s="24"/>
      <c r="HHT67" s="24"/>
      <c r="HHU67" s="24"/>
      <c r="HHV67" s="24"/>
      <c r="HHW67" s="24"/>
      <c r="HHX67" s="24"/>
      <c r="HHY67" s="24"/>
      <c r="HHZ67" s="24"/>
      <c r="HIA67" s="24"/>
      <c r="HIB67" s="24"/>
      <c r="HIC67" s="24"/>
      <c r="HID67" s="24"/>
      <c r="HIE67" s="24"/>
      <c r="HIF67" s="24"/>
      <c r="HIG67" s="24"/>
      <c r="HIH67" s="24"/>
      <c r="HII67" s="24"/>
      <c r="HIJ67" s="24"/>
      <c r="HIK67" s="24"/>
      <c r="HIL67" s="24"/>
      <c r="HIM67" s="24"/>
      <c r="HIN67" s="24"/>
      <c r="HIO67" s="24"/>
      <c r="HIP67" s="24"/>
      <c r="HIQ67" s="24"/>
      <c r="HIR67" s="24"/>
      <c r="HIS67" s="24"/>
      <c r="HIT67" s="24"/>
      <c r="HIU67" s="24"/>
      <c r="HIV67" s="24"/>
      <c r="HIW67" s="24"/>
      <c r="HIX67" s="24"/>
      <c r="HIY67" s="24"/>
      <c r="HIZ67" s="24"/>
      <c r="HJA67" s="24"/>
      <c r="HJB67" s="24"/>
      <c r="HJC67" s="24"/>
      <c r="HJD67" s="24"/>
      <c r="HJE67" s="24"/>
      <c r="HJF67" s="24"/>
      <c r="HJG67" s="24"/>
      <c r="HJH67" s="24"/>
      <c r="HJI67" s="24"/>
      <c r="HJJ67" s="24"/>
      <c r="HJK67" s="24"/>
      <c r="HJL67" s="24"/>
      <c r="HJM67" s="24"/>
      <c r="HJN67" s="24"/>
      <c r="HJO67" s="24"/>
      <c r="HJP67" s="24"/>
      <c r="HJQ67" s="24"/>
      <c r="HJR67" s="24"/>
      <c r="HJS67" s="24"/>
      <c r="HJT67" s="24"/>
      <c r="HJU67" s="24"/>
      <c r="HJV67" s="24"/>
      <c r="HJW67" s="24"/>
      <c r="HJX67" s="24"/>
      <c r="HJY67" s="24"/>
      <c r="HJZ67" s="24"/>
      <c r="HKA67" s="24"/>
      <c r="HKB67" s="24"/>
      <c r="HKC67" s="24"/>
      <c r="HKD67" s="24"/>
      <c r="HKE67" s="24"/>
      <c r="HKF67" s="24"/>
      <c r="HKG67" s="24"/>
      <c r="HKH67" s="24"/>
      <c r="HKI67" s="24"/>
      <c r="HKJ67" s="24"/>
      <c r="HKK67" s="24"/>
      <c r="HKL67" s="24"/>
      <c r="HKM67" s="24"/>
      <c r="HKN67" s="24"/>
      <c r="HKO67" s="24"/>
      <c r="HKP67" s="24"/>
      <c r="HKQ67" s="24"/>
      <c r="HKR67" s="24"/>
      <c r="HKS67" s="24"/>
      <c r="HKT67" s="24"/>
      <c r="HKU67" s="24"/>
      <c r="HKV67" s="24"/>
      <c r="HKW67" s="24"/>
      <c r="HKX67" s="24"/>
      <c r="HKY67" s="24"/>
      <c r="HKZ67" s="24"/>
      <c r="HLA67" s="24"/>
      <c r="HLB67" s="24"/>
      <c r="HLC67" s="24"/>
      <c r="HLD67" s="24"/>
      <c r="HLE67" s="24"/>
      <c r="HLF67" s="24"/>
      <c r="HLG67" s="24"/>
      <c r="HLH67" s="24"/>
      <c r="HLI67" s="24"/>
      <c r="HLJ67" s="24"/>
      <c r="HLK67" s="24"/>
      <c r="HLL67" s="24"/>
      <c r="HLM67" s="24"/>
      <c r="HLN67" s="24"/>
      <c r="HLO67" s="24"/>
      <c r="HLP67" s="24"/>
      <c r="HLQ67" s="24"/>
      <c r="HLR67" s="24"/>
      <c r="HLS67" s="24"/>
      <c r="HLT67" s="24"/>
      <c r="HLU67" s="24"/>
      <c r="HLV67" s="24"/>
      <c r="HLW67" s="24"/>
      <c r="HLX67" s="24"/>
      <c r="HLY67" s="24"/>
      <c r="HLZ67" s="24"/>
      <c r="HMA67" s="24"/>
      <c r="HMB67" s="24"/>
      <c r="HMC67" s="24"/>
      <c r="HMD67" s="24"/>
      <c r="HME67" s="24"/>
      <c r="HMF67" s="24"/>
      <c r="HMG67" s="24"/>
      <c r="HMH67" s="24"/>
      <c r="HMI67" s="24"/>
      <c r="HMJ67" s="24"/>
      <c r="HMK67" s="24"/>
      <c r="HML67" s="24"/>
      <c r="HMM67" s="24"/>
      <c r="HMN67" s="24"/>
      <c r="HMO67" s="24"/>
      <c r="HMP67" s="24"/>
      <c r="HMQ67" s="24"/>
      <c r="HMR67" s="24"/>
      <c r="HMS67" s="24"/>
      <c r="HMT67" s="24"/>
      <c r="HMU67" s="24"/>
      <c r="HMV67" s="24"/>
      <c r="HMW67" s="24"/>
      <c r="HMX67" s="24"/>
      <c r="HMY67" s="24"/>
      <c r="HMZ67" s="24"/>
      <c r="HNA67" s="24"/>
      <c r="HNB67" s="24"/>
      <c r="HNC67" s="24"/>
      <c r="HND67" s="24"/>
      <c r="HNE67" s="24"/>
      <c r="HNF67" s="24"/>
      <c r="HNG67" s="24"/>
      <c r="HNH67" s="24"/>
      <c r="HNI67" s="24"/>
      <c r="HNJ67" s="24"/>
      <c r="HNK67" s="24"/>
      <c r="HNL67" s="24"/>
      <c r="HNM67" s="24"/>
      <c r="HNN67" s="24"/>
      <c r="HNO67" s="24"/>
      <c r="HNP67" s="24"/>
      <c r="HNQ67" s="24"/>
      <c r="HNR67" s="24"/>
      <c r="HNS67" s="24"/>
      <c r="HNT67" s="24"/>
      <c r="HNU67" s="24"/>
      <c r="HNV67" s="24"/>
      <c r="HNW67" s="24"/>
      <c r="HNX67" s="24"/>
      <c r="HNY67" s="24"/>
      <c r="HNZ67" s="24"/>
      <c r="HOA67" s="24"/>
      <c r="HOB67" s="24"/>
      <c r="HOC67" s="24"/>
      <c r="HOD67" s="24"/>
      <c r="HOE67" s="24"/>
      <c r="HOF67" s="24"/>
      <c r="HOG67" s="24"/>
      <c r="HOH67" s="24"/>
      <c r="HOI67" s="24"/>
      <c r="HOJ67" s="24"/>
      <c r="HOK67" s="24"/>
      <c r="HOL67" s="24"/>
      <c r="HOM67" s="24"/>
      <c r="HON67" s="24"/>
      <c r="HOO67" s="24"/>
      <c r="HOP67" s="24"/>
      <c r="HOQ67" s="24"/>
      <c r="HOR67" s="24"/>
      <c r="HOS67" s="24"/>
      <c r="HOT67" s="24"/>
      <c r="HOU67" s="24"/>
      <c r="HOV67" s="24"/>
      <c r="HOW67" s="24"/>
      <c r="HOX67" s="24"/>
      <c r="HOY67" s="24"/>
      <c r="HOZ67" s="24"/>
      <c r="HPA67" s="24"/>
      <c r="HPB67" s="24"/>
      <c r="HPC67" s="24"/>
      <c r="HPD67" s="24"/>
      <c r="HPE67" s="24"/>
      <c r="HPF67" s="24"/>
      <c r="HPG67" s="24"/>
      <c r="HPH67" s="24"/>
      <c r="HPI67" s="24"/>
      <c r="HPJ67" s="24"/>
      <c r="HPK67" s="24"/>
      <c r="HPL67" s="24"/>
      <c r="HPM67" s="24"/>
      <c r="HPN67" s="24"/>
      <c r="HPO67" s="24"/>
      <c r="HPP67" s="24"/>
      <c r="HPQ67" s="24"/>
      <c r="HPR67" s="24"/>
      <c r="HPS67" s="24"/>
      <c r="HPT67" s="24"/>
      <c r="HPU67" s="24"/>
      <c r="HPV67" s="24"/>
      <c r="HPW67" s="24"/>
      <c r="HPX67" s="24"/>
      <c r="HPY67" s="24"/>
      <c r="HPZ67" s="24"/>
      <c r="HQA67" s="24"/>
      <c r="HQB67" s="24"/>
      <c r="HQC67" s="24"/>
      <c r="HQD67" s="24"/>
      <c r="HQE67" s="24"/>
      <c r="HQF67" s="24"/>
      <c r="HQG67" s="24"/>
      <c r="HQH67" s="24"/>
      <c r="HQI67" s="24"/>
      <c r="HQJ67" s="24"/>
      <c r="HQK67" s="24"/>
      <c r="HQL67" s="24"/>
      <c r="HQM67" s="24"/>
      <c r="HQN67" s="24"/>
      <c r="HQO67" s="24"/>
      <c r="HQP67" s="24"/>
      <c r="HQQ67" s="24"/>
      <c r="HQR67" s="24"/>
      <c r="HQS67" s="24"/>
      <c r="HQT67" s="24"/>
      <c r="HQU67" s="24"/>
      <c r="HQV67" s="24"/>
      <c r="HQW67" s="24"/>
      <c r="HQX67" s="24"/>
      <c r="HQY67" s="24"/>
      <c r="HQZ67" s="24"/>
      <c r="HRA67" s="24"/>
      <c r="HRB67" s="24"/>
      <c r="HRC67" s="24"/>
      <c r="HRD67" s="24"/>
      <c r="HRE67" s="24"/>
      <c r="HRF67" s="24"/>
      <c r="HRG67" s="24"/>
      <c r="HRH67" s="24"/>
      <c r="HRI67" s="24"/>
      <c r="HRJ67" s="24"/>
      <c r="HRK67" s="24"/>
      <c r="HRL67" s="24"/>
      <c r="HRM67" s="24"/>
      <c r="HRN67" s="24"/>
      <c r="HRO67" s="24"/>
      <c r="HRP67" s="24"/>
      <c r="HRQ67" s="24"/>
      <c r="HRR67" s="24"/>
      <c r="HRS67" s="24"/>
      <c r="HRT67" s="24"/>
      <c r="HRU67" s="24"/>
      <c r="HRV67" s="24"/>
      <c r="HRW67" s="24"/>
      <c r="HRX67" s="24"/>
      <c r="HRY67" s="24"/>
      <c r="HRZ67" s="24"/>
      <c r="HSA67" s="24"/>
      <c r="HSB67" s="24"/>
      <c r="HSC67" s="24"/>
      <c r="HSD67" s="24"/>
      <c r="HSE67" s="24"/>
      <c r="HSF67" s="24"/>
      <c r="HSG67" s="24"/>
      <c r="HSH67" s="24"/>
      <c r="HSI67" s="24"/>
      <c r="HSJ67" s="24"/>
      <c r="HSK67" s="24"/>
      <c r="HSL67" s="24"/>
      <c r="HSM67" s="24"/>
      <c r="HSN67" s="24"/>
      <c r="HSO67" s="24"/>
      <c r="HSP67" s="24"/>
      <c r="HSQ67" s="24"/>
      <c r="HSR67" s="24"/>
      <c r="HSS67" s="24"/>
      <c r="HST67" s="24"/>
      <c r="HSU67" s="24"/>
      <c r="HSV67" s="24"/>
      <c r="HSW67" s="24"/>
      <c r="HSX67" s="24"/>
      <c r="HSY67" s="24"/>
      <c r="HSZ67" s="24"/>
      <c r="HTA67" s="24"/>
      <c r="HTB67" s="24"/>
      <c r="HTC67" s="24"/>
      <c r="HTD67" s="24"/>
      <c r="HTE67" s="24"/>
      <c r="HTF67" s="24"/>
      <c r="HTG67" s="24"/>
      <c r="HTH67" s="24"/>
      <c r="HTI67" s="24"/>
      <c r="HTJ67" s="24"/>
      <c r="HTK67" s="24"/>
      <c r="HTL67" s="24"/>
      <c r="HTM67" s="24"/>
      <c r="HTN67" s="24"/>
      <c r="HTO67" s="24"/>
      <c r="HTP67" s="24"/>
      <c r="HTQ67" s="24"/>
      <c r="HTR67" s="24"/>
      <c r="HTS67" s="24"/>
      <c r="HTT67" s="24"/>
      <c r="HTU67" s="24"/>
      <c r="HTV67" s="24"/>
      <c r="HTW67" s="24"/>
      <c r="HTX67" s="24"/>
      <c r="HTY67" s="24"/>
      <c r="HTZ67" s="24"/>
      <c r="HUA67" s="24"/>
      <c r="HUB67" s="24"/>
      <c r="HUC67" s="24"/>
      <c r="HUD67" s="24"/>
      <c r="HUE67" s="24"/>
      <c r="HUF67" s="24"/>
      <c r="HUG67" s="24"/>
      <c r="HUH67" s="24"/>
      <c r="HUI67" s="24"/>
      <c r="HUJ67" s="24"/>
      <c r="HUK67" s="24"/>
      <c r="HUL67" s="24"/>
      <c r="HUM67" s="24"/>
      <c r="HUN67" s="24"/>
      <c r="HUO67" s="24"/>
      <c r="HUP67" s="24"/>
      <c r="HUQ67" s="24"/>
      <c r="HUR67" s="24"/>
      <c r="HUS67" s="24"/>
      <c r="HUT67" s="24"/>
      <c r="HUU67" s="24"/>
      <c r="HUV67" s="24"/>
      <c r="HUW67" s="24"/>
      <c r="HUX67" s="24"/>
      <c r="HUY67" s="24"/>
      <c r="HUZ67" s="24"/>
      <c r="HVA67" s="24"/>
      <c r="HVB67" s="24"/>
      <c r="HVC67" s="24"/>
      <c r="HVD67" s="24"/>
      <c r="HVE67" s="24"/>
      <c r="HVF67" s="24"/>
      <c r="HVG67" s="24"/>
      <c r="HVH67" s="24"/>
      <c r="HVI67" s="24"/>
      <c r="HVJ67" s="24"/>
      <c r="HVK67" s="24"/>
      <c r="HVL67" s="24"/>
      <c r="HVM67" s="24"/>
      <c r="HVN67" s="24"/>
      <c r="HVO67" s="24"/>
      <c r="HVP67" s="24"/>
      <c r="HVQ67" s="24"/>
      <c r="HVR67" s="24"/>
      <c r="HVS67" s="24"/>
      <c r="HVT67" s="24"/>
      <c r="HVU67" s="24"/>
      <c r="HVV67" s="24"/>
      <c r="HVW67" s="24"/>
      <c r="HVX67" s="24"/>
      <c r="HVY67" s="24"/>
      <c r="HVZ67" s="24"/>
      <c r="HWA67" s="24"/>
      <c r="HWB67" s="24"/>
      <c r="HWC67" s="24"/>
      <c r="HWD67" s="24"/>
      <c r="HWE67" s="24"/>
      <c r="HWF67" s="24"/>
      <c r="HWG67" s="24"/>
      <c r="HWH67" s="24"/>
      <c r="HWI67" s="24"/>
      <c r="HWJ67" s="24"/>
      <c r="HWK67" s="24"/>
      <c r="HWL67" s="24"/>
      <c r="HWM67" s="24"/>
      <c r="HWN67" s="24"/>
      <c r="HWO67" s="24"/>
      <c r="HWP67" s="24"/>
      <c r="HWQ67" s="24"/>
      <c r="HWR67" s="24"/>
      <c r="HWS67" s="24"/>
      <c r="HWT67" s="24"/>
      <c r="HWU67" s="24"/>
      <c r="HWV67" s="24"/>
      <c r="HWW67" s="24"/>
      <c r="HWX67" s="24"/>
      <c r="HWY67" s="24"/>
      <c r="HWZ67" s="24"/>
      <c r="HXA67" s="24"/>
      <c r="HXB67" s="24"/>
      <c r="HXC67" s="24"/>
      <c r="HXD67" s="24"/>
      <c r="HXE67" s="24"/>
      <c r="HXF67" s="24"/>
      <c r="HXG67" s="24"/>
      <c r="HXH67" s="24"/>
      <c r="HXI67" s="24"/>
      <c r="HXJ67" s="24"/>
      <c r="HXK67" s="24"/>
      <c r="HXL67" s="24"/>
      <c r="HXM67" s="24"/>
      <c r="HXN67" s="24"/>
      <c r="HXO67" s="24"/>
      <c r="HXP67" s="24"/>
      <c r="HXQ67" s="24"/>
      <c r="HXR67" s="24"/>
      <c r="HXS67" s="24"/>
      <c r="HXT67" s="24"/>
      <c r="HXU67" s="24"/>
      <c r="HXV67" s="24"/>
      <c r="HXW67" s="24"/>
      <c r="HXX67" s="24"/>
      <c r="HXY67" s="24"/>
      <c r="HXZ67" s="24"/>
      <c r="HYA67" s="24"/>
      <c r="HYB67" s="24"/>
      <c r="HYC67" s="24"/>
      <c r="HYD67" s="24"/>
      <c r="HYE67" s="24"/>
      <c r="HYF67" s="24"/>
      <c r="HYG67" s="24"/>
      <c r="HYH67" s="24"/>
      <c r="HYI67" s="24"/>
      <c r="HYJ67" s="24"/>
      <c r="HYK67" s="24"/>
      <c r="HYL67" s="24"/>
      <c r="HYM67" s="24"/>
      <c r="HYN67" s="24"/>
      <c r="HYO67" s="24"/>
      <c r="HYP67" s="24"/>
      <c r="HYQ67" s="24"/>
      <c r="HYR67" s="24"/>
      <c r="HYS67" s="24"/>
      <c r="HYT67" s="24"/>
      <c r="HYU67" s="24"/>
      <c r="HYV67" s="24"/>
      <c r="HYW67" s="24"/>
      <c r="HYX67" s="24"/>
      <c r="HYY67" s="24"/>
      <c r="HYZ67" s="24"/>
      <c r="HZA67" s="24"/>
      <c r="HZB67" s="24"/>
      <c r="HZC67" s="24"/>
      <c r="HZD67" s="24"/>
      <c r="HZE67" s="24"/>
      <c r="HZF67" s="24"/>
      <c r="HZG67" s="24"/>
      <c r="HZH67" s="24"/>
      <c r="HZI67" s="24"/>
      <c r="HZJ67" s="24"/>
      <c r="HZK67" s="24"/>
      <c r="HZL67" s="24"/>
      <c r="HZM67" s="24"/>
      <c r="HZN67" s="24"/>
      <c r="HZO67" s="24"/>
      <c r="HZP67" s="24"/>
      <c r="HZQ67" s="24"/>
      <c r="HZR67" s="24"/>
      <c r="HZS67" s="24"/>
      <c r="HZT67" s="24"/>
      <c r="HZU67" s="24"/>
      <c r="HZV67" s="24"/>
      <c r="HZW67" s="24"/>
      <c r="HZX67" s="24"/>
      <c r="HZY67" s="24"/>
      <c r="HZZ67" s="24"/>
      <c r="IAA67" s="24"/>
      <c r="IAB67" s="24"/>
      <c r="IAC67" s="24"/>
      <c r="IAD67" s="24"/>
      <c r="IAE67" s="24"/>
      <c r="IAF67" s="24"/>
      <c r="IAG67" s="24"/>
      <c r="IAH67" s="24"/>
      <c r="IAI67" s="24"/>
      <c r="IAJ67" s="24"/>
      <c r="IAK67" s="24"/>
      <c r="IAL67" s="24"/>
      <c r="IAM67" s="24"/>
      <c r="IAN67" s="24"/>
      <c r="IAO67" s="24"/>
      <c r="IAP67" s="24"/>
      <c r="IAQ67" s="24"/>
      <c r="IAR67" s="24"/>
      <c r="IAS67" s="24"/>
      <c r="IAT67" s="24"/>
      <c r="IAU67" s="24"/>
      <c r="IAV67" s="24"/>
      <c r="IAW67" s="24"/>
      <c r="IAX67" s="24"/>
      <c r="IAY67" s="24"/>
      <c r="IAZ67" s="24"/>
      <c r="IBA67" s="24"/>
      <c r="IBB67" s="24"/>
      <c r="IBC67" s="24"/>
      <c r="IBD67" s="24"/>
      <c r="IBE67" s="24"/>
      <c r="IBF67" s="24"/>
      <c r="IBG67" s="24"/>
      <c r="IBH67" s="24"/>
      <c r="IBI67" s="24"/>
      <c r="IBJ67" s="24"/>
      <c r="IBK67" s="24"/>
      <c r="IBL67" s="24"/>
      <c r="IBM67" s="24"/>
      <c r="IBN67" s="24"/>
      <c r="IBO67" s="24"/>
      <c r="IBP67" s="24"/>
      <c r="IBQ67" s="24"/>
      <c r="IBR67" s="24"/>
      <c r="IBS67" s="24"/>
      <c r="IBT67" s="24"/>
      <c r="IBU67" s="24"/>
      <c r="IBV67" s="24"/>
      <c r="IBW67" s="24"/>
      <c r="IBX67" s="24"/>
      <c r="IBY67" s="24"/>
      <c r="IBZ67" s="24"/>
      <c r="ICA67" s="24"/>
      <c r="ICB67" s="24"/>
      <c r="ICC67" s="24"/>
      <c r="ICD67" s="24"/>
      <c r="ICE67" s="24"/>
      <c r="ICF67" s="24"/>
      <c r="ICG67" s="24"/>
      <c r="ICH67" s="24"/>
      <c r="ICI67" s="24"/>
      <c r="ICJ67" s="24"/>
      <c r="ICK67" s="24"/>
      <c r="ICL67" s="24"/>
      <c r="ICM67" s="24"/>
      <c r="ICN67" s="24"/>
      <c r="ICO67" s="24"/>
      <c r="ICP67" s="24"/>
      <c r="ICQ67" s="24"/>
      <c r="ICR67" s="24"/>
      <c r="ICS67" s="24"/>
      <c r="ICT67" s="24"/>
      <c r="ICU67" s="24"/>
      <c r="ICV67" s="24"/>
      <c r="ICW67" s="24"/>
      <c r="ICX67" s="24"/>
      <c r="ICY67" s="24"/>
      <c r="ICZ67" s="24"/>
      <c r="IDA67" s="24"/>
      <c r="IDB67" s="24"/>
      <c r="IDC67" s="24"/>
      <c r="IDD67" s="24"/>
      <c r="IDE67" s="24"/>
      <c r="IDF67" s="24"/>
      <c r="IDG67" s="24"/>
      <c r="IDH67" s="24"/>
      <c r="IDI67" s="24"/>
      <c r="IDJ67" s="24"/>
      <c r="IDK67" s="24"/>
      <c r="IDL67" s="24"/>
      <c r="IDM67" s="24"/>
      <c r="IDN67" s="24"/>
      <c r="IDO67" s="24"/>
      <c r="IDP67" s="24"/>
      <c r="IDQ67" s="24"/>
      <c r="IDR67" s="24"/>
      <c r="IDS67" s="24"/>
      <c r="IDT67" s="24"/>
      <c r="IDU67" s="24"/>
      <c r="IDV67" s="24"/>
      <c r="IDW67" s="24"/>
      <c r="IDX67" s="24"/>
      <c r="IDY67" s="24"/>
      <c r="IDZ67" s="24"/>
      <c r="IEA67" s="24"/>
      <c r="IEB67" s="24"/>
      <c r="IEC67" s="24"/>
      <c r="IED67" s="24"/>
      <c r="IEE67" s="24"/>
      <c r="IEF67" s="24"/>
      <c r="IEG67" s="24"/>
      <c r="IEH67" s="24"/>
      <c r="IEI67" s="24"/>
      <c r="IEJ67" s="24"/>
      <c r="IEK67" s="24"/>
      <c r="IEL67" s="24"/>
      <c r="IEM67" s="24"/>
      <c r="IEN67" s="24"/>
      <c r="IEO67" s="24"/>
      <c r="IEP67" s="24"/>
      <c r="IEQ67" s="24"/>
      <c r="IER67" s="24"/>
      <c r="IES67" s="24"/>
      <c r="IET67" s="24"/>
      <c r="IEU67" s="24"/>
      <c r="IEV67" s="24"/>
      <c r="IEW67" s="24"/>
      <c r="IEX67" s="24"/>
      <c r="IEY67" s="24"/>
      <c r="IEZ67" s="24"/>
      <c r="IFA67" s="24"/>
      <c r="IFB67" s="24"/>
      <c r="IFC67" s="24"/>
      <c r="IFD67" s="24"/>
      <c r="IFE67" s="24"/>
      <c r="IFF67" s="24"/>
      <c r="IFG67" s="24"/>
      <c r="IFH67" s="24"/>
      <c r="IFI67" s="24"/>
      <c r="IFJ67" s="24"/>
      <c r="IFK67" s="24"/>
      <c r="IFL67" s="24"/>
      <c r="IFM67" s="24"/>
      <c r="IFN67" s="24"/>
      <c r="IFO67" s="24"/>
      <c r="IFP67" s="24"/>
      <c r="IFQ67" s="24"/>
      <c r="IFR67" s="24"/>
      <c r="IFS67" s="24"/>
      <c r="IFT67" s="24"/>
      <c r="IFU67" s="24"/>
      <c r="IFV67" s="24"/>
      <c r="IFW67" s="24"/>
      <c r="IFX67" s="24"/>
      <c r="IFY67" s="24"/>
      <c r="IFZ67" s="24"/>
      <c r="IGA67" s="24"/>
      <c r="IGB67" s="24"/>
      <c r="IGC67" s="24"/>
      <c r="IGD67" s="24"/>
      <c r="IGE67" s="24"/>
      <c r="IGF67" s="24"/>
      <c r="IGG67" s="24"/>
      <c r="IGH67" s="24"/>
      <c r="IGI67" s="24"/>
      <c r="IGJ67" s="24"/>
      <c r="IGK67" s="24"/>
      <c r="IGL67" s="24"/>
      <c r="IGM67" s="24"/>
      <c r="IGN67" s="24"/>
      <c r="IGO67" s="24"/>
      <c r="IGP67" s="24"/>
      <c r="IGQ67" s="24"/>
      <c r="IGR67" s="24"/>
      <c r="IGS67" s="24"/>
      <c r="IGT67" s="24"/>
      <c r="IGU67" s="24"/>
      <c r="IGV67" s="24"/>
      <c r="IGW67" s="24"/>
      <c r="IGX67" s="24"/>
      <c r="IGY67" s="24"/>
      <c r="IGZ67" s="24"/>
      <c r="IHA67" s="24"/>
      <c r="IHB67" s="24"/>
      <c r="IHC67" s="24"/>
      <c r="IHD67" s="24"/>
      <c r="IHE67" s="24"/>
      <c r="IHF67" s="24"/>
      <c r="IHG67" s="24"/>
      <c r="IHH67" s="24"/>
      <c r="IHI67" s="24"/>
      <c r="IHJ67" s="24"/>
      <c r="IHK67" s="24"/>
      <c r="IHL67" s="24"/>
      <c r="IHM67" s="24"/>
      <c r="IHN67" s="24"/>
      <c r="IHO67" s="24"/>
      <c r="IHP67" s="24"/>
      <c r="IHQ67" s="24"/>
      <c r="IHR67" s="24"/>
      <c r="IHS67" s="24"/>
      <c r="IHT67" s="24"/>
      <c r="IHU67" s="24"/>
      <c r="IHV67" s="24"/>
      <c r="IHW67" s="24"/>
      <c r="IHX67" s="24"/>
      <c r="IHY67" s="24"/>
      <c r="IHZ67" s="24"/>
      <c r="IIA67" s="24"/>
      <c r="IIB67" s="24"/>
      <c r="IIC67" s="24"/>
      <c r="IID67" s="24"/>
      <c r="IIE67" s="24"/>
      <c r="IIF67" s="24"/>
      <c r="IIG67" s="24"/>
      <c r="IIH67" s="24"/>
      <c r="III67" s="24"/>
      <c r="IIJ67" s="24"/>
      <c r="IIK67" s="24"/>
      <c r="IIL67" s="24"/>
      <c r="IIM67" s="24"/>
      <c r="IIN67" s="24"/>
      <c r="IIO67" s="24"/>
      <c r="IIP67" s="24"/>
      <c r="IIQ67" s="24"/>
      <c r="IIR67" s="24"/>
      <c r="IIS67" s="24"/>
      <c r="IIT67" s="24"/>
      <c r="IIU67" s="24"/>
      <c r="IIV67" s="24"/>
      <c r="IIW67" s="24"/>
      <c r="IIX67" s="24"/>
      <c r="IIY67" s="24"/>
      <c r="IIZ67" s="24"/>
      <c r="IJA67" s="24"/>
      <c r="IJB67" s="24"/>
      <c r="IJC67" s="24"/>
      <c r="IJD67" s="24"/>
      <c r="IJE67" s="24"/>
      <c r="IJF67" s="24"/>
      <c r="IJG67" s="24"/>
      <c r="IJH67" s="24"/>
      <c r="IJI67" s="24"/>
      <c r="IJJ67" s="24"/>
      <c r="IJK67" s="24"/>
      <c r="IJL67" s="24"/>
      <c r="IJM67" s="24"/>
      <c r="IJN67" s="24"/>
      <c r="IJO67" s="24"/>
      <c r="IJP67" s="24"/>
      <c r="IJQ67" s="24"/>
      <c r="IJR67" s="24"/>
      <c r="IJS67" s="24"/>
      <c r="IJT67" s="24"/>
      <c r="IJU67" s="24"/>
      <c r="IJV67" s="24"/>
      <c r="IJW67" s="24"/>
      <c r="IJX67" s="24"/>
      <c r="IJY67" s="24"/>
      <c r="IJZ67" s="24"/>
      <c r="IKA67" s="24"/>
      <c r="IKB67" s="24"/>
      <c r="IKC67" s="24"/>
      <c r="IKD67" s="24"/>
      <c r="IKE67" s="24"/>
      <c r="IKF67" s="24"/>
      <c r="IKG67" s="24"/>
      <c r="IKH67" s="24"/>
      <c r="IKI67" s="24"/>
      <c r="IKJ67" s="24"/>
      <c r="IKK67" s="24"/>
      <c r="IKL67" s="24"/>
      <c r="IKM67" s="24"/>
      <c r="IKN67" s="24"/>
      <c r="IKO67" s="24"/>
      <c r="IKP67" s="24"/>
      <c r="IKQ67" s="24"/>
      <c r="IKR67" s="24"/>
      <c r="IKS67" s="24"/>
      <c r="IKT67" s="24"/>
      <c r="IKU67" s="24"/>
      <c r="IKV67" s="24"/>
      <c r="IKW67" s="24"/>
      <c r="IKX67" s="24"/>
      <c r="IKY67" s="24"/>
      <c r="IKZ67" s="24"/>
      <c r="ILA67" s="24"/>
      <c r="ILB67" s="24"/>
      <c r="ILC67" s="24"/>
      <c r="ILD67" s="24"/>
      <c r="ILE67" s="24"/>
      <c r="ILF67" s="24"/>
      <c r="ILG67" s="24"/>
      <c r="ILH67" s="24"/>
      <c r="ILI67" s="24"/>
      <c r="ILJ67" s="24"/>
      <c r="ILK67" s="24"/>
      <c r="ILL67" s="24"/>
      <c r="ILM67" s="24"/>
      <c r="ILN67" s="24"/>
      <c r="ILO67" s="24"/>
      <c r="ILP67" s="24"/>
      <c r="ILQ67" s="24"/>
      <c r="ILR67" s="24"/>
      <c r="ILS67" s="24"/>
      <c r="ILT67" s="24"/>
      <c r="ILU67" s="24"/>
      <c r="ILV67" s="24"/>
      <c r="ILW67" s="24"/>
      <c r="ILX67" s="24"/>
      <c r="ILY67" s="24"/>
      <c r="ILZ67" s="24"/>
      <c r="IMA67" s="24"/>
      <c r="IMB67" s="24"/>
      <c r="IMC67" s="24"/>
      <c r="IMD67" s="24"/>
      <c r="IME67" s="24"/>
      <c r="IMF67" s="24"/>
      <c r="IMG67" s="24"/>
      <c r="IMH67" s="24"/>
      <c r="IMI67" s="24"/>
      <c r="IMJ67" s="24"/>
      <c r="IMK67" s="24"/>
      <c r="IML67" s="24"/>
      <c r="IMM67" s="24"/>
      <c r="IMN67" s="24"/>
      <c r="IMO67" s="24"/>
      <c r="IMP67" s="24"/>
      <c r="IMQ67" s="24"/>
      <c r="IMR67" s="24"/>
      <c r="IMS67" s="24"/>
      <c r="IMT67" s="24"/>
      <c r="IMU67" s="24"/>
      <c r="IMV67" s="24"/>
      <c r="IMW67" s="24"/>
      <c r="IMX67" s="24"/>
      <c r="IMY67" s="24"/>
      <c r="IMZ67" s="24"/>
      <c r="INA67" s="24"/>
      <c r="INB67" s="24"/>
      <c r="INC67" s="24"/>
      <c r="IND67" s="24"/>
      <c r="INE67" s="24"/>
      <c r="INF67" s="24"/>
      <c r="ING67" s="24"/>
      <c r="INH67" s="24"/>
      <c r="INI67" s="24"/>
      <c r="INJ67" s="24"/>
      <c r="INK67" s="24"/>
      <c r="INL67" s="24"/>
      <c r="INM67" s="24"/>
      <c r="INN67" s="24"/>
      <c r="INO67" s="24"/>
      <c r="INP67" s="24"/>
      <c r="INQ67" s="24"/>
      <c r="INR67" s="24"/>
      <c r="INS67" s="24"/>
      <c r="INT67" s="24"/>
      <c r="INU67" s="24"/>
      <c r="INV67" s="24"/>
      <c r="INW67" s="24"/>
      <c r="INX67" s="24"/>
      <c r="INY67" s="24"/>
      <c r="INZ67" s="24"/>
      <c r="IOA67" s="24"/>
      <c r="IOB67" s="24"/>
      <c r="IOC67" s="24"/>
      <c r="IOD67" s="24"/>
      <c r="IOE67" s="24"/>
      <c r="IOF67" s="24"/>
      <c r="IOG67" s="24"/>
      <c r="IOH67" s="24"/>
      <c r="IOI67" s="24"/>
      <c r="IOJ67" s="24"/>
      <c r="IOK67" s="24"/>
      <c r="IOL67" s="24"/>
      <c r="IOM67" s="24"/>
      <c r="ION67" s="24"/>
      <c r="IOO67" s="24"/>
      <c r="IOP67" s="24"/>
      <c r="IOQ67" s="24"/>
      <c r="IOR67" s="24"/>
      <c r="IOS67" s="24"/>
      <c r="IOT67" s="24"/>
      <c r="IOU67" s="24"/>
      <c r="IOV67" s="24"/>
      <c r="IOW67" s="24"/>
      <c r="IOX67" s="24"/>
      <c r="IOY67" s="24"/>
      <c r="IOZ67" s="24"/>
      <c r="IPA67" s="24"/>
      <c r="IPB67" s="24"/>
      <c r="IPC67" s="24"/>
      <c r="IPD67" s="24"/>
      <c r="IPE67" s="24"/>
      <c r="IPF67" s="24"/>
      <c r="IPG67" s="24"/>
      <c r="IPH67" s="24"/>
      <c r="IPI67" s="24"/>
      <c r="IPJ67" s="24"/>
      <c r="IPK67" s="24"/>
      <c r="IPL67" s="24"/>
      <c r="IPM67" s="24"/>
      <c r="IPN67" s="24"/>
      <c r="IPO67" s="24"/>
      <c r="IPP67" s="24"/>
      <c r="IPQ67" s="24"/>
      <c r="IPR67" s="24"/>
      <c r="IPS67" s="24"/>
      <c r="IPT67" s="24"/>
      <c r="IPU67" s="24"/>
      <c r="IPV67" s="24"/>
      <c r="IPW67" s="24"/>
      <c r="IPX67" s="24"/>
      <c r="IPY67" s="24"/>
      <c r="IPZ67" s="24"/>
      <c r="IQA67" s="24"/>
      <c r="IQB67" s="24"/>
      <c r="IQC67" s="24"/>
      <c r="IQD67" s="24"/>
      <c r="IQE67" s="24"/>
      <c r="IQF67" s="24"/>
      <c r="IQG67" s="24"/>
      <c r="IQH67" s="24"/>
      <c r="IQI67" s="24"/>
      <c r="IQJ67" s="24"/>
      <c r="IQK67" s="24"/>
      <c r="IQL67" s="24"/>
      <c r="IQM67" s="24"/>
      <c r="IQN67" s="24"/>
      <c r="IQO67" s="24"/>
      <c r="IQP67" s="24"/>
      <c r="IQQ67" s="24"/>
      <c r="IQR67" s="24"/>
      <c r="IQS67" s="24"/>
      <c r="IQT67" s="24"/>
      <c r="IQU67" s="24"/>
      <c r="IQV67" s="24"/>
      <c r="IQW67" s="24"/>
      <c r="IQX67" s="24"/>
      <c r="IQY67" s="24"/>
      <c r="IQZ67" s="24"/>
      <c r="IRA67" s="24"/>
      <c r="IRB67" s="24"/>
      <c r="IRC67" s="24"/>
      <c r="IRD67" s="24"/>
      <c r="IRE67" s="24"/>
      <c r="IRF67" s="24"/>
      <c r="IRG67" s="24"/>
      <c r="IRH67" s="24"/>
      <c r="IRI67" s="24"/>
      <c r="IRJ67" s="24"/>
      <c r="IRK67" s="24"/>
      <c r="IRL67" s="24"/>
      <c r="IRM67" s="24"/>
      <c r="IRN67" s="24"/>
      <c r="IRO67" s="24"/>
      <c r="IRP67" s="24"/>
      <c r="IRQ67" s="24"/>
      <c r="IRR67" s="24"/>
      <c r="IRS67" s="24"/>
      <c r="IRT67" s="24"/>
      <c r="IRU67" s="24"/>
      <c r="IRV67" s="24"/>
      <c r="IRW67" s="24"/>
      <c r="IRX67" s="24"/>
      <c r="IRY67" s="24"/>
      <c r="IRZ67" s="24"/>
      <c r="ISA67" s="24"/>
      <c r="ISB67" s="24"/>
      <c r="ISC67" s="24"/>
      <c r="ISD67" s="24"/>
      <c r="ISE67" s="24"/>
      <c r="ISF67" s="24"/>
      <c r="ISG67" s="24"/>
      <c r="ISH67" s="24"/>
      <c r="ISI67" s="24"/>
      <c r="ISJ67" s="24"/>
      <c r="ISK67" s="24"/>
      <c r="ISL67" s="24"/>
      <c r="ISM67" s="24"/>
      <c r="ISN67" s="24"/>
      <c r="ISO67" s="24"/>
      <c r="ISP67" s="24"/>
      <c r="ISQ67" s="24"/>
      <c r="ISR67" s="24"/>
      <c r="ISS67" s="24"/>
      <c r="IST67" s="24"/>
      <c r="ISU67" s="24"/>
      <c r="ISV67" s="24"/>
      <c r="ISW67" s="24"/>
      <c r="ISX67" s="24"/>
      <c r="ISY67" s="24"/>
      <c r="ISZ67" s="24"/>
      <c r="ITA67" s="24"/>
      <c r="ITB67" s="24"/>
      <c r="ITC67" s="24"/>
      <c r="ITD67" s="24"/>
      <c r="ITE67" s="24"/>
      <c r="ITF67" s="24"/>
      <c r="ITG67" s="24"/>
      <c r="ITH67" s="24"/>
      <c r="ITI67" s="24"/>
      <c r="ITJ67" s="24"/>
      <c r="ITK67" s="24"/>
      <c r="ITL67" s="24"/>
      <c r="ITM67" s="24"/>
      <c r="ITN67" s="24"/>
      <c r="ITO67" s="24"/>
      <c r="ITP67" s="24"/>
      <c r="ITQ67" s="24"/>
      <c r="ITR67" s="24"/>
      <c r="ITS67" s="24"/>
      <c r="ITT67" s="24"/>
      <c r="ITU67" s="24"/>
      <c r="ITV67" s="24"/>
      <c r="ITW67" s="24"/>
      <c r="ITX67" s="24"/>
      <c r="ITY67" s="24"/>
      <c r="ITZ67" s="24"/>
      <c r="IUA67" s="24"/>
      <c r="IUB67" s="24"/>
      <c r="IUC67" s="24"/>
      <c r="IUD67" s="24"/>
      <c r="IUE67" s="24"/>
      <c r="IUF67" s="24"/>
      <c r="IUG67" s="24"/>
      <c r="IUH67" s="24"/>
      <c r="IUI67" s="24"/>
      <c r="IUJ67" s="24"/>
      <c r="IUK67" s="24"/>
      <c r="IUL67" s="24"/>
      <c r="IUM67" s="24"/>
      <c r="IUN67" s="24"/>
      <c r="IUO67" s="24"/>
      <c r="IUP67" s="24"/>
      <c r="IUQ67" s="24"/>
      <c r="IUR67" s="24"/>
      <c r="IUS67" s="24"/>
      <c r="IUT67" s="24"/>
      <c r="IUU67" s="24"/>
      <c r="IUV67" s="24"/>
      <c r="IUW67" s="24"/>
      <c r="IUX67" s="24"/>
      <c r="IUY67" s="24"/>
      <c r="IUZ67" s="24"/>
      <c r="IVA67" s="24"/>
      <c r="IVB67" s="24"/>
      <c r="IVC67" s="24"/>
      <c r="IVD67" s="24"/>
      <c r="IVE67" s="24"/>
      <c r="IVF67" s="24"/>
      <c r="IVG67" s="24"/>
      <c r="IVH67" s="24"/>
      <c r="IVI67" s="24"/>
      <c r="IVJ67" s="24"/>
      <c r="IVK67" s="24"/>
      <c r="IVL67" s="24"/>
      <c r="IVM67" s="24"/>
      <c r="IVN67" s="24"/>
      <c r="IVO67" s="24"/>
      <c r="IVP67" s="24"/>
      <c r="IVQ67" s="24"/>
      <c r="IVR67" s="24"/>
      <c r="IVS67" s="24"/>
      <c r="IVT67" s="24"/>
      <c r="IVU67" s="24"/>
      <c r="IVV67" s="24"/>
      <c r="IVW67" s="24"/>
      <c r="IVX67" s="24"/>
      <c r="IVY67" s="24"/>
      <c r="IVZ67" s="24"/>
      <c r="IWA67" s="24"/>
      <c r="IWB67" s="24"/>
      <c r="IWC67" s="24"/>
      <c r="IWD67" s="24"/>
      <c r="IWE67" s="24"/>
      <c r="IWF67" s="24"/>
      <c r="IWG67" s="24"/>
      <c r="IWH67" s="24"/>
      <c r="IWI67" s="24"/>
      <c r="IWJ67" s="24"/>
      <c r="IWK67" s="24"/>
      <c r="IWL67" s="24"/>
      <c r="IWM67" s="24"/>
      <c r="IWN67" s="24"/>
      <c r="IWO67" s="24"/>
      <c r="IWP67" s="24"/>
      <c r="IWQ67" s="24"/>
      <c r="IWR67" s="24"/>
      <c r="IWS67" s="24"/>
      <c r="IWT67" s="24"/>
      <c r="IWU67" s="24"/>
      <c r="IWV67" s="24"/>
      <c r="IWW67" s="24"/>
      <c r="IWX67" s="24"/>
      <c r="IWY67" s="24"/>
      <c r="IWZ67" s="24"/>
      <c r="IXA67" s="24"/>
      <c r="IXB67" s="24"/>
      <c r="IXC67" s="24"/>
      <c r="IXD67" s="24"/>
      <c r="IXE67" s="24"/>
      <c r="IXF67" s="24"/>
      <c r="IXG67" s="24"/>
      <c r="IXH67" s="24"/>
      <c r="IXI67" s="24"/>
      <c r="IXJ67" s="24"/>
      <c r="IXK67" s="24"/>
      <c r="IXL67" s="24"/>
      <c r="IXM67" s="24"/>
      <c r="IXN67" s="24"/>
      <c r="IXO67" s="24"/>
      <c r="IXP67" s="24"/>
      <c r="IXQ67" s="24"/>
      <c r="IXR67" s="24"/>
      <c r="IXS67" s="24"/>
      <c r="IXT67" s="24"/>
      <c r="IXU67" s="24"/>
      <c r="IXV67" s="24"/>
      <c r="IXW67" s="24"/>
      <c r="IXX67" s="24"/>
      <c r="IXY67" s="24"/>
      <c r="IXZ67" s="24"/>
      <c r="IYA67" s="24"/>
      <c r="IYB67" s="24"/>
      <c r="IYC67" s="24"/>
      <c r="IYD67" s="24"/>
      <c r="IYE67" s="24"/>
      <c r="IYF67" s="24"/>
      <c r="IYG67" s="24"/>
      <c r="IYH67" s="24"/>
      <c r="IYI67" s="24"/>
      <c r="IYJ67" s="24"/>
      <c r="IYK67" s="24"/>
      <c r="IYL67" s="24"/>
      <c r="IYM67" s="24"/>
      <c r="IYN67" s="24"/>
      <c r="IYO67" s="24"/>
      <c r="IYP67" s="24"/>
      <c r="IYQ67" s="24"/>
      <c r="IYR67" s="24"/>
      <c r="IYS67" s="24"/>
      <c r="IYT67" s="24"/>
      <c r="IYU67" s="24"/>
      <c r="IYV67" s="24"/>
      <c r="IYW67" s="24"/>
      <c r="IYX67" s="24"/>
      <c r="IYY67" s="24"/>
      <c r="IYZ67" s="24"/>
      <c r="IZA67" s="24"/>
      <c r="IZB67" s="24"/>
      <c r="IZC67" s="24"/>
      <c r="IZD67" s="24"/>
      <c r="IZE67" s="24"/>
      <c r="IZF67" s="24"/>
      <c r="IZG67" s="24"/>
      <c r="IZH67" s="24"/>
      <c r="IZI67" s="24"/>
      <c r="IZJ67" s="24"/>
      <c r="IZK67" s="24"/>
      <c r="IZL67" s="24"/>
      <c r="IZM67" s="24"/>
      <c r="IZN67" s="24"/>
      <c r="IZO67" s="24"/>
      <c r="IZP67" s="24"/>
      <c r="IZQ67" s="24"/>
      <c r="IZR67" s="24"/>
      <c r="IZS67" s="24"/>
      <c r="IZT67" s="24"/>
      <c r="IZU67" s="24"/>
      <c r="IZV67" s="24"/>
      <c r="IZW67" s="24"/>
      <c r="IZX67" s="24"/>
      <c r="IZY67" s="24"/>
      <c r="IZZ67" s="24"/>
      <c r="JAA67" s="24"/>
      <c r="JAB67" s="24"/>
      <c r="JAC67" s="24"/>
      <c r="JAD67" s="24"/>
      <c r="JAE67" s="24"/>
      <c r="JAF67" s="24"/>
      <c r="JAG67" s="24"/>
      <c r="JAH67" s="24"/>
      <c r="JAI67" s="24"/>
      <c r="JAJ67" s="24"/>
      <c r="JAK67" s="24"/>
      <c r="JAL67" s="24"/>
      <c r="JAM67" s="24"/>
      <c r="JAN67" s="24"/>
      <c r="JAO67" s="24"/>
      <c r="JAP67" s="24"/>
      <c r="JAQ67" s="24"/>
      <c r="JAR67" s="24"/>
      <c r="JAS67" s="24"/>
      <c r="JAT67" s="24"/>
      <c r="JAU67" s="24"/>
      <c r="JAV67" s="24"/>
      <c r="JAW67" s="24"/>
      <c r="JAX67" s="24"/>
      <c r="JAY67" s="24"/>
      <c r="JAZ67" s="24"/>
      <c r="JBA67" s="24"/>
      <c r="JBB67" s="24"/>
      <c r="JBC67" s="24"/>
      <c r="JBD67" s="24"/>
      <c r="JBE67" s="24"/>
      <c r="JBF67" s="24"/>
      <c r="JBG67" s="24"/>
      <c r="JBH67" s="24"/>
      <c r="JBI67" s="24"/>
      <c r="JBJ67" s="24"/>
      <c r="JBK67" s="24"/>
      <c r="JBL67" s="24"/>
      <c r="JBM67" s="24"/>
      <c r="JBN67" s="24"/>
      <c r="JBO67" s="24"/>
      <c r="JBP67" s="24"/>
      <c r="JBQ67" s="24"/>
      <c r="JBR67" s="24"/>
      <c r="JBS67" s="24"/>
      <c r="JBT67" s="24"/>
      <c r="JBU67" s="24"/>
      <c r="JBV67" s="24"/>
      <c r="JBW67" s="24"/>
      <c r="JBX67" s="24"/>
      <c r="JBY67" s="24"/>
      <c r="JBZ67" s="24"/>
      <c r="JCA67" s="24"/>
      <c r="JCB67" s="24"/>
      <c r="JCC67" s="24"/>
      <c r="JCD67" s="24"/>
      <c r="JCE67" s="24"/>
      <c r="JCF67" s="24"/>
      <c r="JCG67" s="24"/>
      <c r="JCH67" s="24"/>
      <c r="JCI67" s="24"/>
      <c r="JCJ67" s="24"/>
      <c r="JCK67" s="24"/>
      <c r="JCL67" s="24"/>
      <c r="JCM67" s="24"/>
      <c r="JCN67" s="24"/>
      <c r="JCO67" s="24"/>
      <c r="JCP67" s="24"/>
      <c r="JCQ67" s="24"/>
      <c r="JCR67" s="24"/>
      <c r="JCS67" s="24"/>
      <c r="JCT67" s="24"/>
      <c r="JCU67" s="24"/>
      <c r="JCV67" s="24"/>
      <c r="JCW67" s="24"/>
      <c r="JCX67" s="24"/>
      <c r="JCY67" s="24"/>
      <c r="JCZ67" s="24"/>
      <c r="JDA67" s="24"/>
      <c r="JDB67" s="24"/>
      <c r="JDC67" s="24"/>
      <c r="JDD67" s="24"/>
      <c r="JDE67" s="24"/>
      <c r="JDF67" s="24"/>
      <c r="JDG67" s="24"/>
      <c r="JDH67" s="24"/>
      <c r="JDI67" s="24"/>
      <c r="JDJ67" s="24"/>
      <c r="JDK67" s="24"/>
      <c r="JDL67" s="24"/>
      <c r="JDM67" s="24"/>
      <c r="JDN67" s="24"/>
      <c r="JDO67" s="24"/>
      <c r="JDP67" s="24"/>
      <c r="JDQ67" s="24"/>
      <c r="JDR67" s="24"/>
      <c r="JDS67" s="24"/>
      <c r="JDT67" s="24"/>
      <c r="JDU67" s="24"/>
      <c r="JDV67" s="24"/>
      <c r="JDW67" s="24"/>
      <c r="JDX67" s="24"/>
      <c r="JDY67" s="24"/>
      <c r="JDZ67" s="24"/>
      <c r="JEA67" s="24"/>
      <c r="JEB67" s="24"/>
      <c r="JEC67" s="24"/>
      <c r="JED67" s="24"/>
      <c r="JEE67" s="24"/>
      <c r="JEF67" s="24"/>
      <c r="JEG67" s="24"/>
      <c r="JEH67" s="24"/>
      <c r="JEI67" s="24"/>
      <c r="JEJ67" s="24"/>
      <c r="JEK67" s="24"/>
      <c r="JEL67" s="24"/>
      <c r="JEM67" s="24"/>
      <c r="JEN67" s="24"/>
      <c r="JEO67" s="24"/>
      <c r="JEP67" s="24"/>
      <c r="JEQ67" s="24"/>
      <c r="JER67" s="24"/>
      <c r="JES67" s="24"/>
      <c r="JET67" s="24"/>
      <c r="JEU67" s="24"/>
      <c r="JEV67" s="24"/>
      <c r="JEW67" s="24"/>
      <c r="JEX67" s="24"/>
      <c r="JEY67" s="24"/>
      <c r="JEZ67" s="24"/>
      <c r="JFA67" s="24"/>
      <c r="JFB67" s="24"/>
      <c r="JFC67" s="24"/>
      <c r="JFD67" s="24"/>
      <c r="JFE67" s="24"/>
      <c r="JFF67" s="24"/>
      <c r="JFG67" s="24"/>
      <c r="JFH67" s="24"/>
      <c r="JFI67" s="24"/>
      <c r="JFJ67" s="24"/>
      <c r="JFK67" s="24"/>
      <c r="JFL67" s="24"/>
      <c r="JFM67" s="24"/>
      <c r="JFN67" s="24"/>
      <c r="JFO67" s="24"/>
      <c r="JFP67" s="24"/>
      <c r="JFQ67" s="24"/>
      <c r="JFR67" s="24"/>
      <c r="JFS67" s="24"/>
      <c r="JFT67" s="24"/>
      <c r="JFU67" s="24"/>
      <c r="JFV67" s="24"/>
      <c r="JFW67" s="24"/>
      <c r="JFX67" s="24"/>
      <c r="JFY67" s="24"/>
      <c r="JFZ67" s="24"/>
      <c r="JGA67" s="24"/>
      <c r="JGB67" s="24"/>
      <c r="JGC67" s="24"/>
      <c r="JGD67" s="24"/>
      <c r="JGE67" s="24"/>
      <c r="JGF67" s="24"/>
      <c r="JGG67" s="24"/>
      <c r="JGH67" s="24"/>
      <c r="JGI67" s="24"/>
      <c r="JGJ67" s="24"/>
      <c r="JGK67" s="24"/>
      <c r="JGL67" s="24"/>
      <c r="JGM67" s="24"/>
      <c r="JGN67" s="24"/>
      <c r="JGO67" s="24"/>
      <c r="JGP67" s="24"/>
      <c r="JGQ67" s="24"/>
      <c r="JGR67" s="24"/>
      <c r="JGS67" s="24"/>
      <c r="JGT67" s="24"/>
      <c r="JGU67" s="24"/>
      <c r="JGV67" s="24"/>
      <c r="JGW67" s="24"/>
      <c r="JGX67" s="24"/>
      <c r="JGY67" s="24"/>
      <c r="JGZ67" s="24"/>
      <c r="JHA67" s="24"/>
      <c r="JHB67" s="24"/>
      <c r="JHC67" s="24"/>
      <c r="JHD67" s="24"/>
      <c r="JHE67" s="24"/>
      <c r="JHF67" s="24"/>
      <c r="JHG67" s="24"/>
      <c r="JHH67" s="24"/>
      <c r="JHI67" s="24"/>
      <c r="JHJ67" s="24"/>
      <c r="JHK67" s="24"/>
      <c r="JHL67" s="24"/>
      <c r="JHM67" s="24"/>
      <c r="JHN67" s="24"/>
      <c r="JHO67" s="24"/>
      <c r="JHP67" s="24"/>
      <c r="JHQ67" s="24"/>
      <c r="JHR67" s="24"/>
      <c r="JHS67" s="24"/>
      <c r="JHT67" s="24"/>
      <c r="JHU67" s="24"/>
      <c r="JHV67" s="24"/>
      <c r="JHW67" s="24"/>
      <c r="JHX67" s="24"/>
      <c r="JHY67" s="24"/>
      <c r="JHZ67" s="24"/>
      <c r="JIA67" s="24"/>
      <c r="JIB67" s="24"/>
      <c r="JIC67" s="24"/>
      <c r="JID67" s="24"/>
      <c r="JIE67" s="24"/>
      <c r="JIF67" s="24"/>
      <c r="JIG67" s="24"/>
      <c r="JIH67" s="24"/>
      <c r="JII67" s="24"/>
      <c r="JIJ67" s="24"/>
      <c r="JIK67" s="24"/>
      <c r="JIL67" s="24"/>
      <c r="JIM67" s="24"/>
      <c r="JIN67" s="24"/>
      <c r="JIO67" s="24"/>
      <c r="JIP67" s="24"/>
      <c r="JIQ67" s="24"/>
      <c r="JIR67" s="24"/>
      <c r="JIS67" s="24"/>
      <c r="JIT67" s="24"/>
      <c r="JIU67" s="24"/>
      <c r="JIV67" s="24"/>
      <c r="JIW67" s="24"/>
      <c r="JIX67" s="24"/>
      <c r="JIY67" s="24"/>
      <c r="JIZ67" s="24"/>
      <c r="JJA67" s="24"/>
      <c r="JJB67" s="24"/>
      <c r="JJC67" s="24"/>
      <c r="JJD67" s="24"/>
      <c r="JJE67" s="24"/>
      <c r="JJF67" s="24"/>
      <c r="JJG67" s="24"/>
      <c r="JJH67" s="24"/>
      <c r="JJI67" s="24"/>
      <c r="JJJ67" s="24"/>
      <c r="JJK67" s="24"/>
      <c r="JJL67" s="24"/>
      <c r="JJM67" s="24"/>
      <c r="JJN67" s="24"/>
      <c r="JJO67" s="24"/>
      <c r="JJP67" s="24"/>
      <c r="JJQ67" s="24"/>
      <c r="JJR67" s="24"/>
      <c r="JJS67" s="24"/>
      <c r="JJT67" s="24"/>
      <c r="JJU67" s="24"/>
      <c r="JJV67" s="24"/>
      <c r="JJW67" s="24"/>
      <c r="JJX67" s="24"/>
      <c r="JJY67" s="24"/>
      <c r="JJZ67" s="24"/>
      <c r="JKA67" s="24"/>
      <c r="JKB67" s="24"/>
      <c r="JKC67" s="24"/>
      <c r="JKD67" s="24"/>
      <c r="JKE67" s="24"/>
      <c r="JKF67" s="24"/>
      <c r="JKG67" s="24"/>
      <c r="JKH67" s="24"/>
      <c r="JKI67" s="24"/>
      <c r="JKJ67" s="24"/>
      <c r="JKK67" s="24"/>
      <c r="JKL67" s="24"/>
      <c r="JKM67" s="24"/>
      <c r="JKN67" s="24"/>
      <c r="JKO67" s="24"/>
      <c r="JKP67" s="24"/>
      <c r="JKQ67" s="24"/>
      <c r="JKR67" s="24"/>
      <c r="JKS67" s="24"/>
      <c r="JKT67" s="24"/>
      <c r="JKU67" s="24"/>
      <c r="JKV67" s="24"/>
      <c r="JKW67" s="24"/>
      <c r="JKX67" s="24"/>
      <c r="JKY67" s="24"/>
      <c r="JKZ67" s="24"/>
      <c r="JLA67" s="24"/>
      <c r="JLB67" s="24"/>
      <c r="JLC67" s="24"/>
      <c r="JLD67" s="24"/>
      <c r="JLE67" s="24"/>
      <c r="JLF67" s="24"/>
      <c r="JLG67" s="24"/>
      <c r="JLH67" s="24"/>
      <c r="JLI67" s="24"/>
      <c r="JLJ67" s="24"/>
      <c r="JLK67" s="24"/>
      <c r="JLL67" s="24"/>
      <c r="JLM67" s="24"/>
      <c r="JLN67" s="24"/>
      <c r="JLO67" s="24"/>
      <c r="JLP67" s="24"/>
      <c r="JLQ67" s="24"/>
      <c r="JLR67" s="24"/>
      <c r="JLS67" s="24"/>
      <c r="JLT67" s="24"/>
      <c r="JLU67" s="24"/>
      <c r="JLV67" s="24"/>
      <c r="JLW67" s="24"/>
      <c r="JLX67" s="24"/>
      <c r="JLY67" s="24"/>
      <c r="JLZ67" s="24"/>
      <c r="JMA67" s="24"/>
      <c r="JMB67" s="24"/>
      <c r="JMC67" s="24"/>
      <c r="JMD67" s="24"/>
      <c r="JME67" s="24"/>
      <c r="JMF67" s="24"/>
      <c r="JMG67" s="24"/>
      <c r="JMH67" s="24"/>
      <c r="JMI67" s="24"/>
      <c r="JMJ67" s="24"/>
      <c r="JMK67" s="24"/>
      <c r="JML67" s="24"/>
      <c r="JMM67" s="24"/>
      <c r="JMN67" s="24"/>
      <c r="JMO67" s="24"/>
      <c r="JMP67" s="24"/>
      <c r="JMQ67" s="24"/>
      <c r="JMR67" s="24"/>
      <c r="JMS67" s="24"/>
      <c r="JMT67" s="24"/>
      <c r="JMU67" s="24"/>
      <c r="JMV67" s="24"/>
      <c r="JMW67" s="24"/>
      <c r="JMX67" s="24"/>
      <c r="JMY67" s="24"/>
      <c r="JMZ67" s="24"/>
      <c r="JNA67" s="24"/>
      <c r="JNB67" s="24"/>
      <c r="JNC67" s="24"/>
      <c r="JND67" s="24"/>
      <c r="JNE67" s="24"/>
      <c r="JNF67" s="24"/>
      <c r="JNG67" s="24"/>
      <c r="JNH67" s="24"/>
      <c r="JNI67" s="24"/>
      <c r="JNJ67" s="24"/>
      <c r="JNK67" s="24"/>
      <c r="JNL67" s="24"/>
      <c r="JNM67" s="24"/>
      <c r="JNN67" s="24"/>
      <c r="JNO67" s="24"/>
      <c r="JNP67" s="24"/>
      <c r="JNQ67" s="24"/>
      <c r="JNR67" s="24"/>
      <c r="JNS67" s="24"/>
      <c r="JNT67" s="24"/>
      <c r="JNU67" s="24"/>
      <c r="JNV67" s="24"/>
      <c r="JNW67" s="24"/>
      <c r="JNX67" s="24"/>
      <c r="JNY67" s="24"/>
      <c r="JNZ67" s="24"/>
      <c r="JOA67" s="24"/>
      <c r="JOB67" s="24"/>
      <c r="JOC67" s="24"/>
      <c r="JOD67" s="24"/>
      <c r="JOE67" s="24"/>
      <c r="JOF67" s="24"/>
      <c r="JOG67" s="24"/>
      <c r="JOH67" s="24"/>
      <c r="JOI67" s="24"/>
      <c r="JOJ67" s="24"/>
      <c r="JOK67" s="24"/>
      <c r="JOL67" s="24"/>
      <c r="JOM67" s="24"/>
      <c r="JON67" s="24"/>
      <c r="JOO67" s="24"/>
      <c r="JOP67" s="24"/>
      <c r="JOQ67" s="24"/>
      <c r="JOR67" s="24"/>
      <c r="JOS67" s="24"/>
      <c r="JOT67" s="24"/>
      <c r="JOU67" s="24"/>
      <c r="JOV67" s="24"/>
      <c r="JOW67" s="24"/>
      <c r="JOX67" s="24"/>
      <c r="JOY67" s="24"/>
      <c r="JOZ67" s="24"/>
      <c r="JPA67" s="24"/>
      <c r="JPB67" s="24"/>
      <c r="JPC67" s="24"/>
      <c r="JPD67" s="24"/>
      <c r="JPE67" s="24"/>
      <c r="JPF67" s="24"/>
      <c r="JPG67" s="24"/>
      <c r="JPH67" s="24"/>
      <c r="JPI67" s="24"/>
      <c r="JPJ67" s="24"/>
      <c r="JPK67" s="24"/>
      <c r="JPL67" s="24"/>
      <c r="JPM67" s="24"/>
      <c r="JPN67" s="24"/>
      <c r="JPO67" s="24"/>
      <c r="JPP67" s="24"/>
      <c r="JPQ67" s="24"/>
      <c r="JPR67" s="24"/>
      <c r="JPS67" s="24"/>
      <c r="JPT67" s="24"/>
      <c r="JPU67" s="24"/>
      <c r="JPV67" s="24"/>
      <c r="JPW67" s="24"/>
      <c r="JPX67" s="24"/>
      <c r="JPY67" s="24"/>
      <c r="JPZ67" s="24"/>
      <c r="JQA67" s="24"/>
      <c r="JQB67" s="24"/>
      <c r="JQC67" s="24"/>
      <c r="JQD67" s="24"/>
      <c r="JQE67" s="24"/>
      <c r="JQF67" s="24"/>
      <c r="JQG67" s="24"/>
      <c r="JQH67" s="24"/>
      <c r="JQI67" s="24"/>
      <c r="JQJ67" s="24"/>
      <c r="JQK67" s="24"/>
      <c r="JQL67" s="24"/>
      <c r="JQM67" s="24"/>
      <c r="JQN67" s="24"/>
      <c r="JQO67" s="24"/>
      <c r="JQP67" s="24"/>
      <c r="JQQ67" s="24"/>
      <c r="JQR67" s="24"/>
      <c r="JQS67" s="24"/>
      <c r="JQT67" s="24"/>
      <c r="JQU67" s="24"/>
      <c r="JQV67" s="24"/>
      <c r="JQW67" s="24"/>
      <c r="JQX67" s="24"/>
      <c r="JQY67" s="24"/>
      <c r="JQZ67" s="24"/>
      <c r="JRA67" s="24"/>
      <c r="JRB67" s="24"/>
      <c r="JRC67" s="24"/>
      <c r="JRD67" s="24"/>
      <c r="JRE67" s="24"/>
      <c r="JRF67" s="24"/>
      <c r="JRG67" s="24"/>
      <c r="JRH67" s="24"/>
      <c r="JRI67" s="24"/>
      <c r="JRJ67" s="24"/>
      <c r="JRK67" s="24"/>
      <c r="JRL67" s="24"/>
      <c r="JRM67" s="24"/>
      <c r="JRN67" s="24"/>
      <c r="JRO67" s="24"/>
      <c r="JRP67" s="24"/>
      <c r="JRQ67" s="24"/>
      <c r="JRR67" s="24"/>
      <c r="JRS67" s="24"/>
      <c r="JRT67" s="24"/>
      <c r="JRU67" s="24"/>
      <c r="JRV67" s="24"/>
      <c r="JRW67" s="24"/>
      <c r="JRX67" s="24"/>
      <c r="JRY67" s="24"/>
      <c r="JRZ67" s="24"/>
      <c r="JSA67" s="24"/>
      <c r="JSB67" s="24"/>
      <c r="JSC67" s="24"/>
      <c r="JSD67" s="24"/>
      <c r="JSE67" s="24"/>
      <c r="JSF67" s="24"/>
      <c r="JSG67" s="24"/>
      <c r="JSH67" s="24"/>
      <c r="JSI67" s="24"/>
      <c r="JSJ67" s="24"/>
      <c r="JSK67" s="24"/>
      <c r="JSL67" s="24"/>
      <c r="JSM67" s="24"/>
      <c r="JSN67" s="24"/>
      <c r="JSO67" s="24"/>
      <c r="JSP67" s="24"/>
      <c r="JSQ67" s="24"/>
      <c r="JSR67" s="24"/>
      <c r="JSS67" s="24"/>
      <c r="JST67" s="24"/>
      <c r="JSU67" s="24"/>
      <c r="JSV67" s="24"/>
      <c r="JSW67" s="24"/>
      <c r="JSX67" s="24"/>
      <c r="JSY67" s="24"/>
      <c r="JSZ67" s="24"/>
      <c r="JTA67" s="24"/>
      <c r="JTB67" s="24"/>
      <c r="JTC67" s="24"/>
      <c r="JTD67" s="24"/>
      <c r="JTE67" s="24"/>
      <c r="JTF67" s="24"/>
      <c r="JTG67" s="24"/>
      <c r="JTH67" s="24"/>
      <c r="JTI67" s="24"/>
      <c r="JTJ67" s="24"/>
      <c r="JTK67" s="24"/>
      <c r="JTL67" s="24"/>
      <c r="JTM67" s="24"/>
      <c r="JTN67" s="24"/>
      <c r="JTO67" s="24"/>
      <c r="JTP67" s="24"/>
      <c r="JTQ67" s="24"/>
      <c r="JTR67" s="24"/>
      <c r="JTS67" s="24"/>
      <c r="JTT67" s="24"/>
      <c r="JTU67" s="24"/>
      <c r="JTV67" s="24"/>
      <c r="JTW67" s="24"/>
      <c r="JTX67" s="24"/>
      <c r="JTY67" s="24"/>
      <c r="JTZ67" s="24"/>
      <c r="JUA67" s="24"/>
      <c r="JUB67" s="24"/>
      <c r="JUC67" s="24"/>
      <c r="JUD67" s="24"/>
      <c r="JUE67" s="24"/>
      <c r="JUF67" s="24"/>
      <c r="JUG67" s="24"/>
      <c r="JUH67" s="24"/>
      <c r="JUI67" s="24"/>
      <c r="JUJ67" s="24"/>
      <c r="JUK67" s="24"/>
      <c r="JUL67" s="24"/>
      <c r="JUM67" s="24"/>
      <c r="JUN67" s="24"/>
      <c r="JUO67" s="24"/>
      <c r="JUP67" s="24"/>
      <c r="JUQ67" s="24"/>
      <c r="JUR67" s="24"/>
      <c r="JUS67" s="24"/>
      <c r="JUT67" s="24"/>
      <c r="JUU67" s="24"/>
      <c r="JUV67" s="24"/>
      <c r="JUW67" s="24"/>
      <c r="JUX67" s="24"/>
      <c r="JUY67" s="24"/>
      <c r="JUZ67" s="24"/>
      <c r="JVA67" s="24"/>
      <c r="JVB67" s="24"/>
      <c r="JVC67" s="24"/>
      <c r="JVD67" s="24"/>
      <c r="JVE67" s="24"/>
      <c r="JVF67" s="24"/>
      <c r="JVG67" s="24"/>
      <c r="JVH67" s="24"/>
      <c r="JVI67" s="24"/>
      <c r="JVJ67" s="24"/>
      <c r="JVK67" s="24"/>
      <c r="JVL67" s="24"/>
      <c r="JVM67" s="24"/>
      <c r="JVN67" s="24"/>
      <c r="JVO67" s="24"/>
      <c r="JVP67" s="24"/>
      <c r="JVQ67" s="24"/>
      <c r="JVR67" s="24"/>
      <c r="JVS67" s="24"/>
      <c r="JVT67" s="24"/>
      <c r="JVU67" s="24"/>
      <c r="JVV67" s="24"/>
      <c r="JVW67" s="24"/>
      <c r="JVX67" s="24"/>
      <c r="JVY67" s="24"/>
      <c r="JVZ67" s="24"/>
      <c r="JWA67" s="24"/>
      <c r="JWB67" s="24"/>
      <c r="JWC67" s="24"/>
      <c r="JWD67" s="24"/>
      <c r="JWE67" s="24"/>
      <c r="JWF67" s="24"/>
      <c r="JWG67" s="24"/>
      <c r="JWH67" s="24"/>
      <c r="JWI67" s="24"/>
      <c r="JWJ67" s="24"/>
      <c r="JWK67" s="24"/>
      <c r="JWL67" s="24"/>
      <c r="JWM67" s="24"/>
      <c r="JWN67" s="24"/>
      <c r="JWO67" s="24"/>
      <c r="JWP67" s="24"/>
      <c r="JWQ67" s="24"/>
      <c r="JWR67" s="24"/>
      <c r="JWS67" s="24"/>
      <c r="JWT67" s="24"/>
      <c r="JWU67" s="24"/>
      <c r="JWV67" s="24"/>
      <c r="JWW67" s="24"/>
      <c r="JWX67" s="24"/>
      <c r="JWY67" s="24"/>
      <c r="JWZ67" s="24"/>
      <c r="JXA67" s="24"/>
      <c r="JXB67" s="24"/>
      <c r="JXC67" s="24"/>
      <c r="JXD67" s="24"/>
      <c r="JXE67" s="24"/>
      <c r="JXF67" s="24"/>
      <c r="JXG67" s="24"/>
      <c r="JXH67" s="24"/>
      <c r="JXI67" s="24"/>
      <c r="JXJ67" s="24"/>
      <c r="JXK67" s="24"/>
      <c r="JXL67" s="24"/>
      <c r="JXM67" s="24"/>
      <c r="JXN67" s="24"/>
      <c r="JXO67" s="24"/>
      <c r="JXP67" s="24"/>
      <c r="JXQ67" s="24"/>
      <c r="JXR67" s="24"/>
      <c r="JXS67" s="24"/>
      <c r="JXT67" s="24"/>
      <c r="JXU67" s="24"/>
      <c r="JXV67" s="24"/>
      <c r="JXW67" s="24"/>
      <c r="JXX67" s="24"/>
      <c r="JXY67" s="24"/>
      <c r="JXZ67" s="24"/>
      <c r="JYA67" s="24"/>
      <c r="JYB67" s="24"/>
      <c r="JYC67" s="24"/>
      <c r="JYD67" s="24"/>
      <c r="JYE67" s="24"/>
      <c r="JYF67" s="24"/>
      <c r="JYG67" s="24"/>
      <c r="JYH67" s="24"/>
      <c r="JYI67" s="24"/>
      <c r="JYJ67" s="24"/>
      <c r="JYK67" s="24"/>
      <c r="JYL67" s="24"/>
      <c r="JYM67" s="24"/>
      <c r="JYN67" s="24"/>
      <c r="JYO67" s="24"/>
      <c r="JYP67" s="24"/>
      <c r="JYQ67" s="24"/>
      <c r="JYR67" s="24"/>
      <c r="JYS67" s="24"/>
      <c r="JYT67" s="24"/>
      <c r="JYU67" s="24"/>
      <c r="JYV67" s="24"/>
      <c r="JYW67" s="24"/>
      <c r="JYX67" s="24"/>
      <c r="JYY67" s="24"/>
      <c r="JYZ67" s="24"/>
      <c r="JZA67" s="24"/>
      <c r="JZB67" s="24"/>
      <c r="JZC67" s="24"/>
      <c r="JZD67" s="24"/>
      <c r="JZE67" s="24"/>
      <c r="JZF67" s="24"/>
      <c r="JZG67" s="24"/>
      <c r="JZH67" s="24"/>
      <c r="JZI67" s="24"/>
      <c r="JZJ67" s="24"/>
      <c r="JZK67" s="24"/>
      <c r="JZL67" s="24"/>
      <c r="JZM67" s="24"/>
      <c r="JZN67" s="24"/>
      <c r="JZO67" s="24"/>
      <c r="JZP67" s="24"/>
      <c r="JZQ67" s="24"/>
      <c r="JZR67" s="24"/>
      <c r="JZS67" s="24"/>
      <c r="JZT67" s="24"/>
      <c r="JZU67" s="24"/>
      <c r="JZV67" s="24"/>
      <c r="JZW67" s="24"/>
      <c r="JZX67" s="24"/>
      <c r="JZY67" s="24"/>
      <c r="JZZ67" s="24"/>
      <c r="KAA67" s="24"/>
      <c r="KAB67" s="24"/>
      <c r="KAC67" s="24"/>
      <c r="KAD67" s="24"/>
      <c r="KAE67" s="24"/>
      <c r="KAF67" s="24"/>
      <c r="KAG67" s="24"/>
      <c r="KAH67" s="24"/>
      <c r="KAI67" s="24"/>
      <c r="KAJ67" s="24"/>
      <c r="KAK67" s="24"/>
      <c r="KAL67" s="24"/>
      <c r="KAM67" s="24"/>
      <c r="KAN67" s="24"/>
      <c r="KAO67" s="24"/>
      <c r="KAP67" s="24"/>
      <c r="KAQ67" s="24"/>
      <c r="KAR67" s="24"/>
      <c r="KAS67" s="24"/>
      <c r="KAT67" s="24"/>
      <c r="KAU67" s="24"/>
      <c r="KAV67" s="24"/>
      <c r="KAW67" s="24"/>
      <c r="KAX67" s="24"/>
      <c r="KAY67" s="24"/>
      <c r="KAZ67" s="24"/>
      <c r="KBA67" s="24"/>
      <c r="KBB67" s="24"/>
      <c r="KBC67" s="24"/>
      <c r="KBD67" s="24"/>
      <c r="KBE67" s="24"/>
      <c r="KBF67" s="24"/>
      <c r="KBG67" s="24"/>
      <c r="KBH67" s="24"/>
      <c r="KBI67" s="24"/>
      <c r="KBJ67" s="24"/>
      <c r="KBK67" s="24"/>
      <c r="KBL67" s="24"/>
      <c r="KBM67" s="24"/>
      <c r="KBN67" s="24"/>
      <c r="KBO67" s="24"/>
      <c r="KBP67" s="24"/>
      <c r="KBQ67" s="24"/>
      <c r="KBR67" s="24"/>
      <c r="KBS67" s="24"/>
      <c r="KBT67" s="24"/>
      <c r="KBU67" s="24"/>
      <c r="KBV67" s="24"/>
      <c r="KBW67" s="24"/>
      <c r="KBX67" s="24"/>
      <c r="KBY67" s="24"/>
      <c r="KBZ67" s="24"/>
      <c r="KCA67" s="24"/>
      <c r="KCB67" s="24"/>
      <c r="KCC67" s="24"/>
      <c r="KCD67" s="24"/>
      <c r="KCE67" s="24"/>
      <c r="KCF67" s="24"/>
      <c r="KCG67" s="24"/>
      <c r="KCH67" s="24"/>
      <c r="KCI67" s="24"/>
      <c r="KCJ67" s="24"/>
      <c r="KCK67" s="24"/>
      <c r="KCL67" s="24"/>
      <c r="KCM67" s="24"/>
      <c r="KCN67" s="24"/>
      <c r="KCO67" s="24"/>
      <c r="KCP67" s="24"/>
      <c r="KCQ67" s="24"/>
      <c r="KCR67" s="24"/>
      <c r="KCS67" s="24"/>
      <c r="KCT67" s="24"/>
      <c r="KCU67" s="24"/>
      <c r="KCV67" s="24"/>
      <c r="KCW67" s="24"/>
      <c r="KCX67" s="24"/>
      <c r="KCY67" s="24"/>
      <c r="KCZ67" s="24"/>
      <c r="KDA67" s="24"/>
      <c r="KDB67" s="24"/>
      <c r="KDC67" s="24"/>
      <c r="KDD67" s="24"/>
      <c r="KDE67" s="24"/>
      <c r="KDF67" s="24"/>
      <c r="KDG67" s="24"/>
      <c r="KDH67" s="24"/>
      <c r="KDI67" s="24"/>
      <c r="KDJ67" s="24"/>
      <c r="KDK67" s="24"/>
      <c r="KDL67" s="24"/>
      <c r="KDM67" s="24"/>
      <c r="KDN67" s="24"/>
      <c r="KDO67" s="24"/>
      <c r="KDP67" s="24"/>
      <c r="KDQ67" s="24"/>
      <c r="KDR67" s="24"/>
      <c r="KDS67" s="24"/>
      <c r="KDT67" s="24"/>
      <c r="KDU67" s="24"/>
      <c r="KDV67" s="24"/>
      <c r="KDW67" s="24"/>
      <c r="KDX67" s="24"/>
      <c r="KDY67" s="24"/>
      <c r="KDZ67" s="24"/>
      <c r="KEA67" s="24"/>
      <c r="KEB67" s="24"/>
      <c r="KEC67" s="24"/>
      <c r="KED67" s="24"/>
      <c r="KEE67" s="24"/>
      <c r="KEF67" s="24"/>
      <c r="KEG67" s="24"/>
      <c r="KEH67" s="24"/>
      <c r="KEI67" s="24"/>
      <c r="KEJ67" s="24"/>
      <c r="KEK67" s="24"/>
      <c r="KEL67" s="24"/>
      <c r="KEM67" s="24"/>
      <c r="KEN67" s="24"/>
      <c r="KEO67" s="24"/>
      <c r="KEP67" s="24"/>
      <c r="KEQ67" s="24"/>
      <c r="KER67" s="24"/>
      <c r="KES67" s="24"/>
      <c r="KET67" s="24"/>
      <c r="KEU67" s="24"/>
      <c r="KEV67" s="24"/>
      <c r="KEW67" s="24"/>
      <c r="KEX67" s="24"/>
      <c r="KEY67" s="24"/>
      <c r="KEZ67" s="24"/>
      <c r="KFA67" s="24"/>
      <c r="KFB67" s="24"/>
      <c r="KFC67" s="24"/>
      <c r="KFD67" s="24"/>
      <c r="KFE67" s="24"/>
      <c r="KFF67" s="24"/>
      <c r="KFG67" s="24"/>
      <c r="KFH67" s="24"/>
      <c r="KFI67" s="24"/>
      <c r="KFJ67" s="24"/>
      <c r="KFK67" s="24"/>
      <c r="KFL67" s="24"/>
      <c r="KFM67" s="24"/>
      <c r="KFN67" s="24"/>
      <c r="KFO67" s="24"/>
      <c r="KFP67" s="24"/>
      <c r="KFQ67" s="24"/>
      <c r="KFR67" s="24"/>
      <c r="KFS67" s="24"/>
      <c r="KFT67" s="24"/>
      <c r="KFU67" s="24"/>
      <c r="KFV67" s="24"/>
      <c r="KFW67" s="24"/>
      <c r="KFX67" s="24"/>
      <c r="KFY67" s="24"/>
      <c r="KFZ67" s="24"/>
      <c r="KGA67" s="24"/>
      <c r="KGB67" s="24"/>
      <c r="KGC67" s="24"/>
      <c r="KGD67" s="24"/>
      <c r="KGE67" s="24"/>
      <c r="KGF67" s="24"/>
      <c r="KGG67" s="24"/>
      <c r="KGH67" s="24"/>
      <c r="KGI67" s="24"/>
      <c r="KGJ67" s="24"/>
      <c r="KGK67" s="24"/>
      <c r="KGL67" s="24"/>
      <c r="KGM67" s="24"/>
      <c r="KGN67" s="24"/>
      <c r="KGO67" s="24"/>
      <c r="KGP67" s="24"/>
      <c r="KGQ67" s="24"/>
      <c r="KGR67" s="24"/>
      <c r="KGS67" s="24"/>
      <c r="KGT67" s="24"/>
      <c r="KGU67" s="24"/>
      <c r="KGV67" s="24"/>
      <c r="KGW67" s="24"/>
      <c r="KGX67" s="24"/>
      <c r="KGY67" s="24"/>
      <c r="KGZ67" s="24"/>
      <c r="KHA67" s="24"/>
      <c r="KHB67" s="24"/>
      <c r="KHC67" s="24"/>
      <c r="KHD67" s="24"/>
      <c r="KHE67" s="24"/>
      <c r="KHF67" s="24"/>
      <c r="KHG67" s="24"/>
      <c r="KHH67" s="24"/>
      <c r="KHI67" s="24"/>
      <c r="KHJ67" s="24"/>
      <c r="KHK67" s="24"/>
      <c r="KHL67" s="24"/>
      <c r="KHM67" s="24"/>
      <c r="KHN67" s="24"/>
      <c r="KHO67" s="24"/>
      <c r="KHP67" s="24"/>
      <c r="KHQ67" s="24"/>
      <c r="KHR67" s="24"/>
      <c r="KHS67" s="24"/>
      <c r="KHT67" s="24"/>
      <c r="KHU67" s="24"/>
      <c r="KHV67" s="24"/>
      <c r="KHW67" s="24"/>
      <c r="KHX67" s="24"/>
      <c r="KHY67" s="24"/>
      <c r="KHZ67" s="24"/>
      <c r="KIA67" s="24"/>
      <c r="KIB67" s="24"/>
      <c r="KIC67" s="24"/>
      <c r="KID67" s="24"/>
      <c r="KIE67" s="24"/>
      <c r="KIF67" s="24"/>
      <c r="KIG67" s="24"/>
      <c r="KIH67" s="24"/>
      <c r="KII67" s="24"/>
      <c r="KIJ67" s="24"/>
      <c r="KIK67" s="24"/>
      <c r="KIL67" s="24"/>
      <c r="KIM67" s="24"/>
      <c r="KIN67" s="24"/>
      <c r="KIO67" s="24"/>
      <c r="KIP67" s="24"/>
      <c r="KIQ67" s="24"/>
      <c r="KIR67" s="24"/>
      <c r="KIS67" s="24"/>
      <c r="KIT67" s="24"/>
      <c r="KIU67" s="24"/>
      <c r="KIV67" s="24"/>
      <c r="KIW67" s="24"/>
      <c r="KIX67" s="24"/>
      <c r="KIY67" s="24"/>
      <c r="KIZ67" s="24"/>
      <c r="KJA67" s="24"/>
      <c r="KJB67" s="24"/>
      <c r="KJC67" s="24"/>
      <c r="KJD67" s="24"/>
      <c r="KJE67" s="24"/>
      <c r="KJF67" s="24"/>
      <c r="KJG67" s="24"/>
      <c r="KJH67" s="24"/>
      <c r="KJI67" s="24"/>
      <c r="KJJ67" s="24"/>
      <c r="KJK67" s="24"/>
      <c r="KJL67" s="24"/>
      <c r="KJM67" s="24"/>
      <c r="KJN67" s="24"/>
      <c r="KJO67" s="24"/>
      <c r="KJP67" s="24"/>
      <c r="KJQ67" s="24"/>
      <c r="KJR67" s="24"/>
      <c r="KJS67" s="24"/>
      <c r="KJT67" s="24"/>
      <c r="KJU67" s="24"/>
      <c r="KJV67" s="24"/>
      <c r="KJW67" s="24"/>
      <c r="KJX67" s="24"/>
      <c r="KJY67" s="24"/>
      <c r="KJZ67" s="24"/>
      <c r="KKA67" s="24"/>
      <c r="KKB67" s="24"/>
      <c r="KKC67" s="24"/>
      <c r="KKD67" s="24"/>
      <c r="KKE67" s="24"/>
      <c r="KKF67" s="24"/>
      <c r="KKG67" s="24"/>
      <c r="KKH67" s="24"/>
      <c r="KKI67" s="24"/>
      <c r="KKJ67" s="24"/>
      <c r="KKK67" s="24"/>
      <c r="KKL67" s="24"/>
      <c r="KKM67" s="24"/>
      <c r="KKN67" s="24"/>
      <c r="KKO67" s="24"/>
      <c r="KKP67" s="24"/>
      <c r="KKQ67" s="24"/>
      <c r="KKR67" s="24"/>
      <c r="KKS67" s="24"/>
      <c r="KKT67" s="24"/>
      <c r="KKU67" s="24"/>
      <c r="KKV67" s="24"/>
      <c r="KKW67" s="24"/>
      <c r="KKX67" s="24"/>
      <c r="KKY67" s="24"/>
      <c r="KKZ67" s="24"/>
      <c r="KLA67" s="24"/>
      <c r="KLB67" s="24"/>
      <c r="KLC67" s="24"/>
      <c r="KLD67" s="24"/>
      <c r="KLE67" s="24"/>
      <c r="KLF67" s="24"/>
      <c r="KLG67" s="24"/>
      <c r="KLH67" s="24"/>
      <c r="KLI67" s="24"/>
      <c r="KLJ67" s="24"/>
      <c r="KLK67" s="24"/>
      <c r="KLL67" s="24"/>
      <c r="KLM67" s="24"/>
      <c r="KLN67" s="24"/>
      <c r="KLO67" s="24"/>
      <c r="KLP67" s="24"/>
      <c r="KLQ67" s="24"/>
      <c r="KLR67" s="24"/>
      <c r="KLS67" s="24"/>
      <c r="KLT67" s="24"/>
      <c r="KLU67" s="24"/>
      <c r="KLV67" s="24"/>
      <c r="KLW67" s="24"/>
      <c r="KLX67" s="24"/>
      <c r="KLY67" s="24"/>
      <c r="KLZ67" s="24"/>
      <c r="KMA67" s="24"/>
      <c r="KMB67" s="24"/>
      <c r="KMC67" s="24"/>
      <c r="KMD67" s="24"/>
      <c r="KME67" s="24"/>
      <c r="KMF67" s="24"/>
      <c r="KMG67" s="24"/>
      <c r="KMH67" s="24"/>
      <c r="KMI67" s="24"/>
      <c r="KMJ67" s="24"/>
      <c r="KMK67" s="24"/>
      <c r="KML67" s="24"/>
      <c r="KMM67" s="24"/>
      <c r="KMN67" s="24"/>
      <c r="KMO67" s="24"/>
      <c r="KMP67" s="24"/>
      <c r="KMQ67" s="24"/>
      <c r="KMR67" s="24"/>
      <c r="KMS67" s="24"/>
      <c r="KMT67" s="24"/>
      <c r="KMU67" s="24"/>
      <c r="KMV67" s="24"/>
      <c r="KMW67" s="24"/>
      <c r="KMX67" s="24"/>
      <c r="KMY67" s="24"/>
      <c r="KMZ67" s="24"/>
      <c r="KNA67" s="24"/>
      <c r="KNB67" s="24"/>
      <c r="KNC67" s="24"/>
      <c r="KND67" s="24"/>
      <c r="KNE67" s="24"/>
      <c r="KNF67" s="24"/>
      <c r="KNG67" s="24"/>
      <c r="KNH67" s="24"/>
      <c r="KNI67" s="24"/>
      <c r="KNJ67" s="24"/>
      <c r="KNK67" s="24"/>
      <c r="KNL67" s="24"/>
      <c r="KNM67" s="24"/>
      <c r="KNN67" s="24"/>
      <c r="KNO67" s="24"/>
      <c r="KNP67" s="24"/>
      <c r="KNQ67" s="24"/>
      <c r="KNR67" s="24"/>
      <c r="KNS67" s="24"/>
      <c r="KNT67" s="24"/>
      <c r="KNU67" s="24"/>
      <c r="KNV67" s="24"/>
      <c r="KNW67" s="24"/>
      <c r="KNX67" s="24"/>
      <c r="KNY67" s="24"/>
      <c r="KNZ67" s="24"/>
      <c r="KOA67" s="24"/>
      <c r="KOB67" s="24"/>
      <c r="KOC67" s="24"/>
      <c r="KOD67" s="24"/>
      <c r="KOE67" s="24"/>
      <c r="KOF67" s="24"/>
      <c r="KOG67" s="24"/>
      <c r="KOH67" s="24"/>
      <c r="KOI67" s="24"/>
      <c r="KOJ67" s="24"/>
      <c r="KOK67" s="24"/>
      <c r="KOL67" s="24"/>
      <c r="KOM67" s="24"/>
      <c r="KON67" s="24"/>
      <c r="KOO67" s="24"/>
      <c r="KOP67" s="24"/>
      <c r="KOQ67" s="24"/>
      <c r="KOR67" s="24"/>
      <c r="KOS67" s="24"/>
      <c r="KOT67" s="24"/>
      <c r="KOU67" s="24"/>
      <c r="KOV67" s="24"/>
      <c r="KOW67" s="24"/>
      <c r="KOX67" s="24"/>
      <c r="KOY67" s="24"/>
      <c r="KOZ67" s="24"/>
      <c r="KPA67" s="24"/>
      <c r="KPB67" s="24"/>
      <c r="KPC67" s="24"/>
      <c r="KPD67" s="24"/>
      <c r="KPE67" s="24"/>
      <c r="KPF67" s="24"/>
      <c r="KPG67" s="24"/>
      <c r="KPH67" s="24"/>
      <c r="KPI67" s="24"/>
      <c r="KPJ67" s="24"/>
      <c r="KPK67" s="24"/>
      <c r="KPL67" s="24"/>
      <c r="KPM67" s="24"/>
      <c r="KPN67" s="24"/>
      <c r="KPO67" s="24"/>
      <c r="KPP67" s="24"/>
      <c r="KPQ67" s="24"/>
      <c r="KPR67" s="24"/>
      <c r="KPS67" s="24"/>
      <c r="KPT67" s="24"/>
      <c r="KPU67" s="24"/>
      <c r="KPV67" s="24"/>
      <c r="KPW67" s="24"/>
      <c r="KPX67" s="24"/>
      <c r="KPY67" s="24"/>
      <c r="KPZ67" s="24"/>
      <c r="KQA67" s="24"/>
      <c r="KQB67" s="24"/>
      <c r="KQC67" s="24"/>
      <c r="KQD67" s="24"/>
      <c r="KQE67" s="24"/>
      <c r="KQF67" s="24"/>
      <c r="KQG67" s="24"/>
      <c r="KQH67" s="24"/>
      <c r="KQI67" s="24"/>
      <c r="KQJ67" s="24"/>
      <c r="KQK67" s="24"/>
      <c r="KQL67" s="24"/>
      <c r="KQM67" s="24"/>
      <c r="KQN67" s="24"/>
      <c r="KQO67" s="24"/>
      <c r="KQP67" s="24"/>
      <c r="KQQ67" s="24"/>
      <c r="KQR67" s="24"/>
      <c r="KQS67" s="24"/>
      <c r="KQT67" s="24"/>
      <c r="KQU67" s="24"/>
      <c r="KQV67" s="24"/>
      <c r="KQW67" s="24"/>
      <c r="KQX67" s="24"/>
      <c r="KQY67" s="24"/>
      <c r="KQZ67" s="24"/>
      <c r="KRA67" s="24"/>
      <c r="KRB67" s="24"/>
      <c r="KRC67" s="24"/>
      <c r="KRD67" s="24"/>
      <c r="KRE67" s="24"/>
      <c r="KRF67" s="24"/>
      <c r="KRG67" s="24"/>
      <c r="KRH67" s="24"/>
      <c r="KRI67" s="24"/>
      <c r="KRJ67" s="24"/>
      <c r="KRK67" s="24"/>
      <c r="KRL67" s="24"/>
      <c r="KRM67" s="24"/>
      <c r="KRN67" s="24"/>
      <c r="KRO67" s="24"/>
      <c r="KRP67" s="24"/>
      <c r="KRQ67" s="24"/>
      <c r="KRR67" s="24"/>
      <c r="KRS67" s="24"/>
      <c r="KRT67" s="24"/>
      <c r="KRU67" s="24"/>
      <c r="KRV67" s="24"/>
      <c r="KRW67" s="24"/>
      <c r="KRX67" s="24"/>
      <c r="KRY67" s="24"/>
      <c r="KRZ67" s="24"/>
      <c r="KSA67" s="24"/>
      <c r="KSB67" s="24"/>
      <c r="KSC67" s="24"/>
      <c r="KSD67" s="24"/>
      <c r="KSE67" s="24"/>
      <c r="KSF67" s="24"/>
      <c r="KSG67" s="24"/>
      <c r="KSH67" s="24"/>
      <c r="KSI67" s="24"/>
      <c r="KSJ67" s="24"/>
      <c r="KSK67" s="24"/>
      <c r="KSL67" s="24"/>
      <c r="KSM67" s="24"/>
      <c r="KSN67" s="24"/>
      <c r="KSO67" s="24"/>
      <c r="KSP67" s="24"/>
      <c r="KSQ67" s="24"/>
      <c r="KSR67" s="24"/>
      <c r="KSS67" s="24"/>
      <c r="KST67" s="24"/>
      <c r="KSU67" s="24"/>
      <c r="KSV67" s="24"/>
      <c r="KSW67" s="24"/>
      <c r="KSX67" s="24"/>
      <c r="KSY67" s="24"/>
      <c r="KSZ67" s="24"/>
      <c r="KTA67" s="24"/>
      <c r="KTB67" s="24"/>
      <c r="KTC67" s="24"/>
      <c r="KTD67" s="24"/>
      <c r="KTE67" s="24"/>
      <c r="KTF67" s="24"/>
      <c r="KTG67" s="24"/>
      <c r="KTH67" s="24"/>
      <c r="KTI67" s="24"/>
      <c r="KTJ67" s="24"/>
      <c r="KTK67" s="24"/>
      <c r="KTL67" s="24"/>
      <c r="KTM67" s="24"/>
      <c r="KTN67" s="24"/>
      <c r="KTO67" s="24"/>
      <c r="KTP67" s="24"/>
      <c r="KTQ67" s="24"/>
      <c r="KTR67" s="24"/>
      <c r="KTS67" s="24"/>
      <c r="KTT67" s="24"/>
      <c r="KTU67" s="24"/>
      <c r="KTV67" s="24"/>
      <c r="KTW67" s="24"/>
      <c r="KTX67" s="24"/>
      <c r="KTY67" s="24"/>
      <c r="KTZ67" s="24"/>
      <c r="KUA67" s="24"/>
      <c r="KUB67" s="24"/>
      <c r="KUC67" s="24"/>
      <c r="KUD67" s="24"/>
      <c r="KUE67" s="24"/>
      <c r="KUF67" s="24"/>
      <c r="KUG67" s="24"/>
      <c r="KUH67" s="24"/>
      <c r="KUI67" s="24"/>
      <c r="KUJ67" s="24"/>
      <c r="KUK67" s="24"/>
      <c r="KUL67" s="24"/>
      <c r="KUM67" s="24"/>
      <c r="KUN67" s="24"/>
      <c r="KUO67" s="24"/>
      <c r="KUP67" s="24"/>
      <c r="KUQ67" s="24"/>
      <c r="KUR67" s="24"/>
      <c r="KUS67" s="24"/>
      <c r="KUT67" s="24"/>
      <c r="KUU67" s="24"/>
      <c r="KUV67" s="24"/>
      <c r="KUW67" s="24"/>
      <c r="KUX67" s="24"/>
      <c r="KUY67" s="24"/>
      <c r="KUZ67" s="24"/>
      <c r="KVA67" s="24"/>
      <c r="KVB67" s="24"/>
      <c r="KVC67" s="24"/>
      <c r="KVD67" s="24"/>
      <c r="KVE67" s="24"/>
      <c r="KVF67" s="24"/>
      <c r="KVG67" s="24"/>
      <c r="KVH67" s="24"/>
      <c r="KVI67" s="24"/>
      <c r="KVJ67" s="24"/>
      <c r="KVK67" s="24"/>
      <c r="KVL67" s="24"/>
      <c r="KVM67" s="24"/>
      <c r="KVN67" s="24"/>
      <c r="KVO67" s="24"/>
      <c r="KVP67" s="24"/>
      <c r="KVQ67" s="24"/>
      <c r="KVR67" s="24"/>
      <c r="KVS67" s="24"/>
      <c r="KVT67" s="24"/>
      <c r="KVU67" s="24"/>
      <c r="KVV67" s="24"/>
      <c r="KVW67" s="24"/>
      <c r="KVX67" s="24"/>
      <c r="KVY67" s="24"/>
      <c r="KVZ67" s="24"/>
      <c r="KWA67" s="24"/>
      <c r="KWB67" s="24"/>
      <c r="KWC67" s="24"/>
      <c r="KWD67" s="24"/>
      <c r="KWE67" s="24"/>
      <c r="KWF67" s="24"/>
      <c r="KWG67" s="24"/>
      <c r="KWH67" s="24"/>
      <c r="KWI67" s="24"/>
      <c r="KWJ67" s="24"/>
      <c r="KWK67" s="24"/>
      <c r="KWL67" s="24"/>
      <c r="KWM67" s="24"/>
      <c r="KWN67" s="24"/>
      <c r="KWO67" s="24"/>
      <c r="KWP67" s="24"/>
      <c r="KWQ67" s="24"/>
      <c r="KWR67" s="24"/>
      <c r="KWS67" s="24"/>
      <c r="KWT67" s="24"/>
      <c r="KWU67" s="24"/>
      <c r="KWV67" s="24"/>
      <c r="KWW67" s="24"/>
      <c r="KWX67" s="24"/>
      <c r="KWY67" s="24"/>
      <c r="KWZ67" s="24"/>
      <c r="KXA67" s="24"/>
      <c r="KXB67" s="24"/>
      <c r="KXC67" s="24"/>
      <c r="KXD67" s="24"/>
      <c r="KXE67" s="24"/>
      <c r="KXF67" s="24"/>
      <c r="KXG67" s="24"/>
      <c r="KXH67" s="24"/>
      <c r="KXI67" s="24"/>
      <c r="KXJ67" s="24"/>
      <c r="KXK67" s="24"/>
      <c r="KXL67" s="24"/>
      <c r="KXM67" s="24"/>
      <c r="KXN67" s="24"/>
      <c r="KXO67" s="24"/>
      <c r="KXP67" s="24"/>
      <c r="KXQ67" s="24"/>
      <c r="KXR67" s="24"/>
      <c r="KXS67" s="24"/>
      <c r="KXT67" s="24"/>
      <c r="KXU67" s="24"/>
      <c r="KXV67" s="24"/>
      <c r="KXW67" s="24"/>
      <c r="KXX67" s="24"/>
      <c r="KXY67" s="24"/>
      <c r="KXZ67" s="24"/>
      <c r="KYA67" s="24"/>
      <c r="KYB67" s="24"/>
      <c r="KYC67" s="24"/>
      <c r="KYD67" s="24"/>
      <c r="KYE67" s="24"/>
      <c r="KYF67" s="24"/>
      <c r="KYG67" s="24"/>
      <c r="KYH67" s="24"/>
      <c r="KYI67" s="24"/>
      <c r="KYJ67" s="24"/>
      <c r="KYK67" s="24"/>
      <c r="KYL67" s="24"/>
      <c r="KYM67" s="24"/>
      <c r="KYN67" s="24"/>
      <c r="KYO67" s="24"/>
      <c r="KYP67" s="24"/>
      <c r="KYQ67" s="24"/>
      <c r="KYR67" s="24"/>
      <c r="KYS67" s="24"/>
      <c r="KYT67" s="24"/>
      <c r="KYU67" s="24"/>
      <c r="KYV67" s="24"/>
      <c r="KYW67" s="24"/>
      <c r="KYX67" s="24"/>
      <c r="KYY67" s="24"/>
      <c r="KYZ67" s="24"/>
      <c r="KZA67" s="24"/>
      <c r="KZB67" s="24"/>
      <c r="KZC67" s="24"/>
      <c r="KZD67" s="24"/>
      <c r="KZE67" s="24"/>
      <c r="KZF67" s="24"/>
      <c r="KZG67" s="24"/>
      <c r="KZH67" s="24"/>
      <c r="KZI67" s="24"/>
      <c r="KZJ67" s="24"/>
      <c r="KZK67" s="24"/>
      <c r="KZL67" s="24"/>
      <c r="KZM67" s="24"/>
      <c r="KZN67" s="24"/>
      <c r="KZO67" s="24"/>
      <c r="KZP67" s="24"/>
      <c r="KZQ67" s="24"/>
      <c r="KZR67" s="24"/>
      <c r="KZS67" s="24"/>
      <c r="KZT67" s="24"/>
      <c r="KZU67" s="24"/>
      <c r="KZV67" s="24"/>
      <c r="KZW67" s="24"/>
      <c r="KZX67" s="24"/>
      <c r="KZY67" s="24"/>
      <c r="KZZ67" s="24"/>
      <c r="LAA67" s="24"/>
      <c r="LAB67" s="24"/>
      <c r="LAC67" s="24"/>
      <c r="LAD67" s="24"/>
      <c r="LAE67" s="24"/>
      <c r="LAF67" s="24"/>
      <c r="LAG67" s="24"/>
      <c r="LAH67" s="24"/>
      <c r="LAI67" s="24"/>
      <c r="LAJ67" s="24"/>
      <c r="LAK67" s="24"/>
      <c r="LAL67" s="24"/>
      <c r="LAM67" s="24"/>
      <c r="LAN67" s="24"/>
      <c r="LAO67" s="24"/>
      <c r="LAP67" s="24"/>
      <c r="LAQ67" s="24"/>
      <c r="LAR67" s="24"/>
      <c r="LAS67" s="24"/>
      <c r="LAT67" s="24"/>
      <c r="LAU67" s="24"/>
      <c r="LAV67" s="24"/>
      <c r="LAW67" s="24"/>
      <c r="LAX67" s="24"/>
      <c r="LAY67" s="24"/>
      <c r="LAZ67" s="24"/>
      <c r="LBA67" s="24"/>
      <c r="LBB67" s="24"/>
      <c r="LBC67" s="24"/>
      <c r="LBD67" s="24"/>
      <c r="LBE67" s="24"/>
      <c r="LBF67" s="24"/>
      <c r="LBG67" s="24"/>
      <c r="LBH67" s="24"/>
      <c r="LBI67" s="24"/>
      <c r="LBJ67" s="24"/>
      <c r="LBK67" s="24"/>
      <c r="LBL67" s="24"/>
      <c r="LBM67" s="24"/>
      <c r="LBN67" s="24"/>
      <c r="LBO67" s="24"/>
      <c r="LBP67" s="24"/>
      <c r="LBQ67" s="24"/>
      <c r="LBR67" s="24"/>
      <c r="LBS67" s="24"/>
      <c r="LBT67" s="24"/>
      <c r="LBU67" s="24"/>
      <c r="LBV67" s="24"/>
      <c r="LBW67" s="24"/>
      <c r="LBX67" s="24"/>
      <c r="LBY67" s="24"/>
      <c r="LBZ67" s="24"/>
      <c r="LCA67" s="24"/>
      <c r="LCB67" s="24"/>
      <c r="LCC67" s="24"/>
      <c r="LCD67" s="24"/>
      <c r="LCE67" s="24"/>
      <c r="LCF67" s="24"/>
      <c r="LCG67" s="24"/>
      <c r="LCH67" s="24"/>
      <c r="LCI67" s="24"/>
      <c r="LCJ67" s="24"/>
      <c r="LCK67" s="24"/>
      <c r="LCL67" s="24"/>
      <c r="LCM67" s="24"/>
      <c r="LCN67" s="24"/>
      <c r="LCO67" s="24"/>
      <c r="LCP67" s="24"/>
      <c r="LCQ67" s="24"/>
      <c r="LCR67" s="24"/>
      <c r="LCS67" s="24"/>
      <c r="LCT67" s="24"/>
      <c r="LCU67" s="24"/>
      <c r="LCV67" s="24"/>
      <c r="LCW67" s="24"/>
      <c r="LCX67" s="24"/>
      <c r="LCY67" s="24"/>
      <c r="LCZ67" s="24"/>
      <c r="LDA67" s="24"/>
      <c r="LDB67" s="24"/>
      <c r="LDC67" s="24"/>
      <c r="LDD67" s="24"/>
      <c r="LDE67" s="24"/>
      <c r="LDF67" s="24"/>
      <c r="LDG67" s="24"/>
      <c r="LDH67" s="24"/>
      <c r="LDI67" s="24"/>
      <c r="LDJ67" s="24"/>
      <c r="LDK67" s="24"/>
      <c r="LDL67" s="24"/>
      <c r="LDM67" s="24"/>
      <c r="LDN67" s="24"/>
      <c r="LDO67" s="24"/>
      <c r="LDP67" s="24"/>
      <c r="LDQ67" s="24"/>
      <c r="LDR67" s="24"/>
      <c r="LDS67" s="24"/>
      <c r="LDT67" s="24"/>
      <c r="LDU67" s="24"/>
      <c r="LDV67" s="24"/>
      <c r="LDW67" s="24"/>
      <c r="LDX67" s="24"/>
      <c r="LDY67" s="24"/>
      <c r="LDZ67" s="24"/>
      <c r="LEA67" s="24"/>
      <c r="LEB67" s="24"/>
      <c r="LEC67" s="24"/>
      <c r="LED67" s="24"/>
      <c r="LEE67" s="24"/>
      <c r="LEF67" s="24"/>
      <c r="LEG67" s="24"/>
      <c r="LEH67" s="24"/>
      <c r="LEI67" s="24"/>
      <c r="LEJ67" s="24"/>
      <c r="LEK67" s="24"/>
      <c r="LEL67" s="24"/>
      <c r="LEM67" s="24"/>
      <c r="LEN67" s="24"/>
      <c r="LEO67" s="24"/>
      <c r="LEP67" s="24"/>
      <c r="LEQ67" s="24"/>
      <c r="LER67" s="24"/>
      <c r="LES67" s="24"/>
      <c r="LET67" s="24"/>
      <c r="LEU67" s="24"/>
      <c r="LEV67" s="24"/>
      <c r="LEW67" s="24"/>
      <c r="LEX67" s="24"/>
      <c r="LEY67" s="24"/>
      <c r="LEZ67" s="24"/>
      <c r="LFA67" s="24"/>
      <c r="LFB67" s="24"/>
      <c r="LFC67" s="24"/>
      <c r="LFD67" s="24"/>
      <c r="LFE67" s="24"/>
      <c r="LFF67" s="24"/>
      <c r="LFG67" s="24"/>
      <c r="LFH67" s="24"/>
      <c r="LFI67" s="24"/>
      <c r="LFJ67" s="24"/>
      <c r="LFK67" s="24"/>
      <c r="LFL67" s="24"/>
      <c r="LFM67" s="24"/>
      <c r="LFN67" s="24"/>
      <c r="LFO67" s="24"/>
      <c r="LFP67" s="24"/>
      <c r="LFQ67" s="24"/>
      <c r="LFR67" s="24"/>
      <c r="LFS67" s="24"/>
      <c r="LFT67" s="24"/>
      <c r="LFU67" s="24"/>
      <c r="LFV67" s="24"/>
      <c r="LFW67" s="24"/>
      <c r="LFX67" s="24"/>
      <c r="LFY67" s="24"/>
      <c r="LFZ67" s="24"/>
      <c r="LGA67" s="24"/>
      <c r="LGB67" s="24"/>
      <c r="LGC67" s="24"/>
      <c r="LGD67" s="24"/>
      <c r="LGE67" s="24"/>
      <c r="LGF67" s="24"/>
      <c r="LGG67" s="24"/>
      <c r="LGH67" s="24"/>
      <c r="LGI67" s="24"/>
      <c r="LGJ67" s="24"/>
      <c r="LGK67" s="24"/>
      <c r="LGL67" s="24"/>
      <c r="LGM67" s="24"/>
      <c r="LGN67" s="24"/>
      <c r="LGO67" s="24"/>
      <c r="LGP67" s="24"/>
      <c r="LGQ67" s="24"/>
      <c r="LGR67" s="24"/>
      <c r="LGS67" s="24"/>
      <c r="LGT67" s="24"/>
      <c r="LGU67" s="24"/>
      <c r="LGV67" s="24"/>
      <c r="LGW67" s="24"/>
      <c r="LGX67" s="24"/>
      <c r="LGY67" s="24"/>
      <c r="LGZ67" s="24"/>
      <c r="LHA67" s="24"/>
      <c r="LHB67" s="24"/>
      <c r="LHC67" s="24"/>
      <c r="LHD67" s="24"/>
      <c r="LHE67" s="24"/>
      <c r="LHF67" s="24"/>
      <c r="LHG67" s="24"/>
      <c r="LHH67" s="24"/>
      <c r="LHI67" s="24"/>
      <c r="LHJ67" s="24"/>
      <c r="LHK67" s="24"/>
      <c r="LHL67" s="24"/>
      <c r="LHM67" s="24"/>
      <c r="LHN67" s="24"/>
      <c r="LHO67" s="24"/>
      <c r="LHP67" s="24"/>
      <c r="LHQ67" s="24"/>
      <c r="LHR67" s="24"/>
      <c r="LHS67" s="24"/>
      <c r="LHT67" s="24"/>
      <c r="LHU67" s="24"/>
      <c r="LHV67" s="24"/>
      <c r="LHW67" s="24"/>
      <c r="LHX67" s="24"/>
      <c r="LHY67" s="24"/>
      <c r="LHZ67" s="24"/>
      <c r="LIA67" s="24"/>
      <c r="LIB67" s="24"/>
      <c r="LIC67" s="24"/>
      <c r="LID67" s="24"/>
      <c r="LIE67" s="24"/>
      <c r="LIF67" s="24"/>
      <c r="LIG67" s="24"/>
      <c r="LIH67" s="24"/>
      <c r="LII67" s="24"/>
      <c r="LIJ67" s="24"/>
      <c r="LIK67" s="24"/>
      <c r="LIL67" s="24"/>
      <c r="LIM67" s="24"/>
      <c r="LIN67" s="24"/>
      <c r="LIO67" s="24"/>
      <c r="LIP67" s="24"/>
      <c r="LIQ67" s="24"/>
      <c r="LIR67" s="24"/>
      <c r="LIS67" s="24"/>
      <c r="LIT67" s="24"/>
      <c r="LIU67" s="24"/>
      <c r="LIV67" s="24"/>
      <c r="LIW67" s="24"/>
      <c r="LIX67" s="24"/>
      <c r="LIY67" s="24"/>
      <c r="LIZ67" s="24"/>
      <c r="LJA67" s="24"/>
      <c r="LJB67" s="24"/>
      <c r="LJC67" s="24"/>
      <c r="LJD67" s="24"/>
      <c r="LJE67" s="24"/>
      <c r="LJF67" s="24"/>
      <c r="LJG67" s="24"/>
      <c r="LJH67" s="24"/>
      <c r="LJI67" s="24"/>
      <c r="LJJ67" s="24"/>
      <c r="LJK67" s="24"/>
      <c r="LJL67" s="24"/>
      <c r="LJM67" s="24"/>
      <c r="LJN67" s="24"/>
      <c r="LJO67" s="24"/>
      <c r="LJP67" s="24"/>
      <c r="LJQ67" s="24"/>
      <c r="LJR67" s="24"/>
      <c r="LJS67" s="24"/>
      <c r="LJT67" s="24"/>
      <c r="LJU67" s="24"/>
      <c r="LJV67" s="24"/>
      <c r="LJW67" s="24"/>
      <c r="LJX67" s="24"/>
      <c r="LJY67" s="24"/>
      <c r="LJZ67" s="24"/>
      <c r="LKA67" s="24"/>
      <c r="LKB67" s="24"/>
      <c r="LKC67" s="24"/>
      <c r="LKD67" s="24"/>
      <c r="LKE67" s="24"/>
      <c r="LKF67" s="24"/>
      <c r="LKG67" s="24"/>
      <c r="LKH67" s="24"/>
      <c r="LKI67" s="24"/>
      <c r="LKJ67" s="24"/>
      <c r="LKK67" s="24"/>
      <c r="LKL67" s="24"/>
      <c r="LKM67" s="24"/>
      <c r="LKN67" s="24"/>
      <c r="LKO67" s="24"/>
      <c r="LKP67" s="24"/>
      <c r="LKQ67" s="24"/>
      <c r="LKR67" s="24"/>
      <c r="LKS67" s="24"/>
      <c r="LKT67" s="24"/>
      <c r="LKU67" s="24"/>
      <c r="LKV67" s="24"/>
      <c r="LKW67" s="24"/>
      <c r="LKX67" s="24"/>
      <c r="LKY67" s="24"/>
      <c r="LKZ67" s="24"/>
      <c r="LLA67" s="24"/>
      <c r="LLB67" s="24"/>
      <c r="LLC67" s="24"/>
      <c r="LLD67" s="24"/>
      <c r="LLE67" s="24"/>
      <c r="LLF67" s="24"/>
      <c r="LLG67" s="24"/>
      <c r="LLH67" s="24"/>
      <c r="LLI67" s="24"/>
      <c r="LLJ67" s="24"/>
      <c r="LLK67" s="24"/>
      <c r="LLL67" s="24"/>
      <c r="LLM67" s="24"/>
      <c r="LLN67" s="24"/>
      <c r="LLO67" s="24"/>
      <c r="LLP67" s="24"/>
      <c r="LLQ67" s="24"/>
      <c r="LLR67" s="24"/>
      <c r="LLS67" s="24"/>
      <c r="LLT67" s="24"/>
      <c r="LLU67" s="24"/>
      <c r="LLV67" s="24"/>
      <c r="LLW67" s="24"/>
      <c r="LLX67" s="24"/>
      <c r="LLY67" s="24"/>
      <c r="LLZ67" s="24"/>
      <c r="LMA67" s="24"/>
      <c r="LMB67" s="24"/>
      <c r="LMC67" s="24"/>
      <c r="LMD67" s="24"/>
      <c r="LME67" s="24"/>
      <c r="LMF67" s="24"/>
      <c r="LMG67" s="24"/>
      <c r="LMH67" s="24"/>
      <c r="LMI67" s="24"/>
      <c r="LMJ67" s="24"/>
      <c r="LMK67" s="24"/>
      <c r="LML67" s="24"/>
      <c r="LMM67" s="24"/>
      <c r="LMN67" s="24"/>
      <c r="LMO67" s="24"/>
      <c r="LMP67" s="24"/>
      <c r="LMQ67" s="24"/>
      <c r="LMR67" s="24"/>
      <c r="LMS67" s="24"/>
      <c r="LMT67" s="24"/>
      <c r="LMU67" s="24"/>
      <c r="LMV67" s="24"/>
      <c r="LMW67" s="24"/>
      <c r="LMX67" s="24"/>
      <c r="LMY67" s="24"/>
      <c r="LMZ67" s="24"/>
      <c r="LNA67" s="24"/>
      <c r="LNB67" s="24"/>
      <c r="LNC67" s="24"/>
      <c r="LND67" s="24"/>
      <c r="LNE67" s="24"/>
      <c r="LNF67" s="24"/>
      <c r="LNG67" s="24"/>
      <c r="LNH67" s="24"/>
      <c r="LNI67" s="24"/>
      <c r="LNJ67" s="24"/>
      <c r="LNK67" s="24"/>
      <c r="LNL67" s="24"/>
      <c r="LNM67" s="24"/>
      <c r="LNN67" s="24"/>
      <c r="LNO67" s="24"/>
      <c r="LNP67" s="24"/>
      <c r="LNQ67" s="24"/>
      <c r="LNR67" s="24"/>
      <c r="LNS67" s="24"/>
      <c r="LNT67" s="24"/>
      <c r="LNU67" s="24"/>
      <c r="LNV67" s="24"/>
      <c r="LNW67" s="24"/>
      <c r="LNX67" s="24"/>
      <c r="LNY67" s="24"/>
      <c r="LNZ67" s="24"/>
      <c r="LOA67" s="24"/>
      <c r="LOB67" s="24"/>
      <c r="LOC67" s="24"/>
      <c r="LOD67" s="24"/>
      <c r="LOE67" s="24"/>
      <c r="LOF67" s="24"/>
      <c r="LOG67" s="24"/>
      <c r="LOH67" s="24"/>
      <c r="LOI67" s="24"/>
      <c r="LOJ67" s="24"/>
      <c r="LOK67" s="24"/>
      <c r="LOL67" s="24"/>
      <c r="LOM67" s="24"/>
      <c r="LON67" s="24"/>
      <c r="LOO67" s="24"/>
      <c r="LOP67" s="24"/>
      <c r="LOQ67" s="24"/>
      <c r="LOR67" s="24"/>
      <c r="LOS67" s="24"/>
      <c r="LOT67" s="24"/>
      <c r="LOU67" s="24"/>
      <c r="LOV67" s="24"/>
      <c r="LOW67" s="24"/>
      <c r="LOX67" s="24"/>
      <c r="LOY67" s="24"/>
      <c r="LOZ67" s="24"/>
      <c r="LPA67" s="24"/>
      <c r="LPB67" s="24"/>
      <c r="LPC67" s="24"/>
      <c r="LPD67" s="24"/>
      <c r="LPE67" s="24"/>
      <c r="LPF67" s="24"/>
      <c r="LPG67" s="24"/>
      <c r="LPH67" s="24"/>
      <c r="LPI67" s="24"/>
      <c r="LPJ67" s="24"/>
      <c r="LPK67" s="24"/>
      <c r="LPL67" s="24"/>
      <c r="LPM67" s="24"/>
      <c r="LPN67" s="24"/>
      <c r="LPO67" s="24"/>
      <c r="LPP67" s="24"/>
      <c r="LPQ67" s="24"/>
      <c r="LPR67" s="24"/>
      <c r="LPS67" s="24"/>
      <c r="LPT67" s="24"/>
      <c r="LPU67" s="24"/>
      <c r="LPV67" s="24"/>
      <c r="LPW67" s="24"/>
      <c r="LPX67" s="24"/>
      <c r="LPY67" s="24"/>
      <c r="LPZ67" s="24"/>
      <c r="LQA67" s="24"/>
      <c r="LQB67" s="24"/>
      <c r="LQC67" s="24"/>
      <c r="LQD67" s="24"/>
      <c r="LQE67" s="24"/>
      <c r="LQF67" s="24"/>
      <c r="LQG67" s="24"/>
      <c r="LQH67" s="24"/>
      <c r="LQI67" s="24"/>
      <c r="LQJ67" s="24"/>
      <c r="LQK67" s="24"/>
      <c r="LQL67" s="24"/>
      <c r="LQM67" s="24"/>
      <c r="LQN67" s="24"/>
      <c r="LQO67" s="24"/>
      <c r="LQP67" s="24"/>
      <c r="LQQ67" s="24"/>
      <c r="LQR67" s="24"/>
      <c r="LQS67" s="24"/>
      <c r="LQT67" s="24"/>
      <c r="LQU67" s="24"/>
      <c r="LQV67" s="24"/>
      <c r="LQW67" s="24"/>
      <c r="LQX67" s="24"/>
      <c r="LQY67" s="24"/>
      <c r="LQZ67" s="24"/>
      <c r="LRA67" s="24"/>
      <c r="LRB67" s="24"/>
      <c r="LRC67" s="24"/>
      <c r="LRD67" s="24"/>
      <c r="LRE67" s="24"/>
      <c r="LRF67" s="24"/>
      <c r="LRG67" s="24"/>
      <c r="LRH67" s="24"/>
      <c r="LRI67" s="24"/>
      <c r="LRJ67" s="24"/>
      <c r="LRK67" s="24"/>
      <c r="LRL67" s="24"/>
      <c r="LRM67" s="24"/>
      <c r="LRN67" s="24"/>
      <c r="LRO67" s="24"/>
      <c r="LRP67" s="24"/>
      <c r="LRQ67" s="24"/>
      <c r="LRR67" s="24"/>
      <c r="LRS67" s="24"/>
      <c r="LRT67" s="24"/>
      <c r="LRU67" s="24"/>
      <c r="LRV67" s="24"/>
      <c r="LRW67" s="24"/>
      <c r="LRX67" s="24"/>
      <c r="LRY67" s="24"/>
      <c r="LRZ67" s="24"/>
      <c r="LSA67" s="24"/>
      <c r="LSB67" s="24"/>
      <c r="LSC67" s="24"/>
      <c r="LSD67" s="24"/>
      <c r="LSE67" s="24"/>
      <c r="LSF67" s="24"/>
      <c r="LSG67" s="24"/>
      <c r="LSH67" s="24"/>
      <c r="LSI67" s="24"/>
      <c r="LSJ67" s="24"/>
      <c r="LSK67" s="24"/>
      <c r="LSL67" s="24"/>
      <c r="LSM67" s="24"/>
      <c r="LSN67" s="24"/>
      <c r="LSO67" s="24"/>
      <c r="LSP67" s="24"/>
      <c r="LSQ67" s="24"/>
      <c r="LSR67" s="24"/>
      <c r="LSS67" s="24"/>
      <c r="LST67" s="24"/>
      <c r="LSU67" s="24"/>
      <c r="LSV67" s="24"/>
      <c r="LSW67" s="24"/>
      <c r="LSX67" s="24"/>
      <c r="LSY67" s="24"/>
      <c r="LSZ67" s="24"/>
      <c r="LTA67" s="24"/>
      <c r="LTB67" s="24"/>
      <c r="LTC67" s="24"/>
      <c r="LTD67" s="24"/>
      <c r="LTE67" s="24"/>
      <c r="LTF67" s="24"/>
      <c r="LTG67" s="24"/>
      <c r="LTH67" s="24"/>
      <c r="LTI67" s="24"/>
      <c r="LTJ67" s="24"/>
      <c r="LTK67" s="24"/>
      <c r="LTL67" s="24"/>
      <c r="LTM67" s="24"/>
      <c r="LTN67" s="24"/>
      <c r="LTO67" s="24"/>
      <c r="LTP67" s="24"/>
      <c r="LTQ67" s="24"/>
      <c r="LTR67" s="24"/>
      <c r="LTS67" s="24"/>
      <c r="LTT67" s="24"/>
      <c r="LTU67" s="24"/>
      <c r="LTV67" s="24"/>
      <c r="LTW67" s="24"/>
      <c r="LTX67" s="24"/>
      <c r="LTY67" s="24"/>
      <c r="LTZ67" s="24"/>
      <c r="LUA67" s="24"/>
      <c r="LUB67" s="24"/>
      <c r="LUC67" s="24"/>
      <c r="LUD67" s="24"/>
      <c r="LUE67" s="24"/>
      <c r="LUF67" s="24"/>
      <c r="LUG67" s="24"/>
      <c r="LUH67" s="24"/>
      <c r="LUI67" s="24"/>
      <c r="LUJ67" s="24"/>
      <c r="LUK67" s="24"/>
      <c r="LUL67" s="24"/>
      <c r="LUM67" s="24"/>
      <c r="LUN67" s="24"/>
      <c r="LUO67" s="24"/>
      <c r="LUP67" s="24"/>
      <c r="LUQ67" s="24"/>
      <c r="LUR67" s="24"/>
      <c r="LUS67" s="24"/>
      <c r="LUT67" s="24"/>
      <c r="LUU67" s="24"/>
      <c r="LUV67" s="24"/>
      <c r="LUW67" s="24"/>
      <c r="LUX67" s="24"/>
      <c r="LUY67" s="24"/>
      <c r="LUZ67" s="24"/>
      <c r="LVA67" s="24"/>
      <c r="LVB67" s="24"/>
      <c r="LVC67" s="24"/>
      <c r="LVD67" s="24"/>
      <c r="LVE67" s="24"/>
      <c r="LVF67" s="24"/>
      <c r="LVG67" s="24"/>
      <c r="LVH67" s="24"/>
      <c r="LVI67" s="24"/>
      <c r="LVJ67" s="24"/>
      <c r="LVK67" s="24"/>
      <c r="LVL67" s="24"/>
      <c r="LVM67" s="24"/>
      <c r="LVN67" s="24"/>
      <c r="LVO67" s="24"/>
      <c r="LVP67" s="24"/>
      <c r="LVQ67" s="24"/>
      <c r="LVR67" s="24"/>
      <c r="LVS67" s="24"/>
      <c r="LVT67" s="24"/>
      <c r="LVU67" s="24"/>
      <c r="LVV67" s="24"/>
      <c r="LVW67" s="24"/>
      <c r="LVX67" s="24"/>
      <c r="LVY67" s="24"/>
      <c r="LVZ67" s="24"/>
      <c r="LWA67" s="24"/>
      <c r="LWB67" s="24"/>
      <c r="LWC67" s="24"/>
      <c r="LWD67" s="24"/>
      <c r="LWE67" s="24"/>
      <c r="LWF67" s="24"/>
      <c r="LWG67" s="24"/>
      <c r="LWH67" s="24"/>
      <c r="LWI67" s="24"/>
      <c r="LWJ67" s="24"/>
      <c r="LWK67" s="24"/>
      <c r="LWL67" s="24"/>
      <c r="LWM67" s="24"/>
      <c r="LWN67" s="24"/>
      <c r="LWO67" s="24"/>
      <c r="LWP67" s="24"/>
      <c r="LWQ67" s="24"/>
      <c r="LWR67" s="24"/>
      <c r="LWS67" s="24"/>
      <c r="LWT67" s="24"/>
      <c r="LWU67" s="24"/>
      <c r="LWV67" s="24"/>
      <c r="LWW67" s="24"/>
      <c r="LWX67" s="24"/>
      <c r="LWY67" s="24"/>
      <c r="LWZ67" s="24"/>
      <c r="LXA67" s="24"/>
      <c r="LXB67" s="24"/>
      <c r="LXC67" s="24"/>
      <c r="LXD67" s="24"/>
      <c r="LXE67" s="24"/>
      <c r="LXF67" s="24"/>
      <c r="LXG67" s="24"/>
      <c r="LXH67" s="24"/>
      <c r="LXI67" s="24"/>
      <c r="LXJ67" s="24"/>
      <c r="LXK67" s="24"/>
      <c r="LXL67" s="24"/>
      <c r="LXM67" s="24"/>
      <c r="LXN67" s="24"/>
      <c r="LXO67" s="24"/>
      <c r="LXP67" s="24"/>
      <c r="LXQ67" s="24"/>
      <c r="LXR67" s="24"/>
      <c r="LXS67" s="24"/>
      <c r="LXT67" s="24"/>
      <c r="LXU67" s="24"/>
      <c r="LXV67" s="24"/>
      <c r="LXW67" s="24"/>
      <c r="LXX67" s="24"/>
      <c r="LXY67" s="24"/>
      <c r="LXZ67" s="24"/>
      <c r="LYA67" s="24"/>
      <c r="LYB67" s="24"/>
      <c r="LYC67" s="24"/>
      <c r="LYD67" s="24"/>
      <c r="LYE67" s="24"/>
      <c r="LYF67" s="24"/>
      <c r="LYG67" s="24"/>
      <c r="LYH67" s="24"/>
      <c r="LYI67" s="24"/>
      <c r="LYJ67" s="24"/>
      <c r="LYK67" s="24"/>
      <c r="LYL67" s="24"/>
      <c r="LYM67" s="24"/>
      <c r="LYN67" s="24"/>
      <c r="LYO67" s="24"/>
      <c r="LYP67" s="24"/>
      <c r="LYQ67" s="24"/>
      <c r="LYR67" s="24"/>
      <c r="LYS67" s="24"/>
      <c r="LYT67" s="24"/>
      <c r="LYU67" s="24"/>
      <c r="LYV67" s="24"/>
      <c r="LYW67" s="24"/>
      <c r="LYX67" s="24"/>
      <c r="LYY67" s="24"/>
      <c r="LYZ67" s="24"/>
      <c r="LZA67" s="24"/>
      <c r="LZB67" s="24"/>
      <c r="LZC67" s="24"/>
      <c r="LZD67" s="24"/>
      <c r="LZE67" s="24"/>
      <c r="LZF67" s="24"/>
      <c r="LZG67" s="24"/>
      <c r="LZH67" s="24"/>
      <c r="LZI67" s="24"/>
      <c r="LZJ67" s="24"/>
      <c r="LZK67" s="24"/>
      <c r="LZL67" s="24"/>
      <c r="LZM67" s="24"/>
      <c r="LZN67" s="24"/>
      <c r="LZO67" s="24"/>
      <c r="LZP67" s="24"/>
      <c r="LZQ67" s="24"/>
      <c r="LZR67" s="24"/>
      <c r="LZS67" s="24"/>
      <c r="LZT67" s="24"/>
      <c r="LZU67" s="24"/>
      <c r="LZV67" s="24"/>
      <c r="LZW67" s="24"/>
      <c r="LZX67" s="24"/>
      <c r="LZY67" s="24"/>
      <c r="LZZ67" s="24"/>
      <c r="MAA67" s="24"/>
      <c r="MAB67" s="24"/>
      <c r="MAC67" s="24"/>
      <c r="MAD67" s="24"/>
      <c r="MAE67" s="24"/>
      <c r="MAF67" s="24"/>
      <c r="MAG67" s="24"/>
      <c r="MAH67" s="24"/>
      <c r="MAI67" s="24"/>
      <c r="MAJ67" s="24"/>
      <c r="MAK67" s="24"/>
      <c r="MAL67" s="24"/>
      <c r="MAM67" s="24"/>
      <c r="MAN67" s="24"/>
      <c r="MAO67" s="24"/>
      <c r="MAP67" s="24"/>
      <c r="MAQ67" s="24"/>
      <c r="MAR67" s="24"/>
      <c r="MAS67" s="24"/>
      <c r="MAT67" s="24"/>
      <c r="MAU67" s="24"/>
      <c r="MAV67" s="24"/>
      <c r="MAW67" s="24"/>
      <c r="MAX67" s="24"/>
      <c r="MAY67" s="24"/>
      <c r="MAZ67" s="24"/>
      <c r="MBA67" s="24"/>
      <c r="MBB67" s="24"/>
      <c r="MBC67" s="24"/>
      <c r="MBD67" s="24"/>
      <c r="MBE67" s="24"/>
      <c r="MBF67" s="24"/>
      <c r="MBG67" s="24"/>
      <c r="MBH67" s="24"/>
      <c r="MBI67" s="24"/>
      <c r="MBJ67" s="24"/>
      <c r="MBK67" s="24"/>
      <c r="MBL67" s="24"/>
      <c r="MBM67" s="24"/>
      <c r="MBN67" s="24"/>
      <c r="MBO67" s="24"/>
      <c r="MBP67" s="24"/>
      <c r="MBQ67" s="24"/>
      <c r="MBR67" s="24"/>
      <c r="MBS67" s="24"/>
      <c r="MBT67" s="24"/>
      <c r="MBU67" s="24"/>
      <c r="MBV67" s="24"/>
      <c r="MBW67" s="24"/>
      <c r="MBX67" s="24"/>
      <c r="MBY67" s="24"/>
      <c r="MBZ67" s="24"/>
      <c r="MCA67" s="24"/>
      <c r="MCB67" s="24"/>
      <c r="MCC67" s="24"/>
      <c r="MCD67" s="24"/>
      <c r="MCE67" s="24"/>
      <c r="MCF67" s="24"/>
      <c r="MCG67" s="24"/>
      <c r="MCH67" s="24"/>
      <c r="MCI67" s="24"/>
      <c r="MCJ67" s="24"/>
      <c r="MCK67" s="24"/>
      <c r="MCL67" s="24"/>
      <c r="MCM67" s="24"/>
      <c r="MCN67" s="24"/>
      <c r="MCO67" s="24"/>
      <c r="MCP67" s="24"/>
      <c r="MCQ67" s="24"/>
      <c r="MCR67" s="24"/>
      <c r="MCS67" s="24"/>
      <c r="MCT67" s="24"/>
      <c r="MCU67" s="24"/>
      <c r="MCV67" s="24"/>
      <c r="MCW67" s="24"/>
      <c r="MCX67" s="24"/>
      <c r="MCY67" s="24"/>
      <c r="MCZ67" s="24"/>
      <c r="MDA67" s="24"/>
      <c r="MDB67" s="24"/>
      <c r="MDC67" s="24"/>
      <c r="MDD67" s="24"/>
      <c r="MDE67" s="24"/>
      <c r="MDF67" s="24"/>
      <c r="MDG67" s="24"/>
      <c r="MDH67" s="24"/>
      <c r="MDI67" s="24"/>
      <c r="MDJ67" s="24"/>
      <c r="MDK67" s="24"/>
      <c r="MDL67" s="24"/>
      <c r="MDM67" s="24"/>
      <c r="MDN67" s="24"/>
      <c r="MDO67" s="24"/>
      <c r="MDP67" s="24"/>
      <c r="MDQ67" s="24"/>
      <c r="MDR67" s="24"/>
      <c r="MDS67" s="24"/>
      <c r="MDT67" s="24"/>
      <c r="MDU67" s="24"/>
      <c r="MDV67" s="24"/>
      <c r="MDW67" s="24"/>
      <c r="MDX67" s="24"/>
      <c r="MDY67" s="24"/>
      <c r="MDZ67" s="24"/>
      <c r="MEA67" s="24"/>
      <c r="MEB67" s="24"/>
      <c r="MEC67" s="24"/>
      <c r="MED67" s="24"/>
      <c r="MEE67" s="24"/>
      <c r="MEF67" s="24"/>
      <c r="MEG67" s="24"/>
      <c r="MEH67" s="24"/>
      <c r="MEI67" s="24"/>
      <c r="MEJ67" s="24"/>
      <c r="MEK67" s="24"/>
      <c r="MEL67" s="24"/>
      <c r="MEM67" s="24"/>
      <c r="MEN67" s="24"/>
      <c r="MEO67" s="24"/>
      <c r="MEP67" s="24"/>
      <c r="MEQ67" s="24"/>
      <c r="MER67" s="24"/>
      <c r="MES67" s="24"/>
      <c r="MET67" s="24"/>
      <c r="MEU67" s="24"/>
      <c r="MEV67" s="24"/>
      <c r="MEW67" s="24"/>
      <c r="MEX67" s="24"/>
      <c r="MEY67" s="24"/>
      <c r="MEZ67" s="24"/>
      <c r="MFA67" s="24"/>
      <c r="MFB67" s="24"/>
      <c r="MFC67" s="24"/>
      <c r="MFD67" s="24"/>
      <c r="MFE67" s="24"/>
      <c r="MFF67" s="24"/>
      <c r="MFG67" s="24"/>
      <c r="MFH67" s="24"/>
      <c r="MFI67" s="24"/>
      <c r="MFJ67" s="24"/>
      <c r="MFK67" s="24"/>
      <c r="MFL67" s="24"/>
      <c r="MFM67" s="24"/>
      <c r="MFN67" s="24"/>
      <c r="MFO67" s="24"/>
      <c r="MFP67" s="24"/>
      <c r="MFQ67" s="24"/>
      <c r="MFR67" s="24"/>
      <c r="MFS67" s="24"/>
      <c r="MFT67" s="24"/>
      <c r="MFU67" s="24"/>
      <c r="MFV67" s="24"/>
      <c r="MFW67" s="24"/>
      <c r="MFX67" s="24"/>
      <c r="MFY67" s="24"/>
      <c r="MFZ67" s="24"/>
      <c r="MGA67" s="24"/>
      <c r="MGB67" s="24"/>
      <c r="MGC67" s="24"/>
      <c r="MGD67" s="24"/>
      <c r="MGE67" s="24"/>
      <c r="MGF67" s="24"/>
      <c r="MGG67" s="24"/>
      <c r="MGH67" s="24"/>
      <c r="MGI67" s="24"/>
      <c r="MGJ67" s="24"/>
      <c r="MGK67" s="24"/>
      <c r="MGL67" s="24"/>
      <c r="MGM67" s="24"/>
      <c r="MGN67" s="24"/>
      <c r="MGO67" s="24"/>
      <c r="MGP67" s="24"/>
      <c r="MGQ67" s="24"/>
      <c r="MGR67" s="24"/>
      <c r="MGS67" s="24"/>
      <c r="MGT67" s="24"/>
      <c r="MGU67" s="24"/>
      <c r="MGV67" s="24"/>
      <c r="MGW67" s="24"/>
      <c r="MGX67" s="24"/>
      <c r="MGY67" s="24"/>
      <c r="MGZ67" s="24"/>
      <c r="MHA67" s="24"/>
      <c r="MHB67" s="24"/>
      <c r="MHC67" s="24"/>
      <c r="MHD67" s="24"/>
      <c r="MHE67" s="24"/>
      <c r="MHF67" s="24"/>
      <c r="MHG67" s="24"/>
      <c r="MHH67" s="24"/>
      <c r="MHI67" s="24"/>
      <c r="MHJ67" s="24"/>
      <c r="MHK67" s="24"/>
      <c r="MHL67" s="24"/>
      <c r="MHM67" s="24"/>
      <c r="MHN67" s="24"/>
      <c r="MHO67" s="24"/>
      <c r="MHP67" s="24"/>
      <c r="MHQ67" s="24"/>
      <c r="MHR67" s="24"/>
      <c r="MHS67" s="24"/>
      <c r="MHT67" s="24"/>
      <c r="MHU67" s="24"/>
      <c r="MHV67" s="24"/>
      <c r="MHW67" s="24"/>
      <c r="MHX67" s="24"/>
      <c r="MHY67" s="24"/>
      <c r="MHZ67" s="24"/>
      <c r="MIA67" s="24"/>
      <c r="MIB67" s="24"/>
      <c r="MIC67" s="24"/>
      <c r="MID67" s="24"/>
      <c r="MIE67" s="24"/>
      <c r="MIF67" s="24"/>
      <c r="MIG67" s="24"/>
      <c r="MIH67" s="24"/>
      <c r="MII67" s="24"/>
      <c r="MIJ67" s="24"/>
      <c r="MIK67" s="24"/>
      <c r="MIL67" s="24"/>
      <c r="MIM67" s="24"/>
      <c r="MIN67" s="24"/>
      <c r="MIO67" s="24"/>
      <c r="MIP67" s="24"/>
      <c r="MIQ67" s="24"/>
      <c r="MIR67" s="24"/>
      <c r="MIS67" s="24"/>
      <c r="MIT67" s="24"/>
      <c r="MIU67" s="24"/>
      <c r="MIV67" s="24"/>
      <c r="MIW67" s="24"/>
      <c r="MIX67" s="24"/>
      <c r="MIY67" s="24"/>
      <c r="MIZ67" s="24"/>
      <c r="MJA67" s="24"/>
      <c r="MJB67" s="24"/>
      <c r="MJC67" s="24"/>
      <c r="MJD67" s="24"/>
      <c r="MJE67" s="24"/>
      <c r="MJF67" s="24"/>
      <c r="MJG67" s="24"/>
      <c r="MJH67" s="24"/>
      <c r="MJI67" s="24"/>
      <c r="MJJ67" s="24"/>
      <c r="MJK67" s="24"/>
      <c r="MJL67" s="24"/>
      <c r="MJM67" s="24"/>
      <c r="MJN67" s="24"/>
      <c r="MJO67" s="24"/>
      <c r="MJP67" s="24"/>
      <c r="MJQ67" s="24"/>
      <c r="MJR67" s="24"/>
      <c r="MJS67" s="24"/>
      <c r="MJT67" s="24"/>
      <c r="MJU67" s="24"/>
      <c r="MJV67" s="24"/>
      <c r="MJW67" s="24"/>
      <c r="MJX67" s="24"/>
      <c r="MJY67" s="24"/>
      <c r="MJZ67" s="24"/>
      <c r="MKA67" s="24"/>
      <c r="MKB67" s="24"/>
      <c r="MKC67" s="24"/>
      <c r="MKD67" s="24"/>
      <c r="MKE67" s="24"/>
      <c r="MKF67" s="24"/>
      <c r="MKG67" s="24"/>
      <c r="MKH67" s="24"/>
      <c r="MKI67" s="24"/>
      <c r="MKJ67" s="24"/>
      <c r="MKK67" s="24"/>
      <c r="MKL67" s="24"/>
      <c r="MKM67" s="24"/>
      <c r="MKN67" s="24"/>
      <c r="MKO67" s="24"/>
      <c r="MKP67" s="24"/>
      <c r="MKQ67" s="24"/>
      <c r="MKR67" s="24"/>
      <c r="MKS67" s="24"/>
      <c r="MKT67" s="24"/>
      <c r="MKU67" s="24"/>
      <c r="MKV67" s="24"/>
      <c r="MKW67" s="24"/>
      <c r="MKX67" s="24"/>
      <c r="MKY67" s="24"/>
      <c r="MKZ67" s="24"/>
      <c r="MLA67" s="24"/>
      <c r="MLB67" s="24"/>
      <c r="MLC67" s="24"/>
      <c r="MLD67" s="24"/>
      <c r="MLE67" s="24"/>
      <c r="MLF67" s="24"/>
      <c r="MLG67" s="24"/>
      <c r="MLH67" s="24"/>
      <c r="MLI67" s="24"/>
      <c r="MLJ67" s="24"/>
      <c r="MLK67" s="24"/>
      <c r="MLL67" s="24"/>
      <c r="MLM67" s="24"/>
      <c r="MLN67" s="24"/>
      <c r="MLO67" s="24"/>
      <c r="MLP67" s="24"/>
      <c r="MLQ67" s="24"/>
      <c r="MLR67" s="24"/>
      <c r="MLS67" s="24"/>
      <c r="MLT67" s="24"/>
      <c r="MLU67" s="24"/>
      <c r="MLV67" s="24"/>
      <c r="MLW67" s="24"/>
      <c r="MLX67" s="24"/>
      <c r="MLY67" s="24"/>
      <c r="MLZ67" s="24"/>
      <c r="MMA67" s="24"/>
      <c r="MMB67" s="24"/>
      <c r="MMC67" s="24"/>
      <c r="MMD67" s="24"/>
      <c r="MME67" s="24"/>
      <c r="MMF67" s="24"/>
      <c r="MMG67" s="24"/>
      <c r="MMH67" s="24"/>
      <c r="MMI67" s="24"/>
      <c r="MMJ67" s="24"/>
      <c r="MMK67" s="24"/>
      <c r="MML67" s="24"/>
      <c r="MMM67" s="24"/>
      <c r="MMN67" s="24"/>
      <c r="MMO67" s="24"/>
      <c r="MMP67" s="24"/>
      <c r="MMQ67" s="24"/>
      <c r="MMR67" s="24"/>
      <c r="MMS67" s="24"/>
      <c r="MMT67" s="24"/>
      <c r="MMU67" s="24"/>
      <c r="MMV67" s="24"/>
      <c r="MMW67" s="24"/>
      <c r="MMX67" s="24"/>
      <c r="MMY67" s="24"/>
      <c r="MMZ67" s="24"/>
      <c r="MNA67" s="24"/>
      <c r="MNB67" s="24"/>
      <c r="MNC67" s="24"/>
      <c r="MND67" s="24"/>
      <c r="MNE67" s="24"/>
      <c r="MNF67" s="24"/>
      <c r="MNG67" s="24"/>
      <c r="MNH67" s="24"/>
      <c r="MNI67" s="24"/>
      <c r="MNJ67" s="24"/>
      <c r="MNK67" s="24"/>
      <c r="MNL67" s="24"/>
      <c r="MNM67" s="24"/>
      <c r="MNN67" s="24"/>
      <c r="MNO67" s="24"/>
      <c r="MNP67" s="24"/>
      <c r="MNQ67" s="24"/>
      <c r="MNR67" s="24"/>
      <c r="MNS67" s="24"/>
      <c r="MNT67" s="24"/>
      <c r="MNU67" s="24"/>
      <c r="MNV67" s="24"/>
      <c r="MNW67" s="24"/>
      <c r="MNX67" s="24"/>
      <c r="MNY67" s="24"/>
      <c r="MNZ67" s="24"/>
      <c r="MOA67" s="24"/>
      <c r="MOB67" s="24"/>
      <c r="MOC67" s="24"/>
      <c r="MOD67" s="24"/>
      <c r="MOE67" s="24"/>
      <c r="MOF67" s="24"/>
      <c r="MOG67" s="24"/>
      <c r="MOH67" s="24"/>
      <c r="MOI67" s="24"/>
      <c r="MOJ67" s="24"/>
      <c r="MOK67" s="24"/>
      <c r="MOL67" s="24"/>
      <c r="MOM67" s="24"/>
      <c r="MON67" s="24"/>
      <c r="MOO67" s="24"/>
      <c r="MOP67" s="24"/>
      <c r="MOQ67" s="24"/>
      <c r="MOR67" s="24"/>
      <c r="MOS67" s="24"/>
      <c r="MOT67" s="24"/>
      <c r="MOU67" s="24"/>
      <c r="MOV67" s="24"/>
      <c r="MOW67" s="24"/>
      <c r="MOX67" s="24"/>
      <c r="MOY67" s="24"/>
      <c r="MOZ67" s="24"/>
      <c r="MPA67" s="24"/>
      <c r="MPB67" s="24"/>
      <c r="MPC67" s="24"/>
      <c r="MPD67" s="24"/>
      <c r="MPE67" s="24"/>
      <c r="MPF67" s="24"/>
      <c r="MPG67" s="24"/>
      <c r="MPH67" s="24"/>
      <c r="MPI67" s="24"/>
      <c r="MPJ67" s="24"/>
      <c r="MPK67" s="24"/>
      <c r="MPL67" s="24"/>
      <c r="MPM67" s="24"/>
      <c r="MPN67" s="24"/>
      <c r="MPO67" s="24"/>
      <c r="MPP67" s="24"/>
      <c r="MPQ67" s="24"/>
      <c r="MPR67" s="24"/>
      <c r="MPS67" s="24"/>
      <c r="MPT67" s="24"/>
      <c r="MPU67" s="24"/>
      <c r="MPV67" s="24"/>
      <c r="MPW67" s="24"/>
      <c r="MPX67" s="24"/>
      <c r="MPY67" s="24"/>
      <c r="MPZ67" s="24"/>
      <c r="MQA67" s="24"/>
      <c r="MQB67" s="24"/>
      <c r="MQC67" s="24"/>
      <c r="MQD67" s="24"/>
      <c r="MQE67" s="24"/>
      <c r="MQF67" s="24"/>
      <c r="MQG67" s="24"/>
      <c r="MQH67" s="24"/>
      <c r="MQI67" s="24"/>
      <c r="MQJ67" s="24"/>
      <c r="MQK67" s="24"/>
      <c r="MQL67" s="24"/>
      <c r="MQM67" s="24"/>
      <c r="MQN67" s="24"/>
      <c r="MQO67" s="24"/>
      <c r="MQP67" s="24"/>
      <c r="MQQ67" s="24"/>
      <c r="MQR67" s="24"/>
      <c r="MQS67" s="24"/>
      <c r="MQT67" s="24"/>
      <c r="MQU67" s="24"/>
      <c r="MQV67" s="24"/>
      <c r="MQW67" s="24"/>
      <c r="MQX67" s="24"/>
      <c r="MQY67" s="24"/>
      <c r="MQZ67" s="24"/>
      <c r="MRA67" s="24"/>
      <c r="MRB67" s="24"/>
      <c r="MRC67" s="24"/>
      <c r="MRD67" s="24"/>
      <c r="MRE67" s="24"/>
      <c r="MRF67" s="24"/>
      <c r="MRG67" s="24"/>
      <c r="MRH67" s="24"/>
      <c r="MRI67" s="24"/>
      <c r="MRJ67" s="24"/>
      <c r="MRK67" s="24"/>
      <c r="MRL67" s="24"/>
      <c r="MRM67" s="24"/>
      <c r="MRN67" s="24"/>
      <c r="MRO67" s="24"/>
      <c r="MRP67" s="24"/>
      <c r="MRQ67" s="24"/>
      <c r="MRR67" s="24"/>
      <c r="MRS67" s="24"/>
      <c r="MRT67" s="24"/>
      <c r="MRU67" s="24"/>
      <c r="MRV67" s="24"/>
      <c r="MRW67" s="24"/>
      <c r="MRX67" s="24"/>
      <c r="MRY67" s="24"/>
      <c r="MRZ67" s="24"/>
      <c r="MSA67" s="24"/>
      <c r="MSB67" s="24"/>
      <c r="MSC67" s="24"/>
      <c r="MSD67" s="24"/>
      <c r="MSE67" s="24"/>
      <c r="MSF67" s="24"/>
      <c r="MSG67" s="24"/>
      <c r="MSH67" s="24"/>
      <c r="MSI67" s="24"/>
      <c r="MSJ67" s="24"/>
      <c r="MSK67" s="24"/>
      <c r="MSL67" s="24"/>
      <c r="MSM67" s="24"/>
      <c r="MSN67" s="24"/>
      <c r="MSO67" s="24"/>
      <c r="MSP67" s="24"/>
      <c r="MSQ67" s="24"/>
      <c r="MSR67" s="24"/>
      <c r="MSS67" s="24"/>
      <c r="MST67" s="24"/>
      <c r="MSU67" s="24"/>
      <c r="MSV67" s="24"/>
      <c r="MSW67" s="24"/>
      <c r="MSX67" s="24"/>
      <c r="MSY67" s="24"/>
      <c r="MSZ67" s="24"/>
      <c r="MTA67" s="24"/>
      <c r="MTB67" s="24"/>
      <c r="MTC67" s="24"/>
      <c r="MTD67" s="24"/>
      <c r="MTE67" s="24"/>
      <c r="MTF67" s="24"/>
      <c r="MTG67" s="24"/>
      <c r="MTH67" s="24"/>
      <c r="MTI67" s="24"/>
      <c r="MTJ67" s="24"/>
      <c r="MTK67" s="24"/>
      <c r="MTL67" s="24"/>
      <c r="MTM67" s="24"/>
      <c r="MTN67" s="24"/>
      <c r="MTO67" s="24"/>
      <c r="MTP67" s="24"/>
      <c r="MTQ67" s="24"/>
      <c r="MTR67" s="24"/>
      <c r="MTS67" s="24"/>
      <c r="MTT67" s="24"/>
      <c r="MTU67" s="24"/>
      <c r="MTV67" s="24"/>
      <c r="MTW67" s="24"/>
      <c r="MTX67" s="24"/>
      <c r="MTY67" s="24"/>
      <c r="MTZ67" s="24"/>
      <c r="MUA67" s="24"/>
      <c r="MUB67" s="24"/>
      <c r="MUC67" s="24"/>
      <c r="MUD67" s="24"/>
      <c r="MUE67" s="24"/>
      <c r="MUF67" s="24"/>
      <c r="MUG67" s="24"/>
      <c r="MUH67" s="24"/>
      <c r="MUI67" s="24"/>
      <c r="MUJ67" s="24"/>
      <c r="MUK67" s="24"/>
      <c r="MUL67" s="24"/>
      <c r="MUM67" s="24"/>
      <c r="MUN67" s="24"/>
      <c r="MUO67" s="24"/>
      <c r="MUP67" s="24"/>
      <c r="MUQ67" s="24"/>
      <c r="MUR67" s="24"/>
      <c r="MUS67" s="24"/>
      <c r="MUT67" s="24"/>
      <c r="MUU67" s="24"/>
      <c r="MUV67" s="24"/>
      <c r="MUW67" s="24"/>
      <c r="MUX67" s="24"/>
      <c r="MUY67" s="24"/>
      <c r="MUZ67" s="24"/>
      <c r="MVA67" s="24"/>
      <c r="MVB67" s="24"/>
      <c r="MVC67" s="24"/>
      <c r="MVD67" s="24"/>
      <c r="MVE67" s="24"/>
      <c r="MVF67" s="24"/>
      <c r="MVG67" s="24"/>
      <c r="MVH67" s="24"/>
      <c r="MVI67" s="24"/>
      <c r="MVJ67" s="24"/>
      <c r="MVK67" s="24"/>
      <c r="MVL67" s="24"/>
      <c r="MVM67" s="24"/>
      <c r="MVN67" s="24"/>
      <c r="MVO67" s="24"/>
      <c r="MVP67" s="24"/>
      <c r="MVQ67" s="24"/>
      <c r="MVR67" s="24"/>
      <c r="MVS67" s="24"/>
      <c r="MVT67" s="24"/>
      <c r="MVU67" s="24"/>
      <c r="MVV67" s="24"/>
      <c r="MVW67" s="24"/>
      <c r="MVX67" s="24"/>
      <c r="MVY67" s="24"/>
      <c r="MVZ67" s="24"/>
      <c r="MWA67" s="24"/>
      <c r="MWB67" s="24"/>
      <c r="MWC67" s="24"/>
      <c r="MWD67" s="24"/>
      <c r="MWE67" s="24"/>
      <c r="MWF67" s="24"/>
      <c r="MWG67" s="24"/>
      <c r="MWH67" s="24"/>
      <c r="MWI67" s="24"/>
      <c r="MWJ67" s="24"/>
      <c r="MWK67" s="24"/>
      <c r="MWL67" s="24"/>
      <c r="MWM67" s="24"/>
      <c r="MWN67" s="24"/>
      <c r="MWO67" s="24"/>
      <c r="MWP67" s="24"/>
      <c r="MWQ67" s="24"/>
      <c r="MWR67" s="24"/>
      <c r="MWS67" s="24"/>
      <c r="MWT67" s="24"/>
      <c r="MWU67" s="24"/>
      <c r="MWV67" s="24"/>
      <c r="MWW67" s="24"/>
      <c r="MWX67" s="24"/>
      <c r="MWY67" s="24"/>
      <c r="MWZ67" s="24"/>
      <c r="MXA67" s="24"/>
      <c r="MXB67" s="24"/>
      <c r="MXC67" s="24"/>
      <c r="MXD67" s="24"/>
      <c r="MXE67" s="24"/>
      <c r="MXF67" s="24"/>
      <c r="MXG67" s="24"/>
      <c r="MXH67" s="24"/>
      <c r="MXI67" s="24"/>
      <c r="MXJ67" s="24"/>
      <c r="MXK67" s="24"/>
      <c r="MXL67" s="24"/>
      <c r="MXM67" s="24"/>
      <c r="MXN67" s="24"/>
      <c r="MXO67" s="24"/>
      <c r="MXP67" s="24"/>
      <c r="MXQ67" s="24"/>
      <c r="MXR67" s="24"/>
      <c r="MXS67" s="24"/>
      <c r="MXT67" s="24"/>
      <c r="MXU67" s="24"/>
      <c r="MXV67" s="24"/>
      <c r="MXW67" s="24"/>
      <c r="MXX67" s="24"/>
      <c r="MXY67" s="24"/>
      <c r="MXZ67" s="24"/>
      <c r="MYA67" s="24"/>
      <c r="MYB67" s="24"/>
      <c r="MYC67" s="24"/>
      <c r="MYD67" s="24"/>
      <c r="MYE67" s="24"/>
      <c r="MYF67" s="24"/>
      <c r="MYG67" s="24"/>
      <c r="MYH67" s="24"/>
      <c r="MYI67" s="24"/>
      <c r="MYJ67" s="24"/>
      <c r="MYK67" s="24"/>
      <c r="MYL67" s="24"/>
      <c r="MYM67" s="24"/>
      <c r="MYN67" s="24"/>
      <c r="MYO67" s="24"/>
      <c r="MYP67" s="24"/>
      <c r="MYQ67" s="24"/>
      <c r="MYR67" s="24"/>
      <c r="MYS67" s="24"/>
      <c r="MYT67" s="24"/>
      <c r="MYU67" s="24"/>
      <c r="MYV67" s="24"/>
      <c r="MYW67" s="24"/>
      <c r="MYX67" s="24"/>
      <c r="MYY67" s="24"/>
      <c r="MYZ67" s="24"/>
      <c r="MZA67" s="24"/>
      <c r="MZB67" s="24"/>
      <c r="MZC67" s="24"/>
      <c r="MZD67" s="24"/>
      <c r="MZE67" s="24"/>
      <c r="MZF67" s="24"/>
      <c r="MZG67" s="24"/>
      <c r="MZH67" s="24"/>
      <c r="MZI67" s="24"/>
      <c r="MZJ67" s="24"/>
      <c r="MZK67" s="24"/>
      <c r="MZL67" s="24"/>
      <c r="MZM67" s="24"/>
      <c r="MZN67" s="24"/>
      <c r="MZO67" s="24"/>
      <c r="MZP67" s="24"/>
      <c r="MZQ67" s="24"/>
      <c r="MZR67" s="24"/>
      <c r="MZS67" s="24"/>
      <c r="MZT67" s="24"/>
      <c r="MZU67" s="24"/>
      <c r="MZV67" s="24"/>
      <c r="MZW67" s="24"/>
      <c r="MZX67" s="24"/>
      <c r="MZY67" s="24"/>
      <c r="MZZ67" s="24"/>
      <c r="NAA67" s="24"/>
      <c r="NAB67" s="24"/>
      <c r="NAC67" s="24"/>
      <c r="NAD67" s="24"/>
      <c r="NAE67" s="24"/>
      <c r="NAF67" s="24"/>
      <c r="NAG67" s="24"/>
      <c r="NAH67" s="24"/>
      <c r="NAI67" s="24"/>
      <c r="NAJ67" s="24"/>
      <c r="NAK67" s="24"/>
      <c r="NAL67" s="24"/>
      <c r="NAM67" s="24"/>
      <c r="NAN67" s="24"/>
      <c r="NAO67" s="24"/>
      <c r="NAP67" s="24"/>
      <c r="NAQ67" s="24"/>
      <c r="NAR67" s="24"/>
      <c r="NAS67" s="24"/>
      <c r="NAT67" s="24"/>
      <c r="NAU67" s="24"/>
      <c r="NAV67" s="24"/>
      <c r="NAW67" s="24"/>
      <c r="NAX67" s="24"/>
      <c r="NAY67" s="24"/>
      <c r="NAZ67" s="24"/>
      <c r="NBA67" s="24"/>
      <c r="NBB67" s="24"/>
      <c r="NBC67" s="24"/>
      <c r="NBD67" s="24"/>
      <c r="NBE67" s="24"/>
      <c r="NBF67" s="24"/>
      <c r="NBG67" s="24"/>
      <c r="NBH67" s="24"/>
      <c r="NBI67" s="24"/>
      <c r="NBJ67" s="24"/>
      <c r="NBK67" s="24"/>
      <c r="NBL67" s="24"/>
      <c r="NBM67" s="24"/>
      <c r="NBN67" s="24"/>
      <c r="NBO67" s="24"/>
      <c r="NBP67" s="24"/>
      <c r="NBQ67" s="24"/>
      <c r="NBR67" s="24"/>
      <c r="NBS67" s="24"/>
      <c r="NBT67" s="24"/>
      <c r="NBU67" s="24"/>
      <c r="NBV67" s="24"/>
      <c r="NBW67" s="24"/>
      <c r="NBX67" s="24"/>
      <c r="NBY67" s="24"/>
      <c r="NBZ67" s="24"/>
      <c r="NCA67" s="24"/>
      <c r="NCB67" s="24"/>
      <c r="NCC67" s="24"/>
      <c r="NCD67" s="24"/>
      <c r="NCE67" s="24"/>
      <c r="NCF67" s="24"/>
      <c r="NCG67" s="24"/>
      <c r="NCH67" s="24"/>
      <c r="NCI67" s="24"/>
      <c r="NCJ67" s="24"/>
      <c r="NCK67" s="24"/>
      <c r="NCL67" s="24"/>
      <c r="NCM67" s="24"/>
      <c r="NCN67" s="24"/>
      <c r="NCO67" s="24"/>
      <c r="NCP67" s="24"/>
      <c r="NCQ67" s="24"/>
      <c r="NCR67" s="24"/>
      <c r="NCS67" s="24"/>
      <c r="NCT67" s="24"/>
      <c r="NCU67" s="24"/>
      <c r="NCV67" s="24"/>
      <c r="NCW67" s="24"/>
      <c r="NCX67" s="24"/>
      <c r="NCY67" s="24"/>
      <c r="NCZ67" s="24"/>
      <c r="NDA67" s="24"/>
      <c r="NDB67" s="24"/>
      <c r="NDC67" s="24"/>
      <c r="NDD67" s="24"/>
      <c r="NDE67" s="24"/>
      <c r="NDF67" s="24"/>
      <c r="NDG67" s="24"/>
      <c r="NDH67" s="24"/>
      <c r="NDI67" s="24"/>
      <c r="NDJ67" s="24"/>
      <c r="NDK67" s="24"/>
      <c r="NDL67" s="24"/>
      <c r="NDM67" s="24"/>
      <c r="NDN67" s="24"/>
      <c r="NDO67" s="24"/>
      <c r="NDP67" s="24"/>
      <c r="NDQ67" s="24"/>
      <c r="NDR67" s="24"/>
      <c r="NDS67" s="24"/>
      <c r="NDT67" s="24"/>
      <c r="NDU67" s="24"/>
      <c r="NDV67" s="24"/>
      <c r="NDW67" s="24"/>
      <c r="NDX67" s="24"/>
      <c r="NDY67" s="24"/>
      <c r="NDZ67" s="24"/>
      <c r="NEA67" s="24"/>
      <c r="NEB67" s="24"/>
      <c r="NEC67" s="24"/>
      <c r="NED67" s="24"/>
      <c r="NEE67" s="24"/>
      <c r="NEF67" s="24"/>
      <c r="NEG67" s="24"/>
      <c r="NEH67" s="24"/>
      <c r="NEI67" s="24"/>
      <c r="NEJ67" s="24"/>
      <c r="NEK67" s="24"/>
      <c r="NEL67" s="24"/>
      <c r="NEM67" s="24"/>
      <c r="NEN67" s="24"/>
      <c r="NEO67" s="24"/>
      <c r="NEP67" s="24"/>
      <c r="NEQ67" s="24"/>
      <c r="NER67" s="24"/>
      <c r="NES67" s="24"/>
      <c r="NET67" s="24"/>
      <c r="NEU67" s="24"/>
      <c r="NEV67" s="24"/>
      <c r="NEW67" s="24"/>
      <c r="NEX67" s="24"/>
      <c r="NEY67" s="24"/>
      <c r="NEZ67" s="24"/>
      <c r="NFA67" s="24"/>
      <c r="NFB67" s="24"/>
      <c r="NFC67" s="24"/>
      <c r="NFD67" s="24"/>
      <c r="NFE67" s="24"/>
      <c r="NFF67" s="24"/>
      <c r="NFG67" s="24"/>
      <c r="NFH67" s="24"/>
      <c r="NFI67" s="24"/>
      <c r="NFJ67" s="24"/>
      <c r="NFK67" s="24"/>
      <c r="NFL67" s="24"/>
      <c r="NFM67" s="24"/>
      <c r="NFN67" s="24"/>
      <c r="NFO67" s="24"/>
      <c r="NFP67" s="24"/>
      <c r="NFQ67" s="24"/>
      <c r="NFR67" s="24"/>
      <c r="NFS67" s="24"/>
      <c r="NFT67" s="24"/>
      <c r="NFU67" s="24"/>
      <c r="NFV67" s="24"/>
      <c r="NFW67" s="24"/>
      <c r="NFX67" s="24"/>
      <c r="NFY67" s="24"/>
      <c r="NFZ67" s="24"/>
      <c r="NGA67" s="24"/>
      <c r="NGB67" s="24"/>
      <c r="NGC67" s="24"/>
      <c r="NGD67" s="24"/>
      <c r="NGE67" s="24"/>
      <c r="NGF67" s="24"/>
      <c r="NGG67" s="24"/>
      <c r="NGH67" s="24"/>
      <c r="NGI67" s="24"/>
      <c r="NGJ67" s="24"/>
      <c r="NGK67" s="24"/>
      <c r="NGL67" s="24"/>
      <c r="NGM67" s="24"/>
      <c r="NGN67" s="24"/>
      <c r="NGO67" s="24"/>
      <c r="NGP67" s="24"/>
      <c r="NGQ67" s="24"/>
      <c r="NGR67" s="24"/>
      <c r="NGS67" s="24"/>
      <c r="NGT67" s="24"/>
      <c r="NGU67" s="24"/>
      <c r="NGV67" s="24"/>
      <c r="NGW67" s="24"/>
      <c r="NGX67" s="24"/>
      <c r="NGY67" s="24"/>
      <c r="NGZ67" s="24"/>
      <c r="NHA67" s="24"/>
      <c r="NHB67" s="24"/>
      <c r="NHC67" s="24"/>
      <c r="NHD67" s="24"/>
      <c r="NHE67" s="24"/>
      <c r="NHF67" s="24"/>
      <c r="NHG67" s="24"/>
      <c r="NHH67" s="24"/>
      <c r="NHI67" s="24"/>
      <c r="NHJ67" s="24"/>
      <c r="NHK67" s="24"/>
      <c r="NHL67" s="24"/>
      <c r="NHM67" s="24"/>
      <c r="NHN67" s="24"/>
      <c r="NHO67" s="24"/>
      <c r="NHP67" s="24"/>
      <c r="NHQ67" s="24"/>
      <c r="NHR67" s="24"/>
      <c r="NHS67" s="24"/>
      <c r="NHT67" s="24"/>
      <c r="NHU67" s="24"/>
      <c r="NHV67" s="24"/>
      <c r="NHW67" s="24"/>
      <c r="NHX67" s="24"/>
      <c r="NHY67" s="24"/>
      <c r="NHZ67" s="24"/>
      <c r="NIA67" s="24"/>
      <c r="NIB67" s="24"/>
      <c r="NIC67" s="24"/>
      <c r="NID67" s="24"/>
      <c r="NIE67" s="24"/>
      <c r="NIF67" s="24"/>
      <c r="NIG67" s="24"/>
      <c r="NIH67" s="24"/>
      <c r="NII67" s="24"/>
      <c r="NIJ67" s="24"/>
      <c r="NIK67" s="24"/>
      <c r="NIL67" s="24"/>
      <c r="NIM67" s="24"/>
      <c r="NIN67" s="24"/>
      <c r="NIO67" s="24"/>
      <c r="NIP67" s="24"/>
      <c r="NIQ67" s="24"/>
      <c r="NIR67" s="24"/>
      <c r="NIS67" s="24"/>
      <c r="NIT67" s="24"/>
      <c r="NIU67" s="24"/>
      <c r="NIV67" s="24"/>
      <c r="NIW67" s="24"/>
      <c r="NIX67" s="24"/>
      <c r="NIY67" s="24"/>
      <c r="NIZ67" s="24"/>
      <c r="NJA67" s="24"/>
      <c r="NJB67" s="24"/>
      <c r="NJC67" s="24"/>
      <c r="NJD67" s="24"/>
      <c r="NJE67" s="24"/>
      <c r="NJF67" s="24"/>
      <c r="NJG67" s="24"/>
      <c r="NJH67" s="24"/>
      <c r="NJI67" s="24"/>
      <c r="NJJ67" s="24"/>
      <c r="NJK67" s="24"/>
      <c r="NJL67" s="24"/>
      <c r="NJM67" s="24"/>
      <c r="NJN67" s="24"/>
      <c r="NJO67" s="24"/>
      <c r="NJP67" s="24"/>
      <c r="NJQ67" s="24"/>
      <c r="NJR67" s="24"/>
      <c r="NJS67" s="24"/>
      <c r="NJT67" s="24"/>
      <c r="NJU67" s="24"/>
      <c r="NJV67" s="24"/>
      <c r="NJW67" s="24"/>
      <c r="NJX67" s="24"/>
      <c r="NJY67" s="24"/>
      <c r="NJZ67" s="24"/>
      <c r="NKA67" s="24"/>
      <c r="NKB67" s="24"/>
      <c r="NKC67" s="24"/>
      <c r="NKD67" s="24"/>
      <c r="NKE67" s="24"/>
      <c r="NKF67" s="24"/>
      <c r="NKG67" s="24"/>
      <c r="NKH67" s="24"/>
      <c r="NKI67" s="24"/>
      <c r="NKJ67" s="24"/>
      <c r="NKK67" s="24"/>
      <c r="NKL67" s="24"/>
      <c r="NKM67" s="24"/>
      <c r="NKN67" s="24"/>
      <c r="NKO67" s="24"/>
      <c r="NKP67" s="24"/>
      <c r="NKQ67" s="24"/>
      <c r="NKR67" s="24"/>
      <c r="NKS67" s="24"/>
      <c r="NKT67" s="24"/>
      <c r="NKU67" s="24"/>
      <c r="NKV67" s="24"/>
      <c r="NKW67" s="24"/>
      <c r="NKX67" s="24"/>
      <c r="NKY67" s="24"/>
      <c r="NKZ67" s="24"/>
      <c r="NLA67" s="24"/>
      <c r="NLB67" s="24"/>
      <c r="NLC67" s="24"/>
      <c r="NLD67" s="24"/>
      <c r="NLE67" s="24"/>
      <c r="NLF67" s="24"/>
      <c r="NLG67" s="24"/>
      <c r="NLH67" s="24"/>
      <c r="NLI67" s="24"/>
      <c r="NLJ67" s="24"/>
      <c r="NLK67" s="24"/>
      <c r="NLL67" s="24"/>
      <c r="NLM67" s="24"/>
      <c r="NLN67" s="24"/>
      <c r="NLO67" s="24"/>
      <c r="NLP67" s="24"/>
      <c r="NLQ67" s="24"/>
      <c r="NLR67" s="24"/>
      <c r="NLS67" s="24"/>
      <c r="NLT67" s="24"/>
      <c r="NLU67" s="24"/>
      <c r="NLV67" s="24"/>
      <c r="NLW67" s="24"/>
      <c r="NLX67" s="24"/>
      <c r="NLY67" s="24"/>
      <c r="NLZ67" s="24"/>
      <c r="NMA67" s="24"/>
      <c r="NMB67" s="24"/>
      <c r="NMC67" s="24"/>
      <c r="NMD67" s="24"/>
      <c r="NME67" s="24"/>
      <c r="NMF67" s="24"/>
      <c r="NMG67" s="24"/>
      <c r="NMH67" s="24"/>
      <c r="NMI67" s="24"/>
      <c r="NMJ67" s="24"/>
      <c r="NMK67" s="24"/>
      <c r="NML67" s="24"/>
      <c r="NMM67" s="24"/>
      <c r="NMN67" s="24"/>
      <c r="NMO67" s="24"/>
      <c r="NMP67" s="24"/>
      <c r="NMQ67" s="24"/>
      <c r="NMR67" s="24"/>
      <c r="NMS67" s="24"/>
      <c r="NMT67" s="24"/>
      <c r="NMU67" s="24"/>
      <c r="NMV67" s="24"/>
      <c r="NMW67" s="24"/>
      <c r="NMX67" s="24"/>
      <c r="NMY67" s="24"/>
      <c r="NMZ67" s="24"/>
      <c r="NNA67" s="24"/>
      <c r="NNB67" s="24"/>
      <c r="NNC67" s="24"/>
      <c r="NND67" s="24"/>
      <c r="NNE67" s="24"/>
      <c r="NNF67" s="24"/>
      <c r="NNG67" s="24"/>
      <c r="NNH67" s="24"/>
      <c r="NNI67" s="24"/>
      <c r="NNJ67" s="24"/>
      <c r="NNK67" s="24"/>
      <c r="NNL67" s="24"/>
      <c r="NNM67" s="24"/>
      <c r="NNN67" s="24"/>
      <c r="NNO67" s="24"/>
      <c r="NNP67" s="24"/>
      <c r="NNQ67" s="24"/>
      <c r="NNR67" s="24"/>
      <c r="NNS67" s="24"/>
      <c r="NNT67" s="24"/>
      <c r="NNU67" s="24"/>
      <c r="NNV67" s="24"/>
      <c r="NNW67" s="24"/>
      <c r="NNX67" s="24"/>
      <c r="NNY67" s="24"/>
      <c r="NNZ67" s="24"/>
      <c r="NOA67" s="24"/>
      <c r="NOB67" s="24"/>
      <c r="NOC67" s="24"/>
      <c r="NOD67" s="24"/>
      <c r="NOE67" s="24"/>
      <c r="NOF67" s="24"/>
      <c r="NOG67" s="24"/>
      <c r="NOH67" s="24"/>
      <c r="NOI67" s="24"/>
      <c r="NOJ67" s="24"/>
      <c r="NOK67" s="24"/>
      <c r="NOL67" s="24"/>
      <c r="NOM67" s="24"/>
      <c r="NON67" s="24"/>
      <c r="NOO67" s="24"/>
      <c r="NOP67" s="24"/>
      <c r="NOQ67" s="24"/>
      <c r="NOR67" s="24"/>
      <c r="NOS67" s="24"/>
      <c r="NOT67" s="24"/>
      <c r="NOU67" s="24"/>
      <c r="NOV67" s="24"/>
      <c r="NOW67" s="24"/>
      <c r="NOX67" s="24"/>
      <c r="NOY67" s="24"/>
      <c r="NOZ67" s="24"/>
      <c r="NPA67" s="24"/>
      <c r="NPB67" s="24"/>
      <c r="NPC67" s="24"/>
      <c r="NPD67" s="24"/>
      <c r="NPE67" s="24"/>
      <c r="NPF67" s="24"/>
      <c r="NPG67" s="24"/>
      <c r="NPH67" s="24"/>
      <c r="NPI67" s="24"/>
      <c r="NPJ67" s="24"/>
      <c r="NPK67" s="24"/>
      <c r="NPL67" s="24"/>
      <c r="NPM67" s="24"/>
      <c r="NPN67" s="24"/>
      <c r="NPO67" s="24"/>
      <c r="NPP67" s="24"/>
      <c r="NPQ67" s="24"/>
      <c r="NPR67" s="24"/>
      <c r="NPS67" s="24"/>
      <c r="NPT67" s="24"/>
      <c r="NPU67" s="24"/>
      <c r="NPV67" s="24"/>
      <c r="NPW67" s="24"/>
      <c r="NPX67" s="24"/>
      <c r="NPY67" s="24"/>
      <c r="NPZ67" s="24"/>
      <c r="NQA67" s="24"/>
      <c r="NQB67" s="24"/>
      <c r="NQC67" s="24"/>
      <c r="NQD67" s="24"/>
      <c r="NQE67" s="24"/>
      <c r="NQF67" s="24"/>
      <c r="NQG67" s="24"/>
      <c r="NQH67" s="24"/>
      <c r="NQI67" s="24"/>
      <c r="NQJ67" s="24"/>
      <c r="NQK67" s="24"/>
      <c r="NQL67" s="24"/>
      <c r="NQM67" s="24"/>
      <c r="NQN67" s="24"/>
      <c r="NQO67" s="24"/>
      <c r="NQP67" s="24"/>
      <c r="NQQ67" s="24"/>
      <c r="NQR67" s="24"/>
      <c r="NQS67" s="24"/>
      <c r="NQT67" s="24"/>
      <c r="NQU67" s="24"/>
      <c r="NQV67" s="24"/>
      <c r="NQW67" s="24"/>
      <c r="NQX67" s="24"/>
      <c r="NQY67" s="24"/>
      <c r="NQZ67" s="24"/>
      <c r="NRA67" s="24"/>
      <c r="NRB67" s="24"/>
      <c r="NRC67" s="24"/>
      <c r="NRD67" s="24"/>
      <c r="NRE67" s="24"/>
      <c r="NRF67" s="24"/>
      <c r="NRG67" s="24"/>
      <c r="NRH67" s="24"/>
      <c r="NRI67" s="24"/>
      <c r="NRJ67" s="24"/>
      <c r="NRK67" s="24"/>
      <c r="NRL67" s="24"/>
      <c r="NRM67" s="24"/>
      <c r="NRN67" s="24"/>
      <c r="NRO67" s="24"/>
      <c r="NRP67" s="24"/>
      <c r="NRQ67" s="24"/>
      <c r="NRR67" s="24"/>
      <c r="NRS67" s="24"/>
      <c r="NRT67" s="24"/>
      <c r="NRU67" s="24"/>
      <c r="NRV67" s="24"/>
      <c r="NRW67" s="24"/>
      <c r="NRX67" s="24"/>
      <c r="NRY67" s="24"/>
      <c r="NRZ67" s="24"/>
      <c r="NSA67" s="24"/>
      <c r="NSB67" s="24"/>
      <c r="NSC67" s="24"/>
      <c r="NSD67" s="24"/>
      <c r="NSE67" s="24"/>
      <c r="NSF67" s="24"/>
      <c r="NSG67" s="24"/>
      <c r="NSH67" s="24"/>
      <c r="NSI67" s="24"/>
      <c r="NSJ67" s="24"/>
      <c r="NSK67" s="24"/>
      <c r="NSL67" s="24"/>
      <c r="NSM67" s="24"/>
      <c r="NSN67" s="24"/>
      <c r="NSO67" s="24"/>
      <c r="NSP67" s="24"/>
      <c r="NSQ67" s="24"/>
      <c r="NSR67" s="24"/>
      <c r="NSS67" s="24"/>
      <c r="NST67" s="24"/>
      <c r="NSU67" s="24"/>
      <c r="NSV67" s="24"/>
      <c r="NSW67" s="24"/>
      <c r="NSX67" s="24"/>
      <c r="NSY67" s="24"/>
      <c r="NSZ67" s="24"/>
      <c r="NTA67" s="24"/>
      <c r="NTB67" s="24"/>
      <c r="NTC67" s="24"/>
      <c r="NTD67" s="24"/>
      <c r="NTE67" s="24"/>
      <c r="NTF67" s="24"/>
      <c r="NTG67" s="24"/>
      <c r="NTH67" s="24"/>
      <c r="NTI67" s="24"/>
      <c r="NTJ67" s="24"/>
      <c r="NTK67" s="24"/>
      <c r="NTL67" s="24"/>
      <c r="NTM67" s="24"/>
      <c r="NTN67" s="24"/>
      <c r="NTO67" s="24"/>
      <c r="NTP67" s="24"/>
      <c r="NTQ67" s="24"/>
      <c r="NTR67" s="24"/>
      <c r="NTS67" s="24"/>
      <c r="NTT67" s="24"/>
      <c r="NTU67" s="24"/>
      <c r="NTV67" s="24"/>
      <c r="NTW67" s="24"/>
      <c r="NTX67" s="24"/>
      <c r="NTY67" s="24"/>
      <c r="NTZ67" s="24"/>
      <c r="NUA67" s="24"/>
      <c r="NUB67" s="24"/>
      <c r="NUC67" s="24"/>
      <c r="NUD67" s="24"/>
      <c r="NUE67" s="24"/>
      <c r="NUF67" s="24"/>
      <c r="NUG67" s="24"/>
      <c r="NUH67" s="24"/>
      <c r="NUI67" s="24"/>
      <c r="NUJ67" s="24"/>
      <c r="NUK67" s="24"/>
      <c r="NUL67" s="24"/>
      <c r="NUM67" s="24"/>
      <c r="NUN67" s="24"/>
      <c r="NUO67" s="24"/>
      <c r="NUP67" s="24"/>
      <c r="NUQ67" s="24"/>
      <c r="NUR67" s="24"/>
      <c r="NUS67" s="24"/>
      <c r="NUT67" s="24"/>
      <c r="NUU67" s="24"/>
      <c r="NUV67" s="24"/>
      <c r="NUW67" s="24"/>
      <c r="NUX67" s="24"/>
      <c r="NUY67" s="24"/>
      <c r="NUZ67" s="24"/>
      <c r="NVA67" s="24"/>
      <c r="NVB67" s="24"/>
      <c r="NVC67" s="24"/>
      <c r="NVD67" s="24"/>
      <c r="NVE67" s="24"/>
      <c r="NVF67" s="24"/>
      <c r="NVG67" s="24"/>
      <c r="NVH67" s="24"/>
      <c r="NVI67" s="24"/>
      <c r="NVJ67" s="24"/>
      <c r="NVK67" s="24"/>
      <c r="NVL67" s="24"/>
      <c r="NVM67" s="24"/>
      <c r="NVN67" s="24"/>
      <c r="NVO67" s="24"/>
      <c r="NVP67" s="24"/>
      <c r="NVQ67" s="24"/>
      <c r="NVR67" s="24"/>
      <c r="NVS67" s="24"/>
      <c r="NVT67" s="24"/>
      <c r="NVU67" s="24"/>
      <c r="NVV67" s="24"/>
      <c r="NVW67" s="24"/>
      <c r="NVX67" s="24"/>
      <c r="NVY67" s="24"/>
      <c r="NVZ67" s="24"/>
      <c r="NWA67" s="24"/>
      <c r="NWB67" s="24"/>
      <c r="NWC67" s="24"/>
      <c r="NWD67" s="24"/>
      <c r="NWE67" s="24"/>
      <c r="NWF67" s="24"/>
      <c r="NWG67" s="24"/>
      <c r="NWH67" s="24"/>
      <c r="NWI67" s="24"/>
      <c r="NWJ67" s="24"/>
      <c r="NWK67" s="24"/>
      <c r="NWL67" s="24"/>
      <c r="NWM67" s="24"/>
      <c r="NWN67" s="24"/>
      <c r="NWO67" s="24"/>
      <c r="NWP67" s="24"/>
      <c r="NWQ67" s="24"/>
      <c r="NWR67" s="24"/>
      <c r="NWS67" s="24"/>
      <c r="NWT67" s="24"/>
      <c r="NWU67" s="24"/>
      <c r="NWV67" s="24"/>
      <c r="NWW67" s="24"/>
      <c r="NWX67" s="24"/>
      <c r="NWY67" s="24"/>
      <c r="NWZ67" s="24"/>
      <c r="NXA67" s="24"/>
      <c r="NXB67" s="24"/>
      <c r="NXC67" s="24"/>
      <c r="NXD67" s="24"/>
      <c r="NXE67" s="24"/>
      <c r="NXF67" s="24"/>
      <c r="NXG67" s="24"/>
      <c r="NXH67" s="24"/>
      <c r="NXI67" s="24"/>
      <c r="NXJ67" s="24"/>
      <c r="NXK67" s="24"/>
      <c r="NXL67" s="24"/>
      <c r="NXM67" s="24"/>
      <c r="NXN67" s="24"/>
      <c r="NXO67" s="24"/>
      <c r="NXP67" s="24"/>
      <c r="NXQ67" s="24"/>
      <c r="NXR67" s="24"/>
      <c r="NXS67" s="24"/>
      <c r="NXT67" s="24"/>
      <c r="NXU67" s="24"/>
      <c r="NXV67" s="24"/>
      <c r="NXW67" s="24"/>
      <c r="NXX67" s="24"/>
      <c r="NXY67" s="24"/>
      <c r="NXZ67" s="24"/>
      <c r="NYA67" s="24"/>
      <c r="NYB67" s="24"/>
      <c r="NYC67" s="24"/>
      <c r="NYD67" s="24"/>
      <c r="NYE67" s="24"/>
      <c r="NYF67" s="24"/>
      <c r="NYG67" s="24"/>
      <c r="NYH67" s="24"/>
      <c r="NYI67" s="24"/>
      <c r="NYJ67" s="24"/>
      <c r="NYK67" s="24"/>
      <c r="NYL67" s="24"/>
      <c r="NYM67" s="24"/>
      <c r="NYN67" s="24"/>
      <c r="NYO67" s="24"/>
      <c r="NYP67" s="24"/>
      <c r="NYQ67" s="24"/>
      <c r="NYR67" s="24"/>
      <c r="NYS67" s="24"/>
      <c r="NYT67" s="24"/>
      <c r="NYU67" s="24"/>
      <c r="NYV67" s="24"/>
      <c r="NYW67" s="24"/>
      <c r="NYX67" s="24"/>
      <c r="NYY67" s="24"/>
      <c r="NYZ67" s="24"/>
      <c r="NZA67" s="24"/>
      <c r="NZB67" s="24"/>
      <c r="NZC67" s="24"/>
      <c r="NZD67" s="24"/>
      <c r="NZE67" s="24"/>
      <c r="NZF67" s="24"/>
      <c r="NZG67" s="24"/>
      <c r="NZH67" s="24"/>
      <c r="NZI67" s="24"/>
      <c r="NZJ67" s="24"/>
      <c r="NZK67" s="24"/>
      <c r="NZL67" s="24"/>
      <c r="NZM67" s="24"/>
      <c r="NZN67" s="24"/>
      <c r="NZO67" s="24"/>
      <c r="NZP67" s="24"/>
      <c r="NZQ67" s="24"/>
      <c r="NZR67" s="24"/>
      <c r="NZS67" s="24"/>
      <c r="NZT67" s="24"/>
      <c r="NZU67" s="24"/>
      <c r="NZV67" s="24"/>
      <c r="NZW67" s="24"/>
      <c r="NZX67" s="24"/>
      <c r="NZY67" s="24"/>
      <c r="NZZ67" s="24"/>
      <c r="OAA67" s="24"/>
      <c r="OAB67" s="24"/>
      <c r="OAC67" s="24"/>
      <c r="OAD67" s="24"/>
      <c r="OAE67" s="24"/>
      <c r="OAF67" s="24"/>
      <c r="OAG67" s="24"/>
      <c r="OAH67" s="24"/>
      <c r="OAI67" s="24"/>
      <c r="OAJ67" s="24"/>
      <c r="OAK67" s="24"/>
      <c r="OAL67" s="24"/>
      <c r="OAM67" s="24"/>
      <c r="OAN67" s="24"/>
      <c r="OAO67" s="24"/>
      <c r="OAP67" s="24"/>
      <c r="OAQ67" s="24"/>
      <c r="OAR67" s="24"/>
      <c r="OAS67" s="24"/>
      <c r="OAT67" s="24"/>
      <c r="OAU67" s="24"/>
      <c r="OAV67" s="24"/>
      <c r="OAW67" s="24"/>
      <c r="OAX67" s="24"/>
      <c r="OAY67" s="24"/>
      <c r="OAZ67" s="24"/>
      <c r="OBA67" s="24"/>
      <c r="OBB67" s="24"/>
      <c r="OBC67" s="24"/>
      <c r="OBD67" s="24"/>
      <c r="OBE67" s="24"/>
      <c r="OBF67" s="24"/>
      <c r="OBG67" s="24"/>
      <c r="OBH67" s="24"/>
      <c r="OBI67" s="24"/>
      <c r="OBJ67" s="24"/>
      <c r="OBK67" s="24"/>
      <c r="OBL67" s="24"/>
      <c r="OBM67" s="24"/>
      <c r="OBN67" s="24"/>
      <c r="OBO67" s="24"/>
      <c r="OBP67" s="24"/>
      <c r="OBQ67" s="24"/>
      <c r="OBR67" s="24"/>
      <c r="OBS67" s="24"/>
      <c r="OBT67" s="24"/>
      <c r="OBU67" s="24"/>
      <c r="OBV67" s="24"/>
      <c r="OBW67" s="24"/>
      <c r="OBX67" s="24"/>
      <c r="OBY67" s="24"/>
      <c r="OBZ67" s="24"/>
      <c r="OCA67" s="24"/>
      <c r="OCB67" s="24"/>
      <c r="OCC67" s="24"/>
      <c r="OCD67" s="24"/>
      <c r="OCE67" s="24"/>
      <c r="OCF67" s="24"/>
      <c r="OCG67" s="24"/>
      <c r="OCH67" s="24"/>
      <c r="OCI67" s="24"/>
      <c r="OCJ67" s="24"/>
      <c r="OCK67" s="24"/>
      <c r="OCL67" s="24"/>
      <c r="OCM67" s="24"/>
      <c r="OCN67" s="24"/>
      <c r="OCO67" s="24"/>
      <c r="OCP67" s="24"/>
      <c r="OCQ67" s="24"/>
      <c r="OCR67" s="24"/>
      <c r="OCS67" s="24"/>
      <c r="OCT67" s="24"/>
      <c r="OCU67" s="24"/>
      <c r="OCV67" s="24"/>
      <c r="OCW67" s="24"/>
      <c r="OCX67" s="24"/>
      <c r="OCY67" s="24"/>
      <c r="OCZ67" s="24"/>
      <c r="ODA67" s="24"/>
      <c r="ODB67" s="24"/>
      <c r="ODC67" s="24"/>
      <c r="ODD67" s="24"/>
      <c r="ODE67" s="24"/>
      <c r="ODF67" s="24"/>
      <c r="ODG67" s="24"/>
      <c r="ODH67" s="24"/>
      <c r="ODI67" s="24"/>
      <c r="ODJ67" s="24"/>
      <c r="ODK67" s="24"/>
      <c r="ODL67" s="24"/>
      <c r="ODM67" s="24"/>
      <c r="ODN67" s="24"/>
      <c r="ODO67" s="24"/>
      <c r="ODP67" s="24"/>
      <c r="ODQ67" s="24"/>
      <c r="ODR67" s="24"/>
      <c r="ODS67" s="24"/>
      <c r="ODT67" s="24"/>
      <c r="ODU67" s="24"/>
      <c r="ODV67" s="24"/>
      <c r="ODW67" s="24"/>
      <c r="ODX67" s="24"/>
      <c r="ODY67" s="24"/>
      <c r="ODZ67" s="24"/>
      <c r="OEA67" s="24"/>
      <c r="OEB67" s="24"/>
      <c r="OEC67" s="24"/>
      <c r="OED67" s="24"/>
      <c r="OEE67" s="24"/>
      <c r="OEF67" s="24"/>
      <c r="OEG67" s="24"/>
      <c r="OEH67" s="24"/>
      <c r="OEI67" s="24"/>
      <c r="OEJ67" s="24"/>
      <c r="OEK67" s="24"/>
      <c r="OEL67" s="24"/>
      <c r="OEM67" s="24"/>
      <c r="OEN67" s="24"/>
      <c r="OEO67" s="24"/>
      <c r="OEP67" s="24"/>
      <c r="OEQ67" s="24"/>
      <c r="OER67" s="24"/>
      <c r="OES67" s="24"/>
      <c r="OET67" s="24"/>
      <c r="OEU67" s="24"/>
      <c r="OEV67" s="24"/>
      <c r="OEW67" s="24"/>
      <c r="OEX67" s="24"/>
      <c r="OEY67" s="24"/>
      <c r="OEZ67" s="24"/>
      <c r="OFA67" s="24"/>
      <c r="OFB67" s="24"/>
      <c r="OFC67" s="24"/>
      <c r="OFD67" s="24"/>
      <c r="OFE67" s="24"/>
      <c r="OFF67" s="24"/>
      <c r="OFG67" s="24"/>
      <c r="OFH67" s="24"/>
      <c r="OFI67" s="24"/>
      <c r="OFJ67" s="24"/>
      <c r="OFK67" s="24"/>
      <c r="OFL67" s="24"/>
      <c r="OFM67" s="24"/>
      <c r="OFN67" s="24"/>
      <c r="OFO67" s="24"/>
      <c r="OFP67" s="24"/>
      <c r="OFQ67" s="24"/>
      <c r="OFR67" s="24"/>
      <c r="OFS67" s="24"/>
      <c r="OFT67" s="24"/>
      <c r="OFU67" s="24"/>
      <c r="OFV67" s="24"/>
      <c r="OFW67" s="24"/>
      <c r="OFX67" s="24"/>
      <c r="OFY67" s="24"/>
      <c r="OFZ67" s="24"/>
      <c r="OGA67" s="24"/>
      <c r="OGB67" s="24"/>
      <c r="OGC67" s="24"/>
      <c r="OGD67" s="24"/>
      <c r="OGE67" s="24"/>
      <c r="OGF67" s="24"/>
      <c r="OGG67" s="24"/>
      <c r="OGH67" s="24"/>
      <c r="OGI67" s="24"/>
      <c r="OGJ67" s="24"/>
      <c r="OGK67" s="24"/>
      <c r="OGL67" s="24"/>
      <c r="OGM67" s="24"/>
      <c r="OGN67" s="24"/>
      <c r="OGO67" s="24"/>
      <c r="OGP67" s="24"/>
      <c r="OGQ67" s="24"/>
      <c r="OGR67" s="24"/>
      <c r="OGS67" s="24"/>
      <c r="OGT67" s="24"/>
      <c r="OGU67" s="24"/>
      <c r="OGV67" s="24"/>
      <c r="OGW67" s="24"/>
      <c r="OGX67" s="24"/>
      <c r="OGY67" s="24"/>
      <c r="OGZ67" s="24"/>
      <c r="OHA67" s="24"/>
      <c r="OHB67" s="24"/>
      <c r="OHC67" s="24"/>
      <c r="OHD67" s="24"/>
      <c r="OHE67" s="24"/>
      <c r="OHF67" s="24"/>
      <c r="OHG67" s="24"/>
      <c r="OHH67" s="24"/>
      <c r="OHI67" s="24"/>
      <c r="OHJ67" s="24"/>
      <c r="OHK67" s="24"/>
      <c r="OHL67" s="24"/>
      <c r="OHM67" s="24"/>
      <c r="OHN67" s="24"/>
      <c r="OHO67" s="24"/>
      <c r="OHP67" s="24"/>
      <c r="OHQ67" s="24"/>
      <c r="OHR67" s="24"/>
      <c r="OHS67" s="24"/>
      <c r="OHT67" s="24"/>
      <c r="OHU67" s="24"/>
      <c r="OHV67" s="24"/>
      <c r="OHW67" s="24"/>
      <c r="OHX67" s="24"/>
      <c r="OHY67" s="24"/>
      <c r="OHZ67" s="24"/>
      <c r="OIA67" s="24"/>
      <c r="OIB67" s="24"/>
      <c r="OIC67" s="24"/>
      <c r="OID67" s="24"/>
      <c r="OIE67" s="24"/>
      <c r="OIF67" s="24"/>
      <c r="OIG67" s="24"/>
      <c r="OIH67" s="24"/>
      <c r="OII67" s="24"/>
      <c r="OIJ67" s="24"/>
      <c r="OIK67" s="24"/>
      <c r="OIL67" s="24"/>
      <c r="OIM67" s="24"/>
      <c r="OIN67" s="24"/>
      <c r="OIO67" s="24"/>
      <c r="OIP67" s="24"/>
      <c r="OIQ67" s="24"/>
      <c r="OIR67" s="24"/>
      <c r="OIS67" s="24"/>
      <c r="OIT67" s="24"/>
      <c r="OIU67" s="24"/>
      <c r="OIV67" s="24"/>
      <c r="OIW67" s="24"/>
      <c r="OIX67" s="24"/>
      <c r="OIY67" s="24"/>
      <c r="OIZ67" s="24"/>
      <c r="OJA67" s="24"/>
      <c r="OJB67" s="24"/>
      <c r="OJC67" s="24"/>
      <c r="OJD67" s="24"/>
      <c r="OJE67" s="24"/>
      <c r="OJF67" s="24"/>
      <c r="OJG67" s="24"/>
      <c r="OJH67" s="24"/>
      <c r="OJI67" s="24"/>
      <c r="OJJ67" s="24"/>
      <c r="OJK67" s="24"/>
      <c r="OJL67" s="24"/>
      <c r="OJM67" s="24"/>
      <c r="OJN67" s="24"/>
      <c r="OJO67" s="24"/>
      <c r="OJP67" s="24"/>
      <c r="OJQ67" s="24"/>
      <c r="OJR67" s="24"/>
      <c r="OJS67" s="24"/>
      <c r="OJT67" s="24"/>
      <c r="OJU67" s="24"/>
      <c r="OJV67" s="24"/>
      <c r="OJW67" s="24"/>
      <c r="OJX67" s="24"/>
      <c r="OJY67" s="24"/>
      <c r="OJZ67" s="24"/>
      <c r="OKA67" s="24"/>
      <c r="OKB67" s="24"/>
      <c r="OKC67" s="24"/>
      <c r="OKD67" s="24"/>
      <c r="OKE67" s="24"/>
      <c r="OKF67" s="24"/>
      <c r="OKG67" s="24"/>
      <c r="OKH67" s="24"/>
      <c r="OKI67" s="24"/>
      <c r="OKJ67" s="24"/>
      <c r="OKK67" s="24"/>
      <c r="OKL67" s="24"/>
      <c r="OKM67" s="24"/>
      <c r="OKN67" s="24"/>
      <c r="OKO67" s="24"/>
      <c r="OKP67" s="24"/>
      <c r="OKQ67" s="24"/>
      <c r="OKR67" s="24"/>
      <c r="OKS67" s="24"/>
      <c r="OKT67" s="24"/>
      <c r="OKU67" s="24"/>
      <c r="OKV67" s="24"/>
      <c r="OKW67" s="24"/>
      <c r="OKX67" s="24"/>
      <c r="OKY67" s="24"/>
      <c r="OKZ67" s="24"/>
      <c r="OLA67" s="24"/>
      <c r="OLB67" s="24"/>
      <c r="OLC67" s="24"/>
      <c r="OLD67" s="24"/>
      <c r="OLE67" s="24"/>
      <c r="OLF67" s="24"/>
      <c r="OLG67" s="24"/>
      <c r="OLH67" s="24"/>
      <c r="OLI67" s="24"/>
      <c r="OLJ67" s="24"/>
      <c r="OLK67" s="24"/>
      <c r="OLL67" s="24"/>
      <c r="OLM67" s="24"/>
      <c r="OLN67" s="24"/>
      <c r="OLO67" s="24"/>
      <c r="OLP67" s="24"/>
      <c r="OLQ67" s="24"/>
      <c r="OLR67" s="24"/>
      <c r="OLS67" s="24"/>
      <c r="OLT67" s="24"/>
      <c r="OLU67" s="24"/>
      <c r="OLV67" s="24"/>
      <c r="OLW67" s="24"/>
      <c r="OLX67" s="24"/>
      <c r="OLY67" s="24"/>
      <c r="OLZ67" s="24"/>
      <c r="OMA67" s="24"/>
      <c r="OMB67" s="24"/>
      <c r="OMC67" s="24"/>
      <c r="OMD67" s="24"/>
      <c r="OME67" s="24"/>
      <c r="OMF67" s="24"/>
      <c r="OMG67" s="24"/>
      <c r="OMH67" s="24"/>
      <c r="OMI67" s="24"/>
      <c r="OMJ67" s="24"/>
      <c r="OMK67" s="24"/>
      <c r="OML67" s="24"/>
      <c r="OMM67" s="24"/>
      <c r="OMN67" s="24"/>
      <c r="OMO67" s="24"/>
      <c r="OMP67" s="24"/>
      <c r="OMQ67" s="24"/>
      <c r="OMR67" s="24"/>
      <c r="OMS67" s="24"/>
      <c r="OMT67" s="24"/>
      <c r="OMU67" s="24"/>
      <c r="OMV67" s="24"/>
      <c r="OMW67" s="24"/>
      <c r="OMX67" s="24"/>
      <c r="OMY67" s="24"/>
      <c r="OMZ67" s="24"/>
      <c r="ONA67" s="24"/>
      <c r="ONB67" s="24"/>
      <c r="ONC67" s="24"/>
      <c r="OND67" s="24"/>
      <c r="ONE67" s="24"/>
      <c r="ONF67" s="24"/>
      <c r="ONG67" s="24"/>
      <c r="ONH67" s="24"/>
      <c r="ONI67" s="24"/>
      <c r="ONJ67" s="24"/>
      <c r="ONK67" s="24"/>
      <c r="ONL67" s="24"/>
      <c r="ONM67" s="24"/>
      <c r="ONN67" s="24"/>
      <c r="ONO67" s="24"/>
      <c r="ONP67" s="24"/>
      <c r="ONQ67" s="24"/>
      <c r="ONR67" s="24"/>
      <c r="ONS67" s="24"/>
      <c r="ONT67" s="24"/>
      <c r="ONU67" s="24"/>
      <c r="ONV67" s="24"/>
      <c r="ONW67" s="24"/>
      <c r="ONX67" s="24"/>
      <c r="ONY67" s="24"/>
      <c r="ONZ67" s="24"/>
      <c r="OOA67" s="24"/>
      <c r="OOB67" s="24"/>
      <c r="OOC67" s="24"/>
      <c r="OOD67" s="24"/>
      <c r="OOE67" s="24"/>
      <c r="OOF67" s="24"/>
      <c r="OOG67" s="24"/>
      <c r="OOH67" s="24"/>
      <c r="OOI67" s="24"/>
      <c r="OOJ67" s="24"/>
      <c r="OOK67" s="24"/>
      <c r="OOL67" s="24"/>
      <c r="OOM67" s="24"/>
      <c r="OON67" s="24"/>
      <c r="OOO67" s="24"/>
      <c r="OOP67" s="24"/>
      <c r="OOQ67" s="24"/>
      <c r="OOR67" s="24"/>
      <c r="OOS67" s="24"/>
      <c r="OOT67" s="24"/>
      <c r="OOU67" s="24"/>
      <c r="OOV67" s="24"/>
      <c r="OOW67" s="24"/>
      <c r="OOX67" s="24"/>
      <c r="OOY67" s="24"/>
      <c r="OOZ67" s="24"/>
      <c r="OPA67" s="24"/>
      <c r="OPB67" s="24"/>
      <c r="OPC67" s="24"/>
      <c r="OPD67" s="24"/>
      <c r="OPE67" s="24"/>
      <c r="OPF67" s="24"/>
      <c r="OPG67" s="24"/>
      <c r="OPH67" s="24"/>
      <c r="OPI67" s="24"/>
      <c r="OPJ67" s="24"/>
      <c r="OPK67" s="24"/>
      <c r="OPL67" s="24"/>
      <c r="OPM67" s="24"/>
      <c r="OPN67" s="24"/>
      <c r="OPO67" s="24"/>
      <c r="OPP67" s="24"/>
      <c r="OPQ67" s="24"/>
      <c r="OPR67" s="24"/>
      <c r="OPS67" s="24"/>
      <c r="OPT67" s="24"/>
      <c r="OPU67" s="24"/>
      <c r="OPV67" s="24"/>
      <c r="OPW67" s="24"/>
      <c r="OPX67" s="24"/>
      <c r="OPY67" s="24"/>
      <c r="OPZ67" s="24"/>
      <c r="OQA67" s="24"/>
      <c r="OQB67" s="24"/>
      <c r="OQC67" s="24"/>
      <c r="OQD67" s="24"/>
      <c r="OQE67" s="24"/>
      <c r="OQF67" s="24"/>
      <c r="OQG67" s="24"/>
      <c r="OQH67" s="24"/>
      <c r="OQI67" s="24"/>
      <c r="OQJ67" s="24"/>
      <c r="OQK67" s="24"/>
      <c r="OQL67" s="24"/>
      <c r="OQM67" s="24"/>
      <c r="OQN67" s="24"/>
      <c r="OQO67" s="24"/>
      <c r="OQP67" s="24"/>
      <c r="OQQ67" s="24"/>
      <c r="OQR67" s="24"/>
      <c r="OQS67" s="24"/>
      <c r="OQT67" s="24"/>
      <c r="OQU67" s="24"/>
      <c r="OQV67" s="24"/>
      <c r="OQW67" s="24"/>
      <c r="OQX67" s="24"/>
      <c r="OQY67" s="24"/>
      <c r="OQZ67" s="24"/>
      <c r="ORA67" s="24"/>
      <c r="ORB67" s="24"/>
      <c r="ORC67" s="24"/>
      <c r="ORD67" s="24"/>
      <c r="ORE67" s="24"/>
      <c r="ORF67" s="24"/>
      <c r="ORG67" s="24"/>
      <c r="ORH67" s="24"/>
      <c r="ORI67" s="24"/>
      <c r="ORJ67" s="24"/>
      <c r="ORK67" s="24"/>
      <c r="ORL67" s="24"/>
      <c r="ORM67" s="24"/>
      <c r="ORN67" s="24"/>
      <c r="ORO67" s="24"/>
      <c r="ORP67" s="24"/>
      <c r="ORQ67" s="24"/>
      <c r="ORR67" s="24"/>
      <c r="ORS67" s="24"/>
      <c r="ORT67" s="24"/>
      <c r="ORU67" s="24"/>
      <c r="ORV67" s="24"/>
      <c r="ORW67" s="24"/>
      <c r="ORX67" s="24"/>
      <c r="ORY67" s="24"/>
      <c r="ORZ67" s="24"/>
      <c r="OSA67" s="24"/>
      <c r="OSB67" s="24"/>
      <c r="OSC67" s="24"/>
      <c r="OSD67" s="24"/>
      <c r="OSE67" s="24"/>
      <c r="OSF67" s="24"/>
      <c r="OSG67" s="24"/>
      <c r="OSH67" s="24"/>
      <c r="OSI67" s="24"/>
      <c r="OSJ67" s="24"/>
      <c r="OSK67" s="24"/>
      <c r="OSL67" s="24"/>
      <c r="OSM67" s="24"/>
      <c r="OSN67" s="24"/>
      <c r="OSO67" s="24"/>
      <c r="OSP67" s="24"/>
      <c r="OSQ67" s="24"/>
      <c r="OSR67" s="24"/>
      <c r="OSS67" s="24"/>
      <c r="OST67" s="24"/>
      <c r="OSU67" s="24"/>
      <c r="OSV67" s="24"/>
      <c r="OSW67" s="24"/>
      <c r="OSX67" s="24"/>
      <c r="OSY67" s="24"/>
      <c r="OSZ67" s="24"/>
      <c r="OTA67" s="24"/>
      <c r="OTB67" s="24"/>
      <c r="OTC67" s="24"/>
      <c r="OTD67" s="24"/>
      <c r="OTE67" s="24"/>
      <c r="OTF67" s="24"/>
      <c r="OTG67" s="24"/>
      <c r="OTH67" s="24"/>
      <c r="OTI67" s="24"/>
      <c r="OTJ67" s="24"/>
      <c r="OTK67" s="24"/>
      <c r="OTL67" s="24"/>
      <c r="OTM67" s="24"/>
      <c r="OTN67" s="24"/>
      <c r="OTO67" s="24"/>
      <c r="OTP67" s="24"/>
      <c r="OTQ67" s="24"/>
      <c r="OTR67" s="24"/>
      <c r="OTS67" s="24"/>
      <c r="OTT67" s="24"/>
      <c r="OTU67" s="24"/>
      <c r="OTV67" s="24"/>
      <c r="OTW67" s="24"/>
      <c r="OTX67" s="24"/>
      <c r="OTY67" s="24"/>
      <c r="OTZ67" s="24"/>
      <c r="OUA67" s="24"/>
      <c r="OUB67" s="24"/>
      <c r="OUC67" s="24"/>
      <c r="OUD67" s="24"/>
      <c r="OUE67" s="24"/>
      <c r="OUF67" s="24"/>
      <c r="OUG67" s="24"/>
      <c r="OUH67" s="24"/>
      <c r="OUI67" s="24"/>
      <c r="OUJ67" s="24"/>
      <c r="OUK67" s="24"/>
      <c r="OUL67" s="24"/>
      <c r="OUM67" s="24"/>
      <c r="OUN67" s="24"/>
      <c r="OUO67" s="24"/>
      <c r="OUP67" s="24"/>
      <c r="OUQ67" s="24"/>
      <c r="OUR67" s="24"/>
      <c r="OUS67" s="24"/>
      <c r="OUT67" s="24"/>
      <c r="OUU67" s="24"/>
      <c r="OUV67" s="24"/>
      <c r="OUW67" s="24"/>
      <c r="OUX67" s="24"/>
      <c r="OUY67" s="24"/>
      <c r="OUZ67" s="24"/>
      <c r="OVA67" s="24"/>
      <c r="OVB67" s="24"/>
      <c r="OVC67" s="24"/>
      <c r="OVD67" s="24"/>
      <c r="OVE67" s="24"/>
      <c r="OVF67" s="24"/>
      <c r="OVG67" s="24"/>
      <c r="OVH67" s="24"/>
      <c r="OVI67" s="24"/>
      <c r="OVJ67" s="24"/>
      <c r="OVK67" s="24"/>
      <c r="OVL67" s="24"/>
      <c r="OVM67" s="24"/>
      <c r="OVN67" s="24"/>
      <c r="OVO67" s="24"/>
      <c r="OVP67" s="24"/>
      <c r="OVQ67" s="24"/>
      <c r="OVR67" s="24"/>
      <c r="OVS67" s="24"/>
      <c r="OVT67" s="24"/>
      <c r="OVU67" s="24"/>
      <c r="OVV67" s="24"/>
      <c r="OVW67" s="24"/>
      <c r="OVX67" s="24"/>
      <c r="OVY67" s="24"/>
      <c r="OVZ67" s="24"/>
      <c r="OWA67" s="24"/>
      <c r="OWB67" s="24"/>
      <c r="OWC67" s="24"/>
      <c r="OWD67" s="24"/>
      <c r="OWE67" s="24"/>
      <c r="OWF67" s="24"/>
      <c r="OWG67" s="24"/>
      <c r="OWH67" s="24"/>
      <c r="OWI67" s="24"/>
      <c r="OWJ67" s="24"/>
      <c r="OWK67" s="24"/>
      <c r="OWL67" s="24"/>
      <c r="OWM67" s="24"/>
      <c r="OWN67" s="24"/>
      <c r="OWO67" s="24"/>
      <c r="OWP67" s="24"/>
      <c r="OWQ67" s="24"/>
      <c r="OWR67" s="24"/>
      <c r="OWS67" s="24"/>
      <c r="OWT67" s="24"/>
      <c r="OWU67" s="24"/>
      <c r="OWV67" s="24"/>
      <c r="OWW67" s="24"/>
      <c r="OWX67" s="24"/>
      <c r="OWY67" s="24"/>
      <c r="OWZ67" s="24"/>
      <c r="OXA67" s="24"/>
      <c r="OXB67" s="24"/>
      <c r="OXC67" s="24"/>
      <c r="OXD67" s="24"/>
      <c r="OXE67" s="24"/>
      <c r="OXF67" s="24"/>
      <c r="OXG67" s="24"/>
      <c r="OXH67" s="24"/>
      <c r="OXI67" s="24"/>
      <c r="OXJ67" s="24"/>
      <c r="OXK67" s="24"/>
      <c r="OXL67" s="24"/>
      <c r="OXM67" s="24"/>
      <c r="OXN67" s="24"/>
      <c r="OXO67" s="24"/>
      <c r="OXP67" s="24"/>
      <c r="OXQ67" s="24"/>
      <c r="OXR67" s="24"/>
      <c r="OXS67" s="24"/>
      <c r="OXT67" s="24"/>
      <c r="OXU67" s="24"/>
      <c r="OXV67" s="24"/>
      <c r="OXW67" s="24"/>
      <c r="OXX67" s="24"/>
      <c r="OXY67" s="24"/>
      <c r="OXZ67" s="24"/>
      <c r="OYA67" s="24"/>
      <c r="OYB67" s="24"/>
      <c r="OYC67" s="24"/>
      <c r="OYD67" s="24"/>
      <c r="OYE67" s="24"/>
      <c r="OYF67" s="24"/>
      <c r="OYG67" s="24"/>
      <c r="OYH67" s="24"/>
      <c r="OYI67" s="24"/>
      <c r="OYJ67" s="24"/>
      <c r="OYK67" s="24"/>
      <c r="OYL67" s="24"/>
      <c r="OYM67" s="24"/>
      <c r="OYN67" s="24"/>
      <c r="OYO67" s="24"/>
      <c r="OYP67" s="24"/>
      <c r="OYQ67" s="24"/>
      <c r="OYR67" s="24"/>
      <c r="OYS67" s="24"/>
      <c r="OYT67" s="24"/>
      <c r="OYU67" s="24"/>
      <c r="OYV67" s="24"/>
      <c r="OYW67" s="24"/>
      <c r="OYX67" s="24"/>
      <c r="OYY67" s="24"/>
      <c r="OYZ67" s="24"/>
      <c r="OZA67" s="24"/>
      <c r="OZB67" s="24"/>
      <c r="OZC67" s="24"/>
      <c r="OZD67" s="24"/>
      <c r="OZE67" s="24"/>
      <c r="OZF67" s="24"/>
      <c r="OZG67" s="24"/>
      <c r="OZH67" s="24"/>
      <c r="OZI67" s="24"/>
      <c r="OZJ67" s="24"/>
      <c r="OZK67" s="24"/>
      <c r="OZL67" s="24"/>
      <c r="OZM67" s="24"/>
      <c r="OZN67" s="24"/>
      <c r="OZO67" s="24"/>
      <c r="OZP67" s="24"/>
      <c r="OZQ67" s="24"/>
      <c r="OZR67" s="24"/>
      <c r="OZS67" s="24"/>
      <c r="OZT67" s="24"/>
      <c r="OZU67" s="24"/>
      <c r="OZV67" s="24"/>
      <c r="OZW67" s="24"/>
      <c r="OZX67" s="24"/>
      <c r="OZY67" s="24"/>
      <c r="OZZ67" s="24"/>
      <c r="PAA67" s="24"/>
      <c r="PAB67" s="24"/>
      <c r="PAC67" s="24"/>
      <c r="PAD67" s="24"/>
      <c r="PAE67" s="24"/>
      <c r="PAF67" s="24"/>
      <c r="PAG67" s="24"/>
      <c r="PAH67" s="24"/>
      <c r="PAI67" s="24"/>
      <c r="PAJ67" s="24"/>
      <c r="PAK67" s="24"/>
      <c r="PAL67" s="24"/>
      <c r="PAM67" s="24"/>
      <c r="PAN67" s="24"/>
      <c r="PAO67" s="24"/>
      <c r="PAP67" s="24"/>
      <c r="PAQ67" s="24"/>
      <c r="PAR67" s="24"/>
      <c r="PAS67" s="24"/>
      <c r="PAT67" s="24"/>
      <c r="PAU67" s="24"/>
      <c r="PAV67" s="24"/>
      <c r="PAW67" s="24"/>
      <c r="PAX67" s="24"/>
      <c r="PAY67" s="24"/>
      <c r="PAZ67" s="24"/>
      <c r="PBA67" s="24"/>
      <c r="PBB67" s="24"/>
      <c r="PBC67" s="24"/>
      <c r="PBD67" s="24"/>
      <c r="PBE67" s="24"/>
      <c r="PBF67" s="24"/>
      <c r="PBG67" s="24"/>
      <c r="PBH67" s="24"/>
      <c r="PBI67" s="24"/>
      <c r="PBJ67" s="24"/>
      <c r="PBK67" s="24"/>
      <c r="PBL67" s="24"/>
      <c r="PBM67" s="24"/>
      <c r="PBN67" s="24"/>
      <c r="PBO67" s="24"/>
      <c r="PBP67" s="24"/>
      <c r="PBQ67" s="24"/>
      <c r="PBR67" s="24"/>
      <c r="PBS67" s="24"/>
      <c r="PBT67" s="24"/>
      <c r="PBU67" s="24"/>
      <c r="PBV67" s="24"/>
      <c r="PBW67" s="24"/>
      <c r="PBX67" s="24"/>
      <c r="PBY67" s="24"/>
      <c r="PBZ67" s="24"/>
      <c r="PCA67" s="24"/>
      <c r="PCB67" s="24"/>
      <c r="PCC67" s="24"/>
      <c r="PCD67" s="24"/>
      <c r="PCE67" s="24"/>
      <c r="PCF67" s="24"/>
      <c r="PCG67" s="24"/>
      <c r="PCH67" s="24"/>
      <c r="PCI67" s="24"/>
      <c r="PCJ67" s="24"/>
      <c r="PCK67" s="24"/>
      <c r="PCL67" s="24"/>
      <c r="PCM67" s="24"/>
      <c r="PCN67" s="24"/>
      <c r="PCO67" s="24"/>
      <c r="PCP67" s="24"/>
      <c r="PCQ67" s="24"/>
      <c r="PCR67" s="24"/>
      <c r="PCS67" s="24"/>
      <c r="PCT67" s="24"/>
      <c r="PCU67" s="24"/>
      <c r="PCV67" s="24"/>
      <c r="PCW67" s="24"/>
      <c r="PCX67" s="24"/>
      <c r="PCY67" s="24"/>
      <c r="PCZ67" s="24"/>
      <c r="PDA67" s="24"/>
      <c r="PDB67" s="24"/>
      <c r="PDC67" s="24"/>
      <c r="PDD67" s="24"/>
      <c r="PDE67" s="24"/>
      <c r="PDF67" s="24"/>
      <c r="PDG67" s="24"/>
      <c r="PDH67" s="24"/>
      <c r="PDI67" s="24"/>
      <c r="PDJ67" s="24"/>
      <c r="PDK67" s="24"/>
      <c r="PDL67" s="24"/>
      <c r="PDM67" s="24"/>
      <c r="PDN67" s="24"/>
      <c r="PDO67" s="24"/>
      <c r="PDP67" s="24"/>
      <c r="PDQ67" s="24"/>
      <c r="PDR67" s="24"/>
      <c r="PDS67" s="24"/>
      <c r="PDT67" s="24"/>
      <c r="PDU67" s="24"/>
      <c r="PDV67" s="24"/>
      <c r="PDW67" s="24"/>
      <c r="PDX67" s="24"/>
      <c r="PDY67" s="24"/>
      <c r="PDZ67" s="24"/>
      <c r="PEA67" s="24"/>
      <c r="PEB67" s="24"/>
      <c r="PEC67" s="24"/>
      <c r="PED67" s="24"/>
      <c r="PEE67" s="24"/>
      <c r="PEF67" s="24"/>
      <c r="PEG67" s="24"/>
      <c r="PEH67" s="24"/>
      <c r="PEI67" s="24"/>
      <c r="PEJ67" s="24"/>
      <c r="PEK67" s="24"/>
      <c r="PEL67" s="24"/>
      <c r="PEM67" s="24"/>
      <c r="PEN67" s="24"/>
      <c r="PEO67" s="24"/>
      <c r="PEP67" s="24"/>
      <c r="PEQ67" s="24"/>
      <c r="PER67" s="24"/>
      <c r="PES67" s="24"/>
      <c r="PET67" s="24"/>
      <c r="PEU67" s="24"/>
      <c r="PEV67" s="24"/>
      <c r="PEW67" s="24"/>
      <c r="PEX67" s="24"/>
      <c r="PEY67" s="24"/>
      <c r="PEZ67" s="24"/>
      <c r="PFA67" s="24"/>
      <c r="PFB67" s="24"/>
      <c r="PFC67" s="24"/>
      <c r="PFD67" s="24"/>
      <c r="PFE67" s="24"/>
      <c r="PFF67" s="24"/>
      <c r="PFG67" s="24"/>
      <c r="PFH67" s="24"/>
      <c r="PFI67" s="24"/>
      <c r="PFJ67" s="24"/>
      <c r="PFK67" s="24"/>
      <c r="PFL67" s="24"/>
      <c r="PFM67" s="24"/>
      <c r="PFN67" s="24"/>
      <c r="PFO67" s="24"/>
      <c r="PFP67" s="24"/>
      <c r="PFQ67" s="24"/>
      <c r="PFR67" s="24"/>
      <c r="PFS67" s="24"/>
      <c r="PFT67" s="24"/>
      <c r="PFU67" s="24"/>
      <c r="PFV67" s="24"/>
      <c r="PFW67" s="24"/>
      <c r="PFX67" s="24"/>
      <c r="PFY67" s="24"/>
      <c r="PFZ67" s="24"/>
      <c r="PGA67" s="24"/>
      <c r="PGB67" s="24"/>
      <c r="PGC67" s="24"/>
      <c r="PGD67" s="24"/>
      <c r="PGE67" s="24"/>
      <c r="PGF67" s="24"/>
      <c r="PGG67" s="24"/>
      <c r="PGH67" s="24"/>
      <c r="PGI67" s="24"/>
      <c r="PGJ67" s="24"/>
      <c r="PGK67" s="24"/>
      <c r="PGL67" s="24"/>
      <c r="PGM67" s="24"/>
      <c r="PGN67" s="24"/>
      <c r="PGO67" s="24"/>
      <c r="PGP67" s="24"/>
      <c r="PGQ67" s="24"/>
      <c r="PGR67" s="24"/>
      <c r="PGS67" s="24"/>
      <c r="PGT67" s="24"/>
      <c r="PGU67" s="24"/>
      <c r="PGV67" s="24"/>
      <c r="PGW67" s="24"/>
      <c r="PGX67" s="24"/>
      <c r="PGY67" s="24"/>
      <c r="PGZ67" s="24"/>
      <c r="PHA67" s="24"/>
      <c r="PHB67" s="24"/>
      <c r="PHC67" s="24"/>
      <c r="PHD67" s="24"/>
      <c r="PHE67" s="24"/>
      <c r="PHF67" s="24"/>
      <c r="PHG67" s="24"/>
      <c r="PHH67" s="24"/>
      <c r="PHI67" s="24"/>
      <c r="PHJ67" s="24"/>
      <c r="PHK67" s="24"/>
      <c r="PHL67" s="24"/>
      <c r="PHM67" s="24"/>
      <c r="PHN67" s="24"/>
      <c r="PHO67" s="24"/>
      <c r="PHP67" s="24"/>
      <c r="PHQ67" s="24"/>
      <c r="PHR67" s="24"/>
      <c r="PHS67" s="24"/>
      <c r="PHT67" s="24"/>
      <c r="PHU67" s="24"/>
      <c r="PHV67" s="24"/>
      <c r="PHW67" s="24"/>
      <c r="PHX67" s="24"/>
      <c r="PHY67" s="24"/>
      <c r="PHZ67" s="24"/>
      <c r="PIA67" s="24"/>
      <c r="PIB67" s="24"/>
      <c r="PIC67" s="24"/>
      <c r="PID67" s="24"/>
      <c r="PIE67" s="24"/>
      <c r="PIF67" s="24"/>
      <c r="PIG67" s="24"/>
      <c r="PIH67" s="24"/>
      <c r="PII67" s="24"/>
      <c r="PIJ67" s="24"/>
      <c r="PIK67" s="24"/>
      <c r="PIL67" s="24"/>
      <c r="PIM67" s="24"/>
      <c r="PIN67" s="24"/>
      <c r="PIO67" s="24"/>
      <c r="PIP67" s="24"/>
      <c r="PIQ67" s="24"/>
      <c r="PIR67" s="24"/>
      <c r="PIS67" s="24"/>
      <c r="PIT67" s="24"/>
      <c r="PIU67" s="24"/>
      <c r="PIV67" s="24"/>
      <c r="PIW67" s="24"/>
      <c r="PIX67" s="24"/>
      <c r="PIY67" s="24"/>
      <c r="PIZ67" s="24"/>
      <c r="PJA67" s="24"/>
      <c r="PJB67" s="24"/>
      <c r="PJC67" s="24"/>
      <c r="PJD67" s="24"/>
      <c r="PJE67" s="24"/>
      <c r="PJF67" s="24"/>
      <c r="PJG67" s="24"/>
      <c r="PJH67" s="24"/>
      <c r="PJI67" s="24"/>
      <c r="PJJ67" s="24"/>
      <c r="PJK67" s="24"/>
      <c r="PJL67" s="24"/>
      <c r="PJM67" s="24"/>
      <c r="PJN67" s="24"/>
      <c r="PJO67" s="24"/>
      <c r="PJP67" s="24"/>
      <c r="PJQ67" s="24"/>
      <c r="PJR67" s="24"/>
      <c r="PJS67" s="24"/>
      <c r="PJT67" s="24"/>
      <c r="PJU67" s="24"/>
      <c r="PJV67" s="24"/>
      <c r="PJW67" s="24"/>
      <c r="PJX67" s="24"/>
      <c r="PJY67" s="24"/>
      <c r="PJZ67" s="24"/>
      <c r="PKA67" s="24"/>
      <c r="PKB67" s="24"/>
      <c r="PKC67" s="24"/>
      <c r="PKD67" s="24"/>
      <c r="PKE67" s="24"/>
      <c r="PKF67" s="24"/>
      <c r="PKG67" s="24"/>
      <c r="PKH67" s="24"/>
      <c r="PKI67" s="24"/>
      <c r="PKJ67" s="24"/>
      <c r="PKK67" s="24"/>
      <c r="PKL67" s="24"/>
      <c r="PKM67" s="24"/>
      <c r="PKN67" s="24"/>
      <c r="PKO67" s="24"/>
      <c r="PKP67" s="24"/>
      <c r="PKQ67" s="24"/>
      <c r="PKR67" s="24"/>
      <c r="PKS67" s="24"/>
      <c r="PKT67" s="24"/>
      <c r="PKU67" s="24"/>
      <c r="PKV67" s="24"/>
      <c r="PKW67" s="24"/>
      <c r="PKX67" s="24"/>
      <c r="PKY67" s="24"/>
      <c r="PKZ67" s="24"/>
      <c r="PLA67" s="24"/>
      <c r="PLB67" s="24"/>
      <c r="PLC67" s="24"/>
      <c r="PLD67" s="24"/>
      <c r="PLE67" s="24"/>
      <c r="PLF67" s="24"/>
      <c r="PLG67" s="24"/>
      <c r="PLH67" s="24"/>
      <c r="PLI67" s="24"/>
      <c r="PLJ67" s="24"/>
      <c r="PLK67" s="24"/>
      <c r="PLL67" s="24"/>
      <c r="PLM67" s="24"/>
      <c r="PLN67" s="24"/>
      <c r="PLO67" s="24"/>
      <c r="PLP67" s="24"/>
      <c r="PLQ67" s="24"/>
      <c r="PLR67" s="24"/>
      <c r="PLS67" s="24"/>
      <c r="PLT67" s="24"/>
      <c r="PLU67" s="24"/>
      <c r="PLV67" s="24"/>
      <c r="PLW67" s="24"/>
      <c r="PLX67" s="24"/>
      <c r="PLY67" s="24"/>
      <c r="PLZ67" s="24"/>
      <c r="PMA67" s="24"/>
      <c r="PMB67" s="24"/>
      <c r="PMC67" s="24"/>
      <c r="PMD67" s="24"/>
      <c r="PME67" s="24"/>
      <c r="PMF67" s="24"/>
      <c r="PMG67" s="24"/>
      <c r="PMH67" s="24"/>
      <c r="PMI67" s="24"/>
      <c r="PMJ67" s="24"/>
      <c r="PMK67" s="24"/>
      <c r="PML67" s="24"/>
      <c r="PMM67" s="24"/>
      <c r="PMN67" s="24"/>
      <c r="PMO67" s="24"/>
      <c r="PMP67" s="24"/>
      <c r="PMQ67" s="24"/>
      <c r="PMR67" s="24"/>
      <c r="PMS67" s="24"/>
      <c r="PMT67" s="24"/>
      <c r="PMU67" s="24"/>
      <c r="PMV67" s="24"/>
      <c r="PMW67" s="24"/>
      <c r="PMX67" s="24"/>
      <c r="PMY67" s="24"/>
      <c r="PMZ67" s="24"/>
      <c r="PNA67" s="24"/>
      <c r="PNB67" s="24"/>
      <c r="PNC67" s="24"/>
      <c r="PND67" s="24"/>
      <c r="PNE67" s="24"/>
      <c r="PNF67" s="24"/>
      <c r="PNG67" s="24"/>
      <c r="PNH67" s="24"/>
      <c r="PNI67" s="24"/>
      <c r="PNJ67" s="24"/>
      <c r="PNK67" s="24"/>
      <c r="PNL67" s="24"/>
      <c r="PNM67" s="24"/>
      <c r="PNN67" s="24"/>
      <c r="PNO67" s="24"/>
      <c r="PNP67" s="24"/>
      <c r="PNQ67" s="24"/>
      <c r="PNR67" s="24"/>
      <c r="PNS67" s="24"/>
      <c r="PNT67" s="24"/>
      <c r="PNU67" s="24"/>
      <c r="PNV67" s="24"/>
      <c r="PNW67" s="24"/>
      <c r="PNX67" s="24"/>
      <c r="PNY67" s="24"/>
      <c r="PNZ67" s="24"/>
      <c r="POA67" s="24"/>
      <c r="POB67" s="24"/>
      <c r="POC67" s="24"/>
      <c r="POD67" s="24"/>
      <c r="POE67" s="24"/>
      <c r="POF67" s="24"/>
      <c r="POG67" s="24"/>
      <c r="POH67" s="24"/>
      <c r="POI67" s="24"/>
      <c r="POJ67" s="24"/>
      <c r="POK67" s="24"/>
      <c r="POL67" s="24"/>
      <c r="POM67" s="24"/>
      <c r="PON67" s="24"/>
      <c r="POO67" s="24"/>
      <c r="POP67" s="24"/>
      <c r="POQ67" s="24"/>
      <c r="POR67" s="24"/>
      <c r="POS67" s="24"/>
      <c r="POT67" s="24"/>
      <c r="POU67" s="24"/>
      <c r="POV67" s="24"/>
      <c r="POW67" s="24"/>
      <c r="POX67" s="24"/>
      <c r="POY67" s="24"/>
      <c r="POZ67" s="24"/>
      <c r="PPA67" s="24"/>
      <c r="PPB67" s="24"/>
      <c r="PPC67" s="24"/>
      <c r="PPD67" s="24"/>
      <c r="PPE67" s="24"/>
      <c r="PPF67" s="24"/>
      <c r="PPG67" s="24"/>
      <c r="PPH67" s="24"/>
      <c r="PPI67" s="24"/>
      <c r="PPJ67" s="24"/>
      <c r="PPK67" s="24"/>
      <c r="PPL67" s="24"/>
      <c r="PPM67" s="24"/>
      <c r="PPN67" s="24"/>
      <c r="PPO67" s="24"/>
      <c r="PPP67" s="24"/>
      <c r="PPQ67" s="24"/>
      <c r="PPR67" s="24"/>
      <c r="PPS67" s="24"/>
      <c r="PPT67" s="24"/>
      <c r="PPU67" s="24"/>
      <c r="PPV67" s="24"/>
      <c r="PPW67" s="24"/>
      <c r="PPX67" s="24"/>
      <c r="PPY67" s="24"/>
      <c r="PPZ67" s="24"/>
      <c r="PQA67" s="24"/>
      <c r="PQB67" s="24"/>
      <c r="PQC67" s="24"/>
      <c r="PQD67" s="24"/>
      <c r="PQE67" s="24"/>
      <c r="PQF67" s="24"/>
      <c r="PQG67" s="24"/>
      <c r="PQH67" s="24"/>
      <c r="PQI67" s="24"/>
      <c r="PQJ67" s="24"/>
      <c r="PQK67" s="24"/>
      <c r="PQL67" s="24"/>
      <c r="PQM67" s="24"/>
      <c r="PQN67" s="24"/>
      <c r="PQO67" s="24"/>
      <c r="PQP67" s="24"/>
      <c r="PQQ67" s="24"/>
      <c r="PQR67" s="24"/>
      <c r="PQS67" s="24"/>
      <c r="PQT67" s="24"/>
      <c r="PQU67" s="24"/>
      <c r="PQV67" s="24"/>
      <c r="PQW67" s="24"/>
      <c r="PQX67" s="24"/>
      <c r="PQY67" s="24"/>
      <c r="PQZ67" s="24"/>
      <c r="PRA67" s="24"/>
      <c r="PRB67" s="24"/>
      <c r="PRC67" s="24"/>
      <c r="PRD67" s="24"/>
      <c r="PRE67" s="24"/>
      <c r="PRF67" s="24"/>
      <c r="PRG67" s="24"/>
      <c r="PRH67" s="24"/>
      <c r="PRI67" s="24"/>
      <c r="PRJ67" s="24"/>
      <c r="PRK67" s="24"/>
      <c r="PRL67" s="24"/>
      <c r="PRM67" s="24"/>
      <c r="PRN67" s="24"/>
      <c r="PRO67" s="24"/>
      <c r="PRP67" s="24"/>
      <c r="PRQ67" s="24"/>
      <c r="PRR67" s="24"/>
      <c r="PRS67" s="24"/>
      <c r="PRT67" s="24"/>
      <c r="PRU67" s="24"/>
      <c r="PRV67" s="24"/>
      <c r="PRW67" s="24"/>
      <c r="PRX67" s="24"/>
      <c r="PRY67" s="24"/>
      <c r="PRZ67" s="24"/>
      <c r="PSA67" s="24"/>
      <c r="PSB67" s="24"/>
      <c r="PSC67" s="24"/>
      <c r="PSD67" s="24"/>
      <c r="PSE67" s="24"/>
      <c r="PSF67" s="24"/>
      <c r="PSG67" s="24"/>
      <c r="PSH67" s="24"/>
      <c r="PSI67" s="24"/>
      <c r="PSJ67" s="24"/>
      <c r="PSK67" s="24"/>
      <c r="PSL67" s="24"/>
      <c r="PSM67" s="24"/>
      <c r="PSN67" s="24"/>
      <c r="PSO67" s="24"/>
      <c r="PSP67" s="24"/>
      <c r="PSQ67" s="24"/>
      <c r="PSR67" s="24"/>
      <c r="PSS67" s="24"/>
      <c r="PST67" s="24"/>
      <c r="PSU67" s="24"/>
      <c r="PSV67" s="24"/>
      <c r="PSW67" s="24"/>
      <c r="PSX67" s="24"/>
      <c r="PSY67" s="24"/>
      <c r="PSZ67" s="24"/>
      <c r="PTA67" s="24"/>
      <c r="PTB67" s="24"/>
      <c r="PTC67" s="24"/>
      <c r="PTD67" s="24"/>
      <c r="PTE67" s="24"/>
      <c r="PTF67" s="24"/>
      <c r="PTG67" s="24"/>
      <c r="PTH67" s="24"/>
      <c r="PTI67" s="24"/>
      <c r="PTJ67" s="24"/>
      <c r="PTK67" s="24"/>
      <c r="PTL67" s="24"/>
      <c r="PTM67" s="24"/>
      <c r="PTN67" s="24"/>
      <c r="PTO67" s="24"/>
      <c r="PTP67" s="24"/>
      <c r="PTQ67" s="24"/>
      <c r="PTR67" s="24"/>
      <c r="PTS67" s="24"/>
      <c r="PTT67" s="24"/>
      <c r="PTU67" s="24"/>
      <c r="PTV67" s="24"/>
      <c r="PTW67" s="24"/>
      <c r="PTX67" s="24"/>
      <c r="PTY67" s="24"/>
      <c r="PTZ67" s="24"/>
      <c r="PUA67" s="24"/>
      <c r="PUB67" s="24"/>
      <c r="PUC67" s="24"/>
      <c r="PUD67" s="24"/>
      <c r="PUE67" s="24"/>
      <c r="PUF67" s="24"/>
      <c r="PUG67" s="24"/>
      <c r="PUH67" s="24"/>
      <c r="PUI67" s="24"/>
      <c r="PUJ67" s="24"/>
      <c r="PUK67" s="24"/>
      <c r="PUL67" s="24"/>
      <c r="PUM67" s="24"/>
      <c r="PUN67" s="24"/>
      <c r="PUO67" s="24"/>
      <c r="PUP67" s="24"/>
      <c r="PUQ67" s="24"/>
      <c r="PUR67" s="24"/>
      <c r="PUS67" s="24"/>
      <c r="PUT67" s="24"/>
      <c r="PUU67" s="24"/>
      <c r="PUV67" s="24"/>
      <c r="PUW67" s="24"/>
      <c r="PUX67" s="24"/>
      <c r="PUY67" s="24"/>
      <c r="PUZ67" s="24"/>
      <c r="PVA67" s="24"/>
      <c r="PVB67" s="24"/>
      <c r="PVC67" s="24"/>
      <c r="PVD67" s="24"/>
      <c r="PVE67" s="24"/>
      <c r="PVF67" s="24"/>
      <c r="PVG67" s="24"/>
      <c r="PVH67" s="24"/>
      <c r="PVI67" s="24"/>
      <c r="PVJ67" s="24"/>
      <c r="PVK67" s="24"/>
      <c r="PVL67" s="24"/>
      <c r="PVM67" s="24"/>
      <c r="PVN67" s="24"/>
      <c r="PVO67" s="24"/>
      <c r="PVP67" s="24"/>
      <c r="PVQ67" s="24"/>
      <c r="PVR67" s="24"/>
      <c r="PVS67" s="24"/>
      <c r="PVT67" s="24"/>
      <c r="PVU67" s="24"/>
      <c r="PVV67" s="24"/>
      <c r="PVW67" s="24"/>
      <c r="PVX67" s="24"/>
      <c r="PVY67" s="24"/>
      <c r="PVZ67" s="24"/>
      <c r="PWA67" s="24"/>
      <c r="PWB67" s="24"/>
      <c r="PWC67" s="24"/>
      <c r="PWD67" s="24"/>
      <c r="PWE67" s="24"/>
      <c r="PWF67" s="24"/>
      <c r="PWG67" s="24"/>
      <c r="PWH67" s="24"/>
      <c r="PWI67" s="24"/>
      <c r="PWJ67" s="24"/>
      <c r="PWK67" s="24"/>
      <c r="PWL67" s="24"/>
      <c r="PWM67" s="24"/>
      <c r="PWN67" s="24"/>
      <c r="PWO67" s="24"/>
      <c r="PWP67" s="24"/>
      <c r="PWQ67" s="24"/>
      <c r="PWR67" s="24"/>
      <c r="PWS67" s="24"/>
      <c r="PWT67" s="24"/>
      <c r="PWU67" s="24"/>
      <c r="PWV67" s="24"/>
      <c r="PWW67" s="24"/>
      <c r="PWX67" s="24"/>
      <c r="PWY67" s="24"/>
      <c r="PWZ67" s="24"/>
      <c r="PXA67" s="24"/>
      <c r="PXB67" s="24"/>
      <c r="PXC67" s="24"/>
      <c r="PXD67" s="24"/>
      <c r="PXE67" s="24"/>
      <c r="PXF67" s="24"/>
      <c r="PXG67" s="24"/>
      <c r="PXH67" s="24"/>
      <c r="PXI67" s="24"/>
      <c r="PXJ67" s="24"/>
      <c r="PXK67" s="24"/>
      <c r="PXL67" s="24"/>
      <c r="PXM67" s="24"/>
      <c r="PXN67" s="24"/>
      <c r="PXO67" s="24"/>
      <c r="PXP67" s="24"/>
      <c r="PXQ67" s="24"/>
      <c r="PXR67" s="24"/>
      <c r="PXS67" s="24"/>
      <c r="PXT67" s="24"/>
      <c r="PXU67" s="24"/>
      <c r="PXV67" s="24"/>
      <c r="PXW67" s="24"/>
      <c r="PXX67" s="24"/>
      <c r="PXY67" s="24"/>
      <c r="PXZ67" s="24"/>
      <c r="PYA67" s="24"/>
      <c r="PYB67" s="24"/>
      <c r="PYC67" s="24"/>
      <c r="PYD67" s="24"/>
      <c r="PYE67" s="24"/>
      <c r="PYF67" s="24"/>
      <c r="PYG67" s="24"/>
      <c r="PYH67" s="24"/>
      <c r="PYI67" s="24"/>
      <c r="PYJ67" s="24"/>
      <c r="PYK67" s="24"/>
      <c r="PYL67" s="24"/>
      <c r="PYM67" s="24"/>
      <c r="PYN67" s="24"/>
      <c r="PYO67" s="24"/>
      <c r="PYP67" s="24"/>
      <c r="PYQ67" s="24"/>
      <c r="PYR67" s="24"/>
      <c r="PYS67" s="24"/>
      <c r="PYT67" s="24"/>
      <c r="PYU67" s="24"/>
      <c r="PYV67" s="24"/>
      <c r="PYW67" s="24"/>
      <c r="PYX67" s="24"/>
      <c r="PYY67" s="24"/>
      <c r="PYZ67" s="24"/>
      <c r="PZA67" s="24"/>
      <c r="PZB67" s="24"/>
      <c r="PZC67" s="24"/>
      <c r="PZD67" s="24"/>
      <c r="PZE67" s="24"/>
      <c r="PZF67" s="24"/>
      <c r="PZG67" s="24"/>
      <c r="PZH67" s="24"/>
      <c r="PZI67" s="24"/>
      <c r="PZJ67" s="24"/>
      <c r="PZK67" s="24"/>
      <c r="PZL67" s="24"/>
      <c r="PZM67" s="24"/>
      <c r="PZN67" s="24"/>
      <c r="PZO67" s="24"/>
      <c r="PZP67" s="24"/>
      <c r="PZQ67" s="24"/>
      <c r="PZR67" s="24"/>
      <c r="PZS67" s="24"/>
      <c r="PZT67" s="24"/>
      <c r="PZU67" s="24"/>
      <c r="PZV67" s="24"/>
      <c r="PZW67" s="24"/>
      <c r="PZX67" s="24"/>
      <c r="PZY67" s="24"/>
      <c r="PZZ67" s="24"/>
      <c r="QAA67" s="24"/>
      <c r="QAB67" s="24"/>
      <c r="QAC67" s="24"/>
      <c r="QAD67" s="24"/>
      <c r="QAE67" s="24"/>
      <c r="QAF67" s="24"/>
      <c r="QAG67" s="24"/>
      <c r="QAH67" s="24"/>
      <c r="QAI67" s="24"/>
      <c r="QAJ67" s="24"/>
      <c r="QAK67" s="24"/>
      <c r="QAL67" s="24"/>
      <c r="QAM67" s="24"/>
      <c r="QAN67" s="24"/>
      <c r="QAO67" s="24"/>
      <c r="QAP67" s="24"/>
      <c r="QAQ67" s="24"/>
      <c r="QAR67" s="24"/>
      <c r="QAS67" s="24"/>
      <c r="QAT67" s="24"/>
      <c r="QAU67" s="24"/>
      <c r="QAV67" s="24"/>
      <c r="QAW67" s="24"/>
      <c r="QAX67" s="24"/>
      <c r="QAY67" s="24"/>
      <c r="QAZ67" s="24"/>
      <c r="QBA67" s="24"/>
      <c r="QBB67" s="24"/>
      <c r="QBC67" s="24"/>
      <c r="QBD67" s="24"/>
      <c r="QBE67" s="24"/>
      <c r="QBF67" s="24"/>
      <c r="QBG67" s="24"/>
      <c r="QBH67" s="24"/>
      <c r="QBI67" s="24"/>
      <c r="QBJ67" s="24"/>
      <c r="QBK67" s="24"/>
      <c r="QBL67" s="24"/>
      <c r="QBM67" s="24"/>
      <c r="QBN67" s="24"/>
      <c r="QBO67" s="24"/>
      <c r="QBP67" s="24"/>
      <c r="QBQ67" s="24"/>
      <c r="QBR67" s="24"/>
      <c r="QBS67" s="24"/>
      <c r="QBT67" s="24"/>
      <c r="QBU67" s="24"/>
      <c r="QBV67" s="24"/>
      <c r="QBW67" s="24"/>
      <c r="QBX67" s="24"/>
      <c r="QBY67" s="24"/>
      <c r="QBZ67" s="24"/>
      <c r="QCA67" s="24"/>
      <c r="QCB67" s="24"/>
      <c r="QCC67" s="24"/>
      <c r="QCD67" s="24"/>
      <c r="QCE67" s="24"/>
      <c r="QCF67" s="24"/>
      <c r="QCG67" s="24"/>
      <c r="QCH67" s="24"/>
      <c r="QCI67" s="24"/>
      <c r="QCJ67" s="24"/>
      <c r="QCK67" s="24"/>
      <c r="QCL67" s="24"/>
      <c r="QCM67" s="24"/>
      <c r="QCN67" s="24"/>
      <c r="QCO67" s="24"/>
      <c r="QCP67" s="24"/>
      <c r="QCQ67" s="24"/>
      <c r="QCR67" s="24"/>
      <c r="QCS67" s="24"/>
      <c r="QCT67" s="24"/>
      <c r="QCU67" s="24"/>
      <c r="QCV67" s="24"/>
      <c r="QCW67" s="24"/>
      <c r="QCX67" s="24"/>
      <c r="QCY67" s="24"/>
      <c r="QCZ67" s="24"/>
      <c r="QDA67" s="24"/>
      <c r="QDB67" s="24"/>
      <c r="QDC67" s="24"/>
      <c r="QDD67" s="24"/>
      <c r="QDE67" s="24"/>
      <c r="QDF67" s="24"/>
      <c r="QDG67" s="24"/>
      <c r="QDH67" s="24"/>
      <c r="QDI67" s="24"/>
      <c r="QDJ67" s="24"/>
      <c r="QDK67" s="24"/>
      <c r="QDL67" s="24"/>
      <c r="QDM67" s="24"/>
      <c r="QDN67" s="24"/>
      <c r="QDO67" s="24"/>
      <c r="QDP67" s="24"/>
      <c r="QDQ67" s="24"/>
      <c r="QDR67" s="24"/>
      <c r="QDS67" s="24"/>
      <c r="QDT67" s="24"/>
      <c r="QDU67" s="24"/>
      <c r="QDV67" s="24"/>
      <c r="QDW67" s="24"/>
      <c r="QDX67" s="24"/>
      <c r="QDY67" s="24"/>
      <c r="QDZ67" s="24"/>
      <c r="QEA67" s="24"/>
      <c r="QEB67" s="24"/>
      <c r="QEC67" s="24"/>
      <c r="QED67" s="24"/>
      <c r="QEE67" s="24"/>
      <c r="QEF67" s="24"/>
      <c r="QEG67" s="24"/>
      <c r="QEH67" s="24"/>
      <c r="QEI67" s="24"/>
      <c r="QEJ67" s="24"/>
      <c r="QEK67" s="24"/>
      <c r="QEL67" s="24"/>
      <c r="QEM67" s="24"/>
      <c r="QEN67" s="24"/>
      <c r="QEO67" s="24"/>
      <c r="QEP67" s="24"/>
      <c r="QEQ67" s="24"/>
      <c r="QER67" s="24"/>
      <c r="QES67" s="24"/>
      <c r="QET67" s="24"/>
      <c r="QEU67" s="24"/>
      <c r="QEV67" s="24"/>
      <c r="QEW67" s="24"/>
      <c r="QEX67" s="24"/>
      <c r="QEY67" s="24"/>
      <c r="QEZ67" s="24"/>
      <c r="QFA67" s="24"/>
      <c r="QFB67" s="24"/>
      <c r="QFC67" s="24"/>
      <c r="QFD67" s="24"/>
      <c r="QFE67" s="24"/>
      <c r="QFF67" s="24"/>
      <c r="QFG67" s="24"/>
      <c r="QFH67" s="24"/>
      <c r="QFI67" s="24"/>
      <c r="QFJ67" s="24"/>
      <c r="QFK67" s="24"/>
      <c r="QFL67" s="24"/>
      <c r="QFM67" s="24"/>
      <c r="QFN67" s="24"/>
      <c r="QFO67" s="24"/>
      <c r="QFP67" s="24"/>
      <c r="QFQ67" s="24"/>
      <c r="QFR67" s="24"/>
      <c r="QFS67" s="24"/>
      <c r="QFT67" s="24"/>
      <c r="QFU67" s="24"/>
      <c r="QFV67" s="24"/>
      <c r="QFW67" s="24"/>
      <c r="QFX67" s="24"/>
      <c r="QFY67" s="24"/>
      <c r="QFZ67" s="24"/>
      <c r="QGA67" s="24"/>
      <c r="QGB67" s="24"/>
      <c r="QGC67" s="24"/>
      <c r="QGD67" s="24"/>
      <c r="QGE67" s="24"/>
      <c r="QGF67" s="24"/>
      <c r="QGG67" s="24"/>
      <c r="QGH67" s="24"/>
      <c r="QGI67" s="24"/>
      <c r="QGJ67" s="24"/>
      <c r="QGK67" s="24"/>
      <c r="QGL67" s="24"/>
      <c r="QGM67" s="24"/>
      <c r="QGN67" s="24"/>
      <c r="QGO67" s="24"/>
      <c r="QGP67" s="24"/>
      <c r="QGQ67" s="24"/>
      <c r="QGR67" s="24"/>
      <c r="QGS67" s="24"/>
      <c r="QGT67" s="24"/>
      <c r="QGU67" s="24"/>
      <c r="QGV67" s="24"/>
      <c r="QGW67" s="24"/>
      <c r="QGX67" s="24"/>
      <c r="QGY67" s="24"/>
      <c r="QGZ67" s="24"/>
      <c r="QHA67" s="24"/>
      <c r="QHB67" s="24"/>
      <c r="QHC67" s="24"/>
      <c r="QHD67" s="24"/>
      <c r="QHE67" s="24"/>
      <c r="QHF67" s="24"/>
      <c r="QHG67" s="24"/>
      <c r="QHH67" s="24"/>
      <c r="QHI67" s="24"/>
      <c r="QHJ67" s="24"/>
      <c r="QHK67" s="24"/>
      <c r="QHL67" s="24"/>
      <c r="QHM67" s="24"/>
      <c r="QHN67" s="24"/>
      <c r="QHO67" s="24"/>
      <c r="QHP67" s="24"/>
      <c r="QHQ67" s="24"/>
      <c r="QHR67" s="24"/>
      <c r="QHS67" s="24"/>
      <c r="QHT67" s="24"/>
      <c r="QHU67" s="24"/>
      <c r="QHV67" s="24"/>
      <c r="QHW67" s="24"/>
      <c r="QHX67" s="24"/>
      <c r="QHY67" s="24"/>
      <c r="QHZ67" s="24"/>
      <c r="QIA67" s="24"/>
      <c r="QIB67" s="24"/>
      <c r="QIC67" s="24"/>
      <c r="QID67" s="24"/>
      <c r="QIE67" s="24"/>
      <c r="QIF67" s="24"/>
      <c r="QIG67" s="24"/>
      <c r="QIH67" s="24"/>
      <c r="QII67" s="24"/>
      <c r="QIJ67" s="24"/>
      <c r="QIK67" s="24"/>
      <c r="QIL67" s="24"/>
      <c r="QIM67" s="24"/>
      <c r="QIN67" s="24"/>
      <c r="QIO67" s="24"/>
      <c r="QIP67" s="24"/>
      <c r="QIQ67" s="24"/>
      <c r="QIR67" s="24"/>
      <c r="QIS67" s="24"/>
      <c r="QIT67" s="24"/>
      <c r="QIU67" s="24"/>
      <c r="QIV67" s="24"/>
      <c r="QIW67" s="24"/>
      <c r="QIX67" s="24"/>
      <c r="QIY67" s="24"/>
      <c r="QIZ67" s="24"/>
      <c r="QJA67" s="24"/>
      <c r="QJB67" s="24"/>
      <c r="QJC67" s="24"/>
      <c r="QJD67" s="24"/>
      <c r="QJE67" s="24"/>
      <c r="QJF67" s="24"/>
      <c r="QJG67" s="24"/>
      <c r="QJH67" s="24"/>
      <c r="QJI67" s="24"/>
      <c r="QJJ67" s="24"/>
      <c r="QJK67" s="24"/>
      <c r="QJL67" s="24"/>
      <c r="QJM67" s="24"/>
      <c r="QJN67" s="24"/>
      <c r="QJO67" s="24"/>
      <c r="QJP67" s="24"/>
      <c r="QJQ67" s="24"/>
      <c r="QJR67" s="24"/>
      <c r="QJS67" s="24"/>
      <c r="QJT67" s="24"/>
      <c r="QJU67" s="24"/>
      <c r="QJV67" s="24"/>
      <c r="QJW67" s="24"/>
      <c r="QJX67" s="24"/>
      <c r="QJY67" s="24"/>
      <c r="QJZ67" s="24"/>
      <c r="QKA67" s="24"/>
      <c r="QKB67" s="24"/>
      <c r="QKC67" s="24"/>
      <c r="QKD67" s="24"/>
      <c r="QKE67" s="24"/>
      <c r="QKF67" s="24"/>
      <c r="QKG67" s="24"/>
      <c r="QKH67" s="24"/>
      <c r="QKI67" s="24"/>
      <c r="QKJ67" s="24"/>
      <c r="QKK67" s="24"/>
      <c r="QKL67" s="24"/>
      <c r="QKM67" s="24"/>
      <c r="QKN67" s="24"/>
      <c r="QKO67" s="24"/>
      <c r="QKP67" s="24"/>
      <c r="QKQ67" s="24"/>
      <c r="QKR67" s="24"/>
      <c r="QKS67" s="24"/>
      <c r="QKT67" s="24"/>
      <c r="QKU67" s="24"/>
      <c r="QKV67" s="24"/>
      <c r="QKW67" s="24"/>
      <c r="QKX67" s="24"/>
      <c r="QKY67" s="24"/>
      <c r="QKZ67" s="24"/>
      <c r="QLA67" s="24"/>
      <c r="QLB67" s="24"/>
      <c r="QLC67" s="24"/>
      <c r="QLD67" s="24"/>
      <c r="QLE67" s="24"/>
      <c r="QLF67" s="24"/>
      <c r="QLG67" s="24"/>
      <c r="QLH67" s="24"/>
      <c r="QLI67" s="24"/>
      <c r="QLJ67" s="24"/>
      <c r="QLK67" s="24"/>
      <c r="QLL67" s="24"/>
      <c r="QLM67" s="24"/>
      <c r="QLN67" s="24"/>
      <c r="QLO67" s="24"/>
      <c r="QLP67" s="24"/>
      <c r="QLQ67" s="24"/>
      <c r="QLR67" s="24"/>
      <c r="QLS67" s="24"/>
      <c r="QLT67" s="24"/>
      <c r="QLU67" s="24"/>
      <c r="QLV67" s="24"/>
      <c r="QLW67" s="24"/>
      <c r="QLX67" s="24"/>
      <c r="QLY67" s="24"/>
      <c r="QLZ67" s="24"/>
      <c r="QMA67" s="24"/>
      <c r="QMB67" s="24"/>
      <c r="QMC67" s="24"/>
      <c r="QMD67" s="24"/>
      <c r="QME67" s="24"/>
      <c r="QMF67" s="24"/>
      <c r="QMG67" s="24"/>
      <c r="QMH67" s="24"/>
      <c r="QMI67" s="24"/>
      <c r="QMJ67" s="24"/>
      <c r="QMK67" s="24"/>
      <c r="QML67" s="24"/>
      <c r="QMM67" s="24"/>
      <c r="QMN67" s="24"/>
      <c r="QMO67" s="24"/>
      <c r="QMP67" s="24"/>
      <c r="QMQ67" s="24"/>
      <c r="QMR67" s="24"/>
      <c r="QMS67" s="24"/>
      <c r="QMT67" s="24"/>
      <c r="QMU67" s="24"/>
      <c r="QMV67" s="24"/>
      <c r="QMW67" s="24"/>
      <c r="QMX67" s="24"/>
      <c r="QMY67" s="24"/>
      <c r="QMZ67" s="24"/>
      <c r="QNA67" s="24"/>
      <c r="QNB67" s="24"/>
      <c r="QNC67" s="24"/>
      <c r="QND67" s="24"/>
      <c r="QNE67" s="24"/>
      <c r="QNF67" s="24"/>
      <c r="QNG67" s="24"/>
      <c r="QNH67" s="24"/>
      <c r="QNI67" s="24"/>
      <c r="QNJ67" s="24"/>
      <c r="QNK67" s="24"/>
      <c r="QNL67" s="24"/>
      <c r="QNM67" s="24"/>
      <c r="QNN67" s="24"/>
      <c r="QNO67" s="24"/>
      <c r="QNP67" s="24"/>
      <c r="QNQ67" s="24"/>
      <c r="QNR67" s="24"/>
      <c r="QNS67" s="24"/>
      <c r="QNT67" s="24"/>
      <c r="QNU67" s="24"/>
      <c r="QNV67" s="24"/>
      <c r="QNW67" s="24"/>
      <c r="QNX67" s="24"/>
      <c r="QNY67" s="24"/>
      <c r="QNZ67" s="24"/>
      <c r="QOA67" s="24"/>
      <c r="QOB67" s="24"/>
      <c r="QOC67" s="24"/>
      <c r="QOD67" s="24"/>
      <c r="QOE67" s="24"/>
      <c r="QOF67" s="24"/>
      <c r="QOG67" s="24"/>
      <c r="QOH67" s="24"/>
      <c r="QOI67" s="24"/>
      <c r="QOJ67" s="24"/>
      <c r="QOK67" s="24"/>
      <c r="QOL67" s="24"/>
      <c r="QOM67" s="24"/>
      <c r="QON67" s="24"/>
      <c r="QOO67" s="24"/>
      <c r="QOP67" s="24"/>
      <c r="QOQ67" s="24"/>
      <c r="QOR67" s="24"/>
      <c r="QOS67" s="24"/>
      <c r="QOT67" s="24"/>
      <c r="QOU67" s="24"/>
      <c r="QOV67" s="24"/>
      <c r="QOW67" s="24"/>
      <c r="QOX67" s="24"/>
      <c r="QOY67" s="24"/>
      <c r="QOZ67" s="24"/>
      <c r="QPA67" s="24"/>
      <c r="QPB67" s="24"/>
      <c r="QPC67" s="24"/>
      <c r="QPD67" s="24"/>
      <c r="QPE67" s="24"/>
      <c r="QPF67" s="24"/>
      <c r="QPG67" s="24"/>
      <c r="QPH67" s="24"/>
      <c r="QPI67" s="24"/>
      <c r="QPJ67" s="24"/>
      <c r="QPK67" s="24"/>
      <c r="QPL67" s="24"/>
      <c r="QPM67" s="24"/>
      <c r="QPN67" s="24"/>
      <c r="QPO67" s="24"/>
      <c r="QPP67" s="24"/>
      <c r="QPQ67" s="24"/>
      <c r="QPR67" s="24"/>
      <c r="QPS67" s="24"/>
      <c r="QPT67" s="24"/>
      <c r="QPU67" s="24"/>
      <c r="QPV67" s="24"/>
      <c r="QPW67" s="24"/>
      <c r="QPX67" s="24"/>
      <c r="QPY67" s="24"/>
      <c r="QPZ67" s="24"/>
      <c r="QQA67" s="24"/>
      <c r="QQB67" s="24"/>
      <c r="QQC67" s="24"/>
      <c r="QQD67" s="24"/>
      <c r="QQE67" s="24"/>
      <c r="QQF67" s="24"/>
      <c r="QQG67" s="24"/>
      <c r="QQH67" s="24"/>
      <c r="QQI67" s="24"/>
      <c r="QQJ67" s="24"/>
      <c r="QQK67" s="24"/>
      <c r="QQL67" s="24"/>
      <c r="QQM67" s="24"/>
      <c r="QQN67" s="24"/>
      <c r="QQO67" s="24"/>
      <c r="QQP67" s="24"/>
      <c r="QQQ67" s="24"/>
      <c r="QQR67" s="24"/>
      <c r="QQS67" s="24"/>
      <c r="QQT67" s="24"/>
      <c r="QQU67" s="24"/>
      <c r="QQV67" s="24"/>
      <c r="QQW67" s="24"/>
      <c r="QQX67" s="24"/>
      <c r="QQY67" s="24"/>
      <c r="QQZ67" s="24"/>
      <c r="QRA67" s="24"/>
      <c r="QRB67" s="24"/>
      <c r="QRC67" s="24"/>
      <c r="QRD67" s="24"/>
      <c r="QRE67" s="24"/>
      <c r="QRF67" s="24"/>
      <c r="QRG67" s="24"/>
      <c r="QRH67" s="24"/>
      <c r="QRI67" s="24"/>
      <c r="QRJ67" s="24"/>
      <c r="QRK67" s="24"/>
      <c r="QRL67" s="24"/>
      <c r="QRM67" s="24"/>
      <c r="QRN67" s="24"/>
      <c r="QRO67" s="24"/>
      <c r="QRP67" s="24"/>
      <c r="QRQ67" s="24"/>
      <c r="QRR67" s="24"/>
      <c r="QRS67" s="24"/>
      <c r="QRT67" s="24"/>
      <c r="QRU67" s="24"/>
      <c r="QRV67" s="24"/>
      <c r="QRW67" s="24"/>
      <c r="QRX67" s="24"/>
      <c r="QRY67" s="24"/>
      <c r="QRZ67" s="24"/>
      <c r="QSA67" s="24"/>
      <c r="QSB67" s="24"/>
      <c r="QSC67" s="24"/>
      <c r="QSD67" s="24"/>
      <c r="QSE67" s="24"/>
      <c r="QSF67" s="24"/>
      <c r="QSG67" s="24"/>
      <c r="QSH67" s="24"/>
      <c r="QSI67" s="24"/>
      <c r="QSJ67" s="24"/>
      <c r="QSK67" s="24"/>
      <c r="QSL67" s="24"/>
      <c r="QSM67" s="24"/>
      <c r="QSN67" s="24"/>
      <c r="QSO67" s="24"/>
      <c r="QSP67" s="24"/>
      <c r="QSQ67" s="24"/>
      <c r="QSR67" s="24"/>
      <c r="QSS67" s="24"/>
      <c r="QST67" s="24"/>
      <c r="QSU67" s="24"/>
      <c r="QSV67" s="24"/>
      <c r="QSW67" s="24"/>
      <c r="QSX67" s="24"/>
      <c r="QSY67" s="24"/>
      <c r="QSZ67" s="24"/>
      <c r="QTA67" s="24"/>
      <c r="QTB67" s="24"/>
      <c r="QTC67" s="24"/>
      <c r="QTD67" s="24"/>
      <c r="QTE67" s="24"/>
      <c r="QTF67" s="24"/>
      <c r="QTG67" s="24"/>
      <c r="QTH67" s="24"/>
      <c r="QTI67" s="24"/>
      <c r="QTJ67" s="24"/>
      <c r="QTK67" s="24"/>
      <c r="QTL67" s="24"/>
      <c r="QTM67" s="24"/>
      <c r="QTN67" s="24"/>
      <c r="QTO67" s="24"/>
      <c r="QTP67" s="24"/>
      <c r="QTQ67" s="24"/>
      <c r="QTR67" s="24"/>
      <c r="QTS67" s="24"/>
      <c r="QTT67" s="24"/>
      <c r="QTU67" s="24"/>
      <c r="QTV67" s="24"/>
      <c r="QTW67" s="24"/>
      <c r="QTX67" s="24"/>
      <c r="QTY67" s="24"/>
      <c r="QTZ67" s="24"/>
      <c r="QUA67" s="24"/>
      <c r="QUB67" s="24"/>
      <c r="QUC67" s="24"/>
      <c r="QUD67" s="24"/>
      <c r="QUE67" s="24"/>
      <c r="QUF67" s="24"/>
      <c r="QUG67" s="24"/>
      <c r="QUH67" s="24"/>
      <c r="QUI67" s="24"/>
      <c r="QUJ67" s="24"/>
      <c r="QUK67" s="24"/>
      <c r="QUL67" s="24"/>
      <c r="QUM67" s="24"/>
      <c r="QUN67" s="24"/>
      <c r="QUO67" s="24"/>
      <c r="QUP67" s="24"/>
      <c r="QUQ67" s="24"/>
      <c r="QUR67" s="24"/>
      <c r="QUS67" s="24"/>
      <c r="QUT67" s="24"/>
      <c r="QUU67" s="24"/>
      <c r="QUV67" s="24"/>
      <c r="QUW67" s="24"/>
      <c r="QUX67" s="24"/>
      <c r="QUY67" s="24"/>
      <c r="QUZ67" s="24"/>
      <c r="QVA67" s="24"/>
      <c r="QVB67" s="24"/>
      <c r="QVC67" s="24"/>
      <c r="QVD67" s="24"/>
      <c r="QVE67" s="24"/>
      <c r="QVF67" s="24"/>
      <c r="QVG67" s="24"/>
      <c r="QVH67" s="24"/>
      <c r="QVI67" s="24"/>
      <c r="QVJ67" s="24"/>
      <c r="QVK67" s="24"/>
      <c r="QVL67" s="24"/>
      <c r="QVM67" s="24"/>
      <c r="QVN67" s="24"/>
      <c r="QVO67" s="24"/>
      <c r="QVP67" s="24"/>
      <c r="QVQ67" s="24"/>
      <c r="QVR67" s="24"/>
      <c r="QVS67" s="24"/>
      <c r="QVT67" s="24"/>
      <c r="QVU67" s="24"/>
      <c r="QVV67" s="24"/>
      <c r="QVW67" s="24"/>
      <c r="QVX67" s="24"/>
      <c r="QVY67" s="24"/>
      <c r="QVZ67" s="24"/>
      <c r="QWA67" s="24"/>
      <c r="QWB67" s="24"/>
      <c r="QWC67" s="24"/>
      <c r="QWD67" s="24"/>
      <c r="QWE67" s="24"/>
      <c r="QWF67" s="24"/>
      <c r="QWG67" s="24"/>
      <c r="QWH67" s="24"/>
      <c r="QWI67" s="24"/>
      <c r="QWJ67" s="24"/>
      <c r="QWK67" s="24"/>
      <c r="QWL67" s="24"/>
      <c r="QWM67" s="24"/>
      <c r="QWN67" s="24"/>
      <c r="QWO67" s="24"/>
      <c r="QWP67" s="24"/>
      <c r="QWQ67" s="24"/>
      <c r="QWR67" s="24"/>
      <c r="QWS67" s="24"/>
      <c r="QWT67" s="24"/>
      <c r="QWU67" s="24"/>
      <c r="QWV67" s="24"/>
      <c r="QWW67" s="24"/>
      <c r="QWX67" s="24"/>
      <c r="QWY67" s="24"/>
      <c r="QWZ67" s="24"/>
      <c r="QXA67" s="24"/>
      <c r="QXB67" s="24"/>
      <c r="QXC67" s="24"/>
      <c r="QXD67" s="24"/>
      <c r="QXE67" s="24"/>
      <c r="QXF67" s="24"/>
      <c r="QXG67" s="24"/>
      <c r="QXH67" s="24"/>
      <c r="QXI67" s="24"/>
      <c r="QXJ67" s="24"/>
      <c r="QXK67" s="24"/>
      <c r="QXL67" s="24"/>
      <c r="QXM67" s="24"/>
      <c r="QXN67" s="24"/>
      <c r="QXO67" s="24"/>
      <c r="QXP67" s="24"/>
      <c r="QXQ67" s="24"/>
      <c r="QXR67" s="24"/>
      <c r="QXS67" s="24"/>
      <c r="QXT67" s="24"/>
      <c r="QXU67" s="24"/>
      <c r="QXV67" s="24"/>
      <c r="QXW67" s="24"/>
      <c r="QXX67" s="24"/>
      <c r="QXY67" s="24"/>
      <c r="QXZ67" s="24"/>
      <c r="QYA67" s="24"/>
      <c r="QYB67" s="24"/>
      <c r="QYC67" s="24"/>
      <c r="QYD67" s="24"/>
      <c r="QYE67" s="24"/>
      <c r="QYF67" s="24"/>
      <c r="QYG67" s="24"/>
      <c r="QYH67" s="24"/>
      <c r="QYI67" s="24"/>
      <c r="QYJ67" s="24"/>
      <c r="QYK67" s="24"/>
      <c r="QYL67" s="24"/>
      <c r="QYM67" s="24"/>
      <c r="QYN67" s="24"/>
      <c r="QYO67" s="24"/>
      <c r="QYP67" s="24"/>
      <c r="QYQ67" s="24"/>
      <c r="QYR67" s="24"/>
      <c r="QYS67" s="24"/>
      <c r="QYT67" s="24"/>
      <c r="QYU67" s="24"/>
      <c r="QYV67" s="24"/>
      <c r="QYW67" s="24"/>
      <c r="QYX67" s="24"/>
      <c r="QYY67" s="24"/>
      <c r="QYZ67" s="24"/>
      <c r="QZA67" s="24"/>
      <c r="QZB67" s="24"/>
      <c r="QZC67" s="24"/>
      <c r="QZD67" s="24"/>
      <c r="QZE67" s="24"/>
      <c r="QZF67" s="24"/>
      <c r="QZG67" s="24"/>
      <c r="QZH67" s="24"/>
      <c r="QZI67" s="24"/>
      <c r="QZJ67" s="24"/>
      <c r="QZK67" s="24"/>
      <c r="QZL67" s="24"/>
      <c r="QZM67" s="24"/>
      <c r="QZN67" s="24"/>
      <c r="QZO67" s="24"/>
      <c r="QZP67" s="24"/>
      <c r="QZQ67" s="24"/>
      <c r="QZR67" s="24"/>
      <c r="QZS67" s="24"/>
      <c r="QZT67" s="24"/>
      <c r="QZU67" s="24"/>
      <c r="QZV67" s="24"/>
      <c r="QZW67" s="24"/>
      <c r="QZX67" s="24"/>
      <c r="QZY67" s="24"/>
      <c r="QZZ67" s="24"/>
      <c r="RAA67" s="24"/>
      <c r="RAB67" s="24"/>
      <c r="RAC67" s="24"/>
      <c r="RAD67" s="24"/>
      <c r="RAE67" s="24"/>
      <c r="RAF67" s="24"/>
      <c r="RAG67" s="24"/>
      <c r="RAH67" s="24"/>
      <c r="RAI67" s="24"/>
      <c r="RAJ67" s="24"/>
      <c r="RAK67" s="24"/>
      <c r="RAL67" s="24"/>
      <c r="RAM67" s="24"/>
      <c r="RAN67" s="24"/>
      <c r="RAO67" s="24"/>
      <c r="RAP67" s="24"/>
      <c r="RAQ67" s="24"/>
      <c r="RAR67" s="24"/>
      <c r="RAS67" s="24"/>
      <c r="RAT67" s="24"/>
      <c r="RAU67" s="24"/>
      <c r="RAV67" s="24"/>
      <c r="RAW67" s="24"/>
      <c r="RAX67" s="24"/>
      <c r="RAY67" s="24"/>
      <c r="RAZ67" s="24"/>
      <c r="RBA67" s="24"/>
      <c r="RBB67" s="24"/>
      <c r="RBC67" s="24"/>
      <c r="RBD67" s="24"/>
      <c r="RBE67" s="24"/>
      <c r="RBF67" s="24"/>
      <c r="RBG67" s="24"/>
      <c r="RBH67" s="24"/>
      <c r="RBI67" s="24"/>
      <c r="RBJ67" s="24"/>
      <c r="RBK67" s="24"/>
      <c r="RBL67" s="24"/>
      <c r="RBM67" s="24"/>
      <c r="RBN67" s="24"/>
      <c r="RBO67" s="24"/>
      <c r="RBP67" s="24"/>
      <c r="RBQ67" s="24"/>
      <c r="RBR67" s="24"/>
      <c r="RBS67" s="24"/>
      <c r="RBT67" s="24"/>
      <c r="RBU67" s="24"/>
      <c r="RBV67" s="24"/>
      <c r="RBW67" s="24"/>
      <c r="RBX67" s="24"/>
      <c r="RBY67" s="24"/>
      <c r="RBZ67" s="24"/>
      <c r="RCA67" s="24"/>
      <c r="RCB67" s="24"/>
      <c r="RCC67" s="24"/>
      <c r="RCD67" s="24"/>
      <c r="RCE67" s="24"/>
      <c r="RCF67" s="24"/>
      <c r="RCG67" s="24"/>
      <c r="RCH67" s="24"/>
      <c r="RCI67" s="24"/>
      <c r="RCJ67" s="24"/>
      <c r="RCK67" s="24"/>
      <c r="RCL67" s="24"/>
      <c r="RCM67" s="24"/>
      <c r="RCN67" s="24"/>
      <c r="RCO67" s="24"/>
      <c r="RCP67" s="24"/>
      <c r="RCQ67" s="24"/>
      <c r="RCR67" s="24"/>
      <c r="RCS67" s="24"/>
      <c r="RCT67" s="24"/>
      <c r="RCU67" s="24"/>
      <c r="RCV67" s="24"/>
      <c r="RCW67" s="24"/>
      <c r="RCX67" s="24"/>
      <c r="RCY67" s="24"/>
      <c r="RCZ67" s="24"/>
      <c r="RDA67" s="24"/>
      <c r="RDB67" s="24"/>
      <c r="RDC67" s="24"/>
      <c r="RDD67" s="24"/>
      <c r="RDE67" s="24"/>
      <c r="RDF67" s="24"/>
      <c r="RDG67" s="24"/>
      <c r="RDH67" s="24"/>
      <c r="RDI67" s="24"/>
      <c r="RDJ67" s="24"/>
      <c r="RDK67" s="24"/>
      <c r="RDL67" s="24"/>
      <c r="RDM67" s="24"/>
      <c r="RDN67" s="24"/>
      <c r="RDO67" s="24"/>
      <c r="RDP67" s="24"/>
      <c r="RDQ67" s="24"/>
      <c r="RDR67" s="24"/>
      <c r="RDS67" s="24"/>
      <c r="RDT67" s="24"/>
      <c r="RDU67" s="24"/>
      <c r="RDV67" s="24"/>
      <c r="RDW67" s="24"/>
      <c r="RDX67" s="24"/>
      <c r="RDY67" s="24"/>
      <c r="RDZ67" s="24"/>
      <c r="REA67" s="24"/>
      <c r="REB67" s="24"/>
      <c r="REC67" s="24"/>
      <c r="RED67" s="24"/>
      <c r="REE67" s="24"/>
      <c r="REF67" s="24"/>
      <c r="REG67" s="24"/>
      <c r="REH67" s="24"/>
      <c r="REI67" s="24"/>
      <c r="REJ67" s="24"/>
      <c r="REK67" s="24"/>
      <c r="REL67" s="24"/>
      <c r="REM67" s="24"/>
      <c r="REN67" s="24"/>
      <c r="REO67" s="24"/>
      <c r="REP67" s="24"/>
      <c r="REQ67" s="24"/>
      <c r="RER67" s="24"/>
      <c r="RES67" s="24"/>
      <c r="RET67" s="24"/>
      <c r="REU67" s="24"/>
      <c r="REV67" s="24"/>
      <c r="REW67" s="24"/>
      <c r="REX67" s="24"/>
      <c r="REY67" s="24"/>
      <c r="REZ67" s="24"/>
      <c r="RFA67" s="24"/>
      <c r="RFB67" s="24"/>
      <c r="RFC67" s="24"/>
      <c r="RFD67" s="24"/>
      <c r="RFE67" s="24"/>
      <c r="RFF67" s="24"/>
      <c r="RFG67" s="24"/>
      <c r="RFH67" s="24"/>
      <c r="RFI67" s="24"/>
      <c r="RFJ67" s="24"/>
      <c r="RFK67" s="24"/>
      <c r="RFL67" s="24"/>
      <c r="RFM67" s="24"/>
      <c r="RFN67" s="24"/>
      <c r="RFO67" s="24"/>
      <c r="RFP67" s="24"/>
      <c r="RFQ67" s="24"/>
      <c r="RFR67" s="24"/>
      <c r="RFS67" s="24"/>
      <c r="RFT67" s="24"/>
      <c r="RFU67" s="24"/>
      <c r="RFV67" s="24"/>
      <c r="RFW67" s="24"/>
      <c r="RFX67" s="24"/>
      <c r="RFY67" s="24"/>
      <c r="RFZ67" s="24"/>
      <c r="RGA67" s="24"/>
      <c r="RGB67" s="24"/>
      <c r="RGC67" s="24"/>
      <c r="RGD67" s="24"/>
      <c r="RGE67" s="24"/>
      <c r="RGF67" s="24"/>
      <c r="RGG67" s="24"/>
      <c r="RGH67" s="24"/>
      <c r="RGI67" s="24"/>
      <c r="RGJ67" s="24"/>
      <c r="RGK67" s="24"/>
      <c r="RGL67" s="24"/>
      <c r="RGM67" s="24"/>
      <c r="RGN67" s="24"/>
      <c r="RGO67" s="24"/>
      <c r="RGP67" s="24"/>
      <c r="RGQ67" s="24"/>
      <c r="RGR67" s="24"/>
      <c r="RGS67" s="24"/>
      <c r="RGT67" s="24"/>
      <c r="RGU67" s="24"/>
      <c r="RGV67" s="24"/>
      <c r="RGW67" s="24"/>
      <c r="RGX67" s="24"/>
      <c r="RGY67" s="24"/>
      <c r="RGZ67" s="24"/>
      <c r="RHA67" s="24"/>
      <c r="RHB67" s="24"/>
      <c r="RHC67" s="24"/>
      <c r="RHD67" s="24"/>
      <c r="RHE67" s="24"/>
      <c r="RHF67" s="24"/>
      <c r="RHG67" s="24"/>
      <c r="RHH67" s="24"/>
      <c r="RHI67" s="24"/>
      <c r="RHJ67" s="24"/>
      <c r="RHK67" s="24"/>
      <c r="RHL67" s="24"/>
      <c r="RHM67" s="24"/>
      <c r="RHN67" s="24"/>
      <c r="RHO67" s="24"/>
      <c r="RHP67" s="24"/>
      <c r="RHQ67" s="24"/>
      <c r="RHR67" s="24"/>
      <c r="RHS67" s="24"/>
      <c r="RHT67" s="24"/>
      <c r="RHU67" s="24"/>
      <c r="RHV67" s="24"/>
      <c r="RHW67" s="24"/>
      <c r="RHX67" s="24"/>
      <c r="RHY67" s="24"/>
      <c r="RHZ67" s="24"/>
      <c r="RIA67" s="24"/>
      <c r="RIB67" s="24"/>
      <c r="RIC67" s="24"/>
      <c r="RID67" s="24"/>
      <c r="RIE67" s="24"/>
      <c r="RIF67" s="24"/>
      <c r="RIG67" s="24"/>
      <c r="RIH67" s="24"/>
      <c r="RII67" s="24"/>
      <c r="RIJ67" s="24"/>
      <c r="RIK67" s="24"/>
      <c r="RIL67" s="24"/>
      <c r="RIM67" s="24"/>
      <c r="RIN67" s="24"/>
      <c r="RIO67" s="24"/>
      <c r="RIP67" s="24"/>
      <c r="RIQ67" s="24"/>
      <c r="RIR67" s="24"/>
      <c r="RIS67" s="24"/>
      <c r="RIT67" s="24"/>
      <c r="RIU67" s="24"/>
      <c r="RIV67" s="24"/>
      <c r="RIW67" s="24"/>
      <c r="RIX67" s="24"/>
      <c r="RIY67" s="24"/>
      <c r="RIZ67" s="24"/>
      <c r="RJA67" s="24"/>
      <c r="RJB67" s="24"/>
      <c r="RJC67" s="24"/>
      <c r="RJD67" s="24"/>
      <c r="RJE67" s="24"/>
      <c r="RJF67" s="24"/>
      <c r="RJG67" s="24"/>
      <c r="RJH67" s="24"/>
      <c r="RJI67" s="24"/>
      <c r="RJJ67" s="24"/>
      <c r="RJK67" s="24"/>
      <c r="RJL67" s="24"/>
      <c r="RJM67" s="24"/>
      <c r="RJN67" s="24"/>
      <c r="RJO67" s="24"/>
      <c r="RJP67" s="24"/>
      <c r="RJQ67" s="24"/>
      <c r="RJR67" s="24"/>
      <c r="RJS67" s="24"/>
      <c r="RJT67" s="24"/>
      <c r="RJU67" s="24"/>
      <c r="RJV67" s="24"/>
      <c r="RJW67" s="24"/>
      <c r="RJX67" s="24"/>
      <c r="RJY67" s="24"/>
      <c r="RJZ67" s="24"/>
      <c r="RKA67" s="24"/>
      <c r="RKB67" s="24"/>
      <c r="RKC67" s="24"/>
      <c r="RKD67" s="24"/>
      <c r="RKE67" s="24"/>
      <c r="RKF67" s="24"/>
      <c r="RKG67" s="24"/>
      <c r="RKH67" s="24"/>
      <c r="RKI67" s="24"/>
      <c r="RKJ67" s="24"/>
      <c r="RKK67" s="24"/>
      <c r="RKL67" s="24"/>
      <c r="RKM67" s="24"/>
      <c r="RKN67" s="24"/>
      <c r="RKO67" s="24"/>
      <c r="RKP67" s="24"/>
      <c r="RKQ67" s="24"/>
      <c r="RKR67" s="24"/>
      <c r="RKS67" s="24"/>
      <c r="RKT67" s="24"/>
      <c r="RKU67" s="24"/>
      <c r="RKV67" s="24"/>
      <c r="RKW67" s="24"/>
      <c r="RKX67" s="24"/>
      <c r="RKY67" s="24"/>
      <c r="RKZ67" s="24"/>
      <c r="RLA67" s="24"/>
      <c r="RLB67" s="24"/>
      <c r="RLC67" s="24"/>
      <c r="RLD67" s="24"/>
      <c r="RLE67" s="24"/>
      <c r="RLF67" s="24"/>
      <c r="RLG67" s="24"/>
      <c r="RLH67" s="24"/>
      <c r="RLI67" s="24"/>
      <c r="RLJ67" s="24"/>
      <c r="RLK67" s="24"/>
      <c r="RLL67" s="24"/>
      <c r="RLM67" s="24"/>
      <c r="RLN67" s="24"/>
      <c r="RLO67" s="24"/>
      <c r="RLP67" s="24"/>
      <c r="RLQ67" s="24"/>
      <c r="RLR67" s="24"/>
      <c r="RLS67" s="24"/>
      <c r="RLT67" s="24"/>
      <c r="RLU67" s="24"/>
      <c r="RLV67" s="24"/>
      <c r="RLW67" s="24"/>
      <c r="RLX67" s="24"/>
      <c r="RLY67" s="24"/>
      <c r="RLZ67" s="24"/>
      <c r="RMA67" s="24"/>
      <c r="RMB67" s="24"/>
      <c r="RMC67" s="24"/>
      <c r="RMD67" s="24"/>
      <c r="RME67" s="24"/>
      <c r="RMF67" s="24"/>
      <c r="RMG67" s="24"/>
      <c r="RMH67" s="24"/>
      <c r="RMI67" s="24"/>
      <c r="RMJ67" s="24"/>
      <c r="RMK67" s="24"/>
      <c r="RML67" s="24"/>
      <c r="RMM67" s="24"/>
      <c r="RMN67" s="24"/>
      <c r="RMO67" s="24"/>
      <c r="RMP67" s="24"/>
      <c r="RMQ67" s="24"/>
      <c r="RMR67" s="24"/>
      <c r="RMS67" s="24"/>
      <c r="RMT67" s="24"/>
      <c r="RMU67" s="24"/>
      <c r="RMV67" s="24"/>
      <c r="RMW67" s="24"/>
      <c r="RMX67" s="24"/>
      <c r="RMY67" s="24"/>
      <c r="RMZ67" s="24"/>
      <c r="RNA67" s="24"/>
      <c r="RNB67" s="24"/>
      <c r="RNC67" s="24"/>
      <c r="RND67" s="24"/>
      <c r="RNE67" s="24"/>
      <c r="RNF67" s="24"/>
      <c r="RNG67" s="24"/>
      <c r="RNH67" s="24"/>
      <c r="RNI67" s="24"/>
      <c r="RNJ67" s="24"/>
      <c r="RNK67" s="24"/>
      <c r="RNL67" s="24"/>
      <c r="RNM67" s="24"/>
      <c r="RNN67" s="24"/>
      <c r="RNO67" s="24"/>
      <c r="RNP67" s="24"/>
      <c r="RNQ67" s="24"/>
      <c r="RNR67" s="24"/>
      <c r="RNS67" s="24"/>
      <c r="RNT67" s="24"/>
      <c r="RNU67" s="24"/>
      <c r="RNV67" s="24"/>
      <c r="RNW67" s="24"/>
      <c r="RNX67" s="24"/>
      <c r="RNY67" s="24"/>
      <c r="RNZ67" s="24"/>
      <c r="ROA67" s="24"/>
      <c r="ROB67" s="24"/>
      <c r="ROC67" s="24"/>
      <c r="ROD67" s="24"/>
      <c r="ROE67" s="24"/>
      <c r="ROF67" s="24"/>
      <c r="ROG67" s="24"/>
      <c r="ROH67" s="24"/>
      <c r="ROI67" s="24"/>
      <c r="ROJ67" s="24"/>
      <c r="ROK67" s="24"/>
      <c r="ROL67" s="24"/>
      <c r="ROM67" s="24"/>
      <c r="RON67" s="24"/>
      <c r="ROO67" s="24"/>
      <c r="ROP67" s="24"/>
      <c r="ROQ67" s="24"/>
      <c r="ROR67" s="24"/>
      <c r="ROS67" s="24"/>
      <c r="ROT67" s="24"/>
      <c r="ROU67" s="24"/>
      <c r="ROV67" s="24"/>
      <c r="ROW67" s="24"/>
      <c r="ROX67" s="24"/>
      <c r="ROY67" s="24"/>
      <c r="ROZ67" s="24"/>
      <c r="RPA67" s="24"/>
      <c r="RPB67" s="24"/>
      <c r="RPC67" s="24"/>
      <c r="RPD67" s="24"/>
      <c r="RPE67" s="24"/>
      <c r="RPF67" s="24"/>
      <c r="RPG67" s="24"/>
      <c r="RPH67" s="24"/>
      <c r="RPI67" s="24"/>
      <c r="RPJ67" s="24"/>
      <c r="RPK67" s="24"/>
      <c r="RPL67" s="24"/>
      <c r="RPM67" s="24"/>
      <c r="RPN67" s="24"/>
      <c r="RPO67" s="24"/>
      <c r="RPP67" s="24"/>
      <c r="RPQ67" s="24"/>
      <c r="RPR67" s="24"/>
      <c r="RPS67" s="24"/>
      <c r="RPT67" s="24"/>
      <c r="RPU67" s="24"/>
      <c r="RPV67" s="24"/>
      <c r="RPW67" s="24"/>
      <c r="RPX67" s="24"/>
      <c r="RPY67" s="24"/>
      <c r="RPZ67" s="24"/>
      <c r="RQA67" s="24"/>
      <c r="RQB67" s="24"/>
      <c r="RQC67" s="24"/>
      <c r="RQD67" s="24"/>
      <c r="RQE67" s="24"/>
      <c r="RQF67" s="24"/>
      <c r="RQG67" s="24"/>
      <c r="RQH67" s="24"/>
      <c r="RQI67" s="24"/>
      <c r="RQJ67" s="24"/>
      <c r="RQK67" s="24"/>
      <c r="RQL67" s="24"/>
      <c r="RQM67" s="24"/>
      <c r="RQN67" s="24"/>
      <c r="RQO67" s="24"/>
      <c r="RQP67" s="24"/>
      <c r="RQQ67" s="24"/>
      <c r="RQR67" s="24"/>
      <c r="RQS67" s="24"/>
      <c r="RQT67" s="24"/>
      <c r="RQU67" s="24"/>
      <c r="RQV67" s="24"/>
      <c r="RQW67" s="24"/>
      <c r="RQX67" s="24"/>
      <c r="RQY67" s="24"/>
      <c r="RQZ67" s="24"/>
      <c r="RRA67" s="24"/>
      <c r="RRB67" s="24"/>
      <c r="RRC67" s="24"/>
      <c r="RRD67" s="24"/>
      <c r="RRE67" s="24"/>
      <c r="RRF67" s="24"/>
      <c r="RRG67" s="24"/>
      <c r="RRH67" s="24"/>
      <c r="RRI67" s="24"/>
      <c r="RRJ67" s="24"/>
      <c r="RRK67" s="24"/>
      <c r="RRL67" s="24"/>
      <c r="RRM67" s="24"/>
      <c r="RRN67" s="24"/>
      <c r="RRO67" s="24"/>
      <c r="RRP67" s="24"/>
      <c r="RRQ67" s="24"/>
      <c r="RRR67" s="24"/>
      <c r="RRS67" s="24"/>
      <c r="RRT67" s="24"/>
      <c r="RRU67" s="24"/>
      <c r="RRV67" s="24"/>
      <c r="RRW67" s="24"/>
      <c r="RRX67" s="24"/>
      <c r="RRY67" s="24"/>
      <c r="RRZ67" s="24"/>
      <c r="RSA67" s="24"/>
      <c r="RSB67" s="24"/>
      <c r="RSC67" s="24"/>
      <c r="RSD67" s="24"/>
      <c r="RSE67" s="24"/>
      <c r="RSF67" s="24"/>
      <c r="RSG67" s="24"/>
      <c r="RSH67" s="24"/>
      <c r="RSI67" s="24"/>
      <c r="RSJ67" s="24"/>
      <c r="RSK67" s="24"/>
      <c r="RSL67" s="24"/>
      <c r="RSM67" s="24"/>
      <c r="RSN67" s="24"/>
      <c r="RSO67" s="24"/>
      <c r="RSP67" s="24"/>
      <c r="RSQ67" s="24"/>
      <c r="RSR67" s="24"/>
      <c r="RSS67" s="24"/>
      <c r="RST67" s="24"/>
      <c r="RSU67" s="24"/>
      <c r="RSV67" s="24"/>
      <c r="RSW67" s="24"/>
      <c r="RSX67" s="24"/>
      <c r="RSY67" s="24"/>
      <c r="RSZ67" s="24"/>
      <c r="RTA67" s="24"/>
      <c r="RTB67" s="24"/>
      <c r="RTC67" s="24"/>
      <c r="RTD67" s="24"/>
      <c r="RTE67" s="24"/>
      <c r="RTF67" s="24"/>
      <c r="RTG67" s="24"/>
      <c r="RTH67" s="24"/>
      <c r="RTI67" s="24"/>
      <c r="RTJ67" s="24"/>
      <c r="RTK67" s="24"/>
      <c r="RTL67" s="24"/>
      <c r="RTM67" s="24"/>
      <c r="RTN67" s="24"/>
      <c r="RTO67" s="24"/>
      <c r="RTP67" s="24"/>
      <c r="RTQ67" s="24"/>
      <c r="RTR67" s="24"/>
      <c r="RTS67" s="24"/>
      <c r="RTT67" s="24"/>
      <c r="RTU67" s="24"/>
      <c r="RTV67" s="24"/>
      <c r="RTW67" s="24"/>
      <c r="RTX67" s="24"/>
      <c r="RTY67" s="24"/>
      <c r="RTZ67" s="24"/>
      <c r="RUA67" s="24"/>
      <c r="RUB67" s="24"/>
      <c r="RUC67" s="24"/>
      <c r="RUD67" s="24"/>
      <c r="RUE67" s="24"/>
      <c r="RUF67" s="24"/>
      <c r="RUG67" s="24"/>
      <c r="RUH67" s="24"/>
      <c r="RUI67" s="24"/>
      <c r="RUJ67" s="24"/>
      <c r="RUK67" s="24"/>
      <c r="RUL67" s="24"/>
      <c r="RUM67" s="24"/>
      <c r="RUN67" s="24"/>
      <c r="RUO67" s="24"/>
      <c r="RUP67" s="24"/>
      <c r="RUQ67" s="24"/>
      <c r="RUR67" s="24"/>
      <c r="RUS67" s="24"/>
      <c r="RUT67" s="24"/>
      <c r="RUU67" s="24"/>
      <c r="RUV67" s="24"/>
      <c r="RUW67" s="24"/>
      <c r="RUX67" s="24"/>
      <c r="RUY67" s="24"/>
      <c r="RUZ67" s="24"/>
      <c r="RVA67" s="24"/>
      <c r="RVB67" s="24"/>
      <c r="RVC67" s="24"/>
      <c r="RVD67" s="24"/>
      <c r="RVE67" s="24"/>
      <c r="RVF67" s="24"/>
      <c r="RVG67" s="24"/>
      <c r="RVH67" s="24"/>
      <c r="RVI67" s="24"/>
      <c r="RVJ67" s="24"/>
      <c r="RVK67" s="24"/>
      <c r="RVL67" s="24"/>
      <c r="RVM67" s="24"/>
      <c r="RVN67" s="24"/>
      <c r="RVO67" s="24"/>
      <c r="RVP67" s="24"/>
      <c r="RVQ67" s="24"/>
      <c r="RVR67" s="24"/>
      <c r="RVS67" s="24"/>
      <c r="RVT67" s="24"/>
      <c r="RVU67" s="24"/>
      <c r="RVV67" s="24"/>
      <c r="RVW67" s="24"/>
      <c r="RVX67" s="24"/>
      <c r="RVY67" s="24"/>
      <c r="RVZ67" s="24"/>
      <c r="RWA67" s="24"/>
      <c r="RWB67" s="24"/>
      <c r="RWC67" s="24"/>
      <c r="RWD67" s="24"/>
      <c r="RWE67" s="24"/>
      <c r="RWF67" s="24"/>
      <c r="RWG67" s="24"/>
      <c r="RWH67" s="24"/>
      <c r="RWI67" s="24"/>
      <c r="RWJ67" s="24"/>
      <c r="RWK67" s="24"/>
      <c r="RWL67" s="24"/>
      <c r="RWM67" s="24"/>
      <c r="RWN67" s="24"/>
      <c r="RWO67" s="24"/>
      <c r="RWP67" s="24"/>
      <c r="RWQ67" s="24"/>
      <c r="RWR67" s="24"/>
      <c r="RWS67" s="24"/>
      <c r="RWT67" s="24"/>
      <c r="RWU67" s="24"/>
      <c r="RWV67" s="24"/>
      <c r="RWW67" s="24"/>
      <c r="RWX67" s="24"/>
      <c r="RWY67" s="24"/>
      <c r="RWZ67" s="24"/>
      <c r="RXA67" s="24"/>
      <c r="RXB67" s="24"/>
      <c r="RXC67" s="24"/>
      <c r="RXD67" s="24"/>
      <c r="RXE67" s="24"/>
      <c r="RXF67" s="24"/>
      <c r="RXG67" s="24"/>
      <c r="RXH67" s="24"/>
      <c r="RXI67" s="24"/>
      <c r="RXJ67" s="24"/>
      <c r="RXK67" s="24"/>
      <c r="RXL67" s="24"/>
      <c r="RXM67" s="24"/>
      <c r="RXN67" s="24"/>
      <c r="RXO67" s="24"/>
      <c r="RXP67" s="24"/>
      <c r="RXQ67" s="24"/>
      <c r="RXR67" s="24"/>
      <c r="RXS67" s="24"/>
      <c r="RXT67" s="24"/>
      <c r="RXU67" s="24"/>
      <c r="RXV67" s="24"/>
      <c r="RXW67" s="24"/>
      <c r="RXX67" s="24"/>
      <c r="RXY67" s="24"/>
      <c r="RXZ67" s="24"/>
      <c r="RYA67" s="24"/>
      <c r="RYB67" s="24"/>
      <c r="RYC67" s="24"/>
      <c r="RYD67" s="24"/>
      <c r="RYE67" s="24"/>
      <c r="RYF67" s="24"/>
      <c r="RYG67" s="24"/>
      <c r="RYH67" s="24"/>
      <c r="RYI67" s="24"/>
      <c r="RYJ67" s="24"/>
      <c r="RYK67" s="24"/>
      <c r="RYL67" s="24"/>
      <c r="RYM67" s="24"/>
      <c r="RYN67" s="24"/>
      <c r="RYO67" s="24"/>
      <c r="RYP67" s="24"/>
      <c r="RYQ67" s="24"/>
      <c r="RYR67" s="24"/>
      <c r="RYS67" s="24"/>
      <c r="RYT67" s="24"/>
      <c r="RYU67" s="24"/>
      <c r="RYV67" s="24"/>
      <c r="RYW67" s="24"/>
      <c r="RYX67" s="24"/>
      <c r="RYY67" s="24"/>
      <c r="RYZ67" s="24"/>
      <c r="RZA67" s="24"/>
      <c r="RZB67" s="24"/>
      <c r="RZC67" s="24"/>
      <c r="RZD67" s="24"/>
      <c r="RZE67" s="24"/>
      <c r="RZF67" s="24"/>
      <c r="RZG67" s="24"/>
      <c r="RZH67" s="24"/>
      <c r="RZI67" s="24"/>
      <c r="RZJ67" s="24"/>
      <c r="RZK67" s="24"/>
      <c r="RZL67" s="24"/>
      <c r="RZM67" s="24"/>
      <c r="RZN67" s="24"/>
      <c r="RZO67" s="24"/>
      <c r="RZP67" s="24"/>
      <c r="RZQ67" s="24"/>
      <c r="RZR67" s="24"/>
      <c r="RZS67" s="24"/>
      <c r="RZT67" s="24"/>
      <c r="RZU67" s="24"/>
      <c r="RZV67" s="24"/>
      <c r="RZW67" s="24"/>
      <c r="RZX67" s="24"/>
      <c r="RZY67" s="24"/>
      <c r="RZZ67" s="24"/>
      <c r="SAA67" s="24"/>
      <c r="SAB67" s="24"/>
      <c r="SAC67" s="24"/>
      <c r="SAD67" s="24"/>
      <c r="SAE67" s="24"/>
      <c r="SAF67" s="24"/>
      <c r="SAG67" s="24"/>
      <c r="SAH67" s="24"/>
      <c r="SAI67" s="24"/>
      <c r="SAJ67" s="24"/>
      <c r="SAK67" s="24"/>
      <c r="SAL67" s="24"/>
      <c r="SAM67" s="24"/>
      <c r="SAN67" s="24"/>
      <c r="SAO67" s="24"/>
      <c r="SAP67" s="24"/>
      <c r="SAQ67" s="24"/>
      <c r="SAR67" s="24"/>
      <c r="SAS67" s="24"/>
      <c r="SAT67" s="24"/>
      <c r="SAU67" s="24"/>
      <c r="SAV67" s="24"/>
      <c r="SAW67" s="24"/>
      <c r="SAX67" s="24"/>
      <c r="SAY67" s="24"/>
      <c r="SAZ67" s="24"/>
      <c r="SBA67" s="24"/>
      <c r="SBB67" s="24"/>
      <c r="SBC67" s="24"/>
      <c r="SBD67" s="24"/>
      <c r="SBE67" s="24"/>
      <c r="SBF67" s="24"/>
      <c r="SBG67" s="24"/>
      <c r="SBH67" s="24"/>
      <c r="SBI67" s="24"/>
      <c r="SBJ67" s="24"/>
      <c r="SBK67" s="24"/>
      <c r="SBL67" s="24"/>
      <c r="SBM67" s="24"/>
      <c r="SBN67" s="24"/>
      <c r="SBO67" s="24"/>
      <c r="SBP67" s="24"/>
      <c r="SBQ67" s="24"/>
      <c r="SBR67" s="24"/>
      <c r="SBS67" s="24"/>
      <c r="SBT67" s="24"/>
      <c r="SBU67" s="24"/>
      <c r="SBV67" s="24"/>
      <c r="SBW67" s="24"/>
      <c r="SBX67" s="24"/>
      <c r="SBY67" s="24"/>
      <c r="SBZ67" s="24"/>
      <c r="SCA67" s="24"/>
      <c r="SCB67" s="24"/>
      <c r="SCC67" s="24"/>
      <c r="SCD67" s="24"/>
      <c r="SCE67" s="24"/>
      <c r="SCF67" s="24"/>
      <c r="SCG67" s="24"/>
      <c r="SCH67" s="24"/>
      <c r="SCI67" s="24"/>
      <c r="SCJ67" s="24"/>
      <c r="SCK67" s="24"/>
      <c r="SCL67" s="24"/>
      <c r="SCM67" s="24"/>
      <c r="SCN67" s="24"/>
      <c r="SCO67" s="24"/>
      <c r="SCP67" s="24"/>
      <c r="SCQ67" s="24"/>
      <c r="SCR67" s="24"/>
      <c r="SCS67" s="24"/>
      <c r="SCT67" s="24"/>
      <c r="SCU67" s="24"/>
      <c r="SCV67" s="24"/>
      <c r="SCW67" s="24"/>
      <c r="SCX67" s="24"/>
      <c r="SCY67" s="24"/>
      <c r="SCZ67" s="24"/>
      <c r="SDA67" s="24"/>
      <c r="SDB67" s="24"/>
      <c r="SDC67" s="24"/>
      <c r="SDD67" s="24"/>
      <c r="SDE67" s="24"/>
      <c r="SDF67" s="24"/>
      <c r="SDG67" s="24"/>
      <c r="SDH67" s="24"/>
      <c r="SDI67" s="24"/>
      <c r="SDJ67" s="24"/>
      <c r="SDK67" s="24"/>
      <c r="SDL67" s="24"/>
      <c r="SDM67" s="24"/>
      <c r="SDN67" s="24"/>
      <c r="SDO67" s="24"/>
      <c r="SDP67" s="24"/>
      <c r="SDQ67" s="24"/>
      <c r="SDR67" s="24"/>
      <c r="SDS67" s="24"/>
      <c r="SDT67" s="24"/>
      <c r="SDU67" s="24"/>
      <c r="SDV67" s="24"/>
      <c r="SDW67" s="24"/>
      <c r="SDX67" s="24"/>
      <c r="SDY67" s="24"/>
      <c r="SDZ67" s="24"/>
      <c r="SEA67" s="24"/>
      <c r="SEB67" s="24"/>
      <c r="SEC67" s="24"/>
      <c r="SED67" s="24"/>
      <c r="SEE67" s="24"/>
      <c r="SEF67" s="24"/>
      <c r="SEG67" s="24"/>
      <c r="SEH67" s="24"/>
      <c r="SEI67" s="24"/>
      <c r="SEJ67" s="24"/>
      <c r="SEK67" s="24"/>
      <c r="SEL67" s="24"/>
      <c r="SEM67" s="24"/>
      <c r="SEN67" s="24"/>
      <c r="SEO67" s="24"/>
      <c r="SEP67" s="24"/>
      <c r="SEQ67" s="24"/>
      <c r="SER67" s="24"/>
      <c r="SES67" s="24"/>
      <c r="SET67" s="24"/>
      <c r="SEU67" s="24"/>
      <c r="SEV67" s="24"/>
      <c r="SEW67" s="24"/>
      <c r="SEX67" s="24"/>
      <c r="SEY67" s="24"/>
      <c r="SEZ67" s="24"/>
      <c r="SFA67" s="24"/>
      <c r="SFB67" s="24"/>
      <c r="SFC67" s="24"/>
      <c r="SFD67" s="24"/>
      <c r="SFE67" s="24"/>
      <c r="SFF67" s="24"/>
      <c r="SFG67" s="24"/>
      <c r="SFH67" s="24"/>
      <c r="SFI67" s="24"/>
      <c r="SFJ67" s="24"/>
      <c r="SFK67" s="24"/>
      <c r="SFL67" s="24"/>
      <c r="SFM67" s="24"/>
      <c r="SFN67" s="24"/>
      <c r="SFO67" s="24"/>
      <c r="SFP67" s="24"/>
      <c r="SFQ67" s="24"/>
      <c r="SFR67" s="24"/>
      <c r="SFS67" s="24"/>
      <c r="SFT67" s="24"/>
      <c r="SFU67" s="24"/>
      <c r="SFV67" s="24"/>
      <c r="SFW67" s="24"/>
      <c r="SFX67" s="24"/>
      <c r="SFY67" s="24"/>
      <c r="SFZ67" s="24"/>
      <c r="SGA67" s="24"/>
      <c r="SGB67" s="24"/>
      <c r="SGC67" s="24"/>
      <c r="SGD67" s="24"/>
      <c r="SGE67" s="24"/>
      <c r="SGF67" s="24"/>
      <c r="SGG67" s="24"/>
      <c r="SGH67" s="24"/>
      <c r="SGI67" s="24"/>
      <c r="SGJ67" s="24"/>
      <c r="SGK67" s="24"/>
      <c r="SGL67" s="24"/>
      <c r="SGM67" s="24"/>
      <c r="SGN67" s="24"/>
      <c r="SGO67" s="24"/>
      <c r="SGP67" s="24"/>
      <c r="SGQ67" s="24"/>
      <c r="SGR67" s="24"/>
      <c r="SGS67" s="24"/>
      <c r="SGT67" s="24"/>
      <c r="SGU67" s="24"/>
      <c r="SGV67" s="24"/>
      <c r="SGW67" s="24"/>
      <c r="SGX67" s="24"/>
      <c r="SGY67" s="24"/>
      <c r="SGZ67" s="24"/>
      <c r="SHA67" s="24"/>
      <c r="SHB67" s="24"/>
      <c r="SHC67" s="24"/>
      <c r="SHD67" s="24"/>
      <c r="SHE67" s="24"/>
      <c r="SHF67" s="24"/>
      <c r="SHG67" s="24"/>
      <c r="SHH67" s="24"/>
      <c r="SHI67" s="24"/>
      <c r="SHJ67" s="24"/>
      <c r="SHK67" s="24"/>
      <c r="SHL67" s="24"/>
      <c r="SHM67" s="24"/>
      <c r="SHN67" s="24"/>
      <c r="SHO67" s="24"/>
      <c r="SHP67" s="24"/>
      <c r="SHQ67" s="24"/>
      <c r="SHR67" s="24"/>
      <c r="SHS67" s="24"/>
      <c r="SHT67" s="24"/>
      <c r="SHU67" s="24"/>
      <c r="SHV67" s="24"/>
      <c r="SHW67" s="24"/>
      <c r="SHX67" s="24"/>
      <c r="SHY67" s="24"/>
      <c r="SHZ67" s="24"/>
      <c r="SIA67" s="24"/>
      <c r="SIB67" s="24"/>
      <c r="SIC67" s="24"/>
      <c r="SID67" s="24"/>
      <c r="SIE67" s="24"/>
      <c r="SIF67" s="24"/>
      <c r="SIG67" s="24"/>
      <c r="SIH67" s="24"/>
      <c r="SII67" s="24"/>
      <c r="SIJ67" s="24"/>
      <c r="SIK67" s="24"/>
      <c r="SIL67" s="24"/>
      <c r="SIM67" s="24"/>
      <c r="SIN67" s="24"/>
      <c r="SIO67" s="24"/>
      <c r="SIP67" s="24"/>
      <c r="SIQ67" s="24"/>
      <c r="SIR67" s="24"/>
      <c r="SIS67" s="24"/>
      <c r="SIT67" s="24"/>
      <c r="SIU67" s="24"/>
      <c r="SIV67" s="24"/>
      <c r="SIW67" s="24"/>
      <c r="SIX67" s="24"/>
      <c r="SIY67" s="24"/>
      <c r="SIZ67" s="24"/>
      <c r="SJA67" s="24"/>
      <c r="SJB67" s="24"/>
      <c r="SJC67" s="24"/>
      <c r="SJD67" s="24"/>
      <c r="SJE67" s="24"/>
      <c r="SJF67" s="24"/>
      <c r="SJG67" s="24"/>
      <c r="SJH67" s="24"/>
      <c r="SJI67" s="24"/>
      <c r="SJJ67" s="24"/>
      <c r="SJK67" s="24"/>
      <c r="SJL67" s="24"/>
      <c r="SJM67" s="24"/>
      <c r="SJN67" s="24"/>
      <c r="SJO67" s="24"/>
      <c r="SJP67" s="24"/>
      <c r="SJQ67" s="24"/>
      <c r="SJR67" s="24"/>
      <c r="SJS67" s="24"/>
      <c r="SJT67" s="24"/>
      <c r="SJU67" s="24"/>
      <c r="SJV67" s="24"/>
      <c r="SJW67" s="24"/>
      <c r="SJX67" s="24"/>
      <c r="SJY67" s="24"/>
      <c r="SJZ67" s="24"/>
      <c r="SKA67" s="24"/>
      <c r="SKB67" s="24"/>
      <c r="SKC67" s="24"/>
      <c r="SKD67" s="24"/>
      <c r="SKE67" s="24"/>
      <c r="SKF67" s="24"/>
      <c r="SKG67" s="24"/>
      <c r="SKH67" s="24"/>
      <c r="SKI67" s="24"/>
      <c r="SKJ67" s="24"/>
      <c r="SKK67" s="24"/>
      <c r="SKL67" s="24"/>
      <c r="SKM67" s="24"/>
      <c r="SKN67" s="24"/>
      <c r="SKO67" s="24"/>
      <c r="SKP67" s="24"/>
      <c r="SKQ67" s="24"/>
      <c r="SKR67" s="24"/>
      <c r="SKS67" s="24"/>
      <c r="SKT67" s="24"/>
      <c r="SKU67" s="24"/>
      <c r="SKV67" s="24"/>
      <c r="SKW67" s="24"/>
      <c r="SKX67" s="24"/>
      <c r="SKY67" s="24"/>
      <c r="SKZ67" s="24"/>
      <c r="SLA67" s="24"/>
      <c r="SLB67" s="24"/>
      <c r="SLC67" s="24"/>
      <c r="SLD67" s="24"/>
      <c r="SLE67" s="24"/>
      <c r="SLF67" s="24"/>
      <c r="SLG67" s="24"/>
      <c r="SLH67" s="24"/>
      <c r="SLI67" s="24"/>
      <c r="SLJ67" s="24"/>
      <c r="SLK67" s="24"/>
      <c r="SLL67" s="24"/>
      <c r="SLM67" s="24"/>
      <c r="SLN67" s="24"/>
      <c r="SLO67" s="24"/>
      <c r="SLP67" s="24"/>
      <c r="SLQ67" s="24"/>
      <c r="SLR67" s="24"/>
      <c r="SLS67" s="24"/>
      <c r="SLT67" s="24"/>
      <c r="SLU67" s="24"/>
      <c r="SLV67" s="24"/>
      <c r="SLW67" s="24"/>
      <c r="SLX67" s="24"/>
      <c r="SLY67" s="24"/>
      <c r="SLZ67" s="24"/>
      <c r="SMA67" s="24"/>
      <c r="SMB67" s="24"/>
      <c r="SMC67" s="24"/>
      <c r="SMD67" s="24"/>
      <c r="SME67" s="24"/>
      <c r="SMF67" s="24"/>
      <c r="SMG67" s="24"/>
      <c r="SMH67" s="24"/>
      <c r="SMI67" s="24"/>
      <c r="SMJ67" s="24"/>
      <c r="SMK67" s="24"/>
      <c r="SML67" s="24"/>
      <c r="SMM67" s="24"/>
      <c r="SMN67" s="24"/>
      <c r="SMO67" s="24"/>
      <c r="SMP67" s="24"/>
      <c r="SMQ67" s="24"/>
      <c r="SMR67" s="24"/>
      <c r="SMS67" s="24"/>
      <c r="SMT67" s="24"/>
      <c r="SMU67" s="24"/>
      <c r="SMV67" s="24"/>
      <c r="SMW67" s="24"/>
      <c r="SMX67" s="24"/>
      <c r="SMY67" s="24"/>
      <c r="SMZ67" s="24"/>
      <c r="SNA67" s="24"/>
      <c r="SNB67" s="24"/>
      <c r="SNC67" s="24"/>
      <c r="SND67" s="24"/>
      <c r="SNE67" s="24"/>
      <c r="SNF67" s="24"/>
      <c r="SNG67" s="24"/>
      <c r="SNH67" s="24"/>
      <c r="SNI67" s="24"/>
      <c r="SNJ67" s="24"/>
      <c r="SNK67" s="24"/>
      <c r="SNL67" s="24"/>
      <c r="SNM67" s="24"/>
      <c r="SNN67" s="24"/>
      <c r="SNO67" s="24"/>
      <c r="SNP67" s="24"/>
      <c r="SNQ67" s="24"/>
      <c r="SNR67" s="24"/>
      <c r="SNS67" s="24"/>
      <c r="SNT67" s="24"/>
      <c r="SNU67" s="24"/>
      <c r="SNV67" s="24"/>
      <c r="SNW67" s="24"/>
      <c r="SNX67" s="24"/>
      <c r="SNY67" s="24"/>
      <c r="SNZ67" s="24"/>
      <c r="SOA67" s="24"/>
      <c r="SOB67" s="24"/>
      <c r="SOC67" s="24"/>
      <c r="SOD67" s="24"/>
      <c r="SOE67" s="24"/>
      <c r="SOF67" s="24"/>
      <c r="SOG67" s="24"/>
      <c r="SOH67" s="24"/>
      <c r="SOI67" s="24"/>
      <c r="SOJ67" s="24"/>
      <c r="SOK67" s="24"/>
      <c r="SOL67" s="24"/>
      <c r="SOM67" s="24"/>
      <c r="SON67" s="24"/>
      <c r="SOO67" s="24"/>
      <c r="SOP67" s="24"/>
      <c r="SOQ67" s="24"/>
      <c r="SOR67" s="24"/>
      <c r="SOS67" s="24"/>
      <c r="SOT67" s="24"/>
      <c r="SOU67" s="24"/>
      <c r="SOV67" s="24"/>
      <c r="SOW67" s="24"/>
      <c r="SOX67" s="24"/>
      <c r="SOY67" s="24"/>
      <c r="SOZ67" s="24"/>
      <c r="SPA67" s="24"/>
      <c r="SPB67" s="24"/>
      <c r="SPC67" s="24"/>
      <c r="SPD67" s="24"/>
      <c r="SPE67" s="24"/>
      <c r="SPF67" s="24"/>
      <c r="SPG67" s="24"/>
      <c r="SPH67" s="24"/>
      <c r="SPI67" s="24"/>
      <c r="SPJ67" s="24"/>
      <c r="SPK67" s="24"/>
      <c r="SPL67" s="24"/>
      <c r="SPM67" s="24"/>
      <c r="SPN67" s="24"/>
      <c r="SPO67" s="24"/>
      <c r="SPP67" s="24"/>
      <c r="SPQ67" s="24"/>
      <c r="SPR67" s="24"/>
      <c r="SPS67" s="24"/>
      <c r="SPT67" s="24"/>
      <c r="SPU67" s="24"/>
      <c r="SPV67" s="24"/>
      <c r="SPW67" s="24"/>
      <c r="SPX67" s="24"/>
      <c r="SPY67" s="24"/>
      <c r="SPZ67" s="24"/>
      <c r="SQA67" s="24"/>
      <c r="SQB67" s="24"/>
      <c r="SQC67" s="24"/>
      <c r="SQD67" s="24"/>
      <c r="SQE67" s="24"/>
      <c r="SQF67" s="24"/>
      <c r="SQG67" s="24"/>
      <c r="SQH67" s="24"/>
      <c r="SQI67" s="24"/>
      <c r="SQJ67" s="24"/>
      <c r="SQK67" s="24"/>
      <c r="SQL67" s="24"/>
      <c r="SQM67" s="24"/>
      <c r="SQN67" s="24"/>
      <c r="SQO67" s="24"/>
      <c r="SQP67" s="24"/>
      <c r="SQQ67" s="24"/>
      <c r="SQR67" s="24"/>
      <c r="SQS67" s="24"/>
      <c r="SQT67" s="24"/>
      <c r="SQU67" s="24"/>
      <c r="SQV67" s="24"/>
      <c r="SQW67" s="24"/>
      <c r="SQX67" s="24"/>
      <c r="SQY67" s="24"/>
      <c r="SQZ67" s="24"/>
      <c r="SRA67" s="24"/>
      <c r="SRB67" s="24"/>
      <c r="SRC67" s="24"/>
      <c r="SRD67" s="24"/>
      <c r="SRE67" s="24"/>
      <c r="SRF67" s="24"/>
      <c r="SRG67" s="24"/>
      <c r="SRH67" s="24"/>
      <c r="SRI67" s="24"/>
      <c r="SRJ67" s="24"/>
      <c r="SRK67" s="24"/>
      <c r="SRL67" s="24"/>
      <c r="SRM67" s="24"/>
      <c r="SRN67" s="24"/>
      <c r="SRO67" s="24"/>
      <c r="SRP67" s="24"/>
      <c r="SRQ67" s="24"/>
      <c r="SRR67" s="24"/>
      <c r="SRS67" s="24"/>
      <c r="SRT67" s="24"/>
      <c r="SRU67" s="24"/>
      <c r="SRV67" s="24"/>
      <c r="SRW67" s="24"/>
      <c r="SRX67" s="24"/>
      <c r="SRY67" s="24"/>
      <c r="SRZ67" s="24"/>
      <c r="SSA67" s="24"/>
      <c r="SSB67" s="24"/>
      <c r="SSC67" s="24"/>
      <c r="SSD67" s="24"/>
      <c r="SSE67" s="24"/>
      <c r="SSF67" s="24"/>
      <c r="SSG67" s="24"/>
      <c r="SSH67" s="24"/>
      <c r="SSI67" s="24"/>
      <c r="SSJ67" s="24"/>
      <c r="SSK67" s="24"/>
      <c r="SSL67" s="24"/>
      <c r="SSM67" s="24"/>
      <c r="SSN67" s="24"/>
      <c r="SSO67" s="24"/>
      <c r="SSP67" s="24"/>
      <c r="SSQ67" s="24"/>
      <c r="SSR67" s="24"/>
      <c r="SSS67" s="24"/>
      <c r="SST67" s="24"/>
      <c r="SSU67" s="24"/>
      <c r="SSV67" s="24"/>
      <c r="SSW67" s="24"/>
      <c r="SSX67" s="24"/>
      <c r="SSY67" s="24"/>
      <c r="SSZ67" s="24"/>
      <c r="STA67" s="24"/>
      <c r="STB67" s="24"/>
      <c r="STC67" s="24"/>
      <c r="STD67" s="24"/>
      <c r="STE67" s="24"/>
      <c r="STF67" s="24"/>
      <c r="STG67" s="24"/>
      <c r="STH67" s="24"/>
      <c r="STI67" s="24"/>
      <c r="STJ67" s="24"/>
      <c r="STK67" s="24"/>
      <c r="STL67" s="24"/>
      <c r="STM67" s="24"/>
      <c r="STN67" s="24"/>
      <c r="STO67" s="24"/>
      <c r="STP67" s="24"/>
      <c r="STQ67" s="24"/>
      <c r="STR67" s="24"/>
      <c r="STS67" s="24"/>
      <c r="STT67" s="24"/>
      <c r="STU67" s="24"/>
      <c r="STV67" s="24"/>
      <c r="STW67" s="24"/>
      <c r="STX67" s="24"/>
      <c r="STY67" s="24"/>
      <c r="STZ67" s="24"/>
      <c r="SUA67" s="24"/>
      <c r="SUB67" s="24"/>
      <c r="SUC67" s="24"/>
      <c r="SUD67" s="24"/>
      <c r="SUE67" s="24"/>
      <c r="SUF67" s="24"/>
      <c r="SUG67" s="24"/>
      <c r="SUH67" s="24"/>
      <c r="SUI67" s="24"/>
      <c r="SUJ67" s="24"/>
      <c r="SUK67" s="24"/>
      <c r="SUL67" s="24"/>
      <c r="SUM67" s="24"/>
      <c r="SUN67" s="24"/>
      <c r="SUO67" s="24"/>
      <c r="SUP67" s="24"/>
      <c r="SUQ67" s="24"/>
      <c r="SUR67" s="24"/>
      <c r="SUS67" s="24"/>
      <c r="SUT67" s="24"/>
      <c r="SUU67" s="24"/>
      <c r="SUV67" s="24"/>
      <c r="SUW67" s="24"/>
      <c r="SUX67" s="24"/>
      <c r="SUY67" s="24"/>
      <c r="SUZ67" s="24"/>
      <c r="SVA67" s="24"/>
      <c r="SVB67" s="24"/>
      <c r="SVC67" s="24"/>
      <c r="SVD67" s="24"/>
      <c r="SVE67" s="24"/>
      <c r="SVF67" s="24"/>
      <c r="SVG67" s="24"/>
      <c r="SVH67" s="24"/>
      <c r="SVI67" s="24"/>
      <c r="SVJ67" s="24"/>
      <c r="SVK67" s="24"/>
      <c r="SVL67" s="24"/>
      <c r="SVM67" s="24"/>
      <c r="SVN67" s="24"/>
      <c r="SVO67" s="24"/>
      <c r="SVP67" s="24"/>
      <c r="SVQ67" s="24"/>
      <c r="SVR67" s="24"/>
      <c r="SVS67" s="24"/>
      <c r="SVT67" s="24"/>
      <c r="SVU67" s="24"/>
      <c r="SVV67" s="24"/>
      <c r="SVW67" s="24"/>
      <c r="SVX67" s="24"/>
      <c r="SVY67" s="24"/>
      <c r="SVZ67" s="24"/>
      <c r="SWA67" s="24"/>
      <c r="SWB67" s="24"/>
      <c r="SWC67" s="24"/>
      <c r="SWD67" s="24"/>
      <c r="SWE67" s="24"/>
      <c r="SWF67" s="24"/>
      <c r="SWG67" s="24"/>
      <c r="SWH67" s="24"/>
      <c r="SWI67" s="24"/>
      <c r="SWJ67" s="24"/>
      <c r="SWK67" s="24"/>
      <c r="SWL67" s="24"/>
      <c r="SWM67" s="24"/>
      <c r="SWN67" s="24"/>
      <c r="SWO67" s="24"/>
      <c r="SWP67" s="24"/>
      <c r="SWQ67" s="24"/>
      <c r="SWR67" s="24"/>
      <c r="SWS67" s="24"/>
      <c r="SWT67" s="24"/>
      <c r="SWU67" s="24"/>
      <c r="SWV67" s="24"/>
      <c r="SWW67" s="24"/>
      <c r="SWX67" s="24"/>
      <c r="SWY67" s="24"/>
      <c r="SWZ67" s="24"/>
      <c r="SXA67" s="24"/>
      <c r="SXB67" s="24"/>
      <c r="SXC67" s="24"/>
      <c r="SXD67" s="24"/>
      <c r="SXE67" s="24"/>
      <c r="SXF67" s="24"/>
      <c r="SXG67" s="24"/>
      <c r="SXH67" s="24"/>
      <c r="SXI67" s="24"/>
      <c r="SXJ67" s="24"/>
      <c r="SXK67" s="24"/>
      <c r="SXL67" s="24"/>
      <c r="SXM67" s="24"/>
      <c r="SXN67" s="24"/>
      <c r="SXO67" s="24"/>
      <c r="SXP67" s="24"/>
      <c r="SXQ67" s="24"/>
      <c r="SXR67" s="24"/>
      <c r="SXS67" s="24"/>
      <c r="SXT67" s="24"/>
      <c r="SXU67" s="24"/>
      <c r="SXV67" s="24"/>
      <c r="SXW67" s="24"/>
      <c r="SXX67" s="24"/>
      <c r="SXY67" s="24"/>
      <c r="SXZ67" s="24"/>
      <c r="SYA67" s="24"/>
      <c r="SYB67" s="24"/>
      <c r="SYC67" s="24"/>
      <c r="SYD67" s="24"/>
      <c r="SYE67" s="24"/>
      <c r="SYF67" s="24"/>
      <c r="SYG67" s="24"/>
      <c r="SYH67" s="24"/>
      <c r="SYI67" s="24"/>
      <c r="SYJ67" s="24"/>
      <c r="SYK67" s="24"/>
      <c r="SYL67" s="24"/>
      <c r="SYM67" s="24"/>
      <c r="SYN67" s="24"/>
      <c r="SYO67" s="24"/>
      <c r="SYP67" s="24"/>
      <c r="SYQ67" s="24"/>
      <c r="SYR67" s="24"/>
      <c r="SYS67" s="24"/>
      <c r="SYT67" s="24"/>
      <c r="SYU67" s="24"/>
      <c r="SYV67" s="24"/>
      <c r="SYW67" s="24"/>
      <c r="SYX67" s="24"/>
      <c r="SYY67" s="24"/>
      <c r="SYZ67" s="24"/>
      <c r="SZA67" s="24"/>
      <c r="SZB67" s="24"/>
      <c r="SZC67" s="24"/>
      <c r="SZD67" s="24"/>
      <c r="SZE67" s="24"/>
      <c r="SZF67" s="24"/>
      <c r="SZG67" s="24"/>
      <c r="SZH67" s="24"/>
      <c r="SZI67" s="24"/>
      <c r="SZJ67" s="24"/>
      <c r="SZK67" s="24"/>
      <c r="SZL67" s="24"/>
      <c r="SZM67" s="24"/>
      <c r="SZN67" s="24"/>
      <c r="SZO67" s="24"/>
      <c r="SZP67" s="24"/>
      <c r="SZQ67" s="24"/>
      <c r="SZR67" s="24"/>
      <c r="SZS67" s="24"/>
      <c r="SZT67" s="24"/>
      <c r="SZU67" s="24"/>
      <c r="SZV67" s="24"/>
      <c r="SZW67" s="24"/>
      <c r="SZX67" s="24"/>
      <c r="SZY67" s="24"/>
      <c r="SZZ67" s="24"/>
      <c r="TAA67" s="24"/>
      <c r="TAB67" s="24"/>
      <c r="TAC67" s="24"/>
      <c r="TAD67" s="24"/>
      <c r="TAE67" s="24"/>
      <c r="TAF67" s="24"/>
      <c r="TAG67" s="24"/>
      <c r="TAH67" s="24"/>
      <c r="TAI67" s="24"/>
      <c r="TAJ67" s="24"/>
      <c r="TAK67" s="24"/>
      <c r="TAL67" s="24"/>
      <c r="TAM67" s="24"/>
      <c r="TAN67" s="24"/>
      <c r="TAO67" s="24"/>
      <c r="TAP67" s="24"/>
      <c r="TAQ67" s="24"/>
      <c r="TAR67" s="24"/>
      <c r="TAS67" s="24"/>
      <c r="TAT67" s="24"/>
      <c r="TAU67" s="24"/>
      <c r="TAV67" s="24"/>
      <c r="TAW67" s="24"/>
      <c r="TAX67" s="24"/>
      <c r="TAY67" s="24"/>
      <c r="TAZ67" s="24"/>
      <c r="TBA67" s="24"/>
      <c r="TBB67" s="24"/>
      <c r="TBC67" s="24"/>
      <c r="TBD67" s="24"/>
      <c r="TBE67" s="24"/>
      <c r="TBF67" s="24"/>
      <c r="TBG67" s="24"/>
      <c r="TBH67" s="24"/>
      <c r="TBI67" s="24"/>
      <c r="TBJ67" s="24"/>
      <c r="TBK67" s="24"/>
      <c r="TBL67" s="24"/>
      <c r="TBM67" s="24"/>
      <c r="TBN67" s="24"/>
      <c r="TBO67" s="24"/>
      <c r="TBP67" s="24"/>
      <c r="TBQ67" s="24"/>
      <c r="TBR67" s="24"/>
      <c r="TBS67" s="24"/>
      <c r="TBT67" s="24"/>
      <c r="TBU67" s="24"/>
      <c r="TBV67" s="24"/>
      <c r="TBW67" s="24"/>
      <c r="TBX67" s="24"/>
      <c r="TBY67" s="24"/>
      <c r="TBZ67" s="24"/>
      <c r="TCA67" s="24"/>
      <c r="TCB67" s="24"/>
      <c r="TCC67" s="24"/>
      <c r="TCD67" s="24"/>
      <c r="TCE67" s="24"/>
      <c r="TCF67" s="24"/>
      <c r="TCG67" s="24"/>
      <c r="TCH67" s="24"/>
      <c r="TCI67" s="24"/>
      <c r="TCJ67" s="24"/>
      <c r="TCK67" s="24"/>
      <c r="TCL67" s="24"/>
      <c r="TCM67" s="24"/>
      <c r="TCN67" s="24"/>
      <c r="TCO67" s="24"/>
      <c r="TCP67" s="24"/>
      <c r="TCQ67" s="24"/>
      <c r="TCR67" s="24"/>
      <c r="TCS67" s="24"/>
      <c r="TCT67" s="24"/>
      <c r="TCU67" s="24"/>
      <c r="TCV67" s="24"/>
      <c r="TCW67" s="24"/>
      <c r="TCX67" s="24"/>
      <c r="TCY67" s="24"/>
      <c r="TCZ67" s="24"/>
      <c r="TDA67" s="24"/>
      <c r="TDB67" s="24"/>
      <c r="TDC67" s="24"/>
      <c r="TDD67" s="24"/>
      <c r="TDE67" s="24"/>
      <c r="TDF67" s="24"/>
      <c r="TDG67" s="24"/>
      <c r="TDH67" s="24"/>
      <c r="TDI67" s="24"/>
      <c r="TDJ67" s="24"/>
      <c r="TDK67" s="24"/>
      <c r="TDL67" s="24"/>
      <c r="TDM67" s="24"/>
      <c r="TDN67" s="24"/>
      <c r="TDO67" s="24"/>
      <c r="TDP67" s="24"/>
      <c r="TDQ67" s="24"/>
      <c r="TDR67" s="24"/>
      <c r="TDS67" s="24"/>
      <c r="TDT67" s="24"/>
      <c r="TDU67" s="24"/>
      <c r="TDV67" s="24"/>
      <c r="TDW67" s="24"/>
      <c r="TDX67" s="24"/>
      <c r="TDY67" s="24"/>
      <c r="TDZ67" s="24"/>
      <c r="TEA67" s="24"/>
      <c r="TEB67" s="24"/>
      <c r="TEC67" s="24"/>
      <c r="TED67" s="24"/>
      <c r="TEE67" s="24"/>
      <c r="TEF67" s="24"/>
      <c r="TEG67" s="24"/>
      <c r="TEH67" s="24"/>
      <c r="TEI67" s="24"/>
      <c r="TEJ67" s="24"/>
      <c r="TEK67" s="24"/>
      <c r="TEL67" s="24"/>
      <c r="TEM67" s="24"/>
      <c r="TEN67" s="24"/>
      <c r="TEO67" s="24"/>
      <c r="TEP67" s="24"/>
      <c r="TEQ67" s="24"/>
      <c r="TER67" s="24"/>
      <c r="TES67" s="24"/>
      <c r="TET67" s="24"/>
      <c r="TEU67" s="24"/>
      <c r="TEV67" s="24"/>
      <c r="TEW67" s="24"/>
      <c r="TEX67" s="24"/>
      <c r="TEY67" s="24"/>
      <c r="TEZ67" s="24"/>
      <c r="TFA67" s="24"/>
      <c r="TFB67" s="24"/>
      <c r="TFC67" s="24"/>
      <c r="TFD67" s="24"/>
      <c r="TFE67" s="24"/>
      <c r="TFF67" s="24"/>
      <c r="TFG67" s="24"/>
      <c r="TFH67" s="24"/>
      <c r="TFI67" s="24"/>
      <c r="TFJ67" s="24"/>
      <c r="TFK67" s="24"/>
      <c r="TFL67" s="24"/>
      <c r="TFM67" s="24"/>
      <c r="TFN67" s="24"/>
      <c r="TFO67" s="24"/>
      <c r="TFP67" s="24"/>
      <c r="TFQ67" s="24"/>
      <c r="TFR67" s="24"/>
      <c r="TFS67" s="24"/>
      <c r="TFT67" s="24"/>
      <c r="TFU67" s="24"/>
      <c r="TFV67" s="24"/>
      <c r="TFW67" s="24"/>
      <c r="TFX67" s="24"/>
      <c r="TFY67" s="24"/>
      <c r="TFZ67" s="24"/>
      <c r="TGA67" s="24"/>
      <c r="TGB67" s="24"/>
      <c r="TGC67" s="24"/>
      <c r="TGD67" s="24"/>
      <c r="TGE67" s="24"/>
      <c r="TGF67" s="24"/>
      <c r="TGG67" s="24"/>
      <c r="TGH67" s="24"/>
      <c r="TGI67" s="24"/>
      <c r="TGJ67" s="24"/>
      <c r="TGK67" s="24"/>
      <c r="TGL67" s="24"/>
      <c r="TGM67" s="24"/>
      <c r="TGN67" s="24"/>
      <c r="TGO67" s="24"/>
      <c r="TGP67" s="24"/>
      <c r="TGQ67" s="24"/>
      <c r="TGR67" s="24"/>
      <c r="TGS67" s="24"/>
      <c r="TGT67" s="24"/>
      <c r="TGU67" s="24"/>
      <c r="TGV67" s="24"/>
      <c r="TGW67" s="24"/>
      <c r="TGX67" s="24"/>
      <c r="TGY67" s="24"/>
      <c r="TGZ67" s="24"/>
      <c r="THA67" s="24"/>
      <c r="THB67" s="24"/>
      <c r="THC67" s="24"/>
      <c r="THD67" s="24"/>
      <c r="THE67" s="24"/>
      <c r="THF67" s="24"/>
      <c r="THG67" s="24"/>
      <c r="THH67" s="24"/>
      <c r="THI67" s="24"/>
      <c r="THJ67" s="24"/>
      <c r="THK67" s="24"/>
      <c r="THL67" s="24"/>
      <c r="THM67" s="24"/>
      <c r="THN67" s="24"/>
      <c r="THO67" s="24"/>
      <c r="THP67" s="24"/>
      <c r="THQ67" s="24"/>
      <c r="THR67" s="24"/>
      <c r="THS67" s="24"/>
      <c r="THT67" s="24"/>
      <c r="THU67" s="24"/>
      <c r="THV67" s="24"/>
      <c r="THW67" s="24"/>
      <c r="THX67" s="24"/>
      <c r="THY67" s="24"/>
      <c r="THZ67" s="24"/>
      <c r="TIA67" s="24"/>
      <c r="TIB67" s="24"/>
      <c r="TIC67" s="24"/>
      <c r="TID67" s="24"/>
      <c r="TIE67" s="24"/>
      <c r="TIF67" s="24"/>
      <c r="TIG67" s="24"/>
      <c r="TIH67" s="24"/>
      <c r="TII67" s="24"/>
      <c r="TIJ67" s="24"/>
      <c r="TIK67" s="24"/>
      <c r="TIL67" s="24"/>
      <c r="TIM67" s="24"/>
      <c r="TIN67" s="24"/>
      <c r="TIO67" s="24"/>
      <c r="TIP67" s="24"/>
      <c r="TIQ67" s="24"/>
      <c r="TIR67" s="24"/>
      <c r="TIS67" s="24"/>
      <c r="TIT67" s="24"/>
      <c r="TIU67" s="24"/>
      <c r="TIV67" s="24"/>
      <c r="TIW67" s="24"/>
      <c r="TIX67" s="24"/>
      <c r="TIY67" s="24"/>
      <c r="TIZ67" s="24"/>
      <c r="TJA67" s="24"/>
      <c r="TJB67" s="24"/>
      <c r="TJC67" s="24"/>
      <c r="TJD67" s="24"/>
      <c r="TJE67" s="24"/>
      <c r="TJF67" s="24"/>
      <c r="TJG67" s="24"/>
      <c r="TJH67" s="24"/>
      <c r="TJI67" s="24"/>
      <c r="TJJ67" s="24"/>
      <c r="TJK67" s="24"/>
      <c r="TJL67" s="24"/>
      <c r="TJM67" s="24"/>
      <c r="TJN67" s="24"/>
      <c r="TJO67" s="24"/>
      <c r="TJP67" s="24"/>
      <c r="TJQ67" s="24"/>
      <c r="TJR67" s="24"/>
      <c r="TJS67" s="24"/>
      <c r="TJT67" s="24"/>
      <c r="TJU67" s="24"/>
      <c r="TJV67" s="24"/>
      <c r="TJW67" s="24"/>
      <c r="TJX67" s="24"/>
      <c r="TJY67" s="24"/>
      <c r="TJZ67" s="24"/>
      <c r="TKA67" s="24"/>
      <c r="TKB67" s="24"/>
      <c r="TKC67" s="24"/>
      <c r="TKD67" s="24"/>
      <c r="TKE67" s="24"/>
      <c r="TKF67" s="24"/>
      <c r="TKG67" s="24"/>
      <c r="TKH67" s="24"/>
      <c r="TKI67" s="24"/>
      <c r="TKJ67" s="24"/>
      <c r="TKK67" s="24"/>
      <c r="TKL67" s="24"/>
      <c r="TKM67" s="24"/>
      <c r="TKN67" s="24"/>
      <c r="TKO67" s="24"/>
      <c r="TKP67" s="24"/>
      <c r="TKQ67" s="24"/>
      <c r="TKR67" s="24"/>
      <c r="TKS67" s="24"/>
      <c r="TKT67" s="24"/>
      <c r="TKU67" s="24"/>
      <c r="TKV67" s="24"/>
      <c r="TKW67" s="24"/>
      <c r="TKX67" s="24"/>
      <c r="TKY67" s="24"/>
      <c r="TKZ67" s="24"/>
      <c r="TLA67" s="24"/>
      <c r="TLB67" s="24"/>
      <c r="TLC67" s="24"/>
      <c r="TLD67" s="24"/>
      <c r="TLE67" s="24"/>
      <c r="TLF67" s="24"/>
      <c r="TLG67" s="24"/>
      <c r="TLH67" s="24"/>
      <c r="TLI67" s="24"/>
      <c r="TLJ67" s="24"/>
      <c r="TLK67" s="24"/>
      <c r="TLL67" s="24"/>
      <c r="TLM67" s="24"/>
      <c r="TLN67" s="24"/>
      <c r="TLO67" s="24"/>
      <c r="TLP67" s="24"/>
      <c r="TLQ67" s="24"/>
      <c r="TLR67" s="24"/>
      <c r="TLS67" s="24"/>
      <c r="TLT67" s="24"/>
      <c r="TLU67" s="24"/>
      <c r="TLV67" s="24"/>
      <c r="TLW67" s="24"/>
      <c r="TLX67" s="24"/>
      <c r="TLY67" s="24"/>
      <c r="TLZ67" s="24"/>
      <c r="TMA67" s="24"/>
      <c r="TMB67" s="24"/>
      <c r="TMC67" s="24"/>
      <c r="TMD67" s="24"/>
      <c r="TME67" s="24"/>
      <c r="TMF67" s="24"/>
      <c r="TMG67" s="24"/>
      <c r="TMH67" s="24"/>
      <c r="TMI67" s="24"/>
      <c r="TMJ67" s="24"/>
      <c r="TMK67" s="24"/>
      <c r="TML67" s="24"/>
      <c r="TMM67" s="24"/>
      <c r="TMN67" s="24"/>
      <c r="TMO67" s="24"/>
      <c r="TMP67" s="24"/>
      <c r="TMQ67" s="24"/>
      <c r="TMR67" s="24"/>
      <c r="TMS67" s="24"/>
      <c r="TMT67" s="24"/>
      <c r="TMU67" s="24"/>
      <c r="TMV67" s="24"/>
      <c r="TMW67" s="24"/>
      <c r="TMX67" s="24"/>
      <c r="TMY67" s="24"/>
      <c r="TMZ67" s="24"/>
      <c r="TNA67" s="24"/>
      <c r="TNB67" s="24"/>
      <c r="TNC67" s="24"/>
      <c r="TND67" s="24"/>
      <c r="TNE67" s="24"/>
      <c r="TNF67" s="24"/>
      <c r="TNG67" s="24"/>
      <c r="TNH67" s="24"/>
      <c r="TNI67" s="24"/>
      <c r="TNJ67" s="24"/>
      <c r="TNK67" s="24"/>
      <c r="TNL67" s="24"/>
      <c r="TNM67" s="24"/>
      <c r="TNN67" s="24"/>
      <c r="TNO67" s="24"/>
      <c r="TNP67" s="24"/>
      <c r="TNQ67" s="24"/>
      <c r="TNR67" s="24"/>
      <c r="TNS67" s="24"/>
      <c r="TNT67" s="24"/>
      <c r="TNU67" s="24"/>
      <c r="TNV67" s="24"/>
      <c r="TNW67" s="24"/>
      <c r="TNX67" s="24"/>
      <c r="TNY67" s="24"/>
      <c r="TNZ67" s="24"/>
      <c r="TOA67" s="24"/>
      <c r="TOB67" s="24"/>
      <c r="TOC67" s="24"/>
      <c r="TOD67" s="24"/>
      <c r="TOE67" s="24"/>
      <c r="TOF67" s="24"/>
      <c r="TOG67" s="24"/>
      <c r="TOH67" s="24"/>
      <c r="TOI67" s="24"/>
      <c r="TOJ67" s="24"/>
      <c r="TOK67" s="24"/>
      <c r="TOL67" s="24"/>
      <c r="TOM67" s="24"/>
      <c r="TON67" s="24"/>
      <c r="TOO67" s="24"/>
      <c r="TOP67" s="24"/>
      <c r="TOQ67" s="24"/>
      <c r="TOR67" s="24"/>
      <c r="TOS67" s="24"/>
      <c r="TOT67" s="24"/>
      <c r="TOU67" s="24"/>
      <c r="TOV67" s="24"/>
      <c r="TOW67" s="24"/>
      <c r="TOX67" s="24"/>
      <c r="TOY67" s="24"/>
      <c r="TOZ67" s="24"/>
      <c r="TPA67" s="24"/>
      <c r="TPB67" s="24"/>
      <c r="TPC67" s="24"/>
      <c r="TPD67" s="24"/>
      <c r="TPE67" s="24"/>
      <c r="TPF67" s="24"/>
      <c r="TPG67" s="24"/>
      <c r="TPH67" s="24"/>
      <c r="TPI67" s="24"/>
      <c r="TPJ67" s="24"/>
      <c r="TPK67" s="24"/>
      <c r="TPL67" s="24"/>
      <c r="TPM67" s="24"/>
      <c r="TPN67" s="24"/>
      <c r="TPO67" s="24"/>
      <c r="TPP67" s="24"/>
      <c r="TPQ67" s="24"/>
      <c r="TPR67" s="24"/>
      <c r="TPS67" s="24"/>
      <c r="TPT67" s="24"/>
      <c r="TPU67" s="24"/>
      <c r="TPV67" s="24"/>
      <c r="TPW67" s="24"/>
      <c r="TPX67" s="24"/>
      <c r="TPY67" s="24"/>
      <c r="TPZ67" s="24"/>
      <c r="TQA67" s="24"/>
      <c r="TQB67" s="24"/>
      <c r="TQC67" s="24"/>
      <c r="TQD67" s="24"/>
      <c r="TQE67" s="24"/>
      <c r="TQF67" s="24"/>
      <c r="TQG67" s="24"/>
      <c r="TQH67" s="24"/>
      <c r="TQI67" s="24"/>
      <c r="TQJ67" s="24"/>
      <c r="TQK67" s="24"/>
      <c r="TQL67" s="24"/>
      <c r="TQM67" s="24"/>
      <c r="TQN67" s="24"/>
      <c r="TQO67" s="24"/>
      <c r="TQP67" s="24"/>
      <c r="TQQ67" s="24"/>
      <c r="TQR67" s="24"/>
      <c r="TQS67" s="24"/>
      <c r="TQT67" s="24"/>
      <c r="TQU67" s="24"/>
      <c r="TQV67" s="24"/>
      <c r="TQW67" s="24"/>
      <c r="TQX67" s="24"/>
      <c r="TQY67" s="24"/>
      <c r="TQZ67" s="24"/>
      <c r="TRA67" s="24"/>
      <c r="TRB67" s="24"/>
      <c r="TRC67" s="24"/>
      <c r="TRD67" s="24"/>
      <c r="TRE67" s="24"/>
      <c r="TRF67" s="24"/>
      <c r="TRG67" s="24"/>
      <c r="TRH67" s="24"/>
      <c r="TRI67" s="24"/>
      <c r="TRJ67" s="24"/>
      <c r="TRK67" s="24"/>
      <c r="TRL67" s="24"/>
      <c r="TRM67" s="24"/>
      <c r="TRN67" s="24"/>
      <c r="TRO67" s="24"/>
      <c r="TRP67" s="24"/>
      <c r="TRQ67" s="24"/>
      <c r="TRR67" s="24"/>
      <c r="TRS67" s="24"/>
      <c r="TRT67" s="24"/>
      <c r="TRU67" s="24"/>
      <c r="TRV67" s="24"/>
      <c r="TRW67" s="24"/>
      <c r="TRX67" s="24"/>
      <c r="TRY67" s="24"/>
      <c r="TRZ67" s="24"/>
      <c r="TSA67" s="24"/>
      <c r="TSB67" s="24"/>
      <c r="TSC67" s="24"/>
      <c r="TSD67" s="24"/>
      <c r="TSE67" s="24"/>
      <c r="TSF67" s="24"/>
      <c r="TSG67" s="24"/>
      <c r="TSH67" s="24"/>
      <c r="TSI67" s="24"/>
      <c r="TSJ67" s="24"/>
      <c r="TSK67" s="24"/>
      <c r="TSL67" s="24"/>
      <c r="TSM67" s="24"/>
      <c r="TSN67" s="24"/>
      <c r="TSO67" s="24"/>
      <c r="TSP67" s="24"/>
      <c r="TSQ67" s="24"/>
      <c r="TSR67" s="24"/>
      <c r="TSS67" s="24"/>
      <c r="TST67" s="24"/>
      <c r="TSU67" s="24"/>
      <c r="TSV67" s="24"/>
      <c r="TSW67" s="24"/>
      <c r="TSX67" s="24"/>
      <c r="TSY67" s="24"/>
      <c r="TSZ67" s="24"/>
      <c r="TTA67" s="24"/>
      <c r="TTB67" s="24"/>
      <c r="TTC67" s="24"/>
      <c r="TTD67" s="24"/>
      <c r="TTE67" s="24"/>
      <c r="TTF67" s="24"/>
      <c r="TTG67" s="24"/>
      <c r="TTH67" s="24"/>
      <c r="TTI67" s="24"/>
      <c r="TTJ67" s="24"/>
      <c r="TTK67" s="24"/>
      <c r="TTL67" s="24"/>
      <c r="TTM67" s="24"/>
      <c r="TTN67" s="24"/>
      <c r="TTO67" s="24"/>
      <c r="TTP67" s="24"/>
      <c r="TTQ67" s="24"/>
      <c r="TTR67" s="24"/>
      <c r="TTS67" s="24"/>
      <c r="TTT67" s="24"/>
      <c r="TTU67" s="24"/>
      <c r="TTV67" s="24"/>
      <c r="TTW67" s="24"/>
      <c r="TTX67" s="24"/>
      <c r="TTY67" s="24"/>
      <c r="TTZ67" s="24"/>
      <c r="TUA67" s="24"/>
      <c r="TUB67" s="24"/>
      <c r="TUC67" s="24"/>
      <c r="TUD67" s="24"/>
      <c r="TUE67" s="24"/>
      <c r="TUF67" s="24"/>
      <c r="TUG67" s="24"/>
      <c r="TUH67" s="24"/>
      <c r="TUI67" s="24"/>
      <c r="TUJ67" s="24"/>
      <c r="TUK67" s="24"/>
      <c r="TUL67" s="24"/>
      <c r="TUM67" s="24"/>
      <c r="TUN67" s="24"/>
      <c r="TUO67" s="24"/>
      <c r="TUP67" s="24"/>
      <c r="TUQ67" s="24"/>
      <c r="TUR67" s="24"/>
      <c r="TUS67" s="24"/>
      <c r="TUT67" s="24"/>
      <c r="TUU67" s="24"/>
      <c r="TUV67" s="24"/>
      <c r="TUW67" s="24"/>
      <c r="TUX67" s="24"/>
      <c r="TUY67" s="24"/>
      <c r="TUZ67" s="24"/>
      <c r="TVA67" s="24"/>
      <c r="TVB67" s="24"/>
      <c r="TVC67" s="24"/>
      <c r="TVD67" s="24"/>
      <c r="TVE67" s="24"/>
      <c r="TVF67" s="24"/>
      <c r="TVG67" s="24"/>
      <c r="TVH67" s="24"/>
      <c r="TVI67" s="24"/>
      <c r="TVJ67" s="24"/>
      <c r="TVK67" s="24"/>
      <c r="TVL67" s="24"/>
      <c r="TVM67" s="24"/>
      <c r="TVN67" s="24"/>
      <c r="TVO67" s="24"/>
      <c r="TVP67" s="24"/>
      <c r="TVQ67" s="24"/>
      <c r="TVR67" s="24"/>
      <c r="TVS67" s="24"/>
      <c r="TVT67" s="24"/>
      <c r="TVU67" s="24"/>
      <c r="TVV67" s="24"/>
      <c r="TVW67" s="24"/>
      <c r="TVX67" s="24"/>
      <c r="TVY67" s="24"/>
      <c r="TVZ67" s="24"/>
      <c r="TWA67" s="24"/>
      <c r="TWB67" s="24"/>
      <c r="TWC67" s="24"/>
      <c r="TWD67" s="24"/>
      <c r="TWE67" s="24"/>
      <c r="TWF67" s="24"/>
      <c r="TWG67" s="24"/>
      <c r="TWH67" s="24"/>
      <c r="TWI67" s="24"/>
      <c r="TWJ67" s="24"/>
      <c r="TWK67" s="24"/>
      <c r="TWL67" s="24"/>
      <c r="TWM67" s="24"/>
      <c r="TWN67" s="24"/>
      <c r="TWO67" s="24"/>
      <c r="TWP67" s="24"/>
      <c r="TWQ67" s="24"/>
      <c r="TWR67" s="24"/>
      <c r="TWS67" s="24"/>
      <c r="TWT67" s="24"/>
      <c r="TWU67" s="24"/>
      <c r="TWV67" s="24"/>
      <c r="TWW67" s="24"/>
      <c r="TWX67" s="24"/>
      <c r="TWY67" s="24"/>
      <c r="TWZ67" s="24"/>
      <c r="TXA67" s="24"/>
      <c r="TXB67" s="24"/>
      <c r="TXC67" s="24"/>
      <c r="TXD67" s="24"/>
      <c r="TXE67" s="24"/>
      <c r="TXF67" s="24"/>
      <c r="TXG67" s="24"/>
      <c r="TXH67" s="24"/>
      <c r="TXI67" s="24"/>
      <c r="TXJ67" s="24"/>
      <c r="TXK67" s="24"/>
      <c r="TXL67" s="24"/>
      <c r="TXM67" s="24"/>
      <c r="TXN67" s="24"/>
      <c r="TXO67" s="24"/>
      <c r="TXP67" s="24"/>
      <c r="TXQ67" s="24"/>
      <c r="TXR67" s="24"/>
      <c r="TXS67" s="24"/>
      <c r="TXT67" s="24"/>
      <c r="TXU67" s="24"/>
      <c r="TXV67" s="24"/>
      <c r="TXW67" s="24"/>
      <c r="TXX67" s="24"/>
      <c r="TXY67" s="24"/>
      <c r="TXZ67" s="24"/>
      <c r="TYA67" s="24"/>
      <c r="TYB67" s="24"/>
      <c r="TYC67" s="24"/>
      <c r="TYD67" s="24"/>
      <c r="TYE67" s="24"/>
      <c r="TYF67" s="24"/>
      <c r="TYG67" s="24"/>
      <c r="TYH67" s="24"/>
      <c r="TYI67" s="24"/>
      <c r="TYJ67" s="24"/>
      <c r="TYK67" s="24"/>
      <c r="TYL67" s="24"/>
      <c r="TYM67" s="24"/>
      <c r="TYN67" s="24"/>
      <c r="TYO67" s="24"/>
      <c r="TYP67" s="24"/>
      <c r="TYQ67" s="24"/>
      <c r="TYR67" s="24"/>
      <c r="TYS67" s="24"/>
      <c r="TYT67" s="24"/>
      <c r="TYU67" s="24"/>
      <c r="TYV67" s="24"/>
      <c r="TYW67" s="24"/>
      <c r="TYX67" s="24"/>
      <c r="TYY67" s="24"/>
      <c r="TYZ67" s="24"/>
      <c r="TZA67" s="24"/>
      <c r="TZB67" s="24"/>
      <c r="TZC67" s="24"/>
      <c r="TZD67" s="24"/>
      <c r="TZE67" s="24"/>
      <c r="TZF67" s="24"/>
      <c r="TZG67" s="24"/>
      <c r="TZH67" s="24"/>
      <c r="TZI67" s="24"/>
      <c r="TZJ67" s="24"/>
      <c r="TZK67" s="24"/>
      <c r="TZL67" s="24"/>
      <c r="TZM67" s="24"/>
      <c r="TZN67" s="24"/>
      <c r="TZO67" s="24"/>
      <c r="TZP67" s="24"/>
      <c r="TZQ67" s="24"/>
      <c r="TZR67" s="24"/>
      <c r="TZS67" s="24"/>
      <c r="TZT67" s="24"/>
      <c r="TZU67" s="24"/>
      <c r="TZV67" s="24"/>
      <c r="TZW67" s="24"/>
      <c r="TZX67" s="24"/>
      <c r="TZY67" s="24"/>
      <c r="TZZ67" s="24"/>
      <c r="UAA67" s="24"/>
      <c r="UAB67" s="24"/>
      <c r="UAC67" s="24"/>
      <c r="UAD67" s="24"/>
      <c r="UAE67" s="24"/>
      <c r="UAF67" s="24"/>
      <c r="UAG67" s="24"/>
      <c r="UAH67" s="24"/>
      <c r="UAI67" s="24"/>
      <c r="UAJ67" s="24"/>
      <c r="UAK67" s="24"/>
      <c r="UAL67" s="24"/>
      <c r="UAM67" s="24"/>
      <c r="UAN67" s="24"/>
      <c r="UAO67" s="24"/>
      <c r="UAP67" s="24"/>
      <c r="UAQ67" s="24"/>
      <c r="UAR67" s="24"/>
      <c r="UAS67" s="24"/>
      <c r="UAT67" s="24"/>
      <c r="UAU67" s="24"/>
      <c r="UAV67" s="24"/>
      <c r="UAW67" s="24"/>
      <c r="UAX67" s="24"/>
      <c r="UAY67" s="24"/>
      <c r="UAZ67" s="24"/>
      <c r="UBA67" s="24"/>
      <c r="UBB67" s="24"/>
      <c r="UBC67" s="24"/>
      <c r="UBD67" s="24"/>
      <c r="UBE67" s="24"/>
      <c r="UBF67" s="24"/>
      <c r="UBG67" s="24"/>
      <c r="UBH67" s="24"/>
      <c r="UBI67" s="24"/>
      <c r="UBJ67" s="24"/>
      <c r="UBK67" s="24"/>
      <c r="UBL67" s="24"/>
      <c r="UBM67" s="24"/>
      <c r="UBN67" s="24"/>
      <c r="UBO67" s="24"/>
      <c r="UBP67" s="24"/>
      <c r="UBQ67" s="24"/>
      <c r="UBR67" s="24"/>
      <c r="UBS67" s="24"/>
      <c r="UBT67" s="24"/>
      <c r="UBU67" s="24"/>
      <c r="UBV67" s="24"/>
      <c r="UBW67" s="24"/>
      <c r="UBX67" s="24"/>
      <c r="UBY67" s="24"/>
      <c r="UBZ67" s="24"/>
      <c r="UCA67" s="24"/>
      <c r="UCB67" s="24"/>
      <c r="UCC67" s="24"/>
      <c r="UCD67" s="24"/>
      <c r="UCE67" s="24"/>
      <c r="UCF67" s="24"/>
      <c r="UCG67" s="24"/>
      <c r="UCH67" s="24"/>
      <c r="UCI67" s="24"/>
      <c r="UCJ67" s="24"/>
      <c r="UCK67" s="24"/>
      <c r="UCL67" s="24"/>
      <c r="UCM67" s="24"/>
      <c r="UCN67" s="24"/>
      <c r="UCO67" s="24"/>
      <c r="UCP67" s="24"/>
      <c r="UCQ67" s="24"/>
      <c r="UCR67" s="24"/>
      <c r="UCS67" s="24"/>
      <c r="UCT67" s="24"/>
      <c r="UCU67" s="24"/>
      <c r="UCV67" s="24"/>
      <c r="UCW67" s="24"/>
      <c r="UCX67" s="24"/>
      <c r="UCY67" s="24"/>
      <c r="UCZ67" s="24"/>
      <c r="UDA67" s="24"/>
      <c r="UDB67" s="24"/>
      <c r="UDC67" s="24"/>
      <c r="UDD67" s="24"/>
      <c r="UDE67" s="24"/>
      <c r="UDF67" s="24"/>
      <c r="UDG67" s="24"/>
      <c r="UDH67" s="24"/>
      <c r="UDI67" s="24"/>
      <c r="UDJ67" s="24"/>
      <c r="UDK67" s="24"/>
      <c r="UDL67" s="24"/>
      <c r="UDM67" s="24"/>
      <c r="UDN67" s="24"/>
      <c r="UDO67" s="24"/>
      <c r="UDP67" s="24"/>
      <c r="UDQ67" s="24"/>
      <c r="UDR67" s="24"/>
      <c r="UDS67" s="24"/>
      <c r="UDT67" s="24"/>
      <c r="UDU67" s="24"/>
      <c r="UDV67" s="24"/>
      <c r="UDW67" s="24"/>
      <c r="UDX67" s="24"/>
      <c r="UDY67" s="24"/>
      <c r="UDZ67" s="24"/>
      <c r="UEA67" s="24"/>
      <c r="UEB67" s="24"/>
      <c r="UEC67" s="24"/>
      <c r="UED67" s="24"/>
      <c r="UEE67" s="24"/>
      <c r="UEF67" s="24"/>
      <c r="UEG67" s="24"/>
      <c r="UEH67" s="24"/>
      <c r="UEI67" s="24"/>
      <c r="UEJ67" s="24"/>
      <c r="UEK67" s="24"/>
      <c r="UEL67" s="24"/>
      <c r="UEM67" s="24"/>
      <c r="UEN67" s="24"/>
      <c r="UEO67" s="24"/>
      <c r="UEP67" s="24"/>
      <c r="UEQ67" s="24"/>
      <c r="UER67" s="24"/>
      <c r="UES67" s="24"/>
      <c r="UET67" s="24"/>
      <c r="UEU67" s="24"/>
      <c r="UEV67" s="24"/>
      <c r="UEW67" s="24"/>
      <c r="UEX67" s="24"/>
      <c r="UEY67" s="24"/>
      <c r="UEZ67" s="24"/>
      <c r="UFA67" s="24"/>
      <c r="UFB67" s="24"/>
      <c r="UFC67" s="24"/>
      <c r="UFD67" s="24"/>
      <c r="UFE67" s="24"/>
      <c r="UFF67" s="24"/>
      <c r="UFG67" s="24"/>
      <c r="UFH67" s="24"/>
      <c r="UFI67" s="24"/>
      <c r="UFJ67" s="24"/>
      <c r="UFK67" s="24"/>
      <c r="UFL67" s="24"/>
      <c r="UFM67" s="24"/>
      <c r="UFN67" s="24"/>
      <c r="UFO67" s="24"/>
      <c r="UFP67" s="24"/>
      <c r="UFQ67" s="24"/>
      <c r="UFR67" s="24"/>
      <c r="UFS67" s="24"/>
      <c r="UFT67" s="24"/>
      <c r="UFU67" s="24"/>
      <c r="UFV67" s="24"/>
      <c r="UFW67" s="24"/>
      <c r="UFX67" s="24"/>
      <c r="UFY67" s="24"/>
      <c r="UFZ67" s="24"/>
      <c r="UGA67" s="24"/>
      <c r="UGB67" s="24"/>
      <c r="UGC67" s="24"/>
      <c r="UGD67" s="24"/>
      <c r="UGE67" s="24"/>
      <c r="UGF67" s="24"/>
      <c r="UGG67" s="24"/>
      <c r="UGH67" s="24"/>
      <c r="UGI67" s="24"/>
      <c r="UGJ67" s="24"/>
      <c r="UGK67" s="24"/>
      <c r="UGL67" s="24"/>
      <c r="UGM67" s="24"/>
      <c r="UGN67" s="24"/>
      <c r="UGO67" s="24"/>
      <c r="UGP67" s="24"/>
      <c r="UGQ67" s="24"/>
      <c r="UGR67" s="24"/>
      <c r="UGS67" s="24"/>
      <c r="UGT67" s="24"/>
      <c r="UGU67" s="24"/>
      <c r="UGV67" s="24"/>
      <c r="UGW67" s="24"/>
      <c r="UGX67" s="24"/>
      <c r="UGY67" s="24"/>
      <c r="UGZ67" s="24"/>
      <c r="UHA67" s="24"/>
      <c r="UHB67" s="24"/>
      <c r="UHC67" s="24"/>
      <c r="UHD67" s="24"/>
      <c r="UHE67" s="24"/>
      <c r="UHF67" s="24"/>
      <c r="UHG67" s="24"/>
      <c r="UHH67" s="24"/>
      <c r="UHI67" s="24"/>
      <c r="UHJ67" s="24"/>
      <c r="UHK67" s="24"/>
      <c r="UHL67" s="24"/>
      <c r="UHM67" s="24"/>
      <c r="UHN67" s="24"/>
      <c r="UHO67" s="24"/>
      <c r="UHP67" s="24"/>
      <c r="UHQ67" s="24"/>
      <c r="UHR67" s="24"/>
      <c r="UHS67" s="24"/>
      <c r="UHT67" s="24"/>
      <c r="UHU67" s="24"/>
      <c r="UHV67" s="24"/>
      <c r="UHW67" s="24"/>
      <c r="UHX67" s="24"/>
      <c r="UHY67" s="24"/>
      <c r="UHZ67" s="24"/>
      <c r="UIA67" s="24"/>
      <c r="UIB67" s="24"/>
      <c r="UIC67" s="24"/>
      <c r="UID67" s="24"/>
      <c r="UIE67" s="24"/>
      <c r="UIF67" s="24"/>
      <c r="UIG67" s="24"/>
      <c r="UIH67" s="24"/>
      <c r="UII67" s="24"/>
      <c r="UIJ67" s="24"/>
      <c r="UIK67" s="24"/>
      <c r="UIL67" s="24"/>
      <c r="UIM67" s="24"/>
      <c r="UIN67" s="24"/>
      <c r="UIO67" s="24"/>
      <c r="UIP67" s="24"/>
      <c r="UIQ67" s="24"/>
      <c r="UIR67" s="24"/>
      <c r="UIS67" s="24"/>
      <c r="UIT67" s="24"/>
      <c r="UIU67" s="24"/>
      <c r="UIV67" s="24"/>
      <c r="UIW67" s="24"/>
      <c r="UIX67" s="24"/>
      <c r="UIY67" s="24"/>
      <c r="UIZ67" s="24"/>
      <c r="UJA67" s="24"/>
      <c r="UJB67" s="24"/>
      <c r="UJC67" s="24"/>
      <c r="UJD67" s="24"/>
      <c r="UJE67" s="24"/>
      <c r="UJF67" s="24"/>
      <c r="UJG67" s="24"/>
      <c r="UJH67" s="24"/>
      <c r="UJI67" s="24"/>
      <c r="UJJ67" s="24"/>
      <c r="UJK67" s="24"/>
      <c r="UJL67" s="24"/>
      <c r="UJM67" s="24"/>
      <c r="UJN67" s="24"/>
      <c r="UJO67" s="24"/>
      <c r="UJP67" s="24"/>
      <c r="UJQ67" s="24"/>
      <c r="UJR67" s="24"/>
      <c r="UJS67" s="24"/>
      <c r="UJT67" s="24"/>
      <c r="UJU67" s="24"/>
      <c r="UJV67" s="24"/>
      <c r="UJW67" s="24"/>
      <c r="UJX67" s="24"/>
      <c r="UJY67" s="24"/>
      <c r="UJZ67" s="24"/>
      <c r="UKA67" s="24"/>
      <c r="UKB67" s="24"/>
      <c r="UKC67" s="24"/>
      <c r="UKD67" s="24"/>
      <c r="UKE67" s="24"/>
      <c r="UKF67" s="24"/>
      <c r="UKG67" s="24"/>
      <c r="UKH67" s="24"/>
      <c r="UKI67" s="24"/>
      <c r="UKJ67" s="24"/>
      <c r="UKK67" s="24"/>
      <c r="UKL67" s="24"/>
      <c r="UKM67" s="24"/>
      <c r="UKN67" s="24"/>
      <c r="UKO67" s="24"/>
      <c r="UKP67" s="24"/>
      <c r="UKQ67" s="24"/>
      <c r="UKR67" s="24"/>
      <c r="UKS67" s="24"/>
      <c r="UKT67" s="24"/>
      <c r="UKU67" s="24"/>
      <c r="UKV67" s="24"/>
      <c r="UKW67" s="24"/>
      <c r="UKX67" s="24"/>
      <c r="UKY67" s="24"/>
      <c r="UKZ67" s="24"/>
      <c r="ULA67" s="24"/>
      <c r="ULB67" s="24"/>
      <c r="ULC67" s="24"/>
      <c r="ULD67" s="24"/>
      <c r="ULE67" s="24"/>
      <c r="ULF67" s="24"/>
      <c r="ULG67" s="24"/>
      <c r="ULH67" s="24"/>
      <c r="ULI67" s="24"/>
      <c r="ULJ67" s="24"/>
      <c r="ULK67" s="24"/>
      <c r="ULL67" s="24"/>
      <c r="ULM67" s="24"/>
      <c r="ULN67" s="24"/>
      <c r="ULO67" s="24"/>
      <c r="ULP67" s="24"/>
      <c r="ULQ67" s="24"/>
      <c r="ULR67" s="24"/>
      <c r="ULS67" s="24"/>
      <c r="ULT67" s="24"/>
      <c r="ULU67" s="24"/>
      <c r="ULV67" s="24"/>
      <c r="ULW67" s="24"/>
      <c r="ULX67" s="24"/>
      <c r="ULY67" s="24"/>
      <c r="ULZ67" s="24"/>
      <c r="UMA67" s="24"/>
      <c r="UMB67" s="24"/>
      <c r="UMC67" s="24"/>
      <c r="UMD67" s="24"/>
      <c r="UME67" s="24"/>
      <c r="UMF67" s="24"/>
      <c r="UMG67" s="24"/>
      <c r="UMH67" s="24"/>
      <c r="UMI67" s="24"/>
      <c r="UMJ67" s="24"/>
      <c r="UMK67" s="24"/>
      <c r="UML67" s="24"/>
      <c r="UMM67" s="24"/>
      <c r="UMN67" s="24"/>
      <c r="UMO67" s="24"/>
      <c r="UMP67" s="24"/>
      <c r="UMQ67" s="24"/>
      <c r="UMR67" s="24"/>
      <c r="UMS67" s="24"/>
      <c r="UMT67" s="24"/>
      <c r="UMU67" s="24"/>
      <c r="UMV67" s="24"/>
      <c r="UMW67" s="24"/>
      <c r="UMX67" s="24"/>
      <c r="UMY67" s="24"/>
      <c r="UMZ67" s="24"/>
      <c r="UNA67" s="24"/>
      <c r="UNB67" s="24"/>
      <c r="UNC67" s="24"/>
      <c r="UND67" s="24"/>
      <c r="UNE67" s="24"/>
      <c r="UNF67" s="24"/>
      <c r="UNG67" s="24"/>
      <c r="UNH67" s="24"/>
      <c r="UNI67" s="24"/>
      <c r="UNJ67" s="24"/>
      <c r="UNK67" s="24"/>
      <c r="UNL67" s="24"/>
      <c r="UNM67" s="24"/>
      <c r="UNN67" s="24"/>
      <c r="UNO67" s="24"/>
      <c r="UNP67" s="24"/>
      <c r="UNQ67" s="24"/>
      <c r="UNR67" s="24"/>
      <c r="UNS67" s="24"/>
      <c r="UNT67" s="24"/>
      <c r="UNU67" s="24"/>
      <c r="UNV67" s="24"/>
      <c r="UNW67" s="24"/>
      <c r="UNX67" s="24"/>
      <c r="UNY67" s="24"/>
      <c r="UNZ67" s="24"/>
      <c r="UOA67" s="24"/>
      <c r="UOB67" s="24"/>
      <c r="UOC67" s="24"/>
      <c r="UOD67" s="24"/>
      <c r="UOE67" s="24"/>
      <c r="UOF67" s="24"/>
      <c r="UOG67" s="24"/>
      <c r="UOH67" s="24"/>
      <c r="UOI67" s="24"/>
      <c r="UOJ67" s="24"/>
      <c r="UOK67" s="24"/>
      <c r="UOL67" s="24"/>
      <c r="UOM67" s="24"/>
      <c r="UON67" s="24"/>
      <c r="UOO67" s="24"/>
      <c r="UOP67" s="24"/>
      <c r="UOQ67" s="24"/>
      <c r="UOR67" s="24"/>
      <c r="UOS67" s="24"/>
      <c r="UOT67" s="24"/>
      <c r="UOU67" s="24"/>
      <c r="UOV67" s="24"/>
      <c r="UOW67" s="24"/>
      <c r="UOX67" s="24"/>
      <c r="UOY67" s="24"/>
      <c r="UOZ67" s="24"/>
      <c r="UPA67" s="24"/>
      <c r="UPB67" s="24"/>
      <c r="UPC67" s="24"/>
      <c r="UPD67" s="24"/>
      <c r="UPE67" s="24"/>
      <c r="UPF67" s="24"/>
      <c r="UPG67" s="24"/>
      <c r="UPH67" s="24"/>
      <c r="UPI67" s="24"/>
      <c r="UPJ67" s="24"/>
      <c r="UPK67" s="24"/>
      <c r="UPL67" s="24"/>
      <c r="UPM67" s="24"/>
      <c r="UPN67" s="24"/>
      <c r="UPO67" s="24"/>
      <c r="UPP67" s="24"/>
      <c r="UPQ67" s="24"/>
      <c r="UPR67" s="24"/>
      <c r="UPS67" s="24"/>
      <c r="UPT67" s="24"/>
      <c r="UPU67" s="24"/>
      <c r="UPV67" s="24"/>
      <c r="UPW67" s="24"/>
      <c r="UPX67" s="24"/>
      <c r="UPY67" s="24"/>
      <c r="UPZ67" s="24"/>
      <c r="UQA67" s="24"/>
      <c r="UQB67" s="24"/>
      <c r="UQC67" s="24"/>
      <c r="UQD67" s="24"/>
      <c r="UQE67" s="24"/>
      <c r="UQF67" s="24"/>
      <c r="UQG67" s="24"/>
      <c r="UQH67" s="24"/>
      <c r="UQI67" s="24"/>
      <c r="UQJ67" s="24"/>
      <c r="UQK67" s="24"/>
      <c r="UQL67" s="24"/>
      <c r="UQM67" s="24"/>
      <c r="UQN67" s="24"/>
      <c r="UQO67" s="24"/>
      <c r="UQP67" s="24"/>
      <c r="UQQ67" s="24"/>
      <c r="UQR67" s="24"/>
      <c r="UQS67" s="24"/>
      <c r="UQT67" s="24"/>
      <c r="UQU67" s="24"/>
      <c r="UQV67" s="24"/>
      <c r="UQW67" s="24"/>
      <c r="UQX67" s="24"/>
      <c r="UQY67" s="24"/>
      <c r="UQZ67" s="24"/>
      <c r="URA67" s="24"/>
      <c r="URB67" s="24"/>
      <c r="URC67" s="24"/>
      <c r="URD67" s="24"/>
      <c r="URE67" s="24"/>
      <c r="URF67" s="24"/>
      <c r="URG67" s="24"/>
      <c r="URH67" s="24"/>
      <c r="URI67" s="24"/>
      <c r="URJ67" s="24"/>
      <c r="URK67" s="24"/>
      <c r="URL67" s="24"/>
      <c r="URM67" s="24"/>
      <c r="URN67" s="24"/>
      <c r="URO67" s="24"/>
      <c r="URP67" s="24"/>
      <c r="URQ67" s="24"/>
      <c r="URR67" s="24"/>
      <c r="URS67" s="24"/>
      <c r="URT67" s="24"/>
      <c r="URU67" s="24"/>
      <c r="URV67" s="24"/>
      <c r="URW67" s="24"/>
      <c r="URX67" s="24"/>
      <c r="URY67" s="24"/>
      <c r="URZ67" s="24"/>
      <c r="USA67" s="24"/>
      <c r="USB67" s="24"/>
      <c r="USC67" s="24"/>
      <c r="USD67" s="24"/>
      <c r="USE67" s="24"/>
      <c r="USF67" s="24"/>
      <c r="USG67" s="24"/>
      <c r="USH67" s="24"/>
      <c r="USI67" s="24"/>
      <c r="USJ67" s="24"/>
      <c r="USK67" s="24"/>
      <c r="USL67" s="24"/>
      <c r="USM67" s="24"/>
      <c r="USN67" s="24"/>
      <c r="USO67" s="24"/>
      <c r="USP67" s="24"/>
      <c r="USQ67" s="24"/>
      <c r="USR67" s="24"/>
      <c r="USS67" s="24"/>
      <c r="UST67" s="24"/>
      <c r="USU67" s="24"/>
      <c r="USV67" s="24"/>
      <c r="USW67" s="24"/>
      <c r="USX67" s="24"/>
      <c r="USY67" s="24"/>
      <c r="USZ67" s="24"/>
      <c r="UTA67" s="24"/>
      <c r="UTB67" s="24"/>
      <c r="UTC67" s="24"/>
      <c r="UTD67" s="24"/>
      <c r="UTE67" s="24"/>
      <c r="UTF67" s="24"/>
      <c r="UTG67" s="24"/>
      <c r="UTH67" s="24"/>
      <c r="UTI67" s="24"/>
      <c r="UTJ67" s="24"/>
      <c r="UTK67" s="24"/>
      <c r="UTL67" s="24"/>
      <c r="UTM67" s="24"/>
      <c r="UTN67" s="24"/>
      <c r="UTO67" s="24"/>
      <c r="UTP67" s="24"/>
      <c r="UTQ67" s="24"/>
      <c r="UTR67" s="24"/>
      <c r="UTS67" s="24"/>
      <c r="UTT67" s="24"/>
      <c r="UTU67" s="24"/>
      <c r="UTV67" s="24"/>
      <c r="UTW67" s="24"/>
      <c r="UTX67" s="24"/>
      <c r="UTY67" s="24"/>
      <c r="UTZ67" s="24"/>
      <c r="UUA67" s="24"/>
      <c r="UUB67" s="24"/>
      <c r="UUC67" s="24"/>
      <c r="UUD67" s="24"/>
      <c r="UUE67" s="24"/>
      <c r="UUF67" s="24"/>
      <c r="UUG67" s="24"/>
      <c r="UUH67" s="24"/>
      <c r="UUI67" s="24"/>
      <c r="UUJ67" s="24"/>
      <c r="UUK67" s="24"/>
      <c r="UUL67" s="24"/>
      <c r="UUM67" s="24"/>
      <c r="UUN67" s="24"/>
      <c r="UUO67" s="24"/>
      <c r="UUP67" s="24"/>
      <c r="UUQ67" s="24"/>
      <c r="UUR67" s="24"/>
      <c r="UUS67" s="24"/>
      <c r="UUT67" s="24"/>
      <c r="UUU67" s="24"/>
      <c r="UUV67" s="24"/>
      <c r="UUW67" s="24"/>
      <c r="UUX67" s="24"/>
      <c r="UUY67" s="24"/>
      <c r="UUZ67" s="24"/>
      <c r="UVA67" s="24"/>
      <c r="UVB67" s="24"/>
      <c r="UVC67" s="24"/>
      <c r="UVD67" s="24"/>
      <c r="UVE67" s="24"/>
      <c r="UVF67" s="24"/>
      <c r="UVG67" s="24"/>
      <c r="UVH67" s="24"/>
      <c r="UVI67" s="24"/>
      <c r="UVJ67" s="24"/>
      <c r="UVK67" s="24"/>
      <c r="UVL67" s="24"/>
      <c r="UVM67" s="24"/>
      <c r="UVN67" s="24"/>
      <c r="UVO67" s="24"/>
      <c r="UVP67" s="24"/>
      <c r="UVQ67" s="24"/>
      <c r="UVR67" s="24"/>
      <c r="UVS67" s="24"/>
      <c r="UVT67" s="24"/>
      <c r="UVU67" s="24"/>
      <c r="UVV67" s="24"/>
      <c r="UVW67" s="24"/>
      <c r="UVX67" s="24"/>
      <c r="UVY67" s="24"/>
      <c r="UVZ67" s="24"/>
      <c r="UWA67" s="24"/>
      <c r="UWB67" s="24"/>
      <c r="UWC67" s="24"/>
      <c r="UWD67" s="24"/>
      <c r="UWE67" s="24"/>
      <c r="UWF67" s="24"/>
      <c r="UWG67" s="24"/>
      <c r="UWH67" s="24"/>
      <c r="UWI67" s="24"/>
      <c r="UWJ67" s="24"/>
      <c r="UWK67" s="24"/>
      <c r="UWL67" s="24"/>
      <c r="UWM67" s="24"/>
      <c r="UWN67" s="24"/>
      <c r="UWO67" s="24"/>
      <c r="UWP67" s="24"/>
      <c r="UWQ67" s="24"/>
      <c r="UWR67" s="24"/>
      <c r="UWS67" s="24"/>
      <c r="UWT67" s="24"/>
      <c r="UWU67" s="24"/>
      <c r="UWV67" s="24"/>
      <c r="UWW67" s="24"/>
      <c r="UWX67" s="24"/>
      <c r="UWY67" s="24"/>
      <c r="UWZ67" s="24"/>
      <c r="UXA67" s="24"/>
      <c r="UXB67" s="24"/>
      <c r="UXC67" s="24"/>
      <c r="UXD67" s="24"/>
      <c r="UXE67" s="24"/>
      <c r="UXF67" s="24"/>
      <c r="UXG67" s="24"/>
      <c r="UXH67" s="24"/>
      <c r="UXI67" s="24"/>
      <c r="UXJ67" s="24"/>
      <c r="UXK67" s="24"/>
      <c r="UXL67" s="24"/>
      <c r="UXM67" s="24"/>
      <c r="UXN67" s="24"/>
      <c r="UXO67" s="24"/>
      <c r="UXP67" s="24"/>
      <c r="UXQ67" s="24"/>
      <c r="UXR67" s="24"/>
      <c r="UXS67" s="24"/>
      <c r="UXT67" s="24"/>
      <c r="UXU67" s="24"/>
      <c r="UXV67" s="24"/>
      <c r="UXW67" s="24"/>
      <c r="UXX67" s="24"/>
      <c r="UXY67" s="24"/>
      <c r="UXZ67" s="24"/>
      <c r="UYA67" s="24"/>
      <c r="UYB67" s="24"/>
      <c r="UYC67" s="24"/>
      <c r="UYD67" s="24"/>
      <c r="UYE67" s="24"/>
      <c r="UYF67" s="24"/>
      <c r="UYG67" s="24"/>
      <c r="UYH67" s="24"/>
      <c r="UYI67" s="24"/>
      <c r="UYJ67" s="24"/>
      <c r="UYK67" s="24"/>
      <c r="UYL67" s="24"/>
      <c r="UYM67" s="24"/>
      <c r="UYN67" s="24"/>
      <c r="UYO67" s="24"/>
      <c r="UYP67" s="24"/>
      <c r="UYQ67" s="24"/>
      <c r="UYR67" s="24"/>
      <c r="UYS67" s="24"/>
      <c r="UYT67" s="24"/>
      <c r="UYU67" s="24"/>
      <c r="UYV67" s="24"/>
      <c r="UYW67" s="24"/>
      <c r="UYX67" s="24"/>
      <c r="UYY67" s="24"/>
      <c r="UYZ67" s="24"/>
      <c r="UZA67" s="24"/>
      <c r="UZB67" s="24"/>
      <c r="UZC67" s="24"/>
      <c r="UZD67" s="24"/>
      <c r="UZE67" s="24"/>
      <c r="UZF67" s="24"/>
      <c r="UZG67" s="24"/>
      <c r="UZH67" s="24"/>
      <c r="UZI67" s="24"/>
      <c r="UZJ67" s="24"/>
      <c r="UZK67" s="24"/>
      <c r="UZL67" s="24"/>
      <c r="UZM67" s="24"/>
      <c r="UZN67" s="24"/>
      <c r="UZO67" s="24"/>
      <c r="UZP67" s="24"/>
      <c r="UZQ67" s="24"/>
      <c r="UZR67" s="24"/>
      <c r="UZS67" s="24"/>
      <c r="UZT67" s="24"/>
      <c r="UZU67" s="24"/>
      <c r="UZV67" s="24"/>
      <c r="UZW67" s="24"/>
      <c r="UZX67" s="24"/>
      <c r="UZY67" s="24"/>
      <c r="UZZ67" s="24"/>
      <c r="VAA67" s="24"/>
      <c r="VAB67" s="24"/>
      <c r="VAC67" s="24"/>
      <c r="VAD67" s="24"/>
      <c r="VAE67" s="24"/>
      <c r="VAF67" s="24"/>
      <c r="VAG67" s="24"/>
      <c r="VAH67" s="24"/>
      <c r="VAI67" s="24"/>
      <c r="VAJ67" s="24"/>
      <c r="VAK67" s="24"/>
      <c r="VAL67" s="24"/>
      <c r="VAM67" s="24"/>
      <c r="VAN67" s="24"/>
      <c r="VAO67" s="24"/>
      <c r="VAP67" s="24"/>
      <c r="VAQ67" s="24"/>
      <c r="VAR67" s="24"/>
      <c r="VAS67" s="24"/>
      <c r="VAT67" s="24"/>
      <c r="VAU67" s="24"/>
      <c r="VAV67" s="24"/>
      <c r="VAW67" s="24"/>
      <c r="VAX67" s="24"/>
      <c r="VAY67" s="24"/>
      <c r="VAZ67" s="24"/>
      <c r="VBA67" s="24"/>
      <c r="VBB67" s="24"/>
      <c r="VBC67" s="24"/>
      <c r="VBD67" s="24"/>
      <c r="VBE67" s="24"/>
      <c r="VBF67" s="24"/>
      <c r="VBG67" s="24"/>
      <c r="VBH67" s="24"/>
      <c r="VBI67" s="24"/>
      <c r="VBJ67" s="24"/>
      <c r="VBK67" s="24"/>
      <c r="VBL67" s="24"/>
      <c r="VBM67" s="24"/>
      <c r="VBN67" s="24"/>
      <c r="VBO67" s="24"/>
      <c r="VBP67" s="24"/>
      <c r="VBQ67" s="24"/>
      <c r="VBR67" s="24"/>
      <c r="VBS67" s="24"/>
      <c r="VBT67" s="24"/>
      <c r="VBU67" s="24"/>
      <c r="VBV67" s="24"/>
      <c r="VBW67" s="24"/>
      <c r="VBX67" s="24"/>
      <c r="VBY67" s="24"/>
      <c r="VBZ67" s="24"/>
      <c r="VCA67" s="24"/>
      <c r="VCB67" s="24"/>
      <c r="VCC67" s="24"/>
      <c r="VCD67" s="24"/>
      <c r="VCE67" s="24"/>
      <c r="VCF67" s="24"/>
      <c r="VCG67" s="24"/>
      <c r="VCH67" s="24"/>
      <c r="VCI67" s="24"/>
      <c r="VCJ67" s="24"/>
      <c r="VCK67" s="24"/>
      <c r="VCL67" s="24"/>
      <c r="VCM67" s="24"/>
      <c r="VCN67" s="24"/>
      <c r="VCO67" s="24"/>
      <c r="VCP67" s="24"/>
      <c r="VCQ67" s="24"/>
      <c r="VCR67" s="24"/>
      <c r="VCS67" s="24"/>
      <c r="VCT67" s="24"/>
      <c r="VCU67" s="24"/>
      <c r="VCV67" s="24"/>
      <c r="VCW67" s="24"/>
      <c r="VCX67" s="24"/>
      <c r="VCY67" s="24"/>
      <c r="VCZ67" s="24"/>
      <c r="VDA67" s="24"/>
      <c r="VDB67" s="24"/>
      <c r="VDC67" s="24"/>
      <c r="VDD67" s="24"/>
      <c r="VDE67" s="24"/>
      <c r="VDF67" s="24"/>
      <c r="VDG67" s="24"/>
      <c r="VDH67" s="24"/>
      <c r="VDI67" s="24"/>
      <c r="VDJ67" s="24"/>
      <c r="VDK67" s="24"/>
      <c r="VDL67" s="24"/>
      <c r="VDM67" s="24"/>
      <c r="VDN67" s="24"/>
      <c r="VDO67" s="24"/>
      <c r="VDP67" s="24"/>
      <c r="VDQ67" s="24"/>
      <c r="VDR67" s="24"/>
      <c r="VDS67" s="24"/>
      <c r="VDT67" s="24"/>
      <c r="VDU67" s="24"/>
      <c r="VDV67" s="24"/>
      <c r="VDW67" s="24"/>
      <c r="VDX67" s="24"/>
      <c r="VDY67" s="24"/>
      <c r="VDZ67" s="24"/>
      <c r="VEA67" s="24"/>
      <c r="VEB67" s="24"/>
      <c r="VEC67" s="24"/>
      <c r="VED67" s="24"/>
      <c r="VEE67" s="24"/>
      <c r="VEF67" s="24"/>
      <c r="VEG67" s="24"/>
      <c r="VEH67" s="24"/>
      <c r="VEI67" s="24"/>
      <c r="VEJ67" s="24"/>
      <c r="VEK67" s="24"/>
      <c r="VEL67" s="24"/>
      <c r="VEM67" s="24"/>
      <c r="VEN67" s="24"/>
      <c r="VEO67" s="24"/>
      <c r="VEP67" s="24"/>
      <c r="VEQ67" s="24"/>
      <c r="VER67" s="24"/>
      <c r="VES67" s="24"/>
      <c r="VET67" s="24"/>
      <c r="VEU67" s="24"/>
      <c r="VEV67" s="24"/>
      <c r="VEW67" s="24"/>
      <c r="VEX67" s="24"/>
      <c r="VEY67" s="24"/>
      <c r="VEZ67" s="24"/>
      <c r="VFA67" s="24"/>
      <c r="VFB67" s="24"/>
      <c r="VFC67" s="24"/>
      <c r="VFD67" s="24"/>
      <c r="VFE67" s="24"/>
      <c r="VFF67" s="24"/>
      <c r="VFG67" s="24"/>
      <c r="VFH67" s="24"/>
      <c r="VFI67" s="24"/>
      <c r="VFJ67" s="24"/>
      <c r="VFK67" s="24"/>
      <c r="VFL67" s="24"/>
      <c r="VFM67" s="24"/>
      <c r="VFN67" s="24"/>
      <c r="VFO67" s="24"/>
      <c r="VFP67" s="24"/>
      <c r="VFQ67" s="24"/>
      <c r="VFR67" s="24"/>
      <c r="VFS67" s="24"/>
      <c r="VFT67" s="24"/>
      <c r="VFU67" s="24"/>
      <c r="VFV67" s="24"/>
      <c r="VFW67" s="24"/>
      <c r="VFX67" s="24"/>
      <c r="VFY67" s="24"/>
      <c r="VFZ67" s="24"/>
      <c r="VGA67" s="24"/>
      <c r="VGB67" s="24"/>
      <c r="VGC67" s="24"/>
      <c r="VGD67" s="24"/>
      <c r="VGE67" s="24"/>
      <c r="VGF67" s="24"/>
      <c r="VGG67" s="24"/>
      <c r="VGH67" s="24"/>
      <c r="VGI67" s="24"/>
      <c r="VGJ67" s="24"/>
      <c r="VGK67" s="24"/>
      <c r="VGL67" s="24"/>
      <c r="VGM67" s="24"/>
      <c r="VGN67" s="24"/>
      <c r="VGO67" s="24"/>
      <c r="VGP67" s="24"/>
      <c r="VGQ67" s="24"/>
      <c r="VGR67" s="24"/>
      <c r="VGS67" s="24"/>
      <c r="VGT67" s="24"/>
      <c r="VGU67" s="24"/>
      <c r="VGV67" s="24"/>
      <c r="VGW67" s="24"/>
      <c r="VGX67" s="24"/>
      <c r="VGY67" s="24"/>
      <c r="VGZ67" s="24"/>
      <c r="VHA67" s="24"/>
      <c r="VHB67" s="24"/>
      <c r="VHC67" s="24"/>
      <c r="VHD67" s="24"/>
      <c r="VHE67" s="24"/>
      <c r="VHF67" s="24"/>
      <c r="VHG67" s="24"/>
      <c r="VHH67" s="24"/>
      <c r="VHI67" s="24"/>
      <c r="VHJ67" s="24"/>
      <c r="VHK67" s="24"/>
      <c r="VHL67" s="24"/>
      <c r="VHM67" s="24"/>
      <c r="VHN67" s="24"/>
      <c r="VHO67" s="24"/>
      <c r="VHP67" s="24"/>
      <c r="VHQ67" s="24"/>
      <c r="VHR67" s="24"/>
      <c r="VHS67" s="24"/>
      <c r="VHT67" s="24"/>
      <c r="VHU67" s="24"/>
      <c r="VHV67" s="24"/>
      <c r="VHW67" s="24"/>
      <c r="VHX67" s="24"/>
      <c r="VHY67" s="24"/>
      <c r="VHZ67" s="24"/>
      <c r="VIA67" s="24"/>
      <c r="VIB67" s="24"/>
      <c r="VIC67" s="24"/>
      <c r="VID67" s="24"/>
      <c r="VIE67" s="24"/>
      <c r="VIF67" s="24"/>
      <c r="VIG67" s="24"/>
      <c r="VIH67" s="24"/>
      <c r="VII67" s="24"/>
      <c r="VIJ67" s="24"/>
      <c r="VIK67" s="24"/>
      <c r="VIL67" s="24"/>
      <c r="VIM67" s="24"/>
      <c r="VIN67" s="24"/>
      <c r="VIO67" s="24"/>
      <c r="VIP67" s="24"/>
      <c r="VIQ67" s="24"/>
      <c r="VIR67" s="24"/>
      <c r="VIS67" s="24"/>
      <c r="VIT67" s="24"/>
      <c r="VIU67" s="24"/>
      <c r="VIV67" s="24"/>
      <c r="VIW67" s="24"/>
      <c r="VIX67" s="24"/>
      <c r="VIY67" s="24"/>
      <c r="VIZ67" s="24"/>
      <c r="VJA67" s="24"/>
      <c r="VJB67" s="24"/>
      <c r="VJC67" s="24"/>
      <c r="VJD67" s="24"/>
      <c r="VJE67" s="24"/>
      <c r="VJF67" s="24"/>
      <c r="VJG67" s="24"/>
      <c r="VJH67" s="24"/>
      <c r="VJI67" s="24"/>
      <c r="VJJ67" s="24"/>
      <c r="VJK67" s="24"/>
      <c r="VJL67" s="24"/>
      <c r="VJM67" s="24"/>
      <c r="VJN67" s="24"/>
      <c r="VJO67" s="24"/>
      <c r="VJP67" s="24"/>
      <c r="VJQ67" s="24"/>
      <c r="VJR67" s="24"/>
      <c r="VJS67" s="24"/>
      <c r="VJT67" s="24"/>
      <c r="VJU67" s="24"/>
      <c r="VJV67" s="24"/>
      <c r="VJW67" s="24"/>
      <c r="VJX67" s="24"/>
      <c r="VJY67" s="24"/>
      <c r="VJZ67" s="24"/>
      <c r="VKA67" s="24"/>
      <c r="VKB67" s="24"/>
      <c r="VKC67" s="24"/>
      <c r="VKD67" s="24"/>
      <c r="VKE67" s="24"/>
      <c r="VKF67" s="24"/>
      <c r="VKG67" s="24"/>
      <c r="VKH67" s="24"/>
      <c r="VKI67" s="24"/>
      <c r="VKJ67" s="24"/>
      <c r="VKK67" s="24"/>
      <c r="VKL67" s="24"/>
      <c r="VKM67" s="24"/>
      <c r="VKN67" s="24"/>
      <c r="VKO67" s="24"/>
      <c r="VKP67" s="24"/>
      <c r="VKQ67" s="24"/>
      <c r="VKR67" s="24"/>
      <c r="VKS67" s="24"/>
      <c r="VKT67" s="24"/>
      <c r="VKU67" s="24"/>
      <c r="VKV67" s="24"/>
      <c r="VKW67" s="24"/>
      <c r="VKX67" s="24"/>
      <c r="VKY67" s="24"/>
      <c r="VKZ67" s="24"/>
      <c r="VLA67" s="24"/>
      <c r="VLB67" s="24"/>
      <c r="VLC67" s="24"/>
      <c r="VLD67" s="24"/>
      <c r="VLE67" s="24"/>
      <c r="VLF67" s="24"/>
      <c r="VLG67" s="24"/>
      <c r="VLH67" s="24"/>
      <c r="VLI67" s="24"/>
      <c r="VLJ67" s="24"/>
      <c r="VLK67" s="24"/>
      <c r="VLL67" s="24"/>
      <c r="VLM67" s="24"/>
      <c r="VLN67" s="24"/>
      <c r="VLO67" s="24"/>
      <c r="VLP67" s="24"/>
      <c r="VLQ67" s="24"/>
      <c r="VLR67" s="24"/>
      <c r="VLS67" s="24"/>
      <c r="VLT67" s="24"/>
      <c r="VLU67" s="24"/>
      <c r="VLV67" s="24"/>
      <c r="VLW67" s="24"/>
      <c r="VLX67" s="24"/>
      <c r="VLY67" s="24"/>
      <c r="VLZ67" s="24"/>
      <c r="VMA67" s="24"/>
      <c r="VMB67" s="24"/>
      <c r="VMC67" s="24"/>
      <c r="VMD67" s="24"/>
      <c r="VME67" s="24"/>
      <c r="VMF67" s="24"/>
      <c r="VMG67" s="24"/>
      <c r="VMH67" s="24"/>
      <c r="VMI67" s="24"/>
      <c r="VMJ67" s="24"/>
      <c r="VMK67" s="24"/>
      <c r="VML67" s="24"/>
      <c r="VMM67" s="24"/>
      <c r="VMN67" s="24"/>
      <c r="VMO67" s="24"/>
      <c r="VMP67" s="24"/>
      <c r="VMQ67" s="24"/>
      <c r="VMR67" s="24"/>
      <c r="VMS67" s="24"/>
      <c r="VMT67" s="24"/>
      <c r="VMU67" s="24"/>
      <c r="VMV67" s="24"/>
      <c r="VMW67" s="24"/>
      <c r="VMX67" s="24"/>
      <c r="VMY67" s="24"/>
      <c r="VMZ67" s="24"/>
      <c r="VNA67" s="24"/>
      <c r="VNB67" s="24"/>
      <c r="VNC67" s="24"/>
      <c r="VND67" s="24"/>
      <c r="VNE67" s="24"/>
      <c r="VNF67" s="24"/>
      <c r="VNG67" s="24"/>
      <c r="VNH67" s="24"/>
      <c r="VNI67" s="24"/>
      <c r="VNJ67" s="24"/>
      <c r="VNK67" s="24"/>
      <c r="VNL67" s="24"/>
      <c r="VNM67" s="24"/>
      <c r="VNN67" s="24"/>
      <c r="VNO67" s="24"/>
      <c r="VNP67" s="24"/>
      <c r="VNQ67" s="24"/>
      <c r="VNR67" s="24"/>
      <c r="VNS67" s="24"/>
      <c r="VNT67" s="24"/>
      <c r="VNU67" s="24"/>
      <c r="VNV67" s="24"/>
      <c r="VNW67" s="24"/>
      <c r="VNX67" s="24"/>
      <c r="VNY67" s="24"/>
      <c r="VNZ67" s="24"/>
      <c r="VOA67" s="24"/>
      <c r="VOB67" s="24"/>
      <c r="VOC67" s="24"/>
      <c r="VOD67" s="24"/>
      <c r="VOE67" s="24"/>
      <c r="VOF67" s="24"/>
      <c r="VOG67" s="24"/>
      <c r="VOH67" s="24"/>
      <c r="VOI67" s="24"/>
      <c r="VOJ67" s="24"/>
      <c r="VOK67" s="24"/>
      <c r="VOL67" s="24"/>
      <c r="VOM67" s="24"/>
      <c r="VON67" s="24"/>
      <c r="VOO67" s="24"/>
      <c r="VOP67" s="24"/>
      <c r="VOQ67" s="24"/>
      <c r="VOR67" s="24"/>
      <c r="VOS67" s="24"/>
      <c r="VOT67" s="24"/>
      <c r="VOU67" s="24"/>
      <c r="VOV67" s="24"/>
      <c r="VOW67" s="24"/>
      <c r="VOX67" s="24"/>
      <c r="VOY67" s="24"/>
      <c r="VOZ67" s="24"/>
      <c r="VPA67" s="24"/>
      <c r="VPB67" s="24"/>
      <c r="VPC67" s="24"/>
      <c r="VPD67" s="24"/>
      <c r="VPE67" s="24"/>
      <c r="VPF67" s="24"/>
      <c r="VPG67" s="24"/>
      <c r="VPH67" s="24"/>
      <c r="VPI67" s="24"/>
      <c r="VPJ67" s="24"/>
      <c r="VPK67" s="24"/>
      <c r="VPL67" s="24"/>
      <c r="VPM67" s="24"/>
      <c r="VPN67" s="24"/>
      <c r="VPO67" s="24"/>
      <c r="VPP67" s="24"/>
      <c r="VPQ67" s="24"/>
      <c r="VPR67" s="24"/>
      <c r="VPS67" s="24"/>
      <c r="VPT67" s="24"/>
      <c r="VPU67" s="24"/>
      <c r="VPV67" s="24"/>
      <c r="VPW67" s="24"/>
      <c r="VPX67" s="24"/>
      <c r="VPY67" s="24"/>
      <c r="VPZ67" s="24"/>
      <c r="VQA67" s="24"/>
      <c r="VQB67" s="24"/>
      <c r="VQC67" s="24"/>
      <c r="VQD67" s="24"/>
      <c r="VQE67" s="24"/>
      <c r="VQF67" s="24"/>
      <c r="VQG67" s="24"/>
      <c r="VQH67" s="24"/>
      <c r="VQI67" s="24"/>
      <c r="VQJ67" s="24"/>
      <c r="VQK67" s="24"/>
      <c r="VQL67" s="24"/>
      <c r="VQM67" s="24"/>
      <c r="VQN67" s="24"/>
      <c r="VQO67" s="24"/>
      <c r="VQP67" s="24"/>
      <c r="VQQ67" s="24"/>
      <c r="VQR67" s="24"/>
      <c r="VQS67" s="24"/>
      <c r="VQT67" s="24"/>
      <c r="VQU67" s="24"/>
      <c r="VQV67" s="24"/>
      <c r="VQW67" s="24"/>
      <c r="VQX67" s="24"/>
      <c r="VQY67" s="24"/>
      <c r="VQZ67" s="24"/>
      <c r="VRA67" s="24"/>
      <c r="VRB67" s="24"/>
      <c r="VRC67" s="24"/>
      <c r="VRD67" s="24"/>
      <c r="VRE67" s="24"/>
      <c r="VRF67" s="24"/>
      <c r="VRG67" s="24"/>
      <c r="VRH67" s="24"/>
      <c r="VRI67" s="24"/>
      <c r="VRJ67" s="24"/>
      <c r="VRK67" s="24"/>
      <c r="VRL67" s="24"/>
      <c r="VRM67" s="24"/>
      <c r="VRN67" s="24"/>
      <c r="VRO67" s="24"/>
      <c r="VRP67" s="24"/>
      <c r="VRQ67" s="24"/>
      <c r="VRR67" s="24"/>
      <c r="VRS67" s="24"/>
      <c r="VRT67" s="24"/>
      <c r="VRU67" s="24"/>
      <c r="VRV67" s="24"/>
      <c r="VRW67" s="24"/>
      <c r="VRX67" s="24"/>
      <c r="VRY67" s="24"/>
      <c r="VRZ67" s="24"/>
      <c r="VSA67" s="24"/>
      <c r="VSB67" s="24"/>
      <c r="VSC67" s="24"/>
      <c r="VSD67" s="24"/>
      <c r="VSE67" s="24"/>
      <c r="VSF67" s="24"/>
      <c r="VSG67" s="24"/>
      <c r="VSH67" s="24"/>
      <c r="VSI67" s="24"/>
      <c r="VSJ67" s="24"/>
      <c r="VSK67" s="24"/>
      <c r="VSL67" s="24"/>
      <c r="VSM67" s="24"/>
      <c r="VSN67" s="24"/>
      <c r="VSO67" s="24"/>
      <c r="VSP67" s="24"/>
      <c r="VSQ67" s="24"/>
      <c r="VSR67" s="24"/>
      <c r="VSS67" s="24"/>
      <c r="VST67" s="24"/>
      <c r="VSU67" s="24"/>
      <c r="VSV67" s="24"/>
      <c r="VSW67" s="24"/>
      <c r="VSX67" s="24"/>
      <c r="VSY67" s="24"/>
      <c r="VSZ67" s="24"/>
      <c r="VTA67" s="24"/>
      <c r="VTB67" s="24"/>
      <c r="VTC67" s="24"/>
      <c r="VTD67" s="24"/>
      <c r="VTE67" s="24"/>
      <c r="VTF67" s="24"/>
      <c r="VTG67" s="24"/>
      <c r="VTH67" s="24"/>
      <c r="VTI67" s="24"/>
      <c r="VTJ67" s="24"/>
      <c r="VTK67" s="24"/>
      <c r="VTL67" s="24"/>
      <c r="VTM67" s="24"/>
      <c r="VTN67" s="24"/>
      <c r="VTO67" s="24"/>
      <c r="VTP67" s="24"/>
      <c r="VTQ67" s="24"/>
      <c r="VTR67" s="24"/>
      <c r="VTS67" s="24"/>
      <c r="VTT67" s="24"/>
      <c r="VTU67" s="24"/>
      <c r="VTV67" s="24"/>
      <c r="VTW67" s="24"/>
      <c r="VTX67" s="24"/>
      <c r="VTY67" s="24"/>
      <c r="VTZ67" s="24"/>
      <c r="VUA67" s="24"/>
      <c r="VUB67" s="24"/>
      <c r="VUC67" s="24"/>
      <c r="VUD67" s="24"/>
      <c r="VUE67" s="24"/>
      <c r="VUF67" s="24"/>
      <c r="VUG67" s="24"/>
      <c r="VUH67" s="24"/>
      <c r="VUI67" s="24"/>
      <c r="VUJ67" s="24"/>
      <c r="VUK67" s="24"/>
      <c r="VUL67" s="24"/>
      <c r="VUM67" s="24"/>
      <c r="VUN67" s="24"/>
      <c r="VUO67" s="24"/>
      <c r="VUP67" s="24"/>
      <c r="VUQ67" s="24"/>
      <c r="VUR67" s="24"/>
      <c r="VUS67" s="24"/>
      <c r="VUT67" s="24"/>
      <c r="VUU67" s="24"/>
      <c r="VUV67" s="24"/>
      <c r="VUW67" s="24"/>
      <c r="VUX67" s="24"/>
      <c r="VUY67" s="24"/>
      <c r="VUZ67" s="24"/>
      <c r="VVA67" s="24"/>
      <c r="VVB67" s="24"/>
      <c r="VVC67" s="24"/>
      <c r="VVD67" s="24"/>
      <c r="VVE67" s="24"/>
      <c r="VVF67" s="24"/>
      <c r="VVG67" s="24"/>
      <c r="VVH67" s="24"/>
      <c r="VVI67" s="24"/>
      <c r="VVJ67" s="24"/>
      <c r="VVK67" s="24"/>
      <c r="VVL67" s="24"/>
      <c r="VVM67" s="24"/>
      <c r="VVN67" s="24"/>
      <c r="VVO67" s="24"/>
      <c r="VVP67" s="24"/>
      <c r="VVQ67" s="24"/>
      <c r="VVR67" s="24"/>
      <c r="VVS67" s="24"/>
      <c r="VVT67" s="24"/>
      <c r="VVU67" s="24"/>
      <c r="VVV67" s="24"/>
      <c r="VVW67" s="24"/>
      <c r="VVX67" s="24"/>
      <c r="VVY67" s="24"/>
      <c r="VVZ67" s="24"/>
      <c r="VWA67" s="24"/>
      <c r="VWB67" s="24"/>
      <c r="VWC67" s="24"/>
      <c r="VWD67" s="24"/>
      <c r="VWE67" s="24"/>
      <c r="VWF67" s="24"/>
      <c r="VWG67" s="24"/>
      <c r="VWH67" s="24"/>
      <c r="VWI67" s="24"/>
      <c r="VWJ67" s="24"/>
      <c r="VWK67" s="24"/>
      <c r="VWL67" s="24"/>
      <c r="VWM67" s="24"/>
      <c r="VWN67" s="24"/>
      <c r="VWO67" s="24"/>
      <c r="VWP67" s="24"/>
      <c r="VWQ67" s="24"/>
      <c r="VWR67" s="24"/>
      <c r="VWS67" s="24"/>
      <c r="VWT67" s="24"/>
      <c r="VWU67" s="24"/>
      <c r="VWV67" s="24"/>
      <c r="VWW67" s="24"/>
      <c r="VWX67" s="24"/>
      <c r="VWY67" s="24"/>
      <c r="VWZ67" s="24"/>
      <c r="VXA67" s="24"/>
      <c r="VXB67" s="24"/>
      <c r="VXC67" s="24"/>
      <c r="VXD67" s="24"/>
      <c r="VXE67" s="24"/>
      <c r="VXF67" s="24"/>
      <c r="VXG67" s="24"/>
      <c r="VXH67" s="24"/>
      <c r="VXI67" s="24"/>
      <c r="VXJ67" s="24"/>
      <c r="VXK67" s="24"/>
      <c r="VXL67" s="24"/>
      <c r="VXM67" s="24"/>
      <c r="VXN67" s="24"/>
      <c r="VXO67" s="24"/>
      <c r="VXP67" s="24"/>
      <c r="VXQ67" s="24"/>
      <c r="VXR67" s="24"/>
      <c r="VXS67" s="24"/>
      <c r="VXT67" s="24"/>
      <c r="VXU67" s="24"/>
      <c r="VXV67" s="24"/>
      <c r="VXW67" s="24"/>
      <c r="VXX67" s="24"/>
      <c r="VXY67" s="24"/>
      <c r="VXZ67" s="24"/>
      <c r="VYA67" s="24"/>
      <c r="VYB67" s="24"/>
      <c r="VYC67" s="24"/>
      <c r="VYD67" s="24"/>
      <c r="VYE67" s="24"/>
      <c r="VYF67" s="24"/>
      <c r="VYG67" s="24"/>
      <c r="VYH67" s="24"/>
      <c r="VYI67" s="24"/>
      <c r="VYJ67" s="24"/>
      <c r="VYK67" s="24"/>
      <c r="VYL67" s="24"/>
      <c r="VYM67" s="24"/>
      <c r="VYN67" s="24"/>
      <c r="VYO67" s="24"/>
      <c r="VYP67" s="24"/>
      <c r="VYQ67" s="24"/>
      <c r="VYR67" s="24"/>
      <c r="VYS67" s="24"/>
      <c r="VYT67" s="24"/>
      <c r="VYU67" s="24"/>
      <c r="VYV67" s="24"/>
      <c r="VYW67" s="24"/>
      <c r="VYX67" s="24"/>
      <c r="VYY67" s="24"/>
      <c r="VYZ67" s="24"/>
      <c r="VZA67" s="24"/>
      <c r="VZB67" s="24"/>
      <c r="VZC67" s="24"/>
      <c r="VZD67" s="24"/>
      <c r="VZE67" s="24"/>
      <c r="VZF67" s="24"/>
      <c r="VZG67" s="24"/>
      <c r="VZH67" s="24"/>
      <c r="VZI67" s="24"/>
      <c r="VZJ67" s="24"/>
      <c r="VZK67" s="24"/>
      <c r="VZL67" s="24"/>
      <c r="VZM67" s="24"/>
      <c r="VZN67" s="24"/>
      <c r="VZO67" s="24"/>
      <c r="VZP67" s="24"/>
      <c r="VZQ67" s="24"/>
      <c r="VZR67" s="24"/>
      <c r="VZS67" s="24"/>
      <c r="VZT67" s="24"/>
      <c r="VZU67" s="24"/>
      <c r="VZV67" s="24"/>
      <c r="VZW67" s="24"/>
      <c r="VZX67" s="24"/>
      <c r="VZY67" s="24"/>
      <c r="VZZ67" s="24"/>
      <c r="WAA67" s="24"/>
      <c r="WAB67" s="24"/>
      <c r="WAC67" s="24"/>
      <c r="WAD67" s="24"/>
      <c r="WAE67" s="24"/>
      <c r="WAF67" s="24"/>
      <c r="WAG67" s="24"/>
      <c r="WAH67" s="24"/>
      <c r="WAI67" s="24"/>
      <c r="WAJ67" s="24"/>
      <c r="WAK67" s="24"/>
      <c r="WAL67" s="24"/>
      <c r="WAM67" s="24"/>
      <c r="WAN67" s="24"/>
      <c r="WAO67" s="24"/>
      <c r="WAP67" s="24"/>
      <c r="WAQ67" s="24"/>
      <c r="WAR67" s="24"/>
      <c r="WAS67" s="24"/>
      <c r="WAT67" s="24"/>
      <c r="WAU67" s="24"/>
      <c r="WAV67" s="24"/>
      <c r="WAW67" s="24"/>
      <c r="WAX67" s="24"/>
      <c r="WAY67" s="24"/>
      <c r="WAZ67" s="24"/>
      <c r="WBA67" s="24"/>
      <c r="WBB67" s="24"/>
      <c r="WBC67" s="24"/>
      <c r="WBD67" s="24"/>
      <c r="WBE67" s="24"/>
      <c r="WBF67" s="24"/>
      <c r="WBG67" s="24"/>
      <c r="WBH67" s="24"/>
      <c r="WBI67" s="24"/>
      <c r="WBJ67" s="24"/>
      <c r="WBK67" s="24"/>
      <c r="WBL67" s="24"/>
      <c r="WBM67" s="24"/>
      <c r="WBN67" s="24"/>
      <c r="WBO67" s="24"/>
      <c r="WBP67" s="24"/>
      <c r="WBQ67" s="24"/>
      <c r="WBR67" s="24"/>
      <c r="WBS67" s="24"/>
      <c r="WBT67" s="24"/>
      <c r="WBU67" s="24"/>
      <c r="WBV67" s="24"/>
      <c r="WBW67" s="24"/>
      <c r="WBX67" s="24"/>
      <c r="WBY67" s="24"/>
      <c r="WBZ67" s="24"/>
      <c r="WCA67" s="24"/>
      <c r="WCB67" s="24"/>
      <c r="WCC67" s="24"/>
      <c r="WCD67" s="24"/>
      <c r="WCE67" s="24"/>
      <c r="WCF67" s="24"/>
      <c r="WCG67" s="24"/>
      <c r="WCH67" s="24"/>
      <c r="WCI67" s="24"/>
      <c r="WCJ67" s="24"/>
      <c r="WCK67" s="24"/>
      <c r="WCL67" s="24"/>
      <c r="WCM67" s="24"/>
      <c r="WCN67" s="24"/>
      <c r="WCO67" s="24"/>
      <c r="WCP67" s="24"/>
      <c r="WCQ67" s="24"/>
      <c r="WCR67" s="24"/>
      <c r="WCS67" s="24"/>
      <c r="WCT67" s="24"/>
      <c r="WCU67" s="24"/>
      <c r="WCV67" s="24"/>
      <c r="WCW67" s="24"/>
      <c r="WCX67" s="24"/>
      <c r="WCY67" s="24"/>
      <c r="WCZ67" s="24"/>
      <c r="WDA67" s="24"/>
      <c r="WDB67" s="24"/>
      <c r="WDC67" s="24"/>
      <c r="WDD67" s="24"/>
      <c r="WDE67" s="24"/>
      <c r="WDF67" s="24"/>
      <c r="WDG67" s="24"/>
      <c r="WDH67" s="24"/>
      <c r="WDI67" s="24"/>
      <c r="WDJ67" s="24"/>
      <c r="WDK67" s="24"/>
      <c r="WDL67" s="24"/>
      <c r="WDM67" s="24"/>
      <c r="WDN67" s="24"/>
      <c r="WDO67" s="24"/>
      <c r="WDP67" s="24"/>
      <c r="WDQ67" s="24"/>
      <c r="WDR67" s="24"/>
      <c r="WDS67" s="24"/>
      <c r="WDT67" s="24"/>
      <c r="WDU67" s="24"/>
      <c r="WDV67" s="24"/>
      <c r="WDW67" s="24"/>
      <c r="WDX67" s="24"/>
      <c r="WDY67" s="24"/>
      <c r="WDZ67" s="24"/>
      <c r="WEA67" s="24"/>
      <c r="WEB67" s="24"/>
      <c r="WEC67" s="24"/>
      <c r="WED67" s="24"/>
      <c r="WEE67" s="24"/>
      <c r="WEF67" s="24"/>
      <c r="WEG67" s="24"/>
      <c r="WEH67" s="24"/>
      <c r="WEI67" s="24"/>
      <c r="WEJ67" s="24"/>
      <c r="WEK67" s="24"/>
      <c r="WEL67" s="24"/>
      <c r="WEM67" s="24"/>
      <c r="WEN67" s="24"/>
      <c r="WEO67" s="24"/>
      <c r="WEP67" s="24"/>
      <c r="WEQ67" s="24"/>
      <c r="WER67" s="24"/>
      <c r="WES67" s="24"/>
      <c r="WET67" s="24"/>
      <c r="WEU67" s="24"/>
      <c r="WEV67" s="24"/>
      <c r="WEW67" s="24"/>
      <c r="WEX67" s="24"/>
      <c r="WEY67" s="24"/>
      <c r="WEZ67" s="24"/>
      <c r="WFA67" s="24"/>
      <c r="WFB67" s="24"/>
      <c r="WFC67" s="24"/>
      <c r="WFD67" s="24"/>
      <c r="WFE67" s="24"/>
      <c r="WFF67" s="24"/>
      <c r="WFG67" s="24"/>
      <c r="WFH67" s="24"/>
      <c r="WFI67" s="24"/>
      <c r="WFJ67" s="24"/>
      <c r="WFK67" s="24"/>
      <c r="WFL67" s="24"/>
      <c r="WFM67" s="24"/>
      <c r="WFN67" s="24"/>
      <c r="WFO67" s="24"/>
      <c r="WFP67" s="24"/>
      <c r="WFQ67" s="24"/>
      <c r="WFR67" s="24"/>
      <c r="WFS67" s="24"/>
      <c r="WFT67" s="24"/>
      <c r="WFU67" s="24"/>
      <c r="WFV67" s="24"/>
      <c r="WFW67" s="24"/>
      <c r="WFX67" s="24"/>
      <c r="WFY67" s="24"/>
      <c r="WFZ67" s="24"/>
      <c r="WGA67" s="24"/>
      <c r="WGB67" s="24"/>
      <c r="WGC67" s="24"/>
      <c r="WGD67" s="24"/>
      <c r="WGE67" s="24"/>
      <c r="WGF67" s="24"/>
      <c r="WGG67" s="24"/>
      <c r="WGH67" s="24"/>
      <c r="WGI67" s="24"/>
      <c r="WGJ67" s="24"/>
      <c r="WGK67" s="24"/>
      <c r="WGL67" s="24"/>
      <c r="WGM67" s="24"/>
      <c r="WGN67" s="24"/>
      <c r="WGO67" s="24"/>
      <c r="WGP67" s="24"/>
      <c r="WGQ67" s="24"/>
      <c r="WGR67" s="24"/>
      <c r="WGS67" s="24"/>
      <c r="WGT67" s="24"/>
      <c r="WGU67" s="24"/>
      <c r="WGV67" s="24"/>
      <c r="WGW67" s="24"/>
      <c r="WGX67" s="24"/>
      <c r="WGY67" s="24"/>
      <c r="WGZ67" s="24"/>
      <c r="WHA67" s="24"/>
      <c r="WHB67" s="24"/>
      <c r="WHC67" s="24"/>
      <c r="WHD67" s="24"/>
      <c r="WHE67" s="24"/>
      <c r="WHF67" s="24"/>
      <c r="WHG67" s="24"/>
      <c r="WHH67" s="24"/>
      <c r="WHI67" s="24"/>
      <c r="WHJ67" s="24"/>
      <c r="WHK67" s="24"/>
      <c r="WHL67" s="24"/>
      <c r="WHM67" s="24"/>
      <c r="WHN67" s="24"/>
      <c r="WHO67" s="24"/>
      <c r="WHP67" s="24"/>
      <c r="WHQ67" s="24"/>
      <c r="WHR67" s="24"/>
      <c r="WHS67" s="24"/>
      <c r="WHT67" s="24"/>
      <c r="WHU67" s="24"/>
      <c r="WHV67" s="24"/>
      <c r="WHW67" s="24"/>
      <c r="WHX67" s="24"/>
      <c r="WHY67" s="24"/>
      <c r="WHZ67" s="24"/>
      <c r="WIA67" s="24"/>
      <c r="WIB67" s="24"/>
      <c r="WIC67" s="24"/>
      <c r="WID67" s="24"/>
      <c r="WIE67" s="24"/>
      <c r="WIF67" s="24"/>
      <c r="WIG67" s="24"/>
      <c r="WIH67" s="24"/>
      <c r="WII67" s="24"/>
      <c r="WIJ67" s="24"/>
      <c r="WIK67" s="24"/>
      <c r="WIL67" s="24"/>
      <c r="WIM67" s="24"/>
      <c r="WIN67" s="24"/>
      <c r="WIO67" s="24"/>
      <c r="WIP67" s="24"/>
      <c r="WIQ67" s="24"/>
      <c r="WIR67" s="24"/>
      <c r="WIS67" s="24"/>
      <c r="WIT67" s="24"/>
      <c r="WIU67" s="24"/>
      <c r="WIV67" s="24"/>
      <c r="WIW67" s="24"/>
      <c r="WIX67" s="24"/>
      <c r="WIY67" s="24"/>
      <c r="WIZ67" s="24"/>
      <c r="WJA67" s="24"/>
      <c r="WJB67" s="24"/>
      <c r="WJC67" s="24"/>
      <c r="WJD67" s="24"/>
      <c r="WJE67" s="24"/>
      <c r="WJF67" s="24"/>
      <c r="WJG67" s="24"/>
      <c r="WJH67" s="24"/>
      <c r="WJI67" s="24"/>
      <c r="WJJ67" s="24"/>
      <c r="WJK67" s="24"/>
      <c r="WJL67" s="24"/>
      <c r="WJM67" s="24"/>
      <c r="WJN67" s="24"/>
      <c r="WJO67" s="24"/>
      <c r="WJP67" s="24"/>
      <c r="WJQ67" s="24"/>
      <c r="WJR67" s="24"/>
      <c r="WJS67" s="24"/>
      <c r="WJT67" s="24"/>
      <c r="WJU67" s="24"/>
      <c r="WJV67" s="24"/>
      <c r="WJW67" s="24"/>
      <c r="WJX67" s="24"/>
      <c r="WJY67" s="24"/>
      <c r="WJZ67" s="24"/>
      <c r="WKA67" s="24"/>
      <c r="WKB67" s="24"/>
      <c r="WKC67" s="24"/>
      <c r="WKD67" s="24"/>
      <c r="WKE67" s="24"/>
      <c r="WKF67" s="24"/>
      <c r="WKG67" s="24"/>
      <c r="WKH67" s="24"/>
      <c r="WKI67" s="24"/>
      <c r="WKJ67" s="24"/>
      <c r="WKK67" s="24"/>
      <c r="WKL67" s="24"/>
      <c r="WKM67" s="24"/>
      <c r="WKN67" s="24"/>
      <c r="WKO67" s="24"/>
      <c r="WKP67" s="24"/>
      <c r="WKQ67" s="24"/>
      <c r="WKR67" s="24"/>
      <c r="WKS67" s="24"/>
      <c r="WKT67" s="24"/>
      <c r="WKU67" s="24"/>
      <c r="WKV67" s="24"/>
      <c r="WKW67" s="24"/>
      <c r="WKX67" s="24"/>
      <c r="WKY67" s="24"/>
      <c r="WKZ67" s="24"/>
      <c r="WLA67" s="24"/>
      <c r="WLB67" s="24"/>
      <c r="WLC67" s="24"/>
      <c r="WLD67" s="24"/>
      <c r="WLE67" s="24"/>
      <c r="WLF67" s="24"/>
      <c r="WLG67" s="24"/>
      <c r="WLH67" s="24"/>
      <c r="WLI67" s="24"/>
      <c r="WLJ67" s="24"/>
      <c r="WLK67" s="24"/>
      <c r="WLL67" s="24"/>
      <c r="WLM67" s="24"/>
      <c r="WLN67" s="24"/>
      <c r="WLO67" s="24"/>
      <c r="WLP67" s="24"/>
      <c r="WLQ67" s="24"/>
      <c r="WLR67" s="24"/>
      <c r="WLS67" s="24"/>
      <c r="WLT67" s="24"/>
      <c r="WLU67" s="24"/>
      <c r="WLV67" s="24"/>
      <c r="WLW67" s="24"/>
      <c r="WLX67" s="24"/>
      <c r="WLY67" s="24"/>
      <c r="WLZ67" s="24"/>
      <c r="WMA67" s="24"/>
      <c r="WMB67" s="24"/>
      <c r="WMC67" s="24"/>
      <c r="WMD67" s="24"/>
      <c r="WME67" s="24"/>
      <c r="WMF67" s="24"/>
      <c r="WMG67" s="24"/>
      <c r="WMH67" s="24"/>
      <c r="WMI67" s="24"/>
      <c r="WMJ67" s="24"/>
      <c r="WMK67" s="24"/>
      <c r="WML67" s="24"/>
      <c r="WMM67" s="24"/>
      <c r="WMN67" s="24"/>
      <c r="WMO67" s="24"/>
      <c r="WMP67" s="24"/>
      <c r="WMQ67" s="24"/>
      <c r="WMR67" s="24"/>
      <c r="WMS67" s="24"/>
      <c r="WMT67" s="24"/>
      <c r="WMU67" s="24"/>
      <c r="WMV67" s="24"/>
      <c r="WMW67" s="24"/>
      <c r="WMX67" s="24"/>
      <c r="WMY67" s="24"/>
      <c r="WMZ67" s="24"/>
      <c r="WNA67" s="24"/>
      <c r="WNB67" s="24"/>
      <c r="WNC67" s="24"/>
      <c r="WND67" s="24"/>
      <c r="WNE67" s="24"/>
      <c r="WNF67" s="24"/>
      <c r="WNG67" s="24"/>
      <c r="WNH67" s="24"/>
      <c r="WNI67" s="24"/>
      <c r="WNJ67" s="24"/>
      <c r="WNK67" s="24"/>
      <c r="WNL67" s="24"/>
      <c r="WNM67" s="24"/>
      <c r="WNN67" s="24"/>
      <c r="WNO67" s="24"/>
      <c r="WNP67" s="24"/>
      <c r="WNQ67" s="24"/>
      <c r="WNR67" s="24"/>
      <c r="WNS67" s="24"/>
      <c r="WNT67" s="24"/>
      <c r="WNU67" s="24"/>
      <c r="WNV67" s="24"/>
      <c r="WNW67" s="24"/>
      <c r="WNX67" s="24"/>
      <c r="WNY67" s="24"/>
      <c r="WNZ67" s="24"/>
      <c r="WOA67" s="24"/>
      <c r="WOB67" s="24"/>
      <c r="WOC67" s="24"/>
      <c r="WOD67" s="24"/>
      <c r="WOE67" s="24"/>
      <c r="WOF67" s="24"/>
      <c r="WOG67" s="24"/>
      <c r="WOH67" s="24"/>
      <c r="WOI67" s="24"/>
      <c r="WOJ67" s="24"/>
      <c r="WOK67" s="24"/>
      <c r="WOL67" s="24"/>
      <c r="WOM67" s="24"/>
      <c r="WON67" s="24"/>
      <c r="WOO67" s="24"/>
      <c r="WOP67" s="24"/>
      <c r="WOQ67" s="24"/>
      <c r="WOR67" s="24"/>
      <c r="WOS67" s="24"/>
      <c r="WOT67" s="24"/>
      <c r="WOU67" s="24"/>
      <c r="WOV67" s="24"/>
      <c r="WOW67" s="24"/>
      <c r="WOX67" s="24"/>
      <c r="WOY67" s="24"/>
      <c r="WOZ67" s="24"/>
      <c r="WPA67" s="24"/>
      <c r="WPB67" s="24"/>
      <c r="WPC67" s="24"/>
      <c r="WPD67" s="24"/>
      <c r="WPE67" s="24"/>
      <c r="WPF67" s="24"/>
      <c r="WPG67" s="24"/>
      <c r="WPH67" s="24"/>
      <c r="WPI67" s="24"/>
      <c r="WPJ67" s="24"/>
      <c r="WPK67" s="24"/>
      <c r="WPL67" s="24"/>
      <c r="WPM67" s="24"/>
      <c r="WPN67" s="24"/>
      <c r="WPO67" s="24"/>
      <c r="WPP67" s="24"/>
      <c r="WPQ67" s="24"/>
      <c r="WPR67" s="24"/>
      <c r="WPS67" s="24"/>
      <c r="WPT67" s="24"/>
      <c r="WPU67" s="24"/>
      <c r="WPV67" s="24"/>
      <c r="WPW67" s="24"/>
      <c r="WPX67" s="24"/>
      <c r="WPY67" s="24"/>
      <c r="WPZ67" s="24"/>
      <c r="WQA67" s="24"/>
      <c r="WQB67" s="24"/>
      <c r="WQC67" s="24"/>
      <c r="WQD67" s="24"/>
      <c r="WQE67" s="24"/>
      <c r="WQF67" s="24"/>
      <c r="WQG67" s="24"/>
      <c r="WQH67" s="24"/>
      <c r="WQI67" s="24"/>
      <c r="WQJ67" s="24"/>
      <c r="WQK67" s="24"/>
      <c r="WQL67" s="24"/>
      <c r="WQM67" s="24"/>
      <c r="WQN67" s="24"/>
      <c r="WQO67" s="24"/>
      <c r="WQP67" s="24"/>
      <c r="WQQ67" s="24"/>
      <c r="WQR67" s="24"/>
      <c r="WQS67" s="24"/>
      <c r="WQT67" s="24"/>
      <c r="WQU67" s="24"/>
      <c r="WQV67" s="24"/>
      <c r="WQW67" s="24"/>
      <c r="WQX67" s="24"/>
      <c r="WQY67" s="24"/>
      <c r="WQZ67" s="24"/>
      <c r="WRA67" s="24"/>
      <c r="WRB67" s="24"/>
      <c r="WRC67" s="24"/>
      <c r="WRD67" s="24"/>
      <c r="WRE67" s="24"/>
      <c r="WRF67" s="24"/>
      <c r="WRG67" s="24"/>
      <c r="WRH67" s="24"/>
      <c r="WRI67" s="24"/>
      <c r="WRJ67" s="24"/>
      <c r="WRK67" s="24"/>
      <c r="WRL67" s="24"/>
      <c r="WRM67" s="24"/>
      <c r="WRN67" s="24"/>
      <c r="WRO67" s="24"/>
      <c r="WRP67" s="24"/>
      <c r="WRQ67" s="24"/>
      <c r="WRR67" s="24"/>
      <c r="WRS67" s="24"/>
      <c r="WRT67" s="24"/>
      <c r="WRU67" s="24"/>
      <c r="WRV67" s="24"/>
      <c r="WRW67" s="24"/>
      <c r="WRX67" s="24"/>
      <c r="WRY67" s="24"/>
      <c r="WRZ67" s="24"/>
      <c r="WSA67" s="24"/>
      <c r="WSB67" s="24"/>
      <c r="WSC67" s="24"/>
      <c r="WSD67" s="24"/>
      <c r="WSE67" s="24"/>
      <c r="WSF67" s="24"/>
      <c r="WSG67" s="24"/>
      <c r="WSH67" s="24"/>
      <c r="WSI67" s="24"/>
      <c r="WSJ67" s="24"/>
      <c r="WSK67" s="24"/>
      <c r="WSL67" s="24"/>
      <c r="WSM67" s="24"/>
      <c r="WSN67" s="24"/>
      <c r="WSO67" s="24"/>
      <c r="WSP67" s="24"/>
      <c r="WSQ67" s="24"/>
      <c r="WSR67" s="24"/>
      <c r="WSS67" s="24"/>
      <c r="WST67" s="24"/>
      <c r="WSU67" s="24"/>
      <c r="WSV67" s="24"/>
      <c r="WSW67" s="24"/>
      <c r="WSX67" s="24"/>
      <c r="WSY67" s="24"/>
      <c r="WSZ67" s="24"/>
      <c r="WTA67" s="24"/>
      <c r="WTB67" s="24"/>
      <c r="WTC67" s="24"/>
      <c r="WTD67" s="24"/>
      <c r="WTE67" s="24"/>
      <c r="WTF67" s="24"/>
      <c r="WTG67" s="24"/>
      <c r="WTH67" s="24"/>
      <c r="WTI67" s="24"/>
      <c r="WTJ67" s="24"/>
      <c r="WTK67" s="24"/>
      <c r="WTL67" s="24"/>
      <c r="WTM67" s="24"/>
      <c r="WTN67" s="24"/>
      <c r="WTO67" s="24"/>
      <c r="WTP67" s="24"/>
      <c r="WTQ67" s="24"/>
      <c r="WTR67" s="24"/>
      <c r="WTS67" s="24"/>
      <c r="WTT67" s="24"/>
      <c r="WTU67" s="24"/>
      <c r="WTV67" s="24"/>
      <c r="WTW67" s="24"/>
      <c r="WTX67" s="24"/>
      <c r="WTY67" s="24"/>
      <c r="WTZ67" s="24"/>
      <c r="WUA67" s="24"/>
      <c r="WUB67" s="24"/>
      <c r="WUC67" s="24"/>
      <c r="WUD67" s="24"/>
      <c r="WUE67" s="24"/>
      <c r="WUF67" s="24"/>
      <c r="WUG67" s="24"/>
      <c r="WUH67" s="24"/>
      <c r="WUI67" s="24"/>
      <c r="WUJ67" s="24"/>
      <c r="WUK67" s="24"/>
      <c r="WUL67" s="24"/>
      <c r="WUM67" s="24"/>
      <c r="WUN67" s="24"/>
      <c r="WUO67" s="24"/>
      <c r="WUP67" s="24"/>
      <c r="WUQ67" s="24"/>
      <c r="WUR67" s="24"/>
      <c r="WUS67" s="24"/>
      <c r="WUT67" s="24"/>
      <c r="WUU67" s="24"/>
      <c r="WUV67" s="24"/>
      <c r="WUW67" s="24"/>
      <c r="WUX67" s="24"/>
      <c r="WUY67" s="24"/>
      <c r="WUZ67" s="24"/>
      <c r="WVA67" s="24"/>
      <c r="WVB67" s="24"/>
      <c r="WVC67" s="24"/>
      <c r="WVD67" s="24"/>
      <c r="WVE67" s="24"/>
      <c r="WVF67" s="24"/>
      <c r="WVG67" s="24"/>
      <c r="WVH67" s="24"/>
      <c r="WVI67" s="24"/>
      <c r="WVJ67" s="24"/>
      <c r="WVK67" s="24"/>
      <c r="WVL67" s="24"/>
      <c r="WVM67" s="24"/>
      <c r="WVN67" s="24"/>
      <c r="WVO67" s="24"/>
      <c r="WVP67" s="24"/>
      <c r="WVQ67" s="24"/>
      <c r="WVR67" s="24"/>
      <c r="WVS67" s="24"/>
      <c r="WVT67" s="24"/>
      <c r="WVU67" s="24"/>
      <c r="WVV67" s="24"/>
      <c r="WVW67" s="24"/>
      <c r="WVX67" s="24"/>
      <c r="WVY67" s="24"/>
      <c r="WVZ67" s="24"/>
      <c r="WWA67" s="24"/>
      <c r="WWB67" s="24"/>
      <c r="WWC67" s="24"/>
      <c r="WWD67" s="24"/>
      <c r="WWE67" s="24"/>
      <c r="WWF67" s="24"/>
      <c r="WWG67" s="24"/>
      <c r="WWH67" s="24"/>
      <c r="WWI67" s="24"/>
      <c r="WWJ67" s="24"/>
      <c r="WWK67" s="24"/>
      <c r="WWL67" s="24"/>
      <c r="WWM67" s="24"/>
      <c r="WWN67" s="24"/>
      <c r="WWO67" s="24"/>
      <c r="WWP67" s="24"/>
      <c r="WWQ67" s="24"/>
      <c r="WWR67" s="24"/>
      <c r="WWS67" s="24"/>
      <c r="WWT67" s="24"/>
      <c r="WWU67" s="24"/>
      <c r="WWV67" s="24"/>
      <c r="WWW67" s="24"/>
      <c r="WWX67" s="24"/>
      <c r="WWY67" s="24"/>
      <c r="WWZ67" s="24"/>
      <c r="WXA67" s="24"/>
      <c r="WXB67" s="24"/>
      <c r="WXC67" s="24"/>
      <c r="WXD67" s="24"/>
      <c r="WXE67" s="24"/>
      <c r="WXF67" s="24"/>
      <c r="WXG67" s="24"/>
      <c r="WXH67" s="24"/>
      <c r="WXI67" s="24"/>
      <c r="WXJ67" s="24"/>
      <c r="WXK67" s="24"/>
      <c r="WXL67" s="24"/>
      <c r="WXM67" s="24"/>
      <c r="WXN67" s="24"/>
      <c r="WXO67" s="24"/>
      <c r="WXP67" s="24"/>
      <c r="WXQ67" s="24"/>
      <c r="WXR67" s="24"/>
      <c r="WXS67" s="24"/>
      <c r="WXT67" s="24"/>
      <c r="WXU67" s="24"/>
      <c r="WXV67" s="24"/>
      <c r="WXW67" s="24"/>
      <c r="WXX67" s="24"/>
      <c r="WXY67" s="24"/>
      <c r="WXZ67" s="24"/>
      <c r="WYA67" s="24"/>
      <c r="WYB67" s="24"/>
      <c r="WYC67" s="24"/>
      <c r="WYD67" s="24"/>
      <c r="WYE67" s="24"/>
      <c r="WYF67" s="24"/>
      <c r="WYG67" s="24"/>
      <c r="WYH67" s="24"/>
      <c r="WYI67" s="24"/>
      <c r="WYJ67" s="24"/>
      <c r="WYK67" s="24"/>
      <c r="WYL67" s="24"/>
      <c r="WYM67" s="24"/>
      <c r="WYN67" s="24"/>
      <c r="WYO67" s="24"/>
      <c r="WYP67" s="24"/>
      <c r="WYQ67" s="24"/>
      <c r="WYR67" s="24"/>
      <c r="WYS67" s="24"/>
      <c r="WYT67" s="24"/>
      <c r="WYU67" s="24"/>
      <c r="WYV67" s="24"/>
      <c r="WYW67" s="24"/>
      <c r="WYX67" s="24"/>
      <c r="WYY67" s="24"/>
      <c r="WYZ67" s="24"/>
      <c r="WZA67" s="24"/>
      <c r="WZB67" s="24"/>
      <c r="WZC67" s="24"/>
      <c r="WZD67" s="24"/>
      <c r="WZE67" s="24"/>
      <c r="WZF67" s="24"/>
      <c r="WZG67" s="24"/>
      <c r="WZH67" s="24"/>
      <c r="WZI67" s="24"/>
      <c r="WZJ67" s="24"/>
      <c r="WZK67" s="24"/>
      <c r="WZL67" s="24"/>
      <c r="WZM67" s="24"/>
      <c r="WZN67" s="24"/>
      <c r="WZO67" s="24"/>
      <c r="WZP67" s="24"/>
      <c r="WZQ67" s="24"/>
      <c r="WZR67" s="24"/>
      <c r="WZS67" s="24"/>
      <c r="WZT67" s="24"/>
      <c r="WZU67" s="24"/>
      <c r="WZV67" s="24"/>
      <c r="WZW67" s="24"/>
      <c r="WZX67" s="24"/>
      <c r="WZY67" s="24"/>
      <c r="WZZ67" s="24"/>
      <c r="XAA67" s="24"/>
      <c r="XAB67" s="24"/>
      <c r="XAC67" s="24"/>
      <c r="XAD67" s="24"/>
      <c r="XAE67" s="24"/>
      <c r="XAF67" s="24"/>
      <c r="XAG67" s="24"/>
      <c r="XAH67" s="24"/>
      <c r="XAI67" s="24"/>
      <c r="XAJ67" s="24"/>
      <c r="XAK67" s="24"/>
      <c r="XAL67" s="24"/>
      <c r="XAM67" s="24"/>
      <c r="XAN67" s="24"/>
      <c r="XAO67" s="24"/>
      <c r="XAP67" s="24"/>
      <c r="XAQ67" s="24"/>
      <c r="XAR67" s="24"/>
      <c r="XAS67" s="24"/>
      <c r="XAT67" s="24"/>
      <c r="XAU67" s="24"/>
      <c r="XAV67" s="24"/>
      <c r="XAW67" s="24"/>
      <c r="XAX67" s="24"/>
      <c r="XAY67" s="24"/>
      <c r="XAZ67" s="24"/>
      <c r="XBA67" s="24"/>
      <c r="XBB67" s="24"/>
      <c r="XBC67" s="24"/>
      <c r="XBD67" s="24"/>
      <c r="XBE67" s="24"/>
      <c r="XBF67" s="24"/>
      <c r="XBG67" s="24"/>
      <c r="XBH67" s="24"/>
      <c r="XBI67" s="24"/>
      <c r="XBJ67" s="24"/>
      <c r="XBK67" s="24"/>
      <c r="XBL67" s="24"/>
      <c r="XBM67" s="24"/>
      <c r="XBN67" s="24"/>
      <c r="XBO67" s="24"/>
      <c r="XBP67" s="24"/>
      <c r="XBQ67" s="24"/>
      <c r="XBR67" s="24"/>
      <c r="XBS67" s="24"/>
      <c r="XBT67" s="24"/>
      <c r="XBU67" s="24"/>
      <c r="XBV67" s="24"/>
      <c r="XBW67" s="24"/>
      <c r="XBX67" s="24"/>
      <c r="XBY67" s="24"/>
      <c r="XBZ67" s="24"/>
      <c r="XCA67" s="24"/>
      <c r="XCB67" s="24"/>
      <c r="XCC67" s="24"/>
      <c r="XCD67" s="24"/>
      <c r="XCE67" s="24"/>
      <c r="XCF67" s="24"/>
      <c r="XCG67" s="24"/>
      <c r="XCH67" s="24"/>
      <c r="XCI67" s="24"/>
      <c r="XCJ67" s="24"/>
      <c r="XCK67" s="24"/>
      <c r="XCL67" s="24"/>
      <c r="XCM67" s="24"/>
      <c r="XCN67" s="24"/>
      <c r="XCO67" s="24"/>
      <c r="XCP67" s="24"/>
      <c r="XCQ67" s="24"/>
      <c r="XCR67" s="24"/>
      <c r="XCS67" s="24"/>
      <c r="XCT67" s="24"/>
      <c r="XCU67" s="24"/>
      <c r="XCV67" s="24"/>
      <c r="XCW67" s="24"/>
      <c r="XCX67" s="24"/>
      <c r="XCY67" s="24"/>
      <c r="XCZ67" s="24"/>
      <c r="XDA67" s="24"/>
      <c r="XDB67" s="24"/>
      <c r="XDC67" s="24"/>
      <c r="XDD67" s="24"/>
      <c r="XDE67" s="24"/>
      <c r="XDF67" s="24"/>
      <c r="XDG67" s="24"/>
      <c r="XDH67" s="24"/>
      <c r="XDI67" s="24"/>
      <c r="XDJ67" s="24"/>
      <c r="XDK67" s="24"/>
      <c r="XDL67" s="24"/>
      <c r="XDM67" s="24"/>
      <c r="XDN67" s="24"/>
      <c r="XDO67" s="24"/>
      <c r="XDP67" s="24"/>
      <c r="XDQ67" s="24"/>
      <c r="XDR67" s="24"/>
      <c r="XDS67" s="24"/>
      <c r="XDT67" s="24"/>
      <c r="XDU67" s="24"/>
      <c r="XDV67" s="24"/>
      <c r="XDW67" s="24"/>
      <c r="XDX67" s="24"/>
      <c r="XDY67" s="24"/>
      <c r="XDZ67" s="24"/>
      <c r="XEA67" s="24"/>
      <c r="XEB67" s="24"/>
      <c r="XEC67" s="24"/>
      <c r="XED67" s="24"/>
      <c r="XEE67" s="24"/>
      <c r="XEF67" s="24"/>
      <c r="XEG67" s="24"/>
      <c r="XEH67" s="24"/>
      <c r="XEI67" s="24"/>
      <c r="XEJ67" s="24"/>
      <c r="XEK67" s="24"/>
      <c r="XEL67" s="24"/>
      <c r="XEM67" s="24"/>
      <c r="XEN67" s="24"/>
      <c r="XEO67" s="24"/>
      <c r="XEP67" s="24"/>
      <c r="XEQ67" s="24"/>
      <c r="XER67" s="24"/>
      <c r="XES67" s="24"/>
      <c r="XET67" s="24"/>
      <c r="XEU67" s="24"/>
      <c r="XEV67" s="24"/>
      <c r="XEW67" s="24"/>
      <c r="XEX67" s="24"/>
      <c r="XEY67" s="24"/>
      <c r="XEZ67" s="24"/>
      <c r="XFA67" s="24"/>
      <c r="XFB67" s="24"/>
      <c r="XFC67" s="24"/>
      <c r="XFD67" s="24"/>
    </row>
    <row r="68" spans="1:16384" x14ac:dyDescent="0.2">
      <c r="A68" s="62" t="s">
        <v>399</v>
      </c>
      <c r="B68" s="14" t="str">
        <f>VLOOKUP(A68,summary!$A$1:$B$999,2,0)</f>
        <v>miplib2010</v>
      </c>
      <c r="C68" s="14" t="s">
        <v>1612</v>
      </c>
      <c r="D68" s="8"/>
      <c r="E68" s="8"/>
      <c r="F68" s="8"/>
      <c r="G68" s="8"/>
      <c r="H68" s="8">
        <v>1</v>
      </c>
      <c r="I68" s="8"/>
      <c r="J68" s="14" t="s">
        <v>1599</v>
      </c>
      <c r="K68" s="24"/>
      <c r="L68" s="24"/>
      <c r="M68" s="24"/>
      <c r="N68" s="24"/>
      <c r="O68" s="24"/>
      <c r="P68" s="24"/>
      <c r="Q68" s="24"/>
      <c r="R68" s="24"/>
      <c r="S68" s="24"/>
      <c r="T68" s="24"/>
      <c r="U68" s="24"/>
      <c r="V68" s="24"/>
      <c r="W68" s="24"/>
      <c r="X68" s="24"/>
      <c r="Y68" s="24"/>
      <c r="Z68" s="24"/>
      <c r="AA68" s="24"/>
      <c r="AB68" s="24"/>
      <c r="AC68" s="24"/>
      <c r="AD68" s="24"/>
      <c r="AE68" s="24"/>
      <c r="AF68" s="24"/>
      <c r="AG68" s="24"/>
      <c r="AH68" s="24"/>
      <c r="AI68" s="24"/>
      <c r="AJ68" s="24"/>
      <c r="AK68" s="24"/>
      <c r="AL68" s="24"/>
      <c r="AM68" s="24"/>
      <c r="AN68" s="24"/>
      <c r="AO68" s="24"/>
      <c r="AP68" s="24"/>
      <c r="AQ68" s="24"/>
      <c r="AR68" s="24"/>
      <c r="AS68" s="24"/>
      <c r="AT68" s="24"/>
      <c r="AU68" s="24"/>
      <c r="AV68" s="24"/>
      <c r="AW68" s="24"/>
      <c r="AX68" s="24"/>
      <c r="AY68" s="24"/>
      <c r="AZ68" s="24"/>
      <c r="BA68" s="24"/>
      <c r="BB68" s="24"/>
      <c r="BC68" s="24"/>
      <c r="BD68" s="24"/>
      <c r="BE68" s="24"/>
      <c r="BF68" s="24"/>
      <c r="BG68" s="24"/>
      <c r="BH68" s="24"/>
      <c r="BI68" s="24"/>
      <c r="BJ68" s="24"/>
      <c r="BK68" s="24"/>
      <c r="BL68" s="24"/>
      <c r="BM68" s="24"/>
      <c r="BN68" s="24"/>
      <c r="BO68" s="24"/>
      <c r="BP68" s="24"/>
      <c r="BQ68" s="24"/>
      <c r="BR68" s="24"/>
      <c r="BS68" s="24"/>
      <c r="BT68" s="24"/>
      <c r="BU68" s="24"/>
      <c r="BV68" s="24"/>
      <c r="BW68" s="24"/>
      <c r="BX68" s="24"/>
      <c r="BY68" s="24"/>
      <c r="BZ68" s="24"/>
      <c r="CA68" s="24"/>
      <c r="CB68" s="24"/>
      <c r="CC68" s="24"/>
      <c r="CD68" s="24"/>
      <c r="CE68" s="24"/>
      <c r="CF68" s="24"/>
      <c r="CG68" s="24"/>
      <c r="CH68" s="24"/>
      <c r="CI68" s="24"/>
      <c r="CJ68" s="24"/>
      <c r="CK68" s="24"/>
      <c r="CL68" s="24"/>
      <c r="CM68" s="24"/>
      <c r="CN68" s="24"/>
      <c r="CO68" s="24"/>
      <c r="CP68" s="24"/>
      <c r="CQ68" s="24"/>
      <c r="CR68" s="24"/>
      <c r="CS68" s="24"/>
      <c r="CT68" s="24"/>
      <c r="CU68" s="24"/>
      <c r="CV68" s="24"/>
      <c r="CW68" s="24"/>
      <c r="CX68" s="24"/>
      <c r="CY68" s="24"/>
      <c r="CZ68" s="24"/>
      <c r="DA68" s="24"/>
      <c r="DB68" s="24"/>
      <c r="DC68" s="24"/>
      <c r="DD68" s="24"/>
      <c r="DE68" s="24"/>
      <c r="DF68" s="24"/>
      <c r="DG68" s="24"/>
      <c r="DH68" s="24"/>
      <c r="DI68" s="24"/>
      <c r="DJ68" s="24"/>
      <c r="DK68" s="24"/>
      <c r="DL68" s="24"/>
      <c r="DM68" s="24"/>
      <c r="DN68" s="24"/>
      <c r="DO68" s="24"/>
      <c r="DP68" s="24"/>
      <c r="DQ68" s="24"/>
      <c r="DR68" s="24"/>
      <c r="DS68" s="24"/>
      <c r="DT68" s="24"/>
      <c r="DU68" s="24"/>
      <c r="DV68" s="24"/>
      <c r="DW68" s="24"/>
      <c r="DX68" s="24"/>
      <c r="DY68" s="24"/>
      <c r="DZ68" s="24"/>
      <c r="EA68" s="24"/>
      <c r="EB68" s="24"/>
      <c r="EC68" s="24"/>
      <c r="ED68" s="24"/>
      <c r="EE68" s="24"/>
      <c r="EF68" s="24"/>
      <c r="EG68" s="24"/>
      <c r="EH68" s="24"/>
      <c r="EI68" s="24"/>
      <c r="EJ68" s="24"/>
      <c r="EK68" s="24"/>
      <c r="EL68" s="24"/>
      <c r="EM68" s="24"/>
      <c r="EN68" s="24"/>
      <c r="EO68" s="24"/>
      <c r="EP68" s="24"/>
      <c r="EQ68" s="24"/>
      <c r="ER68" s="24"/>
      <c r="ES68" s="24"/>
      <c r="ET68" s="24"/>
      <c r="EU68" s="24"/>
      <c r="EV68" s="24"/>
      <c r="EW68" s="24"/>
      <c r="EX68" s="24"/>
      <c r="EY68" s="24"/>
      <c r="EZ68" s="24"/>
      <c r="FA68" s="24"/>
      <c r="FB68" s="24"/>
      <c r="FC68" s="24"/>
      <c r="FD68" s="24"/>
      <c r="FE68" s="24"/>
      <c r="FF68" s="24"/>
      <c r="FG68" s="24"/>
      <c r="FH68" s="24"/>
      <c r="FI68" s="24"/>
      <c r="FJ68" s="24"/>
      <c r="FK68" s="24"/>
      <c r="FL68" s="24"/>
      <c r="FM68" s="24"/>
      <c r="FN68" s="24"/>
      <c r="FO68" s="24"/>
      <c r="FP68" s="24"/>
      <c r="FQ68" s="24"/>
      <c r="FR68" s="24"/>
      <c r="FS68" s="24"/>
      <c r="FT68" s="24"/>
      <c r="FU68" s="24"/>
      <c r="FV68" s="24"/>
      <c r="FW68" s="24"/>
      <c r="FX68" s="24"/>
      <c r="FY68" s="24"/>
      <c r="FZ68" s="24"/>
      <c r="GA68" s="24"/>
      <c r="GB68" s="24"/>
      <c r="GC68" s="24"/>
      <c r="GD68" s="24"/>
      <c r="GE68" s="24"/>
      <c r="GF68" s="24"/>
      <c r="GG68" s="24"/>
      <c r="GH68" s="24"/>
      <c r="GI68" s="24"/>
      <c r="GJ68" s="24"/>
      <c r="GK68" s="24"/>
      <c r="GL68" s="24"/>
      <c r="GM68" s="24"/>
      <c r="GN68" s="24"/>
      <c r="GO68" s="24"/>
      <c r="GP68" s="24"/>
      <c r="GQ68" s="24"/>
      <c r="GR68" s="24"/>
      <c r="GS68" s="24"/>
      <c r="GT68" s="24"/>
      <c r="GU68" s="24"/>
      <c r="GV68" s="24"/>
      <c r="GW68" s="24"/>
      <c r="GX68" s="24"/>
      <c r="GY68" s="24"/>
      <c r="GZ68" s="24"/>
      <c r="HA68" s="24"/>
      <c r="HB68" s="24"/>
      <c r="HC68" s="24"/>
      <c r="HD68" s="24"/>
      <c r="HE68" s="24"/>
      <c r="HF68" s="24"/>
      <c r="HG68" s="24"/>
      <c r="HH68" s="24"/>
      <c r="HI68" s="24"/>
      <c r="HJ68" s="24"/>
      <c r="HK68" s="24"/>
      <c r="HL68" s="24"/>
      <c r="HM68" s="24"/>
      <c r="HN68" s="24"/>
      <c r="HO68" s="24"/>
      <c r="HP68" s="24"/>
      <c r="HQ68" s="24"/>
      <c r="HR68" s="24"/>
      <c r="HS68" s="24"/>
      <c r="HT68" s="24"/>
      <c r="HU68" s="24"/>
      <c r="HV68" s="24"/>
      <c r="HW68" s="24"/>
      <c r="HX68" s="24"/>
      <c r="HY68" s="24"/>
      <c r="HZ68" s="24"/>
      <c r="IA68" s="24"/>
      <c r="IB68" s="24"/>
      <c r="IC68" s="24"/>
      <c r="ID68" s="24"/>
      <c r="IE68" s="24"/>
      <c r="IF68" s="24"/>
      <c r="IG68" s="24"/>
      <c r="IH68" s="24"/>
      <c r="II68" s="24"/>
      <c r="IJ68" s="24"/>
      <c r="IK68" s="24"/>
      <c r="IL68" s="24"/>
      <c r="IM68" s="24"/>
      <c r="IN68" s="24"/>
      <c r="IO68" s="24"/>
      <c r="IP68" s="24"/>
      <c r="IQ68" s="24"/>
      <c r="IR68" s="24"/>
      <c r="IS68" s="24"/>
      <c r="IT68" s="24"/>
      <c r="IU68" s="24"/>
      <c r="IV68" s="24"/>
      <c r="IW68" s="24"/>
      <c r="IX68" s="24"/>
      <c r="IY68" s="24"/>
      <c r="IZ68" s="24"/>
      <c r="JA68" s="24"/>
      <c r="JB68" s="24"/>
      <c r="JC68" s="24"/>
      <c r="JD68" s="24"/>
      <c r="JE68" s="24"/>
      <c r="JF68" s="24"/>
      <c r="JG68" s="24"/>
      <c r="JH68" s="24"/>
      <c r="JI68" s="24"/>
      <c r="JJ68" s="24"/>
      <c r="JK68" s="24"/>
      <c r="JL68" s="24"/>
      <c r="JM68" s="24"/>
      <c r="JN68" s="24"/>
      <c r="JO68" s="24"/>
      <c r="JP68" s="24"/>
      <c r="JQ68" s="24"/>
      <c r="JR68" s="24"/>
      <c r="JS68" s="24"/>
      <c r="JT68" s="24"/>
      <c r="JU68" s="24"/>
      <c r="JV68" s="24"/>
      <c r="JW68" s="24"/>
      <c r="JX68" s="24"/>
      <c r="JY68" s="24"/>
      <c r="JZ68" s="24"/>
      <c r="KA68" s="24"/>
      <c r="KB68" s="24"/>
      <c r="KC68" s="24"/>
      <c r="KD68" s="24"/>
      <c r="KE68" s="24"/>
      <c r="KF68" s="24"/>
      <c r="KG68" s="24"/>
      <c r="KH68" s="24"/>
      <c r="KI68" s="24"/>
      <c r="KJ68" s="24"/>
      <c r="KK68" s="24"/>
      <c r="KL68" s="24"/>
      <c r="KM68" s="24"/>
      <c r="KN68" s="24"/>
      <c r="KO68" s="24"/>
      <c r="KP68" s="24"/>
      <c r="KQ68" s="24"/>
      <c r="KR68" s="24"/>
      <c r="KS68" s="24"/>
      <c r="KT68" s="24"/>
      <c r="KU68" s="24"/>
      <c r="KV68" s="24"/>
      <c r="KW68" s="24"/>
      <c r="KX68" s="24"/>
      <c r="KY68" s="24"/>
      <c r="KZ68" s="24"/>
      <c r="LA68" s="24"/>
      <c r="LB68" s="24"/>
      <c r="LC68" s="24"/>
      <c r="LD68" s="24"/>
      <c r="LE68" s="24"/>
      <c r="LF68" s="24"/>
      <c r="LG68" s="24"/>
      <c r="LH68" s="24"/>
      <c r="LI68" s="24"/>
      <c r="LJ68" s="24"/>
      <c r="LK68" s="24"/>
      <c r="LL68" s="24"/>
      <c r="LM68" s="24"/>
      <c r="LN68" s="24"/>
      <c r="LO68" s="24"/>
      <c r="LP68" s="24"/>
      <c r="LQ68" s="24"/>
      <c r="LR68" s="24"/>
      <c r="LS68" s="24"/>
      <c r="LT68" s="24"/>
      <c r="LU68" s="24"/>
      <c r="LV68" s="24"/>
      <c r="LW68" s="24"/>
      <c r="LX68" s="24"/>
      <c r="LY68" s="24"/>
      <c r="LZ68" s="24"/>
      <c r="MA68" s="24"/>
      <c r="MB68" s="24"/>
      <c r="MC68" s="24"/>
      <c r="MD68" s="24"/>
      <c r="ME68" s="24"/>
      <c r="MF68" s="24"/>
      <c r="MG68" s="24"/>
      <c r="MH68" s="24"/>
      <c r="MI68" s="24"/>
      <c r="MJ68" s="24"/>
      <c r="MK68" s="24"/>
      <c r="ML68" s="24"/>
      <c r="MM68" s="24"/>
      <c r="MN68" s="24"/>
      <c r="MO68" s="24"/>
      <c r="MP68" s="24"/>
      <c r="MQ68" s="24"/>
      <c r="MR68" s="24"/>
      <c r="MS68" s="24"/>
      <c r="MT68" s="24"/>
      <c r="MU68" s="24"/>
      <c r="MV68" s="24"/>
      <c r="MW68" s="24"/>
      <c r="MX68" s="24"/>
      <c r="MY68" s="24"/>
      <c r="MZ68" s="24"/>
      <c r="NA68" s="24"/>
      <c r="NB68" s="24"/>
      <c r="NC68" s="24"/>
      <c r="ND68" s="24"/>
      <c r="NE68" s="24"/>
      <c r="NF68" s="24"/>
      <c r="NG68" s="24"/>
      <c r="NH68" s="24"/>
      <c r="NI68" s="24"/>
      <c r="NJ68" s="24"/>
      <c r="NK68" s="24"/>
      <c r="NL68" s="24"/>
      <c r="NM68" s="24"/>
      <c r="NN68" s="24"/>
      <c r="NO68" s="24"/>
      <c r="NP68" s="24"/>
      <c r="NQ68" s="24"/>
      <c r="NR68" s="24"/>
      <c r="NS68" s="24"/>
      <c r="NT68" s="24"/>
      <c r="NU68" s="24"/>
      <c r="NV68" s="24"/>
      <c r="NW68" s="24"/>
      <c r="NX68" s="24"/>
      <c r="NY68" s="24"/>
      <c r="NZ68" s="24"/>
      <c r="OA68" s="24"/>
      <c r="OB68" s="24"/>
      <c r="OC68" s="24"/>
      <c r="OD68" s="24"/>
      <c r="OE68" s="24"/>
      <c r="OF68" s="24"/>
      <c r="OG68" s="24"/>
      <c r="OH68" s="24"/>
      <c r="OI68" s="24"/>
      <c r="OJ68" s="24"/>
      <c r="OK68" s="24"/>
      <c r="OL68" s="24"/>
      <c r="OM68" s="24"/>
      <c r="ON68" s="24"/>
      <c r="OO68" s="24"/>
      <c r="OP68" s="24"/>
      <c r="OQ68" s="24"/>
      <c r="OR68" s="24"/>
      <c r="OS68" s="24"/>
      <c r="OT68" s="24"/>
      <c r="OU68" s="24"/>
      <c r="OV68" s="24"/>
      <c r="OW68" s="24"/>
      <c r="OX68" s="24"/>
      <c r="OY68" s="24"/>
      <c r="OZ68" s="24"/>
      <c r="PA68" s="24"/>
      <c r="PB68" s="24"/>
      <c r="PC68" s="24"/>
      <c r="PD68" s="24"/>
      <c r="PE68" s="24"/>
      <c r="PF68" s="24"/>
      <c r="PG68" s="24"/>
      <c r="PH68" s="24"/>
      <c r="PI68" s="24"/>
      <c r="PJ68" s="24"/>
      <c r="PK68" s="24"/>
      <c r="PL68" s="24"/>
      <c r="PM68" s="24"/>
      <c r="PN68" s="24"/>
      <c r="PO68" s="24"/>
      <c r="PP68" s="24"/>
      <c r="PQ68" s="24"/>
      <c r="PR68" s="24"/>
      <c r="PS68" s="24"/>
      <c r="PT68" s="24"/>
      <c r="PU68" s="24"/>
      <c r="PV68" s="24"/>
      <c r="PW68" s="24"/>
      <c r="PX68" s="24"/>
      <c r="PY68" s="24"/>
      <c r="PZ68" s="24"/>
      <c r="QA68" s="24"/>
      <c r="QB68" s="24"/>
      <c r="QC68" s="24"/>
      <c r="QD68" s="24"/>
      <c r="QE68" s="24"/>
      <c r="QF68" s="24"/>
      <c r="QG68" s="24"/>
      <c r="QH68" s="24"/>
      <c r="QI68" s="24"/>
      <c r="QJ68" s="24"/>
      <c r="QK68" s="24"/>
      <c r="QL68" s="24"/>
      <c r="QM68" s="24"/>
      <c r="QN68" s="24"/>
      <c r="QO68" s="24"/>
      <c r="QP68" s="24"/>
      <c r="QQ68" s="24"/>
      <c r="QR68" s="24"/>
      <c r="QS68" s="24"/>
      <c r="QT68" s="24"/>
      <c r="QU68" s="24"/>
      <c r="QV68" s="24"/>
      <c r="QW68" s="24"/>
      <c r="QX68" s="24"/>
      <c r="QY68" s="24"/>
      <c r="QZ68" s="24"/>
      <c r="RA68" s="24"/>
      <c r="RB68" s="24"/>
      <c r="RC68" s="24"/>
      <c r="RD68" s="24"/>
      <c r="RE68" s="24"/>
      <c r="RF68" s="24"/>
      <c r="RG68" s="24"/>
      <c r="RH68" s="24"/>
      <c r="RI68" s="24"/>
      <c r="RJ68" s="24"/>
      <c r="RK68" s="24"/>
      <c r="RL68" s="24"/>
      <c r="RM68" s="24"/>
      <c r="RN68" s="24"/>
      <c r="RO68" s="24"/>
      <c r="RP68" s="24"/>
      <c r="RQ68" s="24"/>
      <c r="RR68" s="24"/>
      <c r="RS68" s="24"/>
      <c r="RT68" s="24"/>
      <c r="RU68" s="24"/>
      <c r="RV68" s="24"/>
      <c r="RW68" s="24"/>
      <c r="RX68" s="24"/>
      <c r="RY68" s="24"/>
      <c r="RZ68" s="24"/>
      <c r="SA68" s="24"/>
      <c r="SB68" s="24"/>
      <c r="SC68" s="24"/>
      <c r="SD68" s="24"/>
      <c r="SE68" s="24"/>
      <c r="SF68" s="24"/>
      <c r="SG68" s="24"/>
      <c r="SH68" s="24"/>
      <c r="SI68" s="24"/>
      <c r="SJ68" s="24"/>
      <c r="SK68" s="24"/>
      <c r="SL68" s="24"/>
      <c r="SM68" s="24"/>
      <c r="SN68" s="24"/>
      <c r="SO68" s="24"/>
      <c r="SP68" s="24"/>
      <c r="SQ68" s="24"/>
      <c r="SR68" s="24"/>
      <c r="SS68" s="24"/>
      <c r="ST68" s="24"/>
      <c r="SU68" s="24"/>
      <c r="SV68" s="24"/>
      <c r="SW68" s="24"/>
      <c r="SX68" s="24"/>
      <c r="SY68" s="24"/>
      <c r="SZ68" s="24"/>
      <c r="TA68" s="24"/>
      <c r="TB68" s="24"/>
      <c r="TC68" s="24"/>
      <c r="TD68" s="24"/>
      <c r="TE68" s="24"/>
      <c r="TF68" s="24"/>
      <c r="TG68" s="24"/>
      <c r="TH68" s="24"/>
      <c r="TI68" s="24"/>
      <c r="TJ68" s="24"/>
      <c r="TK68" s="24"/>
      <c r="TL68" s="24"/>
      <c r="TM68" s="24"/>
      <c r="TN68" s="24"/>
      <c r="TO68" s="24"/>
      <c r="TP68" s="24"/>
      <c r="TQ68" s="24"/>
      <c r="TR68" s="24"/>
      <c r="TS68" s="24"/>
      <c r="TT68" s="24"/>
      <c r="TU68" s="24"/>
      <c r="TV68" s="24"/>
      <c r="TW68" s="24"/>
      <c r="TX68" s="24"/>
      <c r="TY68" s="24"/>
      <c r="TZ68" s="24"/>
      <c r="UA68" s="24"/>
      <c r="UB68" s="24"/>
      <c r="UC68" s="24"/>
      <c r="UD68" s="24"/>
      <c r="UE68" s="24"/>
      <c r="UF68" s="24"/>
      <c r="UG68" s="24"/>
      <c r="UH68" s="24"/>
      <c r="UI68" s="24"/>
      <c r="UJ68" s="24"/>
      <c r="UK68" s="24"/>
      <c r="UL68" s="24"/>
      <c r="UM68" s="24"/>
      <c r="UN68" s="24"/>
      <c r="UO68" s="24"/>
      <c r="UP68" s="24"/>
      <c r="UQ68" s="24"/>
      <c r="UR68" s="24"/>
      <c r="US68" s="24"/>
      <c r="UT68" s="24"/>
      <c r="UU68" s="24"/>
      <c r="UV68" s="24"/>
      <c r="UW68" s="24"/>
      <c r="UX68" s="24"/>
      <c r="UY68" s="24"/>
      <c r="UZ68" s="24"/>
      <c r="VA68" s="24"/>
      <c r="VB68" s="24"/>
      <c r="VC68" s="24"/>
      <c r="VD68" s="24"/>
      <c r="VE68" s="24"/>
      <c r="VF68" s="24"/>
      <c r="VG68" s="24"/>
      <c r="VH68" s="24"/>
      <c r="VI68" s="24"/>
      <c r="VJ68" s="24"/>
      <c r="VK68" s="24"/>
      <c r="VL68" s="24"/>
      <c r="VM68" s="24"/>
      <c r="VN68" s="24"/>
      <c r="VO68" s="24"/>
      <c r="VP68" s="24"/>
      <c r="VQ68" s="24"/>
      <c r="VR68" s="24"/>
      <c r="VS68" s="24"/>
      <c r="VT68" s="24"/>
      <c r="VU68" s="24"/>
      <c r="VV68" s="24"/>
      <c r="VW68" s="24"/>
      <c r="VX68" s="24"/>
      <c r="VY68" s="24"/>
      <c r="VZ68" s="24"/>
      <c r="WA68" s="24"/>
      <c r="WB68" s="24"/>
      <c r="WC68" s="24"/>
      <c r="WD68" s="24"/>
      <c r="WE68" s="24"/>
      <c r="WF68" s="24"/>
      <c r="WG68" s="24"/>
      <c r="WH68" s="24"/>
      <c r="WI68" s="24"/>
      <c r="WJ68" s="24"/>
      <c r="WK68" s="24"/>
      <c r="WL68" s="24"/>
      <c r="WM68" s="24"/>
      <c r="WN68" s="24"/>
      <c r="WO68" s="24"/>
      <c r="WP68" s="24"/>
      <c r="WQ68" s="24"/>
      <c r="WR68" s="24"/>
      <c r="WS68" s="24"/>
      <c r="WT68" s="24"/>
      <c r="WU68" s="24"/>
      <c r="WV68" s="24"/>
      <c r="WW68" s="24"/>
      <c r="WX68" s="24"/>
      <c r="WY68" s="24"/>
      <c r="WZ68" s="24"/>
      <c r="XA68" s="24"/>
      <c r="XB68" s="24"/>
      <c r="XC68" s="24"/>
      <c r="XD68" s="24"/>
      <c r="XE68" s="24"/>
      <c r="XF68" s="24"/>
      <c r="XG68" s="24"/>
      <c r="XH68" s="24"/>
      <c r="XI68" s="24"/>
      <c r="XJ68" s="24"/>
      <c r="XK68" s="24"/>
      <c r="XL68" s="24"/>
      <c r="XM68" s="24"/>
      <c r="XN68" s="24"/>
      <c r="XO68" s="24"/>
      <c r="XP68" s="24"/>
      <c r="XQ68" s="24"/>
      <c r="XR68" s="24"/>
      <c r="XS68" s="24"/>
      <c r="XT68" s="24"/>
      <c r="XU68" s="24"/>
      <c r="XV68" s="24"/>
      <c r="XW68" s="24"/>
      <c r="XX68" s="24"/>
      <c r="XY68" s="24"/>
      <c r="XZ68" s="24"/>
      <c r="YA68" s="24"/>
      <c r="YB68" s="24"/>
      <c r="YC68" s="24"/>
      <c r="YD68" s="24"/>
      <c r="YE68" s="24"/>
      <c r="YF68" s="24"/>
      <c r="YG68" s="24"/>
      <c r="YH68" s="24"/>
      <c r="YI68" s="24"/>
      <c r="YJ68" s="24"/>
      <c r="YK68" s="24"/>
      <c r="YL68" s="24"/>
      <c r="YM68" s="24"/>
      <c r="YN68" s="24"/>
      <c r="YO68" s="24"/>
      <c r="YP68" s="24"/>
      <c r="YQ68" s="24"/>
      <c r="YR68" s="24"/>
      <c r="YS68" s="24"/>
      <c r="YT68" s="24"/>
      <c r="YU68" s="24"/>
      <c r="YV68" s="24"/>
      <c r="YW68" s="24"/>
      <c r="YX68" s="24"/>
      <c r="YY68" s="24"/>
      <c r="YZ68" s="24"/>
      <c r="ZA68" s="24"/>
      <c r="ZB68" s="24"/>
      <c r="ZC68" s="24"/>
      <c r="ZD68" s="24"/>
      <c r="ZE68" s="24"/>
      <c r="ZF68" s="24"/>
      <c r="ZG68" s="24"/>
      <c r="ZH68" s="24"/>
      <c r="ZI68" s="24"/>
      <c r="ZJ68" s="24"/>
      <c r="ZK68" s="24"/>
      <c r="ZL68" s="24"/>
      <c r="ZM68" s="24"/>
      <c r="ZN68" s="24"/>
      <c r="ZO68" s="24"/>
      <c r="ZP68" s="24"/>
      <c r="ZQ68" s="24"/>
      <c r="ZR68" s="24"/>
      <c r="ZS68" s="24"/>
      <c r="ZT68" s="24"/>
      <c r="ZU68" s="24"/>
      <c r="ZV68" s="24"/>
      <c r="ZW68" s="24"/>
      <c r="ZX68" s="24"/>
      <c r="ZY68" s="24"/>
      <c r="ZZ68" s="24"/>
      <c r="AAA68" s="24"/>
      <c r="AAB68" s="24"/>
      <c r="AAC68" s="24"/>
      <c r="AAD68" s="24"/>
      <c r="AAE68" s="24"/>
      <c r="AAF68" s="24"/>
      <c r="AAG68" s="24"/>
      <c r="AAH68" s="24"/>
      <c r="AAI68" s="24"/>
      <c r="AAJ68" s="24"/>
      <c r="AAK68" s="24"/>
      <c r="AAL68" s="24"/>
      <c r="AAM68" s="24"/>
      <c r="AAN68" s="24"/>
      <c r="AAO68" s="24"/>
      <c r="AAP68" s="24"/>
      <c r="AAQ68" s="24"/>
      <c r="AAR68" s="24"/>
      <c r="AAS68" s="24"/>
      <c r="AAT68" s="24"/>
      <c r="AAU68" s="24"/>
      <c r="AAV68" s="24"/>
      <c r="AAW68" s="24"/>
      <c r="AAX68" s="24"/>
      <c r="AAY68" s="24"/>
      <c r="AAZ68" s="24"/>
      <c r="ABA68" s="24"/>
      <c r="ABB68" s="24"/>
      <c r="ABC68" s="24"/>
      <c r="ABD68" s="24"/>
      <c r="ABE68" s="24"/>
      <c r="ABF68" s="24"/>
      <c r="ABG68" s="24"/>
      <c r="ABH68" s="24"/>
      <c r="ABI68" s="24"/>
      <c r="ABJ68" s="24"/>
      <c r="ABK68" s="24"/>
      <c r="ABL68" s="24"/>
      <c r="ABM68" s="24"/>
      <c r="ABN68" s="24"/>
      <c r="ABO68" s="24"/>
      <c r="ABP68" s="24"/>
      <c r="ABQ68" s="24"/>
      <c r="ABR68" s="24"/>
      <c r="ABS68" s="24"/>
      <c r="ABT68" s="24"/>
      <c r="ABU68" s="24"/>
      <c r="ABV68" s="24"/>
      <c r="ABW68" s="24"/>
      <c r="ABX68" s="24"/>
      <c r="ABY68" s="24"/>
      <c r="ABZ68" s="24"/>
      <c r="ACA68" s="24"/>
      <c r="ACB68" s="24"/>
      <c r="ACC68" s="24"/>
      <c r="ACD68" s="24"/>
      <c r="ACE68" s="24"/>
      <c r="ACF68" s="24"/>
      <c r="ACG68" s="24"/>
      <c r="ACH68" s="24"/>
      <c r="ACI68" s="24"/>
      <c r="ACJ68" s="24"/>
      <c r="ACK68" s="24"/>
      <c r="ACL68" s="24"/>
      <c r="ACM68" s="24"/>
      <c r="ACN68" s="24"/>
      <c r="ACO68" s="24"/>
      <c r="ACP68" s="24"/>
      <c r="ACQ68" s="24"/>
      <c r="ACR68" s="24"/>
      <c r="ACS68" s="24"/>
      <c r="ACT68" s="24"/>
      <c r="ACU68" s="24"/>
      <c r="ACV68" s="24"/>
      <c r="ACW68" s="24"/>
      <c r="ACX68" s="24"/>
      <c r="ACY68" s="24"/>
      <c r="ACZ68" s="24"/>
      <c r="ADA68" s="24"/>
      <c r="ADB68" s="24"/>
      <c r="ADC68" s="24"/>
      <c r="ADD68" s="24"/>
      <c r="ADE68" s="24"/>
      <c r="ADF68" s="24"/>
      <c r="ADG68" s="24"/>
      <c r="ADH68" s="24"/>
      <c r="ADI68" s="24"/>
      <c r="ADJ68" s="24"/>
      <c r="ADK68" s="24"/>
      <c r="ADL68" s="24"/>
      <c r="ADM68" s="24"/>
      <c r="ADN68" s="24"/>
      <c r="ADO68" s="24"/>
      <c r="ADP68" s="24"/>
      <c r="ADQ68" s="24"/>
      <c r="ADR68" s="24"/>
      <c r="ADS68" s="24"/>
      <c r="ADT68" s="24"/>
      <c r="ADU68" s="24"/>
      <c r="ADV68" s="24"/>
      <c r="ADW68" s="24"/>
      <c r="ADX68" s="24"/>
      <c r="ADY68" s="24"/>
      <c r="ADZ68" s="24"/>
      <c r="AEA68" s="24"/>
      <c r="AEB68" s="24"/>
      <c r="AEC68" s="24"/>
      <c r="AED68" s="24"/>
      <c r="AEE68" s="24"/>
      <c r="AEF68" s="24"/>
      <c r="AEG68" s="24"/>
      <c r="AEH68" s="24"/>
      <c r="AEI68" s="24"/>
      <c r="AEJ68" s="24"/>
      <c r="AEK68" s="24"/>
      <c r="AEL68" s="24"/>
      <c r="AEM68" s="24"/>
      <c r="AEN68" s="24"/>
      <c r="AEO68" s="24"/>
      <c r="AEP68" s="24"/>
      <c r="AEQ68" s="24"/>
      <c r="AER68" s="24"/>
      <c r="AES68" s="24"/>
      <c r="AET68" s="24"/>
      <c r="AEU68" s="24"/>
      <c r="AEV68" s="24"/>
      <c r="AEW68" s="24"/>
      <c r="AEX68" s="24"/>
      <c r="AEY68" s="24"/>
      <c r="AEZ68" s="24"/>
      <c r="AFA68" s="24"/>
      <c r="AFB68" s="24"/>
      <c r="AFC68" s="24"/>
      <c r="AFD68" s="24"/>
      <c r="AFE68" s="24"/>
      <c r="AFF68" s="24"/>
      <c r="AFG68" s="24"/>
      <c r="AFH68" s="24"/>
      <c r="AFI68" s="24"/>
      <c r="AFJ68" s="24"/>
      <c r="AFK68" s="24"/>
      <c r="AFL68" s="24"/>
      <c r="AFM68" s="24"/>
      <c r="AFN68" s="24"/>
      <c r="AFO68" s="24"/>
      <c r="AFP68" s="24"/>
      <c r="AFQ68" s="24"/>
      <c r="AFR68" s="24"/>
      <c r="AFS68" s="24"/>
      <c r="AFT68" s="24"/>
      <c r="AFU68" s="24"/>
      <c r="AFV68" s="24"/>
      <c r="AFW68" s="24"/>
      <c r="AFX68" s="24"/>
      <c r="AFY68" s="24"/>
      <c r="AFZ68" s="24"/>
      <c r="AGA68" s="24"/>
      <c r="AGB68" s="24"/>
      <c r="AGC68" s="24"/>
      <c r="AGD68" s="24"/>
      <c r="AGE68" s="24"/>
      <c r="AGF68" s="24"/>
      <c r="AGG68" s="24"/>
      <c r="AGH68" s="24"/>
      <c r="AGI68" s="24"/>
      <c r="AGJ68" s="24"/>
      <c r="AGK68" s="24"/>
      <c r="AGL68" s="24"/>
      <c r="AGM68" s="24"/>
      <c r="AGN68" s="24"/>
      <c r="AGO68" s="24"/>
      <c r="AGP68" s="24"/>
      <c r="AGQ68" s="24"/>
      <c r="AGR68" s="24"/>
      <c r="AGS68" s="24"/>
      <c r="AGT68" s="24"/>
      <c r="AGU68" s="24"/>
      <c r="AGV68" s="24"/>
      <c r="AGW68" s="24"/>
      <c r="AGX68" s="24"/>
      <c r="AGY68" s="24"/>
      <c r="AGZ68" s="24"/>
      <c r="AHA68" s="24"/>
      <c r="AHB68" s="24"/>
      <c r="AHC68" s="24"/>
      <c r="AHD68" s="24"/>
      <c r="AHE68" s="24"/>
      <c r="AHF68" s="24"/>
      <c r="AHG68" s="24"/>
      <c r="AHH68" s="24"/>
      <c r="AHI68" s="24"/>
      <c r="AHJ68" s="24"/>
      <c r="AHK68" s="24"/>
      <c r="AHL68" s="24"/>
      <c r="AHM68" s="24"/>
      <c r="AHN68" s="24"/>
      <c r="AHO68" s="24"/>
      <c r="AHP68" s="24"/>
      <c r="AHQ68" s="24"/>
      <c r="AHR68" s="24"/>
      <c r="AHS68" s="24"/>
      <c r="AHT68" s="24"/>
      <c r="AHU68" s="24"/>
      <c r="AHV68" s="24"/>
      <c r="AHW68" s="24"/>
      <c r="AHX68" s="24"/>
      <c r="AHY68" s="24"/>
      <c r="AHZ68" s="24"/>
      <c r="AIA68" s="24"/>
      <c r="AIB68" s="24"/>
      <c r="AIC68" s="24"/>
      <c r="AID68" s="24"/>
      <c r="AIE68" s="24"/>
      <c r="AIF68" s="24"/>
      <c r="AIG68" s="24"/>
      <c r="AIH68" s="24"/>
      <c r="AII68" s="24"/>
      <c r="AIJ68" s="24"/>
      <c r="AIK68" s="24"/>
      <c r="AIL68" s="24"/>
      <c r="AIM68" s="24"/>
      <c r="AIN68" s="24"/>
      <c r="AIO68" s="24"/>
      <c r="AIP68" s="24"/>
      <c r="AIQ68" s="24"/>
      <c r="AIR68" s="24"/>
      <c r="AIS68" s="24"/>
      <c r="AIT68" s="24"/>
      <c r="AIU68" s="24"/>
      <c r="AIV68" s="24"/>
      <c r="AIW68" s="24"/>
      <c r="AIX68" s="24"/>
      <c r="AIY68" s="24"/>
      <c r="AIZ68" s="24"/>
      <c r="AJA68" s="24"/>
      <c r="AJB68" s="24"/>
      <c r="AJC68" s="24"/>
      <c r="AJD68" s="24"/>
      <c r="AJE68" s="24"/>
      <c r="AJF68" s="24"/>
      <c r="AJG68" s="24"/>
      <c r="AJH68" s="24"/>
      <c r="AJI68" s="24"/>
      <c r="AJJ68" s="24"/>
      <c r="AJK68" s="24"/>
      <c r="AJL68" s="24"/>
      <c r="AJM68" s="24"/>
      <c r="AJN68" s="24"/>
      <c r="AJO68" s="24"/>
      <c r="AJP68" s="24"/>
      <c r="AJQ68" s="24"/>
      <c r="AJR68" s="24"/>
      <c r="AJS68" s="24"/>
      <c r="AJT68" s="24"/>
      <c r="AJU68" s="24"/>
      <c r="AJV68" s="24"/>
      <c r="AJW68" s="24"/>
      <c r="AJX68" s="24"/>
      <c r="AJY68" s="24"/>
      <c r="AJZ68" s="24"/>
      <c r="AKA68" s="24"/>
      <c r="AKB68" s="24"/>
      <c r="AKC68" s="24"/>
      <c r="AKD68" s="24"/>
      <c r="AKE68" s="24"/>
      <c r="AKF68" s="24"/>
      <c r="AKG68" s="24"/>
      <c r="AKH68" s="24"/>
      <c r="AKI68" s="24"/>
      <c r="AKJ68" s="24"/>
      <c r="AKK68" s="24"/>
      <c r="AKL68" s="24"/>
      <c r="AKM68" s="24"/>
      <c r="AKN68" s="24"/>
      <c r="AKO68" s="24"/>
      <c r="AKP68" s="24"/>
      <c r="AKQ68" s="24"/>
      <c r="AKR68" s="24"/>
      <c r="AKS68" s="24"/>
      <c r="AKT68" s="24"/>
      <c r="AKU68" s="24"/>
      <c r="AKV68" s="24"/>
      <c r="AKW68" s="24"/>
      <c r="AKX68" s="24"/>
      <c r="AKY68" s="24"/>
      <c r="AKZ68" s="24"/>
      <c r="ALA68" s="24"/>
      <c r="ALB68" s="24"/>
      <c r="ALC68" s="24"/>
      <c r="ALD68" s="24"/>
      <c r="ALE68" s="24"/>
      <c r="ALF68" s="24"/>
      <c r="ALG68" s="24"/>
      <c r="ALH68" s="24"/>
      <c r="ALI68" s="24"/>
      <c r="ALJ68" s="24"/>
      <c r="ALK68" s="24"/>
      <c r="ALL68" s="24"/>
      <c r="ALM68" s="24"/>
      <c r="ALN68" s="24"/>
      <c r="ALO68" s="24"/>
      <c r="ALP68" s="24"/>
      <c r="ALQ68" s="24"/>
      <c r="ALR68" s="24"/>
      <c r="ALS68" s="24"/>
      <c r="ALT68" s="24"/>
      <c r="ALU68" s="24"/>
      <c r="ALV68" s="24"/>
      <c r="ALW68" s="24"/>
      <c r="ALX68" s="24"/>
      <c r="ALY68" s="24"/>
      <c r="ALZ68" s="24"/>
      <c r="AMA68" s="24"/>
      <c r="AMB68" s="24"/>
      <c r="AMC68" s="24"/>
      <c r="AMD68" s="24"/>
      <c r="AME68" s="24"/>
      <c r="AMF68" s="24"/>
      <c r="AMG68" s="24"/>
      <c r="AMH68" s="24"/>
      <c r="AMI68" s="24"/>
      <c r="AMJ68" s="24"/>
      <c r="AMK68" s="24"/>
      <c r="AML68" s="24"/>
      <c r="AMM68" s="24"/>
      <c r="AMN68" s="24"/>
      <c r="AMO68" s="24"/>
      <c r="AMP68" s="24"/>
      <c r="AMQ68" s="24"/>
      <c r="AMR68" s="24"/>
      <c r="AMS68" s="24"/>
      <c r="AMT68" s="24"/>
      <c r="AMU68" s="24"/>
      <c r="AMV68" s="24"/>
      <c r="AMW68" s="24"/>
      <c r="AMX68" s="24"/>
      <c r="AMY68" s="24"/>
      <c r="AMZ68" s="24"/>
      <c r="ANA68" s="24"/>
      <c r="ANB68" s="24"/>
      <c r="ANC68" s="24"/>
      <c r="AND68" s="24"/>
      <c r="ANE68" s="24"/>
      <c r="ANF68" s="24"/>
      <c r="ANG68" s="24"/>
      <c r="ANH68" s="24"/>
      <c r="ANI68" s="24"/>
      <c r="ANJ68" s="24"/>
      <c r="ANK68" s="24"/>
      <c r="ANL68" s="24"/>
      <c r="ANM68" s="24"/>
      <c r="ANN68" s="24"/>
      <c r="ANO68" s="24"/>
      <c r="ANP68" s="24"/>
      <c r="ANQ68" s="24"/>
      <c r="ANR68" s="24"/>
      <c r="ANS68" s="24"/>
      <c r="ANT68" s="24"/>
      <c r="ANU68" s="24"/>
      <c r="ANV68" s="24"/>
      <c r="ANW68" s="24"/>
      <c r="ANX68" s="24"/>
      <c r="ANY68" s="24"/>
      <c r="ANZ68" s="24"/>
      <c r="AOA68" s="24"/>
      <c r="AOB68" s="24"/>
      <c r="AOC68" s="24"/>
      <c r="AOD68" s="24"/>
      <c r="AOE68" s="24"/>
      <c r="AOF68" s="24"/>
      <c r="AOG68" s="24"/>
      <c r="AOH68" s="24"/>
      <c r="AOI68" s="24"/>
      <c r="AOJ68" s="24"/>
      <c r="AOK68" s="24"/>
      <c r="AOL68" s="24"/>
      <c r="AOM68" s="24"/>
      <c r="AON68" s="24"/>
      <c r="AOO68" s="24"/>
      <c r="AOP68" s="24"/>
      <c r="AOQ68" s="24"/>
      <c r="AOR68" s="24"/>
      <c r="AOS68" s="24"/>
      <c r="AOT68" s="24"/>
      <c r="AOU68" s="24"/>
      <c r="AOV68" s="24"/>
      <c r="AOW68" s="24"/>
      <c r="AOX68" s="24"/>
      <c r="AOY68" s="24"/>
      <c r="AOZ68" s="24"/>
      <c r="APA68" s="24"/>
      <c r="APB68" s="24"/>
      <c r="APC68" s="24"/>
      <c r="APD68" s="24"/>
      <c r="APE68" s="24"/>
      <c r="APF68" s="24"/>
      <c r="APG68" s="24"/>
      <c r="APH68" s="24"/>
      <c r="API68" s="24"/>
      <c r="APJ68" s="24"/>
      <c r="APK68" s="24"/>
      <c r="APL68" s="24"/>
      <c r="APM68" s="24"/>
      <c r="APN68" s="24"/>
      <c r="APO68" s="24"/>
      <c r="APP68" s="24"/>
      <c r="APQ68" s="24"/>
      <c r="APR68" s="24"/>
      <c r="APS68" s="24"/>
      <c r="APT68" s="24"/>
      <c r="APU68" s="24"/>
      <c r="APV68" s="24"/>
      <c r="APW68" s="24"/>
      <c r="APX68" s="24"/>
      <c r="APY68" s="24"/>
      <c r="APZ68" s="24"/>
      <c r="AQA68" s="24"/>
      <c r="AQB68" s="24"/>
      <c r="AQC68" s="24"/>
      <c r="AQD68" s="24"/>
      <c r="AQE68" s="24"/>
      <c r="AQF68" s="24"/>
      <c r="AQG68" s="24"/>
      <c r="AQH68" s="24"/>
      <c r="AQI68" s="24"/>
      <c r="AQJ68" s="24"/>
      <c r="AQK68" s="24"/>
      <c r="AQL68" s="24"/>
      <c r="AQM68" s="24"/>
      <c r="AQN68" s="24"/>
      <c r="AQO68" s="24"/>
      <c r="AQP68" s="24"/>
      <c r="AQQ68" s="24"/>
      <c r="AQR68" s="24"/>
      <c r="AQS68" s="24"/>
      <c r="AQT68" s="24"/>
      <c r="AQU68" s="24"/>
      <c r="AQV68" s="24"/>
      <c r="AQW68" s="24"/>
      <c r="AQX68" s="24"/>
      <c r="AQY68" s="24"/>
      <c r="AQZ68" s="24"/>
      <c r="ARA68" s="24"/>
      <c r="ARB68" s="24"/>
      <c r="ARC68" s="24"/>
      <c r="ARD68" s="24"/>
      <c r="ARE68" s="24"/>
      <c r="ARF68" s="24"/>
      <c r="ARG68" s="24"/>
      <c r="ARH68" s="24"/>
      <c r="ARI68" s="24"/>
      <c r="ARJ68" s="24"/>
      <c r="ARK68" s="24"/>
      <c r="ARL68" s="24"/>
      <c r="ARM68" s="24"/>
      <c r="ARN68" s="24"/>
      <c r="ARO68" s="24"/>
      <c r="ARP68" s="24"/>
      <c r="ARQ68" s="24"/>
      <c r="ARR68" s="24"/>
      <c r="ARS68" s="24"/>
      <c r="ART68" s="24"/>
      <c r="ARU68" s="24"/>
      <c r="ARV68" s="24"/>
      <c r="ARW68" s="24"/>
      <c r="ARX68" s="24"/>
      <c r="ARY68" s="24"/>
      <c r="ARZ68" s="24"/>
      <c r="ASA68" s="24"/>
      <c r="ASB68" s="24"/>
      <c r="ASC68" s="24"/>
      <c r="ASD68" s="24"/>
      <c r="ASE68" s="24"/>
      <c r="ASF68" s="24"/>
      <c r="ASG68" s="24"/>
      <c r="ASH68" s="24"/>
      <c r="ASI68" s="24"/>
      <c r="ASJ68" s="24"/>
      <c r="ASK68" s="24"/>
      <c r="ASL68" s="24"/>
      <c r="ASM68" s="24"/>
      <c r="ASN68" s="24"/>
      <c r="ASO68" s="24"/>
      <c r="ASP68" s="24"/>
      <c r="ASQ68" s="24"/>
      <c r="ASR68" s="24"/>
      <c r="ASS68" s="24"/>
      <c r="AST68" s="24"/>
      <c r="ASU68" s="24"/>
      <c r="ASV68" s="24"/>
      <c r="ASW68" s="24"/>
      <c r="ASX68" s="24"/>
      <c r="ASY68" s="24"/>
      <c r="ASZ68" s="24"/>
      <c r="ATA68" s="24"/>
      <c r="ATB68" s="24"/>
      <c r="ATC68" s="24"/>
      <c r="ATD68" s="24"/>
      <c r="ATE68" s="24"/>
      <c r="ATF68" s="24"/>
      <c r="ATG68" s="24"/>
      <c r="ATH68" s="24"/>
      <c r="ATI68" s="24"/>
      <c r="ATJ68" s="24"/>
      <c r="ATK68" s="24"/>
      <c r="ATL68" s="24"/>
      <c r="ATM68" s="24"/>
      <c r="ATN68" s="24"/>
      <c r="ATO68" s="24"/>
      <c r="ATP68" s="24"/>
      <c r="ATQ68" s="24"/>
      <c r="ATR68" s="24"/>
      <c r="ATS68" s="24"/>
      <c r="ATT68" s="24"/>
      <c r="ATU68" s="24"/>
      <c r="ATV68" s="24"/>
      <c r="ATW68" s="24"/>
      <c r="ATX68" s="24"/>
      <c r="ATY68" s="24"/>
      <c r="ATZ68" s="24"/>
      <c r="AUA68" s="24"/>
      <c r="AUB68" s="24"/>
      <c r="AUC68" s="24"/>
      <c r="AUD68" s="24"/>
      <c r="AUE68" s="24"/>
      <c r="AUF68" s="24"/>
      <c r="AUG68" s="24"/>
      <c r="AUH68" s="24"/>
      <c r="AUI68" s="24"/>
      <c r="AUJ68" s="24"/>
      <c r="AUK68" s="24"/>
      <c r="AUL68" s="24"/>
      <c r="AUM68" s="24"/>
      <c r="AUN68" s="24"/>
      <c r="AUO68" s="24"/>
      <c r="AUP68" s="24"/>
      <c r="AUQ68" s="24"/>
      <c r="AUR68" s="24"/>
      <c r="AUS68" s="24"/>
      <c r="AUT68" s="24"/>
      <c r="AUU68" s="24"/>
      <c r="AUV68" s="24"/>
      <c r="AUW68" s="24"/>
      <c r="AUX68" s="24"/>
      <c r="AUY68" s="24"/>
      <c r="AUZ68" s="24"/>
      <c r="AVA68" s="24"/>
      <c r="AVB68" s="24"/>
      <c r="AVC68" s="24"/>
      <c r="AVD68" s="24"/>
      <c r="AVE68" s="24"/>
      <c r="AVF68" s="24"/>
      <c r="AVG68" s="24"/>
      <c r="AVH68" s="24"/>
      <c r="AVI68" s="24"/>
      <c r="AVJ68" s="24"/>
      <c r="AVK68" s="24"/>
      <c r="AVL68" s="24"/>
      <c r="AVM68" s="24"/>
      <c r="AVN68" s="24"/>
      <c r="AVO68" s="24"/>
      <c r="AVP68" s="24"/>
      <c r="AVQ68" s="24"/>
      <c r="AVR68" s="24"/>
      <c r="AVS68" s="24"/>
      <c r="AVT68" s="24"/>
      <c r="AVU68" s="24"/>
      <c r="AVV68" s="24"/>
      <c r="AVW68" s="24"/>
      <c r="AVX68" s="24"/>
      <c r="AVY68" s="24"/>
      <c r="AVZ68" s="24"/>
      <c r="AWA68" s="24"/>
      <c r="AWB68" s="24"/>
      <c r="AWC68" s="24"/>
      <c r="AWD68" s="24"/>
      <c r="AWE68" s="24"/>
      <c r="AWF68" s="24"/>
      <c r="AWG68" s="24"/>
      <c r="AWH68" s="24"/>
      <c r="AWI68" s="24"/>
      <c r="AWJ68" s="24"/>
      <c r="AWK68" s="24"/>
      <c r="AWL68" s="24"/>
      <c r="AWM68" s="24"/>
      <c r="AWN68" s="24"/>
      <c r="AWO68" s="24"/>
      <c r="AWP68" s="24"/>
      <c r="AWQ68" s="24"/>
      <c r="AWR68" s="24"/>
      <c r="AWS68" s="24"/>
      <c r="AWT68" s="24"/>
      <c r="AWU68" s="24"/>
      <c r="AWV68" s="24"/>
      <c r="AWW68" s="24"/>
      <c r="AWX68" s="24"/>
      <c r="AWY68" s="24"/>
      <c r="AWZ68" s="24"/>
      <c r="AXA68" s="24"/>
      <c r="AXB68" s="24"/>
      <c r="AXC68" s="24"/>
      <c r="AXD68" s="24"/>
      <c r="AXE68" s="24"/>
      <c r="AXF68" s="24"/>
      <c r="AXG68" s="24"/>
      <c r="AXH68" s="24"/>
      <c r="AXI68" s="24"/>
      <c r="AXJ68" s="24"/>
      <c r="AXK68" s="24"/>
      <c r="AXL68" s="24"/>
      <c r="AXM68" s="24"/>
      <c r="AXN68" s="24"/>
      <c r="AXO68" s="24"/>
      <c r="AXP68" s="24"/>
      <c r="AXQ68" s="24"/>
      <c r="AXR68" s="24"/>
      <c r="AXS68" s="24"/>
      <c r="AXT68" s="24"/>
      <c r="AXU68" s="24"/>
      <c r="AXV68" s="24"/>
      <c r="AXW68" s="24"/>
      <c r="AXX68" s="24"/>
      <c r="AXY68" s="24"/>
      <c r="AXZ68" s="24"/>
      <c r="AYA68" s="24"/>
      <c r="AYB68" s="24"/>
      <c r="AYC68" s="24"/>
      <c r="AYD68" s="24"/>
      <c r="AYE68" s="24"/>
      <c r="AYF68" s="24"/>
      <c r="AYG68" s="24"/>
      <c r="AYH68" s="24"/>
      <c r="AYI68" s="24"/>
      <c r="AYJ68" s="24"/>
      <c r="AYK68" s="24"/>
      <c r="AYL68" s="24"/>
      <c r="AYM68" s="24"/>
      <c r="AYN68" s="24"/>
      <c r="AYO68" s="24"/>
      <c r="AYP68" s="24"/>
      <c r="AYQ68" s="24"/>
      <c r="AYR68" s="24"/>
      <c r="AYS68" s="24"/>
      <c r="AYT68" s="24"/>
      <c r="AYU68" s="24"/>
      <c r="AYV68" s="24"/>
      <c r="AYW68" s="24"/>
      <c r="AYX68" s="24"/>
      <c r="AYY68" s="24"/>
      <c r="AYZ68" s="24"/>
      <c r="AZA68" s="24"/>
      <c r="AZB68" s="24"/>
      <c r="AZC68" s="24"/>
      <c r="AZD68" s="24"/>
      <c r="AZE68" s="24"/>
      <c r="AZF68" s="24"/>
      <c r="AZG68" s="24"/>
      <c r="AZH68" s="24"/>
      <c r="AZI68" s="24"/>
      <c r="AZJ68" s="24"/>
      <c r="AZK68" s="24"/>
      <c r="AZL68" s="24"/>
      <c r="AZM68" s="24"/>
      <c r="AZN68" s="24"/>
      <c r="AZO68" s="24"/>
      <c r="AZP68" s="24"/>
      <c r="AZQ68" s="24"/>
      <c r="AZR68" s="24"/>
      <c r="AZS68" s="24"/>
      <c r="AZT68" s="24"/>
      <c r="AZU68" s="24"/>
      <c r="AZV68" s="24"/>
      <c r="AZW68" s="24"/>
      <c r="AZX68" s="24"/>
      <c r="AZY68" s="24"/>
      <c r="AZZ68" s="24"/>
      <c r="BAA68" s="24"/>
      <c r="BAB68" s="24"/>
      <c r="BAC68" s="24"/>
      <c r="BAD68" s="24"/>
      <c r="BAE68" s="24"/>
      <c r="BAF68" s="24"/>
      <c r="BAG68" s="24"/>
      <c r="BAH68" s="24"/>
      <c r="BAI68" s="24"/>
      <c r="BAJ68" s="24"/>
      <c r="BAK68" s="24"/>
      <c r="BAL68" s="24"/>
      <c r="BAM68" s="24"/>
      <c r="BAN68" s="24"/>
      <c r="BAO68" s="24"/>
      <c r="BAP68" s="24"/>
      <c r="BAQ68" s="24"/>
      <c r="BAR68" s="24"/>
      <c r="BAS68" s="24"/>
      <c r="BAT68" s="24"/>
      <c r="BAU68" s="24"/>
      <c r="BAV68" s="24"/>
      <c r="BAW68" s="24"/>
      <c r="BAX68" s="24"/>
      <c r="BAY68" s="24"/>
      <c r="BAZ68" s="24"/>
      <c r="BBA68" s="24"/>
      <c r="BBB68" s="24"/>
      <c r="BBC68" s="24"/>
      <c r="BBD68" s="24"/>
      <c r="BBE68" s="24"/>
      <c r="BBF68" s="24"/>
      <c r="BBG68" s="24"/>
      <c r="BBH68" s="24"/>
      <c r="BBI68" s="24"/>
      <c r="BBJ68" s="24"/>
      <c r="BBK68" s="24"/>
      <c r="BBL68" s="24"/>
      <c r="BBM68" s="24"/>
      <c r="BBN68" s="24"/>
      <c r="BBO68" s="24"/>
      <c r="BBP68" s="24"/>
      <c r="BBQ68" s="24"/>
      <c r="BBR68" s="24"/>
      <c r="BBS68" s="24"/>
      <c r="BBT68" s="24"/>
      <c r="BBU68" s="24"/>
      <c r="BBV68" s="24"/>
      <c r="BBW68" s="24"/>
      <c r="BBX68" s="24"/>
      <c r="BBY68" s="24"/>
      <c r="BBZ68" s="24"/>
      <c r="BCA68" s="24"/>
      <c r="BCB68" s="24"/>
      <c r="BCC68" s="24"/>
      <c r="BCD68" s="24"/>
      <c r="BCE68" s="24"/>
      <c r="BCF68" s="24"/>
      <c r="BCG68" s="24"/>
      <c r="BCH68" s="24"/>
      <c r="BCI68" s="24"/>
      <c r="BCJ68" s="24"/>
      <c r="BCK68" s="24"/>
      <c r="BCL68" s="24"/>
      <c r="BCM68" s="24"/>
      <c r="BCN68" s="24"/>
      <c r="BCO68" s="24"/>
      <c r="BCP68" s="24"/>
      <c r="BCQ68" s="24"/>
      <c r="BCR68" s="24"/>
      <c r="BCS68" s="24"/>
      <c r="BCT68" s="24"/>
      <c r="BCU68" s="24"/>
      <c r="BCV68" s="24"/>
      <c r="BCW68" s="24"/>
      <c r="BCX68" s="24"/>
      <c r="BCY68" s="24"/>
      <c r="BCZ68" s="24"/>
      <c r="BDA68" s="24"/>
      <c r="BDB68" s="24"/>
      <c r="BDC68" s="24"/>
      <c r="BDD68" s="24"/>
      <c r="BDE68" s="24"/>
      <c r="BDF68" s="24"/>
      <c r="BDG68" s="24"/>
      <c r="BDH68" s="24"/>
      <c r="BDI68" s="24"/>
      <c r="BDJ68" s="24"/>
      <c r="BDK68" s="24"/>
      <c r="BDL68" s="24"/>
      <c r="BDM68" s="24"/>
      <c r="BDN68" s="24"/>
      <c r="BDO68" s="24"/>
      <c r="BDP68" s="24"/>
      <c r="BDQ68" s="24"/>
      <c r="BDR68" s="24"/>
      <c r="BDS68" s="24"/>
      <c r="BDT68" s="24"/>
      <c r="BDU68" s="24"/>
      <c r="BDV68" s="24"/>
      <c r="BDW68" s="24"/>
      <c r="BDX68" s="24"/>
      <c r="BDY68" s="24"/>
      <c r="BDZ68" s="24"/>
      <c r="BEA68" s="24"/>
      <c r="BEB68" s="24"/>
      <c r="BEC68" s="24"/>
      <c r="BED68" s="24"/>
      <c r="BEE68" s="24"/>
      <c r="BEF68" s="24"/>
      <c r="BEG68" s="24"/>
      <c r="BEH68" s="24"/>
      <c r="BEI68" s="24"/>
      <c r="BEJ68" s="24"/>
      <c r="BEK68" s="24"/>
      <c r="BEL68" s="24"/>
      <c r="BEM68" s="24"/>
      <c r="BEN68" s="24"/>
      <c r="BEO68" s="24"/>
      <c r="BEP68" s="24"/>
      <c r="BEQ68" s="24"/>
      <c r="BER68" s="24"/>
      <c r="BES68" s="24"/>
      <c r="BET68" s="24"/>
      <c r="BEU68" s="24"/>
      <c r="BEV68" s="24"/>
      <c r="BEW68" s="24"/>
      <c r="BEX68" s="24"/>
      <c r="BEY68" s="24"/>
      <c r="BEZ68" s="24"/>
      <c r="BFA68" s="24"/>
      <c r="BFB68" s="24"/>
      <c r="BFC68" s="24"/>
      <c r="BFD68" s="24"/>
      <c r="BFE68" s="24"/>
      <c r="BFF68" s="24"/>
      <c r="BFG68" s="24"/>
      <c r="BFH68" s="24"/>
      <c r="BFI68" s="24"/>
      <c r="BFJ68" s="24"/>
      <c r="BFK68" s="24"/>
      <c r="BFL68" s="24"/>
      <c r="BFM68" s="24"/>
      <c r="BFN68" s="24"/>
      <c r="BFO68" s="24"/>
      <c r="BFP68" s="24"/>
      <c r="BFQ68" s="24"/>
      <c r="BFR68" s="24"/>
      <c r="BFS68" s="24"/>
      <c r="BFT68" s="24"/>
      <c r="BFU68" s="24"/>
      <c r="BFV68" s="24"/>
      <c r="BFW68" s="24"/>
      <c r="BFX68" s="24"/>
      <c r="BFY68" s="24"/>
      <c r="BFZ68" s="24"/>
      <c r="BGA68" s="24"/>
      <c r="BGB68" s="24"/>
      <c r="BGC68" s="24"/>
      <c r="BGD68" s="24"/>
      <c r="BGE68" s="24"/>
      <c r="BGF68" s="24"/>
      <c r="BGG68" s="24"/>
      <c r="BGH68" s="24"/>
      <c r="BGI68" s="24"/>
      <c r="BGJ68" s="24"/>
      <c r="BGK68" s="24"/>
      <c r="BGL68" s="24"/>
      <c r="BGM68" s="24"/>
      <c r="BGN68" s="24"/>
      <c r="BGO68" s="24"/>
      <c r="BGP68" s="24"/>
      <c r="BGQ68" s="24"/>
      <c r="BGR68" s="24"/>
      <c r="BGS68" s="24"/>
      <c r="BGT68" s="24"/>
      <c r="BGU68" s="24"/>
      <c r="BGV68" s="24"/>
      <c r="BGW68" s="24"/>
      <c r="BGX68" s="24"/>
      <c r="BGY68" s="24"/>
      <c r="BGZ68" s="24"/>
      <c r="BHA68" s="24"/>
      <c r="BHB68" s="24"/>
      <c r="BHC68" s="24"/>
      <c r="BHD68" s="24"/>
      <c r="BHE68" s="24"/>
      <c r="BHF68" s="24"/>
      <c r="BHG68" s="24"/>
      <c r="BHH68" s="24"/>
      <c r="BHI68" s="24"/>
      <c r="BHJ68" s="24"/>
      <c r="BHK68" s="24"/>
      <c r="BHL68" s="24"/>
      <c r="BHM68" s="24"/>
      <c r="BHN68" s="24"/>
      <c r="BHO68" s="24"/>
      <c r="BHP68" s="24"/>
      <c r="BHQ68" s="24"/>
      <c r="BHR68" s="24"/>
      <c r="BHS68" s="24"/>
      <c r="BHT68" s="24"/>
      <c r="BHU68" s="24"/>
      <c r="BHV68" s="24"/>
      <c r="BHW68" s="24"/>
      <c r="BHX68" s="24"/>
      <c r="BHY68" s="24"/>
      <c r="BHZ68" s="24"/>
      <c r="BIA68" s="24"/>
      <c r="BIB68" s="24"/>
      <c r="BIC68" s="24"/>
      <c r="BID68" s="24"/>
      <c r="BIE68" s="24"/>
      <c r="BIF68" s="24"/>
      <c r="BIG68" s="24"/>
      <c r="BIH68" s="24"/>
      <c r="BII68" s="24"/>
      <c r="BIJ68" s="24"/>
      <c r="BIK68" s="24"/>
      <c r="BIL68" s="24"/>
      <c r="BIM68" s="24"/>
      <c r="BIN68" s="24"/>
      <c r="BIO68" s="24"/>
      <c r="BIP68" s="24"/>
      <c r="BIQ68" s="24"/>
      <c r="BIR68" s="24"/>
      <c r="BIS68" s="24"/>
      <c r="BIT68" s="24"/>
      <c r="BIU68" s="24"/>
      <c r="BIV68" s="24"/>
      <c r="BIW68" s="24"/>
      <c r="BIX68" s="24"/>
      <c r="BIY68" s="24"/>
      <c r="BIZ68" s="24"/>
      <c r="BJA68" s="24"/>
      <c r="BJB68" s="24"/>
      <c r="BJC68" s="24"/>
      <c r="BJD68" s="24"/>
      <c r="BJE68" s="24"/>
      <c r="BJF68" s="24"/>
      <c r="BJG68" s="24"/>
      <c r="BJH68" s="24"/>
      <c r="BJI68" s="24"/>
      <c r="BJJ68" s="24"/>
      <c r="BJK68" s="24"/>
      <c r="BJL68" s="24"/>
      <c r="BJM68" s="24"/>
      <c r="BJN68" s="24"/>
      <c r="BJO68" s="24"/>
      <c r="BJP68" s="24"/>
      <c r="BJQ68" s="24"/>
      <c r="BJR68" s="24"/>
      <c r="BJS68" s="24"/>
      <c r="BJT68" s="24"/>
      <c r="BJU68" s="24"/>
      <c r="BJV68" s="24"/>
      <c r="BJW68" s="24"/>
      <c r="BJX68" s="24"/>
      <c r="BJY68" s="24"/>
      <c r="BJZ68" s="24"/>
      <c r="BKA68" s="24"/>
      <c r="BKB68" s="24"/>
      <c r="BKC68" s="24"/>
      <c r="BKD68" s="24"/>
      <c r="BKE68" s="24"/>
      <c r="BKF68" s="24"/>
      <c r="BKG68" s="24"/>
      <c r="BKH68" s="24"/>
      <c r="BKI68" s="24"/>
      <c r="BKJ68" s="24"/>
      <c r="BKK68" s="24"/>
      <c r="BKL68" s="24"/>
      <c r="BKM68" s="24"/>
      <c r="BKN68" s="24"/>
      <c r="BKO68" s="24"/>
      <c r="BKP68" s="24"/>
      <c r="BKQ68" s="24"/>
      <c r="BKR68" s="24"/>
      <c r="BKS68" s="24"/>
      <c r="BKT68" s="24"/>
      <c r="BKU68" s="24"/>
      <c r="BKV68" s="24"/>
      <c r="BKW68" s="24"/>
      <c r="BKX68" s="24"/>
      <c r="BKY68" s="24"/>
      <c r="BKZ68" s="24"/>
      <c r="BLA68" s="24"/>
      <c r="BLB68" s="24"/>
      <c r="BLC68" s="24"/>
      <c r="BLD68" s="24"/>
      <c r="BLE68" s="24"/>
      <c r="BLF68" s="24"/>
      <c r="BLG68" s="24"/>
      <c r="BLH68" s="24"/>
      <c r="BLI68" s="24"/>
      <c r="BLJ68" s="24"/>
      <c r="BLK68" s="24"/>
      <c r="BLL68" s="24"/>
      <c r="BLM68" s="24"/>
      <c r="BLN68" s="24"/>
      <c r="BLO68" s="24"/>
      <c r="BLP68" s="24"/>
      <c r="BLQ68" s="24"/>
      <c r="BLR68" s="24"/>
      <c r="BLS68" s="24"/>
      <c r="BLT68" s="24"/>
      <c r="BLU68" s="24"/>
      <c r="BLV68" s="24"/>
      <c r="BLW68" s="24"/>
      <c r="BLX68" s="24"/>
      <c r="BLY68" s="24"/>
      <c r="BLZ68" s="24"/>
      <c r="BMA68" s="24"/>
      <c r="BMB68" s="24"/>
      <c r="BMC68" s="24"/>
      <c r="BMD68" s="24"/>
      <c r="BME68" s="24"/>
      <c r="BMF68" s="24"/>
      <c r="BMG68" s="24"/>
      <c r="BMH68" s="24"/>
      <c r="BMI68" s="24"/>
      <c r="BMJ68" s="24"/>
      <c r="BMK68" s="24"/>
      <c r="BML68" s="24"/>
      <c r="BMM68" s="24"/>
      <c r="BMN68" s="24"/>
      <c r="BMO68" s="24"/>
      <c r="BMP68" s="24"/>
      <c r="BMQ68" s="24"/>
      <c r="BMR68" s="24"/>
      <c r="BMS68" s="24"/>
      <c r="BMT68" s="24"/>
      <c r="BMU68" s="24"/>
      <c r="BMV68" s="24"/>
      <c r="BMW68" s="24"/>
      <c r="BMX68" s="24"/>
      <c r="BMY68" s="24"/>
      <c r="BMZ68" s="24"/>
      <c r="BNA68" s="24"/>
      <c r="BNB68" s="24"/>
      <c r="BNC68" s="24"/>
      <c r="BND68" s="24"/>
      <c r="BNE68" s="24"/>
      <c r="BNF68" s="24"/>
      <c r="BNG68" s="24"/>
      <c r="BNH68" s="24"/>
      <c r="BNI68" s="24"/>
      <c r="BNJ68" s="24"/>
      <c r="BNK68" s="24"/>
      <c r="BNL68" s="24"/>
      <c r="BNM68" s="24"/>
      <c r="BNN68" s="24"/>
      <c r="BNO68" s="24"/>
      <c r="BNP68" s="24"/>
      <c r="BNQ68" s="24"/>
      <c r="BNR68" s="24"/>
      <c r="BNS68" s="24"/>
      <c r="BNT68" s="24"/>
      <c r="BNU68" s="24"/>
      <c r="BNV68" s="24"/>
      <c r="BNW68" s="24"/>
      <c r="BNX68" s="24"/>
      <c r="BNY68" s="24"/>
      <c r="BNZ68" s="24"/>
      <c r="BOA68" s="24"/>
      <c r="BOB68" s="24"/>
      <c r="BOC68" s="24"/>
      <c r="BOD68" s="24"/>
      <c r="BOE68" s="24"/>
      <c r="BOF68" s="24"/>
      <c r="BOG68" s="24"/>
      <c r="BOH68" s="24"/>
      <c r="BOI68" s="24"/>
      <c r="BOJ68" s="24"/>
      <c r="BOK68" s="24"/>
      <c r="BOL68" s="24"/>
      <c r="BOM68" s="24"/>
      <c r="BON68" s="24"/>
      <c r="BOO68" s="24"/>
      <c r="BOP68" s="24"/>
      <c r="BOQ68" s="24"/>
      <c r="BOR68" s="24"/>
      <c r="BOS68" s="24"/>
      <c r="BOT68" s="24"/>
      <c r="BOU68" s="24"/>
      <c r="BOV68" s="24"/>
      <c r="BOW68" s="24"/>
      <c r="BOX68" s="24"/>
      <c r="BOY68" s="24"/>
      <c r="BOZ68" s="24"/>
      <c r="BPA68" s="24"/>
      <c r="BPB68" s="24"/>
      <c r="BPC68" s="24"/>
      <c r="BPD68" s="24"/>
      <c r="BPE68" s="24"/>
      <c r="BPF68" s="24"/>
      <c r="BPG68" s="24"/>
      <c r="BPH68" s="24"/>
      <c r="BPI68" s="24"/>
      <c r="BPJ68" s="24"/>
      <c r="BPK68" s="24"/>
      <c r="BPL68" s="24"/>
      <c r="BPM68" s="24"/>
      <c r="BPN68" s="24"/>
      <c r="BPO68" s="24"/>
      <c r="BPP68" s="24"/>
      <c r="BPQ68" s="24"/>
      <c r="BPR68" s="24"/>
      <c r="BPS68" s="24"/>
      <c r="BPT68" s="24"/>
      <c r="BPU68" s="24"/>
      <c r="BPV68" s="24"/>
      <c r="BPW68" s="24"/>
      <c r="BPX68" s="24"/>
      <c r="BPY68" s="24"/>
      <c r="BPZ68" s="24"/>
      <c r="BQA68" s="24"/>
      <c r="BQB68" s="24"/>
      <c r="BQC68" s="24"/>
      <c r="BQD68" s="24"/>
      <c r="BQE68" s="24"/>
      <c r="BQF68" s="24"/>
      <c r="BQG68" s="24"/>
      <c r="BQH68" s="24"/>
      <c r="BQI68" s="24"/>
      <c r="BQJ68" s="24"/>
      <c r="BQK68" s="24"/>
      <c r="BQL68" s="24"/>
      <c r="BQM68" s="24"/>
      <c r="BQN68" s="24"/>
      <c r="BQO68" s="24"/>
      <c r="BQP68" s="24"/>
      <c r="BQQ68" s="24"/>
      <c r="BQR68" s="24"/>
      <c r="BQS68" s="24"/>
      <c r="BQT68" s="24"/>
      <c r="BQU68" s="24"/>
      <c r="BQV68" s="24"/>
      <c r="BQW68" s="24"/>
      <c r="BQX68" s="24"/>
      <c r="BQY68" s="24"/>
      <c r="BQZ68" s="24"/>
      <c r="BRA68" s="24"/>
      <c r="BRB68" s="24"/>
      <c r="BRC68" s="24"/>
      <c r="BRD68" s="24"/>
      <c r="BRE68" s="24"/>
      <c r="BRF68" s="24"/>
      <c r="BRG68" s="24"/>
      <c r="BRH68" s="24"/>
      <c r="BRI68" s="24"/>
      <c r="BRJ68" s="24"/>
      <c r="BRK68" s="24"/>
      <c r="BRL68" s="24"/>
      <c r="BRM68" s="24"/>
      <c r="BRN68" s="24"/>
      <c r="BRO68" s="24"/>
      <c r="BRP68" s="24"/>
      <c r="BRQ68" s="24"/>
      <c r="BRR68" s="24"/>
      <c r="BRS68" s="24"/>
      <c r="BRT68" s="24"/>
      <c r="BRU68" s="24"/>
      <c r="BRV68" s="24"/>
      <c r="BRW68" s="24"/>
      <c r="BRX68" s="24"/>
      <c r="BRY68" s="24"/>
      <c r="BRZ68" s="24"/>
      <c r="BSA68" s="24"/>
      <c r="BSB68" s="24"/>
      <c r="BSC68" s="24"/>
      <c r="BSD68" s="24"/>
      <c r="BSE68" s="24"/>
      <c r="BSF68" s="24"/>
      <c r="BSG68" s="24"/>
      <c r="BSH68" s="24"/>
      <c r="BSI68" s="24"/>
      <c r="BSJ68" s="24"/>
      <c r="BSK68" s="24"/>
      <c r="BSL68" s="24"/>
      <c r="BSM68" s="24"/>
      <c r="BSN68" s="24"/>
      <c r="BSO68" s="24"/>
      <c r="BSP68" s="24"/>
      <c r="BSQ68" s="24"/>
      <c r="BSR68" s="24"/>
      <c r="BSS68" s="24"/>
      <c r="BST68" s="24"/>
      <c r="BSU68" s="24"/>
      <c r="BSV68" s="24"/>
      <c r="BSW68" s="24"/>
      <c r="BSX68" s="24"/>
      <c r="BSY68" s="24"/>
      <c r="BSZ68" s="24"/>
      <c r="BTA68" s="24"/>
      <c r="BTB68" s="24"/>
      <c r="BTC68" s="24"/>
      <c r="BTD68" s="24"/>
      <c r="BTE68" s="24"/>
      <c r="BTF68" s="24"/>
      <c r="BTG68" s="24"/>
      <c r="BTH68" s="24"/>
      <c r="BTI68" s="24"/>
      <c r="BTJ68" s="24"/>
      <c r="BTK68" s="24"/>
      <c r="BTL68" s="24"/>
      <c r="BTM68" s="24"/>
      <c r="BTN68" s="24"/>
      <c r="BTO68" s="24"/>
      <c r="BTP68" s="24"/>
      <c r="BTQ68" s="24"/>
      <c r="BTR68" s="24"/>
      <c r="BTS68" s="24"/>
      <c r="BTT68" s="24"/>
      <c r="BTU68" s="24"/>
      <c r="BTV68" s="24"/>
      <c r="BTW68" s="24"/>
      <c r="BTX68" s="24"/>
      <c r="BTY68" s="24"/>
      <c r="BTZ68" s="24"/>
      <c r="BUA68" s="24"/>
      <c r="BUB68" s="24"/>
      <c r="BUC68" s="24"/>
      <c r="BUD68" s="24"/>
      <c r="BUE68" s="24"/>
      <c r="BUF68" s="24"/>
      <c r="BUG68" s="24"/>
      <c r="BUH68" s="24"/>
      <c r="BUI68" s="24"/>
      <c r="BUJ68" s="24"/>
      <c r="BUK68" s="24"/>
      <c r="BUL68" s="24"/>
      <c r="BUM68" s="24"/>
      <c r="BUN68" s="24"/>
      <c r="BUO68" s="24"/>
      <c r="BUP68" s="24"/>
      <c r="BUQ68" s="24"/>
      <c r="BUR68" s="24"/>
      <c r="BUS68" s="24"/>
      <c r="BUT68" s="24"/>
      <c r="BUU68" s="24"/>
      <c r="BUV68" s="24"/>
      <c r="BUW68" s="24"/>
      <c r="BUX68" s="24"/>
      <c r="BUY68" s="24"/>
      <c r="BUZ68" s="24"/>
      <c r="BVA68" s="24"/>
      <c r="BVB68" s="24"/>
      <c r="BVC68" s="24"/>
      <c r="BVD68" s="24"/>
      <c r="BVE68" s="24"/>
      <c r="BVF68" s="24"/>
      <c r="BVG68" s="24"/>
      <c r="BVH68" s="24"/>
      <c r="BVI68" s="24"/>
      <c r="BVJ68" s="24"/>
      <c r="BVK68" s="24"/>
      <c r="BVL68" s="24"/>
      <c r="BVM68" s="24"/>
      <c r="BVN68" s="24"/>
      <c r="BVO68" s="24"/>
      <c r="BVP68" s="24"/>
      <c r="BVQ68" s="24"/>
      <c r="BVR68" s="24"/>
      <c r="BVS68" s="24"/>
      <c r="BVT68" s="24"/>
      <c r="BVU68" s="24"/>
      <c r="BVV68" s="24"/>
      <c r="BVW68" s="24"/>
      <c r="BVX68" s="24"/>
      <c r="BVY68" s="24"/>
      <c r="BVZ68" s="24"/>
      <c r="BWA68" s="24"/>
      <c r="BWB68" s="24"/>
      <c r="BWC68" s="24"/>
      <c r="BWD68" s="24"/>
      <c r="BWE68" s="24"/>
      <c r="BWF68" s="24"/>
      <c r="BWG68" s="24"/>
      <c r="BWH68" s="24"/>
      <c r="BWI68" s="24"/>
      <c r="BWJ68" s="24"/>
      <c r="BWK68" s="24"/>
      <c r="BWL68" s="24"/>
      <c r="BWM68" s="24"/>
      <c r="BWN68" s="24"/>
      <c r="BWO68" s="24"/>
      <c r="BWP68" s="24"/>
      <c r="BWQ68" s="24"/>
      <c r="BWR68" s="24"/>
      <c r="BWS68" s="24"/>
      <c r="BWT68" s="24"/>
      <c r="BWU68" s="24"/>
      <c r="BWV68" s="24"/>
      <c r="BWW68" s="24"/>
      <c r="BWX68" s="24"/>
      <c r="BWY68" s="24"/>
      <c r="BWZ68" s="24"/>
      <c r="BXA68" s="24"/>
      <c r="BXB68" s="24"/>
      <c r="BXC68" s="24"/>
      <c r="BXD68" s="24"/>
      <c r="BXE68" s="24"/>
      <c r="BXF68" s="24"/>
      <c r="BXG68" s="24"/>
      <c r="BXH68" s="24"/>
      <c r="BXI68" s="24"/>
      <c r="BXJ68" s="24"/>
      <c r="BXK68" s="24"/>
      <c r="BXL68" s="24"/>
      <c r="BXM68" s="24"/>
      <c r="BXN68" s="24"/>
      <c r="BXO68" s="24"/>
      <c r="BXP68" s="24"/>
      <c r="BXQ68" s="24"/>
      <c r="BXR68" s="24"/>
      <c r="BXS68" s="24"/>
      <c r="BXT68" s="24"/>
      <c r="BXU68" s="24"/>
      <c r="BXV68" s="24"/>
      <c r="BXW68" s="24"/>
      <c r="BXX68" s="24"/>
      <c r="BXY68" s="24"/>
      <c r="BXZ68" s="24"/>
      <c r="BYA68" s="24"/>
      <c r="BYB68" s="24"/>
      <c r="BYC68" s="24"/>
      <c r="BYD68" s="24"/>
      <c r="BYE68" s="24"/>
      <c r="BYF68" s="24"/>
      <c r="BYG68" s="24"/>
      <c r="BYH68" s="24"/>
      <c r="BYI68" s="24"/>
      <c r="BYJ68" s="24"/>
      <c r="BYK68" s="24"/>
      <c r="BYL68" s="24"/>
      <c r="BYM68" s="24"/>
      <c r="BYN68" s="24"/>
      <c r="BYO68" s="24"/>
      <c r="BYP68" s="24"/>
      <c r="BYQ68" s="24"/>
      <c r="BYR68" s="24"/>
      <c r="BYS68" s="24"/>
      <c r="BYT68" s="24"/>
      <c r="BYU68" s="24"/>
      <c r="BYV68" s="24"/>
      <c r="BYW68" s="24"/>
      <c r="BYX68" s="24"/>
      <c r="BYY68" s="24"/>
      <c r="BYZ68" s="24"/>
      <c r="BZA68" s="24"/>
      <c r="BZB68" s="24"/>
      <c r="BZC68" s="24"/>
      <c r="BZD68" s="24"/>
      <c r="BZE68" s="24"/>
      <c r="BZF68" s="24"/>
      <c r="BZG68" s="24"/>
      <c r="BZH68" s="24"/>
      <c r="BZI68" s="24"/>
      <c r="BZJ68" s="24"/>
      <c r="BZK68" s="24"/>
      <c r="BZL68" s="24"/>
      <c r="BZM68" s="24"/>
      <c r="BZN68" s="24"/>
      <c r="BZO68" s="24"/>
      <c r="BZP68" s="24"/>
      <c r="BZQ68" s="24"/>
      <c r="BZR68" s="24"/>
      <c r="BZS68" s="24"/>
      <c r="BZT68" s="24"/>
      <c r="BZU68" s="24"/>
      <c r="BZV68" s="24"/>
      <c r="BZW68" s="24"/>
      <c r="BZX68" s="24"/>
      <c r="BZY68" s="24"/>
      <c r="BZZ68" s="24"/>
      <c r="CAA68" s="24"/>
      <c r="CAB68" s="24"/>
      <c r="CAC68" s="24"/>
      <c r="CAD68" s="24"/>
      <c r="CAE68" s="24"/>
      <c r="CAF68" s="24"/>
      <c r="CAG68" s="24"/>
      <c r="CAH68" s="24"/>
      <c r="CAI68" s="24"/>
      <c r="CAJ68" s="24"/>
      <c r="CAK68" s="24"/>
      <c r="CAL68" s="24"/>
      <c r="CAM68" s="24"/>
      <c r="CAN68" s="24"/>
      <c r="CAO68" s="24"/>
      <c r="CAP68" s="24"/>
      <c r="CAQ68" s="24"/>
      <c r="CAR68" s="24"/>
      <c r="CAS68" s="24"/>
      <c r="CAT68" s="24"/>
      <c r="CAU68" s="24"/>
      <c r="CAV68" s="24"/>
      <c r="CAW68" s="24"/>
      <c r="CAX68" s="24"/>
      <c r="CAY68" s="24"/>
      <c r="CAZ68" s="24"/>
      <c r="CBA68" s="24"/>
      <c r="CBB68" s="24"/>
      <c r="CBC68" s="24"/>
      <c r="CBD68" s="24"/>
      <c r="CBE68" s="24"/>
      <c r="CBF68" s="24"/>
      <c r="CBG68" s="24"/>
      <c r="CBH68" s="24"/>
      <c r="CBI68" s="24"/>
      <c r="CBJ68" s="24"/>
      <c r="CBK68" s="24"/>
      <c r="CBL68" s="24"/>
      <c r="CBM68" s="24"/>
      <c r="CBN68" s="24"/>
      <c r="CBO68" s="24"/>
      <c r="CBP68" s="24"/>
      <c r="CBQ68" s="24"/>
      <c r="CBR68" s="24"/>
      <c r="CBS68" s="24"/>
      <c r="CBT68" s="24"/>
      <c r="CBU68" s="24"/>
      <c r="CBV68" s="24"/>
      <c r="CBW68" s="24"/>
      <c r="CBX68" s="24"/>
      <c r="CBY68" s="24"/>
      <c r="CBZ68" s="24"/>
      <c r="CCA68" s="24"/>
      <c r="CCB68" s="24"/>
      <c r="CCC68" s="24"/>
      <c r="CCD68" s="24"/>
      <c r="CCE68" s="24"/>
      <c r="CCF68" s="24"/>
      <c r="CCG68" s="24"/>
      <c r="CCH68" s="24"/>
      <c r="CCI68" s="24"/>
      <c r="CCJ68" s="24"/>
      <c r="CCK68" s="24"/>
      <c r="CCL68" s="24"/>
      <c r="CCM68" s="24"/>
      <c r="CCN68" s="24"/>
      <c r="CCO68" s="24"/>
      <c r="CCP68" s="24"/>
      <c r="CCQ68" s="24"/>
      <c r="CCR68" s="24"/>
      <c r="CCS68" s="24"/>
      <c r="CCT68" s="24"/>
      <c r="CCU68" s="24"/>
      <c r="CCV68" s="24"/>
      <c r="CCW68" s="24"/>
      <c r="CCX68" s="24"/>
      <c r="CCY68" s="24"/>
      <c r="CCZ68" s="24"/>
      <c r="CDA68" s="24"/>
      <c r="CDB68" s="24"/>
      <c r="CDC68" s="24"/>
      <c r="CDD68" s="24"/>
      <c r="CDE68" s="24"/>
      <c r="CDF68" s="24"/>
      <c r="CDG68" s="24"/>
      <c r="CDH68" s="24"/>
      <c r="CDI68" s="24"/>
      <c r="CDJ68" s="24"/>
      <c r="CDK68" s="24"/>
      <c r="CDL68" s="24"/>
      <c r="CDM68" s="24"/>
      <c r="CDN68" s="24"/>
      <c r="CDO68" s="24"/>
      <c r="CDP68" s="24"/>
      <c r="CDQ68" s="24"/>
      <c r="CDR68" s="24"/>
      <c r="CDS68" s="24"/>
      <c r="CDT68" s="24"/>
      <c r="CDU68" s="24"/>
      <c r="CDV68" s="24"/>
      <c r="CDW68" s="24"/>
      <c r="CDX68" s="24"/>
      <c r="CDY68" s="24"/>
      <c r="CDZ68" s="24"/>
      <c r="CEA68" s="24"/>
      <c r="CEB68" s="24"/>
      <c r="CEC68" s="24"/>
      <c r="CED68" s="24"/>
      <c r="CEE68" s="24"/>
      <c r="CEF68" s="24"/>
      <c r="CEG68" s="24"/>
      <c r="CEH68" s="24"/>
      <c r="CEI68" s="24"/>
      <c r="CEJ68" s="24"/>
      <c r="CEK68" s="24"/>
      <c r="CEL68" s="24"/>
      <c r="CEM68" s="24"/>
      <c r="CEN68" s="24"/>
      <c r="CEO68" s="24"/>
      <c r="CEP68" s="24"/>
      <c r="CEQ68" s="24"/>
      <c r="CER68" s="24"/>
      <c r="CES68" s="24"/>
      <c r="CET68" s="24"/>
      <c r="CEU68" s="24"/>
      <c r="CEV68" s="24"/>
      <c r="CEW68" s="24"/>
      <c r="CEX68" s="24"/>
      <c r="CEY68" s="24"/>
      <c r="CEZ68" s="24"/>
      <c r="CFA68" s="24"/>
      <c r="CFB68" s="24"/>
      <c r="CFC68" s="24"/>
      <c r="CFD68" s="24"/>
      <c r="CFE68" s="24"/>
      <c r="CFF68" s="24"/>
      <c r="CFG68" s="24"/>
      <c r="CFH68" s="24"/>
      <c r="CFI68" s="24"/>
      <c r="CFJ68" s="24"/>
      <c r="CFK68" s="24"/>
      <c r="CFL68" s="24"/>
      <c r="CFM68" s="24"/>
      <c r="CFN68" s="24"/>
      <c r="CFO68" s="24"/>
      <c r="CFP68" s="24"/>
      <c r="CFQ68" s="24"/>
      <c r="CFR68" s="24"/>
      <c r="CFS68" s="24"/>
      <c r="CFT68" s="24"/>
      <c r="CFU68" s="24"/>
      <c r="CFV68" s="24"/>
      <c r="CFW68" s="24"/>
      <c r="CFX68" s="24"/>
      <c r="CFY68" s="24"/>
      <c r="CFZ68" s="24"/>
      <c r="CGA68" s="24"/>
      <c r="CGB68" s="24"/>
      <c r="CGC68" s="24"/>
      <c r="CGD68" s="24"/>
      <c r="CGE68" s="24"/>
      <c r="CGF68" s="24"/>
      <c r="CGG68" s="24"/>
      <c r="CGH68" s="24"/>
      <c r="CGI68" s="24"/>
      <c r="CGJ68" s="24"/>
      <c r="CGK68" s="24"/>
      <c r="CGL68" s="24"/>
      <c r="CGM68" s="24"/>
      <c r="CGN68" s="24"/>
      <c r="CGO68" s="24"/>
      <c r="CGP68" s="24"/>
      <c r="CGQ68" s="24"/>
      <c r="CGR68" s="24"/>
      <c r="CGS68" s="24"/>
      <c r="CGT68" s="24"/>
      <c r="CGU68" s="24"/>
      <c r="CGV68" s="24"/>
      <c r="CGW68" s="24"/>
      <c r="CGX68" s="24"/>
      <c r="CGY68" s="24"/>
      <c r="CGZ68" s="24"/>
      <c r="CHA68" s="24"/>
      <c r="CHB68" s="24"/>
      <c r="CHC68" s="24"/>
      <c r="CHD68" s="24"/>
      <c r="CHE68" s="24"/>
      <c r="CHF68" s="24"/>
      <c r="CHG68" s="24"/>
      <c r="CHH68" s="24"/>
      <c r="CHI68" s="24"/>
      <c r="CHJ68" s="24"/>
      <c r="CHK68" s="24"/>
      <c r="CHL68" s="24"/>
      <c r="CHM68" s="24"/>
      <c r="CHN68" s="24"/>
      <c r="CHO68" s="24"/>
      <c r="CHP68" s="24"/>
      <c r="CHQ68" s="24"/>
      <c r="CHR68" s="24"/>
      <c r="CHS68" s="24"/>
      <c r="CHT68" s="24"/>
      <c r="CHU68" s="24"/>
      <c r="CHV68" s="24"/>
      <c r="CHW68" s="24"/>
      <c r="CHX68" s="24"/>
      <c r="CHY68" s="24"/>
      <c r="CHZ68" s="24"/>
      <c r="CIA68" s="24"/>
      <c r="CIB68" s="24"/>
      <c r="CIC68" s="24"/>
      <c r="CID68" s="24"/>
      <c r="CIE68" s="24"/>
      <c r="CIF68" s="24"/>
      <c r="CIG68" s="24"/>
      <c r="CIH68" s="24"/>
      <c r="CII68" s="24"/>
      <c r="CIJ68" s="24"/>
      <c r="CIK68" s="24"/>
      <c r="CIL68" s="24"/>
      <c r="CIM68" s="24"/>
      <c r="CIN68" s="24"/>
      <c r="CIO68" s="24"/>
      <c r="CIP68" s="24"/>
      <c r="CIQ68" s="24"/>
      <c r="CIR68" s="24"/>
      <c r="CIS68" s="24"/>
      <c r="CIT68" s="24"/>
      <c r="CIU68" s="24"/>
      <c r="CIV68" s="24"/>
      <c r="CIW68" s="24"/>
      <c r="CIX68" s="24"/>
      <c r="CIY68" s="24"/>
      <c r="CIZ68" s="24"/>
      <c r="CJA68" s="24"/>
      <c r="CJB68" s="24"/>
      <c r="CJC68" s="24"/>
      <c r="CJD68" s="24"/>
      <c r="CJE68" s="24"/>
      <c r="CJF68" s="24"/>
      <c r="CJG68" s="24"/>
      <c r="CJH68" s="24"/>
      <c r="CJI68" s="24"/>
      <c r="CJJ68" s="24"/>
      <c r="CJK68" s="24"/>
      <c r="CJL68" s="24"/>
      <c r="CJM68" s="24"/>
      <c r="CJN68" s="24"/>
      <c r="CJO68" s="24"/>
      <c r="CJP68" s="24"/>
      <c r="CJQ68" s="24"/>
      <c r="CJR68" s="24"/>
      <c r="CJS68" s="24"/>
      <c r="CJT68" s="24"/>
      <c r="CJU68" s="24"/>
      <c r="CJV68" s="24"/>
      <c r="CJW68" s="24"/>
      <c r="CJX68" s="24"/>
      <c r="CJY68" s="24"/>
      <c r="CJZ68" s="24"/>
      <c r="CKA68" s="24"/>
      <c r="CKB68" s="24"/>
      <c r="CKC68" s="24"/>
      <c r="CKD68" s="24"/>
      <c r="CKE68" s="24"/>
      <c r="CKF68" s="24"/>
      <c r="CKG68" s="24"/>
      <c r="CKH68" s="24"/>
      <c r="CKI68" s="24"/>
      <c r="CKJ68" s="24"/>
      <c r="CKK68" s="24"/>
      <c r="CKL68" s="24"/>
      <c r="CKM68" s="24"/>
      <c r="CKN68" s="24"/>
      <c r="CKO68" s="24"/>
      <c r="CKP68" s="24"/>
      <c r="CKQ68" s="24"/>
      <c r="CKR68" s="24"/>
      <c r="CKS68" s="24"/>
      <c r="CKT68" s="24"/>
      <c r="CKU68" s="24"/>
      <c r="CKV68" s="24"/>
      <c r="CKW68" s="24"/>
      <c r="CKX68" s="24"/>
      <c r="CKY68" s="24"/>
      <c r="CKZ68" s="24"/>
      <c r="CLA68" s="24"/>
      <c r="CLB68" s="24"/>
      <c r="CLC68" s="24"/>
      <c r="CLD68" s="24"/>
      <c r="CLE68" s="24"/>
      <c r="CLF68" s="24"/>
      <c r="CLG68" s="24"/>
      <c r="CLH68" s="24"/>
      <c r="CLI68" s="24"/>
      <c r="CLJ68" s="24"/>
      <c r="CLK68" s="24"/>
      <c r="CLL68" s="24"/>
      <c r="CLM68" s="24"/>
      <c r="CLN68" s="24"/>
      <c r="CLO68" s="24"/>
      <c r="CLP68" s="24"/>
      <c r="CLQ68" s="24"/>
      <c r="CLR68" s="24"/>
      <c r="CLS68" s="24"/>
      <c r="CLT68" s="24"/>
      <c r="CLU68" s="24"/>
      <c r="CLV68" s="24"/>
      <c r="CLW68" s="24"/>
      <c r="CLX68" s="24"/>
      <c r="CLY68" s="24"/>
      <c r="CLZ68" s="24"/>
      <c r="CMA68" s="24"/>
      <c r="CMB68" s="24"/>
      <c r="CMC68" s="24"/>
      <c r="CMD68" s="24"/>
      <c r="CME68" s="24"/>
      <c r="CMF68" s="24"/>
      <c r="CMG68" s="24"/>
      <c r="CMH68" s="24"/>
      <c r="CMI68" s="24"/>
      <c r="CMJ68" s="24"/>
      <c r="CMK68" s="24"/>
      <c r="CML68" s="24"/>
      <c r="CMM68" s="24"/>
      <c r="CMN68" s="24"/>
      <c r="CMO68" s="24"/>
      <c r="CMP68" s="24"/>
      <c r="CMQ68" s="24"/>
      <c r="CMR68" s="24"/>
      <c r="CMS68" s="24"/>
      <c r="CMT68" s="24"/>
      <c r="CMU68" s="24"/>
      <c r="CMV68" s="24"/>
      <c r="CMW68" s="24"/>
      <c r="CMX68" s="24"/>
      <c r="CMY68" s="24"/>
      <c r="CMZ68" s="24"/>
      <c r="CNA68" s="24"/>
      <c r="CNB68" s="24"/>
      <c r="CNC68" s="24"/>
      <c r="CND68" s="24"/>
      <c r="CNE68" s="24"/>
      <c r="CNF68" s="24"/>
      <c r="CNG68" s="24"/>
      <c r="CNH68" s="24"/>
      <c r="CNI68" s="24"/>
      <c r="CNJ68" s="24"/>
      <c r="CNK68" s="24"/>
      <c r="CNL68" s="24"/>
      <c r="CNM68" s="24"/>
      <c r="CNN68" s="24"/>
      <c r="CNO68" s="24"/>
      <c r="CNP68" s="24"/>
      <c r="CNQ68" s="24"/>
      <c r="CNR68" s="24"/>
      <c r="CNS68" s="24"/>
      <c r="CNT68" s="24"/>
      <c r="CNU68" s="24"/>
      <c r="CNV68" s="24"/>
      <c r="CNW68" s="24"/>
      <c r="CNX68" s="24"/>
      <c r="CNY68" s="24"/>
      <c r="CNZ68" s="24"/>
      <c r="COA68" s="24"/>
      <c r="COB68" s="24"/>
      <c r="COC68" s="24"/>
      <c r="COD68" s="24"/>
      <c r="COE68" s="24"/>
      <c r="COF68" s="24"/>
      <c r="COG68" s="24"/>
      <c r="COH68" s="24"/>
      <c r="COI68" s="24"/>
      <c r="COJ68" s="24"/>
      <c r="COK68" s="24"/>
      <c r="COL68" s="24"/>
      <c r="COM68" s="24"/>
      <c r="CON68" s="24"/>
      <c r="COO68" s="24"/>
      <c r="COP68" s="24"/>
      <c r="COQ68" s="24"/>
      <c r="COR68" s="24"/>
      <c r="COS68" s="24"/>
      <c r="COT68" s="24"/>
      <c r="COU68" s="24"/>
      <c r="COV68" s="24"/>
      <c r="COW68" s="24"/>
      <c r="COX68" s="24"/>
      <c r="COY68" s="24"/>
      <c r="COZ68" s="24"/>
      <c r="CPA68" s="24"/>
      <c r="CPB68" s="24"/>
      <c r="CPC68" s="24"/>
      <c r="CPD68" s="24"/>
      <c r="CPE68" s="24"/>
      <c r="CPF68" s="24"/>
      <c r="CPG68" s="24"/>
      <c r="CPH68" s="24"/>
      <c r="CPI68" s="24"/>
      <c r="CPJ68" s="24"/>
      <c r="CPK68" s="24"/>
      <c r="CPL68" s="24"/>
      <c r="CPM68" s="24"/>
      <c r="CPN68" s="24"/>
      <c r="CPO68" s="24"/>
      <c r="CPP68" s="24"/>
      <c r="CPQ68" s="24"/>
      <c r="CPR68" s="24"/>
      <c r="CPS68" s="24"/>
      <c r="CPT68" s="24"/>
      <c r="CPU68" s="24"/>
      <c r="CPV68" s="24"/>
      <c r="CPW68" s="24"/>
      <c r="CPX68" s="24"/>
      <c r="CPY68" s="24"/>
      <c r="CPZ68" s="24"/>
      <c r="CQA68" s="24"/>
      <c r="CQB68" s="24"/>
      <c r="CQC68" s="24"/>
      <c r="CQD68" s="24"/>
      <c r="CQE68" s="24"/>
      <c r="CQF68" s="24"/>
      <c r="CQG68" s="24"/>
      <c r="CQH68" s="24"/>
      <c r="CQI68" s="24"/>
      <c r="CQJ68" s="24"/>
      <c r="CQK68" s="24"/>
      <c r="CQL68" s="24"/>
      <c r="CQM68" s="24"/>
      <c r="CQN68" s="24"/>
      <c r="CQO68" s="24"/>
      <c r="CQP68" s="24"/>
      <c r="CQQ68" s="24"/>
      <c r="CQR68" s="24"/>
      <c r="CQS68" s="24"/>
      <c r="CQT68" s="24"/>
      <c r="CQU68" s="24"/>
      <c r="CQV68" s="24"/>
      <c r="CQW68" s="24"/>
      <c r="CQX68" s="24"/>
      <c r="CQY68" s="24"/>
      <c r="CQZ68" s="24"/>
      <c r="CRA68" s="24"/>
      <c r="CRB68" s="24"/>
      <c r="CRC68" s="24"/>
      <c r="CRD68" s="24"/>
      <c r="CRE68" s="24"/>
      <c r="CRF68" s="24"/>
      <c r="CRG68" s="24"/>
      <c r="CRH68" s="24"/>
      <c r="CRI68" s="24"/>
      <c r="CRJ68" s="24"/>
      <c r="CRK68" s="24"/>
      <c r="CRL68" s="24"/>
      <c r="CRM68" s="24"/>
      <c r="CRN68" s="24"/>
      <c r="CRO68" s="24"/>
      <c r="CRP68" s="24"/>
      <c r="CRQ68" s="24"/>
      <c r="CRR68" s="24"/>
      <c r="CRS68" s="24"/>
      <c r="CRT68" s="24"/>
      <c r="CRU68" s="24"/>
      <c r="CRV68" s="24"/>
      <c r="CRW68" s="24"/>
      <c r="CRX68" s="24"/>
      <c r="CRY68" s="24"/>
      <c r="CRZ68" s="24"/>
      <c r="CSA68" s="24"/>
      <c r="CSB68" s="24"/>
      <c r="CSC68" s="24"/>
      <c r="CSD68" s="24"/>
      <c r="CSE68" s="24"/>
      <c r="CSF68" s="24"/>
      <c r="CSG68" s="24"/>
      <c r="CSH68" s="24"/>
      <c r="CSI68" s="24"/>
      <c r="CSJ68" s="24"/>
      <c r="CSK68" s="24"/>
      <c r="CSL68" s="24"/>
      <c r="CSM68" s="24"/>
      <c r="CSN68" s="24"/>
      <c r="CSO68" s="24"/>
      <c r="CSP68" s="24"/>
      <c r="CSQ68" s="24"/>
      <c r="CSR68" s="24"/>
      <c r="CSS68" s="24"/>
      <c r="CST68" s="24"/>
      <c r="CSU68" s="24"/>
      <c r="CSV68" s="24"/>
      <c r="CSW68" s="24"/>
      <c r="CSX68" s="24"/>
      <c r="CSY68" s="24"/>
      <c r="CSZ68" s="24"/>
      <c r="CTA68" s="24"/>
      <c r="CTB68" s="24"/>
      <c r="CTC68" s="24"/>
      <c r="CTD68" s="24"/>
      <c r="CTE68" s="24"/>
      <c r="CTF68" s="24"/>
      <c r="CTG68" s="24"/>
      <c r="CTH68" s="24"/>
      <c r="CTI68" s="24"/>
      <c r="CTJ68" s="24"/>
      <c r="CTK68" s="24"/>
      <c r="CTL68" s="24"/>
      <c r="CTM68" s="24"/>
      <c r="CTN68" s="24"/>
      <c r="CTO68" s="24"/>
      <c r="CTP68" s="24"/>
      <c r="CTQ68" s="24"/>
      <c r="CTR68" s="24"/>
      <c r="CTS68" s="24"/>
      <c r="CTT68" s="24"/>
      <c r="CTU68" s="24"/>
      <c r="CTV68" s="24"/>
      <c r="CTW68" s="24"/>
      <c r="CTX68" s="24"/>
      <c r="CTY68" s="24"/>
      <c r="CTZ68" s="24"/>
      <c r="CUA68" s="24"/>
      <c r="CUB68" s="24"/>
      <c r="CUC68" s="24"/>
      <c r="CUD68" s="24"/>
      <c r="CUE68" s="24"/>
      <c r="CUF68" s="24"/>
      <c r="CUG68" s="24"/>
      <c r="CUH68" s="24"/>
      <c r="CUI68" s="24"/>
      <c r="CUJ68" s="24"/>
      <c r="CUK68" s="24"/>
      <c r="CUL68" s="24"/>
      <c r="CUM68" s="24"/>
      <c r="CUN68" s="24"/>
      <c r="CUO68" s="24"/>
      <c r="CUP68" s="24"/>
      <c r="CUQ68" s="24"/>
      <c r="CUR68" s="24"/>
      <c r="CUS68" s="24"/>
      <c r="CUT68" s="24"/>
      <c r="CUU68" s="24"/>
      <c r="CUV68" s="24"/>
      <c r="CUW68" s="24"/>
      <c r="CUX68" s="24"/>
      <c r="CUY68" s="24"/>
      <c r="CUZ68" s="24"/>
      <c r="CVA68" s="24"/>
      <c r="CVB68" s="24"/>
      <c r="CVC68" s="24"/>
      <c r="CVD68" s="24"/>
      <c r="CVE68" s="24"/>
      <c r="CVF68" s="24"/>
      <c r="CVG68" s="24"/>
      <c r="CVH68" s="24"/>
      <c r="CVI68" s="24"/>
      <c r="CVJ68" s="24"/>
      <c r="CVK68" s="24"/>
      <c r="CVL68" s="24"/>
      <c r="CVM68" s="24"/>
      <c r="CVN68" s="24"/>
      <c r="CVO68" s="24"/>
      <c r="CVP68" s="24"/>
      <c r="CVQ68" s="24"/>
      <c r="CVR68" s="24"/>
      <c r="CVS68" s="24"/>
      <c r="CVT68" s="24"/>
      <c r="CVU68" s="24"/>
      <c r="CVV68" s="24"/>
      <c r="CVW68" s="24"/>
      <c r="CVX68" s="24"/>
      <c r="CVY68" s="24"/>
      <c r="CVZ68" s="24"/>
      <c r="CWA68" s="24"/>
      <c r="CWB68" s="24"/>
      <c r="CWC68" s="24"/>
      <c r="CWD68" s="24"/>
      <c r="CWE68" s="24"/>
      <c r="CWF68" s="24"/>
      <c r="CWG68" s="24"/>
      <c r="CWH68" s="24"/>
      <c r="CWI68" s="24"/>
      <c r="CWJ68" s="24"/>
      <c r="CWK68" s="24"/>
      <c r="CWL68" s="24"/>
      <c r="CWM68" s="24"/>
      <c r="CWN68" s="24"/>
      <c r="CWO68" s="24"/>
      <c r="CWP68" s="24"/>
      <c r="CWQ68" s="24"/>
      <c r="CWR68" s="24"/>
      <c r="CWS68" s="24"/>
      <c r="CWT68" s="24"/>
      <c r="CWU68" s="24"/>
      <c r="CWV68" s="24"/>
      <c r="CWW68" s="24"/>
      <c r="CWX68" s="24"/>
      <c r="CWY68" s="24"/>
      <c r="CWZ68" s="24"/>
      <c r="CXA68" s="24"/>
      <c r="CXB68" s="24"/>
      <c r="CXC68" s="24"/>
      <c r="CXD68" s="24"/>
      <c r="CXE68" s="24"/>
      <c r="CXF68" s="24"/>
      <c r="CXG68" s="24"/>
      <c r="CXH68" s="24"/>
      <c r="CXI68" s="24"/>
      <c r="CXJ68" s="24"/>
      <c r="CXK68" s="24"/>
      <c r="CXL68" s="24"/>
      <c r="CXM68" s="24"/>
      <c r="CXN68" s="24"/>
      <c r="CXO68" s="24"/>
      <c r="CXP68" s="24"/>
      <c r="CXQ68" s="24"/>
      <c r="CXR68" s="24"/>
      <c r="CXS68" s="24"/>
      <c r="CXT68" s="24"/>
      <c r="CXU68" s="24"/>
      <c r="CXV68" s="24"/>
      <c r="CXW68" s="24"/>
      <c r="CXX68" s="24"/>
      <c r="CXY68" s="24"/>
      <c r="CXZ68" s="24"/>
      <c r="CYA68" s="24"/>
      <c r="CYB68" s="24"/>
      <c r="CYC68" s="24"/>
      <c r="CYD68" s="24"/>
      <c r="CYE68" s="24"/>
      <c r="CYF68" s="24"/>
      <c r="CYG68" s="24"/>
      <c r="CYH68" s="24"/>
      <c r="CYI68" s="24"/>
      <c r="CYJ68" s="24"/>
      <c r="CYK68" s="24"/>
      <c r="CYL68" s="24"/>
      <c r="CYM68" s="24"/>
      <c r="CYN68" s="24"/>
      <c r="CYO68" s="24"/>
      <c r="CYP68" s="24"/>
      <c r="CYQ68" s="24"/>
      <c r="CYR68" s="24"/>
      <c r="CYS68" s="24"/>
      <c r="CYT68" s="24"/>
      <c r="CYU68" s="24"/>
      <c r="CYV68" s="24"/>
      <c r="CYW68" s="24"/>
      <c r="CYX68" s="24"/>
      <c r="CYY68" s="24"/>
      <c r="CYZ68" s="24"/>
      <c r="CZA68" s="24"/>
      <c r="CZB68" s="24"/>
      <c r="CZC68" s="24"/>
      <c r="CZD68" s="24"/>
      <c r="CZE68" s="24"/>
      <c r="CZF68" s="24"/>
      <c r="CZG68" s="24"/>
      <c r="CZH68" s="24"/>
      <c r="CZI68" s="24"/>
      <c r="CZJ68" s="24"/>
      <c r="CZK68" s="24"/>
      <c r="CZL68" s="24"/>
      <c r="CZM68" s="24"/>
      <c r="CZN68" s="24"/>
      <c r="CZO68" s="24"/>
      <c r="CZP68" s="24"/>
      <c r="CZQ68" s="24"/>
      <c r="CZR68" s="24"/>
      <c r="CZS68" s="24"/>
      <c r="CZT68" s="24"/>
      <c r="CZU68" s="24"/>
      <c r="CZV68" s="24"/>
      <c r="CZW68" s="24"/>
      <c r="CZX68" s="24"/>
      <c r="CZY68" s="24"/>
      <c r="CZZ68" s="24"/>
      <c r="DAA68" s="24"/>
      <c r="DAB68" s="24"/>
      <c r="DAC68" s="24"/>
      <c r="DAD68" s="24"/>
      <c r="DAE68" s="24"/>
      <c r="DAF68" s="24"/>
      <c r="DAG68" s="24"/>
      <c r="DAH68" s="24"/>
      <c r="DAI68" s="24"/>
      <c r="DAJ68" s="24"/>
      <c r="DAK68" s="24"/>
      <c r="DAL68" s="24"/>
      <c r="DAM68" s="24"/>
      <c r="DAN68" s="24"/>
      <c r="DAO68" s="24"/>
      <c r="DAP68" s="24"/>
      <c r="DAQ68" s="24"/>
      <c r="DAR68" s="24"/>
      <c r="DAS68" s="24"/>
      <c r="DAT68" s="24"/>
      <c r="DAU68" s="24"/>
      <c r="DAV68" s="24"/>
      <c r="DAW68" s="24"/>
      <c r="DAX68" s="24"/>
      <c r="DAY68" s="24"/>
      <c r="DAZ68" s="24"/>
      <c r="DBA68" s="24"/>
      <c r="DBB68" s="24"/>
      <c r="DBC68" s="24"/>
      <c r="DBD68" s="24"/>
      <c r="DBE68" s="24"/>
      <c r="DBF68" s="24"/>
      <c r="DBG68" s="24"/>
      <c r="DBH68" s="24"/>
      <c r="DBI68" s="24"/>
      <c r="DBJ68" s="24"/>
      <c r="DBK68" s="24"/>
      <c r="DBL68" s="24"/>
      <c r="DBM68" s="24"/>
      <c r="DBN68" s="24"/>
      <c r="DBO68" s="24"/>
      <c r="DBP68" s="24"/>
      <c r="DBQ68" s="24"/>
      <c r="DBR68" s="24"/>
      <c r="DBS68" s="24"/>
      <c r="DBT68" s="24"/>
      <c r="DBU68" s="24"/>
      <c r="DBV68" s="24"/>
      <c r="DBW68" s="24"/>
      <c r="DBX68" s="24"/>
      <c r="DBY68" s="24"/>
      <c r="DBZ68" s="24"/>
      <c r="DCA68" s="24"/>
      <c r="DCB68" s="24"/>
      <c r="DCC68" s="24"/>
      <c r="DCD68" s="24"/>
      <c r="DCE68" s="24"/>
      <c r="DCF68" s="24"/>
      <c r="DCG68" s="24"/>
      <c r="DCH68" s="24"/>
      <c r="DCI68" s="24"/>
      <c r="DCJ68" s="24"/>
      <c r="DCK68" s="24"/>
      <c r="DCL68" s="24"/>
      <c r="DCM68" s="24"/>
      <c r="DCN68" s="24"/>
      <c r="DCO68" s="24"/>
      <c r="DCP68" s="24"/>
      <c r="DCQ68" s="24"/>
      <c r="DCR68" s="24"/>
      <c r="DCS68" s="24"/>
      <c r="DCT68" s="24"/>
      <c r="DCU68" s="24"/>
      <c r="DCV68" s="24"/>
      <c r="DCW68" s="24"/>
      <c r="DCX68" s="24"/>
      <c r="DCY68" s="24"/>
      <c r="DCZ68" s="24"/>
      <c r="DDA68" s="24"/>
      <c r="DDB68" s="24"/>
      <c r="DDC68" s="24"/>
      <c r="DDD68" s="24"/>
      <c r="DDE68" s="24"/>
      <c r="DDF68" s="24"/>
      <c r="DDG68" s="24"/>
      <c r="DDH68" s="24"/>
      <c r="DDI68" s="24"/>
      <c r="DDJ68" s="24"/>
      <c r="DDK68" s="24"/>
      <c r="DDL68" s="24"/>
      <c r="DDM68" s="24"/>
      <c r="DDN68" s="24"/>
      <c r="DDO68" s="24"/>
      <c r="DDP68" s="24"/>
      <c r="DDQ68" s="24"/>
      <c r="DDR68" s="24"/>
      <c r="DDS68" s="24"/>
      <c r="DDT68" s="24"/>
      <c r="DDU68" s="24"/>
      <c r="DDV68" s="24"/>
      <c r="DDW68" s="24"/>
      <c r="DDX68" s="24"/>
      <c r="DDY68" s="24"/>
      <c r="DDZ68" s="24"/>
      <c r="DEA68" s="24"/>
      <c r="DEB68" s="24"/>
      <c r="DEC68" s="24"/>
      <c r="DED68" s="24"/>
      <c r="DEE68" s="24"/>
      <c r="DEF68" s="24"/>
      <c r="DEG68" s="24"/>
      <c r="DEH68" s="24"/>
      <c r="DEI68" s="24"/>
      <c r="DEJ68" s="24"/>
      <c r="DEK68" s="24"/>
      <c r="DEL68" s="24"/>
      <c r="DEM68" s="24"/>
      <c r="DEN68" s="24"/>
      <c r="DEO68" s="24"/>
      <c r="DEP68" s="24"/>
      <c r="DEQ68" s="24"/>
      <c r="DER68" s="24"/>
      <c r="DES68" s="24"/>
      <c r="DET68" s="24"/>
      <c r="DEU68" s="24"/>
      <c r="DEV68" s="24"/>
      <c r="DEW68" s="24"/>
      <c r="DEX68" s="24"/>
      <c r="DEY68" s="24"/>
      <c r="DEZ68" s="24"/>
      <c r="DFA68" s="24"/>
      <c r="DFB68" s="24"/>
      <c r="DFC68" s="24"/>
      <c r="DFD68" s="24"/>
      <c r="DFE68" s="24"/>
      <c r="DFF68" s="24"/>
      <c r="DFG68" s="24"/>
      <c r="DFH68" s="24"/>
      <c r="DFI68" s="24"/>
      <c r="DFJ68" s="24"/>
      <c r="DFK68" s="24"/>
      <c r="DFL68" s="24"/>
      <c r="DFM68" s="24"/>
      <c r="DFN68" s="24"/>
      <c r="DFO68" s="24"/>
      <c r="DFP68" s="24"/>
      <c r="DFQ68" s="24"/>
      <c r="DFR68" s="24"/>
      <c r="DFS68" s="24"/>
      <c r="DFT68" s="24"/>
      <c r="DFU68" s="24"/>
      <c r="DFV68" s="24"/>
      <c r="DFW68" s="24"/>
      <c r="DFX68" s="24"/>
      <c r="DFY68" s="24"/>
      <c r="DFZ68" s="24"/>
      <c r="DGA68" s="24"/>
      <c r="DGB68" s="24"/>
      <c r="DGC68" s="24"/>
      <c r="DGD68" s="24"/>
      <c r="DGE68" s="24"/>
      <c r="DGF68" s="24"/>
      <c r="DGG68" s="24"/>
      <c r="DGH68" s="24"/>
      <c r="DGI68" s="24"/>
      <c r="DGJ68" s="24"/>
      <c r="DGK68" s="24"/>
      <c r="DGL68" s="24"/>
      <c r="DGM68" s="24"/>
      <c r="DGN68" s="24"/>
      <c r="DGO68" s="24"/>
      <c r="DGP68" s="24"/>
      <c r="DGQ68" s="24"/>
      <c r="DGR68" s="24"/>
      <c r="DGS68" s="24"/>
      <c r="DGT68" s="24"/>
      <c r="DGU68" s="24"/>
      <c r="DGV68" s="24"/>
      <c r="DGW68" s="24"/>
      <c r="DGX68" s="24"/>
      <c r="DGY68" s="24"/>
      <c r="DGZ68" s="24"/>
      <c r="DHA68" s="24"/>
      <c r="DHB68" s="24"/>
      <c r="DHC68" s="24"/>
      <c r="DHD68" s="24"/>
      <c r="DHE68" s="24"/>
      <c r="DHF68" s="24"/>
      <c r="DHG68" s="24"/>
      <c r="DHH68" s="24"/>
      <c r="DHI68" s="24"/>
      <c r="DHJ68" s="24"/>
      <c r="DHK68" s="24"/>
      <c r="DHL68" s="24"/>
      <c r="DHM68" s="24"/>
      <c r="DHN68" s="24"/>
      <c r="DHO68" s="24"/>
      <c r="DHP68" s="24"/>
      <c r="DHQ68" s="24"/>
      <c r="DHR68" s="24"/>
      <c r="DHS68" s="24"/>
      <c r="DHT68" s="24"/>
      <c r="DHU68" s="24"/>
      <c r="DHV68" s="24"/>
      <c r="DHW68" s="24"/>
      <c r="DHX68" s="24"/>
      <c r="DHY68" s="24"/>
      <c r="DHZ68" s="24"/>
      <c r="DIA68" s="24"/>
      <c r="DIB68" s="24"/>
      <c r="DIC68" s="24"/>
      <c r="DID68" s="24"/>
      <c r="DIE68" s="24"/>
      <c r="DIF68" s="24"/>
      <c r="DIG68" s="24"/>
      <c r="DIH68" s="24"/>
      <c r="DII68" s="24"/>
      <c r="DIJ68" s="24"/>
      <c r="DIK68" s="24"/>
      <c r="DIL68" s="24"/>
      <c r="DIM68" s="24"/>
      <c r="DIN68" s="24"/>
      <c r="DIO68" s="24"/>
      <c r="DIP68" s="24"/>
      <c r="DIQ68" s="24"/>
      <c r="DIR68" s="24"/>
      <c r="DIS68" s="24"/>
      <c r="DIT68" s="24"/>
      <c r="DIU68" s="24"/>
      <c r="DIV68" s="24"/>
      <c r="DIW68" s="24"/>
      <c r="DIX68" s="24"/>
      <c r="DIY68" s="24"/>
      <c r="DIZ68" s="24"/>
      <c r="DJA68" s="24"/>
      <c r="DJB68" s="24"/>
      <c r="DJC68" s="24"/>
      <c r="DJD68" s="24"/>
      <c r="DJE68" s="24"/>
      <c r="DJF68" s="24"/>
      <c r="DJG68" s="24"/>
      <c r="DJH68" s="24"/>
      <c r="DJI68" s="24"/>
      <c r="DJJ68" s="24"/>
      <c r="DJK68" s="24"/>
      <c r="DJL68" s="24"/>
      <c r="DJM68" s="24"/>
      <c r="DJN68" s="24"/>
      <c r="DJO68" s="24"/>
      <c r="DJP68" s="24"/>
      <c r="DJQ68" s="24"/>
      <c r="DJR68" s="24"/>
      <c r="DJS68" s="24"/>
      <c r="DJT68" s="24"/>
      <c r="DJU68" s="24"/>
      <c r="DJV68" s="24"/>
      <c r="DJW68" s="24"/>
      <c r="DJX68" s="24"/>
      <c r="DJY68" s="24"/>
      <c r="DJZ68" s="24"/>
      <c r="DKA68" s="24"/>
      <c r="DKB68" s="24"/>
      <c r="DKC68" s="24"/>
      <c r="DKD68" s="24"/>
      <c r="DKE68" s="24"/>
      <c r="DKF68" s="24"/>
      <c r="DKG68" s="24"/>
      <c r="DKH68" s="24"/>
      <c r="DKI68" s="24"/>
      <c r="DKJ68" s="24"/>
      <c r="DKK68" s="24"/>
      <c r="DKL68" s="24"/>
      <c r="DKM68" s="24"/>
      <c r="DKN68" s="24"/>
      <c r="DKO68" s="24"/>
      <c r="DKP68" s="24"/>
      <c r="DKQ68" s="24"/>
      <c r="DKR68" s="24"/>
      <c r="DKS68" s="24"/>
      <c r="DKT68" s="24"/>
      <c r="DKU68" s="24"/>
      <c r="DKV68" s="24"/>
      <c r="DKW68" s="24"/>
      <c r="DKX68" s="24"/>
      <c r="DKY68" s="24"/>
      <c r="DKZ68" s="24"/>
      <c r="DLA68" s="24"/>
      <c r="DLB68" s="24"/>
      <c r="DLC68" s="24"/>
      <c r="DLD68" s="24"/>
      <c r="DLE68" s="24"/>
      <c r="DLF68" s="24"/>
      <c r="DLG68" s="24"/>
      <c r="DLH68" s="24"/>
      <c r="DLI68" s="24"/>
      <c r="DLJ68" s="24"/>
      <c r="DLK68" s="24"/>
      <c r="DLL68" s="24"/>
      <c r="DLM68" s="24"/>
      <c r="DLN68" s="24"/>
      <c r="DLO68" s="24"/>
      <c r="DLP68" s="24"/>
      <c r="DLQ68" s="24"/>
      <c r="DLR68" s="24"/>
      <c r="DLS68" s="24"/>
      <c r="DLT68" s="24"/>
      <c r="DLU68" s="24"/>
      <c r="DLV68" s="24"/>
      <c r="DLW68" s="24"/>
      <c r="DLX68" s="24"/>
      <c r="DLY68" s="24"/>
      <c r="DLZ68" s="24"/>
      <c r="DMA68" s="24"/>
      <c r="DMB68" s="24"/>
      <c r="DMC68" s="24"/>
      <c r="DMD68" s="24"/>
      <c r="DME68" s="24"/>
      <c r="DMF68" s="24"/>
      <c r="DMG68" s="24"/>
      <c r="DMH68" s="24"/>
      <c r="DMI68" s="24"/>
      <c r="DMJ68" s="24"/>
      <c r="DMK68" s="24"/>
      <c r="DML68" s="24"/>
      <c r="DMM68" s="24"/>
      <c r="DMN68" s="24"/>
      <c r="DMO68" s="24"/>
      <c r="DMP68" s="24"/>
      <c r="DMQ68" s="24"/>
      <c r="DMR68" s="24"/>
      <c r="DMS68" s="24"/>
      <c r="DMT68" s="24"/>
      <c r="DMU68" s="24"/>
      <c r="DMV68" s="24"/>
      <c r="DMW68" s="24"/>
      <c r="DMX68" s="24"/>
      <c r="DMY68" s="24"/>
      <c r="DMZ68" s="24"/>
      <c r="DNA68" s="24"/>
      <c r="DNB68" s="24"/>
      <c r="DNC68" s="24"/>
      <c r="DND68" s="24"/>
      <c r="DNE68" s="24"/>
      <c r="DNF68" s="24"/>
      <c r="DNG68" s="24"/>
      <c r="DNH68" s="24"/>
      <c r="DNI68" s="24"/>
      <c r="DNJ68" s="24"/>
      <c r="DNK68" s="24"/>
      <c r="DNL68" s="24"/>
      <c r="DNM68" s="24"/>
      <c r="DNN68" s="24"/>
      <c r="DNO68" s="24"/>
      <c r="DNP68" s="24"/>
      <c r="DNQ68" s="24"/>
      <c r="DNR68" s="24"/>
      <c r="DNS68" s="24"/>
      <c r="DNT68" s="24"/>
      <c r="DNU68" s="24"/>
      <c r="DNV68" s="24"/>
      <c r="DNW68" s="24"/>
      <c r="DNX68" s="24"/>
      <c r="DNY68" s="24"/>
      <c r="DNZ68" s="24"/>
      <c r="DOA68" s="24"/>
      <c r="DOB68" s="24"/>
      <c r="DOC68" s="24"/>
      <c r="DOD68" s="24"/>
      <c r="DOE68" s="24"/>
      <c r="DOF68" s="24"/>
      <c r="DOG68" s="24"/>
      <c r="DOH68" s="24"/>
      <c r="DOI68" s="24"/>
      <c r="DOJ68" s="24"/>
      <c r="DOK68" s="24"/>
      <c r="DOL68" s="24"/>
      <c r="DOM68" s="24"/>
      <c r="DON68" s="24"/>
      <c r="DOO68" s="24"/>
      <c r="DOP68" s="24"/>
      <c r="DOQ68" s="24"/>
      <c r="DOR68" s="24"/>
      <c r="DOS68" s="24"/>
      <c r="DOT68" s="24"/>
      <c r="DOU68" s="24"/>
      <c r="DOV68" s="24"/>
      <c r="DOW68" s="24"/>
      <c r="DOX68" s="24"/>
      <c r="DOY68" s="24"/>
      <c r="DOZ68" s="24"/>
      <c r="DPA68" s="24"/>
      <c r="DPB68" s="24"/>
      <c r="DPC68" s="24"/>
      <c r="DPD68" s="24"/>
      <c r="DPE68" s="24"/>
      <c r="DPF68" s="24"/>
      <c r="DPG68" s="24"/>
      <c r="DPH68" s="24"/>
      <c r="DPI68" s="24"/>
      <c r="DPJ68" s="24"/>
      <c r="DPK68" s="24"/>
      <c r="DPL68" s="24"/>
      <c r="DPM68" s="24"/>
      <c r="DPN68" s="24"/>
      <c r="DPO68" s="24"/>
      <c r="DPP68" s="24"/>
      <c r="DPQ68" s="24"/>
      <c r="DPR68" s="24"/>
      <c r="DPS68" s="24"/>
      <c r="DPT68" s="24"/>
      <c r="DPU68" s="24"/>
      <c r="DPV68" s="24"/>
      <c r="DPW68" s="24"/>
      <c r="DPX68" s="24"/>
      <c r="DPY68" s="24"/>
      <c r="DPZ68" s="24"/>
      <c r="DQA68" s="24"/>
      <c r="DQB68" s="24"/>
      <c r="DQC68" s="24"/>
      <c r="DQD68" s="24"/>
      <c r="DQE68" s="24"/>
      <c r="DQF68" s="24"/>
      <c r="DQG68" s="24"/>
      <c r="DQH68" s="24"/>
      <c r="DQI68" s="24"/>
      <c r="DQJ68" s="24"/>
      <c r="DQK68" s="24"/>
      <c r="DQL68" s="24"/>
      <c r="DQM68" s="24"/>
      <c r="DQN68" s="24"/>
      <c r="DQO68" s="24"/>
      <c r="DQP68" s="24"/>
      <c r="DQQ68" s="24"/>
      <c r="DQR68" s="24"/>
      <c r="DQS68" s="24"/>
      <c r="DQT68" s="24"/>
      <c r="DQU68" s="24"/>
      <c r="DQV68" s="24"/>
      <c r="DQW68" s="24"/>
      <c r="DQX68" s="24"/>
      <c r="DQY68" s="24"/>
      <c r="DQZ68" s="24"/>
      <c r="DRA68" s="24"/>
      <c r="DRB68" s="24"/>
      <c r="DRC68" s="24"/>
      <c r="DRD68" s="24"/>
      <c r="DRE68" s="24"/>
      <c r="DRF68" s="24"/>
      <c r="DRG68" s="24"/>
      <c r="DRH68" s="24"/>
      <c r="DRI68" s="24"/>
      <c r="DRJ68" s="24"/>
      <c r="DRK68" s="24"/>
      <c r="DRL68" s="24"/>
      <c r="DRM68" s="24"/>
      <c r="DRN68" s="24"/>
      <c r="DRO68" s="24"/>
      <c r="DRP68" s="24"/>
      <c r="DRQ68" s="24"/>
      <c r="DRR68" s="24"/>
      <c r="DRS68" s="24"/>
      <c r="DRT68" s="24"/>
      <c r="DRU68" s="24"/>
      <c r="DRV68" s="24"/>
      <c r="DRW68" s="24"/>
      <c r="DRX68" s="24"/>
      <c r="DRY68" s="24"/>
      <c r="DRZ68" s="24"/>
      <c r="DSA68" s="24"/>
      <c r="DSB68" s="24"/>
      <c r="DSC68" s="24"/>
      <c r="DSD68" s="24"/>
      <c r="DSE68" s="24"/>
      <c r="DSF68" s="24"/>
      <c r="DSG68" s="24"/>
      <c r="DSH68" s="24"/>
      <c r="DSI68" s="24"/>
      <c r="DSJ68" s="24"/>
      <c r="DSK68" s="24"/>
      <c r="DSL68" s="24"/>
      <c r="DSM68" s="24"/>
      <c r="DSN68" s="24"/>
      <c r="DSO68" s="24"/>
      <c r="DSP68" s="24"/>
      <c r="DSQ68" s="24"/>
      <c r="DSR68" s="24"/>
      <c r="DSS68" s="24"/>
      <c r="DST68" s="24"/>
      <c r="DSU68" s="24"/>
      <c r="DSV68" s="24"/>
      <c r="DSW68" s="24"/>
      <c r="DSX68" s="24"/>
      <c r="DSY68" s="24"/>
      <c r="DSZ68" s="24"/>
      <c r="DTA68" s="24"/>
      <c r="DTB68" s="24"/>
      <c r="DTC68" s="24"/>
      <c r="DTD68" s="24"/>
      <c r="DTE68" s="24"/>
      <c r="DTF68" s="24"/>
      <c r="DTG68" s="24"/>
      <c r="DTH68" s="24"/>
      <c r="DTI68" s="24"/>
      <c r="DTJ68" s="24"/>
      <c r="DTK68" s="24"/>
      <c r="DTL68" s="24"/>
      <c r="DTM68" s="24"/>
      <c r="DTN68" s="24"/>
      <c r="DTO68" s="24"/>
      <c r="DTP68" s="24"/>
      <c r="DTQ68" s="24"/>
      <c r="DTR68" s="24"/>
      <c r="DTS68" s="24"/>
      <c r="DTT68" s="24"/>
      <c r="DTU68" s="24"/>
      <c r="DTV68" s="24"/>
      <c r="DTW68" s="24"/>
      <c r="DTX68" s="24"/>
      <c r="DTY68" s="24"/>
      <c r="DTZ68" s="24"/>
      <c r="DUA68" s="24"/>
      <c r="DUB68" s="24"/>
      <c r="DUC68" s="24"/>
      <c r="DUD68" s="24"/>
      <c r="DUE68" s="24"/>
      <c r="DUF68" s="24"/>
      <c r="DUG68" s="24"/>
      <c r="DUH68" s="24"/>
      <c r="DUI68" s="24"/>
      <c r="DUJ68" s="24"/>
      <c r="DUK68" s="24"/>
      <c r="DUL68" s="24"/>
      <c r="DUM68" s="24"/>
      <c r="DUN68" s="24"/>
      <c r="DUO68" s="24"/>
      <c r="DUP68" s="24"/>
      <c r="DUQ68" s="24"/>
      <c r="DUR68" s="24"/>
      <c r="DUS68" s="24"/>
      <c r="DUT68" s="24"/>
      <c r="DUU68" s="24"/>
      <c r="DUV68" s="24"/>
      <c r="DUW68" s="24"/>
      <c r="DUX68" s="24"/>
      <c r="DUY68" s="24"/>
      <c r="DUZ68" s="24"/>
      <c r="DVA68" s="24"/>
      <c r="DVB68" s="24"/>
      <c r="DVC68" s="24"/>
      <c r="DVD68" s="24"/>
      <c r="DVE68" s="24"/>
      <c r="DVF68" s="24"/>
      <c r="DVG68" s="24"/>
      <c r="DVH68" s="24"/>
      <c r="DVI68" s="24"/>
      <c r="DVJ68" s="24"/>
      <c r="DVK68" s="24"/>
      <c r="DVL68" s="24"/>
      <c r="DVM68" s="24"/>
      <c r="DVN68" s="24"/>
      <c r="DVO68" s="24"/>
      <c r="DVP68" s="24"/>
      <c r="DVQ68" s="24"/>
      <c r="DVR68" s="24"/>
      <c r="DVS68" s="24"/>
      <c r="DVT68" s="24"/>
      <c r="DVU68" s="24"/>
      <c r="DVV68" s="24"/>
      <c r="DVW68" s="24"/>
      <c r="DVX68" s="24"/>
      <c r="DVY68" s="24"/>
      <c r="DVZ68" s="24"/>
      <c r="DWA68" s="24"/>
      <c r="DWB68" s="24"/>
      <c r="DWC68" s="24"/>
      <c r="DWD68" s="24"/>
      <c r="DWE68" s="24"/>
      <c r="DWF68" s="24"/>
      <c r="DWG68" s="24"/>
      <c r="DWH68" s="24"/>
      <c r="DWI68" s="24"/>
      <c r="DWJ68" s="24"/>
      <c r="DWK68" s="24"/>
      <c r="DWL68" s="24"/>
      <c r="DWM68" s="24"/>
      <c r="DWN68" s="24"/>
      <c r="DWO68" s="24"/>
      <c r="DWP68" s="24"/>
      <c r="DWQ68" s="24"/>
      <c r="DWR68" s="24"/>
      <c r="DWS68" s="24"/>
      <c r="DWT68" s="24"/>
      <c r="DWU68" s="24"/>
      <c r="DWV68" s="24"/>
      <c r="DWW68" s="24"/>
      <c r="DWX68" s="24"/>
      <c r="DWY68" s="24"/>
      <c r="DWZ68" s="24"/>
      <c r="DXA68" s="24"/>
      <c r="DXB68" s="24"/>
      <c r="DXC68" s="24"/>
      <c r="DXD68" s="24"/>
      <c r="DXE68" s="24"/>
      <c r="DXF68" s="24"/>
      <c r="DXG68" s="24"/>
      <c r="DXH68" s="24"/>
      <c r="DXI68" s="24"/>
      <c r="DXJ68" s="24"/>
      <c r="DXK68" s="24"/>
      <c r="DXL68" s="24"/>
      <c r="DXM68" s="24"/>
      <c r="DXN68" s="24"/>
      <c r="DXO68" s="24"/>
      <c r="DXP68" s="24"/>
      <c r="DXQ68" s="24"/>
      <c r="DXR68" s="24"/>
      <c r="DXS68" s="24"/>
      <c r="DXT68" s="24"/>
      <c r="DXU68" s="24"/>
      <c r="DXV68" s="24"/>
      <c r="DXW68" s="24"/>
      <c r="DXX68" s="24"/>
      <c r="DXY68" s="24"/>
      <c r="DXZ68" s="24"/>
      <c r="DYA68" s="24"/>
      <c r="DYB68" s="24"/>
      <c r="DYC68" s="24"/>
      <c r="DYD68" s="24"/>
      <c r="DYE68" s="24"/>
      <c r="DYF68" s="24"/>
      <c r="DYG68" s="24"/>
      <c r="DYH68" s="24"/>
      <c r="DYI68" s="24"/>
      <c r="DYJ68" s="24"/>
      <c r="DYK68" s="24"/>
      <c r="DYL68" s="24"/>
      <c r="DYM68" s="24"/>
      <c r="DYN68" s="24"/>
      <c r="DYO68" s="24"/>
      <c r="DYP68" s="24"/>
      <c r="DYQ68" s="24"/>
      <c r="DYR68" s="24"/>
      <c r="DYS68" s="24"/>
      <c r="DYT68" s="24"/>
      <c r="DYU68" s="24"/>
      <c r="DYV68" s="24"/>
      <c r="DYW68" s="24"/>
      <c r="DYX68" s="24"/>
      <c r="DYY68" s="24"/>
      <c r="DYZ68" s="24"/>
      <c r="DZA68" s="24"/>
      <c r="DZB68" s="24"/>
      <c r="DZC68" s="24"/>
      <c r="DZD68" s="24"/>
      <c r="DZE68" s="24"/>
      <c r="DZF68" s="24"/>
      <c r="DZG68" s="24"/>
      <c r="DZH68" s="24"/>
      <c r="DZI68" s="24"/>
      <c r="DZJ68" s="24"/>
      <c r="DZK68" s="24"/>
      <c r="DZL68" s="24"/>
      <c r="DZM68" s="24"/>
      <c r="DZN68" s="24"/>
      <c r="DZO68" s="24"/>
      <c r="DZP68" s="24"/>
      <c r="DZQ68" s="24"/>
      <c r="DZR68" s="24"/>
      <c r="DZS68" s="24"/>
      <c r="DZT68" s="24"/>
      <c r="DZU68" s="24"/>
      <c r="DZV68" s="24"/>
      <c r="DZW68" s="24"/>
      <c r="DZX68" s="24"/>
      <c r="DZY68" s="24"/>
      <c r="DZZ68" s="24"/>
      <c r="EAA68" s="24"/>
      <c r="EAB68" s="24"/>
      <c r="EAC68" s="24"/>
      <c r="EAD68" s="24"/>
      <c r="EAE68" s="24"/>
      <c r="EAF68" s="24"/>
      <c r="EAG68" s="24"/>
      <c r="EAH68" s="24"/>
      <c r="EAI68" s="24"/>
      <c r="EAJ68" s="24"/>
      <c r="EAK68" s="24"/>
      <c r="EAL68" s="24"/>
      <c r="EAM68" s="24"/>
      <c r="EAN68" s="24"/>
      <c r="EAO68" s="24"/>
      <c r="EAP68" s="24"/>
      <c r="EAQ68" s="24"/>
      <c r="EAR68" s="24"/>
      <c r="EAS68" s="24"/>
      <c r="EAT68" s="24"/>
      <c r="EAU68" s="24"/>
      <c r="EAV68" s="24"/>
      <c r="EAW68" s="24"/>
      <c r="EAX68" s="24"/>
      <c r="EAY68" s="24"/>
      <c r="EAZ68" s="24"/>
      <c r="EBA68" s="24"/>
      <c r="EBB68" s="24"/>
      <c r="EBC68" s="24"/>
      <c r="EBD68" s="24"/>
      <c r="EBE68" s="24"/>
      <c r="EBF68" s="24"/>
      <c r="EBG68" s="24"/>
      <c r="EBH68" s="24"/>
      <c r="EBI68" s="24"/>
      <c r="EBJ68" s="24"/>
      <c r="EBK68" s="24"/>
      <c r="EBL68" s="24"/>
      <c r="EBM68" s="24"/>
      <c r="EBN68" s="24"/>
      <c r="EBO68" s="24"/>
      <c r="EBP68" s="24"/>
      <c r="EBQ68" s="24"/>
      <c r="EBR68" s="24"/>
      <c r="EBS68" s="24"/>
      <c r="EBT68" s="24"/>
      <c r="EBU68" s="24"/>
      <c r="EBV68" s="24"/>
      <c r="EBW68" s="24"/>
      <c r="EBX68" s="24"/>
      <c r="EBY68" s="24"/>
      <c r="EBZ68" s="24"/>
      <c r="ECA68" s="24"/>
      <c r="ECB68" s="24"/>
      <c r="ECC68" s="24"/>
      <c r="ECD68" s="24"/>
      <c r="ECE68" s="24"/>
      <c r="ECF68" s="24"/>
      <c r="ECG68" s="24"/>
      <c r="ECH68" s="24"/>
      <c r="ECI68" s="24"/>
      <c r="ECJ68" s="24"/>
      <c r="ECK68" s="24"/>
      <c r="ECL68" s="24"/>
      <c r="ECM68" s="24"/>
      <c r="ECN68" s="24"/>
      <c r="ECO68" s="24"/>
      <c r="ECP68" s="24"/>
      <c r="ECQ68" s="24"/>
      <c r="ECR68" s="24"/>
      <c r="ECS68" s="24"/>
      <c r="ECT68" s="24"/>
      <c r="ECU68" s="24"/>
      <c r="ECV68" s="24"/>
      <c r="ECW68" s="24"/>
      <c r="ECX68" s="24"/>
      <c r="ECY68" s="24"/>
      <c r="ECZ68" s="24"/>
      <c r="EDA68" s="24"/>
      <c r="EDB68" s="24"/>
      <c r="EDC68" s="24"/>
      <c r="EDD68" s="24"/>
      <c r="EDE68" s="24"/>
      <c r="EDF68" s="24"/>
      <c r="EDG68" s="24"/>
      <c r="EDH68" s="24"/>
      <c r="EDI68" s="24"/>
      <c r="EDJ68" s="24"/>
      <c r="EDK68" s="24"/>
      <c r="EDL68" s="24"/>
      <c r="EDM68" s="24"/>
      <c r="EDN68" s="24"/>
      <c r="EDO68" s="24"/>
      <c r="EDP68" s="24"/>
      <c r="EDQ68" s="24"/>
      <c r="EDR68" s="24"/>
      <c r="EDS68" s="24"/>
      <c r="EDT68" s="24"/>
      <c r="EDU68" s="24"/>
      <c r="EDV68" s="24"/>
      <c r="EDW68" s="24"/>
      <c r="EDX68" s="24"/>
      <c r="EDY68" s="24"/>
      <c r="EDZ68" s="24"/>
      <c r="EEA68" s="24"/>
      <c r="EEB68" s="24"/>
      <c r="EEC68" s="24"/>
      <c r="EED68" s="24"/>
      <c r="EEE68" s="24"/>
      <c r="EEF68" s="24"/>
      <c r="EEG68" s="24"/>
      <c r="EEH68" s="24"/>
      <c r="EEI68" s="24"/>
      <c r="EEJ68" s="24"/>
      <c r="EEK68" s="24"/>
      <c r="EEL68" s="24"/>
      <c r="EEM68" s="24"/>
      <c r="EEN68" s="24"/>
      <c r="EEO68" s="24"/>
      <c r="EEP68" s="24"/>
      <c r="EEQ68" s="24"/>
      <c r="EER68" s="24"/>
      <c r="EES68" s="24"/>
      <c r="EET68" s="24"/>
      <c r="EEU68" s="24"/>
      <c r="EEV68" s="24"/>
      <c r="EEW68" s="24"/>
      <c r="EEX68" s="24"/>
      <c r="EEY68" s="24"/>
      <c r="EEZ68" s="24"/>
      <c r="EFA68" s="24"/>
      <c r="EFB68" s="24"/>
      <c r="EFC68" s="24"/>
      <c r="EFD68" s="24"/>
      <c r="EFE68" s="24"/>
      <c r="EFF68" s="24"/>
      <c r="EFG68" s="24"/>
      <c r="EFH68" s="24"/>
      <c r="EFI68" s="24"/>
      <c r="EFJ68" s="24"/>
      <c r="EFK68" s="24"/>
      <c r="EFL68" s="24"/>
      <c r="EFM68" s="24"/>
      <c r="EFN68" s="24"/>
      <c r="EFO68" s="24"/>
      <c r="EFP68" s="24"/>
      <c r="EFQ68" s="24"/>
      <c r="EFR68" s="24"/>
      <c r="EFS68" s="24"/>
      <c r="EFT68" s="24"/>
      <c r="EFU68" s="24"/>
      <c r="EFV68" s="24"/>
      <c r="EFW68" s="24"/>
      <c r="EFX68" s="24"/>
      <c r="EFY68" s="24"/>
      <c r="EFZ68" s="24"/>
      <c r="EGA68" s="24"/>
      <c r="EGB68" s="24"/>
      <c r="EGC68" s="24"/>
      <c r="EGD68" s="24"/>
      <c r="EGE68" s="24"/>
      <c r="EGF68" s="24"/>
      <c r="EGG68" s="24"/>
      <c r="EGH68" s="24"/>
      <c r="EGI68" s="24"/>
      <c r="EGJ68" s="24"/>
      <c r="EGK68" s="24"/>
      <c r="EGL68" s="24"/>
      <c r="EGM68" s="24"/>
      <c r="EGN68" s="24"/>
      <c r="EGO68" s="24"/>
      <c r="EGP68" s="24"/>
      <c r="EGQ68" s="24"/>
      <c r="EGR68" s="24"/>
      <c r="EGS68" s="24"/>
      <c r="EGT68" s="24"/>
      <c r="EGU68" s="24"/>
      <c r="EGV68" s="24"/>
      <c r="EGW68" s="24"/>
      <c r="EGX68" s="24"/>
      <c r="EGY68" s="24"/>
      <c r="EGZ68" s="24"/>
      <c r="EHA68" s="24"/>
      <c r="EHB68" s="24"/>
      <c r="EHC68" s="24"/>
      <c r="EHD68" s="24"/>
      <c r="EHE68" s="24"/>
      <c r="EHF68" s="24"/>
      <c r="EHG68" s="24"/>
      <c r="EHH68" s="24"/>
      <c r="EHI68" s="24"/>
      <c r="EHJ68" s="24"/>
      <c r="EHK68" s="24"/>
      <c r="EHL68" s="24"/>
      <c r="EHM68" s="24"/>
      <c r="EHN68" s="24"/>
      <c r="EHO68" s="24"/>
      <c r="EHP68" s="24"/>
      <c r="EHQ68" s="24"/>
      <c r="EHR68" s="24"/>
      <c r="EHS68" s="24"/>
      <c r="EHT68" s="24"/>
      <c r="EHU68" s="24"/>
      <c r="EHV68" s="24"/>
      <c r="EHW68" s="24"/>
      <c r="EHX68" s="24"/>
      <c r="EHY68" s="24"/>
      <c r="EHZ68" s="24"/>
      <c r="EIA68" s="24"/>
      <c r="EIB68" s="24"/>
      <c r="EIC68" s="24"/>
      <c r="EID68" s="24"/>
      <c r="EIE68" s="24"/>
      <c r="EIF68" s="24"/>
      <c r="EIG68" s="24"/>
      <c r="EIH68" s="24"/>
      <c r="EII68" s="24"/>
      <c r="EIJ68" s="24"/>
      <c r="EIK68" s="24"/>
      <c r="EIL68" s="24"/>
      <c r="EIM68" s="24"/>
      <c r="EIN68" s="24"/>
      <c r="EIO68" s="24"/>
      <c r="EIP68" s="24"/>
      <c r="EIQ68" s="24"/>
      <c r="EIR68" s="24"/>
      <c r="EIS68" s="24"/>
      <c r="EIT68" s="24"/>
      <c r="EIU68" s="24"/>
      <c r="EIV68" s="24"/>
      <c r="EIW68" s="24"/>
      <c r="EIX68" s="24"/>
      <c r="EIY68" s="24"/>
      <c r="EIZ68" s="24"/>
      <c r="EJA68" s="24"/>
      <c r="EJB68" s="24"/>
      <c r="EJC68" s="24"/>
      <c r="EJD68" s="24"/>
      <c r="EJE68" s="24"/>
      <c r="EJF68" s="24"/>
      <c r="EJG68" s="24"/>
      <c r="EJH68" s="24"/>
      <c r="EJI68" s="24"/>
      <c r="EJJ68" s="24"/>
      <c r="EJK68" s="24"/>
      <c r="EJL68" s="24"/>
      <c r="EJM68" s="24"/>
      <c r="EJN68" s="24"/>
      <c r="EJO68" s="24"/>
      <c r="EJP68" s="24"/>
      <c r="EJQ68" s="24"/>
      <c r="EJR68" s="24"/>
      <c r="EJS68" s="24"/>
      <c r="EJT68" s="24"/>
      <c r="EJU68" s="24"/>
      <c r="EJV68" s="24"/>
      <c r="EJW68" s="24"/>
      <c r="EJX68" s="24"/>
      <c r="EJY68" s="24"/>
      <c r="EJZ68" s="24"/>
      <c r="EKA68" s="24"/>
      <c r="EKB68" s="24"/>
      <c r="EKC68" s="24"/>
      <c r="EKD68" s="24"/>
      <c r="EKE68" s="24"/>
      <c r="EKF68" s="24"/>
      <c r="EKG68" s="24"/>
      <c r="EKH68" s="24"/>
      <c r="EKI68" s="24"/>
      <c r="EKJ68" s="24"/>
      <c r="EKK68" s="24"/>
      <c r="EKL68" s="24"/>
      <c r="EKM68" s="24"/>
      <c r="EKN68" s="24"/>
      <c r="EKO68" s="24"/>
      <c r="EKP68" s="24"/>
      <c r="EKQ68" s="24"/>
      <c r="EKR68" s="24"/>
      <c r="EKS68" s="24"/>
      <c r="EKT68" s="24"/>
      <c r="EKU68" s="24"/>
      <c r="EKV68" s="24"/>
      <c r="EKW68" s="24"/>
      <c r="EKX68" s="24"/>
      <c r="EKY68" s="24"/>
      <c r="EKZ68" s="24"/>
      <c r="ELA68" s="24"/>
      <c r="ELB68" s="24"/>
      <c r="ELC68" s="24"/>
      <c r="ELD68" s="24"/>
      <c r="ELE68" s="24"/>
      <c r="ELF68" s="24"/>
      <c r="ELG68" s="24"/>
      <c r="ELH68" s="24"/>
      <c r="ELI68" s="24"/>
      <c r="ELJ68" s="24"/>
      <c r="ELK68" s="24"/>
      <c r="ELL68" s="24"/>
      <c r="ELM68" s="24"/>
      <c r="ELN68" s="24"/>
      <c r="ELO68" s="24"/>
      <c r="ELP68" s="24"/>
      <c r="ELQ68" s="24"/>
      <c r="ELR68" s="24"/>
      <c r="ELS68" s="24"/>
      <c r="ELT68" s="24"/>
      <c r="ELU68" s="24"/>
      <c r="ELV68" s="24"/>
      <c r="ELW68" s="24"/>
      <c r="ELX68" s="24"/>
      <c r="ELY68" s="24"/>
      <c r="ELZ68" s="24"/>
      <c r="EMA68" s="24"/>
      <c r="EMB68" s="24"/>
      <c r="EMC68" s="24"/>
      <c r="EMD68" s="24"/>
      <c r="EME68" s="24"/>
      <c r="EMF68" s="24"/>
      <c r="EMG68" s="24"/>
      <c r="EMH68" s="24"/>
      <c r="EMI68" s="24"/>
      <c r="EMJ68" s="24"/>
      <c r="EMK68" s="24"/>
      <c r="EML68" s="24"/>
      <c r="EMM68" s="24"/>
      <c r="EMN68" s="24"/>
      <c r="EMO68" s="24"/>
      <c r="EMP68" s="24"/>
      <c r="EMQ68" s="24"/>
      <c r="EMR68" s="24"/>
      <c r="EMS68" s="24"/>
      <c r="EMT68" s="24"/>
      <c r="EMU68" s="24"/>
      <c r="EMV68" s="24"/>
      <c r="EMW68" s="24"/>
      <c r="EMX68" s="24"/>
      <c r="EMY68" s="24"/>
      <c r="EMZ68" s="24"/>
      <c r="ENA68" s="24"/>
      <c r="ENB68" s="24"/>
      <c r="ENC68" s="24"/>
      <c r="END68" s="24"/>
      <c r="ENE68" s="24"/>
      <c r="ENF68" s="24"/>
      <c r="ENG68" s="24"/>
      <c r="ENH68" s="24"/>
      <c r="ENI68" s="24"/>
      <c r="ENJ68" s="24"/>
      <c r="ENK68" s="24"/>
      <c r="ENL68" s="24"/>
      <c r="ENM68" s="24"/>
      <c r="ENN68" s="24"/>
      <c r="ENO68" s="24"/>
      <c r="ENP68" s="24"/>
      <c r="ENQ68" s="24"/>
      <c r="ENR68" s="24"/>
      <c r="ENS68" s="24"/>
      <c r="ENT68" s="24"/>
      <c r="ENU68" s="24"/>
      <c r="ENV68" s="24"/>
      <c r="ENW68" s="24"/>
      <c r="ENX68" s="24"/>
      <c r="ENY68" s="24"/>
      <c r="ENZ68" s="24"/>
      <c r="EOA68" s="24"/>
      <c r="EOB68" s="24"/>
      <c r="EOC68" s="24"/>
      <c r="EOD68" s="24"/>
      <c r="EOE68" s="24"/>
      <c r="EOF68" s="24"/>
      <c r="EOG68" s="24"/>
      <c r="EOH68" s="24"/>
      <c r="EOI68" s="24"/>
      <c r="EOJ68" s="24"/>
      <c r="EOK68" s="24"/>
      <c r="EOL68" s="24"/>
      <c r="EOM68" s="24"/>
      <c r="EON68" s="24"/>
      <c r="EOO68" s="24"/>
      <c r="EOP68" s="24"/>
      <c r="EOQ68" s="24"/>
      <c r="EOR68" s="24"/>
      <c r="EOS68" s="24"/>
      <c r="EOT68" s="24"/>
      <c r="EOU68" s="24"/>
      <c r="EOV68" s="24"/>
      <c r="EOW68" s="24"/>
      <c r="EOX68" s="24"/>
      <c r="EOY68" s="24"/>
      <c r="EOZ68" s="24"/>
      <c r="EPA68" s="24"/>
      <c r="EPB68" s="24"/>
      <c r="EPC68" s="24"/>
      <c r="EPD68" s="24"/>
      <c r="EPE68" s="24"/>
      <c r="EPF68" s="24"/>
      <c r="EPG68" s="24"/>
      <c r="EPH68" s="24"/>
      <c r="EPI68" s="24"/>
      <c r="EPJ68" s="24"/>
      <c r="EPK68" s="24"/>
      <c r="EPL68" s="24"/>
      <c r="EPM68" s="24"/>
      <c r="EPN68" s="24"/>
      <c r="EPO68" s="24"/>
      <c r="EPP68" s="24"/>
      <c r="EPQ68" s="24"/>
      <c r="EPR68" s="24"/>
      <c r="EPS68" s="24"/>
      <c r="EPT68" s="24"/>
      <c r="EPU68" s="24"/>
      <c r="EPV68" s="24"/>
      <c r="EPW68" s="24"/>
      <c r="EPX68" s="24"/>
      <c r="EPY68" s="24"/>
      <c r="EPZ68" s="24"/>
      <c r="EQA68" s="24"/>
      <c r="EQB68" s="24"/>
      <c r="EQC68" s="24"/>
      <c r="EQD68" s="24"/>
      <c r="EQE68" s="24"/>
      <c r="EQF68" s="24"/>
      <c r="EQG68" s="24"/>
      <c r="EQH68" s="24"/>
      <c r="EQI68" s="24"/>
      <c r="EQJ68" s="24"/>
      <c r="EQK68" s="24"/>
      <c r="EQL68" s="24"/>
      <c r="EQM68" s="24"/>
      <c r="EQN68" s="24"/>
      <c r="EQO68" s="24"/>
      <c r="EQP68" s="24"/>
      <c r="EQQ68" s="24"/>
      <c r="EQR68" s="24"/>
      <c r="EQS68" s="24"/>
      <c r="EQT68" s="24"/>
      <c r="EQU68" s="24"/>
      <c r="EQV68" s="24"/>
      <c r="EQW68" s="24"/>
      <c r="EQX68" s="24"/>
      <c r="EQY68" s="24"/>
      <c r="EQZ68" s="24"/>
      <c r="ERA68" s="24"/>
      <c r="ERB68" s="24"/>
      <c r="ERC68" s="24"/>
      <c r="ERD68" s="24"/>
      <c r="ERE68" s="24"/>
      <c r="ERF68" s="24"/>
      <c r="ERG68" s="24"/>
      <c r="ERH68" s="24"/>
      <c r="ERI68" s="24"/>
      <c r="ERJ68" s="24"/>
      <c r="ERK68" s="24"/>
      <c r="ERL68" s="24"/>
      <c r="ERM68" s="24"/>
      <c r="ERN68" s="24"/>
      <c r="ERO68" s="24"/>
      <c r="ERP68" s="24"/>
      <c r="ERQ68" s="24"/>
      <c r="ERR68" s="24"/>
      <c r="ERS68" s="24"/>
      <c r="ERT68" s="24"/>
      <c r="ERU68" s="24"/>
      <c r="ERV68" s="24"/>
      <c r="ERW68" s="24"/>
      <c r="ERX68" s="24"/>
      <c r="ERY68" s="24"/>
      <c r="ERZ68" s="24"/>
      <c r="ESA68" s="24"/>
      <c r="ESB68" s="24"/>
      <c r="ESC68" s="24"/>
      <c r="ESD68" s="24"/>
      <c r="ESE68" s="24"/>
      <c r="ESF68" s="24"/>
      <c r="ESG68" s="24"/>
      <c r="ESH68" s="24"/>
      <c r="ESI68" s="24"/>
      <c r="ESJ68" s="24"/>
      <c r="ESK68" s="24"/>
      <c r="ESL68" s="24"/>
      <c r="ESM68" s="24"/>
      <c r="ESN68" s="24"/>
      <c r="ESO68" s="24"/>
      <c r="ESP68" s="24"/>
      <c r="ESQ68" s="24"/>
      <c r="ESR68" s="24"/>
      <c r="ESS68" s="24"/>
      <c r="EST68" s="24"/>
      <c r="ESU68" s="24"/>
      <c r="ESV68" s="24"/>
      <c r="ESW68" s="24"/>
      <c r="ESX68" s="24"/>
      <c r="ESY68" s="24"/>
      <c r="ESZ68" s="24"/>
      <c r="ETA68" s="24"/>
      <c r="ETB68" s="24"/>
      <c r="ETC68" s="24"/>
      <c r="ETD68" s="24"/>
      <c r="ETE68" s="24"/>
      <c r="ETF68" s="24"/>
      <c r="ETG68" s="24"/>
      <c r="ETH68" s="24"/>
      <c r="ETI68" s="24"/>
      <c r="ETJ68" s="24"/>
      <c r="ETK68" s="24"/>
      <c r="ETL68" s="24"/>
      <c r="ETM68" s="24"/>
      <c r="ETN68" s="24"/>
      <c r="ETO68" s="24"/>
      <c r="ETP68" s="24"/>
      <c r="ETQ68" s="24"/>
      <c r="ETR68" s="24"/>
      <c r="ETS68" s="24"/>
      <c r="ETT68" s="24"/>
      <c r="ETU68" s="24"/>
      <c r="ETV68" s="24"/>
      <c r="ETW68" s="24"/>
      <c r="ETX68" s="24"/>
      <c r="ETY68" s="24"/>
      <c r="ETZ68" s="24"/>
      <c r="EUA68" s="24"/>
      <c r="EUB68" s="24"/>
      <c r="EUC68" s="24"/>
      <c r="EUD68" s="24"/>
      <c r="EUE68" s="24"/>
      <c r="EUF68" s="24"/>
      <c r="EUG68" s="24"/>
      <c r="EUH68" s="24"/>
      <c r="EUI68" s="24"/>
      <c r="EUJ68" s="24"/>
      <c r="EUK68" s="24"/>
      <c r="EUL68" s="24"/>
      <c r="EUM68" s="24"/>
      <c r="EUN68" s="24"/>
      <c r="EUO68" s="24"/>
      <c r="EUP68" s="24"/>
      <c r="EUQ68" s="24"/>
      <c r="EUR68" s="24"/>
      <c r="EUS68" s="24"/>
      <c r="EUT68" s="24"/>
      <c r="EUU68" s="24"/>
      <c r="EUV68" s="24"/>
      <c r="EUW68" s="24"/>
      <c r="EUX68" s="24"/>
      <c r="EUY68" s="24"/>
      <c r="EUZ68" s="24"/>
      <c r="EVA68" s="24"/>
      <c r="EVB68" s="24"/>
      <c r="EVC68" s="24"/>
      <c r="EVD68" s="24"/>
      <c r="EVE68" s="24"/>
      <c r="EVF68" s="24"/>
      <c r="EVG68" s="24"/>
      <c r="EVH68" s="24"/>
      <c r="EVI68" s="24"/>
      <c r="EVJ68" s="24"/>
      <c r="EVK68" s="24"/>
      <c r="EVL68" s="24"/>
      <c r="EVM68" s="24"/>
      <c r="EVN68" s="24"/>
      <c r="EVO68" s="24"/>
      <c r="EVP68" s="24"/>
      <c r="EVQ68" s="24"/>
      <c r="EVR68" s="24"/>
      <c r="EVS68" s="24"/>
      <c r="EVT68" s="24"/>
      <c r="EVU68" s="24"/>
      <c r="EVV68" s="24"/>
      <c r="EVW68" s="24"/>
      <c r="EVX68" s="24"/>
      <c r="EVY68" s="24"/>
      <c r="EVZ68" s="24"/>
      <c r="EWA68" s="24"/>
      <c r="EWB68" s="24"/>
      <c r="EWC68" s="24"/>
      <c r="EWD68" s="24"/>
      <c r="EWE68" s="24"/>
      <c r="EWF68" s="24"/>
      <c r="EWG68" s="24"/>
      <c r="EWH68" s="24"/>
      <c r="EWI68" s="24"/>
      <c r="EWJ68" s="24"/>
      <c r="EWK68" s="24"/>
      <c r="EWL68" s="24"/>
      <c r="EWM68" s="24"/>
      <c r="EWN68" s="24"/>
      <c r="EWO68" s="24"/>
      <c r="EWP68" s="24"/>
      <c r="EWQ68" s="24"/>
      <c r="EWR68" s="24"/>
      <c r="EWS68" s="24"/>
      <c r="EWT68" s="24"/>
      <c r="EWU68" s="24"/>
      <c r="EWV68" s="24"/>
      <c r="EWW68" s="24"/>
      <c r="EWX68" s="24"/>
      <c r="EWY68" s="24"/>
      <c r="EWZ68" s="24"/>
      <c r="EXA68" s="24"/>
      <c r="EXB68" s="24"/>
      <c r="EXC68" s="24"/>
      <c r="EXD68" s="24"/>
      <c r="EXE68" s="24"/>
      <c r="EXF68" s="24"/>
      <c r="EXG68" s="24"/>
      <c r="EXH68" s="24"/>
      <c r="EXI68" s="24"/>
      <c r="EXJ68" s="24"/>
      <c r="EXK68" s="24"/>
      <c r="EXL68" s="24"/>
      <c r="EXM68" s="24"/>
      <c r="EXN68" s="24"/>
      <c r="EXO68" s="24"/>
      <c r="EXP68" s="24"/>
      <c r="EXQ68" s="24"/>
      <c r="EXR68" s="24"/>
      <c r="EXS68" s="24"/>
      <c r="EXT68" s="24"/>
      <c r="EXU68" s="24"/>
      <c r="EXV68" s="24"/>
      <c r="EXW68" s="24"/>
      <c r="EXX68" s="24"/>
      <c r="EXY68" s="24"/>
      <c r="EXZ68" s="24"/>
      <c r="EYA68" s="24"/>
      <c r="EYB68" s="24"/>
      <c r="EYC68" s="24"/>
      <c r="EYD68" s="24"/>
      <c r="EYE68" s="24"/>
      <c r="EYF68" s="24"/>
      <c r="EYG68" s="24"/>
      <c r="EYH68" s="24"/>
      <c r="EYI68" s="24"/>
      <c r="EYJ68" s="24"/>
      <c r="EYK68" s="24"/>
      <c r="EYL68" s="24"/>
      <c r="EYM68" s="24"/>
      <c r="EYN68" s="24"/>
      <c r="EYO68" s="24"/>
      <c r="EYP68" s="24"/>
      <c r="EYQ68" s="24"/>
      <c r="EYR68" s="24"/>
      <c r="EYS68" s="24"/>
      <c r="EYT68" s="24"/>
      <c r="EYU68" s="24"/>
      <c r="EYV68" s="24"/>
      <c r="EYW68" s="24"/>
      <c r="EYX68" s="24"/>
      <c r="EYY68" s="24"/>
      <c r="EYZ68" s="24"/>
      <c r="EZA68" s="24"/>
      <c r="EZB68" s="24"/>
      <c r="EZC68" s="24"/>
      <c r="EZD68" s="24"/>
      <c r="EZE68" s="24"/>
      <c r="EZF68" s="24"/>
      <c r="EZG68" s="24"/>
      <c r="EZH68" s="24"/>
      <c r="EZI68" s="24"/>
      <c r="EZJ68" s="24"/>
      <c r="EZK68" s="24"/>
      <c r="EZL68" s="24"/>
      <c r="EZM68" s="24"/>
      <c r="EZN68" s="24"/>
      <c r="EZO68" s="24"/>
      <c r="EZP68" s="24"/>
      <c r="EZQ68" s="24"/>
      <c r="EZR68" s="24"/>
      <c r="EZS68" s="24"/>
      <c r="EZT68" s="24"/>
      <c r="EZU68" s="24"/>
      <c r="EZV68" s="24"/>
      <c r="EZW68" s="24"/>
      <c r="EZX68" s="24"/>
      <c r="EZY68" s="24"/>
      <c r="EZZ68" s="24"/>
      <c r="FAA68" s="24"/>
      <c r="FAB68" s="24"/>
      <c r="FAC68" s="24"/>
      <c r="FAD68" s="24"/>
      <c r="FAE68" s="24"/>
      <c r="FAF68" s="24"/>
      <c r="FAG68" s="24"/>
      <c r="FAH68" s="24"/>
      <c r="FAI68" s="24"/>
      <c r="FAJ68" s="24"/>
      <c r="FAK68" s="24"/>
      <c r="FAL68" s="24"/>
      <c r="FAM68" s="24"/>
      <c r="FAN68" s="24"/>
      <c r="FAO68" s="24"/>
      <c r="FAP68" s="24"/>
      <c r="FAQ68" s="24"/>
      <c r="FAR68" s="24"/>
      <c r="FAS68" s="24"/>
      <c r="FAT68" s="24"/>
      <c r="FAU68" s="24"/>
      <c r="FAV68" s="24"/>
      <c r="FAW68" s="24"/>
      <c r="FAX68" s="24"/>
      <c r="FAY68" s="24"/>
      <c r="FAZ68" s="24"/>
      <c r="FBA68" s="24"/>
      <c r="FBB68" s="24"/>
      <c r="FBC68" s="24"/>
      <c r="FBD68" s="24"/>
      <c r="FBE68" s="24"/>
      <c r="FBF68" s="24"/>
      <c r="FBG68" s="24"/>
      <c r="FBH68" s="24"/>
      <c r="FBI68" s="24"/>
      <c r="FBJ68" s="24"/>
      <c r="FBK68" s="24"/>
      <c r="FBL68" s="24"/>
      <c r="FBM68" s="24"/>
      <c r="FBN68" s="24"/>
      <c r="FBO68" s="24"/>
      <c r="FBP68" s="24"/>
      <c r="FBQ68" s="24"/>
      <c r="FBR68" s="24"/>
      <c r="FBS68" s="24"/>
      <c r="FBT68" s="24"/>
      <c r="FBU68" s="24"/>
      <c r="FBV68" s="24"/>
      <c r="FBW68" s="24"/>
      <c r="FBX68" s="24"/>
      <c r="FBY68" s="24"/>
      <c r="FBZ68" s="24"/>
      <c r="FCA68" s="24"/>
      <c r="FCB68" s="24"/>
      <c r="FCC68" s="24"/>
      <c r="FCD68" s="24"/>
      <c r="FCE68" s="24"/>
      <c r="FCF68" s="24"/>
      <c r="FCG68" s="24"/>
      <c r="FCH68" s="24"/>
      <c r="FCI68" s="24"/>
      <c r="FCJ68" s="24"/>
      <c r="FCK68" s="24"/>
      <c r="FCL68" s="24"/>
      <c r="FCM68" s="24"/>
      <c r="FCN68" s="24"/>
      <c r="FCO68" s="24"/>
      <c r="FCP68" s="24"/>
      <c r="FCQ68" s="24"/>
      <c r="FCR68" s="24"/>
      <c r="FCS68" s="24"/>
      <c r="FCT68" s="24"/>
      <c r="FCU68" s="24"/>
      <c r="FCV68" s="24"/>
      <c r="FCW68" s="24"/>
      <c r="FCX68" s="24"/>
      <c r="FCY68" s="24"/>
      <c r="FCZ68" s="24"/>
      <c r="FDA68" s="24"/>
      <c r="FDB68" s="24"/>
      <c r="FDC68" s="24"/>
      <c r="FDD68" s="24"/>
      <c r="FDE68" s="24"/>
      <c r="FDF68" s="24"/>
      <c r="FDG68" s="24"/>
      <c r="FDH68" s="24"/>
      <c r="FDI68" s="24"/>
      <c r="FDJ68" s="24"/>
      <c r="FDK68" s="24"/>
      <c r="FDL68" s="24"/>
      <c r="FDM68" s="24"/>
      <c r="FDN68" s="24"/>
      <c r="FDO68" s="24"/>
      <c r="FDP68" s="24"/>
      <c r="FDQ68" s="24"/>
      <c r="FDR68" s="24"/>
      <c r="FDS68" s="24"/>
      <c r="FDT68" s="24"/>
      <c r="FDU68" s="24"/>
      <c r="FDV68" s="24"/>
      <c r="FDW68" s="24"/>
      <c r="FDX68" s="24"/>
      <c r="FDY68" s="24"/>
      <c r="FDZ68" s="24"/>
      <c r="FEA68" s="24"/>
      <c r="FEB68" s="24"/>
      <c r="FEC68" s="24"/>
      <c r="FED68" s="24"/>
      <c r="FEE68" s="24"/>
      <c r="FEF68" s="24"/>
      <c r="FEG68" s="24"/>
      <c r="FEH68" s="24"/>
      <c r="FEI68" s="24"/>
      <c r="FEJ68" s="24"/>
      <c r="FEK68" s="24"/>
      <c r="FEL68" s="24"/>
      <c r="FEM68" s="24"/>
      <c r="FEN68" s="24"/>
      <c r="FEO68" s="24"/>
      <c r="FEP68" s="24"/>
      <c r="FEQ68" s="24"/>
      <c r="FER68" s="24"/>
      <c r="FES68" s="24"/>
      <c r="FET68" s="24"/>
      <c r="FEU68" s="24"/>
      <c r="FEV68" s="24"/>
      <c r="FEW68" s="24"/>
      <c r="FEX68" s="24"/>
      <c r="FEY68" s="24"/>
      <c r="FEZ68" s="24"/>
      <c r="FFA68" s="24"/>
      <c r="FFB68" s="24"/>
      <c r="FFC68" s="24"/>
      <c r="FFD68" s="24"/>
      <c r="FFE68" s="24"/>
      <c r="FFF68" s="24"/>
      <c r="FFG68" s="24"/>
      <c r="FFH68" s="24"/>
      <c r="FFI68" s="24"/>
      <c r="FFJ68" s="24"/>
      <c r="FFK68" s="24"/>
      <c r="FFL68" s="24"/>
      <c r="FFM68" s="24"/>
      <c r="FFN68" s="24"/>
      <c r="FFO68" s="24"/>
      <c r="FFP68" s="24"/>
      <c r="FFQ68" s="24"/>
      <c r="FFR68" s="24"/>
      <c r="FFS68" s="24"/>
      <c r="FFT68" s="24"/>
      <c r="FFU68" s="24"/>
      <c r="FFV68" s="24"/>
      <c r="FFW68" s="24"/>
      <c r="FFX68" s="24"/>
      <c r="FFY68" s="24"/>
      <c r="FFZ68" s="24"/>
      <c r="FGA68" s="24"/>
      <c r="FGB68" s="24"/>
      <c r="FGC68" s="24"/>
      <c r="FGD68" s="24"/>
      <c r="FGE68" s="24"/>
      <c r="FGF68" s="24"/>
      <c r="FGG68" s="24"/>
      <c r="FGH68" s="24"/>
      <c r="FGI68" s="24"/>
      <c r="FGJ68" s="24"/>
      <c r="FGK68" s="24"/>
      <c r="FGL68" s="24"/>
      <c r="FGM68" s="24"/>
      <c r="FGN68" s="24"/>
      <c r="FGO68" s="24"/>
      <c r="FGP68" s="24"/>
      <c r="FGQ68" s="24"/>
      <c r="FGR68" s="24"/>
      <c r="FGS68" s="24"/>
      <c r="FGT68" s="24"/>
      <c r="FGU68" s="24"/>
      <c r="FGV68" s="24"/>
      <c r="FGW68" s="24"/>
      <c r="FGX68" s="24"/>
      <c r="FGY68" s="24"/>
      <c r="FGZ68" s="24"/>
      <c r="FHA68" s="24"/>
      <c r="FHB68" s="24"/>
      <c r="FHC68" s="24"/>
      <c r="FHD68" s="24"/>
      <c r="FHE68" s="24"/>
      <c r="FHF68" s="24"/>
      <c r="FHG68" s="24"/>
      <c r="FHH68" s="24"/>
      <c r="FHI68" s="24"/>
      <c r="FHJ68" s="24"/>
      <c r="FHK68" s="24"/>
      <c r="FHL68" s="24"/>
      <c r="FHM68" s="24"/>
      <c r="FHN68" s="24"/>
      <c r="FHO68" s="24"/>
      <c r="FHP68" s="24"/>
      <c r="FHQ68" s="24"/>
      <c r="FHR68" s="24"/>
      <c r="FHS68" s="24"/>
      <c r="FHT68" s="24"/>
      <c r="FHU68" s="24"/>
      <c r="FHV68" s="24"/>
      <c r="FHW68" s="24"/>
      <c r="FHX68" s="24"/>
      <c r="FHY68" s="24"/>
      <c r="FHZ68" s="24"/>
      <c r="FIA68" s="24"/>
      <c r="FIB68" s="24"/>
      <c r="FIC68" s="24"/>
      <c r="FID68" s="24"/>
      <c r="FIE68" s="24"/>
      <c r="FIF68" s="24"/>
      <c r="FIG68" s="24"/>
      <c r="FIH68" s="24"/>
      <c r="FII68" s="24"/>
      <c r="FIJ68" s="24"/>
      <c r="FIK68" s="24"/>
      <c r="FIL68" s="24"/>
      <c r="FIM68" s="24"/>
      <c r="FIN68" s="24"/>
      <c r="FIO68" s="24"/>
      <c r="FIP68" s="24"/>
      <c r="FIQ68" s="24"/>
      <c r="FIR68" s="24"/>
      <c r="FIS68" s="24"/>
      <c r="FIT68" s="24"/>
      <c r="FIU68" s="24"/>
      <c r="FIV68" s="24"/>
      <c r="FIW68" s="24"/>
      <c r="FIX68" s="24"/>
      <c r="FIY68" s="24"/>
      <c r="FIZ68" s="24"/>
      <c r="FJA68" s="24"/>
      <c r="FJB68" s="24"/>
      <c r="FJC68" s="24"/>
      <c r="FJD68" s="24"/>
      <c r="FJE68" s="24"/>
      <c r="FJF68" s="24"/>
      <c r="FJG68" s="24"/>
      <c r="FJH68" s="24"/>
      <c r="FJI68" s="24"/>
      <c r="FJJ68" s="24"/>
      <c r="FJK68" s="24"/>
      <c r="FJL68" s="24"/>
      <c r="FJM68" s="24"/>
      <c r="FJN68" s="24"/>
      <c r="FJO68" s="24"/>
      <c r="FJP68" s="24"/>
      <c r="FJQ68" s="24"/>
      <c r="FJR68" s="24"/>
      <c r="FJS68" s="24"/>
      <c r="FJT68" s="24"/>
      <c r="FJU68" s="24"/>
      <c r="FJV68" s="24"/>
      <c r="FJW68" s="24"/>
      <c r="FJX68" s="24"/>
      <c r="FJY68" s="24"/>
      <c r="FJZ68" s="24"/>
      <c r="FKA68" s="24"/>
      <c r="FKB68" s="24"/>
      <c r="FKC68" s="24"/>
      <c r="FKD68" s="24"/>
      <c r="FKE68" s="24"/>
      <c r="FKF68" s="24"/>
      <c r="FKG68" s="24"/>
      <c r="FKH68" s="24"/>
      <c r="FKI68" s="24"/>
      <c r="FKJ68" s="24"/>
      <c r="FKK68" s="24"/>
      <c r="FKL68" s="24"/>
      <c r="FKM68" s="24"/>
      <c r="FKN68" s="24"/>
      <c r="FKO68" s="24"/>
      <c r="FKP68" s="24"/>
      <c r="FKQ68" s="24"/>
      <c r="FKR68" s="24"/>
      <c r="FKS68" s="24"/>
      <c r="FKT68" s="24"/>
      <c r="FKU68" s="24"/>
      <c r="FKV68" s="24"/>
      <c r="FKW68" s="24"/>
      <c r="FKX68" s="24"/>
      <c r="FKY68" s="24"/>
      <c r="FKZ68" s="24"/>
      <c r="FLA68" s="24"/>
      <c r="FLB68" s="24"/>
      <c r="FLC68" s="24"/>
      <c r="FLD68" s="24"/>
      <c r="FLE68" s="24"/>
      <c r="FLF68" s="24"/>
      <c r="FLG68" s="24"/>
      <c r="FLH68" s="24"/>
      <c r="FLI68" s="24"/>
      <c r="FLJ68" s="24"/>
      <c r="FLK68" s="24"/>
      <c r="FLL68" s="24"/>
      <c r="FLM68" s="24"/>
      <c r="FLN68" s="24"/>
      <c r="FLO68" s="24"/>
      <c r="FLP68" s="24"/>
      <c r="FLQ68" s="24"/>
      <c r="FLR68" s="24"/>
      <c r="FLS68" s="24"/>
      <c r="FLT68" s="24"/>
      <c r="FLU68" s="24"/>
      <c r="FLV68" s="24"/>
      <c r="FLW68" s="24"/>
      <c r="FLX68" s="24"/>
      <c r="FLY68" s="24"/>
      <c r="FLZ68" s="24"/>
      <c r="FMA68" s="24"/>
      <c r="FMB68" s="24"/>
      <c r="FMC68" s="24"/>
      <c r="FMD68" s="24"/>
      <c r="FME68" s="24"/>
      <c r="FMF68" s="24"/>
      <c r="FMG68" s="24"/>
      <c r="FMH68" s="24"/>
      <c r="FMI68" s="24"/>
      <c r="FMJ68" s="24"/>
      <c r="FMK68" s="24"/>
      <c r="FML68" s="24"/>
      <c r="FMM68" s="24"/>
      <c r="FMN68" s="24"/>
      <c r="FMO68" s="24"/>
      <c r="FMP68" s="24"/>
      <c r="FMQ68" s="24"/>
      <c r="FMR68" s="24"/>
      <c r="FMS68" s="24"/>
      <c r="FMT68" s="24"/>
      <c r="FMU68" s="24"/>
      <c r="FMV68" s="24"/>
      <c r="FMW68" s="24"/>
      <c r="FMX68" s="24"/>
      <c r="FMY68" s="24"/>
      <c r="FMZ68" s="24"/>
      <c r="FNA68" s="24"/>
      <c r="FNB68" s="24"/>
      <c r="FNC68" s="24"/>
      <c r="FND68" s="24"/>
      <c r="FNE68" s="24"/>
      <c r="FNF68" s="24"/>
      <c r="FNG68" s="24"/>
      <c r="FNH68" s="24"/>
      <c r="FNI68" s="24"/>
      <c r="FNJ68" s="24"/>
      <c r="FNK68" s="24"/>
      <c r="FNL68" s="24"/>
      <c r="FNM68" s="24"/>
      <c r="FNN68" s="24"/>
      <c r="FNO68" s="24"/>
      <c r="FNP68" s="24"/>
      <c r="FNQ68" s="24"/>
      <c r="FNR68" s="24"/>
      <c r="FNS68" s="24"/>
      <c r="FNT68" s="24"/>
      <c r="FNU68" s="24"/>
      <c r="FNV68" s="24"/>
      <c r="FNW68" s="24"/>
      <c r="FNX68" s="24"/>
      <c r="FNY68" s="24"/>
      <c r="FNZ68" s="24"/>
      <c r="FOA68" s="24"/>
      <c r="FOB68" s="24"/>
      <c r="FOC68" s="24"/>
      <c r="FOD68" s="24"/>
      <c r="FOE68" s="24"/>
      <c r="FOF68" s="24"/>
      <c r="FOG68" s="24"/>
      <c r="FOH68" s="24"/>
      <c r="FOI68" s="24"/>
      <c r="FOJ68" s="24"/>
      <c r="FOK68" s="24"/>
      <c r="FOL68" s="24"/>
      <c r="FOM68" s="24"/>
      <c r="FON68" s="24"/>
      <c r="FOO68" s="24"/>
      <c r="FOP68" s="24"/>
      <c r="FOQ68" s="24"/>
      <c r="FOR68" s="24"/>
      <c r="FOS68" s="24"/>
      <c r="FOT68" s="24"/>
      <c r="FOU68" s="24"/>
      <c r="FOV68" s="24"/>
      <c r="FOW68" s="24"/>
      <c r="FOX68" s="24"/>
      <c r="FOY68" s="24"/>
      <c r="FOZ68" s="24"/>
      <c r="FPA68" s="24"/>
      <c r="FPB68" s="24"/>
      <c r="FPC68" s="24"/>
      <c r="FPD68" s="24"/>
      <c r="FPE68" s="24"/>
      <c r="FPF68" s="24"/>
      <c r="FPG68" s="24"/>
      <c r="FPH68" s="24"/>
      <c r="FPI68" s="24"/>
      <c r="FPJ68" s="24"/>
      <c r="FPK68" s="24"/>
      <c r="FPL68" s="24"/>
      <c r="FPM68" s="24"/>
      <c r="FPN68" s="24"/>
      <c r="FPO68" s="24"/>
      <c r="FPP68" s="24"/>
      <c r="FPQ68" s="24"/>
      <c r="FPR68" s="24"/>
      <c r="FPS68" s="24"/>
      <c r="FPT68" s="24"/>
      <c r="FPU68" s="24"/>
      <c r="FPV68" s="24"/>
      <c r="FPW68" s="24"/>
      <c r="FPX68" s="24"/>
      <c r="FPY68" s="24"/>
      <c r="FPZ68" s="24"/>
      <c r="FQA68" s="24"/>
      <c r="FQB68" s="24"/>
      <c r="FQC68" s="24"/>
      <c r="FQD68" s="24"/>
      <c r="FQE68" s="24"/>
      <c r="FQF68" s="24"/>
      <c r="FQG68" s="24"/>
      <c r="FQH68" s="24"/>
      <c r="FQI68" s="24"/>
      <c r="FQJ68" s="24"/>
      <c r="FQK68" s="24"/>
      <c r="FQL68" s="24"/>
      <c r="FQM68" s="24"/>
      <c r="FQN68" s="24"/>
      <c r="FQO68" s="24"/>
      <c r="FQP68" s="24"/>
      <c r="FQQ68" s="24"/>
      <c r="FQR68" s="24"/>
      <c r="FQS68" s="24"/>
      <c r="FQT68" s="24"/>
      <c r="FQU68" s="24"/>
      <c r="FQV68" s="24"/>
      <c r="FQW68" s="24"/>
      <c r="FQX68" s="24"/>
      <c r="FQY68" s="24"/>
      <c r="FQZ68" s="24"/>
      <c r="FRA68" s="24"/>
      <c r="FRB68" s="24"/>
      <c r="FRC68" s="24"/>
      <c r="FRD68" s="24"/>
      <c r="FRE68" s="24"/>
      <c r="FRF68" s="24"/>
      <c r="FRG68" s="24"/>
      <c r="FRH68" s="24"/>
      <c r="FRI68" s="24"/>
      <c r="FRJ68" s="24"/>
      <c r="FRK68" s="24"/>
      <c r="FRL68" s="24"/>
      <c r="FRM68" s="24"/>
      <c r="FRN68" s="24"/>
      <c r="FRO68" s="24"/>
      <c r="FRP68" s="24"/>
      <c r="FRQ68" s="24"/>
      <c r="FRR68" s="24"/>
      <c r="FRS68" s="24"/>
      <c r="FRT68" s="24"/>
      <c r="FRU68" s="24"/>
      <c r="FRV68" s="24"/>
      <c r="FRW68" s="24"/>
      <c r="FRX68" s="24"/>
      <c r="FRY68" s="24"/>
      <c r="FRZ68" s="24"/>
      <c r="FSA68" s="24"/>
      <c r="FSB68" s="24"/>
      <c r="FSC68" s="24"/>
      <c r="FSD68" s="24"/>
      <c r="FSE68" s="24"/>
      <c r="FSF68" s="24"/>
      <c r="FSG68" s="24"/>
      <c r="FSH68" s="24"/>
      <c r="FSI68" s="24"/>
      <c r="FSJ68" s="24"/>
      <c r="FSK68" s="24"/>
      <c r="FSL68" s="24"/>
      <c r="FSM68" s="24"/>
      <c r="FSN68" s="24"/>
      <c r="FSO68" s="24"/>
      <c r="FSP68" s="24"/>
      <c r="FSQ68" s="24"/>
      <c r="FSR68" s="24"/>
      <c r="FSS68" s="24"/>
      <c r="FST68" s="24"/>
      <c r="FSU68" s="24"/>
      <c r="FSV68" s="24"/>
      <c r="FSW68" s="24"/>
      <c r="FSX68" s="24"/>
      <c r="FSY68" s="24"/>
      <c r="FSZ68" s="24"/>
      <c r="FTA68" s="24"/>
      <c r="FTB68" s="24"/>
      <c r="FTC68" s="24"/>
      <c r="FTD68" s="24"/>
      <c r="FTE68" s="24"/>
      <c r="FTF68" s="24"/>
      <c r="FTG68" s="24"/>
      <c r="FTH68" s="24"/>
      <c r="FTI68" s="24"/>
      <c r="FTJ68" s="24"/>
      <c r="FTK68" s="24"/>
      <c r="FTL68" s="24"/>
      <c r="FTM68" s="24"/>
      <c r="FTN68" s="24"/>
      <c r="FTO68" s="24"/>
      <c r="FTP68" s="24"/>
      <c r="FTQ68" s="24"/>
      <c r="FTR68" s="24"/>
      <c r="FTS68" s="24"/>
      <c r="FTT68" s="24"/>
      <c r="FTU68" s="24"/>
      <c r="FTV68" s="24"/>
      <c r="FTW68" s="24"/>
      <c r="FTX68" s="24"/>
      <c r="FTY68" s="24"/>
      <c r="FTZ68" s="24"/>
      <c r="FUA68" s="24"/>
      <c r="FUB68" s="24"/>
      <c r="FUC68" s="24"/>
      <c r="FUD68" s="24"/>
      <c r="FUE68" s="24"/>
      <c r="FUF68" s="24"/>
      <c r="FUG68" s="24"/>
      <c r="FUH68" s="24"/>
      <c r="FUI68" s="24"/>
      <c r="FUJ68" s="24"/>
      <c r="FUK68" s="24"/>
      <c r="FUL68" s="24"/>
      <c r="FUM68" s="24"/>
      <c r="FUN68" s="24"/>
      <c r="FUO68" s="24"/>
      <c r="FUP68" s="24"/>
      <c r="FUQ68" s="24"/>
      <c r="FUR68" s="24"/>
      <c r="FUS68" s="24"/>
      <c r="FUT68" s="24"/>
      <c r="FUU68" s="24"/>
      <c r="FUV68" s="24"/>
      <c r="FUW68" s="24"/>
      <c r="FUX68" s="24"/>
      <c r="FUY68" s="24"/>
      <c r="FUZ68" s="24"/>
      <c r="FVA68" s="24"/>
      <c r="FVB68" s="24"/>
      <c r="FVC68" s="24"/>
      <c r="FVD68" s="24"/>
      <c r="FVE68" s="24"/>
      <c r="FVF68" s="24"/>
      <c r="FVG68" s="24"/>
      <c r="FVH68" s="24"/>
      <c r="FVI68" s="24"/>
      <c r="FVJ68" s="24"/>
      <c r="FVK68" s="24"/>
      <c r="FVL68" s="24"/>
      <c r="FVM68" s="24"/>
      <c r="FVN68" s="24"/>
      <c r="FVO68" s="24"/>
      <c r="FVP68" s="24"/>
      <c r="FVQ68" s="24"/>
      <c r="FVR68" s="24"/>
      <c r="FVS68" s="24"/>
      <c r="FVT68" s="24"/>
      <c r="FVU68" s="24"/>
      <c r="FVV68" s="24"/>
      <c r="FVW68" s="24"/>
      <c r="FVX68" s="24"/>
      <c r="FVY68" s="24"/>
      <c r="FVZ68" s="24"/>
      <c r="FWA68" s="24"/>
      <c r="FWB68" s="24"/>
      <c r="FWC68" s="24"/>
      <c r="FWD68" s="24"/>
      <c r="FWE68" s="24"/>
      <c r="FWF68" s="24"/>
      <c r="FWG68" s="24"/>
      <c r="FWH68" s="24"/>
      <c r="FWI68" s="24"/>
      <c r="FWJ68" s="24"/>
      <c r="FWK68" s="24"/>
      <c r="FWL68" s="24"/>
      <c r="FWM68" s="24"/>
      <c r="FWN68" s="24"/>
      <c r="FWO68" s="24"/>
      <c r="FWP68" s="24"/>
      <c r="FWQ68" s="24"/>
      <c r="FWR68" s="24"/>
      <c r="FWS68" s="24"/>
      <c r="FWT68" s="24"/>
      <c r="FWU68" s="24"/>
      <c r="FWV68" s="24"/>
      <c r="FWW68" s="24"/>
      <c r="FWX68" s="24"/>
      <c r="FWY68" s="24"/>
      <c r="FWZ68" s="24"/>
      <c r="FXA68" s="24"/>
      <c r="FXB68" s="24"/>
      <c r="FXC68" s="24"/>
      <c r="FXD68" s="24"/>
      <c r="FXE68" s="24"/>
      <c r="FXF68" s="24"/>
      <c r="FXG68" s="24"/>
      <c r="FXH68" s="24"/>
      <c r="FXI68" s="24"/>
      <c r="FXJ68" s="24"/>
      <c r="FXK68" s="24"/>
      <c r="FXL68" s="24"/>
      <c r="FXM68" s="24"/>
      <c r="FXN68" s="24"/>
      <c r="FXO68" s="24"/>
      <c r="FXP68" s="24"/>
      <c r="FXQ68" s="24"/>
      <c r="FXR68" s="24"/>
      <c r="FXS68" s="24"/>
      <c r="FXT68" s="24"/>
      <c r="FXU68" s="24"/>
      <c r="FXV68" s="24"/>
      <c r="FXW68" s="24"/>
      <c r="FXX68" s="24"/>
      <c r="FXY68" s="24"/>
      <c r="FXZ68" s="24"/>
      <c r="FYA68" s="24"/>
      <c r="FYB68" s="24"/>
      <c r="FYC68" s="24"/>
      <c r="FYD68" s="24"/>
      <c r="FYE68" s="24"/>
      <c r="FYF68" s="24"/>
      <c r="FYG68" s="24"/>
      <c r="FYH68" s="24"/>
      <c r="FYI68" s="24"/>
      <c r="FYJ68" s="24"/>
      <c r="FYK68" s="24"/>
      <c r="FYL68" s="24"/>
      <c r="FYM68" s="24"/>
      <c r="FYN68" s="24"/>
      <c r="FYO68" s="24"/>
      <c r="FYP68" s="24"/>
      <c r="FYQ68" s="24"/>
      <c r="FYR68" s="24"/>
      <c r="FYS68" s="24"/>
      <c r="FYT68" s="24"/>
      <c r="FYU68" s="24"/>
      <c r="FYV68" s="24"/>
      <c r="FYW68" s="24"/>
      <c r="FYX68" s="24"/>
      <c r="FYY68" s="24"/>
      <c r="FYZ68" s="24"/>
      <c r="FZA68" s="24"/>
      <c r="FZB68" s="24"/>
      <c r="FZC68" s="24"/>
      <c r="FZD68" s="24"/>
      <c r="FZE68" s="24"/>
      <c r="FZF68" s="24"/>
      <c r="FZG68" s="24"/>
      <c r="FZH68" s="24"/>
      <c r="FZI68" s="24"/>
      <c r="FZJ68" s="24"/>
      <c r="FZK68" s="24"/>
      <c r="FZL68" s="24"/>
      <c r="FZM68" s="24"/>
      <c r="FZN68" s="24"/>
      <c r="FZO68" s="24"/>
      <c r="FZP68" s="24"/>
      <c r="FZQ68" s="24"/>
      <c r="FZR68" s="24"/>
      <c r="FZS68" s="24"/>
      <c r="FZT68" s="24"/>
      <c r="FZU68" s="24"/>
      <c r="FZV68" s="24"/>
      <c r="FZW68" s="24"/>
      <c r="FZX68" s="24"/>
      <c r="FZY68" s="24"/>
      <c r="FZZ68" s="24"/>
      <c r="GAA68" s="24"/>
      <c r="GAB68" s="24"/>
      <c r="GAC68" s="24"/>
      <c r="GAD68" s="24"/>
      <c r="GAE68" s="24"/>
      <c r="GAF68" s="24"/>
      <c r="GAG68" s="24"/>
      <c r="GAH68" s="24"/>
      <c r="GAI68" s="24"/>
      <c r="GAJ68" s="24"/>
      <c r="GAK68" s="24"/>
      <c r="GAL68" s="24"/>
      <c r="GAM68" s="24"/>
      <c r="GAN68" s="24"/>
      <c r="GAO68" s="24"/>
      <c r="GAP68" s="24"/>
      <c r="GAQ68" s="24"/>
      <c r="GAR68" s="24"/>
      <c r="GAS68" s="24"/>
      <c r="GAT68" s="24"/>
      <c r="GAU68" s="24"/>
      <c r="GAV68" s="24"/>
      <c r="GAW68" s="24"/>
      <c r="GAX68" s="24"/>
      <c r="GAY68" s="24"/>
      <c r="GAZ68" s="24"/>
      <c r="GBA68" s="24"/>
      <c r="GBB68" s="24"/>
      <c r="GBC68" s="24"/>
      <c r="GBD68" s="24"/>
      <c r="GBE68" s="24"/>
      <c r="GBF68" s="24"/>
      <c r="GBG68" s="24"/>
      <c r="GBH68" s="24"/>
      <c r="GBI68" s="24"/>
      <c r="GBJ68" s="24"/>
      <c r="GBK68" s="24"/>
      <c r="GBL68" s="24"/>
      <c r="GBM68" s="24"/>
      <c r="GBN68" s="24"/>
      <c r="GBO68" s="24"/>
      <c r="GBP68" s="24"/>
      <c r="GBQ68" s="24"/>
      <c r="GBR68" s="24"/>
      <c r="GBS68" s="24"/>
      <c r="GBT68" s="24"/>
      <c r="GBU68" s="24"/>
      <c r="GBV68" s="24"/>
      <c r="GBW68" s="24"/>
      <c r="GBX68" s="24"/>
      <c r="GBY68" s="24"/>
      <c r="GBZ68" s="24"/>
      <c r="GCA68" s="24"/>
      <c r="GCB68" s="24"/>
      <c r="GCC68" s="24"/>
      <c r="GCD68" s="24"/>
      <c r="GCE68" s="24"/>
      <c r="GCF68" s="24"/>
      <c r="GCG68" s="24"/>
      <c r="GCH68" s="24"/>
      <c r="GCI68" s="24"/>
      <c r="GCJ68" s="24"/>
      <c r="GCK68" s="24"/>
      <c r="GCL68" s="24"/>
      <c r="GCM68" s="24"/>
      <c r="GCN68" s="24"/>
      <c r="GCO68" s="24"/>
      <c r="GCP68" s="24"/>
      <c r="GCQ68" s="24"/>
      <c r="GCR68" s="24"/>
      <c r="GCS68" s="24"/>
      <c r="GCT68" s="24"/>
      <c r="GCU68" s="24"/>
      <c r="GCV68" s="24"/>
      <c r="GCW68" s="24"/>
      <c r="GCX68" s="24"/>
      <c r="GCY68" s="24"/>
      <c r="GCZ68" s="24"/>
      <c r="GDA68" s="24"/>
      <c r="GDB68" s="24"/>
      <c r="GDC68" s="24"/>
      <c r="GDD68" s="24"/>
      <c r="GDE68" s="24"/>
      <c r="GDF68" s="24"/>
      <c r="GDG68" s="24"/>
      <c r="GDH68" s="24"/>
      <c r="GDI68" s="24"/>
      <c r="GDJ68" s="24"/>
      <c r="GDK68" s="24"/>
      <c r="GDL68" s="24"/>
      <c r="GDM68" s="24"/>
      <c r="GDN68" s="24"/>
      <c r="GDO68" s="24"/>
      <c r="GDP68" s="24"/>
      <c r="GDQ68" s="24"/>
      <c r="GDR68" s="24"/>
      <c r="GDS68" s="24"/>
      <c r="GDT68" s="24"/>
      <c r="GDU68" s="24"/>
      <c r="GDV68" s="24"/>
      <c r="GDW68" s="24"/>
      <c r="GDX68" s="24"/>
      <c r="GDY68" s="24"/>
      <c r="GDZ68" s="24"/>
      <c r="GEA68" s="24"/>
      <c r="GEB68" s="24"/>
      <c r="GEC68" s="24"/>
      <c r="GED68" s="24"/>
      <c r="GEE68" s="24"/>
      <c r="GEF68" s="24"/>
      <c r="GEG68" s="24"/>
      <c r="GEH68" s="24"/>
      <c r="GEI68" s="24"/>
      <c r="GEJ68" s="24"/>
      <c r="GEK68" s="24"/>
      <c r="GEL68" s="24"/>
      <c r="GEM68" s="24"/>
      <c r="GEN68" s="24"/>
      <c r="GEO68" s="24"/>
      <c r="GEP68" s="24"/>
      <c r="GEQ68" s="24"/>
      <c r="GER68" s="24"/>
      <c r="GES68" s="24"/>
      <c r="GET68" s="24"/>
      <c r="GEU68" s="24"/>
      <c r="GEV68" s="24"/>
      <c r="GEW68" s="24"/>
      <c r="GEX68" s="24"/>
      <c r="GEY68" s="24"/>
      <c r="GEZ68" s="24"/>
      <c r="GFA68" s="24"/>
      <c r="GFB68" s="24"/>
      <c r="GFC68" s="24"/>
      <c r="GFD68" s="24"/>
      <c r="GFE68" s="24"/>
      <c r="GFF68" s="24"/>
      <c r="GFG68" s="24"/>
      <c r="GFH68" s="24"/>
      <c r="GFI68" s="24"/>
      <c r="GFJ68" s="24"/>
      <c r="GFK68" s="24"/>
      <c r="GFL68" s="24"/>
      <c r="GFM68" s="24"/>
      <c r="GFN68" s="24"/>
      <c r="GFO68" s="24"/>
      <c r="GFP68" s="24"/>
      <c r="GFQ68" s="24"/>
      <c r="GFR68" s="24"/>
      <c r="GFS68" s="24"/>
      <c r="GFT68" s="24"/>
      <c r="GFU68" s="24"/>
      <c r="GFV68" s="24"/>
      <c r="GFW68" s="24"/>
      <c r="GFX68" s="24"/>
      <c r="GFY68" s="24"/>
      <c r="GFZ68" s="24"/>
      <c r="GGA68" s="24"/>
      <c r="GGB68" s="24"/>
      <c r="GGC68" s="24"/>
      <c r="GGD68" s="24"/>
      <c r="GGE68" s="24"/>
      <c r="GGF68" s="24"/>
      <c r="GGG68" s="24"/>
      <c r="GGH68" s="24"/>
      <c r="GGI68" s="24"/>
      <c r="GGJ68" s="24"/>
      <c r="GGK68" s="24"/>
      <c r="GGL68" s="24"/>
      <c r="GGM68" s="24"/>
      <c r="GGN68" s="24"/>
      <c r="GGO68" s="24"/>
      <c r="GGP68" s="24"/>
      <c r="GGQ68" s="24"/>
      <c r="GGR68" s="24"/>
      <c r="GGS68" s="24"/>
      <c r="GGT68" s="24"/>
      <c r="GGU68" s="24"/>
      <c r="GGV68" s="24"/>
      <c r="GGW68" s="24"/>
      <c r="GGX68" s="24"/>
      <c r="GGY68" s="24"/>
      <c r="GGZ68" s="24"/>
      <c r="GHA68" s="24"/>
      <c r="GHB68" s="24"/>
      <c r="GHC68" s="24"/>
      <c r="GHD68" s="24"/>
      <c r="GHE68" s="24"/>
      <c r="GHF68" s="24"/>
      <c r="GHG68" s="24"/>
      <c r="GHH68" s="24"/>
      <c r="GHI68" s="24"/>
      <c r="GHJ68" s="24"/>
      <c r="GHK68" s="24"/>
      <c r="GHL68" s="24"/>
      <c r="GHM68" s="24"/>
      <c r="GHN68" s="24"/>
      <c r="GHO68" s="24"/>
      <c r="GHP68" s="24"/>
      <c r="GHQ68" s="24"/>
      <c r="GHR68" s="24"/>
      <c r="GHS68" s="24"/>
      <c r="GHT68" s="24"/>
      <c r="GHU68" s="24"/>
      <c r="GHV68" s="24"/>
      <c r="GHW68" s="24"/>
      <c r="GHX68" s="24"/>
      <c r="GHY68" s="24"/>
      <c r="GHZ68" s="24"/>
      <c r="GIA68" s="24"/>
      <c r="GIB68" s="24"/>
      <c r="GIC68" s="24"/>
      <c r="GID68" s="24"/>
      <c r="GIE68" s="24"/>
      <c r="GIF68" s="24"/>
      <c r="GIG68" s="24"/>
      <c r="GIH68" s="24"/>
      <c r="GII68" s="24"/>
      <c r="GIJ68" s="24"/>
      <c r="GIK68" s="24"/>
      <c r="GIL68" s="24"/>
      <c r="GIM68" s="24"/>
      <c r="GIN68" s="24"/>
      <c r="GIO68" s="24"/>
      <c r="GIP68" s="24"/>
      <c r="GIQ68" s="24"/>
      <c r="GIR68" s="24"/>
      <c r="GIS68" s="24"/>
      <c r="GIT68" s="24"/>
      <c r="GIU68" s="24"/>
      <c r="GIV68" s="24"/>
      <c r="GIW68" s="24"/>
      <c r="GIX68" s="24"/>
      <c r="GIY68" s="24"/>
      <c r="GIZ68" s="24"/>
      <c r="GJA68" s="24"/>
      <c r="GJB68" s="24"/>
      <c r="GJC68" s="24"/>
      <c r="GJD68" s="24"/>
      <c r="GJE68" s="24"/>
      <c r="GJF68" s="24"/>
      <c r="GJG68" s="24"/>
      <c r="GJH68" s="24"/>
      <c r="GJI68" s="24"/>
      <c r="GJJ68" s="24"/>
      <c r="GJK68" s="24"/>
      <c r="GJL68" s="24"/>
      <c r="GJM68" s="24"/>
      <c r="GJN68" s="24"/>
      <c r="GJO68" s="24"/>
      <c r="GJP68" s="24"/>
      <c r="GJQ68" s="24"/>
      <c r="GJR68" s="24"/>
      <c r="GJS68" s="24"/>
      <c r="GJT68" s="24"/>
      <c r="GJU68" s="24"/>
      <c r="GJV68" s="24"/>
      <c r="GJW68" s="24"/>
      <c r="GJX68" s="24"/>
      <c r="GJY68" s="24"/>
      <c r="GJZ68" s="24"/>
      <c r="GKA68" s="24"/>
      <c r="GKB68" s="24"/>
      <c r="GKC68" s="24"/>
      <c r="GKD68" s="24"/>
      <c r="GKE68" s="24"/>
      <c r="GKF68" s="24"/>
      <c r="GKG68" s="24"/>
      <c r="GKH68" s="24"/>
      <c r="GKI68" s="24"/>
      <c r="GKJ68" s="24"/>
      <c r="GKK68" s="24"/>
      <c r="GKL68" s="24"/>
      <c r="GKM68" s="24"/>
      <c r="GKN68" s="24"/>
      <c r="GKO68" s="24"/>
      <c r="GKP68" s="24"/>
      <c r="GKQ68" s="24"/>
      <c r="GKR68" s="24"/>
      <c r="GKS68" s="24"/>
      <c r="GKT68" s="24"/>
      <c r="GKU68" s="24"/>
      <c r="GKV68" s="24"/>
      <c r="GKW68" s="24"/>
      <c r="GKX68" s="24"/>
      <c r="GKY68" s="24"/>
      <c r="GKZ68" s="24"/>
      <c r="GLA68" s="24"/>
      <c r="GLB68" s="24"/>
      <c r="GLC68" s="24"/>
      <c r="GLD68" s="24"/>
      <c r="GLE68" s="24"/>
      <c r="GLF68" s="24"/>
      <c r="GLG68" s="24"/>
      <c r="GLH68" s="24"/>
      <c r="GLI68" s="24"/>
      <c r="GLJ68" s="24"/>
      <c r="GLK68" s="24"/>
      <c r="GLL68" s="24"/>
      <c r="GLM68" s="24"/>
      <c r="GLN68" s="24"/>
      <c r="GLO68" s="24"/>
      <c r="GLP68" s="24"/>
      <c r="GLQ68" s="24"/>
      <c r="GLR68" s="24"/>
      <c r="GLS68" s="24"/>
      <c r="GLT68" s="24"/>
      <c r="GLU68" s="24"/>
      <c r="GLV68" s="24"/>
      <c r="GLW68" s="24"/>
      <c r="GLX68" s="24"/>
      <c r="GLY68" s="24"/>
      <c r="GLZ68" s="24"/>
      <c r="GMA68" s="24"/>
      <c r="GMB68" s="24"/>
      <c r="GMC68" s="24"/>
      <c r="GMD68" s="24"/>
      <c r="GME68" s="24"/>
      <c r="GMF68" s="24"/>
      <c r="GMG68" s="24"/>
      <c r="GMH68" s="24"/>
      <c r="GMI68" s="24"/>
      <c r="GMJ68" s="24"/>
      <c r="GMK68" s="24"/>
      <c r="GML68" s="24"/>
      <c r="GMM68" s="24"/>
      <c r="GMN68" s="24"/>
      <c r="GMO68" s="24"/>
      <c r="GMP68" s="24"/>
      <c r="GMQ68" s="24"/>
      <c r="GMR68" s="24"/>
      <c r="GMS68" s="24"/>
      <c r="GMT68" s="24"/>
      <c r="GMU68" s="24"/>
      <c r="GMV68" s="24"/>
      <c r="GMW68" s="24"/>
      <c r="GMX68" s="24"/>
      <c r="GMY68" s="24"/>
      <c r="GMZ68" s="24"/>
      <c r="GNA68" s="24"/>
      <c r="GNB68" s="24"/>
      <c r="GNC68" s="24"/>
      <c r="GND68" s="24"/>
      <c r="GNE68" s="24"/>
      <c r="GNF68" s="24"/>
      <c r="GNG68" s="24"/>
      <c r="GNH68" s="24"/>
      <c r="GNI68" s="24"/>
      <c r="GNJ68" s="24"/>
      <c r="GNK68" s="24"/>
      <c r="GNL68" s="24"/>
      <c r="GNM68" s="24"/>
      <c r="GNN68" s="24"/>
      <c r="GNO68" s="24"/>
      <c r="GNP68" s="24"/>
      <c r="GNQ68" s="24"/>
      <c r="GNR68" s="24"/>
      <c r="GNS68" s="24"/>
      <c r="GNT68" s="24"/>
      <c r="GNU68" s="24"/>
      <c r="GNV68" s="24"/>
      <c r="GNW68" s="24"/>
      <c r="GNX68" s="24"/>
      <c r="GNY68" s="24"/>
      <c r="GNZ68" s="24"/>
      <c r="GOA68" s="24"/>
      <c r="GOB68" s="24"/>
      <c r="GOC68" s="24"/>
      <c r="GOD68" s="24"/>
      <c r="GOE68" s="24"/>
      <c r="GOF68" s="24"/>
      <c r="GOG68" s="24"/>
      <c r="GOH68" s="24"/>
      <c r="GOI68" s="24"/>
      <c r="GOJ68" s="24"/>
      <c r="GOK68" s="24"/>
      <c r="GOL68" s="24"/>
      <c r="GOM68" s="24"/>
      <c r="GON68" s="24"/>
      <c r="GOO68" s="24"/>
      <c r="GOP68" s="24"/>
      <c r="GOQ68" s="24"/>
      <c r="GOR68" s="24"/>
      <c r="GOS68" s="24"/>
      <c r="GOT68" s="24"/>
      <c r="GOU68" s="24"/>
      <c r="GOV68" s="24"/>
      <c r="GOW68" s="24"/>
      <c r="GOX68" s="24"/>
      <c r="GOY68" s="24"/>
      <c r="GOZ68" s="24"/>
      <c r="GPA68" s="24"/>
      <c r="GPB68" s="24"/>
      <c r="GPC68" s="24"/>
      <c r="GPD68" s="24"/>
      <c r="GPE68" s="24"/>
      <c r="GPF68" s="24"/>
      <c r="GPG68" s="24"/>
      <c r="GPH68" s="24"/>
      <c r="GPI68" s="24"/>
      <c r="GPJ68" s="24"/>
      <c r="GPK68" s="24"/>
      <c r="GPL68" s="24"/>
      <c r="GPM68" s="24"/>
      <c r="GPN68" s="24"/>
      <c r="GPO68" s="24"/>
      <c r="GPP68" s="24"/>
      <c r="GPQ68" s="24"/>
      <c r="GPR68" s="24"/>
      <c r="GPS68" s="24"/>
      <c r="GPT68" s="24"/>
      <c r="GPU68" s="24"/>
      <c r="GPV68" s="24"/>
      <c r="GPW68" s="24"/>
      <c r="GPX68" s="24"/>
      <c r="GPY68" s="24"/>
      <c r="GPZ68" s="24"/>
      <c r="GQA68" s="24"/>
      <c r="GQB68" s="24"/>
      <c r="GQC68" s="24"/>
      <c r="GQD68" s="24"/>
      <c r="GQE68" s="24"/>
      <c r="GQF68" s="24"/>
      <c r="GQG68" s="24"/>
      <c r="GQH68" s="24"/>
      <c r="GQI68" s="24"/>
      <c r="GQJ68" s="24"/>
      <c r="GQK68" s="24"/>
      <c r="GQL68" s="24"/>
      <c r="GQM68" s="24"/>
      <c r="GQN68" s="24"/>
      <c r="GQO68" s="24"/>
      <c r="GQP68" s="24"/>
      <c r="GQQ68" s="24"/>
      <c r="GQR68" s="24"/>
      <c r="GQS68" s="24"/>
      <c r="GQT68" s="24"/>
      <c r="GQU68" s="24"/>
      <c r="GQV68" s="24"/>
      <c r="GQW68" s="24"/>
      <c r="GQX68" s="24"/>
      <c r="GQY68" s="24"/>
      <c r="GQZ68" s="24"/>
      <c r="GRA68" s="24"/>
      <c r="GRB68" s="24"/>
      <c r="GRC68" s="24"/>
      <c r="GRD68" s="24"/>
      <c r="GRE68" s="24"/>
      <c r="GRF68" s="24"/>
      <c r="GRG68" s="24"/>
      <c r="GRH68" s="24"/>
      <c r="GRI68" s="24"/>
      <c r="GRJ68" s="24"/>
      <c r="GRK68" s="24"/>
      <c r="GRL68" s="24"/>
      <c r="GRM68" s="24"/>
      <c r="GRN68" s="24"/>
      <c r="GRO68" s="24"/>
      <c r="GRP68" s="24"/>
      <c r="GRQ68" s="24"/>
      <c r="GRR68" s="24"/>
      <c r="GRS68" s="24"/>
      <c r="GRT68" s="24"/>
      <c r="GRU68" s="24"/>
      <c r="GRV68" s="24"/>
      <c r="GRW68" s="24"/>
      <c r="GRX68" s="24"/>
      <c r="GRY68" s="24"/>
      <c r="GRZ68" s="24"/>
      <c r="GSA68" s="24"/>
      <c r="GSB68" s="24"/>
      <c r="GSC68" s="24"/>
      <c r="GSD68" s="24"/>
      <c r="GSE68" s="24"/>
      <c r="GSF68" s="24"/>
      <c r="GSG68" s="24"/>
      <c r="GSH68" s="24"/>
      <c r="GSI68" s="24"/>
      <c r="GSJ68" s="24"/>
      <c r="GSK68" s="24"/>
      <c r="GSL68" s="24"/>
      <c r="GSM68" s="24"/>
      <c r="GSN68" s="24"/>
      <c r="GSO68" s="24"/>
      <c r="GSP68" s="24"/>
      <c r="GSQ68" s="24"/>
      <c r="GSR68" s="24"/>
      <c r="GSS68" s="24"/>
      <c r="GST68" s="24"/>
      <c r="GSU68" s="24"/>
      <c r="GSV68" s="24"/>
      <c r="GSW68" s="24"/>
      <c r="GSX68" s="24"/>
      <c r="GSY68" s="24"/>
      <c r="GSZ68" s="24"/>
      <c r="GTA68" s="24"/>
      <c r="GTB68" s="24"/>
      <c r="GTC68" s="24"/>
      <c r="GTD68" s="24"/>
      <c r="GTE68" s="24"/>
      <c r="GTF68" s="24"/>
      <c r="GTG68" s="24"/>
      <c r="GTH68" s="24"/>
      <c r="GTI68" s="24"/>
      <c r="GTJ68" s="24"/>
      <c r="GTK68" s="24"/>
      <c r="GTL68" s="24"/>
      <c r="GTM68" s="24"/>
      <c r="GTN68" s="24"/>
      <c r="GTO68" s="24"/>
      <c r="GTP68" s="24"/>
      <c r="GTQ68" s="24"/>
      <c r="GTR68" s="24"/>
      <c r="GTS68" s="24"/>
      <c r="GTT68" s="24"/>
      <c r="GTU68" s="24"/>
      <c r="GTV68" s="24"/>
      <c r="GTW68" s="24"/>
      <c r="GTX68" s="24"/>
      <c r="GTY68" s="24"/>
      <c r="GTZ68" s="24"/>
      <c r="GUA68" s="24"/>
      <c r="GUB68" s="24"/>
      <c r="GUC68" s="24"/>
      <c r="GUD68" s="24"/>
      <c r="GUE68" s="24"/>
      <c r="GUF68" s="24"/>
      <c r="GUG68" s="24"/>
      <c r="GUH68" s="24"/>
      <c r="GUI68" s="24"/>
      <c r="GUJ68" s="24"/>
      <c r="GUK68" s="24"/>
      <c r="GUL68" s="24"/>
      <c r="GUM68" s="24"/>
      <c r="GUN68" s="24"/>
      <c r="GUO68" s="24"/>
      <c r="GUP68" s="24"/>
      <c r="GUQ68" s="24"/>
      <c r="GUR68" s="24"/>
      <c r="GUS68" s="24"/>
      <c r="GUT68" s="24"/>
      <c r="GUU68" s="24"/>
      <c r="GUV68" s="24"/>
      <c r="GUW68" s="24"/>
      <c r="GUX68" s="24"/>
      <c r="GUY68" s="24"/>
      <c r="GUZ68" s="24"/>
      <c r="GVA68" s="24"/>
      <c r="GVB68" s="24"/>
      <c r="GVC68" s="24"/>
      <c r="GVD68" s="24"/>
      <c r="GVE68" s="24"/>
      <c r="GVF68" s="24"/>
      <c r="GVG68" s="24"/>
      <c r="GVH68" s="24"/>
      <c r="GVI68" s="24"/>
      <c r="GVJ68" s="24"/>
      <c r="GVK68" s="24"/>
      <c r="GVL68" s="24"/>
      <c r="GVM68" s="24"/>
      <c r="GVN68" s="24"/>
      <c r="GVO68" s="24"/>
      <c r="GVP68" s="24"/>
      <c r="GVQ68" s="24"/>
      <c r="GVR68" s="24"/>
      <c r="GVS68" s="24"/>
      <c r="GVT68" s="24"/>
      <c r="GVU68" s="24"/>
      <c r="GVV68" s="24"/>
      <c r="GVW68" s="24"/>
      <c r="GVX68" s="24"/>
      <c r="GVY68" s="24"/>
      <c r="GVZ68" s="24"/>
      <c r="GWA68" s="24"/>
      <c r="GWB68" s="24"/>
      <c r="GWC68" s="24"/>
      <c r="GWD68" s="24"/>
      <c r="GWE68" s="24"/>
      <c r="GWF68" s="24"/>
      <c r="GWG68" s="24"/>
      <c r="GWH68" s="24"/>
      <c r="GWI68" s="24"/>
      <c r="GWJ68" s="24"/>
      <c r="GWK68" s="24"/>
      <c r="GWL68" s="24"/>
      <c r="GWM68" s="24"/>
      <c r="GWN68" s="24"/>
      <c r="GWO68" s="24"/>
      <c r="GWP68" s="24"/>
      <c r="GWQ68" s="24"/>
      <c r="GWR68" s="24"/>
      <c r="GWS68" s="24"/>
      <c r="GWT68" s="24"/>
      <c r="GWU68" s="24"/>
      <c r="GWV68" s="24"/>
      <c r="GWW68" s="24"/>
      <c r="GWX68" s="24"/>
      <c r="GWY68" s="24"/>
      <c r="GWZ68" s="24"/>
      <c r="GXA68" s="24"/>
      <c r="GXB68" s="24"/>
      <c r="GXC68" s="24"/>
      <c r="GXD68" s="24"/>
      <c r="GXE68" s="24"/>
      <c r="GXF68" s="24"/>
      <c r="GXG68" s="24"/>
      <c r="GXH68" s="24"/>
      <c r="GXI68" s="24"/>
      <c r="GXJ68" s="24"/>
      <c r="GXK68" s="24"/>
      <c r="GXL68" s="24"/>
      <c r="GXM68" s="24"/>
      <c r="GXN68" s="24"/>
      <c r="GXO68" s="24"/>
      <c r="GXP68" s="24"/>
      <c r="GXQ68" s="24"/>
      <c r="GXR68" s="24"/>
      <c r="GXS68" s="24"/>
      <c r="GXT68" s="24"/>
      <c r="GXU68" s="24"/>
      <c r="GXV68" s="24"/>
      <c r="GXW68" s="24"/>
      <c r="GXX68" s="24"/>
      <c r="GXY68" s="24"/>
      <c r="GXZ68" s="24"/>
      <c r="GYA68" s="24"/>
      <c r="GYB68" s="24"/>
      <c r="GYC68" s="24"/>
      <c r="GYD68" s="24"/>
      <c r="GYE68" s="24"/>
      <c r="GYF68" s="24"/>
      <c r="GYG68" s="24"/>
      <c r="GYH68" s="24"/>
      <c r="GYI68" s="24"/>
      <c r="GYJ68" s="24"/>
      <c r="GYK68" s="24"/>
      <c r="GYL68" s="24"/>
      <c r="GYM68" s="24"/>
      <c r="GYN68" s="24"/>
      <c r="GYO68" s="24"/>
      <c r="GYP68" s="24"/>
      <c r="GYQ68" s="24"/>
      <c r="GYR68" s="24"/>
      <c r="GYS68" s="24"/>
      <c r="GYT68" s="24"/>
      <c r="GYU68" s="24"/>
      <c r="GYV68" s="24"/>
      <c r="GYW68" s="24"/>
      <c r="GYX68" s="24"/>
      <c r="GYY68" s="24"/>
      <c r="GYZ68" s="24"/>
      <c r="GZA68" s="24"/>
      <c r="GZB68" s="24"/>
      <c r="GZC68" s="24"/>
      <c r="GZD68" s="24"/>
      <c r="GZE68" s="24"/>
      <c r="GZF68" s="24"/>
      <c r="GZG68" s="24"/>
      <c r="GZH68" s="24"/>
      <c r="GZI68" s="24"/>
      <c r="GZJ68" s="24"/>
      <c r="GZK68" s="24"/>
      <c r="GZL68" s="24"/>
      <c r="GZM68" s="24"/>
      <c r="GZN68" s="24"/>
      <c r="GZO68" s="24"/>
      <c r="GZP68" s="24"/>
      <c r="GZQ68" s="24"/>
      <c r="GZR68" s="24"/>
      <c r="GZS68" s="24"/>
      <c r="GZT68" s="24"/>
      <c r="GZU68" s="24"/>
      <c r="GZV68" s="24"/>
      <c r="GZW68" s="24"/>
      <c r="GZX68" s="24"/>
      <c r="GZY68" s="24"/>
      <c r="GZZ68" s="24"/>
      <c r="HAA68" s="24"/>
      <c r="HAB68" s="24"/>
      <c r="HAC68" s="24"/>
      <c r="HAD68" s="24"/>
      <c r="HAE68" s="24"/>
      <c r="HAF68" s="24"/>
      <c r="HAG68" s="24"/>
      <c r="HAH68" s="24"/>
      <c r="HAI68" s="24"/>
      <c r="HAJ68" s="24"/>
      <c r="HAK68" s="24"/>
      <c r="HAL68" s="24"/>
      <c r="HAM68" s="24"/>
      <c r="HAN68" s="24"/>
      <c r="HAO68" s="24"/>
      <c r="HAP68" s="24"/>
      <c r="HAQ68" s="24"/>
      <c r="HAR68" s="24"/>
      <c r="HAS68" s="24"/>
      <c r="HAT68" s="24"/>
      <c r="HAU68" s="24"/>
      <c r="HAV68" s="24"/>
      <c r="HAW68" s="24"/>
      <c r="HAX68" s="24"/>
      <c r="HAY68" s="24"/>
      <c r="HAZ68" s="24"/>
      <c r="HBA68" s="24"/>
      <c r="HBB68" s="24"/>
      <c r="HBC68" s="24"/>
      <c r="HBD68" s="24"/>
      <c r="HBE68" s="24"/>
      <c r="HBF68" s="24"/>
      <c r="HBG68" s="24"/>
      <c r="HBH68" s="24"/>
      <c r="HBI68" s="24"/>
      <c r="HBJ68" s="24"/>
      <c r="HBK68" s="24"/>
      <c r="HBL68" s="24"/>
      <c r="HBM68" s="24"/>
      <c r="HBN68" s="24"/>
      <c r="HBO68" s="24"/>
      <c r="HBP68" s="24"/>
      <c r="HBQ68" s="24"/>
      <c r="HBR68" s="24"/>
      <c r="HBS68" s="24"/>
      <c r="HBT68" s="24"/>
      <c r="HBU68" s="24"/>
      <c r="HBV68" s="24"/>
      <c r="HBW68" s="24"/>
      <c r="HBX68" s="24"/>
      <c r="HBY68" s="24"/>
      <c r="HBZ68" s="24"/>
      <c r="HCA68" s="24"/>
      <c r="HCB68" s="24"/>
      <c r="HCC68" s="24"/>
      <c r="HCD68" s="24"/>
      <c r="HCE68" s="24"/>
      <c r="HCF68" s="24"/>
      <c r="HCG68" s="24"/>
      <c r="HCH68" s="24"/>
      <c r="HCI68" s="24"/>
      <c r="HCJ68" s="24"/>
      <c r="HCK68" s="24"/>
      <c r="HCL68" s="24"/>
      <c r="HCM68" s="24"/>
      <c r="HCN68" s="24"/>
      <c r="HCO68" s="24"/>
      <c r="HCP68" s="24"/>
      <c r="HCQ68" s="24"/>
      <c r="HCR68" s="24"/>
      <c r="HCS68" s="24"/>
      <c r="HCT68" s="24"/>
      <c r="HCU68" s="24"/>
      <c r="HCV68" s="24"/>
      <c r="HCW68" s="24"/>
      <c r="HCX68" s="24"/>
      <c r="HCY68" s="24"/>
      <c r="HCZ68" s="24"/>
      <c r="HDA68" s="24"/>
      <c r="HDB68" s="24"/>
      <c r="HDC68" s="24"/>
      <c r="HDD68" s="24"/>
      <c r="HDE68" s="24"/>
      <c r="HDF68" s="24"/>
      <c r="HDG68" s="24"/>
      <c r="HDH68" s="24"/>
      <c r="HDI68" s="24"/>
      <c r="HDJ68" s="24"/>
      <c r="HDK68" s="24"/>
      <c r="HDL68" s="24"/>
      <c r="HDM68" s="24"/>
      <c r="HDN68" s="24"/>
      <c r="HDO68" s="24"/>
      <c r="HDP68" s="24"/>
      <c r="HDQ68" s="24"/>
      <c r="HDR68" s="24"/>
      <c r="HDS68" s="24"/>
      <c r="HDT68" s="24"/>
      <c r="HDU68" s="24"/>
      <c r="HDV68" s="24"/>
      <c r="HDW68" s="24"/>
      <c r="HDX68" s="24"/>
      <c r="HDY68" s="24"/>
      <c r="HDZ68" s="24"/>
      <c r="HEA68" s="24"/>
      <c r="HEB68" s="24"/>
      <c r="HEC68" s="24"/>
      <c r="HED68" s="24"/>
      <c r="HEE68" s="24"/>
      <c r="HEF68" s="24"/>
      <c r="HEG68" s="24"/>
      <c r="HEH68" s="24"/>
      <c r="HEI68" s="24"/>
      <c r="HEJ68" s="24"/>
      <c r="HEK68" s="24"/>
      <c r="HEL68" s="24"/>
      <c r="HEM68" s="24"/>
      <c r="HEN68" s="24"/>
      <c r="HEO68" s="24"/>
      <c r="HEP68" s="24"/>
      <c r="HEQ68" s="24"/>
      <c r="HER68" s="24"/>
      <c r="HES68" s="24"/>
      <c r="HET68" s="24"/>
      <c r="HEU68" s="24"/>
      <c r="HEV68" s="24"/>
      <c r="HEW68" s="24"/>
      <c r="HEX68" s="24"/>
      <c r="HEY68" s="24"/>
      <c r="HEZ68" s="24"/>
      <c r="HFA68" s="24"/>
      <c r="HFB68" s="24"/>
      <c r="HFC68" s="24"/>
      <c r="HFD68" s="24"/>
      <c r="HFE68" s="24"/>
      <c r="HFF68" s="24"/>
      <c r="HFG68" s="24"/>
      <c r="HFH68" s="24"/>
      <c r="HFI68" s="24"/>
      <c r="HFJ68" s="24"/>
      <c r="HFK68" s="24"/>
      <c r="HFL68" s="24"/>
      <c r="HFM68" s="24"/>
      <c r="HFN68" s="24"/>
      <c r="HFO68" s="24"/>
      <c r="HFP68" s="24"/>
      <c r="HFQ68" s="24"/>
      <c r="HFR68" s="24"/>
      <c r="HFS68" s="24"/>
      <c r="HFT68" s="24"/>
      <c r="HFU68" s="24"/>
      <c r="HFV68" s="24"/>
      <c r="HFW68" s="24"/>
      <c r="HFX68" s="24"/>
      <c r="HFY68" s="24"/>
      <c r="HFZ68" s="24"/>
      <c r="HGA68" s="24"/>
      <c r="HGB68" s="24"/>
      <c r="HGC68" s="24"/>
      <c r="HGD68" s="24"/>
      <c r="HGE68" s="24"/>
      <c r="HGF68" s="24"/>
      <c r="HGG68" s="24"/>
      <c r="HGH68" s="24"/>
      <c r="HGI68" s="24"/>
      <c r="HGJ68" s="24"/>
      <c r="HGK68" s="24"/>
      <c r="HGL68" s="24"/>
      <c r="HGM68" s="24"/>
      <c r="HGN68" s="24"/>
      <c r="HGO68" s="24"/>
      <c r="HGP68" s="24"/>
      <c r="HGQ68" s="24"/>
      <c r="HGR68" s="24"/>
      <c r="HGS68" s="24"/>
      <c r="HGT68" s="24"/>
      <c r="HGU68" s="24"/>
      <c r="HGV68" s="24"/>
      <c r="HGW68" s="24"/>
      <c r="HGX68" s="24"/>
      <c r="HGY68" s="24"/>
      <c r="HGZ68" s="24"/>
      <c r="HHA68" s="24"/>
      <c r="HHB68" s="24"/>
      <c r="HHC68" s="24"/>
      <c r="HHD68" s="24"/>
      <c r="HHE68" s="24"/>
      <c r="HHF68" s="24"/>
      <c r="HHG68" s="24"/>
      <c r="HHH68" s="24"/>
      <c r="HHI68" s="24"/>
      <c r="HHJ68" s="24"/>
      <c r="HHK68" s="24"/>
      <c r="HHL68" s="24"/>
      <c r="HHM68" s="24"/>
      <c r="HHN68" s="24"/>
      <c r="HHO68" s="24"/>
      <c r="HHP68" s="24"/>
      <c r="HHQ68" s="24"/>
      <c r="HHR68" s="24"/>
      <c r="HHS68" s="24"/>
      <c r="HHT68" s="24"/>
      <c r="HHU68" s="24"/>
      <c r="HHV68" s="24"/>
      <c r="HHW68" s="24"/>
      <c r="HHX68" s="24"/>
      <c r="HHY68" s="24"/>
      <c r="HHZ68" s="24"/>
      <c r="HIA68" s="24"/>
      <c r="HIB68" s="24"/>
      <c r="HIC68" s="24"/>
      <c r="HID68" s="24"/>
      <c r="HIE68" s="24"/>
      <c r="HIF68" s="24"/>
      <c r="HIG68" s="24"/>
      <c r="HIH68" s="24"/>
      <c r="HII68" s="24"/>
      <c r="HIJ68" s="24"/>
      <c r="HIK68" s="24"/>
      <c r="HIL68" s="24"/>
      <c r="HIM68" s="24"/>
      <c r="HIN68" s="24"/>
      <c r="HIO68" s="24"/>
      <c r="HIP68" s="24"/>
      <c r="HIQ68" s="24"/>
      <c r="HIR68" s="24"/>
      <c r="HIS68" s="24"/>
      <c r="HIT68" s="24"/>
      <c r="HIU68" s="24"/>
      <c r="HIV68" s="24"/>
      <c r="HIW68" s="24"/>
      <c r="HIX68" s="24"/>
      <c r="HIY68" s="24"/>
      <c r="HIZ68" s="24"/>
      <c r="HJA68" s="24"/>
      <c r="HJB68" s="24"/>
      <c r="HJC68" s="24"/>
      <c r="HJD68" s="24"/>
      <c r="HJE68" s="24"/>
      <c r="HJF68" s="24"/>
      <c r="HJG68" s="24"/>
      <c r="HJH68" s="24"/>
      <c r="HJI68" s="24"/>
      <c r="HJJ68" s="24"/>
      <c r="HJK68" s="24"/>
      <c r="HJL68" s="24"/>
      <c r="HJM68" s="24"/>
      <c r="HJN68" s="24"/>
      <c r="HJO68" s="24"/>
      <c r="HJP68" s="24"/>
      <c r="HJQ68" s="24"/>
      <c r="HJR68" s="24"/>
      <c r="HJS68" s="24"/>
      <c r="HJT68" s="24"/>
      <c r="HJU68" s="24"/>
      <c r="HJV68" s="24"/>
      <c r="HJW68" s="24"/>
      <c r="HJX68" s="24"/>
      <c r="HJY68" s="24"/>
      <c r="HJZ68" s="24"/>
      <c r="HKA68" s="24"/>
      <c r="HKB68" s="24"/>
      <c r="HKC68" s="24"/>
      <c r="HKD68" s="24"/>
      <c r="HKE68" s="24"/>
      <c r="HKF68" s="24"/>
      <c r="HKG68" s="24"/>
      <c r="HKH68" s="24"/>
      <c r="HKI68" s="24"/>
      <c r="HKJ68" s="24"/>
      <c r="HKK68" s="24"/>
      <c r="HKL68" s="24"/>
      <c r="HKM68" s="24"/>
      <c r="HKN68" s="24"/>
      <c r="HKO68" s="24"/>
      <c r="HKP68" s="24"/>
      <c r="HKQ68" s="24"/>
      <c r="HKR68" s="24"/>
      <c r="HKS68" s="24"/>
      <c r="HKT68" s="24"/>
      <c r="HKU68" s="24"/>
      <c r="HKV68" s="24"/>
      <c r="HKW68" s="24"/>
      <c r="HKX68" s="24"/>
      <c r="HKY68" s="24"/>
      <c r="HKZ68" s="24"/>
      <c r="HLA68" s="24"/>
      <c r="HLB68" s="24"/>
      <c r="HLC68" s="24"/>
      <c r="HLD68" s="24"/>
      <c r="HLE68" s="24"/>
      <c r="HLF68" s="24"/>
      <c r="HLG68" s="24"/>
      <c r="HLH68" s="24"/>
      <c r="HLI68" s="24"/>
      <c r="HLJ68" s="24"/>
      <c r="HLK68" s="24"/>
      <c r="HLL68" s="24"/>
      <c r="HLM68" s="24"/>
      <c r="HLN68" s="24"/>
      <c r="HLO68" s="24"/>
      <c r="HLP68" s="24"/>
      <c r="HLQ68" s="24"/>
      <c r="HLR68" s="24"/>
      <c r="HLS68" s="24"/>
      <c r="HLT68" s="24"/>
      <c r="HLU68" s="24"/>
      <c r="HLV68" s="24"/>
      <c r="HLW68" s="24"/>
      <c r="HLX68" s="24"/>
      <c r="HLY68" s="24"/>
      <c r="HLZ68" s="24"/>
      <c r="HMA68" s="24"/>
      <c r="HMB68" s="24"/>
      <c r="HMC68" s="24"/>
      <c r="HMD68" s="24"/>
      <c r="HME68" s="24"/>
      <c r="HMF68" s="24"/>
      <c r="HMG68" s="24"/>
      <c r="HMH68" s="24"/>
      <c r="HMI68" s="24"/>
      <c r="HMJ68" s="24"/>
      <c r="HMK68" s="24"/>
      <c r="HML68" s="24"/>
      <c r="HMM68" s="24"/>
      <c r="HMN68" s="24"/>
      <c r="HMO68" s="24"/>
      <c r="HMP68" s="24"/>
      <c r="HMQ68" s="24"/>
      <c r="HMR68" s="24"/>
      <c r="HMS68" s="24"/>
      <c r="HMT68" s="24"/>
      <c r="HMU68" s="24"/>
      <c r="HMV68" s="24"/>
      <c r="HMW68" s="24"/>
      <c r="HMX68" s="24"/>
      <c r="HMY68" s="24"/>
      <c r="HMZ68" s="24"/>
      <c r="HNA68" s="24"/>
      <c r="HNB68" s="24"/>
      <c r="HNC68" s="24"/>
      <c r="HND68" s="24"/>
      <c r="HNE68" s="24"/>
      <c r="HNF68" s="24"/>
      <c r="HNG68" s="24"/>
      <c r="HNH68" s="24"/>
      <c r="HNI68" s="24"/>
      <c r="HNJ68" s="24"/>
      <c r="HNK68" s="24"/>
      <c r="HNL68" s="24"/>
      <c r="HNM68" s="24"/>
      <c r="HNN68" s="24"/>
      <c r="HNO68" s="24"/>
      <c r="HNP68" s="24"/>
      <c r="HNQ68" s="24"/>
      <c r="HNR68" s="24"/>
      <c r="HNS68" s="24"/>
      <c r="HNT68" s="24"/>
      <c r="HNU68" s="24"/>
      <c r="HNV68" s="24"/>
      <c r="HNW68" s="24"/>
      <c r="HNX68" s="24"/>
      <c r="HNY68" s="24"/>
      <c r="HNZ68" s="24"/>
      <c r="HOA68" s="24"/>
      <c r="HOB68" s="24"/>
      <c r="HOC68" s="24"/>
      <c r="HOD68" s="24"/>
      <c r="HOE68" s="24"/>
      <c r="HOF68" s="24"/>
      <c r="HOG68" s="24"/>
      <c r="HOH68" s="24"/>
      <c r="HOI68" s="24"/>
      <c r="HOJ68" s="24"/>
      <c r="HOK68" s="24"/>
      <c r="HOL68" s="24"/>
      <c r="HOM68" s="24"/>
      <c r="HON68" s="24"/>
      <c r="HOO68" s="24"/>
      <c r="HOP68" s="24"/>
      <c r="HOQ68" s="24"/>
      <c r="HOR68" s="24"/>
      <c r="HOS68" s="24"/>
      <c r="HOT68" s="24"/>
      <c r="HOU68" s="24"/>
      <c r="HOV68" s="24"/>
      <c r="HOW68" s="24"/>
      <c r="HOX68" s="24"/>
      <c r="HOY68" s="24"/>
      <c r="HOZ68" s="24"/>
      <c r="HPA68" s="24"/>
      <c r="HPB68" s="24"/>
      <c r="HPC68" s="24"/>
      <c r="HPD68" s="24"/>
      <c r="HPE68" s="24"/>
      <c r="HPF68" s="24"/>
      <c r="HPG68" s="24"/>
      <c r="HPH68" s="24"/>
      <c r="HPI68" s="24"/>
      <c r="HPJ68" s="24"/>
      <c r="HPK68" s="24"/>
      <c r="HPL68" s="24"/>
      <c r="HPM68" s="24"/>
      <c r="HPN68" s="24"/>
      <c r="HPO68" s="24"/>
      <c r="HPP68" s="24"/>
      <c r="HPQ68" s="24"/>
      <c r="HPR68" s="24"/>
      <c r="HPS68" s="24"/>
      <c r="HPT68" s="24"/>
      <c r="HPU68" s="24"/>
      <c r="HPV68" s="24"/>
      <c r="HPW68" s="24"/>
      <c r="HPX68" s="24"/>
      <c r="HPY68" s="24"/>
      <c r="HPZ68" s="24"/>
      <c r="HQA68" s="24"/>
      <c r="HQB68" s="24"/>
      <c r="HQC68" s="24"/>
      <c r="HQD68" s="24"/>
      <c r="HQE68" s="24"/>
      <c r="HQF68" s="24"/>
      <c r="HQG68" s="24"/>
      <c r="HQH68" s="24"/>
      <c r="HQI68" s="24"/>
      <c r="HQJ68" s="24"/>
      <c r="HQK68" s="24"/>
      <c r="HQL68" s="24"/>
      <c r="HQM68" s="24"/>
      <c r="HQN68" s="24"/>
      <c r="HQO68" s="24"/>
      <c r="HQP68" s="24"/>
      <c r="HQQ68" s="24"/>
      <c r="HQR68" s="24"/>
      <c r="HQS68" s="24"/>
      <c r="HQT68" s="24"/>
      <c r="HQU68" s="24"/>
      <c r="HQV68" s="24"/>
      <c r="HQW68" s="24"/>
      <c r="HQX68" s="24"/>
      <c r="HQY68" s="24"/>
      <c r="HQZ68" s="24"/>
      <c r="HRA68" s="24"/>
      <c r="HRB68" s="24"/>
      <c r="HRC68" s="24"/>
      <c r="HRD68" s="24"/>
      <c r="HRE68" s="24"/>
      <c r="HRF68" s="24"/>
      <c r="HRG68" s="24"/>
      <c r="HRH68" s="24"/>
      <c r="HRI68" s="24"/>
      <c r="HRJ68" s="24"/>
      <c r="HRK68" s="24"/>
      <c r="HRL68" s="24"/>
      <c r="HRM68" s="24"/>
      <c r="HRN68" s="24"/>
      <c r="HRO68" s="24"/>
      <c r="HRP68" s="24"/>
      <c r="HRQ68" s="24"/>
      <c r="HRR68" s="24"/>
      <c r="HRS68" s="24"/>
      <c r="HRT68" s="24"/>
      <c r="HRU68" s="24"/>
      <c r="HRV68" s="24"/>
      <c r="HRW68" s="24"/>
      <c r="HRX68" s="24"/>
      <c r="HRY68" s="24"/>
      <c r="HRZ68" s="24"/>
      <c r="HSA68" s="24"/>
      <c r="HSB68" s="24"/>
      <c r="HSC68" s="24"/>
      <c r="HSD68" s="24"/>
      <c r="HSE68" s="24"/>
      <c r="HSF68" s="24"/>
      <c r="HSG68" s="24"/>
      <c r="HSH68" s="24"/>
      <c r="HSI68" s="24"/>
      <c r="HSJ68" s="24"/>
      <c r="HSK68" s="24"/>
      <c r="HSL68" s="24"/>
      <c r="HSM68" s="24"/>
      <c r="HSN68" s="24"/>
      <c r="HSO68" s="24"/>
      <c r="HSP68" s="24"/>
      <c r="HSQ68" s="24"/>
      <c r="HSR68" s="24"/>
      <c r="HSS68" s="24"/>
      <c r="HST68" s="24"/>
      <c r="HSU68" s="24"/>
      <c r="HSV68" s="24"/>
      <c r="HSW68" s="24"/>
      <c r="HSX68" s="24"/>
      <c r="HSY68" s="24"/>
      <c r="HSZ68" s="24"/>
      <c r="HTA68" s="24"/>
      <c r="HTB68" s="24"/>
      <c r="HTC68" s="24"/>
      <c r="HTD68" s="24"/>
      <c r="HTE68" s="24"/>
      <c r="HTF68" s="24"/>
      <c r="HTG68" s="24"/>
      <c r="HTH68" s="24"/>
      <c r="HTI68" s="24"/>
      <c r="HTJ68" s="24"/>
      <c r="HTK68" s="24"/>
      <c r="HTL68" s="24"/>
      <c r="HTM68" s="24"/>
      <c r="HTN68" s="24"/>
      <c r="HTO68" s="24"/>
      <c r="HTP68" s="24"/>
      <c r="HTQ68" s="24"/>
      <c r="HTR68" s="24"/>
      <c r="HTS68" s="24"/>
      <c r="HTT68" s="24"/>
      <c r="HTU68" s="24"/>
      <c r="HTV68" s="24"/>
      <c r="HTW68" s="24"/>
      <c r="HTX68" s="24"/>
      <c r="HTY68" s="24"/>
      <c r="HTZ68" s="24"/>
      <c r="HUA68" s="24"/>
      <c r="HUB68" s="24"/>
      <c r="HUC68" s="24"/>
      <c r="HUD68" s="24"/>
      <c r="HUE68" s="24"/>
      <c r="HUF68" s="24"/>
      <c r="HUG68" s="24"/>
      <c r="HUH68" s="24"/>
      <c r="HUI68" s="24"/>
      <c r="HUJ68" s="24"/>
      <c r="HUK68" s="24"/>
      <c r="HUL68" s="24"/>
      <c r="HUM68" s="24"/>
      <c r="HUN68" s="24"/>
      <c r="HUO68" s="24"/>
      <c r="HUP68" s="24"/>
      <c r="HUQ68" s="24"/>
      <c r="HUR68" s="24"/>
      <c r="HUS68" s="24"/>
      <c r="HUT68" s="24"/>
      <c r="HUU68" s="24"/>
      <c r="HUV68" s="24"/>
      <c r="HUW68" s="24"/>
      <c r="HUX68" s="24"/>
      <c r="HUY68" s="24"/>
      <c r="HUZ68" s="24"/>
      <c r="HVA68" s="24"/>
      <c r="HVB68" s="24"/>
      <c r="HVC68" s="24"/>
      <c r="HVD68" s="24"/>
      <c r="HVE68" s="24"/>
      <c r="HVF68" s="24"/>
      <c r="HVG68" s="24"/>
      <c r="HVH68" s="24"/>
      <c r="HVI68" s="24"/>
      <c r="HVJ68" s="24"/>
      <c r="HVK68" s="24"/>
      <c r="HVL68" s="24"/>
      <c r="HVM68" s="24"/>
      <c r="HVN68" s="24"/>
      <c r="HVO68" s="24"/>
      <c r="HVP68" s="24"/>
      <c r="HVQ68" s="24"/>
      <c r="HVR68" s="24"/>
      <c r="HVS68" s="24"/>
      <c r="HVT68" s="24"/>
      <c r="HVU68" s="24"/>
      <c r="HVV68" s="24"/>
      <c r="HVW68" s="24"/>
      <c r="HVX68" s="24"/>
      <c r="HVY68" s="24"/>
      <c r="HVZ68" s="24"/>
      <c r="HWA68" s="24"/>
      <c r="HWB68" s="24"/>
      <c r="HWC68" s="24"/>
      <c r="HWD68" s="24"/>
      <c r="HWE68" s="24"/>
      <c r="HWF68" s="24"/>
      <c r="HWG68" s="24"/>
      <c r="HWH68" s="24"/>
      <c r="HWI68" s="24"/>
      <c r="HWJ68" s="24"/>
      <c r="HWK68" s="24"/>
      <c r="HWL68" s="24"/>
      <c r="HWM68" s="24"/>
      <c r="HWN68" s="24"/>
      <c r="HWO68" s="24"/>
      <c r="HWP68" s="24"/>
      <c r="HWQ68" s="24"/>
      <c r="HWR68" s="24"/>
      <c r="HWS68" s="24"/>
      <c r="HWT68" s="24"/>
      <c r="HWU68" s="24"/>
      <c r="HWV68" s="24"/>
      <c r="HWW68" s="24"/>
      <c r="HWX68" s="24"/>
      <c r="HWY68" s="24"/>
      <c r="HWZ68" s="24"/>
      <c r="HXA68" s="24"/>
      <c r="HXB68" s="24"/>
      <c r="HXC68" s="24"/>
      <c r="HXD68" s="24"/>
      <c r="HXE68" s="24"/>
      <c r="HXF68" s="24"/>
      <c r="HXG68" s="24"/>
      <c r="HXH68" s="24"/>
      <c r="HXI68" s="24"/>
      <c r="HXJ68" s="24"/>
      <c r="HXK68" s="24"/>
      <c r="HXL68" s="24"/>
      <c r="HXM68" s="24"/>
      <c r="HXN68" s="24"/>
      <c r="HXO68" s="24"/>
      <c r="HXP68" s="24"/>
      <c r="HXQ68" s="24"/>
      <c r="HXR68" s="24"/>
      <c r="HXS68" s="24"/>
      <c r="HXT68" s="24"/>
      <c r="HXU68" s="24"/>
      <c r="HXV68" s="24"/>
      <c r="HXW68" s="24"/>
      <c r="HXX68" s="24"/>
      <c r="HXY68" s="24"/>
      <c r="HXZ68" s="24"/>
      <c r="HYA68" s="24"/>
      <c r="HYB68" s="24"/>
      <c r="HYC68" s="24"/>
      <c r="HYD68" s="24"/>
      <c r="HYE68" s="24"/>
      <c r="HYF68" s="24"/>
      <c r="HYG68" s="24"/>
      <c r="HYH68" s="24"/>
      <c r="HYI68" s="24"/>
      <c r="HYJ68" s="24"/>
      <c r="HYK68" s="24"/>
      <c r="HYL68" s="24"/>
      <c r="HYM68" s="24"/>
      <c r="HYN68" s="24"/>
      <c r="HYO68" s="24"/>
      <c r="HYP68" s="24"/>
      <c r="HYQ68" s="24"/>
      <c r="HYR68" s="24"/>
      <c r="HYS68" s="24"/>
      <c r="HYT68" s="24"/>
      <c r="HYU68" s="24"/>
      <c r="HYV68" s="24"/>
      <c r="HYW68" s="24"/>
      <c r="HYX68" s="24"/>
      <c r="HYY68" s="24"/>
      <c r="HYZ68" s="24"/>
      <c r="HZA68" s="24"/>
      <c r="HZB68" s="24"/>
      <c r="HZC68" s="24"/>
      <c r="HZD68" s="24"/>
      <c r="HZE68" s="24"/>
      <c r="HZF68" s="24"/>
      <c r="HZG68" s="24"/>
      <c r="HZH68" s="24"/>
      <c r="HZI68" s="24"/>
      <c r="HZJ68" s="24"/>
      <c r="HZK68" s="24"/>
      <c r="HZL68" s="24"/>
      <c r="HZM68" s="24"/>
      <c r="HZN68" s="24"/>
      <c r="HZO68" s="24"/>
      <c r="HZP68" s="24"/>
      <c r="HZQ68" s="24"/>
      <c r="HZR68" s="24"/>
      <c r="HZS68" s="24"/>
      <c r="HZT68" s="24"/>
      <c r="HZU68" s="24"/>
      <c r="HZV68" s="24"/>
      <c r="HZW68" s="24"/>
      <c r="HZX68" s="24"/>
      <c r="HZY68" s="24"/>
      <c r="HZZ68" s="24"/>
      <c r="IAA68" s="24"/>
      <c r="IAB68" s="24"/>
      <c r="IAC68" s="24"/>
      <c r="IAD68" s="24"/>
      <c r="IAE68" s="24"/>
      <c r="IAF68" s="24"/>
      <c r="IAG68" s="24"/>
      <c r="IAH68" s="24"/>
      <c r="IAI68" s="24"/>
      <c r="IAJ68" s="24"/>
      <c r="IAK68" s="24"/>
      <c r="IAL68" s="24"/>
      <c r="IAM68" s="24"/>
      <c r="IAN68" s="24"/>
      <c r="IAO68" s="24"/>
      <c r="IAP68" s="24"/>
      <c r="IAQ68" s="24"/>
      <c r="IAR68" s="24"/>
      <c r="IAS68" s="24"/>
      <c r="IAT68" s="24"/>
      <c r="IAU68" s="24"/>
      <c r="IAV68" s="24"/>
      <c r="IAW68" s="24"/>
      <c r="IAX68" s="24"/>
      <c r="IAY68" s="24"/>
      <c r="IAZ68" s="24"/>
      <c r="IBA68" s="24"/>
      <c r="IBB68" s="24"/>
      <c r="IBC68" s="24"/>
      <c r="IBD68" s="24"/>
      <c r="IBE68" s="24"/>
      <c r="IBF68" s="24"/>
      <c r="IBG68" s="24"/>
      <c r="IBH68" s="24"/>
      <c r="IBI68" s="24"/>
      <c r="IBJ68" s="24"/>
      <c r="IBK68" s="24"/>
      <c r="IBL68" s="24"/>
      <c r="IBM68" s="24"/>
      <c r="IBN68" s="24"/>
      <c r="IBO68" s="24"/>
      <c r="IBP68" s="24"/>
      <c r="IBQ68" s="24"/>
      <c r="IBR68" s="24"/>
      <c r="IBS68" s="24"/>
      <c r="IBT68" s="24"/>
      <c r="IBU68" s="24"/>
      <c r="IBV68" s="24"/>
      <c r="IBW68" s="24"/>
      <c r="IBX68" s="24"/>
      <c r="IBY68" s="24"/>
      <c r="IBZ68" s="24"/>
      <c r="ICA68" s="24"/>
      <c r="ICB68" s="24"/>
      <c r="ICC68" s="24"/>
      <c r="ICD68" s="24"/>
      <c r="ICE68" s="24"/>
      <c r="ICF68" s="24"/>
      <c r="ICG68" s="24"/>
      <c r="ICH68" s="24"/>
      <c r="ICI68" s="24"/>
      <c r="ICJ68" s="24"/>
      <c r="ICK68" s="24"/>
      <c r="ICL68" s="24"/>
      <c r="ICM68" s="24"/>
      <c r="ICN68" s="24"/>
      <c r="ICO68" s="24"/>
      <c r="ICP68" s="24"/>
      <c r="ICQ68" s="24"/>
      <c r="ICR68" s="24"/>
      <c r="ICS68" s="24"/>
      <c r="ICT68" s="24"/>
      <c r="ICU68" s="24"/>
      <c r="ICV68" s="24"/>
      <c r="ICW68" s="24"/>
      <c r="ICX68" s="24"/>
      <c r="ICY68" s="24"/>
      <c r="ICZ68" s="24"/>
      <c r="IDA68" s="24"/>
      <c r="IDB68" s="24"/>
      <c r="IDC68" s="24"/>
      <c r="IDD68" s="24"/>
      <c r="IDE68" s="24"/>
      <c r="IDF68" s="24"/>
      <c r="IDG68" s="24"/>
      <c r="IDH68" s="24"/>
      <c r="IDI68" s="24"/>
      <c r="IDJ68" s="24"/>
      <c r="IDK68" s="24"/>
      <c r="IDL68" s="24"/>
      <c r="IDM68" s="24"/>
      <c r="IDN68" s="24"/>
      <c r="IDO68" s="24"/>
      <c r="IDP68" s="24"/>
      <c r="IDQ68" s="24"/>
      <c r="IDR68" s="24"/>
      <c r="IDS68" s="24"/>
      <c r="IDT68" s="24"/>
      <c r="IDU68" s="24"/>
      <c r="IDV68" s="24"/>
      <c r="IDW68" s="24"/>
      <c r="IDX68" s="24"/>
      <c r="IDY68" s="24"/>
      <c r="IDZ68" s="24"/>
      <c r="IEA68" s="24"/>
      <c r="IEB68" s="24"/>
      <c r="IEC68" s="24"/>
      <c r="IED68" s="24"/>
      <c r="IEE68" s="24"/>
      <c r="IEF68" s="24"/>
      <c r="IEG68" s="24"/>
      <c r="IEH68" s="24"/>
      <c r="IEI68" s="24"/>
      <c r="IEJ68" s="24"/>
      <c r="IEK68" s="24"/>
      <c r="IEL68" s="24"/>
      <c r="IEM68" s="24"/>
      <c r="IEN68" s="24"/>
      <c r="IEO68" s="24"/>
      <c r="IEP68" s="24"/>
      <c r="IEQ68" s="24"/>
      <c r="IER68" s="24"/>
      <c r="IES68" s="24"/>
      <c r="IET68" s="24"/>
      <c r="IEU68" s="24"/>
      <c r="IEV68" s="24"/>
      <c r="IEW68" s="24"/>
      <c r="IEX68" s="24"/>
      <c r="IEY68" s="24"/>
      <c r="IEZ68" s="24"/>
      <c r="IFA68" s="24"/>
      <c r="IFB68" s="24"/>
      <c r="IFC68" s="24"/>
      <c r="IFD68" s="24"/>
      <c r="IFE68" s="24"/>
      <c r="IFF68" s="24"/>
      <c r="IFG68" s="24"/>
      <c r="IFH68" s="24"/>
      <c r="IFI68" s="24"/>
      <c r="IFJ68" s="24"/>
      <c r="IFK68" s="24"/>
      <c r="IFL68" s="24"/>
      <c r="IFM68" s="24"/>
      <c r="IFN68" s="24"/>
      <c r="IFO68" s="24"/>
      <c r="IFP68" s="24"/>
      <c r="IFQ68" s="24"/>
      <c r="IFR68" s="24"/>
      <c r="IFS68" s="24"/>
      <c r="IFT68" s="24"/>
      <c r="IFU68" s="24"/>
      <c r="IFV68" s="24"/>
      <c r="IFW68" s="24"/>
      <c r="IFX68" s="24"/>
      <c r="IFY68" s="24"/>
      <c r="IFZ68" s="24"/>
      <c r="IGA68" s="24"/>
      <c r="IGB68" s="24"/>
      <c r="IGC68" s="24"/>
      <c r="IGD68" s="24"/>
      <c r="IGE68" s="24"/>
      <c r="IGF68" s="24"/>
      <c r="IGG68" s="24"/>
      <c r="IGH68" s="24"/>
      <c r="IGI68" s="24"/>
      <c r="IGJ68" s="24"/>
      <c r="IGK68" s="24"/>
      <c r="IGL68" s="24"/>
      <c r="IGM68" s="24"/>
      <c r="IGN68" s="24"/>
      <c r="IGO68" s="24"/>
      <c r="IGP68" s="24"/>
      <c r="IGQ68" s="24"/>
      <c r="IGR68" s="24"/>
      <c r="IGS68" s="24"/>
      <c r="IGT68" s="24"/>
      <c r="IGU68" s="24"/>
      <c r="IGV68" s="24"/>
      <c r="IGW68" s="24"/>
      <c r="IGX68" s="24"/>
      <c r="IGY68" s="24"/>
      <c r="IGZ68" s="24"/>
      <c r="IHA68" s="24"/>
      <c r="IHB68" s="24"/>
      <c r="IHC68" s="24"/>
      <c r="IHD68" s="24"/>
      <c r="IHE68" s="24"/>
      <c r="IHF68" s="24"/>
      <c r="IHG68" s="24"/>
      <c r="IHH68" s="24"/>
      <c r="IHI68" s="24"/>
      <c r="IHJ68" s="24"/>
      <c r="IHK68" s="24"/>
      <c r="IHL68" s="24"/>
      <c r="IHM68" s="24"/>
      <c r="IHN68" s="24"/>
      <c r="IHO68" s="24"/>
      <c r="IHP68" s="24"/>
      <c r="IHQ68" s="24"/>
      <c r="IHR68" s="24"/>
      <c r="IHS68" s="24"/>
      <c r="IHT68" s="24"/>
      <c r="IHU68" s="24"/>
      <c r="IHV68" s="24"/>
      <c r="IHW68" s="24"/>
      <c r="IHX68" s="24"/>
      <c r="IHY68" s="24"/>
      <c r="IHZ68" s="24"/>
      <c r="IIA68" s="24"/>
      <c r="IIB68" s="24"/>
      <c r="IIC68" s="24"/>
      <c r="IID68" s="24"/>
      <c r="IIE68" s="24"/>
      <c r="IIF68" s="24"/>
      <c r="IIG68" s="24"/>
      <c r="IIH68" s="24"/>
      <c r="III68" s="24"/>
      <c r="IIJ68" s="24"/>
      <c r="IIK68" s="24"/>
      <c r="IIL68" s="24"/>
      <c r="IIM68" s="24"/>
      <c r="IIN68" s="24"/>
      <c r="IIO68" s="24"/>
      <c r="IIP68" s="24"/>
      <c r="IIQ68" s="24"/>
      <c r="IIR68" s="24"/>
      <c r="IIS68" s="24"/>
      <c r="IIT68" s="24"/>
      <c r="IIU68" s="24"/>
      <c r="IIV68" s="24"/>
      <c r="IIW68" s="24"/>
      <c r="IIX68" s="24"/>
      <c r="IIY68" s="24"/>
      <c r="IIZ68" s="24"/>
      <c r="IJA68" s="24"/>
      <c r="IJB68" s="24"/>
      <c r="IJC68" s="24"/>
      <c r="IJD68" s="24"/>
      <c r="IJE68" s="24"/>
      <c r="IJF68" s="24"/>
      <c r="IJG68" s="24"/>
      <c r="IJH68" s="24"/>
      <c r="IJI68" s="24"/>
      <c r="IJJ68" s="24"/>
      <c r="IJK68" s="24"/>
      <c r="IJL68" s="24"/>
      <c r="IJM68" s="24"/>
      <c r="IJN68" s="24"/>
      <c r="IJO68" s="24"/>
      <c r="IJP68" s="24"/>
      <c r="IJQ68" s="24"/>
      <c r="IJR68" s="24"/>
      <c r="IJS68" s="24"/>
      <c r="IJT68" s="24"/>
      <c r="IJU68" s="24"/>
      <c r="IJV68" s="24"/>
      <c r="IJW68" s="24"/>
      <c r="IJX68" s="24"/>
      <c r="IJY68" s="24"/>
      <c r="IJZ68" s="24"/>
      <c r="IKA68" s="24"/>
      <c r="IKB68" s="24"/>
      <c r="IKC68" s="24"/>
      <c r="IKD68" s="24"/>
      <c r="IKE68" s="24"/>
      <c r="IKF68" s="24"/>
      <c r="IKG68" s="24"/>
      <c r="IKH68" s="24"/>
      <c r="IKI68" s="24"/>
      <c r="IKJ68" s="24"/>
      <c r="IKK68" s="24"/>
      <c r="IKL68" s="24"/>
      <c r="IKM68" s="24"/>
      <c r="IKN68" s="24"/>
      <c r="IKO68" s="24"/>
      <c r="IKP68" s="24"/>
      <c r="IKQ68" s="24"/>
      <c r="IKR68" s="24"/>
      <c r="IKS68" s="24"/>
      <c r="IKT68" s="24"/>
      <c r="IKU68" s="24"/>
      <c r="IKV68" s="24"/>
      <c r="IKW68" s="24"/>
      <c r="IKX68" s="24"/>
      <c r="IKY68" s="24"/>
      <c r="IKZ68" s="24"/>
      <c r="ILA68" s="24"/>
      <c r="ILB68" s="24"/>
      <c r="ILC68" s="24"/>
      <c r="ILD68" s="24"/>
      <c r="ILE68" s="24"/>
      <c r="ILF68" s="24"/>
      <c r="ILG68" s="24"/>
      <c r="ILH68" s="24"/>
      <c r="ILI68" s="24"/>
      <c r="ILJ68" s="24"/>
      <c r="ILK68" s="24"/>
      <c r="ILL68" s="24"/>
      <c r="ILM68" s="24"/>
      <c r="ILN68" s="24"/>
      <c r="ILO68" s="24"/>
      <c r="ILP68" s="24"/>
      <c r="ILQ68" s="24"/>
      <c r="ILR68" s="24"/>
      <c r="ILS68" s="24"/>
      <c r="ILT68" s="24"/>
      <c r="ILU68" s="24"/>
      <c r="ILV68" s="24"/>
      <c r="ILW68" s="24"/>
      <c r="ILX68" s="24"/>
      <c r="ILY68" s="24"/>
      <c r="ILZ68" s="24"/>
      <c r="IMA68" s="24"/>
      <c r="IMB68" s="24"/>
      <c r="IMC68" s="24"/>
      <c r="IMD68" s="24"/>
      <c r="IME68" s="24"/>
      <c r="IMF68" s="24"/>
      <c r="IMG68" s="24"/>
      <c r="IMH68" s="24"/>
      <c r="IMI68" s="24"/>
      <c r="IMJ68" s="24"/>
      <c r="IMK68" s="24"/>
      <c r="IML68" s="24"/>
      <c r="IMM68" s="24"/>
      <c r="IMN68" s="24"/>
      <c r="IMO68" s="24"/>
      <c r="IMP68" s="24"/>
      <c r="IMQ68" s="24"/>
      <c r="IMR68" s="24"/>
      <c r="IMS68" s="24"/>
      <c r="IMT68" s="24"/>
      <c r="IMU68" s="24"/>
      <c r="IMV68" s="24"/>
      <c r="IMW68" s="24"/>
      <c r="IMX68" s="24"/>
      <c r="IMY68" s="24"/>
      <c r="IMZ68" s="24"/>
      <c r="INA68" s="24"/>
      <c r="INB68" s="24"/>
      <c r="INC68" s="24"/>
      <c r="IND68" s="24"/>
      <c r="INE68" s="24"/>
      <c r="INF68" s="24"/>
      <c r="ING68" s="24"/>
      <c r="INH68" s="24"/>
      <c r="INI68" s="24"/>
      <c r="INJ68" s="24"/>
      <c r="INK68" s="24"/>
      <c r="INL68" s="24"/>
      <c r="INM68" s="24"/>
      <c r="INN68" s="24"/>
      <c r="INO68" s="24"/>
      <c r="INP68" s="24"/>
      <c r="INQ68" s="24"/>
      <c r="INR68" s="24"/>
      <c r="INS68" s="24"/>
      <c r="INT68" s="24"/>
      <c r="INU68" s="24"/>
      <c r="INV68" s="24"/>
      <c r="INW68" s="24"/>
      <c r="INX68" s="24"/>
      <c r="INY68" s="24"/>
      <c r="INZ68" s="24"/>
      <c r="IOA68" s="24"/>
      <c r="IOB68" s="24"/>
      <c r="IOC68" s="24"/>
      <c r="IOD68" s="24"/>
      <c r="IOE68" s="24"/>
      <c r="IOF68" s="24"/>
      <c r="IOG68" s="24"/>
      <c r="IOH68" s="24"/>
      <c r="IOI68" s="24"/>
      <c r="IOJ68" s="24"/>
      <c r="IOK68" s="24"/>
      <c r="IOL68" s="24"/>
      <c r="IOM68" s="24"/>
      <c r="ION68" s="24"/>
      <c r="IOO68" s="24"/>
      <c r="IOP68" s="24"/>
      <c r="IOQ68" s="24"/>
      <c r="IOR68" s="24"/>
      <c r="IOS68" s="24"/>
      <c r="IOT68" s="24"/>
      <c r="IOU68" s="24"/>
      <c r="IOV68" s="24"/>
      <c r="IOW68" s="24"/>
      <c r="IOX68" s="24"/>
      <c r="IOY68" s="24"/>
      <c r="IOZ68" s="24"/>
      <c r="IPA68" s="24"/>
      <c r="IPB68" s="24"/>
      <c r="IPC68" s="24"/>
      <c r="IPD68" s="24"/>
      <c r="IPE68" s="24"/>
      <c r="IPF68" s="24"/>
      <c r="IPG68" s="24"/>
      <c r="IPH68" s="24"/>
      <c r="IPI68" s="24"/>
      <c r="IPJ68" s="24"/>
      <c r="IPK68" s="24"/>
      <c r="IPL68" s="24"/>
      <c r="IPM68" s="24"/>
      <c r="IPN68" s="24"/>
      <c r="IPO68" s="24"/>
      <c r="IPP68" s="24"/>
      <c r="IPQ68" s="24"/>
      <c r="IPR68" s="24"/>
      <c r="IPS68" s="24"/>
      <c r="IPT68" s="24"/>
      <c r="IPU68" s="24"/>
      <c r="IPV68" s="24"/>
      <c r="IPW68" s="24"/>
      <c r="IPX68" s="24"/>
      <c r="IPY68" s="24"/>
      <c r="IPZ68" s="24"/>
      <c r="IQA68" s="24"/>
      <c r="IQB68" s="24"/>
      <c r="IQC68" s="24"/>
      <c r="IQD68" s="24"/>
      <c r="IQE68" s="24"/>
      <c r="IQF68" s="24"/>
      <c r="IQG68" s="24"/>
      <c r="IQH68" s="24"/>
      <c r="IQI68" s="24"/>
      <c r="IQJ68" s="24"/>
      <c r="IQK68" s="24"/>
      <c r="IQL68" s="24"/>
      <c r="IQM68" s="24"/>
      <c r="IQN68" s="24"/>
      <c r="IQO68" s="24"/>
      <c r="IQP68" s="24"/>
      <c r="IQQ68" s="24"/>
      <c r="IQR68" s="24"/>
      <c r="IQS68" s="24"/>
      <c r="IQT68" s="24"/>
      <c r="IQU68" s="24"/>
      <c r="IQV68" s="24"/>
      <c r="IQW68" s="24"/>
      <c r="IQX68" s="24"/>
      <c r="IQY68" s="24"/>
      <c r="IQZ68" s="24"/>
      <c r="IRA68" s="24"/>
      <c r="IRB68" s="24"/>
      <c r="IRC68" s="24"/>
      <c r="IRD68" s="24"/>
      <c r="IRE68" s="24"/>
      <c r="IRF68" s="24"/>
      <c r="IRG68" s="24"/>
      <c r="IRH68" s="24"/>
      <c r="IRI68" s="24"/>
      <c r="IRJ68" s="24"/>
      <c r="IRK68" s="24"/>
      <c r="IRL68" s="24"/>
      <c r="IRM68" s="24"/>
      <c r="IRN68" s="24"/>
      <c r="IRO68" s="24"/>
      <c r="IRP68" s="24"/>
      <c r="IRQ68" s="24"/>
      <c r="IRR68" s="24"/>
      <c r="IRS68" s="24"/>
      <c r="IRT68" s="24"/>
      <c r="IRU68" s="24"/>
      <c r="IRV68" s="24"/>
      <c r="IRW68" s="24"/>
      <c r="IRX68" s="24"/>
      <c r="IRY68" s="24"/>
      <c r="IRZ68" s="24"/>
      <c r="ISA68" s="24"/>
      <c r="ISB68" s="24"/>
      <c r="ISC68" s="24"/>
      <c r="ISD68" s="24"/>
      <c r="ISE68" s="24"/>
      <c r="ISF68" s="24"/>
      <c r="ISG68" s="24"/>
      <c r="ISH68" s="24"/>
      <c r="ISI68" s="24"/>
      <c r="ISJ68" s="24"/>
      <c r="ISK68" s="24"/>
      <c r="ISL68" s="24"/>
      <c r="ISM68" s="24"/>
      <c r="ISN68" s="24"/>
      <c r="ISO68" s="24"/>
      <c r="ISP68" s="24"/>
      <c r="ISQ68" s="24"/>
      <c r="ISR68" s="24"/>
      <c r="ISS68" s="24"/>
      <c r="IST68" s="24"/>
      <c r="ISU68" s="24"/>
      <c r="ISV68" s="24"/>
      <c r="ISW68" s="24"/>
      <c r="ISX68" s="24"/>
      <c r="ISY68" s="24"/>
      <c r="ISZ68" s="24"/>
      <c r="ITA68" s="24"/>
      <c r="ITB68" s="24"/>
      <c r="ITC68" s="24"/>
      <c r="ITD68" s="24"/>
      <c r="ITE68" s="24"/>
      <c r="ITF68" s="24"/>
      <c r="ITG68" s="24"/>
      <c r="ITH68" s="24"/>
      <c r="ITI68" s="24"/>
      <c r="ITJ68" s="24"/>
      <c r="ITK68" s="24"/>
      <c r="ITL68" s="24"/>
      <c r="ITM68" s="24"/>
      <c r="ITN68" s="24"/>
      <c r="ITO68" s="24"/>
      <c r="ITP68" s="24"/>
      <c r="ITQ68" s="24"/>
      <c r="ITR68" s="24"/>
      <c r="ITS68" s="24"/>
      <c r="ITT68" s="24"/>
      <c r="ITU68" s="24"/>
      <c r="ITV68" s="24"/>
      <c r="ITW68" s="24"/>
      <c r="ITX68" s="24"/>
      <c r="ITY68" s="24"/>
      <c r="ITZ68" s="24"/>
      <c r="IUA68" s="24"/>
      <c r="IUB68" s="24"/>
      <c r="IUC68" s="24"/>
      <c r="IUD68" s="24"/>
      <c r="IUE68" s="24"/>
      <c r="IUF68" s="24"/>
      <c r="IUG68" s="24"/>
      <c r="IUH68" s="24"/>
      <c r="IUI68" s="24"/>
      <c r="IUJ68" s="24"/>
      <c r="IUK68" s="24"/>
      <c r="IUL68" s="24"/>
      <c r="IUM68" s="24"/>
      <c r="IUN68" s="24"/>
      <c r="IUO68" s="24"/>
      <c r="IUP68" s="24"/>
      <c r="IUQ68" s="24"/>
      <c r="IUR68" s="24"/>
      <c r="IUS68" s="24"/>
      <c r="IUT68" s="24"/>
      <c r="IUU68" s="24"/>
      <c r="IUV68" s="24"/>
      <c r="IUW68" s="24"/>
      <c r="IUX68" s="24"/>
      <c r="IUY68" s="24"/>
      <c r="IUZ68" s="24"/>
      <c r="IVA68" s="24"/>
      <c r="IVB68" s="24"/>
      <c r="IVC68" s="24"/>
      <c r="IVD68" s="24"/>
      <c r="IVE68" s="24"/>
      <c r="IVF68" s="24"/>
      <c r="IVG68" s="24"/>
      <c r="IVH68" s="24"/>
      <c r="IVI68" s="24"/>
      <c r="IVJ68" s="24"/>
      <c r="IVK68" s="24"/>
      <c r="IVL68" s="24"/>
      <c r="IVM68" s="24"/>
      <c r="IVN68" s="24"/>
      <c r="IVO68" s="24"/>
      <c r="IVP68" s="24"/>
      <c r="IVQ68" s="24"/>
      <c r="IVR68" s="24"/>
      <c r="IVS68" s="24"/>
      <c r="IVT68" s="24"/>
      <c r="IVU68" s="24"/>
      <c r="IVV68" s="24"/>
      <c r="IVW68" s="24"/>
      <c r="IVX68" s="24"/>
      <c r="IVY68" s="24"/>
      <c r="IVZ68" s="24"/>
      <c r="IWA68" s="24"/>
      <c r="IWB68" s="24"/>
      <c r="IWC68" s="24"/>
      <c r="IWD68" s="24"/>
      <c r="IWE68" s="24"/>
      <c r="IWF68" s="24"/>
      <c r="IWG68" s="24"/>
      <c r="IWH68" s="24"/>
      <c r="IWI68" s="24"/>
      <c r="IWJ68" s="24"/>
      <c r="IWK68" s="24"/>
      <c r="IWL68" s="24"/>
      <c r="IWM68" s="24"/>
      <c r="IWN68" s="24"/>
      <c r="IWO68" s="24"/>
      <c r="IWP68" s="24"/>
      <c r="IWQ68" s="24"/>
      <c r="IWR68" s="24"/>
      <c r="IWS68" s="24"/>
      <c r="IWT68" s="24"/>
      <c r="IWU68" s="24"/>
      <c r="IWV68" s="24"/>
      <c r="IWW68" s="24"/>
      <c r="IWX68" s="24"/>
      <c r="IWY68" s="24"/>
      <c r="IWZ68" s="24"/>
      <c r="IXA68" s="24"/>
      <c r="IXB68" s="24"/>
      <c r="IXC68" s="24"/>
      <c r="IXD68" s="24"/>
      <c r="IXE68" s="24"/>
      <c r="IXF68" s="24"/>
      <c r="IXG68" s="24"/>
      <c r="IXH68" s="24"/>
      <c r="IXI68" s="24"/>
      <c r="IXJ68" s="24"/>
      <c r="IXK68" s="24"/>
      <c r="IXL68" s="24"/>
      <c r="IXM68" s="24"/>
      <c r="IXN68" s="24"/>
      <c r="IXO68" s="24"/>
      <c r="IXP68" s="24"/>
      <c r="IXQ68" s="24"/>
      <c r="IXR68" s="24"/>
      <c r="IXS68" s="24"/>
      <c r="IXT68" s="24"/>
      <c r="IXU68" s="24"/>
      <c r="IXV68" s="24"/>
      <c r="IXW68" s="24"/>
      <c r="IXX68" s="24"/>
      <c r="IXY68" s="24"/>
      <c r="IXZ68" s="24"/>
      <c r="IYA68" s="24"/>
      <c r="IYB68" s="24"/>
      <c r="IYC68" s="24"/>
      <c r="IYD68" s="24"/>
      <c r="IYE68" s="24"/>
      <c r="IYF68" s="24"/>
      <c r="IYG68" s="24"/>
      <c r="IYH68" s="24"/>
      <c r="IYI68" s="24"/>
      <c r="IYJ68" s="24"/>
      <c r="IYK68" s="24"/>
      <c r="IYL68" s="24"/>
      <c r="IYM68" s="24"/>
      <c r="IYN68" s="24"/>
      <c r="IYO68" s="24"/>
      <c r="IYP68" s="24"/>
      <c r="IYQ68" s="24"/>
      <c r="IYR68" s="24"/>
      <c r="IYS68" s="24"/>
      <c r="IYT68" s="24"/>
      <c r="IYU68" s="24"/>
      <c r="IYV68" s="24"/>
      <c r="IYW68" s="24"/>
      <c r="IYX68" s="24"/>
      <c r="IYY68" s="24"/>
      <c r="IYZ68" s="24"/>
      <c r="IZA68" s="24"/>
      <c r="IZB68" s="24"/>
      <c r="IZC68" s="24"/>
      <c r="IZD68" s="24"/>
      <c r="IZE68" s="24"/>
      <c r="IZF68" s="24"/>
      <c r="IZG68" s="24"/>
      <c r="IZH68" s="24"/>
      <c r="IZI68" s="24"/>
      <c r="IZJ68" s="24"/>
      <c r="IZK68" s="24"/>
      <c r="IZL68" s="24"/>
      <c r="IZM68" s="24"/>
      <c r="IZN68" s="24"/>
      <c r="IZO68" s="24"/>
      <c r="IZP68" s="24"/>
      <c r="IZQ68" s="24"/>
      <c r="IZR68" s="24"/>
      <c r="IZS68" s="24"/>
      <c r="IZT68" s="24"/>
      <c r="IZU68" s="24"/>
      <c r="IZV68" s="24"/>
      <c r="IZW68" s="24"/>
      <c r="IZX68" s="24"/>
      <c r="IZY68" s="24"/>
      <c r="IZZ68" s="24"/>
      <c r="JAA68" s="24"/>
      <c r="JAB68" s="24"/>
      <c r="JAC68" s="24"/>
      <c r="JAD68" s="24"/>
      <c r="JAE68" s="24"/>
      <c r="JAF68" s="24"/>
      <c r="JAG68" s="24"/>
      <c r="JAH68" s="24"/>
      <c r="JAI68" s="24"/>
      <c r="JAJ68" s="24"/>
      <c r="JAK68" s="24"/>
      <c r="JAL68" s="24"/>
      <c r="JAM68" s="24"/>
      <c r="JAN68" s="24"/>
      <c r="JAO68" s="24"/>
      <c r="JAP68" s="24"/>
      <c r="JAQ68" s="24"/>
      <c r="JAR68" s="24"/>
      <c r="JAS68" s="24"/>
      <c r="JAT68" s="24"/>
      <c r="JAU68" s="24"/>
      <c r="JAV68" s="24"/>
      <c r="JAW68" s="24"/>
      <c r="JAX68" s="24"/>
      <c r="JAY68" s="24"/>
      <c r="JAZ68" s="24"/>
      <c r="JBA68" s="24"/>
      <c r="JBB68" s="24"/>
      <c r="JBC68" s="24"/>
      <c r="JBD68" s="24"/>
      <c r="JBE68" s="24"/>
      <c r="JBF68" s="24"/>
      <c r="JBG68" s="24"/>
      <c r="JBH68" s="24"/>
      <c r="JBI68" s="24"/>
      <c r="JBJ68" s="24"/>
      <c r="JBK68" s="24"/>
      <c r="JBL68" s="24"/>
      <c r="JBM68" s="24"/>
      <c r="JBN68" s="24"/>
      <c r="JBO68" s="24"/>
      <c r="JBP68" s="24"/>
      <c r="JBQ68" s="24"/>
      <c r="JBR68" s="24"/>
      <c r="JBS68" s="24"/>
      <c r="JBT68" s="24"/>
      <c r="JBU68" s="24"/>
      <c r="JBV68" s="24"/>
      <c r="JBW68" s="24"/>
      <c r="JBX68" s="24"/>
      <c r="JBY68" s="24"/>
      <c r="JBZ68" s="24"/>
      <c r="JCA68" s="24"/>
      <c r="JCB68" s="24"/>
      <c r="JCC68" s="24"/>
      <c r="JCD68" s="24"/>
      <c r="JCE68" s="24"/>
      <c r="JCF68" s="24"/>
      <c r="JCG68" s="24"/>
      <c r="JCH68" s="24"/>
      <c r="JCI68" s="24"/>
      <c r="JCJ68" s="24"/>
      <c r="JCK68" s="24"/>
      <c r="JCL68" s="24"/>
      <c r="JCM68" s="24"/>
      <c r="JCN68" s="24"/>
      <c r="JCO68" s="24"/>
      <c r="JCP68" s="24"/>
      <c r="JCQ68" s="24"/>
      <c r="JCR68" s="24"/>
      <c r="JCS68" s="24"/>
      <c r="JCT68" s="24"/>
      <c r="JCU68" s="24"/>
      <c r="JCV68" s="24"/>
      <c r="JCW68" s="24"/>
      <c r="JCX68" s="24"/>
      <c r="JCY68" s="24"/>
      <c r="JCZ68" s="24"/>
      <c r="JDA68" s="24"/>
      <c r="JDB68" s="24"/>
      <c r="JDC68" s="24"/>
      <c r="JDD68" s="24"/>
      <c r="JDE68" s="24"/>
      <c r="JDF68" s="24"/>
      <c r="JDG68" s="24"/>
      <c r="JDH68" s="24"/>
      <c r="JDI68" s="24"/>
      <c r="JDJ68" s="24"/>
      <c r="JDK68" s="24"/>
      <c r="JDL68" s="24"/>
      <c r="JDM68" s="24"/>
      <c r="JDN68" s="24"/>
      <c r="JDO68" s="24"/>
      <c r="JDP68" s="24"/>
      <c r="JDQ68" s="24"/>
      <c r="JDR68" s="24"/>
      <c r="JDS68" s="24"/>
      <c r="JDT68" s="24"/>
      <c r="JDU68" s="24"/>
      <c r="JDV68" s="24"/>
      <c r="JDW68" s="24"/>
      <c r="JDX68" s="24"/>
      <c r="JDY68" s="24"/>
      <c r="JDZ68" s="24"/>
      <c r="JEA68" s="24"/>
      <c r="JEB68" s="24"/>
      <c r="JEC68" s="24"/>
      <c r="JED68" s="24"/>
      <c r="JEE68" s="24"/>
      <c r="JEF68" s="24"/>
      <c r="JEG68" s="24"/>
      <c r="JEH68" s="24"/>
      <c r="JEI68" s="24"/>
      <c r="JEJ68" s="24"/>
      <c r="JEK68" s="24"/>
      <c r="JEL68" s="24"/>
      <c r="JEM68" s="24"/>
      <c r="JEN68" s="24"/>
      <c r="JEO68" s="24"/>
      <c r="JEP68" s="24"/>
      <c r="JEQ68" s="24"/>
      <c r="JER68" s="24"/>
      <c r="JES68" s="24"/>
      <c r="JET68" s="24"/>
      <c r="JEU68" s="24"/>
      <c r="JEV68" s="24"/>
      <c r="JEW68" s="24"/>
      <c r="JEX68" s="24"/>
      <c r="JEY68" s="24"/>
      <c r="JEZ68" s="24"/>
      <c r="JFA68" s="24"/>
      <c r="JFB68" s="24"/>
      <c r="JFC68" s="24"/>
      <c r="JFD68" s="24"/>
      <c r="JFE68" s="24"/>
      <c r="JFF68" s="24"/>
      <c r="JFG68" s="24"/>
      <c r="JFH68" s="24"/>
      <c r="JFI68" s="24"/>
      <c r="JFJ68" s="24"/>
      <c r="JFK68" s="24"/>
      <c r="JFL68" s="24"/>
      <c r="JFM68" s="24"/>
      <c r="JFN68" s="24"/>
      <c r="JFO68" s="24"/>
      <c r="JFP68" s="24"/>
      <c r="JFQ68" s="24"/>
      <c r="JFR68" s="24"/>
      <c r="JFS68" s="24"/>
      <c r="JFT68" s="24"/>
      <c r="JFU68" s="24"/>
      <c r="JFV68" s="24"/>
      <c r="JFW68" s="24"/>
      <c r="JFX68" s="24"/>
      <c r="JFY68" s="24"/>
      <c r="JFZ68" s="24"/>
      <c r="JGA68" s="24"/>
      <c r="JGB68" s="24"/>
      <c r="JGC68" s="24"/>
      <c r="JGD68" s="24"/>
      <c r="JGE68" s="24"/>
      <c r="JGF68" s="24"/>
      <c r="JGG68" s="24"/>
      <c r="JGH68" s="24"/>
      <c r="JGI68" s="24"/>
      <c r="JGJ68" s="24"/>
      <c r="JGK68" s="24"/>
      <c r="JGL68" s="24"/>
      <c r="JGM68" s="24"/>
      <c r="JGN68" s="24"/>
      <c r="JGO68" s="24"/>
      <c r="JGP68" s="24"/>
      <c r="JGQ68" s="24"/>
      <c r="JGR68" s="24"/>
      <c r="JGS68" s="24"/>
      <c r="JGT68" s="24"/>
      <c r="JGU68" s="24"/>
      <c r="JGV68" s="24"/>
      <c r="JGW68" s="24"/>
      <c r="JGX68" s="24"/>
      <c r="JGY68" s="24"/>
      <c r="JGZ68" s="24"/>
      <c r="JHA68" s="24"/>
      <c r="JHB68" s="24"/>
      <c r="JHC68" s="24"/>
      <c r="JHD68" s="24"/>
      <c r="JHE68" s="24"/>
      <c r="JHF68" s="24"/>
      <c r="JHG68" s="24"/>
      <c r="JHH68" s="24"/>
      <c r="JHI68" s="24"/>
      <c r="JHJ68" s="24"/>
      <c r="JHK68" s="24"/>
      <c r="JHL68" s="24"/>
      <c r="JHM68" s="24"/>
      <c r="JHN68" s="24"/>
      <c r="JHO68" s="24"/>
      <c r="JHP68" s="24"/>
      <c r="JHQ68" s="24"/>
      <c r="JHR68" s="24"/>
      <c r="JHS68" s="24"/>
      <c r="JHT68" s="24"/>
      <c r="JHU68" s="24"/>
      <c r="JHV68" s="24"/>
      <c r="JHW68" s="24"/>
      <c r="JHX68" s="24"/>
      <c r="JHY68" s="24"/>
      <c r="JHZ68" s="24"/>
      <c r="JIA68" s="24"/>
      <c r="JIB68" s="24"/>
      <c r="JIC68" s="24"/>
      <c r="JID68" s="24"/>
      <c r="JIE68" s="24"/>
      <c r="JIF68" s="24"/>
      <c r="JIG68" s="24"/>
      <c r="JIH68" s="24"/>
      <c r="JII68" s="24"/>
      <c r="JIJ68" s="24"/>
      <c r="JIK68" s="24"/>
      <c r="JIL68" s="24"/>
      <c r="JIM68" s="24"/>
      <c r="JIN68" s="24"/>
      <c r="JIO68" s="24"/>
      <c r="JIP68" s="24"/>
      <c r="JIQ68" s="24"/>
      <c r="JIR68" s="24"/>
      <c r="JIS68" s="24"/>
      <c r="JIT68" s="24"/>
      <c r="JIU68" s="24"/>
      <c r="JIV68" s="24"/>
      <c r="JIW68" s="24"/>
      <c r="JIX68" s="24"/>
      <c r="JIY68" s="24"/>
      <c r="JIZ68" s="24"/>
      <c r="JJA68" s="24"/>
      <c r="JJB68" s="24"/>
      <c r="JJC68" s="24"/>
      <c r="JJD68" s="24"/>
      <c r="JJE68" s="24"/>
      <c r="JJF68" s="24"/>
      <c r="JJG68" s="24"/>
      <c r="JJH68" s="24"/>
      <c r="JJI68" s="24"/>
      <c r="JJJ68" s="24"/>
      <c r="JJK68" s="24"/>
      <c r="JJL68" s="24"/>
      <c r="JJM68" s="24"/>
      <c r="JJN68" s="24"/>
      <c r="JJO68" s="24"/>
      <c r="JJP68" s="24"/>
      <c r="JJQ68" s="24"/>
      <c r="JJR68" s="24"/>
      <c r="JJS68" s="24"/>
      <c r="JJT68" s="24"/>
      <c r="JJU68" s="24"/>
      <c r="JJV68" s="24"/>
      <c r="JJW68" s="24"/>
      <c r="JJX68" s="24"/>
      <c r="JJY68" s="24"/>
      <c r="JJZ68" s="24"/>
      <c r="JKA68" s="24"/>
      <c r="JKB68" s="24"/>
      <c r="JKC68" s="24"/>
      <c r="JKD68" s="24"/>
      <c r="JKE68" s="24"/>
      <c r="JKF68" s="24"/>
      <c r="JKG68" s="24"/>
      <c r="JKH68" s="24"/>
      <c r="JKI68" s="24"/>
      <c r="JKJ68" s="24"/>
      <c r="JKK68" s="24"/>
      <c r="JKL68" s="24"/>
      <c r="JKM68" s="24"/>
      <c r="JKN68" s="24"/>
      <c r="JKO68" s="24"/>
      <c r="JKP68" s="24"/>
      <c r="JKQ68" s="24"/>
      <c r="JKR68" s="24"/>
      <c r="JKS68" s="24"/>
      <c r="JKT68" s="24"/>
      <c r="JKU68" s="24"/>
      <c r="JKV68" s="24"/>
      <c r="JKW68" s="24"/>
      <c r="JKX68" s="24"/>
      <c r="JKY68" s="24"/>
      <c r="JKZ68" s="24"/>
      <c r="JLA68" s="24"/>
      <c r="JLB68" s="24"/>
      <c r="JLC68" s="24"/>
      <c r="JLD68" s="24"/>
      <c r="JLE68" s="24"/>
      <c r="JLF68" s="24"/>
      <c r="JLG68" s="24"/>
      <c r="JLH68" s="24"/>
      <c r="JLI68" s="24"/>
      <c r="JLJ68" s="24"/>
      <c r="JLK68" s="24"/>
      <c r="JLL68" s="24"/>
      <c r="JLM68" s="24"/>
      <c r="JLN68" s="24"/>
      <c r="JLO68" s="24"/>
      <c r="JLP68" s="24"/>
      <c r="JLQ68" s="24"/>
      <c r="JLR68" s="24"/>
      <c r="JLS68" s="24"/>
      <c r="JLT68" s="24"/>
      <c r="JLU68" s="24"/>
      <c r="JLV68" s="24"/>
      <c r="JLW68" s="24"/>
      <c r="JLX68" s="24"/>
      <c r="JLY68" s="24"/>
      <c r="JLZ68" s="24"/>
      <c r="JMA68" s="24"/>
      <c r="JMB68" s="24"/>
      <c r="JMC68" s="24"/>
      <c r="JMD68" s="24"/>
      <c r="JME68" s="24"/>
      <c r="JMF68" s="24"/>
      <c r="JMG68" s="24"/>
      <c r="JMH68" s="24"/>
      <c r="JMI68" s="24"/>
      <c r="JMJ68" s="24"/>
      <c r="JMK68" s="24"/>
      <c r="JML68" s="24"/>
      <c r="JMM68" s="24"/>
      <c r="JMN68" s="24"/>
      <c r="JMO68" s="24"/>
      <c r="JMP68" s="24"/>
      <c r="JMQ68" s="24"/>
      <c r="JMR68" s="24"/>
      <c r="JMS68" s="24"/>
      <c r="JMT68" s="24"/>
      <c r="JMU68" s="24"/>
      <c r="JMV68" s="24"/>
      <c r="JMW68" s="24"/>
      <c r="JMX68" s="24"/>
      <c r="JMY68" s="24"/>
      <c r="JMZ68" s="24"/>
      <c r="JNA68" s="24"/>
      <c r="JNB68" s="24"/>
      <c r="JNC68" s="24"/>
      <c r="JND68" s="24"/>
      <c r="JNE68" s="24"/>
      <c r="JNF68" s="24"/>
      <c r="JNG68" s="24"/>
      <c r="JNH68" s="24"/>
      <c r="JNI68" s="24"/>
      <c r="JNJ68" s="24"/>
      <c r="JNK68" s="24"/>
      <c r="JNL68" s="24"/>
      <c r="JNM68" s="24"/>
      <c r="JNN68" s="24"/>
      <c r="JNO68" s="24"/>
      <c r="JNP68" s="24"/>
      <c r="JNQ68" s="24"/>
      <c r="JNR68" s="24"/>
      <c r="JNS68" s="24"/>
      <c r="JNT68" s="24"/>
      <c r="JNU68" s="24"/>
      <c r="JNV68" s="24"/>
      <c r="JNW68" s="24"/>
      <c r="JNX68" s="24"/>
      <c r="JNY68" s="24"/>
      <c r="JNZ68" s="24"/>
      <c r="JOA68" s="24"/>
      <c r="JOB68" s="24"/>
      <c r="JOC68" s="24"/>
      <c r="JOD68" s="24"/>
      <c r="JOE68" s="24"/>
      <c r="JOF68" s="24"/>
      <c r="JOG68" s="24"/>
      <c r="JOH68" s="24"/>
      <c r="JOI68" s="24"/>
      <c r="JOJ68" s="24"/>
      <c r="JOK68" s="24"/>
      <c r="JOL68" s="24"/>
      <c r="JOM68" s="24"/>
      <c r="JON68" s="24"/>
      <c r="JOO68" s="24"/>
      <c r="JOP68" s="24"/>
      <c r="JOQ68" s="24"/>
      <c r="JOR68" s="24"/>
      <c r="JOS68" s="24"/>
      <c r="JOT68" s="24"/>
      <c r="JOU68" s="24"/>
      <c r="JOV68" s="24"/>
      <c r="JOW68" s="24"/>
      <c r="JOX68" s="24"/>
      <c r="JOY68" s="24"/>
      <c r="JOZ68" s="24"/>
      <c r="JPA68" s="24"/>
      <c r="JPB68" s="24"/>
      <c r="JPC68" s="24"/>
      <c r="JPD68" s="24"/>
      <c r="JPE68" s="24"/>
      <c r="JPF68" s="24"/>
      <c r="JPG68" s="24"/>
      <c r="JPH68" s="24"/>
      <c r="JPI68" s="24"/>
      <c r="JPJ68" s="24"/>
      <c r="JPK68" s="24"/>
      <c r="JPL68" s="24"/>
      <c r="JPM68" s="24"/>
      <c r="JPN68" s="24"/>
      <c r="JPO68" s="24"/>
      <c r="JPP68" s="24"/>
      <c r="JPQ68" s="24"/>
      <c r="JPR68" s="24"/>
      <c r="JPS68" s="24"/>
      <c r="JPT68" s="24"/>
      <c r="JPU68" s="24"/>
      <c r="JPV68" s="24"/>
      <c r="JPW68" s="24"/>
      <c r="JPX68" s="24"/>
      <c r="JPY68" s="24"/>
      <c r="JPZ68" s="24"/>
      <c r="JQA68" s="24"/>
      <c r="JQB68" s="24"/>
      <c r="JQC68" s="24"/>
      <c r="JQD68" s="24"/>
      <c r="JQE68" s="24"/>
      <c r="JQF68" s="24"/>
      <c r="JQG68" s="24"/>
      <c r="JQH68" s="24"/>
      <c r="JQI68" s="24"/>
      <c r="JQJ68" s="24"/>
      <c r="JQK68" s="24"/>
      <c r="JQL68" s="24"/>
      <c r="JQM68" s="24"/>
      <c r="JQN68" s="24"/>
      <c r="JQO68" s="24"/>
      <c r="JQP68" s="24"/>
      <c r="JQQ68" s="24"/>
      <c r="JQR68" s="24"/>
      <c r="JQS68" s="24"/>
      <c r="JQT68" s="24"/>
      <c r="JQU68" s="24"/>
      <c r="JQV68" s="24"/>
      <c r="JQW68" s="24"/>
      <c r="JQX68" s="24"/>
      <c r="JQY68" s="24"/>
      <c r="JQZ68" s="24"/>
      <c r="JRA68" s="24"/>
      <c r="JRB68" s="24"/>
      <c r="JRC68" s="24"/>
      <c r="JRD68" s="24"/>
      <c r="JRE68" s="24"/>
      <c r="JRF68" s="24"/>
      <c r="JRG68" s="24"/>
      <c r="JRH68" s="24"/>
      <c r="JRI68" s="24"/>
      <c r="JRJ68" s="24"/>
      <c r="JRK68" s="24"/>
      <c r="JRL68" s="24"/>
      <c r="JRM68" s="24"/>
      <c r="JRN68" s="24"/>
      <c r="JRO68" s="24"/>
      <c r="JRP68" s="24"/>
      <c r="JRQ68" s="24"/>
      <c r="JRR68" s="24"/>
      <c r="JRS68" s="24"/>
      <c r="JRT68" s="24"/>
      <c r="JRU68" s="24"/>
      <c r="JRV68" s="24"/>
      <c r="JRW68" s="24"/>
      <c r="JRX68" s="24"/>
      <c r="JRY68" s="24"/>
      <c r="JRZ68" s="24"/>
      <c r="JSA68" s="24"/>
      <c r="JSB68" s="24"/>
      <c r="JSC68" s="24"/>
      <c r="JSD68" s="24"/>
      <c r="JSE68" s="24"/>
      <c r="JSF68" s="24"/>
      <c r="JSG68" s="24"/>
      <c r="JSH68" s="24"/>
      <c r="JSI68" s="24"/>
      <c r="JSJ68" s="24"/>
      <c r="JSK68" s="24"/>
      <c r="JSL68" s="24"/>
      <c r="JSM68" s="24"/>
      <c r="JSN68" s="24"/>
      <c r="JSO68" s="24"/>
      <c r="JSP68" s="24"/>
      <c r="JSQ68" s="24"/>
      <c r="JSR68" s="24"/>
      <c r="JSS68" s="24"/>
      <c r="JST68" s="24"/>
      <c r="JSU68" s="24"/>
      <c r="JSV68" s="24"/>
      <c r="JSW68" s="24"/>
      <c r="JSX68" s="24"/>
      <c r="JSY68" s="24"/>
      <c r="JSZ68" s="24"/>
      <c r="JTA68" s="24"/>
      <c r="JTB68" s="24"/>
      <c r="JTC68" s="24"/>
      <c r="JTD68" s="24"/>
      <c r="JTE68" s="24"/>
      <c r="JTF68" s="24"/>
      <c r="JTG68" s="24"/>
      <c r="JTH68" s="24"/>
      <c r="JTI68" s="24"/>
      <c r="JTJ68" s="24"/>
      <c r="JTK68" s="24"/>
      <c r="JTL68" s="24"/>
      <c r="JTM68" s="24"/>
      <c r="JTN68" s="24"/>
      <c r="JTO68" s="24"/>
      <c r="JTP68" s="24"/>
      <c r="JTQ68" s="24"/>
      <c r="JTR68" s="24"/>
      <c r="JTS68" s="24"/>
      <c r="JTT68" s="24"/>
      <c r="JTU68" s="24"/>
      <c r="JTV68" s="24"/>
      <c r="JTW68" s="24"/>
      <c r="JTX68" s="24"/>
      <c r="JTY68" s="24"/>
      <c r="JTZ68" s="24"/>
      <c r="JUA68" s="24"/>
      <c r="JUB68" s="24"/>
      <c r="JUC68" s="24"/>
      <c r="JUD68" s="24"/>
      <c r="JUE68" s="24"/>
      <c r="JUF68" s="24"/>
      <c r="JUG68" s="24"/>
      <c r="JUH68" s="24"/>
      <c r="JUI68" s="24"/>
      <c r="JUJ68" s="24"/>
      <c r="JUK68" s="24"/>
      <c r="JUL68" s="24"/>
      <c r="JUM68" s="24"/>
      <c r="JUN68" s="24"/>
      <c r="JUO68" s="24"/>
      <c r="JUP68" s="24"/>
      <c r="JUQ68" s="24"/>
      <c r="JUR68" s="24"/>
      <c r="JUS68" s="24"/>
      <c r="JUT68" s="24"/>
      <c r="JUU68" s="24"/>
      <c r="JUV68" s="24"/>
      <c r="JUW68" s="24"/>
      <c r="JUX68" s="24"/>
      <c r="JUY68" s="24"/>
      <c r="JUZ68" s="24"/>
      <c r="JVA68" s="24"/>
      <c r="JVB68" s="24"/>
      <c r="JVC68" s="24"/>
      <c r="JVD68" s="24"/>
      <c r="JVE68" s="24"/>
      <c r="JVF68" s="24"/>
      <c r="JVG68" s="24"/>
      <c r="JVH68" s="24"/>
      <c r="JVI68" s="24"/>
      <c r="JVJ68" s="24"/>
      <c r="JVK68" s="24"/>
      <c r="JVL68" s="24"/>
      <c r="JVM68" s="24"/>
      <c r="JVN68" s="24"/>
      <c r="JVO68" s="24"/>
      <c r="JVP68" s="24"/>
      <c r="JVQ68" s="24"/>
      <c r="JVR68" s="24"/>
      <c r="JVS68" s="24"/>
      <c r="JVT68" s="24"/>
      <c r="JVU68" s="24"/>
      <c r="JVV68" s="24"/>
      <c r="JVW68" s="24"/>
      <c r="JVX68" s="24"/>
      <c r="JVY68" s="24"/>
      <c r="JVZ68" s="24"/>
      <c r="JWA68" s="24"/>
      <c r="JWB68" s="24"/>
      <c r="JWC68" s="24"/>
      <c r="JWD68" s="24"/>
      <c r="JWE68" s="24"/>
      <c r="JWF68" s="24"/>
      <c r="JWG68" s="24"/>
      <c r="JWH68" s="24"/>
      <c r="JWI68" s="24"/>
      <c r="JWJ68" s="24"/>
      <c r="JWK68" s="24"/>
      <c r="JWL68" s="24"/>
      <c r="JWM68" s="24"/>
      <c r="JWN68" s="24"/>
      <c r="JWO68" s="24"/>
      <c r="JWP68" s="24"/>
      <c r="JWQ68" s="24"/>
      <c r="JWR68" s="24"/>
      <c r="JWS68" s="24"/>
      <c r="JWT68" s="24"/>
      <c r="JWU68" s="24"/>
      <c r="JWV68" s="24"/>
      <c r="JWW68" s="24"/>
      <c r="JWX68" s="24"/>
      <c r="JWY68" s="24"/>
      <c r="JWZ68" s="24"/>
      <c r="JXA68" s="24"/>
      <c r="JXB68" s="24"/>
      <c r="JXC68" s="24"/>
      <c r="JXD68" s="24"/>
      <c r="JXE68" s="24"/>
      <c r="JXF68" s="24"/>
      <c r="JXG68" s="24"/>
      <c r="JXH68" s="24"/>
      <c r="JXI68" s="24"/>
      <c r="JXJ68" s="24"/>
      <c r="JXK68" s="24"/>
      <c r="JXL68" s="24"/>
      <c r="JXM68" s="24"/>
      <c r="JXN68" s="24"/>
      <c r="JXO68" s="24"/>
      <c r="JXP68" s="24"/>
      <c r="JXQ68" s="24"/>
      <c r="JXR68" s="24"/>
      <c r="JXS68" s="24"/>
      <c r="JXT68" s="24"/>
      <c r="JXU68" s="24"/>
      <c r="JXV68" s="24"/>
      <c r="JXW68" s="24"/>
      <c r="JXX68" s="24"/>
      <c r="JXY68" s="24"/>
      <c r="JXZ68" s="24"/>
      <c r="JYA68" s="24"/>
      <c r="JYB68" s="24"/>
      <c r="JYC68" s="24"/>
      <c r="JYD68" s="24"/>
      <c r="JYE68" s="24"/>
      <c r="JYF68" s="24"/>
      <c r="JYG68" s="24"/>
      <c r="JYH68" s="24"/>
      <c r="JYI68" s="24"/>
      <c r="JYJ68" s="24"/>
      <c r="JYK68" s="24"/>
      <c r="JYL68" s="24"/>
      <c r="JYM68" s="24"/>
      <c r="JYN68" s="24"/>
      <c r="JYO68" s="24"/>
      <c r="JYP68" s="24"/>
      <c r="JYQ68" s="24"/>
      <c r="JYR68" s="24"/>
      <c r="JYS68" s="24"/>
      <c r="JYT68" s="24"/>
      <c r="JYU68" s="24"/>
      <c r="JYV68" s="24"/>
      <c r="JYW68" s="24"/>
      <c r="JYX68" s="24"/>
      <c r="JYY68" s="24"/>
      <c r="JYZ68" s="24"/>
      <c r="JZA68" s="24"/>
      <c r="JZB68" s="24"/>
      <c r="JZC68" s="24"/>
      <c r="JZD68" s="24"/>
      <c r="JZE68" s="24"/>
      <c r="JZF68" s="24"/>
      <c r="JZG68" s="24"/>
      <c r="JZH68" s="24"/>
      <c r="JZI68" s="24"/>
      <c r="JZJ68" s="24"/>
      <c r="JZK68" s="24"/>
      <c r="JZL68" s="24"/>
      <c r="JZM68" s="24"/>
      <c r="JZN68" s="24"/>
      <c r="JZO68" s="24"/>
      <c r="JZP68" s="24"/>
      <c r="JZQ68" s="24"/>
      <c r="JZR68" s="24"/>
      <c r="JZS68" s="24"/>
      <c r="JZT68" s="24"/>
      <c r="JZU68" s="24"/>
      <c r="JZV68" s="24"/>
      <c r="JZW68" s="24"/>
      <c r="JZX68" s="24"/>
      <c r="JZY68" s="24"/>
      <c r="JZZ68" s="24"/>
      <c r="KAA68" s="24"/>
      <c r="KAB68" s="24"/>
      <c r="KAC68" s="24"/>
      <c r="KAD68" s="24"/>
      <c r="KAE68" s="24"/>
      <c r="KAF68" s="24"/>
      <c r="KAG68" s="24"/>
      <c r="KAH68" s="24"/>
      <c r="KAI68" s="24"/>
      <c r="KAJ68" s="24"/>
      <c r="KAK68" s="24"/>
      <c r="KAL68" s="24"/>
      <c r="KAM68" s="24"/>
      <c r="KAN68" s="24"/>
      <c r="KAO68" s="24"/>
      <c r="KAP68" s="24"/>
      <c r="KAQ68" s="24"/>
      <c r="KAR68" s="24"/>
      <c r="KAS68" s="24"/>
      <c r="KAT68" s="24"/>
      <c r="KAU68" s="24"/>
      <c r="KAV68" s="24"/>
      <c r="KAW68" s="24"/>
      <c r="KAX68" s="24"/>
      <c r="KAY68" s="24"/>
      <c r="KAZ68" s="24"/>
      <c r="KBA68" s="24"/>
      <c r="KBB68" s="24"/>
      <c r="KBC68" s="24"/>
      <c r="KBD68" s="24"/>
      <c r="KBE68" s="24"/>
      <c r="KBF68" s="24"/>
      <c r="KBG68" s="24"/>
      <c r="KBH68" s="24"/>
      <c r="KBI68" s="24"/>
      <c r="KBJ68" s="24"/>
      <c r="KBK68" s="24"/>
      <c r="KBL68" s="24"/>
      <c r="KBM68" s="24"/>
      <c r="KBN68" s="24"/>
      <c r="KBO68" s="24"/>
      <c r="KBP68" s="24"/>
      <c r="KBQ68" s="24"/>
      <c r="KBR68" s="24"/>
      <c r="KBS68" s="24"/>
      <c r="KBT68" s="24"/>
      <c r="KBU68" s="24"/>
      <c r="KBV68" s="24"/>
      <c r="KBW68" s="24"/>
      <c r="KBX68" s="24"/>
      <c r="KBY68" s="24"/>
      <c r="KBZ68" s="24"/>
      <c r="KCA68" s="24"/>
      <c r="KCB68" s="24"/>
      <c r="KCC68" s="24"/>
      <c r="KCD68" s="24"/>
      <c r="KCE68" s="24"/>
      <c r="KCF68" s="24"/>
      <c r="KCG68" s="24"/>
      <c r="KCH68" s="24"/>
      <c r="KCI68" s="24"/>
      <c r="KCJ68" s="24"/>
      <c r="KCK68" s="24"/>
      <c r="KCL68" s="24"/>
      <c r="KCM68" s="24"/>
      <c r="KCN68" s="24"/>
      <c r="KCO68" s="24"/>
      <c r="KCP68" s="24"/>
      <c r="KCQ68" s="24"/>
      <c r="KCR68" s="24"/>
      <c r="KCS68" s="24"/>
      <c r="KCT68" s="24"/>
      <c r="KCU68" s="24"/>
      <c r="KCV68" s="24"/>
      <c r="KCW68" s="24"/>
      <c r="KCX68" s="24"/>
      <c r="KCY68" s="24"/>
      <c r="KCZ68" s="24"/>
      <c r="KDA68" s="24"/>
      <c r="KDB68" s="24"/>
      <c r="KDC68" s="24"/>
      <c r="KDD68" s="24"/>
      <c r="KDE68" s="24"/>
      <c r="KDF68" s="24"/>
      <c r="KDG68" s="24"/>
      <c r="KDH68" s="24"/>
      <c r="KDI68" s="24"/>
      <c r="KDJ68" s="24"/>
      <c r="KDK68" s="24"/>
      <c r="KDL68" s="24"/>
      <c r="KDM68" s="24"/>
      <c r="KDN68" s="24"/>
      <c r="KDO68" s="24"/>
      <c r="KDP68" s="24"/>
      <c r="KDQ68" s="24"/>
      <c r="KDR68" s="24"/>
      <c r="KDS68" s="24"/>
      <c r="KDT68" s="24"/>
      <c r="KDU68" s="24"/>
      <c r="KDV68" s="24"/>
      <c r="KDW68" s="24"/>
      <c r="KDX68" s="24"/>
      <c r="KDY68" s="24"/>
      <c r="KDZ68" s="24"/>
      <c r="KEA68" s="24"/>
      <c r="KEB68" s="24"/>
      <c r="KEC68" s="24"/>
      <c r="KED68" s="24"/>
      <c r="KEE68" s="24"/>
      <c r="KEF68" s="24"/>
      <c r="KEG68" s="24"/>
      <c r="KEH68" s="24"/>
      <c r="KEI68" s="24"/>
      <c r="KEJ68" s="24"/>
      <c r="KEK68" s="24"/>
      <c r="KEL68" s="24"/>
      <c r="KEM68" s="24"/>
      <c r="KEN68" s="24"/>
      <c r="KEO68" s="24"/>
      <c r="KEP68" s="24"/>
      <c r="KEQ68" s="24"/>
      <c r="KER68" s="24"/>
      <c r="KES68" s="24"/>
      <c r="KET68" s="24"/>
      <c r="KEU68" s="24"/>
      <c r="KEV68" s="24"/>
      <c r="KEW68" s="24"/>
      <c r="KEX68" s="24"/>
      <c r="KEY68" s="24"/>
      <c r="KEZ68" s="24"/>
      <c r="KFA68" s="24"/>
      <c r="KFB68" s="24"/>
      <c r="KFC68" s="24"/>
      <c r="KFD68" s="24"/>
      <c r="KFE68" s="24"/>
      <c r="KFF68" s="24"/>
      <c r="KFG68" s="24"/>
      <c r="KFH68" s="24"/>
      <c r="KFI68" s="24"/>
      <c r="KFJ68" s="24"/>
      <c r="KFK68" s="24"/>
      <c r="KFL68" s="24"/>
      <c r="KFM68" s="24"/>
      <c r="KFN68" s="24"/>
      <c r="KFO68" s="24"/>
      <c r="KFP68" s="24"/>
      <c r="KFQ68" s="24"/>
      <c r="KFR68" s="24"/>
      <c r="KFS68" s="24"/>
      <c r="KFT68" s="24"/>
      <c r="KFU68" s="24"/>
      <c r="KFV68" s="24"/>
      <c r="KFW68" s="24"/>
      <c r="KFX68" s="24"/>
      <c r="KFY68" s="24"/>
      <c r="KFZ68" s="24"/>
      <c r="KGA68" s="24"/>
      <c r="KGB68" s="24"/>
      <c r="KGC68" s="24"/>
      <c r="KGD68" s="24"/>
      <c r="KGE68" s="24"/>
      <c r="KGF68" s="24"/>
      <c r="KGG68" s="24"/>
      <c r="KGH68" s="24"/>
      <c r="KGI68" s="24"/>
      <c r="KGJ68" s="24"/>
      <c r="KGK68" s="24"/>
      <c r="KGL68" s="24"/>
      <c r="KGM68" s="24"/>
      <c r="KGN68" s="24"/>
      <c r="KGO68" s="24"/>
      <c r="KGP68" s="24"/>
      <c r="KGQ68" s="24"/>
      <c r="KGR68" s="24"/>
      <c r="KGS68" s="24"/>
      <c r="KGT68" s="24"/>
      <c r="KGU68" s="24"/>
      <c r="KGV68" s="24"/>
      <c r="KGW68" s="24"/>
      <c r="KGX68" s="24"/>
      <c r="KGY68" s="24"/>
      <c r="KGZ68" s="24"/>
      <c r="KHA68" s="24"/>
      <c r="KHB68" s="24"/>
      <c r="KHC68" s="24"/>
      <c r="KHD68" s="24"/>
      <c r="KHE68" s="24"/>
      <c r="KHF68" s="24"/>
      <c r="KHG68" s="24"/>
      <c r="KHH68" s="24"/>
      <c r="KHI68" s="24"/>
      <c r="KHJ68" s="24"/>
      <c r="KHK68" s="24"/>
      <c r="KHL68" s="24"/>
      <c r="KHM68" s="24"/>
      <c r="KHN68" s="24"/>
      <c r="KHO68" s="24"/>
      <c r="KHP68" s="24"/>
      <c r="KHQ68" s="24"/>
      <c r="KHR68" s="24"/>
      <c r="KHS68" s="24"/>
      <c r="KHT68" s="24"/>
      <c r="KHU68" s="24"/>
      <c r="KHV68" s="24"/>
      <c r="KHW68" s="24"/>
      <c r="KHX68" s="24"/>
      <c r="KHY68" s="24"/>
      <c r="KHZ68" s="24"/>
      <c r="KIA68" s="24"/>
      <c r="KIB68" s="24"/>
      <c r="KIC68" s="24"/>
      <c r="KID68" s="24"/>
      <c r="KIE68" s="24"/>
      <c r="KIF68" s="24"/>
      <c r="KIG68" s="24"/>
      <c r="KIH68" s="24"/>
      <c r="KII68" s="24"/>
      <c r="KIJ68" s="24"/>
      <c r="KIK68" s="24"/>
      <c r="KIL68" s="24"/>
      <c r="KIM68" s="24"/>
      <c r="KIN68" s="24"/>
      <c r="KIO68" s="24"/>
      <c r="KIP68" s="24"/>
      <c r="KIQ68" s="24"/>
      <c r="KIR68" s="24"/>
      <c r="KIS68" s="24"/>
      <c r="KIT68" s="24"/>
      <c r="KIU68" s="24"/>
      <c r="KIV68" s="24"/>
      <c r="KIW68" s="24"/>
      <c r="KIX68" s="24"/>
      <c r="KIY68" s="24"/>
      <c r="KIZ68" s="24"/>
      <c r="KJA68" s="24"/>
      <c r="KJB68" s="24"/>
      <c r="KJC68" s="24"/>
      <c r="KJD68" s="24"/>
      <c r="KJE68" s="24"/>
      <c r="KJF68" s="24"/>
      <c r="KJG68" s="24"/>
      <c r="KJH68" s="24"/>
      <c r="KJI68" s="24"/>
      <c r="KJJ68" s="24"/>
      <c r="KJK68" s="24"/>
      <c r="KJL68" s="24"/>
      <c r="KJM68" s="24"/>
      <c r="KJN68" s="24"/>
      <c r="KJO68" s="24"/>
      <c r="KJP68" s="24"/>
      <c r="KJQ68" s="24"/>
      <c r="KJR68" s="24"/>
      <c r="KJS68" s="24"/>
      <c r="KJT68" s="24"/>
      <c r="KJU68" s="24"/>
      <c r="KJV68" s="24"/>
      <c r="KJW68" s="24"/>
      <c r="KJX68" s="24"/>
      <c r="KJY68" s="24"/>
      <c r="KJZ68" s="24"/>
      <c r="KKA68" s="24"/>
      <c r="KKB68" s="24"/>
      <c r="KKC68" s="24"/>
      <c r="KKD68" s="24"/>
      <c r="KKE68" s="24"/>
      <c r="KKF68" s="24"/>
      <c r="KKG68" s="24"/>
      <c r="KKH68" s="24"/>
      <c r="KKI68" s="24"/>
      <c r="KKJ68" s="24"/>
      <c r="KKK68" s="24"/>
      <c r="KKL68" s="24"/>
      <c r="KKM68" s="24"/>
      <c r="KKN68" s="24"/>
      <c r="KKO68" s="24"/>
      <c r="KKP68" s="24"/>
      <c r="KKQ68" s="24"/>
      <c r="KKR68" s="24"/>
      <c r="KKS68" s="24"/>
      <c r="KKT68" s="24"/>
      <c r="KKU68" s="24"/>
      <c r="KKV68" s="24"/>
      <c r="KKW68" s="24"/>
      <c r="KKX68" s="24"/>
      <c r="KKY68" s="24"/>
      <c r="KKZ68" s="24"/>
      <c r="KLA68" s="24"/>
      <c r="KLB68" s="24"/>
      <c r="KLC68" s="24"/>
      <c r="KLD68" s="24"/>
      <c r="KLE68" s="24"/>
      <c r="KLF68" s="24"/>
      <c r="KLG68" s="24"/>
      <c r="KLH68" s="24"/>
      <c r="KLI68" s="24"/>
      <c r="KLJ68" s="24"/>
      <c r="KLK68" s="24"/>
      <c r="KLL68" s="24"/>
      <c r="KLM68" s="24"/>
      <c r="KLN68" s="24"/>
      <c r="KLO68" s="24"/>
      <c r="KLP68" s="24"/>
      <c r="KLQ68" s="24"/>
      <c r="KLR68" s="24"/>
      <c r="KLS68" s="24"/>
      <c r="KLT68" s="24"/>
      <c r="KLU68" s="24"/>
      <c r="KLV68" s="24"/>
      <c r="KLW68" s="24"/>
      <c r="KLX68" s="24"/>
      <c r="KLY68" s="24"/>
      <c r="KLZ68" s="24"/>
      <c r="KMA68" s="24"/>
      <c r="KMB68" s="24"/>
      <c r="KMC68" s="24"/>
      <c r="KMD68" s="24"/>
      <c r="KME68" s="24"/>
      <c r="KMF68" s="24"/>
      <c r="KMG68" s="24"/>
      <c r="KMH68" s="24"/>
      <c r="KMI68" s="24"/>
      <c r="KMJ68" s="24"/>
      <c r="KMK68" s="24"/>
      <c r="KML68" s="24"/>
      <c r="KMM68" s="24"/>
      <c r="KMN68" s="24"/>
      <c r="KMO68" s="24"/>
      <c r="KMP68" s="24"/>
      <c r="KMQ68" s="24"/>
      <c r="KMR68" s="24"/>
      <c r="KMS68" s="24"/>
      <c r="KMT68" s="24"/>
      <c r="KMU68" s="24"/>
      <c r="KMV68" s="24"/>
      <c r="KMW68" s="24"/>
      <c r="KMX68" s="24"/>
      <c r="KMY68" s="24"/>
      <c r="KMZ68" s="24"/>
      <c r="KNA68" s="24"/>
      <c r="KNB68" s="24"/>
      <c r="KNC68" s="24"/>
      <c r="KND68" s="24"/>
      <c r="KNE68" s="24"/>
      <c r="KNF68" s="24"/>
      <c r="KNG68" s="24"/>
      <c r="KNH68" s="24"/>
      <c r="KNI68" s="24"/>
      <c r="KNJ68" s="24"/>
      <c r="KNK68" s="24"/>
      <c r="KNL68" s="24"/>
      <c r="KNM68" s="24"/>
      <c r="KNN68" s="24"/>
      <c r="KNO68" s="24"/>
      <c r="KNP68" s="24"/>
      <c r="KNQ68" s="24"/>
      <c r="KNR68" s="24"/>
      <c r="KNS68" s="24"/>
      <c r="KNT68" s="24"/>
      <c r="KNU68" s="24"/>
      <c r="KNV68" s="24"/>
      <c r="KNW68" s="24"/>
      <c r="KNX68" s="24"/>
      <c r="KNY68" s="24"/>
      <c r="KNZ68" s="24"/>
      <c r="KOA68" s="24"/>
      <c r="KOB68" s="24"/>
      <c r="KOC68" s="24"/>
      <c r="KOD68" s="24"/>
      <c r="KOE68" s="24"/>
      <c r="KOF68" s="24"/>
      <c r="KOG68" s="24"/>
      <c r="KOH68" s="24"/>
      <c r="KOI68" s="24"/>
      <c r="KOJ68" s="24"/>
      <c r="KOK68" s="24"/>
      <c r="KOL68" s="24"/>
      <c r="KOM68" s="24"/>
      <c r="KON68" s="24"/>
      <c r="KOO68" s="24"/>
      <c r="KOP68" s="24"/>
      <c r="KOQ68" s="24"/>
      <c r="KOR68" s="24"/>
      <c r="KOS68" s="24"/>
      <c r="KOT68" s="24"/>
      <c r="KOU68" s="24"/>
      <c r="KOV68" s="24"/>
      <c r="KOW68" s="24"/>
      <c r="KOX68" s="24"/>
      <c r="KOY68" s="24"/>
      <c r="KOZ68" s="24"/>
      <c r="KPA68" s="24"/>
      <c r="KPB68" s="24"/>
      <c r="KPC68" s="24"/>
      <c r="KPD68" s="24"/>
      <c r="KPE68" s="24"/>
      <c r="KPF68" s="24"/>
      <c r="KPG68" s="24"/>
      <c r="KPH68" s="24"/>
      <c r="KPI68" s="24"/>
      <c r="KPJ68" s="24"/>
      <c r="KPK68" s="24"/>
      <c r="KPL68" s="24"/>
      <c r="KPM68" s="24"/>
      <c r="KPN68" s="24"/>
      <c r="KPO68" s="24"/>
      <c r="KPP68" s="24"/>
      <c r="KPQ68" s="24"/>
      <c r="KPR68" s="24"/>
      <c r="KPS68" s="24"/>
      <c r="KPT68" s="24"/>
      <c r="KPU68" s="24"/>
      <c r="KPV68" s="24"/>
      <c r="KPW68" s="24"/>
      <c r="KPX68" s="24"/>
      <c r="KPY68" s="24"/>
      <c r="KPZ68" s="24"/>
      <c r="KQA68" s="24"/>
      <c r="KQB68" s="24"/>
      <c r="KQC68" s="24"/>
      <c r="KQD68" s="24"/>
      <c r="KQE68" s="24"/>
      <c r="KQF68" s="24"/>
      <c r="KQG68" s="24"/>
      <c r="KQH68" s="24"/>
      <c r="KQI68" s="24"/>
      <c r="KQJ68" s="24"/>
      <c r="KQK68" s="24"/>
      <c r="KQL68" s="24"/>
      <c r="KQM68" s="24"/>
      <c r="KQN68" s="24"/>
      <c r="KQO68" s="24"/>
      <c r="KQP68" s="24"/>
      <c r="KQQ68" s="24"/>
      <c r="KQR68" s="24"/>
      <c r="KQS68" s="24"/>
      <c r="KQT68" s="24"/>
      <c r="KQU68" s="24"/>
      <c r="KQV68" s="24"/>
      <c r="KQW68" s="24"/>
      <c r="KQX68" s="24"/>
      <c r="KQY68" s="24"/>
      <c r="KQZ68" s="24"/>
      <c r="KRA68" s="24"/>
      <c r="KRB68" s="24"/>
      <c r="KRC68" s="24"/>
      <c r="KRD68" s="24"/>
      <c r="KRE68" s="24"/>
      <c r="KRF68" s="24"/>
      <c r="KRG68" s="24"/>
      <c r="KRH68" s="24"/>
      <c r="KRI68" s="24"/>
      <c r="KRJ68" s="24"/>
      <c r="KRK68" s="24"/>
      <c r="KRL68" s="24"/>
      <c r="KRM68" s="24"/>
      <c r="KRN68" s="24"/>
      <c r="KRO68" s="24"/>
      <c r="KRP68" s="24"/>
      <c r="KRQ68" s="24"/>
      <c r="KRR68" s="24"/>
      <c r="KRS68" s="24"/>
      <c r="KRT68" s="24"/>
      <c r="KRU68" s="24"/>
      <c r="KRV68" s="24"/>
      <c r="KRW68" s="24"/>
      <c r="KRX68" s="24"/>
      <c r="KRY68" s="24"/>
      <c r="KRZ68" s="24"/>
      <c r="KSA68" s="24"/>
      <c r="KSB68" s="24"/>
      <c r="KSC68" s="24"/>
      <c r="KSD68" s="24"/>
      <c r="KSE68" s="24"/>
      <c r="KSF68" s="24"/>
      <c r="KSG68" s="24"/>
      <c r="KSH68" s="24"/>
      <c r="KSI68" s="24"/>
      <c r="KSJ68" s="24"/>
      <c r="KSK68" s="24"/>
      <c r="KSL68" s="24"/>
      <c r="KSM68" s="24"/>
      <c r="KSN68" s="24"/>
      <c r="KSO68" s="24"/>
      <c r="KSP68" s="24"/>
      <c r="KSQ68" s="24"/>
      <c r="KSR68" s="24"/>
      <c r="KSS68" s="24"/>
      <c r="KST68" s="24"/>
      <c r="KSU68" s="24"/>
      <c r="KSV68" s="24"/>
      <c r="KSW68" s="24"/>
      <c r="KSX68" s="24"/>
      <c r="KSY68" s="24"/>
      <c r="KSZ68" s="24"/>
      <c r="KTA68" s="24"/>
      <c r="KTB68" s="24"/>
      <c r="KTC68" s="24"/>
      <c r="KTD68" s="24"/>
      <c r="KTE68" s="24"/>
      <c r="KTF68" s="24"/>
      <c r="KTG68" s="24"/>
      <c r="KTH68" s="24"/>
      <c r="KTI68" s="24"/>
      <c r="KTJ68" s="24"/>
      <c r="KTK68" s="24"/>
      <c r="KTL68" s="24"/>
      <c r="KTM68" s="24"/>
      <c r="KTN68" s="24"/>
      <c r="KTO68" s="24"/>
      <c r="KTP68" s="24"/>
      <c r="KTQ68" s="24"/>
      <c r="KTR68" s="24"/>
      <c r="KTS68" s="24"/>
      <c r="KTT68" s="24"/>
      <c r="KTU68" s="24"/>
      <c r="KTV68" s="24"/>
      <c r="KTW68" s="24"/>
      <c r="KTX68" s="24"/>
      <c r="KTY68" s="24"/>
      <c r="KTZ68" s="24"/>
      <c r="KUA68" s="24"/>
      <c r="KUB68" s="24"/>
      <c r="KUC68" s="24"/>
      <c r="KUD68" s="24"/>
      <c r="KUE68" s="24"/>
      <c r="KUF68" s="24"/>
      <c r="KUG68" s="24"/>
      <c r="KUH68" s="24"/>
      <c r="KUI68" s="24"/>
      <c r="KUJ68" s="24"/>
      <c r="KUK68" s="24"/>
      <c r="KUL68" s="24"/>
      <c r="KUM68" s="24"/>
      <c r="KUN68" s="24"/>
      <c r="KUO68" s="24"/>
      <c r="KUP68" s="24"/>
      <c r="KUQ68" s="24"/>
      <c r="KUR68" s="24"/>
      <c r="KUS68" s="24"/>
      <c r="KUT68" s="24"/>
      <c r="KUU68" s="24"/>
      <c r="KUV68" s="24"/>
      <c r="KUW68" s="24"/>
      <c r="KUX68" s="24"/>
      <c r="KUY68" s="24"/>
      <c r="KUZ68" s="24"/>
      <c r="KVA68" s="24"/>
      <c r="KVB68" s="24"/>
      <c r="KVC68" s="24"/>
      <c r="KVD68" s="24"/>
      <c r="KVE68" s="24"/>
      <c r="KVF68" s="24"/>
      <c r="KVG68" s="24"/>
      <c r="KVH68" s="24"/>
      <c r="KVI68" s="24"/>
      <c r="KVJ68" s="24"/>
      <c r="KVK68" s="24"/>
      <c r="KVL68" s="24"/>
      <c r="KVM68" s="24"/>
      <c r="KVN68" s="24"/>
      <c r="KVO68" s="24"/>
      <c r="KVP68" s="24"/>
      <c r="KVQ68" s="24"/>
      <c r="KVR68" s="24"/>
      <c r="KVS68" s="24"/>
      <c r="KVT68" s="24"/>
      <c r="KVU68" s="24"/>
      <c r="KVV68" s="24"/>
      <c r="KVW68" s="24"/>
      <c r="KVX68" s="24"/>
      <c r="KVY68" s="24"/>
      <c r="KVZ68" s="24"/>
      <c r="KWA68" s="24"/>
      <c r="KWB68" s="24"/>
      <c r="KWC68" s="24"/>
      <c r="KWD68" s="24"/>
      <c r="KWE68" s="24"/>
      <c r="KWF68" s="24"/>
      <c r="KWG68" s="24"/>
      <c r="KWH68" s="24"/>
      <c r="KWI68" s="24"/>
      <c r="KWJ68" s="24"/>
      <c r="KWK68" s="24"/>
      <c r="KWL68" s="24"/>
      <c r="KWM68" s="24"/>
      <c r="KWN68" s="24"/>
      <c r="KWO68" s="24"/>
      <c r="KWP68" s="24"/>
      <c r="KWQ68" s="24"/>
      <c r="KWR68" s="24"/>
      <c r="KWS68" s="24"/>
      <c r="KWT68" s="24"/>
      <c r="KWU68" s="24"/>
      <c r="KWV68" s="24"/>
      <c r="KWW68" s="24"/>
      <c r="KWX68" s="24"/>
      <c r="KWY68" s="24"/>
      <c r="KWZ68" s="24"/>
      <c r="KXA68" s="24"/>
      <c r="KXB68" s="24"/>
      <c r="KXC68" s="24"/>
      <c r="KXD68" s="24"/>
      <c r="KXE68" s="24"/>
      <c r="KXF68" s="24"/>
      <c r="KXG68" s="24"/>
      <c r="KXH68" s="24"/>
      <c r="KXI68" s="24"/>
      <c r="KXJ68" s="24"/>
      <c r="KXK68" s="24"/>
      <c r="KXL68" s="24"/>
      <c r="KXM68" s="24"/>
      <c r="KXN68" s="24"/>
      <c r="KXO68" s="24"/>
      <c r="KXP68" s="24"/>
      <c r="KXQ68" s="24"/>
      <c r="KXR68" s="24"/>
      <c r="KXS68" s="24"/>
      <c r="KXT68" s="24"/>
      <c r="KXU68" s="24"/>
      <c r="KXV68" s="24"/>
      <c r="KXW68" s="24"/>
      <c r="KXX68" s="24"/>
      <c r="KXY68" s="24"/>
      <c r="KXZ68" s="24"/>
      <c r="KYA68" s="24"/>
      <c r="KYB68" s="24"/>
      <c r="KYC68" s="24"/>
      <c r="KYD68" s="24"/>
      <c r="KYE68" s="24"/>
      <c r="KYF68" s="24"/>
      <c r="KYG68" s="24"/>
      <c r="KYH68" s="24"/>
      <c r="KYI68" s="24"/>
      <c r="KYJ68" s="24"/>
      <c r="KYK68" s="24"/>
      <c r="KYL68" s="24"/>
      <c r="KYM68" s="24"/>
      <c r="KYN68" s="24"/>
      <c r="KYO68" s="24"/>
      <c r="KYP68" s="24"/>
      <c r="KYQ68" s="24"/>
      <c r="KYR68" s="24"/>
      <c r="KYS68" s="24"/>
      <c r="KYT68" s="24"/>
      <c r="KYU68" s="24"/>
      <c r="KYV68" s="24"/>
      <c r="KYW68" s="24"/>
      <c r="KYX68" s="24"/>
      <c r="KYY68" s="24"/>
      <c r="KYZ68" s="24"/>
      <c r="KZA68" s="24"/>
      <c r="KZB68" s="24"/>
      <c r="KZC68" s="24"/>
      <c r="KZD68" s="24"/>
      <c r="KZE68" s="24"/>
      <c r="KZF68" s="24"/>
      <c r="KZG68" s="24"/>
      <c r="KZH68" s="24"/>
      <c r="KZI68" s="24"/>
      <c r="KZJ68" s="24"/>
      <c r="KZK68" s="24"/>
      <c r="KZL68" s="24"/>
      <c r="KZM68" s="24"/>
      <c r="KZN68" s="24"/>
      <c r="KZO68" s="24"/>
      <c r="KZP68" s="24"/>
      <c r="KZQ68" s="24"/>
      <c r="KZR68" s="24"/>
      <c r="KZS68" s="24"/>
      <c r="KZT68" s="24"/>
      <c r="KZU68" s="24"/>
      <c r="KZV68" s="24"/>
      <c r="KZW68" s="24"/>
      <c r="KZX68" s="24"/>
      <c r="KZY68" s="24"/>
      <c r="KZZ68" s="24"/>
      <c r="LAA68" s="24"/>
      <c r="LAB68" s="24"/>
      <c r="LAC68" s="24"/>
      <c r="LAD68" s="24"/>
      <c r="LAE68" s="24"/>
      <c r="LAF68" s="24"/>
      <c r="LAG68" s="24"/>
      <c r="LAH68" s="24"/>
      <c r="LAI68" s="24"/>
      <c r="LAJ68" s="24"/>
      <c r="LAK68" s="24"/>
      <c r="LAL68" s="24"/>
      <c r="LAM68" s="24"/>
      <c r="LAN68" s="24"/>
      <c r="LAO68" s="24"/>
      <c r="LAP68" s="24"/>
      <c r="LAQ68" s="24"/>
      <c r="LAR68" s="24"/>
      <c r="LAS68" s="24"/>
      <c r="LAT68" s="24"/>
      <c r="LAU68" s="24"/>
      <c r="LAV68" s="24"/>
      <c r="LAW68" s="24"/>
      <c r="LAX68" s="24"/>
      <c r="LAY68" s="24"/>
      <c r="LAZ68" s="24"/>
      <c r="LBA68" s="24"/>
      <c r="LBB68" s="24"/>
      <c r="LBC68" s="24"/>
      <c r="LBD68" s="24"/>
      <c r="LBE68" s="24"/>
      <c r="LBF68" s="24"/>
      <c r="LBG68" s="24"/>
      <c r="LBH68" s="24"/>
      <c r="LBI68" s="24"/>
      <c r="LBJ68" s="24"/>
      <c r="LBK68" s="24"/>
      <c r="LBL68" s="24"/>
      <c r="LBM68" s="24"/>
      <c r="LBN68" s="24"/>
      <c r="LBO68" s="24"/>
      <c r="LBP68" s="24"/>
      <c r="LBQ68" s="24"/>
      <c r="LBR68" s="24"/>
      <c r="LBS68" s="24"/>
      <c r="LBT68" s="24"/>
      <c r="LBU68" s="24"/>
      <c r="LBV68" s="24"/>
      <c r="LBW68" s="24"/>
      <c r="LBX68" s="24"/>
      <c r="LBY68" s="24"/>
      <c r="LBZ68" s="24"/>
      <c r="LCA68" s="24"/>
      <c r="LCB68" s="24"/>
      <c r="LCC68" s="24"/>
      <c r="LCD68" s="24"/>
      <c r="LCE68" s="24"/>
      <c r="LCF68" s="24"/>
      <c r="LCG68" s="24"/>
      <c r="LCH68" s="24"/>
      <c r="LCI68" s="24"/>
      <c r="LCJ68" s="24"/>
      <c r="LCK68" s="24"/>
      <c r="LCL68" s="24"/>
      <c r="LCM68" s="24"/>
      <c r="LCN68" s="24"/>
      <c r="LCO68" s="24"/>
      <c r="LCP68" s="24"/>
      <c r="LCQ68" s="24"/>
      <c r="LCR68" s="24"/>
      <c r="LCS68" s="24"/>
      <c r="LCT68" s="24"/>
      <c r="LCU68" s="24"/>
      <c r="LCV68" s="24"/>
      <c r="LCW68" s="24"/>
      <c r="LCX68" s="24"/>
      <c r="LCY68" s="24"/>
      <c r="LCZ68" s="24"/>
      <c r="LDA68" s="24"/>
      <c r="LDB68" s="24"/>
      <c r="LDC68" s="24"/>
      <c r="LDD68" s="24"/>
      <c r="LDE68" s="24"/>
      <c r="LDF68" s="24"/>
      <c r="LDG68" s="24"/>
      <c r="LDH68" s="24"/>
      <c r="LDI68" s="24"/>
      <c r="LDJ68" s="24"/>
      <c r="LDK68" s="24"/>
      <c r="LDL68" s="24"/>
      <c r="LDM68" s="24"/>
      <c r="LDN68" s="24"/>
      <c r="LDO68" s="24"/>
      <c r="LDP68" s="24"/>
      <c r="LDQ68" s="24"/>
      <c r="LDR68" s="24"/>
      <c r="LDS68" s="24"/>
      <c r="LDT68" s="24"/>
      <c r="LDU68" s="24"/>
      <c r="LDV68" s="24"/>
      <c r="LDW68" s="24"/>
      <c r="LDX68" s="24"/>
      <c r="LDY68" s="24"/>
      <c r="LDZ68" s="24"/>
      <c r="LEA68" s="24"/>
      <c r="LEB68" s="24"/>
      <c r="LEC68" s="24"/>
      <c r="LED68" s="24"/>
      <c r="LEE68" s="24"/>
      <c r="LEF68" s="24"/>
      <c r="LEG68" s="24"/>
      <c r="LEH68" s="24"/>
      <c r="LEI68" s="24"/>
      <c r="LEJ68" s="24"/>
      <c r="LEK68" s="24"/>
      <c r="LEL68" s="24"/>
      <c r="LEM68" s="24"/>
      <c r="LEN68" s="24"/>
      <c r="LEO68" s="24"/>
      <c r="LEP68" s="24"/>
      <c r="LEQ68" s="24"/>
      <c r="LER68" s="24"/>
      <c r="LES68" s="24"/>
      <c r="LET68" s="24"/>
      <c r="LEU68" s="24"/>
      <c r="LEV68" s="24"/>
      <c r="LEW68" s="24"/>
      <c r="LEX68" s="24"/>
      <c r="LEY68" s="24"/>
      <c r="LEZ68" s="24"/>
      <c r="LFA68" s="24"/>
      <c r="LFB68" s="24"/>
      <c r="LFC68" s="24"/>
      <c r="LFD68" s="24"/>
      <c r="LFE68" s="24"/>
      <c r="LFF68" s="24"/>
      <c r="LFG68" s="24"/>
      <c r="LFH68" s="24"/>
      <c r="LFI68" s="24"/>
      <c r="LFJ68" s="24"/>
      <c r="LFK68" s="24"/>
      <c r="LFL68" s="24"/>
      <c r="LFM68" s="24"/>
      <c r="LFN68" s="24"/>
      <c r="LFO68" s="24"/>
      <c r="LFP68" s="24"/>
      <c r="LFQ68" s="24"/>
      <c r="LFR68" s="24"/>
      <c r="LFS68" s="24"/>
      <c r="LFT68" s="24"/>
      <c r="LFU68" s="24"/>
      <c r="LFV68" s="24"/>
      <c r="LFW68" s="24"/>
      <c r="LFX68" s="24"/>
      <c r="LFY68" s="24"/>
      <c r="LFZ68" s="24"/>
      <c r="LGA68" s="24"/>
      <c r="LGB68" s="24"/>
      <c r="LGC68" s="24"/>
      <c r="LGD68" s="24"/>
      <c r="LGE68" s="24"/>
      <c r="LGF68" s="24"/>
      <c r="LGG68" s="24"/>
      <c r="LGH68" s="24"/>
      <c r="LGI68" s="24"/>
      <c r="LGJ68" s="24"/>
      <c r="LGK68" s="24"/>
      <c r="LGL68" s="24"/>
      <c r="LGM68" s="24"/>
      <c r="LGN68" s="24"/>
      <c r="LGO68" s="24"/>
      <c r="LGP68" s="24"/>
      <c r="LGQ68" s="24"/>
      <c r="LGR68" s="24"/>
      <c r="LGS68" s="24"/>
      <c r="LGT68" s="24"/>
      <c r="LGU68" s="24"/>
      <c r="LGV68" s="24"/>
      <c r="LGW68" s="24"/>
      <c r="LGX68" s="24"/>
      <c r="LGY68" s="24"/>
      <c r="LGZ68" s="24"/>
      <c r="LHA68" s="24"/>
      <c r="LHB68" s="24"/>
      <c r="LHC68" s="24"/>
      <c r="LHD68" s="24"/>
      <c r="LHE68" s="24"/>
      <c r="LHF68" s="24"/>
      <c r="LHG68" s="24"/>
      <c r="LHH68" s="24"/>
      <c r="LHI68" s="24"/>
      <c r="LHJ68" s="24"/>
      <c r="LHK68" s="24"/>
      <c r="LHL68" s="24"/>
      <c r="LHM68" s="24"/>
      <c r="LHN68" s="24"/>
      <c r="LHO68" s="24"/>
      <c r="LHP68" s="24"/>
      <c r="LHQ68" s="24"/>
      <c r="LHR68" s="24"/>
      <c r="LHS68" s="24"/>
      <c r="LHT68" s="24"/>
      <c r="LHU68" s="24"/>
      <c r="LHV68" s="24"/>
      <c r="LHW68" s="24"/>
      <c r="LHX68" s="24"/>
      <c r="LHY68" s="24"/>
      <c r="LHZ68" s="24"/>
      <c r="LIA68" s="24"/>
      <c r="LIB68" s="24"/>
      <c r="LIC68" s="24"/>
      <c r="LID68" s="24"/>
      <c r="LIE68" s="24"/>
      <c r="LIF68" s="24"/>
      <c r="LIG68" s="24"/>
      <c r="LIH68" s="24"/>
      <c r="LII68" s="24"/>
      <c r="LIJ68" s="24"/>
      <c r="LIK68" s="24"/>
      <c r="LIL68" s="24"/>
      <c r="LIM68" s="24"/>
      <c r="LIN68" s="24"/>
      <c r="LIO68" s="24"/>
      <c r="LIP68" s="24"/>
      <c r="LIQ68" s="24"/>
      <c r="LIR68" s="24"/>
      <c r="LIS68" s="24"/>
      <c r="LIT68" s="24"/>
      <c r="LIU68" s="24"/>
      <c r="LIV68" s="24"/>
      <c r="LIW68" s="24"/>
      <c r="LIX68" s="24"/>
      <c r="LIY68" s="24"/>
      <c r="LIZ68" s="24"/>
      <c r="LJA68" s="24"/>
      <c r="LJB68" s="24"/>
      <c r="LJC68" s="24"/>
      <c r="LJD68" s="24"/>
      <c r="LJE68" s="24"/>
      <c r="LJF68" s="24"/>
      <c r="LJG68" s="24"/>
      <c r="LJH68" s="24"/>
      <c r="LJI68" s="24"/>
      <c r="LJJ68" s="24"/>
      <c r="LJK68" s="24"/>
      <c r="LJL68" s="24"/>
      <c r="LJM68" s="24"/>
      <c r="LJN68" s="24"/>
      <c r="LJO68" s="24"/>
      <c r="LJP68" s="24"/>
      <c r="LJQ68" s="24"/>
      <c r="LJR68" s="24"/>
      <c r="LJS68" s="24"/>
      <c r="LJT68" s="24"/>
      <c r="LJU68" s="24"/>
      <c r="LJV68" s="24"/>
      <c r="LJW68" s="24"/>
      <c r="LJX68" s="24"/>
      <c r="LJY68" s="24"/>
      <c r="LJZ68" s="24"/>
      <c r="LKA68" s="24"/>
      <c r="LKB68" s="24"/>
      <c r="LKC68" s="24"/>
      <c r="LKD68" s="24"/>
      <c r="LKE68" s="24"/>
      <c r="LKF68" s="24"/>
      <c r="LKG68" s="24"/>
      <c r="LKH68" s="24"/>
      <c r="LKI68" s="24"/>
      <c r="LKJ68" s="24"/>
      <c r="LKK68" s="24"/>
      <c r="LKL68" s="24"/>
      <c r="LKM68" s="24"/>
      <c r="LKN68" s="24"/>
      <c r="LKO68" s="24"/>
      <c r="LKP68" s="24"/>
      <c r="LKQ68" s="24"/>
      <c r="LKR68" s="24"/>
      <c r="LKS68" s="24"/>
      <c r="LKT68" s="24"/>
      <c r="LKU68" s="24"/>
      <c r="LKV68" s="24"/>
      <c r="LKW68" s="24"/>
      <c r="LKX68" s="24"/>
      <c r="LKY68" s="24"/>
      <c r="LKZ68" s="24"/>
      <c r="LLA68" s="24"/>
      <c r="LLB68" s="24"/>
      <c r="LLC68" s="24"/>
      <c r="LLD68" s="24"/>
      <c r="LLE68" s="24"/>
      <c r="LLF68" s="24"/>
      <c r="LLG68" s="24"/>
      <c r="LLH68" s="24"/>
      <c r="LLI68" s="24"/>
      <c r="LLJ68" s="24"/>
      <c r="LLK68" s="24"/>
      <c r="LLL68" s="24"/>
      <c r="LLM68" s="24"/>
      <c r="LLN68" s="24"/>
      <c r="LLO68" s="24"/>
      <c r="LLP68" s="24"/>
      <c r="LLQ68" s="24"/>
      <c r="LLR68" s="24"/>
      <c r="LLS68" s="24"/>
      <c r="LLT68" s="24"/>
      <c r="LLU68" s="24"/>
      <c r="LLV68" s="24"/>
      <c r="LLW68" s="24"/>
      <c r="LLX68" s="24"/>
      <c r="LLY68" s="24"/>
      <c r="LLZ68" s="24"/>
      <c r="LMA68" s="24"/>
      <c r="LMB68" s="24"/>
      <c r="LMC68" s="24"/>
      <c r="LMD68" s="24"/>
      <c r="LME68" s="24"/>
      <c r="LMF68" s="24"/>
      <c r="LMG68" s="24"/>
      <c r="LMH68" s="24"/>
      <c r="LMI68" s="24"/>
      <c r="LMJ68" s="24"/>
      <c r="LMK68" s="24"/>
      <c r="LML68" s="24"/>
      <c r="LMM68" s="24"/>
      <c r="LMN68" s="24"/>
      <c r="LMO68" s="24"/>
      <c r="LMP68" s="24"/>
      <c r="LMQ68" s="24"/>
      <c r="LMR68" s="24"/>
      <c r="LMS68" s="24"/>
      <c r="LMT68" s="24"/>
      <c r="LMU68" s="24"/>
      <c r="LMV68" s="24"/>
      <c r="LMW68" s="24"/>
      <c r="LMX68" s="24"/>
      <c r="LMY68" s="24"/>
      <c r="LMZ68" s="24"/>
      <c r="LNA68" s="24"/>
      <c r="LNB68" s="24"/>
      <c r="LNC68" s="24"/>
      <c r="LND68" s="24"/>
      <c r="LNE68" s="24"/>
      <c r="LNF68" s="24"/>
      <c r="LNG68" s="24"/>
      <c r="LNH68" s="24"/>
      <c r="LNI68" s="24"/>
      <c r="LNJ68" s="24"/>
      <c r="LNK68" s="24"/>
      <c r="LNL68" s="24"/>
      <c r="LNM68" s="24"/>
      <c r="LNN68" s="24"/>
      <c r="LNO68" s="24"/>
      <c r="LNP68" s="24"/>
      <c r="LNQ68" s="24"/>
      <c r="LNR68" s="24"/>
      <c r="LNS68" s="24"/>
      <c r="LNT68" s="24"/>
      <c r="LNU68" s="24"/>
      <c r="LNV68" s="24"/>
      <c r="LNW68" s="24"/>
      <c r="LNX68" s="24"/>
      <c r="LNY68" s="24"/>
      <c r="LNZ68" s="24"/>
      <c r="LOA68" s="24"/>
      <c r="LOB68" s="24"/>
      <c r="LOC68" s="24"/>
      <c r="LOD68" s="24"/>
      <c r="LOE68" s="24"/>
      <c r="LOF68" s="24"/>
      <c r="LOG68" s="24"/>
      <c r="LOH68" s="24"/>
      <c r="LOI68" s="24"/>
      <c r="LOJ68" s="24"/>
      <c r="LOK68" s="24"/>
      <c r="LOL68" s="24"/>
      <c r="LOM68" s="24"/>
      <c r="LON68" s="24"/>
      <c r="LOO68" s="24"/>
      <c r="LOP68" s="24"/>
      <c r="LOQ68" s="24"/>
      <c r="LOR68" s="24"/>
      <c r="LOS68" s="24"/>
      <c r="LOT68" s="24"/>
      <c r="LOU68" s="24"/>
      <c r="LOV68" s="24"/>
      <c r="LOW68" s="24"/>
      <c r="LOX68" s="24"/>
      <c r="LOY68" s="24"/>
      <c r="LOZ68" s="24"/>
      <c r="LPA68" s="24"/>
      <c r="LPB68" s="24"/>
      <c r="LPC68" s="24"/>
      <c r="LPD68" s="24"/>
      <c r="LPE68" s="24"/>
      <c r="LPF68" s="24"/>
      <c r="LPG68" s="24"/>
      <c r="LPH68" s="24"/>
      <c r="LPI68" s="24"/>
      <c r="LPJ68" s="24"/>
      <c r="LPK68" s="24"/>
      <c r="LPL68" s="24"/>
      <c r="LPM68" s="24"/>
      <c r="LPN68" s="24"/>
      <c r="LPO68" s="24"/>
      <c r="LPP68" s="24"/>
      <c r="LPQ68" s="24"/>
      <c r="LPR68" s="24"/>
      <c r="LPS68" s="24"/>
      <c r="LPT68" s="24"/>
      <c r="LPU68" s="24"/>
      <c r="LPV68" s="24"/>
      <c r="LPW68" s="24"/>
      <c r="LPX68" s="24"/>
      <c r="LPY68" s="24"/>
      <c r="LPZ68" s="24"/>
      <c r="LQA68" s="24"/>
      <c r="LQB68" s="24"/>
      <c r="LQC68" s="24"/>
      <c r="LQD68" s="24"/>
      <c r="LQE68" s="24"/>
      <c r="LQF68" s="24"/>
      <c r="LQG68" s="24"/>
      <c r="LQH68" s="24"/>
      <c r="LQI68" s="24"/>
      <c r="LQJ68" s="24"/>
      <c r="LQK68" s="24"/>
      <c r="LQL68" s="24"/>
      <c r="LQM68" s="24"/>
      <c r="LQN68" s="24"/>
      <c r="LQO68" s="24"/>
      <c r="LQP68" s="24"/>
      <c r="LQQ68" s="24"/>
      <c r="LQR68" s="24"/>
      <c r="LQS68" s="24"/>
      <c r="LQT68" s="24"/>
      <c r="LQU68" s="24"/>
      <c r="LQV68" s="24"/>
      <c r="LQW68" s="24"/>
      <c r="LQX68" s="24"/>
      <c r="LQY68" s="24"/>
      <c r="LQZ68" s="24"/>
      <c r="LRA68" s="24"/>
      <c r="LRB68" s="24"/>
      <c r="LRC68" s="24"/>
      <c r="LRD68" s="24"/>
      <c r="LRE68" s="24"/>
      <c r="LRF68" s="24"/>
      <c r="LRG68" s="24"/>
      <c r="LRH68" s="24"/>
      <c r="LRI68" s="24"/>
      <c r="LRJ68" s="24"/>
      <c r="LRK68" s="24"/>
      <c r="LRL68" s="24"/>
      <c r="LRM68" s="24"/>
      <c r="LRN68" s="24"/>
      <c r="LRO68" s="24"/>
      <c r="LRP68" s="24"/>
      <c r="LRQ68" s="24"/>
      <c r="LRR68" s="24"/>
      <c r="LRS68" s="24"/>
      <c r="LRT68" s="24"/>
      <c r="LRU68" s="24"/>
      <c r="LRV68" s="24"/>
      <c r="LRW68" s="24"/>
      <c r="LRX68" s="24"/>
      <c r="LRY68" s="24"/>
      <c r="LRZ68" s="24"/>
      <c r="LSA68" s="24"/>
      <c r="LSB68" s="24"/>
      <c r="LSC68" s="24"/>
      <c r="LSD68" s="24"/>
      <c r="LSE68" s="24"/>
      <c r="LSF68" s="24"/>
      <c r="LSG68" s="24"/>
      <c r="LSH68" s="24"/>
      <c r="LSI68" s="24"/>
      <c r="LSJ68" s="24"/>
      <c r="LSK68" s="24"/>
      <c r="LSL68" s="24"/>
      <c r="LSM68" s="24"/>
      <c r="LSN68" s="24"/>
      <c r="LSO68" s="24"/>
      <c r="LSP68" s="24"/>
      <c r="LSQ68" s="24"/>
      <c r="LSR68" s="24"/>
      <c r="LSS68" s="24"/>
      <c r="LST68" s="24"/>
      <c r="LSU68" s="24"/>
      <c r="LSV68" s="24"/>
      <c r="LSW68" s="24"/>
      <c r="LSX68" s="24"/>
      <c r="LSY68" s="24"/>
      <c r="LSZ68" s="24"/>
      <c r="LTA68" s="24"/>
      <c r="LTB68" s="24"/>
      <c r="LTC68" s="24"/>
      <c r="LTD68" s="24"/>
      <c r="LTE68" s="24"/>
      <c r="LTF68" s="24"/>
      <c r="LTG68" s="24"/>
      <c r="LTH68" s="24"/>
      <c r="LTI68" s="24"/>
      <c r="LTJ68" s="24"/>
      <c r="LTK68" s="24"/>
      <c r="LTL68" s="24"/>
      <c r="LTM68" s="24"/>
      <c r="LTN68" s="24"/>
      <c r="LTO68" s="24"/>
      <c r="LTP68" s="24"/>
      <c r="LTQ68" s="24"/>
      <c r="LTR68" s="24"/>
      <c r="LTS68" s="24"/>
      <c r="LTT68" s="24"/>
      <c r="LTU68" s="24"/>
      <c r="LTV68" s="24"/>
      <c r="LTW68" s="24"/>
      <c r="LTX68" s="24"/>
      <c r="LTY68" s="24"/>
      <c r="LTZ68" s="24"/>
      <c r="LUA68" s="24"/>
      <c r="LUB68" s="24"/>
      <c r="LUC68" s="24"/>
      <c r="LUD68" s="24"/>
      <c r="LUE68" s="24"/>
      <c r="LUF68" s="24"/>
      <c r="LUG68" s="24"/>
      <c r="LUH68" s="24"/>
      <c r="LUI68" s="24"/>
      <c r="LUJ68" s="24"/>
      <c r="LUK68" s="24"/>
      <c r="LUL68" s="24"/>
      <c r="LUM68" s="24"/>
      <c r="LUN68" s="24"/>
      <c r="LUO68" s="24"/>
      <c r="LUP68" s="24"/>
      <c r="LUQ68" s="24"/>
      <c r="LUR68" s="24"/>
      <c r="LUS68" s="24"/>
      <c r="LUT68" s="24"/>
      <c r="LUU68" s="24"/>
      <c r="LUV68" s="24"/>
      <c r="LUW68" s="24"/>
      <c r="LUX68" s="24"/>
      <c r="LUY68" s="24"/>
      <c r="LUZ68" s="24"/>
      <c r="LVA68" s="24"/>
      <c r="LVB68" s="24"/>
      <c r="LVC68" s="24"/>
      <c r="LVD68" s="24"/>
      <c r="LVE68" s="24"/>
      <c r="LVF68" s="24"/>
      <c r="LVG68" s="24"/>
      <c r="LVH68" s="24"/>
      <c r="LVI68" s="24"/>
      <c r="LVJ68" s="24"/>
      <c r="LVK68" s="24"/>
      <c r="LVL68" s="24"/>
      <c r="LVM68" s="24"/>
      <c r="LVN68" s="24"/>
      <c r="LVO68" s="24"/>
      <c r="LVP68" s="24"/>
      <c r="LVQ68" s="24"/>
      <c r="LVR68" s="24"/>
      <c r="LVS68" s="24"/>
      <c r="LVT68" s="24"/>
      <c r="LVU68" s="24"/>
      <c r="LVV68" s="24"/>
      <c r="LVW68" s="24"/>
      <c r="LVX68" s="24"/>
      <c r="LVY68" s="24"/>
      <c r="LVZ68" s="24"/>
      <c r="LWA68" s="24"/>
      <c r="LWB68" s="24"/>
      <c r="LWC68" s="24"/>
      <c r="LWD68" s="24"/>
      <c r="LWE68" s="24"/>
      <c r="LWF68" s="24"/>
      <c r="LWG68" s="24"/>
      <c r="LWH68" s="24"/>
      <c r="LWI68" s="24"/>
      <c r="LWJ68" s="24"/>
      <c r="LWK68" s="24"/>
      <c r="LWL68" s="24"/>
      <c r="LWM68" s="24"/>
      <c r="LWN68" s="24"/>
      <c r="LWO68" s="24"/>
      <c r="LWP68" s="24"/>
      <c r="LWQ68" s="24"/>
      <c r="LWR68" s="24"/>
      <c r="LWS68" s="24"/>
      <c r="LWT68" s="24"/>
      <c r="LWU68" s="24"/>
      <c r="LWV68" s="24"/>
      <c r="LWW68" s="24"/>
      <c r="LWX68" s="24"/>
      <c r="LWY68" s="24"/>
      <c r="LWZ68" s="24"/>
      <c r="LXA68" s="24"/>
      <c r="LXB68" s="24"/>
      <c r="LXC68" s="24"/>
      <c r="LXD68" s="24"/>
      <c r="LXE68" s="24"/>
      <c r="LXF68" s="24"/>
      <c r="LXG68" s="24"/>
      <c r="LXH68" s="24"/>
      <c r="LXI68" s="24"/>
      <c r="LXJ68" s="24"/>
      <c r="LXK68" s="24"/>
      <c r="LXL68" s="24"/>
      <c r="LXM68" s="24"/>
      <c r="LXN68" s="24"/>
      <c r="LXO68" s="24"/>
      <c r="LXP68" s="24"/>
      <c r="LXQ68" s="24"/>
      <c r="LXR68" s="24"/>
      <c r="LXS68" s="24"/>
      <c r="LXT68" s="24"/>
      <c r="LXU68" s="24"/>
      <c r="LXV68" s="24"/>
      <c r="LXW68" s="24"/>
      <c r="LXX68" s="24"/>
      <c r="LXY68" s="24"/>
      <c r="LXZ68" s="24"/>
      <c r="LYA68" s="24"/>
      <c r="LYB68" s="24"/>
      <c r="LYC68" s="24"/>
      <c r="LYD68" s="24"/>
      <c r="LYE68" s="24"/>
      <c r="LYF68" s="24"/>
      <c r="LYG68" s="24"/>
      <c r="LYH68" s="24"/>
      <c r="LYI68" s="24"/>
      <c r="LYJ68" s="24"/>
      <c r="LYK68" s="24"/>
      <c r="LYL68" s="24"/>
      <c r="LYM68" s="24"/>
      <c r="LYN68" s="24"/>
      <c r="LYO68" s="24"/>
      <c r="LYP68" s="24"/>
      <c r="LYQ68" s="24"/>
      <c r="LYR68" s="24"/>
      <c r="LYS68" s="24"/>
      <c r="LYT68" s="24"/>
      <c r="LYU68" s="24"/>
      <c r="LYV68" s="24"/>
      <c r="LYW68" s="24"/>
      <c r="LYX68" s="24"/>
      <c r="LYY68" s="24"/>
      <c r="LYZ68" s="24"/>
      <c r="LZA68" s="24"/>
      <c r="LZB68" s="24"/>
      <c r="LZC68" s="24"/>
      <c r="LZD68" s="24"/>
      <c r="LZE68" s="24"/>
      <c r="LZF68" s="24"/>
      <c r="LZG68" s="24"/>
      <c r="LZH68" s="24"/>
      <c r="LZI68" s="24"/>
      <c r="LZJ68" s="24"/>
      <c r="LZK68" s="24"/>
      <c r="LZL68" s="24"/>
      <c r="LZM68" s="24"/>
      <c r="LZN68" s="24"/>
      <c r="LZO68" s="24"/>
      <c r="LZP68" s="24"/>
      <c r="LZQ68" s="24"/>
      <c r="LZR68" s="24"/>
      <c r="LZS68" s="24"/>
      <c r="LZT68" s="24"/>
      <c r="LZU68" s="24"/>
      <c r="LZV68" s="24"/>
      <c r="LZW68" s="24"/>
      <c r="LZX68" s="24"/>
      <c r="LZY68" s="24"/>
      <c r="LZZ68" s="24"/>
      <c r="MAA68" s="24"/>
      <c r="MAB68" s="24"/>
      <c r="MAC68" s="24"/>
      <c r="MAD68" s="24"/>
      <c r="MAE68" s="24"/>
      <c r="MAF68" s="24"/>
      <c r="MAG68" s="24"/>
      <c r="MAH68" s="24"/>
      <c r="MAI68" s="24"/>
      <c r="MAJ68" s="24"/>
      <c r="MAK68" s="24"/>
      <c r="MAL68" s="24"/>
      <c r="MAM68" s="24"/>
      <c r="MAN68" s="24"/>
      <c r="MAO68" s="24"/>
      <c r="MAP68" s="24"/>
      <c r="MAQ68" s="24"/>
      <c r="MAR68" s="24"/>
      <c r="MAS68" s="24"/>
      <c r="MAT68" s="24"/>
      <c r="MAU68" s="24"/>
      <c r="MAV68" s="24"/>
      <c r="MAW68" s="24"/>
      <c r="MAX68" s="24"/>
      <c r="MAY68" s="24"/>
      <c r="MAZ68" s="24"/>
      <c r="MBA68" s="24"/>
      <c r="MBB68" s="24"/>
      <c r="MBC68" s="24"/>
      <c r="MBD68" s="24"/>
      <c r="MBE68" s="24"/>
      <c r="MBF68" s="24"/>
      <c r="MBG68" s="24"/>
      <c r="MBH68" s="24"/>
      <c r="MBI68" s="24"/>
      <c r="MBJ68" s="24"/>
      <c r="MBK68" s="24"/>
      <c r="MBL68" s="24"/>
      <c r="MBM68" s="24"/>
      <c r="MBN68" s="24"/>
      <c r="MBO68" s="24"/>
      <c r="MBP68" s="24"/>
      <c r="MBQ68" s="24"/>
      <c r="MBR68" s="24"/>
      <c r="MBS68" s="24"/>
      <c r="MBT68" s="24"/>
      <c r="MBU68" s="24"/>
      <c r="MBV68" s="24"/>
      <c r="MBW68" s="24"/>
      <c r="MBX68" s="24"/>
      <c r="MBY68" s="24"/>
      <c r="MBZ68" s="24"/>
      <c r="MCA68" s="24"/>
      <c r="MCB68" s="24"/>
      <c r="MCC68" s="24"/>
      <c r="MCD68" s="24"/>
      <c r="MCE68" s="24"/>
      <c r="MCF68" s="24"/>
      <c r="MCG68" s="24"/>
      <c r="MCH68" s="24"/>
      <c r="MCI68" s="24"/>
      <c r="MCJ68" s="24"/>
      <c r="MCK68" s="24"/>
      <c r="MCL68" s="24"/>
      <c r="MCM68" s="24"/>
      <c r="MCN68" s="24"/>
      <c r="MCO68" s="24"/>
      <c r="MCP68" s="24"/>
      <c r="MCQ68" s="24"/>
      <c r="MCR68" s="24"/>
      <c r="MCS68" s="24"/>
      <c r="MCT68" s="24"/>
      <c r="MCU68" s="24"/>
      <c r="MCV68" s="24"/>
      <c r="MCW68" s="24"/>
      <c r="MCX68" s="24"/>
      <c r="MCY68" s="24"/>
      <c r="MCZ68" s="24"/>
      <c r="MDA68" s="24"/>
      <c r="MDB68" s="24"/>
      <c r="MDC68" s="24"/>
      <c r="MDD68" s="24"/>
      <c r="MDE68" s="24"/>
      <c r="MDF68" s="24"/>
      <c r="MDG68" s="24"/>
      <c r="MDH68" s="24"/>
      <c r="MDI68" s="24"/>
      <c r="MDJ68" s="24"/>
      <c r="MDK68" s="24"/>
      <c r="MDL68" s="24"/>
      <c r="MDM68" s="24"/>
      <c r="MDN68" s="24"/>
      <c r="MDO68" s="24"/>
      <c r="MDP68" s="24"/>
      <c r="MDQ68" s="24"/>
      <c r="MDR68" s="24"/>
      <c r="MDS68" s="24"/>
      <c r="MDT68" s="24"/>
      <c r="MDU68" s="24"/>
      <c r="MDV68" s="24"/>
      <c r="MDW68" s="24"/>
      <c r="MDX68" s="24"/>
      <c r="MDY68" s="24"/>
      <c r="MDZ68" s="24"/>
      <c r="MEA68" s="24"/>
      <c r="MEB68" s="24"/>
      <c r="MEC68" s="24"/>
      <c r="MED68" s="24"/>
      <c r="MEE68" s="24"/>
      <c r="MEF68" s="24"/>
      <c r="MEG68" s="24"/>
      <c r="MEH68" s="24"/>
      <c r="MEI68" s="24"/>
      <c r="MEJ68" s="24"/>
      <c r="MEK68" s="24"/>
      <c r="MEL68" s="24"/>
      <c r="MEM68" s="24"/>
      <c r="MEN68" s="24"/>
      <c r="MEO68" s="24"/>
      <c r="MEP68" s="24"/>
      <c r="MEQ68" s="24"/>
      <c r="MER68" s="24"/>
      <c r="MES68" s="24"/>
      <c r="MET68" s="24"/>
      <c r="MEU68" s="24"/>
      <c r="MEV68" s="24"/>
      <c r="MEW68" s="24"/>
      <c r="MEX68" s="24"/>
      <c r="MEY68" s="24"/>
      <c r="MEZ68" s="24"/>
      <c r="MFA68" s="24"/>
      <c r="MFB68" s="24"/>
      <c r="MFC68" s="24"/>
      <c r="MFD68" s="24"/>
      <c r="MFE68" s="24"/>
      <c r="MFF68" s="24"/>
      <c r="MFG68" s="24"/>
      <c r="MFH68" s="24"/>
      <c r="MFI68" s="24"/>
      <c r="MFJ68" s="24"/>
      <c r="MFK68" s="24"/>
      <c r="MFL68" s="24"/>
      <c r="MFM68" s="24"/>
      <c r="MFN68" s="24"/>
      <c r="MFO68" s="24"/>
      <c r="MFP68" s="24"/>
      <c r="MFQ68" s="24"/>
      <c r="MFR68" s="24"/>
      <c r="MFS68" s="24"/>
      <c r="MFT68" s="24"/>
      <c r="MFU68" s="24"/>
      <c r="MFV68" s="24"/>
      <c r="MFW68" s="24"/>
      <c r="MFX68" s="24"/>
      <c r="MFY68" s="24"/>
      <c r="MFZ68" s="24"/>
      <c r="MGA68" s="24"/>
      <c r="MGB68" s="24"/>
      <c r="MGC68" s="24"/>
      <c r="MGD68" s="24"/>
      <c r="MGE68" s="24"/>
      <c r="MGF68" s="24"/>
      <c r="MGG68" s="24"/>
      <c r="MGH68" s="24"/>
      <c r="MGI68" s="24"/>
      <c r="MGJ68" s="24"/>
      <c r="MGK68" s="24"/>
      <c r="MGL68" s="24"/>
      <c r="MGM68" s="24"/>
      <c r="MGN68" s="24"/>
      <c r="MGO68" s="24"/>
      <c r="MGP68" s="24"/>
      <c r="MGQ68" s="24"/>
      <c r="MGR68" s="24"/>
      <c r="MGS68" s="24"/>
      <c r="MGT68" s="24"/>
      <c r="MGU68" s="24"/>
      <c r="MGV68" s="24"/>
      <c r="MGW68" s="24"/>
      <c r="MGX68" s="24"/>
      <c r="MGY68" s="24"/>
      <c r="MGZ68" s="24"/>
      <c r="MHA68" s="24"/>
      <c r="MHB68" s="24"/>
      <c r="MHC68" s="24"/>
      <c r="MHD68" s="24"/>
      <c r="MHE68" s="24"/>
      <c r="MHF68" s="24"/>
      <c r="MHG68" s="24"/>
      <c r="MHH68" s="24"/>
      <c r="MHI68" s="24"/>
      <c r="MHJ68" s="24"/>
      <c r="MHK68" s="24"/>
      <c r="MHL68" s="24"/>
      <c r="MHM68" s="24"/>
      <c r="MHN68" s="24"/>
      <c r="MHO68" s="24"/>
      <c r="MHP68" s="24"/>
      <c r="MHQ68" s="24"/>
      <c r="MHR68" s="24"/>
      <c r="MHS68" s="24"/>
      <c r="MHT68" s="24"/>
      <c r="MHU68" s="24"/>
      <c r="MHV68" s="24"/>
      <c r="MHW68" s="24"/>
      <c r="MHX68" s="24"/>
      <c r="MHY68" s="24"/>
      <c r="MHZ68" s="24"/>
      <c r="MIA68" s="24"/>
      <c r="MIB68" s="24"/>
      <c r="MIC68" s="24"/>
      <c r="MID68" s="24"/>
      <c r="MIE68" s="24"/>
      <c r="MIF68" s="24"/>
      <c r="MIG68" s="24"/>
      <c r="MIH68" s="24"/>
      <c r="MII68" s="24"/>
      <c r="MIJ68" s="24"/>
      <c r="MIK68" s="24"/>
      <c r="MIL68" s="24"/>
      <c r="MIM68" s="24"/>
      <c r="MIN68" s="24"/>
      <c r="MIO68" s="24"/>
      <c r="MIP68" s="24"/>
      <c r="MIQ68" s="24"/>
      <c r="MIR68" s="24"/>
      <c r="MIS68" s="24"/>
      <c r="MIT68" s="24"/>
      <c r="MIU68" s="24"/>
      <c r="MIV68" s="24"/>
      <c r="MIW68" s="24"/>
      <c r="MIX68" s="24"/>
      <c r="MIY68" s="24"/>
      <c r="MIZ68" s="24"/>
      <c r="MJA68" s="24"/>
      <c r="MJB68" s="24"/>
      <c r="MJC68" s="24"/>
      <c r="MJD68" s="24"/>
      <c r="MJE68" s="24"/>
      <c r="MJF68" s="24"/>
      <c r="MJG68" s="24"/>
      <c r="MJH68" s="24"/>
      <c r="MJI68" s="24"/>
      <c r="MJJ68" s="24"/>
      <c r="MJK68" s="24"/>
      <c r="MJL68" s="24"/>
      <c r="MJM68" s="24"/>
      <c r="MJN68" s="24"/>
      <c r="MJO68" s="24"/>
      <c r="MJP68" s="24"/>
      <c r="MJQ68" s="24"/>
      <c r="MJR68" s="24"/>
      <c r="MJS68" s="24"/>
      <c r="MJT68" s="24"/>
      <c r="MJU68" s="24"/>
      <c r="MJV68" s="24"/>
      <c r="MJW68" s="24"/>
      <c r="MJX68" s="24"/>
      <c r="MJY68" s="24"/>
      <c r="MJZ68" s="24"/>
      <c r="MKA68" s="24"/>
      <c r="MKB68" s="24"/>
      <c r="MKC68" s="24"/>
      <c r="MKD68" s="24"/>
      <c r="MKE68" s="24"/>
      <c r="MKF68" s="24"/>
      <c r="MKG68" s="24"/>
      <c r="MKH68" s="24"/>
      <c r="MKI68" s="24"/>
      <c r="MKJ68" s="24"/>
      <c r="MKK68" s="24"/>
      <c r="MKL68" s="24"/>
      <c r="MKM68" s="24"/>
      <c r="MKN68" s="24"/>
      <c r="MKO68" s="24"/>
      <c r="MKP68" s="24"/>
      <c r="MKQ68" s="24"/>
      <c r="MKR68" s="24"/>
      <c r="MKS68" s="24"/>
      <c r="MKT68" s="24"/>
      <c r="MKU68" s="24"/>
      <c r="MKV68" s="24"/>
      <c r="MKW68" s="24"/>
      <c r="MKX68" s="24"/>
      <c r="MKY68" s="24"/>
      <c r="MKZ68" s="24"/>
      <c r="MLA68" s="24"/>
      <c r="MLB68" s="24"/>
      <c r="MLC68" s="24"/>
      <c r="MLD68" s="24"/>
      <c r="MLE68" s="24"/>
      <c r="MLF68" s="24"/>
      <c r="MLG68" s="24"/>
      <c r="MLH68" s="24"/>
      <c r="MLI68" s="24"/>
      <c r="MLJ68" s="24"/>
      <c r="MLK68" s="24"/>
      <c r="MLL68" s="24"/>
      <c r="MLM68" s="24"/>
      <c r="MLN68" s="24"/>
      <c r="MLO68" s="24"/>
      <c r="MLP68" s="24"/>
      <c r="MLQ68" s="24"/>
      <c r="MLR68" s="24"/>
      <c r="MLS68" s="24"/>
      <c r="MLT68" s="24"/>
      <c r="MLU68" s="24"/>
      <c r="MLV68" s="24"/>
      <c r="MLW68" s="24"/>
      <c r="MLX68" s="24"/>
      <c r="MLY68" s="24"/>
      <c r="MLZ68" s="24"/>
      <c r="MMA68" s="24"/>
      <c r="MMB68" s="24"/>
      <c r="MMC68" s="24"/>
      <c r="MMD68" s="24"/>
      <c r="MME68" s="24"/>
      <c r="MMF68" s="24"/>
      <c r="MMG68" s="24"/>
      <c r="MMH68" s="24"/>
      <c r="MMI68" s="24"/>
      <c r="MMJ68" s="24"/>
      <c r="MMK68" s="24"/>
      <c r="MML68" s="24"/>
      <c r="MMM68" s="24"/>
      <c r="MMN68" s="24"/>
      <c r="MMO68" s="24"/>
      <c r="MMP68" s="24"/>
      <c r="MMQ68" s="24"/>
      <c r="MMR68" s="24"/>
      <c r="MMS68" s="24"/>
      <c r="MMT68" s="24"/>
      <c r="MMU68" s="24"/>
      <c r="MMV68" s="24"/>
      <c r="MMW68" s="24"/>
      <c r="MMX68" s="24"/>
      <c r="MMY68" s="24"/>
      <c r="MMZ68" s="24"/>
      <c r="MNA68" s="24"/>
      <c r="MNB68" s="24"/>
      <c r="MNC68" s="24"/>
      <c r="MND68" s="24"/>
      <c r="MNE68" s="24"/>
      <c r="MNF68" s="24"/>
      <c r="MNG68" s="24"/>
      <c r="MNH68" s="24"/>
      <c r="MNI68" s="24"/>
      <c r="MNJ68" s="24"/>
      <c r="MNK68" s="24"/>
      <c r="MNL68" s="24"/>
      <c r="MNM68" s="24"/>
      <c r="MNN68" s="24"/>
      <c r="MNO68" s="24"/>
      <c r="MNP68" s="24"/>
      <c r="MNQ68" s="24"/>
      <c r="MNR68" s="24"/>
      <c r="MNS68" s="24"/>
      <c r="MNT68" s="24"/>
      <c r="MNU68" s="24"/>
      <c r="MNV68" s="24"/>
      <c r="MNW68" s="24"/>
      <c r="MNX68" s="24"/>
      <c r="MNY68" s="24"/>
      <c r="MNZ68" s="24"/>
      <c r="MOA68" s="24"/>
      <c r="MOB68" s="24"/>
      <c r="MOC68" s="24"/>
      <c r="MOD68" s="24"/>
      <c r="MOE68" s="24"/>
      <c r="MOF68" s="24"/>
      <c r="MOG68" s="24"/>
      <c r="MOH68" s="24"/>
      <c r="MOI68" s="24"/>
      <c r="MOJ68" s="24"/>
      <c r="MOK68" s="24"/>
      <c r="MOL68" s="24"/>
      <c r="MOM68" s="24"/>
      <c r="MON68" s="24"/>
      <c r="MOO68" s="24"/>
      <c r="MOP68" s="24"/>
      <c r="MOQ68" s="24"/>
      <c r="MOR68" s="24"/>
      <c r="MOS68" s="24"/>
      <c r="MOT68" s="24"/>
      <c r="MOU68" s="24"/>
      <c r="MOV68" s="24"/>
      <c r="MOW68" s="24"/>
      <c r="MOX68" s="24"/>
      <c r="MOY68" s="24"/>
      <c r="MOZ68" s="24"/>
      <c r="MPA68" s="24"/>
      <c r="MPB68" s="24"/>
      <c r="MPC68" s="24"/>
      <c r="MPD68" s="24"/>
      <c r="MPE68" s="24"/>
      <c r="MPF68" s="24"/>
      <c r="MPG68" s="24"/>
      <c r="MPH68" s="24"/>
      <c r="MPI68" s="24"/>
      <c r="MPJ68" s="24"/>
      <c r="MPK68" s="24"/>
      <c r="MPL68" s="24"/>
      <c r="MPM68" s="24"/>
      <c r="MPN68" s="24"/>
      <c r="MPO68" s="24"/>
      <c r="MPP68" s="24"/>
      <c r="MPQ68" s="24"/>
      <c r="MPR68" s="24"/>
      <c r="MPS68" s="24"/>
      <c r="MPT68" s="24"/>
      <c r="MPU68" s="24"/>
      <c r="MPV68" s="24"/>
      <c r="MPW68" s="24"/>
      <c r="MPX68" s="24"/>
      <c r="MPY68" s="24"/>
      <c r="MPZ68" s="24"/>
      <c r="MQA68" s="24"/>
      <c r="MQB68" s="24"/>
      <c r="MQC68" s="24"/>
      <c r="MQD68" s="24"/>
      <c r="MQE68" s="24"/>
      <c r="MQF68" s="24"/>
      <c r="MQG68" s="24"/>
      <c r="MQH68" s="24"/>
      <c r="MQI68" s="24"/>
      <c r="MQJ68" s="24"/>
      <c r="MQK68" s="24"/>
      <c r="MQL68" s="24"/>
      <c r="MQM68" s="24"/>
      <c r="MQN68" s="24"/>
      <c r="MQO68" s="24"/>
      <c r="MQP68" s="24"/>
      <c r="MQQ68" s="24"/>
      <c r="MQR68" s="24"/>
      <c r="MQS68" s="24"/>
      <c r="MQT68" s="24"/>
      <c r="MQU68" s="24"/>
      <c r="MQV68" s="24"/>
      <c r="MQW68" s="24"/>
      <c r="MQX68" s="24"/>
      <c r="MQY68" s="24"/>
      <c r="MQZ68" s="24"/>
      <c r="MRA68" s="24"/>
      <c r="MRB68" s="24"/>
      <c r="MRC68" s="24"/>
      <c r="MRD68" s="24"/>
      <c r="MRE68" s="24"/>
      <c r="MRF68" s="24"/>
      <c r="MRG68" s="24"/>
      <c r="MRH68" s="24"/>
      <c r="MRI68" s="24"/>
      <c r="MRJ68" s="24"/>
      <c r="MRK68" s="24"/>
      <c r="MRL68" s="24"/>
      <c r="MRM68" s="24"/>
      <c r="MRN68" s="24"/>
      <c r="MRO68" s="24"/>
      <c r="MRP68" s="24"/>
      <c r="MRQ68" s="24"/>
      <c r="MRR68" s="24"/>
      <c r="MRS68" s="24"/>
      <c r="MRT68" s="24"/>
      <c r="MRU68" s="24"/>
      <c r="MRV68" s="24"/>
      <c r="MRW68" s="24"/>
      <c r="MRX68" s="24"/>
      <c r="MRY68" s="24"/>
      <c r="MRZ68" s="24"/>
      <c r="MSA68" s="24"/>
      <c r="MSB68" s="24"/>
      <c r="MSC68" s="24"/>
      <c r="MSD68" s="24"/>
      <c r="MSE68" s="24"/>
      <c r="MSF68" s="24"/>
      <c r="MSG68" s="24"/>
      <c r="MSH68" s="24"/>
      <c r="MSI68" s="24"/>
      <c r="MSJ68" s="24"/>
      <c r="MSK68" s="24"/>
      <c r="MSL68" s="24"/>
      <c r="MSM68" s="24"/>
      <c r="MSN68" s="24"/>
      <c r="MSO68" s="24"/>
      <c r="MSP68" s="24"/>
      <c r="MSQ68" s="24"/>
      <c r="MSR68" s="24"/>
      <c r="MSS68" s="24"/>
      <c r="MST68" s="24"/>
      <c r="MSU68" s="24"/>
      <c r="MSV68" s="24"/>
      <c r="MSW68" s="24"/>
      <c r="MSX68" s="24"/>
      <c r="MSY68" s="24"/>
      <c r="MSZ68" s="24"/>
      <c r="MTA68" s="24"/>
      <c r="MTB68" s="24"/>
      <c r="MTC68" s="24"/>
      <c r="MTD68" s="24"/>
      <c r="MTE68" s="24"/>
      <c r="MTF68" s="24"/>
      <c r="MTG68" s="24"/>
      <c r="MTH68" s="24"/>
      <c r="MTI68" s="24"/>
      <c r="MTJ68" s="24"/>
      <c r="MTK68" s="24"/>
      <c r="MTL68" s="24"/>
      <c r="MTM68" s="24"/>
      <c r="MTN68" s="24"/>
      <c r="MTO68" s="24"/>
      <c r="MTP68" s="24"/>
      <c r="MTQ68" s="24"/>
      <c r="MTR68" s="24"/>
      <c r="MTS68" s="24"/>
      <c r="MTT68" s="24"/>
      <c r="MTU68" s="24"/>
      <c r="MTV68" s="24"/>
      <c r="MTW68" s="24"/>
      <c r="MTX68" s="24"/>
      <c r="MTY68" s="24"/>
      <c r="MTZ68" s="24"/>
      <c r="MUA68" s="24"/>
      <c r="MUB68" s="24"/>
      <c r="MUC68" s="24"/>
      <c r="MUD68" s="24"/>
      <c r="MUE68" s="24"/>
      <c r="MUF68" s="24"/>
      <c r="MUG68" s="24"/>
      <c r="MUH68" s="24"/>
      <c r="MUI68" s="24"/>
      <c r="MUJ68" s="24"/>
      <c r="MUK68" s="24"/>
      <c r="MUL68" s="24"/>
      <c r="MUM68" s="24"/>
      <c r="MUN68" s="24"/>
      <c r="MUO68" s="24"/>
      <c r="MUP68" s="24"/>
      <c r="MUQ68" s="24"/>
      <c r="MUR68" s="24"/>
      <c r="MUS68" s="24"/>
      <c r="MUT68" s="24"/>
      <c r="MUU68" s="24"/>
      <c r="MUV68" s="24"/>
      <c r="MUW68" s="24"/>
      <c r="MUX68" s="24"/>
      <c r="MUY68" s="24"/>
      <c r="MUZ68" s="24"/>
      <c r="MVA68" s="24"/>
      <c r="MVB68" s="24"/>
      <c r="MVC68" s="24"/>
      <c r="MVD68" s="24"/>
      <c r="MVE68" s="24"/>
      <c r="MVF68" s="24"/>
      <c r="MVG68" s="24"/>
      <c r="MVH68" s="24"/>
      <c r="MVI68" s="24"/>
      <c r="MVJ68" s="24"/>
      <c r="MVK68" s="24"/>
      <c r="MVL68" s="24"/>
      <c r="MVM68" s="24"/>
      <c r="MVN68" s="24"/>
      <c r="MVO68" s="24"/>
      <c r="MVP68" s="24"/>
      <c r="MVQ68" s="24"/>
      <c r="MVR68" s="24"/>
      <c r="MVS68" s="24"/>
      <c r="MVT68" s="24"/>
      <c r="MVU68" s="24"/>
      <c r="MVV68" s="24"/>
      <c r="MVW68" s="24"/>
      <c r="MVX68" s="24"/>
      <c r="MVY68" s="24"/>
      <c r="MVZ68" s="24"/>
      <c r="MWA68" s="24"/>
      <c r="MWB68" s="24"/>
      <c r="MWC68" s="24"/>
      <c r="MWD68" s="24"/>
      <c r="MWE68" s="24"/>
      <c r="MWF68" s="24"/>
      <c r="MWG68" s="24"/>
      <c r="MWH68" s="24"/>
      <c r="MWI68" s="24"/>
      <c r="MWJ68" s="24"/>
      <c r="MWK68" s="24"/>
      <c r="MWL68" s="24"/>
      <c r="MWM68" s="24"/>
      <c r="MWN68" s="24"/>
      <c r="MWO68" s="24"/>
      <c r="MWP68" s="24"/>
      <c r="MWQ68" s="24"/>
      <c r="MWR68" s="24"/>
      <c r="MWS68" s="24"/>
      <c r="MWT68" s="24"/>
      <c r="MWU68" s="24"/>
      <c r="MWV68" s="24"/>
      <c r="MWW68" s="24"/>
      <c r="MWX68" s="24"/>
      <c r="MWY68" s="24"/>
      <c r="MWZ68" s="24"/>
      <c r="MXA68" s="24"/>
      <c r="MXB68" s="24"/>
      <c r="MXC68" s="24"/>
      <c r="MXD68" s="24"/>
      <c r="MXE68" s="24"/>
      <c r="MXF68" s="24"/>
      <c r="MXG68" s="24"/>
      <c r="MXH68" s="24"/>
      <c r="MXI68" s="24"/>
      <c r="MXJ68" s="24"/>
      <c r="MXK68" s="24"/>
      <c r="MXL68" s="24"/>
      <c r="MXM68" s="24"/>
      <c r="MXN68" s="24"/>
      <c r="MXO68" s="24"/>
      <c r="MXP68" s="24"/>
      <c r="MXQ68" s="24"/>
      <c r="MXR68" s="24"/>
      <c r="MXS68" s="24"/>
      <c r="MXT68" s="24"/>
      <c r="MXU68" s="24"/>
      <c r="MXV68" s="24"/>
      <c r="MXW68" s="24"/>
      <c r="MXX68" s="24"/>
      <c r="MXY68" s="24"/>
      <c r="MXZ68" s="24"/>
      <c r="MYA68" s="24"/>
      <c r="MYB68" s="24"/>
      <c r="MYC68" s="24"/>
      <c r="MYD68" s="24"/>
      <c r="MYE68" s="24"/>
      <c r="MYF68" s="24"/>
      <c r="MYG68" s="24"/>
      <c r="MYH68" s="24"/>
      <c r="MYI68" s="24"/>
      <c r="MYJ68" s="24"/>
      <c r="MYK68" s="24"/>
      <c r="MYL68" s="24"/>
      <c r="MYM68" s="24"/>
      <c r="MYN68" s="24"/>
      <c r="MYO68" s="24"/>
      <c r="MYP68" s="24"/>
      <c r="MYQ68" s="24"/>
      <c r="MYR68" s="24"/>
      <c r="MYS68" s="24"/>
      <c r="MYT68" s="24"/>
      <c r="MYU68" s="24"/>
      <c r="MYV68" s="24"/>
      <c r="MYW68" s="24"/>
      <c r="MYX68" s="24"/>
      <c r="MYY68" s="24"/>
      <c r="MYZ68" s="24"/>
      <c r="MZA68" s="24"/>
      <c r="MZB68" s="24"/>
      <c r="MZC68" s="24"/>
      <c r="MZD68" s="24"/>
      <c r="MZE68" s="24"/>
      <c r="MZF68" s="24"/>
      <c r="MZG68" s="24"/>
      <c r="MZH68" s="24"/>
      <c r="MZI68" s="24"/>
      <c r="MZJ68" s="24"/>
      <c r="MZK68" s="24"/>
      <c r="MZL68" s="24"/>
      <c r="MZM68" s="24"/>
      <c r="MZN68" s="24"/>
      <c r="MZO68" s="24"/>
      <c r="MZP68" s="24"/>
      <c r="MZQ68" s="24"/>
      <c r="MZR68" s="24"/>
      <c r="MZS68" s="24"/>
      <c r="MZT68" s="24"/>
      <c r="MZU68" s="24"/>
      <c r="MZV68" s="24"/>
      <c r="MZW68" s="24"/>
      <c r="MZX68" s="24"/>
      <c r="MZY68" s="24"/>
      <c r="MZZ68" s="24"/>
      <c r="NAA68" s="24"/>
      <c r="NAB68" s="24"/>
      <c r="NAC68" s="24"/>
      <c r="NAD68" s="24"/>
      <c r="NAE68" s="24"/>
      <c r="NAF68" s="24"/>
      <c r="NAG68" s="24"/>
      <c r="NAH68" s="24"/>
      <c r="NAI68" s="24"/>
      <c r="NAJ68" s="24"/>
      <c r="NAK68" s="24"/>
      <c r="NAL68" s="24"/>
      <c r="NAM68" s="24"/>
      <c r="NAN68" s="24"/>
      <c r="NAO68" s="24"/>
      <c r="NAP68" s="24"/>
      <c r="NAQ68" s="24"/>
      <c r="NAR68" s="24"/>
      <c r="NAS68" s="24"/>
      <c r="NAT68" s="24"/>
      <c r="NAU68" s="24"/>
      <c r="NAV68" s="24"/>
      <c r="NAW68" s="24"/>
      <c r="NAX68" s="24"/>
      <c r="NAY68" s="24"/>
      <c r="NAZ68" s="24"/>
      <c r="NBA68" s="24"/>
      <c r="NBB68" s="24"/>
      <c r="NBC68" s="24"/>
      <c r="NBD68" s="24"/>
      <c r="NBE68" s="24"/>
      <c r="NBF68" s="24"/>
      <c r="NBG68" s="24"/>
      <c r="NBH68" s="24"/>
      <c r="NBI68" s="24"/>
      <c r="NBJ68" s="24"/>
      <c r="NBK68" s="24"/>
      <c r="NBL68" s="24"/>
      <c r="NBM68" s="24"/>
      <c r="NBN68" s="24"/>
      <c r="NBO68" s="24"/>
      <c r="NBP68" s="24"/>
      <c r="NBQ68" s="24"/>
      <c r="NBR68" s="24"/>
      <c r="NBS68" s="24"/>
      <c r="NBT68" s="24"/>
      <c r="NBU68" s="24"/>
      <c r="NBV68" s="24"/>
      <c r="NBW68" s="24"/>
      <c r="NBX68" s="24"/>
      <c r="NBY68" s="24"/>
      <c r="NBZ68" s="24"/>
      <c r="NCA68" s="24"/>
      <c r="NCB68" s="24"/>
      <c r="NCC68" s="24"/>
      <c r="NCD68" s="24"/>
      <c r="NCE68" s="24"/>
      <c r="NCF68" s="24"/>
      <c r="NCG68" s="24"/>
      <c r="NCH68" s="24"/>
      <c r="NCI68" s="24"/>
      <c r="NCJ68" s="24"/>
      <c r="NCK68" s="24"/>
      <c r="NCL68" s="24"/>
      <c r="NCM68" s="24"/>
      <c r="NCN68" s="24"/>
      <c r="NCO68" s="24"/>
      <c r="NCP68" s="24"/>
      <c r="NCQ68" s="24"/>
      <c r="NCR68" s="24"/>
      <c r="NCS68" s="24"/>
      <c r="NCT68" s="24"/>
      <c r="NCU68" s="24"/>
      <c r="NCV68" s="24"/>
      <c r="NCW68" s="24"/>
      <c r="NCX68" s="24"/>
      <c r="NCY68" s="24"/>
      <c r="NCZ68" s="24"/>
      <c r="NDA68" s="24"/>
      <c r="NDB68" s="24"/>
      <c r="NDC68" s="24"/>
      <c r="NDD68" s="24"/>
      <c r="NDE68" s="24"/>
      <c r="NDF68" s="24"/>
      <c r="NDG68" s="24"/>
      <c r="NDH68" s="24"/>
      <c r="NDI68" s="24"/>
      <c r="NDJ68" s="24"/>
      <c r="NDK68" s="24"/>
      <c r="NDL68" s="24"/>
      <c r="NDM68" s="24"/>
      <c r="NDN68" s="24"/>
      <c r="NDO68" s="24"/>
      <c r="NDP68" s="24"/>
      <c r="NDQ68" s="24"/>
      <c r="NDR68" s="24"/>
      <c r="NDS68" s="24"/>
      <c r="NDT68" s="24"/>
      <c r="NDU68" s="24"/>
      <c r="NDV68" s="24"/>
      <c r="NDW68" s="24"/>
      <c r="NDX68" s="24"/>
      <c r="NDY68" s="24"/>
      <c r="NDZ68" s="24"/>
      <c r="NEA68" s="24"/>
      <c r="NEB68" s="24"/>
      <c r="NEC68" s="24"/>
      <c r="NED68" s="24"/>
      <c r="NEE68" s="24"/>
      <c r="NEF68" s="24"/>
      <c r="NEG68" s="24"/>
      <c r="NEH68" s="24"/>
      <c r="NEI68" s="24"/>
      <c r="NEJ68" s="24"/>
      <c r="NEK68" s="24"/>
      <c r="NEL68" s="24"/>
      <c r="NEM68" s="24"/>
      <c r="NEN68" s="24"/>
      <c r="NEO68" s="24"/>
      <c r="NEP68" s="24"/>
      <c r="NEQ68" s="24"/>
      <c r="NER68" s="24"/>
      <c r="NES68" s="24"/>
      <c r="NET68" s="24"/>
      <c r="NEU68" s="24"/>
      <c r="NEV68" s="24"/>
      <c r="NEW68" s="24"/>
      <c r="NEX68" s="24"/>
      <c r="NEY68" s="24"/>
      <c r="NEZ68" s="24"/>
      <c r="NFA68" s="24"/>
      <c r="NFB68" s="24"/>
      <c r="NFC68" s="24"/>
      <c r="NFD68" s="24"/>
      <c r="NFE68" s="24"/>
      <c r="NFF68" s="24"/>
      <c r="NFG68" s="24"/>
      <c r="NFH68" s="24"/>
      <c r="NFI68" s="24"/>
      <c r="NFJ68" s="24"/>
      <c r="NFK68" s="24"/>
      <c r="NFL68" s="24"/>
      <c r="NFM68" s="24"/>
      <c r="NFN68" s="24"/>
      <c r="NFO68" s="24"/>
      <c r="NFP68" s="24"/>
      <c r="NFQ68" s="24"/>
      <c r="NFR68" s="24"/>
      <c r="NFS68" s="24"/>
      <c r="NFT68" s="24"/>
      <c r="NFU68" s="24"/>
      <c r="NFV68" s="24"/>
      <c r="NFW68" s="24"/>
      <c r="NFX68" s="24"/>
      <c r="NFY68" s="24"/>
      <c r="NFZ68" s="24"/>
      <c r="NGA68" s="24"/>
      <c r="NGB68" s="24"/>
      <c r="NGC68" s="24"/>
      <c r="NGD68" s="24"/>
      <c r="NGE68" s="24"/>
      <c r="NGF68" s="24"/>
      <c r="NGG68" s="24"/>
      <c r="NGH68" s="24"/>
      <c r="NGI68" s="24"/>
      <c r="NGJ68" s="24"/>
      <c r="NGK68" s="24"/>
      <c r="NGL68" s="24"/>
      <c r="NGM68" s="24"/>
      <c r="NGN68" s="24"/>
      <c r="NGO68" s="24"/>
      <c r="NGP68" s="24"/>
      <c r="NGQ68" s="24"/>
      <c r="NGR68" s="24"/>
      <c r="NGS68" s="24"/>
      <c r="NGT68" s="24"/>
      <c r="NGU68" s="24"/>
      <c r="NGV68" s="24"/>
      <c r="NGW68" s="24"/>
      <c r="NGX68" s="24"/>
      <c r="NGY68" s="24"/>
      <c r="NGZ68" s="24"/>
      <c r="NHA68" s="24"/>
      <c r="NHB68" s="24"/>
      <c r="NHC68" s="24"/>
      <c r="NHD68" s="24"/>
      <c r="NHE68" s="24"/>
      <c r="NHF68" s="24"/>
      <c r="NHG68" s="24"/>
      <c r="NHH68" s="24"/>
      <c r="NHI68" s="24"/>
      <c r="NHJ68" s="24"/>
      <c r="NHK68" s="24"/>
      <c r="NHL68" s="24"/>
      <c r="NHM68" s="24"/>
      <c r="NHN68" s="24"/>
      <c r="NHO68" s="24"/>
      <c r="NHP68" s="24"/>
      <c r="NHQ68" s="24"/>
      <c r="NHR68" s="24"/>
      <c r="NHS68" s="24"/>
      <c r="NHT68" s="24"/>
      <c r="NHU68" s="24"/>
      <c r="NHV68" s="24"/>
      <c r="NHW68" s="24"/>
      <c r="NHX68" s="24"/>
      <c r="NHY68" s="24"/>
      <c r="NHZ68" s="24"/>
      <c r="NIA68" s="24"/>
      <c r="NIB68" s="24"/>
      <c r="NIC68" s="24"/>
      <c r="NID68" s="24"/>
      <c r="NIE68" s="24"/>
      <c r="NIF68" s="24"/>
      <c r="NIG68" s="24"/>
      <c r="NIH68" s="24"/>
      <c r="NII68" s="24"/>
      <c r="NIJ68" s="24"/>
      <c r="NIK68" s="24"/>
      <c r="NIL68" s="24"/>
      <c r="NIM68" s="24"/>
      <c r="NIN68" s="24"/>
      <c r="NIO68" s="24"/>
      <c r="NIP68" s="24"/>
      <c r="NIQ68" s="24"/>
      <c r="NIR68" s="24"/>
      <c r="NIS68" s="24"/>
      <c r="NIT68" s="24"/>
      <c r="NIU68" s="24"/>
      <c r="NIV68" s="24"/>
      <c r="NIW68" s="24"/>
      <c r="NIX68" s="24"/>
      <c r="NIY68" s="24"/>
      <c r="NIZ68" s="24"/>
      <c r="NJA68" s="24"/>
      <c r="NJB68" s="24"/>
      <c r="NJC68" s="24"/>
      <c r="NJD68" s="24"/>
      <c r="NJE68" s="24"/>
      <c r="NJF68" s="24"/>
      <c r="NJG68" s="24"/>
      <c r="NJH68" s="24"/>
      <c r="NJI68" s="24"/>
      <c r="NJJ68" s="24"/>
      <c r="NJK68" s="24"/>
      <c r="NJL68" s="24"/>
      <c r="NJM68" s="24"/>
      <c r="NJN68" s="24"/>
      <c r="NJO68" s="24"/>
      <c r="NJP68" s="24"/>
      <c r="NJQ68" s="24"/>
      <c r="NJR68" s="24"/>
      <c r="NJS68" s="24"/>
      <c r="NJT68" s="24"/>
      <c r="NJU68" s="24"/>
      <c r="NJV68" s="24"/>
      <c r="NJW68" s="24"/>
      <c r="NJX68" s="24"/>
      <c r="NJY68" s="24"/>
      <c r="NJZ68" s="24"/>
      <c r="NKA68" s="24"/>
      <c r="NKB68" s="24"/>
      <c r="NKC68" s="24"/>
      <c r="NKD68" s="24"/>
      <c r="NKE68" s="24"/>
      <c r="NKF68" s="24"/>
      <c r="NKG68" s="24"/>
      <c r="NKH68" s="24"/>
      <c r="NKI68" s="24"/>
      <c r="NKJ68" s="24"/>
      <c r="NKK68" s="24"/>
      <c r="NKL68" s="24"/>
      <c r="NKM68" s="24"/>
      <c r="NKN68" s="24"/>
      <c r="NKO68" s="24"/>
      <c r="NKP68" s="24"/>
      <c r="NKQ68" s="24"/>
      <c r="NKR68" s="24"/>
      <c r="NKS68" s="24"/>
      <c r="NKT68" s="24"/>
      <c r="NKU68" s="24"/>
      <c r="NKV68" s="24"/>
      <c r="NKW68" s="24"/>
      <c r="NKX68" s="24"/>
      <c r="NKY68" s="24"/>
      <c r="NKZ68" s="24"/>
      <c r="NLA68" s="24"/>
      <c r="NLB68" s="24"/>
      <c r="NLC68" s="24"/>
      <c r="NLD68" s="24"/>
      <c r="NLE68" s="24"/>
      <c r="NLF68" s="24"/>
      <c r="NLG68" s="24"/>
      <c r="NLH68" s="24"/>
      <c r="NLI68" s="24"/>
      <c r="NLJ68" s="24"/>
      <c r="NLK68" s="24"/>
      <c r="NLL68" s="24"/>
      <c r="NLM68" s="24"/>
      <c r="NLN68" s="24"/>
      <c r="NLO68" s="24"/>
      <c r="NLP68" s="24"/>
      <c r="NLQ68" s="24"/>
      <c r="NLR68" s="24"/>
      <c r="NLS68" s="24"/>
      <c r="NLT68" s="24"/>
      <c r="NLU68" s="24"/>
      <c r="NLV68" s="24"/>
      <c r="NLW68" s="24"/>
      <c r="NLX68" s="24"/>
      <c r="NLY68" s="24"/>
      <c r="NLZ68" s="24"/>
      <c r="NMA68" s="24"/>
      <c r="NMB68" s="24"/>
      <c r="NMC68" s="24"/>
      <c r="NMD68" s="24"/>
      <c r="NME68" s="24"/>
      <c r="NMF68" s="24"/>
      <c r="NMG68" s="24"/>
      <c r="NMH68" s="24"/>
      <c r="NMI68" s="24"/>
      <c r="NMJ68" s="24"/>
      <c r="NMK68" s="24"/>
      <c r="NML68" s="24"/>
      <c r="NMM68" s="24"/>
      <c r="NMN68" s="24"/>
      <c r="NMO68" s="24"/>
      <c r="NMP68" s="24"/>
      <c r="NMQ68" s="24"/>
      <c r="NMR68" s="24"/>
      <c r="NMS68" s="24"/>
      <c r="NMT68" s="24"/>
      <c r="NMU68" s="24"/>
      <c r="NMV68" s="24"/>
      <c r="NMW68" s="24"/>
      <c r="NMX68" s="24"/>
      <c r="NMY68" s="24"/>
      <c r="NMZ68" s="24"/>
      <c r="NNA68" s="24"/>
      <c r="NNB68" s="24"/>
      <c r="NNC68" s="24"/>
      <c r="NND68" s="24"/>
      <c r="NNE68" s="24"/>
      <c r="NNF68" s="24"/>
      <c r="NNG68" s="24"/>
      <c r="NNH68" s="24"/>
      <c r="NNI68" s="24"/>
      <c r="NNJ68" s="24"/>
      <c r="NNK68" s="24"/>
      <c r="NNL68" s="24"/>
      <c r="NNM68" s="24"/>
      <c r="NNN68" s="24"/>
      <c r="NNO68" s="24"/>
      <c r="NNP68" s="24"/>
      <c r="NNQ68" s="24"/>
      <c r="NNR68" s="24"/>
      <c r="NNS68" s="24"/>
      <c r="NNT68" s="24"/>
      <c r="NNU68" s="24"/>
      <c r="NNV68" s="24"/>
      <c r="NNW68" s="24"/>
      <c r="NNX68" s="24"/>
      <c r="NNY68" s="24"/>
      <c r="NNZ68" s="24"/>
      <c r="NOA68" s="24"/>
      <c r="NOB68" s="24"/>
      <c r="NOC68" s="24"/>
      <c r="NOD68" s="24"/>
      <c r="NOE68" s="24"/>
      <c r="NOF68" s="24"/>
      <c r="NOG68" s="24"/>
      <c r="NOH68" s="24"/>
      <c r="NOI68" s="24"/>
      <c r="NOJ68" s="24"/>
      <c r="NOK68" s="24"/>
      <c r="NOL68" s="24"/>
      <c r="NOM68" s="24"/>
      <c r="NON68" s="24"/>
      <c r="NOO68" s="24"/>
      <c r="NOP68" s="24"/>
      <c r="NOQ68" s="24"/>
      <c r="NOR68" s="24"/>
      <c r="NOS68" s="24"/>
      <c r="NOT68" s="24"/>
      <c r="NOU68" s="24"/>
      <c r="NOV68" s="24"/>
      <c r="NOW68" s="24"/>
      <c r="NOX68" s="24"/>
      <c r="NOY68" s="24"/>
      <c r="NOZ68" s="24"/>
      <c r="NPA68" s="24"/>
      <c r="NPB68" s="24"/>
      <c r="NPC68" s="24"/>
      <c r="NPD68" s="24"/>
      <c r="NPE68" s="24"/>
      <c r="NPF68" s="24"/>
      <c r="NPG68" s="24"/>
      <c r="NPH68" s="24"/>
      <c r="NPI68" s="24"/>
      <c r="NPJ68" s="24"/>
      <c r="NPK68" s="24"/>
      <c r="NPL68" s="24"/>
      <c r="NPM68" s="24"/>
      <c r="NPN68" s="24"/>
      <c r="NPO68" s="24"/>
      <c r="NPP68" s="24"/>
      <c r="NPQ68" s="24"/>
      <c r="NPR68" s="24"/>
      <c r="NPS68" s="24"/>
      <c r="NPT68" s="24"/>
      <c r="NPU68" s="24"/>
      <c r="NPV68" s="24"/>
      <c r="NPW68" s="24"/>
      <c r="NPX68" s="24"/>
      <c r="NPY68" s="24"/>
      <c r="NPZ68" s="24"/>
      <c r="NQA68" s="24"/>
      <c r="NQB68" s="24"/>
      <c r="NQC68" s="24"/>
      <c r="NQD68" s="24"/>
      <c r="NQE68" s="24"/>
      <c r="NQF68" s="24"/>
      <c r="NQG68" s="24"/>
      <c r="NQH68" s="24"/>
      <c r="NQI68" s="24"/>
      <c r="NQJ68" s="24"/>
      <c r="NQK68" s="24"/>
      <c r="NQL68" s="24"/>
      <c r="NQM68" s="24"/>
      <c r="NQN68" s="24"/>
      <c r="NQO68" s="24"/>
      <c r="NQP68" s="24"/>
      <c r="NQQ68" s="24"/>
      <c r="NQR68" s="24"/>
      <c r="NQS68" s="24"/>
      <c r="NQT68" s="24"/>
      <c r="NQU68" s="24"/>
      <c r="NQV68" s="24"/>
      <c r="NQW68" s="24"/>
      <c r="NQX68" s="24"/>
      <c r="NQY68" s="24"/>
      <c r="NQZ68" s="24"/>
      <c r="NRA68" s="24"/>
      <c r="NRB68" s="24"/>
      <c r="NRC68" s="24"/>
      <c r="NRD68" s="24"/>
      <c r="NRE68" s="24"/>
      <c r="NRF68" s="24"/>
      <c r="NRG68" s="24"/>
      <c r="NRH68" s="24"/>
      <c r="NRI68" s="24"/>
      <c r="NRJ68" s="24"/>
      <c r="NRK68" s="24"/>
      <c r="NRL68" s="24"/>
      <c r="NRM68" s="24"/>
      <c r="NRN68" s="24"/>
      <c r="NRO68" s="24"/>
      <c r="NRP68" s="24"/>
      <c r="NRQ68" s="24"/>
      <c r="NRR68" s="24"/>
      <c r="NRS68" s="24"/>
      <c r="NRT68" s="24"/>
      <c r="NRU68" s="24"/>
      <c r="NRV68" s="24"/>
      <c r="NRW68" s="24"/>
      <c r="NRX68" s="24"/>
      <c r="NRY68" s="24"/>
      <c r="NRZ68" s="24"/>
      <c r="NSA68" s="24"/>
      <c r="NSB68" s="24"/>
      <c r="NSC68" s="24"/>
      <c r="NSD68" s="24"/>
      <c r="NSE68" s="24"/>
      <c r="NSF68" s="24"/>
      <c r="NSG68" s="24"/>
      <c r="NSH68" s="24"/>
      <c r="NSI68" s="24"/>
      <c r="NSJ68" s="24"/>
      <c r="NSK68" s="24"/>
      <c r="NSL68" s="24"/>
      <c r="NSM68" s="24"/>
      <c r="NSN68" s="24"/>
      <c r="NSO68" s="24"/>
      <c r="NSP68" s="24"/>
      <c r="NSQ68" s="24"/>
      <c r="NSR68" s="24"/>
      <c r="NSS68" s="24"/>
      <c r="NST68" s="24"/>
      <c r="NSU68" s="24"/>
      <c r="NSV68" s="24"/>
      <c r="NSW68" s="24"/>
      <c r="NSX68" s="24"/>
      <c r="NSY68" s="24"/>
      <c r="NSZ68" s="24"/>
      <c r="NTA68" s="24"/>
      <c r="NTB68" s="24"/>
      <c r="NTC68" s="24"/>
      <c r="NTD68" s="24"/>
      <c r="NTE68" s="24"/>
      <c r="NTF68" s="24"/>
      <c r="NTG68" s="24"/>
      <c r="NTH68" s="24"/>
      <c r="NTI68" s="24"/>
      <c r="NTJ68" s="24"/>
      <c r="NTK68" s="24"/>
      <c r="NTL68" s="24"/>
      <c r="NTM68" s="24"/>
      <c r="NTN68" s="24"/>
      <c r="NTO68" s="24"/>
      <c r="NTP68" s="24"/>
      <c r="NTQ68" s="24"/>
      <c r="NTR68" s="24"/>
      <c r="NTS68" s="24"/>
      <c r="NTT68" s="24"/>
      <c r="NTU68" s="24"/>
      <c r="NTV68" s="24"/>
      <c r="NTW68" s="24"/>
      <c r="NTX68" s="24"/>
      <c r="NTY68" s="24"/>
      <c r="NTZ68" s="24"/>
      <c r="NUA68" s="24"/>
      <c r="NUB68" s="24"/>
      <c r="NUC68" s="24"/>
      <c r="NUD68" s="24"/>
      <c r="NUE68" s="24"/>
      <c r="NUF68" s="24"/>
      <c r="NUG68" s="24"/>
      <c r="NUH68" s="24"/>
      <c r="NUI68" s="24"/>
      <c r="NUJ68" s="24"/>
      <c r="NUK68" s="24"/>
      <c r="NUL68" s="24"/>
      <c r="NUM68" s="24"/>
      <c r="NUN68" s="24"/>
      <c r="NUO68" s="24"/>
      <c r="NUP68" s="24"/>
      <c r="NUQ68" s="24"/>
      <c r="NUR68" s="24"/>
      <c r="NUS68" s="24"/>
      <c r="NUT68" s="24"/>
      <c r="NUU68" s="24"/>
      <c r="NUV68" s="24"/>
      <c r="NUW68" s="24"/>
      <c r="NUX68" s="24"/>
      <c r="NUY68" s="24"/>
      <c r="NUZ68" s="24"/>
      <c r="NVA68" s="24"/>
      <c r="NVB68" s="24"/>
      <c r="NVC68" s="24"/>
      <c r="NVD68" s="24"/>
      <c r="NVE68" s="24"/>
      <c r="NVF68" s="24"/>
      <c r="NVG68" s="24"/>
      <c r="NVH68" s="24"/>
      <c r="NVI68" s="24"/>
      <c r="NVJ68" s="24"/>
      <c r="NVK68" s="24"/>
      <c r="NVL68" s="24"/>
      <c r="NVM68" s="24"/>
      <c r="NVN68" s="24"/>
      <c r="NVO68" s="24"/>
      <c r="NVP68" s="24"/>
      <c r="NVQ68" s="24"/>
      <c r="NVR68" s="24"/>
      <c r="NVS68" s="24"/>
      <c r="NVT68" s="24"/>
      <c r="NVU68" s="24"/>
      <c r="NVV68" s="24"/>
      <c r="NVW68" s="24"/>
      <c r="NVX68" s="24"/>
      <c r="NVY68" s="24"/>
      <c r="NVZ68" s="24"/>
      <c r="NWA68" s="24"/>
      <c r="NWB68" s="24"/>
      <c r="NWC68" s="24"/>
      <c r="NWD68" s="24"/>
      <c r="NWE68" s="24"/>
      <c r="NWF68" s="24"/>
      <c r="NWG68" s="24"/>
      <c r="NWH68" s="24"/>
      <c r="NWI68" s="24"/>
      <c r="NWJ68" s="24"/>
      <c r="NWK68" s="24"/>
      <c r="NWL68" s="24"/>
      <c r="NWM68" s="24"/>
      <c r="NWN68" s="24"/>
      <c r="NWO68" s="24"/>
      <c r="NWP68" s="24"/>
      <c r="NWQ68" s="24"/>
      <c r="NWR68" s="24"/>
      <c r="NWS68" s="24"/>
      <c r="NWT68" s="24"/>
      <c r="NWU68" s="24"/>
      <c r="NWV68" s="24"/>
      <c r="NWW68" s="24"/>
      <c r="NWX68" s="24"/>
      <c r="NWY68" s="24"/>
      <c r="NWZ68" s="24"/>
      <c r="NXA68" s="24"/>
      <c r="NXB68" s="24"/>
      <c r="NXC68" s="24"/>
      <c r="NXD68" s="24"/>
      <c r="NXE68" s="24"/>
      <c r="NXF68" s="24"/>
      <c r="NXG68" s="24"/>
      <c r="NXH68" s="24"/>
      <c r="NXI68" s="24"/>
      <c r="NXJ68" s="24"/>
      <c r="NXK68" s="24"/>
      <c r="NXL68" s="24"/>
      <c r="NXM68" s="24"/>
      <c r="NXN68" s="24"/>
      <c r="NXO68" s="24"/>
      <c r="NXP68" s="24"/>
      <c r="NXQ68" s="24"/>
      <c r="NXR68" s="24"/>
      <c r="NXS68" s="24"/>
      <c r="NXT68" s="24"/>
      <c r="NXU68" s="24"/>
      <c r="NXV68" s="24"/>
      <c r="NXW68" s="24"/>
      <c r="NXX68" s="24"/>
      <c r="NXY68" s="24"/>
      <c r="NXZ68" s="24"/>
      <c r="NYA68" s="24"/>
      <c r="NYB68" s="24"/>
      <c r="NYC68" s="24"/>
      <c r="NYD68" s="24"/>
      <c r="NYE68" s="24"/>
      <c r="NYF68" s="24"/>
      <c r="NYG68" s="24"/>
      <c r="NYH68" s="24"/>
      <c r="NYI68" s="24"/>
      <c r="NYJ68" s="24"/>
      <c r="NYK68" s="24"/>
      <c r="NYL68" s="24"/>
      <c r="NYM68" s="24"/>
      <c r="NYN68" s="24"/>
      <c r="NYO68" s="24"/>
      <c r="NYP68" s="24"/>
      <c r="NYQ68" s="24"/>
      <c r="NYR68" s="24"/>
      <c r="NYS68" s="24"/>
      <c r="NYT68" s="24"/>
      <c r="NYU68" s="24"/>
      <c r="NYV68" s="24"/>
      <c r="NYW68" s="24"/>
      <c r="NYX68" s="24"/>
      <c r="NYY68" s="24"/>
      <c r="NYZ68" s="24"/>
      <c r="NZA68" s="24"/>
      <c r="NZB68" s="24"/>
      <c r="NZC68" s="24"/>
      <c r="NZD68" s="24"/>
      <c r="NZE68" s="24"/>
      <c r="NZF68" s="24"/>
      <c r="NZG68" s="24"/>
      <c r="NZH68" s="24"/>
      <c r="NZI68" s="24"/>
      <c r="NZJ68" s="24"/>
      <c r="NZK68" s="24"/>
      <c r="NZL68" s="24"/>
      <c r="NZM68" s="24"/>
      <c r="NZN68" s="24"/>
      <c r="NZO68" s="24"/>
      <c r="NZP68" s="24"/>
      <c r="NZQ68" s="24"/>
      <c r="NZR68" s="24"/>
      <c r="NZS68" s="24"/>
      <c r="NZT68" s="24"/>
      <c r="NZU68" s="24"/>
      <c r="NZV68" s="24"/>
      <c r="NZW68" s="24"/>
      <c r="NZX68" s="24"/>
      <c r="NZY68" s="24"/>
      <c r="NZZ68" s="24"/>
      <c r="OAA68" s="24"/>
      <c r="OAB68" s="24"/>
      <c r="OAC68" s="24"/>
      <c r="OAD68" s="24"/>
      <c r="OAE68" s="24"/>
      <c r="OAF68" s="24"/>
      <c r="OAG68" s="24"/>
      <c r="OAH68" s="24"/>
      <c r="OAI68" s="24"/>
      <c r="OAJ68" s="24"/>
      <c r="OAK68" s="24"/>
      <c r="OAL68" s="24"/>
      <c r="OAM68" s="24"/>
      <c r="OAN68" s="24"/>
      <c r="OAO68" s="24"/>
      <c r="OAP68" s="24"/>
      <c r="OAQ68" s="24"/>
      <c r="OAR68" s="24"/>
      <c r="OAS68" s="24"/>
      <c r="OAT68" s="24"/>
      <c r="OAU68" s="24"/>
      <c r="OAV68" s="24"/>
      <c r="OAW68" s="24"/>
      <c r="OAX68" s="24"/>
      <c r="OAY68" s="24"/>
      <c r="OAZ68" s="24"/>
      <c r="OBA68" s="24"/>
      <c r="OBB68" s="24"/>
      <c r="OBC68" s="24"/>
      <c r="OBD68" s="24"/>
      <c r="OBE68" s="24"/>
      <c r="OBF68" s="24"/>
      <c r="OBG68" s="24"/>
      <c r="OBH68" s="24"/>
      <c r="OBI68" s="24"/>
      <c r="OBJ68" s="24"/>
      <c r="OBK68" s="24"/>
      <c r="OBL68" s="24"/>
      <c r="OBM68" s="24"/>
      <c r="OBN68" s="24"/>
      <c r="OBO68" s="24"/>
      <c r="OBP68" s="24"/>
      <c r="OBQ68" s="24"/>
      <c r="OBR68" s="24"/>
      <c r="OBS68" s="24"/>
      <c r="OBT68" s="24"/>
      <c r="OBU68" s="24"/>
      <c r="OBV68" s="24"/>
      <c r="OBW68" s="24"/>
      <c r="OBX68" s="24"/>
      <c r="OBY68" s="24"/>
      <c r="OBZ68" s="24"/>
      <c r="OCA68" s="24"/>
      <c r="OCB68" s="24"/>
      <c r="OCC68" s="24"/>
      <c r="OCD68" s="24"/>
      <c r="OCE68" s="24"/>
      <c r="OCF68" s="24"/>
      <c r="OCG68" s="24"/>
      <c r="OCH68" s="24"/>
      <c r="OCI68" s="24"/>
      <c r="OCJ68" s="24"/>
      <c r="OCK68" s="24"/>
      <c r="OCL68" s="24"/>
      <c r="OCM68" s="24"/>
      <c r="OCN68" s="24"/>
      <c r="OCO68" s="24"/>
      <c r="OCP68" s="24"/>
      <c r="OCQ68" s="24"/>
      <c r="OCR68" s="24"/>
      <c r="OCS68" s="24"/>
      <c r="OCT68" s="24"/>
      <c r="OCU68" s="24"/>
      <c r="OCV68" s="24"/>
      <c r="OCW68" s="24"/>
      <c r="OCX68" s="24"/>
      <c r="OCY68" s="24"/>
      <c r="OCZ68" s="24"/>
      <c r="ODA68" s="24"/>
      <c r="ODB68" s="24"/>
      <c r="ODC68" s="24"/>
      <c r="ODD68" s="24"/>
      <c r="ODE68" s="24"/>
      <c r="ODF68" s="24"/>
      <c r="ODG68" s="24"/>
      <c r="ODH68" s="24"/>
      <c r="ODI68" s="24"/>
      <c r="ODJ68" s="24"/>
      <c r="ODK68" s="24"/>
      <c r="ODL68" s="24"/>
      <c r="ODM68" s="24"/>
      <c r="ODN68" s="24"/>
      <c r="ODO68" s="24"/>
      <c r="ODP68" s="24"/>
      <c r="ODQ68" s="24"/>
      <c r="ODR68" s="24"/>
      <c r="ODS68" s="24"/>
      <c r="ODT68" s="24"/>
      <c r="ODU68" s="24"/>
      <c r="ODV68" s="24"/>
      <c r="ODW68" s="24"/>
      <c r="ODX68" s="24"/>
      <c r="ODY68" s="24"/>
      <c r="ODZ68" s="24"/>
      <c r="OEA68" s="24"/>
      <c r="OEB68" s="24"/>
      <c r="OEC68" s="24"/>
      <c r="OED68" s="24"/>
      <c r="OEE68" s="24"/>
      <c r="OEF68" s="24"/>
      <c r="OEG68" s="24"/>
      <c r="OEH68" s="24"/>
      <c r="OEI68" s="24"/>
      <c r="OEJ68" s="24"/>
      <c r="OEK68" s="24"/>
      <c r="OEL68" s="24"/>
      <c r="OEM68" s="24"/>
      <c r="OEN68" s="24"/>
      <c r="OEO68" s="24"/>
      <c r="OEP68" s="24"/>
      <c r="OEQ68" s="24"/>
      <c r="OER68" s="24"/>
      <c r="OES68" s="24"/>
      <c r="OET68" s="24"/>
      <c r="OEU68" s="24"/>
      <c r="OEV68" s="24"/>
      <c r="OEW68" s="24"/>
      <c r="OEX68" s="24"/>
      <c r="OEY68" s="24"/>
      <c r="OEZ68" s="24"/>
      <c r="OFA68" s="24"/>
      <c r="OFB68" s="24"/>
      <c r="OFC68" s="24"/>
      <c r="OFD68" s="24"/>
      <c r="OFE68" s="24"/>
      <c r="OFF68" s="24"/>
      <c r="OFG68" s="24"/>
      <c r="OFH68" s="24"/>
      <c r="OFI68" s="24"/>
      <c r="OFJ68" s="24"/>
      <c r="OFK68" s="24"/>
      <c r="OFL68" s="24"/>
      <c r="OFM68" s="24"/>
      <c r="OFN68" s="24"/>
      <c r="OFO68" s="24"/>
      <c r="OFP68" s="24"/>
      <c r="OFQ68" s="24"/>
      <c r="OFR68" s="24"/>
      <c r="OFS68" s="24"/>
      <c r="OFT68" s="24"/>
      <c r="OFU68" s="24"/>
      <c r="OFV68" s="24"/>
      <c r="OFW68" s="24"/>
      <c r="OFX68" s="24"/>
      <c r="OFY68" s="24"/>
      <c r="OFZ68" s="24"/>
      <c r="OGA68" s="24"/>
      <c r="OGB68" s="24"/>
      <c r="OGC68" s="24"/>
      <c r="OGD68" s="24"/>
      <c r="OGE68" s="24"/>
      <c r="OGF68" s="24"/>
      <c r="OGG68" s="24"/>
      <c r="OGH68" s="24"/>
      <c r="OGI68" s="24"/>
      <c r="OGJ68" s="24"/>
      <c r="OGK68" s="24"/>
      <c r="OGL68" s="24"/>
      <c r="OGM68" s="24"/>
      <c r="OGN68" s="24"/>
      <c r="OGO68" s="24"/>
      <c r="OGP68" s="24"/>
      <c r="OGQ68" s="24"/>
      <c r="OGR68" s="24"/>
      <c r="OGS68" s="24"/>
      <c r="OGT68" s="24"/>
      <c r="OGU68" s="24"/>
      <c r="OGV68" s="24"/>
      <c r="OGW68" s="24"/>
      <c r="OGX68" s="24"/>
      <c r="OGY68" s="24"/>
      <c r="OGZ68" s="24"/>
      <c r="OHA68" s="24"/>
      <c r="OHB68" s="24"/>
      <c r="OHC68" s="24"/>
      <c r="OHD68" s="24"/>
      <c r="OHE68" s="24"/>
      <c r="OHF68" s="24"/>
      <c r="OHG68" s="24"/>
      <c r="OHH68" s="24"/>
      <c r="OHI68" s="24"/>
      <c r="OHJ68" s="24"/>
      <c r="OHK68" s="24"/>
      <c r="OHL68" s="24"/>
      <c r="OHM68" s="24"/>
      <c r="OHN68" s="24"/>
      <c r="OHO68" s="24"/>
      <c r="OHP68" s="24"/>
      <c r="OHQ68" s="24"/>
      <c r="OHR68" s="24"/>
      <c r="OHS68" s="24"/>
      <c r="OHT68" s="24"/>
      <c r="OHU68" s="24"/>
      <c r="OHV68" s="24"/>
      <c r="OHW68" s="24"/>
      <c r="OHX68" s="24"/>
      <c r="OHY68" s="24"/>
      <c r="OHZ68" s="24"/>
      <c r="OIA68" s="24"/>
      <c r="OIB68" s="24"/>
      <c r="OIC68" s="24"/>
      <c r="OID68" s="24"/>
      <c r="OIE68" s="24"/>
      <c r="OIF68" s="24"/>
      <c r="OIG68" s="24"/>
      <c r="OIH68" s="24"/>
      <c r="OII68" s="24"/>
      <c r="OIJ68" s="24"/>
      <c r="OIK68" s="24"/>
      <c r="OIL68" s="24"/>
      <c r="OIM68" s="24"/>
      <c r="OIN68" s="24"/>
      <c r="OIO68" s="24"/>
      <c r="OIP68" s="24"/>
      <c r="OIQ68" s="24"/>
      <c r="OIR68" s="24"/>
      <c r="OIS68" s="24"/>
      <c r="OIT68" s="24"/>
      <c r="OIU68" s="24"/>
      <c r="OIV68" s="24"/>
      <c r="OIW68" s="24"/>
      <c r="OIX68" s="24"/>
      <c r="OIY68" s="24"/>
      <c r="OIZ68" s="24"/>
      <c r="OJA68" s="24"/>
      <c r="OJB68" s="24"/>
      <c r="OJC68" s="24"/>
      <c r="OJD68" s="24"/>
      <c r="OJE68" s="24"/>
      <c r="OJF68" s="24"/>
      <c r="OJG68" s="24"/>
      <c r="OJH68" s="24"/>
      <c r="OJI68" s="24"/>
      <c r="OJJ68" s="24"/>
      <c r="OJK68" s="24"/>
      <c r="OJL68" s="24"/>
      <c r="OJM68" s="24"/>
      <c r="OJN68" s="24"/>
      <c r="OJO68" s="24"/>
      <c r="OJP68" s="24"/>
      <c r="OJQ68" s="24"/>
      <c r="OJR68" s="24"/>
      <c r="OJS68" s="24"/>
      <c r="OJT68" s="24"/>
      <c r="OJU68" s="24"/>
      <c r="OJV68" s="24"/>
      <c r="OJW68" s="24"/>
      <c r="OJX68" s="24"/>
      <c r="OJY68" s="24"/>
      <c r="OJZ68" s="24"/>
      <c r="OKA68" s="24"/>
      <c r="OKB68" s="24"/>
      <c r="OKC68" s="24"/>
      <c r="OKD68" s="24"/>
      <c r="OKE68" s="24"/>
      <c r="OKF68" s="24"/>
      <c r="OKG68" s="24"/>
      <c r="OKH68" s="24"/>
      <c r="OKI68" s="24"/>
      <c r="OKJ68" s="24"/>
      <c r="OKK68" s="24"/>
      <c r="OKL68" s="24"/>
      <c r="OKM68" s="24"/>
      <c r="OKN68" s="24"/>
      <c r="OKO68" s="24"/>
      <c r="OKP68" s="24"/>
      <c r="OKQ68" s="24"/>
      <c r="OKR68" s="24"/>
      <c r="OKS68" s="24"/>
      <c r="OKT68" s="24"/>
      <c r="OKU68" s="24"/>
      <c r="OKV68" s="24"/>
      <c r="OKW68" s="24"/>
      <c r="OKX68" s="24"/>
      <c r="OKY68" s="24"/>
      <c r="OKZ68" s="24"/>
      <c r="OLA68" s="24"/>
      <c r="OLB68" s="24"/>
      <c r="OLC68" s="24"/>
      <c r="OLD68" s="24"/>
      <c r="OLE68" s="24"/>
      <c r="OLF68" s="24"/>
      <c r="OLG68" s="24"/>
      <c r="OLH68" s="24"/>
      <c r="OLI68" s="24"/>
      <c r="OLJ68" s="24"/>
      <c r="OLK68" s="24"/>
      <c r="OLL68" s="24"/>
      <c r="OLM68" s="24"/>
      <c r="OLN68" s="24"/>
      <c r="OLO68" s="24"/>
      <c r="OLP68" s="24"/>
      <c r="OLQ68" s="24"/>
      <c r="OLR68" s="24"/>
      <c r="OLS68" s="24"/>
      <c r="OLT68" s="24"/>
      <c r="OLU68" s="24"/>
      <c r="OLV68" s="24"/>
      <c r="OLW68" s="24"/>
      <c r="OLX68" s="24"/>
      <c r="OLY68" s="24"/>
      <c r="OLZ68" s="24"/>
      <c r="OMA68" s="24"/>
      <c r="OMB68" s="24"/>
      <c r="OMC68" s="24"/>
      <c r="OMD68" s="24"/>
      <c r="OME68" s="24"/>
      <c r="OMF68" s="24"/>
      <c r="OMG68" s="24"/>
      <c r="OMH68" s="24"/>
      <c r="OMI68" s="24"/>
      <c r="OMJ68" s="24"/>
      <c r="OMK68" s="24"/>
      <c r="OML68" s="24"/>
      <c r="OMM68" s="24"/>
      <c r="OMN68" s="24"/>
      <c r="OMO68" s="24"/>
      <c r="OMP68" s="24"/>
      <c r="OMQ68" s="24"/>
      <c r="OMR68" s="24"/>
      <c r="OMS68" s="24"/>
      <c r="OMT68" s="24"/>
      <c r="OMU68" s="24"/>
      <c r="OMV68" s="24"/>
      <c r="OMW68" s="24"/>
      <c r="OMX68" s="24"/>
      <c r="OMY68" s="24"/>
      <c r="OMZ68" s="24"/>
      <c r="ONA68" s="24"/>
      <c r="ONB68" s="24"/>
      <c r="ONC68" s="24"/>
      <c r="OND68" s="24"/>
      <c r="ONE68" s="24"/>
      <c r="ONF68" s="24"/>
      <c r="ONG68" s="24"/>
      <c r="ONH68" s="24"/>
      <c r="ONI68" s="24"/>
      <c r="ONJ68" s="24"/>
      <c r="ONK68" s="24"/>
      <c r="ONL68" s="24"/>
      <c r="ONM68" s="24"/>
      <c r="ONN68" s="24"/>
      <c r="ONO68" s="24"/>
      <c r="ONP68" s="24"/>
      <c r="ONQ68" s="24"/>
      <c r="ONR68" s="24"/>
      <c r="ONS68" s="24"/>
      <c r="ONT68" s="24"/>
      <c r="ONU68" s="24"/>
      <c r="ONV68" s="24"/>
      <c r="ONW68" s="24"/>
      <c r="ONX68" s="24"/>
      <c r="ONY68" s="24"/>
      <c r="ONZ68" s="24"/>
      <c r="OOA68" s="24"/>
      <c r="OOB68" s="24"/>
      <c r="OOC68" s="24"/>
      <c r="OOD68" s="24"/>
      <c r="OOE68" s="24"/>
      <c r="OOF68" s="24"/>
      <c r="OOG68" s="24"/>
      <c r="OOH68" s="24"/>
      <c r="OOI68" s="24"/>
      <c r="OOJ68" s="24"/>
      <c r="OOK68" s="24"/>
      <c r="OOL68" s="24"/>
      <c r="OOM68" s="24"/>
      <c r="OON68" s="24"/>
      <c r="OOO68" s="24"/>
      <c r="OOP68" s="24"/>
      <c r="OOQ68" s="24"/>
      <c r="OOR68" s="24"/>
      <c r="OOS68" s="24"/>
      <c r="OOT68" s="24"/>
      <c r="OOU68" s="24"/>
      <c r="OOV68" s="24"/>
      <c r="OOW68" s="24"/>
      <c r="OOX68" s="24"/>
      <c r="OOY68" s="24"/>
      <c r="OOZ68" s="24"/>
      <c r="OPA68" s="24"/>
      <c r="OPB68" s="24"/>
      <c r="OPC68" s="24"/>
      <c r="OPD68" s="24"/>
      <c r="OPE68" s="24"/>
      <c r="OPF68" s="24"/>
      <c r="OPG68" s="24"/>
      <c r="OPH68" s="24"/>
      <c r="OPI68" s="24"/>
      <c r="OPJ68" s="24"/>
      <c r="OPK68" s="24"/>
      <c r="OPL68" s="24"/>
      <c r="OPM68" s="24"/>
      <c r="OPN68" s="24"/>
      <c r="OPO68" s="24"/>
      <c r="OPP68" s="24"/>
      <c r="OPQ68" s="24"/>
      <c r="OPR68" s="24"/>
      <c r="OPS68" s="24"/>
      <c r="OPT68" s="24"/>
      <c r="OPU68" s="24"/>
      <c r="OPV68" s="24"/>
      <c r="OPW68" s="24"/>
      <c r="OPX68" s="24"/>
      <c r="OPY68" s="24"/>
      <c r="OPZ68" s="24"/>
      <c r="OQA68" s="24"/>
      <c r="OQB68" s="24"/>
      <c r="OQC68" s="24"/>
      <c r="OQD68" s="24"/>
      <c r="OQE68" s="24"/>
      <c r="OQF68" s="24"/>
      <c r="OQG68" s="24"/>
      <c r="OQH68" s="24"/>
      <c r="OQI68" s="24"/>
      <c r="OQJ68" s="24"/>
      <c r="OQK68" s="24"/>
      <c r="OQL68" s="24"/>
      <c r="OQM68" s="24"/>
      <c r="OQN68" s="24"/>
      <c r="OQO68" s="24"/>
      <c r="OQP68" s="24"/>
      <c r="OQQ68" s="24"/>
      <c r="OQR68" s="24"/>
      <c r="OQS68" s="24"/>
      <c r="OQT68" s="24"/>
      <c r="OQU68" s="24"/>
      <c r="OQV68" s="24"/>
      <c r="OQW68" s="24"/>
      <c r="OQX68" s="24"/>
      <c r="OQY68" s="24"/>
      <c r="OQZ68" s="24"/>
      <c r="ORA68" s="24"/>
      <c r="ORB68" s="24"/>
      <c r="ORC68" s="24"/>
      <c r="ORD68" s="24"/>
      <c r="ORE68" s="24"/>
      <c r="ORF68" s="24"/>
      <c r="ORG68" s="24"/>
      <c r="ORH68" s="24"/>
      <c r="ORI68" s="24"/>
      <c r="ORJ68" s="24"/>
      <c r="ORK68" s="24"/>
      <c r="ORL68" s="24"/>
      <c r="ORM68" s="24"/>
      <c r="ORN68" s="24"/>
      <c r="ORO68" s="24"/>
      <c r="ORP68" s="24"/>
      <c r="ORQ68" s="24"/>
      <c r="ORR68" s="24"/>
      <c r="ORS68" s="24"/>
      <c r="ORT68" s="24"/>
      <c r="ORU68" s="24"/>
      <c r="ORV68" s="24"/>
      <c r="ORW68" s="24"/>
      <c r="ORX68" s="24"/>
      <c r="ORY68" s="24"/>
      <c r="ORZ68" s="24"/>
      <c r="OSA68" s="24"/>
      <c r="OSB68" s="24"/>
      <c r="OSC68" s="24"/>
      <c r="OSD68" s="24"/>
      <c r="OSE68" s="24"/>
      <c r="OSF68" s="24"/>
      <c r="OSG68" s="24"/>
      <c r="OSH68" s="24"/>
      <c r="OSI68" s="24"/>
      <c r="OSJ68" s="24"/>
      <c r="OSK68" s="24"/>
      <c r="OSL68" s="24"/>
      <c r="OSM68" s="24"/>
      <c r="OSN68" s="24"/>
      <c r="OSO68" s="24"/>
      <c r="OSP68" s="24"/>
      <c r="OSQ68" s="24"/>
      <c r="OSR68" s="24"/>
      <c r="OSS68" s="24"/>
      <c r="OST68" s="24"/>
      <c r="OSU68" s="24"/>
      <c r="OSV68" s="24"/>
      <c r="OSW68" s="24"/>
      <c r="OSX68" s="24"/>
      <c r="OSY68" s="24"/>
      <c r="OSZ68" s="24"/>
      <c r="OTA68" s="24"/>
      <c r="OTB68" s="24"/>
      <c r="OTC68" s="24"/>
      <c r="OTD68" s="24"/>
      <c r="OTE68" s="24"/>
      <c r="OTF68" s="24"/>
      <c r="OTG68" s="24"/>
      <c r="OTH68" s="24"/>
      <c r="OTI68" s="24"/>
      <c r="OTJ68" s="24"/>
      <c r="OTK68" s="24"/>
      <c r="OTL68" s="24"/>
      <c r="OTM68" s="24"/>
      <c r="OTN68" s="24"/>
      <c r="OTO68" s="24"/>
      <c r="OTP68" s="24"/>
      <c r="OTQ68" s="24"/>
      <c r="OTR68" s="24"/>
      <c r="OTS68" s="24"/>
      <c r="OTT68" s="24"/>
      <c r="OTU68" s="24"/>
      <c r="OTV68" s="24"/>
      <c r="OTW68" s="24"/>
      <c r="OTX68" s="24"/>
      <c r="OTY68" s="24"/>
      <c r="OTZ68" s="24"/>
      <c r="OUA68" s="24"/>
      <c r="OUB68" s="24"/>
      <c r="OUC68" s="24"/>
      <c r="OUD68" s="24"/>
      <c r="OUE68" s="24"/>
      <c r="OUF68" s="24"/>
      <c r="OUG68" s="24"/>
      <c r="OUH68" s="24"/>
      <c r="OUI68" s="24"/>
      <c r="OUJ68" s="24"/>
      <c r="OUK68" s="24"/>
      <c r="OUL68" s="24"/>
      <c r="OUM68" s="24"/>
      <c r="OUN68" s="24"/>
      <c r="OUO68" s="24"/>
      <c r="OUP68" s="24"/>
      <c r="OUQ68" s="24"/>
      <c r="OUR68" s="24"/>
      <c r="OUS68" s="24"/>
      <c r="OUT68" s="24"/>
      <c r="OUU68" s="24"/>
      <c r="OUV68" s="24"/>
      <c r="OUW68" s="24"/>
      <c r="OUX68" s="24"/>
      <c r="OUY68" s="24"/>
      <c r="OUZ68" s="24"/>
      <c r="OVA68" s="24"/>
      <c r="OVB68" s="24"/>
      <c r="OVC68" s="24"/>
      <c r="OVD68" s="24"/>
      <c r="OVE68" s="24"/>
      <c r="OVF68" s="24"/>
      <c r="OVG68" s="24"/>
      <c r="OVH68" s="24"/>
      <c r="OVI68" s="24"/>
      <c r="OVJ68" s="24"/>
      <c r="OVK68" s="24"/>
      <c r="OVL68" s="24"/>
      <c r="OVM68" s="24"/>
      <c r="OVN68" s="24"/>
      <c r="OVO68" s="24"/>
      <c r="OVP68" s="24"/>
      <c r="OVQ68" s="24"/>
      <c r="OVR68" s="24"/>
      <c r="OVS68" s="24"/>
      <c r="OVT68" s="24"/>
      <c r="OVU68" s="24"/>
      <c r="OVV68" s="24"/>
      <c r="OVW68" s="24"/>
      <c r="OVX68" s="24"/>
      <c r="OVY68" s="24"/>
      <c r="OVZ68" s="24"/>
      <c r="OWA68" s="24"/>
      <c r="OWB68" s="24"/>
      <c r="OWC68" s="24"/>
      <c r="OWD68" s="24"/>
      <c r="OWE68" s="24"/>
      <c r="OWF68" s="24"/>
      <c r="OWG68" s="24"/>
      <c r="OWH68" s="24"/>
      <c r="OWI68" s="24"/>
      <c r="OWJ68" s="24"/>
      <c r="OWK68" s="24"/>
      <c r="OWL68" s="24"/>
      <c r="OWM68" s="24"/>
      <c r="OWN68" s="24"/>
      <c r="OWO68" s="24"/>
      <c r="OWP68" s="24"/>
      <c r="OWQ68" s="24"/>
      <c r="OWR68" s="24"/>
      <c r="OWS68" s="24"/>
      <c r="OWT68" s="24"/>
      <c r="OWU68" s="24"/>
      <c r="OWV68" s="24"/>
      <c r="OWW68" s="24"/>
      <c r="OWX68" s="24"/>
      <c r="OWY68" s="24"/>
      <c r="OWZ68" s="24"/>
      <c r="OXA68" s="24"/>
      <c r="OXB68" s="24"/>
      <c r="OXC68" s="24"/>
      <c r="OXD68" s="24"/>
      <c r="OXE68" s="24"/>
      <c r="OXF68" s="24"/>
      <c r="OXG68" s="24"/>
      <c r="OXH68" s="24"/>
      <c r="OXI68" s="24"/>
      <c r="OXJ68" s="24"/>
      <c r="OXK68" s="24"/>
      <c r="OXL68" s="24"/>
      <c r="OXM68" s="24"/>
      <c r="OXN68" s="24"/>
      <c r="OXO68" s="24"/>
      <c r="OXP68" s="24"/>
      <c r="OXQ68" s="24"/>
      <c r="OXR68" s="24"/>
      <c r="OXS68" s="24"/>
      <c r="OXT68" s="24"/>
      <c r="OXU68" s="24"/>
      <c r="OXV68" s="24"/>
      <c r="OXW68" s="24"/>
      <c r="OXX68" s="24"/>
      <c r="OXY68" s="24"/>
      <c r="OXZ68" s="24"/>
      <c r="OYA68" s="24"/>
      <c r="OYB68" s="24"/>
      <c r="OYC68" s="24"/>
      <c r="OYD68" s="24"/>
      <c r="OYE68" s="24"/>
      <c r="OYF68" s="24"/>
      <c r="OYG68" s="24"/>
      <c r="OYH68" s="24"/>
      <c r="OYI68" s="24"/>
      <c r="OYJ68" s="24"/>
      <c r="OYK68" s="24"/>
      <c r="OYL68" s="24"/>
      <c r="OYM68" s="24"/>
      <c r="OYN68" s="24"/>
      <c r="OYO68" s="24"/>
      <c r="OYP68" s="24"/>
      <c r="OYQ68" s="24"/>
      <c r="OYR68" s="24"/>
      <c r="OYS68" s="24"/>
      <c r="OYT68" s="24"/>
      <c r="OYU68" s="24"/>
      <c r="OYV68" s="24"/>
      <c r="OYW68" s="24"/>
      <c r="OYX68" s="24"/>
      <c r="OYY68" s="24"/>
      <c r="OYZ68" s="24"/>
      <c r="OZA68" s="24"/>
      <c r="OZB68" s="24"/>
      <c r="OZC68" s="24"/>
      <c r="OZD68" s="24"/>
      <c r="OZE68" s="24"/>
      <c r="OZF68" s="24"/>
      <c r="OZG68" s="24"/>
      <c r="OZH68" s="24"/>
      <c r="OZI68" s="24"/>
      <c r="OZJ68" s="24"/>
      <c r="OZK68" s="24"/>
      <c r="OZL68" s="24"/>
      <c r="OZM68" s="24"/>
      <c r="OZN68" s="24"/>
      <c r="OZO68" s="24"/>
      <c r="OZP68" s="24"/>
      <c r="OZQ68" s="24"/>
      <c r="OZR68" s="24"/>
      <c r="OZS68" s="24"/>
      <c r="OZT68" s="24"/>
      <c r="OZU68" s="24"/>
      <c r="OZV68" s="24"/>
      <c r="OZW68" s="24"/>
      <c r="OZX68" s="24"/>
      <c r="OZY68" s="24"/>
      <c r="OZZ68" s="24"/>
      <c r="PAA68" s="24"/>
      <c r="PAB68" s="24"/>
      <c r="PAC68" s="24"/>
      <c r="PAD68" s="24"/>
      <c r="PAE68" s="24"/>
      <c r="PAF68" s="24"/>
      <c r="PAG68" s="24"/>
      <c r="PAH68" s="24"/>
      <c r="PAI68" s="24"/>
      <c r="PAJ68" s="24"/>
      <c r="PAK68" s="24"/>
      <c r="PAL68" s="24"/>
      <c r="PAM68" s="24"/>
      <c r="PAN68" s="24"/>
      <c r="PAO68" s="24"/>
      <c r="PAP68" s="24"/>
      <c r="PAQ68" s="24"/>
      <c r="PAR68" s="24"/>
      <c r="PAS68" s="24"/>
      <c r="PAT68" s="24"/>
      <c r="PAU68" s="24"/>
      <c r="PAV68" s="24"/>
      <c r="PAW68" s="24"/>
      <c r="PAX68" s="24"/>
      <c r="PAY68" s="24"/>
      <c r="PAZ68" s="24"/>
      <c r="PBA68" s="24"/>
      <c r="PBB68" s="24"/>
      <c r="PBC68" s="24"/>
      <c r="PBD68" s="24"/>
      <c r="PBE68" s="24"/>
      <c r="PBF68" s="24"/>
      <c r="PBG68" s="24"/>
      <c r="PBH68" s="24"/>
      <c r="PBI68" s="24"/>
      <c r="PBJ68" s="24"/>
      <c r="PBK68" s="24"/>
      <c r="PBL68" s="24"/>
      <c r="PBM68" s="24"/>
      <c r="PBN68" s="24"/>
      <c r="PBO68" s="24"/>
      <c r="PBP68" s="24"/>
      <c r="PBQ68" s="24"/>
      <c r="PBR68" s="24"/>
      <c r="PBS68" s="24"/>
      <c r="PBT68" s="24"/>
      <c r="PBU68" s="24"/>
      <c r="PBV68" s="24"/>
      <c r="PBW68" s="24"/>
      <c r="PBX68" s="24"/>
      <c r="PBY68" s="24"/>
      <c r="PBZ68" s="24"/>
      <c r="PCA68" s="24"/>
      <c r="PCB68" s="24"/>
      <c r="PCC68" s="24"/>
      <c r="PCD68" s="24"/>
      <c r="PCE68" s="24"/>
      <c r="PCF68" s="24"/>
      <c r="PCG68" s="24"/>
      <c r="PCH68" s="24"/>
      <c r="PCI68" s="24"/>
      <c r="PCJ68" s="24"/>
      <c r="PCK68" s="24"/>
      <c r="PCL68" s="24"/>
      <c r="PCM68" s="24"/>
      <c r="PCN68" s="24"/>
      <c r="PCO68" s="24"/>
      <c r="PCP68" s="24"/>
      <c r="PCQ68" s="24"/>
      <c r="PCR68" s="24"/>
      <c r="PCS68" s="24"/>
      <c r="PCT68" s="24"/>
      <c r="PCU68" s="24"/>
      <c r="PCV68" s="24"/>
      <c r="PCW68" s="24"/>
      <c r="PCX68" s="24"/>
      <c r="PCY68" s="24"/>
      <c r="PCZ68" s="24"/>
      <c r="PDA68" s="24"/>
      <c r="PDB68" s="24"/>
      <c r="PDC68" s="24"/>
      <c r="PDD68" s="24"/>
      <c r="PDE68" s="24"/>
      <c r="PDF68" s="24"/>
      <c r="PDG68" s="24"/>
      <c r="PDH68" s="24"/>
      <c r="PDI68" s="24"/>
      <c r="PDJ68" s="24"/>
      <c r="PDK68" s="24"/>
      <c r="PDL68" s="24"/>
      <c r="PDM68" s="24"/>
      <c r="PDN68" s="24"/>
      <c r="PDO68" s="24"/>
      <c r="PDP68" s="24"/>
      <c r="PDQ68" s="24"/>
      <c r="PDR68" s="24"/>
      <c r="PDS68" s="24"/>
      <c r="PDT68" s="24"/>
      <c r="PDU68" s="24"/>
      <c r="PDV68" s="24"/>
      <c r="PDW68" s="24"/>
      <c r="PDX68" s="24"/>
      <c r="PDY68" s="24"/>
      <c r="PDZ68" s="24"/>
      <c r="PEA68" s="24"/>
      <c r="PEB68" s="24"/>
      <c r="PEC68" s="24"/>
      <c r="PED68" s="24"/>
      <c r="PEE68" s="24"/>
      <c r="PEF68" s="24"/>
      <c r="PEG68" s="24"/>
      <c r="PEH68" s="24"/>
      <c r="PEI68" s="24"/>
      <c r="PEJ68" s="24"/>
      <c r="PEK68" s="24"/>
      <c r="PEL68" s="24"/>
      <c r="PEM68" s="24"/>
      <c r="PEN68" s="24"/>
      <c r="PEO68" s="24"/>
      <c r="PEP68" s="24"/>
      <c r="PEQ68" s="24"/>
      <c r="PER68" s="24"/>
      <c r="PES68" s="24"/>
      <c r="PET68" s="24"/>
      <c r="PEU68" s="24"/>
      <c r="PEV68" s="24"/>
      <c r="PEW68" s="24"/>
      <c r="PEX68" s="24"/>
      <c r="PEY68" s="24"/>
      <c r="PEZ68" s="24"/>
      <c r="PFA68" s="24"/>
      <c r="PFB68" s="24"/>
      <c r="PFC68" s="24"/>
      <c r="PFD68" s="24"/>
      <c r="PFE68" s="24"/>
      <c r="PFF68" s="24"/>
      <c r="PFG68" s="24"/>
      <c r="PFH68" s="24"/>
      <c r="PFI68" s="24"/>
      <c r="PFJ68" s="24"/>
      <c r="PFK68" s="24"/>
      <c r="PFL68" s="24"/>
      <c r="PFM68" s="24"/>
      <c r="PFN68" s="24"/>
      <c r="PFO68" s="24"/>
      <c r="PFP68" s="24"/>
      <c r="PFQ68" s="24"/>
      <c r="PFR68" s="24"/>
      <c r="PFS68" s="24"/>
      <c r="PFT68" s="24"/>
      <c r="PFU68" s="24"/>
      <c r="PFV68" s="24"/>
      <c r="PFW68" s="24"/>
      <c r="PFX68" s="24"/>
      <c r="PFY68" s="24"/>
      <c r="PFZ68" s="24"/>
      <c r="PGA68" s="24"/>
      <c r="PGB68" s="24"/>
      <c r="PGC68" s="24"/>
      <c r="PGD68" s="24"/>
      <c r="PGE68" s="24"/>
      <c r="PGF68" s="24"/>
      <c r="PGG68" s="24"/>
      <c r="PGH68" s="24"/>
      <c r="PGI68" s="24"/>
      <c r="PGJ68" s="24"/>
      <c r="PGK68" s="24"/>
      <c r="PGL68" s="24"/>
      <c r="PGM68" s="24"/>
      <c r="PGN68" s="24"/>
      <c r="PGO68" s="24"/>
      <c r="PGP68" s="24"/>
      <c r="PGQ68" s="24"/>
      <c r="PGR68" s="24"/>
      <c r="PGS68" s="24"/>
      <c r="PGT68" s="24"/>
      <c r="PGU68" s="24"/>
      <c r="PGV68" s="24"/>
      <c r="PGW68" s="24"/>
      <c r="PGX68" s="24"/>
      <c r="PGY68" s="24"/>
      <c r="PGZ68" s="24"/>
      <c r="PHA68" s="24"/>
      <c r="PHB68" s="24"/>
      <c r="PHC68" s="24"/>
      <c r="PHD68" s="24"/>
      <c r="PHE68" s="24"/>
      <c r="PHF68" s="24"/>
      <c r="PHG68" s="24"/>
      <c r="PHH68" s="24"/>
      <c r="PHI68" s="24"/>
      <c r="PHJ68" s="24"/>
      <c r="PHK68" s="24"/>
      <c r="PHL68" s="24"/>
      <c r="PHM68" s="24"/>
      <c r="PHN68" s="24"/>
      <c r="PHO68" s="24"/>
      <c r="PHP68" s="24"/>
      <c r="PHQ68" s="24"/>
      <c r="PHR68" s="24"/>
      <c r="PHS68" s="24"/>
      <c r="PHT68" s="24"/>
      <c r="PHU68" s="24"/>
      <c r="PHV68" s="24"/>
      <c r="PHW68" s="24"/>
      <c r="PHX68" s="24"/>
      <c r="PHY68" s="24"/>
      <c r="PHZ68" s="24"/>
      <c r="PIA68" s="24"/>
      <c r="PIB68" s="24"/>
      <c r="PIC68" s="24"/>
      <c r="PID68" s="24"/>
      <c r="PIE68" s="24"/>
      <c r="PIF68" s="24"/>
      <c r="PIG68" s="24"/>
      <c r="PIH68" s="24"/>
      <c r="PII68" s="24"/>
      <c r="PIJ68" s="24"/>
      <c r="PIK68" s="24"/>
      <c r="PIL68" s="24"/>
      <c r="PIM68" s="24"/>
      <c r="PIN68" s="24"/>
      <c r="PIO68" s="24"/>
      <c r="PIP68" s="24"/>
      <c r="PIQ68" s="24"/>
      <c r="PIR68" s="24"/>
      <c r="PIS68" s="24"/>
      <c r="PIT68" s="24"/>
      <c r="PIU68" s="24"/>
      <c r="PIV68" s="24"/>
      <c r="PIW68" s="24"/>
      <c r="PIX68" s="24"/>
      <c r="PIY68" s="24"/>
      <c r="PIZ68" s="24"/>
      <c r="PJA68" s="24"/>
      <c r="PJB68" s="24"/>
      <c r="PJC68" s="24"/>
      <c r="PJD68" s="24"/>
      <c r="PJE68" s="24"/>
      <c r="PJF68" s="24"/>
      <c r="PJG68" s="24"/>
      <c r="PJH68" s="24"/>
      <c r="PJI68" s="24"/>
      <c r="PJJ68" s="24"/>
      <c r="PJK68" s="24"/>
      <c r="PJL68" s="24"/>
      <c r="PJM68" s="24"/>
      <c r="PJN68" s="24"/>
      <c r="PJO68" s="24"/>
      <c r="PJP68" s="24"/>
      <c r="PJQ68" s="24"/>
      <c r="PJR68" s="24"/>
      <c r="PJS68" s="24"/>
      <c r="PJT68" s="24"/>
      <c r="PJU68" s="24"/>
      <c r="PJV68" s="24"/>
      <c r="PJW68" s="24"/>
      <c r="PJX68" s="24"/>
      <c r="PJY68" s="24"/>
      <c r="PJZ68" s="24"/>
      <c r="PKA68" s="24"/>
      <c r="PKB68" s="24"/>
      <c r="PKC68" s="24"/>
      <c r="PKD68" s="24"/>
      <c r="PKE68" s="24"/>
      <c r="PKF68" s="24"/>
      <c r="PKG68" s="24"/>
      <c r="PKH68" s="24"/>
      <c r="PKI68" s="24"/>
      <c r="PKJ68" s="24"/>
      <c r="PKK68" s="24"/>
      <c r="PKL68" s="24"/>
      <c r="PKM68" s="24"/>
      <c r="PKN68" s="24"/>
      <c r="PKO68" s="24"/>
      <c r="PKP68" s="24"/>
      <c r="PKQ68" s="24"/>
      <c r="PKR68" s="24"/>
      <c r="PKS68" s="24"/>
      <c r="PKT68" s="24"/>
      <c r="PKU68" s="24"/>
      <c r="PKV68" s="24"/>
      <c r="PKW68" s="24"/>
      <c r="PKX68" s="24"/>
      <c r="PKY68" s="24"/>
      <c r="PKZ68" s="24"/>
      <c r="PLA68" s="24"/>
      <c r="PLB68" s="24"/>
      <c r="PLC68" s="24"/>
      <c r="PLD68" s="24"/>
      <c r="PLE68" s="24"/>
      <c r="PLF68" s="24"/>
      <c r="PLG68" s="24"/>
      <c r="PLH68" s="24"/>
      <c r="PLI68" s="24"/>
      <c r="PLJ68" s="24"/>
      <c r="PLK68" s="24"/>
      <c r="PLL68" s="24"/>
      <c r="PLM68" s="24"/>
      <c r="PLN68" s="24"/>
      <c r="PLO68" s="24"/>
      <c r="PLP68" s="24"/>
      <c r="PLQ68" s="24"/>
      <c r="PLR68" s="24"/>
      <c r="PLS68" s="24"/>
      <c r="PLT68" s="24"/>
      <c r="PLU68" s="24"/>
      <c r="PLV68" s="24"/>
      <c r="PLW68" s="24"/>
      <c r="PLX68" s="24"/>
      <c r="PLY68" s="24"/>
      <c r="PLZ68" s="24"/>
      <c r="PMA68" s="24"/>
      <c r="PMB68" s="24"/>
      <c r="PMC68" s="24"/>
      <c r="PMD68" s="24"/>
      <c r="PME68" s="24"/>
      <c r="PMF68" s="24"/>
      <c r="PMG68" s="24"/>
      <c r="PMH68" s="24"/>
      <c r="PMI68" s="24"/>
      <c r="PMJ68" s="24"/>
      <c r="PMK68" s="24"/>
      <c r="PML68" s="24"/>
      <c r="PMM68" s="24"/>
      <c r="PMN68" s="24"/>
      <c r="PMO68" s="24"/>
      <c r="PMP68" s="24"/>
      <c r="PMQ68" s="24"/>
      <c r="PMR68" s="24"/>
      <c r="PMS68" s="24"/>
      <c r="PMT68" s="24"/>
      <c r="PMU68" s="24"/>
      <c r="PMV68" s="24"/>
      <c r="PMW68" s="24"/>
      <c r="PMX68" s="24"/>
      <c r="PMY68" s="24"/>
      <c r="PMZ68" s="24"/>
      <c r="PNA68" s="24"/>
      <c r="PNB68" s="24"/>
      <c r="PNC68" s="24"/>
      <c r="PND68" s="24"/>
      <c r="PNE68" s="24"/>
      <c r="PNF68" s="24"/>
      <c r="PNG68" s="24"/>
      <c r="PNH68" s="24"/>
      <c r="PNI68" s="24"/>
      <c r="PNJ68" s="24"/>
      <c r="PNK68" s="24"/>
      <c r="PNL68" s="24"/>
      <c r="PNM68" s="24"/>
      <c r="PNN68" s="24"/>
      <c r="PNO68" s="24"/>
      <c r="PNP68" s="24"/>
      <c r="PNQ68" s="24"/>
      <c r="PNR68" s="24"/>
      <c r="PNS68" s="24"/>
      <c r="PNT68" s="24"/>
      <c r="PNU68" s="24"/>
      <c r="PNV68" s="24"/>
      <c r="PNW68" s="24"/>
      <c r="PNX68" s="24"/>
      <c r="PNY68" s="24"/>
      <c r="PNZ68" s="24"/>
      <c r="POA68" s="24"/>
      <c r="POB68" s="24"/>
      <c r="POC68" s="24"/>
      <c r="POD68" s="24"/>
      <c r="POE68" s="24"/>
      <c r="POF68" s="24"/>
      <c r="POG68" s="24"/>
      <c r="POH68" s="24"/>
      <c r="POI68" s="24"/>
      <c r="POJ68" s="24"/>
      <c r="POK68" s="24"/>
      <c r="POL68" s="24"/>
      <c r="POM68" s="24"/>
      <c r="PON68" s="24"/>
      <c r="POO68" s="24"/>
      <c r="POP68" s="24"/>
      <c r="POQ68" s="24"/>
      <c r="POR68" s="24"/>
      <c r="POS68" s="24"/>
      <c r="POT68" s="24"/>
      <c r="POU68" s="24"/>
      <c r="POV68" s="24"/>
      <c r="POW68" s="24"/>
      <c r="POX68" s="24"/>
      <c r="POY68" s="24"/>
      <c r="POZ68" s="24"/>
      <c r="PPA68" s="24"/>
      <c r="PPB68" s="24"/>
      <c r="PPC68" s="24"/>
      <c r="PPD68" s="24"/>
      <c r="PPE68" s="24"/>
      <c r="PPF68" s="24"/>
      <c r="PPG68" s="24"/>
      <c r="PPH68" s="24"/>
      <c r="PPI68" s="24"/>
      <c r="PPJ68" s="24"/>
      <c r="PPK68" s="24"/>
      <c r="PPL68" s="24"/>
      <c r="PPM68" s="24"/>
      <c r="PPN68" s="24"/>
      <c r="PPO68" s="24"/>
      <c r="PPP68" s="24"/>
      <c r="PPQ68" s="24"/>
      <c r="PPR68" s="24"/>
      <c r="PPS68" s="24"/>
      <c r="PPT68" s="24"/>
      <c r="PPU68" s="24"/>
      <c r="PPV68" s="24"/>
      <c r="PPW68" s="24"/>
      <c r="PPX68" s="24"/>
      <c r="PPY68" s="24"/>
      <c r="PPZ68" s="24"/>
      <c r="PQA68" s="24"/>
      <c r="PQB68" s="24"/>
      <c r="PQC68" s="24"/>
      <c r="PQD68" s="24"/>
      <c r="PQE68" s="24"/>
      <c r="PQF68" s="24"/>
      <c r="PQG68" s="24"/>
      <c r="PQH68" s="24"/>
      <c r="PQI68" s="24"/>
      <c r="PQJ68" s="24"/>
      <c r="PQK68" s="24"/>
      <c r="PQL68" s="24"/>
      <c r="PQM68" s="24"/>
      <c r="PQN68" s="24"/>
      <c r="PQO68" s="24"/>
      <c r="PQP68" s="24"/>
      <c r="PQQ68" s="24"/>
      <c r="PQR68" s="24"/>
      <c r="PQS68" s="24"/>
      <c r="PQT68" s="24"/>
      <c r="PQU68" s="24"/>
      <c r="PQV68" s="24"/>
      <c r="PQW68" s="24"/>
      <c r="PQX68" s="24"/>
      <c r="PQY68" s="24"/>
      <c r="PQZ68" s="24"/>
      <c r="PRA68" s="24"/>
      <c r="PRB68" s="24"/>
      <c r="PRC68" s="24"/>
      <c r="PRD68" s="24"/>
      <c r="PRE68" s="24"/>
      <c r="PRF68" s="24"/>
      <c r="PRG68" s="24"/>
      <c r="PRH68" s="24"/>
      <c r="PRI68" s="24"/>
      <c r="PRJ68" s="24"/>
      <c r="PRK68" s="24"/>
      <c r="PRL68" s="24"/>
      <c r="PRM68" s="24"/>
      <c r="PRN68" s="24"/>
      <c r="PRO68" s="24"/>
      <c r="PRP68" s="24"/>
      <c r="PRQ68" s="24"/>
      <c r="PRR68" s="24"/>
      <c r="PRS68" s="24"/>
      <c r="PRT68" s="24"/>
      <c r="PRU68" s="24"/>
      <c r="PRV68" s="24"/>
      <c r="PRW68" s="24"/>
      <c r="PRX68" s="24"/>
      <c r="PRY68" s="24"/>
      <c r="PRZ68" s="24"/>
      <c r="PSA68" s="24"/>
      <c r="PSB68" s="24"/>
      <c r="PSC68" s="24"/>
      <c r="PSD68" s="24"/>
      <c r="PSE68" s="24"/>
      <c r="PSF68" s="24"/>
      <c r="PSG68" s="24"/>
      <c r="PSH68" s="24"/>
      <c r="PSI68" s="24"/>
      <c r="PSJ68" s="24"/>
      <c r="PSK68" s="24"/>
      <c r="PSL68" s="24"/>
      <c r="PSM68" s="24"/>
      <c r="PSN68" s="24"/>
      <c r="PSO68" s="24"/>
      <c r="PSP68" s="24"/>
      <c r="PSQ68" s="24"/>
      <c r="PSR68" s="24"/>
      <c r="PSS68" s="24"/>
      <c r="PST68" s="24"/>
      <c r="PSU68" s="24"/>
      <c r="PSV68" s="24"/>
      <c r="PSW68" s="24"/>
      <c r="PSX68" s="24"/>
      <c r="PSY68" s="24"/>
      <c r="PSZ68" s="24"/>
      <c r="PTA68" s="24"/>
      <c r="PTB68" s="24"/>
      <c r="PTC68" s="24"/>
      <c r="PTD68" s="24"/>
      <c r="PTE68" s="24"/>
      <c r="PTF68" s="24"/>
      <c r="PTG68" s="24"/>
      <c r="PTH68" s="24"/>
      <c r="PTI68" s="24"/>
      <c r="PTJ68" s="24"/>
      <c r="PTK68" s="24"/>
      <c r="PTL68" s="24"/>
      <c r="PTM68" s="24"/>
      <c r="PTN68" s="24"/>
      <c r="PTO68" s="24"/>
      <c r="PTP68" s="24"/>
      <c r="PTQ68" s="24"/>
      <c r="PTR68" s="24"/>
      <c r="PTS68" s="24"/>
      <c r="PTT68" s="24"/>
      <c r="PTU68" s="24"/>
      <c r="PTV68" s="24"/>
      <c r="PTW68" s="24"/>
      <c r="PTX68" s="24"/>
      <c r="PTY68" s="24"/>
      <c r="PTZ68" s="24"/>
      <c r="PUA68" s="24"/>
      <c r="PUB68" s="24"/>
      <c r="PUC68" s="24"/>
      <c r="PUD68" s="24"/>
      <c r="PUE68" s="24"/>
      <c r="PUF68" s="24"/>
      <c r="PUG68" s="24"/>
      <c r="PUH68" s="24"/>
      <c r="PUI68" s="24"/>
      <c r="PUJ68" s="24"/>
      <c r="PUK68" s="24"/>
      <c r="PUL68" s="24"/>
      <c r="PUM68" s="24"/>
      <c r="PUN68" s="24"/>
      <c r="PUO68" s="24"/>
      <c r="PUP68" s="24"/>
      <c r="PUQ68" s="24"/>
      <c r="PUR68" s="24"/>
      <c r="PUS68" s="24"/>
      <c r="PUT68" s="24"/>
      <c r="PUU68" s="24"/>
      <c r="PUV68" s="24"/>
      <c r="PUW68" s="24"/>
      <c r="PUX68" s="24"/>
      <c r="PUY68" s="24"/>
      <c r="PUZ68" s="24"/>
      <c r="PVA68" s="24"/>
      <c r="PVB68" s="24"/>
      <c r="PVC68" s="24"/>
      <c r="PVD68" s="24"/>
      <c r="PVE68" s="24"/>
      <c r="PVF68" s="24"/>
      <c r="PVG68" s="24"/>
      <c r="PVH68" s="24"/>
      <c r="PVI68" s="24"/>
      <c r="PVJ68" s="24"/>
      <c r="PVK68" s="24"/>
      <c r="PVL68" s="24"/>
      <c r="PVM68" s="24"/>
      <c r="PVN68" s="24"/>
      <c r="PVO68" s="24"/>
      <c r="PVP68" s="24"/>
      <c r="PVQ68" s="24"/>
      <c r="PVR68" s="24"/>
      <c r="PVS68" s="24"/>
      <c r="PVT68" s="24"/>
      <c r="PVU68" s="24"/>
      <c r="PVV68" s="24"/>
      <c r="PVW68" s="24"/>
      <c r="PVX68" s="24"/>
      <c r="PVY68" s="24"/>
      <c r="PVZ68" s="24"/>
      <c r="PWA68" s="24"/>
      <c r="PWB68" s="24"/>
      <c r="PWC68" s="24"/>
      <c r="PWD68" s="24"/>
      <c r="PWE68" s="24"/>
      <c r="PWF68" s="24"/>
      <c r="PWG68" s="24"/>
      <c r="PWH68" s="24"/>
      <c r="PWI68" s="24"/>
      <c r="PWJ68" s="24"/>
      <c r="PWK68" s="24"/>
      <c r="PWL68" s="24"/>
      <c r="PWM68" s="24"/>
      <c r="PWN68" s="24"/>
      <c r="PWO68" s="24"/>
      <c r="PWP68" s="24"/>
      <c r="PWQ68" s="24"/>
      <c r="PWR68" s="24"/>
      <c r="PWS68" s="24"/>
      <c r="PWT68" s="24"/>
      <c r="PWU68" s="24"/>
      <c r="PWV68" s="24"/>
      <c r="PWW68" s="24"/>
      <c r="PWX68" s="24"/>
      <c r="PWY68" s="24"/>
      <c r="PWZ68" s="24"/>
      <c r="PXA68" s="24"/>
      <c r="PXB68" s="24"/>
      <c r="PXC68" s="24"/>
      <c r="PXD68" s="24"/>
      <c r="PXE68" s="24"/>
      <c r="PXF68" s="24"/>
      <c r="PXG68" s="24"/>
      <c r="PXH68" s="24"/>
      <c r="PXI68" s="24"/>
      <c r="PXJ68" s="24"/>
      <c r="PXK68" s="24"/>
      <c r="PXL68" s="24"/>
      <c r="PXM68" s="24"/>
      <c r="PXN68" s="24"/>
      <c r="PXO68" s="24"/>
      <c r="PXP68" s="24"/>
      <c r="PXQ68" s="24"/>
      <c r="PXR68" s="24"/>
      <c r="PXS68" s="24"/>
      <c r="PXT68" s="24"/>
      <c r="PXU68" s="24"/>
      <c r="PXV68" s="24"/>
      <c r="PXW68" s="24"/>
      <c r="PXX68" s="24"/>
      <c r="PXY68" s="24"/>
      <c r="PXZ68" s="24"/>
      <c r="PYA68" s="24"/>
      <c r="PYB68" s="24"/>
      <c r="PYC68" s="24"/>
      <c r="PYD68" s="24"/>
      <c r="PYE68" s="24"/>
      <c r="PYF68" s="24"/>
      <c r="PYG68" s="24"/>
      <c r="PYH68" s="24"/>
      <c r="PYI68" s="24"/>
      <c r="PYJ68" s="24"/>
      <c r="PYK68" s="24"/>
      <c r="PYL68" s="24"/>
      <c r="PYM68" s="24"/>
      <c r="PYN68" s="24"/>
      <c r="PYO68" s="24"/>
      <c r="PYP68" s="24"/>
      <c r="PYQ68" s="24"/>
      <c r="PYR68" s="24"/>
      <c r="PYS68" s="24"/>
      <c r="PYT68" s="24"/>
      <c r="PYU68" s="24"/>
      <c r="PYV68" s="24"/>
      <c r="PYW68" s="24"/>
      <c r="PYX68" s="24"/>
      <c r="PYY68" s="24"/>
      <c r="PYZ68" s="24"/>
      <c r="PZA68" s="24"/>
      <c r="PZB68" s="24"/>
      <c r="PZC68" s="24"/>
      <c r="PZD68" s="24"/>
      <c r="PZE68" s="24"/>
      <c r="PZF68" s="24"/>
      <c r="PZG68" s="24"/>
      <c r="PZH68" s="24"/>
      <c r="PZI68" s="24"/>
      <c r="PZJ68" s="24"/>
      <c r="PZK68" s="24"/>
      <c r="PZL68" s="24"/>
      <c r="PZM68" s="24"/>
      <c r="PZN68" s="24"/>
      <c r="PZO68" s="24"/>
      <c r="PZP68" s="24"/>
      <c r="PZQ68" s="24"/>
      <c r="PZR68" s="24"/>
      <c r="PZS68" s="24"/>
      <c r="PZT68" s="24"/>
      <c r="PZU68" s="24"/>
      <c r="PZV68" s="24"/>
      <c r="PZW68" s="24"/>
      <c r="PZX68" s="24"/>
      <c r="PZY68" s="24"/>
      <c r="PZZ68" s="24"/>
      <c r="QAA68" s="24"/>
      <c r="QAB68" s="24"/>
      <c r="QAC68" s="24"/>
      <c r="QAD68" s="24"/>
      <c r="QAE68" s="24"/>
      <c r="QAF68" s="24"/>
      <c r="QAG68" s="24"/>
      <c r="QAH68" s="24"/>
      <c r="QAI68" s="24"/>
      <c r="QAJ68" s="24"/>
      <c r="QAK68" s="24"/>
      <c r="QAL68" s="24"/>
      <c r="QAM68" s="24"/>
      <c r="QAN68" s="24"/>
      <c r="QAO68" s="24"/>
      <c r="QAP68" s="24"/>
      <c r="QAQ68" s="24"/>
      <c r="QAR68" s="24"/>
      <c r="QAS68" s="24"/>
      <c r="QAT68" s="24"/>
      <c r="QAU68" s="24"/>
      <c r="QAV68" s="24"/>
      <c r="QAW68" s="24"/>
      <c r="QAX68" s="24"/>
      <c r="QAY68" s="24"/>
      <c r="QAZ68" s="24"/>
      <c r="QBA68" s="24"/>
      <c r="QBB68" s="24"/>
      <c r="QBC68" s="24"/>
      <c r="QBD68" s="24"/>
      <c r="QBE68" s="24"/>
      <c r="QBF68" s="24"/>
      <c r="QBG68" s="24"/>
      <c r="QBH68" s="24"/>
      <c r="QBI68" s="24"/>
      <c r="QBJ68" s="24"/>
      <c r="QBK68" s="24"/>
      <c r="QBL68" s="24"/>
      <c r="QBM68" s="24"/>
      <c r="QBN68" s="24"/>
      <c r="QBO68" s="24"/>
      <c r="QBP68" s="24"/>
      <c r="QBQ68" s="24"/>
      <c r="QBR68" s="24"/>
      <c r="QBS68" s="24"/>
      <c r="QBT68" s="24"/>
      <c r="QBU68" s="24"/>
      <c r="QBV68" s="24"/>
      <c r="QBW68" s="24"/>
      <c r="QBX68" s="24"/>
      <c r="QBY68" s="24"/>
      <c r="QBZ68" s="24"/>
      <c r="QCA68" s="24"/>
      <c r="QCB68" s="24"/>
      <c r="QCC68" s="24"/>
      <c r="QCD68" s="24"/>
      <c r="QCE68" s="24"/>
      <c r="QCF68" s="24"/>
      <c r="QCG68" s="24"/>
      <c r="QCH68" s="24"/>
      <c r="QCI68" s="24"/>
      <c r="QCJ68" s="24"/>
      <c r="QCK68" s="24"/>
      <c r="QCL68" s="24"/>
      <c r="QCM68" s="24"/>
      <c r="QCN68" s="24"/>
      <c r="QCO68" s="24"/>
      <c r="QCP68" s="24"/>
      <c r="QCQ68" s="24"/>
      <c r="QCR68" s="24"/>
      <c r="QCS68" s="24"/>
      <c r="QCT68" s="24"/>
      <c r="QCU68" s="24"/>
      <c r="QCV68" s="24"/>
      <c r="QCW68" s="24"/>
      <c r="QCX68" s="24"/>
      <c r="QCY68" s="24"/>
      <c r="QCZ68" s="24"/>
      <c r="QDA68" s="24"/>
      <c r="QDB68" s="24"/>
      <c r="QDC68" s="24"/>
      <c r="QDD68" s="24"/>
      <c r="QDE68" s="24"/>
      <c r="QDF68" s="24"/>
      <c r="QDG68" s="24"/>
      <c r="QDH68" s="24"/>
      <c r="QDI68" s="24"/>
      <c r="QDJ68" s="24"/>
      <c r="QDK68" s="24"/>
      <c r="QDL68" s="24"/>
      <c r="QDM68" s="24"/>
      <c r="QDN68" s="24"/>
      <c r="QDO68" s="24"/>
      <c r="QDP68" s="24"/>
      <c r="QDQ68" s="24"/>
      <c r="QDR68" s="24"/>
      <c r="QDS68" s="24"/>
      <c r="QDT68" s="24"/>
      <c r="QDU68" s="24"/>
      <c r="QDV68" s="24"/>
      <c r="QDW68" s="24"/>
      <c r="QDX68" s="24"/>
      <c r="QDY68" s="24"/>
      <c r="QDZ68" s="24"/>
      <c r="QEA68" s="24"/>
      <c r="QEB68" s="24"/>
      <c r="QEC68" s="24"/>
      <c r="QED68" s="24"/>
      <c r="QEE68" s="24"/>
      <c r="QEF68" s="24"/>
      <c r="QEG68" s="24"/>
      <c r="QEH68" s="24"/>
      <c r="QEI68" s="24"/>
      <c r="QEJ68" s="24"/>
      <c r="QEK68" s="24"/>
      <c r="QEL68" s="24"/>
      <c r="QEM68" s="24"/>
      <c r="QEN68" s="24"/>
      <c r="QEO68" s="24"/>
      <c r="QEP68" s="24"/>
      <c r="QEQ68" s="24"/>
      <c r="QER68" s="24"/>
      <c r="QES68" s="24"/>
      <c r="QET68" s="24"/>
      <c r="QEU68" s="24"/>
      <c r="QEV68" s="24"/>
      <c r="QEW68" s="24"/>
      <c r="QEX68" s="24"/>
      <c r="QEY68" s="24"/>
      <c r="QEZ68" s="24"/>
      <c r="QFA68" s="24"/>
      <c r="QFB68" s="24"/>
      <c r="QFC68" s="24"/>
      <c r="QFD68" s="24"/>
      <c r="QFE68" s="24"/>
      <c r="QFF68" s="24"/>
      <c r="QFG68" s="24"/>
      <c r="QFH68" s="24"/>
      <c r="QFI68" s="24"/>
      <c r="QFJ68" s="24"/>
      <c r="QFK68" s="24"/>
      <c r="QFL68" s="24"/>
      <c r="QFM68" s="24"/>
      <c r="QFN68" s="24"/>
      <c r="QFO68" s="24"/>
      <c r="QFP68" s="24"/>
      <c r="QFQ68" s="24"/>
      <c r="QFR68" s="24"/>
      <c r="QFS68" s="24"/>
      <c r="QFT68" s="24"/>
      <c r="QFU68" s="24"/>
      <c r="QFV68" s="24"/>
      <c r="QFW68" s="24"/>
      <c r="QFX68" s="24"/>
      <c r="QFY68" s="24"/>
      <c r="QFZ68" s="24"/>
      <c r="QGA68" s="24"/>
      <c r="QGB68" s="24"/>
      <c r="QGC68" s="24"/>
      <c r="QGD68" s="24"/>
      <c r="QGE68" s="24"/>
      <c r="QGF68" s="24"/>
      <c r="QGG68" s="24"/>
      <c r="QGH68" s="24"/>
      <c r="QGI68" s="24"/>
      <c r="QGJ68" s="24"/>
      <c r="QGK68" s="24"/>
      <c r="QGL68" s="24"/>
      <c r="QGM68" s="24"/>
      <c r="QGN68" s="24"/>
      <c r="QGO68" s="24"/>
      <c r="QGP68" s="24"/>
      <c r="QGQ68" s="24"/>
      <c r="QGR68" s="24"/>
      <c r="QGS68" s="24"/>
      <c r="QGT68" s="24"/>
      <c r="QGU68" s="24"/>
      <c r="QGV68" s="24"/>
      <c r="QGW68" s="24"/>
      <c r="QGX68" s="24"/>
      <c r="QGY68" s="24"/>
      <c r="QGZ68" s="24"/>
      <c r="QHA68" s="24"/>
      <c r="QHB68" s="24"/>
      <c r="QHC68" s="24"/>
      <c r="QHD68" s="24"/>
      <c r="QHE68" s="24"/>
      <c r="QHF68" s="24"/>
      <c r="QHG68" s="24"/>
      <c r="QHH68" s="24"/>
      <c r="QHI68" s="24"/>
      <c r="QHJ68" s="24"/>
      <c r="QHK68" s="24"/>
      <c r="QHL68" s="24"/>
      <c r="QHM68" s="24"/>
      <c r="QHN68" s="24"/>
      <c r="QHO68" s="24"/>
      <c r="QHP68" s="24"/>
      <c r="QHQ68" s="24"/>
      <c r="QHR68" s="24"/>
      <c r="QHS68" s="24"/>
      <c r="QHT68" s="24"/>
      <c r="QHU68" s="24"/>
      <c r="QHV68" s="24"/>
      <c r="QHW68" s="24"/>
      <c r="QHX68" s="24"/>
      <c r="QHY68" s="24"/>
      <c r="QHZ68" s="24"/>
      <c r="QIA68" s="24"/>
      <c r="QIB68" s="24"/>
      <c r="QIC68" s="24"/>
      <c r="QID68" s="24"/>
      <c r="QIE68" s="24"/>
      <c r="QIF68" s="24"/>
      <c r="QIG68" s="24"/>
      <c r="QIH68" s="24"/>
      <c r="QII68" s="24"/>
      <c r="QIJ68" s="24"/>
      <c r="QIK68" s="24"/>
      <c r="QIL68" s="24"/>
      <c r="QIM68" s="24"/>
      <c r="QIN68" s="24"/>
      <c r="QIO68" s="24"/>
      <c r="QIP68" s="24"/>
      <c r="QIQ68" s="24"/>
      <c r="QIR68" s="24"/>
      <c r="QIS68" s="24"/>
      <c r="QIT68" s="24"/>
      <c r="QIU68" s="24"/>
      <c r="QIV68" s="24"/>
      <c r="QIW68" s="24"/>
      <c r="QIX68" s="24"/>
      <c r="QIY68" s="24"/>
      <c r="QIZ68" s="24"/>
      <c r="QJA68" s="24"/>
      <c r="QJB68" s="24"/>
      <c r="QJC68" s="24"/>
      <c r="QJD68" s="24"/>
      <c r="QJE68" s="24"/>
      <c r="QJF68" s="24"/>
      <c r="QJG68" s="24"/>
      <c r="QJH68" s="24"/>
      <c r="QJI68" s="24"/>
      <c r="QJJ68" s="24"/>
      <c r="QJK68" s="24"/>
      <c r="QJL68" s="24"/>
      <c r="QJM68" s="24"/>
      <c r="QJN68" s="24"/>
      <c r="QJO68" s="24"/>
      <c r="QJP68" s="24"/>
      <c r="QJQ68" s="24"/>
      <c r="QJR68" s="24"/>
      <c r="QJS68" s="24"/>
      <c r="QJT68" s="24"/>
      <c r="QJU68" s="24"/>
      <c r="QJV68" s="24"/>
      <c r="QJW68" s="24"/>
      <c r="QJX68" s="24"/>
      <c r="QJY68" s="24"/>
      <c r="QJZ68" s="24"/>
      <c r="QKA68" s="24"/>
      <c r="QKB68" s="24"/>
      <c r="QKC68" s="24"/>
      <c r="QKD68" s="24"/>
      <c r="QKE68" s="24"/>
      <c r="QKF68" s="24"/>
      <c r="QKG68" s="24"/>
      <c r="QKH68" s="24"/>
      <c r="QKI68" s="24"/>
      <c r="QKJ68" s="24"/>
      <c r="QKK68" s="24"/>
      <c r="QKL68" s="24"/>
      <c r="QKM68" s="24"/>
      <c r="QKN68" s="24"/>
      <c r="QKO68" s="24"/>
      <c r="QKP68" s="24"/>
      <c r="QKQ68" s="24"/>
      <c r="QKR68" s="24"/>
      <c r="QKS68" s="24"/>
      <c r="QKT68" s="24"/>
      <c r="QKU68" s="24"/>
      <c r="QKV68" s="24"/>
      <c r="QKW68" s="24"/>
      <c r="QKX68" s="24"/>
      <c r="QKY68" s="24"/>
      <c r="QKZ68" s="24"/>
      <c r="QLA68" s="24"/>
      <c r="QLB68" s="24"/>
      <c r="QLC68" s="24"/>
      <c r="QLD68" s="24"/>
      <c r="QLE68" s="24"/>
      <c r="QLF68" s="24"/>
      <c r="QLG68" s="24"/>
      <c r="QLH68" s="24"/>
      <c r="QLI68" s="24"/>
      <c r="QLJ68" s="24"/>
      <c r="QLK68" s="24"/>
      <c r="QLL68" s="24"/>
      <c r="QLM68" s="24"/>
      <c r="QLN68" s="24"/>
      <c r="QLO68" s="24"/>
      <c r="QLP68" s="24"/>
      <c r="QLQ68" s="24"/>
      <c r="QLR68" s="24"/>
      <c r="QLS68" s="24"/>
      <c r="QLT68" s="24"/>
      <c r="QLU68" s="24"/>
      <c r="QLV68" s="24"/>
      <c r="QLW68" s="24"/>
      <c r="QLX68" s="24"/>
      <c r="QLY68" s="24"/>
      <c r="QLZ68" s="24"/>
      <c r="QMA68" s="24"/>
      <c r="QMB68" s="24"/>
      <c r="QMC68" s="24"/>
      <c r="QMD68" s="24"/>
      <c r="QME68" s="24"/>
      <c r="QMF68" s="24"/>
      <c r="QMG68" s="24"/>
      <c r="QMH68" s="24"/>
      <c r="QMI68" s="24"/>
      <c r="QMJ68" s="24"/>
      <c r="QMK68" s="24"/>
      <c r="QML68" s="24"/>
      <c r="QMM68" s="24"/>
      <c r="QMN68" s="24"/>
      <c r="QMO68" s="24"/>
      <c r="QMP68" s="24"/>
      <c r="QMQ68" s="24"/>
      <c r="QMR68" s="24"/>
      <c r="QMS68" s="24"/>
      <c r="QMT68" s="24"/>
      <c r="QMU68" s="24"/>
      <c r="QMV68" s="24"/>
      <c r="QMW68" s="24"/>
      <c r="QMX68" s="24"/>
      <c r="QMY68" s="24"/>
      <c r="QMZ68" s="24"/>
      <c r="QNA68" s="24"/>
      <c r="QNB68" s="24"/>
      <c r="QNC68" s="24"/>
      <c r="QND68" s="24"/>
      <c r="QNE68" s="24"/>
      <c r="QNF68" s="24"/>
      <c r="QNG68" s="24"/>
      <c r="QNH68" s="24"/>
      <c r="QNI68" s="24"/>
      <c r="QNJ68" s="24"/>
      <c r="QNK68" s="24"/>
      <c r="QNL68" s="24"/>
      <c r="QNM68" s="24"/>
      <c r="QNN68" s="24"/>
      <c r="QNO68" s="24"/>
      <c r="QNP68" s="24"/>
      <c r="QNQ68" s="24"/>
      <c r="QNR68" s="24"/>
      <c r="QNS68" s="24"/>
      <c r="QNT68" s="24"/>
      <c r="QNU68" s="24"/>
      <c r="QNV68" s="24"/>
      <c r="QNW68" s="24"/>
      <c r="QNX68" s="24"/>
      <c r="QNY68" s="24"/>
      <c r="QNZ68" s="24"/>
      <c r="QOA68" s="24"/>
      <c r="QOB68" s="24"/>
      <c r="QOC68" s="24"/>
      <c r="QOD68" s="24"/>
      <c r="QOE68" s="24"/>
      <c r="QOF68" s="24"/>
      <c r="QOG68" s="24"/>
      <c r="QOH68" s="24"/>
      <c r="QOI68" s="24"/>
      <c r="QOJ68" s="24"/>
      <c r="QOK68" s="24"/>
      <c r="QOL68" s="24"/>
      <c r="QOM68" s="24"/>
      <c r="QON68" s="24"/>
      <c r="QOO68" s="24"/>
      <c r="QOP68" s="24"/>
      <c r="QOQ68" s="24"/>
      <c r="QOR68" s="24"/>
      <c r="QOS68" s="24"/>
      <c r="QOT68" s="24"/>
      <c r="QOU68" s="24"/>
      <c r="QOV68" s="24"/>
      <c r="QOW68" s="24"/>
      <c r="QOX68" s="24"/>
      <c r="QOY68" s="24"/>
      <c r="QOZ68" s="24"/>
      <c r="QPA68" s="24"/>
      <c r="QPB68" s="24"/>
      <c r="QPC68" s="24"/>
      <c r="QPD68" s="24"/>
      <c r="QPE68" s="24"/>
      <c r="QPF68" s="24"/>
      <c r="QPG68" s="24"/>
      <c r="QPH68" s="24"/>
      <c r="QPI68" s="24"/>
      <c r="QPJ68" s="24"/>
      <c r="QPK68" s="24"/>
      <c r="QPL68" s="24"/>
      <c r="QPM68" s="24"/>
      <c r="QPN68" s="24"/>
      <c r="QPO68" s="24"/>
      <c r="QPP68" s="24"/>
      <c r="QPQ68" s="24"/>
      <c r="QPR68" s="24"/>
      <c r="QPS68" s="24"/>
      <c r="QPT68" s="24"/>
      <c r="QPU68" s="24"/>
      <c r="QPV68" s="24"/>
      <c r="QPW68" s="24"/>
      <c r="QPX68" s="24"/>
      <c r="QPY68" s="24"/>
      <c r="QPZ68" s="24"/>
      <c r="QQA68" s="24"/>
      <c r="QQB68" s="24"/>
      <c r="QQC68" s="24"/>
      <c r="QQD68" s="24"/>
      <c r="QQE68" s="24"/>
      <c r="QQF68" s="24"/>
      <c r="QQG68" s="24"/>
      <c r="QQH68" s="24"/>
      <c r="QQI68" s="24"/>
      <c r="QQJ68" s="24"/>
      <c r="QQK68" s="24"/>
      <c r="QQL68" s="24"/>
      <c r="QQM68" s="24"/>
      <c r="QQN68" s="24"/>
      <c r="QQO68" s="24"/>
      <c r="QQP68" s="24"/>
      <c r="QQQ68" s="24"/>
      <c r="QQR68" s="24"/>
      <c r="QQS68" s="24"/>
      <c r="QQT68" s="24"/>
      <c r="QQU68" s="24"/>
      <c r="QQV68" s="24"/>
      <c r="QQW68" s="24"/>
      <c r="QQX68" s="24"/>
      <c r="QQY68" s="24"/>
      <c r="QQZ68" s="24"/>
      <c r="QRA68" s="24"/>
      <c r="QRB68" s="24"/>
      <c r="QRC68" s="24"/>
      <c r="QRD68" s="24"/>
      <c r="QRE68" s="24"/>
      <c r="QRF68" s="24"/>
      <c r="QRG68" s="24"/>
      <c r="QRH68" s="24"/>
      <c r="QRI68" s="24"/>
      <c r="QRJ68" s="24"/>
      <c r="QRK68" s="24"/>
      <c r="QRL68" s="24"/>
      <c r="QRM68" s="24"/>
      <c r="QRN68" s="24"/>
      <c r="QRO68" s="24"/>
      <c r="QRP68" s="24"/>
      <c r="QRQ68" s="24"/>
      <c r="QRR68" s="24"/>
      <c r="QRS68" s="24"/>
      <c r="QRT68" s="24"/>
      <c r="QRU68" s="24"/>
      <c r="QRV68" s="24"/>
      <c r="QRW68" s="24"/>
      <c r="QRX68" s="24"/>
      <c r="QRY68" s="24"/>
      <c r="QRZ68" s="24"/>
      <c r="QSA68" s="24"/>
      <c r="QSB68" s="24"/>
      <c r="QSC68" s="24"/>
      <c r="QSD68" s="24"/>
      <c r="QSE68" s="24"/>
      <c r="QSF68" s="24"/>
      <c r="QSG68" s="24"/>
      <c r="QSH68" s="24"/>
      <c r="QSI68" s="24"/>
      <c r="QSJ68" s="24"/>
      <c r="QSK68" s="24"/>
      <c r="QSL68" s="24"/>
      <c r="QSM68" s="24"/>
      <c r="QSN68" s="24"/>
      <c r="QSO68" s="24"/>
      <c r="QSP68" s="24"/>
      <c r="QSQ68" s="24"/>
      <c r="QSR68" s="24"/>
      <c r="QSS68" s="24"/>
      <c r="QST68" s="24"/>
      <c r="QSU68" s="24"/>
      <c r="QSV68" s="24"/>
      <c r="QSW68" s="24"/>
      <c r="QSX68" s="24"/>
      <c r="QSY68" s="24"/>
      <c r="QSZ68" s="24"/>
      <c r="QTA68" s="24"/>
      <c r="QTB68" s="24"/>
      <c r="QTC68" s="24"/>
      <c r="QTD68" s="24"/>
      <c r="QTE68" s="24"/>
      <c r="QTF68" s="24"/>
      <c r="QTG68" s="24"/>
      <c r="QTH68" s="24"/>
      <c r="QTI68" s="24"/>
      <c r="QTJ68" s="24"/>
      <c r="QTK68" s="24"/>
      <c r="QTL68" s="24"/>
      <c r="QTM68" s="24"/>
      <c r="QTN68" s="24"/>
      <c r="QTO68" s="24"/>
      <c r="QTP68" s="24"/>
      <c r="QTQ68" s="24"/>
      <c r="QTR68" s="24"/>
      <c r="QTS68" s="24"/>
      <c r="QTT68" s="24"/>
      <c r="QTU68" s="24"/>
      <c r="QTV68" s="24"/>
      <c r="QTW68" s="24"/>
      <c r="QTX68" s="24"/>
      <c r="QTY68" s="24"/>
      <c r="QTZ68" s="24"/>
      <c r="QUA68" s="24"/>
      <c r="QUB68" s="24"/>
      <c r="QUC68" s="24"/>
      <c r="QUD68" s="24"/>
      <c r="QUE68" s="24"/>
      <c r="QUF68" s="24"/>
      <c r="QUG68" s="24"/>
      <c r="QUH68" s="24"/>
      <c r="QUI68" s="24"/>
      <c r="QUJ68" s="24"/>
      <c r="QUK68" s="24"/>
      <c r="QUL68" s="24"/>
      <c r="QUM68" s="24"/>
      <c r="QUN68" s="24"/>
      <c r="QUO68" s="24"/>
      <c r="QUP68" s="24"/>
      <c r="QUQ68" s="24"/>
      <c r="QUR68" s="24"/>
      <c r="QUS68" s="24"/>
      <c r="QUT68" s="24"/>
      <c r="QUU68" s="24"/>
      <c r="QUV68" s="24"/>
      <c r="QUW68" s="24"/>
      <c r="QUX68" s="24"/>
      <c r="QUY68" s="24"/>
      <c r="QUZ68" s="24"/>
      <c r="QVA68" s="24"/>
      <c r="QVB68" s="24"/>
      <c r="QVC68" s="24"/>
      <c r="QVD68" s="24"/>
      <c r="QVE68" s="24"/>
      <c r="QVF68" s="24"/>
      <c r="QVG68" s="24"/>
      <c r="QVH68" s="24"/>
      <c r="QVI68" s="24"/>
      <c r="QVJ68" s="24"/>
      <c r="QVK68" s="24"/>
      <c r="QVL68" s="24"/>
      <c r="QVM68" s="24"/>
      <c r="QVN68" s="24"/>
      <c r="QVO68" s="24"/>
      <c r="QVP68" s="24"/>
      <c r="QVQ68" s="24"/>
      <c r="QVR68" s="24"/>
      <c r="QVS68" s="24"/>
      <c r="QVT68" s="24"/>
      <c r="QVU68" s="24"/>
      <c r="QVV68" s="24"/>
      <c r="QVW68" s="24"/>
      <c r="QVX68" s="24"/>
      <c r="QVY68" s="24"/>
      <c r="QVZ68" s="24"/>
      <c r="QWA68" s="24"/>
      <c r="QWB68" s="24"/>
      <c r="QWC68" s="24"/>
      <c r="QWD68" s="24"/>
      <c r="QWE68" s="24"/>
      <c r="QWF68" s="24"/>
      <c r="QWG68" s="24"/>
      <c r="QWH68" s="24"/>
      <c r="QWI68" s="24"/>
      <c r="QWJ68" s="24"/>
      <c r="QWK68" s="24"/>
      <c r="QWL68" s="24"/>
      <c r="QWM68" s="24"/>
      <c r="QWN68" s="24"/>
      <c r="QWO68" s="24"/>
      <c r="QWP68" s="24"/>
      <c r="QWQ68" s="24"/>
      <c r="QWR68" s="24"/>
      <c r="QWS68" s="24"/>
      <c r="QWT68" s="24"/>
      <c r="QWU68" s="24"/>
      <c r="QWV68" s="24"/>
      <c r="QWW68" s="24"/>
      <c r="QWX68" s="24"/>
      <c r="QWY68" s="24"/>
      <c r="QWZ68" s="24"/>
      <c r="QXA68" s="24"/>
      <c r="QXB68" s="24"/>
      <c r="QXC68" s="24"/>
      <c r="QXD68" s="24"/>
      <c r="QXE68" s="24"/>
      <c r="QXF68" s="24"/>
      <c r="QXG68" s="24"/>
      <c r="QXH68" s="24"/>
      <c r="QXI68" s="24"/>
      <c r="QXJ68" s="24"/>
      <c r="QXK68" s="24"/>
      <c r="QXL68" s="24"/>
      <c r="QXM68" s="24"/>
      <c r="QXN68" s="24"/>
      <c r="QXO68" s="24"/>
      <c r="QXP68" s="24"/>
      <c r="QXQ68" s="24"/>
      <c r="QXR68" s="24"/>
      <c r="QXS68" s="24"/>
      <c r="QXT68" s="24"/>
      <c r="QXU68" s="24"/>
      <c r="QXV68" s="24"/>
      <c r="QXW68" s="24"/>
      <c r="QXX68" s="24"/>
      <c r="QXY68" s="24"/>
      <c r="QXZ68" s="24"/>
      <c r="QYA68" s="24"/>
      <c r="QYB68" s="24"/>
      <c r="QYC68" s="24"/>
      <c r="QYD68" s="24"/>
      <c r="QYE68" s="24"/>
      <c r="QYF68" s="24"/>
      <c r="QYG68" s="24"/>
      <c r="QYH68" s="24"/>
      <c r="QYI68" s="24"/>
      <c r="QYJ68" s="24"/>
      <c r="QYK68" s="24"/>
      <c r="QYL68" s="24"/>
      <c r="QYM68" s="24"/>
      <c r="QYN68" s="24"/>
      <c r="QYO68" s="24"/>
      <c r="QYP68" s="24"/>
      <c r="QYQ68" s="24"/>
      <c r="QYR68" s="24"/>
      <c r="QYS68" s="24"/>
      <c r="QYT68" s="24"/>
      <c r="QYU68" s="24"/>
      <c r="QYV68" s="24"/>
      <c r="QYW68" s="24"/>
      <c r="QYX68" s="24"/>
      <c r="QYY68" s="24"/>
      <c r="QYZ68" s="24"/>
      <c r="QZA68" s="24"/>
      <c r="QZB68" s="24"/>
      <c r="QZC68" s="24"/>
      <c r="QZD68" s="24"/>
      <c r="QZE68" s="24"/>
      <c r="QZF68" s="24"/>
      <c r="QZG68" s="24"/>
      <c r="QZH68" s="24"/>
      <c r="QZI68" s="24"/>
      <c r="QZJ68" s="24"/>
      <c r="QZK68" s="24"/>
      <c r="QZL68" s="24"/>
      <c r="QZM68" s="24"/>
      <c r="QZN68" s="24"/>
      <c r="QZO68" s="24"/>
      <c r="QZP68" s="24"/>
      <c r="QZQ68" s="24"/>
      <c r="QZR68" s="24"/>
      <c r="QZS68" s="24"/>
      <c r="QZT68" s="24"/>
      <c r="QZU68" s="24"/>
      <c r="QZV68" s="24"/>
      <c r="QZW68" s="24"/>
      <c r="QZX68" s="24"/>
      <c r="QZY68" s="24"/>
      <c r="QZZ68" s="24"/>
      <c r="RAA68" s="24"/>
      <c r="RAB68" s="24"/>
      <c r="RAC68" s="24"/>
      <c r="RAD68" s="24"/>
      <c r="RAE68" s="24"/>
      <c r="RAF68" s="24"/>
      <c r="RAG68" s="24"/>
      <c r="RAH68" s="24"/>
      <c r="RAI68" s="24"/>
      <c r="RAJ68" s="24"/>
      <c r="RAK68" s="24"/>
      <c r="RAL68" s="24"/>
      <c r="RAM68" s="24"/>
      <c r="RAN68" s="24"/>
      <c r="RAO68" s="24"/>
      <c r="RAP68" s="24"/>
      <c r="RAQ68" s="24"/>
      <c r="RAR68" s="24"/>
      <c r="RAS68" s="24"/>
      <c r="RAT68" s="24"/>
      <c r="RAU68" s="24"/>
      <c r="RAV68" s="24"/>
      <c r="RAW68" s="24"/>
      <c r="RAX68" s="24"/>
      <c r="RAY68" s="24"/>
      <c r="RAZ68" s="24"/>
      <c r="RBA68" s="24"/>
      <c r="RBB68" s="24"/>
      <c r="RBC68" s="24"/>
      <c r="RBD68" s="24"/>
      <c r="RBE68" s="24"/>
      <c r="RBF68" s="24"/>
      <c r="RBG68" s="24"/>
      <c r="RBH68" s="24"/>
      <c r="RBI68" s="24"/>
      <c r="RBJ68" s="24"/>
      <c r="RBK68" s="24"/>
      <c r="RBL68" s="24"/>
      <c r="RBM68" s="24"/>
      <c r="RBN68" s="24"/>
      <c r="RBO68" s="24"/>
      <c r="RBP68" s="24"/>
      <c r="RBQ68" s="24"/>
      <c r="RBR68" s="24"/>
      <c r="RBS68" s="24"/>
      <c r="RBT68" s="24"/>
      <c r="RBU68" s="24"/>
      <c r="RBV68" s="24"/>
      <c r="RBW68" s="24"/>
      <c r="RBX68" s="24"/>
      <c r="RBY68" s="24"/>
      <c r="RBZ68" s="24"/>
      <c r="RCA68" s="24"/>
      <c r="RCB68" s="24"/>
      <c r="RCC68" s="24"/>
      <c r="RCD68" s="24"/>
      <c r="RCE68" s="24"/>
      <c r="RCF68" s="24"/>
      <c r="RCG68" s="24"/>
      <c r="RCH68" s="24"/>
      <c r="RCI68" s="24"/>
      <c r="RCJ68" s="24"/>
      <c r="RCK68" s="24"/>
      <c r="RCL68" s="24"/>
      <c r="RCM68" s="24"/>
      <c r="RCN68" s="24"/>
      <c r="RCO68" s="24"/>
      <c r="RCP68" s="24"/>
      <c r="RCQ68" s="24"/>
      <c r="RCR68" s="24"/>
      <c r="RCS68" s="24"/>
      <c r="RCT68" s="24"/>
      <c r="RCU68" s="24"/>
      <c r="RCV68" s="24"/>
      <c r="RCW68" s="24"/>
      <c r="RCX68" s="24"/>
      <c r="RCY68" s="24"/>
      <c r="RCZ68" s="24"/>
      <c r="RDA68" s="24"/>
      <c r="RDB68" s="24"/>
      <c r="RDC68" s="24"/>
      <c r="RDD68" s="24"/>
      <c r="RDE68" s="24"/>
      <c r="RDF68" s="24"/>
      <c r="RDG68" s="24"/>
      <c r="RDH68" s="24"/>
      <c r="RDI68" s="24"/>
      <c r="RDJ68" s="24"/>
      <c r="RDK68" s="24"/>
      <c r="RDL68" s="24"/>
      <c r="RDM68" s="24"/>
      <c r="RDN68" s="24"/>
      <c r="RDO68" s="24"/>
      <c r="RDP68" s="24"/>
      <c r="RDQ68" s="24"/>
      <c r="RDR68" s="24"/>
      <c r="RDS68" s="24"/>
      <c r="RDT68" s="24"/>
      <c r="RDU68" s="24"/>
      <c r="RDV68" s="24"/>
      <c r="RDW68" s="24"/>
      <c r="RDX68" s="24"/>
      <c r="RDY68" s="24"/>
      <c r="RDZ68" s="24"/>
      <c r="REA68" s="24"/>
      <c r="REB68" s="24"/>
      <c r="REC68" s="24"/>
      <c r="RED68" s="24"/>
      <c r="REE68" s="24"/>
      <c r="REF68" s="24"/>
      <c r="REG68" s="24"/>
      <c r="REH68" s="24"/>
      <c r="REI68" s="24"/>
      <c r="REJ68" s="24"/>
      <c r="REK68" s="24"/>
      <c r="REL68" s="24"/>
      <c r="REM68" s="24"/>
      <c r="REN68" s="24"/>
      <c r="REO68" s="24"/>
      <c r="REP68" s="24"/>
      <c r="REQ68" s="24"/>
      <c r="RER68" s="24"/>
      <c r="RES68" s="24"/>
      <c r="RET68" s="24"/>
      <c r="REU68" s="24"/>
      <c r="REV68" s="24"/>
      <c r="REW68" s="24"/>
      <c r="REX68" s="24"/>
      <c r="REY68" s="24"/>
      <c r="REZ68" s="24"/>
      <c r="RFA68" s="24"/>
      <c r="RFB68" s="24"/>
      <c r="RFC68" s="24"/>
      <c r="RFD68" s="24"/>
      <c r="RFE68" s="24"/>
      <c r="RFF68" s="24"/>
      <c r="RFG68" s="24"/>
      <c r="RFH68" s="24"/>
      <c r="RFI68" s="24"/>
      <c r="RFJ68" s="24"/>
      <c r="RFK68" s="24"/>
      <c r="RFL68" s="24"/>
      <c r="RFM68" s="24"/>
      <c r="RFN68" s="24"/>
      <c r="RFO68" s="24"/>
      <c r="RFP68" s="24"/>
      <c r="RFQ68" s="24"/>
      <c r="RFR68" s="24"/>
      <c r="RFS68" s="24"/>
      <c r="RFT68" s="24"/>
      <c r="RFU68" s="24"/>
      <c r="RFV68" s="24"/>
      <c r="RFW68" s="24"/>
      <c r="RFX68" s="24"/>
      <c r="RFY68" s="24"/>
      <c r="RFZ68" s="24"/>
      <c r="RGA68" s="24"/>
      <c r="RGB68" s="24"/>
      <c r="RGC68" s="24"/>
      <c r="RGD68" s="24"/>
      <c r="RGE68" s="24"/>
      <c r="RGF68" s="24"/>
      <c r="RGG68" s="24"/>
      <c r="RGH68" s="24"/>
      <c r="RGI68" s="24"/>
      <c r="RGJ68" s="24"/>
      <c r="RGK68" s="24"/>
      <c r="RGL68" s="24"/>
      <c r="RGM68" s="24"/>
      <c r="RGN68" s="24"/>
      <c r="RGO68" s="24"/>
      <c r="RGP68" s="24"/>
      <c r="RGQ68" s="24"/>
      <c r="RGR68" s="24"/>
      <c r="RGS68" s="24"/>
      <c r="RGT68" s="24"/>
      <c r="RGU68" s="24"/>
      <c r="RGV68" s="24"/>
      <c r="RGW68" s="24"/>
      <c r="RGX68" s="24"/>
      <c r="RGY68" s="24"/>
      <c r="RGZ68" s="24"/>
      <c r="RHA68" s="24"/>
      <c r="RHB68" s="24"/>
      <c r="RHC68" s="24"/>
      <c r="RHD68" s="24"/>
      <c r="RHE68" s="24"/>
      <c r="RHF68" s="24"/>
      <c r="RHG68" s="24"/>
      <c r="RHH68" s="24"/>
      <c r="RHI68" s="24"/>
      <c r="RHJ68" s="24"/>
      <c r="RHK68" s="24"/>
      <c r="RHL68" s="24"/>
      <c r="RHM68" s="24"/>
      <c r="RHN68" s="24"/>
      <c r="RHO68" s="24"/>
      <c r="RHP68" s="24"/>
      <c r="RHQ68" s="24"/>
      <c r="RHR68" s="24"/>
      <c r="RHS68" s="24"/>
      <c r="RHT68" s="24"/>
      <c r="RHU68" s="24"/>
      <c r="RHV68" s="24"/>
      <c r="RHW68" s="24"/>
      <c r="RHX68" s="24"/>
      <c r="RHY68" s="24"/>
      <c r="RHZ68" s="24"/>
      <c r="RIA68" s="24"/>
      <c r="RIB68" s="24"/>
      <c r="RIC68" s="24"/>
      <c r="RID68" s="24"/>
      <c r="RIE68" s="24"/>
      <c r="RIF68" s="24"/>
      <c r="RIG68" s="24"/>
      <c r="RIH68" s="24"/>
      <c r="RII68" s="24"/>
      <c r="RIJ68" s="24"/>
      <c r="RIK68" s="24"/>
      <c r="RIL68" s="24"/>
      <c r="RIM68" s="24"/>
      <c r="RIN68" s="24"/>
      <c r="RIO68" s="24"/>
      <c r="RIP68" s="24"/>
      <c r="RIQ68" s="24"/>
      <c r="RIR68" s="24"/>
      <c r="RIS68" s="24"/>
      <c r="RIT68" s="24"/>
      <c r="RIU68" s="24"/>
      <c r="RIV68" s="24"/>
      <c r="RIW68" s="24"/>
      <c r="RIX68" s="24"/>
      <c r="RIY68" s="24"/>
      <c r="RIZ68" s="24"/>
      <c r="RJA68" s="24"/>
      <c r="RJB68" s="24"/>
      <c r="RJC68" s="24"/>
      <c r="RJD68" s="24"/>
      <c r="RJE68" s="24"/>
      <c r="RJF68" s="24"/>
      <c r="RJG68" s="24"/>
      <c r="RJH68" s="24"/>
      <c r="RJI68" s="24"/>
      <c r="RJJ68" s="24"/>
      <c r="RJK68" s="24"/>
      <c r="RJL68" s="24"/>
      <c r="RJM68" s="24"/>
      <c r="RJN68" s="24"/>
      <c r="RJO68" s="24"/>
      <c r="RJP68" s="24"/>
      <c r="RJQ68" s="24"/>
      <c r="RJR68" s="24"/>
      <c r="RJS68" s="24"/>
      <c r="RJT68" s="24"/>
      <c r="RJU68" s="24"/>
      <c r="RJV68" s="24"/>
      <c r="RJW68" s="24"/>
      <c r="RJX68" s="24"/>
      <c r="RJY68" s="24"/>
      <c r="RJZ68" s="24"/>
      <c r="RKA68" s="24"/>
      <c r="RKB68" s="24"/>
      <c r="RKC68" s="24"/>
      <c r="RKD68" s="24"/>
      <c r="RKE68" s="24"/>
      <c r="RKF68" s="24"/>
      <c r="RKG68" s="24"/>
      <c r="RKH68" s="24"/>
      <c r="RKI68" s="24"/>
      <c r="RKJ68" s="24"/>
      <c r="RKK68" s="24"/>
      <c r="RKL68" s="24"/>
      <c r="RKM68" s="24"/>
      <c r="RKN68" s="24"/>
      <c r="RKO68" s="24"/>
      <c r="RKP68" s="24"/>
      <c r="RKQ68" s="24"/>
      <c r="RKR68" s="24"/>
      <c r="RKS68" s="24"/>
      <c r="RKT68" s="24"/>
      <c r="RKU68" s="24"/>
      <c r="RKV68" s="24"/>
      <c r="RKW68" s="24"/>
      <c r="RKX68" s="24"/>
      <c r="RKY68" s="24"/>
      <c r="RKZ68" s="24"/>
      <c r="RLA68" s="24"/>
      <c r="RLB68" s="24"/>
      <c r="RLC68" s="24"/>
      <c r="RLD68" s="24"/>
      <c r="RLE68" s="24"/>
      <c r="RLF68" s="24"/>
      <c r="RLG68" s="24"/>
      <c r="RLH68" s="24"/>
      <c r="RLI68" s="24"/>
      <c r="RLJ68" s="24"/>
      <c r="RLK68" s="24"/>
      <c r="RLL68" s="24"/>
      <c r="RLM68" s="24"/>
      <c r="RLN68" s="24"/>
      <c r="RLO68" s="24"/>
      <c r="RLP68" s="24"/>
      <c r="RLQ68" s="24"/>
      <c r="RLR68" s="24"/>
      <c r="RLS68" s="24"/>
      <c r="RLT68" s="24"/>
      <c r="RLU68" s="24"/>
      <c r="RLV68" s="24"/>
      <c r="RLW68" s="24"/>
      <c r="RLX68" s="24"/>
      <c r="RLY68" s="24"/>
      <c r="RLZ68" s="24"/>
      <c r="RMA68" s="24"/>
      <c r="RMB68" s="24"/>
      <c r="RMC68" s="24"/>
      <c r="RMD68" s="24"/>
      <c r="RME68" s="24"/>
      <c r="RMF68" s="24"/>
      <c r="RMG68" s="24"/>
      <c r="RMH68" s="24"/>
      <c r="RMI68" s="24"/>
      <c r="RMJ68" s="24"/>
      <c r="RMK68" s="24"/>
      <c r="RML68" s="24"/>
      <c r="RMM68" s="24"/>
      <c r="RMN68" s="24"/>
      <c r="RMO68" s="24"/>
      <c r="RMP68" s="24"/>
      <c r="RMQ68" s="24"/>
      <c r="RMR68" s="24"/>
      <c r="RMS68" s="24"/>
      <c r="RMT68" s="24"/>
      <c r="RMU68" s="24"/>
      <c r="RMV68" s="24"/>
      <c r="RMW68" s="24"/>
      <c r="RMX68" s="24"/>
      <c r="RMY68" s="24"/>
      <c r="RMZ68" s="24"/>
      <c r="RNA68" s="24"/>
      <c r="RNB68" s="24"/>
      <c r="RNC68" s="24"/>
      <c r="RND68" s="24"/>
      <c r="RNE68" s="24"/>
      <c r="RNF68" s="24"/>
      <c r="RNG68" s="24"/>
      <c r="RNH68" s="24"/>
      <c r="RNI68" s="24"/>
      <c r="RNJ68" s="24"/>
      <c r="RNK68" s="24"/>
      <c r="RNL68" s="24"/>
      <c r="RNM68" s="24"/>
      <c r="RNN68" s="24"/>
      <c r="RNO68" s="24"/>
      <c r="RNP68" s="24"/>
      <c r="RNQ68" s="24"/>
      <c r="RNR68" s="24"/>
      <c r="RNS68" s="24"/>
      <c r="RNT68" s="24"/>
      <c r="RNU68" s="24"/>
      <c r="RNV68" s="24"/>
      <c r="RNW68" s="24"/>
      <c r="RNX68" s="24"/>
      <c r="RNY68" s="24"/>
      <c r="RNZ68" s="24"/>
      <c r="ROA68" s="24"/>
      <c r="ROB68" s="24"/>
      <c r="ROC68" s="24"/>
      <c r="ROD68" s="24"/>
      <c r="ROE68" s="24"/>
      <c r="ROF68" s="24"/>
      <c r="ROG68" s="24"/>
      <c r="ROH68" s="24"/>
      <c r="ROI68" s="24"/>
      <c r="ROJ68" s="24"/>
      <c r="ROK68" s="24"/>
      <c r="ROL68" s="24"/>
      <c r="ROM68" s="24"/>
      <c r="RON68" s="24"/>
      <c r="ROO68" s="24"/>
      <c r="ROP68" s="24"/>
      <c r="ROQ68" s="24"/>
      <c r="ROR68" s="24"/>
      <c r="ROS68" s="24"/>
      <c r="ROT68" s="24"/>
      <c r="ROU68" s="24"/>
      <c r="ROV68" s="24"/>
      <c r="ROW68" s="24"/>
      <c r="ROX68" s="24"/>
      <c r="ROY68" s="24"/>
      <c r="ROZ68" s="24"/>
      <c r="RPA68" s="24"/>
      <c r="RPB68" s="24"/>
      <c r="RPC68" s="24"/>
      <c r="RPD68" s="24"/>
      <c r="RPE68" s="24"/>
      <c r="RPF68" s="24"/>
      <c r="RPG68" s="24"/>
      <c r="RPH68" s="24"/>
      <c r="RPI68" s="24"/>
      <c r="RPJ68" s="24"/>
      <c r="RPK68" s="24"/>
      <c r="RPL68" s="24"/>
      <c r="RPM68" s="24"/>
      <c r="RPN68" s="24"/>
      <c r="RPO68" s="24"/>
      <c r="RPP68" s="24"/>
      <c r="RPQ68" s="24"/>
      <c r="RPR68" s="24"/>
      <c r="RPS68" s="24"/>
      <c r="RPT68" s="24"/>
      <c r="RPU68" s="24"/>
      <c r="RPV68" s="24"/>
      <c r="RPW68" s="24"/>
      <c r="RPX68" s="24"/>
      <c r="RPY68" s="24"/>
      <c r="RPZ68" s="24"/>
      <c r="RQA68" s="24"/>
      <c r="RQB68" s="24"/>
      <c r="RQC68" s="24"/>
      <c r="RQD68" s="24"/>
      <c r="RQE68" s="24"/>
      <c r="RQF68" s="24"/>
      <c r="RQG68" s="24"/>
      <c r="RQH68" s="24"/>
      <c r="RQI68" s="24"/>
      <c r="RQJ68" s="24"/>
      <c r="RQK68" s="24"/>
      <c r="RQL68" s="24"/>
      <c r="RQM68" s="24"/>
      <c r="RQN68" s="24"/>
      <c r="RQO68" s="24"/>
      <c r="RQP68" s="24"/>
      <c r="RQQ68" s="24"/>
      <c r="RQR68" s="24"/>
      <c r="RQS68" s="24"/>
      <c r="RQT68" s="24"/>
      <c r="RQU68" s="24"/>
      <c r="RQV68" s="24"/>
      <c r="RQW68" s="24"/>
      <c r="RQX68" s="24"/>
      <c r="RQY68" s="24"/>
      <c r="RQZ68" s="24"/>
      <c r="RRA68" s="24"/>
      <c r="RRB68" s="24"/>
      <c r="RRC68" s="24"/>
      <c r="RRD68" s="24"/>
      <c r="RRE68" s="24"/>
      <c r="RRF68" s="24"/>
      <c r="RRG68" s="24"/>
      <c r="RRH68" s="24"/>
      <c r="RRI68" s="24"/>
      <c r="RRJ68" s="24"/>
      <c r="RRK68" s="24"/>
      <c r="RRL68" s="24"/>
      <c r="RRM68" s="24"/>
      <c r="RRN68" s="24"/>
      <c r="RRO68" s="24"/>
      <c r="RRP68" s="24"/>
      <c r="RRQ68" s="24"/>
      <c r="RRR68" s="24"/>
      <c r="RRS68" s="24"/>
      <c r="RRT68" s="24"/>
      <c r="RRU68" s="24"/>
      <c r="RRV68" s="24"/>
      <c r="RRW68" s="24"/>
      <c r="RRX68" s="24"/>
      <c r="RRY68" s="24"/>
      <c r="RRZ68" s="24"/>
      <c r="RSA68" s="24"/>
      <c r="RSB68" s="24"/>
      <c r="RSC68" s="24"/>
      <c r="RSD68" s="24"/>
      <c r="RSE68" s="24"/>
      <c r="RSF68" s="24"/>
      <c r="RSG68" s="24"/>
      <c r="RSH68" s="24"/>
      <c r="RSI68" s="24"/>
      <c r="RSJ68" s="24"/>
      <c r="RSK68" s="24"/>
      <c r="RSL68" s="24"/>
      <c r="RSM68" s="24"/>
      <c r="RSN68" s="24"/>
      <c r="RSO68" s="24"/>
      <c r="RSP68" s="24"/>
      <c r="RSQ68" s="24"/>
      <c r="RSR68" s="24"/>
      <c r="RSS68" s="24"/>
      <c r="RST68" s="24"/>
      <c r="RSU68" s="24"/>
      <c r="RSV68" s="24"/>
      <c r="RSW68" s="24"/>
      <c r="RSX68" s="24"/>
      <c r="RSY68" s="24"/>
      <c r="RSZ68" s="24"/>
      <c r="RTA68" s="24"/>
      <c r="RTB68" s="24"/>
      <c r="RTC68" s="24"/>
      <c r="RTD68" s="24"/>
      <c r="RTE68" s="24"/>
      <c r="RTF68" s="24"/>
      <c r="RTG68" s="24"/>
      <c r="RTH68" s="24"/>
      <c r="RTI68" s="24"/>
      <c r="RTJ68" s="24"/>
      <c r="RTK68" s="24"/>
      <c r="RTL68" s="24"/>
      <c r="RTM68" s="24"/>
      <c r="RTN68" s="24"/>
      <c r="RTO68" s="24"/>
      <c r="RTP68" s="24"/>
      <c r="RTQ68" s="24"/>
      <c r="RTR68" s="24"/>
      <c r="RTS68" s="24"/>
      <c r="RTT68" s="24"/>
      <c r="RTU68" s="24"/>
      <c r="RTV68" s="24"/>
      <c r="RTW68" s="24"/>
      <c r="RTX68" s="24"/>
      <c r="RTY68" s="24"/>
      <c r="RTZ68" s="24"/>
      <c r="RUA68" s="24"/>
      <c r="RUB68" s="24"/>
      <c r="RUC68" s="24"/>
      <c r="RUD68" s="24"/>
      <c r="RUE68" s="24"/>
      <c r="RUF68" s="24"/>
      <c r="RUG68" s="24"/>
      <c r="RUH68" s="24"/>
      <c r="RUI68" s="24"/>
      <c r="RUJ68" s="24"/>
      <c r="RUK68" s="24"/>
      <c r="RUL68" s="24"/>
      <c r="RUM68" s="24"/>
      <c r="RUN68" s="24"/>
      <c r="RUO68" s="24"/>
      <c r="RUP68" s="24"/>
      <c r="RUQ68" s="24"/>
      <c r="RUR68" s="24"/>
      <c r="RUS68" s="24"/>
      <c r="RUT68" s="24"/>
      <c r="RUU68" s="24"/>
      <c r="RUV68" s="24"/>
      <c r="RUW68" s="24"/>
      <c r="RUX68" s="24"/>
      <c r="RUY68" s="24"/>
      <c r="RUZ68" s="24"/>
      <c r="RVA68" s="24"/>
      <c r="RVB68" s="24"/>
      <c r="RVC68" s="24"/>
      <c r="RVD68" s="24"/>
      <c r="RVE68" s="24"/>
      <c r="RVF68" s="24"/>
      <c r="RVG68" s="24"/>
      <c r="RVH68" s="24"/>
      <c r="RVI68" s="24"/>
      <c r="RVJ68" s="24"/>
      <c r="RVK68" s="24"/>
      <c r="RVL68" s="24"/>
      <c r="RVM68" s="24"/>
      <c r="RVN68" s="24"/>
      <c r="RVO68" s="24"/>
      <c r="RVP68" s="24"/>
      <c r="RVQ68" s="24"/>
      <c r="RVR68" s="24"/>
      <c r="RVS68" s="24"/>
      <c r="RVT68" s="24"/>
      <c r="RVU68" s="24"/>
      <c r="RVV68" s="24"/>
      <c r="RVW68" s="24"/>
      <c r="RVX68" s="24"/>
      <c r="RVY68" s="24"/>
      <c r="RVZ68" s="24"/>
      <c r="RWA68" s="24"/>
      <c r="RWB68" s="24"/>
      <c r="RWC68" s="24"/>
      <c r="RWD68" s="24"/>
      <c r="RWE68" s="24"/>
      <c r="RWF68" s="24"/>
      <c r="RWG68" s="24"/>
      <c r="RWH68" s="24"/>
      <c r="RWI68" s="24"/>
      <c r="RWJ68" s="24"/>
      <c r="RWK68" s="24"/>
      <c r="RWL68" s="24"/>
      <c r="RWM68" s="24"/>
      <c r="RWN68" s="24"/>
      <c r="RWO68" s="24"/>
      <c r="RWP68" s="24"/>
      <c r="RWQ68" s="24"/>
      <c r="RWR68" s="24"/>
      <c r="RWS68" s="24"/>
      <c r="RWT68" s="24"/>
      <c r="RWU68" s="24"/>
      <c r="RWV68" s="24"/>
      <c r="RWW68" s="24"/>
      <c r="RWX68" s="24"/>
      <c r="RWY68" s="24"/>
      <c r="RWZ68" s="24"/>
      <c r="RXA68" s="24"/>
      <c r="RXB68" s="24"/>
      <c r="RXC68" s="24"/>
      <c r="RXD68" s="24"/>
      <c r="RXE68" s="24"/>
      <c r="RXF68" s="24"/>
      <c r="RXG68" s="24"/>
      <c r="RXH68" s="24"/>
      <c r="RXI68" s="24"/>
      <c r="RXJ68" s="24"/>
      <c r="RXK68" s="24"/>
      <c r="RXL68" s="24"/>
      <c r="RXM68" s="24"/>
      <c r="RXN68" s="24"/>
      <c r="RXO68" s="24"/>
      <c r="RXP68" s="24"/>
      <c r="RXQ68" s="24"/>
      <c r="RXR68" s="24"/>
      <c r="RXS68" s="24"/>
      <c r="RXT68" s="24"/>
      <c r="RXU68" s="24"/>
      <c r="RXV68" s="24"/>
      <c r="RXW68" s="24"/>
      <c r="RXX68" s="24"/>
      <c r="RXY68" s="24"/>
      <c r="RXZ68" s="24"/>
      <c r="RYA68" s="24"/>
      <c r="RYB68" s="24"/>
      <c r="RYC68" s="24"/>
      <c r="RYD68" s="24"/>
      <c r="RYE68" s="24"/>
      <c r="RYF68" s="24"/>
      <c r="RYG68" s="24"/>
      <c r="RYH68" s="24"/>
      <c r="RYI68" s="24"/>
      <c r="RYJ68" s="24"/>
      <c r="RYK68" s="24"/>
      <c r="RYL68" s="24"/>
      <c r="RYM68" s="24"/>
      <c r="RYN68" s="24"/>
      <c r="RYO68" s="24"/>
      <c r="RYP68" s="24"/>
      <c r="RYQ68" s="24"/>
      <c r="RYR68" s="24"/>
      <c r="RYS68" s="24"/>
      <c r="RYT68" s="24"/>
      <c r="RYU68" s="24"/>
      <c r="RYV68" s="24"/>
      <c r="RYW68" s="24"/>
      <c r="RYX68" s="24"/>
      <c r="RYY68" s="24"/>
      <c r="RYZ68" s="24"/>
      <c r="RZA68" s="24"/>
      <c r="RZB68" s="24"/>
      <c r="RZC68" s="24"/>
      <c r="RZD68" s="24"/>
      <c r="RZE68" s="24"/>
      <c r="RZF68" s="24"/>
      <c r="RZG68" s="24"/>
      <c r="RZH68" s="24"/>
      <c r="RZI68" s="24"/>
      <c r="RZJ68" s="24"/>
      <c r="RZK68" s="24"/>
      <c r="RZL68" s="24"/>
      <c r="RZM68" s="24"/>
      <c r="RZN68" s="24"/>
      <c r="RZO68" s="24"/>
      <c r="RZP68" s="24"/>
      <c r="RZQ68" s="24"/>
      <c r="RZR68" s="24"/>
      <c r="RZS68" s="24"/>
      <c r="RZT68" s="24"/>
      <c r="RZU68" s="24"/>
      <c r="RZV68" s="24"/>
      <c r="RZW68" s="24"/>
      <c r="RZX68" s="24"/>
      <c r="RZY68" s="24"/>
      <c r="RZZ68" s="24"/>
      <c r="SAA68" s="24"/>
      <c r="SAB68" s="24"/>
      <c r="SAC68" s="24"/>
      <c r="SAD68" s="24"/>
      <c r="SAE68" s="24"/>
      <c r="SAF68" s="24"/>
      <c r="SAG68" s="24"/>
      <c r="SAH68" s="24"/>
      <c r="SAI68" s="24"/>
      <c r="SAJ68" s="24"/>
      <c r="SAK68" s="24"/>
      <c r="SAL68" s="24"/>
      <c r="SAM68" s="24"/>
      <c r="SAN68" s="24"/>
      <c r="SAO68" s="24"/>
      <c r="SAP68" s="24"/>
      <c r="SAQ68" s="24"/>
      <c r="SAR68" s="24"/>
      <c r="SAS68" s="24"/>
      <c r="SAT68" s="24"/>
      <c r="SAU68" s="24"/>
      <c r="SAV68" s="24"/>
      <c r="SAW68" s="24"/>
      <c r="SAX68" s="24"/>
      <c r="SAY68" s="24"/>
      <c r="SAZ68" s="24"/>
      <c r="SBA68" s="24"/>
      <c r="SBB68" s="24"/>
      <c r="SBC68" s="24"/>
      <c r="SBD68" s="24"/>
      <c r="SBE68" s="24"/>
      <c r="SBF68" s="24"/>
      <c r="SBG68" s="24"/>
      <c r="SBH68" s="24"/>
      <c r="SBI68" s="24"/>
      <c r="SBJ68" s="24"/>
      <c r="SBK68" s="24"/>
      <c r="SBL68" s="24"/>
      <c r="SBM68" s="24"/>
      <c r="SBN68" s="24"/>
      <c r="SBO68" s="24"/>
      <c r="SBP68" s="24"/>
      <c r="SBQ68" s="24"/>
      <c r="SBR68" s="24"/>
      <c r="SBS68" s="24"/>
      <c r="SBT68" s="24"/>
      <c r="SBU68" s="24"/>
      <c r="SBV68" s="24"/>
      <c r="SBW68" s="24"/>
      <c r="SBX68" s="24"/>
      <c r="SBY68" s="24"/>
      <c r="SBZ68" s="24"/>
      <c r="SCA68" s="24"/>
      <c r="SCB68" s="24"/>
      <c r="SCC68" s="24"/>
      <c r="SCD68" s="24"/>
      <c r="SCE68" s="24"/>
      <c r="SCF68" s="24"/>
      <c r="SCG68" s="24"/>
      <c r="SCH68" s="24"/>
      <c r="SCI68" s="24"/>
      <c r="SCJ68" s="24"/>
      <c r="SCK68" s="24"/>
      <c r="SCL68" s="24"/>
      <c r="SCM68" s="24"/>
      <c r="SCN68" s="24"/>
      <c r="SCO68" s="24"/>
      <c r="SCP68" s="24"/>
      <c r="SCQ68" s="24"/>
      <c r="SCR68" s="24"/>
      <c r="SCS68" s="24"/>
      <c r="SCT68" s="24"/>
      <c r="SCU68" s="24"/>
      <c r="SCV68" s="24"/>
      <c r="SCW68" s="24"/>
      <c r="SCX68" s="24"/>
      <c r="SCY68" s="24"/>
      <c r="SCZ68" s="24"/>
      <c r="SDA68" s="24"/>
      <c r="SDB68" s="24"/>
      <c r="SDC68" s="24"/>
      <c r="SDD68" s="24"/>
      <c r="SDE68" s="24"/>
      <c r="SDF68" s="24"/>
      <c r="SDG68" s="24"/>
      <c r="SDH68" s="24"/>
      <c r="SDI68" s="24"/>
      <c r="SDJ68" s="24"/>
      <c r="SDK68" s="24"/>
      <c r="SDL68" s="24"/>
      <c r="SDM68" s="24"/>
      <c r="SDN68" s="24"/>
      <c r="SDO68" s="24"/>
      <c r="SDP68" s="24"/>
      <c r="SDQ68" s="24"/>
      <c r="SDR68" s="24"/>
      <c r="SDS68" s="24"/>
      <c r="SDT68" s="24"/>
      <c r="SDU68" s="24"/>
      <c r="SDV68" s="24"/>
      <c r="SDW68" s="24"/>
      <c r="SDX68" s="24"/>
      <c r="SDY68" s="24"/>
      <c r="SDZ68" s="24"/>
      <c r="SEA68" s="24"/>
      <c r="SEB68" s="24"/>
      <c r="SEC68" s="24"/>
      <c r="SED68" s="24"/>
      <c r="SEE68" s="24"/>
      <c r="SEF68" s="24"/>
      <c r="SEG68" s="24"/>
      <c r="SEH68" s="24"/>
      <c r="SEI68" s="24"/>
      <c r="SEJ68" s="24"/>
      <c r="SEK68" s="24"/>
      <c r="SEL68" s="24"/>
      <c r="SEM68" s="24"/>
      <c r="SEN68" s="24"/>
      <c r="SEO68" s="24"/>
      <c r="SEP68" s="24"/>
      <c r="SEQ68" s="24"/>
      <c r="SER68" s="24"/>
      <c r="SES68" s="24"/>
      <c r="SET68" s="24"/>
      <c r="SEU68" s="24"/>
      <c r="SEV68" s="24"/>
      <c r="SEW68" s="24"/>
      <c r="SEX68" s="24"/>
      <c r="SEY68" s="24"/>
      <c r="SEZ68" s="24"/>
      <c r="SFA68" s="24"/>
      <c r="SFB68" s="24"/>
      <c r="SFC68" s="24"/>
      <c r="SFD68" s="24"/>
      <c r="SFE68" s="24"/>
      <c r="SFF68" s="24"/>
      <c r="SFG68" s="24"/>
      <c r="SFH68" s="24"/>
      <c r="SFI68" s="24"/>
      <c r="SFJ68" s="24"/>
      <c r="SFK68" s="24"/>
      <c r="SFL68" s="24"/>
      <c r="SFM68" s="24"/>
      <c r="SFN68" s="24"/>
      <c r="SFO68" s="24"/>
      <c r="SFP68" s="24"/>
      <c r="SFQ68" s="24"/>
      <c r="SFR68" s="24"/>
      <c r="SFS68" s="24"/>
      <c r="SFT68" s="24"/>
      <c r="SFU68" s="24"/>
      <c r="SFV68" s="24"/>
      <c r="SFW68" s="24"/>
      <c r="SFX68" s="24"/>
      <c r="SFY68" s="24"/>
      <c r="SFZ68" s="24"/>
      <c r="SGA68" s="24"/>
      <c r="SGB68" s="24"/>
      <c r="SGC68" s="24"/>
      <c r="SGD68" s="24"/>
      <c r="SGE68" s="24"/>
      <c r="SGF68" s="24"/>
      <c r="SGG68" s="24"/>
      <c r="SGH68" s="24"/>
      <c r="SGI68" s="24"/>
      <c r="SGJ68" s="24"/>
      <c r="SGK68" s="24"/>
      <c r="SGL68" s="24"/>
      <c r="SGM68" s="24"/>
      <c r="SGN68" s="24"/>
      <c r="SGO68" s="24"/>
      <c r="SGP68" s="24"/>
      <c r="SGQ68" s="24"/>
      <c r="SGR68" s="24"/>
      <c r="SGS68" s="24"/>
      <c r="SGT68" s="24"/>
      <c r="SGU68" s="24"/>
      <c r="SGV68" s="24"/>
      <c r="SGW68" s="24"/>
      <c r="SGX68" s="24"/>
      <c r="SGY68" s="24"/>
      <c r="SGZ68" s="24"/>
      <c r="SHA68" s="24"/>
      <c r="SHB68" s="24"/>
      <c r="SHC68" s="24"/>
      <c r="SHD68" s="24"/>
      <c r="SHE68" s="24"/>
      <c r="SHF68" s="24"/>
      <c r="SHG68" s="24"/>
      <c r="SHH68" s="24"/>
      <c r="SHI68" s="24"/>
      <c r="SHJ68" s="24"/>
      <c r="SHK68" s="24"/>
      <c r="SHL68" s="24"/>
      <c r="SHM68" s="24"/>
      <c r="SHN68" s="24"/>
      <c r="SHO68" s="24"/>
      <c r="SHP68" s="24"/>
      <c r="SHQ68" s="24"/>
      <c r="SHR68" s="24"/>
      <c r="SHS68" s="24"/>
      <c r="SHT68" s="24"/>
      <c r="SHU68" s="24"/>
      <c r="SHV68" s="24"/>
      <c r="SHW68" s="24"/>
      <c r="SHX68" s="24"/>
      <c r="SHY68" s="24"/>
      <c r="SHZ68" s="24"/>
      <c r="SIA68" s="24"/>
      <c r="SIB68" s="24"/>
      <c r="SIC68" s="24"/>
      <c r="SID68" s="24"/>
      <c r="SIE68" s="24"/>
      <c r="SIF68" s="24"/>
      <c r="SIG68" s="24"/>
      <c r="SIH68" s="24"/>
      <c r="SII68" s="24"/>
      <c r="SIJ68" s="24"/>
      <c r="SIK68" s="24"/>
      <c r="SIL68" s="24"/>
      <c r="SIM68" s="24"/>
      <c r="SIN68" s="24"/>
      <c r="SIO68" s="24"/>
      <c r="SIP68" s="24"/>
      <c r="SIQ68" s="24"/>
      <c r="SIR68" s="24"/>
      <c r="SIS68" s="24"/>
      <c r="SIT68" s="24"/>
      <c r="SIU68" s="24"/>
      <c r="SIV68" s="24"/>
      <c r="SIW68" s="24"/>
      <c r="SIX68" s="24"/>
      <c r="SIY68" s="24"/>
      <c r="SIZ68" s="24"/>
      <c r="SJA68" s="24"/>
      <c r="SJB68" s="24"/>
      <c r="SJC68" s="24"/>
      <c r="SJD68" s="24"/>
      <c r="SJE68" s="24"/>
      <c r="SJF68" s="24"/>
      <c r="SJG68" s="24"/>
      <c r="SJH68" s="24"/>
      <c r="SJI68" s="24"/>
      <c r="SJJ68" s="24"/>
      <c r="SJK68" s="24"/>
      <c r="SJL68" s="24"/>
      <c r="SJM68" s="24"/>
      <c r="SJN68" s="24"/>
      <c r="SJO68" s="24"/>
      <c r="SJP68" s="24"/>
      <c r="SJQ68" s="24"/>
      <c r="SJR68" s="24"/>
      <c r="SJS68" s="24"/>
      <c r="SJT68" s="24"/>
      <c r="SJU68" s="24"/>
      <c r="SJV68" s="24"/>
      <c r="SJW68" s="24"/>
      <c r="SJX68" s="24"/>
      <c r="SJY68" s="24"/>
      <c r="SJZ68" s="24"/>
      <c r="SKA68" s="24"/>
      <c r="SKB68" s="24"/>
      <c r="SKC68" s="24"/>
      <c r="SKD68" s="24"/>
      <c r="SKE68" s="24"/>
      <c r="SKF68" s="24"/>
      <c r="SKG68" s="24"/>
      <c r="SKH68" s="24"/>
      <c r="SKI68" s="24"/>
      <c r="SKJ68" s="24"/>
      <c r="SKK68" s="24"/>
      <c r="SKL68" s="24"/>
      <c r="SKM68" s="24"/>
      <c r="SKN68" s="24"/>
      <c r="SKO68" s="24"/>
      <c r="SKP68" s="24"/>
      <c r="SKQ68" s="24"/>
      <c r="SKR68" s="24"/>
      <c r="SKS68" s="24"/>
      <c r="SKT68" s="24"/>
      <c r="SKU68" s="24"/>
      <c r="SKV68" s="24"/>
      <c r="SKW68" s="24"/>
      <c r="SKX68" s="24"/>
      <c r="SKY68" s="24"/>
      <c r="SKZ68" s="24"/>
      <c r="SLA68" s="24"/>
      <c r="SLB68" s="24"/>
      <c r="SLC68" s="24"/>
      <c r="SLD68" s="24"/>
      <c r="SLE68" s="24"/>
      <c r="SLF68" s="24"/>
      <c r="SLG68" s="24"/>
      <c r="SLH68" s="24"/>
      <c r="SLI68" s="24"/>
      <c r="SLJ68" s="24"/>
      <c r="SLK68" s="24"/>
      <c r="SLL68" s="24"/>
      <c r="SLM68" s="24"/>
      <c r="SLN68" s="24"/>
      <c r="SLO68" s="24"/>
      <c r="SLP68" s="24"/>
      <c r="SLQ68" s="24"/>
      <c r="SLR68" s="24"/>
      <c r="SLS68" s="24"/>
      <c r="SLT68" s="24"/>
      <c r="SLU68" s="24"/>
      <c r="SLV68" s="24"/>
      <c r="SLW68" s="24"/>
      <c r="SLX68" s="24"/>
      <c r="SLY68" s="24"/>
      <c r="SLZ68" s="24"/>
      <c r="SMA68" s="24"/>
      <c r="SMB68" s="24"/>
      <c r="SMC68" s="24"/>
      <c r="SMD68" s="24"/>
      <c r="SME68" s="24"/>
      <c r="SMF68" s="24"/>
      <c r="SMG68" s="24"/>
      <c r="SMH68" s="24"/>
      <c r="SMI68" s="24"/>
      <c r="SMJ68" s="24"/>
      <c r="SMK68" s="24"/>
      <c r="SML68" s="24"/>
      <c r="SMM68" s="24"/>
      <c r="SMN68" s="24"/>
      <c r="SMO68" s="24"/>
      <c r="SMP68" s="24"/>
      <c r="SMQ68" s="24"/>
      <c r="SMR68" s="24"/>
      <c r="SMS68" s="24"/>
      <c r="SMT68" s="24"/>
      <c r="SMU68" s="24"/>
      <c r="SMV68" s="24"/>
      <c r="SMW68" s="24"/>
      <c r="SMX68" s="24"/>
      <c r="SMY68" s="24"/>
      <c r="SMZ68" s="24"/>
      <c r="SNA68" s="24"/>
      <c r="SNB68" s="24"/>
      <c r="SNC68" s="24"/>
      <c r="SND68" s="24"/>
      <c r="SNE68" s="24"/>
      <c r="SNF68" s="24"/>
      <c r="SNG68" s="24"/>
      <c r="SNH68" s="24"/>
      <c r="SNI68" s="24"/>
      <c r="SNJ68" s="24"/>
      <c r="SNK68" s="24"/>
      <c r="SNL68" s="24"/>
      <c r="SNM68" s="24"/>
      <c r="SNN68" s="24"/>
      <c r="SNO68" s="24"/>
      <c r="SNP68" s="24"/>
      <c r="SNQ68" s="24"/>
      <c r="SNR68" s="24"/>
      <c r="SNS68" s="24"/>
      <c r="SNT68" s="24"/>
      <c r="SNU68" s="24"/>
      <c r="SNV68" s="24"/>
      <c r="SNW68" s="24"/>
      <c r="SNX68" s="24"/>
      <c r="SNY68" s="24"/>
      <c r="SNZ68" s="24"/>
      <c r="SOA68" s="24"/>
      <c r="SOB68" s="24"/>
      <c r="SOC68" s="24"/>
      <c r="SOD68" s="24"/>
      <c r="SOE68" s="24"/>
      <c r="SOF68" s="24"/>
      <c r="SOG68" s="24"/>
      <c r="SOH68" s="24"/>
      <c r="SOI68" s="24"/>
      <c r="SOJ68" s="24"/>
      <c r="SOK68" s="24"/>
      <c r="SOL68" s="24"/>
      <c r="SOM68" s="24"/>
      <c r="SON68" s="24"/>
      <c r="SOO68" s="24"/>
      <c r="SOP68" s="24"/>
      <c r="SOQ68" s="24"/>
      <c r="SOR68" s="24"/>
      <c r="SOS68" s="24"/>
      <c r="SOT68" s="24"/>
      <c r="SOU68" s="24"/>
      <c r="SOV68" s="24"/>
      <c r="SOW68" s="24"/>
      <c r="SOX68" s="24"/>
      <c r="SOY68" s="24"/>
      <c r="SOZ68" s="24"/>
      <c r="SPA68" s="24"/>
      <c r="SPB68" s="24"/>
      <c r="SPC68" s="24"/>
      <c r="SPD68" s="24"/>
      <c r="SPE68" s="24"/>
      <c r="SPF68" s="24"/>
      <c r="SPG68" s="24"/>
      <c r="SPH68" s="24"/>
      <c r="SPI68" s="24"/>
      <c r="SPJ68" s="24"/>
      <c r="SPK68" s="24"/>
      <c r="SPL68" s="24"/>
      <c r="SPM68" s="24"/>
      <c r="SPN68" s="24"/>
      <c r="SPO68" s="24"/>
      <c r="SPP68" s="24"/>
      <c r="SPQ68" s="24"/>
      <c r="SPR68" s="24"/>
      <c r="SPS68" s="24"/>
      <c r="SPT68" s="24"/>
      <c r="SPU68" s="24"/>
      <c r="SPV68" s="24"/>
      <c r="SPW68" s="24"/>
      <c r="SPX68" s="24"/>
      <c r="SPY68" s="24"/>
      <c r="SPZ68" s="24"/>
      <c r="SQA68" s="24"/>
      <c r="SQB68" s="24"/>
      <c r="SQC68" s="24"/>
      <c r="SQD68" s="24"/>
      <c r="SQE68" s="24"/>
      <c r="SQF68" s="24"/>
      <c r="SQG68" s="24"/>
      <c r="SQH68" s="24"/>
      <c r="SQI68" s="24"/>
      <c r="SQJ68" s="24"/>
      <c r="SQK68" s="24"/>
      <c r="SQL68" s="24"/>
      <c r="SQM68" s="24"/>
      <c r="SQN68" s="24"/>
      <c r="SQO68" s="24"/>
      <c r="SQP68" s="24"/>
      <c r="SQQ68" s="24"/>
      <c r="SQR68" s="24"/>
      <c r="SQS68" s="24"/>
      <c r="SQT68" s="24"/>
      <c r="SQU68" s="24"/>
      <c r="SQV68" s="24"/>
      <c r="SQW68" s="24"/>
      <c r="SQX68" s="24"/>
      <c r="SQY68" s="24"/>
      <c r="SQZ68" s="24"/>
      <c r="SRA68" s="24"/>
      <c r="SRB68" s="24"/>
      <c r="SRC68" s="24"/>
      <c r="SRD68" s="24"/>
      <c r="SRE68" s="24"/>
      <c r="SRF68" s="24"/>
      <c r="SRG68" s="24"/>
      <c r="SRH68" s="24"/>
      <c r="SRI68" s="24"/>
      <c r="SRJ68" s="24"/>
      <c r="SRK68" s="24"/>
      <c r="SRL68" s="24"/>
      <c r="SRM68" s="24"/>
      <c r="SRN68" s="24"/>
      <c r="SRO68" s="24"/>
      <c r="SRP68" s="24"/>
      <c r="SRQ68" s="24"/>
      <c r="SRR68" s="24"/>
      <c r="SRS68" s="24"/>
      <c r="SRT68" s="24"/>
      <c r="SRU68" s="24"/>
      <c r="SRV68" s="24"/>
      <c r="SRW68" s="24"/>
      <c r="SRX68" s="24"/>
      <c r="SRY68" s="24"/>
      <c r="SRZ68" s="24"/>
      <c r="SSA68" s="24"/>
      <c r="SSB68" s="24"/>
      <c r="SSC68" s="24"/>
      <c r="SSD68" s="24"/>
      <c r="SSE68" s="24"/>
      <c r="SSF68" s="24"/>
      <c r="SSG68" s="24"/>
      <c r="SSH68" s="24"/>
      <c r="SSI68" s="24"/>
      <c r="SSJ68" s="24"/>
      <c r="SSK68" s="24"/>
      <c r="SSL68" s="24"/>
      <c r="SSM68" s="24"/>
      <c r="SSN68" s="24"/>
      <c r="SSO68" s="24"/>
      <c r="SSP68" s="24"/>
      <c r="SSQ68" s="24"/>
      <c r="SSR68" s="24"/>
      <c r="SSS68" s="24"/>
      <c r="SST68" s="24"/>
      <c r="SSU68" s="24"/>
      <c r="SSV68" s="24"/>
      <c r="SSW68" s="24"/>
      <c r="SSX68" s="24"/>
      <c r="SSY68" s="24"/>
      <c r="SSZ68" s="24"/>
      <c r="STA68" s="24"/>
      <c r="STB68" s="24"/>
      <c r="STC68" s="24"/>
      <c r="STD68" s="24"/>
      <c r="STE68" s="24"/>
      <c r="STF68" s="24"/>
      <c r="STG68" s="24"/>
      <c r="STH68" s="24"/>
      <c r="STI68" s="24"/>
      <c r="STJ68" s="24"/>
      <c r="STK68" s="24"/>
      <c r="STL68" s="24"/>
      <c r="STM68" s="24"/>
      <c r="STN68" s="24"/>
      <c r="STO68" s="24"/>
      <c r="STP68" s="24"/>
      <c r="STQ68" s="24"/>
      <c r="STR68" s="24"/>
      <c r="STS68" s="24"/>
      <c r="STT68" s="24"/>
      <c r="STU68" s="24"/>
      <c r="STV68" s="24"/>
      <c r="STW68" s="24"/>
      <c r="STX68" s="24"/>
      <c r="STY68" s="24"/>
      <c r="STZ68" s="24"/>
      <c r="SUA68" s="24"/>
      <c r="SUB68" s="24"/>
      <c r="SUC68" s="24"/>
      <c r="SUD68" s="24"/>
      <c r="SUE68" s="24"/>
      <c r="SUF68" s="24"/>
      <c r="SUG68" s="24"/>
      <c r="SUH68" s="24"/>
      <c r="SUI68" s="24"/>
      <c r="SUJ68" s="24"/>
      <c r="SUK68" s="24"/>
      <c r="SUL68" s="24"/>
      <c r="SUM68" s="24"/>
      <c r="SUN68" s="24"/>
      <c r="SUO68" s="24"/>
      <c r="SUP68" s="24"/>
      <c r="SUQ68" s="24"/>
      <c r="SUR68" s="24"/>
      <c r="SUS68" s="24"/>
      <c r="SUT68" s="24"/>
      <c r="SUU68" s="24"/>
      <c r="SUV68" s="24"/>
      <c r="SUW68" s="24"/>
      <c r="SUX68" s="24"/>
      <c r="SUY68" s="24"/>
      <c r="SUZ68" s="24"/>
      <c r="SVA68" s="24"/>
      <c r="SVB68" s="24"/>
      <c r="SVC68" s="24"/>
      <c r="SVD68" s="24"/>
      <c r="SVE68" s="24"/>
      <c r="SVF68" s="24"/>
      <c r="SVG68" s="24"/>
      <c r="SVH68" s="24"/>
      <c r="SVI68" s="24"/>
      <c r="SVJ68" s="24"/>
      <c r="SVK68" s="24"/>
      <c r="SVL68" s="24"/>
      <c r="SVM68" s="24"/>
      <c r="SVN68" s="24"/>
      <c r="SVO68" s="24"/>
      <c r="SVP68" s="24"/>
      <c r="SVQ68" s="24"/>
      <c r="SVR68" s="24"/>
      <c r="SVS68" s="24"/>
      <c r="SVT68" s="24"/>
      <c r="SVU68" s="24"/>
      <c r="SVV68" s="24"/>
      <c r="SVW68" s="24"/>
      <c r="SVX68" s="24"/>
      <c r="SVY68" s="24"/>
      <c r="SVZ68" s="24"/>
      <c r="SWA68" s="24"/>
      <c r="SWB68" s="24"/>
      <c r="SWC68" s="24"/>
      <c r="SWD68" s="24"/>
      <c r="SWE68" s="24"/>
      <c r="SWF68" s="24"/>
      <c r="SWG68" s="24"/>
      <c r="SWH68" s="24"/>
      <c r="SWI68" s="24"/>
      <c r="SWJ68" s="24"/>
      <c r="SWK68" s="24"/>
      <c r="SWL68" s="24"/>
      <c r="SWM68" s="24"/>
      <c r="SWN68" s="24"/>
      <c r="SWO68" s="24"/>
      <c r="SWP68" s="24"/>
      <c r="SWQ68" s="24"/>
      <c r="SWR68" s="24"/>
      <c r="SWS68" s="24"/>
      <c r="SWT68" s="24"/>
      <c r="SWU68" s="24"/>
      <c r="SWV68" s="24"/>
      <c r="SWW68" s="24"/>
      <c r="SWX68" s="24"/>
      <c r="SWY68" s="24"/>
      <c r="SWZ68" s="24"/>
      <c r="SXA68" s="24"/>
      <c r="SXB68" s="24"/>
      <c r="SXC68" s="24"/>
      <c r="SXD68" s="24"/>
      <c r="SXE68" s="24"/>
      <c r="SXF68" s="24"/>
      <c r="SXG68" s="24"/>
      <c r="SXH68" s="24"/>
      <c r="SXI68" s="24"/>
      <c r="SXJ68" s="24"/>
      <c r="SXK68" s="24"/>
      <c r="SXL68" s="24"/>
      <c r="SXM68" s="24"/>
      <c r="SXN68" s="24"/>
      <c r="SXO68" s="24"/>
      <c r="SXP68" s="24"/>
      <c r="SXQ68" s="24"/>
      <c r="SXR68" s="24"/>
      <c r="SXS68" s="24"/>
      <c r="SXT68" s="24"/>
      <c r="SXU68" s="24"/>
      <c r="SXV68" s="24"/>
      <c r="SXW68" s="24"/>
      <c r="SXX68" s="24"/>
      <c r="SXY68" s="24"/>
      <c r="SXZ68" s="24"/>
      <c r="SYA68" s="24"/>
      <c r="SYB68" s="24"/>
      <c r="SYC68" s="24"/>
      <c r="SYD68" s="24"/>
      <c r="SYE68" s="24"/>
      <c r="SYF68" s="24"/>
      <c r="SYG68" s="24"/>
      <c r="SYH68" s="24"/>
      <c r="SYI68" s="24"/>
      <c r="SYJ68" s="24"/>
      <c r="SYK68" s="24"/>
      <c r="SYL68" s="24"/>
      <c r="SYM68" s="24"/>
      <c r="SYN68" s="24"/>
      <c r="SYO68" s="24"/>
      <c r="SYP68" s="24"/>
      <c r="SYQ68" s="24"/>
      <c r="SYR68" s="24"/>
      <c r="SYS68" s="24"/>
      <c r="SYT68" s="24"/>
      <c r="SYU68" s="24"/>
      <c r="SYV68" s="24"/>
      <c r="SYW68" s="24"/>
      <c r="SYX68" s="24"/>
      <c r="SYY68" s="24"/>
      <c r="SYZ68" s="24"/>
      <c r="SZA68" s="24"/>
      <c r="SZB68" s="24"/>
      <c r="SZC68" s="24"/>
      <c r="SZD68" s="24"/>
      <c r="SZE68" s="24"/>
      <c r="SZF68" s="24"/>
      <c r="SZG68" s="24"/>
      <c r="SZH68" s="24"/>
      <c r="SZI68" s="24"/>
      <c r="SZJ68" s="24"/>
      <c r="SZK68" s="24"/>
      <c r="SZL68" s="24"/>
      <c r="SZM68" s="24"/>
      <c r="SZN68" s="24"/>
      <c r="SZO68" s="24"/>
      <c r="SZP68" s="24"/>
      <c r="SZQ68" s="24"/>
      <c r="SZR68" s="24"/>
      <c r="SZS68" s="24"/>
      <c r="SZT68" s="24"/>
      <c r="SZU68" s="24"/>
      <c r="SZV68" s="24"/>
      <c r="SZW68" s="24"/>
      <c r="SZX68" s="24"/>
      <c r="SZY68" s="24"/>
      <c r="SZZ68" s="24"/>
      <c r="TAA68" s="24"/>
      <c r="TAB68" s="24"/>
      <c r="TAC68" s="24"/>
      <c r="TAD68" s="24"/>
      <c r="TAE68" s="24"/>
      <c r="TAF68" s="24"/>
      <c r="TAG68" s="24"/>
      <c r="TAH68" s="24"/>
      <c r="TAI68" s="24"/>
      <c r="TAJ68" s="24"/>
      <c r="TAK68" s="24"/>
      <c r="TAL68" s="24"/>
      <c r="TAM68" s="24"/>
      <c r="TAN68" s="24"/>
      <c r="TAO68" s="24"/>
      <c r="TAP68" s="24"/>
      <c r="TAQ68" s="24"/>
      <c r="TAR68" s="24"/>
      <c r="TAS68" s="24"/>
      <c r="TAT68" s="24"/>
      <c r="TAU68" s="24"/>
      <c r="TAV68" s="24"/>
      <c r="TAW68" s="24"/>
      <c r="TAX68" s="24"/>
      <c r="TAY68" s="24"/>
      <c r="TAZ68" s="24"/>
      <c r="TBA68" s="24"/>
      <c r="TBB68" s="24"/>
      <c r="TBC68" s="24"/>
      <c r="TBD68" s="24"/>
      <c r="TBE68" s="24"/>
      <c r="TBF68" s="24"/>
      <c r="TBG68" s="24"/>
      <c r="TBH68" s="24"/>
      <c r="TBI68" s="24"/>
      <c r="TBJ68" s="24"/>
      <c r="TBK68" s="24"/>
      <c r="TBL68" s="24"/>
      <c r="TBM68" s="24"/>
      <c r="TBN68" s="24"/>
      <c r="TBO68" s="24"/>
      <c r="TBP68" s="24"/>
      <c r="TBQ68" s="24"/>
      <c r="TBR68" s="24"/>
      <c r="TBS68" s="24"/>
      <c r="TBT68" s="24"/>
      <c r="TBU68" s="24"/>
      <c r="TBV68" s="24"/>
      <c r="TBW68" s="24"/>
      <c r="TBX68" s="24"/>
      <c r="TBY68" s="24"/>
      <c r="TBZ68" s="24"/>
      <c r="TCA68" s="24"/>
      <c r="TCB68" s="24"/>
      <c r="TCC68" s="24"/>
      <c r="TCD68" s="24"/>
      <c r="TCE68" s="24"/>
      <c r="TCF68" s="24"/>
      <c r="TCG68" s="24"/>
      <c r="TCH68" s="24"/>
      <c r="TCI68" s="24"/>
      <c r="TCJ68" s="24"/>
      <c r="TCK68" s="24"/>
      <c r="TCL68" s="24"/>
      <c r="TCM68" s="24"/>
      <c r="TCN68" s="24"/>
      <c r="TCO68" s="24"/>
      <c r="TCP68" s="24"/>
      <c r="TCQ68" s="24"/>
      <c r="TCR68" s="24"/>
      <c r="TCS68" s="24"/>
      <c r="TCT68" s="24"/>
      <c r="TCU68" s="24"/>
      <c r="TCV68" s="24"/>
      <c r="TCW68" s="24"/>
      <c r="TCX68" s="24"/>
      <c r="TCY68" s="24"/>
      <c r="TCZ68" s="24"/>
      <c r="TDA68" s="24"/>
      <c r="TDB68" s="24"/>
      <c r="TDC68" s="24"/>
      <c r="TDD68" s="24"/>
      <c r="TDE68" s="24"/>
      <c r="TDF68" s="24"/>
      <c r="TDG68" s="24"/>
      <c r="TDH68" s="24"/>
      <c r="TDI68" s="24"/>
      <c r="TDJ68" s="24"/>
      <c r="TDK68" s="24"/>
      <c r="TDL68" s="24"/>
      <c r="TDM68" s="24"/>
      <c r="TDN68" s="24"/>
      <c r="TDO68" s="24"/>
      <c r="TDP68" s="24"/>
      <c r="TDQ68" s="24"/>
      <c r="TDR68" s="24"/>
      <c r="TDS68" s="24"/>
      <c r="TDT68" s="24"/>
      <c r="TDU68" s="24"/>
      <c r="TDV68" s="24"/>
      <c r="TDW68" s="24"/>
      <c r="TDX68" s="24"/>
      <c r="TDY68" s="24"/>
      <c r="TDZ68" s="24"/>
      <c r="TEA68" s="24"/>
      <c r="TEB68" s="24"/>
      <c r="TEC68" s="24"/>
      <c r="TED68" s="24"/>
      <c r="TEE68" s="24"/>
      <c r="TEF68" s="24"/>
      <c r="TEG68" s="24"/>
      <c r="TEH68" s="24"/>
      <c r="TEI68" s="24"/>
      <c r="TEJ68" s="24"/>
      <c r="TEK68" s="24"/>
      <c r="TEL68" s="24"/>
      <c r="TEM68" s="24"/>
      <c r="TEN68" s="24"/>
      <c r="TEO68" s="24"/>
      <c r="TEP68" s="24"/>
      <c r="TEQ68" s="24"/>
      <c r="TER68" s="24"/>
      <c r="TES68" s="24"/>
      <c r="TET68" s="24"/>
      <c r="TEU68" s="24"/>
      <c r="TEV68" s="24"/>
      <c r="TEW68" s="24"/>
      <c r="TEX68" s="24"/>
      <c r="TEY68" s="24"/>
      <c r="TEZ68" s="24"/>
      <c r="TFA68" s="24"/>
      <c r="TFB68" s="24"/>
      <c r="TFC68" s="24"/>
      <c r="TFD68" s="24"/>
      <c r="TFE68" s="24"/>
      <c r="TFF68" s="24"/>
      <c r="TFG68" s="24"/>
      <c r="TFH68" s="24"/>
      <c r="TFI68" s="24"/>
      <c r="TFJ68" s="24"/>
      <c r="TFK68" s="24"/>
      <c r="TFL68" s="24"/>
      <c r="TFM68" s="24"/>
      <c r="TFN68" s="24"/>
      <c r="TFO68" s="24"/>
      <c r="TFP68" s="24"/>
      <c r="TFQ68" s="24"/>
      <c r="TFR68" s="24"/>
      <c r="TFS68" s="24"/>
      <c r="TFT68" s="24"/>
      <c r="TFU68" s="24"/>
      <c r="TFV68" s="24"/>
      <c r="TFW68" s="24"/>
      <c r="TFX68" s="24"/>
      <c r="TFY68" s="24"/>
      <c r="TFZ68" s="24"/>
      <c r="TGA68" s="24"/>
      <c r="TGB68" s="24"/>
      <c r="TGC68" s="24"/>
      <c r="TGD68" s="24"/>
      <c r="TGE68" s="24"/>
      <c r="TGF68" s="24"/>
      <c r="TGG68" s="24"/>
      <c r="TGH68" s="24"/>
      <c r="TGI68" s="24"/>
      <c r="TGJ68" s="24"/>
      <c r="TGK68" s="24"/>
      <c r="TGL68" s="24"/>
      <c r="TGM68" s="24"/>
      <c r="TGN68" s="24"/>
      <c r="TGO68" s="24"/>
      <c r="TGP68" s="24"/>
      <c r="TGQ68" s="24"/>
      <c r="TGR68" s="24"/>
      <c r="TGS68" s="24"/>
      <c r="TGT68" s="24"/>
      <c r="TGU68" s="24"/>
      <c r="TGV68" s="24"/>
      <c r="TGW68" s="24"/>
      <c r="TGX68" s="24"/>
      <c r="TGY68" s="24"/>
      <c r="TGZ68" s="24"/>
      <c r="THA68" s="24"/>
      <c r="THB68" s="24"/>
      <c r="THC68" s="24"/>
      <c r="THD68" s="24"/>
      <c r="THE68" s="24"/>
      <c r="THF68" s="24"/>
      <c r="THG68" s="24"/>
      <c r="THH68" s="24"/>
      <c r="THI68" s="24"/>
      <c r="THJ68" s="24"/>
      <c r="THK68" s="24"/>
      <c r="THL68" s="24"/>
      <c r="THM68" s="24"/>
      <c r="THN68" s="24"/>
      <c r="THO68" s="24"/>
      <c r="THP68" s="24"/>
      <c r="THQ68" s="24"/>
      <c r="THR68" s="24"/>
      <c r="THS68" s="24"/>
      <c r="THT68" s="24"/>
      <c r="THU68" s="24"/>
      <c r="THV68" s="24"/>
      <c r="THW68" s="24"/>
      <c r="THX68" s="24"/>
      <c r="THY68" s="24"/>
      <c r="THZ68" s="24"/>
      <c r="TIA68" s="24"/>
      <c r="TIB68" s="24"/>
      <c r="TIC68" s="24"/>
      <c r="TID68" s="24"/>
      <c r="TIE68" s="24"/>
      <c r="TIF68" s="24"/>
      <c r="TIG68" s="24"/>
      <c r="TIH68" s="24"/>
      <c r="TII68" s="24"/>
      <c r="TIJ68" s="24"/>
      <c r="TIK68" s="24"/>
      <c r="TIL68" s="24"/>
      <c r="TIM68" s="24"/>
      <c r="TIN68" s="24"/>
      <c r="TIO68" s="24"/>
      <c r="TIP68" s="24"/>
      <c r="TIQ68" s="24"/>
      <c r="TIR68" s="24"/>
      <c r="TIS68" s="24"/>
      <c r="TIT68" s="24"/>
      <c r="TIU68" s="24"/>
      <c r="TIV68" s="24"/>
      <c r="TIW68" s="24"/>
      <c r="TIX68" s="24"/>
      <c r="TIY68" s="24"/>
      <c r="TIZ68" s="24"/>
      <c r="TJA68" s="24"/>
      <c r="TJB68" s="24"/>
      <c r="TJC68" s="24"/>
      <c r="TJD68" s="24"/>
      <c r="TJE68" s="24"/>
      <c r="TJF68" s="24"/>
      <c r="TJG68" s="24"/>
      <c r="TJH68" s="24"/>
      <c r="TJI68" s="24"/>
      <c r="TJJ68" s="24"/>
      <c r="TJK68" s="24"/>
      <c r="TJL68" s="24"/>
      <c r="TJM68" s="24"/>
      <c r="TJN68" s="24"/>
      <c r="TJO68" s="24"/>
      <c r="TJP68" s="24"/>
      <c r="TJQ68" s="24"/>
      <c r="TJR68" s="24"/>
      <c r="TJS68" s="24"/>
      <c r="TJT68" s="24"/>
      <c r="TJU68" s="24"/>
      <c r="TJV68" s="24"/>
      <c r="TJW68" s="24"/>
      <c r="TJX68" s="24"/>
      <c r="TJY68" s="24"/>
      <c r="TJZ68" s="24"/>
      <c r="TKA68" s="24"/>
      <c r="TKB68" s="24"/>
      <c r="TKC68" s="24"/>
      <c r="TKD68" s="24"/>
      <c r="TKE68" s="24"/>
      <c r="TKF68" s="24"/>
      <c r="TKG68" s="24"/>
      <c r="TKH68" s="24"/>
      <c r="TKI68" s="24"/>
      <c r="TKJ68" s="24"/>
      <c r="TKK68" s="24"/>
      <c r="TKL68" s="24"/>
      <c r="TKM68" s="24"/>
      <c r="TKN68" s="24"/>
      <c r="TKO68" s="24"/>
      <c r="TKP68" s="24"/>
      <c r="TKQ68" s="24"/>
      <c r="TKR68" s="24"/>
      <c r="TKS68" s="24"/>
      <c r="TKT68" s="24"/>
      <c r="TKU68" s="24"/>
      <c r="TKV68" s="24"/>
      <c r="TKW68" s="24"/>
      <c r="TKX68" s="24"/>
      <c r="TKY68" s="24"/>
      <c r="TKZ68" s="24"/>
      <c r="TLA68" s="24"/>
      <c r="TLB68" s="24"/>
      <c r="TLC68" s="24"/>
      <c r="TLD68" s="24"/>
      <c r="TLE68" s="24"/>
      <c r="TLF68" s="24"/>
      <c r="TLG68" s="24"/>
      <c r="TLH68" s="24"/>
      <c r="TLI68" s="24"/>
      <c r="TLJ68" s="24"/>
      <c r="TLK68" s="24"/>
      <c r="TLL68" s="24"/>
      <c r="TLM68" s="24"/>
      <c r="TLN68" s="24"/>
      <c r="TLO68" s="24"/>
      <c r="TLP68" s="24"/>
      <c r="TLQ68" s="24"/>
      <c r="TLR68" s="24"/>
      <c r="TLS68" s="24"/>
      <c r="TLT68" s="24"/>
      <c r="TLU68" s="24"/>
      <c r="TLV68" s="24"/>
      <c r="TLW68" s="24"/>
      <c r="TLX68" s="24"/>
      <c r="TLY68" s="24"/>
      <c r="TLZ68" s="24"/>
      <c r="TMA68" s="24"/>
      <c r="TMB68" s="24"/>
      <c r="TMC68" s="24"/>
      <c r="TMD68" s="24"/>
      <c r="TME68" s="24"/>
      <c r="TMF68" s="24"/>
      <c r="TMG68" s="24"/>
      <c r="TMH68" s="24"/>
      <c r="TMI68" s="24"/>
      <c r="TMJ68" s="24"/>
      <c r="TMK68" s="24"/>
      <c r="TML68" s="24"/>
      <c r="TMM68" s="24"/>
      <c r="TMN68" s="24"/>
      <c r="TMO68" s="24"/>
      <c r="TMP68" s="24"/>
      <c r="TMQ68" s="24"/>
      <c r="TMR68" s="24"/>
      <c r="TMS68" s="24"/>
      <c r="TMT68" s="24"/>
      <c r="TMU68" s="24"/>
      <c r="TMV68" s="24"/>
      <c r="TMW68" s="24"/>
      <c r="TMX68" s="24"/>
      <c r="TMY68" s="24"/>
      <c r="TMZ68" s="24"/>
      <c r="TNA68" s="24"/>
      <c r="TNB68" s="24"/>
      <c r="TNC68" s="24"/>
      <c r="TND68" s="24"/>
      <c r="TNE68" s="24"/>
      <c r="TNF68" s="24"/>
      <c r="TNG68" s="24"/>
      <c r="TNH68" s="24"/>
      <c r="TNI68" s="24"/>
      <c r="TNJ68" s="24"/>
      <c r="TNK68" s="24"/>
      <c r="TNL68" s="24"/>
      <c r="TNM68" s="24"/>
      <c r="TNN68" s="24"/>
      <c r="TNO68" s="24"/>
      <c r="TNP68" s="24"/>
      <c r="TNQ68" s="24"/>
      <c r="TNR68" s="24"/>
      <c r="TNS68" s="24"/>
      <c r="TNT68" s="24"/>
      <c r="TNU68" s="24"/>
      <c r="TNV68" s="24"/>
      <c r="TNW68" s="24"/>
      <c r="TNX68" s="24"/>
      <c r="TNY68" s="24"/>
      <c r="TNZ68" s="24"/>
      <c r="TOA68" s="24"/>
      <c r="TOB68" s="24"/>
      <c r="TOC68" s="24"/>
      <c r="TOD68" s="24"/>
      <c r="TOE68" s="24"/>
      <c r="TOF68" s="24"/>
      <c r="TOG68" s="24"/>
      <c r="TOH68" s="24"/>
      <c r="TOI68" s="24"/>
      <c r="TOJ68" s="24"/>
      <c r="TOK68" s="24"/>
      <c r="TOL68" s="24"/>
      <c r="TOM68" s="24"/>
      <c r="TON68" s="24"/>
      <c r="TOO68" s="24"/>
      <c r="TOP68" s="24"/>
      <c r="TOQ68" s="24"/>
      <c r="TOR68" s="24"/>
      <c r="TOS68" s="24"/>
      <c r="TOT68" s="24"/>
      <c r="TOU68" s="24"/>
      <c r="TOV68" s="24"/>
      <c r="TOW68" s="24"/>
      <c r="TOX68" s="24"/>
      <c r="TOY68" s="24"/>
      <c r="TOZ68" s="24"/>
      <c r="TPA68" s="24"/>
      <c r="TPB68" s="24"/>
      <c r="TPC68" s="24"/>
      <c r="TPD68" s="24"/>
      <c r="TPE68" s="24"/>
      <c r="TPF68" s="24"/>
      <c r="TPG68" s="24"/>
      <c r="TPH68" s="24"/>
      <c r="TPI68" s="24"/>
      <c r="TPJ68" s="24"/>
      <c r="TPK68" s="24"/>
      <c r="TPL68" s="24"/>
      <c r="TPM68" s="24"/>
      <c r="TPN68" s="24"/>
      <c r="TPO68" s="24"/>
      <c r="TPP68" s="24"/>
      <c r="TPQ68" s="24"/>
      <c r="TPR68" s="24"/>
      <c r="TPS68" s="24"/>
      <c r="TPT68" s="24"/>
      <c r="TPU68" s="24"/>
      <c r="TPV68" s="24"/>
      <c r="TPW68" s="24"/>
      <c r="TPX68" s="24"/>
      <c r="TPY68" s="24"/>
      <c r="TPZ68" s="24"/>
      <c r="TQA68" s="24"/>
      <c r="TQB68" s="24"/>
      <c r="TQC68" s="24"/>
      <c r="TQD68" s="24"/>
      <c r="TQE68" s="24"/>
      <c r="TQF68" s="24"/>
      <c r="TQG68" s="24"/>
      <c r="TQH68" s="24"/>
      <c r="TQI68" s="24"/>
      <c r="TQJ68" s="24"/>
      <c r="TQK68" s="24"/>
      <c r="TQL68" s="24"/>
      <c r="TQM68" s="24"/>
      <c r="TQN68" s="24"/>
      <c r="TQO68" s="24"/>
      <c r="TQP68" s="24"/>
      <c r="TQQ68" s="24"/>
      <c r="TQR68" s="24"/>
      <c r="TQS68" s="24"/>
      <c r="TQT68" s="24"/>
      <c r="TQU68" s="24"/>
      <c r="TQV68" s="24"/>
      <c r="TQW68" s="24"/>
      <c r="TQX68" s="24"/>
      <c r="TQY68" s="24"/>
      <c r="TQZ68" s="24"/>
      <c r="TRA68" s="24"/>
      <c r="TRB68" s="24"/>
      <c r="TRC68" s="24"/>
      <c r="TRD68" s="24"/>
      <c r="TRE68" s="24"/>
      <c r="TRF68" s="24"/>
      <c r="TRG68" s="24"/>
      <c r="TRH68" s="24"/>
      <c r="TRI68" s="24"/>
      <c r="TRJ68" s="24"/>
      <c r="TRK68" s="24"/>
      <c r="TRL68" s="24"/>
      <c r="TRM68" s="24"/>
      <c r="TRN68" s="24"/>
      <c r="TRO68" s="24"/>
      <c r="TRP68" s="24"/>
      <c r="TRQ68" s="24"/>
      <c r="TRR68" s="24"/>
      <c r="TRS68" s="24"/>
      <c r="TRT68" s="24"/>
      <c r="TRU68" s="24"/>
      <c r="TRV68" s="24"/>
      <c r="TRW68" s="24"/>
      <c r="TRX68" s="24"/>
      <c r="TRY68" s="24"/>
      <c r="TRZ68" s="24"/>
      <c r="TSA68" s="24"/>
      <c r="TSB68" s="24"/>
      <c r="TSC68" s="24"/>
      <c r="TSD68" s="24"/>
      <c r="TSE68" s="24"/>
      <c r="TSF68" s="24"/>
      <c r="TSG68" s="24"/>
      <c r="TSH68" s="24"/>
      <c r="TSI68" s="24"/>
      <c r="TSJ68" s="24"/>
      <c r="TSK68" s="24"/>
      <c r="TSL68" s="24"/>
      <c r="TSM68" s="24"/>
      <c r="TSN68" s="24"/>
      <c r="TSO68" s="24"/>
      <c r="TSP68" s="24"/>
      <c r="TSQ68" s="24"/>
      <c r="TSR68" s="24"/>
      <c r="TSS68" s="24"/>
      <c r="TST68" s="24"/>
      <c r="TSU68" s="24"/>
      <c r="TSV68" s="24"/>
      <c r="TSW68" s="24"/>
      <c r="TSX68" s="24"/>
      <c r="TSY68" s="24"/>
      <c r="TSZ68" s="24"/>
      <c r="TTA68" s="24"/>
      <c r="TTB68" s="24"/>
      <c r="TTC68" s="24"/>
      <c r="TTD68" s="24"/>
      <c r="TTE68" s="24"/>
      <c r="TTF68" s="24"/>
      <c r="TTG68" s="24"/>
      <c r="TTH68" s="24"/>
      <c r="TTI68" s="24"/>
      <c r="TTJ68" s="24"/>
      <c r="TTK68" s="24"/>
      <c r="TTL68" s="24"/>
      <c r="TTM68" s="24"/>
      <c r="TTN68" s="24"/>
      <c r="TTO68" s="24"/>
      <c r="TTP68" s="24"/>
      <c r="TTQ68" s="24"/>
      <c r="TTR68" s="24"/>
      <c r="TTS68" s="24"/>
      <c r="TTT68" s="24"/>
      <c r="TTU68" s="24"/>
      <c r="TTV68" s="24"/>
      <c r="TTW68" s="24"/>
      <c r="TTX68" s="24"/>
      <c r="TTY68" s="24"/>
      <c r="TTZ68" s="24"/>
      <c r="TUA68" s="24"/>
      <c r="TUB68" s="24"/>
      <c r="TUC68" s="24"/>
      <c r="TUD68" s="24"/>
      <c r="TUE68" s="24"/>
      <c r="TUF68" s="24"/>
      <c r="TUG68" s="24"/>
      <c r="TUH68" s="24"/>
      <c r="TUI68" s="24"/>
      <c r="TUJ68" s="24"/>
      <c r="TUK68" s="24"/>
      <c r="TUL68" s="24"/>
      <c r="TUM68" s="24"/>
      <c r="TUN68" s="24"/>
      <c r="TUO68" s="24"/>
      <c r="TUP68" s="24"/>
      <c r="TUQ68" s="24"/>
      <c r="TUR68" s="24"/>
      <c r="TUS68" s="24"/>
      <c r="TUT68" s="24"/>
      <c r="TUU68" s="24"/>
      <c r="TUV68" s="24"/>
      <c r="TUW68" s="24"/>
      <c r="TUX68" s="24"/>
      <c r="TUY68" s="24"/>
      <c r="TUZ68" s="24"/>
      <c r="TVA68" s="24"/>
      <c r="TVB68" s="24"/>
      <c r="TVC68" s="24"/>
      <c r="TVD68" s="24"/>
      <c r="TVE68" s="24"/>
      <c r="TVF68" s="24"/>
      <c r="TVG68" s="24"/>
      <c r="TVH68" s="24"/>
      <c r="TVI68" s="24"/>
      <c r="TVJ68" s="24"/>
      <c r="TVK68" s="24"/>
      <c r="TVL68" s="24"/>
      <c r="TVM68" s="24"/>
      <c r="TVN68" s="24"/>
      <c r="TVO68" s="24"/>
      <c r="TVP68" s="24"/>
      <c r="TVQ68" s="24"/>
      <c r="TVR68" s="24"/>
      <c r="TVS68" s="24"/>
      <c r="TVT68" s="24"/>
      <c r="TVU68" s="24"/>
      <c r="TVV68" s="24"/>
      <c r="TVW68" s="24"/>
      <c r="TVX68" s="24"/>
      <c r="TVY68" s="24"/>
      <c r="TVZ68" s="24"/>
      <c r="TWA68" s="24"/>
      <c r="TWB68" s="24"/>
      <c r="TWC68" s="24"/>
      <c r="TWD68" s="24"/>
      <c r="TWE68" s="24"/>
      <c r="TWF68" s="24"/>
      <c r="TWG68" s="24"/>
      <c r="TWH68" s="24"/>
      <c r="TWI68" s="24"/>
      <c r="TWJ68" s="24"/>
      <c r="TWK68" s="24"/>
      <c r="TWL68" s="24"/>
      <c r="TWM68" s="24"/>
      <c r="TWN68" s="24"/>
      <c r="TWO68" s="24"/>
      <c r="TWP68" s="24"/>
      <c r="TWQ68" s="24"/>
      <c r="TWR68" s="24"/>
      <c r="TWS68" s="24"/>
      <c r="TWT68" s="24"/>
      <c r="TWU68" s="24"/>
      <c r="TWV68" s="24"/>
      <c r="TWW68" s="24"/>
      <c r="TWX68" s="24"/>
      <c r="TWY68" s="24"/>
      <c r="TWZ68" s="24"/>
      <c r="TXA68" s="24"/>
      <c r="TXB68" s="24"/>
      <c r="TXC68" s="24"/>
      <c r="TXD68" s="24"/>
      <c r="TXE68" s="24"/>
      <c r="TXF68" s="24"/>
      <c r="TXG68" s="24"/>
      <c r="TXH68" s="24"/>
      <c r="TXI68" s="24"/>
      <c r="TXJ68" s="24"/>
      <c r="TXK68" s="24"/>
      <c r="TXL68" s="24"/>
      <c r="TXM68" s="24"/>
      <c r="TXN68" s="24"/>
      <c r="TXO68" s="24"/>
      <c r="TXP68" s="24"/>
      <c r="TXQ68" s="24"/>
      <c r="TXR68" s="24"/>
      <c r="TXS68" s="24"/>
      <c r="TXT68" s="24"/>
      <c r="TXU68" s="24"/>
      <c r="TXV68" s="24"/>
      <c r="TXW68" s="24"/>
      <c r="TXX68" s="24"/>
      <c r="TXY68" s="24"/>
      <c r="TXZ68" s="24"/>
      <c r="TYA68" s="24"/>
      <c r="TYB68" s="24"/>
      <c r="TYC68" s="24"/>
      <c r="TYD68" s="24"/>
      <c r="TYE68" s="24"/>
      <c r="TYF68" s="24"/>
      <c r="TYG68" s="24"/>
      <c r="TYH68" s="24"/>
      <c r="TYI68" s="24"/>
      <c r="TYJ68" s="24"/>
      <c r="TYK68" s="24"/>
      <c r="TYL68" s="24"/>
      <c r="TYM68" s="24"/>
      <c r="TYN68" s="24"/>
      <c r="TYO68" s="24"/>
      <c r="TYP68" s="24"/>
      <c r="TYQ68" s="24"/>
      <c r="TYR68" s="24"/>
      <c r="TYS68" s="24"/>
      <c r="TYT68" s="24"/>
      <c r="TYU68" s="24"/>
      <c r="TYV68" s="24"/>
      <c r="TYW68" s="24"/>
      <c r="TYX68" s="24"/>
      <c r="TYY68" s="24"/>
      <c r="TYZ68" s="24"/>
      <c r="TZA68" s="24"/>
      <c r="TZB68" s="24"/>
      <c r="TZC68" s="24"/>
      <c r="TZD68" s="24"/>
      <c r="TZE68" s="24"/>
      <c r="TZF68" s="24"/>
      <c r="TZG68" s="24"/>
      <c r="TZH68" s="24"/>
      <c r="TZI68" s="24"/>
      <c r="TZJ68" s="24"/>
      <c r="TZK68" s="24"/>
      <c r="TZL68" s="24"/>
      <c r="TZM68" s="24"/>
      <c r="TZN68" s="24"/>
      <c r="TZO68" s="24"/>
      <c r="TZP68" s="24"/>
      <c r="TZQ68" s="24"/>
      <c r="TZR68" s="24"/>
      <c r="TZS68" s="24"/>
      <c r="TZT68" s="24"/>
      <c r="TZU68" s="24"/>
      <c r="TZV68" s="24"/>
      <c r="TZW68" s="24"/>
      <c r="TZX68" s="24"/>
      <c r="TZY68" s="24"/>
      <c r="TZZ68" s="24"/>
      <c r="UAA68" s="24"/>
      <c r="UAB68" s="24"/>
      <c r="UAC68" s="24"/>
      <c r="UAD68" s="24"/>
      <c r="UAE68" s="24"/>
      <c r="UAF68" s="24"/>
      <c r="UAG68" s="24"/>
      <c r="UAH68" s="24"/>
      <c r="UAI68" s="24"/>
      <c r="UAJ68" s="24"/>
      <c r="UAK68" s="24"/>
      <c r="UAL68" s="24"/>
      <c r="UAM68" s="24"/>
      <c r="UAN68" s="24"/>
      <c r="UAO68" s="24"/>
      <c r="UAP68" s="24"/>
      <c r="UAQ68" s="24"/>
      <c r="UAR68" s="24"/>
      <c r="UAS68" s="24"/>
      <c r="UAT68" s="24"/>
      <c r="UAU68" s="24"/>
      <c r="UAV68" s="24"/>
      <c r="UAW68" s="24"/>
      <c r="UAX68" s="24"/>
      <c r="UAY68" s="24"/>
      <c r="UAZ68" s="24"/>
      <c r="UBA68" s="24"/>
      <c r="UBB68" s="24"/>
      <c r="UBC68" s="24"/>
      <c r="UBD68" s="24"/>
      <c r="UBE68" s="24"/>
      <c r="UBF68" s="24"/>
      <c r="UBG68" s="24"/>
      <c r="UBH68" s="24"/>
      <c r="UBI68" s="24"/>
      <c r="UBJ68" s="24"/>
      <c r="UBK68" s="24"/>
      <c r="UBL68" s="24"/>
      <c r="UBM68" s="24"/>
      <c r="UBN68" s="24"/>
      <c r="UBO68" s="24"/>
      <c r="UBP68" s="24"/>
      <c r="UBQ68" s="24"/>
      <c r="UBR68" s="24"/>
      <c r="UBS68" s="24"/>
      <c r="UBT68" s="24"/>
      <c r="UBU68" s="24"/>
      <c r="UBV68" s="24"/>
      <c r="UBW68" s="24"/>
      <c r="UBX68" s="24"/>
      <c r="UBY68" s="24"/>
      <c r="UBZ68" s="24"/>
      <c r="UCA68" s="24"/>
      <c r="UCB68" s="24"/>
      <c r="UCC68" s="24"/>
      <c r="UCD68" s="24"/>
      <c r="UCE68" s="24"/>
      <c r="UCF68" s="24"/>
      <c r="UCG68" s="24"/>
      <c r="UCH68" s="24"/>
      <c r="UCI68" s="24"/>
      <c r="UCJ68" s="24"/>
      <c r="UCK68" s="24"/>
      <c r="UCL68" s="24"/>
      <c r="UCM68" s="24"/>
      <c r="UCN68" s="24"/>
      <c r="UCO68" s="24"/>
      <c r="UCP68" s="24"/>
      <c r="UCQ68" s="24"/>
      <c r="UCR68" s="24"/>
      <c r="UCS68" s="24"/>
      <c r="UCT68" s="24"/>
      <c r="UCU68" s="24"/>
      <c r="UCV68" s="24"/>
      <c r="UCW68" s="24"/>
      <c r="UCX68" s="24"/>
      <c r="UCY68" s="24"/>
      <c r="UCZ68" s="24"/>
      <c r="UDA68" s="24"/>
      <c r="UDB68" s="24"/>
      <c r="UDC68" s="24"/>
      <c r="UDD68" s="24"/>
      <c r="UDE68" s="24"/>
      <c r="UDF68" s="24"/>
      <c r="UDG68" s="24"/>
      <c r="UDH68" s="24"/>
      <c r="UDI68" s="24"/>
      <c r="UDJ68" s="24"/>
      <c r="UDK68" s="24"/>
      <c r="UDL68" s="24"/>
      <c r="UDM68" s="24"/>
      <c r="UDN68" s="24"/>
      <c r="UDO68" s="24"/>
      <c r="UDP68" s="24"/>
      <c r="UDQ68" s="24"/>
      <c r="UDR68" s="24"/>
      <c r="UDS68" s="24"/>
      <c r="UDT68" s="24"/>
      <c r="UDU68" s="24"/>
      <c r="UDV68" s="24"/>
      <c r="UDW68" s="24"/>
      <c r="UDX68" s="24"/>
      <c r="UDY68" s="24"/>
      <c r="UDZ68" s="24"/>
      <c r="UEA68" s="24"/>
      <c r="UEB68" s="24"/>
      <c r="UEC68" s="24"/>
      <c r="UED68" s="24"/>
      <c r="UEE68" s="24"/>
      <c r="UEF68" s="24"/>
      <c r="UEG68" s="24"/>
      <c r="UEH68" s="24"/>
      <c r="UEI68" s="24"/>
      <c r="UEJ68" s="24"/>
      <c r="UEK68" s="24"/>
      <c r="UEL68" s="24"/>
      <c r="UEM68" s="24"/>
      <c r="UEN68" s="24"/>
      <c r="UEO68" s="24"/>
      <c r="UEP68" s="24"/>
      <c r="UEQ68" s="24"/>
      <c r="UER68" s="24"/>
      <c r="UES68" s="24"/>
      <c r="UET68" s="24"/>
      <c r="UEU68" s="24"/>
      <c r="UEV68" s="24"/>
      <c r="UEW68" s="24"/>
      <c r="UEX68" s="24"/>
      <c r="UEY68" s="24"/>
      <c r="UEZ68" s="24"/>
      <c r="UFA68" s="24"/>
      <c r="UFB68" s="24"/>
      <c r="UFC68" s="24"/>
      <c r="UFD68" s="24"/>
      <c r="UFE68" s="24"/>
      <c r="UFF68" s="24"/>
      <c r="UFG68" s="24"/>
      <c r="UFH68" s="24"/>
      <c r="UFI68" s="24"/>
      <c r="UFJ68" s="24"/>
      <c r="UFK68" s="24"/>
      <c r="UFL68" s="24"/>
      <c r="UFM68" s="24"/>
      <c r="UFN68" s="24"/>
      <c r="UFO68" s="24"/>
      <c r="UFP68" s="24"/>
      <c r="UFQ68" s="24"/>
      <c r="UFR68" s="24"/>
      <c r="UFS68" s="24"/>
      <c r="UFT68" s="24"/>
      <c r="UFU68" s="24"/>
      <c r="UFV68" s="24"/>
      <c r="UFW68" s="24"/>
      <c r="UFX68" s="24"/>
      <c r="UFY68" s="24"/>
      <c r="UFZ68" s="24"/>
      <c r="UGA68" s="24"/>
      <c r="UGB68" s="24"/>
      <c r="UGC68" s="24"/>
      <c r="UGD68" s="24"/>
      <c r="UGE68" s="24"/>
      <c r="UGF68" s="24"/>
      <c r="UGG68" s="24"/>
      <c r="UGH68" s="24"/>
      <c r="UGI68" s="24"/>
      <c r="UGJ68" s="24"/>
      <c r="UGK68" s="24"/>
      <c r="UGL68" s="24"/>
      <c r="UGM68" s="24"/>
      <c r="UGN68" s="24"/>
      <c r="UGO68" s="24"/>
      <c r="UGP68" s="24"/>
      <c r="UGQ68" s="24"/>
      <c r="UGR68" s="24"/>
      <c r="UGS68" s="24"/>
      <c r="UGT68" s="24"/>
      <c r="UGU68" s="24"/>
      <c r="UGV68" s="24"/>
      <c r="UGW68" s="24"/>
      <c r="UGX68" s="24"/>
      <c r="UGY68" s="24"/>
      <c r="UGZ68" s="24"/>
      <c r="UHA68" s="24"/>
      <c r="UHB68" s="24"/>
      <c r="UHC68" s="24"/>
      <c r="UHD68" s="24"/>
      <c r="UHE68" s="24"/>
      <c r="UHF68" s="24"/>
      <c r="UHG68" s="24"/>
      <c r="UHH68" s="24"/>
      <c r="UHI68" s="24"/>
      <c r="UHJ68" s="24"/>
      <c r="UHK68" s="24"/>
      <c r="UHL68" s="24"/>
      <c r="UHM68" s="24"/>
      <c r="UHN68" s="24"/>
      <c r="UHO68" s="24"/>
      <c r="UHP68" s="24"/>
      <c r="UHQ68" s="24"/>
      <c r="UHR68" s="24"/>
      <c r="UHS68" s="24"/>
      <c r="UHT68" s="24"/>
      <c r="UHU68" s="24"/>
      <c r="UHV68" s="24"/>
      <c r="UHW68" s="24"/>
      <c r="UHX68" s="24"/>
      <c r="UHY68" s="24"/>
      <c r="UHZ68" s="24"/>
      <c r="UIA68" s="24"/>
      <c r="UIB68" s="24"/>
      <c r="UIC68" s="24"/>
      <c r="UID68" s="24"/>
      <c r="UIE68" s="24"/>
      <c r="UIF68" s="24"/>
      <c r="UIG68" s="24"/>
      <c r="UIH68" s="24"/>
      <c r="UII68" s="24"/>
      <c r="UIJ68" s="24"/>
      <c r="UIK68" s="24"/>
      <c r="UIL68" s="24"/>
      <c r="UIM68" s="24"/>
      <c r="UIN68" s="24"/>
      <c r="UIO68" s="24"/>
      <c r="UIP68" s="24"/>
      <c r="UIQ68" s="24"/>
      <c r="UIR68" s="24"/>
      <c r="UIS68" s="24"/>
      <c r="UIT68" s="24"/>
      <c r="UIU68" s="24"/>
      <c r="UIV68" s="24"/>
      <c r="UIW68" s="24"/>
      <c r="UIX68" s="24"/>
      <c r="UIY68" s="24"/>
      <c r="UIZ68" s="24"/>
      <c r="UJA68" s="24"/>
      <c r="UJB68" s="24"/>
      <c r="UJC68" s="24"/>
      <c r="UJD68" s="24"/>
      <c r="UJE68" s="24"/>
      <c r="UJF68" s="24"/>
      <c r="UJG68" s="24"/>
      <c r="UJH68" s="24"/>
      <c r="UJI68" s="24"/>
      <c r="UJJ68" s="24"/>
      <c r="UJK68" s="24"/>
      <c r="UJL68" s="24"/>
      <c r="UJM68" s="24"/>
      <c r="UJN68" s="24"/>
      <c r="UJO68" s="24"/>
      <c r="UJP68" s="24"/>
      <c r="UJQ68" s="24"/>
      <c r="UJR68" s="24"/>
      <c r="UJS68" s="24"/>
      <c r="UJT68" s="24"/>
      <c r="UJU68" s="24"/>
      <c r="UJV68" s="24"/>
      <c r="UJW68" s="24"/>
      <c r="UJX68" s="24"/>
      <c r="UJY68" s="24"/>
      <c r="UJZ68" s="24"/>
      <c r="UKA68" s="24"/>
      <c r="UKB68" s="24"/>
      <c r="UKC68" s="24"/>
      <c r="UKD68" s="24"/>
      <c r="UKE68" s="24"/>
      <c r="UKF68" s="24"/>
      <c r="UKG68" s="24"/>
      <c r="UKH68" s="24"/>
      <c r="UKI68" s="24"/>
      <c r="UKJ68" s="24"/>
      <c r="UKK68" s="24"/>
      <c r="UKL68" s="24"/>
      <c r="UKM68" s="24"/>
      <c r="UKN68" s="24"/>
      <c r="UKO68" s="24"/>
      <c r="UKP68" s="24"/>
      <c r="UKQ68" s="24"/>
      <c r="UKR68" s="24"/>
      <c r="UKS68" s="24"/>
      <c r="UKT68" s="24"/>
      <c r="UKU68" s="24"/>
      <c r="UKV68" s="24"/>
      <c r="UKW68" s="24"/>
      <c r="UKX68" s="24"/>
      <c r="UKY68" s="24"/>
      <c r="UKZ68" s="24"/>
      <c r="ULA68" s="24"/>
      <c r="ULB68" s="24"/>
      <c r="ULC68" s="24"/>
      <c r="ULD68" s="24"/>
      <c r="ULE68" s="24"/>
      <c r="ULF68" s="24"/>
      <c r="ULG68" s="24"/>
      <c r="ULH68" s="24"/>
      <c r="ULI68" s="24"/>
      <c r="ULJ68" s="24"/>
      <c r="ULK68" s="24"/>
      <c r="ULL68" s="24"/>
      <c r="ULM68" s="24"/>
      <c r="ULN68" s="24"/>
      <c r="ULO68" s="24"/>
      <c r="ULP68" s="24"/>
      <c r="ULQ68" s="24"/>
      <c r="ULR68" s="24"/>
      <c r="ULS68" s="24"/>
      <c r="ULT68" s="24"/>
      <c r="ULU68" s="24"/>
      <c r="ULV68" s="24"/>
      <c r="ULW68" s="24"/>
      <c r="ULX68" s="24"/>
      <c r="ULY68" s="24"/>
      <c r="ULZ68" s="24"/>
      <c r="UMA68" s="24"/>
      <c r="UMB68" s="24"/>
      <c r="UMC68" s="24"/>
      <c r="UMD68" s="24"/>
      <c r="UME68" s="24"/>
      <c r="UMF68" s="24"/>
      <c r="UMG68" s="24"/>
      <c r="UMH68" s="24"/>
      <c r="UMI68" s="24"/>
      <c r="UMJ68" s="24"/>
      <c r="UMK68" s="24"/>
      <c r="UML68" s="24"/>
      <c r="UMM68" s="24"/>
      <c r="UMN68" s="24"/>
      <c r="UMO68" s="24"/>
      <c r="UMP68" s="24"/>
      <c r="UMQ68" s="24"/>
      <c r="UMR68" s="24"/>
      <c r="UMS68" s="24"/>
      <c r="UMT68" s="24"/>
      <c r="UMU68" s="24"/>
      <c r="UMV68" s="24"/>
      <c r="UMW68" s="24"/>
      <c r="UMX68" s="24"/>
      <c r="UMY68" s="24"/>
      <c r="UMZ68" s="24"/>
      <c r="UNA68" s="24"/>
      <c r="UNB68" s="24"/>
      <c r="UNC68" s="24"/>
      <c r="UND68" s="24"/>
      <c r="UNE68" s="24"/>
      <c r="UNF68" s="24"/>
      <c r="UNG68" s="24"/>
      <c r="UNH68" s="24"/>
      <c r="UNI68" s="24"/>
      <c r="UNJ68" s="24"/>
      <c r="UNK68" s="24"/>
      <c r="UNL68" s="24"/>
      <c r="UNM68" s="24"/>
      <c r="UNN68" s="24"/>
      <c r="UNO68" s="24"/>
      <c r="UNP68" s="24"/>
      <c r="UNQ68" s="24"/>
      <c r="UNR68" s="24"/>
      <c r="UNS68" s="24"/>
      <c r="UNT68" s="24"/>
      <c r="UNU68" s="24"/>
      <c r="UNV68" s="24"/>
      <c r="UNW68" s="24"/>
      <c r="UNX68" s="24"/>
      <c r="UNY68" s="24"/>
      <c r="UNZ68" s="24"/>
      <c r="UOA68" s="24"/>
      <c r="UOB68" s="24"/>
      <c r="UOC68" s="24"/>
      <c r="UOD68" s="24"/>
      <c r="UOE68" s="24"/>
      <c r="UOF68" s="24"/>
      <c r="UOG68" s="24"/>
      <c r="UOH68" s="24"/>
      <c r="UOI68" s="24"/>
      <c r="UOJ68" s="24"/>
      <c r="UOK68" s="24"/>
      <c r="UOL68" s="24"/>
      <c r="UOM68" s="24"/>
      <c r="UON68" s="24"/>
      <c r="UOO68" s="24"/>
      <c r="UOP68" s="24"/>
      <c r="UOQ68" s="24"/>
      <c r="UOR68" s="24"/>
      <c r="UOS68" s="24"/>
      <c r="UOT68" s="24"/>
      <c r="UOU68" s="24"/>
      <c r="UOV68" s="24"/>
      <c r="UOW68" s="24"/>
      <c r="UOX68" s="24"/>
      <c r="UOY68" s="24"/>
      <c r="UOZ68" s="24"/>
      <c r="UPA68" s="24"/>
      <c r="UPB68" s="24"/>
      <c r="UPC68" s="24"/>
      <c r="UPD68" s="24"/>
      <c r="UPE68" s="24"/>
      <c r="UPF68" s="24"/>
      <c r="UPG68" s="24"/>
      <c r="UPH68" s="24"/>
      <c r="UPI68" s="24"/>
      <c r="UPJ68" s="24"/>
      <c r="UPK68" s="24"/>
      <c r="UPL68" s="24"/>
      <c r="UPM68" s="24"/>
      <c r="UPN68" s="24"/>
      <c r="UPO68" s="24"/>
      <c r="UPP68" s="24"/>
      <c r="UPQ68" s="24"/>
      <c r="UPR68" s="24"/>
      <c r="UPS68" s="24"/>
      <c r="UPT68" s="24"/>
      <c r="UPU68" s="24"/>
      <c r="UPV68" s="24"/>
      <c r="UPW68" s="24"/>
      <c r="UPX68" s="24"/>
      <c r="UPY68" s="24"/>
      <c r="UPZ68" s="24"/>
      <c r="UQA68" s="24"/>
      <c r="UQB68" s="24"/>
      <c r="UQC68" s="24"/>
      <c r="UQD68" s="24"/>
      <c r="UQE68" s="24"/>
      <c r="UQF68" s="24"/>
      <c r="UQG68" s="24"/>
      <c r="UQH68" s="24"/>
      <c r="UQI68" s="24"/>
      <c r="UQJ68" s="24"/>
      <c r="UQK68" s="24"/>
      <c r="UQL68" s="24"/>
      <c r="UQM68" s="24"/>
      <c r="UQN68" s="24"/>
      <c r="UQO68" s="24"/>
      <c r="UQP68" s="24"/>
      <c r="UQQ68" s="24"/>
      <c r="UQR68" s="24"/>
      <c r="UQS68" s="24"/>
      <c r="UQT68" s="24"/>
      <c r="UQU68" s="24"/>
      <c r="UQV68" s="24"/>
      <c r="UQW68" s="24"/>
      <c r="UQX68" s="24"/>
      <c r="UQY68" s="24"/>
      <c r="UQZ68" s="24"/>
      <c r="URA68" s="24"/>
      <c r="URB68" s="24"/>
      <c r="URC68" s="24"/>
      <c r="URD68" s="24"/>
      <c r="URE68" s="24"/>
      <c r="URF68" s="24"/>
      <c r="URG68" s="24"/>
      <c r="URH68" s="24"/>
      <c r="URI68" s="24"/>
      <c r="URJ68" s="24"/>
      <c r="URK68" s="24"/>
      <c r="URL68" s="24"/>
      <c r="URM68" s="24"/>
      <c r="URN68" s="24"/>
      <c r="URO68" s="24"/>
      <c r="URP68" s="24"/>
      <c r="URQ68" s="24"/>
      <c r="URR68" s="24"/>
      <c r="URS68" s="24"/>
      <c r="URT68" s="24"/>
      <c r="URU68" s="24"/>
      <c r="URV68" s="24"/>
      <c r="URW68" s="24"/>
      <c r="URX68" s="24"/>
      <c r="URY68" s="24"/>
      <c r="URZ68" s="24"/>
      <c r="USA68" s="24"/>
      <c r="USB68" s="24"/>
      <c r="USC68" s="24"/>
      <c r="USD68" s="24"/>
      <c r="USE68" s="24"/>
      <c r="USF68" s="24"/>
      <c r="USG68" s="24"/>
      <c r="USH68" s="24"/>
      <c r="USI68" s="24"/>
      <c r="USJ68" s="24"/>
      <c r="USK68" s="24"/>
      <c r="USL68" s="24"/>
      <c r="USM68" s="24"/>
      <c r="USN68" s="24"/>
      <c r="USO68" s="24"/>
      <c r="USP68" s="24"/>
      <c r="USQ68" s="24"/>
      <c r="USR68" s="24"/>
      <c r="USS68" s="24"/>
      <c r="UST68" s="24"/>
      <c r="USU68" s="24"/>
      <c r="USV68" s="24"/>
      <c r="USW68" s="24"/>
      <c r="USX68" s="24"/>
      <c r="USY68" s="24"/>
      <c r="USZ68" s="24"/>
      <c r="UTA68" s="24"/>
      <c r="UTB68" s="24"/>
      <c r="UTC68" s="24"/>
      <c r="UTD68" s="24"/>
      <c r="UTE68" s="24"/>
      <c r="UTF68" s="24"/>
      <c r="UTG68" s="24"/>
      <c r="UTH68" s="24"/>
      <c r="UTI68" s="24"/>
      <c r="UTJ68" s="24"/>
      <c r="UTK68" s="24"/>
      <c r="UTL68" s="24"/>
      <c r="UTM68" s="24"/>
      <c r="UTN68" s="24"/>
      <c r="UTO68" s="24"/>
      <c r="UTP68" s="24"/>
      <c r="UTQ68" s="24"/>
      <c r="UTR68" s="24"/>
      <c r="UTS68" s="24"/>
      <c r="UTT68" s="24"/>
      <c r="UTU68" s="24"/>
      <c r="UTV68" s="24"/>
      <c r="UTW68" s="24"/>
      <c r="UTX68" s="24"/>
      <c r="UTY68" s="24"/>
      <c r="UTZ68" s="24"/>
      <c r="UUA68" s="24"/>
      <c r="UUB68" s="24"/>
      <c r="UUC68" s="24"/>
      <c r="UUD68" s="24"/>
      <c r="UUE68" s="24"/>
      <c r="UUF68" s="24"/>
      <c r="UUG68" s="24"/>
      <c r="UUH68" s="24"/>
      <c r="UUI68" s="24"/>
      <c r="UUJ68" s="24"/>
      <c r="UUK68" s="24"/>
      <c r="UUL68" s="24"/>
      <c r="UUM68" s="24"/>
      <c r="UUN68" s="24"/>
      <c r="UUO68" s="24"/>
      <c r="UUP68" s="24"/>
      <c r="UUQ68" s="24"/>
      <c r="UUR68" s="24"/>
      <c r="UUS68" s="24"/>
      <c r="UUT68" s="24"/>
      <c r="UUU68" s="24"/>
      <c r="UUV68" s="24"/>
      <c r="UUW68" s="24"/>
      <c r="UUX68" s="24"/>
      <c r="UUY68" s="24"/>
      <c r="UUZ68" s="24"/>
      <c r="UVA68" s="24"/>
      <c r="UVB68" s="24"/>
      <c r="UVC68" s="24"/>
      <c r="UVD68" s="24"/>
      <c r="UVE68" s="24"/>
      <c r="UVF68" s="24"/>
      <c r="UVG68" s="24"/>
      <c r="UVH68" s="24"/>
      <c r="UVI68" s="24"/>
      <c r="UVJ68" s="24"/>
      <c r="UVK68" s="24"/>
      <c r="UVL68" s="24"/>
      <c r="UVM68" s="24"/>
      <c r="UVN68" s="24"/>
      <c r="UVO68" s="24"/>
      <c r="UVP68" s="24"/>
      <c r="UVQ68" s="24"/>
      <c r="UVR68" s="24"/>
      <c r="UVS68" s="24"/>
      <c r="UVT68" s="24"/>
      <c r="UVU68" s="24"/>
      <c r="UVV68" s="24"/>
      <c r="UVW68" s="24"/>
      <c r="UVX68" s="24"/>
      <c r="UVY68" s="24"/>
      <c r="UVZ68" s="24"/>
      <c r="UWA68" s="24"/>
      <c r="UWB68" s="24"/>
      <c r="UWC68" s="24"/>
      <c r="UWD68" s="24"/>
      <c r="UWE68" s="24"/>
      <c r="UWF68" s="24"/>
      <c r="UWG68" s="24"/>
      <c r="UWH68" s="24"/>
      <c r="UWI68" s="24"/>
      <c r="UWJ68" s="24"/>
      <c r="UWK68" s="24"/>
      <c r="UWL68" s="24"/>
      <c r="UWM68" s="24"/>
      <c r="UWN68" s="24"/>
      <c r="UWO68" s="24"/>
      <c r="UWP68" s="24"/>
      <c r="UWQ68" s="24"/>
      <c r="UWR68" s="24"/>
      <c r="UWS68" s="24"/>
      <c r="UWT68" s="24"/>
      <c r="UWU68" s="24"/>
      <c r="UWV68" s="24"/>
      <c r="UWW68" s="24"/>
      <c r="UWX68" s="24"/>
      <c r="UWY68" s="24"/>
      <c r="UWZ68" s="24"/>
      <c r="UXA68" s="24"/>
      <c r="UXB68" s="24"/>
      <c r="UXC68" s="24"/>
      <c r="UXD68" s="24"/>
      <c r="UXE68" s="24"/>
      <c r="UXF68" s="24"/>
      <c r="UXG68" s="24"/>
      <c r="UXH68" s="24"/>
      <c r="UXI68" s="24"/>
      <c r="UXJ68" s="24"/>
      <c r="UXK68" s="24"/>
      <c r="UXL68" s="24"/>
      <c r="UXM68" s="24"/>
      <c r="UXN68" s="24"/>
      <c r="UXO68" s="24"/>
      <c r="UXP68" s="24"/>
      <c r="UXQ68" s="24"/>
      <c r="UXR68" s="24"/>
      <c r="UXS68" s="24"/>
      <c r="UXT68" s="24"/>
      <c r="UXU68" s="24"/>
      <c r="UXV68" s="24"/>
      <c r="UXW68" s="24"/>
      <c r="UXX68" s="24"/>
      <c r="UXY68" s="24"/>
      <c r="UXZ68" s="24"/>
      <c r="UYA68" s="24"/>
      <c r="UYB68" s="24"/>
      <c r="UYC68" s="24"/>
      <c r="UYD68" s="24"/>
      <c r="UYE68" s="24"/>
      <c r="UYF68" s="24"/>
      <c r="UYG68" s="24"/>
      <c r="UYH68" s="24"/>
      <c r="UYI68" s="24"/>
      <c r="UYJ68" s="24"/>
      <c r="UYK68" s="24"/>
      <c r="UYL68" s="24"/>
      <c r="UYM68" s="24"/>
      <c r="UYN68" s="24"/>
      <c r="UYO68" s="24"/>
      <c r="UYP68" s="24"/>
      <c r="UYQ68" s="24"/>
      <c r="UYR68" s="24"/>
      <c r="UYS68" s="24"/>
      <c r="UYT68" s="24"/>
      <c r="UYU68" s="24"/>
      <c r="UYV68" s="24"/>
      <c r="UYW68" s="24"/>
      <c r="UYX68" s="24"/>
      <c r="UYY68" s="24"/>
      <c r="UYZ68" s="24"/>
      <c r="UZA68" s="24"/>
      <c r="UZB68" s="24"/>
      <c r="UZC68" s="24"/>
      <c r="UZD68" s="24"/>
      <c r="UZE68" s="24"/>
      <c r="UZF68" s="24"/>
      <c r="UZG68" s="24"/>
      <c r="UZH68" s="24"/>
      <c r="UZI68" s="24"/>
      <c r="UZJ68" s="24"/>
      <c r="UZK68" s="24"/>
      <c r="UZL68" s="24"/>
      <c r="UZM68" s="24"/>
      <c r="UZN68" s="24"/>
      <c r="UZO68" s="24"/>
      <c r="UZP68" s="24"/>
      <c r="UZQ68" s="24"/>
      <c r="UZR68" s="24"/>
      <c r="UZS68" s="24"/>
      <c r="UZT68" s="24"/>
      <c r="UZU68" s="24"/>
      <c r="UZV68" s="24"/>
      <c r="UZW68" s="24"/>
      <c r="UZX68" s="24"/>
      <c r="UZY68" s="24"/>
      <c r="UZZ68" s="24"/>
      <c r="VAA68" s="24"/>
      <c r="VAB68" s="24"/>
      <c r="VAC68" s="24"/>
      <c r="VAD68" s="24"/>
      <c r="VAE68" s="24"/>
      <c r="VAF68" s="24"/>
      <c r="VAG68" s="24"/>
      <c r="VAH68" s="24"/>
      <c r="VAI68" s="24"/>
      <c r="VAJ68" s="24"/>
      <c r="VAK68" s="24"/>
      <c r="VAL68" s="24"/>
      <c r="VAM68" s="24"/>
      <c r="VAN68" s="24"/>
      <c r="VAO68" s="24"/>
      <c r="VAP68" s="24"/>
      <c r="VAQ68" s="24"/>
      <c r="VAR68" s="24"/>
      <c r="VAS68" s="24"/>
      <c r="VAT68" s="24"/>
      <c r="VAU68" s="24"/>
      <c r="VAV68" s="24"/>
      <c r="VAW68" s="24"/>
      <c r="VAX68" s="24"/>
      <c r="VAY68" s="24"/>
      <c r="VAZ68" s="24"/>
      <c r="VBA68" s="24"/>
      <c r="VBB68" s="24"/>
      <c r="VBC68" s="24"/>
      <c r="VBD68" s="24"/>
      <c r="VBE68" s="24"/>
      <c r="VBF68" s="24"/>
      <c r="VBG68" s="24"/>
      <c r="VBH68" s="24"/>
      <c r="VBI68" s="24"/>
      <c r="VBJ68" s="24"/>
      <c r="VBK68" s="24"/>
      <c r="VBL68" s="24"/>
      <c r="VBM68" s="24"/>
      <c r="VBN68" s="24"/>
      <c r="VBO68" s="24"/>
      <c r="VBP68" s="24"/>
      <c r="VBQ68" s="24"/>
      <c r="VBR68" s="24"/>
      <c r="VBS68" s="24"/>
      <c r="VBT68" s="24"/>
      <c r="VBU68" s="24"/>
      <c r="VBV68" s="24"/>
      <c r="VBW68" s="24"/>
      <c r="VBX68" s="24"/>
      <c r="VBY68" s="24"/>
      <c r="VBZ68" s="24"/>
      <c r="VCA68" s="24"/>
      <c r="VCB68" s="24"/>
      <c r="VCC68" s="24"/>
      <c r="VCD68" s="24"/>
      <c r="VCE68" s="24"/>
      <c r="VCF68" s="24"/>
      <c r="VCG68" s="24"/>
      <c r="VCH68" s="24"/>
      <c r="VCI68" s="24"/>
      <c r="VCJ68" s="24"/>
      <c r="VCK68" s="24"/>
      <c r="VCL68" s="24"/>
      <c r="VCM68" s="24"/>
      <c r="VCN68" s="24"/>
      <c r="VCO68" s="24"/>
      <c r="VCP68" s="24"/>
      <c r="VCQ68" s="24"/>
      <c r="VCR68" s="24"/>
      <c r="VCS68" s="24"/>
      <c r="VCT68" s="24"/>
      <c r="VCU68" s="24"/>
      <c r="VCV68" s="24"/>
      <c r="VCW68" s="24"/>
      <c r="VCX68" s="24"/>
      <c r="VCY68" s="24"/>
      <c r="VCZ68" s="24"/>
      <c r="VDA68" s="24"/>
      <c r="VDB68" s="24"/>
      <c r="VDC68" s="24"/>
      <c r="VDD68" s="24"/>
      <c r="VDE68" s="24"/>
      <c r="VDF68" s="24"/>
      <c r="VDG68" s="24"/>
      <c r="VDH68" s="24"/>
      <c r="VDI68" s="24"/>
      <c r="VDJ68" s="24"/>
      <c r="VDK68" s="24"/>
      <c r="VDL68" s="24"/>
      <c r="VDM68" s="24"/>
      <c r="VDN68" s="24"/>
      <c r="VDO68" s="24"/>
      <c r="VDP68" s="24"/>
      <c r="VDQ68" s="24"/>
      <c r="VDR68" s="24"/>
      <c r="VDS68" s="24"/>
      <c r="VDT68" s="24"/>
      <c r="VDU68" s="24"/>
      <c r="VDV68" s="24"/>
      <c r="VDW68" s="24"/>
      <c r="VDX68" s="24"/>
      <c r="VDY68" s="24"/>
      <c r="VDZ68" s="24"/>
      <c r="VEA68" s="24"/>
      <c r="VEB68" s="24"/>
      <c r="VEC68" s="24"/>
      <c r="VED68" s="24"/>
      <c r="VEE68" s="24"/>
      <c r="VEF68" s="24"/>
      <c r="VEG68" s="24"/>
      <c r="VEH68" s="24"/>
      <c r="VEI68" s="24"/>
      <c r="VEJ68" s="24"/>
      <c r="VEK68" s="24"/>
      <c r="VEL68" s="24"/>
      <c r="VEM68" s="24"/>
      <c r="VEN68" s="24"/>
      <c r="VEO68" s="24"/>
      <c r="VEP68" s="24"/>
      <c r="VEQ68" s="24"/>
      <c r="VER68" s="24"/>
      <c r="VES68" s="24"/>
      <c r="VET68" s="24"/>
      <c r="VEU68" s="24"/>
      <c r="VEV68" s="24"/>
      <c r="VEW68" s="24"/>
      <c r="VEX68" s="24"/>
      <c r="VEY68" s="24"/>
      <c r="VEZ68" s="24"/>
      <c r="VFA68" s="24"/>
      <c r="VFB68" s="24"/>
      <c r="VFC68" s="24"/>
      <c r="VFD68" s="24"/>
      <c r="VFE68" s="24"/>
      <c r="VFF68" s="24"/>
      <c r="VFG68" s="24"/>
      <c r="VFH68" s="24"/>
      <c r="VFI68" s="24"/>
      <c r="VFJ68" s="24"/>
      <c r="VFK68" s="24"/>
      <c r="VFL68" s="24"/>
      <c r="VFM68" s="24"/>
      <c r="VFN68" s="24"/>
      <c r="VFO68" s="24"/>
      <c r="VFP68" s="24"/>
      <c r="VFQ68" s="24"/>
      <c r="VFR68" s="24"/>
      <c r="VFS68" s="24"/>
      <c r="VFT68" s="24"/>
      <c r="VFU68" s="24"/>
      <c r="VFV68" s="24"/>
      <c r="VFW68" s="24"/>
      <c r="VFX68" s="24"/>
      <c r="VFY68" s="24"/>
      <c r="VFZ68" s="24"/>
      <c r="VGA68" s="24"/>
      <c r="VGB68" s="24"/>
      <c r="VGC68" s="24"/>
      <c r="VGD68" s="24"/>
      <c r="VGE68" s="24"/>
      <c r="VGF68" s="24"/>
      <c r="VGG68" s="24"/>
      <c r="VGH68" s="24"/>
      <c r="VGI68" s="24"/>
      <c r="VGJ68" s="24"/>
      <c r="VGK68" s="24"/>
      <c r="VGL68" s="24"/>
      <c r="VGM68" s="24"/>
      <c r="VGN68" s="24"/>
      <c r="VGO68" s="24"/>
      <c r="VGP68" s="24"/>
      <c r="VGQ68" s="24"/>
      <c r="VGR68" s="24"/>
      <c r="VGS68" s="24"/>
      <c r="VGT68" s="24"/>
      <c r="VGU68" s="24"/>
      <c r="VGV68" s="24"/>
      <c r="VGW68" s="24"/>
      <c r="VGX68" s="24"/>
      <c r="VGY68" s="24"/>
      <c r="VGZ68" s="24"/>
      <c r="VHA68" s="24"/>
      <c r="VHB68" s="24"/>
      <c r="VHC68" s="24"/>
      <c r="VHD68" s="24"/>
      <c r="VHE68" s="24"/>
      <c r="VHF68" s="24"/>
      <c r="VHG68" s="24"/>
      <c r="VHH68" s="24"/>
      <c r="VHI68" s="24"/>
      <c r="VHJ68" s="24"/>
      <c r="VHK68" s="24"/>
      <c r="VHL68" s="24"/>
      <c r="VHM68" s="24"/>
      <c r="VHN68" s="24"/>
      <c r="VHO68" s="24"/>
      <c r="VHP68" s="24"/>
      <c r="VHQ68" s="24"/>
      <c r="VHR68" s="24"/>
      <c r="VHS68" s="24"/>
      <c r="VHT68" s="24"/>
      <c r="VHU68" s="24"/>
      <c r="VHV68" s="24"/>
      <c r="VHW68" s="24"/>
      <c r="VHX68" s="24"/>
      <c r="VHY68" s="24"/>
      <c r="VHZ68" s="24"/>
      <c r="VIA68" s="24"/>
      <c r="VIB68" s="24"/>
      <c r="VIC68" s="24"/>
      <c r="VID68" s="24"/>
      <c r="VIE68" s="24"/>
      <c r="VIF68" s="24"/>
      <c r="VIG68" s="24"/>
      <c r="VIH68" s="24"/>
      <c r="VII68" s="24"/>
      <c r="VIJ68" s="24"/>
      <c r="VIK68" s="24"/>
      <c r="VIL68" s="24"/>
      <c r="VIM68" s="24"/>
      <c r="VIN68" s="24"/>
      <c r="VIO68" s="24"/>
      <c r="VIP68" s="24"/>
      <c r="VIQ68" s="24"/>
      <c r="VIR68" s="24"/>
      <c r="VIS68" s="24"/>
      <c r="VIT68" s="24"/>
      <c r="VIU68" s="24"/>
      <c r="VIV68" s="24"/>
      <c r="VIW68" s="24"/>
      <c r="VIX68" s="24"/>
      <c r="VIY68" s="24"/>
      <c r="VIZ68" s="24"/>
      <c r="VJA68" s="24"/>
      <c r="VJB68" s="24"/>
      <c r="VJC68" s="24"/>
      <c r="VJD68" s="24"/>
      <c r="VJE68" s="24"/>
      <c r="VJF68" s="24"/>
      <c r="VJG68" s="24"/>
      <c r="VJH68" s="24"/>
      <c r="VJI68" s="24"/>
      <c r="VJJ68" s="24"/>
      <c r="VJK68" s="24"/>
      <c r="VJL68" s="24"/>
      <c r="VJM68" s="24"/>
      <c r="VJN68" s="24"/>
      <c r="VJO68" s="24"/>
      <c r="VJP68" s="24"/>
      <c r="VJQ68" s="24"/>
      <c r="VJR68" s="24"/>
      <c r="VJS68" s="24"/>
      <c r="VJT68" s="24"/>
      <c r="VJU68" s="24"/>
      <c r="VJV68" s="24"/>
      <c r="VJW68" s="24"/>
      <c r="VJX68" s="24"/>
      <c r="VJY68" s="24"/>
      <c r="VJZ68" s="24"/>
      <c r="VKA68" s="24"/>
      <c r="VKB68" s="24"/>
      <c r="VKC68" s="24"/>
      <c r="VKD68" s="24"/>
      <c r="VKE68" s="24"/>
      <c r="VKF68" s="24"/>
      <c r="VKG68" s="24"/>
      <c r="VKH68" s="24"/>
      <c r="VKI68" s="24"/>
      <c r="VKJ68" s="24"/>
      <c r="VKK68" s="24"/>
      <c r="VKL68" s="24"/>
      <c r="VKM68" s="24"/>
      <c r="VKN68" s="24"/>
      <c r="VKO68" s="24"/>
      <c r="VKP68" s="24"/>
      <c r="VKQ68" s="24"/>
      <c r="VKR68" s="24"/>
      <c r="VKS68" s="24"/>
      <c r="VKT68" s="24"/>
      <c r="VKU68" s="24"/>
      <c r="VKV68" s="24"/>
      <c r="VKW68" s="24"/>
      <c r="VKX68" s="24"/>
      <c r="VKY68" s="24"/>
      <c r="VKZ68" s="24"/>
      <c r="VLA68" s="24"/>
      <c r="VLB68" s="24"/>
      <c r="VLC68" s="24"/>
      <c r="VLD68" s="24"/>
      <c r="VLE68" s="24"/>
      <c r="VLF68" s="24"/>
      <c r="VLG68" s="24"/>
      <c r="VLH68" s="24"/>
      <c r="VLI68" s="24"/>
      <c r="VLJ68" s="24"/>
      <c r="VLK68" s="24"/>
      <c r="VLL68" s="24"/>
      <c r="VLM68" s="24"/>
      <c r="VLN68" s="24"/>
      <c r="VLO68" s="24"/>
      <c r="VLP68" s="24"/>
      <c r="VLQ68" s="24"/>
      <c r="VLR68" s="24"/>
      <c r="VLS68" s="24"/>
      <c r="VLT68" s="24"/>
      <c r="VLU68" s="24"/>
      <c r="VLV68" s="24"/>
      <c r="VLW68" s="24"/>
      <c r="VLX68" s="24"/>
      <c r="VLY68" s="24"/>
      <c r="VLZ68" s="24"/>
      <c r="VMA68" s="24"/>
      <c r="VMB68" s="24"/>
      <c r="VMC68" s="24"/>
      <c r="VMD68" s="24"/>
      <c r="VME68" s="24"/>
      <c r="VMF68" s="24"/>
      <c r="VMG68" s="24"/>
      <c r="VMH68" s="24"/>
      <c r="VMI68" s="24"/>
      <c r="VMJ68" s="24"/>
      <c r="VMK68" s="24"/>
      <c r="VML68" s="24"/>
      <c r="VMM68" s="24"/>
      <c r="VMN68" s="24"/>
      <c r="VMO68" s="24"/>
      <c r="VMP68" s="24"/>
      <c r="VMQ68" s="24"/>
      <c r="VMR68" s="24"/>
      <c r="VMS68" s="24"/>
      <c r="VMT68" s="24"/>
      <c r="VMU68" s="24"/>
      <c r="VMV68" s="24"/>
      <c r="VMW68" s="24"/>
      <c r="VMX68" s="24"/>
      <c r="VMY68" s="24"/>
      <c r="VMZ68" s="24"/>
      <c r="VNA68" s="24"/>
      <c r="VNB68" s="24"/>
      <c r="VNC68" s="24"/>
      <c r="VND68" s="24"/>
      <c r="VNE68" s="24"/>
      <c r="VNF68" s="24"/>
      <c r="VNG68" s="24"/>
      <c r="VNH68" s="24"/>
      <c r="VNI68" s="24"/>
      <c r="VNJ68" s="24"/>
      <c r="VNK68" s="24"/>
      <c r="VNL68" s="24"/>
      <c r="VNM68" s="24"/>
      <c r="VNN68" s="24"/>
      <c r="VNO68" s="24"/>
      <c r="VNP68" s="24"/>
      <c r="VNQ68" s="24"/>
      <c r="VNR68" s="24"/>
      <c r="VNS68" s="24"/>
      <c r="VNT68" s="24"/>
      <c r="VNU68" s="24"/>
      <c r="VNV68" s="24"/>
      <c r="VNW68" s="24"/>
      <c r="VNX68" s="24"/>
      <c r="VNY68" s="24"/>
      <c r="VNZ68" s="24"/>
      <c r="VOA68" s="24"/>
      <c r="VOB68" s="24"/>
      <c r="VOC68" s="24"/>
      <c r="VOD68" s="24"/>
      <c r="VOE68" s="24"/>
      <c r="VOF68" s="24"/>
      <c r="VOG68" s="24"/>
      <c r="VOH68" s="24"/>
      <c r="VOI68" s="24"/>
      <c r="VOJ68" s="24"/>
      <c r="VOK68" s="24"/>
      <c r="VOL68" s="24"/>
      <c r="VOM68" s="24"/>
      <c r="VON68" s="24"/>
      <c r="VOO68" s="24"/>
      <c r="VOP68" s="24"/>
      <c r="VOQ68" s="24"/>
      <c r="VOR68" s="24"/>
      <c r="VOS68" s="24"/>
      <c r="VOT68" s="24"/>
      <c r="VOU68" s="24"/>
      <c r="VOV68" s="24"/>
      <c r="VOW68" s="24"/>
      <c r="VOX68" s="24"/>
      <c r="VOY68" s="24"/>
      <c r="VOZ68" s="24"/>
      <c r="VPA68" s="24"/>
      <c r="VPB68" s="24"/>
      <c r="VPC68" s="24"/>
      <c r="VPD68" s="24"/>
      <c r="VPE68" s="24"/>
      <c r="VPF68" s="24"/>
      <c r="VPG68" s="24"/>
      <c r="VPH68" s="24"/>
      <c r="VPI68" s="24"/>
      <c r="VPJ68" s="24"/>
      <c r="VPK68" s="24"/>
      <c r="VPL68" s="24"/>
      <c r="VPM68" s="24"/>
      <c r="VPN68" s="24"/>
      <c r="VPO68" s="24"/>
      <c r="VPP68" s="24"/>
      <c r="VPQ68" s="24"/>
      <c r="VPR68" s="24"/>
      <c r="VPS68" s="24"/>
      <c r="VPT68" s="24"/>
      <c r="VPU68" s="24"/>
      <c r="VPV68" s="24"/>
      <c r="VPW68" s="24"/>
      <c r="VPX68" s="24"/>
      <c r="VPY68" s="24"/>
      <c r="VPZ68" s="24"/>
      <c r="VQA68" s="24"/>
      <c r="VQB68" s="24"/>
      <c r="VQC68" s="24"/>
      <c r="VQD68" s="24"/>
      <c r="VQE68" s="24"/>
      <c r="VQF68" s="24"/>
      <c r="VQG68" s="24"/>
      <c r="VQH68" s="24"/>
      <c r="VQI68" s="24"/>
      <c r="VQJ68" s="24"/>
      <c r="VQK68" s="24"/>
      <c r="VQL68" s="24"/>
      <c r="VQM68" s="24"/>
      <c r="VQN68" s="24"/>
      <c r="VQO68" s="24"/>
      <c r="VQP68" s="24"/>
      <c r="VQQ68" s="24"/>
      <c r="VQR68" s="24"/>
      <c r="VQS68" s="24"/>
      <c r="VQT68" s="24"/>
      <c r="VQU68" s="24"/>
      <c r="VQV68" s="24"/>
      <c r="VQW68" s="24"/>
      <c r="VQX68" s="24"/>
      <c r="VQY68" s="24"/>
      <c r="VQZ68" s="24"/>
      <c r="VRA68" s="24"/>
      <c r="VRB68" s="24"/>
      <c r="VRC68" s="24"/>
      <c r="VRD68" s="24"/>
      <c r="VRE68" s="24"/>
      <c r="VRF68" s="24"/>
      <c r="VRG68" s="24"/>
      <c r="VRH68" s="24"/>
      <c r="VRI68" s="24"/>
      <c r="VRJ68" s="24"/>
      <c r="VRK68" s="24"/>
      <c r="VRL68" s="24"/>
      <c r="VRM68" s="24"/>
      <c r="VRN68" s="24"/>
      <c r="VRO68" s="24"/>
      <c r="VRP68" s="24"/>
      <c r="VRQ68" s="24"/>
      <c r="VRR68" s="24"/>
      <c r="VRS68" s="24"/>
      <c r="VRT68" s="24"/>
      <c r="VRU68" s="24"/>
      <c r="VRV68" s="24"/>
      <c r="VRW68" s="24"/>
      <c r="VRX68" s="24"/>
      <c r="VRY68" s="24"/>
      <c r="VRZ68" s="24"/>
      <c r="VSA68" s="24"/>
      <c r="VSB68" s="24"/>
      <c r="VSC68" s="24"/>
      <c r="VSD68" s="24"/>
      <c r="VSE68" s="24"/>
      <c r="VSF68" s="24"/>
      <c r="VSG68" s="24"/>
      <c r="VSH68" s="24"/>
      <c r="VSI68" s="24"/>
      <c r="VSJ68" s="24"/>
      <c r="VSK68" s="24"/>
      <c r="VSL68" s="24"/>
      <c r="VSM68" s="24"/>
      <c r="VSN68" s="24"/>
      <c r="VSO68" s="24"/>
      <c r="VSP68" s="24"/>
      <c r="VSQ68" s="24"/>
      <c r="VSR68" s="24"/>
      <c r="VSS68" s="24"/>
      <c r="VST68" s="24"/>
      <c r="VSU68" s="24"/>
      <c r="VSV68" s="24"/>
      <c r="VSW68" s="24"/>
      <c r="VSX68" s="24"/>
      <c r="VSY68" s="24"/>
      <c r="VSZ68" s="24"/>
      <c r="VTA68" s="24"/>
      <c r="VTB68" s="24"/>
      <c r="VTC68" s="24"/>
      <c r="VTD68" s="24"/>
      <c r="VTE68" s="24"/>
      <c r="VTF68" s="24"/>
      <c r="VTG68" s="24"/>
      <c r="VTH68" s="24"/>
      <c r="VTI68" s="24"/>
      <c r="VTJ68" s="24"/>
      <c r="VTK68" s="24"/>
      <c r="VTL68" s="24"/>
      <c r="VTM68" s="24"/>
      <c r="VTN68" s="24"/>
      <c r="VTO68" s="24"/>
      <c r="VTP68" s="24"/>
      <c r="VTQ68" s="24"/>
      <c r="VTR68" s="24"/>
      <c r="VTS68" s="24"/>
      <c r="VTT68" s="24"/>
      <c r="VTU68" s="24"/>
      <c r="VTV68" s="24"/>
      <c r="VTW68" s="24"/>
      <c r="VTX68" s="24"/>
      <c r="VTY68" s="24"/>
      <c r="VTZ68" s="24"/>
      <c r="VUA68" s="24"/>
      <c r="VUB68" s="24"/>
      <c r="VUC68" s="24"/>
      <c r="VUD68" s="24"/>
      <c r="VUE68" s="24"/>
      <c r="VUF68" s="24"/>
      <c r="VUG68" s="24"/>
      <c r="VUH68" s="24"/>
      <c r="VUI68" s="24"/>
      <c r="VUJ68" s="24"/>
      <c r="VUK68" s="24"/>
      <c r="VUL68" s="24"/>
      <c r="VUM68" s="24"/>
      <c r="VUN68" s="24"/>
      <c r="VUO68" s="24"/>
      <c r="VUP68" s="24"/>
      <c r="VUQ68" s="24"/>
      <c r="VUR68" s="24"/>
      <c r="VUS68" s="24"/>
      <c r="VUT68" s="24"/>
      <c r="VUU68" s="24"/>
      <c r="VUV68" s="24"/>
      <c r="VUW68" s="24"/>
      <c r="VUX68" s="24"/>
      <c r="VUY68" s="24"/>
      <c r="VUZ68" s="24"/>
      <c r="VVA68" s="24"/>
      <c r="VVB68" s="24"/>
      <c r="VVC68" s="24"/>
      <c r="VVD68" s="24"/>
      <c r="VVE68" s="24"/>
      <c r="VVF68" s="24"/>
      <c r="VVG68" s="24"/>
      <c r="VVH68" s="24"/>
      <c r="VVI68" s="24"/>
      <c r="VVJ68" s="24"/>
      <c r="VVK68" s="24"/>
      <c r="VVL68" s="24"/>
      <c r="VVM68" s="24"/>
      <c r="VVN68" s="24"/>
      <c r="VVO68" s="24"/>
      <c r="VVP68" s="24"/>
      <c r="VVQ68" s="24"/>
      <c r="VVR68" s="24"/>
      <c r="VVS68" s="24"/>
      <c r="VVT68" s="24"/>
      <c r="VVU68" s="24"/>
      <c r="VVV68" s="24"/>
      <c r="VVW68" s="24"/>
      <c r="VVX68" s="24"/>
      <c r="VVY68" s="24"/>
      <c r="VVZ68" s="24"/>
      <c r="VWA68" s="24"/>
      <c r="VWB68" s="24"/>
      <c r="VWC68" s="24"/>
      <c r="VWD68" s="24"/>
      <c r="VWE68" s="24"/>
      <c r="VWF68" s="24"/>
      <c r="VWG68" s="24"/>
      <c r="VWH68" s="24"/>
      <c r="VWI68" s="24"/>
      <c r="VWJ68" s="24"/>
      <c r="VWK68" s="24"/>
      <c r="VWL68" s="24"/>
      <c r="VWM68" s="24"/>
      <c r="VWN68" s="24"/>
      <c r="VWO68" s="24"/>
      <c r="VWP68" s="24"/>
      <c r="VWQ68" s="24"/>
      <c r="VWR68" s="24"/>
      <c r="VWS68" s="24"/>
      <c r="VWT68" s="24"/>
      <c r="VWU68" s="24"/>
      <c r="VWV68" s="24"/>
      <c r="VWW68" s="24"/>
      <c r="VWX68" s="24"/>
      <c r="VWY68" s="24"/>
      <c r="VWZ68" s="24"/>
      <c r="VXA68" s="24"/>
      <c r="VXB68" s="24"/>
      <c r="VXC68" s="24"/>
      <c r="VXD68" s="24"/>
      <c r="VXE68" s="24"/>
      <c r="VXF68" s="24"/>
      <c r="VXG68" s="24"/>
      <c r="VXH68" s="24"/>
      <c r="VXI68" s="24"/>
      <c r="VXJ68" s="24"/>
      <c r="VXK68" s="24"/>
      <c r="VXL68" s="24"/>
      <c r="VXM68" s="24"/>
      <c r="VXN68" s="24"/>
      <c r="VXO68" s="24"/>
      <c r="VXP68" s="24"/>
      <c r="VXQ68" s="24"/>
      <c r="VXR68" s="24"/>
      <c r="VXS68" s="24"/>
      <c r="VXT68" s="24"/>
      <c r="VXU68" s="24"/>
      <c r="VXV68" s="24"/>
      <c r="VXW68" s="24"/>
      <c r="VXX68" s="24"/>
      <c r="VXY68" s="24"/>
      <c r="VXZ68" s="24"/>
      <c r="VYA68" s="24"/>
      <c r="VYB68" s="24"/>
      <c r="VYC68" s="24"/>
      <c r="VYD68" s="24"/>
      <c r="VYE68" s="24"/>
      <c r="VYF68" s="24"/>
      <c r="VYG68" s="24"/>
      <c r="VYH68" s="24"/>
      <c r="VYI68" s="24"/>
      <c r="VYJ68" s="24"/>
      <c r="VYK68" s="24"/>
      <c r="VYL68" s="24"/>
      <c r="VYM68" s="24"/>
      <c r="VYN68" s="24"/>
      <c r="VYO68" s="24"/>
      <c r="VYP68" s="24"/>
      <c r="VYQ68" s="24"/>
      <c r="VYR68" s="24"/>
      <c r="VYS68" s="24"/>
      <c r="VYT68" s="24"/>
      <c r="VYU68" s="24"/>
      <c r="VYV68" s="24"/>
      <c r="VYW68" s="24"/>
      <c r="VYX68" s="24"/>
      <c r="VYY68" s="24"/>
      <c r="VYZ68" s="24"/>
      <c r="VZA68" s="24"/>
      <c r="VZB68" s="24"/>
      <c r="VZC68" s="24"/>
      <c r="VZD68" s="24"/>
      <c r="VZE68" s="24"/>
      <c r="VZF68" s="24"/>
      <c r="VZG68" s="24"/>
      <c r="VZH68" s="24"/>
      <c r="VZI68" s="24"/>
      <c r="VZJ68" s="24"/>
      <c r="VZK68" s="24"/>
      <c r="VZL68" s="24"/>
      <c r="VZM68" s="24"/>
      <c r="VZN68" s="24"/>
      <c r="VZO68" s="24"/>
      <c r="VZP68" s="24"/>
      <c r="VZQ68" s="24"/>
      <c r="VZR68" s="24"/>
      <c r="VZS68" s="24"/>
      <c r="VZT68" s="24"/>
      <c r="VZU68" s="24"/>
      <c r="VZV68" s="24"/>
      <c r="VZW68" s="24"/>
      <c r="VZX68" s="24"/>
      <c r="VZY68" s="24"/>
      <c r="VZZ68" s="24"/>
      <c r="WAA68" s="24"/>
      <c r="WAB68" s="24"/>
      <c r="WAC68" s="24"/>
      <c r="WAD68" s="24"/>
      <c r="WAE68" s="24"/>
      <c r="WAF68" s="24"/>
      <c r="WAG68" s="24"/>
      <c r="WAH68" s="24"/>
      <c r="WAI68" s="24"/>
      <c r="WAJ68" s="24"/>
      <c r="WAK68" s="24"/>
      <c r="WAL68" s="24"/>
      <c r="WAM68" s="24"/>
      <c r="WAN68" s="24"/>
      <c r="WAO68" s="24"/>
      <c r="WAP68" s="24"/>
      <c r="WAQ68" s="24"/>
      <c r="WAR68" s="24"/>
      <c r="WAS68" s="24"/>
      <c r="WAT68" s="24"/>
      <c r="WAU68" s="24"/>
      <c r="WAV68" s="24"/>
      <c r="WAW68" s="24"/>
      <c r="WAX68" s="24"/>
      <c r="WAY68" s="24"/>
      <c r="WAZ68" s="24"/>
      <c r="WBA68" s="24"/>
      <c r="WBB68" s="24"/>
      <c r="WBC68" s="24"/>
      <c r="WBD68" s="24"/>
      <c r="WBE68" s="24"/>
      <c r="WBF68" s="24"/>
      <c r="WBG68" s="24"/>
      <c r="WBH68" s="24"/>
      <c r="WBI68" s="24"/>
      <c r="WBJ68" s="24"/>
      <c r="WBK68" s="24"/>
      <c r="WBL68" s="24"/>
      <c r="WBM68" s="24"/>
      <c r="WBN68" s="24"/>
      <c r="WBO68" s="24"/>
      <c r="WBP68" s="24"/>
      <c r="WBQ68" s="24"/>
      <c r="WBR68" s="24"/>
      <c r="WBS68" s="24"/>
      <c r="WBT68" s="24"/>
      <c r="WBU68" s="24"/>
      <c r="WBV68" s="24"/>
      <c r="WBW68" s="24"/>
      <c r="WBX68" s="24"/>
      <c r="WBY68" s="24"/>
      <c r="WBZ68" s="24"/>
      <c r="WCA68" s="24"/>
      <c r="WCB68" s="24"/>
      <c r="WCC68" s="24"/>
      <c r="WCD68" s="24"/>
      <c r="WCE68" s="24"/>
      <c r="WCF68" s="24"/>
      <c r="WCG68" s="24"/>
      <c r="WCH68" s="24"/>
      <c r="WCI68" s="24"/>
      <c r="WCJ68" s="24"/>
      <c r="WCK68" s="24"/>
      <c r="WCL68" s="24"/>
      <c r="WCM68" s="24"/>
      <c r="WCN68" s="24"/>
      <c r="WCO68" s="24"/>
      <c r="WCP68" s="24"/>
      <c r="WCQ68" s="24"/>
      <c r="WCR68" s="24"/>
      <c r="WCS68" s="24"/>
      <c r="WCT68" s="24"/>
      <c r="WCU68" s="24"/>
      <c r="WCV68" s="24"/>
      <c r="WCW68" s="24"/>
      <c r="WCX68" s="24"/>
      <c r="WCY68" s="24"/>
      <c r="WCZ68" s="24"/>
      <c r="WDA68" s="24"/>
      <c r="WDB68" s="24"/>
      <c r="WDC68" s="24"/>
      <c r="WDD68" s="24"/>
      <c r="WDE68" s="24"/>
      <c r="WDF68" s="24"/>
      <c r="WDG68" s="24"/>
      <c r="WDH68" s="24"/>
      <c r="WDI68" s="24"/>
      <c r="WDJ68" s="24"/>
      <c r="WDK68" s="24"/>
      <c r="WDL68" s="24"/>
      <c r="WDM68" s="24"/>
      <c r="WDN68" s="24"/>
      <c r="WDO68" s="24"/>
      <c r="WDP68" s="24"/>
      <c r="WDQ68" s="24"/>
      <c r="WDR68" s="24"/>
      <c r="WDS68" s="24"/>
      <c r="WDT68" s="24"/>
      <c r="WDU68" s="24"/>
      <c r="WDV68" s="24"/>
      <c r="WDW68" s="24"/>
      <c r="WDX68" s="24"/>
      <c r="WDY68" s="24"/>
      <c r="WDZ68" s="24"/>
      <c r="WEA68" s="24"/>
      <c r="WEB68" s="24"/>
      <c r="WEC68" s="24"/>
      <c r="WED68" s="24"/>
      <c r="WEE68" s="24"/>
      <c r="WEF68" s="24"/>
      <c r="WEG68" s="24"/>
      <c r="WEH68" s="24"/>
      <c r="WEI68" s="24"/>
      <c r="WEJ68" s="24"/>
      <c r="WEK68" s="24"/>
      <c r="WEL68" s="24"/>
      <c r="WEM68" s="24"/>
      <c r="WEN68" s="24"/>
      <c r="WEO68" s="24"/>
      <c r="WEP68" s="24"/>
      <c r="WEQ68" s="24"/>
      <c r="WER68" s="24"/>
      <c r="WES68" s="24"/>
      <c r="WET68" s="24"/>
      <c r="WEU68" s="24"/>
      <c r="WEV68" s="24"/>
      <c r="WEW68" s="24"/>
      <c r="WEX68" s="24"/>
      <c r="WEY68" s="24"/>
      <c r="WEZ68" s="24"/>
      <c r="WFA68" s="24"/>
      <c r="WFB68" s="24"/>
      <c r="WFC68" s="24"/>
      <c r="WFD68" s="24"/>
      <c r="WFE68" s="24"/>
      <c r="WFF68" s="24"/>
      <c r="WFG68" s="24"/>
      <c r="WFH68" s="24"/>
      <c r="WFI68" s="24"/>
      <c r="WFJ68" s="24"/>
      <c r="WFK68" s="24"/>
      <c r="WFL68" s="24"/>
      <c r="WFM68" s="24"/>
      <c r="WFN68" s="24"/>
      <c r="WFO68" s="24"/>
      <c r="WFP68" s="24"/>
      <c r="WFQ68" s="24"/>
      <c r="WFR68" s="24"/>
      <c r="WFS68" s="24"/>
      <c r="WFT68" s="24"/>
      <c r="WFU68" s="24"/>
      <c r="WFV68" s="24"/>
      <c r="WFW68" s="24"/>
      <c r="WFX68" s="24"/>
      <c r="WFY68" s="24"/>
      <c r="WFZ68" s="24"/>
      <c r="WGA68" s="24"/>
      <c r="WGB68" s="24"/>
      <c r="WGC68" s="24"/>
      <c r="WGD68" s="24"/>
      <c r="WGE68" s="24"/>
      <c r="WGF68" s="24"/>
      <c r="WGG68" s="24"/>
      <c r="WGH68" s="24"/>
      <c r="WGI68" s="24"/>
      <c r="WGJ68" s="24"/>
      <c r="WGK68" s="24"/>
      <c r="WGL68" s="24"/>
      <c r="WGM68" s="24"/>
      <c r="WGN68" s="24"/>
      <c r="WGO68" s="24"/>
      <c r="WGP68" s="24"/>
      <c r="WGQ68" s="24"/>
      <c r="WGR68" s="24"/>
      <c r="WGS68" s="24"/>
      <c r="WGT68" s="24"/>
      <c r="WGU68" s="24"/>
      <c r="WGV68" s="24"/>
      <c r="WGW68" s="24"/>
      <c r="WGX68" s="24"/>
      <c r="WGY68" s="24"/>
      <c r="WGZ68" s="24"/>
      <c r="WHA68" s="24"/>
      <c r="WHB68" s="24"/>
      <c r="WHC68" s="24"/>
      <c r="WHD68" s="24"/>
      <c r="WHE68" s="24"/>
      <c r="WHF68" s="24"/>
      <c r="WHG68" s="24"/>
      <c r="WHH68" s="24"/>
      <c r="WHI68" s="24"/>
      <c r="WHJ68" s="24"/>
      <c r="WHK68" s="24"/>
      <c r="WHL68" s="24"/>
      <c r="WHM68" s="24"/>
      <c r="WHN68" s="24"/>
      <c r="WHO68" s="24"/>
      <c r="WHP68" s="24"/>
      <c r="WHQ68" s="24"/>
      <c r="WHR68" s="24"/>
      <c r="WHS68" s="24"/>
      <c r="WHT68" s="24"/>
      <c r="WHU68" s="24"/>
      <c r="WHV68" s="24"/>
      <c r="WHW68" s="24"/>
      <c r="WHX68" s="24"/>
      <c r="WHY68" s="24"/>
      <c r="WHZ68" s="24"/>
      <c r="WIA68" s="24"/>
      <c r="WIB68" s="24"/>
      <c r="WIC68" s="24"/>
      <c r="WID68" s="24"/>
      <c r="WIE68" s="24"/>
      <c r="WIF68" s="24"/>
      <c r="WIG68" s="24"/>
      <c r="WIH68" s="24"/>
      <c r="WII68" s="24"/>
      <c r="WIJ68" s="24"/>
      <c r="WIK68" s="24"/>
      <c r="WIL68" s="24"/>
      <c r="WIM68" s="24"/>
      <c r="WIN68" s="24"/>
      <c r="WIO68" s="24"/>
      <c r="WIP68" s="24"/>
      <c r="WIQ68" s="24"/>
      <c r="WIR68" s="24"/>
      <c r="WIS68" s="24"/>
      <c r="WIT68" s="24"/>
      <c r="WIU68" s="24"/>
      <c r="WIV68" s="24"/>
      <c r="WIW68" s="24"/>
      <c r="WIX68" s="24"/>
      <c r="WIY68" s="24"/>
      <c r="WIZ68" s="24"/>
      <c r="WJA68" s="24"/>
      <c r="WJB68" s="24"/>
      <c r="WJC68" s="24"/>
      <c r="WJD68" s="24"/>
      <c r="WJE68" s="24"/>
      <c r="WJF68" s="24"/>
      <c r="WJG68" s="24"/>
      <c r="WJH68" s="24"/>
      <c r="WJI68" s="24"/>
      <c r="WJJ68" s="24"/>
      <c r="WJK68" s="24"/>
      <c r="WJL68" s="24"/>
      <c r="WJM68" s="24"/>
      <c r="WJN68" s="24"/>
      <c r="WJO68" s="24"/>
      <c r="WJP68" s="24"/>
      <c r="WJQ68" s="24"/>
      <c r="WJR68" s="24"/>
      <c r="WJS68" s="24"/>
      <c r="WJT68" s="24"/>
      <c r="WJU68" s="24"/>
      <c r="WJV68" s="24"/>
      <c r="WJW68" s="24"/>
      <c r="WJX68" s="24"/>
      <c r="WJY68" s="24"/>
      <c r="WJZ68" s="24"/>
      <c r="WKA68" s="24"/>
      <c r="WKB68" s="24"/>
      <c r="WKC68" s="24"/>
      <c r="WKD68" s="24"/>
      <c r="WKE68" s="24"/>
      <c r="WKF68" s="24"/>
      <c r="WKG68" s="24"/>
      <c r="WKH68" s="24"/>
      <c r="WKI68" s="24"/>
      <c r="WKJ68" s="24"/>
      <c r="WKK68" s="24"/>
      <c r="WKL68" s="24"/>
      <c r="WKM68" s="24"/>
      <c r="WKN68" s="24"/>
      <c r="WKO68" s="24"/>
      <c r="WKP68" s="24"/>
      <c r="WKQ68" s="24"/>
      <c r="WKR68" s="24"/>
      <c r="WKS68" s="24"/>
      <c r="WKT68" s="24"/>
      <c r="WKU68" s="24"/>
      <c r="WKV68" s="24"/>
      <c r="WKW68" s="24"/>
      <c r="WKX68" s="24"/>
      <c r="WKY68" s="24"/>
      <c r="WKZ68" s="24"/>
      <c r="WLA68" s="24"/>
      <c r="WLB68" s="24"/>
      <c r="WLC68" s="24"/>
      <c r="WLD68" s="24"/>
      <c r="WLE68" s="24"/>
      <c r="WLF68" s="24"/>
      <c r="WLG68" s="24"/>
      <c r="WLH68" s="24"/>
      <c r="WLI68" s="24"/>
      <c r="WLJ68" s="24"/>
      <c r="WLK68" s="24"/>
      <c r="WLL68" s="24"/>
      <c r="WLM68" s="24"/>
      <c r="WLN68" s="24"/>
      <c r="WLO68" s="24"/>
      <c r="WLP68" s="24"/>
      <c r="WLQ68" s="24"/>
      <c r="WLR68" s="24"/>
      <c r="WLS68" s="24"/>
      <c r="WLT68" s="24"/>
      <c r="WLU68" s="24"/>
      <c r="WLV68" s="24"/>
      <c r="WLW68" s="24"/>
      <c r="WLX68" s="24"/>
      <c r="WLY68" s="24"/>
      <c r="WLZ68" s="24"/>
      <c r="WMA68" s="24"/>
      <c r="WMB68" s="24"/>
      <c r="WMC68" s="24"/>
      <c r="WMD68" s="24"/>
      <c r="WME68" s="24"/>
      <c r="WMF68" s="24"/>
      <c r="WMG68" s="24"/>
      <c r="WMH68" s="24"/>
      <c r="WMI68" s="24"/>
      <c r="WMJ68" s="24"/>
      <c r="WMK68" s="24"/>
      <c r="WML68" s="24"/>
      <c r="WMM68" s="24"/>
      <c r="WMN68" s="24"/>
      <c r="WMO68" s="24"/>
      <c r="WMP68" s="24"/>
      <c r="WMQ68" s="24"/>
      <c r="WMR68" s="24"/>
      <c r="WMS68" s="24"/>
      <c r="WMT68" s="24"/>
      <c r="WMU68" s="24"/>
      <c r="WMV68" s="24"/>
      <c r="WMW68" s="24"/>
      <c r="WMX68" s="24"/>
      <c r="WMY68" s="24"/>
      <c r="WMZ68" s="24"/>
      <c r="WNA68" s="24"/>
      <c r="WNB68" s="24"/>
      <c r="WNC68" s="24"/>
      <c r="WND68" s="24"/>
      <c r="WNE68" s="24"/>
      <c r="WNF68" s="24"/>
      <c r="WNG68" s="24"/>
      <c r="WNH68" s="24"/>
      <c r="WNI68" s="24"/>
      <c r="WNJ68" s="24"/>
      <c r="WNK68" s="24"/>
      <c r="WNL68" s="24"/>
      <c r="WNM68" s="24"/>
      <c r="WNN68" s="24"/>
      <c r="WNO68" s="24"/>
      <c r="WNP68" s="24"/>
      <c r="WNQ68" s="24"/>
      <c r="WNR68" s="24"/>
      <c r="WNS68" s="24"/>
      <c r="WNT68" s="24"/>
      <c r="WNU68" s="24"/>
      <c r="WNV68" s="24"/>
      <c r="WNW68" s="24"/>
      <c r="WNX68" s="24"/>
      <c r="WNY68" s="24"/>
      <c r="WNZ68" s="24"/>
      <c r="WOA68" s="24"/>
      <c r="WOB68" s="24"/>
      <c r="WOC68" s="24"/>
      <c r="WOD68" s="24"/>
      <c r="WOE68" s="24"/>
      <c r="WOF68" s="24"/>
      <c r="WOG68" s="24"/>
      <c r="WOH68" s="24"/>
      <c r="WOI68" s="24"/>
      <c r="WOJ68" s="24"/>
      <c r="WOK68" s="24"/>
      <c r="WOL68" s="24"/>
      <c r="WOM68" s="24"/>
      <c r="WON68" s="24"/>
      <c r="WOO68" s="24"/>
      <c r="WOP68" s="24"/>
      <c r="WOQ68" s="24"/>
      <c r="WOR68" s="24"/>
      <c r="WOS68" s="24"/>
      <c r="WOT68" s="24"/>
      <c r="WOU68" s="24"/>
      <c r="WOV68" s="24"/>
      <c r="WOW68" s="24"/>
      <c r="WOX68" s="24"/>
      <c r="WOY68" s="24"/>
      <c r="WOZ68" s="24"/>
      <c r="WPA68" s="24"/>
      <c r="WPB68" s="24"/>
      <c r="WPC68" s="24"/>
      <c r="WPD68" s="24"/>
      <c r="WPE68" s="24"/>
      <c r="WPF68" s="24"/>
      <c r="WPG68" s="24"/>
      <c r="WPH68" s="24"/>
      <c r="WPI68" s="24"/>
      <c r="WPJ68" s="24"/>
      <c r="WPK68" s="24"/>
      <c r="WPL68" s="24"/>
      <c r="WPM68" s="24"/>
      <c r="WPN68" s="24"/>
      <c r="WPO68" s="24"/>
      <c r="WPP68" s="24"/>
      <c r="WPQ68" s="24"/>
      <c r="WPR68" s="24"/>
      <c r="WPS68" s="24"/>
      <c r="WPT68" s="24"/>
      <c r="WPU68" s="24"/>
      <c r="WPV68" s="24"/>
      <c r="WPW68" s="24"/>
      <c r="WPX68" s="24"/>
      <c r="WPY68" s="24"/>
      <c r="WPZ68" s="24"/>
      <c r="WQA68" s="24"/>
      <c r="WQB68" s="24"/>
      <c r="WQC68" s="24"/>
      <c r="WQD68" s="24"/>
      <c r="WQE68" s="24"/>
      <c r="WQF68" s="24"/>
      <c r="WQG68" s="24"/>
      <c r="WQH68" s="24"/>
      <c r="WQI68" s="24"/>
      <c r="WQJ68" s="24"/>
      <c r="WQK68" s="24"/>
      <c r="WQL68" s="24"/>
      <c r="WQM68" s="24"/>
      <c r="WQN68" s="24"/>
      <c r="WQO68" s="24"/>
      <c r="WQP68" s="24"/>
      <c r="WQQ68" s="24"/>
      <c r="WQR68" s="24"/>
      <c r="WQS68" s="24"/>
      <c r="WQT68" s="24"/>
      <c r="WQU68" s="24"/>
      <c r="WQV68" s="24"/>
      <c r="WQW68" s="24"/>
      <c r="WQX68" s="24"/>
      <c r="WQY68" s="24"/>
      <c r="WQZ68" s="24"/>
      <c r="WRA68" s="24"/>
      <c r="WRB68" s="24"/>
      <c r="WRC68" s="24"/>
      <c r="WRD68" s="24"/>
      <c r="WRE68" s="24"/>
      <c r="WRF68" s="24"/>
      <c r="WRG68" s="24"/>
      <c r="WRH68" s="24"/>
      <c r="WRI68" s="24"/>
      <c r="WRJ68" s="24"/>
      <c r="WRK68" s="24"/>
      <c r="WRL68" s="24"/>
      <c r="WRM68" s="24"/>
      <c r="WRN68" s="24"/>
      <c r="WRO68" s="24"/>
      <c r="WRP68" s="24"/>
      <c r="WRQ68" s="24"/>
      <c r="WRR68" s="24"/>
      <c r="WRS68" s="24"/>
      <c r="WRT68" s="24"/>
      <c r="WRU68" s="24"/>
      <c r="WRV68" s="24"/>
      <c r="WRW68" s="24"/>
      <c r="WRX68" s="24"/>
      <c r="WRY68" s="24"/>
      <c r="WRZ68" s="24"/>
      <c r="WSA68" s="24"/>
      <c r="WSB68" s="24"/>
      <c r="WSC68" s="24"/>
      <c r="WSD68" s="24"/>
      <c r="WSE68" s="24"/>
      <c r="WSF68" s="24"/>
      <c r="WSG68" s="24"/>
      <c r="WSH68" s="24"/>
      <c r="WSI68" s="24"/>
      <c r="WSJ68" s="24"/>
      <c r="WSK68" s="24"/>
      <c r="WSL68" s="24"/>
      <c r="WSM68" s="24"/>
      <c r="WSN68" s="24"/>
      <c r="WSO68" s="24"/>
      <c r="WSP68" s="24"/>
      <c r="WSQ68" s="24"/>
      <c r="WSR68" s="24"/>
      <c r="WSS68" s="24"/>
      <c r="WST68" s="24"/>
      <c r="WSU68" s="24"/>
      <c r="WSV68" s="24"/>
      <c r="WSW68" s="24"/>
      <c r="WSX68" s="24"/>
      <c r="WSY68" s="24"/>
      <c r="WSZ68" s="24"/>
      <c r="WTA68" s="24"/>
      <c r="WTB68" s="24"/>
      <c r="WTC68" s="24"/>
      <c r="WTD68" s="24"/>
      <c r="WTE68" s="24"/>
      <c r="WTF68" s="24"/>
      <c r="WTG68" s="24"/>
      <c r="WTH68" s="24"/>
      <c r="WTI68" s="24"/>
      <c r="WTJ68" s="24"/>
      <c r="WTK68" s="24"/>
      <c r="WTL68" s="24"/>
      <c r="WTM68" s="24"/>
      <c r="WTN68" s="24"/>
      <c r="WTO68" s="24"/>
      <c r="WTP68" s="24"/>
      <c r="WTQ68" s="24"/>
      <c r="WTR68" s="24"/>
      <c r="WTS68" s="24"/>
      <c r="WTT68" s="24"/>
      <c r="WTU68" s="24"/>
      <c r="WTV68" s="24"/>
      <c r="WTW68" s="24"/>
      <c r="WTX68" s="24"/>
      <c r="WTY68" s="24"/>
      <c r="WTZ68" s="24"/>
      <c r="WUA68" s="24"/>
      <c r="WUB68" s="24"/>
      <c r="WUC68" s="24"/>
      <c r="WUD68" s="24"/>
      <c r="WUE68" s="24"/>
      <c r="WUF68" s="24"/>
      <c r="WUG68" s="24"/>
      <c r="WUH68" s="24"/>
      <c r="WUI68" s="24"/>
      <c r="WUJ68" s="24"/>
      <c r="WUK68" s="24"/>
      <c r="WUL68" s="24"/>
      <c r="WUM68" s="24"/>
      <c r="WUN68" s="24"/>
      <c r="WUO68" s="24"/>
      <c r="WUP68" s="24"/>
      <c r="WUQ68" s="24"/>
      <c r="WUR68" s="24"/>
      <c r="WUS68" s="24"/>
      <c r="WUT68" s="24"/>
      <c r="WUU68" s="24"/>
      <c r="WUV68" s="24"/>
      <c r="WUW68" s="24"/>
      <c r="WUX68" s="24"/>
      <c r="WUY68" s="24"/>
      <c r="WUZ68" s="24"/>
      <c r="WVA68" s="24"/>
      <c r="WVB68" s="24"/>
      <c r="WVC68" s="24"/>
      <c r="WVD68" s="24"/>
      <c r="WVE68" s="24"/>
      <c r="WVF68" s="24"/>
      <c r="WVG68" s="24"/>
      <c r="WVH68" s="24"/>
      <c r="WVI68" s="24"/>
      <c r="WVJ68" s="24"/>
      <c r="WVK68" s="24"/>
      <c r="WVL68" s="24"/>
      <c r="WVM68" s="24"/>
      <c r="WVN68" s="24"/>
      <c r="WVO68" s="24"/>
      <c r="WVP68" s="24"/>
      <c r="WVQ68" s="24"/>
      <c r="WVR68" s="24"/>
      <c r="WVS68" s="24"/>
      <c r="WVT68" s="24"/>
      <c r="WVU68" s="24"/>
      <c r="WVV68" s="24"/>
      <c r="WVW68" s="24"/>
      <c r="WVX68" s="24"/>
      <c r="WVY68" s="24"/>
      <c r="WVZ68" s="24"/>
      <c r="WWA68" s="24"/>
      <c r="WWB68" s="24"/>
      <c r="WWC68" s="24"/>
      <c r="WWD68" s="24"/>
      <c r="WWE68" s="24"/>
      <c r="WWF68" s="24"/>
      <c r="WWG68" s="24"/>
      <c r="WWH68" s="24"/>
      <c r="WWI68" s="24"/>
      <c r="WWJ68" s="24"/>
      <c r="WWK68" s="24"/>
      <c r="WWL68" s="24"/>
      <c r="WWM68" s="24"/>
      <c r="WWN68" s="24"/>
      <c r="WWO68" s="24"/>
      <c r="WWP68" s="24"/>
      <c r="WWQ68" s="24"/>
      <c r="WWR68" s="24"/>
      <c r="WWS68" s="24"/>
      <c r="WWT68" s="24"/>
      <c r="WWU68" s="24"/>
      <c r="WWV68" s="24"/>
      <c r="WWW68" s="24"/>
      <c r="WWX68" s="24"/>
      <c r="WWY68" s="24"/>
      <c r="WWZ68" s="24"/>
      <c r="WXA68" s="24"/>
      <c r="WXB68" s="24"/>
      <c r="WXC68" s="24"/>
      <c r="WXD68" s="24"/>
      <c r="WXE68" s="24"/>
      <c r="WXF68" s="24"/>
      <c r="WXG68" s="24"/>
      <c r="WXH68" s="24"/>
      <c r="WXI68" s="24"/>
      <c r="WXJ68" s="24"/>
      <c r="WXK68" s="24"/>
      <c r="WXL68" s="24"/>
      <c r="WXM68" s="24"/>
      <c r="WXN68" s="24"/>
      <c r="WXO68" s="24"/>
      <c r="WXP68" s="24"/>
      <c r="WXQ68" s="24"/>
      <c r="WXR68" s="24"/>
      <c r="WXS68" s="24"/>
      <c r="WXT68" s="24"/>
      <c r="WXU68" s="24"/>
      <c r="WXV68" s="24"/>
      <c r="WXW68" s="24"/>
      <c r="WXX68" s="24"/>
      <c r="WXY68" s="24"/>
      <c r="WXZ68" s="24"/>
      <c r="WYA68" s="24"/>
      <c r="WYB68" s="24"/>
      <c r="WYC68" s="24"/>
      <c r="WYD68" s="24"/>
      <c r="WYE68" s="24"/>
      <c r="WYF68" s="24"/>
      <c r="WYG68" s="24"/>
      <c r="WYH68" s="24"/>
      <c r="WYI68" s="24"/>
      <c r="WYJ68" s="24"/>
      <c r="WYK68" s="24"/>
      <c r="WYL68" s="24"/>
      <c r="WYM68" s="24"/>
      <c r="WYN68" s="24"/>
      <c r="WYO68" s="24"/>
      <c r="WYP68" s="24"/>
      <c r="WYQ68" s="24"/>
      <c r="WYR68" s="24"/>
      <c r="WYS68" s="24"/>
      <c r="WYT68" s="24"/>
      <c r="WYU68" s="24"/>
      <c r="WYV68" s="24"/>
      <c r="WYW68" s="24"/>
      <c r="WYX68" s="24"/>
      <c r="WYY68" s="24"/>
      <c r="WYZ68" s="24"/>
      <c r="WZA68" s="24"/>
      <c r="WZB68" s="24"/>
      <c r="WZC68" s="24"/>
      <c r="WZD68" s="24"/>
      <c r="WZE68" s="24"/>
      <c r="WZF68" s="24"/>
      <c r="WZG68" s="24"/>
      <c r="WZH68" s="24"/>
      <c r="WZI68" s="24"/>
      <c r="WZJ68" s="24"/>
      <c r="WZK68" s="24"/>
      <c r="WZL68" s="24"/>
      <c r="WZM68" s="24"/>
      <c r="WZN68" s="24"/>
      <c r="WZO68" s="24"/>
      <c r="WZP68" s="24"/>
      <c r="WZQ68" s="24"/>
      <c r="WZR68" s="24"/>
      <c r="WZS68" s="24"/>
      <c r="WZT68" s="24"/>
      <c r="WZU68" s="24"/>
      <c r="WZV68" s="24"/>
      <c r="WZW68" s="24"/>
      <c r="WZX68" s="24"/>
      <c r="WZY68" s="24"/>
      <c r="WZZ68" s="24"/>
      <c r="XAA68" s="24"/>
      <c r="XAB68" s="24"/>
      <c r="XAC68" s="24"/>
      <c r="XAD68" s="24"/>
      <c r="XAE68" s="24"/>
      <c r="XAF68" s="24"/>
      <c r="XAG68" s="24"/>
      <c r="XAH68" s="24"/>
      <c r="XAI68" s="24"/>
      <c r="XAJ68" s="24"/>
      <c r="XAK68" s="24"/>
      <c r="XAL68" s="24"/>
      <c r="XAM68" s="24"/>
      <c r="XAN68" s="24"/>
      <c r="XAO68" s="24"/>
      <c r="XAP68" s="24"/>
      <c r="XAQ68" s="24"/>
      <c r="XAR68" s="24"/>
      <c r="XAS68" s="24"/>
      <c r="XAT68" s="24"/>
      <c r="XAU68" s="24"/>
      <c r="XAV68" s="24"/>
      <c r="XAW68" s="24"/>
      <c r="XAX68" s="24"/>
      <c r="XAY68" s="24"/>
      <c r="XAZ68" s="24"/>
      <c r="XBA68" s="24"/>
      <c r="XBB68" s="24"/>
      <c r="XBC68" s="24"/>
      <c r="XBD68" s="24"/>
      <c r="XBE68" s="24"/>
      <c r="XBF68" s="24"/>
      <c r="XBG68" s="24"/>
      <c r="XBH68" s="24"/>
      <c r="XBI68" s="24"/>
      <c r="XBJ68" s="24"/>
      <c r="XBK68" s="24"/>
      <c r="XBL68" s="24"/>
      <c r="XBM68" s="24"/>
      <c r="XBN68" s="24"/>
      <c r="XBO68" s="24"/>
      <c r="XBP68" s="24"/>
      <c r="XBQ68" s="24"/>
      <c r="XBR68" s="24"/>
      <c r="XBS68" s="24"/>
      <c r="XBT68" s="24"/>
      <c r="XBU68" s="24"/>
      <c r="XBV68" s="24"/>
      <c r="XBW68" s="24"/>
      <c r="XBX68" s="24"/>
      <c r="XBY68" s="24"/>
      <c r="XBZ68" s="24"/>
      <c r="XCA68" s="24"/>
      <c r="XCB68" s="24"/>
      <c r="XCC68" s="24"/>
      <c r="XCD68" s="24"/>
      <c r="XCE68" s="24"/>
      <c r="XCF68" s="24"/>
      <c r="XCG68" s="24"/>
      <c r="XCH68" s="24"/>
      <c r="XCI68" s="24"/>
      <c r="XCJ68" s="24"/>
      <c r="XCK68" s="24"/>
      <c r="XCL68" s="24"/>
      <c r="XCM68" s="24"/>
      <c r="XCN68" s="24"/>
      <c r="XCO68" s="24"/>
      <c r="XCP68" s="24"/>
      <c r="XCQ68" s="24"/>
      <c r="XCR68" s="24"/>
      <c r="XCS68" s="24"/>
      <c r="XCT68" s="24"/>
      <c r="XCU68" s="24"/>
      <c r="XCV68" s="24"/>
      <c r="XCW68" s="24"/>
      <c r="XCX68" s="24"/>
      <c r="XCY68" s="24"/>
      <c r="XCZ68" s="24"/>
      <c r="XDA68" s="24"/>
      <c r="XDB68" s="24"/>
      <c r="XDC68" s="24"/>
      <c r="XDD68" s="24"/>
      <c r="XDE68" s="24"/>
      <c r="XDF68" s="24"/>
      <c r="XDG68" s="24"/>
      <c r="XDH68" s="24"/>
      <c r="XDI68" s="24"/>
      <c r="XDJ68" s="24"/>
      <c r="XDK68" s="24"/>
      <c r="XDL68" s="24"/>
      <c r="XDM68" s="24"/>
      <c r="XDN68" s="24"/>
      <c r="XDO68" s="24"/>
      <c r="XDP68" s="24"/>
      <c r="XDQ68" s="24"/>
      <c r="XDR68" s="24"/>
      <c r="XDS68" s="24"/>
      <c r="XDT68" s="24"/>
      <c r="XDU68" s="24"/>
      <c r="XDV68" s="24"/>
      <c r="XDW68" s="24"/>
      <c r="XDX68" s="24"/>
      <c r="XDY68" s="24"/>
      <c r="XDZ68" s="24"/>
      <c r="XEA68" s="24"/>
      <c r="XEB68" s="24"/>
      <c r="XEC68" s="24"/>
      <c r="XED68" s="24"/>
      <c r="XEE68" s="24"/>
      <c r="XEF68" s="24"/>
      <c r="XEG68" s="24"/>
      <c r="XEH68" s="24"/>
      <c r="XEI68" s="24"/>
      <c r="XEJ68" s="24"/>
      <c r="XEK68" s="24"/>
      <c r="XEL68" s="24"/>
      <c r="XEM68" s="24"/>
      <c r="XEN68" s="24"/>
      <c r="XEO68" s="24"/>
      <c r="XEP68" s="24"/>
      <c r="XEQ68" s="24"/>
      <c r="XER68" s="24"/>
      <c r="XES68" s="24"/>
      <c r="XET68" s="24"/>
      <c r="XEU68" s="24"/>
      <c r="XEV68" s="24"/>
      <c r="XEW68" s="24"/>
      <c r="XEX68" s="24"/>
      <c r="XEY68" s="24"/>
      <c r="XEZ68" s="24"/>
      <c r="XFA68" s="24"/>
      <c r="XFB68" s="24"/>
      <c r="XFC68" s="24"/>
      <c r="XFD68" s="24"/>
    </row>
    <row r="69" spans="1:16384" x14ac:dyDescent="0.2">
      <c r="A69" s="62" t="s">
        <v>163</v>
      </c>
      <c r="B69" s="14" t="str">
        <f>VLOOKUP(A69,summary!$A$1:$B$999,2,0)</f>
        <v>miplib2003</v>
      </c>
      <c r="C69" s="14" t="s">
        <v>1612</v>
      </c>
      <c r="D69" s="8"/>
      <c r="E69" s="8"/>
      <c r="F69" s="8"/>
      <c r="G69" s="8"/>
      <c r="H69" s="8">
        <v>1</v>
      </c>
      <c r="I69" s="8"/>
      <c r="J69" s="14" t="s">
        <v>1599</v>
      </c>
      <c r="K69" s="24"/>
      <c r="L69" s="24"/>
      <c r="M69" s="24"/>
      <c r="N69" s="24"/>
      <c r="O69" s="24"/>
      <c r="P69" s="24"/>
      <c r="Q69" s="24"/>
      <c r="R69" s="24"/>
      <c r="S69" s="24"/>
      <c r="T69" s="24"/>
      <c r="U69" s="24"/>
      <c r="V69" s="24"/>
      <c r="W69" s="24"/>
      <c r="X69" s="24"/>
      <c r="Y69" s="24"/>
      <c r="Z69" s="24"/>
      <c r="AA69" s="24"/>
      <c r="AB69" s="24"/>
      <c r="AC69" s="24"/>
      <c r="AD69" s="24"/>
      <c r="AE69" s="24"/>
      <c r="AF69" s="24"/>
      <c r="AG69" s="24"/>
      <c r="AH69" s="24"/>
      <c r="AI69" s="24"/>
      <c r="AJ69" s="24"/>
      <c r="AK69" s="24"/>
      <c r="AL69" s="24"/>
      <c r="AM69" s="24"/>
      <c r="AN69" s="24"/>
      <c r="AO69" s="24"/>
      <c r="AP69" s="24"/>
      <c r="AQ69" s="24"/>
      <c r="AR69" s="24"/>
      <c r="AS69" s="24"/>
      <c r="AT69" s="24"/>
      <c r="AU69" s="24"/>
      <c r="AV69" s="24"/>
      <c r="AW69" s="24"/>
      <c r="AX69" s="24"/>
      <c r="AY69" s="24"/>
      <c r="AZ69" s="24"/>
      <c r="BA69" s="24"/>
      <c r="BB69" s="24"/>
      <c r="BC69" s="24"/>
      <c r="BD69" s="24"/>
      <c r="BE69" s="24"/>
      <c r="BF69" s="24"/>
      <c r="BG69" s="24"/>
      <c r="BH69" s="24"/>
      <c r="BI69" s="24"/>
      <c r="BJ69" s="24"/>
      <c r="BK69" s="24"/>
      <c r="BL69" s="24"/>
      <c r="BM69" s="24"/>
      <c r="BN69" s="24"/>
      <c r="BO69" s="24"/>
      <c r="BP69" s="24"/>
      <c r="BQ69" s="24"/>
      <c r="BR69" s="24"/>
      <c r="BS69" s="24"/>
      <c r="BT69" s="24"/>
      <c r="BU69" s="24"/>
      <c r="BV69" s="24"/>
      <c r="BW69" s="24"/>
      <c r="BX69" s="24"/>
      <c r="BY69" s="24"/>
      <c r="BZ69" s="24"/>
      <c r="CA69" s="24"/>
      <c r="CB69" s="24"/>
      <c r="CC69" s="24"/>
      <c r="CD69" s="24"/>
      <c r="CE69" s="24"/>
      <c r="CF69" s="24"/>
      <c r="CG69" s="24"/>
      <c r="CH69" s="24"/>
      <c r="CI69" s="24"/>
      <c r="CJ69" s="24"/>
      <c r="CK69" s="24"/>
      <c r="CL69" s="24"/>
      <c r="CM69" s="24"/>
      <c r="CN69" s="24"/>
      <c r="CO69" s="24"/>
      <c r="CP69" s="24"/>
      <c r="CQ69" s="24"/>
      <c r="CR69" s="24"/>
      <c r="CS69" s="24"/>
      <c r="CT69" s="24"/>
      <c r="CU69" s="24"/>
      <c r="CV69" s="24"/>
      <c r="CW69" s="24"/>
      <c r="CX69" s="24"/>
      <c r="CY69" s="24"/>
      <c r="CZ69" s="24"/>
      <c r="DA69" s="24"/>
      <c r="DB69" s="24"/>
      <c r="DC69" s="24"/>
      <c r="DD69" s="24"/>
      <c r="DE69" s="24"/>
      <c r="DF69" s="24"/>
      <c r="DG69" s="24"/>
      <c r="DH69" s="24"/>
      <c r="DI69" s="24"/>
      <c r="DJ69" s="24"/>
      <c r="DK69" s="24"/>
      <c r="DL69" s="24"/>
      <c r="DM69" s="24"/>
      <c r="DN69" s="24"/>
      <c r="DO69" s="24"/>
      <c r="DP69" s="24"/>
      <c r="DQ69" s="24"/>
      <c r="DR69" s="24"/>
      <c r="DS69" s="24"/>
      <c r="DT69" s="24"/>
      <c r="DU69" s="24"/>
      <c r="DV69" s="24"/>
      <c r="DW69" s="24"/>
      <c r="DX69" s="24"/>
      <c r="DY69" s="24"/>
      <c r="DZ69" s="24"/>
      <c r="EA69" s="24"/>
      <c r="EB69" s="24"/>
      <c r="EC69" s="24"/>
      <c r="ED69" s="24"/>
      <c r="EE69" s="24"/>
      <c r="EF69" s="24"/>
      <c r="EG69" s="24"/>
      <c r="EH69" s="24"/>
      <c r="EI69" s="24"/>
      <c r="EJ69" s="24"/>
      <c r="EK69" s="24"/>
      <c r="EL69" s="24"/>
      <c r="EM69" s="24"/>
      <c r="EN69" s="24"/>
      <c r="EO69" s="24"/>
      <c r="EP69" s="24"/>
      <c r="EQ69" s="24"/>
      <c r="ER69" s="24"/>
      <c r="ES69" s="24"/>
      <c r="ET69" s="24"/>
      <c r="EU69" s="24"/>
      <c r="EV69" s="24"/>
      <c r="EW69" s="24"/>
      <c r="EX69" s="24"/>
      <c r="EY69" s="24"/>
      <c r="EZ69" s="24"/>
      <c r="FA69" s="24"/>
      <c r="FB69" s="24"/>
      <c r="FC69" s="24"/>
      <c r="FD69" s="24"/>
      <c r="FE69" s="24"/>
      <c r="FF69" s="24"/>
      <c r="FG69" s="24"/>
      <c r="FH69" s="24"/>
      <c r="FI69" s="24"/>
      <c r="FJ69" s="24"/>
      <c r="FK69" s="24"/>
      <c r="FL69" s="24"/>
      <c r="FM69" s="24"/>
      <c r="FN69" s="24"/>
      <c r="FO69" s="24"/>
      <c r="FP69" s="24"/>
      <c r="FQ69" s="24"/>
      <c r="FR69" s="24"/>
      <c r="FS69" s="24"/>
      <c r="FT69" s="24"/>
      <c r="FU69" s="24"/>
      <c r="FV69" s="24"/>
      <c r="FW69" s="24"/>
      <c r="FX69" s="24"/>
      <c r="FY69" s="24"/>
      <c r="FZ69" s="24"/>
      <c r="GA69" s="24"/>
      <c r="GB69" s="24"/>
      <c r="GC69" s="24"/>
      <c r="GD69" s="24"/>
      <c r="GE69" s="24"/>
      <c r="GF69" s="24"/>
      <c r="GG69" s="24"/>
      <c r="GH69" s="24"/>
      <c r="GI69" s="24"/>
      <c r="GJ69" s="24"/>
      <c r="GK69" s="24"/>
      <c r="GL69" s="24"/>
      <c r="GM69" s="24"/>
      <c r="GN69" s="24"/>
      <c r="GO69" s="24"/>
      <c r="GP69" s="24"/>
      <c r="GQ69" s="24"/>
      <c r="GR69" s="24"/>
      <c r="GS69" s="24"/>
      <c r="GT69" s="24"/>
      <c r="GU69" s="24"/>
      <c r="GV69" s="24"/>
      <c r="GW69" s="24"/>
      <c r="GX69" s="24"/>
      <c r="GY69" s="24"/>
      <c r="GZ69" s="24"/>
      <c r="HA69" s="24"/>
      <c r="HB69" s="24"/>
      <c r="HC69" s="24"/>
      <c r="HD69" s="24"/>
      <c r="HE69" s="24"/>
      <c r="HF69" s="24"/>
      <c r="HG69" s="24"/>
      <c r="HH69" s="24"/>
      <c r="HI69" s="24"/>
      <c r="HJ69" s="24"/>
      <c r="HK69" s="24"/>
      <c r="HL69" s="24"/>
      <c r="HM69" s="24"/>
      <c r="HN69" s="24"/>
      <c r="HO69" s="24"/>
      <c r="HP69" s="24"/>
      <c r="HQ69" s="24"/>
      <c r="HR69" s="24"/>
      <c r="HS69" s="24"/>
      <c r="HT69" s="24"/>
      <c r="HU69" s="24"/>
      <c r="HV69" s="24"/>
      <c r="HW69" s="24"/>
      <c r="HX69" s="24"/>
      <c r="HY69" s="24"/>
      <c r="HZ69" s="24"/>
      <c r="IA69" s="24"/>
      <c r="IB69" s="24"/>
      <c r="IC69" s="24"/>
      <c r="ID69" s="24"/>
      <c r="IE69" s="24"/>
      <c r="IF69" s="24"/>
      <c r="IG69" s="24"/>
      <c r="IH69" s="24"/>
      <c r="II69" s="24"/>
      <c r="IJ69" s="24"/>
      <c r="IK69" s="24"/>
      <c r="IL69" s="24"/>
      <c r="IM69" s="24"/>
      <c r="IN69" s="24"/>
      <c r="IO69" s="24"/>
      <c r="IP69" s="24"/>
      <c r="IQ69" s="24"/>
      <c r="IR69" s="24"/>
      <c r="IS69" s="24"/>
      <c r="IT69" s="24"/>
      <c r="IU69" s="24"/>
      <c r="IV69" s="24"/>
      <c r="IW69" s="24"/>
      <c r="IX69" s="24"/>
      <c r="IY69" s="24"/>
      <c r="IZ69" s="24"/>
      <c r="JA69" s="24"/>
      <c r="JB69" s="24"/>
      <c r="JC69" s="24"/>
      <c r="JD69" s="24"/>
      <c r="JE69" s="24"/>
      <c r="JF69" s="24"/>
      <c r="JG69" s="24"/>
      <c r="JH69" s="24"/>
      <c r="JI69" s="24"/>
      <c r="JJ69" s="24"/>
      <c r="JK69" s="24"/>
      <c r="JL69" s="24"/>
      <c r="JM69" s="24"/>
      <c r="JN69" s="24"/>
      <c r="JO69" s="24"/>
      <c r="JP69" s="24"/>
      <c r="JQ69" s="24"/>
      <c r="JR69" s="24"/>
      <c r="JS69" s="24"/>
      <c r="JT69" s="24"/>
      <c r="JU69" s="24"/>
      <c r="JV69" s="24"/>
      <c r="JW69" s="24"/>
      <c r="JX69" s="24"/>
      <c r="JY69" s="24"/>
      <c r="JZ69" s="24"/>
      <c r="KA69" s="24"/>
      <c r="KB69" s="24"/>
      <c r="KC69" s="24"/>
      <c r="KD69" s="24"/>
      <c r="KE69" s="24"/>
      <c r="KF69" s="24"/>
      <c r="KG69" s="24"/>
      <c r="KH69" s="24"/>
      <c r="KI69" s="24"/>
      <c r="KJ69" s="24"/>
      <c r="KK69" s="24"/>
      <c r="KL69" s="24"/>
      <c r="KM69" s="24"/>
      <c r="KN69" s="24"/>
      <c r="KO69" s="24"/>
      <c r="KP69" s="24"/>
      <c r="KQ69" s="24"/>
      <c r="KR69" s="24"/>
      <c r="KS69" s="24"/>
      <c r="KT69" s="24"/>
      <c r="KU69" s="24"/>
      <c r="KV69" s="24"/>
      <c r="KW69" s="24"/>
      <c r="KX69" s="24"/>
      <c r="KY69" s="24"/>
      <c r="KZ69" s="24"/>
      <c r="LA69" s="24"/>
      <c r="LB69" s="24"/>
      <c r="LC69" s="24"/>
      <c r="LD69" s="24"/>
      <c r="LE69" s="24"/>
      <c r="LF69" s="24"/>
      <c r="LG69" s="24"/>
      <c r="LH69" s="24"/>
      <c r="LI69" s="24"/>
      <c r="LJ69" s="24"/>
      <c r="LK69" s="24"/>
      <c r="LL69" s="24"/>
      <c r="LM69" s="24"/>
      <c r="LN69" s="24"/>
      <c r="LO69" s="24"/>
      <c r="LP69" s="24"/>
      <c r="LQ69" s="24"/>
      <c r="LR69" s="24"/>
      <c r="LS69" s="24"/>
      <c r="LT69" s="24"/>
      <c r="LU69" s="24"/>
      <c r="LV69" s="24"/>
      <c r="LW69" s="24"/>
      <c r="LX69" s="24"/>
      <c r="LY69" s="24"/>
      <c r="LZ69" s="24"/>
      <c r="MA69" s="24"/>
      <c r="MB69" s="24"/>
      <c r="MC69" s="24"/>
      <c r="MD69" s="24"/>
      <c r="ME69" s="24"/>
      <c r="MF69" s="24"/>
      <c r="MG69" s="24"/>
      <c r="MH69" s="24"/>
      <c r="MI69" s="24"/>
      <c r="MJ69" s="24"/>
      <c r="MK69" s="24"/>
      <c r="ML69" s="24"/>
      <c r="MM69" s="24"/>
      <c r="MN69" s="24"/>
      <c r="MO69" s="24"/>
      <c r="MP69" s="24"/>
      <c r="MQ69" s="24"/>
      <c r="MR69" s="24"/>
      <c r="MS69" s="24"/>
      <c r="MT69" s="24"/>
      <c r="MU69" s="24"/>
      <c r="MV69" s="24"/>
      <c r="MW69" s="24"/>
      <c r="MX69" s="24"/>
      <c r="MY69" s="24"/>
      <c r="MZ69" s="24"/>
      <c r="NA69" s="24"/>
      <c r="NB69" s="24"/>
      <c r="NC69" s="24"/>
      <c r="ND69" s="24"/>
      <c r="NE69" s="24"/>
      <c r="NF69" s="24"/>
      <c r="NG69" s="24"/>
      <c r="NH69" s="24"/>
      <c r="NI69" s="24"/>
      <c r="NJ69" s="24"/>
      <c r="NK69" s="24"/>
      <c r="NL69" s="24"/>
      <c r="NM69" s="24"/>
      <c r="NN69" s="24"/>
      <c r="NO69" s="24"/>
      <c r="NP69" s="24"/>
      <c r="NQ69" s="24"/>
      <c r="NR69" s="24"/>
      <c r="NS69" s="24"/>
      <c r="NT69" s="24"/>
      <c r="NU69" s="24"/>
      <c r="NV69" s="24"/>
      <c r="NW69" s="24"/>
      <c r="NX69" s="24"/>
      <c r="NY69" s="24"/>
      <c r="NZ69" s="24"/>
      <c r="OA69" s="24"/>
      <c r="OB69" s="24"/>
      <c r="OC69" s="24"/>
      <c r="OD69" s="24"/>
      <c r="OE69" s="24"/>
      <c r="OF69" s="24"/>
      <c r="OG69" s="24"/>
      <c r="OH69" s="24"/>
      <c r="OI69" s="24"/>
      <c r="OJ69" s="24"/>
      <c r="OK69" s="24"/>
      <c r="OL69" s="24"/>
      <c r="OM69" s="24"/>
      <c r="ON69" s="24"/>
      <c r="OO69" s="24"/>
      <c r="OP69" s="24"/>
      <c r="OQ69" s="24"/>
      <c r="OR69" s="24"/>
      <c r="OS69" s="24"/>
      <c r="OT69" s="24"/>
      <c r="OU69" s="24"/>
      <c r="OV69" s="24"/>
      <c r="OW69" s="24"/>
      <c r="OX69" s="24"/>
      <c r="OY69" s="24"/>
      <c r="OZ69" s="24"/>
      <c r="PA69" s="24"/>
      <c r="PB69" s="24"/>
      <c r="PC69" s="24"/>
      <c r="PD69" s="24"/>
      <c r="PE69" s="24"/>
      <c r="PF69" s="24"/>
      <c r="PG69" s="24"/>
      <c r="PH69" s="24"/>
      <c r="PI69" s="24"/>
      <c r="PJ69" s="24"/>
      <c r="PK69" s="24"/>
      <c r="PL69" s="24"/>
      <c r="PM69" s="24"/>
      <c r="PN69" s="24"/>
      <c r="PO69" s="24"/>
      <c r="PP69" s="24"/>
      <c r="PQ69" s="24"/>
      <c r="PR69" s="24"/>
      <c r="PS69" s="24"/>
      <c r="PT69" s="24"/>
      <c r="PU69" s="24"/>
      <c r="PV69" s="24"/>
      <c r="PW69" s="24"/>
      <c r="PX69" s="24"/>
      <c r="PY69" s="24"/>
      <c r="PZ69" s="24"/>
      <c r="QA69" s="24"/>
      <c r="QB69" s="24"/>
      <c r="QC69" s="24"/>
      <c r="QD69" s="24"/>
      <c r="QE69" s="24"/>
      <c r="QF69" s="24"/>
      <c r="QG69" s="24"/>
      <c r="QH69" s="24"/>
      <c r="QI69" s="24"/>
      <c r="QJ69" s="24"/>
      <c r="QK69" s="24"/>
      <c r="QL69" s="24"/>
      <c r="QM69" s="24"/>
      <c r="QN69" s="24"/>
      <c r="QO69" s="24"/>
      <c r="QP69" s="24"/>
      <c r="QQ69" s="24"/>
      <c r="QR69" s="24"/>
      <c r="QS69" s="24"/>
      <c r="QT69" s="24"/>
      <c r="QU69" s="24"/>
      <c r="QV69" s="24"/>
      <c r="QW69" s="24"/>
      <c r="QX69" s="24"/>
      <c r="QY69" s="24"/>
      <c r="QZ69" s="24"/>
      <c r="RA69" s="24"/>
      <c r="RB69" s="24"/>
      <c r="RC69" s="24"/>
      <c r="RD69" s="24"/>
      <c r="RE69" s="24"/>
      <c r="RF69" s="24"/>
      <c r="RG69" s="24"/>
      <c r="RH69" s="24"/>
      <c r="RI69" s="24"/>
      <c r="RJ69" s="24"/>
      <c r="RK69" s="24"/>
      <c r="RL69" s="24"/>
      <c r="RM69" s="24"/>
      <c r="RN69" s="24"/>
      <c r="RO69" s="24"/>
      <c r="RP69" s="24"/>
      <c r="RQ69" s="24"/>
      <c r="RR69" s="24"/>
      <c r="RS69" s="24"/>
      <c r="RT69" s="24"/>
      <c r="RU69" s="24"/>
      <c r="RV69" s="24"/>
      <c r="RW69" s="24"/>
      <c r="RX69" s="24"/>
      <c r="RY69" s="24"/>
      <c r="RZ69" s="24"/>
      <c r="SA69" s="24"/>
      <c r="SB69" s="24"/>
      <c r="SC69" s="24"/>
      <c r="SD69" s="24"/>
      <c r="SE69" s="24"/>
      <c r="SF69" s="24"/>
      <c r="SG69" s="24"/>
      <c r="SH69" s="24"/>
      <c r="SI69" s="24"/>
      <c r="SJ69" s="24"/>
      <c r="SK69" s="24"/>
      <c r="SL69" s="24"/>
      <c r="SM69" s="24"/>
      <c r="SN69" s="24"/>
      <c r="SO69" s="24"/>
      <c r="SP69" s="24"/>
      <c r="SQ69" s="24"/>
      <c r="SR69" s="24"/>
      <c r="SS69" s="24"/>
      <c r="ST69" s="24"/>
      <c r="SU69" s="24"/>
      <c r="SV69" s="24"/>
      <c r="SW69" s="24"/>
      <c r="SX69" s="24"/>
      <c r="SY69" s="24"/>
      <c r="SZ69" s="24"/>
      <c r="TA69" s="24"/>
      <c r="TB69" s="24"/>
      <c r="TC69" s="24"/>
      <c r="TD69" s="24"/>
      <c r="TE69" s="24"/>
      <c r="TF69" s="24"/>
      <c r="TG69" s="24"/>
      <c r="TH69" s="24"/>
      <c r="TI69" s="24"/>
      <c r="TJ69" s="24"/>
      <c r="TK69" s="24"/>
      <c r="TL69" s="24"/>
      <c r="TM69" s="24"/>
      <c r="TN69" s="24"/>
      <c r="TO69" s="24"/>
      <c r="TP69" s="24"/>
      <c r="TQ69" s="24"/>
      <c r="TR69" s="24"/>
      <c r="TS69" s="24"/>
      <c r="TT69" s="24"/>
      <c r="TU69" s="24"/>
      <c r="TV69" s="24"/>
      <c r="TW69" s="24"/>
      <c r="TX69" s="24"/>
      <c r="TY69" s="24"/>
      <c r="TZ69" s="24"/>
      <c r="UA69" s="24"/>
      <c r="UB69" s="24"/>
      <c r="UC69" s="24"/>
      <c r="UD69" s="24"/>
      <c r="UE69" s="24"/>
      <c r="UF69" s="24"/>
      <c r="UG69" s="24"/>
      <c r="UH69" s="24"/>
      <c r="UI69" s="24"/>
      <c r="UJ69" s="24"/>
      <c r="UK69" s="24"/>
      <c r="UL69" s="24"/>
      <c r="UM69" s="24"/>
      <c r="UN69" s="24"/>
      <c r="UO69" s="24"/>
      <c r="UP69" s="24"/>
      <c r="UQ69" s="24"/>
      <c r="UR69" s="24"/>
      <c r="US69" s="24"/>
      <c r="UT69" s="24"/>
      <c r="UU69" s="24"/>
      <c r="UV69" s="24"/>
      <c r="UW69" s="24"/>
      <c r="UX69" s="24"/>
      <c r="UY69" s="24"/>
      <c r="UZ69" s="24"/>
      <c r="VA69" s="24"/>
      <c r="VB69" s="24"/>
      <c r="VC69" s="24"/>
      <c r="VD69" s="24"/>
      <c r="VE69" s="24"/>
      <c r="VF69" s="24"/>
      <c r="VG69" s="24"/>
      <c r="VH69" s="24"/>
      <c r="VI69" s="24"/>
      <c r="VJ69" s="24"/>
      <c r="VK69" s="24"/>
      <c r="VL69" s="24"/>
      <c r="VM69" s="24"/>
      <c r="VN69" s="24"/>
      <c r="VO69" s="24"/>
      <c r="VP69" s="24"/>
      <c r="VQ69" s="24"/>
      <c r="VR69" s="24"/>
      <c r="VS69" s="24"/>
      <c r="VT69" s="24"/>
      <c r="VU69" s="24"/>
      <c r="VV69" s="24"/>
      <c r="VW69" s="24"/>
      <c r="VX69" s="24"/>
      <c r="VY69" s="24"/>
      <c r="VZ69" s="24"/>
      <c r="WA69" s="24"/>
      <c r="WB69" s="24"/>
      <c r="WC69" s="24"/>
      <c r="WD69" s="24"/>
      <c r="WE69" s="24"/>
      <c r="WF69" s="24"/>
      <c r="WG69" s="24"/>
      <c r="WH69" s="24"/>
      <c r="WI69" s="24"/>
      <c r="WJ69" s="24"/>
      <c r="WK69" s="24"/>
      <c r="WL69" s="24"/>
      <c r="WM69" s="24"/>
      <c r="WN69" s="24"/>
      <c r="WO69" s="24"/>
      <c r="WP69" s="24"/>
      <c r="WQ69" s="24"/>
      <c r="WR69" s="24"/>
      <c r="WS69" s="24"/>
      <c r="WT69" s="24"/>
      <c r="WU69" s="24"/>
      <c r="WV69" s="24"/>
      <c r="WW69" s="24"/>
      <c r="WX69" s="24"/>
      <c r="WY69" s="24"/>
      <c r="WZ69" s="24"/>
      <c r="XA69" s="24"/>
      <c r="XB69" s="24"/>
      <c r="XC69" s="24"/>
      <c r="XD69" s="24"/>
      <c r="XE69" s="24"/>
      <c r="XF69" s="24"/>
      <c r="XG69" s="24"/>
      <c r="XH69" s="24"/>
      <c r="XI69" s="24"/>
      <c r="XJ69" s="24"/>
      <c r="XK69" s="24"/>
      <c r="XL69" s="24"/>
      <c r="XM69" s="24"/>
      <c r="XN69" s="24"/>
      <c r="XO69" s="24"/>
      <c r="XP69" s="24"/>
      <c r="XQ69" s="24"/>
      <c r="XR69" s="24"/>
      <c r="XS69" s="24"/>
      <c r="XT69" s="24"/>
      <c r="XU69" s="24"/>
      <c r="XV69" s="24"/>
      <c r="XW69" s="24"/>
      <c r="XX69" s="24"/>
      <c r="XY69" s="24"/>
      <c r="XZ69" s="24"/>
      <c r="YA69" s="24"/>
      <c r="YB69" s="24"/>
      <c r="YC69" s="24"/>
      <c r="YD69" s="24"/>
      <c r="YE69" s="24"/>
      <c r="YF69" s="24"/>
      <c r="YG69" s="24"/>
      <c r="YH69" s="24"/>
      <c r="YI69" s="24"/>
      <c r="YJ69" s="24"/>
      <c r="YK69" s="24"/>
      <c r="YL69" s="24"/>
      <c r="YM69" s="24"/>
      <c r="YN69" s="24"/>
      <c r="YO69" s="24"/>
      <c r="YP69" s="24"/>
      <c r="YQ69" s="24"/>
      <c r="YR69" s="24"/>
      <c r="YS69" s="24"/>
      <c r="YT69" s="24"/>
      <c r="YU69" s="24"/>
      <c r="YV69" s="24"/>
      <c r="YW69" s="24"/>
      <c r="YX69" s="24"/>
      <c r="YY69" s="24"/>
      <c r="YZ69" s="24"/>
      <c r="ZA69" s="24"/>
      <c r="ZB69" s="24"/>
      <c r="ZC69" s="24"/>
      <c r="ZD69" s="24"/>
      <c r="ZE69" s="24"/>
      <c r="ZF69" s="24"/>
      <c r="ZG69" s="24"/>
      <c r="ZH69" s="24"/>
      <c r="ZI69" s="24"/>
      <c r="ZJ69" s="24"/>
      <c r="ZK69" s="24"/>
      <c r="ZL69" s="24"/>
      <c r="ZM69" s="24"/>
      <c r="ZN69" s="24"/>
      <c r="ZO69" s="24"/>
      <c r="ZP69" s="24"/>
      <c r="ZQ69" s="24"/>
      <c r="ZR69" s="24"/>
      <c r="ZS69" s="24"/>
      <c r="ZT69" s="24"/>
      <c r="ZU69" s="24"/>
      <c r="ZV69" s="24"/>
      <c r="ZW69" s="24"/>
      <c r="ZX69" s="24"/>
      <c r="ZY69" s="24"/>
      <c r="ZZ69" s="24"/>
      <c r="AAA69" s="24"/>
      <c r="AAB69" s="24"/>
      <c r="AAC69" s="24"/>
      <c r="AAD69" s="24"/>
      <c r="AAE69" s="24"/>
      <c r="AAF69" s="24"/>
      <c r="AAG69" s="24"/>
      <c r="AAH69" s="24"/>
      <c r="AAI69" s="24"/>
      <c r="AAJ69" s="24"/>
      <c r="AAK69" s="24"/>
      <c r="AAL69" s="24"/>
      <c r="AAM69" s="24"/>
      <c r="AAN69" s="24"/>
      <c r="AAO69" s="24"/>
      <c r="AAP69" s="24"/>
      <c r="AAQ69" s="24"/>
      <c r="AAR69" s="24"/>
      <c r="AAS69" s="24"/>
      <c r="AAT69" s="24"/>
      <c r="AAU69" s="24"/>
      <c r="AAV69" s="24"/>
      <c r="AAW69" s="24"/>
      <c r="AAX69" s="24"/>
      <c r="AAY69" s="24"/>
      <c r="AAZ69" s="24"/>
      <c r="ABA69" s="24"/>
      <c r="ABB69" s="24"/>
      <c r="ABC69" s="24"/>
      <c r="ABD69" s="24"/>
      <c r="ABE69" s="24"/>
      <c r="ABF69" s="24"/>
      <c r="ABG69" s="24"/>
      <c r="ABH69" s="24"/>
      <c r="ABI69" s="24"/>
      <c r="ABJ69" s="24"/>
      <c r="ABK69" s="24"/>
      <c r="ABL69" s="24"/>
      <c r="ABM69" s="24"/>
      <c r="ABN69" s="24"/>
      <c r="ABO69" s="24"/>
      <c r="ABP69" s="24"/>
      <c r="ABQ69" s="24"/>
      <c r="ABR69" s="24"/>
      <c r="ABS69" s="24"/>
      <c r="ABT69" s="24"/>
      <c r="ABU69" s="24"/>
      <c r="ABV69" s="24"/>
      <c r="ABW69" s="24"/>
      <c r="ABX69" s="24"/>
      <c r="ABY69" s="24"/>
      <c r="ABZ69" s="24"/>
      <c r="ACA69" s="24"/>
      <c r="ACB69" s="24"/>
      <c r="ACC69" s="24"/>
      <c r="ACD69" s="24"/>
      <c r="ACE69" s="24"/>
      <c r="ACF69" s="24"/>
      <c r="ACG69" s="24"/>
      <c r="ACH69" s="24"/>
      <c r="ACI69" s="24"/>
      <c r="ACJ69" s="24"/>
      <c r="ACK69" s="24"/>
      <c r="ACL69" s="24"/>
      <c r="ACM69" s="24"/>
      <c r="ACN69" s="24"/>
      <c r="ACO69" s="24"/>
      <c r="ACP69" s="24"/>
      <c r="ACQ69" s="24"/>
      <c r="ACR69" s="24"/>
      <c r="ACS69" s="24"/>
      <c r="ACT69" s="24"/>
      <c r="ACU69" s="24"/>
      <c r="ACV69" s="24"/>
      <c r="ACW69" s="24"/>
      <c r="ACX69" s="24"/>
      <c r="ACY69" s="24"/>
      <c r="ACZ69" s="24"/>
      <c r="ADA69" s="24"/>
      <c r="ADB69" s="24"/>
      <c r="ADC69" s="24"/>
      <c r="ADD69" s="24"/>
      <c r="ADE69" s="24"/>
      <c r="ADF69" s="24"/>
      <c r="ADG69" s="24"/>
      <c r="ADH69" s="24"/>
      <c r="ADI69" s="24"/>
      <c r="ADJ69" s="24"/>
      <c r="ADK69" s="24"/>
      <c r="ADL69" s="24"/>
      <c r="ADM69" s="24"/>
      <c r="ADN69" s="24"/>
      <c r="ADO69" s="24"/>
      <c r="ADP69" s="24"/>
      <c r="ADQ69" s="24"/>
      <c r="ADR69" s="24"/>
      <c r="ADS69" s="24"/>
      <c r="ADT69" s="24"/>
      <c r="ADU69" s="24"/>
      <c r="ADV69" s="24"/>
      <c r="ADW69" s="24"/>
      <c r="ADX69" s="24"/>
      <c r="ADY69" s="24"/>
      <c r="ADZ69" s="24"/>
      <c r="AEA69" s="24"/>
      <c r="AEB69" s="24"/>
      <c r="AEC69" s="24"/>
      <c r="AED69" s="24"/>
      <c r="AEE69" s="24"/>
      <c r="AEF69" s="24"/>
      <c r="AEG69" s="24"/>
      <c r="AEH69" s="24"/>
      <c r="AEI69" s="24"/>
      <c r="AEJ69" s="24"/>
      <c r="AEK69" s="24"/>
      <c r="AEL69" s="24"/>
      <c r="AEM69" s="24"/>
      <c r="AEN69" s="24"/>
      <c r="AEO69" s="24"/>
      <c r="AEP69" s="24"/>
      <c r="AEQ69" s="24"/>
      <c r="AER69" s="24"/>
      <c r="AES69" s="24"/>
      <c r="AET69" s="24"/>
      <c r="AEU69" s="24"/>
      <c r="AEV69" s="24"/>
      <c r="AEW69" s="24"/>
      <c r="AEX69" s="24"/>
      <c r="AEY69" s="24"/>
      <c r="AEZ69" s="24"/>
      <c r="AFA69" s="24"/>
      <c r="AFB69" s="24"/>
      <c r="AFC69" s="24"/>
      <c r="AFD69" s="24"/>
      <c r="AFE69" s="24"/>
      <c r="AFF69" s="24"/>
      <c r="AFG69" s="24"/>
      <c r="AFH69" s="24"/>
      <c r="AFI69" s="24"/>
      <c r="AFJ69" s="24"/>
      <c r="AFK69" s="24"/>
      <c r="AFL69" s="24"/>
      <c r="AFM69" s="24"/>
      <c r="AFN69" s="24"/>
      <c r="AFO69" s="24"/>
      <c r="AFP69" s="24"/>
      <c r="AFQ69" s="24"/>
      <c r="AFR69" s="24"/>
      <c r="AFS69" s="24"/>
      <c r="AFT69" s="24"/>
      <c r="AFU69" s="24"/>
      <c r="AFV69" s="24"/>
      <c r="AFW69" s="24"/>
      <c r="AFX69" s="24"/>
      <c r="AFY69" s="24"/>
      <c r="AFZ69" s="24"/>
      <c r="AGA69" s="24"/>
      <c r="AGB69" s="24"/>
      <c r="AGC69" s="24"/>
      <c r="AGD69" s="24"/>
      <c r="AGE69" s="24"/>
      <c r="AGF69" s="24"/>
      <c r="AGG69" s="24"/>
      <c r="AGH69" s="24"/>
      <c r="AGI69" s="24"/>
      <c r="AGJ69" s="24"/>
      <c r="AGK69" s="24"/>
      <c r="AGL69" s="24"/>
      <c r="AGM69" s="24"/>
      <c r="AGN69" s="24"/>
      <c r="AGO69" s="24"/>
      <c r="AGP69" s="24"/>
      <c r="AGQ69" s="24"/>
      <c r="AGR69" s="24"/>
      <c r="AGS69" s="24"/>
      <c r="AGT69" s="24"/>
      <c r="AGU69" s="24"/>
      <c r="AGV69" s="24"/>
      <c r="AGW69" s="24"/>
      <c r="AGX69" s="24"/>
      <c r="AGY69" s="24"/>
      <c r="AGZ69" s="24"/>
      <c r="AHA69" s="24"/>
      <c r="AHB69" s="24"/>
      <c r="AHC69" s="24"/>
      <c r="AHD69" s="24"/>
      <c r="AHE69" s="24"/>
      <c r="AHF69" s="24"/>
      <c r="AHG69" s="24"/>
      <c r="AHH69" s="24"/>
      <c r="AHI69" s="24"/>
      <c r="AHJ69" s="24"/>
      <c r="AHK69" s="24"/>
      <c r="AHL69" s="24"/>
      <c r="AHM69" s="24"/>
      <c r="AHN69" s="24"/>
      <c r="AHO69" s="24"/>
      <c r="AHP69" s="24"/>
      <c r="AHQ69" s="24"/>
      <c r="AHR69" s="24"/>
      <c r="AHS69" s="24"/>
      <c r="AHT69" s="24"/>
      <c r="AHU69" s="24"/>
      <c r="AHV69" s="24"/>
      <c r="AHW69" s="24"/>
      <c r="AHX69" s="24"/>
      <c r="AHY69" s="24"/>
      <c r="AHZ69" s="24"/>
      <c r="AIA69" s="24"/>
      <c r="AIB69" s="24"/>
      <c r="AIC69" s="24"/>
      <c r="AID69" s="24"/>
      <c r="AIE69" s="24"/>
      <c r="AIF69" s="24"/>
      <c r="AIG69" s="24"/>
      <c r="AIH69" s="24"/>
      <c r="AII69" s="24"/>
      <c r="AIJ69" s="24"/>
      <c r="AIK69" s="24"/>
      <c r="AIL69" s="24"/>
      <c r="AIM69" s="24"/>
      <c r="AIN69" s="24"/>
      <c r="AIO69" s="24"/>
      <c r="AIP69" s="24"/>
      <c r="AIQ69" s="24"/>
      <c r="AIR69" s="24"/>
      <c r="AIS69" s="24"/>
      <c r="AIT69" s="24"/>
      <c r="AIU69" s="24"/>
      <c r="AIV69" s="24"/>
      <c r="AIW69" s="24"/>
      <c r="AIX69" s="24"/>
      <c r="AIY69" s="24"/>
      <c r="AIZ69" s="24"/>
      <c r="AJA69" s="24"/>
      <c r="AJB69" s="24"/>
      <c r="AJC69" s="24"/>
      <c r="AJD69" s="24"/>
      <c r="AJE69" s="24"/>
      <c r="AJF69" s="24"/>
      <c r="AJG69" s="24"/>
      <c r="AJH69" s="24"/>
      <c r="AJI69" s="24"/>
      <c r="AJJ69" s="24"/>
      <c r="AJK69" s="24"/>
      <c r="AJL69" s="24"/>
      <c r="AJM69" s="24"/>
      <c r="AJN69" s="24"/>
      <c r="AJO69" s="24"/>
      <c r="AJP69" s="24"/>
      <c r="AJQ69" s="24"/>
      <c r="AJR69" s="24"/>
      <c r="AJS69" s="24"/>
      <c r="AJT69" s="24"/>
      <c r="AJU69" s="24"/>
      <c r="AJV69" s="24"/>
      <c r="AJW69" s="24"/>
      <c r="AJX69" s="24"/>
      <c r="AJY69" s="24"/>
      <c r="AJZ69" s="24"/>
      <c r="AKA69" s="24"/>
      <c r="AKB69" s="24"/>
      <c r="AKC69" s="24"/>
      <c r="AKD69" s="24"/>
      <c r="AKE69" s="24"/>
      <c r="AKF69" s="24"/>
      <c r="AKG69" s="24"/>
      <c r="AKH69" s="24"/>
      <c r="AKI69" s="24"/>
      <c r="AKJ69" s="24"/>
      <c r="AKK69" s="24"/>
      <c r="AKL69" s="24"/>
      <c r="AKM69" s="24"/>
      <c r="AKN69" s="24"/>
      <c r="AKO69" s="24"/>
      <c r="AKP69" s="24"/>
      <c r="AKQ69" s="24"/>
      <c r="AKR69" s="24"/>
      <c r="AKS69" s="24"/>
      <c r="AKT69" s="24"/>
      <c r="AKU69" s="24"/>
      <c r="AKV69" s="24"/>
      <c r="AKW69" s="24"/>
      <c r="AKX69" s="24"/>
      <c r="AKY69" s="24"/>
      <c r="AKZ69" s="24"/>
      <c r="ALA69" s="24"/>
      <c r="ALB69" s="24"/>
      <c r="ALC69" s="24"/>
      <c r="ALD69" s="24"/>
      <c r="ALE69" s="24"/>
      <c r="ALF69" s="24"/>
      <c r="ALG69" s="24"/>
      <c r="ALH69" s="24"/>
      <c r="ALI69" s="24"/>
      <c r="ALJ69" s="24"/>
      <c r="ALK69" s="24"/>
      <c r="ALL69" s="24"/>
      <c r="ALM69" s="24"/>
      <c r="ALN69" s="24"/>
      <c r="ALO69" s="24"/>
      <c r="ALP69" s="24"/>
      <c r="ALQ69" s="24"/>
      <c r="ALR69" s="24"/>
      <c r="ALS69" s="24"/>
      <c r="ALT69" s="24"/>
      <c r="ALU69" s="24"/>
      <c r="ALV69" s="24"/>
      <c r="ALW69" s="24"/>
      <c r="ALX69" s="24"/>
      <c r="ALY69" s="24"/>
      <c r="ALZ69" s="24"/>
      <c r="AMA69" s="24"/>
      <c r="AMB69" s="24"/>
      <c r="AMC69" s="24"/>
      <c r="AMD69" s="24"/>
      <c r="AME69" s="24"/>
      <c r="AMF69" s="24"/>
      <c r="AMG69" s="24"/>
      <c r="AMH69" s="24"/>
      <c r="AMI69" s="24"/>
      <c r="AMJ69" s="24"/>
      <c r="AMK69" s="24"/>
      <c r="AML69" s="24"/>
      <c r="AMM69" s="24"/>
      <c r="AMN69" s="24"/>
      <c r="AMO69" s="24"/>
      <c r="AMP69" s="24"/>
      <c r="AMQ69" s="24"/>
      <c r="AMR69" s="24"/>
      <c r="AMS69" s="24"/>
      <c r="AMT69" s="24"/>
      <c r="AMU69" s="24"/>
      <c r="AMV69" s="24"/>
      <c r="AMW69" s="24"/>
      <c r="AMX69" s="24"/>
      <c r="AMY69" s="24"/>
      <c r="AMZ69" s="24"/>
      <c r="ANA69" s="24"/>
      <c r="ANB69" s="24"/>
      <c r="ANC69" s="24"/>
      <c r="AND69" s="24"/>
      <c r="ANE69" s="24"/>
      <c r="ANF69" s="24"/>
      <c r="ANG69" s="24"/>
      <c r="ANH69" s="24"/>
      <c r="ANI69" s="24"/>
      <c r="ANJ69" s="24"/>
      <c r="ANK69" s="24"/>
      <c r="ANL69" s="24"/>
      <c r="ANM69" s="24"/>
      <c r="ANN69" s="24"/>
      <c r="ANO69" s="24"/>
      <c r="ANP69" s="24"/>
      <c r="ANQ69" s="24"/>
      <c r="ANR69" s="24"/>
      <c r="ANS69" s="24"/>
      <c r="ANT69" s="24"/>
      <c r="ANU69" s="24"/>
      <c r="ANV69" s="24"/>
      <c r="ANW69" s="24"/>
      <c r="ANX69" s="24"/>
      <c r="ANY69" s="24"/>
      <c r="ANZ69" s="24"/>
      <c r="AOA69" s="24"/>
      <c r="AOB69" s="24"/>
      <c r="AOC69" s="24"/>
      <c r="AOD69" s="24"/>
      <c r="AOE69" s="24"/>
      <c r="AOF69" s="24"/>
      <c r="AOG69" s="24"/>
      <c r="AOH69" s="24"/>
      <c r="AOI69" s="24"/>
      <c r="AOJ69" s="24"/>
      <c r="AOK69" s="24"/>
      <c r="AOL69" s="24"/>
      <c r="AOM69" s="24"/>
      <c r="AON69" s="24"/>
      <c r="AOO69" s="24"/>
      <c r="AOP69" s="24"/>
      <c r="AOQ69" s="24"/>
      <c r="AOR69" s="24"/>
      <c r="AOS69" s="24"/>
      <c r="AOT69" s="24"/>
      <c r="AOU69" s="24"/>
      <c r="AOV69" s="24"/>
      <c r="AOW69" s="24"/>
      <c r="AOX69" s="24"/>
      <c r="AOY69" s="24"/>
      <c r="AOZ69" s="24"/>
      <c r="APA69" s="24"/>
      <c r="APB69" s="24"/>
      <c r="APC69" s="24"/>
      <c r="APD69" s="24"/>
      <c r="APE69" s="24"/>
      <c r="APF69" s="24"/>
      <c r="APG69" s="24"/>
      <c r="APH69" s="24"/>
      <c r="API69" s="24"/>
      <c r="APJ69" s="24"/>
      <c r="APK69" s="24"/>
      <c r="APL69" s="24"/>
      <c r="APM69" s="24"/>
      <c r="APN69" s="24"/>
      <c r="APO69" s="24"/>
      <c r="APP69" s="24"/>
      <c r="APQ69" s="24"/>
      <c r="APR69" s="24"/>
      <c r="APS69" s="24"/>
      <c r="APT69" s="24"/>
      <c r="APU69" s="24"/>
      <c r="APV69" s="24"/>
      <c r="APW69" s="24"/>
      <c r="APX69" s="24"/>
      <c r="APY69" s="24"/>
      <c r="APZ69" s="24"/>
      <c r="AQA69" s="24"/>
      <c r="AQB69" s="24"/>
      <c r="AQC69" s="24"/>
      <c r="AQD69" s="24"/>
      <c r="AQE69" s="24"/>
      <c r="AQF69" s="24"/>
      <c r="AQG69" s="24"/>
      <c r="AQH69" s="24"/>
      <c r="AQI69" s="24"/>
      <c r="AQJ69" s="24"/>
      <c r="AQK69" s="24"/>
      <c r="AQL69" s="24"/>
      <c r="AQM69" s="24"/>
      <c r="AQN69" s="24"/>
      <c r="AQO69" s="24"/>
      <c r="AQP69" s="24"/>
      <c r="AQQ69" s="24"/>
      <c r="AQR69" s="24"/>
      <c r="AQS69" s="24"/>
      <c r="AQT69" s="24"/>
      <c r="AQU69" s="24"/>
      <c r="AQV69" s="24"/>
      <c r="AQW69" s="24"/>
      <c r="AQX69" s="24"/>
      <c r="AQY69" s="24"/>
      <c r="AQZ69" s="24"/>
      <c r="ARA69" s="24"/>
      <c r="ARB69" s="24"/>
      <c r="ARC69" s="24"/>
      <c r="ARD69" s="24"/>
      <c r="ARE69" s="24"/>
      <c r="ARF69" s="24"/>
      <c r="ARG69" s="24"/>
      <c r="ARH69" s="24"/>
      <c r="ARI69" s="24"/>
      <c r="ARJ69" s="24"/>
      <c r="ARK69" s="24"/>
      <c r="ARL69" s="24"/>
      <c r="ARM69" s="24"/>
      <c r="ARN69" s="24"/>
      <c r="ARO69" s="24"/>
      <c r="ARP69" s="24"/>
      <c r="ARQ69" s="24"/>
      <c r="ARR69" s="24"/>
      <c r="ARS69" s="24"/>
      <c r="ART69" s="24"/>
      <c r="ARU69" s="24"/>
      <c r="ARV69" s="24"/>
      <c r="ARW69" s="24"/>
      <c r="ARX69" s="24"/>
      <c r="ARY69" s="24"/>
      <c r="ARZ69" s="24"/>
      <c r="ASA69" s="24"/>
      <c r="ASB69" s="24"/>
      <c r="ASC69" s="24"/>
      <c r="ASD69" s="24"/>
      <c r="ASE69" s="24"/>
      <c r="ASF69" s="24"/>
      <c r="ASG69" s="24"/>
      <c r="ASH69" s="24"/>
      <c r="ASI69" s="24"/>
      <c r="ASJ69" s="24"/>
      <c r="ASK69" s="24"/>
      <c r="ASL69" s="24"/>
      <c r="ASM69" s="24"/>
      <c r="ASN69" s="24"/>
      <c r="ASO69" s="24"/>
      <c r="ASP69" s="24"/>
      <c r="ASQ69" s="24"/>
      <c r="ASR69" s="24"/>
      <c r="ASS69" s="24"/>
      <c r="AST69" s="24"/>
      <c r="ASU69" s="24"/>
      <c r="ASV69" s="24"/>
      <c r="ASW69" s="24"/>
      <c r="ASX69" s="24"/>
      <c r="ASY69" s="24"/>
      <c r="ASZ69" s="24"/>
      <c r="ATA69" s="24"/>
      <c r="ATB69" s="24"/>
      <c r="ATC69" s="24"/>
      <c r="ATD69" s="24"/>
      <c r="ATE69" s="24"/>
      <c r="ATF69" s="24"/>
      <c r="ATG69" s="24"/>
      <c r="ATH69" s="24"/>
      <c r="ATI69" s="24"/>
      <c r="ATJ69" s="24"/>
      <c r="ATK69" s="24"/>
      <c r="ATL69" s="24"/>
      <c r="ATM69" s="24"/>
      <c r="ATN69" s="24"/>
      <c r="ATO69" s="24"/>
      <c r="ATP69" s="24"/>
      <c r="ATQ69" s="24"/>
      <c r="ATR69" s="24"/>
      <c r="ATS69" s="24"/>
      <c r="ATT69" s="24"/>
      <c r="ATU69" s="24"/>
      <c r="ATV69" s="24"/>
      <c r="ATW69" s="24"/>
      <c r="ATX69" s="24"/>
      <c r="ATY69" s="24"/>
      <c r="ATZ69" s="24"/>
      <c r="AUA69" s="24"/>
      <c r="AUB69" s="24"/>
      <c r="AUC69" s="24"/>
      <c r="AUD69" s="24"/>
      <c r="AUE69" s="24"/>
      <c r="AUF69" s="24"/>
      <c r="AUG69" s="24"/>
      <c r="AUH69" s="24"/>
      <c r="AUI69" s="24"/>
      <c r="AUJ69" s="24"/>
      <c r="AUK69" s="24"/>
      <c r="AUL69" s="24"/>
      <c r="AUM69" s="24"/>
      <c r="AUN69" s="24"/>
      <c r="AUO69" s="24"/>
      <c r="AUP69" s="24"/>
      <c r="AUQ69" s="24"/>
      <c r="AUR69" s="24"/>
      <c r="AUS69" s="24"/>
      <c r="AUT69" s="24"/>
      <c r="AUU69" s="24"/>
      <c r="AUV69" s="24"/>
      <c r="AUW69" s="24"/>
      <c r="AUX69" s="24"/>
      <c r="AUY69" s="24"/>
      <c r="AUZ69" s="24"/>
      <c r="AVA69" s="24"/>
      <c r="AVB69" s="24"/>
      <c r="AVC69" s="24"/>
      <c r="AVD69" s="24"/>
      <c r="AVE69" s="24"/>
      <c r="AVF69" s="24"/>
      <c r="AVG69" s="24"/>
      <c r="AVH69" s="24"/>
      <c r="AVI69" s="24"/>
      <c r="AVJ69" s="24"/>
      <c r="AVK69" s="24"/>
      <c r="AVL69" s="24"/>
      <c r="AVM69" s="24"/>
      <c r="AVN69" s="24"/>
      <c r="AVO69" s="24"/>
      <c r="AVP69" s="24"/>
      <c r="AVQ69" s="24"/>
      <c r="AVR69" s="24"/>
      <c r="AVS69" s="24"/>
      <c r="AVT69" s="24"/>
      <c r="AVU69" s="24"/>
      <c r="AVV69" s="24"/>
      <c r="AVW69" s="24"/>
      <c r="AVX69" s="24"/>
      <c r="AVY69" s="24"/>
      <c r="AVZ69" s="24"/>
      <c r="AWA69" s="24"/>
      <c r="AWB69" s="24"/>
      <c r="AWC69" s="24"/>
      <c r="AWD69" s="24"/>
      <c r="AWE69" s="24"/>
      <c r="AWF69" s="24"/>
      <c r="AWG69" s="24"/>
      <c r="AWH69" s="24"/>
      <c r="AWI69" s="24"/>
      <c r="AWJ69" s="24"/>
      <c r="AWK69" s="24"/>
      <c r="AWL69" s="24"/>
      <c r="AWM69" s="24"/>
      <c r="AWN69" s="24"/>
      <c r="AWO69" s="24"/>
      <c r="AWP69" s="24"/>
      <c r="AWQ69" s="24"/>
      <c r="AWR69" s="24"/>
      <c r="AWS69" s="24"/>
      <c r="AWT69" s="24"/>
      <c r="AWU69" s="24"/>
      <c r="AWV69" s="24"/>
      <c r="AWW69" s="24"/>
      <c r="AWX69" s="24"/>
      <c r="AWY69" s="24"/>
      <c r="AWZ69" s="24"/>
      <c r="AXA69" s="24"/>
      <c r="AXB69" s="24"/>
      <c r="AXC69" s="24"/>
      <c r="AXD69" s="24"/>
      <c r="AXE69" s="24"/>
      <c r="AXF69" s="24"/>
      <c r="AXG69" s="24"/>
      <c r="AXH69" s="24"/>
      <c r="AXI69" s="24"/>
      <c r="AXJ69" s="24"/>
      <c r="AXK69" s="24"/>
      <c r="AXL69" s="24"/>
      <c r="AXM69" s="24"/>
      <c r="AXN69" s="24"/>
      <c r="AXO69" s="24"/>
      <c r="AXP69" s="24"/>
      <c r="AXQ69" s="24"/>
      <c r="AXR69" s="24"/>
      <c r="AXS69" s="24"/>
      <c r="AXT69" s="24"/>
      <c r="AXU69" s="24"/>
      <c r="AXV69" s="24"/>
      <c r="AXW69" s="24"/>
      <c r="AXX69" s="24"/>
      <c r="AXY69" s="24"/>
      <c r="AXZ69" s="24"/>
      <c r="AYA69" s="24"/>
      <c r="AYB69" s="24"/>
      <c r="AYC69" s="24"/>
      <c r="AYD69" s="24"/>
      <c r="AYE69" s="24"/>
      <c r="AYF69" s="24"/>
      <c r="AYG69" s="24"/>
      <c r="AYH69" s="24"/>
      <c r="AYI69" s="24"/>
      <c r="AYJ69" s="24"/>
      <c r="AYK69" s="24"/>
      <c r="AYL69" s="24"/>
      <c r="AYM69" s="24"/>
      <c r="AYN69" s="24"/>
      <c r="AYO69" s="24"/>
      <c r="AYP69" s="24"/>
      <c r="AYQ69" s="24"/>
      <c r="AYR69" s="24"/>
      <c r="AYS69" s="24"/>
      <c r="AYT69" s="24"/>
      <c r="AYU69" s="24"/>
      <c r="AYV69" s="24"/>
      <c r="AYW69" s="24"/>
      <c r="AYX69" s="24"/>
      <c r="AYY69" s="24"/>
      <c r="AYZ69" s="24"/>
      <c r="AZA69" s="24"/>
      <c r="AZB69" s="24"/>
      <c r="AZC69" s="24"/>
      <c r="AZD69" s="24"/>
      <c r="AZE69" s="24"/>
      <c r="AZF69" s="24"/>
      <c r="AZG69" s="24"/>
      <c r="AZH69" s="24"/>
      <c r="AZI69" s="24"/>
      <c r="AZJ69" s="24"/>
      <c r="AZK69" s="24"/>
      <c r="AZL69" s="24"/>
      <c r="AZM69" s="24"/>
      <c r="AZN69" s="24"/>
      <c r="AZO69" s="24"/>
      <c r="AZP69" s="24"/>
      <c r="AZQ69" s="24"/>
      <c r="AZR69" s="24"/>
      <c r="AZS69" s="24"/>
      <c r="AZT69" s="24"/>
      <c r="AZU69" s="24"/>
      <c r="AZV69" s="24"/>
      <c r="AZW69" s="24"/>
      <c r="AZX69" s="24"/>
      <c r="AZY69" s="24"/>
      <c r="AZZ69" s="24"/>
      <c r="BAA69" s="24"/>
      <c r="BAB69" s="24"/>
      <c r="BAC69" s="24"/>
      <c r="BAD69" s="24"/>
      <c r="BAE69" s="24"/>
      <c r="BAF69" s="24"/>
      <c r="BAG69" s="24"/>
      <c r="BAH69" s="24"/>
      <c r="BAI69" s="24"/>
      <c r="BAJ69" s="24"/>
      <c r="BAK69" s="24"/>
      <c r="BAL69" s="24"/>
      <c r="BAM69" s="24"/>
      <c r="BAN69" s="24"/>
      <c r="BAO69" s="24"/>
      <c r="BAP69" s="24"/>
      <c r="BAQ69" s="24"/>
      <c r="BAR69" s="24"/>
      <c r="BAS69" s="24"/>
      <c r="BAT69" s="24"/>
      <c r="BAU69" s="24"/>
      <c r="BAV69" s="24"/>
      <c r="BAW69" s="24"/>
      <c r="BAX69" s="24"/>
      <c r="BAY69" s="24"/>
      <c r="BAZ69" s="24"/>
      <c r="BBA69" s="24"/>
      <c r="BBB69" s="24"/>
      <c r="BBC69" s="24"/>
      <c r="BBD69" s="24"/>
      <c r="BBE69" s="24"/>
      <c r="BBF69" s="24"/>
      <c r="BBG69" s="24"/>
      <c r="BBH69" s="24"/>
      <c r="BBI69" s="24"/>
      <c r="BBJ69" s="24"/>
      <c r="BBK69" s="24"/>
      <c r="BBL69" s="24"/>
      <c r="BBM69" s="24"/>
      <c r="BBN69" s="24"/>
      <c r="BBO69" s="24"/>
      <c r="BBP69" s="24"/>
      <c r="BBQ69" s="24"/>
      <c r="BBR69" s="24"/>
      <c r="BBS69" s="24"/>
      <c r="BBT69" s="24"/>
      <c r="BBU69" s="24"/>
      <c r="BBV69" s="24"/>
      <c r="BBW69" s="24"/>
      <c r="BBX69" s="24"/>
      <c r="BBY69" s="24"/>
      <c r="BBZ69" s="24"/>
      <c r="BCA69" s="24"/>
      <c r="BCB69" s="24"/>
      <c r="BCC69" s="24"/>
      <c r="BCD69" s="24"/>
      <c r="BCE69" s="24"/>
      <c r="BCF69" s="24"/>
      <c r="BCG69" s="24"/>
      <c r="BCH69" s="24"/>
      <c r="BCI69" s="24"/>
      <c r="BCJ69" s="24"/>
      <c r="BCK69" s="24"/>
      <c r="BCL69" s="24"/>
      <c r="BCM69" s="24"/>
      <c r="BCN69" s="24"/>
      <c r="BCO69" s="24"/>
      <c r="BCP69" s="24"/>
      <c r="BCQ69" s="24"/>
      <c r="BCR69" s="24"/>
      <c r="BCS69" s="24"/>
      <c r="BCT69" s="24"/>
      <c r="BCU69" s="24"/>
      <c r="BCV69" s="24"/>
      <c r="BCW69" s="24"/>
      <c r="BCX69" s="24"/>
      <c r="BCY69" s="24"/>
      <c r="BCZ69" s="24"/>
      <c r="BDA69" s="24"/>
      <c r="BDB69" s="24"/>
      <c r="BDC69" s="24"/>
      <c r="BDD69" s="24"/>
      <c r="BDE69" s="24"/>
      <c r="BDF69" s="24"/>
      <c r="BDG69" s="24"/>
      <c r="BDH69" s="24"/>
      <c r="BDI69" s="24"/>
      <c r="BDJ69" s="24"/>
      <c r="BDK69" s="24"/>
      <c r="BDL69" s="24"/>
      <c r="BDM69" s="24"/>
      <c r="BDN69" s="24"/>
      <c r="BDO69" s="24"/>
      <c r="BDP69" s="24"/>
      <c r="BDQ69" s="24"/>
      <c r="BDR69" s="24"/>
      <c r="BDS69" s="24"/>
      <c r="BDT69" s="24"/>
      <c r="BDU69" s="24"/>
      <c r="BDV69" s="24"/>
      <c r="BDW69" s="24"/>
      <c r="BDX69" s="24"/>
      <c r="BDY69" s="24"/>
      <c r="BDZ69" s="24"/>
      <c r="BEA69" s="24"/>
      <c r="BEB69" s="24"/>
      <c r="BEC69" s="24"/>
      <c r="BED69" s="24"/>
      <c r="BEE69" s="24"/>
      <c r="BEF69" s="24"/>
      <c r="BEG69" s="24"/>
      <c r="BEH69" s="24"/>
      <c r="BEI69" s="24"/>
      <c r="BEJ69" s="24"/>
      <c r="BEK69" s="24"/>
      <c r="BEL69" s="24"/>
      <c r="BEM69" s="24"/>
      <c r="BEN69" s="24"/>
      <c r="BEO69" s="24"/>
      <c r="BEP69" s="24"/>
      <c r="BEQ69" s="24"/>
      <c r="BER69" s="24"/>
      <c r="BES69" s="24"/>
      <c r="BET69" s="24"/>
      <c r="BEU69" s="24"/>
      <c r="BEV69" s="24"/>
      <c r="BEW69" s="24"/>
      <c r="BEX69" s="24"/>
      <c r="BEY69" s="24"/>
      <c r="BEZ69" s="24"/>
      <c r="BFA69" s="24"/>
      <c r="BFB69" s="24"/>
      <c r="BFC69" s="24"/>
      <c r="BFD69" s="24"/>
      <c r="BFE69" s="24"/>
      <c r="BFF69" s="24"/>
      <c r="BFG69" s="24"/>
      <c r="BFH69" s="24"/>
      <c r="BFI69" s="24"/>
      <c r="BFJ69" s="24"/>
      <c r="BFK69" s="24"/>
      <c r="BFL69" s="24"/>
      <c r="BFM69" s="24"/>
      <c r="BFN69" s="24"/>
      <c r="BFO69" s="24"/>
      <c r="BFP69" s="24"/>
      <c r="BFQ69" s="24"/>
      <c r="BFR69" s="24"/>
      <c r="BFS69" s="24"/>
      <c r="BFT69" s="24"/>
      <c r="BFU69" s="24"/>
      <c r="BFV69" s="24"/>
      <c r="BFW69" s="24"/>
      <c r="BFX69" s="24"/>
      <c r="BFY69" s="24"/>
      <c r="BFZ69" s="24"/>
      <c r="BGA69" s="24"/>
      <c r="BGB69" s="24"/>
      <c r="BGC69" s="24"/>
      <c r="BGD69" s="24"/>
      <c r="BGE69" s="24"/>
      <c r="BGF69" s="24"/>
      <c r="BGG69" s="24"/>
      <c r="BGH69" s="24"/>
      <c r="BGI69" s="24"/>
      <c r="BGJ69" s="24"/>
      <c r="BGK69" s="24"/>
      <c r="BGL69" s="24"/>
      <c r="BGM69" s="24"/>
      <c r="BGN69" s="24"/>
      <c r="BGO69" s="24"/>
      <c r="BGP69" s="24"/>
      <c r="BGQ69" s="24"/>
      <c r="BGR69" s="24"/>
      <c r="BGS69" s="24"/>
      <c r="BGT69" s="24"/>
      <c r="BGU69" s="24"/>
      <c r="BGV69" s="24"/>
      <c r="BGW69" s="24"/>
      <c r="BGX69" s="24"/>
      <c r="BGY69" s="24"/>
      <c r="BGZ69" s="24"/>
      <c r="BHA69" s="24"/>
      <c r="BHB69" s="24"/>
      <c r="BHC69" s="24"/>
      <c r="BHD69" s="24"/>
      <c r="BHE69" s="24"/>
      <c r="BHF69" s="24"/>
      <c r="BHG69" s="24"/>
      <c r="BHH69" s="24"/>
      <c r="BHI69" s="24"/>
      <c r="BHJ69" s="24"/>
      <c r="BHK69" s="24"/>
      <c r="BHL69" s="24"/>
      <c r="BHM69" s="24"/>
      <c r="BHN69" s="24"/>
      <c r="BHO69" s="24"/>
      <c r="BHP69" s="24"/>
      <c r="BHQ69" s="24"/>
      <c r="BHR69" s="24"/>
      <c r="BHS69" s="24"/>
      <c r="BHT69" s="24"/>
      <c r="BHU69" s="24"/>
      <c r="BHV69" s="24"/>
      <c r="BHW69" s="24"/>
      <c r="BHX69" s="24"/>
      <c r="BHY69" s="24"/>
      <c r="BHZ69" s="24"/>
      <c r="BIA69" s="24"/>
      <c r="BIB69" s="24"/>
      <c r="BIC69" s="24"/>
      <c r="BID69" s="24"/>
      <c r="BIE69" s="24"/>
      <c r="BIF69" s="24"/>
      <c r="BIG69" s="24"/>
      <c r="BIH69" s="24"/>
      <c r="BII69" s="24"/>
      <c r="BIJ69" s="24"/>
      <c r="BIK69" s="24"/>
      <c r="BIL69" s="24"/>
      <c r="BIM69" s="24"/>
      <c r="BIN69" s="24"/>
      <c r="BIO69" s="24"/>
      <c r="BIP69" s="24"/>
      <c r="BIQ69" s="24"/>
      <c r="BIR69" s="24"/>
      <c r="BIS69" s="24"/>
      <c r="BIT69" s="24"/>
      <c r="BIU69" s="24"/>
      <c r="BIV69" s="24"/>
      <c r="BIW69" s="24"/>
      <c r="BIX69" s="24"/>
      <c r="BIY69" s="24"/>
      <c r="BIZ69" s="24"/>
      <c r="BJA69" s="24"/>
      <c r="BJB69" s="24"/>
      <c r="BJC69" s="24"/>
      <c r="BJD69" s="24"/>
      <c r="BJE69" s="24"/>
      <c r="BJF69" s="24"/>
      <c r="BJG69" s="24"/>
      <c r="BJH69" s="24"/>
      <c r="BJI69" s="24"/>
      <c r="BJJ69" s="24"/>
      <c r="BJK69" s="24"/>
      <c r="BJL69" s="24"/>
      <c r="BJM69" s="24"/>
      <c r="BJN69" s="24"/>
      <c r="BJO69" s="24"/>
      <c r="BJP69" s="24"/>
      <c r="BJQ69" s="24"/>
      <c r="BJR69" s="24"/>
      <c r="BJS69" s="24"/>
      <c r="BJT69" s="24"/>
      <c r="BJU69" s="24"/>
      <c r="BJV69" s="24"/>
      <c r="BJW69" s="24"/>
      <c r="BJX69" s="24"/>
      <c r="BJY69" s="24"/>
      <c r="BJZ69" s="24"/>
      <c r="BKA69" s="24"/>
      <c r="BKB69" s="24"/>
      <c r="BKC69" s="24"/>
      <c r="BKD69" s="24"/>
      <c r="BKE69" s="24"/>
      <c r="BKF69" s="24"/>
      <c r="BKG69" s="24"/>
      <c r="BKH69" s="24"/>
      <c r="BKI69" s="24"/>
      <c r="BKJ69" s="24"/>
      <c r="BKK69" s="24"/>
      <c r="BKL69" s="24"/>
      <c r="BKM69" s="24"/>
      <c r="BKN69" s="24"/>
      <c r="BKO69" s="24"/>
      <c r="BKP69" s="24"/>
      <c r="BKQ69" s="24"/>
      <c r="BKR69" s="24"/>
      <c r="BKS69" s="24"/>
      <c r="BKT69" s="24"/>
      <c r="BKU69" s="24"/>
      <c r="BKV69" s="24"/>
      <c r="BKW69" s="24"/>
      <c r="BKX69" s="24"/>
      <c r="BKY69" s="24"/>
      <c r="BKZ69" s="24"/>
      <c r="BLA69" s="24"/>
      <c r="BLB69" s="24"/>
      <c r="BLC69" s="24"/>
      <c r="BLD69" s="24"/>
      <c r="BLE69" s="24"/>
      <c r="BLF69" s="24"/>
      <c r="BLG69" s="24"/>
      <c r="BLH69" s="24"/>
      <c r="BLI69" s="24"/>
      <c r="BLJ69" s="24"/>
      <c r="BLK69" s="24"/>
      <c r="BLL69" s="24"/>
      <c r="BLM69" s="24"/>
      <c r="BLN69" s="24"/>
      <c r="BLO69" s="24"/>
      <c r="BLP69" s="24"/>
      <c r="BLQ69" s="24"/>
      <c r="BLR69" s="24"/>
      <c r="BLS69" s="24"/>
      <c r="BLT69" s="24"/>
      <c r="BLU69" s="24"/>
      <c r="BLV69" s="24"/>
      <c r="BLW69" s="24"/>
      <c r="BLX69" s="24"/>
      <c r="BLY69" s="24"/>
      <c r="BLZ69" s="24"/>
      <c r="BMA69" s="24"/>
      <c r="BMB69" s="24"/>
      <c r="BMC69" s="24"/>
      <c r="BMD69" s="24"/>
      <c r="BME69" s="24"/>
      <c r="BMF69" s="24"/>
      <c r="BMG69" s="24"/>
      <c r="BMH69" s="24"/>
      <c r="BMI69" s="24"/>
      <c r="BMJ69" s="24"/>
      <c r="BMK69" s="24"/>
      <c r="BML69" s="24"/>
      <c r="BMM69" s="24"/>
      <c r="BMN69" s="24"/>
      <c r="BMO69" s="24"/>
      <c r="BMP69" s="24"/>
      <c r="BMQ69" s="24"/>
      <c r="BMR69" s="24"/>
      <c r="BMS69" s="24"/>
      <c r="BMT69" s="24"/>
      <c r="BMU69" s="24"/>
      <c r="BMV69" s="24"/>
      <c r="BMW69" s="24"/>
      <c r="BMX69" s="24"/>
      <c r="BMY69" s="24"/>
      <c r="BMZ69" s="24"/>
      <c r="BNA69" s="24"/>
      <c r="BNB69" s="24"/>
      <c r="BNC69" s="24"/>
      <c r="BND69" s="24"/>
      <c r="BNE69" s="24"/>
      <c r="BNF69" s="24"/>
      <c r="BNG69" s="24"/>
      <c r="BNH69" s="24"/>
      <c r="BNI69" s="24"/>
      <c r="BNJ69" s="24"/>
      <c r="BNK69" s="24"/>
      <c r="BNL69" s="24"/>
      <c r="BNM69" s="24"/>
      <c r="BNN69" s="24"/>
      <c r="BNO69" s="24"/>
      <c r="BNP69" s="24"/>
      <c r="BNQ69" s="24"/>
      <c r="BNR69" s="24"/>
      <c r="BNS69" s="24"/>
      <c r="BNT69" s="24"/>
      <c r="BNU69" s="24"/>
      <c r="BNV69" s="24"/>
      <c r="BNW69" s="24"/>
      <c r="BNX69" s="24"/>
      <c r="BNY69" s="24"/>
      <c r="BNZ69" s="24"/>
      <c r="BOA69" s="24"/>
      <c r="BOB69" s="24"/>
      <c r="BOC69" s="24"/>
      <c r="BOD69" s="24"/>
      <c r="BOE69" s="24"/>
      <c r="BOF69" s="24"/>
      <c r="BOG69" s="24"/>
      <c r="BOH69" s="24"/>
      <c r="BOI69" s="24"/>
      <c r="BOJ69" s="24"/>
      <c r="BOK69" s="24"/>
      <c r="BOL69" s="24"/>
      <c r="BOM69" s="24"/>
      <c r="BON69" s="24"/>
      <c r="BOO69" s="24"/>
      <c r="BOP69" s="24"/>
      <c r="BOQ69" s="24"/>
      <c r="BOR69" s="24"/>
      <c r="BOS69" s="24"/>
      <c r="BOT69" s="24"/>
      <c r="BOU69" s="24"/>
      <c r="BOV69" s="24"/>
      <c r="BOW69" s="24"/>
      <c r="BOX69" s="24"/>
      <c r="BOY69" s="24"/>
      <c r="BOZ69" s="24"/>
      <c r="BPA69" s="24"/>
      <c r="BPB69" s="24"/>
      <c r="BPC69" s="24"/>
      <c r="BPD69" s="24"/>
      <c r="BPE69" s="24"/>
      <c r="BPF69" s="24"/>
      <c r="BPG69" s="24"/>
      <c r="BPH69" s="24"/>
      <c r="BPI69" s="24"/>
      <c r="BPJ69" s="24"/>
      <c r="BPK69" s="24"/>
      <c r="BPL69" s="24"/>
      <c r="BPM69" s="24"/>
      <c r="BPN69" s="24"/>
      <c r="BPO69" s="24"/>
      <c r="BPP69" s="24"/>
      <c r="BPQ69" s="24"/>
      <c r="BPR69" s="24"/>
      <c r="BPS69" s="24"/>
      <c r="BPT69" s="24"/>
      <c r="BPU69" s="24"/>
      <c r="BPV69" s="24"/>
      <c r="BPW69" s="24"/>
      <c r="BPX69" s="24"/>
      <c r="BPY69" s="24"/>
      <c r="BPZ69" s="24"/>
      <c r="BQA69" s="24"/>
      <c r="BQB69" s="24"/>
      <c r="BQC69" s="24"/>
      <c r="BQD69" s="24"/>
      <c r="BQE69" s="24"/>
      <c r="BQF69" s="24"/>
      <c r="BQG69" s="24"/>
      <c r="BQH69" s="24"/>
      <c r="BQI69" s="24"/>
      <c r="BQJ69" s="24"/>
      <c r="BQK69" s="24"/>
      <c r="BQL69" s="24"/>
      <c r="BQM69" s="24"/>
      <c r="BQN69" s="24"/>
      <c r="BQO69" s="24"/>
      <c r="BQP69" s="24"/>
      <c r="BQQ69" s="24"/>
      <c r="BQR69" s="24"/>
      <c r="BQS69" s="24"/>
      <c r="BQT69" s="24"/>
      <c r="BQU69" s="24"/>
      <c r="BQV69" s="24"/>
      <c r="BQW69" s="24"/>
      <c r="BQX69" s="24"/>
      <c r="BQY69" s="24"/>
      <c r="BQZ69" s="24"/>
      <c r="BRA69" s="24"/>
      <c r="BRB69" s="24"/>
      <c r="BRC69" s="24"/>
      <c r="BRD69" s="24"/>
      <c r="BRE69" s="24"/>
      <c r="BRF69" s="24"/>
      <c r="BRG69" s="24"/>
      <c r="BRH69" s="24"/>
      <c r="BRI69" s="24"/>
      <c r="BRJ69" s="24"/>
      <c r="BRK69" s="24"/>
      <c r="BRL69" s="24"/>
      <c r="BRM69" s="24"/>
      <c r="BRN69" s="24"/>
      <c r="BRO69" s="24"/>
      <c r="BRP69" s="24"/>
      <c r="BRQ69" s="24"/>
      <c r="BRR69" s="24"/>
      <c r="BRS69" s="24"/>
      <c r="BRT69" s="24"/>
      <c r="BRU69" s="24"/>
      <c r="BRV69" s="24"/>
      <c r="BRW69" s="24"/>
      <c r="BRX69" s="24"/>
      <c r="BRY69" s="24"/>
      <c r="BRZ69" s="24"/>
      <c r="BSA69" s="24"/>
      <c r="BSB69" s="24"/>
      <c r="BSC69" s="24"/>
      <c r="BSD69" s="24"/>
      <c r="BSE69" s="24"/>
      <c r="BSF69" s="24"/>
      <c r="BSG69" s="24"/>
      <c r="BSH69" s="24"/>
      <c r="BSI69" s="24"/>
      <c r="BSJ69" s="24"/>
      <c r="BSK69" s="24"/>
      <c r="BSL69" s="24"/>
      <c r="BSM69" s="24"/>
      <c r="BSN69" s="24"/>
      <c r="BSO69" s="24"/>
      <c r="BSP69" s="24"/>
      <c r="BSQ69" s="24"/>
      <c r="BSR69" s="24"/>
      <c r="BSS69" s="24"/>
      <c r="BST69" s="24"/>
      <c r="BSU69" s="24"/>
      <c r="BSV69" s="24"/>
      <c r="BSW69" s="24"/>
      <c r="BSX69" s="24"/>
      <c r="BSY69" s="24"/>
      <c r="BSZ69" s="24"/>
      <c r="BTA69" s="24"/>
      <c r="BTB69" s="24"/>
      <c r="BTC69" s="24"/>
      <c r="BTD69" s="24"/>
      <c r="BTE69" s="24"/>
      <c r="BTF69" s="24"/>
      <c r="BTG69" s="24"/>
      <c r="BTH69" s="24"/>
      <c r="BTI69" s="24"/>
      <c r="BTJ69" s="24"/>
      <c r="BTK69" s="24"/>
      <c r="BTL69" s="24"/>
      <c r="BTM69" s="24"/>
      <c r="BTN69" s="24"/>
      <c r="BTO69" s="24"/>
      <c r="BTP69" s="24"/>
      <c r="BTQ69" s="24"/>
      <c r="BTR69" s="24"/>
      <c r="BTS69" s="24"/>
      <c r="BTT69" s="24"/>
      <c r="BTU69" s="24"/>
      <c r="BTV69" s="24"/>
      <c r="BTW69" s="24"/>
      <c r="BTX69" s="24"/>
      <c r="BTY69" s="24"/>
      <c r="BTZ69" s="24"/>
      <c r="BUA69" s="24"/>
      <c r="BUB69" s="24"/>
      <c r="BUC69" s="24"/>
      <c r="BUD69" s="24"/>
      <c r="BUE69" s="24"/>
      <c r="BUF69" s="24"/>
      <c r="BUG69" s="24"/>
      <c r="BUH69" s="24"/>
      <c r="BUI69" s="24"/>
      <c r="BUJ69" s="24"/>
      <c r="BUK69" s="24"/>
      <c r="BUL69" s="24"/>
      <c r="BUM69" s="24"/>
      <c r="BUN69" s="24"/>
      <c r="BUO69" s="24"/>
      <c r="BUP69" s="24"/>
      <c r="BUQ69" s="24"/>
      <c r="BUR69" s="24"/>
      <c r="BUS69" s="24"/>
      <c r="BUT69" s="24"/>
      <c r="BUU69" s="24"/>
      <c r="BUV69" s="24"/>
      <c r="BUW69" s="24"/>
      <c r="BUX69" s="24"/>
      <c r="BUY69" s="24"/>
      <c r="BUZ69" s="24"/>
      <c r="BVA69" s="24"/>
      <c r="BVB69" s="24"/>
      <c r="BVC69" s="24"/>
      <c r="BVD69" s="24"/>
      <c r="BVE69" s="24"/>
      <c r="BVF69" s="24"/>
      <c r="BVG69" s="24"/>
      <c r="BVH69" s="24"/>
      <c r="BVI69" s="24"/>
      <c r="BVJ69" s="24"/>
      <c r="BVK69" s="24"/>
      <c r="BVL69" s="24"/>
      <c r="BVM69" s="24"/>
      <c r="BVN69" s="24"/>
      <c r="BVO69" s="24"/>
      <c r="BVP69" s="24"/>
      <c r="BVQ69" s="24"/>
      <c r="BVR69" s="24"/>
      <c r="BVS69" s="24"/>
      <c r="BVT69" s="24"/>
      <c r="BVU69" s="24"/>
      <c r="BVV69" s="24"/>
      <c r="BVW69" s="24"/>
      <c r="BVX69" s="24"/>
      <c r="BVY69" s="24"/>
      <c r="BVZ69" s="24"/>
      <c r="BWA69" s="24"/>
      <c r="BWB69" s="24"/>
      <c r="BWC69" s="24"/>
      <c r="BWD69" s="24"/>
      <c r="BWE69" s="24"/>
      <c r="BWF69" s="24"/>
      <c r="BWG69" s="24"/>
      <c r="BWH69" s="24"/>
      <c r="BWI69" s="24"/>
      <c r="BWJ69" s="24"/>
      <c r="BWK69" s="24"/>
      <c r="BWL69" s="24"/>
      <c r="BWM69" s="24"/>
      <c r="BWN69" s="24"/>
      <c r="BWO69" s="24"/>
      <c r="BWP69" s="24"/>
      <c r="BWQ69" s="24"/>
      <c r="BWR69" s="24"/>
      <c r="BWS69" s="24"/>
      <c r="BWT69" s="24"/>
      <c r="BWU69" s="24"/>
      <c r="BWV69" s="24"/>
      <c r="BWW69" s="24"/>
      <c r="BWX69" s="24"/>
      <c r="BWY69" s="24"/>
      <c r="BWZ69" s="24"/>
      <c r="BXA69" s="24"/>
      <c r="BXB69" s="24"/>
      <c r="BXC69" s="24"/>
      <c r="BXD69" s="24"/>
      <c r="BXE69" s="24"/>
      <c r="BXF69" s="24"/>
      <c r="BXG69" s="24"/>
      <c r="BXH69" s="24"/>
      <c r="BXI69" s="24"/>
      <c r="BXJ69" s="24"/>
      <c r="BXK69" s="24"/>
      <c r="BXL69" s="24"/>
      <c r="BXM69" s="24"/>
      <c r="BXN69" s="24"/>
      <c r="BXO69" s="24"/>
      <c r="BXP69" s="24"/>
      <c r="BXQ69" s="24"/>
      <c r="BXR69" s="24"/>
      <c r="BXS69" s="24"/>
      <c r="BXT69" s="24"/>
      <c r="BXU69" s="24"/>
      <c r="BXV69" s="24"/>
      <c r="BXW69" s="24"/>
      <c r="BXX69" s="24"/>
      <c r="BXY69" s="24"/>
      <c r="BXZ69" s="24"/>
      <c r="BYA69" s="24"/>
      <c r="BYB69" s="24"/>
      <c r="BYC69" s="24"/>
      <c r="BYD69" s="24"/>
      <c r="BYE69" s="24"/>
      <c r="BYF69" s="24"/>
      <c r="BYG69" s="24"/>
      <c r="BYH69" s="24"/>
      <c r="BYI69" s="24"/>
      <c r="BYJ69" s="24"/>
      <c r="BYK69" s="24"/>
      <c r="BYL69" s="24"/>
      <c r="BYM69" s="24"/>
      <c r="BYN69" s="24"/>
      <c r="BYO69" s="24"/>
      <c r="BYP69" s="24"/>
      <c r="BYQ69" s="24"/>
      <c r="BYR69" s="24"/>
      <c r="BYS69" s="24"/>
      <c r="BYT69" s="24"/>
      <c r="BYU69" s="24"/>
      <c r="BYV69" s="24"/>
      <c r="BYW69" s="24"/>
      <c r="BYX69" s="24"/>
      <c r="BYY69" s="24"/>
      <c r="BYZ69" s="24"/>
      <c r="BZA69" s="24"/>
      <c r="BZB69" s="24"/>
      <c r="BZC69" s="24"/>
      <c r="BZD69" s="24"/>
      <c r="BZE69" s="24"/>
      <c r="BZF69" s="24"/>
      <c r="BZG69" s="24"/>
      <c r="BZH69" s="24"/>
      <c r="BZI69" s="24"/>
      <c r="BZJ69" s="24"/>
      <c r="BZK69" s="24"/>
      <c r="BZL69" s="24"/>
      <c r="BZM69" s="24"/>
      <c r="BZN69" s="24"/>
      <c r="BZO69" s="24"/>
      <c r="BZP69" s="24"/>
      <c r="BZQ69" s="24"/>
      <c r="BZR69" s="24"/>
      <c r="BZS69" s="24"/>
      <c r="BZT69" s="24"/>
      <c r="BZU69" s="24"/>
      <c r="BZV69" s="24"/>
      <c r="BZW69" s="24"/>
      <c r="BZX69" s="24"/>
      <c r="BZY69" s="24"/>
      <c r="BZZ69" s="24"/>
      <c r="CAA69" s="24"/>
      <c r="CAB69" s="24"/>
      <c r="CAC69" s="24"/>
      <c r="CAD69" s="24"/>
      <c r="CAE69" s="24"/>
      <c r="CAF69" s="24"/>
      <c r="CAG69" s="24"/>
      <c r="CAH69" s="24"/>
      <c r="CAI69" s="24"/>
      <c r="CAJ69" s="24"/>
      <c r="CAK69" s="24"/>
      <c r="CAL69" s="24"/>
      <c r="CAM69" s="24"/>
      <c r="CAN69" s="24"/>
      <c r="CAO69" s="24"/>
      <c r="CAP69" s="24"/>
      <c r="CAQ69" s="24"/>
      <c r="CAR69" s="24"/>
      <c r="CAS69" s="24"/>
      <c r="CAT69" s="24"/>
      <c r="CAU69" s="24"/>
      <c r="CAV69" s="24"/>
      <c r="CAW69" s="24"/>
      <c r="CAX69" s="24"/>
      <c r="CAY69" s="24"/>
      <c r="CAZ69" s="24"/>
      <c r="CBA69" s="24"/>
      <c r="CBB69" s="24"/>
      <c r="CBC69" s="24"/>
      <c r="CBD69" s="24"/>
      <c r="CBE69" s="24"/>
      <c r="CBF69" s="24"/>
      <c r="CBG69" s="24"/>
      <c r="CBH69" s="24"/>
      <c r="CBI69" s="24"/>
      <c r="CBJ69" s="24"/>
      <c r="CBK69" s="24"/>
      <c r="CBL69" s="24"/>
      <c r="CBM69" s="24"/>
      <c r="CBN69" s="24"/>
      <c r="CBO69" s="24"/>
      <c r="CBP69" s="24"/>
      <c r="CBQ69" s="24"/>
      <c r="CBR69" s="24"/>
      <c r="CBS69" s="24"/>
      <c r="CBT69" s="24"/>
      <c r="CBU69" s="24"/>
      <c r="CBV69" s="24"/>
      <c r="CBW69" s="24"/>
      <c r="CBX69" s="24"/>
      <c r="CBY69" s="24"/>
      <c r="CBZ69" s="24"/>
      <c r="CCA69" s="24"/>
      <c r="CCB69" s="24"/>
      <c r="CCC69" s="24"/>
      <c r="CCD69" s="24"/>
      <c r="CCE69" s="24"/>
      <c r="CCF69" s="24"/>
      <c r="CCG69" s="24"/>
      <c r="CCH69" s="24"/>
      <c r="CCI69" s="24"/>
      <c r="CCJ69" s="24"/>
      <c r="CCK69" s="24"/>
      <c r="CCL69" s="24"/>
      <c r="CCM69" s="24"/>
      <c r="CCN69" s="24"/>
      <c r="CCO69" s="24"/>
      <c r="CCP69" s="24"/>
      <c r="CCQ69" s="24"/>
      <c r="CCR69" s="24"/>
      <c r="CCS69" s="24"/>
      <c r="CCT69" s="24"/>
      <c r="CCU69" s="24"/>
      <c r="CCV69" s="24"/>
      <c r="CCW69" s="24"/>
      <c r="CCX69" s="24"/>
      <c r="CCY69" s="24"/>
      <c r="CCZ69" s="24"/>
      <c r="CDA69" s="24"/>
      <c r="CDB69" s="24"/>
      <c r="CDC69" s="24"/>
      <c r="CDD69" s="24"/>
      <c r="CDE69" s="24"/>
      <c r="CDF69" s="24"/>
      <c r="CDG69" s="24"/>
      <c r="CDH69" s="24"/>
      <c r="CDI69" s="24"/>
      <c r="CDJ69" s="24"/>
      <c r="CDK69" s="24"/>
      <c r="CDL69" s="24"/>
      <c r="CDM69" s="24"/>
      <c r="CDN69" s="24"/>
      <c r="CDO69" s="24"/>
      <c r="CDP69" s="24"/>
      <c r="CDQ69" s="24"/>
      <c r="CDR69" s="24"/>
      <c r="CDS69" s="24"/>
      <c r="CDT69" s="24"/>
      <c r="CDU69" s="24"/>
      <c r="CDV69" s="24"/>
      <c r="CDW69" s="24"/>
      <c r="CDX69" s="24"/>
      <c r="CDY69" s="24"/>
      <c r="CDZ69" s="24"/>
      <c r="CEA69" s="24"/>
      <c r="CEB69" s="24"/>
      <c r="CEC69" s="24"/>
      <c r="CED69" s="24"/>
      <c r="CEE69" s="24"/>
      <c r="CEF69" s="24"/>
      <c r="CEG69" s="24"/>
      <c r="CEH69" s="24"/>
      <c r="CEI69" s="24"/>
      <c r="CEJ69" s="24"/>
      <c r="CEK69" s="24"/>
      <c r="CEL69" s="24"/>
      <c r="CEM69" s="24"/>
      <c r="CEN69" s="24"/>
      <c r="CEO69" s="24"/>
      <c r="CEP69" s="24"/>
      <c r="CEQ69" s="24"/>
      <c r="CER69" s="24"/>
      <c r="CES69" s="24"/>
      <c r="CET69" s="24"/>
      <c r="CEU69" s="24"/>
      <c r="CEV69" s="24"/>
      <c r="CEW69" s="24"/>
      <c r="CEX69" s="24"/>
      <c r="CEY69" s="24"/>
      <c r="CEZ69" s="24"/>
      <c r="CFA69" s="24"/>
      <c r="CFB69" s="24"/>
      <c r="CFC69" s="24"/>
      <c r="CFD69" s="24"/>
      <c r="CFE69" s="24"/>
      <c r="CFF69" s="24"/>
      <c r="CFG69" s="24"/>
      <c r="CFH69" s="24"/>
      <c r="CFI69" s="24"/>
      <c r="CFJ69" s="24"/>
      <c r="CFK69" s="24"/>
      <c r="CFL69" s="24"/>
      <c r="CFM69" s="24"/>
      <c r="CFN69" s="24"/>
      <c r="CFO69" s="24"/>
      <c r="CFP69" s="24"/>
      <c r="CFQ69" s="24"/>
      <c r="CFR69" s="24"/>
      <c r="CFS69" s="24"/>
      <c r="CFT69" s="24"/>
      <c r="CFU69" s="24"/>
      <c r="CFV69" s="24"/>
      <c r="CFW69" s="24"/>
      <c r="CFX69" s="24"/>
      <c r="CFY69" s="24"/>
      <c r="CFZ69" s="24"/>
      <c r="CGA69" s="24"/>
      <c r="CGB69" s="24"/>
      <c r="CGC69" s="24"/>
      <c r="CGD69" s="24"/>
      <c r="CGE69" s="24"/>
      <c r="CGF69" s="24"/>
      <c r="CGG69" s="24"/>
      <c r="CGH69" s="24"/>
      <c r="CGI69" s="24"/>
      <c r="CGJ69" s="24"/>
      <c r="CGK69" s="24"/>
      <c r="CGL69" s="24"/>
      <c r="CGM69" s="24"/>
      <c r="CGN69" s="24"/>
      <c r="CGO69" s="24"/>
      <c r="CGP69" s="24"/>
      <c r="CGQ69" s="24"/>
      <c r="CGR69" s="24"/>
      <c r="CGS69" s="24"/>
      <c r="CGT69" s="24"/>
      <c r="CGU69" s="24"/>
      <c r="CGV69" s="24"/>
      <c r="CGW69" s="24"/>
      <c r="CGX69" s="24"/>
      <c r="CGY69" s="24"/>
      <c r="CGZ69" s="24"/>
      <c r="CHA69" s="24"/>
      <c r="CHB69" s="24"/>
      <c r="CHC69" s="24"/>
      <c r="CHD69" s="24"/>
      <c r="CHE69" s="24"/>
      <c r="CHF69" s="24"/>
      <c r="CHG69" s="24"/>
      <c r="CHH69" s="24"/>
      <c r="CHI69" s="24"/>
      <c r="CHJ69" s="24"/>
      <c r="CHK69" s="24"/>
      <c r="CHL69" s="24"/>
      <c r="CHM69" s="24"/>
      <c r="CHN69" s="24"/>
      <c r="CHO69" s="24"/>
      <c r="CHP69" s="24"/>
      <c r="CHQ69" s="24"/>
      <c r="CHR69" s="24"/>
      <c r="CHS69" s="24"/>
      <c r="CHT69" s="24"/>
      <c r="CHU69" s="24"/>
      <c r="CHV69" s="24"/>
      <c r="CHW69" s="24"/>
      <c r="CHX69" s="24"/>
      <c r="CHY69" s="24"/>
      <c r="CHZ69" s="24"/>
      <c r="CIA69" s="24"/>
      <c r="CIB69" s="24"/>
      <c r="CIC69" s="24"/>
      <c r="CID69" s="24"/>
      <c r="CIE69" s="24"/>
      <c r="CIF69" s="24"/>
      <c r="CIG69" s="24"/>
      <c r="CIH69" s="24"/>
      <c r="CII69" s="24"/>
      <c r="CIJ69" s="24"/>
      <c r="CIK69" s="24"/>
      <c r="CIL69" s="24"/>
      <c r="CIM69" s="24"/>
      <c r="CIN69" s="24"/>
      <c r="CIO69" s="24"/>
      <c r="CIP69" s="24"/>
      <c r="CIQ69" s="24"/>
      <c r="CIR69" s="24"/>
      <c r="CIS69" s="24"/>
      <c r="CIT69" s="24"/>
      <c r="CIU69" s="24"/>
      <c r="CIV69" s="24"/>
      <c r="CIW69" s="24"/>
      <c r="CIX69" s="24"/>
      <c r="CIY69" s="24"/>
      <c r="CIZ69" s="24"/>
      <c r="CJA69" s="24"/>
      <c r="CJB69" s="24"/>
      <c r="CJC69" s="24"/>
      <c r="CJD69" s="24"/>
      <c r="CJE69" s="24"/>
      <c r="CJF69" s="24"/>
      <c r="CJG69" s="24"/>
      <c r="CJH69" s="24"/>
      <c r="CJI69" s="24"/>
      <c r="CJJ69" s="24"/>
      <c r="CJK69" s="24"/>
      <c r="CJL69" s="24"/>
      <c r="CJM69" s="24"/>
      <c r="CJN69" s="24"/>
      <c r="CJO69" s="24"/>
      <c r="CJP69" s="24"/>
      <c r="CJQ69" s="24"/>
      <c r="CJR69" s="24"/>
      <c r="CJS69" s="24"/>
      <c r="CJT69" s="24"/>
      <c r="CJU69" s="24"/>
      <c r="CJV69" s="24"/>
      <c r="CJW69" s="24"/>
      <c r="CJX69" s="24"/>
      <c r="CJY69" s="24"/>
      <c r="CJZ69" s="24"/>
      <c r="CKA69" s="24"/>
      <c r="CKB69" s="24"/>
      <c r="CKC69" s="24"/>
      <c r="CKD69" s="24"/>
      <c r="CKE69" s="24"/>
      <c r="CKF69" s="24"/>
      <c r="CKG69" s="24"/>
      <c r="CKH69" s="24"/>
      <c r="CKI69" s="24"/>
      <c r="CKJ69" s="24"/>
      <c r="CKK69" s="24"/>
      <c r="CKL69" s="24"/>
      <c r="CKM69" s="24"/>
      <c r="CKN69" s="24"/>
      <c r="CKO69" s="24"/>
      <c r="CKP69" s="24"/>
      <c r="CKQ69" s="24"/>
      <c r="CKR69" s="24"/>
      <c r="CKS69" s="24"/>
      <c r="CKT69" s="24"/>
      <c r="CKU69" s="24"/>
      <c r="CKV69" s="24"/>
      <c r="CKW69" s="24"/>
      <c r="CKX69" s="24"/>
      <c r="CKY69" s="24"/>
      <c r="CKZ69" s="24"/>
      <c r="CLA69" s="24"/>
      <c r="CLB69" s="24"/>
      <c r="CLC69" s="24"/>
      <c r="CLD69" s="24"/>
      <c r="CLE69" s="24"/>
      <c r="CLF69" s="24"/>
      <c r="CLG69" s="24"/>
      <c r="CLH69" s="24"/>
      <c r="CLI69" s="24"/>
      <c r="CLJ69" s="24"/>
      <c r="CLK69" s="24"/>
      <c r="CLL69" s="24"/>
      <c r="CLM69" s="24"/>
      <c r="CLN69" s="24"/>
      <c r="CLO69" s="24"/>
      <c r="CLP69" s="24"/>
      <c r="CLQ69" s="24"/>
      <c r="CLR69" s="24"/>
      <c r="CLS69" s="24"/>
      <c r="CLT69" s="24"/>
      <c r="CLU69" s="24"/>
      <c r="CLV69" s="24"/>
      <c r="CLW69" s="24"/>
      <c r="CLX69" s="24"/>
      <c r="CLY69" s="24"/>
      <c r="CLZ69" s="24"/>
      <c r="CMA69" s="24"/>
      <c r="CMB69" s="24"/>
      <c r="CMC69" s="24"/>
      <c r="CMD69" s="24"/>
      <c r="CME69" s="24"/>
      <c r="CMF69" s="24"/>
      <c r="CMG69" s="24"/>
      <c r="CMH69" s="24"/>
      <c r="CMI69" s="24"/>
      <c r="CMJ69" s="24"/>
      <c r="CMK69" s="24"/>
      <c r="CML69" s="24"/>
      <c r="CMM69" s="24"/>
      <c r="CMN69" s="24"/>
      <c r="CMO69" s="24"/>
      <c r="CMP69" s="24"/>
      <c r="CMQ69" s="24"/>
      <c r="CMR69" s="24"/>
      <c r="CMS69" s="24"/>
      <c r="CMT69" s="24"/>
      <c r="CMU69" s="24"/>
      <c r="CMV69" s="24"/>
      <c r="CMW69" s="24"/>
      <c r="CMX69" s="24"/>
      <c r="CMY69" s="24"/>
      <c r="CMZ69" s="24"/>
      <c r="CNA69" s="24"/>
      <c r="CNB69" s="24"/>
      <c r="CNC69" s="24"/>
      <c r="CND69" s="24"/>
      <c r="CNE69" s="24"/>
      <c r="CNF69" s="24"/>
      <c r="CNG69" s="24"/>
      <c r="CNH69" s="24"/>
      <c r="CNI69" s="24"/>
      <c r="CNJ69" s="24"/>
      <c r="CNK69" s="24"/>
      <c r="CNL69" s="24"/>
      <c r="CNM69" s="24"/>
      <c r="CNN69" s="24"/>
      <c r="CNO69" s="24"/>
      <c r="CNP69" s="24"/>
      <c r="CNQ69" s="24"/>
      <c r="CNR69" s="24"/>
      <c r="CNS69" s="24"/>
      <c r="CNT69" s="24"/>
      <c r="CNU69" s="24"/>
      <c r="CNV69" s="24"/>
      <c r="CNW69" s="24"/>
      <c r="CNX69" s="24"/>
      <c r="CNY69" s="24"/>
      <c r="CNZ69" s="24"/>
      <c r="COA69" s="24"/>
      <c r="COB69" s="24"/>
      <c r="COC69" s="24"/>
      <c r="COD69" s="24"/>
      <c r="COE69" s="24"/>
      <c r="COF69" s="24"/>
      <c r="COG69" s="24"/>
      <c r="COH69" s="24"/>
      <c r="COI69" s="24"/>
      <c r="COJ69" s="24"/>
      <c r="COK69" s="24"/>
      <c r="COL69" s="24"/>
      <c r="COM69" s="24"/>
      <c r="CON69" s="24"/>
      <c r="COO69" s="24"/>
      <c r="COP69" s="24"/>
      <c r="COQ69" s="24"/>
      <c r="COR69" s="24"/>
      <c r="COS69" s="24"/>
      <c r="COT69" s="24"/>
      <c r="COU69" s="24"/>
      <c r="COV69" s="24"/>
      <c r="COW69" s="24"/>
      <c r="COX69" s="24"/>
      <c r="COY69" s="24"/>
      <c r="COZ69" s="24"/>
      <c r="CPA69" s="24"/>
      <c r="CPB69" s="24"/>
      <c r="CPC69" s="24"/>
      <c r="CPD69" s="24"/>
      <c r="CPE69" s="24"/>
      <c r="CPF69" s="24"/>
      <c r="CPG69" s="24"/>
      <c r="CPH69" s="24"/>
      <c r="CPI69" s="24"/>
      <c r="CPJ69" s="24"/>
      <c r="CPK69" s="24"/>
      <c r="CPL69" s="24"/>
      <c r="CPM69" s="24"/>
      <c r="CPN69" s="24"/>
      <c r="CPO69" s="24"/>
      <c r="CPP69" s="24"/>
      <c r="CPQ69" s="24"/>
      <c r="CPR69" s="24"/>
      <c r="CPS69" s="24"/>
      <c r="CPT69" s="24"/>
      <c r="CPU69" s="24"/>
      <c r="CPV69" s="24"/>
      <c r="CPW69" s="24"/>
      <c r="CPX69" s="24"/>
      <c r="CPY69" s="24"/>
      <c r="CPZ69" s="24"/>
      <c r="CQA69" s="24"/>
      <c r="CQB69" s="24"/>
      <c r="CQC69" s="24"/>
      <c r="CQD69" s="24"/>
      <c r="CQE69" s="24"/>
      <c r="CQF69" s="24"/>
      <c r="CQG69" s="24"/>
      <c r="CQH69" s="24"/>
      <c r="CQI69" s="24"/>
      <c r="CQJ69" s="24"/>
      <c r="CQK69" s="24"/>
      <c r="CQL69" s="24"/>
      <c r="CQM69" s="24"/>
      <c r="CQN69" s="24"/>
      <c r="CQO69" s="24"/>
      <c r="CQP69" s="24"/>
      <c r="CQQ69" s="24"/>
      <c r="CQR69" s="24"/>
      <c r="CQS69" s="24"/>
      <c r="CQT69" s="24"/>
      <c r="CQU69" s="24"/>
      <c r="CQV69" s="24"/>
      <c r="CQW69" s="24"/>
      <c r="CQX69" s="24"/>
      <c r="CQY69" s="24"/>
      <c r="CQZ69" s="24"/>
      <c r="CRA69" s="24"/>
      <c r="CRB69" s="24"/>
      <c r="CRC69" s="24"/>
      <c r="CRD69" s="24"/>
      <c r="CRE69" s="24"/>
      <c r="CRF69" s="24"/>
      <c r="CRG69" s="24"/>
      <c r="CRH69" s="24"/>
      <c r="CRI69" s="24"/>
      <c r="CRJ69" s="24"/>
      <c r="CRK69" s="24"/>
      <c r="CRL69" s="24"/>
      <c r="CRM69" s="24"/>
      <c r="CRN69" s="24"/>
      <c r="CRO69" s="24"/>
      <c r="CRP69" s="24"/>
      <c r="CRQ69" s="24"/>
      <c r="CRR69" s="24"/>
      <c r="CRS69" s="24"/>
      <c r="CRT69" s="24"/>
      <c r="CRU69" s="24"/>
      <c r="CRV69" s="24"/>
      <c r="CRW69" s="24"/>
      <c r="CRX69" s="24"/>
      <c r="CRY69" s="24"/>
      <c r="CRZ69" s="24"/>
      <c r="CSA69" s="24"/>
      <c r="CSB69" s="24"/>
      <c r="CSC69" s="24"/>
      <c r="CSD69" s="24"/>
      <c r="CSE69" s="24"/>
      <c r="CSF69" s="24"/>
      <c r="CSG69" s="24"/>
      <c r="CSH69" s="24"/>
      <c r="CSI69" s="24"/>
      <c r="CSJ69" s="24"/>
      <c r="CSK69" s="24"/>
      <c r="CSL69" s="24"/>
      <c r="CSM69" s="24"/>
      <c r="CSN69" s="24"/>
      <c r="CSO69" s="24"/>
      <c r="CSP69" s="24"/>
      <c r="CSQ69" s="24"/>
      <c r="CSR69" s="24"/>
      <c r="CSS69" s="24"/>
      <c r="CST69" s="24"/>
      <c r="CSU69" s="24"/>
      <c r="CSV69" s="24"/>
      <c r="CSW69" s="24"/>
      <c r="CSX69" s="24"/>
      <c r="CSY69" s="24"/>
      <c r="CSZ69" s="24"/>
      <c r="CTA69" s="24"/>
      <c r="CTB69" s="24"/>
      <c r="CTC69" s="24"/>
      <c r="CTD69" s="24"/>
      <c r="CTE69" s="24"/>
      <c r="CTF69" s="24"/>
      <c r="CTG69" s="24"/>
      <c r="CTH69" s="24"/>
      <c r="CTI69" s="24"/>
      <c r="CTJ69" s="24"/>
      <c r="CTK69" s="24"/>
      <c r="CTL69" s="24"/>
      <c r="CTM69" s="24"/>
      <c r="CTN69" s="24"/>
      <c r="CTO69" s="24"/>
      <c r="CTP69" s="24"/>
      <c r="CTQ69" s="24"/>
      <c r="CTR69" s="24"/>
      <c r="CTS69" s="24"/>
      <c r="CTT69" s="24"/>
      <c r="CTU69" s="24"/>
      <c r="CTV69" s="24"/>
      <c r="CTW69" s="24"/>
      <c r="CTX69" s="24"/>
      <c r="CTY69" s="24"/>
      <c r="CTZ69" s="24"/>
      <c r="CUA69" s="24"/>
      <c r="CUB69" s="24"/>
      <c r="CUC69" s="24"/>
      <c r="CUD69" s="24"/>
      <c r="CUE69" s="24"/>
      <c r="CUF69" s="24"/>
      <c r="CUG69" s="24"/>
      <c r="CUH69" s="24"/>
      <c r="CUI69" s="24"/>
      <c r="CUJ69" s="24"/>
      <c r="CUK69" s="24"/>
      <c r="CUL69" s="24"/>
      <c r="CUM69" s="24"/>
      <c r="CUN69" s="24"/>
      <c r="CUO69" s="24"/>
      <c r="CUP69" s="24"/>
      <c r="CUQ69" s="24"/>
      <c r="CUR69" s="24"/>
      <c r="CUS69" s="24"/>
      <c r="CUT69" s="24"/>
      <c r="CUU69" s="24"/>
      <c r="CUV69" s="24"/>
      <c r="CUW69" s="24"/>
      <c r="CUX69" s="24"/>
      <c r="CUY69" s="24"/>
      <c r="CUZ69" s="24"/>
      <c r="CVA69" s="24"/>
      <c r="CVB69" s="24"/>
      <c r="CVC69" s="24"/>
      <c r="CVD69" s="24"/>
      <c r="CVE69" s="24"/>
      <c r="CVF69" s="24"/>
      <c r="CVG69" s="24"/>
      <c r="CVH69" s="24"/>
      <c r="CVI69" s="24"/>
      <c r="CVJ69" s="24"/>
      <c r="CVK69" s="24"/>
      <c r="CVL69" s="24"/>
      <c r="CVM69" s="24"/>
      <c r="CVN69" s="24"/>
      <c r="CVO69" s="24"/>
      <c r="CVP69" s="24"/>
      <c r="CVQ69" s="24"/>
      <c r="CVR69" s="24"/>
      <c r="CVS69" s="24"/>
      <c r="CVT69" s="24"/>
      <c r="CVU69" s="24"/>
      <c r="CVV69" s="24"/>
      <c r="CVW69" s="24"/>
      <c r="CVX69" s="24"/>
      <c r="CVY69" s="24"/>
      <c r="CVZ69" s="24"/>
      <c r="CWA69" s="24"/>
      <c r="CWB69" s="24"/>
      <c r="CWC69" s="24"/>
      <c r="CWD69" s="24"/>
      <c r="CWE69" s="24"/>
      <c r="CWF69" s="24"/>
      <c r="CWG69" s="24"/>
      <c r="CWH69" s="24"/>
      <c r="CWI69" s="24"/>
      <c r="CWJ69" s="24"/>
      <c r="CWK69" s="24"/>
      <c r="CWL69" s="24"/>
      <c r="CWM69" s="24"/>
      <c r="CWN69" s="24"/>
      <c r="CWO69" s="24"/>
      <c r="CWP69" s="24"/>
      <c r="CWQ69" s="24"/>
      <c r="CWR69" s="24"/>
      <c r="CWS69" s="24"/>
      <c r="CWT69" s="24"/>
      <c r="CWU69" s="24"/>
      <c r="CWV69" s="24"/>
      <c r="CWW69" s="24"/>
      <c r="CWX69" s="24"/>
      <c r="CWY69" s="24"/>
      <c r="CWZ69" s="24"/>
      <c r="CXA69" s="24"/>
      <c r="CXB69" s="24"/>
      <c r="CXC69" s="24"/>
      <c r="CXD69" s="24"/>
      <c r="CXE69" s="24"/>
      <c r="CXF69" s="24"/>
      <c r="CXG69" s="24"/>
      <c r="CXH69" s="24"/>
      <c r="CXI69" s="24"/>
      <c r="CXJ69" s="24"/>
      <c r="CXK69" s="24"/>
      <c r="CXL69" s="24"/>
      <c r="CXM69" s="24"/>
      <c r="CXN69" s="24"/>
      <c r="CXO69" s="24"/>
      <c r="CXP69" s="24"/>
      <c r="CXQ69" s="24"/>
      <c r="CXR69" s="24"/>
      <c r="CXS69" s="24"/>
      <c r="CXT69" s="24"/>
      <c r="CXU69" s="24"/>
      <c r="CXV69" s="24"/>
      <c r="CXW69" s="24"/>
      <c r="CXX69" s="24"/>
      <c r="CXY69" s="24"/>
      <c r="CXZ69" s="24"/>
      <c r="CYA69" s="24"/>
      <c r="CYB69" s="24"/>
      <c r="CYC69" s="24"/>
      <c r="CYD69" s="24"/>
      <c r="CYE69" s="24"/>
      <c r="CYF69" s="24"/>
      <c r="CYG69" s="24"/>
      <c r="CYH69" s="24"/>
      <c r="CYI69" s="24"/>
      <c r="CYJ69" s="24"/>
      <c r="CYK69" s="24"/>
      <c r="CYL69" s="24"/>
      <c r="CYM69" s="24"/>
      <c r="CYN69" s="24"/>
      <c r="CYO69" s="24"/>
      <c r="CYP69" s="24"/>
      <c r="CYQ69" s="24"/>
      <c r="CYR69" s="24"/>
      <c r="CYS69" s="24"/>
      <c r="CYT69" s="24"/>
      <c r="CYU69" s="24"/>
      <c r="CYV69" s="24"/>
      <c r="CYW69" s="24"/>
      <c r="CYX69" s="24"/>
      <c r="CYY69" s="24"/>
      <c r="CYZ69" s="24"/>
      <c r="CZA69" s="24"/>
      <c r="CZB69" s="24"/>
      <c r="CZC69" s="24"/>
      <c r="CZD69" s="24"/>
      <c r="CZE69" s="24"/>
      <c r="CZF69" s="24"/>
      <c r="CZG69" s="24"/>
      <c r="CZH69" s="24"/>
      <c r="CZI69" s="24"/>
      <c r="CZJ69" s="24"/>
      <c r="CZK69" s="24"/>
      <c r="CZL69" s="24"/>
      <c r="CZM69" s="24"/>
      <c r="CZN69" s="24"/>
      <c r="CZO69" s="24"/>
      <c r="CZP69" s="24"/>
      <c r="CZQ69" s="24"/>
      <c r="CZR69" s="24"/>
      <c r="CZS69" s="24"/>
      <c r="CZT69" s="24"/>
      <c r="CZU69" s="24"/>
      <c r="CZV69" s="24"/>
      <c r="CZW69" s="24"/>
      <c r="CZX69" s="24"/>
      <c r="CZY69" s="24"/>
      <c r="CZZ69" s="24"/>
      <c r="DAA69" s="24"/>
      <c r="DAB69" s="24"/>
      <c r="DAC69" s="24"/>
      <c r="DAD69" s="24"/>
      <c r="DAE69" s="24"/>
      <c r="DAF69" s="24"/>
      <c r="DAG69" s="24"/>
      <c r="DAH69" s="24"/>
      <c r="DAI69" s="24"/>
      <c r="DAJ69" s="24"/>
      <c r="DAK69" s="24"/>
      <c r="DAL69" s="24"/>
      <c r="DAM69" s="24"/>
      <c r="DAN69" s="24"/>
      <c r="DAO69" s="24"/>
      <c r="DAP69" s="24"/>
      <c r="DAQ69" s="24"/>
      <c r="DAR69" s="24"/>
      <c r="DAS69" s="24"/>
      <c r="DAT69" s="24"/>
      <c r="DAU69" s="24"/>
      <c r="DAV69" s="24"/>
      <c r="DAW69" s="24"/>
      <c r="DAX69" s="24"/>
      <c r="DAY69" s="24"/>
      <c r="DAZ69" s="24"/>
      <c r="DBA69" s="24"/>
      <c r="DBB69" s="24"/>
      <c r="DBC69" s="24"/>
      <c r="DBD69" s="24"/>
      <c r="DBE69" s="24"/>
      <c r="DBF69" s="24"/>
      <c r="DBG69" s="24"/>
      <c r="DBH69" s="24"/>
      <c r="DBI69" s="24"/>
      <c r="DBJ69" s="24"/>
      <c r="DBK69" s="24"/>
      <c r="DBL69" s="24"/>
      <c r="DBM69" s="24"/>
      <c r="DBN69" s="24"/>
      <c r="DBO69" s="24"/>
      <c r="DBP69" s="24"/>
      <c r="DBQ69" s="24"/>
      <c r="DBR69" s="24"/>
      <c r="DBS69" s="24"/>
      <c r="DBT69" s="24"/>
      <c r="DBU69" s="24"/>
      <c r="DBV69" s="24"/>
      <c r="DBW69" s="24"/>
      <c r="DBX69" s="24"/>
      <c r="DBY69" s="24"/>
      <c r="DBZ69" s="24"/>
      <c r="DCA69" s="24"/>
      <c r="DCB69" s="24"/>
      <c r="DCC69" s="24"/>
      <c r="DCD69" s="24"/>
      <c r="DCE69" s="24"/>
      <c r="DCF69" s="24"/>
      <c r="DCG69" s="24"/>
      <c r="DCH69" s="24"/>
      <c r="DCI69" s="24"/>
      <c r="DCJ69" s="24"/>
      <c r="DCK69" s="24"/>
      <c r="DCL69" s="24"/>
      <c r="DCM69" s="24"/>
      <c r="DCN69" s="24"/>
      <c r="DCO69" s="24"/>
      <c r="DCP69" s="24"/>
      <c r="DCQ69" s="24"/>
      <c r="DCR69" s="24"/>
      <c r="DCS69" s="24"/>
      <c r="DCT69" s="24"/>
      <c r="DCU69" s="24"/>
      <c r="DCV69" s="24"/>
      <c r="DCW69" s="24"/>
      <c r="DCX69" s="24"/>
      <c r="DCY69" s="24"/>
      <c r="DCZ69" s="24"/>
      <c r="DDA69" s="24"/>
      <c r="DDB69" s="24"/>
      <c r="DDC69" s="24"/>
      <c r="DDD69" s="24"/>
      <c r="DDE69" s="24"/>
      <c r="DDF69" s="24"/>
      <c r="DDG69" s="24"/>
      <c r="DDH69" s="24"/>
      <c r="DDI69" s="24"/>
      <c r="DDJ69" s="24"/>
      <c r="DDK69" s="24"/>
      <c r="DDL69" s="24"/>
      <c r="DDM69" s="24"/>
      <c r="DDN69" s="24"/>
      <c r="DDO69" s="24"/>
      <c r="DDP69" s="24"/>
      <c r="DDQ69" s="24"/>
      <c r="DDR69" s="24"/>
      <c r="DDS69" s="24"/>
      <c r="DDT69" s="24"/>
      <c r="DDU69" s="24"/>
      <c r="DDV69" s="24"/>
      <c r="DDW69" s="24"/>
      <c r="DDX69" s="24"/>
      <c r="DDY69" s="24"/>
      <c r="DDZ69" s="24"/>
      <c r="DEA69" s="24"/>
      <c r="DEB69" s="24"/>
      <c r="DEC69" s="24"/>
      <c r="DED69" s="24"/>
      <c r="DEE69" s="24"/>
      <c r="DEF69" s="24"/>
      <c r="DEG69" s="24"/>
      <c r="DEH69" s="24"/>
      <c r="DEI69" s="24"/>
      <c r="DEJ69" s="24"/>
      <c r="DEK69" s="24"/>
      <c r="DEL69" s="24"/>
      <c r="DEM69" s="24"/>
      <c r="DEN69" s="24"/>
      <c r="DEO69" s="24"/>
      <c r="DEP69" s="24"/>
      <c r="DEQ69" s="24"/>
      <c r="DER69" s="24"/>
      <c r="DES69" s="24"/>
      <c r="DET69" s="24"/>
      <c r="DEU69" s="24"/>
      <c r="DEV69" s="24"/>
      <c r="DEW69" s="24"/>
      <c r="DEX69" s="24"/>
      <c r="DEY69" s="24"/>
      <c r="DEZ69" s="24"/>
      <c r="DFA69" s="24"/>
      <c r="DFB69" s="24"/>
      <c r="DFC69" s="24"/>
      <c r="DFD69" s="24"/>
      <c r="DFE69" s="24"/>
      <c r="DFF69" s="24"/>
      <c r="DFG69" s="24"/>
      <c r="DFH69" s="24"/>
      <c r="DFI69" s="24"/>
      <c r="DFJ69" s="24"/>
      <c r="DFK69" s="24"/>
      <c r="DFL69" s="24"/>
      <c r="DFM69" s="24"/>
      <c r="DFN69" s="24"/>
      <c r="DFO69" s="24"/>
      <c r="DFP69" s="24"/>
      <c r="DFQ69" s="24"/>
      <c r="DFR69" s="24"/>
      <c r="DFS69" s="24"/>
      <c r="DFT69" s="24"/>
      <c r="DFU69" s="24"/>
      <c r="DFV69" s="24"/>
      <c r="DFW69" s="24"/>
      <c r="DFX69" s="24"/>
      <c r="DFY69" s="24"/>
      <c r="DFZ69" s="24"/>
      <c r="DGA69" s="24"/>
      <c r="DGB69" s="24"/>
      <c r="DGC69" s="24"/>
      <c r="DGD69" s="24"/>
      <c r="DGE69" s="24"/>
      <c r="DGF69" s="24"/>
      <c r="DGG69" s="24"/>
      <c r="DGH69" s="24"/>
      <c r="DGI69" s="24"/>
      <c r="DGJ69" s="24"/>
      <c r="DGK69" s="24"/>
      <c r="DGL69" s="24"/>
      <c r="DGM69" s="24"/>
      <c r="DGN69" s="24"/>
      <c r="DGO69" s="24"/>
      <c r="DGP69" s="24"/>
      <c r="DGQ69" s="24"/>
      <c r="DGR69" s="24"/>
      <c r="DGS69" s="24"/>
      <c r="DGT69" s="24"/>
      <c r="DGU69" s="24"/>
      <c r="DGV69" s="24"/>
      <c r="DGW69" s="24"/>
      <c r="DGX69" s="24"/>
      <c r="DGY69" s="24"/>
      <c r="DGZ69" s="24"/>
      <c r="DHA69" s="24"/>
      <c r="DHB69" s="24"/>
      <c r="DHC69" s="24"/>
      <c r="DHD69" s="24"/>
      <c r="DHE69" s="24"/>
      <c r="DHF69" s="24"/>
      <c r="DHG69" s="24"/>
      <c r="DHH69" s="24"/>
      <c r="DHI69" s="24"/>
      <c r="DHJ69" s="24"/>
      <c r="DHK69" s="24"/>
      <c r="DHL69" s="24"/>
      <c r="DHM69" s="24"/>
      <c r="DHN69" s="24"/>
      <c r="DHO69" s="24"/>
      <c r="DHP69" s="24"/>
      <c r="DHQ69" s="24"/>
      <c r="DHR69" s="24"/>
      <c r="DHS69" s="24"/>
      <c r="DHT69" s="24"/>
      <c r="DHU69" s="24"/>
      <c r="DHV69" s="24"/>
      <c r="DHW69" s="24"/>
      <c r="DHX69" s="24"/>
      <c r="DHY69" s="24"/>
      <c r="DHZ69" s="24"/>
      <c r="DIA69" s="24"/>
      <c r="DIB69" s="24"/>
      <c r="DIC69" s="24"/>
      <c r="DID69" s="24"/>
      <c r="DIE69" s="24"/>
      <c r="DIF69" s="24"/>
      <c r="DIG69" s="24"/>
      <c r="DIH69" s="24"/>
      <c r="DII69" s="24"/>
      <c r="DIJ69" s="24"/>
      <c r="DIK69" s="24"/>
      <c r="DIL69" s="24"/>
      <c r="DIM69" s="24"/>
      <c r="DIN69" s="24"/>
      <c r="DIO69" s="24"/>
      <c r="DIP69" s="24"/>
      <c r="DIQ69" s="24"/>
      <c r="DIR69" s="24"/>
      <c r="DIS69" s="24"/>
      <c r="DIT69" s="24"/>
      <c r="DIU69" s="24"/>
      <c r="DIV69" s="24"/>
      <c r="DIW69" s="24"/>
      <c r="DIX69" s="24"/>
      <c r="DIY69" s="24"/>
      <c r="DIZ69" s="24"/>
      <c r="DJA69" s="24"/>
      <c r="DJB69" s="24"/>
      <c r="DJC69" s="24"/>
      <c r="DJD69" s="24"/>
      <c r="DJE69" s="24"/>
      <c r="DJF69" s="24"/>
      <c r="DJG69" s="24"/>
      <c r="DJH69" s="24"/>
      <c r="DJI69" s="24"/>
      <c r="DJJ69" s="24"/>
      <c r="DJK69" s="24"/>
      <c r="DJL69" s="24"/>
      <c r="DJM69" s="24"/>
      <c r="DJN69" s="24"/>
      <c r="DJO69" s="24"/>
      <c r="DJP69" s="24"/>
      <c r="DJQ69" s="24"/>
      <c r="DJR69" s="24"/>
      <c r="DJS69" s="24"/>
      <c r="DJT69" s="24"/>
      <c r="DJU69" s="24"/>
      <c r="DJV69" s="24"/>
      <c r="DJW69" s="24"/>
      <c r="DJX69" s="24"/>
      <c r="DJY69" s="24"/>
      <c r="DJZ69" s="24"/>
      <c r="DKA69" s="24"/>
      <c r="DKB69" s="24"/>
      <c r="DKC69" s="24"/>
      <c r="DKD69" s="24"/>
      <c r="DKE69" s="24"/>
      <c r="DKF69" s="24"/>
      <c r="DKG69" s="24"/>
      <c r="DKH69" s="24"/>
      <c r="DKI69" s="24"/>
      <c r="DKJ69" s="24"/>
      <c r="DKK69" s="24"/>
      <c r="DKL69" s="24"/>
      <c r="DKM69" s="24"/>
      <c r="DKN69" s="24"/>
      <c r="DKO69" s="24"/>
      <c r="DKP69" s="24"/>
      <c r="DKQ69" s="24"/>
      <c r="DKR69" s="24"/>
      <c r="DKS69" s="24"/>
      <c r="DKT69" s="24"/>
      <c r="DKU69" s="24"/>
      <c r="DKV69" s="24"/>
      <c r="DKW69" s="24"/>
      <c r="DKX69" s="24"/>
      <c r="DKY69" s="24"/>
      <c r="DKZ69" s="24"/>
      <c r="DLA69" s="24"/>
      <c r="DLB69" s="24"/>
      <c r="DLC69" s="24"/>
      <c r="DLD69" s="24"/>
      <c r="DLE69" s="24"/>
      <c r="DLF69" s="24"/>
      <c r="DLG69" s="24"/>
      <c r="DLH69" s="24"/>
      <c r="DLI69" s="24"/>
      <c r="DLJ69" s="24"/>
      <c r="DLK69" s="24"/>
      <c r="DLL69" s="24"/>
      <c r="DLM69" s="24"/>
      <c r="DLN69" s="24"/>
      <c r="DLO69" s="24"/>
      <c r="DLP69" s="24"/>
      <c r="DLQ69" s="24"/>
      <c r="DLR69" s="24"/>
      <c r="DLS69" s="24"/>
      <c r="DLT69" s="24"/>
      <c r="DLU69" s="24"/>
      <c r="DLV69" s="24"/>
      <c r="DLW69" s="24"/>
      <c r="DLX69" s="24"/>
      <c r="DLY69" s="24"/>
      <c r="DLZ69" s="24"/>
      <c r="DMA69" s="24"/>
      <c r="DMB69" s="24"/>
      <c r="DMC69" s="24"/>
      <c r="DMD69" s="24"/>
      <c r="DME69" s="24"/>
      <c r="DMF69" s="24"/>
      <c r="DMG69" s="24"/>
      <c r="DMH69" s="24"/>
      <c r="DMI69" s="24"/>
      <c r="DMJ69" s="24"/>
      <c r="DMK69" s="24"/>
      <c r="DML69" s="24"/>
      <c r="DMM69" s="24"/>
      <c r="DMN69" s="24"/>
      <c r="DMO69" s="24"/>
      <c r="DMP69" s="24"/>
      <c r="DMQ69" s="24"/>
      <c r="DMR69" s="24"/>
      <c r="DMS69" s="24"/>
      <c r="DMT69" s="24"/>
      <c r="DMU69" s="24"/>
      <c r="DMV69" s="24"/>
      <c r="DMW69" s="24"/>
      <c r="DMX69" s="24"/>
      <c r="DMY69" s="24"/>
      <c r="DMZ69" s="24"/>
      <c r="DNA69" s="24"/>
      <c r="DNB69" s="24"/>
      <c r="DNC69" s="24"/>
      <c r="DND69" s="24"/>
      <c r="DNE69" s="24"/>
      <c r="DNF69" s="24"/>
      <c r="DNG69" s="24"/>
      <c r="DNH69" s="24"/>
      <c r="DNI69" s="24"/>
      <c r="DNJ69" s="24"/>
      <c r="DNK69" s="24"/>
      <c r="DNL69" s="24"/>
      <c r="DNM69" s="24"/>
      <c r="DNN69" s="24"/>
      <c r="DNO69" s="24"/>
      <c r="DNP69" s="24"/>
      <c r="DNQ69" s="24"/>
      <c r="DNR69" s="24"/>
      <c r="DNS69" s="24"/>
      <c r="DNT69" s="24"/>
      <c r="DNU69" s="24"/>
      <c r="DNV69" s="24"/>
      <c r="DNW69" s="24"/>
      <c r="DNX69" s="24"/>
      <c r="DNY69" s="24"/>
      <c r="DNZ69" s="24"/>
      <c r="DOA69" s="24"/>
      <c r="DOB69" s="24"/>
      <c r="DOC69" s="24"/>
      <c r="DOD69" s="24"/>
      <c r="DOE69" s="24"/>
      <c r="DOF69" s="24"/>
      <c r="DOG69" s="24"/>
      <c r="DOH69" s="24"/>
      <c r="DOI69" s="24"/>
      <c r="DOJ69" s="24"/>
      <c r="DOK69" s="24"/>
      <c r="DOL69" s="24"/>
      <c r="DOM69" s="24"/>
      <c r="DON69" s="24"/>
      <c r="DOO69" s="24"/>
      <c r="DOP69" s="24"/>
      <c r="DOQ69" s="24"/>
      <c r="DOR69" s="24"/>
      <c r="DOS69" s="24"/>
      <c r="DOT69" s="24"/>
      <c r="DOU69" s="24"/>
      <c r="DOV69" s="24"/>
      <c r="DOW69" s="24"/>
      <c r="DOX69" s="24"/>
      <c r="DOY69" s="24"/>
      <c r="DOZ69" s="24"/>
      <c r="DPA69" s="24"/>
      <c r="DPB69" s="24"/>
      <c r="DPC69" s="24"/>
      <c r="DPD69" s="24"/>
      <c r="DPE69" s="24"/>
      <c r="DPF69" s="24"/>
      <c r="DPG69" s="24"/>
      <c r="DPH69" s="24"/>
      <c r="DPI69" s="24"/>
      <c r="DPJ69" s="24"/>
      <c r="DPK69" s="24"/>
      <c r="DPL69" s="24"/>
      <c r="DPM69" s="24"/>
      <c r="DPN69" s="24"/>
      <c r="DPO69" s="24"/>
      <c r="DPP69" s="24"/>
      <c r="DPQ69" s="24"/>
      <c r="DPR69" s="24"/>
      <c r="DPS69" s="24"/>
      <c r="DPT69" s="24"/>
      <c r="DPU69" s="24"/>
      <c r="DPV69" s="24"/>
      <c r="DPW69" s="24"/>
      <c r="DPX69" s="24"/>
      <c r="DPY69" s="24"/>
      <c r="DPZ69" s="24"/>
      <c r="DQA69" s="24"/>
      <c r="DQB69" s="24"/>
      <c r="DQC69" s="24"/>
      <c r="DQD69" s="24"/>
      <c r="DQE69" s="24"/>
      <c r="DQF69" s="24"/>
      <c r="DQG69" s="24"/>
      <c r="DQH69" s="24"/>
      <c r="DQI69" s="24"/>
      <c r="DQJ69" s="24"/>
      <c r="DQK69" s="24"/>
      <c r="DQL69" s="24"/>
      <c r="DQM69" s="24"/>
      <c r="DQN69" s="24"/>
      <c r="DQO69" s="24"/>
      <c r="DQP69" s="24"/>
      <c r="DQQ69" s="24"/>
      <c r="DQR69" s="24"/>
      <c r="DQS69" s="24"/>
      <c r="DQT69" s="24"/>
      <c r="DQU69" s="24"/>
      <c r="DQV69" s="24"/>
      <c r="DQW69" s="24"/>
      <c r="DQX69" s="24"/>
      <c r="DQY69" s="24"/>
      <c r="DQZ69" s="24"/>
      <c r="DRA69" s="24"/>
      <c r="DRB69" s="24"/>
      <c r="DRC69" s="24"/>
      <c r="DRD69" s="24"/>
      <c r="DRE69" s="24"/>
      <c r="DRF69" s="24"/>
      <c r="DRG69" s="24"/>
      <c r="DRH69" s="24"/>
      <c r="DRI69" s="24"/>
      <c r="DRJ69" s="24"/>
      <c r="DRK69" s="24"/>
      <c r="DRL69" s="24"/>
      <c r="DRM69" s="24"/>
      <c r="DRN69" s="24"/>
      <c r="DRO69" s="24"/>
      <c r="DRP69" s="24"/>
      <c r="DRQ69" s="24"/>
      <c r="DRR69" s="24"/>
      <c r="DRS69" s="24"/>
      <c r="DRT69" s="24"/>
      <c r="DRU69" s="24"/>
      <c r="DRV69" s="24"/>
      <c r="DRW69" s="24"/>
      <c r="DRX69" s="24"/>
      <c r="DRY69" s="24"/>
      <c r="DRZ69" s="24"/>
      <c r="DSA69" s="24"/>
      <c r="DSB69" s="24"/>
      <c r="DSC69" s="24"/>
      <c r="DSD69" s="24"/>
      <c r="DSE69" s="24"/>
      <c r="DSF69" s="24"/>
      <c r="DSG69" s="24"/>
      <c r="DSH69" s="24"/>
      <c r="DSI69" s="24"/>
      <c r="DSJ69" s="24"/>
      <c r="DSK69" s="24"/>
      <c r="DSL69" s="24"/>
      <c r="DSM69" s="24"/>
      <c r="DSN69" s="24"/>
      <c r="DSO69" s="24"/>
      <c r="DSP69" s="24"/>
      <c r="DSQ69" s="24"/>
      <c r="DSR69" s="24"/>
      <c r="DSS69" s="24"/>
      <c r="DST69" s="24"/>
      <c r="DSU69" s="24"/>
      <c r="DSV69" s="24"/>
      <c r="DSW69" s="24"/>
      <c r="DSX69" s="24"/>
      <c r="DSY69" s="24"/>
      <c r="DSZ69" s="24"/>
      <c r="DTA69" s="24"/>
      <c r="DTB69" s="24"/>
      <c r="DTC69" s="24"/>
      <c r="DTD69" s="24"/>
      <c r="DTE69" s="24"/>
      <c r="DTF69" s="24"/>
      <c r="DTG69" s="24"/>
      <c r="DTH69" s="24"/>
      <c r="DTI69" s="24"/>
      <c r="DTJ69" s="24"/>
      <c r="DTK69" s="24"/>
      <c r="DTL69" s="24"/>
      <c r="DTM69" s="24"/>
      <c r="DTN69" s="24"/>
      <c r="DTO69" s="24"/>
      <c r="DTP69" s="24"/>
      <c r="DTQ69" s="24"/>
      <c r="DTR69" s="24"/>
      <c r="DTS69" s="24"/>
      <c r="DTT69" s="24"/>
      <c r="DTU69" s="24"/>
      <c r="DTV69" s="24"/>
      <c r="DTW69" s="24"/>
      <c r="DTX69" s="24"/>
      <c r="DTY69" s="24"/>
      <c r="DTZ69" s="24"/>
      <c r="DUA69" s="24"/>
      <c r="DUB69" s="24"/>
      <c r="DUC69" s="24"/>
      <c r="DUD69" s="24"/>
      <c r="DUE69" s="24"/>
      <c r="DUF69" s="24"/>
      <c r="DUG69" s="24"/>
      <c r="DUH69" s="24"/>
      <c r="DUI69" s="24"/>
      <c r="DUJ69" s="24"/>
      <c r="DUK69" s="24"/>
      <c r="DUL69" s="24"/>
      <c r="DUM69" s="24"/>
      <c r="DUN69" s="24"/>
      <c r="DUO69" s="24"/>
      <c r="DUP69" s="24"/>
      <c r="DUQ69" s="24"/>
      <c r="DUR69" s="24"/>
      <c r="DUS69" s="24"/>
      <c r="DUT69" s="24"/>
      <c r="DUU69" s="24"/>
      <c r="DUV69" s="24"/>
      <c r="DUW69" s="24"/>
      <c r="DUX69" s="24"/>
      <c r="DUY69" s="24"/>
      <c r="DUZ69" s="24"/>
      <c r="DVA69" s="24"/>
      <c r="DVB69" s="24"/>
      <c r="DVC69" s="24"/>
      <c r="DVD69" s="24"/>
      <c r="DVE69" s="24"/>
      <c r="DVF69" s="24"/>
      <c r="DVG69" s="24"/>
      <c r="DVH69" s="24"/>
      <c r="DVI69" s="24"/>
      <c r="DVJ69" s="24"/>
      <c r="DVK69" s="24"/>
      <c r="DVL69" s="24"/>
      <c r="DVM69" s="24"/>
      <c r="DVN69" s="24"/>
      <c r="DVO69" s="24"/>
      <c r="DVP69" s="24"/>
      <c r="DVQ69" s="24"/>
      <c r="DVR69" s="24"/>
      <c r="DVS69" s="24"/>
      <c r="DVT69" s="24"/>
      <c r="DVU69" s="24"/>
      <c r="DVV69" s="24"/>
      <c r="DVW69" s="24"/>
      <c r="DVX69" s="24"/>
      <c r="DVY69" s="24"/>
      <c r="DVZ69" s="24"/>
      <c r="DWA69" s="24"/>
      <c r="DWB69" s="24"/>
      <c r="DWC69" s="24"/>
      <c r="DWD69" s="24"/>
      <c r="DWE69" s="24"/>
      <c r="DWF69" s="24"/>
      <c r="DWG69" s="24"/>
      <c r="DWH69" s="24"/>
      <c r="DWI69" s="24"/>
      <c r="DWJ69" s="24"/>
      <c r="DWK69" s="24"/>
      <c r="DWL69" s="24"/>
      <c r="DWM69" s="24"/>
      <c r="DWN69" s="24"/>
      <c r="DWO69" s="24"/>
      <c r="DWP69" s="24"/>
      <c r="DWQ69" s="24"/>
      <c r="DWR69" s="24"/>
      <c r="DWS69" s="24"/>
      <c r="DWT69" s="24"/>
      <c r="DWU69" s="24"/>
      <c r="DWV69" s="24"/>
      <c r="DWW69" s="24"/>
      <c r="DWX69" s="24"/>
      <c r="DWY69" s="24"/>
      <c r="DWZ69" s="24"/>
      <c r="DXA69" s="24"/>
      <c r="DXB69" s="24"/>
      <c r="DXC69" s="24"/>
      <c r="DXD69" s="24"/>
      <c r="DXE69" s="24"/>
      <c r="DXF69" s="24"/>
      <c r="DXG69" s="24"/>
      <c r="DXH69" s="24"/>
      <c r="DXI69" s="24"/>
      <c r="DXJ69" s="24"/>
      <c r="DXK69" s="24"/>
      <c r="DXL69" s="24"/>
      <c r="DXM69" s="24"/>
      <c r="DXN69" s="24"/>
      <c r="DXO69" s="24"/>
      <c r="DXP69" s="24"/>
      <c r="DXQ69" s="24"/>
      <c r="DXR69" s="24"/>
      <c r="DXS69" s="24"/>
      <c r="DXT69" s="24"/>
      <c r="DXU69" s="24"/>
      <c r="DXV69" s="24"/>
      <c r="DXW69" s="24"/>
      <c r="DXX69" s="24"/>
      <c r="DXY69" s="24"/>
      <c r="DXZ69" s="24"/>
      <c r="DYA69" s="24"/>
      <c r="DYB69" s="24"/>
      <c r="DYC69" s="24"/>
      <c r="DYD69" s="24"/>
      <c r="DYE69" s="24"/>
      <c r="DYF69" s="24"/>
      <c r="DYG69" s="24"/>
      <c r="DYH69" s="24"/>
      <c r="DYI69" s="24"/>
      <c r="DYJ69" s="24"/>
      <c r="DYK69" s="24"/>
      <c r="DYL69" s="24"/>
      <c r="DYM69" s="24"/>
      <c r="DYN69" s="24"/>
      <c r="DYO69" s="24"/>
      <c r="DYP69" s="24"/>
      <c r="DYQ69" s="24"/>
      <c r="DYR69" s="24"/>
      <c r="DYS69" s="24"/>
      <c r="DYT69" s="24"/>
      <c r="DYU69" s="24"/>
      <c r="DYV69" s="24"/>
      <c r="DYW69" s="24"/>
      <c r="DYX69" s="24"/>
      <c r="DYY69" s="24"/>
      <c r="DYZ69" s="24"/>
      <c r="DZA69" s="24"/>
      <c r="DZB69" s="24"/>
      <c r="DZC69" s="24"/>
      <c r="DZD69" s="24"/>
      <c r="DZE69" s="24"/>
      <c r="DZF69" s="24"/>
      <c r="DZG69" s="24"/>
      <c r="DZH69" s="24"/>
      <c r="DZI69" s="24"/>
      <c r="DZJ69" s="24"/>
      <c r="DZK69" s="24"/>
      <c r="DZL69" s="24"/>
      <c r="DZM69" s="24"/>
      <c r="DZN69" s="24"/>
      <c r="DZO69" s="24"/>
      <c r="DZP69" s="24"/>
      <c r="DZQ69" s="24"/>
      <c r="DZR69" s="24"/>
      <c r="DZS69" s="24"/>
      <c r="DZT69" s="24"/>
      <c r="DZU69" s="24"/>
      <c r="DZV69" s="24"/>
      <c r="DZW69" s="24"/>
      <c r="DZX69" s="24"/>
      <c r="DZY69" s="24"/>
      <c r="DZZ69" s="24"/>
      <c r="EAA69" s="24"/>
      <c r="EAB69" s="24"/>
      <c r="EAC69" s="24"/>
      <c r="EAD69" s="24"/>
      <c r="EAE69" s="24"/>
      <c r="EAF69" s="24"/>
      <c r="EAG69" s="24"/>
      <c r="EAH69" s="24"/>
      <c r="EAI69" s="24"/>
      <c r="EAJ69" s="24"/>
      <c r="EAK69" s="24"/>
      <c r="EAL69" s="24"/>
      <c r="EAM69" s="24"/>
      <c r="EAN69" s="24"/>
      <c r="EAO69" s="24"/>
      <c r="EAP69" s="24"/>
      <c r="EAQ69" s="24"/>
      <c r="EAR69" s="24"/>
      <c r="EAS69" s="24"/>
      <c r="EAT69" s="24"/>
      <c r="EAU69" s="24"/>
      <c r="EAV69" s="24"/>
      <c r="EAW69" s="24"/>
      <c r="EAX69" s="24"/>
      <c r="EAY69" s="24"/>
      <c r="EAZ69" s="24"/>
      <c r="EBA69" s="24"/>
      <c r="EBB69" s="24"/>
      <c r="EBC69" s="24"/>
      <c r="EBD69" s="24"/>
      <c r="EBE69" s="24"/>
      <c r="EBF69" s="24"/>
      <c r="EBG69" s="24"/>
      <c r="EBH69" s="24"/>
      <c r="EBI69" s="24"/>
      <c r="EBJ69" s="24"/>
      <c r="EBK69" s="24"/>
      <c r="EBL69" s="24"/>
      <c r="EBM69" s="24"/>
      <c r="EBN69" s="24"/>
      <c r="EBO69" s="24"/>
      <c r="EBP69" s="24"/>
      <c r="EBQ69" s="24"/>
      <c r="EBR69" s="24"/>
      <c r="EBS69" s="24"/>
      <c r="EBT69" s="24"/>
      <c r="EBU69" s="24"/>
      <c r="EBV69" s="24"/>
      <c r="EBW69" s="24"/>
      <c r="EBX69" s="24"/>
      <c r="EBY69" s="24"/>
      <c r="EBZ69" s="24"/>
      <c r="ECA69" s="24"/>
      <c r="ECB69" s="24"/>
      <c r="ECC69" s="24"/>
      <c r="ECD69" s="24"/>
      <c r="ECE69" s="24"/>
      <c r="ECF69" s="24"/>
      <c r="ECG69" s="24"/>
      <c r="ECH69" s="24"/>
      <c r="ECI69" s="24"/>
      <c r="ECJ69" s="24"/>
      <c r="ECK69" s="24"/>
      <c r="ECL69" s="24"/>
      <c r="ECM69" s="24"/>
      <c r="ECN69" s="24"/>
      <c r="ECO69" s="24"/>
      <c r="ECP69" s="24"/>
      <c r="ECQ69" s="24"/>
      <c r="ECR69" s="24"/>
      <c r="ECS69" s="24"/>
      <c r="ECT69" s="24"/>
      <c r="ECU69" s="24"/>
      <c r="ECV69" s="24"/>
      <c r="ECW69" s="24"/>
      <c r="ECX69" s="24"/>
      <c r="ECY69" s="24"/>
      <c r="ECZ69" s="24"/>
      <c r="EDA69" s="24"/>
      <c r="EDB69" s="24"/>
      <c r="EDC69" s="24"/>
      <c r="EDD69" s="24"/>
      <c r="EDE69" s="24"/>
      <c r="EDF69" s="24"/>
      <c r="EDG69" s="24"/>
      <c r="EDH69" s="24"/>
      <c r="EDI69" s="24"/>
      <c r="EDJ69" s="24"/>
      <c r="EDK69" s="24"/>
      <c r="EDL69" s="24"/>
      <c r="EDM69" s="24"/>
      <c r="EDN69" s="24"/>
      <c r="EDO69" s="24"/>
      <c r="EDP69" s="24"/>
      <c r="EDQ69" s="24"/>
      <c r="EDR69" s="24"/>
      <c r="EDS69" s="24"/>
      <c r="EDT69" s="24"/>
      <c r="EDU69" s="24"/>
      <c r="EDV69" s="24"/>
      <c r="EDW69" s="24"/>
      <c r="EDX69" s="24"/>
      <c r="EDY69" s="24"/>
      <c r="EDZ69" s="24"/>
      <c r="EEA69" s="24"/>
      <c r="EEB69" s="24"/>
      <c r="EEC69" s="24"/>
      <c r="EED69" s="24"/>
      <c r="EEE69" s="24"/>
      <c r="EEF69" s="24"/>
      <c r="EEG69" s="24"/>
      <c r="EEH69" s="24"/>
      <c r="EEI69" s="24"/>
      <c r="EEJ69" s="24"/>
      <c r="EEK69" s="24"/>
      <c r="EEL69" s="24"/>
      <c r="EEM69" s="24"/>
      <c r="EEN69" s="24"/>
      <c r="EEO69" s="24"/>
      <c r="EEP69" s="24"/>
      <c r="EEQ69" s="24"/>
      <c r="EER69" s="24"/>
      <c r="EES69" s="24"/>
      <c r="EET69" s="24"/>
      <c r="EEU69" s="24"/>
      <c r="EEV69" s="24"/>
      <c r="EEW69" s="24"/>
      <c r="EEX69" s="24"/>
      <c r="EEY69" s="24"/>
      <c r="EEZ69" s="24"/>
      <c r="EFA69" s="24"/>
      <c r="EFB69" s="24"/>
      <c r="EFC69" s="24"/>
      <c r="EFD69" s="24"/>
      <c r="EFE69" s="24"/>
      <c r="EFF69" s="24"/>
      <c r="EFG69" s="24"/>
      <c r="EFH69" s="24"/>
      <c r="EFI69" s="24"/>
      <c r="EFJ69" s="24"/>
      <c r="EFK69" s="24"/>
      <c r="EFL69" s="24"/>
      <c r="EFM69" s="24"/>
      <c r="EFN69" s="24"/>
      <c r="EFO69" s="24"/>
      <c r="EFP69" s="24"/>
      <c r="EFQ69" s="24"/>
      <c r="EFR69" s="24"/>
      <c r="EFS69" s="24"/>
      <c r="EFT69" s="24"/>
      <c r="EFU69" s="24"/>
      <c r="EFV69" s="24"/>
      <c r="EFW69" s="24"/>
      <c r="EFX69" s="24"/>
      <c r="EFY69" s="24"/>
      <c r="EFZ69" s="24"/>
      <c r="EGA69" s="24"/>
      <c r="EGB69" s="24"/>
      <c r="EGC69" s="24"/>
      <c r="EGD69" s="24"/>
      <c r="EGE69" s="24"/>
      <c r="EGF69" s="24"/>
      <c r="EGG69" s="24"/>
      <c r="EGH69" s="24"/>
      <c r="EGI69" s="24"/>
      <c r="EGJ69" s="24"/>
      <c r="EGK69" s="24"/>
      <c r="EGL69" s="24"/>
      <c r="EGM69" s="24"/>
      <c r="EGN69" s="24"/>
      <c r="EGO69" s="24"/>
      <c r="EGP69" s="24"/>
      <c r="EGQ69" s="24"/>
      <c r="EGR69" s="24"/>
      <c r="EGS69" s="24"/>
      <c r="EGT69" s="24"/>
      <c r="EGU69" s="24"/>
      <c r="EGV69" s="24"/>
      <c r="EGW69" s="24"/>
      <c r="EGX69" s="24"/>
      <c r="EGY69" s="24"/>
      <c r="EGZ69" s="24"/>
      <c r="EHA69" s="24"/>
      <c r="EHB69" s="24"/>
      <c r="EHC69" s="24"/>
      <c r="EHD69" s="24"/>
      <c r="EHE69" s="24"/>
      <c r="EHF69" s="24"/>
      <c r="EHG69" s="24"/>
      <c r="EHH69" s="24"/>
      <c r="EHI69" s="24"/>
      <c r="EHJ69" s="24"/>
      <c r="EHK69" s="24"/>
      <c r="EHL69" s="24"/>
      <c r="EHM69" s="24"/>
      <c r="EHN69" s="24"/>
      <c r="EHO69" s="24"/>
      <c r="EHP69" s="24"/>
      <c r="EHQ69" s="24"/>
      <c r="EHR69" s="24"/>
      <c r="EHS69" s="24"/>
      <c r="EHT69" s="24"/>
      <c r="EHU69" s="24"/>
      <c r="EHV69" s="24"/>
      <c r="EHW69" s="24"/>
      <c r="EHX69" s="24"/>
      <c r="EHY69" s="24"/>
      <c r="EHZ69" s="24"/>
      <c r="EIA69" s="24"/>
      <c r="EIB69" s="24"/>
      <c r="EIC69" s="24"/>
      <c r="EID69" s="24"/>
      <c r="EIE69" s="24"/>
      <c r="EIF69" s="24"/>
      <c r="EIG69" s="24"/>
      <c r="EIH69" s="24"/>
      <c r="EII69" s="24"/>
      <c r="EIJ69" s="24"/>
      <c r="EIK69" s="24"/>
      <c r="EIL69" s="24"/>
      <c r="EIM69" s="24"/>
      <c r="EIN69" s="24"/>
      <c r="EIO69" s="24"/>
      <c r="EIP69" s="24"/>
      <c r="EIQ69" s="24"/>
      <c r="EIR69" s="24"/>
      <c r="EIS69" s="24"/>
      <c r="EIT69" s="24"/>
      <c r="EIU69" s="24"/>
      <c r="EIV69" s="24"/>
      <c r="EIW69" s="24"/>
      <c r="EIX69" s="24"/>
      <c r="EIY69" s="24"/>
      <c r="EIZ69" s="24"/>
      <c r="EJA69" s="24"/>
      <c r="EJB69" s="24"/>
      <c r="EJC69" s="24"/>
      <c r="EJD69" s="24"/>
      <c r="EJE69" s="24"/>
      <c r="EJF69" s="24"/>
      <c r="EJG69" s="24"/>
      <c r="EJH69" s="24"/>
      <c r="EJI69" s="24"/>
      <c r="EJJ69" s="24"/>
      <c r="EJK69" s="24"/>
      <c r="EJL69" s="24"/>
      <c r="EJM69" s="24"/>
      <c r="EJN69" s="24"/>
      <c r="EJO69" s="24"/>
      <c r="EJP69" s="24"/>
      <c r="EJQ69" s="24"/>
      <c r="EJR69" s="24"/>
      <c r="EJS69" s="24"/>
      <c r="EJT69" s="24"/>
      <c r="EJU69" s="24"/>
      <c r="EJV69" s="24"/>
      <c r="EJW69" s="24"/>
      <c r="EJX69" s="24"/>
      <c r="EJY69" s="24"/>
      <c r="EJZ69" s="24"/>
      <c r="EKA69" s="24"/>
      <c r="EKB69" s="24"/>
      <c r="EKC69" s="24"/>
      <c r="EKD69" s="24"/>
      <c r="EKE69" s="24"/>
      <c r="EKF69" s="24"/>
      <c r="EKG69" s="24"/>
      <c r="EKH69" s="24"/>
      <c r="EKI69" s="24"/>
      <c r="EKJ69" s="24"/>
      <c r="EKK69" s="24"/>
      <c r="EKL69" s="24"/>
      <c r="EKM69" s="24"/>
      <c r="EKN69" s="24"/>
      <c r="EKO69" s="24"/>
      <c r="EKP69" s="24"/>
      <c r="EKQ69" s="24"/>
      <c r="EKR69" s="24"/>
      <c r="EKS69" s="24"/>
      <c r="EKT69" s="24"/>
      <c r="EKU69" s="24"/>
      <c r="EKV69" s="24"/>
      <c r="EKW69" s="24"/>
      <c r="EKX69" s="24"/>
      <c r="EKY69" s="24"/>
      <c r="EKZ69" s="24"/>
      <c r="ELA69" s="24"/>
      <c r="ELB69" s="24"/>
      <c r="ELC69" s="24"/>
      <c r="ELD69" s="24"/>
      <c r="ELE69" s="24"/>
      <c r="ELF69" s="24"/>
      <c r="ELG69" s="24"/>
      <c r="ELH69" s="24"/>
      <c r="ELI69" s="24"/>
      <c r="ELJ69" s="24"/>
      <c r="ELK69" s="24"/>
      <c r="ELL69" s="24"/>
      <c r="ELM69" s="24"/>
      <c r="ELN69" s="24"/>
      <c r="ELO69" s="24"/>
      <c r="ELP69" s="24"/>
      <c r="ELQ69" s="24"/>
      <c r="ELR69" s="24"/>
      <c r="ELS69" s="24"/>
      <c r="ELT69" s="24"/>
      <c r="ELU69" s="24"/>
      <c r="ELV69" s="24"/>
      <c r="ELW69" s="24"/>
      <c r="ELX69" s="24"/>
      <c r="ELY69" s="24"/>
      <c r="ELZ69" s="24"/>
      <c r="EMA69" s="24"/>
      <c r="EMB69" s="24"/>
      <c r="EMC69" s="24"/>
      <c r="EMD69" s="24"/>
      <c r="EME69" s="24"/>
      <c r="EMF69" s="24"/>
      <c r="EMG69" s="24"/>
      <c r="EMH69" s="24"/>
      <c r="EMI69" s="24"/>
      <c r="EMJ69" s="24"/>
      <c r="EMK69" s="24"/>
      <c r="EML69" s="24"/>
      <c r="EMM69" s="24"/>
      <c r="EMN69" s="24"/>
      <c r="EMO69" s="24"/>
      <c r="EMP69" s="24"/>
      <c r="EMQ69" s="24"/>
      <c r="EMR69" s="24"/>
      <c r="EMS69" s="24"/>
      <c r="EMT69" s="24"/>
      <c r="EMU69" s="24"/>
      <c r="EMV69" s="24"/>
      <c r="EMW69" s="24"/>
      <c r="EMX69" s="24"/>
      <c r="EMY69" s="24"/>
      <c r="EMZ69" s="24"/>
      <c r="ENA69" s="24"/>
      <c r="ENB69" s="24"/>
      <c r="ENC69" s="24"/>
      <c r="END69" s="24"/>
      <c r="ENE69" s="24"/>
      <c r="ENF69" s="24"/>
      <c r="ENG69" s="24"/>
      <c r="ENH69" s="24"/>
      <c r="ENI69" s="24"/>
      <c r="ENJ69" s="24"/>
      <c r="ENK69" s="24"/>
      <c r="ENL69" s="24"/>
      <c r="ENM69" s="24"/>
      <c r="ENN69" s="24"/>
      <c r="ENO69" s="24"/>
      <c r="ENP69" s="24"/>
      <c r="ENQ69" s="24"/>
      <c r="ENR69" s="24"/>
      <c r="ENS69" s="24"/>
      <c r="ENT69" s="24"/>
      <c r="ENU69" s="24"/>
      <c r="ENV69" s="24"/>
      <c r="ENW69" s="24"/>
      <c r="ENX69" s="24"/>
      <c r="ENY69" s="24"/>
      <c r="ENZ69" s="24"/>
      <c r="EOA69" s="24"/>
      <c r="EOB69" s="24"/>
      <c r="EOC69" s="24"/>
      <c r="EOD69" s="24"/>
      <c r="EOE69" s="24"/>
      <c r="EOF69" s="24"/>
      <c r="EOG69" s="24"/>
      <c r="EOH69" s="24"/>
      <c r="EOI69" s="24"/>
      <c r="EOJ69" s="24"/>
      <c r="EOK69" s="24"/>
      <c r="EOL69" s="24"/>
      <c r="EOM69" s="24"/>
      <c r="EON69" s="24"/>
      <c r="EOO69" s="24"/>
      <c r="EOP69" s="24"/>
      <c r="EOQ69" s="24"/>
      <c r="EOR69" s="24"/>
      <c r="EOS69" s="24"/>
      <c r="EOT69" s="24"/>
      <c r="EOU69" s="24"/>
      <c r="EOV69" s="24"/>
      <c r="EOW69" s="24"/>
      <c r="EOX69" s="24"/>
      <c r="EOY69" s="24"/>
      <c r="EOZ69" s="24"/>
      <c r="EPA69" s="24"/>
      <c r="EPB69" s="24"/>
      <c r="EPC69" s="24"/>
      <c r="EPD69" s="24"/>
      <c r="EPE69" s="24"/>
      <c r="EPF69" s="24"/>
      <c r="EPG69" s="24"/>
      <c r="EPH69" s="24"/>
      <c r="EPI69" s="24"/>
      <c r="EPJ69" s="24"/>
      <c r="EPK69" s="24"/>
      <c r="EPL69" s="24"/>
      <c r="EPM69" s="24"/>
      <c r="EPN69" s="24"/>
      <c r="EPO69" s="24"/>
      <c r="EPP69" s="24"/>
      <c r="EPQ69" s="24"/>
      <c r="EPR69" s="24"/>
      <c r="EPS69" s="24"/>
      <c r="EPT69" s="24"/>
      <c r="EPU69" s="24"/>
      <c r="EPV69" s="24"/>
      <c r="EPW69" s="24"/>
      <c r="EPX69" s="24"/>
      <c r="EPY69" s="24"/>
      <c r="EPZ69" s="24"/>
      <c r="EQA69" s="24"/>
      <c r="EQB69" s="24"/>
      <c r="EQC69" s="24"/>
      <c r="EQD69" s="24"/>
      <c r="EQE69" s="24"/>
      <c r="EQF69" s="24"/>
      <c r="EQG69" s="24"/>
      <c r="EQH69" s="24"/>
      <c r="EQI69" s="24"/>
      <c r="EQJ69" s="24"/>
      <c r="EQK69" s="24"/>
      <c r="EQL69" s="24"/>
      <c r="EQM69" s="24"/>
      <c r="EQN69" s="24"/>
      <c r="EQO69" s="24"/>
      <c r="EQP69" s="24"/>
      <c r="EQQ69" s="24"/>
      <c r="EQR69" s="24"/>
      <c r="EQS69" s="24"/>
      <c r="EQT69" s="24"/>
      <c r="EQU69" s="24"/>
      <c r="EQV69" s="24"/>
      <c r="EQW69" s="24"/>
      <c r="EQX69" s="24"/>
      <c r="EQY69" s="24"/>
      <c r="EQZ69" s="24"/>
      <c r="ERA69" s="24"/>
      <c r="ERB69" s="24"/>
      <c r="ERC69" s="24"/>
      <c r="ERD69" s="24"/>
      <c r="ERE69" s="24"/>
      <c r="ERF69" s="24"/>
      <c r="ERG69" s="24"/>
      <c r="ERH69" s="24"/>
      <c r="ERI69" s="24"/>
      <c r="ERJ69" s="24"/>
      <c r="ERK69" s="24"/>
      <c r="ERL69" s="24"/>
      <c r="ERM69" s="24"/>
      <c r="ERN69" s="24"/>
      <c r="ERO69" s="24"/>
      <c r="ERP69" s="24"/>
      <c r="ERQ69" s="24"/>
      <c r="ERR69" s="24"/>
      <c r="ERS69" s="24"/>
      <c r="ERT69" s="24"/>
      <c r="ERU69" s="24"/>
      <c r="ERV69" s="24"/>
      <c r="ERW69" s="24"/>
      <c r="ERX69" s="24"/>
      <c r="ERY69" s="24"/>
      <c r="ERZ69" s="24"/>
      <c r="ESA69" s="24"/>
      <c r="ESB69" s="24"/>
      <c r="ESC69" s="24"/>
      <c r="ESD69" s="24"/>
      <c r="ESE69" s="24"/>
      <c r="ESF69" s="24"/>
      <c r="ESG69" s="24"/>
      <c r="ESH69" s="24"/>
      <c r="ESI69" s="24"/>
      <c r="ESJ69" s="24"/>
      <c r="ESK69" s="24"/>
      <c r="ESL69" s="24"/>
      <c r="ESM69" s="24"/>
      <c r="ESN69" s="24"/>
      <c r="ESO69" s="24"/>
      <c r="ESP69" s="24"/>
      <c r="ESQ69" s="24"/>
      <c r="ESR69" s="24"/>
      <c r="ESS69" s="24"/>
      <c r="EST69" s="24"/>
      <c r="ESU69" s="24"/>
      <c r="ESV69" s="24"/>
      <c r="ESW69" s="24"/>
      <c r="ESX69" s="24"/>
      <c r="ESY69" s="24"/>
      <c r="ESZ69" s="24"/>
      <c r="ETA69" s="24"/>
      <c r="ETB69" s="24"/>
      <c r="ETC69" s="24"/>
      <c r="ETD69" s="24"/>
      <c r="ETE69" s="24"/>
      <c r="ETF69" s="24"/>
      <c r="ETG69" s="24"/>
      <c r="ETH69" s="24"/>
      <c r="ETI69" s="24"/>
      <c r="ETJ69" s="24"/>
      <c r="ETK69" s="24"/>
      <c r="ETL69" s="24"/>
      <c r="ETM69" s="24"/>
      <c r="ETN69" s="24"/>
      <c r="ETO69" s="24"/>
      <c r="ETP69" s="24"/>
      <c r="ETQ69" s="24"/>
      <c r="ETR69" s="24"/>
      <c r="ETS69" s="24"/>
      <c r="ETT69" s="24"/>
      <c r="ETU69" s="24"/>
      <c r="ETV69" s="24"/>
      <c r="ETW69" s="24"/>
      <c r="ETX69" s="24"/>
      <c r="ETY69" s="24"/>
      <c r="ETZ69" s="24"/>
      <c r="EUA69" s="24"/>
      <c r="EUB69" s="24"/>
      <c r="EUC69" s="24"/>
      <c r="EUD69" s="24"/>
      <c r="EUE69" s="24"/>
      <c r="EUF69" s="24"/>
      <c r="EUG69" s="24"/>
      <c r="EUH69" s="24"/>
      <c r="EUI69" s="24"/>
      <c r="EUJ69" s="24"/>
      <c r="EUK69" s="24"/>
      <c r="EUL69" s="24"/>
      <c r="EUM69" s="24"/>
      <c r="EUN69" s="24"/>
      <c r="EUO69" s="24"/>
      <c r="EUP69" s="24"/>
      <c r="EUQ69" s="24"/>
      <c r="EUR69" s="24"/>
      <c r="EUS69" s="24"/>
      <c r="EUT69" s="24"/>
      <c r="EUU69" s="24"/>
      <c r="EUV69" s="24"/>
      <c r="EUW69" s="24"/>
      <c r="EUX69" s="24"/>
      <c r="EUY69" s="24"/>
      <c r="EUZ69" s="24"/>
      <c r="EVA69" s="24"/>
      <c r="EVB69" s="24"/>
      <c r="EVC69" s="24"/>
      <c r="EVD69" s="24"/>
      <c r="EVE69" s="24"/>
      <c r="EVF69" s="24"/>
      <c r="EVG69" s="24"/>
      <c r="EVH69" s="24"/>
      <c r="EVI69" s="24"/>
      <c r="EVJ69" s="24"/>
      <c r="EVK69" s="24"/>
      <c r="EVL69" s="24"/>
      <c r="EVM69" s="24"/>
      <c r="EVN69" s="24"/>
      <c r="EVO69" s="24"/>
      <c r="EVP69" s="24"/>
      <c r="EVQ69" s="24"/>
      <c r="EVR69" s="24"/>
      <c r="EVS69" s="24"/>
      <c r="EVT69" s="24"/>
      <c r="EVU69" s="24"/>
      <c r="EVV69" s="24"/>
      <c r="EVW69" s="24"/>
      <c r="EVX69" s="24"/>
      <c r="EVY69" s="24"/>
      <c r="EVZ69" s="24"/>
      <c r="EWA69" s="24"/>
      <c r="EWB69" s="24"/>
      <c r="EWC69" s="24"/>
      <c r="EWD69" s="24"/>
      <c r="EWE69" s="24"/>
      <c r="EWF69" s="24"/>
      <c r="EWG69" s="24"/>
      <c r="EWH69" s="24"/>
      <c r="EWI69" s="24"/>
      <c r="EWJ69" s="24"/>
      <c r="EWK69" s="24"/>
      <c r="EWL69" s="24"/>
      <c r="EWM69" s="24"/>
      <c r="EWN69" s="24"/>
      <c r="EWO69" s="24"/>
      <c r="EWP69" s="24"/>
      <c r="EWQ69" s="24"/>
      <c r="EWR69" s="24"/>
      <c r="EWS69" s="24"/>
      <c r="EWT69" s="24"/>
      <c r="EWU69" s="24"/>
      <c r="EWV69" s="24"/>
      <c r="EWW69" s="24"/>
      <c r="EWX69" s="24"/>
      <c r="EWY69" s="24"/>
      <c r="EWZ69" s="24"/>
      <c r="EXA69" s="24"/>
      <c r="EXB69" s="24"/>
      <c r="EXC69" s="24"/>
      <c r="EXD69" s="24"/>
      <c r="EXE69" s="24"/>
      <c r="EXF69" s="24"/>
      <c r="EXG69" s="24"/>
      <c r="EXH69" s="24"/>
      <c r="EXI69" s="24"/>
      <c r="EXJ69" s="24"/>
      <c r="EXK69" s="24"/>
      <c r="EXL69" s="24"/>
      <c r="EXM69" s="24"/>
      <c r="EXN69" s="24"/>
      <c r="EXO69" s="24"/>
      <c r="EXP69" s="24"/>
      <c r="EXQ69" s="24"/>
      <c r="EXR69" s="24"/>
      <c r="EXS69" s="24"/>
      <c r="EXT69" s="24"/>
      <c r="EXU69" s="24"/>
      <c r="EXV69" s="24"/>
      <c r="EXW69" s="24"/>
      <c r="EXX69" s="24"/>
      <c r="EXY69" s="24"/>
      <c r="EXZ69" s="24"/>
      <c r="EYA69" s="24"/>
      <c r="EYB69" s="24"/>
      <c r="EYC69" s="24"/>
      <c r="EYD69" s="24"/>
      <c r="EYE69" s="24"/>
      <c r="EYF69" s="24"/>
      <c r="EYG69" s="24"/>
      <c r="EYH69" s="24"/>
      <c r="EYI69" s="24"/>
      <c r="EYJ69" s="24"/>
      <c r="EYK69" s="24"/>
      <c r="EYL69" s="24"/>
      <c r="EYM69" s="24"/>
      <c r="EYN69" s="24"/>
      <c r="EYO69" s="24"/>
      <c r="EYP69" s="24"/>
      <c r="EYQ69" s="24"/>
      <c r="EYR69" s="24"/>
      <c r="EYS69" s="24"/>
      <c r="EYT69" s="24"/>
      <c r="EYU69" s="24"/>
      <c r="EYV69" s="24"/>
      <c r="EYW69" s="24"/>
      <c r="EYX69" s="24"/>
      <c r="EYY69" s="24"/>
      <c r="EYZ69" s="24"/>
      <c r="EZA69" s="24"/>
      <c r="EZB69" s="24"/>
      <c r="EZC69" s="24"/>
      <c r="EZD69" s="24"/>
      <c r="EZE69" s="24"/>
      <c r="EZF69" s="24"/>
      <c r="EZG69" s="24"/>
      <c r="EZH69" s="24"/>
      <c r="EZI69" s="24"/>
      <c r="EZJ69" s="24"/>
      <c r="EZK69" s="24"/>
      <c r="EZL69" s="24"/>
      <c r="EZM69" s="24"/>
      <c r="EZN69" s="24"/>
      <c r="EZO69" s="24"/>
      <c r="EZP69" s="24"/>
      <c r="EZQ69" s="24"/>
      <c r="EZR69" s="24"/>
      <c r="EZS69" s="24"/>
      <c r="EZT69" s="24"/>
      <c r="EZU69" s="24"/>
      <c r="EZV69" s="24"/>
      <c r="EZW69" s="24"/>
      <c r="EZX69" s="24"/>
      <c r="EZY69" s="24"/>
      <c r="EZZ69" s="24"/>
      <c r="FAA69" s="24"/>
      <c r="FAB69" s="24"/>
      <c r="FAC69" s="24"/>
      <c r="FAD69" s="24"/>
      <c r="FAE69" s="24"/>
      <c r="FAF69" s="24"/>
      <c r="FAG69" s="24"/>
      <c r="FAH69" s="24"/>
      <c r="FAI69" s="24"/>
      <c r="FAJ69" s="24"/>
      <c r="FAK69" s="24"/>
      <c r="FAL69" s="24"/>
      <c r="FAM69" s="24"/>
      <c r="FAN69" s="24"/>
      <c r="FAO69" s="24"/>
      <c r="FAP69" s="24"/>
      <c r="FAQ69" s="24"/>
      <c r="FAR69" s="24"/>
      <c r="FAS69" s="24"/>
      <c r="FAT69" s="24"/>
      <c r="FAU69" s="24"/>
      <c r="FAV69" s="24"/>
      <c r="FAW69" s="24"/>
      <c r="FAX69" s="24"/>
      <c r="FAY69" s="24"/>
      <c r="FAZ69" s="24"/>
      <c r="FBA69" s="24"/>
      <c r="FBB69" s="24"/>
      <c r="FBC69" s="24"/>
      <c r="FBD69" s="24"/>
      <c r="FBE69" s="24"/>
      <c r="FBF69" s="24"/>
      <c r="FBG69" s="24"/>
      <c r="FBH69" s="24"/>
      <c r="FBI69" s="24"/>
      <c r="FBJ69" s="24"/>
      <c r="FBK69" s="24"/>
      <c r="FBL69" s="24"/>
      <c r="FBM69" s="24"/>
      <c r="FBN69" s="24"/>
      <c r="FBO69" s="24"/>
      <c r="FBP69" s="24"/>
      <c r="FBQ69" s="24"/>
      <c r="FBR69" s="24"/>
      <c r="FBS69" s="24"/>
      <c r="FBT69" s="24"/>
      <c r="FBU69" s="24"/>
      <c r="FBV69" s="24"/>
      <c r="FBW69" s="24"/>
      <c r="FBX69" s="24"/>
      <c r="FBY69" s="24"/>
      <c r="FBZ69" s="24"/>
      <c r="FCA69" s="24"/>
      <c r="FCB69" s="24"/>
      <c r="FCC69" s="24"/>
      <c r="FCD69" s="24"/>
      <c r="FCE69" s="24"/>
      <c r="FCF69" s="24"/>
      <c r="FCG69" s="24"/>
      <c r="FCH69" s="24"/>
      <c r="FCI69" s="24"/>
      <c r="FCJ69" s="24"/>
      <c r="FCK69" s="24"/>
      <c r="FCL69" s="24"/>
      <c r="FCM69" s="24"/>
      <c r="FCN69" s="24"/>
      <c r="FCO69" s="24"/>
      <c r="FCP69" s="24"/>
      <c r="FCQ69" s="24"/>
      <c r="FCR69" s="24"/>
      <c r="FCS69" s="24"/>
      <c r="FCT69" s="24"/>
      <c r="FCU69" s="24"/>
      <c r="FCV69" s="24"/>
      <c r="FCW69" s="24"/>
      <c r="FCX69" s="24"/>
      <c r="FCY69" s="24"/>
      <c r="FCZ69" s="24"/>
      <c r="FDA69" s="24"/>
      <c r="FDB69" s="24"/>
      <c r="FDC69" s="24"/>
      <c r="FDD69" s="24"/>
      <c r="FDE69" s="24"/>
      <c r="FDF69" s="24"/>
      <c r="FDG69" s="24"/>
      <c r="FDH69" s="24"/>
      <c r="FDI69" s="24"/>
      <c r="FDJ69" s="24"/>
      <c r="FDK69" s="24"/>
      <c r="FDL69" s="24"/>
      <c r="FDM69" s="24"/>
      <c r="FDN69" s="24"/>
      <c r="FDO69" s="24"/>
      <c r="FDP69" s="24"/>
      <c r="FDQ69" s="24"/>
      <c r="FDR69" s="24"/>
      <c r="FDS69" s="24"/>
      <c r="FDT69" s="24"/>
      <c r="FDU69" s="24"/>
      <c r="FDV69" s="24"/>
      <c r="FDW69" s="24"/>
      <c r="FDX69" s="24"/>
      <c r="FDY69" s="24"/>
      <c r="FDZ69" s="24"/>
      <c r="FEA69" s="24"/>
      <c r="FEB69" s="24"/>
      <c r="FEC69" s="24"/>
      <c r="FED69" s="24"/>
      <c r="FEE69" s="24"/>
      <c r="FEF69" s="24"/>
      <c r="FEG69" s="24"/>
      <c r="FEH69" s="24"/>
      <c r="FEI69" s="24"/>
      <c r="FEJ69" s="24"/>
      <c r="FEK69" s="24"/>
      <c r="FEL69" s="24"/>
      <c r="FEM69" s="24"/>
      <c r="FEN69" s="24"/>
      <c r="FEO69" s="24"/>
      <c r="FEP69" s="24"/>
      <c r="FEQ69" s="24"/>
      <c r="FER69" s="24"/>
      <c r="FES69" s="24"/>
      <c r="FET69" s="24"/>
      <c r="FEU69" s="24"/>
      <c r="FEV69" s="24"/>
      <c r="FEW69" s="24"/>
      <c r="FEX69" s="24"/>
      <c r="FEY69" s="24"/>
      <c r="FEZ69" s="24"/>
      <c r="FFA69" s="24"/>
      <c r="FFB69" s="24"/>
      <c r="FFC69" s="24"/>
      <c r="FFD69" s="24"/>
      <c r="FFE69" s="24"/>
      <c r="FFF69" s="24"/>
      <c r="FFG69" s="24"/>
      <c r="FFH69" s="24"/>
      <c r="FFI69" s="24"/>
      <c r="FFJ69" s="24"/>
      <c r="FFK69" s="24"/>
      <c r="FFL69" s="24"/>
      <c r="FFM69" s="24"/>
      <c r="FFN69" s="24"/>
      <c r="FFO69" s="24"/>
      <c r="FFP69" s="24"/>
      <c r="FFQ69" s="24"/>
      <c r="FFR69" s="24"/>
      <c r="FFS69" s="24"/>
      <c r="FFT69" s="24"/>
      <c r="FFU69" s="24"/>
      <c r="FFV69" s="24"/>
      <c r="FFW69" s="24"/>
      <c r="FFX69" s="24"/>
      <c r="FFY69" s="24"/>
      <c r="FFZ69" s="24"/>
      <c r="FGA69" s="24"/>
      <c r="FGB69" s="24"/>
      <c r="FGC69" s="24"/>
      <c r="FGD69" s="24"/>
      <c r="FGE69" s="24"/>
      <c r="FGF69" s="24"/>
      <c r="FGG69" s="24"/>
      <c r="FGH69" s="24"/>
      <c r="FGI69" s="24"/>
      <c r="FGJ69" s="24"/>
      <c r="FGK69" s="24"/>
      <c r="FGL69" s="24"/>
      <c r="FGM69" s="24"/>
      <c r="FGN69" s="24"/>
      <c r="FGO69" s="24"/>
      <c r="FGP69" s="24"/>
      <c r="FGQ69" s="24"/>
      <c r="FGR69" s="24"/>
      <c r="FGS69" s="24"/>
      <c r="FGT69" s="24"/>
      <c r="FGU69" s="24"/>
      <c r="FGV69" s="24"/>
      <c r="FGW69" s="24"/>
      <c r="FGX69" s="24"/>
      <c r="FGY69" s="24"/>
      <c r="FGZ69" s="24"/>
      <c r="FHA69" s="24"/>
      <c r="FHB69" s="24"/>
      <c r="FHC69" s="24"/>
      <c r="FHD69" s="24"/>
      <c r="FHE69" s="24"/>
      <c r="FHF69" s="24"/>
      <c r="FHG69" s="24"/>
      <c r="FHH69" s="24"/>
      <c r="FHI69" s="24"/>
      <c r="FHJ69" s="24"/>
      <c r="FHK69" s="24"/>
      <c r="FHL69" s="24"/>
      <c r="FHM69" s="24"/>
      <c r="FHN69" s="24"/>
      <c r="FHO69" s="24"/>
      <c r="FHP69" s="24"/>
      <c r="FHQ69" s="24"/>
      <c r="FHR69" s="24"/>
      <c r="FHS69" s="24"/>
      <c r="FHT69" s="24"/>
      <c r="FHU69" s="24"/>
      <c r="FHV69" s="24"/>
      <c r="FHW69" s="24"/>
      <c r="FHX69" s="24"/>
      <c r="FHY69" s="24"/>
      <c r="FHZ69" s="24"/>
      <c r="FIA69" s="24"/>
      <c r="FIB69" s="24"/>
      <c r="FIC69" s="24"/>
      <c r="FID69" s="24"/>
      <c r="FIE69" s="24"/>
      <c r="FIF69" s="24"/>
      <c r="FIG69" s="24"/>
      <c r="FIH69" s="24"/>
      <c r="FII69" s="24"/>
      <c r="FIJ69" s="24"/>
      <c r="FIK69" s="24"/>
      <c r="FIL69" s="24"/>
      <c r="FIM69" s="24"/>
      <c r="FIN69" s="24"/>
      <c r="FIO69" s="24"/>
      <c r="FIP69" s="24"/>
      <c r="FIQ69" s="24"/>
      <c r="FIR69" s="24"/>
      <c r="FIS69" s="24"/>
      <c r="FIT69" s="24"/>
      <c r="FIU69" s="24"/>
      <c r="FIV69" s="24"/>
      <c r="FIW69" s="24"/>
      <c r="FIX69" s="24"/>
      <c r="FIY69" s="24"/>
      <c r="FIZ69" s="24"/>
      <c r="FJA69" s="24"/>
      <c r="FJB69" s="24"/>
      <c r="FJC69" s="24"/>
      <c r="FJD69" s="24"/>
      <c r="FJE69" s="24"/>
      <c r="FJF69" s="24"/>
      <c r="FJG69" s="24"/>
      <c r="FJH69" s="24"/>
      <c r="FJI69" s="24"/>
      <c r="FJJ69" s="24"/>
      <c r="FJK69" s="24"/>
      <c r="FJL69" s="24"/>
      <c r="FJM69" s="24"/>
      <c r="FJN69" s="24"/>
      <c r="FJO69" s="24"/>
      <c r="FJP69" s="24"/>
      <c r="FJQ69" s="24"/>
      <c r="FJR69" s="24"/>
      <c r="FJS69" s="24"/>
      <c r="FJT69" s="24"/>
      <c r="FJU69" s="24"/>
      <c r="FJV69" s="24"/>
      <c r="FJW69" s="24"/>
      <c r="FJX69" s="24"/>
      <c r="FJY69" s="24"/>
      <c r="FJZ69" s="24"/>
      <c r="FKA69" s="24"/>
      <c r="FKB69" s="24"/>
      <c r="FKC69" s="24"/>
      <c r="FKD69" s="24"/>
      <c r="FKE69" s="24"/>
      <c r="FKF69" s="24"/>
      <c r="FKG69" s="24"/>
      <c r="FKH69" s="24"/>
      <c r="FKI69" s="24"/>
      <c r="FKJ69" s="24"/>
      <c r="FKK69" s="24"/>
      <c r="FKL69" s="24"/>
      <c r="FKM69" s="24"/>
      <c r="FKN69" s="24"/>
      <c r="FKO69" s="24"/>
      <c r="FKP69" s="24"/>
      <c r="FKQ69" s="24"/>
      <c r="FKR69" s="24"/>
      <c r="FKS69" s="24"/>
      <c r="FKT69" s="24"/>
      <c r="FKU69" s="24"/>
      <c r="FKV69" s="24"/>
      <c r="FKW69" s="24"/>
      <c r="FKX69" s="24"/>
      <c r="FKY69" s="24"/>
      <c r="FKZ69" s="24"/>
      <c r="FLA69" s="24"/>
      <c r="FLB69" s="24"/>
      <c r="FLC69" s="24"/>
      <c r="FLD69" s="24"/>
      <c r="FLE69" s="24"/>
      <c r="FLF69" s="24"/>
      <c r="FLG69" s="24"/>
      <c r="FLH69" s="24"/>
      <c r="FLI69" s="24"/>
      <c r="FLJ69" s="24"/>
      <c r="FLK69" s="24"/>
      <c r="FLL69" s="24"/>
      <c r="FLM69" s="24"/>
      <c r="FLN69" s="24"/>
      <c r="FLO69" s="24"/>
      <c r="FLP69" s="24"/>
      <c r="FLQ69" s="24"/>
      <c r="FLR69" s="24"/>
      <c r="FLS69" s="24"/>
      <c r="FLT69" s="24"/>
      <c r="FLU69" s="24"/>
      <c r="FLV69" s="24"/>
      <c r="FLW69" s="24"/>
      <c r="FLX69" s="24"/>
      <c r="FLY69" s="24"/>
      <c r="FLZ69" s="24"/>
      <c r="FMA69" s="24"/>
      <c r="FMB69" s="24"/>
      <c r="FMC69" s="24"/>
      <c r="FMD69" s="24"/>
      <c r="FME69" s="24"/>
      <c r="FMF69" s="24"/>
      <c r="FMG69" s="24"/>
      <c r="FMH69" s="24"/>
      <c r="FMI69" s="24"/>
      <c r="FMJ69" s="24"/>
      <c r="FMK69" s="24"/>
      <c r="FML69" s="24"/>
      <c r="FMM69" s="24"/>
      <c r="FMN69" s="24"/>
      <c r="FMO69" s="24"/>
      <c r="FMP69" s="24"/>
      <c r="FMQ69" s="24"/>
      <c r="FMR69" s="24"/>
      <c r="FMS69" s="24"/>
      <c r="FMT69" s="24"/>
      <c r="FMU69" s="24"/>
      <c r="FMV69" s="24"/>
      <c r="FMW69" s="24"/>
      <c r="FMX69" s="24"/>
      <c r="FMY69" s="24"/>
      <c r="FMZ69" s="24"/>
      <c r="FNA69" s="24"/>
      <c r="FNB69" s="24"/>
      <c r="FNC69" s="24"/>
      <c r="FND69" s="24"/>
      <c r="FNE69" s="24"/>
      <c r="FNF69" s="24"/>
      <c r="FNG69" s="24"/>
      <c r="FNH69" s="24"/>
      <c r="FNI69" s="24"/>
      <c r="FNJ69" s="24"/>
      <c r="FNK69" s="24"/>
      <c r="FNL69" s="24"/>
      <c r="FNM69" s="24"/>
      <c r="FNN69" s="24"/>
      <c r="FNO69" s="24"/>
      <c r="FNP69" s="24"/>
      <c r="FNQ69" s="24"/>
      <c r="FNR69" s="24"/>
      <c r="FNS69" s="24"/>
      <c r="FNT69" s="24"/>
      <c r="FNU69" s="24"/>
      <c r="FNV69" s="24"/>
      <c r="FNW69" s="24"/>
      <c r="FNX69" s="24"/>
      <c r="FNY69" s="24"/>
      <c r="FNZ69" s="24"/>
      <c r="FOA69" s="24"/>
      <c r="FOB69" s="24"/>
      <c r="FOC69" s="24"/>
      <c r="FOD69" s="24"/>
      <c r="FOE69" s="24"/>
      <c r="FOF69" s="24"/>
      <c r="FOG69" s="24"/>
      <c r="FOH69" s="24"/>
      <c r="FOI69" s="24"/>
      <c r="FOJ69" s="24"/>
      <c r="FOK69" s="24"/>
      <c r="FOL69" s="24"/>
      <c r="FOM69" s="24"/>
      <c r="FON69" s="24"/>
      <c r="FOO69" s="24"/>
      <c r="FOP69" s="24"/>
      <c r="FOQ69" s="24"/>
      <c r="FOR69" s="24"/>
      <c r="FOS69" s="24"/>
      <c r="FOT69" s="24"/>
      <c r="FOU69" s="24"/>
      <c r="FOV69" s="24"/>
      <c r="FOW69" s="24"/>
      <c r="FOX69" s="24"/>
      <c r="FOY69" s="24"/>
      <c r="FOZ69" s="24"/>
      <c r="FPA69" s="24"/>
      <c r="FPB69" s="24"/>
      <c r="FPC69" s="24"/>
      <c r="FPD69" s="24"/>
      <c r="FPE69" s="24"/>
      <c r="FPF69" s="24"/>
      <c r="FPG69" s="24"/>
      <c r="FPH69" s="24"/>
      <c r="FPI69" s="24"/>
      <c r="FPJ69" s="24"/>
      <c r="FPK69" s="24"/>
      <c r="FPL69" s="24"/>
      <c r="FPM69" s="24"/>
      <c r="FPN69" s="24"/>
      <c r="FPO69" s="24"/>
      <c r="FPP69" s="24"/>
      <c r="FPQ69" s="24"/>
      <c r="FPR69" s="24"/>
      <c r="FPS69" s="24"/>
      <c r="FPT69" s="24"/>
      <c r="FPU69" s="24"/>
      <c r="FPV69" s="24"/>
      <c r="FPW69" s="24"/>
      <c r="FPX69" s="24"/>
      <c r="FPY69" s="24"/>
      <c r="FPZ69" s="24"/>
      <c r="FQA69" s="24"/>
      <c r="FQB69" s="24"/>
      <c r="FQC69" s="24"/>
      <c r="FQD69" s="24"/>
      <c r="FQE69" s="24"/>
      <c r="FQF69" s="24"/>
      <c r="FQG69" s="24"/>
      <c r="FQH69" s="24"/>
      <c r="FQI69" s="24"/>
      <c r="FQJ69" s="24"/>
      <c r="FQK69" s="24"/>
      <c r="FQL69" s="24"/>
      <c r="FQM69" s="24"/>
      <c r="FQN69" s="24"/>
      <c r="FQO69" s="24"/>
      <c r="FQP69" s="24"/>
      <c r="FQQ69" s="24"/>
      <c r="FQR69" s="24"/>
      <c r="FQS69" s="24"/>
      <c r="FQT69" s="24"/>
      <c r="FQU69" s="24"/>
      <c r="FQV69" s="24"/>
      <c r="FQW69" s="24"/>
      <c r="FQX69" s="24"/>
      <c r="FQY69" s="24"/>
      <c r="FQZ69" s="24"/>
      <c r="FRA69" s="24"/>
      <c r="FRB69" s="24"/>
      <c r="FRC69" s="24"/>
      <c r="FRD69" s="24"/>
      <c r="FRE69" s="24"/>
      <c r="FRF69" s="24"/>
      <c r="FRG69" s="24"/>
      <c r="FRH69" s="24"/>
      <c r="FRI69" s="24"/>
      <c r="FRJ69" s="24"/>
      <c r="FRK69" s="24"/>
      <c r="FRL69" s="24"/>
      <c r="FRM69" s="24"/>
      <c r="FRN69" s="24"/>
      <c r="FRO69" s="24"/>
      <c r="FRP69" s="24"/>
      <c r="FRQ69" s="24"/>
      <c r="FRR69" s="24"/>
      <c r="FRS69" s="24"/>
      <c r="FRT69" s="24"/>
      <c r="FRU69" s="24"/>
      <c r="FRV69" s="24"/>
      <c r="FRW69" s="24"/>
      <c r="FRX69" s="24"/>
      <c r="FRY69" s="24"/>
      <c r="FRZ69" s="24"/>
      <c r="FSA69" s="24"/>
      <c r="FSB69" s="24"/>
      <c r="FSC69" s="24"/>
      <c r="FSD69" s="24"/>
      <c r="FSE69" s="24"/>
      <c r="FSF69" s="24"/>
      <c r="FSG69" s="24"/>
      <c r="FSH69" s="24"/>
      <c r="FSI69" s="24"/>
      <c r="FSJ69" s="24"/>
      <c r="FSK69" s="24"/>
      <c r="FSL69" s="24"/>
      <c r="FSM69" s="24"/>
      <c r="FSN69" s="24"/>
      <c r="FSO69" s="24"/>
      <c r="FSP69" s="24"/>
      <c r="FSQ69" s="24"/>
      <c r="FSR69" s="24"/>
      <c r="FSS69" s="24"/>
      <c r="FST69" s="24"/>
      <c r="FSU69" s="24"/>
      <c r="FSV69" s="24"/>
      <c r="FSW69" s="24"/>
      <c r="FSX69" s="24"/>
      <c r="FSY69" s="24"/>
      <c r="FSZ69" s="24"/>
      <c r="FTA69" s="24"/>
      <c r="FTB69" s="24"/>
      <c r="FTC69" s="24"/>
      <c r="FTD69" s="24"/>
      <c r="FTE69" s="24"/>
      <c r="FTF69" s="24"/>
      <c r="FTG69" s="24"/>
      <c r="FTH69" s="24"/>
      <c r="FTI69" s="24"/>
      <c r="FTJ69" s="24"/>
      <c r="FTK69" s="24"/>
      <c r="FTL69" s="24"/>
      <c r="FTM69" s="24"/>
      <c r="FTN69" s="24"/>
      <c r="FTO69" s="24"/>
      <c r="FTP69" s="24"/>
      <c r="FTQ69" s="24"/>
      <c r="FTR69" s="24"/>
      <c r="FTS69" s="24"/>
      <c r="FTT69" s="24"/>
      <c r="FTU69" s="24"/>
      <c r="FTV69" s="24"/>
      <c r="FTW69" s="24"/>
      <c r="FTX69" s="24"/>
      <c r="FTY69" s="24"/>
      <c r="FTZ69" s="24"/>
      <c r="FUA69" s="24"/>
      <c r="FUB69" s="24"/>
      <c r="FUC69" s="24"/>
      <c r="FUD69" s="24"/>
      <c r="FUE69" s="24"/>
      <c r="FUF69" s="24"/>
      <c r="FUG69" s="24"/>
      <c r="FUH69" s="24"/>
      <c r="FUI69" s="24"/>
      <c r="FUJ69" s="24"/>
      <c r="FUK69" s="24"/>
      <c r="FUL69" s="24"/>
      <c r="FUM69" s="24"/>
      <c r="FUN69" s="24"/>
      <c r="FUO69" s="24"/>
      <c r="FUP69" s="24"/>
      <c r="FUQ69" s="24"/>
      <c r="FUR69" s="24"/>
      <c r="FUS69" s="24"/>
      <c r="FUT69" s="24"/>
      <c r="FUU69" s="24"/>
      <c r="FUV69" s="24"/>
      <c r="FUW69" s="24"/>
      <c r="FUX69" s="24"/>
      <c r="FUY69" s="24"/>
      <c r="FUZ69" s="24"/>
      <c r="FVA69" s="24"/>
      <c r="FVB69" s="24"/>
      <c r="FVC69" s="24"/>
      <c r="FVD69" s="24"/>
      <c r="FVE69" s="24"/>
      <c r="FVF69" s="24"/>
      <c r="FVG69" s="24"/>
      <c r="FVH69" s="24"/>
      <c r="FVI69" s="24"/>
      <c r="FVJ69" s="24"/>
      <c r="FVK69" s="24"/>
      <c r="FVL69" s="24"/>
      <c r="FVM69" s="24"/>
      <c r="FVN69" s="24"/>
      <c r="FVO69" s="24"/>
      <c r="FVP69" s="24"/>
      <c r="FVQ69" s="24"/>
      <c r="FVR69" s="24"/>
      <c r="FVS69" s="24"/>
      <c r="FVT69" s="24"/>
      <c r="FVU69" s="24"/>
      <c r="FVV69" s="24"/>
      <c r="FVW69" s="24"/>
      <c r="FVX69" s="24"/>
      <c r="FVY69" s="24"/>
      <c r="FVZ69" s="24"/>
      <c r="FWA69" s="24"/>
      <c r="FWB69" s="24"/>
      <c r="FWC69" s="24"/>
      <c r="FWD69" s="24"/>
      <c r="FWE69" s="24"/>
      <c r="FWF69" s="24"/>
      <c r="FWG69" s="24"/>
      <c r="FWH69" s="24"/>
      <c r="FWI69" s="24"/>
      <c r="FWJ69" s="24"/>
      <c r="FWK69" s="24"/>
      <c r="FWL69" s="24"/>
      <c r="FWM69" s="24"/>
      <c r="FWN69" s="24"/>
      <c r="FWO69" s="24"/>
      <c r="FWP69" s="24"/>
      <c r="FWQ69" s="24"/>
      <c r="FWR69" s="24"/>
      <c r="FWS69" s="24"/>
      <c r="FWT69" s="24"/>
      <c r="FWU69" s="24"/>
      <c r="FWV69" s="24"/>
      <c r="FWW69" s="24"/>
      <c r="FWX69" s="24"/>
      <c r="FWY69" s="24"/>
      <c r="FWZ69" s="24"/>
      <c r="FXA69" s="24"/>
      <c r="FXB69" s="24"/>
      <c r="FXC69" s="24"/>
      <c r="FXD69" s="24"/>
      <c r="FXE69" s="24"/>
      <c r="FXF69" s="24"/>
      <c r="FXG69" s="24"/>
      <c r="FXH69" s="24"/>
      <c r="FXI69" s="24"/>
      <c r="FXJ69" s="24"/>
      <c r="FXK69" s="24"/>
      <c r="FXL69" s="24"/>
      <c r="FXM69" s="24"/>
      <c r="FXN69" s="24"/>
      <c r="FXO69" s="24"/>
      <c r="FXP69" s="24"/>
      <c r="FXQ69" s="24"/>
      <c r="FXR69" s="24"/>
      <c r="FXS69" s="24"/>
      <c r="FXT69" s="24"/>
      <c r="FXU69" s="24"/>
      <c r="FXV69" s="24"/>
      <c r="FXW69" s="24"/>
      <c r="FXX69" s="24"/>
      <c r="FXY69" s="24"/>
      <c r="FXZ69" s="24"/>
      <c r="FYA69" s="24"/>
      <c r="FYB69" s="24"/>
      <c r="FYC69" s="24"/>
      <c r="FYD69" s="24"/>
      <c r="FYE69" s="24"/>
      <c r="FYF69" s="24"/>
      <c r="FYG69" s="24"/>
      <c r="FYH69" s="24"/>
      <c r="FYI69" s="24"/>
      <c r="FYJ69" s="24"/>
      <c r="FYK69" s="24"/>
      <c r="FYL69" s="24"/>
      <c r="FYM69" s="24"/>
      <c r="FYN69" s="24"/>
      <c r="FYO69" s="24"/>
      <c r="FYP69" s="24"/>
      <c r="FYQ69" s="24"/>
      <c r="FYR69" s="24"/>
      <c r="FYS69" s="24"/>
      <c r="FYT69" s="24"/>
      <c r="FYU69" s="24"/>
      <c r="FYV69" s="24"/>
      <c r="FYW69" s="24"/>
      <c r="FYX69" s="24"/>
      <c r="FYY69" s="24"/>
      <c r="FYZ69" s="24"/>
      <c r="FZA69" s="24"/>
      <c r="FZB69" s="24"/>
      <c r="FZC69" s="24"/>
      <c r="FZD69" s="24"/>
      <c r="FZE69" s="24"/>
      <c r="FZF69" s="24"/>
      <c r="FZG69" s="24"/>
      <c r="FZH69" s="24"/>
      <c r="FZI69" s="24"/>
      <c r="FZJ69" s="24"/>
      <c r="FZK69" s="24"/>
      <c r="FZL69" s="24"/>
      <c r="FZM69" s="24"/>
      <c r="FZN69" s="24"/>
      <c r="FZO69" s="24"/>
      <c r="FZP69" s="24"/>
      <c r="FZQ69" s="24"/>
      <c r="FZR69" s="24"/>
      <c r="FZS69" s="24"/>
      <c r="FZT69" s="24"/>
      <c r="FZU69" s="24"/>
      <c r="FZV69" s="24"/>
      <c r="FZW69" s="24"/>
      <c r="FZX69" s="24"/>
      <c r="FZY69" s="24"/>
      <c r="FZZ69" s="24"/>
      <c r="GAA69" s="24"/>
      <c r="GAB69" s="24"/>
      <c r="GAC69" s="24"/>
      <c r="GAD69" s="24"/>
      <c r="GAE69" s="24"/>
      <c r="GAF69" s="24"/>
      <c r="GAG69" s="24"/>
      <c r="GAH69" s="24"/>
      <c r="GAI69" s="24"/>
      <c r="GAJ69" s="24"/>
      <c r="GAK69" s="24"/>
      <c r="GAL69" s="24"/>
      <c r="GAM69" s="24"/>
      <c r="GAN69" s="24"/>
      <c r="GAO69" s="24"/>
      <c r="GAP69" s="24"/>
      <c r="GAQ69" s="24"/>
      <c r="GAR69" s="24"/>
      <c r="GAS69" s="24"/>
      <c r="GAT69" s="24"/>
      <c r="GAU69" s="24"/>
      <c r="GAV69" s="24"/>
      <c r="GAW69" s="24"/>
      <c r="GAX69" s="24"/>
      <c r="GAY69" s="24"/>
      <c r="GAZ69" s="24"/>
      <c r="GBA69" s="24"/>
      <c r="GBB69" s="24"/>
      <c r="GBC69" s="24"/>
      <c r="GBD69" s="24"/>
      <c r="GBE69" s="24"/>
      <c r="GBF69" s="24"/>
      <c r="GBG69" s="24"/>
      <c r="GBH69" s="24"/>
      <c r="GBI69" s="24"/>
      <c r="GBJ69" s="24"/>
      <c r="GBK69" s="24"/>
      <c r="GBL69" s="24"/>
      <c r="GBM69" s="24"/>
      <c r="GBN69" s="24"/>
      <c r="GBO69" s="24"/>
      <c r="GBP69" s="24"/>
      <c r="GBQ69" s="24"/>
      <c r="GBR69" s="24"/>
      <c r="GBS69" s="24"/>
      <c r="GBT69" s="24"/>
      <c r="GBU69" s="24"/>
      <c r="GBV69" s="24"/>
      <c r="GBW69" s="24"/>
      <c r="GBX69" s="24"/>
      <c r="GBY69" s="24"/>
      <c r="GBZ69" s="24"/>
      <c r="GCA69" s="24"/>
      <c r="GCB69" s="24"/>
      <c r="GCC69" s="24"/>
      <c r="GCD69" s="24"/>
      <c r="GCE69" s="24"/>
      <c r="GCF69" s="24"/>
      <c r="GCG69" s="24"/>
      <c r="GCH69" s="24"/>
      <c r="GCI69" s="24"/>
      <c r="GCJ69" s="24"/>
      <c r="GCK69" s="24"/>
      <c r="GCL69" s="24"/>
      <c r="GCM69" s="24"/>
      <c r="GCN69" s="24"/>
      <c r="GCO69" s="24"/>
      <c r="GCP69" s="24"/>
      <c r="GCQ69" s="24"/>
      <c r="GCR69" s="24"/>
      <c r="GCS69" s="24"/>
      <c r="GCT69" s="24"/>
      <c r="GCU69" s="24"/>
      <c r="GCV69" s="24"/>
      <c r="GCW69" s="24"/>
      <c r="GCX69" s="24"/>
      <c r="GCY69" s="24"/>
      <c r="GCZ69" s="24"/>
      <c r="GDA69" s="24"/>
      <c r="GDB69" s="24"/>
      <c r="GDC69" s="24"/>
      <c r="GDD69" s="24"/>
      <c r="GDE69" s="24"/>
      <c r="GDF69" s="24"/>
      <c r="GDG69" s="24"/>
      <c r="GDH69" s="24"/>
      <c r="GDI69" s="24"/>
      <c r="GDJ69" s="24"/>
      <c r="GDK69" s="24"/>
      <c r="GDL69" s="24"/>
      <c r="GDM69" s="24"/>
      <c r="GDN69" s="24"/>
      <c r="GDO69" s="24"/>
      <c r="GDP69" s="24"/>
      <c r="GDQ69" s="24"/>
      <c r="GDR69" s="24"/>
      <c r="GDS69" s="24"/>
      <c r="GDT69" s="24"/>
      <c r="GDU69" s="24"/>
      <c r="GDV69" s="24"/>
      <c r="GDW69" s="24"/>
      <c r="GDX69" s="24"/>
      <c r="GDY69" s="24"/>
      <c r="GDZ69" s="24"/>
      <c r="GEA69" s="24"/>
      <c r="GEB69" s="24"/>
      <c r="GEC69" s="24"/>
      <c r="GED69" s="24"/>
      <c r="GEE69" s="24"/>
      <c r="GEF69" s="24"/>
      <c r="GEG69" s="24"/>
      <c r="GEH69" s="24"/>
      <c r="GEI69" s="24"/>
      <c r="GEJ69" s="24"/>
      <c r="GEK69" s="24"/>
      <c r="GEL69" s="24"/>
      <c r="GEM69" s="24"/>
      <c r="GEN69" s="24"/>
      <c r="GEO69" s="24"/>
      <c r="GEP69" s="24"/>
      <c r="GEQ69" s="24"/>
      <c r="GER69" s="24"/>
      <c r="GES69" s="24"/>
      <c r="GET69" s="24"/>
      <c r="GEU69" s="24"/>
      <c r="GEV69" s="24"/>
      <c r="GEW69" s="24"/>
      <c r="GEX69" s="24"/>
      <c r="GEY69" s="24"/>
      <c r="GEZ69" s="24"/>
      <c r="GFA69" s="24"/>
      <c r="GFB69" s="24"/>
      <c r="GFC69" s="24"/>
      <c r="GFD69" s="24"/>
      <c r="GFE69" s="24"/>
      <c r="GFF69" s="24"/>
      <c r="GFG69" s="24"/>
      <c r="GFH69" s="24"/>
      <c r="GFI69" s="24"/>
      <c r="GFJ69" s="24"/>
      <c r="GFK69" s="24"/>
      <c r="GFL69" s="24"/>
      <c r="GFM69" s="24"/>
      <c r="GFN69" s="24"/>
      <c r="GFO69" s="24"/>
      <c r="GFP69" s="24"/>
      <c r="GFQ69" s="24"/>
      <c r="GFR69" s="24"/>
      <c r="GFS69" s="24"/>
      <c r="GFT69" s="24"/>
      <c r="GFU69" s="24"/>
      <c r="GFV69" s="24"/>
      <c r="GFW69" s="24"/>
      <c r="GFX69" s="24"/>
      <c r="GFY69" s="24"/>
      <c r="GFZ69" s="24"/>
      <c r="GGA69" s="24"/>
      <c r="GGB69" s="24"/>
      <c r="GGC69" s="24"/>
      <c r="GGD69" s="24"/>
      <c r="GGE69" s="24"/>
      <c r="GGF69" s="24"/>
      <c r="GGG69" s="24"/>
      <c r="GGH69" s="24"/>
      <c r="GGI69" s="24"/>
      <c r="GGJ69" s="24"/>
      <c r="GGK69" s="24"/>
      <c r="GGL69" s="24"/>
      <c r="GGM69" s="24"/>
      <c r="GGN69" s="24"/>
      <c r="GGO69" s="24"/>
      <c r="GGP69" s="24"/>
      <c r="GGQ69" s="24"/>
      <c r="GGR69" s="24"/>
      <c r="GGS69" s="24"/>
      <c r="GGT69" s="24"/>
      <c r="GGU69" s="24"/>
      <c r="GGV69" s="24"/>
      <c r="GGW69" s="24"/>
      <c r="GGX69" s="24"/>
      <c r="GGY69" s="24"/>
      <c r="GGZ69" s="24"/>
      <c r="GHA69" s="24"/>
      <c r="GHB69" s="24"/>
      <c r="GHC69" s="24"/>
      <c r="GHD69" s="24"/>
      <c r="GHE69" s="24"/>
      <c r="GHF69" s="24"/>
      <c r="GHG69" s="24"/>
      <c r="GHH69" s="24"/>
      <c r="GHI69" s="24"/>
      <c r="GHJ69" s="24"/>
      <c r="GHK69" s="24"/>
      <c r="GHL69" s="24"/>
      <c r="GHM69" s="24"/>
      <c r="GHN69" s="24"/>
      <c r="GHO69" s="24"/>
      <c r="GHP69" s="24"/>
      <c r="GHQ69" s="24"/>
      <c r="GHR69" s="24"/>
      <c r="GHS69" s="24"/>
      <c r="GHT69" s="24"/>
      <c r="GHU69" s="24"/>
      <c r="GHV69" s="24"/>
      <c r="GHW69" s="24"/>
      <c r="GHX69" s="24"/>
      <c r="GHY69" s="24"/>
      <c r="GHZ69" s="24"/>
      <c r="GIA69" s="24"/>
      <c r="GIB69" s="24"/>
      <c r="GIC69" s="24"/>
      <c r="GID69" s="24"/>
      <c r="GIE69" s="24"/>
      <c r="GIF69" s="24"/>
      <c r="GIG69" s="24"/>
      <c r="GIH69" s="24"/>
      <c r="GII69" s="24"/>
      <c r="GIJ69" s="24"/>
      <c r="GIK69" s="24"/>
      <c r="GIL69" s="24"/>
      <c r="GIM69" s="24"/>
      <c r="GIN69" s="24"/>
      <c r="GIO69" s="24"/>
      <c r="GIP69" s="24"/>
      <c r="GIQ69" s="24"/>
      <c r="GIR69" s="24"/>
      <c r="GIS69" s="24"/>
      <c r="GIT69" s="24"/>
      <c r="GIU69" s="24"/>
      <c r="GIV69" s="24"/>
      <c r="GIW69" s="24"/>
      <c r="GIX69" s="24"/>
      <c r="GIY69" s="24"/>
      <c r="GIZ69" s="24"/>
      <c r="GJA69" s="24"/>
      <c r="GJB69" s="24"/>
      <c r="GJC69" s="24"/>
      <c r="GJD69" s="24"/>
      <c r="GJE69" s="24"/>
      <c r="GJF69" s="24"/>
      <c r="GJG69" s="24"/>
      <c r="GJH69" s="24"/>
      <c r="GJI69" s="24"/>
      <c r="GJJ69" s="24"/>
      <c r="GJK69" s="24"/>
      <c r="GJL69" s="24"/>
      <c r="GJM69" s="24"/>
      <c r="GJN69" s="24"/>
      <c r="GJO69" s="24"/>
      <c r="GJP69" s="24"/>
      <c r="GJQ69" s="24"/>
      <c r="GJR69" s="24"/>
      <c r="GJS69" s="24"/>
      <c r="GJT69" s="24"/>
      <c r="GJU69" s="24"/>
      <c r="GJV69" s="24"/>
      <c r="GJW69" s="24"/>
      <c r="GJX69" s="24"/>
      <c r="GJY69" s="24"/>
      <c r="GJZ69" s="24"/>
      <c r="GKA69" s="24"/>
      <c r="GKB69" s="24"/>
      <c r="GKC69" s="24"/>
      <c r="GKD69" s="24"/>
      <c r="GKE69" s="24"/>
      <c r="GKF69" s="24"/>
      <c r="GKG69" s="24"/>
      <c r="GKH69" s="24"/>
      <c r="GKI69" s="24"/>
      <c r="GKJ69" s="24"/>
      <c r="GKK69" s="24"/>
      <c r="GKL69" s="24"/>
      <c r="GKM69" s="24"/>
      <c r="GKN69" s="24"/>
      <c r="GKO69" s="24"/>
      <c r="GKP69" s="24"/>
      <c r="GKQ69" s="24"/>
      <c r="GKR69" s="24"/>
      <c r="GKS69" s="24"/>
      <c r="GKT69" s="24"/>
      <c r="GKU69" s="24"/>
      <c r="GKV69" s="24"/>
      <c r="GKW69" s="24"/>
      <c r="GKX69" s="24"/>
      <c r="GKY69" s="24"/>
      <c r="GKZ69" s="24"/>
      <c r="GLA69" s="24"/>
      <c r="GLB69" s="24"/>
      <c r="GLC69" s="24"/>
      <c r="GLD69" s="24"/>
      <c r="GLE69" s="24"/>
      <c r="GLF69" s="24"/>
      <c r="GLG69" s="24"/>
      <c r="GLH69" s="24"/>
      <c r="GLI69" s="24"/>
      <c r="GLJ69" s="24"/>
      <c r="GLK69" s="24"/>
      <c r="GLL69" s="24"/>
      <c r="GLM69" s="24"/>
      <c r="GLN69" s="24"/>
      <c r="GLO69" s="24"/>
      <c r="GLP69" s="24"/>
      <c r="GLQ69" s="24"/>
      <c r="GLR69" s="24"/>
      <c r="GLS69" s="24"/>
      <c r="GLT69" s="24"/>
      <c r="GLU69" s="24"/>
      <c r="GLV69" s="24"/>
      <c r="GLW69" s="24"/>
      <c r="GLX69" s="24"/>
      <c r="GLY69" s="24"/>
      <c r="GLZ69" s="24"/>
      <c r="GMA69" s="24"/>
      <c r="GMB69" s="24"/>
      <c r="GMC69" s="24"/>
      <c r="GMD69" s="24"/>
      <c r="GME69" s="24"/>
      <c r="GMF69" s="24"/>
      <c r="GMG69" s="24"/>
      <c r="GMH69" s="24"/>
      <c r="GMI69" s="24"/>
      <c r="GMJ69" s="24"/>
      <c r="GMK69" s="24"/>
      <c r="GML69" s="24"/>
      <c r="GMM69" s="24"/>
      <c r="GMN69" s="24"/>
      <c r="GMO69" s="24"/>
      <c r="GMP69" s="24"/>
      <c r="GMQ69" s="24"/>
      <c r="GMR69" s="24"/>
      <c r="GMS69" s="24"/>
      <c r="GMT69" s="24"/>
      <c r="GMU69" s="24"/>
      <c r="GMV69" s="24"/>
      <c r="GMW69" s="24"/>
      <c r="GMX69" s="24"/>
      <c r="GMY69" s="24"/>
      <c r="GMZ69" s="24"/>
      <c r="GNA69" s="24"/>
      <c r="GNB69" s="24"/>
      <c r="GNC69" s="24"/>
      <c r="GND69" s="24"/>
      <c r="GNE69" s="24"/>
      <c r="GNF69" s="24"/>
      <c r="GNG69" s="24"/>
      <c r="GNH69" s="24"/>
      <c r="GNI69" s="24"/>
      <c r="GNJ69" s="24"/>
      <c r="GNK69" s="24"/>
      <c r="GNL69" s="24"/>
      <c r="GNM69" s="24"/>
      <c r="GNN69" s="24"/>
      <c r="GNO69" s="24"/>
      <c r="GNP69" s="24"/>
      <c r="GNQ69" s="24"/>
      <c r="GNR69" s="24"/>
      <c r="GNS69" s="24"/>
      <c r="GNT69" s="24"/>
      <c r="GNU69" s="24"/>
      <c r="GNV69" s="24"/>
      <c r="GNW69" s="24"/>
      <c r="GNX69" s="24"/>
      <c r="GNY69" s="24"/>
      <c r="GNZ69" s="24"/>
      <c r="GOA69" s="24"/>
      <c r="GOB69" s="24"/>
      <c r="GOC69" s="24"/>
      <c r="GOD69" s="24"/>
      <c r="GOE69" s="24"/>
      <c r="GOF69" s="24"/>
      <c r="GOG69" s="24"/>
      <c r="GOH69" s="24"/>
      <c r="GOI69" s="24"/>
      <c r="GOJ69" s="24"/>
      <c r="GOK69" s="24"/>
      <c r="GOL69" s="24"/>
      <c r="GOM69" s="24"/>
      <c r="GON69" s="24"/>
      <c r="GOO69" s="24"/>
      <c r="GOP69" s="24"/>
      <c r="GOQ69" s="24"/>
      <c r="GOR69" s="24"/>
      <c r="GOS69" s="24"/>
      <c r="GOT69" s="24"/>
      <c r="GOU69" s="24"/>
      <c r="GOV69" s="24"/>
      <c r="GOW69" s="24"/>
      <c r="GOX69" s="24"/>
      <c r="GOY69" s="24"/>
      <c r="GOZ69" s="24"/>
      <c r="GPA69" s="24"/>
      <c r="GPB69" s="24"/>
      <c r="GPC69" s="24"/>
      <c r="GPD69" s="24"/>
      <c r="GPE69" s="24"/>
      <c r="GPF69" s="24"/>
      <c r="GPG69" s="24"/>
      <c r="GPH69" s="24"/>
      <c r="GPI69" s="24"/>
      <c r="GPJ69" s="24"/>
      <c r="GPK69" s="24"/>
      <c r="GPL69" s="24"/>
      <c r="GPM69" s="24"/>
      <c r="GPN69" s="24"/>
      <c r="GPO69" s="24"/>
      <c r="GPP69" s="24"/>
      <c r="GPQ69" s="24"/>
      <c r="GPR69" s="24"/>
      <c r="GPS69" s="24"/>
      <c r="GPT69" s="24"/>
      <c r="GPU69" s="24"/>
      <c r="GPV69" s="24"/>
      <c r="GPW69" s="24"/>
      <c r="GPX69" s="24"/>
      <c r="GPY69" s="24"/>
      <c r="GPZ69" s="24"/>
      <c r="GQA69" s="24"/>
      <c r="GQB69" s="24"/>
      <c r="GQC69" s="24"/>
      <c r="GQD69" s="24"/>
      <c r="GQE69" s="24"/>
      <c r="GQF69" s="24"/>
      <c r="GQG69" s="24"/>
      <c r="GQH69" s="24"/>
      <c r="GQI69" s="24"/>
      <c r="GQJ69" s="24"/>
      <c r="GQK69" s="24"/>
      <c r="GQL69" s="24"/>
      <c r="GQM69" s="24"/>
      <c r="GQN69" s="24"/>
      <c r="GQO69" s="24"/>
      <c r="GQP69" s="24"/>
      <c r="GQQ69" s="24"/>
      <c r="GQR69" s="24"/>
      <c r="GQS69" s="24"/>
      <c r="GQT69" s="24"/>
      <c r="GQU69" s="24"/>
      <c r="GQV69" s="24"/>
      <c r="GQW69" s="24"/>
      <c r="GQX69" s="24"/>
      <c r="GQY69" s="24"/>
      <c r="GQZ69" s="24"/>
      <c r="GRA69" s="24"/>
      <c r="GRB69" s="24"/>
      <c r="GRC69" s="24"/>
      <c r="GRD69" s="24"/>
      <c r="GRE69" s="24"/>
      <c r="GRF69" s="24"/>
      <c r="GRG69" s="24"/>
      <c r="GRH69" s="24"/>
      <c r="GRI69" s="24"/>
      <c r="GRJ69" s="24"/>
      <c r="GRK69" s="24"/>
      <c r="GRL69" s="24"/>
      <c r="GRM69" s="24"/>
      <c r="GRN69" s="24"/>
      <c r="GRO69" s="24"/>
      <c r="GRP69" s="24"/>
      <c r="GRQ69" s="24"/>
      <c r="GRR69" s="24"/>
      <c r="GRS69" s="24"/>
      <c r="GRT69" s="24"/>
      <c r="GRU69" s="24"/>
      <c r="GRV69" s="24"/>
      <c r="GRW69" s="24"/>
      <c r="GRX69" s="24"/>
      <c r="GRY69" s="24"/>
      <c r="GRZ69" s="24"/>
      <c r="GSA69" s="24"/>
      <c r="GSB69" s="24"/>
      <c r="GSC69" s="24"/>
      <c r="GSD69" s="24"/>
      <c r="GSE69" s="24"/>
      <c r="GSF69" s="24"/>
      <c r="GSG69" s="24"/>
      <c r="GSH69" s="24"/>
      <c r="GSI69" s="24"/>
      <c r="GSJ69" s="24"/>
      <c r="GSK69" s="24"/>
      <c r="GSL69" s="24"/>
      <c r="GSM69" s="24"/>
      <c r="GSN69" s="24"/>
      <c r="GSO69" s="24"/>
      <c r="GSP69" s="24"/>
      <c r="GSQ69" s="24"/>
      <c r="GSR69" s="24"/>
      <c r="GSS69" s="24"/>
      <c r="GST69" s="24"/>
      <c r="GSU69" s="24"/>
      <c r="GSV69" s="24"/>
      <c r="GSW69" s="24"/>
      <c r="GSX69" s="24"/>
      <c r="GSY69" s="24"/>
      <c r="GSZ69" s="24"/>
      <c r="GTA69" s="24"/>
      <c r="GTB69" s="24"/>
      <c r="GTC69" s="24"/>
      <c r="GTD69" s="24"/>
      <c r="GTE69" s="24"/>
      <c r="GTF69" s="24"/>
      <c r="GTG69" s="24"/>
      <c r="GTH69" s="24"/>
      <c r="GTI69" s="24"/>
      <c r="GTJ69" s="24"/>
      <c r="GTK69" s="24"/>
      <c r="GTL69" s="24"/>
      <c r="GTM69" s="24"/>
      <c r="GTN69" s="24"/>
      <c r="GTO69" s="24"/>
      <c r="GTP69" s="24"/>
      <c r="GTQ69" s="24"/>
      <c r="GTR69" s="24"/>
      <c r="GTS69" s="24"/>
      <c r="GTT69" s="24"/>
      <c r="GTU69" s="24"/>
      <c r="GTV69" s="24"/>
      <c r="GTW69" s="24"/>
      <c r="GTX69" s="24"/>
      <c r="GTY69" s="24"/>
      <c r="GTZ69" s="24"/>
      <c r="GUA69" s="24"/>
      <c r="GUB69" s="24"/>
      <c r="GUC69" s="24"/>
      <c r="GUD69" s="24"/>
      <c r="GUE69" s="24"/>
      <c r="GUF69" s="24"/>
      <c r="GUG69" s="24"/>
      <c r="GUH69" s="24"/>
      <c r="GUI69" s="24"/>
      <c r="GUJ69" s="24"/>
      <c r="GUK69" s="24"/>
      <c r="GUL69" s="24"/>
      <c r="GUM69" s="24"/>
      <c r="GUN69" s="24"/>
      <c r="GUO69" s="24"/>
      <c r="GUP69" s="24"/>
      <c r="GUQ69" s="24"/>
      <c r="GUR69" s="24"/>
      <c r="GUS69" s="24"/>
      <c r="GUT69" s="24"/>
      <c r="GUU69" s="24"/>
      <c r="GUV69" s="24"/>
      <c r="GUW69" s="24"/>
      <c r="GUX69" s="24"/>
      <c r="GUY69" s="24"/>
      <c r="GUZ69" s="24"/>
      <c r="GVA69" s="24"/>
      <c r="GVB69" s="24"/>
      <c r="GVC69" s="24"/>
      <c r="GVD69" s="24"/>
      <c r="GVE69" s="24"/>
      <c r="GVF69" s="24"/>
      <c r="GVG69" s="24"/>
      <c r="GVH69" s="24"/>
      <c r="GVI69" s="24"/>
      <c r="GVJ69" s="24"/>
      <c r="GVK69" s="24"/>
      <c r="GVL69" s="24"/>
      <c r="GVM69" s="24"/>
      <c r="GVN69" s="24"/>
      <c r="GVO69" s="24"/>
      <c r="GVP69" s="24"/>
      <c r="GVQ69" s="24"/>
      <c r="GVR69" s="24"/>
      <c r="GVS69" s="24"/>
      <c r="GVT69" s="24"/>
      <c r="GVU69" s="24"/>
      <c r="GVV69" s="24"/>
      <c r="GVW69" s="24"/>
      <c r="GVX69" s="24"/>
      <c r="GVY69" s="24"/>
      <c r="GVZ69" s="24"/>
      <c r="GWA69" s="24"/>
      <c r="GWB69" s="24"/>
      <c r="GWC69" s="24"/>
      <c r="GWD69" s="24"/>
      <c r="GWE69" s="24"/>
      <c r="GWF69" s="24"/>
      <c r="GWG69" s="24"/>
      <c r="GWH69" s="24"/>
      <c r="GWI69" s="24"/>
      <c r="GWJ69" s="24"/>
      <c r="GWK69" s="24"/>
      <c r="GWL69" s="24"/>
      <c r="GWM69" s="24"/>
      <c r="GWN69" s="24"/>
      <c r="GWO69" s="24"/>
      <c r="GWP69" s="24"/>
      <c r="GWQ69" s="24"/>
      <c r="GWR69" s="24"/>
      <c r="GWS69" s="24"/>
      <c r="GWT69" s="24"/>
      <c r="GWU69" s="24"/>
      <c r="GWV69" s="24"/>
      <c r="GWW69" s="24"/>
      <c r="GWX69" s="24"/>
      <c r="GWY69" s="24"/>
      <c r="GWZ69" s="24"/>
      <c r="GXA69" s="24"/>
      <c r="GXB69" s="24"/>
      <c r="GXC69" s="24"/>
      <c r="GXD69" s="24"/>
      <c r="GXE69" s="24"/>
      <c r="GXF69" s="24"/>
      <c r="GXG69" s="24"/>
      <c r="GXH69" s="24"/>
      <c r="GXI69" s="24"/>
      <c r="GXJ69" s="24"/>
      <c r="GXK69" s="24"/>
      <c r="GXL69" s="24"/>
      <c r="GXM69" s="24"/>
      <c r="GXN69" s="24"/>
      <c r="GXO69" s="24"/>
      <c r="GXP69" s="24"/>
      <c r="GXQ69" s="24"/>
      <c r="GXR69" s="24"/>
      <c r="GXS69" s="24"/>
      <c r="GXT69" s="24"/>
      <c r="GXU69" s="24"/>
      <c r="GXV69" s="24"/>
      <c r="GXW69" s="24"/>
      <c r="GXX69" s="24"/>
      <c r="GXY69" s="24"/>
      <c r="GXZ69" s="24"/>
      <c r="GYA69" s="24"/>
      <c r="GYB69" s="24"/>
      <c r="GYC69" s="24"/>
      <c r="GYD69" s="24"/>
      <c r="GYE69" s="24"/>
      <c r="GYF69" s="24"/>
      <c r="GYG69" s="24"/>
      <c r="GYH69" s="24"/>
      <c r="GYI69" s="24"/>
      <c r="GYJ69" s="24"/>
      <c r="GYK69" s="24"/>
      <c r="GYL69" s="24"/>
      <c r="GYM69" s="24"/>
      <c r="GYN69" s="24"/>
      <c r="GYO69" s="24"/>
      <c r="GYP69" s="24"/>
      <c r="GYQ69" s="24"/>
      <c r="GYR69" s="24"/>
      <c r="GYS69" s="24"/>
      <c r="GYT69" s="24"/>
      <c r="GYU69" s="24"/>
      <c r="GYV69" s="24"/>
      <c r="GYW69" s="24"/>
      <c r="GYX69" s="24"/>
      <c r="GYY69" s="24"/>
      <c r="GYZ69" s="24"/>
      <c r="GZA69" s="24"/>
      <c r="GZB69" s="24"/>
      <c r="GZC69" s="24"/>
      <c r="GZD69" s="24"/>
      <c r="GZE69" s="24"/>
      <c r="GZF69" s="24"/>
      <c r="GZG69" s="24"/>
      <c r="GZH69" s="24"/>
      <c r="GZI69" s="24"/>
      <c r="GZJ69" s="24"/>
      <c r="GZK69" s="24"/>
      <c r="GZL69" s="24"/>
      <c r="GZM69" s="24"/>
      <c r="GZN69" s="24"/>
      <c r="GZO69" s="24"/>
      <c r="GZP69" s="24"/>
      <c r="GZQ69" s="24"/>
      <c r="GZR69" s="24"/>
      <c r="GZS69" s="24"/>
      <c r="GZT69" s="24"/>
      <c r="GZU69" s="24"/>
      <c r="GZV69" s="24"/>
      <c r="GZW69" s="24"/>
      <c r="GZX69" s="24"/>
      <c r="GZY69" s="24"/>
      <c r="GZZ69" s="24"/>
      <c r="HAA69" s="24"/>
      <c r="HAB69" s="24"/>
      <c r="HAC69" s="24"/>
      <c r="HAD69" s="24"/>
      <c r="HAE69" s="24"/>
      <c r="HAF69" s="24"/>
      <c r="HAG69" s="24"/>
      <c r="HAH69" s="24"/>
      <c r="HAI69" s="24"/>
      <c r="HAJ69" s="24"/>
      <c r="HAK69" s="24"/>
      <c r="HAL69" s="24"/>
      <c r="HAM69" s="24"/>
      <c r="HAN69" s="24"/>
      <c r="HAO69" s="24"/>
      <c r="HAP69" s="24"/>
      <c r="HAQ69" s="24"/>
      <c r="HAR69" s="24"/>
      <c r="HAS69" s="24"/>
      <c r="HAT69" s="24"/>
      <c r="HAU69" s="24"/>
      <c r="HAV69" s="24"/>
      <c r="HAW69" s="24"/>
      <c r="HAX69" s="24"/>
      <c r="HAY69" s="24"/>
      <c r="HAZ69" s="24"/>
      <c r="HBA69" s="24"/>
      <c r="HBB69" s="24"/>
      <c r="HBC69" s="24"/>
      <c r="HBD69" s="24"/>
      <c r="HBE69" s="24"/>
      <c r="HBF69" s="24"/>
      <c r="HBG69" s="24"/>
      <c r="HBH69" s="24"/>
      <c r="HBI69" s="24"/>
      <c r="HBJ69" s="24"/>
      <c r="HBK69" s="24"/>
      <c r="HBL69" s="24"/>
      <c r="HBM69" s="24"/>
      <c r="HBN69" s="24"/>
      <c r="HBO69" s="24"/>
      <c r="HBP69" s="24"/>
      <c r="HBQ69" s="24"/>
      <c r="HBR69" s="24"/>
      <c r="HBS69" s="24"/>
      <c r="HBT69" s="24"/>
      <c r="HBU69" s="24"/>
      <c r="HBV69" s="24"/>
      <c r="HBW69" s="24"/>
      <c r="HBX69" s="24"/>
      <c r="HBY69" s="24"/>
      <c r="HBZ69" s="24"/>
      <c r="HCA69" s="24"/>
      <c r="HCB69" s="24"/>
      <c r="HCC69" s="24"/>
      <c r="HCD69" s="24"/>
      <c r="HCE69" s="24"/>
      <c r="HCF69" s="24"/>
      <c r="HCG69" s="24"/>
      <c r="HCH69" s="24"/>
      <c r="HCI69" s="24"/>
      <c r="HCJ69" s="24"/>
      <c r="HCK69" s="24"/>
      <c r="HCL69" s="24"/>
      <c r="HCM69" s="24"/>
      <c r="HCN69" s="24"/>
      <c r="HCO69" s="24"/>
      <c r="HCP69" s="24"/>
      <c r="HCQ69" s="24"/>
      <c r="HCR69" s="24"/>
      <c r="HCS69" s="24"/>
      <c r="HCT69" s="24"/>
      <c r="HCU69" s="24"/>
      <c r="HCV69" s="24"/>
      <c r="HCW69" s="24"/>
      <c r="HCX69" s="24"/>
      <c r="HCY69" s="24"/>
      <c r="HCZ69" s="24"/>
      <c r="HDA69" s="24"/>
      <c r="HDB69" s="24"/>
      <c r="HDC69" s="24"/>
      <c r="HDD69" s="24"/>
      <c r="HDE69" s="24"/>
      <c r="HDF69" s="24"/>
      <c r="HDG69" s="24"/>
      <c r="HDH69" s="24"/>
      <c r="HDI69" s="24"/>
      <c r="HDJ69" s="24"/>
      <c r="HDK69" s="24"/>
      <c r="HDL69" s="24"/>
      <c r="HDM69" s="24"/>
      <c r="HDN69" s="24"/>
      <c r="HDO69" s="24"/>
      <c r="HDP69" s="24"/>
      <c r="HDQ69" s="24"/>
      <c r="HDR69" s="24"/>
      <c r="HDS69" s="24"/>
      <c r="HDT69" s="24"/>
      <c r="HDU69" s="24"/>
      <c r="HDV69" s="24"/>
      <c r="HDW69" s="24"/>
      <c r="HDX69" s="24"/>
      <c r="HDY69" s="24"/>
      <c r="HDZ69" s="24"/>
      <c r="HEA69" s="24"/>
      <c r="HEB69" s="24"/>
      <c r="HEC69" s="24"/>
      <c r="HED69" s="24"/>
      <c r="HEE69" s="24"/>
      <c r="HEF69" s="24"/>
      <c r="HEG69" s="24"/>
      <c r="HEH69" s="24"/>
      <c r="HEI69" s="24"/>
      <c r="HEJ69" s="24"/>
      <c r="HEK69" s="24"/>
      <c r="HEL69" s="24"/>
      <c r="HEM69" s="24"/>
      <c r="HEN69" s="24"/>
      <c r="HEO69" s="24"/>
      <c r="HEP69" s="24"/>
      <c r="HEQ69" s="24"/>
      <c r="HER69" s="24"/>
      <c r="HES69" s="24"/>
      <c r="HET69" s="24"/>
      <c r="HEU69" s="24"/>
      <c r="HEV69" s="24"/>
      <c r="HEW69" s="24"/>
      <c r="HEX69" s="24"/>
      <c r="HEY69" s="24"/>
      <c r="HEZ69" s="24"/>
      <c r="HFA69" s="24"/>
      <c r="HFB69" s="24"/>
      <c r="HFC69" s="24"/>
      <c r="HFD69" s="24"/>
      <c r="HFE69" s="24"/>
      <c r="HFF69" s="24"/>
      <c r="HFG69" s="24"/>
      <c r="HFH69" s="24"/>
      <c r="HFI69" s="24"/>
      <c r="HFJ69" s="24"/>
      <c r="HFK69" s="24"/>
      <c r="HFL69" s="24"/>
      <c r="HFM69" s="24"/>
      <c r="HFN69" s="24"/>
      <c r="HFO69" s="24"/>
      <c r="HFP69" s="24"/>
      <c r="HFQ69" s="24"/>
      <c r="HFR69" s="24"/>
      <c r="HFS69" s="24"/>
      <c r="HFT69" s="24"/>
      <c r="HFU69" s="24"/>
      <c r="HFV69" s="24"/>
      <c r="HFW69" s="24"/>
      <c r="HFX69" s="24"/>
      <c r="HFY69" s="24"/>
      <c r="HFZ69" s="24"/>
      <c r="HGA69" s="24"/>
      <c r="HGB69" s="24"/>
      <c r="HGC69" s="24"/>
      <c r="HGD69" s="24"/>
      <c r="HGE69" s="24"/>
      <c r="HGF69" s="24"/>
      <c r="HGG69" s="24"/>
      <c r="HGH69" s="24"/>
      <c r="HGI69" s="24"/>
      <c r="HGJ69" s="24"/>
      <c r="HGK69" s="24"/>
      <c r="HGL69" s="24"/>
      <c r="HGM69" s="24"/>
      <c r="HGN69" s="24"/>
      <c r="HGO69" s="24"/>
      <c r="HGP69" s="24"/>
      <c r="HGQ69" s="24"/>
      <c r="HGR69" s="24"/>
      <c r="HGS69" s="24"/>
      <c r="HGT69" s="24"/>
      <c r="HGU69" s="24"/>
      <c r="HGV69" s="24"/>
      <c r="HGW69" s="24"/>
      <c r="HGX69" s="24"/>
      <c r="HGY69" s="24"/>
      <c r="HGZ69" s="24"/>
      <c r="HHA69" s="24"/>
      <c r="HHB69" s="24"/>
      <c r="HHC69" s="24"/>
      <c r="HHD69" s="24"/>
      <c r="HHE69" s="24"/>
      <c r="HHF69" s="24"/>
      <c r="HHG69" s="24"/>
      <c r="HHH69" s="24"/>
      <c r="HHI69" s="24"/>
      <c r="HHJ69" s="24"/>
      <c r="HHK69" s="24"/>
      <c r="HHL69" s="24"/>
      <c r="HHM69" s="24"/>
      <c r="HHN69" s="24"/>
      <c r="HHO69" s="24"/>
      <c r="HHP69" s="24"/>
      <c r="HHQ69" s="24"/>
      <c r="HHR69" s="24"/>
      <c r="HHS69" s="24"/>
      <c r="HHT69" s="24"/>
      <c r="HHU69" s="24"/>
      <c r="HHV69" s="24"/>
      <c r="HHW69" s="24"/>
      <c r="HHX69" s="24"/>
      <c r="HHY69" s="24"/>
      <c r="HHZ69" s="24"/>
      <c r="HIA69" s="24"/>
      <c r="HIB69" s="24"/>
      <c r="HIC69" s="24"/>
      <c r="HID69" s="24"/>
      <c r="HIE69" s="24"/>
      <c r="HIF69" s="24"/>
      <c r="HIG69" s="24"/>
      <c r="HIH69" s="24"/>
      <c r="HII69" s="24"/>
      <c r="HIJ69" s="24"/>
      <c r="HIK69" s="24"/>
      <c r="HIL69" s="24"/>
      <c r="HIM69" s="24"/>
      <c r="HIN69" s="24"/>
      <c r="HIO69" s="24"/>
      <c r="HIP69" s="24"/>
      <c r="HIQ69" s="24"/>
      <c r="HIR69" s="24"/>
      <c r="HIS69" s="24"/>
      <c r="HIT69" s="24"/>
      <c r="HIU69" s="24"/>
      <c r="HIV69" s="24"/>
      <c r="HIW69" s="24"/>
      <c r="HIX69" s="24"/>
      <c r="HIY69" s="24"/>
      <c r="HIZ69" s="24"/>
      <c r="HJA69" s="24"/>
      <c r="HJB69" s="24"/>
      <c r="HJC69" s="24"/>
      <c r="HJD69" s="24"/>
      <c r="HJE69" s="24"/>
      <c r="HJF69" s="24"/>
      <c r="HJG69" s="24"/>
      <c r="HJH69" s="24"/>
      <c r="HJI69" s="24"/>
      <c r="HJJ69" s="24"/>
      <c r="HJK69" s="24"/>
      <c r="HJL69" s="24"/>
      <c r="HJM69" s="24"/>
      <c r="HJN69" s="24"/>
      <c r="HJO69" s="24"/>
      <c r="HJP69" s="24"/>
      <c r="HJQ69" s="24"/>
      <c r="HJR69" s="24"/>
      <c r="HJS69" s="24"/>
      <c r="HJT69" s="24"/>
      <c r="HJU69" s="24"/>
      <c r="HJV69" s="24"/>
      <c r="HJW69" s="24"/>
      <c r="HJX69" s="24"/>
      <c r="HJY69" s="24"/>
      <c r="HJZ69" s="24"/>
      <c r="HKA69" s="24"/>
      <c r="HKB69" s="24"/>
      <c r="HKC69" s="24"/>
      <c r="HKD69" s="24"/>
      <c r="HKE69" s="24"/>
      <c r="HKF69" s="24"/>
      <c r="HKG69" s="24"/>
      <c r="HKH69" s="24"/>
      <c r="HKI69" s="24"/>
      <c r="HKJ69" s="24"/>
      <c r="HKK69" s="24"/>
      <c r="HKL69" s="24"/>
      <c r="HKM69" s="24"/>
      <c r="HKN69" s="24"/>
      <c r="HKO69" s="24"/>
      <c r="HKP69" s="24"/>
      <c r="HKQ69" s="24"/>
      <c r="HKR69" s="24"/>
      <c r="HKS69" s="24"/>
      <c r="HKT69" s="24"/>
      <c r="HKU69" s="24"/>
      <c r="HKV69" s="24"/>
      <c r="HKW69" s="24"/>
      <c r="HKX69" s="24"/>
      <c r="HKY69" s="24"/>
      <c r="HKZ69" s="24"/>
      <c r="HLA69" s="24"/>
      <c r="HLB69" s="24"/>
      <c r="HLC69" s="24"/>
      <c r="HLD69" s="24"/>
      <c r="HLE69" s="24"/>
      <c r="HLF69" s="24"/>
      <c r="HLG69" s="24"/>
      <c r="HLH69" s="24"/>
      <c r="HLI69" s="24"/>
      <c r="HLJ69" s="24"/>
      <c r="HLK69" s="24"/>
      <c r="HLL69" s="24"/>
      <c r="HLM69" s="24"/>
      <c r="HLN69" s="24"/>
      <c r="HLO69" s="24"/>
      <c r="HLP69" s="24"/>
      <c r="HLQ69" s="24"/>
      <c r="HLR69" s="24"/>
      <c r="HLS69" s="24"/>
      <c r="HLT69" s="24"/>
      <c r="HLU69" s="24"/>
      <c r="HLV69" s="24"/>
      <c r="HLW69" s="24"/>
      <c r="HLX69" s="24"/>
      <c r="HLY69" s="24"/>
      <c r="HLZ69" s="24"/>
      <c r="HMA69" s="24"/>
      <c r="HMB69" s="24"/>
      <c r="HMC69" s="24"/>
      <c r="HMD69" s="24"/>
      <c r="HME69" s="24"/>
      <c r="HMF69" s="24"/>
      <c r="HMG69" s="24"/>
      <c r="HMH69" s="24"/>
      <c r="HMI69" s="24"/>
      <c r="HMJ69" s="24"/>
      <c r="HMK69" s="24"/>
      <c r="HML69" s="24"/>
      <c r="HMM69" s="24"/>
      <c r="HMN69" s="24"/>
      <c r="HMO69" s="24"/>
      <c r="HMP69" s="24"/>
      <c r="HMQ69" s="24"/>
      <c r="HMR69" s="24"/>
      <c r="HMS69" s="24"/>
      <c r="HMT69" s="24"/>
      <c r="HMU69" s="24"/>
      <c r="HMV69" s="24"/>
      <c r="HMW69" s="24"/>
      <c r="HMX69" s="24"/>
      <c r="HMY69" s="24"/>
      <c r="HMZ69" s="24"/>
      <c r="HNA69" s="24"/>
      <c r="HNB69" s="24"/>
      <c r="HNC69" s="24"/>
      <c r="HND69" s="24"/>
      <c r="HNE69" s="24"/>
      <c r="HNF69" s="24"/>
      <c r="HNG69" s="24"/>
      <c r="HNH69" s="24"/>
      <c r="HNI69" s="24"/>
      <c r="HNJ69" s="24"/>
      <c r="HNK69" s="24"/>
      <c r="HNL69" s="24"/>
      <c r="HNM69" s="24"/>
      <c r="HNN69" s="24"/>
      <c r="HNO69" s="24"/>
      <c r="HNP69" s="24"/>
      <c r="HNQ69" s="24"/>
      <c r="HNR69" s="24"/>
      <c r="HNS69" s="24"/>
      <c r="HNT69" s="24"/>
      <c r="HNU69" s="24"/>
      <c r="HNV69" s="24"/>
      <c r="HNW69" s="24"/>
      <c r="HNX69" s="24"/>
      <c r="HNY69" s="24"/>
      <c r="HNZ69" s="24"/>
      <c r="HOA69" s="24"/>
      <c r="HOB69" s="24"/>
      <c r="HOC69" s="24"/>
      <c r="HOD69" s="24"/>
      <c r="HOE69" s="24"/>
      <c r="HOF69" s="24"/>
      <c r="HOG69" s="24"/>
      <c r="HOH69" s="24"/>
      <c r="HOI69" s="24"/>
      <c r="HOJ69" s="24"/>
      <c r="HOK69" s="24"/>
      <c r="HOL69" s="24"/>
      <c r="HOM69" s="24"/>
      <c r="HON69" s="24"/>
      <c r="HOO69" s="24"/>
      <c r="HOP69" s="24"/>
      <c r="HOQ69" s="24"/>
      <c r="HOR69" s="24"/>
      <c r="HOS69" s="24"/>
      <c r="HOT69" s="24"/>
      <c r="HOU69" s="24"/>
      <c r="HOV69" s="24"/>
      <c r="HOW69" s="24"/>
      <c r="HOX69" s="24"/>
      <c r="HOY69" s="24"/>
      <c r="HOZ69" s="24"/>
      <c r="HPA69" s="24"/>
      <c r="HPB69" s="24"/>
      <c r="HPC69" s="24"/>
      <c r="HPD69" s="24"/>
      <c r="HPE69" s="24"/>
      <c r="HPF69" s="24"/>
      <c r="HPG69" s="24"/>
      <c r="HPH69" s="24"/>
      <c r="HPI69" s="24"/>
      <c r="HPJ69" s="24"/>
      <c r="HPK69" s="24"/>
      <c r="HPL69" s="24"/>
      <c r="HPM69" s="24"/>
      <c r="HPN69" s="24"/>
      <c r="HPO69" s="24"/>
      <c r="HPP69" s="24"/>
      <c r="HPQ69" s="24"/>
      <c r="HPR69" s="24"/>
      <c r="HPS69" s="24"/>
      <c r="HPT69" s="24"/>
      <c r="HPU69" s="24"/>
      <c r="HPV69" s="24"/>
      <c r="HPW69" s="24"/>
      <c r="HPX69" s="24"/>
      <c r="HPY69" s="24"/>
      <c r="HPZ69" s="24"/>
      <c r="HQA69" s="24"/>
      <c r="HQB69" s="24"/>
      <c r="HQC69" s="24"/>
      <c r="HQD69" s="24"/>
      <c r="HQE69" s="24"/>
      <c r="HQF69" s="24"/>
      <c r="HQG69" s="24"/>
      <c r="HQH69" s="24"/>
      <c r="HQI69" s="24"/>
      <c r="HQJ69" s="24"/>
      <c r="HQK69" s="24"/>
      <c r="HQL69" s="24"/>
      <c r="HQM69" s="24"/>
      <c r="HQN69" s="24"/>
      <c r="HQO69" s="24"/>
      <c r="HQP69" s="24"/>
      <c r="HQQ69" s="24"/>
      <c r="HQR69" s="24"/>
      <c r="HQS69" s="24"/>
      <c r="HQT69" s="24"/>
      <c r="HQU69" s="24"/>
      <c r="HQV69" s="24"/>
      <c r="HQW69" s="24"/>
      <c r="HQX69" s="24"/>
      <c r="HQY69" s="24"/>
      <c r="HQZ69" s="24"/>
      <c r="HRA69" s="24"/>
      <c r="HRB69" s="24"/>
      <c r="HRC69" s="24"/>
      <c r="HRD69" s="24"/>
      <c r="HRE69" s="24"/>
      <c r="HRF69" s="24"/>
      <c r="HRG69" s="24"/>
      <c r="HRH69" s="24"/>
      <c r="HRI69" s="24"/>
      <c r="HRJ69" s="24"/>
      <c r="HRK69" s="24"/>
      <c r="HRL69" s="24"/>
      <c r="HRM69" s="24"/>
      <c r="HRN69" s="24"/>
      <c r="HRO69" s="24"/>
      <c r="HRP69" s="24"/>
      <c r="HRQ69" s="24"/>
      <c r="HRR69" s="24"/>
      <c r="HRS69" s="24"/>
      <c r="HRT69" s="24"/>
      <c r="HRU69" s="24"/>
      <c r="HRV69" s="24"/>
      <c r="HRW69" s="24"/>
      <c r="HRX69" s="24"/>
      <c r="HRY69" s="24"/>
      <c r="HRZ69" s="24"/>
      <c r="HSA69" s="24"/>
      <c r="HSB69" s="24"/>
      <c r="HSC69" s="24"/>
      <c r="HSD69" s="24"/>
      <c r="HSE69" s="24"/>
      <c r="HSF69" s="24"/>
      <c r="HSG69" s="24"/>
      <c r="HSH69" s="24"/>
      <c r="HSI69" s="24"/>
      <c r="HSJ69" s="24"/>
      <c r="HSK69" s="24"/>
      <c r="HSL69" s="24"/>
      <c r="HSM69" s="24"/>
      <c r="HSN69" s="24"/>
      <c r="HSO69" s="24"/>
      <c r="HSP69" s="24"/>
      <c r="HSQ69" s="24"/>
      <c r="HSR69" s="24"/>
      <c r="HSS69" s="24"/>
      <c r="HST69" s="24"/>
      <c r="HSU69" s="24"/>
      <c r="HSV69" s="24"/>
      <c r="HSW69" s="24"/>
      <c r="HSX69" s="24"/>
      <c r="HSY69" s="24"/>
      <c r="HSZ69" s="24"/>
      <c r="HTA69" s="24"/>
      <c r="HTB69" s="24"/>
      <c r="HTC69" s="24"/>
      <c r="HTD69" s="24"/>
      <c r="HTE69" s="24"/>
      <c r="HTF69" s="24"/>
      <c r="HTG69" s="24"/>
      <c r="HTH69" s="24"/>
      <c r="HTI69" s="24"/>
      <c r="HTJ69" s="24"/>
      <c r="HTK69" s="24"/>
      <c r="HTL69" s="24"/>
      <c r="HTM69" s="24"/>
      <c r="HTN69" s="24"/>
      <c r="HTO69" s="24"/>
      <c r="HTP69" s="24"/>
      <c r="HTQ69" s="24"/>
      <c r="HTR69" s="24"/>
      <c r="HTS69" s="24"/>
      <c r="HTT69" s="24"/>
      <c r="HTU69" s="24"/>
      <c r="HTV69" s="24"/>
      <c r="HTW69" s="24"/>
      <c r="HTX69" s="24"/>
      <c r="HTY69" s="24"/>
      <c r="HTZ69" s="24"/>
      <c r="HUA69" s="24"/>
      <c r="HUB69" s="24"/>
      <c r="HUC69" s="24"/>
      <c r="HUD69" s="24"/>
      <c r="HUE69" s="24"/>
      <c r="HUF69" s="24"/>
      <c r="HUG69" s="24"/>
      <c r="HUH69" s="24"/>
      <c r="HUI69" s="24"/>
      <c r="HUJ69" s="24"/>
      <c r="HUK69" s="24"/>
      <c r="HUL69" s="24"/>
      <c r="HUM69" s="24"/>
      <c r="HUN69" s="24"/>
      <c r="HUO69" s="24"/>
      <c r="HUP69" s="24"/>
      <c r="HUQ69" s="24"/>
      <c r="HUR69" s="24"/>
      <c r="HUS69" s="24"/>
      <c r="HUT69" s="24"/>
      <c r="HUU69" s="24"/>
      <c r="HUV69" s="24"/>
      <c r="HUW69" s="24"/>
      <c r="HUX69" s="24"/>
      <c r="HUY69" s="24"/>
      <c r="HUZ69" s="24"/>
      <c r="HVA69" s="24"/>
      <c r="HVB69" s="24"/>
      <c r="HVC69" s="24"/>
      <c r="HVD69" s="24"/>
      <c r="HVE69" s="24"/>
      <c r="HVF69" s="24"/>
      <c r="HVG69" s="24"/>
      <c r="HVH69" s="24"/>
      <c r="HVI69" s="24"/>
      <c r="HVJ69" s="24"/>
      <c r="HVK69" s="24"/>
      <c r="HVL69" s="24"/>
      <c r="HVM69" s="24"/>
      <c r="HVN69" s="24"/>
      <c r="HVO69" s="24"/>
      <c r="HVP69" s="24"/>
      <c r="HVQ69" s="24"/>
      <c r="HVR69" s="24"/>
      <c r="HVS69" s="24"/>
      <c r="HVT69" s="24"/>
      <c r="HVU69" s="24"/>
      <c r="HVV69" s="24"/>
      <c r="HVW69" s="24"/>
      <c r="HVX69" s="24"/>
      <c r="HVY69" s="24"/>
      <c r="HVZ69" s="24"/>
      <c r="HWA69" s="24"/>
      <c r="HWB69" s="24"/>
      <c r="HWC69" s="24"/>
      <c r="HWD69" s="24"/>
      <c r="HWE69" s="24"/>
      <c r="HWF69" s="24"/>
      <c r="HWG69" s="24"/>
      <c r="HWH69" s="24"/>
      <c r="HWI69" s="24"/>
      <c r="HWJ69" s="24"/>
      <c r="HWK69" s="24"/>
      <c r="HWL69" s="24"/>
      <c r="HWM69" s="24"/>
      <c r="HWN69" s="24"/>
      <c r="HWO69" s="24"/>
      <c r="HWP69" s="24"/>
      <c r="HWQ69" s="24"/>
      <c r="HWR69" s="24"/>
      <c r="HWS69" s="24"/>
      <c r="HWT69" s="24"/>
      <c r="HWU69" s="24"/>
      <c r="HWV69" s="24"/>
      <c r="HWW69" s="24"/>
      <c r="HWX69" s="24"/>
      <c r="HWY69" s="24"/>
      <c r="HWZ69" s="24"/>
      <c r="HXA69" s="24"/>
      <c r="HXB69" s="24"/>
      <c r="HXC69" s="24"/>
      <c r="HXD69" s="24"/>
      <c r="HXE69" s="24"/>
      <c r="HXF69" s="24"/>
      <c r="HXG69" s="24"/>
      <c r="HXH69" s="24"/>
      <c r="HXI69" s="24"/>
      <c r="HXJ69" s="24"/>
      <c r="HXK69" s="24"/>
      <c r="HXL69" s="24"/>
      <c r="HXM69" s="24"/>
      <c r="HXN69" s="24"/>
      <c r="HXO69" s="24"/>
      <c r="HXP69" s="24"/>
      <c r="HXQ69" s="24"/>
      <c r="HXR69" s="24"/>
      <c r="HXS69" s="24"/>
      <c r="HXT69" s="24"/>
      <c r="HXU69" s="24"/>
      <c r="HXV69" s="24"/>
      <c r="HXW69" s="24"/>
      <c r="HXX69" s="24"/>
      <c r="HXY69" s="24"/>
      <c r="HXZ69" s="24"/>
      <c r="HYA69" s="24"/>
      <c r="HYB69" s="24"/>
      <c r="HYC69" s="24"/>
      <c r="HYD69" s="24"/>
      <c r="HYE69" s="24"/>
      <c r="HYF69" s="24"/>
      <c r="HYG69" s="24"/>
      <c r="HYH69" s="24"/>
      <c r="HYI69" s="24"/>
      <c r="HYJ69" s="24"/>
      <c r="HYK69" s="24"/>
      <c r="HYL69" s="24"/>
      <c r="HYM69" s="24"/>
      <c r="HYN69" s="24"/>
      <c r="HYO69" s="24"/>
      <c r="HYP69" s="24"/>
      <c r="HYQ69" s="24"/>
      <c r="HYR69" s="24"/>
      <c r="HYS69" s="24"/>
      <c r="HYT69" s="24"/>
      <c r="HYU69" s="24"/>
      <c r="HYV69" s="24"/>
      <c r="HYW69" s="24"/>
      <c r="HYX69" s="24"/>
      <c r="HYY69" s="24"/>
      <c r="HYZ69" s="24"/>
      <c r="HZA69" s="24"/>
      <c r="HZB69" s="24"/>
      <c r="HZC69" s="24"/>
      <c r="HZD69" s="24"/>
      <c r="HZE69" s="24"/>
      <c r="HZF69" s="24"/>
      <c r="HZG69" s="24"/>
      <c r="HZH69" s="24"/>
      <c r="HZI69" s="24"/>
      <c r="HZJ69" s="24"/>
      <c r="HZK69" s="24"/>
      <c r="HZL69" s="24"/>
      <c r="HZM69" s="24"/>
      <c r="HZN69" s="24"/>
      <c r="HZO69" s="24"/>
      <c r="HZP69" s="24"/>
      <c r="HZQ69" s="24"/>
      <c r="HZR69" s="24"/>
      <c r="HZS69" s="24"/>
      <c r="HZT69" s="24"/>
      <c r="HZU69" s="24"/>
      <c r="HZV69" s="24"/>
      <c r="HZW69" s="24"/>
      <c r="HZX69" s="24"/>
      <c r="HZY69" s="24"/>
      <c r="HZZ69" s="24"/>
      <c r="IAA69" s="24"/>
      <c r="IAB69" s="24"/>
      <c r="IAC69" s="24"/>
      <c r="IAD69" s="24"/>
      <c r="IAE69" s="24"/>
      <c r="IAF69" s="24"/>
      <c r="IAG69" s="24"/>
      <c r="IAH69" s="24"/>
      <c r="IAI69" s="24"/>
      <c r="IAJ69" s="24"/>
      <c r="IAK69" s="24"/>
      <c r="IAL69" s="24"/>
      <c r="IAM69" s="24"/>
      <c r="IAN69" s="24"/>
      <c r="IAO69" s="24"/>
      <c r="IAP69" s="24"/>
      <c r="IAQ69" s="24"/>
      <c r="IAR69" s="24"/>
      <c r="IAS69" s="24"/>
      <c r="IAT69" s="24"/>
      <c r="IAU69" s="24"/>
      <c r="IAV69" s="24"/>
      <c r="IAW69" s="24"/>
      <c r="IAX69" s="24"/>
      <c r="IAY69" s="24"/>
      <c r="IAZ69" s="24"/>
      <c r="IBA69" s="24"/>
      <c r="IBB69" s="24"/>
      <c r="IBC69" s="24"/>
      <c r="IBD69" s="24"/>
      <c r="IBE69" s="24"/>
      <c r="IBF69" s="24"/>
      <c r="IBG69" s="24"/>
      <c r="IBH69" s="24"/>
      <c r="IBI69" s="24"/>
      <c r="IBJ69" s="24"/>
      <c r="IBK69" s="24"/>
      <c r="IBL69" s="24"/>
      <c r="IBM69" s="24"/>
      <c r="IBN69" s="24"/>
      <c r="IBO69" s="24"/>
      <c r="IBP69" s="24"/>
      <c r="IBQ69" s="24"/>
      <c r="IBR69" s="24"/>
      <c r="IBS69" s="24"/>
      <c r="IBT69" s="24"/>
      <c r="IBU69" s="24"/>
      <c r="IBV69" s="24"/>
      <c r="IBW69" s="24"/>
      <c r="IBX69" s="24"/>
      <c r="IBY69" s="24"/>
      <c r="IBZ69" s="24"/>
      <c r="ICA69" s="24"/>
      <c r="ICB69" s="24"/>
      <c r="ICC69" s="24"/>
      <c r="ICD69" s="24"/>
      <c r="ICE69" s="24"/>
      <c r="ICF69" s="24"/>
      <c r="ICG69" s="24"/>
      <c r="ICH69" s="24"/>
      <c r="ICI69" s="24"/>
      <c r="ICJ69" s="24"/>
      <c r="ICK69" s="24"/>
      <c r="ICL69" s="24"/>
      <c r="ICM69" s="24"/>
      <c r="ICN69" s="24"/>
      <c r="ICO69" s="24"/>
      <c r="ICP69" s="24"/>
      <c r="ICQ69" s="24"/>
      <c r="ICR69" s="24"/>
      <c r="ICS69" s="24"/>
      <c r="ICT69" s="24"/>
      <c r="ICU69" s="24"/>
      <c r="ICV69" s="24"/>
      <c r="ICW69" s="24"/>
      <c r="ICX69" s="24"/>
      <c r="ICY69" s="24"/>
      <c r="ICZ69" s="24"/>
      <c r="IDA69" s="24"/>
      <c r="IDB69" s="24"/>
      <c r="IDC69" s="24"/>
      <c r="IDD69" s="24"/>
      <c r="IDE69" s="24"/>
      <c r="IDF69" s="24"/>
      <c r="IDG69" s="24"/>
      <c r="IDH69" s="24"/>
      <c r="IDI69" s="24"/>
      <c r="IDJ69" s="24"/>
      <c r="IDK69" s="24"/>
      <c r="IDL69" s="24"/>
      <c r="IDM69" s="24"/>
      <c r="IDN69" s="24"/>
      <c r="IDO69" s="24"/>
      <c r="IDP69" s="24"/>
      <c r="IDQ69" s="24"/>
      <c r="IDR69" s="24"/>
      <c r="IDS69" s="24"/>
      <c r="IDT69" s="24"/>
      <c r="IDU69" s="24"/>
      <c r="IDV69" s="24"/>
      <c r="IDW69" s="24"/>
      <c r="IDX69" s="24"/>
      <c r="IDY69" s="24"/>
      <c r="IDZ69" s="24"/>
      <c r="IEA69" s="24"/>
      <c r="IEB69" s="24"/>
      <c r="IEC69" s="24"/>
      <c r="IED69" s="24"/>
      <c r="IEE69" s="24"/>
      <c r="IEF69" s="24"/>
      <c r="IEG69" s="24"/>
      <c r="IEH69" s="24"/>
      <c r="IEI69" s="24"/>
      <c r="IEJ69" s="24"/>
      <c r="IEK69" s="24"/>
      <c r="IEL69" s="24"/>
      <c r="IEM69" s="24"/>
      <c r="IEN69" s="24"/>
      <c r="IEO69" s="24"/>
      <c r="IEP69" s="24"/>
      <c r="IEQ69" s="24"/>
      <c r="IER69" s="24"/>
      <c r="IES69" s="24"/>
      <c r="IET69" s="24"/>
      <c r="IEU69" s="24"/>
      <c r="IEV69" s="24"/>
      <c r="IEW69" s="24"/>
      <c r="IEX69" s="24"/>
      <c r="IEY69" s="24"/>
      <c r="IEZ69" s="24"/>
      <c r="IFA69" s="24"/>
      <c r="IFB69" s="24"/>
      <c r="IFC69" s="24"/>
      <c r="IFD69" s="24"/>
      <c r="IFE69" s="24"/>
      <c r="IFF69" s="24"/>
      <c r="IFG69" s="24"/>
      <c r="IFH69" s="24"/>
      <c r="IFI69" s="24"/>
      <c r="IFJ69" s="24"/>
      <c r="IFK69" s="24"/>
      <c r="IFL69" s="24"/>
      <c r="IFM69" s="24"/>
      <c r="IFN69" s="24"/>
      <c r="IFO69" s="24"/>
      <c r="IFP69" s="24"/>
      <c r="IFQ69" s="24"/>
      <c r="IFR69" s="24"/>
      <c r="IFS69" s="24"/>
      <c r="IFT69" s="24"/>
      <c r="IFU69" s="24"/>
      <c r="IFV69" s="24"/>
      <c r="IFW69" s="24"/>
      <c r="IFX69" s="24"/>
      <c r="IFY69" s="24"/>
      <c r="IFZ69" s="24"/>
      <c r="IGA69" s="24"/>
      <c r="IGB69" s="24"/>
      <c r="IGC69" s="24"/>
      <c r="IGD69" s="24"/>
      <c r="IGE69" s="24"/>
      <c r="IGF69" s="24"/>
      <c r="IGG69" s="24"/>
      <c r="IGH69" s="24"/>
      <c r="IGI69" s="24"/>
      <c r="IGJ69" s="24"/>
      <c r="IGK69" s="24"/>
      <c r="IGL69" s="24"/>
      <c r="IGM69" s="24"/>
      <c r="IGN69" s="24"/>
      <c r="IGO69" s="24"/>
      <c r="IGP69" s="24"/>
      <c r="IGQ69" s="24"/>
      <c r="IGR69" s="24"/>
      <c r="IGS69" s="24"/>
      <c r="IGT69" s="24"/>
      <c r="IGU69" s="24"/>
      <c r="IGV69" s="24"/>
      <c r="IGW69" s="24"/>
      <c r="IGX69" s="24"/>
      <c r="IGY69" s="24"/>
      <c r="IGZ69" s="24"/>
      <c r="IHA69" s="24"/>
      <c r="IHB69" s="24"/>
      <c r="IHC69" s="24"/>
      <c r="IHD69" s="24"/>
      <c r="IHE69" s="24"/>
      <c r="IHF69" s="24"/>
      <c r="IHG69" s="24"/>
      <c r="IHH69" s="24"/>
      <c r="IHI69" s="24"/>
      <c r="IHJ69" s="24"/>
      <c r="IHK69" s="24"/>
      <c r="IHL69" s="24"/>
      <c r="IHM69" s="24"/>
      <c r="IHN69" s="24"/>
      <c r="IHO69" s="24"/>
      <c r="IHP69" s="24"/>
      <c r="IHQ69" s="24"/>
      <c r="IHR69" s="24"/>
      <c r="IHS69" s="24"/>
      <c r="IHT69" s="24"/>
      <c r="IHU69" s="24"/>
      <c r="IHV69" s="24"/>
      <c r="IHW69" s="24"/>
      <c r="IHX69" s="24"/>
      <c r="IHY69" s="24"/>
      <c r="IHZ69" s="24"/>
      <c r="IIA69" s="24"/>
      <c r="IIB69" s="24"/>
      <c r="IIC69" s="24"/>
      <c r="IID69" s="24"/>
      <c r="IIE69" s="24"/>
      <c r="IIF69" s="24"/>
      <c r="IIG69" s="24"/>
      <c r="IIH69" s="24"/>
      <c r="III69" s="24"/>
      <c r="IIJ69" s="24"/>
      <c r="IIK69" s="24"/>
      <c r="IIL69" s="24"/>
      <c r="IIM69" s="24"/>
      <c r="IIN69" s="24"/>
      <c r="IIO69" s="24"/>
      <c r="IIP69" s="24"/>
      <c r="IIQ69" s="24"/>
      <c r="IIR69" s="24"/>
      <c r="IIS69" s="24"/>
      <c r="IIT69" s="24"/>
      <c r="IIU69" s="24"/>
      <c r="IIV69" s="24"/>
      <c r="IIW69" s="24"/>
      <c r="IIX69" s="24"/>
      <c r="IIY69" s="24"/>
      <c r="IIZ69" s="24"/>
      <c r="IJA69" s="24"/>
      <c r="IJB69" s="24"/>
      <c r="IJC69" s="24"/>
      <c r="IJD69" s="24"/>
      <c r="IJE69" s="24"/>
      <c r="IJF69" s="24"/>
      <c r="IJG69" s="24"/>
      <c r="IJH69" s="24"/>
      <c r="IJI69" s="24"/>
      <c r="IJJ69" s="24"/>
      <c r="IJK69" s="24"/>
      <c r="IJL69" s="24"/>
      <c r="IJM69" s="24"/>
      <c r="IJN69" s="24"/>
      <c r="IJO69" s="24"/>
      <c r="IJP69" s="24"/>
      <c r="IJQ69" s="24"/>
      <c r="IJR69" s="24"/>
      <c r="IJS69" s="24"/>
      <c r="IJT69" s="24"/>
      <c r="IJU69" s="24"/>
      <c r="IJV69" s="24"/>
      <c r="IJW69" s="24"/>
      <c r="IJX69" s="24"/>
      <c r="IJY69" s="24"/>
      <c r="IJZ69" s="24"/>
      <c r="IKA69" s="24"/>
      <c r="IKB69" s="24"/>
      <c r="IKC69" s="24"/>
      <c r="IKD69" s="24"/>
      <c r="IKE69" s="24"/>
      <c r="IKF69" s="24"/>
      <c r="IKG69" s="24"/>
      <c r="IKH69" s="24"/>
      <c r="IKI69" s="24"/>
      <c r="IKJ69" s="24"/>
      <c r="IKK69" s="24"/>
      <c r="IKL69" s="24"/>
      <c r="IKM69" s="24"/>
      <c r="IKN69" s="24"/>
      <c r="IKO69" s="24"/>
      <c r="IKP69" s="24"/>
      <c r="IKQ69" s="24"/>
      <c r="IKR69" s="24"/>
      <c r="IKS69" s="24"/>
      <c r="IKT69" s="24"/>
      <c r="IKU69" s="24"/>
      <c r="IKV69" s="24"/>
      <c r="IKW69" s="24"/>
      <c r="IKX69" s="24"/>
      <c r="IKY69" s="24"/>
      <c r="IKZ69" s="24"/>
      <c r="ILA69" s="24"/>
      <c r="ILB69" s="24"/>
      <c r="ILC69" s="24"/>
      <c r="ILD69" s="24"/>
      <c r="ILE69" s="24"/>
      <c r="ILF69" s="24"/>
      <c r="ILG69" s="24"/>
      <c r="ILH69" s="24"/>
      <c r="ILI69" s="24"/>
      <c r="ILJ69" s="24"/>
      <c r="ILK69" s="24"/>
      <c r="ILL69" s="24"/>
      <c r="ILM69" s="24"/>
      <c r="ILN69" s="24"/>
      <c r="ILO69" s="24"/>
      <c r="ILP69" s="24"/>
      <c r="ILQ69" s="24"/>
      <c r="ILR69" s="24"/>
      <c r="ILS69" s="24"/>
      <c r="ILT69" s="24"/>
      <c r="ILU69" s="24"/>
      <c r="ILV69" s="24"/>
      <c r="ILW69" s="24"/>
      <c r="ILX69" s="24"/>
      <c r="ILY69" s="24"/>
      <c r="ILZ69" s="24"/>
      <c r="IMA69" s="24"/>
      <c r="IMB69" s="24"/>
      <c r="IMC69" s="24"/>
      <c r="IMD69" s="24"/>
      <c r="IME69" s="24"/>
      <c r="IMF69" s="24"/>
      <c r="IMG69" s="24"/>
      <c r="IMH69" s="24"/>
      <c r="IMI69" s="24"/>
      <c r="IMJ69" s="24"/>
      <c r="IMK69" s="24"/>
      <c r="IML69" s="24"/>
      <c r="IMM69" s="24"/>
      <c r="IMN69" s="24"/>
      <c r="IMO69" s="24"/>
      <c r="IMP69" s="24"/>
      <c r="IMQ69" s="24"/>
      <c r="IMR69" s="24"/>
      <c r="IMS69" s="24"/>
      <c r="IMT69" s="24"/>
      <c r="IMU69" s="24"/>
      <c r="IMV69" s="24"/>
      <c r="IMW69" s="24"/>
      <c r="IMX69" s="24"/>
      <c r="IMY69" s="24"/>
      <c r="IMZ69" s="24"/>
      <c r="INA69" s="24"/>
      <c r="INB69" s="24"/>
      <c r="INC69" s="24"/>
      <c r="IND69" s="24"/>
      <c r="INE69" s="24"/>
      <c r="INF69" s="24"/>
      <c r="ING69" s="24"/>
      <c r="INH69" s="24"/>
      <c r="INI69" s="24"/>
      <c r="INJ69" s="24"/>
      <c r="INK69" s="24"/>
      <c r="INL69" s="24"/>
      <c r="INM69" s="24"/>
      <c r="INN69" s="24"/>
      <c r="INO69" s="24"/>
      <c r="INP69" s="24"/>
      <c r="INQ69" s="24"/>
      <c r="INR69" s="24"/>
      <c r="INS69" s="24"/>
      <c r="INT69" s="24"/>
      <c r="INU69" s="24"/>
      <c r="INV69" s="24"/>
      <c r="INW69" s="24"/>
      <c r="INX69" s="24"/>
      <c r="INY69" s="24"/>
      <c r="INZ69" s="24"/>
      <c r="IOA69" s="24"/>
      <c r="IOB69" s="24"/>
      <c r="IOC69" s="24"/>
      <c r="IOD69" s="24"/>
      <c r="IOE69" s="24"/>
      <c r="IOF69" s="24"/>
      <c r="IOG69" s="24"/>
      <c r="IOH69" s="24"/>
      <c r="IOI69" s="24"/>
      <c r="IOJ69" s="24"/>
      <c r="IOK69" s="24"/>
      <c r="IOL69" s="24"/>
      <c r="IOM69" s="24"/>
      <c r="ION69" s="24"/>
      <c r="IOO69" s="24"/>
      <c r="IOP69" s="24"/>
      <c r="IOQ69" s="24"/>
      <c r="IOR69" s="24"/>
      <c r="IOS69" s="24"/>
      <c r="IOT69" s="24"/>
      <c r="IOU69" s="24"/>
      <c r="IOV69" s="24"/>
      <c r="IOW69" s="24"/>
      <c r="IOX69" s="24"/>
      <c r="IOY69" s="24"/>
      <c r="IOZ69" s="24"/>
      <c r="IPA69" s="24"/>
      <c r="IPB69" s="24"/>
      <c r="IPC69" s="24"/>
      <c r="IPD69" s="24"/>
      <c r="IPE69" s="24"/>
      <c r="IPF69" s="24"/>
      <c r="IPG69" s="24"/>
      <c r="IPH69" s="24"/>
      <c r="IPI69" s="24"/>
      <c r="IPJ69" s="24"/>
      <c r="IPK69" s="24"/>
      <c r="IPL69" s="24"/>
      <c r="IPM69" s="24"/>
      <c r="IPN69" s="24"/>
      <c r="IPO69" s="24"/>
      <c r="IPP69" s="24"/>
      <c r="IPQ69" s="24"/>
      <c r="IPR69" s="24"/>
      <c r="IPS69" s="24"/>
      <c r="IPT69" s="24"/>
      <c r="IPU69" s="24"/>
      <c r="IPV69" s="24"/>
      <c r="IPW69" s="24"/>
      <c r="IPX69" s="24"/>
      <c r="IPY69" s="24"/>
      <c r="IPZ69" s="24"/>
      <c r="IQA69" s="24"/>
      <c r="IQB69" s="24"/>
      <c r="IQC69" s="24"/>
      <c r="IQD69" s="24"/>
      <c r="IQE69" s="24"/>
      <c r="IQF69" s="24"/>
      <c r="IQG69" s="24"/>
      <c r="IQH69" s="24"/>
      <c r="IQI69" s="24"/>
      <c r="IQJ69" s="24"/>
      <c r="IQK69" s="24"/>
      <c r="IQL69" s="24"/>
      <c r="IQM69" s="24"/>
      <c r="IQN69" s="24"/>
      <c r="IQO69" s="24"/>
      <c r="IQP69" s="24"/>
      <c r="IQQ69" s="24"/>
      <c r="IQR69" s="24"/>
      <c r="IQS69" s="24"/>
      <c r="IQT69" s="24"/>
      <c r="IQU69" s="24"/>
      <c r="IQV69" s="24"/>
      <c r="IQW69" s="24"/>
      <c r="IQX69" s="24"/>
      <c r="IQY69" s="24"/>
      <c r="IQZ69" s="24"/>
      <c r="IRA69" s="24"/>
      <c r="IRB69" s="24"/>
      <c r="IRC69" s="24"/>
      <c r="IRD69" s="24"/>
      <c r="IRE69" s="24"/>
      <c r="IRF69" s="24"/>
      <c r="IRG69" s="24"/>
      <c r="IRH69" s="24"/>
      <c r="IRI69" s="24"/>
      <c r="IRJ69" s="24"/>
      <c r="IRK69" s="24"/>
      <c r="IRL69" s="24"/>
      <c r="IRM69" s="24"/>
      <c r="IRN69" s="24"/>
      <c r="IRO69" s="24"/>
      <c r="IRP69" s="24"/>
      <c r="IRQ69" s="24"/>
      <c r="IRR69" s="24"/>
      <c r="IRS69" s="24"/>
      <c r="IRT69" s="24"/>
      <c r="IRU69" s="24"/>
      <c r="IRV69" s="24"/>
      <c r="IRW69" s="24"/>
      <c r="IRX69" s="24"/>
      <c r="IRY69" s="24"/>
      <c r="IRZ69" s="24"/>
      <c r="ISA69" s="24"/>
      <c r="ISB69" s="24"/>
      <c r="ISC69" s="24"/>
      <c r="ISD69" s="24"/>
      <c r="ISE69" s="24"/>
      <c r="ISF69" s="24"/>
      <c r="ISG69" s="24"/>
      <c r="ISH69" s="24"/>
      <c r="ISI69" s="24"/>
      <c r="ISJ69" s="24"/>
      <c r="ISK69" s="24"/>
      <c r="ISL69" s="24"/>
      <c r="ISM69" s="24"/>
      <c r="ISN69" s="24"/>
      <c r="ISO69" s="24"/>
      <c r="ISP69" s="24"/>
      <c r="ISQ69" s="24"/>
      <c r="ISR69" s="24"/>
      <c r="ISS69" s="24"/>
      <c r="IST69" s="24"/>
      <c r="ISU69" s="24"/>
      <c r="ISV69" s="24"/>
      <c r="ISW69" s="24"/>
      <c r="ISX69" s="24"/>
      <c r="ISY69" s="24"/>
      <c r="ISZ69" s="24"/>
      <c r="ITA69" s="24"/>
      <c r="ITB69" s="24"/>
      <c r="ITC69" s="24"/>
      <c r="ITD69" s="24"/>
      <c r="ITE69" s="24"/>
      <c r="ITF69" s="24"/>
      <c r="ITG69" s="24"/>
      <c r="ITH69" s="24"/>
      <c r="ITI69" s="24"/>
      <c r="ITJ69" s="24"/>
      <c r="ITK69" s="24"/>
      <c r="ITL69" s="24"/>
      <c r="ITM69" s="24"/>
      <c r="ITN69" s="24"/>
      <c r="ITO69" s="24"/>
      <c r="ITP69" s="24"/>
      <c r="ITQ69" s="24"/>
      <c r="ITR69" s="24"/>
      <c r="ITS69" s="24"/>
      <c r="ITT69" s="24"/>
      <c r="ITU69" s="24"/>
      <c r="ITV69" s="24"/>
      <c r="ITW69" s="24"/>
      <c r="ITX69" s="24"/>
      <c r="ITY69" s="24"/>
      <c r="ITZ69" s="24"/>
      <c r="IUA69" s="24"/>
      <c r="IUB69" s="24"/>
      <c r="IUC69" s="24"/>
      <c r="IUD69" s="24"/>
      <c r="IUE69" s="24"/>
      <c r="IUF69" s="24"/>
      <c r="IUG69" s="24"/>
      <c r="IUH69" s="24"/>
      <c r="IUI69" s="24"/>
      <c r="IUJ69" s="24"/>
      <c r="IUK69" s="24"/>
      <c r="IUL69" s="24"/>
      <c r="IUM69" s="24"/>
      <c r="IUN69" s="24"/>
      <c r="IUO69" s="24"/>
      <c r="IUP69" s="24"/>
      <c r="IUQ69" s="24"/>
      <c r="IUR69" s="24"/>
      <c r="IUS69" s="24"/>
      <c r="IUT69" s="24"/>
      <c r="IUU69" s="24"/>
      <c r="IUV69" s="24"/>
      <c r="IUW69" s="24"/>
      <c r="IUX69" s="24"/>
      <c r="IUY69" s="24"/>
      <c r="IUZ69" s="24"/>
      <c r="IVA69" s="24"/>
      <c r="IVB69" s="24"/>
      <c r="IVC69" s="24"/>
      <c r="IVD69" s="24"/>
      <c r="IVE69" s="24"/>
      <c r="IVF69" s="24"/>
      <c r="IVG69" s="24"/>
      <c r="IVH69" s="24"/>
      <c r="IVI69" s="24"/>
      <c r="IVJ69" s="24"/>
      <c r="IVK69" s="24"/>
      <c r="IVL69" s="24"/>
      <c r="IVM69" s="24"/>
      <c r="IVN69" s="24"/>
      <c r="IVO69" s="24"/>
      <c r="IVP69" s="24"/>
      <c r="IVQ69" s="24"/>
      <c r="IVR69" s="24"/>
      <c r="IVS69" s="24"/>
      <c r="IVT69" s="24"/>
      <c r="IVU69" s="24"/>
      <c r="IVV69" s="24"/>
      <c r="IVW69" s="24"/>
      <c r="IVX69" s="24"/>
      <c r="IVY69" s="24"/>
      <c r="IVZ69" s="24"/>
      <c r="IWA69" s="24"/>
      <c r="IWB69" s="24"/>
      <c r="IWC69" s="24"/>
      <c r="IWD69" s="24"/>
      <c r="IWE69" s="24"/>
      <c r="IWF69" s="24"/>
      <c r="IWG69" s="24"/>
      <c r="IWH69" s="24"/>
      <c r="IWI69" s="24"/>
      <c r="IWJ69" s="24"/>
      <c r="IWK69" s="24"/>
      <c r="IWL69" s="24"/>
      <c r="IWM69" s="24"/>
      <c r="IWN69" s="24"/>
      <c r="IWO69" s="24"/>
      <c r="IWP69" s="24"/>
      <c r="IWQ69" s="24"/>
      <c r="IWR69" s="24"/>
      <c r="IWS69" s="24"/>
      <c r="IWT69" s="24"/>
      <c r="IWU69" s="24"/>
      <c r="IWV69" s="24"/>
      <c r="IWW69" s="24"/>
      <c r="IWX69" s="24"/>
      <c r="IWY69" s="24"/>
      <c r="IWZ69" s="24"/>
      <c r="IXA69" s="24"/>
      <c r="IXB69" s="24"/>
      <c r="IXC69" s="24"/>
      <c r="IXD69" s="24"/>
      <c r="IXE69" s="24"/>
      <c r="IXF69" s="24"/>
      <c r="IXG69" s="24"/>
      <c r="IXH69" s="24"/>
      <c r="IXI69" s="24"/>
      <c r="IXJ69" s="24"/>
      <c r="IXK69" s="24"/>
      <c r="IXL69" s="24"/>
      <c r="IXM69" s="24"/>
      <c r="IXN69" s="24"/>
      <c r="IXO69" s="24"/>
      <c r="IXP69" s="24"/>
      <c r="IXQ69" s="24"/>
      <c r="IXR69" s="24"/>
      <c r="IXS69" s="24"/>
      <c r="IXT69" s="24"/>
      <c r="IXU69" s="24"/>
      <c r="IXV69" s="24"/>
      <c r="IXW69" s="24"/>
      <c r="IXX69" s="24"/>
      <c r="IXY69" s="24"/>
      <c r="IXZ69" s="24"/>
      <c r="IYA69" s="24"/>
      <c r="IYB69" s="24"/>
      <c r="IYC69" s="24"/>
      <c r="IYD69" s="24"/>
      <c r="IYE69" s="24"/>
      <c r="IYF69" s="24"/>
      <c r="IYG69" s="24"/>
      <c r="IYH69" s="24"/>
      <c r="IYI69" s="24"/>
      <c r="IYJ69" s="24"/>
      <c r="IYK69" s="24"/>
      <c r="IYL69" s="24"/>
      <c r="IYM69" s="24"/>
      <c r="IYN69" s="24"/>
      <c r="IYO69" s="24"/>
      <c r="IYP69" s="24"/>
      <c r="IYQ69" s="24"/>
      <c r="IYR69" s="24"/>
      <c r="IYS69" s="24"/>
      <c r="IYT69" s="24"/>
      <c r="IYU69" s="24"/>
      <c r="IYV69" s="24"/>
      <c r="IYW69" s="24"/>
      <c r="IYX69" s="24"/>
      <c r="IYY69" s="24"/>
      <c r="IYZ69" s="24"/>
      <c r="IZA69" s="24"/>
      <c r="IZB69" s="24"/>
      <c r="IZC69" s="24"/>
      <c r="IZD69" s="24"/>
      <c r="IZE69" s="24"/>
      <c r="IZF69" s="24"/>
      <c r="IZG69" s="24"/>
      <c r="IZH69" s="24"/>
      <c r="IZI69" s="24"/>
      <c r="IZJ69" s="24"/>
      <c r="IZK69" s="24"/>
      <c r="IZL69" s="24"/>
      <c r="IZM69" s="24"/>
      <c r="IZN69" s="24"/>
      <c r="IZO69" s="24"/>
      <c r="IZP69" s="24"/>
      <c r="IZQ69" s="24"/>
      <c r="IZR69" s="24"/>
      <c r="IZS69" s="24"/>
      <c r="IZT69" s="24"/>
      <c r="IZU69" s="24"/>
      <c r="IZV69" s="24"/>
      <c r="IZW69" s="24"/>
      <c r="IZX69" s="24"/>
      <c r="IZY69" s="24"/>
      <c r="IZZ69" s="24"/>
      <c r="JAA69" s="24"/>
      <c r="JAB69" s="24"/>
      <c r="JAC69" s="24"/>
      <c r="JAD69" s="24"/>
      <c r="JAE69" s="24"/>
      <c r="JAF69" s="24"/>
      <c r="JAG69" s="24"/>
      <c r="JAH69" s="24"/>
      <c r="JAI69" s="24"/>
      <c r="JAJ69" s="24"/>
      <c r="JAK69" s="24"/>
      <c r="JAL69" s="24"/>
      <c r="JAM69" s="24"/>
      <c r="JAN69" s="24"/>
      <c r="JAO69" s="24"/>
      <c r="JAP69" s="24"/>
      <c r="JAQ69" s="24"/>
      <c r="JAR69" s="24"/>
      <c r="JAS69" s="24"/>
      <c r="JAT69" s="24"/>
      <c r="JAU69" s="24"/>
      <c r="JAV69" s="24"/>
      <c r="JAW69" s="24"/>
      <c r="JAX69" s="24"/>
      <c r="JAY69" s="24"/>
      <c r="JAZ69" s="24"/>
      <c r="JBA69" s="24"/>
      <c r="JBB69" s="24"/>
      <c r="JBC69" s="24"/>
      <c r="JBD69" s="24"/>
      <c r="JBE69" s="24"/>
      <c r="JBF69" s="24"/>
      <c r="JBG69" s="24"/>
      <c r="JBH69" s="24"/>
      <c r="JBI69" s="24"/>
      <c r="JBJ69" s="24"/>
      <c r="JBK69" s="24"/>
      <c r="JBL69" s="24"/>
      <c r="JBM69" s="24"/>
      <c r="JBN69" s="24"/>
      <c r="JBO69" s="24"/>
      <c r="JBP69" s="24"/>
      <c r="JBQ69" s="24"/>
      <c r="JBR69" s="24"/>
      <c r="JBS69" s="24"/>
      <c r="JBT69" s="24"/>
      <c r="JBU69" s="24"/>
      <c r="JBV69" s="24"/>
      <c r="JBW69" s="24"/>
      <c r="JBX69" s="24"/>
      <c r="JBY69" s="24"/>
      <c r="JBZ69" s="24"/>
      <c r="JCA69" s="24"/>
      <c r="JCB69" s="24"/>
      <c r="JCC69" s="24"/>
      <c r="JCD69" s="24"/>
      <c r="JCE69" s="24"/>
      <c r="JCF69" s="24"/>
      <c r="JCG69" s="24"/>
      <c r="JCH69" s="24"/>
      <c r="JCI69" s="24"/>
      <c r="JCJ69" s="24"/>
      <c r="JCK69" s="24"/>
      <c r="JCL69" s="24"/>
      <c r="JCM69" s="24"/>
      <c r="JCN69" s="24"/>
      <c r="JCO69" s="24"/>
      <c r="JCP69" s="24"/>
      <c r="JCQ69" s="24"/>
      <c r="JCR69" s="24"/>
      <c r="JCS69" s="24"/>
      <c r="JCT69" s="24"/>
      <c r="JCU69" s="24"/>
      <c r="JCV69" s="24"/>
      <c r="JCW69" s="24"/>
      <c r="JCX69" s="24"/>
      <c r="JCY69" s="24"/>
      <c r="JCZ69" s="24"/>
      <c r="JDA69" s="24"/>
      <c r="JDB69" s="24"/>
      <c r="JDC69" s="24"/>
      <c r="JDD69" s="24"/>
      <c r="JDE69" s="24"/>
      <c r="JDF69" s="24"/>
      <c r="JDG69" s="24"/>
      <c r="JDH69" s="24"/>
      <c r="JDI69" s="24"/>
      <c r="JDJ69" s="24"/>
      <c r="JDK69" s="24"/>
      <c r="JDL69" s="24"/>
      <c r="JDM69" s="24"/>
      <c r="JDN69" s="24"/>
      <c r="JDO69" s="24"/>
      <c r="JDP69" s="24"/>
      <c r="JDQ69" s="24"/>
      <c r="JDR69" s="24"/>
      <c r="JDS69" s="24"/>
      <c r="JDT69" s="24"/>
      <c r="JDU69" s="24"/>
      <c r="JDV69" s="24"/>
      <c r="JDW69" s="24"/>
      <c r="JDX69" s="24"/>
      <c r="JDY69" s="24"/>
      <c r="JDZ69" s="24"/>
      <c r="JEA69" s="24"/>
      <c r="JEB69" s="24"/>
      <c r="JEC69" s="24"/>
      <c r="JED69" s="24"/>
      <c r="JEE69" s="24"/>
      <c r="JEF69" s="24"/>
      <c r="JEG69" s="24"/>
      <c r="JEH69" s="24"/>
      <c r="JEI69" s="24"/>
      <c r="JEJ69" s="24"/>
      <c r="JEK69" s="24"/>
      <c r="JEL69" s="24"/>
      <c r="JEM69" s="24"/>
      <c r="JEN69" s="24"/>
      <c r="JEO69" s="24"/>
      <c r="JEP69" s="24"/>
      <c r="JEQ69" s="24"/>
      <c r="JER69" s="24"/>
      <c r="JES69" s="24"/>
      <c r="JET69" s="24"/>
      <c r="JEU69" s="24"/>
      <c r="JEV69" s="24"/>
      <c r="JEW69" s="24"/>
      <c r="JEX69" s="24"/>
      <c r="JEY69" s="24"/>
      <c r="JEZ69" s="24"/>
      <c r="JFA69" s="24"/>
      <c r="JFB69" s="24"/>
      <c r="JFC69" s="24"/>
      <c r="JFD69" s="24"/>
      <c r="JFE69" s="24"/>
      <c r="JFF69" s="24"/>
      <c r="JFG69" s="24"/>
      <c r="JFH69" s="24"/>
      <c r="JFI69" s="24"/>
      <c r="JFJ69" s="24"/>
      <c r="JFK69" s="24"/>
      <c r="JFL69" s="24"/>
      <c r="JFM69" s="24"/>
      <c r="JFN69" s="24"/>
      <c r="JFO69" s="24"/>
      <c r="JFP69" s="24"/>
      <c r="JFQ69" s="24"/>
      <c r="JFR69" s="24"/>
      <c r="JFS69" s="24"/>
      <c r="JFT69" s="24"/>
      <c r="JFU69" s="24"/>
      <c r="JFV69" s="24"/>
      <c r="JFW69" s="24"/>
      <c r="JFX69" s="24"/>
      <c r="JFY69" s="24"/>
      <c r="JFZ69" s="24"/>
      <c r="JGA69" s="24"/>
      <c r="JGB69" s="24"/>
      <c r="JGC69" s="24"/>
      <c r="JGD69" s="24"/>
      <c r="JGE69" s="24"/>
      <c r="JGF69" s="24"/>
      <c r="JGG69" s="24"/>
      <c r="JGH69" s="24"/>
      <c r="JGI69" s="24"/>
      <c r="JGJ69" s="24"/>
      <c r="JGK69" s="24"/>
      <c r="JGL69" s="24"/>
      <c r="JGM69" s="24"/>
      <c r="JGN69" s="24"/>
      <c r="JGO69" s="24"/>
      <c r="JGP69" s="24"/>
      <c r="JGQ69" s="24"/>
      <c r="JGR69" s="24"/>
      <c r="JGS69" s="24"/>
      <c r="JGT69" s="24"/>
      <c r="JGU69" s="24"/>
      <c r="JGV69" s="24"/>
      <c r="JGW69" s="24"/>
      <c r="JGX69" s="24"/>
      <c r="JGY69" s="24"/>
      <c r="JGZ69" s="24"/>
      <c r="JHA69" s="24"/>
      <c r="JHB69" s="24"/>
      <c r="JHC69" s="24"/>
      <c r="JHD69" s="24"/>
      <c r="JHE69" s="24"/>
      <c r="JHF69" s="24"/>
      <c r="JHG69" s="24"/>
      <c r="JHH69" s="24"/>
      <c r="JHI69" s="24"/>
      <c r="JHJ69" s="24"/>
      <c r="JHK69" s="24"/>
      <c r="JHL69" s="24"/>
      <c r="JHM69" s="24"/>
      <c r="JHN69" s="24"/>
      <c r="JHO69" s="24"/>
      <c r="JHP69" s="24"/>
      <c r="JHQ69" s="24"/>
      <c r="JHR69" s="24"/>
      <c r="JHS69" s="24"/>
      <c r="JHT69" s="24"/>
      <c r="JHU69" s="24"/>
      <c r="JHV69" s="24"/>
      <c r="JHW69" s="24"/>
      <c r="JHX69" s="24"/>
      <c r="JHY69" s="24"/>
      <c r="JHZ69" s="24"/>
      <c r="JIA69" s="24"/>
      <c r="JIB69" s="24"/>
      <c r="JIC69" s="24"/>
      <c r="JID69" s="24"/>
      <c r="JIE69" s="24"/>
      <c r="JIF69" s="24"/>
      <c r="JIG69" s="24"/>
      <c r="JIH69" s="24"/>
      <c r="JII69" s="24"/>
      <c r="JIJ69" s="24"/>
      <c r="JIK69" s="24"/>
      <c r="JIL69" s="24"/>
      <c r="JIM69" s="24"/>
      <c r="JIN69" s="24"/>
      <c r="JIO69" s="24"/>
      <c r="JIP69" s="24"/>
      <c r="JIQ69" s="24"/>
      <c r="JIR69" s="24"/>
      <c r="JIS69" s="24"/>
      <c r="JIT69" s="24"/>
      <c r="JIU69" s="24"/>
      <c r="JIV69" s="24"/>
      <c r="JIW69" s="24"/>
      <c r="JIX69" s="24"/>
      <c r="JIY69" s="24"/>
      <c r="JIZ69" s="24"/>
      <c r="JJA69" s="24"/>
      <c r="JJB69" s="24"/>
      <c r="JJC69" s="24"/>
      <c r="JJD69" s="24"/>
      <c r="JJE69" s="24"/>
      <c r="JJF69" s="24"/>
      <c r="JJG69" s="24"/>
      <c r="JJH69" s="24"/>
      <c r="JJI69" s="24"/>
      <c r="JJJ69" s="24"/>
      <c r="JJK69" s="24"/>
      <c r="JJL69" s="24"/>
      <c r="JJM69" s="24"/>
      <c r="JJN69" s="24"/>
      <c r="JJO69" s="24"/>
      <c r="JJP69" s="24"/>
      <c r="JJQ69" s="24"/>
      <c r="JJR69" s="24"/>
      <c r="JJS69" s="24"/>
      <c r="JJT69" s="24"/>
      <c r="JJU69" s="24"/>
      <c r="JJV69" s="24"/>
      <c r="JJW69" s="24"/>
      <c r="JJX69" s="24"/>
      <c r="JJY69" s="24"/>
      <c r="JJZ69" s="24"/>
      <c r="JKA69" s="24"/>
      <c r="JKB69" s="24"/>
      <c r="JKC69" s="24"/>
      <c r="JKD69" s="24"/>
      <c r="JKE69" s="24"/>
      <c r="JKF69" s="24"/>
      <c r="JKG69" s="24"/>
      <c r="JKH69" s="24"/>
      <c r="JKI69" s="24"/>
      <c r="JKJ69" s="24"/>
      <c r="JKK69" s="24"/>
      <c r="JKL69" s="24"/>
      <c r="JKM69" s="24"/>
      <c r="JKN69" s="24"/>
      <c r="JKO69" s="24"/>
      <c r="JKP69" s="24"/>
      <c r="JKQ69" s="24"/>
      <c r="JKR69" s="24"/>
      <c r="JKS69" s="24"/>
      <c r="JKT69" s="24"/>
      <c r="JKU69" s="24"/>
      <c r="JKV69" s="24"/>
      <c r="JKW69" s="24"/>
      <c r="JKX69" s="24"/>
      <c r="JKY69" s="24"/>
      <c r="JKZ69" s="24"/>
      <c r="JLA69" s="24"/>
      <c r="JLB69" s="24"/>
      <c r="JLC69" s="24"/>
      <c r="JLD69" s="24"/>
      <c r="JLE69" s="24"/>
      <c r="JLF69" s="24"/>
      <c r="JLG69" s="24"/>
      <c r="JLH69" s="24"/>
      <c r="JLI69" s="24"/>
      <c r="JLJ69" s="24"/>
      <c r="JLK69" s="24"/>
      <c r="JLL69" s="24"/>
      <c r="JLM69" s="24"/>
      <c r="JLN69" s="24"/>
      <c r="JLO69" s="24"/>
      <c r="JLP69" s="24"/>
      <c r="JLQ69" s="24"/>
      <c r="JLR69" s="24"/>
      <c r="JLS69" s="24"/>
      <c r="JLT69" s="24"/>
      <c r="JLU69" s="24"/>
      <c r="JLV69" s="24"/>
      <c r="JLW69" s="24"/>
      <c r="JLX69" s="24"/>
      <c r="JLY69" s="24"/>
      <c r="JLZ69" s="24"/>
      <c r="JMA69" s="24"/>
      <c r="JMB69" s="24"/>
      <c r="JMC69" s="24"/>
      <c r="JMD69" s="24"/>
      <c r="JME69" s="24"/>
      <c r="JMF69" s="24"/>
      <c r="JMG69" s="24"/>
      <c r="JMH69" s="24"/>
      <c r="JMI69" s="24"/>
      <c r="JMJ69" s="24"/>
      <c r="JMK69" s="24"/>
      <c r="JML69" s="24"/>
      <c r="JMM69" s="24"/>
      <c r="JMN69" s="24"/>
      <c r="JMO69" s="24"/>
      <c r="JMP69" s="24"/>
      <c r="JMQ69" s="24"/>
      <c r="JMR69" s="24"/>
      <c r="JMS69" s="24"/>
      <c r="JMT69" s="24"/>
      <c r="JMU69" s="24"/>
      <c r="JMV69" s="24"/>
      <c r="JMW69" s="24"/>
      <c r="JMX69" s="24"/>
      <c r="JMY69" s="24"/>
      <c r="JMZ69" s="24"/>
      <c r="JNA69" s="24"/>
      <c r="JNB69" s="24"/>
      <c r="JNC69" s="24"/>
      <c r="JND69" s="24"/>
      <c r="JNE69" s="24"/>
      <c r="JNF69" s="24"/>
      <c r="JNG69" s="24"/>
      <c r="JNH69" s="24"/>
      <c r="JNI69" s="24"/>
      <c r="JNJ69" s="24"/>
      <c r="JNK69" s="24"/>
      <c r="JNL69" s="24"/>
      <c r="JNM69" s="24"/>
      <c r="JNN69" s="24"/>
      <c r="JNO69" s="24"/>
      <c r="JNP69" s="24"/>
      <c r="JNQ69" s="24"/>
      <c r="JNR69" s="24"/>
      <c r="JNS69" s="24"/>
      <c r="JNT69" s="24"/>
      <c r="JNU69" s="24"/>
      <c r="JNV69" s="24"/>
      <c r="JNW69" s="24"/>
      <c r="JNX69" s="24"/>
      <c r="JNY69" s="24"/>
      <c r="JNZ69" s="24"/>
      <c r="JOA69" s="24"/>
      <c r="JOB69" s="24"/>
      <c r="JOC69" s="24"/>
      <c r="JOD69" s="24"/>
      <c r="JOE69" s="24"/>
      <c r="JOF69" s="24"/>
      <c r="JOG69" s="24"/>
      <c r="JOH69" s="24"/>
      <c r="JOI69" s="24"/>
      <c r="JOJ69" s="24"/>
      <c r="JOK69" s="24"/>
      <c r="JOL69" s="24"/>
      <c r="JOM69" s="24"/>
      <c r="JON69" s="24"/>
      <c r="JOO69" s="24"/>
      <c r="JOP69" s="24"/>
      <c r="JOQ69" s="24"/>
      <c r="JOR69" s="24"/>
      <c r="JOS69" s="24"/>
      <c r="JOT69" s="24"/>
      <c r="JOU69" s="24"/>
      <c r="JOV69" s="24"/>
      <c r="JOW69" s="24"/>
      <c r="JOX69" s="24"/>
      <c r="JOY69" s="24"/>
      <c r="JOZ69" s="24"/>
      <c r="JPA69" s="24"/>
      <c r="JPB69" s="24"/>
      <c r="JPC69" s="24"/>
      <c r="JPD69" s="24"/>
      <c r="JPE69" s="24"/>
      <c r="JPF69" s="24"/>
      <c r="JPG69" s="24"/>
      <c r="JPH69" s="24"/>
      <c r="JPI69" s="24"/>
      <c r="JPJ69" s="24"/>
      <c r="JPK69" s="24"/>
      <c r="JPL69" s="24"/>
      <c r="JPM69" s="24"/>
      <c r="JPN69" s="24"/>
      <c r="JPO69" s="24"/>
      <c r="JPP69" s="24"/>
      <c r="JPQ69" s="24"/>
      <c r="JPR69" s="24"/>
      <c r="JPS69" s="24"/>
      <c r="JPT69" s="24"/>
      <c r="JPU69" s="24"/>
      <c r="JPV69" s="24"/>
      <c r="JPW69" s="24"/>
      <c r="JPX69" s="24"/>
      <c r="JPY69" s="24"/>
      <c r="JPZ69" s="24"/>
      <c r="JQA69" s="24"/>
      <c r="JQB69" s="24"/>
      <c r="JQC69" s="24"/>
      <c r="JQD69" s="24"/>
      <c r="JQE69" s="24"/>
      <c r="JQF69" s="24"/>
      <c r="JQG69" s="24"/>
      <c r="JQH69" s="24"/>
      <c r="JQI69" s="24"/>
      <c r="JQJ69" s="24"/>
      <c r="JQK69" s="24"/>
      <c r="JQL69" s="24"/>
      <c r="JQM69" s="24"/>
      <c r="JQN69" s="24"/>
      <c r="JQO69" s="24"/>
      <c r="JQP69" s="24"/>
      <c r="JQQ69" s="24"/>
      <c r="JQR69" s="24"/>
      <c r="JQS69" s="24"/>
      <c r="JQT69" s="24"/>
      <c r="JQU69" s="24"/>
      <c r="JQV69" s="24"/>
      <c r="JQW69" s="24"/>
      <c r="JQX69" s="24"/>
      <c r="JQY69" s="24"/>
      <c r="JQZ69" s="24"/>
      <c r="JRA69" s="24"/>
      <c r="JRB69" s="24"/>
      <c r="JRC69" s="24"/>
      <c r="JRD69" s="24"/>
      <c r="JRE69" s="24"/>
      <c r="JRF69" s="24"/>
      <c r="JRG69" s="24"/>
      <c r="JRH69" s="24"/>
      <c r="JRI69" s="24"/>
      <c r="JRJ69" s="24"/>
      <c r="JRK69" s="24"/>
      <c r="JRL69" s="24"/>
      <c r="JRM69" s="24"/>
      <c r="JRN69" s="24"/>
      <c r="JRO69" s="24"/>
      <c r="JRP69" s="24"/>
      <c r="JRQ69" s="24"/>
      <c r="JRR69" s="24"/>
      <c r="JRS69" s="24"/>
      <c r="JRT69" s="24"/>
      <c r="JRU69" s="24"/>
      <c r="JRV69" s="24"/>
      <c r="JRW69" s="24"/>
      <c r="JRX69" s="24"/>
      <c r="JRY69" s="24"/>
      <c r="JRZ69" s="24"/>
      <c r="JSA69" s="24"/>
      <c r="JSB69" s="24"/>
      <c r="JSC69" s="24"/>
      <c r="JSD69" s="24"/>
      <c r="JSE69" s="24"/>
      <c r="JSF69" s="24"/>
      <c r="JSG69" s="24"/>
      <c r="JSH69" s="24"/>
      <c r="JSI69" s="24"/>
      <c r="JSJ69" s="24"/>
      <c r="JSK69" s="24"/>
      <c r="JSL69" s="24"/>
      <c r="JSM69" s="24"/>
      <c r="JSN69" s="24"/>
      <c r="JSO69" s="24"/>
      <c r="JSP69" s="24"/>
      <c r="JSQ69" s="24"/>
      <c r="JSR69" s="24"/>
      <c r="JSS69" s="24"/>
      <c r="JST69" s="24"/>
      <c r="JSU69" s="24"/>
      <c r="JSV69" s="24"/>
      <c r="JSW69" s="24"/>
      <c r="JSX69" s="24"/>
      <c r="JSY69" s="24"/>
      <c r="JSZ69" s="24"/>
      <c r="JTA69" s="24"/>
      <c r="JTB69" s="24"/>
      <c r="JTC69" s="24"/>
      <c r="JTD69" s="24"/>
      <c r="JTE69" s="24"/>
      <c r="JTF69" s="24"/>
      <c r="JTG69" s="24"/>
      <c r="JTH69" s="24"/>
      <c r="JTI69" s="24"/>
      <c r="JTJ69" s="24"/>
      <c r="JTK69" s="24"/>
      <c r="JTL69" s="24"/>
      <c r="JTM69" s="24"/>
      <c r="JTN69" s="24"/>
      <c r="JTO69" s="24"/>
      <c r="JTP69" s="24"/>
      <c r="JTQ69" s="24"/>
      <c r="JTR69" s="24"/>
      <c r="JTS69" s="24"/>
      <c r="JTT69" s="24"/>
      <c r="JTU69" s="24"/>
      <c r="JTV69" s="24"/>
      <c r="JTW69" s="24"/>
      <c r="JTX69" s="24"/>
      <c r="JTY69" s="24"/>
      <c r="JTZ69" s="24"/>
      <c r="JUA69" s="24"/>
      <c r="JUB69" s="24"/>
      <c r="JUC69" s="24"/>
      <c r="JUD69" s="24"/>
      <c r="JUE69" s="24"/>
      <c r="JUF69" s="24"/>
      <c r="JUG69" s="24"/>
      <c r="JUH69" s="24"/>
      <c r="JUI69" s="24"/>
      <c r="JUJ69" s="24"/>
      <c r="JUK69" s="24"/>
      <c r="JUL69" s="24"/>
      <c r="JUM69" s="24"/>
      <c r="JUN69" s="24"/>
      <c r="JUO69" s="24"/>
      <c r="JUP69" s="24"/>
      <c r="JUQ69" s="24"/>
      <c r="JUR69" s="24"/>
      <c r="JUS69" s="24"/>
      <c r="JUT69" s="24"/>
      <c r="JUU69" s="24"/>
      <c r="JUV69" s="24"/>
      <c r="JUW69" s="24"/>
      <c r="JUX69" s="24"/>
      <c r="JUY69" s="24"/>
      <c r="JUZ69" s="24"/>
      <c r="JVA69" s="24"/>
      <c r="JVB69" s="24"/>
      <c r="JVC69" s="24"/>
      <c r="JVD69" s="24"/>
      <c r="JVE69" s="24"/>
      <c r="JVF69" s="24"/>
      <c r="JVG69" s="24"/>
      <c r="JVH69" s="24"/>
      <c r="JVI69" s="24"/>
      <c r="JVJ69" s="24"/>
      <c r="JVK69" s="24"/>
      <c r="JVL69" s="24"/>
      <c r="JVM69" s="24"/>
      <c r="JVN69" s="24"/>
      <c r="JVO69" s="24"/>
      <c r="JVP69" s="24"/>
      <c r="JVQ69" s="24"/>
      <c r="JVR69" s="24"/>
      <c r="JVS69" s="24"/>
      <c r="JVT69" s="24"/>
      <c r="JVU69" s="24"/>
      <c r="JVV69" s="24"/>
      <c r="JVW69" s="24"/>
      <c r="JVX69" s="24"/>
      <c r="JVY69" s="24"/>
      <c r="JVZ69" s="24"/>
      <c r="JWA69" s="24"/>
      <c r="JWB69" s="24"/>
      <c r="JWC69" s="24"/>
      <c r="JWD69" s="24"/>
      <c r="JWE69" s="24"/>
      <c r="JWF69" s="24"/>
      <c r="JWG69" s="24"/>
      <c r="JWH69" s="24"/>
      <c r="JWI69" s="24"/>
      <c r="JWJ69" s="24"/>
      <c r="JWK69" s="24"/>
      <c r="JWL69" s="24"/>
      <c r="JWM69" s="24"/>
      <c r="JWN69" s="24"/>
      <c r="JWO69" s="24"/>
      <c r="JWP69" s="24"/>
      <c r="JWQ69" s="24"/>
      <c r="JWR69" s="24"/>
      <c r="JWS69" s="24"/>
      <c r="JWT69" s="24"/>
      <c r="JWU69" s="24"/>
      <c r="JWV69" s="24"/>
      <c r="JWW69" s="24"/>
      <c r="JWX69" s="24"/>
      <c r="JWY69" s="24"/>
      <c r="JWZ69" s="24"/>
      <c r="JXA69" s="24"/>
      <c r="JXB69" s="24"/>
      <c r="JXC69" s="24"/>
      <c r="JXD69" s="24"/>
      <c r="JXE69" s="24"/>
      <c r="JXF69" s="24"/>
      <c r="JXG69" s="24"/>
      <c r="JXH69" s="24"/>
      <c r="JXI69" s="24"/>
      <c r="JXJ69" s="24"/>
      <c r="JXK69" s="24"/>
      <c r="JXL69" s="24"/>
      <c r="JXM69" s="24"/>
      <c r="JXN69" s="24"/>
      <c r="JXO69" s="24"/>
      <c r="JXP69" s="24"/>
      <c r="JXQ69" s="24"/>
      <c r="JXR69" s="24"/>
      <c r="JXS69" s="24"/>
      <c r="JXT69" s="24"/>
      <c r="JXU69" s="24"/>
      <c r="JXV69" s="24"/>
      <c r="JXW69" s="24"/>
      <c r="JXX69" s="24"/>
      <c r="JXY69" s="24"/>
      <c r="JXZ69" s="24"/>
      <c r="JYA69" s="24"/>
      <c r="JYB69" s="24"/>
      <c r="JYC69" s="24"/>
      <c r="JYD69" s="24"/>
      <c r="JYE69" s="24"/>
      <c r="JYF69" s="24"/>
      <c r="JYG69" s="24"/>
      <c r="JYH69" s="24"/>
      <c r="JYI69" s="24"/>
      <c r="JYJ69" s="24"/>
      <c r="JYK69" s="24"/>
      <c r="JYL69" s="24"/>
      <c r="JYM69" s="24"/>
      <c r="JYN69" s="24"/>
      <c r="JYO69" s="24"/>
      <c r="JYP69" s="24"/>
      <c r="JYQ69" s="24"/>
      <c r="JYR69" s="24"/>
      <c r="JYS69" s="24"/>
      <c r="JYT69" s="24"/>
      <c r="JYU69" s="24"/>
      <c r="JYV69" s="24"/>
      <c r="JYW69" s="24"/>
      <c r="JYX69" s="24"/>
      <c r="JYY69" s="24"/>
      <c r="JYZ69" s="24"/>
      <c r="JZA69" s="24"/>
      <c r="JZB69" s="24"/>
      <c r="JZC69" s="24"/>
      <c r="JZD69" s="24"/>
      <c r="JZE69" s="24"/>
      <c r="JZF69" s="24"/>
      <c r="JZG69" s="24"/>
      <c r="JZH69" s="24"/>
      <c r="JZI69" s="24"/>
      <c r="JZJ69" s="24"/>
      <c r="JZK69" s="24"/>
      <c r="JZL69" s="24"/>
      <c r="JZM69" s="24"/>
      <c r="JZN69" s="24"/>
      <c r="JZO69" s="24"/>
      <c r="JZP69" s="24"/>
      <c r="JZQ69" s="24"/>
      <c r="JZR69" s="24"/>
      <c r="JZS69" s="24"/>
      <c r="JZT69" s="24"/>
      <c r="JZU69" s="24"/>
      <c r="JZV69" s="24"/>
      <c r="JZW69" s="24"/>
      <c r="JZX69" s="24"/>
      <c r="JZY69" s="24"/>
      <c r="JZZ69" s="24"/>
      <c r="KAA69" s="24"/>
      <c r="KAB69" s="24"/>
      <c r="KAC69" s="24"/>
      <c r="KAD69" s="24"/>
      <c r="KAE69" s="24"/>
      <c r="KAF69" s="24"/>
      <c r="KAG69" s="24"/>
      <c r="KAH69" s="24"/>
      <c r="KAI69" s="24"/>
      <c r="KAJ69" s="24"/>
      <c r="KAK69" s="24"/>
      <c r="KAL69" s="24"/>
      <c r="KAM69" s="24"/>
      <c r="KAN69" s="24"/>
      <c r="KAO69" s="24"/>
      <c r="KAP69" s="24"/>
      <c r="KAQ69" s="24"/>
      <c r="KAR69" s="24"/>
      <c r="KAS69" s="24"/>
      <c r="KAT69" s="24"/>
      <c r="KAU69" s="24"/>
      <c r="KAV69" s="24"/>
      <c r="KAW69" s="24"/>
      <c r="KAX69" s="24"/>
      <c r="KAY69" s="24"/>
      <c r="KAZ69" s="24"/>
      <c r="KBA69" s="24"/>
      <c r="KBB69" s="24"/>
      <c r="KBC69" s="24"/>
      <c r="KBD69" s="24"/>
      <c r="KBE69" s="24"/>
      <c r="KBF69" s="24"/>
      <c r="KBG69" s="24"/>
      <c r="KBH69" s="24"/>
      <c r="KBI69" s="24"/>
      <c r="KBJ69" s="24"/>
      <c r="KBK69" s="24"/>
      <c r="KBL69" s="24"/>
      <c r="KBM69" s="24"/>
      <c r="KBN69" s="24"/>
      <c r="KBO69" s="24"/>
      <c r="KBP69" s="24"/>
      <c r="KBQ69" s="24"/>
      <c r="KBR69" s="24"/>
      <c r="KBS69" s="24"/>
      <c r="KBT69" s="24"/>
      <c r="KBU69" s="24"/>
      <c r="KBV69" s="24"/>
      <c r="KBW69" s="24"/>
      <c r="KBX69" s="24"/>
      <c r="KBY69" s="24"/>
      <c r="KBZ69" s="24"/>
      <c r="KCA69" s="24"/>
      <c r="KCB69" s="24"/>
      <c r="KCC69" s="24"/>
      <c r="KCD69" s="24"/>
      <c r="KCE69" s="24"/>
      <c r="KCF69" s="24"/>
      <c r="KCG69" s="24"/>
      <c r="KCH69" s="24"/>
      <c r="KCI69" s="24"/>
      <c r="KCJ69" s="24"/>
      <c r="KCK69" s="24"/>
      <c r="KCL69" s="24"/>
      <c r="KCM69" s="24"/>
      <c r="KCN69" s="24"/>
      <c r="KCO69" s="24"/>
      <c r="KCP69" s="24"/>
      <c r="KCQ69" s="24"/>
      <c r="KCR69" s="24"/>
      <c r="KCS69" s="24"/>
      <c r="KCT69" s="24"/>
      <c r="KCU69" s="24"/>
      <c r="KCV69" s="24"/>
      <c r="KCW69" s="24"/>
      <c r="KCX69" s="24"/>
      <c r="KCY69" s="24"/>
      <c r="KCZ69" s="24"/>
      <c r="KDA69" s="24"/>
      <c r="KDB69" s="24"/>
      <c r="KDC69" s="24"/>
      <c r="KDD69" s="24"/>
      <c r="KDE69" s="24"/>
      <c r="KDF69" s="24"/>
      <c r="KDG69" s="24"/>
      <c r="KDH69" s="24"/>
      <c r="KDI69" s="24"/>
      <c r="KDJ69" s="24"/>
      <c r="KDK69" s="24"/>
      <c r="KDL69" s="24"/>
      <c r="KDM69" s="24"/>
      <c r="KDN69" s="24"/>
      <c r="KDO69" s="24"/>
      <c r="KDP69" s="24"/>
      <c r="KDQ69" s="24"/>
      <c r="KDR69" s="24"/>
      <c r="KDS69" s="24"/>
      <c r="KDT69" s="24"/>
      <c r="KDU69" s="24"/>
      <c r="KDV69" s="24"/>
      <c r="KDW69" s="24"/>
      <c r="KDX69" s="24"/>
      <c r="KDY69" s="24"/>
      <c r="KDZ69" s="24"/>
      <c r="KEA69" s="24"/>
      <c r="KEB69" s="24"/>
      <c r="KEC69" s="24"/>
      <c r="KED69" s="24"/>
      <c r="KEE69" s="24"/>
      <c r="KEF69" s="24"/>
      <c r="KEG69" s="24"/>
      <c r="KEH69" s="24"/>
      <c r="KEI69" s="24"/>
      <c r="KEJ69" s="24"/>
      <c r="KEK69" s="24"/>
      <c r="KEL69" s="24"/>
      <c r="KEM69" s="24"/>
      <c r="KEN69" s="24"/>
      <c r="KEO69" s="24"/>
      <c r="KEP69" s="24"/>
      <c r="KEQ69" s="24"/>
      <c r="KER69" s="24"/>
      <c r="KES69" s="24"/>
      <c r="KET69" s="24"/>
      <c r="KEU69" s="24"/>
      <c r="KEV69" s="24"/>
      <c r="KEW69" s="24"/>
      <c r="KEX69" s="24"/>
      <c r="KEY69" s="24"/>
      <c r="KEZ69" s="24"/>
      <c r="KFA69" s="24"/>
      <c r="KFB69" s="24"/>
      <c r="KFC69" s="24"/>
      <c r="KFD69" s="24"/>
      <c r="KFE69" s="24"/>
      <c r="KFF69" s="24"/>
      <c r="KFG69" s="24"/>
      <c r="KFH69" s="24"/>
      <c r="KFI69" s="24"/>
      <c r="KFJ69" s="24"/>
      <c r="KFK69" s="24"/>
      <c r="KFL69" s="24"/>
      <c r="KFM69" s="24"/>
      <c r="KFN69" s="24"/>
      <c r="KFO69" s="24"/>
      <c r="KFP69" s="24"/>
      <c r="KFQ69" s="24"/>
      <c r="KFR69" s="24"/>
      <c r="KFS69" s="24"/>
      <c r="KFT69" s="24"/>
      <c r="KFU69" s="24"/>
      <c r="KFV69" s="24"/>
      <c r="KFW69" s="24"/>
      <c r="KFX69" s="24"/>
      <c r="KFY69" s="24"/>
      <c r="KFZ69" s="24"/>
      <c r="KGA69" s="24"/>
      <c r="KGB69" s="24"/>
      <c r="KGC69" s="24"/>
      <c r="KGD69" s="24"/>
      <c r="KGE69" s="24"/>
      <c r="KGF69" s="24"/>
      <c r="KGG69" s="24"/>
      <c r="KGH69" s="24"/>
      <c r="KGI69" s="24"/>
      <c r="KGJ69" s="24"/>
      <c r="KGK69" s="24"/>
      <c r="KGL69" s="24"/>
      <c r="KGM69" s="24"/>
      <c r="KGN69" s="24"/>
      <c r="KGO69" s="24"/>
      <c r="KGP69" s="24"/>
      <c r="KGQ69" s="24"/>
      <c r="KGR69" s="24"/>
      <c r="KGS69" s="24"/>
      <c r="KGT69" s="24"/>
      <c r="KGU69" s="24"/>
      <c r="KGV69" s="24"/>
      <c r="KGW69" s="24"/>
      <c r="KGX69" s="24"/>
      <c r="KGY69" s="24"/>
      <c r="KGZ69" s="24"/>
      <c r="KHA69" s="24"/>
      <c r="KHB69" s="24"/>
      <c r="KHC69" s="24"/>
      <c r="KHD69" s="24"/>
      <c r="KHE69" s="24"/>
      <c r="KHF69" s="24"/>
      <c r="KHG69" s="24"/>
      <c r="KHH69" s="24"/>
      <c r="KHI69" s="24"/>
      <c r="KHJ69" s="24"/>
      <c r="KHK69" s="24"/>
      <c r="KHL69" s="24"/>
      <c r="KHM69" s="24"/>
      <c r="KHN69" s="24"/>
      <c r="KHO69" s="24"/>
      <c r="KHP69" s="24"/>
      <c r="KHQ69" s="24"/>
      <c r="KHR69" s="24"/>
      <c r="KHS69" s="24"/>
      <c r="KHT69" s="24"/>
      <c r="KHU69" s="24"/>
      <c r="KHV69" s="24"/>
      <c r="KHW69" s="24"/>
      <c r="KHX69" s="24"/>
      <c r="KHY69" s="24"/>
      <c r="KHZ69" s="24"/>
      <c r="KIA69" s="24"/>
      <c r="KIB69" s="24"/>
      <c r="KIC69" s="24"/>
      <c r="KID69" s="24"/>
      <c r="KIE69" s="24"/>
      <c r="KIF69" s="24"/>
      <c r="KIG69" s="24"/>
      <c r="KIH69" s="24"/>
      <c r="KII69" s="24"/>
      <c r="KIJ69" s="24"/>
      <c r="KIK69" s="24"/>
      <c r="KIL69" s="24"/>
      <c r="KIM69" s="24"/>
      <c r="KIN69" s="24"/>
      <c r="KIO69" s="24"/>
      <c r="KIP69" s="24"/>
      <c r="KIQ69" s="24"/>
      <c r="KIR69" s="24"/>
      <c r="KIS69" s="24"/>
      <c r="KIT69" s="24"/>
      <c r="KIU69" s="24"/>
      <c r="KIV69" s="24"/>
      <c r="KIW69" s="24"/>
      <c r="KIX69" s="24"/>
      <c r="KIY69" s="24"/>
      <c r="KIZ69" s="24"/>
      <c r="KJA69" s="24"/>
      <c r="KJB69" s="24"/>
      <c r="KJC69" s="24"/>
      <c r="KJD69" s="24"/>
      <c r="KJE69" s="24"/>
      <c r="KJF69" s="24"/>
      <c r="KJG69" s="24"/>
      <c r="KJH69" s="24"/>
      <c r="KJI69" s="24"/>
      <c r="KJJ69" s="24"/>
      <c r="KJK69" s="24"/>
      <c r="KJL69" s="24"/>
      <c r="KJM69" s="24"/>
      <c r="KJN69" s="24"/>
      <c r="KJO69" s="24"/>
      <c r="KJP69" s="24"/>
      <c r="KJQ69" s="24"/>
      <c r="KJR69" s="24"/>
      <c r="KJS69" s="24"/>
      <c r="KJT69" s="24"/>
      <c r="KJU69" s="24"/>
      <c r="KJV69" s="24"/>
      <c r="KJW69" s="24"/>
      <c r="KJX69" s="24"/>
      <c r="KJY69" s="24"/>
      <c r="KJZ69" s="24"/>
      <c r="KKA69" s="24"/>
      <c r="KKB69" s="24"/>
      <c r="KKC69" s="24"/>
      <c r="KKD69" s="24"/>
      <c r="KKE69" s="24"/>
      <c r="KKF69" s="24"/>
      <c r="KKG69" s="24"/>
      <c r="KKH69" s="24"/>
      <c r="KKI69" s="24"/>
      <c r="KKJ69" s="24"/>
      <c r="KKK69" s="24"/>
      <c r="KKL69" s="24"/>
      <c r="KKM69" s="24"/>
      <c r="KKN69" s="24"/>
      <c r="KKO69" s="24"/>
      <c r="KKP69" s="24"/>
      <c r="KKQ69" s="24"/>
      <c r="KKR69" s="24"/>
      <c r="KKS69" s="24"/>
      <c r="KKT69" s="24"/>
      <c r="KKU69" s="24"/>
      <c r="KKV69" s="24"/>
      <c r="KKW69" s="24"/>
      <c r="KKX69" s="24"/>
      <c r="KKY69" s="24"/>
      <c r="KKZ69" s="24"/>
      <c r="KLA69" s="24"/>
      <c r="KLB69" s="24"/>
      <c r="KLC69" s="24"/>
      <c r="KLD69" s="24"/>
      <c r="KLE69" s="24"/>
      <c r="KLF69" s="24"/>
      <c r="KLG69" s="24"/>
      <c r="KLH69" s="24"/>
      <c r="KLI69" s="24"/>
      <c r="KLJ69" s="24"/>
      <c r="KLK69" s="24"/>
      <c r="KLL69" s="24"/>
      <c r="KLM69" s="24"/>
      <c r="KLN69" s="24"/>
      <c r="KLO69" s="24"/>
      <c r="KLP69" s="24"/>
      <c r="KLQ69" s="24"/>
      <c r="KLR69" s="24"/>
      <c r="KLS69" s="24"/>
      <c r="KLT69" s="24"/>
      <c r="KLU69" s="24"/>
      <c r="KLV69" s="24"/>
      <c r="KLW69" s="24"/>
      <c r="KLX69" s="24"/>
      <c r="KLY69" s="24"/>
      <c r="KLZ69" s="24"/>
      <c r="KMA69" s="24"/>
      <c r="KMB69" s="24"/>
      <c r="KMC69" s="24"/>
      <c r="KMD69" s="24"/>
      <c r="KME69" s="24"/>
      <c r="KMF69" s="24"/>
      <c r="KMG69" s="24"/>
      <c r="KMH69" s="24"/>
      <c r="KMI69" s="24"/>
      <c r="KMJ69" s="24"/>
      <c r="KMK69" s="24"/>
      <c r="KML69" s="24"/>
      <c r="KMM69" s="24"/>
      <c r="KMN69" s="24"/>
      <c r="KMO69" s="24"/>
      <c r="KMP69" s="24"/>
      <c r="KMQ69" s="24"/>
      <c r="KMR69" s="24"/>
      <c r="KMS69" s="24"/>
      <c r="KMT69" s="24"/>
      <c r="KMU69" s="24"/>
      <c r="KMV69" s="24"/>
      <c r="KMW69" s="24"/>
      <c r="KMX69" s="24"/>
      <c r="KMY69" s="24"/>
      <c r="KMZ69" s="24"/>
      <c r="KNA69" s="24"/>
      <c r="KNB69" s="24"/>
      <c r="KNC69" s="24"/>
      <c r="KND69" s="24"/>
      <c r="KNE69" s="24"/>
      <c r="KNF69" s="24"/>
      <c r="KNG69" s="24"/>
      <c r="KNH69" s="24"/>
      <c r="KNI69" s="24"/>
      <c r="KNJ69" s="24"/>
      <c r="KNK69" s="24"/>
      <c r="KNL69" s="24"/>
      <c r="KNM69" s="24"/>
      <c r="KNN69" s="24"/>
      <c r="KNO69" s="24"/>
      <c r="KNP69" s="24"/>
      <c r="KNQ69" s="24"/>
      <c r="KNR69" s="24"/>
      <c r="KNS69" s="24"/>
      <c r="KNT69" s="24"/>
      <c r="KNU69" s="24"/>
      <c r="KNV69" s="24"/>
      <c r="KNW69" s="24"/>
      <c r="KNX69" s="24"/>
      <c r="KNY69" s="24"/>
      <c r="KNZ69" s="24"/>
      <c r="KOA69" s="24"/>
      <c r="KOB69" s="24"/>
      <c r="KOC69" s="24"/>
      <c r="KOD69" s="24"/>
      <c r="KOE69" s="24"/>
      <c r="KOF69" s="24"/>
      <c r="KOG69" s="24"/>
      <c r="KOH69" s="24"/>
      <c r="KOI69" s="24"/>
      <c r="KOJ69" s="24"/>
      <c r="KOK69" s="24"/>
      <c r="KOL69" s="24"/>
      <c r="KOM69" s="24"/>
      <c r="KON69" s="24"/>
      <c r="KOO69" s="24"/>
      <c r="KOP69" s="24"/>
      <c r="KOQ69" s="24"/>
      <c r="KOR69" s="24"/>
      <c r="KOS69" s="24"/>
      <c r="KOT69" s="24"/>
      <c r="KOU69" s="24"/>
      <c r="KOV69" s="24"/>
      <c r="KOW69" s="24"/>
      <c r="KOX69" s="24"/>
      <c r="KOY69" s="24"/>
      <c r="KOZ69" s="24"/>
      <c r="KPA69" s="24"/>
      <c r="KPB69" s="24"/>
      <c r="KPC69" s="24"/>
      <c r="KPD69" s="24"/>
      <c r="KPE69" s="24"/>
      <c r="KPF69" s="24"/>
      <c r="KPG69" s="24"/>
      <c r="KPH69" s="24"/>
      <c r="KPI69" s="24"/>
      <c r="KPJ69" s="24"/>
      <c r="KPK69" s="24"/>
      <c r="KPL69" s="24"/>
      <c r="KPM69" s="24"/>
      <c r="KPN69" s="24"/>
      <c r="KPO69" s="24"/>
      <c r="KPP69" s="24"/>
      <c r="KPQ69" s="24"/>
      <c r="KPR69" s="24"/>
      <c r="KPS69" s="24"/>
      <c r="KPT69" s="24"/>
      <c r="KPU69" s="24"/>
      <c r="KPV69" s="24"/>
      <c r="KPW69" s="24"/>
      <c r="KPX69" s="24"/>
      <c r="KPY69" s="24"/>
      <c r="KPZ69" s="24"/>
      <c r="KQA69" s="24"/>
      <c r="KQB69" s="24"/>
      <c r="KQC69" s="24"/>
      <c r="KQD69" s="24"/>
      <c r="KQE69" s="24"/>
      <c r="KQF69" s="24"/>
      <c r="KQG69" s="24"/>
      <c r="KQH69" s="24"/>
      <c r="KQI69" s="24"/>
      <c r="KQJ69" s="24"/>
      <c r="KQK69" s="24"/>
      <c r="KQL69" s="24"/>
      <c r="KQM69" s="24"/>
      <c r="KQN69" s="24"/>
      <c r="KQO69" s="24"/>
      <c r="KQP69" s="24"/>
      <c r="KQQ69" s="24"/>
      <c r="KQR69" s="24"/>
      <c r="KQS69" s="24"/>
      <c r="KQT69" s="24"/>
      <c r="KQU69" s="24"/>
      <c r="KQV69" s="24"/>
      <c r="KQW69" s="24"/>
      <c r="KQX69" s="24"/>
      <c r="KQY69" s="24"/>
      <c r="KQZ69" s="24"/>
      <c r="KRA69" s="24"/>
      <c r="KRB69" s="24"/>
      <c r="KRC69" s="24"/>
      <c r="KRD69" s="24"/>
      <c r="KRE69" s="24"/>
      <c r="KRF69" s="24"/>
      <c r="KRG69" s="24"/>
      <c r="KRH69" s="24"/>
      <c r="KRI69" s="24"/>
      <c r="KRJ69" s="24"/>
      <c r="KRK69" s="24"/>
      <c r="KRL69" s="24"/>
      <c r="KRM69" s="24"/>
      <c r="KRN69" s="24"/>
      <c r="KRO69" s="24"/>
      <c r="KRP69" s="24"/>
      <c r="KRQ69" s="24"/>
      <c r="KRR69" s="24"/>
      <c r="KRS69" s="24"/>
      <c r="KRT69" s="24"/>
      <c r="KRU69" s="24"/>
      <c r="KRV69" s="24"/>
      <c r="KRW69" s="24"/>
      <c r="KRX69" s="24"/>
      <c r="KRY69" s="24"/>
      <c r="KRZ69" s="24"/>
      <c r="KSA69" s="24"/>
      <c r="KSB69" s="24"/>
      <c r="KSC69" s="24"/>
      <c r="KSD69" s="24"/>
      <c r="KSE69" s="24"/>
      <c r="KSF69" s="24"/>
      <c r="KSG69" s="24"/>
      <c r="KSH69" s="24"/>
      <c r="KSI69" s="24"/>
      <c r="KSJ69" s="24"/>
      <c r="KSK69" s="24"/>
      <c r="KSL69" s="24"/>
      <c r="KSM69" s="24"/>
      <c r="KSN69" s="24"/>
      <c r="KSO69" s="24"/>
      <c r="KSP69" s="24"/>
      <c r="KSQ69" s="24"/>
      <c r="KSR69" s="24"/>
      <c r="KSS69" s="24"/>
      <c r="KST69" s="24"/>
      <c r="KSU69" s="24"/>
      <c r="KSV69" s="24"/>
      <c r="KSW69" s="24"/>
      <c r="KSX69" s="24"/>
      <c r="KSY69" s="24"/>
      <c r="KSZ69" s="24"/>
      <c r="KTA69" s="24"/>
      <c r="KTB69" s="24"/>
      <c r="KTC69" s="24"/>
      <c r="KTD69" s="24"/>
      <c r="KTE69" s="24"/>
      <c r="KTF69" s="24"/>
      <c r="KTG69" s="24"/>
      <c r="KTH69" s="24"/>
      <c r="KTI69" s="24"/>
      <c r="KTJ69" s="24"/>
      <c r="KTK69" s="24"/>
      <c r="KTL69" s="24"/>
      <c r="KTM69" s="24"/>
      <c r="KTN69" s="24"/>
      <c r="KTO69" s="24"/>
      <c r="KTP69" s="24"/>
      <c r="KTQ69" s="24"/>
      <c r="KTR69" s="24"/>
      <c r="KTS69" s="24"/>
      <c r="KTT69" s="24"/>
      <c r="KTU69" s="24"/>
      <c r="KTV69" s="24"/>
      <c r="KTW69" s="24"/>
      <c r="KTX69" s="24"/>
      <c r="KTY69" s="24"/>
      <c r="KTZ69" s="24"/>
      <c r="KUA69" s="24"/>
      <c r="KUB69" s="24"/>
      <c r="KUC69" s="24"/>
      <c r="KUD69" s="24"/>
      <c r="KUE69" s="24"/>
      <c r="KUF69" s="24"/>
      <c r="KUG69" s="24"/>
      <c r="KUH69" s="24"/>
      <c r="KUI69" s="24"/>
      <c r="KUJ69" s="24"/>
      <c r="KUK69" s="24"/>
      <c r="KUL69" s="24"/>
      <c r="KUM69" s="24"/>
      <c r="KUN69" s="24"/>
      <c r="KUO69" s="24"/>
      <c r="KUP69" s="24"/>
      <c r="KUQ69" s="24"/>
      <c r="KUR69" s="24"/>
      <c r="KUS69" s="24"/>
      <c r="KUT69" s="24"/>
      <c r="KUU69" s="24"/>
      <c r="KUV69" s="24"/>
      <c r="KUW69" s="24"/>
      <c r="KUX69" s="24"/>
      <c r="KUY69" s="24"/>
      <c r="KUZ69" s="24"/>
      <c r="KVA69" s="24"/>
      <c r="KVB69" s="24"/>
      <c r="KVC69" s="24"/>
      <c r="KVD69" s="24"/>
      <c r="KVE69" s="24"/>
      <c r="KVF69" s="24"/>
      <c r="KVG69" s="24"/>
      <c r="KVH69" s="24"/>
      <c r="KVI69" s="24"/>
      <c r="KVJ69" s="24"/>
      <c r="KVK69" s="24"/>
      <c r="KVL69" s="24"/>
      <c r="KVM69" s="24"/>
      <c r="KVN69" s="24"/>
      <c r="KVO69" s="24"/>
      <c r="KVP69" s="24"/>
      <c r="KVQ69" s="24"/>
      <c r="KVR69" s="24"/>
      <c r="KVS69" s="24"/>
      <c r="KVT69" s="24"/>
      <c r="KVU69" s="24"/>
      <c r="KVV69" s="24"/>
      <c r="KVW69" s="24"/>
      <c r="KVX69" s="24"/>
      <c r="KVY69" s="24"/>
      <c r="KVZ69" s="24"/>
      <c r="KWA69" s="24"/>
      <c r="KWB69" s="24"/>
      <c r="KWC69" s="24"/>
      <c r="KWD69" s="24"/>
      <c r="KWE69" s="24"/>
      <c r="KWF69" s="24"/>
      <c r="KWG69" s="24"/>
      <c r="KWH69" s="24"/>
      <c r="KWI69" s="24"/>
      <c r="KWJ69" s="24"/>
      <c r="KWK69" s="24"/>
      <c r="KWL69" s="24"/>
      <c r="KWM69" s="24"/>
      <c r="KWN69" s="24"/>
      <c r="KWO69" s="24"/>
      <c r="KWP69" s="24"/>
      <c r="KWQ69" s="24"/>
      <c r="KWR69" s="24"/>
      <c r="KWS69" s="24"/>
      <c r="KWT69" s="24"/>
      <c r="KWU69" s="24"/>
      <c r="KWV69" s="24"/>
      <c r="KWW69" s="24"/>
      <c r="KWX69" s="24"/>
      <c r="KWY69" s="24"/>
      <c r="KWZ69" s="24"/>
      <c r="KXA69" s="24"/>
      <c r="KXB69" s="24"/>
      <c r="KXC69" s="24"/>
      <c r="KXD69" s="24"/>
      <c r="KXE69" s="24"/>
      <c r="KXF69" s="24"/>
      <c r="KXG69" s="24"/>
      <c r="KXH69" s="24"/>
      <c r="KXI69" s="24"/>
      <c r="KXJ69" s="24"/>
      <c r="KXK69" s="24"/>
      <c r="KXL69" s="24"/>
      <c r="KXM69" s="24"/>
      <c r="KXN69" s="24"/>
      <c r="KXO69" s="24"/>
      <c r="KXP69" s="24"/>
      <c r="KXQ69" s="24"/>
      <c r="KXR69" s="24"/>
      <c r="KXS69" s="24"/>
      <c r="KXT69" s="24"/>
      <c r="KXU69" s="24"/>
      <c r="KXV69" s="24"/>
      <c r="KXW69" s="24"/>
      <c r="KXX69" s="24"/>
      <c r="KXY69" s="24"/>
      <c r="KXZ69" s="24"/>
      <c r="KYA69" s="24"/>
      <c r="KYB69" s="24"/>
      <c r="KYC69" s="24"/>
      <c r="KYD69" s="24"/>
      <c r="KYE69" s="24"/>
      <c r="KYF69" s="24"/>
      <c r="KYG69" s="24"/>
      <c r="KYH69" s="24"/>
      <c r="KYI69" s="24"/>
      <c r="KYJ69" s="24"/>
      <c r="KYK69" s="24"/>
      <c r="KYL69" s="24"/>
      <c r="KYM69" s="24"/>
      <c r="KYN69" s="24"/>
      <c r="KYO69" s="24"/>
      <c r="KYP69" s="24"/>
      <c r="KYQ69" s="24"/>
      <c r="KYR69" s="24"/>
      <c r="KYS69" s="24"/>
      <c r="KYT69" s="24"/>
      <c r="KYU69" s="24"/>
      <c r="KYV69" s="24"/>
      <c r="KYW69" s="24"/>
      <c r="KYX69" s="24"/>
      <c r="KYY69" s="24"/>
      <c r="KYZ69" s="24"/>
      <c r="KZA69" s="24"/>
      <c r="KZB69" s="24"/>
      <c r="KZC69" s="24"/>
      <c r="KZD69" s="24"/>
      <c r="KZE69" s="24"/>
      <c r="KZF69" s="24"/>
      <c r="KZG69" s="24"/>
      <c r="KZH69" s="24"/>
      <c r="KZI69" s="24"/>
      <c r="KZJ69" s="24"/>
      <c r="KZK69" s="24"/>
      <c r="KZL69" s="24"/>
      <c r="KZM69" s="24"/>
      <c r="KZN69" s="24"/>
      <c r="KZO69" s="24"/>
      <c r="KZP69" s="24"/>
      <c r="KZQ69" s="24"/>
      <c r="KZR69" s="24"/>
      <c r="KZS69" s="24"/>
      <c r="KZT69" s="24"/>
      <c r="KZU69" s="24"/>
      <c r="KZV69" s="24"/>
      <c r="KZW69" s="24"/>
      <c r="KZX69" s="24"/>
      <c r="KZY69" s="24"/>
      <c r="KZZ69" s="24"/>
      <c r="LAA69" s="24"/>
      <c r="LAB69" s="24"/>
      <c r="LAC69" s="24"/>
      <c r="LAD69" s="24"/>
      <c r="LAE69" s="24"/>
      <c r="LAF69" s="24"/>
      <c r="LAG69" s="24"/>
      <c r="LAH69" s="24"/>
      <c r="LAI69" s="24"/>
      <c r="LAJ69" s="24"/>
      <c r="LAK69" s="24"/>
      <c r="LAL69" s="24"/>
      <c r="LAM69" s="24"/>
      <c r="LAN69" s="24"/>
      <c r="LAO69" s="24"/>
      <c r="LAP69" s="24"/>
      <c r="LAQ69" s="24"/>
      <c r="LAR69" s="24"/>
      <c r="LAS69" s="24"/>
      <c r="LAT69" s="24"/>
      <c r="LAU69" s="24"/>
      <c r="LAV69" s="24"/>
      <c r="LAW69" s="24"/>
      <c r="LAX69" s="24"/>
      <c r="LAY69" s="24"/>
      <c r="LAZ69" s="24"/>
      <c r="LBA69" s="24"/>
      <c r="LBB69" s="24"/>
      <c r="LBC69" s="24"/>
      <c r="LBD69" s="24"/>
      <c r="LBE69" s="24"/>
      <c r="LBF69" s="24"/>
      <c r="LBG69" s="24"/>
      <c r="LBH69" s="24"/>
      <c r="LBI69" s="24"/>
      <c r="LBJ69" s="24"/>
      <c r="LBK69" s="24"/>
      <c r="LBL69" s="24"/>
      <c r="LBM69" s="24"/>
      <c r="LBN69" s="24"/>
      <c r="LBO69" s="24"/>
      <c r="LBP69" s="24"/>
      <c r="LBQ69" s="24"/>
      <c r="LBR69" s="24"/>
      <c r="LBS69" s="24"/>
      <c r="LBT69" s="24"/>
      <c r="LBU69" s="24"/>
      <c r="LBV69" s="24"/>
      <c r="LBW69" s="24"/>
      <c r="LBX69" s="24"/>
      <c r="LBY69" s="24"/>
      <c r="LBZ69" s="24"/>
      <c r="LCA69" s="24"/>
      <c r="LCB69" s="24"/>
      <c r="LCC69" s="24"/>
      <c r="LCD69" s="24"/>
      <c r="LCE69" s="24"/>
      <c r="LCF69" s="24"/>
      <c r="LCG69" s="24"/>
      <c r="LCH69" s="24"/>
      <c r="LCI69" s="24"/>
      <c r="LCJ69" s="24"/>
      <c r="LCK69" s="24"/>
      <c r="LCL69" s="24"/>
      <c r="LCM69" s="24"/>
      <c r="LCN69" s="24"/>
      <c r="LCO69" s="24"/>
      <c r="LCP69" s="24"/>
      <c r="LCQ69" s="24"/>
      <c r="LCR69" s="24"/>
      <c r="LCS69" s="24"/>
      <c r="LCT69" s="24"/>
      <c r="LCU69" s="24"/>
      <c r="LCV69" s="24"/>
      <c r="LCW69" s="24"/>
      <c r="LCX69" s="24"/>
      <c r="LCY69" s="24"/>
      <c r="LCZ69" s="24"/>
      <c r="LDA69" s="24"/>
      <c r="LDB69" s="24"/>
      <c r="LDC69" s="24"/>
      <c r="LDD69" s="24"/>
      <c r="LDE69" s="24"/>
      <c r="LDF69" s="24"/>
      <c r="LDG69" s="24"/>
      <c r="LDH69" s="24"/>
      <c r="LDI69" s="24"/>
      <c r="LDJ69" s="24"/>
      <c r="LDK69" s="24"/>
      <c r="LDL69" s="24"/>
      <c r="LDM69" s="24"/>
      <c r="LDN69" s="24"/>
      <c r="LDO69" s="24"/>
      <c r="LDP69" s="24"/>
      <c r="LDQ69" s="24"/>
      <c r="LDR69" s="24"/>
      <c r="LDS69" s="24"/>
      <c r="LDT69" s="24"/>
      <c r="LDU69" s="24"/>
      <c r="LDV69" s="24"/>
      <c r="LDW69" s="24"/>
      <c r="LDX69" s="24"/>
      <c r="LDY69" s="24"/>
      <c r="LDZ69" s="24"/>
      <c r="LEA69" s="24"/>
      <c r="LEB69" s="24"/>
      <c r="LEC69" s="24"/>
      <c r="LED69" s="24"/>
      <c r="LEE69" s="24"/>
      <c r="LEF69" s="24"/>
      <c r="LEG69" s="24"/>
      <c r="LEH69" s="24"/>
      <c r="LEI69" s="24"/>
      <c r="LEJ69" s="24"/>
      <c r="LEK69" s="24"/>
      <c r="LEL69" s="24"/>
      <c r="LEM69" s="24"/>
      <c r="LEN69" s="24"/>
      <c r="LEO69" s="24"/>
      <c r="LEP69" s="24"/>
      <c r="LEQ69" s="24"/>
      <c r="LER69" s="24"/>
      <c r="LES69" s="24"/>
      <c r="LET69" s="24"/>
      <c r="LEU69" s="24"/>
      <c r="LEV69" s="24"/>
      <c r="LEW69" s="24"/>
      <c r="LEX69" s="24"/>
      <c r="LEY69" s="24"/>
      <c r="LEZ69" s="24"/>
      <c r="LFA69" s="24"/>
      <c r="LFB69" s="24"/>
      <c r="LFC69" s="24"/>
      <c r="LFD69" s="24"/>
      <c r="LFE69" s="24"/>
      <c r="LFF69" s="24"/>
      <c r="LFG69" s="24"/>
      <c r="LFH69" s="24"/>
      <c r="LFI69" s="24"/>
      <c r="LFJ69" s="24"/>
      <c r="LFK69" s="24"/>
      <c r="LFL69" s="24"/>
      <c r="LFM69" s="24"/>
      <c r="LFN69" s="24"/>
      <c r="LFO69" s="24"/>
      <c r="LFP69" s="24"/>
      <c r="LFQ69" s="24"/>
      <c r="LFR69" s="24"/>
      <c r="LFS69" s="24"/>
      <c r="LFT69" s="24"/>
      <c r="LFU69" s="24"/>
      <c r="LFV69" s="24"/>
      <c r="LFW69" s="24"/>
      <c r="LFX69" s="24"/>
      <c r="LFY69" s="24"/>
      <c r="LFZ69" s="24"/>
      <c r="LGA69" s="24"/>
      <c r="LGB69" s="24"/>
      <c r="LGC69" s="24"/>
      <c r="LGD69" s="24"/>
      <c r="LGE69" s="24"/>
      <c r="LGF69" s="24"/>
      <c r="LGG69" s="24"/>
      <c r="LGH69" s="24"/>
      <c r="LGI69" s="24"/>
      <c r="LGJ69" s="24"/>
      <c r="LGK69" s="24"/>
      <c r="LGL69" s="24"/>
      <c r="LGM69" s="24"/>
      <c r="LGN69" s="24"/>
      <c r="LGO69" s="24"/>
      <c r="LGP69" s="24"/>
      <c r="LGQ69" s="24"/>
      <c r="LGR69" s="24"/>
      <c r="LGS69" s="24"/>
      <c r="LGT69" s="24"/>
      <c r="LGU69" s="24"/>
      <c r="LGV69" s="24"/>
      <c r="LGW69" s="24"/>
      <c r="LGX69" s="24"/>
      <c r="LGY69" s="24"/>
      <c r="LGZ69" s="24"/>
      <c r="LHA69" s="24"/>
      <c r="LHB69" s="24"/>
      <c r="LHC69" s="24"/>
      <c r="LHD69" s="24"/>
      <c r="LHE69" s="24"/>
      <c r="LHF69" s="24"/>
      <c r="LHG69" s="24"/>
      <c r="LHH69" s="24"/>
      <c r="LHI69" s="24"/>
      <c r="LHJ69" s="24"/>
      <c r="LHK69" s="24"/>
      <c r="LHL69" s="24"/>
      <c r="LHM69" s="24"/>
      <c r="LHN69" s="24"/>
      <c r="LHO69" s="24"/>
      <c r="LHP69" s="24"/>
      <c r="LHQ69" s="24"/>
      <c r="LHR69" s="24"/>
      <c r="LHS69" s="24"/>
      <c r="LHT69" s="24"/>
      <c r="LHU69" s="24"/>
      <c r="LHV69" s="24"/>
      <c r="LHW69" s="24"/>
      <c r="LHX69" s="24"/>
      <c r="LHY69" s="24"/>
      <c r="LHZ69" s="24"/>
      <c r="LIA69" s="24"/>
      <c r="LIB69" s="24"/>
      <c r="LIC69" s="24"/>
      <c r="LID69" s="24"/>
      <c r="LIE69" s="24"/>
      <c r="LIF69" s="24"/>
      <c r="LIG69" s="24"/>
      <c r="LIH69" s="24"/>
      <c r="LII69" s="24"/>
      <c r="LIJ69" s="24"/>
      <c r="LIK69" s="24"/>
      <c r="LIL69" s="24"/>
      <c r="LIM69" s="24"/>
      <c r="LIN69" s="24"/>
      <c r="LIO69" s="24"/>
      <c r="LIP69" s="24"/>
      <c r="LIQ69" s="24"/>
      <c r="LIR69" s="24"/>
      <c r="LIS69" s="24"/>
      <c r="LIT69" s="24"/>
      <c r="LIU69" s="24"/>
      <c r="LIV69" s="24"/>
      <c r="LIW69" s="24"/>
      <c r="LIX69" s="24"/>
      <c r="LIY69" s="24"/>
      <c r="LIZ69" s="24"/>
      <c r="LJA69" s="24"/>
      <c r="LJB69" s="24"/>
      <c r="LJC69" s="24"/>
      <c r="LJD69" s="24"/>
      <c r="LJE69" s="24"/>
      <c r="LJF69" s="24"/>
      <c r="LJG69" s="24"/>
      <c r="LJH69" s="24"/>
      <c r="LJI69" s="24"/>
      <c r="LJJ69" s="24"/>
      <c r="LJK69" s="24"/>
      <c r="LJL69" s="24"/>
      <c r="LJM69" s="24"/>
      <c r="LJN69" s="24"/>
      <c r="LJO69" s="24"/>
      <c r="LJP69" s="24"/>
      <c r="LJQ69" s="24"/>
      <c r="LJR69" s="24"/>
      <c r="LJS69" s="24"/>
      <c r="LJT69" s="24"/>
      <c r="LJU69" s="24"/>
      <c r="LJV69" s="24"/>
      <c r="LJW69" s="24"/>
      <c r="LJX69" s="24"/>
      <c r="LJY69" s="24"/>
      <c r="LJZ69" s="24"/>
      <c r="LKA69" s="24"/>
      <c r="LKB69" s="24"/>
      <c r="LKC69" s="24"/>
      <c r="LKD69" s="24"/>
      <c r="LKE69" s="24"/>
      <c r="LKF69" s="24"/>
      <c r="LKG69" s="24"/>
      <c r="LKH69" s="24"/>
      <c r="LKI69" s="24"/>
      <c r="LKJ69" s="24"/>
      <c r="LKK69" s="24"/>
      <c r="LKL69" s="24"/>
      <c r="LKM69" s="24"/>
      <c r="LKN69" s="24"/>
      <c r="LKO69" s="24"/>
      <c r="LKP69" s="24"/>
      <c r="LKQ69" s="24"/>
      <c r="LKR69" s="24"/>
      <c r="LKS69" s="24"/>
      <c r="LKT69" s="24"/>
      <c r="LKU69" s="24"/>
      <c r="LKV69" s="24"/>
      <c r="LKW69" s="24"/>
      <c r="LKX69" s="24"/>
      <c r="LKY69" s="24"/>
      <c r="LKZ69" s="24"/>
      <c r="LLA69" s="24"/>
      <c r="LLB69" s="24"/>
      <c r="LLC69" s="24"/>
      <c r="LLD69" s="24"/>
      <c r="LLE69" s="24"/>
      <c r="LLF69" s="24"/>
      <c r="LLG69" s="24"/>
      <c r="LLH69" s="24"/>
      <c r="LLI69" s="24"/>
      <c r="LLJ69" s="24"/>
      <c r="LLK69" s="24"/>
      <c r="LLL69" s="24"/>
      <c r="LLM69" s="24"/>
      <c r="LLN69" s="24"/>
      <c r="LLO69" s="24"/>
      <c r="LLP69" s="24"/>
      <c r="LLQ69" s="24"/>
      <c r="LLR69" s="24"/>
      <c r="LLS69" s="24"/>
      <c r="LLT69" s="24"/>
      <c r="LLU69" s="24"/>
      <c r="LLV69" s="24"/>
      <c r="LLW69" s="24"/>
      <c r="LLX69" s="24"/>
      <c r="LLY69" s="24"/>
      <c r="LLZ69" s="24"/>
      <c r="LMA69" s="24"/>
      <c r="LMB69" s="24"/>
      <c r="LMC69" s="24"/>
      <c r="LMD69" s="24"/>
      <c r="LME69" s="24"/>
      <c r="LMF69" s="24"/>
      <c r="LMG69" s="24"/>
      <c r="LMH69" s="24"/>
      <c r="LMI69" s="24"/>
      <c r="LMJ69" s="24"/>
      <c r="LMK69" s="24"/>
      <c r="LML69" s="24"/>
      <c r="LMM69" s="24"/>
      <c r="LMN69" s="24"/>
      <c r="LMO69" s="24"/>
      <c r="LMP69" s="24"/>
      <c r="LMQ69" s="24"/>
      <c r="LMR69" s="24"/>
      <c r="LMS69" s="24"/>
      <c r="LMT69" s="24"/>
      <c r="LMU69" s="24"/>
      <c r="LMV69" s="24"/>
      <c r="LMW69" s="24"/>
      <c r="LMX69" s="24"/>
      <c r="LMY69" s="24"/>
      <c r="LMZ69" s="24"/>
      <c r="LNA69" s="24"/>
      <c r="LNB69" s="24"/>
      <c r="LNC69" s="24"/>
      <c r="LND69" s="24"/>
      <c r="LNE69" s="24"/>
      <c r="LNF69" s="24"/>
      <c r="LNG69" s="24"/>
      <c r="LNH69" s="24"/>
      <c r="LNI69" s="24"/>
      <c r="LNJ69" s="24"/>
      <c r="LNK69" s="24"/>
      <c r="LNL69" s="24"/>
      <c r="LNM69" s="24"/>
      <c r="LNN69" s="24"/>
      <c r="LNO69" s="24"/>
      <c r="LNP69" s="24"/>
      <c r="LNQ69" s="24"/>
      <c r="LNR69" s="24"/>
      <c r="LNS69" s="24"/>
      <c r="LNT69" s="24"/>
      <c r="LNU69" s="24"/>
      <c r="LNV69" s="24"/>
      <c r="LNW69" s="24"/>
      <c r="LNX69" s="24"/>
      <c r="LNY69" s="24"/>
      <c r="LNZ69" s="24"/>
      <c r="LOA69" s="24"/>
      <c r="LOB69" s="24"/>
      <c r="LOC69" s="24"/>
      <c r="LOD69" s="24"/>
      <c r="LOE69" s="24"/>
      <c r="LOF69" s="24"/>
      <c r="LOG69" s="24"/>
      <c r="LOH69" s="24"/>
      <c r="LOI69" s="24"/>
      <c r="LOJ69" s="24"/>
      <c r="LOK69" s="24"/>
      <c r="LOL69" s="24"/>
      <c r="LOM69" s="24"/>
      <c r="LON69" s="24"/>
      <c r="LOO69" s="24"/>
      <c r="LOP69" s="24"/>
      <c r="LOQ69" s="24"/>
      <c r="LOR69" s="24"/>
      <c r="LOS69" s="24"/>
      <c r="LOT69" s="24"/>
      <c r="LOU69" s="24"/>
      <c r="LOV69" s="24"/>
      <c r="LOW69" s="24"/>
      <c r="LOX69" s="24"/>
      <c r="LOY69" s="24"/>
      <c r="LOZ69" s="24"/>
      <c r="LPA69" s="24"/>
      <c r="LPB69" s="24"/>
      <c r="LPC69" s="24"/>
      <c r="LPD69" s="24"/>
      <c r="LPE69" s="24"/>
      <c r="LPF69" s="24"/>
      <c r="LPG69" s="24"/>
      <c r="LPH69" s="24"/>
      <c r="LPI69" s="24"/>
      <c r="LPJ69" s="24"/>
      <c r="LPK69" s="24"/>
      <c r="LPL69" s="24"/>
      <c r="LPM69" s="24"/>
      <c r="LPN69" s="24"/>
      <c r="LPO69" s="24"/>
      <c r="LPP69" s="24"/>
      <c r="LPQ69" s="24"/>
      <c r="LPR69" s="24"/>
      <c r="LPS69" s="24"/>
      <c r="LPT69" s="24"/>
      <c r="LPU69" s="24"/>
      <c r="LPV69" s="24"/>
      <c r="LPW69" s="24"/>
      <c r="LPX69" s="24"/>
      <c r="LPY69" s="24"/>
      <c r="LPZ69" s="24"/>
      <c r="LQA69" s="24"/>
      <c r="LQB69" s="24"/>
      <c r="LQC69" s="24"/>
      <c r="LQD69" s="24"/>
      <c r="LQE69" s="24"/>
      <c r="LQF69" s="24"/>
      <c r="LQG69" s="24"/>
      <c r="LQH69" s="24"/>
      <c r="LQI69" s="24"/>
      <c r="LQJ69" s="24"/>
      <c r="LQK69" s="24"/>
      <c r="LQL69" s="24"/>
      <c r="LQM69" s="24"/>
      <c r="LQN69" s="24"/>
      <c r="LQO69" s="24"/>
      <c r="LQP69" s="24"/>
      <c r="LQQ69" s="24"/>
      <c r="LQR69" s="24"/>
      <c r="LQS69" s="24"/>
      <c r="LQT69" s="24"/>
      <c r="LQU69" s="24"/>
      <c r="LQV69" s="24"/>
      <c r="LQW69" s="24"/>
      <c r="LQX69" s="24"/>
      <c r="LQY69" s="24"/>
      <c r="LQZ69" s="24"/>
      <c r="LRA69" s="24"/>
      <c r="LRB69" s="24"/>
      <c r="LRC69" s="24"/>
      <c r="LRD69" s="24"/>
      <c r="LRE69" s="24"/>
      <c r="LRF69" s="24"/>
      <c r="LRG69" s="24"/>
      <c r="LRH69" s="24"/>
      <c r="LRI69" s="24"/>
      <c r="LRJ69" s="24"/>
      <c r="LRK69" s="24"/>
      <c r="LRL69" s="24"/>
      <c r="LRM69" s="24"/>
      <c r="LRN69" s="24"/>
      <c r="LRO69" s="24"/>
      <c r="LRP69" s="24"/>
      <c r="LRQ69" s="24"/>
      <c r="LRR69" s="24"/>
      <c r="LRS69" s="24"/>
      <c r="LRT69" s="24"/>
      <c r="LRU69" s="24"/>
      <c r="LRV69" s="24"/>
      <c r="LRW69" s="24"/>
      <c r="LRX69" s="24"/>
      <c r="LRY69" s="24"/>
      <c r="LRZ69" s="24"/>
      <c r="LSA69" s="24"/>
      <c r="LSB69" s="24"/>
      <c r="LSC69" s="24"/>
      <c r="LSD69" s="24"/>
      <c r="LSE69" s="24"/>
      <c r="LSF69" s="24"/>
      <c r="LSG69" s="24"/>
      <c r="LSH69" s="24"/>
      <c r="LSI69" s="24"/>
      <c r="LSJ69" s="24"/>
      <c r="LSK69" s="24"/>
      <c r="LSL69" s="24"/>
      <c r="LSM69" s="24"/>
      <c r="LSN69" s="24"/>
      <c r="LSO69" s="24"/>
      <c r="LSP69" s="24"/>
      <c r="LSQ69" s="24"/>
      <c r="LSR69" s="24"/>
      <c r="LSS69" s="24"/>
      <c r="LST69" s="24"/>
      <c r="LSU69" s="24"/>
      <c r="LSV69" s="24"/>
      <c r="LSW69" s="24"/>
      <c r="LSX69" s="24"/>
      <c r="LSY69" s="24"/>
      <c r="LSZ69" s="24"/>
      <c r="LTA69" s="24"/>
      <c r="LTB69" s="24"/>
      <c r="LTC69" s="24"/>
      <c r="LTD69" s="24"/>
      <c r="LTE69" s="24"/>
      <c r="LTF69" s="24"/>
      <c r="LTG69" s="24"/>
      <c r="LTH69" s="24"/>
      <c r="LTI69" s="24"/>
      <c r="LTJ69" s="24"/>
      <c r="LTK69" s="24"/>
      <c r="LTL69" s="24"/>
      <c r="LTM69" s="24"/>
      <c r="LTN69" s="24"/>
      <c r="LTO69" s="24"/>
      <c r="LTP69" s="24"/>
      <c r="LTQ69" s="24"/>
      <c r="LTR69" s="24"/>
      <c r="LTS69" s="24"/>
      <c r="LTT69" s="24"/>
      <c r="LTU69" s="24"/>
      <c r="LTV69" s="24"/>
      <c r="LTW69" s="24"/>
      <c r="LTX69" s="24"/>
      <c r="LTY69" s="24"/>
      <c r="LTZ69" s="24"/>
      <c r="LUA69" s="24"/>
      <c r="LUB69" s="24"/>
      <c r="LUC69" s="24"/>
      <c r="LUD69" s="24"/>
      <c r="LUE69" s="24"/>
      <c r="LUF69" s="24"/>
      <c r="LUG69" s="24"/>
      <c r="LUH69" s="24"/>
      <c r="LUI69" s="24"/>
      <c r="LUJ69" s="24"/>
      <c r="LUK69" s="24"/>
      <c r="LUL69" s="24"/>
      <c r="LUM69" s="24"/>
      <c r="LUN69" s="24"/>
      <c r="LUO69" s="24"/>
      <c r="LUP69" s="24"/>
      <c r="LUQ69" s="24"/>
      <c r="LUR69" s="24"/>
      <c r="LUS69" s="24"/>
      <c r="LUT69" s="24"/>
      <c r="LUU69" s="24"/>
      <c r="LUV69" s="24"/>
      <c r="LUW69" s="24"/>
      <c r="LUX69" s="24"/>
      <c r="LUY69" s="24"/>
      <c r="LUZ69" s="24"/>
      <c r="LVA69" s="24"/>
      <c r="LVB69" s="24"/>
      <c r="LVC69" s="24"/>
      <c r="LVD69" s="24"/>
      <c r="LVE69" s="24"/>
      <c r="LVF69" s="24"/>
      <c r="LVG69" s="24"/>
      <c r="LVH69" s="24"/>
      <c r="LVI69" s="24"/>
      <c r="LVJ69" s="24"/>
      <c r="LVK69" s="24"/>
      <c r="LVL69" s="24"/>
      <c r="LVM69" s="24"/>
      <c r="LVN69" s="24"/>
      <c r="LVO69" s="24"/>
      <c r="LVP69" s="24"/>
      <c r="LVQ69" s="24"/>
      <c r="LVR69" s="24"/>
      <c r="LVS69" s="24"/>
      <c r="LVT69" s="24"/>
      <c r="LVU69" s="24"/>
      <c r="LVV69" s="24"/>
      <c r="LVW69" s="24"/>
      <c r="LVX69" s="24"/>
      <c r="LVY69" s="24"/>
      <c r="LVZ69" s="24"/>
      <c r="LWA69" s="24"/>
      <c r="LWB69" s="24"/>
      <c r="LWC69" s="24"/>
      <c r="LWD69" s="24"/>
      <c r="LWE69" s="24"/>
      <c r="LWF69" s="24"/>
      <c r="LWG69" s="24"/>
      <c r="LWH69" s="24"/>
      <c r="LWI69" s="24"/>
      <c r="LWJ69" s="24"/>
      <c r="LWK69" s="24"/>
      <c r="LWL69" s="24"/>
      <c r="LWM69" s="24"/>
      <c r="LWN69" s="24"/>
      <c r="LWO69" s="24"/>
      <c r="LWP69" s="24"/>
      <c r="LWQ69" s="24"/>
      <c r="LWR69" s="24"/>
      <c r="LWS69" s="24"/>
      <c r="LWT69" s="24"/>
      <c r="LWU69" s="24"/>
      <c r="LWV69" s="24"/>
      <c r="LWW69" s="24"/>
      <c r="LWX69" s="24"/>
      <c r="LWY69" s="24"/>
      <c r="LWZ69" s="24"/>
      <c r="LXA69" s="24"/>
      <c r="LXB69" s="24"/>
      <c r="LXC69" s="24"/>
      <c r="LXD69" s="24"/>
      <c r="LXE69" s="24"/>
      <c r="LXF69" s="24"/>
      <c r="LXG69" s="24"/>
      <c r="LXH69" s="24"/>
      <c r="LXI69" s="24"/>
      <c r="LXJ69" s="24"/>
      <c r="LXK69" s="24"/>
      <c r="LXL69" s="24"/>
      <c r="LXM69" s="24"/>
      <c r="LXN69" s="24"/>
      <c r="LXO69" s="24"/>
      <c r="LXP69" s="24"/>
      <c r="LXQ69" s="24"/>
      <c r="LXR69" s="24"/>
      <c r="LXS69" s="24"/>
      <c r="LXT69" s="24"/>
      <c r="LXU69" s="24"/>
      <c r="LXV69" s="24"/>
      <c r="LXW69" s="24"/>
      <c r="LXX69" s="24"/>
      <c r="LXY69" s="24"/>
      <c r="LXZ69" s="24"/>
      <c r="LYA69" s="24"/>
      <c r="LYB69" s="24"/>
      <c r="LYC69" s="24"/>
      <c r="LYD69" s="24"/>
      <c r="LYE69" s="24"/>
      <c r="LYF69" s="24"/>
      <c r="LYG69" s="24"/>
      <c r="LYH69" s="24"/>
      <c r="LYI69" s="24"/>
      <c r="LYJ69" s="24"/>
      <c r="LYK69" s="24"/>
      <c r="LYL69" s="24"/>
      <c r="LYM69" s="24"/>
      <c r="LYN69" s="24"/>
      <c r="LYO69" s="24"/>
      <c r="LYP69" s="24"/>
      <c r="LYQ69" s="24"/>
      <c r="LYR69" s="24"/>
      <c r="LYS69" s="24"/>
      <c r="LYT69" s="24"/>
      <c r="LYU69" s="24"/>
      <c r="LYV69" s="24"/>
      <c r="LYW69" s="24"/>
      <c r="LYX69" s="24"/>
      <c r="LYY69" s="24"/>
      <c r="LYZ69" s="24"/>
      <c r="LZA69" s="24"/>
      <c r="LZB69" s="24"/>
      <c r="LZC69" s="24"/>
      <c r="LZD69" s="24"/>
      <c r="LZE69" s="24"/>
      <c r="LZF69" s="24"/>
      <c r="LZG69" s="24"/>
      <c r="LZH69" s="24"/>
      <c r="LZI69" s="24"/>
      <c r="LZJ69" s="24"/>
      <c r="LZK69" s="24"/>
      <c r="LZL69" s="24"/>
      <c r="LZM69" s="24"/>
      <c r="LZN69" s="24"/>
      <c r="LZO69" s="24"/>
      <c r="LZP69" s="24"/>
      <c r="LZQ69" s="24"/>
      <c r="LZR69" s="24"/>
      <c r="LZS69" s="24"/>
      <c r="LZT69" s="24"/>
      <c r="LZU69" s="24"/>
      <c r="LZV69" s="24"/>
      <c r="LZW69" s="24"/>
      <c r="LZX69" s="24"/>
      <c r="LZY69" s="24"/>
      <c r="LZZ69" s="24"/>
      <c r="MAA69" s="24"/>
      <c r="MAB69" s="24"/>
      <c r="MAC69" s="24"/>
      <c r="MAD69" s="24"/>
      <c r="MAE69" s="24"/>
      <c r="MAF69" s="24"/>
      <c r="MAG69" s="24"/>
      <c r="MAH69" s="24"/>
      <c r="MAI69" s="24"/>
      <c r="MAJ69" s="24"/>
      <c r="MAK69" s="24"/>
      <c r="MAL69" s="24"/>
      <c r="MAM69" s="24"/>
      <c r="MAN69" s="24"/>
      <c r="MAO69" s="24"/>
      <c r="MAP69" s="24"/>
      <c r="MAQ69" s="24"/>
      <c r="MAR69" s="24"/>
      <c r="MAS69" s="24"/>
      <c r="MAT69" s="24"/>
      <c r="MAU69" s="24"/>
      <c r="MAV69" s="24"/>
      <c r="MAW69" s="24"/>
      <c r="MAX69" s="24"/>
      <c r="MAY69" s="24"/>
      <c r="MAZ69" s="24"/>
      <c r="MBA69" s="24"/>
      <c r="MBB69" s="24"/>
      <c r="MBC69" s="24"/>
      <c r="MBD69" s="24"/>
      <c r="MBE69" s="24"/>
      <c r="MBF69" s="24"/>
      <c r="MBG69" s="24"/>
      <c r="MBH69" s="24"/>
      <c r="MBI69" s="24"/>
      <c r="MBJ69" s="24"/>
      <c r="MBK69" s="24"/>
      <c r="MBL69" s="24"/>
      <c r="MBM69" s="24"/>
      <c r="MBN69" s="24"/>
      <c r="MBO69" s="24"/>
      <c r="MBP69" s="24"/>
      <c r="MBQ69" s="24"/>
      <c r="MBR69" s="24"/>
      <c r="MBS69" s="24"/>
      <c r="MBT69" s="24"/>
      <c r="MBU69" s="24"/>
      <c r="MBV69" s="24"/>
      <c r="MBW69" s="24"/>
      <c r="MBX69" s="24"/>
      <c r="MBY69" s="24"/>
      <c r="MBZ69" s="24"/>
      <c r="MCA69" s="24"/>
      <c r="MCB69" s="24"/>
      <c r="MCC69" s="24"/>
      <c r="MCD69" s="24"/>
      <c r="MCE69" s="24"/>
      <c r="MCF69" s="24"/>
      <c r="MCG69" s="24"/>
      <c r="MCH69" s="24"/>
      <c r="MCI69" s="24"/>
      <c r="MCJ69" s="24"/>
      <c r="MCK69" s="24"/>
      <c r="MCL69" s="24"/>
      <c r="MCM69" s="24"/>
      <c r="MCN69" s="24"/>
      <c r="MCO69" s="24"/>
      <c r="MCP69" s="24"/>
      <c r="MCQ69" s="24"/>
      <c r="MCR69" s="24"/>
      <c r="MCS69" s="24"/>
      <c r="MCT69" s="24"/>
      <c r="MCU69" s="24"/>
      <c r="MCV69" s="24"/>
      <c r="MCW69" s="24"/>
      <c r="MCX69" s="24"/>
      <c r="MCY69" s="24"/>
      <c r="MCZ69" s="24"/>
      <c r="MDA69" s="24"/>
      <c r="MDB69" s="24"/>
      <c r="MDC69" s="24"/>
      <c r="MDD69" s="24"/>
      <c r="MDE69" s="24"/>
      <c r="MDF69" s="24"/>
      <c r="MDG69" s="24"/>
      <c r="MDH69" s="24"/>
      <c r="MDI69" s="24"/>
      <c r="MDJ69" s="24"/>
      <c r="MDK69" s="24"/>
      <c r="MDL69" s="24"/>
      <c r="MDM69" s="24"/>
      <c r="MDN69" s="24"/>
      <c r="MDO69" s="24"/>
      <c r="MDP69" s="24"/>
      <c r="MDQ69" s="24"/>
      <c r="MDR69" s="24"/>
      <c r="MDS69" s="24"/>
      <c r="MDT69" s="24"/>
      <c r="MDU69" s="24"/>
      <c r="MDV69" s="24"/>
      <c r="MDW69" s="24"/>
      <c r="MDX69" s="24"/>
      <c r="MDY69" s="24"/>
      <c r="MDZ69" s="24"/>
      <c r="MEA69" s="24"/>
      <c r="MEB69" s="24"/>
      <c r="MEC69" s="24"/>
      <c r="MED69" s="24"/>
      <c r="MEE69" s="24"/>
      <c r="MEF69" s="24"/>
      <c r="MEG69" s="24"/>
      <c r="MEH69" s="24"/>
      <c r="MEI69" s="24"/>
      <c r="MEJ69" s="24"/>
      <c r="MEK69" s="24"/>
      <c r="MEL69" s="24"/>
      <c r="MEM69" s="24"/>
      <c r="MEN69" s="24"/>
      <c r="MEO69" s="24"/>
      <c r="MEP69" s="24"/>
      <c r="MEQ69" s="24"/>
      <c r="MER69" s="24"/>
      <c r="MES69" s="24"/>
      <c r="MET69" s="24"/>
      <c r="MEU69" s="24"/>
      <c r="MEV69" s="24"/>
      <c r="MEW69" s="24"/>
      <c r="MEX69" s="24"/>
      <c r="MEY69" s="24"/>
      <c r="MEZ69" s="24"/>
      <c r="MFA69" s="24"/>
      <c r="MFB69" s="24"/>
      <c r="MFC69" s="24"/>
      <c r="MFD69" s="24"/>
      <c r="MFE69" s="24"/>
      <c r="MFF69" s="24"/>
      <c r="MFG69" s="24"/>
      <c r="MFH69" s="24"/>
      <c r="MFI69" s="24"/>
      <c r="MFJ69" s="24"/>
      <c r="MFK69" s="24"/>
      <c r="MFL69" s="24"/>
      <c r="MFM69" s="24"/>
      <c r="MFN69" s="24"/>
      <c r="MFO69" s="24"/>
      <c r="MFP69" s="24"/>
      <c r="MFQ69" s="24"/>
      <c r="MFR69" s="24"/>
      <c r="MFS69" s="24"/>
      <c r="MFT69" s="24"/>
      <c r="MFU69" s="24"/>
      <c r="MFV69" s="24"/>
      <c r="MFW69" s="24"/>
      <c r="MFX69" s="24"/>
      <c r="MFY69" s="24"/>
      <c r="MFZ69" s="24"/>
      <c r="MGA69" s="24"/>
      <c r="MGB69" s="24"/>
      <c r="MGC69" s="24"/>
      <c r="MGD69" s="24"/>
      <c r="MGE69" s="24"/>
      <c r="MGF69" s="24"/>
      <c r="MGG69" s="24"/>
      <c r="MGH69" s="24"/>
      <c r="MGI69" s="24"/>
      <c r="MGJ69" s="24"/>
      <c r="MGK69" s="24"/>
      <c r="MGL69" s="24"/>
      <c r="MGM69" s="24"/>
      <c r="MGN69" s="24"/>
      <c r="MGO69" s="24"/>
      <c r="MGP69" s="24"/>
      <c r="MGQ69" s="24"/>
      <c r="MGR69" s="24"/>
      <c r="MGS69" s="24"/>
      <c r="MGT69" s="24"/>
      <c r="MGU69" s="24"/>
      <c r="MGV69" s="24"/>
      <c r="MGW69" s="24"/>
      <c r="MGX69" s="24"/>
      <c r="MGY69" s="24"/>
      <c r="MGZ69" s="24"/>
      <c r="MHA69" s="24"/>
      <c r="MHB69" s="24"/>
      <c r="MHC69" s="24"/>
      <c r="MHD69" s="24"/>
      <c r="MHE69" s="24"/>
      <c r="MHF69" s="24"/>
      <c r="MHG69" s="24"/>
      <c r="MHH69" s="24"/>
      <c r="MHI69" s="24"/>
      <c r="MHJ69" s="24"/>
      <c r="MHK69" s="24"/>
      <c r="MHL69" s="24"/>
      <c r="MHM69" s="24"/>
      <c r="MHN69" s="24"/>
      <c r="MHO69" s="24"/>
      <c r="MHP69" s="24"/>
      <c r="MHQ69" s="24"/>
      <c r="MHR69" s="24"/>
      <c r="MHS69" s="24"/>
      <c r="MHT69" s="24"/>
      <c r="MHU69" s="24"/>
      <c r="MHV69" s="24"/>
      <c r="MHW69" s="24"/>
      <c r="MHX69" s="24"/>
      <c r="MHY69" s="24"/>
      <c r="MHZ69" s="24"/>
      <c r="MIA69" s="24"/>
      <c r="MIB69" s="24"/>
      <c r="MIC69" s="24"/>
      <c r="MID69" s="24"/>
      <c r="MIE69" s="24"/>
      <c r="MIF69" s="24"/>
      <c r="MIG69" s="24"/>
      <c r="MIH69" s="24"/>
      <c r="MII69" s="24"/>
      <c r="MIJ69" s="24"/>
      <c r="MIK69" s="24"/>
      <c r="MIL69" s="24"/>
      <c r="MIM69" s="24"/>
      <c r="MIN69" s="24"/>
      <c r="MIO69" s="24"/>
      <c r="MIP69" s="24"/>
      <c r="MIQ69" s="24"/>
      <c r="MIR69" s="24"/>
      <c r="MIS69" s="24"/>
      <c r="MIT69" s="24"/>
      <c r="MIU69" s="24"/>
      <c r="MIV69" s="24"/>
      <c r="MIW69" s="24"/>
      <c r="MIX69" s="24"/>
      <c r="MIY69" s="24"/>
      <c r="MIZ69" s="24"/>
      <c r="MJA69" s="24"/>
      <c r="MJB69" s="24"/>
      <c r="MJC69" s="24"/>
      <c r="MJD69" s="24"/>
      <c r="MJE69" s="24"/>
      <c r="MJF69" s="24"/>
      <c r="MJG69" s="24"/>
      <c r="MJH69" s="24"/>
      <c r="MJI69" s="24"/>
      <c r="MJJ69" s="24"/>
      <c r="MJK69" s="24"/>
      <c r="MJL69" s="24"/>
      <c r="MJM69" s="24"/>
      <c r="MJN69" s="24"/>
      <c r="MJO69" s="24"/>
      <c r="MJP69" s="24"/>
      <c r="MJQ69" s="24"/>
      <c r="MJR69" s="24"/>
      <c r="MJS69" s="24"/>
      <c r="MJT69" s="24"/>
      <c r="MJU69" s="24"/>
      <c r="MJV69" s="24"/>
      <c r="MJW69" s="24"/>
      <c r="MJX69" s="24"/>
      <c r="MJY69" s="24"/>
      <c r="MJZ69" s="24"/>
      <c r="MKA69" s="24"/>
      <c r="MKB69" s="24"/>
      <c r="MKC69" s="24"/>
      <c r="MKD69" s="24"/>
      <c r="MKE69" s="24"/>
      <c r="MKF69" s="24"/>
      <c r="MKG69" s="24"/>
      <c r="MKH69" s="24"/>
      <c r="MKI69" s="24"/>
      <c r="MKJ69" s="24"/>
      <c r="MKK69" s="24"/>
      <c r="MKL69" s="24"/>
      <c r="MKM69" s="24"/>
      <c r="MKN69" s="24"/>
      <c r="MKO69" s="24"/>
      <c r="MKP69" s="24"/>
      <c r="MKQ69" s="24"/>
      <c r="MKR69" s="24"/>
      <c r="MKS69" s="24"/>
      <c r="MKT69" s="24"/>
      <c r="MKU69" s="24"/>
      <c r="MKV69" s="24"/>
      <c r="MKW69" s="24"/>
      <c r="MKX69" s="24"/>
      <c r="MKY69" s="24"/>
      <c r="MKZ69" s="24"/>
      <c r="MLA69" s="24"/>
      <c r="MLB69" s="24"/>
      <c r="MLC69" s="24"/>
      <c r="MLD69" s="24"/>
      <c r="MLE69" s="24"/>
      <c r="MLF69" s="24"/>
      <c r="MLG69" s="24"/>
      <c r="MLH69" s="24"/>
      <c r="MLI69" s="24"/>
      <c r="MLJ69" s="24"/>
      <c r="MLK69" s="24"/>
      <c r="MLL69" s="24"/>
      <c r="MLM69" s="24"/>
      <c r="MLN69" s="24"/>
      <c r="MLO69" s="24"/>
      <c r="MLP69" s="24"/>
      <c r="MLQ69" s="24"/>
      <c r="MLR69" s="24"/>
      <c r="MLS69" s="24"/>
      <c r="MLT69" s="24"/>
      <c r="MLU69" s="24"/>
      <c r="MLV69" s="24"/>
      <c r="MLW69" s="24"/>
      <c r="MLX69" s="24"/>
      <c r="MLY69" s="24"/>
      <c r="MLZ69" s="24"/>
      <c r="MMA69" s="24"/>
      <c r="MMB69" s="24"/>
      <c r="MMC69" s="24"/>
      <c r="MMD69" s="24"/>
      <c r="MME69" s="24"/>
      <c r="MMF69" s="24"/>
      <c r="MMG69" s="24"/>
      <c r="MMH69" s="24"/>
      <c r="MMI69" s="24"/>
      <c r="MMJ69" s="24"/>
      <c r="MMK69" s="24"/>
      <c r="MML69" s="24"/>
      <c r="MMM69" s="24"/>
      <c r="MMN69" s="24"/>
      <c r="MMO69" s="24"/>
      <c r="MMP69" s="24"/>
      <c r="MMQ69" s="24"/>
      <c r="MMR69" s="24"/>
      <c r="MMS69" s="24"/>
      <c r="MMT69" s="24"/>
      <c r="MMU69" s="24"/>
      <c r="MMV69" s="24"/>
      <c r="MMW69" s="24"/>
      <c r="MMX69" s="24"/>
      <c r="MMY69" s="24"/>
      <c r="MMZ69" s="24"/>
      <c r="MNA69" s="24"/>
      <c r="MNB69" s="24"/>
      <c r="MNC69" s="24"/>
      <c r="MND69" s="24"/>
      <c r="MNE69" s="24"/>
      <c r="MNF69" s="24"/>
      <c r="MNG69" s="24"/>
      <c r="MNH69" s="24"/>
      <c r="MNI69" s="24"/>
      <c r="MNJ69" s="24"/>
      <c r="MNK69" s="24"/>
      <c r="MNL69" s="24"/>
      <c r="MNM69" s="24"/>
      <c r="MNN69" s="24"/>
      <c r="MNO69" s="24"/>
      <c r="MNP69" s="24"/>
      <c r="MNQ69" s="24"/>
      <c r="MNR69" s="24"/>
      <c r="MNS69" s="24"/>
      <c r="MNT69" s="24"/>
      <c r="MNU69" s="24"/>
      <c r="MNV69" s="24"/>
      <c r="MNW69" s="24"/>
      <c r="MNX69" s="24"/>
      <c r="MNY69" s="24"/>
      <c r="MNZ69" s="24"/>
      <c r="MOA69" s="24"/>
      <c r="MOB69" s="24"/>
      <c r="MOC69" s="24"/>
      <c r="MOD69" s="24"/>
      <c r="MOE69" s="24"/>
      <c r="MOF69" s="24"/>
      <c r="MOG69" s="24"/>
      <c r="MOH69" s="24"/>
      <c r="MOI69" s="24"/>
      <c r="MOJ69" s="24"/>
      <c r="MOK69" s="24"/>
      <c r="MOL69" s="24"/>
      <c r="MOM69" s="24"/>
      <c r="MON69" s="24"/>
      <c r="MOO69" s="24"/>
      <c r="MOP69" s="24"/>
      <c r="MOQ69" s="24"/>
      <c r="MOR69" s="24"/>
      <c r="MOS69" s="24"/>
      <c r="MOT69" s="24"/>
      <c r="MOU69" s="24"/>
      <c r="MOV69" s="24"/>
      <c r="MOW69" s="24"/>
      <c r="MOX69" s="24"/>
      <c r="MOY69" s="24"/>
      <c r="MOZ69" s="24"/>
      <c r="MPA69" s="24"/>
      <c r="MPB69" s="24"/>
      <c r="MPC69" s="24"/>
      <c r="MPD69" s="24"/>
      <c r="MPE69" s="24"/>
      <c r="MPF69" s="24"/>
      <c r="MPG69" s="24"/>
      <c r="MPH69" s="24"/>
      <c r="MPI69" s="24"/>
      <c r="MPJ69" s="24"/>
      <c r="MPK69" s="24"/>
      <c r="MPL69" s="24"/>
      <c r="MPM69" s="24"/>
      <c r="MPN69" s="24"/>
      <c r="MPO69" s="24"/>
      <c r="MPP69" s="24"/>
      <c r="MPQ69" s="24"/>
      <c r="MPR69" s="24"/>
      <c r="MPS69" s="24"/>
      <c r="MPT69" s="24"/>
      <c r="MPU69" s="24"/>
      <c r="MPV69" s="24"/>
      <c r="MPW69" s="24"/>
      <c r="MPX69" s="24"/>
      <c r="MPY69" s="24"/>
      <c r="MPZ69" s="24"/>
      <c r="MQA69" s="24"/>
      <c r="MQB69" s="24"/>
      <c r="MQC69" s="24"/>
      <c r="MQD69" s="24"/>
      <c r="MQE69" s="24"/>
      <c r="MQF69" s="24"/>
      <c r="MQG69" s="24"/>
      <c r="MQH69" s="24"/>
      <c r="MQI69" s="24"/>
      <c r="MQJ69" s="24"/>
      <c r="MQK69" s="24"/>
      <c r="MQL69" s="24"/>
      <c r="MQM69" s="24"/>
      <c r="MQN69" s="24"/>
      <c r="MQO69" s="24"/>
      <c r="MQP69" s="24"/>
      <c r="MQQ69" s="24"/>
      <c r="MQR69" s="24"/>
      <c r="MQS69" s="24"/>
      <c r="MQT69" s="24"/>
      <c r="MQU69" s="24"/>
      <c r="MQV69" s="24"/>
      <c r="MQW69" s="24"/>
      <c r="MQX69" s="24"/>
      <c r="MQY69" s="24"/>
      <c r="MQZ69" s="24"/>
      <c r="MRA69" s="24"/>
      <c r="MRB69" s="24"/>
      <c r="MRC69" s="24"/>
      <c r="MRD69" s="24"/>
      <c r="MRE69" s="24"/>
      <c r="MRF69" s="24"/>
      <c r="MRG69" s="24"/>
      <c r="MRH69" s="24"/>
      <c r="MRI69" s="24"/>
      <c r="MRJ69" s="24"/>
      <c r="MRK69" s="24"/>
      <c r="MRL69" s="24"/>
      <c r="MRM69" s="24"/>
      <c r="MRN69" s="24"/>
      <c r="MRO69" s="24"/>
      <c r="MRP69" s="24"/>
      <c r="MRQ69" s="24"/>
      <c r="MRR69" s="24"/>
      <c r="MRS69" s="24"/>
      <c r="MRT69" s="24"/>
      <c r="MRU69" s="24"/>
      <c r="MRV69" s="24"/>
      <c r="MRW69" s="24"/>
      <c r="MRX69" s="24"/>
      <c r="MRY69" s="24"/>
      <c r="MRZ69" s="24"/>
      <c r="MSA69" s="24"/>
      <c r="MSB69" s="24"/>
      <c r="MSC69" s="24"/>
      <c r="MSD69" s="24"/>
      <c r="MSE69" s="24"/>
      <c r="MSF69" s="24"/>
      <c r="MSG69" s="24"/>
      <c r="MSH69" s="24"/>
      <c r="MSI69" s="24"/>
      <c r="MSJ69" s="24"/>
      <c r="MSK69" s="24"/>
      <c r="MSL69" s="24"/>
      <c r="MSM69" s="24"/>
      <c r="MSN69" s="24"/>
      <c r="MSO69" s="24"/>
      <c r="MSP69" s="24"/>
      <c r="MSQ69" s="24"/>
      <c r="MSR69" s="24"/>
      <c r="MSS69" s="24"/>
      <c r="MST69" s="24"/>
      <c r="MSU69" s="24"/>
      <c r="MSV69" s="24"/>
      <c r="MSW69" s="24"/>
      <c r="MSX69" s="24"/>
      <c r="MSY69" s="24"/>
      <c r="MSZ69" s="24"/>
      <c r="MTA69" s="24"/>
      <c r="MTB69" s="24"/>
      <c r="MTC69" s="24"/>
      <c r="MTD69" s="24"/>
      <c r="MTE69" s="24"/>
      <c r="MTF69" s="24"/>
      <c r="MTG69" s="24"/>
      <c r="MTH69" s="24"/>
      <c r="MTI69" s="24"/>
      <c r="MTJ69" s="24"/>
      <c r="MTK69" s="24"/>
      <c r="MTL69" s="24"/>
      <c r="MTM69" s="24"/>
      <c r="MTN69" s="24"/>
      <c r="MTO69" s="24"/>
      <c r="MTP69" s="24"/>
      <c r="MTQ69" s="24"/>
      <c r="MTR69" s="24"/>
      <c r="MTS69" s="24"/>
      <c r="MTT69" s="24"/>
      <c r="MTU69" s="24"/>
      <c r="MTV69" s="24"/>
      <c r="MTW69" s="24"/>
      <c r="MTX69" s="24"/>
      <c r="MTY69" s="24"/>
      <c r="MTZ69" s="24"/>
      <c r="MUA69" s="24"/>
      <c r="MUB69" s="24"/>
      <c r="MUC69" s="24"/>
      <c r="MUD69" s="24"/>
      <c r="MUE69" s="24"/>
      <c r="MUF69" s="24"/>
      <c r="MUG69" s="24"/>
      <c r="MUH69" s="24"/>
      <c r="MUI69" s="24"/>
      <c r="MUJ69" s="24"/>
      <c r="MUK69" s="24"/>
      <c r="MUL69" s="24"/>
      <c r="MUM69" s="24"/>
      <c r="MUN69" s="24"/>
      <c r="MUO69" s="24"/>
      <c r="MUP69" s="24"/>
      <c r="MUQ69" s="24"/>
      <c r="MUR69" s="24"/>
      <c r="MUS69" s="24"/>
      <c r="MUT69" s="24"/>
      <c r="MUU69" s="24"/>
      <c r="MUV69" s="24"/>
      <c r="MUW69" s="24"/>
      <c r="MUX69" s="24"/>
      <c r="MUY69" s="24"/>
      <c r="MUZ69" s="24"/>
      <c r="MVA69" s="24"/>
      <c r="MVB69" s="24"/>
      <c r="MVC69" s="24"/>
      <c r="MVD69" s="24"/>
      <c r="MVE69" s="24"/>
      <c r="MVF69" s="24"/>
      <c r="MVG69" s="24"/>
      <c r="MVH69" s="24"/>
      <c r="MVI69" s="24"/>
      <c r="MVJ69" s="24"/>
      <c r="MVK69" s="24"/>
      <c r="MVL69" s="24"/>
      <c r="MVM69" s="24"/>
      <c r="MVN69" s="24"/>
      <c r="MVO69" s="24"/>
      <c r="MVP69" s="24"/>
      <c r="MVQ69" s="24"/>
      <c r="MVR69" s="24"/>
      <c r="MVS69" s="24"/>
      <c r="MVT69" s="24"/>
      <c r="MVU69" s="24"/>
      <c r="MVV69" s="24"/>
      <c r="MVW69" s="24"/>
      <c r="MVX69" s="24"/>
      <c r="MVY69" s="24"/>
      <c r="MVZ69" s="24"/>
      <c r="MWA69" s="24"/>
      <c r="MWB69" s="24"/>
      <c r="MWC69" s="24"/>
      <c r="MWD69" s="24"/>
      <c r="MWE69" s="24"/>
      <c r="MWF69" s="24"/>
      <c r="MWG69" s="24"/>
      <c r="MWH69" s="24"/>
      <c r="MWI69" s="24"/>
      <c r="MWJ69" s="24"/>
      <c r="MWK69" s="24"/>
      <c r="MWL69" s="24"/>
      <c r="MWM69" s="24"/>
      <c r="MWN69" s="24"/>
      <c r="MWO69" s="24"/>
      <c r="MWP69" s="24"/>
      <c r="MWQ69" s="24"/>
      <c r="MWR69" s="24"/>
      <c r="MWS69" s="24"/>
      <c r="MWT69" s="24"/>
      <c r="MWU69" s="24"/>
      <c r="MWV69" s="24"/>
      <c r="MWW69" s="24"/>
      <c r="MWX69" s="24"/>
      <c r="MWY69" s="24"/>
      <c r="MWZ69" s="24"/>
      <c r="MXA69" s="24"/>
      <c r="MXB69" s="24"/>
      <c r="MXC69" s="24"/>
      <c r="MXD69" s="24"/>
      <c r="MXE69" s="24"/>
      <c r="MXF69" s="24"/>
      <c r="MXG69" s="24"/>
      <c r="MXH69" s="24"/>
      <c r="MXI69" s="24"/>
      <c r="MXJ69" s="24"/>
      <c r="MXK69" s="24"/>
      <c r="MXL69" s="24"/>
      <c r="MXM69" s="24"/>
      <c r="MXN69" s="24"/>
      <c r="MXO69" s="24"/>
      <c r="MXP69" s="24"/>
      <c r="MXQ69" s="24"/>
      <c r="MXR69" s="24"/>
      <c r="MXS69" s="24"/>
      <c r="MXT69" s="24"/>
      <c r="MXU69" s="24"/>
      <c r="MXV69" s="24"/>
      <c r="MXW69" s="24"/>
      <c r="MXX69" s="24"/>
      <c r="MXY69" s="24"/>
      <c r="MXZ69" s="24"/>
      <c r="MYA69" s="24"/>
      <c r="MYB69" s="24"/>
      <c r="MYC69" s="24"/>
      <c r="MYD69" s="24"/>
      <c r="MYE69" s="24"/>
      <c r="MYF69" s="24"/>
      <c r="MYG69" s="24"/>
      <c r="MYH69" s="24"/>
      <c r="MYI69" s="24"/>
      <c r="MYJ69" s="24"/>
      <c r="MYK69" s="24"/>
      <c r="MYL69" s="24"/>
      <c r="MYM69" s="24"/>
      <c r="MYN69" s="24"/>
      <c r="MYO69" s="24"/>
      <c r="MYP69" s="24"/>
      <c r="MYQ69" s="24"/>
      <c r="MYR69" s="24"/>
      <c r="MYS69" s="24"/>
      <c r="MYT69" s="24"/>
      <c r="MYU69" s="24"/>
      <c r="MYV69" s="24"/>
      <c r="MYW69" s="24"/>
      <c r="MYX69" s="24"/>
      <c r="MYY69" s="24"/>
      <c r="MYZ69" s="24"/>
      <c r="MZA69" s="24"/>
      <c r="MZB69" s="24"/>
      <c r="MZC69" s="24"/>
      <c r="MZD69" s="24"/>
      <c r="MZE69" s="24"/>
      <c r="MZF69" s="24"/>
      <c r="MZG69" s="24"/>
      <c r="MZH69" s="24"/>
      <c r="MZI69" s="24"/>
      <c r="MZJ69" s="24"/>
      <c r="MZK69" s="24"/>
      <c r="MZL69" s="24"/>
      <c r="MZM69" s="24"/>
      <c r="MZN69" s="24"/>
      <c r="MZO69" s="24"/>
      <c r="MZP69" s="24"/>
      <c r="MZQ69" s="24"/>
      <c r="MZR69" s="24"/>
      <c r="MZS69" s="24"/>
      <c r="MZT69" s="24"/>
      <c r="MZU69" s="24"/>
      <c r="MZV69" s="24"/>
      <c r="MZW69" s="24"/>
      <c r="MZX69" s="24"/>
      <c r="MZY69" s="24"/>
      <c r="MZZ69" s="24"/>
      <c r="NAA69" s="24"/>
      <c r="NAB69" s="24"/>
      <c r="NAC69" s="24"/>
      <c r="NAD69" s="24"/>
      <c r="NAE69" s="24"/>
      <c r="NAF69" s="24"/>
      <c r="NAG69" s="24"/>
      <c r="NAH69" s="24"/>
      <c r="NAI69" s="24"/>
      <c r="NAJ69" s="24"/>
      <c r="NAK69" s="24"/>
      <c r="NAL69" s="24"/>
      <c r="NAM69" s="24"/>
      <c r="NAN69" s="24"/>
      <c r="NAO69" s="24"/>
      <c r="NAP69" s="24"/>
      <c r="NAQ69" s="24"/>
      <c r="NAR69" s="24"/>
      <c r="NAS69" s="24"/>
      <c r="NAT69" s="24"/>
      <c r="NAU69" s="24"/>
      <c r="NAV69" s="24"/>
      <c r="NAW69" s="24"/>
      <c r="NAX69" s="24"/>
      <c r="NAY69" s="24"/>
      <c r="NAZ69" s="24"/>
      <c r="NBA69" s="24"/>
      <c r="NBB69" s="24"/>
      <c r="NBC69" s="24"/>
      <c r="NBD69" s="24"/>
      <c r="NBE69" s="24"/>
      <c r="NBF69" s="24"/>
      <c r="NBG69" s="24"/>
      <c r="NBH69" s="24"/>
      <c r="NBI69" s="24"/>
      <c r="NBJ69" s="24"/>
      <c r="NBK69" s="24"/>
      <c r="NBL69" s="24"/>
      <c r="NBM69" s="24"/>
      <c r="NBN69" s="24"/>
      <c r="NBO69" s="24"/>
      <c r="NBP69" s="24"/>
      <c r="NBQ69" s="24"/>
      <c r="NBR69" s="24"/>
      <c r="NBS69" s="24"/>
      <c r="NBT69" s="24"/>
      <c r="NBU69" s="24"/>
      <c r="NBV69" s="24"/>
      <c r="NBW69" s="24"/>
      <c r="NBX69" s="24"/>
      <c r="NBY69" s="24"/>
      <c r="NBZ69" s="24"/>
      <c r="NCA69" s="24"/>
      <c r="NCB69" s="24"/>
      <c r="NCC69" s="24"/>
      <c r="NCD69" s="24"/>
      <c r="NCE69" s="24"/>
      <c r="NCF69" s="24"/>
      <c r="NCG69" s="24"/>
      <c r="NCH69" s="24"/>
      <c r="NCI69" s="24"/>
      <c r="NCJ69" s="24"/>
      <c r="NCK69" s="24"/>
      <c r="NCL69" s="24"/>
      <c r="NCM69" s="24"/>
      <c r="NCN69" s="24"/>
      <c r="NCO69" s="24"/>
      <c r="NCP69" s="24"/>
      <c r="NCQ69" s="24"/>
      <c r="NCR69" s="24"/>
      <c r="NCS69" s="24"/>
      <c r="NCT69" s="24"/>
      <c r="NCU69" s="24"/>
      <c r="NCV69" s="24"/>
      <c r="NCW69" s="24"/>
      <c r="NCX69" s="24"/>
      <c r="NCY69" s="24"/>
      <c r="NCZ69" s="24"/>
      <c r="NDA69" s="24"/>
      <c r="NDB69" s="24"/>
      <c r="NDC69" s="24"/>
      <c r="NDD69" s="24"/>
      <c r="NDE69" s="24"/>
      <c r="NDF69" s="24"/>
      <c r="NDG69" s="24"/>
      <c r="NDH69" s="24"/>
      <c r="NDI69" s="24"/>
      <c r="NDJ69" s="24"/>
      <c r="NDK69" s="24"/>
      <c r="NDL69" s="24"/>
      <c r="NDM69" s="24"/>
      <c r="NDN69" s="24"/>
      <c r="NDO69" s="24"/>
      <c r="NDP69" s="24"/>
      <c r="NDQ69" s="24"/>
      <c r="NDR69" s="24"/>
      <c r="NDS69" s="24"/>
      <c r="NDT69" s="24"/>
      <c r="NDU69" s="24"/>
      <c r="NDV69" s="24"/>
      <c r="NDW69" s="24"/>
      <c r="NDX69" s="24"/>
      <c r="NDY69" s="24"/>
      <c r="NDZ69" s="24"/>
      <c r="NEA69" s="24"/>
      <c r="NEB69" s="24"/>
      <c r="NEC69" s="24"/>
      <c r="NED69" s="24"/>
      <c r="NEE69" s="24"/>
      <c r="NEF69" s="24"/>
      <c r="NEG69" s="24"/>
      <c r="NEH69" s="24"/>
      <c r="NEI69" s="24"/>
      <c r="NEJ69" s="24"/>
      <c r="NEK69" s="24"/>
      <c r="NEL69" s="24"/>
      <c r="NEM69" s="24"/>
      <c r="NEN69" s="24"/>
      <c r="NEO69" s="24"/>
      <c r="NEP69" s="24"/>
      <c r="NEQ69" s="24"/>
      <c r="NER69" s="24"/>
      <c r="NES69" s="24"/>
      <c r="NET69" s="24"/>
      <c r="NEU69" s="24"/>
      <c r="NEV69" s="24"/>
      <c r="NEW69" s="24"/>
      <c r="NEX69" s="24"/>
      <c r="NEY69" s="24"/>
      <c r="NEZ69" s="24"/>
      <c r="NFA69" s="24"/>
      <c r="NFB69" s="24"/>
      <c r="NFC69" s="24"/>
      <c r="NFD69" s="24"/>
      <c r="NFE69" s="24"/>
      <c r="NFF69" s="24"/>
      <c r="NFG69" s="24"/>
      <c r="NFH69" s="24"/>
      <c r="NFI69" s="24"/>
      <c r="NFJ69" s="24"/>
      <c r="NFK69" s="24"/>
      <c r="NFL69" s="24"/>
      <c r="NFM69" s="24"/>
      <c r="NFN69" s="24"/>
      <c r="NFO69" s="24"/>
      <c r="NFP69" s="24"/>
      <c r="NFQ69" s="24"/>
      <c r="NFR69" s="24"/>
      <c r="NFS69" s="24"/>
      <c r="NFT69" s="24"/>
      <c r="NFU69" s="24"/>
      <c r="NFV69" s="24"/>
      <c r="NFW69" s="24"/>
      <c r="NFX69" s="24"/>
      <c r="NFY69" s="24"/>
      <c r="NFZ69" s="24"/>
      <c r="NGA69" s="24"/>
      <c r="NGB69" s="24"/>
      <c r="NGC69" s="24"/>
      <c r="NGD69" s="24"/>
      <c r="NGE69" s="24"/>
      <c r="NGF69" s="24"/>
      <c r="NGG69" s="24"/>
      <c r="NGH69" s="24"/>
      <c r="NGI69" s="24"/>
      <c r="NGJ69" s="24"/>
      <c r="NGK69" s="24"/>
      <c r="NGL69" s="24"/>
      <c r="NGM69" s="24"/>
      <c r="NGN69" s="24"/>
      <c r="NGO69" s="24"/>
      <c r="NGP69" s="24"/>
      <c r="NGQ69" s="24"/>
      <c r="NGR69" s="24"/>
      <c r="NGS69" s="24"/>
      <c r="NGT69" s="24"/>
      <c r="NGU69" s="24"/>
      <c r="NGV69" s="24"/>
      <c r="NGW69" s="24"/>
      <c r="NGX69" s="24"/>
      <c r="NGY69" s="24"/>
      <c r="NGZ69" s="24"/>
      <c r="NHA69" s="24"/>
      <c r="NHB69" s="24"/>
      <c r="NHC69" s="24"/>
      <c r="NHD69" s="24"/>
      <c r="NHE69" s="24"/>
      <c r="NHF69" s="24"/>
      <c r="NHG69" s="24"/>
      <c r="NHH69" s="24"/>
      <c r="NHI69" s="24"/>
      <c r="NHJ69" s="24"/>
      <c r="NHK69" s="24"/>
      <c r="NHL69" s="24"/>
      <c r="NHM69" s="24"/>
      <c r="NHN69" s="24"/>
      <c r="NHO69" s="24"/>
      <c r="NHP69" s="24"/>
      <c r="NHQ69" s="24"/>
      <c r="NHR69" s="24"/>
      <c r="NHS69" s="24"/>
      <c r="NHT69" s="24"/>
      <c r="NHU69" s="24"/>
      <c r="NHV69" s="24"/>
      <c r="NHW69" s="24"/>
      <c r="NHX69" s="24"/>
      <c r="NHY69" s="24"/>
      <c r="NHZ69" s="24"/>
      <c r="NIA69" s="24"/>
      <c r="NIB69" s="24"/>
      <c r="NIC69" s="24"/>
      <c r="NID69" s="24"/>
      <c r="NIE69" s="24"/>
      <c r="NIF69" s="24"/>
      <c r="NIG69" s="24"/>
      <c r="NIH69" s="24"/>
      <c r="NII69" s="24"/>
      <c r="NIJ69" s="24"/>
      <c r="NIK69" s="24"/>
      <c r="NIL69" s="24"/>
      <c r="NIM69" s="24"/>
      <c r="NIN69" s="24"/>
      <c r="NIO69" s="24"/>
      <c r="NIP69" s="24"/>
      <c r="NIQ69" s="24"/>
      <c r="NIR69" s="24"/>
      <c r="NIS69" s="24"/>
      <c r="NIT69" s="24"/>
      <c r="NIU69" s="24"/>
      <c r="NIV69" s="24"/>
      <c r="NIW69" s="24"/>
      <c r="NIX69" s="24"/>
      <c r="NIY69" s="24"/>
      <c r="NIZ69" s="24"/>
      <c r="NJA69" s="24"/>
      <c r="NJB69" s="24"/>
      <c r="NJC69" s="24"/>
      <c r="NJD69" s="24"/>
      <c r="NJE69" s="24"/>
      <c r="NJF69" s="24"/>
      <c r="NJG69" s="24"/>
      <c r="NJH69" s="24"/>
      <c r="NJI69" s="24"/>
      <c r="NJJ69" s="24"/>
      <c r="NJK69" s="24"/>
      <c r="NJL69" s="24"/>
      <c r="NJM69" s="24"/>
      <c r="NJN69" s="24"/>
      <c r="NJO69" s="24"/>
      <c r="NJP69" s="24"/>
      <c r="NJQ69" s="24"/>
      <c r="NJR69" s="24"/>
      <c r="NJS69" s="24"/>
      <c r="NJT69" s="24"/>
      <c r="NJU69" s="24"/>
      <c r="NJV69" s="24"/>
      <c r="NJW69" s="24"/>
      <c r="NJX69" s="24"/>
      <c r="NJY69" s="24"/>
      <c r="NJZ69" s="24"/>
      <c r="NKA69" s="24"/>
      <c r="NKB69" s="24"/>
      <c r="NKC69" s="24"/>
      <c r="NKD69" s="24"/>
      <c r="NKE69" s="24"/>
      <c r="NKF69" s="24"/>
      <c r="NKG69" s="24"/>
      <c r="NKH69" s="24"/>
      <c r="NKI69" s="24"/>
      <c r="NKJ69" s="24"/>
      <c r="NKK69" s="24"/>
      <c r="NKL69" s="24"/>
      <c r="NKM69" s="24"/>
      <c r="NKN69" s="24"/>
      <c r="NKO69" s="24"/>
      <c r="NKP69" s="24"/>
      <c r="NKQ69" s="24"/>
      <c r="NKR69" s="24"/>
      <c r="NKS69" s="24"/>
      <c r="NKT69" s="24"/>
      <c r="NKU69" s="24"/>
      <c r="NKV69" s="24"/>
      <c r="NKW69" s="24"/>
      <c r="NKX69" s="24"/>
      <c r="NKY69" s="24"/>
      <c r="NKZ69" s="24"/>
      <c r="NLA69" s="24"/>
      <c r="NLB69" s="24"/>
      <c r="NLC69" s="24"/>
      <c r="NLD69" s="24"/>
      <c r="NLE69" s="24"/>
      <c r="NLF69" s="24"/>
      <c r="NLG69" s="24"/>
      <c r="NLH69" s="24"/>
      <c r="NLI69" s="24"/>
      <c r="NLJ69" s="24"/>
      <c r="NLK69" s="24"/>
      <c r="NLL69" s="24"/>
      <c r="NLM69" s="24"/>
      <c r="NLN69" s="24"/>
      <c r="NLO69" s="24"/>
      <c r="NLP69" s="24"/>
      <c r="NLQ69" s="24"/>
      <c r="NLR69" s="24"/>
      <c r="NLS69" s="24"/>
      <c r="NLT69" s="24"/>
      <c r="NLU69" s="24"/>
      <c r="NLV69" s="24"/>
      <c r="NLW69" s="24"/>
      <c r="NLX69" s="24"/>
      <c r="NLY69" s="24"/>
      <c r="NLZ69" s="24"/>
      <c r="NMA69" s="24"/>
      <c r="NMB69" s="24"/>
      <c r="NMC69" s="24"/>
      <c r="NMD69" s="24"/>
      <c r="NME69" s="24"/>
      <c r="NMF69" s="24"/>
      <c r="NMG69" s="24"/>
      <c r="NMH69" s="24"/>
      <c r="NMI69" s="24"/>
      <c r="NMJ69" s="24"/>
      <c r="NMK69" s="24"/>
      <c r="NML69" s="24"/>
      <c r="NMM69" s="24"/>
      <c r="NMN69" s="24"/>
      <c r="NMO69" s="24"/>
      <c r="NMP69" s="24"/>
      <c r="NMQ69" s="24"/>
      <c r="NMR69" s="24"/>
      <c r="NMS69" s="24"/>
      <c r="NMT69" s="24"/>
      <c r="NMU69" s="24"/>
      <c r="NMV69" s="24"/>
      <c r="NMW69" s="24"/>
      <c r="NMX69" s="24"/>
      <c r="NMY69" s="24"/>
      <c r="NMZ69" s="24"/>
      <c r="NNA69" s="24"/>
      <c r="NNB69" s="24"/>
      <c r="NNC69" s="24"/>
      <c r="NND69" s="24"/>
      <c r="NNE69" s="24"/>
      <c r="NNF69" s="24"/>
      <c r="NNG69" s="24"/>
      <c r="NNH69" s="24"/>
      <c r="NNI69" s="24"/>
      <c r="NNJ69" s="24"/>
      <c r="NNK69" s="24"/>
      <c r="NNL69" s="24"/>
      <c r="NNM69" s="24"/>
      <c r="NNN69" s="24"/>
      <c r="NNO69" s="24"/>
      <c r="NNP69" s="24"/>
      <c r="NNQ69" s="24"/>
      <c r="NNR69" s="24"/>
      <c r="NNS69" s="24"/>
      <c r="NNT69" s="24"/>
      <c r="NNU69" s="24"/>
      <c r="NNV69" s="24"/>
      <c r="NNW69" s="24"/>
      <c r="NNX69" s="24"/>
      <c r="NNY69" s="24"/>
      <c r="NNZ69" s="24"/>
      <c r="NOA69" s="24"/>
      <c r="NOB69" s="24"/>
      <c r="NOC69" s="24"/>
      <c r="NOD69" s="24"/>
      <c r="NOE69" s="24"/>
      <c r="NOF69" s="24"/>
      <c r="NOG69" s="24"/>
      <c r="NOH69" s="24"/>
      <c r="NOI69" s="24"/>
      <c r="NOJ69" s="24"/>
      <c r="NOK69" s="24"/>
      <c r="NOL69" s="24"/>
      <c r="NOM69" s="24"/>
      <c r="NON69" s="24"/>
      <c r="NOO69" s="24"/>
      <c r="NOP69" s="24"/>
      <c r="NOQ69" s="24"/>
      <c r="NOR69" s="24"/>
      <c r="NOS69" s="24"/>
      <c r="NOT69" s="24"/>
      <c r="NOU69" s="24"/>
      <c r="NOV69" s="24"/>
      <c r="NOW69" s="24"/>
      <c r="NOX69" s="24"/>
      <c r="NOY69" s="24"/>
      <c r="NOZ69" s="24"/>
      <c r="NPA69" s="24"/>
      <c r="NPB69" s="24"/>
      <c r="NPC69" s="24"/>
      <c r="NPD69" s="24"/>
      <c r="NPE69" s="24"/>
      <c r="NPF69" s="24"/>
      <c r="NPG69" s="24"/>
      <c r="NPH69" s="24"/>
      <c r="NPI69" s="24"/>
      <c r="NPJ69" s="24"/>
      <c r="NPK69" s="24"/>
      <c r="NPL69" s="24"/>
      <c r="NPM69" s="24"/>
      <c r="NPN69" s="24"/>
      <c r="NPO69" s="24"/>
      <c r="NPP69" s="24"/>
      <c r="NPQ69" s="24"/>
      <c r="NPR69" s="24"/>
      <c r="NPS69" s="24"/>
      <c r="NPT69" s="24"/>
      <c r="NPU69" s="24"/>
      <c r="NPV69" s="24"/>
      <c r="NPW69" s="24"/>
      <c r="NPX69" s="24"/>
      <c r="NPY69" s="24"/>
      <c r="NPZ69" s="24"/>
      <c r="NQA69" s="24"/>
      <c r="NQB69" s="24"/>
      <c r="NQC69" s="24"/>
      <c r="NQD69" s="24"/>
      <c r="NQE69" s="24"/>
      <c r="NQF69" s="24"/>
      <c r="NQG69" s="24"/>
      <c r="NQH69" s="24"/>
      <c r="NQI69" s="24"/>
      <c r="NQJ69" s="24"/>
      <c r="NQK69" s="24"/>
      <c r="NQL69" s="24"/>
      <c r="NQM69" s="24"/>
      <c r="NQN69" s="24"/>
      <c r="NQO69" s="24"/>
      <c r="NQP69" s="24"/>
      <c r="NQQ69" s="24"/>
      <c r="NQR69" s="24"/>
      <c r="NQS69" s="24"/>
      <c r="NQT69" s="24"/>
      <c r="NQU69" s="24"/>
      <c r="NQV69" s="24"/>
      <c r="NQW69" s="24"/>
      <c r="NQX69" s="24"/>
      <c r="NQY69" s="24"/>
      <c r="NQZ69" s="24"/>
      <c r="NRA69" s="24"/>
      <c r="NRB69" s="24"/>
      <c r="NRC69" s="24"/>
      <c r="NRD69" s="24"/>
      <c r="NRE69" s="24"/>
      <c r="NRF69" s="24"/>
      <c r="NRG69" s="24"/>
      <c r="NRH69" s="24"/>
      <c r="NRI69" s="24"/>
      <c r="NRJ69" s="24"/>
      <c r="NRK69" s="24"/>
      <c r="NRL69" s="24"/>
      <c r="NRM69" s="24"/>
      <c r="NRN69" s="24"/>
      <c r="NRO69" s="24"/>
      <c r="NRP69" s="24"/>
      <c r="NRQ69" s="24"/>
      <c r="NRR69" s="24"/>
      <c r="NRS69" s="24"/>
      <c r="NRT69" s="24"/>
      <c r="NRU69" s="24"/>
      <c r="NRV69" s="24"/>
      <c r="NRW69" s="24"/>
      <c r="NRX69" s="24"/>
      <c r="NRY69" s="24"/>
      <c r="NRZ69" s="24"/>
      <c r="NSA69" s="24"/>
      <c r="NSB69" s="24"/>
      <c r="NSC69" s="24"/>
      <c r="NSD69" s="24"/>
      <c r="NSE69" s="24"/>
      <c r="NSF69" s="24"/>
      <c r="NSG69" s="24"/>
      <c r="NSH69" s="24"/>
      <c r="NSI69" s="24"/>
      <c r="NSJ69" s="24"/>
      <c r="NSK69" s="24"/>
      <c r="NSL69" s="24"/>
      <c r="NSM69" s="24"/>
      <c r="NSN69" s="24"/>
      <c r="NSO69" s="24"/>
      <c r="NSP69" s="24"/>
      <c r="NSQ69" s="24"/>
      <c r="NSR69" s="24"/>
      <c r="NSS69" s="24"/>
      <c r="NST69" s="24"/>
      <c r="NSU69" s="24"/>
      <c r="NSV69" s="24"/>
      <c r="NSW69" s="24"/>
      <c r="NSX69" s="24"/>
      <c r="NSY69" s="24"/>
      <c r="NSZ69" s="24"/>
      <c r="NTA69" s="24"/>
      <c r="NTB69" s="24"/>
      <c r="NTC69" s="24"/>
      <c r="NTD69" s="24"/>
      <c r="NTE69" s="24"/>
      <c r="NTF69" s="24"/>
      <c r="NTG69" s="24"/>
      <c r="NTH69" s="24"/>
      <c r="NTI69" s="24"/>
      <c r="NTJ69" s="24"/>
      <c r="NTK69" s="24"/>
      <c r="NTL69" s="24"/>
      <c r="NTM69" s="24"/>
      <c r="NTN69" s="24"/>
      <c r="NTO69" s="24"/>
      <c r="NTP69" s="24"/>
      <c r="NTQ69" s="24"/>
      <c r="NTR69" s="24"/>
      <c r="NTS69" s="24"/>
      <c r="NTT69" s="24"/>
      <c r="NTU69" s="24"/>
      <c r="NTV69" s="24"/>
      <c r="NTW69" s="24"/>
      <c r="NTX69" s="24"/>
      <c r="NTY69" s="24"/>
      <c r="NTZ69" s="24"/>
      <c r="NUA69" s="24"/>
      <c r="NUB69" s="24"/>
      <c r="NUC69" s="24"/>
      <c r="NUD69" s="24"/>
      <c r="NUE69" s="24"/>
      <c r="NUF69" s="24"/>
      <c r="NUG69" s="24"/>
      <c r="NUH69" s="24"/>
      <c r="NUI69" s="24"/>
      <c r="NUJ69" s="24"/>
      <c r="NUK69" s="24"/>
      <c r="NUL69" s="24"/>
      <c r="NUM69" s="24"/>
      <c r="NUN69" s="24"/>
      <c r="NUO69" s="24"/>
      <c r="NUP69" s="24"/>
      <c r="NUQ69" s="24"/>
      <c r="NUR69" s="24"/>
      <c r="NUS69" s="24"/>
      <c r="NUT69" s="24"/>
      <c r="NUU69" s="24"/>
      <c r="NUV69" s="24"/>
      <c r="NUW69" s="24"/>
      <c r="NUX69" s="24"/>
      <c r="NUY69" s="24"/>
      <c r="NUZ69" s="24"/>
      <c r="NVA69" s="24"/>
      <c r="NVB69" s="24"/>
      <c r="NVC69" s="24"/>
      <c r="NVD69" s="24"/>
      <c r="NVE69" s="24"/>
      <c r="NVF69" s="24"/>
      <c r="NVG69" s="24"/>
      <c r="NVH69" s="24"/>
      <c r="NVI69" s="24"/>
      <c r="NVJ69" s="24"/>
      <c r="NVK69" s="24"/>
      <c r="NVL69" s="24"/>
      <c r="NVM69" s="24"/>
      <c r="NVN69" s="24"/>
      <c r="NVO69" s="24"/>
      <c r="NVP69" s="24"/>
      <c r="NVQ69" s="24"/>
      <c r="NVR69" s="24"/>
      <c r="NVS69" s="24"/>
      <c r="NVT69" s="24"/>
      <c r="NVU69" s="24"/>
      <c r="NVV69" s="24"/>
      <c r="NVW69" s="24"/>
      <c r="NVX69" s="24"/>
      <c r="NVY69" s="24"/>
      <c r="NVZ69" s="24"/>
      <c r="NWA69" s="24"/>
      <c r="NWB69" s="24"/>
      <c r="NWC69" s="24"/>
      <c r="NWD69" s="24"/>
      <c r="NWE69" s="24"/>
      <c r="NWF69" s="24"/>
      <c r="NWG69" s="24"/>
      <c r="NWH69" s="24"/>
      <c r="NWI69" s="24"/>
      <c r="NWJ69" s="24"/>
      <c r="NWK69" s="24"/>
      <c r="NWL69" s="24"/>
      <c r="NWM69" s="24"/>
      <c r="NWN69" s="24"/>
      <c r="NWO69" s="24"/>
      <c r="NWP69" s="24"/>
      <c r="NWQ69" s="24"/>
      <c r="NWR69" s="24"/>
      <c r="NWS69" s="24"/>
      <c r="NWT69" s="24"/>
      <c r="NWU69" s="24"/>
      <c r="NWV69" s="24"/>
      <c r="NWW69" s="24"/>
      <c r="NWX69" s="24"/>
      <c r="NWY69" s="24"/>
      <c r="NWZ69" s="24"/>
      <c r="NXA69" s="24"/>
      <c r="NXB69" s="24"/>
      <c r="NXC69" s="24"/>
      <c r="NXD69" s="24"/>
      <c r="NXE69" s="24"/>
      <c r="NXF69" s="24"/>
      <c r="NXG69" s="24"/>
      <c r="NXH69" s="24"/>
      <c r="NXI69" s="24"/>
      <c r="NXJ69" s="24"/>
      <c r="NXK69" s="24"/>
      <c r="NXL69" s="24"/>
      <c r="NXM69" s="24"/>
      <c r="NXN69" s="24"/>
      <c r="NXO69" s="24"/>
      <c r="NXP69" s="24"/>
      <c r="NXQ69" s="24"/>
      <c r="NXR69" s="24"/>
      <c r="NXS69" s="24"/>
      <c r="NXT69" s="24"/>
      <c r="NXU69" s="24"/>
      <c r="NXV69" s="24"/>
      <c r="NXW69" s="24"/>
      <c r="NXX69" s="24"/>
      <c r="NXY69" s="24"/>
      <c r="NXZ69" s="24"/>
      <c r="NYA69" s="24"/>
      <c r="NYB69" s="24"/>
      <c r="NYC69" s="24"/>
      <c r="NYD69" s="24"/>
      <c r="NYE69" s="24"/>
      <c r="NYF69" s="24"/>
      <c r="NYG69" s="24"/>
      <c r="NYH69" s="24"/>
      <c r="NYI69" s="24"/>
      <c r="NYJ69" s="24"/>
      <c r="NYK69" s="24"/>
      <c r="NYL69" s="24"/>
      <c r="NYM69" s="24"/>
      <c r="NYN69" s="24"/>
      <c r="NYO69" s="24"/>
      <c r="NYP69" s="24"/>
      <c r="NYQ69" s="24"/>
      <c r="NYR69" s="24"/>
      <c r="NYS69" s="24"/>
      <c r="NYT69" s="24"/>
      <c r="NYU69" s="24"/>
      <c r="NYV69" s="24"/>
      <c r="NYW69" s="24"/>
      <c r="NYX69" s="24"/>
      <c r="NYY69" s="24"/>
      <c r="NYZ69" s="24"/>
      <c r="NZA69" s="24"/>
      <c r="NZB69" s="24"/>
      <c r="NZC69" s="24"/>
      <c r="NZD69" s="24"/>
      <c r="NZE69" s="24"/>
      <c r="NZF69" s="24"/>
      <c r="NZG69" s="24"/>
      <c r="NZH69" s="24"/>
      <c r="NZI69" s="24"/>
      <c r="NZJ69" s="24"/>
      <c r="NZK69" s="24"/>
      <c r="NZL69" s="24"/>
      <c r="NZM69" s="24"/>
      <c r="NZN69" s="24"/>
      <c r="NZO69" s="24"/>
      <c r="NZP69" s="24"/>
      <c r="NZQ69" s="24"/>
      <c r="NZR69" s="24"/>
      <c r="NZS69" s="24"/>
      <c r="NZT69" s="24"/>
      <c r="NZU69" s="24"/>
      <c r="NZV69" s="24"/>
      <c r="NZW69" s="24"/>
      <c r="NZX69" s="24"/>
      <c r="NZY69" s="24"/>
      <c r="NZZ69" s="24"/>
      <c r="OAA69" s="24"/>
      <c r="OAB69" s="24"/>
      <c r="OAC69" s="24"/>
      <c r="OAD69" s="24"/>
      <c r="OAE69" s="24"/>
      <c r="OAF69" s="24"/>
      <c r="OAG69" s="24"/>
      <c r="OAH69" s="24"/>
      <c r="OAI69" s="24"/>
      <c r="OAJ69" s="24"/>
      <c r="OAK69" s="24"/>
      <c r="OAL69" s="24"/>
      <c r="OAM69" s="24"/>
      <c r="OAN69" s="24"/>
      <c r="OAO69" s="24"/>
      <c r="OAP69" s="24"/>
      <c r="OAQ69" s="24"/>
      <c r="OAR69" s="24"/>
      <c r="OAS69" s="24"/>
      <c r="OAT69" s="24"/>
      <c r="OAU69" s="24"/>
      <c r="OAV69" s="24"/>
      <c r="OAW69" s="24"/>
      <c r="OAX69" s="24"/>
      <c r="OAY69" s="24"/>
      <c r="OAZ69" s="24"/>
      <c r="OBA69" s="24"/>
      <c r="OBB69" s="24"/>
      <c r="OBC69" s="24"/>
      <c r="OBD69" s="24"/>
      <c r="OBE69" s="24"/>
      <c r="OBF69" s="24"/>
      <c r="OBG69" s="24"/>
      <c r="OBH69" s="24"/>
      <c r="OBI69" s="24"/>
      <c r="OBJ69" s="24"/>
      <c r="OBK69" s="24"/>
      <c r="OBL69" s="24"/>
      <c r="OBM69" s="24"/>
      <c r="OBN69" s="24"/>
      <c r="OBO69" s="24"/>
      <c r="OBP69" s="24"/>
      <c r="OBQ69" s="24"/>
      <c r="OBR69" s="24"/>
      <c r="OBS69" s="24"/>
      <c r="OBT69" s="24"/>
      <c r="OBU69" s="24"/>
      <c r="OBV69" s="24"/>
      <c r="OBW69" s="24"/>
      <c r="OBX69" s="24"/>
      <c r="OBY69" s="24"/>
      <c r="OBZ69" s="24"/>
      <c r="OCA69" s="24"/>
      <c r="OCB69" s="24"/>
      <c r="OCC69" s="24"/>
      <c r="OCD69" s="24"/>
      <c r="OCE69" s="24"/>
      <c r="OCF69" s="24"/>
      <c r="OCG69" s="24"/>
      <c r="OCH69" s="24"/>
      <c r="OCI69" s="24"/>
      <c r="OCJ69" s="24"/>
      <c r="OCK69" s="24"/>
      <c r="OCL69" s="24"/>
      <c r="OCM69" s="24"/>
      <c r="OCN69" s="24"/>
      <c r="OCO69" s="24"/>
      <c r="OCP69" s="24"/>
      <c r="OCQ69" s="24"/>
      <c r="OCR69" s="24"/>
      <c r="OCS69" s="24"/>
      <c r="OCT69" s="24"/>
      <c r="OCU69" s="24"/>
      <c r="OCV69" s="24"/>
      <c r="OCW69" s="24"/>
      <c r="OCX69" s="24"/>
      <c r="OCY69" s="24"/>
      <c r="OCZ69" s="24"/>
      <c r="ODA69" s="24"/>
      <c r="ODB69" s="24"/>
      <c r="ODC69" s="24"/>
      <c r="ODD69" s="24"/>
      <c r="ODE69" s="24"/>
      <c r="ODF69" s="24"/>
      <c r="ODG69" s="24"/>
      <c r="ODH69" s="24"/>
      <c r="ODI69" s="24"/>
      <c r="ODJ69" s="24"/>
      <c r="ODK69" s="24"/>
      <c r="ODL69" s="24"/>
      <c r="ODM69" s="24"/>
      <c r="ODN69" s="24"/>
      <c r="ODO69" s="24"/>
      <c r="ODP69" s="24"/>
      <c r="ODQ69" s="24"/>
      <c r="ODR69" s="24"/>
      <c r="ODS69" s="24"/>
      <c r="ODT69" s="24"/>
      <c r="ODU69" s="24"/>
      <c r="ODV69" s="24"/>
      <c r="ODW69" s="24"/>
      <c r="ODX69" s="24"/>
      <c r="ODY69" s="24"/>
      <c r="ODZ69" s="24"/>
      <c r="OEA69" s="24"/>
      <c r="OEB69" s="24"/>
      <c r="OEC69" s="24"/>
      <c r="OED69" s="24"/>
      <c r="OEE69" s="24"/>
      <c r="OEF69" s="24"/>
      <c r="OEG69" s="24"/>
      <c r="OEH69" s="24"/>
      <c r="OEI69" s="24"/>
      <c r="OEJ69" s="24"/>
      <c r="OEK69" s="24"/>
      <c r="OEL69" s="24"/>
      <c r="OEM69" s="24"/>
      <c r="OEN69" s="24"/>
      <c r="OEO69" s="24"/>
      <c r="OEP69" s="24"/>
      <c r="OEQ69" s="24"/>
      <c r="OER69" s="24"/>
      <c r="OES69" s="24"/>
      <c r="OET69" s="24"/>
      <c r="OEU69" s="24"/>
      <c r="OEV69" s="24"/>
      <c r="OEW69" s="24"/>
      <c r="OEX69" s="24"/>
      <c r="OEY69" s="24"/>
      <c r="OEZ69" s="24"/>
      <c r="OFA69" s="24"/>
      <c r="OFB69" s="24"/>
      <c r="OFC69" s="24"/>
      <c r="OFD69" s="24"/>
      <c r="OFE69" s="24"/>
      <c r="OFF69" s="24"/>
      <c r="OFG69" s="24"/>
      <c r="OFH69" s="24"/>
      <c r="OFI69" s="24"/>
      <c r="OFJ69" s="24"/>
      <c r="OFK69" s="24"/>
      <c r="OFL69" s="24"/>
      <c r="OFM69" s="24"/>
      <c r="OFN69" s="24"/>
      <c r="OFO69" s="24"/>
      <c r="OFP69" s="24"/>
      <c r="OFQ69" s="24"/>
      <c r="OFR69" s="24"/>
      <c r="OFS69" s="24"/>
      <c r="OFT69" s="24"/>
      <c r="OFU69" s="24"/>
      <c r="OFV69" s="24"/>
      <c r="OFW69" s="24"/>
      <c r="OFX69" s="24"/>
      <c r="OFY69" s="24"/>
      <c r="OFZ69" s="24"/>
      <c r="OGA69" s="24"/>
      <c r="OGB69" s="24"/>
      <c r="OGC69" s="24"/>
      <c r="OGD69" s="24"/>
      <c r="OGE69" s="24"/>
      <c r="OGF69" s="24"/>
      <c r="OGG69" s="24"/>
      <c r="OGH69" s="24"/>
      <c r="OGI69" s="24"/>
      <c r="OGJ69" s="24"/>
      <c r="OGK69" s="24"/>
      <c r="OGL69" s="24"/>
      <c r="OGM69" s="24"/>
      <c r="OGN69" s="24"/>
      <c r="OGO69" s="24"/>
      <c r="OGP69" s="24"/>
      <c r="OGQ69" s="24"/>
      <c r="OGR69" s="24"/>
      <c r="OGS69" s="24"/>
      <c r="OGT69" s="24"/>
      <c r="OGU69" s="24"/>
      <c r="OGV69" s="24"/>
      <c r="OGW69" s="24"/>
      <c r="OGX69" s="24"/>
      <c r="OGY69" s="24"/>
      <c r="OGZ69" s="24"/>
      <c r="OHA69" s="24"/>
      <c r="OHB69" s="24"/>
      <c r="OHC69" s="24"/>
      <c r="OHD69" s="24"/>
      <c r="OHE69" s="24"/>
      <c r="OHF69" s="24"/>
      <c r="OHG69" s="24"/>
      <c r="OHH69" s="24"/>
      <c r="OHI69" s="24"/>
      <c r="OHJ69" s="24"/>
      <c r="OHK69" s="24"/>
      <c r="OHL69" s="24"/>
      <c r="OHM69" s="24"/>
      <c r="OHN69" s="24"/>
      <c r="OHO69" s="24"/>
      <c r="OHP69" s="24"/>
      <c r="OHQ69" s="24"/>
      <c r="OHR69" s="24"/>
      <c r="OHS69" s="24"/>
      <c r="OHT69" s="24"/>
      <c r="OHU69" s="24"/>
      <c r="OHV69" s="24"/>
      <c r="OHW69" s="24"/>
      <c r="OHX69" s="24"/>
      <c r="OHY69" s="24"/>
      <c r="OHZ69" s="24"/>
      <c r="OIA69" s="24"/>
      <c r="OIB69" s="24"/>
      <c r="OIC69" s="24"/>
      <c r="OID69" s="24"/>
      <c r="OIE69" s="24"/>
      <c r="OIF69" s="24"/>
      <c r="OIG69" s="24"/>
      <c r="OIH69" s="24"/>
      <c r="OII69" s="24"/>
      <c r="OIJ69" s="24"/>
      <c r="OIK69" s="24"/>
      <c r="OIL69" s="24"/>
      <c r="OIM69" s="24"/>
      <c r="OIN69" s="24"/>
      <c r="OIO69" s="24"/>
      <c r="OIP69" s="24"/>
      <c r="OIQ69" s="24"/>
      <c r="OIR69" s="24"/>
      <c r="OIS69" s="24"/>
      <c r="OIT69" s="24"/>
      <c r="OIU69" s="24"/>
      <c r="OIV69" s="24"/>
      <c r="OIW69" s="24"/>
      <c r="OIX69" s="24"/>
      <c r="OIY69" s="24"/>
      <c r="OIZ69" s="24"/>
      <c r="OJA69" s="24"/>
      <c r="OJB69" s="24"/>
      <c r="OJC69" s="24"/>
      <c r="OJD69" s="24"/>
      <c r="OJE69" s="24"/>
      <c r="OJF69" s="24"/>
      <c r="OJG69" s="24"/>
      <c r="OJH69" s="24"/>
      <c r="OJI69" s="24"/>
      <c r="OJJ69" s="24"/>
      <c r="OJK69" s="24"/>
      <c r="OJL69" s="24"/>
      <c r="OJM69" s="24"/>
      <c r="OJN69" s="24"/>
      <c r="OJO69" s="24"/>
      <c r="OJP69" s="24"/>
      <c r="OJQ69" s="24"/>
      <c r="OJR69" s="24"/>
      <c r="OJS69" s="24"/>
      <c r="OJT69" s="24"/>
      <c r="OJU69" s="24"/>
      <c r="OJV69" s="24"/>
      <c r="OJW69" s="24"/>
      <c r="OJX69" s="24"/>
      <c r="OJY69" s="24"/>
      <c r="OJZ69" s="24"/>
      <c r="OKA69" s="24"/>
      <c r="OKB69" s="24"/>
      <c r="OKC69" s="24"/>
      <c r="OKD69" s="24"/>
      <c r="OKE69" s="24"/>
      <c r="OKF69" s="24"/>
      <c r="OKG69" s="24"/>
      <c r="OKH69" s="24"/>
      <c r="OKI69" s="24"/>
      <c r="OKJ69" s="24"/>
      <c r="OKK69" s="24"/>
      <c r="OKL69" s="24"/>
      <c r="OKM69" s="24"/>
      <c r="OKN69" s="24"/>
      <c r="OKO69" s="24"/>
      <c r="OKP69" s="24"/>
      <c r="OKQ69" s="24"/>
      <c r="OKR69" s="24"/>
      <c r="OKS69" s="24"/>
      <c r="OKT69" s="24"/>
      <c r="OKU69" s="24"/>
      <c r="OKV69" s="24"/>
      <c r="OKW69" s="24"/>
      <c r="OKX69" s="24"/>
      <c r="OKY69" s="24"/>
      <c r="OKZ69" s="24"/>
      <c r="OLA69" s="24"/>
      <c r="OLB69" s="24"/>
      <c r="OLC69" s="24"/>
      <c r="OLD69" s="24"/>
      <c r="OLE69" s="24"/>
      <c r="OLF69" s="24"/>
      <c r="OLG69" s="24"/>
      <c r="OLH69" s="24"/>
      <c r="OLI69" s="24"/>
      <c r="OLJ69" s="24"/>
      <c r="OLK69" s="24"/>
      <c r="OLL69" s="24"/>
      <c r="OLM69" s="24"/>
      <c r="OLN69" s="24"/>
      <c r="OLO69" s="24"/>
      <c r="OLP69" s="24"/>
      <c r="OLQ69" s="24"/>
      <c r="OLR69" s="24"/>
      <c r="OLS69" s="24"/>
      <c r="OLT69" s="24"/>
      <c r="OLU69" s="24"/>
      <c r="OLV69" s="24"/>
      <c r="OLW69" s="24"/>
      <c r="OLX69" s="24"/>
      <c r="OLY69" s="24"/>
      <c r="OLZ69" s="24"/>
      <c r="OMA69" s="24"/>
      <c r="OMB69" s="24"/>
      <c r="OMC69" s="24"/>
      <c r="OMD69" s="24"/>
      <c r="OME69" s="24"/>
      <c r="OMF69" s="24"/>
      <c r="OMG69" s="24"/>
      <c r="OMH69" s="24"/>
      <c r="OMI69" s="24"/>
      <c r="OMJ69" s="24"/>
      <c r="OMK69" s="24"/>
      <c r="OML69" s="24"/>
      <c r="OMM69" s="24"/>
      <c r="OMN69" s="24"/>
      <c r="OMO69" s="24"/>
      <c r="OMP69" s="24"/>
      <c r="OMQ69" s="24"/>
      <c r="OMR69" s="24"/>
      <c r="OMS69" s="24"/>
      <c r="OMT69" s="24"/>
      <c r="OMU69" s="24"/>
      <c r="OMV69" s="24"/>
      <c r="OMW69" s="24"/>
      <c r="OMX69" s="24"/>
      <c r="OMY69" s="24"/>
      <c r="OMZ69" s="24"/>
      <c r="ONA69" s="24"/>
      <c r="ONB69" s="24"/>
      <c r="ONC69" s="24"/>
      <c r="OND69" s="24"/>
      <c r="ONE69" s="24"/>
      <c r="ONF69" s="24"/>
      <c r="ONG69" s="24"/>
      <c r="ONH69" s="24"/>
      <c r="ONI69" s="24"/>
      <c r="ONJ69" s="24"/>
      <c r="ONK69" s="24"/>
      <c r="ONL69" s="24"/>
      <c r="ONM69" s="24"/>
      <c r="ONN69" s="24"/>
      <c r="ONO69" s="24"/>
      <c r="ONP69" s="24"/>
      <c r="ONQ69" s="24"/>
      <c r="ONR69" s="24"/>
      <c r="ONS69" s="24"/>
      <c r="ONT69" s="24"/>
      <c r="ONU69" s="24"/>
      <c r="ONV69" s="24"/>
      <c r="ONW69" s="24"/>
      <c r="ONX69" s="24"/>
      <c r="ONY69" s="24"/>
      <c r="ONZ69" s="24"/>
      <c r="OOA69" s="24"/>
      <c r="OOB69" s="24"/>
      <c r="OOC69" s="24"/>
      <c r="OOD69" s="24"/>
      <c r="OOE69" s="24"/>
      <c r="OOF69" s="24"/>
      <c r="OOG69" s="24"/>
      <c r="OOH69" s="24"/>
      <c r="OOI69" s="24"/>
      <c r="OOJ69" s="24"/>
      <c r="OOK69" s="24"/>
      <c r="OOL69" s="24"/>
      <c r="OOM69" s="24"/>
      <c r="OON69" s="24"/>
      <c r="OOO69" s="24"/>
      <c r="OOP69" s="24"/>
      <c r="OOQ69" s="24"/>
      <c r="OOR69" s="24"/>
      <c r="OOS69" s="24"/>
      <c r="OOT69" s="24"/>
      <c r="OOU69" s="24"/>
      <c r="OOV69" s="24"/>
      <c r="OOW69" s="24"/>
      <c r="OOX69" s="24"/>
      <c r="OOY69" s="24"/>
      <c r="OOZ69" s="24"/>
      <c r="OPA69" s="24"/>
      <c r="OPB69" s="24"/>
      <c r="OPC69" s="24"/>
      <c r="OPD69" s="24"/>
      <c r="OPE69" s="24"/>
      <c r="OPF69" s="24"/>
      <c r="OPG69" s="24"/>
      <c r="OPH69" s="24"/>
      <c r="OPI69" s="24"/>
      <c r="OPJ69" s="24"/>
      <c r="OPK69" s="24"/>
      <c r="OPL69" s="24"/>
      <c r="OPM69" s="24"/>
      <c r="OPN69" s="24"/>
      <c r="OPO69" s="24"/>
      <c r="OPP69" s="24"/>
      <c r="OPQ69" s="24"/>
      <c r="OPR69" s="24"/>
      <c r="OPS69" s="24"/>
      <c r="OPT69" s="24"/>
      <c r="OPU69" s="24"/>
      <c r="OPV69" s="24"/>
      <c r="OPW69" s="24"/>
      <c r="OPX69" s="24"/>
      <c r="OPY69" s="24"/>
      <c r="OPZ69" s="24"/>
      <c r="OQA69" s="24"/>
      <c r="OQB69" s="24"/>
      <c r="OQC69" s="24"/>
      <c r="OQD69" s="24"/>
      <c r="OQE69" s="24"/>
      <c r="OQF69" s="24"/>
      <c r="OQG69" s="24"/>
      <c r="OQH69" s="24"/>
      <c r="OQI69" s="24"/>
      <c r="OQJ69" s="24"/>
      <c r="OQK69" s="24"/>
      <c r="OQL69" s="24"/>
      <c r="OQM69" s="24"/>
      <c r="OQN69" s="24"/>
      <c r="OQO69" s="24"/>
      <c r="OQP69" s="24"/>
      <c r="OQQ69" s="24"/>
      <c r="OQR69" s="24"/>
      <c r="OQS69" s="24"/>
      <c r="OQT69" s="24"/>
      <c r="OQU69" s="24"/>
      <c r="OQV69" s="24"/>
      <c r="OQW69" s="24"/>
      <c r="OQX69" s="24"/>
      <c r="OQY69" s="24"/>
      <c r="OQZ69" s="24"/>
      <c r="ORA69" s="24"/>
      <c r="ORB69" s="24"/>
      <c r="ORC69" s="24"/>
      <c r="ORD69" s="24"/>
      <c r="ORE69" s="24"/>
      <c r="ORF69" s="24"/>
      <c r="ORG69" s="24"/>
      <c r="ORH69" s="24"/>
      <c r="ORI69" s="24"/>
      <c r="ORJ69" s="24"/>
      <c r="ORK69" s="24"/>
      <c r="ORL69" s="24"/>
      <c r="ORM69" s="24"/>
      <c r="ORN69" s="24"/>
      <c r="ORO69" s="24"/>
      <c r="ORP69" s="24"/>
      <c r="ORQ69" s="24"/>
      <c r="ORR69" s="24"/>
      <c r="ORS69" s="24"/>
      <c r="ORT69" s="24"/>
      <c r="ORU69" s="24"/>
      <c r="ORV69" s="24"/>
      <c r="ORW69" s="24"/>
      <c r="ORX69" s="24"/>
      <c r="ORY69" s="24"/>
      <c r="ORZ69" s="24"/>
      <c r="OSA69" s="24"/>
      <c r="OSB69" s="24"/>
      <c r="OSC69" s="24"/>
      <c r="OSD69" s="24"/>
      <c r="OSE69" s="24"/>
      <c r="OSF69" s="24"/>
      <c r="OSG69" s="24"/>
      <c r="OSH69" s="24"/>
      <c r="OSI69" s="24"/>
      <c r="OSJ69" s="24"/>
      <c r="OSK69" s="24"/>
      <c r="OSL69" s="24"/>
      <c r="OSM69" s="24"/>
      <c r="OSN69" s="24"/>
      <c r="OSO69" s="24"/>
      <c r="OSP69" s="24"/>
      <c r="OSQ69" s="24"/>
      <c r="OSR69" s="24"/>
      <c r="OSS69" s="24"/>
      <c r="OST69" s="24"/>
      <c r="OSU69" s="24"/>
      <c r="OSV69" s="24"/>
      <c r="OSW69" s="24"/>
      <c r="OSX69" s="24"/>
      <c r="OSY69" s="24"/>
      <c r="OSZ69" s="24"/>
      <c r="OTA69" s="24"/>
      <c r="OTB69" s="24"/>
      <c r="OTC69" s="24"/>
      <c r="OTD69" s="24"/>
      <c r="OTE69" s="24"/>
      <c r="OTF69" s="24"/>
      <c r="OTG69" s="24"/>
      <c r="OTH69" s="24"/>
      <c r="OTI69" s="24"/>
      <c r="OTJ69" s="24"/>
      <c r="OTK69" s="24"/>
      <c r="OTL69" s="24"/>
      <c r="OTM69" s="24"/>
      <c r="OTN69" s="24"/>
      <c r="OTO69" s="24"/>
      <c r="OTP69" s="24"/>
      <c r="OTQ69" s="24"/>
      <c r="OTR69" s="24"/>
      <c r="OTS69" s="24"/>
      <c r="OTT69" s="24"/>
      <c r="OTU69" s="24"/>
      <c r="OTV69" s="24"/>
      <c r="OTW69" s="24"/>
      <c r="OTX69" s="24"/>
      <c r="OTY69" s="24"/>
      <c r="OTZ69" s="24"/>
      <c r="OUA69" s="24"/>
      <c r="OUB69" s="24"/>
      <c r="OUC69" s="24"/>
      <c r="OUD69" s="24"/>
      <c r="OUE69" s="24"/>
      <c r="OUF69" s="24"/>
      <c r="OUG69" s="24"/>
      <c r="OUH69" s="24"/>
      <c r="OUI69" s="24"/>
      <c r="OUJ69" s="24"/>
      <c r="OUK69" s="24"/>
      <c r="OUL69" s="24"/>
      <c r="OUM69" s="24"/>
      <c r="OUN69" s="24"/>
      <c r="OUO69" s="24"/>
      <c r="OUP69" s="24"/>
      <c r="OUQ69" s="24"/>
      <c r="OUR69" s="24"/>
      <c r="OUS69" s="24"/>
      <c r="OUT69" s="24"/>
      <c r="OUU69" s="24"/>
      <c r="OUV69" s="24"/>
      <c r="OUW69" s="24"/>
      <c r="OUX69" s="24"/>
      <c r="OUY69" s="24"/>
      <c r="OUZ69" s="24"/>
      <c r="OVA69" s="24"/>
      <c r="OVB69" s="24"/>
      <c r="OVC69" s="24"/>
      <c r="OVD69" s="24"/>
      <c r="OVE69" s="24"/>
      <c r="OVF69" s="24"/>
      <c r="OVG69" s="24"/>
      <c r="OVH69" s="24"/>
      <c r="OVI69" s="24"/>
      <c r="OVJ69" s="24"/>
      <c r="OVK69" s="24"/>
      <c r="OVL69" s="24"/>
      <c r="OVM69" s="24"/>
      <c r="OVN69" s="24"/>
      <c r="OVO69" s="24"/>
      <c r="OVP69" s="24"/>
      <c r="OVQ69" s="24"/>
      <c r="OVR69" s="24"/>
      <c r="OVS69" s="24"/>
      <c r="OVT69" s="24"/>
      <c r="OVU69" s="24"/>
      <c r="OVV69" s="24"/>
      <c r="OVW69" s="24"/>
      <c r="OVX69" s="24"/>
      <c r="OVY69" s="24"/>
      <c r="OVZ69" s="24"/>
      <c r="OWA69" s="24"/>
      <c r="OWB69" s="24"/>
      <c r="OWC69" s="24"/>
      <c r="OWD69" s="24"/>
      <c r="OWE69" s="24"/>
      <c r="OWF69" s="24"/>
      <c r="OWG69" s="24"/>
      <c r="OWH69" s="24"/>
      <c r="OWI69" s="24"/>
      <c r="OWJ69" s="24"/>
      <c r="OWK69" s="24"/>
      <c r="OWL69" s="24"/>
      <c r="OWM69" s="24"/>
      <c r="OWN69" s="24"/>
      <c r="OWO69" s="24"/>
      <c r="OWP69" s="24"/>
      <c r="OWQ69" s="24"/>
      <c r="OWR69" s="24"/>
      <c r="OWS69" s="24"/>
      <c r="OWT69" s="24"/>
      <c r="OWU69" s="24"/>
      <c r="OWV69" s="24"/>
      <c r="OWW69" s="24"/>
      <c r="OWX69" s="24"/>
      <c r="OWY69" s="24"/>
      <c r="OWZ69" s="24"/>
      <c r="OXA69" s="24"/>
      <c r="OXB69" s="24"/>
      <c r="OXC69" s="24"/>
      <c r="OXD69" s="24"/>
      <c r="OXE69" s="24"/>
      <c r="OXF69" s="24"/>
      <c r="OXG69" s="24"/>
      <c r="OXH69" s="24"/>
      <c r="OXI69" s="24"/>
      <c r="OXJ69" s="24"/>
      <c r="OXK69" s="24"/>
      <c r="OXL69" s="24"/>
      <c r="OXM69" s="24"/>
      <c r="OXN69" s="24"/>
      <c r="OXO69" s="24"/>
      <c r="OXP69" s="24"/>
      <c r="OXQ69" s="24"/>
      <c r="OXR69" s="24"/>
      <c r="OXS69" s="24"/>
      <c r="OXT69" s="24"/>
      <c r="OXU69" s="24"/>
      <c r="OXV69" s="24"/>
      <c r="OXW69" s="24"/>
      <c r="OXX69" s="24"/>
      <c r="OXY69" s="24"/>
      <c r="OXZ69" s="24"/>
      <c r="OYA69" s="24"/>
      <c r="OYB69" s="24"/>
      <c r="OYC69" s="24"/>
      <c r="OYD69" s="24"/>
      <c r="OYE69" s="24"/>
      <c r="OYF69" s="24"/>
      <c r="OYG69" s="24"/>
      <c r="OYH69" s="24"/>
      <c r="OYI69" s="24"/>
      <c r="OYJ69" s="24"/>
      <c r="OYK69" s="24"/>
      <c r="OYL69" s="24"/>
      <c r="OYM69" s="24"/>
      <c r="OYN69" s="24"/>
      <c r="OYO69" s="24"/>
      <c r="OYP69" s="24"/>
      <c r="OYQ69" s="24"/>
      <c r="OYR69" s="24"/>
      <c r="OYS69" s="24"/>
      <c r="OYT69" s="24"/>
      <c r="OYU69" s="24"/>
      <c r="OYV69" s="24"/>
      <c r="OYW69" s="24"/>
      <c r="OYX69" s="24"/>
      <c r="OYY69" s="24"/>
      <c r="OYZ69" s="24"/>
      <c r="OZA69" s="24"/>
      <c r="OZB69" s="24"/>
      <c r="OZC69" s="24"/>
      <c r="OZD69" s="24"/>
      <c r="OZE69" s="24"/>
      <c r="OZF69" s="24"/>
      <c r="OZG69" s="24"/>
      <c r="OZH69" s="24"/>
      <c r="OZI69" s="24"/>
      <c r="OZJ69" s="24"/>
      <c r="OZK69" s="24"/>
      <c r="OZL69" s="24"/>
      <c r="OZM69" s="24"/>
      <c r="OZN69" s="24"/>
      <c r="OZO69" s="24"/>
      <c r="OZP69" s="24"/>
      <c r="OZQ69" s="24"/>
      <c r="OZR69" s="24"/>
      <c r="OZS69" s="24"/>
      <c r="OZT69" s="24"/>
      <c r="OZU69" s="24"/>
      <c r="OZV69" s="24"/>
      <c r="OZW69" s="24"/>
      <c r="OZX69" s="24"/>
      <c r="OZY69" s="24"/>
      <c r="OZZ69" s="24"/>
      <c r="PAA69" s="24"/>
      <c r="PAB69" s="24"/>
      <c r="PAC69" s="24"/>
      <c r="PAD69" s="24"/>
      <c r="PAE69" s="24"/>
      <c r="PAF69" s="24"/>
      <c r="PAG69" s="24"/>
      <c r="PAH69" s="24"/>
      <c r="PAI69" s="24"/>
      <c r="PAJ69" s="24"/>
      <c r="PAK69" s="24"/>
      <c r="PAL69" s="24"/>
      <c r="PAM69" s="24"/>
      <c r="PAN69" s="24"/>
      <c r="PAO69" s="24"/>
      <c r="PAP69" s="24"/>
      <c r="PAQ69" s="24"/>
      <c r="PAR69" s="24"/>
      <c r="PAS69" s="24"/>
      <c r="PAT69" s="24"/>
      <c r="PAU69" s="24"/>
      <c r="PAV69" s="24"/>
      <c r="PAW69" s="24"/>
      <c r="PAX69" s="24"/>
      <c r="PAY69" s="24"/>
      <c r="PAZ69" s="24"/>
      <c r="PBA69" s="24"/>
      <c r="PBB69" s="24"/>
      <c r="PBC69" s="24"/>
      <c r="PBD69" s="24"/>
      <c r="PBE69" s="24"/>
      <c r="PBF69" s="24"/>
      <c r="PBG69" s="24"/>
      <c r="PBH69" s="24"/>
      <c r="PBI69" s="24"/>
      <c r="PBJ69" s="24"/>
      <c r="PBK69" s="24"/>
      <c r="PBL69" s="24"/>
      <c r="PBM69" s="24"/>
      <c r="PBN69" s="24"/>
      <c r="PBO69" s="24"/>
      <c r="PBP69" s="24"/>
      <c r="PBQ69" s="24"/>
      <c r="PBR69" s="24"/>
      <c r="PBS69" s="24"/>
      <c r="PBT69" s="24"/>
      <c r="PBU69" s="24"/>
      <c r="PBV69" s="24"/>
      <c r="PBW69" s="24"/>
      <c r="PBX69" s="24"/>
      <c r="PBY69" s="24"/>
      <c r="PBZ69" s="24"/>
      <c r="PCA69" s="24"/>
      <c r="PCB69" s="24"/>
      <c r="PCC69" s="24"/>
      <c r="PCD69" s="24"/>
      <c r="PCE69" s="24"/>
      <c r="PCF69" s="24"/>
      <c r="PCG69" s="24"/>
      <c r="PCH69" s="24"/>
      <c r="PCI69" s="24"/>
      <c r="PCJ69" s="24"/>
      <c r="PCK69" s="24"/>
      <c r="PCL69" s="24"/>
      <c r="PCM69" s="24"/>
      <c r="PCN69" s="24"/>
      <c r="PCO69" s="24"/>
      <c r="PCP69" s="24"/>
      <c r="PCQ69" s="24"/>
      <c r="PCR69" s="24"/>
      <c r="PCS69" s="24"/>
      <c r="PCT69" s="24"/>
      <c r="PCU69" s="24"/>
      <c r="PCV69" s="24"/>
      <c r="PCW69" s="24"/>
      <c r="PCX69" s="24"/>
      <c r="PCY69" s="24"/>
      <c r="PCZ69" s="24"/>
      <c r="PDA69" s="24"/>
      <c r="PDB69" s="24"/>
      <c r="PDC69" s="24"/>
      <c r="PDD69" s="24"/>
      <c r="PDE69" s="24"/>
      <c r="PDF69" s="24"/>
      <c r="PDG69" s="24"/>
      <c r="PDH69" s="24"/>
      <c r="PDI69" s="24"/>
      <c r="PDJ69" s="24"/>
      <c r="PDK69" s="24"/>
      <c r="PDL69" s="24"/>
      <c r="PDM69" s="24"/>
      <c r="PDN69" s="24"/>
      <c r="PDO69" s="24"/>
      <c r="PDP69" s="24"/>
      <c r="PDQ69" s="24"/>
      <c r="PDR69" s="24"/>
      <c r="PDS69" s="24"/>
      <c r="PDT69" s="24"/>
      <c r="PDU69" s="24"/>
      <c r="PDV69" s="24"/>
      <c r="PDW69" s="24"/>
      <c r="PDX69" s="24"/>
      <c r="PDY69" s="24"/>
      <c r="PDZ69" s="24"/>
      <c r="PEA69" s="24"/>
      <c r="PEB69" s="24"/>
      <c r="PEC69" s="24"/>
      <c r="PED69" s="24"/>
      <c r="PEE69" s="24"/>
      <c r="PEF69" s="24"/>
      <c r="PEG69" s="24"/>
      <c r="PEH69" s="24"/>
      <c r="PEI69" s="24"/>
      <c r="PEJ69" s="24"/>
      <c r="PEK69" s="24"/>
      <c r="PEL69" s="24"/>
      <c r="PEM69" s="24"/>
      <c r="PEN69" s="24"/>
      <c r="PEO69" s="24"/>
      <c r="PEP69" s="24"/>
      <c r="PEQ69" s="24"/>
      <c r="PER69" s="24"/>
      <c r="PES69" s="24"/>
      <c r="PET69" s="24"/>
      <c r="PEU69" s="24"/>
      <c r="PEV69" s="24"/>
      <c r="PEW69" s="24"/>
      <c r="PEX69" s="24"/>
      <c r="PEY69" s="24"/>
      <c r="PEZ69" s="24"/>
      <c r="PFA69" s="24"/>
      <c r="PFB69" s="24"/>
      <c r="PFC69" s="24"/>
      <c r="PFD69" s="24"/>
      <c r="PFE69" s="24"/>
      <c r="PFF69" s="24"/>
      <c r="PFG69" s="24"/>
      <c r="PFH69" s="24"/>
      <c r="PFI69" s="24"/>
      <c r="PFJ69" s="24"/>
      <c r="PFK69" s="24"/>
      <c r="PFL69" s="24"/>
      <c r="PFM69" s="24"/>
      <c r="PFN69" s="24"/>
      <c r="PFO69" s="24"/>
      <c r="PFP69" s="24"/>
      <c r="PFQ69" s="24"/>
      <c r="PFR69" s="24"/>
      <c r="PFS69" s="24"/>
      <c r="PFT69" s="24"/>
      <c r="PFU69" s="24"/>
      <c r="PFV69" s="24"/>
      <c r="PFW69" s="24"/>
      <c r="PFX69" s="24"/>
      <c r="PFY69" s="24"/>
      <c r="PFZ69" s="24"/>
      <c r="PGA69" s="24"/>
      <c r="PGB69" s="24"/>
      <c r="PGC69" s="24"/>
      <c r="PGD69" s="24"/>
      <c r="PGE69" s="24"/>
      <c r="PGF69" s="24"/>
      <c r="PGG69" s="24"/>
      <c r="PGH69" s="24"/>
      <c r="PGI69" s="24"/>
      <c r="PGJ69" s="24"/>
      <c r="PGK69" s="24"/>
      <c r="PGL69" s="24"/>
      <c r="PGM69" s="24"/>
      <c r="PGN69" s="24"/>
      <c r="PGO69" s="24"/>
      <c r="PGP69" s="24"/>
      <c r="PGQ69" s="24"/>
      <c r="PGR69" s="24"/>
      <c r="PGS69" s="24"/>
      <c r="PGT69" s="24"/>
      <c r="PGU69" s="24"/>
      <c r="PGV69" s="24"/>
      <c r="PGW69" s="24"/>
      <c r="PGX69" s="24"/>
      <c r="PGY69" s="24"/>
      <c r="PGZ69" s="24"/>
      <c r="PHA69" s="24"/>
      <c r="PHB69" s="24"/>
      <c r="PHC69" s="24"/>
      <c r="PHD69" s="24"/>
      <c r="PHE69" s="24"/>
      <c r="PHF69" s="24"/>
      <c r="PHG69" s="24"/>
      <c r="PHH69" s="24"/>
      <c r="PHI69" s="24"/>
      <c r="PHJ69" s="24"/>
      <c r="PHK69" s="24"/>
      <c r="PHL69" s="24"/>
      <c r="PHM69" s="24"/>
      <c r="PHN69" s="24"/>
      <c r="PHO69" s="24"/>
      <c r="PHP69" s="24"/>
      <c r="PHQ69" s="24"/>
      <c r="PHR69" s="24"/>
      <c r="PHS69" s="24"/>
      <c r="PHT69" s="24"/>
      <c r="PHU69" s="24"/>
      <c r="PHV69" s="24"/>
      <c r="PHW69" s="24"/>
      <c r="PHX69" s="24"/>
      <c r="PHY69" s="24"/>
      <c r="PHZ69" s="24"/>
      <c r="PIA69" s="24"/>
      <c r="PIB69" s="24"/>
      <c r="PIC69" s="24"/>
      <c r="PID69" s="24"/>
      <c r="PIE69" s="24"/>
      <c r="PIF69" s="24"/>
      <c r="PIG69" s="24"/>
      <c r="PIH69" s="24"/>
      <c r="PII69" s="24"/>
      <c r="PIJ69" s="24"/>
      <c r="PIK69" s="24"/>
      <c r="PIL69" s="24"/>
      <c r="PIM69" s="24"/>
      <c r="PIN69" s="24"/>
      <c r="PIO69" s="24"/>
      <c r="PIP69" s="24"/>
      <c r="PIQ69" s="24"/>
      <c r="PIR69" s="24"/>
      <c r="PIS69" s="24"/>
      <c r="PIT69" s="24"/>
      <c r="PIU69" s="24"/>
      <c r="PIV69" s="24"/>
      <c r="PIW69" s="24"/>
      <c r="PIX69" s="24"/>
      <c r="PIY69" s="24"/>
      <c r="PIZ69" s="24"/>
      <c r="PJA69" s="24"/>
      <c r="PJB69" s="24"/>
      <c r="PJC69" s="24"/>
      <c r="PJD69" s="24"/>
      <c r="PJE69" s="24"/>
      <c r="PJF69" s="24"/>
      <c r="PJG69" s="24"/>
      <c r="PJH69" s="24"/>
      <c r="PJI69" s="24"/>
      <c r="PJJ69" s="24"/>
      <c r="PJK69" s="24"/>
      <c r="PJL69" s="24"/>
      <c r="PJM69" s="24"/>
      <c r="PJN69" s="24"/>
      <c r="PJO69" s="24"/>
      <c r="PJP69" s="24"/>
      <c r="PJQ69" s="24"/>
      <c r="PJR69" s="24"/>
      <c r="PJS69" s="24"/>
      <c r="PJT69" s="24"/>
      <c r="PJU69" s="24"/>
      <c r="PJV69" s="24"/>
      <c r="PJW69" s="24"/>
      <c r="PJX69" s="24"/>
      <c r="PJY69" s="24"/>
      <c r="PJZ69" s="24"/>
      <c r="PKA69" s="24"/>
      <c r="PKB69" s="24"/>
      <c r="PKC69" s="24"/>
      <c r="PKD69" s="24"/>
      <c r="PKE69" s="24"/>
      <c r="PKF69" s="24"/>
      <c r="PKG69" s="24"/>
      <c r="PKH69" s="24"/>
      <c r="PKI69" s="24"/>
      <c r="PKJ69" s="24"/>
      <c r="PKK69" s="24"/>
      <c r="PKL69" s="24"/>
      <c r="PKM69" s="24"/>
      <c r="PKN69" s="24"/>
      <c r="PKO69" s="24"/>
      <c r="PKP69" s="24"/>
      <c r="PKQ69" s="24"/>
      <c r="PKR69" s="24"/>
      <c r="PKS69" s="24"/>
      <c r="PKT69" s="24"/>
      <c r="PKU69" s="24"/>
      <c r="PKV69" s="24"/>
      <c r="PKW69" s="24"/>
      <c r="PKX69" s="24"/>
      <c r="PKY69" s="24"/>
      <c r="PKZ69" s="24"/>
      <c r="PLA69" s="24"/>
      <c r="PLB69" s="24"/>
      <c r="PLC69" s="24"/>
      <c r="PLD69" s="24"/>
      <c r="PLE69" s="24"/>
      <c r="PLF69" s="24"/>
      <c r="PLG69" s="24"/>
      <c r="PLH69" s="24"/>
      <c r="PLI69" s="24"/>
      <c r="PLJ69" s="24"/>
      <c r="PLK69" s="24"/>
      <c r="PLL69" s="24"/>
      <c r="PLM69" s="24"/>
      <c r="PLN69" s="24"/>
      <c r="PLO69" s="24"/>
      <c r="PLP69" s="24"/>
      <c r="PLQ69" s="24"/>
      <c r="PLR69" s="24"/>
      <c r="PLS69" s="24"/>
      <c r="PLT69" s="24"/>
      <c r="PLU69" s="24"/>
      <c r="PLV69" s="24"/>
      <c r="PLW69" s="24"/>
      <c r="PLX69" s="24"/>
      <c r="PLY69" s="24"/>
      <c r="PLZ69" s="24"/>
      <c r="PMA69" s="24"/>
      <c r="PMB69" s="24"/>
      <c r="PMC69" s="24"/>
      <c r="PMD69" s="24"/>
      <c r="PME69" s="24"/>
      <c r="PMF69" s="24"/>
      <c r="PMG69" s="24"/>
      <c r="PMH69" s="24"/>
      <c r="PMI69" s="24"/>
      <c r="PMJ69" s="24"/>
      <c r="PMK69" s="24"/>
      <c r="PML69" s="24"/>
      <c r="PMM69" s="24"/>
      <c r="PMN69" s="24"/>
      <c r="PMO69" s="24"/>
      <c r="PMP69" s="24"/>
      <c r="PMQ69" s="24"/>
      <c r="PMR69" s="24"/>
      <c r="PMS69" s="24"/>
      <c r="PMT69" s="24"/>
      <c r="PMU69" s="24"/>
      <c r="PMV69" s="24"/>
      <c r="PMW69" s="24"/>
      <c r="PMX69" s="24"/>
      <c r="PMY69" s="24"/>
      <c r="PMZ69" s="24"/>
      <c r="PNA69" s="24"/>
      <c r="PNB69" s="24"/>
      <c r="PNC69" s="24"/>
      <c r="PND69" s="24"/>
      <c r="PNE69" s="24"/>
      <c r="PNF69" s="24"/>
      <c r="PNG69" s="24"/>
      <c r="PNH69" s="24"/>
      <c r="PNI69" s="24"/>
      <c r="PNJ69" s="24"/>
      <c r="PNK69" s="24"/>
      <c r="PNL69" s="24"/>
      <c r="PNM69" s="24"/>
      <c r="PNN69" s="24"/>
      <c r="PNO69" s="24"/>
      <c r="PNP69" s="24"/>
      <c r="PNQ69" s="24"/>
      <c r="PNR69" s="24"/>
      <c r="PNS69" s="24"/>
      <c r="PNT69" s="24"/>
      <c r="PNU69" s="24"/>
      <c r="PNV69" s="24"/>
      <c r="PNW69" s="24"/>
      <c r="PNX69" s="24"/>
      <c r="PNY69" s="24"/>
      <c r="PNZ69" s="24"/>
      <c r="POA69" s="24"/>
      <c r="POB69" s="24"/>
      <c r="POC69" s="24"/>
      <c r="POD69" s="24"/>
      <c r="POE69" s="24"/>
      <c r="POF69" s="24"/>
      <c r="POG69" s="24"/>
      <c r="POH69" s="24"/>
      <c r="POI69" s="24"/>
      <c r="POJ69" s="24"/>
      <c r="POK69" s="24"/>
      <c r="POL69" s="24"/>
      <c r="POM69" s="24"/>
      <c r="PON69" s="24"/>
      <c r="POO69" s="24"/>
      <c r="POP69" s="24"/>
      <c r="POQ69" s="24"/>
      <c r="POR69" s="24"/>
      <c r="POS69" s="24"/>
      <c r="POT69" s="24"/>
      <c r="POU69" s="24"/>
      <c r="POV69" s="24"/>
      <c r="POW69" s="24"/>
      <c r="POX69" s="24"/>
      <c r="POY69" s="24"/>
      <c r="POZ69" s="24"/>
      <c r="PPA69" s="24"/>
      <c r="PPB69" s="24"/>
      <c r="PPC69" s="24"/>
      <c r="PPD69" s="24"/>
      <c r="PPE69" s="24"/>
      <c r="PPF69" s="24"/>
      <c r="PPG69" s="24"/>
      <c r="PPH69" s="24"/>
      <c r="PPI69" s="24"/>
      <c r="PPJ69" s="24"/>
      <c r="PPK69" s="24"/>
      <c r="PPL69" s="24"/>
      <c r="PPM69" s="24"/>
      <c r="PPN69" s="24"/>
      <c r="PPO69" s="24"/>
      <c r="PPP69" s="24"/>
      <c r="PPQ69" s="24"/>
      <c r="PPR69" s="24"/>
      <c r="PPS69" s="24"/>
      <c r="PPT69" s="24"/>
      <c r="PPU69" s="24"/>
      <c r="PPV69" s="24"/>
      <c r="PPW69" s="24"/>
      <c r="PPX69" s="24"/>
      <c r="PPY69" s="24"/>
      <c r="PPZ69" s="24"/>
      <c r="PQA69" s="24"/>
      <c r="PQB69" s="24"/>
      <c r="PQC69" s="24"/>
      <c r="PQD69" s="24"/>
      <c r="PQE69" s="24"/>
      <c r="PQF69" s="24"/>
      <c r="PQG69" s="24"/>
      <c r="PQH69" s="24"/>
      <c r="PQI69" s="24"/>
      <c r="PQJ69" s="24"/>
      <c r="PQK69" s="24"/>
      <c r="PQL69" s="24"/>
      <c r="PQM69" s="24"/>
      <c r="PQN69" s="24"/>
      <c r="PQO69" s="24"/>
      <c r="PQP69" s="24"/>
      <c r="PQQ69" s="24"/>
      <c r="PQR69" s="24"/>
      <c r="PQS69" s="24"/>
      <c r="PQT69" s="24"/>
      <c r="PQU69" s="24"/>
      <c r="PQV69" s="24"/>
      <c r="PQW69" s="24"/>
      <c r="PQX69" s="24"/>
      <c r="PQY69" s="24"/>
      <c r="PQZ69" s="24"/>
      <c r="PRA69" s="24"/>
      <c r="PRB69" s="24"/>
      <c r="PRC69" s="24"/>
      <c r="PRD69" s="24"/>
      <c r="PRE69" s="24"/>
      <c r="PRF69" s="24"/>
      <c r="PRG69" s="24"/>
      <c r="PRH69" s="24"/>
      <c r="PRI69" s="24"/>
      <c r="PRJ69" s="24"/>
      <c r="PRK69" s="24"/>
      <c r="PRL69" s="24"/>
      <c r="PRM69" s="24"/>
      <c r="PRN69" s="24"/>
      <c r="PRO69" s="24"/>
      <c r="PRP69" s="24"/>
      <c r="PRQ69" s="24"/>
      <c r="PRR69" s="24"/>
      <c r="PRS69" s="24"/>
      <c r="PRT69" s="24"/>
      <c r="PRU69" s="24"/>
      <c r="PRV69" s="24"/>
      <c r="PRW69" s="24"/>
      <c r="PRX69" s="24"/>
      <c r="PRY69" s="24"/>
      <c r="PRZ69" s="24"/>
      <c r="PSA69" s="24"/>
      <c r="PSB69" s="24"/>
      <c r="PSC69" s="24"/>
      <c r="PSD69" s="24"/>
      <c r="PSE69" s="24"/>
      <c r="PSF69" s="24"/>
      <c r="PSG69" s="24"/>
      <c r="PSH69" s="24"/>
      <c r="PSI69" s="24"/>
      <c r="PSJ69" s="24"/>
      <c r="PSK69" s="24"/>
      <c r="PSL69" s="24"/>
      <c r="PSM69" s="24"/>
      <c r="PSN69" s="24"/>
      <c r="PSO69" s="24"/>
      <c r="PSP69" s="24"/>
      <c r="PSQ69" s="24"/>
      <c r="PSR69" s="24"/>
      <c r="PSS69" s="24"/>
      <c r="PST69" s="24"/>
      <c r="PSU69" s="24"/>
      <c r="PSV69" s="24"/>
      <c r="PSW69" s="24"/>
      <c r="PSX69" s="24"/>
      <c r="PSY69" s="24"/>
      <c r="PSZ69" s="24"/>
      <c r="PTA69" s="24"/>
      <c r="PTB69" s="24"/>
      <c r="PTC69" s="24"/>
      <c r="PTD69" s="24"/>
      <c r="PTE69" s="24"/>
      <c r="PTF69" s="24"/>
      <c r="PTG69" s="24"/>
      <c r="PTH69" s="24"/>
      <c r="PTI69" s="24"/>
      <c r="PTJ69" s="24"/>
      <c r="PTK69" s="24"/>
      <c r="PTL69" s="24"/>
      <c r="PTM69" s="24"/>
      <c r="PTN69" s="24"/>
      <c r="PTO69" s="24"/>
      <c r="PTP69" s="24"/>
      <c r="PTQ69" s="24"/>
      <c r="PTR69" s="24"/>
      <c r="PTS69" s="24"/>
      <c r="PTT69" s="24"/>
      <c r="PTU69" s="24"/>
      <c r="PTV69" s="24"/>
      <c r="PTW69" s="24"/>
      <c r="PTX69" s="24"/>
      <c r="PTY69" s="24"/>
      <c r="PTZ69" s="24"/>
      <c r="PUA69" s="24"/>
      <c r="PUB69" s="24"/>
      <c r="PUC69" s="24"/>
      <c r="PUD69" s="24"/>
      <c r="PUE69" s="24"/>
      <c r="PUF69" s="24"/>
      <c r="PUG69" s="24"/>
      <c r="PUH69" s="24"/>
      <c r="PUI69" s="24"/>
      <c r="PUJ69" s="24"/>
      <c r="PUK69" s="24"/>
      <c r="PUL69" s="24"/>
      <c r="PUM69" s="24"/>
      <c r="PUN69" s="24"/>
      <c r="PUO69" s="24"/>
      <c r="PUP69" s="24"/>
      <c r="PUQ69" s="24"/>
      <c r="PUR69" s="24"/>
      <c r="PUS69" s="24"/>
      <c r="PUT69" s="24"/>
      <c r="PUU69" s="24"/>
      <c r="PUV69" s="24"/>
      <c r="PUW69" s="24"/>
      <c r="PUX69" s="24"/>
      <c r="PUY69" s="24"/>
      <c r="PUZ69" s="24"/>
      <c r="PVA69" s="24"/>
      <c r="PVB69" s="24"/>
      <c r="PVC69" s="24"/>
      <c r="PVD69" s="24"/>
      <c r="PVE69" s="24"/>
      <c r="PVF69" s="24"/>
      <c r="PVG69" s="24"/>
      <c r="PVH69" s="24"/>
      <c r="PVI69" s="24"/>
      <c r="PVJ69" s="24"/>
      <c r="PVK69" s="24"/>
      <c r="PVL69" s="24"/>
      <c r="PVM69" s="24"/>
      <c r="PVN69" s="24"/>
      <c r="PVO69" s="24"/>
      <c r="PVP69" s="24"/>
      <c r="PVQ69" s="24"/>
      <c r="PVR69" s="24"/>
      <c r="PVS69" s="24"/>
      <c r="PVT69" s="24"/>
      <c r="PVU69" s="24"/>
      <c r="PVV69" s="24"/>
      <c r="PVW69" s="24"/>
      <c r="PVX69" s="24"/>
      <c r="PVY69" s="24"/>
      <c r="PVZ69" s="24"/>
      <c r="PWA69" s="24"/>
      <c r="PWB69" s="24"/>
      <c r="PWC69" s="24"/>
      <c r="PWD69" s="24"/>
      <c r="PWE69" s="24"/>
      <c r="PWF69" s="24"/>
      <c r="PWG69" s="24"/>
      <c r="PWH69" s="24"/>
      <c r="PWI69" s="24"/>
      <c r="PWJ69" s="24"/>
      <c r="PWK69" s="24"/>
      <c r="PWL69" s="24"/>
      <c r="PWM69" s="24"/>
      <c r="PWN69" s="24"/>
      <c r="PWO69" s="24"/>
      <c r="PWP69" s="24"/>
      <c r="PWQ69" s="24"/>
      <c r="PWR69" s="24"/>
      <c r="PWS69" s="24"/>
      <c r="PWT69" s="24"/>
      <c r="PWU69" s="24"/>
      <c r="PWV69" s="24"/>
      <c r="PWW69" s="24"/>
      <c r="PWX69" s="24"/>
      <c r="PWY69" s="24"/>
      <c r="PWZ69" s="24"/>
      <c r="PXA69" s="24"/>
      <c r="PXB69" s="24"/>
      <c r="PXC69" s="24"/>
      <c r="PXD69" s="24"/>
      <c r="PXE69" s="24"/>
      <c r="PXF69" s="24"/>
      <c r="PXG69" s="24"/>
      <c r="PXH69" s="24"/>
      <c r="PXI69" s="24"/>
      <c r="PXJ69" s="24"/>
      <c r="PXK69" s="24"/>
      <c r="PXL69" s="24"/>
      <c r="PXM69" s="24"/>
      <c r="PXN69" s="24"/>
      <c r="PXO69" s="24"/>
      <c r="PXP69" s="24"/>
      <c r="PXQ69" s="24"/>
      <c r="PXR69" s="24"/>
      <c r="PXS69" s="24"/>
      <c r="PXT69" s="24"/>
      <c r="PXU69" s="24"/>
      <c r="PXV69" s="24"/>
      <c r="PXW69" s="24"/>
      <c r="PXX69" s="24"/>
      <c r="PXY69" s="24"/>
      <c r="PXZ69" s="24"/>
      <c r="PYA69" s="24"/>
      <c r="PYB69" s="24"/>
      <c r="PYC69" s="24"/>
      <c r="PYD69" s="24"/>
      <c r="PYE69" s="24"/>
      <c r="PYF69" s="24"/>
      <c r="PYG69" s="24"/>
      <c r="PYH69" s="24"/>
      <c r="PYI69" s="24"/>
      <c r="PYJ69" s="24"/>
      <c r="PYK69" s="24"/>
      <c r="PYL69" s="24"/>
      <c r="PYM69" s="24"/>
      <c r="PYN69" s="24"/>
      <c r="PYO69" s="24"/>
      <c r="PYP69" s="24"/>
      <c r="PYQ69" s="24"/>
      <c r="PYR69" s="24"/>
      <c r="PYS69" s="24"/>
      <c r="PYT69" s="24"/>
      <c r="PYU69" s="24"/>
      <c r="PYV69" s="24"/>
      <c r="PYW69" s="24"/>
      <c r="PYX69" s="24"/>
      <c r="PYY69" s="24"/>
      <c r="PYZ69" s="24"/>
      <c r="PZA69" s="24"/>
      <c r="PZB69" s="24"/>
      <c r="PZC69" s="24"/>
      <c r="PZD69" s="24"/>
      <c r="PZE69" s="24"/>
      <c r="PZF69" s="24"/>
      <c r="PZG69" s="24"/>
      <c r="PZH69" s="24"/>
      <c r="PZI69" s="24"/>
      <c r="PZJ69" s="24"/>
      <c r="PZK69" s="24"/>
      <c r="PZL69" s="24"/>
      <c r="PZM69" s="24"/>
      <c r="PZN69" s="24"/>
      <c r="PZO69" s="24"/>
      <c r="PZP69" s="24"/>
      <c r="PZQ69" s="24"/>
      <c r="PZR69" s="24"/>
      <c r="PZS69" s="24"/>
      <c r="PZT69" s="24"/>
      <c r="PZU69" s="24"/>
      <c r="PZV69" s="24"/>
      <c r="PZW69" s="24"/>
      <c r="PZX69" s="24"/>
      <c r="PZY69" s="24"/>
      <c r="PZZ69" s="24"/>
      <c r="QAA69" s="24"/>
      <c r="QAB69" s="24"/>
      <c r="QAC69" s="24"/>
      <c r="QAD69" s="24"/>
      <c r="QAE69" s="24"/>
      <c r="QAF69" s="24"/>
      <c r="QAG69" s="24"/>
      <c r="QAH69" s="24"/>
      <c r="QAI69" s="24"/>
      <c r="QAJ69" s="24"/>
      <c r="QAK69" s="24"/>
      <c r="QAL69" s="24"/>
      <c r="QAM69" s="24"/>
      <c r="QAN69" s="24"/>
      <c r="QAO69" s="24"/>
      <c r="QAP69" s="24"/>
      <c r="QAQ69" s="24"/>
      <c r="QAR69" s="24"/>
      <c r="QAS69" s="24"/>
      <c r="QAT69" s="24"/>
      <c r="QAU69" s="24"/>
      <c r="QAV69" s="24"/>
      <c r="QAW69" s="24"/>
      <c r="QAX69" s="24"/>
      <c r="QAY69" s="24"/>
      <c r="QAZ69" s="24"/>
      <c r="QBA69" s="24"/>
      <c r="QBB69" s="24"/>
      <c r="QBC69" s="24"/>
      <c r="QBD69" s="24"/>
      <c r="QBE69" s="24"/>
      <c r="QBF69" s="24"/>
      <c r="QBG69" s="24"/>
      <c r="QBH69" s="24"/>
      <c r="QBI69" s="24"/>
      <c r="QBJ69" s="24"/>
      <c r="QBK69" s="24"/>
      <c r="QBL69" s="24"/>
      <c r="QBM69" s="24"/>
      <c r="QBN69" s="24"/>
      <c r="QBO69" s="24"/>
      <c r="QBP69" s="24"/>
      <c r="QBQ69" s="24"/>
      <c r="QBR69" s="24"/>
      <c r="QBS69" s="24"/>
      <c r="QBT69" s="24"/>
      <c r="QBU69" s="24"/>
      <c r="QBV69" s="24"/>
      <c r="QBW69" s="24"/>
      <c r="QBX69" s="24"/>
      <c r="QBY69" s="24"/>
      <c r="QBZ69" s="24"/>
      <c r="QCA69" s="24"/>
      <c r="QCB69" s="24"/>
      <c r="QCC69" s="24"/>
      <c r="QCD69" s="24"/>
      <c r="QCE69" s="24"/>
      <c r="QCF69" s="24"/>
      <c r="QCG69" s="24"/>
      <c r="QCH69" s="24"/>
      <c r="QCI69" s="24"/>
      <c r="QCJ69" s="24"/>
      <c r="QCK69" s="24"/>
      <c r="QCL69" s="24"/>
      <c r="QCM69" s="24"/>
      <c r="QCN69" s="24"/>
      <c r="QCO69" s="24"/>
      <c r="QCP69" s="24"/>
      <c r="QCQ69" s="24"/>
      <c r="QCR69" s="24"/>
      <c r="QCS69" s="24"/>
      <c r="QCT69" s="24"/>
      <c r="QCU69" s="24"/>
      <c r="QCV69" s="24"/>
      <c r="QCW69" s="24"/>
      <c r="QCX69" s="24"/>
      <c r="QCY69" s="24"/>
      <c r="QCZ69" s="24"/>
      <c r="QDA69" s="24"/>
      <c r="QDB69" s="24"/>
      <c r="QDC69" s="24"/>
      <c r="QDD69" s="24"/>
      <c r="QDE69" s="24"/>
      <c r="QDF69" s="24"/>
      <c r="QDG69" s="24"/>
      <c r="QDH69" s="24"/>
      <c r="QDI69" s="24"/>
      <c r="QDJ69" s="24"/>
      <c r="QDK69" s="24"/>
      <c r="QDL69" s="24"/>
      <c r="QDM69" s="24"/>
      <c r="QDN69" s="24"/>
      <c r="QDO69" s="24"/>
      <c r="QDP69" s="24"/>
      <c r="QDQ69" s="24"/>
      <c r="QDR69" s="24"/>
      <c r="QDS69" s="24"/>
      <c r="QDT69" s="24"/>
      <c r="QDU69" s="24"/>
      <c r="QDV69" s="24"/>
      <c r="QDW69" s="24"/>
      <c r="QDX69" s="24"/>
      <c r="QDY69" s="24"/>
      <c r="QDZ69" s="24"/>
      <c r="QEA69" s="24"/>
      <c r="QEB69" s="24"/>
      <c r="QEC69" s="24"/>
      <c r="QED69" s="24"/>
      <c r="QEE69" s="24"/>
      <c r="QEF69" s="24"/>
      <c r="QEG69" s="24"/>
      <c r="QEH69" s="24"/>
      <c r="QEI69" s="24"/>
      <c r="QEJ69" s="24"/>
      <c r="QEK69" s="24"/>
      <c r="QEL69" s="24"/>
      <c r="QEM69" s="24"/>
      <c r="QEN69" s="24"/>
      <c r="QEO69" s="24"/>
      <c r="QEP69" s="24"/>
      <c r="QEQ69" s="24"/>
      <c r="QER69" s="24"/>
      <c r="QES69" s="24"/>
      <c r="QET69" s="24"/>
      <c r="QEU69" s="24"/>
      <c r="QEV69" s="24"/>
      <c r="QEW69" s="24"/>
      <c r="QEX69" s="24"/>
      <c r="QEY69" s="24"/>
      <c r="QEZ69" s="24"/>
      <c r="QFA69" s="24"/>
      <c r="QFB69" s="24"/>
      <c r="QFC69" s="24"/>
      <c r="QFD69" s="24"/>
      <c r="QFE69" s="24"/>
      <c r="QFF69" s="24"/>
      <c r="QFG69" s="24"/>
      <c r="QFH69" s="24"/>
      <c r="QFI69" s="24"/>
      <c r="QFJ69" s="24"/>
      <c r="QFK69" s="24"/>
      <c r="QFL69" s="24"/>
      <c r="QFM69" s="24"/>
      <c r="QFN69" s="24"/>
      <c r="QFO69" s="24"/>
      <c r="QFP69" s="24"/>
      <c r="QFQ69" s="24"/>
      <c r="QFR69" s="24"/>
      <c r="QFS69" s="24"/>
      <c r="QFT69" s="24"/>
      <c r="QFU69" s="24"/>
      <c r="QFV69" s="24"/>
      <c r="QFW69" s="24"/>
      <c r="QFX69" s="24"/>
      <c r="QFY69" s="24"/>
      <c r="QFZ69" s="24"/>
      <c r="QGA69" s="24"/>
      <c r="QGB69" s="24"/>
      <c r="QGC69" s="24"/>
      <c r="QGD69" s="24"/>
      <c r="QGE69" s="24"/>
      <c r="QGF69" s="24"/>
      <c r="QGG69" s="24"/>
      <c r="QGH69" s="24"/>
      <c r="QGI69" s="24"/>
      <c r="QGJ69" s="24"/>
      <c r="QGK69" s="24"/>
      <c r="QGL69" s="24"/>
      <c r="QGM69" s="24"/>
      <c r="QGN69" s="24"/>
      <c r="QGO69" s="24"/>
      <c r="QGP69" s="24"/>
      <c r="QGQ69" s="24"/>
      <c r="QGR69" s="24"/>
      <c r="QGS69" s="24"/>
      <c r="QGT69" s="24"/>
      <c r="QGU69" s="24"/>
      <c r="QGV69" s="24"/>
      <c r="QGW69" s="24"/>
      <c r="QGX69" s="24"/>
      <c r="QGY69" s="24"/>
      <c r="QGZ69" s="24"/>
      <c r="QHA69" s="24"/>
      <c r="QHB69" s="24"/>
      <c r="QHC69" s="24"/>
      <c r="QHD69" s="24"/>
      <c r="QHE69" s="24"/>
      <c r="QHF69" s="24"/>
      <c r="QHG69" s="24"/>
      <c r="QHH69" s="24"/>
      <c r="QHI69" s="24"/>
      <c r="QHJ69" s="24"/>
      <c r="QHK69" s="24"/>
      <c r="QHL69" s="24"/>
      <c r="QHM69" s="24"/>
      <c r="QHN69" s="24"/>
      <c r="QHO69" s="24"/>
      <c r="QHP69" s="24"/>
      <c r="QHQ69" s="24"/>
      <c r="QHR69" s="24"/>
      <c r="QHS69" s="24"/>
      <c r="QHT69" s="24"/>
      <c r="QHU69" s="24"/>
      <c r="QHV69" s="24"/>
      <c r="QHW69" s="24"/>
      <c r="QHX69" s="24"/>
      <c r="QHY69" s="24"/>
      <c r="QHZ69" s="24"/>
      <c r="QIA69" s="24"/>
      <c r="QIB69" s="24"/>
      <c r="QIC69" s="24"/>
      <c r="QID69" s="24"/>
      <c r="QIE69" s="24"/>
      <c r="QIF69" s="24"/>
      <c r="QIG69" s="24"/>
      <c r="QIH69" s="24"/>
      <c r="QII69" s="24"/>
      <c r="QIJ69" s="24"/>
      <c r="QIK69" s="24"/>
      <c r="QIL69" s="24"/>
      <c r="QIM69" s="24"/>
      <c r="QIN69" s="24"/>
      <c r="QIO69" s="24"/>
      <c r="QIP69" s="24"/>
      <c r="QIQ69" s="24"/>
      <c r="QIR69" s="24"/>
      <c r="QIS69" s="24"/>
      <c r="QIT69" s="24"/>
      <c r="QIU69" s="24"/>
      <c r="QIV69" s="24"/>
      <c r="QIW69" s="24"/>
      <c r="QIX69" s="24"/>
      <c r="QIY69" s="24"/>
      <c r="QIZ69" s="24"/>
      <c r="QJA69" s="24"/>
      <c r="QJB69" s="24"/>
      <c r="QJC69" s="24"/>
      <c r="QJD69" s="24"/>
      <c r="QJE69" s="24"/>
      <c r="QJF69" s="24"/>
      <c r="QJG69" s="24"/>
      <c r="QJH69" s="24"/>
      <c r="QJI69" s="24"/>
      <c r="QJJ69" s="24"/>
      <c r="QJK69" s="24"/>
      <c r="QJL69" s="24"/>
      <c r="QJM69" s="24"/>
      <c r="QJN69" s="24"/>
      <c r="QJO69" s="24"/>
      <c r="QJP69" s="24"/>
      <c r="QJQ69" s="24"/>
      <c r="QJR69" s="24"/>
      <c r="QJS69" s="24"/>
      <c r="QJT69" s="24"/>
      <c r="QJU69" s="24"/>
      <c r="QJV69" s="24"/>
      <c r="QJW69" s="24"/>
      <c r="QJX69" s="24"/>
      <c r="QJY69" s="24"/>
      <c r="QJZ69" s="24"/>
      <c r="QKA69" s="24"/>
      <c r="QKB69" s="24"/>
      <c r="QKC69" s="24"/>
      <c r="QKD69" s="24"/>
      <c r="QKE69" s="24"/>
      <c r="QKF69" s="24"/>
      <c r="QKG69" s="24"/>
      <c r="QKH69" s="24"/>
      <c r="QKI69" s="24"/>
      <c r="QKJ69" s="24"/>
      <c r="QKK69" s="24"/>
      <c r="QKL69" s="24"/>
      <c r="QKM69" s="24"/>
      <c r="QKN69" s="24"/>
      <c r="QKO69" s="24"/>
      <c r="QKP69" s="24"/>
      <c r="QKQ69" s="24"/>
      <c r="QKR69" s="24"/>
      <c r="QKS69" s="24"/>
      <c r="QKT69" s="24"/>
      <c r="QKU69" s="24"/>
      <c r="QKV69" s="24"/>
      <c r="QKW69" s="24"/>
      <c r="QKX69" s="24"/>
      <c r="QKY69" s="24"/>
      <c r="QKZ69" s="24"/>
      <c r="QLA69" s="24"/>
      <c r="QLB69" s="24"/>
      <c r="QLC69" s="24"/>
      <c r="QLD69" s="24"/>
      <c r="QLE69" s="24"/>
      <c r="QLF69" s="24"/>
      <c r="QLG69" s="24"/>
      <c r="QLH69" s="24"/>
      <c r="QLI69" s="24"/>
      <c r="QLJ69" s="24"/>
      <c r="QLK69" s="24"/>
      <c r="QLL69" s="24"/>
      <c r="QLM69" s="24"/>
      <c r="QLN69" s="24"/>
      <c r="QLO69" s="24"/>
      <c r="QLP69" s="24"/>
      <c r="QLQ69" s="24"/>
      <c r="QLR69" s="24"/>
      <c r="QLS69" s="24"/>
      <c r="QLT69" s="24"/>
      <c r="QLU69" s="24"/>
      <c r="QLV69" s="24"/>
      <c r="QLW69" s="24"/>
      <c r="QLX69" s="24"/>
      <c r="QLY69" s="24"/>
      <c r="QLZ69" s="24"/>
      <c r="QMA69" s="24"/>
      <c r="QMB69" s="24"/>
      <c r="QMC69" s="24"/>
      <c r="QMD69" s="24"/>
      <c r="QME69" s="24"/>
      <c r="QMF69" s="24"/>
      <c r="QMG69" s="24"/>
      <c r="QMH69" s="24"/>
      <c r="QMI69" s="24"/>
      <c r="QMJ69" s="24"/>
      <c r="QMK69" s="24"/>
      <c r="QML69" s="24"/>
      <c r="QMM69" s="24"/>
      <c r="QMN69" s="24"/>
      <c r="QMO69" s="24"/>
      <c r="QMP69" s="24"/>
      <c r="QMQ69" s="24"/>
      <c r="QMR69" s="24"/>
      <c r="QMS69" s="24"/>
      <c r="QMT69" s="24"/>
      <c r="QMU69" s="24"/>
      <c r="QMV69" s="24"/>
      <c r="QMW69" s="24"/>
      <c r="QMX69" s="24"/>
      <c r="QMY69" s="24"/>
      <c r="QMZ69" s="24"/>
      <c r="QNA69" s="24"/>
      <c r="QNB69" s="24"/>
      <c r="QNC69" s="24"/>
      <c r="QND69" s="24"/>
      <c r="QNE69" s="24"/>
      <c r="QNF69" s="24"/>
      <c r="QNG69" s="24"/>
      <c r="QNH69" s="24"/>
      <c r="QNI69" s="24"/>
      <c r="QNJ69" s="24"/>
      <c r="QNK69" s="24"/>
      <c r="QNL69" s="24"/>
      <c r="QNM69" s="24"/>
      <c r="QNN69" s="24"/>
      <c r="QNO69" s="24"/>
      <c r="QNP69" s="24"/>
      <c r="QNQ69" s="24"/>
      <c r="QNR69" s="24"/>
      <c r="QNS69" s="24"/>
      <c r="QNT69" s="24"/>
      <c r="QNU69" s="24"/>
      <c r="QNV69" s="24"/>
      <c r="QNW69" s="24"/>
      <c r="QNX69" s="24"/>
      <c r="QNY69" s="24"/>
      <c r="QNZ69" s="24"/>
      <c r="QOA69" s="24"/>
      <c r="QOB69" s="24"/>
      <c r="QOC69" s="24"/>
      <c r="QOD69" s="24"/>
      <c r="QOE69" s="24"/>
      <c r="QOF69" s="24"/>
      <c r="QOG69" s="24"/>
      <c r="QOH69" s="24"/>
      <c r="QOI69" s="24"/>
      <c r="QOJ69" s="24"/>
      <c r="QOK69" s="24"/>
      <c r="QOL69" s="24"/>
      <c r="QOM69" s="24"/>
      <c r="QON69" s="24"/>
      <c r="QOO69" s="24"/>
      <c r="QOP69" s="24"/>
      <c r="QOQ69" s="24"/>
      <c r="QOR69" s="24"/>
      <c r="QOS69" s="24"/>
      <c r="QOT69" s="24"/>
      <c r="QOU69" s="24"/>
      <c r="QOV69" s="24"/>
      <c r="QOW69" s="24"/>
      <c r="QOX69" s="24"/>
      <c r="QOY69" s="24"/>
      <c r="QOZ69" s="24"/>
      <c r="QPA69" s="24"/>
      <c r="QPB69" s="24"/>
      <c r="QPC69" s="24"/>
      <c r="QPD69" s="24"/>
      <c r="QPE69" s="24"/>
      <c r="QPF69" s="24"/>
      <c r="QPG69" s="24"/>
      <c r="QPH69" s="24"/>
      <c r="QPI69" s="24"/>
      <c r="QPJ69" s="24"/>
      <c r="QPK69" s="24"/>
      <c r="QPL69" s="24"/>
      <c r="QPM69" s="24"/>
      <c r="QPN69" s="24"/>
      <c r="QPO69" s="24"/>
      <c r="QPP69" s="24"/>
      <c r="QPQ69" s="24"/>
      <c r="QPR69" s="24"/>
      <c r="QPS69" s="24"/>
      <c r="QPT69" s="24"/>
      <c r="QPU69" s="24"/>
      <c r="QPV69" s="24"/>
      <c r="QPW69" s="24"/>
      <c r="QPX69" s="24"/>
      <c r="QPY69" s="24"/>
      <c r="QPZ69" s="24"/>
      <c r="QQA69" s="24"/>
      <c r="QQB69" s="24"/>
      <c r="QQC69" s="24"/>
      <c r="QQD69" s="24"/>
      <c r="QQE69" s="24"/>
      <c r="QQF69" s="24"/>
      <c r="QQG69" s="24"/>
      <c r="QQH69" s="24"/>
      <c r="QQI69" s="24"/>
      <c r="QQJ69" s="24"/>
      <c r="QQK69" s="24"/>
      <c r="QQL69" s="24"/>
      <c r="QQM69" s="24"/>
      <c r="QQN69" s="24"/>
      <c r="QQO69" s="24"/>
      <c r="QQP69" s="24"/>
      <c r="QQQ69" s="24"/>
      <c r="QQR69" s="24"/>
      <c r="QQS69" s="24"/>
      <c r="QQT69" s="24"/>
      <c r="QQU69" s="24"/>
      <c r="QQV69" s="24"/>
      <c r="QQW69" s="24"/>
      <c r="QQX69" s="24"/>
      <c r="QQY69" s="24"/>
      <c r="QQZ69" s="24"/>
      <c r="QRA69" s="24"/>
      <c r="QRB69" s="24"/>
      <c r="QRC69" s="24"/>
      <c r="QRD69" s="24"/>
      <c r="QRE69" s="24"/>
      <c r="QRF69" s="24"/>
      <c r="QRG69" s="24"/>
      <c r="QRH69" s="24"/>
      <c r="QRI69" s="24"/>
      <c r="QRJ69" s="24"/>
      <c r="QRK69" s="24"/>
      <c r="QRL69" s="24"/>
      <c r="QRM69" s="24"/>
      <c r="QRN69" s="24"/>
      <c r="QRO69" s="24"/>
      <c r="QRP69" s="24"/>
      <c r="QRQ69" s="24"/>
      <c r="QRR69" s="24"/>
      <c r="QRS69" s="24"/>
      <c r="QRT69" s="24"/>
      <c r="QRU69" s="24"/>
      <c r="QRV69" s="24"/>
      <c r="QRW69" s="24"/>
      <c r="QRX69" s="24"/>
      <c r="QRY69" s="24"/>
      <c r="QRZ69" s="24"/>
      <c r="QSA69" s="24"/>
      <c r="QSB69" s="24"/>
      <c r="QSC69" s="24"/>
      <c r="QSD69" s="24"/>
      <c r="QSE69" s="24"/>
      <c r="QSF69" s="24"/>
      <c r="QSG69" s="24"/>
      <c r="QSH69" s="24"/>
      <c r="QSI69" s="24"/>
      <c r="QSJ69" s="24"/>
      <c r="QSK69" s="24"/>
      <c r="QSL69" s="24"/>
      <c r="QSM69" s="24"/>
      <c r="QSN69" s="24"/>
      <c r="QSO69" s="24"/>
      <c r="QSP69" s="24"/>
      <c r="QSQ69" s="24"/>
      <c r="QSR69" s="24"/>
      <c r="QSS69" s="24"/>
      <c r="QST69" s="24"/>
      <c r="QSU69" s="24"/>
      <c r="QSV69" s="24"/>
      <c r="QSW69" s="24"/>
      <c r="QSX69" s="24"/>
      <c r="QSY69" s="24"/>
      <c r="QSZ69" s="24"/>
      <c r="QTA69" s="24"/>
      <c r="QTB69" s="24"/>
      <c r="QTC69" s="24"/>
      <c r="QTD69" s="24"/>
      <c r="QTE69" s="24"/>
      <c r="QTF69" s="24"/>
      <c r="QTG69" s="24"/>
      <c r="QTH69" s="24"/>
      <c r="QTI69" s="24"/>
      <c r="QTJ69" s="24"/>
      <c r="QTK69" s="24"/>
      <c r="QTL69" s="24"/>
      <c r="QTM69" s="24"/>
      <c r="QTN69" s="24"/>
      <c r="QTO69" s="24"/>
      <c r="QTP69" s="24"/>
      <c r="QTQ69" s="24"/>
      <c r="QTR69" s="24"/>
      <c r="QTS69" s="24"/>
      <c r="QTT69" s="24"/>
      <c r="QTU69" s="24"/>
      <c r="QTV69" s="24"/>
      <c r="QTW69" s="24"/>
      <c r="QTX69" s="24"/>
      <c r="QTY69" s="24"/>
      <c r="QTZ69" s="24"/>
      <c r="QUA69" s="24"/>
      <c r="QUB69" s="24"/>
      <c r="QUC69" s="24"/>
      <c r="QUD69" s="24"/>
      <c r="QUE69" s="24"/>
      <c r="QUF69" s="24"/>
      <c r="QUG69" s="24"/>
      <c r="QUH69" s="24"/>
      <c r="QUI69" s="24"/>
      <c r="QUJ69" s="24"/>
      <c r="QUK69" s="24"/>
      <c r="QUL69" s="24"/>
      <c r="QUM69" s="24"/>
      <c r="QUN69" s="24"/>
      <c r="QUO69" s="24"/>
      <c r="QUP69" s="24"/>
      <c r="QUQ69" s="24"/>
      <c r="QUR69" s="24"/>
      <c r="QUS69" s="24"/>
      <c r="QUT69" s="24"/>
      <c r="QUU69" s="24"/>
      <c r="QUV69" s="24"/>
      <c r="QUW69" s="24"/>
      <c r="QUX69" s="24"/>
      <c r="QUY69" s="24"/>
      <c r="QUZ69" s="24"/>
      <c r="QVA69" s="24"/>
      <c r="QVB69" s="24"/>
      <c r="QVC69" s="24"/>
      <c r="QVD69" s="24"/>
      <c r="QVE69" s="24"/>
      <c r="QVF69" s="24"/>
      <c r="QVG69" s="24"/>
      <c r="QVH69" s="24"/>
      <c r="QVI69" s="24"/>
      <c r="QVJ69" s="24"/>
      <c r="QVK69" s="24"/>
      <c r="QVL69" s="24"/>
      <c r="QVM69" s="24"/>
      <c r="QVN69" s="24"/>
      <c r="QVO69" s="24"/>
      <c r="QVP69" s="24"/>
      <c r="QVQ69" s="24"/>
      <c r="QVR69" s="24"/>
      <c r="QVS69" s="24"/>
      <c r="QVT69" s="24"/>
      <c r="QVU69" s="24"/>
      <c r="QVV69" s="24"/>
      <c r="QVW69" s="24"/>
      <c r="QVX69" s="24"/>
      <c r="QVY69" s="24"/>
      <c r="QVZ69" s="24"/>
      <c r="QWA69" s="24"/>
      <c r="QWB69" s="24"/>
      <c r="QWC69" s="24"/>
      <c r="QWD69" s="24"/>
      <c r="QWE69" s="24"/>
      <c r="QWF69" s="24"/>
      <c r="QWG69" s="24"/>
      <c r="QWH69" s="24"/>
      <c r="QWI69" s="24"/>
      <c r="QWJ69" s="24"/>
      <c r="QWK69" s="24"/>
      <c r="QWL69" s="24"/>
      <c r="QWM69" s="24"/>
      <c r="QWN69" s="24"/>
      <c r="QWO69" s="24"/>
      <c r="QWP69" s="24"/>
      <c r="QWQ69" s="24"/>
      <c r="QWR69" s="24"/>
      <c r="QWS69" s="24"/>
      <c r="QWT69" s="24"/>
      <c r="QWU69" s="24"/>
      <c r="QWV69" s="24"/>
      <c r="QWW69" s="24"/>
      <c r="QWX69" s="24"/>
      <c r="QWY69" s="24"/>
      <c r="QWZ69" s="24"/>
      <c r="QXA69" s="24"/>
      <c r="QXB69" s="24"/>
      <c r="QXC69" s="24"/>
      <c r="QXD69" s="24"/>
      <c r="QXE69" s="24"/>
      <c r="QXF69" s="24"/>
      <c r="QXG69" s="24"/>
      <c r="QXH69" s="24"/>
      <c r="QXI69" s="24"/>
      <c r="QXJ69" s="24"/>
      <c r="QXK69" s="24"/>
      <c r="QXL69" s="24"/>
      <c r="QXM69" s="24"/>
      <c r="QXN69" s="24"/>
      <c r="QXO69" s="24"/>
      <c r="QXP69" s="24"/>
      <c r="QXQ69" s="24"/>
      <c r="QXR69" s="24"/>
      <c r="QXS69" s="24"/>
      <c r="QXT69" s="24"/>
      <c r="QXU69" s="24"/>
      <c r="QXV69" s="24"/>
      <c r="QXW69" s="24"/>
      <c r="QXX69" s="24"/>
      <c r="QXY69" s="24"/>
      <c r="QXZ69" s="24"/>
      <c r="QYA69" s="24"/>
      <c r="QYB69" s="24"/>
      <c r="QYC69" s="24"/>
      <c r="QYD69" s="24"/>
      <c r="QYE69" s="24"/>
      <c r="QYF69" s="24"/>
      <c r="QYG69" s="24"/>
      <c r="QYH69" s="24"/>
      <c r="QYI69" s="24"/>
      <c r="QYJ69" s="24"/>
      <c r="QYK69" s="24"/>
      <c r="QYL69" s="24"/>
      <c r="QYM69" s="24"/>
      <c r="QYN69" s="24"/>
      <c r="QYO69" s="24"/>
      <c r="QYP69" s="24"/>
      <c r="QYQ69" s="24"/>
      <c r="QYR69" s="24"/>
      <c r="QYS69" s="24"/>
      <c r="QYT69" s="24"/>
      <c r="QYU69" s="24"/>
      <c r="QYV69" s="24"/>
      <c r="QYW69" s="24"/>
      <c r="QYX69" s="24"/>
      <c r="QYY69" s="24"/>
      <c r="QYZ69" s="24"/>
      <c r="QZA69" s="24"/>
      <c r="QZB69" s="24"/>
      <c r="QZC69" s="24"/>
      <c r="QZD69" s="24"/>
      <c r="QZE69" s="24"/>
      <c r="QZF69" s="24"/>
      <c r="QZG69" s="24"/>
      <c r="QZH69" s="24"/>
      <c r="QZI69" s="24"/>
      <c r="QZJ69" s="24"/>
      <c r="QZK69" s="24"/>
      <c r="QZL69" s="24"/>
      <c r="QZM69" s="24"/>
      <c r="QZN69" s="24"/>
      <c r="QZO69" s="24"/>
      <c r="QZP69" s="24"/>
      <c r="QZQ69" s="24"/>
      <c r="QZR69" s="24"/>
      <c r="QZS69" s="24"/>
      <c r="QZT69" s="24"/>
      <c r="QZU69" s="24"/>
      <c r="QZV69" s="24"/>
      <c r="QZW69" s="24"/>
      <c r="QZX69" s="24"/>
      <c r="QZY69" s="24"/>
      <c r="QZZ69" s="24"/>
      <c r="RAA69" s="24"/>
      <c r="RAB69" s="24"/>
      <c r="RAC69" s="24"/>
      <c r="RAD69" s="24"/>
      <c r="RAE69" s="24"/>
      <c r="RAF69" s="24"/>
      <c r="RAG69" s="24"/>
      <c r="RAH69" s="24"/>
      <c r="RAI69" s="24"/>
      <c r="RAJ69" s="24"/>
      <c r="RAK69" s="24"/>
      <c r="RAL69" s="24"/>
      <c r="RAM69" s="24"/>
      <c r="RAN69" s="24"/>
      <c r="RAO69" s="24"/>
      <c r="RAP69" s="24"/>
      <c r="RAQ69" s="24"/>
      <c r="RAR69" s="24"/>
      <c r="RAS69" s="24"/>
      <c r="RAT69" s="24"/>
      <c r="RAU69" s="24"/>
      <c r="RAV69" s="24"/>
      <c r="RAW69" s="24"/>
      <c r="RAX69" s="24"/>
      <c r="RAY69" s="24"/>
      <c r="RAZ69" s="24"/>
      <c r="RBA69" s="24"/>
      <c r="RBB69" s="24"/>
      <c r="RBC69" s="24"/>
      <c r="RBD69" s="24"/>
      <c r="RBE69" s="24"/>
      <c r="RBF69" s="24"/>
      <c r="RBG69" s="24"/>
      <c r="RBH69" s="24"/>
      <c r="RBI69" s="24"/>
      <c r="RBJ69" s="24"/>
      <c r="RBK69" s="24"/>
      <c r="RBL69" s="24"/>
      <c r="RBM69" s="24"/>
      <c r="RBN69" s="24"/>
      <c r="RBO69" s="24"/>
      <c r="RBP69" s="24"/>
      <c r="RBQ69" s="24"/>
      <c r="RBR69" s="24"/>
      <c r="RBS69" s="24"/>
      <c r="RBT69" s="24"/>
      <c r="RBU69" s="24"/>
      <c r="RBV69" s="24"/>
      <c r="RBW69" s="24"/>
      <c r="RBX69" s="24"/>
      <c r="RBY69" s="24"/>
      <c r="RBZ69" s="24"/>
      <c r="RCA69" s="24"/>
      <c r="RCB69" s="24"/>
      <c r="RCC69" s="24"/>
      <c r="RCD69" s="24"/>
      <c r="RCE69" s="24"/>
      <c r="RCF69" s="24"/>
      <c r="RCG69" s="24"/>
      <c r="RCH69" s="24"/>
      <c r="RCI69" s="24"/>
      <c r="RCJ69" s="24"/>
      <c r="RCK69" s="24"/>
      <c r="RCL69" s="24"/>
      <c r="RCM69" s="24"/>
      <c r="RCN69" s="24"/>
      <c r="RCO69" s="24"/>
      <c r="RCP69" s="24"/>
      <c r="RCQ69" s="24"/>
      <c r="RCR69" s="24"/>
      <c r="RCS69" s="24"/>
      <c r="RCT69" s="24"/>
      <c r="RCU69" s="24"/>
      <c r="RCV69" s="24"/>
      <c r="RCW69" s="24"/>
      <c r="RCX69" s="24"/>
      <c r="RCY69" s="24"/>
      <c r="RCZ69" s="24"/>
      <c r="RDA69" s="24"/>
      <c r="RDB69" s="24"/>
      <c r="RDC69" s="24"/>
      <c r="RDD69" s="24"/>
      <c r="RDE69" s="24"/>
      <c r="RDF69" s="24"/>
      <c r="RDG69" s="24"/>
      <c r="RDH69" s="24"/>
      <c r="RDI69" s="24"/>
      <c r="RDJ69" s="24"/>
      <c r="RDK69" s="24"/>
      <c r="RDL69" s="24"/>
      <c r="RDM69" s="24"/>
      <c r="RDN69" s="24"/>
      <c r="RDO69" s="24"/>
      <c r="RDP69" s="24"/>
      <c r="RDQ69" s="24"/>
      <c r="RDR69" s="24"/>
      <c r="RDS69" s="24"/>
      <c r="RDT69" s="24"/>
      <c r="RDU69" s="24"/>
      <c r="RDV69" s="24"/>
      <c r="RDW69" s="24"/>
      <c r="RDX69" s="24"/>
      <c r="RDY69" s="24"/>
      <c r="RDZ69" s="24"/>
      <c r="REA69" s="24"/>
      <c r="REB69" s="24"/>
      <c r="REC69" s="24"/>
      <c r="RED69" s="24"/>
      <c r="REE69" s="24"/>
      <c r="REF69" s="24"/>
      <c r="REG69" s="24"/>
      <c r="REH69" s="24"/>
      <c r="REI69" s="24"/>
      <c r="REJ69" s="24"/>
      <c r="REK69" s="24"/>
      <c r="REL69" s="24"/>
      <c r="REM69" s="24"/>
      <c r="REN69" s="24"/>
      <c r="REO69" s="24"/>
      <c r="REP69" s="24"/>
      <c r="REQ69" s="24"/>
      <c r="RER69" s="24"/>
      <c r="RES69" s="24"/>
      <c r="RET69" s="24"/>
      <c r="REU69" s="24"/>
      <c r="REV69" s="24"/>
      <c r="REW69" s="24"/>
      <c r="REX69" s="24"/>
      <c r="REY69" s="24"/>
      <c r="REZ69" s="24"/>
      <c r="RFA69" s="24"/>
      <c r="RFB69" s="24"/>
      <c r="RFC69" s="24"/>
      <c r="RFD69" s="24"/>
      <c r="RFE69" s="24"/>
      <c r="RFF69" s="24"/>
      <c r="RFG69" s="24"/>
      <c r="RFH69" s="24"/>
      <c r="RFI69" s="24"/>
      <c r="RFJ69" s="24"/>
      <c r="RFK69" s="24"/>
      <c r="RFL69" s="24"/>
      <c r="RFM69" s="24"/>
      <c r="RFN69" s="24"/>
      <c r="RFO69" s="24"/>
      <c r="RFP69" s="24"/>
      <c r="RFQ69" s="24"/>
      <c r="RFR69" s="24"/>
      <c r="RFS69" s="24"/>
      <c r="RFT69" s="24"/>
      <c r="RFU69" s="24"/>
      <c r="RFV69" s="24"/>
      <c r="RFW69" s="24"/>
      <c r="RFX69" s="24"/>
      <c r="RFY69" s="24"/>
      <c r="RFZ69" s="24"/>
      <c r="RGA69" s="24"/>
      <c r="RGB69" s="24"/>
      <c r="RGC69" s="24"/>
      <c r="RGD69" s="24"/>
      <c r="RGE69" s="24"/>
      <c r="RGF69" s="24"/>
      <c r="RGG69" s="24"/>
      <c r="RGH69" s="24"/>
      <c r="RGI69" s="24"/>
      <c r="RGJ69" s="24"/>
      <c r="RGK69" s="24"/>
      <c r="RGL69" s="24"/>
      <c r="RGM69" s="24"/>
      <c r="RGN69" s="24"/>
      <c r="RGO69" s="24"/>
      <c r="RGP69" s="24"/>
      <c r="RGQ69" s="24"/>
      <c r="RGR69" s="24"/>
      <c r="RGS69" s="24"/>
      <c r="RGT69" s="24"/>
      <c r="RGU69" s="24"/>
      <c r="RGV69" s="24"/>
      <c r="RGW69" s="24"/>
      <c r="RGX69" s="24"/>
      <c r="RGY69" s="24"/>
      <c r="RGZ69" s="24"/>
      <c r="RHA69" s="24"/>
      <c r="RHB69" s="24"/>
      <c r="RHC69" s="24"/>
      <c r="RHD69" s="24"/>
      <c r="RHE69" s="24"/>
      <c r="RHF69" s="24"/>
      <c r="RHG69" s="24"/>
      <c r="RHH69" s="24"/>
      <c r="RHI69" s="24"/>
      <c r="RHJ69" s="24"/>
      <c r="RHK69" s="24"/>
      <c r="RHL69" s="24"/>
      <c r="RHM69" s="24"/>
      <c r="RHN69" s="24"/>
      <c r="RHO69" s="24"/>
      <c r="RHP69" s="24"/>
      <c r="RHQ69" s="24"/>
      <c r="RHR69" s="24"/>
      <c r="RHS69" s="24"/>
      <c r="RHT69" s="24"/>
      <c r="RHU69" s="24"/>
      <c r="RHV69" s="24"/>
      <c r="RHW69" s="24"/>
      <c r="RHX69" s="24"/>
      <c r="RHY69" s="24"/>
      <c r="RHZ69" s="24"/>
      <c r="RIA69" s="24"/>
      <c r="RIB69" s="24"/>
      <c r="RIC69" s="24"/>
      <c r="RID69" s="24"/>
      <c r="RIE69" s="24"/>
      <c r="RIF69" s="24"/>
      <c r="RIG69" s="24"/>
      <c r="RIH69" s="24"/>
      <c r="RII69" s="24"/>
      <c r="RIJ69" s="24"/>
      <c r="RIK69" s="24"/>
      <c r="RIL69" s="24"/>
      <c r="RIM69" s="24"/>
      <c r="RIN69" s="24"/>
      <c r="RIO69" s="24"/>
      <c r="RIP69" s="24"/>
      <c r="RIQ69" s="24"/>
      <c r="RIR69" s="24"/>
      <c r="RIS69" s="24"/>
      <c r="RIT69" s="24"/>
      <c r="RIU69" s="24"/>
      <c r="RIV69" s="24"/>
      <c r="RIW69" s="24"/>
      <c r="RIX69" s="24"/>
      <c r="RIY69" s="24"/>
      <c r="RIZ69" s="24"/>
      <c r="RJA69" s="24"/>
      <c r="RJB69" s="24"/>
      <c r="RJC69" s="24"/>
      <c r="RJD69" s="24"/>
      <c r="RJE69" s="24"/>
      <c r="RJF69" s="24"/>
      <c r="RJG69" s="24"/>
      <c r="RJH69" s="24"/>
      <c r="RJI69" s="24"/>
      <c r="RJJ69" s="24"/>
      <c r="RJK69" s="24"/>
      <c r="RJL69" s="24"/>
      <c r="RJM69" s="24"/>
      <c r="RJN69" s="24"/>
      <c r="RJO69" s="24"/>
      <c r="RJP69" s="24"/>
      <c r="RJQ69" s="24"/>
      <c r="RJR69" s="24"/>
      <c r="RJS69" s="24"/>
      <c r="RJT69" s="24"/>
      <c r="RJU69" s="24"/>
      <c r="RJV69" s="24"/>
      <c r="RJW69" s="24"/>
      <c r="RJX69" s="24"/>
      <c r="RJY69" s="24"/>
      <c r="RJZ69" s="24"/>
      <c r="RKA69" s="24"/>
      <c r="RKB69" s="24"/>
      <c r="RKC69" s="24"/>
      <c r="RKD69" s="24"/>
      <c r="RKE69" s="24"/>
      <c r="RKF69" s="24"/>
      <c r="RKG69" s="24"/>
      <c r="RKH69" s="24"/>
      <c r="RKI69" s="24"/>
      <c r="RKJ69" s="24"/>
      <c r="RKK69" s="24"/>
      <c r="RKL69" s="24"/>
      <c r="RKM69" s="24"/>
      <c r="RKN69" s="24"/>
      <c r="RKO69" s="24"/>
      <c r="RKP69" s="24"/>
      <c r="RKQ69" s="24"/>
      <c r="RKR69" s="24"/>
      <c r="RKS69" s="24"/>
      <c r="RKT69" s="24"/>
      <c r="RKU69" s="24"/>
      <c r="RKV69" s="24"/>
      <c r="RKW69" s="24"/>
      <c r="RKX69" s="24"/>
      <c r="RKY69" s="24"/>
      <c r="RKZ69" s="24"/>
      <c r="RLA69" s="24"/>
      <c r="RLB69" s="24"/>
      <c r="RLC69" s="24"/>
      <c r="RLD69" s="24"/>
      <c r="RLE69" s="24"/>
      <c r="RLF69" s="24"/>
      <c r="RLG69" s="24"/>
      <c r="RLH69" s="24"/>
      <c r="RLI69" s="24"/>
      <c r="RLJ69" s="24"/>
      <c r="RLK69" s="24"/>
      <c r="RLL69" s="24"/>
      <c r="RLM69" s="24"/>
      <c r="RLN69" s="24"/>
      <c r="RLO69" s="24"/>
      <c r="RLP69" s="24"/>
      <c r="RLQ69" s="24"/>
      <c r="RLR69" s="24"/>
      <c r="RLS69" s="24"/>
      <c r="RLT69" s="24"/>
      <c r="RLU69" s="24"/>
      <c r="RLV69" s="24"/>
      <c r="RLW69" s="24"/>
      <c r="RLX69" s="24"/>
      <c r="RLY69" s="24"/>
      <c r="RLZ69" s="24"/>
      <c r="RMA69" s="24"/>
      <c r="RMB69" s="24"/>
      <c r="RMC69" s="24"/>
      <c r="RMD69" s="24"/>
      <c r="RME69" s="24"/>
      <c r="RMF69" s="24"/>
      <c r="RMG69" s="24"/>
      <c r="RMH69" s="24"/>
      <c r="RMI69" s="24"/>
      <c r="RMJ69" s="24"/>
      <c r="RMK69" s="24"/>
      <c r="RML69" s="24"/>
      <c r="RMM69" s="24"/>
      <c r="RMN69" s="24"/>
      <c r="RMO69" s="24"/>
      <c r="RMP69" s="24"/>
      <c r="RMQ69" s="24"/>
      <c r="RMR69" s="24"/>
      <c r="RMS69" s="24"/>
      <c r="RMT69" s="24"/>
      <c r="RMU69" s="24"/>
      <c r="RMV69" s="24"/>
      <c r="RMW69" s="24"/>
      <c r="RMX69" s="24"/>
      <c r="RMY69" s="24"/>
      <c r="RMZ69" s="24"/>
      <c r="RNA69" s="24"/>
      <c r="RNB69" s="24"/>
      <c r="RNC69" s="24"/>
      <c r="RND69" s="24"/>
      <c r="RNE69" s="24"/>
      <c r="RNF69" s="24"/>
      <c r="RNG69" s="24"/>
      <c r="RNH69" s="24"/>
      <c r="RNI69" s="24"/>
      <c r="RNJ69" s="24"/>
      <c r="RNK69" s="24"/>
      <c r="RNL69" s="24"/>
      <c r="RNM69" s="24"/>
      <c r="RNN69" s="24"/>
      <c r="RNO69" s="24"/>
      <c r="RNP69" s="24"/>
      <c r="RNQ69" s="24"/>
      <c r="RNR69" s="24"/>
      <c r="RNS69" s="24"/>
      <c r="RNT69" s="24"/>
      <c r="RNU69" s="24"/>
      <c r="RNV69" s="24"/>
      <c r="RNW69" s="24"/>
      <c r="RNX69" s="24"/>
      <c r="RNY69" s="24"/>
      <c r="RNZ69" s="24"/>
      <c r="ROA69" s="24"/>
      <c r="ROB69" s="24"/>
      <c r="ROC69" s="24"/>
      <c r="ROD69" s="24"/>
      <c r="ROE69" s="24"/>
      <c r="ROF69" s="24"/>
      <c r="ROG69" s="24"/>
      <c r="ROH69" s="24"/>
      <c r="ROI69" s="24"/>
      <c r="ROJ69" s="24"/>
      <c r="ROK69" s="24"/>
      <c r="ROL69" s="24"/>
      <c r="ROM69" s="24"/>
      <c r="RON69" s="24"/>
      <c r="ROO69" s="24"/>
      <c r="ROP69" s="24"/>
      <c r="ROQ69" s="24"/>
      <c r="ROR69" s="24"/>
      <c r="ROS69" s="24"/>
      <c r="ROT69" s="24"/>
      <c r="ROU69" s="24"/>
      <c r="ROV69" s="24"/>
      <c r="ROW69" s="24"/>
      <c r="ROX69" s="24"/>
      <c r="ROY69" s="24"/>
      <c r="ROZ69" s="24"/>
      <c r="RPA69" s="24"/>
      <c r="RPB69" s="24"/>
      <c r="RPC69" s="24"/>
      <c r="RPD69" s="24"/>
      <c r="RPE69" s="24"/>
      <c r="RPF69" s="24"/>
      <c r="RPG69" s="24"/>
      <c r="RPH69" s="24"/>
      <c r="RPI69" s="24"/>
      <c r="RPJ69" s="24"/>
      <c r="RPK69" s="24"/>
      <c r="RPL69" s="24"/>
      <c r="RPM69" s="24"/>
      <c r="RPN69" s="24"/>
      <c r="RPO69" s="24"/>
      <c r="RPP69" s="24"/>
      <c r="RPQ69" s="24"/>
      <c r="RPR69" s="24"/>
      <c r="RPS69" s="24"/>
      <c r="RPT69" s="24"/>
      <c r="RPU69" s="24"/>
      <c r="RPV69" s="24"/>
      <c r="RPW69" s="24"/>
      <c r="RPX69" s="24"/>
      <c r="RPY69" s="24"/>
      <c r="RPZ69" s="24"/>
      <c r="RQA69" s="24"/>
      <c r="RQB69" s="24"/>
      <c r="RQC69" s="24"/>
      <c r="RQD69" s="24"/>
      <c r="RQE69" s="24"/>
      <c r="RQF69" s="24"/>
      <c r="RQG69" s="24"/>
      <c r="RQH69" s="24"/>
      <c r="RQI69" s="24"/>
      <c r="RQJ69" s="24"/>
      <c r="RQK69" s="24"/>
      <c r="RQL69" s="24"/>
      <c r="RQM69" s="24"/>
      <c r="RQN69" s="24"/>
      <c r="RQO69" s="24"/>
      <c r="RQP69" s="24"/>
      <c r="RQQ69" s="24"/>
      <c r="RQR69" s="24"/>
      <c r="RQS69" s="24"/>
      <c r="RQT69" s="24"/>
      <c r="RQU69" s="24"/>
      <c r="RQV69" s="24"/>
      <c r="RQW69" s="24"/>
      <c r="RQX69" s="24"/>
      <c r="RQY69" s="24"/>
      <c r="RQZ69" s="24"/>
      <c r="RRA69" s="24"/>
      <c r="RRB69" s="24"/>
      <c r="RRC69" s="24"/>
      <c r="RRD69" s="24"/>
      <c r="RRE69" s="24"/>
      <c r="RRF69" s="24"/>
      <c r="RRG69" s="24"/>
      <c r="RRH69" s="24"/>
      <c r="RRI69" s="24"/>
      <c r="RRJ69" s="24"/>
      <c r="RRK69" s="24"/>
      <c r="RRL69" s="24"/>
      <c r="RRM69" s="24"/>
      <c r="RRN69" s="24"/>
      <c r="RRO69" s="24"/>
      <c r="RRP69" s="24"/>
      <c r="RRQ69" s="24"/>
      <c r="RRR69" s="24"/>
      <c r="RRS69" s="24"/>
      <c r="RRT69" s="24"/>
      <c r="RRU69" s="24"/>
      <c r="RRV69" s="24"/>
      <c r="RRW69" s="24"/>
      <c r="RRX69" s="24"/>
      <c r="RRY69" s="24"/>
      <c r="RRZ69" s="24"/>
      <c r="RSA69" s="24"/>
      <c r="RSB69" s="24"/>
      <c r="RSC69" s="24"/>
      <c r="RSD69" s="24"/>
      <c r="RSE69" s="24"/>
      <c r="RSF69" s="24"/>
      <c r="RSG69" s="24"/>
      <c r="RSH69" s="24"/>
      <c r="RSI69" s="24"/>
      <c r="RSJ69" s="24"/>
      <c r="RSK69" s="24"/>
      <c r="RSL69" s="24"/>
      <c r="RSM69" s="24"/>
      <c r="RSN69" s="24"/>
      <c r="RSO69" s="24"/>
      <c r="RSP69" s="24"/>
      <c r="RSQ69" s="24"/>
      <c r="RSR69" s="24"/>
      <c r="RSS69" s="24"/>
      <c r="RST69" s="24"/>
      <c r="RSU69" s="24"/>
      <c r="RSV69" s="24"/>
      <c r="RSW69" s="24"/>
      <c r="RSX69" s="24"/>
      <c r="RSY69" s="24"/>
      <c r="RSZ69" s="24"/>
      <c r="RTA69" s="24"/>
      <c r="RTB69" s="24"/>
      <c r="RTC69" s="24"/>
      <c r="RTD69" s="24"/>
      <c r="RTE69" s="24"/>
      <c r="RTF69" s="24"/>
      <c r="RTG69" s="24"/>
      <c r="RTH69" s="24"/>
      <c r="RTI69" s="24"/>
      <c r="RTJ69" s="24"/>
      <c r="RTK69" s="24"/>
      <c r="RTL69" s="24"/>
      <c r="RTM69" s="24"/>
      <c r="RTN69" s="24"/>
      <c r="RTO69" s="24"/>
      <c r="RTP69" s="24"/>
      <c r="RTQ69" s="24"/>
      <c r="RTR69" s="24"/>
      <c r="RTS69" s="24"/>
      <c r="RTT69" s="24"/>
      <c r="RTU69" s="24"/>
      <c r="RTV69" s="24"/>
      <c r="RTW69" s="24"/>
      <c r="RTX69" s="24"/>
      <c r="RTY69" s="24"/>
      <c r="RTZ69" s="24"/>
      <c r="RUA69" s="24"/>
      <c r="RUB69" s="24"/>
      <c r="RUC69" s="24"/>
      <c r="RUD69" s="24"/>
      <c r="RUE69" s="24"/>
      <c r="RUF69" s="24"/>
      <c r="RUG69" s="24"/>
      <c r="RUH69" s="24"/>
      <c r="RUI69" s="24"/>
      <c r="RUJ69" s="24"/>
      <c r="RUK69" s="24"/>
      <c r="RUL69" s="24"/>
      <c r="RUM69" s="24"/>
      <c r="RUN69" s="24"/>
      <c r="RUO69" s="24"/>
      <c r="RUP69" s="24"/>
      <c r="RUQ69" s="24"/>
      <c r="RUR69" s="24"/>
      <c r="RUS69" s="24"/>
      <c r="RUT69" s="24"/>
      <c r="RUU69" s="24"/>
      <c r="RUV69" s="24"/>
      <c r="RUW69" s="24"/>
      <c r="RUX69" s="24"/>
      <c r="RUY69" s="24"/>
      <c r="RUZ69" s="24"/>
      <c r="RVA69" s="24"/>
      <c r="RVB69" s="24"/>
      <c r="RVC69" s="24"/>
      <c r="RVD69" s="24"/>
      <c r="RVE69" s="24"/>
      <c r="RVF69" s="24"/>
      <c r="RVG69" s="24"/>
      <c r="RVH69" s="24"/>
      <c r="RVI69" s="24"/>
      <c r="RVJ69" s="24"/>
      <c r="RVK69" s="24"/>
      <c r="RVL69" s="24"/>
      <c r="RVM69" s="24"/>
      <c r="RVN69" s="24"/>
      <c r="RVO69" s="24"/>
      <c r="RVP69" s="24"/>
      <c r="RVQ69" s="24"/>
      <c r="RVR69" s="24"/>
      <c r="RVS69" s="24"/>
      <c r="RVT69" s="24"/>
      <c r="RVU69" s="24"/>
      <c r="RVV69" s="24"/>
      <c r="RVW69" s="24"/>
      <c r="RVX69" s="24"/>
      <c r="RVY69" s="24"/>
      <c r="RVZ69" s="24"/>
      <c r="RWA69" s="24"/>
      <c r="RWB69" s="24"/>
      <c r="RWC69" s="24"/>
      <c r="RWD69" s="24"/>
      <c r="RWE69" s="24"/>
      <c r="RWF69" s="24"/>
      <c r="RWG69" s="24"/>
      <c r="RWH69" s="24"/>
      <c r="RWI69" s="24"/>
      <c r="RWJ69" s="24"/>
      <c r="RWK69" s="24"/>
      <c r="RWL69" s="24"/>
      <c r="RWM69" s="24"/>
      <c r="RWN69" s="24"/>
      <c r="RWO69" s="24"/>
      <c r="RWP69" s="24"/>
      <c r="RWQ69" s="24"/>
      <c r="RWR69" s="24"/>
      <c r="RWS69" s="24"/>
      <c r="RWT69" s="24"/>
      <c r="RWU69" s="24"/>
      <c r="RWV69" s="24"/>
      <c r="RWW69" s="24"/>
      <c r="RWX69" s="24"/>
      <c r="RWY69" s="24"/>
      <c r="RWZ69" s="24"/>
      <c r="RXA69" s="24"/>
      <c r="RXB69" s="24"/>
      <c r="RXC69" s="24"/>
      <c r="RXD69" s="24"/>
      <c r="RXE69" s="24"/>
      <c r="RXF69" s="24"/>
      <c r="RXG69" s="24"/>
      <c r="RXH69" s="24"/>
      <c r="RXI69" s="24"/>
      <c r="RXJ69" s="24"/>
      <c r="RXK69" s="24"/>
      <c r="RXL69" s="24"/>
      <c r="RXM69" s="24"/>
      <c r="RXN69" s="24"/>
      <c r="RXO69" s="24"/>
      <c r="RXP69" s="24"/>
      <c r="RXQ69" s="24"/>
      <c r="RXR69" s="24"/>
      <c r="RXS69" s="24"/>
      <c r="RXT69" s="24"/>
      <c r="RXU69" s="24"/>
      <c r="RXV69" s="24"/>
      <c r="RXW69" s="24"/>
      <c r="RXX69" s="24"/>
      <c r="RXY69" s="24"/>
      <c r="RXZ69" s="24"/>
      <c r="RYA69" s="24"/>
      <c r="RYB69" s="24"/>
      <c r="RYC69" s="24"/>
      <c r="RYD69" s="24"/>
      <c r="RYE69" s="24"/>
      <c r="RYF69" s="24"/>
      <c r="RYG69" s="24"/>
      <c r="RYH69" s="24"/>
      <c r="RYI69" s="24"/>
      <c r="RYJ69" s="24"/>
      <c r="RYK69" s="24"/>
      <c r="RYL69" s="24"/>
      <c r="RYM69" s="24"/>
      <c r="RYN69" s="24"/>
      <c r="RYO69" s="24"/>
      <c r="RYP69" s="24"/>
      <c r="RYQ69" s="24"/>
      <c r="RYR69" s="24"/>
      <c r="RYS69" s="24"/>
      <c r="RYT69" s="24"/>
      <c r="RYU69" s="24"/>
      <c r="RYV69" s="24"/>
      <c r="RYW69" s="24"/>
      <c r="RYX69" s="24"/>
      <c r="RYY69" s="24"/>
      <c r="RYZ69" s="24"/>
      <c r="RZA69" s="24"/>
      <c r="RZB69" s="24"/>
      <c r="RZC69" s="24"/>
      <c r="RZD69" s="24"/>
      <c r="RZE69" s="24"/>
      <c r="RZF69" s="24"/>
      <c r="RZG69" s="24"/>
      <c r="RZH69" s="24"/>
      <c r="RZI69" s="24"/>
      <c r="RZJ69" s="24"/>
      <c r="RZK69" s="24"/>
      <c r="RZL69" s="24"/>
      <c r="RZM69" s="24"/>
      <c r="RZN69" s="24"/>
      <c r="RZO69" s="24"/>
      <c r="RZP69" s="24"/>
      <c r="RZQ69" s="24"/>
      <c r="RZR69" s="24"/>
      <c r="RZS69" s="24"/>
      <c r="RZT69" s="24"/>
      <c r="RZU69" s="24"/>
      <c r="RZV69" s="24"/>
      <c r="RZW69" s="24"/>
      <c r="RZX69" s="24"/>
      <c r="RZY69" s="24"/>
      <c r="RZZ69" s="24"/>
      <c r="SAA69" s="24"/>
      <c r="SAB69" s="24"/>
      <c r="SAC69" s="24"/>
      <c r="SAD69" s="24"/>
      <c r="SAE69" s="24"/>
      <c r="SAF69" s="24"/>
      <c r="SAG69" s="24"/>
      <c r="SAH69" s="24"/>
      <c r="SAI69" s="24"/>
      <c r="SAJ69" s="24"/>
      <c r="SAK69" s="24"/>
      <c r="SAL69" s="24"/>
      <c r="SAM69" s="24"/>
      <c r="SAN69" s="24"/>
      <c r="SAO69" s="24"/>
      <c r="SAP69" s="24"/>
      <c r="SAQ69" s="24"/>
      <c r="SAR69" s="24"/>
      <c r="SAS69" s="24"/>
      <c r="SAT69" s="24"/>
      <c r="SAU69" s="24"/>
      <c r="SAV69" s="24"/>
      <c r="SAW69" s="24"/>
      <c r="SAX69" s="24"/>
      <c r="SAY69" s="24"/>
      <c r="SAZ69" s="24"/>
      <c r="SBA69" s="24"/>
      <c r="SBB69" s="24"/>
      <c r="SBC69" s="24"/>
      <c r="SBD69" s="24"/>
      <c r="SBE69" s="24"/>
      <c r="SBF69" s="24"/>
      <c r="SBG69" s="24"/>
      <c r="SBH69" s="24"/>
      <c r="SBI69" s="24"/>
      <c r="SBJ69" s="24"/>
      <c r="SBK69" s="24"/>
      <c r="SBL69" s="24"/>
      <c r="SBM69" s="24"/>
      <c r="SBN69" s="24"/>
      <c r="SBO69" s="24"/>
      <c r="SBP69" s="24"/>
      <c r="SBQ69" s="24"/>
      <c r="SBR69" s="24"/>
      <c r="SBS69" s="24"/>
      <c r="SBT69" s="24"/>
      <c r="SBU69" s="24"/>
      <c r="SBV69" s="24"/>
      <c r="SBW69" s="24"/>
      <c r="SBX69" s="24"/>
      <c r="SBY69" s="24"/>
      <c r="SBZ69" s="24"/>
      <c r="SCA69" s="24"/>
      <c r="SCB69" s="24"/>
      <c r="SCC69" s="24"/>
      <c r="SCD69" s="24"/>
      <c r="SCE69" s="24"/>
      <c r="SCF69" s="24"/>
      <c r="SCG69" s="24"/>
      <c r="SCH69" s="24"/>
      <c r="SCI69" s="24"/>
      <c r="SCJ69" s="24"/>
      <c r="SCK69" s="24"/>
      <c r="SCL69" s="24"/>
      <c r="SCM69" s="24"/>
      <c r="SCN69" s="24"/>
      <c r="SCO69" s="24"/>
      <c r="SCP69" s="24"/>
      <c r="SCQ69" s="24"/>
      <c r="SCR69" s="24"/>
      <c r="SCS69" s="24"/>
      <c r="SCT69" s="24"/>
      <c r="SCU69" s="24"/>
      <c r="SCV69" s="24"/>
      <c r="SCW69" s="24"/>
      <c r="SCX69" s="24"/>
      <c r="SCY69" s="24"/>
      <c r="SCZ69" s="24"/>
      <c r="SDA69" s="24"/>
      <c r="SDB69" s="24"/>
      <c r="SDC69" s="24"/>
      <c r="SDD69" s="24"/>
      <c r="SDE69" s="24"/>
      <c r="SDF69" s="24"/>
      <c r="SDG69" s="24"/>
      <c r="SDH69" s="24"/>
      <c r="SDI69" s="24"/>
      <c r="SDJ69" s="24"/>
      <c r="SDK69" s="24"/>
      <c r="SDL69" s="24"/>
      <c r="SDM69" s="24"/>
      <c r="SDN69" s="24"/>
      <c r="SDO69" s="24"/>
      <c r="SDP69" s="24"/>
      <c r="SDQ69" s="24"/>
      <c r="SDR69" s="24"/>
      <c r="SDS69" s="24"/>
      <c r="SDT69" s="24"/>
      <c r="SDU69" s="24"/>
      <c r="SDV69" s="24"/>
      <c r="SDW69" s="24"/>
      <c r="SDX69" s="24"/>
      <c r="SDY69" s="24"/>
      <c r="SDZ69" s="24"/>
      <c r="SEA69" s="24"/>
      <c r="SEB69" s="24"/>
      <c r="SEC69" s="24"/>
      <c r="SED69" s="24"/>
      <c r="SEE69" s="24"/>
      <c r="SEF69" s="24"/>
      <c r="SEG69" s="24"/>
      <c r="SEH69" s="24"/>
      <c r="SEI69" s="24"/>
      <c r="SEJ69" s="24"/>
      <c r="SEK69" s="24"/>
      <c r="SEL69" s="24"/>
      <c r="SEM69" s="24"/>
      <c r="SEN69" s="24"/>
      <c r="SEO69" s="24"/>
      <c r="SEP69" s="24"/>
      <c r="SEQ69" s="24"/>
      <c r="SER69" s="24"/>
      <c r="SES69" s="24"/>
      <c r="SET69" s="24"/>
      <c r="SEU69" s="24"/>
      <c r="SEV69" s="24"/>
      <c r="SEW69" s="24"/>
      <c r="SEX69" s="24"/>
      <c r="SEY69" s="24"/>
      <c r="SEZ69" s="24"/>
      <c r="SFA69" s="24"/>
      <c r="SFB69" s="24"/>
      <c r="SFC69" s="24"/>
      <c r="SFD69" s="24"/>
      <c r="SFE69" s="24"/>
      <c r="SFF69" s="24"/>
      <c r="SFG69" s="24"/>
      <c r="SFH69" s="24"/>
      <c r="SFI69" s="24"/>
      <c r="SFJ69" s="24"/>
      <c r="SFK69" s="24"/>
      <c r="SFL69" s="24"/>
      <c r="SFM69" s="24"/>
      <c r="SFN69" s="24"/>
      <c r="SFO69" s="24"/>
      <c r="SFP69" s="24"/>
      <c r="SFQ69" s="24"/>
      <c r="SFR69" s="24"/>
      <c r="SFS69" s="24"/>
      <c r="SFT69" s="24"/>
      <c r="SFU69" s="24"/>
      <c r="SFV69" s="24"/>
      <c r="SFW69" s="24"/>
      <c r="SFX69" s="24"/>
      <c r="SFY69" s="24"/>
      <c r="SFZ69" s="24"/>
      <c r="SGA69" s="24"/>
      <c r="SGB69" s="24"/>
      <c r="SGC69" s="24"/>
      <c r="SGD69" s="24"/>
      <c r="SGE69" s="24"/>
      <c r="SGF69" s="24"/>
      <c r="SGG69" s="24"/>
      <c r="SGH69" s="24"/>
      <c r="SGI69" s="24"/>
      <c r="SGJ69" s="24"/>
      <c r="SGK69" s="24"/>
      <c r="SGL69" s="24"/>
      <c r="SGM69" s="24"/>
      <c r="SGN69" s="24"/>
      <c r="SGO69" s="24"/>
      <c r="SGP69" s="24"/>
      <c r="SGQ69" s="24"/>
      <c r="SGR69" s="24"/>
      <c r="SGS69" s="24"/>
      <c r="SGT69" s="24"/>
      <c r="SGU69" s="24"/>
      <c r="SGV69" s="24"/>
      <c r="SGW69" s="24"/>
      <c r="SGX69" s="24"/>
      <c r="SGY69" s="24"/>
      <c r="SGZ69" s="24"/>
      <c r="SHA69" s="24"/>
      <c r="SHB69" s="24"/>
      <c r="SHC69" s="24"/>
      <c r="SHD69" s="24"/>
      <c r="SHE69" s="24"/>
      <c r="SHF69" s="24"/>
      <c r="SHG69" s="24"/>
      <c r="SHH69" s="24"/>
      <c r="SHI69" s="24"/>
      <c r="SHJ69" s="24"/>
      <c r="SHK69" s="24"/>
      <c r="SHL69" s="24"/>
      <c r="SHM69" s="24"/>
      <c r="SHN69" s="24"/>
      <c r="SHO69" s="24"/>
      <c r="SHP69" s="24"/>
      <c r="SHQ69" s="24"/>
      <c r="SHR69" s="24"/>
      <c r="SHS69" s="24"/>
      <c r="SHT69" s="24"/>
      <c r="SHU69" s="24"/>
      <c r="SHV69" s="24"/>
      <c r="SHW69" s="24"/>
      <c r="SHX69" s="24"/>
      <c r="SHY69" s="24"/>
      <c r="SHZ69" s="24"/>
      <c r="SIA69" s="24"/>
      <c r="SIB69" s="24"/>
      <c r="SIC69" s="24"/>
      <c r="SID69" s="24"/>
      <c r="SIE69" s="24"/>
      <c r="SIF69" s="24"/>
      <c r="SIG69" s="24"/>
      <c r="SIH69" s="24"/>
      <c r="SII69" s="24"/>
      <c r="SIJ69" s="24"/>
      <c r="SIK69" s="24"/>
      <c r="SIL69" s="24"/>
      <c r="SIM69" s="24"/>
      <c r="SIN69" s="24"/>
      <c r="SIO69" s="24"/>
      <c r="SIP69" s="24"/>
      <c r="SIQ69" s="24"/>
      <c r="SIR69" s="24"/>
      <c r="SIS69" s="24"/>
      <c r="SIT69" s="24"/>
      <c r="SIU69" s="24"/>
      <c r="SIV69" s="24"/>
      <c r="SIW69" s="24"/>
      <c r="SIX69" s="24"/>
      <c r="SIY69" s="24"/>
      <c r="SIZ69" s="24"/>
      <c r="SJA69" s="24"/>
      <c r="SJB69" s="24"/>
      <c r="SJC69" s="24"/>
      <c r="SJD69" s="24"/>
      <c r="SJE69" s="24"/>
      <c r="SJF69" s="24"/>
      <c r="SJG69" s="24"/>
      <c r="SJH69" s="24"/>
      <c r="SJI69" s="24"/>
      <c r="SJJ69" s="24"/>
      <c r="SJK69" s="24"/>
      <c r="SJL69" s="24"/>
      <c r="SJM69" s="24"/>
      <c r="SJN69" s="24"/>
      <c r="SJO69" s="24"/>
      <c r="SJP69" s="24"/>
      <c r="SJQ69" s="24"/>
      <c r="SJR69" s="24"/>
      <c r="SJS69" s="24"/>
      <c r="SJT69" s="24"/>
      <c r="SJU69" s="24"/>
      <c r="SJV69" s="24"/>
      <c r="SJW69" s="24"/>
      <c r="SJX69" s="24"/>
      <c r="SJY69" s="24"/>
      <c r="SJZ69" s="24"/>
      <c r="SKA69" s="24"/>
      <c r="SKB69" s="24"/>
      <c r="SKC69" s="24"/>
      <c r="SKD69" s="24"/>
      <c r="SKE69" s="24"/>
      <c r="SKF69" s="24"/>
      <c r="SKG69" s="24"/>
      <c r="SKH69" s="24"/>
      <c r="SKI69" s="24"/>
      <c r="SKJ69" s="24"/>
      <c r="SKK69" s="24"/>
      <c r="SKL69" s="24"/>
      <c r="SKM69" s="24"/>
      <c r="SKN69" s="24"/>
      <c r="SKO69" s="24"/>
      <c r="SKP69" s="24"/>
      <c r="SKQ69" s="24"/>
      <c r="SKR69" s="24"/>
      <c r="SKS69" s="24"/>
      <c r="SKT69" s="24"/>
      <c r="SKU69" s="24"/>
      <c r="SKV69" s="24"/>
      <c r="SKW69" s="24"/>
      <c r="SKX69" s="24"/>
      <c r="SKY69" s="24"/>
      <c r="SKZ69" s="24"/>
      <c r="SLA69" s="24"/>
      <c r="SLB69" s="24"/>
      <c r="SLC69" s="24"/>
      <c r="SLD69" s="24"/>
      <c r="SLE69" s="24"/>
      <c r="SLF69" s="24"/>
      <c r="SLG69" s="24"/>
      <c r="SLH69" s="24"/>
      <c r="SLI69" s="24"/>
      <c r="SLJ69" s="24"/>
      <c r="SLK69" s="24"/>
      <c r="SLL69" s="24"/>
      <c r="SLM69" s="24"/>
      <c r="SLN69" s="24"/>
      <c r="SLO69" s="24"/>
      <c r="SLP69" s="24"/>
      <c r="SLQ69" s="24"/>
      <c r="SLR69" s="24"/>
      <c r="SLS69" s="24"/>
      <c r="SLT69" s="24"/>
      <c r="SLU69" s="24"/>
      <c r="SLV69" s="24"/>
      <c r="SLW69" s="24"/>
      <c r="SLX69" s="24"/>
      <c r="SLY69" s="24"/>
      <c r="SLZ69" s="24"/>
      <c r="SMA69" s="24"/>
      <c r="SMB69" s="24"/>
      <c r="SMC69" s="24"/>
      <c r="SMD69" s="24"/>
      <c r="SME69" s="24"/>
      <c r="SMF69" s="24"/>
      <c r="SMG69" s="24"/>
      <c r="SMH69" s="24"/>
      <c r="SMI69" s="24"/>
      <c r="SMJ69" s="24"/>
      <c r="SMK69" s="24"/>
      <c r="SML69" s="24"/>
      <c r="SMM69" s="24"/>
      <c r="SMN69" s="24"/>
      <c r="SMO69" s="24"/>
      <c r="SMP69" s="24"/>
      <c r="SMQ69" s="24"/>
      <c r="SMR69" s="24"/>
      <c r="SMS69" s="24"/>
      <c r="SMT69" s="24"/>
      <c r="SMU69" s="24"/>
      <c r="SMV69" s="24"/>
      <c r="SMW69" s="24"/>
      <c r="SMX69" s="24"/>
      <c r="SMY69" s="24"/>
      <c r="SMZ69" s="24"/>
      <c r="SNA69" s="24"/>
      <c r="SNB69" s="24"/>
      <c r="SNC69" s="24"/>
      <c r="SND69" s="24"/>
      <c r="SNE69" s="24"/>
      <c r="SNF69" s="24"/>
      <c r="SNG69" s="24"/>
      <c r="SNH69" s="24"/>
      <c r="SNI69" s="24"/>
      <c r="SNJ69" s="24"/>
      <c r="SNK69" s="24"/>
      <c r="SNL69" s="24"/>
      <c r="SNM69" s="24"/>
      <c r="SNN69" s="24"/>
      <c r="SNO69" s="24"/>
      <c r="SNP69" s="24"/>
      <c r="SNQ69" s="24"/>
      <c r="SNR69" s="24"/>
      <c r="SNS69" s="24"/>
      <c r="SNT69" s="24"/>
      <c r="SNU69" s="24"/>
      <c r="SNV69" s="24"/>
      <c r="SNW69" s="24"/>
      <c r="SNX69" s="24"/>
      <c r="SNY69" s="24"/>
      <c r="SNZ69" s="24"/>
      <c r="SOA69" s="24"/>
      <c r="SOB69" s="24"/>
      <c r="SOC69" s="24"/>
      <c r="SOD69" s="24"/>
      <c r="SOE69" s="24"/>
      <c r="SOF69" s="24"/>
      <c r="SOG69" s="24"/>
      <c r="SOH69" s="24"/>
      <c r="SOI69" s="24"/>
      <c r="SOJ69" s="24"/>
      <c r="SOK69" s="24"/>
      <c r="SOL69" s="24"/>
      <c r="SOM69" s="24"/>
      <c r="SON69" s="24"/>
      <c r="SOO69" s="24"/>
      <c r="SOP69" s="24"/>
      <c r="SOQ69" s="24"/>
      <c r="SOR69" s="24"/>
      <c r="SOS69" s="24"/>
      <c r="SOT69" s="24"/>
      <c r="SOU69" s="24"/>
      <c r="SOV69" s="24"/>
      <c r="SOW69" s="24"/>
      <c r="SOX69" s="24"/>
      <c r="SOY69" s="24"/>
      <c r="SOZ69" s="24"/>
      <c r="SPA69" s="24"/>
      <c r="SPB69" s="24"/>
      <c r="SPC69" s="24"/>
      <c r="SPD69" s="24"/>
      <c r="SPE69" s="24"/>
      <c r="SPF69" s="24"/>
      <c r="SPG69" s="24"/>
      <c r="SPH69" s="24"/>
      <c r="SPI69" s="24"/>
      <c r="SPJ69" s="24"/>
      <c r="SPK69" s="24"/>
      <c r="SPL69" s="24"/>
      <c r="SPM69" s="24"/>
      <c r="SPN69" s="24"/>
      <c r="SPO69" s="24"/>
      <c r="SPP69" s="24"/>
      <c r="SPQ69" s="24"/>
      <c r="SPR69" s="24"/>
      <c r="SPS69" s="24"/>
      <c r="SPT69" s="24"/>
      <c r="SPU69" s="24"/>
      <c r="SPV69" s="24"/>
      <c r="SPW69" s="24"/>
      <c r="SPX69" s="24"/>
      <c r="SPY69" s="24"/>
      <c r="SPZ69" s="24"/>
      <c r="SQA69" s="24"/>
      <c r="SQB69" s="24"/>
      <c r="SQC69" s="24"/>
      <c r="SQD69" s="24"/>
      <c r="SQE69" s="24"/>
      <c r="SQF69" s="24"/>
      <c r="SQG69" s="24"/>
      <c r="SQH69" s="24"/>
      <c r="SQI69" s="24"/>
      <c r="SQJ69" s="24"/>
      <c r="SQK69" s="24"/>
      <c r="SQL69" s="24"/>
      <c r="SQM69" s="24"/>
      <c r="SQN69" s="24"/>
      <c r="SQO69" s="24"/>
      <c r="SQP69" s="24"/>
      <c r="SQQ69" s="24"/>
      <c r="SQR69" s="24"/>
      <c r="SQS69" s="24"/>
      <c r="SQT69" s="24"/>
      <c r="SQU69" s="24"/>
      <c r="SQV69" s="24"/>
      <c r="SQW69" s="24"/>
      <c r="SQX69" s="24"/>
      <c r="SQY69" s="24"/>
      <c r="SQZ69" s="24"/>
      <c r="SRA69" s="24"/>
      <c r="SRB69" s="24"/>
      <c r="SRC69" s="24"/>
      <c r="SRD69" s="24"/>
      <c r="SRE69" s="24"/>
      <c r="SRF69" s="24"/>
      <c r="SRG69" s="24"/>
      <c r="SRH69" s="24"/>
      <c r="SRI69" s="24"/>
      <c r="SRJ69" s="24"/>
      <c r="SRK69" s="24"/>
      <c r="SRL69" s="24"/>
      <c r="SRM69" s="24"/>
      <c r="SRN69" s="24"/>
      <c r="SRO69" s="24"/>
      <c r="SRP69" s="24"/>
      <c r="SRQ69" s="24"/>
      <c r="SRR69" s="24"/>
      <c r="SRS69" s="24"/>
      <c r="SRT69" s="24"/>
      <c r="SRU69" s="24"/>
      <c r="SRV69" s="24"/>
      <c r="SRW69" s="24"/>
      <c r="SRX69" s="24"/>
      <c r="SRY69" s="24"/>
      <c r="SRZ69" s="24"/>
      <c r="SSA69" s="24"/>
      <c r="SSB69" s="24"/>
      <c r="SSC69" s="24"/>
      <c r="SSD69" s="24"/>
      <c r="SSE69" s="24"/>
      <c r="SSF69" s="24"/>
      <c r="SSG69" s="24"/>
      <c r="SSH69" s="24"/>
      <c r="SSI69" s="24"/>
      <c r="SSJ69" s="24"/>
      <c r="SSK69" s="24"/>
      <c r="SSL69" s="24"/>
      <c r="SSM69" s="24"/>
      <c r="SSN69" s="24"/>
      <c r="SSO69" s="24"/>
      <c r="SSP69" s="24"/>
      <c r="SSQ69" s="24"/>
      <c r="SSR69" s="24"/>
      <c r="SSS69" s="24"/>
      <c r="SST69" s="24"/>
      <c r="SSU69" s="24"/>
      <c r="SSV69" s="24"/>
      <c r="SSW69" s="24"/>
      <c r="SSX69" s="24"/>
      <c r="SSY69" s="24"/>
      <c r="SSZ69" s="24"/>
      <c r="STA69" s="24"/>
      <c r="STB69" s="24"/>
      <c r="STC69" s="24"/>
      <c r="STD69" s="24"/>
      <c r="STE69" s="24"/>
      <c r="STF69" s="24"/>
      <c r="STG69" s="24"/>
      <c r="STH69" s="24"/>
      <c r="STI69" s="24"/>
      <c r="STJ69" s="24"/>
      <c r="STK69" s="24"/>
      <c r="STL69" s="24"/>
      <c r="STM69" s="24"/>
      <c r="STN69" s="24"/>
      <c r="STO69" s="24"/>
      <c r="STP69" s="24"/>
      <c r="STQ69" s="24"/>
      <c r="STR69" s="24"/>
      <c r="STS69" s="24"/>
      <c r="STT69" s="24"/>
      <c r="STU69" s="24"/>
      <c r="STV69" s="24"/>
      <c r="STW69" s="24"/>
      <c r="STX69" s="24"/>
      <c r="STY69" s="24"/>
      <c r="STZ69" s="24"/>
      <c r="SUA69" s="24"/>
      <c r="SUB69" s="24"/>
      <c r="SUC69" s="24"/>
      <c r="SUD69" s="24"/>
      <c r="SUE69" s="24"/>
      <c r="SUF69" s="24"/>
      <c r="SUG69" s="24"/>
      <c r="SUH69" s="24"/>
      <c r="SUI69" s="24"/>
      <c r="SUJ69" s="24"/>
      <c r="SUK69" s="24"/>
      <c r="SUL69" s="24"/>
      <c r="SUM69" s="24"/>
      <c r="SUN69" s="24"/>
      <c r="SUO69" s="24"/>
      <c r="SUP69" s="24"/>
      <c r="SUQ69" s="24"/>
      <c r="SUR69" s="24"/>
      <c r="SUS69" s="24"/>
      <c r="SUT69" s="24"/>
      <c r="SUU69" s="24"/>
      <c r="SUV69" s="24"/>
      <c r="SUW69" s="24"/>
      <c r="SUX69" s="24"/>
      <c r="SUY69" s="24"/>
      <c r="SUZ69" s="24"/>
      <c r="SVA69" s="24"/>
      <c r="SVB69" s="24"/>
      <c r="SVC69" s="24"/>
      <c r="SVD69" s="24"/>
      <c r="SVE69" s="24"/>
      <c r="SVF69" s="24"/>
      <c r="SVG69" s="24"/>
      <c r="SVH69" s="24"/>
      <c r="SVI69" s="24"/>
      <c r="SVJ69" s="24"/>
      <c r="SVK69" s="24"/>
      <c r="SVL69" s="24"/>
      <c r="SVM69" s="24"/>
      <c r="SVN69" s="24"/>
      <c r="SVO69" s="24"/>
      <c r="SVP69" s="24"/>
      <c r="SVQ69" s="24"/>
      <c r="SVR69" s="24"/>
      <c r="SVS69" s="24"/>
      <c r="SVT69" s="24"/>
      <c r="SVU69" s="24"/>
      <c r="SVV69" s="24"/>
      <c r="SVW69" s="24"/>
      <c r="SVX69" s="24"/>
      <c r="SVY69" s="24"/>
      <c r="SVZ69" s="24"/>
      <c r="SWA69" s="24"/>
      <c r="SWB69" s="24"/>
      <c r="SWC69" s="24"/>
      <c r="SWD69" s="24"/>
      <c r="SWE69" s="24"/>
      <c r="SWF69" s="24"/>
      <c r="SWG69" s="24"/>
      <c r="SWH69" s="24"/>
      <c r="SWI69" s="24"/>
      <c r="SWJ69" s="24"/>
      <c r="SWK69" s="24"/>
      <c r="SWL69" s="24"/>
      <c r="SWM69" s="24"/>
      <c r="SWN69" s="24"/>
      <c r="SWO69" s="24"/>
      <c r="SWP69" s="24"/>
      <c r="SWQ69" s="24"/>
      <c r="SWR69" s="24"/>
      <c r="SWS69" s="24"/>
      <c r="SWT69" s="24"/>
      <c r="SWU69" s="24"/>
      <c r="SWV69" s="24"/>
      <c r="SWW69" s="24"/>
      <c r="SWX69" s="24"/>
      <c r="SWY69" s="24"/>
      <c r="SWZ69" s="24"/>
      <c r="SXA69" s="24"/>
      <c r="SXB69" s="24"/>
      <c r="SXC69" s="24"/>
      <c r="SXD69" s="24"/>
      <c r="SXE69" s="24"/>
      <c r="SXF69" s="24"/>
      <c r="SXG69" s="24"/>
      <c r="SXH69" s="24"/>
      <c r="SXI69" s="24"/>
      <c r="SXJ69" s="24"/>
      <c r="SXK69" s="24"/>
      <c r="SXL69" s="24"/>
      <c r="SXM69" s="24"/>
      <c r="SXN69" s="24"/>
      <c r="SXO69" s="24"/>
      <c r="SXP69" s="24"/>
      <c r="SXQ69" s="24"/>
      <c r="SXR69" s="24"/>
      <c r="SXS69" s="24"/>
      <c r="SXT69" s="24"/>
      <c r="SXU69" s="24"/>
      <c r="SXV69" s="24"/>
      <c r="SXW69" s="24"/>
      <c r="SXX69" s="24"/>
      <c r="SXY69" s="24"/>
      <c r="SXZ69" s="24"/>
      <c r="SYA69" s="24"/>
      <c r="SYB69" s="24"/>
      <c r="SYC69" s="24"/>
      <c r="SYD69" s="24"/>
      <c r="SYE69" s="24"/>
      <c r="SYF69" s="24"/>
      <c r="SYG69" s="24"/>
      <c r="SYH69" s="24"/>
      <c r="SYI69" s="24"/>
      <c r="SYJ69" s="24"/>
      <c r="SYK69" s="24"/>
      <c r="SYL69" s="24"/>
      <c r="SYM69" s="24"/>
      <c r="SYN69" s="24"/>
      <c r="SYO69" s="24"/>
      <c r="SYP69" s="24"/>
      <c r="SYQ69" s="24"/>
      <c r="SYR69" s="24"/>
      <c r="SYS69" s="24"/>
      <c r="SYT69" s="24"/>
      <c r="SYU69" s="24"/>
      <c r="SYV69" s="24"/>
      <c r="SYW69" s="24"/>
      <c r="SYX69" s="24"/>
      <c r="SYY69" s="24"/>
      <c r="SYZ69" s="24"/>
      <c r="SZA69" s="24"/>
      <c r="SZB69" s="24"/>
      <c r="SZC69" s="24"/>
      <c r="SZD69" s="24"/>
      <c r="SZE69" s="24"/>
      <c r="SZF69" s="24"/>
      <c r="SZG69" s="24"/>
      <c r="SZH69" s="24"/>
      <c r="SZI69" s="24"/>
      <c r="SZJ69" s="24"/>
      <c r="SZK69" s="24"/>
      <c r="SZL69" s="24"/>
      <c r="SZM69" s="24"/>
      <c r="SZN69" s="24"/>
      <c r="SZO69" s="24"/>
      <c r="SZP69" s="24"/>
      <c r="SZQ69" s="24"/>
      <c r="SZR69" s="24"/>
      <c r="SZS69" s="24"/>
      <c r="SZT69" s="24"/>
      <c r="SZU69" s="24"/>
      <c r="SZV69" s="24"/>
      <c r="SZW69" s="24"/>
      <c r="SZX69" s="24"/>
      <c r="SZY69" s="24"/>
      <c r="SZZ69" s="24"/>
      <c r="TAA69" s="24"/>
      <c r="TAB69" s="24"/>
      <c r="TAC69" s="24"/>
      <c r="TAD69" s="24"/>
      <c r="TAE69" s="24"/>
      <c r="TAF69" s="24"/>
      <c r="TAG69" s="24"/>
      <c r="TAH69" s="24"/>
      <c r="TAI69" s="24"/>
      <c r="TAJ69" s="24"/>
      <c r="TAK69" s="24"/>
      <c r="TAL69" s="24"/>
      <c r="TAM69" s="24"/>
      <c r="TAN69" s="24"/>
      <c r="TAO69" s="24"/>
      <c r="TAP69" s="24"/>
      <c r="TAQ69" s="24"/>
      <c r="TAR69" s="24"/>
      <c r="TAS69" s="24"/>
      <c r="TAT69" s="24"/>
      <c r="TAU69" s="24"/>
      <c r="TAV69" s="24"/>
      <c r="TAW69" s="24"/>
      <c r="TAX69" s="24"/>
      <c r="TAY69" s="24"/>
      <c r="TAZ69" s="24"/>
      <c r="TBA69" s="24"/>
      <c r="TBB69" s="24"/>
      <c r="TBC69" s="24"/>
      <c r="TBD69" s="24"/>
      <c r="TBE69" s="24"/>
      <c r="TBF69" s="24"/>
      <c r="TBG69" s="24"/>
      <c r="TBH69" s="24"/>
      <c r="TBI69" s="24"/>
      <c r="TBJ69" s="24"/>
      <c r="TBK69" s="24"/>
      <c r="TBL69" s="24"/>
      <c r="TBM69" s="24"/>
      <c r="TBN69" s="24"/>
      <c r="TBO69" s="24"/>
      <c r="TBP69" s="24"/>
      <c r="TBQ69" s="24"/>
      <c r="TBR69" s="24"/>
      <c r="TBS69" s="24"/>
      <c r="TBT69" s="24"/>
      <c r="TBU69" s="24"/>
      <c r="TBV69" s="24"/>
      <c r="TBW69" s="24"/>
      <c r="TBX69" s="24"/>
      <c r="TBY69" s="24"/>
      <c r="TBZ69" s="24"/>
      <c r="TCA69" s="24"/>
      <c r="TCB69" s="24"/>
      <c r="TCC69" s="24"/>
      <c r="TCD69" s="24"/>
      <c r="TCE69" s="24"/>
      <c r="TCF69" s="24"/>
      <c r="TCG69" s="24"/>
      <c r="TCH69" s="24"/>
      <c r="TCI69" s="24"/>
      <c r="TCJ69" s="24"/>
      <c r="TCK69" s="24"/>
      <c r="TCL69" s="24"/>
      <c r="TCM69" s="24"/>
      <c r="TCN69" s="24"/>
      <c r="TCO69" s="24"/>
      <c r="TCP69" s="24"/>
      <c r="TCQ69" s="24"/>
      <c r="TCR69" s="24"/>
      <c r="TCS69" s="24"/>
      <c r="TCT69" s="24"/>
      <c r="TCU69" s="24"/>
      <c r="TCV69" s="24"/>
      <c r="TCW69" s="24"/>
      <c r="TCX69" s="24"/>
      <c r="TCY69" s="24"/>
      <c r="TCZ69" s="24"/>
      <c r="TDA69" s="24"/>
      <c r="TDB69" s="24"/>
      <c r="TDC69" s="24"/>
      <c r="TDD69" s="24"/>
      <c r="TDE69" s="24"/>
      <c r="TDF69" s="24"/>
      <c r="TDG69" s="24"/>
      <c r="TDH69" s="24"/>
      <c r="TDI69" s="24"/>
      <c r="TDJ69" s="24"/>
      <c r="TDK69" s="24"/>
      <c r="TDL69" s="24"/>
      <c r="TDM69" s="24"/>
      <c r="TDN69" s="24"/>
      <c r="TDO69" s="24"/>
      <c r="TDP69" s="24"/>
      <c r="TDQ69" s="24"/>
      <c r="TDR69" s="24"/>
      <c r="TDS69" s="24"/>
      <c r="TDT69" s="24"/>
      <c r="TDU69" s="24"/>
      <c r="TDV69" s="24"/>
      <c r="TDW69" s="24"/>
      <c r="TDX69" s="24"/>
      <c r="TDY69" s="24"/>
      <c r="TDZ69" s="24"/>
      <c r="TEA69" s="24"/>
      <c r="TEB69" s="24"/>
      <c r="TEC69" s="24"/>
      <c r="TED69" s="24"/>
      <c r="TEE69" s="24"/>
      <c r="TEF69" s="24"/>
      <c r="TEG69" s="24"/>
      <c r="TEH69" s="24"/>
      <c r="TEI69" s="24"/>
      <c r="TEJ69" s="24"/>
      <c r="TEK69" s="24"/>
      <c r="TEL69" s="24"/>
      <c r="TEM69" s="24"/>
      <c r="TEN69" s="24"/>
      <c r="TEO69" s="24"/>
      <c r="TEP69" s="24"/>
      <c r="TEQ69" s="24"/>
      <c r="TER69" s="24"/>
      <c r="TES69" s="24"/>
      <c r="TET69" s="24"/>
      <c r="TEU69" s="24"/>
      <c r="TEV69" s="24"/>
      <c r="TEW69" s="24"/>
      <c r="TEX69" s="24"/>
      <c r="TEY69" s="24"/>
      <c r="TEZ69" s="24"/>
      <c r="TFA69" s="24"/>
      <c r="TFB69" s="24"/>
      <c r="TFC69" s="24"/>
      <c r="TFD69" s="24"/>
      <c r="TFE69" s="24"/>
      <c r="TFF69" s="24"/>
      <c r="TFG69" s="24"/>
      <c r="TFH69" s="24"/>
      <c r="TFI69" s="24"/>
      <c r="TFJ69" s="24"/>
      <c r="TFK69" s="24"/>
      <c r="TFL69" s="24"/>
      <c r="TFM69" s="24"/>
      <c r="TFN69" s="24"/>
      <c r="TFO69" s="24"/>
      <c r="TFP69" s="24"/>
      <c r="TFQ69" s="24"/>
      <c r="TFR69" s="24"/>
      <c r="TFS69" s="24"/>
      <c r="TFT69" s="24"/>
      <c r="TFU69" s="24"/>
      <c r="TFV69" s="24"/>
      <c r="TFW69" s="24"/>
      <c r="TFX69" s="24"/>
      <c r="TFY69" s="24"/>
      <c r="TFZ69" s="24"/>
      <c r="TGA69" s="24"/>
      <c r="TGB69" s="24"/>
      <c r="TGC69" s="24"/>
      <c r="TGD69" s="24"/>
      <c r="TGE69" s="24"/>
      <c r="TGF69" s="24"/>
      <c r="TGG69" s="24"/>
      <c r="TGH69" s="24"/>
      <c r="TGI69" s="24"/>
      <c r="TGJ69" s="24"/>
      <c r="TGK69" s="24"/>
      <c r="TGL69" s="24"/>
      <c r="TGM69" s="24"/>
      <c r="TGN69" s="24"/>
      <c r="TGO69" s="24"/>
      <c r="TGP69" s="24"/>
      <c r="TGQ69" s="24"/>
      <c r="TGR69" s="24"/>
      <c r="TGS69" s="24"/>
      <c r="TGT69" s="24"/>
      <c r="TGU69" s="24"/>
      <c r="TGV69" s="24"/>
      <c r="TGW69" s="24"/>
      <c r="TGX69" s="24"/>
      <c r="TGY69" s="24"/>
      <c r="TGZ69" s="24"/>
      <c r="THA69" s="24"/>
      <c r="THB69" s="24"/>
      <c r="THC69" s="24"/>
      <c r="THD69" s="24"/>
      <c r="THE69" s="24"/>
      <c r="THF69" s="24"/>
      <c r="THG69" s="24"/>
      <c r="THH69" s="24"/>
      <c r="THI69" s="24"/>
      <c r="THJ69" s="24"/>
      <c r="THK69" s="24"/>
      <c r="THL69" s="24"/>
      <c r="THM69" s="24"/>
      <c r="THN69" s="24"/>
      <c r="THO69" s="24"/>
      <c r="THP69" s="24"/>
      <c r="THQ69" s="24"/>
      <c r="THR69" s="24"/>
      <c r="THS69" s="24"/>
      <c r="THT69" s="24"/>
      <c r="THU69" s="24"/>
      <c r="THV69" s="24"/>
      <c r="THW69" s="24"/>
      <c r="THX69" s="24"/>
      <c r="THY69" s="24"/>
      <c r="THZ69" s="24"/>
      <c r="TIA69" s="24"/>
      <c r="TIB69" s="24"/>
      <c r="TIC69" s="24"/>
      <c r="TID69" s="24"/>
      <c r="TIE69" s="24"/>
      <c r="TIF69" s="24"/>
      <c r="TIG69" s="24"/>
      <c r="TIH69" s="24"/>
      <c r="TII69" s="24"/>
      <c r="TIJ69" s="24"/>
      <c r="TIK69" s="24"/>
      <c r="TIL69" s="24"/>
      <c r="TIM69" s="24"/>
      <c r="TIN69" s="24"/>
      <c r="TIO69" s="24"/>
      <c r="TIP69" s="24"/>
      <c r="TIQ69" s="24"/>
      <c r="TIR69" s="24"/>
      <c r="TIS69" s="24"/>
      <c r="TIT69" s="24"/>
      <c r="TIU69" s="24"/>
      <c r="TIV69" s="24"/>
      <c r="TIW69" s="24"/>
      <c r="TIX69" s="24"/>
      <c r="TIY69" s="24"/>
      <c r="TIZ69" s="24"/>
      <c r="TJA69" s="24"/>
      <c r="TJB69" s="24"/>
      <c r="TJC69" s="24"/>
      <c r="TJD69" s="24"/>
      <c r="TJE69" s="24"/>
      <c r="TJF69" s="24"/>
      <c r="TJG69" s="24"/>
      <c r="TJH69" s="24"/>
      <c r="TJI69" s="24"/>
      <c r="TJJ69" s="24"/>
      <c r="TJK69" s="24"/>
      <c r="TJL69" s="24"/>
      <c r="TJM69" s="24"/>
      <c r="TJN69" s="24"/>
      <c r="TJO69" s="24"/>
      <c r="TJP69" s="24"/>
      <c r="TJQ69" s="24"/>
      <c r="TJR69" s="24"/>
      <c r="TJS69" s="24"/>
      <c r="TJT69" s="24"/>
      <c r="TJU69" s="24"/>
      <c r="TJV69" s="24"/>
      <c r="TJW69" s="24"/>
      <c r="TJX69" s="24"/>
      <c r="TJY69" s="24"/>
      <c r="TJZ69" s="24"/>
      <c r="TKA69" s="24"/>
      <c r="TKB69" s="24"/>
      <c r="TKC69" s="24"/>
      <c r="TKD69" s="24"/>
      <c r="TKE69" s="24"/>
      <c r="TKF69" s="24"/>
      <c r="TKG69" s="24"/>
      <c r="TKH69" s="24"/>
      <c r="TKI69" s="24"/>
      <c r="TKJ69" s="24"/>
      <c r="TKK69" s="24"/>
      <c r="TKL69" s="24"/>
      <c r="TKM69" s="24"/>
      <c r="TKN69" s="24"/>
      <c r="TKO69" s="24"/>
      <c r="TKP69" s="24"/>
      <c r="TKQ69" s="24"/>
      <c r="TKR69" s="24"/>
      <c r="TKS69" s="24"/>
      <c r="TKT69" s="24"/>
      <c r="TKU69" s="24"/>
      <c r="TKV69" s="24"/>
      <c r="TKW69" s="24"/>
      <c r="TKX69" s="24"/>
      <c r="TKY69" s="24"/>
      <c r="TKZ69" s="24"/>
      <c r="TLA69" s="24"/>
      <c r="TLB69" s="24"/>
      <c r="TLC69" s="24"/>
      <c r="TLD69" s="24"/>
      <c r="TLE69" s="24"/>
      <c r="TLF69" s="24"/>
      <c r="TLG69" s="24"/>
      <c r="TLH69" s="24"/>
      <c r="TLI69" s="24"/>
      <c r="TLJ69" s="24"/>
      <c r="TLK69" s="24"/>
      <c r="TLL69" s="24"/>
      <c r="TLM69" s="24"/>
      <c r="TLN69" s="24"/>
      <c r="TLO69" s="24"/>
      <c r="TLP69" s="24"/>
      <c r="TLQ69" s="24"/>
      <c r="TLR69" s="24"/>
      <c r="TLS69" s="24"/>
      <c r="TLT69" s="24"/>
      <c r="TLU69" s="24"/>
      <c r="TLV69" s="24"/>
      <c r="TLW69" s="24"/>
      <c r="TLX69" s="24"/>
      <c r="TLY69" s="24"/>
      <c r="TLZ69" s="24"/>
      <c r="TMA69" s="24"/>
      <c r="TMB69" s="24"/>
      <c r="TMC69" s="24"/>
      <c r="TMD69" s="24"/>
      <c r="TME69" s="24"/>
      <c r="TMF69" s="24"/>
      <c r="TMG69" s="24"/>
      <c r="TMH69" s="24"/>
      <c r="TMI69" s="24"/>
      <c r="TMJ69" s="24"/>
      <c r="TMK69" s="24"/>
      <c r="TML69" s="24"/>
      <c r="TMM69" s="24"/>
      <c r="TMN69" s="24"/>
      <c r="TMO69" s="24"/>
      <c r="TMP69" s="24"/>
      <c r="TMQ69" s="24"/>
      <c r="TMR69" s="24"/>
      <c r="TMS69" s="24"/>
      <c r="TMT69" s="24"/>
      <c r="TMU69" s="24"/>
      <c r="TMV69" s="24"/>
      <c r="TMW69" s="24"/>
      <c r="TMX69" s="24"/>
      <c r="TMY69" s="24"/>
      <c r="TMZ69" s="24"/>
      <c r="TNA69" s="24"/>
      <c r="TNB69" s="24"/>
      <c r="TNC69" s="24"/>
      <c r="TND69" s="24"/>
      <c r="TNE69" s="24"/>
      <c r="TNF69" s="24"/>
      <c r="TNG69" s="24"/>
      <c r="TNH69" s="24"/>
      <c r="TNI69" s="24"/>
      <c r="TNJ69" s="24"/>
      <c r="TNK69" s="24"/>
      <c r="TNL69" s="24"/>
      <c r="TNM69" s="24"/>
      <c r="TNN69" s="24"/>
      <c r="TNO69" s="24"/>
      <c r="TNP69" s="24"/>
      <c r="TNQ69" s="24"/>
      <c r="TNR69" s="24"/>
      <c r="TNS69" s="24"/>
      <c r="TNT69" s="24"/>
      <c r="TNU69" s="24"/>
      <c r="TNV69" s="24"/>
      <c r="TNW69" s="24"/>
      <c r="TNX69" s="24"/>
      <c r="TNY69" s="24"/>
      <c r="TNZ69" s="24"/>
      <c r="TOA69" s="24"/>
      <c r="TOB69" s="24"/>
      <c r="TOC69" s="24"/>
      <c r="TOD69" s="24"/>
      <c r="TOE69" s="24"/>
      <c r="TOF69" s="24"/>
      <c r="TOG69" s="24"/>
      <c r="TOH69" s="24"/>
      <c r="TOI69" s="24"/>
      <c r="TOJ69" s="24"/>
      <c r="TOK69" s="24"/>
      <c r="TOL69" s="24"/>
      <c r="TOM69" s="24"/>
      <c r="TON69" s="24"/>
      <c r="TOO69" s="24"/>
      <c r="TOP69" s="24"/>
      <c r="TOQ69" s="24"/>
      <c r="TOR69" s="24"/>
      <c r="TOS69" s="24"/>
      <c r="TOT69" s="24"/>
      <c r="TOU69" s="24"/>
      <c r="TOV69" s="24"/>
      <c r="TOW69" s="24"/>
      <c r="TOX69" s="24"/>
      <c r="TOY69" s="24"/>
      <c r="TOZ69" s="24"/>
      <c r="TPA69" s="24"/>
      <c r="TPB69" s="24"/>
      <c r="TPC69" s="24"/>
      <c r="TPD69" s="24"/>
      <c r="TPE69" s="24"/>
      <c r="TPF69" s="24"/>
      <c r="TPG69" s="24"/>
      <c r="TPH69" s="24"/>
      <c r="TPI69" s="24"/>
      <c r="TPJ69" s="24"/>
      <c r="TPK69" s="24"/>
      <c r="TPL69" s="24"/>
      <c r="TPM69" s="24"/>
      <c r="TPN69" s="24"/>
      <c r="TPO69" s="24"/>
      <c r="TPP69" s="24"/>
      <c r="TPQ69" s="24"/>
      <c r="TPR69" s="24"/>
      <c r="TPS69" s="24"/>
      <c r="TPT69" s="24"/>
      <c r="TPU69" s="24"/>
      <c r="TPV69" s="24"/>
      <c r="TPW69" s="24"/>
      <c r="TPX69" s="24"/>
      <c r="TPY69" s="24"/>
      <c r="TPZ69" s="24"/>
      <c r="TQA69" s="24"/>
      <c r="TQB69" s="24"/>
      <c r="TQC69" s="24"/>
      <c r="TQD69" s="24"/>
      <c r="TQE69" s="24"/>
      <c r="TQF69" s="24"/>
      <c r="TQG69" s="24"/>
      <c r="TQH69" s="24"/>
      <c r="TQI69" s="24"/>
      <c r="TQJ69" s="24"/>
      <c r="TQK69" s="24"/>
      <c r="TQL69" s="24"/>
      <c r="TQM69" s="24"/>
      <c r="TQN69" s="24"/>
      <c r="TQO69" s="24"/>
      <c r="TQP69" s="24"/>
      <c r="TQQ69" s="24"/>
      <c r="TQR69" s="24"/>
      <c r="TQS69" s="24"/>
      <c r="TQT69" s="24"/>
      <c r="TQU69" s="24"/>
      <c r="TQV69" s="24"/>
      <c r="TQW69" s="24"/>
      <c r="TQX69" s="24"/>
      <c r="TQY69" s="24"/>
      <c r="TQZ69" s="24"/>
      <c r="TRA69" s="24"/>
      <c r="TRB69" s="24"/>
      <c r="TRC69" s="24"/>
      <c r="TRD69" s="24"/>
      <c r="TRE69" s="24"/>
      <c r="TRF69" s="24"/>
      <c r="TRG69" s="24"/>
      <c r="TRH69" s="24"/>
      <c r="TRI69" s="24"/>
      <c r="TRJ69" s="24"/>
      <c r="TRK69" s="24"/>
      <c r="TRL69" s="24"/>
      <c r="TRM69" s="24"/>
      <c r="TRN69" s="24"/>
      <c r="TRO69" s="24"/>
      <c r="TRP69" s="24"/>
      <c r="TRQ69" s="24"/>
      <c r="TRR69" s="24"/>
      <c r="TRS69" s="24"/>
      <c r="TRT69" s="24"/>
      <c r="TRU69" s="24"/>
      <c r="TRV69" s="24"/>
      <c r="TRW69" s="24"/>
      <c r="TRX69" s="24"/>
      <c r="TRY69" s="24"/>
      <c r="TRZ69" s="24"/>
      <c r="TSA69" s="24"/>
      <c r="TSB69" s="24"/>
      <c r="TSC69" s="24"/>
      <c r="TSD69" s="24"/>
      <c r="TSE69" s="24"/>
      <c r="TSF69" s="24"/>
      <c r="TSG69" s="24"/>
      <c r="TSH69" s="24"/>
      <c r="TSI69" s="24"/>
      <c r="TSJ69" s="24"/>
      <c r="TSK69" s="24"/>
      <c r="TSL69" s="24"/>
      <c r="TSM69" s="24"/>
      <c r="TSN69" s="24"/>
      <c r="TSO69" s="24"/>
      <c r="TSP69" s="24"/>
      <c r="TSQ69" s="24"/>
      <c r="TSR69" s="24"/>
      <c r="TSS69" s="24"/>
      <c r="TST69" s="24"/>
      <c r="TSU69" s="24"/>
      <c r="TSV69" s="24"/>
      <c r="TSW69" s="24"/>
      <c r="TSX69" s="24"/>
      <c r="TSY69" s="24"/>
      <c r="TSZ69" s="24"/>
      <c r="TTA69" s="24"/>
      <c r="TTB69" s="24"/>
      <c r="TTC69" s="24"/>
      <c r="TTD69" s="24"/>
      <c r="TTE69" s="24"/>
      <c r="TTF69" s="24"/>
      <c r="TTG69" s="24"/>
      <c r="TTH69" s="24"/>
      <c r="TTI69" s="24"/>
      <c r="TTJ69" s="24"/>
      <c r="TTK69" s="24"/>
      <c r="TTL69" s="24"/>
      <c r="TTM69" s="24"/>
      <c r="TTN69" s="24"/>
      <c r="TTO69" s="24"/>
      <c r="TTP69" s="24"/>
      <c r="TTQ69" s="24"/>
      <c r="TTR69" s="24"/>
      <c r="TTS69" s="24"/>
      <c r="TTT69" s="24"/>
      <c r="TTU69" s="24"/>
      <c r="TTV69" s="24"/>
      <c r="TTW69" s="24"/>
      <c r="TTX69" s="24"/>
      <c r="TTY69" s="24"/>
      <c r="TTZ69" s="24"/>
      <c r="TUA69" s="24"/>
      <c r="TUB69" s="24"/>
      <c r="TUC69" s="24"/>
      <c r="TUD69" s="24"/>
      <c r="TUE69" s="24"/>
      <c r="TUF69" s="24"/>
      <c r="TUG69" s="24"/>
      <c r="TUH69" s="24"/>
      <c r="TUI69" s="24"/>
      <c r="TUJ69" s="24"/>
      <c r="TUK69" s="24"/>
      <c r="TUL69" s="24"/>
      <c r="TUM69" s="24"/>
      <c r="TUN69" s="24"/>
      <c r="TUO69" s="24"/>
      <c r="TUP69" s="24"/>
      <c r="TUQ69" s="24"/>
      <c r="TUR69" s="24"/>
      <c r="TUS69" s="24"/>
      <c r="TUT69" s="24"/>
      <c r="TUU69" s="24"/>
      <c r="TUV69" s="24"/>
      <c r="TUW69" s="24"/>
      <c r="TUX69" s="24"/>
      <c r="TUY69" s="24"/>
      <c r="TUZ69" s="24"/>
      <c r="TVA69" s="24"/>
      <c r="TVB69" s="24"/>
      <c r="TVC69" s="24"/>
      <c r="TVD69" s="24"/>
      <c r="TVE69" s="24"/>
      <c r="TVF69" s="24"/>
      <c r="TVG69" s="24"/>
      <c r="TVH69" s="24"/>
      <c r="TVI69" s="24"/>
      <c r="TVJ69" s="24"/>
      <c r="TVK69" s="24"/>
      <c r="TVL69" s="24"/>
      <c r="TVM69" s="24"/>
      <c r="TVN69" s="24"/>
      <c r="TVO69" s="24"/>
      <c r="TVP69" s="24"/>
      <c r="TVQ69" s="24"/>
      <c r="TVR69" s="24"/>
      <c r="TVS69" s="24"/>
      <c r="TVT69" s="24"/>
      <c r="TVU69" s="24"/>
      <c r="TVV69" s="24"/>
      <c r="TVW69" s="24"/>
      <c r="TVX69" s="24"/>
      <c r="TVY69" s="24"/>
      <c r="TVZ69" s="24"/>
      <c r="TWA69" s="24"/>
      <c r="TWB69" s="24"/>
      <c r="TWC69" s="24"/>
      <c r="TWD69" s="24"/>
      <c r="TWE69" s="24"/>
      <c r="TWF69" s="24"/>
      <c r="TWG69" s="24"/>
      <c r="TWH69" s="24"/>
      <c r="TWI69" s="24"/>
      <c r="TWJ69" s="24"/>
      <c r="TWK69" s="24"/>
      <c r="TWL69" s="24"/>
      <c r="TWM69" s="24"/>
      <c r="TWN69" s="24"/>
      <c r="TWO69" s="24"/>
      <c r="TWP69" s="24"/>
      <c r="TWQ69" s="24"/>
      <c r="TWR69" s="24"/>
      <c r="TWS69" s="24"/>
      <c r="TWT69" s="24"/>
      <c r="TWU69" s="24"/>
      <c r="TWV69" s="24"/>
      <c r="TWW69" s="24"/>
      <c r="TWX69" s="24"/>
      <c r="TWY69" s="24"/>
      <c r="TWZ69" s="24"/>
      <c r="TXA69" s="24"/>
      <c r="TXB69" s="24"/>
      <c r="TXC69" s="24"/>
      <c r="TXD69" s="24"/>
      <c r="TXE69" s="24"/>
      <c r="TXF69" s="24"/>
      <c r="TXG69" s="24"/>
      <c r="TXH69" s="24"/>
      <c r="TXI69" s="24"/>
      <c r="TXJ69" s="24"/>
      <c r="TXK69" s="24"/>
      <c r="TXL69" s="24"/>
      <c r="TXM69" s="24"/>
      <c r="TXN69" s="24"/>
      <c r="TXO69" s="24"/>
      <c r="TXP69" s="24"/>
      <c r="TXQ69" s="24"/>
      <c r="TXR69" s="24"/>
      <c r="TXS69" s="24"/>
      <c r="TXT69" s="24"/>
      <c r="TXU69" s="24"/>
      <c r="TXV69" s="24"/>
      <c r="TXW69" s="24"/>
      <c r="TXX69" s="24"/>
      <c r="TXY69" s="24"/>
      <c r="TXZ69" s="24"/>
      <c r="TYA69" s="24"/>
      <c r="TYB69" s="24"/>
      <c r="TYC69" s="24"/>
      <c r="TYD69" s="24"/>
      <c r="TYE69" s="24"/>
      <c r="TYF69" s="24"/>
      <c r="TYG69" s="24"/>
      <c r="TYH69" s="24"/>
      <c r="TYI69" s="24"/>
      <c r="TYJ69" s="24"/>
      <c r="TYK69" s="24"/>
      <c r="TYL69" s="24"/>
      <c r="TYM69" s="24"/>
      <c r="TYN69" s="24"/>
      <c r="TYO69" s="24"/>
      <c r="TYP69" s="24"/>
      <c r="TYQ69" s="24"/>
      <c r="TYR69" s="24"/>
      <c r="TYS69" s="24"/>
      <c r="TYT69" s="24"/>
      <c r="TYU69" s="24"/>
      <c r="TYV69" s="24"/>
      <c r="TYW69" s="24"/>
      <c r="TYX69" s="24"/>
      <c r="TYY69" s="24"/>
      <c r="TYZ69" s="24"/>
      <c r="TZA69" s="24"/>
      <c r="TZB69" s="24"/>
      <c r="TZC69" s="24"/>
      <c r="TZD69" s="24"/>
      <c r="TZE69" s="24"/>
      <c r="TZF69" s="24"/>
      <c r="TZG69" s="24"/>
      <c r="TZH69" s="24"/>
      <c r="TZI69" s="24"/>
      <c r="TZJ69" s="24"/>
      <c r="TZK69" s="24"/>
      <c r="TZL69" s="24"/>
      <c r="TZM69" s="24"/>
      <c r="TZN69" s="24"/>
      <c r="TZO69" s="24"/>
      <c r="TZP69" s="24"/>
      <c r="TZQ69" s="24"/>
      <c r="TZR69" s="24"/>
      <c r="TZS69" s="24"/>
      <c r="TZT69" s="24"/>
      <c r="TZU69" s="24"/>
      <c r="TZV69" s="24"/>
      <c r="TZW69" s="24"/>
      <c r="TZX69" s="24"/>
      <c r="TZY69" s="24"/>
      <c r="TZZ69" s="24"/>
      <c r="UAA69" s="24"/>
      <c r="UAB69" s="24"/>
      <c r="UAC69" s="24"/>
      <c r="UAD69" s="24"/>
      <c r="UAE69" s="24"/>
      <c r="UAF69" s="24"/>
      <c r="UAG69" s="24"/>
      <c r="UAH69" s="24"/>
      <c r="UAI69" s="24"/>
      <c r="UAJ69" s="24"/>
      <c r="UAK69" s="24"/>
      <c r="UAL69" s="24"/>
      <c r="UAM69" s="24"/>
      <c r="UAN69" s="24"/>
      <c r="UAO69" s="24"/>
      <c r="UAP69" s="24"/>
      <c r="UAQ69" s="24"/>
      <c r="UAR69" s="24"/>
      <c r="UAS69" s="24"/>
      <c r="UAT69" s="24"/>
      <c r="UAU69" s="24"/>
      <c r="UAV69" s="24"/>
      <c r="UAW69" s="24"/>
      <c r="UAX69" s="24"/>
      <c r="UAY69" s="24"/>
      <c r="UAZ69" s="24"/>
      <c r="UBA69" s="24"/>
      <c r="UBB69" s="24"/>
      <c r="UBC69" s="24"/>
      <c r="UBD69" s="24"/>
      <c r="UBE69" s="24"/>
      <c r="UBF69" s="24"/>
      <c r="UBG69" s="24"/>
      <c r="UBH69" s="24"/>
      <c r="UBI69" s="24"/>
      <c r="UBJ69" s="24"/>
      <c r="UBK69" s="24"/>
      <c r="UBL69" s="24"/>
      <c r="UBM69" s="24"/>
      <c r="UBN69" s="24"/>
      <c r="UBO69" s="24"/>
      <c r="UBP69" s="24"/>
      <c r="UBQ69" s="24"/>
      <c r="UBR69" s="24"/>
      <c r="UBS69" s="24"/>
      <c r="UBT69" s="24"/>
      <c r="UBU69" s="24"/>
      <c r="UBV69" s="24"/>
      <c r="UBW69" s="24"/>
      <c r="UBX69" s="24"/>
      <c r="UBY69" s="24"/>
      <c r="UBZ69" s="24"/>
      <c r="UCA69" s="24"/>
      <c r="UCB69" s="24"/>
      <c r="UCC69" s="24"/>
      <c r="UCD69" s="24"/>
      <c r="UCE69" s="24"/>
      <c r="UCF69" s="24"/>
      <c r="UCG69" s="24"/>
      <c r="UCH69" s="24"/>
      <c r="UCI69" s="24"/>
      <c r="UCJ69" s="24"/>
      <c r="UCK69" s="24"/>
      <c r="UCL69" s="24"/>
      <c r="UCM69" s="24"/>
      <c r="UCN69" s="24"/>
      <c r="UCO69" s="24"/>
      <c r="UCP69" s="24"/>
      <c r="UCQ69" s="24"/>
      <c r="UCR69" s="24"/>
      <c r="UCS69" s="24"/>
      <c r="UCT69" s="24"/>
      <c r="UCU69" s="24"/>
      <c r="UCV69" s="24"/>
      <c r="UCW69" s="24"/>
      <c r="UCX69" s="24"/>
      <c r="UCY69" s="24"/>
      <c r="UCZ69" s="24"/>
      <c r="UDA69" s="24"/>
      <c r="UDB69" s="24"/>
      <c r="UDC69" s="24"/>
      <c r="UDD69" s="24"/>
      <c r="UDE69" s="24"/>
      <c r="UDF69" s="24"/>
      <c r="UDG69" s="24"/>
      <c r="UDH69" s="24"/>
      <c r="UDI69" s="24"/>
      <c r="UDJ69" s="24"/>
      <c r="UDK69" s="24"/>
      <c r="UDL69" s="24"/>
      <c r="UDM69" s="24"/>
      <c r="UDN69" s="24"/>
      <c r="UDO69" s="24"/>
      <c r="UDP69" s="24"/>
      <c r="UDQ69" s="24"/>
      <c r="UDR69" s="24"/>
      <c r="UDS69" s="24"/>
      <c r="UDT69" s="24"/>
      <c r="UDU69" s="24"/>
      <c r="UDV69" s="24"/>
      <c r="UDW69" s="24"/>
      <c r="UDX69" s="24"/>
      <c r="UDY69" s="24"/>
      <c r="UDZ69" s="24"/>
      <c r="UEA69" s="24"/>
      <c r="UEB69" s="24"/>
      <c r="UEC69" s="24"/>
      <c r="UED69" s="24"/>
      <c r="UEE69" s="24"/>
      <c r="UEF69" s="24"/>
      <c r="UEG69" s="24"/>
      <c r="UEH69" s="24"/>
      <c r="UEI69" s="24"/>
      <c r="UEJ69" s="24"/>
      <c r="UEK69" s="24"/>
      <c r="UEL69" s="24"/>
      <c r="UEM69" s="24"/>
      <c r="UEN69" s="24"/>
      <c r="UEO69" s="24"/>
      <c r="UEP69" s="24"/>
      <c r="UEQ69" s="24"/>
      <c r="UER69" s="24"/>
      <c r="UES69" s="24"/>
      <c r="UET69" s="24"/>
      <c r="UEU69" s="24"/>
      <c r="UEV69" s="24"/>
      <c r="UEW69" s="24"/>
      <c r="UEX69" s="24"/>
      <c r="UEY69" s="24"/>
      <c r="UEZ69" s="24"/>
      <c r="UFA69" s="24"/>
      <c r="UFB69" s="24"/>
      <c r="UFC69" s="24"/>
      <c r="UFD69" s="24"/>
      <c r="UFE69" s="24"/>
      <c r="UFF69" s="24"/>
      <c r="UFG69" s="24"/>
      <c r="UFH69" s="24"/>
      <c r="UFI69" s="24"/>
      <c r="UFJ69" s="24"/>
      <c r="UFK69" s="24"/>
      <c r="UFL69" s="24"/>
      <c r="UFM69" s="24"/>
      <c r="UFN69" s="24"/>
      <c r="UFO69" s="24"/>
      <c r="UFP69" s="24"/>
      <c r="UFQ69" s="24"/>
      <c r="UFR69" s="24"/>
      <c r="UFS69" s="24"/>
      <c r="UFT69" s="24"/>
      <c r="UFU69" s="24"/>
      <c r="UFV69" s="24"/>
      <c r="UFW69" s="24"/>
      <c r="UFX69" s="24"/>
      <c r="UFY69" s="24"/>
      <c r="UFZ69" s="24"/>
      <c r="UGA69" s="24"/>
      <c r="UGB69" s="24"/>
      <c r="UGC69" s="24"/>
      <c r="UGD69" s="24"/>
      <c r="UGE69" s="24"/>
      <c r="UGF69" s="24"/>
      <c r="UGG69" s="24"/>
      <c r="UGH69" s="24"/>
      <c r="UGI69" s="24"/>
      <c r="UGJ69" s="24"/>
      <c r="UGK69" s="24"/>
      <c r="UGL69" s="24"/>
      <c r="UGM69" s="24"/>
      <c r="UGN69" s="24"/>
      <c r="UGO69" s="24"/>
      <c r="UGP69" s="24"/>
      <c r="UGQ69" s="24"/>
      <c r="UGR69" s="24"/>
      <c r="UGS69" s="24"/>
      <c r="UGT69" s="24"/>
      <c r="UGU69" s="24"/>
      <c r="UGV69" s="24"/>
      <c r="UGW69" s="24"/>
      <c r="UGX69" s="24"/>
      <c r="UGY69" s="24"/>
      <c r="UGZ69" s="24"/>
      <c r="UHA69" s="24"/>
      <c r="UHB69" s="24"/>
      <c r="UHC69" s="24"/>
      <c r="UHD69" s="24"/>
      <c r="UHE69" s="24"/>
      <c r="UHF69" s="24"/>
      <c r="UHG69" s="24"/>
      <c r="UHH69" s="24"/>
      <c r="UHI69" s="24"/>
      <c r="UHJ69" s="24"/>
      <c r="UHK69" s="24"/>
      <c r="UHL69" s="24"/>
      <c r="UHM69" s="24"/>
      <c r="UHN69" s="24"/>
      <c r="UHO69" s="24"/>
      <c r="UHP69" s="24"/>
      <c r="UHQ69" s="24"/>
      <c r="UHR69" s="24"/>
      <c r="UHS69" s="24"/>
      <c r="UHT69" s="24"/>
      <c r="UHU69" s="24"/>
      <c r="UHV69" s="24"/>
      <c r="UHW69" s="24"/>
      <c r="UHX69" s="24"/>
      <c r="UHY69" s="24"/>
      <c r="UHZ69" s="24"/>
      <c r="UIA69" s="24"/>
      <c r="UIB69" s="24"/>
      <c r="UIC69" s="24"/>
      <c r="UID69" s="24"/>
      <c r="UIE69" s="24"/>
      <c r="UIF69" s="24"/>
      <c r="UIG69" s="24"/>
      <c r="UIH69" s="24"/>
      <c r="UII69" s="24"/>
      <c r="UIJ69" s="24"/>
      <c r="UIK69" s="24"/>
      <c r="UIL69" s="24"/>
      <c r="UIM69" s="24"/>
      <c r="UIN69" s="24"/>
      <c r="UIO69" s="24"/>
      <c r="UIP69" s="24"/>
      <c r="UIQ69" s="24"/>
      <c r="UIR69" s="24"/>
      <c r="UIS69" s="24"/>
      <c r="UIT69" s="24"/>
      <c r="UIU69" s="24"/>
      <c r="UIV69" s="24"/>
      <c r="UIW69" s="24"/>
      <c r="UIX69" s="24"/>
      <c r="UIY69" s="24"/>
      <c r="UIZ69" s="24"/>
      <c r="UJA69" s="24"/>
      <c r="UJB69" s="24"/>
      <c r="UJC69" s="24"/>
      <c r="UJD69" s="24"/>
      <c r="UJE69" s="24"/>
      <c r="UJF69" s="24"/>
      <c r="UJG69" s="24"/>
      <c r="UJH69" s="24"/>
      <c r="UJI69" s="24"/>
      <c r="UJJ69" s="24"/>
      <c r="UJK69" s="24"/>
      <c r="UJL69" s="24"/>
      <c r="UJM69" s="24"/>
      <c r="UJN69" s="24"/>
      <c r="UJO69" s="24"/>
      <c r="UJP69" s="24"/>
      <c r="UJQ69" s="24"/>
      <c r="UJR69" s="24"/>
      <c r="UJS69" s="24"/>
      <c r="UJT69" s="24"/>
      <c r="UJU69" s="24"/>
      <c r="UJV69" s="24"/>
      <c r="UJW69" s="24"/>
      <c r="UJX69" s="24"/>
      <c r="UJY69" s="24"/>
      <c r="UJZ69" s="24"/>
      <c r="UKA69" s="24"/>
      <c r="UKB69" s="24"/>
      <c r="UKC69" s="24"/>
      <c r="UKD69" s="24"/>
      <c r="UKE69" s="24"/>
      <c r="UKF69" s="24"/>
      <c r="UKG69" s="24"/>
      <c r="UKH69" s="24"/>
      <c r="UKI69" s="24"/>
      <c r="UKJ69" s="24"/>
      <c r="UKK69" s="24"/>
      <c r="UKL69" s="24"/>
      <c r="UKM69" s="24"/>
      <c r="UKN69" s="24"/>
      <c r="UKO69" s="24"/>
      <c r="UKP69" s="24"/>
      <c r="UKQ69" s="24"/>
      <c r="UKR69" s="24"/>
      <c r="UKS69" s="24"/>
      <c r="UKT69" s="24"/>
      <c r="UKU69" s="24"/>
      <c r="UKV69" s="24"/>
      <c r="UKW69" s="24"/>
      <c r="UKX69" s="24"/>
      <c r="UKY69" s="24"/>
      <c r="UKZ69" s="24"/>
      <c r="ULA69" s="24"/>
      <c r="ULB69" s="24"/>
      <c r="ULC69" s="24"/>
      <c r="ULD69" s="24"/>
      <c r="ULE69" s="24"/>
      <c r="ULF69" s="24"/>
      <c r="ULG69" s="24"/>
      <c r="ULH69" s="24"/>
      <c r="ULI69" s="24"/>
      <c r="ULJ69" s="24"/>
      <c r="ULK69" s="24"/>
      <c r="ULL69" s="24"/>
      <c r="ULM69" s="24"/>
      <c r="ULN69" s="24"/>
      <c r="ULO69" s="24"/>
      <c r="ULP69" s="24"/>
      <c r="ULQ69" s="24"/>
      <c r="ULR69" s="24"/>
      <c r="ULS69" s="24"/>
      <c r="ULT69" s="24"/>
      <c r="ULU69" s="24"/>
      <c r="ULV69" s="24"/>
      <c r="ULW69" s="24"/>
      <c r="ULX69" s="24"/>
      <c r="ULY69" s="24"/>
      <c r="ULZ69" s="24"/>
      <c r="UMA69" s="24"/>
      <c r="UMB69" s="24"/>
      <c r="UMC69" s="24"/>
      <c r="UMD69" s="24"/>
      <c r="UME69" s="24"/>
      <c r="UMF69" s="24"/>
      <c r="UMG69" s="24"/>
      <c r="UMH69" s="24"/>
      <c r="UMI69" s="24"/>
      <c r="UMJ69" s="24"/>
      <c r="UMK69" s="24"/>
      <c r="UML69" s="24"/>
      <c r="UMM69" s="24"/>
      <c r="UMN69" s="24"/>
      <c r="UMO69" s="24"/>
      <c r="UMP69" s="24"/>
      <c r="UMQ69" s="24"/>
      <c r="UMR69" s="24"/>
      <c r="UMS69" s="24"/>
      <c r="UMT69" s="24"/>
      <c r="UMU69" s="24"/>
      <c r="UMV69" s="24"/>
      <c r="UMW69" s="24"/>
      <c r="UMX69" s="24"/>
      <c r="UMY69" s="24"/>
      <c r="UMZ69" s="24"/>
      <c r="UNA69" s="24"/>
      <c r="UNB69" s="24"/>
      <c r="UNC69" s="24"/>
      <c r="UND69" s="24"/>
      <c r="UNE69" s="24"/>
      <c r="UNF69" s="24"/>
      <c r="UNG69" s="24"/>
      <c r="UNH69" s="24"/>
      <c r="UNI69" s="24"/>
      <c r="UNJ69" s="24"/>
      <c r="UNK69" s="24"/>
      <c r="UNL69" s="24"/>
      <c r="UNM69" s="24"/>
      <c r="UNN69" s="24"/>
      <c r="UNO69" s="24"/>
      <c r="UNP69" s="24"/>
      <c r="UNQ69" s="24"/>
      <c r="UNR69" s="24"/>
      <c r="UNS69" s="24"/>
      <c r="UNT69" s="24"/>
      <c r="UNU69" s="24"/>
      <c r="UNV69" s="24"/>
      <c r="UNW69" s="24"/>
      <c r="UNX69" s="24"/>
      <c r="UNY69" s="24"/>
      <c r="UNZ69" s="24"/>
      <c r="UOA69" s="24"/>
      <c r="UOB69" s="24"/>
      <c r="UOC69" s="24"/>
      <c r="UOD69" s="24"/>
      <c r="UOE69" s="24"/>
      <c r="UOF69" s="24"/>
      <c r="UOG69" s="24"/>
      <c r="UOH69" s="24"/>
      <c r="UOI69" s="24"/>
      <c r="UOJ69" s="24"/>
      <c r="UOK69" s="24"/>
      <c r="UOL69" s="24"/>
      <c r="UOM69" s="24"/>
      <c r="UON69" s="24"/>
      <c r="UOO69" s="24"/>
      <c r="UOP69" s="24"/>
      <c r="UOQ69" s="24"/>
      <c r="UOR69" s="24"/>
      <c r="UOS69" s="24"/>
      <c r="UOT69" s="24"/>
      <c r="UOU69" s="24"/>
      <c r="UOV69" s="24"/>
      <c r="UOW69" s="24"/>
      <c r="UOX69" s="24"/>
      <c r="UOY69" s="24"/>
      <c r="UOZ69" s="24"/>
      <c r="UPA69" s="24"/>
      <c r="UPB69" s="24"/>
      <c r="UPC69" s="24"/>
      <c r="UPD69" s="24"/>
      <c r="UPE69" s="24"/>
      <c r="UPF69" s="24"/>
      <c r="UPG69" s="24"/>
      <c r="UPH69" s="24"/>
      <c r="UPI69" s="24"/>
      <c r="UPJ69" s="24"/>
      <c r="UPK69" s="24"/>
      <c r="UPL69" s="24"/>
      <c r="UPM69" s="24"/>
      <c r="UPN69" s="24"/>
      <c r="UPO69" s="24"/>
      <c r="UPP69" s="24"/>
      <c r="UPQ69" s="24"/>
      <c r="UPR69" s="24"/>
      <c r="UPS69" s="24"/>
      <c r="UPT69" s="24"/>
      <c r="UPU69" s="24"/>
      <c r="UPV69" s="24"/>
      <c r="UPW69" s="24"/>
      <c r="UPX69" s="24"/>
      <c r="UPY69" s="24"/>
      <c r="UPZ69" s="24"/>
      <c r="UQA69" s="24"/>
      <c r="UQB69" s="24"/>
      <c r="UQC69" s="24"/>
      <c r="UQD69" s="24"/>
      <c r="UQE69" s="24"/>
      <c r="UQF69" s="24"/>
      <c r="UQG69" s="24"/>
      <c r="UQH69" s="24"/>
      <c r="UQI69" s="24"/>
      <c r="UQJ69" s="24"/>
      <c r="UQK69" s="24"/>
      <c r="UQL69" s="24"/>
      <c r="UQM69" s="24"/>
      <c r="UQN69" s="24"/>
      <c r="UQO69" s="24"/>
      <c r="UQP69" s="24"/>
      <c r="UQQ69" s="24"/>
      <c r="UQR69" s="24"/>
      <c r="UQS69" s="24"/>
      <c r="UQT69" s="24"/>
      <c r="UQU69" s="24"/>
      <c r="UQV69" s="24"/>
      <c r="UQW69" s="24"/>
      <c r="UQX69" s="24"/>
      <c r="UQY69" s="24"/>
      <c r="UQZ69" s="24"/>
      <c r="URA69" s="24"/>
      <c r="URB69" s="24"/>
      <c r="URC69" s="24"/>
      <c r="URD69" s="24"/>
      <c r="URE69" s="24"/>
      <c r="URF69" s="24"/>
      <c r="URG69" s="24"/>
      <c r="URH69" s="24"/>
      <c r="URI69" s="24"/>
      <c r="URJ69" s="24"/>
      <c r="URK69" s="24"/>
      <c r="URL69" s="24"/>
      <c r="URM69" s="24"/>
      <c r="URN69" s="24"/>
      <c r="URO69" s="24"/>
      <c r="URP69" s="24"/>
      <c r="URQ69" s="24"/>
      <c r="URR69" s="24"/>
      <c r="URS69" s="24"/>
      <c r="URT69" s="24"/>
      <c r="URU69" s="24"/>
      <c r="URV69" s="24"/>
      <c r="URW69" s="24"/>
      <c r="URX69" s="24"/>
      <c r="URY69" s="24"/>
      <c r="URZ69" s="24"/>
      <c r="USA69" s="24"/>
      <c r="USB69" s="24"/>
      <c r="USC69" s="24"/>
      <c r="USD69" s="24"/>
      <c r="USE69" s="24"/>
      <c r="USF69" s="24"/>
      <c r="USG69" s="24"/>
      <c r="USH69" s="24"/>
      <c r="USI69" s="24"/>
      <c r="USJ69" s="24"/>
      <c r="USK69" s="24"/>
      <c r="USL69" s="24"/>
      <c r="USM69" s="24"/>
      <c r="USN69" s="24"/>
      <c r="USO69" s="24"/>
      <c r="USP69" s="24"/>
      <c r="USQ69" s="24"/>
      <c r="USR69" s="24"/>
      <c r="USS69" s="24"/>
      <c r="UST69" s="24"/>
      <c r="USU69" s="24"/>
      <c r="USV69" s="24"/>
      <c r="USW69" s="24"/>
      <c r="USX69" s="24"/>
      <c r="USY69" s="24"/>
      <c r="USZ69" s="24"/>
      <c r="UTA69" s="24"/>
      <c r="UTB69" s="24"/>
      <c r="UTC69" s="24"/>
      <c r="UTD69" s="24"/>
      <c r="UTE69" s="24"/>
      <c r="UTF69" s="24"/>
      <c r="UTG69" s="24"/>
      <c r="UTH69" s="24"/>
      <c r="UTI69" s="24"/>
      <c r="UTJ69" s="24"/>
      <c r="UTK69" s="24"/>
      <c r="UTL69" s="24"/>
      <c r="UTM69" s="24"/>
      <c r="UTN69" s="24"/>
      <c r="UTO69" s="24"/>
      <c r="UTP69" s="24"/>
      <c r="UTQ69" s="24"/>
      <c r="UTR69" s="24"/>
      <c r="UTS69" s="24"/>
      <c r="UTT69" s="24"/>
      <c r="UTU69" s="24"/>
      <c r="UTV69" s="24"/>
      <c r="UTW69" s="24"/>
      <c r="UTX69" s="24"/>
      <c r="UTY69" s="24"/>
      <c r="UTZ69" s="24"/>
      <c r="UUA69" s="24"/>
      <c r="UUB69" s="24"/>
      <c r="UUC69" s="24"/>
      <c r="UUD69" s="24"/>
      <c r="UUE69" s="24"/>
      <c r="UUF69" s="24"/>
      <c r="UUG69" s="24"/>
      <c r="UUH69" s="24"/>
      <c r="UUI69" s="24"/>
      <c r="UUJ69" s="24"/>
      <c r="UUK69" s="24"/>
      <c r="UUL69" s="24"/>
      <c r="UUM69" s="24"/>
      <c r="UUN69" s="24"/>
      <c r="UUO69" s="24"/>
      <c r="UUP69" s="24"/>
      <c r="UUQ69" s="24"/>
      <c r="UUR69" s="24"/>
      <c r="UUS69" s="24"/>
      <c r="UUT69" s="24"/>
      <c r="UUU69" s="24"/>
      <c r="UUV69" s="24"/>
      <c r="UUW69" s="24"/>
      <c r="UUX69" s="24"/>
      <c r="UUY69" s="24"/>
      <c r="UUZ69" s="24"/>
      <c r="UVA69" s="24"/>
      <c r="UVB69" s="24"/>
      <c r="UVC69" s="24"/>
      <c r="UVD69" s="24"/>
      <c r="UVE69" s="24"/>
      <c r="UVF69" s="24"/>
      <c r="UVG69" s="24"/>
      <c r="UVH69" s="24"/>
      <c r="UVI69" s="24"/>
      <c r="UVJ69" s="24"/>
      <c r="UVK69" s="24"/>
      <c r="UVL69" s="24"/>
      <c r="UVM69" s="24"/>
      <c r="UVN69" s="24"/>
      <c r="UVO69" s="24"/>
      <c r="UVP69" s="24"/>
      <c r="UVQ69" s="24"/>
      <c r="UVR69" s="24"/>
      <c r="UVS69" s="24"/>
      <c r="UVT69" s="24"/>
      <c r="UVU69" s="24"/>
      <c r="UVV69" s="24"/>
      <c r="UVW69" s="24"/>
      <c r="UVX69" s="24"/>
      <c r="UVY69" s="24"/>
      <c r="UVZ69" s="24"/>
      <c r="UWA69" s="24"/>
      <c r="UWB69" s="24"/>
      <c r="UWC69" s="24"/>
      <c r="UWD69" s="24"/>
      <c r="UWE69" s="24"/>
      <c r="UWF69" s="24"/>
      <c r="UWG69" s="24"/>
      <c r="UWH69" s="24"/>
      <c r="UWI69" s="24"/>
      <c r="UWJ69" s="24"/>
      <c r="UWK69" s="24"/>
      <c r="UWL69" s="24"/>
      <c r="UWM69" s="24"/>
      <c r="UWN69" s="24"/>
      <c r="UWO69" s="24"/>
      <c r="UWP69" s="24"/>
      <c r="UWQ69" s="24"/>
      <c r="UWR69" s="24"/>
      <c r="UWS69" s="24"/>
      <c r="UWT69" s="24"/>
      <c r="UWU69" s="24"/>
      <c r="UWV69" s="24"/>
      <c r="UWW69" s="24"/>
      <c r="UWX69" s="24"/>
      <c r="UWY69" s="24"/>
      <c r="UWZ69" s="24"/>
      <c r="UXA69" s="24"/>
      <c r="UXB69" s="24"/>
      <c r="UXC69" s="24"/>
      <c r="UXD69" s="24"/>
      <c r="UXE69" s="24"/>
      <c r="UXF69" s="24"/>
      <c r="UXG69" s="24"/>
      <c r="UXH69" s="24"/>
      <c r="UXI69" s="24"/>
      <c r="UXJ69" s="24"/>
      <c r="UXK69" s="24"/>
      <c r="UXL69" s="24"/>
      <c r="UXM69" s="24"/>
      <c r="UXN69" s="24"/>
      <c r="UXO69" s="24"/>
      <c r="UXP69" s="24"/>
      <c r="UXQ69" s="24"/>
      <c r="UXR69" s="24"/>
      <c r="UXS69" s="24"/>
      <c r="UXT69" s="24"/>
      <c r="UXU69" s="24"/>
      <c r="UXV69" s="24"/>
      <c r="UXW69" s="24"/>
      <c r="UXX69" s="24"/>
      <c r="UXY69" s="24"/>
      <c r="UXZ69" s="24"/>
      <c r="UYA69" s="24"/>
      <c r="UYB69" s="24"/>
      <c r="UYC69" s="24"/>
      <c r="UYD69" s="24"/>
      <c r="UYE69" s="24"/>
      <c r="UYF69" s="24"/>
      <c r="UYG69" s="24"/>
      <c r="UYH69" s="24"/>
      <c r="UYI69" s="24"/>
      <c r="UYJ69" s="24"/>
      <c r="UYK69" s="24"/>
      <c r="UYL69" s="24"/>
      <c r="UYM69" s="24"/>
      <c r="UYN69" s="24"/>
      <c r="UYO69" s="24"/>
      <c r="UYP69" s="24"/>
      <c r="UYQ69" s="24"/>
      <c r="UYR69" s="24"/>
      <c r="UYS69" s="24"/>
      <c r="UYT69" s="24"/>
      <c r="UYU69" s="24"/>
      <c r="UYV69" s="24"/>
      <c r="UYW69" s="24"/>
      <c r="UYX69" s="24"/>
      <c r="UYY69" s="24"/>
      <c r="UYZ69" s="24"/>
      <c r="UZA69" s="24"/>
      <c r="UZB69" s="24"/>
      <c r="UZC69" s="24"/>
      <c r="UZD69" s="24"/>
      <c r="UZE69" s="24"/>
      <c r="UZF69" s="24"/>
      <c r="UZG69" s="24"/>
      <c r="UZH69" s="24"/>
      <c r="UZI69" s="24"/>
      <c r="UZJ69" s="24"/>
      <c r="UZK69" s="24"/>
      <c r="UZL69" s="24"/>
      <c r="UZM69" s="24"/>
      <c r="UZN69" s="24"/>
      <c r="UZO69" s="24"/>
      <c r="UZP69" s="24"/>
      <c r="UZQ69" s="24"/>
      <c r="UZR69" s="24"/>
      <c r="UZS69" s="24"/>
      <c r="UZT69" s="24"/>
      <c r="UZU69" s="24"/>
      <c r="UZV69" s="24"/>
      <c r="UZW69" s="24"/>
      <c r="UZX69" s="24"/>
      <c r="UZY69" s="24"/>
      <c r="UZZ69" s="24"/>
      <c r="VAA69" s="24"/>
      <c r="VAB69" s="24"/>
      <c r="VAC69" s="24"/>
      <c r="VAD69" s="24"/>
      <c r="VAE69" s="24"/>
      <c r="VAF69" s="24"/>
      <c r="VAG69" s="24"/>
      <c r="VAH69" s="24"/>
      <c r="VAI69" s="24"/>
      <c r="VAJ69" s="24"/>
      <c r="VAK69" s="24"/>
      <c r="VAL69" s="24"/>
      <c r="VAM69" s="24"/>
      <c r="VAN69" s="24"/>
      <c r="VAO69" s="24"/>
      <c r="VAP69" s="24"/>
      <c r="VAQ69" s="24"/>
      <c r="VAR69" s="24"/>
      <c r="VAS69" s="24"/>
      <c r="VAT69" s="24"/>
      <c r="VAU69" s="24"/>
      <c r="VAV69" s="24"/>
      <c r="VAW69" s="24"/>
      <c r="VAX69" s="24"/>
      <c r="VAY69" s="24"/>
      <c r="VAZ69" s="24"/>
      <c r="VBA69" s="24"/>
      <c r="VBB69" s="24"/>
      <c r="VBC69" s="24"/>
      <c r="VBD69" s="24"/>
      <c r="VBE69" s="24"/>
      <c r="VBF69" s="24"/>
      <c r="VBG69" s="24"/>
      <c r="VBH69" s="24"/>
      <c r="VBI69" s="24"/>
      <c r="VBJ69" s="24"/>
      <c r="VBK69" s="24"/>
      <c r="VBL69" s="24"/>
      <c r="VBM69" s="24"/>
      <c r="VBN69" s="24"/>
      <c r="VBO69" s="24"/>
      <c r="VBP69" s="24"/>
      <c r="VBQ69" s="24"/>
      <c r="VBR69" s="24"/>
      <c r="VBS69" s="24"/>
      <c r="VBT69" s="24"/>
      <c r="VBU69" s="24"/>
      <c r="VBV69" s="24"/>
      <c r="VBW69" s="24"/>
      <c r="VBX69" s="24"/>
      <c r="VBY69" s="24"/>
      <c r="VBZ69" s="24"/>
      <c r="VCA69" s="24"/>
      <c r="VCB69" s="24"/>
      <c r="VCC69" s="24"/>
      <c r="VCD69" s="24"/>
      <c r="VCE69" s="24"/>
      <c r="VCF69" s="24"/>
      <c r="VCG69" s="24"/>
      <c r="VCH69" s="24"/>
      <c r="VCI69" s="24"/>
      <c r="VCJ69" s="24"/>
      <c r="VCK69" s="24"/>
      <c r="VCL69" s="24"/>
      <c r="VCM69" s="24"/>
      <c r="VCN69" s="24"/>
      <c r="VCO69" s="24"/>
      <c r="VCP69" s="24"/>
      <c r="VCQ69" s="24"/>
      <c r="VCR69" s="24"/>
      <c r="VCS69" s="24"/>
      <c r="VCT69" s="24"/>
      <c r="VCU69" s="24"/>
      <c r="VCV69" s="24"/>
      <c r="VCW69" s="24"/>
      <c r="VCX69" s="24"/>
      <c r="VCY69" s="24"/>
      <c r="VCZ69" s="24"/>
      <c r="VDA69" s="24"/>
      <c r="VDB69" s="24"/>
      <c r="VDC69" s="24"/>
      <c r="VDD69" s="24"/>
      <c r="VDE69" s="24"/>
      <c r="VDF69" s="24"/>
      <c r="VDG69" s="24"/>
      <c r="VDH69" s="24"/>
      <c r="VDI69" s="24"/>
      <c r="VDJ69" s="24"/>
      <c r="VDK69" s="24"/>
      <c r="VDL69" s="24"/>
      <c r="VDM69" s="24"/>
      <c r="VDN69" s="24"/>
      <c r="VDO69" s="24"/>
      <c r="VDP69" s="24"/>
      <c r="VDQ69" s="24"/>
      <c r="VDR69" s="24"/>
      <c r="VDS69" s="24"/>
      <c r="VDT69" s="24"/>
      <c r="VDU69" s="24"/>
      <c r="VDV69" s="24"/>
      <c r="VDW69" s="24"/>
      <c r="VDX69" s="24"/>
      <c r="VDY69" s="24"/>
      <c r="VDZ69" s="24"/>
      <c r="VEA69" s="24"/>
      <c r="VEB69" s="24"/>
      <c r="VEC69" s="24"/>
      <c r="VED69" s="24"/>
      <c r="VEE69" s="24"/>
      <c r="VEF69" s="24"/>
      <c r="VEG69" s="24"/>
      <c r="VEH69" s="24"/>
      <c r="VEI69" s="24"/>
      <c r="VEJ69" s="24"/>
      <c r="VEK69" s="24"/>
      <c r="VEL69" s="24"/>
      <c r="VEM69" s="24"/>
      <c r="VEN69" s="24"/>
      <c r="VEO69" s="24"/>
      <c r="VEP69" s="24"/>
      <c r="VEQ69" s="24"/>
      <c r="VER69" s="24"/>
      <c r="VES69" s="24"/>
      <c r="VET69" s="24"/>
      <c r="VEU69" s="24"/>
      <c r="VEV69" s="24"/>
      <c r="VEW69" s="24"/>
      <c r="VEX69" s="24"/>
      <c r="VEY69" s="24"/>
      <c r="VEZ69" s="24"/>
      <c r="VFA69" s="24"/>
      <c r="VFB69" s="24"/>
      <c r="VFC69" s="24"/>
      <c r="VFD69" s="24"/>
      <c r="VFE69" s="24"/>
      <c r="VFF69" s="24"/>
      <c r="VFG69" s="24"/>
      <c r="VFH69" s="24"/>
      <c r="VFI69" s="24"/>
      <c r="VFJ69" s="24"/>
      <c r="VFK69" s="24"/>
      <c r="VFL69" s="24"/>
      <c r="VFM69" s="24"/>
      <c r="VFN69" s="24"/>
      <c r="VFO69" s="24"/>
      <c r="VFP69" s="24"/>
      <c r="VFQ69" s="24"/>
      <c r="VFR69" s="24"/>
      <c r="VFS69" s="24"/>
      <c r="VFT69" s="24"/>
      <c r="VFU69" s="24"/>
      <c r="VFV69" s="24"/>
      <c r="VFW69" s="24"/>
      <c r="VFX69" s="24"/>
      <c r="VFY69" s="24"/>
      <c r="VFZ69" s="24"/>
      <c r="VGA69" s="24"/>
      <c r="VGB69" s="24"/>
      <c r="VGC69" s="24"/>
      <c r="VGD69" s="24"/>
      <c r="VGE69" s="24"/>
      <c r="VGF69" s="24"/>
      <c r="VGG69" s="24"/>
      <c r="VGH69" s="24"/>
      <c r="VGI69" s="24"/>
      <c r="VGJ69" s="24"/>
      <c r="VGK69" s="24"/>
      <c r="VGL69" s="24"/>
      <c r="VGM69" s="24"/>
      <c r="VGN69" s="24"/>
      <c r="VGO69" s="24"/>
      <c r="VGP69" s="24"/>
      <c r="VGQ69" s="24"/>
      <c r="VGR69" s="24"/>
      <c r="VGS69" s="24"/>
      <c r="VGT69" s="24"/>
      <c r="VGU69" s="24"/>
      <c r="VGV69" s="24"/>
      <c r="VGW69" s="24"/>
      <c r="VGX69" s="24"/>
      <c r="VGY69" s="24"/>
      <c r="VGZ69" s="24"/>
      <c r="VHA69" s="24"/>
      <c r="VHB69" s="24"/>
      <c r="VHC69" s="24"/>
      <c r="VHD69" s="24"/>
      <c r="VHE69" s="24"/>
      <c r="VHF69" s="24"/>
      <c r="VHG69" s="24"/>
      <c r="VHH69" s="24"/>
      <c r="VHI69" s="24"/>
      <c r="VHJ69" s="24"/>
      <c r="VHK69" s="24"/>
      <c r="VHL69" s="24"/>
      <c r="VHM69" s="24"/>
      <c r="VHN69" s="24"/>
      <c r="VHO69" s="24"/>
      <c r="VHP69" s="24"/>
      <c r="VHQ69" s="24"/>
      <c r="VHR69" s="24"/>
      <c r="VHS69" s="24"/>
      <c r="VHT69" s="24"/>
      <c r="VHU69" s="24"/>
      <c r="VHV69" s="24"/>
      <c r="VHW69" s="24"/>
      <c r="VHX69" s="24"/>
      <c r="VHY69" s="24"/>
      <c r="VHZ69" s="24"/>
      <c r="VIA69" s="24"/>
      <c r="VIB69" s="24"/>
      <c r="VIC69" s="24"/>
      <c r="VID69" s="24"/>
      <c r="VIE69" s="24"/>
      <c r="VIF69" s="24"/>
      <c r="VIG69" s="24"/>
      <c r="VIH69" s="24"/>
      <c r="VII69" s="24"/>
      <c r="VIJ69" s="24"/>
      <c r="VIK69" s="24"/>
      <c r="VIL69" s="24"/>
      <c r="VIM69" s="24"/>
      <c r="VIN69" s="24"/>
      <c r="VIO69" s="24"/>
      <c r="VIP69" s="24"/>
      <c r="VIQ69" s="24"/>
      <c r="VIR69" s="24"/>
      <c r="VIS69" s="24"/>
      <c r="VIT69" s="24"/>
      <c r="VIU69" s="24"/>
      <c r="VIV69" s="24"/>
      <c r="VIW69" s="24"/>
      <c r="VIX69" s="24"/>
      <c r="VIY69" s="24"/>
      <c r="VIZ69" s="24"/>
      <c r="VJA69" s="24"/>
      <c r="VJB69" s="24"/>
      <c r="VJC69" s="24"/>
      <c r="VJD69" s="24"/>
      <c r="VJE69" s="24"/>
      <c r="VJF69" s="24"/>
      <c r="VJG69" s="24"/>
      <c r="VJH69" s="24"/>
      <c r="VJI69" s="24"/>
      <c r="VJJ69" s="24"/>
      <c r="VJK69" s="24"/>
      <c r="VJL69" s="24"/>
      <c r="VJM69" s="24"/>
      <c r="VJN69" s="24"/>
      <c r="VJO69" s="24"/>
      <c r="VJP69" s="24"/>
      <c r="VJQ69" s="24"/>
      <c r="VJR69" s="24"/>
      <c r="VJS69" s="24"/>
      <c r="VJT69" s="24"/>
      <c r="VJU69" s="24"/>
      <c r="VJV69" s="24"/>
      <c r="VJW69" s="24"/>
      <c r="VJX69" s="24"/>
      <c r="VJY69" s="24"/>
      <c r="VJZ69" s="24"/>
      <c r="VKA69" s="24"/>
      <c r="VKB69" s="24"/>
      <c r="VKC69" s="24"/>
      <c r="VKD69" s="24"/>
      <c r="VKE69" s="24"/>
      <c r="VKF69" s="24"/>
      <c r="VKG69" s="24"/>
      <c r="VKH69" s="24"/>
      <c r="VKI69" s="24"/>
      <c r="VKJ69" s="24"/>
      <c r="VKK69" s="24"/>
      <c r="VKL69" s="24"/>
      <c r="VKM69" s="24"/>
      <c r="VKN69" s="24"/>
      <c r="VKO69" s="24"/>
      <c r="VKP69" s="24"/>
      <c r="VKQ69" s="24"/>
      <c r="VKR69" s="24"/>
      <c r="VKS69" s="24"/>
      <c r="VKT69" s="24"/>
      <c r="VKU69" s="24"/>
      <c r="VKV69" s="24"/>
      <c r="VKW69" s="24"/>
      <c r="VKX69" s="24"/>
      <c r="VKY69" s="24"/>
      <c r="VKZ69" s="24"/>
      <c r="VLA69" s="24"/>
      <c r="VLB69" s="24"/>
      <c r="VLC69" s="24"/>
      <c r="VLD69" s="24"/>
      <c r="VLE69" s="24"/>
      <c r="VLF69" s="24"/>
      <c r="VLG69" s="24"/>
      <c r="VLH69" s="24"/>
      <c r="VLI69" s="24"/>
      <c r="VLJ69" s="24"/>
      <c r="VLK69" s="24"/>
      <c r="VLL69" s="24"/>
      <c r="VLM69" s="24"/>
      <c r="VLN69" s="24"/>
      <c r="VLO69" s="24"/>
      <c r="VLP69" s="24"/>
      <c r="VLQ69" s="24"/>
      <c r="VLR69" s="24"/>
      <c r="VLS69" s="24"/>
      <c r="VLT69" s="24"/>
      <c r="VLU69" s="24"/>
      <c r="VLV69" s="24"/>
      <c r="VLW69" s="24"/>
      <c r="VLX69" s="24"/>
      <c r="VLY69" s="24"/>
      <c r="VLZ69" s="24"/>
      <c r="VMA69" s="24"/>
      <c r="VMB69" s="24"/>
      <c r="VMC69" s="24"/>
      <c r="VMD69" s="24"/>
      <c r="VME69" s="24"/>
      <c r="VMF69" s="24"/>
      <c r="VMG69" s="24"/>
      <c r="VMH69" s="24"/>
      <c r="VMI69" s="24"/>
      <c r="VMJ69" s="24"/>
      <c r="VMK69" s="24"/>
      <c r="VML69" s="24"/>
      <c r="VMM69" s="24"/>
      <c r="VMN69" s="24"/>
      <c r="VMO69" s="24"/>
      <c r="VMP69" s="24"/>
      <c r="VMQ69" s="24"/>
      <c r="VMR69" s="24"/>
      <c r="VMS69" s="24"/>
      <c r="VMT69" s="24"/>
      <c r="VMU69" s="24"/>
      <c r="VMV69" s="24"/>
      <c r="VMW69" s="24"/>
      <c r="VMX69" s="24"/>
      <c r="VMY69" s="24"/>
      <c r="VMZ69" s="24"/>
      <c r="VNA69" s="24"/>
      <c r="VNB69" s="24"/>
      <c r="VNC69" s="24"/>
      <c r="VND69" s="24"/>
      <c r="VNE69" s="24"/>
      <c r="VNF69" s="24"/>
      <c r="VNG69" s="24"/>
      <c r="VNH69" s="24"/>
      <c r="VNI69" s="24"/>
      <c r="VNJ69" s="24"/>
      <c r="VNK69" s="24"/>
      <c r="VNL69" s="24"/>
      <c r="VNM69" s="24"/>
      <c r="VNN69" s="24"/>
      <c r="VNO69" s="24"/>
      <c r="VNP69" s="24"/>
      <c r="VNQ69" s="24"/>
      <c r="VNR69" s="24"/>
      <c r="VNS69" s="24"/>
      <c r="VNT69" s="24"/>
      <c r="VNU69" s="24"/>
      <c r="VNV69" s="24"/>
      <c r="VNW69" s="24"/>
      <c r="VNX69" s="24"/>
      <c r="VNY69" s="24"/>
      <c r="VNZ69" s="24"/>
      <c r="VOA69" s="24"/>
      <c r="VOB69" s="24"/>
      <c r="VOC69" s="24"/>
      <c r="VOD69" s="24"/>
      <c r="VOE69" s="24"/>
      <c r="VOF69" s="24"/>
      <c r="VOG69" s="24"/>
      <c r="VOH69" s="24"/>
      <c r="VOI69" s="24"/>
      <c r="VOJ69" s="24"/>
      <c r="VOK69" s="24"/>
      <c r="VOL69" s="24"/>
      <c r="VOM69" s="24"/>
      <c r="VON69" s="24"/>
      <c r="VOO69" s="24"/>
      <c r="VOP69" s="24"/>
      <c r="VOQ69" s="24"/>
      <c r="VOR69" s="24"/>
      <c r="VOS69" s="24"/>
      <c r="VOT69" s="24"/>
      <c r="VOU69" s="24"/>
      <c r="VOV69" s="24"/>
      <c r="VOW69" s="24"/>
      <c r="VOX69" s="24"/>
      <c r="VOY69" s="24"/>
      <c r="VOZ69" s="24"/>
      <c r="VPA69" s="24"/>
      <c r="VPB69" s="24"/>
      <c r="VPC69" s="24"/>
      <c r="VPD69" s="24"/>
      <c r="VPE69" s="24"/>
      <c r="VPF69" s="24"/>
      <c r="VPG69" s="24"/>
      <c r="VPH69" s="24"/>
      <c r="VPI69" s="24"/>
      <c r="VPJ69" s="24"/>
      <c r="VPK69" s="24"/>
      <c r="VPL69" s="24"/>
      <c r="VPM69" s="24"/>
      <c r="VPN69" s="24"/>
      <c r="VPO69" s="24"/>
      <c r="VPP69" s="24"/>
      <c r="VPQ69" s="24"/>
      <c r="VPR69" s="24"/>
      <c r="VPS69" s="24"/>
      <c r="VPT69" s="24"/>
      <c r="VPU69" s="24"/>
      <c r="VPV69" s="24"/>
      <c r="VPW69" s="24"/>
      <c r="VPX69" s="24"/>
      <c r="VPY69" s="24"/>
      <c r="VPZ69" s="24"/>
      <c r="VQA69" s="24"/>
      <c r="VQB69" s="24"/>
      <c r="VQC69" s="24"/>
      <c r="VQD69" s="24"/>
      <c r="VQE69" s="24"/>
      <c r="VQF69" s="24"/>
      <c r="VQG69" s="24"/>
      <c r="VQH69" s="24"/>
      <c r="VQI69" s="24"/>
      <c r="VQJ69" s="24"/>
      <c r="VQK69" s="24"/>
      <c r="VQL69" s="24"/>
      <c r="VQM69" s="24"/>
      <c r="VQN69" s="24"/>
      <c r="VQO69" s="24"/>
      <c r="VQP69" s="24"/>
      <c r="VQQ69" s="24"/>
      <c r="VQR69" s="24"/>
      <c r="VQS69" s="24"/>
      <c r="VQT69" s="24"/>
      <c r="VQU69" s="24"/>
      <c r="VQV69" s="24"/>
      <c r="VQW69" s="24"/>
      <c r="VQX69" s="24"/>
      <c r="VQY69" s="24"/>
      <c r="VQZ69" s="24"/>
      <c r="VRA69" s="24"/>
      <c r="VRB69" s="24"/>
      <c r="VRC69" s="24"/>
      <c r="VRD69" s="24"/>
      <c r="VRE69" s="24"/>
      <c r="VRF69" s="24"/>
      <c r="VRG69" s="24"/>
      <c r="VRH69" s="24"/>
      <c r="VRI69" s="24"/>
      <c r="VRJ69" s="24"/>
      <c r="VRK69" s="24"/>
      <c r="VRL69" s="24"/>
      <c r="VRM69" s="24"/>
      <c r="VRN69" s="24"/>
      <c r="VRO69" s="24"/>
      <c r="VRP69" s="24"/>
      <c r="VRQ69" s="24"/>
      <c r="VRR69" s="24"/>
      <c r="VRS69" s="24"/>
      <c r="VRT69" s="24"/>
      <c r="VRU69" s="24"/>
      <c r="VRV69" s="24"/>
      <c r="VRW69" s="24"/>
      <c r="VRX69" s="24"/>
      <c r="VRY69" s="24"/>
      <c r="VRZ69" s="24"/>
      <c r="VSA69" s="24"/>
      <c r="VSB69" s="24"/>
      <c r="VSC69" s="24"/>
      <c r="VSD69" s="24"/>
      <c r="VSE69" s="24"/>
      <c r="VSF69" s="24"/>
      <c r="VSG69" s="24"/>
      <c r="VSH69" s="24"/>
      <c r="VSI69" s="24"/>
      <c r="VSJ69" s="24"/>
      <c r="VSK69" s="24"/>
      <c r="VSL69" s="24"/>
      <c r="VSM69" s="24"/>
      <c r="VSN69" s="24"/>
      <c r="VSO69" s="24"/>
      <c r="VSP69" s="24"/>
      <c r="VSQ69" s="24"/>
      <c r="VSR69" s="24"/>
      <c r="VSS69" s="24"/>
      <c r="VST69" s="24"/>
      <c r="VSU69" s="24"/>
      <c r="VSV69" s="24"/>
      <c r="VSW69" s="24"/>
      <c r="VSX69" s="24"/>
      <c r="VSY69" s="24"/>
      <c r="VSZ69" s="24"/>
      <c r="VTA69" s="24"/>
      <c r="VTB69" s="24"/>
      <c r="VTC69" s="24"/>
      <c r="VTD69" s="24"/>
      <c r="VTE69" s="24"/>
      <c r="VTF69" s="24"/>
      <c r="VTG69" s="24"/>
      <c r="VTH69" s="24"/>
      <c r="VTI69" s="24"/>
      <c r="VTJ69" s="24"/>
      <c r="VTK69" s="24"/>
      <c r="VTL69" s="24"/>
      <c r="VTM69" s="24"/>
      <c r="VTN69" s="24"/>
      <c r="VTO69" s="24"/>
      <c r="VTP69" s="24"/>
      <c r="VTQ69" s="24"/>
      <c r="VTR69" s="24"/>
      <c r="VTS69" s="24"/>
      <c r="VTT69" s="24"/>
      <c r="VTU69" s="24"/>
      <c r="VTV69" s="24"/>
      <c r="VTW69" s="24"/>
      <c r="VTX69" s="24"/>
      <c r="VTY69" s="24"/>
      <c r="VTZ69" s="24"/>
      <c r="VUA69" s="24"/>
      <c r="VUB69" s="24"/>
      <c r="VUC69" s="24"/>
      <c r="VUD69" s="24"/>
      <c r="VUE69" s="24"/>
      <c r="VUF69" s="24"/>
      <c r="VUG69" s="24"/>
      <c r="VUH69" s="24"/>
      <c r="VUI69" s="24"/>
      <c r="VUJ69" s="24"/>
      <c r="VUK69" s="24"/>
      <c r="VUL69" s="24"/>
      <c r="VUM69" s="24"/>
      <c r="VUN69" s="24"/>
      <c r="VUO69" s="24"/>
      <c r="VUP69" s="24"/>
      <c r="VUQ69" s="24"/>
      <c r="VUR69" s="24"/>
      <c r="VUS69" s="24"/>
      <c r="VUT69" s="24"/>
      <c r="VUU69" s="24"/>
      <c r="VUV69" s="24"/>
      <c r="VUW69" s="24"/>
      <c r="VUX69" s="24"/>
      <c r="VUY69" s="24"/>
      <c r="VUZ69" s="24"/>
      <c r="VVA69" s="24"/>
      <c r="VVB69" s="24"/>
      <c r="VVC69" s="24"/>
      <c r="VVD69" s="24"/>
      <c r="VVE69" s="24"/>
      <c r="VVF69" s="24"/>
      <c r="VVG69" s="24"/>
      <c r="VVH69" s="24"/>
      <c r="VVI69" s="24"/>
      <c r="VVJ69" s="24"/>
      <c r="VVK69" s="24"/>
      <c r="VVL69" s="24"/>
      <c r="VVM69" s="24"/>
      <c r="VVN69" s="24"/>
      <c r="VVO69" s="24"/>
      <c r="VVP69" s="24"/>
      <c r="VVQ69" s="24"/>
      <c r="VVR69" s="24"/>
      <c r="VVS69" s="24"/>
      <c r="VVT69" s="24"/>
      <c r="VVU69" s="24"/>
      <c r="VVV69" s="24"/>
      <c r="VVW69" s="24"/>
      <c r="VVX69" s="24"/>
      <c r="VVY69" s="24"/>
      <c r="VVZ69" s="24"/>
      <c r="VWA69" s="24"/>
      <c r="VWB69" s="24"/>
      <c r="VWC69" s="24"/>
      <c r="VWD69" s="24"/>
      <c r="VWE69" s="24"/>
      <c r="VWF69" s="24"/>
      <c r="VWG69" s="24"/>
      <c r="VWH69" s="24"/>
      <c r="VWI69" s="24"/>
      <c r="VWJ69" s="24"/>
      <c r="VWK69" s="24"/>
      <c r="VWL69" s="24"/>
      <c r="VWM69" s="24"/>
      <c r="VWN69" s="24"/>
      <c r="VWO69" s="24"/>
      <c r="VWP69" s="24"/>
      <c r="VWQ69" s="24"/>
      <c r="VWR69" s="24"/>
      <c r="VWS69" s="24"/>
      <c r="VWT69" s="24"/>
      <c r="VWU69" s="24"/>
      <c r="VWV69" s="24"/>
      <c r="VWW69" s="24"/>
      <c r="VWX69" s="24"/>
      <c r="VWY69" s="24"/>
      <c r="VWZ69" s="24"/>
      <c r="VXA69" s="24"/>
      <c r="VXB69" s="24"/>
      <c r="VXC69" s="24"/>
      <c r="VXD69" s="24"/>
      <c r="VXE69" s="24"/>
      <c r="VXF69" s="24"/>
      <c r="VXG69" s="24"/>
      <c r="VXH69" s="24"/>
      <c r="VXI69" s="24"/>
      <c r="VXJ69" s="24"/>
      <c r="VXK69" s="24"/>
      <c r="VXL69" s="24"/>
      <c r="VXM69" s="24"/>
      <c r="VXN69" s="24"/>
      <c r="VXO69" s="24"/>
      <c r="VXP69" s="24"/>
      <c r="VXQ69" s="24"/>
      <c r="VXR69" s="24"/>
      <c r="VXS69" s="24"/>
      <c r="VXT69" s="24"/>
      <c r="VXU69" s="24"/>
      <c r="VXV69" s="24"/>
      <c r="VXW69" s="24"/>
      <c r="VXX69" s="24"/>
      <c r="VXY69" s="24"/>
      <c r="VXZ69" s="24"/>
      <c r="VYA69" s="24"/>
      <c r="VYB69" s="24"/>
      <c r="VYC69" s="24"/>
      <c r="VYD69" s="24"/>
      <c r="VYE69" s="24"/>
      <c r="VYF69" s="24"/>
      <c r="VYG69" s="24"/>
      <c r="VYH69" s="24"/>
      <c r="VYI69" s="24"/>
      <c r="VYJ69" s="24"/>
      <c r="VYK69" s="24"/>
      <c r="VYL69" s="24"/>
      <c r="VYM69" s="24"/>
      <c r="VYN69" s="24"/>
      <c r="VYO69" s="24"/>
      <c r="VYP69" s="24"/>
      <c r="VYQ69" s="24"/>
      <c r="VYR69" s="24"/>
      <c r="VYS69" s="24"/>
      <c r="VYT69" s="24"/>
      <c r="VYU69" s="24"/>
      <c r="VYV69" s="24"/>
      <c r="VYW69" s="24"/>
      <c r="VYX69" s="24"/>
      <c r="VYY69" s="24"/>
      <c r="VYZ69" s="24"/>
      <c r="VZA69" s="24"/>
      <c r="VZB69" s="24"/>
      <c r="VZC69" s="24"/>
      <c r="VZD69" s="24"/>
      <c r="VZE69" s="24"/>
      <c r="VZF69" s="24"/>
      <c r="VZG69" s="24"/>
      <c r="VZH69" s="24"/>
      <c r="VZI69" s="24"/>
      <c r="VZJ69" s="24"/>
      <c r="VZK69" s="24"/>
      <c r="VZL69" s="24"/>
      <c r="VZM69" s="24"/>
      <c r="VZN69" s="24"/>
      <c r="VZO69" s="24"/>
      <c r="VZP69" s="24"/>
      <c r="VZQ69" s="24"/>
      <c r="VZR69" s="24"/>
      <c r="VZS69" s="24"/>
      <c r="VZT69" s="24"/>
      <c r="VZU69" s="24"/>
      <c r="VZV69" s="24"/>
      <c r="VZW69" s="24"/>
      <c r="VZX69" s="24"/>
      <c r="VZY69" s="24"/>
      <c r="VZZ69" s="24"/>
      <c r="WAA69" s="24"/>
      <c r="WAB69" s="24"/>
      <c r="WAC69" s="24"/>
      <c r="WAD69" s="24"/>
      <c r="WAE69" s="24"/>
      <c r="WAF69" s="24"/>
      <c r="WAG69" s="24"/>
      <c r="WAH69" s="24"/>
      <c r="WAI69" s="24"/>
      <c r="WAJ69" s="24"/>
      <c r="WAK69" s="24"/>
      <c r="WAL69" s="24"/>
      <c r="WAM69" s="24"/>
      <c r="WAN69" s="24"/>
      <c r="WAO69" s="24"/>
      <c r="WAP69" s="24"/>
      <c r="WAQ69" s="24"/>
      <c r="WAR69" s="24"/>
      <c r="WAS69" s="24"/>
      <c r="WAT69" s="24"/>
      <c r="WAU69" s="24"/>
      <c r="WAV69" s="24"/>
      <c r="WAW69" s="24"/>
      <c r="WAX69" s="24"/>
      <c r="WAY69" s="24"/>
      <c r="WAZ69" s="24"/>
      <c r="WBA69" s="24"/>
      <c r="WBB69" s="24"/>
      <c r="WBC69" s="24"/>
      <c r="WBD69" s="24"/>
      <c r="WBE69" s="24"/>
      <c r="WBF69" s="24"/>
      <c r="WBG69" s="24"/>
      <c r="WBH69" s="24"/>
      <c r="WBI69" s="24"/>
      <c r="WBJ69" s="24"/>
      <c r="WBK69" s="24"/>
      <c r="WBL69" s="24"/>
      <c r="WBM69" s="24"/>
      <c r="WBN69" s="24"/>
      <c r="WBO69" s="24"/>
      <c r="WBP69" s="24"/>
      <c r="WBQ69" s="24"/>
      <c r="WBR69" s="24"/>
      <c r="WBS69" s="24"/>
      <c r="WBT69" s="24"/>
      <c r="WBU69" s="24"/>
      <c r="WBV69" s="24"/>
      <c r="WBW69" s="24"/>
      <c r="WBX69" s="24"/>
      <c r="WBY69" s="24"/>
      <c r="WBZ69" s="24"/>
      <c r="WCA69" s="24"/>
      <c r="WCB69" s="24"/>
      <c r="WCC69" s="24"/>
      <c r="WCD69" s="24"/>
      <c r="WCE69" s="24"/>
      <c r="WCF69" s="24"/>
      <c r="WCG69" s="24"/>
      <c r="WCH69" s="24"/>
      <c r="WCI69" s="24"/>
      <c r="WCJ69" s="24"/>
      <c r="WCK69" s="24"/>
      <c r="WCL69" s="24"/>
      <c r="WCM69" s="24"/>
      <c r="WCN69" s="24"/>
      <c r="WCO69" s="24"/>
      <c r="WCP69" s="24"/>
      <c r="WCQ69" s="24"/>
      <c r="WCR69" s="24"/>
      <c r="WCS69" s="24"/>
      <c r="WCT69" s="24"/>
      <c r="WCU69" s="24"/>
      <c r="WCV69" s="24"/>
      <c r="WCW69" s="24"/>
      <c r="WCX69" s="24"/>
      <c r="WCY69" s="24"/>
      <c r="WCZ69" s="24"/>
      <c r="WDA69" s="24"/>
      <c r="WDB69" s="24"/>
      <c r="WDC69" s="24"/>
      <c r="WDD69" s="24"/>
      <c r="WDE69" s="24"/>
      <c r="WDF69" s="24"/>
      <c r="WDG69" s="24"/>
      <c r="WDH69" s="24"/>
      <c r="WDI69" s="24"/>
      <c r="WDJ69" s="24"/>
      <c r="WDK69" s="24"/>
      <c r="WDL69" s="24"/>
      <c r="WDM69" s="24"/>
      <c r="WDN69" s="24"/>
      <c r="WDO69" s="24"/>
      <c r="WDP69" s="24"/>
      <c r="WDQ69" s="24"/>
      <c r="WDR69" s="24"/>
      <c r="WDS69" s="24"/>
      <c r="WDT69" s="24"/>
      <c r="WDU69" s="24"/>
      <c r="WDV69" s="24"/>
      <c r="WDW69" s="24"/>
      <c r="WDX69" s="24"/>
      <c r="WDY69" s="24"/>
      <c r="WDZ69" s="24"/>
      <c r="WEA69" s="24"/>
      <c r="WEB69" s="24"/>
      <c r="WEC69" s="24"/>
      <c r="WED69" s="24"/>
      <c r="WEE69" s="24"/>
      <c r="WEF69" s="24"/>
      <c r="WEG69" s="24"/>
      <c r="WEH69" s="24"/>
      <c r="WEI69" s="24"/>
      <c r="WEJ69" s="24"/>
      <c r="WEK69" s="24"/>
      <c r="WEL69" s="24"/>
      <c r="WEM69" s="24"/>
      <c r="WEN69" s="24"/>
      <c r="WEO69" s="24"/>
      <c r="WEP69" s="24"/>
      <c r="WEQ69" s="24"/>
      <c r="WER69" s="24"/>
      <c r="WES69" s="24"/>
      <c r="WET69" s="24"/>
      <c r="WEU69" s="24"/>
      <c r="WEV69" s="24"/>
      <c r="WEW69" s="24"/>
      <c r="WEX69" s="24"/>
      <c r="WEY69" s="24"/>
      <c r="WEZ69" s="24"/>
      <c r="WFA69" s="24"/>
      <c r="WFB69" s="24"/>
      <c r="WFC69" s="24"/>
      <c r="WFD69" s="24"/>
      <c r="WFE69" s="24"/>
      <c r="WFF69" s="24"/>
      <c r="WFG69" s="24"/>
      <c r="WFH69" s="24"/>
      <c r="WFI69" s="24"/>
      <c r="WFJ69" s="24"/>
      <c r="WFK69" s="24"/>
      <c r="WFL69" s="24"/>
      <c r="WFM69" s="24"/>
      <c r="WFN69" s="24"/>
      <c r="WFO69" s="24"/>
      <c r="WFP69" s="24"/>
      <c r="WFQ69" s="24"/>
      <c r="WFR69" s="24"/>
      <c r="WFS69" s="24"/>
      <c r="WFT69" s="24"/>
      <c r="WFU69" s="24"/>
      <c r="WFV69" s="24"/>
      <c r="WFW69" s="24"/>
      <c r="WFX69" s="24"/>
      <c r="WFY69" s="24"/>
      <c r="WFZ69" s="24"/>
      <c r="WGA69" s="24"/>
      <c r="WGB69" s="24"/>
      <c r="WGC69" s="24"/>
      <c r="WGD69" s="24"/>
      <c r="WGE69" s="24"/>
      <c r="WGF69" s="24"/>
      <c r="WGG69" s="24"/>
      <c r="WGH69" s="24"/>
      <c r="WGI69" s="24"/>
      <c r="WGJ69" s="24"/>
      <c r="WGK69" s="24"/>
      <c r="WGL69" s="24"/>
      <c r="WGM69" s="24"/>
      <c r="WGN69" s="24"/>
      <c r="WGO69" s="24"/>
      <c r="WGP69" s="24"/>
      <c r="WGQ69" s="24"/>
      <c r="WGR69" s="24"/>
      <c r="WGS69" s="24"/>
      <c r="WGT69" s="24"/>
      <c r="WGU69" s="24"/>
      <c r="WGV69" s="24"/>
      <c r="WGW69" s="24"/>
      <c r="WGX69" s="24"/>
      <c r="WGY69" s="24"/>
      <c r="WGZ69" s="24"/>
      <c r="WHA69" s="24"/>
      <c r="WHB69" s="24"/>
      <c r="WHC69" s="24"/>
      <c r="WHD69" s="24"/>
      <c r="WHE69" s="24"/>
      <c r="WHF69" s="24"/>
      <c r="WHG69" s="24"/>
      <c r="WHH69" s="24"/>
      <c r="WHI69" s="24"/>
      <c r="WHJ69" s="24"/>
      <c r="WHK69" s="24"/>
      <c r="WHL69" s="24"/>
      <c r="WHM69" s="24"/>
      <c r="WHN69" s="24"/>
      <c r="WHO69" s="24"/>
      <c r="WHP69" s="24"/>
      <c r="WHQ69" s="24"/>
      <c r="WHR69" s="24"/>
      <c r="WHS69" s="24"/>
      <c r="WHT69" s="24"/>
      <c r="WHU69" s="24"/>
      <c r="WHV69" s="24"/>
      <c r="WHW69" s="24"/>
      <c r="WHX69" s="24"/>
      <c r="WHY69" s="24"/>
      <c r="WHZ69" s="24"/>
      <c r="WIA69" s="24"/>
      <c r="WIB69" s="24"/>
      <c r="WIC69" s="24"/>
      <c r="WID69" s="24"/>
      <c r="WIE69" s="24"/>
      <c r="WIF69" s="24"/>
      <c r="WIG69" s="24"/>
      <c r="WIH69" s="24"/>
      <c r="WII69" s="24"/>
      <c r="WIJ69" s="24"/>
      <c r="WIK69" s="24"/>
      <c r="WIL69" s="24"/>
      <c r="WIM69" s="24"/>
      <c r="WIN69" s="24"/>
      <c r="WIO69" s="24"/>
      <c r="WIP69" s="24"/>
      <c r="WIQ69" s="24"/>
      <c r="WIR69" s="24"/>
      <c r="WIS69" s="24"/>
      <c r="WIT69" s="24"/>
      <c r="WIU69" s="24"/>
      <c r="WIV69" s="24"/>
      <c r="WIW69" s="24"/>
      <c r="WIX69" s="24"/>
      <c r="WIY69" s="24"/>
      <c r="WIZ69" s="24"/>
      <c r="WJA69" s="24"/>
      <c r="WJB69" s="24"/>
      <c r="WJC69" s="24"/>
      <c r="WJD69" s="24"/>
      <c r="WJE69" s="24"/>
      <c r="WJF69" s="24"/>
      <c r="WJG69" s="24"/>
      <c r="WJH69" s="24"/>
      <c r="WJI69" s="24"/>
      <c r="WJJ69" s="24"/>
      <c r="WJK69" s="24"/>
      <c r="WJL69" s="24"/>
      <c r="WJM69" s="24"/>
      <c r="WJN69" s="24"/>
      <c r="WJO69" s="24"/>
      <c r="WJP69" s="24"/>
      <c r="WJQ69" s="24"/>
      <c r="WJR69" s="24"/>
      <c r="WJS69" s="24"/>
      <c r="WJT69" s="24"/>
      <c r="WJU69" s="24"/>
      <c r="WJV69" s="24"/>
      <c r="WJW69" s="24"/>
      <c r="WJX69" s="24"/>
      <c r="WJY69" s="24"/>
      <c r="WJZ69" s="24"/>
      <c r="WKA69" s="24"/>
      <c r="WKB69" s="24"/>
      <c r="WKC69" s="24"/>
      <c r="WKD69" s="24"/>
      <c r="WKE69" s="24"/>
      <c r="WKF69" s="24"/>
      <c r="WKG69" s="24"/>
      <c r="WKH69" s="24"/>
      <c r="WKI69" s="24"/>
      <c r="WKJ69" s="24"/>
      <c r="WKK69" s="24"/>
      <c r="WKL69" s="24"/>
      <c r="WKM69" s="24"/>
      <c r="WKN69" s="24"/>
      <c r="WKO69" s="24"/>
      <c r="WKP69" s="24"/>
      <c r="WKQ69" s="24"/>
      <c r="WKR69" s="24"/>
      <c r="WKS69" s="24"/>
      <c r="WKT69" s="24"/>
      <c r="WKU69" s="24"/>
      <c r="WKV69" s="24"/>
      <c r="WKW69" s="24"/>
      <c r="WKX69" s="24"/>
      <c r="WKY69" s="24"/>
      <c r="WKZ69" s="24"/>
      <c r="WLA69" s="24"/>
      <c r="WLB69" s="24"/>
      <c r="WLC69" s="24"/>
      <c r="WLD69" s="24"/>
      <c r="WLE69" s="24"/>
      <c r="WLF69" s="24"/>
      <c r="WLG69" s="24"/>
      <c r="WLH69" s="24"/>
      <c r="WLI69" s="24"/>
      <c r="WLJ69" s="24"/>
      <c r="WLK69" s="24"/>
      <c r="WLL69" s="24"/>
      <c r="WLM69" s="24"/>
      <c r="WLN69" s="24"/>
      <c r="WLO69" s="24"/>
      <c r="WLP69" s="24"/>
      <c r="WLQ69" s="24"/>
      <c r="WLR69" s="24"/>
      <c r="WLS69" s="24"/>
      <c r="WLT69" s="24"/>
      <c r="WLU69" s="24"/>
      <c r="WLV69" s="24"/>
      <c r="WLW69" s="24"/>
      <c r="WLX69" s="24"/>
      <c r="WLY69" s="24"/>
      <c r="WLZ69" s="24"/>
      <c r="WMA69" s="24"/>
      <c r="WMB69" s="24"/>
      <c r="WMC69" s="24"/>
      <c r="WMD69" s="24"/>
      <c r="WME69" s="24"/>
      <c r="WMF69" s="24"/>
      <c r="WMG69" s="24"/>
      <c r="WMH69" s="24"/>
      <c r="WMI69" s="24"/>
      <c r="WMJ69" s="24"/>
      <c r="WMK69" s="24"/>
      <c r="WML69" s="24"/>
      <c r="WMM69" s="24"/>
      <c r="WMN69" s="24"/>
      <c r="WMO69" s="24"/>
      <c r="WMP69" s="24"/>
      <c r="WMQ69" s="24"/>
      <c r="WMR69" s="24"/>
      <c r="WMS69" s="24"/>
      <c r="WMT69" s="24"/>
      <c r="WMU69" s="24"/>
      <c r="WMV69" s="24"/>
      <c r="WMW69" s="24"/>
      <c r="WMX69" s="24"/>
      <c r="WMY69" s="24"/>
      <c r="WMZ69" s="24"/>
      <c r="WNA69" s="24"/>
      <c r="WNB69" s="24"/>
      <c r="WNC69" s="24"/>
      <c r="WND69" s="24"/>
      <c r="WNE69" s="24"/>
      <c r="WNF69" s="24"/>
      <c r="WNG69" s="24"/>
      <c r="WNH69" s="24"/>
      <c r="WNI69" s="24"/>
      <c r="WNJ69" s="24"/>
      <c r="WNK69" s="24"/>
      <c r="WNL69" s="24"/>
      <c r="WNM69" s="24"/>
      <c r="WNN69" s="24"/>
      <c r="WNO69" s="24"/>
      <c r="WNP69" s="24"/>
      <c r="WNQ69" s="24"/>
      <c r="WNR69" s="24"/>
      <c r="WNS69" s="24"/>
      <c r="WNT69" s="24"/>
      <c r="WNU69" s="24"/>
      <c r="WNV69" s="24"/>
      <c r="WNW69" s="24"/>
      <c r="WNX69" s="24"/>
      <c r="WNY69" s="24"/>
      <c r="WNZ69" s="24"/>
      <c r="WOA69" s="24"/>
      <c r="WOB69" s="24"/>
      <c r="WOC69" s="24"/>
      <c r="WOD69" s="24"/>
      <c r="WOE69" s="24"/>
      <c r="WOF69" s="24"/>
      <c r="WOG69" s="24"/>
      <c r="WOH69" s="24"/>
      <c r="WOI69" s="24"/>
      <c r="WOJ69" s="24"/>
      <c r="WOK69" s="24"/>
      <c r="WOL69" s="24"/>
      <c r="WOM69" s="24"/>
      <c r="WON69" s="24"/>
      <c r="WOO69" s="24"/>
      <c r="WOP69" s="24"/>
      <c r="WOQ69" s="24"/>
      <c r="WOR69" s="24"/>
      <c r="WOS69" s="24"/>
      <c r="WOT69" s="24"/>
      <c r="WOU69" s="24"/>
      <c r="WOV69" s="24"/>
      <c r="WOW69" s="24"/>
      <c r="WOX69" s="24"/>
      <c r="WOY69" s="24"/>
      <c r="WOZ69" s="24"/>
      <c r="WPA69" s="24"/>
      <c r="WPB69" s="24"/>
      <c r="WPC69" s="24"/>
      <c r="WPD69" s="24"/>
      <c r="WPE69" s="24"/>
      <c r="WPF69" s="24"/>
      <c r="WPG69" s="24"/>
      <c r="WPH69" s="24"/>
      <c r="WPI69" s="24"/>
      <c r="WPJ69" s="24"/>
      <c r="WPK69" s="24"/>
      <c r="WPL69" s="24"/>
      <c r="WPM69" s="24"/>
      <c r="WPN69" s="24"/>
      <c r="WPO69" s="24"/>
      <c r="WPP69" s="24"/>
      <c r="WPQ69" s="24"/>
      <c r="WPR69" s="24"/>
      <c r="WPS69" s="24"/>
      <c r="WPT69" s="24"/>
      <c r="WPU69" s="24"/>
      <c r="WPV69" s="24"/>
      <c r="WPW69" s="24"/>
      <c r="WPX69" s="24"/>
      <c r="WPY69" s="24"/>
      <c r="WPZ69" s="24"/>
      <c r="WQA69" s="24"/>
      <c r="WQB69" s="24"/>
      <c r="WQC69" s="24"/>
      <c r="WQD69" s="24"/>
      <c r="WQE69" s="24"/>
      <c r="WQF69" s="24"/>
      <c r="WQG69" s="24"/>
      <c r="WQH69" s="24"/>
      <c r="WQI69" s="24"/>
      <c r="WQJ69" s="24"/>
      <c r="WQK69" s="24"/>
      <c r="WQL69" s="24"/>
      <c r="WQM69" s="24"/>
      <c r="WQN69" s="24"/>
      <c r="WQO69" s="24"/>
      <c r="WQP69" s="24"/>
      <c r="WQQ69" s="24"/>
      <c r="WQR69" s="24"/>
      <c r="WQS69" s="24"/>
      <c r="WQT69" s="24"/>
      <c r="WQU69" s="24"/>
      <c r="WQV69" s="24"/>
      <c r="WQW69" s="24"/>
      <c r="WQX69" s="24"/>
      <c r="WQY69" s="24"/>
      <c r="WQZ69" s="24"/>
      <c r="WRA69" s="24"/>
      <c r="WRB69" s="24"/>
      <c r="WRC69" s="24"/>
      <c r="WRD69" s="24"/>
      <c r="WRE69" s="24"/>
      <c r="WRF69" s="24"/>
      <c r="WRG69" s="24"/>
      <c r="WRH69" s="24"/>
      <c r="WRI69" s="24"/>
      <c r="WRJ69" s="24"/>
      <c r="WRK69" s="24"/>
      <c r="WRL69" s="24"/>
      <c r="WRM69" s="24"/>
      <c r="WRN69" s="24"/>
      <c r="WRO69" s="24"/>
      <c r="WRP69" s="24"/>
      <c r="WRQ69" s="24"/>
      <c r="WRR69" s="24"/>
      <c r="WRS69" s="24"/>
      <c r="WRT69" s="24"/>
      <c r="WRU69" s="24"/>
      <c r="WRV69" s="24"/>
      <c r="WRW69" s="24"/>
      <c r="WRX69" s="24"/>
      <c r="WRY69" s="24"/>
      <c r="WRZ69" s="24"/>
      <c r="WSA69" s="24"/>
      <c r="WSB69" s="24"/>
      <c r="WSC69" s="24"/>
      <c r="WSD69" s="24"/>
      <c r="WSE69" s="24"/>
      <c r="WSF69" s="24"/>
      <c r="WSG69" s="24"/>
      <c r="WSH69" s="24"/>
      <c r="WSI69" s="24"/>
      <c r="WSJ69" s="24"/>
      <c r="WSK69" s="24"/>
      <c r="WSL69" s="24"/>
      <c r="WSM69" s="24"/>
      <c r="WSN69" s="24"/>
      <c r="WSO69" s="24"/>
      <c r="WSP69" s="24"/>
      <c r="WSQ69" s="24"/>
      <c r="WSR69" s="24"/>
      <c r="WSS69" s="24"/>
      <c r="WST69" s="24"/>
      <c r="WSU69" s="24"/>
      <c r="WSV69" s="24"/>
      <c r="WSW69" s="24"/>
      <c r="WSX69" s="24"/>
      <c r="WSY69" s="24"/>
      <c r="WSZ69" s="24"/>
      <c r="WTA69" s="24"/>
      <c r="WTB69" s="24"/>
      <c r="WTC69" s="24"/>
      <c r="WTD69" s="24"/>
      <c r="WTE69" s="24"/>
      <c r="WTF69" s="24"/>
      <c r="WTG69" s="24"/>
      <c r="WTH69" s="24"/>
      <c r="WTI69" s="24"/>
      <c r="WTJ69" s="24"/>
      <c r="WTK69" s="24"/>
      <c r="WTL69" s="24"/>
      <c r="WTM69" s="24"/>
      <c r="WTN69" s="24"/>
      <c r="WTO69" s="24"/>
      <c r="WTP69" s="24"/>
      <c r="WTQ69" s="24"/>
      <c r="WTR69" s="24"/>
      <c r="WTS69" s="24"/>
      <c r="WTT69" s="24"/>
      <c r="WTU69" s="24"/>
      <c r="WTV69" s="24"/>
      <c r="WTW69" s="24"/>
      <c r="WTX69" s="24"/>
      <c r="WTY69" s="24"/>
      <c r="WTZ69" s="24"/>
      <c r="WUA69" s="24"/>
      <c r="WUB69" s="24"/>
      <c r="WUC69" s="24"/>
      <c r="WUD69" s="24"/>
      <c r="WUE69" s="24"/>
      <c r="WUF69" s="24"/>
      <c r="WUG69" s="24"/>
      <c r="WUH69" s="24"/>
      <c r="WUI69" s="24"/>
      <c r="WUJ69" s="24"/>
      <c r="WUK69" s="24"/>
      <c r="WUL69" s="24"/>
      <c r="WUM69" s="24"/>
      <c r="WUN69" s="24"/>
      <c r="WUO69" s="24"/>
      <c r="WUP69" s="24"/>
      <c r="WUQ69" s="24"/>
      <c r="WUR69" s="24"/>
      <c r="WUS69" s="24"/>
      <c r="WUT69" s="24"/>
      <c r="WUU69" s="24"/>
      <c r="WUV69" s="24"/>
      <c r="WUW69" s="24"/>
      <c r="WUX69" s="24"/>
      <c r="WUY69" s="24"/>
      <c r="WUZ69" s="24"/>
      <c r="WVA69" s="24"/>
      <c r="WVB69" s="24"/>
      <c r="WVC69" s="24"/>
      <c r="WVD69" s="24"/>
      <c r="WVE69" s="24"/>
      <c r="WVF69" s="24"/>
      <c r="WVG69" s="24"/>
      <c r="WVH69" s="24"/>
      <c r="WVI69" s="24"/>
      <c r="WVJ69" s="24"/>
      <c r="WVK69" s="24"/>
      <c r="WVL69" s="24"/>
      <c r="WVM69" s="24"/>
      <c r="WVN69" s="24"/>
      <c r="WVO69" s="24"/>
      <c r="WVP69" s="24"/>
      <c r="WVQ69" s="24"/>
      <c r="WVR69" s="24"/>
      <c r="WVS69" s="24"/>
      <c r="WVT69" s="24"/>
      <c r="WVU69" s="24"/>
      <c r="WVV69" s="24"/>
      <c r="WVW69" s="24"/>
      <c r="WVX69" s="24"/>
      <c r="WVY69" s="24"/>
      <c r="WVZ69" s="24"/>
      <c r="WWA69" s="24"/>
      <c r="WWB69" s="24"/>
      <c r="WWC69" s="24"/>
      <c r="WWD69" s="24"/>
      <c r="WWE69" s="24"/>
      <c r="WWF69" s="24"/>
      <c r="WWG69" s="24"/>
      <c r="WWH69" s="24"/>
      <c r="WWI69" s="24"/>
      <c r="WWJ69" s="24"/>
      <c r="WWK69" s="24"/>
      <c r="WWL69" s="24"/>
      <c r="WWM69" s="24"/>
      <c r="WWN69" s="24"/>
      <c r="WWO69" s="24"/>
      <c r="WWP69" s="24"/>
      <c r="WWQ69" s="24"/>
      <c r="WWR69" s="24"/>
      <c r="WWS69" s="24"/>
      <c r="WWT69" s="24"/>
      <c r="WWU69" s="24"/>
      <c r="WWV69" s="24"/>
      <c r="WWW69" s="24"/>
      <c r="WWX69" s="24"/>
      <c r="WWY69" s="24"/>
      <c r="WWZ69" s="24"/>
      <c r="WXA69" s="24"/>
      <c r="WXB69" s="24"/>
      <c r="WXC69" s="24"/>
      <c r="WXD69" s="24"/>
      <c r="WXE69" s="24"/>
      <c r="WXF69" s="24"/>
      <c r="WXG69" s="24"/>
      <c r="WXH69" s="24"/>
      <c r="WXI69" s="24"/>
      <c r="WXJ69" s="24"/>
      <c r="WXK69" s="24"/>
      <c r="WXL69" s="24"/>
      <c r="WXM69" s="24"/>
      <c r="WXN69" s="24"/>
      <c r="WXO69" s="24"/>
      <c r="WXP69" s="24"/>
      <c r="WXQ69" s="24"/>
      <c r="WXR69" s="24"/>
      <c r="WXS69" s="24"/>
      <c r="WXT69" s="24"/>
      <c r="WXU69" s="24"/>
      <c r="WXV69" s="24"/>
      <c r="WXW69" s="24"/>
      <c r="WXX69" s="24"/>
      <c r="WXY69" s="24"/>
      <c r="WXZ69" s="24"/>
      <c r="WYA69" s="24"/>
      <c r="WYB69" s="24"/>
      <c r="WYC69" s="24"/>
      <c r="WYD69" s="24"/>
      <c r="WYE69" s="24"/>
      <c r="WYF69" s="24"/>
      <c r="WYG69" s="24"/>
      <c r="WYH69" s="24"/>
      <c r="WYI69" s="24"/>
      <c r="WYJ69" s="24"/>
      <c r="WYK69" s="24"/>
      <c r="WYL69" s="24"/>
      <c r="WYM69" s="24"/>
      <c r="WYN69" s="24"/>
      <c r="WYO69" s="24"/>
      <c r="WYP69" s="24"/>
      <c r="WYQ69" s="24"/>
      <c r="WYR69" s="24"/>
      <c r="WYS69" s="24"/>
      <c r="WYT69" s="24"/>
      <c r="WYU69" s="24"/>
      <c r="WYV69" s="24"/>
      <c r="WYW69" s="24"/>
      <c r="WYX69" s="24"/>
      <c r="WYY69" s="24"/>
      <c r="WYZ69" s="24"/>
      <c r="WZA69" s="24"/>
      <c r="WZB69" s="24"/>
      <c r="WZC69" s="24"/>
      <c r="WZD69" s="24"/>
      <c r="WZE69" s="24"/>
      <c r="WZF69" s="24"/>
      <c r="WZG69" s="24"/>
      <c r="WZH69" s="24"/>
      <c r="WZI69" s="24"/>
      <c r="WZJ69" s="24"/>
      <c r="WZK69" s="24"/>
      <c r="WZL69" s="24"/>
      <c r="WZM69" s="24"/>
      <c r="WZN69" s="24"/>
      <c r="WZO69" s="24"/>
      <c r="WZP69" s="24"/>
      <c r="WZQ69" s="24"/>
      <c r="WZR69" s="24"/>
      <c r="WZS69" s="24"/>
      <c r="WZT69" s="24"/>
      <c r="WZU69" s="24"/>
      <c r="WZV69" s="24"/>
      <c r="WZW69" s="24"/>
      <c r="WZX69" s="24"/>
      <c r="WZY69" s="24"/>
      <c r="WZZ69" s="24"/>
      <c r="XAA69" s="24"/>
      <c r="XAB69" s="24"/>
      <c r="XAC69" s="24"/>
      <c r="XAD69" s="24"/>
      <c r="XAE69" s="24"/>
      <c r="XAF69" s="24"/>
      <c r="XAG69" s="24"/>
      <c r="XAH69" s="24"/>
      <c r="XAI69" s="24"/>
      <c r="XAJ69" s="24"/>
      <c r="XAK69" s="24"/>
      <c r="XAL69" s="24"/>
      <c r="XAM69" s="24"/>
      <c r="XAN69" s="24"/>
      <c r="XAO69" s="24"/>
      <c r="XAP69" s="24"/>
      <c r="XAQ69" s="24"/>
      <c r="XAR69" s="24"/>
      <c r="XAS69" s="24"/>
      <c r="XAT69" s="24"/>
      <c r="XAU69" s="24"/>
      <c r="XAV69" s="24"/>
      <c r="XAW69" s="24"/>
      <c r="XAX69" s="24"/>
      <c r="XAY69" s="24"/>
      <c r="XAZ69" s="24"/>
      <c r="XBA69" s="24"/>
      <c r="XBB69" s="24"/>
      <c r="XBC69" s="24"/>
      <c r="XBD69" s="24"/>
      <c r="XBE69" s="24"/>
      <c r="XBF69" s="24"/>
      <c r="XBG69" s="24"/>
      <c r="XBH69" s="24"/>
      <c r="XBI69" s="24"/>
      <c r="XBJ69" s="24"/>
      <c r="XBK69" s="24"/>
      <c r="XBL69" s="24"/>
      <c r="XBM69" s="24"/>
      <c r="XBN69" s="24"/>
      <c r="XBO69" s="24"/>
      <c r="XBP69" s="24"/>
      <c r="XBQ69" s="24"/>
      <c r="XBR69" s="24"/>
      <c r="XBS69" s="24"/>
      <c r="XBT69" s="24"/>
      <c r="XBU69" s="24"/>
      <c r="XBV69" s="24"/>
      <c r="XBW69" s="24"/>
      <c r="XBX69" s="24"/>
      <c r="XBY69" s="24"/>
      <c r="XBZ69" s="24"/>
      <c r="XCA69" s="24"/>
      <c r="XCB69" s="24"/>
      <c r="XCC69" s="24"/>
      <c r="XCD69" s="24"/>
      <c r="XCE69" s="24"/>
      <c r="XCF69" s="24"/>
      <c r="XCG69" s="24"/>
      <c r="XCH69" s="24"/>
      <c r="XCI69" s="24"/>
      <c r="XCJ69" s="24"/>
      <c r="XCK69" s="24"/>
      <c r="XCL69" s="24"/>
      <c r="XCM69" s="24"/>
      <c r="XCN69" s="24"/>
      <c r="XCO69" s="24"/>
      <c r="XCP69" s="24"/>
      <c r="XCQ69" s="24"/>
      <c r="XCR69" s="24"/>
      <c r="XCS69" s="24"/>
      <c r="XCT69" s="24"/>
      <c r="XCU69" s="24"/>
      <c r="XCV69" s="24"/>
      <c r="XCW69" s="24"/>
      <c r="XCX69" s="24"/>
      <c r="XCY69" s="24"/>
      <c r="XCZ69" s="24"/>
      <c r="XDA69" s="24"/>
      <c r="XDB69" s="24"/>
      <c r="XDC69" s="24"/>
      <c r="XDD69" s="24"/>
      <c r="XDE69" s="24"/>
      <c r="XDF69" s="24"/>
      <c r="XDG69" s="24"/>
      <c r="XDH69" s="24"/>
      <c r="XDI69" s="24"/>
      <c r="XDJ69" s="24"/>
      <c r="XDK69" s="24"/>
      <c r="XDL69" s="24"/>
      <c r="XDM69" s="24"/>
      <c r="XDN69" s="24"/>
      <c r="XDO69" s="24"/>
      <c r="XDP69" s="24"/>
      <c r="XDQ69" s="24"/>
      <c r="XDR69" s="24"/>
      <c r="XDS69" s="24"/>
      <c r="XDT69" s="24"/>
      <c r="XDU69" s="24"/>
      <c r="XDV69" s="24"/>
      <c r="XDW69" s="24"/>
      <c r="XDX69" s="24"/>
      <c r="XDY69" s="24"/>
      <c r="XDZ69" s="24"/>
      <c r="XEA69" s="24"/>
      <c r="XEB69" s="24"/>
      <c r="XEC69" s="24"/>
      <c r="XED69" s="24"/>
      <c r="XEE69" s="24"/>
      <c r="XEF69" s="24"/>
      <c r="XEG69" s="24"/>
      <c r="XEH69" s="24"/>
      <c r="XEI69" s="24"/>
      <c r="XEJ69" s="24"/>
      <c r="XEK69" s="24"/>
      <c r="XEL69" s="24"/>
      <c r="XEM69" s="24"/>
      <c r="XEN69" s="24"/>
      <c r="XEO69" s="24"/>
      <c r="XEP69" s="24"/>
      <c r="XEQ69" s="24"/>
      <c r="XER69" s="24"/>
      <c r="XES69" s="24"/>
      <c r="XET69" s="24"/>
      <c r="XEU69" s="24"/>
      <c r="XEV69" s="24"/>
      <c r="XEW69" s="24"/>
      <c r="XEX69" s="24"/>
      <c r="XEY69" s="24"/>
      <c r="XEZ69" s="24"/>
      <c r="XFA69" s="24"/>
      <c r="XFB69" s="24"/>
      <c r="XFC69" s="24"/>
      <c r="XFD69" s="24"/>
    </row>
    <row r="70" spans="1:16384" x14ac:dyDescent="0.2">
      <c r="A70" s="57" t="s">
        <v>74</v>
      </c>
      <c r="B70" s="14" t="s">
        <v>605</v>
      </c>
      <c r="C70" s="14" t="s">
        <v>1608</v>
      </c>
      <c r="D70" s="14">
        <v>1</v>
      </c>
      <c r="E70" s="14"/>
      <c r="F70" s="14"/>
      <c r="G70" s="14"/>
      <c r="H70" s="14"/>
      <c r="I70" s="14"/>
      <c r="J70" s="14" t="s">
        <v>1592</v>
      </c>
      <c r="K70" s="24"/>
      <c r="L70" s="24"/>
      <c r="M70" s="24"/>
      <c r="N70" s="24"/>
      <c r="O70" s="24"/>
      <c r="P70" s="24"/>
      <c r="Q70" s="24"/>
      <c r="R70" s="24"/>
      <c r="S70" s="24"/>
      <c r="T70" s="24"/>
      <c r="U70" s="24"/>
      <c r="V70" s="24"/>
      <c r="W70" s="24"/>
      <c r="X70" s="24"/>
      <c r="Y70" s="24"/>
      <c r="Z70" s="24"/>
      <c r="AA70" s="24"/>
      <c r="AB70" s="24"/>
      <c r="AC70" s="24"/>
      <c r="AD70" s="24"/>
      <c r="AE70" s="24"/>
      <c r="AF70" s="24"/>
      <c r="AG70" s="24"/>
      <c r="AH70" s="24"/>
      <c r="AI70" s="24"/>
      <c r="AJ70" s="24"/>
      <c r="AK70" s="24"/>
      <c r="AL70" s="24"/>
      <c r="AM70" s="24"/>
      <c r="AN70" s="24"/>
      <c r="AO70" s="24"/>
      <c r="AP70" s="24"/>
      <c r="AQ70" s="24"/>
      <c r="AR70" s="24"/>
      <c r="AS70" s="24"/>
      <c r="AT70" s="24"/>
      <c r="AU70" s="24"/>
      <c r="AV70" s="24"/>
      <c r="AW70" s="24"/>
      <c r="AX70" s="24"/>
      <c r="AY70" s="24"/>
      <c r="AZ70" s="24"/>
      <c r="BA70" s="24"/>
      <c r="BB70" s="24"/>
      <c r="BC70" s="24"/>
      <c r="BD70" s="24"/>
      <c r="BE70" s="24"/>
      <c r="BF70" s="24"/>
      <c r="BG70" s="24"/>
      <c r="BH70" s="24"/>
      <c r="BI70" s="24"/>
      <c r="BJ70" s="24"/>
      <c r="BK70" s="24"/>
      <c r="BL70" s="24"/>
      <c r="BM70" s="24"/>
      <c r="BN70" s="24"/>
      <c r="BO70" s="24"/>
      <c r="BP70" s="24"/>
      <c r="BQ70" s="24"/>
      <c r="BR70" s="24"/>
      <c r="BS70" s="24"/>
      <c r="BT70" s="24"/>
      <c r="BU70" s="24"/>
      <c r="BV70" s="24"/>
      <c r="BW70" s="24"/>
      <c r="BX70" s="24"/>
      <c r="BY70" s="24"/>
      <c r="BZ70" s="24"/>
      <c r="CA70" s="24"/>
      <c r="CB70" s="24"/>
      <c r="CC70" s="24"/>
      <c r="CD70" s="24"/>
      <c r="CE70" s="24"/>
      <c r="CF70" s="24"/>
      <c r="CG70" s="24"/>
      <c r="CH70" s="24"/>
      <c r="CI70" s="24"/>
      <c r="CJ70" s="24"/>
      <c r="CK70" s="24"/>
      <c r="CL70" s="24"/>
      <c r="CM70" s="24"/>
      <c r="CN70" s="24"/>
      <c r="CO70" s="24"/>
      <c r="CP70" s="24"/>
      <c r="CQ70" s="24"/>
      <c r="CR70" s="24"/>
      <c r="CS70" s="24"/>
      <c r="CT70" s="24"/>
      <c r="CU70" s="24"/>
      <c r="CV70" s="24"/>
      <c r="CW70" s="24"/>
      <c r="CX70" s="24"/>
      <c r="CY70" s="24"/>
      <c r="CZ70" s="24"/>
      <c r="DA70" s="24"/>
      <c r="DB70" s="24"/>
      <c r="DC70" s="24"/>
      <c r="DD70" s="24"/>
      <c r="DE70" s="24"/>
      <c r="DF70" s="24"/>
      <c r="DG70" s="24"/>
      <c r="DH70" s="24"/>
      <c r="DI70" s="24"/>
      <c r="DJ70" s="24"/>
      <c r="DK70" s="24"/>
      <c r="DL70" s="24"/>
      <c r="DM70" s="24"/>
      <c r="DN70" s="24"/>
      <c r="DO70" s="24"/>
      <c r="DP70" s="24"/>
      <c r="DQ70" s="24"/>
      <c r="DR70" s="24"/>
      <c r="DS70" s="24"/>
      <c r="DT70" s="24"/>
      <c r="DU70" s="24"/>
      <c r="DV70" s="24"/>
      <c r="DW70" s="24"/>
      <c r="DX70" s="24"/>
      <c r="DY70" s="24"/>
      <c r="DZ70" s="24"/>
      <c r="EA70" s="24"/>
      <c r="EB70" s="24"/>
      <c r="EC70" s="24"/>
      <c r="ED70" s="24"/>
      <c r="EE70" s="24"/>
      <c r="EF70" s="24"/>
      <c r="EG70" s="24"/>
      <c r="EH70" s="24"/>
      <c r="EI70" s="24"/>
      <c r="EJ70" s="24"/>
      <c r="EK70" s="24"/>
      <c r="EL70" s="24"/>
      <c r="EM70" s="24"/>
      <c r="EN70" s="24"/>
      <c r="EO70" s="24"/>
      <c r="EP70" s="24"/>
      <c r="EQ70" s="24"/>
      <c r="ER70" s="24"/>
      <c r="ES70" s="24"/>
      <c r="ET70" s="24"/>
      <c r="EU70" s="24"/>
      <c r="EV70" s="24"/>
      <c r="EW70" s="24"/>
      <c r="EX70" s="24"/>
      <c r="EY70" s="24"/>
      <c r="EZ70" s="24"/>
      <c r="FA70" s="24"/>
      <c r="FB70" s="24"/>
      <c r="FC70" s="24"/>
      <c r="FD70" s="24"/>
      <c r="FE70" s="24"/>
      <c r="FF70" s="24"/>
      <c r="FG70" s="24"/>
      <c r="FH70" s="24"/>
      <c r="FI70" s="24"/>
      <c r="FJ70" s="24"/>
      <c r="FK70" s="24"/>
      <c r="FL70" s="24"/>
      <c r="FM70" s="24"/>
      <c r="FN70" s="24"/>
      <c r="FO70" s="24"/>
      <c r="FP70" s="24"/>
      <c r="FQ70" s="24"/>
      <c r="FR70" s="24"/>
      <c r="FS70" s="24"/>
      <c r="FT70" s="24"/>
      <c r="FU70" s="24"/>
      <c r="FV70" s="24"/>
      <c r="FW70" s="24"/>
      <c r="FX70" s="24"/>
      <c r="FY70" s="24"/>
      <c r="FZ70" s="24"/>
      <c r="GA70" s="24"/>
      <c r="GB70" s="24"/>
      <c r="GC70" s="24"/>
      <c r="GD70" s="24"/>
      <c r="GE70" s="24"/>
      <c r="GF70" s="24"/>
      <c r="GG70" s="24"/>
      <c r="GH70" s="24"/>
      <c r="GI70" s="24"/>
      <c r="GJ70" s="24"/>
      <c r="GK70" s="24"/>
      <c r="GL70" s="24"/>
      <c r="GM70" s="24"/>
      <c r="GN70" s="24"/>
      <c r="GO70" s="24"/>
      <c r="GP70" s="24"/>
      <c r="GQ70" s="24"/>
      <c r="GR70" s="24"/>
      <c r="GS70" s="24"/>
      <c r="GT70" s="24"/>
      <c r="GU70" s="24"/>
      <c r="GV70" s="24"/>
      <c r="GW70" s="24"/>
      <c r="GX70" s="24"/>
      <c r="GY70" s="24"/>
      <c r="GZ70" s="24"/>
      <c r="HA70" s="24"/>
      <c r="HB70" s="24"/>
      <c r="HC70" s="24"/>
      <c r="HD70" s="24"/>
      <c r="HE70" s="24"/>
      <c r="HF70" s="24"/>
      <c r="HG70" s="24"/>
      <c r="HH70" s="24"/>
      <c r="HI70" s="24"/>
      <c r="HJ70" s="24"/>
      <c r="HK70" s="24"/>
      <c r="HL70" s="24"/>
      <c r="HM70" s="24"/>
      <c r="HN70" s="24"/>
      <c r="HO70" s="24"/>
      <c r="HP70" s="24"/>
      <c r="HQ70" s="24"/>
      <c r="HR70" s="24"/>
      <c r="HS70" s="24"/>
      <c r="HT70" s="24"/>
      <c r="HU70" s="24"/>
      <c r="HV70" s="24"/>
      <c r="HW70" s="24"/>
      <c r="HX70" s="24"/>
      <c r="HY70" s="24"/>
      <c r="HZ70" s="24"/>
      <c r="IA70" s="24"/>
      <c r="IB70" s="24"/>
      <c r="IC70" s="24"/>
      <c r="ID70" s="24"/>
      <c r="IE70" s="24"/>
      <c r="IF70" s="24"/>
      <c r="IG70" s="24"/>
      <c r="IH70" s="24"/>
      <c r="II70" s="24"/>
      <c r="IJ70" s="24"/>
      <c r="IK70" s="24"/>
      <c r="IL70" s="24"/>
      <c r="IM70" s="24"/>
      <c r="IN70" s="24"/>
      <c r="IO70" s="24"/>
      <c r="IP70" s="24"/>
      <c r="IQ70" s="24"/>
      <c r="IR70" s="24"/>
      <c r="IS70" s="24"/>
      <c r="IT70" s="24"/>
      <c r="IU70" s="24"/>
      <c r="IV70" s="24"/>
      <c r="IW70" s="24"/>
      <c r="IX70" s="24"/>
      <c r="IY70" s="24"/>
      <c r="IZ70" s="24"/>
      <c r="JA70" s="24"/>
      <c r="JB70" s="24"/>
      <c r="JC70" s="24"/>
      <c r="JD70" s="24"/>
      <c r="JE70" s="24"/>
      <c r="JF70" s="24"/>
      <c r="JG70" s="24"/>
      <c r="JH70" s="24"/>
      <c r="JI70" s="24"/>
      <c r="JJ70" s="24"/>
      <c r="JK70" s="24"/>
      <c r="JL70" s="24"/>
      <c r="JM70" s="24"/>
      <c r="JN70" s="24"/>
      <c r="JO70" s="24"/>
      <c r="JP70" s="24"/>
      <c r="JQ70" s="24"/>
      <c r="JR70" s="24"/>
      <c r="JS70" s="24"/>
      <c r="JT70" s="24"/>
      <c r="JU70" s="24"/>
      <c r="JV70" s="24"/>
      <c r="JW70" s="24"/>
      <c r="JX70" s="24"/>
      <c r="JY70" s="24"/>
      <c r="JZ70" s="24"/>
      <c r="KA70" s="24"/>
      <c r="KB70" s="24"/>
      <c r="KC70" s="24"/>
      <c r="KD70" s="24"/>
      <c r="KE70" s="24"/>
      <c r="KF70" s="24"/>
      <c r="KG70" s="24"/>
      <c r="KH70" s="24"/>
      <c r="KI70" s="24"/>
      <c r="KJ70" s="24"/>
      <c r="KK70" s="24"/>
      <c r="KL70" s="24"/>
      <c r="KM70" s="24"/>
      <c r="KN70" s="24"/>
      <c r="KO70" s="24"/>
      <c r="KP70" s="24"/>
      <c r="KQ70" s="24"/>
      <c r="KR70" s="24"/>
      <c r="KS70" s="24"/>
      <c r="KT70" s="24"/>
      <c r="KU70" s="24"/>
      <c r="KV70" s="24"/>
      <c r="KW70" s="24"/>
      <c r="KX70" s="24"/>
      <c r="KY70" s="24"/>
      <c r="KZ70" s="24"/>
      <c r="LA70" s="24"/>
      <c r="LB70" s="24"/>
      <c r="LC70" s="24"/>
      <c r="LD70" s="24"/>
      <c r="LE70" s="24"/>
      <c r="LF70" s="24"/>
      <c r="LG70" s="24"/>
      <c r="LH70" s="24"/>
      <c r="LI70" s="24"/>
      <c r="LJ70" s="24"/>
      <c r="LK70" s="24"/>
      <c r="LL70" s="24"/>
      <c r="LM70" s="24"/>
      <c r="LN70" s="24"/>
      <c r="LO70" s="24"/>
      <c r="LP70" s="24"/>
      <c r="LQ70" s="24"/>
      <c r="LR70" s="24"/>
      <c r="LS70" s="24"/>
      <c r="LT70" s="24"/>
      <c r="LU70" s="24"/>
      <c r="LV70" s="24"/>
      <c r="LW70" s="24"/>
      <c r="LX70" s="24"/>
      <c r="LY70" s="24"/>
      <c r="LZ70" s="24"/>
      <c r="MA70" s="24"/>
      <c r="MB70" s="24"/>
      <c r="MC70" s="24"/>
      <c r="MD70" s="24"/>
      <c r="ME70" s="24"/>
      <c r="MF70" s="24"/>
      <c r="MG70" s="24"/>
      <c r="MH70" s="24"/>
      <c r="MI70" s="24"/>
      <c r="MJ70" s="24"/>
      <c r="MK70" s="24"/>
      <c r="ML70" s="24"/>
      <c r="MM70" s="24"/>
      <c r="MN70" s="24"/>
      <c r="MO70" s="24"/>
      <c r="MP70" s="24"/>
      <c r="MQ70" s="24"/>
      <c r="MR70" s="24"/>
      <c r="MS70" s="24"/>
      <c r="MT70" s="24"/>
      <c r="MU70" s="24"/>
      <c r="MV70" s="24"/>
      <c r="MW70" s="24"/>
      <c r="MX70" s="24"/>
      <c r="MY70" s="24"/>
      <c r="MZ70" s="24"/>
      <c r="NA70" s="24"/>
      <c r="NB70" s="24"/>
      <c r="NC70" s="24"/>
      <c r="ND70" s="24"/>
      <c r="NE70" s="24"/>
      <c r="NF70" s="24"/>
      <c r="NG70" s="24"/>
      <c r="NH70" s="24"/>
      <c r="NI70" s="24"/>
      <c r="NJ70" s="24"/>
      <c r="NK70" s="24"/>
      <c r="NL70" s="24"/>
      <c r="NM70" s="24"/>
      <c r="NN70" s="24"/>
      <c r="NO70" s="24"/>
      <c r="NP70" s="24"/>
      <c r="NQ70" s="24"/>
      <c r="NR70" s="24"/>
      <c r="NS70" s="24"/>
      <c r="NT70" s="24"/>
      <c r="NU70" s="24"/>
      <c r="NV70" s="24"/>
      <c r="NW70" s="24"/>
      <c r="NX70" s="24"/>
      <c r="NY70" s="24"/>
      <c r="NZ70" s="24"/>
      <c r="OA70" s="24"/>
      <c r="OB70" s="24"/>
      <c r="OC70" s="24"/>
      <c r="OD70" s="24"/>
      <c r="OE70" s="24"/>
      <c r="OF70" s="24"/>
      <c r="OG70" s="24"/>
      <c r="OH70" s="24"/>
      <c r="OI70" s="24"/>
      <c r="OJ70" s="24"/>
      <c r="OK70" s="24"/>
      <c r="OL70" s="24"/>
      <c r="OM70" s="24"/>
      <c r="ON70" s="24"/>
      <c r="OO70" s="24"/>
      <c r="OP70" s="24"/>
      <c r="OQ70" s="24"/>
      <c r="OR70" s="24"/>
      <c r="OS70" s="24"/>
      <c r="OT70" s="24"/>
      <c r="OU70" s="24"/>
      <c r="OV70" s="24"/>
      <c r="OW70" s="24"/>
      <c r="OX70" s="24"/>
      <c r="OY70" s="24"/>
      <c r="OZ70" s="24"/>
      <c r="PA70" s="24"/>
      <c r="PB70" s="24"/>
      <c r="PC70" s="24"/>
      <c r="PD70" s="24"/>
      <c r="PE70" s="24"/>
      <c r="PF70" s="24"/>
      <c r="PG70" s="24"/>
      <c r="PH70" s="24"/>
      <c r="PI70" s="24"/>
      <c r="PJ70" s="24"/>
      <c r="PK70" s="24"/>
      <c r="PL70" s="24"/>
      <c r="PM70" s="24"/>
      <c r="PN70" s="24"/>
      <c r="PO70" s="24"/>
      <c r="PP70" s="24"/>
      <c r="PQ70" s="24"/>
      <c r="PR70" s="24"/>
      <c r="PS70" s="24"/>
      <c r="PT70" s="24"/>
      <c r="PU70" s="24"/>
      <c r="PV70" s="24"/>
      <c r="PW70" s="24"/>
      <c r="PX70" s="24"/>
      <c r="PY70" s="24"/>
      <c r="PZ70" s="24"/>
      <c r="QA70" s="24"/>
      <c r="QB70" s="24"/>
      <c r="QC70" s="24"/>
      <c r="QD70" s="24"/>
      <c r="QE70" s="24"/>
      <c r="QF70" s="24"/>
      <c r="QG70" s="24"/>
      <c r="QH70" s="24"/>
      <c r="QI70" s="24"/>
      <c r="QJ70" s="24"/>
      <c r="QK70" s="24"/>
      <c r="QL70" s="24"/>
      <c r="QM70" s="24"/>
      <c r="QN70" s="24"/>
      <c r="QO70" s="24"/>
      <c r="QP70" s="24"/>
      <c r="QQ70" s="24"/>
      <c r="QR70" s="24"/>
      <c r="QS70" s="24"/>
      <c r="QT70" s="24"/>
      <c r="QU70" s="24"/>
      <c r="QV70" s="24"/>
      <c r="QW70" s="24"/>
      <c r="QX70" s="24"/>
      <c r="QY70" s="24"/>
      <c r="QZ70" s="24"/>
      <c r="RA70" s="24"/>
      <c r="RB70" s="24"/>
      <c r="RC70" s="24"/>
      <c r="RD70" s="24"/>
      <c r="RE70" s="24"/>
      <c r="RF70" s="24"/>
      <c r="RG70" s="24"/>
      <c r="RH70" s="24"/>
      <c r="RI70" s="24"/>
      <c r="RJ70" s="24"/>
      <c r="RK70" s="24"/>
      <c r="RL70" s="24"/>
      <c r="RM70" s="24"/>
      <c r="RN70" s="24"/>
      <c r="RO70" s="24"/>
      <c r="RP70" s="24"/>
      <c r="RQ70" s="24"/>
      <c r="RR70" s="24"/>
      <c r="RS70" s="24"/>
      <c r="RT70" s="24"/>
      <c r="RU70" s="24"/>
      <c r="RV70" s="24"/>
      <c r="RW70" s="24"/>
      <c r="RX70" s="24"/>
      <c r="RY70" s="24"/>
      <c r="RZ70" s="24"/>
      <c r="SA70" s="24"/>
      <c r="SB70" s="24"/>
      <c r="SC70" s="24"/>
      <c r="SD70" s="24"/>
      <c r="SE70" s="24"/>
      <c r="SF70" s="24"/>
      <c r="SG70" s="24"/>
      <c r="SH70" s="24"/>
      <c r="SI70" s="24"/>
      <c r="SJ70" s="24"/>
      <c r="SK70" s="24"/>
      <c r="SL70" s="24"/>
      <c r="SM70" s="24"/>
      <c r="SN70" s="24"/>
      <c r="SO70" s="24"/>
      <c r="SP70" s="24"/>
      <c r="SQ70" s="24"/>
      <c r="SR70" s="24"/>
      <c r="SS70" s="24"/>
      <c r="ST70" s="24"/>
      <c r="SU70" s="24"/>
      <c r="SV70" s="24"/>
      <c r="SW70" s="24"/>
      <c r="SX70" s="24"/>
      <c r="SY70" s="24"/>
      <c r="SZ70" s="24"/>
      <c r="TA70" s="24"/>
      <c r="TB70" s="24"/>
      <c r="TC70" s="24"/>
      <c r="TD70" s="24"/>
      <c r="TE70" s="24"/>
      <c r="TF70" s="24"/>
      <c r="TG70" s="24"/>
      <c r="TH70" s="24"/>
      <c r="TI70" s="24"/>
      <c r="TJ70" s="24"/>
      <c r="TK70" s="24"/>
      <c r="TL70" s="24"/>
      <c r="TM70" s="24"/>
      <c r="TN70" s="24"/>
      <c r="TO70" s="24"/>
      <c r="TP70" s="24"/>
      <c r="TQ70" s="24"/>
      <c r="TR70" s="24"/>
      <c r="TS70" s="24"/>
      <c r="TT70" s="24"/>
      <c r="TU70" s="24"/>
      <c r="TV70" s="24"/>
      <c r="TW70" s="24"/>
      <c r="TX70" s="24"/>
      <c r="TY70" s="24"/>
      <c r="TZ70" s="24"/>
      <c r="UA70" s="24"/>
      <c r="UB70" s="24"/>
      <c r="UC70" s="24"/>
      <c r="UD70" s="24"/>
      <c r="UE70" s="24"/>
      <c r="UF70" s="24"/>
      <c r="UG70" s="24"/>
      <c r="UH70" s="24"/>
      <c r="UI70" s="24"/>
      <c r="UJ70" s="24"/>
      <c r="UK70" s="24"/>
      <c r="UL70" s="24"/>
      <c r="UM70" s="24"/>
      <c r="UN70" s="24"/>
      <c r="UO70" s="24"/>
      <c r="UP70" s="24"/>
      <c r="UQ70" s="24"/>
      <c r="UR70" s="24"/>
      <c r="US70" s="24"/>
      <c r="UT70" s="24"/>
      <c r="UU70" s="24"/>
      <c r="UV70" s="24"/>
      <c r="UW70" s="24"/>
      <c r="UX70" s="24"/>
      <c r="UY70" s="24"/>
      <c r="UZ70" s="24"/>
      <c r="VA70" s="24"/>
      <c r="VB70" s="24"/>
      <c r="VC70" s="24"/>
      <c r="VD70" s="24"/>
      <c r="VE70" s="24"/>
      <c r="VF70" s="24"/>
      <c r="VG70" s="24"/>
      <c r="VH70" s="24"/>
      <c r="VI70" s="24"/>
      <c r="VJ70" s="24"/>
      <c r="VK70" s="24"/>
      <c r="VL70" s="24"/>
      <c r="VM70" s="24"/>
      <c r="VN70" s="24"/>
      <c r="VO70" s="24"/>
      <c r="VP70" s="24"/>
      <c r="VQ70" s="24"/>
      <c r="VR70" s="24"/>
      <c r="VS70" s="24"/>
      <c r="VT70" s="24"/>
      <c r="VU70" s="24"/>
      <c r="VV70" s="24"/>
      <c r="VW70" s="24"/>
      <c r="VX70" s="24"/>
      <c r="VY70" s="24"/>
      <c r="VZ70" s="24"/>
      <c r="WA70" s="24"/>
      <c r="WB70" s="24"/>
      <c r="WC70" s="24"/>
      <c r="WD70" s="24"/>
      <c r="WE70" s="24"/>
      <c r="WF70" s="24"/>
      <c r="WG70" s="24"/>
      <c r="WH70" s="24"/>
      <c r="WI70" s="24"/>
      <c r="WJ70" s="24"/>
      <c r="WK70" s="24"/>
      <c r="WL70" s="24"/>
      <c r="WM70" s="24"/>
      <c r="WN70" s="24"/>
      <c r="WO70" s="24"/>
      <c r="WP70" s="24"/>
      <c r="WQ70" s="24"/>
      <c r="WR70" s="24"/>
      <c r="WS70" s="24"/>
      <c r="WT70" s="24"/>
      <c r="WU70" s="24"/>
      <c r="WV70" s="24"/>
      <c r="WW70" s="24"/>
      <c r="WX70" s="24"/>
      <c r="WY70" s="24"/>
      <c r="WZ70" s="24"/>
      <c r="XA70" s="24"/>
      <c r="XB70" s="24"/>
      <c r="XC70" s="24"/>
      <c r="XD70" s="24"/>
      <c r="XE70" s="24"/>
      <c r="XF70" s="24"/>
      <c r="XG70" s="24"/>
      <c r="XH70" s="24"/>
      <c r="XI70" s="24"/>
      <c r="XJ70" s="24"/>
      <c r="XK70" s="24"/>
      <c r="XL70" s="24"/>
      <c r="XM70" s="24"/>
      <c r="XN70" s="24"/>
      <c r="XO70" s="24"/>
      <c r="XP70" s="24"/>
      <c r="XQ70" s="24"/>
      <c r="XR70" s="24"/>
      <c r="XS70" s="24"/>
      <c r="XT70" s="24"/>
      <c r="XU70" s="24"/>
      <c r="XV70" s="24"/>
      <c r="XW70" s="24"/>
      <c r="XX70" s="24"/>
      <c r="XY70" s="24"/>
      <c r="XZ70" s="24"/>
      <c r="YA70" s="24"/>
      <c r="YB70" s="24"/>
      <c r="YC70" s="24"/>
      <c r="YD70" s="24"/>
      <c r="YE70" s="24"/>
      <c r="YF70" s="24"/>
      <c r="YG70" s="24"/>
      <c r="YH70" s="24"/>
      <c r="YI70" s="24"/>
      <c r="YJ70" s="24"/>
      <c r="YK70" s="24"/>
      <c r="YL70" s="24"/>
      <c r="YM70" s="24"/>
      <c r="YN70" s="24"/>
      <c r="YO70" s="24"/>
      <c r="YP70" s="24"/>
      <c r="YQ70" s="24"/>
      <c r="YR70" s="24"/>
      <c r="YS70" s="24"/>
      <c r="YT70" s="24"/>
      <c r="YU70" s="24"/>
      <c r="YV70" s="24"/>
      <c r="YW70" s="24"/>
      <c r="YX70" s="24"/>
      <c r="YY70" s="24"/>
      <c r="YZ70" s="24"/>
      <c r="ZA70" s="24"/>
      <c r="ZB70" s="24"/>
      <c r="ZC70" s="24"/>
      <c r="ZD70" s="24"/>
      <c r="ZE70" s="24"/>
      <c r="ZF70" s="24"/>
      <c r="ZG70" s="24"/>
      <c r="ZH70" s="24"/>
      <c r="ZI70" s="24"/>
      <c r="ZJ70" s="24"/>
      <c r="ZK70" s="24"/>
      <c r="ZL70" s="24"/>
      <c r="ZM70" s="24"/>
      <c r="ZN70" s="24"/>
      <c r="ZO70" s="24"/>
      <c r="ZP70" s="24"/>
      <c r="ZQ70" s="24"/>
      <c r="ZR70" s="24"/>
      <c r="ZS70" s="24"/>
      <c r="ZT70" s="24"/>
      <c r="ZU70" s="24"/>
      <c r="ZV70" s="24"/>
      <c r="ZW70" s="24"/>
      <c r="ZX70" s="24"/>
      <c r="ZY70" s="24"/>
      <c r="ZZ70" s="24"/>
      <c r="AAA70" s="24"/>
      <c r="AAB70" s="24"/>
      <c r="AAC70" s="24"/>
      <c r="AAD70" s="24"/>
      <c r="AAE70" s="24"/>
      <c r="AAF70" s="24"/>
      <c r="AAG70" s="24"/>
      <c r="AAH70" s="24"/>
      <c r="AAI70" s="24"/>
      <c r="AAJ70" s="24"/>
      <c r="AAK70" s="24"/>
      <c r="AAL70" s="24"/>
      <c r="AAM70" s="24"/>
      <c r="AAN70" s="24"/>
      <c r="AAO70" s="24"/>
      <c r="AAP70" s="24"/>
      <c r="AAQ70" s="24"/>
      <c r="AAR70" s="24"/>
      <c r="AAS70" s="24"/>
      <c r="AAT70" s="24"/>
      <c r="AAU70" s="24"/>
      <c r="AAV70" s="24"/>
      <c r="AAW70" s="24"/>
      <c r="AAX70" s="24"/>
      <c r="AAY70" s="24"/>
      <c r="AAZ70" s="24"/>
      <c r="ABA70" s="24"/>
      <c r="ABB70" s="24"/>
      <c r="ABC70" s="24"/>
      <c r="ABD70" s="24"/>
      <c r="ABE70" s="24"/>
      <c r="ABF70" s="24"/>
      <c r="ABG70" s="24"/>
      <c r="ABH70" s="24"/>
      <c r="ABI70" s="24"/>
      <c r="ABJ70" s="24"/>
      <c r="ABK70" s="24"/>
      <c r="ABL70" s="24"/>
      <c r="ABM70" s="24"/>
      <c r="ABN70" s="24"/>
      <c r="ABO70" s="24"/>
      <c r="ABP70" s="24"/>
      <c r="ABQ70" s="24"/>
      <c r="ABR70" s="24"/>
      <c r="ABS70" s="24"/>
      <c r="ABT70" s="24"/>
      <c r="ABU70" s="24"/>
      <c r="ABV70" s="24"/>
      <c r="ABW70" s="24"/>
      <c r="ABX70" s="24"/>
      <c r="ABY70" s="24"/>
      <c r="ABZ70" s="24"/>
      <c r="ACA70" s="24"/>
      <c r="ACB70" s="24"/>
      <c r="ACC70" s="24"/>
      <c r="ACD70" s="24"/>
      <c r="ACE70" s="24"/>
      <c r="ACF70" s="24"/>
      <c r="ACG70" s="24"/>
      <c r="ACH70" s="24"/>
      <c r="ACI70" s="24"/>
      <c r="ACJ70" s="24"/>
      <c r="ACK70" s="24"/>
      <c r="ACL70" s="24"/>
      <c r="ACM70" s="24"/>
      <c r="ACN70" s="24"/>
      <c r="ACO70" s="24"/>
      <c r="ACP70" s="24"/>
      <c r="ACQ70" s="24"/>
      <c r="ACR70" s="24"/>
      <c r="ACS70" s="24"/>
      <c r="ACT70" s="24"/>
      <c r="ACU70" s="24"/>
      <c r="ACV70" s="24"/>
      <c r="ACW70" s="24"/>
      <c r="ACX70" s="24"/>
      <c r="ACY70" s="24"/>
      <c r="ACZ70" s="24"/>
      <c r="ADA70" s="24"/>
      <c r="ADB70" s="24"/>
      <c r="ADC70" s="24"/>
      <c r="ADD70" s="24"/>
      <c r="ADE70" s="24"/>
      <c r="ADF70" s="24"/>
      <c r="ADG70" s="24"/>
      <c r="ADH70" s="24"/>
      <c r="ADI70" s="24"/>
      <c r="ADJ70" s="24"/>
      <c r="ADK70" s="24"/>
      <c r="ADL70" s="24"/>
      <c r="ADM70" s="24"/>
      <c r="ADN70" s="24"/>
      <c r="ADO70" s="24"/>
      <c r="ADP70" s="24"/>
      <c r="ADQ70" s="24"/>
      <c r="ADR70" s="24"/>
      <c r="ADS70" s="24"/>
      <c r="ADT70" s="24"/>
      <c r="ADU70" s="24"/>
      <c r="ADV70" s="24"/>
      <c r="ADW70" s="24"/>
      <c r="ADX70" s="24"/>
      <c r="ADY70" s="24"/>
      <c r="ADZ70" s="24"/>
      <c r="AEA70" s="24"/>
      <c r="AEB70" s="24"/>
      <c r="AEC70" s="24"/>
      <c r="AED70" s="24"/>
      <c r="AEE70" s="24"/>
      <c r="AEF70" s="24"/>
      <c r="AEG70" s="24"/>
      <c r="AEH70" s="24"/>
      <c r="AEI70" s="24"/>
      <c r="AEJ70" s="24"/>
      <c r="AEK70" s="24"/>
      <c r="AEL70" s="24"/>
      <c r="AEM70" s="24"/>
      <c r="AEN70" s="24"/>
      <c r="AEO70" s="24"/>
      <c r="AEP70" s="24"/>
      <c r="AEQ70" s="24"/>
      <c r="AER70" s="24"/>
      <c r="AES70" s="24"/>
      <c r="AET70" s="24"/>
      <c r="AEU70" s="24"/>
      <c r="AEV70" s="24"/>
      <c r="AEW70" s="24"/>
      <c r="AEX70" s="24"/>
      <c r="AEY70" s="24"/>
      <c r="AEZ70" s="24"/>
      <c r="AFA70" s="24"/>
      <c r="AFB70" s="24"/>
      <c r="AFC70" s="24"/>
      <c r="AFD70" s="24"/>
      <c r="AFE70" s="24"/>
      <c r="AFF70" s="24"/>
      <c r="AFG70" s="24"/>
      <c r="AFH70" s="24"/>
      <c r="AFI70" s="24"/>
      <c r="AFJ70" s="24"/>
      <c r="AFK70" s="24"/>
      <c r="AFL70" s="24"/>
      <c r="AFM70" s="24"/>
      <c r="AFN70" s="24"/>
      <c r="AFO70" s="24"/>
      <c r="AFP70" s="24"/>
      <c r="AFQ70" s="24"/>
      <c r="AFR70" s="24"/>
      <c r="AFS70" s="24"/>
      <c r="AFT70" s="24"/>
      <c r="AFU70" s="24"/>
      <c r="AFV70" s="24"/>
      <c r="AFW70" s="24"/>
      <c r="AFX70" s="24"/>
      <c r="AFY70" s="24"/>
      <c r="AFZ70" s="24"/>
      <c r="AGA70" s="24"/>
      <c r="AGB70" s="24"/>
      <c r="AGC70" s="24"/>
      <c r="AGD70" s="24"/>
      <c r="AGE70" s="24"/>
      <c r="AGF70" s="24"/>
      <c r="AGG70" s="24"/>
      <c r="AGH70" s="24"/>
      <c r="AGI70" s="24"/>
      <c r="AGJ70" s="24"/>
      <c r="AGK70" s="24"/>
      <c r="AGL70" s="24"/>
      <c r="AGM70" s="24"/>
      <c r="AGN70" s="24"/>
      <c r="AGO70" s="24"/>
      <c r="AGP70" s="24"/>
      <c r="AGQ70" s="24"/>
      <c r="AGR70" s="24"/>
      <c r="AGS70" s="24"/>
      <c r="AGT70" s="24"/>
      <c r="AGU70" s="24"/>
      <c r="AGV70" s="24"/>
      <c r="AGW70" s="24"/>
      <c r="AGX70" s="24"/>
      <c r="AGY70" s="24"/>
      <c r="AGZ70" s="24"/>
      <c r="AHA70" s="24"/>
      <c r="AHB70" s="24"/>
      <c r="AHC70" s="24"/>
      <c r="AHD70" s="24"/>
      <c r="AHE70" s="24"/>
      <c r="AHF70" s="24"/>
      <c r="AHG70" s="24"/>
      <c r="AHH70" s="24"/>
      <c r="AHI70" s="24"/>
      <c r="AHJ70" s="24"/>
      <c r="AHK70" s="24"/>
      <c r="AHL70" s="24"/>
      <c r="AHM70" s="24"/>
      <c r="AHN70" s="24"/>
      <c r="AHO70" s="24"/>
      <c r="AHP70" s="24"/>
      <c r="AHQ70" s="24"/>
      <c r="AHR70" s="24"/>
      <c r="AHS70" s="24"/>
      <c r="AHT70" s="24"/>
      <c r="AHU70" s="24"/>
      <c r="AHV70" s="24"/>
      <c r="AHW70" s="24"/>
      <c r="AHX70" s="24"/>
      <c r="AHY70" s="24"/>
      <c r="AHZ70" s="24"/>
      <c r="AIA70" s="24"/>
      <c r="AIB70" s="24"/>
      <c r="AIC70" s="24"/>
      <c r="AID70" s="24"/>
      <c r="AIE70" s="24"/>
      <c r="AIF70" s="24"/>
      <c r="AIG70" s="24"/>
      <c r="AIH70" s="24"/>
      <c r="AII70" s="24"/>
      <c r="AIJ70" s="24"/>
      <c r="AIK70" s="24"/>
      <c r="AIL70" s="24"/>
      <c r="AIM70" s="24"/>
      <c r="AIN70" s="24"/>
      <c r="AIO70" s="24"/>
      <c r="AIP70" s="24"/>
      <c r="AIQ70" s="24"/>
      <c r="AIR70" s="24"/>
      <c r="AIS70" s="24"/>
      <c r="AIT70" s="24"/>
      <c r="AIU70" s="24"/>
      <c r="AIV70" s="24"/>
      <c r="AIW70" s="24"/>
      <c r="AIX70" s="24"/>
      <c r="AIY70" s="24"/>
      <c r="AIZ70" s="24"/>
      <c r="AJA70" s="24"/>
      <c r="AJB70" s="24"/>
      <c r="AJC70" s="24"/>
      <c r="AJD70" s="24"/>
      <c r="AJE70" s="24"/>
      <c r="AJF70" s="24"/>
      <c r="AJG70" s="24"/>
      <c r="AJH70" s="24"/>
      <c r="AJI70" s="24"/>
      <c r="AJJ70" s="24"/>
      <c r="AJK70" s="24"/>
      <c r="AJL70" s="24"/>
      <c r="AJM70" s="24"/>
      <c r="AJN70" s="24"/>
      <c r="AJO70" s="24"/>
      <c r="AJP70" s="24"/>
      <c r="AJQ70" s="24"/>
      <c r="AJR70" s="24"/>
      <c r="AJS70" s="24"/>
      <c r="AJT70" s="24"/>
      <c r="AJU70" s="24"/>
      <c r="AJV70" s="24"/>
      <c r="AJW70" s="24"/>
      <c r="AJX70" s="24"/>
      <c r="AJY70" s="24"/>
      <c r="AJZ70" s="24"/>
      <c r="AKA70" s="24"/>
      <c r="AKB70" s="24"/>
      <c r="AKC70" s="24"/>
      <c r="AKD70" s="24"/>
      <c r="AKE70" s="24"/>
      <c r="AKF70" s="24"/>
      <c r="AKG70" s="24"/>
      <c r="AKH70" s="24"/>
      <c r="AKI70" s="24"/>
      <c r="AKJ70" s="24"/>
      <c r="AKK70" s="24"/>
      <c r="AKL70" s="24"/>
      <c r="AKM70" s="24"/>
      <c r="AKN70" s="24"/>
      <c r="AKO70" s="24"/>
      <c r="AKP70" s="24"/>
      <c r="AKQ70" s="24"/>
      <c r="AKR70" s="24"/>
      <c r="AKS70" s="24"/>
      <c r="AKT70" s="24"/>
      <c r="AKU70" s="24"/>
      <c r="AKV70" s="24"/>
      <c r="AKW70" s="24"/>
      <c r="AKX70" s="24"/>
      <c r="AKY70" s="24"/>
      <c r="AKZ70" s="24"/>
      <c r="ALA70" s="24"/>
      <c r="ALB70" s="24"/>
      <c r="ALC70" s="24"/>
      <c r="ALD70" s="24"/>
      <c r="ALE70" s="24"/>
      <c r="ALF70" s="24"/>
      <c r="ALG70" s="24"/>
      <c r="ALH70" s="24"/>
      <c r="ALI70" s="24"/>
      <c r="ALJ70" s="24"/>
      <c r="ALK70" s="24"/>
      <c r="ALL70" s="24"/>
      <c r="ALM70" s="24"/>
      <c r="ALN70" s="24"/>
      <c r="ALO70" s="24"/>
      <c r="ALP70" s="24"/>
      <c r="ALQ70" s="24"/>
      <c r="ALR70" s="24"/>
      <c r="ALS70" s="24"/>
      <c r="ALT70" s="24"/>
      <c r="ALU70" s="24"/>
      <c r="ALV70" s="24"/>
      <c r="ALW70" s="24"/>
      <c r="ALX70" s="24"/>
      <c r="ALY70" s="24"/>
      <c r="ALZ70" s="24"/>
      <c r="AMA70" s="24"/>
      <c r="AMB70" s="24"/>
      <c r="AMC70" s="24"/>
      <c r="AMD70" s="24"/>
      <c r="AME70" s="24"/>
      <c r="AMF70" s="24"/>
      <c r="AMG70" s="24"/>
      <c r="AMH70" s="24"/>
      <c r="AMI70" s="24"/>
      <c r="AMJ70" s="24"/>
      <c r="AMK70" s="24"/>
      <c r="AML70" s="24"/>
      <c r="AMM70" s="24"/>
      <c r="AMN70" s="24"/>
      <c r="AMO70" s="24"/>
      <c r="AMP70" s="24"/>
      <c r="AMQ70" s="24"/>
      <c r="AMR70" s="24"/>
      <c r="AMS70" s="24"/>
      <c r="AMT70" s="24"/>
      <c r="AMU70" s="24"/>
      <c r="AMV70" s="24"/>
      <c r="AMW70" s="24"/>
      <c r="AMX70" s="24"/>
      <c r="AMY70" s="24"/>
      <c r="AMZ70" s="24"/>
      <c r="ANA70" s="24"/>
      <c r="ANB70" s="24"/>
      <c r="ANC70" s="24"/>
      <c r="AND70" s="24"/>
      <c r="ANE70" s="24"/>
      <c r="ANF70" s="24"/>
      <c r="ANG70" s="24"/>
      <c r="ANH70" s="24"/>
      <c r="ANI70" s="24"/>
      <c r="ANJ70" s="24"/>
      <c r="ANK70" s="24"/>
      <c r="ANL70" s="24"/>
      <c r="ANM70" s="24"/>
      <c r="ANN70" s="24"/>
      <c r="ANO70" s="24"/>
      <c r="ANP70" s="24"/>
      <c r="ANQ70" s="24"/>
      <c r="ANR70" s="24"/>
      <c r="ANS70" s="24"/>
      <c r="ANT70" s="24"/>
      <c r="ANU70" s="24"/>
      <c r="ANV70" s="24"/>
      <c r="ANW70" s="24"/>
      <c r="ANX70" s="24"/>
      <c r="ANY70" s="24"/>
      <c r="ANZ70" s="24"/>
      <c r="AOA70" s="24"/>
      <c r="AOB70" s="24"/>
      <c r="AOC70" s="24"/>
      <c r="AOD70" s="24"/>
      <c r="AOE70" s="24"/>
      <c r="AOF70" s="24"/>
      <c r="AOG70" s="24"/>
      <c r="AOH70" s="24"/>
      <c r="AOI70" s="24"/>
      <c r="AOJ70" s="24"/>
      <c r="AOK70" s="24"/>
      <c r="AOL70" s="24"/>
      <c r="AOM70" s="24"/>
      <c r="AON70" s="24"/>
      <c r="AOO70" s="24"/>
      <c r="AOP70" s="24"/>
      <c r="AOQ70" s="24"/>
      <c r="AOR70" s="24"/>
      <c r="AOS70" s="24"/>
      <c r="AOT70" s="24"/>
      <c r="AOU70" s="24"/>
      <c r="AOV70" s="24"/>
      <c r="AOW70" s="24"/>
      <c r="AOX70" s="24"/>
      <c r="AOY70" s="24"/>
      <c r="AOZ70" s="24"/>
      <c r="APA70" s="24"/>
      <c r="APB70" s="24"/>
      <c r="APC70" s="24"/>
      <c r="APD70" s="24"/>
      <c r="APE70" s="24"/>
      <c r="APF70" s="24"/>
      <c r="APG70" s="24"/>
      <c r="APH70" s="24"/>
      <c r="API70" s="24"/>
      <c r="APJ70" s="24"/>
      <c r="APK70" s="24"/>
      <c r="APL70" s="24"/>
      <c r="APM70" s="24"/>
      <c r="APN70" s="24"/>
      <c r="APO70" s="24"/>
      <c r="APP70" s="24"/>
      <c r="APQ70" s="24"/>
      <c r="APR70" s="24"/>
      <c r="APS70" s="24"/>
      <c r="APT70" s="24"/>
      <c r="APU70" s="24"/>
      <c r="APV70" s="24"/>
      <c r="APW70" s="24"/>
      <c r="APX70" s="24"/>
      <c r="APY70" s="24"/>
      <c r="APZ70" s="24"/>
      <c r="AQA70" s="24"/>
      <c r="AQB70" s="24"/>
      <c r="AQC70" s="24"/>
      <c r="AQD70" s="24"/>
      <c r="AQE70" s="24"/>
      <c r="AQF70" s="24"/>
      <c r="AQG70" s="24"/>
      <c r="AQH70" s="24"/>
      <c r="AQI70" s="24"/>
      <c r="AQJ70" s="24"/>
      <c r="AQK70" s="24"/>
      <c r="AQL70" s="24"/>
      <c r="AQM70" s="24"/>
      <c r="AQN70" s="24"/>
      <c r="AQO70" s="24"/>
      <c r="AQP70" s="24"/>
      <c r="AQQ70" s="24"/>
      <c r="AQR70" s="24"/>
      <c r="AQS70" s="24"/>
      <c r="AQT70" s="24"/>
      <c r="AQU70" s="24"/>
      <c r="AQV70" s="24"/>
      <c r="AQW70" s="24"/>
      <c r="AQX70" s="24"/>
      <c r="AQY70" s="24"/>
      <c r="AQZ70" s="24"/>
      <c r="ARA70" s="24"/>
      <c r="ARB70" s="24"/>
      <c r="ARC70" s="24"/>
      <c r="ARD70" s="24"/>
      <c r="ARE70" s="24"/>
      <c r="ARF70" s="24"/>
      <c r="ARG70" s="24"/>
      <c r="ARH70" s="24"/>
      <c r="ARI70" s="24"/>
      <c r="ARJ70" s="24"/>
      <c r="ARK70" s="24"/>
      <c r="ARL70" s="24"/>
      <c r="ARM70" s="24"/>
      <c r="ARN70" s="24"/>
      <c r="ARO70" s="24"/>
      <c r="ARP70" s="24"/>
      <c r="ARQ70" s="24"/>
      <c r="ARR70" s="24"/>
      <c r="ARS70" s="24"/>
      <c r="ART70" s="24"/>
      <c r="ARU70" s="24"/>
      <c r="ARV70" s="24"/>
      <c r="ARW70" s="24"/>
      <c r="ARX70" s="24"/>
      <c r="ARY70" s="24"/>
      <c r="ARZ70" s="24"/>
      <c r="ASA70" s="24"/>
      <c r="ASB70" s="24"/>
      <c r="ASC70" s="24"/>
      <c r="ASD70" s="24"/>
      <c r="ASE70" s="24"/>
      <c r="ASF70" s="24"/>
      <c r="ASG70" s="24"/>
      <c r="ASH70" s="24"/>
      <c r="ASI70" s="24"/>
      <c r="ASJ70" s="24"/>
      <c r="ASK70" s="24"/>
      <c r="ASL70" s="24"/>
      <c r="ASM70" s="24"/>
      <c r="ASN70" s="24"/>
      <c r="ASO70" s="24"/>
      <c r="ASP70" s="24"/>
      <c r="ASQ70" s="24"/>
      <c r="ASR70" s="24"/>
      <c r="ASS70" s="24"/>
      <c r="AST70" s="24"/>
      <c r="ASU70" s="24"/>
      <c r="ASV70" s="24"/>
      <c r="ASW70" s="24"/>
      <c r="ASX70" s="24"/>
      <c r="ASY70" s="24"/>
      <c r="ASZ70" s="24"/>
      <c r="ATA70" s="24"/>
      <c r="ATB70" s="24"/>
      <c r="ATC70" s="24"/>
      <c r="ATD70" s="24"/>
      <c r="ATE70" s="24"/>
      <c r="ATF70" s="24"/>
      <c r="ATG70" s="24"/>
      <c r="ATH70" s="24"/>
      <c r="ATI70" s="24"/>
      <c r="ATJ70" s="24"/>
      <c r="ATK70" s="24"/>
      <c r="ATL70" s="24"/>
      <c r="ATM70" s="24"/>
      <c r="ATN70" s="24"/>
      <c r="ATO70" s="24"/>
      <c r="ATP70" s="24"/>
      <c r="ATQ70" s="24"/>
      <c r="ATR70" s="24"/>
      <c r="ATS70" s="24"/>
      <c r="ATT70" s="24"/>
      <c r="ATU70" s="24"/>
      <c r="ATV70" s="24"/>
      <c r="ATW70" s="24"/>
      <c r="ATX70" s="24"/>
      <c r="ATY70" s="24"/>
      <c r="ATZ70" s="24"/>
      <c r="AUA70" s="24"/>
      <c r="AUB70" s="24"/>
      <c r="AUC70" s="24"/>
      <c r="AUD70" s="24"/>
      <c r="AUE70" s="24"/>
      <c r="AUF70" s="24"/>
      <c r="AUG70" s="24"/>
      <c r="AUH70" s="24"/>
      <c r="AUI70" s="24"/>
      <c r="AUJ70" s="24"/>
      <c r="AUK70" s="24"/>
      <c r="AUL70" s="24"/>
      <c r="AUM70" s="24"/>
      <c r="AUN70" s="24"/>
      <c r="AUO70" s="24"/>
      <c r="AUP70" s="24"/>
      <c r="AUQ70" s="24"/>
      <c r="AUR70" s="24"/>
      <c r="AUS70" s="24"/>
      <c r="AUT70" s="24"/>
      <c r="AUU70" s="24"/>
      <c r="AUV70" s="24"/>
      <c r="AUW70" s="24"/>
      <c r="AUX70" s="24"/>
      <c r="AUY70" s="24"/>
      <c r="AUZ70" s="24"/>
      <c r="AVA70" s="24"/>
      <c r="AVB70" s="24"/>
      <c r="AVC70" s="24"/>
      <c r="AVD70" s="24"/>
      <c r="AVE70" s="24"/>
      <c r="AVF70" s="24"/>
      <c r="AVG70" s="24"/>
      <c r="AVH70" s="24"/>
      <c r="AVI70" s="24"/>
      <c r="AVJ70" s="24"/>
      <c r="AVK70" s="24"/>
      <c r="AVL70" s="24"/>
      <c r="AVM70" s="24"/>
      <c r="AVN70" s="24"/>
      <c r="AVO70" s="24"/>
      <c r="AVP70" s="24"/>
      <c r="AVQ70" s="24"/>
      <c r="AVR70" s="24"/>
      <c r="AVS70" s="24"/>
      <c r="AVT70" s="24"/>
      <c r="AVU70" s="24"/>
      <c r="AVV70" s="24"/>
      <c r="AVW70" s="24"/>
      <c r="AVX70" s="24"/>
      <c r="AVY70" s="24"/>
      <c r="AVZ70" s="24"/>
      <c r="AWA70" s="24"/>
      <c r="AWB70" s="24"/>
      <c r="AWC70" s="24"/>
      <c r="AWD70" s="24"/>
      <c r="AWE70" s="24"/>
      <c r="AWF70" s="24"/>
      <c r="AWG70" s="24"/>
      <c r="AWH70" s="24"/>
      <c r="AWI70" s="24"/>
      <c r="AWJ70" s="24"/>
      <c r="AWK70" s="24"/>
      <c r="AWL70" s="24"/>
      <c r="AWM70" s="24"/>
      <c r="AWN70" s="24"/>
      <c r="AWO70" s="24"/>
      <c r="AWP70" s="24"/>
      <c r="AWQ70" s="24"/>
      <c r="AWR70" s="24"/>
      <c r="AWS70" s="24"/>
      <c r="AWT70" s="24"/>
      <c r="AWU70" s="24"/>
      <c r="AWV70" s="24"/>
      <c r="AWW70" s="24"/>
      <c r="AWX70" s="24"/>
      <c r="AWY70" s="24"/>
      <c r="AWZ70" s="24"/>
      <c r="AXA70" s="24"/>
      <c r="AXB70" s="24"/>
      <c r="AXC70" s="24"/>
      <c r="AXD70" s="24"/>
      <c r="AXE70" s="24"/>
      <c r="AXF70" s="24"/>
      <c r="AXG70" s="24"/>
      <c r="AXH70" s="24"/>
      <c r="AXI70" s="24"/>
      <c r="AXJ70" s="24"/>
      <c r="AXK70" s="24"/>
      <c r="AXL70" s="24"/>
      <c r="AXM70" s="24"/>
      <c r="AXN70" s="24"/>
      <c r="AXO70" s="24"/>
      <c r="AXP70" s="24"/>
      <c r="AXQ70" s="24"/>
      <c r="AXR70" s="24"/>
      <c r="AXS70" s="24"/>
      <c r="AXT70" s="24"/>
      <c r="AXU70" s="24"/>
      <c r="AXV70" s="24"/>
      <c r="AXW70" s="24"/>
      <c r="AXX70" s="24"/>
      <c r="AXY70" s="24"/>
      <c r="AXZ70" s="24"/>
      <c r="AYA70" s="24"/>
      <c r="AYB70" s="24"/>
      <c r="AYC70" s="24"/>
      <c r="AYD70" s="24"/>
      <c r="AYE70" s="24"/>
      <c r="AYF70" s="24"/>
      <c r="AYG70" s="24"/>
      <c r="AYH70" s="24"/>
      <c r="AYI70" s="24"/>
      <c r="AYJ70" s="24"/>
      <c r="AYK70" s="24"/>
      <c r="AYL70" s="24"/>
      <c r="AYM70" s="24"/>
      <c r="AYN70" s="24"/>
      <c r="AYO70" s="24"/>
      <c r="AYP70" s="24"/>
      <c r="AYQ70" s="24"/>
      <c r="AYR70" s="24"/>
      <c r="AYS70" s="24"/>
      <c r="AYT70" s="24"/>
      <c r="AYU70" s="24"/>
      <c r="AYV70" s="24"/>
      <c r="AYW70" s="24"/>
      <c r="AYX70" s="24"/>
      <c r="AYY70" s="24"/>
      <c r="AYZ70" s="24"/>
      <c r="AZA70" s="24"/>
      <c r="AZB70" s="24"/>
      <c r="AZC70" s="24"/>
      <c r="AZD70" s="24"/>
      <c r="AZE70" s="24"/>
      <c r="AZF70" s="24"/>
      <c r="AZG70" s="24"/>
      <c r="AZH70" s="24"/>
      <c r="AZI70" s="24"/>
      <c r="AZJ70" s="24"/>
      <c r="AZK70" s="24"/>
      <c r="AZL70" s="24"/>
      <c r="AZM70" s="24"/>
      <c r="AZN70" s="24"/>
      <c r="AZO70" s="24"/>
      <c r="AZP70" s="24"/>
      <c r="AZQ70" s="24"/>
      <c r="AZR70" s="24"/>
      <c r="AZS70" s="24"/>
      <c r="AZT70" s="24"/>
      <c r="AZU70" s="24"/>
      <c r="AZV70" s="24"/>
      <c r="AZW70" s="24"/>
      <c r="AZX70" s="24"/>
      <c r="AZY70" s="24"/>
      <c r="AZZ70" s="24"/>
      <c r="BAA70" s="24"/>
      <c r="BAB70" s="24"/>
      <c r="BAC70" s="24"/>
      <c r="BAD70" s="24"/>
      <c r="BAE70" s="24"/>
      <c r="BAF70" s="24"/>
      <c r="BAG70" s="24"/>
      <c r="BAH70" s="24"/>
      <c r="BAI70" s="24"/>
      <c r="BAJ70" s="24"/>
      <c r="BAK70" s="24"/>
      <c r="BAL70" s="24"/>
      <c r="BAM70" s="24"/>
      <c r="BAN70" s="24"/>
      <c r="BAO70" s="24"/>
      <c r="BAP70" s="24"/>
      <c r="BAQ70" s="24"/>
      <c r="BAR70" s="24"/>
      <c r="BAS70" s="24"/>
      <c r="BAT70" s="24"/>
      <c r="BAU70" s="24"/>
      <c r="BAV70" s="24"/>
      <c r="BAW70" s="24"/>
      <c r="BAX70" s="24"/>
      <c r="BAY70" s="24"/>
      <c r="BAZ70" s="24"/>
      <c r="BBA70" s="24"/>
      <c r="BBB70" s="24"/>
      <c r="BBC70" s="24"/>
      <c r="BBD70" s="24"/>
      <c r="BBE70" s="24"/>
      <c r="BBF70" s="24"/>
      <c r="BBG70" s="24"/>
      <c r="BBH70" s="24"/>
      <c r="BBI70" s="24"/>
      <c r="BBJ70" s="24"/>
      <c r="BBK70" s="24"/>
      <c r="BBL70" s="24"/>
      <c r="BBM70" s="24"/>
      <c r="BBN70" s="24"/>
      <c r="BBO70" s="24"/>
      <c r="BBP70" s="24"/>
      <c r="BBQ70" s="24"/>
      <c r="BBR70" s="24"/>
      <c r="BBS70" s="24"/>
      <c r="BBT70" s="24"/>
      <c r="BBU70" s="24"/>
      <c r="BBV70" s="24"/>
      <c r="BBW70" s="24"/>
      <c r="BBX70" s="24"/>
      <c r="BBY70" s="24"/>
      <c r="BBZ70" s="24"/>
      <c r="BCA70" s="24"/>
      <c r="BCB70" s="24"/>
      <c r="BCC70" s="24"/>
      <c r="BCD70" s="24"/>
      <c r="BCE70" s="24"/>
      <c r="BCF70" s="24"/>
      <c r="BCG70" s="24"/>
      <c r="BCH70" s="24"/>
      <c r="BCI70" s="24"/>
      <c r="BCJ70" s="24"/>
      <c r="BCK70" s="24"/>
      <c r="BCL70" s="24"/>
      <c r="BCM70" s="24"/>
      <c r="BCN70" s="24"/>
      <c r="BCO70" s="24"/>
      <c r="BCP70" s="24"/>
      <c r="BCQ70" s="24"/>
      <c r="BCR70" s="24"/>
      <c r="BCS70" s="24"/>
      <c r="BCT70" s="24"/>
      <c r="BCU70" s="24"/>
      <c r="BCV70" s="24"/>
      <c r="BCW70" s="24"/>
      <c r="BCX70" s="24"/>
      <c r="BCY70" s="24"/>
      <c r="BCZ70" s="24"/>
      <c r="BDA70" s="24"/>
      <c r="BDB70" s="24"/>
      <c r="BDC70" s="24"/>
      <c r="BDD70" s="24"/>
      <c r="BDE70" s="24"/>
      <c r="BDF70" s="24"/>
      <c r="BDG70" s="24"/>
      <c r="BDH70" s="24"/>
      <c r="BDI70" s="24"/>
      <c r="BDJ70" s="24"/>
      <c r="BDK70" s="24"/>
      <c r="BDL70" s="24"/>
      <c r="BDM70" s="24"/>
      <c r="BDN70" s="24"/>
      <c r="BDO70" s="24"/>
      <c r="BDP70" s="24"/>
      <c r="BDQ70" s="24"/>
      <c r="BDR70" s="24"/>
      <c r="BDS70" s="24"/>
      <c r="BDT70" s="24"/>
      <c r="BDU70" s="24"/>
      <c r="BDV70" s="24"/>
      <c r="BDW70" s="24"/>
      <c r="BDX70" s="24"/>
      <c r="BDY70" s="24"/>
      <c r="BDZ70" s="24"/>
      <c r="BEA70" s="24"/>
      <c r="BEB70" s="24"/>
      <c r="BEC70" s="24"/>
      <c r="BED70" s="24"/>
      <c r="BEE70" s="24"/>
      <c r="BEF70" s="24"/>
      <c r="BEG70" s="24"/>
      <c r="BEH70" s="24"/>
      <c r="BEI70" s="24"/>
      <c r="BEJ70" s="24"/>
      <c r="BEK70" s="24"/>
      <c r="BEL70" s="24"/>
      <c r="BEM70" s="24"/>
      <c r="BEN70" s="24"/>
      <c r="BEO70" s="24"/>
      <c r="BEP70" s="24"/>
      <c r="BEQ70" s="24"/>
      <c r="BER70" s="24"/>
      <c r="BES70" s="24"/>
      <c r="BET70" s="24"/>
      <c r="BEU70" s="24"/>
      <c r="BEV70" s="24"/>
      <c r="BEW70" s="24"/>
      <c r="BEX70" s="24"/>
      <c r="BEY70" s="24"/>
      <c r="BEZ70" s="24"/>
      <c r="BFA70" s="24"/>
      <c r="BFB70" s="24"/>
      <c r="BFC70" s="24"/>
      <c r="BFD70" s="24"/>
      <c r="BFE70" s="24"/>
      <c r="BFF70" s="24"/>
      <c r="BFG70" s="24"/>
      <c r="BFH70" s="24"/>
      <c r="BFI70" s="24"/>
      <c r="BFJ70" s="24"/>
      <c r="BFK70" s="24"/>
      <c r="BFL70" s="24"/>
      <c r="BFM70" s="24"/>
      <c r="BFN70" s="24"/>
      <c r="BFO70" s="24"/>
      <c r="BFP70" s="24"/>
      <c r="BFQ70" s="24"/>
      <c r="BFR70" s="24"/>
      <c r="BFS70" s="24"/>
      <c r="BFT70" s="24"/>
      <c r="BFU70" s="24"/>
      <c r="BFV70" s="24"/>
      <c r="BFW70" s="24"/>
      <c r="BFX70" s="24"/>
      <c r="BFY70" s="24"/>
      <c r="BFZ70" s="24"/>
      <c r="BGA70" s="24"/>
      <c r="BGB70" s="24"/>
      <c r="BGC70" s="24"/>
      <c r="BGD70" s="24"/>
      <c r="BGE70" s="24"/>
      <c r="BGF70" s="24"/>
      <c r="BGG70" s="24"/>
      <c r="BGH70" s="24"/>
      <c r="BGI70" s="24"/>
      <c r="BGJ70" s="24"/>
      <c r="BGK70" s="24"/>
      <c r="BGL70" s="24"/>
      <c r="BGM70" s="24"/>
      <c r="BGN70" s="24"/>
      <c r="BGO70" s="24"/>
      <c r="BGP70" s="24"/>
      <c r="BGQ70" s="24"/>
      <c r="BGR70" s="24"/>
      <c r="BGS70" s="24"/>
      <c r="BGT70" s="24"/>
      <c r="BGU70" s="24"/>
      <c r="BGV70" s="24"/>
      <c r="BGW70" s="24"/>
      <c r="BGX70" s="24"/>
      <c r="BGY70" s="24"/>
      <c r="BGZ70" s="24"/>
      <c r="BHA70" s="24"/>
      <c r="BHB70" s="24"/>
      <c r="BHC70" s="24"/>
      <c r="BHD70" s="24"/>
      <c r="BHE70" s="24"/>
      <c r="BHF70" s="24"/>
      <c r="BHG70" s="24"/>
      <c r="BHH70" s="24"/>
      <c r="BHI70" s="24"/>
      <c r="BHJ70" s="24"/>
      <c r="BHK70" s="24"/>
      <c r="BHL70" s="24"/>
      <c r="BHM70" s="24"/>
      <c r="BHN70" s="24"/>
      <c r="BHO70" s="24"/>
      <c r="BHP70" s="24"/>
      <c r="BHQ70" s="24"/>
      <c r="BHR70" s="24"/>
      <c r="BHS70" s="24"/>
      <c r="BHT70" s="24"/>
      <c r="BHU70" s="24"/>
      <c r="BHV70" s="24"/>
      <c r="BHW70" s="24"/>
      <c r="BHX70" s="24"/>
      <c r="BHY70" s="24"/>
      <c r="BHZ70" s="24"/>
      <c r="BIA70" s="24"/>
      <c r="BIB70" s="24"/>
      <c r="BIC70" s="24"/>
      <c r="BID70" s="24"/>
      <c r="BIE70" s="24"/>
      <c r="BIF70" s="24"/>
      <c r="BIG70" s="24"/>
      <c r="BIH70" s="24"/>
      <c r="BII70" s="24"/>
      <c r="BIJ70" s="24"/>
      <c r="BIK70" s="24"/>
      <c r="BIL70" s="24"/>
      <c r="BIM70" s="24"/>
      <c r="BIN70" s="24"/>
      <c r="BIO70" s="24"/>
      <c r="BIP70" s="24"/>
      <c r="BIQ70" s="24"/>
      <c r="BIR70" s="24"/>
      <c r="BIS70" s="24"/>
      <c r="BIT70" s="24"/>
      <c r="BIU70" s="24"/>
      <c r="BIV70" s="24"/>
      <c r="BIW70" s="24"/>
      <c r="BIX70" s="24"/>
      <c r="BIY70" s="24"/>
      <c r="BIZ70" s="24"/>
      <c r="BJA70" s="24"/>
      <c r="BJB70" s="24"/>
      <c r="BJC70" s="24"/>
      <c r="BJD70" s="24"/>
      <c r="BJE70" s="24"/>
      <c r="BJF70" s="24"/>
      <c r="BJG70" s="24"/>
      <c r="BJH70" s="24"/>
      <c r="BJI70" s="24"/>
      <c r="BJJ70" s="24"/>
      <c r="BJK70" s="24"/>
      <c r="BJL70" s="24"/>
      <c r="BJM70" s="24"/>
      <c r="BJN70" s="24"/>
      <c r="BJO70" s="24"/>
      <c r="BJP70" s="24"/>
      <c r="BJQ70" s="24"/>
      <c r="BJR70" s="24"/>
      <c r="BJS70" s="24"/>
      <c r="BJT70" s="24"/>
      <c r="BJU70" s="24"/>
      <c r="BJV70" s="24"/>
      <c r="BJW70" s="24"/>
      <c r="BJX70" s="24"/>
      <c r="BJY70" s="24"/>
      <c r="BJZ70" s="24"/>
      <c r="BKA70" s="24"/>
      <c r="BKB70" s="24"/>
      <c r="BKC70" s="24"/>
      <c r="BKD70" s="24"/>
      <c r="BKE70" s="24"/>
      <c r="BKF70" s="24"/>
      <c r="BKG70" s="24"/>
      <c r="BKH70" s="24"/>
      <c r="BKI70" s="24"/>
      <c r="BKJ70" s="24"/>
      <c r="BKK70" s="24"/>
      <c r="BKL70" s="24"/>
      <c r="BKM70" s="24"/>
      <c r="BKN70" s="24"/>
      <c r="BKO70" s="24"/>
      <c r="BKP70" s="24"/>
      <c r="BKQ70" s="24"/>
      <c r="BKR70" s="24"/>
      <c r="BKS70" s="24"/>
      <c r="BKT70" s="24"/>
      <c r="BKU70" s="24"/>
      <c r="BKV70" s="24"/>
      <c r="BKW70" s="24"/>
      <c r="BKX70" s="24"/>
      <c r="BKY70" s="24"/>
      <c r="BKZ70" s="24"/>
      <c r="BLA70" s="24"/>
      <c r="BLB70" s="24"/>
      <c r="BLC70" s="24"/>
      <c r="BLD70" s="24"/>
      <c r="BLE70" s="24"/>
      <c r="BLF70" s="24"/>
      <c r="BLG70" s="24"/>
      <c r="BLH70" s="24"/>
      <c r="BLI70" s="24"/>
      <c r="BLJ70" s="24"/>
      <c r="BLK70" s="24"/>
      <c r="BLL70" s="24"/>
      <c r="BLM70" s="24"/>
      <c r="BLN70" s="24"/>
      <c r="BLO70" s="24"/>
      <c r="BLP70" s="24"/>
      <c r="BLQ70" s="24"/>
      <c r="BLR70" s="24"/>
      <c r="BLS70" s="24"/>
      <c r="BLT70" s="24"/>
      <c r="BLU70" s="24"/>
      <c r="BLV70" s="24"/>
      <c r="BLW70" s="24"/>
      <c r="BLX70" s="24"/>
      <c r="BLY70" s="24"/>
      <c r="BLZ70" s="24"/>
      <c r="BMA70" s="24"/>
      <c r="BMB70" s="24"/>
      <c r="BMC70" s="24"/>
      <c r="BMD70" s="24"/>
      <c r="BME70" s="24"/>
      <c r="BMF70" s="24"/>
      <c r="BMG70" s="24"/>
      <c r="BMH70" s="24"/>
      <c r="BMI70" s="24"/>
      <c r="BMJ70" s="24"/>
      <c r="BMK70" s="24"/>
      <c r="BML70" s="24"/>
      <c r="BMM70" s="24"/>
      <c r="BMN70" s="24"/>
      <c r="BMO70" s="24"/>
      <c r="BMP70" s="24"/>
      <c r="BMQ70" s="24"/>
      <c r="BMR70" s="24"/>
      <c r="BMS70" s="24"/>
      <c r="BMT70" s="24"/>
      <c r="BMU70" s="24"/>
      <c r="BMV70" s="24"/>
      <c r="BMW70" s="24"/>
      <c r="BMX70" s="24"/>
      <c r="BMY70" s="24"/>
      <c r="BMZ70" s="24"/>
      <c r="BNA70" s="24"/>
      <c r="BNB70" s="24"/>
      <c r="BNC70" s="24"/>
      <c r="BND70" s="24"/>
      <c r="BNE70" s="24"/>
      <c r="BNF70" s="24"/>
      <c r="BNG70" s="24"/>
      <c r="BNH70" s="24"/>
      <c r="BNI70" s="24"/>
      <c r="BNJ70" s="24"/>
      <c r="BNK70" s="24"/>
      <c r="BNL70" s="24"/>
      <c r="BNM70" s="24"/>
      <c r="BNN70" s="24"/>
      <c r="BNO70" s="24"/>
      <c r="BNP70" s="24"/>
      <c r="BNQ70" s="24"/>
      <c r="BNR70" s="24"/>
      <c r="BNS70" s="24"/>
      <c r="BNT70" s="24"/>
      <c r="BNU70" s="24"/>
      <c r="BNV70" s="24"/>
      <c r="BNW70" s="24"/>
      <c r="BNX70" s="24"/>
      <c r="BNY70" s="24"/>
      <c r="BNZ70" s="24"/>
      <c r="BOA70" s="24"/>
      <c r="BOB70" s="24"/>
      <c r="BOC70" s="24"/>
      <c r="BOD70" s="24"/>
      <c r="BOE70" s="24"/>
      <c r="BOF70" s="24"/>
      <c r="BOG70" s="24"/>
      <c r="BOH70" s="24"/>
      <c r="BOI70" s="24"/>
      <c r="BOJ70" s="24"/>
      <c r="BOK70" s="24"/>
      <c r="BOL70" s="24"/>
      <c r="BOM70" s="24"/>
      <c r="BON70" s="24"/>
      <c r="BOO70" s="24"/>
      <c r="BOP70" s="24"/>
      <c r="BOQ70" s="24"/>
      <c r="BOR70" s="24"/>
      <c r="BOS70" s="24"/>
      <c r="BOT70" s="24"/>
      <c r="BOU70" s="24"/>
      <c r="BOV70" s="24"/>
      <c r="BOW70" s="24"/>
      <c r="BOX70" s="24"/>
      <c r="BOY70" s="24"/>
      <c r="BOZ70" s="24"/>
      <c r="BPA70" s="24"/>
      <c r="BPB70" s="24"/>
      <c r="BPC70" s="24"/>
      <c r="BPD70" s="24"/>
      <c r="BPE70" s="24"/>
      <c r="BPF70" s="24"/>
      <c r="BPG70" s="24"/>
      <c r="BPH70" s="24"/>
      <c r="BPI70" s="24"/>
      <c r="BPJ70" s="24"/>
      <c r="BPK70" s="24"/>
      <c r="BPL70" s="24"/>
      <c r="BPM70" s="24"/>
      <c r="BPN70" s="24"/>
      <c r="BPO70" s="24"/>
      <c r="BPP70" s="24"/>
      <c r="BPQ70" s="24"/>
      <c r="BPR70" s="24"/>
      <c r="BPS70" s="24"/>
      <c r="BPT70" s="24"/>
      <c r="BPU70" s="24"/>
      <c r="BPV70" s="24"/>
      <c r="BPW70" s="24"/>
      <c r="BPX70" s="24"/>
      <c r="BPY70" s="24"/>
      <c r="BPZ70" s="24"/>
      <c r="BQA70" s="24"/>
      <c r="BQB70" s="24"/>
      <c r="BQC70" s="24"/>
      <c r="BQD70" s="24"/>
      <c r="BQE70" s="24"/>
      <c r="BQF70" s="24"/>
      <c r="BQG70" s="24"/>
      <c r="BQH70" s="24"/>
      <c r="BQI70" s="24"/>
      <c r="BQJ70" s="24"/>
      <c r="BQK70" s="24"/>
      <c r="BQL70" s="24"/>
      <c r="BQM70" s="24"/>
      <c r="BQN70" s="24"/>
      <c r="BQO70" s="24"/>
      <c r="BQP70" s="24"/>
      <c r="BQQ70" s="24"/>
      <c r="BQR70" s="24"/>
      <c r="BQS70" s="24"/>
      <c r="BQT70" s="24"/>
      <c r="BQU70" s="24"/>
      <c r="BQV70" s="24"/>
      <c r="BQW70" s="24"/>
      <c r="BQX70" s="24"/>
      <c r="BQY70" s="24"/>
      <c r="BQZ70" s="24"/>
      <c r="BRA70" s="24"/>
      <c r="BRB70" s="24"/>
      <c r="BRC70" s="24"/>
      <c r="BRD70" s="24"/>
      <c r="BRE70" s="24"/>
      <c r="BRF70" s="24"/>
      <c r="BRG70" s="24"/>
      <c r="BRH70" s="24"/>
      <c r="BRI70" s="24"/>
      <c r="BRJ70" s="24"/>
      <c r="BRK70" s="24"/>
      <c r="BRL70" s="24"/>
      <c r="BRM70" s="24"/>
      <c r="BRN70" s="24"/>
      <c r="BRO70" s="24"/>
      <c r="BRP70" s="24"/>
      <c r="BRQ70" s="24"/>
      <c r="BRR70" s="24"/>
      <c r="BRS70" s="24"/>
      <c r="BRT70" s="24"/>
      <c r="BRU70" s="24"/>
      <c r="BRV70" s="24"/>
      <c r="BRW70" s="24"/>
      <c r="BRX70" s="24"/>
      <c r="BRY70" s="24"/>
      <c r="BRZ70" s="24"/>
      <c r="BSA70" s="24"/>
      <c r="BSB70" s="24"/>
      <c r="BSC70" s="24"/>
      <c r="BSD70" s="24"/>
      <c r="BSE70" s="24"/>
      <c r="BSF70" s="24"/>
      <c r="BSG70" s="24"/>
      <c r="BSH70" s="24"/>
      <c r="BSI70" s="24"/>
      <c r="BSJ70" s="24"/>
      <c r="BSK70" s="24"/>
      <c r="BSL70" s="24"/>
      <c r="BSM70" s="24"/>
      <c r="BSN70" s="24"/>
      <c r="BSO70" s="24"/>
      <c r="BSP70" s="24"/>
      <c r="BSQ70" s="24"/>
      <c r="BSR70" s="24"/>
      <c r="BSS70" s="24"/>
      <c r="BST70" s="24"/>
      <c r="BSU70" s="24"/>
      <c r="BSV70" s="24"/>
      <c r="BSW70" s="24"/>
      <c r="BSX70" s="24"/>
      <c r="BSY70" s="24"/>
      <c r="BSZ70" s="24"/>
      <c r="BTA70" s="24"/>
      <c r="BTB70" s="24"/>
      <c r="BTC70" s="24"/>
      <c r="BTD70" s="24"/>
      <c r="BTE70" s="24"/>
      <c r="BTF70" s="24"/>
      <c r="BTG70" s="24"/>
      <c r="BTH70" s="24"/>
      <c r="BTI70" s="24"/>
      <c r="BTJ70" s="24"/>
      <c r="BTK70" s="24"/>
      <c r="BTL70" s="24"/>
      <c r="BTM70" s="24"/>
      <c r="BTN70" s="24"/>
      <c r="BTO70" s="24"/>
      <c r="BTP70" s="24"/>
      <c r="BTQ70" s="24"/>
      <c r="BTR70" s="24"/>
      <c r="BTS70" s="24"/>
      <c r="BTT70" s="24"/>
      <c r="BTU70" s="24"/>
      <c r="BTV70" s="24"/>
      <c r="BTW70" s="24"/>
      <c r="BTX70" s="24"/>
      <c r="BTY70" s="24"/>
      <c r="BTZ70" s="24"/>
      <c r="BUA70" s="24"/>
      <c r="BUB70" s="24"/>
      <c r="BUC70" s="24"/>
      <c r="BUD70" s="24"/>
      <c r="BUE70" s="24"/>
      <c r="BUF70" s="24"/>
      <c r="BUG70" s="24"/>
      <c r="BUH70" s="24"/>
      <c r="BUI70" s="24"/>
      <c r="BUJ70" s="24"/>
      <c r="BUK70" s="24"/>
      <c r="BUL70" s="24"/>
      <c r="BUM70" s="24"/>
      <c r="BUN70" s="24"/>
      <c r="BUO70" s="24"/>
      <c r="BUP70" s="24"/>
      <c r="BUQ70" s="24"/>
      <c r="BUR70" s="24"/>
      <c r="BUS70" s="24"/>
      <c r="BUT70" s="24"/>
      <c r="BUU70" s="24"/>
      <c r="BUV70" s="24"/>
      <c r="BUW70" s="24"/>
      <c r="BUX70" s="24"/>
      <c r="BUY70" s="24"/>
      <c r="BUZ70" s="24"/>
      <c r="BVA70" s="24"/>
      <c r="BVB70" s="24"/>
      <c r="BVC70" s="24"/>
      <c r="BVD70" s="24"/>
      <c r="BVE70" s="24"/>
      <c r="BVF70" s="24"/>
      <c r="BVG70" s="24"/>
      <c r="BVH70" s="24"/>
      <c r="BVI70" s="24"/>
      <c r="BVJ70" s="24"/>
      <c r="BVK70" s="24"/>
      <c r="BVL70" s="24"/>
      <c r="BVM70" s="24"/>
      <c r="BVN70" s="24"/>
      <c r="BVO70" s="24"/>
      <c r="BVP70" s="24"/>
      <c r="BVQ70" s="24"/>
      <c r="BVR70" s="24"/>
      <c r="BVS70" s="24"/>
      <c r="BVT70" s="24"/>
      <c r="BVU70" s="24"/>
      <c r="BVV70" s="24"/>
      <c r="BVW70" s="24"/>
      <c r="BVX70" s="24"/>
      <c r="BVY70" s="24"/>
      <c r="BVZ70" s="24"/>
      <c r="BWA70" s="24"/>
      <c r="BWB70" s="24"/>
      <c r="BWC70" s="24"/>
      <c r="BWD70" s="24"/>
      <c r="BWE70" s="24"/>
      <c r="BWF70" s="24"/>
      <c r="BWG70" s="24"/>
      <c r="BWH70" s="24"/>
      <c r="BWI70" s="24"/>
      <c r="BWJ70" s="24"/>
      <c r="BWK70" s="24"/>
      <c r="BWL70" s="24"/>
      <c r="BWM70" s="24"/>
      <c r="BWN70" s="24"/>
      <c r="BWO70" s="24"/>
      <c r="BWP70" s="24"/>
      <c r="BWQ70" s="24"/>
      <c r="BWR70" s="24"/>
      <c r="BWS70" s="24"/>
      <c r="BWT70" s="24"/>
      <c r="BWU70" s="24"/>
      <c r="BWV70" s="24"/>
      <c r="BWW70" s="24"/>
      <c r="BWX70" s="24"/>
      <c r="BWY70" s="24"/>
      <c r="BWZ70" s="24"/>
      <c r="BXA70" s="24"/>
      <c r="BXB70" s="24"/>
      <c r="BXC70" s="24"/>
      <c r="BXD70" s="24"/>
      <c r="BXE70" s="24"/>
      <c r="BXF70" s="24"/>
      <c r="BXG70" s="24"/>
      <c r="BXH70" s="24"/>
      <c r="BXI70" s="24"/>
      <c r="BXJ70" s="24"/>
      <c r="BXK70" s="24"/>
      <c r="BXL70" s="24"/>
      <c r="BXM70" s="24"/>
      <c r="BXN70" s="24"/>
      <c r="BXO70" s="24"/>
      <c r="BXP70" s="24"/>
      <c r="BXQ70" s="24"/>
      <c r="BXR70" s="24"/>
      <c r="BXS70" s="24"/>
      <c r="BXT70" s="24"/>
      <c r="BXU70" s="24"/>
      <c r="BXV70" s="24"/>
      <c r="BXW70" s="24"/>
      <c r="BXX70" s="24"/>
      <c r="BXY70" s="24"/>
      <c r="BXZ70" s="24"/>
      <c r="BYA70" s="24"/>
      <c r="BYB70" s="24"/>
      <c r="BYC70" s="24"/>
      <c r="BYD70" s="24"/>
      <c r="BYE70" s="24"/>
      <c r="BYF70" s="24"/>
      <c r="BYG70" s="24"/>
      <c r="BYH70" s="24"/>
      <c r="BYI70" s="24"/>
      <c r="BYJ70" s="24"/>
      <c r="BYK70" s="24"/>
      <c r="BYL70" s="24"/>
      <c r="BYM70" s="24"/>
      <c r="BYN70" s="24"/>
      <c r="BYO70" s="24"/>
      <c r="BYP70" s="24"/>
      <c r="BYQ70" s="24"/>
      <c r="BYR70" s="24"/>
      <c r="BYS70" s="24"/>
      <c r="BYT70" s="24"/>
      <c r="BYU70" s="24"/>
      <c r="BYV70" s="24"/>
      <c r="BYW70" s="24"/>
      <c r="BYX70" s="24"/>
      <c r="BYY70" s="24"/>
      <c r="BYZ70" s="24"/>
      <c r="BZA70" s="24"/>
      <c r="BZB70" s="24"/>
      <c r="BZC70" s="24"/>
      <c r="BZD70" s="24"/>
      <c r="BZE70" s="24"/>
      <c r="BZF70" s="24"/>
      <c r="BZG70" s="24"/>
      <c r="BZH70" s="24"/>
      <c r="BZI70" s="24"/>
      <c r="BZJ70" s="24"/>
      <c r="BZK70" s="24"/>
      <c r="BZL70" s="24"/>
      <c r="BZM70" s="24"/>
      <c r="BZN70" s="24"/>
      <c r="BZO70" s="24"/>
      <c r="BZP70" s="24"/>
      <c r="BZQ70" s="24"/>
      <c r="BZR70" s="24"/>
      <c r="BZS70" s="24"/>
      <c r="BZT70" s="24"/>
      <c r="BZU70" s="24"/>
      <c r="BZV70" s="24"/>
      <c r="BZW70" s="24"/>
      <c r="BZX70" s="24"/>
      <c r="BZY70" s="24"/>
      <c r="BZZ70" s="24"/>
      <c r="CAA70" s="24"/>
      <c r="CAB70" s="24"/>
      <c r="CAC70" s="24"/>
      <c r="CAD70" s="24"/>
      <c r="CAE70" s="24"/>
      <c r="CAF70" s="24"/>
      <c r="CAG70" s="24"/>
      <c r="CAH70" s="24"/>
      <c r="CAI70" s="24"/>
      <c r="CAJ70" s="24"/>
      <c r="CAK70" s="24"/>
      <c r="CAL70" s="24"/>
      <c r="CAM70" s="24"/>
      <c r="CAN70" s="24"/>
      <c r="CAO70" s="24"/>
      <c r="CAP70" s="24"/>
      <c r="CAQ70" s="24"/>
      <c r="CAR70" s="24"/>
      <c r="CAS70" s="24"/>
      <c r="CAT70" s="24"/>
      <c r="CAU70" s="24"/>
      <c r="CAV70" s="24"/>
      <c r="CAW70" s="24"/>
      <c r="CAX70" s="24"/>
      <c r="CAY70" s="24"/>
      <c r="CAZ70" s="24"/>
      <c r="CBA70" s="24"/>
      <c r="CBB70" s="24"/>
      <c r="CBC70" s="24"/>
      <c r="CBD70" s="24"/>
      <c r="CBE70" s="24"/>
      <c r="CBF70" s="24"/>
      <c r="CBG70" s="24"/>
      <c r="CBH70" s="24"/>
      <c r="CBI70" s="24"/>
      <c r="CBJ70" s="24"/>
      <c r="CBK70" s="24"/>
      <c r="CBL70" s="24"/>
      <c r="CBM70" s="24"/>
      <c r="CBN70" s="24"/>
      <c r="CBO70" s="24"/>
      <c r="CBP70" s="24"/>
      <c r="CBQ70" s="24"/>
      <c r="CBR70" s="24"/>
      <c r="CBS70" s="24"/>
      <c r="CBT70" s="24"/>
      <c r="CBU70" s="24"/>
      <c r="CBV70" s="24"/>
      <c r="CBW70" s="24"/>
      <c r="CBX70" s="24"/>
      <c r="CBY70" s="24"/>
      <c r="CBZ70" s="24"/>
      <c r="CCA70" s="24"/>
      <c r="CCB70" s="24"/>
      <c r="CCC70" s="24"/>
      <c r="CCD70" s="24"/>
      <c r="CCE70" s="24"/>
      <c r="CCF70" s="24"/>
      <c r="CCG70" s="24"/>
      <c r="CCH70" s="24"/>
      <c r="CCI70" s="24"/>
      <c r="CCJ70" s="24"/>
      <c r="CCK70" s="24"/>
      <c r="CCL70" s="24"/>
      <c r="CCM70" s="24"/>
      <c r="CCN70" s="24"/>
      <c r="CCO70" s="24"/>
      <c r="CCP70" s="24"/>
      <c r="CCQ70" s="24"/>
      <c r="CCR70" s="24"/>
      <c r="CCS70" s="24"/>
      <c r="CCT70" s="24"/>
      <c r="CCU70" s="24"/>
      <c r="CCV70" s="24"/>
      <c r="CCW70" s="24"/>
      <c r="CCX70" s="24"/>
      <c r="CCY70" s="24"/>
      <c r="CCZ70" s="24"/>
      <c r="CDA70" s="24"/>
      <c r="CDB70" s="24"/>
      <c r="CDC70" s="24"/>
      <c r="CDD70" s="24"/>
      <c r="CDE70" s="24"/>
      <c r="CDF70" s="24"/>
      <c r="CDG70" s="24"/>
      <c r="CDH70" s="24"/>
      <c r="CDI70" s="24"/>
      <c r="CDJ70" s="24"/>
      <c r="CDK70" s="24"/>
      <c r="CDL70" s="24"/>
      <c r="CDM70" s="24"/>
      <c r="CDN70" s="24"/>
      <c r="CDO70" s="24"/>
      <c r="CDP70" s="24"/>
      <c r="CDQ70" s="24"/>
      <c r="CDR70" s="24"/>
      <c r="CDS70" s="24"/>
      <c r="CDT70" s="24"/>
      <c r="CDU70" s="24"/>
      <c r="CDV70" s="24"/>
      <c r="CDW70" s="24"/>
      <c r="CDX70" s="24"/>
      <c r="CDY70" s="24"/>
      <c r="CDZ70" s="24"/>
      <c r="CEA70" s="24"/>
      <c r="CEB70" s="24"/>
      <c r="CEC70" s="24"/>
      <c r="CED70" s="24"/>
      <c r="CEE70" s="24"/>
      <c r="CEF70" s="24"/>
      <c r="CEG70" s="24"/>
      <c r="CEH70" s="24"/>
      <c r="CEI70" s="24"/>
      <c r="CEJ70" s="24"/>
      <c r="CEK70" s="24"/>
      <c r="CEL70" s="24"/>
      <c r="CEM70" s="24"/>
      <c r="CEN70" s="24"/>
      <c r="CEO70" s="24"/>
      <c r="CEP70" s="24"/>
      <c r="CEQ70" s="24"/>
      <c r="CER70" s="24"/>
      <c r="CES70" s="24"/>
      <c r="CET70" s="24"/>
      <c r="CEU70" s="24"/>
      <c r="CEV70" s="24"/>
      <c r="CEW70" s="24"/>
      <c r="CEX70" s="24"/>
      <c r="CEY70" s="24"/>
      <c r="CEZ70" s="24"/>
      <c r="CFA70" s="24"/>
      <c r="CFB70" s="24"/>
      <c r="CFC70" s="24"/>
      <c r="CFD70" s="24"/>
      <c r="CFE70" s="24"/>
      <c r="CFF70" s="24"/>
      <c r="CFG70" s="24"/>
      <c r="CFH70" s="24"/>
      <c r="CFI70" s="24"/>
      <c r="CFJ70" s="24"/>
      <c r="CFK70" s="24"/>
      <c r="CFL70" s="24"/>
      <c r="CFM70" s="24"/>
      <c r="CFN70" s="24"/>
      <c r="CFO70" s="24"/>
      <c r="CFP70" s="24"/>
      <c r="CFQ70" s="24"/>
      <c r="CFR70" s="24"/>
      <c r="CFS70" s="24"/>
      <c r="CFT70" s="24"/>
      <c r="CFU70" s="24"/>
      <c r="CFV70" s="24"/>
      <c r="CFW70" s="24"/>
      <c r="CFX70" s="24"/>
      <c r="CFY70" s="24"/>
      <c r="CFZ70" s="24"/>
      <c r="CGA70" s="24"/>
      <c r="CGB70" s="24"/>
      <c r="CGC70" s="24"/>
      <c r="CGD70" s="24"/>
      <c r="CGE70" s="24"/>
      <c r="CGF70" s="24"/>
      <c r="CGG70" s="24"/>
      <c r="CGH70" s="24"/>
      <c r="CGI70" s="24"/>
      <c r="CGJ70" s="24"/>
      <c r="CGK70" s="24"/>
      <c r="CGL70" s="24"/>
      <c r="CGM70" s="24"/>
      <c r="CGN70" s="24"/>
      <c r="CGO70" s="24"/>
      <c r="CGP70" s="24"/>
      <c r="CGQ70" s="24"/>
      <c r="CGR70" s="24"/>
      <c r="CGS70" s="24"/>
      <c r="CGT70" s="24"/>
      <c r="CGU70" s="24"/>
      <c r="CGV70" s="24"/>
      <c r="CGW70" s="24"/>
      <c r="CGX70" s="24"/>
      <c r="CGY70" s="24"/>
      <c r="CGZ70" s="24"/>
      <c r="CHA70" s="24"/>
      <c r="CHB70" s="24"/>
      <c r="CHC70" s="24"/>
      <c r="CHD70" s="24"/>
      <c r="CHE70" s="24"/>
      <c r="CHF70" s="24"/>
      <c r="CHG70" s="24"/>
      <c r="CHH70" s="24"/>
      <c r="CHI70" s="24"/>
      <c r="CHJ70" s="24"/>
      <c r="CHK70" s="24"/>
      <c r="CHL70" s="24"/>
      <c r="CHM70" s="24"/>
      <c r="CHN70" s="24"/>
      <c r="CHO70" s="24"/>
      <c r="CHP70" s="24"/>
      <c r="CHQ70" s="24"/>
      <c r="CHR70" s="24"/>
      <c r="CHS70" s="24"/>
      <c r="CHT70" s="24"/>
      <c r="CHU70" s="24"/>
      <c r="CHV70" s="24"/>
      <c r="CHW70" s="24"/>
      <c r="CHX70" s="24"/>
      <c r="CHY70" s="24"/>
      <c r="CHZ70" s="24"/>
      <c r="CIA70" s="24"/>
      <c r="CIB70" s="24"/>
      <c r="CIC70" s="24"/>
      <c r="CID70" s="24"/>
      <c r="CIE70" s="24"/>
      <c r="CIF70" s="24"/>
      <c r="CIG70" s="24"/>
      <c r="CIH70" s="24"/>
      <c r="CII70" s="24"/>
      <c r="CIJ70" s="24"/>
      <c r="CIK70" s="24"/>
      <c r="CIL70" s="24"/>
      <c r="CIM70" s="24"/>
      <c r="CIN70" s="24"/>
      <c r="CIO70" s="24"/>
      <c r="CIP70" s="24"/>
      <c r="CIQ70" s="24"/>
      <c r="CIR70" s="24"/>
      <c r="CIS70" s="24"/>
      <c r="CIT70" s="24"/>
      <c r="CIU70" s="24"/>
      <c r="CIV70" s="24"/>
      <c r="CIW70" s="24"/>
      <c r="CIX70" s="24"/>
      <c r="CIY70" s="24"/>
      <c r="CIZ70" s="24"/>
      <c r="CJA70" s="24"/>
      <c r="CJB70" s="24"/>
      <c r="CJC70" s="24"/>
      <c r="CJD70" s="24"/>
      <c r="CJE70" s="24"/>
      <c r="CJF70" s="24"/>
      <c r="CJG70" s="24"/>
      <c r="CJH70" s="24"/>
      <c r="CJI70" s="24"/>
      <c r="CJJ70" s="24"/>
      <c r="CJK70" s="24"/>
      <c r="CJL70" s="24"/>
      <c r="CJM70" s="24"/>
      <c r="CJN70" s="24"/>
      <c r="CJO70" s="24"/>
      <c r="CJP70" s="24"/>
      <c r="CJQ70" s="24"/>
      <c r="CJR70" s="24"/>
      <c r="CJS70" s="24"/>
      <c r="CJT70" s="24"/>
      <c r="CJU70" s="24"/>
      <c r="CJV70" s="24"/>
      <c r="CJW70" s="24"/>
      <c r="CJX70" s="24"/>
      <c r="CJY70" s="24"/>
      <c r="CJZ70" s="24"/>
      <c r="CKA70" s="24"/>
      <c r="CKB70" s="24"/>
      <c r="CKC70" s="24"/>
      <c r="CKD70" s="24"/>
      <c r="CKE70" s="24"/>
      <c r="CKF70" s="24"/>
      <c r="CKG70" s="24"/>
      <c r="CKH70" s="24"/>
      <c r="CKI70" s="24"/>
      <c r="CKJ70" s="24"/>
      <c r="CKK70" s="24"/>
      <c r="CKL70" s="24"/>
      <c r="CKM70" s="24"/>
      <c r="CKN70" s="24"/>
      <c r="CKO70" s="24"/>
      <c r="CKP70" s="24"/>
      <c r="CKQ70" s="24"/>
      <c r="CKR70" s="24"/>
      <c r="CKS70" s="24"/>
      <c r="CKT70" s="24"/>
      <c r="CKU70" s="24"/>
      <c r="CKV70" s="24"/>
      <c r="CKW70" s="24"/>
      <c r="CKX70" s="24"/>
      <c r="CKY70" s="24"/>
      <c r="CKZ70" s="24"/>
      <c r="CLA70" s="24"/>
      <c r="CLB70" s="24"/>
      <c r="CLC70" s="24"/>
      <c r="CLD70" s="24"/>
      <c r="CLE70" s="24"/>
      <c r="CLF70" s="24"/>
      <c r="CLG70" s="24"/>
      <c r="CLH70" s="24"/>
      <c r="CLI70" s="24"/>
      <c r="CLJ70" s="24"/>
      <c r="CLK70" s="24"/>
      <c r="CLL70" s="24"/>
      <c r="CLM70" s="24"/>
      <c r="CLN70" s="24"/>
      <c r="CLO70" s="24"/>
      <c r="CLP70" s="24"/>
      <c r="CLQ70" s="24"/>
      <c r="CLR70" s="24"/>
      <c r="CLS70" s="24"/>
      <c r="CLT70" s="24"/>
      <c r="CLU70" s="24"/>
      <c r="CLV70" s="24"/>
      <c r="CLW70" s="24"/>
      <c r="CLX70" s="24"/>
      <c r="CLY70" s="24"/>
      <c r="CLZ70" s="24"/>
      <c r="CMA70" s="24"/>
      <c r="CMB70" s="24"/>
      <c r="CMC70" s="24"/>
      <c r="CMD70" s="24"/>
      <c r="CME70" s="24"/>
      <c r="CMF70" s="24"/>
      <c r="CMG70" s="24"/>
      <c r="CMH70" s="24"/>
      <c r="CMI70" s="24"/>
      <c r="CMJ70" s="24"/>
      <c r="CMK70" s="24"/>
      <c r="CML70" s="24"/>
      <c r="CMM70" s="24"/>
      <c r="CMN70" s="24"/>
      <c r="CMO70" s="24"/>
      <c r="CMP70" s="24"/>
      <c r="CMQ70" s="24"/>
      <c r="CMR70" s="24"/>
      <c r="CMS70" s="24"/>
      <c r="CMT70" s="24"/>
      <c r="CMU70" s="24"/>
      <c r="CMV70" s="24"/>
      <c r="CMW70" s="24"/>
      <c r="CMX70" s="24"/>
      <c r="CMY70" s="24"/>
      <c r="CMZ70" s="24"/>
      <c r="CNA70" s="24"/>
      <c r="CNB70" s="24"/>
      <c r="CNC70" s="24"/>
      <c r="CND70" s="24"/>
      <c r="CNE70" s="24"/>
      <c r="CNF70" s="24"/>
      <c r="CNG70" s="24"/>
      <c r="CNH70" s="24"/>
      <c r="CNI70" s="24"/>
      <c r="CNJ70" s="24"/>
      <c r="CNK70" s="24"/>
      <c r="CNL70" s="24"/>
      <c r="CNM70" s="24"/>
      <c r="CNN70" s="24"/>
      <c r="CNO70" s="24"/>
      <c r="CNP70" s="24"/>
      <c r="CNQ70" s="24"/>
      <c r="CNR70" s="24"/>
      <c r="CNS70" s="24"/>
      <c r="CNT70" s="24"/>
      <c r="CNU70" s="24"/>
      <c r="CNV70" s="24"/>
      <c r="CNW70" s="24"/>
      <c r="CNX70" s="24"/>
      <c r="CNY70" s="24"/>
      <c r="CNZ70" s="24"/>
      <c r="COA70" s="24"/>
      <c r="COB70" s="24"/>
      <c r="COC70" s="24"/>
      <c r="COD70" s="24"/>
      <c r="COE70" s="24"/>
      <c r="COF70" s="24"/>
      <c r="COG70" s="24"/>
      <c r="COH70" s="24"/>
      <c r="COI70" s="24"/>
      <c r="COJ70" s="24"/>
      <c r="COK70" s="24"/>
      <c r="COL70" s="24"/>
      <c r="COM70" s="24"/>
      <c r="CON70" s="24"/>
      <c r="COO70" s="24"/>
      <c r="COP70" s="24"/>
      <c r="COQ70" s="24"/>
      <c r="COR70" s="24"/>
      <c r="COS70" s="24"/>
      <c r="COT70" s="24"/>
      <c r="COU70" s="24"/>
      <c r="COV70" s="24"/>
      <c r="COW70" s="24"/>
      <c r="COX70" s="24"/>
      <c r="COY70" s="24"/>
      <c r="COZ70" s="24"/>
      <c r="CPA70" s="24"/>
      <c r="CPB70" s="24"/>
      <c r="CPC70" s="24"/>
      <c r="CPD70" s="24"/>
      <c r="CPE70" s="24"/>
      <c r="CPF70" s="24"/>
      <c r="CPG70" s="24"/>
      <c r="CPH70" s="24"/>
      <c r="CPI70" s="24"/>
      <c r="CPJ70" s="24"/>
      <c r="CPK70" s="24"/>
      <c r="CPL70" s="24"/>
      <c r="CPM70" s="24"/>
      <c r="CPN70" s="24"/>
      <c r="CPO70" s="24"/>
      <c r="CPP70" s="24"/>
      <c r="CPQ70" s="24"/>
      <c r="CPR70" s="24"/>
      <c r="CPS70" s="24"/>
      <c r="CPT70" s="24"/>
      <c r="CPU70" s="24"/>
      <c r="CPV70" s="24"/>
      <c r="CPW70" s="24"/>
      <c r="CPX70" s="24"/>
      <c r="CPY70" s="24"/>
      <c r="CPZ70" s="24"/>
      <c r="CQA70" s="24"/>
      <c r="CQB70" s="24"/>
      <c r="CQC70" s="24"/>
      <c r="CQD70" s="24"/>
      <c r="CQE70" s="24"/>
      <c r="CQF70" s="24"/>
      <c r="CQG70" s="24"/>
      <c r="CQH70" s="24"/>
      <c r="CQI70" s="24"/>
      <c r="CQJ70" s="24"/>
      <c r="CQK70" s="24"/>
      <c r="CQL70" s="24"/>
      <c r="CQM70" s="24"/>
      <c r="CQN70" s="24"/>
      <c r="CQO70" s="24"/>
      <c r="CQP70" s="24"/>
      <c r="CQQ70" s="24"/>
      <c r="CQR70" s="24"/>
      <c r="CQS70" s="24"/>
      <c r="CQT70" s="24"/>
      <c r="CQU70" s="24"/>
      <c r="CQV70" s="24"/>
      <c r="CQW70" s="24"/>
      <c r="CQX70" s="24"/>
      <c r="CQY70" s="24"/>
      <c r="CQZ70" s="24"/>
      <c r="CRA70" s="24"/>
      <c r="CRB70" s="24"/>
      <c r="CRC70" s="24"/>
      <c r="CRD70" s="24"/>
      <c r="CRE70" s="24"/>
      <c r="CRF70" s="24"/>
      <c r="CRG70" s="24"/>
      <c r="CRH70" s="24"/>
      <c r="CRI70" s="24"/>
      <c r="CRJ70" s="24"/>
      <c r="CRK70" s="24"/>
      <c r="CRL70" s="24"/>
      <c r="CRM70" s="24"/>
      <c r="CRN70" s="24"/>
      <c r="CRO70" s="24"/>
      <c r="CRP70" s="24"/>
      <c r="CRQ70" s="24"/>
      <c r="CRR70" s="24"/>
      <c r="CRS70" s="24"/>
      <c r="CRT70" s="24"/>
      <c r="CRU70" s="24"/>
      <c r="CRV70" s="24"/>
      <c r="CRW70" s="24"/>
      <c r="CRX70" s="24"/>
      <c r="CRY70" s="24"/>
      <c r="CRZ70" s="24"/>
      <c r="CSA70" s="24"/>
      <c r="CSB70" s="24"/>
      <c r="CSC70" s="24"/>
      <c r="CSD70" s="24"/>
      <c r="CSE70" s="24"/>
      <c r="CSF70" s="24"/>
      <c r="CSG70" s="24"/>
      <c r="CSH70" s="24"/>
      <c r="CSI70" s="24"/>
      <c r="CSJ70" s="24"/>
      <c r="CSK70" s="24"/>
      <c r="CSL70" s="24"/>
      <c r="CSM70" s="24"/>
      <c r="CSN70" s="24"/>
      <c r="CSO70" s="24"/>
      <c r="CSP70" s="24"/>
      <c r="CSQ70" s="24"/>
      <c r="CSR70" s="24"/>
      <c r="CSS70" s="24"/>
      <c r="CST70" s="24"/>
      <c r="CSU70" s="24"/>
      <c r="CSV70" s="24"/>
      <c r="CSW70" s="24"/>
      <c r="CSX70" s="24"/>
      <c r="CSY70" s="24"/>
      <c r="CSZ70" s="24"/>
      <c r="CTA70" s="24"/>
      <c r="CTB70" s="24"/>
      <c r="CTC70" s="24"/>
      <c r="CTD70" s="24"/>
      <c r="CTE70" s="24"/>
      <c r="CTF70" s="24"/>
      <c r="CTG70" s="24"/>
      <c r="CTH70" s="24"/>
      <c r="CTI70" s="24"/>
      <c r="CTJ70" s="24"/>
      <c r="CTK70" s="24"/>
      <c r="CTL70" s="24"/>
      <c r="CTM70" s="24"/>
      <c r="CTN70" s="24"/>
      <c r="CTO70" s="24"/>
      <c r="CTP70" s="24"/>
      <c r="CTQ70" s="24"/>
      <c r="CTR70" s="24"/>
      <c r="CTS70" s="24"/>
      <c r="CTT70" s="24"/>
      <c r="CTU70" s="24"/>
      <c r="CTV70" s="24"/>
      <c r="CTW70" s="24"/>
      <c r="CTX70" s="24"/>
      <c r="CTY70" s="24"/>
      <c r="CTZ70" s="24"/>
      <c r="CUA70" s="24"/>
      <c r="CUB70" s="24"/>
      <c r="CUC70" s="24"/>
      <c r="CUD70" s="24"/>
      <c r="CUE70" s="24"/>
      <c r="CUF70" s="24"/>
      <c r="CUG70" s="24"/>
      <c r="CUH70" s="24"/>
      <c r="CUI70" s="24"/>
      <c r="CUJ70" s="24"/>
      <c r="CUK70" s="24"/>
      <c r="CUL70" s="24"/>
      <c r="CUM70" s="24"/>
      <c r="CUN70" s="24"/>
      <c r="CUO70" s="24"/>
      <c r="CUP70" s="24"/>
      <c r="CUQ70" s="24"/>
      <c r="CUR70" s="24"/>
      <c r="CUS70" s="24"/>
      <c r="CUT70" s="24"/>
      <c r="CUU70" s="24"/>
      <c r="CUV70" s="24"/>
      <c r="CUW70" s="24"/>
      <c r="CUX70" s="24"/>
      <c r="CUY70" s="24"/>
      <c r="CUZ70" s="24"/>
      <c r="CVA70" s="24"/>
      <c r="CVB70" s="24"/>
      <c r="CVC70" s="24"/>
      <c r="CVD70" s="24"/>
      <c r="CVE70" s="24"/>
      <c r="CVF70" s="24"/>
      <c r="CVG70" s="24"/>
      <c r="CVH70" s="24"/>
      <c r="CVI70" s="24"/>
      <c r="CVJ70" s="24"/>
      <c r="CVK70" s="24"/>
      <c r="CVL70" s="24"/>
      <c r="CVM70" s="24"/>
      <c r="CVN70" s="24"/>
      <c r="CVO70" s="24"/>
      <c r="CVP70" s="24"/>
      <c r="CVQ70" s="24"/>
      <c r="CVR70" s="24"/>
      <c r="CVS70" s="24"/>
      <c r="CVT70" s="24"/>
      <c r="CVU70" s="24"/>
      <c r="CVV70" s="24"/>
      <c r="CVW70" s="24"/>
      <c r="CVX70" s="24"/>
      <c r="CVY70" s="24"/>
      <c r="CVZ70" s="24"/>
      <c r="CWA70" s="24"/>
      <c r="CWB70" s="24"/>
      <c r="CWC70" s="24"/>
      <c r="CWD70" s="24"/>
      <c r="CWE70" s="24"/>
      <c r="CWF70" s="24"/>
      <c r="CWG70" s="24"/>
      <c r="CWH70" s="24"/>
      <c r="CWI70" s="24"/>
      <c r="CWJ70" s="24"/>
      <c r="CWK70" s="24"/>
      <c r="CWL70" s="24"/>
      <c r="CWM70" s="24"/>
      <c r="CWN70" s="24"/>
      <c r="CWO70" s="24"/>
      <c r="CWP70" s="24"/>
      <c r="CWQ70" s="24"/>
      <c r="CWR70" s="24"/>
      <c r="CWS70" s="24"/>
      <c r="CWT70" s="24"/>
      <c r="CWU70" s="24"/>
      <c r="CWV70" s="24"/>
      <c r="CWW70" s="24"/>
      <c r="CWX70" s="24"/>
      <c r="CWY70" s="24"/>
      <c r="CWZ70" s="24"/>
      <c r="CXA70" s="24"/>
      <c r="CXB70" s="24"/>
      <c r="CXC70" s="24"/>
      <c r="CXD70" s="24"/>
      <c r="CXE70" s="24"/>
      <c r="CXF70" s="24"/>
      <c r="CXG70" s="24"/>
      <c r="CXH70" s="24"/>
      <c r="CXI70" s="24"/>
      <c r="CXJ70" s="24"/>
      <c r="CXK70" s="24"/>
      <c r="CXL70" s="24"/>
      <c r="CXM70" s="24"/>
      <c r="CXN70" s="24"/>
      <c r="CXO70" s="24"/>
      <c r="CXP70" s="24"/>
      <c r="CXQ70" s="24"/>
      <c r="CXR70" s="24"/>
      <c r="CXS70" s="24"/>
      <c r="CXT70" s="24"/>
      <c r="CXU70" s="24"/>
      <c r="CXV70" s="24"/>
      <c r="CXW70" s="24"/>
      <c r="CXX70" s="24"/>
      <c r="CXY70" s="24"/>
      <c r="CXZ70" s="24"/>
      <c r="CYA70" s="24"/>
      <c r="CYB70" s="24"/>
      <c r="CYC70" s="24"/>
      <c r="CYD70" s="24"/>
      <c r="CYE70" s="24"/>
      <c r="CYF70" s="24"/>
      <c r="CYG70" s="24"/>
      <c r="CYH70" s="24"/>
      <c r="CYI70" s="24"/>
      <c r="CYJ70" s="24"/>
      <c r="CYK70" s="24"/>
      <c r="CYL70" s="24"/>
      <c r="CYM70" s="24"/>
      <c r="CYN70" s="24"/>
      <c r="CYO70" s="24"/>
      <c r="CYP70" s="24"/>
      <c r="CYQ70" s="24"/>
      <c r="CYR70" s="24"/>
      <c r="CYS70" s="24"/>
      <c r="CYT70" s="24"/>
      <c r="CYU70" s="24"/>
      <c r="CYV70" s="24"/>
      <c r="CYW70" s="24"/>
      <c r="CYX70" s="24"/>
      <c r="CYY70" s="24"/>
      <c r="CYZ70" s="24"/>
      <c r="CZA70" s="24"/>
      <c r="CZB70" s="24"/>
      <c r="CZC70" s="24"/>
      <c r="CZD70" s="24"/>
      <c r="CZE70" s="24"/>
      <c r="CZF70" s="24"/>
      <c r="CZG70" s="24"/>
      <c r="CZH70" s="24"/>
      <c r="CZI70" s="24"/>
      <c r="CZJ70" s="24"/>
      <c r="CZK70" s="24"/>
      <c r="CZL70" s="24"/>
      <c r="CZM70" s="24"/>
      <c r="CZN70" s="24"/>
      <c r="CZO70" s="24"/>
      <c r="CZP70" s="24"/>
      <c r="CZQ70" s="24"/>
      <c r="CZR70" s="24"/>
      <c r="CZS70" s="24"/>
      <c r="CZT70" s="24"/>
      <c r="CZU70" s="24"/>
      <c r="CZV70" s="24"/>
      <c r="CZW70" s="24"/>
      <c r="CZX70" s="24"/>
      <c r="CZY70" s="24"/>
      <c r="CZZ70" s="24"/>
      <c r="DAA70" s="24"/>
      <c r="DAB70" s="24"/>
      <c r="DAC70" s="24"/>
      <c r="DAD70" s="24"/>
      <c r="DAE70" s="24"/>
      <c r="DAF70" s="24"/>
      <c r="DAG70" s="24"/>
      <c r="DAH70" s="24"/>
      <c r="DAI70" s="24"/>
      <c r="DAJ70" s="24"/>
      <c r="DAK70" s="24"/>
      <c r="DAL70" s="24"/>
      <c r="DAM70" s="24"/>
      <c r="DAN70" s="24"/>
      <c r="DAO70" s="24"/>
      <c r="DAP70" s="24"/>
      <c r="DAQ70" s="24"/>
      <c r="DAR70" s="24"/>
      <c r="DAS70" s="24"/>
      <c r="DAT70" s="24"/>
      <c r="DAU70" s="24"/>
      <c r="DAV70" s="24"/>
      <c r="DAW70" s="24"/>
      <c r="DAX70" s="24"/>
      <c r="DAY70" s="24"/>
      <c r="DAZ70" s="24"/>
      <c r="DBA70" s="24"/>
      <c r="DBB70" s="24"/>
      <c r="DBC70" s="24"/>
      <c r="DBD70" s="24"/>
      <c r="DBE70" s="24"/>
      <c r="DBF70" s="24"/>
      <c r="DBG70" s="24"/>
      <c r="DBH70" s="24"/>
      <c r="DBI70" s="24"/>
      <c r="DBJ70" s="24"/>
      <c r="DBK70" s="24"/>
      <c r="DBL70" s="24"/>
      <c r="DBM70" s="24"/>
      <c r="DBN70" s="24"/>
      <c r="DBO70" s="24"/>
      <c r="DBP70" s="24"/>
      <c r="DBQ70" s="24"/>
      <c r="DBR70" s="24"/>
      <c r="DBS70" s="24"/>
      <c r="DBT70" s="24"/>
      <c r="DBU70" s="24"/>
      <c r="DBV70" s="24"/>
      <c r="DBW70" s="24"/>
      <c r="DBX70" s="24"/>
      <c r="DBY70" s="24"/>
      <c r="DBZ70" s="24"/>
      <c r="DCA70" s="24"/>
      <c r="DCB70" s="24"/>
      <c r="DCC70" s="24"/>
      <c r="DCD70" s="24"/>
      <c r="DCE70" s="24"/>
      <c r="DCF70" s="24"/>
      <c r="DCG70" s="24"/>
      <c r="DCH70" s="24"/>
      <c r="DCI70" s="24"/>
      <c r="DCJ70" s="24"/>
      <c r="DCK70" s="24"/>
      <c r="DCL70" s="24"/>
      <c r="DCM70" s="24"/>
      <c r="DCN70" s="24"/>
      <c r="DCO70" s="24"/>
      <c r="DCP70" s="24"/>
      <c r="DCQ70" s="24"/>
      <c r="DCR70" s="24"/>
      <c r="DCS70" s="24"/>
      <c r="DCT70" s="24"/>
      <c r="DCU70" s="24"/>
      <c r="DCV70" s="24"/>
      <c r="DCW70" s="24"/>
      <c r="DCX70" s="24"/>
      <c r="DCY70" s="24"/>
      <c r="DCZ70" s="24"/>
      <c r="DDA70" s="24"/>
      <c r="DDB70" s="24"/>
      <c r="DDC70" s="24"/>
      <c r="DDD70" s="24"/>
      <c r="DDE70" s="24"/>
      <c r="DDF70" s="24"/>
      <c r="DDG70" s="24"/>
      <c r="DDH70" s="24"/>
      <c r="DDI70" s="24"/>
      <c r="DDJ70" s="24"/>
      <c r="DDK70" s="24"/>
      <c r="DDL70" s="24"/>
      <c r="DDM70" s="24"/>
      <c r="DDN70" s="24"/>
      <c r="DDO70" s="24"/>
      <c r="DDP70" s="24"/>
      <c r="DDQ70" s="24"/>
      <c r="DDR70" s="24"/>
      <c r="DDS70" s="24"/>
      <c r="DDT70" s="24"/>
      <c r="DDU70" s="24"/>
      <c r="DDV70" s="24"/>
      <c r="DDW70" s="24"/>
      <c r="DDX70" s="24"/>
      <c r="DDY70" s="24"/>
      <c r="DDZ70" s="24"/>
      <c r="DEA70" s="24"/>
      <c r="DEB70" s="24"/>
      <c r="DEC70" s="24"/>
      <c r="DED70" s="24"/>
      <c r="DEE70" s="24"/>
      <c r="DEF70" s="24"/>
      <c r="DEG70" s="24"/>
      <c r="DEH70" s="24"/>
      <c r="DEI70" s="24"/>
      <c r="DEJ70" s="24"/>
      <c r="DEK70" s="24"/>
      <c r="DEL70" s="24"/>
      <c r="DEM70" s="24"/>
      <c r="DEN70" s="24"/>
      <c r="DEO70" s="24"/>
      <c r="DEP70" s="24"/>
      <c r="DEQ70" s="24"/>
      <c r="DER70" s="24"/>
      <c r="DES70" s="24"/>
      <c r="DET70" s="24"/>
      <c r="DEU70" s="24"/>
      <c r="DEV70" s="24"/>
      <c r="DEW70" s="24"/>
      <c r="DEX70" s="24"/>
      <c r="DEY70" s="24"/>
      <c r="DEZ70" s="24"/>
      <c r="DFA70" s="24"/>
      <c r="DFB70" s="24"/>
      <c r="DFC70" s="24"/>
      <c r="DFD70" s="24"/>
      <c r="DFE70" s="24"/>
      <c r="DFF70" s="24"/>
      <c r="DFG70" s="24"/>
      <c r="DFH70" s="24"/>
      <c r="DFI70" s="24"/>
      <c r="DFJ70" s="24"/>
      <c r="DFK70" s="24"/>
      <c r="DFL70" s="24"/>
      <c r="DFM70" s="24"/>
      <c r="DFN70" s="24"/>
      <c r="DFO70" s="24"/>
      <c r="DFP70" s="24"/>
      <c r="DFQ70" s="24"/>
      <c r="DFR70" s="24"/>
      <c r="DFS70" s="24"/>
      <c r="DFT70" s="24"/>
      <c r="DFU70" s="24"/>
      <c r="DFV70" s="24"/>
      <c r="DFW70" s="24"/>
      <c r="DFX70" s="24"/>
      <c r="DFY70" s="24"/>
      <c r="DFZ70" s="24"/>
      <c r="DGA70" s="24"/>
      <c r="DGB70" s="24"/>
      <c r="DGC70" s="24"/>
      <c r="DGD70" s="24"/>
      <c r="DGE70" s="24"/>
      <c r="DGF70" s="24"/>
      <c r="DGG70" s="24"/>
      <c r="DGH70" s="24"/>
      <c r="DGI70" s="24"/>
      <c r="DGJ70" s="24"/>
      <c r="DGK70" s="24"/>
      <c r="DGL70" s="24"/>
      <c r="DGM70" s="24"/>
      <c r="DGN70" s="24"/>
      <c r="DGO70" s="24"/>
      <c r="DGP70" s="24"/>
      <c r="DGQ70" s="24"/>
      <c r="DGR70" s="24"/>
      <c r="DGS70" s="24"/>
      <c r="DGT70" s="24"/>
      <c r="DGU70" s="24"/>
      <c r="DGV70" s="24"/>
      <c r="DGW70" s="24"/>
      <c r="DGX70" s="24"/>
      <c r="DGY70" s="24"/>
      <c r="DGZ70" s="24"/>
      <c r="DHA70" s="24"/>
      <c r="DHB70" s="24"/>
      <c r="DHC70" s="24"/>
      <c r="DHD70" s="24"/>
      <c r="DHE70" s="24"/>
      <c r="DHF70" s="24"/>
      <c r="DHG70" s="24"/>
      <c r="DHH70" s="24"/>
      <c r="DHI70" s="24"/>
      <c r="DHJ70" s="24"/>
      <c r="DHK70" s="24"/>
      <c r="DHL70" s="24"/>
      <c r="DHM70" s="24"/>
      <c r="DHN70" s="24"/>
      <c r="DHO70" s="24"/>
      <c r="DHP70" s="24"/>
      <c r="DHQ70" s="24"/>
      <c r="DHR70" s="24"/>
      <c r="DHS70" s="24"/>
      <c r="DHT70" s="24"/>
      <c r="DHU70" s="24"/>
      <c r="DHV70" s="24"/>
      <c r="DHW70" s="24"/>
      <c r="DHX70" s="24"/>
      <c r="DHY70" s="24"/>
      <c r="DHZ70" s="24"/>
      <c r="DIA70" s="24"/>
      <c r="DIB70" s="24"/>
      <c r="DIC70" s="24"/>
      <c r="DID70" s="24"/>
      <c r="DIE70" s="24"/>
      <c r="DIF70" s="24"/>
      <c r="DIG70" s="24"/>
      <c r="DIH70" s="24"/>
      <c r="DII70" s="24"/>
      <c r="DIJ70" s="24"/>
      <c r="DIK70" s="24"/>
      <c r="DIL70" s="24"/>
      <c r="DIM70" s="24"/>
      <c r="DIN70" s="24"/>
      <c r="DIO70" s="24"/>
      <c r="DIP70" s="24"/>
      <c r="DIQ70" s="24"/>
      <c r="DIR70" s="24"/>
      <c r="DIS70" s="24"/>
      <c r="DIT70" s="24"/>
      <c r="DIU70" s="24"/>
      <c r="DIV70" s="24"/>
      <c r="DIW70" s="24"/>
      <c r="DIX70" s="24"/>
      <c r="DIY70" s="24"/>
      <c r="DIZ70" s="24"/>
      <c r="DJA70" s="24"/>
      <c r="DJB70" s="24"/>
      <c r="DJC70" s="24"/>
      <c r="DJD70" s="24"/>
      <c r="DJE70" s="24"/>
      <c r="DJF70" s="24"/>
      <c r="DJG70" s="24"/>
      <c r="DJH70" s="24"/>
      <c r="DJI70" s="24"/>
      <c r="DJJ70" s="24"/>
      <c r="DJK70" s="24"/>
      <c r="DJL70" s="24"/>
      <c r="DJM70" s="24"/>
      <c r="DJN70" s="24"/>
      <c r="DJO70" s="24"/>
      <c r="DJP70" s="24"/>
      <c r="DJQ70" s="24"/>
      <c r="DJR70" s="24"/>
      <c r="DJS70" s="24"/>
      <c r="DJT70" s="24"/>
      <c r="DJU70" s="24"/>
      <c r="DJV70" s="24"/>
      <c r="DJW70" s="24"/>
      <c r="DJX70" s="24"/>
      <c r="DJY70" s="24"/>
      <c r="DJZ70" s="24"/>
      <c r="DKA70" s="24"/>
      <c r="DKB70" s="24"/>
      <c r="DKC70" s="24"/>
      <c r="DKD70" s="24"/>
      <c r="DKE70" s="24"/>
      <c r="DKF70" s="24"/>
      <c r="DKG70" s="24"/>
      <c r="DKH70" s="24"/>
      <c r="DKI70" s="24"/>
      <c r="DKJ70" s="24"/>
      <c r="DKK70" s="24"/>
      <c r="DKL70" s="24"/>
      <c r="DKM70" s="24"/>
      <c r="DKN70" s="24"/>
      <c r="DKO70" s="24"/>
      <c r="DKP70" s="24"/>
      <c r="DKQ70" s="24"/>
      <c r="DKR70" s="24"/>
      <c r="DKS70" s="24"/>
      <c r="DKT70" s="24"/>
      <c r="DKU70" s="24"/>
      <c r="DKV70" s="24"/>
      <c r="DKW70" s="24"/>
      <c r="DKX70" s="24"/>
      <c r="DKY70" s="24"/>
      <c r="DKZ70" s="24"/>
      <c r="DLA70" s="24"/>
      <c r="DLB70" s="24"/>
      <c r="DLC70" s="24"/>
      <c r="DLD70" s="24"/>
      <c r="DLE70" s="24"/>
      <c r="DLF70" s="24"/>
      <c r="DLG70" s="24"/>
      <c r="DLH70" s="24"/>
      <c r="DLI70" s="24"/>
      <c r="DLJ70" s="24"/>
      <c r="DLK70" s="24"/>
      <c r="DLL70" s="24"/>
      <c r="DLM70" s="24"/>
      <c r="DLN70" s="24"/>
      <c r="DLO70" s="24"/>
      <c r="DLP70" s="24"/>
      <c r="DLQ70" s="24"/>
      <c r="DLR70" s="24"/>
      <c r="DLS70" s="24"/>
      <c r="DLT70" s="24"/>
      <c r="DLU70" s="24"/>
      <c r="DLV70" s="24"/>
      <c r="DLW70" s="24"/>
      <c r="DLX70" s="24"/>
      <c r="DLY70" s="24"/>
      <c r="DLZ70" s="24"/>
      <c r="DMA70" s="24"/>
      <c r="DMB70" s="24"/>
      <c r="DMC70" s="24"/>
      <c r="DMD70" s="24"/>
      <c r="DME70" s="24"/>
      <c r="DMF70" s="24"/>
      <c r="DMG70" s="24"/>
      <c r="DMH70" s="24"/>
      <c r="DMI70" s="24"/>
      <c r="DMJ70" s="24"/>
      <c r="DMK70" s="24"/>
      <c r="DML70" s="24"/>
      <c r="DMM70" s="24"/>
      <c r="DMN70" s="24"/>
      <c r="DMO70" s="24"/>
      <c r="DMP70" s="24"/>
      <c r="DMQ70" s="24"/>
      <c r="DMR70" s="24"/>
      <c r="DMS70" s="24"/>
      <c r="DMT70" s="24"/>
      <c r="DMU70" s="24"/>
      <c r="DMV70" s="24"/>
      <c r="DMW70" s="24"/>
      <c r="DMX70" s="24"/>
      <c r="DMY70" s="24"/>
      <c r="DMZ70" s="24"/>
      <c r="DNA70" s="24"/>
      <c r="DNB70" s="24"/>
      <c r="DNC70" s="24"/>
      <c r="DND70" s="24"/>
      <c r="DNE70" s="24"/>
      <c r="DNF70" s="24"/>
      <c r="DNG70" s="24"/>
      <c r="DNH70" s="24"/>
      <c r="DNI70" s="24"/>
      <c r="DNJ70" s="24"/>
      <c r="DNK70" s="24"/>
      <c r="DNL70" s="24"/>
      <c r="DNM70" s="24"/>
      <c r="DNN70" s="24"/>
      <c r="DNO70" s="24"/>
      <c r="DNP70" s="24"/>
      <c r="DNQ70" s="24"/>
      <c r="DNR70" s="24"/>
      <c r="DNS70" s="24"/>
      <c r="DNT70" s="24"/>
      <c r="DNU70" s="24"/>
      <c r="DNV70" s="24"/>
      <c r="DNW70" s="24"/>
      <c r="DNX70" s="24"/>
      <c r="DNY70" s="24"/>
      <c r="DNZ70" s="24"/>
      <c r="DOA70" s="24"/>
      <c r="DOB70" s="24"/>
      <c r="DOC70" s="24"/>
      <c r="DOD70" s="24"/>
      <c r="DOE70" s="24"/>
      <c r="DOF70" s="24"/>
      <c r="DOG70" s="24"/>
      <c r="DOH70" s="24"/>
      <c r="DOI70" s="24"/>
      <c r="DOJ70" s="24"/>
      <c r="DOK70" s="24"/>
      <c r="DOL70" s="24"/>
      <c r="DOM70" s="24"/>
      <c r="DON70" s="24"/>
      <c r="DOO70" s="24"/>
      <c r="DOP70" s="24"/>
      <c r="DOQ70" s="24"/>
      <c r="DOR70" s="24"/>
      <c r="DOS70" s="24"/>
      <c r="DOT70" s="24"/>
      <c r="DOU70" s="24"/>
      <c r="DOV70" s="24"/>
      <c r="DOW70" s="24"/>
      <c r="DOX70" s="24"/>
      <c r="DOY70" s="24"/>
      <c r="DOZ70" s="24"/>
      <c r="DPA70" s="24"/>
      <c r="DPB70" s="24"/>
      <c r="DPC70" s="24"/>
      <c r="DPD70" s="24"/>
      <c r="DPE70" s="24"/>
      <c r="DPF70" s="24"/>
      <c r="DPG70" s="24"/>
      <c r="DPH70" s="24"/>
      <c r="DPI70" s="24"/>
      <c r="DPJ70" s="24"/>
      <c r="DPK70" s="24"/>
      <c r="DPL70" s="24"/>
      <c r="DPM70" s="24"/>
      <c r="DPN70" s="24"/>
      <c r="DPO70" s="24"/>
      <c r="DPP70" s="24"/>
      <c r="DPQ70" s="24"/>
      <c r="DPR70" s="24"/>
      <c r="DPS70" s="24"/>
      <c r="DPT70" s="24"/>
      <c r="DPU70" s="24"/>
      <c r="DPV70" s="24"/>
      <c r="DPW70" s="24"/>
      <c r="DPX70" s="24"/>
      <c r="DPY70" s="24"/>
      <c r="DPZ70" s="24"/>
      <c r="DQA70" s="24"/>
      <c r="DQB70" s="24"/>
      <c r="DQC70" s="24"/>
      <c r="DQD70" s="24"/>
      <c r="DQE70" s="24"/>
      <c r="DQF70" s="24"/>
      <c r="DQG70" s="24"/>
      <c r="DQH70" s="24"/>
      <c r="DQI70" s="24"/>
      <c r="DQJ70" s="24"/>
      <c r="DQK70" s="24"/>
      <c r="DQL70" s="24"/>
      <c r="DQM70" s="24"/>
      <c r="DQN70" s="24"/>
      <c r="DQO70" s="24"/>
      <c r="DQP70" s="24"/>
      <c r="DQQ70" s="24"/>
      <c r="DQR70" s="24"/>
      <c r="DQS70" s="24"/>
      <c r="DQT70" s="24"/>
      <c r="DQU70" s="24"/>
      <c r="DQV70" s="24"/>
      <c r="DQW70" s="24"/>
      <c r="DQX70" s="24"/>
      <c r="DQY70" s="24"/>
      <c r="DQZ70" s="24"/>
      <c r="DRA70" s="24"/>
      <c r="DRB70" s="24"/>
      <c r="DRC70" s="24"/>
      <c r="DRD70" s="24"/>
      <c r="DRE70" s="24"/>
      <c r="DRF70" s="24"/>
      <c r="DRG70" s="24"/>
      <c r="DRH70" s="24"/>
      <c r="DRI70" s="24"/>
      <c r="DRJ70" s="24"/>
      <c r="DRK70" s="24"/>
      <c r="DRL70" s="24"/>
      <c r="DRM70" s="24"/>
      <c r="DRN70" s="24"/>
      <c r="DRO70" s="24"/>
      <c r="DRP70" s="24"/>
      <c r="DRQ70" s="24"/>
      <c r="DRR70" s="24"/>
      <c r="DRS70" s="24"/>
      <c r="DRT70" s="24"/>
      <c r="DRU70" s="24"/>
      <c r="DRV70" s="24"/>
      <c r="DRW70" s="24"/>
      <c r="DRX70" s="24"/>
      <c r="DRY70" s="24"/>
      <c r="DRZ70" s="24"/>
      <c r="DSA70" s="24"/>
      <c r="DSB70" s="24"/>
      <c r="DSC70" s="24"/>
      <c r="DSD70" s="24"/>
      <c r="DSE70" s="24"/>
      <c r="DSF70" s="24"/>
      <c r="DSG70" s="24"/>
      <c r="DSH70" s="24"/>
      <c r="DSI70" s="24"/>
      <c r="DSJ70" s="24"/>
      <c r="DSK70" s="24"/>
      <c r="DSL70" s="24"/>
      <c r="DSM70" s="24"/>
      <c r="DSN70" s="24"/>
      <c r="DSO70" s="24"/>
      <c r="DSP70" s="24"/>
      <c r="DSQ70" s="24"/>
      <c r="DSR70" s="24"/>
      <c r="DSS70" s="24"/>
      <c r="DST70" s="24"/>
      <c r="DSU70" s="24"/>
      <c r="DSV70" s="24"/>
      <c r="DSW70" s="24"/>
      <c r="DSX70" s="24"/>
      <c r="DSY70" s="24"/>
      <c r="DSZ70" s="24"/>
      <c r="DTA70" s="24"/>
      <c r="DTB70" s="24"/>
      <c r="DTC70" s="24"/>
      <c r="DTD70" s="24"/>
      <c r="DTE70" s="24"/>
      <c r="DTF70" s="24"/>
      <c r="DTG70" s="24"/>
      <c r="DTH70" s="24"/>
      <c r="DTI70" s="24"/>
      <c r="DTJ70" s="24"/>
      <c r="DTK70" s="24"/>
      <c r="DTL70" s="24"/>
      <c r="DTM70" s="24"/>
      <c r="DTN70" s="24"/>
      <c r="DTO70" s="24"/>
      <c r="DTP70" s="24"/>
      <c r="DTQ70" s="24"/>
      <c r="DTR70" s="24"/>
      <c r="DTS70" s="24"/>
      <c r="DTT70" s="24"/>
      <c r="DTU70" s="24"/>
      <c r="DTV70" s="24"/>
      <c r="DTW70" s="24"/>
      <c r="DTX70" s="24"/>
      <c r="DTY70" s="24"/>
      <c r="DTZ70" s="24"/>
      <c r="DUA70" s="24"/>
      <c r="DUB70" s="24"/>
      <c r="DUC70" s="24"/>
      <c r="DUD70" s="24"/>
      <c r="DUE70" s="24"/>
      <c r="DUF70" s="24"/>
      <c r="DUG70" s="24"/>
      <c r="DUH70" s="24"/>
      <c r="DUI70" s="24"/>
      <c r="DUJ70" s="24"/>
      <c r="DUK70" s="24"/>
      <c r="DUL70" s="24"/>
      <c r="DUM70" s="24"/>
      <c r="DUN70" s="24"/>
      <c r="DUO70" s="24"/>
      <c r="DUP70" s="24"/>
      <c r="DUQ70" s="24"/>
      <c r="DUR70" s="24"/>
      <c r="DUS70" s="24"/>
      <c r="DUT70" s="24"/>
      <c r="DUU70" s="24"/>
      <c r="DUV70" s="24"/>
      <c r="DUW70" s="24"/>
      <c r="DUX70" s="24"/>
      <c r="DUY70" s="24"/>
      <c r="DUZ70" s="24"/>
      <c r="DVA70" s="24"/>
      <c r="DVB70" s="24"/>
      <c r="DVC70" s="24"/>
      <c r="DVD70" s="24"/>
      <c r="DVE70" s="24"/>
      <c r="DVF70" s="24"/>
      <c r="DVG70" s="24"/>
      <c r="DVH70" s="24"/>
      <c r="DVI70" s="24"/>
      <c r="DVJ70" s="24"/>
      <c r="DVK70" s="24"/>
      <c r="DVL70" s="24"/>
      <c r="DVM70" s="24"/>
      <c r="DVN70" s="24"/>
      <c r="DVO70" s="24"/>
      <c r="DVP70" s="24"/>
      <c r="DVQ70" s="24"/>
      <c r="DVR70" s="24"/>
      <c r="DVS70" s="24"/>
      <c r="DVT70" s="24"/>
      <c r="DVU70" s="24"/>
      <c r="DVV70" s="24"/>
      <c r="DVW70" s="24"/>
      <c r="DVX70" s="24"/>
      <c r="DVY70" s="24"/>
      <c r="DVZ70" s="24"/>
      <c r="DWA70" s="24"/>
      <c r="DWB70" s="24"/>
      <c r="DWC70" s="24"/>
      <c r="DWD70" s="24"/>
      <c r="DWE70" s="24"/>
      <c r="DWF70" s="24"/>
      <c r="DWG70" s="24"/>
      <c r="DWH70" s="24"/>
      <c r="DWI70" s="24"/>
      <c r="DWJ70" s="24"/>
      <c r="DWK70" s="24"/>
      <c r="DWL70" s="24"/>
      <c r="DWM70" s="24"/>
      <c r="DWN70" s="24"/>
      <c r="DWO70" s="24"/>
      <c r="DWP70" s="24"/>
      <c r="DWQ70" s="24"/>
      <c r="DWR70" s="24"/>
      <c r="DWS70" s="24"/>
      <c r="DWT70" s="24"/>
      <c r="DWU70" s="24"/>
      <c r="DWV70" s="24"/>
      <c r="DWW70" s="24"/>
      <c r="DWX70" s="24"/>
      <c r="DWY70" s="24"/>
      <c r="DWZ70" s="24"/>
      <c r="DXA70" s="24"/>
      <c r="DXB70" s="24"/>
      <c r="DXC70" s="24"/>
      <c r="DXD70" s="24"/>
      <c r="DXE70" s="24"/>
      <c r="DXF70" s="24"/>
      <c r="DXG70" s="24"/>
      <c r="DXH70" s="24"/>
      <c r="DXI70" s="24"/>
      <c r="DXJ70" s="24"/>
      <c r="DXK70" s="24"/>
      <c r="DXL70" s="24"/>
      <c r="DXM70" s="24"/>
      <c r="DXN70" s="24"/>
      <c r="DXO70" s="24"/>
      <c r="DXP70" s="24"/>
      <c r="DXQ70" s="24"/>
      <c r="DXR70" s="24"/>
      <c r="DXS70" s="24"/>
      <c r="DXT70" s="24"/>
      <c r="DXU70" s="24"/>
      <c r="DXV70" s="24"/>
      <c r="DXW70" s="24"/>
      <c r="DXX70" s="24"/>
      <c r="DXY70" s="24"/>
      <c r="DXZ70" s="24"/>
      <c r="DYA70" s="24"/>
      <c r="DYB70" s="24"/>
      <c r="DYC70" s="24"/>
      <c r="DYD70" s="24"/>
      <c r="DYE70" s="24"/>
      <c r="DYF70" s="24"/>
      <c r="DYG70" s="24"/>
      <c r="DYH70" s="24"/>
      <c r="DYI70" s="24"/>
      <c r="DYJ70" s="24"/>
      <c r="DYK70" s="24"/>
      <c r="DYL70" s="24"/>
      <c r="DYM70" s="24"/>
      <c r="DYN70" s="24"/>
      <c r="DYO70" s="24"/>
      <c r="DYP70" s="24"/>
      <c r="DYQ70" s="24"/>
      <c r="DYR70" s="24"/>
      <c r="DYS70" s="24"/>
      <c r="DYT70" s="24"/>
      <c r="DYU70" s="24"/>
      <c r="DYV70" s="24"/>
      <c r="DYW70" s="24"/>
      <c r="DYX70" s="24"/>
      <c r="DYY70" s="24"/>
      <c r="DYZ70" s="24"/>
      <c r="DZA70" s="24"/>
      <c r="DZB70" s="24"/>
      <c r="DZC70" s="24"/>
      <c r="DZD70" s="24"/>
      <c r="DZE70" s="24"/>
      <c r="DZF70" s="24"/>
      <c r="DZG70" s="24"/>
      <c r="DZH70" s="24"/>
      <c r="DZI70" s="24"/>
      <c r="DZJ70" s="24"/>
      <c r="DZK70" s="24"/>
      <c r="DZL70" s="24"/>
      <c r="DZM70" s="24"/>
      <c r="DZN70" s="24"/>
      <c r="DZO70" s="24"/>
      <c r="DZP70" s="24"/>
      <c r="DZQ70" s="24"/>
      <c r="DZR70" s="24"/>
      <c r="DZS70" s="24"/>
      <c r="DZT70" s="24"/>
      <c r="DZU70" s="24"/>
      <c r="DZV70" s="24"/>
      <c r="DZW70" s="24"/>
      <c r="DZX70" s="24"/>
      <c r="DZY70" s="24"/>
      <c r="DZZ70" s="24"/>
      <c r="EAA70" s="24"/>
      <c r="EAB70" s="24"/>
      <c r="EAC70" s="24"/>
      <c r="EAD70" s="24"/>
      <c r="EAE70" s="24"/>
      <c r="EAF70" s="24"/>
      <c r="EAG70" s="24"/>
      <c r="EAH70" s="24"/>
      <c r="EAI70" s="24"/>
      <c r="EAJ70" s="24"/>
      <c r="EAK70" s="24"/>
      <c r="EAL70" s="24"/>
      <c r="EAM70" s="24"/>
      <c r="EAN70" s="24"/>
      <c r="EAO70" s="24"/>
      <c r="EAP70" s="24"/>
      <c r="EAQ70" s="24"/>
      <c r="EAR70" s="24"/>
      <c r="EAS70" s="24"/>
      <c r="EAT70" s="24"/>
      <c r="EAU70" s="24"/>
      <c r="EAV70" s="24"/>
      <c r="EAW70" s="24"/>
      <c r="EAX70" s="24"/>
      <c r="EAY70" s="24"/>
      <c r="EAZ70" s="24"/>
      <c r="EBA70" s="24"/>
      <c r="EBB70" s="24"/>
      <c r="EBC70" s="24"/>
      <c r="EBD70" s="24"/>
      <c r="EBE70" s="24"/>
      <c r="EBF70" s="24"/>
      <c r="EBG70" s="24"/>
      <c r="EBH70" s="24"/>
      <c r="EBI70" s="24"/>
      <c r="EBJ70" s="24"/>
      <c r="EBK70" s="24"/>
      <c r="EBL70" s="24"/>
      <c r="EBM70" s="24"/>
      <c r="EBN70" s="24"/>
      <c r="EBO70" s="24"/>
      <c r="EBP70" s="24"/>
      <c r="EBQ70" s="24"/>
      <c r="EBR70" s="24"/>
      <c r="EBS70" s="24"/>
      <c r="EBT70" s="24"/>
      <c r="EBU70" s="24"/>
      <c r="EBV70" s="24"/>
      <c r="EBW70" s="24"/>
      <c r="EBX70" s="24"/>
      <c r="EBY70" s="24"/>
      <c r="EBZ70" s="24"/>
      <c r="ECA70" s="24"/>
      <c r="ECB70" s="24"/>
      <c r="ECC70" s="24"/>
      <c r="ECD70" s="24"/>
      <c r="ECE70" s="24"/>
      <c r="ECF70" s="24"/>
      <c r="ECG70" s="24"/>
      <c r="ECH70" s="24"/>
      <c r="ECI70" s="24"/>
      <c r="ECJ70" s="24"/>
      <c r="ECK70" s="24"/>
      <c r="ECL70" s="24"/>
      <c r="ECM70" s="24"/>
      <c r="ECN70" s="24"/>
      <c r="ECO70" s="24"/>
      <c r="ECP70" s="24"/>
      <c r="ECQ70" s="24"/>
      <c r="ECR70" s="24"/>
      <c r="ECS70" s="24"/>
      <c r="ECT70" s="24"/>
      <c r="ECU70" s="24"/>
      <c r="ECV70" s="24"/>
      <c r="ECW70" s="24"/>
      <c r="ECX70" s="24"/>
      <c r="ECY70" s="24"/>
      <c r="ECZ70" s="24"/>
      <c r="EDA70" s="24"/>
      <c r="EDB70" s="24"/>
      <c r="EDC70" s="24"/>
      <c r="EDD70" s="24"/>
      <c r="EDE70" s="24"/>
      <c r="EDF70" s="24"/>
      <c r="EDG70" s="24"/>
      <c r="EDH70" s="24"/>
      <c r="EDI70" s="24"/>
      <c r="EDJ70" s="24"/>
      <c r="EDK70" s="24"/>
      <c r="EDL70" s="24"/>
      <c r="EDM70" s="24"/>
      <c r="EDN70" s="24"/>
      <c r="EDO70" s="24"/>
      <c r="EDP70" s="24"/>
      <c r="EDQ70" s="24"/>
      <c r="EDR70" s="24"/>
      <c r="EDS70" s="24"/>
      <c r="EDT70" s="24"/>
      <c r="EDU70" s="24"/>
      <c r="EDV70" s="24"/>
      <c r="EDW70" s="24"/>
      <c r="EDX70" s="24"/>
      <c r="EDY70" s="24"/>
      <c r="EDZ70" s="24"/>
      <c r="EEA70" s="24"/>
      <c r="EEB70" s="24"/>
      <c r="EEC70" s="24"/>
      <c r="EED70" s="24"/>
      <c r="EEE70" s="24"/>
      <c r="EEF70" s="24"/>
      <c r="EEG70" s="24"/>
      <c r="EEH70" s="24"/>
      <c r="EEI70" s="24"/>
      <c r="EEJ70" s="24"/>
      <c r="EEK70" s="24"/>
      <c r="EEL70" s="24"/>
      <c r="EEM70" s="24"/>
      <c r="EEN70" s="24"/>
      <c r="EEO70" s="24"/>
      <c r="EEP70" s="24"/>
      <c r="EEQ70" s="24"/>
      <c r="EER70" s="24"/>
      <c r="EES70" s="24"/>
      <c r="EET70" s="24"/>
      <c r="EEU70" s="24"/>
      <c r="EEV70" s="24"/>
      <c r="EEW70" s="24"/>
      <c r="EEX70" s="24"/>
      <c r="EEY70" s="24"/>
      <c r="EEZ70" s="24"/>
      <c r="EFA70" s="24"/>
      <c r="EFB70" s="24"/>
      <c r="EFC70" s="24"/>
      <c r="EFD70" s="24"/>
      <c r="EFE70" s="24"/>
      <c r="EFF70" s="24"/>
      <c r="EFG70" s="24"/>
      <c r="EFH70" s="24"/>
      <c r="EFI70" s="24"/>
      <c r="EFJ70" s="24"/>
      <c r="EFK70" s="24"/>
      <c r="EFL70" s="24"/>
      <c r="EFM70" s="24"/>
      <c r="EFN70" s="24"/>
      <c r="EFO70" s="24"/>
      <c r="EFP70" s="24"/>
      <c r="EFQ70" s="24"/>
      <c r="EFR70" s="24"/>
      <c r="EFS70" s="24"/>
      <c r="EFT70" s="24"/>
      <c r="EFU70" s="24"/>
      <c r="EFV70" s="24"/>
      <c r="EFW70" s="24"/>
      <c r="EFX70" s="24"/>
      <c r="EFY70" s="24"/>
      <c r="EFZ70" s="24"/>
      <c r="EGA70" s="24"/>
      <c r="EGB70" s="24"/>
      <c r="EGC70" s="24"/>
      <c r="EGD70" s="24"/>
      <c r="EGE70" s="24"/>
      <c r="EGF70" s="24"/>
      <c r="EGG70" s="24"/>
      <c r="EGH70" s="24"/>
      <c r="EGI70" s="24"/>
      <c r="EGJ70" s="24"/>
      <c r="EGK70" s="24"/>
      <c r="EGL70" s="24"/>
      <c r="EGM70" s="24"/>
      <c r="EGN70" s="24"/>
      <c r="EGO70" s="24"/>
      <c r="EGP70" s="24"/>
      <c r="EGQ70" s="24"/>
      <c r="EGR70" s="24"/>
      <c r="EGS70" s="24"/>
      <c r="EGT70" s="24"/>
      <c r="EGU70" s="24"/>
      <c r="EGV70" s="24"/>
      <c r="EGW70" s="24"/>
      <c r="EGX70" s="24"/>
      <c r="EGY70" s="24"/>
      <c r="EGZ70" s="24"/>
      <c r="EHA70" s="24"/>
      <c r="EHB70" s="24"/>
      <c r="EHC70" s="24"/>
      <c r="EHD70" s="24"/>
      <c r="EHE70" s="24"/>
      <c r="EHF70" s="24"/>
      <c r="EHG70" s="24"/>
      <c r="EHH70" s="24"/>
      <c r="EHI70" s="24"/>
      <c r="EHJ70" s="24"/>
      <c r="EHK70" s="24"/>
      <c r="EHL70" s="24"/>
      <c r="EHM70" s="24"/>
      <c r="EHN70" s="24"/>
      <c r="EHO70" s="24"/>
      <c r="EHP70" s="24"/>
      <c r="EHQ70" s="24"/>
      <c r="EHR70" s="24"/>
      <c r="EHS70" s="24"/>
      <c r="EHT70" s="24"/>
      <c r="EHU70" s="24"/>
      <c r="EHV70" s="24"/>
      <c r="EHW70" s="24"/>
      <c r="EHX70" s="24"/>
      <c r="EHY70" s="24"/>
      <c r="EHZ70" s="24"/>
      <c r="EIA70" s="24"/>
      <c r="EIB70" s="24"/>
      <c r="EIC70" s="24"/>
      <c r="EID70" s="24"/>
      <c r="EIE70" s="24"/>
      <c r="EIF70" s="24"/>
      <c r="EIG70" s="24"/>
      <c r="EIH70" s="24"/>
      <c r="EII70" s="24"/>
      <c r="EIJ70" s="24"/>
      <c r="EIK70" s="24"/>
      <c r="EIL70" s="24"/>
      <c r="EIM70" s="24"/>
      <c r="EIN70" s="24"/>
      <c r="EIO70" s="24"/>
      <c r="EIP70" s="24"/>
      <c r="EIQ70" s="24"/>
      <c r="EIR70" s="24"/>
      <c r="EIS70" s="24"/>
      <c r="EIT70" s="24"/>
      <c r="EIU70" s="24"/>
      <c r="EIV70" s="24"/>
      <c r="EIW70" s="24"/>
      <c r="EIX70" s="24"/>
      <c r="EIY70" s="24"/>
      <c r="EIZ70" s="24"/>
      <c r="EJA70" s="24"/>
      <c r="EJB70" s="24"/>
      <c r="EJC70" s="24"/>
      <c r="EJD70" s="24"/>
      <c r="EJE70" s="24"/>
      <c r="EJF70" s="24"/>
      <c r="EJG70" s="24"/>
      <c r="EJH70" s="24"/>
      <c r="EJI70" s="24"/>
      <c r="EJJ70" s="24"/>
      <c r="EJK70" s="24"/>
      <c r="EJL70" s="24"/>
      <c r="EJM70" s="24"/>
      <c r="EJN70" s="24"/>
      <c r="EJO70" s="24"/>
      <c r="EJP70" s="24"/>
      <c r="EJQ70" s="24"/>
      <c r="EJR70" s="24"/>
      <c r="EJS70" s="24"/>
      <c r="EJT70" s="24"/>
      <c r="EJU70" s="24"/>
      <c r="EJV70" s="24"/>
      <c r="EJW70" s="24"/>
      <c r="EJX70" s="24"/>
      <c r="EJY70" s="24"/>
      <c r="EJZ70" s="24"/>
      <c r="EKA70" s="24"/>
      <c r="EKB70" s="24"/>
      <c r="EKC70" s="24"/>
      <c r="EKD70" s="24"/>
      <c r="EKE70" s="24"/>
      <c r="EKF70" s="24"/>
      <c r="EKG70" s="24"/>
      <c r="EKH70" s="24"/>
      <c r="EKI70" s="24"/>
      <c r="EKJ70" s="24"/>
      <c r="EKK70" s="24"/>
      <c r="EKL70" s="24"/>
      <c r="EKM70" s="24"/>
      <c r="EKN70" s="24"/>
      <c r="EKO70" s="24"/>
      <c r="EKP70" s="24"/>
      <c r="EKQ70" s="24"/>
      <c r="EKR70" s="24"/>
      <c r="EKS70" s="24"/>
      <c r="EKT70" s="24"/>
      <c r="EKU70" s="24"/>
      <c r="EKV70" s="24"/>
      <c r="EKW70" s="24"/>
      <c r="EKX70" s="24"/>
      <c r="EKY70" s="24"/>
      <c r="EKZ70" s="24"/>
      <c r="ELA70" s="24"/>
      <c r="ELB70" s="24"/>
      <c r="ELC70" s="24"/>
      <c r="ELD70" s="24"/>
      <c r="ELE70" s="24"/>
      <c r="ELF70" s="24"/>
      <c r="ELG70" s="24"/>
      <c r="ELH70" s="24"/>
      <c r="ELI70" s="24"/>
      <c r="ELJ70" s="24"/>
      <c r="ELK70" s="24"/>
      <c r="ELL70" s="24"/>
      <c r="ELM70" s="24"/>
      <c r="ELN70" s="24"/>
      <c r="ELO70" s="24"/>
      <c r="ELP70" s="24"/>
      <c r="ELQ70" s="24"/>
      <c r="ELR70" s="24"/>
      <c r="ELS70" s="24"/>
      <c r="ELT70" s="24"/>
      <c r="ELU70" s="24"/>
      <c r="ELV70" s="24"/>
      <c r="ELW70" s="24"/>
      <c r="ELX70" s="24"/>
      <c r="ELY70" s="24"/>
      <c r="ELZ70" s="24"/>
      <c r="EMA70" s="24"/>
      <c r="EMB70" s="24"/>
      <c r="EMC70" s="24"/>
      <c r="EMD70" s="24"/>
      <c r="EME70" s="24"/>
      <c r="EMF70" s="24"/>
      <c r="EMG70" s="24"/>
      <c r="EMH70" s="24"/>
      <c r="EMI70" s="24"/>
      <c r="EMJ70" s="24"/>
      <c r="EMK70" s="24"/>
      <c r="EML70" s="24"/>
      <c r="EMM70" s="24"/>
      <c r="EMN70" s="24"/>
      <c r="EMO70" s="24"/>
      <c r="EMP70" s="24"/>
      <c r="EMQ70" s="24"/>
      <c r="EMR70" s="24"/>
      <c r="EMS70" s="24"/>
      <c r="EMT70" s="24"/>
      <c r="EMU70" s="24"/>
      <c r="EMV70" s="24"/>
      <c r="EMW70" s="24"/>
      <c r="EMX70" s="24"/>
      <c r="EMY70" s="24"/>
      <c r="EMZ70" s="24"/>
      <c r="ENA70" s="24"/>
      <c r="ENB70" s="24"/>
      <c r="ENC70" s="24"/>
      <c r="END70" s="24"/>
      <c r="ENE70" s="24"/>
      <c r="ENF70" s="24"/>
      <c r="ENG70" s="24"/>
      <c r="ENH70" s="24"/>
      <c r="ENI70" s="24"/>
      <c r="ENJ70" s="24"/>
      <c r="ENK70" s="24"/>
      <c r="ENL70" s="24"/>
      <c r="ENM70" s="24"/>
      <c r="ENN70" s="24"/>
      <c r="ENO70" s="24"/>
      <c r="ENP70" s="24"/>
      <c r="ENQ70" s="24"/>
      <c r="ENR70" s="24"/>
      <c r="ENS70" s="24"/>
      <c r="ENT70" s="24"/>
      <c r="ENU70" s="24"/>
      <c r="ENV70" s="24"/>
      <c r="ENW70" s="24"/>
      <c r="ENX70" s="24"/>
      <c r="ENY70" s="24"/>
      <c r="ENZ70" s="24"/>
      <c r="EOA70" s="24"/>
      <c r="EOB70" s="24"/>
      <c r="EOC70" s="24"/>
      <c r="EOD70" s="24"/>
      <c r="EOE70" s="24"/>
      <c r="EOF70" s="24"/>
      <c r="EOG70" s="24"/>
      <c r="EOH70" s="24"/>
      <c r="EOI70" s="24"/>
      <c r="EOJ70" s="24"/>
      <c r="EOK70" s="24"/>
      <c r="EOL70" s="24"/>
      <c r="EOM70" s="24"/>
      <c r="EON70" s="24"/>
      <c r="EOO70" s="24"/>
      <c r="EOP70" s="24"/>
      <c r="EOQ70" s="24"/>
      <c r="EOR70" s="24"/>
      <c r="EOS70" s="24"/>
      <c r="EOT70" s="24"/>
      <c r="EOU70" s="24"/>
      <c r="EOV70" s="24"/>
      <c r="EOW70" s="24"/>
      <c r="EOX70" s="24"/>
      <c r="EOY70" s="24"/>
      <c r="EOZ70" s="24"/>
      <c r="EPA70" s="24"/>
      <c r="EPB70" s="24"/>
      <c r="EPC70" s="24"/>
      <c r="EPD70" s="24"/>
      <c r="EPE70" s="24"/>
      <c r="EPF70" s="24"/>
      <c r="EPG70" s="24"/>
      <c r="EPH70" s="24"/>
      <c r="EPI70" s="24"/>
      <c r="EPJ70" s="24"/>
      <c r="EPK70" s="24"/>
      <c r="EPL70" s="24"/>
      <c r="EPM70" s="24"/>
      <c r="EPN70" s="24"/>
      <c r="EPO70" s="24"/>
      <c r="EPP70" s="24"/>
      <c r="EPQ70" s="24"/>
      <c r="EPR70" s="24"/>
      <c r="EPS70" s="24"/>
      <c r="EPT70" s="24"/>
      <c r="EPU70" s="24"/>
      <c r="EPV70" s="24"/>
      <c r="EPW70" s="24"/>
      <c r="EPX70" s="24"/>
      <c r="EPY70" s="24"/>
      <c r="EPZ70" s="24"/>
      <c r="EQA70" s="24"/>
      <c r="EQB70" s="24"/>
      <c r="EQC70" s="24"/>
      <c r="EQD70" s="24"/>
      <c r="EQE70" s="24"/>
      <c r="EQF70" s="24"/>
      <c r="EQG70" s="24"/>
      <c r="EQH70" s="24"/>
      <c r="EQI70" s="24"/>
      <c r="EQJ70" s="24"/>
      <c r="EQK70" s="24"/>
      <c r="EQL70" s="24"/>
      <c r="EQM70" s="24"/>
      <c r="EQN70" s="24"/>
      <c r="EQO70" s="24"/>
      <c r="EQP70" s="24"/>
      <c r="EQQ70" s="24"/>
      <c r="EQR70" s="24"/>
      <c r="EQS70" s="24"/>
      <c r="EQT70" s="24"/>
      <c r="EQU70" s="24"/>
      <c r="EQV70" s="24"/>
      <c r="EQW70" s="24"/>
      <c r="EQX70" s="24"/>
      <c r="EQY70" s="24"/>
      <c r="EQZ70" s="24"/>
      <c r="ERA70" s="24"/>
      <c r="ERB70" s="24"/>
      <c r="ERC70" s="24"/>
      <c r="ERD70" s="24"/>
      <c r="ERE70" s="24"/>
      <c r="ERF70" s="24"/>
      <c r="ERG70" s="24"/>
      <c r="ERH70" s="24"/>
      <c r="ERI70" s="24"/>
      <c r="ERJ70" s="24"/>
      <c r="ERK70" s="24"/>
      <c r="ERL70" s="24"/>
      <c r="ERM70" s="24"/>
      <c r="ERN70" s="24"/>
      <c r="ERO70" s="24"/>
      <c r="ERP70" s="24"/>
      <c r="ERQ70" s="24"/>
      <c r="ERR70" s="24"/>
      <c r="ERS70" s="24"/>
      <c r="ERT70" s="24"/>
      <c r="ERU70" s="24"/>
      <c r="ERV70" s="24"/>
      <c r="ERW70" s="24"/>
      <c r="ERX70" s="24"/>
      <c r="ERY70" s="24"/>
      <c r="ERZ70" s="24"/>
      <c r="ESA70" s="24"/>
      <c r="ESB70" s="24"/>
      <c r="ESC70" s="24"/>
      <c r="ESD70" s="24"/>
      <c r="ESE70" s="24"/>
      <c r="ESF70" s="24"/>
      <c r="ESG70" s="24"/>
      <c r="ESH70" s="24"/>
      <c r="ESI70" s="24"/>
      <c r="ESJ70" s="24"/>
      <c r="ESK70" s="24"/>
      <c r="ESL70" s="24"/>
      <c r="ESM70" s="24"/>
      <c r="ESN70" s="24"/>
      <c r="ESO70" s="24"/>
      <c r="ESP70" s="24"/>
      <c r="ESQ70" s="24"/>
      <c r="ESR70" s="24"/>
      <c r="ESS70" s="24"/>
      <c r="EST70" s="24"/>
      <c r="ESU70" s="24"/>
      <c r="ESV70" s="24"/>
      <c r="ESW70" s="24"/>
      <c r="ESX70" s="24"/>
      <c r="ESY70" s="24"/>
      <c r="ESZ70" s="24"/>
      <c r="ETA70" s="24"/>
      <c r="ETB70" s="24"/>
      <c r="ETC70" s="24"/>
      <c r="ETD70" s="24"/>
      <c r="ETE70" s="24"/>
      <c r="ETF70" s="24"/>
      <c r="ETG70" s="24"/>
      <c r="ETH70" s="24"/>
      <c r="ETI70" s="24"/>
      <c r="ETJ70" s="24"/>
      <c r="ETK70" s="24"/>
      <c r="ETL70" s="24"/>
      <c r="ETM70" s="24"/>
      <c r="ETN70" s="24"/>
      <c r="ETO70" s="24"/>
      <c r="ETP70" s="24"/>
      <c r="ETQ70" s="24"/>
      <c r="ETR70" s="24"/>
      <c r="ETS70" s="24"/>
      <c r="ETT70" s="24"/>
      <c r="ETU70" s="24"/>
      <c r="ETV70" s="24"/>
      <c r="ETW70" s="24"/>
      <c r="ETX70" s="24"/>
      <c r="ETY70" s="24"/>
      <c r="ETZ70" s="24"/>
      <c r="EUA70" s="24"/>
      <c r="EUB70" s="24"/>
      <c r="EUC70" s="24"/>
      <c r="EUD70" s="24"/>
      <c r="EUE70" s="24"/>
      <c r="EUF70" s="24"/>
      <c r="EUG70" s="24"/>
      <c r="EUH70" s="24"/>
      <c r="EUI70" s="24"/>
      <c r="EUJ70" s="24"/>
      <c r="EUK70" s="24"/>
      <c r="EUL70" s="24"/>
      <c r="EUM70" s="24"/>
      <c r="EUN70" s="24"/>
      <c r="EUO70" s="24"/>
      <c r="EUP70" s="24"/>
      <c r="EUQ70" s="24"/>
      <c r="EUR70" s="24"/>
      <c r="EUS70" s="24"/>
      <c r="EUT70" s="24"/>
      <c r="EUU70" s="24"/>
      <c r="EUV70" s="24"/>
      <c r="EUW70" s="24"/>
      <c r="EUX70" s="24"/>
      <c r="EUY70" s="24"/>
      <c r="EUZ70" s="24"/>
      <c r="EVA70" s="24"/>
      <c r="EVB70" s="24"/>
      <c r="EVC70" s="24"/>
      <c r="EVD70" s="24"/>
      <c r="EVE70" s="24"/>
      <c r="EVF70" s="24"/>
      <c r="EVG70" s="24"/>
      <c r="EVH70" s="24"/>
      <c r="EVI70" s="24"/>
      <c r="EVJ70" s="24"/>
      <c r="EVK70" s="24"/>
      <c r="EVL70" s="24"/>
      <c r="EVM70" s="24"/>
      <c r="EVN70" s="24"/>
      <c r="EVO70" s="24"/>
      <c r="EVP70" s="24"/>
      <c r="EVQ70" s="24"/>
      <c r="EVR70" s="24"/>
      <c r="EVS70" s="24"/>
      <c r="EVT70" s="24"/>
      <c r="EVU70" s="24"/>
      <c r="EVV70" s="24"/>
      <c r="EVW70" s="24"/>
      <c r="EVX70" s="24"/>
      <c r="EVY70" s="24"/>
      <c r="EVZ70" s="24"/>
      <c r="EWA70" s="24"/>
      <c r="EWB70" s="24"/>
      <c r="EWC70" s="24"/>
      <c r="EWD70" s="24"/>
      <c r="EWE70" s="24"/>
      <c r="EWF70" s="24"/>
      <c r="EWG70" s="24"/>
      <c r="EWH70" s="24"/>
      <c r="EWI70" s="24"/>
      <c r="EWJ70" s="24"/>
      <c r="EWK70" s="24"/>
      <c r="EWL70" s="24"/>
      <c r="EWM70" s="24"/>
      <c r="EWN70" s="24"/>
      <c r="EWO70" s="24"/>
      <c r="EWP70" s="24"/>
      <c r="EWQ70" s="24"/>
      <c r="EWR70" s="24"/>
      <c r="EWS70" s="24"/>
      <c r="EWT70" s="24"/>
      <c r="EWU70" s="24"/>
      <c r="EWV70" s="24"/>
      <c r="EWW70" s="24"/>
      <c r="EWX70" s="24"/>
      <c r="EWY70" s="24"/>
      <c r="EWZ70" s="24"/>
      <c r="EXA70" s="24"/>
      <c r="EXB70" s="24"/>
      <c r="EXC70" s="24"/>
      <c r="EXD70" s="24"/>
      <c r="EXE70" s="24"/>
      <c r="EXF70" s="24"/>
      <c r="EXG70" s="24"/>
      <c r="EXH70" s="24"/>
      <c r="EXI70" s="24"/>
      <c r="EXJ70" s="24"/>
      <c r="EXK70" s="24"/>
      <c r="EXL70" s="24"/>
      <c r="EXM70" s="24"/>
      <c r="EXN70" s="24"/>
      <c r="EXO70" s="24"/>
      <c r="EXP70" s="24"/>
      <c r="EXQ70" s="24"/>
      <c r="EXR70" s="24"/>
      <c r="EXS70" s="24"/>
      <c r="EXT70" s="24"/>
      <c r="EXU70" s="24"/>
      <c r="EXV70" s="24"/>
      <c r="EXW70" s="24"/>
      <c r="EXX70" s="24"/>
      <c r="EXY70" s="24"/>
      <c r="EXZ70" s="24"/>
      <c r="EYA70" s="24"/>
      <c r="EYB70" s="24"/>
      <c r="EYC70" s="24"/>
      <c r="EYD70" s="24"/>
      <c r="EYE70" s="24"/>
      <c r="EYF70" s="24"/>
      <c r="EYG70" s="24"/>
      <c r="EYH70" s="24"/>
      <c r="EYI70" s="24"/>
      <c r="EYJ70" s="24"/>
      <c r="EYK70" s="24"/>
      <c r="EYL70" s="24"/>
      <c r="EYM70" s="24"/>
      <c r="EYN70" s="24"/>
      <c r="EYO70" s="24"/>
      <c r="EYP70" s="24"/>
      <c r="EYQ70" s="24"/>
      <c r="EYR70" s="24"/>
      <c r="EYS70" s="24"/>
      <c r="EYT70" s="24"/>
      <c r="EYU70" s="24"/>
      <c r="EYV70" s="24"/>
      <c r="EYW70" s="24"/>
      <c r="EYX70" s="24"/>
      <c r="EYY70" s="24"/>
      <c r="EYZ70" s="24"/>
      <c r="EZA70" s="24"/>
      <c r="EZB70" s="24"/>
      <c r="EZC70" s="24"/>
      <c r="EZD70" s="24"/>
      <c r="EZE70" s="24"/>
      <c r="EZF70" s="24"/>
      <c r="EZG70" s="24"/>
      <c r="EZH70" s="24"/>
      <c r="EZI70" s="24"/>
      <c r="EZJ70" s="24"/>
      <c r="EZK70" s="24"/>
      <c r="EZL70" s="24"/>
      <c r="EZM70" s="24"/>
      <c r="EZN70" s="24"/>
      <c r="EZO70" s="24"/>
      <c r="EZP70" s="24"/>
      <c r="EZQ70" s="24"/>
      <c r="EZR70" s="24"/>
      <c r="EZS70" s="24"/>
      <c r="EZT70" s="24"/>
      <c r="EZU70" s="24"/>
      <c r="EZV70" s="24"/>
      <c r="EZW70" s="24"/>
      <c r="EZX70" s="24"/>
      <c r="EZY70" s="24"/>
      <c r="EZZ70" s="24"/>
      <c r="FAA70" s="24"/>
      <c r="FAB70" s="24"/>
      <c r="FAC70" s="24"/>
      <c r="FAD70" s="24"/>
      <c r="FAE70" s="24"/>
      <c r="FAF70" s="24"/>
      <c r="FAG70" s="24"/>
      <c r="FAH70" s="24"/>
      <c r="FAI70" s="24"/>
      <c r="FAJ70" s="24"/>
      <c r="FAK70" s="24"/>
      <c r="FAL70" s="24"/>
      <c r="FAM70" s="24"/>
      <c r="FAN70" s="24"/>
      <c r="FAO70" s="24"/>
      <c r="FAP70" s="24"/>
      <c r="FAQ70" s="24"/>
      <c r="FAR70" s="24"/>
      <c r="FAS70" s="24"/>
      <c r="FAT70" s="24"/>
      <c r="FAU70" s="24"/>
      <c r="FAV70" s="24"/>
      <c r="FAW70" s="24"/>
      <c r="FAX70" s="24"/>
      <c r="FAY70" s="24"/>
      <c r="FAZ70" s="24"/>
      <c r="FBA70" s="24"/>
      <c r="FBB70" s="24"/>
      <c r="FBC70" s="24"/>
      <c r="FBD70" s="24"/>
      <c r="FBE70" s="24"/>
      <c r="FBF70" s="24"/>
      <c r="FBG70" s="24"/>
      <c r="FBH70" s="24"/>
      <c r="FBI70" s="24"/>
      <c r="FBJ70" s="24"/>
      <c r="FBK70" s="24"/>
      <c r="FBL70" s="24"/>
      <c r="FBM70" s="24"/>
      <c r="FBN70" s="24"/>
      <c r="FBO70" s="24"/>
      <c r="FBP70" s="24"/>
      <c r="FBQ70" s="24"/>
      <c r="FBR70" s="24"/>
      <c r="FBS70" s="24"/>
      <c r="FBT70" s="24"/>
      <c r="FBU70" s="24"/>
      <c r="FBV70" s="24"/>
      <c r="FBW70" s="24"/>
      <c r="FBX70" s="24"/>
      <c r="FBY70" s="24"/>
      <c r="FBZ70" s="24"/>
      <c r="FCA70" s="24"/>
      <c r="FCB70" s="24"/>
      <c r="FCC70" s="24"/>
      <c r="FCD70" s="24"/>
      <c r="FCE70" s="24"/>
      <c r="FCF70" s="24"/>
      <c r="FCG70" s="24"/>
      <c r="FCH70" s="24"/>
      <c r="FCI70" s="24"/>
      <c r="FCJ70" s="24"/>
      <c r="FCK70" s="24"/>
      <c r="FCL70" s="24"/>
      <c r="FCM70" s="24"/>
      <c r="FCN70" s="24"/>
      <c r="FCO70" s="24"/>
      <c r="FCP70" s="24"/>
      <c r="FCQ70" s="24"/>
      <c r="FCR70" s="24"/>
      <c r="FCS70" s="24"/>
      <c r="FCT70" s="24"/>
      <c r="FCU70" s="24"/>
      <c r="FCV70" s="24"/>
      <c r="FCW70" s="24"/>
      <c r="FCX70" s="24"/>
      <c r="FCY70" s="24"/>
      <c r="FCZ70" s="24"/>
      <c r="FDA70" s="24"/>
      <c r="FDB70" s="24"/>
      <c r="FDC70" s="24"/>
      <c r="FDD70" s="24"/>
      <c r="FDE70" s="24"/>
      <c r="FDF70" s="24"/>
      <c r="FDG70" s="24"/>
      <c r="FDH70" s="24"/>
      <c r="FDI70" s="24"/>
      <c r="FDJ70" s="24"/>
      <c r="FDK70" s="24"/>
      <c r="FDL70" s="24"/>
      <c r="FDM70" s="24"/>
      <c r="FDN70" s="24"/>
      <c r="FDO70" s="24"/>
      <c r="FDP70" s="24"/>
      <c r="FDQ70" s="24"/>
      <c r="FDR70" s="24"/>
      <c r="FDS70" s="24"/>
      <c r="FDT70" s="24"/>
      <c r="FDU70" s="24"/>
      <c r="FDV70" s="24"/>
      <c r="FDW70" s="24"/>
      <c r="FDX70" s="24"/>
      <c r="FDY70" s="24"/>
      <c r="FDZ70" s="24"/>
      <c r="FEA70" s="24"/>
      <c r="FEB70" s="24"/>
      <c r="FEC70" s="24"/>
      <c r="FED70" s="24"/>
      <c r="FEE70" s="24"/>
      <c r="FEF70" s="24"/>
      <c r="FEG70" s="24"/>
      <c r="FEH70" s="24"/>
      <c r="FEI70" s="24"/>
      <c r="FEJ70" s="24"/>
      <c r="FEK70" s="24"/>
      <c r="FEL70" s="24"/>
      <c r="FEM70" s="24"/>
      <c r="FEN70" s="24"/>
      <c r="FEO70" s="24"/>
      <c r="FEP70" s="24"/>
      <c r="FEQ70" s="24"/>
      <c r="FER70" s="24"/>
      <c r="FES70" s="24"/>
      <c r="FET70" s="24"/>
      <c r="FEU70" s="24"/>
      <c r="FEV70" s="24"/>
      <c r="FEW70" s="24"/>
      <c r="FEX70" s="24"/>
      <c r="FEY70" s="24"/>
      <c r="FEZ70" s="24"/>
      <c r="FFA70" s="24"/>
      <c r="FFB70" s="24"/>
      <c r="FFC70" s="24"/>
      <c r="FFD70" s="24"/>
      <c r="FFE70" s="24"/>
      <c r="FFF70" s="24"/>
      <c r="FFG70" s="24"/>
      <c r="FFH70" s="24"/>
      <c r="FFI70" s="24"/>
      <c r="FFJ70" s="24"/>
      <c r="FFK70" s="24"/>
      <c r="FFL70" s="24"/>
      <c r="FFM70" s="24"/>
      <c r="FFN70" s="24"/>
      <c r="FFO70" s="24"/>
      <c r="FFP70" s="24"/>
      <c r="FFQ70" s="24"/>
      <c r="FFR70" s="24"/>
      <c r="FFS70" s="24"/>
      <c r="FFT70" s="24"/>
      <c r="FFU70" s="24"/>
      <c r="FFV70" s="24"/>
      <c r="FFW70" s="24"/>
      <c r="FFX70" s="24"/>
      <c r="FFY70" s="24"/>
      <c r="FFZ70" s="24"/>
      <c r="FGA70" s="24"/>
      <c r="FGB70" s="24"/>
      <c r="FGC70" s="24"/>
      <c r="FGD70" s="24"/>
      <c r="FGE70" s="24"/>
      <c r="FGF70" s="24"/>
      <c r="FGG70" s="24"/>
      <c r="FGH70" s="24"/>
      <c r="FGI70" s="24"/>
      <c r="FGJ70" s="24"/>
      <c r="FGK70" s="24"/>
      <c r="FGL70" s="24"/>
      <c r="FGM70" s="24"/>
      <c r="FGN70" s="24"/>
      <c r="FGO70" s="24"/>
      <c r="FGP70" s="24"/>
      <c r="FGQ70" s="24"/>
      <c r="FGR70" s="24"/>
      <c r="FGS70" s="24"/>
      <c r="FGT70" s="24"/>
      <c r="FGU70" s="24"/>
      <c r="FGV70" s="24"/>
      <c r="FGW70" s="24"/>
      <c r="FGX70" s="24"/>
      <c r="FGY70" s="24"/>
      <c r="FGZ70" s="24"/>
      <c r="FHA70" s="24"/>
      <c r="FHB70" s="24"/>
      <c r="FHC70" s="24"/>
      <c r="FHD70" s="24"/>
      <c r="FHE70" s="24"/>
      <c r="FHF70" s="24"/>
      <c r="FHG70" s="24"/>
      <c r="FHH70" s="24"/>
      <c r="FHI70" s="24"/>
      <c r="FHJ70" s="24"/>
      <c r="FHK70" s="24"/>
      <c r="FHL70" s="24"/>
      <c r="FHM70" s="24"/>
      <c r="FHN70" s="24"/>
      <c r="FHO70" s="24"/>
      <c r="FHP70" s="24"/>
      <c r="FHQ70" s="24"/>
      <c r="FHR70" s="24"/>
      <c r="FHS70" s="24"/>
      <c r="FHT70" s="24"/>
      <c r="FHU70" s="24"/>
      <c r="FHV70" s="24"/>
      <c r="FHW70" s="24"/>
      <c r="FHX70" s="24"/>
      <c r="FHY70" s="24"/>
      <c r="FHZ70" s="24"/>
      <c r="FIA70" s="24"/>
      <c r="FIB70" s="24"/>
      <c r="FIC70" s="24"/>
      <c r="FID70" s="24"/>
      <c r="FIE70" s="24"/>
      <c r="FIF70" s="24"/>
      <c r="FIG70" s="24"/>
      <c r="FIH70" s="24"/>
      <c r="FII70" s="24"/>
      <c r="FIJ70" s="24"/>
      <c r="FIK70" s="24"/>
      <c r="FIL70" s="24"/>
      <c r="FIM70" s="24"/>
      <c r="FIN70" s="24"/>
      <c r="FIO70" s="24"/>
      <c r="FIP70" s="24"/>
      <c r="FIQ70" s="24"/>
      <c r="FIR70" s="24"/>
      <c r="FIS70" s="24"/>
      <c r="FIT70" s="24"/>
      <c r="FIU70" s="24"/>
      <c r="FIV70" s="24"/>
      <c r="FIW70" s="24"/>
      <c r="FIX70" s="24"/>
      <c r="FIY70" s="24"/>
      <c r="FIZ70" s="24"/>
      <c r="FJA70" s="24"/>
      <c r="FJB70" s="24"/>
      <c r="FJC70" s="24"/>
      <c r="FJD70" s="24"/>
      <c r="FJE70" s="24"/>
      <c r="FJF70" s="24"/>
      <c r="FJG70" s="24"/>
      <c r="FJH70" s="24"/>
      <c r="FJI70" s="24"/>
      <c r="FJJ70" s="24"/>
      <c r="FJK70" s="24"/>
      <c r="FJL70" s="24"/>
      <c r="FJM70" s="24"/>
      <c r="FJN70" s="24"/>
      <c r="FJO70" s="24"/>
      <c r="FJP70" s="24"/>
      <c r="FJQ70" s="24"/>
      <c r="FJR70" s="24"/>
      <c r="FJS70" s="24"/>
      <c r="FJT70" s="24"/>
      <c r="FJU70" s="24"/>
      <c r="FJV70" s="24"/>
      <c r="FJW70" s="24"/>
      <c r="FJX70" s="24"/>
      <c r="FJY70" s="24"/>
      <c r="FJZ70" s="24"/>
      <c r="FKA70" s="24"/>
      <c r="FKB70" s="24"/>
      <c r="FKC70" s="24"/>
      <c r="FKD70" s="24"/>
      <c r="FKE70" s="24"/>
      <c r="FKF70" s="24"/>
      <c r="FKG70" s="24"/>
      <c r="FKH70" s="24"/>
      <c r="FKI70" s="24"/>
      <c r="FKJ70" s="24"/>
      <c r="FKK70" s="24"/>
      <c r="FKL70" s="24"/>
      <c r="FKM70" s="24"/>
      <c r="FKN70" s="24"/>
      <c r="FKO70" s="24"/>
      <c r="FKP70" s="24"/>
      <c r="FKQ70" s="24"/>
      <c r="FKR70" s="24"/>
      <c r="FKS70" s="24"/>
      <c r="FKT70" s="24"/>
      <c r="FKU70" s="24"/>
      <c r="FKV70" s="24"/>
      <c r="FKW70" s="24"/>
      <c r="FKX70" s="24"/>
      <c r="FKY70" s="24"/>
      <c r="FKZ70" s="24"/>
      <c r="FLA70" s="24"/>
      <c r="FLB70" s="24"/>
      <c r="FLC70" s="24"/>
      <c r="FLD70" s="24"/>
      <c r="FLE70" s="24"/>
      <c r="FLF70" s="24"/>
      <c r="FLG70" s="24"/>
      <c r="FLH70" s="24"/>
      <c r="FLI70" s="24"/>
      <c r="FLJ70" s="24"/>
      <c r="FLK70" s="24"/>
      <c r="FLL70" s="24"/>
      <c r="FLM70" s="24"/>
      <c r="FLN70" s="24"/>
      <c r="FLO70" s="24"/>
      <c r="FLP70" s="24"/>
      <c r="FLQ70" s="24"/>
      <c r="FLR70" s="24"/>
      <c r="FLS70" s="24"/>
      <c r="FLT70" s="24"/>
      <c r="FLU70" s="24"/>
      <c r="FLV70" s="24"/>
      <c r="FLW70" s="24"/>
      <c r="FLX70" s="24"/>
      <c r="FLY70" s="24"/>
      <c r="FLZ70" s="24"/>
      <c r="FMA70" s="24"/>
      <c r="FMB70" s="24"/>
      <c r="FMC70" s="24"/>
      <c r="FMD70" s="24"/>
      <c r="FME70" s="24"/>
      <c r="FMF70" s="24"/>
      <c r="FMG70" s="24"/>
      <c r="FMH70" s="24"/>
      <c r="FMI70" s="24"/>
      <c r="FMJ70" s="24"/>
      <c r="FMK70" s="24"/>
      <c r="FML70" s="24"/>
      <c r="FMM70" s="24"/>
      <c r="FMN70" s="24"/>
      <c r="FMO70" s="24"/>
      <c r="FMP70" s="24"/>
      <c r="FMQ70" s="24"/>
      <c r="FMR70" s="24"/>
      <c r="FMS70" s="24"/>
      <c r="FMT70" s="24"/>
      <c r="FMU70" s="24"/>
      <c r="FMV70" s="24"/>
      <c r="FMW70" s="24"/>
      <c r="FMX70" s="24"/>
      <c r="FMY70" s="24"/>
      <c r="FMZ70" s="24"/>
      <c r="FNA70" s="24"/>
      <c r="FNB70" s="24"/>
      <c r="FNC70" s="24"/>
      <c r="FND70" s="24"/>
      <c r="FNE70" s="24"/>
      <c r="FNF70" s="24"/>
      <c r="FNG70" s="24"/>
      <c r="FNH70" s="24"/>
      <c r="FNI70" s="24"/>
      <c r="FNJ70" s="24"/>
      <c r="FNK70" s="24"/>
      <c r="FNL70" s="24"/>
      <c r="FNM70" s="24"/>
      <c r="FNN70" s="24"/>
      <c r="FNO70" s="24"/>
      <c r="FNP70" s="24"/>
      <c r="FNQ70" s="24"/>
      <c r="FNR70" s="24"/>
      <c r="FNS70" s="24"/>
      <c r="FNT70" s="24"/>
      <c r="FNU70" s="24"/>
      <c r="FNV70" s="24"/>
      <c r="FNW70" s="24"/>
      <c r="FNX70" s="24"/>
      <c r="FNY70" s="24"/>
      <c r="FNZ70" s="24"/>
      <c r="FOA70" s="24"/>
      <c r="FOB70" s="24"/>
      <c r="FOC70" s="24"/>
      <c r="FOD70" s="24"/>
      <c r="FOE70" s="24"/>
      <c r="FOF70" s="24"/>
      <c r="FOG70" s="24"/>
      <c r="FOH70" s="24"/>
      <c r="FOI70" s="24"/>
      <c r="FOJ70" s="24"/>
      <c r="FOK70" s="24"/>
      <c r="FOL70" s="24"/>
      <c r="FOM70" s="24"/>
      <c r="FON70" s="24"/>
      <c r="FOO70" s="24"/>
      <c r="FOP70" s="24"/>
      <c r="FOQ70" s="24"/>
      <c r="FOR70" s="24"/>
      <c r="FOS70" s="24"/>
      <c r="FOT70" s="24"/>
      <c r="FOU70" s="24"/>
      <c r="FOV70" s="24"/>
      <c r="FOW70" s="24"/>
      <c r="FOX70" s="24"/>
      <c r="FOY70" s="24"/>
      <c r="FOZ70" s="24"/>
      <c r="FPA70" s="24"/>
      <c r="FPB70" s="24"/>
      <c r="FPC70" s="24"/>
      <c r="FPD70" s="24"/>
      <c r="FPE70" s="24"/>
      <c r="FPF70" s="24"/>
      <c r="FPG70" s="24"/>
      <c r="FPH70" s="24"/>
      <c r="FPI70" s="24"/>
      <c r="FPJ70" s="24"/>
      <c r="FPK70" s="24"/>
      <c r="FPL70" s="24"/>
      <c r="FPM70" s="24"/>
      <c r="FPN70" s="24"/>
      <c r="FPO70" s="24"/>
      <c r="FPP70" s="24"/>
      <c r="FPQ70" s="24"/>
      <c r="FPR70" s="24"/>
      <c r="FPS70" s="24"/>
      <c r="FPT70" s="24"/>
      <c r="FPU70" s="24"/>
      <c r="FPV70" s="24"/>
      <c r="FPW70" s="24"/>
      <c r="FPX70" s="24"/>
      <c r="FPY70" s="24"/>
      <c r="FPZ70" s="24"/>
      <c r="FQA70" s="24"/>
      <c r="FQB70" s="24"/>
      <c r="FQC70" s="24"/>
      <c r="FQD70" s="24"/>
      <c r="FQE70" s="24"/>
      <c r="FQF70" s="24"/>
      <c r="FQG70" s="24"/>
      <c r="FQH70" s="24"/>
      <c r="FQI70" s="24"/>
      <c r="FQJ70" s="24"/>
      <c r="FQK70" s="24"/>
      <c r="FQL70" s="24"/>
      <c r="FQM70" s="24"/>
      <c r="FQN70" s="24"/>
      <c r="FQO70" s="24"/>
      <c r="FQP70" s="24"/>
      <c r="FQQ70" s="24"/>
      <c r="FQR70" s="24"/>
      <c r="FQS70" s="24"/>
      <c r="FQT70" s="24"/>
      <c r="FQU70" s="24"/>
      <c r="FQV70" s="24"/>
      <c r="FQW70" s="24"/>
      <c r="FQX70" s="24"/>
      <c r="FQY70" s="24"/>
      <c r="FQZ70" s="24"/>
      <c r="FRA70" s="24"/>
      <c r="FRB70" s="24"/>
      <c r="FRC70" s="24"/>
      <c r="FRD70" s="24"/>
      <c r="FRE70" s="24"/>
      <c r="FRF70" s="24"/>
      <c r="FRG70" s="24"/>
      <c r="FRH70" s="24"/>
      <c r="FRI70" s="24"/>
      <c r="FRJ70" s="24"/>
      <c r="FRK70" s="24"/>
      <c r="FRL70" s="24"/>
      <c r="FRM70" s="24"/>
      <c r="FRN70" s="24"/>
      <c r="FRO70" s="24"/>
      <c r="FRP70" s="24"/>
      <c r="FRQ70" s="24"/>
      <c r="FRR70" s="24"/>
      <c r="FRS70" s="24"/>
      <c r="FRT70" s="24"/>
      <c r="FRU70" s="24"/>
      <c r="FRV70" s="24"/>
      <c r="FRW70" s="24"/>
      <c r="FRX70" s="24"/>
      <c r="FRY70" s="24"/>
      <c r="FRZ70" s="24"/>
      <c r="FSA70" s="24"/>
      <c r="FSB70" s="24"/>
      <c r="FSC70" s="24"/>
      <c r="FSD70" s="24"/>
      <c r="FSE70" s="24"/>
      <c r="FSF70" s="24"/>
      <c r="FSG70" s="24"/>
      <c r="FSH70" s="24"/>
      <c r="FSI70" s="24"/>
      <c r="FSJ70" s="24"/>
      <c r="FSK70" s="24"/>
      <c r="FSL70" s="24"/>
      <c r="FSM70" s="24"/>
      <c r="FSN70" s="24"/>
      <c r="FSO70" s="24"/>
      <c r="FSP70" s="24"/>
      <c r="FSQ70" s="24"/>
      <c r="FSR70" s="24"/>
      <c r="FSS70" s="24"/>
      <c r="FST70" s="24"/>
      <c r="FSU70" s="24"/>
      <c r="FSV70" s="24"/>
      <c r="FSW70" s="24"/>
      <c r="FSX70" s="24"/>
      <c r="FSY70" s="24"/>
      <c r="FSZ70" s="24"/>
      <c r="FTA70" s="24"/>
      <c r="FTB70" s="24"/>
      <c r="FTC70" s="24"/>
      <c r="FTD70" s="24"/>
      <c r="FTE70" s="24"/>
      <c r="FTF70" s="24"/>
      <c r="FTG70" s="24"/>
      <c r="FTH70" s="24"/>
      <c r="FTI70" s="24"/>
      <c r="FTJ70" s="24"/>
      <c r="FTK70" s="24"/>
      <c r="FTL70" s="24"/>
      <c r="FTM70" s="24"/>
      <c r="FTN70" s="24"/>
      <c r="FTO70" s="24"/>
      <c r="FTP70" s="24"/>
      <c r="FTQ70" s="24"/>
      <c r="FTR70" s="24"/>
      <c r="FTS70" s="24"/>
      <c r="FTT70" s="24"/>
      <c r="FTU70" s="24"/>
      <c r="FTV70" s="24"/>
      <c r="FTW70" s="24"/>
      <c r="FTX70" s="24"/>
      <c r="FTY70" s="24"/>
      <c r="FTZ70" s="24"/>
      <c r="FUA70" s="24"/>
      <c r="FUB70" s="24"/>
      <c r="FUC70" s="24"/>
      <c r="FUD70" s="24"/>
      <c r="FUE70" s="24"/>
      <c r="FUF70" s="24"/>
      <c r="FUG70" s="24"/>
      <c r="FUH70" s="24"/>
      <c r="FUI70" s="24"/>
      <c r="FUJ70" s="24"/>
      <c r="FUK70" s="24"/>
      <c r="FUL70" s="24"/>
      <c r="FUM70" s="24"/>
      <c r="FUN70" s="24"/>
      <c r="FUO70" s="24"/>
      <c r="FUP70" s="24"/>
      <c r="FUQ70" s="24"/>
      <c r="FUR70" s="24"/>
      <c r="FUS70" s="24"/>
      <c r="FUT70" s="24"/>
      <c r="FUU70" s="24"/>
      <c r="FUV70" s="24"/>
      <c r="FUW70" s="24"/>
      <c r="FUX70" s="24"/>
      <c r="FUY70" s="24"/>
      <c r="FUZ70" s="24"/>
      <c r="FVA70" s="24"/>
      <c r="FVB70" s="24"/>
      <c r="FVC70" s="24"/>
      <c r="FVD70" s="24"/>
      <c r="FVE70" s="24"/>
      <c r="FVF70" s="24"/>
      <c r="FVG70" s="24"/>
      <c r="FVH70" s="24"/>
      <c r="FVI70" s="24"/>
      <c r="FVJ70" s="24"/>
      <c r="FVK70" s="24"/>
      <c r="FVL70" s="24"/>
      <c r="FVM70" s="24"/>
      <c r="FVN70" s="24"/>
      <c r="FVO70" s="24"/>
      <c r="FVP70" s="24"/>
      <c r="FVQ70" s="24"/>
      <c r="FVR70" s="24"/>
      <c r="FVS70" s="24"/>
      <c r="FVT70" s="24"/>
      <c r="FVU70" s="24"/>
      <c r="FVV70" s="24"/>
      <c r="FVW70" s="24"/>
      <c r="FVX70" s="24"/>
      <c r="FVY70" s="24"/>
      <c r="FVZ70" s="24"/>
      <c r="FWA70" s="24"/>
      <c r="FWB70" s="24"/>
      <c r="FWC70" s="24"/>
      <c r="FWD70" s="24"/>
      <c r="FWE70" s="24"/>
      <c r="FWF70" s="24"/>
      <c r="FWG70" s="24"/>
      <c r="FWH70" s="24"/>
      <c r="FWI70" s="24"/>
      <c r="FWJ70" s="24"/>
      <c r="FWK70" s="24"/>
      <c r="FWL70" s="24"/>
      <c r="FWM70" s="24"/>
      <c r="FWN70" s="24"/>
      <c r="FWO70" s="24"/>
      <c r="FWP70" s="24"/>
      <c r="FWQ70" s="24"/>
      <c r="FWR70" s="24"/>
      <c r="FWS70" s="24"/>
      <c r="FWT70" s="24"/>
      <c r="FWU70" s="24"/>
      <c r="FWV70" s="24"/>
      <c r="FWW70" s="24"/>
      <c r="FWX70" s="24"/>
      <c r="FWY70" s="24"/>
      <c r="FWZ70" s="24"/>
      <c r="FXA70" s="24"/>
      <c r="FXB70" s="24"/>
      <c r="FXC70" s="24"/>
      <c r="FXD70" s="24"/>
      <c r="FXE70" s="24"/>
      <c r="FXF70" s="24"/>
      <c r="FXG70" s="24"/>
      <c r="FXH70" s="24"/>
      <c r="FXI70" s="24"/>
      <c r="FXJ70" s="24"/>
      <c r="FXK70" s="24"/>
      <c r="FXL70" s="24"/>
      <c r="FXM70" s="24"/>
      <c r="FXN70" s="24"/>
      <c r="FXO70" s="24"/>
      <c r="FXP70" s="24"/>
      <c r="FXQ70" s="24"/>
      <c r="FXR70" s="24"/>
      <c r="FXS70" s="24"/>
      <c r="FXT70" s="24"/>
      <c r="FXU70" s="24"/>
      <c r="FXV70" s="24"/>
      <c r="FXW70" s="24"/>
      <c r="FXX70" s="24"/>
      <c r="FXY70" s="24"/>
      <c r="FXZ70" s="24"/>
      <c r="FYA70" s="24"/>
      <c r="FYB70" s="24"/>
      <c r="FYC70" s="24"/>
      <c r="FYD70" s="24"/>
      <c r="FYE70" s="24"/>
      <c r="FYF70" s="24"/>
      <c r="FYG70" s="24"/>
      <c r="FYH70" s="24"/>
      <c r="FYI70" s="24"/>
      <c r="FYJ70" s="24"/>
      <c r="FYK70" s="24"/>
      <c r="FYL70" s="24"/>
      <c r="FYM70" s="24"/>
      <c r="FYN70" s="24"/>
      <c r="FYO70" s="24"/>
      <c r="FYP70" s="24"/>
      <c r="FYQ70" s="24"/>
      <c r="FYR70" s="24"/>
      <c r="FYS70" s="24"/>
      <c r="FYT70" s="24"/>
      <c r="FYU70" s="24"/>
      <c r="FYV70" s="24"/>
      <c r="FYW70" s="24"/>
      <c r="FYX70" s="24"/>
      <c r="FYY70" s="24"/>
      <c r="FYZ70" s="24"/>
      <c r="FZA70" s="24"/>
      <c r="FZB70" s="24"/>
      <c r="FZC70" s="24"/>
      <c r="FZD70" s="24"/>
      <c r="FZE70" s="24"/>
      <c r="FZF70" s="24"/>
      <c r="FZG70" s="24"/>
      <c r="FZH70" s="24"/>
      <c r="FZI70" s="24"/>
      <c r="FZJ70" s="24"/>
      <c r="FZK70" s="24"/>
      <c r="FZL70" s="24"/>
      <c r="FZM70" s="24"/>
      <c r="FZN70" s="24"/>
      <c r="FZO70" s="24"/>
      <c r="FZP70" s="24"/>
      <c r="FZQ70" s="24"/>
      <c r="FZR70" s="24"/>
      <c r="FZS70" s="24"/>
      <c r="FZT70" s="24"/>
      <c r="FZU70" s="24"/>
      <c r="FZV70" s="24"/>
      <c r="FZW70" s="24"/>
      <c r="FZX70" s="24"/>
      <c r="FZY70" s="24"/>
      <c r="FZZ70" s="24"/>
      <c r="GAA70" s="24"/>
      <c r="GAB70" s="24"/>
      <c r="GAC70" s="24"/>
      <c r="GAD70" s="24"/>
      <c r="GAE70" s="24"/>
      <c r="GAF70" s="24"/>
      <c r="GAG70" s="24"/>
      <c r="GAH70" s="24"/>
      <c r="GAI70" s="24"/>
      <c r="GAJ70" s="24"/>
      <c r="GAK70" s="24"/>
      <c r="GAL70" s="24"/>
      <c r="GAM70" s="24"/>
      <c r="GAN70" s="24"/>
      <c r="GAO70" s="24"/>
      <c r="GAP70" s="24"/>
      <c r="GAQ70" s="24"/>
      <c r="GAR70" s="24"/>
      <c r="GAS70" s="24"/>
      <c r="GAT70" s="24"/>
      <c r="GAU70" s="24"/>
      <c r="GAV70" s="24"/>
      <c r="GAW70" s="24"/>
      <c r="GAX70" s="24"/>
      <c r="GAY70" s="24"/>
      <c r="GAZ70" s="24"/>
      <c r="GBA70" s="24"/>
      <c r="GBB70" s="24"/>
      <c r="GBC70" s="24"/>
      <c r="GBD70" s="24"/>
      <c r="GBE70" s="24"/>
      <c r="GBF70" s="24"/>
      <c r="GBG70" s="24"/>
      <c r="GBH70" s="24"/>
      <c r="GBI70" s="24"/>
      <c r="GBJ70" s="24"/>
      <c r="GBK70" s="24"/>
      <c r="GBL70" s="24"/>
      <c r="GBM70" s="24"/>
      <c r="GBN70" s="24"/>
      <c r="GBO70" s="24"/>
      <c r="GBP70" s="24"/>
      <c r="GBQ70" s="24"/>
      <c r="GBR70" s="24"/>
      <c r="GBS70" s="24"/>
      <c r="GBT70" s="24"/>
      <c r="GBU70" s="24"/>
      <c r="GBV70" s="24"/>
      <c r="GBW70" s="24"/>
      <c r="GBX70" s="24"/>
      <c r="GBY70" s="24"/>
      <c r="GBZ70" s="24"/>
      <c r="GCA70" s="24"/>
      <c r="GCB70" s="24"/>
      <c r="GCC70" s="24"/>
      <c r="GCD70" s="24"/>
      <c r="GCE70" s="24"/>
      <c r="GCF70" s="24"/>
      <c r="GCG70" s="24"/>
      <c r="GCH70" s="24"/>
      <c r="GCI70" s="24"/>
      <c r="GCJ70" s="24"/>
      <c r="GCK70" s="24"/>
      <c r="GCL70" s="24"/>
      <c r="GCM70" s="24"/>
      <c r="GCN70" s="24"/>
      <c r="GCO70" s="24"/>
      <c r="GCP70" s="24"/>
      <c r="GCQ70" s="24"/>
      <c r="GCR70" s="24"/>
      <c r="GCS70" s="24"/>
      <c r="GCT70" s="24"/>
      <c r="GCU70" s="24"/>
      <c r="GCV70" s="24"/>
      <c r="GCW70" s="24"/>
      <c r="GCX70" s="24"/>
      <c r="GCY70" s="24"/>
      <c r="GCZ70" s="24"/>
      <c r="GDA70" s="24"/>
      <c r="GDB70" s="24"/>
      <c r="GDC70" s="24"/>
      <c r="GDD70" s="24"/>
      <c r="GDE70" s="24"/>
      <c r="GDF70" s="24"/>
      <c r="GDG70" s="24"/>
      <c r="GDH70" s="24"/>
      <c r="GDI70" s="24"/>
      <c r="GDJ70" s="24"/>
      <c r="GDK70" s="24"/>
      <c r="GDL70" s="24"/>
      <c r="GDM70" s="24"/>
      <c r="GDN70" s="24"/>
      <c r="GDO70" s="24"/>
      <c r="GDP70" s="24"/>
      <c r="GDQ70" s="24"/>
      <c r="GDR70" s="24"/>
      <c r="GDS70" s="24"/>
      <c r="GDT70" s="24"/>
      <c r="GDU70" s="24"/>
      <c r="GDV70" s="24"/>
      <c r="GDW70" s="24"/>
      <c r="GDX70" s="24"/>
      <c r="GDY70" s="24"/>
      <c r="GDZ70" s="24"/>
      <c r="GEA70" s="24"/>
      <c r="GEB70" s="24"/>
      <c r="GEC70" s="24"/>
      <c r="GED70" s="24"/>
      <c r="GEE70" s="24"/>
      <c r="GEF70" s="24"/>
      <c r="GEG70" s="24"/>
      <c r="GEH70" s="24"/>
      <c r="GEI70" s="24"/>
      <c r="GEJ70" s="24"/>
      <c r="GEK70" s="24"/>
      <c r="GEL70" s="24"/>
      <c r="GEM70" s="24"/>
      <c r="GEN70" s="24"/>
      <c r="GEO70" s="24"/>
      <c r="GEP70" s="24"/>
      <c r="GEQ70" s="24"/>
      <c r="GER70" s="24"/>
      <c r="GES70" s="24"/>
      <c r="GET70" s="24"/>
      <c r="GEU70" s="24"/>
      <c r="GEV70" s="24"/>
      <c r="GEW70" s="24"/>
      <c r="GEX70" s="24"/>
      <c r="GEY70" s="24"/>
      <c r="GEZ70" s="24"/>
      <c r="GFA70" s="24"/>
      <c r="GFB70" s="24"/>
      <c r="GFC70" s="24"/>
      <c r="GFD70" s="24"/>
      <c r="GFE70" s="24"/>
      <c r="GFF70" s="24"/>
      <c r="GFG70" s="24"/>
      <c r="GFH70" s="24"/>
      <c r="GFI70" s="24"/>
      <c r="GFJ70" s="24"/>
      <c r="GFK70" s="24"/>
      <c r="GFL70" s="24"/>
      <c r="GFM70" s="24"/>
      <c r="GFN70" s="24"/>
      <c r="GFO70" s="24"/>
      <c r="GFP70" s="24"/>
      <c r="GFQ70" s="24"/>
      <c r="GFR70" s="24"/>
      <c r="GFS70" s="24"/>
      <c r="GFT70" s="24"/>
      <c r="GFU70" s="24"/>
      <c r="GFV70" s="24"/>
      <c r="GFW70" s="24"/>
      <c r="GFX70" s="24"/>
      <c r="GFY70" s="24"/>
      <c r="GFZ70" s="24"/>
      <c r="GGA70" s="24"/>
      <c r="GGB70" s="24"/>
      <c r="GGC70" s="24"/>
      <c r="GGD70" s="24"/>
      <c r="GGE70" s="24"/>
      <c r="GGF70" s="24"/>
      <c r="GGG70" s="24"/>
      <c r="GGH70" s="24"/>
      <c r="GGI70" s="24"/>
      <c r="GGJ70" s="24"/>
      <c r="GGK70" s="24"/>
      <c r="GGL70" s="24"/>
      <c r="GGM70" s="24"/>
      <c r="GGN70" s="24"/>
      <c r="GGO70" s="24"/>
      <c r="GGP70" s="24"/>
      <c r="GGQ70" s="24"/>
      <c r="GGR70" s="24"/>
      <c r="GGS70" s="24"/>
      <c r="GGT70" s="24"/>
      <c r="GGU70" s="24"/>
      <c r="GGV70" s="24"/>
      <c r="GGW70" s="24"/>
      <c r="GGX70" s="24"/>
      <c r="GGY70" s="24"/>
      <c r="GGZ70" s="24"/>
      <c r="GHA70" s="24"/>
      <c r="GHB70" s="24"/>
      <c r="GHC70" s="24"/>
      <c r="GHD70" s="24"/>
      <c r="GHE70" s="24"/>
      <c r="GHF70" s="24"/>
      <c r="GHG70" s="24"/>
      <c r="GHH70" s="24"/>
      <c r="GHI70" s="24"/>
      <c r="GHJ70" s="24"/>
      <c r="GHK70" s="24"/>
      <c r="GHL70" s="24"/>
      <c r="GHM70" s="24"/>
      <c r="GHN70" s="24"/>
      <c r="GHO70" s="24"/>
      <c r="GHP70" s="24"/>
      <c r="GHQ70" s="24"/>
      <c r="GHR70" s="24"/>
      <c r="GHS70" s="24"/>
      <c r="GHT70" s="24"/>
      <c r="GHU70" s="24"/>
      <c r="GHV70" s="24"/>
      <c r="GHW70" s="24"/>
      <c r="GHX70" s="24"/>
      <c r="GHY70" s="24"/>
      <c r="GHZ70" s="24"/>
      <c r="GIA70" s="24"/>
      <c r="GIB70" s="24"/>
      <c r="GIC70" s="24"/>
      <c r="GID70" s="24"/>
      <c r="GIE70" s="24"/>
      <c r="GIF70" s="24"/>
      <c r="GIG70" s="24"/>
      <c r="GIH70" s="24"/>
      <c r="GII70" s="24"/>
      <c r="GIJ70" s="24"/>
      <c r="GIK70" s="24"/>
      <c r="GIL70" s="24"/>
      <c r="GIM70" s="24"/>
      <c r="GIN70" s="24"/>
      <c r="GIO70" s="24"/>
      <c r="GIP70" s="24"/>
      <c r="GIQ70" s="24"/>
      <c r="GIR70" s="24"/>
      <c r="GIS70" s="24"/>
      <c r="GIT70" s="24"/>
      <c r="GIU70" s="24"/>
      <c r="GIV70" s="24"/>
      <c r="GIW70" s="24"/>
      <c r="GIX70" s="24"/>
      <c r="GIY70" s="24"/>
      <c r="GIZ70" s="24"/>
      <c r="GJA70" s="24"/>
      <c r="GJB70" s="24"/>
      <c r="GJC70" s="24"/>
      <c r="GJD70" s="24"/>
      <c r="GJE70" s="24"/>
      <c r="GJF70" s="24"/>
      <c r="GJG70" s="24"/>
      <c r="GJH70" s="24"/>
      <c r="GJI70" s="24"/>
      <c r="GJJ70" s="24"/>
      <c r="GJK70" s="24"/>
      <c r="GJL70" s="24"/>
      <c r="GJM70" s="24"/>
      <c r="GJN70" s="24"/>
      <c r="GJO70" s="24"/>
      <c r="GJP70" s="24"/>
      <c r="GJQ70" s="24"/>
      <c r="GJR70" s="24"/>
      <c r="GJS70" s="24"/>
      <c r="GJT70" s="24"/>
      <c r="GJU70" s="24"/>
      <c r="GJV70" s="24"/>
      <c r="GJW70" s="24"/>
      <c r="GJX70" s="24"/>
      <c r="GJY70" s="24"/>
      <c r="GJZ70" s="24"/>
      <c r="GKA70" s="24"/>
      <c r="GKB70" s="24"/>
      <c r="GKC70" s="24"/>
      <c r="GKD70" s="24"/>
      <c r="GKE70" s="24"/>
      <c r="GKF70" s="24"/>
      <c r="GKG70" s="24"/>
      <c r="GKH70" s="24"/>
      <c r="GKI70" s="24"/>
      <c r="GKJ70" s="24"/>
      <c r="GKK70" s="24"/>
      <c r="GKL70" s="24"/>
      <c r="GKM70" s="24"/>
      <c r="GKN70" s="24"/>
      <c r="GKO70" s="24"/>
      <c r="GKP70" s="24"/>
      <c r="GKQ70" s="24"/>
      <c r="GKR70" s="24"/>
      <c r="GKS70" s="24"/>
      <c r="GKT70" s="24"/>
      <c r="GKU70" s="24"/>
      <c r="GKV70" s="24"/>
      <c r="GKW70" s="24"/>
      <c r="GKX70" s="24"/>
      <c r="GKY70" s="24"/>
      <c r="GKZ70" s="24"/>
      <c r="GLA70" s="24"/>
      <c r="GLB70" s="24"/>
      <c r="GLC70" s="24"/>
      <c r="GLD70" s="24"/>
      <c r="GLE70" s="24"/>
      <c r="GLF70" s="24"/>
      <c r="GLG70" s="24"/>
      <c r="GLH70" s="24"/>
      <c r="GLI70" s="24"/>
      <c r="GLJ70" s="24"/>
      <c r="GLK70" s="24"/>
      <c r="GLL70" s="24"/>
      <c r="GLM70" s="24"/>
      <c r="GLN70" s="24"/>
      <c r="GLO70" s="24"/>
      <c r="GLP70" s="24"/>
      <c r="GLQ70" s="24"/>
      <c r="GLR70" s="24"/>
      <c r="GLS70" s="24"/>
      <c r="GLT70" s="24"/>
      <c r="GLU70" s="24"/>
      <c r="GLV70" s="24"/>
      <c r="GLW70" s="24"/>
      <c r="GLX70" s="24"/>
      <c r="GLY70" s="24"/>
      <c r="GLZ70" s="24"/>
      <c r="GMA70" s="24"/>
      <c r="GMB70" s="24"/>
      <c r="GMC70" s="24"/>
      <c r="GMD70" s="24"/>
      <c r="GME70" s="24"/>
      <c r="GMF70" s="24"/>
      <c r="GMG70" s="24"/>
      <c r="GMH70" s="24"/>
      <c r="GMI70" s="24"/>
      <c r="GMJ70" s="24"/>
      <c r="GMK70" s="24"/>
      <c r="GML70" s="24"/>
      <c r="GMM70" s="24"/>
      <c r="GMN70" s="24"/>
      <c r="GMO70" s="24"/>
      <c r="GMP70" s="24"/>
      <c r="GMQ70" s="24"/>
      <c r="GMR70" s="24"/>
      <c r="GMS70" s="24"/>
      <c r="GMT70" s="24"/>
      <c r="GMU70" s="24"/>
      <c r="GMV70" s="24"/>
      <c r="GMW70" s="24"/>
      <c r="GMX70" s="24"/>
      <c r="GMY70" s="24"/>
      <c r="GMZ70" s="24"/>
      <c r="GNA70" s="24"/>
      <c r="GNB70" s="24"/>
      <c r="GNC70" s="24"/>
      <c r="GND70" s="24"/>
      <c r="GNE70" s="24"/>
      <c r="GNF70" s="24"/>
      <c r="GNG70" s="24"/>
      <c r="GNH70" s="24"/>
      <c r="GNI70" s="24"/>
      <c r="GNJ70" s="24"/>
      <c r="GNK70" s="24"/>
      <c r="GNL70" s="24"/>
      <c r="GNM70" s="24"/>
      <c r="GNN70" s="24"/>
      <c r="GNO70" s="24"/>
      <c r="GNP70" s="24"/>
      <c r="GNQ70" s="24"/>
      <c r="GNR70" s="24"/>
      <c r="GNS70" s="24"/>
      <c r="GNT70" s="24"/>
      <c r="GNU70" s="24"/>
      <c r="GNV70" s="24"/>
      <c r="GNW70" s="24"/>
      <c r="GNX70" s="24"/>
      <c r="GNY70" s="24"/>
      <c r="GNZ70" s="24"/>
      <c r="GOA70" s="24"/>
      <c r="GOB70" s="24"/>
      <c r="GOC70" s="24"/>
      <c r="GOD70" s="24"/>
      <c r="GOE70" s="24"/>
      <c r="GOF70" s="24"/>
      <c r="GOG70" s="24"/>
      <c r="GOH70" s="24"/>
      <c r="GOI70" s="24"/>
      <c r="GOJ70" s="24"/>
      <c r="GOK70" s="24"/>
      <c r="GOL70" s="24"/>
      <c r="GOM70" s="24"/>
      <c r="GON70" s="24"/>
      <c r="GOO70" s="24"/>
      <c r="GOP70" s="24"/>
      <c r="GOQ70" s="24"/>
      <c r="GOR70" s="24"/>
      <c r="GOS70" s="24"/>
      <c r="GOT70" s="24"/>
      <c r="GOU70" s="24"/>
      <c r="GOV70" s="24"/>
      <c r="GOW70" s="24"/>
      <c r="GOX70" s="24"/>
      <c r="GOY70" s="24"/>
      <c r="GOZ70" s="24"/>
      <c r="GPA70" s="24"/>
      <c r="GPB70" s="24"/>
      <c r="GPC70" s="24"/>
      <c r="GPD70" s="24"/>
      <c r="GPE70" s="24"/>
      <c r="GPF70" s="24"/>
      <c r="GPG70" s="24"/>
      <c r="GPH70" s="24"/>
      <c r="GPI70" s="24"/>
      <c r="GPJ70" s="24"/>
      <c r="GPK70" s="24"/>
      <c r="GPL70" s="24"/>
      <c r="GPM70" s="24"/>
      <c r="GPN70" s="24"/>
      <c r="GPO70" s="24"/>
      <c r="GPP70" s="24"/>
      <c r="GPQ70" s="24"/>
      <c r="GPR70" s="24"/>
      <c r="GPS70" s="24"/>
      <c r="GPT70" s="24"/>
      <c r="GPU70" s="24"/>
      <c r="GPV70" s="24"/>
      <c r="GPW70" s="24"/>
      <c r="GPX70" s="24"/>
      <c r="GPY70" s="24"/>
      <c r="GPZ70" s="24"/>
      <c r="GQA70" s="24"/>
      <c r="GQB70" s="24"/>
      <c r="GQC70" s="24"/>
      <c r="GQD70" s="24"/>
      <c r="GQE70" s="24"/>
      <c r="GQF70" s="24"/>
      <c r="GQG70" s="24"/>
      <c r="GQH70" s="24"/>
      <c r="GQI70" s="24"/>
      <c r="GQJ70" s="24"/>
      <c r="GQK70" s="24"/>
      <c r="GQL70" s="24"/>
      <c r="GQM70" s="24"/>
      <c r="GQN70" s="24"/>
      <c r="GQO70" s="24"/>
      <c r="GQP70" s="24"/>
      <c r="GQQ70" s="24"/>
      <c r="GQR70" s="24"/>
      <c r="GQS70" s="24"/>
      <c r="GQT70" s="24"/>
      <c r="GQU70" s="24"/>
      <c r="GQV70" s="24"/>
      <c r="GQW70" s="24"/>
      <c r="GQX70" s="24"/>
      <c r="GQY70" s="24"/>
      <c r="GQZ70" s="24"/>
      <c r="GRA70" s="24"/>
      <c r="GRB70" s="24"/>
      <c r="GRC70" s="24"/>
      <c r="GRD70" s="24"/>
      <c r="GRE70" s="24"/>
      <c r="GRF70" s="24"/>
      <c r="GRG70" s="24"/>
      <c r="GRH70" s="24"/>
      <c r="GRI70" s="24"/>
      <c r="GRJ70" s="24"/>
      <c r="GRK70" s="24"/>
      <c r="GRL70" s="24"/>
      <c r="GRM70" s="24"/>
      <c r="GRN70" s="24"/>
      <c r="GRO70" s="24"/>
      <c r="GRP70" s="24"/>
      <c r="GRQ70" s="24"/>
      <c r="GRR70" s="24"/>
      <c r="GRS70" s="24"/>
      <c r="GRT70" s="24"/>
      <c r="GRU70" s="24"/>
      <c r="GRV70" s="24"/>
      <c r="GRW70" s="24"/>
      <c r="GRX70" s="24"/>
      <c r="GRY70" s="24"/>
      <c r="GRZ70" s="24"/>
      <c r="GSA70" s="24"/>
      <c r="GSB70" s="24"/>
      <c r="GSC70" s="24"/>
      <c r="GSD70" s="24"/>
      <c r="GSE70" s="24"/>
      <c r="GSF70" s="24"/>
      <c r="GSG70" s="24"/>
      <c r="GSH70" s="24"/>
      <c r="GSI70" s="24"/>
      <c r="GSJ70" s="24"/>
      <c r="GSK70" s="24"/>
      <c r="GSL70" s="24"/>
      <c r="GSM70" s="24"/>
      <c r="GSN70" s="24"/>
      <c r="GSO70" s="24"/>
      <c r="GSP70" s="24"/>
      <c r="GSQ70" s="24"/>
      <c r="GSR70" s="24"/>
      <c r="GSS70" s="24"/>
      <c r="GST70" s="24"/>
      <c r="GSU70" s="24"/>
      <c r="GSV70" s="24"/>
      <c r="GSW70" s="24"/>
      <c r="GSX70" s="24"/>
      <c r="GSY70" s="24"/>
      <c r="GSZ70" s="24"/>
      <c r="GTA70" s="24"/>
      <c r="GTB70" s="24"/>
      <c r="GTC70" s="24"/>
      <c r="GTD70" s="24"/>
      <c r="GTE70" s="24"/>
      <c r="GTF70" s="24"/>
      <c r="GTG70" s="24"/>
      <c r="GTH70" s="24"/>
      <c r="GTI70" s="24"/>
      <c r="GTJ70" s="24"/>
      <c r="GTK70" s="24"/>
      <c r="GTL70" s="24"/>
      <c r="GTM70" s="24"/>
      <c r="GTN70" s="24"/>
      <c r="GTO70" s="24"/>
      <c r="GTP70" s="24"/>
      <c r="GTQ70" s="24"/>
      <c r="GTR70" s="24"/>
      <c r="GTS70" s="24"/>
      <c r="GTT70" s="24"/>
      <c r="GTU70" s="24"/>
      <c r="GTV70" s="24"/>
      <c r="GTW70" s="24"/>
      <c r="GTX70" s="24"/>
      <c r="GTY70" s="24"/>
      <c r="GTZ70" s="24"/>
      <c r="GUA70" s="24"/>
      <c r="GUB70" s="24"/>
      <c r="GUC70" s="24"/>
      <c r="GUD70" s="24"/>
      <c r="GUE70" s="24"/>
      <c r="GUF70" s="24"/>
      <c r="GUG70" s="24"/>
      <c r="GUH70" s="24"/>
      <c r="GUI70" s="24"/>
      <c r="GUJ70" s="24"/>
      <c r="GUK70" s="24"/>
      <c r="GUL70" s="24"/>
      <c r="GUM70" s="24"/>
      <c r="GUN70" s="24"/>
      <c r="GUO70" s="24"/>
      <c r="GUP70" s="24"/>
      <c r="GUQ70" s="24"/>
      <c r="GUR70" s="24"/>
      <c r="GUS70" s="24"/>
      <c r="GUT70" s="24"/>
      <c r="GUU70" s="24"/>
      <c r="GUV70" s="24"/>
      <c r="GUW70" s="24"/>
      <c r="GUX70" s="24"/>
      <c r="GUY70" s="24"/>
      <c r="GUZ70" s="24"/>
      <c r="GVA70" s="24"/>
      <c r="GVB70" s="24"/>
      <c r="GVC70" s="24"/>
      <c r="GVD70" s="24"/>
      <c r="GVE70" s="24"/>
      <c r="GVF70" s="24"/>
      <c r="GVG70" s="24"/>
      <c r="GVH70" s="24"/>
      <c r="GVI70" s="24"/>
      <c r="GVJ70" s="24"/>
      <c r="GVK70" s="24"/>
      <c r="GVL70" s="24"/>
      <c r="GVM70" s="24"/>
      <c r="GVN70" s="24"/>
      <c r="GVO70" s="24"/>
      <c r="GVP70" s="24"/>
      <c r="GVQ70" s="24"/>
      <c r="GVR70" s="24"/>
      <c r="GVS70" s="24"/>
      <c r="GVT70" s="24"/>
      <c r="GVU70" s="24"/>
      <c r="GVV70" s="24"/>
      <c r="GVW70" s="24"/>
      <c r="GVX70" s="24"/>
      <c r="GVY70" s="24"/>
      <c r="GVZ70" s="24"/>
      <c r="GWA70" s="24"/>
      <c r="GWB70" s="24"/>
      <c r="GWC70" s="24"/>
      <c r="GWD70" s="24"/>
      <c r="GWE70" s="24"/>
      <c r="GWF70" s="24"/>
      <c r="GWG70" s="24"/>
      <c r="GWH70" s="24"/>
      <c r="GWI70" s="24"/>
      <c r="GWJ70" s="24"/>
      <c r="GWK70" s="24"/>
      <c r="GWL70" s="24"/>
      <c r="GWM70" s="24"/>
      <c r="GWN70" s="24"/>
      <c r="GWO70" s="24"/>
      <c r="GWP70" s="24"/>
      <c r="GWQ70" s="24"/>
      <c r="GWR70" s="24"/>
      <c r="GWS70" s="24"/>
      <c r="GWT70" s="24"/>
      <c r="GWU70" s="24"/>
      <c r="GWV70" s="24"/>
      <c r="GWW70" s="24"/>
      <c r="GWX70" s="24"/>
      <c r="GWY70" s="24"/>
      <c r="GWZ70" s="24"/>
      <c r="GXA70" s="24"/>
      <c r="GXB70" s="24"/>
      <c r="GXC70" s="24"/>
      <c r="GXD70" s="24"/>
      <c r="GXE70" s="24"/>
      <c r="GXF70" s="24"/>
      <c r="GXG70" s="24"/>
      <c r="GXH70" s="24"/>
      <c r="GXI70" s="24"/>
      <c r="GXJ70" s="24"/>
      <c r="GXK70" s="24"/>
      <c r="GXL70" s="24"/>
      <c r="GXM70" s="24"/>
      <c r="GXN70" s="24"/>
      <c r="GXO70" s="24"/>
      <c r="GXP70" s="24"/>
      <c r="GXQ70" s="24"/>
      <c r="GXR70" s="24"/>
      <c r="GXS70" s="24"/>
      <c r="GXT70" s="24"/>
      <c r="GXU70" s="24"/>
      <c r="GXV70" s="24"/>
      <c r="GXW70" s="24"/>
      <c r="GXX70" s="24"/>
      <c r="GXY70" s="24"/>
      <c r="GXZ70" s="24"/>
      <c r="GYA70" s="24"/>
      <c r="GYB70" s="24"/>
      <c r="GYC70" s="24"/>
      <c r="GYD70" s="24"/>
      <c r="GYE70" s="24"/>
      <c r="GYF70" s="24"/>
      <c r="GYG70" s="24"/>
      <c r="GYH70" s="24"/>
      <c r="GYI70" s="24"/>
      <c r="GYJ70" s="24"/>
      <c r="GYK70" s="24"/>
      <c r="GYL70" s="24"/>
      <c r="GYM70" s="24"/>
      <c r="GYN70" s="24"/>
      <c r="GYO70" s="24"/>
      <c r="GYP70" s="24"/>
      <c r="GYQ70" s="24"/>
      <c r="GYR70" s="24"/>
      <c r="GYS70" s="24"/>
      <c r="GYT70" s="24"/>
      <c r="GYU70" s="24"/>
      <c r="GYV70" s="24"/>
      <c r="GYW70" s="24"/>
      <c r="GYX70" s="24"/>
      <c r="GYY70" s="24"/>
      <c r="GYZ70" s="24"/>
      <c r="GZA70" s="24"/>
      <c r="GZB70" s="24"/>
      <c r="GZC70" s="24"/>
      <c r="GZD70" s="24"/>
      <c r="GZE70" s="24"/>
      <c r="GZF70" s="24"/>
      <c r="GZG70" s="24"/>
      <c r="GZH70" s="24"/>
      <c r="GZI70" s="24"/>
      <c r="GZJ70" s="24"/>
      <c r="GZK70" s="24"/>
      <c r="GZL70" s="24"/>
      <c r="GZM70" s="24"/>
      <c r="GZN70" s="24"/>
      <c r="GZO70" s="24"/>
      <c r="GZP70" s="24"/>
      <c r="GZQ70" s="24"/>
      <c r="GZR70" s="24"/>
      <c r="GZS70" s="24"/>
      <c r="GZT70" s="24"/>
      <c r="GZU70" s="24"/>
      <c r="GZV70" s="24"/>
      <c r="GZW70" s="24"/>
      <c r="GZX70" s="24"/>
      <c r="GZY70" s="24"/>
      <c r="GZZ70" s="24"/>
      <c r="HAA70" s="24"/>
      <c r="HAB70" s="24"/>
      <c r="HAC70" s="24"/>
      <c r="HAD70" s="24"/>
      <c r="HAE70" s="24"/>
      <c r="HAF70" s="24"/>
      <c r="HAG70" s="24"/>
      <c r="HAH70" s="24"/>
      <c r="HAI70" s="24"/>
      <c r="HAJ70" s="24"/>
      <c r="HAK70" s="24"/>
      <c r="HAL70" s="24"/>
      <c r="HAM70" s="24"/>
      <c r="HAN70" s="24"/>
      <c r="HAO70" s="24"/>
      <c r="HAP70" s="24"/>
      <c r="HAQ70" s="24"/>
      <c r="HAR70" s="24"/>
      <c r="HAS70" s="24"/>
      <c r="HAT70" s="24"/>
      <c r="HAU70" s="24"/>
      <c r="HAV70" s="24"/>
      <c r="HAW70" s="24"/>
      <c r="HAX70" s="24"/>
      <c r="HAY70" s="24"/>
      <c r="HAZ70" s="24"/>
      <c r="HBA70" s="24"/>
      <c r="HBB70" s="24"/>
      <c r="HBC70" s="24"/>
      <c r="HBD70" s="24"/>
      <c r="HBE70" s="24"/>
      <c r="HBF70" s="24"/>
      <c r="HBG70" s="24"/>
      <c r="HBH70" s="24"/>
      <c r="HBI70" s="24"/>
      <c r="HBJ70" s="24"/>
      <c r="HBK70" s="24"/>
      <c r="HBL70" s="24"/>
      <c r="HBM70" s="24"/>
      <c r="HBN70" s="24"/>
      <c r="HBO70" s="24"/>
      <c r="HBP70" s="24"/>
      <c r="HBQ70" s="24"/>
      <c r="HBR70" s="24"/>
      <c r="HBS70" s="24"/>
      <c r="HBT70" s="24"/>
      <c r="HBU70" s="24"/>
      <c r="HBV70" s="24"/>
      <c r="HBW70" s="24"/>
      <c r="HBX70" s="24"/>
      <c r="HBY70" s="24"/>
      <c r="HBZ70" s="24"/>
      <c r="HCA70" s="24"/>
      <c r="HCB70" s="24"/>
      <c r="HCC70" s="24"/>
      <c r="HCD70" s="24"/>
      <c r="HCE70" s="24"/>
      <c r="HCF70" s="24"/>
      <c r="HCG70" s="24"/>
      <c r="HCH70" s="24"/>
      <c r="HCI70" s="24"/>
      <c r="HCJ70" s="24"/>
      <c r="HCK70" s="24"/>
      <c r="HCL70" s="24"/>
      <c r="HCM70" s="24"/>
      <c r="HCN70" s="24"/>
      <c r="HCO70" s="24"/>
      <c r="HCP70" s="24"/>
      <c r="HCQ70" s="24"/>
      <c r="HCR70" s="24"/>
      <c r="HCS70" s="24"/>
      <c r="HCT70" s="24"/>
      <c r="HCU70" s="24"/>
      <c r="HCV70" s="24"/>
      <c r="HCW70" s="24"/>
      <c r="HCX70" s="24"/>
      <c r="HCY70" s="24"/>
      <c r="HCZ70" s="24"/>
      <c r="HDA70" s="24"/>
      <c r="HDB70" s="24"/>
      <c r="HDC70" s="24"/>
      <c r="HDD70" s="24"/>
      <c r="HDE70" s="24"/>
      <c r="HDF70" s="24"/>
      <c r="HDG70" s="24"/>
      <c r="HDH70" s="24"/>
      <c r="HDI70" s="24"/>
      <c r="HDJ70" s="24"/>
      <c r="HDK70" s="24"/>
      <c r="HDL70" s="24"/>
      <c r="HDM70" s="24"/>
      <c r="HDN70" s="24"/>
      <c r="HDO70" s="24"/>
      <c r="HDP70" s="24"/>
      <c r="HDQ70" s="24"/>
      <c r="HDR70" s="24"/>
      <c r="HDS70" s="24"/>
      <c r="HDT70" s="24"/>
      <c r="HDU70" s="24"/>
      <c r="HDV70" s="24"/>
      <c r="HDW70" s="24"/>
      <c r="HDX70" s="24"/>
      <c r="HDY70" s="24"/>
      <c r="HDZ70" s="24"/>
      <c r="HEA70" s="24"/>
      <c r="HEB70" s="24"/>
      <c r="HEC70" s="24"/>
      <c r="HED70" s="24"/>
      <c r="HEE70" s="24"/>
      <c r="HEF70" s="24"/>
      <c r="HEG70" s="24"/>
      <c r="HEH70" s="24"/>
      <c r="HEI70" s="24"/>
      <c r="HEJ70" s="24"/>
      <c r="HEK70" s="24"/>
      <c r="HEL70" s="24"/>
      <c r="HEM70" s="24"/>
      <c r="HEN70" s="24"/>
      <c r="HEO70" s="24"/>
      <c r="HEP70" s="24"/>
      <c r="HEQ70" s="24"/>
      <c r="HER70" s="24"/>
      <c r="HES70" s="24"/>
      <c r="HET70" s="24"/>
      <c r="HEU70" s="24"/>
      <c r="HEV70" s="24"/>
      <c r="HEW70" s="24"/>
      <c r="HEX70" s="24"/>
      <c r="HEY70" s="24"/>
      <c r="HEZ70" s="24"/>
      <c r="HFA70" s="24"/>
      <c r="HFB70" s="24"/>
      <c r="HFC70" s="24"/>
      <c r="HFD70" s="24"/>
      <c r="HFE70" s="24"/>
      <c r="HFF70" s="24"/>
      <c r="HFG70" s="24"/>
      <c r="HFH70" s="24"/>
      <c r="HFI70" s="24"/>
      <c r="HFJ70" s="24"/>
      <c r="HFK70" s="24"/>
      <c r="HFL70" s="24"/>
      <c r="HFM70" s="24"/>
      <c r="HFN70" s="24"/>
      <c r="HFO70" s="24"/>
      <c r="HFP70" s="24"/>
      <c r="HFQ70" s="24"/>
      <c r="HFR70" s="24"/>
      <c r="HFS70" s="24"/>
      <c r="HFT70" s="24"/>
      <c r="HFU70" s="24"/>
      <c r="HFV70" s="24"/>
      <c r="HFW70" s="24"/>
      <c r="HFX70" s="24"/>
      <c r="HFY70" s="24"/>
      <c r="HFZ70" s="24"/>
      <c r="HGA70" s="24"/>
      <c r="HGB70" s="24"/>
      <c r="HGC70" s="24"/>
      <c r="HGD70" s="24"/>
      <c r="HGE70" s="24"/>
      <c r="HGF70" s="24"/>
      <c r="HGG70" s="24"/>
      <c r="HGH70" s="24"/>
      <c r="HGI70" s="24"/>
      <c r="HGJ70" s="24"/>
      <c r="HGK70" s="24"/>
      <c r="HGL70" s="24"/>
      <c r="HGM70" s="24"/>
      <c r="HGN70" s="24"/>
      <c r="HGO70" s="24"/>
      <c r="HGP70" s="24"/>
      <c r="HGQ70" s="24"/>
      <c r="HGR70" s="24"/>
      <c r="HGS70" s="24"/>
      <c r="HGT70" s="24"/>
      <c r="HGU70" s="24"/>
      <c r="HGV70" s="24"/>
      <c r="HGW70" s="24"/>
      <c r="HGX70" s="24"/>
      <c r="HGY70" s="24"/>
      <c r="HGZ70" s="24"/>
      <c r="HHA70" s="24"/>
      <c r="HHB70" s="24"/>
      <c r="HHC70" s="24"/>
      <c r="HHD70" s="24"/>
      <c r="HHE70" s="24"/>
      <c r="HHF70" s="24"/>
      <c r="HHG70" s="24"/>
      <c r="HHH70" s="24"/>
      <c r="HHI70" s="24"/>
      <c r="HHJ70" s="24"/>
      <c r="HHK70" s="24"/>
      <c r="HHL70" s="24"/>
      <c r="HHM70" s="24"/>
      <c r="HHN70" s="24"/>
      <c r="HHO70" s="24"/>
      <c r="HHP70" s="24"/>
      <c r="HHQ70" s="24"/>
      <c r="HHR70" s="24"/>
      <c r="HHS70" s="24"/>
      <c r="HHT70" s="24"/>
      <c r="HHU70" s="24"/>
      <c r="HHV70" s="24"/>
      <c r="HHW70" s="24"/>
      <c r="HHX70" s="24"/>
      <c r="HHY70" s="24"/>
      <c r="HHZ70" s="24"/>
      <c r="HIA70" s="24"/>
      <c r="HIB70" s="24"/>
      <c r="HIC70" s="24"/>
      <c r="HID70" s="24"/>
      <c r="HIE70" s="24"/>
      <c r="HIF70" s="24"/>
      <c r="HIG70" s="24"/>
      <c r="HIH70" s="24"/>
      <c r="HII70" s="24"/>
      <c r="HIJ70" s="24"/>
      <c r="HIK70" s="24"/>
      <c r="HIL70" s="24"/>
      <c r="HIM70" s="24"/>
      <c r="HIN70" s="24"/>
      <c r="HIO70" s="24"/>
      <c r="HIP70" s="24"/>
      <c r="HIQ70" s="24"/>
      <c r="HIR70" s="24"/>
      <c r="HIS70" s="24"/>
      <c r="HIT70" s="24"/>
      <c r="HIU70" s="24"/>
      <c r="HIV70" s="24"/>
      <c r="HIW70" s="24"/>
      <c r="HIX70" s="24"/>
      <c r="HIY70" s="24"/>
      <c r="HIZ70" s="24"/>
      <c r="HJA70" s="24"/>
      <c r="HJB70" s="24"/>
      <c r="HJC70" s="24"/>
      <c r="HJD70" s="24"/>
      <c r="HJE70" s="24"/>
      <c r="HJF70" s="24"/>
      <c r="HJG70" s="24"/>
      <c r="HJH70" s="24"/>
      <c r="HJI70" s="24"/>
      <c r="HJJ70" s="24"/>
      <c r="HJK70" s="24"/>
      <c r="HJL70" s="24"/>
      <c r="HJM70" s="24"/>
      <c r="HJN70" s="24"/>
      <c r="HJO70" s="24"/>
      <c r="HJP70" s="24"/>
      <c r="HJQ70" s="24"/>
      <c r="HJR70" s="24"/>
      <c r="HJS70" s="24"/>
      <c r="HJT70" s="24"/>
      <c r="HJU70" s="24"/>
      <c r="HJV70" s="24"/>
      <c r="HJW70" s="24"/>
      <c r="HJX70" s="24"/>
      <c r="HJY70" s="24"/>
      <c r="HJZ70" s="24"/>
      <c r="HKA70" s="24"/>
      <c r="HKB70" s="24"/>
      <c r="HKC70" s="24"/>
      <c r="HKD70" s="24"/>
      <c r="HKE70" s="24"/>
      <c r="HKF70" s="24"/>
      <c r="HKG70" s="24"/>
      <c r="HKH70" s="24"/>
      <c r="HKI70" s="24"/>
      <c r="HKJ70" s="24"/>
      <c r="HKK70" s="24"/>
      <c r="HKL70" s="24"/>
      <c r="HKM70" s="24"/>
      <c r="HKN70" s="24"/>
      <c r="HKO70" s="24"/>
      <c r="HKP70" s="24"/>
      <c r="HKQ70" s="24"/>
      <c r="HKR70" s="24"/>
      <c r="HKS70" s="24"/>
      <c r="HKT70" s="24"/>
      <c r="HKU70" s="24"/>
      <c r="HKV70" s="24"/>
      <c r="HKW70" s="24"/>
      <c r="HKX70" s="24"/>
      <c r="HKY70" s="24"/>
      <c r="HKZ70" s="24"/>
      <c r="HLA70" s="24"/>
      <c r="HLB70" s="24"/>
      <c r="HLC70" s="24"/>
      <c r="HLD70" s="24"/>
      <c r="HLE70" s="24"/>
      <c r="HLF70" s="24"/>
      <c r="HLG70" s="24"/>
      <c r="HLH70" s="24"/>
      <c r="HLI70" s="24"/>
      <c r="HLJ70" s="24"/>
      <c r="HLK70" s="24"/>
      <c r="HLL70" s="24"/>
      <c r="HLM70" s="24"/>
      <c r="HLN70" s="24"/>
      <c r="HLO70" s="24"/>
      <c r="HLP70" s="24"/>
      <c r="HLQ70" s="24"/>
      <c r="HLR70" s="24"/>
      <c r="HLS70" s="24"/>
      <c r="HLT70" s="24"/>
      <c r="HLU70" s="24"/>
      <c r="HLV70" s="24"/>
      <c r="HLW70" s="24"/>
      <c r="HLX70" s="24"/>
      <c r="HLY70" s="24"/>
      <c r="HLZ70" s="24"/>
      <c r="HMA70" s="24"/>
      <c r="HMB70" s="24"/>
      <c r="HMC70" s="24"/>
      <c r="HMD70" s="24"/>
      <c r="HME70" s="24"/>
      <c r="HMF70" s="24"/>
      <c r="HMG70" s="24"/>
      <c r="HMH70" s="24"/>
      <c r="HMI70" s="24"/>
      <c r="HMJ70" s="24"/>
      <c r="HMK70" s="24"/>
      <c r="HML70" s="24"/>
      <c r="HMM70" s="24"/>
      <c r="HMN70" s="24"/>
      <c r="HMO70" s="24"/>
      <c r="HMP70" s="24"/>
      <c r="HMQ70" s="24"/>
      <c r="HMR70" s="24"/>
      <c r="HMS70" s="24"/>
      <c r="HMT70" s="24"/>
      <c r="HMU70" s="24"/>
      <c r="HMV70" s="24"/>
      <c r="HMW70" s="24"/>
      <c r="HMX70" s="24"/>
      <c r="HMY70" s="24"/>
      <c r="HMZ70" s="24"/>
      <c r="HNA70" s="24"/>
      <c r="HNB70" s="24"/>
      <c r="HNC70" s="24"/>
      <c r="HND70" s="24"/>
      <c r="HNE70" s="24"/>
      <c r="HNF70" s="24"/>
      <c r="HNG70" s="24"/>
      <c r="HNH70" s="24"/>
      <c r="HNI70" s="24"/>
      <c r="HNJ70" s="24"/>
      <c r="HNK70" s="24"/>
      <c r="HNL70" s="24"/>
      <c r="HNM70" s="24"/>
      <c r="HNN70" s="24"/>
      <c r="HNO70" s="24"/>
      <c r="HNP70" s="24"/>
      <c r="HNQ70" s="24"/>
      <c r="HNR70" s="24"/>
      <c r="HNS70" s="24"/>
      <c r="HNT70" s="24"/>
      <c r="HNU70" s="24"/>
      <c r="HNV70" s="24"/>
      <c r="HNW70" s="24"/>
      <c r="HNX70" s="24"/>
      <c r="HNY70" s="24"/>
      <c r="HNZ70" s="24"/>
      <c r="HOA70" s="24"/>
      <c r="HOB70" s="24"/>
      <c r="HOC70" s="24"/>
      <c r="HOD70" s="24"/>
      <c r="HOE70" s="24"/>
      <c r="HOF70" s="24"/>
      <c r="HOG70" s="24"/>
      <c r="HOH70" s="24"/>
      <c r="HOI70" s="24"/>
      <c r="HOJ70" s="24"/>
      <c r="HOK70" s="24"/>
      <c r="HOL70" s="24"/>
      <c r="HOM70" s="24"/>
      <c r="HON70" s="24"/>
      <c r="HOO70" s="24"/>
      <c r="HOP70" s="24"/>
      <c r="HOQ70" s="24"/>
      <c r="HOR70" s="24"/>
      <c r="HOS70" s="24"/>
      <c r="HOT70" s="24"/>
      <c r="HOU70" s="24"/>
      <c r="HOV70" s="24"/>
      <c r="HOW70" s="24"/>
      <c r="HOX70" s="24"/>
      <c r="HOY70" s="24"/>
      <c r="HOZ70" s="24"/>
      <c r="HPA70" s="24"/>
      <c r="HPB70" s="24"/>
      <c r="HPC70" s="24"/>
      <c r="HPD70" s="24"/>
      <c r="HPE70" s="24"/>
      <c r="HPF70" s="24"/>
      <c r="HPG70" s="24"/>
      <c r="HPH70" s="24"/>
      <c r="HPI70" s="24"/>
      <c r="HPJ70" s="24"/>
      <c r="HPK70" s="24"/>
      <c r="HPL70" s="24"/>
      <c r="HPM70" s="24"/>
      <c r="HPN70" s="24"/>
      <c r="HPO70" s="24"/>
      <c r="HPP70" s="24"/>
      <c r="HPQ70" s="24"/>
      <c r="HPR70" s="24"/>
      <c r="HPS70" s="24"/>
      <c r="HPT70" s="24"/>
      <c r="HPU70" s="24"/>
      <c r="HPV70" s="24"/>
      <c r="HPW70" s="24"/>
      <c r="HPX70" s="24"/>
      <c r="HPY70" s="24"/>
      <c r="HPZ70" s="24"/>
      <c r="HQA70" s="24"/>
      <c r="HQB70" s="24"/>
      <c r="HQC70" s="24"/>
      <c r="HQD70" s="24"/>
      <c r="HQE70" s="24"/>
      <c r="HQF70" s="24"/>
      <c r="HQG70" s="24"/>
      <c r="HQH70" s="24"/>
      <c r="HQI70" s="24"/>
      <c r="HQJ70" s="24"/>
      <c r="HQK70" s="24"/>
      <c r="HQL70" s="24"/>
      <c r="HQM70" s="24"/>
      <c r="HQN70" s="24"/>
      <c r="HQO70" s="24"/>
      <c r="HQP70" s="24"/>
      <c r="HQQ70" s="24"/>
      <c r="HQR70" s="24"/>
      <c r="HQS70" s="24"/>
      <c r="HQT70" s="24"/>
      <c r="HQU70" s="24"/>
      <c r="HQV70" s="24"/>
      <c r="HQW70" s="24"/>
      <c r="HQX70" s="24"/>
      <c r="HQY70" s="24"/>
      <c r="HQZ70" s="24"/>
      <c r="HRA70" s="24"/>
      <c r="HRB70" s="24"/>
      <c r="HRC70" s="24"/>
      <c r="HRD70" s="24"/>
      <c r="HRE70" s="24"/>
      <c r="HRF70" s="24"/>
      <c r="HRG70" s="24"/>
      <c r="HRH70" s="24"/>
      <c r="HRI70" s="24"/>
      <c r="HRJ70" s="24"/>
      <c r="HRK70" s="24"/>
      <c r="HRL70" s="24"/>
      <c r="HRM70" s="24"/>
      <c r="HRN70" s="24"/>
      <c r="HRO70" s="24"/>
      <c r="HRP70" s="24"/>
      <c r="HRQ70" s="24"/>
      <c r="HRR70" s="24"/>
      <c r="HRS70" s="24"/>
      <c r="HRT70" s="24"/>
      <c r="HRU70" s="24"/>
      <c r="HRV70" s="24"/>
      <c r="HRW70" s="24"/>
      <c r="HRX70" s="24"/>
      <c r="HRY70" s="24"/>
      <c r="HRZ70" s="24"/>
      <c r="HSA70" s="24"/>
      <c r="HSB70" s="24"/>
      <c r="HSC70" s="24"/>
      <c r="HSD70" s="24"/>
      <c r="HSE70" s="24"/>
      <c r="HSF70" s="24"/>
      <c r="HSG70" s="24"/>
      <c r="HSH70" s="24"/>
      <c r="HSI70" s="24"/>
      <c r="HSJ70" s="24"/>
      <c r="HSK70" s="24"/>
      <c r="HSL70" s="24"/>
      <c r="HSM70" s="24"/>
      <c r="HSN70" s="24"/>
      <c r="HSO70" s="24"/>
      <c r="HSP70" s="24"/>
      <c r="HSQ70" s="24"/>
      <c r="HSR70" s="24"/>
      <c r="HSS70" s="24"/>
      <c r="HST70" s="24"/>
      <c r="HSU70" s="24"/>
      <c r="HSV70" s="24"/>
      <c r="HSW70" s="24"/>
      <c r="HSX70" s="24"/>
      <c r="HSY70" s="24"/>
      <c r="HSZ70" s="24"/>
      <c r="HTA70" s="24"/>
      <c r="HTB70" s="24"/>
      <c r="HTC70" s="24"/>
      <c r="HTD70" s="24"/>
      <c r="HTE70" s="24"/>
      <c r="HTF70" s="24"/>
      <c r="HTG70" s="24"/>
      <c r="HTH70" s="24"/>
      <c r="HTI70" s="24"/>
      <c r="HTJ70" s="24"/>
      <c r="HTK70" s="24"/>
      <c r="HTL70" s="24"/>
      <c r="HTM70" s="24"/>
      <c r="HTN70" s="24"/>
      <c r="HTO70" s="24"/>
      <c r="HTP70" s="24"/>
      <c r="HTQ70" s="24"/>
      <c r="HTR70" s="24"/>
      <c r="HTS70" s="24"/>
      <c r="HTT70" s="24"/>
      <c r="HTU70" s="24"/>
      <c r="HTV70" s="24"/>
      <c r="HTW70" s="24"/>
      <c r="HTX70" s="24"/>
      <c r="HTY70" s="24"/>
      <c r="HTZ70" s="24"/>
      <c r="HUA70" s="24"/>
      <c r="HUB70" s="24"/>
      <c r="HUC70" s="24"/>
      <c r="HUD70" s="24"/>
      <c r="HUE70" s="24"/>
      <c r="HUF70" s="24"/>
      <c r="HUG70" s="24"/>
      <c r="HUH70" s="24"/>
      <c r="HUI70" s="24"/>
      <c r="HUJ70" s="24"/>
      <c r="HUK70" s="24"/>
      <c r="HUL70" s="24"/>
      <c r="HUM70" s="24"/>
      <c r="HUN70" s="24"/>
      <c r="HUO70" s="24"/>
      <c r="HUP70" s="24"/>
      <c r="HUQ70" s="24"/>
      <c r="HUR70" s="24"/>
      <c r="HUS70" s="24"/>
      <c r="HUT70" s="24"/>
      <c r="HUU70" s="24"/>
      <c r="HUV70" s="24"/>
      <c r="HUW70" s="24"/>
      <c r="HUX70" s="24"/>
      <c r="HUY70" s="24"/>
      <c r="HUZ70" s="24"/>
      <c r="HVA70" s="24"/>
      <c r="HVB70" s="24"/>
      <c r="HVC70" s="24"/>
      <c r="HVD70" s="24"/>
      <c r="HVE70" s="24"/>
      <c r="HVF70" s="24"/>
      <c r="HVG70" s="24"/>
      <c r="HVH70" s="24"/>
      <c r="HVI70" s="24"/>
      <c r="HVJ70" s="24"/>
      <c r="HVK70" s="24"/>
      <c r="HVL70" s="24"/>
      <c r="HVM70" s="24"/>
      <c r="HVN70" s="24"/>
      <c r="HVO70" s="24"/>
      <c r="HVP70" s="24"/>
      <c r="HVQ70" s="24"/>
      <c r="HVR70" s="24"/>
      <c r="HVS70" s="24"/>
      <c r="HVT70" s="24"/>
      <c r="HVU70" s="24"/>
      <c r="HVV70" s="24"/>
      <c r="HVW70" s="24"/>
      <c r="HVX70" s="24"/>
      <c r="HVY70" s="24"/>
      <c r="HVZ70" s="24"/>
      <c r="HWA70" s="24"/>
      <c r="HWB70" s="24"/>
      <c r="HWC70" s="24"/>
      <c r="HWD70" s="24"/>
      <c r="HWE70" s="24"/>
      <c r="HWF70" s="24"/>
      <c r="HWG70" s="24"/>
      <c r="HWH70" s="24"/>
      <c r="HWI70" s="24"/>
      <c r="HWJ70" s="24"/>
      <c r="HWK70" s="24"/>
      <c r="HWL70" s="24"/>
      <c r="HWM70" s="24"/>
      <c r="HWN70" s="24"/>
      <c r="HWO70" s="24"/>
      <c r="HWP70" s="24"/>
      <c r="HWQ70" s="24"/>
      <c r="HWR70" s="24"/>
      <c r="HWS70" s="24"/>
      <c r="HWT70" s="24"/>
      <c r="HWU70" s="24"/>
      <c r="HWV70" s="24"/>
      <c r="HWW70" s="24"/>
      <c r="HWX70" s="24"/>
      <c r="HWY70" s="24"/>
      <c r="HWZ70" s="24"/>
      <c r="HXA70" s="24"/>
      <c r="HXB70" s="24"/>
      <c r="HXC70" s="24"/>
      <c r="HXD70" s="24"/>
      <c r="HXE70" s="24"/>
      <c r="HXF70" s="24"/>
      <c r="HXG70" s="24"/>
      <c r="HXH70" s="24"/>
      <c r="HXI70" s="24"/>
      <c r="HXJ70" s="24"/>
      <c r="HXK70" s="24"/>
      <c r="HXL70" s="24"/>
      <c r="HXM70" s="24"/>
      <c r="HXN70" s="24"/>
      <c r="HXO70" s="24"/>
      <c r="HXP70" s="24"/>
      <c r="HXQ70" s="24"/>
      <c r="HXR70" s="24"/>
      <c r="HXS70" s="24"/>
      <c r="HXT70" s="24"/>
      <c r="HXU70" s="24"/>
      <c r="HXV70" s="24"/>
      <c r="HXW70" s="24"/>
      <c r="HXX70" s="24"/>
      <c r="HXY70" s="24"/>
      <c r="HXZ70" s="24"/>
      <c r="HYA70" s="24"/>
      <c r="HYB70" s="24"/>
      <c r="HYC70" s="24"/>
      <c r="HYD70" s="24"/>
      <c r="HYE70" s="24"/>
      <c r="HYF70" s="24"/>
      <c r="HYG70" s="24"/>
      <c r="HYH70" s="24"/>
      <c r="HYI70" s="24"/>
      <c r="HYJ70" s="24"/>
      <c r="HYK70" s="24"/>
      <c r="HYL70" s="24"/>
      <c r="HYM70" s="24"/>
      <c r="HYN70" s="24"/>
      <c r="HYO70" s="24"/>
      <c r="HYP70" s="24"/>
      <c r="HYQ70" s="24"/>
      <c r="HYR70" s="24"/>
      <c r="HYS70" s="24"/>
      <c r="HYT70" s="24"/>
      <c r="HYU70" s="24"/>
      <c r="HYV70" s="24"/>
      <c r="HYW70" s="24"/>
      <c r="HYX70" s="24"/>
      <c r="HYY70" s="24"/>
      <c r="HYZ70" s="24"/>
      <c r="HZA70" s="24"/>
      <c r="HZB70" s="24"/>
      <c r="HZC70" s="24"/>
      <c r="HZD70" s="24"/>
      <c r="HZE70" s="24"/>
      <c r="HZF70" s="24"/>
      <c r="HZG70" s="24"/>
      <c r="HZH70" s="24"/>
      <c r="HZI70" s="24"/>
      <c r="HZJ70" s="24"/>
      <c r="HZK70" s="24"/>
      <c r="HZL70" s="24"/>
      <c r="HZM70" s="24"/>
      <c r="HZN70" s="24"/>
      <c r="HZO70" s="24"/>
      <c r="HZP70" s="24"/>
      <c r="HZQ70" s="24"/>
      <c r="HZR70" s="24"/>
      <c r="HZS70" s="24"/>
      <c r="HZT70" s="24"/>
      <c r="HZU70" s="24"/>
      <c r="HZV70" s="24"/>
      <c r="HZW70" s="24"/>
      <c r="HZX70" s="24"/>
      <c r="HZY70" s="24"/>
      <c r="HZZ70" s="24"/>
      <c r="IAA70" s="24"/>
      <c r="IAB70" s="24"/>
      <c r="IAC70" s="24"/>
      <c r="IAD70" s="24"/>
      <c r="IAE70" s="24"/>
      <c r="IAF70" s="24"/>
      <c r="IAG70" s="24"/>
      <c r="IAH70" s="24"/>
      <c r="IAI70" s="24"/>
      <c r="IAJ70" s="24"/>
      <c r="IAK70" s="24"/>
      <c r="IAL70" s="24"/>
      <c r="IAM70" s="24"/>
      <c r="IAN70" s="24"/>
      <c r="IAO70" s="24"/>
      <c r="IAP70" s="24"/>
      <c r="IAQ70" s="24"/>
      <c r="IAR70" s="24"/>
      <c r="IAS70" s="24"/>
      <c r="IAT70" s="24"/>
      <c r="IAU70" s="24"/>
      <c r="IAV70" s="24"/>
      <c r="IAW70" s="24"/>
      <c r="IAX70" s="24"/>
      <c r="IAY70" s="24"/>
      <c r="IAZ70" s="24"/>
      <c r="IBA70" s="24"/>
      <c r="IBB70" s="24"/>
      <c r="IBC70" s="24"/>
      <c r="IBD70" s="24"/>
      <c r="IBE70" s="24"/>
      <c r="IBF70" s="24"/>
      <c r="IBG70" s="24"/>
      <c r="IBH70" s="24"/>
      <c r="IBI70" s="24"/>
      <c r="IBJ70" s="24"/>
      <c r="IBK70" s="24"/>
      <c r="IBL70" s="24"/>
      <c r="IBM70" s="24"/>
      <c r="IBN70" s="24"/>
      <c r="IBO70" s="24"/>
      <c r="IBP70" s="24"/>
      <c r="IBQ70" s="24"/>
      <c r="IBR70" s="24"/>
      <c r="IBS70" s="24"/>
      <c r="IBT70" s="24"/>
      <c r="IBU70" s="24"/>
      <c r="IBV70" s="24"/>
      <c r="IBW70" s="24"/>
      <c r="IBX70" s="24"/>
      <c r="IBY70" s="24"/>
      <c r="IBZ70" s="24"/>
      <c r="ICA70" s="24"/>
      <c r="ICB70" s="24"/>
      <c r="ICC70" s="24"/>
      <c r="ICD70" s="24"/>
      <c r="ICE70" s="24"/>
      <c r="ICF70" s="24"/>
      <c r="ICG70" s="24"/>
      <c r="ICH70" s="24"/>
      <c r="ICI70" s="24"/>
      <c r="ICJ70" s="24"/>
      <c r="ICK70" s="24"/>
      <c r="ICL70" s="24"/>
      <c r="ICM70" s="24"/>
      <c r="ICN70" s="24"/>
      <c r="ICO70" s="24"/>
      <c r="ICP70" s="24"/>
      <c r="ICQ70" s="24"/>
      <c r="ICR70" s="24"/>
      <c r="ICS70" s="24"/>
      <c r="ICT70" s="24"/>
      <c r="ICU70" s="24"/>
      <c r="ICV70" s="24"/>
      <c r="ICW70" s="24"/>
      <c r="ICX70" s="24"/>
      <c r="ICY70" s="24"/>
      <c r="ICZ70" s="24"/>
      <c r="IDA70" s="24"/>
      <c r="IDB70" s="24"/>
      <c r="IDC70" s="24"/>
      <c r="IDD70" s="24"/>
      <c r="IDE70" s="24"/>
      <c r="IDF70" s="24"/>
      <c r="IDG70" s="24"/>
      <c r="IDH70" s="24"/>
      <c r="IDI70" s="24"/>
      <c r="IDJ70" s="24"/>
      <c r="IDK70" s="24"/>
      <c r="IDL70" s="24"/>
      <c r="IDM70" s="24"/>
      <c r="IDN70" s="24"/>
      <c r="IDO70" s="24"/>
      <c r="IDP70" s="24"/>
      <c r="IDQ70" s="24"/>
      <c r="IDR70" s="24"/>
      <c r="IDS70" s="24"/>
      <c r="IDT70" s="24"/>
      <c r="IDU70" s="24"/>
      <c r="IDV70" s="24"/>
      <c r="IDW70" s="24"/>
      <c r="IDX70" s="24"/>
      <c r="IDY70" s="24"/>
      <c r="IDZ70" s="24"/>
      <c r="IEA70" s="24"/>
      <c r="IEB70" s="24"/>
      <c r="IEC70" s="24"/>
      <c r="IED70" s="24"/>
      <c r="IEE70" s="24"/>
      <c r="IEF70" s="24"/>
      <c r="IEG70" s="24"/>
      <c r="IEH70" s="24"/>
      <c r="IEI70" s="24"/>
      <c r="IEJ70" s="24"/>
      <c r="IEK70" s="24"/>
      <c r="IEL70" s="24"/>
      <c r="IEM70" s="24"/>
      <c r="IEN70" s="24"/>
      <c r="IEO70" s="24"/>
      <c r="IEP70" s="24"/>
      <c r="IEQ70" s="24"/>
      <c r="IER70" s="24"/>
      <c r="IES70" s="24"/>
      <c r="IET70" s="24"/>
      <c r="IEU70" s="24"/>
      <c r="IEV70" s="24"/>
      <c r="IEW70" s="24"/>
      <c r="IEX70" s="24"/>
      <c r="IEY70" s="24"/>
      <c r="IEZ70" s="24"/>
      <c r="IFA70" s="24"/>
      <c r="IFB70" s="24"/>
      <c r="IFC70" s="24"/>
      <c r="IFD70" s="24"/>
      <c r="IFE70" s="24"/>
      <c r="IFF70" s="24"/>
      <c r="IFG70" s="24"/>
      <c r="IFH70" s="24"/>
      <c r="IFI70" s="24"/>
      <c r="IFJ70" s="24"/>
      <c r="IFK70" s="24"/>
      <c r="IFL70" s="24"/>
      <c r="IFM70" s="24"/>
      <c r="IFN70" s="24"/>
      <c r="IFO70" s="24"/>
      <c r="IFP70" s="24"/>
      <c r="IFQ70" s="24"/>
      <c r="IFR70" s="24"/>
      <c r="IFS70" s="24"/>
      <c r="IFT70" s="24"/>
      <c r="IFU70" s="24"/>
      <c r="IFV70" s="24"/>
      <c r="IFW70" s="24"/>
      <c r="IFX70" s="24"/>
      <c r="IFY70" s="24"/>
      <c r="IFZ70" s="24"/>
      <c r="IGA70" s="24"/>
      <c r="IGB70" s="24"/>
      <c r="IGC70" s="24"/>
      <c r="IGD70" s="24"/>
      <c r="IGE70" s="24"/>
      <c r="IGF70" s="24"/>
      <c r="IGG70" s="24"/>
      <c r="IGH70" s="24"/>
      <c r="IGI70" s="24"/>
      <c r="IGJ70" s="24"/>
      <c r="IGK70" s="24"/>
      <c r="IGL70" s="24"/>
      <c r="IGM70" s="24"/>
      <c r="IGN70" s="24"/>
      <c r="IGO70" s="24"/>
      <c r="IGP70" s="24"/>
      <c r="IGQ70" s="24"/>
      <c r="IGR70" s="24"/>
      <c r="IGS70" s="24"/>
      <c r="IGT70" s="24"/>
      <c r="IGU70" s="24"/>
      <c r="IGV70" s="24"/>
      <c r="IGW70" s="24"/>
      <c r="IGX70" s="24"/>
      <c r="IGY70" s="24"/>
      <c r="IGZ70" s="24"/>
      <c r="IHA70" s="24"/>
      <c r="IHB70" s="24"/>
      <c r="IHC70" s="24"/>
      <c r="IHD70" s="24"/>
      <c r="IHE70" s="24"/>
      <c r="IHF70" s="24"/>
      <c r="IHG70" s="24"/>
      <c r="IHH70" s="24"/>
      <c r="IHI70" s="24"/>
      <c r="IHJ70" s="24"/>
      <c r="IHK70" s="24"/>
      <c r="IHL70" s="24"/>
      <c r="IHM70" s="24"/>
      <c r="IHN70" s="24"/>
      <c r="IHO70" s="24"/>
      <c r="IHP70" s="24"/>
      <c r="IHQ70" s="24"/>
      <c r="IHR70" s="24"/>
      <c r="IHS70" s="24"/>
      <c r="IHT70" s="24"/>
      <c r="IHU70" s="24"/>
      <c r="IHV70" s="24"/>
      <c r="IHW70" s="24"/>
      <c r="IHX70" s="24"/>
      <c r="IHY70" s="24"/>
      <c r="IHZ70" s="24"/>
      <c r="IIA70" s="24"/>
      <c r="IIB70" s="24"/>
      <c r="IIC70" s="24"/>
      <c r="IID70" s="24"/>
      <c r="IIE70" s="24"/>
      <c r="IIF70" s="24"/>
      <c r="IIG70" s="24"/>
      <c r="IIH70" s="24"/>
      <c r="III70" s="24"/>
      <c r="IIJ70" s="24"/>
      <c r="IIK70" s="24"/>
      <c r="IIL70" s="24"/>
      <c r="IIM70" s="24"/>
      <c r="IIN70" s="24"/>
      <c r="IIO70" s="24"/>
      <c r="IIP70" s="24"/>
      <c r="IIQ70" s="24"/>
      <c r="IIR70" s="24"/>
      <c r="IIS70" s="24"/>
      <c r="IIT70" s="24"/>
      <c r="IIU70" s="24"/>
      <c r="IIV70" s="24"/>
      <c r="IIW70" s="24"/>
      <c r="IIX70" s="24"/>
      <c r="IIY70" s="24"/>
      <c r="IIZ70" s="24"/>
      <c r="IJA70" s="24"/>
      <c r="IJB70" s="24"/>
      <c r="IJC70" s="24"/>
      <c r="IJD70" s="24"/>
      <c r="IJE70" s="24"/>
      <c r="IJF70" s="24"/>
      <c r="IJG70" s="24"/>
      <c r="IJH70" s="24"/>
      <c r="IJI70" s="24"/>
      <c r="IJJ70" s="24"/>
      <c r="IJK70" s="24"/>
      <c r="IJL70" s="24"/>
      <c r="IJM70" s="24"/>
      <c r="IJN70" s="24"/>
      <c r="IJO70" s="24"/>
      <c r="IJP70" s="24"/>
      <c r="IJQ70" s="24"/>
      <c r="IJR70" s="24"/>
      <c r="IJS70" s="24"/>
      <c r="IJT70" s="24"/>
      <c r="IJU70" s="24"/>
      <c r="IJV70" s="24"/>
      <c r="IJW70" s="24"/>
      <c r="IJX70" s="24"/>
      <c r="IJY70" s="24"/>
      <c r="IJZ70" s="24"/>
      <c r="IKA70" s="24"/>
      <c r="IKB70" s="24"/>
      <c r="IKC70" s="24"/>
      <c r="IKD70" s="24"/>
      <c r="IKE70" s="24"/>
      <c r="IKF70" s="24"/>
      <c r="IKG70" s="24"/>
      <c r="IKH70" s="24"/>
      <c r="IKI70" s="24"/>
      <c r="IKJ70" s="24"/>
      <c r="IKK70" s="24"/>
      <c r="IKL70" s="24"/>
      <c r="IKM70" s="24"/>
      <c r="IKN70" s="24"/>
      <c r="IKO70" s="24"/>
      <c r="IKP70" s="24"/>
      <c r="IKQ70" s="24"/>
      <c r="IKR70" s="24"/>
      <c r="IKS70" s="24"/>
      <c r="IKT70" s="24"/>
      <c r="IKU70" s="24"/>
      <c r="IKV70" s="24"/>
      <c r="IKW70" s="24"/>
      <c r="IKX70" s="24"/>
      <c r="IKY70" s="24"/>
      <c r="IKZ70" s="24"/>
      <c r="ILA70" s="24"/>
      <c r="ILB70" s="24"/>
      <c r="ILC70" s="24"/>
      <c r="ILD70" s="24"/>
      <c r="ILE70" s="24"/>
      <c r="ILF70" s="24"/>
      <c r="ILG70" s="24"/>
      <c r="ILH70" s="24"/>
      <c r="ILI70" s="24"/>
      <c r="ILJ70" s="24"/>
      <c r="ILK70" s="24"/>
      <c r="ILL70" s="24"/>
      <c r="ILM70" s="24"/>
      <c r="ILN70" s="24"/>
      <c r="ILO70" s="24"/>
      <c r="ILP70" s="24"/>
      <c r="ILQ70" s="24"/>
      <c r="ILR70" s="24"/>
      <c r="ILS70" s="24"/>
      <c r="ILT70" s="24"/>
      <c r="ILU70" s="24"/>
      <c r="ILV70" s="24"/>
      <c r="ILW70" s="24"/>
      <c r="ILX70" s="24"/>
      <c r="ILY70" s="24"/>
      <c r="ILZ70" s="24"/>
      <c r="IMA70" s="24"/>
      <c r="IMB70" s="24"/>
      <c r="IMC70" s="24"/>
      <c r="IMD70" s="24"/>
      <c r="IME70" s="24"/>
      <c r="IMF70" s="24"/>
      <c r="IMG70" s="24"/>
      <c r="IMH70" s="24"/>
      <c r="IMI70" s="24"/>
      <c r="IMJ70" s="24"/>
      <c r="IMK70" s="24"/>
      <c r="IML70" s="24"/>
      <c r="IMM70" s="24"/>
      <c r="IMN70" s="24"/>
      <c r="IMO70" s="24"/>
      <c r="IMP70" s="24"/>
      <c r="IMQ70" s="24"/>
      <c r="IMR70" s="24"/>
      <c r="IMS70" s="24"/>
      <c r="IMT70" s="24"/>
      <c r="IMU70" s="24"/>
      <c r="IMV70" s="24"/>
      <c r="IMW70" s="24"/>
      <c r="IMX70" s="24"/>
      <c r="IMY70" s="24"/>
      <c r="IMZ70" s="24"/>
      <c r="INA70" s="24"/>
      <c r="INB70" s="24"/>
      <c r="INC70" s="24"/>
      <c r="IND70" s="24"/>
      <c r="INE70" s="24"/>
      <c r="INF70" s="24"/>
      <c r="ING70" s="24"/>
      <c r="INH70" s="24"/>
      <c r="INI70" s="24"/>
      <c r="INJ70" s="24"/>
      <c r="INK70" s="24"/>
      <c r="INL70" s="24"/>
      <c r="INM70" s="24"/>
      <c r="INN70" s="24"/>
      <c r="INO70" s="24"/>
      <c r="INP70" s="24"/>
      <c r="INQ70" s="24"/>
      <c r="INR70" s="24"/>
      <c r="INS70" s="24"/>
      <c r="INT70" s="24"/>
      <c r="INU70" s="24"/>
      <c r="INV70" s="24"/>
      <c r="INW70" s="24"/>
      <c r="INX70" s="24"/>
      <c r="INY70" s="24"/>
      <c r="INZ70" s="24"/>
      <c r="IOA70" s="24"/>
      <c r="IOB70" s="24"/>
      <c r="IOC70" s="24"/>
      <c r="IOD70" s="24"/>
      <c r="IOE70" s="24"/>
      <c r="IOF70" s="24"/>
      <c r="IOG70" s="24"/>
      <c r="IOH70" s="24"/>
      <c r="IOI70" s="24"/>
      <c r="IOJ70" s="24"/>
      <c r="IOK70" s="24"/>
      <c r="IOL70" s="24"/>
      <c r="IOM70" s="24"/>
      <c r="ION70" s="24"/>
      <c r="IOO70" s="24"/>
      <c r="IOP70" s="24"/>
      <c r="IOQ70" s="24"/>
      <c r="IOR70" s="24"/>
      <c r="IOS70" s="24"/>
      <c r="IOT70" s="24"/>
      <c r="IOU70" s="24"/>
      <c r="IOV70" s="24"/>
      <c r="IOW70" s="24"/>
      <c r="IOX70" s="24"/>
      <c r="IOY70" s="24"/>
      <c r="IOZ70" s="24"/>
      <c r="IPA70" s="24"/>
      <c r="IPB70" s="24"/>
      <c r="IPC70" s="24"/>
      <c r="IPD70" s="24"/>
      <c r="IPE70" s="24"/>
      <c r="IPF70" s="24"/>
      <c r="IPG70" s="24"/>
      <c r="IPH70" s="24"/>
      <c r="IPI70" s="24"/>
      <c r="IPJ70" s="24"/>
      <c r="IPK70" s="24"/>
      <c r="IPL70" s="24"/>
      <c r="IPM70" s="24"/>
      <c r="IPN70" s="24"/>
      <c r="IPO70" s="24"/>
      <c r="IPP70" s="24"/>
      <c r="IPQ70" s="24"/>
      <c r="IPR70" s="24"/>
      <c r="IPS70" s="24"/>
      <c r="IPT70" s="24"/>
      <c r="IPU70" s="24"/>
      <c r="IPV70" s="24"/>
      <c r="IPW70" s="24"/>
      <c r="IPX70" s="24"/>
      <c r="IPY70" s="24"/>
      <c r="IPZ70" s="24"/>
      <c r="IQA70" s="24"/>
      <c r="IQB70" s="24"/>
      <c r="IQC70" s="24"/>
      <c r="IQD70" s="24"/>
      <c r="IQE70" s="24"/>
      <c r="IQF70" s="24"/>
      <c r="IQG70" s="24"/>
      <c r="IQH70" s="24"/>
      <c r="IQI70" s="24"/>
      <c r="IQJ70" s="24"/>
      <c r="IQK70" s="24"/>
      <c r="IQL70" s="24"/>
      <c r="IQM70" s="24"/>
      <c r="IQN70" s="24"/>
      <c r="IQO70" s="24"/>
      <c r="IQP70" s="24"/>
      <c r="IQQ70" s="24"/>
      <c r="IQR70" s="24"/>
      <c r="IQS70" s="24"/>
      <c r="IQT70" s="24"/>
      <c r="IQU70" s="24"/>
      <c r="IQV70" s="24"/>
      <c r="IQW70" s="24"/>
      <c r="IQX70" s="24"/>
      <c r="IQY70" s="24"/>
      <c r="IQZ70" s="24"/>
      <c r="IRA70" s="24"/>
      <c r="IRB70" s="24"/>
      <c r="IRC70" s="24"/>
      <c r="IRD70" s="24"/>
      <c r="IRE70" s="24"/>
      <c r="IRF70" s="24"/>
      <c r="IRG70" s="24"/>
      <c r="IRH70" s="24"/>
      <c r="IRI70" s="24"/>
      <c r="IRJ70" s="24"/>
      <c r="IRK70" s="24"/>
      <c r="IRL70" s="24"/>
      <c r="IRM70" s="24"/>
      <c r="IRN70" s="24"/>
      <c r="IRO70" s="24"/>
      <c r="IRP70" s="24"/>
      <c r="IRQ70" s="24"/>
      <c r="IRR70" s="24"/>
      <c r="IRS70" s="24"/>
      <c r="IRT70" s="24"/>
      <c r="IRU70" s="24"/>
      <c r="IRV70" s="24"/>
      <c r="IRW70" s="24"/>
      <c r="IRX70" s="24"/>
      <c r="IRY70" s="24"/>
      <c r="IRZ70" s="24"/>
      <c r="ISA70" s="24"/>
      <c r="ISB70" s="24"/>
      <c r="ISC70" s="24"/>
      <c r="ISD70" s="24"/>
      <c r="ISE70" s="24"/>
      <c r="ISF70" s="24"/>
      <c r="ISG70" s="24"/>
      <c r="ISH70" s="24"/>
      <c r="ISI70" s="24"/>
      <c r="ISJ70" s="24"/>
      <c r="ISK70" s="24"/>
      <c r="ISL70" s="24"/>
      <c r="ISM70" s="24"/>
      <c r="ISN70" s="24"/>
      <c r="ISO70" s="24"/>
      <c r="ISP70" s="24"/>
      <c r="ISQ70" s="24"/>
      <c r="ISR70" s="24"/>
      <c r="ISS70" s="24"/>
      <c r="IST70" s="24"/>
      <c r="ISU70" s="24"/>
      <c r="ISV70" s="24"/>
      <c r="ISW70" s="24"/>
      <c r="ISX70" s="24"/>
      <c r="ISY70" s="24"/>
      <c r="ISZ70" s="24"/>
      <c r="ITA70" s="24"/>
      <c r="ITB70" s="24"/>
      <c r="ITC70" s="24"/>
      <c r="ITD70" s="24"/>
      <c r="ITE70" s="24"/>
      <c r="ITF70" s="24"/>
      <c r="ITG70" s="24"/>
      <c r="ITH70" s="24"/>
      <c r="ITI70" s="24"/>
      <c r="ITJ70" s="24"/>
      <c r="ITK70" s="24"/>
      <c r="ITL70" s="24"/>
      <c r="ITM70" s="24"/>
      <c r="ITN70" s="24"/>
      <c r="ITO70" s="24"/>
      <c r="ITP70" s="24"/>
      <c r="ITQ70" s="24"/>
      <c r="ITR70" s="24"/>
      <c r="ITS70" s="24"/>
      <c r="ITT70" s="24"/>
      <c r="ITU70" s="24"/>
      <c r="ITV70" s="24"/>
      <c r="ITW70" s="24"/>
      <c r="ITX70" s="24"/>
      <c r="ITY70" s="24"/>
      <c r="ITZ70" s="24"/>
      <c r="IUA70" s="24"/>
      <c r="IUB70" s="24"/>
      <c r="IUC70" s="24"/>
      <c r="IUD70" s="24"/>
      <c r="IUE70" s="24"/>
      <c r="IUF70" s="24"/>
      <c r="IUG70" s="24"/>
      <c r="IUH70" s="24"/>
      <c r="IUI70" s="24"/>
      <c r="IUJ70" s="24"/>
      <c r="IUK70" s="24"/>
      <c r="IUL70" s="24"/>
      <c r="IUM70" s="24"/>
      <c r="IUN70" s="24"/>
      <c r="IUO70" s="24"/>
      <c r="IUP70" s="24"/>
      <c r="IUQ70" s="24"/>
      <c r="IUR70" s="24"/>
      <c r="IUS70" s="24"/>
      <c r="IUT70" s="24"/>
      <c r="IUU70" s="24"/>
      <c r="IUV70" s="24"/>
      <c r="IUW70" s="24"/>
      <c r="IUX70" s="24"/>
      <c r="IUY70" s="24"/>
      <c r="IUZ70" s="24"/>
      <c r="IVA70" s="24"/>
      <c r="IVB70" s="24"/>
      <c r="IVC70" s="24"/>
      <c r="IVD70" s="24"/>
      <c r="IVE70" s="24"/>
      <c r="IVF70" s="24"/>
      <c r="IVG70" s="24"/>
      <c r="IVH70" s="24"/>
      <c r="IVI70" s="24"/>
      <c r="IVJ70" s="24"/>
      <c r="IVK70" s="24"/>
      <c r="IVL70" s="24"/>
      <c r="IVM70" s="24"/>
      <c r="IVN70" s="24"/>
      <c r="IVO70" s="24"/>
      <c r="IVP70" s="24"/>
      <c r="IVQ70" s="24"/>
      <c r="IVR70" s="24"/>
      <c r="IVS70" s="24"/>
      <c r="IVT70" s="24"/>
      <c r="IVU70" s="24"/>
      <c r="IVV70" s="24"/>
      <c r="IVW70" s="24"/>
      <c r="IVX70" s="24"/>
      <c r="IVY70" s="24"/>
      <c r="IVZ70" s="24"/>
      <c r="IWA70" s="24"/>
      <c r="IWB70" s="24"/>
      <c r="IWC70" s="24"/>
      <c r="IWD70" s="24"/>
      <c r="IWE70" s="24"/>
      <c r="IWF70" s="24"/>
      <c r="IWG70" s="24"/>
      <c r="IWH70" s="24"/>
      <c r="IWI70" s="24"/>
      <c r="IWJ70" s="24"/>
      <c r="IWK70" s="24"/>
      <c r="IWL70" s="24"/>
      <c r="IWM70" s="24"/>
      <c r="IWN70" s="24"/>
      <c r="IWO70" s="24"/>
      <c r="IWP70" s="24"/>
      <c r="IWQ70" s="24"/>
      <c r="IWR70" s="24"/>
      <c r="IWS70" s="24"/>
      <c r="IWT70" s="24"/>
      <c r="IWU70" s="24"/>
      <c r="IWV70" s="24"/>
      <c r="IWW70" s="24"/>
      <c r="IWX70" s="24"/>
      <c r="IWY70" s="24"/>
      <c r="IWZ70" s="24"/>
      <c r="IXA70" s="24"/>
      <c r="IXB70" s="24"/>
      <c r="IXC70" s="24"/>
      <c r="IXD70" s="24"/>
      <c r="IXE70" s="24"/>
      <c r="IXF70" s="24"/>
      <c r="IXG70" s="24"/>
      <c r="IXH70" s="24"/>
      <c r="IXI70" s="24"/>
      <c r="IXJ70" s="24"/>
      <c r="IXK70" s="24"/>
      <c r="IXL70" s="24"/>
      <c r="IXM70" s="24"/>
      <c r="IXN70" s="24"/>
      <c r="IXO70" s="24"/>
      <c r="IXP70" s="24"/>
      <c r="IXQ70" s="24"/>
      <c r="IXR70" s="24"/>
      <c r="IXS70" s="24"/>
      <c r="IXT70" s="24"/>
      <c r="IXU70" s="24"/>
      <c r="IXV70" s="24"/>
      <c r="IXW70" s="24"/>
      <c r="IXX70" s="24"/>
      <c r="IXY70" s="24"/>
      <c r="IXZ70" s="24"/>
      <c r="IYA70" s="24"/>
      <c r="IYB70" s="24"/>
      <c r="IYC70" s="24"/>
      <c r="IYD70" s="24"/>
      <c r="IYE70" s="24"/>
      <c r="IYF70" s="24"/>
      <c r="IYG70" s="24"/>
      <c r="IYH70" s="24"/>
      <c r="IYI70" s="24"/>
      <c r="IYJ70" s="24"/>
      <c r="IYK70" s="24"/>
      <c r="IYL70" s="24"/>
      <c r="IYM70" s="24"/>
      <c r="IYN70" s="24"/>
      <c r="IYO70" s="24"/>
      <c r="IYP70" s="24"/>
      <c r="IYQ70" s="24"/>
      <c r="IYR70" s="24"/>
      <c r="IYS70" s="24"/>
      <c r="IYT70" s="24"/>
      <c r="IYU70" s="24"/>
      <c r="IYV70" s="24"/>
      <c r="IYW70" s="24"/>
      <c r="IYX70" s="24"/>
      <c r="IYY70" s="24"/>
      <c r="IYZ70" s="24"/>
      <c r="IZA70" s="24"/>
      <c r="IZB70" s="24"/>
      <c r="IZC70" s="24"/>
      <c r="IZD70" s="24"/>
      <c r="IZE70" s="24"/>
      <c r="IZF70" s="24"/>
      <c r="IZG70" s="24"/>
      <c r="IZH70" s="24"/>
      <c r="IZI70" s="24"/>
      <c r="IZJ70" s="24"/>
      <c r="IZK70" s="24"/>
      <c r="IZL70" s="24"/>
      <c r="IZM70" s="24"/>
      <c r="IZN70" s="24"/>
      <c r="IZO70" s="24"/>
      <c r="IZP70" s="24"/>
      <c r="IZQ70" s="24"/>
      <c r="IZR70" s="24"/>
      <c r="IZS70" s="24"/>
      <c r="IZT70" s="24"/>
      <c r="IZU70" s="24"/>
      <c r="IZV70" s="24"/>
      <c r="IZW70" s="24"/>
      <c r="IZX70" s="24"/>
      <c r="IZY70" s="24"/>
      <c r="IZZ70" s="24"/>
      <c r="JAA70" s="24"/>
      <c r="JAB70" s="24"/>
      <c r="JAC70" s="24"/>
      <c r="JAD70" s="24"/>
      <c r="JAE70" s="24"/>
      <c r="JAF70" s="24"/>
      <c r="JAG70" s="24"/>
      <c r="JAH70" s="24"/>
      <c r="JAI70" s="24"/>
      <c r="JAJ70" s="24"/>
      <c r="JAK70" s="24"/>
      <c r="JAL70" s="24"/>
      <c r="JAM70" s="24"/>
      <c r="JAN70" s="24"/>
      <c r="JAO70" s="24"/>
      <c r="JAP70" s="24"/>
      <c r="JAQ70" s="24"/>
      <c r="JAR70" s="24"/>
      <c r="JAS70" s="24"/>
      <c r="JAT70" s="24"/>
      <c r="JAU70" s="24"/>
      <c r="JAV70" s="24"/>
      <c r="JAW70" s="24"/>
      <c r="JAX70" s="24"/>
      <c r="JAY70" s="24"/>
      <c r="JAZ70" s="24"/>
      <c r="JBA70" s="24"/>
      <c r="JBB70" s="24"/>
      <c r="JBC70" s="24"/>
      <c r="JBD70" s="24"/>
      <c r="JBE70" s="24"/>
      <c r="JBF70" s="24"/>
      <c r="JBG70" s="24"/>
      <c r="JBH70" s="24"/>
      <c r="JBI70" s="24"/>
      <c r="JBJ70" s="24"/>
      <c r="JBK70" s="24"/>
      <c r="JBL70" s="24"/>
      <c r="JBM70" s="24"/>
      <c r="JBN70" s="24"/>
      <c r="JBO70" s="24"/>
      <c r="JBP70" s="24"/>
      <c r="JBQ70" s="24"/>
      <c r="JBR70" s="24"/>
      <c r="JBS70" s="24"/>
      <c r="JBT70" s="24"/>
      <c r="JBU70" s="24"/>
      <c r="JBV70" s="24"/>
      <c r="JBW70" s="24"/>
      <c r="JBX70" s="24"/>
      <c r="JBY70" s="24"/>
      <c r="JBZ70" s="24"/>
      <c r="JCA70" s="24"/>
      <c r="JCB70" s="24"/>
      <c r="JCC70" s="24"/>
      <c r="JCD70" s="24"/>
      <c r="JCE70" s="24"/>
      <c r="JCF70" s="24"/>
      <c r="JCG70" s="24"/>
      <c r="JCH70" s="24"/>
      <c r="JCI70" s="24"/>
      <c r="JCJ70" s="24"/>
      <c r="JCK70" s="24"/>
      <c r="JCL70" s="24"/>
      <c r="JCM70" s="24"/>
      <c r="JCN70" s="24"/>
      <c r="JCO70" s="24"/>
      <c r="JCP70" s="24"/>
      <c r="JCQ70" s="24"/>
      <c r="JCR70" s="24"/>
      <c r="JCS70" s="24"/>
      <c r="JCT70" s="24"/>
      <c r="JCU70" s="24"/>
      <c r="JCV70" s="24"/>
      <c r="JCW70" s="24"/>
      <c r="JCX70" s="24"/>
      <c r="JCY70" s="24"/>
      <c r="JCZ70" s="24"/>
      <c r="JDA70" s="24"/>
      <c r="JDB70" s="24"/>
      <c r="JDC70" s="24"/>
      <c r="JDD70" s="24"/>
      <c r="JDE70" s="24"/>
      <c r="JDF70" s="24"/>
      <c r="JDG70" s="24"/>
      <c r="JDH70" s="24"/>
      <c r="JDI70" s="24"/>
      <c r="JDJ70" s="24"/>
      <c r="JDK70" s="24"/>
      <c r="JDL70" s="24"/>
      <c r="JDM70" s="24"/>
      <c r="JDN70" s="24"/>
      <c r="JDO70" s="24"/>
      <c r="JDP70" s="24"/>
      <c r="JDQ70" s="24"/>
      <c r="JDR70" s="24"/>
      <c r="JDS70" s="24"/>
      <c r="JDT70" s="24"/>
      <c r="JDU70" s="24"/>
      <c r="JDV70" s="24"/>
      <c r="JDW70" s="24"/>
      <c r="JDX70" s="24"/>
      <c r="JDY70" s="24"/>
      <c r="JDZ70" s="24"/>
      <c r="JEA70" s="24"/>
      <c r="JEB70" s="24"/>
      <c r="JEC70" s="24"/>
      <c r="JED70" s="24"/>
      <c r="JEE70" s="24"/>
      <c r="JEF70" s="24"/>
      <c r="JEG70" s="24"/>
      <c r="JEH70" s="24"/>
      <c r="JEI70" s="24"/>
      <c r="JEJ70" s="24"/>
      <c r="JEK70" s="24"/>
      <c r="JEL70" s="24"/>
      <c r="JEM70" s="24"/>
      <c r="JEN70" s="24"/>
      <c r="JEO70" s="24"/>
      <c r="JEP70" s="24"/>
      <c r="JEQ70" s="24"/>
      <c r="JER70" s="24"/>
      <c r="JES70" s="24"/>
      <c r="JET70" s="24"/>
      <c r="JEU70" s="24"/>
      <c r="JEV70" s="24"/>
      <c r="JEW70" s="24"/>
      <c r="JEX70" s="24"/>
      <c r="JEY70" s="24"/>
      <c r="JEZ70" s="24"/>
      <c r="JFA70" s="24"/>
      <c r="JFB70" s="24"/>
      <c r="JFC70" s="24"/>
      <c r="JFD70" s="24"/>
      <c r="JFE70" s="24"/>
      <c r="JFF70" s="24"/>
      <c r="JFG70" s="24"/>
      <c r="JFH70" s="24"/>
      <c r="JFI70" s="24"/>
      <c r="JFJ70" s="24"/>
      <c r="JFK70" s="24"/>
      <c r="JFL70" s="24"/>
      <c r="JFM70" s="24"/>
      <c r="JFN70" s="24"/>
      <c r="JFO70" s="24"/>
      <c r="JFP70" s="24"/>
      <c r="JFQ70" s="24"/>
      <c r="JFR70" s="24"/>
      <c r="JFS70" s="24"/>
      <c r="JFT70" s="24"/>
      <c r="JFU70" s="24"/>
      <c r="JFV70" s="24"/>
      <c r="JFW70" s="24"/>
      <c r="JFX70" s="24"/>
      <c r="JFY70" s="24"/>
      <c r="JFZ70" s="24"/>
      <c r="JGA70" s="24"/>
      <c r="JGB70" s="24"/>
      <c r="JGC70" s="24"/>
      <c r="JGD70" s="24"/>
      <c r="JGE70" s="24"/>
      <c r="JGF70" s="24"/>
      <c r="JGG70" s="24"/>
      <c r="JGH70" s="24"/>
      <c r="JGI70" s="24"/>
      <c r="JGJ70" s="24"/>
      <c r="JGK70" s="24"/>
      <c r="JGL70" s="24"/>
      <c r="JGM70" s="24"/>
      <c r="JGN70" s="24"/>
      <c r="JGO70" s="24"/>
      <c r="JGP70" s="24"/>
      <c r="JGQ70" s="24"/>
      <c r="JGR70" s="24"/>
      <c r="JGS70" s="24"/>
      <c r="JGT70" s="24"/>
      <c r="JGU70" s="24"/>
      <c r="JGV70" s="24"/>
      <c r="JGW70" s="24"/>
      <c r="JGX70" s="24"/>
      <c r="JGY70" s="24"/>
      <c r="JGZ70" s="24"/>
      <c r="JHA70" s="24"/>
      <c r="JHB70" s="24"/>
      <c r="JHC70" s="24"/>
      <c r="JHD70" s="24"/>
      <c r="JHE70" s="24"/>
      <c r="JHF70" s="24"/>
      <c r="JHG70" s="24"/>
      <c r="JHH70" s="24"/>
      <c r="JHI70" s="24"/>
      <c r="JHJ70" s="24"/>
      <c r="JHK70" s="24"/>
      <c r="JHL70" s="24"/>
      <c r="JHM70" s="24"/>
      <c r="JHN70" s="24"/>
      <c r="JHO70" s="24"/>
      <c r="JHP70" s="24"/>
      <c r="JHQ70" s="24"/>
      <c r="JHR70" s="24"/>
      <c r="JHS70" s="24"/>
      <c r="JHT70" s="24"/>
      <c r="JHU70" s="24"/>
      <c r="JHV70" s="24"/>
      <c r="JHW70" s="24"/>
      <c r="JHX70" s="24"/>
      <c r="JHY70" s="24"/>
      <c r="JHZ70" s="24"/>
      <c r="JIA70" s="24"/>
      <c r="JIB70" s="24"/>
      <c r="JIC70" s="24"/>
      <c r="JID70" s="24"/>
      <c r="JIE70" s="24"/>
      <c r="JIF70" s="24"/>
      <c r="JIG70" s="24"/>
      <c r="JIH70" s="24"/>
      <c r="JII70" s="24"/>
      <c r="JIJ70" s="24"/>
      <c r="JIK70" s="24"/>
      <c r="JIL70" s="24"/>
      <c r="JIM70" s="24"/>
      <c r="JIN70" s="24"/>
      <c r="JIO70" s="24"/>
      <c r="JIP70" s="24"/>
      <c r="JIQ70" s="24"/>
      <c r="JIR70" s="24"/>
      <c r="JIS70" s="24"/>
      <c r="JIT70" s="24"/>
      <c r="JIU70" s="24"/>
      <c r="JIV70" s="24"/>
      <c r="JIW70" s="24"/>
      <c r="JIX70" s="24"/>
      <c r="JIY70" s="24"/>
      <c r="JIZ70" s="24"/>
      <c r="JJA70" s="24"/>
      <c r="JJB70" s="24"/>
      <c r="JJC70" s="24"/>
      <c r="JJD70" s="24"/>
      <c r="JJE70" s="24"/>
      <c r="JJF70" s="24"/>
      <c r="JJG70" s="24"/>
      <c r="JJH70" s="24"/>
      <c r="JJI70" s="24"/>
      <c r="JJJ70" s="24"/>
      <c r="JJK70" s="24"/>
      <c r="JJL70" s="24"/>
      <c r="JJM70" s="24"/>
      <c r="JJN70" s="24"/>
      <c r="JJO70" s="24"/>
      <c r="JJP70" s="24"/>
      <c r="JJQ70" s="24"/>
      <c r="JJR70" s="24"/>
      <c r="JJS70" s="24"/>
      <c r="JJT70" s="24"/>
      <c r="JJU70" s="24"/>
      <c r="JJV70" s="24"/>
      <c r="JJW70" s="24"/>
      <c r="JJX70" s="24"/>
      <c r="JJY70" s="24"/>
      <c r="JJZ70" s="24"/>
      <c r="JKA70" s="24"/>
      <c r="JKB70" s="24"/>
      <c r="JKC70" s="24"/>
      <c r="JKD70" s="24"/>
      <c r="JKE70" s="24"/>
      <c r="JKF70" s="24"/>
      <c r="JKG70" s="24"/>
      <c r="JKH70" s="24"/>
      <c r="JKI70" s="24"/>
      <c r="JKJ70" s="24"/>
      <c r="JKK70" s="24"/>
      <c r="JKL70" s="24"/>
      <c r="JKM70" s="24"/>
      <c r="JKN70" s="24"/>
      <c r="JKO70" s="24"/>
      <c r="JKP70" s="24"/>
      <c r="JKQ70" s="24"/>
      <c r="JKR70" s="24"/>
      <c r="JKS70" s="24"/>
      <c r="JKT70" s="24"/>
      <c r="JKU70" s="24"/>
      <c r="JKV70" s="24"/>
      <c r="JKW70" s="24"/>
      <c r="JKX70" s="24"/>
      <c r="JKY70" s="24"/>
      <c r="JKZ70" s="24"/>
      <c r="JLA70" s="24"/>
      <c r="JLB70" s="24"/>
      <c r="JLC70" s="24"/>
      <c r="JLD70" s="24"/>
      <c r="JLE70" s="24"/>
      <c r="JLF70" s="24"/>
      <c r="JLG70" s="24"/>
      <c r="JLH70" s="24"/>
      <c r="JLI70" s="24"/>
      <c r="JLJ70" s="24"/>
      <c r="JLK70" s="24"/>
      <c r="JLL70" s="24"/>
      <c r="JLM70" s="24"/>
      <c r="JLN70" s="24"/>
      <c r="JLO70" s="24"/>
      <c r="JLP70" s="24"/>
      <c r="JLQ70" s="24"/>
      <c r="JLR70" s="24"/>
      <c r="JLS70" s="24"/>
      <c r="JLT70" s="24"/>
      <c r="JLU70" s="24"/>
      <c r="JLV70" s="24"/>
      <c r="JLW70" s="24"/>
      <c r="JLX70" s="24"/>
      <c r="JLY70" s="24"/>
      <c r="JLZ70" s="24"/>
      <c r="JMA70" s="24"/>
      <c r="JMB70" s="24"/>
      <c r="JMC70" s="24"/>
      <c r="JMD70" s="24"/>
      <c r="JME70" s="24"/>
      <c r="JMF70" s="24"/>
      <c r="JMG70" s="24"/>
      <c r="JMH70" s="24"/>
      <c r="JMI70" s="24"/>
      <c r="JMJ70" s="24"/>
      <c r="JMK70" s="24"/>
      <c r="JML70" s="24"/>
      <c r="JMM70" s="24"/>
      <c r="JMN70" s="24"/>
      <c r="JMO70" s="24"/>
      <c r="JMP70" s="24"/>
      <c r="JMQ70" s="24"/>
      <c r="JMR70" s="24"/>
      <c r="JMS70" s="24"/>
      <c r="JMT70" s="24"/>
      <c r="JMU70" s="24"/>
      <c r="JMV70" s="24"/>
      <c r="JMW70" s="24"/>
      <c r="JMX70" s="24"/>
      <c r="JMY70" s="24"/>
      <c r="JMZ70" s="24"/>
      <c r="JNA70" s="24"/>
      <c r="JNB70" s="24"/>
      <c r="JNC70" s="24"/>
      <c r="JND70" s="24"/>
      <c r="JNE70" s="24"/>
      <c r="JNF70" s="24"/>
      <c r="JNG70" s="24"/>
      <c r="JNH70" s="24"/>
      <c r="JNI70" s="24"/>
      <c r="JNJ70" s="24"/>
      <c r="JNK70" s="24"/>
      <c r="JNL70" s="24"/>
      <c r="JNM70" s="24"/>
      <c r="JNN70" s="24"/>
      <c r="JNO70" s="24"/>
      <c r="JNP70" s="24"/>
      <c r="JNQ70" s="24"/>
      <c r="JNR70" s="24"/>
      <c r="JNS70" s="24"/>
      <c r="JNT70" s="24"/>
      <c r="JNU70" s="24"/>
      <c r="JNV70" s="24"/>
      <c r="JNW70" s="24"/>
      <c r="JNX70" s="24"/>
      <c r="JNY70" s="24"/>
      <c r="JNZ70" s="24"/>
      <c r="JOA70" s="24"/>
      <c r="JOB70" s="24"/>
      <c r="JOC70" s="24"/>
      <c r="JOD70" s="24"/>
      <c r="JOE70" s="24"/>
      <c r="JOF70" s="24"/>
      <c r="JOG70" s="24"/>
      <c r="JOH70" s="24"/>
      <c r="JOI70" s="24"/>
      <c r="JOJ70" s="24"/>
      <c r="JOK70" s="24"/>
      <c r="JOL70" s="24"/>
      <c r="JOM70" s="24"/>
      <c r="JON70" s="24"/>
      <c r="JOO70" s="24"/>
      <c r="JOP70" s="24"/>
      <c r="JOQ70" s="24"/>
      <c r="JOR70" s="24"/>
      <c r="JOS70" s="24"/>
      <c r="JOT70" s="24"/>
      <c r="JOU70" s="24"/>
      <c r="JOV70" s="24"/>
      <c r="JOW70" s="24"/>
      <c r="JOX70" s="24"/>
      <c r="JOY70" s="24"/>
      <c r="JOZ70" s="24"/>
      <c r="JPA70" s="24"/>
      <c r="JPB70" s="24"/>
      <c r="JPC70" s="24"/>
      <c r="JPD70" s="24"/>
      <c r="JPE70" s="24"/>
      <c r="JPF70" s="24"/>
      <c r="JPG70" s="24"/>
      <c r="JPH70" s="24"/>
      <c r="JPI70" s="24"/>
      <c r="JPJ70" s="24"/>
      <c r="JPK70" s="24"/>
      <c r="JPL70" s="24"/>
      <c r="JPM70" s="24"/>
      <c r="JPN70" s="24"/>
      <c r="JPO70" s="24"/>
      <c r="JPP70" s="24"/>
      <c r="JPQ70" s="24"/>
      <c r="JPR70" s="24"/>
      <c r="JPS70" s="24"/>
      <c r="JPT70" s="24"/>
      <c r="JPU70" s="24"/>
      <c r="JPV70" s="24"/>
      <c r="JPW70" s="24"/>
      <c r="JPX70" s="24"/>
      <c r="JPY70" s="24"/>
      <c r="JPZ70" s="24"/>
      <c r="JQA70" s="24"/>
      <c r="JQB70" s="24"/>
      <c r="JQC70" s="24"/>
      <c r="JQD70" s="24"/>
      <c r="JQE70" s="24"/>
      <c r="JQF70" s="24"/>
      <c r="JQG70" s="24"/>
      <c r="JQH70" s="24"/>
      <c r="JQI70" s="24"/>
      <c r="JQJ70" s="24"/>
      <c r="JQK70" s="24"/>
      <c r="JQL70" s="24"/>
      <c r="JQM70" s="24"/>
      <c r="JQN70" s="24"/>
      <c r="JQO70" s="24"/>
      <c r="JQP70" s="24"/>
      <c r="JQQ70" s="24"/>
      <c r="JQR70" s="24"/>
      <c r="JQS70" s="24"/>
      <c r="JQT70" s="24"/>
      <c r="JQU70" s="24"/>
      <c r="JQV70" s="24"/>
      <c r="JQW70" s="24"/>
      <c r="JQX70" s="24"/>
      <c r="JQY70" s="24"/>
      <c r="JQZ70" s="24"/>
      <c r="JRA70" s="24"/>
      <c r="JRB70" s="24"/>
      <c r="JRC70" s="24"/>
      <c r="JRD70" s="24"/>
      <c r="JRE70" s="24"/>
      <c r="JRF70" s="24"/>
      <c r="JRG70" s="24"/>
      <c r="JRH70" s="24"/>
      <c r="JRI70" s="24"/>
      <c r="JRJ70" s="24"/>
      <c r="JRK70" s="24"/>
      <c r="JRL70" s="24"/>
      <c r="JRM70" s="24"/>
      <c r="JRN70" s="24"/>
      <c r="JRO70" s="24"/>
      <c r="JRP70" s="24"/>
      <c r="JRQ70" s="24"/>
      <c r="JRR70" s="24"/>
      <c r="JRS70" s="24"/>
      <c r="JRT70" s="24"/>
      <c r="JRU70" s="24"/>
      <c r="JRV70" s="24"/>
      <c r="JRW70" s="24"/>
      <c r="JRX70" s="24"/>
      <c r="JRY70" s="24"/>
      <c r="JRZ70" s="24"/>
      <c r="JSA70" s="24"/>
      <c r="JSB70" s="24"/>
      <c r="JSC70" s="24"/>
      <c r="JSD70" s="24"/>
      <c r="JSE70" s="24"/>
      <c r="JSF70" s="24"/>
      <c r="JSG70" s="24"/>
      <c r="JSH70" s="24"/>
      <c r="JSI70" s="24"/>
      <c r="JSJ70" s="24"/>
      <c r="JSK70" s="24"/>
      <c r="JSL70" s="24"/>
      <c r="JSM70" s="24"/>
      <c r="JSN70" s="24"/>
      <c r="JSO70" s="24"/>
      <c r="JSP70" s="24"/>
      <c r="JSQ70" s="24"/>
      <c r="JSR70" s="24"/>
      <c r="JSS70" s="24"/>
      <c r="JST70" s="24"/>
      <c r="JSU70" s="24"/>
      <c r="JSV70" s="24"/>
      <c r="JSW70" s="24"/>
      <c r="JSX70" s="24"/>
      <c r="JSY70" s="24"/>
      <c r="JSZ70" s="24"/>
      <c r="JTA70" s="24"/>
      <c r="JTB70" s="24"/>
      <c r="JTC70" s="24"/>
      <c r="JTD70" s="24"/>
      <c r="JTE70" s="24"/>
      <c r="JTF70" s="24"/>
      <c r="JTG70" s="24"/>
      <c r="JTH70" s="24"/>
      <c r="JTI70" s="24"/>
      <c r="JTJ70" s="24"/>
      <c r="JTK70" s="24"/>
      <c r="JTL70" s="24"/>
      <c r="JTM70" s="24"/>
      <c r="JTN70" s="24"/>
      <c r="JTO70" s="24"/>
      <c r="JTP70" s="24"/>
      <c r="JTQ70" s="24"/>
      <c r="JTR70" s="24"/>
      <c r="JTS70" s="24"/>
      <c r="JTT70" s="24"/>
      <c r="JTU70" s="24"/>
      <c r="JTV70" s="24"/>
      <c r="JTW70" s="24"/>
      <c r="JTX70" s="24"/>
      <c r="JTY70" s="24"/>
      <c r="JTZ70" s="24"/>
      <c r="JUA70" s="24"/>
      <c r="JUB70" s="24"/>
      <c r="JUC70" s="24"/>
      <c r="JUD70" s="24"/>
      <c r="JUE70" s="24"/>
      <c r="JUF70" s="24"/>
      <c r="JUG70" s="24"/>
      <c r="JUH70" s="24"/>
      <c r="JUI70" s="24"/>
      <c r="JUJ70" s="24"/>
      <c r="JUK70" s="24"/>
      <c r="JUL70" s="24"/>
      <c r="JUM70" s="24"/>
      <c r="JUN70" s="24"/>
      <c r="JUO70" s="24"/>
      <c r="JUP70" s="24"/>
      <c r="JUQ70" s="24"/>
      <c r="JUR70" s="24"/>
      <c r="JUS70" s="24"/>
      <c r="JUT70" s="24"/>
      <c r="JUU70" s="24"/>
      <c r="JUV70" s="24"/>
      <c r="JUW70" s="24"/>
      <c r="JUX70" s="24"/>
      <c r="JUY70" s="24"/>
      <c r="JUZ70" s="24"/>
      <c r="JVA70" s="24"/>
      <c r="JVB70" s="24"/>
      <c r="JVC70" s="24"/>
      <c r="JVD70" s="24"/>
      <c r="JVE70" s="24"/>
      <c r="JVF70" s="24"/>
      <c r="JVG70" s="24"/>
      <c r="JVH70" s="24"/>
      <c r="JVI70" s="24"/>
      <c r="JVJ70" s="24"/>
      <c r="JVK70" s="24"/>
      <c r="JVL70" s="24"/>
      <c r="JVM70" s="24"/>
      <c r="JVN70" s="24"/>
      <c r="JVO70" s="24"/>
      <c r="JVP70" s="24"/>
      <c r="JVQ70" s="24"/>
      <c r="JVR70" s="24"/>
      <c r="JVS70" s="24"/>
      <c r="JVT70" s="24"/>
      <c r="JVU70" s="24"/>
      <c r="JVV70" s="24"/>
      <c r="JVW70" s="24"/>
      <c r="JVX70" s="24"/>
      <c r="JVY70" s="24"/>
      <c r="JVZ70" s="24"/>
      <c r="JWA70" s="24"/>
      <c r="JWB70" s="24"/>
      <c r="JWC70" s="24"/>
      <c r="JWD70" s="24"/>
      <c r="JWE70" s="24"/>
      <c r="JWF70" s="24"/>
      <c r="JWG70" s="24"/>
      <c r="JWH70" s="24"/>
      <c r="JWI70" s="24"/>
      <c r="JWJ70" s="24"/>
      <c r="JWK70" s="24"/>
      <c r="JWL70" s="24"/>
      <c r="JWM70" s="24"/>
      <c r="JWN70" s="24"/>
      <c r="JWO70" s="24"/>
      <c r="JWP70" s="24"/>
      <c r="JWQ70" s="24"/>
      <c r="JWR70" s="24"/>
      <c r="JWS70" s="24"/>
      <c r="JWT70" s="24"/>
      <c r="JWU70" s="24"/>
      <c r="JWV70" s="24"/>
      <c r="JWW70" s="24"/>
      <c r="JWX70" s="24"/>
      <c r="JWY70" s="24"/>
      <c r="JWZ70" s="24"/>
      <c r="JXA70" s="24"/>
      <c r="JXB70" s="24"/>
      <c r="JXC70" s="24"/>
      <c r="JXD70" s="24"/>
      <c r="JXE70" s="24"/>
      <c r="JXF70" s="24"/>
      <c r="JXG70" s="24"/>
      <c r="JXH70" s="24"/>
      <c r="JXI70" s="24"/>
      <c r="JXJ70" s="24"/>
      <c r="JXK70" s="24"/>
      <c r="JXL70" s="24"/>
      <c r="JXM70" s="24"/>
      <c r="JXN70" s="24"/>
      <c r="JXO70" s="24"/>
      <c r="JXP70" s="24"/>
      <c r="JXQ70" s="24"/>
      <c r="JXR70" s="24"/>
      <c r="JXS70" s="24"/>
      <c r="JXT70" s="24"/>
      <c r="JXU70" s="24"/>
      <c r="JXV70" s="24"/>
      <c r="JXW70" s="24"/>
      <c r="JXX70" s="24"/>
      <c r="JXY70" s="24"/>
      <c r="JXZ70" s="24"/>
      <c r="JYA70" s="24"/>
      <c r="JYB70" s="24"/>
      <c r="JYC70" s="24"/>
      <c r="JYD70" s="24"/>
      <c r="JYE70" s="24"/>
      <c r="JYF70" s="24"/>
      <c r="JYG70" s="24"/>
      <c r="JYH70" s="24"/>
      <c r="JYI70" s="24"/>
      <c r="JYJ70" s="24"/>
      <c r="JYK70" s="24"/>
      <c r="JYL70" s="24"/>
      <c r="JYM70" s="24"/>
      <c r="JYN70" s="24"/>
      <c r="JYO70" s="24"/>
      <c r="JYP70" s="24"/>
      <c r="JYQ70" s="24"/>
      <c r="JYR70" s="24"/>
      <c r="JYS70" s="24"/>
      <c r="JYT70" s="24"/>
      <c r="JYU70" s="24"/>
      <c r="JYV70" s="24"/>
      <c r="JYW70" s="24"/>
      <c r="JYX70" s="24"/>
      <c r="JYY70" s="24"/>
      <c r="JYZ70" s="24"/>
      <c r="JZA70" s="24"/>
      <c r="JZB70" s="24"/>
      <c r="JZC70" s="24"/>
      <c r="JZD70" s="24"/>
      <c r="JZE70" s="24"/>
      <c r="JZF70" s="24"/>
      <c r="JZG70" s="24"/>
      <c r="JZH70" s="24"/>
      <c r="JZI70" s="24"/>
      <c r="JZJ70" s="24"/>
      <c r="JZK70" s="24"/>
      <c r="JZL70" s="24"/>
      <c r="JZM70" s="24"/>
      <c r="JZN70" s="24"/>
      <c r="JZO70" s="24"/>
      <c r="JZP70" s="24"/>
      <c r="JZQ70" s="24"/>
      <c r="JZR70" s="24"/>
      <c r="JZS70" s="24"/>
      <c r="JZT70" s="24"/>
      <c r="JZU70" s="24"/>
      <c r="JZV70" s="24"/>
      <c r="JZW70" s="24"/>
      <c r="JZX70" s="24"/>
      <c r="JZY70" s="24"/>
      <c r="JZZ70" s="24"/>
      <c r="KAA70" s="24"/>
      <c r="KAB70" s="24"/>
      <c r="KAC70" s="24"/>
      <c r="KAD70" s="24"/>
      <c r="KAE70" s="24"/>
      <c r="KAF70" s="24"/>
      <c r="KAG70" s="24"/>
      <c r="KAH70" s="24"/>
      <c r="KAI70" s="24"/>
      <c r="KAJ70" s="24"/>
      <c r="KAK70" s="24"/>
      <c r="KAL70" s="24"/>
      <c r="KAM70" s="24"/>
      <c r="KAN70" s="24"/>
      <c r="KAO70" s="24"/>
      <c r="KAP70" s="24"/>
      <c r="KAQ70" s="24"/>
      <c r="KAR70" s="24"/>
      <c r="KAS70" s="24"/>
      <c r="KAT70" s="24"/>
      <c r="KAU70" s="24"/>
      <c r="KAV70" s="24"/>
      <c r="KAW70" s="24"/>
      <c r="KAX70" s="24"/>
      <c r="KAY70" s="24"/>
      <c r="KAZ70" s="24"/>
      <c r="KBA70" s="24"/>
      <c r="KBB70" s="24"/>
      <c r="KBC70" s="24"/>
      <c r="KBD70" s="24"/>
      <c r="KBE70" s="24"/>
      <c r="KBF70" s="24"/>
      <c r="KBG70" s="24"/>
      <c r="KBH70" s="24"/>
      <c r="KBI70" s="24"/>
      <c r="KBJ70" s="24"/>
      <c r="KBK70" s="24"/>
      <c r="KBL70" s="24"/>
      <c r="KBM70" s="24"/>
      <c r="KBN70" s="24"/>
      <c r="KBO70" s="24"/>
      <c r="KBP70" s="24"/>
      <c r="KBQ70" s="24"/>
      <c r="KBR70" s="24"/>
      <c r="KBS70" s="24"/>
      <c r="KBT70" s="24"/>
      <c r="KBU70" s="24"/>
      <c r="KBV70" s="24"/>
      <c r="KBW70" s="24"/>
      <c r="KBX70" s="24"/>
      <c r="KBY70" s="24"/>
      <c r="KBZ70" s="24"/>
      <c r="KCA70" s="24"/>
      <c r="KCB70" s="24"/>
      <c r="KCC70" s="24"/>
      <c r="KCD70" s="24"/>
      <c r="KCE70" s="24"/>
      <c r="KCF70" s="24"/>
      <c r="KCG70" s="24"/>
      <c r="KCH70" s="24"/>
      <c r="KCI70" s="24"/>
      <c r="KCJ70" s="24"/>
      <c r="KCK70" s="24"/>
      <c r="KCL70" s="24"/>
      <c r="KCM70" s="24"/>
      <c r="KCN70" s="24"/>
      <c r="KCO70" s="24"/>
      <c r="KCP70" s="24"/>
      <c r="KCQ70" s="24"/>
      <c r="KCR70" s="24"/>
      <c r="KCS70" s="24"/>
      <c r="KCT70" s="24"/>
      <c r="KCU70" s="24"/>
      <c r="KCV70" s="24"/>
      <c r="KCW70" s="24"/>
      <c r="KCX70" s="24"/>
      <c r="KCY70" s="24"/>
      <c r="KCZ70" s="24"/>
      <c r="KDA70" s="24"/>
      <c r="KDB70" s="24"/>
      <c r="KDC70" s="24"/>
      <c r="KDD70" s="24"/>
      <c r="KDE70" s="24"/>
      <c r="KDF70" s="24"/>
      <c r="KDG70" s="24"/>
      <c r="KDH70" s="24"/>
      <c r="KDI70" s="24"/>
      <c r="KDJ70" s="24"/>
      <c r="KDK70" s="24"/>
      <c r="KDL70" s="24"/>
      <c r="KDM70" s="24"/>
      <c r="KDN70" s="24"/>
      <c r="KDO70" s="24"/>
      <c r="KDP70" s="24"/>
      <c r="KDQ70" s="24"/>
      <c r="KDR70" s="24"/>
      <c r="KDS70" s="24"/>
      <c r="KDT70" s="24"/>
      <c r="KDU70" s="24"/>
      <c r="KDV70" s="24"/>
      <c r="KDW70" s="24"/>
      <c r="KDX70" s="24"/>
      <c r="KDY70" s="24"/>
      <c r="KDZ70" s="24"/>
      <c r="KEA70" s="24"/>
      <c r="KEB70" s="24"/>
      <c r="KEC70" s="24"/>
      <c r="KED70" s="24"/>
      <c r="KEE70" s="24"/>
      <c r="KEF70" s="24"/>
      <c r="KEG70" s="24"/>
      <c r="KEH70" s="24"/>
      <c r="KEI70" s="24"/>
      <c r="KEJ70" s="24"/>
      <c r="KEK70" s="24"/>
      <c r="KEL70" s="24"/>
      <c r="KEM70" s="24"/>
      <c r="KEN70" s="24"/>
      <c r="KEO70" s="24"/>
      <c r="KEP70" s="24"/>
      <c r="KEQ70" s="24"/>
      <c r="KER70" s="24"/>
      <c r="KES70" s="24"/>
      <c r="KET70" s="24"/>
      <c r="KEU70" s="24"/>
      <c r="KEV70" s="24"/>
      <c r="KEW70" s="24"/>
      <c r="KEX70" s="24"/>
      <c r="KEY70" s="24"/>
      <c r="KEZ70" s="24"/>
      <c r="KFA70" s="24"/>
      <c r="KFB70" s="24"/>
      <c r="KFC70" s="24"/>
      <c r="KFD70" s="24"/>
      <c r="KFE70" s="24"/>
      <c r="KFF70" s="24"/>
      <c r="KFG70" s="24"/>
      <c r="KFH70" s="24"/>
      <c r="KFI70" s="24"/>
      <c r="KFJ70" s="24"/>
      <c r="KFK70" s="24"/>
      <c r="KFL70" s="24"/>
      <c r="KFM70" s="24"/>
      <c r="KFN70" s="24"/>
      <c r="KFO70" s="24"/>
      <c r="KFP70" s="24"/>
      <c r="KFQ70" s="24"/>
      <c r="KFR70" s="24"/>
      <c r="KFS70" s="24"/>
      <c r="KFT70" s="24"/>
      <c r="KFU70" s="24"/>
      <c r="KFV70" s="24"/>
      <c r="KFW70" s="24"/>
      <c r="KFX70" s="24"/>
      <c r="KFY70" s="24"/>
      <c r="KFZ70" s="24"/>
      <c r="KGA70" s="24"/>
      <c r="KGB70" s="24"/>
      <c r="KGC70" s="24"/>
      <c r="KGD70" s="24"/>
      <c r="KGE70" s="24"/>
      <c r="KGF70" s="24"/>
      <c r="KGG70" s="24"/>
      <c r="KGH70" s="24"/>
      <c r="KGI70" s="24"/>
      <c r="KGJ70" s="24"/>
      <c r="KGK70" s="24"/>
      <c r="KGL70" s="24"/>
      <c r="KGM70" s="24"/>
      <c r="KGN70" s="24"/>
      <c r="KGO70" s="24"/>
      <c r="KGP70" s="24"/>
      <c r="KGQ70" s="24"/>
      <c r="KGR70" s="24"/>
      <c r="KGS70" s="24"/>
      <c r="KGT70" s="24"/>
      <c r="KGU70" s="24"/>
      <c r="KGV70" s="24"/>
      <c r="KGW70" s="24"/>
      <c r="KGX70" s="24"/>
      <c r="KGY70" s="24"/>
      <c r="KGZ70" s="24"/>
      <c r="KHA70" s="24"/>
      <c r="KHB70" s="24"/>
      <c r="KHC70" s="24"/>
      <c r="KHD70" s="24"/>
      <c r="KHE70" s="24"/>
      <c r="KHF70" s="24"/>
      <c r="KHG70" s="24"/>
      <c r="KHH70" s="24"/>
      <c r="KHI70" s="24"/>
      <c r="KHJ70" s="24"/>
      <c r="KHK70" s="24"/>
      <c r="KHL70" s="24"/>
      <c r="KHM70" s="24"/>
      <c r="KHN70" s="24"/>
      <c r="KHO70" s="24"/>
      <c r="KHP70" s="24"/>
      <c r="KHQ70" s="24"/>
      <c r="KHR70" s="24"/>
      <c r="KHS70" s="24"/>
      <c r="KHT70" s="24"/>
      <c r="KHU70" s="24"/>
      <c r="KHV70" s="24"/>
      <c r="KHW70" s="24"/>
      <c r="KHX70" s="24"/>
      <c r="KHY70" s="24"/>
      <c r="KHZ70" s="24"/>
      <c r="KIA70" s="24"/>
      <c r="KIB70" s="24"/>
      <c r="KIC70" s="24"/>
      <c r="KID70" s="24"/>
      <c r="KIE70" s="24"/>
      <c r="KIF70" s="24"/>
      <c r="KIG70" s="24"/>
      <c r="KIH70" s="24"/>
      <c r="KII70" s="24"/>
      <c r="KIJ70" s="24"/>
      <c r="KIK70" s="24"/>
      <c r="KIL70" s="24"/>
      <c r="KIM70" s="24"/>
      <c r="KIN70" s="24"/>
      <c r="KIO70" s="24"/>
      <c r="KIP70" s="24"/>
      <c r="KIQ70" s="24"/>
      <c r="KIR70" s="24"/>
      <c r="KIS70" s="24"/>
      <c r="KIT70" s="24"/>
      <c r="KIU70" s="24"/>
      <c r="KIV70" s="24"/>
      <c r="KIW70" s="24"/>
      <c r="KIX70" s="24"/>
      <c r="KIY70" s="24"/>
      <c r="KIZ70" s="24"/>
      <c r="KJA70" s="24"/>
      <c r="KJB70" s="24"/>
      <c r="KJC70" s="24"/>
      <c r="KJD70" s="24"/>
      <c r="KJE70" s="24"/>
      <c r="KJF70" s="24"/>
      <c r="KJG70" s="24"/>
      <c r="KJH70" s="24"/>
      <c r="KJI70" s="24"/>
      <c r="KJJ70" s="24"/>
      <c r="KJK70" s="24"/>
      <c r="KJL70" s="24"/>
      <c r="KJM70" s="24"/>
      <c r="KJN70" s="24"/>
      <c r="KJO70" s="24"/>
      <c r="KJP70" s="24"/>
      <c r="KJQ70" s="24"/>
      <c r="KJR70" s="24"/>
      <c r="KJS70" s="24"/>
      <c r="KJT70" s="24"/>
      <c r="KJU70" s="24"/>
      <c r="KJV70" s="24"/>
      <c r="KJW70" s="24"/>
      <c r="KJX70" s="24"/>
      <c r="KJY70" s="24"/>
      <c r="KJZ70" s="24"/>
      <c r="KKA70" s="24"/>
      <c r="KKB70" s="24"/>
      <c r="KKC70" s="24"/>
      <c r="KKD70" s="24"/>
      <c r="KKE70" s="24"/>
      <c r="KKF70" s="24"/>
      <c r="KKG70" s="24"/>
      <c r="KKH70" s="24"/>
      <c r="KKI70" s="24"/>
      <c r="KKJ70" s="24"/>
      <c r="KKK70" s="24"/>
      <c r="KKL70" s="24"/>
      <c r="KKM70" s="24"/>
      <c r="KKN70" s="24"/>
      <c r="KKO70" s="24"/>
      <c r="KKP70" s="24"/>
      <c r="KKQ70" s="24"/>
      <c r="KKR70" s="24"/>
      <c r="KKS70" s="24"/>
      <c r="KKT70" s="24"/>
      <c r="KKU70" s="24"/>
      <c r="KKV70" s="24"/>
      <c r="KKW70" s="24"/>
      <c r="KKX70" s="24"/>
      <c r="KKY70" s="24"/>
      <c r="KKZ70" s="24"/>
      <c r="KLA70" s="24"/>
      <c r="KLB70" s="24"/>
      <c r="KLC70" s="24"/>
      <c r="KLD70" s="24"/>
      <c r="KLE70" s="24"/>
      <c r="KLF70" s="24"/>
      <c r="KLG70" s="24"/>
      <c r="KLH70" s="24"/>
      <c r="KLI70" s="24"/>
      <c r="KLJ70" s="24"/>
      <c r="KLK70" s="24"/>
      <c r="KLL70" s="24"/>
      <c r="KLM70" s="24"/>
      <c r="KLN70" s="24"/>
      <c r="KLO70" s="24"/>
      <c r="KLP70" s="24"/>
      <c r="KLQ70" s="24"/>
      <c r="KLR70" s="24"/>
      <c r="KLS70" s="24"/>
      <c r="KLT70" s="24"/>
      <c r="KLU70" s="24"/>
      <c r="KLV70" s="24"/>
      <c r="KLW70" s="24"/>
      <c r="KLX70" s="24"/>
      <c r="KLY70" s="24"/>
      <c r="KLZ70" s="24"/>
      <c r="KMA70" s="24"/>
      <c r="KMB70" s="24"/>
      <c r="KMC70" s="24"/>
      <c r="KMD70" s="24"/>
      <c r="KME70" s="24"/>
      <c r="KMF70" s="24"/>
      <c r="KMG70" s="24"/>
      <c r="KMH70" s="24"/>
      <c r="KMI70" s="24"/>
      <c r="KMJ70" s="24"/>
      <c r="KMK70" s="24"/>
      <c r="KML70" s="24"/>
      <c r="KMM70" s="24"/>
      <c r="KMN70" s="24"/>
      <c r="KMO70" s="24"/>
      <c r="KMP70" s="24"/>
      <c r="KMQ70" s="24"/>
      <c r="KMR70" s="24"/>
      <c r="KMS70" s="24"/>
      <c r="KMT70" s="24"/>
      <c r="KMU70" s="24"/>
      <c r="KMV70" s="24"/>
      <c r="KMW70" s="24"/>
      <c r="KMX70" s="24"/>
      <c r="KMY70" s="24"/>
      <c r="KMZ70" s="24"/>
      <c r="KNA70" s="24"/>
      <c r="KNB70" s="24"/>
      <c r="KNC70" s="24"/>
      <c r="KND70" s="24"/>
      <c r="KNE70" s="24"/>
      <c r="KNF70" s="24"/>
      <c r="KNG70" s="24"/>
      <c r="KNH70" s="24"/>
      <c r="KNI70" s="24"/>
      <c r="KNJ70" s="24"/>
      <c r="KNK70" s="24"/>
      <c r="KNL70" s="24"/>
      <c r="KNM70" s="24"/>
      <c r="KNN70" s="24"/>
      <c r="KNO70" s="24"/>
      <c r="KNP70" s="24"/>
      <c r="KNQ70" s="24"/>
      <c r="KNR70" s="24"/>
      <c r="KNS70" s="24"/>
      <c r="KNT70" s="24"/>
      <c r="KNU70" s="24"/>
      <c r="KNV70" s="24"/>
      <c r="KNW70" s="24"/>
      <c r="KNX70" s="24"/>
      <c r="KNY70" s="24"/>
      <c r="KNZ70" s="24"/>
      <c r="KOA70" s="24"/>
      <c r="KOB70" s="24"/>
      <c r="KOC70" s="24"/>
      <c r="KOD70" s="24"/>
      <c r="KOE70" s="24"/>
      <c r="KOF70" s="24"/>
      <c r="KOG70" s="24"/>
      <c r="KOH70" s="24"/>
      <c r="KOI70" s="24"/>
      <c r="KOJ70" s="24"/>
      <c r="KOK70" s="24"/>
      <c r="KOL70" s="24"/>
      <c r="KOM70" s="24"/>
      <c r="KON70" s="24"/>
      <c r="KOO70" s="24"/>
      <c r="KOP70" s="24"/>
      <c r="KOQ70" s="24"/>
      <c r="KOR70" s="24"/>
      <c r="KOS70" s="24"/>
      <c r="KOT70" s="24"/>
      <c r="KOU70" s="24"/>
      <c r="KOV70" s="24"/>
      <c r="KOW70" s="24"/>
      <c r="KOX70" s="24"/>
      <c r="KOY70" s="24"/>
      <c r="KOZ70" s="24"/>
      <c r="KPA70" s="24"/>
      <c r="KPB70" s="24"/>
      <c r="KPC70" s="24"/>
      <c r="KPD70" s="24"/>
      <c r="KPE70" s="24"/>
      <c r="KPF70" s="24"/>
      <c r="KPG70" s="24"/>
      <c r="KPH70" s="24"/>
      <c r="KPI70" s="24"/>
      <c r="KPJ70" s="24"/>
      <c r="KPK70" s="24"/>
      <c r="KPL70" s="24"/>
      <c r="KPM70" s="24"/>
      <c r="KPN70" s="24"/>
      <c r="KPO70" s="24"/>
      <c r="KPP70" s="24"/>
      <c r="KPQ70" s="24"/>
      <c r="KPR70" s="24"/>
      <c r="KPS70" s="24"/>
      <c r="KPT70" s="24"/>
      <c r="KPU70" s="24"/>
      <c r="KPV70" s="24"/>
      <c r="KPW70" s="24"/>
      <c r="KPX70" s="24"/>
      <c r="KPY70" s="24"/>
      <c r="KPZ70" s="24"/>
      <c r="KQA70" s="24"/>
      <c r="KQB70" s="24"/>
      <c r="KQC70" s="24"/>
      <c r="KQD70" s="24"/>
      <c r="KQE70" s="24"/>
      <c r="KQF70" s="24"/>
      <c r="KQG70" s="24"/>
      <c r="KQH70" s="24"/>
      <c r="KQI70" s="24"/>
      <c r="KQJ70" s="24"/>
      <c r="KQK70" s="24"/>
      <c r="KQL70" s="24"/>
      <c r="KQM70" s="24"/>
      <c r="KQN70" s="24"/>
      <c r="KQO70" s="24"/>
      <c r="KQP70" s="24"/>
      <c r="KQQ70" s="24"/>
      <c r="KQR70" s="24"/>
      <c r="KQS70" s="24"/>
      <c r="KQT70" s="24"/>
      <c r="KQU70" s="24"/>
      <c r="KQV70" s="24"/>
      <c r="KQW70" s="24"/>
      <c r="KQX70" s="24"/>
      <c r="KQY70" s="24"/>
      <c r="KQZ70" s="24"/>
      <c r="KRA70" s="24"/>
      <c r="KRB70" s="24"/>
      <c r="KRC70" s="24"/>
      <c r="KRD70" s="24"/>
      <c r="KRE70" s="24"/>
      <c r="KRF70" s="24"/>
      <c r="KRG70" s="24"/>
      <c r="KRH70" s="24"/>
      <c r="KRI70" s="24"/>
      <c r="KRJ70" s="24"/>
      <c r="KRK70" s="24"/>
      <c r="KRL70" s="24"/>
      <c r="KRM70" s="24"/>
      <c r="KRN70" s="24"/>
      <c r="KRO70" s="24"/>
      <c r="KRP70" s="24"/>
      <c r="KRQ70" s="24"/>
      <c r="KRR70" s="24"/>
      <c r="KRS70" s="24"/>
      <c r="KRT70" s="24"/>
      <c r="KRU70" s="24"/>
      <c r="KRV70" s="24"/>
      <c r="KRW70" s="24"/>
      <c r="KRX70" s="24"/>
      <c r="KRY70" s="24"/>
      <c r="KRZ70" s="24"/>
      <c r="KSA70" s="24"/>
      <c r="KSB70" s="24"/>
      <c r="KSC70" s="24"/>
      <c r="KSD70" s="24"/>
      <c r="KSE70" s="24"/>
      <c r="KSF70" s="24"/>
      <c r="KSG70" s="24"/>
      <c r="KSH70" s="24"/>
      <c r="KSI70" s="24"/>
      <c r="KSJ70" s="24"/>
      <c r="KSK70" s="24"/>
      <c r="KSL70" s="24"/>
      <c r="KSM70" s="24"/>
      <c r="KSN70" s="24"/>
      <c r="KSO70" s="24"/>
      <c r="KSP70" s="24"/>
      <c r="KSQ70" s="24"/>
      <c r="KSR70" s="24"/>
      <c r="KSS70" s="24"/>
      <c r="KST70" s="24"/>
      <c r="KSU70" s="24"/>
      <c r="KSV70" s="24"/>
      <c r="KSW70" s="24"/>
      <c r="KSX70" s="24"/>
      <c r="KSY70" s="24"/>
      <c r="KSZ70" s="24"/>
      <c r="KTA70" s="24"/>
      <c r="KTB70" s="24"/>
      <c r="KTC70" s="24"/>
      <c r="KTD70" s="24"/>
      <c r="KTE70" s="24"/>
      <c r="KTF70" s="24"/>
      <c r="KTG70" s="24"/>
      <c r="KTH70" s="24"/>
      <c r="KTI70" s="24"/>
      <c r="KTJ70" s="24"/>
      <c r="KTK70" s="24"/>
      <c r="KTL70" s="24"/>
      <c r="KTM70" s="24"/>
      <c r="KTN70" s="24"/>
      <c r="KTO70" s="24"/>
      <c r="KTP70" s="24"/>
      <c r="KTQ70" s="24"/>
      <c r="KTR70" s="24"/>
      <c r="KTS70" s="24"/>
      <c r="KTT70" s="24"/>
      <c r="KTU70" s="24"/>
      <c r="KTV70" s="24"/>
      <c r="KTW70" s="24"/>
      <c r="KTX70" s="24"/>
      <c r="KTY70" s="24"/>
      <c r="KTZ70" s="24"/>
      <c r="KUA70" s="24"/>
      <c r="KUB70" s="24"/>
      <c r="KUC70" s="24"/>
      <c r="KUD70" s="24"/>
      <c r="KUE70" s="24"/>
      <c r="KUF70" s="24"/>
      <c r="KUG70" s="24"/>
      <c r="KUH70" s="24"/>
      <c r="KUI70" s="24"/>
      <c r="KUJ70" s="24"/>
      <c r="KUK70" s="24"/>
      <c r="KUL70" s="24"/>
      <c r="KUM70" s="24"/>
      <c r="KUN70" s="24"/>
      <c r="KUO70" s="24"/>
      <c r="KUP70" s="24"/>
      <c r="KUQ70" s="24"/>
      <c r="KUR70" s="24"/>
      <c r="KUS70" s="24"/>
      <c r="KUT70" s="24"/>
      <c r="KUU70" s="24"/>
      <c r="KUV70" s="24"/>
      <c r="KUW70" s="24"/>
      <c r="KUX70" s="24"/>
      <c r="KUY70" s="24"/>
      <c r="KUZ70" s="24"/>
      <c r="KVA70" s="24"/>
      <c r="KVB70" s="24"/>
      <c r="KVC70" s="24"/>
      <c r="KVD70" s="24"/>
      <c r="KVE70" s="24"/>
      <c r="KVF70" s="24"/>
      <c r="KVG70" s="24"/>
      <c r="KVH70" s="24"/>
      <c r="KVI70" s="24"/>
      <c r="KVJ70" s="24"/>
      <c r="KVK70" s="24"/>
      <c r="KVL70" s="24"/>
      <c r="KVM70" s="24"/>
      <c r="KVN70" s="24"/>
      <c r="KVO70" s="24"/>
      <c r="KVP70" s="24"/>
      <c r="KVQ70" s="24"/>
      <c r="KVR70" s="24"/>
      <c r="KVS70" s="24"/>
      <c r="KVT70" s="24"/>
      <c r="KVU70" s="24"/>
      <c r="KVV70" s="24"/>
      <c r="KVW70" s="24"/>
      <c r="KVX70" s="24"/>
      <c r="KVY70" s="24"/>
      <c r="KVZ70" s="24"/>
      <c r="KWA70" s="24"/>
      <c r="KWB70" s="24"/>
      <c r="KWC70" s="24"/>
      <c r="KWD70" s="24"/>
      <c r="KWE70" s="24"/>
      <c r="KWF70" s="24"/>
      <c r="KWG70" s="24"/>
      <c r="KWH70" s="24"/>
      <c r="KWI70" s="24"/>
      <c r="KWJ70" s="24"/>
      <c r="KWK70" s="24"/>
      <c r="KWL70" s="24"/>
      <c r="KWM70" s="24"/>
      <c r="KWN70" s="24"/>
      <c r="KWO70" s="24"/>
      <c r="KWP70" s="24"/>
      <c r="KWQ70" s="24"/>
      <c r="KWR70" s="24"/>
      <c r="KWS70" s="24"/>
      <c r="KWT70" s="24"/>
      <c r="KWU70" s="24"/>
      <c r="KWV70" s="24"/>
      <c r="KWW70" s="24"/>
      <c r="KWX70" s="24"/>
      <c r="KWY70" s="24"/>
      <c r="KWZ70" s="24"/>
      <c r="KXA70" s="24"/>
      <c r="KXB70" s="24"/>
      <c r="KXC70" s="24"/>
      <c r="KXD70" s="24"/>
      <c r="KXE70" s="24"/>
      <c r="KXF70" s="24"/>
      <c r="KXG70" s="24"/>
      <c r="KXH70" s="24"/>
      <c r="KXI70" s="24"/>
      <c r="KXJ70" s="24"/>
      <c r="KXK70" s="24"/>
      <c r="KXL70" s="24"/>
      <c r="KXM70" s="24"/>
      <c r="KXN70" s="24"/>
      <c r="KXO70" s="24"/>
      <c r="KXP70" s="24"/>
      <c r="KXQ70" s="24"/>
      <c r="KXR70" s="24"/>
      <c r="KXS70" s="24"/>
      <c r="KXT70" s="24"/>
      <c r="KXU70" s="24"/>
      <c r="KXV70" s="24"/>
      <c r="KXW70" s="24"/>
      <c r="KXX70" s="24"/>
      <c r="KXY70" s="24"/>
      <c r="KXZ70" s="24"/>
      <c r="KYA70" s="24"/>
      <c r="KYB70" s="24"/>
      <c r="KYC70" s="24"/>
      <c r="KYD70" s="24"/>
      <c r="KYE70" s="24"/>
      <c r="KYF70" s="24"/>
      <c r="KYG70" s="24"/>
      <c r="KYH70" s="24"/>
      <c r="KYI70" s="24"/>
      <c r="KYJ70" s="24"/>
      <c r="KYK70" s="24"/>
      <c r="KYL70" s="24"/>
      <c r="KYM70" s="24"/>
      <c r="KYN70" s="24"/>
      <c r="KYO70" s="24"/>
      <c r="KYP70" s="24"/>
      <c r="KYQ70" s="24"/>
      <c r="KYR70" s="24"/>
      <c r="KYS70" s="24"/>
      <c r="KYT70" s="24"/>
      <c r="KYU70" s="24"/>
      <c r="KYV70" s="24"/>
      <c r="KYW70" s="24"/>
      <c r="KYX70" s="24"/>
      <c r="KYY70" s="24"/>
      <c r="KYZ70" s="24"/>
      <c r="KZA70" s="24"/>
      <c r="KZB70" s="24"/>
      <c r="KZC70" s="24"/>
      <c r="KZD70" s="24"/>
      <c r="KZE70" s="24"/>
      <c r="KZF70" s="24"/>
      <c r="KZG70" s="24"/>
      <c r="KZH70" s="24"/>
      <c r="KZI70" s="24"/>
      <c r="KZJ70" s="24"/>
      <c r="KZK70" s="24"/>
      <c r="KZL70" s="24"/>
      <c r="KZM70" s="24"/>
      <c r="KZN70" s="24"/>
      <c r="KZO70" s="24"/>
      <c r="KZP70" s="24"/>
      <c r="KZQ70" s="24"/>
      <c r="KZR70" s="24"/>
      <c r="KZS70" s="24"/>
      <c r="KZT70" s="24"/>
      <c r="KZU70" s="24"/>
      <c r="KZV70" s="24"/>
      <c r="KZW70" s="24"/>
      <c r="KZX70" s="24"/>
      <c r="KZY70" s="24"/>
      <c r="KZZ70" s="24"/>
      <c r="LAA70" s="24"/>
      <c r="LAB70" s="24"/>
      <c r="LAC70" s="24"/>
      <c r="LAD70" s="24"/>
      <c r="LAE70" s="24"/>
      <c r="LAF70" s="24"/>
      <c r="LAG70" s="24"/>
      <c r="LAH70" s="24"/>
      <c r="LAI70" s="24"/>
      <c r="LAJ70" s="24"/>
      <c r="LAK70" s="24"/>
      <c r="LAL70" s="24"/>
      <c r="LAM70" s="24"/>
      <c r="LAN70" s="24"/>
      <c r="LAO70" s="24"/>
      <c r="LAP70" s="24"/>
      <c r="LAQ70" s="24"/>
      <c r="LAR70" s="24"/>
      <c r="LAS70" s="24"/>
      <c r="LAT70" s="24"/>
      <c r="LAU70" s="24"/>
      <c r="LAV70" s="24"/>
      <c r="LAW70" s="24"/>
      <c r="LAX70" s="24"/>
      <c r="LAY70" s="24"/>
      <c r="LAZ70" s="24"/>
      <c r="LBA70" s="24"/>
      <c r="LBB70" s="24"/>
      <c r="LBC70" s="24"/>
      <c r="LBD70" s="24"/>
      <c r="LBE70" s="24"/>
      <c r="LBF70" s="24"/>
      <c r="LBG70" s="24"/>
      <c r="LBH70" s="24"/>
      <c r="LBI70" s="24"/>
      <c r="LBJ70" s="24"/>
      <c r="LBK70" s="24"/>
      <c r="LBL70" s="24"/>
      <c r="LBM70" s="24"/>
      <c r="LBN70" s="24"/>
      <c r="LBO70" s="24"/>
      <c r="LBP70" s="24"/>
      <c r="LBQ70" s="24"/>
      <c r="LBR70" s="24"/>
      <c r="LBS70" s="24"/>
      <c r="LBT70" s="24"/>
      <c r="LBU70" s="24"/>
      <c r="LBV70" s="24"/>
      <c r="LBW70" s="24"/>
      <c r="LBX70" s="24"/>
      <c r="LBY70" s="24"/>
      <c r="LBZ70" s="24"/>
      <c r="LCA70" s="24"/>
      <c r="LCB70" s="24"/>
      <c r="LCC70" s="24"/>
      <c r="LCD70" s="24"/>
      <c r="LCE70" s="24"/>
      <c r="LCF70" s="24"/>
      <c r="LCG70" s="24"/>
      <c r="LCH70" s="24"/>
      <c r="LCI70" s="24"/>
      <c r="LCJ70" s="24"/>
      <c r="LCK70" s="24"/>
      <c r="LCL70" s="24"/>
      <c r="LCM70" s="24"/>
      <c r="LCN70" s="24"/>
      <c r="LCO70" s="24"/>
      <c r="LCP70" s="24"/>
      <c r="LCQ70" s="24"/>
      <c r="LCR70" s="24"/>
      <c r="LCS70" s="24"/>
      <c r="LCT70" s="24"/>
      <c r="LCU70" s="24"/>
      <c r="LCV70" s="24"/>
      <c r="LCW70" s="24"/>
      <c r="LCX70" s="24"/>
      <c r="LCY70" s="24"/>
      <c r="LCZ70" s="24"/>
      <c r="LDA70" s="24"/>
      <c r="LDB70" s="24"/>
      <c r="LDC70" s="24"/>
      <c r="LDD70" s="24"/>
      <c r="LDE70" s="24"/>
      <c r="LDF70" s="24"/>
      <c r="LDG70" s="24"/>
      <c r="LDH70" s="24"/>
      <c r="LDI70" s="24"/>
      <c r="LDJ70" s="24"/>
      <c r="LDK70" s="24"/>
      <c r="LDL70" s="24"/>
      <c r="LDM70" s="24"/>
      <c r="LDN70" s="24"/>
      <c r="LDO70" s="24"/>
      <c r="LDP70" s="24"/>
      <c r="LDQ70" s="24"/>
      <c r="LDR70" s="24"/>
      <c r="LDS70" s="24"/>
      <c r="LDT70" s="24"/>
      <c r="LDU70" s="24"/>
      <c r="LDV70" s="24"/>
      <c r="LDW70" s="24"/>
      <c r="LDX70" s="24"/>
      <c r="LDY70" s="24"/>
      <c r="LDZ70" s="24"/>
      <c r="LEA70" s="24"/>
      <c r="LEB70" s="24"/>
      <c r="LEC70" s="24"/>
      <c r="LED70" s="24"/>
      <c r="LEE70" s="24"/>
      <c r="LEF70" s="24"/>
      <c r="LEG70" s="24"/>
      <c r="LEH70" s="24"/>
      <c r="LEI70" s="24"/>
      <c r="LEJ70" s="24"/>
      <c r="LEK70" s="24"/>
      <c r="LEL70" s="24"/>
      <c r="LEM70" s="24"/>
      <c r="LEN70" s="24"/>
      <c r="LEO70" s="24"/>
      <c r="LEP70" s="24"/>
      <c r="LEQ70" s="24"/>
      <c r="LER70" s="24"/>
      <c r="LES70" s="24"/>
      <c r="LET70" s="24"/>
      <c r="LEU70" s="24"/>
      <c r="LEV70" s="24"/>
      <c r="LEW70" s="24"/>
      <c r="LEX70" s="24"/>
      <c r="LEY70" s="24"/>
      <c r="LEZ70" s="24"/>
      <c r="LFA70" s="24"/>
      <c r="LFB70" s="24"/>
      <c r="LFC70" s="24"/>
      <c r="LFD70" s="24"/>
      <c r="LFE70" s="24"/>
      <c r="LFF70" s="24"/>
      <c r="LFG70" s="24"/>
      <c r="LFH70" s="24"/>
      <c r="LFI70" s="24"/>
      <c r="LFJ70" s="24"/>
      <c r="LFK70" s="24"/>
      <c r="LFL70" s="24"/>
      <c r="LFM70" s="24"/>
      <c r="LFN70" s="24"/>
      <c r="LFO70" s="24"/>
      <c r="LFP70" s="24"/>
      <c r="LFQ70" s="24"/>
      <c r="LFR70" s="24"/>
      <c r="LFS70" s="24"/>
      <c r="LFT70" s="24"/>
      <c r="LFU70" s="24"/>
      <c r="LFV70" s="24"/>
      <c r="LFW70" s="24"/>
      <c r="LFX70" s="24"/>
      <c r="LFY70" s="24"/>
      <c r="LFZ70" s="24"/>
      <c r="LGA70" s="24"/>
      <c r="LGB70" s="24"/>
      <c r="LGC70" s="24"/>
      <c r="LGD70" s="24"/>
      <c r="LGE70" s="24"/>
      <c r="LGF70" s="24"/>
      <c r="LGG70" s="24"/>
      <c r="LGH70" s="24"/>
      <c r="LGI70" s="24"/>
      <c r="LGJ70" s="24"/>
      <c r="LGK70" s="24"/>
      <c r="LGL70" s="24"/>
      <c r="LGM70" s="24"/>
      <c r="LGN70" s="24"/>
      <c r="LGO70" s="24"/>
      <c r="LGP70" s="24"/>
      <c r="LGQ70" s="24"/>
      <c r="LGR70" s="24"/>
      <c r="LGS70" s="24"/>
      <c r="LGT70" s="24"/>
      <c r="LGU70" s="24"/>
      <c r="LGV70" s="24"/>
      <c r="LGW70" s="24"/>
      <c r="LGX70" s="24"/>
      <c r="LGY70" s="24"/>
      <c r="LGZ70" s="24"/>
      <c r="LHA70" s="24"/>
      <c r="LHB70" s="24"/>
      <c r="LHC70" s="24"/>
      <c r="LHD70" s="24"/>
      <c r="LHE70" s="24"/>
      <c r="LHF70" s="24"/>
      <c r="LHG70" s="24"/>
      <c r="LHH70" s="24"/>
      <c r="LHI70" s="24"/>
      <c r="LHJ70" s="24"/>
      <c r="LHK70" s="24"/>
      <c r="LHL70" s="24"/>
      <c r="LHM70" s="24"/>
      <c r="LHN70" s="24"/>
      <c r="LHO70" s="24"/>
      <c r="LHP70" s="24"/>
      <c r="LHQ70" s="24"/>
      <c r="LHR70" s="24"/>
      <c r="LHS70" s="24"/>
      <c r="LHT70" s="24"/>
      <c r="LHU70" s="24"/>
      <c r="LHV70" s="24"/>
      <c r="LHW70" s="24"/>
      <c r="LHX70" s="24"/>
      <c r="LHY70" s="24"/>
      <c r="LHZ70" s="24"/>
      <c r="LIA70" s="24"/>
      <c r="LIB70" s="24"/>
      <c r="LIC70" s="24"/>
      <c r="LID70" s="24"/>
      <c r="LIE70" s="24"/>
      <c r="LIF70" s="24"/>
      <c r="LIG70" s="24"/>
      <c r="LIH70" s="24"/>
      <c r="LII70" s="24"/>
      <c r="LIJ70" s="24"/>
      <c r="LIK70" s="24"/>
      <c r="LIL70" s="24"/>
      <c r="LIM70" s="24"/>
      <c r="LIN70" s="24"/>
      <c r="LIO70" s="24"/>
      <c r="LIP70" s="24"/>
      <c r="LIQ70" s="24"/>
      <c r="LIR70" s="24"/>
      <c r="LIS70" s="24"/>
      <c r="LIT70" s="24"/>
      <c r="LIU70" s="24"/>
      <c r="LIV70" s="24"/>
      <c r="LIW70" s="24"/>
      <c r="LIX70" s="24"/>
      <c r="LIY70" s="24"/>
      <c r="LIZ70" s="24"/>
      <c r="LJA70" s="24"/>
      <c r="LJB70" s="24"/>
      <c r="LJC70" s="24"/>
      <c r="LJD70" s="24"/>
      <c r="LJE70" s="24"/>
      <c r="LJF70" s="24"/>
      <c r="LJG70" s="24"/>
      <c r="LJH70" s="24"/>
      <c r="LJI70" s="24"/>
      <c r="LJJ70" s="24"/>
      <c r="LJK70" s="24"/>
      <c r="LJL70" s="24"/>
      <c r="LJM70" s="24"/>
      <c r="LJN70" s="24"/>
      <c r="LJO70" s="24"/>
      <c r="LJP70" s="24"/>
      <c r="LJQ70" s="24"/>
      <c r="LJR70" s="24"/>
      <c r="LJS70" s="24"/>
      <c r="LJT70" s="24"/>
      <c r="LJU70" s="24"/>
      <c r="LJV70" s="24"/>
      <c r="LJW70" s="24"/>
      <c r="LJX70" s="24"/>
      <c r="LJY70" s="24"/>
      <c r="LJZ70" s="24"/>
      <c r="LKA70" s="24"/>
      <c r="LKB70" s="24"/>
      <c r="LKC70" s="24"/>
      <c r="LKD70" s="24"/>
      <c r="LKE70" s="24"/>
      <c r="LKF70" s="24"/>
      <c r="LKG70" s="24"/>
      <c r="LKH70" s="24"/>
      <c r="LKI70" s="24"/>
      <c r="LKJ70" s="24"/>
      <c r="LKK70" s="24"/>
      <c r="LKL70" s="24"/>
      <c r="LKM70" s="24"/>
      <c r="LKN70" s="24"/>
      <c r="LKO70" s="24"/>
      <c r="LKP70" s="24"/>
      <c r="LKQ70" s="24"/>
      <c r="LKR70" s="24"/>
      <c r="LKS70" s="24"/>
      <c r="LKT70" s="24"/>
      <c r="LKU70" s="24"/>
      <c r="LKV70" s="24"/>
      <c r="LKW70" s="24"/>
      <c r="LKX70" s="24"/>
      <c r="LKY70" s="24"/>
      <c r="LKZ70" s="24"/>
      <c r="LLA70" s="24"/>
      <c r="LLB70" s="24"/>
      <c r="LLC70" s="24"/>
      <c r="LLD70" s="24"/>
      <c r="LLE70" s="24"/>
      <c r="LLF70" s="24"/>
      <c r="LLG70" s="24"/>
      <c r="LLH70" s="24"/>
      <c r="LLI70" s="24"/>
      <c r="LLJ70" s="24"/>
      <c r="LLK70" s="24"/>
      <c r="LLL70" s="24"/>
      <c r="LLM70" s="24"/>
      <c r="LLN70" s="24"/>
      <c r="LLO70" s="24"/>
      <c r="LLP70" s="24"/>
      <c r="LLQ70" s="24"/>
      <c r="LLR70" s="24"/>
      <c r="LLS70" s="24"/>
      <c r="LLT70" s="24"/>
      <c r="LLU70" s="24"/>
      <c r="LLV70" s="24"/>
      <c r="LLW70" s="24"/>
      <c r="LLX70" s="24"/>
      <c r="LLY70" s="24"/>
      <c r="LLZ70" s="24"/>
      <c r="LMA70" s="24"/>
      <c r="LMB70" s="24"/>
      <c r="LMC70" s="24"/>
      <c r="LMD70" s="24"/>
      <c r="LME70" s="24"/>
      <c r="LMF70" s="24"/>
      <c r="LMG70" s="24"/>
      <c r="LMH70" s="24"/>
      <c r="LMI70" s="24"/>
      <c r="LMJ70" s="24"/>
      <c r="LMK70" s="24"/>
      <c r="LML70" s="24"/>
      <c r="LMM70" s="24"/>
      <c r="LMN70" s="24"/>
      <c r="LMO70" s="24"/>
      <c r="LMP70" s="24"/>
      <c r="LMQ70" s="24"/>
      <c r="LMR70" s="24"/>
      <c r="LMS70" s="24"/>
      <c r="LMT70" s="24"/>
      <c r="LMU70" s="24"/>
      <c r="LMV70" s="24"/>
      <c r="LMW70" s="24"/>
      <c r="LMX70" s="24"/>
      <c r="LMY70" s="24"/>
      <c r="LMZ70" s="24"/>
      <c r="LNA70" s="24"/>
      <c r="LNB70" s="24"/>
      <c r="LNC70" s="24"/>
      <c r="LND70" s="24"/>
      <c r="LNE70" s="24"/>
      <c r="LNF70" s="24"/>
      <c r="LNG70" s="24"/>
      <c r="LNH70" s="24"/>
      <c r="LNI70" s="24"/>
      <c r="LNJ70" s="24"/>
      <c r="LNK70" s="24"/>
      <c r="LNL70" s="24"/>
      <c r="LNM70" s="24"/>
      <c r="LNN70" s="24"/>
      <c r="LNO70" s="24"/>
      <c r="LNP70" s="24"/>
      <c r="LNQ70" s="24"/>
      <c r="LNR70" s="24"/>
      <c r="LNS70" s="24"/>
      <c r="LNT70" s="24"/>
      <c r="LNU70" s="24"/>
      <c r="LNV70" s="24"/>
      <c r="LNW70" s="24"/>
      <c r="LNX70" s="24"/>
      <c r="LNY70" s="24"/>
      <c r="LNZ70" s="24"/>
      <c r="LOA70" s="24"/>
      <c r="LOB70" s="24"/>
      <c r="LOC70" s="24"/>
      <c r="LOD70" s="24"/>
      <c r="LOE70" s="24"/>
      <c r="LOF70" s="24"/>
      <c r="LOG70" s="24"/>
      <c r="LOH70" s="24"/>
      <c r="LOI70" s="24"/>
      <c r="LOJ70" s="24"/>
      <c r="LOK70" s="24"/>
      <c r="LOL70" s="24"/>
      <c r="LOM70" s="24"/>
      <c r="LON70" s="24"/>
      <c r="LOO70" s="24"/>
      <c r="LOP70" s="24"/>
      <c r="LOQ70" s="24"/>
      <c r="LOR70" s="24"/>
      <c r="LOS70" s="24"/>
      <c r="LOT70" s="24"/>
      <c r="LOU70" s="24"/>
      <c r="LOV70" s="24"/>
      <c r="LOW70" s="24"/>
      <c r="LOX70" s="24"/>
      <c r="LOY70" s="24"/>
      <c r="LOZ70" s="24"/>
      <c r="LPA70" s="24"/>
      <c r="LPB70" s="24"/>
      <c r="LPC70" s="24"/>
      <c r="LPD70" s="24"/>
      <c r="LPE70" s="24"/>
      <c r="LPF70" s="24"/>
      <c r="LPG70" s="24"/>
      <c r="LPH70" s="24"/>
      <c r="LPI70" s="24"/>
      <c r="LPJ70" s="24"/>
      <c r="LPK70" s="24"/>
      <c r="LPL70" s="24"/>
      <c r="LPM70" s="24"/>
      <c r="LPN70" s="24"/>
      <c r="LPO70" s="24"/>
      <c r="LPP70" s="24"/>
      <c r="LPQ70" s="24"/>
      <c r="LPR70" s="24"/>
      <c r="LPS70" s="24"/>
      <c r="LPT70" s="24"/>
      <c r="LPU70" s="24"/>
      <c r="LPV70" s="24"/>
      <c r="LPW70" s="24"/>
      <c r="LPX70" s="24"/>
      <c r="LPY70" s="24"/>
      <c r="LPZ70" s="24"/>
      <c r="LQA70" s="24"/>
      <c r="LQB70" s="24"/>
      <c r="LQC70" s="24"/>
      <c r="LQD70" s="24"/>
      <c r="LQE70" s="24"/>
      <c r="LQF70" s="24"/>
      <c r="LQG70" s="24"/>
      <c r="LQH70" s="24"/>
      <c r="LQI70" s="24"/>
      <c r="LQJ70" s="24"/>
      <c r="LQK70" s="24"/>
      <c r="LQL70" s="24"/>
      <c r="LQM70" s="24"/>
      <c r="LQN70" s="24"/>
      <c r="LQO70" s="24"/>
      <c r="LQP70" s="24"/>
      <c r="LQQ70" s="24"/>
      <c r="LQR70" s="24"/>
      <c r="LQS70" s="24"/>
      <c r="LQT70" s="24"/>
      <c r="LQU70" s="24"/>
      <c r="LQV70" s="24"/>
      <c r="LQW70" s="24"/>
      <c r="LQX70" s="24"/>
      <c r="LQY70" s="24"/>
      <c r="LQZ70" s="24"/>
      <c r="LRA70" s="24"/>
      <c r="LRB70" s="24"/>
      <c r="LRC70" s="24"/>
      <c r="LRD70" s="24"/>
      <c r="LRE70" s="24"/>
      <c r="LRF70" s="24"/>
      <c r="LRG70" s="24"/>
      <c r="LRH70" s="24"/>
      <c r="LRI70" s="24"/>
      <c r="LRJ70" s="24"/>
      <c r="LRK70" s="24"/>
      <c r="LRL70" s="24"/>
      <c r="LRM70" s="24"/>
      <c r="LRN70" s="24"/>
      <c r="LRO70" s="24"/>
      <c r="LRP70" s="24"/>
      <c r="LRQ70" s="24"/>
      <c r="LRR70" s="24"/>
      <c r="LRS70" s="24"/>
      <c r="LRT70" s="24"/>
      <c r="LRU70" s="24"/>
      <c r="LRV70" s="24"/>
      <c r="LRW70" s="24"/>
      <c r="LRX70" s="24"/>
      <c r="LRY70" s="24"/>
      <c r="LRZ70" s="24"/>
      <c r="LSA70" s="24"/>
      <c r="LSB70" s="24"/>
      <c r="LSC70" s="24"/>
      <c r="LSD70" s="24"/>
      <c r="LSE70" s="24"/>
      <c r="LSF70" s="24"/>
      <c r="LSG70" s="24"/>
      <c r="LSH70" s="24"/>
      <c r="LSI70" s="24"/>
      <c r="LSJ70" s="24"/>
      <c r="LSK70" s="24"/>
      <c r="LSL70" s="24"/>
      <c r="LSM70" s="24"/>
      <c r="LSN70" s="24"/>
      <c r="LSO70" s="24"/>
      <c r="LSP70" s="24"/>
      <c r="LSQ70" s="24"/>
      <c r="LSR70" s="24"/>
      <c r="LSS70" s="24"/>
      <c r="LST70" s="24"/>
      <c r="LSU70" s="24"/>
      <c r="LSV70" s="24"/>
      <c r="LSW70" s="24"/>
      <c r="LSX70" s="24"/>
      <c r="LSY70" s="24"/>
      <c r="LSZ70" s="24"/>
      <c r="LTA70" s="24"/>
      <c r="LTB70" s="24"/>
      <c r="LTC70" s="24"/>
      <c r="LTD70" s="24"/>
      <c r="LTE70" s="24"/>
      <c r="LTF70" s="24"/>
      <c r="LTG70" s="24"/>
      <c r="LTH70" s="24"/>
      <c r="LTI70" s="24"/>
      <c r="LTJ70" s="24"/>
      <c r="LTK70" s="24"/>
      <c r="LTL70" s="24"/>
      <c r="LTM70" s="24"/>
      <c r="LTN70" s="24"/>
      <c r="LTO70" s="24"/>
      <c r="LTP70" s="24"/>
      <c r="LTQ70" s="24"/>
      <c r="LTR70" s="24"/>
      <c r="LTS70" s="24"/>
      <c r="LTT70" s="24"/>
      <c r="LTU70" s="24"/>
      <c r="LTV70" s="24"/>
      <c r="LTW70" s="24"/>
      <c r="LTX70" s="24"/>
      <c r="LTY70" s="24"/>
      <c r="LTZ70" s="24"/>
      <c r="LUA70" s="24"/>
      <c r="LUB70" s="24"/>
      <c r="LUC70" s="24"/>
      <c r="LUD70" s="24"/>
      <c r="LUE70" s="24"/>
      <c r="LUF70" s="24"/>
      <c r="LUG70" s="24"/>
      <c r="LUH70" s="24"/>
      <c r="LUI70" s="24"/>
      <c r="LUJ70" s="24"/>
      <c r="LUK70" s="24"/>
      <c r="LUL70" s="24"/>
      <c r="LUM70" s="24"/>
      <c r="LUN70" s="24"/>
      <c r="LUO70" s="24"/>
      <c r="LUP70" s="24"/>
      <c r="LUQ70" s="24"/>
      <c r="LUR70" s="24"/>
      <c r="LUS70" s="24"/>
      <c r="LUT70" s="24"/>
      <c r="LUU70" s="24"/>
      <c r="LUV70" s="24"/>
      <c r="LUW70" s="24"/>
      <c r="LUX70" s="24"/>
      <c r="LUY70" s="24"/>
      <c r="LUZ70" s="24"/>
      <c r="LVA70" s="24"/>
      <c r="LVB70" s="24"/>
      <c r="LVC70" s="24"/>
      <c r="LVD70" s="24"/>
      <c r="LVE70" s="24"/>
      <c r="LVF70" s="24"/>
      <c r="LVG70" s="24"/>
      <c r="LVH70" s="24"/>
      <c r="LVI70" s="24"/>
      <c r="LVJ70" s="24"/>
      <c r="LVK70" s="24"/>
      <c r="LVL70" s="24"/>
      <c r="LVM70" s="24"/>
      <c r="LVN70" s="24"/>
      <c r="LVO70" s="24"/>
      <c r="LVP70" s="24"/>
      <c r="LVQ70" s="24"/>
      <c r="LVR70" s="24"/>
      <c r="LVS70" s="24"/>
      <c r="LVT70" s="24"/>
      <c r="LVU70" s="24"/>
      <c r="LVV70" s="24"/>
      <c r="LVW70" s="24"/>
      <c r="LVX70" s="24"/>
      <c r="LVY70" s="24"/>
      <c r="LVZ70" s="24"/>
      <c r="LWA70" s="24"/>
      <c r="LWB70" s="24"/>
      <c r="LWC70" s="24"/>
      <c r="LWD70" s="24"/>
      <c r="LWE70" s="24"/>
      <c r="LWF70" s="24"/>
      <c r="LWG70" s="24"/>
      <c r="LWH70" s="24"/>
      <c r="LWI70" s="24"/>
      <c r="LWJ70" s="24"/>
      <c r="LWK70" s="24"/>
      <c r="LWL70" s="24"/>
      <c r="LWM70" s="24"/>
      <c r="LWN70" s="24"/>
      <c r="LWO70" s="24"/>
      <c r="LWP70" s="24"/>
      <c r="LWQ70" s="24"/>
      <c r="LWR70" s="24"/>
      <c r="LWS70" s="24"/>
      <c r="LWT70" s="24"/>
      <c r="LWU70" s="24"/>
      <c r="LWV70" s="24"/>
      <c r="LWW70" s="24"/>
      <c r="LWX70" s="24"/>
      <c r="LWY70" s="24"/>
      <c r="LWZ70" s="24"/>
      <c r="LXA70" s="24"/>
      <c r="LXB70" s="24"/>
      <c r="LXC70" s="24"/>
      <c r="LXD70" s="24"/>
      <c r="LXE70" s="24"/>
      <c r="LXF70" s="24"/>
      <c r="LXG70" s="24"/>
      <c r="LXH70" s="24"/>
      <c r="LXI70" s="24"/>
      <c r="LXJ70" s="24"/>
      <c r="LXK70" s="24"/>
      <c r="LXL70" s="24"/>
      <c r="LXM70" s="24"/>
      <c r="LXN70" s="24"/>
      <c r="LXO70" s="24"/>
      <c r="LXP70" s="24"/>
      <c r="LXQ70" s="24"/>
      <c r="LXR70" s="24"/>
      <c r="LXS70" s="24"/>
      <c r="LXT70" s="24"/>
      <c r="LXU70" s="24"/>
      <c r="LXV70" s="24"/>
      <c r="LXW70" s="24"/>
      <c r="LXX70" s="24"/>
      <c r="LXY70" s="24"/>
      <c r="LXZ70" s="24"/>
      <c r="LYA70" s="24"/>
      <c r="LYB70" s="24"/>
      <c r="LYC70" s="24"/>
      <c r="LYD70" s="24"/>
      <c r="LYE70" s="24"/>
      <c r="LYF70" s="24"/>
      <c r="LYG70" s="24"/>
      <c r="LYH70" s="24"/>
      <c r="LYI70" s="24"/>
      <c r="LYJ70" s="24"/>
      <c r="LYK70" s="24"/>
      <c r="LYL70" s="24"/>
      <c r="LYM70" s="24"/>
      <c r="LYN70" s="24"/>
      <c r="LYO70" s="24"/>
      <c r="LYP70" s="24"/>
      <c r="LYQ70" s="24"/>
      <c r="LYR70" s="24"/>
      <c r="LYS70" s="24"/>
      <c r="LYT70" s="24"/>
      <c r="LYU70" s="24"/>
      <c r="LYV70" s="24"/>
      <c r="LYW70" s="24"/>
      <c r="LYX70" s="24"/>
      <c r="LYY70" s="24"/>
      <c r="LYZ70" s="24"/>
      <c r="LZA70" s="24"/>
      <c r="LZB70" s="24"/>
      <c r="LZC70" s="24"/>
      <c r="LZD70" s="24"/>
      <c r="LZE70" s="24"/>
      <c r="LZF70" s="24"/>
      <c r="LZG70" s="24"/>
      <c r="LZH70" s="24"/>
      <c r="LZI70" s="24"/>
      <c r="LZJ70" s="24"/>
      <c r="LZK70" s="24"/>
      <c r="LZL70" s="24"/>
      <c r="LZM70" s="24"/>
      <c r="LZN70" s="24"/>
      <c r="LZO70" s="24"/>
      <c r="LZP70" s="24"/>
      <c r="LZQ70" s="24"/>
      <c r="LZR70" s="24"/>
      <c r="LZS70" s="24"/>
      <c r="LZT70" s="24"/>
      <c r="LZU70" s="24"/>
      <c r="LZV70" s="24"/>
      <c r="LZW70" s="24"/>
      <c r="LZX70" s="24"/>
      <c r="LZY70" s="24"/>
      <c r="LZZ70" s="24"/>
      <c r="MAA70" s="24"/>
      <c r="MAB70" s="24"/>
      <c r="MAC70" s="24"/>
      <c r="MAD70" s="24"/>
      <c r="MAE70" s="24"/>
      <c r="MAF70" s="24"/>
      <c r="MAG70" s="24"/>
      <c r="MAH70" s="24"/>
      <c r="MAI70" s="24"/>
      <c r="MAJ70" s="24"/>
      <c r="MAK70" s="24"/>
      <c r="MAL70" s="24"/>
      <c r="MAM70" s="24"/>
      <c r="MAN70" s="24"/>
      <c r="MAO70" s="24"/>
      <c r="MAP70" s="24"/>
      <c r="MAQ70" s="24"/>
      <c r="MAR70" s="24"/>
      <c r="MAS70" s="24"/>
      <c r="MAT70" s="24"/>
      <c r="MAU70" s="24"/>
      <c r="MAV70" s="24"/>
      <c r="MAW70" s="24"/>
      <c r="MAX70" s="24"/>
      <c r="MAY70" s="24"/>
      <c r="MAZ70" s="24"/>
      <c r="MBA70" s="24"/>
      <c r="MBB70" s="24"/>
      <c r="MBC70" s="24"/>
      <c r="MBD70" s="24"/>
      <c r="MBE70" s="24"/>
      <c r="MBF70" s="24"/>
      <c r="MBG70" s="24"/>
      <c r="MBH70" s="24"/>
      <c r="MBI70" s="24"/>
      <c r="MBJ70" s="24"/>
      <c r="MBK70" s="24"/>
      <c r="MBL70" s="24"/>
      <c r="MBM70" s="24"/>
      <c r="MBN70" s="24"/>
      <c r="MBO70" s="24"/>
      <c r="MBP70" s="24"/>
      <c r="MBQ70" s="24"/>
      <c r="MBR70" s="24"/>
      <c r="MBS70" s="24"/>
      <c r="MBT70" s="24"/>
      <c r="MBU70" s="24"/>
      <c r="MBV70" s="24"/>
      <c r="MBW70" s="24"/>
      <c r="MBX70" s="24"/>
      <c r="MBY70" s="24"/>
      <c r="MBZ70" s="24"/>
      <c r="MCA70" s="24"/>
      <c r="MCB70" s="24"/>
      <c r="MCC70" s="24"/>
      <c r="MCD70" s="24"/>
      <c r="MCE70" s="24"/>
      <c r="MCF70" s="24"/>
      <c r="MCG70" s="24"/>
      <c r="MCH70" s="24"/>
      <c r="MCI70" s="24"/>
      <c r="MCJ70" s="24"/>
      <c r="MCK70" s="24"/>
      <c r="MCL70" s="24"/>
      <c r="MCM70" s="24"/>
      <c r="MCN70" s="24"/>
      <c r="MCO70" s="24"/>
      <c r="MCP70" s="24"/>
      <c r="MCQ70" s="24"/>
      <c r="MCR70" s="24"/>
      <c r="MCS70" s="24"/>
      <c r="MCT70" s="24"/>
      <c r="MCU70" s="24"/>
      <c r="MCV70" s="24"/>
      <c r="MCW70" s="24"/>
      <c r="MCX70" s="24"/>
      <c r="MCY70" s="24"/>
      <c r="MCZ70" s="24"/>
      <c r="MDA70" s="24"/>
      <c r="MDB70" s="24"/>
      <c r="MDC70" s="24"/>
      <c r="MDD70" s="24"/>
      <c r="MDE70" s="24"/>
      <c r="MDF70" s="24"/>
      <c r="MDG70" s="24"/>
      <c r="MDH70" s="24"/>
      <c r="MDI70" s="24"/>
      <c r="MDJ70" s="24"/>
      <c r="MDK70" s="24"/>
      <c r="MDL70" s="24"/>
      <c r="MDM70" s="24"/>
      <c r="MDN70" s="24"/>
      <c r="MDO70" s="24"/>
      <c r="MDP70" s="24"/>
      <c r="MDQ70" s="24"/>
      <c r="MDR70" s="24"/>
      <c r="MDS70" s="24"/>
      <c r="MDT70" s="24"/>
      <c r="MDU70" s="24"/>
      <c r="MDV70" s="24"/>
      <c r="MDW70" s="24"/>
      <c r="MDX70" s="24"/>
      <c r="MDY70" s="24"/>
      <c r="MDZ70" s="24"/>
      <c r="MEA70" s="24"/>
      <c r="MEB70" s="24"/>
      <c r="MEC70" s="24"/>
      <c r="MED70" s="24"/>
      <c r="MEE70" s="24"/>
      <c r="MEF70" s="24"/>
      <c r="MEG70" s="24"/>
      <c r="MEH70" s="24"/>
      <c r="MEI70" s="24"/>
      <c r="MEJ70" s="24"/>
      <c r="MEK70" s="24"/>
      <c r="MEL70" s="24"/>
      <c r="MEM70" s="24"/>
      <c r="MEN70" s="24"/>
      <c r="MEO70" s="24"/>
      <c r="MEP70" s="24"/>
      <c r="MEQ70" s="24"/>
      <c r="MER70" s="24"/>
      <c r="MES70" s="24"/>
      <c r="MET70" s="24"/>
      <c r="MEU70" s="24"/>
      <c r="MEV70" s="24"/>
      <c r="MEW70" s="24"/>
      <c r="MEX70" s="24"/>
      <c r="MEY70" s="24"/>
      <c r="MEZ70" s="24"/>
      <c r="MFA70" s="24"/>
      <c r="MFB70" s="24"/>
      <c r="MFC70" s="24"/>
      <c r="MFD70" s="24"/>
      <c r="MFE70" s="24"/>
      <c r="MFF70" s="24"/>
      <c r="MFG70" s="24"/>
      <c r="MFH70" s="24"/>
      <c r="MFI70" s="24"/>
      <c r="MFJ70" s="24"/>
      <c r="MFK70" s="24"/>
      <c r="MFL70" s="24"/>
      <c r="MFM70" s="24"/>
      <c r="MFN70" s="24"/>
      <c r="MFO70" s="24"/>
      <c r="MFP70" s="24"/>
      <c r="MFQ70" s="24"/>
      <c r="MFR70" s="24"/>
      <c r="MFS70" s="24"/>
      <c r="MFT70" s="24"/>
      <c r="MFU70" s="24"/>
      <c r="MFV70" s="24"/>
      <c r="MFW70" s="24"/>
      <c r="MFX70" s="24"/>
      <c r="MFY70" s="24"/>
      <c r="MFZ70" s="24"/>
      <c r="MGA70" s="24"/>
      <c r="MGB70" s="24"/>
      <c r="MGC70" s="24"/>
      <c r="MGD70" s="24"/>
      <c r="MGE70" s="24"/>
      <c r="MGF70" s="24"/>
      <c r="MGG70" s="24"/>
      <c r="MGH70" s="24"/>
      <c r="MGI70" s="24"/>
      <c r="MGJ70" s="24"/>
      <c r="MGK70" s="24"/>
      <c r="MGL70" s="24"/>
      <c r="MGM70" s="24"/>
      <c r="MGN70" s="24"/>
      <c r="MGO70" s="24"/>
      <c r="MGP70" s="24"/>
      <c r="MGQ70" s="24"/>
      <c r="MGR70" s="24"/>
      <c r="MGS70" s="24"/>
      <c r="MGT70" s="24"/>
      <c r="MGU70" s="24"/>
      <c r="MGV70" s="24"/>
      <c r="MGW70" s="24"/>
      <c r="MGX70" s="24"/>
      <c r="MGY70" s="24"/>
      <c r="MGZ70" s="24"/>
      <c r="MHA70" s="24"/>
      <c r="MHB70" s="24"/>
      <c r="MHC70" s="24"/>
      <c r="MHD70" s="24"/>
      <c r="MHE70" s="24"/>
      <c r="MHF70" s="24"/>
      <c r="MHG70" s="24"/>
      <c r="MHH70" s="24"/>
      <c r="MHI70" s="24"/>
      <c r="MHJ70" s="24"/>
      <c r="MHK70" s="24"/>
      <c r="MHL70" s="24"/>
      <c r="MHM70" s="24"/>
      <c r="MHN70" s="24"/>
      <c r="MHO70" s="24"/>
      <c r="MHP70" s="24"/>
      <c r="MHQ70" s="24"/>
      <c r="MHR70" s="24"/>
      <c r="MHS70" s="24"/>
      <c r="MHT70" s="24"/>
      <c r="MHU70" s="24"/>
      <c r="MHV70" s="24"/>
      <c r="MHW70" s="24"/>
      <c r="MHX70" s="24"/>
      <c r="MHY70" s="24"/>
      <c r="MHZ70" s="24"/>
      <c r="MIA70" s="24"/>
      <c r="MIB70" s="24"/>
      <c r="MIC70" s="24"/>
      <c r="MID70" s="24"/>
      <c r="MIE70" s="24"/>
      <c r="MIF70" s="24"/>
      <c r="MIG70" s="24"/>
      <c r="MIH70" s="24"/>
      <c r="MII70" s="24"/>
      <c r="MIJ70" s="24"/>
      <c r="MIK70" s="24"/>
      <c r="MIL70" s="24"/>
      <c r="MIM70" s="24"/>
      <c r="MIN70" s="24"/>
      <c r="MIO70" s="24"/>
      <c r="MIP70" s="24"/>
      <c r="MIQ70" s="24"/>
      <c r="MIR70" s="24"/>
      <c r="MIS70" s="24"/>
      <c r="MIT70" s="24"/>
      <c r="MIU70" s="24"/>
      <c r="MIV70" s="24"/>
      <c r="MIW70" s="24"/>
      <c r="MIX70" s="24"/>
      <c r="MIY70" s="24"/>
      <c r="MIZ70" s="24"/>
      <c r="MJA70" s="24"/>
      <c r="MJB70" s="24"/>
      <c r="MJC70" s="24"/>
      <c r="MJD70" s="24"/>
      <c r="MJE70" s="24"/>
      <c r="MJF70" s="24"/>
      <c r="MJG70" s="24"/>
      <c r="MJH70" s="24"/>
      <c r="MJI70" s="24"/>
      <c r="MJJ70" s="24"/>
      <c r="MJK70" s="24"/>
      <c r="MJL70" s="24"/>
      <c r="MJM70" s="24"/>
      <c r="MJN70" s="24"/>
      <c r="MJO70" s="24"/>
      <c r="MJP70" s="24"/>
      <c r="MJQ70" s="24"/>
      <c r="MJR70" s="24"/>
      <c r="MJS70" s="24"/>
      <c r="MJT70" s="24"/>
      <c r="MJU70" s="24"/>
      <c r="MJV70" s="24"/>
      <c r="MJW70" s="24"/>
      <c r="MJX70" s="24"/>
      <c r="MJY70" s="24"/>
      <c r="MJZ70" s="24"/>
      <c r="MKA70" s="24"/>
      <c r="MKB70" s="24"/>
      <c r="MKC70" s="24"/>
      <c r="MKD70" s="24"/>
      <c r="MKE70" s="24"/>
      <c r="MKF70" s="24"/>
      <c r="MKG70" s="24"/>
      <c r="MKH70" s="24"/>
      <c r="MKI70" s="24"/>
      <c r="MKJ70" s="24"/>
      <c r="MKK70" s="24"/>
      <c r="MKL70" s="24"/>
      <c r="MKM70" s="24"/>
      <c r="MKN70" s="24"/>
      <c r="MKO70" s="24"/>
      <c r="MKP70" s="24"/>
      <c r="MKQ70" s="24"/>
      <c r="MKR70" s="24"/>
      <c r="MKS70" s="24"/>
      <c r="MKT70" s="24"/>
      <c r="MKU70" s="24"/>
      <c r="MKV70" s="24"/>
      <c r="MKW70" s="24"/>
      <c r="MKX70" s="24"/>
      <c r="MKY70" s="24"/>
      <c r="MKZ70" s="24"/>
      <c r="MLA70" s="24"/>
      <c r="MLB70" s="24"/>
      <c r="MLC70" s="24"/>
      <c r="MLD70" s="24"/>
      <c r="MLE70" s="24"/>
      <c r="MLF70" s="24"/>
      <c r="MLG70" s="24"/>
      <c r="MLH70" s="24"/>
      <c r="MLI70" s="24"/>
      <c r="MLJ70" s="24"/>
      <c r="MLK70" s="24"/>
      <c r="MLL70" s="24"/>
      <c r="MLM70" s="24"/>
      <c r="MLN70" s="24"/>
      <c r="MLO70" s="24"/>
      <c r="MLP70" s="24"/>
      <c r="MLQ70" s="24"/>
      <c r="MLR70" s="24"/>
      <c r="MLS70" s="24"/>
      <c r="MLT70" s="24"/>
      <c r="MLU70" s="24"/>
      <c r="MLV70" s="24"/>
      <c r="MLW70" s="24"/>
      <c r="MLX70" s="24"/>
      <c r="MLY70" s="24"/>
      <c r="MLZ70" s="24"/>
      <c r="MMA70" s="24"/>
      <c r="MMB70" s="24"/>
      <c r="MMC70" s="24"/>
      <c r="MMD70" s="24"/>
      <c r="MME70" s="24"/>
      <c r="MMF70" s="24"/>
      <c r="MMG70" s="24"/>
      <c r="MMH70" s="24"/>
      <c r="MMI70" s="24"/>
      <c r="MMJ70" s="24"/>
      <c r="MMK70" s="24"/>
      <c r="MML70" s="24"/>
      <c r="MMM70" s="24"/>
      <c r="MMN70" s="24"/>
      <c r="MMO70" s="24"/>
      <c r="MMP70" s="24"/>
      <c r="MMQ70" s="24"/>
      <c r="MMR70" s="24"/>
      <c r="MMS70" s="24"/>
      <c r="MMT70" s="24"/>
      <c r="MMU70" s="24"/>
      <c r="MMV70" s="24"/>
      <c r="MMW70" s="24"/>
      <c r="MMX70" s="24"/>
      <c r="MMY70" s="24"/>
      <c r="MMZ70" s="24"/>
      <c r="MNA70" s="24"/>
      <c r="MNB70" s="24"/>
      <c r="MNC70" s="24"/>
      <c r="MND70" s="24"/>
      <c r="MNE70" s="24"/>
      <c r="MNF70" s="24"/>
      <c r="MNG70" s="24"/>
      <c r="MNH70" s="24"/>
      <c r="MNI70" s="24"/>
      <c r="MNJ70" s="24"/>
      <c r="MNK70" s="24"/>
      <c r="MNL70" s="24"/>
      <c r="MNM70" s="24"/>
      <c r="MNN70" s="24"/>
      <c r="MNO70" s="24"/>
      <c r="MNP70" s="24"/>
      <c r="MNQ70" s="24"/>
      <c r="MNR70" s="24"/>
      <c r="MNS70" s="24"/>
      <c r="MNT70" s="24"/>
      <c r="MNU70" s="24"/>
      <c r="MNV70" s="24"/>
      <c r="MNW70" s="24"/>
      <c r="MNX70" s="24"/>
      <c r="MNY70" s="24"/>
      <c r="MNZ70" s="24"/>
      <c r="MOA70" s="24"/>
      <c r="MOB70" s="24"/>
      <c r="MOC70" s="24"/>
      <c r="MOD70" s="24"/>
      <c r="MOE70" s="24"/>
      <c r="MOF70" s="24"/>
      <c r="MOG70" s="24"/>
      <c r="MOH70" s="24"/>
      <c r="MOI70" s="24"/>
      <c r="MOJ70" s="24"/>
      <c r="MOK70" s="24"/>
      <c r="MOL70" s="24"/>
      <c r="MOM70" s="24"/>
      <c r="MON70" s="24"/>
      <c r="MOO70" s="24"/>
      <c r="MOP70" s="24"/>
      <c r="MOQ70" s="24"/>
      <c r="MOR70" s="24"/>
      <c r="MOS70" s="24"/>
      <c r="MOT70" s="24"/>
      <c r="MOU70" s="24"/>
      <c r="MOV70" s="24"/>
      <c r="MOW70" s="24"/>
      <c r="MOX70" s="24"/>
      <c r="MOY70" s="24"/>
      <c r="MOZ70" s="24"/>
      <c r="MPA70" s="24"/>
      <c r="MPB70" s="24"/>
      <c r="MPC70" s="24"/>
      <c r="MPD70" s="24"/>
      <c r="MPE70" s="24"/>
      <c r="MPF70" s="24"/>
      <c r="MPG70" s="24"/>
      <c r="MPH70" s="24"/>
      <c r="MPI70" s="24"/>
      <c r="MPJ70" s="24"/>
      <c r="MPK70" s="24"/>
      <c r="MPL70" s="24"/>
      <c r="MPM70" s="24"/>
      <c r="MPN70" s="24"/>
      <c r="MPO70" s="24"/>
      <c r="MPP70" s="24"/>
      <c r="MPQ70" s="24"/>
      <c r="MPR70" s="24"/>
      <c r="MPS70" s="24"/>
      <c r="MPT70" s="24"/>
      <c r="MPU70" s="24"/>
      <c r="MPV70" s="24"/>
      <c r="MPW70" s="24"/>
      <c r="MPX70" s="24"/>
      <c r="MPY70" s="24"/>
      <c r="MPZ70" s="24"/>
      <c r="MQA70" s="24"/>
      <c r="MQB70" s="24"/>
      <c r="MQC70" s="24"/>
      <c r="MQD70" s="24"/>
      <c r="MQE70" s="24"/>
      <c r="MQF70" s="24"/>
      <c r="MQG70" s="24"/>
      <c r="MQH70" s="24"/>
      <c r="MQI70" s="24"/>
      <c r="MQJ70" s="24"/>
      <c r="MQK70" s="24"/>
      <c r="MQL70" s="24"/>
      <c r="MQM70" s="24"/>
      <c r="MQN70" s="24"/>
      <c r="MQO70" s="24"/>
      <c r="MQP70" s="24"/>
      <c r="MQQ70" s="24"/>
      <c r="MQR70" s="24"/>
      <c r="MQS70" s="24"/>
      <c r="MQT70" s="24"/>
      <c r="MQU70" s="24"/>
      <c r="MQV70" s="24"/>
      <c r="MQW70" s="24"/>
      <c r="MQX70" s="24"/>
      <c r="MQY70" s="24"/>
      <c r="MQZ70" s="24"/>
      <c r="MRA70" s="24"/>
      <c r="MRB70" s="24"/>
      <c r="MRC70" s="24"/>
      <c r="MRD70" s="24"/>
      <c r="MRE70" s="24"/>
      <c r="MRF70" s="24"/>
      <c r="MRG70" s="24"/>
      <c r="MRH70" s="24"/>
      <c r="MRI70" s="24"/>
      <c r="MRJ70" s="24"/>
      <c r="MRK70" s="24"/>
      <c r="MRL70" s="24"/>
      <c r="MRM70" s="24"/>
      <c r="MRN70" s="24"/>
      <c r="MRO70" s="24"/>
      <c r="MRP70" s="24"/>
      <c r="MRQ70" s="24"/>
      <c r="MRR70" s="24"/>
      <c r="MRS70" s="24"/>
      <c r="MRT70" s="24"/>
      <c r="MRU70" s="24"/>
      <c r="MRV70" s="24"/>
      <c r="MRW70" s="24"/>
      <c r="MRX70" s="24"/>
      <c r="MRY70" s="24"/>
      <c r="MRZ70" s="24"/>
      <c r="MSA70" s="24"/>
      <c r="MSB70" s="24"/>
      <c r="MSC70" s="24"/>
      <c r="MSD70" s="24"/>
      <c r="MSE70" s="24"/>
      <c r="MSF70" s="24"/>
      <c r="MSG70" s="24"/>
      <c r="MSH70" s="24"/>
      <c r="MSI70" s="24"/>
      <c r="MSJ70" s="24"/>
      <c r="MSK70" s="24"/>
      <c r="MSL70" s="24"/>
      <c r="MSM70" s="24"/>
      <c r="MSN70" s="24"/>
      <c r="MSO70" s="24"/>
      <c r="MSP70" s="24"/>
      <c r="MSQ70" s="24"/>
      <c r="MSR70" s="24"/>
      <c r="MSS70" s="24"/>
      <c r="MST70" s="24"/>
      <c r="MSU70" s="24"/>
      <c r="MSV70" s="24"/>
      <c r="MSW70" s="24"/>
      <c r="MSX70" s="24"/>
      <c r="MSY70" s="24"/>
      <c r="MSZ70" s="24"/>
      <c r="MTA70" s="24"/>
      <c r="MTB70" s="24"/>
      <c r="MTC70" s="24"/>
      <c r="MTD70" s="24"/>
      <c r="MTE70" s="24"/>
      <c r="MTF70" s="24"/>
      <c r="MTG70" s="24"/>
      <c r="MTH70" s="24"/>
      <c r="MTI70" s="24"/>
      <c r="MTJ70" s="24"/>
      <c r="MTK70" s="24"/>
      <c r="MTL70" s="24"/>
      <c r="MTM70" s="24"/>
      <c r="MTN70" s="24"/>
      <c r="MTO70" s="24"/>
      <c r="MTP70" s="24"/>
      <c r="MTQ70" s="24"/>
      <c r="MTR70" s="24"/>
      <c r="MTS70" s="24"/>
      <c r="MTT70" s="24"/>
      <c r="MTU70" s="24"/>
      <c r="MTV70" s="24"/>
      <c r="MTW70" s="24"/>
      <c r="MTX70" s="24"/>
      <c r="MTY70" s="24"/>
      <c r="MTZ70" s="24"/>
      <c r="MUA70" s="24"/>
      <c r="MUB70" s="24"/>
      <c r="MUC70" s="24"/>
      <c r="MUD70" s="24"/>
      <c r="MUE70" s="24"/>
      <c r="MUF70" s="24"/>
      <c r="MUG70" s="24"/>
      <c r="MUH70" s="24"/>
      <c r="MUI70" s="24"/>
      <c r="MUJ70" s="24"/>
      <c r="MUK70" s="24"/>
      <c r="MUL70" s="24"/>
      <c r="MUM70" s="24"/>
      <c r="MUN70" s="24"/>
      <c r="MUO70" s="24"/>
      <c r="MUP70" s="24"/>
      <c r="MUQ70" s="24"/>
      <c r="MUR70" s="24"/>
      <c r="MUS70" s="24"/>
      <c r="MUT70" s="24"/>
      <c r="MUU70" s="24"/>
      <c r="MUV70" s="24"/>
      <c r="MUW70" s="24"/>
      <c r="MUX70" s="24"/>
      <c r="MUY70" s="24"/>
      <c r="MUZ70" s="24"/>
      <c r="MVA70" s="24"/>
      <c r="MVB70" s="24"/>
      <c r="MVC70" s="24"/>
      <c r="MVD70" s="24"/>
      <c r="MVE70" s="24"/>
      <c r="MVF70" s="24"/>
      <c r="MVG70" s="24"/>
      <c r="MVH70" s="24"/>
      <c r="MVI70" s="24"/>
      <c r="MVJ70" s="24"/>
      <c r="MVK70" s="24"/>
      <c r="MVL70" s="24"/>
      <c r="MVM70" s="24"/>
      <c r="MVN70" s="24"/>
      <c r="MVO70" s="24"/>
      <c r="MVP70" s="24"/>
      <c r="MVQ70" s="24"/>
      <c r="MVR70" s="24"/>
      <c r="MVS70" s="24"/>
      <c r="MVT70" s="24"/>
      <c r="MVU70" s="24"/>
      <c r="MVV70" s="24"/>
      <c r="MVW70" s="24"/>
      <c r="MVX70" s="24"/>
      <c r="MVY70" s="24"/>
      <c r="MVZ70" s="24"/>
      <c r="MWA70" s="24"/>
      <c r="MWB70" s="24"/>
      <c r="MWC70" s="24"/>
      <c r="MWD70" s="24"/>
      <c r="MWE70" s="24"/>
      <c r="MWF70" s="24"/>
      <c r="MWG70" s="24"/>
      <c r="MWH70" s="24"/>
      <c r="MWI70" s="24"/>
      <c r="MWJ70" s="24"/>
      <c r="MWK70" s="24"/>
      <c r="MWL70" s="24"/>
      <c r="MWM70" s="24"/>
      <c r="MWN70" s="24"/>
      <c r="MWO70" s="24"/>
      <c r="MWP70" s="24"/>
      <c r="MWQ70" s="24"/>
      <c r="MWR70" s="24"/>
      <c r="MWS70" s="24"/>
      <c r="MWT70" s="24"/>
      <c r="MWU70" s="24"/>
      <c r="MWV70" s="24"/>
      <c r="MWW70" s="24"/>
      <c r="MWX70" s="24"/>
      <c r="MWY70" s="24"/>
      <c r="MWZ70" s="24"/>
      <c r="MXA70" s="24"/>
      <c r="MXB70" s="24"/>
      <c r="MXC70" s="24"/>
      <c r="MXD70" s="24"/>
      <c r="MXE70" s="24"/>
      <c r="MXF70" s="24"/>
      <c r="MXG70" s="24"/>
      <c r="MXH70" s="24"/>
      <c r="MXI70" s="24"/>
      <c r="MXJ70" s="24"/>
      <c r="MXK70" s="24"/>
      <c r="MXL70" s="24"/>
      <c r="MXM70" s="24"/>
      <c r="MXN70" s="24"/>
      <c r="MXO70" s="24"/>
      <c r="MXP70" s="24"/>
      <c r="MXQ70" s="24"/>
      <c r="MXR70" s="24"/>
      <c r="MXS70" s="24"/>
      <c r="MXT70" s="24"/>
      <c r="MXU70" s="24"/>
      <c r="MXV70" s="24"/>
      <c r="MXW70" s="24"/>
      <c r="MXX70" s="24"/>
      <c r="MXY70" s="24"/>
      <c r="MXZ70" s="24"/>
      <c r="MYA70" s="24"/>
      <c r="MYB70" s="24"/>
      <c r="MYC70" s="24"/>
      <c r="MYD70" s="24"/>
      <c r="MYE70" s="24"/>
      <c r="MYF70" s="24"/>
      <c r="MYG70" s="24"/>
      <c r="MYH70" s="24"/>
      <c r="MYI70" s="24"/>
      <c r="MYJ70" s="24"/>
      <c r="MYK70" s="24"/>
      <c r="MYL70" s="24"/>
      <c r="MYM70" s="24"/>
      <c r="MYN70" s="24"/>
      <c r="MYO70" s="24"/>
      <c r="MYP70" s="24"/>
      <c r="MYQ70" s="24"/>
      <c r="MYR70" s="24"/>
      <c r="MYS70" s="24"/>
      <c r="MYT70" s="24"/>
      <c r="MYU70" s="24"/>
      <c r="MYV70" s="24"/>
      <c r="MYW70" s="24"/>
      <c r="MYX70" s="24"/>
      <c r="MYY70" s="24"/>
      <c r="MYZ70" s="24"/>
      <c r="MZA70" s="24"/>
      <c r="MZB70" s="24"/>
      <c r="MZC70" s="24"/>
      <c r="MZD70" s="24"/>
      <c r="MZE70" s="24"/>
      <c r="MZF70" s="24"/>
      <c r="MZG70" s="24"/>
      <c r="MZH70" s="24"/>
      <c r="MZI70" s="24"/>
      <c r="MZJ70" s="24"/>
      <c r="MZK70" s="24"/>
      <c r="MZL70" s="24"/>
      <c r="MZM70" s="24"/>
      <c r="MZN70" s="24"/>
      <c r="MZO70" s="24"/>
      <c r="MZP70" s="24"/>
      <c r="MZQ70" s="24"/>
      <c r="MZR70" s="24"/>
      <c r="MZS70" s="24"/>
      <c r="MZT70" s="24"/>
      <c r="MZU70" s="24"/>
      <c r="MZV70" s="24"/>
      <c r="MZW70" s="24"/>
      <c r="MZX70" s="24"/>
      <c r="MZY70" s="24"/>
      <c r="MZZ70" s="24"/>
      <c r="NAA70" s="24"/>
      <c r="NAB70" s="24"/>
      <c r="NAC70" s="24"/>
      <c r="NAD70" s="24"/>
      <c r="NAE70" s="24"/>
      <c r="NAF70" s="24"/>
      <c r="NAG70" s="24"/>
      <c r="NAH70" s="24"/>
      <c r="NAI70" s="24"/>
      <c r="NAJ70" s="24"/>
      <c r="NAK70" s="24"/>
      <c r="NAL70" s="24"/>
      <c r="NAM70" s="24"/>
      <c r="NAN70" s="24"/>
      <c r="NAO70" s="24"/>
      <c r="NAP70" s="24"/>
      <c r="NAQ70" s="24"/>
      <c r="NAR70" s="24"/>
      <c r="NAS70" s="24"/>
      <c r="NAT70" s="24"/>
      <c r="NAU70" s="24"/>
      <c r="NAV70" s="24"/>
      <c r="NAW70" s="24"/>
      <c r="NAX70" s="24"/>
      <c r="NAY70" s="24"/>
      <c r="NAZ70" s="24"/>
      <c r="NBA70" s="24"/>
      <c r="NBB70" s="24"/>
      <c r="NBC70" s="24"/>
      <c r="NBD70" s="24"/>
      <c r="NBE70" s="24"/>
      <c r="NBF70" s="24"/>
      <c r="NBG70" s="24"/>
      <c r="NBH70" s="24"/>
      <c r="NBI70" s="24"/>
      <c r="NBJ70" s="24"/>
      <c r="NBK70" s="24"/>
      <c r="NBL70" s="24"/>
      <c r="NBM70" s="24"/>
      <c r="NBN70" s="24"/>
      <c r="NBO70" s="24"/>
      <c r="NBP70" s="24"/>
      <c r="NBQ70" s="24"/>
      <c r="NBR70" s="24"/>
      <c r="NBS70" s="24"/>
      <c r="NBT70" s="24"/>
      <c r="NBU70" s="24"/>
      <c r="NBV70" s="24"/>
      <c r="NBW70" s="24"/>
      <c r="NBX70" s="24"/>
      <c r="NBY70" s="24"/>
      <c r="NBZ70" s="24"/>
      <c r="NCA70" s="24"/>
      <c r="NCB70" s="24"/>
      <c r="NCC70" s="24"/>
      <c r="NCD70" s="24"/>
      <c r="NCE70" s="24"/>
      <c r="NCF70" s="24"/>
      <c r="NCG70" s="24"/>
      <c r="NCH70" s="24"/>
      <c r="NCI70" s="24"/>
      <c r="NCJ70" s="24"/>
      <c r="NCK70" s="24"/>
      <c r="NCL70" s="24"/>
      <c r="NCM70" s="24"/>
      <c r="NCN70" s="24"/>
      <c r="NCO70" s="24"/>
      <c r="NCP70" s="24"/>
      <c r="NCQ70" s="24"/>
      <c r="NCR70" s="24"/>
      <c r="NCS70" s="24"/>
      <c r="NCT70" s="24"/>
      <c r="NCU70" s="24"/>
      <c r="NCV70" s="24"/>
      <c r="NCW70" s="24"/>
      <c r="NCX70" s="24"/>
      <c r="NCY70" s="24"/>
      <c r="NCZ70" s="24"/>
      <c r="NDA70" s="24"/>
      <c r="NDB70" s="24"/>
      <c r="NDC70" s="24"/>
      <c r="NDD70" s="24"/>
      <c r="NDE70" s="24"/>
      <c r="NDF70" s="24"/>
      <c r="NDG70" s="24"/>
      <c r="NDH70" s="24"/>
      <c r="NDI70" s="24"/>
      <c r="NDJ70" s="24"/>
      <c r="NDK70" s="24"/>
      <c r="NDL70" s="24"/>
      <c r="NDM70" s="24"/>
      <c r="NDN70" s="24"/>
      <c r="NDO70" s="24"/>
      <c r="NDP70" s="24"/>
      <c r="NDQ70" s="24"/>
      <c r="NDR70" s="24"/>
      <c r="NDS70" s="24"/>
      <c r="NDT70" s="24"/>
      <c r="NDU70" s="24"/>
      <c r="NDV70" s="24"/>
      <c r="NDW70" s="24"/>
      <c r="NDX70" s="24"/>
      <c r="NDY70" s="24"/>
      <c r="NDZ70" s="24"/>
      <c r="NEA70" s="24"/>
      <c r="NEB70" s="24"/>
      <c r="NEC70" s="24"/>
      <c r="NED70" s="24"/>
      <c r="NEE70" s="24"/>
      <c r="NEF70" s="24"/>
      <c r="NEG70" s="24"/>
      <c r="NEH70" s="24"/>
      <c r="NEI70" s="24"/>
      <c r="NEJ70" s="24"/>
      <c r="NEK70" s="24"/>
      <c r="NEL70" s="24"/>
      <c r="NEM70" s="24"/>
      <c r="NEN70" s="24"/>
      <c r="NEO70" s="24"/>
      <c r="NEP70" s="24"/>
      <c r="NEQ70" s="24"/>
      <c r="NER70" s="24"/>
      <c r="NES70" s="24"/>
      <c r="NET70" s="24"/>
      <c r="NEU70" s="24"/>
      <c r="NEV70" s="24"/>
      <c r="NEW70" s="24"/>
      <c r="NEX70" s="24"/>
      <c r="NEY70" s="24"/>
      <c r="NEZ70" s="24"/>
      <c r="NFA70" s="24"/>
      <c r="NFB70" s="24"/>
      <c r="NFC70" s="24"/>
      <c r="NFD70" s="24"/>
      <c r="NFE70" s="24"/>
      <c r="NFF70" s="24"/>
      <c r="NFG70" s="24"/>
      <c r="NFH70" s="24"/>
      <c r="NFI70" s="24"/>
      <c r="NFJ70" s="24"/>
      <c r="NFK70" s="24"/>
      <c r="NFL70" s="24"/>
      <c r="NFM70" s="24"/>
      <c r="NFN70" s="24"/>
      <c r="NFO70" s="24"/>
      <c r="NFP70" s="24"/>
      <c r="NFQ70" s="24"/>
      <c r="NFR70" s="24"/>
      <c r="NFS70" s="24"/>
      <c r="NFT70" s="24"/>
      <c r="NFU70" s="24"/>
      <c r="NFV70" s="24"/>
      <c r="NFW70" s="24"/>
      <c r="NFX70" s="24"/>
      <c r="NFY70" s="24"/>
      <c r="NFZ70" s="24"/>
      <c r="NGA70" s="24"/>
      <c r="NGB70" s="24"/>
      <c r="NGC70" s="24"/>
      <c r="NGD70" s="24"/>
      <c r="NGE70" s="24"/>
      <c r="NGF70" s="24"/>
      <c r="NGG70" s="24"/>
      <c r="NGH70" s="24"/>
      <c r="NGI70" s="24"/>
      <c r="NGJ70" s="24"/>
      <c r="NGK70" s="24"/>
      <c r="NGL70" s="24"/>
      <c r="NGM70" s="24"/>
      <c r="NGN70" s="24"/>
      <c r="NGO70" s="24"/>
      <c r="NGP70" s="24"/>
      <c r="NGQ70" s="24"/>
      <c r="NGR70" s="24"/>
      <c r="NGS70" s="24"/>
      <c r="NGT70" s="24"/>
      <c r="NGU70" s="24"/>
      <c r="NGV70" s="24"/>
      <c r="NGW70" s="24"/>
      <c r="NGX70" s="24"/>
      <c r="NGY70" s="24"/>
      <c r="NGZ70" s="24"/>
      <c r="NHA70" s="24"/>
      <c r="NHB70" s="24"/>
      <c r="NHC70" s="24"/>
      <c r="NHD70" s="24"/>
      <c r="NHE70" s="24"/>
      <c r="NHF70" s="24"/>
      <c r="NHG70" s="24"/>
      <c r="NHH70" s="24"/>
      <c r="NHI70" s="24"/>
      <c r="NHJ70" s="24"/>
      <c r="NHK70" s="24"/>
      <c r="NHL70" s="24"/>
      <c r="NHM70" s="24"/>
      <c r="NHN70" s="24"/>
      <c r="NHO70" s="24"/>
      <c r="NHP70" s="24"/>
      <c r="NHQ70" s="24"/>
      <c r="NHR70" s="24"/>
      <c r="NHS70" s="24"/>
      <c r="NHT70" s="24"/>
      <c r="NHU70" s="24"/>
      <c r="NHV70" s="24"/>
      <c r="NHW70" s="24"/>
      <c r="NHX70" s="24"/>
      <c r="NHY70" s="24"/>
      <c r="NHZ70" s="24"/>
      <c r="NIA70" s="24"/>
      <c r="NIB70" s="24"/>
      <c r="NIC70" s="24"/>
      <c r="NID70" s="24"/>
      <c r="NIE70" s="24"/>
      <c r="NIF70" s="24"/>
      <c r="NIG70" s="24"/>
      <c r="NIH70" s="24"/>
      <c r="NII70" s="24"/>
      <c r="NIJ70" s="24"/>
      <c r="NIK70" s="24"/>
      <c r="NIL70" s="24"/>
      <c r="NIM70" s="24"/>
      <c r="NIN70" s="24"/>
      <c r="NIO70" s="24"/>
      <c r="NIP70" s="24"/>
      <c r="NIQ70" s="24"/>
      <c r="NIR70" s="24"/>
      <c r="NIS70" s="24"/>
      <c r="NIT70" s="24"/>
      <c r="NIU70" s="24"/>
      <c r="NIV70" s="24"/>
      <c r="NIW70" s="24"/>
      <c r="NIX70" s="24"/>
      <c r="NIY70" s="24"/>
      <c r="NIZ70" s="24"/>
      <c r="NJA70" s="24"/>
      <c r="NJB70" s="24"/>
      <c r="NJC70" s="24"/>
      <c r="NJD70" s="24"/>
      <c r="NJE70" s="24"/>
      <c r="NJF70" s="24"/>
      <c r="NJG70" s="24"/>
      <c r="NJH70" s="24"/>
      <c r="NJI70" s="24"/>
      <c r="NJJ70" s="24"/>
      <c r="NJK70" s="24"/>
      <c r="NJL70" s="24"/>
      <c r="NJM70" s="24"/>
      <c r="NJN70" s="24"/>
      <c r="NJO70" s="24"/>
      <c r="NJP70" s="24"/>
      <c r="NJQ70" s="24"/>
      <c r="NJR70" s="24"/>
      <c r="NJS70" s="24"/>
      <c r="NJT70" s="24"/>
      <c r="NJU70" s="24"/>
      <c r="NJV70" s="24"/>
      <c r="NJW70" s="24"/>
      <c r="NJX70" s="24"/>
      <c r="NJY70" s="24"/>
      <c r="NJZ70" s="24"/>
      <c r="NKA70" s="24"/>
      <c r="NKB70" s="24"/>
      <c r="NKC70" s="24"/>
      <c r="NKD70" s="24"/>
      <c r="NKE70" s="24"/>
      <c r="NKF70" s="24"/>
      <c r="NKG70" s="24"/>
      <c r="NKH70" s="24"/>
      <c r="NKI70" s="24"/>
      <c r="NKJ70" s="24"/>
      <c r="NKK70" s="24"/>
      <c r="NKL70" s="24"/>
      <c r="NKM70" s="24"/>
      <c r="NKN70" s="24"/>
      <c r="NKO70" s="24"/>
      <c r="NKP70" s="24"/>
      <c r="NKQ70" s="24"/>
      <c r="NKR70" s="24"/>
      <c r="NKS70" s="24"/>
      <c r="NKT70" s="24"/>
      <c r="NKU70" s="24"/>
      <c r="NKV70" s="24"/>
      <c r="NKW70" s="24"/>
      <c r="NKX70" s="24"/>
      <c r="NKY70" s="24"/>
      <c r="NKZ70" s="24"/>
      <c r="NLA70" s="24"/>
      <c r="NLB70" s="24"/>
      <c r="NLC70" s="24"/>
      <c r="NLD70" s="24"/>
      <c r="NLE70" s="24"/>
      <c r="NLF70" s="24"/>
      <c r="NLG70" s="24"/>
      <c r="NLH70" s="24"/>
      <c r="NLI70" s="24"/>
      <c r="NLJ70" s="24"/>
      <c r="NLK70" s="24"/>
      <c r="NLL70" s="24"/>
      <c r="NLM70" s="24"/>
      <c r="NLN70" s="24"/>
      <c r="NLO70" s="24"/>
      <c r="NLP70" s="24"/>
      <c r="NLQ70" s="24"/>
      <c r="NLR70" s="24"/>
      <c r="NLS70" s="24"/>
      <c r="NLT70" s="24"/>
      <c r="NLU70" s="24"/>
      <c r="NLV70" s="24"/>
      <c r="NLW70" s="24"/>
      <c r="NLX70" s="24"/>
      <c r="NLY70" s="24"/>
      <c r="NLZ70" s="24"/>
      <c r="NMA70" s="24"/>
      <c r="NMB70" s="24"/>
      <c r="NMC70" s="24"/>
      <c r="NMD70" s="24"/>
      <c r="NME70" s="24"/>
      <c r="NMF70" s="24"/>
      <c r="NMG70" s="24"/>
      <c r="NMH70" s="24"/>
      <c r="NMI70" s="24"/>
      <c r="NMJ70" s="24"/>
      <c r="NMK70" s="24"/>
      <c r="NML70" s="24"/>
      <c r="NMM70" s="24"/>
      <c r="NMN70" s="24"/>
      <c r="NMO70" s="24"/>
      <c r="NMP70" s="24"/>
      <c r="NMQ70" s="24"/>
      <c r="NMR70" s="24"/>
      <c r="NMS70" s="24"/>
      <c r="NMT70" s="24"/>
      <c r="NMU70" s="24"/>
      <c r="NMV70" s="24"/>
      <c r="NMW70" s="24"/>
      <c r="NMX70" s="24"/>
      <c r="NMY70" s="24"/>
      <c r="NMZ70" s="24"/>
      <c r="NNA70" s="24"/>
      <c r="NNB70" s="24"/>
      <c r="NNC70" s="24"/>
      <c r="NND70" s="24"/>
      <c r="NNE70" s="24"/>
      <c r="NNF70" s="24"/>
      <c r="NNG70" s="24"/>
      <c r="NNH70" s="24"/>
      <c r="NNI70" s="24"/>
      <c r="NNJ70" s="24"/>
      <c r="NNK70" s="24"/>
      <c r="NNL70" s="24"/>
      <c r="NNM70" s="24"/>
      <c r="NNN70" s="24"/>
      <c r="NNO70" s="24"/>
      <c r="NNP70" s="24"/>
      <c r="NNQ70" s="24"/>
      <c r="NNR70" s="24"/>
      <c r="NNS70" s="24"/>
      <c r="NNT70" s="24"/>
      <c r="NNU70" s="24"/>
      <c r="NNV70" s="24"/>
      <c r="NNW70" s="24"/>
      <c r="NNX70" s="24"/>
      <c r="NNY70" s="24"/>
      <c r="NNZ70" s="24"/>
      <c r="NOA70" s="24"/>
      <c r="NOB70" s="24"/>
      <c r="NOC70" s="24"/>
      <c r="NOD70" s="24"/>
      <c r="NOE70" s="24"/>
      <c r="NOF70" s="24"/>
      <c r="NOG70" s="24"/>
      <c r="NOH70" s="24"/>
      <c r="NOI70" s="24"/>
      <c r="NOJ70" s="24"/>
      <c r="NOK70" s="24"/>
      <c r="NOL70" s="24"/>
      <c r="NOM70" s="24"/>
      <c r="NON70" s="24"/>
      <c r="NOO70" s="24"/>
      <c r="NOP70" s="24"/>
      <c r="NOQ70" s="24"/>
      <c r="NOR70" s="24"/>
      <c r="NOS70" s="24"/>
      <c r="NOT70" s="24"/>
      <c r="NOU70" s="24"/>
      <c r="NOV70" s="24"/>
      <c r="NOW70" s="24"/>
      <c r="NOX70" s="24"/>
      <c r="NOY70" s="24"/>
      <c r="NOZ70" s="24"/>
      <c r="NPA70" s="24"/>
      <c r="NPB70" s="24"/>
      <c r="NPC70" s="24"/>
      <c r="NPD70" s="24"/>
      <c r="NPE70" s="24"/>
      <c r="NPF70" s="24"/>
      <c r="NPG70" s="24"/>
      <c r="NPH70" s="24"/>
      <c r="NPI70" s="24"/>
      <c r="NPJ70" s="24"/>
      <c r="NPK70" s="24"/>
      <c r="NPL70" s="24"/>
      <c r="NPM70" s="24"/>
      <c r="NPN70" s="24"/>
      <c r="NPO70" s="24"/>
      <c r="NPP70" s="24"/>
      <c r="NPQ70" s="24"/>
      <c r="NPR70" s="24"/>
      <c r="NPS70" s="24"/>
      <c r="NPT70" s="24"/>
      <c r="NPU70" s="24"/>
      <c r="NPV70" s="24"/>
      <c r="NPW70" s="24"/>
      <c r="NPX70" s="24"/>
      <c r="NPY70" s="24"/>
      <c r="NPZ70" s="24"/>
      <c r="NQA70" s="24"/>
      <c r="NQB70" s="24"/>
      <c r="NQC70" s="24"/>
      <c r="NQD70" s="24"/>
      <c r="NQE70" s="24"/>
      <c r="NQF70" s="24"/>
      <c r="NQG70" s="24"/>
      <c r="NQH70" s="24"/>
      <c r="NQI70" s="24"/>
      <c r="NQJ70" s="24"/>
      <c r="NQK70" s="24"/>
      <c r="NQL70" s="24"/>
      <c r="NQM70" s="24"/>
      <c r="NQN70" s="24"/>
      <c r="NQO70" s="24"/>
      <c r="NQP70" s="24"/>
      <c r="NQQ70" s="24"/>
      <c r="NQR70" s="24"/>
      <c r="NQS70" s="24"/>
      <c r="NQT70" s="24"/>
      <c r="NQU70" s="24"/>
      <c r="NQV70" s="24"/>
      <c r="NQW70" s="24"/>
      <c r="NQX70" s="24"/>
      <c r="NQY70" s="24"/>
      <c r="NQZ70" s="24"/>
      <c r="NRA70" s="24"/>
      <c r="NRB70" s="24"/>
      <c r="NRC70" s="24"/>
      <c r="NRD70" s="24"/>
      <c r="NRE70" s="24"/>
      <c r="NRF70" s="24"/>
      <c r="NRG70" s="24"/>
      <c r="NRH70" s="24"/>
      <c r="NRI70" s="24"/>
      <c r="NRJ70" s="24"/>
      <c r="NRK70" s="24"/>
      <c r="NRL70" s="24"/>
      <c r="NRM70" s="24"/>
      <c r="NRN70" s="24"/>
      <c r="NRO70" s="24"/>
      <c r="NRP70" s="24"/>
      <c r="NRQ70" s="24"/>
      <c r="NRR70" s="24"/>
      <c r="NRS70" s="24"/>
      <c r="NRT70" s="24"/>
      <c r="NRU70" s="24"/>
      <c r="NRV70" s="24"/>
      <c r="NRW70" s="24"/>
      <c r="NRX70" s="24"/>
      <c r="NRY70" s="24"/>
      <c r="NRZ70" s="24"/>
      <c r="NSA70" s="24"/>
      <c r="NSB70" s="24"/>
      <c r="NSC70" s="24"/>
      <c r="NSD70" s="24"/>
      <c r="NSE70" s="24"/>
      <c r="NSF70" s="24"/>
      <c r="NSG70" s="24"/>
      <c r="NSH70" s="24"/>
      <c r="NSI70" s="24"/>
      <c r="NSJ70" s="24"/>
      <c r="NSK70" s="24"/>
      <c r="NSL70" s="24"/>
      <c r="NSM70" s="24"/>
      <c r="NSN70" s="24"/>
      <c r="NSO70" s="24"/>
      <c r="NSP70" s="24"/>
      <c r="NSQ70" s="24"/>
      <c r="NSR70" s="24"/>
      <c r="NSS70" s="24"/>
      <c r="NST70" s="24"/>
      <c r="NSU70" s="24"/>
      <c r="NSV70" s="24"/>
      <c r="NSW70" s="24"/>
      <c r="NSX70" s="24"/>
      <c r="NSY70" s="24"/>
      <c r="NSZ70" s="24"/>
      <c r="NTA70" s="24"/>
      <c r="NTB70" s="24"/>
      <c r="NTC70" s="24"/>
      <c r="NTD70" s="24"/>
      <c r="NTE70" s="24"/>
      <c r="NTF70" s="24"/>
      <c r="NTG70" s="24"/>
      <c r="NTH70" s="24"/>
      <c r="NTI70" s="24"/>
      <c r="NTJ70" s="24"/>
      <c r="NTK70" s="24"/>
      <c r="NTL70" s="24"/>
      <c r="NTM70" s="24"/>
      <c r="NTN70" s="24"/>
      <c r="NTO70" s="24"/>
      <c r="NTP70" s="24"/>
      <c r="NTQ70" s="24"/>
      <c r="NTR70" s="24"/>
      <c r="NTS70" s="24"/>
      <c r="NTT70" s="24"/>
      <c r="NTU70" s="24"/>
      <c r="NTV70" s="24"/>
      <c r="NTW70" s="24"/>
      <c r="NTX70" s="24"/>
      <c r="NTY70" s="24"/>
      <c r="NTZ70" s="24"/>
      <c r="NUA70" s="24"/>
      <c r="NUB70" s="24"/>
      <c r="NUC70" s="24"/>
      <c r="NUD70" s="24"/>
      <c r="NUE70" s="24"/>
      <c r="NUF70" s="24"/>
      <c r="NUG70" s="24"/>
      <c r="NUH70" s="24"/>
      <c r="NUI70" s="24"/>
      <c r="NUJ70" s="24"/>
      <c r="NUK70" s="24"/>
      <c r="NUL70" s="24"/>
      <c r="NUM70" s="24"/>
      <c r="NUN70" s="24"/>
      <c r="NUO70" s="24"/>
      <c r="NUP70" s="24"/>
      <c r="NUQ70" s="24"/>
      <c r="NUR70" s="24"/>
      <c r="NUS70" s="24"/>
      <c r="NUT70" s="24"/>
      <c r="NUU70" s="24"/>
      <c r="NUV70" s="24"/>
      <c r="NUW70" s="24"/>
      <c r="NUX70" s="24"/>
      <c r="NUY70" s="24"/>
      <c r="NUZ70" s="24"/>
      <c r="NVA70" s="24"/>
      <c r="NVB70" s="24"/>
      <c r="NVC70" s="24"/>
      <c r="NVD70" s="24"/>
      <c r="NVE70" s="24"/>
      <c r="NVF70" s="24"/>
      <c r="NVG70" s="24"/>
      <c r="NVH70" s="24"/>
      <c r="NVI70" s="24"/>
      <c r="NVJ70" s="24"/>
      <c r="NVK70" s="24"/>
      <c r="NVL70" s="24"/>
      <c r="NVM70" s="24"/>
      <c r="NVN70" s="24"/>
      <c r="NVO70" s="24"/>
      <c r="NVP70" s="24"/>
      <c r="NVQ70" s="24"/>
      <c r="NVR70" s="24"/>
      <c r="NVS70" s="24"/>
      <c r="NVT70" s="24"/>
      <c r="NVU70" s="24"/>
      <c r="NVV70" s="24"/>
      <c r="NVW70" s="24"/>
      <c r="NVX70" s="24"/>
      <c r="NVY70" s="24"/>
      <c r="NVZ70" s="24"/>
      <c r="NWA70" s="24"/>
      <c r="NWB70" s="24"/>
      <c r="NWC70" s="24"/>
      <c r="NWD70" s="24"/>
      <c r="NWE70" s="24"/>
      <c r="NWF70" s="24"/>
      <c r="NWG70" s="24"/>
      <c r="NWH70" s="24"/>
      <c r="NWI70" s="24"/>
      <c r="NWJ70" s="24"/>
      <c r="NWK70" s="24"/>
      <c r="NWL70" s="24"/>
      <c r="NWM70" s="24"/>
      <c r="NWN70" s="24"/>
      <c r="NWO70" s="24"/>
      <c r="NWP70" s="24"/>
      <c r="NWQ70" s="24"/>
      <c r="NWR70" s="24"/>
      <c r="NWS70" s="24"/>
      <c r="NWT70" s="24"/>
      <c r="NWU70" s="24"/>
      <c r="NWV70" s="24"/>
      <c r="NWW70" s="24"/>
      <c r="NWX70" s="24"/>
      <c r="NWY70" s="24"/>
      <c r="NWZ70" s="24"/>
      <c r="NXA70" s="24"/>
      <c r="NXB70" s="24"/>
      <c r="NXC70" s="24"/>
      <c r="NXD70" s="24"/>
      <c r="NXE70" s="24"/>
      <c r="NXF70" s="24"/>
      <c r="NXG70" s="24"/>
      <c r="NXH70" s="24"/>
      <c r="NXI70" s="24"/>
      <c r="NXJ70" s="24"/>
      <c r="NXK70" s="24"/>
      <c r="NXL70" s="24"/>
      <c r="NXM70" s="24"/>
      <c r="NXN70" s="24"/>
      <c r="NXO70" s="24"/>
      <c r="NXP70" s="24"/>
      <c r="NXQ70" s="24"/>
      <c r="NXR70" s="24"/>
      <c r="NXS70" s="24"/>
      <c r="NXT70" s="24"/>
      <c r="NXU70" s="24"/>
      <c r="NXV70" s="24"/>
      <c r="NXW70" s="24"/>
      <c r="NXX70" s="24"/>
      <c r="NXY70" s="24"/>
      <c r="NXZ70" s="24"/>
      <c r="NYA70" s="24"/>
      <c r="NYB70" s="24"/>
      <c r="NYC70" s="24"/>
      <c r="NYD70" s="24"/>
      <c r="NYE70" s="24"/>
      <c r="NYF70" s="24"/>
      <c r="NYG70" s="24"/>
      <c r="NYH70" s="24"/>
      <c r="NYI70" s="24"/>
      <c r="NYJ70" s="24"/>
      <c r="NYK70" s="24"/>
      <c r="NYL70" s="24"/>
      <c r="NYM70" s="24"/>
      <c r="NYN70" s="24"/>
      <c r="NYO70" s="24"/>
      <c r="NYP70" s="24"/>
      <c r="NYQ70" s="24"/>
      <c r="NYR70" s="24"/>
      <c r="NYS70" s="24"/>
      <c r="NYT70" s="24"/>
      <c r="NYU70" s="24"/>
      <c r="NYV70" s="24"/>
      <c r="NYW70" s="24"/>
      <c r="NYX70" s="24"/>
      <c r="NYY70" s="24"/>
      <c r="NYZ70" s="24"/>
      <c r="NZA70" s="24"/>
      <c r="NZB70" s="24"/>
      <c r="NZC70" s="24"/>
      <c r="NZD70" s="24"/>
      <c r="NZE70" s="24"/>
      <c r="NZF70" s="24"/>
      <c r="NZG70" s="24"/>
      <c r="NZH70" s="24"/>
      <c r="NZI70" s="24"/>
      <c r="NZJ70" s="24"/>
      <c r="NZK70" s="24"/>
      <c r="NZL70" s="24"/>
      <c r="NZM70" s="24"/>
      <c r="NZN70" s="24"/>
      <c r="NZO70" s="24"/>
      <c r="NZP70" s="24"/>
      <c r="NZQ70" s="24"/>
      <c r="NZR70" s="24"/>
      <c r="NZS70" s="24"/>
      <c r="NZT70" s="24"/>
      <c r="NZU70" s="24"/>
      <c r="NZV70" s="24"/>
      <c r="NZW70" s="24"/>
      <c r="NZX70" s="24"/>
      <c r="NZY70" s="24"/>
      <c r="NZZ70" s="24"/>
      <c r="OAA70" s="24"/>
      <c r="OAB70" s="24"/>
      <c r="OAC70" s="24"/>
      <c r="OAD70" s="24"/>
      <c r="OAE70" s="24"/>
      <c r="OAF70" s="24"/>
      <c r="OAG70" s="24"/>
      <c r="OAH70" s="24"/>
      <c r="OAI70" s="24"/>
      <c r="OAJ70" s="24"/>
      <c r="OAK70" s="24"/>
      <c r="OAL70" s="24"/>
      <c r="OAM70" s="24"/>
      <c r="OAN70" s="24"/>
      <c r="OAO70" s="24"/>
      <c r="OAP70" s="24"/>
      <c r="OAQ70" s="24"/>
      <c r="OAR70" s="24"/>
      <c r="OAS70" s="24"/>
      <c r="OAT70" s="24"/>
      <c r="OAU70" s="24"/>
      <c r="OAV70" s="24"/>
      <c r="OAW70" s="24"/>
      <c r="OAX70" s="24"/>
      <c r="OAY70" s="24"/>
      <c r="OAZ70" s="24"/>
      <c r="OBA70" s="24"/>
      <c r="OBB70" s="24"/>
      <c r="OBC70" s="24"/>
      <c r="OBD70" s="24"/>
      <c r="OBE70" s="24"/>
      <c r="OBF70" s="24"/>
      <c r="OBG70" s="24"/>
      <c r="OBH70" s="24"/>
      <c r="OBI70" s="24"/>
      <c r="OBJ70" s="24"/>
      <c r="OBK70" s="24"/>
      <c r="OBL70" s="24"/>
      <c r="OBM70" s="24"/>
      <c r="OBN70" s="24"/>
      <c r="OBO70" s="24"/>
      <c r="OBP70" s="24"/>
      <c r="OBQ70" s="24"/>
      <c r="OBR70" s="24"/>
      <c r="OBS70" s="24"/>
      <c r="OBT70" s="24"/>
      <c r="OBU70" s="24"/>
      <c r="OBV70" s="24"/>
      <c r="OBW70" s="24"/>
      <c r="OBX70" s="24"/>
      <c r="OBY70" s="24"/>
      <c r="OBZ70" s="24"/>
      <c r="OCA70" s="24"/>
      <c r="OCB70" s="24"/>
      <c r="OCC70" s="24"/>
      <c r="OCD70" s="24"/>
      <c r="OCE70" s="24"/>
      <c r="OCF70" s="24"/>
      <c r="OCG70" s="24"/>
      <c r="OCH70" s="24"/>
      <c r="OCI70" s="24"/>
      <c r="OCJ70" s="24"/>
      <c r="OCK70" s="24"/>
      <c r="OCL70" s="24"/>
      <c r="OCM70" s="24"/>
      <c r="OCN70" s="24"/>
      <c r="OCO70" s="24"/>
      <c r="OCP70" s="24"/>
      <c r="OCQ70" s="24"/>
      <c r="OCR70" s="24"/>
      <c r="OCS70" s="24"/>
      <c r="OCT70" s="24"/>
      <c r="OCU70" s="24"/>
      <c r="OCV70" s="24"/>
      <c r="OCW70" s="24"/>
      <c r="OCX70" s="24"/>
      <c r="OCY70" s="24"/>
      <c r="OCZ70" s="24"/>
      <c r="ODA70" s="24"/>
      <c r="ODB70" s="24"/>
      <c r="ODC70" s="24"/>
      <c r="ODD70" s="24"/>
      <c r="ODE70" s="24"/>
      <c r="ODF70" s="24"/>
      <c r="ODG70" s="24"/>
      <c r="ODH70" s="24"/>
      <c r="ODI70" s="24"/>
      <c r="ODJ70" s="24"/>
      <c r="ODK70" s="24"/>
      <c r="ODL70" s="24"/>
      <c r="ODM70" s="24"/>
      <c r="ODN70" s="24"/>
      <c r="ODO70" s="24"/>
      <c r="ODP70" s="24"/>
      <c r="ODQ70" s="24"/>
      <c r="ODR70" s="24"/>
      <c r="ODS70" s="24"/>
      <c r="ODT70" s="24"/>
      <c r="ODU70" s="24"/>
      <c r="ODV70" s="24"/>
      <c r="ODW70" s="24"/>
      <c r="ODX70" s="24"/>
      <c r="ODY70" s="24"/>
      <c r="ODZ70" s="24"/>
      <c r="OEA70" s="24"/>
      <c r="OEB70" s="24"/>
      <c r="OEC70" s="24"/>
      <c r="OED70" s="24"/>
      <c r="OEE70" s="24"/>
      <c r="OEF70" s="24"/>
      <c r="OEG70" s="24"/>
      <c r="OEH70" s="24"/>
      <c r="OEI70" s="24"/>
      <c r="OEJ70" s="24"/>
      <c r="OEK70" s="24"/>
      <c r="OEL70" s="24"/>
      <c r="OEM70" s="24"/>
      <c r="OEN70" s="24"/>
      <c r="OEO70" s="24"/>
      <c r="OEP70" s="24"/>
      <c r="OEQ70" s="24"/>
      <c r="OER70" s="24"/>
      <c r="OES70" s="24"/>
      <c r="OET70" s="24"/>
      <c r="OEU70" s="24"/>
      <c r="OEV70" s="24"/>
      <c r="OEW70" s="24"/>
      <c r="OEX70" s="24"/>
      <c r="OEY70" s="24"/>
      <c r="OEZ70" s="24"/>
      <c r="OFA70" s="24"/>
      <c r="OFB70" s="24"/>
      <c r="OFC70" s="24"/>
      <c r="OFD70" s="24"/>
      <c r="OFE70" s="24"/>
      <c r="OFF70" s="24"/>
      <c r="OFG70" s="24"/>
      <c r="OFH70" s="24"/>
      <c r="OFI70" s="24"/>
      <c r="OFJ70" s="24"/>
      <c r="OFK70" s="24"/>
      <c r="OFL70" s="24"/>
      <c r="OFM70" s="24"/>
      <c r="OFN70" s="24"/>
      <c r="OFO70" s="24"/>
      <c r="OFP70" s="24"/>
      <c r="OFQ70" s="24"/>
      <c r="OFR70" s="24"/>
      <c r="OFS70" s="24"/>
      <c r="OFT70" s="24"/>
      <c r="OFU70" s="24"/>
      <c r="OFV70" s="24"/>
      <c r="OFW70" s="24"/>
      <c r="OFX70" s="24"/>
      <c r="OFY70" s="24"/>
      <c r="OFZ70" s="24"/>
      <c r="OGA70" s="24"/>
      <c r="OGB70" s="24"/>
      <c r="OGC70" s="24"/>
      <c r="OGD70" s="24"/>
      <c r="OGE70" s="24"/>
      <c r="OGF70" s="24"/>
      <c r="OGG70" s="24"/>
      <c r="OGH70" s="24"/>
      <c r="OGI70" s="24"/>
      <c r="OGJ70" s="24"/>
      <c r="OGK70" s="24"/>
      <c r="OGL70" s="24"/>
      <c r="OGM70" s="24"/>
      <c r="OGN70" s="24"/>
      <c r="OGO70" s="24"/>
      <c r="OGP70" s="24"/>
      <c r="OGQ70" s="24"/>
      <c r="OGR70" s="24"/>
      <c r="OGS70" s="24"/>
      <c r="OGT70" s="24"/>
      <c r="OGU70" s="24"/>
      <c r="OGV70" s="24"/>
      <c r="OGW70" s="24"/>
      <c r="OGX70" s="24"/>
      <c r="OGY70" s="24"/>
      <c r="OGZ70" s="24"/>
      <c r="OHA70" s="24"/>
      <c r="OHB70" s="24"/>
      <c r="OHC70" s="24"/>
      <c r="OHD70" s="24"/>
      <c r="OHE70" s="24"/>
      <c r="OHF70" s="24"/>
      <c r="OHG70" s="24"/>
      <c r="OHH70" s="24"/>
      <c r="OHI70" s="24"/>
      <c r="OHJ70" s="24"/>
      <c r="OHK70" s="24"/>
      <c r="OHL70" s="24"/>
      <c r="OHM70" s="24"/>
      <c r="OHN70" s="24"/>
      <c r="OHO70" s="24"/>
      <c r="OHP70" s="24"/>
      <c r="OHQ70" s="24"/>
      <c r="OHR70" s="24"/>
      <c r="OHS70" s="24"/>
      <c r="OHT70" s="24"/>
      <c r="OHU70" s="24"/>
      <c r="OHV70" s="24"/>
      <c r="OHW70" s="24"/>
      <c r="OHX70" s="24"/>
      <c r="OHY70" s="24"/>
      <c r="OHZ70" s="24"/>
      <c r="OIA70" s="24"/>
      <c r="OIB70" s="24"/>
      <c r="OIC70" s="24"/>
      <c r="OID70" s="24"/>
      <c r="OIE70" s="24"/>
      <c r="OIF70" s="24"/>
      <c r="OIG70" s="24"/>
      <c r="OIH70" s="24"/>
      <c r="OII70" s="24"/>
      <c r="OIJ70" s="24"/>
      <c r="OIK70" s="24"/>
      <c r="OIL70" s="24"/>
      <c r="OIM70" s="24"/>
      <c r="OIN70" s="24"/>
      <c r="OIO70" s="24"/>
      <c r="OIP70" s="24"/>
      <c r="OIQ70" s="24"/>
      <c r="OIR70" s="24"/>
      <c r="OIS70" s="24"/>
      <c r="OIT70" s="24"/>
      <c r="OIU70" s="24"/>
      <c r="OIV70" s="24"/>
      <c r="OIW70" s="24"/>
      <c r="OIX70" s="24"/>
      <c r="OIY70" s="24"/>
      <c r="OIZ70" s="24"/>
      <c r="OJA70" s="24"/>
      <c r="OJB70" s="24"/>
      <c r="OJC70" s="24"/>
      <c r="OJD70" s="24"/>
      <c r="OJE70" s="24"/>
      <c r="OJF70" s="24"/>
      <c r="OJG70" s="24"/>
      <c r="OJH70" s="24"/>
      <c r="OJI70" s="24"/>
      <c r="OJJ70" s="24"/>
      <c r="OJK70" s="24"/>
      <c r="OJL70" s="24"/>
      <c r="OJM70" s="24"/>
      <c r="OJN70" s="24"/>
      <c r="OJO70" s="24"/>
      <c r="OJP70" s="24"/>
      <c r="OJQ70" s="24"/>
      <c r="OJR70" s="24"/>
      <c r="OJS70" s="24"/>
      <c r="OJT70" s="24"/>
      <c r="OJU70" s="24"/>
      <c r="OJV70" s="24"/>
      <c r="OJW70" s="24"/>
      <c r="OJX70" s="24"/>
      <c r="OJY70" s="24"/>
      <c r="OJZ70" s="24"/>
      <c r="OKA70" s="24"/>
      <c r="OKB70" s="24"/>
      <c r="OKC70" s="24"/>
      <c r="OKD70" s="24"/>
      <c r="OKE70" s="24"/>
      <c r="OKF70" s="24"/>
      <c r="OKG70" s="24"/>
      <c r="OKH70" s="24"/>
      <c r="OKI70" s="24"/>
      <c r="OKJ70" s="24"/>
      <c r="OKK70" s="24"/>
      <c r="OKL70" s="24"/>
      <c r="OKM70" s="24"/>
      <c r="OKN70" s="24"/>
      <c r="OKO70" s="24"/>
      <c r="OKP70" s="24"/>
      <c r="OKQ70" s="24"/>
      <c r="OKR70" s="24"/>
      <c r="OKS70" s="24"/>
      <c r="OKT70" s="24"/>
      <c r="OKU70" s="24"/>
      <c r="OKV70" s="24"/>
      <c r="OKW70" s="24"/>
      <c r="OKX70" s="24"/>
      <c r="OKY70" s="24"/>
      <c r="OKZ70" s="24"/>
      <c r="OLA70" s="24"/>
      <c r="OLB70" s="24"/>
      <c r="OLC70" s="24"/>
      <c r="OLD70" s="24"/>
      <c r="OLE70" s="24"/>
      <c r="OLF70" s="24"/>
      <c r="OLG70" s="24"/>
      <c r="OLH70" s="24"/>
      <c r="OLI70" s="24"/>
      <c r="OLJ70" s="24"/>
      <c r="OLK70" s="24"/>
      <c r="OLL70" s="24"/>
      <c r="OLM70" s="24"/>
      <c r="OLN70" s="24"/>
      <c r="OLO70" s="24"/>
      <c r="OLP70" s="24"/>
      <c r="OLQ70" s="24"/>
      <c r="OLR70" s="24"/>
      <c r="OLS70" s="24"/>
      <c r="OLT70" s="24"/>
      <c r="OLU70" s="24"/>
      <c r="OLV70" s="24"/>
      <c r="OLW70" s="24"/>
      <c r="OLX70" s="24"/>
      <c r="OLY70" s="24"/>
      <c r="OLZ70" s="24"/>
      <c r="OMA70" s="24"/>
      <c r="OMB70" s="24"/>
      <c r="OMC70" s="24"/>
      <c r="OMD70" s="24"/>
      <c r="OME70" s="24"/>
      <c r="OMF70" s="24"/>
      <c r="OMG70" s="24"/>
      <c r="OMH70" s="24"/>
      <c r="OMI70" s="24"/>
      <c r="OMJ70" s="24"/>
      <c r="OMK70" s="24"/>
      <c r="OML70" s="24"/>
      <c r="OMM70" s="24"/>
      <c r="OMN70" s="24"/>
      <c r="OMO70" s="24"/>
      <c r="OMP70" s="24"/>
      <c r="OMQ70" s="24"/>
      <c r="OMR70" s="24"/>
      <c r="OMS70" s="24"/>
      <c r="OMT70" s="24"/>
      <c r="OMU70" s="24"/>
      <c r="OMV70" s="24"/>
      <c r="OMW70" s="24"/>
      <c r="OMX70" s="24"/>
      <c r="OMY70" s="24"/>
      <c r="OMZ70" s="24"/>
      <c r="ONA70" s="24"/>
      <c r="ONB70" s="24"/>
      <c r="ONC70" s="24"/>
      <c r="OND70" s="24"/>
      <c r="ONE70" s="24"/>
      <c r="ONF70" s="24"/>
      <c r="ONG70" s="24"/>
      <c r="ONH70" s="24"/>
      <c r="ONI70" s="24"/>
      <c r="ONJ70" s="24"/>
      <c r="ONK70" s="24"/>
      <c r="ONL70" s="24"/>
      <c r="ONM70" s="24"/>
      <c r="ONN70" s="24"/>
      <c r="ONO70" s="24"/>
      <c r="ONP70" s="24"/>
      <c r="ONQ70" s="24"/>
      <c r="ONR70" s="24"/>
      <c r="ONS70" s="24"/>
      <c r="ONT70" s="24"/>
      <c r="ONU70" s="24"/>
      <c r="ONV70" s="24"/>
      <c r="ONW70" s="24"/>
      <c r="ONX70" s="24"/>
      <c r="ONY70" s="24"/>
      <c r="ONZ70" s="24"/>
      <c r="OOA70" s="24"/>
      <c r="OOB70" s="24"/>
      <c r="OOC70" s="24"/>
      <c r="OOD70" s="24"/>
      <c r="OOE70" s="24"/>
      <c r="OOF70" s="24"/>
      <c r="OOG70" s="24"/>
      <c r="OOH70" s="24"/>
      <c r="OOI70" s="24"/>
      <c r="OOJ70" s="24"/>
      <c r="OOK70" s="24"/>
      <c r="OOL70" s="24"/>
      <c r="OOM70" s="24"/>
      <c r="OON70" s="24"/>
      <c r="OOO70" s="24"/>
      <c r="OOP70" s="24"/>
      <c r="OOQ70" s="24"/>
      <c r="OOR70" s="24"/>
      <c r="OOS70" s="24"/>
      <c r="OOT70" s="24"/>
      <c r="OOU70" s="24"/>
      <c r="OOV70" s="24"/>
      <c r="OOW70" s="24"/>
      <c r="OOX70" s="24"/>
      <c r="OOY70" s="24"/>
      <c r="OOZ70" s="24"/>
      <c r="OPA70" s="24"/>
      <c r="OPB70" s="24"/>
      <c r="OPC70" s="24"/>
      <c r="OPD70" s="24"/>
      <c r="OPE70" s="24"/>
      <c r="OPF70" s="24"/>
      <c r="OPG70" s="24"/>
      <c r="OPH70" s="24"/>
      <c r="OPI70" s="24"/>
      <c r="OPJ70" s="24"/>
      <c r="OPK70" s="24"/>
      <c r="OPL70" s="24"/>
      <c r="OPM70" s="24"/>
      <c r="OPN70" s="24"/>
      <c r="OPO70" s="24"/>
      <c r="OPP70" s="24"/>
      <c r="OPQ70" s="24"/>
      <c r="OPR70" s="24"/>
      <c r="OPS70" s="24"/>
      <c r="OPT70" s="24"/>
      <c r="OPU70" s="24"/>
      <c r="OPV70" s="24"/>
      <c r="OPW70" s="24"/>
      <c r="OPX70" s="24"/>
      <c r="OPY70" s="24"/>
      <c r="OPZ70" s="24"/>
      <c r="OQA70" s="24"/>
      <c r="OQB70" s="24"/>
      <c r="OQC70" s="24"/>
      <c r="OQD70" s="24"/>
      <c r="OQE70" s="24"/>
      <c r="OQF70" s="24"/>
      <c r="OQG70" s="24"/>
      <c r="OQH70" s="24"/>
      <c r="OQI70" s="24"/>
      <c r="OQJ70" s="24"/>
      <c r="OQK70" s="24"/>
      <c r="OQL70" s="24"/>
      <c r="OQM70" s="24"/>
      <c r="OQN70" s="24"/>
      <c r="OQO70" s="24"/>
      <c r="OQP70" s="24"/>
      <c r="OQQ70" s="24"/>
      <c r="OQR70" s="24"/>
      <c r="OQS70" s="24"/>
      <c r="OQT70" s="24"/>
      <c r="OQU70" s="24"/>
      <c r="OQV70" s="24"/>
      <c r="OQW70" s="24"/>
      <c r="OQX70" s="24"/>
      <c r="OQY70" s="24"/>
      <c r="OQZ70" s="24"/>
      <c r="ORA70" s="24"/>
      <c r="ORB70" s="24"/>
      <c r="ORC70" s="24"/>
      <c r="ORD70" s="24"/>
      <c r="ORE70" s="24"/>
      <c r="ORF70" s="24"/>
      <c r="ORG70" s="24"/>
      <c r="ORH70" s="24"/>
      <c r="ORI70" s="24"/>
      <c r="ORJ70" s="24"/>
      <c r="ORK70" s="24"/>
      <c r="ORL70" s="24"/>
      <c r="ORM70" s="24"/>
      <c r="ORN70" s="24"/>
      <c r="ORO70" s="24"/>
      <c r="ORP70" s="24"/>
      <c r="ORQ70" s="24"/>
      <c r="ORR70" s="24"/>
      <c r="ORS70" s="24"/>
      <c r="ORT70" s="24"/>
      <c r="ORU70" s="24"/>
      <c r="ORV70" s="24"/>
      <c r="ORW70" s="24"/>
      <c r="ORX70" s="24"/>
      <c r="ORY70" s="24"/>
      <c r="ORZ70" s="24"/>
      <c r="OSA70" s="24"/>
      <c r="OSB70" s="24"/>
      <c r="OSC70" s="24"/>
      <c r="OSD70" s="24"/>
      <c r="OSE70" s="24"/>
      <c r="OSF70" s="24"/>
      <c r="OSG70" s="24"/>
      <c r="OSH70" s="24"/>
      <c r="OSI70" s="24"/>
      <c r="OSJ70" s="24"/>
      <c r="OSK70" s="24"/>
      <c r="OSL70" s="24"/>
      <c r="OSM70" s="24"/>
      <c r="OSN70" s="24"/>
      <c r="OSO70" s="24"/>
      <c r="OSP70" s="24"/>
      <c r="OSQ70" s="24"/>
      <c r="OSR70" s="24"/>
      <c r="OSS70" s="24"/>
      <c r="OST70" s="24"/>
      <c r="OSU70" s="24"/>
      <c r="OSV70" s="24"/>
      <c r="OSW70" s="24"/>
      <c r="OSX70" s="24"/>
      <c r="OSY70" s="24"/>
      <c r="OSZ70" s="24"/>
      <c r="OTA70" s="24"/>
      <c r="OTB70" s="24"/>
      <c r="OTC70" s="24"/>
      <c r="OTD70" s="24"/>
      <c r="OTE70" s="24"/>
      <c r="OTF70" s="24"/>
      <c r="OTG70" s="24"/>
      <c r="OTH70" s="24"/>
      <c r="OTI70" s="24"/>
      <c r="OTJ70" s="24"/>
      <c r="OTK70" s="24"/>
      <c r="OTL70" s="24"/>
      <c r="OTM70" s="24"/>
      <c r="OTN70" s="24"/>
      <c r="OTO70" s="24"/>
      <c r="OTP70" s="24"/>
      <c r="OTQ70" s="24"/>
      <c r="OTR70" s="24"/>
      <c r="OTS70" s="24"/>
      <c r="OTT70" s="24"/>
      <c r="OTU70" s="24"/>
      <c r="OTV70" s="24"/>
      <c r="OTW70" s="24"/>
      <c r="OTX70" s="24"/>
      <c r="OTY70" s="24"/>
      <c r="OTZ70" s="24"/>
      <c r="OUA70" s="24"/>
      <c r="OUB70" s="24"/>
      <c r="OUC70" s="24"/>
      <c r="OUD70" s="24"/>
      <c r="OUE70" s="24"/>
      <c r="OUF70" s="24"/>
      <c r="OUG70" s="24"/>
      <c r="OUH70" s="24"/>
      <c r="OUI70" s="24"/>
      <c r="OUJ70" s="24"/>
      <c r="OUK70" s="24"/>
      <c r="OUL70" s="24"/>
      <c r="OUM70" s="24"/>
      <c r="OUN70" s="24"/>
      <c r="OUO70" s="24"/>
      <c r="OUP70" s="24"/>
      <c r="OUQ70" s="24"/>
      <c r="OUR70" s="24"/>
      <c r="OUS70" s="24"/>
      <c r="OUT70" s="24"/>
      <c r="OUU70" s="24"/>
      <c r="OUV70" s="24"/>
      <c r="OUW70" s="24"/>
      <c r="OUX70" s="24"/>
      <c r="OUY70" s="24"/>
      <c r="OUZ70" s="24"/>
      <c r="OVA70" s="24"/>
      <c r="OVB70" s="24"/>
      <c r="OVC70" s="24"/>
      <c r="OVD70" s="24"/>
      <c r="OVE70" s="24"/>
      <c r="OVF70" s="24"/>
      <c r="OVG70" s="24"/>
      <c r="OVH70" s="24"/>
      <c r="OVI70" s="24"/>
      <c r="OVJ70" s="24"/>
      <c r="OVK70" s="24"/>
      <c r="OVL70" s="24"/>
      <c r="OVM70" s="24"/>
      <c r="OVN70" s="24"/>
      <c r="OVO70" s="24"/>
      <c r="OVP70" s="24"/>
      <c r="OVQ70" s="24"/>
      <c r="OVR70" s="24"/>
      <c r="OVS70" s="24"/>
      <c r="OVT70" s="24"/>
      <c r="OVU70" s="24"/>
      <c r="OVV70" s="24"/>
      <c r="OVW70" s="24"/>
      <c r="OVX70" s="24"/>
      <c r="OVY70" s="24"/>
      <c r="OVZ70" s="24"/>
      <c r="OWA70" s="24"/>
      <c r="OWB70" s="24"/>
      <c r="OWC70" s="24"/>
      <c r="OWD70" s="24"/>
      <c r="OWE70" s="24"/>
      <c r="OWF70" s="24"/>
      <c r="OWG70" s="24"/>
      <c r="OWH70" s="24"/>
      <c r="OWI70" s="24"/>
      <c r="OWJ70" s="24"/>
      <c r="OWK70" s="24"/>
      <c r="OWL70" s="24"/>
      <c r="OWM70" s="24"/>
      <c r="OWN70" s="24"/>
      <c r="OWO70" s="24"/>
      <c r="OWP70" s="24"/>
      <c r="OWQ70" s="24"/>
      <c r="OWR70" s="24"/>
      <c r="OWS70" s="24"/>
      <c r="OWT70" s="24"/>
      <c r="OWU70" s="24"/>
      <c r="OWV70" s="24"/>
      <c r="OWW70" s="24"/>
      <c r="OWX70" s="24"/>
      <c r="OWY70" s="24"/>
      <c r="OWZ70" s="24"/>
      <c r="OXA70" s="24"/>
      <c r="OXB70" s="24"/>
      <c r="OXC70" s="24"/>
      <c r="OXD70" s="24"/>
      <c r="OXE70" s="24"/>
      <c r="OXF70" s="24"/>
      <c r="OXG70" s="24"/>
      <c r="OXH70" s="24"/>
      <c r="OXI70" s="24"/>
      <c r="OXJ70" s="24"/>
      <c r="OXK70" s="24"/>
      <c r="OXL70" s="24"/>
      <c r="OXM70" s="24"/>
      <c r="OXN70" s="24"/>
      <c r="OXO70" s="24"/>
      <c r="OXP70" s="24"/>
      <c r="OXQ70" s="24"/>
      <c r="OXR70" s="24"/>
      <c r="OXS70" s="24"/>
      <c r="OXT70" s="24"/>
      <c r="OXU70" s="24"/>
      <c r="OXV70" s="24"/>
      <c r="OXW70" s="24"/>
      <c r="OXX70" s="24"/>
      <c r="OXY70" s="24"/>
      <c r="OXZ70" s="24"/>
      <c r="OYA70" s="24"/>
      <c r="OYB70" s="24"/>
      <c r="OYC70" s="24"/>
      <c r="OYD70" s="24"/>
      <c r="OYE70" s="24"/>
      <c r="OYF70" s="24"/>
      <c r="OYG70" s="24"/>
      <c r="OYH70" s="24"/>
      <c r="OYI70" s="24"/>
      <c r="OYJ70" s="24"/>
      <c r="OYK70" s="24"/>
      <c r="OYL70" s="24"/>
      <c r="OYM70" s="24"/>
      <c r="OYN70" s="24"/>
      <c r="OYO70" s="24"/>
      <c r="OYP70" s="24"/>
      <c r="OYQ70" s="24"/>
      <c r="OYR70" s="24"/>
      <c r="OYS70" s="24"/>
      <c r="OYT70" s="24"/>
      <c r="OYU70" s="24"/>
      <c r="OYV70" s="24"/>
      <c r="OYW70" s="24"/>
      <c r="OYX70" s="24"/>
      <c r="OYY70" s="24"/>
      <c r="OYZ70" s="24"/>
      <c r="OZA70" s="24"/>
      <c r="OZB70" s="24"/>
      <c r="OZC70" s="24"/>
      <c r="OZD70" s="24"/>
      <c r="OZE70" s="24"/>
      <c r="OZF70" s="24"/>
      <c r="OZG70" s="24"/>
      <c r="OZH70" s="24"/>
      <c r="OZI70" s="24"/>
      <c r="OZJ70" s="24"/>
      <c r="OZK70" s="24"/>
      <c r="OZL70" s="24"/>
      <c r="OZM70" s="24"/>
      <c r="OZN70" s="24"/>
      <c r="OZO70" s="24"/>
      <c r="OZP70" s="24"/>
      <c r="OZQ70" s="24"/>
      <c r="OZR70" s="24"/>
      <c r="OZS70" s="24"/>
      <c r="OZT70" s="24"/>
      <c r="OZU70" s="24"/>
      <c r="OZV70" s="24"/>
      <c r="OZW70" s="24"/>
      <c r="OZX70" s="24"/>
      <c r="OZY70" s="24"/>
      <c r="OZZ70" s="24"/>
      <c r="PAA70" s="24"/>
      <c r="PAB70" s="24"/>
      <c r="PAC70" s="24"/>
      <c r="PAD70" s="24"/>
      <c r="PAE70" s="24"/>
      <c r="PAF70" s="24"/>
      <c r="PAG70" s="24"/>
      <c r="PAH70" s="24"/>
      <c r="PAI70" s="24"/>
      <c r="PAJ70" s="24"/>
      <c r="PAK70" s="24"/>
      <c r="PAL70" s="24"/>
      <c r="PAM70" s="24"/>
      <c r="PAN70" s="24"/>
      <c r="PAO70" s="24"/>
      <c r="PAP70" s="24"/>
      <c r="PAQ70" s="24"/>
      <c r="PAR70" s="24"/>
      <c r="PAS70" s="24"/>
      <c r="PAT70" s="24"/>
      <c r="PAU70" s="24"/>
      <c r="PAV70" s="24"/>
      <c r="PAW70" s="24"/>
      <c r="PAX70" s="24"/>
      <c r="PAY70" s="24"/>
      <c r="PAZ70" s="24"/>
      <c r="PBA70" s="24"/>
      <c r="PBB70" s="24"/>
      <c r="PBC70" s="24"/>
      <c r="PBD70" s="24"/>
      <c r="PBE70" s="24"/>
      <c r="PBF70" s="24"/>
      <c r="PBG70" s="24"/>
      <c r="PBH70" s="24"/>
      <c r="PBI70" s="24"/>
      <c r="PBJ70" s="24"/>
      <c r="PBK70" s="24"/>
      <c r="PBL70" s="24"/>
      <c r="PBM70" s="24"/>
      <c r="PBN70" s="24"/>
      <c r="PBO70" s="24"/>
      <c r="PBP70" s="24"/>
      <c r="PBQ70" s="24"/>
      <c r="PBR70" s="24"/>
      <c r="PBS70" s="24"/>
      <c r="PBT70" s="24"/>
      <c r="PBU70" s="24"/>
      <c r="PBV70" s="24"/>
      <c r="PBW70" s="24"/>
      <c r="PBX70" s="24"/>
      <c r="PBY70" s="24"/>
      <c r="PBZ70" s="24"/>
      <c r="PCA70" s="24"/>
      <c r="PCB70" s="24"/>
      <c r="PCC70" s="24"/>
      <c r="PCD70" s="24"/>
      <c r="PCE70" s="24"/>
      <c r="PCF70" s="24"/>
      <c r="PCG70" s="24"/>
      <c r="PCH70" s="24"/>
      <c r="PCI70" s="24"/>
      <c r="PCJ70" s="24"/>
      <c r="PCK70" s="24"/>
      <c r="PCL70" s="24"/>
      <c r="PCM70" s="24"/>
      <c r="PCN70" s="24"/>
      <c r="PCO70" s="24"/>
      <c r="PCP70" s="24"/>
      <c r="PCQ70" s="24"/>
      <c r="PCR70" s="24"/>
      <c r="PCS70" s="24"/>
      <c r="PCT70" s="24"/>
      <c r="PCU70" s="24"/>
      <c r="PCV70" s="24"/>
      <c r="PCW70" s="24"/>
      <c r="PCX70" s="24"/>
      <c r="PCY70" s="24"/>
      <c r="PCZ70" s="24"/>
      <c r="PDA70" s="24"/>
      <c r="PDB70" s="24"/>
      <c r="PDC70" s="24"/>
      <c r="PDD70" s="24"/>
      <c r="PDE70" s="24"/>
      <c r="PDF70" s="24"/>
      <c r="PDG70" s="24"/>
      <c r="PDH70" s="24"/>
      <c r="PDI70" s="24"/>
      <c r="PDJ70" s="24"/>
      <c r="PDK70" s="24"/>
      <c r="PDL70" s="24"/>
      <c r="PDM70" s="24"/>
      <c r="PDN70" s="24"/>
      <c r="PDO70" s="24"/>
      <c r="PDP70" s="24"/>
      <c r="PDQ70" s="24"/>
      <c r="PDR70" s="24"/>
      <c r="PDS70" s="24"/>
      <c r="PDT70" s="24"/>
      <c r="PDU70" s="24"/>
      <c r="PDV70" s="24"/>
      <c r="PDW70" s="24"/>
      <c r="PDX70" s="24"/>
      <c r="PDY70" s="24"/>
      <c r="PDZ70" s="24"/>
      <c r="PEA70" s="24"/>
      <c r="PEB70" s="24"/>
      <c r="PEC70" s="24"/>
      <c r="PED70" s="24"/>
      <c r="PEE70" s="24"/>
      <c r="PEF70" s="24"/>
      <c r="PEG70" s="24"/>
      <c r="PEH70" s="24"/>
      <c r="PEI70" s="24"/>
      <c r="PEJ70" s="24"/>
      <c r="PEK70" s="24"/>
      <c r="PEL70" s="24"/>
      <c r="PEM70" s="24"/>
      <c r="PEN70" s="24"/>
      <c r="PEO70" s="24"/>
      <c r="PEP70" s="24"/>
      <c r="PEQ70" s="24"/>
      <c r="PER70" s="24"/>
      <c r="PES70" s="24"/>
      <c r="PET70" s="24"/>
      <c r="PEU70" s="24"/>
      <c r="PEV70" s="24"/>
      <c r="PEW70" s="24"/>
      <c r="PEX70" s="24"/>
      <c r="PEY70" s="24"/>
      <c r="PEZ70" s="24"/>
      <c r="PFA70" s="24"/>
      <c r="PFB70" s="24"/>
      <c r="PFC70" s="24"/>
      <c r="PFD70" s="24"/>
      <c r="PFE70" s="24"/>
      <c r="PFF70" s="24"/>
      <c r="PFG70" s="24"/>
      <c r="PFH70" s="24"/>
      <c r="PFI70" s="24"/>
      <c r="PFJ70" s="24"/>
      <c r="PFK70" s="24"/>
      <c r="PFL70" s="24"/>
      <c r="PFM70" s="24"/>
      <c r="PFN70" s="24"/>
      <c r="PFO70" s="24"/>
      <c r="PFP70" s="24"/>
      <c r="PFQ70" s="24"/>
      <c r="PFR70" s="24"/>
      <c r="PFS70" s="24"/>
      <c r="PFT70" s="24"/>
      <c r="PFU70" s="24"/>
      <c r="PFV70" s="24"/>
      <c r="PFW70" s="24"/>
      <c r="PFX70" s="24"/>
      <c r="PFY70" s="24"/>
      <c r="PFZ70" s="24"/>
      <c r="PGA70" s="24"/>
      <c r="PGB70" s="24"/>
      <c r="PGC70" s="24"/>
      <c r="PGD70" s="24"/>
      <c r="PGE70" s="24"/>
      <c r="PGF70" s="24"/>
      <c r="PGG70" s="24"/>
      <c r="PGH70" s="24"/>
      <c r="PGI70" s="24"/>
      <c r="PGJ70" s="24"/>
      <c r="PGK70" s="24"/>
      <c r="PGL70" s="24"/>
      <c r="PGM70" s="24"/>
      <c r="PGN70" s="24"/>
      <c r="PGO70" s="24"/>
      <c r="PGP70" s="24"/>
      <c r="PGQ70" s="24"/>
      <c r="PGR70" s="24"/>
      <c r="PGS70" s="24"/>
      <c r="PGT70" s="24"/>
      <c r="PGU70" s="24"/>
      <c r="PGV70" s="24"/>
      <c r="PGW70" s="24"/>
      <c r="PGX70" s="24"/>
      <c r="PGY70" s="24"/>
      <c r="PGZ70" s="24"/>
      <c r="PHA70" s="24"/>
      <c r="PHB70" s="24"/>
      <c r="PHC70" s="24"/>
      <c r="PHD70" s="24"/>
      <c r="PHE70" s="24"/>
      <c r="PHF70" s="24"/>
      <c r="PHG70" s="24"/>
      <c r="PHH70" s="24"/>
      <c r="PHI70" s="24"/>
      <c r="PHJ70" s="24"/>
      <c r="PHK70" s="24"/>
      <c r="PHL70" s="24"/>
      <c r="PHM70" s="24"/>
      <c r="PHN70" s="24"/>
      <c r="PHO70" s="24"/>
      <c r="PHP70" s="24"/>
      <c r="PHQ70" s="24"/>
      <c r="PHR70" s="24"/>
      <c r="PHS70" s="24"/>
      <c r="PHT70" s="24"/>
      <c r="PHU70" s="24"/>
      <c r="PHV70" s="24"/>
      <c r="PHW70" s="24"/>
      <c r="PHX70" s="24"/>
      <c r="PHY70" s="24"/>
      <c r="PHZ70" s="24"/>
      <c r="PIA70" s="24"/>
      <c r="PIB70" s="24"/>
      <c r="PIC70" s="24"/>
      <c r="PID70" s="24"/>
      <c r="PIE70" s="24"/>
      <c r="PIF70" s="24"/>
      <c r="PIG70" s="24"/>
      <c r="PIH70" s="24"/>
      <c r="PII70" s="24"/>
      <c r="PIJ70" s="24"/>
      <c r="PIK70" s="24"/>
      <c r="PIL70" s="24"/>
      <c r="PIM70" s="24"/>
      <c r="PIN70" s="24"/>
      <c r="PIO70" s="24"/>
      <c r="PIP70" s="24"/>
      <c r="PIQ70" s="24"/>
      <c r="PIR70" s="24"/>
      <c r="PIS70" s="24"/>
      <c r="PIT70" s="24"/>
      <c r="PIU70" s="24"/>
      <c r="PIV70" s="24"/>
      <c r="PIW70" s="24"/>
      <c r="PIX70" s="24"/>
      <c r="PIY70" s="24"/>
      <c r="PIZ70" s="24"/>
      <c r="PJA70" s="24"/>
      <c r="PJB70" s="24"/>
      <c r="PJC70" s="24"/>
      <c r="PJD70" s="24"/>
      <c r="PJE70" s="24"/>
      <c r="PJF70" s="24"/>
      <c r="PJG70" s="24"/>
      <c r="PJH70" s="24"/>
      <c r="PJI70" s="24"/>
      <c r="PJJ70" s="24"/>
      <c r="PJK70" s="24"/>
      <c r="PJL70" s="24"/>
      <c r="PJM70" s="24"/>
      <c r="PJN70" s="24"/>
      <c r="PJO70" s="24"/>
      <c r="PJP70" s="24"/>
      <c r="PJQ70" s="24"/>
      <c r="PJR70" s="24"/>
      <c r="PJS70" s="24"/>
      <c r="PJT70" s="24"/>
      <c r="PJU70" s="24"/>
      <c r="PJV70" s="24"/>
      <c r="PJW70" s="24"/>
      <c r="PJX70" s="24"/>
      <c r="PJY70" s="24"/>
      <c r="PJZ70" s="24"/>
      <c r="PKA70" s="24"/>
      <c r="PKB70" s="24"/>
      <c r="PKC70" s="24"/>
      <c r="PKD70" s="24"/>
      <c r="PKE70" s="24"/>
      <c r="PKF70" s="24"/>
      <c r="PKG70" s="24"/>
      <c r="PKH70" s="24"/>
      <c r="PKI70" s="24"/>
      <c r="PKJ70" s="24"/>
      <c r="PKK70" s="24"/>
      <c r="PKL70" s="24"/>
      <c r="PKM70" s="24"/>
      <c r="PKN70" s="24"/>
      <c r="PKO70" s="24"/>
      <c r="PKP70" s="24"/>
      <c r="PKQ70" s="24"/>
      <c r="PKR70" s="24"/>
      <c r="PKS70" s="24"/>
      <c r="PKT70" s="24"/>
      <c r="PKU70" s="24"/>
      <c r="PKV70" s="24"/>
      <c r="PKW70" s="24"/>
      <c r="PKX70" s="24"/>
      <c r="PKY70" s="24"/>
      <c r="PKZ70" s="24"/>
      <c r="PLA70" s="24"/>
      <c r="PLB70" s="24"/>
      <c r="PLC70" s="24"/>
      <c r="PLD70" s="24"/>
      <c r="PLE70" s="24"/>
      <c r="PLF70" s="24"/>
      <c r="PLG70" s="24"/>
      <c r="PLH70" s="24"/>
      <c r="PLI70" s="24"/>
      <c r="PLJ70" s="24"/>
      <c r="PLK70" s="24"/>
      <c r="PLL70" s="24"/>
      <c r="PLM70" s="24"/>
      <c r="PLN70" s="24"/>
      <c r="PLO70" s="24"/>
      <c r="PLP70" s="24"/>
      <c r="PLQ70" s="24"/>
      <c r="PLR70" s="24"/>
      <c r="PLS70" s="24"/>
      <c r="PLT70" s="24"/>
      <c r="PLU70" s="24"/>
      <c r="PLV70" s="24"/>
      <c r="PLW70" s="24"/>
      <c r="PLX70" s="24"/>
      <c r="PLY70" s="24"/>
      <c r="PLZ70" s="24"/>
      <c r="PMA70" s="24"/>
      <c r="PMB70" s="24"/>
      <c r="PMC70" s="24"/>
      <c r="PMD70" s="24"/>
      <c r="PME70" s="24"/>
      <c r="PMF70" s="24"/>
      <c r="PMG70" s="24"/>
      <c r="PMH70" s="24"/>
      <c r="PMI70" s="24"/>
      <c r="PMJ70" s="24"/>
      <c r="PMK70" s="24"/>
      <c r="PML70" s="24"/>
      <c r="PMM70" s="24"/>
      <c r="PMN70" s="24"/>
      <c r="PMO70" s="24"/>
      <c r="PMP70" s="24"/>
      <c r="PMQ70" s="24"/>
      <c r="PMR70" s="24"/>
      <c r="PMS70" s="24"/>
      <c r="PMT70" s="24"/>
      <c r="PMU70" s="24"/>
      <c r="PMV70" s="24"/>
      <c r="PMW70" s="24"/>
      <c r="PMX70" s="24"/>
      <c r="PMY70" s="24"/>
      <c r="PMZ70" s="24"/>
      <c r="PNA70" s="24"/>
      <c r="PNB70" s="24"/>
      <c r="PNC70" s="24"/>
      <c r="PND70" s="24"/>
      <c r="PNE70" s="24"/>
      <c r="PNF70" s="24"/>
      <c r="PNG70" s="24"/>
      <c r="PNH70" s="24"/>
      <c r="PNI70" s="24"/>
      <c r="PNJ70" s="24"/>
      <c r="PNK70" s="24"/>
      <c r="PNL70" s="24"/>
      <c r="PNM70" s="24"/>
      <c r="PNN70" s="24"/>
      <c r="PNO70" s="24"/>
      <c r="PNP70" s="24"/>
      <c r="PNQ70" s="24"/>
      <c r="PNR70" s="24"/>
      <c r="PNS70" s="24"/>
      <c r="PNT70" s="24"/>
      <c r="PNU70" s="24"/>
      <c r="PNV70" s="24"/>
      <c r="PNW70" s="24"/>
      <c r="PNX70" s="24"/>
      <c r="PNY70" s="24"/>
      <c r="PNZ70" s="24"/>
      <c r="POA70" s="24"/>
      <c r="POB70" s="24"/>
      <c r="POC70" s="24"/>
      <c r="POD70" s="24"/>
      <c r="POE70" s="24"/>
      <c r="POF70" s="24"/>
      <c r="POG70" s="24"/>
      <c r="POH70" s="24"/>
      <c r="POI70" s="24"/>
      <c r="POJ70" s="24"/>
      <c r="POK70" s="24"/>
      <c r="POL70" s="24"/>
      <c r="POM70" s="24"/>
      <c r="PON70" s="24"/>
      <c r="POO70" s="24"/>
      <c r="POP70" s="24"/>
      <c r="POQ70" s="24"/>
      <c r="POR70" s="24"/>
      <c r="POS70" s="24"/>
      <c r="POT70" s="24"/>
      <c r="POU70" s="24"/>
      <c r="POV70" s="24"/>
      <c r="POW70" s="24"/>
      <c r="POX70" s="24"/>
      <c r="POY70" s="24"/>
      <c r="POZ70" s="24"/>
      <c r="PPA70" s="24"/>
      <c r="PPB70" s="24"/>
      <c r="PPC70" s="24"/>
      <c r="PPD70" s="24"/>
      <c r="PPE70" s="24"/>
      <c r="PPF70" s="24"/>
      <c r="PPG70" s="24"/>
      <c r="PPH70" s="24"/>
      <c r="PPI70" s="24"/>
      <c r="PPJ70" s="24"/>
      <c r="PPK70" s="24"/>
      <c r="PPL70" s="24"/>
      <c r="PPM70" s="24"/>
      <c r="PPN70" s="24"/>
      <c r="PPO70" s="24"/>
      <c r="PPP70" s="24"/>
      <c r="PPQ70" s="24"/>
      <c r="PPR70" s="24"/>
      <c r="PPS70" s="24"/>
      <c r="PPT70" s="24"/>
      <c r="PPU70" s="24"/>
      <c r="PPV70" s="24"/>
      <c r="PPW70" s="24"/>
      <c r="PPX70" s="24"/>
      <c r="PPY70" s="24"/>
      <c r="PPZ70" s="24"/>
      <c r="PQA70" s="24"/>
      <c r="PQB70" s="24"/>
      <c r="PQC70" s="24"/>
      <c r="PQD70" s="24"/>
      <c r="PQE70" s="24"/>
      <c r="PQF70" s="24"/>
      <c r="PQG70" s="24"/>
      <c r="PQH70" s="24"/>
      <c r="PQI70" s="24"/>
      <c r="PQJ70" s="24"/>
      <c r="PQK70" s="24"/>
      <c r="PQL70" s="24"/>
      <c r="PQM70" s="24"/>
      <c r="PQN70" s="24"/>
      <c r="PQO70" s="24"/>
      <c r="PQP70" s="24"/>
      <c r="PQQ70" s="24"/>
      <c r="PQR70" s="24"/>
      <c r="PQS70" s="24"/>
      <c r="PQT70" s="24"/>
      <c r="PQU70" s="24"/>
      <c r="PQV70" s="24"/>
      <c r="PQW70" s="24"/>
      <c r="PQX70" s="24"/>
      <c r="PQY70" s="24"/>
      <c r="PQZ70" s="24"/>
      <c r="PRA70" s="24"/>
      <c r="PRB70" s="24"/>
      <c r="PRC70" s="24"/>
      <c r="PRD70" s="24"/>
      <c r="PRE70" s="24"/>
      <c r="PRF70" s="24"/>
      <c r="PRG70" s="24"/>
      <c r="PRH70" s="24"/>
      <c r="PRI70" s="24"/>
      <c r="PRJ70" s="24"/>
      <c r="PRK70" s="24"/>
      <c r="PRL70" s="24"/>
      <c r="PRM70" s="24"/>
      <c r="PRN70" s="24"/>
      <c r="PRO70" s="24"/>
      <c r="PRP70" s="24"/>
      <c r="PRQ70" s="24"/>
      <c r="PRR70" s="24"/>
      <c r="PRS70" s="24"/>
      <c r="PRT70" s="24"/>
      <c r="PRU70" s="24"/>
      <c r="PRV70" s="24"/>
      <c r="PRW70" s="24"/>
      <c r="PRX70" s="24"/>
      <c r="PRY70" s="24"/>
      <c r="PRZ70" s="24"/>
      <c r="PSA70" s="24"/>
      <c r="PSB70" s="24"/>
      <c r="PSC70" s="24"/>
      <c r="PSD70" s="24"/>
      <c r="PSE70" s="24"/>
      <c r="PSF70" s="24"/>
      <c r="PSG70" s="24"/>
      <c r="PSH70" s="24"/>
      <c r="PSI70" s="24"/>
      <c r="PSJ70" s="24"/>
      <c r="PSK70" s="24"/>
      <c r="PSL70" s="24"/>
      <c r="PSM70" s="24"/>
      <c r="PSN70" s="24"/>
      <c r="PSO70" s="24"/>
      <c r="PSP70" s="24"/>
      <c r="PSQ70" s="24"/>
      <c r="PSR70" s="24"/>
      <c r="PSS70" s="24"/>
      <c r="PST70" s="24"/>
      <c r="PSU70" s="24"/>
      <c r="PSV70" s="24"/>
      <c r="PSW70" s="24"/>
      <c r="PSX70" s="24"/>
      <c r="PSY70" s="24"/>
      <c r="PSZ70" s="24"/>
      <c r="PTA70" s="24"/>
      <c r="PTB70" s="24"/>
      <c r="PTC70" s="24"/>
      <c r="PTD70" s="24"/>
      <c r="PTE70" s="24"/>
      <c r="PTF70" s="24"/>
      <c r="PTG70" s="24"/>
      <c r="PTH70" s="24"/>
      <c r="PTI70" s="24"/>
      <c r="PTJ70" s="24"/>
      <c r="PTK70" s="24"/>
      <c r="PTL70" s="24"/>
      <c r="PTM70" s="24"/>
      <c r="PTN70" s="24"/>
      <c r="PTO70" s="24"/>
      <c r="PTP70" s="24"/>
      <c r="PTQ70" s="24"/>
      <c r="PTR70" s="24"/>
      <c r="PTS70" s="24"/>
      <c r="PTT70" s="24"/>
      <c r="PTU70" s="24"/>
      <c r="PTV70" s="24"/>
      <c r="PTW70" s="24"/>
      <c r="PTX70" s="24"/>
      <c r="PTY70" s="24"/>
      <c r="PTZ70" s="24"/>
      <c r="PUA70" s="24"/>
      <c r="PUB70" s="24"/>
      <c r="PUC70" s="24"/>
      <c r="PUD70" s="24"/>
      <c r="PUE70" s="24"/>
      <c r="PUF70" s="24"/>
      <c r="PUG70" s="24"/>
      <c r="PUH70" s="24"/>
      <c r="PUI70" s="24"/>
      <c r="PUJ70" s="24"/>
      <c r="PUK70" s="24"/>
      <c r="PUL70" s="24"/>
      <c r="PUM70" s="24"/>
      <c r="PUN70" s="24"/>
      <c r="PUO70" s="24"/>
      <c r="PUP70" s="24"/>
      <c r="PUQ70" s="24"/>
      <c r="PUR70" s="24"/>
      <c r="PUS70" s="24"/>
      <c r="PUT70" s="24"/>
      <c r="PUU70" s="24"/>
      <c r="PUV70" s="24"/>
      <c r="PUW70" s="24"/>
      <c r="PUX70" s="24"/>
      <c r="PUY70" s="24"/>
      <c r="PUZ70" s="24"/>
      <c r="PVA70" s="24"/>
      <c r="PVB70" s="24"/>
      <c r="PVC70" s="24"/>
      <c r="PVD70" s="24"/>
      <c r="PVE70" s="24"/>
      <c r="PVF70" s="24"/>
      <c r="PVG70" s="24"/>
      <c r="PVH70" s="24"/>
      <c r="PVI70" s="24"/>
      <c r="PVJ70" s="24"/>
      <c r="PVK70" s="24"/>
      <c r="PVL70" s="24"/>
      <c r="PVM70" s="24"/>
      <c r="PVN70" s="24"/>
      <c r="PVO70" s="24"/>
      <c r="PVP70" s="24"/>
      <c r="PVQ70" s="24"/>
      <c r="PVR70" s="24"/>
      <c r="PVS70" s="24"/>
      <c r="PVT70" s="24"/>
      <c r="PVU70" s="24"/>
      <c r="PVV70" s="24"/>
      <c r="PVW70" s="24"/>
      <c r="PVX70" s="24"/>
      <c r="PVY70" s="24"/>
      <c r="PVZ70" s="24"/>
      <c r="PWA70" s="24"/>
      <c r="PWB70" s="24"/>
      <c r="PWC70" s="24"/>
      <c r="PWD70" s="24"/>
      <c r="PWE70" s="24"/>
      <c r="PWF70" s="24"/>
      <c r="PWG70" s="24"/>
      <c r="PWH70" s="24"/>
      <c r="PWI70" s="24"/>
      <c r="PWJ70" s="24"/>
      <c r="PWK70" s="24"/>
      <c r="PWL70" s="24"/>
      <c r="PWM70" s="24"/>
      <c r="PWN70" s="24"/>
      <c r="PWO70" s="24"/>
      <c r="PWP70" s="24"/>
      <c r="PWQ70" s="24"/>
      <c r="PWR70" s="24"/>
      <c r="PWS70" s="24"/>
      <c r="PWT70" s="24"/>
      <c r="PWU70" s="24"/>
      <c r="PWV70" s="24"/>
      <c r="PWW70" s="24"/>
      <c r="PWX70" s="24"/>
      <c r="PWY70" s="24"/>
      <c r="PWZ70" s="24"/>
      <c r="PXA70" s="24"/>
      <c r="PXB70" s="24"/>
      <c r="PXC70" s="24"/>
      <c r="PXD70" s="24"/>
      <c r="PXE70" s="24"/>
      <c r="PXF70" s="24"/>
      <c r="PXG70" s="24"/>
      <c r="PXH70" s="24"/>
      <c r="PXI70" s="24"/>
      <c r="PXJ70" s="24"/>
      <c r="PXK70" s="24"/>
      <c r="PXL70" s="24"/>
      <c r="PXM70" s="24"/>
      <c r="PXN70" s="24"/>
      <c r="PXO70" s="24"/>
      <c r="PXP70" s="24"/>
      <c r="PXQ70" s="24"/>
      <c r="PXR70" s="24"/>
      <c r="PXS70" s="24"/>
      <c r="PXT70" s="24"/>
      <c r="PXU70" s="24"/>
      <c r="PXV70" s="24"/>
      <c r="PXW70" s="24"/>
      <c r="PXX70" s="24"/>
      <c r="PXY70" s="24"/>
      <c r="PXZ70" s="24"/>
      <c r="PYA70" s="24"/>
      <c r="PYB70" s="24"/>
      <c r="PYC70" s="24"/>
      <c r="PYD70" s="24"/>
      <c r="PYE70" s="24"/>
      <c r="PYF70" s="24"/>
      <c r="PYG70" s="24"/>
      <c r="PYH70" s="24"/>
      <c r="PYI70" s="24"/>
      <c r="PYJ70" s="24"/>
      <c r="PYK70" s="24"/>
      <c r="PYL70" s="24"/>
      <c r="PYM70" s="24"/>
      <c r="PYN70" s="24"/>
      <c r="PYO70" s="24"/>
      <c r="PYP70" s="24"/>
      <c r="PYQ70" s="24"/>
      <c r="PYR70" s="24"/>
      <c r="PYS70" s="24"/>
      <c r="PYT70" s="24"/>
      <c r="PYU70" s="24"/>
      <c r="PYV70" s="24"/>
      <c r="PYW70" s="24"/>
      <c r="PYX70" s="24"/>
      <c r="PYY70" s="24"/>
      <c r="PYZ70" s="24"/>
      <c r="PZA70" s="24"/>
      <c r="PZB70" s="24"/>
      <c r="PZC70" s="24"/>
      <c r="PZD70" s="24"/>
      <c r="PZE70" s="24"/>
      <c r="PZF70" s="24"/>
      <c r="PZG70" s="24"/>
      <c r="PZH70" s="24"/>
      <c r="PZI70" s="24"/>
      <c r="PZJ70" s="24"/>
      <c r="PZK70" s="24"/>
      <c r="PZL70" s="24"/>
      <c r="PZM70" s="24"/>
      <c r="PZN70" s="24"/>
      <c r="PZO70" s="24"/>
      <c r="PZP70" s="24"/>
      <c r="PZQ70" s="24"/>
      <c r="PZR70" s="24"/>
      <c r="PZS70" s="24"/>
      <c r="PZT70" s="24"/>
      <c r="PZU70" s="24"/>
      <c r="PZV70" s="24"/>
      <c r="PZW70" s="24"/>
      <c r="PZX70" s="24"/>
      <c r="PZY70" s="24"/>
      <c r="PZZ70" s="24"/>
      <c r="QAA70" s="24"/>
      <c r="QAB70" s="24"/>
      <c r="QAC70" s="24"/>
      <c r="QAD70" s="24"/>
      <c r="QAE70" s="24"/>
      <c r="QAF70" s="24"/>
      <c r="QAG70" s="24"/>
      <c r="QAH70" s="24"/>
      <c r="QAI70" s="24"/>
      <c r="QAJ70" s="24"/>
      <c r="QAK70" s="24"/>
      <c r="QAL70" s="24"/>
      <c r="QAM70" s="24"/>
      <c r="QAN70" s="24"/>
      <c r="QAO70" s="24"/>
      <c r="QAP70" s="24"/>
      <c r="QAQ70" s="24"/>
      <c r="QAR70" s="24"/>
      <c r="QAS70" s="24"/>
      <c r="QAT70" s="24"/>
      <c r="QAU70" s="24"/>
      <c r="QAV70" s="24"/>
      <c r="QAW70" s="24"/>
      <c r="QAX70" s="24"/>
      <c r="QAY70" s="24"/>
      <c r="QAZ70" s="24"/>
      <c r="QBA70" s="24"/>
      <c r="QBB70" s="24"/>
      <c r="QBC70" s="24"/>
      <c r="QBD70" s="24"/>
      <c r="QBE70" s="24"/>
      <c r="QBF70" s="24"/>
      <c r="QBG70" s="24"/>
      <c r="QBH70" s="24"/>
      <c r="QBI70" s="24"/>
      <c r="QBJ70" s="24"/>
      <c r="QBK70" s="24"/>
      <c r="QBL70" s="24"/>
      <c r="QBM70" s="24"/>
      <c r="QBN70" s="24"/>
      <c r="QBO70" s="24"/>
      <c r="QBP70" s="24"/>
      <c r="QBQ70" s="24"/>
      <c r="QBR70" s="24"/>
      <c r="QBS70" s="24"/>
      <c r="QBT70" s="24"/>
      <c r="QBU70" s="24"/>
      <c r="QBV70" s="24"/>
      <c r="QBW70" s="24"/>
      <c r="QBX70" s="24"/>
      <c r="QBY70" s="24"/>
      <c r="QBZ70" s="24"/>
      <c r="QCA70" s="24"/>
      <c r="QCB70" s="24"/>
      <c r="QCC70" s="24"/>
      <c r="QCD70" s="24"/>
      <c r="QCE70" s="24"/>
      <c r="QCF70" s="24"/>
      <c r="QCG70" s="24"/>
      <c r="QCH70" s="24"/>
      <c r="QCI70" s="24"/>
      <c r="QCJ70" s="24"/>
      <c r="QCK70" s="24"/>
      <c r="QCL70" s="24"/>
      <c r="QCM70" s="24"/>
      <c r="QCN70" s="24"/>
      <c r="QCO70" s="24"/>
      <c r="QCP70" s="24"/>
      <c r="QCQ70" s="24"/>
      <c r="QCR70" s="24"/>
      <c r="QCS70" s="24"/>
      <c r="QCT70" s="24"/>
      <c r="QCU70" s="24"/>
      <c r="QCV70" s="24"/>
      <c r="QCW70" s="24"/>
      <c r="QCX70" s="24"/>
      <c r="QCY70" s="24"/>
      <c r="QCZ70" s="24"/>
      <c r="QDA70" s="24"/>
      <c r="QDB70" s="24"/>
      <c r="QDC70" s="24"/>
      <c r="QDD70" s="24"/>
      <c r="QDE70" s="24"/>
      <c r="QDF70" s="24"/>
      <c r="QDG70" s="24"/>
      <c r="QDH70" s="24"/>
      <c r="QDI70" s="24"/>
      <c r="QDJ70" s="24"/>
      <c r="QDK70" s="24"/>
      <c r="QDL70" s="24"/>
      <c r="QDM70" s="24"/>
      <c r="QDN70" s="24"/>
      <c r="QDO70" s="24"/>
      <c r="QDP70" s="24"/>
      <c r="QDQ70" s="24"/>
      <c r="QDR70" s="24"/>
      <c r="QDS70" s="24"/>
      <c r="QDT70" s="24"/>
      <c r="QDU70" s="24"/>
      <c r="QDV70" s="24"/>
      <c r="QDW70" s="24"/>
      <c r="QDX70" s="24"/>
      <c r="QDY70" s="24"/>
      <c r="QDZ70" s="24"/>
      <c r="QEA70" s="24"/>
      <c r="QEB70" s="24"/>
      <c r="QEC70" s="24"/>
      <c r="QED70" s="24"/>
      <c r="QEE70" s="24"/>
      <c r="QEF70" s="24"/>
      <c r="QEG70" s="24"/>
      <c r="QEH70" s="24"/>
      <c r="QEI70" s="24"/>
      <c r="QEJ70" s="24"/>
      <c r="QEK70" s="24"/>
      <c r="QEL70" s="24"/>
      <c r="QEM70" s="24"/>
      <c r="QEN70" s="24"/>
      <c r="QEO70" s="24"/>
      <c r="QEP70" s="24"/>
      <c r="QEQ70" s="24"/>
      <c r="QER70" s="24"/>
      <c r="QES70" s="24"/>
      <c r="QET70" s="24"/>
      <c r="QEU70" s="24"/>
      <c r="QEV70" s="24"/>
      <c r="QEW70" s="24"/>
      <c r="QEX70" s="24"/>
      <c r="QEY70" s="24"/>
      <c r="QEZ70" s="24"/>
      <c r="QFA70" s="24"/>
      <c r="QFB70" s="24"/>
      <c r="QFC70" s="24"/>
      <c r="QFD70" s="24"/>
      <c r="QFE70" s="24"/>
      <c r="QFF70" s="24"/>
      <c r="QFG70" s="24"/>
      <c r="QFH70" s="24"/>
      <c r="QFI70" s="24"/>
      <c r="QFJ70" s="24"/>
      <c r="QFK70" s="24"/>
      <c r="QFL70" s="24"/>
      <c r="QFM70" s="24"/>
      <c r="QFN70" s="24"/>
      <c r="QFO70" s="24"/>
      <c r="QFP70" s="24"/>
      <c r="QFQ70" s="24"/>
      <c r="QFR70" s="24"/>
      <c r="QFS70" s="24"/>
      <c r="QFT70" s="24"/>
      <c r="QFU70" s="24"/>
      <c r="QFV70" s="24"/>
      <c r="QFW70" s="24"/>
      <c r="QFX70" s="24"/>
      <c r="QFY70" s="24"/>
      <c r="QFZ70" s="24"/>
      <c r="QGA70" s="24"/>
      <c r="QGB70" s="24"/>
      <c r="QGC70" s="24"/>
      <c r="QGD70" s="24"/>
      <c r="QGE70" s="24"/>
      <c r="QGF70" s="24"/>
      <c r="QGG70" s="24"/>
      <c r="QGH70" s="24"/>
      <c r="QGI70" s="24"/>
      <c r="QGJ70" s="24"/>
      <c r="QGK70" s="24"/>
      <c r="QGL70" s="24"/>
      <c r="QGM70" s="24"/>
      <c r="QGN70" s="24"/>
      <c r="QGO70" s="24"/>
      <c r="QGP70" s="24"/>
      <c r="QGQ70" s="24"/>
      <c r="QGR70" s="24"/>
      <c r="QGS70" s="24"/>
      <c r="QGT70" s="24"/>
      <c r="QGU70" s="24"/>
      <c r="QGV70" s="24"/>
      <c r="QGW70" s="24"/>
      <c r="QGX70" s="24"/>
      <c r="QGY70" s="24"/>
      <c r="QGZ70" s="24"/>
      <c r="QHA70" s="24"/>
      <c r="QHB70" s="24"/>
      <c r="QHC70" s="24"/>
      <c r="QHD70" s="24"/>
      <c r="QHE70" s="24"/>
      <c r="QHF70" s="24"/>
      <c r="QHG70" s="24"/>
      <c r="QHH70" s="24"/>
      <c r="QHI70" s="24"/>
      <c r="QHJ70" s="24"/>
      <c r="QHK70" s="24"/>
      <c r="QHL70" s="24"/>
      <c r="QHM70" s="24"/>
      <c r="QHN70" s="24"/>
      <c r="QHO70" s="24"/>
      <c r="QHP70" s="24"/>
      <c r="QHQ70" s="24"/>
      <c r="QHR70" s="24"/>
      <c r="QHS70" s="24"/>
      <c r="QHT70" s="24"/>
      <c r="QHU70" s="24"/>
      <c r="QHV70" s="24"/>
      <c r="QHW70" s="24"/>
      <c r="QHX70" s="24"/>
      <c r="QHY70" s="24"/>
      <c r="QHZ70" s="24"/>
      <c r="QIA70" s="24"/>
      <c r="QIB70" s="24"/>
      <c r="QIC70" s="24"/>
      <c r="QID70" s="24"/>
      <c r="QIE70" s="24"/>
      <c r="QIF70" s="24"/>
      <c r="QIG70" s="24"/>
      <c r="QIH70" s="24"/>
      <c r="QII70" s="24"/>
      <c r="QIJ70" s="24"/>
      <c r="QIK70" s="24"/>
      <c r="QIL70" s="24"/>
      <c r="QIM70" s="24"/>
      <c r="QIN70" s="24"/>
      <c r="QIO70" s="24"/>
      <c r="QIP70" s="24"/>
      <c r="QIQ70" s="24"/>
      <c r="QIR70" s="24"/>
      <c r="QIS70" s="24"/>
      <c r="QIT70" s="24"/>
      <c r="QIU70" s="24"/>
      <c r="QIV70" s="24"/>
      <c r="QIW70" s="24"/>
      <c r="QIX70" s="24"/>
      <c r="QIY70" s="24"/>
      <c r="QIZ70" s="24"/>
      <c r="QJA70" s="24"/>
      <c r="QJB70" s="24"/>
      <c r="QJC70" s="24"/>
      <c r="QJD70" s="24"/>
      <c r="QJE70" s="24"/>
      <c r="QJF70" s="24"/>
      <c r="QJG70" s="24"/>
      <c r="QJH70" s="24"/>
      <c r="QJI70" s="24"/>
      <c r="QJJ70" s="24"/>
      <c r="QJK70" s="24"/>
      <c r="QJL70" s="24"/>
      <c r="QJM70" s="24"/>
      <c r="QJN70" s="24"/>
      <c r="QJO70" s="24"/>
      <c r="QJP70" s="24"/>
      <c r="QJQ70" s="24"/>
      <c r="QJR70" s="24"/>
      <c r="QJS70" s="24"/>
      <c r="QJT70" s="24"/>
      <c r="QJU70" s="24"/>
      <c r="QJV70" s="24"/>
      <c r="QJW70" s="24"/>
      <c r="QJX70" s="24"/>
      <c r="QJY70" s="24"/>
      <c r="QJZ70" s="24"/>
      <c r="QKA70" s="24"/>
      <c r="QKB70" s="24"/>
      <c r="QKC70" s="24"/>
      <c r="QKD70" s="24"/>
      <c r="QKE70" s="24"/>
      <c r="QKF70" s="24"/>
      <c r="QKG70" s="24"/>
      <c r="QKH70" s="24"/>
      <c r="QKI70" s="24"/>
      <c r="QKJ70" s="24"/>
      <c r="QKK70" s="24"/>
      <c r="QKL70" s="24"/>
      <c r="QKM70" s="24"/>
      <c r="QKN70" s="24"/>
      <c r="QKO70" s="24"/>
      <c r="QKP70" s="24"/>
      <c r="QKQ70" s="24"/>
      <c r="QKR70" s="24"/>
      <c r="QKS70" s="24"/>
      <c r="QKT70" s="24"/>
      <c r="QKU70" s="24"/>
      <c r="QKV70" s="24"/>
      <c r="QKW70" s="24"/>
      <c r="QKX70" s="24"/>
      <c r="QKY70" s="24"/>
      <c r="QKZ70" s="24"/>
      <c r="QLA70" s="24"/>
      <c r="QLB70" s="24"/>
      <c r="QLC70" s="24"/>
      <c r="QLD70" s="24"/>
      <c r="QLE70" s="24"/>
      <c r="QLF70" s="24"/>
      <c r="QLG70" s="24"/>
      <c r="QLH70" s="24"/>
      <c r="QLI70" s="24"/>
      <c r="QLJ70" s="24"/>
      <c r="QLK70" s="24"/>
      <c r="QLL70" s="24"/>
      <c r="QLM70" s="24"/>
      <c r="QLN70" s="24"/>
      <c r="QLO70" s="24"/>
      <c r="QLP70" s="24"/>
      <c r="QLQ70" s="24"/>
      <c r="QLR70" s="24"/>
      <c r="QLS70" s="24"/>
      <c r="QLT70" s="24"/>
      <c r="QLU70" s="24"/>
      <c r="QLV70" s="24"/>
      <c r="QLW70" s="24"/>
      <c r="QLX70" s="24"/>
      <c r="QLY70" s="24"/>
      <c r="QLZ70" s="24"/>
      <c r="QMA70" s="24"/>
      <c r="QMB70" s="24"/>
      <c r="QMC70" s="24"/>
      <c r="QMD70" s="24"/>
      <c r="QME70" s="24"/>
      <c r="QMF70" s="24"/>
      <c r="QMG70" s="24"/>
      <c r="QMH70" s="24"/>
      <c r="QMI70" s="24"/>
      <c r="QMJ70" s="24"/>
      <c r="QMK70" s="24"/>
      <c r="QML70" s="24"/>
      <c r="QMM70" s="24"/>
      <c r="QMN70" s="24"/>
      <c r="QMO70" s="24"/>
      <c r="QMP70" s="24"/>
      <c r="QMQ70" s="24"/>
      <c r="QMR70" s="24"/>
      <c r="QMS70" s="24"/>
      <c r="QMT70" s="24"/>
      <c r="QMU70" s="24"/>
      <c r="QMV70" s="24"/>
      <c r="QMW70" s="24"/>
      <c r="QMX70" s="24"/>
      <c r="QMY70" s="24"/>
      <c r="QMZ70" s="24"/>
      <c r="QNA70" s="24"/>
      <c r="QNB70" s="24"/>
      <c r="QNC70" s="24"/>
      <c r="QND70" s="24"/>
      <c r="QNE70" s="24"/>
      <c r="QNF70" s="24"/>
      <c r="QNG70" s="24"/>
      <c r="QNH70" s="24"/>
      <c r="QNI70" s="24"/>
      <c r="QNJ70" s="24"/>
      <c r="QNK70" s="24"/>
      <c r="QNL70" s="24"/>
      <c r="QNM70" s="24"/>
      <c r="QNN70" s="24"/>
      <c r="QNO70" s="24"/>
      <c r="QNP70" s="24"/>
      <c r="QNQ70" s="24"/>
      <c r="QNR70" s="24"/>
      <c r="QNS70" s="24"/>
      <c r="QNT70" s="24"/>
      <c r="QNU70" s="24"/>
      <c r="QNV70" s="24"/>
      <c r="QNW70" s="24"/>
      <c r="QNX70" s="24"/>
      <c r="QNY70" s="24"/>
      <c r="QNZ70" s="24"/>
      <c r="QOA70" s="24"/>
      <c r="QOB70" s="24"/>
      <c r="QOC70" s="24"/>
      <c r="QOD70" s="24"/>
      <c r="QOE70" s="24"/>
      <c r="QOF70" s="24"/>
      <c r="QOG70" s="24"/>
      <c r="QOH70" s="24"/>
      <c r="QOI70" s="24"/>
      <c r="QOJ70" s="24"/>
      <c r="QOK70" s="24"/>
      <c r="QOL70" s="24"/>
      <c r="QOM70" s="24"/>
      <c r="QON70" s="24"/>
      <c r="QOO70" s="24"/>
      <c r="QOP70" s="24"/>
      <c r="QOQ70" s="24"/>
      <c r="QOR70" s="24"/>
      <c r="QOS70" s="24"/>
      <c r="QOT70" s="24"/>
      <c r="QOU70" s="24"/>
      <c r="QOV70" s="24"/>
      <c r="QOW70" s="24"/>
      <c r="QOX70" s="24"/>
      <c r="QOY70" s="24"/>
      <c r="QOZ70" s="24"/>
      <c r="QPA70" s="24"/>
      <c r="QPB70" s="24"/>
      <c r="QPC70" s="24"/>
      <c r="QPD70" s="24"/>
      <c r="QPE70" s="24"/>
      <c r="QPF70" s="24"/>
      <c r="QPG70" s="24"/>
      <c r="QPH70" s="24"/>
      <c r="QPI70" s="24"/>
      <c r="QPJ70" s="24"/>
      <c r="QPK70" s="24"/>
      <c r="QPL70" s="24"/>
      <c r="QPM70" s="24"/>
      <c r="QPN70" s="24"/>
      <c r="QPO70" s="24"/>
      <c r="QPP70" s="24"/>
      <c r="QPQ70" s="24"/>
      <c r="QPR70" s="24"/>
      <c r="QPS70" s="24"/>
      <c r="QPT70" s="24"/>
      <c r="QPU70" s="24"/>
      <c r="QPV70" s="24"/>
      <c r="QPW70" s="24"/>
      <c r="QPX70" s="24"/>
      <c r="QPY70" s="24"/>
      <c r="QPZ70" s="24"/>
      <c r="QQA70" s="24"/>
      <c r="QQB70" s="24"/>
      <c r="QQC70" s="24"/>
      <c r="QQD70" s="24"/>
      <c r="QQE70" s="24"/>
      <c r="QQF70" s="24"/>
      <c r="QQG70" s="24"/>
      <c r="QQH70" s="24"/>
      <c r="QQI70" s="24"/>
      <c r="QQJ70" s="24"/>
      <c r="QQK70" s="24"/>
      <c r="QQL70" s="24"/>
      <c r="QQM70" s="24"/>
      <c r="QQN70" s="24"/>
      <c r="QQO70" s="24"/>
      <c r="QQP70" s="24"/>
      <c r="QQQ70" s="24"/>
      <c r="QQR70" s="24"/>
      <c r="QQS70" s="24"/>
      <c r="QQT70" s="24"/>
      <c r="QQU70" s="24"/>
      <c r="QQV70" s="24"/>
      <c r="QQW70" s="24"/>
      <c r="QQX70" s="24"/>
      <c r="QQY70" s="24"/>
      <c r="QQZ70" s="24"/>
      <c r="QRA70" s="24"/>
      <c r="QRB70" s="24"/>
      <c r="QRC70" s="24"/>
      <c r="QRD70" s="24"/>
      <c r="QRE70" s="24"/>
      <c r="QRF70" s="24"/>
      <c r="QRG70" s="24"/>
      <c r="QRH70" s="24"/>
      <c r="QRI70" s="24"/>
      <c r="QRJ70" s="24"/>
      <c r="QRK70" s="24"/>
      <c r="QRL70" s="24"/>
      <c r="QRM70" s="24"/>
      <c r="QRN70" s="24"/>
      <c r="QRO70" s="24"/>
      <c r="QRP70" s="24"/>
      <c r="QRQ70" s="24"/>
      <c r="QRR70" s="24"/>
      <c r="QRS70" s="24"/>
      <c r="QRT70" s="24"/>
      <c r="QRU70" s="24"/>
      <c r="QRV70" s="24"/>
      <c r="QRW70" s="24"/>
      <c r="QRX70" s="24"/>
      <c r="QRY70" s="24"/>
      <c r="QRZ70" s="24"/>
      <c r="QSA70" s="24"/>
      <c r="QSB70" s="24"/>
      <c r="QSC70" s="24"/>
      <c r="QSD70" s="24"/>
      <c r="QSE70" s="24"/>
      <c r="QSF70" s="24"/>
      <c r="QSG70" s="24"/>
      <c r="QSH70" s="24"/>
      <c r="QSI70" s="24"/>
      <c r="QSJ70" s="24"/>
      <c r="QSK70" s="24"/>
      <c r="QSL70" s="24"/>
      <c r="QSM70" s="24"/>
      <c r="QSN70" s="24"/>
      <c r="QSO70" s="24"/>
      <c r="QSP70" s="24"/>
      <c r="QSQ70" s="24"/>
      <c r="QSR70" s="24"/>
      <c r="QSS70" s="24"/>
      <c r="QST70" s="24"/>
      <c r="QSU70" s="24"/>
      <c r="QSV70" s="24"/>
      <c r="QSW70" s="24"/>
      <c r="QSX70" s="24"/>
      <c r="QSY70" s="24"/>
      <c r="QSZ70" s="24"/>
      <c r="QTA70" s="24"/>
      <c r="QTB70" s="24"/>
      <c r="QTC70" s="24"/>
      <c r="QTD70" s="24"/>
      <c r="QTE70" s="24"/>
      <c r="QTF70" s="24"/>
      <c r="QTG70" s="24"/>
      <c r="QTH70" s="24"/>
      <c r="QTI70" s="24"/>
      <c r="QTJ70" s="24"/>
      <c r="QTK70" s="24"/>
      <c r="QTL70" s="24"/>
      <c r="QTM70" s="24"/>
      <c r="QTN70" s="24"/>
      <c r="QTO70" s="24"/>
      <c r="QTP70" s="24"/>
      <c r="QTQ70" s="24"/>
      <c r="QTR70" s="24"/>
      <c r="QTS70" s="24"/>
      <c r="QTT70" s="24"/>
      <c r="QTU70" s="24"/>
      <c r="QTV70" s="24"/>
      <c r="QTW70" s="24"/>
      <c r="QTX70" s="24"/>
      <c r="QTY70" s="24"/>
      <c r="QTZ70" s="24"/>
      <c r="QUA70" s="24"/>
      <c r="QUB70" s="24"/>
      <c r="QUC70" s="24"/>
      <c r="QUD70" s="24"/>
      <c r="QUE70" s="24"/>
      <c r="QUF70" s="24"/>
      <c r="QUG70" s="24"/>
      <c r="QUH70" s="24"/>
      <c r="QUI70" s="24"/>
      <c r="QUJ70" s="24"/>
      <c r="QUK70" s="24"/>
      <c r="QUL70" s="24"/>
      <c r="QUM70" s="24"/>
      <c r="QUN70" s="24"/>
      <c r="QUO70" s="24"/>
      <c r="QUP70" s="24"/>
      <c r="QUQ70" s="24"/>
      <c r="QUR70" s="24"/>
      <c r="QUS70" s="24"/>
      <c r="QUT70" s="24"/>
      <c r="QUU70" s="24"/>
      <c r="QUV70" s="24"/>
      <c r="QUW70" s="24"/>
      <c r="QUX70" s="24"/>
      <c r="QUY70" s="24"/>
      <c r="QUZ70" s="24"/>
      <c r="QVA70" s="24"/>
      <c r="QVB70" s="24"/>
      <c r="QVC70" s="24"/>
      <c r="QVD70" s="24"/>
      <c r="QVE70" s="24"/>
      <c r="QVF70" s="24"/>
      <c r="QVG70" s="24"/>
      <c r="QVH70" s="24"/>
      <c r="QVI70" s="24"/>
      <c r="QVJ70" s="24"/>
      <c r="QVK70" s="24"/>
      <c r="QVL70" s="24"/>
      <c r="QVM70" s="24"/>
      <c r="QVN70" s="24"/>
      <c r="QVO70" s="24"/>
      <c r="QVP70" s="24"/>
      <c r="QVQ70" s="24"/>
      <c r="QVR70" s="24"/>
      <c r="QVS70" s="24"/>
      <c r="QVT70" s="24"/>
      <c r="QVU70" s="24"/>
      <c r="QVV70" s="24"/>
      <c r="QVW70" s="24"/>
      <c r="QVX70" s="24"/>
      <c r="QVY70" s="24"/>
      <c r="QVZ70" s="24"/>
      <c r="QWA70" s="24"/>
      <c r="QWB70" s="24"/>
      <c r="QWC70" s="24"/>
      <c r="QWD70" s="24"/>
      <c r="QWE70" s="24"/>
      <c r="QWF70" s="24"/>
      <c r="QWG70" s="24"/>
      <c r="QWH70" s="24"/>
      <c r="QWI70" s="24"/>
      <c r="QWJ70" s="24"/>
      <c r="QWK70" s="24"/>
      <c r="QWL70" s="24"/>
      <c r="QWM70" s="24"/>
      <c r="QWN70" s="24"/>
      <c r="QWO70" s="24"/>
      <c r="QWP70" s="24"/>
      <c r="QWQ70" s="24"/>
      <c r="QWR70" s="24"/>
      <c r="QWS70" s="24"/>
      <c r="QWT70" s="24"/>
      <c r="QWU70" s="24"/>
      <c r="QWV70" s="24"/>
      <c r="QWW70" s="24"/>
      <c r="QWX70" s="24"/>
      <c r="QWY70" s="24"/>
      <c r="QWZ70" s="24"/>
      <c r="QXA70" s="24"/>
      <c r="QXB70" s="24"/>
      <c r="QXC70" s="24"/>
      <c r="QXD70" s="24"/>
      <c r="QXE70" s="24"/>
      <c r="QXF70" s="24"/>
      <c r="QXG70" s="24"/>
      <c r="QXH70" s="24"/>
      <c r="QXI70" s="24"/>
      <c r="QXJ70" s="24"/>
      <c r="QXK70" s="24"/>
      <c r="QXL70" s="24"/>
      <c r="QXM70" s="24"/>
      <c r="QXN70" s="24"/>
      <c r="QXO70" s="24"/>
      <c r="QXP70" s="24"/>
      <c r="QXQ70" s="24"/>
      <c r="QXR70" s="24"/>
      <c r="QXS70" s="24"/>
      <c r="QXT70" s="24"/>
      <c r="QXU70" s="24"/>
      <c r="QXV70" s="24"/>
      <c r="QXW70" s="24"/>
      <c r="QXX70" s="24"/>
      <c r="QXY70" s="24"/>
      <c r="QXZ70" s="24"/>
      <c r="QYA70" s="24"/>
      <c r="QYB70" s="24"/>
      <c r="QYC70" s="24"/>
      <c r="QYD70" s="24"/>
      <c r="QYE70" s="24"/>
      <c r="QYF70" s="24"/>
      <c r="QYG70" s="24"/>
      <c r="QYH70" s="24"/>
      <c r="QYI70" s="24"/>
      <c r="QYJ70" s="24"/>
      <c r="QYK70" s="24"/>
      <c r="QYL70" s="24"/>
      <c r="QYM70" s="24"/>
      <c r="QYN70" s="24"/>
      <c r="QYO70" s="24"/>
      <c r="QYP70" s="24"/>
      <c r="QYQ70" s="24"/>
      <c r="QYR70" s="24"/>
      <c r="QYS70" s="24"/>
      <c r="QYT70" s="24"/>
      <c r="QYU70" s="24"/>
      <c r="QYV70" s="24"/>
      <c r="QYW70" s="24"/>
      <c r="QYX70" s="24"/>
      <c r="QYY70" s="24"/>
      <c r="QYZ70" s="24"/>
      <c r="QZA70" s="24"/>
      <c r="QZB70" s="24"/>
      <c r="QZC70" s="24"/>
      <c r="QZD70" s="24"/>
      <c r="QZE70" s="24"/>
      <c r="QZF70" s="24"/>
      <c r="QZG70" s="24"/>
      <c r="QZH70" s="24"/>
      <c r="QZI70" s="24"/>
      <c r="QZJ70" s="24"/>
      <c r="QZK70" s="24"/>
      <c r="QZL70" s="24"/>
      <c r="QZM70" s="24"/>
      <c r="QZN70" s="24"/>
      <c r="QZO70" s="24"/>
      <c r="QZP70" s="24"/>
      <c r="QZQ70" s="24"/>
      <c r="QZR70" s="24"/>
      <c r="QZS70" s="24"/>
      <c r="QZT70" s="24"/>
      <c r="QZU70" s="24"/>
      <c r="QZV70" s="24"/>
      <c r="QZW70" s="24"/>
      <c r="QZX70" s="24"/>
      <c r="QZY70" s="24"/>
      <c r="QZZ70" s="24"/>
      <c r="RAA70" s="24"/>
      <c r="RAB70" s="24"/>
      <c r="RAC70" s="24"/>
      <c r="RAD70" s="24"/>
      <c r="RAE70" s="24"/>
      <c r="RAF70" s="24"/>
      <c r="RAG70" s="24"/>
      <c r="RAH70" s="24"/>
      <c r="RAI70" s="24"/>
      <c r="RAJ70" s="24"/>
      <c r="RAK70" s="24"/>
      <c r="RAL70" s="24"/>
      <c r="RAM70" s="24"/>
      <c r="RAN70" s="24"/>
      <c r="RAO70" s="24"/>
      <c r="RAP70" s="24"/>
      <c r="RAQ70" s="24"/>
      <c r="RAR70" s="24"/>
      <c r="RAS70" s="24"/>
      <c r="RAT70" s="24"/>
      <c r="RAU70" s="24"/>
      <c r="RAV70" s="24"/>
      <c r="RAW70" s="24"/>
      <c r="RAX70" s="24"/>
      <c r="RAY70" s="24"/>
      <c r="RAZ70" s="24"/>
      <c r="RBA70" s="24"/>
      <c r="RBB70" s="24"/>
      <c r="RBC70" s="24"/>
      <c r="RBD70" s="24"/>
      <c r="RBE70" s="24"/>
      <c r="RBF70" s="24"/>
      <c r="RBG70" s="24"/>
      <c r="RBH70" s="24"/>
      <c r="RBI70" s="24"/>
      <c r="RBJ70" s="24"/>
      <c r="RBK70" s="24"/>
      <c r="RBL70" s="24"/>
      <c r="RBM70" s="24"/>
      <c r="RBN70" s="24"/>
      <c r="RBO70" s="24"/>
      <c r="RBP70" s="24"/>
      <c r="RBQ70" s="24"/>
      <c r="RBR70" s="24"/>
      <c r="RBS70" s="24"/>
      <c r="RBT70" s="24"/>
      <c r="RBU70" s="24"/>
      <c r="RBV70" s="24"/>
      <c r="RBW70" s="24"/>
      <c r="RBX70" s="24"/>
      <c r="RBY70" s="24"/>
      <c r="RBZ70" s="24"/>
      <c r="RCA70" s="24"/>
      <c r="RCB70" s="24"/>
      <c r="RCC70" s="24"/>
      <c r="RCD70" s="24"/>
      <c r="RCE70" s="24"/>
      <c r="RCF70" s="24"/>
      <c r="RCG70" s="24"/>
      <c r="RCH70" s="24"/>
      <c r="RCI70" s="24"/>
      <c r="RCJ70" s="24"/>
      <c r="RCK70" s="24"/>
      <c r="RCL70" s="24"/>
      <c r="RCM70" s="24"/>
      <c r="RCN70" s="24"/>
      <c r="RCO70" s="24"/>
      <c r="RCP70" s="24"/>
      <c r="RCQ70" s="24"/>
      <c r="RCR70" s="24"/>
      <c r="RCS70" s="24"/>
      <c r="RCT70" s="24"/>
      <c r="RCU70" s="24"/>
      <c r="RCV70" s="24"/>
      <c r="RCW70" s="24"/>
      <c r="RCX70" s="24"/>
      <c r="RCY70" s="24"/>
      <c r="RCZ70" s="24"/>
      <c r="RDA70" s="24"/>
      <c r="RDB70" s="24"/>
      <c r="RDC70" s="24"/>
      <c r="RDD70" s="24"/>
      <c r="RDE70" s="24"/>
      <c r="RDF70" s="24"/>
      <c r="RDG70" s="24"/>
      <c r="RDH70" s="24"/>
      <c r="RDI70" s="24"/>
      <c r="RDJ70" s="24"/>
      <c r="RDK70" s="24"/>
      <c r="RDL70" s="24"/>
      <c r="RDM70" s="24"/>
      <c r="RDN70" s="24"/>
      <c r="RDO70" s="24"/>
      <c r="RDP70" s="24"/>
      <c r="RDQ70" s="24"/>
      <c r="RDR70" s="24"/>
      <c r="RDS70" s="24"/>
      <c r="RDT70" s="24"/>
      <c r="RDU70" s="24"/>
      <c r="RDV70" s="24"/>
      <c r="RDW70" s="24"/>
      <c r="RDX70" s="24"/>
      <c r="RDY70" s="24"/>
      <c r="RDZ70" s="24"/>
      <c r="REA70" s="24"/>
      <c r="REB70" s="24"/>
      <c r="REC70" s="24"/>
      <c r="RED70" s="24"/>
      <c r="REE70" s="24"/>
      <c r="REF70" s="24"/>
      <c r="REG70" s="24"/>
      <c r="REH70" s="24"/>
      <c r="REI70" s="24"/>
      <c r="REJ70" s="24"/>
      <c r="REK70" s="24"/>
      <c r="REL70" s="24"/>
      <c r="REM70" s="24"/>
      <c r="REN70" s="24"/>
      <c r="REO70" s="24"/>
      <c r="REP70" s="24"/>
      <c r="REQ70" s="24"/>
      <c r="RER70" s="24"/>
      <c r="RES70" s="24"/>
      <c r="RET70" s="24"/>
      <c r="REU70" s="24"/>
      <c r="REV70" s="24"/>
      <c r="REW70" s="24"/>
      <c r="REX70" s="24"/>
      <c r="REY70" s="24"/>
      <c r="REZ70" s="24"/>
      <c r="RFA70" s="24"/>
      <c r="RFB70" s="24"/>
      <c r="RFC70" s="24"/>
      <c r="RFD70" s="24"/>
      <c r="RFE70" s="24"/>
      <c r="RFF70" s="24"/>
      <c r="RFG70" s="24"/>
      <c r="RFH70" s="24"/>
      <c r="RFI70" s="24"/>
      <c r="RFJ70" s="24"/>
      <c r="RFK70" s="24"/>
      <c r="RFL70" s="24"/>
      <c r="RFM70" s="24"/>
      <c r="RFN70" s="24"/>
      <c r="RFO70" s="24"/>
      <c r="RFP70" s="24"/>
      <c r="RFQ70" s="24"/>
      <c r="RFR70" s="24"/>
      <c r="RFS70" s="24"/>
      <c r="RFT70" s="24"/>
      <c r="RFU70" s="24"/>
      <c r="RFV70" s="24"/>
      <c r="RFW70" s="24"/>
      <c r="RFX70" s="24"/>
      <c r="RFY70" s="24"/>
      <c r="RFZ70" s="24"/>
      <c r="RGA70" s="24"/>
      <c r="RGB70" s="24"/>
      <c r="RGC70" s="24"/>
      <c r="RGD70" s="24"/>
      <c r="RGE70" s="24"/>
      <c r="RGF70" s="24"/>
      <c r="RGG70" s="24"/>
      <c r="RGH70" s="24"/>
      <c r="RGI70" s="24"/>
      <c r="RGJ70" s="24"/>
      <c r="RGK70" s="24"/>
      <c r="RGL70" s="24"/>
      <c r="RGM70" s="24"/>
      <c r="RGN70" s="24"/>
      <c r="RGO70" s="24"/>
      <c r="RGP70" s="24"/>
      <c r="RGQ70" s="24"/>
      <c r="RGR70" s="24"/>
      <c r="RGS70" s="24"/>
      <c r="RGT70" s="24"/>
      <c r="RGU70" s="24"/>
      <c r="RGV70" s="24"/>
      <c r="RGW70" s="24"/>
      <c r="RGX70" s="24"/>
      <c r="RGY70" s="24"/>
      <c r="RGZ70" s="24"/>
      <c r="RHA70" s="24"/>
      <c r="RHB70" s="24"/>
      <c r="RHC70" s="24"/>
      <c r="RHD70" s="24"/>
      <c r="RHE70" s="24"/>
      <c r="RHF70" s="24"/>
      <c r="RHG70" s="24"/>
      <c r="RHH70" s="24"/>
      <c r="RHI70" s="24"/>
      <c r="RHJ70" s="24"/>
      <c r="RHK70" s="24"/>
      <c r="RHL70" s="24"/>
      <c r="RHM70" s="24"/>
      <c r="RHN70" s="24"/>
      <c r="RHO70" s="24"/>
      <c r="RHP70" s="24"/>
      <c r="RHQ70" s="24"/>
      <c r="RHR70" s="24"/>
      <c r="RHS70" s="24"/>
      <c r="RHT70" s="24"/>
      <c r="RHU70" s="24"/>
      <c r="RHV70" s="24"/>
      <c r="RHW70" s="24"/>
      <c r="RHX70" s="24"/>
      <c r="RHY70" s="24"/>
      <c r="RHZ70" s="24"/>
      <c r="RIA70" s="24"/>
      <c r="RIB70" s="24"/>
      <c r="RIC70" s="24"/>
      <c r="RID70" s="24"/>
      <c r="RIE70" s="24"/>
      <c r="RIF70" s="24"/>
      <c r="RIG70" s="24"/>
      <c r="RIH70" s="24"/>
      <c r="RII70" s="24"/>
      <c r="RIJ70" s="24"/>
      <c r="RIK70" s="24"/>
      <c r="RIL70" s="24"/>
      <c r="RIM70" s="24"/>
      <c r="RIN70" s="24"/>
      <c r="RIO70" s="24"/>
      <c r="RIP70" s="24"/>
      <c r="RIQ70" s="24"/>
      <c r="RIR70" s="24"/>
      <c r="RIS70" s="24"/>
      <c r="RIT70" s="24"/>
      <c r="RIU70" s="24"/>
      <c r="RIV70" s="24"/>
      <c r="RIW70" s="24"/>
      <c r="RIX70" s="24"/>
      <c r="RIY70" s="24"/>
      <c r="RIZ70" s="24"/>
      <c r="RJA70" s="24"/>
      <c r="RJB70" s="24"/>
      <c r="RJC70" s="24"/>
      <c r="RJD70" s="24"/>
      <c r="RJE70" s="24"/>
      <c r="RJF70" s="24"/>
      <c r="RJG70" s="24"/>
      <c r="RJH70" s="24"/>
      <c r="RJI70" s="24"/>
      <c r="RJJ70" s="24"/>
      <c r="RJK70" s="24"/>
      <c r="RJL70" s="24"/>
      <c r="RJM70" s="24"/>
      <c r="RJN70" s="24"/>
      <c r="RJO70" s="24"/>
      <c r="RJP70" s="24"/>
      <c r="RJQ70" s="24"/>
      <c r="RJR70" s="24"/>
      <c r="RJS70" s="24"/>
      <c r="RJT70" s="24"/>
      <c r="RJU70" s="24"/>
      <c r="RJV70" s="24"/>
      <c r="RJW70" s="24"/>
      <c r="RJX70" s="24"/>
      <c r="RJY70" s="24"/>
      <c r="RJZ70" s="24"/>
      <c r="RKA70" s="24"/>
      <c r="RKB70" s="24"/>
      <c r="RKC70" s="24"/>
      <c r="RKD70" s="24"/>
      <c r="RKE70" s="24"/>
      <c r="RKF70" s="24"/>
      <c r="RKG70" s="24"/>
      <c r="RKH70" s="24"/>
      <c r="RKI70" s="24"/>
      <c r="RKJ70" s="24"/>
      <c r="RKK70" s="24"/>
      <c r="RKL70" s="24"/>
      <c r="RKM70" s="24"/>
      <c r="RKN70" s="24"/>
      <c r="RKO70" s="24"/>
      <c r="RKP70" s="24"/>
      <c r="RKQ70" s="24"/>
      <c r="RKR70" s="24"/>
      <c r="RKS70" s="24"/>
      <c r="RKT70" s="24"/>
      <c r="RKU70" s="24"/>
      <c r="RKV70" s="24"/>
      <c r="RKW70" s="24"/>
      <c r="RKX70" s="24"/>
      <c r="RKY70" s="24"/>
      <c r="RKZ70" s="24"/>
      <c r="RLA70" s="24"/>
      <c r="RLB70" s="24"/>
      <c r="RLC70" s="24"/>
      <c r="RLD70" s="24"/>
      <c r="RLE70" s="24"/>
      <c r="RLF70" s="24"/>
      <c r="RLG70" s="24"/>
      <c r="RLH70" s="24"/>
      <c r="RLI70" s="24"/>
      <c r="RLJ70" s="24"/>
      <c r="RLK70" s="24"/>
      <c r="RLL70" s="24"/>
      <c r="RLM70" s="24"/>
      <c r="RLN70" s="24"/>
      <c r="RLO70" s="24"/>
      <c r="RLP70" s="24"/>
      <c r="RLQ70" s="24"/>
      <c r="RLR70" s="24"/>
      <c r="RLS70" s="24"/>
      <c r="RLT70" s="24"/>
      <c r="RLU70" s="24"/>
      <c r="RLV70" s="24"/>
      <c r="RLW70" s="24"/>
      <c r="RLX70" s="24"/>
      <c r="RLY70" s="24"/>
      <c r="RLZ70" s="24"/>
      <c r="RMA70" s="24"/>
      <c r="RMB70" s="24"/>
      <c r="RMC70" s="24"/>
      <c r="RMD70" s="24"/>
      <c r="RME70" s="24"/>
      <c r="RMF70" s="24"/>
      <c r="RMG70" s="24"/>
      <c r="RMH70" s="24"/>
      <c r="RMI70" s="24"/>
      <c r="RMJ70" s="24"/>
      <c r="RMK70" s="24"/>
      <c r="RML70" s="24"/>
      <c r="RMM70" s="24"/>
      <c r="RMN70" s="24"/>
      <c r="RMO70" s="24"/>
      <c r="RMP70" s="24"/>
      <c r="RMQ70" s="24"/>
      <c r="RMR70" s="24"/>
      <c r="RMS70" s="24"/>
      <c r="RMT70" s="24"/>
      <c r="RMU70" s="24"/>
      <c r="RMV70" s="24"/>
      <c r="RMW70" s="24"/>
      <c r="RMX70" s="24"/>
      <c r="RMY70" s="24"/>
      <c r="RMZ70" s="24"/>
      <c r="RNA70" s="24"/>
      <c r="RNB70" s="24"/>
      <c r="RNC70" s="24"/>
      <c r="RND70" s="24"/>
      <c r="RNE70" s="24"/>
      <c r="RNF70" s="24"/>
      <c r="RNG70" s="24"/>
      <c r="RNH70" s="24"/>
      <c r="RNI70" s="24"/>
      <c r="RNJ70" s="24"/>
      <c r="RNK70" s="24"/>
      <c r="RNL70" s="24"/>
      <c r="RNM70" s="24"/>
      <c r="RNN70" s="24"/>
      <c r="RNO70" s="24"/>
      <c r="RNP70" s="24"/>
      <c r="RNQ70" s="24"/>
      <c r="RNR70" s="24"/>
      <c r="RNS70" s="24"/>
      <c r="RNT70" s="24"/>
      <c r="RNU70" s="24"/>
      <c r="RNV70" s="24"/>
      <c r="RNW70" s="24"/>
      <c r="RNX70" s="24"/>
      <c r="RNY70" s="24"/>
      <c r="RNZ70" s="24"/>
      <c r="ROA70" s="24"/>
      <c r="ROB70" s="24"/>
      <c r="ROC70" s="24"/>
      <c r="ROD70" s="24"/>
      <c r="ROE70" s="24"/>
      <c r="ROF70" s="24"/>
      <c r="ROG70" s="24"/>
      <c r="ROH70" s="24"/>
      <c r="ROI70" s="24"/>
      <c r="ROJ70" s="24"/>
      <c r="ROK70" s="24"/>
      <c r="ROL70" s="24"/>
      <c r="ROM70" s="24"/>
      <c r="RON70" s="24"/>
      <c r="ROO70" s="24"/>
      <c r="ROP70" s="24"/>
      <c r="ROQ70" s="24"/>
      <c r="ROR70" s="24"/>
      <c r="ROS70" s="24"/>
      <c r="ROT70" s="24"/>
      <c r="ROU70" s="24"/>
      <c r="ROV70" s="24"/>
      <c r="ROW70" s="24"/>
      <c r="ROX70" s="24"/>
      <c r="ROY70" s="24"/>
      <c r="ROZ70" s="24"/>
      <c r="RPA70" s="24"/>
      <c r="RPB70" s="24"/>
      <c r="RPC70" s="24"/>
      <c r="RPD70" s="24"/>
      <c r="RPE70" s="24"/>
      <c r="RPF70" s="24"/>
      <c r="RPG70" s="24"/>
      <c r="RPH70" s="24"/>
      <c r="RPI70" s="24"/>
      <c r="RPJ70" s="24"/>
      <c r="RPK70" s="24"/>
      <c r="RPL70" s="24"/>
      <c r="RPM70" s="24"/>
      <c r="RPN70" s="24"/>
      <c r="RPO70" s="24"/>
      <c r="RPP70" s="24"/>
      <c r="RPQ70" s="24"/>
      <c r="RPR70" s="24"/>
      <c r="RPS70" s="24"/>
      <c r="RPT70" s="24"/>
      <c r="RPU70" s="24"/>
      <c r="RPV70" s="24"/>
      <c r="RPW70" s="24"/>
      <c r="RPX70" s="24"/>
      <c r="RPY70" s="24"/>
      <c r="RPZ70" s="24"/>
      <c r="RQA70" s="24"/>
      <c r="RQB70" s="24"/>
      <c r="RQC70" s="24"/>
      <c r="RQD70" s="24"/>
      <c r="RQE70" s="24"/>
      <c r="RQF70" s="24"/>
      <c r="RQG70" s="24"/>
      <c r="RQH70" s="24"/>
      <c r="RQI70" s="24"/>
      <c r="RQJ70" s="24"/>
      <c r="RQK70" s="24"/>
      <c r="RQL70" s="24"/>
      <c r="RQM70" s="24"/>
      <c r="RQN70" s="24"/>
      <c r="RQO70" s="24"/>
      <c r="RQP70" s="24"/>
      <c r="RQQ70" s="24"/>
      <c r="RQR70" s="24"/>
      <c r="RQS70" s="24"/>
      <c r="RQT70" s="24"/>
      <c r="RQU70" s="24"/>
      <c r="RQV70" s="24"/>
      <c r="RQW70" s="24"/>
      <c r="RQX70" s="24"/>
      <c r="RQY70" s="24"/>
      <c r="RQZ70" s="24"/>
      <c r="RRA70" s="24"/>
      <c r="RRB70" s="24"/>
      <c r="RRC70" s="24"/>
      <c r="RRD70" s="24"/>
      <c r="RRE70" s="24"/>
      <c r="RRF70" s="24"/>
      <c r="RRG70" s="24"/>
      <c r="RRH70" s="24"/>
      <c r="RRI70" s="24"/>
      <c r="RRJ70" s="24"/>
      <c r="RRK70" s="24"/>
      <c r="RRL70" s="24"/>
      <c r="RRM70" s="24"/>
      <c r="RRN70" s="24"/>
      <c r="RRO70" s="24"/>
      <c r="RRP70" s="24"/>
      <c r="RRQ70" s="24"/>
      <c r="RRR70" s="24"/>
      <c r="RRS70" s="24"/>
      <c r="RRT70" s="24"/>
      <c r="RRU70" s="24"/>
      <c r="RRV70" s="24"/>
      <c r="RRW70" s="24"/>
      <c r="RRX70" s="24"/>
      <c r="RRY70" s="24"/>
      <c r="RRZ70" s="24"/>
      <c r="RSA70" s="24"/>
      <c r="RSB70" s="24"/>
      <c r="RSC70" s="24"/>
      <c r="RSD70" s="24"/>
      <c r="RSE70" s="24"/>
      <c r="RSF70" s="24"/>
      <c r="RSG70" s="24"/>
      <c r="RSH70" s="24"/>
      <c r="RSI70" s="24"/>
      <c r="RSJ70" s="24"/>
      <c r="RSK70" s="24"/>
      <c r="RSL70" s="24"/>
      <c r="RSM70" s="24"/>
      <c r="RSN70" s="24"/>
      <c r="RSO70" s="24"/>
      <c r="RSP70" s="24"/>
      <c r="RSQ70" s="24"/>
      <c r="RSR70" s="24"/>
      <c r="RSS70" s="24"/>
      <c r="RST70" s="24"/>
      <c r="RSU70" s="24"/>
      <c r="RSV70" s="24"/>
      <c r="RSW70" s="24"/>
      <c r="RSX70" s="24"/>
      <c r="RSY70" s="24"/>
      <c r="RSZ70" s="24"/>
      <c r="RTA70" s="24"/>
      <c r="RTB70" s="24"/>
      <c r="RTC70" s="24"/>
      <c r="RTD70" s="24"/>
      <c r="RTE70" s="24"/>
      <c r="RTF70" s="24"/>
      <c r="RTG70" s="24"/>
      <c r="RTH70" s="24"/>
      <c r="RTI70" s="24"/>
      <c r="RTJ70" s="24"/>
      <c r="RTK70" s="24"/>
      <c r="RTL70" s="24"/>
      <c r="RTM70" s="24"/>
      <c r="RTN70" s="24"/>
      <c r="RTO70" s="24"/>
      <c r="RTP70" s="24"/>
      <c r="RTQ70" s="24"/>
      <c r="RTR70" s="24"/>
      <c r="RTS70" s="24"/>
      <c r="RTT70" s="24"/>
      <c r="RTU70" s="24"/>
      <c r="RTV70" s="24"/>
      <c r="RTW70" s="24"/>
      <c r="RTX70" s="24"/>
      <c r="RTY70" s="24"/>
      <c r="RTZ70" s="24"/>
      <c r="RUA70" s="24"/>
      <c r="RUB70" s="24"/>
      <c r="RUC70" s="24"/>
      <c r="RUD70" s="24"/>
      <c r="RUE70" s="24"/>
      <c r="RUF70" s="24"/>
      <c r="RUG70" s="24"/>
      <c r="RUH70" s="24"/>
      <c r="RUI70" s="24"/>
      <c r="RUJ70" s="24"/>
      <c r="RUK70" s="24"/>
      <c r="RUL70" s="24"/>
      <c r="RUM70" s="24"/>
      <c r="RUN70" s="24"/>
      <c r="RUO70" s="24"/>
      <c r="RUP70" s="24"/>
      <c r="RUQ70" s="24"/>
      <c r="RUR70" s="24"/>
      <c r="RUS70" s="24"/>
      <c r="RUT70" s="24"/>
      <c r="RUU70" s="24"/>
      <c r="RUV70" s="24"/>
      <c r="RUW70" s="24"/>
      <c r="RUX70" s="24"/>
      <c r="RUY70" s="24"/>
      <c r="RUZ70" s="24"/>
      <c r="RVA70" s="24"/>
      <c r="RVB70" s="24"/>
      <c r="RVC70" s="24"/>
      <c r="RVD70" s="24"/>
      <c r="RVE70" s="24"/>
      <c r="RVF70" s="24"/>
      <c r="RVG70" s="24"/>
      <c r="RVH70" s="24"/>
      <c r="RVI70" s="24"/>
      <c r="RVJ70" s="24"/>
      <c r="RVK70" s="24"/>
      <c r="RVL70" s="24"/>
      <c r="RVM70" s="24"/>
      <c r="RVN70" s="24"/>
      <c r="RVO70" s="24"/>
      <c r="RVP70" s="24"/>
      <c r="RVQ70" s="24"/>
      <c r="RVR70" s="24"/>
      <c r="RVS70" s="24"/>
      <c r="RVT70" s="24"/>
      <c r="RVU70" s="24"/>
      <c r="RVV70" s="24"/>
      <c r="RVW70" s="24"/>
      <c r="RVX70" s="24"/>
      <c r="RVY70" s="24"/>
      <c r="RVZ70" s="24"/>
      <c r="RWA70" s="24"/>
      <c r="RWB70" s="24"/>
      <c r="RWC70" s="24"/>
      <c r="RWD70" s="24"/>
      <c r="RWE70" s="24"/>
      <c r="RWF70" s="24"/>
      <c r="RWG70" s="24"/>
      <c r="RWH70" s="24"/>
      <c r="RWI70" s="24"/>
      <c r="RWJ70" s="24"/>
      <c r="RWK70" s="24"/>
      <c r="RWL70" s="24"/>
      <c r="RWM70" s="24"/>
      <c r="RWN70" s="24"/>
      <c r="RWO70" s="24"/>
      <c r="RWP70" s="24"/>
      <c r="RWQ70" s="24"/>
      <c r="RWR70" s="24"/>
      <c r="RWS70" s="24"/>
      <c r="RWT70" s="24"/>
      <c r="RWU70" s="24"/>
      <c r="RWV70" s="24"/>
      <c r="RWW70" s="24"/>
      <c r="RWX70" s="24"/>
      <c r="RWY70" s="24"/>
      <c r="RWZ70" s="24"/>
      <c r="RXA70" s="24"/>
      <c r="RXB70" s="24"/>
      <c r="RXC70" s="24"/>
      <c r="RXD70" s="24"/>
      <c r="RXE70" s="24"/>
      <c r="RXF70" s="24"/>
      <c r="RXG70" s="24"/>
      <c r="RXH70" s="24"/>
      <c r="RXI70" s="24"/>
      <c r="RXJ70" s="24"/>
      <c r="RXK70" s="24"/>
      <c r="RXL70" s="24"/>
      <c r="RXM70" s="24"/>
      <c r="RXN70" s="24"/>
      <c r="RXO70" s="24"/>
      <c r="RXP70" s="24"/>
      <c r="RXQ70" s="24"/>
      <c r="RXR70" s="24"/>
      <c r="RXS70" s="24"/>
      <c r="RXT70" s="24"/>
      <c r="RXU70" s="24"/>
      <c r="RXV70" s="24"/>
      <c r="RXW70" s="24"/>
      <c r="RXX70" s="24"/>
      <c r="RXY70" s="24"/>
      <c r="RXZ70" s="24"/>
      <c r="RYA70" s="24"/>
      <c r="RYB70" s="24"/>
      <c r="RYC70" s="24"/>
      <c r="RYD70" s="24"/>
      <c r="RYE70" s="24"/>
      <c r="RYF70" s="24"/>
      <c r="RYG70" s="24"/>
      <c r="RYH70" s="24"/>
      <c r="RYI70" s="24"/>
      <c r="RYJ70" s="24"/>
      <c r="RYK70" s="24"/>
      <c r="RYL70" s="24"/>
      <c r="RYM70" s="24"/>
      <c r="RYN70" s="24"/>
      <c r="RYO70" s="24"/>
      <c r="RYP70" s="24"/>
      <c r="RYQ70" s="24"/>
      <c r="RYR70" s="24"/>
      <c r="RYS70" s="24"/>
      <c r="RYT70" s="24"/>
      <c r="RYU70" s="24"/>
      <c r="RYV70" s="24"/>
      <c r="RYW70" s="24"/>
      <c r="RYX70" s="24"/>
      <c r="RYY70" s="24"/>
      <c r="RYZ70" s="24"/>
      <c r="RZA70" s="24"/>
      <c r="RZB70" s="24"/>
      <c r="RZC70" s="24"/>
      <c r="RZD70" s="24"/>
      <c r="RZE70" s="24"/>
      <c r="RZF70" s="24"/>
      <c r="RZG70" s="24"/>
      <c r="RZH70" s="24"/>
      <c r="RZI70" s="24"/>
      <c r="RZJ70" s="24"/>
      <c r="RZK70" s="24"/>
      <c r="RZL70" s="24"/>
      <c r="RZM70" s="24"/>
      <c r="RZN70" s="24"/>
      <c r="RZO70" s="24"/>
      <c r="RZP70" s="24"/>
      <c r="RZQ70" s="24"/>
      <c r="RZR70" s="24"/>
      <c r="RZS70" s="24"/>
      <c r="RZT70" s="24"/>
      <c r="RZU70" s="24"/>
      <c r="RZV70" s="24"/>
      <c r="RZW70" s="24"/>
      <c r="RZX70" s="24"/>
      <c r="RZY70" s="24"/>
      <c r="RZZ70" s="24"/>
      <c r="SAA70" s="24"/>
      <c r="SAB70" s="24"/>
      <c r="SAC70" s="24"/>
      <c r="SAD70" s="24"/>
      <c r="SAE70" s="24"/>
      <c r="SAF70" s="24"/>
      <c r="SAG70" s="24"/>
      <c r="SAH70" s="24"/>
      <c r="SAI70" s="24"/>
      <c r="SAJ70" s="24"/>
      <c r="SAK70" s="24"/>
      <c r="SAL70" s="24"/>
      <c r="SAM70" s="24"/>
      <c r="SAN70" s="24"/>
      <c r="SAO70" s="24"/>
      <c r="SAP70" s="24"/>
      <c r="SAQ70" s="24"/>
      <c r="SAR70" s="24"/>
      <c r="SAS70" s="24"/>
      <c r="SAT70" s="24"/>
      <c r="SAU70" s="24"/>
      <c r="SAV70" s="24"/>
      <c r="SAW70" s="24"/>
      <c r="SAX70" s="24"/>
      <c r="SAY70" s="24"/>
      <c r="SAZ70" s="24"/>
      <c r="SBA70" s="24"/>
      <c r="SBB70" s="24"/>
      <c r="SBC70" s="24"/>
      <c r="SBD70" s="24"/>
      <c r="SBE70" s="24"/>
      <c r="SBF70" s="24"/>
      <c r="SBG70" s="24"/>
      <c r="SBH70" s="24"/>
      <c r="SBI70" s="24"/>
      <c r="SBJ70" s="24"/>
      <c r="SBK70" s="24"/>
      <c r="SBL70" s="24"/>
      <c r="SBM70" s="24"/>
      <c r="SBN70" s="24"/>
      <c r="SBO70" s="24"/>
      <c r="SBP70" s="24"/>
      <c r="SBQ70" s="24"/>
      <c r="SBR70" s="24"/>
      <c r="SBS70" s="24"/>
      <c r="SBT70" s="24"/>
      <c r="SBU70" s="24"/>
      <c r="SBV70" s="24"/>
      <c r="SBW70" s="24"/>
      <c r="SBX70" s="24"/>
      <c r="SBY70" s="24"/>
      <c r="SBZ70" s="24"/>
      <c r="SCA70" s="24"/>
      <c r="SCB70" s="24"/>
      <c r="SCC70" s="24"/>
      <c r="SCD70" s="24"/>
      <c r="SCE70" s="24"/>
      <c r="SCF70" s="24"/>
      <c r="SCG70" s="24"/>
      <c r="SCH70" s="24"/>
      <c r="SCI70" s="24"/>
      <c r="SCJ70" s="24"/>
      <c r="SCK70" s="24"/>
      <c r="SCL70" s="24"/>
      <c r="SCM70" s="24"/>
      <c r="SCN70" s="24"/>
      <c r="SCO70" s="24"/>
      <c r="SCP70" s="24"/>
      <c r="SCQ70" s="24"/>
      <c r="SCR70" s="24"/>
      <c r="SCS70" s="24"/>
      <c r="SCT70" s="24"/>
      <c r="SCU70" s="24"/>
      <c r="SCV70" s="24"/>
      <c r="SCW70" s="24"/>
      <c r="SCX70" s="24"/>
      <c r="SCY70" s="24"/>
      <c r="SCZ70" s="24"/>
      <c r="SDA70" s="24"/>
      <c r="SDB70" s="24"/>
      <c r="SDC70" s="24"/>
      <c r="SDD70" s="24"/>
      <c r="SDE70" s="24"/>
      <c r="SDF70" s="24"/>
      <c r="SDG70" s="24"/>
      <c r="SDH70" s="24"/>
      <c r="SDI70" s="24"/>
      <c r="SDJ70" s="24"/>
      <c r="SDK70" s="24"/>
      <c r="SDL70" s="24"/>
      <c r="SDM70" s="24"/>
      <c r="SDN70" s="24"/>
      <c r="SDO70" s="24"/>
      <c r="SDP70" s="24"/>
      <c r="SDQ70" s="24"/>
      <c r="SDR70" s="24"/>
      <c r="SDS70" s="24"/>
      <c r="SDT70" s="24"/>
      <c r="SDU70" s="24"/>
      <c r="SDV70" s="24"/>
      <c r="SDW70" s="24"/>
      <c r="SDX70" s="24"/>
      <c r="SDY70" s="24"/>
      <c r="SDZ70" s="24"/>
      <c r="SEA70" s="24"/>
      <c r="SEB70" s="24"/>
      <c r="SEC70" s="24"/>
      <c r="SED70" s="24"/>
      <c r="SEE70" s="24"/>
      <c r="SEF70" s="24"/>
      <c r="SEG70" s="24"/>
      <c r="SEH70" s="24"/>
      <c r="SEI70" s="24"/>
      <c r="SEJ70" s="24"/>
      <c r="SEK70" s="24"/>
      <c r="SEL70" s="24"/>
      <c r="SEM70" s="24"/>
      <c r="SEN70" s="24"/>
      <c r="SEO70" s="24"/>
      <c r="SEP70" s="24"/>
      <c r="SEQ70" s="24"/>
      <c r="SER70" s="24"/>
      <c r="SES70" s="24"/>
      <c r="SET70" s="24"/>
      <c r="SEU70" s="24"/>
      <c r="SEV70" s="24"/>
      <c r="SEW70" s="24"/>
      <c r="SEX70" s="24"/>
      <c r="SEY70" s="24"/>
      <c r="SEZ70" s="24"/>
      <c r="SFA70" s="24"/>
      <c r="SFB70" s="24"/>
      <c r="SFC70" s="24"/>
      <c r="SFD70" s="24"/>
      <c r="SFE70" s="24"/>
      <c r="SFF70" s="24"/>
      <c r="SFG70" s="24"/>
      <c r="SFH70" s="24"/>
      <c r="SFI70" s="24"/>
      <c r="SFJ70" s="24"/>
      <c r="SFK70" s="24"/>
      <c r="SFL70" s="24"/>
      <c r="SFM70" s="24"/>
      <c r="SFN70" s="24"/>
      <c r="SFO70" s="24"/>
      <c r="SFP70" s="24"/>
      <c r="SFQ70" s="24"/>
      <c r="SFR70" s="24"/>
      <c r="SFS70" s="24"/>
      <c r="SFT70" s="24"/>
      <c r="SFU70" s="24"/>
      <c r="SFV70" s="24"/>
      <c r="SFW70" s="24"/>
      <c r="SFX70" s="24"/>
      <c r="SFY70" s="24"/>
      <c r="SFZ70" s="24"/>
      <c r="SGA70" s="24"/>
      <c r="SGB70" s="24"/>
      <c r="SGC70" s="24"/>
      <c r="SGD70" s="24"/>
      <c r="SGE70" s="24"/>
      <c r="SGF70" s="24"/>
      <c r="SGG70" s="24"/>
      <c r="SGH70" s="24"/>
      <c r="SGI70" s="24"/>
      <c r="SGJ70" s="24"/>
      <c r="SGK70" s="24"/>
      <c r="SGL70" s="24"/>
      <c r="SGM70" s="24"/>
      <c r="SGN70" s="24"/>
      <c r="SGO70" s="24"/>
      <c r="SGP70" s="24"/>
      <c r="SGQ70" s="24"/>
      <c r="SGR70" s="24"/>
      <c r="SGS70" s="24"/>
      <c r="SGT70" s="24"/>
      <c r="SGU70" s="24"/>
      <c r="SGV70" s="24"/>
      <c r="SGW70" s="24"/>
      <c r="SGX70" s="24"/>
      <c r="SGY70" s="24"/>
      <c r="SGZ70" s="24"/>
      <c r="SHA70" s="24"/>
      <c r="SHB70" s="24"/>
      <c r="SHC70" s="24"/>
      <c r="SHD70" s="24"/>
      <c r="SHE70" s="24"/>
      <c r="SHF70" s="24"/>
      <c r="SHG70" s="24"/>
      <c r="SHH70" s="24"/>
      <c r="SHI70" s="24"/>
      <c r="SHJ70" s="24"/>
      <c r="SHK70" s="24"/>
      <c r="SHL70" s="24"/>
      <c r="SHM70" s="24"/>
      <c r="SHN70" s="24"/>
      <c r="SHO70" s="24"/>
      <c r="SHP70" s="24"/>
      <c r="SHQ70" s="24"/>
      <c r="SHR70" s="24"/>
      <c r="SHS70" s="24"/>
      <c r="SHT70" s="24"/>
      <c r="SHU70" s="24"/>
      <c r="SHV70" s="24"/>
      <c r="SHW70" s="24"/>
      <c r="SHX70" s="24"/>
      <c r="SHY70" s="24"/>
      <c r="SHZ70" s="24"/>
      <c r="SIA70" s="24"/>
      <c r="SIB70" s="24"/>
      <c r="SIC70" s="24"/>
      <c r="SID70" s="24"/>
      <c r="SIE70" s="24"/>
      <c r="SIF70" s="24"/>
      <c r="SIG70" s="24"/>
      <c r="SIH70" s="24"/>
      <c r="SII70" s="24"/>
      <c r="SIJ70" s="24"/>
      <c r="SIK70" s="24"/>
      <c r="SIL70" s="24"/>
      <c r="SIM70" s="24"/>
      <c r="SIN70" s="24"/>
      <c r="SIO70" s="24"/>
      <c r="SIP70" s="24"/>
      <c r="SIQ70" s="24"/>
      <c r="SIR70" s="24"/>
      <c r="SIS70" s="24"/>
      <c r="SIT70" s="24"/>
      <c r="SIU70" s="24"/>
      <c r="SIV70" s="24"/>
      <c r="SIW70" s="24"/>
      <c r="SIX70" s="24"/>
      <c r="SIY70" s="24"/>
      <c r="SIZ70" s="24"/>
      <c r="SJA70" s="24"/>
      <c r="SJB70" s="24"/>
      <c r="SJC70" s="24"/>
      <c r="SJD70" s="24"/>
      <c r="SJE70" s="24"/>
      <c r="SJF70" s="24"/>
      <c r="SJG70" s="24"/>
      <c r="SJH70" s="24"/>
      <c r="SJI70" s="24"/>
      <c r="SJJ70" s="24"/>
      <c r="SJK70" s="24"/>
      <c r="SJL70" s="24"/>
      <c r="SJM70" s="24"/>
      <c r="SJN70" s="24"/>
      <c r="SJO70" s="24"/>
      <c r="SJP70" s="24"/>
      <c r="SJQ70" s="24"/>
      <c r="SJR70" s="24"/>
      <c r="SJS70" s="24"/>
      <c r="SJT70" s="24"/>
      <c r="SJU70" s="24"/>
      <c r="SJV70" s="24"/>
      <c r="SJW70" s="24"/>
      <c r="SJX70" s="24"/>
      <c r="SJY70" s="24"/>
      <c r="SJZ70" s="24"/>
      <c r="SKA70" s="24"/>
      <c r="SKB70" s="24"/>
      <c r="SKC70" s="24"/>
      <c r="SKD70" s="24"/>
      <c r="SKE70" s="24"/>
      <c r="SKF70" s="24"/>
      <c r="SKG70" s="24"/>
      <c r="SKH70" s="24"/>
      <c r="SKI70" s="24"/>
      <c r="SKJ70" s="24"/>
      <c r="SKK70" s="24"/>
      <c r="SKL70" s="24"/>
      <c r="SKM70" s="24"/>
      <c r="SKN70" s="24"/>
      <c r="SKO70" s="24"/>
      <c r="SKP70" s="24"/>
      <c r="SKQ70" s="24"/>
      <c r="SKR70" s="24"/>
      <c r="SKS70" s="24"/>
      <c r="SKT70" s="24"/>
      <c r="SKU70" s="24"/>
      <c r="SKV70" s="24"/>
      <c r="SKW70" s="24"/>
      <c r="SKX70" s="24"/>
      <c r="SKY70" s="24"/>
      <c r="SKZ70" s="24"/>
      <c r="SLA70" s="24"/>
      <c r="SLB70" s="24"/>
      <c r="SLC70" s="24"/>
      <c r="SLD70" s="24"/>
      <c r="SLE70" s="24"/>
      <c r="SLF70" s="24"/>
      <c r="SLG70" s="24"/>
      <c r="SLH70" s="24"/>
      <c r="SLI70" s="24"/>
      <c r="SLJ70" s="24"/>
      <c r="SLK70" s="24"/>
      <c r="SLL70" s="24"/>
      <c r="SLM70" s="24"/>
      <c r="SLN70" s="24"/>
      <c r="SLO70" s="24"/>
      <c r="SLP70" s="24"/>
      <c r="SLQ70" s="24"/>
      <c r="SLR70" s="24"/>
      <c r="SLS70" s="24"/>
      <c r="SLT70" s="24"/>
      <c r="SLU70" s="24"/>
      <c r="SLV70" s="24"/>
      <c r="SLW70" s="24"/>
      <c r="SLX70" s="24"/>
      <c r="SLY70" s="24"/>
      <c r="SLZ70" s="24"/>
      <c r="SMA70" s="24"/>
      <c r="SMB70" s="24"/>
      <c r="SMC70" s="24"/>
      <c r="SMD70" s="24"/>
      <c r="SME70" s="24"/>
      <c r="SMF70" s="24"/>
      <c r="SMG70" s="24"/>
      <c r="SMH70" s="24"/>
      <c r="SMI70" s="24"/>
      <c r="SMJ70" s="24"/>
      <c r="SMK70" s="24"/>
      <c r="SML70" s="24"/>
      <c r="SMM70" s="24"/>
      <c r="SMN70" s="24"/>
      <c r="SMO70" s="24"/>
      <c r="SMP70" s="24"/>
      <c r="SMQ70" s="24"/>
      <c r="SMR70" s="24"/>
      <c r="SMS70" s="24"/>
      <c r="SMT70" s="24"/>
      <c r="SMU70" s="24"/>
      <c r="SMV70" s="24"/>
      <c r="SMW70" s="24"/>
      <c r="SMX70" s="24"/>
      <c r="SMY70" s="24"/>
      <c r="SMZ70" s="24"/>
      <c r="SNA70" s="24"/>
      <c r="SNB70" s="24"/>
      <c r="SNC70" s="24"/>
      <c r="SND70" s="24"/>
      <c r="SNE70" s="24"/>
      <c r="SNF70" s="24"/>
      <c r="SNG70" s="24"/>
      <c r="SNH70" s="24"/>
      <c r="SNI70" s="24"/>
      <c r="SNJ70" s="24"/>
      <c r="SNK70" s="24"/>
      <c r="SNL70" s="24"/>
      <c r="SNM70" s="24"/>
      <c r="SNN70" s="24"/>
      <c r="SNO70" s="24"/>
      <c r="SNP70" s="24"/>
      <c r="SNQ70" s="24"/>
      <c r="SNR70" s="24"/>
      <c r="SNS70" s="24"/>
      <c r="SNT70" s="24"/>
      <c r="SNU70" s="24"/>
      <c r="SNV70" s="24"/>
      <c r="SNW70" s="24"/>
      <c r="SNX70" s="24"/>
      <c r="SNY70" s="24"/>
      <c r="SNZ70" s="24"/>
      <c r="SOA70" s="24"/>
      <c r="SOB70" s="24"/>
      <c r="SOC70" s="24"/>
      <c r="SOD70" s="24"/>
      <c r="SOE70" s="24"/>
      <c r="SOF70" s="24"/>
      <c r="SOG70" s="24"/>
      <c r="SOH70" s="24"/>
      <c r="SOI70" s="24"/>
      <c r="SOJ70" s="24"/>
      <c r="SOK70" s="24"/>
      <c r="SOL70" s="24"/>
      <c r="SOM70" s="24"/>
      <c r="SON70" s="24"/>
      <c r="SOO70" s="24"/>
      <c r="SOP70" s="24"/>
      <c r="SOQ70" s="24"/>
      <c r="SOR70" s="24"/>
      <c r="SOS70" s="24"/>
      <c r="SOT70" s="24"/>
      <c r="SOU70" s="24"/>
      <c r="SOV70" s="24"/>
      <c r="SOW70" s="24"/>
      <c r="SOX70" s="24"/>
      <c r="SOY70" s="24"/>
      <c r="SOZ70" s="24"/>
      <c r="SPA70" s="24"/>
      <c r="SPB70" s="24"/>
      <c r="SPC70" s="24"/>
      <c r="SPD70" s="24"/>
      <c r="SPE70" s="24"/>
      <c r="SPF70" s="24"/>
      <c r="SPG70" s="24"/>
      <c r="SPH70" s="24"/>
      <c r="SPI70" s="24"/>
      <c r="SPJ70" s="24"/>
      <c r="SPK70" s="24"/>
      <c r="SPL70" s="24"/>
      <c r="SPM70" s="24"/>
      <c r="SPN70" s="24"/>
      <c r="SPO70" s="24"/>
      <c r="SPP70" s="24"/>
      <c r="SPQ70" s="24"/>
      <c r="SPR70" s="24"/>
      <c r="SPS70" s="24"/>
      <c r="SPT70" s="24"/>
      <c r="SPU70" s="24"/>
      <c r="SPV70" s="24"/>
      <c r="SPW70" s="24"/>
      <c r="SPX70" s="24"/>
      <c r="SPY70" s="24"/>
      <c r="SPZ70" s="24"/>
      <c r="SQA70" s="24"/>
      <c r="SQB70" s="24"/>
      <c r="SQC70" s="24"/>
      <c r="SQD70" s="24"/>
      <c r="SQE70" s="24"/>
      <c r="SQF70" s="24"/>
      <c r="SQG70" s="24"/>
      <c r="SQH70" s="24"/>
      <c r="SQI70" s="24"/>
      <c r="SQJ70" s="24"/>
      <c r="SQK70" s="24"/>
      <c r="SQL70" s="24"/>
      <c r="SQM70" s="24"/>
      <c r="SQN70" s="24"/>
      <c r="SQO70" s="24"/>
      <c r="SQP70" s="24"/>
      <c r="SQQ70" s="24"/>
      <c r="SQR70" s="24"/>
      <c r="SQS70" s="24"/>
      <c r="SQT70" s="24"/>
      <c r="SQU70" s="24"/>
      <c r="SQV70" s="24"/>
      <c r="SQW70" s="24"/>
      <c r="SQX70" s="24"/>
      <c r="SQY70" s="24"/>
      <c r="SQZ70" s="24"/>
      <c r="SRA70" s="24"/>
      <c r="SRB70" s="24"/>
      <c r="SRC70" s="24"/>
      <c r="SRD70" s="24"/>
      <c r="SRE70" s="24"/>
      <c r="SRF70" s="24"/>
      <c r="SRG70" s="24"/>
      <c r="SRH70" s="24"/>
      <c r="SRI70" s="24"/>
      <c r="SRJ70" s="24"/>
      <c r="SRK70" s="24"/>
      <c r="SRL70" s="24"/>
      <c r="SRM70" s="24"/>
      <c r="SRN70" s="24"/>
      <c r="SRO70" s="24"/>
      <c r="SRP70" s="24"/>
      <c r="SRQ70" s="24"/>
      <c r="SRR70" s="24"/>
      <c r="SRS70" s="24"/>
      <c r="SRT70" s="24"/>
      <c r="SRU70" s="24"/>
      <c r="SRV70" s="24"/>
      <c r="SRW70" s="24"/>
      <c r="SRX70" s="24"/>
      <c r="SRY70" s="24"/>
      <c r="SRZ70" s="24"/>
      <c r="SSA70" s="24"/>
      <c r="SSB70" s="24"/>
      <c r="SSC70" s="24"/>
      <c r="SSD70" s="24"/>
      <c r="SSE70" s="24"/>
      <c r="SSF70" s="24"/>
      <c r="SSG70" s="24"/>
      <c r="SSH70" s="24"/>
      <c r="SSI70" s="24"/>
      <c r="SSJ70" s="24"/>
      <c r="SSK70" s="24"/>
      <c r="SSL70" s="24"/>
      <c r="SSM70" s="24"/>
      <c r="SSN70" s="24"/>
      <c r="SSO70" s="24"/>
      <c r="SSP70" s="24"/>
      <c r="SSQ70" s="24"/>
      <c r="SSR70" s="24"/>
      <c r="SSS70" s="24"/>
      <c r="SST70" s="24"/>
      <c r="SSU70" s="24"/>
      <c r="SSV70" s="24"/>
      <c r="SSW70" s="24"/>
      <c r="SSX70" s="24"/>
      <c r="SSY70" s="24"/>
      <c r="SSZ70" s="24"/>
      <c r="STA70" s="24"/>
      <c r="STB70" s="24"/>
      <c r="STC70" s="24"/>
      <c r="STD70" s="24"/>
      <c r="STE70" s="24"/>
      <c r="STF70" s="24"/>
      <c r="STG70" s="24"/>
      <c r="STH70" s="24"/>
      <c r="STI70" s="24"/>
      <c r="STJ70" s="24"/>
      <c r="STK70" s="24"/>
      <c r="STL70" s="24"/>
      <c r="STM70" s="24"/>
      <c r="STN70" s="24"/>
      <c r="STO70" s="24"/>
      <c r="STP70" s="24"/>
      <c r="STQ70" s="24"/>
      <c r="STR70" s="24"/>
      <c r="STS70" s="24"/>
      <c r="STT70" s="24"/>
      <c r="STU70" s="24"/>
      <c r="STV70" s="24"/>
      <c r="STW70" s="24"/>
      <c r="STX70" s="24"/>
      <c r="STY70" s="24"/>
      <c r="STZ70" s="24"/>
      <c r="SUA70" s="24"/>
      <c r="SUB70" s="24"/>
      <c r="SUC70" s="24"/>
      <c r="SUD70" s="24"/>
      <c r="SUE70" s="24"/>
      <c r="SUF70" s="24"/>
      <c r="SUG70" s="24"/>
      <c r="SUH70" s="24"/>
      <c r="SUI70" s="24"/>
      <c r="SUJ70" s="24"/>
      <c r="SUK70" s="24"/>
      <c r="SUL70" s="24"/>
      <c r="SUM70" s="24"/>
      <c r="SUN70" s="24"/>
      <c r="SUO70" s="24"/>
      <c r="SUP70" s="24"/>
      <c r="SUQ70" s="24"/>
      <c r="SUR70" s="24"/>
      <c r="SUS70" s="24"/>
      <c r="SUT70" s="24"/>
      <c r="SUU70" s="24"/>
      <c r="SUV70" s="24"/>
      <c r="SUW70" s="24"/>
      <c r="SUX70" s="24"/>
      <c r="SUY70" s="24"/>
      <c r="SUZ70" s="24"/>
      <c r="SVA70" s="24"/>
      <c r="SVB70" s="24"/>
      <c r="SVC70" s="24"/>
      <c r="SVD70" s="24"/>
      <c r="SVE70" s="24"/>
      <c r="SVF70" s="24"/>
      <c r="SVG70" s="24"/>
      <c r="SVH70" s="24"/>
      <c r="SVI70" s="24"/>
      <c r="SVJ70" s="24"/>
      <c r="SVK70" s="24"/>
      <c r="SVL70" s="24"/>
      <c r="SVM70" s="24"/>
      <c r="SVN70" s="24"/>
      <c r="SVO70" s="24"/>
      <c r="SVP70" s="24"/>
      <c r="SVQ70" s="24"/>
      <c r="SVR70" s="24"/>
      <c r="SVS70" s="24"/>
      <c r="SVT70" s="24"/>
      <c r="SVU70" s="24"/>
      <c r="SVV70" s="24"/>
      <c r="SVW70" s="24"/>
      <c r="SVX70" s="24"/>
      <c r="SVY70" s="24"/>
      <c r="SVZ70" s="24"/>
      <c r="SWA70" s="24"/>
      <c r="SWB70" s="24"/>
      <c r="SWC70" s="24"/>
      <c r="SWD70" s="24"/>
      <c r="SWE70" s="24"/>
      <c r="SWF70" s="24"/>
      <c r="SWG70" s="24"/>
      <c r="SWH70" s="24"/>
      <c r="SWI70" s="24"/>
      <c r="SWJ70" s="24"/>
      <c r="SWK70" s="24"/>
      <c r="SWL70" s="24"/>
      <c r="SWM70" s="24"/>
      <c r="SWN70" s="24"/>
      <c r="SWO70" s="24"/>
      <c r="SWP70" s="24"/>
      <c r="SWQ70" s="24"/>
      <c r="SWR70" s="24"/>
      <c r="SWS70" s="24"/>
      <c r="SWT70" s="24"/>
      <c r="SWU70" s="24"/>
      <c r="SWV70" s="24"/>
      <c r="SWW70" s="24"/>
      <c r="SWX70" s="24"/>
      <c r="SWY70" s="24"/>
      <c r="SWZ70" s="24"/>
      <c r="SXA70" s="24"/>
      <c r="SXB70" s="24"/>
      <c r="SXC70" s="24"/>
      <c r="SXD70" s="24"/>
      <c r="SXE70" s="24"/>
      <c r="SXF70" s="24"/>
      <c r="SXG70" s="24"/>
      <c r="SXH70" s="24"/>
      <c r="SXI70" s="24"/>
      <c r="SXJ70" s="24"/>
      <c r="SXK70" s="24"/>
      <c r="SXL70" s="24"/>
      <c r="SXM70" s="24"/>
      <c r="SXN70" s="24"/>
      <c r="SXO70" s="24"/>
      <c r="SXP70" s="24"/>
      <c r="SXQ70" s="24"/>
      <c r="SXR70" s="24"/>
      <c r="SXS70" s="24"/>
      <c r="SXT70" s="24"/>
      <c r="SXU70" s="24"/>
      <c r="SXV70" s="24"/>
      <c r="SXW70" s="24"/>
      <c r="SXX70" s="24"/>
      <c r="SXY70" s="24"/>
      <c r="SXZ70" s="24"/>
      <c r="SYA70" s="24"/>
      <c r="SYB70" s="24"/>
      <c r="SYC70" s="24"/>
      <c r="SYD70" s="24"/>
      <c r="SYE70" s="24"/>
      <c r="SYF70" s="24"/>
      <c r="SYG70" s="24"/>
      <c r="SYH70" s="24"/>
      <c r="SYI70" s="24"/>
      <c r="SYJ70" s="24"/>
      <c r="SYK70" s="24"/>
      <c r="SYL70" s="24"/>
      <c r="SYM70" s="24"/>
      <c r="SYN70" s="24"/>
      <c r="SYO70" s="24"/>
      <c r="SYP70" s="24"/>
      <c r="SYQ70" s="24"/>
      <c r="SYR70" s="24"/>
      <c r="SYS70" s="24"/>
      <c r="SYT70" s="24"/>
      <c r="SYU70" s="24"/>
      <c r="SYV70" s="24"/>
      <c r="SYW70" s="24"/>
      <c r="SYX70" s="24"/>
      <c r="SYY70" s="24"/>
      <c r="SYZ70" s="24"/>
      <c r="SZA70" s="24"/>
      <c r="SZB70" s="24"/>
      <c r="SZC70" s="24"/>
      <c r="SZD70" s="24"/>
      <c r="SZE70" s="24"/>
      <c r="SZF70" s="24"/>
      <c r="SZG70" s="24"/>
      <c r="SZH70" s="24"/>
      <c r="SZI70" s="24"/>
      <c r="SZJ70" s="24"/>
      <c r="SZK70" s="24"/>
      <c r="SZL70" s="24"/>
      <c r="SZM70" s="24"/>
      <c r="SZN70" s="24"/>
      <c r="SZO70" s="24"/>
      <c r="SZP70" s="24"/>
      <c r="SZQ70" s="24"/>
      <c r="SZR70" s="24"/>
      <c r="SZS70" s="24"/>
      <c r="SZT70" s="24"/>
      <c r="SZU70" s="24"/>
      <c r="SZV70" s="24"/>
      <c r="SZW70" s="24"/>
      <c r="SZX70" s="24"/>
      <c r="SZY70" s="24"/>
      <c r="SZZ70" s="24"/>
      <c r="TAA70" s="24"/>
      <c r="TAB70" s="24"/>
      <c r="TAC70" s="24"/>
      <c r="TAD70" s="24"/>
      <c r="TAE70" s="24"/>
      <c r="TAF70" s="24"/>
      <c r="TAG70" s="24"/>
      <c r="TAH70" s="24"/>
      <c r="TAI70" s="24"/>
      <c r="TAJ70" s="24"/>
      <c r="TAK70" s="24"/>
      <c r="TAL70" s="24"/>
      <c r="TAM70" s="24"/>
      <c r="TAN70" s="24"/>
      <c r="TAO70" s="24"/>
      <c r="TAP70" s="24"/>
      <c r="TAQ70" s="24"/>
      <c r="TAR70" s="24"/>
      <c r="TAS70" s="24"/>
      <c r="TAT70" s="24"/>
      <c r="TAU70" s="24"/>
      <c r="TAV70" s="24"/>
      <c r="TAW70" s="24"/>
      <c r="TAX70" s="24"/>
      <c r="TAY70" s="24"/>
      <c r="TAZ70" s="24"/>
      <c r="TBA70" s="24"/>
      <c r="TBB70" s="24"/>
      <c r="TBC70" s="24"/>
      <c r="TBD70" s="24"/>
      <c r="TBE70" s="24"/>
      <c r="TBF70" s="24"/>
      <c r="TBG70" s="24"/>
      <c r="TBH70" s="24"/>
      <c r="TBI70" s="24"/>
      <c r="TBJ70" s="24"/>
      <c r="TBK70" s="24"/>
      <c r="TBL70" s="24"/>
      <c r="TBM70" s="24"/>
      <c r="TBN70" s="24"/>
      <c r="TBO70" s="24"/>
      <c r="TBP70" s="24"/>
      <c r="TBQ70" s="24"/>
      <c r="TBR70" s="24"/>
      <c r="TBS70" s="24"/>
      <c r="TBT70" s="24"/>
      <c r="TBU70" s="24"/>
      <c r="TBV70" s="24"/>
      <c r="TBW70" s="24"/>
      <c r="TBX70" s="24"/>
      <c r="TBY70" s="24"/>
      <c r="TBZ70" s="24"/>
      <c r="TCA70" s="24"/>
      <c r="TCB70" s="24"/>
      <c r="TCC70" s="24"/>
      <c r="TCD70" s="24"/>
      <c r="TCE70" s="24"/>
      <c r="TCF70" s="24"/>
      <c r="TCG70" s="24"/>
      <c r="TCH70" s="24"/>
      <c r="TCI70" s="24"/>
      <c r="TCJ70" s="24"/>
      <c r="TCK70" s="24"/>
      <c r="TCL70" s="24"/>
      <c r="TCM70" s="24"/>
      <c r="TCN70" s="24"/>
      <c r="TCO70" s="24"/>
      <c r="TCP70" s="24"/>
      <c r="TCQ70" s="24"/>
      <c r="TCR70" s="24"/>
      <c r="TCS70" s="24"/>
      <c r="TCT70" s="24"/>
      <c r="TCU70" s="24"/>
      <c r="TCV70" s="24"/>
      <c r="TCW70" s="24"/>
      <c r="TCX70" s="24"/>
      <c r="TCY70" s="24"/>
      <c r="TCZ70" s="24"/>
      <c r="TDA70" s="24"/>
      <c r="TDB70" s="24"/>
      <c r="TDC70" s="24"/>
      <c r="TDD70" s="24"/>
      <c r="TDE70" s="24"/>
      <c r="TDF70" s="24"/>
      <c r="TDG70" s="24"/>
      <c r="TDH70" s="24"/>
      <c r="TDI70" s="24"/>
      <c r="TDJ70" s="24"/>
      <c r="TDK70" s="24"/>
      <c r="TDL70" s="24"/>
      <c r="TDM70" s="24"/>
      <c r="TDN70" s="24"/>
      <c r="TDO70" s="24"/>
      <c r="TDP70" s="24"/>
      <c r="TDQ70" s="24"/>
      <c r="TDR70" s="24"/>
      <c r="TDS70" s="24"/>
      <c r="TDT70" s="24"/>
      <c r="TDU70" s="24"/>
      <c r="TDV70" s="24"/>
      <c r="TDW70" s="24"/>
      <c r="TDX70" s="24"/>
      <c r="TDY70" s="24"/>
      <c r="TDZ70" s="24"/>
      <c r="TEA70" s="24"/>
      <c r="TEB70" s="24"/>
      <c r="TEC70" s="24"/>
      <c r="TED70" s="24"/>
      <c r="TEE70" s="24"/>
      <c r="TEF70" s="24"/>
      <c r="TEG70" s="24"/>
      <c r="TEH70" s="24"/>
      <c r="TEI70" s="24"/>
      <c r="TEJ70" s="24"/>
      <c r="TEK70" s="24"/>
      <c r="TEL70" s="24"/>
      <c r="TEM70" s="24"/>
      <c r="TEN70" s="24"/>
      <c r="TEO70" s="24"/>
      <c r="TEP70" s="24"/>
      <c r="TEQ70" s="24"/>
      <c r="TER70" s="24"/>
      <c r="TES70" s="24"/>
      <c r="TET70" s="24"/>
      <c r="TEU70" s="24"/>
      <c r="TEV70" s="24"/>
      <c r="TEW70" s="24"/>
      <c r="TEX70" s="24"/>
      <c r="TEY70" s="24"/>
      <c r="TEZ70" s="24"/>
      <c r="TFA70" s="24"/>
      <c r="TFB70" s="24"/>
      <c r="TFC70" s="24"/>
      <c r="TFD70" s="24"/>
      <c r="TFE70" s="24"/>
      <c r="TFF70" s="24"/>
      <c r="TFG70" s="24"/>
      <c r="TFH70" s="24"/>
      <c r="TFI70" s="24"/>
      <c r="TFJ70" s="24"/>
      <c r="TFK70" s="24"/>
      <c r="TFL70" s="24"/>
      <c r="TFM70" s="24"/>
      <c r="TFN70" s="24"/>
      <c r="TFO70" s="24"/>
      <c r="TFP70" s="24"/>
      <c r="TFQ70" s="24"/>
      <c r="TFR70" s="24"/>
      <c r="TFS70" s="24"/>
      <c r="TFT70" s="24"/>
      <c r="TFU70" s="24"/>
      <c r="TFV70" s="24"/>
      <c r="TFW70" s="24"/>
      <c r="TFX70" s="24"/>
      <c r="TFY70" s="24"/>
      <c r="TFZ70" s="24"/>
      <c r="TGA70" s="24"/>
      <c r="TGB70" s="24"/>
      <c r="TGC70" s="24"/>
      <c r="TGD70" s="24"/>
      <c r="TGE70" s="24"/>
      <c r="TGF70" s="24"/>
      <c r="TGG70" s="24"/>
      <c r="TGH70" s="24"/>
      <c r="TGI70" s="24"/>
      <c r="TGJ70" s="24"/>
      <c r="TGK70" s="24"/>
      <c r="TGL70" s="24"/>
      <c r="TGM70" s="24"/>
      <c r="TGN70" s="24"/>
      <c r="TGO70" s="24"/>
      <c r="TGP70" s="24"/>
      <c r="TGQ70" s="24"/>
      <c r="TGR70" s="24"/>
      <c r="TGS70" s="24"/>
      <c r="TGT70" s="24"/>
      <c r="TGU70" s="24"/>
      <c r="TGV70" s="24"/>
      <c r="TGW70" s="24"/>
      <c r="TGX70" s="24"/>
      <c r="TGY70" s="24"/>
      <c r="TGZ70" s="24"/>
      <c r="THA70" s="24"/>
      <c r="THB70" s="24"/>
      <c r="THC70" s="24"/>
      <c r="THD70" s="24"/>
      <c r="THE70" s="24"/>
      <c r="THF70" s="24"/>
      <c r="THG70" s="24"/>
      <c r="THH70" s="24"/>
      <c r="THI70" s="24"/>
      <c r="THJ70" s="24"/>
      <c r="THK70" s="24"/>
      <c r="THL70" s="24"/>
      <c r="THM70" s="24"/>
      <c r="THN70" s="24"/>
      <c r="THO70" s="24"/>
      <c r="THP70" s="24"/>
      <c r="THQ70" s="24"/>
      <c r="THR70" s="24"/>
      <c r="THS70" s="24"/>
      <c r="THT70" s="24"/>
      <c r="THU70" s="24"/>
      <c r="THV70" s="24"/>
      <c r="THW70" s="24"/>
      <c r="THX70" s="24"/>
      <c r="THY70" s="24"/>
      <c r="THZ70" s="24"/>
      <c r="TIA70" s="24"/>
      <c r="TIB70" s="24"/>
      <c r="TIC70" s="24"/>
      <c r="TID70" s="24"/>
      <c r="TIE70" s="24"/>
      <c r="TIF70" s="24"/>
      <c r="TIG70" s="24"/>
      <c r="TIH70" s="24"/>
      <c r="TII70" s="24"/>
      <c r="TIJ70" s="24"/>
      <c r="TIK70" s="24"/>
      <c r="TIL70" s="24"/>
      <c r="TIM70" s="24"/>
      <c r="TIN70" s="24"/>
      <c r="TIO70" s="24"/>
      <c r="TIP70" s="24"/>
      <c r="TIQ70" s="24"/>
      <c r="TIR70" s="24"/>
      <c r="TIS70" s="24"/>
      <c r="TIT70" s="24"/>
      <c r="TIU70" s="24"/>
      <c r="TIV70" s="24"/>
      <c r="TIW70" s="24"/>
      <c r="TIX70" s="24"/>
      <c r="TIY70" s="24"/>
      <c r="TIZ70" s="24"/>
      <c r="TJA70" s="24"/>
      <c r="TJB70" s="24"/>
      <c r="TJC70" s="24"/>
      <c r="TJD70" s="24"/>
      <c r="TJE70" s="24"/>
      <c r="TJF70" s="24"/>
      <c r="TJG70" s="24"/>
      <c r="TJH70" s="24"/>
      <c r="TJI70" s="24"/>
      <c r="TJJ70" s="24"/>
      <c r="TJK70" s="24"/>
      <c r="TJL70" s="24"/>
      <c r="TJM70" s="24"/>
      <c r="TJN70" s="24"/>
      <c r="TJO70" s="24"/>
      <c r="TJP70" s="24"/>
      <c r="TJQ70" s="24"/>
      <c r="TJR70" s="24"/>
      <c r="TJS70" s="24"/>
      <c r="TJT70" s="24"/>
      <c r="TJU70" s="24"/>
      <c r="TJV70" s="24"/>
      <c r="TJW70" s="24"/>
      <c r="TJX70" s="24"/>
      <c r="TJY70" s="24"/>
      <c r="TJZ70" s="24"/>
      <c r="TKA70" s="24"/>
      <c r="TKB70" s="24"/>
      <c r="TKC70" s="24"/>
      <c r="TKD70" s="24"/>
      <c r="TKE70" s="24"/>
      <c r="TKF70" s="24"/>
      <c r="TKG70" s="24"/>
      <c r="TKH70" s="24"/>
      <c r="TKI70" s="24"/>
      <c r="TKJ70" s="24"/>
      <c r="TKK70" s="24"/>
      <c r="TKL70" s="24"/>
      <c r="TKM70" s="24"/>
      <c r="TKN70" s="24"/>
      <c r="TKO70" s="24"/>
      <c r="TKP70" s="24"/>
      <c r="TKQ70" s="24"/>
      <c r="TKR70" s="24"/>
      <c r="TKS70" s="24"/>
      <c r="TKT70" s="24"/>
      <c r="TKU70" s="24"/>
      <c r="TKV70" s="24"/>
      <c r="TKW70" s="24"/>
      <c r="TKX70" s="24"/>
      <c r="TKY70" s="24"/>
      <c r="TKZ70" s="24"/>
      <c r="TLA70" s="24"/>
      <c r="TLB70" s="24"/>
      <c r="TLC70" s="24"/>
      <c r="TLD70" s="24"/>
      <c r="TLE70" s="24"/>
      <c r="TLF70" s="24"/>
      <c r="TLG70" s="24"/>
      <c r="TLH70" s="24"/>
      <c r="TLI70" s="24"/>
      <c r="TLJ70" s="24"/>
      <c r="TLK70" s="24"/>
      <c r="TLL70" s="24"/>
      <c r="TLM70" s="24"/>
      <c r="TLN70" s="24"/>
      <c r="TLO70" s="24"/>
      <c r="TLP70" s="24"/>
      <c r="TLQ70" s="24"/>
      <c r="TLR70" s="24"/>
      <c r="TLS70" s="24"/>
      <c r="TLT70" s="24"/>
      <c r="TLU70" s="24"/>
      <c r="TLV70" s="24"/>
      <c r="TLW70" s="24"/>
      <c r="TLX70" s="24"/>
      <c r="TLY70" s="24"/>
      <c r="TLZ70" s="24"/>
      <c r="TMA70" s="24"/>
      <c r="TMB70" s="24"/>
      <c r="TMC70" s="24"/>
      <c r="TMD70" s="24"/>
      <c r="TME70" s="24"/>
      <c r="TMF70" s="24"/>
      <c r="TMG70" s="24"/>
      <c r="TMH70" s="24"/>
      <c r="TMI70" s="24"/>
      <c r="TMJ70" s="24"/>
      <c r="TMK70" s="24"/>
      <c r="TML70" s="24"/>
      <c r="TMM70" s="24"/>
      <c r="TMN70" s="24"/>
      <c r="TMO70" s="24"/>
      <c r="TMP70" s="24"/>
      <c r="TMQ70" s="24"/>
      <c r="TMR70" s="24"/>
      <c r="TMS70" s="24"/>
      <c r="TMT70" s="24"/>
      <c r="TMU70" s="24"/>
      <c r="TMV70" s="24"/>
      <c r="TMW70" s="24"/>
      <c r="TMX70" s="24"/>
      <c r="TMY70" s="24"/>
      <c r="TMZ70" s="24"/>
      <c r="TNA70" s="24"/>
      <c r="TNB70" s="24"/>
      <c r="TNC70" s="24"/>
      <c r="TND70" s="24"/>
      <c r="TNE70" s="24"/>
      <c r="TNF70" s="24"/>
      <c r="TNG70" s="24"/>
      <c r="TNH70" s="24"/>
      <c r="TNI70" s="24"/>
      <c r="TNJ70" s="24"/>
      <c r="TNK70" s="24"/>
      <c r="TNL70" s="24"/>
      <c r="TNM70" s="24"/>
      <c r="TNN70" s="24"/>
      <c r="TNO70" s="24"/>
      <c r="TNP70" s="24"/>
      <c r="TNQ70" s="24"/>
      <c r="TNR70" s="24"/>
      <c r="TNS70" s="24"/>
      <c r="TNT70" s="24"/>
      <c r="TNU70" s="24"/>
      <c r="TNV70" s="24"/>
      <c r="TNW70" s="24"/>
      <c r="TNX70" s="24"/>
      <c r="TNY70" s="24"/>
      <c r="TNZ70" s="24"/>
      <c r="TOA70" s="24"/>
      <c r="TOB70" s="24"/>
      <c r="TOC70" s="24"/>
      <c r="TOD70" s="24"/>
      <c r="TOE70" s="24"/>
      <c r="TOF70" s="24"/>
      <c r="TOG70" s="24"/>
      <c r="TOH70" s="24"/>
      <c r="TOI70" s="24"/>
      <c r="TOJ70" s="24"/>
      <c r="TOK70" s="24"/>
      <c r="TOL70" s="24"/>
      <c r="TOM70" s="24"/>
      <c r="TON70" s="24"/>
      <c r="TOO70" s="24"/>
      <c r="TOP70" s="24"/>
      <c r="TOQ70" s="24"/>
      <c r="TOR70" s="24"/>
      <c r="TOS70" s="24"/>
      <c r="TOT70" s="24"/>
      <c r="TOU70" s="24"/>
      <c r="TOV70" s="24"/>
      <c r="TOW70" s="24"/>
      <c r="TOX70" s="24"/>
      <c r="TOY70" s="24"/>
      <c r="TOZ70" s="24"/>
      <c r="TPA70" s="24"/>
      <c r="TPB70" s="24"/>
      <c r="TPC70" s="24"/>
      <c r="TPD70" s="24"/>
      <c r="TPE70" s="24"/>
      <c r="TPF70" s="24"/>
      <c r="TPG70" s="24"/>
      <c r="TPH70" s="24"/>
      <c r="TPI70" s="24"/>
      <c r="TPJ70" s="24"/>
      <c r="TPK70" s="24"/>
      <c r="TPL70" s="24"/>
      <c r="TPM70" s="24"/>
      <c r="TPN70" s="24"/>
      <c r="TPO70" s="24"/>
      <c r="TPP70" s="24"/>
      <c r="TPQ70" s="24"/>
      <c r="TPR70" s="24"/>
      <c r="TPS70" s="24"/>
      <c r="TPT70" s="24"/>
      <c r="TPU70" s="24"/>
      <c r="TPV70" s="24"/>
      <c r="TPW70" s="24"/>
      <c r="TPX70" s="24"/>
      <c r="TPY70" s="24"/>
      <c r="TPZ70" s="24"/>
      <c r="TQA70" s="24"/>
      <c r="TQB70" s="24"/>
      <c r="TQC70" s="24"/>
      <c r="TQD70" s="24"/>
      <c r="TQE70" s="24"/>
      <c r="TQF70" s="24"/>
      <c r="TQG70" s="24"/>
      <c r="TQH70" s="24"/>
      <c r="TQI70" s="24"/>
      <c r="TQJ70" s="24"/>
      <c r="TQK70" s="24"/>
      <c r="TQL70" s="24"/>
      <c r="TQM70" s="24"/>
      <c r="TQN70" s="24"/>
      <c r="TQO70" s="24"/>
      <c r="TQP70" s="24"/>
      <c r="TQQ70" s="24"/>
      <c r="TQR70" s="24"/>
      <c r="TQS70" s="24"/>
      <c r="TQT70" s="24"/>
      <c r="TQU70" s="24"/>
      <c r="TQV70" s="24"/>
      <c r="TQW70" s="24"/>
      <c r="TQX70" s="24"/>
      <c r="TQY70" s="24"/>
      <c r="TQZ70" s="24"/>
      <c r="TRA70" s="24"/>
      <c r="TRB70" s="24"/>
      <c r="TRC70" s="24"/>
      <c r="TRD70" s="24"/>
      <c r="TRE70" s="24"/>
      <c r="TRF70" s="24"/>
      <c r="TRG70" s="24"/>
      <c r="TRH70" s="24"/>
      <c r="TRI70" s="24"/>
      <c r="TRJ70" s="24"/>
      <c r="TRK70" s="24"/>
      <c r="TRL70" s="24"/>
      <c r="TRM70" s="24"/>
      <c r="TRN70" s="24"/>
      <c r="TRO70" s="24"/>
      <c r="TRP70" s="24"/>
      <c r="TRQ70" s="24"/>
      <c r="TRR70" s="24"/>
      <c r="TRS70" s="24"/>
      <c r="TRT70" s="24"/>
      <c r="TRU70" s="24"/>
      <c r="TRV70" s="24"/>
      <c r="TRW70" s="24"/>
      <c r="TRX70" s="24"/>
      <c r="TRY70" s="24"/>
      <c r="TRZ70" s="24"/>
      <c r="TSA70" s="24"/>
      <c r="TSB70" s="24"/>
      <c r="TSC70" s="24"/>
      <c r="TSD70" s="24"/>
      <c r="TSE70" s="24"/>
      <c r="TSF70" s="24"/>
      <c r="TSG70" s="24"/>
      <c r="TSH70" s="24"/>
      <c r="TSI70" s="24"/>
      <c r="TSJ70" s="24"/>
      <c r="TSK70" s="24"/>
      <c r="TSL70" s="24"/>
      <c r="TSM70" s="24"/>
      <c r="TSN70" s="24"/>
      <c r="TSO70" s="24"/>
      <c r="TSP70" s="24"/>
      <c r="TSQ70" s="24"/>
      <c r="TSR70" s="24"/>
      <c r="TSS70" s="24"/>
      <c r="TST70" s="24"/>
      <c r="TSU70" s="24"/>
      <c r="TSV70" s="24"/>
      <c r="TSW70" s="24"/>
      <c r="TSX70" s="24"/>
      <c r="TSY70" s="24"/>
      <c r="TSZ70" s="24"/>
      <c r="TTA70" s="24"/>
      <c r="TTB70" s="24"/>
      <c r="TTC70" s="24"/>
      <c r="TTD70" s="24"/>
      <c r="TTE70" s="24"/>
      <c r="TTF70" s="24"/>
      <c r="TTG70" s="24"/>
      <c r="TTH70" s="24"/>
      <c r="TTI70" s="24"/>
      <c r="TTJ70" s="24"/>
      <c r="TTK70" s="24"/>
      <c r="TTL70" s="24"/>
      <c r="TTM70" s="24"/>
      <c r="TTN70" s="24"/>
      <c r="TTO70" s="24"/>
      <c r="TTP70" s="24"/>
      <c r="TTQ70" s="24"/>
      <c r="TTR70" s="24"/>
      <c r="TTS70" s="24"/>
      <c r="TTT70" s="24"/>
      <c r="TTU70" s="24"/>
      <c r="TTV70" s="24"/>
      <c r="TTW70" s="24"/>
      <c r="TTX70" s="24"/>
      <c r="TTY70" s="24"/>
      <c r="TTZ70" s="24"/>
      <c r="TUA70" s="24"/>
      <c r="TUB70" s="24"/>
      <c r="TUC70" s="24"/>
      <c r="TUD70" s="24"/>
      <c r="TUE70" s="24"/>
      <c r="TUF70" s="24"/>
      <c r="TUG70" s="24"/>
      <c r="TUH70" s="24"/>
      <c r="TUI70" s="24"/>
      <c r="TUJ70" s="24"/>
      <c r="TUK70" s="24"/>
      <c r="TUL70" s="24"/>
      <c r="TUM70" s="24"/>
      <c r="TUN70" s="24"/>
      <c r="TUO70" s="24"/>
      <c r="TUP70" s="24"/>
      <c r="TUQ70" s="24"/>
      <c r="TUR70" s="24"/>
      <c r="TUS70" s="24"/>
      <c r="TUT70" s="24"/>
      <c r="TUU70" s="24"/>
      <c r="TUV70" s="24"/>
      <c r="TUW70" s="24"/>
      <c r="TUX70" s="24"/>
      <c r="TUY70" s="24"/>
      <c r="TUZ70" s="24"/>
      <c r="TVA70" s="24"/>
      <c r="TVB70" s="24"/>
      <c r="TVC70" s="24"/>
      <c r="TVD70" s="24"/>
      <c r="TVE70" s="24"/>
      <c r="TVF70" s="24"/>
      <c r="TVG70" s="24"/>
      <c r="TVH70" s="24"/>
      <c r="TVI70" s="24"/>
      <c r="TVJ70" s="24"/>
      <c r="TVK70" s="24"/>
      <c r="TVL70" s="24"/>
      <c r="TVM70" s="24"/>
      <c r="TVN70" s="24"/>
      <c r="TVO70" s="24"/>
      <c r="TVP70" s="24"/>
      <c r="TVQ70" s="24"/>
      <c r="TVR70" s="24"/>
      <c r="TVS70" s="24"/>
      <c r="TVT70" s="24"/>
      <c r="TVU70" s="24"/>
      <c r="TVV70" s="24"/>
      <c r="TVW70" s="24"/>
      <c r="TVX70" s="24"/>
      <c r="TVY70" s="24"/>
      <c r="TVZ70" s="24"/>
      <c r="TWA70" s="24"/>
      <c r="TWB70" s="24"/>
      <c r="TWC70" s="24"/>
      <c r="TWD70" s="24"/>
      <c r="TWE70" s="24"/>
      <c r="TWF70" s="24"/>
      <c r="TWG70" s="24"/>
      <c r="TWH70" s="24"/>
      <c r="TWI70" s="24"/>
      <c r="TWJ70" s="24"/>
      <c r="TWK70" s="24"/>
      <c r="TWL70" s="24"/>
      <c r="TWM70" s="24"/>
      <c r="TWN70" s="24"/>
      <c r="TWO70" s="24"/>
      <c r="TWP70" s="24"/>
      <c r="TWQ70" s="24"/>
      <c r="TWR70" s="24"/>
      <c r="TWS70" s="24"/>
      <c r="TWT70" s="24"/>
      <c r="TWU70" s="24"/>
      <c r="TWV70" s="24"/>
      <c r="TWW70" s="24"/>
      <c r="TWX70" s="24"/>
      <c r="TWY70" s="24"/>
      <c r="TWZ70" s="24"/>
      <c r="TXA70" s="24"/>
      <c r="TXB70" s="24"/>
      <c r="TXC70" s="24"/>
      <c r="TXD70" s="24"/>
      <c r="TXE70" s="24"/>
      <c r="TXF70" s="24"/>
      <c r="TXG70" s="24"/>
      <c r="TXH70" s="24"/>
      <c r="TXI70" s="24"/>
      <c r="TXJ70" s="24"/>
      <c r="TXK70" s="24"/>
      <c r="TXL70" s="24"/>
      <c r="TXM70" s="24"/>
      <c r="TXN70" s="24"/>
      <c r="TXO70" s="24"/>
      <c r="TXP70" s="24"/>
      <c r="TXQ70" s="24"/>
      <c r="TXR70" s="24"/>
      <c r="TXS70" s="24"/>
      <c r="TXT70" s="24"/>
      <c r="TXU70" s="24"/>
      <c r="TXV70" s="24"/>
      <c r="TXW70" s="24"/>
      <c r="TXX70" s="24"/>
      <c r="TXY70" s="24"/>
      <c r="TXZ70" s="24"/>
      <c r="TYA70" s="24"/>
      <c r="TYB70" s="24"/>
      <c r="TYC70" s="24"/>
      <c r="TYD70" s="24"/>
      <c r="TYE70" s="24"/>
      <c r="TYF70" s="24"/>
      <c r="TYG70" s="24"/>
      <c r="TYH70" s="24"/>
      <c r="TYI70" s="24"/>
      <c r="TYJ70" s="24"/>
      <c r="TYK70" s="24"/>
      <c r="TYL70" s="24"/>
      <c r="TYM70" s="24"/>
      <c r="TYN70" s="24"/>
      <c r="TYO70" s="24"/>
      <c r="TYP70" s="24"/>
      <c r="TYQ70" s="24"/>
      <c r="TYR70" s="24"/>
      <c r="TYS70" s="24"/>
      <c r="TYT70" s="24"/>
      <c r="TYU70" s="24"/>
      <c r="TYV70" s="24"/>
      <c r="TYW70" s="24"/>
      <c r="TYX70" s="24"/>
      <c r="TYY70" s="24"/>
      <c r="TYZ70" s="24"/>
      <c r="TZA70" s="24"/>
      <c r="TZB70" s="24"/>
      <c r="TZC70" s="24"/>
      <c r="TZD70" s="24"/>
      <c r="TZE70" s="24"/>
      <c r="TZF70" s="24"/>
      <c r="TZG70" s="24"/>
      <c r="TZH70" s="24"/>
      <c r="TZI70" s="24"/>
      <c r="TZJ70" s="24"/>
      <c r="TZK70" s="24"/>
      <c r="TZL70" s="24"/>
      <c r="TZM70" s="24"/>
      <c r="TZN70" s="24"/>
      <c r="TZO70" s="24"/>
      <c r="TZP70" s="24"/>
      <c r="TZQ70" s="24"/>
      <c r="TZR70" s="24"/>
      <c r="TZS70" s="24"/>
      <c r="TZT70" s="24"/>
      <c r="TZU70" s="24"/>
      <c r="TZV70" s="24"/>
      <c r="TZW70" s="24"/>
      <c r="TZX70" s="24"/>
      <c r="TZY70" s="24"/>
      <c r="TZZ70" s="24"/>
      <c r="UAA70" s="24"/>
      <c r="UAB70" s="24"/>
      <c r="UAC70" s="24"/>
      <c r="UAD70" s="24"/>
      <c r="UAE70" s="24"/>
      <c r="UAF70" s="24"/>
      <c r="UAG70" s="24"/>
      <c r="UAH70" s="24"/>
      <c r="UAI70" s="24"/>
      <c r="UAJ70" s="24"/>
      <c r="UAK70" s="24"/>
      <c r="UAL70" s="24"/>
      <c r="UAM70" s="24"/>
      <c r="UAN70" s="24"/>
      <c r="UAO70" s="24"/>
      <c r="UAP70" s="24"/>
      <c r="UAQ70" s="24"/>
      <c r="UAR70" s="24"/>
      <c r="UAS70" s="24"/>
      <c r="UAT70" s="24"/>
      <c r="UAU70" s="24"/>
      <c r="UAV70" s="24"/>
      <c r="UAW70" s="24"/>
      <c r="UAX70" s="24"/>
      <c r="UAY70" s="24"/>
      <c r="UAZ70" s="24"/>
      <c r="UBA70" s="24"/>
      <c r="UBB70" s="24"/>
      <c r="UBC70" s="24"/>
      <c r="UBD70" s="24"/>
      <c r="UBE70" s="24"/>
      <c r="UBF70" s="24"/>
      <c r="UBG70" s="24"/>
      <c r="UBH70" s="24"/>
      <c r="UBI70" s="24"/>
      <c r="UBJ70" s="24"/>
      <c r="UBK70" s="24"/>
      <c r="UBL70" s="24"/>
      <c r="UBM70" s="24"/>
      <c r="UBN70" s="24"/>
      <c r="UBO70" s="24"/>
      <c r="UBP70" s="24"/>
      <c r="UBQ70" s="24"/>
      <c r="UBR70" s="24"/>
      <c r="UBS70" s="24"/>
      <c r="UBT70" s="24"/>
      <c r="UBU70" s="24"/>
      <c r="UBV70" s="24"/>
      <c r="UBW70" s="24"/>
      <c r="UBX70" s="24"/>
      <c r="UBY70" s="24"/>
      <c r="UBZ70" s="24"/>
      <c r="UCA70" s="24"/>
      <c r="UCB70" s="24"/>
      <c r="UCC70" s="24"/>
      <c r="UCD70" s="24"/>
      <c r="UCE70" s="24"/>
      <c r="UCF70" s="24"/>
      <c r="UCG70" s="24"/>
      <c r="UCH70" s="24"/>
      <c r="UCI70" s="24"/>
      <c r="UCJ70" s="24"/>
      <c r="UCK70" s="24"/>
      <c r="UCL70" s="24"/>
      <c r="UCM70" s="24"/>
      <c r="UCN70" s="24"/>
      <c r="UCO70" s="24"/>
      <c r="UCP70" s="24"/>
      <c r="UCQ70" s="24"/>
      <c r="UCR70" s="24"/>
      <c r="UCS70" s="24"/>
      <c r="UCT70" s="24"/>
      <c r="UCU70" s="24"/>
      <c r="UCV70" s="24"/>
      <c r="UCW70" s="24"/>
      <c r="UCX70" s="24"/>
      <c r="UCY70" s="24"/>
      <c r="UCZ70" s="24"/>
      <c r="UDA70" s="24"/>
      <c r="UDB70" s="24"/>
      <c r="UDC70" s="24"/>
      <c r="UDD70" s="24"/>
      <c r="UDE70" s="24"/>
      <c r="UDF70" s="24"/>
      <c r="UDG70" s="24"/>
      <c r="UDH70" s="24"/>
      <c r="UDI70" s="24"/>
      <c r="UDJ70" s="24"/>
      <c r="UDK70" s="24"/>
      <c r="UDL70" s="24"/>
      <c r="UDM70" s="24"/>
      <c r="UDN70" s="24"/>
      <c r="UDO70" s="24"/>
      <c r="UDP70" s="24"/>
      <c r="UDQ70" s="24"/>
      <c r="UDR70" s="24"/>
      <c r="UDS70" s="24"/>
      <c r="UDT70" s="24"/>
      <c r="UDU70" s="24"/>
      <c r="UDV70" s="24"/>
      <c r="UDW70" s="24"/>
      <c r="UDX70" s="24"/>
      <c r="UDY70" s="24"/>
      <c r="UDZ70" s="24"/>
      <c r="UEA70" s="24"/>
      <c r="UEB70" s="24"/>
      <c r="UEC70" s="24"/>
      <c r="UED70" s="24"/>
      <c r="UEE70" s="24"/>
      <c r="UEF70" s="24"/>
      <c r="UEG70" s="24"/>
      <c r="UEH70" s="24"/>
      <c r="UEI70" s="24"/>
      <c r="UEJ70" s="24"/>
      <c r="UEK70" s="24"/>
      <c r="UEL70" s="24"/>
      <c r="UEM70" s="24"/>
      <c r="UEN70" s="24"/>
      <c r="UEO70" s="24"/>
      <c r="UEP70" s="24"/>
      <c r="UEQ70" s="24"/>
      <c r="UER70" s="24"/>
      <c r="UES70" s="24"/>
      <c r="UET70" s="24"/>
      <c r="UEU70" s="24"/>
      <c r="UEV70" s="24"/>
      <c r="UEW70" s="24"/>
      <c r="UEX70" s="24"/>
      <c r="UEY70" s="24"/>
      <c r="UEZ70" s="24"/>
      <c r="UFA70" s="24"/>
      <c r="UFB70" s="24"/>
      <c r="UFC70" s="24"/>
      <c r="UFD70" s="24"/>
      <c r="UFE70" s="24"/>
      <c r="UFF70" s="24"/>
      <c r="UFG70" s="24"/>
      <c r="UFH70" s="24"/>
      <c r="UFI70" s="24"/>
      <c r="UFJ70" s="24"/>
      <c r="UFK70" s="24"/>
      <c r="UFL70" s="24"/>
      <c r="UFM70" s="24"/>
      <c r="UFN70" s="24"/>
      <c r="UFO70" s="24"/>
      <c r="UFP70" s="24"/>
      <c r="UFQ70" s="24"/>
      <c r="UFR70" s="24"/>
      <c r="UFS70" s="24"/>
      <c r="UFT70" s="24"/>
      <c r="UFU70" s="24"/>
      <c r="UFV70" s="24"/>
      <c r="UFW70" s="24"/>
      <c r="UFX70" s="24"/>
      <c r="UFY70" s="24"/>
      <c r="UFZ70" s="24"/>
      <c r="UGA70" s="24"/>
      <c r="UGB70" s="24"/>
      <c r="UGC70" s="24"/>
      <c r="UGD70" s="24"/>
      <c r="UGE70" s="24"/>
      <c r="UGF70" s="24"/>
      <c r="UGG70" s="24"/>
      <c r="UGH70" s="24"/>
      <c r="UGI70" s="24"/>
      <c r="UGJ70" s="24"/>
      <c r="UGK70" s="24"/>
      <c r="UGL70" s="24"/>
      <c r="UGM70" s="24"/>
      <c r="UGN70" s="24"/>
      <c r="UGO70" s="24"/>
      <c r="UGP70" s="24"/>
      <c r="UGQ70" s="24"/>
      <c r="UGR70" s="24"/>
      <c r="UGS70" s="24"/>
      <c r="UGT70" s="24"/>
      <c r="UGU70" s="24"/>
      <c r="UGV70" s="24"/>
      <c r="UGW70" s="24"/>
      <c r="UGX70" s="24"/>
      <c r="UGY70" s="24"/>
      <c r="UGZ70" s="24"/>
      <c r="UHA70" s="24"/>
      <c r="UHB70" s="24"/>
      <c r="UHC70" s="24"/>
      <c r="UHD70" s="24"/>
      <c r="UHE70" s="24"/>
      <c r="UHF70" s="24"/>
      <c r="UHG70" s="24"/>
      <c r="UHH70" s="24"/>
      <c r="UHI70" s="24"/>
      <c r="UHJ70" s="24"/>
      <c r="UHK70" s="24"/>
      <c r="UHL70" s="24"/>
      <c r="UHM70" s="24"/>
      <c r="UHN70" s="24"/>
      <c r="UHO70" s="24"/>
      <c r="UHP70" s="24"/>
      <c r="UHQ70" s="24"/>
      <c r="UHR70" s="24"/>
      <c r="UHS70" s="24"/>
      <c r="UHT70" s="24"/>
      <c r="UHU70" s="24"/>
      <c r="UHV70" s="24"/>
      <c r="UHW70" s="24"/>
      <c r="UHX70" s="24"/>
      <c r="UHY70" s="24"/>
      <c r="UHZ70" s="24"/>
      <c r="UIA70" s="24"/>
      <c r="UIB70" s="24"/>
      <c r="UIC70" s="24"/>
      <c r="UID70" s="24"/>
      <c r="UIE70" s="24"/>
      <c r="UIF70" s="24"/>
      <c r="UIG70" s="24"/>
      <c r="UIH70" s="24"/>
      <c r="UII70" s="24"/>
      <c r="UIJ70" s="24"/>
      <c r="UIK70" s="24"/>
      <c r="UIL70" s="24"/>
      <c r="UIM70" s="24"/>
      <c r="UIN70" s="24"/>
      <c r="UIO70" s="24"/>
      <c r="UIP70" s="24"/>
      <c r="UIQ70" s="24"/>
      <c r="UIR70" s="24"/>
      <c r="UIS70" s="24"/>
      <c r="UIT70" s="24"/>
      <c r="UIU70" s="24"/>
      <c r="UIV70" s="24"/>
      <c r="UIW70" s="24"/>
      <c r="UIX70" s="24"/>
      <c r="UIY70" s="24"/>
      <c r="UIZ70" s="24"/>
      <c r="UJA70" s="24"/>
      <c r="UJB70" s="24"/>
      <c r="UJC70" s="24"/>
      <c r="UJD70" s="24"/>
      <c r="UJE70" s="24"/>
      <c r="UJF70" s="24"/>
      <c r="UJG70" s="24"/>
      <c r="UJH70" s="24"/>
      <c r="UJI70" s="24"/>
      <c r="UJJ70" s="24"/>
      <c r="UJK70" s="24"/>
      <c r="UJL70" s="24"/>
      <c r="UJM70" s="24"/>
      <c r="UJN70" s="24"/>
      <c r="UJO70" s="24"/>
      <c r="UJP70" s="24"/>
      <c r="UJQ70" s="24"/>
      <c r="UJR70" s="24"/>
      <c r="UJS70" s="24"/>
      <c r="UJT70" s="24"/>
      <c r="UJU70" s="24"/>
      <c r="UJV70" s="24"/>
      <c r="UJW70" s="24"/>
      <c r="UJX70" s="24"/>
      <c r="UJY70" s="24"/>
      <c r="UJZ70" s="24"/>
      <c r="UKA70" s="24"/>
      <c r="UKB70" s="24"/>
      <c r="UKC70" s="24"/>
      <c r="UKD70" s="24"/>
      <c r="UKE70" s="24"/>
      <c r="UKF70" s="24"/>
      <c r="UKG70" s="24"/>
      <c r="UKH70" s="24"/>
      <c r="UKI70" s="24"/>
      <c r="UKJ70" s="24"/>
      <c r="UKK70" s="24"/>
      <c r="UKL70" s="24"/>
      <c r="UKM70" s="24"/>
      <c r="UKN70" s="24"/>
      <c r="UKO70" s="24"/>
      <c r="UKP70" s="24"/>
      <c r="UKQ70" s="24"/>
      <c r="UKR70" s="24"/>
      <c r="UKS70" s="24"/>
      <c r="UKT70" s="24"/>
      <c r="UKU70" s="24"/>
      <c r="UKV70" s="24"/>
      <c r="UKW70" s="24"/>
      <c r="UKX70" s="24"/>
      <c r="UKY70" s="24"/>
      <c r="UKZ70" s="24"/>
      <c r="ULA70" s="24"/>
      <c r="ULB70" s="24"/>
      <c r="ULC70" s="24"/>
      <c r="ULD70" s="24"/>
      <c r="ULE70" s="24"/>
      <c r="ULF70" s="24"/>
      <c r="ULG70" s="24"/>
      <c r="ULH70" s="24"/>
      <c r="ULI70" s="24"/>
      <c r="ULJ70" s="24"/>
      <c r="ULK70" s="24"/>
      <c r="ULL70" s="24"/>
      <c r="ULM70" s="24"/>
      <c r="ULN70" s="24"/>
      <c r="ULO70" s="24"/>
      <c r="ULP70" s="24"/>
      <c r="ULQ70" s="24"/>
      <c r="ULR70" s="24"/>
      <c r="ULS70" s="24"/>
      <c r="ULT70" s="24"/>
      <c r="ULU70" s="24"/>
      <c r="ULV70" s="24"/>
      <c r="ULW70" s="24"/>
      <c r="ULX70" s="24"/>
      <c r="ULY70" s="24"/>
      <c r="ULZ70" s="24"/>
      <c r="UMA70" s="24"/>
      <c r="UMB70" s="24"/>
      <c r="UMC70" s="24"/>
      <c r="UMD70" s="24"/>
      <c r="UME70" s="24"/>
      <c r="UMF70" s="24"/>
      <c r="UMG70" s="24"/>
      <c r="UMH70" s="24"/>
      <c r="UMI70" s="24"/>
      <c r="UMJ70" s="24"/>
      <c r="UMK70" s="24"/>
      <c r="UML70" s="24"/>
      <c r="UMM70" s="24"/>
      <c r="UMN70" s="24"/>
      <c r="UMO70" s="24"/>
      <c r="UMP70" s="24"/>
      <c r="UMQ70" s="24"/>
      <c r="UMR70" s="24"/>
      <c r="UMS70" s="24"/>
      <c r="UMT70" s="24"/>
      <c r="UMU70" s="24"/>
      <c r="UMV70" s="24"/>
      <c r="UMW70" s="24"/>
      <c r="UMX70" s="24"/>
      <c r="UMY70" s="24"/>
      <c r="UMZ70" s="24"/>
      <c r="UNA70" s="24"/>
      <c r="UNB70" s="24"/>
      <c r="UNC70" s="24"/>
      <c r="UND70" s="24"/>
      <c r="UNE70" s="24"/>
      <c r="UNF70" s="24"/>
      <c r="UNG70" s="24"/>
      <c r="UNH70" s="24"/>
      <c r="UNI70" s="24"/>
      <c r="UNJ70" s="24"/>
      <c r="UNK70" s="24"/>
      <c r="UNL70" s="24"/>
      <c r="UNM70" s="24"/>
      <c r="UNN70" s="24"/>
      <c r="UNO70" s="24"/>
      <c r="UNP70" s="24"/>
      <c r="UNQ70" s="24"/>
      <c r="UNR70" s="24"/>
      <c r="UNS70" s="24"/>
      <c r="UNT70" s="24"/>
      <c r="UNU70" s="24"/>
      <c r="UNV70" s="24"/>
      <c r="UNW70" s="24"/>
      <c r="UNX70" s="24"/>
      <c r="UNY70" s="24"/>
      <c r="UNZ70" s="24"/>
      <c r="UOA70" s="24"/>
      <c r="UOB70" s="24"/>
      <c r="UOC70" s="24"/>
      <c r="UOD70" s="24"/>
      <c r="UOE70" s="24"/>
      <c r="UOF70" s="24"/>
      <c r="UOG70" s="24"/>
      <c r="UOH70" s="24"/>
      <c r="UOI70" s="24"/>
      <c r="UOJ70" s="24"/>
      <c r="UOK70" s="24"/>
      <c r="UOL70" s="24"/>
      <c r="UOM70" s="24"/>
      <c r="UON70" s="24"/>
      <c r="UOO70" s="24"/>
      <c r="UOP70" s="24"/>
      <c r="UOQ70" s="24"/>
      <c r="UOR70" s="24"/>
      <c r="UOS70" s="24"/>
      <c r="UOT70" s="24"/>
      <c r="UOU70" s="24"/>
      <c r="UOV70" s="24"/>
      <c r="UOW70" s="24"/>
      <c r="UOX70" s="24"/>
      <c r="UOY70" s="24"/>
      <c r="UOZ70" s="24"/>
      <c r="UPA70" s="24"/>
      <c r="UPB70" s="24"/>
      <c r="UPC70" s="24"/>
      <c r="UPD70" s="24"/>
      <c r="UPE70" s="24"/>
      <c r="UPF70" s="24"/>
      <c r="UPG70" s="24"/>
      <c r="UPH70" s="24"/>
      <c r="UPI70" s="24"/>
      <c r="UPJ70" s="24"/>
      <c r="UPK70" s="24"/>
      <c r="UPL70" s="24"/>
      <c r="UPM70" s="24"/>
      <c r="UPN70" s="24"/>
      <c r="UPO70" s="24"/>
      <c r="UPP70" s="24"/>
      <c r="UPQ70" s="24"/>
      <c r="UPR70" s="24"/>
      <c r="UPS70" s="24"/>
      <c r="UPT70" s="24"/>
      <c r="UPU70" s="24"/>
      <c r="UPV70" s="24"/>
      <c r="UPW70" s="24"/>
      <c r="UPX70" s="24"/>
      <c r="UPY70" s="24"/>
      <c r="UPZ70" s="24"/>
      <c r="UQA70" s="24"/>
      <c r="UQB70" s="24"/>
      <c r="UQC70" s="24"/>
      <c r="UQD70" s="24"/>
      <c r="UQE70" s="24"/>
      <c r="UQF70" s="24"/>
      <c r="UQG70" s="24"/>
      <c r="UQH70" s="24"/>
      <c r="UQI70" s="24"/>
      <c r="UQJ70" s="24"/>
      <c r="UQK70" s="24"/>
      <c r="UQL70" s="24"/>
      <c r="UQM70" s="24"/>
      <c r="UQN70" s="24"/>
      <c r="UQO70" s="24"/>
      <c r="UQP70" s="24"/>
      <c r="UQQ70" s="24"/>
      <c r="UQR70" s="24"/>
      <c r="UQS70" s="24"/>
      <c r="UQT70" s="24"/>
      <c r="UQU70" s="24"/>
      <c r="UQV70" s="24"/>
      <c r="UQW70" s="24"/>
      <c r="UQX70" s="24"/>
      <c r="UQY70" s="24"/>
      <c r="UQZ70" s="24"/>
      <c r="URA70" s="24"/>
      <c r="URB70" s="24"/>
      <c r="URC70" s="24"/>
      <c r="URD70" s="24"/>
      <c r="URE70" s="24"/>
      <c r="URF70" s="24"/>
      <c r="URG70" s="24"/>
      <c r="URH70" s="24"/>
      <c r="URI70" s="24"/>
      <c r="URJ70" s="24"/>
      <c r="URK70" s="24"/>
      <c r="URL70" s="24"/>
      <c r="URM70" s="24"/>
      <c r="URN70" s="24"/>
      <c r="URO70" s="24"/>
      <c r="URP70" s="24"/>
      <c r="URQ70" s="24"/>
      <c r="URR70" s="24"/>
      <c r="URS70" s="24"/>
      <c r="URT70" s="24"/>
      <c r="URU70" s="24"/>
      <c r="URV70" s="24"/>
      <c r="URW70" s="24"/>
      <c r="URX70" s="24"/>
      <c r="URY70" s="24"/>
      <c r="URZ70" s="24"/>
      <c r="USA70" s="24"/>
      <c r="USB70" s="24"/>
      <c r="USC70" s="24"/>
      <c r="USD70" s="24"/>
      <c r="USE70" s="24"/>
      <c r="USF70" s="24"/>
      <c r="USG70" s="24"/>
      <c r="USH70" s="24"/>
      <c r="USI70" s="24"/>
      <c r="USJ70" s="24"/>
      <c r="USK70" s="24"/>
      <c r="USL70" s="24"/>
      <c r="USM70" s="24"/>
      <c r="USN70" s="24"/>
      <c r="USO70" s="24"/>
      <c r="USP70" s="24"/>
      <c r="USQ70" s="24"/>
      <c r="USR70" s="24"/>
      <c r="USS70" s="24"/>
      <c r="UST70" s="24"/>
      <c r="USU70" s="24"/>
      <c r="USV70" s="24"/>
      <c r="USW70" s="24"/>
      <c r="USX70" s="24"/>
      <c r="USY70" s="24"/>
      <c r="USZ70" s="24"/>
      <c r="UTA70" s="24"/>
      <c r="UTB70" s="24"/>
      <c r="UTC70" s="24"/>
      <c r="UTD70" s="24"/>
      <c r="UTE70" s="24"/>
      <c r="UTF70" s="24"/>
      <c r="UTG70" s="24"/>
      <c r="UTH70" s="24"/>
      <c r="UTI70" s="24"/>
      <c r="UTJ70" s="24"/>
      <c r="UTK70" s="24"/>
      <c r="UTL70" s="24"/>
      <c r="UTM70" s="24"/>
      <c r="UTN70" s="24"/>
      <c r="UTO70" s="24"/>
      <c r="UTP70" s="24"/>
      <c r="UTQ70" s="24"/>
      <c r="UTR70" s="24"/>
      <c r="UTS70" s="24"/>
      <c r="UTT70" s="24"/>
      <c r="UTU70" s="24"/>
      <c r="UTV70" s="24"/>
      <c r="UTW70" s="24"/>
      <c r="UTX70" s="24"/>
      <c r="UTY70" s="24"/>
      <c r="UTZ70" s="24"/>
      <c r="UUA70" s="24"/>
      <c r="UUB70" s="24"/>
      <c r="UUC70" s="24"/>
      <c r="UUD70" s="24"/>
      <c r="UUE70" s="24"/>
      <c r="UUF70" s="24"/>
      <c r="UUG70" s="24"/>
      <c r="UUH70" s="24"/>
      <c r="UUI70" s="24"/>
      <c r="UUJ70" s="24"/>
      <c r="UUK70" s="24"/>
      <c r="UUL70" s="24"/>
      <c r="UUM70" s="24"/>
      <c r="UUN70" s="24"/>
      <c r="UUO70" s="24"/>
      <c r="UUP70" s="24"/>
      <c r="UUQ70" s="24"/>
      <c r="UUR70" s="24"/>
      <c r="UUS70" s="24"/>
      <c r="UUT70" s="24"/>
      <c r="UUU70" s="24"/>
      <c r="UUV70" s="24"/>
      <c r="UUW70" s="24"/>
      <c r="UUX70" s="24"/>
      <c r="UUY70" s="24"/>
      <c r="UUZ70" s="24"/>
      <c r="UVA70" s="24"/>
      <c r="UVB70" s="24"/>
      <c r="UVC70" s="24"/>
      <c r="UVD70" s="24"/>
      <c r="UVE70" s="24"/>
      <c r="UVF70" s="24"/>
      <c r="UVG70" s="24"/>
      <c r="UVH70" s="24"/>
      <c r="UVI70" s="24"/>
      <c r="UVJ70" s="24"/>
      <c r="UVK70" s="24"/>
      <c r="UVL70" s="24"/>
      <c r="UVM70" s="24"/>
      <c r="UVN70" s="24"/>
      <c r="UVO70" s="24"/>
      <c r="UVP70" s="24"/>
      <c r="UVQ70" s="24"/>
      <c r="UVR70" s="24"/>
      <c r="UVS70" s="24"/>
      <c r="UVT70" s="24"/>
      <c r="UVU70" s="24"/>
      <c r="UVV70" s="24"/>
      <c r="UVW70" s="24"/>
      <c r="UVX70" s="24"/>
      <c r="UVY70" s="24"/>
      <c r="UVZ70" s="24"/>
      <c r="UWA70" s="24"/>
      <c r="UWB70" s="24"/>
      <c r="UWC70" s="24"/>
      <c r="UWD70" s="24"/>
      <c r="UWE70" s="24"/>
      <c r="UWF70" s="24"/>
      <c r="UWG70" s="24"/>
      <c r="UWH70" s="24"/>
      <c r="UWI70" s="24"/>
      <c r="UWJ70" s="24"/>
      <c r="UWK70" s="24"/>
      <c r="UWL70" s="24"/>
      <c r="UWM70" s="24"/>
      <c r="UWN70" s="24"/>
      <c r="UWO70" s="24"/>
      <c r="UWP70" s="24"/>
      <c r="UWQ70" s="24"/>
      <c r="UWR70" s="24"/>
      <c r="UWS70" s="24"/>
      <c r="UWT70" s="24"/>
      <c r="UWU70" s="24"/>
      <c r="UWV70" s="24"/>
      <c r="UWW70" s="24"/>
      <c r="UWX70" s="24"/>
      <c r="UWY70" s="24"/>
      <c r="UWZ70" s="24"/>
      <c r="UXA70" s="24"/>
      <c r="UXB70" s="24"/>
      <c r="UXC70" s="24"/>
      <c r="UXD70" s="24"/>
      <c r="UXE70" s="24"/>
      <c r="UXF70" s="24"/>
      <c r="UXG70" s="24"/>
      <c r="UXH70" s="24"/>
      <c r="UXI70" s="24"/>
      <c r="UXJ70" s="24"/>
      <c r="UXK70" s="24"/>
      <c r="UXL70" s="24"/>
      <c r="UXM70" s="24"/>
      <c r="UXN70" s="24"/>
      <c r="UXO70" s="24"/>
      <c r="UXP70" s="24"/>
      <c r="UXQ70" s="24"/>
      <c r="UXR70" s="24"/>
      <c r="UXS70" s="24"/>
      <c r="UXT70" s="24"/>
      <c r="UXU70" s="24"/>
      <c r="UXV70" s="24"/>
      <c r="UXW70" s="24"/>
      <c r="UXX70" s="24"/>
      <c r="UXY70" s="24"/>
      <c r="UXZ70" s="24"/>
      <c r="UYA70" s="24"/>
      <c r="UYB70" s="24"/>
      <c r="UYC70" s="24"/>
      <c r="UYD70" s="24"/>
      <c r="UYE70" s="24"/>
      <c r="UYF70" s="24"/>
      <c r="UYG70" s="24"/>
      <c r="UYH70" s="24"/>
      <c r="UYI70" s="24"/>
      <c r="UYJ70" s="24"/>
      <c r="UYK70" s="24"/>
      <c r="UYL70" s="24"/>
      <c r="UYM70" s="24"/>
      <c r="UYN70" s="24"/>
      <c r="UYO70" s="24"/>
      <c r="UYP70" s="24"/>
      <c r="UYQ70" s="24"/>
      <c r="UYR70" s="24"/>
      <c r="UYS70" s="24"/>
      <c r="UYT70" s="24"/>
      <c r="UYU70" s="24"/>
      <c r="UYV70" s="24"/>
      <c r="UYW70" s="24"/>
      <c r="UYX70" s="24"/>
      <c r="UYY70" s="24"/>
      <c r="UYZ70" s="24"/>
      <c r="UZA70" s="24"/>
      <c r="UZB70" s="24"/>
      <c r="UZC70" s="24"/>
      <c r="UZD70" s="24"/>
      <c r="UZE70" s="24"/>
      <c r="UZF70" s="24"/>
      <c r="UZG70" s="24"/>
      <c r="UZH70" s="24"/>
      <c r="UZI70" s="24"/>
      <c r="UZJ70" s="24"/>
      <c r="UZK70" s="24"/>
      <c r="UZL70" s="24"/>
      <c r="UZM70" s="24"/>
      <c r="UZN70" s="24"/>
      <c r="UZO70" s="24"/>
      <c r="UZP70" s="24"/>
      <c r="UZQ70" s="24"/>
      <c r="UZR70" s="24"/>
      <c r="UZS70" s="24"/>
      <c r="UZT70" s="24"/>
      <c r="UZU70" s="24"/>
      <c r="UZV70" s="24"/>
      <c r="UZW70" s="24"/>
      <c r="UZX70" s="24"/>
      <c r="UZY70" s="24"/>
      <c r="UZZ70" s="24"/>
      <c r="VAA70" s="24"/>
      <c r="VAB70" s="24"/>
      <c r="VAC70" s="24"/>
      <c r="VAD70" s="24"/>
      <c r="VAE70" s="24"/>
      <c r="VAF70" s="24"/>
      <c r="VAG70" s="24"/>
      <c r="VAH70" s="24"/>
      <c r="VAI70" s="24"/>
      <c r="VAJ70" s="24"/>
      <c r="VAK70" s="24"/>
      <c r="VAL70" s="24"/>
      <c r="VAM70" s="24"/>
      <c r="VAN70" s="24"/>
      <c r="VAO70" s="24"/>
      <c r="VAP70" s="24"/>
      <c r="VAQ70" s="24"/>
      <c r="VAR70" s="24"/>
      <c r="VAS70" s="24"/>
      <c r="VAT70" s="24"/>
      <c r="VAU70" s="24"/>
      <c r="VAV70" s="24"/>
      <c r="VAW70" s="24"/>
      <c r="VAX70" s="24"/>
      <c r="VAY70" s="24"/>
      <c r="VAZ70" s="24"/>
      <c r="VBA70" s="24"/>
      <c r="VBB70" s="24"/>
      <c r="VBC70" s="24"/>
      <c r="VBD70" s="24"/>
      <c r="VBE70" s="24"/>
      <c r="VBF70" s="24"/>
      <c r="VBG70" s="24"/>
      <c r="VBH70" s="24"/>
      <c r="VBI70" s="24"/>
      <c r="VBJ70" s="24"/>
      <c r="VBK70" s="24"/>
      <c r="VBL70" s="24"/>
      <c r="VBM70" s="24"/>
      <c r="VBN70" s="24"/>
      <c r="VBO70" s="24"/>
      <c r="VBP70" s="24"/>
      <c r="VBQ70" s="24"/>
      <c r="VBR70" s="24"/>
      <c r="VBS70" s="24"/>
      <c r="VBT70" s="24"/>
      <c r="VBU70" s="24"/>
      <c r="VBV70" s="24"/>
      <c r="VBW70" s="24"/>
      <c r="VBX70" s="24"/>
      <c r="VBY70" s="24"/>
      <c r="VBZ70" s="24"/>
      <c r="VCA70" s="24"/>
      <c r="VCB70" s="24"/>
      <c r="VCC70" s="24"/>
      <c r="VCD70" s="24"/>
      <c r="VCE70" s="24"/>
      <c r="VCF70" s="24"/>
      <c r="VCG70" s="24"/>
      <c r="VCH70" s="24"/>
      <c r="VCI70" s="24"/>
      <c r="VCJ70" s="24"/>
      <c r="VCK70" s="24"/>
      <c r="VCL70" s="24"/>
      <c r="VCM70" s="24"/>
      <c r="VCN70" s="24"/>
      <c r="VCO70" s="24"/>
      <c r="VCP70" s="24"/>
      <c r="VCQ70" s="24"/>
      <c r="VCR70" s="24"/>
      <c r="VCS70" s="24"/>
      <c r="VCT70" s="24"/>
      <c r="VCU70" s="24"/>
      <c r="VCV70" s="24"/>
      <c r="VCW70" s="24"/>
      <c r="VCX70" s="24"/>
      <c r="VCY70" s="24"/>
      <c r="VCZ70" s="24"/>
      <c r="VDA70" s="24"/>
      <c r="VDB70" s="24"/>
      <c r="VDC70" s="24"/>
      <c r="VDD70" s="24"/>
      <c r="VDE70" s="24"/>
      <c r="VDF70" s="24"/>
      <c r="VDG70" s="24"/>
      <c r="VDH70" s="24"/>
      <c r="VDI70" s="24"/>
      <c r="VDJ70" s="24"/>
      <c r="VDK70" s="24"/>
      <c r="VDL70" s="24"/>
      <c r="VDM70" s="24"/>
      <c r="VDN70" s="24"/>
      <c r="VDO70" s="24"/>
      <c r="VDP70" s="24"/>
      <c r="VDQ70" s="24"/>
      <c r="VDR70" s="24"/>
      <c r="VDS70" s="24"/>
      <c r="VDT70" s="24"/>
      <c r="VDU70" s="24"/>
      <c r="VDV70" s="24"/>
      <c r="VDW70" s="24"/>
      <c r="VDX70" s="24"/>
      <c r="VDY70" s="24"/>
      <c r="VDZ70" s="24"/>
      <c r="VEA70" s="24"/>
      <c r="VEB70" s="24"/>
      <c r="VEC70" s="24"/>
      <c r="VED70" s="24"/>
      <c r="VEE70" s="24"/>
      <c r="VEF70" s="24"/>
      <c r="VEG70" s="24"/>
      <c r="VEH70" s="24"/>
      <c r="VEI70" s="24"/>
      <c r="VEJ70" s="24"/>
      <c r="VEK70" s="24"/>
      <c r="VEL70" s="24"/>
      <c r="VEM70" s="24"/>
      <c r="VEN70" s="24"/>
      <c r="VEO70" s="24"/>
      <c r="VEP70" s="24"/>
      <c r="VEQ70" s="24"/>
      <c r="VER70" s="24"/>
      <c r="VES70" s="24"/>
      <c r="VET70" s="24"/>
      <c r="VEU70" s="24"/>
      <c r="VEV70" s="24"/>
      <c r="VEW70" s="24"/>
      <c r="VEX70" s="24"/>
      <c r="VEY70" s="24"/>
      <c r="VEZ70" s="24"/>
      <c r="VFA70" s="24"/>
      <c r="VFB70" s="24"/>
      <c r="VFC70" s="24"/>
      <c r="VFD70" s="24"/>
      <c r="VFE70" s="24"/>
      <c r="VFF70" s="24"/>
      <c r="VFG70" s="24"/>
      <c r="VFH70" s="24"/>
      <c r="VFI70" s="24"/>
      <c r="VFJ70" s="24"/>
      <c r="VFK70" s="24"/>
      <c r="VFL70" s="24"/>
      <c r="VFM70" s="24"/>
      <c r="VFN70" s="24"/>
      <c r="VFO70" s="24"/>
      <c r="VFP70" s="24"/>
      <c r="VFQ70" s="24"/>
      <c r="VFR70" s="24"/>
      <c r="VFS70" s="24"/>
      <c r="VFT70" s="24"/>
      <c r="VFU70" s="24"/>
      <c r="VFV70" s="24"/>
      <c r="VFW70" s="24"/>
      <c r="VFX70" s="24"/>
      <c r="VFY70" s="24"/>
      <c r="VFZ70" s="24"/>
      <c r="VGA70" s="24"/>
      <c r="VGB70" s="24"/>
      <c r="VGC70" s="24"/>
      <c r="VGD70" s="24"/>
      <c r="VGE70" s="24"/>
      <c r="VGF70" s="24"/>
      <c r="VGG70" s="24"/>
      <c r="VGH70" s="24"/>
      <c r="VGI70" s="24"/>
      <c r="VGJ70" s="24"/>
      <c r="VGK70" s="24"/>
      <c r="VGL70" s="24"/>
      <c r="VGM70" s="24"/>
      <c r="VGN70" s="24"/>
      <c r="VGO70" s="24"/>
      <c r="VGP70" s="24"/>
      <c r="VGQ70" s="24"/>
      <c r="VGR70" s="24"/>
      <c r="VGS70" s="24"/>
      <c r="VGT70" s="24"/>
      <c r="VGU70" s="24"/>
      <c r="VGV70" s="24"/>
      <c r="VGW70" s="24"/>
      <c r="VGX70" s="24"/>
      <c r="VGY70" s="24"/>
      <c r="VGZ70" s="24"/>
      <c r="VHA70" s="24"/>
      <c r="VHB70" s="24"/>
      <c r="VHC70" s="24"/>
      <c r="VHD70" s="24"/>
      <c r="VHE70" s="24"/>
      <c r="VHF70" s="24"/>
      <c r="VHG70" s="24"/>
      <c r="VHH70" s="24"/>
      <c r="VHI70" s="24"/>
      <c r="VHJ70" s="24"/>
      <c r="VHK70" s="24"/>
      <c r="VHL70" s="24"/>
      <c r="VHM70" s="24"/>
      <c r="VHN70" s="24"/>
      <c r="VHO70" s="24"/>
      <c r="VHP70" s="24"/>
      <c r="VHQ70" s="24"/>
      <c r="VHR70" s="24"/>
      <c r="VHS70" s="24"/>
      <c r="VHT70" s="24"/>
      <c r="VHU70" s="24"/>
      <c r="VHV70" s="24"/>
      <c r="VHW70" s="24"/>
      <c r="VHX70" s="24"/>
      <c r="VHY70" s="24"/>
      <c r="VHZ70" s="24"/>
      <c r="VIA70" s="24"/>
      <c r="VIB70" s="24"/>
      <c r="VIC70" s="24"/>
      <c r="VID70" s="24"/>
      <c r="VIE70" s="24"/>
      <c r="VIF70" s="24"/>
      <c r="VIG70" s="24"/>
      <c r="VIH70" s="24"/>
      <c r="VII70" s="24"/>
      <c r="VIJ70" s="24"/>
      <c r="VIK70" s="24"/>
      <c r="VIL70" s="24"/>
      <c r="VIM70" s="24"/>
      <c r="VIN70" s="24"/>
      <c r="VIO70" s="24"/>
      <c r="VIP70" s="24"/>
      <c r="VIQ70" s="24"/>
      <c r="VIR70" s="24"/>
      <c r="VIS70" s="24"/>
      <c r="VIT70" s="24"/>
      <c r="VIU70" s="24"/>
      <c r="VIV70" s="24"/>
      <c r="VIW70" s="24"/>
      <c r="VIX70" s="24"/>
      <c r="VIY70" s="24"/>
      <c r="VIZ70" s="24"/>
      <c r="VJA70" s="24"/>
      <c r="VJB70" s="24"/>
      <c r="VJC70" s="24"/>
      <c r="VJD70" s="24"/>
      <c r="VJE70" s="24"/>
      <c r="VJF70" s="24"/>
      <c r="VJG70" s="24"/>
      <c r="VJH70" s="24"/>
      <c r="VJI70" s="24"/>
      <c r="VJJ70" s="24"/>
      <c r="VJK70" s="24"/>
      <c r="VJL70" s="24"/>
      <c r="VJM70" s="24"/>
      <c r="VJN70" s="24"/>
      <c r="VJO70" s="24"/>
      <c r="VJP70" s="24"/>
      <c r="VJQ70" s="24"/>
      <c r="VJR70" s="24"/>
      <c r="VJS70" s="24"/>
      <c r="VJT70" s="24"/>
      <c r="VJU70" s="24"/>
      <c r="VJV70" s="24"/>
      <c r="VJW70" s="24"/>
      <c r="VJX70" s="24"/>
      <c r="VJY70" s="24"/>
      <c r="VJZ70" s="24"/>
      <c r="VKA70" s="24"/>
      <c r="VKB70" s="24"/>
      <c r="VKC70" s="24"/>
      <c r="VKD70" s="24"/>
      <c r="VKE70" s="24"/>
      <c r="VKF70" s="24"/>
      <c r="VKG70" s="24"/>
      <c r="VKH70" s="24"/>
      <c r="VKI70" s="24"/>
      <c r="VKJ70" s="24"/>
      <c r="VKK70" s="24"/>
      <c r="VKL70" s="24"/>
      <c r="VKM70" s="24"/>
      <c r="VKN70" s="24"/>
      <c r="VKO70" s="24"/>
      <c r="VKP70" s="24"/>
      <c r="VKQ70" s="24"/>
      <c r="VKR70" s="24"/>
      <c r="VKS70" s="24"/>
      <c r="VKT70" s="24"/>
      <c r="VKU70" s="24"/>
      <c r="VKV70" s="24"/>
      <c r="VKW70" s="24"/>
      <c r="VKX70" s="24"/>
      <c r="VKY70" s="24"/>
      <c r="VKZ70" s="24"/>
      <c r="VLA70" s="24"/>
      <c r="VLB70" s="24"/>
      <c r="VLC70" s="24"/>
      <c r="VLD70" s="24"/>
      <c r="VLE70" s="24"/>
      <c r="VLF70" s="24"/>
      <c r="VLG70" s="24"/>
      <c r="VLH70" s="24"/>
      <c r="VLI70" s="24"/>
      <c r="VLJ70" s="24"/>
      <c r="VLK70" s="24"/>
      <c r="VLL70" s="24"/>
      <c r="VLM70" s="24"/>
      <c r="VLN70" s="24"/>
      <c r="VLO70" s="24"/>
      <c r="VLP70" s="24"/>
      <c r="VLQ70" s="24"/>
      <c r="VLR70" s="24"/>
      <c r="VLS70" s="24"/>
      <c r="VLT70" s="24"/>
      <c r="VLU70" s="24"/>
      <c r="VLV70" s="24"/>
      <c r="VLW70" s="24"/>
      <c r="VLX70" s="24"/>
      <c r="VLY70" s="24"/>
      <c r="VLZ70" s="24"/>
      <c r="VMA70" s="24"/>
      <c r="VMB70" s="24"/>
      <c r="VMC70" s="24"/>
      <c r="VMD70" s="24"/>
      <c r="VME70" s="24"/>
      <c r="VMF70" s="24"/>
      <c r="VMG70" s="24"/>
      <c r="VMH70" s="24"/>
      <c r="VMI70" s="24"/>
      <c r="VMJ70" s="24"/>
      <c r="VMK70" s="24"/>
      <c r="VML70" s="24"/>
      <c r="VMM70" s="24"/>
      <c r="VMN70" s="24"/>
      <c r="VMO70" s="24"/>
      <c r="VMP70" s="24"/>
      <c r="VMQ70" s="24"/>
      <c r="VMR70" s="24"/>
      <c r="VMS70" s="24"/>
      <c r="VMT70" s="24"/>
      <c r="VMU70" s="24"/>
      <c r="VMV70" s="24"/>
      <c r="VMW70" s="24"/>
      <c r="VMX70" s="24"/>
      <c r="VMY70" s="24"/>
      <c r="VMZ70" s="24"/>
      <c r="VNA70" s="24"/>
      <c r="VNB70" s="24"/>
      <c r="VNC70" s="24"/>
      <c r="VND70" s="24"/>
      <c r="VNE70" s="24"/>
      <c r="VNF70" s="24"/>
      <c r="VNG70" s="24"/>
      <c r="VNH70" s="24"/>
      <c r="VNI70" s="24"/>
      <c r="VNJ70" s="24"/>
      <c r="VNK70" s="24"/>
      <c r="VNL70" s="24"/>
      <c r="VNM70" s="24"/>
      <c r="VNN70" s="24"/>
      <c r="VNO70" s="24"/>
      <c r="VNP70" s="24"/>
      <c r="VNQ70" s="24"/>
      <c r="VNR70" s="24"/>
      <c r="VNS70" s="24"/>
      <c r="VNT70" s="24"/>
      <c r="VNU70" s="24"/>
      <c r="VNV70" s="24"/>
      <c r="VNW70" s="24"/>
      <c r="VNX70" s="24"/>
      <c r="VNY70" s="24"/>
      <c r="VNZ70" s="24"/>
      <c r="VOA70" s="24"/>
      <c r="VOB70" s="24"/>
      <c r="VOC70" s="24"/>
      <c r="VOD70" s="24"/>
      <c r="VOE70" s="24"/>
      <c r="VOF70" s="24"/>
      <c r="VOG70" s="24"/>
      <c r="VOH70" s="24"/>
      <c r="VOI70" s="24"/>
      <c r="VOJ70" s="24"/>
      <c r="VOK70" s="24"/>
      <c r="VOL70" s="24"/>
      <c r="VOM70" s="24"/>
      <c r="VON70" s="24"/>
      <c r="VOO70" s="24"/>
      <c r="VOP70" s="24"/>
      <c r="VOQ70" s="24"/>
      <c r="VOR70" s="24"/>
      <c r="VOS70" s="24"/>
      <c r="VOT70" s="24"/>
      <c r="VOU70" s="24"/>
      <c r="VOV70" s="24"/>
      <c r="VOW70" s="24"/>
      <c r="VOX70" s="24"/>
      <c r="VOY70" s="24"/>
      <c r="VOZ70" s="24"/>
      <c r="VPA70" s="24"/>
      <c r="VPB70" s="24"/>
      <c r="VPC70" s="24"/>
      <c r="VPD70" s="24"/>
      <c r="VPE70" s="24"/>
      <c r="VPF70" s="24"/>
      <c r="VPG70" s="24"/>
      <c r="VPH70" s="24"/>
      <c r="VPI70" s="24"/>
      <c r="VPJ70" s="24"/>
      <c r="VPK70" s="24"/>
      <c r="VPL70" s="24"/>
      <c r="VPM70" s="24"/>
      <c r="VPN70" s="24"/>
      <c r="VPO70" s="24"/>
      <c r="VPP70" s="24"/>
      <c r="VPQ70" s="24"/>
      <c r="VPR70" s="24"/>
      <c r="VPS70" s="24"/>
      <c r="VPT70" s="24"/>
      <c r="VPU70" s="24"/>
      <c r="VPV70" s="24"/>
      <c r="VPW70" s="24"/>
      <c r="VPX70" s="24"/>
      <c r="VPY70" s="24"/>
      <c r="VPZ70" s="24"/>
      <c r="VQA70" s="24"/>
      <c r="VQB70" s="24"/>
      <c r="VQC70" s="24"/>
      <c r="VQD70" s="24"/>
      <c r="VQE70" s="24"/>
      <c r="VQF70" s="24"/>
      <c r="VQG70" s="24"/>
      <c r="VQH70" s="24"/>
      <c r="VQI70" s="24"/>
      <c r="VQJ70" s="24"/>
      <c r="VQK70" s="24"/>
      <c r="VQL70" s="24"/>
      <c r="VQM70" s="24"/>
      <c r="VQN70" s="24"/>
      <c r="VQO70" s="24"/>
      <c r="VQP70" s="24"/>
      <c r="VQQ70" s="24"/>
      <c r="VQR70" s="24"/>
      <c r="VQS70" s="24"/>
      <c r="VQT70" s="24"/>
      <c r="VQU70" s="24"/>
      <c r="VQV70" s="24"/>
      <c r="VQW70" s="24"/>
      <c r="VQX70" s="24"/>
      <c r="VQY70" s="24"/>
      <c r="VQZ70" s="24"/>
      <c r="VRA70" s="24"/>
      <c r="VRB70" s="24"/>
      <c r="VRC70" s="24"/>
      <c r="VRD70" s="24"/>
      <c r="VRE70" s="24"/>
      <c r="VRF70" s="24"/>
      <c r="VRG70" s="24"/>
      <c r="VRH70" s="24"/>
      <c r="VRI70" s="24"/>
      <c r="VRJ70" s="24"/>
      <c r="VRK70" s="24"/>
      <c r="VRL70" s="24"/>
      <c r="VRM70" s="24"/>
      <c r="VRN70" s="24"/>
      <c r="VRO70" s="24"/>
      <c r="VRP70" s="24"/>
      <c r="VRQ70" s="24"/>
      <c r="VRR70" s="24"/>
      <c r="VRS70" s="24"/>
      <c r="VRT70" s="24"/>
      <c r="VRU70" s="24"/>
      <c r="VRV70" s="24"/>
      <c r="VRW70" s="24"/>
      <c r="VRX70" s="24"/>
      <c r="VRY70" s="24"/>
      <c r="VRZ70" s="24"/>
      <c r="VSA70" s="24"/>
      <c r="VSB70" s="24"/>
      <c r="VSC70" s="24"/>
      <c r="VSD70" s="24"/>
      <c r="VSE70" s="24"/>
      <c r="VSF70" s="24"/>
      <c r="VSG70" s="24"/>
      <c r="VSH70" s="24"/>
      <c r="VSI70" s="24"/>
      <c r="VSJ70" s="24"/>
      <c r="VSK70" s="24"/>
      <c r="VSL70" s="24"/>
      <c r="VSM70" s="24"/>
      <c r="VSN70" s="24"/>
      <c r="VSO70" s="24"/>
      <c r="VSP70" s="24"/>
      <c r="VSQ70" s="24"/>
      <c r="VSR70" s="24"/>
      <c r="VSS70" s="24"/>
      <c r="VST70" s="24"/>
      <c r="VSU70" s="24"/>
      <c r="VSV70" s="24"/>
      <c r="VSW70" s="24"/>
      <c r="VSX70" s="24"/>
      <c r="VSY70" s="24"/>
      <c r="VSZ70" s="24"/>
      <c r="VTA70" s="24"/>
      <c r="VTB70" s="24"/>
      <c r="VTC70" s="24"/>
      <c r="VTD70" s="24"/>
      <c r="VTE70" s="24"/>
      <c r="VTF70" s="24"/>
      <c r="VTG70" s="24"/>
      <c r="VTH70" s="24"/>
      <c r="VTI70" s="24"/>
      <c r="VTJ70" s="24"/>
      <c r="VTK70" s="24"/>
      <c r="VTL70" s="24"/>
      <c r="VTM70" s="24"/>
      <c r="VTN70" s="24"/>
      <c r="VTO70" s="24"/>
      <c r="VTP70" s="24"/>
      <c r="VTQ70" s="24"/>
      <c r="VTR70" s="24"/>
      <c r="VTS70" s="24"/>
      <c r="VTT70" s="24"/>
      <c r="VTU70" s="24"/>
      <c r="VTV70" s="24"/>
      <c r="VTW70" s="24"/>
      <c r="VTX70" s="24"/>
      <c r="VTY70" s="24"/>
      <c r="VTZ70" s="24"/>
      <c r="VUA70" s="24"/>
      <c r="VUB70" s="24"/>
      <c r="VUC70" s="24"/>
      <c r="VUD70" s="24"/>
      <c r="VUE70" s="24"/>
      <c r="VUF70" s="24"/>
      <c r="VUG70" s="24"/>
      <c r="VUH70" s="24"/>
      <c r="VUI70" s="24"/>
      <c r="VUJ70" s="24"/>
      <c r="VUK70" s="24"/>
      <c r="VUL70" s="24"/>
      <c r="VUM70" s="24"/>
      <c r="VUN70" s="24"/>
      <c r="VUO70" s="24"/>
      <c r="VUP70" s="24"/>
      <c r="VUQ70" s="24"/>
      <c r="VUR70" s="24"/>
      <c r="VUS70" s="24"/>
      <c r="VUT70" s="24"/>
      <c r="VUU70" s="24"/>
      <c r="VUV70" s="24"/>
      <c r="VUW70" s="24"/>
      <c r="VUX70" s="24"/>
      <c r="VUY70" s="24"/>
      <c r="VUZ70" s="24"/>
      <c r="VVA70" s="24"/>
      <c r="VVB70" s="24"/>
      <c r="VVC70" s="24"/>
      <c r="VVD70" s="24"/>
      <c r="VVE70" s="24"/>
      <c r="VVF70" s="24"/>
      <c r="VVG70" s="24"/>
      <c r="VVH70" s="24"/>
      <c r="VVI70" s="24"/>
      <c r="VVJ70" s="24"/>
      <c r="VVK70" s="24"/>
      <c r="VVL70" s="24"/>
      <c r="VVM70" s="24"/>
      <c r="VVN70" s="24"/>
      <c r="VVO70" s="24"/>
      <c r="VVP70" s="24"/>
      <c r="VVQ70" s="24"/>
      <c r="VVR70" s="24"/>
      <c r="VVS70" s="24"/>
      <c r="VVT70" s="24"/>
      <c r="VVU70" s="24"/>
      <c r="VVV70" s="24"/>
      <c r="VVW70" s="24"/>
      <c r="VVX70" s="24"/>
      <c r="VVY70" s="24"/>
      <c r="VVZ70" s="24"/>
      <c r="VWA70" s="24"/>
      <c r="VWB70" s="24"/>
      <c r="VWC70" s="24"/>
      <c r="VWD70" s="24"/>
      <c r="VWE70" s="24"/>
      <c r="VWF70" s="24"/>
      <c r="VWG70" s="24"/>
      <c r="VWH70" s="24"/>
      <c r="VWI70" s="24"/>
      <c r="VWJ70" s="24"/>
      <c r="VWK70" s="24"/>
      <c r="VWL70" s="24"/>
      <c r="VWM70" s="24"/>
      <c r="VWN70" s="24"/>
      <c r="VWO70" s="24"/>
      <c r="VWP70" s="24"/>
      <c r="VWQ70" s="24"/>
      <c r="VWR70" s="24"/>
      <c r="VWS70" s="24"/>
      <c r="VWT70" s="24"/>
      <c r="VWU70" s="24"/>
      <c r="VWV70" s="24"/>
      <c r="VWW70" s="24"/>
      <c r="VWX70" s="24"/>
      <c r="VWY70" s="24"/>
      <c r="VWZ70" s="24"/>
      <c r="VXA70" s="24"/>
      <c r="VXB70" s="24"/>
      <c r="VXC70" s="24"/>
      <c r="VXD70" s="24"/>
      <c r="VXE70" s="24"/>
      <c r="VXF70" s="24"/>
      <c r="VXG70" s="24"/>
      <c r="VXH70" s="24"/>
      <c r="VXI70" s="24"/>
      <c r="VXJ70" s="24"/>
      <c r="VXK70" s="24"/>
      <c r="VXL70" s="24"/>
      <c r="VXM70" s="24"/>
      <c r="VXN70" s="24"/>
      <c r="VXO70" s="24"/>
      <c r="VXP70" s="24"/>
      <c r="VXQ70" s="24"/>
      <c r="VXR70" s="24"/>
      <c r="VXS70" s="24"/>
      <c r="VXT70" s="24"/>
      <c r="VXU70" s="24"/>
      <c r="VXV70" s="24"/>
      <c r="VXW70" s="24"/>
      <c r="VXX70" s="24"/>
      <c r="VXY70" s="24"/>
      <c r="VXZ70" s="24"/>
      <c r="VYA70" s="24"/>
      <c r="VYB70" s="24"/>
      <c r="VYC70" s="24"/>
      <c r="VYD70" s="24"/>
      <c r="VYE70" s="24"/>
      <c r="VYF70" s="24"/>
      <c r="VYG70" s="24"/>
      <c r="VYH70" s="24"/>
      <c r="VYI70" s="24"/>
      <c r="VYJ70" s="24"/>
      <c r="VYK70" s="24"/>
      <c r="VYL70" s="24"/>
      <c r="VYM70" s="24"/>
      <c r="VYN70" s="24"/>
      <c r="VYO70" s="24"/>
      <c r="VYP70" s="24"/>
      <c r="VYQ70" s="24"/>
      <c r="VYR70" s="24"/>
      <c r="VYS70" s="24"/>
      <c r="VYT70" s="24"/>
      <c r="VYU70" s="24"/>
      <c r="VYV70" s="24"/>
      <c r="VYW70" s="24"/>
      <c r="VYX70" s="24"/>
      <c r="VYY70" s="24"/>
      <c r="VYZ70" s="24"/>
      <c r="VZA70" s="24"/>
      <c r="VZB70" s="24"/>
      <c r="VZC70" s="24"/>
      <c r="VZD70" s="24"/>
      <c r="VZE70" s="24"/>
      <c r="VZF70" s="24"/>
      <c r="VZG70" s="24"/>
      <c r="VZH70" s="24"/>
      <c r="VZI70" s="24"/>
      <c r="VZJ70" s="24"/>
      <c r="VZK70" s="24"/>
      <c r="VZL70" s="24"/>
      <c r="VZM70" s="24"/>
      <c r="VZN70" s="24"/>
      <c r="VZO70" s="24"/>
      <c r="VZP70" s="24"/>
      <c r="VZQ70" s="24"/>
      <c r="VZR70" s="24"/>
      <c r="VZS70" s="24"/>
      <c r="VZT70" s="24"/>
      <c r="VZU70" s="24"/>
      <c r="VZV70" s="24"/>
      <c r="VZW70" s="24"/>
      <c r="VZX70" s="24"/>
      <c r="VZY70" s="24"/>
      <c r="VZZ70" s="24"/>
      <c r="WAA70" s="24"/>
      <c r="WAB70" s="24"/>
      <c r="WAC70" s="24"/>
      <c r="WAD70" s="24"/>
      <c r="WAE70" s="24"/>
      <c r="WAF70" s="24"/>
      <c r="WAG70" s="24"/>
      <c r="WAH70" s="24"/>
      <c r="WAI70" s="24"/>
      <c r="WAJ70" s="24"/>
      <c r="WAK70" s="24"/>
      <c r="WAL70" s="24"/>
      <c r="WAM70" s="24"/>
      <c r="WAN70" s="24"/>
      <c r="WAO70" s="24"/>
      <c r="WAP70" s="24"/>
      <c r="WAQ70" s="24"/>
      <c r="WAR70" s="24"/>
      <c r="WAS70" s="24"/>
      <c r="WAT70" s="24"/>
      <c r="WAU70" s="24"/>
      <c r="WAV70" s="24"/>
      <c r="WAW70" s="24"/>
      <c r="WAX70" s="24"/>
      <c r="WAY70" s="24"/>
      <c r="WAZ70" s="24"/>
      <c r="WBA70" s="24"/>
      <c r="WBB70" s="24"/>
      <c r="WBC70" s="24"/>
      <c r="WBD70" s="24"/>
      <c r="WBE70" s="24"/>
      <c r="WBF70" s="24"/>
      <c r="WBG70" s="24"/>
      <c r="WBH70" s="24"/>
      <c r="WBI70" s="24"/>
      <c r="WBJ70" s="24"/>
      <c r="WBK70" s="24"/>
      <c r="WBL70" s="24"/>
      <c r="WBM70" s="24"/>
      <c r="WBN70" s="24"/>
      <c r="WBO70" s="24"/>
      <c r="WBP70" s="24"/>
      <c r="WBQ70" s="24"/>
      <c r="WBR70" s="24"/>
      <c r="WBS70" s="24"/>
      <c r="WBT70" s="24"/>
      <c r="WBU70" s="24"/>
      <c r="WBV70" s="24"/>
      <c r="WBW70" s="24"/>
      <c r="WBX70" s="24"/>
      <c r="WBY70" s="24"/>
      <c r="WBZ70" s="24"/>
      <c r="WCA70" s="24"/>
      <c r="WCB70" s="24"/>
      <c r="WCC70" s="24"/>
      <c r="WCD70" s="24"/>
      <c r="WCE70" s="24"/>
      <c r="WCF70" s="24"/>
      <c r="WCG70" s="24"/>
      <c r="WCH70" s="24"/>
      <c r="WCI70" s="24"/>
      <c r="WCJ70" s="24"/>
      <c r="WCK70" s="24"/>
      <c r="WCL70" s="24"/>
      <c r="WCM70" s="24"/>
      <c r="WCN70" s="24"/>
      <c r="WCO70" s="24"/>
      <c r="WCP70" s="24"/>
      <c r="WCQ70" s="24"/>
      <c r="WCR70" s="24"/>
      <c r="WCS70" s="24"/>
      <c r="WCT70" s="24"/>
      <c r="WCU70" s="24"/>
      <c r="WCV70" s="24"/>
      <c r="WCW70" s="24"/>
      <c r="WCX70" s="24"/>
      <c r="WCY70" s="24"/>
      <c r="WCZ70" s="24"/>
      <c r="WDA70" s="24"/>
      <c r="WDB70" s="24"/>
      <c r="WDC70" s="24"/>
      <c r="WDD70" s="24"/>
      <c r="WDE70" s="24"/>
      <c r="WDF70" s="24"/>
      <c r="WDG70" s="24"/>
      <c r="WDH70" s="24"/>
      <c r="WDI70" s="24"/>
      <c r="WDJ70" s="24"/>
      <c r="WDK70" s="24"/>
      <c r="WDL70" s="24"/>
      <c r="WDM70" s="24"/>
      <c r="WDN70" s="24"/>
      <c r="WDO70" s="24"/>
      <c r="WDP70" s="24"/>
      <c r="WDQ70" s="24"/>
      <c r="WDR70" s="24"/>
      <c r="WDS70" s="24"/>
      <c r="WDT70" s="24"/>
      <c r="WDU70" s="24"/>
      <c r="WDV70" s="24"/>
      <c r="WDW70" s="24"/>
      <c r="WDX70" s="24"/>
      <c r="WDY70" s="24"/>
      <c r="WDZ70" s="24"/>
      <c r="WEA70" s="24"/>
      <c r="WEB70" s="24"/>
      <c r="WEC70" s="24"/>
      <c r="WED70" s="24"/>
      <c r="WEE70" s="24"/>
      <c r="WEF70" s="24"/>
      <c r="WEG70" s="24"/>
      <c r="WEH70" s="24"/>
      <c r="WEI70" s="24"/>
      <c r="WEJ70" s="24"/>
      <c r="WEK70" s="24"/>
      <c r="WEL70" s="24"/>
      <c r="WEM70" s="24"/>
      <c r="WEN70" s="24"/>
      <c r="WEO70" s="24"/>
      <c r="WEP70" s="24"/>
      <c r="WEQ70" s="24"/>
      <c r="WER70" s="24"/>
      <c r="WES70" s="24"/>
      <c r="WET70" s="24"/>
      <c r="WEU70" s="24"/>
      <c r="WEV70" s="24"/>
      <c r="WEW70" s="24"/>
      <c r="WEX70" s="24"/>
      <c r="WEY70" s="24"/>
      <c r="WEZ70" s="24"/>
      <c r="WFA70" s="24"/>
      <c r="WFB70" s="24"/>
      <c r="WFC70" s="24"/>
      <c r="WFD70" s="24"/>
      <c r="WFE70" s="24"/>
      <c r="WFF70" s="24"/>
      <c r="WFG70" s="24"/>
      <c r="WFH70" s="24"/>
      <c r="WFI70" s="24"/>
      <c r="WFJ70" s="24"/>
      <c r="WFK70" s="24"/>
      <c r="WFL70" s="24"/>
      <c r="WFM70" s="24"/>
      <c r="WFN70" s="24"/>
      <c r="WFO70" s="24"/>
      <c r="WFP70" s="24"/>
      <c r="WFQ70" s="24"/>
      <c r="WFR70" s="24"/>
      <c r="WFS70" s="24"/>
      <c r="WFT70" s="24"/>
      <c r="WFU70" s="24"/>
      <c r="WFV70" s="24"/>
      <c r="WFW70" s="24"/>
      <c r="WFX70" s="24"/>
      <c r="WFY70" s="24"/>
      <c r="WFZ70" s="24"/>
      <c r="WGA70" s="24"/>
      <c r="WGB70" s="24"/>
      <c r="WGC70" s="24"/>
      <c r="WGD70" s="24"/>
      <c r="WGE70" s="24"/>
      <c r="WGF70" s="24"/>
      <c r="WGG70" s="24"/>
      <c r="WGH70" s="24"/>
      <c r="WGI70" s="24"/>
      <c r="WGJ70" s="24"/>
      <c r="WGK70" s="24"/>
      <c r="WGL70" s="24"/>
      <c r="WGM70" s="24"/>
      <c r="WGN70" s="24"/>
      <c r="WGO70" s="24"/>
      <c r="WGP70" s="24"/>
      <c r="WGQ70" s="24"/>
      <c r="WGR70" s="24"/>
      <c r="WGS70" s="24"/>
      <c r="WGT70" s="24"/>
      <c r="WGU70" s="24"/>
      <c r="WGV70" s="24"/>
      <c r="WGW70" s="24"/>
      <c r="WGX70" s="24"/>
      <c r="WGY70" s="24"/>
      <c r="WGZ70" s="24"/>
      <c r="WHA70" s="24"/>
      <c r="WHB70" s="24"/>
      <c r="WHC70" s="24"/>
      <c r="WHD70" s="24"/>
      <c r="WHE70" s="24"/>
      <c r="WHF70" s="24"/>
      <c r="WHG70" s="24"/>
      <c r="WHH70" s="24"/>
      <c r="WHI70" s="24"/>
      <c r="WHJ70" s="24"/>
      <c r="WHK70" s="24"/>
      <c r="WHL70" s="24"/>
      <c r="WHM70" s="24"/>
      <c r="WHN70" s="24"/>
      <c r="WHO70" s="24"/>
      <c r="WHP70" s="24"/>
      <c r="WHQ70" s="24"/>
      <c r="WHR70" s="24"/>
      <c r="WHS70" s="24"/>
      <c r="WHT70" s="24"/>
      <c r="WHU70" s="24"/>
      <c r="WHV70" s="24"/>
      <c r="WHW70" s="24"/>
      <c r="WHX70" s="24"/>
      <c r="WHY70" s="24"/>
      <c r="WHZ70" s="24"/>
      <c r="WIA70" s="24"/>
      <c r="WIB70" s="24"/>
      <c r="WIC70" s="24"/>
      <c r="WID70" s="24"/>
      <c r="WIE70" s="24"/>
      <c r="WIF70" s="24"/>
      <c r="WIG70" s="24"/>
      <c r="WIH70" s="24"/>
      <c r="WII70" s="24"/>
      <c r="WIJ70" s="24"/>
      <c r="WIK70" s="24"/>
      <c r="WIL70" s="24"/>
      <c r="WIM70" s="24"/>
      <c r="WIN70" s="24"/>
      <c r="WIO70" s="24"/>
      <c r="WIP70" s="24"/>
      <c r="WIQ70" s="24"/>
      <c r="WIR70" s="24"/>
      <c r="WIS70" s="24"/>
      <c r="WIT70" s="24"/>
      <c r="WIU70" s="24"/>
      <c r="WIV70" s="24"/>
      <c r="WIW70" s="24"/>
      <c r="WIX70" s="24"/>
      <c r="WIY70" s="24"/>
      <c r="WIZ70" s="24"/>
      <c r="WJA70" s="24"/>
      <c r="WJB70" s="24"/>
      <c r="WJC70" s="24"/>
      <c r="WJD70" s="24"/>
      <c r="WJE70" s="24"/>
      <c r="WJF70" s="24"/>
      <c r="WJG70" s="24"/>
      <c r="WJH70" s="24"/>
      <c r="WJI70" s="24"/>
      <c r="WJJ70" s="24"/>
      <c r="WJK70" s="24"/>
      <c r="WJL70" s="24"/>
      <c r="WJM70" s="24"/>
      <c r="WJN70" s="24"/>
      <c r="WJO70" s="24"/>
      <c r="WJP70" s="24"/>
      <c r="WJQ70" s="24"/>
      <c r="WJR70" s="24"/>
      <c r="WJS70" s="24"/>
      <c r="WJT70" s="24"/>
      <c r="WJU70" s="24"/>
      <c r="WJV70" s="24"/>
      <c r="WJW70" s="24"/>
      <c r="WJX70" s="24"/>
      <c r="WJY70" s="24"/>
      <c r="WJZ70" s="24"/>
      <c r="WKA70" s="24"/>
      <c r="WKB70" s="24"/>
      <c r="WKC70" s="24"/>
      <c r="WKD70" s="24"/>
      <c r="WKE70" s="24"/>
      <c r="WKF70" s="24"/>
      <c r="WKG70" s="24"/>
      <c r="WKH70" s="24"/>
      <c r="WKI70" s="24"/>
      <c r="WKJ70" s="24"/>
      <c r="WKK70" s="24"/>
      <c r="WKL70" s="24"/>
      <c r="WKM70" s="24"/>
      <c r="WKN70" s="24"/>
      <c r="WKO70" s="24"/>
      <c r="WKP70" s="24"/>
      <c r="WKQ70" s="24"/>
      <c r="WKR70" s="24"/>
      <c r="WKS70" s="24"/>
      <c r="WKT70" s="24"/>
      <c r="WKU70" s="24"/>
      <c r="WKV70" s="24"/>
      <c r="WKW70" s="24"/>
      <c r="WKX70" s="24"/>
      <c r="WKY70" s="24"/>
      <c r="WKZ70" s="24"/>
      <c r="WLA70" s="24"/>
      <c r="WLB70" s="24"/>
      <c r="WLC70" s="24"/>
      <c r="WLD70" s="24"/>
      <c r="WLE70" s="24"/>
      <c r="WLF70" s="24"/>
      <c r="WLG70" s="24"/>
      <c r="WLH70" s="24"/>
      <c r="WLI70" s="24"/>
      <c r="WLJ70" s="24"/>
      <c r="WLK70" s="24"/>
      <c r="WLL70" s="24"/>
      <c r="WLM70" s="24"/>
      <c r="WLN70" s="24"/>
      <c r="WLO70" s="24"/>
      <c r="WLP70" s="24"/>
      <c r="WLQ70" s="24"/>
      <c r="WLR70" s="24"/>
      <c r="WLS70" s="24"/>
      <c r="WLT70" s="24"/>
      <c r="WLU70" s="24"/>
      <c r="WLV70" s="24"/>
      <c r="WLW70" s="24"/>
      <c r="WLX70" s="24"/>
      <c r="WLY70" s="24"/>
      <c r="WLZ70" s="24"/>
      <c r="WMA70" s="24"/>
      <c r="WMB70" s="24"/>
      <c r="WMC70" s="24"/>
      <c r="WMD70" s="24"/>
      <c r="WME70" s="24"/>
      <c r="WMF70" s="24"/>
      <c r="WMG70" s="24"/>
      <c r="WMH70" s="24"/>
      <c r="WMI70" s="24"/>
      <c r="WMJ70" s="24"/>
      <c r="WMK70" s="24"/>
      <c r="WML70" s="24"/>
      <c r="WMM70" s="24"/>
      <c r="WMN70" s="24"/>
      <c r="WMO70" s="24"/>
      <c r="WMP70" s="24"/>
      <c r="WMQ70" s="24"/>
      <c r="WMR70" s="24"/>
      <c r="WMS70" s="24"/>
      <c r="WMT70" s="24"/>
      <c r="WMU70" s="24"/>
      <c r="WMV70" s="24"/>
      <c r="WMW70" s="24"/>
      <c r="WMX70" s="24"/>
      <c r="WMY70" s="24"/>
      <c r="WMZ70" s="24"/>
      <c r="WNA70" s="24"/>
      <c r="WNB70" s="24"/>
      <c r="WNC70" s="24"/>
      <c r="WND70" s="24"/>
      <c r="WNE70" s="24"/>
      <c r="WNF70" s="24"/>
      <c r="WNG70" s="24"/>
      <c r="WNH70" s="24"/>
      <c r="WNI70" s="24"/>
      <c r="WNJ70" s="24"/>
      <c r="WNK70" s="24"/>
      <c r="WNL70" s="24"/>
      <c r="WNM70" s="24"/>
      <c r="WNN70" s="24"/>
      <c r="WNO70" s="24"/>
      <c r="WNP70" s="24"/>
      <c r="WNQ70" s="24"/>
      <c r="WNR70" s="24"/>
      <c r="WNS70" s="24"/>
      <c r="WNT70" s="24"/>
      <c r="WNU70" s="24"/>
      <c r="WNV70" s="24"/>
      <c r="WNW70" s="24"/>
      <c r="WNX70" s="24"/>
      <c r="WNY70" s="24"/>
      <c r="WNZ70" s="24"/>
      <c r="WOA70" s="24"/>
      <c r="WOB70" s="24"/>
      <c r="WOC70" s="24"/>
      <c r="WOD70" s="24"/>
      <c r="WOE70" s="24"/>
      <c r="WOF70" s="24"/>
      <c r="WOG70" s="24"/>
      <c r="WOH70" s="24"/>
      <c r="WOI70" s="24"/>
      <c r="WOJ70" s="24"/>
      <c r="WOK70" s="24"/>
      <c r="WOL70" s="24"/>
      <c r="WOM70" s="24"/>
      <c r="WON70" s="24"/>
      <c r="WOO70" s="24"/>
      <c r="WOP70" s="24"/>
      <c r="WOQ70" s="24"/>
      <c r="WOR70" s="24"/>
      <c r="WOS70" s="24"/>
      <c r="WOT70" s="24"/>
      <c r="WOU70" s="24"/>
      <c r="WOV70" s="24"/>
      <c r="WOW70" s="24"/>
      <c r="WOX70" s="24"/>
      <c r="WOY70" s="24"/>
      <c r="WOZ70" s="24"/>
      <c r="WPA70" s="24"/>
      <c r="WPB70" s="24"/>
      <c r="WPC70" s="24"/>
      <c r="WPD70" s="24"/>
      <c r="WPE70" s="24"/>
      <c r="WPF70" s="24"/>
      <c r="WPG70" s="24"/>
      <c r="WPH70" s="24"/>
      <c r="WPI70" s="24"/>
      <c r="WPJ70" s="24"/>
      <c r="WPK70" s="24"/>
      <c r="WPL70" s="24"/>
      <c r="WPM70" s="24"/>
      <c r="WPN70" s="24"/>
      <c r="WPO70" s="24"/>
      <c r="WPP70" s="24"/>
      <c r="WPQ70" s="24"/>
      <c r="WPR70" s="24"/>
      <c r="WPS70" s="24"/>
      <c r="WPT70" s="24"/>
      <c r="WPU70" s="24"/>
      <c r="WPV70" s="24"/>
      <c r="WPW70" s="24"/>
      <c r="WPX70" s="24"/>
      <c r="WPY70" s="24"/>
      <c r="WPZ70" s="24"/>
      <c r="WQA70" s="24"/>
      <c r="WQB70" s="24"/>
      <c r="WQC70" s="24"/>
      <c r="WQD70" s="24"/>
      <c r="WQE70" s="24"/>
      <c r="WQF70" s="24"/>
      <c r="WQG70" s="24"/>
      <c r="WQH70" s="24"/>
      <c r="WQI70" s="24"/>
      <c r="WQJ70" s="24"/>
      <c r="WQK70" s="24"/>
      <c r="WQL70" s="24"/>
      <c r="WQM70" s="24"/>
      <c r="WQN70" s="24"/>
      <c r="WQO70" s="24"/>
      <c r="WQP70" s="24"/>
      <c r="WQQ70" s="24"/>
      <c r="WQR70" s="24"/>
      <c r="WQS70" s="24"/>
      <c r="WQT70" s="24"/>
      <c r="WQU70" s="24"/>
      <c r="WQV70" s="24"/>
      <c r="WQW70" s="24"/>
      <c r="WQX70" s="24"/>
      <c r="WQY70" s="24"/>
      <c r="WQZ70" s="24"/>
      <c r="WRA70" s="24"/>
      <c r="WRB70" s="24"/>
      <c r="WRC70" s="24"/>
      <c r="WRD70" s="24"/>
      <c r="WRE70" s="24"/>
      <c r="WRF70" s="24"/>
      <c r="WRG70" s="24"/>
      <c r="WRH70" s="24"/>
      <c r="WRI70" s="24"/>
      <c r="WRJ70" s="24"/>
      <c r="WRK70" s="24"/>
      <c r="WRL70" s="24"/>
      <c r="WRM70" s="24"/>
      <c r="WRN70" s="24"/>
      <c r="WRO70" s="24"/>
      <c r="WRP70" s="24"/>
      <c r="WRQ70" s="24"/>
      <c r="WRR70" s="24"/>
      <c r="WRS70" s="24"/>
      <c r="WRT70" s="24"/>
      <c r="WRU70" s="24"/>
      <c r="WRV70" s="24"/>
      <c r="WRW70" s="24"/>
      <c r="WRX70" s="24"/>
      <c r="WRY70" s="24"/>
      <c r="WRZ70" s="24"/>
      <c r="WSA70" s="24"/>
      <c r="WSB70" s="24"/>
      <c r="WSC70" s="24"/>
      <c r="WSD70" s="24"/>
      <c r="WSE70" s="24"/>
      <c r="WSF70" s="24"/>
      <c r="WSG70" s="24"/>
      <c r="WSH70" s="24"/>
      <c r="WSI70" s="24"/>
      <c r="WSJ70" s="24"/>
      <c r="WSK70" s="24"/>
      <c r="WSL70" s="24"/>
      <c r="WSM70" s="24"/>
      <c r="WSN70" s="24"/>
      <c r="WSO70" s="24"/>
      <c r="WSP70" s="24"/>
      <c r="WSQ70" s="24"/>
      <c r="WSR70" s="24"/>
      <c r="WSS70" s="24"/>
      <c r="WST70" s="24"/>
      <c r="WSU70" s="24"/>
      <c r="WSV70" s="24"/>
      <c r="WSW70" s="24"/>
      <c r="WSX70" s="24"/>
      <c r="WSY70" s="24"/>
      <c r="WSZ70" s="24"/>
      <c r="WTA70" s="24"/>
      <c r="WTB70" s="24"/>
      <c r="WTC70" s="24"/>
      <c r="WTD70" s="24"/>
      <c r="WTE70" s="24"/>
      <c r="WTF70" s="24"/>
      <c r="WTG70" s="24"/>
      <c r="WTH70" s="24"/>
      <c r="WTI70" s="24"/>
      <c r="WTJ70" s="24"/>
      <c r="WTK70" s="24"/>
      <c r="WTL70" s="24"/>
      <c r="WTM70" s="24"/>
      <c r="WTN70" s="24"/>
      <c r="WTO70" s="24"/>
      <c r="WTP70" s="24"/>
      <c r="WTQ70" s="24"/>
      <c r="WTR70" s="24"/>
      <c r="WTS70" s="24"/>
      <c r="WTT70" s="24"/>
      <c r="WTU70" s="24"/>
      <c r="WTV70" s="24"/>
      <c r="WTW70" s="24"/>
      <c r="WTX70" s="24"/>
      <c r="WTY70" s="24"/>
      <c r="WTZ70" s="24"/>
      <c r="WUA70" s="24"/>
      <c r="WUB70" s="24"/>
      <c r="WUC70" s="24"/>
      <c r="WUD70" s="24"/>
      <c r="WUE70" s="24"/>
      <c r="WUF70" s="24"/>
      <c r="WUG70" s="24"/>
      <c r="WUH70" s="24"/>
      <c r="WUI70" s="24"/>
      <c r="WUJ70" s="24"/>
      <c r="WUK70" s="24"/>
      <c r="WUL70" s="24"/>
      <c r="WUM70" s="24"/>
      <c r="WUN70" s="24"/>
      <c r="WUO70" s="24"/>
      <c r="WUP70" s="24"/>
      <c r="WUQ70" s="24"/>
      <c r="WUR70" s="24"/>
      <c r="WUS70" s="24"/>
      <c r="WUT70" s="24"/>
      <c r="WUU70" s="24"/>
      <c r="WUV70" s="24"/>
      <c r="WUW70" s="24"/>
      <c r="WUX70" s="24"/>
      <c r="WUY70" s="24"/>
      <c r="WUZ70" s="24"/>
      <c r="WVA70" s="24"/>
      <c r="WVB70" s="24"/>
      <c r="WVC70" s="24"/>
      <c r="WVD70" s="24"/>
      <c r="WVE70" s="24"/>
      <c r="WVF70" s="24"/>
      <c r="WVG70" s="24"/>
      <c r="WVH70" s="24"/>
      <c r="WVI70" s="24"/>
      <c r="WVJ70" s="24"/>
      <c r="WVK70" s="24"/>
      <c r="WVL70" s="24"/>
      <c r="WVM70" s="24"/>
      <c r="WVN70" s="24"/>
      <c r="WVO70" s="24"/>
      <c r="WVP70" s="24"/>
      <c r="WVQ70" s="24"/>
      <c r="WVR70" s="24"/>
      <c r="WVS70" s="24"/>
      <c r="WVT70" s="24"/>
      <c r="WVU70" s="24"/>
      <c r="WVV70" s="24"/>
      <c r="WVW70" s="24"/>
      <c r="WVX70" s="24"/>
      <c r="WVY70" s="24"/>
      <c r="WVZ70" s="24"/>
      <c r="WWA70" s="24"/>
      <c r="WWB70" s="24"/>
      <c r="WWC70" s="24"/>
      <c r="WWD70" s="24"/>
      <c r="WWE70" s="24"/>
      <c r="WWF70" s="24"/>
      <c r="WWG70" s="24"/>
      <c r="WWH70" s="24"/>
      <c r="WWI70" s="24"/>
      <c r="WWJ70" s="24"/>
      <c r="WWK70" s="24"/>
      <c r="WWL70" s="24"/>
      <c r="WWM70" s="24"/>
      <c r="WWN70" s="24"/>
      <c r="WWO70" s="24"/>
      <c r="WWP70" s="24"/>
      <c r="WWQ70" s="24"/>
      <c r="WWR70" s="24"/>
      <c r="WWS70" s="24"/>
      <c r="WWT70" s="24"/>
      <c r="WWU70" s="24"/>
      <c r="WWV70" s="24"/>
      <c r="WWW70" s="24"/>
      <c r="WWX70" s="24"/>
      <c r="WWY70" s="24"/>
      <c r="WWZ70" s="24"/>
      <c r="WXA70" s="24"/>
      <c r="WXB70" s="24"/>
      <c r="WXC70" s="24"/>
      <c r="WXD70" s="24"/>
      <c r="WXE70" s="24"/>
      <c r="WXF70" s="24"/>
      <c r="WXG70" s="24"/>
      <c r="WXH70" s="24"/>
      <c r="WXI70" s="24"/>
      <c r="WXJ70" s="24"/>
      <c r="WXK70" s="24"/>
      <c r="WXL70" s="24"/>
      <c r="WXM70" s="24"/>
      <c r="WXN70" s="24"/>
      <c r="WXO70" s="24"/>
      <c r="WXP70" s="24"/>
      <c r="WXQ70" s="24"/>
      <c r="WXR70" s="24"/>
      <c r="WXS70" s="24"/>
      <c r="WXT70" s="24"/>
      <c r="WXU70" s="24"/>
      <c r="WXV70" s="24"/>
      <c r="WXW70" s="24"/>
      <c r="WXX70" s="24"/>
      <c r="WXY70" s="24"/>
      <c r="WXZ70" s="24"/>
      <c r="WYA70" s="24"/>
      <c r="WYB70" s="24"/>
      <c r="WYC70" s="24"/>
      <c r="WYD70" s="24"/>
      <c r="WYE70" s="24"/>
      <c r="WYF70" s="24"/>
      <c r="WYG70" s="24"/>
      <c r="WYH70" s="24"/>
      <c r="WYI70" s="24"/>
      <c r="WYJ70" s="24"/>
      <c r="WYK70" s="24"/>
      <c r="WYL70" s="24"/>
      <c r="WYM70" s="24"/>
      <c r="WYN70" s="24"/>
      <c r="WYO70" s="24"/>
      <c r="WYP70" s="24"/>
      <c r="WYQ70" s="24"/>
      <c r="WYR70" s="24"/>
      <c r="WYS70" s="24"/>
      <c r="WYT70" s="24"/>
      <c r="WYU70" s="24"/>
      <c r="WYV70" s="24"/>
      <c r="WYW70" s="24"/>
      <c r="WYX70" s="24"/>
      <c r="WYY70" s="24"/>
      <c r="WYZ70" s="24"/>
      <c r="WZA70" s="24"/>
      <c r="WZB70" s="24"/>
      <c r="WZC70" s="24"/>
      <c r="WZD70" s="24"/>
      <c r="WZE70" s="24"/>
      <c r="WZF70" s="24"/>
      <c r="WZG70" s="24"/>
      <c r="WZH70" s="24"/>
      <c r="WZI70" s="24"/>
      <c r="WZJ70" s="24"/>
      <c r="WZK70" s="24"/>
      <c r="WZL70" s="24"/>
      <c r="WZM70" s="24"/>
      <c r="WZN70" s="24"/>
      <c r="WZO70" s="24"/>
      <c r="WZP70" s="24"/>
      <c r="WZQ70" s="24"/>
      <c r="WZR70" s="24"/>
      <c r="WZS70" s="24"/>
      <c r="WZT70" s="24"/>
      <c r="WZU70" s="24"/>
      <c r="WZV70" s="24"/>
      <c r="WZW70" s="24"/>
      <c r="WZX70" s="24"/>
      <c r="WZY70" s="24"/>
      <c r="WZZ70" s="24"/>
      <c r="XAA70" s="24"/>
      <c r="XAB70" s="24"/>
      <c r="XAC70" s="24"/>
      <c r="XAD70" s="24"/>
      <c r="XAE70" s="24"/>
      <c r="XAF70" s="24"/>
      <c r="XAG70" s="24"/>
      <c r="XAH70" s="24"/>
      <c r="XAI70" s="24"/>
      <c r="XAJ70" s="24"/>
      <c r="XAK70" s="24"/>
      <c r="XAL70" s="24"/>
      <c r="XAM70" s="24"/>
      <c r="XAN70" s="24"/>
      <c r="XAO70" s="24"/>
      <c r="XAP70" s="24"/>
      <c r="XAQ70" s="24"/>
      <c r="XAR70" s="24"/>
      <c r="XAS70" s="24"/>
      <c r="XAT70" s="24"/>
      <c r="XAU70" s="24"/>
      <c r="XAV70" s="24"/>
      <c r="XAW70" s="24"/>
      <c r="XAX70" s="24"/>
      <c r="XAY70" s="24"/>
      <c r="XAZ70" s="24"/>
      <c r="XBA70" s="24"/>
      <c r="XBB70" s="24"/>
      <c r="XBC70" s="24"/>
      <c r="XBD70" s="24"/>
      <c r="XBE70" s="24"/>
      <c r="XBF70" s="24"/>
      <c r="XBG70" s="24"/>
      <c r="XBH70" s="24"/>
      <c r="XBI70" s="24"/>
      <c r="XBJ70" s="24"/>
      <c r="XBK70" s="24"/>
      <c r="XBL70" s="24"/>
      <c r="XBM70" s="24"/>
      <c r="XBN70" s="24"/>
      <c r="XBO70" s="24"/>
      <c r="XBP70" s="24"/>
      <c r="XBQ70" s="24"/>
      <c r="XBR70" s="24"/>
      <c r="XBS70" s="24"/>
      <c r="XBT70" s="24"/>
      <c r="XBU70" s="24"/>
      <c r="XBV70" s="24"/>
      <c r="XBW70" s="24"/>
      <c r="XBX70" s="24"/>
      <c r="XBY70" s="24"/>
      <c r="XBZ70" s="24"/>
      <c r="XCA70" s="24"/>
      <c r="XCB70" s="24"/>
      <c r="XCC70" s="24"/>
      <c r="XCD70" s="24"/>
      <c r="XCE70" s="24"/>
      <c r="XCF70" s="24"/>
      <c r="XCG70" s="24"/>
      <c r="XCH70" s="24"/>
      <c r="XCI70" s="24"/>
      <c r="XCJ70" s="24"/>
      <c r="XCK70" s="24"/>
      <c r="XCL70" s="24"/>
      <c r="XCM70" s="24"/>
      <c r="XCN70" s="24"/>
      <c r="XCO70" s="24"/>
      <c r="XCP70" s="24"/>
      <c r="XCQ70" s="24"/>
      <c r="XCR70" s="24"/>
      <c r="XCS70" s="24"/>
      <c r="XCT70" s="24"/>
      <c r="XCU70" s="24"/>
      <c r="XCV70" s="24"/>
      <c r="XCW70" s="24"/>
      <c r="XCX70" s="24"/>
      <c r="XCY70" s="24"/>
      <c r="XCZ70" s="24"/>
      <c r="XDA70" s="24"/>
      <c r="XDB70" s="24"/>
      <c r="XDC70" s="24"/>
      <c r="XDD70" s="24"/>
      <c r="XDE70" s="24"/>
      <c r="XDF70" s="24"/>
      <c r="XDG70" s="24"/>
      <c r="XDH70" s="24"/>
      <c r="XDI70" s="24"/>
      <c r="XDJ70" s="24"/>
      <c r="XDK70" s="24"/>
      <c r="XDL70" s="24"/>
      <c r="XDM70" s="24"/>
      <c r="XDN70" s="24"/>
      <c r="XDO70" s="24"/>
      <c r="XDP70" s="24"/>
      <c r="XDQ70" s="24"/>
      <c r="XDR70" s="24"/>
      <c r="XDS70" s="24"/>
      <c r="XDT70" s="24"/>
      <c r="XDU70" s="24"/>
      <c r="XDV70" s="24"/>
      <c r="XDW70" s="24"/>
      <c r="XDX70" s="24"/>
      <c r="XDY70" s="24"/>
      <c r="XDZ70" s="24"/>
      <c r="XEA70" s="24"/>
      <c r="XEB70" s="24"/>
      <c r="XEC70" s="24"/>
      <c r="XED70" s="24"/>
      <c r="XEE70" s="24"/>
      <c r="XEF70" s="24"/>
      <c r="XEG70" s="24"/>
      <c r="XEH70" s="24"/>
      <c r="XEI70" s="24"/>
      <c r="XEJ70" s="24"/>
      <c r="XEK70" s="24"/>
      <c r="XEL70" s="24"/>
      <c r="XEM70" s="24"/>
      <c r="XEN70" s="24"/>
      <c r="XEO70" s="24"/>
      <c r="XEP70" s="24"/>
      <c r="XEQ70" s="24"/>
      <c r="XER70" s="24"/>
      <c r="XES70" s="24"/>
      <c r="XET70" s="24"/>
      <c r="XEU70" s="24"/>
      <c r="XEV70" s="24"/>
      <c r="XEW70" s="24"/>
      <c r="XEX70" s="24"/>
      <c r="XEY70" s="24"/>
      <c r="XEZ70" s="24"/>
      <c r="XFA70" s="24"/>
      <c r="XFB70" s="24"/>
      <c r="XFC70" s="24"/>
      <c r="XFD70" s="24"/>
    </row>
    <row r="71" spans="1:16384" x14ac:dyDescent="0.2">
      <c r="A71" s="56" t="s">
        <v>93</v>
      </c>
      <c r="B71" s="14" t="s">
        <v>606</v>
      </c>
      <c r="C71" s="14" t="s">
        <v>1604</v>
      </c>
      <c r="D71" s="14"/>
      <c r="E71" s="14">
        <v>1</v>
      </c>
      <c r="F71" s="14"/>
      <c r="G71" s="14">
        <v>1</v>
      </c>
      <c r="H71" s="14"/>
      <c r="I71" s="14"/>
      <c r="J71" s="14" t="s">
        <v>1590</v>
      </c>
      <c r="K71" s="24"/>
      <c r="L71" s="24"/>
      <c r="M71" s="24"/>
      <c r="N71" s="24"/>
      <c r="O71" s="24"/>
      <c r="P71" s="24"/>
      <c r="Q71" s="24"/>
      <c r="R71" s="24"/>
      <c r="S71" s="24"/>
      <c r="T71" s="24"/>
      <c r="U71" s="24"/>
      <c r="V71" s="24"/>
      <c r="W71" s="24"/>
      <c r="X71" s="24"/>
      <c r="Y71" s="24"/>
      <c r="Z71" s="24"/>
      <c r="AA71" s="24"/>
      <c r="AB71" s="24"/>
      <c r="AC71" s="24"/>
      <c r="AD71" s="24"/>
      <c r="AE71" s="24"/>
      <c r="AF71" s="24"/>
      <c r="AG71" s="24"/>
      <c r="AH71" s="24"/>
      <c r="AI71" s="24"/>
      <c r="AJ71" s="24"/>
      <c r="AK71" s="24"/>
      <c r="AL71" s="24"/>
      <c r="AM71" s="24"/>
      <c r="AN71" s="24"/>
      <c r="AO71" s="24"/>
      <c r="AP71" s="24"/>
      <c r="AQ71" s="24"/>
      <c r="AR71" s="24"/>
      <c r="AS71" s="24"/>
      <c r="AT71" s="24"/>
      <c r="AU71" s="24"/>
      <c r="AV71" s="24"/>
      <c r="AW71" s="24"/>
      <c r="AX71" s="24"/>
      <c r="AY71" s="24"/>
      <c r="AZ71" s="24"/>
      <c r="BA71" s="24"/>
      <c r="BB71" s="24"/>
      <c r="BC71" s="24"/>
      <c r="BD71" s="24"/>
      <c r="BE71" s="24"/>
      <c r="BF71" s="24"/>
      <c r="BG71" s="24"/>
      <c r="BH71" s="24"/>
      <c r="BI71" s="24"/>
      <c r="BJ71" s="24"/>
      <c r="BK71" s="24"/>
      <c r="BL71" s="24"/>
      <c r="BM71" s="24"/>
      <c r="BN71" s="24"/>
      <c r="BO71" s="24"/>
      <c r="BP71" s="24"/>
      <c r="BQ71" s="24"/>
      <c r="BR71" s="24"/>
      <c r="BS71" s="24"/>
      <c r="BT71" s="24"/>
      <c r="BU71" s="24"/>
      <c r="BV71" s="24"/>
      <c r="BW71" s="24"/>
      <c r="BX71" s="24"/>
      <c r="BY71" s="24"/>
      <c r="BZ71" s="24"/>
      <c r="CA71" s="24"/>
      <c r="CB71" s="24"/>
      <c r="CC71" s="24"/>
      <c r="CD71" s="24"/>
      <c r="CE71" s="24"/>
      <c r="CF71" s="24"/>
      <c r="CG71" s="24"/>
      <c r="CH71" s="24"/>
      <c r="CI71" s="24"/>
      <c r="CJ71" s="24"/>
      <c r="CK71" s="24"/>
      <c r="CL71" s="24"/>
      <c r="CM71" s="24"/>
      <c r="CN71" s="24"/>
      <c r="CO71" s="24"/>
      <c r="CP71" s="24"/>
      <c r="CQ71" s="24"/>
      <c r="CR71" s="24"/>
      <c r="CS71" s="24"/>
      <c r="CT71" s="24"/>
      <c r="CU71" s="24"/>
      <c r="CV71" s="24"/>
      <c r="CW71" s="24"/>
      <c r="CX71" s="24"/>
      <c r="CY71" s="24"/>
      <c r="CZ71" s="24"/>
      <c r="DA71" s="24"/>
      <c r="DB71" s="24"/>
      <c r="DC71" s="24"/>
      <c r="DD71" s="24"/>
      <c r="DE71" s="24"/>
      <c r="DF71" s="24"/>
      <c r="DG71" s="24"/>
      <c r="DH71" s="24"/>
      <c r="DI71" s="24"/>
      <c r="DJ71" s="24"/>
      <c r="DK71" s="24"/>
      <c r="DL71" s="24"/>
      <c r="DM71" s="24"/>
      <c r="DN71" s="24"/>
      <c r="DO71" s="24"/>
      <c r="DP71" s="24"/>
      <c r="DQ71" s="24"/>
      <c r="DR71" s="24"/>
      <c r="DS71" s="24"/>
      <c r="DT71" s="24"/>
      <c r="DU71" s="24"/>
      <c r="DV71" s="24"/>
      <c r="DW71" s="24"/>
      <c r="DX71" s="24"/>
      <c r="DY71" s="24"/>
      <c r="DZ71" s="24"/>
      <c r="EA71" s="24"/>
      <c r="EB71" s="24"/>
      <c r="EC71" s="24"/>
      <c r="ED71" s="24"/>
      <c r="EE71" s="24"/>
      <c r="EF71" s="24"/>
      <c r="EG71" s="24"/>
      <c r="EH71" s="24"/>
      <c r="EI71" s="24"/>
      <c r="EJ71" s="24"/>
      <c r="EK71" s="24"/>
      <c r="EL71" s="24"/>
      <c r="EM71" s="24"/>
      <c r="EN71" s="24"/>
      <c r="EO71" s="24"/>
      <c r="EP71" s="24"/>
      <c r="EQ71" s="24"/>
      <c r="ER71" s="24"/>
      <c r="ES71" s="24"/>
      <c r="ET71" s="24"/>
      <c r="EU71" s="24"/>
      <c r="EV71" s="24"/>
      <c r="EW71" s="24"/>
      <c r="EX71" s="24"/>
      <c r="EY71" s="24"/>
      <c r="EZ71" s="24"/>
      <c r="FA71" s="24"/>
      <c r="FB71" s="24"/>
      <c r="FC71" s="24"/>
      <c r="FD71" s="24"/>
      <c r="FE71" s="24"/>
      <c r="FF71" s="24"/>
      <c r="FG71" s="24"/>
      <c r="FH71" s="24"/>
      <c r="FI71" s="24"/>
      <c r="FJ71" s="24"/>
      <c r="FK71" s="24"/>
      <c r="FL71" s="24"/>
      <c r="FM71" s="24"/>
      <c r="FN71" s="24"/>
      <c r="FO71" s="24"/>
      <c r="FP71" s="24"/>
      <c r="FQ71" s="24"/>
      <c r="FR71" s="24"/>
      <c r="FS71" s="24"/>
      <c r="FT71" s="24"/>
      <c r="FU71" s="24"/>
      <c r="FV71" s="24"/>
      <c r="FW71" s="24"/>
      <c r="FX71" s="24"/>
      <c r="FY71" s="24"/>
      <c r="FZ71" s="24"/>
      <c r="GA71" s="24"/>
      <c r="GB71" s="24"/>
      <c r="GC71" s="24"/>
      <c r="GD71" s="24"/>
      <c r="GE71" s="24"/>
      <c r="GF71" s="24"/>
      <c r="GG71" s="24"/>
      <c r="GH71" s="24"/>
      <c r="GI71" s="24"/>
      <c r="GJ71" s="24"/>
      <c r="GK71" s="24"/>
      <c r="GL71" s="24"/>
      <c r="GM71" s="24"/>
      <c r="GN71" s="24"/>
      <c r="GO71" s="24"/>
      <c r="GP71" s="24"/>
      <c r="GQ71" s="24"/>
      <c r="GR71" s="24"/>
      <c r="GS71" s="24"/>
      <c r="GT71" s="24"/>
      <c r="GU71" s="24"/>
      <c r="GV71" s="24"/>
      <c r="GW71" s="24"/>
      <c r="GX71" s="24"/>
      <c r="GY71" s="24"/>
      <c r="GZ71" s="24"/>
      <c r="HA71" s="24"/>
      <c r="HB71" s="24"/>
      <c r="HC71" s="24"/>
      <c r="HD71" s="24"/>
      <c r="HE71" s="24"/>
      <c r="HF71" s="24"/>
      <c r="HG71" s="24"/>
      <c r="HH71" s="24"/>
      <c r="HI71" s="24"/>
      <c r="HJ71" s="24"/>
      <c r="HK71" s="24"/>
      <c r="HL71" s="24"/>
      <c r="HM71" s="24"/>
      <c r="HN71" s="24"/>
      <c r="HO71" s="24"/>
      <c r="HP71" s="24"/>
      <c r="HQ71" s="24"/>
      <c r="HR71" s="24"/>
      <c r="HS71" s="24"/>
      <c r="HT71" s="24"/>
      <c r="HU71" s="24"/>
      <c r="HV71" s="24"/>
      <c r="HW71" s="24"/>
      <c r="HX71" s="24"/>
      <c r="HY71" s="24"/>
      <c r="HZ71" s="24"/>
      <c r="IA71" s="24"/>
      <c r="IB71" s="24"/>
      <c r="IC71" s="24"/>
      <c r="ID71" s="24"/>
      <c r="IE71" s="24"/>
      <c r="IF71" s="24"/>
      <c r="IG71" s="24"/>
      <c r="IH71" s="24"/>
      <c r="II71" s="24"/>
      <c r="IJ71" s="24"/>
      <c r="IK71" s="24"/>
      <c r="IL71" s="24"/>
      <c r="IM71" s="24"/>
      <c r="IN71" s="24"/>
      <c r="IO71" s="24"/>
      <c r="IP71" s="24"/>
      <c r="IQ71" s="24"/>
      <c r="IR71" s="24"/>
      <c r="IS71" s="24"/>
      <c r="IT71" s="24"/>
      <c r="IU71" s="24"/>
      <c r="IV71" s="24"/>
      <c r="IW71" s="24"/>
      <c r="IX71" s="24"/>
      <c r="IY71" s="24"/>
      <c r="IZ71" s="24"/>
      <c r="JA71" s="24"/>
      <c r="JB71" s="24"/>
      <c r="JC71" s="24"/>
      <c r="JD71" s="24"/>
      <c r="JE71" s="24"/>
      <c r="JF71" s="24"/>
      <c r="JG71" s="24"/>
      <c r="JH71" s="24"/>
      <c r="JI71" s="24"/>
      <c r="JJ71" s="24"/>
      <c r="JK71" s="24"/>
      <c r="JL71" s="24"/>
      <c r="JM71" s="24"/>
      <c r="JN71" s="24"/>
      <c r="JO71" s="24"/>
      <c r="JP71" s="24"/>
      <c r="JQ71" s="24"/>
      <c r="JR71" s="24"/>
      <c r="JS71" s="24"/>
      <c r="JT71" s="24"/>
      <c r="JU71" s="24"/>
      <c r="JV71" s="24"/>
      <c r="JW71" s="24"/>
      <c r="JX71" s="24"/>
      <c r="JY71" s="24"/>
      <c r="JZ71" s="24"/>
      <c r="KA71" s="24"/>
      <c r="KB71" s="24"/>
      <c r="KC71" s="24"/>
      <c r="KD71" s="24"/>
      <c r="KE71" s="24"/>
      <c r="KF71" s="24"/>
      <c r="KG71" s="24"/>
      <c r="KH71" s="24"/>
      <c r="KI71" s="24"/>
      <c r="KJ71" s="24"/>
      <c r="KK71" s="24"/>
      <c r="KL71" s="24"/>
      <c r="KM71" s="24"/>
      <c r="KN71" s="24"/>
      <c r="KO71" s="24"/>
      <c r="KP71" s="24"/>
      <c r="KQ71" s="24"/>
      <c r="KR71" s="24"/>
      <c r="KS71" s="24"/>
      <c r="KT71" s="24"/>
      <c r="KU71" s="24"/>
      <c r="KV71" s="24"/>
      <c r="KW71" s="24"/>
      <c r="KX71" s="24"/>
      <c r="KY71" s="24"/>
      <c r="KZ71" s="24"/>
      <c r="LA71" s="24"/>
      <c r="LB71" s="24"/>
      <c r="LC71" s="24"/>
      <c r="LD71" s="24"/>
      <c r="LE71" s="24"/>
      <c r="LF71" s="24"/>
      <c r="LG71" s="24"/>
      <c r="LH71" s="24"/>
      <c r="LI71" s="24"/>
      <c r="LJ71" s="24"/>
      <c r="LK71" s="24"/>
      <c r="LL71" s="24"/>
      <c r="LM71" s="24"/>
      <c r="LN71" s="24"/>
      <c r="LO71" s="24"/>
      <c r="LP71" s="24"/>
      <c r="LQ71" s="24"/>
      <c r="LR71" s="24"/>
      <c r="LS71" s="24"/>
      <c r="LT71" s="24"/>
      <c r="LU71" s="24"/>
      <c r="LV71" s="24"/>
      <c r="LW71" s="24"/>
      <c r="LX71" s="24"/>
      <c r="LY71" s="24"/>
      <c r="LZ71" s="24"/>
      <c r="MA71" s="24"/>
      <c r="MB71" s="24"/>
      <c r="MC71" s="24"/>
      <c r="MD71" s="24"/>
      <c r="ME71" s="24"/>
      <c r="MF71" s="24"/>
      <c r="MG71" s="24"/>
      <c r="MH71" s="24"/>
      <c r="MI71" s="24"/>
      <c r="MJ71" s="24"/>
      <c r="MK71" s="24"/>
      <c r="ML71" s="24"/>
      <c r="MM71" s="24"/>
      <c r="MN71" s="24"/>
      <c r="MO71" s="24"/>
      <c r="MP71" s="24"/>
      <c r="MQ71" s="24"/>
      <c r="MR71" s="24"/>
      <c r="MS71" s="24"/>
      <c r="MT71" s="24"/>
      <c r="MU71" s="24"/>
      <c r="MV71" s="24"/>
      <c r="MW71" s="24"/>
      <c r="MX71" s="24"/>
      <c r="MY71" s="24"/>
      <c r="MZ71" s="24"/>
      <c r="NA71" s="24"/>
      <c r="NB71" s="24"/>
      <c r="NC71" s="24"/>
      <c r="ND71" s="24"/>
      <c r="NE71" s="24"/>
      <c r="NF71" s="24"/>
      <c r="NG71" s="24"/>
      <c r="NH71" s="24"/>
      <c r="NI71" s="24"/>
      <c r="NJ71" s="24"/>
      <c r="NK71" s="24"/>
      <c r="NL71" s="24"/>
      <c r="NM71" s="24"/>
      <c r="NN71" s="24"/>
      <c r="NO71" s="24"/>
      <c r="NP71" s="24"/>
      <c r="NQ71" s="24"/>
      <c r="NR71" s="24"/>
      <c r="NS71" s="24"/>
      <c r="NT71" s="24"/>
      <c r="NU71" s="24"/>
      <c r="NV71" s="24"/>
      <c r="NW71" s="24"/>
      <c r="NX71" s="24"/>
      <c r="NY71" s="24"/>
      <c r="NZ71" s="24"/>
      <c r="OA71" s="24"/>
      <c r="OB71" s="24"/>
      <c r="OC71" s="24"/>
      <c r="OD71" s="24"/>
      <c r="OE71" s="24"/>
      <c r="OF71" s="24"/>
      <c r="OG71" s="24"/>
      <c r="OH71" s="24"/>
      <c r="OI71" s="24"/>
      <c r="OJ71" s="24"/>
      <c r="OK71" s="24"/>
      <c r="OL71" s="24"/>
      <c r="OM71" s="24"/>
      <c r="ON71" s="24"/>
      <c r="OO71" s="24"/>
      <c r="OP71" s="24"/>
      <c r="OQ71" s="24"/>
      <c r="OR71" s="24"/>
      <c r="OS71" s="24"/>
      <c r="OT71" s="24"/>
      <c r="OU71" s="24"/>
      <c r="OV71" s="24"/>
      <c r="OW71" s="24"/>
      <c r="OX71" s="24"/>
      <c r="OY71" s="24"/>
      <c r="OZ71" s="24"/>
      <c r="PA71" s="24"/>
      <c r="PB71" s="24"/>
      <c r="PC71" s="24"/>
      <c r="PD71" s="24"/>
      <c r="PE71" s="24"/>
      <c r="PF71" s="24"/>
      <c r="PG71" s="24"/>
      <c r="PH71" s="24"/>
      <c r="PI71" s="24"/>
      <c r="PJ71" s="24"/>
      <c r="PK71" s="24"/>
      <c r="PL71" s="24"/>
      <c r="PM71" s="24"/>
      <c r="PN71" s="24"/>
      <c r="PO71" s="24"/>
      <c r="PP71" s="24"/>
      <c r="PQ71" s="24"/>
      <c r="PR71" s="24"/>
      <c r="PS71" s="24"/>
      <c r="PT71" s="24"/>
      <c r="PU71" s="24"/>
      <c r="PV71" s="24"/>
      <c r="PW71" s="24"/>
      <c r="PX71" s="24"/>
      <c r="PY71" s="24"/>
      <c r="PZ71" s="24"/>
      <c r="QA71" s="24"/>
      <c r="QB71" s="24"/>
      <c r="QC71" s="24"/>
      <c r="QD71" s="24"/>
      <c r="QE71" s="24"/>
      <c r="QF71" s="24"/>
      <c r="QG71" s="24"/>
      <c r="QH71" s="24"/>
      <c r="QI71" s="24"/>
      <c r="QJ71" s="24"/>
      <c r="QK71" s="24"/>
      <c r="QL71" s="24"/>
      <c r="QM71" s="24"/>
      <c r="QN71" s="24"/>
      <c r="QO71" s="24"/>
      <c r="QP71" s="24"/>
      <c r="QQ71" s="24"/>
      <c r="QR71" s="24"/>
      <c r="QS71" s="24"/>
      <c r="QT71" s="24"/>
      <c r="QU71" s="24"/>
      <c r="QV71" s="24"/>
      <c r="QW71" s="24"/>
      <c r="QX71" s="24"/>
      <c r="QY71" s="24"/>
      <c r="QZ71" s="24"/>
      <c r="RA71" s="24"/>
      <c r="RB71" s="24"/>
      <c r="RC71" s="24"/>
      <c r="RD71" s="24"/>
      <c r="RE71" s="24"/>
      <c r="RF71" s="24"/>
      <c r="RG71" s="24"/>
      <c r="RH71" s="24"/>
      <c r="RI71" s="24"/>
      <c r="RJ71" s="24"/>
      <c r="RK71" s="24"/>
      <c r="RL71" s="24"/>
      <c r="RM71" s="24"/>
      <c r="RN71" s="24"/>
      <c r="RO71" s="24"/>
      <c r="RP71" s="24"/>
      <c r="RQ71" s="24"/>
      <c r="RR71" s="24"/>
      <c r="RS71" s="24"/>
      <c r="RT71" s="24"/>
      <c r="RU71" s="24"/>
      <c r="RV71" s="24"/>
      <c r="RW71" s="24"/>
      <c r="RX71" s="24"/>
      <c r="RY71" s="24"/>
      <c r="RZ71" s="24"/>
      <c r="SA71" s="24"/>
      <c r="SB71" s="24"/>
      <c r="SC71" s="24"/>
      <c r="SD71" s="24"/>
      <c r="SE71" s="24"/>
      <c r="SF71" s="24"/>
      <c r="SG71" s="24"/>
      <c r="SH71" s="24"/>
      <c r="SI71" s="24"/>
      <c r="SJ71" s="24"/>
      <c r="SK71" s="24"/>
      <c r="SL71" s="24"/>
      <c r="SM71" s="24"/>
      <c r="SN71" s="24"/>
      <c r="SO71" s="24"/>
      <c r="SP71" s="24"/>
      <c r="SQ71" s="24"/>
      <c r="SR71" s="24"/>
      <c r="SS71" s="24"/>
      <c r="ST71" s="24"/>
      <c r="SU71" s="24"/>
      <c r="SV71" s="24"/>
      <c r="SW71" s="24"/>
      <c r="SX71" s="24"/>
      <c r="SY71" s="24"/>
      <c r="SZ71" s="24"/>
      <c r="TA71" s="24"/>
      <c r="TB71" s="24"/>
      <c r="TC71" s="24"/>
      <c r="TD71" s="24"/>
      <c r="TE71" s="24"/>
      <c r="TF71" s="24"/>
      <c r="TG71" s="24"/>
      <c r="TH71" s="24"/>
      <c r="TI71" s="24"/>
      <c r="TJ71" s="24"/>
      <c r="TK71" s="24"/>
      <c r="TL71" s="24"/>
      <c r="TM71" s="24"/>
      <c r="TN71" s="24"/>
      <c r="TO71" s="24"/>
      <c r="TP71" s="24"/>
      <c r="TQ71" s="24"/>
      <c r="TR71" s="24"/>
      <c r="TS71" s="24"/>
      <c r="TT71" s="24"/>
      <c r="TU71" s="24"/>
      <c r="TV71" s="24"/>
      <c r="TW71" s="24"/>
      <c r="TX71" s="24"/>
      <c r="TY71" s="24"/>
      <c r="TZ71" s="24"/>
      <c r="UA71" s="24"/>
      <c r="UB71" s="24"/>
      <c r="UC71" s="24"/>
      <c r="UD71" s="24"/>
      <c r="UE71" s="24"/>
      <c r="UF71" s="24"/>
      <c r="UG71" s="24"/>
      <c r="UH71" s="24"/>
      <c r="UI71" s="24"/>
      <c r="UJ71" s="24"/>
      <c r="UK71" s="24"/>
      <c r="UL71" s="24"/>
      <c r="UM71" s="24"/>
      <c r="UN71" s="24"/>
      <c r="UO71" s="24"/>
      <c r="UP71" s="24"/>
      <c r="UQ71" s="24"/>
      <c r="UR71" s="24"/>
      <c r="US71" s="24"/>
      <c r="UT71" s="24"/>
      <c r="UU71" s="24"/>
      <c r="UV71" s="24"/>
      <c r="UW71" s="24"/>
      <c r="UX71" s="24"/>
      <c r="UY71" s="24"/>
      <c r="UZ71" s="24"/>
      <c r="VA71" s="24"/>
      <c r="VB71" s="24"/>
      <c r="VC71" s="24"/>
      <c r="VD71" s="24"/>
      <c r="VE71" s="24"/>
      <c r="VF71" s="24"/>
      <c r="VG71" s="24"/>
      <c r="VH71" s="24"/>
      <c r="VI71" s="24"/>
      <c r="VJ71" s="24"/>
      <c r="VK71" s="24"/>
      <c r="VL71" s="24"/>
      <c r="VM71" s="24"/>
      <c r="VN71" s="24"/>
      <c r="VO71" s="24"/>
      <c r="VP71" s="24"/>
      <c r="VQ71" s="24"/>
      <c r="VR71" s="24"/>
      <c r="VS71" s="24"/>
      <c r="VT71" s="24"/>
      <c r="VU71" s="24"/>
      <c r="VV71" s="24"/>
      <c r="VW71" s="24"/>
      <c r="VX71" s="24"/>
      <c r="VY71" s="24"/>
      <c r="VZ71" s="24"/>
      <c r="WA71" s="24"/>
      <c r="WB71" s="24"/>
      <c r="WC71" s="24"/>
      <c r="WD71" s="24"/>
      <c r="WE71" s="24"/>
      <c r="WF71" s="24"/>
      <c r="WG71" s="24"/>
      <c r="WH71" s="24"/>
      <c r="WI71" s="24"/>
      <c r="WJ71" s="24"/>
      <c r="WK71" s="24"/>
      <c r="WL71" s="24"/>
      <c r="WM71" s="24"/>
      <c r="WN71" s="24"/>
      <c r="WO71" s="24"/>
      <c r="WP71" s="24"/>
      <c r="WQ71" s="24"/>
      <c r="WR71" s="24"/>
      <c r="WS71" s="24"/>
      <c r="WT71" s="24"/>
      <c r="WU71" s="24"/>
      <c r="WV71" s="24"/>
      <c r="WW71" s="24"/>
      <c r="WX71" s="24"/>
      <c r="WY71" s="24"/>
      <c r="WZ71" s="24"/>
      <c r="XA71" s="24"/>
      <c r="XB71" s="24"/>
      <c r="XC71" s="24"/>
      <c r="XD71" s="24"/>
      <c r="XE71" s="24"/>
      <c r="XF71" s="24"/>
      <c r="XG71" s="24"/>
      <c r="XH71" s="24"/>
      <c r="XI71" s="24"/>
      <c r="XJ71" s="24"/>
      <c r="XK71" s="24"/>
      <c r="XL71" s="24"/>
      <c r="XM71" s="24"/>
      <c r="XN71" s="24"/>
      <c r="XO71" s="24"/>
      <c r="XP71" s="24"/>
      <c r="XQ71" s="24"/>
      <c r="XR71" s="24"/>
      <c r="XS71" s="24"/>
      <c r="XT71" s="24"/>
      <c r="XU71" s="24"/>
      <c r="XV71" s="24"/>
      <c r="XW71" s="24"/>
      <c r="XX71" s="24"/>
      <c r="XY71" s="24"/>
      <c r="XZ71" s="24"/>
      <c r="YA71" s="24"/>
      <c r="YB71" s="24"/>
      <c r="YC71" s="24"/>
      <c r="YD71" s="24"/>
      <c r="YE71" s="24"/>
      <c r="YF71" s="24"/>
      <c r="YG71" s="24"/>
      <c r="YH71" s="24"/>
      <c r="YI71" s="24"/>
      <c r="YJ71" s="24"/>
      <c r="YK71" s="24"/>
      <c r="YL71" s="24"/>
      <c r="YM71" s="24"/>
      <c r="YN71" s="24"/>
      <c r="YO71" s="24"/>
      <c r="YP71" s="24"/>
      <c r="YQ71" s="24"/>
      <c r="YR71" s="24"/>
      <c r="YS71" s="24"/>
      <c r="YT71" s="24"/>
      <c r="YU71" s="24"/>
      <c r="YV71" s="24"/>
      <c r="YW71" s="24"/>
      <c r="YX71" s="24"/>
      <c r="YY71" s="24"/>
      <c r="YZ71" s="24"/>
      <c r="ZA71" s="24"/>
      <c r="ZB71" s="24"/>
      <c r="ZC71" s="24"/>
      <c r="ZD71" s="24"/>
      <c r="ZE71" s="24"/>
      <c r="ZF71" s="24"/>
      <c r="ZG71" s="24"/>
      <c r="ZH71" s="24"/>
      <c r="ZI71" s="24"/>
      <c r="ZJ71" s="24"/>
      <c r="ZK71" s="24"/>
      <c r="ZL71" s="24"/>
      <c r="ZM71" s="24"/>
      <c r="ZN71" s="24"/>
      <c r="ZO71" s="24"/>
      <c r="ZP71" s="24"/>
      <c r="ZQ71" s="24"/>
      <c r="ZR71" s="24"/>
      <c r="ZS71" s="24"/>
      <c r="ZT71" s="24"/>
      <c r="ZU71" s="24"/>
      <c r="ZV71" s="24"/>
      <c r="ZW71" s="24"/>
      <c r="ZX71" s="24"/>
      <c r="ZY71" s="24"/>
      <c r="ZZ71" s="24"/>
      <c r="AAA71" s="24"/>
      <c r="AAB71" s="24"/>
      <c r="AAC71" s="24"/>
      <c r="AAD71" s="24"/>
      <c r="AAE71" s="24"/>
      <c r="AAF71" s="24"/>
      <c r="AAG71" s="24"/>
      <c r="AAH71" s="24"/>
      <c r="AAI71" s="24"/>
      <c r="AAJ71" s="24"/>
      <c r="AAK71" s="24"/>
      <c r="AAL71" s="24"/>
      <c r="AAM71" s="24"/>
      <c r="AAN71" s="24"/>
      <c r="AAO71" s="24"/>
      <c r="AAP71" s="24"/>
      <c r="AAQ71" s="24"/>
      <c r="AAR71" s="24"/>
      <c r="AAS71" s="24"/>
      <c r="AAT71" s="24"/>
      <c r="AAU71" s="24"/>
      <c r="AAV71" s="24"/>
      <c r="AAW71" s="24"/>
      <c r="AAX71" s="24"/>
      <c r="AAY71" s="24"/>
      <c r="AAZ71" s="24"/>
      <c r="ABA71" s="24"/>
      <c r="ABB71" s="24"/>
      <c r="ABC71" s="24"/>
      <c r="ABD71" s="24"/>
      <c r="ABE71" s="24"/>
      <c r="ABF71" s="24"/>
      <c r="ABG71" s="24"/>
      <c r="ABH71" s="24"/>
      <c r="ABI71" s="24"/>
      <c r="ABJ71" s="24"/>
      <c r="ABK71" s="24"/>
      <c r="ABL71" s="24"/>
      <c r="ABM71" s="24"/>
      <c r="ABN71" s="24"/>
      <c r="ABO71" s="24"/>
      <c r="ABP71" s="24"/>
      <c r="ABQ71" s="24"/>
      <c r="ABR71" s="24"/>
      <c r="ABS71" s="24"/>
      <c r="ABT71" s="24"/>
      <c r="ABU71" s="24"/>
      <c r="ABV71" s="24"/>
      <c r="ABW71" s="24"/>
      <c r="ABX71" s="24"/>
      <c r="ABY71" s="24"/>
      <c r="ABZ71" s="24"/>
      <c r="ACA71" s="24"/>
      <c r="ACB71" s="24"/>
      <c r="ACC71" s="24"/>
      <c r="ACD71" s="24"/>
      <c r="ACE71" s="24"/>
      <c r="ACF71" s="24"/>
      <c r="ACG71" s="24"/>
      <c r="ACH71" s="24"/>
      <c r="ACI71" s="24"/>
      <c r="ACJ71" s="24"/>
      <c r="ACK71" s="24"/>
      <c r="ACL71" s="24"/>
      <c r="ACM71" s="24"/>
      <c r="ACN71" s="24"/>
      <c r="ACO71" s="24"/>
      <c r="ACP71" s="24"/>
      <c r="ACQ71" s="24"/>
      <c r="ACR71" s="24"/>
      <c r="ACS71" s="24"/>
      <c r="ACT71" s="24"/>
      <c r="ACU71" s="24"/>
      <c r="ACV71" s="24"/>
      <c r="ACW71" s="24"/>
      <c r="ACX71" s="24"/>
      <c r="ACY71" s="24"/>
      <c r="ACZ71" s="24"/>
      <c r="ADA71" s="24"/>
      <c r="ADB71" s="24"/>
      <c r="ADC71" s="24"/>
      <c r="ADD71" s="24"/>
      <c r="ADE71" s="24"/>
      <c r="ADF71" s="24"/>
      <c r="ADG71" s="24"/>
      <c r="ADH71" s="24"/>
      <c r="ADI71" s="24"/>
      <c r="ADJ71" s="24"/>
      <c r="ADK71" s="24"/>
      <c r="ADL71" s="24"/>
      <c r="ADM71" s="24"/>
      <c r="ADN71" s="24"/>
      <c r="ADO71" s="24"/>
      <c r="ADP71" s="24"/>
      <c r="ADQ71" s="24"/>
      <c r="ADR71" s="24"/>
      <c r="ADS71" s="24"/>
      <c r="ADT71" s="24"/>
      <c r="ADU71" s="24"/>
      <c r="ADV71" s="24"/>
      <c r="ADW71" s="24"/>
      <c r="ADX71" s="24"/>
      <c r="ADY71" s="24"/>
      <c r="ADZ71" s="24"/>
      <c r="AEA71" s="24"/>
      <c r="AEB71" s="24"/>
      <c r="AEC71" s="24"/>
      <c r="AED71" s="24"/>
      <c r="AEE71" s="24"/>
      <c r="AEF71" s="24"/>
      <c r="AEG71" s="24"/>
      <c r="AEH71" s="24"/>
      <c r="AEI71" s="24"/>
      <c r="AEJ71" s="24"/>
      <c r="AEK71" s="24"/>
      <c r="AEL71" s="24"/>
      <c r="AEM71" s="24"/>
      <c r="AEN71" s="24"/>
      <c r="AEO71" s="24"/>
      <c r="AEP71" s="24"/>
      <c r="AEQ71" s="24"/>
      <c r="AER71" s="24"/>
      <c r="AES71" s="24"/>
      <c r="AET71" s="24"/>
      <c r="AEU71" s="24"/>
      <c r="AEV71" s="24"/>
      <c r="AEW71" s="24"/>
      <c r="AEX71" s="24"/>
      <c r="AEY71" s="24"/>
      <c r="AEZ71" s="24"/>
      <c r="AFA71" s="24"/>
      <c r="AFB71" s="24"/>
      <c r="AFC71" s="24"/>
      <c r="AFD71" s="24"/>
      <c r="AFE71" s="24"/>
      <c r="AFF71" s="24"/>
      <c r="AFG71" s="24"/>
      <c r="AFH71" s="24"/>
      <c r="AFI71" s="24"/>
      <c r="AFJ71" s="24"/>
      <c r="AFK71" s="24"/>
      <c r="AFL71" s="24"/>
      <c r="AFM71" s="24"/>
      <c r="AFN71" s="24"/>
      <c r="AFO71" s="24"/>
      <c r="AFP71" s="24"/>
      <c r="AFQ71" s="24"/>
      <c r="AFR71" s="24"/>
      <c r="AFS71" s="24"/>
      <c r="AFT71" s="24"/>
      <c r="AFU71" s="24"/>
      <c r="AFV71" s="24"/>
      <c r="AFW71" s="24"/>
      <c r="AFX71" s="24"/>
      <c r="AFY71" s="24"/>
      <c r="AFZ71" s="24"/>
      <c r="AGA71" s="24"/>
      <c r="AGB71" s="24"/>
      <c r="AGC71" s="24"/>
      <c r="AGD71" s="24"/>
      <c r="AGE71" s="24"/>
      <c r="AGF71" s="24"/>
      <c r="AGG71" s="24"/>
      <c r="AGH71" s="24"/>
      <c r="AGI71" s="24"/>
      <c r="AGJ71" s="24"/>
      <c r="AGK71" s="24"/>
      <c r="AGL71" s="24"/>
      <c r="AGM71" s="24"/>
      <c r="AGN71" s="24"/>
      <c r="AGO71" s="24"/>
      <c r="AGP71" s="24"/>
      <c r="AGQ71" s="24"/>
      <c r="AGR71" s="24"/>
      <c r="AGS71" s="24"/>
      <c r="AGT71" s="24"/>
      <c r="AGU71" s="24"/>
      <c r="AGV71" s="24"/>
      <c r="AGW71" s="24"/>
      <c r="AGX71" s="24"/>
      <c r="AGY71" s="24"/>
      <c r="AGZ71" s="24"/>
      <c r="AHA71" s="24"/>
      <c r="AHB71" s="24"/>
      <c r="AHC71" s="24"/>
      <c r="AHD71" s="24"/>
      <c r="AHE71" s="24"/>
      <c r="AHF71" s="24"/>
      <c r="AHG71" s="24"/>
      <c r="AHH71" s="24"/>
      <c r="AHI71" s="24"/>
      <c r="AHJ71" s="24"/>
      <c r="AHK71" s="24"/>
      <c r="AHL71" s="24"/>
      <c r="AHM71" s="24"/>
      <c r="AHN71" s="24"/>
      <c r="AHO71" s="24"/>
      <c r="AHP71" s="24"/>
      <c r="AHQ71" s="24"/>
      <c r="AHR71" s="24"/>
      <c r="AHS71" s="24"/>
      <c r="AHT71" s="24"/>
      <c r="AHU71" s="24"/>
      <c r="AHV71" s="24"/>
      <c r="AHW71" s="24"/>
      <c r="AHX71" s="24"/>
      <c r="AHY71" s="24"/>
      <c r="AHZ71" s="24"/>
      <c r="AIA71" s="24"/>
      <c r="AIB71" s="24"/>
      <c r="AIC71" s="24"/>
      <c r="AID71" s="24"/>
      <c r="AIE71" s="24"/>
      <c r="AIF71" s="24"/>
      <c r="AIG71" s="24"/>
      <c r="AIH71" s="24"/>
      <c r="AII71" s="24"/>
      <c r="AIJ71" s="24"/>
      <c r="AIK71" s="24"/>
      <c r="AIL71" s="24"/>
      <c r="AIM71" s="24"/>
      <c r="AIN71" s="24"/>
      <c r="AIO71" s="24"/>
      <c r="AIP71" s="24"/>
      <c r="AIQ71" s="24"/>
      <c r="AIR71" s="24"/>
      <c r="AIS71" s="24"/>
      <c r="AIT71" s="24"/>
      <c r="AIU71" s="24"/>
      <c r="AIV71" s="24"/>
      <c r="AIW71" s="24"/>
      <c r="AIX71" s="24"/>
      <c r="AIY71" s="24"/>
      <c r="AIZ71" s="24"/>
      <c r="AJA71" s="24"/>
      <c r="AJB71" s="24"/>
      <c r="AJC71" s="24"/>
      <c r="AJD71" s="24"/>
      <c r="AJE71" s="24"/>
      <c r="AJF71" s="24"/>
      <c r="AJG71" s="24"/>
      <c r="AJH71" s="24"/>
      <c r="AJI71" s="24"/>
      <c r="AJJ71" s="24"/>
      <c r="AJK71" s="24"/>
      <c r="AJL71" s="24"/>
      <c r="AJM71" s="24"/>
      <c r="AJN71" s="24"/>
      <c r="AJO71" s="24"/>
      <c r="AJP71" s="24"/>
      <c r="AJQ71" s="24"/>
      <c r="AJR71" s="24"/>
      <c r="AJS71" s="24"/>
      <c r="AJT71" s="24"/>
      <c r="AJU71" s="24"/>
      <c r="AJV71" s="24"/>
      <c r="AJW71" s="24"/>
      <c r="AJX71" s="24"/>
      <c r="AJY71" s="24"/>
      <c r="AJZ71" s="24"/>
      <c r="AKA71" s="24"/>
      <c r="AKB71" s="24"/>
      <c r="AKC71" s="24"/>
      <c r="AKD71" s="24"/>
      <c r="AKE71" s="24"/>
      <c r="AKF71" s="24"/>
      <c r="AKG71" s="24"/>
      <c r="AKH71" s="24"/>
      <c r="AKI71" s="24"/>
      <c r="AKJ71" s="24"/>
      <c r="AKK71" s="24"/>
      <c r="AKL71" s="24"/>
      <c r="AKM71" s="24"/>
      <c r="AKN71" s="24"/>
      <c r="AKO71" s="24"/>
      <c r="AKP71" s="24"/>
      <c r="AKQ71" s="24"/>
      <c r="AKR71" s="24"/>
      <c r="AKS71" s="24"/>
      <c r="AKT71" s="24"/>
      <c r="AKU71" s="24"/>
      <c r="AKV71" s="24"/>
      <c r="AKW71" s="24"/>
      <c r="AKX71" s="24"/>
      <c r="AKY71" s="24"/>
      <c r="AKZ71" s="24"/>
      <c r="ALA71" s="24"/>
      <c r="ALB71" s="24"/>
      <c r="ALC71" s="24"/>
      <c r="ALD71" s="24"/>
      <c r="ALE71" s="24"/>
      <c r="ALF71" s="24"/>
      <c r="ALG71" s="24"/>
      <c r="ALH71" s="24"/>
      <c r="ALI71" s="24"/>
      <c r="ALJ71" s="24"/>
      <c r="ALK71" s="24"/>
      <c r="ALL71" s="24"/>
      <c r="ALM71" s="24"/>
      <c r="ALN71" s="24"/>
      <c r="ALO71" s="24"/>
      <c r="ALP71" s="24"/>
      <c r="ALQ71" s="24"/>
      <c r="ALR71" s="24"/>
      <c r="ALS71" s="24"/>
      <c r="ALT71" s="24"/>
      <c r="ALU71" s="24"/>
      <c r="ALV71" s="24"/>
      <c r="ALW71" s="24"/>
      <c r="ALX71" s="24"/>
      <c r="ALY71" s="24"/>
      <c r="ALZ71" s="24"/>
      <c r="AMA71" s="24"/>
      <c r="AMB71" s="24"/>
      <c r="AMC71" s="24"/>
      <c r="AMD71" s="24"/>
      <c r="AME71" s="24"/>
      <c r="AMF71" s="24"/>
      <c r="AMG71" s="24"/>
      <c r="AMH71" s="24"/>
      <c r="AMI71" s="24"/>
      <c r="AMJ71" s="24"/>
      <c r="AMK71" s="24"/>
      <c r="AML71" s="24"/>
      <c r="AMM71" s="24"/>
      <c r="AMN71" s="24"/>
      <c r="AMO71" s="24"/>
      <c r="AMP71" s="24"/>
      <c r="AMQ71" s="24"/>
      <c r="AMR71" s="24"/>
      <c r="AMS71" s="24"/>
      <c r="AMT71" s="24"/>
      <c r="AMU71" s="24"/>
      <c r="AMV71" s="24"/>
      <c r="AMW71" s="24"/>
      <c r="AMX71" s="24"/>
      <c r="AMY71" s="24"/>
      <c r="AMZ71" s="24"/>
      <c r="ANA71" s="24"/>
      <c r="ANB71" s="24"/>
      <c r="ANC71" s="24"/>
      <c r="AND71" s="24"/>
      <c r="ANE71" s="24"/>
      <c r="ANF71" s="24"/>
      <c r="ANG71" s="24"/>
      <c r="ANH71" s="24"/>
      <c r="ANI71" s="24"/>
      <c r="ANJ71" s="24"/>
      <c r="ANK71" s="24"/>
      <c r="ANL71" s="24"/>
      <c r="ANM71" s="24"/>
      <c r="ANN71" s="24"/>
      <c r="ANO71" s="24"/>
      <c r="ANP71" s="24"/>
      <c r="ANQ71" s="24"/>
      <c r="ANR71" s="24"/>
      <c r="ANS71" s="24"/>
      <c r="ANT71" s="24"/>
      <c r="ANU71" s="24"/>
      <c r="ANV71" s="24"/>
      <c r="ANW71" s="24"/>
      <c r="ANX71" s="24"/>
      <c r="ANY71" s="24"/>
      <c r="ANZ71" s="24"/>
      <c r="AOA71" s="24"/>
      <c r="AOB71" s="24"/>
      <c r="AOC71" s="24"/>
      <c r="AOD71" s="24"/>
      <c r="AOE71" s="24"/>
      <c r="AOF71" s="24"/>
      <c r="AOG71" s="24"/>
      <c r="AOH71" s="24"/>
      <c r="AOI71" s="24"/>
      <c r="AOJ71" s="24"/>
      <c r="AOK71" s="24"/>
      <c r="AOL71" s="24"/>
      <c r="AOM71" s="24"/>
      <c r="AON71" s="24"/>
      <c r="AOO71" s="24"/>
      <c r="AOP71" s="24"/>
      <c r="AOQ71" s="24"/>
      <c r="AOR71" s="24"/>
      <c r="AOS71" s="24"/>
      <c r="AOT71" s="24"/>
      <c r="AOU71" s="24"/>
      <c r="AOV71" s="24"/>
      <c r="AOW71" s="24"/>
      <c r="AOX71" s="24"/>
      <c r="AOY71" s="24"/>
      <c r="AOZ71" s="24"/>
      <c r="APA71" s="24"/>
      <c r="APB71" s="24"/>
      <c r="APC71" s="24"/>
      <c r="APD71" s="24"/>
      <c r="APE71" s="24"/>
      <c r="APF71" s="24"/>
      <c r="APG71" s="24"/>
      <c r="APH71" s="24"/>
      <c r="API71" s="24"/>
      <c r="APJ71" s="24"/>
      <c r="APK71" s="24"/>
      <c r="APL71" s="24"/>
      <c r="APM71" s="24"/>
      <c r="APN71" s="24"/>
      <c r="APO71" s="24"/>
      <c r="APP71" s="24"/>
      <c r="APQ71" s="24"/>
      <c r="APR71" s="24"/>
      <c r="APS71" s="24"/>
      <c r="APT71" s="24"/>
      <c r="APU71" s="24"/>
      <c r="APV71" s="24"/>
      <c r="APW71" s="24"/>
      <c r="APX71" s="24"/>
      <c r="APY71" s="24"/>
      <c r="APZ71" s="24"/>
      <c r="AQA71" s="24"/>
      <c r="AQB71" s="24"/>
      <c r="AQC71" s="24"/>
      <c r="AQD71" s="24"/>
      <c r="AQE71" s="24"/>
      <c r="AQF71" s="24"/>
      <c r="AQG71" s="24"/>
      <c r="AQH71" s="24"/>
      <c r="AQI71" s="24"/>
      <c r="AQJ71" s="24"/>
      <c r="AQK71" s="24"/>
      <c r="AQL71" s="24"/>
      <c r="AQM71" s="24"/>
      <c r="AQN71" s="24"/>
      <c r="AQO71" s="24"/>
      <c r="AQP71" s="24"/>
      <c r="AQQ71" s="24"/>
      <c r="AQR71" s="24"/>
      <c r="AQS71" s="24"/>
      <c r="AQT71" s="24"/>
      <c r="AQU71" s="24"/>
      <c r="AQV71" s="24"/>
      <c r="AQW71" s="24"/>
      <c r="AQX71" s="24"/>
      <c r="AQY71" s="24"/>
      <c r="AQZ71" s="24"/>
      <c r="ARA71" s="24"/>
      <c r="ARB71" s="24"/>
      <c r="ARC71" s="24"/>
      <c r="ARD71" s="24"/>
      <c r="ARE71" s="24"/>
      <c r="ARF71" s="24"/>
      <c r="ARG71" s="24"/>
      <c r="ARH71" s="24"/>
      <c r="ARI71" s="24"/>
      <c r="ARJ71" s="24"/>
      <c r="ARK71" s="24"/>
      <c r="ARL71" s="24"/>
      <c r="ARM71" s="24"/>
      <c r="ARN71" s="24"/>
      <c r="ARO71" s="24"/>
      <c r="ARP71" s="24"/>
      <c r="ARQ71" s="24"/>
      <c r="ARR71" s="24"/>
      <c r="ARS71" s="24"/>
      <c r="ART71" s="24"/>
      <c r="ARU71" s="24"/>
      <c r="ARV71" s="24"/>
      <c r="ARW71" s="24"/>
      <c r="ARX71" s="24"/>
      <c r="ARY71" s="24"/>
      <c r="ARZ71" s="24"/>
      <c r="ASA71" s="24"/>
      <c r="ASB71" s="24"/>
      <c r="ASC71" s="24"/>
      <c r="ASD71" s="24"/>
      <c r="ASE71" s="24"/>
      <c r="ASF71" s="24"/>
      <c r="ASG71" s="24"/>
      <c r="ASH71" s="24"/>
      <c r="ASI71" s="24"/>
      <c r="ASJ71" s="24"/>
      <c r="ASK71" s="24"/>
      <c r="ASL71" s="24"/>
      <c r="ASM71" s="24"/>
      <c r="ASN71" s="24"/>
      <c r="ASO71" s="24"/>
      <c r="ASP71" s="24"/>
      <c r="ASQ71" s="24"/>
      <c r="ASR71" s="24"/>
      <c r="ASS71" s="24"/>
      <c r="AST71" s="24"/>
      <c r="ASU71" s="24"/>
      <c r="ASV71" s="24"/>
      <c r="ASW71" s="24"/>
      <c r="ASX71" s="24"/>
      <c r="ASY71" s="24"/>
      <c r="ASZ71" s="24"/>
      <c r="ATA71" s="24"/>
      <c r="ATB71" s="24"/>
      <c r="ATC71" s="24"/>
      <c r="ATD71" s="24"/>
      <c r="ATE71" s="24"/>
      <c r="ATF71" s="24"/>
      <c r="ATG71" s="24"/>
      <c r="ATH71" s="24"/>
      <c r="ATI71" s="24"/>
      <c r="ATJ71" s="24"/>
      <c r="ATK71" s="24"/>
      <c r="ATL71" s="24"/>
      <c r="ATM71" s="24"/>
      <c r="ATN71" s="24"/>
      <c r="ATO71" s="24"/>
      <c r="ATP71" s="24"/>
      <c r="ATQ71" s="24"/>
      <c r="ATR71" s="24"/>
      <c r="ATS71" s="24"/>
      <c r="ATT71" s="24"/>
      <c r="ATU71" s="24"/>
      <c r="ATV71" s="24"/>
      <c r="ATW71" s="24"/>
      <c r="ATX71" s="24"/>
      <c r="ATY71" s="24"/>
      <c r="ATZ71" s="24"/>
      <c r="AUA71" s="24"/>
      <c r="AUB71" s="24"/>
      <c r="AUC71" s="24"/>
      <c r="AUD71" s="24"/>
      <c r="AUE71" s="24"/>
      <c r="AUF71" s="24"/>
      <c r="AUG71" s="24"/>
      <c r="AUH71" s="24"/>
      <c r="AUI71" s="24"/>
      <c r="AUJ71" s="24"/>
      <c r="AUK71" s="24"/>
      <c r="AUL71" s="24"/>
      <c r="AUM71" s="24"/>
      <c r="AUN71" s="24"/>
      <c r="AUO71" s="24"/>
      <c r="AUP71" s="24"/>
      <c r="AUQ71" s="24"/>
      <c r="AUR71" s="24"/>
      <c r="AUS71" s="24"/>
      <c r="AUT71" s="24"/>
      <c r="AUU71" s="24"/>
      <c r="AUV71" s="24"/>
      <c r="AUW71" s="24"/>
      <c r="AUX71" s="24"/>
      <c r="AUY71" s="24"/>
      <c r="AUZ71" s="24"/>
      <c r="AVA71" s="24"/>
      <c r="AVB71" s="24"/>
      <c r="AVC71" s="24"/>
      <c r="AVD71" s="24"/>
      <c r="AVE71" s="24"/>
      <c r="AVF71" s="24"/>
      <c r="AVG71" s="24"/>
      <c r="AVH71" s="24"/>
      <c r="AVI71" s="24"/>
      <c r="AVJ71" s="24"/>
      <c r="AVK71" s="24"/>
      <c r="AVL71" s="24"/>
      <c r="AVM71" s="24"/>
      <c r="AVN71" s="24"/>
      <c r="AVO71" s="24"/>
      <c r="AVP71" s="24"/>
      <c r="AVQ71" s="24"/>
      <c r="AVR71" s="24"/>
      <c r="AVS71" s="24"/>
      <c r="AVT71" s="24"/>
      <c r="AVU71" s="24"/>
      <c r="AVV71" s="24"/>
      <c r="AVW71" s="24"/>
      <c r="AVX71" s="24"/>
      <c r="AVY71" s="24"/>
      <c r="AVZ71" s="24"/>
      <c r="AWA71" s="24"/>
      <c r="AWB71" s="24"/>
      <c r="AWC71" s="24"/>
      <c r="AWD71" s="24"/>
      <c r="AWE71" s="24"/>
      <c r="AWF71" s="24"/>
      <c r="AWG71" s="24"/>
      <c r="AWH71" s="24"/>
      <c r="AWI71" s="24"/>
      <c r="AWJ71" s="24"/>
      <c r="AWK71" s="24"/>
      <c r="AWL71" s="24"/>
      <c r="AWM71" s="24"/>
      <c r="AWN71" s="24"/>
      <c r="AWO71" s="24"/>
      <c r="AWP71" s="24"/>
      <c r="AWQ71" s="24"/>
      <c r="AWR71" s="24"/>
      <c r="AWS71" s="24"/>
      <c r="AWT71" s="24"/>
      <c r="AWU71" s="24"/>
      <c r="AWV71" s="24"/>
      <c r="AWW71" s="24"/>
      <c r="AWX71" s="24"/>
      <c r="AWY71" s="24"/>
      <c r="AWZ71" s="24"/>
      <c r="AXA71" s="24"/>
      <c r="AXB71" s="24"/>
      <c r="AXC71" s="24"/>
      <c r="AXD71" s="24"/>
      <c r="AXE71" s="24"/>
      <c r="AXF71" s="24"/>
      <c r="AXG71" s="24"/>
      <c r="AXH71" s="24"/>
      <c r="AXI71" s="24"/>
      <c r="AXJ71" s="24"/>
      <c r="AXK71" s="24"/>
      <c r="AXL71" s="24"/>
      <c r="AXM71" s="24"/>
      <c r="AXN71" s="24"/>
      <c r="AXO71" s="24"/>
      <c r="AXP71" s="24"/>
      <c r="AXQ71" s="24"/>
      <c r="AXR71" s="24"/>
      <c r="AXS71" s="24"/>
      <c r="AXT71" s="24"/>
      <c r="AXU71" s="24"/>
      <c r="AXV71" s="24"/>
      <c r="AXW71" s="24"/>
      <c r="AXX71" s="24"/>
      <c r="AXY71" s="24"/>
      <c r="AXZ71" s="24"/>
      <c r="AYA71" s="24"/>
      <c r="AYB71" s="24"/>
      <c r="AYC71" s="24"/>
      <c r="AYD71" s="24"/>
      <c r="AYE71" s="24"/>
      <c r="AYF71" s="24"/>
      <c r="AYG71" s="24"/>
      <c r="AYH71" s="24"/>
      <c r="AYI71" s="24"/>
      <c r="AYJ71" s="24"/>
      <c r="AYK71" s="24"/>
      <c r="AYL71" s="24"/>
      <c r="AYM71" s="24"/>
      <c r="AYN71" s="24"/>
      <c r="AYO71" s="24"/>
      <c r="AYP71" s="24"/>
      <c r="AYQ71" s="24"/>
      <c r="AYR71" s="24"/>
      <c r="AYS71" s="24"/>
      <c r="AYT71" s="24"/>
      <c r="AYU71" s="24"/>
      <c r="AYV71" s="24"/>
      <c r="AYW71" s="24"/>
      <c r="AYX71" s="24"/>
      <c r="AYY71" s="24"/>
      <c r="AYZ71" s="24"/>
      <c r="AZA71" s="24"/>
      <c r="AZB71" s="24"/>
      <c r="AZC71" s="24"/>
      <c r="AZD71" s="24"/>
      <c r="AZE71" s="24"/>
      <c r="AZF71" s="24"/>
      <c r="AZG71" s="24"/>
      <c r="AZH71" s="24"/>
      <c r="AZI71" s="24"/>
      <c r="AZJ71" s="24"/>
      <c r="AZK71" s="24"/>
      <c r="AZL71" s="24"/>
      <c r="AZM71" s="24"/>
      <c r="AZN71" s="24"/>
      <c r="AZO71" s="24"/>
      <c r="AZP71" s="24"/>
      <c r="AZQ71" s="24"/>
      <c r="AZR71" s="24"/>
      <c r="AZS71" s="24"/>
      <c r="AZT71" s="24"/>
      <c r="AZU71" s="24"/>
      <c r="AZV71" s="24"/>
      <c r="AZW71" s="24"/>
      <c r="AZX71" s="24"/>
      <c r="AZY71" s="24"/>
      <c r="AZZ71" s="24"/>
      <c r="BAA71" s="24"/>
      <c r="BAB71" s="24"/>
      <c r="BAC71" s="24"/>
      <c r="BAD71" s="24"/>
      <c r="BAE71" s="24"/>
      <c r="BAF71" s="24"/>
      <c r="BAG71" s="24"/>
      <c r="BAH71" s="24"/>
      <c r="BAI71" s="24"/>
      <c r="BAJ71" s="24"/>
      <c r="BAK71" s="24"/>
      <c r="BAL71" s="24"/>
      <c r="BAM71" s="24"/>
      <c r="BAN71" s="24"/>
      <c r="BAO71" s="24"/>
      <c r="BAP71" s="24"/>
      <c r="BAQ71" s="24"/>
      <c r="BAR71" s="24"/>
      <c r="BAS71" s="24"/>
      <c r="BAT71" s="24"/>
      <c r="BAU71" s="24"/>
      <c r="BAV71" s="24"/>
      <c r="BAW71" s="24"/>
      <c r="BAX71" s="24"/>
      <c r="BAY71" s="24"/>
      <c r="BAZ71" s="24"/>
      <c r="BBA71" s="24"/>
      <c r="BBB71" s="24"/>
      <c r="BBC71" s="24"/>
      <c r="BBD71" s="24"/>
      <c r="BBE71" s="24"/>
      <c r="BBF71" s="24"/>
      <c r="BBG71" s="24"/>
      <c r="BBH71" s="24"/>
      <c r="BBI71" s="24"/>
      <c r="BBJ71" s="24"/>
      <c r="BBK71" s="24"/>
      <c r="BBL71" s="24"/>
      <c r="BBM71" s="24"/>
      <c r="BBN71" s="24"/>
      <c r="BBO71" s="24"/>
      <c r="BBP71" s="24"/>
      <c r="BBQ71" s="24"/>
      <c r="BBR71" s="24"/>
      <c r="BBS71" s="24"/>
      <c r="BBT71" s="24"/>
      <c r="BBU71" s="24"/>
      <c r="BBV71" s="24"/>
      <c r="BBW71" s="24"/>
      <c r="BBX71" s="24"/>
      <c r="BBY71" s="24"/>
      <c r="BBZ71" s="24"/>
      <c r="BCA71" s="24"/>
      <c r="BCB71" s="24"/>
      <c r="BCC71" s="24"/>
      <c r="BCD71" s="24"/>
      <c r="BCE71" s="24"/>
      <c r="BCF71" s="24"/>
      <c r="BCG71" s="24"/>
      <c r="BCH71" s="24"/>
      <c r="BCI71" s="24"/>
      <c r="BCJ71" s="24"/>
      <c r="BCK71" s="24"/>
      <c r="BCL71" s="24"/>
      <c r="BCM71" s="24"/>
      <c r="BCN71" s="24"/>
      <c r="BCO71" s="24"/>
      <c r="BCP71" s="24"/>
      <c r="BCQ71" s="24"/>
      <c r="BCR71" s="24"/>
      <c r="BCS71" s="24"/>
      <c r="BCT71" s="24"/>
      <c r="BCU71" s="24"/>
      <c r="BCV71" s="24"/>
      <c r="BCW71" s="24"/>
      <c r="BCX71" s="24"/>
      <c r="BCY71" s="24"/>
      <c r="BCZ71" s="24"/>
      <c r="BDA71" s="24"/>
      <c r="BDB71" s="24"/>
      <c r="BDC71" s="24"/>
      <c r="BDD71" s="24"/>
      <c r="BDE71" s="24"/>
      <c r="BDF71" s="24"/>
      <c r="BDG71" s="24"/>
      <c r="BDH71" s="24"/>
      <c r="BDI71" s="24"/>
      <c r="BDJ71" s="24"/>
      <c r="BDK71" s="24"/>
      <c r="BDL71" s="24"/>
      <c r="BDM71" s="24"/>
      <c r="BDN71" s="24"/>
      <c r="BDO71" s="24"/>
      <c r="BDP71" s="24"/>
      <c r="BDQ71" s="24"/>
      <c r="BDR71" s="24"/>
      <c r="BDS71" s="24"/>
      <c r="BDT71" s="24"/>
      <c r="BDU71" s="24"/>
      <c r="BDV71" s="24"/>
      <c r="BDW71" s="24"/>
      <c r="BDX71" s="24"/>
      <c r="BDY71" s="24"/>
      <c r="BDZ71" s="24"/>
      <c r="BEA71" s="24"/>
      <c r="BEB71" s="24"/>
      <c r="BEC71" s="24"/>
      <c r="BED71" s="24"/>
      <c r="BEE71" s="24"/>
      <c r="BEF71" s="24"/>
      <c r="BEG71" s="24"/>
      <c r="BEH71" s="24"/>
      <c r="BEI71" s="24"/>
      <c r="BEJ71" s="24"/>
      <c r="BEK71" s="24"/>
      <c r="BEL71" s="24"/>
      <c r="BEM71" s="24"/>
      <c r="BEN71" s="24"/>
      <c r="BEO71" s="24"/>
      <c r="BEP71" s="24"/>
      <c r="BEQ71" s="24"/>
      <c r="BER71" s="24"/>
      <c r="BES71" s="24"/>
      <c r="BET71" s="24"/>
      <c r="BEU71" s="24"/>
      <c r="BEV71" s="24"/>
      <c r="BEW71" s="24"/>
      <c r="BEX71" s="24"/>
      <c r="BEY71" s="24"/>
      <c r="BEZ71" s="24"/>
      <c r="BFA71" s="24"/>
      <c r="BFB71" s="24"/>
      <c r="BFC71" s="24"/>
      <c r="BFD71" s="24"/>
      <c r="BFE71" s="24"/>
      <c r="BFF71" s="24"/>
      <c r="BFG71" s="24"/>
      <c r="BFH71" s="24"/>
      <c r="BFI71" s="24"/>
      <c r="BFJ71" s="24"/>
      <c r="BFK71" s="24"/>
      <c r="BFL71" s="24"/>
      <c r="BFM71" s="24"/>
      <c r="BFN71" s="24"/>
      <c r="BFO71" s="24"/>
      <c r="BFP71" s="24"/>
      <c r="BFQ71" s="24"/>
      <c r="BFR71" s="24"/>
      <c r="BFS71" s="24"/>
      <c r="BFT71" s="24"/>
      <c r="BFU71" s="24"/>
      <c r="BFV71" s="24"/>
      <c r="BFW71" s="24"/>
      <c r="BFX71" s="24"/>
      <c r="BFY71" s="24"/>
      <c r="BFZ71" s="24"/>
      <c r="BGA71" s="24"/>
      <c r="BGB71" s="24"/>
      <c r="BGC71" s="24"/>
      <c r="BGD71" s="24"/>
      <c r="BGE71" s="24"/>
      <c r="BGF71" s="24"/>
      <c r="BGG71" s="24"/>
      <c r="BGH71" s="24"/>
      <c r="BGI71" s="24"/>
      <c r="BGJ71" s="24"/>
      <c r="BGK71" s="24"/>
      <c r="BGL71" s="24"/>
      <c r="BGM71" s="24"/>
      <c r="BGN71" s="24"/>
      <c r="BGO71" s="24"/>
      <c r="BGP71" s="24"/>
      <c r="BGQ71" s="24"/>
      <c r="BGR71" s="24"/>
      <c r="BGS71" s="24"/>
      <c r="BGT71" s="24"/>
      <c r="BGU71" s="24"/>
      <c r="BGV71" s="24"/>
      <c r="BGW71" s="24"/>
      <c r="BGX71" s="24"/>
      <c r="BGY71" s="24"/>
      <c r="BGZ71" s="24"/>
      <c r="BHA71" s="24"/>
      <c r="BHB71" s="24"/>
      <c r="BHC71" s="24"/>
      <c r="BHD71" s="24"/>
      <c r="BHE71" s="24"/>
      <c r="BHF71" s="24"/>
      <c r="BHG71" s="24"/>
      <c r="BHH71" s="24"/>
      <c r="BHI71" s="24"/>
      <c r="BHJ71" s="24"/>
      <c r="BHK71" s="24"/>
      <c r="BHL71" s="24"/>
      <c r="BHM71" s="24"/>
      <c r="BHN71" s="24"/>
      <c r="BHO71" s="24"/>
      <c r="BHP71" s="24"/>
      <c r="BHQ71" s="24"/>
      <c r="BHR71" s="24"/>
      <c r="BHS71" s="24"/>
      <c r="BHT71" s="24"/>
      <c r="BHU71" s="24"/>
      <c r="BHV71" s="24"/>
      <c r="BHW71" s="24"/>
      <c r="BHX71" s="24"/>
      <c r="BHY71" s="24"/>
      <c r="BHZ71" s="24"/>
      <c r="BIA71" s="24"/>
      <c r="BIB71" s="24"/>
      <c r="BIC71" s="24"/>
      <c r="BID71" s="24"/>
      <c r="BIE71" s="24"/>
      <c r="BIF71" s="24"/>
      <c r="BIG71" s="24"/>
      <c r="BIH71" s="24"/>
      <c r="BII71" s="24"/>
      <c r="BIJ71" s="24"/>
      <c r="BIK71" s="24"/>
      <c r="BIL71" s="24"/>
      <c r="BIM71" s="24"/>
      <c r="BIN71" s="24"/>
      <c r="BIO71" s="24"/>
      <c r="BIP71" s="24"/>
      <c r="BIQ71" s="24"/>
      <c r="BIR71" s="24"/>
      <c r="BIS71" s="24"/>
      <c r="BIT71" s="24"/>
      <c r="BIU71" s="24"/>
      <c r="BIV71" s="24"/>
      <c r="BIW71" s="24"/>
      <c r="BIX71" s="24"/>
      <c r="BIY71" s="24"/>
      <c r="BIZ71" s="24"/>
      <c r="BJA71" s="24"/>
      <c r="BJB71" s="24"/>
      <c r="BJC71" s="24"/>
      <c r="BJD71" s="24"/>
      <c r="BJE71" s="24"/>
      <c r="BJF71" s="24"/>
      <c r="BJG71" s="24"/>
      <c r="BJH71" s="24"/>
      <c r="BJI71" s="24"/>
      <c r="BJJ71" s="24"/>
      <c r="BJK71" s="24"/>
      <c r="BJL71" s="24"/>
      <c r="BJM71" s="24"/>
      <c r="BJN71" s="24"/>
      <c r="BJO71" s="24"/>
      <c r="BJP71" s="24"/>
      <c r="BJQ71" s="24"/>
      <c r="BJR71" s="24"/>
      <c r="BJS71" s="24"/>
      <c r="BJT71" s="24"/>
      <c r="BJU71" s="24"/>
      <c r="BJV71" s="24"/>
      <c r="BJW71" s="24"/>
      <c r="BJX71" s="24"/>
      <c r="BJY71" s="24"/>
      <c r="BJZ71" s="24"/>
      <c r="BKA71" s="24"/>
      <c r="BKB71" s="24"/>
      <c r="BKC71" s="24"/>
      <c r="BKD71" s="24"/>
      <c r="BKE71" s="24"/>
      <c r="BKF71" s="24"/>
      <c r="BKG71" s="24"/>
      <c r="BKH71" s="24"/>
      <c r="BKI71" s="24"/>
      <c r="BKJ71" s="24"/>
      <c r="BKK71" s="24"/>
      <c r="BKL71" s="24"/>
      <c r="BKM71" s="24"/>
      <c r="BKN71" s="24"/>
      <c r="BKO71" s="24"/>
      <c r="BKP71" s="24"/>
      <c r="BKQ71" s="24"/>
      <c r="BKR71" s="24"/>
      <c r="BKS71" s="24"/>
      <c r="BKT71" s="24"/>
      <c r="BKU71" s="24"/>
      <c r="BKV71" s="24"/>
      <c r="BKW71" s="24"/>
      <c r="BKX71" s="24"/>
      <c r="BKY71" s="24"/>
      <c r="BKZ71" s="24"/>
      <c r="BLA71" s="24"/>
      <c r="BLB71" s="24"/>
      <c r="BLC71" s="24"/>
      <c r="BLD71" s="24"/>
      <c r="BLE71" s="24"/>
      <c r="BLF71" s="24"/>
      <c r="BLG71" s="24"/>
      <c r="BLH71" s="24"/>
      <c r="BLI71" s="24"/>
      <c r="BLJ71" s="24"/>
      <c r="BLK71" s="24"/>
      <c r="BLL71" s="24"/>
      <c r="BLM71" s="24"/>
      <c r="BLN71" s="24"/>
      <c r="BLO71" s="24"/>
      <c r="BLP71" s="24"/>
      <c r="BLQ71" s="24"/>
      <c r="BLR71" s="24"/>
      <c r="BLS71" s="24"/>
      <c r="BLT71" s="24"/>
      <c r="BLU71" s="24"/>
      <c r="BLV71" s="24"/>
      <c r="BLW71" s="24"/>
      <c r="BLX71" s="24"/>
      <c r="BLY71" s="24"/>
      <c r="BLZ71" s="24"/>
      <c r="BMA71" s="24"/>
      <c r="BMB71" s="24"/>
      <c r="BMC71" s="24"/>
      <c r="BMD71" s="24"/>
      <c r="BME71" s="24"/>
      <c r="BMF71" s="24"/>
      <c r="BMG71" s="24"/>
      <c r="BMH71" s="24"/>
      <c r="BMI71" s="24"/>
      <c r="BMJ71" s="24"/>
      <c r="BMK71" s="24"/>
      <c r="BML71" s="24"/>
      <c r="BMM71" s="24"/>
      <c r="BMN71" s="24"/>
      <c r="BMO71" s="24"/>
      <c r="BMP71" s="24"/>
      <c r="BMQ71" s="24"/>
      <c r="BMR71" s="24"/>
      <c r="BMS71" s="24"/>
      <c r="BMT71" s="24"/>
      <c r="BMU71" s="24"/>
      <c r="BMV71" s="24"/>
      <c r="BMW71" s="24"/>
      <c r="BMX71" s="24"/>
      <c r="BMY71" s="24"/>
      <c r="BMZ71" s="24"/>
      <c r="BNA71" s="24"/>
      <c r="BNB71" s="24"/>
      <c r="BNC71" s="24"/>
      <c r="BND71" s="24"/>
      <c r="BNE71" s="24"/>
      <c r="BNF71" s="24"/>
      <c r="BNG71" s="24"/>
      <c r="BNH71" s="24"/>
      <c r="BNI71" s="24"/>
      <c r="BNJ71" s="24"/>
      <c r="BNK71" s="24"/>
      <c r="BNL71" s="24"/>
      <c r="BNM71" s="24"/>
      <c r="BNN71" s="24"/>
      <c r="BNO71" s="24"/>
      <c r="BNP71" s="24"/>
      <c r="BNQ71" s="24"/>
      <c r="BNR71" s="24"/>
      <c r="BNS71" s="24"/>
      <c r="BNT71" s="24"/>
      <c r="BNU71" s="24"/>
      <c r="BNV71" s="24"/>
      <c r="BNW71" s="24"/>
      <c r="BNX71" s="24"/>
      <c r="BNY71" s="24"/>
      <c r="BNZ71" s="24"/>
      <c r="BOA71" s="24"/>
      <c r="BOB71" s="24"/>
      <c r="BOC71" s="24"/>
      <c r="BOD71" s="24"/>
      <c r="BOE71" s="24"/>
      <c r="BOF71" s="24"/>
      <c r="BOG71" s="24"/>
      <c r="BOH71" s="24"/>
      <c r="BOI71" s="24"/>
      <c r="BOJ71" s="24"/>
      <c r="BOK71" s="24"/>
      <c r="BOL71" s="24"/>
      <c r="BOM71" s="24"/>
      <c r="BON71" s="24"/>
      <c r="BOO71" s="24"/>
      <c r="BOP71" s="24"/>
      <c r="BOQ71" s="24"/>
      <c r="BOR71" s="24"/>
      <c r="BOS71" s="24"/>
      <c r="BOT71" s="24"/>
      <c r="BOU71" s="24"/>
      <c r="BOV71" s="24"/>
      <c r="BOW71" s="24"/>
      <c r="BOX71" s="24"/>
      <c r="BOY71" s="24"/>
      <c r="BOZ71" s="24"/>
      <c r="BPA71" s="24"/>
      <c r="BPB71" s="24"/>
      <c r="BPC71" s="24"/>
      <c r="BPD71" s="24"/>
      <c r="BPE71" s="24"/>
      <c r="BPF71" s="24"/>
      <c r="BPG71" s="24"/>
      <c r="BPH71" s="24"/>
      <c r="BPI71" s="24"/>
      <c r="BPJ71" s="24"/>
      <c r="BPK71" s="24"/>
      <c r="BPL71" s="24"/>
      <c r="BPM71" s="24"/>
      <c r="BPN71" s="24"/>
      <c r="BPO71" s="24"/>
      <c r="BPP71" s="24"/>
      <c r="BPQ71" s="24"/>
      <c r="BPR71" s="24"/>
      <c r="BPS71" s="24"/>
      <c r="BPT71" s="24"/>
      <c r="BPU71" s="24"/>
      <c r="BPV71" s="24"/>
      <c r="BPW71" s="24"/>
      <c r="BPX71" s="24"/>
      <c r="BPY71" s="24"/>
      <c r="BPZ71" s="24"/>
      <c r="BQA71" s="24"/>
      <c r="BQB71" s="24"/>
      <c r="BQC71" s="24"/>
      <c r="BQD71" s="24"/>
      <c r="BQE71" s="24"/>
      <c r="BQF71" s="24"/>
      <c r="BQG71" s="24"/>
      <c r="BQH71" s="24"/>
      <c r="BQI71" s="24"/>
      <c r="BQJ71" s="24"/>
      <c r="BQK71" s="24"/>
      <c r="BQL71" s="24"/>
      <c r="BQM71" s="24"/>
      <c r="BQN71" s="24"/>
      <c r="BQO71" s="24"/>
      <c r="BQP71" s="24"/>
      <c r="BQQ71" s="24"/>
      <c r="BQR71" s="24"/>
      <c r="BQS71" s="24"/>
      <c r="BQT71" s="24"/>
      <c r="BQU71" s="24"/>
      <c r="BQV71" s="24"/>
      <c r="BQW71" s="24"/>
      <c r="BQX71" s="24"/>
      <c r="BQY71" s="24"/>
      <c r="BQZ71" s="24"/>
      <c r="BRA71" s="24"/>
      <c r="BRB71" s="24"/>
      <c r="BRC71" s="24"/>
      <c r="BRD71" s="24"/>
      <c r="BRE71" s="24"/>
      <c r="BRF71" s="24"/>
      <c r="BRG71" s="24"/>
      <c r="BRH71" s="24"/>
      <c r="BRI71" s="24"/>
      <c r="BRJ71" s="24"/>
      <c r="BRK71" s="24"/>
      <c r="BRL71" s="24"/>
      <c r="BRM71" s="24"/>
      <c r="BRN71" s="24"/>
      <c r="BRO71" s="24"/>
      <c r="BRP71" s="24"/>
      <c r="BRQ71" s="24"/>
      <c r="BRR71" s="24"/>
      <c r="BRS71" s="24"/>
      <c r="BRT71" s="24"/>
      <c r="BRU71" s="24"/>
      <c r="BRV71" s="24"/>
      <c r="BRW71" s="24"/>
      <c r="BRX71" s="24"/>
      <c r="BRY71" s="24"/>
      <c r="BRZ71" s="24"/>
      <c r="BSA71" s="24"/>
      <c r="BSB71" s="24"/>
      <c r="BSC71" s="24"/>
      <c r="BSD71" s="24"/>
      <c r="BSE71" s="24"/>
      <c r="BSF71" s="24"/>
      <c r="BSG71" s="24"/>
      <c r="BSH71" s="24"/>
      <c r="BSI71" s="24"/>
      <c r="BSJ71" s="24"/>
      <c r="BSK71" s="24"/>
      <c r="BSL71" s="24"/>
      <c r="BSM71" s="24"/>
      <c r="BSN71" s="24"/>
      <c r="BSO71" s="24"/>
      <c r="BSP71" s="24"/>
      <c r="BSQ71" s="24"/>
      <c r="BSR71" s="24"/>
      <c r="BSS71" s="24"/>
      <c r="BST71" s="24"/>
      <c r="BSU71" s="24"/>
      <c r="BSV71" s="24"/>
      <c r="BSW71" s="24"/>
      <c r="BSX71" s="24"/>
      <c r="BSY71" s="24"/>
      <c r="BSZ71" s="24"/>
      <c r="BTA71" s="24"/>
      <c r="BTB71" s="24"/>
      <c r="BTC71" s="24"/>
      <c r="BTD71" s="24"/>
      <c r="BTE71" s="24"/>
      <c r="BTF71" s="24"/>
      <c r="BTG71" s="24"/>
      <c r="BTH71" s="24"/>
      <c r="BTI71" s="24"/>
      <c r="BTJ71" s="24"/>
      <c r="BTK71" s="24"/>
      <c r="BTL71" s="24"/>
      <c r="BTM71" s="24"/>
      <c r="BTN71" s="24"/>
      <c r="BTO71" s="24"/>
      <c r="BTP71" s="24"/>
      <c r="BTQ71" s="24"/>
      <c r="BTR71" s="24"/>
      <c r="BTS71" s="24"/>
      <c r="BTT71" s="24"/>
      <c r="BTU71" s="24"/>
      <c r="BTV71" s="24"/>
      <c r="BTW71" s="24"/>
      <c r="BTX71" s="24"/>
      <c r="BTY71" s="24"/>
      <c r="BTZ71" s="24"/>
      <c r="BUA71" s="24"/>
      <c r="BUB71" s="24"/>
      <c r="BUC71" s="24"/>
      <c r="BUD71" s="24"/>
      <c r="BUE71" s="24"/>
      <c r="BUF71" s="24"/>
      <c r="BUG71" s="24"/>
      <c r="BUH71" s="24"/>
      <c r="BUI71" s="24"/>
      <c r="BUJ71" s="24"/>
      <c r="BUK71" s="24"/>
      <c r="BUL71" s="24"/>
      <c r="BUM71" s="24"/>
      <c r="BUN71" s="24"/>
      <c r="BUO71" s="24"/>
      <c r="BUP71" s="24"/>
      <c r="BUQ71" s="24"/>
      <c r="BUR71" s="24"/>
      <c r="BUS71" s="24"/>
      <c r="BUT71" s="24"/>
      <c r="BUU71" s="24"/>
      <c r="BUV71" s="24"/>
      <c r="BUW71" s="24"/>
      <c r="BUX71" s="24"/>
      <c r="BUY71" s="24"/>
      <c r="BUZ71" s="24"/>
      <c r="BVA71" s="24"/>
      <c r="BVB71" s="24"/>
      <c r="BVC71" s="24"/>
      <c r="BVD71" s="24"/>
      <c r="BVE71" s="24"/>
      <c r="BVF71" s="24"/>
      <c r="BVG71" s="24"/>
      <c r="BVH71" s="24"/>
      <c r="BVI71" s="24"/>
      <c r="BVJ71" s="24"/>
      <c r="BVK71" s="24"/>
      <c r="BVL71" s="24"/>
      <c r="BVM71" s="24"/>
      <c r="BVN71" s="24"/>
      <c r="BVO71" s="24"/>
      <c r="BVP71" s="24"/>
      <c r="BVQ71" s="24"/>
      <c r="BVR71" s="24"/>
      <c r="BVS71" s="24"/>
      <c r="BVT71" s="24"/>
      <c r="BVU71" s="24"/>
      <c r="BVV71" s="24"/>
      <c r="BVW71" s="24"/>
      <c r="BVX71" s="24"/>
      <c r="BVY71" s="24"/>
      <c r="BVZ71" s="24"/>
      <c r="BWA71" s="24"/>
      <c r="BWB71" s="24"/>
      <c r="BWC71" s="24"/>
      <c r="BWD71" s="24"/>
      <c r="BWE71" s="24"/>
      <c r="BWF71" s="24"/>
      <c r="BWG71" s="24"/>
      <c r="BWH71" s="24"/>
      <c r="BWI71" s="24"/>
      <c r="BWJ71" s="24"/>
      <c r="BWK71" s="24"/>
      <c r="BWL71" s="24"/>
      <c r="BWM71" s="24"/>
      <c r="BWN71" s="24"/>
      <c r="BWO71" s="24"/>
      <c r="BWP71" s="24"/>
      <c r="BWQ71" s="24"/>
      <c r="BWR71" s="24"/>
      <c r="BWS71" s="24"/>
      <c r="BWT71" s="24"/>
      <c r="BWU71" s="24"/>
      <c r="BWV71" s="24"/>
      <c r="BWW71" s="24"/>
      <c r="BWX71" s="24"/>
      <c r="BWY71" s="24"/>
      <c r="BWZ71" s="24"/>
      <c r="BXA71" s="24"/>
      <c r="BXB71" s="24"/>
      <c r="BXC71" s="24"/>
      <c r="BXD71" s="24"/>
      <c r="BXE71" s="24"/>
      <c r="BXF71" s="24"/>
      <c r="BXG71" s="24"/>
      <c r="BXH71" s="24"/>
      <c r="BXI71" s="24"/>
      <c r="BXJ71" s="24"/>
      <c r="BXK71" s="24"/>
      <c r="BXL71" s="24"/>
      <c r="BXM71" s="24"/>
      <c r="BXN71" s="24"/>
      <c r="BXO71" s="24"/>
      <c r="BXP71" s="24"/>
      <c r="BXQ71" s="24"/>
      <c r="BXR71" s="24"/>
      <c r="BXS71" s="24"/>
      <c r="BXT71" s="24"/>
      <c r="BXU71" s="24"/>
      <c r="BXV71" s="24"/>
      <c r="BXW71" s="24"/>
      <c r="BXX71" s="24"/>
      <c r="BXY71" s="24"/>
      <c r="BXZ71" s="24"/>
      <c r="BYA71" s="24"/>
      <c r="BYB71" s="24"/>
      <c r="BYC71" s="24"/>
      <c r="BYD71" s="24"/>
      <c r="BYE71" s="24"/>
      <c r="BYF71" s="24"/>
      <c r="BYG71" s="24"/>
      <c r="BYH71" s="24"/>
      <c r="BYI71" s="24"/>
      <c r="BYJ71" s="24"/>
      <c r="BYK71" s="24"/>
      <c r="BYL71" s="24"/>
      <c r="BYM71" s="24"/>
      <c r="BYN71" s="24"/>
      <c r="BYO71" s="24"/>
      <c r="BYP71" s="24"/>
      <c r="BYQ71" s="24"/>
      <c r="BYR71" s="24"/>
      <c r="BYS71" s="24"/>
      <c r="BYT71" s="24"/>
      <c r="BYU71" s="24"/>
      <c r="BYV71" s="24"/>
      <c r="BYW71" s="24"/>
      <c r="BYX71" s="24"/>
      <c r="BYY71" s="24"/>
      <c r="BYZ71" s="24"/>
      <c r="BZA71" s="24"/>
      <c r="BZB71" s="24"/>
      <c r="BZC71" s="24"/>
      <c r="BZD71" s="24"/>
      <c r="BZE71" s="24"/>
      <c r="BZF71" s="24"/>
      <c r="BZG71" s="24"/>
      <c r="BZH71" s="24"/>
      <c r="BZI71" s="24"/>
      <c r="BZJ71" s="24"/>
      <c r="BZK71" s="24"/>
      <c r="BZL71" s="24"/>
      <c r="BZM71" s="24"/>
      <c r="BZN71" s="24"/>
      <c r="BZO71" s="24"/>
      <c r="BZP71" s="24"/>
      <c r="BZQ71" s="24"/>
      <c r="BZR71" s="24"/>
      <c r="BZS71" s="24"/>
      <c r="BZT71" s="24"/>
      <c r="BZU71" s="24"/>
      <c r="BZV71" s="24"/>
      <c r="BZW71" s="24"/>
      <c r="BZX71" s="24"/>
      <c r="BZY71" s="24"/>
      <c r="BZZ71" s="24"/>
      <c r="CAA71" s="24"/>
      <c r="CAB71" s="24"/>
      <c r="CAC71" s="24"/>
      <c r="CAD71" s="24"/>
      <c r="CAE71" s="24"/>
      <c r="CAF71" s="24"/>
      <c r="CAG71" s="24"/>
      <c r="CAH71" s="24"/>
      <c r="CAI71" s="24"/>
      <c r="CAJ71" s="24"/>
      <c r="CAK71" s="24"/>
      <c r="CAL71" s="24"/>
      <c r="CAM71" s="24"/>
      <c r="CAN71" s="24"/>
      <c r="CAO71" s="24"/>
      <c r="CAP71" s="24"/>
      <c r="CAQ71" s="24"/>
      <c r="CAR71" s="24"/>
      <c r="CAS71" s="24"/>
      <c r="CAT71" s="24"/>
      <c r="CAU71" s="24"/>
      <c r="CAV71" s="24"/>
      <c r="CAW71" s="24"/>
      <c r="CAX71" s="24"/>
      <c r="CAY71" s="24"/>
      <c r="CAZ71" s="24"/>
      <c r="CBA71" s="24"/>
      <c r="CBB71" s="24"/>
      <c r="CBC71" s="24"/>
      <c r="CBD71" s="24"/>
      <c r="CBE71" s="24"/>
      <c r="CBF71" s="24"/>
      <c r="CBG71" s="24"/>
      <c r="CBH71" s="24"/>
      <c r="CBI71" s="24"/>
      <c r="CBJ71" s="24"/>
      <c r="CBK71" s="24"/>
      <c r="CBL71" s="24"/>
      <c r="CBM71" s="24"/>
      <c r="CBN71" s="24"/>
      <c r="CBO71" s="24"/>
      <c r="CBP71" s="24"/>
      <c r="CBQ71" s="24"/>
      <c r="CBR71" s="24"/>
      <c r="CBS71" s="24"/>
      <c r="CBT71" s="24"/>
      <c r="CBU71" s="24"/>
      <c r="CBV71" s="24"/>
      <c r="CBW71" s="24"/>
      <c r="CBX71" s="24"/>
      <c r="CBY71" s="24"/>
      <c r="CBZ71" s="24"/>
      <c r="CCA71" s="24"/>
      <c r="CCB71" s="24"/>
      <c r="CCC71" s="24"/>
      <c r="CCD71" s="24"/>
      <c r="CCE71" s="24"/>
      <c r="CCF71" s="24"/>
      <c r="CCG71" s="24"/>
      <c r="CCH71" s="24"/>
      <c r="CCI71" s="24"/>
      <c r="CCJ71" s="24"/>
      <c r="CCK71" s="24"/>
      <c r="CCL71" s="24"/>
      <c r="CCM71" s="24"/>
      <c r="CCN71" s="24"/>
      <c r="CCO71" s="24"/>
      <c r="CCP71" s="24"/>
      <c r="CCQ71" s="24"/>
      <c r="CCR71" s="24"/>
      <c r="CCS71" s="24"/>
      <c r="CCT71" s="24"/>
      <c r="CCU71" s="24"/>
      <c r="CCV71" s="24"/>
      <c r="CCW71" s="24"/>
      <c r="CCX71" s="24"/>
      <c r="CCY71" s="24"/>
      <c r="CCZ71" s="24"/>
      <c r="CDA71" s="24"/>
      <c r="CDB71" s="24"/>
      <c r="CDC71" s="24"/>
      <c r="CDD71" s="24"/>
      <c r="CDE71" s="24"/>
      <c r="CDF71" s="24"/>
      <c r="CDG71" s="24"/>
      <c r="CDH71" s="24"/>
      <c r="CDI71" s="24"/>
      <c r="CDJ71" s="24"/>
      <c r="CDK71" s="24"/>
      <c r="CDL71" s="24"/>
      <c r="CDM71" s="24"/>
      <c r="CDN71" s="24"/>
      <c r="CDO71" s="24"/>
      <c r="CDP71" s="24"/>
      <c r="CDQ71" s="24"/>
      <c r="CDR71" s="24"/>
      <c r="CDS71" s="24"/>
      <c r="CDT71" s="24"/>
      <c r="CDU71" s="24"/>
      <c r="CDV71" s="24"/>
      <c r="CDW71" s="24"/>
      <c r="CDX71" s="24"/>
      <c r="CDY71" s="24"/>
      <c r="CDZ71" s="24"/>
      <c r="CEA71" s="24"/>
      <c r="CEB71" s="24"/>
      <c r="CEC71" s="24"/>
      <c r="CED71" s="24"/>
      <c r="CEE71" s="24"/>
      <c r="CEF71" s="24"/>
      <c r="CEG71" s="24"/>
      <c r="CEH71" s="24"/>
      <c r="CEI71" s="24"/>
      <c r="CEJ71" s="24"/>
      <c r="CEK71" s="24"/>
      <c r="CEL71" s="24"/>
      <c r="CEM71" s="24"/>
      <c r="CEN71" s="24"/>
      <c r="CEO71" s="24"/>
      <c r="CEP71" s="24"/>
      <c r="CEQ71" s="24"/>
      <c r="CER71" s="24"/>
      <c r="CES71" s="24"/>
      <c r="CET71" s="24"/>
      <c r="CEU71" s="24"/>
      <c r="CEV71" s="24"/>
      <c r="CEW71" s="24"/>
      <c r="CEX71" s="24"/>
      <c r="CEY71" s="24"/>
      <c r="CEZ71" s="24"/>
      <c r="CFA71" s="24"/>
      <c r="CFB71" s="24"/>
      <c r="CFC71" s="24"/>
      <c r="CFD71" s="24"/>
      <c r="CFE71" s="24"/>
      <c r="CFF71" s="24"/>
      <c r="CFG71" s="24"/>
      <c r="CFH71" s="24"/>
      <c r="CFI71" s="24"/>
      <c r="CFJ71" s="24"/>
      <c r="CFK71" s="24"/>
      <c r="CFL71" s="24"/>
      <c r="CFM71" s="24"/>
      <c r="CFN71" s="24"/>
      <c r="CFO71" s="24"/>
      <c r="CFP71" s="24"/>
      <c r="CFQ71" s="24"/>
      <c r="CFR71" s="24"/>
      <c r="CFS71" s="24"/>
      <c r="CFT71" s="24"/>
      <c r="CFU71" s="24"/>
      <c r="CFV71" s="24"/>
      <c r="CFW71" s="24"/>
      <c r="CFX71" s="24"/>
      <c r="CFY71" s="24"/>
      <c r="CFZ71" s="24"/>
      <c r="CGA71" s="24"/>
      <c r="CGB71" s="24"/>
      <c r="CGC71" s="24"/>
      <c r="CGD71" s="24"/>
      <c r="CGE71" s="24"/>
      <c r="CGF71" s="24"/>
      <c r="CGG71" s="24"/>
      <c r="CGH71" s="24"/>
      <c r="CGI71" s="24"/>
      <c r="CGJ71" s="24"/>
      <c r="CGK71" s="24"/>
      <c r="CGL71" s="24"/>
      <c r="CGM71" s="24"/>
      <c r="CGN71" s="24"/>
      <c r="CGO71" s="24"/>
      <c r="CGP71" s="24"/>
      <c r="CGQ71" s="24"/>
      <c r="CGR71" s="24"/>
      <c r="CGS71" s="24"/>
      <c r="CGT71" s="24"/>
      <c r="CGU71" s="24"/>
      <c r="CGV71" s="24"/>
      <c r="CGW71" s="24"/>
      <c r="CGX71" s="24"/>
      <c r="CGY71" s="24"/>
      <c r="CGZ71" s="24"/>
      <c r="CHA71" s="24"/>
      <c r="CHB71" s="24"/>
      <c r="CHC71" s="24"/>
      <c r="CHD71" s="24"/>
      <c r="CHE71" s="24"/>
      <c r="CHF71" s="24"/>
      <c r="CHG71" s="24"/>
      <c r="CHH71" s="24"/>
      <c r="CHI71" s="24"/>
      <c r="CHJ71" s="24"/>
      <c r="CHK71" s="24"/>
      <c r="CHL71" s="24"/>
      <c r="CHM71" s="24"/>
      <c r="CHN71" s="24"/>
      <c r="CHO71" s="24"/>
      <c r="CHP71" s="24"/>
      <c r="CHQ71" s="24"/>
      <c r="CHR71" s="24"/>
      <c r="CHS71" s="24"/>
      <c r="CHT71" s="24"/>
      <c r="CHU71" s="24"/>
      <c r="CHV71" s="24"/>
      <c r="CHW71" s="24"/>
      <c r="CHX71" s="24"/>
      <c r="CHY71" s="24"/>
      <c r="CHZ71" s="24"/>
      <c r="CIA71" s="24"/>
      <c r="CIB71" s="24"/>
      <c r="CIC71" s="24"/>
      <c r="CID71" s="24"/>
      <c r="CIE71" s="24"/>
      <c r="CIF71" s="24"/>
      <c r="CIG71" s="24"/>
      <c r="CIH71" s="24"/>
      <c r="CII71" s="24"/>
      <c r="CIJ71" s="24"/>
      <c r="CIK71" s="24"/>
      <c r="CIL71" s="24"/>
      <c r="CIM71" s="24"/>
      <c r="CIN71" s="24"/>
      <c r="CIO71" s="24"/>
      <c r="CIP71" s="24"/>
      <c r="CIQ71" s="24"/>
      <c r="CIR71" s="24"/>
      <c r="CIS71" s="24"/>
      <c r="CIT71" s="24"/>
      <c r="CIU71" s="24"/>
      <c r="CIV71" s="24"/>
      <c r="CIW71" s="24"/>
      <c r="CIX71" s="24"/>
      <c r="CIY71" s="24"/>
      <c r="CIZ71" s="24"/>
      <c r="CJA71" s="24"/>
      <c r="CJB71" s="24"/>
      <c r="CJC71" s="24"/>
      <c r="CJD71" s="24"/>
      <c r="CJE71" s="24"/>
      <c r="CJF71" s="24"/>
      <c r="CJG71" s="24"/>
      <c r="CJH71" s="24"/>
      <c r="CJI71" s="24"/>
      <c r="CJJ71" s="24"/>
      <c r="CJK71" s="24"/>
      <c r="CJL71" s="24"/>
      <c r="CJM71" s="24"/>
      <c r="CJN71" s="24"/>
      <c r="CJO71" s="24"/>
      <c r="CJP71" s="24"/>
      <c r="CJQ71" s="24"/>
      <c r="CJR71" s="24"/>
      <c r="CJS71" s="24"/>
      <c r="CJT71" s="24"/>
      <c r="CJU71" s="24"/>
      <c r="CJV71" s="24"/>
      <c r="CJW71" s="24"/>
      <c r="CJX71" s="24"/>
      <c r="CJY71" s="24"/>
      <c r="CJZ71" s="24"/>
      <c r="CKA71" s="24"/>
      <c r="CKB71" s="24"/>
      <c r="CKC71" s="24"/>
      <c r="CKD71" s="24"/>
      <c r="CKE71" s="24"/>
      <c r="CKF71" s="24"/>
      <c r="CKG71" s="24"/>
      <c r="CKH71" s="24"/>
      <c r="CKI71" s="24"/>
      <c r="CKJ71" s="24"/>
      <c r="CKK71" s="24"/>
      <c r="CKL71" s="24"/>
      <c r="CKM71" s="24"/>
      <c r="CKN71" s="24"/>
      <c r="CKO71" s="24"/>
      <c r="CKP71" s="24"/>
      <c r="CKQ71" s="24"/>
      <c r="CKR71" s="24"/>
      <c r="CKS71" s="24"/>
      <c r="CKT71" s="24"/>
      <c r="CKU71" s="24"/>
      <c r="CKV71" s="24"/>
      <c r="CKW71" s="24"/>
      <c r="CKX71" s="24"/>
      <c r="CKY71" s="24"/>
      <c r="CKZ71" s="24"/>
      <c r="CLA71" s="24"/>
      <c r="CLB71" s="24"/>
      <c r="CLC71" s="24"/>
      <c r="CLD71" s="24"/>
      <c r="CLE71" s="24"/>
      <c r="CLF71" s="24"/>
      <c r="CLG71" s="24"/>
      <c r="CLH71" s="24"/>
      <c r="CLI71" s="24"/>
      <c r="CLJ71" s="24"/>
      <c r="CLK71" s="24"/>
      <c r="CLL71" s="24"/>
      <c r="CLM71" s="24"/>
      <c r="CLN71" s="24"/>
      <c r="CLO71" s="24"/>
      <c r="CLP71" s="24"/>
      <c r="CLQ71" s="24"/>
      <c r="CLR71" s="24"/>
      <c r="CLS71" s="24"/>
      <c r="CLT71" s="24"/>
      <c r="CLU71" s="24"/>
      <c r="CLV71" s="24"/>
      <c r="CLW71" s="24"/>
      <c r="CLX71" s="24"/>
      <c r="CLY71" s="24"/>
      <c r="CLZ71" s="24"/>
      <c r="CMA71" s="24"/>
      <c r="CMB71" s="24"/>
      <c r="CMC71" s="24"/>
      <c r="CMD71" s="24"/>
      <c r="CME71" s="24"/>
      <c r="CMF71" s="24"/>
      <c r="CMG71" s="24"/>
      <c r="CMH71" s="24"/>
      <c r="CMI71" s="24"/>
      <c r="CMJ71" s="24"/>
      <c r="CMK71" s="24"/>
      <c r="CML71" s="24"/>
      <c r="CMM71" s="24"/>
      <c r="CMN71" s="24"/>
      <c r="CMO71" s="24"/>
      <c r="CMP71" s="24"/>
      <c r="CMQ71" s="24"/>
      <c r="CMR71" s="24"/>
      <c r="CMS71" s="24"/>
      <c r="CMT71" s="24"/>
      <c r="CMU71" s="24"/>
      <c r="CMV71" s="24"/>
      <c r="CMW71" s="24"/>
      <c r="CMX71" s="24"/>
      <c r="CMY71" s="24"/>
      <c r="CMZ71" s="24"/>
      <c r="CNA71" s="24"/>
      <c r="CNB71" s="24"/>
      <c r="CNC71" s="24"/>
      <c r="CND71" s="24"/>
      <c r="CNE71" s="24"/>
      <c r="CNF71" s="24"/>
      <c r="CNG71" s="24"/>
      <c r="CNH71" s="24"/>
      <c r="CNI71" s="24"/>
      <c r="CNJ71" s="24"/>
      <c r="CNK71" s="24"/>
      <c r="CNL71" s="24"/>
      <c r="CNM71" s="24"/>
      <c r="CNN71" s="24"/>
      <c r="CNO71" s="24"/>
      <c r="CNP71" s="24"/>
      <c r="CNQ71" s="24"/>
      <c r="CNR71" s="24"/>
      <c r="CNS71" s="24"/>
      <c r="CNT71" s="24"/>
      <c r="CNU71" s="24"/>
      <c r="CNV71" s="24"/>
      <c r="CNW71" s="24"/>
      <c r="CNX71" s="24"/>
      <c r="CNY71" s="24"/>
      <c r="CNZ71" s="24"/>
      <c r="COA71" s="24"/>
      <c r="COB71" s="24"/>
      <c r="COC71" s="24"/>
      <c r="COD71" s="24"/>
      <c r="COE71" s="24"/>
      <c r="COF71" s="24"/>
      <c r="COG71" s="24"/>
      <c r="COH71" s="24"/>
      <c r="COI71" s="24"/>
      <c r="COJ71" s="24"/>
      <c r="COK71" s="24"/>
      <c r="COL71" s="24"/>
      <c r="COM71" s="24"/>
      <c r="CON71" s="24"/>
      <c r="COO71" s="24"/>
      <c r="COP71" s="24"/>
      <c r="COQ71" s="24"/>
      <c r="COR71" s="24"/>
      <c r="COS71" s="24"/>
      <c r="COT71" s="24"/>
      <c r="COU71" s="24"/>
      <c r="COV71" s="24"/>
      <c r="COW71" s="24"/>
      <c r="COX71" s="24"/>
      <c r="COY71" s="24"/>
      <c r="COZ71" s="24"/>
      <c r="CPA71" s="24"/>
      <c r="CPB71" s="24"/>
      <c r="CPC71" s="24"/>
      <c r="CPD71" s="24"/>
      <c r="CPE71" s="24"/>
      <c r="CPF71" s="24"/>
      <c r="CPG71" s="24"/>
      <c r="CPH71" s="24"/>
      <c r="CPI71" s="24"/>
      <c r="CPJ71" s="24"/>
      <c r="CPK71" s="24"/>
      <c r="CPL71" s="24"/>
      <c r="CPM71" s="24"/>
      <c r="CPN71" s="24"/>
      <c r="CPO71" s="24"/>
      <c r="CPP71" s="24"/>
      <c r="CPQ71" s="24"/>
      <c r="CPR71" s="24"/>
      <c r="CPS71" s="24"/>
      <c r="CPT71" s="24"/>
      <c r="CPU71" s="24"/>
      <c r="CPV71" s="24"/>
      <c r="CPW71" s="24"/>
      <c r="CPX71" s="24"/>
      <c r="CPY71" s="24"/>
      <c r="CPZ71" s="24"/>
      <c r="CQA71" s="24"/>
      <c r="CQB71" s="24"/>
      <c r="CQC71" s="24"/>
      <c r="CQD71" s="24"/>
      <c r="CQE71" s="24"/>
      <c r="CQF71" s="24"/>
      <c r="CQG71" s="24"/>
      <c r="CQH71" s="24"/>
      <c r="CQI71" s="24"/>
      <c r="CQJ71" s="24"/>
      <c r="CQK71" s="24"/>
      <c r="CQL71" s="24"/>
      <c r="CQM71" s="24"/>
      <c r="CQN71" s="24"/>
      <c r="CQO71" s="24"/>
      <c r="CQP71" s="24"/>
      <c r="CQQ71" s="24"/>
      <c r="CQR71" s="24"/>
      <c r="CQS71" s="24"/>
      <c r="CQT71" s="24"/>
      <c r="CQU71" s="24"/>
      <c r="CQV71" s="24"/>
      <c r="CQW71" s="24"/>
      <c r="CQX71" s="24"/>
      <c r="CQY71" s="24"/>
      <c r="CQZ71" s="24"/>
      <c r="CRA71" s="24"/>
      <c r="CRB71" s="24"/>
      <c r="CRC71" s="24"/>
      <c r="CRD71" s="24"/>
      <c r="CRE71" s="24"/>
      <c r="CRF71" s="24"/>
      <c r="CRG71" s="24"/>
      <c r="CRH71" s="24"/>
      <c r="CRI71" s="24"/>
      <c r="CRJ71" s="24"/>
      <c r="CRK71" s="24"/>
      <c r="CRL71" s="24"/>
      <c r="CRM71" s="24"/>
      <c r="CRN71" s="24"/>
      <c r="CRO71" s="24"/>
      <c r="CRP71" s="24"/>
      <c r="CRQ71" s="24"/>
      <c r="CRR71" s="24"/>
      <c r="CRS71" s="24"/>
      <c r="CRT71" s="24"/>
      <c r="CRU71" s="24"/>
      <c r="CRV71" s="24"/>
      <c r="CRW71" s="24"/>
      <c r="CRX71" s="24"/>
      <c r="CRY71" s="24"/>
      <c r="CRZ71" s="24"/>
      <c r="CSA71" s="24"/>
      <c r="CSB71" s="24"/>
      <c r="CSC71" s="24"/>
      <c r="CSD71" s="24"/>
      <c r="CSE71" s="24"/>
      <c r="CSF71" s="24"/>
      <c r="CSG71" s="24"/>
      <c r="CSH71" s="24"/>
      <c r="CSI71" s="24"/>
      <c r="CSJ71" s="24"/>
      <c r="CSK71" s="24"/>
      <c r="CSL71" s="24"/>
      <c r="CSM71" s="24"/>
      <c r="CSN71" s="24"/>
      <c r="CSO71" s="24"/>
      <c r="CSP71" s="24"/>
      <c r="CSQ71" s="24"/>
      <c r="CSR71" s="24"/>
      <c r="CSS71" s="24"/>
      <c r="CST71" s="24"/>
      <c r="CSU71" s="24"/>
      <c r="CSV71" s="24"/>
      <c r="CSW71" s="24"/>
      <c r="CSX71" s="24"/>
      <c r="CSY71" s="24"/>
      <c r="CSZ71" s="24"/>
      <c r="CTA71" s="24"/>
      <c r="CTB71" s="24"/>
      <c r="CTC71" s="24"/>
      <c r="CTD71" s="24"/>
      <c r="CTE71" s="24"/>
      <c r="CTF71" s="24"/>
      <c r="CTG71" s="24"/>
      <c r="CTH71" s="24"/>
      <c r="CTI71" s="24"/>
      <c r="CTJ71" s="24"/>
      <c r="CTK71" s="24"/>
      <c r="CTL71" s="24"/>
      <c r="CTM71" s="24"/>
      <c r="CTN71" s="24"/>
      <c r="CTO71" s="24"/>
      <c r="CTP71" s="24"/>
      <c r="CTQ71" s="24"/>
      <c r="CTR71" s="24"/>
      <c r="CTS71" s="24"/>
      <c r="CTT71" s="24"/>
      <c r="CTU71" s="24"/>
      <c r="CTV71" s="24"/>
      <c r="CTW71" s="24"/>
      <c r="CTX71" s="24"/>
      <c r="CTY71" s="24"/>
      <c r="CTZ71" s="24"/>
      <c r="CUA71" s="24"/>
      <c r="CUB71" s="24"/>
      <c r="CUC71" s="24"/>
      <c r="CUD71" s="24"/>
      <c r="CUE71" s="24"/>
      <c r="CUF71" s="24"/>
      <c r="CUG71" s="24"/>
      <c r="CUH71" s="24"/>
      <c r="CUI71" s="24"/>
      <c r="CUJ71" s="24"/>
      <c r="CUK71" s="24"/>
      <c r="CUL71" s="24"/>
      <c r="CUM71" s="24"/>
      <c r="CUN71" s="24"/>
      <c r="CUO71" s="24"/>
      <c r="CUP71" s="24"/>
      <c r="CUQ71" s="24"/>
      <c r="CUR71" s="24"/>
      <c r="CUS71" s="24"/>
      <c r="CUT71" s="24"/>
      <c r="CUU71" s="24"/>
      <c r="CUV71" s="24"/>
      <c r="CUW71" s="24"/>
      <c r="CUX71" s="24"/>
      <c r="CUY71" s="24"/>
      <c r="CUZ71" s="24"/>
      <c r="CVA71" s="24"/>
      <c r="CVB71" s="24"/>
      <c r="CVC71" s="24"/>
      <c r="CVD71" s="24"/>
      <c r="CVE71" s="24"/>
      <c r="CVF71" s="24"/>
      <c r="CVG71" s="24"/>
      <c r="CVH71" s="24"/>
      <c r="CVI71" s="24"/>
      <c r="CVJ71" s="24"/>
      <c r="CVK71" s="24"/>
      <c r="CVL71" s="24"/>
      <c r="CVM71" s="24"/>
      <c r="CVN71" s="24"/>
      <c r="CVO71" s="24"/>
      <c r="CVP71" s="24"/>
      <c r="CVQ71" s="24"/>
      <c r="CVR71" s="24"/>
      <c r="CVS71" s="24"/>
      <c r="CVT71" s="24"/>
      <c r="CVU71" s="24"/>
      <c r="CVV71" s="24"/>
      <c r="CVW71" s="24"/>
      <c r="CVX71" s="24"/>
      <c r="CVY71" s="24"/>
      <c r="CVZ71" s="24"/>
      <c r="CWA71" s="24"/>
      <c r="CWB71" s="24"/>
      <c r="CWC71" s="24"/>
      <c r="CWD71" s="24"/>
      <c r="CWE71" s="24"/>
      <c r="CWF71" s="24"/>
      <c r="CWG71" s="24"/>
      <c r="CWH71" s="24"/>
      <c r="CWI71" s="24"/>
      <c r="CWJ71" s="24"/>
      <c r="CWK71" s="24"/>
      <c r="CWL71" s="24"/>
      <c r="CWM71" s="24"/>
      <c r="CWN71" s="24"/>
      <c r="CWO71" s="24"/>
      <c r="CWP71" s="24"/>
      <c r="CWQ71" s="24"/>
      <c r="CWR71" s="24"/>
      <c r="CWS71" s="24"/>
      <c r="CWT71" s="24"/>
      <c r="CWU71" s="24"/>
      <c r="CWV71" s="24"/>
      <c r="CWW71" s="24"/>
      <c r="CWX71" s="24"/>
      <c r="CWY71" s="24"/>
      <c r="CWZ71" s="24"/>
      <c r="CXA71" s="24"/>
      <c r="CXB71" s="24"/>
      <c r="CXC71" s="24"/>
      <c r="CXD71" s="24"/>
      <c r="CXE71" s="24"/>
      <c r="CXF71" s="24"/>
      <c r="CXG71" s="24"/>
      <c r="CXH71" s="24"/>
      <c r="CXI71" s="24"/>
      <c r="CXJ71" s="24"/>
      <c r="CXK71" s="24"/>
      <c r="CXL71" s="24"/>
      <c r="CXM71" s="24"/>
      <c r="CXN71" s="24"/>
      <c r="CXO71" s="24"/>
      <c r="CXP71" s="24"/>
      <c r="CXQ71" s="24"/>
      <c r="CXR71" s="24"/>
      <c r="CXS71" s="24"/>
      <c r="CXT71" s="24"/>
      <c r="CXU71" s="24"/>
      <c r="CXV71" s="24"/>
      <c r="CXW71" s="24"/>
      <c r="CXX71" s="24"/>
      <c r="CXY71" s="24"/>
      <c r="CXZ71" s="24"/>
      <c r="CYA71" s="24"/>
      <c r="CYB71" s="24"/>
      <c r="CYC71" s="24"/>
      <c r="CYD71" s="24"/>
      <c r="CYE71" s="24"/>
      <c r="CYF71" s="24"/>
      <c r="CYG71" s="24"/>
      <c r="CYH71" s="24"/>
      <c r="CYI71" s="24"/>
      <c r="CYJ71" s="24"/>
      <c r="CYK71" s="24"/>
      <c r="CYL71" s="24"/>
      <c r="CYM71" s="24"/>
      <c r="CYN71" s="24"/>
      <c r="CYO71" s="24"/>
      <c r="CYP71" s="24"/>
      <c r="CYQ71" s="24"/>
      <c r="CYR71" s="24"/>
      <c r="CYS71" s="24"/>
      <c r="CYT71" s="24"/>
      <c r="CYU71" s="24"/>
      <c r="CYV71" s="24"/>
      <c r="CYW71" s="24"/>
      <c r="CYX71" s="24"/>
      <c r="CYY71" s="24"/>
      <c r="CYZ71" s="24"/>
      <c r="CZA71" s="24"/>
      <c r="CZB71" s="24"/>
      <c r="CZC71" s="24"/>
      <c r="CZD71" s="24"/>
      <c r="CZE71" s="24"/>
      <c r="CZF71" s="24"/>
      <c r="CZG71" s="24"/>
      <c r="CZH71" s="24"/>
      <c r="CZI71" s="24"/>
      <c r="CZJ71" s="24"/>
      <c r="CZK71" s="24"/>
      <c r="CZL71" s="24"/>
      <c r="CZM71" s="24"/>
      <c r="CZN71" s="24"/>
      <c r="CZO71" s="24"/>
      <c r="CZP71" s="24"/>
      <c r="CZQ71" s="24"/>
      <c r="CZR71" s="24"/>
      <c r="CZS71" s="24"/>
      <c r="CZT71" s="24"/>
      <c r="CZU71" s="24"/>
      <c r="CZV71" s="24"/>
      <c r="CZW71" s="24"/>
      <c r="CZX71" s="24"/>
      <c r="CZY71" s="24"/>
      <c r="CZZ71" s="24"/>
      <c r="DAA71" s="24"/>
      <c r="DAB71" s="24"/>
      <c r="DAC71" s="24"/>
      <c r="DAD71" s="24"/>
      <c r="DAE71" s="24"/>
      <c r="DAF71" s="24"/>
      <c r="DAG71" s="24"/>
      <c r="DAH71" s="24"/>
      <c r="DAI71" s="24"/>
      <c r="DAJ71" s="24"/>
      <c r="DAK71" s="24"/>
      <c r="DAL71" s="24"/>
      <c r="DAM71" s="24"/>
      <c r="DAN71" s="24"/>
      <c r="DAO71" s="24"/>
      <c r="DAP71" s="24"/>
      <c r="DAQ71" s="24"/>
      <c r="DAR71" s="24"/>
      <c r="DAS71" s="24"/>
      <c r="DAT71" s="24"/>
      <c r="DAU71" s="24"/>
      <c r="DAV71" s="24"/>
      <c r="DAW71" s="24"/>
      <c r="DAX71" s="24"/>
      <c r="DAY71" s="24"/>
      <c r="DAZ71" s="24"/>
      <c r="DBA71" s="24"/>
      <c r="DBB71" s="24"/>
      <c r="DBC71" s="24"/>
      <c r="DBD71" s="24"/>
      <c r="DBE71" s="24"/>
      <c r="DBF71" s="24"/>
      <c r="DBG71" s="24"/>
      <c r="DBH71" s="24"/>
      <c r="DBI71" s="24"/>
      <c r="DBJ71" s="24"/>
      <c r="DBK71" s="24"/>
      <c r="DBL71" s="24"/>
      <c r="DBM71" s="24"/>
      <c r="DBN71" s="24"/>
      <c r="DBO71" s="24"/>
      <c r="DBP71" s="24"/>
      <c r="DBQ71" s="24"/>
      <c r="DBR71" s="24"/>
      <c r="DBS71" s="24"/>
      <c r="DBT71" s="24"/>
      <c r="DBU71" s="24"/>
      <c r="DBV71" s="24"/>
      <c r="DBW71" s="24"/>
      <c r="DBX71" s="24"/>
      <c r="DBY71" s="24"/>
      <c r="DBZ71" s="24"/>
      <c r="DCA71" s="24"/>
      <c r="DCB71" s="24"/>
      <c r="DCC71" s="24"/>
      <c r="DCD71" s="24"/>
      <c r="DCE71" s="24"/>
      <c r="DCF71" s="24"/>
      <c r="DCG71" s="24"/>
      <c r="DCH71" s="24"/>
      <c r="DCI71" s="24"/>
      <c r="DCJ71" s="24"/>
      <c r="DCK71" s="24"/>
      <c r="DCL71" s="24"/>
      <c r="DCM71" s="24"/>
      <c r="DCN71" s="24"/>
      <c r="DCO71" s="24"/>
      <c r="DCP71" s="24"/>
      <c r="DCQ71" s="24"/>
      <c r="DCR71" s="24"/>
      <c r="DCS71" s="24"/>
      <c r="DCT71" s="24"/>
      <c r="DCU71" s="24"/>
      <c r="DCV71" s="24"/>
      <c r="DCW71" s="24"/>
      <c r="DCX71" s="24"/>
      <c r="DCY71" s="24"/>
      <c r="DCZ71" s="24"/>
      <c r="DDA71" s="24"/>
      <c r="DDB71" s="24"/>
      <c r="DDC71" s="24"/>
      <c r="DDD71" s="24"/>
      <c r="DDE71" s="24"/>
      <c r="DDF71" s="24"/>
      <c r="DDG71" s="24"/>
      <c r="DDH71" s="24"/>
      <c r="DDI71" s="24"/>
      <c r="DDJ71" s="24"/>
      <c r="DDK71" s="24"/>
      <c r="DDL71" s="24"/>
      <c r="DDM71" s="24"/>
      <c r="DDN71" s="24"/>
      <c r="DDO71" s="24"/>
      <c r="DDP71" s="24"/>
      <c r="DDQ71" s="24"/>
      <c r="DDR71" s="24"/>
      <c r="DDS71" s="24"/>
      <c r="DDT71" s="24"/>
      <c r="DDU71" s="24"/>
      <c r="DDV71" s="24"/>
      <c r="DDW71" s="24"/>
      <c r="DDX71" s="24"/>
      <c r="DDY71" s="24"/>
      <c r="DDZ71" s="24"/>
      <c r="DEA71" s="24"/>
      <c r="DEB71" s="24"/>
      <c r="DEC71" s="24"/>
      <c r="DED71" s="24"/>
      <c r="DEE71" s="24"/>
      <c r="DEF71" s="24"/>
      <c r="DEG71" s="24"/>
      <c r="DEH71" s="24"/>
      <c r="DEI71" s="24"/>
      <c r="DEJ71" s="24"/>
      <c r="DEK71" s="24"/>
      <c r="DEL71" s="24"/>
      <c r="DEM71" s="24"/>
      <c r="DEN71" s="24"/>
      <c r="DEO71" s="24"/>
      <c r="DEP71" s="24"/>
      <c r="DEQ71" s="24"/>
      <c r="DER71" s="24"/>
      <c r="DES71" s="24"/>
      <c r="DET71" s="24"/>
      <c r="DEU71" s="24"/>
      <c r="DEV71" s="24"/>
      <c r="DEW71" s="24"/>
      <c r="DEX71" s="24"/>
      <c r="DEY71" s="24"/>
      <c r="DEZ71" s="24"/>
      <c r="DFA71" s="24"/>
      <c r="DFB71" s="24"/>
      <c r="DFC71" s="24"/>
      <c r="DFD71" s="24"/>
      <c r="DFE71" s="24"/>
      <c r="DFF71" s="24"/>
      <c r="DFG71" s="24"/>
      <c r="DFH71" s="24"/>
      <c r="DFI71" s="24"/>
      <c r="DFJ71" s="24"/>
      <c r="DFK71" s="24"/>
      <c r="DFL71" s="24"/>
      <c r="DFM71" s="24"/>
      <c r="DFN71" s="24"/>
      <c r="DFO71" s="24"/>
      <c r="DFP71" s="24"/>
      <c r="DFQ71" s="24"/>
      <c r="DFR71" s="24"/>
      <c r="DFS71" s="24"/>
      <c r="DFT71" s="24"/>
      <c r="DFU71" s="24"/>
      <c r="DFV71" s="24"/>
      <c r="DFW71" s="24"/>
      <c r="DFX71" s="24"/>
      <c r="DFY71" s="24"/>
      <c r="DFZ71" s="24"/>
      <c r="DGA71" s="24"/>
      <c r="DGB71" s="24"/>
      <c r="DGC71" s="24"/>
      <c r="DGD71" s="24"/>
      <c r="DGE71" s="24"/>
      <c r="DGF71" s="24"/>
      <c r="DGG71" s="24"/>
      <c r="DGH71" s="24"/>
      <c r="DGI71" s="24"/>
      <c r="DGJ71" s="24"/>
      <c r="DGK71" s="24"/>
      <c r="DGL71" s="24"/>
      <c r="DGM71" s="24"/>
      <c r="DGN71" s="24"/>
      <c r="DGO71" s="24"/>
      <c r="DGP71" s="24"/>
      <c r="DGQ71" s="24"/>
      <c r="DGR71" s="24"/>
      <c r="DGS71" s="24"/>
      <c r="DGT71" s="24"/>
      <c r="DGU71" s="24"/>
      <c r="DGV71" s="24"/>
      <c r="DGW71" s="24"/>
      <c r="DGX71" s="24"/>
      <c r="DGY71" s="24"/>
      <c r="DGZ71" s="24"/>
      <c r="DHA71" s="24"/>
      <c r="DHB71" s="24"/>
      <c r="DHC71" s="24"/>
      <c r="DHD71" s="24"/>
      <c r="DHE71" s="24"/>
      <c r="DHF71" s="24"/>
      <c r="DHG71" s="24"/>
      <c r="DHH71" s="24"/>
      <c r="DHI71" s="24"/>
      <c r="DHJ71" s="24"/>
      <c r="DHK71" s="24"/>
      <c r="DHL71" s="24"/>
      <c r="DHM71" s="24"/>
      <c r="DHN71" s="24"/>
      <c r="DHO71" s="24"/>
      <c r="DHP71" s="24"/>
      <c r="DHQ71" s="24"/>
      <c r="DHR71" s="24"/>
      <c r="DHS71" s="24"/>
      <c r="DHT71" s="24"/>
      <c r="DHU71" s="24"/>
      <c r="DHV71" s="24"/>
      <c r="DHW71" s="24"/>
      <c r="DHX71" s="24"/>
      <c r="DHY71" s="24"/>
      <c r="DHZ71" s="24"/>
      <c r="DIA71" s="24"/>
      <c r="DIB71" s="24"/>
      <c r="DIC71" s="24"/>
      <c r="DID71" s="24"/>
      <c r="DIE71" s="24"/>
      <c r="DIF71" s="24"/>
      <c r="DIG71" s="24"/>
      <c r="DIH71" s="24"/>
      <c r="DII71" s="24"/>
      <c r="DIJ71" s="24"/>
      <c r="DIK71" s="24"/>
      <c r="DIL71" s="24"/>
      <c r="DIM71" s="24"/>
      <c r="DIN71" s="24"/>
      <c r="DIO71" s="24"/>
      <c r="DIP71" s="24"/>
      <c r="DIQ71" s="24"/>
      <c r="DIR71" s="24"/>
      <c r="DIS71" s="24"/>
      <c r="DIT71" s="24"/>
      <c r="DIU71" s="24"/>
      <c r="DIV71" s="24"/>
      <c r="DIW71" s="24"/>
      <c r="DIX71" s="24"/>
      <c r="DIY71" s="24"/>
      <c r="DIZ71" s="24"/>
      <c r="DJA71" s="24"/>
      <c r="DJB71" s="24"/>
      <c r="DJC71" s="24"/>
      <c r="DJD71" s="24"/>
      <c r="DJE71" s="24"/>
      <c r="DJF71" s="24"/>
      <c r="DJG71" s="24"/>
      <c r="DJH71" s="24"/>
      <c r="DJI71" s="24"/>
      <c r="DJJ71" s="24"/>
      <c r="DJK71" s="24"/>
      <c r="DJL71" s="24"/>
      <c r="DJM71" s="24"/>
      <c r="DJN71" s="24"/>
      <c r="DJO71" s="24"/>
      <c r="DJP71" s="24"/>
      <c r="DJQ71" s="24"/>
      <c r="DJR71" s="24"/>
      <c r="DJS71" s="24"/>
      <c r="DJT71" s="24"/>
      <c r="DJU71" s="24"/>
      <c r="DJV71" s="24"/>
      <c r="DJW71" s="24"/>
      <c r="DJX71" s="24"/>
      <c r="DJY71" s="24"/>
      <c r="DJZ71" s="24"/>
      <c r="DKA71" s="24"/>
      <c r="DKB71" s="24"/>
      <c r="DKC71" s="24"/>
      <c r="DKD71" s="24"/>
      <c r="DKE71" s="24"/>
      <c r="DKF71" s="24"/>
      <c r="DKG71" s="24"/>
      <c r="DKH71" s="24"/>
      <c r="DKI71" s="24"/>
      <c r="DKJ71" s="24"/>
      <c r="DKK71" s="24"/>
      <c r="DKL71" s="24"/>
      <c r="DKM71" s="24"/>
      <c r="DKN71" s="24"/>
      <c r="DKO71" s="24"/>
      <c r="DKP71" s="24"/>
      <c r="DKQ71" s="24"/>
      <c r="DKR71" s="24"/>
      <c r="DKS71" s="24"/>
      <c r="DKT71" s="24"/>
      <c r="DKU71" s="24"/>
      <c r="DKV71" s="24"/>
      <c r="DKW71" s="24"/>
      <c r="DKX71" s="24"/>
      <c r="DKY71" s="24"/>
      <c r="DKZ71" s="24"/>
      <c r="DLA71" s="24"/>
      <c r="DLB71" s="24"/>
      <c r="DLC71" s="24"/>
      <c r="DLD71" s="24"/>
      <c r="DLE71" s="24"/>
      <c r="DLF71" s="24"/>
      <c r="DLG71" s="24"/>
      <c r="DLH71" s="24"/>
      <c r="DLI71" s="24"/>
      <c r="DLJ71" s="24"/>
      <c r="DLK71" s="24"/>
      <c r="DLL71" s="24"/>
      <c r="DLM71" s="24"/>
      <c r="DLN71" s="24"/>
      <c r="DLO71" s="24"/>
      <c r="DLP71" s="24"/>
      <c r="DLQ71" s="24"/>
      <c r="DLR71" s="24"/>
      <c r="DLS71" s="24"/>
      <c r="DLT71" s="24"/>
      <c r="DLU71" s="24"/>
      <c r="DLV71" s="24"/>
      <c r="DLW71" s="24"/>
      <c r="DLX71" s="24"/>
      <c r="DLY71" s="24"/>
      <c r="DLZ71" s="24"/>
      <c r="DMA71" s="24"/>
      <c r="DMB71" s="24"/>
      <c r="DMC71" s="24"/>
      <c r="DMD71" s="24"/>
      <c r="DME71" s="24"/>
      <c r="DMF71" s="24"/>
      <c r="DMG71" s="24"/>
      <c r="DMH71" s="24"/>
      <c r="DMI71" s="24"/>
      <c r="DMJ71" s="24"/>
      <c r="DMK71" s="24"/>
      <c r="DML71" s="24"/>
      <c r="DMM71" s="24"/>
      <c r="DMN71" s="24"/>
      <c r="DMO71" s="24"/>
      <c r="DMP71" s="24"/>
      <c r="DMQ71" s="24"/>
      <c r="DMR71" s="24"/>
      <c r="DMS71" s="24"/>
      <c r="DMT71" s="24"/>
      <c r="DMU71" s="24"/>
      <c r="DMV71" s="24"/>
      <c r="DMW71" s="24"/>
      <c r="DMX71" s="24"/>
      <c r="DMY71" s="24"/>
      <c r="DMZ71" s="24"/>
      <c r="DNA71" s="24"/>
      <c r="DNB71" s="24"/>
      <c r="DNC71" s="24"/>
      <c r="DND71" s="24"/>
      <c r="DNE71" s="24"/>
      <c r="DNF71" s="24"/>
      <c r="DNG71" s="24"/>
      <c r="DNH71" s="24"/>
      <c r="DNI71" s="24"/>
      <c r="DNJ71" s="24"/>
      <c r="DNK71" s="24"/>
      <c r="DNL71" s="24"/>
      <c r="DNM71" s="24"/>
      <c r="DNN71" s="24"/>
      <c r="DNO71" s="24"/>
      <c r="DNP71" s="24"/>
      <c r="DNQ71" s="24"/>
      <c r="DNR71" s="24"/>
      <c r="DNS71" s="24"/>
      <c r="DNT71" s="24"/>
      <c r="DNU71" s="24"/>
      <c r="DNV71" s="24"/>
      <c r="DNW71" s="24"/>
      <c r="DNX71" s="24"/>
      <c r="DNY71" s="24"/>
      <c r="DNZ71" s="24"/>
      <c r="DOA71" s="24"/>
      <c r="DOB71" s="24"/>
      <c r="DOC71" s="24"/>
      <c r="DOD71" s="24"/>
      <c r="DOE71" s="24"/>
      <c r="DOF71" s="24"/>
      <c r="DOG71" s="24"/>
      <c r="DOH71" s="24"/>
      <c r="DOI71" s="24"/>
      <c r="DOJ71" s="24"/>
      <c r="DOK71" s="24"/>
      <c r="DOL71" s="24"/>
      <c r="DOM71" s="24"/>
      <c r="DON71" s="24"/>
      <c r="DOO71" s="24"/>
      <c r="DOP71" s="24"/>
      <c r="DOQ71" s="24"/>
      <c r="DOR71" s="24"/>
      <c r="DOS71" s="24"/>
      <c r="DOT71" s="24"/>
      <c r="DOU71" s="24"/>
      <c r="DOV71" s="24"/>
      <c r="DOW71" s="24"/>
      <c r="DOX71" s="24"/>
      <c r="DOY71" s="24"/>
      <c r="DOZ71" s="24"/>
      <c r="DPA71" s="24"/>
      <c r="DPB71" s="24"/>
      <c r="DPC71" s="24"/>
      <c r="DPD71" s="24"/>
      <c r="DPE71" s="24"/>
      <c r="DPF71" s="24"/>
      <c r="DPG71" s="24"/>
      <c r="DPH71" s="24"/>
      <c r="DPI71" s="24"/>
      <c r="DPJ71" s="24"/>
      <c r="DPK71" s="24"/>
      <c r="DPL71" s="24"/>
      <c r="DPM71" s="24"/>
      <c r="DPN71" s="24"/>
      <c r="DPO71" s="24"/>
      <c r="DPP71" s="24"/>
      <c r="DPQ71" s="24"/>
      <c r="DPR71" s="24"/>
      <c r="DPS71" s="24"/>
      <c r="DPT71" s="24"/>
      <c r="DPU71" s="24"/>
      <c r="DPV71" s="24"/>
      <c r="DPW71" s="24"/>
      <c r="DPX71" s="24"/>
      <c r="DPY71" s="24"/>
      <c r="DPZ71" s="24"/>
      <c r="DQA71" s="24"/>
      <c r="DQB71" s="24"/>
      <c r="DQC71" s="24"/>
      <c r="DQD71" s="24"/>
      <c r="DQE71" s="24"/>
      <c r="DQF71" s="24"/>
      <c r="DQG71" s="24"/>
      <c r="DQH71" s="24"/>
      <c r="DQI71" s="24"/>
      <c r="DQJ71" s="24"/>
      <c r="DQK71" s="24"/>
      <c r="DQL71" s="24"/>
      <c r="DQM71" s="24"/>
      <c r="DQN71" s="24"/>
      <c r="DQO71" s="24"/>
      <c r="DQP71" s="24"/>
      <c r="DQQ71" s="24"/>
      <c r="DQR71" s="24"/>
      <c r="DQS71" s="24"/>
      <c r="DQT71" s="24"/>
      <c r="DQU71" s="24"/>
      <c r="DQV71" s="24"/>
      <c r="DQW71" s="24"/>
      <c r="DQX71" s="24"/>
      <c r="DQY71" s="24"/>
      <c r="DQZ71" s="24"/>
      <c r="DRA71" s="24"/>
      <c r="DRB71" s="24"/>
      <c r="DRC71" s="24"/>
      <c r="DRD71" s="24"/>
      <c r="DRE71" s="24"/>
      <c r="DRF71" s="24"/>
      <c r="DRG71" s="24"/>
      <c r="DRH71" s="24"/>
      <c r="DRI71" s="24"/>
      <c r="DRJ71" s="24"/>
      <c r="DRK71" s="24"/>
      <c r="DRL71" s="24"/>
      <c r="DRM71" s="24"/>
      <c r="DRN71" s="24"/>
      <c r="DRO71" s="24"/>
      <c r="DRP71" s="24"/>
      <c r="DRQ71" s="24"/>
      <c r="DRR71" s="24"/>
      <c r="DRS71" s="24"/>
      <c r="DRT71" s="24"/>
      <c r="DRU71" s="24"/>
      <c r="DRV71" s="24"/>
      <c r="DRW71" s="24"/>
      <c r="DRX71" s="24"/>
      <c r="DRY71" s="24"/>
      <c r="DRZ71" s="24"/>
      <c r="DSA71" s="24"/>
      <c r="DSB71" s="24"/>
      <c r="DSC71" s="24"/>
      <c r="DSD71" s="24"/>
      <c r="DSE71" s="24"/>
      <c r="DSF71" s="24"/>
      <c r="DSG71" s="24"/>
      <c r="DSH71" s="24"/>
      <c r="DSI71" s="24"/>
      <c r="DSJ71" s="24"/>
      <c r="DSK71" s="24"/>
      <c r="DSL71" s="24"/>
      <c r="DSM71" s="24"/>
      <c r="DSN71" s="24"/>
      <c r="DSO71" s="24"/>
      <c r="DSP71" s="24"/>
      <c r="DSQ71" s="24"/>
      <c r="DSR71" s="24"/>
      <c r="DSS71" s="24"/>
      <c r="DST71" s="24"/>
      <c r="DSU71" s="24"/>
      <c r="DSV71" s="24"/>
      <c r="DSW71" s="24"/>
      <c r="DSX71" s="24"/>
      <c r="DSY71" s="24"/>
      <c r="DSZ71" s="24"/>
      <c r="DTA71" s="24"/>
      <c r="DTB71" s="24"/>
      <c r="DTC71" s="24"/>
      <c r="DTD71" s="24"/>
      <c r="DTE71" s="24"/>
      <c r="DTF71" s="24"/>
      <c r="DTG71" s="24"/>
      <c r="DTH71" s="24"/>
      <c r="DTI71" s="24"/>
      <c r="DTJ71" s="24"/>
      <c r="DTK71" s="24"/>
      <c r="DTL71" s="24"/>
      <c r="DTM71" s="24"/>
      <c r="DTN71" s="24"/>
      <c r="DTO71" s="24"/>
      <c r="DTP71" s="24"/>
      <c r="DTQ71" s="24"/>
      <c r="DTR71" s="24"/>
      <c r="DTS71" s="24"/>
      <c r="DTT71" s="24"/>
      <c r="DTU71" s="24"/>
      <c r="DTV71" s="24"/>
      <c r="DTW71" s="24"/>
      <c r="DTX71" s="24"/>
      <c r="DTY71" s="24"/>
      <c r="DTZ71" s="24"/>
      <c r="DUA71" s="24"/>
      <c r="DUB71" s="24"/>
      <c r="DUC71" s="24"/>
      <c r="DUD71" s="24"/>
      <c r="DUE71" s="24"/>
      <c r="DUF71" s="24"/>
      <c r="DUG71" s="24"/>
      <c r="DUH71" s="24"/>
      <c r="DUI71" s="24"/>
      <c r="DUJ71" s="24"/>
      <c r="DUK71" s="24"/>
      <c r="DUL71" s="24"/>
      <c r="DUM71" s="24"/>
      <c r="DUN71" s="24"/>
      <c r="DUO71" s="24"/>
      <c r="DUP71" s="24"/>
      <c r="DUQ71" s="24"/>
      <c r="DUR71" s="24"/>
      <c r="DUS71" s="24"/>
      <c r="DUT71" s="24"/>
      <c r="DUU71" s="24"/>
      <c r="DUV71" s="24"/>
      <c r="DUW71" s="24"/>
      <c r="DUX71" s="24"/>
      <c r="DUY71" s="24"/>
      <c r="DUZ71" s="24"/>
      <c r="DVA71" s="24"/>
      <c r="DVB71" s="24"/>
      <c r="DVC71" s="24"/>
      <c r="DVD71" s="24"/>
      <c r="DVE71" s="24"/>
      <c r="DVF71" s="24"/>
      <c r="DVG71" s="24"/>
      <c r="DVH71" s="24"/>
      <c r="DVI71" s="24"/>
      <c r="DVJ71" s="24"/>
      <c r="DVK71" s="24"/>
      <c r="DVL71" s="24"/>
      <c r="DVM71" s="24"/>
      <c r="DVN71" s="24"/>
      <c r="DVO71" s="24"/>
      <c r="DVP71" s="24"/>
      <c r="DVQ71" s="24"/>
      <c r="DVR71" s="24"/>
      <c r="DVS71" s="24"/>
      <c r="DVT71" s="24"/>
      <c r="DVU71" s="24"/>
      <c r="DVV71" s="24"/>
      <c r="DVW71" s="24"/>
      <c r="DVX71" s="24"/>
      <c r="DVY71" s="24"/>
      <c r="DVZ71" s="24"/>
      <c r="DWA71" s="24"/>
      <c r="DWB71" s="24"/>
      <c r="DWC71" s="24"/>
      <c r="DWD71" s="24"/>
      <c r="DWE71" s="24"/>
      <c r="DWF71" s="24"/>
      <c r="DWG71" s="24"/>
      <c r="DWH71" s="24"/>
      <c r="DWI71" s="24"/>
      <c r="DWJ71" s="24"/>
      <c r="DWK71" s="24"/>
      <c r="DWL71" s="24"/>
      <c r="DWM71" s="24"/>
      <c r="DWN71" s="24"/>
      <c r="DWO71" s="24"/>
      <c r="DWP71" s="24"/>
      <c r="DWQ71" s="24"/>
      <c r="DWR71" s="24"/>
      <c r="DWS71" s="24"/>
      <c r="DWT71" s="24"/>
      <c r="DWU71" s="24"/>
      <c r="DWV71" s="24"/>
      <c r="DWW71" s="24"/>
      <c r="DWX71" s="24"/>
      <c r="DWY71" s="24"/>
      <c r="DWZ71" s="24"/>
      <c r="DXA71" s="24"/>
      <c r="DXB71" s="24"/>
      <c r="DXC71" s="24"/>
      <c r="DXD71" s="24"/>
      <c r="DXE71" s="24"/>
      <c r="DXF71" s="24"/>
      <c r="DXG71" s="24"/>
      <c r="DXH71" s="24"/>
      <c r="DXI71" s="24"/>
      <c r="DXJ71" s="24"/>
      <c r="DXK71" s="24"/>
      <c r="DXL71" s="24"/>
      <c r="DXM71" s="24"/>
      <c r="DXN71" s="24"/>
      <c r="DXO71" s="24"/>
      <c r="DXP71" s="24"/>
      <c r="DXQ71" s="24"/>
      <c r="DXR71" s="24"/>
      <c r="DXS71" s="24"/>
      <c r="DXT71" s="24"/>
      <c r="DXU71" s="24"/>
      <c r="DXV71" s="24"/>
      <c r="DXW71" s="24"/>
      <c r="DXX71" s="24"/>
      <c r="DXY71" s="24"/>
      <c r="DXZ71" s="24"/>
      <c r="DYA71" s="24"/>
      <c r="DYB71" s="24"/>
      <c r="DYC71" s="24"/>
      <c r="DYD71" s="24"/>
      <c r="DYE71" s="24"/>
      <c r="DYF71" s="24"/>
      <c r="DYG71" s="24"/>
      <c r="DYH71" s="24"/>
      <c r="DYI71" s="24"/>
      <c r="DYJ71" s="24"/>
      <c r="DYK71" s="24"/>
      <c r="DYL71" s="24"/>
      <c r="DYM71" s="24"/>
      <c r="DYN71" s="24"/>
      <c r="DYO71" s="24"/>
      <c r="DYP71" s="24"/>
      <c r="DYQ71" s="24"/>
      <c r="DYR71" s="24"/>
      <c r="DYS71" s="24"/>
      <c r="DYT71" s="24"/>
      <c r="DYU71" s="24"/>
      <c r="DYV71" s="24"/>
      <c r="DYW71" s="24"/>
      <c r="DYX71" s="24"/>
      <c r="DYY71" s="24"/>
      <c r="DYZ71" s="24"/>
      <c r="DZA71" s="24"/>
      <c r="DZB71" s="24"/>
      <c r="DZC71" s="24"/>
      <c r="DZD71" s="24"/>
      <c r="DZE71" s="24"/>
      <c r="DZF71" s="24"/>
      <c r="DZG71" s="24"/>
      <c r="DZH71" s="24"/>
      <c r="DZI71" s="24"/>
      <c r="DZJ71" s="24"/>
      <c r="DZK71" s="24"/>
      <c r="DZL71" s="24"/>
      <c r="DZM71" s="24"/>
      <c r="DZN71" s="24"/>
      <c r="DZO71" s="24"/>
      <c r="DZP71" s="24"/>
      <c r="DZQ71" s="24"/>
      <c r="DZR71" s="24"/>
      <c r="DZS71" s="24"/>
      <c r="DZT71" s="24"/>
      <c r="DZU71" s="24"/>
      <c r="DZV71" s="24"/>
      <c r="DZW71" s="24"/>
      <c r="DZX71" s="24"/>
      <c r="DZY71" s="24"/>
      <c r="DZZ71" s="24"/>
      <c r="EAA71" s="24"/>
      <c r="EAB71" s="24"/>
      <c r="EAC71" s="24"/>
      <c r="EAD71" s="24"/>
      <c r="EAE71" s="24"/>
      <c r="EAF71" s="24"/>
      <c r="EAG71" s="24"/>
      <c r="EAH71" s="24"/>
      <c r="EAI71" s="24"/>
      <c r="EAJ71" s="24"/>
      <c r="EAK71" s="24"/>
      <c r="EAL71" s="24"/>
      <c r="EAM71" s="24"/>
      <c r="EAN71" s="24"/>
      <c r="EAO71" s="24"/>
      <c r="EAP71" s="24"/>
      <c r="EAQ71" s="24"/>
      <c r="EAR71" s="24"/>
      <c r="EAS71" s="24"/>
      <c r="EAT71" s="24"/>
      <c r="EAU71" s="24"/>
      <c r="EAV71" s="24"/>
      <c r="EAW71" s="24"/>
      <c r="EAX71" s="24"/>
      <c r="EAY71" s="24"/>
      <c r="EAZ71" s="24"/>
      <c r="EBA71" s="24"/>
      <c r="EBB71" s="24"/>
      <c r="EBC71" s="24"/>
      <c r="EBD71" s="24"/>
      <c r="EBE71" s="24"/>
      <c r="EBF71" s="24"/>
      <c r="EBG71" s="24"/>
      <c r="EBH71" s="24"/>
      <c r="EBI71" s="24"/>
      <c r="EBJ71" s="24"/>
      <c r="EBK71" s="24"/>
      <c r="EBL71" s="24"/>
      <c r="EBM71" s="24"/>
      <c r="EBN71" s="24"/>
      <c r="EBO71" s="24"/>
      <c r="EBP71" s="24"/>
      <c r="EBQ71" s="24"/>
      <c r="EBR71" s="24"/>
      <c r="EBS71" s="24"/>
      <c r="EBT71" s="24"/>
      <c r="EBU71" s="24"/>
      <c r="EBV71" s="24"/>
      <c r="EBW71" s="24"/>
      <c r="EBX71" s="24"/>
      <c r="EBY71" s="24"/>
      <c r="EBZ71" s="24"/>
      <c r="ECA71" s="24"/>
      <c r="ECB71" s="24"/>
      <c r="ECC71" s="24"/>
      <c r="ECD71" s="24"/>
      <c r="ECE71" s="24"/>
      <c r="ECF71" s="24"/>
      <c r="ECG71" s="24"/>
      <c r="ECH71" s="24"/>
      <c r="ECI71" s="24"/>
      <c r="ECJ71" s="24"/>
      <c r="ECK71" s="24"/>
      <c r="ECL71" s="24"/>
      <c r="ECM71" s="24"/>
      <c r="ECN71" s="24"/>
      <c r="ECO71" s="24"/>
      <c r="ECP71" s="24"/>
      <c r="ECQ71" s="24"/>
      <c r="ECR71" s="24"/>
      <c r="ECS71" s="24"/>
      <c r="ECT71" s="24"/>
      <c r="ECU71" s="24"/>
      <c r="ECV71" s="24"/>
      <c r="ECW71" s="24"/>
      <c r="ECX71" s="24"/>
      <c r="ECY71" s="24"/>
      <c r="ECZ71" s="24"/>
      <c r="EDA71" s="24"/>
      <c r="EDB71" s="24"/>
      <c r="EDC71" s="24"/>
      <c r="EDD71" s="24"/>
      <c r="EDE71" s="24"/>
      <c r="EDF71" s="24"/>
      <c r="EDG71" s="24"/>
      <c r="EDH71" s="24"/>
      <c r="EDI71" s="24"/>
      <c r="EDJ71" s="24"/>
      <c r="EDK71" s="24"/>
      <c r="EDL71" s="24"/>
      <c r="EDM71" s="24"/>
      <c r="EDN71" s="24"/>
      <c r="EDO71" s="24"/>
      <c r="EDP71" s="24"/>
      <c r="EDQ71" s="24"/>
      <c r="EDR71" s="24"/>
      <c r="EDS71" s="24"/>
      <c r="EDT71" s="24"/>
      <c r="EDU71" s="24"/>
      <c r="EDV71" s="24"/>
      <c r="EDW71" s="24"/>
      <c r="EDX71" s="24"/>
      <c r="EDY71" s="24"/>
      <c r="EDZ71" s="24"/>
      <c r="EEA71" s="24"/>
      <c r="EEB71" s="24"/>
      <c r="EEC71" s="24"/>
      <c r="EED71" s="24"/>
      <c r="EEE71" s="24"/>
      <c r="EEF71" s="24"/>
      <c r="EEG71" s="24"/>
      <c r="EEH71" s="24"/>
      <c r="EEI71" s="24"/>
      <c r="EEJ71" s="24"/>
      <c r="EEK71" s="24"/>
      <c r="EEL71" s="24"/>
      <c r="EEM71" s="24"/>
      <c r="EEN71" s="24"/>
      <c r="EEO71" s="24"/>
      <c r="EEP71" s="24"/>
      <c r="EEQ71" s="24"/>
      <c r="EER71" s="24"/>
      <c r="EES71" s="24"/>
      <c r="EET71" s="24"/>
      <c r="EEU71" s="24"/>
      <c r="EEV71" s="24"/>
      <c r="EEW71" s="24"/>
      <c r="EEX71" s="24"/>
      <c r="EEY71" s="24"/>
      <c r="EEZ71" s="24"/>
      <c r="EFA71" s="24"/>
      <c r="EFB71" s="24"/>
      <c r="EFC71" s="24"/>
      <c r="EFD71" s="24"/>
      <c r="EFE71" s="24"/>
      <c r="EFF71" s="24"/>
      <c r="EFG71" s="24"/>
      <c r="EFH71" s="24"/>
      <c r="EFI71" s="24"/>
      <c r="EFJ71" s="24"/>
      <c r="EFK71" s="24"/>
      <c r="EFL71" s="24"/>
      <c r="EFM71" s="24"/>
      <c r="EFN71" s="24"/>
      <c r="EFO71" s="24"/>
      <c r="EFP71" s="24"/>
      <c r="EFQ71" s="24"/>
      <c r="EFR71" s="24"/>
      <c r="EFS71" s="24"/>
      <c r="EFT71" s="24"/>
      <c r="EFU71" s="24"/>
      <c r="EFV71" s="24"/>
      <c r="EFW71" s="24"/>
      <c r="EFX71" s="24"/>
      <c r="EFY71" s="24"/>
      <c r="EFZ71" s="24"/>
      <c r="EGA71" s="24"/>
      <c r="EGB71" s="24"/>
      <c r="EGC71" s="24"/>
      <c r="EGD71" s="24"/>
      <c r="EGE71" s="24"/>
      <c r="EGF71" s="24"/>
      <c r="EGG71" s="24"/>
      <c r="EGH71" s="24"/>
      <c r="EGI71" s="24"/>
      <c r="EGJ71" s="24"/>
      <c r="EGK71" s="24"/>
      <c r="EGL71" s="24"/>
      <c r="EGM71" s="24"/>
      <c r="EGN71" s="24"/>
      <c r="EGO71" s="24"/>
      <c r="EGP71" s="24"/>
      <c r="EGQ71" s="24"/>
      <c r="EGR71" s="24"/>
      <c r="EGS71" s="24"/>
      <c r="EGT71" s="24"/>
      <c r="EGU71" s="24"/>
      <c r="EGV71" s="24"/>
      <c r="EGW71" s="24"/>
      <c r="EGX71" s="24"/>
      <c r="EGY71" s="24"/>
      <c r="EGZ71" s="24"/>
      <c r="EHA71" s="24"/>
      <c r="EHB71" s="24"/>
      <c r="EHC71" s="24"/>
      <c r="EHD71" s="24"/>
      <c r="EHE71" s="24"/>
      <c r="EHF71" s="24"/>
      <c r="EHG71" s="24"/>
      <c r="EHH71" s="24"/>
      <c r="EHI71" s="24"/>
      <c r="EHJ71" s="24"/>
      <c r="EHK71" s="24"/>
      <c r="EHL71" s="24"/>
      <c r="EHM71" s="24"/>
      <c r="EHN71" s="24"/>
      <c r="EHO71" s="24"/>
      <c r="EHP71" s="24"/>
      <c r="EHQ71" s="24"/>
      <c r="EHR71" s="24"/>
      <c r="EHS71" s="24"/>
      <c r="EHT71" s="24"/>
      <c r="EHU71" s="24"/>
      <c r="EHV71" s="24"/>
      <c r="EHW71" s="24"/>
      <c r="EHX71" s="24"/>
      <c r="EHY71" s="24"/>
      <c r="EHZ71" s="24"/>
      <c r="EIA71" s="24"/>
      <c r="EIB71" s="24"/>
      <c r="EIC71" s="24"/>
      <c r="EID71" s="24"/>
      <c r="EIE71" s="24"/>
      <c r="EIF71" s="24"/>
      <c r="EIG71" s="24"/>
      <c r="EIH71" s="24"/>
      <c r="EII71" s="24"/>
      <c r="EIJ71" s="24"/>
      <c r="EIK71" s="24"/>
      <c r="EIL71" s="24"/>
      <c r="EIM71" s="24"/>
      <c r="EIN71" s="24"/>
      <c r="EIO71" s="24"/>
      <c r="EIP71" s="24"/>
      <c r="EIQ71" s="24"/>
      <c r="EIR71" s="24"/>
      <c r="EIS71" s="24"/>
      <c r="EIT71" s="24"/>
      <c r="EIU71" s="24"/>
      <c r="EIV71" s="24"/>
      <c r="EIW71" s="24"/>
      <c r="EIX71" s="24"/>
      <c r="EIY71" s="24"/>
      <c r="EIZ71" s="24"/>
      <c r="EJA71" s="24"/>
      <c r="EJB71" s="24"/>
      <c r="EJC71" s="24"/>
      <c r="EJD71" s="24"/>
      <c r="EJE71" s="24"/>
      <c r="EJF71" s="24"/>
      <c r="EJG71" s="24"/>
      <c r="EJH71" s="24"/>
      <c r="EJI71" s="24"/>
      <c r="EJJ71" s="24"/>
      <c r="EJK71" s="24"/>
      <c r="EJL71" s="24"/>
      <c r="EJM71" s="24"/>
      <c r="EJN71" s="24"/>
      <c r="EJO71" s="24"/>
      <c r="EJP71" s="24"/>
      <c r="EJQ71" s="24"/>
      <c r="EJR71" s="24"/>
      <c r="EJS71" s="24"/>
      <c r="EJT71" s="24"/>
      <c r="EJU71" s="24"/>
      <c r="EJV71" s="24"/>
      <c r="EJW71" s="24"/>
      <c r="EJX71" s="24"/>
      <c r="EJY71" s="24"/>
      <c r="EJZ71" s="24"/>
      <c r="EKA71" s="24"/>
      <c r="EKB71" s="24"/>
      <c r="EKC71" s="24"/>
      <c r="EKD71" s="24"/>
      <c r="EKE71" s="24"/>
      <c r="EKF71" s="24"/>
      <c r="EKG71" s="24"/>
      <c r="EKH71" s="24"/>
      <c r="EKI71" s="24"/>
      <c r="EKJ71" s="24"/>
      <c r="EKK71" s="24"/>
      <c r="EKL71" s="24"/>
      <c r="EKM71" s="24"/>
      <c r="EKN71" s="24"/>
      <c r="EKO71" s="24"/>
      <c r="EKP71" s="24"/>
      <c r="EKQ71" s="24"/>
      <c r="EKR71" s="24"/>
      <c r="EKS71" s="24"/>
      <c r="EKT71" s="24"/>
      <c r="EKU71" s="24"/>
      <c r="EKV71" s="24"/>
      <c r="EKW71" s="24"/>
      <c r="EKX71" s="24"/>
      <c r="EKY71" s="24"/>
      <c r="EKZ71" s="24"/>
      <c r="ELA71" s="24"/>
      <c r="ELB71" s="24"/>
      <c r="ELC71" s="24"/>
      <c r="ELD71" s="24"/>
      <c r="ELE71" s="24"/>
      <c r="ELF71" s="24"/>
      <c r="ELG71" s="24"/>
      <c r="ELH71" s="24"/>
      <c r="ELI71" s="24"/>
      <c r="ELJ71" s="24"/>
      <c r="ELK71" s="24"/>
      <c r="ELL71" s="24"/>
      <c r="ELM71" s="24"/>
      <c r="ELN71" s="24"/>
      <c r="ELO71" s="24"/>
      <c r="ELP71" s="24"/>
      <c r="ELQ71" s="24"/>
      <c r="ELR71" s="24"/>
      <c r="ELS71" s="24"/>
      <c r="ELT71" s="24"/>
      <c r="ELU71" s="24"/>
      <c r="ELV71" s="24"/>
      <c r="ELW71" s="24"/>
      <c r="ELX71" s="24"/>
      <c r="ELY71" s="24"/>
      <c r="ELZ71" s="24"/>
      <c r="EMA71" s="24"/>
      <c r="EMB71" s="24"/>
      <c r="EMC71" s="24"/>
      <c r="EMD71" s="24"/>
      <c r="EME71" s="24"/>
      <c r="EMF71" s="24"/>
      <c r="EMG71" s="24"/>
      <c r="EMH71" s="24"/>
      <c r="EMI71" s="24"/>
      <c r="EMJ71" s="24"/>
      <c r="EMK71" s="24"/>
      <c r="EML71" s="24"/>
      <c r="EMM71" s="24"/>
      <c r="EMN71" s="24"/>
      <c r="EMO71" s="24"/>
      <c r="EMP71" s="24"/>
      <c r="EMQ71" s="24"/>
      <c r="EMR71" s="24"/>
      <c r="EMS71" s="24"/>
      <c r="EMT71" s="24"/>
      <c r="EMU71" s="24"/>
      <c r="EMV71" s="24"/>
      <c r="EMW71" s="24"/>
      <c r="EMX71" s="24"/>
      <c r="EMY71" s="24"/>
      <c r="EMZ71" s="24"/>
      <c r="ENA71" s="24"/>
      <c r="ENB71" s="24"/>
      <c r="ENC71" s="24"/>
      <c r="END71" s="24"/>
      <c r="ENE71" s="24"/>
      <c r="ENF71" s="24"/>
      <c r="ENG71" s="24"/>
      <c r="ENH71" s="24"/>
      <c r="ENI71" s="24"/>
      <c r="ENJ71" s="24"/>
      <c r="ENK71" s="24"/>
      <c r="ENL71" s="24"/>
      <c r="ENM71" s="24"/>
      <c r="ENN71" s="24"/>
      <c r="ENO71" s="24"/>
      <c r="ENP71" s="24"/>
      <c r="ENQ71" s="24"/>
      <c r="ENR71" s="24"/>
      <c r="ENS71" s="24"/>
      <c r="ENT71" s="24"/>
      <c r="ENU71" s="24"/>
      <c r="ENV71" s="24"/>
      <c r="ENW71" s="24"/>
      <c r="ENX71" s="24"/>
      <c r="ENY71" s="24"/>
      <c r="ENZ71" s="24"/>
      <c r="EOA71" s="24"/>
      <c r="EOB71" s="24"/>
      <c r="EOC71" s="24"/>
      <c r="EOD71" s="24"/>
      <c r="EOE71" s="24"/>
      <c r="EOF71" s="24"/>
      <c r="EOG71" s="24"/>
      <c r="EOH71" s="24"/>
      <c r="EOI71" s="24"/>
      <c r="EOJ71" s="24"/>
      <c r="EOK71" s="24"/>
      <c r="EOL71" s="24"/>
      <c r="EOM71" s="24"/>
      <c r="EON71" s="24"/>
      <c r="EOO71" s="24"/>
      <c r="EOP71" s="24"/>
      <c r="EOQ71" s="24"/>
      <c r="EOR71" s="24"/>
      <c r="EOS71" s="24"/>
      <c r="EOT71" s="24"/>
      <c r="EOU71" s="24"/>
      <c r="EOV71" s="24"/>
      <c r="EOW71" s="24"/>
      <c r="EOX71" s="24"/>
      <c r="EOY71" s="24"/>
      <c r="EOZ71" s="24"/>
      <c r="EPA71" s="24"/>
      <c r="EPB71" s="24"/>
      <c r="EPC71" s="24"/>
      <c r="EPD71" s="24"/>
      <c r="EPE71" s="24"/>
      <c r="EPF71" s="24"/>
      <c r="EPG71" s="24"/>
      <c r="EPH71" s="24"/>
      <c r="EPI71" s="24"/>
      <c r="EPJ71" s="24"/>
      <c r="EPK71" s="24"/>
      <c r="EPL71" s="24"/>
      <c r="EPM71" s="24"/>
      <c r="EPN71" s="24"/>
      <c r="EPO71" s="24"/>
      <c r="EPP71" s="24"/>
      <c r="EPQ71" s="24"/>
      <c r="EPR71" s="24"/>
      <c r="EPS71" s="24"/>
      <c r="EPT71" s="24"/>
      <c r="EPU71" s="24"/>
      <c r="EPV71" s="24"/>
      <c r="EPW71" s="24"/>
      <c r="EPX71" s="24"/>
      <c r="EPY71" s="24"/>
      <c r="EPZ71" s="24"/>
      <c r="EQA71" s="24"/>
      <c r="EQB71" s="24"/>
      <c r="EQC71" s="24"/>
      <c r="EQD71" s="24"/>
      <c r="EQE71" s="24"/>
      <c r="EQF71" s="24"/>
      <c r="EQG71" s="24"/>
      <c r="EQH71" s="24"/>
      <c r="EQI71" s="24"/>
      <c r="EQJ71" s="24"/>
      <c r="EQK71" s="24"/>
      <c r="EQL71" s="24"/>
      <c r="EQM71" s="24"/>
      <c r="EQN71" s="24"/>
      <c r="EQO71" s="24"/>
      <c r="EQP71" s="24"/>
      <c r="EQQ71" s="24"/>
      <c r="EQR71" s="24"/>
      <c r="EQS71" s="24"/>
      <c r="EQT71" s="24"/>
      <c r="EQU71" s="24"/>
      <c r="EQV71" s="24"/>
      <c r="EQW71" s="24"/>
      <c r="EQX71" s="24"/>
      <c r="EQY71" s="24"/>
      <c r="EQZ71" s="24"/>
      <c r="ERA71" s="24"/>
      <c r="ERB71" s="24"/>
      <c r="ERC71" s="24"/>
      <c r="ERD71" s="24"/>
      <c r="ERE71" s="24"/>
      <c r="ERF71" s="24"/>
      <c r="ERG71" s="24"/>
      <c r="ERH71" s="24"/>
      <c r="ERI71" s="24"/>
      <c r="ERJ71" s="24"/>
      <c r="ERK71" s="24"/>
      <c r="ERL71" s="24"/>
      <c r="ERM71" s="24"/>
      <c r="ERN71" s="24"/>
      <c r="ERO71" s="24"/>
      <c r="ERP71" s="24"/>
      <c r="ERQ71" s="24"/>
      <c r="ERR71" s="24"/>
      <c r="ERS71" s="24"/>
      <c r="ERT71" s="24"/>
      <c r="ERU71" s="24"/>
      <c r="ERV71" s="24"/>
      <c r="ERW71" s="24"/>
      <c r="ERX71" s="24"/>
      <c r="ERY71" s="24"/>
      <c r="ERZ71" s="24"/>
      <c r="ESA71" s="24"/>
      <c r="ESB71" s="24"/>
      <c r="ESC71" s="24"/>
      <c r="ESD71" s="24"/>
      <c r="ESE71" s="24"/>
      <c r="ESF71" s="24"/>
      <c r="ESG71" s="24"/>
      <c r="ESH71" s="24"/>
      <c r="ESI71" s="24"/>
      <c r="ESJ71" s="24"/>
      <c r="ESK71" s="24"/>
      <c r="ESL71" s="24"/>
      <c r="ESM71" s="24"/>
      <c r="ESN71" s="24"/>
      <c r="ESO71" s="24"/>
      <c r="ESP71" s="24"/>
      <c r="ESQ71" s="24"/>
      <c r="ESR71" s="24"/>
      <c r="ESS71" s="24"/>
      <c r="EST71" s="24"/>
      <c r="ESU71" s="24"/>
      <c r="ESV71" s="24"/>
      <c r="ESW71" s="24"/>
      <c r="ESX71" s="24"/>
      <c r="ESY71" s="24"/>
      <c r="ESZ71" s="24"/>
      <c r="ETA71" s="24"/>
      <c r="ETB71" s="24"/>
      <c r="ETC71" s="24"/>
      <c r="ETD71" s="24"/>
      <c r="ETE71" s="24"/>
      <c r="ETF71" s="24"/>
      <c r="ETG71" s="24"/>
      <c r="ETH71" s="24"/>
      <c r="ETI71" s="24"/>
      <c r="ETJ71" s="24"/>
      <c r="ETK71" s="24"/>
      <c r="ETL71" s="24"/>
      <c r="ETM71" s="24"/>
      <c r="ETN71" s="24"/>
      <c r="ETO71" s="24"/>
      <c r="ETP71" s="24"/>
      <c r="ETQ71" s="24"/>
      <c r="ETR71" s="24"/>
      <c r="ETS71" s="24"/>
      <c r="ETT71" s="24"/>
      <c r="ETU71" s="24"/>
      <c r="ETV71" s="24"/>
      <c r="ETW71" s="24"/>
      <c r="ETX71" s="24"/>
      <c r="ETY71" s="24"/>
      <c r="ETZ71" s="24"/>
      <c r="EUA71" s="24"/>
      <c r="EUB71" s="24"/>
      <c r="EUC71" s="24"/>
      <c r="EUD71" s="24"/>
      <c r="EUE71" s="24"/>
      <c r="EUF71" s="24"/>
      <c r="EUG71" s="24"/>
      <c r="EUH71" s="24"/>
      <c r="EUI71" s="24"/>
      <c r="EUJ71" s="24"/>
      <c r="EUK71" s="24"/>
      <c r="EUL71" s="24"/>
      <c r="EUM71" s="24"/>
      <c r="EUN71" s="24"/>
      <c r="EUO71" s="24"/>
      <c r="EUP71" s="24"/>
      <c r="EUQ71" s="24"/>
      <c r="EUR71" s="24"/>
      <c r="EUS71" s="24"/>
      <c r="EUT71" s="24"/>
      <c r="EUU71" s="24"/>
      <c r="EUV71" s="24"/>
      <c r="EUW71" s="24"/>
      <c r="EUX71" s="24"/>
      <c r="EUY71" s="24"/>
      <c r="EUZ71" s="24"/>
      <c r="EVA71" s="24"/>
      <c r="EVB71" s="24"/>
      <c r="EVC71" s="24"/>
      <c r="EVD71" s="24"/>
      <c r="EVE71" s="24"/>
      <c r="EVF71" s="24"/>
      <c r="EVG71" s="24"/>
      <c r="EVH71" s="24"/>
      <c r="EVI71" s="24"/>
      <c r="EVJ71" s="24"/>
      <c r="EVK71" s="24"/>
      <c r="EVL71" s="24"/>
      <c r="EVM71" s="24"/>
      <c r="EVN71" s="24"/>
      <c r="EVO71" s="24"/>
      <c r="EVP71" s="24"/>
      <c r="EVQ71" s="24"/>
      <c r="EVR71" s="24"/>
      <c r="EVS71" s="24"/>
      <c r="EVT71" s="24"/>
      <c r="EVU71" s="24"/>
      <c r="EVV71" s="24"/>
      <c r="EVW71" s="24"/>
      <c r="EVX71" s="24"/>
      <c r="EVY71" s="24"/>
      <c r="EVZ71" s="24"/>
      <c r="EWA71" s="24"/>
      <c r="EWB71" s="24"/>
      <c r="EWC71" s="24"/>
      <c r="EWD71" s="24"/>
      <c r="EWE71" s="24"/>
      <c r="EWF71" s="24"/>
      <c r="EWG71" s="24"/>
      <c r="EWH71" s="24"/>
      <c r="EWI71" s="24"/>
      <c r="EWJ71" s="24"/>
      <c r="EWK71" s="24"/>
      <c r="EWL71" s="24"/>
      <c r="EWM71" s="24"/>
      <c r="EWN71" s="24"/>
      <c r="EWO71" s="24"/>
      <c r="EWP71" s="24"/>
      <c r="EWQ71" s="24"/>
      <c r="EWR71" s="24"/>
      <c r="EWS71" s="24"/>
      <c r="EWT71" s="24"/>
      <c r="EWU71" s="24"/>
      <c r="EWV71" s="24"/>
      <c r="EWW71" s="24"/>
      <c r="EWX71" s="24"/>
      <c r="EWY71" s="24"/>
      <c r="EWZ71" s="24"/>
      <c r="EXA71" s="24"/>
      <c r="EXB71" s="24"/>
      <c r="EXC71" s="24"/>
      <c r="EXD71" s="24"/>
      <c r="EXE71" s="24"/>
      <c r="EXF71" s="24"/>
      <c r="EXG71" s="24"/>
      <c r="EXH71" s="24"/>
      <c r="EXI71" s="24"/>
      <c r="EXJ71" s="24"/>
      <c r="EXK71" s="24"/>
      <c r="EXL71" s="24"/>
      <c r="EXM71" s="24"/>
      <c r="EXN71" s="24"/>
      <c r="EXO71" s="24"/>
      <c r="EXP71" s="24"/>
      <c r="EXQ71" s="24"/>
      <c r="EXR71" s="24"/>
      <c r="EXS71" s="24"/>
      <c r="EXT71" s="24"/>
      <c r="EXU71" s="24"/>
      <c r="EXV71" s="24"/>
      <c r="EXW71" s="24"/>
      <c r="EXX71" s="24"/>
      <c r="EXY71" s="24"/>
      <c r="EXZ71" s="24"/>
      <c r="EYA71" s="24"/>
      <c r="EYB71" s="24"/>
      <c r="EYC71" s="24"/>
      <c r="EYD71" s="24"/>
      <c r="EYE71" s="24"/>
      <c r="EYF71" s="24"/>
      <c r="EYG71" s="24"/>
      <c r="EYH71" s="24"/>
      <c r="EYI71" s="24"/>
      <c r="EYJ71" s="24"/>
      <c r="EYK71" s="24"/>
      <c r="EYL71" s="24"/>
      <c r="EYM71" s="24"/>
      <c r="EYN71" s="24"/>
      <c r="EYO71" s="24"/>
      <c r="EYP71" s="24"/>
      <c r="EYQ71" s="24"/>
      <c r="EYR71" s="24"/>
      <c r="EYS71" s="24"/>
      <c r="EYT71" s="24"/>
      <c r="EYU71" s="24"/>
      <c r="EYV71" s="24"/>
      <c r="EYW71" s="24"/>
      <c r="EYX71" s="24"/>
      <c r="EYY71" s="24"/>
      <c r="EYZ71" s="24"/>
      <c r="EZA71" s="24"/>
      <c r="EZB71" s="24"/>
      <c r="EZC71" s="24"/>
      <c r="EZD71" s="24"/>
      <c r="EZE71" s="24"/>
      <c r="EZF71" s="24"/>
      <c r="EZG71" s="24"/>
      <c r="EZH71" s="24"/>
      <c r="EZI71" s="24"/>
      <c r="EZJ71" s="24"/>
      <c r="EZK71" s="24"/>
      <c r="EZL71" s="24"/>
      <c r="EZM71" s="24"/>
      <c r="EZN71" s="24"/>
      <c r="EZO71" s="24"/>
      <c r="EZP71" s="24"/>
      <c r="EZQ71" s="24"/>
      <c r="EZR71" s="24"/>
      <c r="EZS71" s="24"/>
      <c r="EZT71" s="24"/>
      <c r="EZU71" s="24"/>
      <c r="EZV71" s="24"/>
      <c r="EZW71" s="24"/>
      <c r="EZX71" s="24"/>
      <c r="EZY71" s="24"/>
      <c r="EZZ71" s="24"/>
      <c r="FAA71" s="24"/>
      <c r="FAB71" s="24"/>
      <c r="FAC71" s="24"/>
      <c r="FAD71" s="24"/>
      <c r="FAE71" s="24"/>
      <c r="FAF71" s="24"/>
      <c r="FAG71" s="24"/>
      <c r="FAH71" s="24"/>
      <c r="FAI71" s="24"/>
      <c r="FAJ71" s="24"/>
      <c r="FAK71" s="24"/>
      <c r="FAL71" s="24"/>
      <c r="FAM71" s="24"/>
      <c r="FAN71" s="24"/>
      <c r="FAO71" s="24"/>
      <c r="FAP71" s="24"/>
      <c r="FAQ71" s="24"/>
      <c r="FAR71" s="24"/>
      <c r="FAS71" s="24"/>
      <c r="FAT71" s="24"/>
      <c r="FAU71" s="24"/>
      <c r="FAV71" s="24"/>
      <c r="FAW71" s="24"/>
      <c r="FAX71" s="24"/>
      <c r="FAY71" s="24"/>
      <c r="FAZ71" s="24"/>
      <c r="FBA71" s="24"/>
      <c r="FBB71" s="24"/>
      <c r="FBC71" s="24"/>
      <c r="FBD71" s="24"/>
      <c r="FBE71" s="24"/>
      <c r="FBF71" s="24"/>
      <c r="FBG71" s="24"/>
      <c r="FBH71" s="24"/>
      <c r="FBI71" s="24"/>
      <c r="FBJ71" s="24"/>
      <c r="FBK71" s="24"/>
      <c r="FBL71" s="24"/>
      <c r="FBM71" s="24"/>
      <c r="FBN71" s="24"/>
      <c r="FBO71" s="24"/>
      <c r="FBP71" s="24"/>
      <c r="FBQ71" s="24"/>
      <c r="FBR71" s="24"/>
      <c r="FBS71" s="24"/>
      <c r="FBT71" s="24"/>
      <c r="FBU71" s="24"/>
      <c r="FBV71" s="24"/>
      <c r="FBW71" s="24"/>
      <c r="FBX71" s="24"/>
      <c r="FBY71" s="24"/>
      <c r="FBZ71" s="24"/>
      <c r="FCA71" s="24"/>
      <c r="FCB71" s="24"/>
      <c r="FCC71" s="24"/>
      <c r="FCD71" s="24"/>
      <c r="FCE71" s="24"/>
      <c r="FCF71" s="24"/>
      <c r="FCG71" s="24"/>
      <c r="FCH71" s="24"/>
      <c r="FCI71" s="24"/>
      <c r="FCJ71" s="24"/>
      <c r="FCK71" s="24"/>
      <c r="FCL71" s="24"/>
      <c r="FCM71" s="24"/>
      <c r="FCN71" s="24"/>
      <c r="FCO71" s="24"/>
      <c r="FCP71" s="24"/>
      <c r="FCQ71" s="24"/>
      <c r="FCR71" s="24"/>
      <c r="FCS71" s="24"/>
      <c r="FCT71" s="24"/>
      <c r="FCU71" s="24"/>
      <c r="FCV71" s="24"/>
      <c r="FCW71" s="24"/>
      <c r="FCX71" s="24"/>
      <c r="FCY71" s="24"/>
      <c r="FCZ71" s="24"/>
      <c r="FDA71" s="24"/>
      <c r="FDB71" s="24"/>
      <c r="FDC71" s="24"/>
      <c r="FDD71" s="24"/>
      <c r="FDE71" s="24"/>
      <c r="FDF71" s="24"/>
      <c r="FDG71" s="24"/>
      <c r="FDH71" s="24"/>
      <c r="FDI71" s="24"/>
      <c r="FDJ71" s="24"/>
      <c r="FDK71" s="24"/>
      <c r="FDL71" s="24"/>
      <c r="FDM71" s="24"/>
      <c r="FDN71" s="24"/>
      <c r="FDO71" s="24"/>
      <c r="FDP71" s="24"/>
      <c r="FDQ71" s="24"/>
      <c r="FDR71" s="24"/>
      <c r="FDS71" s="24"/>
      <c r="FDT71" s="24"/>
      <c r="FDU71" s="24"/>
      <c r="FDV71" s="24"/>
      <c r="FDW71" s="24"/>
      <c r="FDX71" s="24"/>
      <c r="FDY71" s="24"/>
      <c r="FDZ71" s="24"/>
      <c r="FEA71" s="24"/>
      <c r="FEB71" s="24"/>
      <c r="FEC71" s="24"/>
      <c r="FED71" s="24"/>
      <c r="FEE71" s="24"/>
      <c r="FEF71" s="24"/>
      <c r="FEG71" s="24"/>
      <c r="FEH71" s="24"/>
      <c r="FEI71" s="24"/>
      <c r="FEJ71" s="24"/>
      <c r="FEK71" s="24"/>
      <c r="FEL71" s="24"/>
      <c r="FEM71" s="24"/>
      <c r="FEN71" s="24"/>
      <c r="FEO71" s="24"/>
      <c r="FEP71" s="24"/>
      <c r="FEQ71" s="24"/>
      <c r="FER71" s="24"/>
      <c r="FES71" s="24"/>
      <c r="FET71" s="24"/>
      <c r="FEU71" s="24"/>
      <c r="FEV71" s="24"/>
      <c r="FEW71" s="24"/>
      <c r="FEX71" s="24"/>
      <c r="FEY71" s="24"/>
      <c r="FEZ71" s="24"/>
      <c r="FFA71" s="24"/>
      <c r="FFB71" s="24"/>
      <c r="FFC71" s="24"/>
      <c r="FFD71" s="24"/>
      <c r="FFE71" s="24"/>
      <c r="FFF71" s="24"/>
      <c r="FFG71" s="24"/>
      <c r="FFH71" s="24"/>
      <c r="FFI71" s="24"/>
      <c r="FFJ71" s="24"/>
      <c r="FFK71" s="24"/>
      <c r="FFL71" s="24"/>
      <c r="FFM71" s="24"/>
      <c r="FFN71" s="24"/>
      <c r="FFO71" s="24"/>
      <c r="FFP71" s="24"/>
      <c r="FFQ71" s="24"/>
      <c r="FFR71" s="24"/>
      <c r="FFS71" s="24"/>
      <c r="FFT71" s="24"/>
      <c r="FFU71" s="24"/>
      <c r="FFV71" s="24"/>
      <c r="FFW71" s="24"/>
      <c r="FFX71" s="24"/>
      <c r="FFY71" s="24"/>
      <c r="FFZ71" s="24"/>
      <c r="FGA71" s="24"/>
      <c r="FGB71" s="24"/>
      <c r="FGC71" s="24"/>
      <c r="FGD71" s="24"/>
      <c r="FGE71" s="24"/>
      <c r="FGF71" s="24"/>
      <c r="FGG71" s="24"/>
      <c r="FGH71" s="24"/>
      <c r="FGI71" s="24"/>
      <c r="FGJ71" s="24"/>
      <c r="FGK71" s="24"/>
      <c r="FGL71" s="24"/>
      <c r="FGM71" s="24"/>
      <c r="FGN71" s="24"/>
      <c r="FGO71" s="24"/>
      <c r="FGP71" s="24"/>
      <c r="FGQ71" s="24"/>
      <c r="FGR71" s="24"/>
      <c r="FGS71" s="24"/>
      <c r="FGT71" s="24"/>
      <c r="FGU71" s="24"/>
      <c r="FGV71" s="24"/>
      <c r="FGW71" s="24"/>
      <c r="FGX71" s="24"/>
      <c r="FGY71" s="24"/>
      <c r="FGZ71" s="24"/>
      <c r="FHA71" s="24"/>
      <c r="FHB71" s="24"/>
      <c r="FHC71" s="24"/>
      <c r="FHD71" s="24"/>
      <c r="FHE71" s="24"/>
      <c r="FHF71" s="24"/>
      <c r="FHG71" s="24"/>
      <c r="FHH71" s="24"/>
      <c r="FHI71" s="24"/>
      <c r="FHJ71" s="24"/>
      <c r="FHK71" s="24"/>
      <c r="FHL71" s="24"/>
      <c r="FHM71" s="24"/>
      <c r="FHN71" s="24"/>
      <c r="FHO71" s="24"/>
      <c r="FHP71" s="24"/>
      <c r="FHQ71" s="24"/>
      <c r="FHR71" s="24"/>
      <c r="FHS71" s="24"/>
      <c r="FHT71" s="24"/>
      <c r="FHU71" s="24"/>
      <c r="FHV71" s="24"/>
      <c r="FHW71" s="24"/>
      <c r="FHX71" s="24"/>
      <c r="FHY71" s="24"/>
      <c r="FHZ71" s="24"/>
      <c r="FIA71" s="24"/>
      <c r="FIB71" s="24"/>
      <c r="FIC71" s="24"/>
      <c r="FID71" s="24"/>
      <c r="FIE71" s="24"/>
      <c r="FIF71" s="24"/>
      <c r="FIG71" s="24"/>
      <c r="FIH71" s="24"/>
      <c r="FII71" s="24"/>
      <c r="FIJ71" s="24"/>
      <c r="FIK71" s="24"/>
      <c r="FIL71" s="24"/>
      <c r="FIM71" s="24"/>
      <c r="FIN71" s="24"/>
      <c r="FIO71" s="24"/>
      <c r="FIP71" s="24"/>
      <c r="FIQ71" s="24"/>
      <c r="FIR71" s="24"/>
      <c r="FIS71" s="24"/>
      <c r="FIT71" s="24"/>
      <c r="FIU71" s="24"/>
      <c r="FIV71" s="24"/>
      <c r="FIW71" s="24"/>
      <c r="FIX71" s="24"/>
      <c r="FIY71" s="24"/>
      <c r="FIZ71" s="24"/>
      <c r="FJA71" s="24"/>
      <c r="FJB71" s="24"/>
      <c r="FJC71" s="24"/>
      <c r="FJD71" s="24"/>
      <c r="FJE71" s="24"/>
      <c r="FJF71" s="24"/>
      <c r="FJG71" s="24"/>
      <c r="FJH71" s="24"/>
      <c r="FJI71" s="24"/>
      <c r="FJJ71" s="24"/>
      <c r="FJK71" s="24"/>
      <c r="FJL71" s="24"/>
      <c r="FJM71" s="24"/>
      <c r="FJN71" s="24"/>
      <c r="FJO71" s="24"/>
      <c r="FJP71" s="24"/>
      <c r="FJQ71" s="24"/>
      <c r="FJR71" s="24"/>
      <c r="FJS71" s="24"/>
      <c r="FJT71" s="24"/>
      <c r="FJU71" s="24"/>
      <c r="FJV71" s="24"/>
      <c r="FJW71" s="24"/>
      <c r="FJX71" s="24"/>
      <c r="FJY71" s="24"/>
      <c r="FJZ71" s="24"/>
      <c r="FKA71" s="24"/>
      <c r="FKB71" s="24"/>
      <c r="FKC71" s="24"/>
      <c r="FKD71" s="24"/>
      <c r="FKE71" s="24"/>
      <c r="FKF71" s="24"/>
      <c r="FKG71" s="24"/>
      <c r="FKH71" s="24"/>
      <c r="FKI71" s="24"/>
      <c r="FKJ71" s="24"/>
      <c r="FKK71" s="24"/>
      <c r="FKL71" s="24"/>
      <c r="FKM71" s="24"/>
      <c r="FKN71" s="24"/>
      <c r="FKO71" s="24"/>
      <c r="FKP71" s="24"/>
      <c r="FKQ71" s="24"/>
      <c r="FKR71" s="24"/>
      <c r="FKS71" s="24"/>
      <c r="FKT71" s="24"/>
      <c r="FKU71" s="24"/>
      <c r="FKV71" s="24"/>
      <c r="FKW71" s="24"/>
      <c r="FKX71" s="24"/>
      <c r="FKY71" s="24"/>
      <c r="FKZ71" s="24"/>
      <c r="FLA71" s="24"/>
      <c r="FLB71" s="24"/>
      <c r="FLC71" s="24"/>
      <c r="FLD71" s="24"/>
      <c r="FLE71" s="24"/>
      <c r="FLF71" s="24"/>
      <c r="FLG71" s="24"/>
      <c r="FLH71" s="24"/>
      <c r="FLI71" s="24"/>
      <c r="FLJ71" s="24"/>
      <c r="FLK71" s="24"/>
      <c r="FLL71" s="24"/>
      <c r="FLM71" s="24"/>
      <c r="FLN71" s="24"/>
      <c r="FLO71" s="24"/>
      <c r="FLP71" s="24"/>
      <c r="FLQ71" s="24"/>
      <c r="FLR71" s="24"/>
      <c r="FLS71" s="24"/>
      <c r="FLT71" s="24"/>
      <c r="FLU71" s="24"/>
      <c r="FLV71" s="24"/>
      <c r="FLW71" s="24"/>
      <c r="FLX71" s="24"/>
      <c r="FLY71" s="24"/>
      <c r="FLZ71" s="24"/>
      <c r="FMA71" s="24"/>
      <c r="FMB71" s="24"/>
      <c r="FMC71" s="24"/>
      <c r="FMD71" s="24"/>
      <c r="FME71" s="24"/>
      <c r="FMF71" s="24"/>
      <c r="FMG71" s="24"/>
      <c r="FMH71" s="24"/>
      <c r="FMI71" s="24"/>
      <c r="FMJ71" s="24"/>
      <c r="FMK71" s="24"/>
      <c r="FML71" s="24"/>
      <c r="FMM71" s="24"/>
      <c r="FMN71" s="24"/>
      <c r="FMO71" s="24"/>
      <c r="FMP71" s="24"/>
      <c r="FMQ71" s="24"/>
      <c r="FMR71" s="24"/>
      <c r="FMS71" s="24"/>
      <c r="FMT71" s="24"/>
      <c r="FMU71" s="24"/>
      <c r="FMV71" s="24"/>
      <c r="FMW71" s="24"/>
      <c r="FMX71" s="24"/>
      <c r="FMY71" s="24"/>
      <c r="FMZ71" s="24"/>
      <c r="FNA71" s="24"/>
      <c r="FNB71" s="24"/>
      <c r="FNC71" s="24"/>
      <c r="FND71" s="24"/>
      <c r="FNE71" s="24"/>
      <c r="FNF71" s="24"/>
      <c r="FNG71" s="24"/>
      <c r="FNH71" s="24"/>
      <c r="FNI71" s="24"/>
      <c r="FNJ71" s="24"/>
      <c r="FNK71" s="24"/>
      <c r="FNL71" s="24"/>
      <c r="FNM71" s="24"/>
      <c r="FNN71" s="24"/>
      <c r="FNO71" s="24"/>
      <c r="FNP71" s="24"/>
      <c r="FNQ71" s="24"/>
      <c r="FNR71" s="24"/>
      <c r="FNS71" s="24"/>
      <c r="FNT71" s="24"/>
      <c r="FNU71" s="24"/>
      <c r="FNV71" s="24"/>
      <c r="FNW71" s="24"/>
      <c r="FNX71" s="24"/>
      <c r="FNY71" s="24"/>
      <c r="FNZ71" s="24"/>
      <c r="FOA71" s="24"/>
      <c r="FOB71" s="24"/>
      <c r="FOC71" s="24"/>
      <c r="FOD71" s="24"/>
      <c r="FOE71" s="24"/>
      <c r="FOF71" s="24"/>
      <c r="FOG71" s="24"/>
      <c r="FOH71" s="24"/>
      <c r="FOI71" s="24"/>
      <c r="FOJ71" s="24"/>
      <c r="FOK71" s="24"/>
      <c r="FOL71" s="24"/>
      <c r="FOM71" s="24"/>
      <c r="FON71" s="24"/>
      <c r="FOO71" s="24"/>
      <c r="FOP71" s="24"/>
      <c r="FOQ71" s="24"/>
      <c r="FOR71" s="24"/>
      <c r="FOS71" s="24"/>
      <c r="FOT71" s="24"/>
      <c r="FOU71" s="24"/>
      <c r="FOV71" s="24"/>
      <c r="FOW71" s="24"/>
      <c r="FOX71" s="24"/>
      <c r="FOY71" s="24"/>
      <c r="FOZ71" s="24"/>
      <c r="FPA71" s="24"/>
      <c r="FPB71" s="24"/>
      <c r="FPC71" s="24"/>
      <c r="FPD71" s="24"/>
      <c r="FPE71" s="24"/>
      <c r="FPF71" s="24"/>
      <c r="FPG71" s="24"/>
      <c r="FPH71" s="24"/>
      <c r="FPI71" s="24"/>
      <c r="FPJ71" s="24"/>
      <c r="FPK71" s="24"/>
      <c r="FPL71" s="24"/>
      <c r="FPM71" s="24"/>
      <c r="FPN71" s="24"/>
      <c r="FPO71" s="24"/>
      <c r="FPP71" s="24"/>
      <c r="FPQ71" s="24"/>
      <c r="FPR71" s="24"/>
      <c r="FPS71" s="24"/>
      <c r="FPT71" s="24"/>
      <c r="FPU71" s="24"/>
      <c r="FPV71" s="24"/>
      <c r="FPW71" s="24"/>
      <c r="FPX71" s="24"/>
      <c r="FPY71" s="24"/>
      <c r="FPZ71" s="24"/>
      <c r="FQA71" s="24"/>
      <c r="FQB71" s="24"/>
      <c r="FQC71" s="24"/>
      <c r="FQD71" s="24"/>
      <c r="FQE71" s="24"/>
      <c r="FQF71" s="24"/>
      <c r="FQG71" s="24"/>
      <c r="FQH71" s="24"/>
      <c r="FQI71" s="24"/>
      <c r="FQJ71" s="24"/>
      <c r="FQK71" s="24"/>
      <c r="FQL71" s="24"/>
      <c r="FQM71" s="24"/>
      <c r="FQN71" s="24"/>
      <c r="FQO71" s="24"/>
      <c r="FQP71" s="24"/>
      <c r="FQQ71" s="24"/>
      <c r="FQR71" s="24"/>
      <c r="FQS71" s="24"/>
      <c r="FQT71" s="24"/>
      <c r="FQU71" s="24"/>
      <c r="FQV71" s="24"/>
      <c r="FQW71" s="24"/>
      <c r="FQX71" s="24"/>
      <c r="FQY71" s="24"/>
      <c r="FQZ71" s="24"/>
      <c r="FRA71" s="24"/>
      <c r="FRB71" s="24"/>
      <c r="FRC71" s="24"/>
      <c r="FRD71" s="24"/>
      <c r="FRE71" s="24"/>
      <c r="FRF71" s="24"/>
      <c r="FRG71" s="24"/>
      <c r="FRH71" s="24"/>
      <c r="FRI71" s="24"/>
      <c r="FRJ71" s="24"/>
      <c r="FRK71" s="24"/>
      <c r="FRL71" s="24"/>
      <c r="FRM71" s="24"/>
      <c r="FRN71" s="24"/>
      <c r="FRO71" s="24"/>
      <c r="FRP71" s="24"/>
      <c r="FRQ71" s="24"/>
      <c r="FRR71" s="24"/>
      <c r="FRS71" s="24"/>
      <c r="FRT71" s="24"/>
      <c r="FRU71" s="24"/>
      <c r="FRV71" s="24"/>
      <c r="FRW71" s="24"/>
      <c r="FRX71" s="24"/>
      <c r="FRY71" s="24"/>
      <c r="FRZ71" s="24"/>
      <c r="FSA71" s="24"/>
      <c r="FSB71" s="24"/>
      <c r="FSC71" s="24"/>
      <c r="FSD71" s="24"/>
      <c r="FSE71" s="24"/>
      <c r="FSF71" s="24"/>
      <c r="FSG71" s="24"/>
      <c r="FSH71" s="24"/>
      <c r="FSI71" s="24"/>
      <c r="FSJ71" s="24"/>
      <c r="FSK71" s="24"/>
      <c r="FSL71" s="24"/>
      <c r="FSM71" s="24"/>
      <c r="FSN71" s="24"/>
      <c r="FSO71" s="24"/>
      <c r="FSP71" s="24"/>
      <c r="FSQ71" s="24"/>
      <c r="FSR71" s="24"/>
      <c r="FSS71" s="24"/>
      <c r="FST71" s="24"/>
      <c r="FSU71" s="24"/>
      <c r="FSV71" s="24"/>
      <c r="FSW71" s="24"/>
      <c r="FSX71" s="24"/>
      <c r="FSY71" s="24"/>
      <c r="FSZ71" s="24"/>
      <c r="FTA71" s="24"/>
      <c r="FTB71" s="24"/>
      <c r="FTC71" s="24"/>
      <c r="FTD71" s="24"/>
      <c r="FTE71" s="24"/>
      <c r="FTF71" s="24"/>
      <c r="FTG71" s="24"/>
      <c r="FTH71" s="24"/>
      <c r="FTI71" s="24"/>
      <c r="FTJ71" s="24"/>
      <c r="FTK71" s="24"/>
      <c r="FTL71" s="24"/>
      <c r="FTM71" s="24"/>
      <c r="FTN71" s="24"/>
      <c r="FTO71" s="24"/>
      <c r="FTP71" s="24"/>
      <c r="FTQ71" s="24"/>
      <c r="FTR71" s="24"/>
      <c r="FTS71" s="24"/>
      <c r="FTT71" s="24"/>
      <c r="FTU71" s="24"/>
      <c r="FTV71" s="24"/>
      <c r="FTW71" s="24"/>
      <c r="FTX71" s="24"/>
      <c r="FTY71" s="24"/>
      <c r="FTZ71" s="24"/>
      <c r="FUA71" s="24"/>
      <c r="FUB71" s="24"/>
      <c r="FUC71" s="24"/>
      <c r="FUD71" s="24"/>
      <c r="FUE71" s="24"/>
      <c r="FUF71" s="24"/>
      <c r="FUG71" s="24"/>
      <c r="FUH71" s="24"/>
      <c r="FUI71" s="24"/>
      <c r="FUJ71" s="24"/>
      <c r="FUK71" s="24"/>
      <c r="FUL71" s="24"/>
      <c r="FUM71" s="24"/>
      <c r="FUN71" s="24"/>
      <c r="FUO71" s="24"/>
      <c r="FUP71" s="24"/>
      <c r="FUQ71" s="24"/>
      <c r="FUR71" s="24"/>
      <c r="FUS71" s="24"/>
      <c r="FUT71" s="24"/>
      <c r="FUU71" s="24"/>
      <c r="FUV71" s="24"/>
      <c r="FUW71" s="24"/>
      <c r="FUX71" s="24"/>
      <c r="FUY71" s="24"/>
      <c r="FUZ71" s="24"/>
      <c r="FVA71" s="24"/>
      <c r="FVB71" s="24"/>
      <c r="FVC71" s="24"/>
      <c r="FVD71" s="24"/>
      <c r="FVE71" s="24"/>
      <c r="FVF71" s="24"/>
      <c r="FVG71" s="24"/>
      <c r="FVH71" s="24"/>
      <c r="FVI71" s="24"/>
      <c r="FVJ71" s="24"/>
      <c r="FVK71" s="24"/>
      <c r="FVL71" s="24"/>
      <c r="FVM71" s="24"/>
      <c r="FVN71" s="24"/>
      <c r="FVO71" s="24"/>
      <c r="FVP71" s="24"/>
      <c r="FVQ71" s="24"/>
      <c r="FVR71" s="24"/>
      <c r="FVS71" s="24"/>
      <c r="FVT71" s="24"/>
      <c r="FVU71" s="24"/>
      <c r="FVV71" s="24"/>
      <c r="FVW71" s="24"/>
      <c r="FVX71" s="24"/>
      <c r="FVY71" s="24"/>
      <c r="FVZ71" s="24"/>
      <c r="FWA71" s="24"/>
      <c r="FWB71" s="24"/>
      <c r="FWC71" s="24"/>
      <c r="FWD71" s="24"/>
      <c r="FWE71" s="24"/>
      <c r="FWF71" s="24"/>
      <c r="FWG71" s="24"/>
      <c r="FWH71" s="24"/>
      <c r="FWI71" s="24"/>
      <c r="FWJ71" s="24"/>
      <c r="FWK71" s="24"/>
      <c r="FWL71" s="24"/>
      <c r="FWM71" s="24"/>
      <c r="FWN71" s="24"/>
      <c r="FWO71" s="24"/>
      <c r="FWP71" s="24"/>
      <c r="FWQ71" s="24"/>
      <c r="FWR71" s="24"/>
      <c r="FWS71" s="24"/>
      <c r="FWT71" s="24"/>
      <c r="FWU71" s="24"/>
      <c r="FWV71" s="24"/>
      <c r="FWW71" s="24"/>
      <c r="FWX71" s="24"/>
      <c r="FWY71" s="24"/>
      <c r="FWZ71" s="24"/>
      <c r="FXA71" s="24"/>
      <c r="FXB71" s="24"/>
      <c r="FXC71" s="24"/>
      <c r="FXD71" s="24"/>
      <c r="FXE71" s="24"/>
      <c r="FXF71" s="24"/>
      <c r="FXG71" s="24"/>
      <c r="FXH71" s="24"/>
      <c r="FXI71" s="24"/>
      <c r="FXJ71" s="24"/>
      <c r="FXK71" s="24"/>
      <c r="FXL71" s="24"/>
      <c r="FXM71" s="24"/>
      <c r="FXN71" s="24"/>
      <c r="FXO71" s="24"/>
      <c r="FXP71" s="24"/>
      <c r="FXQ71" s="24"/>
      <c r="FXR71" s="24"/>
      <c r="FXS71" s="24"/>
      <c r="FXT71" s="24"/>
      <c r="FXU71" s="24"/>
      <c r="FXV71" s="24"/>
      <c r="FXW71" s="24"/>
      <c r="FXX71" s="24"/>
      <c r="FXY71" s="24"/>
      <c r="FXZ71" s="24"/>
      <c r="FYA71" s="24"/>
      <c r="FYB71" s="24"/>
      <c r="FYC71" s="24"/>
      <c r="FYD71" s="24"/>
      <c r="FYE71" s="24"/>
      <c r="FYF71" s="24"/>
      <c r="FYG71" s="24"/>
      <c r="FYH71" s="24"/>
      <c r="FYI71" s="24"/>
      <c r="FYJ71" s="24"/>
      <c r="FYK71" s="24"/>
      <c r="FYL71" s="24"/>
      <c r="FYM71" s="24"/>
      <c r="FYN71" s="24"/>
      <c r="FYO71" s="24"/>
      <c r="FYP71" s="24"/>
      <c r="FYQ71" s="24"/>
      <c r="FYR71" s="24"/>
      <c r="FYS71" s="24"/>
      <c r="FYT71" s="24"/>
      <c r="FYU71" s="24"/>
      <c r="FYV71" s="24"/>
      <c r="FYW71" s="24"/>
      <c r="FYX71" s="24"/>
      <c r="FYY71" s="24"/>
      <c r="FYZ71" s="24"/>
      <c r="FZA71" s="24"/>
      <c r="FZB71" s="24"/>
      <c r="FZC71" s="24"/>
      <c r="FZD71" s="24"/>
      <c r="FZE71" s="24"/>
      <c r="FZF71" s="24"/>
      <c r="FZG71" s="24"/>
      <c r="FZH71" s="24"/>
      <c r="FZI71" s="24"/>
      <c r="FZJ71" s="24"/>
      <c r="FZK71" s="24"/>
      <c r="FZL71" s="24"/>
      <c r="FZM71" s="24"/>
      <c r="FZN71" s="24"/>
      <c r="FZO71" s="24"/>
      <c r="FZP71" s="24"/>
      <c r="FZQ71" s="24"/>
      <c r="FZR71" s="24"/>
      <c r="FZS71" s="24"/>
      <c r="FZT71" s="24"/>
      <c r="FZU71" s="24"/>
      <c r="FZV71" s="24"/>
      <c r="FZW71" s="24"/>
      <c r="FZX71" s="24"/>
      <c r="FZY71" s="24"/>
      <c r="FZZ71" s="24"/>
      <c r="GAA71" s="24"/>
      <c r="GAB71" s="24"/>
      <c r="GAC71" s="24"/>
      <c r="GAD71" s="24"/>
      <c r="GAE71" s="24"/>
      <c r="GAF71" s="24"/>
      <c r="GAG71" s="24"/>
      <c r="GAH71" s="24"/>
      <c r="GAI71" s="24"/>
      <c r="GAJ71" s="24"/>
      <c r="GAK71" s="24"/>
      <c r="GAL71" s="24"/>
      <c r="GAM71" s="24"/>
      <c r="GAN71" s="24"/>
      <c r="GAO71" s="24"/>
      <c r="GAP71" s="24"/>
      <c r="GAQ71" s="24"/>
      <c r="GAR71" s="24"/>
      <c r="GAS71" s="24"/>
      <c r="GAT71" s="24"/>
      <c r="GAU71" s="24"/>
      <c r="GAV71" s="24"/>
      <c r="GAW71" s="24"/>
      <c r="GAX71" s="24"/>
      <c r="GAY71" s="24"/>
      <c r="GAZ71" s="24"/>
      <c r="GBA71" s="24"/>
      <c r="GBB71" s="24"/>
      <c r="GBC71" s="24"/>
      <c r="GBD71" s="24"/>
      <c r="GBE71" s="24"/>
      <c r="GBF71" s="24"/>
      <c r="GBG71" s="24"/>
      <c r="GBH71" s="24"/>
      <c r="GBI71" s="24"/>
      <c r="GBJ71" s="24"/>
      <c r="GBK71" s="24"/>
      <c r="GBL71" s="24"/>
      <c r="GBM71" s="24"/>
      <c r="GBN71" s="24"/>
      <c r="GBO71" s="24"/>
      <c r="GBP71" s="24"/>
      <c r="GBQ71" s="24"/>
      <c r="GBR71" s="24"/>
      <c r="GBS71" s="24"/>
      <c r="GBT71" s="24"/>
      <c r="GBU71" s="24"/>
      <c r="GBV71" s="24"/>
      <c r="GBW71" s="24"/>
      <c r="GBX71" s="24"/>
      <c r="GBY71" s="24"/>
      <c r="GBZ71" s="24"/>
      <c r="GCA71" s="24"/>
      <c r="GCB71" s="24"/>
      <c r="GCC71" s="24"/>
      <c r="GCD71" s="24"/>
      <c r="GCE71" s="24"/>
      <c r="GCF71" s="24"/>
      <c r="GCG71" s="24"/>
      <c r="GCH71" s="24"/>
      <c r="GCI71" s="24"/>
      <c r="GCJ71" s="24"/>
      <c r="GCK71" s="24"/>
      <c r="GCL71" s="24"/>
      <c r="GCM71" s="24"/>
      <c r="GCN71" s="24"/>
      <c r="GCO71" s="24"/>
      <c r="GCP71" s="24"/>
      <c r="GCQ71" s="24"/>
      <c r="GCR71" s="24"/>
      <c r="GCS71" s="24"/>
      <c r="GCT71" s="24"/>
      <c r="GCU71" s="24"/>
      <c r="GCV71" s="24"/>
      <c r="GCW71" s="24"/>
      <c r="GCX71" s="24"/>
      <c r="GCY71" s="24"/>
      <c r="GCZ71" s="24"/>
      <c r="GDA71" s="24"/>
      <c r="GDB71" s="24"/>
      <c r="GDC71" s="24"/>
      <c r="GDD71" s="24"/>
      <c r="GDE71" s="24"/>
      <c r="GDF71" s="24"/>
      <c r="GDG71" s="24"/>
      <c r="GDH71" s="24"/>
      <c r="GDI71" s="24"/>
      <c r="GDJ71" s="24"/>
      <c r="GDK71" s="24"/>
      <c r="GDL71" s="24"/>
      <c r="GDM71" s="24"/>
      <c r="GDN71" s="24"/>
      <c r="GDO71" s="24"/>
      <c r="GDP71" s="24"/>
      <c r="GDQ71" s="24"/>
      <c r="GDR71" s="24"/>
      <c r="GDS71" s="24"/>
      <c r="GDT71" s="24"/>
      <c r="GDU71" s="24"/>
      <c r="GDV71" s="24"/>
      <c r="GDW71" s="24"/>
      <c r="GDX71" s="24"/>
      <c r="GDY71" s="24"/>
      <c r="GDZ71" s="24"/>
      <c r="GEA71" s="24"/>
      <c r="GEB71" s="24"/>
      <c r="GEC71" s="24"/>
      <c r="GED71" s="24"/>
      <c r="GEE71" s="24"/>
      <c r="GEF71" s="24"/>
      <c r="GEG71" s="24"/>
      <c r="GEH71" s="24"/>
      <c r="GEI71" s="24"/>
      <c r="GEJ71" s="24"/>
      <c r="GEK71" s="24"/>
      <c r="GEL71" s="24"/>
      <c r="GEM71" s="24"/>
      <c r="GEN71" s="24"/>
      <c r="GEO71" s="24"/>
      <c r="GEP71" s="24"/>
      <c r="GEQ71" s="24"/>
      <c r="GER71" s="24"/>
      <c r="GES71" s="24"/>
      <c r="GET71" s="24"/>
      <c r="GEU71" s="24"/>
      <c r="GEV71" s="24"/>
      <c r="GEW71" s="24"/>
      <c r="GEX71" s="24"/>
      <c r="GEY71" s="24"/>
      <c r="GEZ71" s="24"/>
      <c r="GFA71" s="24"/>
      <c r="GFB71" s="24"/>
      <c r="GFC71" s="24"/>
      <c r="GFD71" s="24"/>
      <c r="GFE71" s="24"/>
      <c r="GFF71" s="24"/>
      <c r="GFG71" s="24"/>
      <c r="GFH71" s="24"/>
      <c r="GFI71" s="24"/>
      <c r="GFJ71" s="24"/>
      <c r="GFK71" s="24"/>
      <c r="GFL71" s="24"/>
      <c r="GFM71" s="24"/>
      <c r="GFN71" s="24"/>
      <c r="GFO71" s="24"/>
      <c r="GFP71" s="24"/>
      <c r="GFQ71" s="24"/>
      <c r="GFR71" s="24"/>
      <c r="GFS71" s="24"/>
      <c r="GFT71" s="24"/>
      <c r="GFU71" s="24"/>
      <c r="GFV71" s="24"/>
      <c r="GFW71" s="24"/>
      <c r="GFX71" s="24"/>
      <c r="GFY71" s="24"/>
      <c r="GFZ71" s="24"/>
      <c r="GGA71" s="24"/>
      <c r="GGB71" s="24"/>
      <c r="GGC71" s="24"/>
      <c r="GGD71" s="24"/>
      <c r="GGE71" s="24"/>
      <c r="GGF71" s="24"/>
      <c r="GGG71" s="24"/>
      <c r="GGH71" s="24"/>
      <c r="GGI71" s="24"/>
      <c r="GGJ71" s="24"/>
      <c r="GGK71" s="24"/>
      <c r="GGL71" s="24"/>
      <c r="GGM71" s="24"/>
      <c r="GGN71" s="24"/>
      <c r="GGO71" s="24"/>
      <c r="GGP71" s="24"/>
      <c r="GGQ71" s="24"/>
      <c r="GGR71" s="24"/>
      <c r="GGS71" s="24"/>
      <c r="GGT71" s="24"/>
      <c r="GGU71" s="24"/>
      <c r="GGV71" s="24"/>
      <c r="GGW71" s="24"/>
      <c r="GGX71" s="24"/>
      <c r="GGY71" s="24"/>
      <c r="GGZ71" s="24"/>
      <c r="GHA71" s="24"/>
      <c r="GHB71" s="24"/>
      <c r="GHC71" s="24"/>
      <c r="GHD71" s="24"/>
      <c r="GHE71" s="24"/>
      <c r="GHF71" s="24"/>
      <c r="GHG71" s="24"/>
      <c r="GHH71" s="24"/>
      <c r="GHI71" s="24"/>
      <c r="GHJ71" s="24"/>
      <c r="GHK71" s="24"/>
      <c r="GHL71" s="24"/>
      <c r="GHM71" s="24"/>
      <c r="GHN71" s="24"/>
      <c r="GHO71" s="24"/>
      <c r="GHP71" s="24"/>
      <c r="GHQ71" s="24"/>
      <c r="GHR71" s="24"/>
      <c r="GHS71" s="24"/>
      <c r="GHT71" s="24"/>
      <c r="GHU71" s="24"/>
      <c r="GHV71" s="24"/>
      <c r="GHW71" s="24"/>
      <c r="GHX71" s="24"/>
      <c r="GHY71" s="24"/>
      <c r="GHZ71" s="24"/>
      <c r="GIA71" s="24"/>
      <c r="GIB71" s="24"/>
      <c r="GIC71" s="24"/>
      <c r="GID71" s="24"/>
      <c r="GIE71" s="24"/>
      <c r="GIF71" s="24"/>
      <c r="GIG71" s="24"/>
      <c r="GIH71" s="24"/>
      <c r="GII71" s="24"/>
      <c r="GIJ71" s="24"/>
      <c r="GIK71" s="24"/>
      <c r="GIL71" s="24"/>
      <c r="GIM71" s="24"/>
      <c r="GIN71" s="24"/>
      <c r="GIO71" s="24"/>
      <c r="GIP71" s="24"/>
      <c r="GIQ71" s="24"/>
      <c r="GIR71" s="24"/>
      <c r="GIS71" s="24"/>
      <c r="GIT71" s="24"/>
      <c r="GIU71" s="24"/>
      <c r="GIV71" s="24"/>
      <c r="GIW71" s="24"/>
      <c r="GIX71" s="24"/>
      <c r="GIY71" s="24"/>
      <c r="GIZ71" s="24"/>
      <c r="GJA71" s="24"/>
      <c r="GJB71" s="24"/>
      <c r="GJC71" s="24"/>
      <c r="GJD71" s="24"/>
      <c r="GJE71" s="24"/>
      <c r="GJF71" s="24"/>
      <c r="GJG71" s="24"/>
      <c r="GJH71" s="24"/>
      <c r="GJI71" s="24"/>
      <c r="GJJ71" s="24"/>
      <c r="GJK71" s="24"/>
      <c r="GJL71" s="24"/>
      <c r="GJM71" s="24"/>
      <c r="GJN71" s="24"/>
      <c r="GJO71" s="24"/>
      <c r="GJP71" s="24"/>
      <c r="GJQ71" s="24"/>
      <c r="GJR71" s="24"/>
      <c r="GJS71" s="24"/>
      <c r="GJT71" s="24"/>
      <c r="GJU71" s="24"/>
      <c r="GJV71" s="24"/>
      <c r="GJW71" s="24"/>
      <c r="GJX71" s="24"/>
      <c r="GJY71" s="24"/>
      <c r="GJZ71" s="24"/>
      <c r="GKA71" s="24"/>
      <c r="GKB71" s="24"/>
      <c r="GKC71" s="24"/>
      <c r="GKD71" s="24"/>
      <c r="GKE71" s="24"/>
      <c r="GKF71" s="24"/>
      <c r="GKG71" s="24"/>
      <c r="GKH71" s="24"/>
      <c r="GKI71" s="24"/>
      <c r="GKJ71" s="24"/>
      <c r="GKK71" s="24"/>
      <c r="GKL71" s="24"/>
      <c r="GKM71" s="24"/>
      <c r="GKN71" s="24"/>
      <c r="GKO71" s="24"/>
      <c r="GKP71" s="24"/>
      <c r="GKQ71" s="24"/>
      <c r="GKR71" s="24"/>
      <c r="GKS71" s="24"/>
      <c r="GKT71" s="24"/>
      <c r="GKU71" s="24"/>
      <c r="GKV71" s="24"/>
      <c r="GKW71" s="24"/>
      <c r="GKX71" s="24"/>
      <c r="GKY71" s="24"/>
      <c r="GKZ71" s="24"/>
      <c r="GLA71" s="24"/>
      <c r="GLB71" s="24"/>
      <c r="GLC71" s="24"/>
      <c r="GLD71" s="24"/>
      <c r="GLE71" s="24"/>
      <c r="GLF71" s="24"/>
      <c r="GLG71" s="24"/>
      <c r="GLH71" s="24"/>
      <c r="GLI71" s="24"/>
      <c r="GLJ71" s="24"/>
      <c r="GLK71" s="24"/>
      <c r="GLL71" s="24"/>
      <c r="GLM71" s="24"/>
      <c r="GLN71" s="24"/>
      <c r="GLO71" s="24"/>
      <c r="GLP71" s="24"/>
      <c r="GLQ71" s="24"/>
      <c r="GLR71" s="24"/>
      <c r="GLS71" s="24"/>
      <c r="GLT71" s="24"/>
      <c r="GLU71" s="24"/>
      <c r="GLV71" s="24"/>
      <c r="GLW71" s="24"/>
      <c r="GLX71" s="24"/>
      <c r="GLY71" s="24"/>
      <c r="GLZ71" s="24"/>
      <c r="GMA71" s="24"/>
      <c r="GMB71" s="24"/>
      <c r="GMC71" s="24"/>
      <c r="GMD71" s="24"/>
      <c r="GME71" s="24"/>
      <c r="GMF71" s="24"/>
      <c r="GMG71" s="24"/>
      <c r="GMH71" s="24"/>
      <c r="GMI71" s="24"/>
      <c r="GMJ71" s="24"/>
      <c r="GMK71" s="24"/>
      <c r="GML71" s="24"/>
      <c r="GMM71" s="24"/>
      <c r="GMN71" s="24"/>
      <c r="GMO71" s="24"/>
      <c r="GMP71" s="24"/>
      <c r="GMQ71" s="24"/>
      <c r="GMR71" s="24"/>
      <c r="GMS71" s="24"/>
      <c r="GMT71" s="24"/>
      <c r="GMU71" s="24"/>
      <c r="GMV71" s="24"/>
      <c r="GMW71" s="24"/>
      <c r="GMX71" s="24"/>
      <c r="GMY71" s="24"/>
      <c r="GMZ71" s="24"/>
      <c r="GNA71" s="24"/>
      <c r="GNB71" s="24"/>
      <c r="GNC71" s="24"/>
      <c r="GND71" s="24"/>
      <c r="GNE71" s="24"/>
      <c r="GNF71" s="24"/>
      <c r="GNG71" s="24"/>
      <c r="GNH71" s="24"/>
      <c r="GNI71" s="24"/>
      <c r="GNJ71" s="24"/>
      <c r="GNK71" s="24"/>
      <c r="GNL71" s="24"/>
      <c r="GNM71" s="24"/>
      <c r="GNN71" s="24"/>
      <c r="GNO71" s="24"/>
      <c r="GNP71" s="24"/>
      <c r="GNQ71" s="24"/>
      <c r="GNR71" s="24"/>
      <c r="GNS71" s="24"/>
      <c r="GNT71" s="24"/>
      <c r="GNU71" s="24"/>
      <c r="GNV71" s="24"/>
      <c r="GNW71" s="24"/>
      <c r="GNX71" s="24"/>
      <c r="GNY71" s="24"/>
      <c r="GNZ71" s="24"/>
      <c r="GOA71" s="24"/>
      <c r="GOB71" s="24"/>
      <c r="GOC71" s="24"/>
      <c r="GOD71" s="24"/>
      <c r="GOE71" s="24"/>
      <c r="GOF71" s="24"/>
      <c r="GOG71" s="24"/>
      <c r="GOH71" s="24"/>
      <c r="GOI71" s="24"/>
      <c r="GOJ71" s="24"/>
      <c r="GOK71" s="24"/>
      <c r="GOL71" s="24"/>
      <c r="GOM71" s="24"/>
      <c r="GON71" s="24"/>
      <c r="GOO71" s="24"/>
      <c r="GOP71" s="24"/>
      <c r="GOQ71" s="24"/>
      <c r="GOR71" s="24"/>
      <c r="GOS71" s="24"/>
      <c r="GOT71" s="24"/>
      <c r="GOU71" s="24"/>
      <c r="GOV71" s="24"/>
      <c r="GOW71" s="24"/>
      <c r="GOX71" s="24"/>
      <c r="GOY71" s="24"/>
      <c r="GOZ71" s="24"/>
      <c r="GPA71" s="24"/>
      <c r="GPB71" s="24"/>
      <c r="GPC71" s="24"/>
      <c r="GPD71" s="24"/>
      <c r="GPE71" s="24"/>
      <c r="GPF71" s="24"/>
      <c r="GPG71" s="24"/>
      <c r="GPH71" s="24"/>
      <c r="GPI71" s="24"/>
      <c r="GPJ71" s="24"/>
      <c r="GPK71" s="24"/>
      <c r="GPL71" s="24"/>
      <c r="GPM71" s="24"/>
      <c r="GPN71" s="24"/>
      <c r="GPO71" s="24"/>
      <c r="GPP71" s="24"/>
      <c r="GPQ71" s="24"/>
      <c r="GPR71" s="24"/>
      <c r="GPS71" s="24"/>
      <c r="GPT71" s="24"/>
      <c r="GPU71" s="24"/>
      <c r="GPV71" s="24"/>
      <c r="GPW71" s="24"/>
      <c r="GPX71" s="24"/>
      <c r="GPY71" s="24"/>
      <c r="GPZ71" s="24"/>
      <c r="GQA71" s="24"/>
      <c r="GQB71" s="24"/>
      <c r="GQC71" s="24"/>
      <c r="GQD71" s="24"/>
      <c r="GQE71" s="24"/>
      <c r="GQF71" s="24"/>
      <c r="GQG71" s="24"/>
      <c r="GQH71" s="24"/>
      <c r="GQI71" s="24"/>
      <c r="GQJ71" s="24"/>
      <c r="GQK71" s="24"/>
      <c r="GQL71" s="24"/>
      <c r="GQM71" s="24"/>
      <c r="GQN71" s="24"/>
      <c r="GQO71" s="24"/>
      <c r="GQP71" s="24"/>
      <c r="GQQ71" s="24"/>
      <c r="GQR71" s="24"/>
      <c r="GQS71" s="24"/>
      <c r="GQT71" s="24"/>
      <c r="GQU71" s="24"/>
      <c r="GQV71" s="24"/>
      <c r="GQW71" s="24"/>
      <c r="GQX71" s="24"/>
      <c r="GQY71" s="24"/>
      <c r="GQZ71" s="24"/>
      <c r="GRA71" s="24"/>
      <c r="GRB71" s="24"/>
      <c r="GRC71" s="24"/>
      <c r="GRD71" s="24"/>
      <c r="GRE71" s="24"/>
      <c r="GRF71" s="24"/>
      <c r="GRG71" s="24"/>
      <c r="GRH71" s="24"/>
      <c r="GRI71" s="24"/>
      <c r="GRJ71" s="24"/>
      <c r="GRK71" s="24"/>
      <c r="GRL71" s="24"/>
      <c r="GRM71" s="24"/>
      <c r="GRN71" s="24"/>
      <c r="GRO71" s="24"/>
      <c r="GRP71" s="24"/>
      <c r="GRQ71" s="24"/>
      <c r="GRR71" s="24"/>
      <c r="GRS71" s="24"/>
      <c r="GRT71" s="24"/>
      <c r="GRU71" s="24"/>
      <c r="GRV71" s="24"/>
      <c r="GRW71" s="24"/>
      <c r="GRX71" s="24"/>
      <c r="GRY71" s="24"/>
      <c r="GRZ71" s="24"/>
      <c r="GSA71" s="24"/>
      <c r="GSB71" s="24"/>
      <c r="GSC71" s="24"/>
      <c r="GSD71" s="24"/>
      <c r="GSE71" s="24"/>
      <c r="GSF71" s="24"/>
      <c r="GSG71" s="24"/>
      <c r="GSH71" s="24"/>
      <c r="GSI71" s="24"/>
      <c r="GSJ71" s="24"/>
      <c r="GSK71" s="24"/>
      <c r="GSL71" s="24"/>
      <c r="GSM71" s="24"/>
      <c r="GSN71" s="24"/>
      <c r="GSO71" s="24"/>
      <c r="GSP71" s="24"/>
      <c r="GSQ71" s="24"/>
      <c r="GSR71" s="24"/>
      <c r="GSS71" s="24"/>
      <c r="GST71" s="24"/>
      <c r="GSU71" s="24"/>
      <c r="GSV71" s="24"/>
      <c r="GSW71" s="24"/>
      <c r="GSX71" s="24"/>
      <c r="GSY71" s="24"/>
      <c r="GSZ71" s="24"/>
      <c r="GTA71" s="24"/>
      <c r="GTB71" s="24"/>
      <c r="GTC71" s="24"/>
      <c r="GTD71" s="24"/>
      <c r="GTE71" s="24"/>
      <c r="GTF71" s="24"/>
      <c r="GTG71" s="24"/>
      <c r="GTH71" s="24"/>
      <c r="GTI71" s="24"/>
      <c r="GTJ71" s="24"/>
      <c r="GTK71" s="24"/>
      <c r="GTL71" s="24"/>
      <c r="GTM71" s="24"/>
      <c r="GTN71" s="24"/>
      <c r="GTO71" s="24"/>
      <c r="GTP71" s="24"/>
      <c r="GTQ71" s="24"/>
      <c r="GTR71" s="24"/>
      <c r="GTS71" s="24"/>
      <c r="GTT71" s="24"/>
      <c r="GTU71" s="24"/>
      <c r="GTV71" s="24"/>
      <c r="GTW71" s="24"/>
      <c r="GTX71" s="24"/>
      <c r="GTY71" s="24"/>
      <c r="GTZ71" s="24"/>
      <c r="GUA71" s="24"/>
      <c r="GUB71" s="24"/>
      <c r="GUC71" s="24"/>
      <c r="GUD71" s="24"/>
      <c r="GUE71" s="24"/>
      <c r="GUF71" s="24"/>
      <c r="GUG71" s="24"/>
      <c r="GUH71" s="24"/>
      <c r="GUI71" s="24"/>
      <c r="GUJ71" s="24"/>
      <c r="GUK71" s="24"/>
      <c r="GUL71" s="24"/>
      <c r="GUM71" s="24"/>
      <c r="GUN71" s="24"/>
      <c r="GUO71" s="24"/>
      <c r="GUP71" s="24"/>
      <c r="GUQ71" s="24"/>
      <c r="GUR71" s="24"/>
      <c r="GUS71" s="24"/>
      <c r="GUT71" s="24"/>
      <c r="GUU71" s="24"/>
      <c r="GUV71" s="24"/>
      <c r="GUW71" s="24"/>
      <c r="GUX71" s="24"/>
      <c r="GUY71" s="24"/>
      <c r="GUZ71" s="24"/>
      <c r="GVA71" s="24"/>
      <c r="GVB71" s="24"/>
      <c r="GVC71" s="24"/>
      <c r="GVD71" s="24"/>
      <c r="GVE71" s="24"/>
      <c r="GVF71" s="24"/>
      <c r="GVG71" s="24"/>
      <c r="GVH71" s="24"/>
      <c r="GVI71" s="24"/>
      <c r="GVJ71" s="24"/>
      <c r="GVK71" s="24"/>
      <c r="GVL71" s="24"/>
      <c r="GVM71" s="24"/>
      <c r="GVN71" s="24"/>
      <c r="GVO71" s="24"/>
      <c r="GVP71" s="24"/>
      <c r="GVQ71" s="24"/>
      <c r="GVR71" s="24"/>
      <c r="GVS71" s="24"/>
      <c r="GVT71" s="24"/>
      <c r="GVU71" s="24"/>
      <c r="GVV71" s="24"/>
      <c r="GVW71" s="24"/>
      <c r="GVX71" s="24"/>
      <c r="GVY71" s="24"/>
      <c r="GVZ71" s="24"/>
      <c r="GWA71" s="24"/>
      <c r="GWB71" s="24"/>
      <c r="GWC71" s="24"/>
      <c r="GWD71" s="24"/>
      <c r="GWE71" s="24"/>
      <c r="GWF71" s="24"/>
      <c r="GWG71" s="24"/>
      <c r="GWH71" s="24"/>
      <c r="GWI71" s="24"/>
      <c r="GWJ71" s="24"/>
      <c r="GWK71" s="24"/>
      <c r="GWL71" s="24"/>
      <c r="GWM71" s="24"/>
      <c r="GWN71" s="24"/>
      <c r="GWO71" s="24"/>
      <c r="GWP71" s="24"/>
      <c r="GWQ71" s="24"/>
      <c r="GWR71" s="24"/>
      <c r="GWS71" s="24"/>
      <c r="GWT71" s="24"/>
      <c r="GWU71" s="24"/>
      <c r="GWV71" s="24"/>
      <c r="GWW71" s="24"/>
      <c r="GWX71" s="24"/>
      <c r="GWY71" s="24"/>
      <c r="GWZ71" s="24"/>
      <c r="GXA71" s="24"/>
      <c r="GXB71" s="24"/>
      <c r="GXC71" s="24"/>
      <c r="GXD71" s="24"/>
      <c r="GXE71" s="24"/>
      <c r="GXF71" s="24"/>
      <c r="GXG71" s="24"/>
      <c r="GXH71" s="24"/>
      <c r="GXI71" s="24"/>
      <c r="GXJ71" s="24"/>
      <c r="GXK71" s="24"/>
      <c r="GXL71" s="24"/>
      <c r="GXM71" s="24"/>
      <c r="GXN71" s="24"/>
      <c r="GXO71" s="24"/>
      <c r="GXP71" s="24"/>
      <c r="GXQ71" s="24"/>
      <c r="GXR71" s="24"/>
      <c r="GXS71" s="24"/>
      <c r="GXT71" s="24"/>
      <c r="GXU71" s="24"/>
      <c r="GXV71" s="24"/>
      <c r="GXW71" s="24"/>
      <c r="GXX71" s="24"/>
      <c r="GXY71" s="24"/>
      <c r="GXZ71" s="24"/>
      <c r="GYA71" s="24"/>
      <c r="GYB71" s="24"/>
      <c r="GYC71" s="24"/>
      <c r="GYD71" s="24"/>
      <c r="GYE71" s="24"/>
      <c r="GYF71" s="24"/>
      <c r="GYG71" s="24"/>
      <c r="GYH71" s="24"/>
      <c r="GYI71" s="24"/>
      <c r="GYJ71" s="24"/>
      <c r="GYK71" s="24"/>
      <c r="GYL71" s="24"/>
      <c r="GYM71" s="24"/>
      <c r="GYN71" s="24"/>
      <c r="GYO71" s="24"/>
      <c r="GYP71" s="24"/>
      <c r="GYQ71" s="24"/>
      <c r="GYR71" s="24"/>
      <c r="GYS71" s="24"/>
      <c r="GYT71" s="24"/>
      <c r="GYU71" s="24"/>
      <c r="GYV71" s="24"/>
      <c r="GYW71" s="24"/>
      <c r="GYX71" s="24"/>
      <c r="GYY71" s="24"/>
      <c r="GYZ71" s="24"/>
      <c r="GZA71" s="24"/>
      <c r="GZB71" s="24"/>
      <c r="GZC71" s="24"/>
      <c r="GZD71" s="24"/>
      <c r="GZE71" s="24"/>
      <c r="GZF71" s="24"/>
      <c r="GZG71" s="24"/>
      <c r="GZH71" s="24"/>
      <c r="GZI71" s="24"/>
      <c r="GZJ71" s="24"/>
      <c r="GZK71" s="24"/>
      <c r="GZL71" s="24"/>
      <c r="GZM71" s="24"/>
      <c r="GZN71" s="24"/>
      <c r="GZO71" s="24"/>
      <c r="GZP71" s="24"/>
      <c r="GZQ71" s="24"/>
      <c r="GZR71" s="24"/>
      <c r="GZS71" s="24"/>
      <c r="GZT71" s="24"/>
      <c r="GZU71" s="24"/>
      <c r="GZV71" s="24"/>
      <c r="GZW71" s="24"/>
      <c r="GZX71" s="24"/>
      <c r="GZY71" s="24"/>
      <c r="GZZ71" s="24"/>
      <c r="HAA71" s="24"/>
      <c r="HAB71" s="24"/>
      <c r="HAC71" s="24"/>
      <c r="HAD71" s="24"/>
      <c r="HAE71" s="24"/>
      <c r="HAF71" s="24"/>
      <c r="HAG71" s="24"/>
      <c r="HAH71" s="24"/>
      <c r="HAI71" s="24"/>
      <c r="HAJ71" s="24"/>
      <c r="HAK71" s="24"/>
      <c r="HAL71" s="24"/>
      <c r="HAM71" s="24"/>
      <c r="HAN71" s="24"/>
      <c r="HAO71" s="24"/>
      <c r="HAP71" s="24"/>
      <c r="HAQ71" s="24"/>
      <c r="HAR71" s="24"/>
      <c r="HAS71" s="24"/>
      <c r="HAT71" s="24"/>
      <c r="HAU71" s="24"/>
      <c r="HAV71" s="24"/>
      <c r="HAW71" s="24"/>
      <c r="HAX71" s="24"/>
      <c r="HAY71" s="24"/>
      <c r="HAZ71" s="24"/>
      <c r="HBA71" s="24"/>
      <c r="HBB71" s="24"/>
      <c r="HBC71" s="24"/>
      <c r="HBD71" s="24"/>
      <c r="HBE71" s="24"/>
      <c r="HBF71" s="24"/>
      <c r="HBG71" s="24"/>
      <c r="HBH71" s="24"/>
      <c r="HBI71" s="24"/>
      <c r="HBJ71" s="24"/>
      <c r="HBK71" s="24"/>
      <c r="HBL71" s="24"/>
      <c r="HBM71" s="24"/>
      <c r="HBN71" s="24"/>
      <c r="HBO71" s="24"/>
      <c r="HBP71" s="24"/>
      <c r="HBQ71" s="24"/>
      <c r="HBR71" s="24"/>
      <c r="HBS71" s="24"/>
      <c r="HBT71" s="24"/>
      <c r="HBU71" s="24"/>
      <c r="HBV71" s="24"/>
      <c r="HBW71" s="24"/>
      <c r="HBX71" s="24"/>
      <c r="HBY71" s="24"/>
      <c r="HBZ71" s="24"/>
      <c r="HCA71" s="24"/>
      <c r="HCB71" s="24"/>
      <c r="HCC71" s="24"/>
      <c r="HCD71" s="24"/>
      <c r="HCE71" s="24"/>
      <c r="HCF71" s="24"/>
      <c r="HCG71" s="24"/>
      <c r="HCH71" s="24"/>
      <c r="HCI71" s="24"/>
      <c r="HCJ71" s="24"/>
      <c r="HCK71" s="24"/>
      <c r="HCL71" s="24"/>
      <c r="HCM71" s="24"/>
      <c r="HCN71" s="24"/>
      <c r="HCO71" s="24"/>
      <c r="HCP71" s="24"/>
      <c r="HCQ71" s="24"/>
      <c r="HCR71" s="24"/>
      <c r="HCS71" s="24"/>
      <c r="HCT71" s="24"/>
      <c r="HCU71" s="24"/>
      <c r="HCV71" s="24"/>
      <c r="HCW71" s="24"/>
      <c r="HCX71" s="24"/>
      <c r="HCY71" s="24"/>
      <c r="HCZ71" s="24"/>
      <c r="HDA71" s="24"/>
      <c r="HDB71" s="24"/>
      <c r="HDC71" s="24"/>
      <c r="HDD71" s="24"/>
      <c r="HDE71" s="24"/>
      <c r="HDF71" s="24"/>
      <c r="HDG71" s="24"/>
      <c r="HDH71" s="24"/>
      <c r="HDI71" s="24"/>
      <c r="HDJ71" s="24"/>
      <c r="HDK71" s="24"/>
      <c r="HDL71" s="24"/>
      <c r="HDM71" s="24"/>
      <c r="HDN71" s="24"/>
      <c r="HDO71" s="24"/>
      <c r="HDP71" s="24"/>
      <c r="HDQ71" s="24"/>
      <c r="HDR71" s="24"/>
      <c r="HDS71" s="24"/>
      <c r="HDT71" s="24"/>
      <c r="HDU71" s="24"/>
      <c r="HDV71" s="24"/>
      <c r="HDW71" s="24"/>
      <c r="HDX71" s="24"/>
      <c r="HDY71" s="24"/>
      <c r="HDZ71" s="24"/>
      <c r="HEA71" s="24"/>
      <c r="HEB71" s="24"/>
      <c r="HEC71" s="24"/>
      <c r="HED71" s="24"/>
      <c r="HEE71" s="24"/>
      <c r="HEF71" s="24"/>
      <c r="HEG71" s="24"/>
      <c r="HEH71" s="24"/>
      <c r="HEI71" s="24"/>
      <c r="HEJ71" s="24"/>
      <c r="HEK71" s="24"/>
      <c r="HEL71" s="24"/>
      <c r="HEM71" s="24"/>
      <c r="HEN71" s="24"/>
      <c r="HEO71" s="24"/>
      <c r="HEP71" s="24"/>
      <c r="HEQ71" s="24"/>
      <c r="HER71" s="24"/>
      <c r="HES71" s="24"/>
      <c r="HET71" s="24"/>
      <c r="HEU71" s="24"/>
      <c r="HEV71" s="24"/>
      <c r="HEW71" s="24"/>
      <c r="HEX71" s="24"/>
      <c r="HEY71" s="24"/>
      <c r="HEZ71" s="24"/>
      <c r="HFA71" s="24"/>
      <c r="HFB71" s="24"/>
      <c r="HFC71" s="24"/>
      <c r="HFD71" s="24"/>
      <c r="HFE71" s="24"/>
      <c r="HFF71" s="24"/>
      <c r="HFG71" s="24"/>
      <c r="HFH71" s="24"/>
      <c r="HFI71" s="24"/>
      <c r="HFJ71" s="24"/>
      <c r="HFK71" s="24"/>
      <c r="HFL71" s="24"/>
      <c r="HFM71" s="24"/>
      <c r="HFN71" s="24"/>
      <c r="HFO71" s="24"/>
      <c r="HFP71" s="24"/>
      <c r="HFQ71" s="24"/>
      <c r="HFR71" s="24"/>
      <c r="HFS71" s="24"/>
      <c r="HFT71" s="24"/>
      <c r="HFU71" s="24"/>
      <c r="HFV71" s="24"/>
      <c r="HFW71" s="24"/>
      <c r="HFX71" s="24"/>
      <c r="HFY71" s="24"/>
      <c r="HFZ71" s="24"/>
      <c r="HGA71" s="24"/>
      <c r="HGB71" s="24"/>
      <c r="HGC71" s="24"/>
      <c r="HGD71" s="24"/>
      <c r="HGE71" s="24"/>
      <c r="HGF71" s="24"/>
      <c r="HGG71" s="24"/>
      <c r="HGH71" s="24"/>
      <c r="HGI71" s="24"/>
      <c r="HGJ71" s="24"/>
      <c r="HGK71" s="24"/>
      <c r="HGL71" s="24"/>
      <c r="HGM71" s="24"/>
      <c r="HGN71" s="24"/>
      <c r="HGO71" s="24"/>
      <c r="HGP71" s="24"/>
      <c r="HGQ71" s="24"/>
      <c r="HGR71" s="24"/>
      <c r="HGS71" s="24"/>
      <c r="HGT71" s="24"/>
      <c r="HGU71" s="24"/>
      <c r="HGV71" s="24"/>
      <c r="HGW71" s="24"/>
      <c r="HGX71" s="24"/>
      <c r="HGY71" s="24"/>
      <c r="HGZ71" s="24"/>
      <c r="HHA71" s="24"/>
      <c r="HHB71" s="24"/>
      <c r="HHC71" s="24"/>
      <c r="HHD71" s="24"/>
      <c r="HHE71" s="24"/>
      <c r="HHF71" s="24"/>
      <c r="HHG71" s="24"/>
      <c r="HHH71" s="24"/>
      <c r="HHI71" s="24"/>
      <c r="HHJ71" s="24"/>
      <c r="HHK71" s="24"/>
      <c r="HHL71" s="24"/>
      <c r="HHM71" s="24"/>
      <c r="HHN71" s="24"/>
      <c r="HHO71" s="24"/>
      <c r="HHP71" s="24"/>
      <c r="HHQ71" s="24"/>
      <c r="HHR71" s="24"/>
      <c r="HHS71" s="24"/>
      <c r="HHT71" s="24"/>
      <c r="HHU71" s="24"/>
      <c r="HHV71" s="24"/>
      <c r="HHW71" s="24"/>
      <c r="HHX71" s="24"/>
      <c r="HHY71" s="24"/>
      <c r="HHZ71" s="24"/>
      <c r="HIA71" s="24"/>
      <c r="HIB71" s="24"/>
      <c r="HIC71" s="24"/>
      <c r="HID71" s="24"/>
      <c r="HIE71" s="24"/>
      <c r="HIF71" s="24"/>
      <c r="HIG71" s="24"/>
      <c r="HIH71" s="24"/>
      <c r="HII71" s="24"/>
      <c r="HIJ71" s="24"/>
      <c r="HIK71" s="24"/>
      <c r="HIL71" s="24"/>
      <c r="HIM71" s="24"/>
      <c r="HIN71" s="24"/>
      <c r="HIO71" s="24"/>
      <c r="HIP71" s="24"/>
      <c r="HIQ71" s="24"/>
      <c r="HIR71" s="24"/>
      <c r="HIS71" s="24"/>
      <c r="HIT71" s="24"/>
      <c r="HIU71" s="24"/>
      <c r="HIV71" s="24"/>
      <c r="HIW71" s="24"/>
      <c r="HIX71" s="24"/>
      <c r="HIY71" s="24"/>
      <c r="HIZ71" s="24"/>
      <c r="HJA71" s="24"/>
      <c r="HJB71" s="24"/>
      <c r="HJC71" s="24"/>
      <c r="HJD71" s="24"/>
      <c r="HJE71" s="24"/>
      <c r="HJF71" s="24"/>
      <c r="HJG71" s="24"/>
      <c r="HJH71" s="24"/>
      <c r="HJI71" s="24"/>
      <c r="HJJ71" s="24"/>
      <c r="HJK71" s="24"/>
      <c r="HJL71" s="24"/>
      <c r="HJM71" s="24"/>
      <c r="HJN71" s="24"/>
      <c r="HJO71" s="24"/>
      <c r="HJP71" s="24"/>
      <c r="HJQ71" s="24"/>
      <c r="HJR71" s="24"/>
      <c r="HJS71" s="24"/>
      <c r="HJT71" s="24"/>
      <c r="HJU71" s="24"/>
      <c r="HJV71" s="24"/>
      <c r="HJW71" s="24"/>
      <c r="HJX71" s="24"/>
      <c r="HJY71" s="24"/>
      <c r="HJZ71" s="24"/>
      <c r="HKA71" s="24"/>
      <c r="HKB71" s="24"/>
      <c r="HKC71" s="24"/>
      <c r="HKD71" s="24"/>
      <c r="HKE71" s="24"/>
      <c r="HKF71" s="24"/>
      <c r="HKG71" s="24"/>
      <c r="HKH71" s="24"/>
      <c r="HKI71" s="24"/>
      <c r="HKJ71" s="24"/>
      <c r="HKK71" s="24"/>
      <c r="HKL71" s="24"/>
      <c r="HKM71" s="24"/>
      <c r="HKN71" s="24"/>
      <c r="HKO71" s="24"/>
      <c r="HKP71" s="24"/>
      <c r="HKQ71" s="24"/>
      <c r="HKR71" s="24"/>
      <c r="HKS71" s="24"/>
      <c r="HKT71" s="24"/>
      <c r="HKU71" s="24"/>
      <c r="HKV71" s="24"/>
      <c r="HKW71" s="24"/>
      <c r="HKX71" s="24"/>
      <c r="HKY71" s="24"/>
      <c r="HKZ71" s="24"/>
      <c r="HLA71" s="24"/>
      <c r="HLB71" s="24"/>
      <c r="HLC71" s="24"/>
      <c r="HLD71" s="24"/>
      <c r="HLE71" s="24"/>
      <c r="HLF71" s="24"/>
      <c r="HLG71" s="24"/>
      <c r="HLH71" s="24"/>
      <c r="HLI71" s="24"/>
      <c r="HLJ71" s="24"/>
      <c r="HLK71" s="24"/>
      <c r="HLL71" s="24"/>
      <c r="HLM71" s="24"/>
      <c r="HLN71" s="24"/>
      <c r="HLO71" s="24"/>
      <c r="HLP71" s="24"/>
      <c r="HLQ71" s="24"/>
      <c r="HLR71" s="24"/>
      <c r="HLS71" s="24"/>
      <c r="HLT71" s="24"/>
      <c r="HLU71" s="24"/>
      <c r="HLV71" s="24"/>
      <c r="HLW71" s="24"/>
      <c r="HLX71" s="24"/>
      <c r="HLY71" s="24"/>
      <c r="HLZ71" s="24"/>
      <c r="HMA71" s="24"/>
      <c r="HMB71" s="24"/>
      <c r="HMC71" s="24"/>
      <c r="HMD71" s="24"/>
      <c r="HME71" s="24"/>
      <c r="HMF71" s="24"/>
      <c r="HMG71" s="24"/>
      <c r="HMH71" s="24"/>
      <c r="HMI71" s="24"/>
      <c r="HMJ71" s="24"/>
      <c r="HMK71" s="24"/>
      <c r="HML71" s="24"/>
      <c r="HMM71" s="24"/>
      <c r="HMN71" s="24"/>
      <c r="HMO71" s="24"/>
      <c r="HMP71" s="24"/>
      <c r="HMQ71" s="24"/>
      <c r="HMR71" s="24"/>
      <c r="HMS71" s="24"/>
      <c r="HMT71" s="24"/>
      <c r="HMU71" s="24"/>
      <c r="HMV71" s="24"/>
      <c r="HMW71" s="24"/>
      <c r="HMX71" s="24"/>
      <c r="HMY71" s="24"/>
      <c r="HMZ71" s="24"/>
      <c r="HNA71" s="24"/>
      <c r="HNB71" s="24"/>
      <c r="HNC71" s="24"/>
      <c r="HND71" s="24"/>
      <c r="HNE71" s="24"/>
      <c r="HNF71" s="24"/>
      <c r="HNG71" s="24"/>
      <c r="HNH71" s="24"/>
      <c r="HNI71" s="24"/>
      <c r="HNJ71" s="24"/>
      <c r="HNK71" s="24"/>
      <c r="HNL71" s="24"/>
      <c r="HNM71" s="24"/>
      <c r="HNN71" s="24"/>
      <c r="HNO71" s="24"/>
      <c r="HNP71" s="24"/>
      <c r="HNQ71" s="24"/>
      <c r="HNR71" s="24"/>
      <c r="HNS71" s="24"/>
      <c r="HNT71" s="24"/>
      <c r="HNU71" s="24"/>
      <c r="HNV71" s="24"/>
      <c r="HNW71" s="24"/>
      <c r="HNX71" s="24"/>
      <c r="HNY71" s="24"/>
      <c r="HNZ71" s="24"/>
      <c r="HOA71" s="24"/>
      <c r="HOB71" s="24"/>
      <c r="HOC71" s="24"/>
      <c r="HOD71" s="24"/>
      <c r="HOE71" s="24"/>
      <c r="HOF71" s="24"/>
      <c r="HOG71" s="24"/>
      <c r="HOH71" s="24"/>
      <c r="HOI71" s="24"/>
      <c r="HOJ71" s="24"/>
      <c r="HOK71" s="24"/>
      <c r="HOL71" s="24"/>
      <c r="HOM71" s="24"/>
      <c r="HON71" s="24"/>
      <c r="HOO71" s="24"/>
      <c r="HOP71" s="24"/>
      <c r="HOQ71" s="24"/>
      <c r="HOR71" s="24"/>
      <c r="HOS71" s="24"/>
      <c r="HOT71" s="24"/>
      <c r="HOU71" s="24"/>
      <c r="HOV71" s="24"/>
      <c r="HOW71" s="24"/>
      <c r="HOX71" s="24"/>
      <c r="HOY71" s="24"/>
      <c r="HOZ71" s="24"/>
      <c r="HPA71" s="24"/>
      <c r="HPB71" s="24"/>
      <c r="HPC71" s="24"/>
      <c r="HPD71" s="24"/>
      <c r="HPE71" s="24"/>
      <c r="HPF71" s="24"/>
      <c r="HPG71" s="24"/>
      <c r="HPH71" s="24"/>
      <c r="HPI71" s="24"/>
      <c r="HPJ71" s="24"/>
      <c r="HPK71" s="24"/>
      <c r="HPL71" s="24"/>
      <c r="HPM71" s="24"/>
      <c r="HPN71" s="24"/>
      <c r="HPO71" s="24"/>
      <c r="HPP71" s="24"/>
      <c r="HPQ71" s="24"/>
      <c r="HPR71" s="24"/>
      <c r="HPS71" s="24"/>
      <c r="HPT71" s="24"/>
      <c r="HPU71" s="24"/>
      <c r="HPV71" s="24"/>
      <c r="HPW71" s="24"/>
      <c r="HPX71" s="24"/>
      <c r="HPY71" s="24"/>
      <c r="HPZ71" s="24"/>
      <c r="HQA71" s="24"/>
      <c r="HQB71" s="24"/>
      <c r="HQC71" s="24"/>
      <c r="HQD71" s="24"/>
      <c r="HQE71" s="24"/>
      <c r="HQF71" s="24"/>
      <c r="HQG71" s="24"/>
      <c r="HQH71" s="24"/>
      <c r="HQI71" s="24"/>
      <c r="HQJ71" s="24"/>
      <c r="HQK71" s="24"/>
      <c r="HQL71" s="24"/>
      <c r="HQM71" s="24"/>
      <c r="HQN71" s="24"/>
      <c r="HQO71" s="24"/>
      <c r="HQP71" s="24"/>
      <c r="HQQ71" s="24"/>
      <c r="HQR71" s="24"/>
      <c r="HQS71" s="24"/>
      <c r="HQT71" s="24"/>
      <c r="HQU71" s="24"/>
      <c r="HQV71" s="24"/>
      <c r="HQW71" s="24"/>
      <c r="HQX71" s="24"/>
      <c r="HQY71" s="24"/>
      <c r="HQZ71" s="24"/>
      <c r="HRA71" s="24"/>
      <c r="HRB71" s="24"/>
      <c r="HRC71" s="24"/>
      <c r="HRD71" s="24"/>
      <c r="HRE71" s="24"/>
      <c r="HRF71" s="24"/>
      <c r="HRG71" s="24"/>
      <c r="HRH71" s="24"/>
      <c r="HRI71" s="24"/>
      <c r="HRJ71" s="24"/>
      <c r="HRK71" s="24"/>
      <c r="HRL71" s="24"/>
      <c r="HRM71" s="24"/>
      <c r="HRN71" s="24"/>
      <c r="HRO71" s="24"/>
      <c r="HRP71" s="24"/>
      <c r="HRQ71" s="24"/>
      <c r="HRR71" s="24"/>
      <c r="HRS71" s="24"/>
      <c r="HRT71" s="24"/>
      <c r="HRU71" s="24"/>
      <c r="HRV71" s="24"/>
      <c r="HRW71" s="24"/>
      <c r="HRX71" s="24"/>
      <c r="HRY71" s="24"/>
      <c r="HRZ71" s="24"/>
      <c r="HSA71" s="24"/>
      <c r="HSB71" s="24"/>
      <c r="HSC71" s="24"/>
      <c r="HSD71" s="24"/>
      <c r="HSE71" s="24"/>
      <c r="HSF71" s="24"/>
      <c r="HSG71" s="24"/>
      <c r="HSH71" s="24"/>
      <c r="HSI71" s="24"/>
      <c r="HSJ71" s="24"/>
      <c r="HSK71" s="24"/>
      <c r="HSL71" s="24"/>
      <c r="HSM71" s="24"/>
      <c r="HSN71" s="24"/>
      <c r="HSO71" s="24"/>
      <c r="HSP71" s="24"/>
      <c r="HSQ71" s="24"/>
      <c r="HSR71" s="24"/>
      <c r="HSS71" s="24"/>
      <c r="HST71" s="24"/>
      <c r="HSU71" s="24"/>
      <c r="HSV71" s="24"/>
      <c r="HSW71" s="24"/>
      <c r="HSX71" s="24"/>
      <c r="HSY71" s="24"/>
      <c r="HSZ71" s="24"/>
      <c r="HTA71" s="24"/>
      <c r="HTB71" s="24"/>
      <c r="HTC71" s="24"/>
      <c r="HTD71" s="24"/>
      <c r="HTE71" s="24"/>
      <c r="HTF71" s="24"/>
      <c r="HTG71" s="24"/>
      <c r="HTH71" s="24"/>
      <c r="HTI71" s="24"/>
      <c r="HTJ71" s="24"/>
      <c r="HTK71" s="24"/>
      <c r="HTL71" s="24"/>
      <c r="HTM71" s="24"/>
      <c r="HTN71" s="24"/>
      <c r="HTO71" s="24"/>
      <c r="HTP71" s="24"/>
      <c r="HTQ71" s="24"/>
      <c r="HTR71" s="24"/>
      <c r="HTS71" s="24"/>
      <c r="HTT71" s="24"/>
      <c r="HTU71" s="24"/>
      <c r="HTV71" s="24"/>
      <c r="HTW71" s="24"/>
      <c r="HTX71" s="24"/>
      <c r="HTY71" s="24"/>
      <c r="HTZ71" s="24"/>
      <c r="HUA71" s="24"/>
      <c r="HUB71" s="24"/>
      <c r="HUC71" s="24"/>
      <c r="HUD71" s="24"/>
      <c r="HUE71" s="24"/>
      <c r="HUF71" s="24"/>
      <c r="HUG71" s="24"/>
      <c r="HUH71" s="24"/>
      <c r="HUI71" s="24"/>
      <c r="HUJ71" s="24"/>
      <c r="HUK71" s="24"/>
      <c r="HUL71" s="24"/>
      <c r="HUM71" s="24"/>
      <c r="HUN71" s="24"/>
      <c r="HUO71" s="24"/>
      <c r="HUP71" s="24"/>
      <c r="HUQ71" s="24"/>
      <c r="HUR71" s="24"/>
      <c r="HUS71" s="24"/>
      <c r="HUT71" s="24"/>
      <c r="HUU71" s="24"/>
      <c r="HUV71" s="24"/>
      <c r="HUW71" s="24"/>
      <c r="HUX71" s="24"/>
      <c r="HUY71" s="24"/>
      <c r="HUZ71" s="24"/>
      <c r="HVA71" s="24"/>
      <c r="HVB71" s="24"/>
      <c r="HVC71" s="24"/>
      <c r="HVD71" s="24"/>
      <c r="HVE71" s="24"/>
      <c r="HVF71" s="24"/>
      <c r="HVG71" s="24"/>
      <c r="HVH71" s="24"/>
      <c r="HVI71" s="24"/>
      <c r="HVJ71" s="24"/>
      <c r="HVK71" s="24"/>
      <c r="HVL71" s="24"/>
      <c r="HVM71" s="24"/>
      <c r="HVN71" s="24"/>
      <c r="HVO71" s="24"/>
      <c r="HVP71" s="24"/>
      <c r="HVQ71" s="24"/>
      <c r="HVR71" s="24"/>
      <c r="HVS71" s="24"/>
      <c r="HVT71" s="24"/>
      <c r="HVU71" s="24"/>
      <c r="HVV71" s="24"/>
      <c r="HVW71" s="24"/>
      <c r="HVX71" s="24"/>
      <c r="HVY71" s="24"/>
      <c r="HVZ71" s="24"/>
      <c r="HWA71" s="24"/>
      <c r="HWB71" s="24"/>
      <c r="HWC71" s="24"/>
      <c r="HWD71" s="24"/>
      <c r="HWE71" s="24"/>
      <c r="HWF71" s="24"/>
      <c r="HWG71" s="24"/>
      <c r="HWH71" s="24"/>
      <c r="HWI71" s="24"/>
      <c r="HWJ71" s="24"/>
      <c r="HWK71" s="24"/>
      <c r="HWL71" s="24"/>
      <c r="HWM71" s="24"/>
      <c r="HWN71" s="24"/>
      <c r="HWO71" s="24"/>
      <c r="HWP71" s="24"/>
      <c r="HWQ71" s="24"/>
      <c r="HWR71" s="24"/>
      <c r="HWS71" s="24"/>
      <c r="HWT71" s="24"/>
      <c r="HWU71" s="24"/>
      <c r="HWV71" s="24"/>
      <c r="HWW71" s="24"/>
      <c r="HWX71" s="24"/>
      <c r="HWY71" s="24"/>
      <c r="HWZ71" s="24"/>
      <c r="HXA71" s="24"/>
      <c r="HXB71" s="24"/>
      <c r="HXC71" s="24"/>
      <c r="HXD71" s="24"/>
      <c r="HXE71" s="24"/>
      <c r="HXF71" s="24"/>
      <c r="HXG71" s="24"/>
      <c r="HXH71" s="24"/>
      <c r="HXI71" s="24"/>
      <c r="HXJ71" s="24"/>
      <c r="HXK71" s="24"/>
      <c r="HXL71" s="24"/>
      <c r="HXM71" s="24"/>
      <c r="HXN71" s="24"/>
      <c r="HXO71" s="24"/>
      <c r="HXP71" s="24"/>
      <c r="HXQ71" s="24"/>
      <c r="HXR71" s="24"/>
      <c r="HXS71" s="24"/>
      <c r="HXT71" s="24"/>
      <c r="HXU71" s="24"/>
      <c r="HXV71" s="24"/>
      <c r="HXW71" s="24"/>
      <c r="HXX71" s="24"/>
      <c r="HXY71" s="24"/>
      <c r="HXZ71" s="24"/>
      <c r="HYA71" s="24"/>
      <c r="HYB71" s="24"/>
      <c r="HYC71" s="24"/>
      <c r="HYD71" s="24"/>
      <c r="HYE71" s="24"/>
      <c r="HYF71" s="24"/>
      <c r="HYG71" s="24"/>
      <c r="HYH71" s="24"/>
      <c r="HYI71" s="24"/>
      <c r="HYJ71" s="24"/>
      <c r="HYK71" s="24"/>
      <c r="HYL71" s="24"/>
      <c r="HYM71" s="24"/>
      <c r="HYN71" s="24"/>
      <c r="HYO71" s="24"/>
      <c r="HYP71" s="24"/>
      <c r="HYQ71" s="24"/>
      <c r="HYR71" s="24"/>
      <c r="HYS71" s="24"/>
      <c r="HYT71" s="24"/>
      <c r="HYU71" s="24"/>
      <c r="HYV71" s="24"/>
      <c r="HYW71" s="24"/>
      <c r="HYX71" s="24"/>
      <c r="HYY71" s="24"/>
      <c r="HYZ71" s="24"/>
      <c r="HZA71" s="24"/>
      <c r="HZB71" s="24"/>
      <c r="HZC71" s="24"/>
      <c r="HZD71" s="24"/>
      <c r="HZE71" s="24"/>
      <c r="HZF71" s="24"/>
      <c r="HZG71" s="24"/>
      <c r="HZH71" s="24"/>
      <c r="HZI71" s="24"/>
      <c r="HZJ71" s="24"/>
      <c r="HZK71" s="24"/>
      <c r="HZL71" s="24"/>
      <c r="HZM71" s="24"/>
      <c r="HZN71" s="24"/>
      <c r="HZO71" s="24"/>
      <c r="HZP71" s="24"/>
      <c r="HZQ71" s="24"/>
      <c r="HZR71" s="24"/>
      <c r="HZS71" s="24"/>
      <c r="HZT71" s="24"/>
      <c r="HZU71" s="24"/>
      <c r="HZV71" s="24"/>
      <c r="HZW71" s="24"/>
      <c r="HZX71" s="24"/>
      <c r="HZY71" s="24"/>
      <c r="HZZ71" s="24"/>
      <c r="IAA71" s="24"/>
      <c r="IAB71" s="24"/>
      <c r="IAC71" s="24"/>
      <c r="IAD71" s="24"/>
      <c r="IAE71" s="24"/>
      <c r="IAF71" s="24"/>
      <c r="IAG71" s="24"/>
      <c r="IAH71" s="24"/>
      <c r="IAI71" s="24"/>
      <c r="IAJ71" s="24"/>
      <c r="IAK71" s="24"/>
      <c r="IAL71" s="24"/>
      <c r="IAM71" s="24"/>
      <c r="IAN71" s="24"/>
      <c r="IAO71" s="24"/>
      <c r="IAP71" s="24"/>
      <c r="IAQ71" s="24"/>
      <c r="IAR71" s="24"/>
      <c r="IAS71" s="24"/>
      <c r="IAT71" s="24"/>
      <c r="IAU71" s="24"/>
      <c r="IAV71" s="24"/>
      <c r="IAW71" s="24"/>
      <c r="IAX71" s="24"/>
      <c r="IAY71" s="24"/>
      <c r="IAZ71" s="24"/>
      <c r="IBA71" s="24"/>
      <c r="IBB71" s="24"/>
      <c r="IBC71" s="24"/>
      <c r="IBD71" s="24"/>
      <c r="IBE71" s="24"/>
      <c r="IBF71" s="24"/>
      <c r="IBG71" s="24"/>
      <c r="IBH71" s="24"/>
      <c r="IBI71" s="24"/>
      <c r="IBJ71" s="24"/>
      <c r="IBK71" s="24"/>
      <c r="IBL71" s="24"/>
      <c r="IBM71" s="24"/>
      <c r="IBN71" s="24"/>
      <c r="IBO71" s="24"/>
      <c r="IBP71" s="24"/>
      <c r="IBQ71" s="24"/>
      <c r="IBR71" s="24"/>
      <c r="IBS71" s="24"/>
      <c r="IBT71" s="24"/>
      <c r="IBU71" s="24"/>
      <c r="IBV71" s="24"/>
      <c r="IBW71" s="24"/>
      <c r="IBX71" s="24"/>
      <c r="IBY71" s="24"/>
      <c r="IBZ71" s="24"/>
      <c r="ICA71" s="24"/>
      <c r="ICB71" s="24"/>
      <c r="ICC71" s="24"/>
      <c r="ICD71" s="24"/>
      <c r="ICE71" s="24"/>
      <c r="ICF71" s="24"/>
      <c r="ICG71" s="24"/>
      <c r="ICH71" s="24"/>
      <c r="ICI71" s="24"/>
      <c r="ICJ71" s="24"/>
      <c r="ICK71" s="24"/>
      <c r="ICL71" s="24"/>
      <c r="ICM71" s="24"/>
      <c r="ICN71" s="24"/>
      <c r="ICO71" s="24"/>
      <c r="ICP71" s="24"/>
      <c r="ICQ71" s="24"/>
      <c r="ICR71" s="24"/>
      <c r="ICS71" s="24"/>
      <c r="ICT71" s="24"/>
      <c r="ICU71" s="24"/>
      <c r="ICV71" s="24"/>
      <c r="ICW71" s="24"/>
      <c r="ICX71" s="24"/>
      <c r="ICY71" s="24"/>
      <c r="ICZ71" s="24"/>
      <c r="IDA71" s="24"/>
      <c r="IDB71" s="24"/>
      <c r="IDC71" s="24"/>
      <c r="IDD71" s="24"/>
      <c r="IDE71" s="24"/>
      <c r="IDF71" s="24"/>
      <c r="IDG71" s="24"/>
      <c r="IDH71" s="24"/>
      <c r="IDI71" s="24"/>
      <c r="IDJ71" s="24"/>
      <c r="IDK71" s="24"/>
      <c r="IDL71" s="24"/>
      <c r="IDM71" s="24"/>
      <c r="IDN71" s="24"/>
      <c r="IDO71" s="24"/>
      <c r="IDP71" s="24"/>
      <c r="IDQ71" s="24"/>
      <c r="IDR71" s="24"/>
      <c r="IDS71" s="24"/>
      <c r="IDT71" s="24"/>
      <c r="IDU71" s="24"/>
      <c r="IDV71" s="24"/>
      <c r="IDW71" s="24"/>
      <c r="IDX71" s="24"/>
      <c r="IDY71" s="24"/>
      <c r="IDZ71" s="24"/>
      <c r="IEA71" s="24"/>
      <c r="IEB71" s="24"/>
      <c r="IEC71" s="24"/>
      <c r="IED71" s="24"/>
      <c r="IEE71" s="24"/>
      <c r="IEF71" s="24"/>
      <c r="IEG71" s="24"/>
      <c r="IEH71" s="24"/>
      <c r="IEI71" s="24"/>
      <c r="IEJ71" s="24"/>
      <c r="IEK71" s="24"/>
      <c r="IEL71" s="24"/>
      <c r="IEM71" s="24"/>
      <c r="IEN71" s="24"/>
      <c r="IEO71" s="24"/>
      <c r="IEP71" s="24"/>
      <c r="IEQ71" s="24"/>
      <c r="IER71" s="24"/>
      <c r="IES71" s="24"/>
      <c r="IET71" s="24"/>
      <c r="IEU71" s="24"/>
      <c r="IEV71" s="24"/>
      <c r="IEW71" s="24"/>
      <c r="IEX71" s="24"/>
      <c r="IEY71" s="24"/>
      <c r="IEZ71" s="24"/>
      <c r="IFA71" s="24"/>
      <c r="IFB71" s="24"/>
      <c r="IFC71" s="24"/>
      <c r="IFD71" s="24"/>
      <c r="IFE71" s="24"/>
      <c r="IFF71" s="24"/>
      <c r="IFG71" s="24"/>
      <c r="IFH71" s="24"/>
      <c r="IFI71" s="24"/>
      <c r="IFJ71" s="24"/>
      <c r="IFK71" s="24"/>
      <c r="IFL71" s="24"/>
      <c r="IFM71" s="24"/>
      <c r="IFN71" s="24"/>
      <c r="IFO71" s="24"/>
      <c r="IFP71" s="24"/>
      <c r="IFQ71" s="24"/>
      <c r="IFR71" s="24"/>
      <c r="IFS71" s="24"/>
      <c r="IFT71" s="24"/>
      <c r="IFU71" s="24"/>
      <c r="IFV71" s="24"/>
      <c r="IFW71" s="24"/>
      <c r="IFX71" s="24"/>
      <c r="IFY71" s="24"/>
      <c r="IFZ71" s="24"/>
      <c r="IGA71" s="24"/>
      <c r="IGB71" s="24"/>
      <c r="IGC71" s="24"/>
      <c r="IGD71" s="24"/>
      <c r="IGE71" s="24"/>
      <c r="IGF71" s="24"/>
      <c r="IGG71" s="24"/>
      <c r="IGH71" s="24"/>
      <c r="IGI71" s="24"/>
      <c r="IGJ71" s="24"/>
      <c r="IGK71" s="24"/>
      <c r="IGL71" s="24"/>
      <c r="IGM71" s="24"/>
      <c r="IGN71" s="24"/>
      <c r="IGO71" s="24"/>
      <c r="IGP71" s="24"/>
      <c r="IGQ71" s="24"/>
      <c r="IGR71" s="24"/>
      <c r="IGS71" s="24"/>
      <c r="IGT71" s="24"/>
      <c r="IGU71" s="24"/>
      <c r="IGV71" s="24"/>
      <c r="IGW71" s="24"/>
      <c r="IGX71" s="24"/>
      <c r="IGY71" s="24"/>
      <c r="IGZ71" s="24"/>
      <c r="IHA71" s="24"/>
      <c r="IHB71" s="24"/>
      <c r="IHC71" s="24"/>
      <c r="IHD71" s="24"/>
      <c r="IHE71" s="24"/>
      <c r="IHF71" s="24"/>
      <c r="IHG71" s="24"/>
      <c r="IHH71" s="24"/>
      <c r="IHI71" s="24"/>
      <c r="IHJ71" s="24"/>
      <c r="IHK71" s="24"/>
      <c r="IHL71" s="24"/>
      <c r="IHM71" s="24"/>
      <c r="IHN71" s="24"/>
      <c r="IHO71" s="24"/>
      <c r="IHP71" s="24"/>
      <c r="IHQ71" s="24"/>
      <c r="IHR71" s="24"/>
      <c r="IHS71" s="24"/>
      <c r="IHT71" s="24"/>
      <c r="IHU71" s="24"/>
      <c r="IHV71" s="24"/>
      <c r="IHW71" s="24"/>
      <c r="IHX71" s="24"/>
      <c r="IHY71" s="24"/>
      <c r="IHZ71" s="24"/>
      <c r="IIA71" s="24"/>
      <c r="IIB71" s="24"/>
      <c r="IIC71" s="24"/>
      <c r="IID71" s="24"/>
      <c r="IIE71" s="24"/>
      <c r="IIF71" s="24"/>
      <c r="IIG71" s="24"/>
      <c r="IIH71" s="24"/>
      <c r="III71" s="24"/>
      <c r="IIJ71" s="24"/>
      <c r="IIK71" s="24"/>
      <c r="IIL71" s="24"/>
      <c r="IIM71" s="24"/>
      <c r="IIN71" s="24"/>
      <c r="IIO71" s="24"/>
      <c r="IIP71" s="24"/>
      <c r="IIQ71" s="24"/>
      <c r="IIR71" s="24"/>
      <c r="IIS71" s="24"/>
      <c r="IIT71" s="24"/>
      <c r="IIU71" s="24"/>
      <c r="IIV71" s="24"/>
      <c r="IIW71" s="24"/>
      <c r="IIX71" s="24"/>
      <c r="IIY71" s="24"/>
      <c r="IIZ71" s="24"/>
      <c r="IJA71" s="24"/>
      <c r="IJB71" s="24"/>
      <c r="IJC71" s="24"/>
      <c r="IJD71" s="24"/>
      <c r="IJE71" s="24"/>
      <c r="IJF71" s="24"/>
      <c r="IJG71" s="24"/>
      <c r="IJH71" s="24"/>
      <c r="IJI71" s="24"/>
      <c r="IJJ71" s="24"/>
      <c r="IJK71" s="24"/>
      <c r="IJL71" s="24"/>
      <c r="IJM71" s="24"/>
      <c r="IJN71" s="24"/>
      <c r="IJO71" s="24"/>
      <c r="IJP71" s="24"/>
      <c r="IJQ71" s="24"/>
      <c r="IJR71" s="24"/>
      <c r="IJS71" s="24"/>
      <c r="IJT71" s="24"/>
      <c r="IJU71" s="24"/>
      <c r="IJV71" s="24"/>
      <c r="IJW71" s="24"/>
      <c r="IJX71" s="24"/>
      <c r="IJY71" s="24"/>
      <c r="IJZ71" s="24"/>
      <c r="IKA71" s="24"/>
      <c r="IKB71" s="24"/>
      <c r="IKC71" s="24"/>
      <c r="IKD71" s="24"/>
      <c r="IKE71" s="24"/>
      <c r="IKF71" s="24"/>
      <c r="IKG71" s="24"/>
      <c r="IKH71" s="24"/>
      <c r="IKI71" s="24"/>
      <c r="IKJ71" s="24"/>
      <c r="IKK71" s="24"/>
      <c r="IKL71" s="24"/>
      <c r="IKM71" s="24"/>
      <c r="IKN71" s="24"/>
      <c r="IKO71" s="24"/>
      <c r="IKP71" s="24"/>
      <c r="IKQ71" s="24"/>
      <c r="IKR71" s="24"/>
      <c r="IKS71" s="24"/>
      <c r="IKT71" s="24"/>
      <c r="IKU71" s="24"/>
      <c r="IKV71" s="24"/>
      <c r="IKW71" s="24"/>
      <c r="IKX71" s="24"/>
      <c r="IKY71" s="24"/>
      <c r="IKZ71" s="24"/>
      <c r="ILA71" s="24"/>
      <c r="ILB71" s="24"/>
      <c r="ILC71" s="24"/>
      <c r="ILD71" s="24"/>
      <c r="ILE71" s="24"/>
      <c r="ILF71" s="24"/>
      <c r="ILG71" s="24"/>
      <c r="ILH71" s="24"/>
      <c r="ILI71" s="24"/>
      <c r="ILJ71" s="24"/>
      <c r="ILK71" s="24"/>
      <c r="ILL71" s="24"/>
      <c r="ILM71" s="24"/>
      <c r="ILN71" s="24"/>
      <c r="ILO71" s="24"/>
      <c r="ILP71" s="24"/>
      <c r="ILQ71" s="24"/>
      <c r="ILR71" s="24"/>
      <c r="ILS71" s="24"/>
      <c r="ILT71" s="24"/>
      <c r="ILU71" s="24"/>
      <c r="ILV71" s="24"/>
      <c r="ILW71" s="24"/>
      <c r="ILX71" s="24"/>
      <c r="ILY71" s="24"/>
      <c r="ILZ71" s="24"/>
      <c r="IMA71" s="24"/>
      <c r="IMB71" s="24"/>
      <c r="IMC71" s="24"/>
      <c r="IMD71" s="24"/>
      <c r="IME71" s="24"/>
      <c r="IMF71" s="24"/>
      <c r="IMG71" s="24"/>
      <c r="IMH71" s="24"/>
      <c r="IMI71" s="24"/>
      <c r="IMJ71" s="24"/>
      <c r="IMK71" s="24"/>
      <c r="IML71" s="24"/>
      <c r="IMM71" s="24"/>
      <c r="IMN71" s="24"/>
      <c r="IMO71" s="24"/>
      <c r="IMP71" s="24"/>
      <c r="IMQ71" s="24"/>
      <c r="IMR71" s="24"/>
      <c r="IMS71" s="24"/>
      <c r="IMT71" s="24"/>
      <c r="IMU71" s="24"/>
      <c r="IMV71" s="24"/>
      <c r="IMW71" s="24"/>
      <c r="IMX71" s="24"/>
      <c r="IMY71" s="24"/>
      <c r="IMZ71" s="24"/>
      <c r="INA71" s="24"/>
      <c r="INB71" s="24"/>
      <c r="INC71" s="24"/>
      <c r="IND71" s="24"/>
      <c r="INE71" s="24"/>
      <c r="INF71" s="24"/>
      <c r="ING71" s="24"/>
      <c r="INH71" s="24"/>
      <c r="INI71" s="24"/>
      <c r="INJ71" s="24"/>
      <c r="INK71" s="24"/>
      <c r="INL71" s="24"/>
      <c r="INM71" s="24"/>
      <c r="INN71" s="24"/>
      <c r="INO71" s="24"/>
      <c r="INP71" s="24"/>
      <c r="INQ71" s="24"/>
      <c r="INR71" s="24"/>
      <c r="INS71" s="24"/>
      <c r="INT71" s="24"/>
      <c r="INU71" s="24"/>
      <c r="INV71" s="24"/>
      <c r="INW71" s="24"/>
      <c r="INX71" s="24"/>
      <c r="INY71" s="24"/>
      <c r="INZ71" s="24"/>
      <c r="IOA71" s="24"/>
      <c r="IOB71" s="24"/>
      <c r="IOC71" s="24"/>
      <c r="IOD71" s="24"/>
      <c r="IOE71" s="24"/>
      <c r="IOF71" s="24"/>
      <c r="IOG71" s="24"/>
      <c r="IOH71" s="24"/>
      <c r="IOI71" s="24"/>
      <c r="IOJ71" s="24"/>
      <c r="IOK71" s="24"/>
      <c r="IOL71" s="24"/>
      <c r="IOM71" s="24"/>
      <c r="ION71" s="24"/>
      <c r="IOO71" s="24"/>
      <c r="IOP71" s="24"/>
      <c r="IOQ71" s="24"/>
      <c r="IOR71" s="24"/>
      <c r="IOS71" s="24"/>
      <c r="IOT71" s="24"/>
      <c r="IOU71" s="24"/>
      <c r="IOV71" s="24"/>
      <c r="IOW71" s="24"/>
      <c r="IOX71" s="24"/>
      <c r="IOY71" s="24"/>
      <c r="IOZ71" s="24"/>
      <c r="IPA71" s="24"/>
      <c r="IPB71" s="24"/>
      <c r="IPC71" s="24"/>
      <c r="IPD71" s="24"/>
      <c r="IPE71" s="24"/>
      <c r="IPF71" s="24"/>
      <c r="IPG71" s="24"/>
      <c r="IPH71" s="24"/>
      <c r="IPI71" s="24"/>
      <c r="IPJ71" s="24"/>
      <c r="IPK71" s="24"/>
      <c r="IPL71" s="24"/>
      <c r="IPM71" s="24"/>
      <c r="IPN71" s="24"/>
      <c r="IPO71" s="24"/>
      <c r="IPP71" s="24"/>
      <c r="IPQ71" s="24"/>
      <c r="IPR71" s="24"/>
      <c r="IPS71" s="24"/>
      <c r="IPT71" s="24"/>
      <c r="IPU71" s="24"/>
      <c r="IPV71" s="24"/>
      <c r="IPW71" s="24"/>
      <c r="IPX71" s="24"/>
      <c r="IPY71" s="24"/>
      <c r="IPZ71" s="24"/>
      <c r="IQA71" s="24"/>
      <c r="IQB71" s="24"/>
      <c r="IQC71" s="24"/>
      <c r="IQD71" s="24"/>
      <c r="IQE71" s="24"/>
      <c r="IQF71" s="24"/>
      <c r="IQG71" s="24"/>
      <c r="IQH71" s="24"/>
      <c r="IQI71" s="24"/>
      <c r="IQJ71" s="24"/>
      <c r="IQK71" s="24"/>
      <c r="IQL71" s="24"/>
      <c r="IQM71" s="24"/>
      <c r="IQN71" s="24"/>
      <c r="IQO71" s="24"/>
      <c r="IQP71" s="24"/>
      <c r="IQQ71" s="24"/>
      <c r="IQR71" s="24"/>
      <c r="IQS71" s="24"/>
      <c r="IQT71" s="24"/>
      <c r="IQU71" s="24"/>
      <c r="IQV71" s="24"/>
      <c r="IQW71" s="24"/>
      <c r="IQX71" s="24"/>
      <c r="IQY71" s="24"/>
      <c r="IQZ71" s="24"/>
      <c r="IRA71" s="24"/>
      <c r="IRB71" s="24"/>
      <c r="IRC71" s="24"/>
      <c r="IRD71" s="24"/>
      <c r="IRE71" s="24"/>
      <c r="IRF71" s="24"/>
      <c r="IRG71" s="24"/>
      <c r="IRH71" s="24"/>
      <c r="IRI71" s="24"/>
      <c r="IRJ71" s="24"/>
      <c r="IRK71" s="24"/>
      <c r="IRL71" s="24"/>
      <c r="IRM71" s="24"/>
      <c r="IRN71" s="24"/>
      <c r="IRO71" s="24"/>
      <c r="IRP71" s="24"/>
      <c r="IRQ71" s="24"/>
      <c r="IRR71" s="24"/>
      <c r="IRS71" s="24"/>
      <c r="IRT71" s="24"/>
      <c r="IRU71" s="24"/>
      <c r="IRV71" s="24"/>
      <c r="IRW71" s="24"/>
      <c r="IRX71" s="24"/>
      <c r="IRY71" s="24"/>
      <c r="IRZ71" s="24"/>
      <c r="ISA71" s="24"/>
      <c r="ISB71" s="24"/>
      <c r="ISC71" s="24"/>
      <c r="ISD71" s="24"/>
      <c r="ISE71" s="24"/>
      <c r="ISF71" s="24"/>
      <c r="ISG71" s="24"/>
      <c r="ISH71" s="24"/>
      <c r="ISI71" s="24"/>
      <c r="ISJ71" s="24"/>
      <c r="ISK71" s="24"/>
      <c r="ISL71" s="24"/>
      <c r="ISM71" s="24"/>
      <c r="ISN71" s="24"/>
      <c r="ISO71" s="24"/>
      <c r="ISP71" s="24"/>
      <c r="ISQ71" s="24"/>
      <c r="ISR71" s="24"/>
      <c r="ISS71" s="24"/>
      <c r="IST71" s="24"/>
      <c r="ISU71" s="24"/>
      <c r="ISV71" s="24"/>
      <c r="ISW71" s="24"/>
      <c r="ISX71" s="24"/>
      <c r="ISY71" s="24"/>
      <c r="ISZ71" s="24"/>
      <c r="ITA71" s="24"/>
      <c r="ITB71" s="24"/>
      <c r="ITC71" s="24"/>
      <c r="ITD71" s="24"/>
      <c r="ITE71" s="24"/>
      <c r="ITF71" s="24"/>
      <c r="ITG71" s="24"/>
      <c r="ITH71" s="24"/>
      <c r="ITI71" s="24"/>
      <c r="ITJ71" s="24"/>
      <c r="ITK71" s="24"/>
      <c r="ITL71" s="24"/>
      <c r="ITM71" s="24"/>
      <c r="ITN71" s="24"/>
      <c r="ITO71" s="24"/>
      <c r="ITP71" s="24"/>
      <c r="ITQ71" s="24"/>
      <c r="ITR71" s="24"/>
      <c r="ITS71" s="24"/>
      <c r="ITT71" s="24"/>
      <c r="ITU71" s="24"/>
      <c r="ITV71" s="24"/>
      <c r="ITW71" s="24"/>
      <c r="ITX71" s="24"/>
      <c r="ITY71" s="24"/>
      <c r="ITZ71" s="24"/>
      <c r="IUA71" s="24"/>
      <c r="IUB71" s="24"/>
      <c r="IUC71" s="24"/>
      <c r="IUD71" s="24"/>
      <c r="IUE71" s="24"/>
      <c r="IUF71" s="24"/>
      <c r="IUG71" s="24"/>
      <c r="IUH71" s="24"/>
      <c r="IUI71" s="24"/>
      <c r="IUJ71" s="24"/>
      <c r="IUK71" s="24"/>
      <c r="IUL71" s="24"/>
      <c r="IUM71" s="24"/>
      <c r="IUN71" s="24"/>
      <c r="IUO71" s="24"/>
      <c r="IUP71" s="24"/>
      <c r="IUQ71" s="24"/>
      <c r="IUR71" s="24"/>
      <c r="IUS71" s="24"/>
      <c r="IUT71" s="24"/>
      <c r="IUU71" s="24"/>
      <c r="IUV71" s="24"/>
      <c r="IUW71" s="24"/>
      <c r="IUX71" s="24"/>
      <c r="IUY71" s="24"/>
      <c r="IUZ71" s="24"/>
      <c r="IVA71" s="24"/>
      <c r="IVB71" s="24"/>
      <c r="IVC71" s="24"/>
      <c r="IVD71" s="24"/>
      <c r="IVE71" s="24"/>
      <c r="IVF71" s="24"/>
      <c r="IVG71" s="24"/>
      <c r="IVH71" s="24"/>
      <c r="IVI71" s="24"/>
      <c r="IVJ71" s="24"/>
      <c r="IVK71" s="24"/>
      <c r="IVL71" s="24"/>
      <c r="IVM71" s="24"/>
      <c r="IVN71" s="24"/>
      <c r="IVO71" s="24"/>
      <c r="IVP71" s="24"/>
      <c r="IVQ71" s="24"/>
      <c r="IVR71" s="24"/>
      <c r="IVS71" s="24"/>
      <c r="IVT71" s="24"/>
      <c r="IVU71" s="24"/>
      <c r="IVV71" s="24"/>
      <c r="IVW71" s="24"/>
      <c r="IVX71" s="24"/>
      <c r="IVY71" s="24"/>
      <c r="IVZ71" s="24"/>
      <c r="IWA71" s="24"/>
      <c r="IWB71" s="24"/>
      <c r="IWC71" s="24"/>
      <c r="IWD71" s="24"/>
      <c r="IWE71" s="24"/>
      <c r="IWF71" s="24"/>
      <c r="IWG71" s="24"/>
      <c r="IWH71" s="24"/>
      <c r="IWI71" s="24"/>
      <c r="IWJ71" s="24"/>
      <c r="IWK71" s="24"/>
      <c r="IWL71" s="24"/>
      <c r="IWM71" s="24"/>
      <c r="IWN71" s="24"/>
      <c r="IWO71" s="24"/>
      <c r="IWP71" s="24"/>
      <c r="IWQ71" s="24"/>
      <c r="IWR71" s="24"/>
      <c r="IWS71" s="24"/>
      <c r="IWT71" s="24"/>
      <c r="IWU71" s="24"/>
      <c r="IWV71" s="24"/>
      <c r="IWW71" s="24"/>
      <c r="IWX71" s="24"/>
      <c r="IWY71" s="24"/>
      <c r="IWZ71" s="24"/>
      <c r="IXA71" s="24"/>
      <c r="IXB71" s="24"/>
      <c r="IXC71" s="24"/>
      <c r="IXD71" s="24"/>
      <c r="IXE71" s="24"/>
      <c r="IXF71" s="24"/>
      <c r="IXG71" s="24"/>
      <c r="IXH71" s="24"/>
      <c r="IXI71" s="24"/>
      <c r="IXJ71" s="24"/>
      <c r="IXK71" s="24"/>
      <c r="IXL71" s="24"/>
      <c r="IXM71" s="24"/>
      <c r="IXN71" s="24"/>
      <c r="IXO71" s="24"/>
      <c r="IXP71" s="24"/>
      <c r="IXQ71" s="24"/>
      <c r="IXR71" s="24"/>
      <c r="IXS71" s="24"/>
      <c r="IXT71" s="24"/>
      <c r="IXU71" s="24"/>
      <c r="IXV71" s="24"/>
      <c r="IXW71" s="24"/>
      <c r="IXX71" s="24"/>
      <c r="IXY71" s="24"/>
      <c r="IXZ71" s="24"/>
      <c r="IYA71" s="24"/>
      <c r="IYB71" s="24"/>
      <c r="IYC71" s="24"/>
      <c r="IYD71" s="24"/>
      <c r="IYE71" s="24"/>
      <c r="IYF71" s="24"/>
      <c r="IYG71" s="24"/>
      <c r="IYH71" s="24"/>
      <c r="IYI71" s="24"/>
      <c r="IYJ71" s="24"/>
      <c r="IYK71" s="24"/>
      <c r="IYL71" s="24"/>
      <c r="IYM71" s="24"/>
      <c r="IYN71" s="24"/>
      <c r="IYO71" s="24"/>
      <c r="IYP71" s="24"/>
      <c r="IYQ71" s="24"/>
      <c r="IYR71" s="24"/>
      <c r="IYS71" s="24"/>
      <c r="IYT71" s="24"/>
      <c r="IYU71" s="24"/>
      <c r="IYV71" s="24"/>
      <c r="IYW71" s="24"/>
      <c r="IYX71" s="24"/>
      <c r="IYY71" s="24"/>
      <c r="IYZ71" s="24"/>
      <c r="IZA71" s="24"/>
      <c r="IZB71" s="24"/>
      <c r="IZC71" s="24"/>
      <c r="IZD71" s="24"/>
      <c r="IZE71" s="24"/>
      <c r="IZF71" s="24"/>
      <c r="IZG71" s="24"/>
      <c r="IZH71" s="24"/>
      <c r="IZI71" s="24"/>
      <c r="IZJ71" s="24"/>
      <c r="IZK71" s="24"/>
      <c r="IZL71" s="24"/>
      <c r="IZM71" s="24"/>
      <c r="IZN71" s="24"/>
      <c r="IZO71" s="24"/>
      <c r="IZP71" s="24"/>
      <c r="IZQ71" s="24"/>
      <c r="IZR71" s="24"/>
      <c r="IZS71" s="24"/>
      <c r="IZT71" s="24"/>
      <c r="IZU71" s="24"/>
      <c r="IZV71" s="24"/>
      <c r="IZW71" s="24"/>
      <c r="IZX71" s="24"/>
      <c r="IZY71" s="24"/>
      <c r="IZZ71" s="24"/>
      <c r="JAA71" s="24"/>
      <c r="JAB71" s="24"/>
      <c r="JAC71" s="24"/>
      <c r="JAD71" s="24"/>
      <c r="JAE71" s="24"/>
      <c r="JAF71" s="24"/>
      <c r="JAG71" s="24"/>
      <c r="JAH71" s="24"/>
      <c r="JAI71" s="24"/>
      <c r="JAJ71" s="24"/>
      <c r="JAK71" s="24"/>
      <c r="JAL71" s="24"/>
      <c r="JAM71" s="24"/>
      <c r="JAN71" s="24"/>
      <c r="JAO71" s="24"/>
      <c r="JAP71" s="24"/>
      <c r="JAQ71" s="24"/>
      <c r="JAR71" s="24"/>
      <c r="JAS71" s="24"/>
      <c r="JAT71" s="24"/>
      <c r="JAU71" s="24"/>
      <c r="JAV71" s="24"/>
      <c r="JAW71" s="24"/>
      <c r="JAX71" s="24"/>
      <c r="JAY71" s="24"/>
      <c r="JAZ71" s="24"/>
      <c r="JBA71" s="24"/>
      <c r="JBB71" s="24"/>
      <c r="JBC71" s="24"/>
      <c r="JBD71" s="24"/>
      <c r="JBE71" s="24"/>
      <c r="JBF71" s="24"/>
      <c r="JBG71" s="24"/>
      <c r="JBH71" s="24"/>
      <c r="JBI71" s="24"/>
      <c r="JBJ71" s="24"/>
      <c r="JBK71" s="24"/>
      <c r="JBL71" s="24"/>
      <c r="JBM71" s="24"/>
      <c r="JBN71" s="24"/>
      <c r="JBO71" s="24"/>
      <c r="JBP71" s="24"/>
      <c r="JBQ71" s="24"/>
      <c r="JBR71" s="24"/>
      <c r="JBS71" s="24"/>
      <c r="JBT71" s="24"/>
      <c r="JBU71" s="24"/>
      <c r="JBV71" s="24"/>
      <c r="JBW71" s="24"/>
      <c r="JBX71" s="24"/>
      <c r="JBY71" s="24"/>
      <c r="JBZ71" s="24"/>
      <c r="JCA71" s="24"/>
      <c r="JCB71" s="24"/>
      <c r="JCC71" s="24"/>
      <c r="JCD71" s="24"/>
      <c r="JCE71" s="24"/>
      <c r="JCF71" s="24"/>
      <c r="JCG71" s="24"/>
      <c r="JCH71" s="24"/>
      <c r="JCI71" s="24"/>
      <c r="JCJ71" s="24"/>
      <c r="JCK71" s="24"/>
      <c r="JCL71" s="24"/>
      <c r="JCM71" s="24"/>
      <c r="JCN71" s="24"/>
      <c r="JCO71" s="24"/>
      <c r="JCP71" s="24"/>
      <c r="JCQ71" s="24"/>
      <c r="JCR71" s="24"/>
      <c r="JCS71" s="24"/>
      <c r="JCT71" s="24"/>
      <c r="JCU71" s="24"/>
      <c r="JCV71" s="24"/>
      <c r="JCW71" s="24"/>
      <c r="JCX71" s="24"/>
      <c r="JCY71" s="24"/>
      <c r="JCZ71" s="24"/>
      <c r="JDA71" s="24"/>
      <c r="JDB71" s="24"/>
      <c r="JDC71" s="24"/>
      <c r="JDD71" s="24"/>
      <c r="JDE71" s="24"/>
      <c r="JDF71" s="24"/>
      <c r="JDG71" s="24"/>
      <c r="JDH71" s="24"/>
      <c r="JDI71" s="24"/>
      <c r="JDJ71" s="24"/>
      <c r="JDK71" s="24"/>
      <c r="JDL71" s="24"/>
      <c r="JDM71" s="24"/>
      <c r="JDN71" s="24"/>
      <c r="JDO71" s="24"/>
      <c r="JDP71" s="24"/>
      <c r="JDQ71" s="24"/>
      <c r="JDR71" s="24"/>
      <c r="JDS71" s="24"/>
      <c r="JDT71" s="24"/>
      <c r="JDU71" s="24"/>
      <c r="JDV71" s="24"/>
      <c r="JDW71" s="24"/>
      <c r="JDX71" s="24"/>
      <c r="JDY71" s="24"/>
      <c r="JDZ71" s="24"/>
      <c r="JEA71" s="24"/>
      <c r="JEB71" s="24"/>
      <c r="JEC71" s="24"/>
      <c r="JED71" s="24"/>
      <c r="JEE71" s="24"/>
      <c r="JEF71" s="24"/>
      <c r="JEG71" s="24"/>
      <c r="JEH71" s="24"/>
      <c r="JEI71" s="24"/>
      <c r="JEJ71" s="24"/>
      <c r="JEK71" s="24"/>
      <c r="JEL71" s="24"/>
      <c r="JEM71" s="24"/>
      <c r="JEN71" s="24"/>
      <c r="JEO71" s="24"/>
      <c r="JEP71" s="24"/>
      <c r="JEQ71" s="24"/>
      <c r="JER71" s="24"/>
      <c r="JES71" s="24"/>
      <c r="JET71" s="24"/>
      <c r="JEU71" s="24"/>
      <c r="JEV71" s="24"/>
      <c r="JEW71" s="24"/>
      <c r="JEX71" s="24"/>
      <c r="JEY71" s="24"/>
      <c r="JEZ71" s="24"/>
      <c r="JFA71" s="24"/>
      <c r="JFB71" s="24"/>
      <c r="JFC71" s="24"/>
      <c r="JFD71" s="24"/>
      <c r="JFE71" s="24"/>
      <c r="JFF71" s="24"/>
      <c r="JFG71" s="24"/>
      <c r="JFH71" s="24"/>
      <c r="JFI71" s="24"/>
      <c r="JFJ71" s="24"/>
      <c r="JFK71" s="24"/>
      <c r="JFL71" s="24"/>
      <c r="JFM71" s="24"/>
      <c r="JFN71" s="24"/>
      <c r="JFO71" s="24"/>
      <c r="JFP71" s="24"/>
      <c r="JFQ71" s="24"/>
      <c r="JFR71" s="24"/>
      <c r="JFS71" s="24"/>
      <c r="JFT71" s="24"/>
      <c r="JFU71" s="24"/>
      <c r="JFV71" s="24"/>
      <c r="JFW71" s="24"/>
      <c r="JFX71" s="24"/>
      <c r="JFY71" s="24"/>
      <c r="JFZ71" s="24"/>
      <c r="JGA71" s="24"/>
      <c r="JGB71" s="24"/>
      <c r="JGC71" s="24"/>
      <c r="JGD71" s="24"/>
      <c r="JGE71" s="24"/>
      <c r="JGF71" s="24"/>
      <c r="JGG71" s="24"/>
      <c r="JGH71" s="24"/>
      <c r="JGI71" s="24"/>
      <c r="JGJ71" s="24"/>
      <c r="JGK71" s="24"/>
      <c r="JGL71" s="24"/>
      <c r="JGM71" s="24"/>
      <c r="JGN71" s="24"/>
      <c r="JGO71" s="24"/>
      <c r="JGP71" s="24"/>
      <c r="JGQ71" s="24"/>
      <c r="JGR71" s="24"/>
      <c r="JGS71" s="24"/>
      <c r="JGT71" s="24"/>
      <c r="JGU71" s="24"/>
      <c r="JGV71" s="24"/>
      <c r="JGW71" s="24"/>
      <c r="JGX71" s="24"/>
      <c r="JGY71" s="24"/>
      <c r="JGZ71" s="24"/>
      <c r="JHA71" s="24"/>
      <c r="JHB71" s="24"/>
      <c r="JHC71" s="24"/>
      <c r="JHD71" s="24"/>
      <c r="JHE71" s="24"/>
      <c r="JHF71" s="24"/>
      <c r="JHG71" s="24"/>
      <c r="JHH71" s="24"/>
      <c r="JHI71" s="24"/>
      <c r="JHJ71" s="24"/>
      <c r="JHK71" s="24"/>
      <c r="JHL71" s="24"/>
      <c r="JHM71" s="24"/>
      <c r="JHN71" s="24"/>
      <c r="JHO71" s="24"/>
      <c r="JHP71" s="24"/>
      <c r="JHQ71" s="24"/>
      <c r="JHR71" s="24"/>
      <c r="JHS71" s="24"/>
      <c r="JHT71" s="24"/>
      <c r="JHU71" s="24"/>
      <c r="JHV71" s="24"/>
      <c r="JHW71" s="24"/>
      <c r="JHX71" s="24"/>
      <c r="JHY71" s="24"/>
      <c r="JHZ71" s="24"/>
      <c r="JIA71" s="24"/>
      <c r="JIB71" s="24"/>
      <c r="JIC71" s="24"/>
      <c r="JID71" s="24"/>
      <c r="JIE71" s="24"/>
      <c r="JIF71" s="24"/>
      <c r="JIG71" s="24"/>
      <c r="JIH71" s="24"/>
      <c r="JII71" s="24"/>
      <c r="JIJ71" s="24"/>
      <c r="JIK71" s="24"/>
      <c r="JIL71" s="24"/>
      <c r="JIM71" s="24"/>
      <c r="JIN71" s="24"/>
      <c r="JIO71" s="24"/>
      <c r="JIP71" s="24"/>
      <c r="JIQ71" s="24"/>
      <c r="JIR71" s="24"/>
      <c r="JIS71" s="24"/>
      <c r="JIT71" s="24"/>
      <c r="JIU71" s="24"/>
      <c r="JIV71" s="24"/>
      <c r="JIW71" s="24"/>
      <c r="JIX71" s="24"/>
      <c r="JIY71" s="24"/>
      <c r="JIZ71" s="24"/>
      <c r="JJA71" s="24"/>
      <c r="JJB71" s="24"/>
      <c r="JJC71" s="24"/>
      <c r="JJD71" s="24"/>
      <c r="JJE71" s="24"/>
      <c r="JJF71" s="24"/>
      <c r="JJG71" s="24"/>
      <c r="JJH71" s="24"/>
      <c r="JJI71" s="24"/>
      <c r="JJJ71" s="24"/>
      <c r="JJK71" s="24"/>
      <c r="JJL71" s="24"/>
      <c r="JJM71" s="24"/>
      <c r="JJN71" s="24"/>
      <c r="JJO71" s="24"/>
      <c r="JJP71" s="24"/>
      <c r="JJQ71" s="24"/>
      <c r="JJR71" s="24"/>
      <c r="JJS71" s="24"/>
      <c r="JJT71" s="24"/>
      <c r="JJU71" s="24"/>
      <c r="JJV71" s="24"/>
      <c r="JJW71" s="24"/>
      <c r="JJX71" s="24"/>
      <c r="JJY71" s="24"/>
      <c r="JJZ71" s="24"/>
      <c r="JKA71" s="24"/>
      <c r="JKB71" s="24"/>
      <c r="JKC71" s="24"/>
      <c r="JKD71" s="24"/>
      <c r="JKE71" s="24"/>
      <c r="JKF71" s="24"/>
      <c r="JKG71" s="24"/>
      <c r="JKH71" s="24"/>
      <c r="JKI71" s="24"/>
      <c r="JKJ71" s="24"/>
      <c r="JKK71" s="24"/>
      <c r="JKL71" s="24"/>
      <c r="JKM71" s="24"/>
      <c r="JKN71" s="24"/>
      <c r="JKO71" s="24"/>
      <c r="JKP71" s="24"/>
      <c r="JKQ71" s="24"/>
      <c r="JKR71" s="24"/>
      <c r="JKS71" s="24"/>
      <c r="JKT71" s="24"/>
      <c r="JKU71" s="24"/>
      <c r="JKV71" s="24"/>
      <c r="JKW71" s="24"/>
      <c r="JKX71" s="24"/>
      <c r="JKY71" s="24"/>
      <c r="JKZ71" s="24"/>
      <c r="JLA71" s="24"/>
      <c r="JLB71" s="24"/>
      <c r="JLC71" s="24"/>
      <c r="JLD71" s="24"/>
      <c r="JLE71" s="24"/>
      <c r="JLF71" s="24"/>
      <c r="JLG71" s="24"/>
      <c r="JLH71" s="24"/>
      <c r="JLI71" s="24"/>
      <c r="JLJ71" s="24"/>
      <c r="JLK71" s="24"/>
      <c r="JLL71" s="24"/>
      <c r="JLM71" s="24"/>
      <c r="JLN71" s="24"/>
      <c r="JLO71" s="24"/>
      <c r="JLP71" s="24"/>
      <c r="JLQ71" s="24"/>
      <c r="JLR71" s="24"/>
      <c r="JLS71" s="24"/>
      <c r="JLT71" s="24"/>
      <c r="JLU71" s="24"/>
      <c r="JLV71" s="24"/>
      <c r="JLW71" s="24"/>
      <c r="JLX71" s="24"/>
      <c r="JLY71" s="24"/>
      <c r="JLZ71" s="24"/>
      <c r="JMA71" s="24"/>
      <c r="JMB71" s="24"/>
      <c r="JMC71" s="24"/>
      <c r="JMD71" s="24"/>
      <c r="JME71" s="24"/>
      <c r="JMF71" s="24"/>
      <c r="JMG71" s="24"/>
      <c r="JMH71" s="24"/>
      <c r="JMI71" s="24"/>
      <c r="JMJ71" s="24"/>
      <c r="JMK71" s="24"/>
      <c r="JML71" s="24"/>
      <c r="JMM71" s="24"/>
      <c r="JMN71" s="24"/>
      <c r="JMO71" s="24"/>
      <c r="JMP71" s="24"/>
      <c r="JMQ71" s="24"/>
      <c r="JMR71" s="24"/>
      <c r="JMS71" s="24"/>
      <c r="JMT71" s="24"/>
      <c r="JMU71" s="24"/>
      <c r="JMV71" s="24"/>
      <c r="JMW71" s="24"/>
      <c r="JMX71" s="24"/>
      <c r="JMY71" s="24"/>
      <c r="JMZ71" s="24"/>
      <c r="JNA71" s="24"/>
      <c r="JNB71" s="24"/>
      <c r="JNC71" s="24"/>
      <c r="JND71" s="24"/>
      <c r="JNE71" s="24"/>
      <c r="JNF71" s="24"/>
      <c r="JNG71" s="24"/>
      <c r="JNH71" s="24"/>
      <c r="JNI71" s="24"/>
      <c r="JNJ71" s="24"/>
      <c r="JNK71" s="24"/>
      <c r="JNL71" s="24"/>
      <c r="JNM71" s="24"/>
      <c r="JNN71" s="24"/>
      <c r="JNO71" s="24"/>
      <c r="JNP71" s="24"/>
      <c r="JNQ71" s="24"/>
      <c r="JNR71" s="24"/>
      <c r="JNS71" s="24"/>
      <c r="JNT71" s="24"/>
      <c r="JNU71" s="24"/>
      <c r="JNV71" s="24"/>
      <c r="JNW71" s="24"/>
      <c r="JNX71" s="24"/>
      <c r="JNY71" s="24"/>
      <c r="JNZ71" s="24"/>
      <c r="JOA71" s="24"/>
      <c r="JOB71" s="24"/>
      <c r="JOC71" s="24"/>
      <c r="JOD71" s="24"/>
      <c r="JOE71" s="24"/>
      <c r="JOF71" s="24"/>
      <c r="JOG71" s="24"/>
      <c r="JOH71" s="24"/>
      <c r="JOI71" s="24"/>
      <c r="JOJ71" s="24"/>
      <c r="JOK71" s="24"/>
      <c r="JOL71" s="24"/>
      <c r="JOM71" s="24"/>
      <c r="JON71" s="24"/>
      <c r="JOO71" s="24"/>
      <c r="JOP71" s="24"/>
      <c r="JOQ71" s="24"/>
      <c r="JOR71" s="24"/>
      <c r="JOS71" s="24"/>
      <c r="JOT71" s="24"/>
      <c r="JOU71" s="24"/>
      <c r="JOV71" s="24"/>
      <c r="JOW71" s="24"/>
      <c r="JOX71" s="24"/>
      <c r="JOY71" s="24"/>
      <c r="JOZ71" s="24"/>
      <c r="JPA71" s="24"/>
      <c r="JPB71" s="24"/>
      <c r="JPC71" s="24"/>
      <c r="JPD71" s="24"/>
      <c r="JPE71" s="24"/>
      <c r="JPF71" s="24"/>
      <c r="JPG71" s="24"/>
      <c r="JPH71" s="24"/>
      <c r="JPI71" s="24"/>
      <c r="JPJ71" s="24"/>
      <c r="JPK71" s="24"/>
      <c r="JPL71" s="24"/>
      <c r="JPM71" s="24"/>
      <c r="JPN71" s="24"/>
      <c r="JPO71" s="24"/>
      <c r="JPP71" s="24"/>
      <c r="JPQ71" s="24"/>
      <c r="JPR71" s="24"/>
      <c r="JPS71" s="24"/>
      <c r="JPT71" s="24"/>
      <c r="JPU71" s="24"/>
      <c r="JPV71" s="24"/>
      <c r="JPW71" s="24"/>
      <c r="JPX71" s="24"/>
      <c r="JPY71" s="24"/>
      <c r="JPZ71" s="24"/>
      <c r="JQA71" s="24"/>
      <c r="JQB71" s="24"/>
      <c r="JQC71" s="24"/>
      <c r="JQD71" s="24"/>
      <c r="JQE71" s="24"/>
      <c r="JQF71" s="24"/>
      <c r="JQG71" s="24"/>
      <c r="JQH71" s="24"/>
      <c r="JQI71" s="24"/>
      <c r="JQJ71" s="24"/>
      <c r="JQK71" s="24"/>
      <c r="JQL71" s="24"/>
      <c r="JQM71" s="24"/>
      <c r="JQN71" s="24"/>
      <c r="JQO71" s="24"/>
      <c r="JQP71" s="24"/>
      <c r="JQQ71" s="24"/>
      <c r="JQR71" s="24"/>
      <c r="JQS71" s="24"/>
      <c r="JQT71" s="24"/>
      <c r="JQU71" s="24"/>
      <c r="JQV71" s="24"/>
      <c r="JQW71" s="24"/>
      <c r="JQX71" s="24"/>
      <c r="JQY71" s="24"/>
      <c r="JQZ71" s="24"/>
      <c r="JRA71" s="24"/>
      <c r="JRB71" s="24"/>
      <c r="JRC71" s="24"/>
      <c r="JRD71" s="24"/>
      <c r="JRE71" s="24"/>
      <c r="JRF71" s="24"/>
      <c r="JRG71" s="24"/>
      <c r="JRH71" s="24"/>
      <c r="JRI71" s="24"/>
      <c r="JRJ71" s="24"/>
      <c r="JRK71" s="24"/>
      <c r="JRL71" s="24"/>
      <c r="JRM71" s="24"/>
      <c r="JRN71" s="24"/>
      <c r="JRO71" s="24"/>
      <c r="JRP71" s="24"/>
      <c r="JRQ71" s="24"/>
      <c r="JRR71" s="24"/>
      <c r="JRS71" s="24"/>
      <c r="JRT71" s="24"/>
      <c r="JRU71" s="24"/>
      <c r="JRV71" s="24"/>
      <c r="JRW71" s="24"/>
      <c r="JRX71" s="24"/>
      <c r="JRY71" s="24"/>
      <c r="JRZ71" s="24"/>
      <c r="JSA71" s="24"/>
      <c r="JSB71" s="24"/>
      <c r="JSC71" s="24"/>
      <c r="JSD71" s="24"/>
      <c r="JSE71" s="24"/>
      <c r="JSF71" s="24"/>
      <c r="JSG71" s="24"/>
      <c r="JSH71" s="24"/>
      <c r="JSI71" s="24"/>
      <c r="JSJ71" s="24"/>
      <c r="JSK71" s="24"/>
      <c r="JSL71" s="24"/>
      <c r="JSM71" s="24"/>
      <c r="JSN71" s="24"/>
      <c r="JSO71" s="24"/>
      <c r="JSP71" s="24"/>
      <c r="JSQ71" s="24"/>
      <c r="JSR71" s="24"/>
      <c r="JSS71" s="24"/>
      <c r="JST71" s="24"/>
      <c r="JSU71" s="24"/>
      <c r="JSV71" s="24"/>
      <c r="JSW71" s="24"/>
      <c r="JSX71" s="24"/>
      <c r="JSY71" s="24"/>
      <c r="JSZ71" s="24"/>
      <c r="JTA71" s="24"/>
      <c r="JTB71" s="24"/>
      <c r="JTC71" s="24"/>
      <c r="JTD71" s="24"/>
      <c r="JTE71" s="24"/>
      <c r="JTF71" s="24"/>
      <c r="JTG71" s="24"/>
      <c r="JTH71" s="24"/>
      <c r="JTI71" s="24"/>
      <c r="JTJ71" s="24"/>
      <c r="JTK71" s="24"/>
      <c r="JTL71" s="24"/>
      <c r="JTM71" s="24"/>
      <c r="JTN71" s="24"/>
      <c r="JTO71" s="24"/>
      <c r="JTP71" s="24"/>
      <c r="JTQ71" s="24"/>
      <c r="JTR71" s="24"/>
      <c r="JTS71" s="24"/>
      <c r="JTT71" s="24"/>
      <c r="JTU71" s="24"/>
      <c r="JTV71" s="24"/>
      <c r="JTW71" s="24"/>
      <c r="JTX71" s="24"/>
      <c r="JTY71" s="24"/>
      <c r="JTZ71" s="24"/>
      <c r="JUA71" s="24"/>
      <c r="JUB71" s="24"/>
      <c r="JUC71" s="24"/>
      <c r="JUD71" s="24"/>
      <c r="JUE71" s="24"/>
      <c r="JUF71" s="24"/>
      <c r="JUG71" s="24"/>
      <c r="JUH71" s="24"/>
      <c r="JUI71" s="24"/>
      <c r="JUJ71" s="24"/>
      <c r="JUK71" s="24"/>
      <c r="JUL71" s="24"/>
      <c r="JUM71" s="24"/>
      <c r="JUN71" s="24"/>
      <c r="JUO71" s="24"/>
      <c r="JUP71" s="24"/>
      <c r="JUQ71" s="24"/>
      <c r="JUR71" s="24"/>
      <c r="JUS71" s="24"/>
      <c r="JUT71" s="24"/>
      <c r="JUU71" s="24"/>
      <c r="JUV71" s="24"/>
      <c r="JUW71" s="24"/>
      <c r="JUX71" s="24"/>
      <c r="JUY71" s="24"/>
      <c r="JUZ71" s="24"/>
      <c r="JVA71" s="24"/>
      <c r="JVB71" s="24"/>
      <c r="JVC71" s="24"/>
      <c r="JVD71" s="24"/>
      <c r="JVE71" s="24"/>
      <c r="JVF71" s="24"/>
      <c r="JVG71" s="24"/>
      <c r="JVH71" s="24"/>
      <c r="JVI71" s="24"/>
      <c r="JVJ71" s="24"/>
      <c r="JVK71" s="24"/>
      <c r="JVL71" s="24"/>
      <c r="JVM71" s="24"/>
      <c r="JVN71" s="24"/>
      <c r="JVO71" s="24"/>
      <c r="JVP71" s="24"/>
      <c r="JVQ71" s="24"/>
      <c r="JVR71" s="24"/>
      <c r="JVS71" s="24"/>
      <c r="JVT71" s="24"/>
      <c r="JVU71" s="24"/>
      <c r="JVV71" s="24"/>
      <c r="JVW71" s="24"/>
      <c r="JVX71" s="24"/>
      <c r="JVY71" s="24"/>
      <c r="JVZ71" s="24"/>
      <c r="JWA71" s="24"/>
      <c r="JWB71" s="24"/>
      <c r="JWC71" s="24"/>
      <c r="JWD71" s="24"/>
      <c r="JWE71" s="24"/>
      <c r="JWF71" s="24"/>
      <c r="JWG71" s="24"/>
      <c r="JWH71" s="24"/>
      <c r="JWI71" s="24"/>
      <c r="JWJ71" s="24"/>
      <c r="JWK71" s="24"/>
      <c r="JWL71" s="24"/>
      <c r="JWM71" s="24"/>
      <c r="JWN71" s="24"/>
      <c r="JWO71" s="24"/>
      <c r="JWP71" s="24"/>
      <c r="JWQ71" s="24"/>
      <c r="JWR71" s="24"/>
      <c r="JWS71" s="24"/>
      <c r="JWT71" s="24"/>
      <c r="JWU71" s="24"/>
      <c r="JWV71" s="24"/>
      <c r="JWW71" s="24"/>
      <c r="JWX71" s="24"/>
      <c r="JWY71" s="24"/>
      <c r="JWZ71" s="24"/>
      <c r="JXA71" s="24"/>
      <c r="JXB71" s="24"/>
      <c r="JXC71" s="24"/>
      <c r="JXD71" s="24"/>
      <c r="JXE71" s="24"/>
      <c r="JXF71" s="24"/>
      <c r="JXG71" s="24"/>
      <c r="JXH71" s="24"/>
      <c r="JXI71" s="24"/>
      <c r="JXJ71" s="24"/>
      <c r="JXK71" s="24"/>
      <c r="JXL71" s="24"/>
      <c r="JXM71" s="24"/>
      <c r="JXN71" s="24"/>
      <c r="JXO71" s="24"/>
      <c r="JXP71" s="24"/>
      <c r="JXQ71" s="24"/>
      <c r="JXR71" s="24"/>
      <c r="JXS71" s="24"/>
      <c r="JXT71" s="24"/>
      <c r="JXU71" s="24"/>
      <c r="JXV71" s="24"/>
      <c r="JXW71" s="24"/>
      <c r="JXX71" s="24"/>
      <c r="JXY71" s="24"/>
      <c r="JXZ71" s="24"/>
      <c r="JYA71" s="24"/>
      <c r="JYB71" s="24"/>
      <c r="JYC71" s="24"/>
      <c r="JYD71" s="24"/>
      <c r="JYE71" s="24"/>
      <c r="JYF71" s="24"/>
      <c r="JYG71" s="24"/>
      <c r="JYH71" s="24"/>
      <c r="JYI71" s="24"/>
      <c r="JYJ71" s="24"/>
      <c r="JYK71" s="24"/>
      <c r="JYL71" s="24"/>
      <c r="JYM71" s="24"/>
      <c r="JYN71" s="24"/>
      <c r="JYO71" s="24"/>
      <c r="JYP71" s="24"/>
      <c r="JYQ71" s="24"/>
      <c r="JYR71" s="24"/>
      <c r="JYS71" s="24"/>
      <c r="JYT71" s="24"/>
      <c r="JYU71" s="24"/>
      <c r="JYV71" s="24"/>
      <c r="JYW71" s="24"/>
      <c r="JYX71" s="24"/>
      <c r="JYY71" s="24"/>
      <c r="JYZ71" s="24"/>
      <c r="JZA71" s="24"/>
      <c r="JZB71" s="24"/>
      <c r="JZC71" s="24"/>
      <c r="JZD71" s="24"/>
      <c r="JZE71" s="24"/>
      <c r="JZF71" s="24"/>
      <c r="JZG71" s="24"/>
      <c r="JZH71" s="24"/>
      <c r="JZI71" s="24"/>
      <c r="JZJ71" s="24"/>
      <c r="JZK71" s="24"/>
      <c r="JZL71" s="24"/>
      <c r="JZM71" s="24"/>
      <c r="JZN71" s="24"/>
      <c r="JZO71" s="24"/>
      <c r="JZP71" s="24"/>
      <c r="JZQ71" s="24"/>
      <c r="JZR71" s="24"/>
      <c r="JZS71" s="24"/>
      <c r="JZT71" s="24"/>
      <c r="JZU71" s="24"/>
      <c r="JZV71" s="24"/>
      <c r="JZW71" s="24"/>
      <c r="JZX71" s="24"/>
      <c r="JZY71" s="24"/>
      <c r="JZZ71" s="24"/>
      <c r="KAA71" s="24"/>
      <c r="KAB71" s="24"/>
      <c r="KAC71" s="24"/>
      <c r="KAD71" s="24"/>
      <c r="KAE71" s="24"/>
      <c r="KAF71" s="24"/>
      <c r="KAG71" s="24"/>
      <c r="KAH71" s="24"/>
      <c r="KAI71" s="24"/>
      <c r="KAJ71" s="24"/>
      <c r="KAK71" s="24"/>
      <c r="KAL71" s="24"/>
      <c r="KAM71" s="24"/>
      <c r="KAN71" s="24"/>
      <c r="KAO71" s="24"/>
      <c r="KAP71" s="24"/>
      <c r="KAQ71" s="24"/>
      <c r="KAR71" s="24"/>
      <c r="KAS71" s="24"/>
      <c r="KAT71" s="24"/>
      <c r="KAU71" s="24"/>
      <c r="KAV71" s="24"/>
      <c r="KAW71" s="24"/>
      <c r="KAX71" s="24"/>
      <c r="KAY71" s="24"/>
      <c r="KAZ71" s="24"/>
      <c r="KBA71" s="24"/>
      <c r="KBB71" s="24"/>
      <c r="KBC71" s="24"/>
      <c r="KBD71" s="24"/>
      <c r="KBE71" s="24"/>
      <c r="KBF71" s="24"/>
      <c r="KBG71" s="24"/>
      <c r="KBH71" s="24"/>
      <c r="KBI71" s="24"/>
      <c r="KBJ71" s="24"/>
      <c r="KBK71" s="24"/>
      <c r="KBL71" s="24"/>
      <c r="KBM71" s="24"/>
      <c r="KBN71" s="24"/>
      <c r="KBO71" s="24"/>
      <c r="KBP71" s="24"/>
      <c r="KBQ71" s="24"/>
      <c r="KBR71" s="24"/>
      <c r="KBS71" s="24"/>
      <c r="KBT71" s="24"/>
      <c r="KBU71" s="24"/>
      <c r="KBV71" s="24"/>
      <c r="KBW71" s="24"/>
      <c r="KBX71" s="24"/>
      <c r="KBY71" s="24"/>
      <c r="KBZ71" s="24"/>
      <c r="KCA71" s="24"/>
      <c r="KCB71" s="24"/>
      <c r="KCC71" s="24"/>
      <c r="KCD71" s="24"/>
      <c r="KCE71" s="24"/>
      <c r="KCF71" s="24"/>
      <c r="KCG71" s="24"/>
      <c r="KCH71" s="24"/>
      <c r="KCI71" s="24"/>
      <c r="KCJ71" s="24"/>
      <c r="KCK71" s="24"/>
      <c r="KCL71" s="24"/>
      <c r="KCM71" s="24"/>
      <c r="KCN71" s="24"/>
      <c r="KCO71" s="24"/>
      <c r="KCP71" s="24"/>
      <c r="KCQ71" s="24"/>
      <c r="KCR71" s="24"/>
      <c r="KCS71" s="24"/>
      <c r="KCT71" s="24"/>
      <c r="KCU71" s="24"/>
      <c r="KCV71" s="24"/>
      <c r="KCW71" s="24"/>
      <c r="KCX71" s="24"/>
      <c r="KCY71" s="24"/>
      <c r="KCZ71" s="24"/>
      <c r="KDA71" s="24"/>
      <c r="KDB71" s="24"/>
      <c r="KDC71" s="24"/>
      <c r="KDD71" s="24"/>
      <c r="KDE71" s="24"/>
      <c r="KDF71" s="24"/>
      <c r="KDG71" s="24"/>
      <c r="KDH71" s="24"/>
      <c r="KDI71" s="24"/>
      <c r="KDJ71" s="24"/>
      <c r="KDK71" s="24"/>
      <c r="KDL71" s="24"/>
      <c r="KDM71" s="24"/>
      <c r="KDN71" s="24"/>
      <c r="KDO71" s="24"/>
      <c r="KDP71" s="24"/>
      <c r="KDQ71" s="24"/>
      <c r="KDR71" s="24"/>
      <c r="KDS71" s="24"/>
      <c r="KDT71" s="24"/>
      <c r="KDU71" s="24"/>
      <c r="KDV71" s="24"/>
      <c r="KDW71" s="24"/>
      <c r="KDX71" s="24"/>
      <c r="KDY71" s="24"/>
      <c r="KDZ71" s="24"/>
      <c r="KEA71" s="24"/>
      <c r="KEB71" s="24"/>
      <c r="KEC71" s="24"/>
      <c r="KED71" s="24"/>
      <c r="KEE71" s="24"/>
      <c r="KEF71" s="24"/>
      <c r="KEG71" s="24"/>
      <c r="KEH71" s="24"/>
      <c r="KEI71" s="24"/>
      <c r="KEJ71" s="24"/>
      <c r="KEK71" s="24"/>
      <c r="KEL71" s="24"/>
      <c r="KEM71" s="24"/>
      <c r="KEN71" s="24"/>
      <c r="KEO71" s="24"/>
      <c r="KEP71" s="24"/>
      <c r="KEQ71" s="24"/>
      <c r="KER71" s="24"/>
      <c r="KES71" s="24"/>
      <c r="KET71" s="24"/>
      <c r="KEU71" s="24"/>
      <c r="KEV71" s="24"/>
      <c r="KEW71" s="24"/>
      <c r="KEX71" s="24"/>
      <c r="KEY71" s="24"/>
      <c r="KEZ71" s="24"/>
      <c r="KFA71" s="24"/>
      <c r="KFB71" s="24"/>
      <c r="KFC71" s="24"/>
      <c r="KFD71" s="24"/>
      <c r="KFE71" s="24"/>
      <c r="KFF71" s="24"/>
      <c r="KFG71" s="24"/>
      <c r="KFH71" s="24"/>
      <c r="KFI71" s="24"/>
      <c r="KFJ71" s="24"/>
      <c r="KFK71" s="24"/>
      <c r="KFL71" s="24"/>
      <c r="KFM71" s="24"/>
      <c r="KFN71" s="24"/>
      <c r="KFO71" s="24"/>
      <c r="KFP71" s="24"/>
      <c r="KFQ71" s="24"/>
      <c r="KFR71" s="24"/>
      <c r="KFS71" s="24"/>
      <c r="KFT71" s="24"/>
      <c r="KFU71" s="24"/>
      <c r="KFV71" s="24"/>
      <c r="KFW71" s="24"/>
      <c r="KFX71" s="24"/>
      <c r="KFY71" s="24"/>
      <c r="KFZ71" s="24"/>
      <c r="KGA71" s="24"/>
      <c r="KGB71" s="24"/>
      <c r="KGC71" s="24"/>
      <c r="KGD71" s="24"/>
      <c r="KGE71" s="24"/>
      <c r="KGF71" s="24"/>
      <c r="KGG71" s="24"/>
      <c r="KGH71" s="24"/>
      <c r="KGI71" s="24"/>
      <c r="KGJ71" s="24"/>
      <c r="KGK71" s="24"/>
      <c r="KGL71" s="24"/>
      <c r="KGM71" s="24"/>
      <c r="KGN71" s="24"/>
      <c r="KGO71" s="24"/>
      <c r="KGP71" s="24"/>
      <c r="KGQ71" s="24"/>
      <c r="KGR71" s="24"/>
      <c r="KGS71" s="24"/>
      <c r="KGT71" s="24"/>
      <c r="KGU71" s="24"/>
      <c r="KGV71" s="24"/>
      <c r="KGW71" s="24"/>
      <c r="KGX71" s="24"/>
      <c r="KGY71" s="24"/>
      <c r="KGZ71" s="24"/>
      <c r="KHA71" s="24"/>
      <c r="KHB71" s="24"/>
      <c r="KHC71" s="24"/>
      <c r="KHD71" s="24"/>
      <c r="KHE71" s="24"/>
      <c r="KHF71" s="24"/>
      <c r="KHG71" s="24"/>
      <c r="KHH71" s="24"/>
      <c r="KHI71" s="24"/>
      <c r="KHJ71" s="24"/>
      <c r="KHK71" s="24"/>
      <c r="KHL71" s="24"/>
      <c r="KHM71" s="24"/>
      <c r="KHN71" s="24"/>
      <c r="KHO71" s="24"/>
      <c r="KHP71" s="24"/>
      <c r="KHQ71" s="24"/>
      <c r="KHR71" s="24"/>
      <c r="KHS71" s="24"/>
      <c r="KHT71" s="24"/>
      <c r="KHU71" s="24"/>
      <c r="KHV71" s="24"/>
      <c r="KHW71" s="24"/>
      <c r="KHX71" s="24"/>
      <c r="KHY71" s="24"/>
      <c r="KHZ71" s="24"/>
      <c r="KIA71" s="24"/>
      <c r="KIB71" s="24"/>
      <c r="KIC71" s="24"/>
      <c r="KID71" s="24"/>
      <c r="KIE71" s="24"/>
      <c r="KIF71" s="24"/>
      <c r="KIG71" s="24"/>
      <c r="KIH71" s="24"/>
      <c r="KII71" s="24"/>
      <c r="KIJ71" s="24"/>
      <c r="KIK71" s="24"/>
      <c r="KIL71" s="24"/>
      <c r="KIM71" s="24"/>
      <c r="KIN71" s="24"/>
      <c r="KIO71" s="24"/>
      <c r="KIP71" s="24"/>
      <c r="KIQ71" s="24"/>
      <c r="KIR71" s="24"/>
      <c r="KIS71" s="24"/>
      <c r="KIT71" s="24"/>
      <c r="KIU71" s="24"/>
      <c r="KIV71" s="24"/>
      <c r="KIW71" s="24"/>
      <c r="KIX71" s="24"/>
      <c r="KIY71" s="24"/>
      <c r="KIZ71" s="24"/>
      <c r="KJA71" s="24"/>
      <c r="KJB71" s="24"/>
      <c r="KJC71" s="24"/>
      <c r="KJD71" s="24"/>
      <c r="KJE71" s="24"/>
      <c r="KJF71" s="24"/>
      <c r="KJG71" s="24"/>
      <c r="KJH71" s="24"/>
      <c r="KJI71" s="24"/>
      <c r="KJJ71" s="24"/>
      <c r="KJK71" s="24"/>
      <c r="KJL71" s="24"/>
      <c r="KJM71" s="24"/>
      <c r="KJN71" s="24"/>
      <c r="KJO71" s="24"/>
      <c r="KJP71" s="24"/>
      <c r="KJQ71" s="24"/>
      <c r="KJR71" s="24"/>
      <c r="KJS71" s="24"/>
      <c r="KJT71" s="24"/>
      <c r="KJU71" s="24"/>
      <c r="KJV71" s="24"/>
      <c r="KJW71" s="24"/>
      <c r="KJX71" s="24"/>
      <c r="KJY71" s="24"/>
      <c r="KJZ71" s="24"/>
      <c r="KKA71" s="24"/>
      <c r="KKB71" s="24"/>
      <c r="KKC71" s="24"/>
      <c r="KKD71" s="24"/>
      <c r="KKE71" s="24"/>
      <c r="KKF71" s="24"/>
      <c r="KKG71" s="24"/>
      <c r="KKH71" s="24"/>
      <c r="KKI71" s="24"/>
      <c r="KKJ71" s="24"/>
      <c r="KKK71" s="24"/>
      <c r="KKL71" s="24"/>
      <c r="KKM71" s="24"/>
      <c r="KKN71" s="24"/>
      <c r="KKO71" s="24"/>
      <c r="KKP71" s="24"/>
      <c r="KKQ71" s="24"/>
      <c r="KKR71" s="24"/>
      <c r="KKS71" s="24"/>
      <c r="KKT71" s="24"/>
      <c r="KKU71" s="24"/>
      <c r="KKV71" s="24"/>
      <c r="KKW71" s="24"/>
      <c r="KKX71" s="24"/>
      <c r="KKY71" s="24"/>
      <c r="KKZ71" s="24"/>
      <c r="KLA71" s="24"/>
      <c r="KLB71" s="24"/>
      <c r="KLC71" s="24"/>
      <c r="KLD71" s="24"/>
      <c r="KLE71" s="24"/>
      <c r="KLF71" s="24"/>
      <c r="KLG71" s="24"/>
      <c r="KLH71" s="24"/>
      <c r="KLI71" s="24"/>
      <c r="KLJ71" s="24"/>
      <c r="KLK71" s="24"/>
      <c r="KLL71" s="24"/>
      <c r="KLM71" s="24"/>
      <c r="KLN71" s="24"/>
      <c r="KLO71" s="24"/>
      <c r="KLP71" s="24"/>
      <c r="KLQ71" s="24"/>
      <c r="KLR71" s="24"/>
      <c r="KLS71" s="24"/>
      <c r="KLT71" s="24"/>
      <c r="KLU71" s="24"/>
      <c r="KLV71" s="24"/>
      <c r="KLW71" s="24"/>
      <c r="KLX71" s="24"/>
      <c r="KLY71" s="24"/>
      <c r="KLZ71" s="24"/>
      <c r="KMA71" s="24"/>
      <c r="KMB71" s="24"/>
      <c r="KMC71" s="24"/>
      <c r="KMD71" s="24"/>
      <c r="KME71" s="24"/>
      <c r="KMF71" s="24"/>
      <c r="KMG71" s="24"/>
      <c r="KMH71" s="24"/>
      <c r="KMI71" s="24"/>
      <c r="KMJ71" s="24"/>
      <c r="KMK71" s="24"/>
      <c r="KML71" s="24"/>
      <c r="KMM71" s="24"/>
      <c r="KMN71" s="24"/>
      <c r="KMO71" s="24"/>
      <c r="KMP71" s="24"/>
      <c r="KMQ71" s="24"/>
      <c r="KMR71" s="24"/>
      <c r="KMS71" s="24"/>
      <c r="KMT71" s="24"/>
      <c r="KMU71" s="24"/>
      <c r="KMV71" s="24"/>
      <c r="KMW71" s="24"/>
      <c r="KMX71" s="24"/>
      <c r="KMY71" s="24"/>
      <c r="KMZ71" s="24"/>
      <c r="KNA71" s="24"/>
      <c r="KNB71" s="24"/>
      <c r="KNC71" s="24"/>
      <c r="KND71" s="24"/>
      <c r="KNE71" s="24"/>
      <c r="KNF71" s="24"/>
      <c r="KNG71" s="24"/>
      <c r="KNH71" s="24"/>
      <c r="KNI71" s="24"/>
      <c r="KNJ71" s="24"/>
      <c r="KNK71" s="24"/>
      <c r="KNL71" s="24"/>
      <c r="KNM71" s="24"/>
      <c r="KNN71" s="24"/>
      <c r="KNO71" s="24"/>
      <c r="KNP71" s="24"/>
      <c r="KNQ71" s="24"/>
      <c r="KNR71" s="24"/>
      <c r="KNS71" s="24"/>
      <c r="KNT71" s="24"/>
      <c r="KNU71" s="24"/>
      <c r="KNV71" s="24"/>
      <c r="KNW71" s="24"/>
      <c r="KNX71" s="24"/>
      <c r="KNY71" s="24"/>
      <c r="KNZ71" s="24"/>
      <c r="KOA71" s="24"/>
      <c r="KOB71" s="24"/>
      <c r="KOC71" s="24"/>
      <c r="KOD71" s="24"/>
      <c r="KOE71" s="24"/>
      <c r="KOF71" s="24"/>
      <c r="KOG71" s="24"/>
      <c r="KOH71" s="24"/>
      <c r="KOI71" s="24"/>
      <c r="KOJ71" s="24"/>
      <c r="KOK71" s="24"/>
      <c r="KOL71" s="24"/>
      <c r="KOM71" s="24"/>
      <c r="KON71" s="24"/>
      <c r="KOO71" s="24"/>
      <c r="KOP71" s="24"/>
      <c r="KOQ71" s="24"/>
      <c r="KOR71" s="24"/>
      <c r="KOS71" s="24"/>
      <c r="KOT71" s="24"/>
      <c r="KOU71" s="24"/>
      <c r="KOV71" s="24"/>
      <c r="KOW71" s="24"/>
      <c r="KOX71" s="24"/>
      <c r="KOY71" s="24"/>
      <c r="KOZ71" s="24"/>
      <c r="KPA71" s="24"/>
      <c r="KPB71" s="24"/>
      <c r="KPC71" s="24"/>
      <c r="KPD71" s="24"/>
      <c r="KPE71" s="24"/>
      <c r="KPF71" s="24"/>
      <c r="KPG71" s="24"/>
      <c r="KPH71" s="24"/>
      <c r="KPI71" s="24"/>
      <c r="KPJ71" s="24"/>
      <c r="KPK71" s="24"/>
      <c r="KPL71" s="24"/>
      <c r="KPM71" s="24"/>
      <c r="KPN71" s="24"/>
      <c r="KPO71" s="24"/>
      <c r="KPP71" s="24"/>
      <c r="KPQ71" s="24"/>
      <c r="KPR71" s="24"/>
      <c r="KPS71" s="24"/>
      <c r="KPT71" s="24"/>
      <c r="KPU71" s="24"/>
      <c r="KPV71" s="24"/>
      <c r="KPW71" s="24"/>
      <c r="KPX71" s="24"/>
      <c r="KPY71" s="24"/>
      <c r="KPZ71" s="24"/>
      <c r="KQA71" s="24"/>
      <c r="KQB71" s="24"/>
      <c r="KQC71" s="24"/>
      <c r="KQD71" s="24"/>
      <c r="KQE71" s="24"/>
      <c r="KQF71" s="24"/>
      <c r="KQG71" s="24"/>
      <c r="KQH71" s="24"/>
      <c r="KQI71" s="24"/>
      <c r="KQJ71" s="24"/>
      <c r="KQK71" s="24"/>
      <c r="KQL71" s="24"/>
      <c r="KQM71" s="24"/>
      <c r="KQN71" s="24"/>
      <c r="KQO71" s="24"/>
      <c r="KQP71" s="24"/>
      <c r="KQQ71" s="24"/>
      <c r="KQR71" s="24"/>
      <c r="KQS71" s="24"/>
      <c r="KQT71" s="24"/>
      <c r="KQU71" s="24"/>
      <c r="KQV71" s="24"/>
      <c r="KQW71" s="24"/>
      <c r="KQX71" s="24"/>
      <c r="KQY71" s="24"/>
      <c r="KQZ71" s="24"/>
      <c r="KRA71" s="24"/>
      <c r="KRB71" s="24"/>
      <c r="KRC71" s="24"/>
      <c r="KRD71" s="24"/>
      <c r="KRE71" s="24"/>
      <c r="KRF71" s="24"/>
      <c r="KRG71" s="24"/>
      <c r="KRH71" s="24"/>
      <c r="KRI71" s="24"/>
      <c r="KRJ71" s="24"/>
      <c r="KRK71" s="24"/>
      <c r="KRL71" s="24"/>
      <c r="KRM71" s="24"/>
      <c r="KRN71" s="24"/>
      <c r="KRO71" s="24"/>
      <c r="KRP71" s="24"/>
      <c r="KRQ71" s="24"/>
      <c r="KRR71" s="24"/>
      <c r="KRS71" s="24"/>
      <c r="KRT71" s="24"/>
      <c r="KRU71" s="24"/>
      <c r="KRV71" s="24"/>
      <c r="KRW71" s="24"/>
      <c r="KRX71" s="24"/>
      <c r="KRY71" s="24"/>
      <c r="KRZ71" s="24"/>
      <c r="KSA71" s="24"/>
      <c r="KSB71" s="24"/>
      <c r="KSC71" s="24"/>
      <c r="KSD71" s="24"/>
      <c r="KSE71" s="24"/>
      <c r="KSF71" s="24"/>
      <c r="KSG71" s="24"/>
      <c r="KSH71" s="24"/>
      <c r="KSI71" s="24"/>
      <c r="KSJ71" s="24"/>
      <c r="KSK71" s="24"/>
      <c r="KSL71" s="24"/>
      <c r="KSM71" s="24"/>
      <c r="KSN71" s="24"/>
      <c r="KSO71" s="24"/>
      <c r="KSP71" s="24"/>
      <c r="KSQ71" s="24"/>
      <c r="KSR71" s="24"/>
      <c r="KSS71" s="24"/>
      <c r="KST71" s="24"/>
      <c r="KSU71" s="24"/>
      <c r="KSV71" s="24"/>
      <c r="KSW71" s="24"/>
      <c r="KSX71" s="24"/>
      <c r="KSY71" s="24"/>
      <c r="KSZ71" s="24"/>
      <c r="KTA71" s="24"/>
      <c r="KTB71" s="24"/>
      <c r="KTC71" s="24"/>
      <c r="KTD71" s="24"/>
      <c r="KTE71" s="24"/>
      <c r="KTF71" s="24"/>
      <c r="KTG71" s="24"/>
      <c r="KTH71" s="24"/>
      <c r="KTI71" s="24"/>
      <c r="KTJ71" s="24"/>
      <c r="KTK71" s="24"/>
      <c r="KTL71" s="24"/>
      <c r="KTM71" s="24"/>
      <c r="KTN71" s="24"/>
      <c r="KTO71" s="24"/>
      <c r="KTP71" s="24"/>
      <c r="KTQ71" s="24"/>
      <c r="KTR71" s="24"/>
      <c r="KTS71" s="24"/>
      <c r="KTT71" s="24"/>
      <c r="KTU71" s="24"/>
      <c r="KTV71" s="24"/>
      <c r="KTW71" s="24"/>
      <c r="KTX71" s="24"/>
      <c r="KTY71" s="24"/>
      <c r="KTZ71" s="24"/>
      <c r="KUA71" s="24"/>
      <c r="KUB71" s="24"/>
      <c r="KUC71" s="24"/>
      <c r="KUD71" s="24"/>
      <c r="KUE71" s="24"/>
      <c r="KUF71" s="24"/>
      <c r="KUG71" s="24"/>
      <c r="KUH71" s="24"/>
      <c r="KUI71" s="24"/>
      <c r="KUJ71" s="24"/>
      <c r="KUK71" s="24"/>
      <c r="KUL71" s="24"/>
      <c r="KUM71" s="24"/>
      <c r="KUN71" s="24"/>
      <c r="KUO71" s="24"/>
      <c r="KUP71" s="24"/>
      <c r="KUQ71" s="24"/>
      <c r="KUR71" s="24"/>
      <c r="KUS71" s="24"/>
      <c r="KUT71" s="24"/>
      <c r="KUU71" s="24"/>
      <c r="KUV71" s="24"/>
      <c r="KUW71" s="24"/>
      <c r="KUX71" s="24"/>
      <c r="KUY71" s="24"/>
      <c r="KUZ71" s="24"/>
      <c r="KVA71" s="24"/>
      <c r="KVB71" s="24"/>
      <c r="KVC71" s="24"/>
      <c r="KVD71" s="24"/>
      <c r="KVE71" s="24"/>
      <c r="KVF71" s="24"/>
      <c r="KVG71" s="24"/>
      <c r="KVH71" s="24"/>
      <c r="KVI71" s="24"/>
      <c r="KVJ71" s="24"/>
      <c r="KVK71" s="24"/>
      <c r="KVL71" s="24"/>
      <c r="KVM71" s="24"/>
      <c r="KVN71" s="24"/>
      <c r="KVO71" s="24"/>
      <c r="KVP71" s="24"/>
      <c r="KVQ71" s="24"/>
      <c r="KVR71" s="24"/>
      <c r="KVS71" s="24"/>
      <c r="KVT71" s="24"/>
      <c r="KVU71" s="24"/>
      <c r="KVV71" s="24"/>
      <c r="KVW71" s="24"/>
      <c r="KVX71" s="24"/>
      <c r="KVY71" s="24"/>
      <c r="KVZ71" s="24"/>
      <c r="KWA71" s="24"/>
      <c r="KWB71" s="24"/>
      <c r="KWC71" s="24"/>
      <c r="KWD71" s="24"/>
      <c r="KWE71" s="24"/>
      <c r="KWF71" s="24"/>
      <c r="KWG71" s="24"/>
      <c r="KWH71" s="24"/>
      <c r="KWI71" s="24"/>
      <c r="KWJ71" s="24"/>
      <c r="KWK71" s="24"/>
      <c r="KWL71" s="24"/>
      <c r="KWM71" s="24"/>
      <c r="KWN71" s="24"/>
      <c r="KWO71" s="24"/>
      <c r="KWP71" s="24"/>
      <c r="KWQ71" s="24"/>
      <c r="KWR71" s="24"/>
      <c r="KWS71" s="24"/>
      <c r="KWT71" s="24"/>
      <c r="KWU71" s="24"/>
      <c r="KWV71" s="24"/>
      <c r="KWW71" s="24"/>
      <c r="KWX71" s="24"/>
      <c r="KWY71" s="24"/>
      <c r="KWZ71" s="24"/>
      <c r="KXA71" s="24"/>
      <c r="KXB71" s="24"/>
      <c r="KXC71" s="24"/>
      <c r="KXD71" s="24"/>
      <c r="KXE71" s="24"/>
      <c r="KXF71" s="24"/>
      <c r="KXG71" s="24"/>
      <c r="KXH71" s="24"/>
      <c r="KXI71" s="24"/>
      <c r="KXJ71" s="24"/>
      <c r="KXK71" s="24"/>
      <c r="KXL71" s="24"/>
      <c r="KXM71" s="24"/>
      <c r="KXN71" s="24"/>
      <c r="KXO71" s="24"/>
      <c r="KXP71" s="24"/>
      <c r="KXQ71" s="24"/>
      <c r="KXR71" s="24"/>
      <c r="KXS71" s="24"/>
      <c r="KXT71" s="24"/>
      <c r="KXU71" s="24"/>
      <c r="KXV71" s="24"/>
      <c r="KXW71" s="24"/>
      <c r="KXX71" s="24"/>
      <c r="KXY71" s="24"/>
      <c r="KXZ71" s="24"/>
      <c r="KYA71" s="24"/>
      <c r="KYB71" s="24"/>
      <c r="KYC71" s="24"/>
      <c r="KYD71" s="24"/>
      <c r="KYE71" s="24"/>
      <c r="KYF71" s="24"/>
      <c r="KYG71" s="24"/>
      <c r="KYH71" s="24"/>
      <c r="KYI71" s="24"/>
      <c r="KYJ71" s="24"/>
      <c r="KYK71" s="24"/>
      <c r="KYL71" s="24"/>
      <c r="KYM71" s="24"/>
      <c r="KYN71" s="24"/>
      <c r="KYO71" s="24"/>
      <c r="KYP71" s="24"/>
      <c r="KYQ71" s="24"/>
      <c r="KYR71" s="24"/>
      <c r="KYS71" s="24"/>
      <c r="KYT71" s="24"/>
      <c r="KYU71" s="24"/>
      <c r="KYV71" s="24"/>
      <c r="KYW71" s="24"/>
      <c r="KYX71" s="24"/>
      <c r="KYY71" s="24"/>
      <c r="KYZ71" s="24"/>
      <c r="KZA71" s="24"/>
      <c r="KZB71" s="24"/>
      <c r="KZC71" s="24"/>
      <c r="KZD71" s="24"/>
      <c r="KZE71" s="24"/>
      <c r="KZF71" s="24"/>
      <c r="KZG71" s="24"/>
      <c r="KZH71" s="24"/>
      <c r="KZI71" s="24"/>
      <c r="KZJ71" s="24"/>
      <c r="KZK71" s="24"/>
      <c r="KZL71" s="24"/>
      <c r="KZM71" s="24"/>
      <c r="KZN71" s="24"/>
      <c r="KZO71" s="24"/>
      <c r="KZP71" s="24"/>
      <c r="KZQ71" s="24"/>
      <c r="KZR71" s="24"/>
      <c r="KZS71" s="24"/>
      <c r="KZT71" s="24"/>
      <c r="KZU71" s="24"/>
      <c r="KZV71" s="24"/>
      <c r="KZW71" s="24"/>
      <c r="KZX71" s="24"/>
      <c r="KZY71" s="24"/>
      <c r="KZZ71" s="24"/>
      <c r="LAA71" s="24"/>
      <c r="LAB71" s="24"/>
      <c r="LAC71" s="24"/>
      <c r="LAD71" s="24"/>
      <c r="LAE71" s="24"/>
      <c r="LAF71" s="24"/>
      <c r="LAG71" s="24"/>
      <c r="LAH71" s="24"/>
      <c r="LAI71" s="24"/>
      <c r="LAJ71" s="24"/>
      <c r="LAK71" s="24"/>
      <c r="LAL71" s="24"/>
      <c r="LAM71" s="24"/>
      <c r="LAN71" s="24"/>
      <c r="LAO71" s="24"/>
      <c r="LAP71" s="24"/>
      <c r="LAQ71" s="24"/>
      <c r="LAR71" s="24"/>
      <c r="LAS71" s="24"/>
      <c r="LAT71" s="24"/>
      <c r="LAU71" s="24"/>
      <c r="LAV71" s="24"/>
      <c r="LAW71" s="24"/>
      <c r="LAX71" s="24"/>
      <c r="LAY71" s="24"/>
      <c r="LAZ71" s="24"/>
      <c r="LBA71" s="24"/>
      <c r="LBB71" s="24"/>
      <c r="LBC71" s="24"/>
      <c r="LBD71" s="24"/>
      <c r="LBE71" s="24"/>
      <c r="LBF71" s="24"/>
      <c r="LBG71" s="24"/>
      <c r="LBH71" s="24"/>
      <c r="LBI71" s="24"/>
      <c r="LBJ71" s="24"/>
      <c r="LBK71" s="24"/>
      <c r="LBL71" s="24"/>
      <c r="LBM71" s="24"/>
      <c r="LBN71" s="24"/>
      <c r="LBO71" s="24"/>
      <c r="LBP71" s="24"/>
      <c r="LBQ71" s="24"/>
      <c r="LBR71" s="24"/>
      <c r="LBS71" s="24"/>
      <c r="LBT71" s="24"/>
      <c r="LBU71" s="24"/>
      <c r="LBV71" s="24"/>
      <c r="LBW71" s="24"/>
      <c r="LBX71" s="24"/>
      <c r="LBY71" s="24"/>
      <c r="LBZ71" s="24"/>
      <c r="LCA71" s="24"/>
      <c r="LCB71" s="24"/>
      <c r="LCC71" s="24"/>
      <c r="LCD71" s="24"/>
      <c r="LCE71" s="24"/>
      <c r="LCF71" s="24"/>
      <c r="LCG71" s="24"/>
      <c r="LCH71" s="24"/>
      <c r="LCI71" s="24"/>
      <c r="LCJ71" s="24"/>
      <c r="LCK71" s="24"/>
      <c r="LCL71" s="24"/>
      <c r="LCM71" s="24"/>
      <c r="LCN71" s="24"/>
      <c r="LCO71" s="24"/>
      <c r="LCP71" s="24"/>
      <c r="LCQ71" s="24"/>
      <c r="LCR71" s="24"/>
      <c r="LCS71" s="24"/>
      <c r="LCT71" s="24"/>
      <c r="LCU71" s="24"/>
      <c r="LCV71" s="24"/>
      <c r="LCW71" s="24"/>
      <c r="LCX71" s="24"/>
      <c r="LCY71" s="24"/>
      <c r="LCZ71" s="24"/>
      <c r="LDA71" s="24"/>
      <c r="LDB71" s="24"/>
      <c r="LDC71" s="24"/>
      <c r="LDD71" s="24"/>
      <c r="LDE71" s="24"/>
      <c r="LDF71" s="24"/>
      <c r="LDG71" s="24"/>
      <c r="LDH71" s="24"/>
      <c r="LDI71" s="24"/>
      <c r="LDJ71" s="24"/>
      <c r="LDK71" s="24"/>
      <c r="LDL71" s="24"/>
      <c r="LDM71" s="24"/>
      <c r="LDN71" s="24"/>
      <c r="LDO71" s="24"/>
      <c r="LDP71" s="24"/>
      <c r="LDQ71" s="24"/>
      <c r="LDR71" s="24"/>
      <c r="LDS71" s="24"/>
      <c r="LDT71" s="24"/>
      <c r="LDU71" s="24"/>
      <c r="LDV71" s="24"/>
      <c r="LDW71" s="24"/>
      <c r="LDX71" s="24"/>
      <c r="LDY71" s="24"/>
      <c r="LDZ71" s="24"/>
      <c r="LEA71" s="24"/>
      <c r="LEB71" s="24"/>
      <c r="LEC71" s="24"/>
      <c r="LED71" s="24"/>
      <c r="LEE71" s="24"/>
      <c r="LEF71" s="24"/>
      <c r="LEG71" s="24"/>
      <c r="LEH71" s="24"/>
      <c r="LEI71" s="24"/>
      <c r="LEJ71" s="24"/>
      <c r="LEK71" s="24"/>
      <c r="LEL71" s="24"/>
      <c r="LEM71" s="24"/>
      <c r="LEN71" s="24"/>
      <c r="LEO71" s="24"/>
      <c r="LEP71" s="24"/>
      <c r="LEQ71" s="24"/>
      <c r="LER71" s="24"/>
      <c r="LES71" s="24"/>
      <c r="LET71" s="24"/>
      <c r="LEU71" s="24"/>
      <c r="LEV71" s="24"/>
      <c r="LEW71" s="24"/>
      <c r="LEX71" s="24"/>
      <c r="LEY71" s="24"/>
      <c r="LEZ71" s="24"/>
      <c r="LFA71" s="24"/>
      <c r="LFB71" s="24"/>
      <c r="LFC71" s="24"/>
      <c r="LFD71" s="24"/>
      <c r="LFE71" s="24"/>
      <c r="LFF71" s="24"/>
      <c r="LFG71" s="24"/>
      <c r="LFH71" s="24"/>
      <c r="LFI71" s="24"/>
      <c r="LFJ71" s="24"/>
      <c r="LFK71" s="24"/>
      <c r="LFL71" s="24"/>
      <c r="LFM71" s="24"/>
      <c r="LFN71" s="24"/>
      <c r="LFO71" s="24"/>
      <c r="LFP71" s="24"/>
      <c r="LFQ71" s="24"/>
      <c r="LFR71" s="24"/>
      <c r="LFS71" s="24"/>
      <c r="LFT71" s="24"/>
      <c r="LFU71" s="24"/>
      <c r="LFV71" s="24"/>
      <c r="LFW71" s="24"/>
      <c r="LFX71" s="24"/>
      <c r="LFY71" s="24"/>
      <c r="LFZ71" s="24"/>
      <c r="LGA71" s="24"/>
      <c r="LGB71" s="24"/>
      <c r="LGC71" s="24"/>
      <c r="LGD71" s="24"/>
      <c r="LGE71" s="24"/>
      <c r="LGF71" s="24"/>
      <c r="LGG71" s="24"/>
      <c r="LGH71" s="24"/>
      <c r="LGI71" s="24"/>
      <c r="LGJ71" s="24"/>
      <c r="LGK71" s="24"/>
      <c r="LGL71" s="24"/>
      <c r="LGM71" s="24"/>
      <c r="LGN71" s="24"/>
      <c r="LGO71" s="24"/>
      <c r="LGP71" s="24"/>
      <c r="LGQ71" s="24"/>
      <c r="LGR71" s="24"/>
      <c r="LGS71" s="24"/>
      <c r="LGT71" s="24"/>
      <c r="LGU71" s="24"/>
      <c r="LGV71" s="24"/>
      <c r="LGW71" s="24"/>
      <c r="LGX71" s="24"/>
      <c r="LGY71" s="24"/>
      <c r="LGZ71" s="24"/>
      <c r="LHA71" s="24"/>
      <c r="LHB71" s="24"/>
      <c r="LHC71" s="24"/>
      <c r="LHD71" s="24"/>
      <c r="LHE71" s="24"/>
      <c r="LHF71" s="24"/>
      <c r="LHG71" s="24"/>
      <c r="LHH71" s="24"/>
      <c r="LHI71" s="24"/>
      <c r="LHJ71" s="24"/>
      <c r="LHK71" s="24"/>
      <c r="LHL71" s="24"/>
      <c r="LHM71" s="24"/>
      <c r="LHN71" s="24"/>
      <c r="LHO71" s="24"/>
      <c r="LHP71" s="24"/>
      <c r="LHQ71" s="24"/>
      <c r="LHR71" s="24"/>
      <c r="LHS71" s="24"/>
      <c r="LHT71" s="24"/>
      <c r="LHU71" s="24"/>
      <c r="LHV71" s="24"/>
      <c r="LHW71" s="24"/>
      <c r="LHX71" s="24"/>
      <c r="LHY71" s="24"/>
      <c r="LHZ71" s="24"/>
      <c r="LIA71" s="24"/>
      <c r="LIB71" s="24"/>
      <c r="LIC71" s="24"/>
      <c r="LID71" s="24"/>
      <c r="LIE71" s="24"/>
      <c r="LIF71" s="24"/>
      <c r="LIG71" s="24"/>
      <c r="LIH71" s="24"/>
      <c r="LII71" s="24"/>
      <c r="LIJ71" s="24"/>
      <c r="LIK71" s="24"/>
      <c r="LIL71" s="24"/>
      <c r="LIM71" s="24"/>
      <c r="LIN71" s="24"/>
      <c r="LIO71" s="24"/>
      <c r="LIP71" s="24"/>
      <c r="LIQ71" s="24"/>
      <c r="LIR71" s="24"/>
      <c r="LIS71" s="24"/>
      <c r="LIT71" s="24"/>
      <c r="LIU71" s="24"/>
      <c r="LIV71" s="24"/>
      <c r="LIW71" s="24"/>
      <c r="LIX71" s="24"/>
      <c r="LIY71" s="24"/>
      <c r="LIZ71" s="24"/>
      <c r="LJA71" s="24"/>
      <c r="LJB71" s="24"/>
      <c r="LJC71" s="24"/>
      <c r="LJD71" s="24"/>
      <c r="LJE71" s="24"/>
      <c r="LJF71" s="24"/>
      <c r="LJG71" s="24"/>
      <c r="LJH71" s="24"/>
      <c r="LJI71" s="24"/>
      <c r="LJJ71" s="24"/>
      <c r="LJK71" s="24"/>
      <c r="LJL71" s="24"/>
      <c r="LJM71" s="24"/>
      <c r="LJN71" s="24"/>
      <c r="LJO71" s="24"/>
      <c r="LJP71" s="24"/>
      <c r="LJQ71" s="24"/>
      <c r="LJR71" s="24"/>
      <c r="LJS71" s="24"/>
      <c r="LJT71" s="24"/>
      <c r="LJU71" s="24"/>
      <c r="LJV71" s="24"/>
      <c r="LJW71" s="24"/>
      <c r="LJX71" s="24"/>
      <c r="LJY71" s="24"/>
      <c r="LJZ71" s="24"/>
      <c r="LKA71" s="24"/>
      <c r="LKB71" s="24"/>
      <c r="LKC71" s="24"/>
      <c r="LKD71" s="24"/>
      <c r="LKE71" s="24"/>
      <c r="LKF71" s="24"/>
      <c r="LKG71" s="24"/>
      <c r="LKH71" s="24"/>
      <c r="LKI71" s="24"/>
      <c r="LKJ71" s="24"/>
      <c r="LKK71" s="24"/>
      <c r="LKL71" s="24"/>
      <c r="LKM71" s="24"/>
      <c r="LKN71" s="24"/>
      <c r="LKO71" s="24"/>
      <c r="LKP71" s="24"/>
      <c r="LKQ71" s="24"/>
      <c r="LKR71" s="24"/>
      <c r="LKS71" s="24"/>
      <c r="LKT71" s="24"/>
      <c r="LKU71" s="24"/>
      <c r="LKV71" s="24"/>
      <c r="LKW71" s="24"/>
      <c r="LKX71" s="24"/>
      <c r="LKY71" s="24"/>
      <c r="LKZ71" s="24"/>
      <c r="LLA71" s="24"/>
      <c r="LLB71" s="24"/>
      <c r="LLC71" s="24"/>
      <c r="LLD71" s="24"/>
      <c r="LLE71" s="24"/>
      <c r="LLF71" s="24"/>
      <c r="LLG71" s="24"/>
      <c r="LLH71" s="24"/>
      <c r="LLI71" s="24"/>
      <c r="LLJ71" s="24"/>
      <c r="LLK71" s="24"/>
      <c r="LLL71" s="24"/>
      <c r="LLM71" s="24"/>
      <c r="LLN71" s="24"/>
      <c r="LLO71" s="24"/>
      <c r="LLP71" s="24"/>
      <c r="LLQ71" s="24"/>
      <c r="LLR71" s="24"/>
      <c r="LLS71" s="24"/>
      <c r="LLT71" s="24"/>
      <c r="LLU71" s="24"/>
      <c r="LLV71" s="24"/>
      <c r="LLW71" s="24"/>
      <c r="LLX71" s="24"/>
      <c r="LLY71" s="24"/>
      <c r="LLZ71" s="24"/>
      <c r="LMA71" s="24"/>
      <c r="LMB71" s="24"/>
      <c r="LMC71" s="24"/>
      <c r="LMD71" s="24"/>
      <c r="LME71" s="24"/>
      <c r="LMF71" s="24"/>
      <c r="LMG71" s="24"/>
      <c r="LMH71" s="24"/>
      <c r="LMI71" s="24"/>
      <c r="LMJ71" s="24"/>
      <c r="LMK71" s="24"/>
      <c r="LML71" s="24"/>
      <c r="LMM71" s="24"/>
      <c r="LMN71" s="24"/>
      <c r="LMO71" s="24"/>
      <c r="LMP71" s="24"/>
      <c r="LMQ71" s="24"/>
      <c r="LMR71" s="24"/>
      <c r="LMS71" s="24"/>
      <c r="LMT71" s="24"/>
      <c r="LMU71" s="24"/>
      <c r="LMV71" s="24"/>
      <c r="LMW71" s="24"/>
      <c r="LMX71" s="24"/>
      <c r="LMY71" s="24"/>
      <c r="LMZ71" s="24"/>
      <c r="LNA71" s="24"/>
      <c r="LNB71" s="24"/>
      <c r="LNC71" s="24"/>
      <c r="LND71" s="24"/>
      <c r="LNE71" s="24"/>
      <c r="LNF71" s="24"/>
      <c r="LNG71" s="24"/>
      <c r="LNH71" s="24"/>
      <c r="LNI71" s="24"/>
      <c r="LNJ71" s="24"/>
      <c r="LNK71" s="24"/>
      <c r="LNL71" s="24"/>
      <c r="LNM71" s="24"/>
      <c r="LNN71" s="24"/>
      <c r="LNO71" s="24"/>
      <c r="LNP71" s="24"/>
      <c r="LNQ71" s="24"/>
      <c r="LNR71" s="24"/>
      <c r="LNS71" s="24"/>
      <c r="LNT71" s="24"/>
      <c r="LNU71" s="24"/>
      <c r="LNV71" s="24"/>
      <c r="LNW71" s="24"/>
      <c r="LNX71" s="24"/>
      <c r="LNY71" s="24"/>
      <c r="LNZ71" s="24"/>
      <c r="LOA71" s="24"/>
      <c r="LOB71" s="24"/>
      <c r="LOC71" s="24"/>
      <c r="LOD71" s="24"/>
      <c r="LOE71" s="24"/>
      <c r="LOF71" s="24"/>
      <c r="LOG71" s="24"/>
      <c r="LOH71" s="24"/>
      <c r="LOI71" s="24"/>
      <c r="LOJ71" s="24"/>
      <c r="LOK71" s="24"/>
      <c r="LOL71" s="24"/>
      <c r="LOM71" s="24"/>
      <c r="LON71" s="24"/>
      <c r="LOO71" s="24"/>
      <c r="LOP71" s="24"/>
      <c r="LOQ71" s="24"/>
      <c r="LOR71" s="24"/>
      <c r="LOS71" s="24"/>
      <c r="LOT71" s="24"/>
      <c r="LOU71" s="24"/>
      <c r="LOV71" s="24"/>
      <c r="LOW71" s="24"/>
      <c r="LOX71" s="24"/>
      <c r="LOY71" s="24"/>
      <c r="LOZ71" s="24"/>
      <c r="LPA71" s="24"/>
      <c r="LPB71" s="24"/>
      <c r="LPC71" s="24"/>
      <c r="LPD71" s="24"/>
      <c r="LPE71" s="24"/>
      <c r="LPF71" s="24"/>
      <c r="LPG71" s="24"/>
      <c r="LPH71" s="24"/>
      <c r="LPI71" s="24"/>
      <c r="LPJ71" s="24"/>
      <c r="LPK71" s="24"/>
      <c r="LPL71" s="24"/>
      <c r="LPM71" s="24"/>
      <c r="LPN71" s="24"/>
      <c r="LPO71" s="24"/>
      <c r="LPP71" s="24"/>
      <c r="LPQ71" s="24"/>
      <c r="LPR71" s="24"/>
      <c r="LPS71" s="24"/>
      <c r="LPT71" s="24"/>
      <c r="LPU71" s="24"/>
      <c r="LPV71" s="24"/>
      <c r="LPW71" s="24"/>
      <c r="LPX71" s="24"/>
      <c r="LPY71" s="24"/>
      <c r="LPZ71" s="24"/>
      <c r="LQA71" s="24"/>
      <c r="LQB71" s="24"/>
      <c r="LQC71" s="24"/>
      <c r="LQD71" s="24"/>
      <c r="LQE71" s="24"/>
      <c r="LQF71" s="24"/>
      <c r="LQG71" s="24"/>
      <c r="LQH71" s="24"/>
      <c r="LQI71" s="24"/>
      <c r="LQJ71" s="24"/>
      <c r="LQK71" s="24"/>
      <c r="LQL71" s="24"/>
      <c r="LQM71" s="24"/>
      <c r="LQN71" s="24"/>
      <c r="LQO71" s="24"/>
      <c r="LQP71" s="24"/>
      <c r="LQQ71" s="24"/>
      <c r="LQR71" s="24"/>
      <c r="LQS71" s="24"/>
      <c r="LQT71" s="24"/>
      <c r="LQU71" s="24"/>
      <c r="LQV71" s="24"/>
      <c r="LQW71" s="24"/>
      <c r="LQX71" s="24"/>
      <c r="LQY71" s="24"/>
      <c r="LQZ71" s="24"/>
      <c r="LRA71" s="24"/>
      <c r="LRB71" s="24"/>
      <c r="LRC71" s="24"/>
      <c r="LRD71" s="24"/>
      <c r="LRE71" s="24"/>
      <c r="LRF71" s="24"/>
      <c r="LRG71" s="24"/>
      <c r="LRH71" s="24"/>
      <c r="LRI71" s="24"/>
      <c r="LRJ71" s="24"/>
      <c r="LRK71" s="24"/>
      <c r="LRL71" s="24"/>
      <c r="LRM71" s="24"/>
      <c r="LRN71" s="24"/>
      <c r="LRO71" s="24"/>
      <c r="LRP71" s="24"/>
      <c r="LRQ71" s="24"/>
      <c r="LRR71" s="24"/>
      <c r="LRS71" s="24"/>
      <c r="LRT71" s="24"/>
      <c r="LRU71" s="24"/>
      <c r="LRV71" s="24"/>
      <c r="LRW71" s="24"/>
      <c r="LRX71" s="24"/>
      <c r="LRY71" s="24"/>
      <c r="LRZ71" s="24"/>
      <c r="LSA71" s="24"/>
      <c r="LSB71" s="24"/>
      <c r="LSC71" s="24"/>
      <c r="LSD71" s="24"/>
      <c r="LSE71" s="24"/>
      <c r="LSF71" s="24"/>
      <c r="LSG71" s="24"/>
      <c r="LSH71" s="24"/>
      <c r="LSI71" s="24"/>
      <c r="LSJ71" s="24"/>
      <c r="LSK71" s="24"/>
      <c r="LSL71" s="24"/>
      <c r="LSM71" s="24"/>
      <c r="LSN71" s="24"/>
      <c r="LSO71" s="24"/>
      <c r="LSP71" s="24"/>
      <c r="LSQ71" s="24"/>
      <c r="LSR71" s="24"/>
      <c r="LSS71" s="24"/>
      <c r="LST71" s="24"/>
      <c r="LSU71" s="24"/>
      <c r="LSV71" s="24"/>
      <c r="LSW71" s="24"/>
      <c r="LSX71" s="24"/>
      <c r="LSY71" s="24"/>
      <c r="LSZ71" s="24"/>
      <c r="LTA71" s="24"/>
      <c r="LTB71" s="24"/>
      <c r="LTC71" s="24"/>
      <c r="LTD71" s="24"/>
      <c r="LTE71" s="24"/>
      <c r="LTF71" s="24"/>
      <c r="LTG71" s="24"/>
      <c r="LTH71" s="24"/>
      <c r="LTI71" s="24"/>
      <c r="LTJ71" s="24"/>
      <c r="LTK71" s="24"/>
      <c r="LTL71" s="24"/>
      <c r="LTM71" s="24"/>
      <c r="LTN71" s="24"/>
      <c r="LTO71" s="24"/>
      <c r="LTP71" s="24"/>
      <c r="LTQ71" s="24"/>
      <c r="LTR71" s="24"/>
      <c r="LTS71" s="24"/>
      <c r="LTT71" s="24"/>
      <c r="LTU71" s="24"/>
      <c r="LTV71" s="24"/>
      <c r="LTW71" s="24"/>
      <c r="LTX71" s="24"/>
      <c r="LTY71" s="24"/>
      <c r="LTZ71" s="24"/>
      <c r="LUA71" s="24"/>
      <c r="LUB71" s="24"/>
      <c r="LUC71" s="24"/>
      <c r="LUD71" s="24"/>
      <c r="LUE71" s="24"/>
      <c r="LUF71" s="24"/>
      <c r="LUG71" s="24"/>
      <c r="LUH71" s="24"/>
      <c r="LUI71" s="24"/>
      <c r="LUJ71" s="24"/>
      <c r="LUK71" s="24"/>
      <c r="LUL71" s="24"/>
      <c r="LUM71" s="24"/>
      <c r="LUN71" s="24"/>
      <c r="LUO71" s="24"/>
      <c r="LUP71" s="24"/>
      <c r="LUQ71" s="24"/>
      <c r="LUR71" s="24"/>
      <c r="LUS71" s="24"/>
      <c r="LUT71" s="24"/>
      <c r="LUU71" s="24"/>
      <c r="LUV71" s="24"/>
      <c r="LUW71" s="24"/>
      <c r="LUX71" s="24"/>
      <c r="LUY71" s="24"/>
      <c r="LUZ71" s="24"/>
      <c r="LVA71" s="24"/>
      <c r="LVB71" s="24"/>
      <c r="LVC71" s="24"/>
      <c r="LVD71" s="24"/>
      <c r="LVE71" s="24"/>
      <c r="LVF71" s="24"/>
      <c r="LVG71" s="24"/>
      <c r="LVH71" s="24"/>
      <c r="LVI71" s="24"/>
      <c r="LVJ71" s="24"/>
      <c r="LVK71" s="24"/>
      <c r="LVL71" s="24"/>
      <c r="LVM71" s="24"/>
      <c r="LVN71" s="24"/>
      <c r="LVO71" s="24"/>
      <c r="LVP71" s="24"/>
      <c r="LVQ71" s="24"/>
      <c r="LVR71" s="24"/>
      <c r="LVS71" s="24"/>
      <c r="LVT71" s="24"/>
      <c r="LVU71" s="24"/>
      <c r="LVV71" s="24"/>
      <c r="LVW71" s="24"/>
      <c r="LVX71" s="24"/>
      <c r="LVY71" s="24"/>
      <c r="LVZ71" s="24"/>
      <c r="LWA71" s="24"/>
      <c r="LWB71" s="24"/>
      <c r="LWC71" s="24"/>
      <c r="LWD71" s="24"/>
      <c r="LWE71" s="24"/>
      <c r="LWF71" s="24"/>
      <c r="LWG71" s="24"/>
      <c r="LWH71" s="24"/>
      <c r="LWI71" s="24"/>
      <c r="LWJ71" s="24"/>
      <c r="LWK71" s="24"/>
      <c r="LWL71" s="24"/>
      <c r="LWM71" s="24"/>
      <c r="LWN71" s="24"/>
      <c r="LWO71" s="24"/>
      <c r="LWP71" s="24"/>
      <c r="LWQ71" s="24"/>
      <c r="LWR71" s="24"/>
      <c r="LWS71" s="24"/>
      <c r="LWT71" s="24"/>
      <c r="LWU71" s="24"/>
      <c r="LWV71" s="24"/>
      <c r="LWW71" s="24"/>
      <c r="LWX71" s="24"/>
      <c r="LWY71" s="24"/>
      <c r="LWZ71" s="24"/>
      <c r="LXA71" s="24"/>
      <c r="LXB71" s="24"/>
      <c r="LXC71" s="24"/>
      <c r="LXD71" s="24"/>
      <c r="LXE71" s="24"/>
      <c r="LXF71" s="24"/>
      <c r="LXG71" s="24"/>
      <c r="LXH71" s="24"/>
      <c r="LXI71" s="24"/>
      <c r="LXJ71" s="24"/>
      <c r="LXK71" s="24"/>
      <c r="LXL71" s="24"/>
      <c r="LXM71" s="24"/>
      <c r="LXN71" s="24"/>
      <c r="LXO71" s="24"/>
      <c r="LXP71" s="24"/>
      <c r="LXQ71" s="24"/>
      <c r="LXR71" s="24"/>
      <c r="LXS71" s="24"/>
      <c r="LXT71" s="24"/>
      <c r="LXU71" s="24"/>
      <c r="LXV71" s="24"/>
      <c r="LXW71" s="24"/>
      <c r="LXX71" s="24"/>
      <c r="LXY71" s="24"/>
      <c r="LXZ71" s="24"/>
      <c r="LYA71" s="24"/>
      <c r="LYB71" s="24"/>
      <c r="LYC71" s="24"/>
      <c r="LYD71" s="24"/>
      <c r="LYE71" s="24"/>
      <c r="LYF71" s="24"/>
      <c r="LYG71" s="24"/>
      <c r="LYH71" s="24"/>
      <c r="LYI71" s="24"/>
      <c r="LYJ71" s="24"/>
      <c r="LYK71" s="24"/>
      <c r="LYL71" s="24"/>
      <c r="LYM71" s="24"/>
      <c r="LYN71" s="24"/>
      <c r="LYO71" s="24"/>
      <c r="LYP71" s="24"/>
      <c r="LYQ71" s="24"/>
      <c r="LYR71" s="24"/>
      <c r="LYS71" s="24"/>
      <c r="LYT71" s="24"/>
      <c r="LYU71" s="24"/>
      <c r="LYV71" s="24"/>
      <c r="LYW71" s="24"/>
      <c r="LYX71" s="24"/>
      <c r="LYY71" s="24"/>
      <c r="LYZ71" s="24"/>
      <c r="LZA71" s="24"/>
      <c r="LZB71" s="24"/>
      <c r="LZC71" s="24"/>
      <c r="LZD71" s="24"/>
      <c r="LZE71" s="24"/>
      <c r="LZF71" s="24"/>
      <c r="LZG71" s="24"/>
      <c r="LZH71" s="24"/>
      <c r="LZI71" s="24"/>
      <c r="LZJ71" s="24"/>
      <c r="LZK71" s="24"/>
      <c r="LZL71" s="24"/>
      <c r="LZM71" s="24"/>
      <c r="LZN71" s="24"/>
      <c r="LZO71" s="24"/>
      <c r="LZP71" s="24"/>
      <c r="LZQ71" s="24"/>
      <c r="LZR71" s="24"/>
      <c r="LZS71" s="24"/>
      <c r="LZT71" s="24"/>
      <c r="LZU71" s="24"/>
      <c r="LZV71" s="24"/>
      <c r="LZW71" s="24"/>
      <c r="LZX71" s="24"/>
      <c r="LZY71" s="24"/>
      <c r="LZZ71" s="24"/>
      <c r="MAA71" s="24"/>
      <c r="MAB71" s="24"/>
      <c r="MAC71" s="24"/>
      <c r="MAD71" s="24"/>
      <c r="MAE71" s="24"/>
      <c r="MAF71" s="24"/>
      <c r="MAG71" s="24"/>
      <c r="MAH71" s="24"/>
      <c r="MAI71" s="24"/>
      <c r="MAJ71" s="24"/>
      <c r="MAK71" s="24"/>
      <c r="MAL71" s="24"/>
      <c r="MAM71" s="24"/>
      <c r="MAN71" s="24"/>
      <c r="MAO71" s="24"/>
      <c r="MAP71" s="24"/>
      <c r="MAQ71" s="24"/>
      <c r="MAR71" s="24"/>
      <c r="MAS71" s="24"/>
      <c r="MAT71" s="24"/>
      <c r="MAU71" s="24"/>
      <c r="MAV71" s="24"/>
      <c r="MAW71" s="24"/>
      <c r="MAX71" s="24"/>
      <c r="MAY71" s="24"/>
      <c r="MAZ71" s="24"/>
      <c r="MBA71" s="24"/>
      <c r="MBB71" s="24"/>
      <c r="MBC71" s="24"/>
      <c r="MBD71" s="24"/>
      <c r="MBE71" s="24"/>
      <c r="MBF71" s="24"/>
      <c r="MBG71" s="24"/>
      <c r="MBH71" s="24"/>
      <c r="MBI71" s="24"/>
      <c r="MBJ71" s="24"/>
      <c r="MBK71" s="24"/>
      <c r="MBL71" s="24"/>
      <c r="MBM71" s="24"/>
      <c r="MBN71" s="24"/>
      <c r="MBO71" s="24"/>
      <c r="MBP71" s="24"/>
      <c r="MBQ71" s="24"/>
      <c r="MBR71" s="24"/>
      <c r="MBS71" s="24"/>
      <c r="MBT71" s="24"/>
      <c r="MBU71" s="24"/>
      <c r="MBV71" s="24"/>
      <c r="MBW71" s="24"/>
      <c r="MBX71" s="24"/>
      <c r="MBY71" s="24"/>
      <c r="MBZ71" s="24"/>
      <c r="MCA71" s="24"/>
      <c r="MCB71" s="24"/>
      <c r="MCC71" s="24"/>
      <c r="MCD71" s="24"/>
      <c r="MCE71" s="24"/>
      <c r="MCF71" s="24"/>
      <c r="MCG71" s="24"/>
      <c r="MCH71" s="24"/>
      <c r="MCI71" s="24"/>
      <c r="MCJ71" s="24"/>
      <c r="MCK71" s="24"/>
      <c r="MCL71" s="24"/>
      <c r="MCM71" s="24"/>
      <c r="MCN71" s="24"/>
      <c r="MCO71" s="24"/>
      <c r="MCP71" s="24"/>
      <c r="MCQ71" s="24"/>
      <c r="MCR71" s="24"/>
      <c r="MCS71" s="24"/>
      <c r="MCT71" s="24"/>
      <c r="MCU71" s="24"/>
      <c r="MCV71" s="24"/>
      <c r="MCW71" s="24"/>
      <c r="MCX71" s="24"/>
      <c r="MCY71" s="24"/>
      <c r="MCZ71" s="24"/>
      <c r="MDA71" s="24"/>
      <c r="MDB71" s="24"/>
      <c r="MDC71" s="24"/>
      <c r="MDD71" s="24"/>
      <c r="MDE71" s="24"/>
      <c r="MDF71" s="24"/>
      <c r="MDG71" s="24"/>
      <c r="MDH71" s="24"/>
      <c r="MDI71" s="24"/>
      <c r="MDJ71" s="24"/>
      <c r="MDK71" s="24"/>
      <c r="MDL71" s="24"/>
      <c r="MDM71" s="24"/>
      <c r="MDN71" s="24"/>
      <c r="MDO71" s="24"/>
      <c r="MDP71" s="24"/>
      <c r="MDQ71" s="24"/>
      <c r="MDR71" s="24"/>
      <c r="MDS71" s="24"/>
      <c r="MDT71" s="24"/>
      <c r="MDU71" s="24"/>
      <c r="MDV71" s="24"/>
      <c r="MDW71" s="24"/>
      <c r="MDX71" s="24"/>
      <c r="MDY71" s="24"/>
      <c r="MDZ71" s="24"/>
      <c r="MEA71" s="24"/>
      <c r="MEB71" s="24"/>
      <c r="MEC71" s="24"/>
      <c r="MED71" s="24"/>
      <c r="MEE71" s="24"/>
      <c r="MEF71" s="24"/>
      <c r="MEG71" s="24"/>
      <c r="MEH71" s="24"/>
      <c r="MEI71" s="24"/>
      <c r="MEJ71" s="24"/>
      <c r="MEK71" s="24"/>
      <c r="MEL71" s="24"/>
      <c r="MEM71" s="24"/>
      <c r="MEN71" s="24"/>
      <c r="MEO71" s="24"/>
      <c r="MEP71" s="24"/>
      <c r="MEQ71" s="24"/>
      <c r="MER71" s="24"/>
      <c r="MES71" s="24"/>
      <c r="MET71" s="24"/>
      <c r="MEU71" s="24"/>
      <c r="MEV71" s="24"/>
      <c r="MEW71" s="24"/>
      <c r="MEX71" s="24"/>
      <c r="MEY71" s="24"/>
      <c r="MEZ71" s="24"/>
      <c r="MFA71" s="24"/>
      <c r="MFB71" s="24"/>
      <c r="MFC71" s="24"/>
      <c r="MFD71" s="24"/>
      <c r="MFE71" s="24"/>
      <c r="MFF71" s="24"/>
      <c r="MFG71" s="24"/>
      <c r="MFH71" s="24"/>
      <c r="MFI71" s="24"/>
      <c r="MFJ71" s="24"/>
      <c r="MFK71" s="24"/>
      <c r="MFL71" s="24"/>
      <c r="MFM71" s="24"/>
      <c r="MFN71" s="24"/>
      <c r="MFO71" s="24"/>
      <c r="MFP71" s="24"/>
      <c r="MFQ71" s="24"/>
      <c r="MFR71" s="24"/>
      <c r="MFS71" s="24"/>
      <c r="MFT71" s="24"/>
      <c r="MFU71" s="24"/>
      <c r="MFV71" s="24"/>
      <c r="MFW71" s="24"/>
      <c r="MFX71" s="24"/>
      <c r="MFY71" s="24"/>
      <c r="MFZ71" s="24"/>
      <c r="MGA71" s="24"/>
      <c r="MGB71" s="24"/>
      <c r="MGC71" s="24"/>
      <c r="MGD71" s="24"/>
      <c r="MGE71" s="24"/>
      <c r="MGF71" s="24"/>
      <c r="MGG71" s="24"/>
      <c r="MGH71" s="24"/>
      <c r="MGI71" s="24"/>
      <c r="MGJ71" s="24"/>
      <c r="MGK71" s="24"/>
      <c r="MGL71" s="24"/>
      <c r="MGM71" s="24"/>
      <c r="MGN71" s="24"/>
      <c r="MGO71" s="24"/>
      <c r="MGP71" s="24"/>
      <c r="MGQ71" s="24"/>
      <c r="MGR71" s="24"/>
      <c r="MGS71" s="24"/>
      <c r="MGT71" s="24"/>
      <c r="MGU71" s="24"/>
      <c r="MGV71" s="24"/>
      <c r="MGW71" s="24"/>
      <c r="MGX71" s="24"/>
      <c r="MGY71" s="24"/>
      <c r="MGZ71" s="24"/>
      <c r="MHA71" s="24"/>
      <c r="MHB71" s="24"/>
      <c r="MHC71" s="24"/>
      <c r="MHD71" s="24"/>
      <c r="MHE71" s="24"/>
      <c r="MHF71" s="24"/>
      <c r="MHG71" s="24"/>
      <c r="MHH71" s="24"/>
      <c r="MHI71" s="24"/>
      <c r="MHJ71" s="24"/>
      <c r="MHK71" s="24"/>
      <c r="MHL71" s="24"/>
      <c r="MHM71" s="24"/>
      <c r="MHN71" s="24"/>
      <c r="MHO71" s="24"/>
      <c r="MHP71" s="24"/>
      <c r="MHQ71" s="24"/>
      <c r="MHR71" s="24"/>
      <c r="MHS71" s="24"/>
      <c r="MHT71" s="24"/>
      <c r="MHU71" s="24"/>
      <c r="MHV71" s="24"/>
      <c r="MHW71" s="24"/>
      <c r="MHX71" s="24"/>
      <c r="MHY71" s="24"/>
      <c r="MHZ71" s="24"/>
      <c r="MIA71" s="24"/>
      <c r="MIB71" s="24"/>
      <c r="MIC71" s="24"/>
      <c r="MID71" s="24"/>
      <c r="MIE71" s="24"/>
      <c r="MIF71" s="24"/>
      <c r="MIG71" s="24"/>
      <c r="MIH71" s="24"/>
      <c r="MII71" s="24"/>
      <c r="MIJ71" s="24"/>
      <c r="MIK71" s="24"/>
      <c r="MIL71" s="24"/>
      <c r="MIM71" s="24"/>
      <c r="MIN71" s="24"/>
      <c r="MIO71" s="24"/>
      <c r="MIP71" s="24"/>
      <c r="MIQ71" s="24"/>
      <c r="MIR71" s="24"/>
      <c r="MIS71" s="24"/>
      <c r="MIT71" s="24"/>
      <c r="MIU71" s="24"/>
      <c r="MIV71" s="24"/>
      <c r="MIW71" s="24"/>
      <c r="MIX71" s="24"/>
      <c r="MIY71" s="24"/>
      <c r="MIZ71" s="24"/>
      <c r="MJA71" s="24"/>
      <c r="MJB71" s="24"/>
      <c r="MJC71" s="24"/>
      <c r="MJD71" s="24"/>
      <c r="MJE71" s="24"/>
      <c r="MJF71" s="24"/>
      <c r="MJG71" s="24"/>
      <c r="MJH71" s="24"/>
      <c r="MJI71" s="24"/>
      <c r="MJJ71" s="24"/>
      <c r="MJK71" s="24"/>
      <c r="MJL71" s="24"/>
      <c r="MJM71" s="24"/>
      <c r="MJN71" s="24"/>
      <c r="MJO71" s="24"/>
      <c r="MJP71" s="24"/>
      <c r="MJQ71" s="24"/>
      <c r="MJR71" s="24"/>
      <c r="MJS71" s="24"/>
      <c r="MJT71" s="24"/>
      <c r="MJU71" s="24"/>
      <c r="MJV71" s="24"/>
      <c r="MJW71" s="24"/>
      <c r="MJX71" s="24"/>
      <c r="MJY71" s="24"/>
      <c r="MJZ71" s="24"/>
      <c r="MKA71" s="24"/>
      <c r="MKB71" s="24"/>
      <c r="MKC71" s="24"/>
      <c r="MKD71" s="24"/>
      <c r="MKE71" s="24"/>
      <c r="MKF71" s="24"/>
      <c r="MKG71" s="24"/>
      <c r="MKH71" s="24"/>
      <c r="MKI71" s="24"/>
      <c r="MKJ71" s="24"/>
      <c r="MKK71" s="24"/>
      <c r="MKL71" s="24"/>
      <c r="MKM71" s="24"/>
      <c r="MKN71" s="24"/>
      <c r="MKO71" s="24"/>
      <c r="MKP71" s="24"/>
      <c r="MKQ71" s="24"/>
      <c r="MKR71" s="24"/>
      <c r="MKS71" s="24"/>
      <c r="MKT71" s="24"/>
      <c r="MKU71" s="24"/>
      <c r="MKV71" s="24"/>
      <c r="MKW71" s="24"/>
      <c r="MKX71" s="24"/>
      <c r="MKY71" s="24"/>
      <c r="MKZ71" s="24"/>
      <c r="MLA71" s="24"/>
      <c r="MLB71" s="24"/>
      <c r="MLC71" s="24"/>
      <c r="MLD71" s="24"/>
      <c r="MLE71" s="24"/>
      <c r="MLF71" s="24"/>
      <c r="MLG71" s="24"/>
      <c r="MLH71" s="24"/>
      <c r="MLI71" s="24"/>
      <c r="MLJ71" s="24"/>
      <c r="MLK71" s="24"/>
      <c r="MLL71" s="24"/>
      <c r="MLM71" s="24"/>
      <c r="MLN71" s="24"/>
      <c r="MLO71" s="24"/>
      <c r="MLP71" s="24"/>
      <c r="MLQ71" s="24"/>
      <c r="MLR71" s="24"/>
      <c r="MLS71" s="24"/>
      <c r="MLT71" s="24"/>
      <c r="MLU71" s="24"/>
      <c r="MLV71" s="24"/>
      <c r="MLW71" s="24"/>
      <c r="MLX71" s="24"/>
      <c r="MLY71" s="24"/>
      <c r="MLZ71" s="24"/>
      <c r="MMA71" s="24"/>
      <c r="MMB71" s="24"/>
      <c r="MMC71" s="24"/>
      <c r="MMD71" s="24"/>
      <c r="MME71" s="24"/>
      <c r="MMF71" s="24"/>
      <c r="MMG71" s="24"/>
      <c r="MMH71" s="24"/>
      <c r="MMI71" s="24"/>
      <c r="MMJ71" s="24"/>
      <c r="MMK71" s="24"/>
      <c r="MML71" s="24"/>
      <c r="MMM71" s="24"/>
      <c r="MMN71" s="24"/>
      <c r="MMO71" s="24"/>
      <c r="MMP71" s="24"/>
      <c r="MMQ71" s="24"/>
      <c r="MMR71" s="24"/>
      <c r="MMS71" s="24"/>
      <c r="MMT71" s="24"/>
      <c r="MMU71" s="24"/>
      <c r="MMV71" s="24"/>
      <c r="MMW71" s="24"/>
      <c r="MMX71" s="24"/>
      <c r="MMY71" s="24"/>
      <c r="MMZ71" s="24"/>
      <c r="MNA71" s="24"/>
      <c r="MNB71" s="24"/>
      <c r="MNC71" s="24"/>
      <c r="MND71" s="24"/>
      <c r="MNE71" s="24"/>
      <c r="MNF71" s="24"/>
      <c r="MNG71" s="24"/>
      <c r="MNH71" s="24"/>
      <c r="MNI71" s="24"/>
      <c r="MNJ71" s="24"/>
      <c r="MNK71" s="24"/>
      <c r="MNL71" s="24"/>
      <c r="MNM71" s="24"/>
      <c r="MNN71" s="24"/>
      <c r="MNO71" s="24"/>
      <c r="MNP71" s="24"/>
      <c r="MNQ71" s="24"/>
      <c r="MNR71" s="24"/>
      <c r="MNS71" s="24"/>
      <c r="MNT71" s="24"/>
      <c r="MNU71" s="24"/>
      <c r="MNV71" s="24"/>
      <c r="MNW71" s="24"/>
      <c r="MNX71" s="24"/>
      <c r="MNY71" s="24"/>
      <c r="MNZ71" s="24"/>
      <c r="MOA71" s="24"/>
      <c r="MOB71" s="24"/>
      <c r="MOC71" s="24"/>
      <c r="MOD71" s="24"/>
      <c r="MOE71" s="24"/>
      <c r="MOF71" s="24"/>
      <c r="MOG71" s="24"/>
      <c r="MOH71" s="24"/>
      <c r="MOI71" s="24"/>
      <c r="MOJ71" s="24"/>
      <c r="MOK71" s="24"/>
      <c r="MOL71" s="24"/>
      <c r="MOM71" s="24"/>
      <c r="MON71" s="24"/>
      <c r="MOO71" s="24"/>
      <c r="MOP71" s="24"/>
      <c r="MOQ71" s="24"/>
      <c r="MOR71" s="24"/>
      <c r="MOS71" s="24"/>
      <c r="MOT71" s="24"/>
      <c r="MOU71" s="24"/>
      <c r="MOV71" s="24"/>
      <c r="MOW71" s="24"/>
      <c r="MOX71" s="24"/>
      <c r="MOY71" s="24"/>
      <c r="MOZ71" s="24"/>
      <c r="MPA71" s="24"/>
      <c r="MPB71" s="24"/>
      <c r="MPC71" s="24"/>
      <c r="MPD71" s="24"/>
      <c r="MPE71" s="24"/>
      <c r="MPF71" s="24"/>
      <c r="MPG71" s="24"/>
      <c r="MPH71" s="24"/>
      <c r="MPI71" s="24"/>
      <c r="MPJ71" s="24"/>
      <c r="MPK71" s="24"/>
      <c r="MPL71" s="24"/>
      <c r="MPM71" s="24"/>
      <c r="MPN71" s="24"/>
      <c r="MPO71" s="24"/>
      <c r="MPP71" s="24"/>
      <c r="MPQ71" s="24"/>
      <c r="MPR71" s="24"/>
      <c r="MPS71" s="24"/>
      <c r="MPT71" s="24"/>
      <c r="MPU71" s="24"/>
      <c r="MPV71" s="24"/>
      <c r="MPW71" s="24"/>
      <c r="MPX71" s="24"/>
      <c r="MPY71" s="24"/>
      <c r="MPZ71" s="24"/>
      <c r="MQA71" s="24"/>
      <c r="MQB71" s="24"/>
      <c r="MQC71" s="24"/>
      <c r="MQD71" s="24"/>
      <c r="MQE71" s="24"/>
      <c r="MQF71" s="24"/>
      <c r="MQG71" s="24"/>
      <c r="MQH71" s="24"/>
      <c r="MQI71" s="24"/>
      <c r="MQJ71" s="24"/>
      <c r="MQK71" s="24"/>
      <c r="MQL71" s="24"/>
      <c r="MQM71" s="24"/>
      <c r="MQN71" s="24"/>
      <c r="MQO71" s="24"/>
      <c r="MQP71" s="24"/>
      <c r="MQQ71" s="24"/>
      <c r="MQR71" s="24"/>
      <c r="MQS71" s="24"/>
      <c r="MQT71" s="24"/>
      <c r="MQU71" s="24"/>
      <c r="MQV71" s="24"/>
      <c r="MQW71" s="24"/>
      <c r="MQX71" s="24"/>
      <c r="MQY71" s="24"/>
      <c r="MQZ71" s="24"/>
      <c r="MRA71" s="24"/>
      <c r="MRB71" s="24"/>
      <c r="MRC71" s="24"/>
      <c r="MRD71" s="24"/>
      <c r="MRE71" s="24"/>
      <c r="MRF71" s="24"/>
      <c r="MRG71" s="24"/>
      <c r="MRH71" s="24"/>
      <c r="MRI71" s="24"/>
      <c r="MRJ71" s="24"/>
      <c r="MRK71" s="24"/>
      <c r="MRL71" s="24"/>
      <c r="MRM71" s="24"/>
      <c r="MRN71" s="24"/>
      <c r="MRO71" s="24"/>
      <c r="MRP71" s="24"/>
      <c r="MRQ71" s="24"/>
      <c r="MRR71" s="24"/>
      <c r="MRS71" s="24"/>
      <c r="MRT71" s="24"/>
      <c r="MRU71" s="24"/>
      <c r="MRV71" s="24"/>
      <c r="MRW71" s="24"/>
      <c r="MRX71" s="24"/>
      <c r="MRY71" s="24"/>
      <c r="MRZ71" s="24"/>
      <c r="MSA71" s="24"/>
      <c r="MSB71" s="24"/>
      <c r="MSC71" s="24"/>
      <c r="MSD71" s="24"/>
      <c r="MSE71" s="24"/>
      <c r="MSF71" s="24"/>
      <c r="MSG71" s="24"/>
      <c r="MSH71" s="24"/>
      <c r="MSI71" s="24"/>
      <c r="MSJ71" s="24"/>
      <c r="MSK71" s="24"/>
      <c r="MSL71" s="24"/>
      <c r="MSM71" s="24"/>
      <c r="MSN71" s="24"/>
      <c r="MSO71" s="24"/>
      <c r="MSP71" s="24"/>
      <c r="MSQ71" s="24"/>
      <c r="MSR71" s="24"/>
      <c r="MSS71" s="24"/>
      <c r="MST71" s="24"/>
      <c r="MSU71" s="24"/>
      <c r="MSV71" s="24"/>
      <c r="MSW71" s="24"/>
      <c r="MSX71" s="24"/>
      <c r="MSY71" s="24"/>
      <c r="MSZ71" s="24"/>
      <c r="MTA71" s="24"/>
      <c r="MTB71" s="24"/>
      <c r="MTC71" s="24"/>
      <c r="MTD71" s="24"/>
      <c r="MTE71" s="24"/>
      <c r="MTF71" s="24"/>
      <c r="MTG71" s="24"/>
      <c r="MTH71" s="24"/>
      <c r="MTI71" s="24"/>
      <c r="MTJ71" s="24"/>
      <c r="MTK71" s="24"/>
      <c r="MTL71" s="24"/>
      <c r="MTM71" s="24"/>
      <c r="MTN71" s="24"/>
      <c r="MTO71" s="24"/>
      <c r="MTP71" s="24"/>
      <c r="MTQ71" s="24"/>
      <c r="MTR71" s="24"/>
      <c r="MTS71" s="24"/>
      <c r="MTT71" s="24"/>
      <c r="MTU71" s="24"/>
      <c r="MTV71" s="24"/>
      <c r="MTW71" s="24"/>
      <c r="MTX71" s="24"/>
      <c r="MTY71" s="24"/>
      <c r="MTZ71" s="24"/>
      <c r="MUA71" s="24"/>
      <c r="MUB71" s="24"/>
      <c r="MUC71" s="24"/>
      <c r="MUD71" s="24"/>
      <c r="MUE71" s="24"/>
      <c r="MUF71" s="24"/>
      <c r="MUG71" s="24"/>
      <c r="MUH71" s="24"/>
      <c r="MUI71" s="24"/>
      <c r="MUJ71" s="24"/>
      <c r="MUK71" s="24"/>
      <c r="MUL71" s="24"/>
      <c r="MUM71" s="24"/>
      <c r="MUN71" s="24"/>
      <c r="MUO71" s="24"/>
      <c r="MUP71" s="24"/>
      <c r="MUQ71" s="24"/>
      <c r="MUR71" s="24"/>
      <c r="MUS71" s="24"/>
      <c r="MUT71" s="24"/>
      <c r="MUU71" s="24"/>
      <c r="MUV71" s="24"/>
      <c r="MUW71" s="24"/>
      <c r="MUX71" s="24"/>
      <c r="MUY71" s="24"/>
      <c r="MUZ71" s="24"/>
      <c r="MVA71" s="24"/>
      <c r="MVB71" s="24"/>
      <c r="MVC71" s="24"/>
      <c r="MVD71" s="24"/>
      <c r="MVE71" s="24"/>
      <c r="MVF71" s="24"/>
      <c r="MVG71" s="24"/>
      <c r="MVH71" s="24"/>
      <c r="MVI71" s="24"/>
      <c r="MVJ71" s="24"/>
      <c r="MVK71" s="24"/>
      <c r="MVL71" s="24"/>
      <c r="MVM71" s="24"/>
      <c r="MVN71" s="24"/>
      <c r="MVO71" s="24"/>
      <c r="MVP71" s="24"/>
      <c r="MVQ71" s="24"/>
      <c r="MVR71" s="24"/>
      <c r="MVS71" s="24"/>
      <c r="MVT71" s="24"/>
      <c r="MVU71" s="24"/>
      <c r="MVV71" s="24"/>
      <c r="MVW71" s="24"/>
      <c r="MVX71" s="24"/>
      <c r="MVY71" s="24"/>
      <c r="MVZ71" s="24"/>
      <c r="MWA71" s="24"/>
      <c r="MWB71" s="24"/>
      <c r="MWC71" s="24"/>
      <c r="MWD71" s="24"/>
      <c r="MWE71" s="24"/>
      <c r="MWF71" s="24"/>
      <c r="MWG71" s="24"/>
      <c r="MWH71" s="24"/>
      <c r="MWI71" s="24"/>
      <c r="MWJ71" s="24"/>
      <c r="MWK71" s="24"/>
      <c r="MWL71" s="24"/>
      <c r="MWM71" s="24"/>
      <c r="MWN71" s="24"/>
      <c r="MWO71" s="24"/>
      <c r="MWP71" s="24"/>
      <c r="MWQ71" s="24"/>
      <c r="MWR71" s="24"/>
      <c r="MWS71" s="24"/>
      <c r="MWT71" s="24"/>
      <c r="MWU71" s="24"/>
      <c r="MWV71" s="24"/>
      <c r="MWW71" s="24"/>
      <c r="MWX71" s="24"/>
      <c r="MWY71" s="24"/>
      <c r="MWZ71" s="24"/>
      <c r="MXA71" s="24"/>
      <c r="MXB71" s="24"/>
      <c r="MXC71" s="24"/>
      <c r="MXD71" s="24"/>
      <c r="MXE71" s="24"/>
      <c r="MXF71" s="24"/>
      <c r="MXG71" s="24"/>
      <c r="MXH71" s="24"/>
      <c r="MXI71" s="24"/>
      <c r="MXJ71" s="24"/>
      <c r="MXK71" s="24"/>
      <c r="MXL71" s="24"/>
      <c r="MXM71" s="24"/>
      <c r="MXN71" s="24"/>
      <c r="MXO71" s="24"/>
      <c r="MXP71" s="24"/>
      <c r="MXQ71" s="24"/>
      <c r="MXR71" s="24"/>
      <c r="MXS71" s="24"/>
      <c r="MXT71" s="24"/>
      <c r="MXU71" s="24"/>
      <c r="MXV71" s="24"/>
      <c r="MXW71" s="24"/>
      <c r="MXX71" s="24"/>
      <c r="MXY71" s="24"/>
      <c r="MXZ71" s="24"/>
      <c r="MYA71" s="24"/>
      <c r="MYB71" s="24"/>
      <c r="MYC71" s="24"/>
      <c r="MYD71" s="24"/>
      <c r="MYE71" s="24"/>
      <c r="MYF71" s="24"/>
      <c r="MYG71" s="24"/>
      <c r="MYH71" s="24"/>
      <c r="MYI71" s="24"/>
      <c r="MYJ71" s="24"/>
      <c r="MYK71" s="24"/>
      <c r="MYL71" s="24"/>
      <c r="MYM71" s="24"/>
      <c r="MYN71" s="24"/>
      <c r="MYO71" s="24"/>
      <c r="MYP71" s="24"/>
      <c r="MYQ71" s="24"/>
      <c r="MYR71" s="24"/>
      <c r="MYS71" s="24"/>
      <c r="MYT71" s="24"/>
      <c r="MYU71" s="24"/>
      <c r="MYV71" s="24"/>
      <c r="MYW71" s="24"/>
      <c r="MYX71" s="24"/>
      <c r="MYY71" s="24"/>
      <c r="MYZ71" s="24"/>
      <c r="MZA71" s="24"/>
      <c r="MZB71" s="24"/>
      <c r="MZC71" s="24"/>
      <c r="MZD71" s="24"/>
      <c r="MZE71" s="24"/>
      <c r="MZF71" s="24"/>
      <c r="MZG71" s="24"/>
      <c r="MZH71" s="24"/>
      <c r="MZI71" s="24"/>
      <c r="MZJ71" s="24"/>
      <c r="MZK71" s="24"/>
      <c r="MZL71" s="24"/>
      <c r="MZM71" s="24"/>
      <c r="MZN71" s="24"/>
      <c r="MZO71" s="24"/>
      <c r="MZP71" s="24"/>
      <c r="MZQ71" s="24"/>
      <c r="MZR71" s="24"/>
      <c r="MZS71" s="24"/>
      <c r="MZT71" s="24"/>
      <c r="MZU71" s="24"/>
      <c r="MZV71" s="24"/>
      <c r="MZW71" s="24"/>
      <c r="MZX71" s="24"/>
      <c r="MZY71" s="24"/>
      <c r="MZZ71" s="24"/>
      <c r="NAA71" s="24"/>
      <c r="NAB71" s="24"/>
      <c r="NAC71" s="24"/>
      <c r="NAD71" s="24"/>
      <c r="NAE71" s="24"/>
      <c r="NAF71" s="24"/>
      <c r="NAG71" s="24"/>
      <c r="NAH71" s="24"/>
      <c r="NAI71" s="24"/>
      <c r="NAJ71" s="24"/>
      <c r="NAK71" s="24"/>
      <c r="NAL71" s="24"/>
      <c r="NAM71" s="24"/>
      <c r="NAN71" s="24"/>
      <c r="NAO71" s="24"/>
      <c r="NAP71" s="24"/>
      <c r="NAQ71" s="24"/>
      <c r="NAR71" s="24"/>
      <c r="NAS71" s="24"/>
      <c r="NAT71" s="24"/>
      <c r="NAU71" s="24"/>
      <c r="NAV71" s="24"/>
      <c r="NAW71" s="24"/>
      <c r="NAX71" s="24"/>
      <c r="NAY71" s="24"/>
      <c r="NAZ71" s="24"/>
      <c r="NBA71" s="24"/>
      <c r="NBB71" s="24"/>
      <c r="NBC71" s="24"/>
      <c r="NBD71" s="24"/>
      <c r="NBE71" s="24"/>
      <c r="NBF71" s="24"/>
      <c r="NBG71" s="24"/>
      <c r="NBH71" s="24"/>
      <c r="NBI71" s="24"/>
      <c r="NBJ71" s="24"/>
      <c r="NBK71" s="24"/>
      <c r="NBL71" s="24"/>
      <c r="NBM71" s="24"/>
      <c r="NBN71" s="24"/>
      <c r="NBO71" s="24"/>
      <c r="NBP71" s="24"/>
      <c r="NBQ71" s="24"/>
      <c r="NBR71" s="24"/>
      <c r="NBS71" s="24"/>
      <c r="NBT71" s="24"/>
      <c r="NBU71" s="24"/>
      <c r="NBV71" s="24"/>
      <c r="NBW71" s="24"/>
      <c r="NBX71" s="24"/>
      <c r="NBY71" s="24"/>
      <c r="NBZ71" s="24"/>
      <c r="NCA71" s="24"/>
      <c r="NCB71" s="24"/>
      <c r="NCC71" s="24"/>
      <c r="NCD71" s="24"/>
      <c r="NCE71" s="24"/>
      <c r="NCF71" s="24"/>
      <c r="NCG71" s="24"/>
      <c r="NCH71" s="24"/>
      <c r="NCI71" s="24"/>
      <c r="NCJ71" s="24"/>
      <c r="NCK71" s="24"/>
      <c r="NCL71" s="24"/>
      <c r="NCM71" s="24"/>
      <c r="NCN71" s="24"/>
      <c r="NCO71" s="24"/>
      <c r="NCP71" s="24"/>
      <c r="NCQ71" s="24"/>
      <c r="NCR71" s="24"/>
      <c r="NCS71" s="24"/>
      <c r="NCT71" s="24"/>
      <c r="NCU71" s="24"/>
      <c r="NCV71" s="24"/>
      <c r="NCW71" s="24"/>
      <c r="NCX71" s="24"/>
      <c r="NCY71" s="24"/>
      <c r="NCZ71" s="24"/>
      <c r="NDA71" s="24"/>
      <c r="NDB71" s="24"/>
      <c r="NDC71" s="24"/>
      <c r="NDD71" s="24"/>
      <c r="NDE71" s="24"/>
      <c r="NDF71" s="24"/>
      <c r="NDG71" s="24"/>
      <c r="NDH71" s="24"/>
      <c r="NDI71" s="24"/>
      <c r="NDJ71" s="24"/>
      <c r="NDK71" s="24"/>
      <c r="NDL71" s="24"/>
      <c r="NDM71" s="24"/>
      <c r="NDN71" s="24"/>
      <c r="NDO71" s="24"/>
      <c r="NDP71" s="24"/>
      <c r="NDQ71" s="24"/>
      <c r="NDR71" s="24"/>
      <c r="NDS71" s="24"/>
      <c r="NDT71" s="24"/>
      <c r="NDU71" s="24"/>
      <c r="NDV71" s="24"/>
      <c r="NDW71" s="24"/>
      <c r="NDX71" s="24"/>
      <c r="NDY71" s="24"/>
      <c r="NDZ71" s="24"/>
      <c r="NEA71" s="24"/>
      <c r="NEB71" s="24"/>
      <c r="NEC71" s="24"/>
      <c r="NED71" s="24"/>
      <c r="NEE71" s="24"/>
      <c r="NEF71" s="24"/>
      <c r="NEG71" s="24"/>
      <c r="NEH71" s="24"/>
      <c r="NEI71" s="24"/>
      <c r="NEJ71" s="24"/>
      <c r="NEK71" s="24"/>
      <c r="NEL71" s="24"/>
      <c r="NEM71" s="24"/>
      <c r="NEN71" s="24"/>
      <c r="NEO71" s="24"/>
      <c r="NEP71" s="24"/>
      <c r="NEQ71" s="24"/>
      <c r="NER71" s="24"/>
      <c r="NES71" s="24"/>
      <c r="NET71" s="24"/>
      <c r="NEU71" s="24"/>
      <c r="NEV71" s="24"/>
      <c r="NEW71" s="24"/>
      <c r="NEX71" s="24"/>
      <c r="NEY71" s="24"/>
      <c r="NEZ71" s="24"/>
      <c r="NFA71" s="24"/>
      <c r="NFB71" s="24"/>
      <c r="NFC71" s="24"/>
      <c r="NFD71" s="24"/>
      <c r="NFE71" s="24"/>
      <c r="NFF71" s="24"/>
      <c r="NFG71" s="24"/>
      <c r="NFH71" s="24"/>
      <c r="NFI71" s="24"/>
      <c r="NFJ71" s="24"/>
      <c r="NFK71" s="24"/>
      <c r="NFL71" s="24"/>
      <c r="NFM71" s="24"/>
      <c r="NFN71" s="24"/>
      <c r="NFO71" s="24"/>
      <c r="NFP71" s="24"/>
      <c r="NFQ71" s="24"/>
      <c r="NFR71" s="24"/>
      <c r="NFS71" s="24"/>
      <c r="NFT71" s="24"/>
      <c r="NFU71" s="24"/>
      <c r="NFV71" s="24"/>
      <c r="NFW71" s="24"/>
      <c r="NFX71" s="24"/>
      <c r="NFY71" s="24"/>
      <c r="NFZ71" s="24"/>
      <c r="NGA71" s="24"/>
      <c r="NGB71" s="24"/>
      <c r="NGC71" s="24"/>
      <c r="NGD71" s="24"/>
      <c r="NGE71" s="24"/>
      <c r="NGF71" s="24"/>
      <c r="NGG71" s="24"/>
      <c r="NGH71" s="24"/>
      <c r="NGI71" s="24"/>
      <c r="NGJ71" s="24"/>
      <c r="NGK71" s="24"/>
      <c r="NGL71" s="24"/>
      <c r="NGM71" s="24"/>
      <c r="NGN71" s="24"/>
      <c r="NGO71" s="24"/>
      <c r="NGP71" s="24"/>
      <c r="NGQ71" s="24"/>
      <c r="NGR71" s="24"/>
      <c r="NGS71" s="24"/>
      <c r="NGT71" s="24"/>
      <c r="NGU71" s="24"/>
      <c r="NGV71" s="24"/>
      <c r="NGW71" s="24"/>
      <c r="NGX71" s="24"/>
      <c r="NGY71" s="24"/>
      <c r="NGZ71" s="24"/>
      <c r="NHA71" s="24"/>
      <c r="NHB71" s="24"/>
      <c r="NHC71" s="24"/>
      <c r="NHD71" s="24"/>
      <c r="NHE71" s="24"/>
      <c r="NHF71" s="24"/>
      <c r="NHG71" s="24"/>
      <c r="NHH71" s="24"/>
      <c r="NHI71" s="24"/>
      <c r="NHJ71" s="24"/>
      <c r="NHK71" s="24"/>
      <c r="NHL71" s="24"/>
      <c r="NHM71" s="24"/>
      <c r="NHN71" s="24"/>
      <c r="NHO71" s="24"/>
      <c r="NHP71" s="24"/>
      <c r="NHQ71" s="24"/>
      <c r="NHR71" s="24"/>
      <c r="NHS71" s="24"/>
      <c r="NHT71" s="24"/>
      <c r="NHU71" s="24"/>
      <c r="NHV71" s="24"/>
      <c r="NHW71" s="24"/>
      <c r="NHX71" s="24"/>
      <c r="NHY71" s="24"/>
      <c r="NHZ71" s="24"/>
      <c r="NIA71" s="24"/>
      <c r="NIB71" s="24"/>
      <c r="NIC71" s="24"/>
      <c r="NID71" s="24"/>
      <c r="NIE71" s="24"/>
      <c r="NIF71" s="24"/>
      <c r="NIG71" s="24"/>
      <c r="NIH71" s="24"/>
      <c r="NII71" s="24"/>
      <c r="NIJ71" s="24"/>
      <c r="NIK71" s="24"/>
      <c r="NIL71" s="24"/>
      <c r="NIM71" s="24"/>
      <c r="NIN71" s="24"/>
      <c r="NIO71" s="24"/>
      <c r="NIP71" s="24"/>
      <c r="NIQ71" s="24"/>
      <c r="NIR71" s="24"/>
      <c r="NIS71" s="24"/>
      <c r="NIT71" s="24"/>
      <c r="NIU71" s="24"/>
      <c r="NIV71" s="24"/>
      <c r="NIW71" s="24"/>
      <c r="NIX71" s="24"/>
      <c r="NIY71" s="24"/>
      <c r="NIZ71" s="24"/>
      <c r="NJA71" s="24"/>
      <c r="NJB71" s="24"/>
      <c r="NJC71" s="24"/>
      <c r="NJD71" s="24"/>
      <c r="NJE71" s="24"/>
      <c r="NJF71" s="24"/>
      <c r="NJG71" s="24"/>
      <c r="NJH71" s="24"/>
      <c r="NJI71" s="24"/>
      <c r="NJJ71" s="24"/>
      <c r="NJK71" s="24"/>
      <c r="NJL71" s="24"/>
      <c r="NJM71" s="24"/>
      <c r="NJN71" s="24"/>
      <c r="NJO71" s="24"/>
      <c r="NJP71" s="24"/>
      <c r="NJQ71" s="24"/>
      <c r="NJR71" s="24"/>
      <c r="NJS71" s="24"/>
      <c r="NJT71" s="24"/>
      <c r="NJU71" s="24"/>
      <c r="NJV71" s="24"/>
      <c r="NJW71" s="24"/>
      <c r="NJX71" s="24"/>
      <c r="NJY71" s="24"/>
      <c r="NJZ71" s="24"/>
      <c r="NKA71" s="24"/>
      <c r="NKB71" s="24"/>
      <c r="NKC71" s="24"/>
      <c r="NKD71" s="24"/>
      <c r="NKE71" s="24"/>
      <c r="NKF71" s="24"/>
      <c r="NKG71" s="24"/>
      <c r="NKH71" s="24"/>
      <c r="NKI71" s="24"/>
      <c r="NKJ71" s="24"/>
      <c r="NKK71" s="24"/>
      <c r="NKL71" s="24"/>
      <c r="NKM71" s="24"/>
      <c r="NKN71" s="24"/>
      <c r="NKO71" s="24"/>
      <c r="NKP71" s="24"/>
      <c r="NKQ71" s="24"/>
      <c r="NKR71" s="24"/>
      <c r="NKS71" s="24"/>
      <c r="NKT71" s="24"/>
      <c r="NKU71" s="24"/>
      <c r="NKV71" s="24"/>
      <c r="NKW71" s="24"/>
      <c r="NKX71" s="24"/>
      <c r="NKY71" s="24"/>
      <c r="NKZ71" s="24"/>
      <c r="NLA71" s="24"/>
      <c r="NLB71" s="24"/>
      <c r="NLC71" s="24"/>
      <c r="NLD71" s="24"/>
      <c r="NLE71" s="24"/>
      <c r="NLF71" s="24"/>
      <c r="NLG71" s="24"/>
      <c r="NLH71" s="24"/>
      <c r="NLI71" s="24"/>
      <c r="NLJ71" s="24"/>
      <c r="NLK71" s="24"/>
      <c r="NLL71" s="24"/>
      <c r="NLM71" s="24"/>
      <c r="NLN71" s="24"/>
      <c r="NLO71" s="24"/>
      <c r="NLP71" s="24"/>
      <c r="NLQ71" s="24"/>
      <c r="NLR71" s="24"/>
      <c r="NLS71" s="24"/>
      <c r="NLT71" s="24"/>
      <c r="NLU71" s="24"/>
      <c r="NLV71" s="24"/>
      <c r="NLW71" s="24"/>
      <c r="NLX71" s="24"/>
      <c r="NLY71" s="24"/>
      <c r="NLZ71" s="24"/>
      <c r="NMA71" s="24"/>
      <c r="NMB71" s="24"/>
      <c r="NMC71" s="24"/>
      <c r="NMD71" s="24"/>
      <c r="NME71" s="24"/>
      <c r="NMF71" s="24"/>
      <c r="NMG71" s="24"/>
      <c r="NMH71" s="24"/>
      <c r="NMI71" s="24"/>
      <c r="NMJ71" s="24"/>
      <c r="NMK71" s="24"/>
      <c r="NML71" s="24"/>
      <c r="NMM71" s="24"/>
      <c r="NMN71" s="24"/>
      <c r="NMO71" s="24"/>
      <c r="NMP71" s="24"/>
      <c r="NMQ71" s="24"/>
      <c r="NMR71" s="24"/>
      <c r="NMS71" s="24"/>
      <c r="NMT71" s="24"/>
      <c r="NMU71" s="24"/>
      <c r="NMV71" s="24"/>
      <c r="NMW71" s="24"/>
      <c r="NMX71" s="24"/>
      <c r="NMY71" s="24"/>
      <c r="NMZ71" s="24"/>
      <c r="NNA71" s="24"/>
      <c r="NNB71" s="24"/>
      <c r="NNC71" s="24"/>
      <c r="NND71" s="24"/>
      <c r="NNE71" s="24"/>
      <c r="NNF71" s="24"/>
      <c r="NNG71" s="24"/>
      <c r="NNH71" s="24"/>
      <c r="NNI71" s="24"/>
      <c r="NNJ71" s="24"/>
      <c r="NNK71" s="24"/>
      <c r="NNL71" s="24"/>
      <c r="NNM71" s="24"/>
      <c r="NNN71" s="24"/>
      <c r="NNO71" s="24"/>
      <c r="NNP71" s="24"/>
      <c r="NNQ71" s="24"/>
      <c r="NNR71" s="24"/>
      <c r="NNS71" s="24"/>
      <c r="NNT71" s="24"/>
      <c r="NNU71" s="24"/>
      <c r="NNV71" s="24"/>
      <c r="NNW71" s="24"/>
      <c r="NNX71" s="24"/>
      <c r="NNY71" s="24"/>
      <c r="NNZ71" s="24"/>
      <c r="NOA71" s="24"/>
      <c r="NOB71" s="24"/>
      <c r="NOC71" s="24"/>
      <c r="NOD71" s="24"/>
      <c r="NOE71" s="24"/>
      <c r="NOF71" s="24"/>
      <c r="NOG71" s="24"/>
      <c r="NOH71" s="24"/>
      <c r="NOI71" s="24"/>
      <c r="NOJ71" s="24"/>
      <c r="NOK71" s="24"/>
      <c r="NOL71" s="24"/>
      <c r="NOM71" s="24"/>
      <c r="NON71" s="24"/>
      <c r="NOO71" s="24"/>
      <c r="NOP71" s="24"/>
      <c r="NOQ71" s="24"/>
      <c r="NOR71" s="24"/>
      <c r="NOS71" s="24"/>
      <c r="NOT71" s="24"/>
      <c r="NOU71" s="24"/>
      <c r="NOV71" s="24"/>
      <c r="NOW71" s="24"/>
      <c r="NOX71" s="24"/>
      <c r="NOY71" s="24"/>
      <c r="NOZ71" s="24"/>
      <c r="NPA71" s="24"/>
      <c r="NPB71" s="24"/>
      <c r="NPC71" s="24"/>
      <c r="NPD71" s="24"/>
      <c r="NPE71" s="24"/>
      <c r="NPF71" s="24"/>
      <c r="NPG71" s="24"/>
      <c r="NPH71" s="24"/>
      <c r="NPI71" s="24"/>
      <c r="NPJ71" s="24"/>
      <c r="NPK71" s="24"/>
      <c r="NPL71" s="24"/>
      <c r="NPM71" s="24"/>
      <c r="NPN71" s="24"/>
      <c r="NPO71" s="24"/>
      <c r="NPP71" s="24"/>
      <c r="NPQ71" s="24"/>
      <c r="NPR71" s="24"/>
      <c r="NPS71" s="24"/>
      <c r="NPT71" s="24"/>
      <c r="NPU71" s="24"/>
      <c r="NPV71" s="24"/>
      <c r="NPW71" s="24"/>
      <c r="NPX71" s="24"/>
      <c r="NPY71" s="24"/>
      <c r="NPZ71" s="24"/>
      <c r="NQA71" s="24"/>
      <c r="NQB71" s="24"/>
      <c r="NQC71" s="24"/>
      <c r="NQD71" s="24"/>
      <c r="NQE71" s="24"/>
      <c r="NQF71" s="24"/>
      <c r="NQG71" s="24"/>
      <c r="NQH71" s="24"/>
      <c r="NQI71" s="24"/>
      <c r="NQJ71" s="24"/>
      <c r="NQK71" s="24"/>
      <c r="NQL71" s="24"/>
      <c r="NQM71" s="24"/>
      <c r="NQN71" s="24"/>
      <c r="NQO71" s="24"/>
      <c r="NQP71" s="24"/>
      <c r="NQQ71" s="24"/>
      <c r="NQR71" s="24"/>
      <c r="NQS71" s="24"/>
      <c r="NQT71" s="24"/>
      <c r="NQU71" s="24"/>
      <c r="NQV71" s="24"/>
      <c r="NQW71" s="24"/>
      <c r="NQX71" s="24"/>
      <c r="NQY71" s="24"/>
      <c r="NQZ71" s="24"/>
      <c r="NRA71" s="24"/>
      <c r="NRB71" s="24"/>
      <c r="NRC71" s="24"/>
      <c r="NRD71" s="24"/>
      <c r="NRE71" s="24"/>
      <c r="NRF71" s="24"/>
      <c r="NRG71" s="24"/>
      <c r="NRH71" s="24"/>
      <c r="NRI71" s="24"/>
      <c r="NRJ71" s="24"/>
      <c r="NRK71" s="24"/>
      <c r="NRL71" s="24"/>
      <c r="NRM71" s="24"/>
      <c r="NRN71" s="24"/>
      <c r="NRO71" s="24"/>
      <c r="NRP71" s="24"/>
      <c r="NRQ71" s="24"/>
      <c r="NRR71" s="24"/>
      <c r="NRS71" s="24"/>
      <c r="NRT71" s="24"/>
      <c r="NRU71" s="24"/>
      <c r="NRV71" s="24"/>
      <c r="NRW71" s="24"/>
      <c r="NRX71" s="24"/>
      <c r="NRY71" s="24"/>
      <c r="NRZ71" s="24"/>
      <c r="NSA71" s="24"/>
      <c r="NSB71" s="24"/>
      <c r="NSC71" s="24"/>
      <c r="NSD71" s="24"/>
      <c r="NSE71" s="24"/>
      <c r="NSF71" s="24"/>
      <c r="NSG71" s="24"/>
      <c r="NSH71" s="24"/>
      <c r="NSI71" s="24"/>
      <c r="NSJ71" s="24"/>
      <c r="NSK71" s="24"/>
      <c r="NSL71" s="24"/>
      <c r="NSM71" s="24"/>
      <c r="NSN71" s="24"/>
      <c r="NSO71" s="24"/>
      <c r="NSP71" s="24"/>
      <c r="NSQ71" s="24"/>
      <c r="NSR71" s="24"/>
      <c r="NSS71" s="24"/>
      <c r="NST71" s="24"/>
      <c r="NSU71" s="24"/>
      <c r="NSV71" s="24"/>
      <c r="NSW71" s="24"/>
      <c r="NSX71" s="24"/>
      <c r="NSY71" s="24"/>
      <c r="NSZ71" s="24"/>
      <c r="NTA71" s="24"/>
      <c r="NTB71" s="24"/>
      <c r="NTC71" s="24"/>
      <c r="NTD71" s="24"/>
      <c r="NTE71" s="24"/>
      <c r="NTF71" s="24"/>
      <c r="NTG71" s="24"/>
      <c r="NTH71" s="24"/>
      <c r="NTI71" s="24"/>
      <c r="NTJ71" s="24"/>
      <c r="NTK71" s="24"/>
      <c r="NTL71" s="24"/>
      <c r="NTM71" s="24"/>
      <c r="NTN71" s="24"/>
      <c r="NTO71" s="24"/>
      <c r="NTP71" s="24"/>
      <c r="NTQ71" s="24"/>
      <c r="NTR71" s="24"/>
      <c r="NTS71" s="24"/>
      <c r="NTT71" s="24"/>
      <c r="NTU71" s="24"/>
      <c r="NTV71" s="24"/>
      <c r="NTW71" s="24"/>
      <c r="NTX71" s="24"/>
      <c r="NTY71" s="24"/>
      <c r="NTZ71" s="24"/>
      <c r="NUA71" s="24"/>
      <c r="NUB71" s="24"/>
      <c r="NUC71" s="24"/>
      <c r="NUD71" s="24"/>
      <c r="NUE71" s="24"/>
      <c r="NUF71" s="24"/>
      <c r="NUG71" s="24"/>
      <c r="NUH71" s="24"/>
      <c r="NUI71" s="24"/>
      <c r="NUJ71" s="24"/>
      <c r="NUK71" s="24"/>
      <c r="NUL71" s="24"/>
      <c r="NUM71" s="24"/>
      <c r="NUN71" s="24"/>
      <c r="NUO71" s="24"/>
      <c r="NUP71" s="24"/>
      <c r="NUQ71" s="24"/>
      <c r="NUR71" s="24"/>
      <c r="NUS71" s="24"/>
      <c r="NUT71" s="24"/>
      <c r="NUU71" s="24"/>
      <c r="NUV71" s="24"/>
      <c r="NUW71" s="24"/>
      <c r="NUX71" s="24"/>
      <c r="NUY71" s="24"/>
      <c r="NUZ71" s="24"/>
      <c r="NVA71" s="24"/>
      <c r="NVB71" s="24"/>
      <c r="NVC71" s="24"/>
      <c r="NVD71" s="24"/>
      <c r="NVE71" s="24"/>
      <c r="NVF71" s="24"/>
      <c r="NVG71" s="24"/>
      <c r="NVH71" s="24"/>
      <c r="NVI71" s="24"/>
      <c r="NVJ71" s="24"/>
      <c r="NVK71" s="24"/>
      <c r="NVL71" s="24"/>
      <c r="NVM71" s="24"/>
      <c r="NVN71" s="24"/>
      <c r="NVO71" s="24"/>
      <c r="NVP71" s="24"/>
      <c r="NVQ71" s="24"/>
      <c r="NVR71" s="24"/>
      <c r="NVS71" s="24"/>
      <c r="NVT71" s="24"/>
      <c r="NVU71" s="24"/>
      <c r="NVV71" s="24"/>
      <c r="NVW71" s="24"/>
      <c r="NVX71" s="24"/>
      <c r="NVY71" s="24"/>
      <c r="NVZ71" s="24"/>
      <c r="NWA71" s="24"/>
      <c r="NWB71" s="24"/>
      <c r="NWC71" s="24"/>
      <c r="NWD71" s="24"/>
      <c r="NWE71" s="24"/>
      <c r="NWF71" s="24"/>
      <c r="NWG71" s="24"/>
      <c r="NWH71" s="24"/>
      <c r="NWI71" s="24"/>
      <c r="NWJ71" s="24"/>
      <c r="NWK71" s="24"/>
      <c r="NWL71" s="24"/>
      <c r="NWM71" s="24"/>
      <c r="NWN71" s="24"/>
      <c r="NWO71" s="24"/>
      <c r="NWP71" s="24"/>
      <c r="NWQ71" s="24"/>
      <c r="NWR71" s="24"/>
      <c r="NWS71" s="24"/>
      <c r="NWT71" s="24"/>
      <c r="NWU71" s="24"/>
      <c r="NWV71" s="24"/>
      <c r="NWW71" s="24"/>
      <c r="NWX71" s="24"/>
      <c r="NWY71" s="24"/>
      <c r="NWZ71" s="24"/>
      <c r="NXA71" s="24"/>
      <c r="NXB71" s="24"/>
      <c r="NXC71" s="24"/>
      <c r="NXD71" s="24"/>
      <c r="NXE71" s="24"/>
      <c r="NXF71" s="24"/>
      <c r="NXG71" s="24"/>
      <c r="NXH71" s="24"/>
      <c r="NXI71" s="24"/>
      <c r="NXJ71" s="24"/>
      <c r="NXK71" s="24"/>
      <c r="NXL71" s="24"/>
      <c r="NXM71" s="24"/>
      <c r="NXN71" s="24"/>
      <c r="NXO71" s="24"/>
      <c r="NXP71" s="24"/>
      <c r="NXQ71" s="24"/>
      <c r="NXR71" s="24"/>
      <c r="NXS71" s="24"/>
      <c r="NXT71" s="24"/>
      <c r="NXU71" s="24"/>
      <c r="NXV71" s="24"/>
      <c r="NXW71" s="24"/>
      <c r="NXX71" s="24"/>
      <c r="NXY71" s="24"/>
      <c r="NXZ71" s="24"/>
      <c r="NYA71" s="24"/>
      <c r="NYB71" s="24"/>
      <c r="NYC71" s="24"/>
      <c r="NYD71" s="24"/>
      <c r="NYE71" s="24"/>
      <c r="NYF71" s="24"/>
      <c r="NYG71" s="24"/>
      <c r="NYH71" s="24"/>
      <c r="NYI71" s="24"/>
      <c r="NYJ71" s="24"/>
      <c r="NYK71" s="24"/>
      <c r="NYL71" s="24"/>
      <c r="NYM71" s="24"/>
      <c r="NYN71" s="24"/>
      <c r="NYO71" s="24"/>
      <c r="NYP71" s="24"/>
      <c r="NYQ71" s="24"/>
      <c r="NYR71" s="24"/>
      <c r="NYS71" s="24"/>
      <c r="NYT71" s="24"/>
      <c r="NYU71" s="24"/>
      <c r="NYV71" s="24"/>
      <c r="NYW71" s="24"/>
      <c r="NYX71" s="24"/>
      <c r="NYY71" s="24"/>
      <c r="NYZ71" s="24"/>
      <c r="NZA71" s="24"/>
      <c r="NZB71" s="24"/>
      <c r="NZC71" s="24"/>
      <c r="NZD71" s="24"/>
      <c r="NZE71" s="24"/>
      <c r="NZF71" s="24"/>
      <c r="NZG71" s="24"/>
      <c r="NZH71" s="24"/>
      <c r="NZI71" s="24"/>
      <c r="NZJ71" s="24"/>
      <c r="NZK71" s="24"/>
      <c r="NZL71" s="24"/>
      <c r="NZM71" s="24"/>
      <c r="NZN71" s="24"/>
      <c r="NZO71" s="24"/>
      <c r="NZP71" s="24"/>
      <c r="NZQ71" s="24"/>
      <c r="NZR71" s="24"/>
      <c r="NZS71" s="24"/>
      <c r="NZT71" s="24"/>
      <c r="NZU71" s="24"/>
      <c r="NZV71" s="24"/>
      <c r="NZW71" s="24"/>
      <c r="NZX71" s="24"/>
      <c r="NZY71" s="24"/>
      <c r="NZZ71" s="24"/>
      <c r="OAA71" s="24"/>
      <c r="OAB71" s="24"/>
      <c r="OAC71" s="24"/>
      <c r="OAD71" s="24"/>
      <c r="OAE71" s="24"/>
      <c r="OAF71" s="24"/>
      <c r="OAG71" s="24"/>
      <c r="OAH71" s="24"/>
      <c r="OAI71" s="24"/>
      <c r="OAJ71" s="24"/>
      <c r="OAK71" s="24"/>
      <c r="OAL71" s="24"/>
      <c r="OAM71" s="24"/>
      <c r="OAN71" s="24"/>
      <c r="OAO71" s="24"/>
      <c r="OAP71" s="24"/>
      <c r="OAQ71" s="24"/>
      <c r="OAR71" s="24"/>
      <c r="OAS71" s="24"/>
      <c r="OAT71" s="24"/>
      <c r="OAU71" s="24"/>
      <c r="OAV71" s="24"/>
      <c r="OAW71" s="24"/>
      <c r="OAX71" s="24"/>
      <c r="OAY71" s="24"/>
      <c r="OAZ71" s="24"/>
      <c r="OBA71" s="24"/>
      <c r="OBB71" s="24"/>
      <c r="OBC71" s="24"/>
      <c r="OBD71" s="24"/>
      <c r="OBE71" s="24"/>
      <c r="OBF71" s="24"/>
      <c r="OBG71" s="24"/>
      <c r="OBH71" s="24"/>
      <c r="OBI71" s="24"/>
      <c r="OBJ71" s="24"/>
      <c r="OBK71" s="24"/>
      <c r="OBL71" s="24"/>
      <c r="OBM71" s="24"/>
      <c r="OBN71" s="24"/>
      <c r="OBO71" s="24"/>
      <c r="OBP71" s="24"/>
      <c r="OBQ71" s="24"/>
      <c r="OBR71" s="24"/>
      <c r="OBS71" s="24"/>
      <c r="OBT71" s="24"/>
      <c r="OBU71" s="24"/>
      <c r="OBV71" s="24"/>
      <c r="OBW71" s="24"/>
      <c r="OBX71" s="24"/>
      <c r="OBY71" s="24"/>
      <c r="OBZ71" s="24"/>
      <c r="OCA71" s="24"/>
      <c r="OCB71" s="24"/>
      <c r="OCC71" s="24"/>
      <c r="OCD71" s="24"/>
      <c r="OCE71" s="24"/>
      <c r="OCF71" s="24"/>
      <c r="OCG71" s="24"/>
      <c r="OCH71" s="24"/>
      <c r="OCI71" s="24"/>
      <c r="OCJ71" s="24"/>
      <c r="OCK71" s="24"/>
      <c r="OCL71" s="24"/>
      <c r="OCM71" s="24"/>
      <c r="OCN71" s="24"/>
      <c r="OCO71" s="24"/>
      <c r="OCP71" s="24"/>
      <c r="OCQ71" s="24"/>
      <c r="OCR71" s="24"/>
      <c r="OCS71" s="24"/>
      <c r="OCT71" s="24"/>
      <c r="OCU71" s="24"/>
      <c r="OCV71" s="24"/>
      <c r="OCW71" s="24"/>
      <c r="OCX71" s="24"/>
      <c r="OCY71" s="24"/>
      <c r="OCZ71" s="24"/>
      <c r="ODA71" s="24"/>
      <c r="ODB71" s="24"/>
      <c r="ODC71" s="24"/>
      <c r="ODD71" s="24"/>
      <c r="ODE71" s="24"/>
      <c r="ODF71" s="24"/>
      <c r="ODG71" s="24"/>
      <c r="ODH71" s="24"/>
      <c r="ODI71" s="24"/>
      <c r="ODJ71" s="24"/>
      <c r="ODK71" s="24"/>
      <c r="ODL71" s="24"/>
      <c r="ODM71" s="24"/>
      <c r="ODN71" s="24"/>
      <c r="ODO71" s="24"/>
      <c r="ODP71" s="24"/>
      <c r="ODQ71" s="24"/>
      <c r="ODR71" s="24"/>
      <c r="ODS71" s="24"/>
      <c r="ODT71" s="24"/>
      <c r="ODU71" s="24"/>
      <c r="ODV71" s="24"/>
      <c r="ODW71" s="24"/>
      <c r="ODX71" s="24"/>
      <c r="ODY71" s="24"/>
      <c r="ODZ71" s="24"/>
      <c r="OEA71" s="24"/>
      <c r="OEB71" s="24"/>
      <c r="OEC71" s="24"/>
      <c r="OED71" s="24"/>
      <c r="OEE71" s="24"/>
      <c r="OEF71" s="24"/>
      <c r="OEG71" s="24"/>
      <c r="OEH71" s="24"/>
      <c r="OEI71" s="24"/>
      <c r="OEJ71" s="24"/>
      <c r="OEK71" s="24"/>
      <c r="OEL71" s="24"/>
      <c r="OEM71" s="24"/>
      <c r="OEN71" s="24"/>
      <c r="OEO71" s="24"/>
      <c r="OEP71" s="24"/>
      <c r="OEQ71" s="24"/>
      <c r="OER71" s="24"/>
      <c r="OES71" s="24"/>
      <c r="OET71" s="24"/>
      <c r="OEU71" s="24"/>
      <c r="OEV71" s="24"/>
      <c r="OEW71" s="24"/>
      <c r="OEX71" s="24"/>
      <c r="OEY71" s="24"/>
      <c r="OEZ71" s="24"/>
      <c r="OFA71" s="24"/>
      <c r="OFB71" s="24"/>
      <c r="OFC71" s="24"/>
      <c r="OFD71" s="24"/>
      <c r="OFE71" s="24"/>
      <c r="OFF71" s="24"/>
      <c r="OFG71" s="24"/>
      <c r="OFH71" s="24"/>
      <c r="OFI71" s="24"/>
      <c r="OFJ71" s="24"/>
      <c r="OFK71" s="24"/>
      <c r="OFL71" s="24"/>
      <c r="OFM71" s="24"/>
      <c r="OFN71" s="24"/>
      <c r="OFO71" s="24"/>
      <c r="OFP71" s="24"/>
      <c r="OFQ71" s="24"/>
      <c r="OFR71" s="24"/>
      <c r="OFS71" s="24"/>
      <c r="OFT71" s="24"/>
      <c r="OFU71" s="24"/>
      <c r="OFV71" s="24"/>
      <c r="OFW71" s="24"/>
      <c r="OFX71" s="24"/>
      <c r="OFY71" s="24"/>
      <c r="OFZ71" s="24"/>
      <c r="OGA71" s="24"/>
      <c r="OGB71" s="24"/>
      <c r="OGC71" s="24"/>
      <c r="OGD71" s="24"/>
      <c r="OGE71" s="24"/>
      <c r="OGF71" s="24"/>
      <c r="OGG71" s="24"/>
      <c r="OGH71" s="24"/>
      <c r="OGI71" s="24"/>
      <c r="OGJ71" s="24"/>
      <c r="OGK71" s="24"/>
      <c r="OGL71" s="24"/>
      <c r="OGM71" s="24"/>
      <c r="OGN71" s="24"/>
      <c r="OGO71" s="24"/>
      <c r="OGP71" s="24"/>
      <c r="OGQ71" s="24"/>
      <c r="OGR71" s="24"/>
      <c r="OGS71" s="24"/>
      <c r="OGT71" s="24"/>
      <c r="OGU71" s="24"/>
      <c r="OGV71" s="24"/>
      <c r="OGW71" s="24"/>
      <c r="OGX71" s="24"/>
      <c r="OGY71" s="24"/>
      <c r="OGZ71" s="24"/>
      <c r="OHA71" s="24"/>
      <c r="OHB71" s="24"/>
      <c r="OHC71" s="24"/>
      <c r="OHD71" s="24"/>
      <c r="OHE71" s="24"/>
      <c r="OHF71" s="24"/>
      <c r="OHG71" s="24"/>
      <c r="OHH71" s="24"/>
      <c r="OHI71" s="24"/>
      <c r="OHJ71" s="24"/>
      <c r="OHK71" s="24"/>
      <c r="OHL71" s="24"/>
      <c r="OHM71" s="24"/>
      <c r="OHN71" s="24"/>
      <c r="OHO71" s="24"/>
      <c r="OHP71" s="24"/>
      <c r="OHQ71" s="24"/>
      <c r="OHR71" s="24"/>
      <c r="OHS71" s="24"/>
      <c r="OHT71" s="24"/>
      <c r="OHU71" s="24"/>
      <c r="OHV71" s="24"/>
      <c r="OHW71" s="24"/>
      <c r="OHX71" s="24"/>
      <c r="OHY71" s="24"/>
      <c r="OHZ71" s="24"/>
      <c r="OIA71" s="24"/>
      <c r="OIB71" s="24"/>
      <c r="OIC71" s="24"/>
      <c r="OID71" s="24"/>
      <c r="OIE71" s="24"/>
      <c r="OIF71" s="24"/>
      <c r="OIG71" s="24"/>
      <c r="OIH71" s="24"/>
      <c r="OII71" s="24"/>
      <c r="OIJ71" s="24"/>
      <c r="OIK71" s="24"/>
      <c r="OIL71" s="24"/>
      <c r="OIM71" s="24"/>
      <c r="OIN71" s="24"/>
      <c r="OIO71" s="24"/>
      <c r="OIP71" s="24"/>
      <c r="OIQ71" s="24"/>
      <c r="OIR71" s="24"/>
      <c r="OIS71" s="24"/>
      <c r="OIT71" s="24"/>
      <c r="OIU71" s="24"/>
      <c r="OIV71" s="24"/>
      <c r="OIW71" s="24"/>
      <c r="OIX71" s="24"/>
      <c r="OIY71" s="24"/>
      <c r="OIZ71" s="24"/>
      <c r="OJA71" s="24"/>
      <c r="OJB71" s="24"/>
      <c r="OJC71" s="24"/>
      <c r="OJD71" s="24"/>
      <c r="OJE71" s="24"/>
      <c r="OJF71" s="24"/>
      <c r="OJG71" s="24"/>
      <c r="OJH71" s="24"/>
      <c r="OJI71" s="24"/>
      <c r="OJJ71" s="24"/>
      <c r="OJK71" s="24"/>
      <c r="OJL71" s="24"/>
      <c r="OJM71" s="24"/>
      <c r="OJN71" s="24"/>
      <c r="OJO71" s="24"/>
      <c r="OJP71" s="24"/>
      <c r="OJQ71" s="24"/>
      <c r="OJR71" s="24"/>
      <c r="OJS71" s="24"/>
      <c r="OJT71" s="24"/>
      <c r="OJU71" s="24"/>
      <c r="OJV71" s="24"/>
      <c r="OJW71" s="24"/>
      <c r="OJX71" s="24"/>
      <c r="OJY71" s="24"/>
      <c r="OJZ71" s="24"/>
      <c r="OKA71" s="24"/>
      <c r="OKB71" s="24"/>
      <c r="OKC71" s="24"/>
      <c r="OKD71" s="24"/>
      <c r="OKE71" s="24"/>
      <c r="OKF71" s="24"/>
      <c r="OKG71" s="24"/>
      <c r="OKH71" s="24"/>
      <c r="OKI71" s="24"/>
      <c r="OKJ71" s="24"/>
      <c r="OKK71" s="24"/>
      <c r="OKL71" s="24"/>
      <c r="OKM71" s="24"/>
      <c r="OKN71" s="24"/>
      <c r="OKO71" s="24"/>
      <c r="OKP71" s="24"/>
      <c r="OKQ71" s="24"/>
      <c r="OKR71" s="24"/>
      <c r="OKS71" s="24"/>
      <c r="OKT71" s="24"/>
      <c r="OKU71" s="24"/>
      <c r="OKV71" s="24"/>
      <c r="OKW71" s="24"/>
      <c r="OKX71" s="24"/>
      <c r="OKY71" s="24"/>
      <c r="OKZ71" s="24"/>
      <c r="OLA71" s="24"/>
      <c r="OLB71" s="24"/>
      <c r="OLC71" s="24"/>
      <c r="OLD71" s="24"/>
      <c r="OLE71" s="24"/>
      <c r="OLF71" s="24"/>
      <c r="OLG71" s="24"/>
      <c r="OLH71" s="24"/>
      <c r="OLI71" s="24"/>
      <c r="OLJ71" s="24"/>
      <c r="OLK71" s="24"/>
      <c r="OLL71" s="24"/>
      <c r="OLM71" s="24"/>
      <c r="OLN71" s="24"/>
      <c r="OLO71" s="24"/>
      <c r="OLP71" s="24"/>
      <c r="OLQ71" s="24"/>
      <c r="OLR71" s="24"/>
      <c r="OLS71" s="24"/>
      <c r="OLT71" s="24"/>
      <c r="OLU71" s="24"/>
      <c r="OLV71" s="24"/>
      <c r="OLW71" s="24"/>
      <c r="OLX71" s="24"/>
      <c r="OLY71" s="24"/>
      <c r="OLZ71" s="24"/>
      <c r="OMA71" s="24"/>
      <c r="OMB71" s="24"/>
      <c r="OMC71" s="24"/>
      <c r="OMD71" s="24"/>
      <c r="OME71" s="24"/>
      <c r="OMF71" s="24"/>
      <c r="OMG71" s="24"/>
      <c r="OMH71" s="24"/>
      <c r="OMI71" s="24"/>
      <c r="OMJ71" s="24"/>
      <c r="OMK71" s="24"/>
      <c r="OML71" s="24"/>
      <c r="OMM71" s="24"/>
      <c r="OMN71" s="24"/>
      <c r="OMO71" s="24"/>
      <c r="OMP71" s="24"/>
      <c r="OMQ71" s="24"/>
      <c r="OMR71" s="24"/>
      <c r="OMS71" s="24"/>
      <c r="OMT71" s="24"/>
      <c r="OMU71" s="24"/>
      <c r="OMV71" s="24"/>
      <c r="OMW71" s="24"/>
      <c r="OMX71" s="24"/>
      <c r="OMY71" s="24"/>
      <c r="OMZ71" s="24"/>
      <c r="ONA71" s="24"/>
      <c r="ONB71" s="24"/>
      <c r="ONC71" s="24"/>
      <c r="OND71" s="24"/>
      <c r="ONE71" s="24"/>
      <c r="ONF71" s="24"/>
      <c r="ONG71" s="24"/>
      <c r="ONH71" s="24"/>
      <c r="ONI71" s="24"/>
      <c r="ONJ71" s="24"/>
      <c r="ONK71" s="24"/>
      <c r="ONL71" s="24"/>
      <c r="ONM71" s="24"/>
      <c r="ONN71" s="24"/>
      <c r="ONO71" s="24"/>
      <c r="ONP71" s="24"/>
      <c r="ONQ71" s="24"/>
      <c r="ONR71" s="24"/>
      <c r="ONS71" s="24"/>
      <c r="ONT71" s="24"/>
      <c r="ONU71" s="24"/>
      <c r="ONV71" s="24"/>
      <c r="ONW71" s="24"/>
      <c r="ONX71" s="24"/>
      <c r="ONY71" s="24"/>
      <c r="ONZ71" s="24"/>
      <c r="OOA71" s="24"/>
      <c r="OOB71" s="24"/>
      <c r="OOC71" s="24"/>
      <c r="OOD71" s="24"/>
      <c r="OOE71" s="24"/>
      <c r="OOF71" s="24"/>
      <c r="OOG71" s="24"/>
      <c r="OOH71" s="24"/>
      <c r="OOI71" s="24"/>
      <c r="OOJ71" s="24"/>
      <c r="OOK71" s="24"/>
      <c r="OOL71" s="24"/>
      <c r="OOM71" s="24"/>
      <c r="OON71" s="24"/>
      <c r="OOO71" s="24"/>
      <c r="OOP71" s="24"/>
      <c r="OOQ71" s="24"/>
      <c r="OOR71" s="24"/>
      <c r="OOS71" s="24"/>
      <c r="OOT71" s="24"/>
      <c r="OOU71" s="24"/>
      <c r="OOV71" s="24"/>
      <c r="OOW71" s="24"/>
      <c r="OOX71" s="24"/>
      <c r="OOY71" s="24"/>
      <c r="OOZ71" s="24"/>
      <c r="OPA71" s="24"/>
      <c r="OPB71" s="24"/>
      <c r="OPC71" s="24"/>
      <c r="OPD71" s="24"/>
      <c r="OPE71" s="24"/>
      <c r="OPF71" s="24"/>
      <c r="OPG71" s="24"/>
      <c r="OPH71" s="24"/>
      <c r="OPI71" s="24"/>
      <c r="OPJ71" s="24"/>
      <c r="OPK71" s="24"/>
      <c r="OPL71" s="24"/>
      <c r="OPM71" s="24"/>
      <c r="OPN71" s="24"/>
      <c r="OPO71" s="24"/>
      <c r="OPP71" s="24"/>
      <c r="OPQ71" s="24"/>
      <c r="OPR71" s="24"/>
      <c r="OPS71" s="24"/>
      <c r="OPT71" s="24"/>
      <c r="OPU71" s="24"/>
      <c r="OPV71" s="24"/>
      <c r="OPW71" s="24"/>
      <c r="OPX71" s="24"/>
      <c r="OPY71" s="24"/>
      <c r="OPZ71" s="24"/>
      <c r="OQA71" s="24"/>
      <c r="OQB71" s="24"/>
      <c r="OQC71" s="24"/>
      <c r="OQD71" s="24"/>
      <c r="OQE71" s="24"/>
      <c r="OQF71" s="24"/>
      <c r="OQG71" s="24"/>
      <c r="OQH71" s="24"/>
      <c r="OQI71" s="24"/>
      <c r="OQJ71" s="24"/>
      <c r="OQK71" s="24"/>
      <c r="OQL71" s="24"/>
      <c r="OQM71" s="24"/>
      <c r="OQN71" s="24"/>
      <c r="OQO71" s="24"/>
      <c r="OQP71" s="24"/>
      <c r="OQQ71" s="24"/>
      <c r="OQR71" s="24"/>
      <c r="OQS71" s="24"/>
      <c r="OQT71" s="24"/>
      <c r="OQU71" s="24"/>
      <c r="OQV71" s="24"/>
      <c r="OQW71" s="24"/>
      <c r="OQX71" s="24"/>
      <c r="OQY71" s="24"/>
      <c r="OQZ71" s="24"/>
      <c r="ORA71" s="24"/>
      <c r="ORB71" s="24"/>
      <c r="ORC71" s="24"/>
      <c r="ORD71" s="24"/>
      <c r="ORE71" s="24"/>
      <c r="ORF71" s="24"/>
      <c r="ORG71" s="24"/>
      <c r="ORH71" s="24"/>
      <c r="ORI71" s="24"/>
      <c r="ORJ71" s="24"/>
      <c r="ORK71" s="24"/>
      <c r="ORL71" s="24"/>
      <c r="ORM71" s="24"/>
      <c r="ORN71" s="24"/>
      <c r="ORO71" s="24"/>
      <c r="ORP71" s="24"/>
      <c r="ORQ71" s="24"/>
      <c r="ORR71" s="24"/>
      <c r="ORS71" s="24"/>
      <c r="ORT71" s="24"/>
      <c r="ORU71" s="24"/>
      <c r="ORV71" s="24"/>
      <c r="ORW71" s="24"/>
      <c r="ORX71" s="24"/>
      <c r="ORY71" s="24"/>
      <c r="ORZ71" s="24"/>
      <c r="OSA71" s="24"/>
      <c r="OSB71" s="24"/>
      <c r="OSC71" s="24"/>
      <c r="OSD71" s="24"/>
      <c r="OSE71" s="24"/>
      <c r="OSF71" s="24"/>
      <c r="OSG71" s="24"/>
      <c r="OSH71" s="24"/>
      <c r="OSI71" s="24"/>
      <c r="OSJ71" s="24"/>
      <c r="OSK71" s="24"/>
      <c r="OSL71" s="24"/>
      <c r="OSM71" s="24"/>
      <c r="OSN71" s="24"/>
      <c r="OSO71" s="24"/>
      <c r="OSP71" s="24"/>
      <c r="OSQ71" s="24"/>
      <c r="OSR71" s="24"/>
      <c r="OSS71" s="24"/>
      <c r="OST71" s="24"/>
      <c r="OSU71" s="24"/>
      <c r="OSV71" s="24"/>
      <c r="OSW71" s="24"/>
      <c r="OSX71" s="24"/>
      <c r="OSY71" s="24"/>
      <c r="OSZ71" s="24"/>
      <c r="OTA71" s="24"/>
      <c r="OTB71" s="24"/>
      <c r="OTC71" s="24"/>
      <c r="OTD71" s="24"/>
      <c r="OTE71" s="24"/>
      <c r="OTF71" s="24"/>
      <c r="OTG71" s="24"/>
      <c r="OTH71" s="24"/>
      <c r="OTI71" s="24"/>
      <c r="OTJ71" s="24"/>
      <c r="OTK71" s="24"/>
      <c r="OTL71" s="24"/>
      <c r="OTM71" s="24"/>
      <c r="OTN71" s="24"/>
      <c r="OTO71" s="24"/>
      <c r="OTP71" s="24"/>
      <c r="OTQ71" s="24"/>
      <c r="OTR71" s="24"/>
      <c r="OTS71" s="24"/>
      <c r="OTT71" s="24"/>
      <c r="OTU71" s="24"/>
      <c r="OTV71" s="24"/>
      <c r="OTW71" s="24"/>
      <c r="OTX71" s="24"/>
      <c r="OTY71" s="24"/>
      <c r="OTZ71" s="24"/>
      <c r="OUA71" s="24"/>
      <c r="OUB71" s="24"/>
      <c r="OUC71" s="24"/>
      <c r="OUD71" s="24"/>
      <c r="OUE71" s="24"/>
      <c r="OUF71" s="24"/>
      <c r="OUG71" s="24"/>
      <c r="OUH71" s="24"/>
      <c r="OUI71" s="24"/>
      <c r="OUJ71" s="24"/>
      <c r="OUK71" s="24"/>
      <c r="OUL71" s="24"/>
      <c r="OUM71" s="24"/>
      <c r="OUN71" s="24"/>
      <c r="OUO71" s="24"/>
      <c r="OUP71" s="24"/>
      <c r="OUQ71" s="24"/>
      <c r="OUR71" s="24"/>
      <c r="OUS71" s="24"/>
      <c r="OUT71" s="24"/>
      <c r="OUU71" s="24"/>
      <c r="OUV71" s="24"/>
      <c r="OUW71" s="24"/>
      <c r="OUX71" s="24"/>
      <c r="OUY71" s="24"/>
      <c r="OUZ71" s="24"/>
      <c r="OVA71" s="24"/>
      <c r="OVB71" s="24"/>
      <c r="OVC71" s="24"/>
      <c r="OVD71" s="24"/>
      <c r="OVE71" s="24"/>
      <c r="OVF71" s="24"/>
      <c r="OVG71" s="24"/>
      <c r="OVH71" s="24"/>
      <c r="OVI71" s="24"/>
      <c r="OVJ71" s="24"/>
      <c r="OVK71" s="24"/>
      <c r="OVL71" s="24"/>
      <c r="OVM71" s="24"/>
      <c r="OVN71" s="24"/>
      <c r="OVO71" s="24"/>
      <c r="OVP71" s="24"/>
      <c r="OVQ71" s="24"/>
      <c r="OVR71" s="24"/>
      <c r="OVS71" s="24"/>
      <c r="OVT71" s="24"/>
      <c r="OVU71" s="24"/>
      <c r="OVV71" s="24"/>
      <c r="OVW71" s="24"/>
      <c r="OVX71" s="24"/>
      <c r="OVY71" s="24"/>
      <c r="OVZ71" s="24"/>
      <c r="OWA71" s="24"/>
      <c r="OWB71" s="24"/>
      <c r="OWC71" s="24"/>
      <c r="OWD71" s="24"/>
      <c r="OWE71" s="24"/>
      <c r="OWF71" s="24"/>
      <c r="OWG71" s="24"/>
      <c r="OWH71" s="24"/>
      <c r="OWI71" s="24"/>
      <c r="OWJ71" s="24"/>
      <c r="OWK71" s="24"/>
      <c r="OWL71" s="24"/>
      <c r="OWM71" s="24"/>
      <c r="OWN71" s="24"/>
      <c r="OWO71" s="24"/>
      <c r="OWP71" s="24"/>
      <c r="OWQ71" s="24"/>
      <c r="OWR71" s="24"/>
      <c r="OWS71" s="24"/>
      <c r="OWT71" s="24"/>
      <c r="OWU71" s="24"/>
      <c r="OWV71" s="24"/>
      <c r="OWW71" s="24"/>
      <c r="OWX71" s="24"/>
      <c r="OWY71" s="24"/>
      <c r="OWZ71" s="24"/>
      <c r="OXA71" s="24"/>
      <c r="OXB71" s="24"/>
      <c r="OXC71" s="24"/>
      <c r="OXD71" s="24"/>
      <c r="OXE71" s="24"/>
      <c r="OXF71" s="24"/>
      <c r="OXG71" s="24"/>
      <c r="OXH71" s="24"/>
      <c r="OXI71" s="24"/>
      <c r="OXJ71" s="24"/>
      <c r="OXK71" s="24"/>
      <c r="OXL71" s="24"/>
      <c r="OXM71" s="24"/>
      <c r="OXN71" s="24"/>
      <c r="OXO71" s="24"/>
      <c r="OXP71" s="24"/>
      <c r="OXQ71" s="24"/>
      <c r="OXR71" s="24"/>
      <c r="OXS71" s="24"/>
      <c r="OXT71" s="24"/>
      <c r="OXU71" s="24"/>
      <c r="OXV71" s="24"/>
      <c r="OXW71" s="24"/>
      <c r="OXX71" s="24"/>
      <c r="OXY71" s="24"/>
      <c r="OXZ71" s="24"/>
      <c r="OYA71" s="24"/>
      <c r="OYB71" s="24"/>
      <c r="OYC71" s="24"/>
      <c r="OYD71" s="24"/>
      <c r="OYE71" s="24"/>
      <c r="OYF71" s="24"/>
      <c r="OYG71" s="24"/>
      <c r="OYH71" s="24"/>
      <c r="OYI71" s="24"/>
      <c r="OYJ71" s="24"/>
      <c r="OYK71" s="24"/>
      <c r="OYL71" s="24"/>
      <c r="OYM71" s="24"/>
      <c r="OYN71" s="24"/>
      <c r="OYO71" s="24"/>
      <c r="OYP71" s="24"/>
      <c r="OYQ71" s="24"/>
      <c r="OYR71" s="24"/>
      <c r="OYS71" s="24"/>
      <c r="OYT71" s="24"/>
      <c r="OYU71" s="24"/>
      <c r="OYV71" s="24"/>
      <c r="OYW71" s="24"/>
      <c r="OYX71" s="24"/>
      <c r="OYY71" s="24"/>
      <c r="OYZ71" s="24"/>
      <c r="OZA71" s="24"/>
      <c r="OZB71" s="24"/>
      <c r="OZC71" s="24"/>
      <c r="OZD71" s="24"/>
      <c r="OZE71" s="24"/>
      <c r="OZF71" s="24"/>
      <c r="OZG71" s="24"/>
      <c r="OZH71" s="24"/>
      <c r="OZI71" s="24"/>
      <c r="OZJ71" s="24"/>
      <c r="OZK71" s="24"/>
      <c r="OZL71" s="24"/>
      <c r="OZM71" s="24"/>
      <c r="OZN71" s="24"/>
      <c r="OZO71" s="24"/>
      <c r="OZP71" s="24"/>
      <c r="OZQ71" s="24"/>
      <c r="OZR71" s="24"/>
      <c r="OZS71" s="24"/>
      <c r="OZT71" s="24"/>
      <c r="OZU71" s="24"/>
      <c r="OZV71" s="24"/>
      <c r="OZW71" s="24"/>
      <c r="OZX71" s="24"/>
      <c r="OZY71" s="24"/>
      <c r="OZZ71" s="24"/>
      <c r="PAA71" s="24"/>
      <c r="PAB71" s="24"/>
      <c r="PAC71" s="24"/>
      <c r="PAD71" s="24"/>
      <c r="PAE71" s="24"/>
      <c r="PAF71" s="24"/>
      <c r="PAG71" s="24"/>
      <c r="PAH71" s="24"/>
      <c r="PAI71" s="24"/>
      <c r="PAJ71" s="24"/>
      <c r="PAK71" s="24"/>
      <c r="PAL71" s="24"/>
      <c r="PAM71" s="24"/>
      <c r="PAN71" s="24"/>
      <c r="PAO71" s="24"/>
      <c r="PAP71" s="24"/>
      <c r="PAQ71" s="24"/>
      <c r="PAR71" s="24"/>
      <c r="PAS71" s="24"/>
      <c r="PAT71" s="24"/>
      <c r="PAU71" s="24"/>
      <c r="PAV71" s="24"/>
      <c r="PAW71" s="24"/>
      <c r="PAX71" s="24"/>
      <c r="PAY71" s="24"/>
      <c r="PAZ71" s="24"/>
      <c r="PBA71" s="24"/>
      <c r="PBB71" s="24"/>
      <c r="PBC71" s="24"/>
      <c r="PBD71" s="24"/>
      <c r="PBE71" s="24"/>
      <c r="PBF71" s="24"/>
      <c r="PBG71" s="24"/>
      <c r="PBH71" s="24"/>
      <c r="PBI71" s="24"/>
      <c r="PBJ71" s="24"/>
      <c r="PBK71" s="24"/>
      <c r="PBL71" s="24"/>
      <c r="PBM71" s="24"/>
      <c r="PBN71" s="24"/>
      <c r="PBO71" s="24"/>
      <c r="PBP71" s="24"/>
      <c r="PBQ71" s="24"/>
      <c r="PBR71" s="24"/>
      <c r="PBS71" s="24"/>
      <c r="PBT71" s="24"/>
      <c r="PBU71" s="24"/>
      <c r="PBV71" s="24"/>
      <c r="PBW71" s="24"/>
      <c r="PBX71" s="24"/>
      <c r="PBY71" s="24"/>
      <c r="PBZ71" s="24"/>
      <c r="PCA71" s="24"/>
      <c r="PCB71" s="24"/>
      <c r="PCC71" s="24"/>
      <c r="PCD71" s="24"/>
      <c r="PCE71" s="24"/>
      <c r="PCF71" s="24"/>
      <c r="PCG71" s="24"/>
      <c r="PCH71" s="24"/>
      <c r="PCI71" s="24"/>
      <c r="PCJ71" s="24"/>
      <c r="PCK71" s="24"/>
      <c r="PCL71" s="24"/>
      <c r="PCM71" s="24"/>
      <c r="PCN71" s="24"/>
      <c r="PCO71" s="24"/>
      <c r="PCP71" s="24"/>
      <c r="PCQ71" s="24"/>
      <c r="PCR71" s="24"/>
      <c r="PCS71" s="24"/>
      <c r="PCT71" s="24"/>
      <c r="PCU71" s="24"/>
      <c r="PCV71" s="24"/>
      <c r="PCW71" s="24"/>
      <c r="PCX71" s="24"/>
      <c r="PCY71" s="24"/>
      <c r="PCZ71" s="24"/>
      <c r="PDA71" s="24"/>
      <c r="PDB71" s="24"/>
      <c r="PDC71" s="24"/>
      <c r="PDD71" s="24"/>
      <c r="PDE71" s="24"/>
      <c r="PDF71" s="24"/>
      <c r="PDG71" s="24"/>
      <c r="PDH71" s="24"/>
      <c r="PDI71" s="24"/>
      <c r="PDJ71" s="24"/>
      <c r="PDK71" s="24"/>
      <c r="PDL71" s="24"/>
      <c r="PDM71" s="24"/>
      <c r="PDN71" s="24"/>
      <c r="PDO71" s="24"/>
      <c r="PDP71" s="24"/>
      <c r="PDQ71" s="24"/>
      <c r="PDR71" s="24"/>
      <c r="PDS71" s="24"/>
      <c r="PDT71" s="24"/>
      <c r="PDU71" s="24"/>
      <c r="PDV71" s="24"/>
      <c r="PDW71" s="24"/>
      <c r="PDX71" s="24"/>
      <c r="PDY71" s="24"/>
      <c r="PDZ71" s="24"/>
      <c r="PEA71" s="24"/>
      <c r="PEB71" s="24"/>
      <c r="PEC71" s="24"/>
      <c r="PED71" s="24"/>
      <c r="PEE71" s="24"/>
      <c r="PEF71" s="24"/>
      <c r="PEG71" s="24"/>
      <c r="PEH71" s="24"/>
      <c r="PEI71" s="24"/>
      <c r="PEJ71" s="24"/>
      <c r="PEK71" s="24"/>
      <c r="PEL71" s="24"/>
      <c r="PEM71" s="24"/>
      <c r="PEN71" s="24"/>
      <c r="PEO71" s="24"/>
      <c r="PEP71" s="24"/>
      <c r="PEQ71" s="24"/>
      <c r="PER71" s="24"/>
      <c r="PES71" s="24"/>
      <c r="PET71" s="24"/>
      <c r="PEU71" s="24"/>
      <c r="PEV71" s="24"/>
      <c r="PEW71" s="24"/>
      <c r="PEX71" s="24"/>
      <c r="PEY71" s="24"/>
      <c r="PEZ71" s="24"/>
      <c r="PFA71" s="24"/>
      <c r="PFB71" s="24"/>
      <c r="PFC71" s="24"/>
      <c r="PFD71" s="24"/>
      <c r="PFE71" s="24"/>
      <c r="PFF71" s="24"/>
      <c r="PFG71" s="24"/>
      <c r="PFH71" s="24"/>
      <c r="PFI71" s="24"/>
      <c r="PFJ71" s="24"/>
      <c r="PFK71" s="24"/>
      <c r="PFL71" s="24"/>
      <c r="PFM71" s="24"/>
      <c r="PFN71" s="24"/>
      <c r="PFO71" s="24"/>
      <c r="PFP71" s="24"/>
      <c r="PFQ71" s="24"/>
      <c r="PFR71" s="24"/>
      <c r="PFS71" s="24"/>
      <c r="PFT71" s="24"/>
      <c r="PFU71" s="24"/>
      <c r="PFV71" s="24"/>
      <c r="PFW71" s="24"/>
      <c r="PFX71" s="24"/>
      <c r="PFY71" s="24"/>
      <c r="PFZ71" s="24"/>
      <c r="PGA71" s="24"/>
      <c r="PGB71" s="24"/>
      <c r="PGC71" s="24"/>
      <c r="PGD71" s="24"/>
      <c r="PGE71" s="24"/>
      <c r="PGF71" s="24"/>
      <c r="PGG71" s="24"/>
      <c r="PGH71" s="24"/>
      <c r="PGI71" s="24"/>
      <c r="PGJ71" s="24"/>
      <c r="PGK71" s="24"/>
      <c r="PGL71" s="24"/>
      <c r="PGM71" s="24"/>
      <c r="PGN71" s="24"/>
      <c r="PGO71" s="24"/>
      <c r="PGP71" s="24"/>
      <c r="PGQ71" s="24"/>
      <c r="PGR71" s="24"/>
      <c r="PGS71" s="24"/>
      <c r="PGT71" s="24"/>
      <c r="PGU71" s="24"/>
      <c r="PGV71" s="24"/>
      <c r="PGW71" s="24"/>
      <c r="PGX71" s="24"/>
      <c r="PGY71" s="24"/>
      <c r="PGZ71" s="24"/>
      <c r="PHA71" s="24"/>
      <c r="PHB71" s="24"/>
      <c r="PHC71" s="24"/>
      <c r="PHD71" s="24"/>
      <c r="PHE71" s="24"/>
      <c r="PHF71" s="24"/>
      <c r="PHG71" s="24"/>
      <c r="PHH71" s="24"/>
      <c r="PHI71" s="24"/>
      <c r="PHJ71" s="24"/>
      <c r="PHK71" s="24"/>
      <c r="PHL71" s="24"/>
      <c r="PHM71" s="24"/>
      <c r="PHN71" s="24"/>
      <c r="PHO71" s="24"/>
      <c r="PHP71" s="24"/>
      <c r="PHQ71" s="24"/>
      <c r="PHR71" s="24"/>
      <c r="PHS71" s="24"/>
      <c r="PHT71" s="24"/>
      <c r="PHU71" s="24"/>
      <c r="PHV71" s="24"/>
      <c r="PHW71" s="24"/>
      <c r="PHX71" s="24"/>
      <c r="PHY71" s="24"/>
      <c r="PHZ71" s="24"/>
      <c r="PIA71" s="24"/>
      <c r="PIB71" s="24"/>
      <c r="PIC71" s="24"/>
      <c r="PID71" s="24"/>
      <c r="PIE71" s="24"/>
      <c r="PIF71" s="24"/>
      <c r="PIG71" s="24"/>
      <c r="PIH71" s="24"/>
      <c r="PII71" s="24"/>
      <c r="PIJ71" s="24"/>
      <c r="PIK71" s="24"/>
      <c r="PIL71" s="24"/>
      <c r="PIM71" s="24"/>
      <c r="PIN71" s="24"/>
      <c r="PIO71" s="24"/>
      <c r="PIP71" s="24"/>
      <c r="PIQ71" s="24"/>
      <c r="PIR71" s="24"/>
      <c r="PIS71" s="24"/>
      <c r="PIT71" s="24"/>
      <c r="PIU71" s="24"/>
      <c r="PIV71" s="24"/>
      <c r="PIW71" s="24"/>
      <c r="PIX71" s="24"/>
      <c r="PIY71" s="24"/>
      <c r="PIZ71" s="24"/>
      <c r="PJA71" s="24"/>
      <c r="PJB71" s="24"/>
      <c r="PJC71" s="24"/>
      <c r="PJD71" s="24"/>
      <c r="PJE71" s="24"/>
      <c r="PJF71" s="24"/>
      <c r="PJG71" s="24"/>
      <c r="PJH71" s="24"/>
      <c r="PJI71" s="24"/>
      <c r="PJJ71" s="24"/>
      <c r="PJK71" s="24"/>
      <c r="PJL71" s="24"/>
      <c r="PJM71" s="24"/>
      <c r="PJN71" s="24"/>
      <c r="PJO71" s="24"/>
      <c r="PJP71" s="24"/>
      <c r="PJQ71" s="24"/>
      <c r="PJR71" s="24"/>
      <c r="PJS71" s="24"/>
      <c r="PJT71" s="24"/>
      <c r="PJU71" s="24"/>
      <c r="PJV71" s="24"/>
      <c r="PJW71" s="24"/>
      <c r="PJX71" s="24"/>
      <c r="PJY71" s="24"/>
      <c r="PJZ71" s="24"/>
      <c r="PKA71" s="24"/>
      <c r="PKB71" s="24"/>
      <c r="PKC71" s="24"/>
      <c r="PKD71" s="24"/>
      <c r="PKE71" s="24"/>
      <c r="PKF71" s="24"/>
      <c r="PKG71" s="24"/>
      <c r="PKH71" s="24"/>
      <c r="PKI71" s="24"/>
      <c r="PKJ71" s="24"/>
      <c r="PKK71" s="24"/>
      <c r="PKL71" s="24"/>
      <c r="PKM71" s="24"/>
      <c r="PKN71" s="24"/>
      <c r="PKO71" s="24"/>
      <c r="PKP71" s="24"/>
      <c r="PKQ71" s="24"/>
      <c r="PKR71" s="24"/>
      <c r="PKS71" s="24"/>
      <c r="PKT71" s="24"/>
      <c r="PKU71" s="24"/>
      <c r="PKV71" s="24"/>
      <c r="PKW71" s="24"/>
      <c r="PKX71" s="24"/>
      <c r="PKY71" s="24"/>
      <c r="PKZ71" s="24"/>
      <c r="PLA71" s="24"/>
      <c r="PLB71" s="24"/>
      <c r="PLC71" s="24"/>
      <c r="PLD71" s="24"/>
      <c r="PLE71" s="24"/>
      <c r="PLF71" s="24"/>
      <c r="PLG71" s="24"/>
      <c r="PLH71" s="24"/>
      <c r="PLI71" s="24"/>
      <c r="PLJ71" s="24"/>
      <c r="PLK71" s="24"/>
      <c r="PLL71" s="24"/>
      <c r="PLM71" s="24"/>
      <c r="PLN71" s="24"/>
      <c r="PLO71" s="24"/>
      <c r="PLP71" s="24"/>
      <c r="PLQ71" s="24"/>
      <c r="PLR71" s="24"/>
      <c r="PLS71" s="24"/>
      <c r="PLT71" s="24"/>
      <c r="PLU71" s="24"/>
      <c r="PLV71" s="24"/>
      <c r="PLW71" s="24"/>
      <c r="PLX71" s="24"/>
      <c r="PLY71" s="24"/>
      <c r="PLZ71" s="24"/>
      <c r="PMA71" s="24"/>
      <c r="PMB71" s="24"/>
      <c r="PMC71" s="24"/>
      <c r="PMD71" s="24"/>
      <c r="PME71" s="24"/>
      <c r="PMF71" s="24"/>
      <c r="PMG71" s="24"/>
      <c r="PMH71" s="24"/>
      <c r="PMI71" s="24"/>
      <c r="PMJ71" s="24"/>
      <c r="PMK71" s="24"/>
      <c r="PML71" s="24"/>
      <c r="PMM71" s="24"/>
      <c r="PMN71" s="24"/>
      <c r="PMO71" s="24"/>
      <c r="PMP71" s="24"/>
      <c r="PMQ71" s="24"/>
      <c r="PMR71" s="24"/>
      <c r="PMS71" s="24"/>
      <c r="PMT71" s="24"/>
      <c r="PMU71" s="24"/>
      <c r="PMV71" s="24"/>
      <c r="PMW71" s="24"/>
      <c r="PMX71" s="24"/>
      <c r="PMY71" s="24"/>
      <c r="PMZ71" s="24"/>
      <c r="PNA71" s="24"/>
      <c r="PNB71" s="24"/>
      <c r="PNC71" s="24"/>
      <c r="PND71" s="24"/>
      <c r="PNE71" s="24"/>
      <c r="PNF71" s="24"/>
      <c r="PNG71" s="24"/>
      <c r="PNH71" s="24"/>
      <c r="PNI71" s="24"/>
      <c r="PNJ71" s="24"/>
      <c r="PNK71" s="24"/>
      <c r="PNL71" s="24"/>
      <c r="PNM71" s="24"/>
      <c r="PNN71" s="24"/>
      <c r="PNO71" s="24"/>
      <c r="PNP71" s="24"/>
      <c r="PNQ71" s="24"/>
      <c r="PNR71" s="24"/>
      <c r="PNS71" s="24"/>
      <c r="PNT71" s="24"/>
      <c r="PNU71" s="24"/>
      <c r="PNV71" s="24"/>
      <c r="PNW71" s="24"/>
      <c r="PNX71" s="24"/>
      <c r="PNY71" s="24"/>
      <c r="PNZ71" s="24"/>
      <c r="POA71" s="24"/>
      <c r="POB71" s="24"/>
      <c r="POC71" s="24"/>
      <c r="POD71" s="24"/>
      <c r="POE71" s="24"/>
      <c r="POF71" s="24"/>
      <c r="POG71" s="24"/>
      <c r="POH71" s="24"/>
      <c r="POI71" s="24"/>
      <c r="POJ71" s="24"/>
      <c r="POK71" s="24"/>
      <c r="POL71" s="24"/>
      <c r="POM71" s="24"/>
      <c r="PON71" s="24"/>
      <c r="POO71" s="24"/>
      <c r="POP71" s="24"/>
      <c r="POQ71" s="24"/>
      <c r="POR71" s="24"/>
      <c r="POS71" s="24"/>
      <c r="POT71" s="24"/>
      <c r="POU71" s="24"/>
      <c r="POV71" s="24"/>
      <c r="POW71" s="24"/>
      <c r="POX71" s="24"/>
      <c r="POY71" s="24"/>
      <c r="POZ71" s="24"/>
      <c r="PPA71" s="24"/>
      <c r="PPB71" s="24"/>
      <c r="PPC71" s="24"/>
      <c r="PPD71" s="24"/>
      <c r="PPE71" s="24"/>
      <c r="PPF71" s="24"/>
      <c r="PPG71" s="24"/>
      <c r="PPH71" s="24"/>
      <c r="PPI71" s="24"/>
      <c r="PPJ71" s="24"/>
      <c r="PPK71" s="24"/>
      <c r="PPL71" s="24"/>
      <c r="PPM71" s="24"/>
      <c r="PPN71" s="24"/>
      <c r="PPO71" s="24"/>
      <c r="PPP71" s="24"/>
      <c r="PPQ71" s="24"/>
      <c r="PPR71" s="24"/>
      <c r="PPS71" s="24"/>
      <c r="PPT71" s="24"/>
      <c r="PPU71" s="24"/>
      <c r="PPV71" s="24"/>
      <c r="PPW71" s="24"/>
      <c r="PPX71" s="24"/>
      <c r="PPY71" s="24"/>
      <c r="PPZ71" s="24"/>
      <c r="PQA71" s="24"/>
      <c r="PQB71" s="24"/>
      <c r="PQC71" s="24"/>
      <c r="PQD71" s="24"/>
      <c r="PQE71" s="24"/>
      <c r="PQF71" s="24"/>
      <c r="PQG71" s="24"/>
      <c r="PQH71" s="24"/>
      <c r="PQI71" s="24"/>
      <c r="PQJ71" s="24"/>
      <c r="PQK71" s="24"/>
      <c r="PQL71" s="24"/>
      <c r="PQM71" s="24"/>
      <c r="PQN71" s="24"/>
      <c r="PQO71" s="24"/>
      <c r="PQP71" s="24"/>
      <c r="PQQ71" s="24"/>
      <c r="PQR71" s="24"/>
      <c r="PQS71" s="24"/>
      <c r="PQT71" s="24"/>
      <c r="PQU71" s="24"/>
      <c r="PQV71" s="24"/>
      <c r="PQW71" s="24"/>
      <c r="PQX71" s="24"/>
      <c r="PQY71" s="24"/>
      <c r="PQZ71" s="24"/>
      <c r="PRA71" s="24"/>
      <c r="PRB71" s="24"/>
      <c r="PRC71" s="24"/>
      <c r="PRD71" s="24"/>
      <c r="PRE71" s="24"/>
      <c r="PRF71" s="24"/>
      <c r="PRG71" s="24"/>
      <c r="PRH71" s="24"/>
      <c r="PRI71" s="24"/>
      <c r="PRJ71" s="24"/>
      <c r="PRK71" s="24"/>
      <c r="PRL71" s="24"/>
      <c r="PRM71" s="24"/>
      <c r="PRN71" s="24"/>
      <c r="PRO71" s="24"/>
      <c r="PRP71" s="24"/>
      <c r="PRQ71" s="24"/>
      <c r="PRR71" s="24"/>
      <c r="PRS71" s="24"/>
      <c r="PRT71" s="24"/>
      <c r="PRU71" s="24"/>
      <c r="PRV71" s="24"/>
      <c r="PRW71" s="24"/>
      <c r="PRX71" s="24"/>
      <c r="PRY71" s="24"/>
      <c r="PRZ71" s="24"/>
      <c r="PSA71" s="24"/>
      <c r="PSB71" s="24"/>
      <c r="PSC71" s="24"/>
      <c r="PSD71" s="24"/>
      <c r="PSE71" s="24"/>
      <c r="PSF71" s="24"/>
      <c r="PSG71" s="24"/>
      <c r="PSH71" s="24"/>
      <c r="PSI71" s="24"/>
      <c r="PSJ71" s="24"/>
      <c r="PSK71" s="24"/>
      <c r="PSL71" s="24"/>
      <c r="PSM71" s="24"/>
      <c r="PSN71" s="24"/>
      <c r="PSO71" s="24"/>
      <c r="PSP71" s="24"/>
      <c r="PSQ71" s="24"/>
      <c r="PSR71" s="24"/>
      <c r="PSS71" s="24"/>
      <c r="PST71" s="24"/>
      <c r="PSU71" s="24"/>
      <c r="PSV71" s="24"/>
      <c r="PSW71" s="24"/>
      <c r="PSX71" s="24"/>
      <c r="PSY71" s="24"/>
      <c r="PSZ71" s="24"/>
      <c r="PTA71" s="24"/>
      <c r="PTB71" s="24"/>
      <c r="PTC71" s="24"/>
      <c r="PTD71" s="24"/>
      <c r="PTE71" s="24"/>
      <c r="PTF71" s="24"/>
      <c r="PTG71" s="24"/>
      <c r="PTH71" s="24"/>
      <c r="PTI71" s="24"/>
      <c r="PTJ71" s="24"/>
      <c r="PTK71" s="24"/>
      <c r="PTL71" s="24"/>
      <c r="PTM71" s="24"/>
      <c r="PTN71" s="24"/>
      <c r="PTO71" s="24"/>
      <c r="PTP71" s="24"/>
      <c r="PTQ71" s="24"/>
      <c r="PTR71" s="24"/>
      <c r="PTS71" s="24"/>
      <c r="PTT71" s="24"/>
      <c r="PTU71" s="24"/>
      <c r="PTV71" s="24"/>
      <c r="PTW71" s="24"/>
      <c r="PTX71" s="24"/>
      <c r="PTY71" s="24"/>
      <c r="PTZ71" s="24"/>
      <c r="PUA71" s="24"/>
      <c r="PUB71" s="24"/>
      <c r="PUC71" s="24"/>
      <c r="PUD71" s="24"/>
      <c r="PUE71" s="24"/>
      <c r="PUF71" s="24"/>
      <c r="PUG71" s="24"/>
      <c r="PUH71" s="24"/>
      <c r="PUI71" s="24"/>
      <c r="PUJ71" s="24"/>
      <c r="PUK71" s="24"/>
      <c r="PUL71" s="24"/>
      <c r="PUM71" s="24"/>
      <c r="PUN71" s="24"/>
      <c r="PUO71" s="24"/>
      <c r="PUP71" s="24"/>
      <c r="PUQ71" s="24"/>
      <c r="PUR71" s="24"/>
      <c r="PUS71" s="24"/>
      <c r="PUT71" s="24"/>
      <c r="PUU71" s="24"/>
      <c r="PUV71" s="24"/>
      <c r="PUW71" s="24"/>
      <c r="PUX71" s="24"/>
      <c r="PUY71" s="24"/>
      <c r="PUZ71" s="24"/>
      <c r="PVA71" s="24"/>
      <c r="PVB71" s="24"/>
      <c r="PVC71" s="24"/>
      <c r="PVD71" s="24"/>
      <c r="PVE71" s="24"/>
      <c r="PVF71" s="24"/>
      <c r="PVG71" s="24"/>
      <c r="PVH71" s="24"/>
      <c r="PVI71" s="24"/>
      <c r="PVJ71" s="24"/>
      <c r="PVK71" s="24"/>
      <c r="PVL71" s="24"/>
      <c r="PVM71" s="24"/>
      <c r="PVN71" s="24"/>
      <c r="PVO71" s="24"/>
      <c r="PVP71" s="24"/>
      <c r="PVQ71" s="24"/>
      <c r="PVR71" s="24"/>
      <c r="PVS71" s="24"/>
      <c r="PVT71" s="24"/>
      <c r="PVU71" s="24"/>
      <c r="PVV71" s="24"/>
      <c r="PVW71" s="24"/>
      <c r="PVX71" s="24"/>
      <c r="PVY71" s="24"/>
      <c r="PVZ71" s="24"/>
      <c r="PWA71" s="24"/>
      <c r="PWB71" s="24"/>
      <c r="PWC71" s="24"/>
      <c r="PWD71" s="24"/>
      <c r="PWE71" s="24"/>
      <c r="PWF71" s="24"/>
      <c r="PWG71" s="24"/>
      <c r="PWH71" s="24"/>
      <c r="PWI71" s="24"/>
      <c r="PWJ71" s="24"/>
      <c r="PWK71" s="24"/>
      <c r="PWL71" s="24"/>
      <c r="PWM71" s="24"/>
      <c r="PWN71" s="24"/>
      <c r="PWO71" s="24"/>
      <c r="PWP71" s="24"/>
      <c r="PWQ71" s="24"/>
      <c r="PWR71" s="24"/>
      <c r="PWS71" s="24"/>
      <c r="PWT71" s="24"/>
      <c r="PWU71" s="24"/>
      <c r="PWV71" s="24"/>
      <c r="PWW71" s="24"/>
      <c r="PWX71" s="24"/>
      <c r="PWY71" s="24"/>
      <c r="PWZ71" s="24"/>
      <c r="PXA71" s="24"/>
      <c r="PXB71" s="24"/>
      <c r="PXC71" s="24"/>
      <c r="PXD71" s="24"/>
      <c r="PXE71" s="24"/>
      <c r="PXF71" s="24"/>
      <c r="PXG71" s="24"/>
      <c r="PXH71" s="24"/>
      <c r="PXI71" s="24"/>
      <c r="PXJ71" s="24"/>
      <c r="PXK71" s="24"/>
      <c r="PXL71" s="24"/>
      <c r="PXM71" s="24"/>
      <c r="PXN71" s="24"/>
      <c r="PXO71" s="24"/>
      <c r="PXP71" s="24"/>
      <c r="PXQ71" s="24"/>
      <c r="PXR71" s="24"/>
      <c r="PXS71" s="24"/>
      <c r="PXT71" s="24"/>
      <c r="PXU71" s="24"/>
      <c r="PXV71" s="24"/>
      <c r="PXW71" s="24"/>
      <c r="PXX71" s="24"/>
      <c r="PXY71" s="24"/>
      <c r="PXZ71" s="24"/>
      <c r="PYA71" s="24"/>
      <c r="PYB71" s="24"/>
      <c r="PYC71" s="24"/>
      <c r="PYD71" s="24"/>
      <c r="PYE71" s="24"/>
      <c r="PYF71" s="24"/>
      <c r="PYG71" s="24"/>
      <c r="PYH71" s="24"/>
      <c r="PYI71" s="24"/>
      <c r="PYJ71" s="24"/>
      <c r="PYK71" s="24"/>
      <c r="PYL71" s="24"/>
      <c r="PYM71" s="24"/>
      <c r="PYN71" s="24"/>
      <c r="PYO71" s="24"/>
      <c r="PYP71" s="24"/>
      <c r="PYQ71" s="24"/>
      <c r="PYR71" s="24"/>
      <c r="PYS71" s="24"/>
      <c r="PYT71" s="24"/>
      <c r="PYU71" s="24"/>
      <c r="PYV71" s="24"/>
      <c r="PYW71" s="24"/>
      <c r="PYX71" s="24"/>
      <c r="PYY71" s="24"/>
      <c r="PYZ71" s="24"/>
      <c r="PZA71" s="24"/>
      <c r="PZB71" s="24"/>
      <c r="PZC71" s="24"/>
      <c r="PZD71" s="24"/>
      <c r="PZE71" s="24"/>
      <c r="PZF71" s="24"/>
      <c r="PZG71" s="24"/>
      <c r="PZH71" s="24"/>
      <c r="PZI71" s="24"/>
      <c r="PZJ71" s="24"/>
      <c r="PZK71" s="24"/>
      <c r="PZL71" s="24"/>
      <c r="PZM71" s="24"/>
      <c r="PZN71" s="24"/>
      <c r="PZO71" s="24"/>
      <c r="PZP71" s="24"/>
      <c r="PZQ71" s="24"/>
      <c r="PZR71" s="24"/>
      <c r="PZS71" s="24"/>
      <c r="PZT71" s="24"/>
      <c r="PZU71" s="24"/>
      <c r="PZV71" s="24"/>
      <c r="PZW71" s="24"/>
      <c r="PZX71" s="24"/>
      <c r="PZY71" s="24"/>
      <c r="PZZ71" s="24"/>
      <c r="QAA71" s="24"/>
      <c r="QAB71" s="24"/>
      <c r="QAC71" s="24"/>
      <c r="QAD71" s="24"/>
      <c r="QAE71" s="24"/>
      <c r="QAF71" s="24"/>
      <c r="QAG71" s="24"/>
      <c r="QAH71" s="24"/>
      <c r="QAI71" s="24"/>
      <c r="QAJ71" s="24"/>
      <c r="QAK71" s="24"/>
      <c r="QAL71" s="24"/>
      <c r="QAM71" s="24"/>
      <c r="QAN71" s="24"/>
      <c r="QAO71" s="24"/>
      <c r="QAP71" s="24"/>
      <c r="QAQ71" s="24"/>
      <c r="QAR71" s="24"/>
      <c r="QAS71" s="24"/>
      <c r="QAT71" s="24"/>
      <c r="QAU71" s="24"/>
      <c r="QAV71" s="24"/>
      <c r="QAW71" s="24"/>
      <c r="QAX71" s="24"/>
      <c r="QAY71" s="24"/>
      <c r="QAZ71" s="24"/>
      <c r="QBA71" s="24"/>
      <c r="QBB71" s="24"/>
      <c r="QBC71" s="24"/>
      <c r="QBD71" s="24"/>
      <c r="QBE71" s="24"/>
      <c r="QBF71" s="24"/>
      <c r="QBG71" s="24"/>
      <c r="QBH71" s="24"/>
      <c r="QBI71" s="24"/>
      <c r="QBJ71" s="24"/>
      <c r="QBK71" s="24"/>
      <c r="QBL71" s="24"/>
      <c r="QBM71" s="24"/>
      <c r="QBN71" s="24"/>
      <c r="QBO71" s="24"/>
      <c r="QBP71" s="24"/>
      <c r="QBQ71" s="24"/>
      <c r="QBR71" s="24"/>
      <c r="QBS71" s="24"/>
      <c r="QBT71" s="24"/>
      <c r="QBU71" s="24"/>
      <c r="QBV71" s="24"/>
      <c r="QBW71" s="24"/>
      <c r="QBX71" s="24"/>
      <c r="QBY71" s="24"/>
      <c r="QBZ71" s="24"/>
      <c r="QCA71" s="24"/>
      <c r="QCB71" s="24"/>
      <c r="QCC71" s="24"/>
      <c r="QCD71" s="24"/>
      <c r="QCE71" s="24"/>
      <c r="QCF71" s="24"/>
      <c r="QCG71" s="24"/>
      <c r="QCH71" s="24"/>
      <c r="QCI71" s="24"/>
      <c r="QCJ71" s="24"/>
      <c r="QCK71" s="24"/>
      <c r="QCL71" s="24"/>
      <c r="QCM71" s="24"/>
      <c r="QCN71" s="24"/>
      <c r="QCO71" s="24"/>
      <c r="QCP71" s="24"/>
      <c r="QCQ71" s="24"/>
      <c r="QCR71" s="24"/>
      <c r="QCS71" s="24"/>
      <c r="QCT71" s="24"/>
      <c r="QCU71" s="24"/>
      <c r="QCV71" s="24"/>
      <c r="QCW71" s="24"/>
      <c r="QCX71" s="24"/>
      <c r="QCY71" s="24"/>
      <c r="QCZ71" s="24"/>
      <c r="QDA71" s="24"/>
      <c r="QDB71" s="24"/>
      <c r="QDC71" s="24"/>
      <c r="QDD71" s="24"/>
      <c r="QDE71" s="24"/>
      <c r="QDF71" s="24"/>
      <c r="QDG71" s="24"/>
      <c r="QDH71" s="24"/>
      <c r="QDI71" s="24"/>
      <c r="QDJ71" s="24"/>
      <c r="QDK71" s="24"/>
      <c r="QDL71" s="24"/>
      <c r="QDM71" s="24"/>
      <c r="QDN71" s="24"/>
      <c r="QDO71" s="24"/>
      <c r="QDP71" s="24"/>
      <c r="QDQ71" s="24"/>
      <c r="QDR71" s="24"/>
      <c r="QDS71" s="24"/>
      <c r="QDT71" s="24"/>
      <c r="QDU71" s="24"/>
      <c r="QDV71" s="24"/>
      <c r="QDW71" s="24"/>
      <c r="QDX71" s="24"/>
      <c r="QDY71" s="24"/>
      <c r="QDZ71" s="24"/>
      <c r="QEA71" s="24"/>
      <c r="QEB71" s="24"/>
      <c r="QEC71" s="24"/>
      <c r="QED71" s="24"/>
      <c r="QEE71" s="24"/>
      <c r="QEF71" s="24"/>
      <c r="QEG71" s="24"/>
      <c r="QEH71" s="24"/>
      <c r="QEI71" s="24"/>
      <c r="QEJ71" s="24"/>
      <c r="QEK71" s="24"/>
      <c r="QEL71" s="24"/>
      <c r="QEM71" s="24"/>
      <c r="QEN71" s="24"/>
      <c r="QEO71" s="24"/>
      <c r="QEP71" s="24"/>
      <c r="QEQ71" s="24"/>
      <c r="QER71" s="24"/>
      <c r="QES71" s="24"/>
      <c r="QET71" s="24"/>
      <c r="QEU71" s="24"/>
      <c r="QEV71" s="24"/>
      <c r="QEW71" s="24"/>
      <c r="QEX71" s="24"/>
      <c r="QEY71" s="24"/>
      <c r="QEZ71" s="24"/>
      <c r="QFA71" s="24"/>
      <c r="QFB71" s="24"/>
      <c r="QFC71" s="24"/>
      <c r="QFD71" s="24"/>
      <c r="QFE71" s="24"/>
      <c r="QFF71" s="24"/>
      <c r="QFG71" s="24"/>
      <c r="QFH71" s="24"/>
      <c r="QFI71" s="24"/>
      <c r="QFJ71" s="24"/>
      <c r="QFK71" s="24"/>
      <c r="QFL71" s="24"/>
      <c r="QFM71" s="24"/>
      <c r="QFN71" s="24"/>
      <c r="QFO71" s="24"/>
      <c r="QFP71" s="24"/>
      <c r="QFQ71" s="24"/>
      <c r="QFR71" s="24"/>
      <c r="QFS71" s="24"/>
      <c r="QFT71" s="24"/>
      <c r="QFU71" s="24"/>
      <c r="QFV71" s="24"/>
      <c r="QFW71" s="24"/>
      <c r="QFX71" s="24"/>
      <c r="QFY71" s="24"/>
      <c r="QFZ71" s="24"/>
      <c r="QGA71" s="24"/>
      <c r="QGB71" s="24"/>
      <c r="QGC71" s="24"/>
      <c r="QGD71" s="24"/>
      <c r="QGE71" s="24"/>
      <c r="QGF71" s="24"/>
      <c r="QGG71" s="24"/>
      <c r="QGH71" s="24"/>
      <c r="QGI71" s="24"/>
      <c r="QGJ71" s="24"/>
      <c r="QGK71" s="24"/>
      <c r="QGL71" s="24"/>
      <c r="QGM71" s="24"/>
      <c r="QGN71" s="24"/>
      <c r="QGO71" s="24"/>
      <c r="QGP71" s="24"/>
      <c r="QGQ71" s="24"/>
      <c r="QGR71" s="24"/>
      <c r="QGS71" s="24"/>
      <c r="QGT71" s="24"/>
      <c r="QGU71" s="24"/>
      <c r="QGV71" s="24"/>
      <c r="QGW71" s="24"/>
      <c r="QGX71" s="24"/>
      <c r="QGY71" s="24"/>
      <c r="QGZ71" s="24"/>
      <c r="QHA71" s="24"/>
      <c r="QHB71" s="24"/>
      <c r="QHC71" s="24"/>
      <c r="QHD71" s="24"/>
      <c r="QHE71" s="24"/>
      <c r="QHF71" s="24"/>
      <c r="QHG71" s="24"/>
      <c r="QHH71" s="24"/>
      <c r="QHI71" s="24"/>
      <c r="QHJ71" s="24"/>
      <c r="QHK71" s="24"/>
      <c r="QHL71" s="24"/>
      <c r="QHM71" s="24"/>
      <c r="QHN71" s="24"/>
      <c r="QHO71" s="24"/>
      <c r="QHP71" s="24"/>
      <c r="QHQ71" s="24"/>
      <c r="QHR71" s="24"/>
      <c r="QHS71" s="24"/>
      <c r="QHT71" s="24"/>
      <c r="QHU71" s="24"/>
      <c r="QHV71" s="24"/>
      <c r="QHW71" s="24"/>
      <c r="QHX71" s="24"/>
      <c r="QHY71" s="24"/>
      <c r="QHZ71" s="24"/>
      <c r="QIA71" s="24"/>
      <c r="QIB71" s="24"/>
      <c r="QIC71" s="24"/>
      <c r="QID71" s="24"/>
      <c r="QIE71" s="24"/>
      <c r="QIF71" s="24"/>
      <c r="QIG71" s="24"/>
      <c r="QIH71" s="24"/>
      <c r="QII71" s="24"/>
      <c r="QIJ71" s="24"/>
      <c r="QIK71" s="24"/>
      <c r="QIL71" s="24"/>
      <c r="QIM71" s="24"/>
      <c r="QIN71" s="24"/>
      <c r="QIO71" s="24"/>
      <c r="QIP71" s="24"/>
      <c r="QIQ71" s="24"/>
      <c r="QIR71" s="24"/>
      <c r="QIS71" s="24"/>
      <c r="QIT71" s="24"/>
      <c r="QIU71" s="24"/>
      <c r="QIV71" s="24"/>
      <c r="QIW71" s="24"/>
      <c r="QIX71" s="24"/>
      <c r="QIY71" s="24"/>
      <c r="QIZ71" s="24"/>
      <c r="QJA71" s="24"/>
      <c r="QJB71" s="24"/>
      <c r="QJC71" s="24"/>
      <c r="QJD71" s="24"/>
      <c r="QJE71" s="24"/>
      <c r="QJF71" s="24"/>
      <c r="QJG71" s="24"/>
      <c r="QJH71" s="24"/>
      <c r="QJI71" s="24"/>
      <c r="QJJ71" s="24"/>
      <c r="QJK71" s="24"/>
      <c r="QJL71" s="24"/>
      <c r="QJM71" s="24"/>
      <c r="QJN71" s="24"/>
      <c r="QJO71" s="24"/>
      <c r="QJP71" s="24"/>
      <c r="QJQ71" s="24"/>
      <c r="QJR71" s="24"/>
      <c r="QJS71" s="24"/>
      <c r="QJT71" s="24"/>
      <c r="QJU71" s="24"/>
      <c r="QJV71" s="24"/>
      <c r="QJW71" s="24"/>
      <c r="QJX71" s="24"/>
      <c r="QJY71" s="24"/>
      <c r="QJZ71" s="24"/>
      <c r="QKA71" s="24"/>
      <c r="QKB71" s="24"/>
      <c r="QKC71" s="24"/>
      <c r="QKD71" s="24"/>
      <c r="QKE71" s="24"/>
      <c r="QKF71" s="24"/>
      <c r="QKG71" s="24"/>
      <c r="QKH71" s="24"/>
      <c r="QKI71" s="24"/>
      <c r="QKJ71" s="24"/>
      <c r="QKK71" s="24"/>
      <c r="QKL71" s="24"/>
      <c r="QKM71" s="24"/>
      <c r="QKN71" s="24"/>
      <c r="QKO71" s="24"/>
      <c r="QKP71" s="24"/>
      <c r="QKQ71" s="24"/>
      <c r="QKR71" s="24"/>
      <c r="QKS71" s="24"/>
      <c r="QKT71" s="24"/>
      <c r="QKU71" s="24"/>
      <c r="QKV71" s="24"/>
      <c r="QKW71" s="24"/>
      <c r="QKX71" s="24"/>
      <c r="QKY71" s="24"/>
      <c r="QKZ71" s="24"/>
      <c r="QLA71" s="24"/>
      <c r="QLB71" s="24"/>
      <c r="QLC71" s="24"/>
      <c r="QLD71" s="24"/>
      <c r="QLE71" s="24"/>
      <c r="QLF71" s="24"/>
      <c r="QLG71" s="24"/>
      <c r="QLH71" s="24"/>
      <c r="QLI71" s="24"/>
      <c r="QLJ71" s="24"/>
      <c r="QLK71" s="24"/>
      <c r="QLL71" s="24"/>
      <c r="QLM71" s="24"/>
      <c r="QLN71" s="24"/>
      <c r="QLO71" s="24"/>
      <c r="QLP71" s="24"/>
      <c r="QLQ71" s="24"/>
      <c r="QLR71" s="24"/>
      <c r="QLS71" s="24"/>
      <c r="QLT71" s="24"/>
      <c r="QLU71" s="24"/>
      <c r="QLV71" s="24"/>
      <c r="QLW71" s="24"/>
      <c r="QLX71" s="24"/>
      <c r="QLY71" s="24"/>
      <c r="QLZ71" s="24"/>
      <c r="QMA71" s="24"/>
      <c r="QMB71" s="24"/>
      <c r="QMC71" s="24"/>
      <c r="QMD71" s="24"/>
      <c r="QME71" s="24"/>
      <c r="QMF71" s="24"/>
      <c r="QMG71" s="24"/>
      <c r="QMH71" s="24"/>
      <c r="QMI71" s="24"/>
      <c r="QMJ71" s="24"/>
      <c r="QMK71" s="24"/>
      <c r="QML71" s="24"/>
      <c r="QMM71" s="24"/>
      <c r="QMN71" s="24"/>
      <c r="QMO71" s="24"/>
      <c r="QMP71" s="24"/>
      <c r="QMQ71" s="24"/>
      <c r="QMR71" s="24"/>
      <c r="QMS71" s="24"/>
      <c r="QMT71" s="24"/>
      <c r="QMU71" s="24"/>
      <c r="QMV71" s="24"/>
      <c r="QMW71" s="24"/>
      <c r="QMX71" s="24"/>
      <c r="QMY71" s="24"/>
      <c r="QMZ71" s="24"/>
      <c r="QNA71" s="24"/>
      <c r="QNB71" s="24"/>
      <c r="QNC71" s="24"/>
      <c r="QND71" s="24"/>
      <c r="QNE71" s="24"/>
      <c r="QNF71" s="24"/>
      <c r="QNG71" s="24"/>
      <c r="QNH71" s="24"/>
      <c r="QNI71" s="24"/>
      <c r="QNJ71" s="24"/>
      <c r="QNK71" s="24"/>
      <c r="QNL71" s="24"/>
      <c r="QNM71" s="24"/>
      <c r="QNN71" s="24"/>
      <c r="QNO71" s="24"/>
      <c r="QNP71" s="24"/>
      <c r="QNQ71" s="24"/>
      <c r="QNR71" s="24"/>
      <c r="QNS71" s="24"/>
      <c r="QNT71" s="24"/>
      <c r="QNU71" s="24"/>
      <c r="QNV71" s="24"/>
      <c r="QNW71" s="24"/>
      <c r="QNX71" s="24"/>
      <c r="QNY71" s="24"/>
      <c r="QNZ71" s="24"/>
      <c r="QOA71" s="24"/>
      <c r="QOB71" s="24"/>
      <c r="QOC71" s="24"/>
      <c r="QOD71" s="24"/>
      <c r="QOE71" s="24"/>
      <c r="QOF71" s="24"/>
      <c r="QOG71" s="24"/>
      <c r="QOH71" s="24"/>
      <c r="QOI71" s="24"/>
      <c r="QOJ71" s="24"/>
      <c r="QOK71" s="24"/>
      <c r="QOL71" s="24"/>
      <c r="QOM71" s="24"/>
      <c r="QON71" s="24"/>
      <c r="QOO71" s="24"/>
      <c r="QOP71" s="24"/>
      <c r="QOQ71" s="24"/>
      <c r="QOR71" s="24"/>
      <c r="QOS71" s="24"/>
      <c r="QOT71" s="24"/>
      <c r="QOU71" s="24"/>
      <c r="QOV71" s="24"/>
      <c r="QOW71" s="24"/>
      <c r="QOX71" s="24"/>
      <c r="QOY71" s="24"/>
      <c r="QOZ71" s="24"/>
      <c r="QPA71" s="24"/>
      <c r="QPB71" s="24"/>
      <c r="QPC71" s="24"/>
      <c r="QPD71" s="24"/>
      <c r="QPE71" s="24"/>
      <c r="QPF71" s="24"/>
      <c r="QPG71" s="24"/>
      <c r="QPH71" s="24"/>
      <c r="QPI71" s="24"/>
      <c r="QPJ71" s="24"/>
      <c r="QPK71" s="24"/>
      <c r="QPL71" s="24"/>
      <c r="QPM71" s="24"/>
      <c r="QPN71" s="24"/>
      <c r="QPO71" s="24"/>
      <c r="QPP71" s="24"/>
      <c r="QPQ71" s="24"/>
      <c r="QPR71" s="24"/>
      <c r="QPS71" s="24"/>
      <c r="QPT71" s="24"/>
      <c r="QPU71" s="24"/>
      <c r="QPV71" s="24"/>
      <c r="QPW71" s="24"/>
      <c r="QPX71" s="24"/>
      <c r="QPY71" s="24"/>
      <c r="QPZ71" s="24"/>
      <c r="QQA71" s="24"/>
      <c r="QQB71" s="24"/>
      <c r="QQC71" s="24"/>
      <c r="QQD71" s="24"/>
      <c r="QQE71" s="24"/>
      <c r="QQF71" s="24"/>
      <c r="QQG71" s="24"/>
      <c r="QQH71" s="24"/>
      <c r="QQI71" s="24"/>
      <c r="QQJ71" s="24"/>
      <c r="QQK71" s="24"/>
      <c r="QQL71" s="24"/>
      <c r="QQM71" s="24"/>
      <c r="QQN71" s="24"/>
      <c r="QQO71" s="24"/>
      <c r="QQP71" s="24"/>
      <c r="QQQ71" s="24"/>
      <c r="QQR71" s="24"/>
      <c r="QQS71" s="24"/>
      <c r="QQT71" s="24"/>
      <c r="QQU71" s="24"/>
      <c r="QQV71" s="24"/>
      <c r="QQW71" s="24"/>
      <c r="QQX71" s="24"/>
      <c r="QQY71" s="24"/>
      <c r="QQZ71" s="24"/>
      <c r="QRA71" s="24"/>
      <c r="QRB71" s="24"/>
      <c r="QRC71" s="24"/>
      <c r="QRD71" s="24"/>
      <c r="QRE71" s="24"/>
      <c r="QRF71" s="24"/>
      <c r="QRG71" s="24"/>
      <c r="QRH71" s="24"/>
      <c r="QRI71" s="24"/>
      <c r="QRJ71" s="24"/>
      <c r="QRK71" s="24"/>
      <c r="QRL71" s="24"/>
      <c r="QRM71" s="24"/>
      <c r="QRN71" s="24"/>
      <c r="QRO71" s="24"/>
      <c r="QRP71" s="24"/>
      <c r="QRQ71" s="24"/>
      <c r="QRR71" s="24"/>
      <c r="QRS71" s="24"/>
      <c r="QRT71" s="24"/>
      <c r="QRU71" s="24"/>
      <c r="QRV71" s="24"/>
      <c r="QRW71" s="24"/>
      <c r="QRX71" s="24"/>
      <c r="QRY71" s="24"/>
      <c r="QRZ71" s="24"/>
      <c r="QSA71" s="24"/>
      <c r="QSB71" s="24"/>
      <c r="QSC71" s="24"/>
      <c r="QSD71" s="24"/>
      <c r="QSE71" s="24"/>
      <c r="QSF71" s="24"/>
      <c r="QSG71" s="24"/>
      <c r="QSH71" s="24"/>
      <c r="QSI71" s="24"/>
      <c r="QSJ71" s="24"/>
      <c r="QSK71" s="24"/>
      <c r="QSL71" s="24"/>
      <c r="QSM71" s="24"/>
      <c r="QSN71" s="24"/>
      <c r="QSO71" s="24"/>
      <c r="QSP71" s="24"/>
      <c r="QSQ71" s="24"/>
      <c r="QSR71" s="24"/>
      <c r="QSS71" s="24"/>
      <c r="QST71" s="24"/>
      <c r="QSU71" s="24"/>
      <c r="QSV71" s="24"/>
      <c r="QSW71" s="24"/>
      <c r="QSX71" s="24"/>
      <c r="QSY71" s="24"/>
      <c r="QSZ71" s="24"/>
      <c r="QTA71" s="24"/>
      <c r="QTB71" s="24"/>
      <c r="QTC71" s="24"/>
      <c r="QTD71" s="24"/>
      <c r="QTE71" s="24"/>
      <c r="QTF71" s="24"/>
      <c r="QTG71" s="24"/>
      <c r="QTH71" s="24"/>
      <c r="QTI71" s="24"/>
      <c r="QTJ71" s="24"/>
      <c r="QTK71" s="24"/>
      <c r="QTL71" s="24"/>
      <c r="QTM71" s="24"/>
      <c r="QTN71" s="24"/>
      <c r="QTO71" s="24"/>
      <c r="QTP71" s="24"/>
      <c r="QTQ71" s="24"/>
      <c r="QTR71" s="24"/>
      <c r="QTS71" s="24"/>
      <c r="QTT71" s="24"/>
      <c r="QTU71" s="24"/>
      <c r="QTV71" s="24"/>
      <c r="QTW71" s="24"/>
      <c r="QTX71" s="24"/>
      <c r="QTY71" s="24"/>
      <c r="QTZ71" s="24"/>
      <c r="QUA71" s="24"/>
      <c r="QUB71" s="24"/>
      <c r="QUC71" s="24"/>
      <c r="QUD71" s="24"/>
      <c r="QUE71" s="24"/>
      <c r="QUF71" s="24"/>
      <c r="QUG71" s="24"/>
      <c r="QUH71" s="24"/>
      <c r="QUI71" s="24"/>
      <c r="QUJ71" s="24"/>
      <c r="QUK71" s="24"/>
      <c r="QUL71" s="24"/>
      <c r="QUM71" s="24"/>
      <c r="QUN71" s="24"/>
      <c r="QUO71" s="24"/>
      <c r="QUP71" s="24"/>
      <c r="QUQ71" s="24"/>
      <c r="QUR71" s="24"/>
      <c r="QUS71" s="24"/>
      <c r="QUT71" s="24"/>
      <c r="QUU71" s="24"/>
      <c r="QUV71" s="24"/>
      <c r="QUW71" s="24"/>
      <c r="QUX71" s="24"/>
      <c r="QUY71" s="24"/>
      <c r="QUZ71" s="24"/>
      <c r="QVA71" s="24"/>
      <c r="QVB71" s="24"/>
      <c r="QVC71" s="24"/>
      <c r="QVD71" s="24"/>
      <c r="QVE71" s="24"/>
      <c r="QVF71" s="24"/>
      <c r="QVG71" s="24"/>
      <c r="QVH71" s="24"/>
      <c r="QVI71" s="24"/>
      <c r="QVJ71" s="24"/>
      <c r="QVK71" s="24"/>
      <c r="QVL71" s="24"/>
      <c r="QVM71" s="24"/>
      <c r="QVN71" s="24"/>
      <c r="QVO71" s="24"/>
      <c r="QVP71" s="24"/>
      <c r="QVQ71" s="24"/>
      <c r="QVR71" s="24"/>
      <c r="QVS71" s="24"/>
      <c r="QVT71" s="24"/>
      <c r="QVU71" s="24"/>
      <c r="QVV71" s="24"/>
      <c r="QVW71" s="24"/>
      <c r="QVX71" s="24"/>
      <c r="QVY71" s="24"/>
      <c r="QVZ71" s="24"/>
      <c r="QWA71" s="24"/>
      <c r="QWB71" s="24"/>
      <c r="QWC71" s="24"/>
      <c r="QWD71" s="24"/>
      <c r="QWE71" s="24"/>
      <c r="QWF71" s="24"/>
      <c r="QWG71" s="24"/>
      <c r="QWH71" s="24"/>
      <c r="QWI71" s="24"/>
      <c r="QWJ71" s="24"/>
      <c r="QWK71" s="24"/>
      <c r="QWL71" s="24"/>
      <c r="QWM71" s="24"/>
      <c r="QWN71" s="24"/>
      <c r="QWO71" s="24"/>
      <c r="QWP71" s="24"/>
      <c r="QWQ71" s="24"/>
      <c r="QWR71" s="24"/>
      <c r="QWS71" s="24"/>
      <c r="QWT71" s="24"/>
      <c r="QWU71" s="24"/>
      <c r="QWV71" s="24"/>
      <c r="QWW71" s="24"/>
      <c r="QWX71" s="24"/>
      <c r="QWY71" s="24"/>
      <c r="QWZ71" s="24"/>
      <c r="QXA71" s="24"/>
      <c r="QXB71" s="24"/>
      <c r="QXC71" s="24"/>
      <c r="QXD71" s="24"/>
      <c r="QXE71" s="24"/>
      <c r="QXF71" s="24"/>
      <c r="QXG71" s="24"/>
      <c r="QXH71" s="24"/>
      <c r="QXI71" s="24"/>
      <c r="QXJ71" s="24"/>
      <c r="QXK71" s="24"/>
      <c r="QXL71" s="24"/>
      <c r="QXM71" s="24"/>
      <c r="QXN71" s="24"/>
      <c r="QXO71" s="24"/>
      <c r="QXP71" s="24"/>
      <c r="QXQ71" s="24"/>
      <c r="QXR71" s="24"/>
      <c r="QXS71" s="24"/>
      <c r="QXT71" s="24"/>
      <c r="QXU71" s="24"/>
      <c r="QXV71" s="24"/>
      <c r="QXW71" s="24"/>
      <c r="QXX71" s="24"/>
      <c r="QXY71" s="24"/>
      <c r="QXZ71" s="24"/>
      <c r="QYA71" s="24"/>
      <c r="QYB71" s="24"/>
      <c r="QYC71" s="24"/>
      <c r="QYD71" s="24"/>
      <c r="QYE71" s="24"/>
      <c r="QYF71" s="24"/>
      <c r="QYG71" s="24"/>
      <c r="QYH71" s="24"/>
      <c r="QYI71" s="24"/>
      <c r="QYJ71" s="24"/>
      <c r="QYK71" s="24"/>
      <c r="QYL71" s="24"/>
      <c r="QYM71" s="24"/>
      <c r="QYN71" s="24"/>
      <c r="QYO71" s="24"/>
      <c r="QYP71" s="24"/>
      <c r="QYQ71" s="24"/>
      <c r="QYR71" s="24"/>
      <c r="QYS71" s="24"/>
      <c r="QYT71" s="24"/>
      <c r="QYU71" s="24"/>
      <c r="QYV71" s="24"/>
      <c r="QYW71" s="24"/>
      <c r="QYX71" s="24"/>
      <c r="QYY71" s="24"/>
      <c r="QYZ71" s="24"/>
      <c r="QZA71" s="24"/>
      <c r="QZB71" s="24"/>
      <c r="QZC71" s="24"/>
      <c r="QZD71" s="24"/>
      <c r="QZE71" s="24"/>
      <c r="QZF71" s="24"/>
      <c r="QZG71" s="24"/>
      <c r="QZH71" s="24"/>
      <c r="QZI71" s="24"/>
      <c r="QZJ71" s="24"/>
      <c r="QZK71" s="24"/>
      <c r="QZL71" s="24"/>
      <c r="QZM71" s="24"/>
      <c r="QZN71" s="24"/>
      <c r="QZO71" s="24"/>
      <c r="QZP71" s="24"/>
      <c r="QZQ71" s="24"/>
      <c r="QZR71" s="24"/>
      <c r="QZS71" s="24"/>
      <c r="QZT71" s="24"/>
      <c r="QZU71" s="24"/>
      <c r="QZV71" s="24"/>
      <c r="QZW71" s="24"/>
      <c r="QZX71" s="24"/>
      <c r="QZY71" s="24"/>
      <c r="QZZ71" s="24"/>
      <c r="RAA71" s="24"/>
      <c r="RAB71" s="24"/>
      <c r="RAC71" s="24"/>
      <c r="RAD71" s="24"/>
      <c r="RAE71" s="24"/>
      <c r="RAF71" s="24"/>
      <c r="RAG71" s="24"/>
      <c r="RAH71" s="24"/>
      <c r="RAI71" s="24"/>
      <c r="RAJ71" s="24"/>
      <c r="RAK71" s="24"/>
      <c r="RAL71" s="24"/>
      <c r="RAM71" s="24"/>
      <c r="RAN71" s="24"/>
      <c r="RAO71" s="24"/>
      <c r="RAP71" s="24"/>
      <c r="RAQ71" s="24"/>
      <c r="RAR71" s="24"/>
      <c r="RAS71" s="24"/>
      <c r="RAT71" s="24"/>
      <c r="RAU71" s="24"/>
      <c r="RAV71" s="24"/>
      <c r="RAW71" s="24"/>
      <c r="RAX71" s="24"/>
      <c r="RAY71" s="24"/>
      <c r="RAZ71" s="24"/>
      <c r="RBA71" s="24"/>
      <c r="RBB71" s="24"/>
      <c r="RBC71" s="24"/>
      <c r="RBD71" s="24"/>
      <c r="RBE71" s="24"/>
      <c r="RBF71" s="24"/>
      <c r="RBG71" s="24"/>
      <c r="RBH71" s="24"/>
      <c r="RBI71" s="24"/>
      <c r="RBJ71" s="24"/>
      <c r="RBK71" s="24"/>
      <c r="RBL71" s="24"/>
      <c r="RBM71" s="24"/>
      <c r="RBN71" s="24"/>
      <c r="RBO71" s="24"/>
      <c r="RBP71" s="24"/>
      <c r="RBQ71" s="24"/>
      <c r="RBR71" s="24"/>
      <c r="RBS71" s="24"/>
      <c r="RBT71" s="24"/>
      <c r="RBU71" s="24"/>
      <c r="RBV71" s="24"/>
      <c r="RBW71" s="24"/>
      <c r="RBX71" s="24"/>
      <c r="RBY71" s="24"/>
      <c r="RBZ71" s="24"/>
      <c r="RCA71" s="24"/>
      <c r="RCB71" s="24"/>
      <c r="RCC71" s="24"/>
      <c r="RCD71" s="24"/>
      <c r="RCE71" s="24"/>
      <c r="RCF71" s="24"/>
      <c r="RCG71" s="24"/>
      <c r="RCH71" s="24"/>
      <c r="RCI71" s="24"/>
      <c r="RCJ71" s="24"/>
      <c r="RCK71" s="24"/>
      <c r="RCL71" s="24"/>
      <c r="RCM71" s="24"/>
      <c r="RCN71" s="24"/>
      <c r="RCO71" s="24"/>
      <c r="RCP71" s="24"/>
      <c r="RCQ71" s="24"/>
      <c r="RCR71" s="24"/>
      <c r="RCS71" s="24"/>
      <c r="RCT71" s="24"/>
      <c r="RCU71" s="24"/>
      <c r="RCV71" s="24"/>
      <c r="RCW71" s="24"/>
      <c r="RCX71" s="24"/>
      <c r="RCY71" s="24"/>
      <c r="RCZ71" s="24"/>
      <c r="RDA71" s="24"/>
      <c r="RDB71" s="24"/>
      <c r="RDC71" s="24"/>
      <c r="RDD71" s="24"/>
      <c r="RDE71" s="24"/>
      <c r="RDF71" s="24"/>
      <c r="RDG71" s="24"/>
      <c r="RDH71" s="24"/>
      <c r="RDI71" s="24"/>
      <c r="RDJ71" s="24"/>
      <c r="RDK71" s="24"/>
      <c r="RDL71" s="24"/>
      <c r="RDM71" s="24"/>
      <c r="RDN71" s="24"/>
      <c r="RDO71" s="24"/>
      <c r="RDP71" s="24"/>
      <c r="RDQ71" s="24"/>
      <c r="RDR71" s="24"/>
      <c r="RDS71" s="24"/>
      <c r="RDT71" s="24"/>
      <c r="RDU71" s="24"/>
      <c r="RDV71" s="24"/>
      <c r="RDW71" s="24"/>
      <c r="RDX71" s="24"/>
      <c r="RDY71" s="24"/>
      <c r="RDZ71" s="24"/>
      <c r="REA71" s="24"/>
      <c r="REB71" s="24"/>
      <c r="REC71" s="24"/>
      <c r="RED71" s="24"/>
      <c r="REE71" s="24"/>
      <c r="REF71" s="24"/>
      <c r="REG71" s="24"/>
      <c r="REH71" s="24"/>
      <c r="REI71" s="24"/>
      <c r="REJ71" s="24"/>
      <c r="REK71" s="24"/>
      <c r="REL71" s="24"/>
      <c r="REM71" s="24"/>
      <c r="REN71" s="24"/>
      <c r="REO71" s="24"/>
      <c r="REP71" s="24"/>
      <c r="REQ71" s="24"/>
      <c r="RER71" s="24"/>
      <c r="RES71" s="24"/>
      <c r="RET71" s="24"/>
      <c r="REU71" s="24"/>
      <c r="REV71" s="24"/>
      <c r="REW71" s="24"/>
      <c r="REX71" s="24"/>
      <c r="REY71" s="24"/>
      <c r="REZ71" s="24"/>
      <c r="RFA71" s="24"/>
      <c r="RFB71" s="24"/>
      <c r="RFC71" s="24"/>
      <c r="RFD71" s="24"/>
      <c r="RFE71" s="24"/>
      <c r="RFF71" s="24"/>
      <c r="RFG71" s="24"/>
      <c r="RFH71" s="24"/>
      <c r="RFI71" s="24"/>
      <c r="RFJ71" s="24"/>
      <c r="RFK71" s="24"/>
      <c r="RFL71" s="24"/>
      <c r="RFM71" s="24"/>
      <c r="RFN71" s="24"/>
      <c r="RFO71" s="24"/>
      <c r="RFP71" s="24"/>
      <c r="RFQ71" s="24"/>
      <c r="RFR71" s="24"/>
      <c r="RFS71" s="24"/>
      <c r="RFT71" s="24"/>
      <c r="RFU71" s="24"/>
      <c r="RFV71" s="24"/>
      <c r="RFW71" s="24"/>
      <c r="RFX71" s="24"/>
      <c r="RFY71" s="24"/>
      <c r="RFZ71" s="24"/>
      <c r="RGA71" s="24"/>
      <c r="RGB71" s="24"/>
      <c r="RGC71" s="24"/>
      <c r="RGD71" s="24"/>
      <c r="RGE71" s="24"/>
      <c r="RGF71" s="24"/>
      <c r="RGG71" s="24"/>
      <c r="RGH71" s="24"/>
      <c r="RGI71" s="24"/>
      <c r="RGJ71" s="24"/>
      <c r="RGK71" s="24"/>
      <c r="RGL71" s="24"/>
      <c r="RGM71" s="24"/>
      <c r="RGN71" s="24"/>
      <c r="RGO71" s="24"/>
      <c r="RGP71" s="24"/>
      <c r="RGQ71" s="24"/>
      <c r="RGR71" s="24"/>
      <c r="RGS71" s="24"/>
      <c r="RGT71" s="24"/>
      <c r="RGU71" s="24"/>
      <c r="RGV71" s="24"/>
      <c r="RGW71" s="24"/>
      <c r="RGX71" s="24"/>
      <c r="RGY71" s="24"/>
      <c r="RGZ71" s="24"/>
      <c r="RHA71" s="24"/>
      <c r="RHB71" s="24"/>
      <c r="RHC71" s="24"/>
      <c r="RHD71" s="24"/>
      <c r="RHE71" s="24"/>
      <c r="RHF71" s="24"/>
      <c r="RHG71" s="24"/>
      <c r="RHH71" s="24"/>
      <c r="RHI71" s="24"/>
      <c r="RHJ71" s="24"/>
      <c r="RHK71" s="24"/>
      <c r="RHL71" s="24"/>
      <c r="RHM71" s="24"/>
      <c r="RHN71" s="24"/>
      <c r="RHO71" s="24"/>
      <c r="RHP71" s="24"/>
      <c r="RHQ71" s="24"/>
      <c r="RHR71" s="24"/>
      <c r="RHS71" s="24"/>
      <c r="RHT71" s="24"/>
      <c r="RHU71" s="24"/>
      <c r="RHV71" s="24"/>
      <c r="RHW71" s="24"/>
      <c r="RHX71" s="24"/>
      <c r="RHY71" s="24"/>
      <c r="RHZ71" s="24"/>
      <c r="RIA71" s="24"/>
      <c r="RIB71" s="24"/>
      <c r="RIC71" s="24"/>
      <c r="RID71" s="24"/>
      <c r="RIE71" s="24"/>
      <c r="RIF71" s="24"/>
      <c r="RIG71" s="24"/>
      <c r="RIH71" s="24"/>
      <c r="RII71" s="24"/>
      <c r="RIJ71" s="24"/>
      <c r="RIK71" s="24"/>
      <c r="RIL71" s="24"/>
      <c r="RIM71" s="24"/>
      <c r="RIN71" s="24"/>
      <c r="RIO71" s="24"/>
      <c r="RIP71" s="24"/>
      <c r="RIQ71" s="24"/>
      <c r="RIR71" s="24"/>
      <c r="RIS71" s="24"/>
      <c r="RIT71" s="24"/>
      <c r="RIU71" s="24"/>
      <c r="RIV71" s="24"/>
      <c r="RIW71" s="24"/>
      <c r="RIX71" s="24"/>
      <c r="RIY71" s="24"/>
      <c r="RIZ71" s="24"/>
      <c r="RJA71" s="24"/>
      <c r="RJB71" s="24"/>
      <c r="RJC71" s="24"/>
      <c r="RJD71" s="24"/>
      <c r="RJE71" s="24"/>
      <c r="RJF71" s="24"/>
      <c r="RJG71" s="24"/>
      <c r="RJH71" s="24"/>
      <c r="RJI71" s="24"/>
      <c r="RJJ71" s="24"/>
      <c r="RJK71" s="24"/>
      <c r="RJL71" s="24"/>
      <c r="RJM71" s="24"/>
      <c r="RJN71" s="24"/>
      <c r="RJO71" s="24"/>
      <c r="RJP71" s="24"/>
      <c r="RJQ71" s="24"/>
      <c r="RJR71" s="24"/>
      <c r="RJS71" s="24"/>
      <c r="RJT71" s="24"/>
      <c r="RJU71" s="24"/>
      <c r="RJV71" s="24"/>
      <c r="RJW71" s="24"/>
      <c r="RJX71" s="24"/>
      <c r="RJY71" s="24"/>
      <c r="RJZ71" s="24"/>
      <c r="RKA71" s="24"/>
      <c r="RKB71" s="24"/>
      <c r="RKC71" s="24"/>
      <c r="RKD71" s="24"/>
      <c r="RKE71" s="24"/>
      <c r="RKF71" s="24"/>
      <c r="RKG71" s="24"/>
      <c r="RKH71" s="24"/>
      <c r="RKI71" s="24"/>
      <c r="RKJ71" s="24"/>
      <c r="RKK71" s="24"/>
      <c r="RKL71" s="24"/>
      <c r="RKM71" s="24"/>
      <c r="RKN71" s="24"/>
      <c r="RKO71" s="24"/>
      <c r="RKP71" s="24"/>
      <c r="RKQ71" s="24"/>
      <c r="RKR71" s="24"/>
      <c r="RKS71" s="24"/>
      <c r="RKT71" s="24"/>
      <c r="RKU71" s="24"/>
      <c r="RKV71" s="24"/>
      <c r="RKW71" s="24"/>
      <c r="RKX71" s="24"/>
      <c r="RKY71" s="24"/>
      <c r="RKZ71" s="24"/>
      <c r="RLA71" s="24"/>
      <c r="RLB71" s="24"/>
      <c r="RLC71" s="24"/>
      <c r="RLD71" s="24"/>
      <c r="RLE71" s="24"/>
      <c r="RLF71" s="24"/>
      <c r="RLG71" s="24"/>
      <c r="RLH71" s="24"/>
      <c r="RLI71" s="24"/>
      <c r="RLJ71" s="24"/>
      <c r="RLK71" s="24"/>
      <c r="RLL71" s="24"/>
      <c r="RLM71" s="24"/>
      <c r="RLN71" s="24"/>
      <c r="RLO71" s="24"/>
      <c r="RLP71" s="24"/>
      <c r="RLQ71" s="24"/>
      <c r="RLR71" s="24"/>
      <c r="RLS71" s="24"/>
      <c r="RLT71" s="24"/>
      <c r="RLU71" s="24"/>
      <c r="RLV71" s="24"/>
      <c r="RLW71" s="24"/>
      <c r="RLX71" s="24"/>
      <c r="RLY71" s="24"/>
      <c r="RLZ71" s="24"/>
      <c r="RMA71" s="24"/>
      <c r="RMB71" s="24"/>
      <c r="RMC71" s="24"/>
      <c r="RMD71" s="24"/>
      <c r="RME71" s="24"/>
      <c r="RMF71" s="24"/>
      <c r="RMG71" s="24"/>
      <c r="RMH71" s="24"/>
      <c r="RMI71" s="24"/>
      <c r="RMJ71" s="24"/>
      <c r="RMK71" s="24"/>
      <c r="RML71" s="24"/>
      <c r="RMM71" s="24"/>
      <c r="RMN71" s="24"/>
      <c r="RMO71" s="24"/>
      <c r="RMP71" s="24"/>
      <c r="RMQ71" s="24"/>
      <c r="RMR71" s="24"/>
      <c r="RMS71" s="24"/>
      <c r="RMT71" s="24"/>
      <c r="RMU71" s="24"/>
      <c r="RMV71" s="24"/>
      <c r="RMW71" s="24"/>
      <c r="RMX71" s="24"/>
      <c r="RMY71" s="24"/>
      <c r="RMZ71" s="24"/>
      <c r="RNA71" s="24"/>
      <c r="RNB71" s="24"/>
      <c r="RNC71" s="24"/>
      <c r="RND71" s="24"/>
      <c r="RNE71" s="24"/>
      <c r="RNF71" s="24"/>
      <c r="RNG71" s="24"/>
      <c r="RNH71" s="24"/>
      <c r="RNI71" s="24"/>
      <c r="RNJ71" s="24"/>
      <c r="RNK71" s="24"/>
      <c r="RNL71" s="24"/>
      <c r="RNM71" s="24"/>
      <c r="RNN71" s="24"/>
      <c r="RNO71" s="24"/>
      <c r="RNP71" s="24"/>
      <c r="RNQ71" s="24"/>
      <c r="RNR71" s="24"/>
      <c r="RNS71" s="24"/>
      <c r="RNT71" s="24"/>
      <c r="RNU71" s="24"/>
      <c r="RNV71" s="24"/>
      <c r="RNW71" s="24"/>
      <c r="RNX71" s="24"/>
      <c r="RNY71" s="24"/>
      <c r="RNZ71" s="24"/>
      <c r="ROA71" s="24"/>
      <c r="ROB71" s="24"/>
      <c r="ROC71" s="24"/>
      <c r="ROD71" s="24"/>
      <c r="ROE71" s="24"/>
      <c r="ROF71" s="24"/>
      <c r="ROG71" s="24"/>
      <c r="ROH71" s="24"/>
      <c r="ROI71" s="24"/>
      <c r="ROJ71" s="24"/>
      <c r="ROK71" s="24"/>
      <c r="ROL71" s="24"/>
      <c r="ROM71" s="24"/>
      <c r="RON71" s="24"/>
      <c r="ROO71" s="24"/>
      <c r="ROP71" s="24"/>
      <c r="ROQ71" s="24"/>
      <c r="ROR71" s="24"/>
      <c r="ROS71" s="24"/>
      <c r="ROT71" s="24"/>
      <c r="ROU71" s="24"/>
      <c r="ROV71" s="24"/>
      <c r="ROW71" s="24"/>
      <c r="ROX71" s="24"/>
      <c r="ROY71" s="24"/>
      <c r="ROZ71" s="24"/>
      <c r="RPA71" s="24"/>
      <c r="RPB71" s="24"/>
      <c r="RPC71" s="24"/>
      <c r="RPD71" s="24"/>
      <c r="RPE71" s="24"/>
      <c r="RPF71" s="24"/>
      <c r="RPG71" s="24"/>
      <c r="RPH71" s="24"/>
      <c r="RPI71" s="24"/>
      <c r="RPJ71" s="24"/>
      <c r="RPK71" s="24"/>
      <c r="RPL71" s="24"/>
      <c r="RPM71" s="24"/>
      <c r="RPN71" s="24"/>
      <c r="RPO71" s="24"/>
      <c r="RPP71" s="24"/>
      <c r="RPQ71" s="24"/>
      <c r="RPR71" s="24"/>
      <c r="RPS71" s="24"/>
      <c r="RPT71" s="24"/>
      <c r="RPU71" s="24"/>
      <c r="RPV71" s="24"/>
      <c r="RPW71" s="24"/>
      <c r="RPX71" s="24"/>
      <c r="RPY71" s="24"/>
      <c r="RPZ71" s="24"/>
      <c r="RQA71" s="24"/>
      <c r="RQB71" s="24"/>
      <c r="RQC71" s="24"/>
      <c r="RQD71" s="24"/>
      <c r="RQE71" s="24"/>
      <c r="RQF71" s="24"/>
      <c r="RQG71" s="24"/>
      <c r="RQH71" s="24"/>
      <c r="RQI71" s="24"/>
      <c r="RQJ71" s="24"/>
      <c r="RQK71" s="24"/>
      <c r="RQL71" s="24"/>
      <c r="RQM71" s="24"/>
      <c r="RQN71" s="24"/>
      <c r="RQO71" s="24"/>
      <c r="RQP71" s="24"/>
      <c r="RQQ71" s="24"/>
      <c r="RQR71" s="24"/>
      <c r="RQS71" s="24"/>
      <c r="RQT71" s="24"/>
      <c r="RQU71" s="24"/>
      <c r="RQV71" s="24"/>
      <c r="RQW71" s="24"/>
      <c r="RQX71" s="24"/>
      <c r="RQY71" s="24"/>
      <c r="RQZ71" s="24"/>
      <c r="RRA71" s="24"/>
      <c r="RRB71" s="24"/>
      <c r="RRC71" s="24"/>
      <c r="RRD71" s="24"/>
      <c r="RRE71" s="24"/>
      <c r="RRF71" s="24"/>
      <c r="RRG71" s="24"/>
      <c r="RRH71" s="24"/>
      <c r="RRI71" s="24"/>
      <c r="RRJ71" s="24"/>
      <c r="RRK71" s="24"/>
      <c r="RRL71" s="24"/>
      <c r="RRM71" s="24"/>
      <c r="RRN71" s="24"/>
      <c r="RRO71" s="24"/>
      <c r="RRP71" s="24"/>
      <c r="RRQ71" s="24"/>
      <c r="RRR71" s="24"/>
      <c r="RRS71" s="24"/>
      <c r="RRT71" s="24"/>
      <c r="RRU71" s="24"/>
      <c r="RRV71" s="24"/>
      <c r="RRW71" s="24"/>
      <c r="RRX71" s="24"/>
      <c r="RRY71" s="24"/>
      <c r="RRZ71" s="24"/>
      <c r="RSA71" s="24"/>
      <c r="RSB71" s="24"/>
      <c r="RSC71" s="24"/>
      <c r="RSD71" s="24"/>
      <c r="RSE71" s="24"/>
      <c r="RSF71" s="24"/>
      <c r="RSG71" s="24"/>
      <c r="RSH71" s="24"/>
      <c r="RSI71" s="24"/>
      <c r="RSJ71" s="24"/>
      <c r="RSK71" s="24"/>
      <c r="RSL71" s="24"/>
      <c r="RSM71" s="24"/>
      <c r="RSN71" s="24"/>
      <c r="RSO71" s="24"/>
      <c r="RSP71" s="24"/>
      <c r="RSQ71" s="24"/>
      <c r="RSR71" s="24"/>
      <c r="RSS71" s="24"/>
      <c r="RST71" s="24"/>
      <c r="RSU71" s="24"/>
      <c r="RSV71" s="24"/>
      <c r="RSW71" s="24"/>
      <c r="RSX71" s="24"/>
      <c r="RSY71" s="24"/>
      <c r="RSZ71" s="24"/>
      <c r="RTA71" s="24"/>
      <c r="RTB71" s="24"/>
      <c r="RTC71" s="24"/>
      <c r="RTD71" s="24"/>
      <c r="RTE71" s="24"/>
      <c r="RTF71" s="24"/>
      <c r="RTG71" s="24"/>
      <c r="RTH71" s="24"/>
      <c r="RTI71" s="24"/>
      <c r="RTJ71" s="24"/>
      <c r="RTK71" s="24"/>
      <c r="RTL71" s="24"/>
      <c r="RTM71" s="24"/>
      <c r="RTN71" s="24"/>
      <c r="RTO71" s="24"/>
      <c r="RTP71" s="24"/>
      <c r="RTQ71" s="24"/>
      <c r="RTR71" s="24"/>
      <c r="RTS71" s="24"/>
      <c r="RTT71" s="24"/>
      <c r="RTU71" s="24"/>
      <c r="RTV71" s="24"/>
      <c r="RTW71" s="24"/>
      <c r="RTX71" s="24"/>
      <c r="RTY71" s="24"/>
      <c r="RTZ71" s="24"/>
      <c r="RUA71" s="24"/>
      <c r="RUB71" s="24"/>
      <c r="RUC71" s="24"/>
      <c r="RUD71" s="24"/>
      <c r="RUE71" s="24"/>
      <c r="RUF71" s="24"/>
      <c r="RUG71" s="24"/>
      <c r="RUH71" s="24"/>
      <c r="RUI71" s="24"/>
      <c r="RUJ71" s="24"/>
      <c r="RUK71" s="24"/>
      <c r="RUL71" s="24"/>
      <c r="RUM71" s="24"/>
      <c r="RUN71" s="24"/>
      <c r="RUO71" s="24"/>
      <c r="RUP71" s="24"/>
      <c r="RUQ71" s="24"/>
      <c r="RUR71" s="24"/>
      <c r="RUS71" s="24"/>
      <c r="RUT71" s="24"/>
      <c r="RUU71" s="24"/>
      <c r="RUV71" s="24"/>
      <c r="RUW71" s="24"/>
      <c r="RUX71" s="24"/>
      <c r="RUY71" s="24"/>
      <c r="RUZ71" s="24"/>
      <c r="RVA71" s="24"/>
      <c r="RVB71" s="24"/>
      <c r="RVC71" s="24"/>
      <c r="RVD71" s="24"/>
      <c r="RVE71" s="24"/>
      <c r="RVF71" s="24"/>
      <c r="RVG71" s="24"/>
      <c r="RVH71" s="24"/>
      <c r="RVI71" s="24"/>
      <c r="RVJ71" s="24"/>
      <c r="RVK71" s="24"/>
      <c r="RVL71" s="24"/>
      <c r="RVM71" s="24"/>
      <c r="RVN71" s="24"/>
      <c r="RVO71" s="24"/>
      <c r="RVP71" s="24"/>
      <c r="RVQ71" s="24"/>
      <c r="RVR71" s="24"/>
      <c r="RVS71" s="24"/>
      <c r="RVT71" s="24"/>
      <c r="RVU71" s="24"/>
      <c r="RVV71" s="24"/>
      <c r="RVW71" s="24"/>
      <c r="RVX71" s="24"/>
      <c r="RVY71" s="24"/>
      <c r="RVZ71" s="24"/>
      <c r="RWA71" s="24"/>
      <c r="RWB71" s="24"/>
      <c r="RWC71" s="24"/>
      <c r="RWD71" s="24"/>
      <c r="RWE71" s="24"/>
      <c r="RWF71" s="24"/>
      <c r="RWG71" s="24"/>
      <c r="RWH71" s="24"/>
      <c r="RWI71" s="24"/>
      <c r="RWJ71" s="24"/>
      <c r="RWK71" s="24"/>
      <c r="RWL71" s="24"/>
      <c r="RWM71" s="24"/>
      <c r="RWN71" s="24"/>
      <c r="RWO71" s="24"/>
      <c r="RWP71" s="24"/>
      <c r="RWQ71" s="24"/>
      <c r="RWR71" s="24"/>
      <c r="RWS71" s="24"/>
      <c r="RWT71" s="24"/>
      <c r="RWU71" s="24"/>
      <c r="RWV71" s="24"/>
      <c r="RWW71" s="24"/>
      <c r="RWX71" s="24"/>
      <c r="RWY71" s="24"/>
      <c r="RWZ71" s="24"/>
      <c r="RXA71" s="24"/>
      <c r="RXB71" s="24"/>
      <c r="RXC71" s="24"/>
      <c r="RXD71" s="24"/>
      <c r="RXE71" s="24"/>
      <c r="RXF71" s="24"/>
      <c r="RXG71" s="24"/>
      <c r="RXH71" s="24"/>
      <c r="RXI71" s="24"/>
      <c r="RXJ71" s="24"/>
      <c r="RXK71" s="24"/>
      <c r="RXL71" s="24"/>
      <c r="RXM71" s="24"/>
      <c r="RXN71" s="24"/>
      <c r="RXO71" s="24"/>
      <c r="RXP71" s="24"/>
      <c r="RXQ71" s="24"/>
      <c r="RXR71" s="24"/>
      <c r="RXS71" s="24"/>
      <c r="RXT71" s="24"/>
      <c r="RXU71" s="24"/>
      <c r="RXV71" s="24"/>
      <c r="RXW71" s="24"/>
      <c r="RXX71" s="24"/>
      <c r="RXY71" s="24"/>
      <c r="RXZ71" s="24"/>
      <c r="RYA71" s="24"/>
      <c r="RYB71" s="24"/>
      <c r="RYC71" s="24"/>
      <c r="RYD71" s="24"/>
      <c r="RYE71" s="24"/>
      <c r="RYF71" s="24"/>
      <c r="RYG71" s="24"/>
      <c r="RYH71" s="24"/>
      <c r="RYI71" s="24"/>
      <c r="RYJ71" s="24"/>
      <c r="RYK71" s="24"/>
      <c r="RYL71" s="24"/>
      <c r="RYM71" s="24"/>
      <c r="RYN71" s="24"/>
      <c r="RYO71" s="24"/>
      <c r="RYP71" s="24"/>
      <c r="RYQ71" s="24"/>
      <c r="RYR71" s="24"/>
      <c r="RYS71" s="24"/>
      <c r="RYT71" s="24"/>
      <c r="RYU71" s="24"/>
      <c r="RYV71" s="24"/>
      <c r="RYW71" s="24"/>
      <c r="RYX71" s="24"/>
      <c r="RYY71" s="24"/>
      <c r="RYZ71" s="24"/>
      <c r="RZA71" s="24"/>
      <c r="RZB71" s="24"/>
      <c r="RZC71" s="24"/>
      <c r="RZD71" s="24"/>
      <c r="RZE71" s="24"/>
      <c r="RZF71" s="24"/>
      <c r="RZG71" s="24"/>
      <c r="RZH71" s="24"/>
      <c r="RZI71" s="24"/>
      <c r="RZJ71" s="24"/>
      <c r="RZK71" s="24"/>
      <c r="RZL71" s="24"/>
      <c r="RZM71" s="24"/>
      <c r="RZN71" s="24"/>
      <c r="RZO71" s="24"/>
      <c r="RZP71" s="24"/>
      <c r="RZQ71" s="24"/>
      <c r="RZR71" s="24"/>
      <c r="RZS71" s="24"/>
      <c r="RZT71" s="24"/>
      <c r="RZU71" s="24"/>
      <c r="RZV71" s="24"/>
      <c r="RZW71" s="24"/>
      <c r="RZX71" s="24"/>
      <c r="RZY71" s="24"/>
      <c r="RZZ71" s="24"/>
      <c r="SAA71" s="24"/>
      <c r="SAB71" s="24"/>
      <c r="SAC71" s="24"/>
      <c r="SAD71" s="24"/>
      <c r="SAE71" s="24"/>
      <c r="SAF71" s="24"/>
      <c r="SAG71" s="24"/>
      <c r="SAH71" s="24"/>
      <c r="SAI71" s="24"/>
      <c r="SAJ71" s="24"/>
      <c r="SAK71" s="24"/>
      <c r="SAL71" s="24"/>
      <c r="SAM71" s="24"/>
      <c r="SAN71" s="24"/>
      <c r="SAO71" s="24"/>
      <c r="SAP71" s="24"/>
      <c r="SAQ71" s="24"/>
      <c r="SAR71" s="24"/>
      <c r="SAS71" s="24"/>
      <c r="SAT71" s="24"/>
      <c r="SAU71" s="24"/>
      <c r="SAV71" s="24"/>
      <c r="SAW71" s="24"/>
      <c r="SAX71" s="24"/>
      <c r="SAY71" s="24"/>
      <c r="SAZ71" s="24"/>
      <c r="SBA71" s="24"/>
      <c r="SBB71" s="24"/>
      <c r="SBC71" s="24"/>
      <c r="SBD71" s="24"/>
      <c r="SBE71" s="24"/>
      <c r="SBF71" s="24"/>
      <c r="SBG71" s="24"/>
      <c r="SBH71" s="24"/>
      <c r="SBI71" s="24"/>
      <c r="SBJ71" s="24"/>
      <c r="SBK71" s="24"/>
      <c r="SBL71" s="24"/>
      <c r="SBM71" s="24"/>
      <c r="SBN71" s="24"/>
      <c r="SBO71" s="24"/>
      <c r="SBP71" s="24"/>
      <c r="SBQ71" s="24"/>
      <c r="SBR71" s="24"/>
      <c r="SBS71" s="24"/>
      <c r="SBT71" s="24"/>
      <c r="SBU71" s="24"/>
      <c r="SBV71" s="24"/>
      <c r="SBW71" s="24"/>
      <c r="SBX71" s="24"/>
      <c r="SBY71" s="24"/>
      <c r="SBZ71" s="24"/>
      <c r="SCA71" s="24"/>
      <c r="SCB71" s="24"/>
      <c r="SCC71" s="24"/>
      <c r="SCD71" s="24"/>
      <c r="SCE71" s="24"/>
      <c r="SCF71" s="24"/>
      <c r="SCG71" s="24"/>
      <c r="SCH71" s="24"/>
      <c r="SCI71" s="24"/>
      <c r="SCJ71" s="24"/>
      <c r="SCK71" s="24"/>
      <c r="SCL71" s="24"/>
      <c r="SCM71" s="24"/>
      <c r="SCN71" s="24"/>
      <c r="SCO71" s="24"/>
      <c r="SCP71" s="24"/>
      <c r="SCQ71" s="24"/>
      <c r="SCR71" s="24"/>
      <c r="SCS71" s="24"/>
      <c r="SCT71" s="24"/>
      <c r="SCU71" s="24"/>
      <c r="SCV71" s="24"/>
      <c r="SCW71" s="24"/>
      <c r="SCX71" s="24"/>
      <c r="SCY71" s="24"/>
      <c r="SCZ71" s="24"/>
      <c r="SDA71" s="24"/>
      <c r="SDB71" s="24"/>
      <c r="SDC71" s="24"/>
      <c r="SDD71" s="24"/>
      <c r="SDE71" s="24"/>
      <c r="SDF71" s="24"/>
      <c r="SDG71" s="24"/>
      <c r="SDH71" s="24"/>
      <c r="SDI71" s="24"/>
      <c r="SDJ71" s="24"/>
      <c r="SDK71" s="24"/>
      <c r="SDL71" s="24"/>
      <c r="SDM71" s="24"/>
      <c r="SDN71" s="24"/>
      <c r="SDO71" s="24"/>
      <c r="SDP71" s="24"/>
      <c r="SDQ71" s="24"/>
      <c r="SDR71" s="24"/>
      <c r="SDS71" s="24"/>
      <c r="SDT71" s="24"/>
      <c r="SDU71" s="24"/>
      <c r="SDV71" s="24"/>
      <c r="SDW71" s="24"/>
      <c r="SDX71" s="24"/>
      <c r="SDY71" s="24"/>
      <c r="SDZ71" s="24"/>
      <c r="SEA71" s="24"/>
      <c r="SEB71" s="24"/>
      <c r="SEC71" s="24"/>
      <c r="SED71" s="24"/>
      <c r="SEE71" s="24"/>
      <c r="SEF71" s="24"/>
      <c r="SEG71" s="24"/>
      <c r="SEH71" s="24"/>
      <c r="SEI71" s="24"/>
      <c r="SEJ71" s="24"/>
      <c r="SEK71" s="24"/>
      <c r="SEL71" s="24"/>
      <c r="SEM71" s="24"/>
      <c r="SEN71" s="24"/>
      <c r="SEO71" s="24"/>
      <c r="SEP71" s="24"/>
      <c r="SEQ71" s="24"/>
      <c r="SER71" s="24"/>
      <c r="SES71" s="24"/>
      <c r="SET71" s="24"/>
      <c r="SEU71" s="24"/>
      <c r="SEV71" s="24"/>
      <c r="SEW71" s="24"/>
      <c r="SEX71" s="24"/>
      <c r="SEY71" s="24"/>
      <c r="SEZ71" s="24"/>
      <c r="SFA71" s="24"/>
      <c r="SFB71" s="24"/>
      <c r="SFC71" s="24"/>
      <c r="SFD71" s="24"/>
      <c r="SFE71" s="24"/>
      <c r="SFF71" s="24"/>
      <c r="SFG71" s="24"/>
      <c r="SFH71" s="24"/>
      <c r="SFI71" s="24"/>
      <c r="SFJ71" s="24"/>
      <c r="SFK71" s="24"/>
      <c r="SFL71" s="24"/>
      <c r="SFM71" s="24"/>
      <c r="SFN71" s="24"/>
      <c r="SFO71" s="24"/>
      <c r="SFP71" s="24"/>
      <c r="SFQ71" s="24"/>
      <c r="SFR71" s="24"/>
      <c r="SFS71" s="24"/>
      <c r="SFT71" s="24"/>
      <c r="SFU71" s="24"/>
      <c r="SFV71" s="24"/>
      <c r="SFW71" s="24"/>
      <c r="SFX71" s="24"/>
      <c r="SFY71" s="24"/>
      <c r="SFZ71" s="24"/>
      <c r="SGA71" s="24"/>
      <c r="SGB71" s="24"/>
      <c r="SGC71" s="24"/>
      <c r="SGD71" s="24"/>
      <c r="SGE71" s="24"/>
      <c r="SGF71" s="24"/>
      <c r="SGG71" s="24"/>
      <c r="SGH71" s="24"/>
      <c r="SGI71" s="24"/>
      <c r="SGJ71" s="24"/>
      <c r="SGK71" s="24"/>
      <c r="SGL71" s="24"/>
      <c r="SGM71" s="24"/>
      <c r="SGN71" s="24"/>
      <c r="SGO71" s="24"/>
      <c r="SGP71" s="24"/>
      <c r="SGQ71" s="24"/>
      <c r="SGR71" s="24"/>
      <c r="SGS71" s="24"/>
      <c r="SGT71" s="24"/>
      <c r="SGU71" s="24"/>
      <c r="SGV71" s="24"/>
      <c r="SGW71" s="24"/>
      <c r="SGX71" s="24"/>
      <c r="SGY71" s="24"/>
      <c r="SGZ71" s="24"/>
      <c r="SHA71" s="24"/>
      <c r="SHB71" s="24"/>
      <c r="SHC71" s="24"/>
      <c r="SHD71" s="24"/>
      <c r="SHE71" s="24"/>
      <c r="SHF71" s="24"/>
      <c r="SHG71" s="24"/>
      <c r="SHH71" s="24"/>
      <c r="SHI71" s="24"/>
      <c r="SHJ71" s="24"/>
      <c r="SHK71" s="24"/>
      <c r="SHL71" s="24"/>
      <c r="SHM71" s="24"/>
      <c r="SHN71" s="24"/>
      <c r="SHO71" s="24"/>
      <c r="SHP71" s="24"/>
      <c r="SHQ71" s="24"/>
      <c r="SHR71" s="24"/>
      <c r="SHS71" s="24"/>
      <c r="SHT71" s="24"/>
      <c r="SHU71" s="24"/>
      <c r="SHV71" s="24"/>
      <c r="SHW71" s="24"/>
      <c r="SHX71" s="24"/>
      <c r="SHY71" s="24"/>
      <c r="SHZ71" s="24"/>
      <c r="SIA71" s="24"/>
      <c r="SIB71" s="24"/>
      <c r="SIC71" s="24"/>
      <c r="SID71" s="24"/>
      <c r="SIE71" s="24"/>
      <c r="SIF71" s="24"/>
      <c r="SIG71" s="24"/>
      <c r="SIH71" s="24"/>
      <c r="SII71" s="24"/>
      <c r="SIJ71" s="24"/>
      <c r="SIK71" s="24"/>
      <c r="SIL71" s="24"/>
      <c r="SIM71" s="24"/>
      <c r="SIN71" s="24"/>
      <c r="SIO71" s="24"/>
      <c r="SIP71" s="24"/>
      <c r="SIQ71" s="24"/>
      <c r="SIR71" s="24"/>
      <c r="SIS71" s="24"/>
      <c r="SIT71" s="24"/>
      <c r="SIU71" s="24"/>
      <c r="SIV71" s="24"/>
      <c r="SIW71" s="24"/>
      <c r="SIX71" s="24"/>
      <c r="SIY71" s="24"/>
      <c r="SIZ71" s="24"/>
      <c r="SJA71" s="24"/>
      <c r="SJB71" s="24"/>
      <c r="SJC71" s="24"/>
      <c r="SJD71" s="24"/>
      <c r="SJE71" s="24"/>
      <c r="SJF71" s="24"/>
      <c r="SJG71" s="24"/>
      <c r="SJH71" s="24"/>
      <c r="SJI71" s="24"/>
      <c r="SJJ71" s="24"/>
      <c r="SJK71" s="24"/>
      <c r="SJL71" s="24"/>
      <c r="SJM71" s="24"/>
      <c r="SJN71" s="24"/>
      <c r="SJO71" s="24"/>
      <c r="SJP71" s="24"/>
      <c r="SJQ71" s="24"/>
      <c r="SJR71" s="24"/>
      <c r="SJS71" s="24"/>
      <c r="SJT71" s="24"/>
      <c r="SJU71" s="24"/>
      <c r="SJV71" s="24"/>
      <c r="SJW71" s="24"/>
      <c r="SJX71" s="24"/>
      <c r="SJY71" s="24"/>
      <c r="SJZ71" s="24"/>
      <c r="SKA71" s="24"/>
      <c r="SKB71" s="24"/>
      <c r="SKC71" s="24"/>
      <c r="SKD71" s="24"/>
      <c r="SKE71" s="24"/>
      <c r="SKF71" s="24"/>
      <c r="SKG71" s="24"/>
      <c r="SKH71" s="24"/>
      <c r="SKI71" s="24"/>
      <c r="SKJ71" s="24"/>
      <c r="SKK71" s="24"/>
      <c r="SKL71" s="24"/>
      <c r="SKM71" s="24"/>
      <c r="SKN71" s="24"/>
      <c r="SKO71" s="24"/>
      <c r="SKP71" s="24"/>
      <c r="SKQ71" s="24"/>
      <c r="SKR71" s="24"/>
      <c r="SKS71" s="24"/>
      <c r="SKT71" s="24"/>
      <c r="SKU71" s="24"/>
      <c r="SKV71" s="24"/>
      <c r="SKW71" s="24"/>
      <c r="SKX71" s="24"/>
      <c r="SKY71" s="24"/>
      <c r="SKZ71" s="24"/>
      <c r="SLA71" s="24"/>
      <c r="SLB71" s="24"/>
      <c r="SLC71" s="24"/>
      <c r="SLD71" s="24"/>
      <c r="SLE71" s="24"/>
      <c r="SLF71" s="24"/>
      <c r="SLG71" s="24"/>
      <c r="SLH71" s="24"/>
      <c r="SLI71" s="24"/>
      <c r="SLJ71" s="24"/>
      <c r="SLK71" s="24"/>
      <c r="SLL71" s="24"/>
      <c r="SLM71" s="24"/>
      <c r="SLN71" s="24"/>
      <c r="SLO71" s="24"/>
      <c r="SLP71" s="24"/>
      <c r="SLQ71" s="24"/>
      <c r="SLR71" s="24"/>
      <c r="SLS71" s="24"/>
      <c r="SLT71" s="24"/>
      <c r="SLU71" s="24"/>
      <c r="SLV71" s="24"/>
      <c r="SLW71" s="24"/>
      <c r="SLX71" s="24"/>
      <c r="SLY71" s="24"/>
      <c r="SLZ71" s="24"/>
      <c r="SMA71" s="24"/>
      <c r="SMB71" s="24"/>
      <c r="SMC71" s="24"/>
      <c r="SMD71" s="24"/>
      <c r="SME71" s="24"/>
      <c r="SMF71" s="24"/>
      <c r="SMG71" s="24"/>
      <c r="SMH71" s="24"/>
      <c r="SMI71" s="24"/>
      <c r="SMJ71" s="24"/>
      <c r="SMK71" s="24"/>
      <c r="SML71" s="24"/>
      <c r="SMM71" s="24"/>
      <c r="SMN71" s="24"/>
      <c r="SMO71" s="24"/>
      <c r="SMP71" s="24"/>
      <c r="SMQ71" s="24"/>
      <c r="SMR71" s="24"/>
      <c r="SMS71" s="24"/>
      <c r="SMT71" s="24"/>
      <c r="SMU71" s="24"/>
      <c r="SMV71" s="24"/>
      <c r="SMW71" s="24"/>
      <c r="SMX71" s="24"/>
      <c r="SMY71" s="24"/>
      <c r="SMZ71" s="24"/>
      <c r="SNA71" s="24"/>
      <c r="SNB71" s="24"/>
      <c r="SNC71" s="24"/>
      <c r="SND71" s="24"/>
      <c r="SNE71" s="24"/>
      <c r="SNF71" s="24"/>
      <c r="SNG71" s="24"/>
      <c r="SNH71" s="24"/>
      <c r="SNI71" s="24"/>
      <c r="SNJ71" s="24"/>
      <c r="SNK71" s="24"/>
      <c r="SNL71" s="24"/>
      <c r="SNM71" s="24"/>
      <c r="SNN71" s="24"/>
      <c r="SNO71" s="24"/>
      <c r="SNP71" s="24"/>
      <c r="SNQ71" s="24"/>
      <c r="SNR71" s="24"/>
      <c r="SNS71" s="24"/>
      <c r="SNT71" s="24"/>
      <c r="SNU71" s="24"/>
      <c r="SNV71" s="24"/>
      <c r="SNW71" s="24"/>
      <c r="SNX71" s="24"/>
      <c r="SNY71" s="24"/>
      <c r="SNZ71" s="24"/>
      <c r="SOA71" s="24"/>
      <c r="SOB71" s="24"/>
      <c r="SOC71" s="24"/>
      <c r="SOD71" s="24"/>
      <c r="SOE71" s="24"/>
      <c r="SOF71" s="24"/>
      <c r="SOG71" s="24"/>
      <c r="SOH71" s="24"/>
      <c r="SOI71" s="24"/>
      <c r="SOJ71" s="24"/>
      <c r="SOK71" s="24"/>
      <c r="SOL71" s="24"/>
      <c r="SOM71" s="24"/>
      <c r="SON71" s="24"/>
      <c r="SOO71" s="24"/>
      <c r="SOP71" s="24"/>
      <c r="SOQ71" s="24"/>
      <c r="SOR71" s="24"/>
      <c r="SOS71" s="24"/>
      <c r="SOT71" s="24"/>
      <c r="SOU71" s="24"/>
      <c r="SOV71" s="24"/>
      <c r="SOW71" s="24"/>
      <c r="SOX71" s="24"/>
      <c r="SOY71" s="24"/>
      <c r="SOZ71" s="24"/>
      <c r="SPA71" s="24"/>
      <c r="SPB71" s="24"/>
      <c r="SPC71" s="24"/>
      <c r="SPD71" s="24"/>
      <c r="SPE71" s="24"/>
      <c r="SPF71" s="24"/>
      <c r="SPG71" s="24"/>
      <c r="SPH71" s="24"/>
      <c r="SPI71" s="24"/>
      <c r="SPJ71" s="24"/>
      <c r="SPK71" s="24"/>
      <c r="SPL71" s="24"/>
      <c r="SPM71" s="24"/>
      <c r="SPN71" s="24"/>
      <c r="SPO71" s="24"/>
      <c r="SPP71" s="24"/>
      <c r="SPQ71" s="24"/>
      <c r="SPR71" s="24"/>
      <c r="SPS71" s="24"/>
      <c r="SPT71" s="24"/>
      <c r="SPU71" s="24"/>
      <c r="SPV71" s="24"/>
      <c r="SPW71" s="24"/>
      <c r="SPX71" s="24"/>
      <c r="SPY71" s="24"/>
      <c r="SPZ71" s="24"/>
      <c r="SQA71" s="24"/>
      <c r="SQB71" s="24"/>
      <c r="SQC71" s="24"/>
      <c r="SQD71" s="24"/>
      <c r="SQE71" s="24"/>
      <c r="SQF71" s="24"/>
      <c r="SQG71" s="24"/>
      <c r="SQH71" s="24"/>
      <c r="SQI71" s="24"/>
      <c r="SQJ71" s="24"/>
      <c r="SQK71" s="24"/>
      <c r="SQL71" s="24"/>
      <c r="SQM71" s="24"/>
      <c r="SQN71" s="24"/>
      <c r="SQO71" s="24"/>
      <c r="SQP71" s="24"/>
      <c r="SQQ71" s="24"/>
      <c r="SQR71" s="24"/>
      <c r="SQS71" s="24"/>
      <c r="SQT71" s="24"/>
      <c r="SQU71" s="24"/>
      <c r="SQV71" s="24"/>
      <c r="SQW71" s="24"/>
      <c r="SQX71" s="24"/>
      <c r="SQY71" s="24"/>
      <c r="SQZ71" s="24"/>
      <c r="SRA71" s="24"/>
      <c r="SRB71" s="24"/>
      <c r="SRC71" s="24"/>
      <c r="SRD71" s="24"/>
      <c r="SRE71" s="24"/>
      <c r="SRF71" s="24"/>
      <c r="SRG71" s="24"/>
      <c r="SRH71" s="24"/>
      <c r="SRI71" s="24"/>
      <c r="SRJ71" s="24"/>
      <c r="SRK71" s="24"/>
      <c r="SRL71" s="24"/>
      <c r="SRM71" s="24"/>
      <c r="SRN71" s="24"/>
      <c r="SRO71" s="24"/>
      <c r="SRP71" s="24"/>
      <c r="SRQ71" s="24"/>
      <c r="SRR71" s="24"/>
      <c r="SRS71" s="24"/>
      <c r="SRT71" s="24"/>
      <c r="SRU71" s="24"/>
      <c r="SRV71" s="24"/>
      <c r="SRW71" s="24"/>
      <c r="SRX71" s="24"/>
      <c r="SRY71" s="24"/>
      <c r="SRZ71" s="24"/>
      <c r="SSA71" s="24"/>
      <c r="SSB71" s="24"/>
      <c r="SSC71" s="24"/>
      <c r="SSD71" s="24"/>
      <c r="SSE71" s="24"/>
      <c r="SSF71" s="24"/>
      <c r="SSG71" s="24"/>
      <c r="SSH71" s="24"/>
      <c r="SSI71" s="24"/>
      <c r="SSJ71" s="24"/>
      <c r="SSK71" s="24"/>
      <c r="SSL71" s="24"/>
      <c r="SSM71" s="24"/>
      <c r="SSN71" s="24"/>
      <c r="SSO71" s="24"/>
      <c r="SSP71" s="24"/>
      <c r="SSQ71" s="24"/>
      <c r="SSR71" s="24"/>
      <c r="SSS71" s="24"/>
      <c r="SST71" s="24"/>
      <c r="SSU71" s="24"/>
      <c r="SSV71" s="24"/>
      <c r="SSW71" s="24"/>
      <c r="SSX71" s="24"/>
      <c r="SSY71" s="24"/>
      <c r="SSZ71" s="24"/>
      <c r="STA71" s="24"/>
      <c r="STB71" s="24"/>
      <c r="STC71" s="24"/>
      <c r="STD71" s="24"/>
      <c r="STE71" s="24"/>
      <c r="STF71" s="24"/>
      <c r="STG71" s="24"/>
      <c r="STH71" s="24"/>
      <c r="STI71" s="24"/>
      <c r="STJ71" s="24"/>
      <c r="STK71" s="24"/>
      <c r="STL71" s="24"/>
      <c r="STM71" s="24"/>
      <c r="STN71" s="24"/>
      <c r="STO71" s="24"/>
      <c r="STP71" s="24"/>
      <c r="STQ71" s="24"/>
      <c r="STR71" s="24"/>
      <c r="STS71" s="24"/>
      <c r="STT71" s="24"/>
      <c r="STU71" s="24"/>
      <c r="STV71" s="24"/>
      <c r="STW71" s="24"/>
      <c r="STX71" s="24"/>
      <c r="STY71" s="24"/>
      <c r="STZ71" s="24"/>
      <c r="SUA71" s="24"/>
      <c r="SUB71" s="24"/>
      <c r="SUC71" s="24"/>
      <c r="SUD71" s="24"/>
      <c r="SUE71" s="24"/>
      <c r="SUF71" s="24"/>
      <c r="SUG71" s="24"/>
      <c r="SUH71" s="24"/>
      <c r="SUI71" s="24"/>
      <c r="SUJ71" s="24"/>
      <c r="SUK71" s="24"/>
      <c r="SUL71" s="24"/>
      <c r="SUM71" s="24"/>
      <c r="SUN71" s="24"/>
      <c r="SUO71" s="24"/>
      <c r="SUP71" s="24"/>
      <c r="SUQ71" s="24"/>
      <c r="SUR71" s="24"/>
      <c r="SUS71" s="24"/>
      <c r="SUT71" s="24"/>
      <c r="SUU71" s="24"/>
      <c r="SUV71" s="24"/>
      <c r="SUW71" s="24"/>
      <c r="SUX71" s="24"/>
      <c r="SUY71" s="24"/>
      <c r="SUZ71" s="24"/>
      <c r="SVA71" s="24"/>
      <c r="SVB71" s="24"/>
      <c r="SVC71" s="24"/>
      <c r="SVD71" s="24"/>
      <c r="SVE71" s="24"/>
      <c r="SVF71" s="24"/>
      <c r="SVG71" s="24"/>
      <c r="SVH71" s="24"/>
      <c r="SVI71" s="24"/>
      <c r="SVJ71" s="24"/>
      <c r="SVK71" s="24"/>
      <c r="SVL71" s="24"/>
      <c r="SVM71" s="24"/>
      <c r="SVN71" s="24"/>
      <c r="SVO71" s="24"/>
      <c r="SVP71" s="24"/>
      <c r="SVQ71" s="24"/>
      <c r="SVR71" s="24"/>
      <c r="SVS71" s="24"/>
      <c r="SVT71" s="24"/>
      <c r="SVU71" s="24"/>
      <c r="SVV71" s="24"/>
      <c r="SVW71" s="24"/>
      <c r="SVX71" s="24"/>
      <c r="SVY71" s="24"/>
      <c r="SVZ71" s="24"/>
      <c r="SWA71" s="24"/>
      <c r="SWB71" s="24"/>
      <c r="SWC71" s="24"/>
      <c r="SWD71" s="24"/>
      <c r="SWE71" s="24"/>
      <c r="SWF71" s="24"/>
      <c r="SWG71" s="24"/>
      <c r="SWH71" s="24"/>
      <c r="SWI71" s="24"/>
      <c r="SWJ71" s="24"/>
      <c r="SWK71" s="24"/>
      <c r="SWL71" s="24"/>
      <c r="SWM71" s="24"/>
      <c r="SWN71" s="24"/>
      <c r="SWO71" s="24"/>
      <c r="SWP71" s="24"/>
      <c r="SWQ71" s="24"/>
      <c r="SWR71" s="24"/>
      <c r="SWS71" s="24"/>
      <c r="SWT71" s="24"/>
      <c r="SWU71" s="24"/>
      <c r="SWV71" s="24"/>
      <c r="SWW71" s="24"/>
      <c r="SWX71" s="24"/>
      <c r="SWY71" s="24"/>
      <c r="SWZ71" s="24"/>
      <c r="SXA71" s="24"/>
      <c r="SXB71" s="24"/>
      <c r="SXC71" s="24"/>
      <c r="SXD71" s="24"/>
      <c r="SXE71" s="24"/>
      <c r="SXF71" s="24"/>
      <c r="SXG71" s="24"/>
      <c r="SXH71" s="24"/>
      <c r="SXI71" s="24"/>
      <c r="SXJ71" s="24"/>
      <c r="SXK71" s="24"/>
      <c r="SXL71" s="24"/>
      <c r="SXM71" s="24"/>
      <c r="SXN71" s="24"/>
      <c r="SXO71" s="24"/>
      <c r="SXP71" s="24"/>
      <c r="SXQ71" s="24"/>
      <c r="SXR71" s="24"/>
      <c r="SXS71" s="24"/>
      <c r="SXT71" s="24"/>
      <c r="SXU71" s="24"/>
      <c r="SXV71" s="24"/>
      <c r="SXW71" s="24"/>
      <c r="SXX71" s="24"/>
      <c r="SXY71" s="24"/>
      <c r="SXZ71" s="24"/>
      <c r="SYA71" s="24"/>
      <c r="SYB71" s="24"/>
      <c r="SYC71" s="24"/>
      <c r="SYD71" s="24"/>
      <c r="SYE71" s="24"/>
      <c r="SYF71" s="24"/>
      <c r="SYG71" s="24"/>
      <c r="SYH71" s="24"/>
      <c r="SYI71" s="24"/>
      <c r="SYJ71" s="24"/>
      <c r="SYK71" s="24"/>
      <c r="SYL71" s="24"/>
      <c r="SYM71" s="24"/>
      <c r="SYN71" s="24"/>
      <c r="SYO71" s="24"/>
      <c r="SYP71" s="24"/>
      <c r="SYQ71" s="24"/>
      <c r="SYR71" s="24"/>
      <c r="SYS71" s="24"/>
      <c r="SYT71" s="24"/>
      <c r="SYU71" s="24"/>
      <c r="SYV71" s="24"/>
      <c r="SYW71" s="24"/>
      <c r="SYX71" s="24"/>
      <c r="SYY71" s="24"/>
      <c r="SYZ71" s="24"/>
      <c r="SZA71" s="24"/>
      <c r="SZB71" s="24"/>
      <c r="SZC71" s="24"/>
      <c r="SZD71" s="24"/>
      <c r="SZE71" s="24"/>
      <c r="SZF71" s="24"/>
      <c r="SZG71" s="24"/>
      <c r="SZH71" s="24"/>
      <c r="SZI71" s="24"/>
      <c r="SZJ71" s="24"/>
      <c r="SZK71" s="24"/>
      <c r="SZL71" s="24"/>
      <c r="SZM71" s="24"/>
      <c r="SZN71" s="24"/>
      <c r="SZO71" s="24"/>
      <c r="SZP71" s="24"/>
      <c r="SZQ71" s="24"/>
      <c r="SZR71" s="24"/>
      <c r="SZS71" s="24"/>
      <c r="SZT71" s="24"/>
      <c r="SZU71" s="24"/>
      <c r="SZV71" s="24"/>
      <c r="SZW71" s="24"/>
      <c r="SZX71" s="24"/>
      <c r="SZY71" s="24"/>
      <c r="SZZ71" s="24"/>
      <c r="TAA71" s="24"/>
      <c r="TAB71" s="24"/>
      <c r="TAC71" s="24"/>
      <c r="TAD71" s="24"/>
      <c r="TAE71" s="24"/>
      <c r="TAF71" s="24"/>
      <c r="TAG71" s="24"/>
      <c r="TAH71" s="24"/>
      <c r="TAI71" s="24"/>
      <c r="TAJ71" s="24"/>
      <c r="TAK71" s="24"/>
      <c r="TAL71" s="24"/>
      <c r="TAM71" s="24"/>
      <c r="TAN71" s="24"/>
      <c r="TAO71" s="24"/>
      <c r="TAP71" s="24"/>
      <c r="TAQ71" s="24"/>
      <c r="TAR71" s="24"/>
      <c r="TAS71" s="24"/>
      <c r="TAT71" s="24"/>
      <c r="TAU71" s="24"/>
      <c r="TAV71" s="24"/>
      <c r="TAW71" s="24"/>
      <c r="TAX71" s="24"/>
      <c r="TAY71" s="24"/>
      <c r="TAZ71" s="24"/>
      <c r="TBA71" s="24"/>
      <c r="TBB71" s="24"/>
      <c r="TBC71" s="24"/>
      <c r="TBD71" s="24"/>
      <c r="TBE71" s="24"/>
      <c r="TBF71" s="24"/>
      <c r="TBG71" s="24"/>
      <c r="TBH71" s="24"/>
      <c r="TBI71" s="24"/>
      <c r="TBJ71" s="24"/>
      <c r="TBK71" s="24"/>
      <c r="TBL71" s="24"/>
      <c r="TBM71" s="24"/>
      <c r="TBN71" s="24"/>
      <c r="TBO71" s="24"/>
      <c r="TBP71" s="24"/>
      <c r="TBQ71" s="24"/>
      <c r="TBR71" s="24"/>
      <c r="TBS71" s="24"/>
      <c r="TBT71" s="24"/>
      <c r="TBU71" s="24"/>
      <c r="TBV71" s="24"/>
      <c r="TBW71" s="24"/>
      <c r="TBX71" s="24"/>
      <c r="TBY71" s="24"/>
      <c r="TBZ71" s="24"/>
      <c r="TCA71" s="24"/>
      <c r="TCB71" s="24"/>
      <c r="TCC71" s="24"/>
      <c r="TCD71" s="24"/>
      <c r="TCE71" s="24"/>
      <c r="TCF71" s="24"/>
      <c r="TCG71" s="24"/>
      <c r="TCH71" s="24"/>
      <c r="TCI71" s="24"/>
      <c r="TCJ71" s="24"/>
      <c r="TCK71" s="24"/>
      <c r="TCL71" s="24"/>
      <c r="TCM71" s="24"/>
      <c r="TCN71" s="24"/>
      <c r="TCO71" s="24"/>
      <c r="TCP71" s="24"/>
      <c r="TCQ71" s="24"/>
      <c r="TCR71" s="24"/>
      <c r="TCS71" s="24"/>
      <c r="TCT71" s="24"/>
      <c r="TCU71" s="24"/>
      <c r="TCV71" s="24"/>
      <c r="TCW71" s="24"/>
      <c r="TCX71" s="24"/>
      <c r="TCY71" s="24"/>
      <c r="TCZ71" s="24"/>
      <c r="TDA71" s="24"/>
      <c r="TDB71" s="24"/>
      <c r="TDC71" s="24"/>
      <c r="TDD71" s="24"/>
      <c r="TDE71" s="24"/>
      <c r="TDF71" s="24"/>
      <c r="TDG71" s="24"/>
      <c r="TDH71" s="24"/>
      <c r="TDI71" s="24"/>
      <c r="TDJ71" s="24"/>
      <c r="TDK71" s="24"/>
      <c r="TDL71" s="24"/>
      <c r="TDM71" s="24"/>
      <c r="TDN71" s="24"/>
      <c r="TDO71" s="24"/>
      <c r="TDP71" s="24"/>
      <c r="TDQ71" s="24"/>
      <c r="TDR71" s="24"/>
      <c r="TDS71" s="24"/>
      <c r="TDT71" s="24"/>
      <c r="TDU71" s="24"/>
      <c r="TDV71" s="24"/>
      <c r="TDW71" s="24"/>
      <c r="TDX71" s="24"/>
      <c r="TDY71" s="24"/>
      <c r="TDZ71" s="24"/>
      <c r="TEA71" s="24"/>
      <c r="TEB71" s="24"/>
      <c r="TEC71" s="24"/>
      <c r="TED71" s="24"/>
      <c r="TEE71" s="24"/>
      <c r="TEF71" s="24"/>
      <c r="TEG71" s="24"/>
      <c r="TEH71" s="24"/>
      <c r="TEI71" s="24"/>
      <c r="TEJ71" s="24"/>
      <c r="TEK71" s="24"/>
      <c r="TEL71" s="24"/>
      <c r="TEM71" s="24"/>
      <c r="TEN71" s="24"/>
      <c r="TEO71" s="24"/>
      <c r="TEP71" s="24"/>
      <c r="TEQ71" s="24"/>
      <c r="TER71" s="24"/>
      <c r="TES71" s="24"/>
      <c r="TET71" s="24"/>
      <c r="TEU71" s="24"/>
      <c r="TEV71" s="24"/>
      <c r="TEW71" s="24"/>
      <c r="TEX71" s="24"/>
      <c r="TEY71" s="24"/>
      <c r="TEZ71" s="24"/>
      <c r="TFA71" s="24"/>
      <c r="TFB71" s="24"/>
      <c r="TFC71" s="24"/>
      <c r="TFD71" s="24"/>
      <c r="TFE71" s="24"/>
      <c r="TFF71" s="24"/>
      <c r="TFG71" s="24"/>
      <c r="TFH71" s="24"/>
      <c r="TFI71" s="24"/>
      <c r="TFJ71" s="24"/>
      <c r="TFK71" s="24"/>
      <c r="TFL71" s="24"/>
      <c r="TFM71" s="24"/>
      <c r="TFN71" s="24"/>
      <c r="TFO71" s="24"/>
      <c r="TFP71" s="24"/>
      <c r="TFQ71" s="24"/>
      <c r="TFR71" s="24"/>
      <c r="TFS71" s="24"/>
      <c r="TFT71" s="24"/>
      <c r="TFU71" s="24"/>
      <c r="TFV71" s="24"/>
      <c r="TFW71" s="24"/>
      <c r="TFX71" s="24"/>
      <c r="TFY71" s="24"/>
      <c r="TFZ71" s="24"/>
      <c r="TGA71" s="24"/>
      <c r="TGB71" s="24"/>
      <c r="TGC71" s="24"/>
      <c r="TGD71" s="24"/>
      <c r="TGE71" s="24"/>
      <c r="TGF71" s="24"/>
      <c r="TGG71" s="24"/>
      <c r="TGH71" s="24"/>
      <c r="TGI71" s="24"/>
      <c r="TGJ71" s="24"/>
      <c r="TGK71" s="24"/>
      <c r="TGL71" s="24"/>
      <c r="TGM71" s="24"/>
      <c r="TGN71" s="24"/>
      <c r="TGO71" s="24"/>
      <c r="TGP71" s="24"/>
      <c r="TGQ71" s="24"/>
      <c r="TGR71" s="24"/>
      <c r="TGS71" s="24"/>
      <c r="TGT71" s="24"/>
      <c r="TGU71" s="24"/>
      <c r="TGV71" s="24"/>
      <c r="TGW71" s="24"/>
      <c r="TGX71" s="24"/>
      <c r="TGY71" s="24"/>
      <c r="TGZ71" s="24"/>
      <c r="THA71" s="24"/>
      <c r="THB71" s="24"/>
      <c r="THC71" s="24"/>
      <c r="THD71" s="24"/>
      <c r="THE71" s="24"/>
      <c r="THF71" s="24"/>
      <c r="THG71" s="24"/>
      <c r="THH71" s="24"/>
      <c r="THI71" s="24"/>
      <c r="THJ71" s="24"/>
      <c r="THK71" s="24"/>
      <c r="THL71" s="24"/>
      <c r="THM71" s="24"/>
      <c r="THN71" s="24"/>
      <c r="THO71" s="24"/>
      <c r="THP71" s="24"/>
      <c r="THQ71" s="24"/>
      <c r="THR71" s="24"/>
      <c r="THS71" s="24"/>
      <c r="THT71" s="24"/>
      <c r="THU71" s="24"/>
      <c r="THV71" s="24"/>
      <c r="THW71" s="24"/>
      <c r="THX71" s="24"/>
      <c r="THY71" s="24"/>
      <c r="THZ71" s="24"/>
      <c r="TIA71" s="24"/>
      <c r="TIB71" s="24"/>
      <c r="TIC71" s="24"/>
      <c r="TID71" s="24"/>
      <c r="TIE71" s="24"/>
      <c r="TIF71" s="24"/>
      <c r="TIG71" s="24"/>
      <c r="TIH71" s="24"/>
      <c r="TII71" s="24"/>
      <c r="TIJ71" s="24"/>
      <c r="TIK71" s="24"/>
      <c r="TIL71" s="24"/>
      <c r="TIM71" s="24"/>
      <c r="TIN71" s="24"/>
      <c r="TIO71" s="24"/>
      <c r="TIP71" s="24"/>
      <c r="TIQ71" s="24"/>
      <c r="TIR71" s="24"/>
      <c r="TIS71" s="24"/>
      <c r="TIT71" s="24"/>
      <c r="TIU71" s="24"/>
      <c r="TIV71" s="24"/>
      <c r="TIW71" s="24"/>
      <c r="TIX71" s="24"/>
      <c r="TIY71" s="24"/>
      <c r="TIZ71" s="24"/>
      <c r="TJA71" s="24"/>
      <c r="TJB71" s="24"/>
      <c r="TJC71" s="24"/>
      <c r="TJD71" s="24"/>
      <c r="TJE71" s="24"/>
      <c r="TJF71" s="24"/>
      <c r="TJG71" s="24"/>
      <c r="TJH71" s="24"/>
      <c r="TJI71" s="24"/>
      <c r="TJJ71" s="24"/>
      <c r="TJK71" s="24"/>
      <c r="TJL71" s="24"/>
      <c r="TJM71" s="24"/>
      <c r="TJN71" s="24"/>
      <c r="TJO71" s="24"/>
      <c r="TJP71" s="24"/>
      <c r="TJQ71" s="24"/>
      <c r="TJR71" s="24"/>
      <c r="TJS71" s="24"/>
      <c r="TJT71" s="24"/>
      <c r="TJU71" s="24"/>
      <c r="TJV71" s="24"/>
      <c r="TJW71" s="24"/>
      <c r="TJX71" s="24"/>
      <c r="TJY71" s="24"/>
      <c r="TJZ71" s="24"/>
      <c r="TKA71" s="24"/>
      <c r="TKB71" s="24"/>
      <c r="TKC71" s="24"/>
      <c r="TKD71" s="24"/>
      <c r="TKE71" s="24"/>
      <c r="TKF71" s="24"/>
      <c r="TKG71" s="24"/>
      <c r="TKH71" s="24"/>
      <c r="TKI71" s="24"/>
      <c r="TKJ71" s="24"/>
      <c r="TKK71" s="24"/>
      <c r="TKL71" s="24"/>
      <c r="TKM71" s="24"/>
      <c r="TKN71" s="24"/>
      <c r="TKO71" s="24"/>
      <c r="TKP71" s="24"/>
      <c r="TKQ71" s="24"/>
      <c r="TKR71" s="24"/>
      <c r="TKS71" s="24"/>
      <c r="TKT71" s="24"/>
      <c r="TKU71" s="24"/>
      <c r="TKV71" s="24"/>
      <c r="TKW71" s="24"/>
      <c r="TKX71" s="24"/>
      <c r="TKY71" s="24"/>
      <c r="TKZ71" s="24"/>
      <c r="TLA71" s="24"/>
      <c r="TLB71" s="24"/>
      <c r="TLC71" s="24"/>
      <c r="TLD71" s="24"/>
      <c r="TLE71" s="24"/>
      <c r="TLF71" s="24"/>
      <c r="TLG71" s="24"/>
      <c r="TLH71" s="24"/>
      <c r="TLI71" s="24"/>
      <c r="TLJ71" s="24"/>
      <c r="TLK71" s="24"/>
      <c r="TLL71" s="24"/>
      <c r="TLM71" s="24"/>
      <c r="TLN71" s="24"/>
      <c r="TLO71" s="24"/>
      <c r="TLP71" s="24"/>
      <c r="TLQ71" s="24"/>
      <c r="TLR71" s="24"/>
      <c r="TLS71" s="24"/>
      <c r="TLT71" s="24"/>
      <c r="TLU71" s="24"/>
      <c r="TLV71" s="24"/>
      <c r="TLW71" s="24"/>
      <c r="TLX71" s="24"/>
      <c r="TLY71" s="24"/>
      <c r="TLZ71" s="24"/>
      <c r="TMA71" s="24"/>
      <c r="TMB71" s="24"/>
      <c r="TMC71" s="24"/>
      <c r="TMD71" s="24"/>
      <c r="TME71" s="24"/>
      <c r="TMF71" s="24"/>
      <c r="TMG71" s="24"/>
      <c r="TMH71" s="24"/>
      <c r="TMI71" s="24"/>
      <c r="TMJ71" s="24"/>
      <c r="TMK71" s="24"/>
      <c r="TML71" s="24"/>
      <c r="TMM71" s="24"/>
      <c r="TMN71" s="24"/>
      <c r="TMO71" s="24"/>
      <c r="TMP71" s="24"/>
      <c r="TMQ71" s="24"/>
      <c r="TMR71" s="24"/>
      <c r="TMS71" s="24"/>
      <c r="TMT71" s="24"/>
      <c r="TMU71" s="24"/>
      <c r="TMV71" s="24"/>
      <c r="TMW71" s="24"/>
      <c r="TMX71" s="24"/>
      <c r="TMY71" s="24"/>
      <c r="TMZ71" s="24"/>
      <c r="TNA71" s="24"/>
      <c r="TNB71" s="24"/>
      <c r="TNC71" s="24"/>
      <c r="TND71" s="24"/>
      <c r="TNE71" s="24"/>
      <c r="TNF71" s="24"/>
      <c r="TNG71" s="24"/>
      <c r="TNH71" s="24"/>
      <c r="TNI71" s="24"/>
      <c r="TNJ71" s="24"/>
      <c r="TNK71" s="24"/>
      <c r="TNL71" s="24"/>
      <c r="TNM71" s="24"/>
      <c r="TNN71" s="24"/>
      <c r="TNO71" s="24"/>
      <c r="TNP71" s="24"/>
      <c r="TNQ71" s="24"/>
      <c r="TNR71" s="24"/>
      <c r="TNS71" s="24"/>
      <c r="TNT71" s="24"/>
      <c r="TNU71" s="24"/>
      <c r="TNV71" s="24"/>
      <c r="TNW71" s="24"/>
      <c r="TNX71" s="24"/>
      <c r="TNY71" s="24"/>
      <c r="TNZ71" s="24"/>
      <c r="TOA71" s="24"/>
      <c r="TOB71" s="24"/>
      <c r="TOC71" s="24"/>
      <c r="TOD71" s="24"/>
      <c r="TOE71" s="24"/>
      <c r="TOF71" s="24"/>
      <c r="TOG71" s="24"/>
      <c r="TOH71" s="24"/>
      <c r="TOI71" s="24"/>
      <c r="TOJ71" s="24"/>
      <c r="TOK71" s="24"/>
      <c r="TOL71" s="24"/>
      <c r="TOM71" s="24"/>
      <c r="TON71" s="24"/>
      <c r="TOO71" s="24"/>
      <c r="TOP71" s="24"/>
      <c r="TOQ71" s="24"/>
      <c r="TOR71" s="24"/>
      <c r="TOS71" s="24"/>
      <c r="TOT71" s="24"/>
      <c r="TOU71" s="24"/>
      <c r="TOV71" s="24"/>
      <c r="TOW71" s="24"/>
      <c r="TOX71" s="24"/>
      <c r="TOY71" s="24"/>
      <c r="TOZ71" s="24"/>
      <c r="TPA71" s="24"/>
      <c r="TPB71" s="24"/>
      <c r="TPC71" s="24"/>
      <c r="TPD71" s="24"/>
      <c r="TPE71" s="24"/>
      <c r="TPF71" s="24"/>
      <c r="TPG71" s="24"/>
      <c r="TPH71" s="24"/>
      <c r="TPI71" s="24"/>
      <c r="TPJ71" s="24"/>
      <c r="TPK71" s="24"/>
      <c r="TPL71" s="24"/>
      <c r="TPM71" s="24"/>
      <c r="TPN71" s="24"/>
      <c r="TPO71" s="24"/>
      <c r="TPP71" s="24"/>
      <c r="TPQ71" s="24"/>
      <c r="TPR71" s="24"/>
      <c r="TPS71" s="24"/>
      <c r="TPT71" s="24"/>
      <c r="TPU71" s="24"/>
      <c r="TPV71" s="24"/>
      <c r="TPW71" s="24"/>
      <c r="TPX71" s="24"/>
      <c r="TPY71" s="24"/>
      <c r="TPZ71" s="24"/>
      <c r="TQA71" s="24"/>
      <c r="TQB71" s="24"/>
      <c r="TQC71" s="24"/>
      <c r="TQD71" s="24"/>
      <c r="TQE71" s="24"/>
      <c r="TQF71" s="24"/>
      <c r="TQG71" s="24"/>
      <c r="TQH71" s="24"/>
      <c r="TQI71" s="24"/>
      <c r="TQJ71" s="24"/>
      <c r="TQK71" s="24"/>
      <c r="TQL71" s="24"/>
      <c r="TQM71" s="24"/>
      <c r="TQN71" s="24"/>
      <c r="TQO71" s="24"/>
      <c r="TQP71" s="24"/>
      <c r="TQQ71" s="24"/>
      <c r="TQR71" s="24"/>
      <c r="TQS71" s="24"/>
      <c r="TQT71" s="24"/>
      <c r="TQU71" s="24"/>
      <c r="TQV71" s="24"/>
      <c r="TQW71" s="24"/>
      <c r="TQX71" s="24"/>
      <c r="TQY71" s="24"/>
      <c r="TQZ71" s="24"/>
      <c r="TRA71" s="24"/>
      <c r="TRB71" s="24"/>
      <c r="TRC71" s="24"/>
      <c r="TRD71" s="24"/>
      <c r="TRE71" s="24"/>
      <c r="TRF71" s="24"/>
      <c r="TRG71" s="24"/>
      <c r="TRH71" s="24"/>
      <c r="TRI71" s="24"/>
      <c r="TRJ71" s="24"/>
      <c r="TRK71" s="24"/>
      <c r="TRL71" s="24"/>
      <c r="TRM71" s="24"/>
      <c r="TRN71" s="24"/>
      <c r="TRO71" s="24"/>
      <c r="TRP71" s="24"/>
      <c r="TRQ71" s="24"/>
      <c r="TRR71" s="24"/>
      <c r="TRS71" s="24"/>
      <c r="TRT71" s="24"/>
      <c r="TRU71" s="24"/>
      <c r="TRV71" s="24"/>
      <c r="TRW71" s="24"/>
      <c r="TRX71" s="24"/>
      <c r="TRY71" s="24"/>
      <c r="TRZ71" s="24"/>
      <c r="TSA71" s="24"/>
      <c r="TSB71" s="24"/>
      <c r="TSC71" s="24"/>
      <c r="TSD71" s="24"/>
      <c r="TSE71" s="24"/>
      <c r="TSF71" s="24"/>
      <c r="TSG71" s="24"/>
      <c r="TSH71" s="24"/>
      <c r="TSI71" s="24"/>
      <c r="TSJ71" s="24"/>
      <c r="TSK71" s="24"/>
      <c r="TSL71" s="24"/>
      <c r="TSM71" s="24"/>
      <c r="TSN71" s="24"/>
      <c r="TSO71" s="24"/>
      <c r="TSP71" s="24"/>
      <c r="TSQ71" s="24"/>
      <c r="TSR71" s="24"/>
      <c r="TSS71" s="24"/>
      <c r="TST71" s="24"/>
      <c r="TSU71" s="24"/>
      <c r="TSV71" s="24"/>
      <c r="TSW71" s="24"/>
      <c r="TSX71" s="24"/>
      <c r="TSY71" s="24"/>
      <c r="TSZ71" s="24"/>
      <c r="TTA71" s="24"/>
      <c r="TTB71" s="24"/>
      <c r="TTC71" s="24"/>
      <c r="TTD71" s="24"/>
      <c r="TTE71" s="24"/>
      <c r="TTF71" s="24"/>
      <c r="TTG71" s="24"/>
      <c r="TTH71" s="24"/>
      <c r="TTI71" s="24"/>
      <c r="TTJ71" s="24"/>
      <c r="TTK71" s="24"/>
      <c r="TTL71" s="24"/>
      <c r="TTM71" s="24"/>
      <c r="TTN71" s="24"/>
      <c r="TTO71" s="24"/>
      <c r="TTP71" s="24"/>
      <c r="TTQ71" s="24"/>
      <c r="TTR71" s="24"/>
      <c r="TTS71" s="24"/>
      <c r="TTT71" s="24"/>
      <c r="TTU71" s="24"/>
      <c r="TTV71" s="24"/>
      <c r="TTW71" s="24"/>
      <c r="TTX71" s="24"/>
      <c r="TTY71" s="24"/>
      <c r="TTZ71" s="24"/>
      <c r="TUA71" s="24"/>
      <c r="TUB71" s="24"/>
      <c r="TUC71" s="24"/>
      <c r="TUD71" s="24"/>
      <c r="TUE71" s="24"/>
      <c r="TUF71" s="24"/>
      <c r="TUG71" s="24"/>
      <c r="TUH71" s="24"/>
      <c r="TUI71" s="24"/>
      <c r="TUJ71" s="24"/>
      <c r="TUK71" s="24"/>
      <c r="TUL71" s="24"/>
      <c r="TUM71" s="24"/>
      <c r="TUN71" s="24"/>
      <c r="TUO71" s="24"/>
      <c r="TUP71" s="24"/>
      <c r="TUQ71" s="24"/>
      <c r="TUR71" s="24"/>
      <c r="TUS71" s="24"/>
      <c r="TUT71" s="24"/>
      <c r="TUU71" s="24"/>
      <c r="TUV71" s="24"/>
      <c r="TUW71" s="24"/>
      <c r="TUX71" s="24"/>
      <c r="TUY71" s="24"/>
      <c r="TUZ71" s="24"/>
      <c r="TVA71" s="24"/>
      <c r="TVB71" s="24"/>
      <c r="TVC71" s="24"/>
      <c r="TVD71" s="24"/>
      <c r="TVE71" s="24"/>
      <c r="TVF71" s="24"/>
      <c r="TVG71" s="24"/>
      <c r="TVH71" s="24"/>
      <c r="TVI71" s="24"/>
      <c r="TVJ71" s="24"/>
      <c r="TVK71" s="24"/>
      <c r="TVL71" s="24"/>
      <c r="TVM71" s="24"/>
      <c r="TVN71" s="24"/>
      <c r="TVO71" s="24"/>
      <c r="TVP71" s="24"/>
      <c r="TVQ71" s="24"/>
      <c r="TVR71" s="24"/>
      <c r="TVS71" s="24"/>
      <c r="TVT71" s="24"/>
      <c r="TVU71" s="24"/>
      <c r="TVV71" s="24"/>
      <c r="TVW71" s="24"/>
      <c r="TVX71" s="24"/>
      <c r="TVY71" s="24"/>
      <c r="TVZ71" s="24"/>
      <c r="TWA71" s="24"/>
      <c r="TWB71" s="24"/>
      <c r="TWC71" s="24"/>
      <c r="TWD71" s="24"/>
      <c r="TWE71" s="24"/>
      <c r="TWF71" s="24"/>
      <c r="TWG71" s="24"/>
      <c r="TWH71" s="24"/>
      <c r="TWI71" s="24"/>
      <c r="TWJ71" s="24"/>
      <c r="TWK71" s="24"/>
      <c r="TWL71" s="24"/>
      <c r="TWM71" s="24"/>
      <c r="TWN71" s="24"/>
      <c r="TWO71" s="24"/>
      <c r="TWP71" s="24"/>
      <c r="TWQ71" s="24"/>
      <c r="TWR71" s="24"/>
      <c r="TWS71" s="24"/>
      <c r="TWT71" s="24"/>
      <c r="TWU71" s="24"/>
      <c r="TWV71" s="24"/>
      <c r="TWW71" s="24"/>
      <c r="TWX71" s="24"/>
      <c r="TWY71" s="24"/>
      <c r="TWZ71" s="24"/>
      <c r="TXA71" s="24"/>
      <c r="TXB71" s="24"/>
      <c r="TXC71" s="24"/>
      <c r="TXD71" s="24"/>
      <c r="TXE71" s="24"/>
      <c r="TXF71" s="24"/>
      <c r="TXG71" s="24"/>
      <c r="TXH71" s="24"/>
      <c r="TXI71" s="24"/>
      <c r="TXJ71" s="24"/>
      <c r="TXK71" s="24"/>
      <c r="TXL71" s="24"/>
      <c r="TXM71" s="24"/>
      <c r="TXN71" s="24"/>
      <c r="TXO71" s="24"/>
      <c r="TXP71" s="24"/>
      <c r="TXQ71" s="24"/>
      <c r="TXR71" s="24"/>
      <c r="TXS71" s="24"/>
      <c r="TXT71" s="24"/>
      <c r="TXU71" s="24"/>
      <c r="TXV71" s="24"/>
      <c r="TXW71" s="24"/>
      <c r="TXX71" s="24"/>
      <c r="TXY71" s="24"/>
      <c r="TXZ71" s="24"/>
      <c r="TYA71" s="24"/>
      <c r="TYB71" s="24"/>
      <c r="TYC71" s="24"/>
      <c r="TYD71" s="24"/>
      <c r="TYE71" s="24"/>
      <c r="TYF71" s="24"/>
      <c r="TYG71" s="24"/>
      <c r="TYH71" s="24"/>
      <c r="TYI71" s="24"/>
      <c r="TYJ71" s="24"/>
      <c r="TYK71" s="24"/>
      <c r="TYL71" s="24"/>
      <c r="TYM71" s="24"/>
      <c r="TYN71" s="24"/>
      <c r="TYO71" s="24"/>
      <c r="TYP71" s="24"/>
      <c r="TYQ71" s="24"/>
      <c r="TYR71" s="24"/>
      <c r="TYS71" s="24"/>
      <c r="TYT71" s="24"/>
      <c r="TYU71" s="24"/>
      <c r="TYV71" s="24"/>
      <c r="TYW71" s="24"/>
      <c r="TYX71" s="24"/>
      <c r="TYY71" s="24"/>
      <c r="TYZ71" s="24"/>
      <c r="TZA71" s="24"/>
      <c r="TZB71" s="24"/>
      <c r="TZC71" s="24"/>
      <c r="TZD71" s="24"/>
      <c r="TZE71" s="24"/>
      <c r="TZF71" s="24"/>
      <c r="TZG71" s="24"/>
      <c r="TZH71" s="24"/>
      <c r="TZI71" s="24"/>
      <c r="TZJ71" s="24"/>
      <c r="TZK71" s="24"/>
      <c r="TZL71" s="24"/>
      <c r="TZM71" s="24"/>
      <c r="TZN71" s="24"/>
      <c r="TZO71" s="24"/>
      <c r="TZP71" s="24"/>
      <c r="TZQ71" s="24"/>
      <c r="TZR71" s="24"/>
      <c r="TZS71" s="24"/>
      <c r="TZT71" s="24"/>
      <c r="TZU71" s="24"/>
      <c r="TZV71" s="24"/>
      <c r="TZW71" s="24"/>
      <c r="TZX71" s="24"/>
      <c r="TZY71" s="24"/>
      <c r="TZZ71" s="24"/>
      <c r="UAA71" s="24"/>
      <c r="UAB71" s="24"/>
      <c r="UAC71" s="24"/>
      <c r="UAD71" s="24"/>
      <c r="UAE71" s="24"/>
      <c r="UAF71" s="24"/>
      <c r="UAG71" s="24"/>
      <c r="UAH71" s="24"/>
      <c r="UAI71" s="24"/>
      <c r="UAJ71" s="24"/>
      <c r="UAK71" s="24"/>
      <c r="UAL71" s="24"/>
      <c r="UAM71" s="24"/>
      <c r="UAN71" s="24"/>
      <c r="UAO71" s="24"/>
      <c r="UAP71" s="24"/>
      <c r="UAQ71" s="24"/>
      <c r="UAR71" s="24"/>
      <c r="UAS71" s="24"/>
      <c r="UAT71" s="24"/>
      <c r="UAU71" s="24"/>
      <c r="UAV71" s="24"/>
      <c r="UAW71" s="24"/>
      <c r="UAX71" s="24"/>
      <c r="UAY71" s="24"/>
      <c r="UAZ71" s="24"/>
      <c r="UBA71" s="24"/>
      <c r="UBB71" s="24"/>
      <c r="UBC71" s="24"/>
      <c r="UBD71" s="24"/>
      <c r="UBE71" s="24"/>
      <c r="UBF71" s="24"/>
      <c r="UBG71" s="24"/>
      <c r="UBH71" s="24"/>
      <c r="UBI71" s="24"/>
      <c r="UBJ71" s="24"/>
      <c r="UBK71" s="24"/>
      <c r="UBL71" s="24"/>
      <c r="UBM71" s="24"/>
      <c r="UBN71" s="24"/>
      <c r="UBO71" s="24"/>
      <c r="UBP71" s="24"/>
      <c r="UBQ71" s="24"/>
      <c r="UBR71" s="24"/>
      <c r="UBS71" s="24"/>
      <c r="UBT71" s="24"/>
      <c r="UBU71" s="24"/>
      <c r="UBV71" s="24"/>
      <c r="UBW71" s="24"/>
      <c r="UBX71" s="24"/>
      <c r="UBY71" s="24"/>
      <c r="UBZ71" s="24"/>
      <c r="UCA71" s="24"/>
      <c r="UCB71" s="24"/>
      <c r="UCC71" s="24"/>
      <c r="UCD71" s="24"/>
      <c r="UCE71" s="24"/>
      <c r="UCF71" s="24"/>
      <c r="UCG71" s="24"/>
      <c r="UCH71" s="24"/>
      <c r="UCI71" s="24"/>
      <c r="UCJ71" s="24"/>
      <c r="UCK71" s="24"/>
      <c r="UCL71" s="24"/>
      <c r="UCM71" s="24"/>
      <c r="UCN71" s="24"/>
      <c r="UCO71" s="24"/>
      <c r="UCP71" s="24"/>
      <c r="UCQ71" s="24"/>
      <c r="UCR71" s="24"/>
      <c r="UCS71" s="24"/>
      <c r="UCT71" s="24"/>
      <c r="UCU71" s="24"/>
      <c r="UCV71" s="24"/>
      <c r="UCW71" s="24"/>
      <c r="UCX71" s="24"/>
      <c r="UCY71" s="24"/>
      <c r="UCZ71" s="24"/>
      <c r="UDA71" s="24"/>
      <c r="UDB71" s="24"/>
      <c r="UDC71" s="24"/>
      <c r="UDD71" s="24"/>
      <c r="UDE71" s="24"/>
      <c r="UDF71" s="24"/>
      <c r="UDG71" s="24"/>
      <c r="UDH71" s="24"/>
      <c r="UDI71" s="24"/>
      <c r="UDJ71" s="24"/>
      <c r="UDK71" s="24"/>
      <c r="UDL71" s="24"/>
      <c r="UDM71" s="24"/>
      <c r="UDN71" s="24"/>
      <c r="UDO71" s="24"/>
      <c r="UDP71" s="24"/>
      <c r="UDQ71" s="24"/>
      <c r="UDR71" s="24"/>
      <c r="UDS71" s="24"/>
      <c r="UDT71" s="24"/>
      <c r="UDU71" s="24"/>
      <c r="UDV71" s="24"/>
      <c r="UDW71" s="24"/>
      <c r="UDX71" s="24"/>
      <c r="UDY71" s="24"/>
      <c r="UDZ71" s="24"/>
      <c r="UEA71" s="24"/>
      <c r="UEB71" s="24"/>
      <c r="UEC71" s="24"/>
      <c r="UED71" s="24"/>
      <c r="UEE71" s="24"/>
      <c r="UEF71" s="24"/>
      <c r="UEG71" s="24"/>
      <c r="UEH71" s="24"/>
      <c r="UEI71" s="24"/>
      <c r="UEJ71" s="24"/>
      <c r="UEK71" s="24"/>
      <c r="UEL71" s="24"/>
      <c r="UEM71" s="24"/>
      <c r="UEN71" s="24"/>
      <c r="UEO71" s="24"/>
      <c r="UEP71" s="24"/>
      <c r="UEQ71" s="24"/>
      <c r="UER71" s="24"/>
      <c r="UES71" s="24"/>
      <c r="UET71" s="24"/>
      <c r="UEU71" s="24"/>
      <c r="UEV71" s="24"/>
      <c r="UEW71" s="24"/>
      <c r="UEX71" s="24"/>
      <c r="UEY71" s="24"/>
      <c r="UEZ71" s="24"/>
      <c r="UFA71" s="24"/>
      <c r="UFB71" s="24"/>
      <c r="UFC71" s="24"/>
      <c r="UFD71" s="24"/>
      <c r="UFE71" s="24"/>
      <c r="UFF71" s="24"/>
      <c r="UFG71" s="24"/>
      <c r="UFH71" s="24"/>
      <c r="UFI71" s="24"/>
      <c r="UFJ71" s="24"/>
      <c r="UFK71" s="24"/>
      <c r="UFL71" s="24"/>
      <c r="UFM71" s="24"/>
      <c r="UFN71" s="24"/>
      <c r="UFO71" s="24"/>
      <c r="UFP71" s="24"/>
      <c r="UFQ71" s="24"/>
      <c r="UFR71" s="24"/>
      <c r="UFS71" s="24"/>
      <c r="UFT71" s="24"/>
      <c r="UFU71" s="24"/>
      <c r="UFV71" s="24"/>
      <c r="UFW71" s="24"/>
      <c r="UFX71" s="24"/>
      <c r="UFY71" s="24"/>
      <c r="UFZ71" s="24"/>
      <c r="UGA71" s="24"/>
      <c r="UGB71" s="24"/>
      <c r="UGC71" s="24"/>
      <c r="UGD71" s="24"/>
      <c r="UGE71" s="24"/>
      <c r="UGF71" s="24"/>
      <c r="UGG71" s="24"/>
      <c r="UGH71" s="24"/>
      <c r="UGI71" s="24"/>
      <c r="UGJ71" s="24"/>
      <c r="UGK71" s="24"/>
      <c r="UGL71" s="24"/>
      <c r="UGM71" s="24"/>
      <c r="UGN71" s="24"/>
      <c r="UGO71" s="24"/>
      <c r="UGP71" s="24"/>
      <c r="UGQ71" s="24"/>
      <c r="UGR71" s="24"/>
      <c r="UGS71" s="24"/>
      <c r="UGT71" s="24"/>
      <c r="UGU71" s="24"/>
      <c r="UGV71" s="24"/>
      <c r="UGW71" s="24"/>
      <c r="UGX71" s="24"/>
      <c r="UGY71" s="24"/>
      <c r="UGZ71" s="24"/>
      <c r="UHA71" s="24"/>
      <c r="UHB71" s="24"/>
      <c r="UHC71" s="24"/>
      <c r="UHD71" s="24"/>
      <c r="UHE71" s="24"/>
      <c r="UHF71" s="24"/>
      <c r="UHG71" s="24"/>
      <c r="UHH71" s="24"/>
      <c r="UHI71" s="24"/>
      <c r="UHJ71" s="24"/>
      <c r="UHK71" s="24"/>
      <c r="UHL71" s="24"/>
      <c r="UHM71" s="24"/>
      <c r="UHN71" s="24"/>
      <c r="UHO71" s="24"/>
      <c r="UHP71" s="24"/>
      <c r="UHQ71" s="24"/>
      <c r="UHR71" s="24"/>
      <c r="UHS71" s="24"/>
      <c r="UHT71" s="24"/>
      <c r="UHU71" s="24"/>
      <c r="UHV71" s="24"/>
      <c r="UHW71" s="24"/>
      <c r="UHX71" s="24"/>
      <c r="UHY71" s="24"/>
      <c r="UHZ71" s="24"/>
      <c r="UIA71" s="24"/>
      <c r="UIB71" s="24"/>
      <c r="UIC71" s="24"/>
      <c r="UID71" s="24"/>
      <c r="UIE71" s="24"/>
      <c r="UIF71" s="24"/>
      <c r="UIG71" s="24"/>
      <c r="UIH71" s="24"/>
      <c r="UII71" s="24"/>
      <c r="UIJ71" s="24"/>
      <c r="UIK71" s="24"/>
      <c r="UIL71" s="24"/>
      <c r="UIM71" s="24"/>
      <c r="UIN71" s="24"/>
      <c r="UIO71" s="24"/>
      <c r="UIP71" s="24"/>
      <c r="UIQ71" s="24"/>
      <c r="UIR71" s="24"/>
      <c r="UIS71" s="24"/>
      <c r="UIT71" s="24"/>
      <c r="UIU71" s="24"/>
      <c r="UIV71" s="24"/>
      <c r="UIW71" s="24"/>
      <c r="UIX71" s="24"/>
      <c r="UIY71" s="24"/>
      <c r="UIZ71" s="24"/>
      <c r="UJA71" s="24"/>
      <c r="UJB71" s="24"/>
      <c r="UJC71" s="24"/>
      <c r="UJD71" s="24"/>
      <c r="UJE71" s="24"/>
      <c r="UJF71" s="24"/>
      <c r="UJG71" s="24"/>
      <c r="UJH71" s="24"/>
      <c r="UJI71" s="24"/>
      <c r="UJJ71" s="24"/>
      <c r="UJK71" s="24"/>
      <c r="UJL71" s="24"/>
      <c r="UJM71" s="24"/>
      <c r="UJN71" s="24"/>
      <c r="UJO71" s="24"/>
      <c r="UJP71" s="24"/>
      <c r="UJQ71" s="24"/>
      <c r="UJR71" s="24"/>
      <c r="UJS71" s="24"/>
      <c r="UJT71" s="24"/>
      <c r="UJU71" s="24"/>
      <c r="UJV71" s="24"/>
      <c r="UJW71" s="24"/>
      <c r="UJX71" s="24"/>
      <c r="UJY71" s="24"/>
      <c r="UJZ71" s="24"/>
      <c r="UKA71" s="24"/>
      <c r="UKB71" s="24"/>
      <c r="UKC71" s="24"/>
      <c r="UKD71" s="24"/>
      <c r="UKE71" s="24"/>
      <c r="UKF71" s="24"/>
      <c r="UKG71" s="24"/>
      <c r="UKH71" s="24"/>
      <c r="UKI71" s="24"/>
      <c r="UKJ71" s="24"/>
      <c r="UKK71" s="24"/>
      <c r="UKL71" s="24"/>
      <c r="UKM71" s="24"/>
      <c r="UKN71" s="24"/>
      <c r="UKO71" s="24"/>
      <c r="UKP71" s="24"/>
      <c r="UKQ71" s="24"/>
      <c r="UKR71" s="24"/>
      <c r="UKS71" s="24"/>
      <c r="UKT71" s="24"/>
      <c r="UKU71" s="24"/>
      <c r="UKV71" s="24"/>
      <c r="UKW71" s="24"/>
      <c r="UKX71" s="24"/>
      <c r="UKY71" s="24"/>
      <c r="UKZ71" s="24"/>
      <c r="ULA71" s="24"/>
      <c r="ULB71" s="24"/>
      <c r="ULC71" s="24"/>
      <c r="ULD71" s="24"/>
      <c r="ULE71" s="24"/>
      <c r="ULF71" s="24"/>
      <c r="ULG71" s="24"/>
      <c r="ULH71" s="24"/>
      <c r="ULI71" s="24"/>
      <c r="ULJ71" s="24"/>
      <c r="ULK71" s="24"/>
      <c r="ULL71" s="24"/>
      <c r="ULM71" s="24"/>
      <c r="ULN71" s="24"/>
      <c r="ULO71" s="24"/>
      <c r="ULP71" s="24"/>
      <c r="ULQ71" s="24"/>
      <c r="ULR71" s="24"/>
      <c r="ULS71" s="24"/>
      <c r="ULT71" s="24"/>
      <c r="ULU71" s="24"/>
      <c r="ULV71" s="24"/>
      <c r="ULW71" s="24"/>
      <c r="ULX71" s="24"/>
      <c r="ULY71" s="24"/>
      <c r="ULZ71" s="24"/>
      <c r="UMA71" s="24"/>
      <c r="UMB71" s="24"/>
      <c r="UMC71" s="24"/>
      <c r="UMD71" s="24"/>
      <c r="UME71" s="24"/>
      <c r="UMF71" s="24"/>
      <c r="UMG71" s="24"/>
      <c r="UMH71" s="24"/>
      <c r="UMI71" s="24"/>
      <c r="UMJ71" s="24"/>
      <c r="UMK71" s="24"/>
      <c r="UML71" s="24"/>
      <c r="UMM71" s="24"/>
      <c r="UMN71" s="24"/>
      <c r="UMO71" s="24"/>
      <c r="UMP71" s="24"/>
      <c r="UMQ71" s="24"/>
      <c r="UMR71" s="24"/>
      <c r="UMS71" s="24"/>
      <c r="UMT71" s="24"/>
      <c r="UMU71" s="24"/>
      <c r="UMV71" s="24"/>
      <c r="UMW71" s="24"/>
      <c r="UMX71" s="24"/>
      <c r="UMY71" s="24"/>
      <c r="UMZ71" s="24"/>
      <c r="UNA71" s="24"/>
      <c r="UNB71" s="24"/>
      <c r="UNC71" s="24"/>
      <c r="UND71" s="24"/>
      <c r="UNE71" s="24"/>
      <c r="UNF71" s="24"/>
      <c r="UNG71" s="24"/>
      <c r="UNH71" s="24"/>
      <c r="UNI71" s="24"/>
      <c r="UNJ71" s="24"/>
      <c r="UNK71" s="24"/>
      <c r="UNL71" s="24"/>
      <c r="UNM71" s="24"/>
      <c r="UNN71" s="24"/>
      <c r="UNO71" s="24"/>
      <c r="UNP71" s="24"/>
      <c r="UNQ71" s="24"/>
      <c r="UNR71" s="24"/>
      <c r="UNS71" s="24"/>
      <c r="UNT71" s="24"/>
      <c r="UNU71" s="24"/>
      <c r="UNV71" s="24"/>
      <c r="UNW71" s="24"/>
      <c r="UNX71" s="24"/>
      <c r="UNY71" s="24"/>
      <c r="UNZ71" s="24"/>
      <c r="UOA71" s="24"/>
      <c r="UOB71" s="24"/>
      <c r="UOC71" s="24"/>
      <c r="UOD71" s="24"/>
      <c r="UOE71" s="24"/>
      <c r="UOF71" s="24"/>
      <c r="UOG71" s="24"/>
      <c r="UOH71" s="24"/>
      <c r="UOI71" s="24"/>
      <c r="UOJ71" s="24"/>
      <c r="UOK71" s="24"/>
      <c r="UOL71" s="24"/>
      <c r="UOM71" s="24"/>
      <c r="UON71" s="24"/>
      <c r="UOO71" s="24"/>
      <c r="UOP71" s="24"/>
      <c r="UOQ71" s="24"/>
      <c r="UOR71" s="24"/>
      <c r="UOS71" s="24"/>
      <c r="UOT71" s="24"/>
      <c r="UOU71" s="24"/>
      <c r="UOV71" s="24"/>
      <c r="UOW71" s="24"/>
      <c r="UOX71" s="24"/>
      <c r="UOY71" s="24"/>
      <c r="UOZ71" s="24"/>
      <c r="UPA71" s="24"/>
      <c r="UPB71" s="24"/>
      <c r="UPC71" s="24"/>
      <c r="UPD71" s="24"/>
      <c r="UPE71" s="24"/>
      <c r="UPF71" s="24"/>
      <c r="UPG71" s="24"/>
      <c r="UPH71" s="24"/>
      <c r="UPI71" s="24"/>
      <c r="UPJ71" s="24"/>
      <c r="UPK71" s="24"/>
      <c r="UPL71" s="24"/>
      <c r="UPM71" s="24"/>
      <c r="UPN71" s="24"/>
      <c r="UPO71" s="24"/>
      <c r="UPP71" s="24"/>
      <c r="UPQ71" s="24"/>
      <c r="UPR71" s="24"/>
      <c r="UPS71" s="24"/>
      <c r="UPT71" s="24"/>
      <c r="UPU71" s="24"/>
      <c r="UPV71" s="24"/>
      <c r="UPW71" s="24"/>
      <c r="UPX71" s="24"/>
      <c r="UPY71" s="24"/>
      <c r="UPZ71" s="24"/>
      <c r="UQA71" s="24"/>
      <c r="UQB71" s="24"/>
      <c r="UQC71" s="24"/>
      <c r="UQD71" s="24"/>
      <c r="UQE71" s="24"/>
      <c r="UQF71" s="24"/>
      <c r="UQG71" s="24"/>
      <c r="UQH71" s="24"/>
      <c r="UQI71" s="24"/>
      <c r="UQJ71" s="24"/>
      <c r="UQK71" s="24"/>
      <c r="UQL71" s="24"/>
      <c r="UQM71" s="24"/>
      <c r="UQN71" s="24"/>
      <c r="UQO71" s="24"/>
      <c r="UQP71" s="24"/>
      <c r="UQQ71" s="24"/>
      <c r="UQR71" s="24"/>
      <c r="UQS71" s="24"/>
      <c r="UQT71" s="24"/>
      <c r="UQU71" s="24"/>
      <c r="UQV71" s="24"/>
      <c r="UQW71" s="24"/>
      <c r="UQX71" s="24"/>
      <c r="UQY71" s="24"/>
      <c r="UQZ71" s="24"/>
      <c r="URA71" s="24"/>
      <c r="URB71" s="24"/>
      <c r="URC71" s="24"/>
      <c r="URD71" s="24"/>
      <c r="URE71" s="24"/>
      <c r="URF71" s="24"/>
      <c r="URG71" s="24"/>
      <c r="URH71" s="24"/>
      <c r="URI71" s="24"/>
      <c r="URJ71" s="24"/>
      <c r="URK71" s="24"/>
      <c r="URL71" s="24"/>
      <c r="URM71" s="24"/>
      <c r="URN71" s="24"/>
      <c r="URO71" s="24"/>
      <c r="URP71" s="24"/>
      <c r="URQ71" s="24"/>
      <c r="URR71" s="24"/>
      <c r="URS71" s="24"/>
      <c r="URT71" s="24"/>
      <c r="URU71" s="24"/>
      <c r="URV71" s="24"/>
      <c r="URW71" s="24"/>
      <c r="URX71" s="24"/>
      <c r="URY71" s="24"/>
      <c r="URZ71" s="24"/>
      <c r="USA71" s="24"/>
      <c r="USB71" s="24"/>
      <c r="USC71" s="24"/>
      <c r="USD71" s="24"/>
      <c r="USE71" s="24"/>
      <c r="USF71" s="24"/>
      <c r="USG71" s="24"/>
      <c r="USH71" s="24"/>
      <c r="USI71" s="24"/>
      <c r="USJ71" s="24"/>
      <c r="USK71" s="24"/>
      <c r="USL71" s="24"/>
      <c r="USM71" s="24"/>
      <c r="USN71" s="24"/>
      <c r="USO71" s="24"/>
      <c r="USP71" s="24"/>
      <c r="USQ71" s="24"/>
      <c r="USR71" s="24"/>
      <c r="USS71" s="24"/>
      <c r="UST71" s="24"/>
      <c r="USU71" s="24"/>
      <c r="USV71" s="24"/>
      <c r="USW71" s="24"/>
      <c r="USX71" s="24"/>
      <c r="USY71" s="24"/>
      <c r="USZ71" s="24"/>
      <c r="UTA71" s="24"/>
      <c r="UTB71" s="24"/>
      <c r="UTC71" s="24"/>
      <c r="UTD71" s="24"/>
      <c r="UTE71" s="24"/>
      <c r="UTF71" s="24"/>
      <c r="UTG71" s="24"/>
      <c r="UTH71" s="24"/>
      <c r="UTI71" s="24"/>
      <c r="UTJ71" s="24"/>
      <c r="UTK71" s="24"/>
      <c r="UTL71" s="24"/>
      <c r="UTM71" s="24"/>
      <c r="UTN71" s="24"/>
      <c r="UTO71" s="24"/>
      <c r="UTP71" s="24"/>
      <c r="UTQ71" s="24"/>
      <c r="UTR71" s="24"/>
      <c r="UTS71" s="24"/>
      <c r="UTT71" s="24"/>
      <c r="UTU71" s="24"/>
      <c r="UTV71" s="24"/>
      <c r="UTW71" s="24"/>
      <c r="UTX71" s="24"/>
      <c r="UTY71" s="24"/>
      <c r="UTZ71" s="24"/>
      <c r="UUA71" s="24"/>
      <c r="UUB71" s="24"/>
      <c r="UUC71" s="24"/>
      <c r="UUD71" s="24"/>
      <c r="UUE71" s="24"/>
      <c r="UUF71" s="24"/>
      <c r="UUG71" s="24"/>
      <c r="UUH71" s="24"/>
      <c r="UUI71" s="24"/>
      <c r="UUJ71" s="24"/>
      <c r="UUK71" s="24"/>
      <c r="UUL71" s="24"/>
      <c r="UUM71" s="24"/>
      <c r="UUN71" s="24"/>
      <c r="UUO71" s="24"/>
      <c r="UUP71" s="24"/>
      <c r="UUQ71" s="24"/>
      <c r="UUR71" s="24"/>
      <c r="UUS71" s="24"/>
      <c r="UUT71" s="24"/>
      <c r="UUU71" s="24"/>
      <c r="UUV71" s="24"/>
      <c r="UUW71" s="24"/>
      <c r="UUX71" s="24"/>
      <c r="UUY71" s="24"/>
      <c r="UUZ71" s="24"/>
      <c r="UVA71" s="24"/>
      <c r="UVB71" s="24"/>
      <c r="UVC71" s="24"/>
      <c r="UVD71" s="24"/>
      <c r="UVE71" s="24"/>
      <c r="UVF71" s="24"/>
      <c r="UVG71" s="24"/>
      <c r="UVH71" s="24"/>
      <c r="UVI71" s="24"/>
      <c r="UVJ71" s="24"/>
      <c r="UVK71" s="24"/>
      <c r="UVL71" s="24"/>
      <c r="UVM71" s="24"/>
      <c r="UVN71" s="24"/>
      <c r="UVO71" s="24"/>
      <c r="UVP71" s="24"/>
      <c r="UVQ71" s="24"/>
      <c r="UVR71" s="24"/>
      <c r="UVS71" s="24"/>
      <c r="UVT71" s="24"/>
      <c r="UVU71" s="24"/>
      <c r="UVV71" s="24"/>
      <c r="UVW71" s="24"/>
      <c r="UVX71" s="24"/>
      <c r="UVY71" s="24"/>
      <c r="UVZ71" s="24"/>
      <c r="UWA71" s="24"/>
      <c r="UWB71" s="24"/>
      <c r="UWC71" s="24"/>
      <c r="UWD71" s="24"/>
      <c r="UWE71" s="24"/>
      <c r="UWF71" s="24"/>
      <c r="UWG71" s="24"/>
      <c r="UWH71" s="24"/>
      <c r="UWI71" s="24"/>
      <c r="UWJ71" s="24"/>
      <c r="UWK71" s="24"/>
      <c r="UWL71" s="24"/>
      <c r="UWM71" s="24"/>
      <c r="UWN71" s="24"/>
      <c r="UWO71" s="24"/>
      <c r="UWP71" s="24"/>
      <c r="UWQ71" s="24"/>
      <c r="UWR71" s="24"/>
      <c r="UWS71" s="24"/>
      <c r="UWT71" s="24"/>
      <c r="UWU71" s="24"/>
      <c r="UWV71" s="24"/>
      <c r="UWW71" s="24"/>
      <c r="UWX71" s="24"/>
      <c r="UWY71" s="24"/>
      <c r="UWZ71" s="24"/>
      <c r="UXA71" s="24"/>
      <c r="UXB71" s="24"/>
      <c r="UXC71" s="24"/>
      <c r="UXD71" s="24"/>
      <c r="UXE71" s="24"/>
      <c r="UXF71" s="24"/>
      <c r="UXG71" s="24"/>
      <c r="UXH71" s="24"/>
      <c r="UXI71" s="24"/>
      <c r="UXJ71" s="24"/>
      <c r="UXK71" s="24"/>
      <c r="UXL71" s="24"/>
      <c r="UXM71" s="24"/>
      <c r="UXN71" s="24"/>
      <c r="UXO71" s="24"/>
      <c r="UXP71" s="24"/>
      <c r="UXQ71" s="24"/>
      <c r="UXR71" s="24"/>
      <c r="UXS71" s="24"/>
      <c r="UXT71" s="24"/>
      <c r="UXU71" s="24"/>
      <c r="UXV71" s="24"/>
      <c r="UXW71" s="24"/>
      <c r="UXX71" s="24"/>
      <c r="UXY71" s="24"/>
      <c r="UXZ71" s="24"/>
      <c r="UYA71" s="24"/>
      <c r="UYB71" s="24"/>
      <c r="UYC71" s="24"/>
      <c r="UYD71" s="24"/>
      <c r="UYE71" s="24"/>
      <c r="UYF71" s="24"/>
      <c r="UYG71" s="24"/>
      <c r="UYH71" s="24"/>
      <c r="UYI71" s="24"/>
      <c r="UYJ71" s="24"/>
      <c r="UYK71" s="24"/>
      <c r="UYL71" s="24"/>
      <c r="UYM71" s="24"/>
      <c r="UYN71" s="24"/>
      <c r="UYO71" s="24"/>
      <c r="UYP71" s="24"/>
      <c r="UYQ71" s="24"/>
      <c r="UYR71" s="24"/>
      <c r="UYS71" s="24"/>
      <c r="UYT71" s="24"/>
      <c r="UYU71" s="24"/>
      <c r="UYV71" s="24"/>
      <c r="UYW71" s="24"/>
      <c r="UYX71" s="24"/>
      <c r="UYY71" s="24"/>
      <c r="UYZ71" s="24"/>
      <c r="UZA71" s="24"/>
      <c r="UZB71" s="24"/>
      <c r="UZC71" s="24"/>
      <c r="UZD71" s="24"/>
      <c r="UZE71" s="24"/>
      <c r="UZF71" s="24"/>
      <c r="UZG71" s="24"/>
      <c r="UZH71" s="24"/>
      <c r="UZI71" s="24"/>
      <c r="UZJ71" s="24"/>
      <c r="UZK71" s="24"/>
      <c r="UZL71" s="24"/>
      <c r="UZM71" s="24"/>
      <c r="UZN71" s="24"/>
      <c r="UZO71" s="24"/>
      <c r="UZP71" s="24"/>
      <c r="UZQ71" s="24"/>
      <c r="UZR71" s="24"/>
      <c r="UZS71" s="24"/>
      <c r="UZT71" s="24"/>
      <c r="UZU71" s="24"/>
      <c r="UZV71" s="24"/>
      <c r="UZW71" s="24"/>
      <c r="UZX71" s="24"/>
      <c r="UZY71" s="24"/>
      <c r="UZZ71" s="24"/>
      <c r="VAA71" s="24"/>
      <c r="VAB71" s="24"/>
      <c r="VAC71" s="24"/>
      <c r="VAD71" s="24"/>
      <c r="VAE71" s="24"/>
      <c r="VAF71" s="24"/>
      <c r="VAG71" s="24"/>
      <c r="VAH71" s="24"/>
      <c r="VAI71" s="24"/>
      <c r="VAJ71" s="24"/>
      <c r="VAK71" s="24"/>
      <c r="VAL71" s="24"/>
      <c r="VAM71" s="24"/>
      <c r="VAN71" s="24"/>
      <c r="VAO71" s="24"/>
      <c r="VAP71" s="24"/>
      <c r="VAQ71" s="24"/>
      <c r="VAR71" s="24"/>
      <c r="VAS71" s="24"/>
      <c r="VAT71" s="24"/>
      <c r="VAU71" s="24"/>
      <c r="VAV71" s="24"/>
      <c r="VAW71" s="24"/>
      <c r="VAX71" s="24"/>
      <c r="VAY71" s="24"/>
      <c r="VAZ71" s="24"/>
      <c r="VBA71" s="24"/>
      <c r="VBB71" s="24"/>
      <c r="VBC71" s="24"/>
      <c r="VBD71" s="24"/>
      <c r="VBE71" s="24"/>
      <c r="VBF71" s="24"/>
      <c r="VBG71" s="24"/>
      <c r="VBH71" s="24"/>
      <c r="VBI71" s="24"/>
      <c r="VBJ71" s="24"/>
      <c r="VBK71" s="24"/>
      <c r="VBL71" s="24"/>
      <c r="VBM71" s="24"/>
      <c r="VBN71" s="24"/>
      <c r="VBO71" s="24"/>
      <c r="VBP71" s="24"/>
      <c r="VBQ71" s="24"/>
      <c r="VBR71" s="24"/>
      <c r="VBS71" s="24"/>
      <c r="VBT71" s="24"/>
      <c r="VBU71" s="24"/>
      <c r="VBV71" s="24"/>
      <c r="VBW71" s="24"/>
      <c r="VBX71" s="24"/>
      <c r="VBY71" s="24"/>
      <c r="VBZ71" s="24"/>
      <c r="VCA71" s="24"/>
      <c r="VCB71" s="24"/>
      <c r="VCC71" s="24"/>
      <c r="VCD71" s="24"/>
      <c r="VCE71" s="24"/>
      <c r="VCF71" s="24"/>
      <c r="VCG71" s="24"/>
      <c r="VCH71" s="24"/>
      <c r="VCI71" s="24"/>
      <c r="VCJ71" s="24"/>
      <c r="VCK71" s="24"/>
      <c r="VCL71" s="24"/>
      <c r="VCM71" s="24"/>
      <c r="VCN71" s="24"/>
      <c r="VCO71" s="24"/>
      <c r="VCP71" s="24"/>
      <c r="VCQ71" s="24"/>
      <c r="VCR71" s="24"/>
      <c r="VCS71" s="24"/>
      <c r="VCT71" s="24"/>
      <c r="VCU71" s="24"/>
      <c r="VCV71" s="24"/>
      <c r="VCW71" s="24"/>
      <c r="VCX71" s="24"/>
      <c r="VCY71" s="24"/>
      <c r="VCZ71" s="24"/>
      <c r="VDA71" s="24"/>
      <c r="VDB71" s="24"/>
      <c r="VDC71" s="24"/>
      <c r="VDD71" s="24"/>
      <c r="VDE71" s="24"/>
      <c r="VDF71" s="24"/>
      <c r="VDG71" s="24"/>
      <c r="VDH71" s="24"/>
      <c r="VDI71" s="24"/>
      <c r="VDJ71" s="24"/>
      <c r="VDK71" s="24"/>
      <c r="VDL71" s="24"/>
      <c r="VDM71" s="24"/>
      <c r="VDN71" s="24"/>
      <c r="VDO71" s="24"/>
      <c r="VDP71" s="24"/>
      <c r="VDQ71" s="24"/>
      <c r="VDR71" s="24"/>
      <c r="VDS71" s="24"/>
      <c r="VDT71" s="24"/>
      <c r="VDU71" s="24"/>
      <c r="VDV71" s="24"/>
      <c r="VDW71" s="24"/>
      <c r="VDX71" s="24"/>
      <c r="VDY71" s="24"/>
      <c r="VDZ71" s="24"/>
      <c r="VEA71" s="24"/>
      <c r="VEB71" s="24"/>
      <c r="VEC71" s="24"/>
      <c r="VED71" s="24"/>
      <c r="VEE71" s="24"/>
      <c r="VEF71" s="24"/>
      <c r="VEG71" s="24"/>
      <c r="VEH71" s="24"/>
      <c r="VEI71" s="24"/>
      <c r="VEJ71" s="24"/>
      <c r="VEK71" s="24"/>
      <c r="VEL71" s="24"/>
      <c r="VEM71" s="24"/>
      <c r="VEN71" s="24"/>
      <c r="VEO71" s="24"/>
      <c r="VEP71" s="24"/>
      <c r="VEQ71" s="24"/>
      <c r="VER71" s="24"/>
      <c r="VES71" s="24"/>
      <c r="VET71" s="24"/>
      <c r="VEU71" s="24"/>
      <c r="VEV71" s="24"/>
      <c r="VEW71" s="24"/>
      <c r="VEX71" s="24"/>
      <c r="VEY71" s="24"/>
      <c r="VEZ71" s="24"/>
      <c r="VFA71" s="24"/>
      <c r="VFB71" s="24"/>
      <c r="VFC71" s="24"/>
      <c r="VFD71" s="24"/>
      <c r="VFE71" s="24"/>
      <c r="VFF71" s="24"/>
      <c r="VFG71" s="24"/>
      <c r="VFH71" s="24"/>
      <c r="VFI71" s="24"/>
      <c r="VFJ71" s="24"/>
      <c r="VFK71" s="24"/>
      <c r="VFL71" s="24"/>
      <c r="VFM71" s="24"/>
      <c r="VFN71" s="24"/>
      <c r="VFO71" s="24"/>
      <c r="VFP71" s="24"/>
      <c r="VFQ71" s="24"/>
      <c r="VFR71" s="24"/>
      <c r="VFS71" s="24"/>
      <c r="VFT71" s="24"/>
      <c r="VFU71" s="24"/>
      <c r="VFV71" s="24"/>
      <c r="VFW71" s="24"/>
      <c r="VFX71" s="24"/>
      <c r="VFY71" s="24"/>
      <c r="VFZ71" s="24"/>
      <c r="VGA71" s="24"/>
      <c r="VGB71" s="24"/>
      <c r="VGC71" s="24"/>
      <c r="VGD71" s="24"/>
      <c r="VGE71" s="24"/>
      <c r="VGF71" s="24"/>
      <c r="VGG71" s="24"/>
      <c r="VGH71" s="24"/>
      <c r="VGI71" s="24"/>
      <c r="VGJ71" s="24"/>
      <c r="VGK71" s="24"/>
      <c r="VGL71" s="24"/>
      <c r="VGM71" s="24"/>
      <c r="VGN71" s="24"/>
      <c r="VGO71" s="24"/>
      <c r="VGP71" s="24"/>
      <c r="VGQ71" s="24"/>
      <c r="VGR71" s="24"/>
      <c r="VGS71" s="24"/>
      <c r="VGT71" s="24"/>
      <c r="VGU71" s="24"/>
      <c r="VGV71" s="24"/>
      <c r="VGW71" s="24"/>
      <c r="VGX71" s="24"/>
      <c r="VGY71" s="24"/>
      <c r="VGZ71" s="24"/>
      <c r="VHA71" s="24"/>
      <c r="VHB71" s="24"/>
      <c r="VHC71" s="24"/>
      <c r="VHD71" s="24"/>
      <c r="VHE71" s="24"/>
      <c r="VHF71" s="24"/>
      <c r="VHG71" s="24"/>
      <c r="VHH71" s="24"/>
      <c r="VHI71" s="24"/>
      <c r="VHJ71" s="24"/>
      <c r="VHK71" s="24"/>
      <c r="VHL71" s="24"/>
      <c r="VHM71" s="24"/>
      <c r="VHN71" s="24"/>
      <c r="VHO71" s="24"/>
      <c r="VHP71" s="24"/>
      <c r="VHQ71" s="24"/>
      <c r="VHR71" s="24"/>
      <c r="VHS71" s="24"/>
      <c r="VHT71" s="24"/>
      <c r="VHU71" s="24"/>
      <c r="VHV71" s="24"/>
      <c r="VHW71" s="24"/>
      <c r="VHX71" s="24"/>
      <c r="VHY71" s="24"/>
      <c r="VHZ71" s="24"/>
      <c r="VIA71" s="24"/>
      <c r="VIB71" s="24"/>
      <c r="VIC71" s="24"/>
      <c r="VID71" s="24"/>
      <c r="VIE71" s="24"/>
      <c r="VIF71" s="24"/>
      <c r="VIG71" s="24"/>
      <c r="VIH71" s="24"/>
      <c r="VII71" s="24"/>
      <c r="VIJ71" s="24"/>
      <c r="VIK71" s="24"/>
      <c r="VIL71" s="24"/>
      <c r="VIM71" s="24"/>
      <c r="VIN71" s="24"/>
      <c r="VIO71" s="24"/>
      <c r="VIP71" s="24"/>
      <c r="VIQ71" s="24"/>
      <c r="VIR71" s="24"/>
      <c r="VIS71" s="24"/>
      <c r="VIT71" s="24"/>
      <c r="VIU71" s="24"/>
      <c r="VIV71" s="24"/>
      <c r="VIW71" s="24"/>
      <c r="VIX71" s="24"/>
      <c r="VIY71" s="24"/>
      <c r="VIZ71" s="24"/>
      <c r="VJA71" s="24"/>
      <c r="VJB71" s="24"/>
      <c r="VJC71" s="24"/>
      <c r="VJD71" s="24"/>
      <c r="VJE71" s="24"/>
      <c r="VJF71" s="24"/>
      <c r="VJG71" s="24"/>
      <c r="VJH71" s="24"/>
      <c r="VJI71" s="24"/>
      <c r="VJJ71" s="24"/>
      <c r="VJK71" s="24"/>
      <c r="VJL71" s="24"/>
      <c r="VJM71" s="24"/>
      <c r="VJN71" s="24"/>
      <c r="VJO71" s="24"/>
      <c r="VJP71" s="24"/>
      <c r="VJQ71" s="24"/>
      <c r="VJR71" s="24"/>
      <c r="VJS71" s="24"/>
      <c r="VJT71" s="24"/>
      <c r="VJU71" s="24"/>
      <c r="VJV71" s="24"/>
      <c r="VJW71" s="24"/>
      <c r="VJX71" s="24"/>
      <c r="VJY71" s="24"/>
      <c r="VJZ71" s="24"/>
      <c r="VKA71" s="24"/>
      <c r="VKB71" s="24"/>
      <c r="VKC71" s="24"/>
      <c r="VKD71" s="24"/>
      <c r="VKE71" s="24"/>
      <c r="VKF71" s="24"/>
      <c r="VKG71" s="24"/>
      <c r="VKH71" s="24"/>
      <c r="VKI71" s="24"/>
      <c r="VKJ71" s="24"/>
      <c r="VKK71" s="24"/>
      <c r="VKL71" s="24"/>
      <c r="VKM71" s="24"/>
      <c r="VKN71" s="24"/>
      <c r="VKO71" s="24"/>
      <c r="VKP71" s="24"/>
      <c r="VKQ71" s="24"/>
      <c r="VKR71" s="24"/>
      <c r="VKS71" s="24"/>
      <c r="VKT71" s="24"/>
      <c r="VKU71" s="24"/>
      <c r="VKV71" s="24"/>
      <c r="VKW71" s="24"/>
      <c r="VKX71" s="24"/>
      <c r="VKY71" s="24"/>
      <c r="VKZ71" s="24"/>
      <c r="VLA71" s="24"/>
      <c r="VLB71" s="24"/>
      <c r="VLC71" s="24"/>
      <c r="VLD71" s="24"/>
      <c r="VLE71" s="24"/>
      <c r="VLF71" s="24"/>
      <c r="VLG71" s="24"/>
      <c r="VLH71" s="24"/>
      <c r="VLI71" s="24"/>
      <c r="VLJ71" s="24"/>
      <c r="VLK71" s="24"/>
      <c r="VLL71" s="24"/>
      <c r="VLM71" s="24"/>
      <c r="VLN71" s="24"/>
      <c r="VLO71" s="24"/>
      <c r="VLP71" s="24"/>
      <c r="VLQ71" s="24"/>
      <c r="VLR71" s="24"/>
      <c r="VLS71" s="24"/>
      <c r="VLT71" s="24"/>
      <c r="VLU71" s="24"/>
      <c r="VLV71" s="24"/>
      <c r="VLW71" s="24"/>
      <c r="VLX71" s="24"/>
      <c r="VLY71" s="24"/>
      <c r="VLZ71" s="24"/>
      <c r="VMA71" s="24"/>
      <c r="VMB71" s="24"/>
      <c r="VMC71" s="24"/>
      <c r="VMD71" s="24"/>
      <c r="VME71" s="24"/>
      <c r="VMF71" s="24"/>
      <c r="VMG71" s="24"/>
      <c r="VMH71" s="24"/>
      <c r="VMI71" s="24"/>
      <c r="VMJ71" s="24"/>
      <c r="VMK71" s="24"/>
      <c r="VML71" s="24"/>
      <c r="VMM71" s="24"/>
      <c r="VMN71" s="24"/>
      <c r="VMO71" s="24"/>
      <c r="VMP71" s="24"/>
      <c r="VMQ71" s="24"/>
      <c r="VMR71" s="24"/>
      <c r="VMS71" s="24"/>
      <c r="VMT71" s="24"/>
      <c r="VMU71" s="24"/>
      <c r="VMV71" s="24"/>
      <c r="VMW71" s="24"/>
      <c r="VMX71" s="24"/>
      <c r="VMY71" s="24"/>
      <c r="VMZ71" s="24"/>
      <c r="VNA71" s="24"/>
      <c r="VNB71" s="24"/>
      <c r="VNC71" s="24"/>
      <c r="VND71" s="24"/>
      <c r="VNE71" s="24"/>
      <c r="VNF71" s="24"/>
      <c r="VNG71" s="24"/>
      <c r="VNH71" s="24"/>
      <c r="VNI71" s="24"/>
      <c r="VNJ71" s="24"/>
      <c r="VNK71" s="24"/>
      <c r="VNL71" s="24"/>
      <c r="VNM71" s="24"/>
      <c r="VNN71" s="24"/>
      <c r="VNO71" s="24"/>
      <c r="VNP71" s="24"/>
      <c r="VNQ71" s="24"/>
      <c r="VNR71" s="24"/>
      <c r="VNS71" s="24"/>
      <c r="VNT71" s="24"/>
      <c r="VNU71" s="24"/>
      <c r="VNV71" s="24"/>
      <c r="VNW71" s="24"/>
      <c r="VNX71" s="24"/>
      <c r="VNY71" s="24"/>
      <c r="VNZ71" s="24"/>
      <c r="VOA71" s="24"/>
      <c r="VOB71" s="24"/>
      <c r="VOC71" s="24"/>
      <c r="VOD71" s="24"/>
      <c r="VOE71" s="24"/>
      <c r="VOF71" s="24"/>
      <c r="VOG71" s="24"/>
      <c r="VOH71" s="24"/>
      <c r="VOI71" s="24"/>
      <c r="VOJ71" s="24"/>
      <c r="VOK71" s="24"/>
      <c r="VOL71" s="24"/>
      <c r="VOM71" s="24"/>
      <c r="VON71" s="24"/>
      <c r="VOO71" s="24"/>
      <c r="VOP71" s="24"/>
      <c r="VOQ71" s="24"/>
      <c r="VOR71" s="24"/>
      <c r="VOS71" s="24"/>
      <c r="VOT71" s="24"/>
      <c r="VOU71" s="24"/>
      <c r="VOV71" s="24"/>
      <c r="VOW71" s="24"/>
      <c r="VOX71" s="24"/>
      <c r="VOY71" s="24"/>
      <c r="VOZ71" s="24"/>
      <c r="VPA71" s="24"/>
      <c r="VPB71" s="24"/>
      <c r="VPC71" s="24"/>
      <c r="VPD71" s="24"/>
      <c r="VPE71" s="24"/>
      <c r="VPF71" s="24"/>
      <c r="VPG71" s="24"/>
      <c r="VPH71" s="24"/>
      <c r="VPI71" s="24"/>
      <c r="VPJ71" s="24"/>
      <c r="VPK71" s="24"/>
      <c r="VPL71" s="24"/>
      <c r="VPM71" s="24"/>
      <c r="VPN71" s="24"/>
      <c r="VPO71" s="24"/>
      <c r="VPP71" s="24"/>
      <c r="VPQ71" s="24"/>
      <c r="VPR71" s="24"/>
      <c r="VPS71" s="24"/>
      <c r="VPT71" s="24"/>
      <c r="VPU71" s="24"/>
      <c r="VPV71" s="24"/>
      <c r="VPW71" s="24"/>
      <c r="VPX71" s="24"/>
      <c r="VPY71" s="24"/>
      <c r="VPZ71" s="24"/>
      <c r="VQA71" s="24"/>
      <c r="VQB71" s="24"/>
      <c r="VQC71" s="24"/>
      <c r="VQD71" s="24"/>
      <c r="VQE71" s="24"/>
      <c r="VQF71" s="24"/>
      <c r="VQG71" s="24"/>
      <c r="VQH71" s="24"/>
      <c r="VQI71" s="24"/>
      <c r="VQJ71" s="24"/>
      <c r="VQK71" s="24"/>
      <c r="VQL71" s="24"/>
      <c r="VQM71" s="24"/>
      <c r="VQN71" s="24"/>
      <c r="VQO71" s="24"/>
      <c r="VQP71" s="24"/>
      <c r="VQQ71" s="24"/>
      <c r="VQR71" s="24"/>
      <c r="VQS71" s="24"/>
      <c r="VQT71" s="24"/>
      <c r="VQU71" s="24"/>
      <c r="VQV71" s="24"/>
      <c r="VQW71" s="24"/>
      <c r="VQX71" s="24"/>
      <c r="VQY71" s="24"/>
      <c r="VQZ71" s="24"/>
      <c r="VRA71" s="24"/>
      <c r="VRB71" s="24"/>
      <c r="VRC71" s="24"/>
      <c r="VRD71" s="24"/>
      <c r="VRE71" s="24"/>
      <c r="VRF71" s="24"/>
      <c r="VRG71" s="24"/>
      <c r="VRH71" s="24"/>
      <c r="VRI71" s="24"/>
      <c r="VRJ71" s="24"/>
      <c r="VRK71" s="24"/>
      <c r="VRL71" s="24"/>
      <c r="VRM71" s="24"/>
      <c r="VRN71" s="24"/>
      <c r="VRO71" s="24"/>
      <c r="VRP71" s="24"/>
      <c r="VRQ71" s="24"/>
      <c r="VRR71" s="24"/>
      <c r="VRS71" s="24"/>
      <c r="VRT71" s="24"/>
      <c r="VRU71" s="24"/>
      <c r="VRV71" s="24"/>
      <c r="VRW71" s="24"/>
      <c r="VRX71" s="24"/>
      <c r="VRY71" s="24"/>
      <c r="VRZ71" s="24"/>
      <c r="VSA71" s="24"/>
      <c r="VSB71" s="24"/>
      <c r="VSC71" s="24"/>
      <c r="VSD71" s="24"/>
      <c r="VSE71" s="24"/>
      <c r="VSF71" s="24"/>
      <c r="VSG71" s="24"/>
      <c r="VSH71" s="24"/>
      <c r="VSI71" s="24"/>
      <c r="VSJ71" s="24"/>
      <c r="VSK71" s="24"/>
      <c r="VSL71" s="24"/>
      <c r="VSM71" s="24"/>
      <c r="VSN71" s="24"/>
      <c r="VSO71" s="24"/>
      <c r="VSP71" s="24"/>
      <c r="VSQ71" s="24"/>
      <c r="VSR71" s="24"/>
      <c r="VSS71" s="24"/>
      <c r="VST71" s="24"/>
      <c r="VSU71" s="24"/>
      <c r="VSV71" s="24"/>
      <c r="VSW71" s="24"/>
      <c r="VSX71" s="24"/>
      <c r="VSY71" s="24"/>
      <c r="VSZ71" s="24"/>
      <c r="VTA71" s="24"/>
      <c r="VTB71" s="24"/>
      <c r="VTC71" s="24"/>
      <c r="VTD71" s="24"/>
      <c r="VTE71" s="24"/>
      <c r="VTF71" s="24"/>
      <c r="VTG71" s="24"/>
      <c r="VTH71" s="24"/>
      <c r="VTI71" s="24"/>
      <c r="VTJ71" s="24"/>
      <c r="VTK71" s="24"/>
      <c r="VTL71" s="24"/>
      <c r="VTM71" s="24"/>
      <c r="VTN71" s="24"/>
      <c r="VTO71" s="24"/>
      <c r="VTP71" s="24"/>
      <c r="VTQ71" s="24"/>
      <c r="VTR71" s="24"/>
      <c r="VTS71" s="24"/>
      <c r="VTT71" s="24"/>
      <c r="VTU71" s="24"/>
      <c r="VTV71" s="24"/>
      <c r="VTW71" s="24"/>
      <c r="VTX71" s="24"/>
      <c r="VTY71" s="24"/>
      <c r="VTZ71" s="24"/>
      <c r="VUA71" s="24"/>
      <c r="VUB71" s="24"/>
      <c r="VUC71" s="24"/>
      <c r="VUD71" s="24"/>
      <c r="VUE71" s="24"/>
      <c r="VUF71" s="24"/>
      <c r="VUG71" s="24"/>
      <c r="VUH71" s="24"/>
      <c r="VUI71" s="24"/>
      <c r="VUJ71" s="24"/>
      <c r="VUK71" s="24"/>
      <c r="VUL71" s="24"/>
      <c r="VUM71" s="24"/>
      <c r="VUN71" s="24"/>
      <c r="VUO71" s="24"/>
      <c r="VUP71" s="24"/>
      <c r="VUQ71" s="24"/>
      <c r="VUR71" s="24"/>
      <c r="VUS71" s="24"/>
      <c r="VUT71" s="24"/>
      <c r="VUU71" s="24"/>
      <c r="VUV71" s="24"/>
      <c r="VUW71" s="24"/>
      <c r="VUX71" s="24"/>
      <c r="VUY71" s="24"/>
      <c r="VUZ71" s="24"/>
      <c r="VVA71" s="24"/>
      <c r="VVB71" s="24"/>
      <c r="VVC71" s="24"/>
      <c r="VVD71" s="24"/>
      <c r="VVE71" s="24"/>
      <c r="VVF71" s="24"/>
      <c r="VVG71" s="24"/>
      <c r="VVH71" s="24"/>
      <c r="VVI71" s="24"/>
      <c r="VVJ71" s="24"/>
      <c r="VVK71" s="24"/>
      <c r="VVL71" s="24"/>
      <c r="VVM71" s="24"/>
      <c r="VVN71" s="24"/>
      <c r="VVO71" s="24"/>
      <c r="VVP71" s="24"/>
      <c r="VVQ71" s="24"/>
      <c r="VVR71" s="24"/>
      <c r="VVS71" s="24"/>
      <c r="VVT71" s="24"/>
      <c r="VVU71" s="24"/>
      <c r="VVV71" s="24"/>
      <c r="VVW71" s="24"/>
      <c r="VVX71" s="24"/>
      <c r="VVY71" s="24"/>
      <c r="VVZ71" s="24"/>
      <c r="VWA71" s="24"/>
      <c r="VWB71" s="24"/>
      <c r="VWC71" s="24"/>
      <c r="VWD71" s="24"/>
      <c r="VWE71" s="24"/>
      <c r="VWF71" s="24"/>
      <c r="VWG71" s="24"/>
      <c r="VWH71" s="24"/>
      <c r="VWI71" s="24"/>
      <c r="VWJ71" s="24"/>
      <c r="VWK71" s="24"/>
      <c r="VWL71" s="24"/>
      <c r="VWM71" s="24"/>
      <c r="VWN71" s="24"/>
      <c r="VWO71" s="24"/>
      <c r="VWP71" s="24"/>
      <c r="VWQ71" s="24"/>
      <c r="VWR71" s="24"/>
      <c r="VWS71" s="24"/>
      <c r="VWT71" s="24"/>
      <c r="VWU71" s="24"/>
      <c r="VWV71" s="24"/>
      <c r="VWW71" s="24"/>
      <c r="VWX71" s="24"/>
      <c r="VWY71" s="24"/>
      <c r="VWZ71" s="24"/>
      <c r="VXA71" s="24"/>
      <c r="VXB71" s="24"/>
      <c r="VXC71" s="24"/>
      <c r="VXD71" s="24"/>
      <c r="VXE71" s="24"/>
      <c r="VXF71" s="24"/>
      <c r="VXG71" s="24"/>
      <c r="VXH71" s="24"/>
      <c r="VXI71" s="24"/>
      <c r="VXJ71" s="24"/>
      <c r="VXK71" s="24"/>
      <c r="VXL71" s="24"/>
      <c r="VXM71" s="24"/>
      <c r="VXN71" s="24"/>
      <c r="VXO71" s="24"/>
      <c r="VXP71" s="24"/>
      <c r="VXQ71" s="24"/>
      <c r="VXR71" s="24"/>
      <c r="VXS71" s="24"/>
      <c r="VXT71" s="24"/>
      <c r="VXU71" s="24"/>
      <c r="VXV71" s="24"/>
      <c r="VXW71" s="24"/>
      <c r="VXX71" s="24"/>
      <c r="VXY71" s="24"/>
      <c r="VXZ71" s="24"/>
      <c r="VYA71" s="24"/>
      <c r="VYB71" s="24"/>
      <c r="VYC71" s="24"/>
      <c r="VYD71" s="24"/>
      <c r="VYE71" s="24"/>
      <c r="VYF71" s="24"/>
      <c r="VYG71" s="24"/>
      <c r="VYH71" s="24"/>
      <c r="VYI71" s="24"/>
      <c r="VYJ71" s="24"/>
      <c r="VYK71" s="24"/>
      <c r="VYL71" s="24"/>
      <c r="VYM71" s="24"/>
      <c r="VYN71" s="24"/>
      <c r="VYO71" s="24"/>
      <c r="VYP71" s="24"/>
      <c r="VYQ71" s="24"/>
      <c r="VYR71" s="24"/>
      <c r="VYS71" s="24"/>
      <c r="VYT71" s="24"/>
      <c r="VYU71" s="24"/>
      <c r="VYV71" s="24"/>
      <c r="VYW71" s="24"/>
      <c r="VYX71" s="24"/>
      <c r="VYY71" s="24"/>
      <c r="VYZ71" s="24"/>
      <c r="VZA71" s="24"/>
      <c r="VZB71" s="24"/>
      <c r="VZC71" s="24"/>
      <c r="VZD71" s="24"/>
      <c r="VZE71" s="24"/>
      <c r="VZF71" s="24"/>
      <c r="VZG71" s="24"/>
      <c r="VZH71" s="24"/>
      <c r="VZI71" s="24"/>
      <c r="VZJ71" s="24"/>
      <c r="VZK71" s="24"/>
      <c r="VZL71" s="24"/>
      <c r="VZM71" s="24"/>
      <c r="VZN71" s="24"/>
      <c r="VZO71" s="24"/>
      <c r="VZP71" s="24"/>
      <c r="VZQ71" s="24"/>
      <c r="VZR71" s="24"/>
      <c r="VZS71" s="24"/>
      <c r="VZT71" s="24"/>
      <c r="VZU71" s="24"/>
      <c r="VZV71" s="24"/>
      <c r="VZW71" s="24"/>
      <c r="VZX71" s="24"/>
      <c r="VZY71" s="24"/>
      <c r="VZZ71" s="24"/>
      <c r="WAA71" s="24"/>
      <c r="WAB71" s="24"/>
      <c r="WAC71" s="24"/>
      <c r="WAD71" s="24"/>
      <c r="WAE71" s="24"/>
      <c r="WAF71" s="24"/>
      <c r="WAG71" s="24"/>
      <c r="WAH71" s="24"/>
      <c r="WAI71" s="24"/>
      <c r="WAJ71" s="24"/>
      <c r="WAK71" s="24"/>
      <c r="WAL71" s="24"/>
      <c r="WAM71" s="24"/>
      <c r="WAN71" s="24"/>
      <c r="WAO71" s="24"/>
      <c r="WAP71" s="24"/>
      <c r="WAQ71" s="24"/>
      <c r="WAR71" s="24"/>
      <c r="WAS71" s="24"/>
      <c r="WAT71" s="24"/>
      <c r="WAU71" s="24"/>
      <c r="WAV71" s="24"/>
      <c r="WAW71" s="24"/>
      <c r="WAX71" s="24"/>
      <c r="WAY71" s="24"/>
      <c r="WAZ71" s="24"/>
      <c r="WBA71" s="24"/>
      <c r="WBB71" s="24"/>
      <c r="WBC71" s="24"/>
      <c r="WBD71" s="24"/>
      <c r="WBE71" s="24"/>
      <c r="WBF71" s="24"/>
      <c r="WBG71" s="24"/>
      <c r="WBH71" s="24"/>
      <c r="WBI71" s="24"/>
      <c r="WBJ71" s="24"/>
      <c r="WBK71" s="24"/>
      <c r="WBL71" s="24"/>
      <c r="WBM71" s="24"/>
      <c r="WBN71" s="24"/>
      <c r="WBO71" s="24"/>
      <c r="WBP71" s="24"/>
      <c r="WBQ71" s="24"/>
      <c r="WBR71" s="24"/>
      <c r="WBS71" s="24"/>
      <c r="WBT71" s="24"/>
      <c r="WBU71" s="24"/>
      <c r="WBV71" s="24"/>
      <c r="WBW71" s="24"/>
      <c r="WBX71" s="24"/>
      <c r="WBY71" s="24"/>
      <c r="WBZ71" s="24"/>
      <c r="WCA71" s="24"/>
      <c r="WCB71" s="24"/>
      <c r="WCC71" s="24"/>
      <c r="WCD71" s="24"/>
      <c r="WCE71" s="24"/>
      <c r="WCF71" s="24"/>
      <c r="WCG71" s="24"/>
      <c r="WCH71" s="24"/>
      <c r="WCI71" s="24"/>
      <c r="WCJ71" s="24"/>
      <c r="WCK71" s="24"/>
      <c r="WCL71" s="24"/>
      <c r="WCM71" s="24"/>
      <c r="WCN71" s="24"/>
      <c r="WCO71" s="24"/>
      <c r="WCP71" s="24"/>
      <c r="WCQ71" s="24"/>
      <c r="WCR71" s="24"/>
      <c r="WCS71" s="24"/>
      <c r="WCT71" s="24"/>
      <c r="WCU71" s="24"/>
      <c r="WCV71" s="24"/>
      <c r="WCW71" s="24"/>
      <c r="WCX71" s="24"/>
      <c r="WCY71" s="24"/>
      <c r="WCZ71" s="24"/>
      <c r="WDA71" s="24"/>
      <c r="WDB71" s="24"/>
      <c r="WDC71" s="24"/>
      <c r="WDD71" s="24"/>
      <c r="WDE71" s="24"/>
      <c r="WDF71" s="24"/>
      <c r="WDG71" s="24"/>
      <c r="WDH71" s="24"/>
      <c r="WDI71" s="24"/>
      <c r="WDJ71" s="24"/>
      <c r="WDK71" s="24"/>
      <c r="WDL71" s="24"/>
      <c r="WDM71" s="24"/>
      <c r="WDN71" s="24"/>
      <c r="WDO71" s="24"/>
      <c r="WDP71" s="24"/>
      <c r="WDQ71" s="24"/>
      <c r="WDR71" s="24"/>
      <c r="WDS71" s="24"/>
      <c r="WDT71" s="24"/>
      <c r="WDU71" s="24"/>
      <c r="WDV71" s="24"/>
      <c r="WDW71" s="24"/>
      <c r="WDX71" s="24"/>
      <c r="WDY71" s="24"/>
      <c r="WDZ71" s="24"/>
      <c r="WEA71" s="24"/>
      <c r="WEB71" s="24"/>
      <c r="WEC71" s="24"/>
      <c r="WED71" s="24"/>
      <c r="WEE71" s="24"/>
      <c r="WEF71" s="24"/>
      <c r="WEG71" s="24"/>
      <c r="WEH71" s="24"/>
      <c r="WEI71" s="24"/>
      <c r="WEJ71" s="24"/>
      <c r="WEK71" s="24"/>
      <c r="WEL71" s="24"/>
      <c r="WEM71" s="24"/>
      <c r="WEN71" s="24"/>
      <c r="WEO71" s="24"/>
      <c r="WEP71" s="24"/>
      <c r="WEQ71" s="24"/>
      <c r="WER71" s="24"/>
      <c r="WES71" s="24"/>
      <c r="WET71" s="24"/>
      <c r="WEU71" s="24"/>
      <c r="WEV71" s="24"/>
      <c r="WEW71" s="24"/>
      <c r="WEX71" s="24"/>
      <c r="WEY71" s="24"/>
      <c r="WEZ71" s="24"/>
      <c r="WFA71" s="24"/>
      <c r="WFB71" s="24"/>
      <c r="WFC71" s="24"/>
      <c r="WFD71" s="24"/>
      <c r="WFE71" s="24"/>
      <c r="WFF71" s="24"/>
      <c r="WFG71" s="24"/>
      <c r="WFH71" s="24"/>
      <c r="WFI71" s="24"/>
      <c r="WFJ71" s="24"/>
      <c r="WFK71" s="24"/>
      <c r="WFL71" s="24"/>
      <c r="WFM71" s="24"/>
      <c r="WFN71" s="24"/>
      <c r="WFO71" s="24"/>
      <c r="WFP71" s="24"/>
      <c r="WFQ71" s="24"/>
      <c r="WFR71" s="24"/>
      <c r="WFS71" s="24"/>
      <c r="WFT71" s="24"/>
      <c r="WFU71" s="24"/>
      <c r="WFV71" s="24"/>
      <c r="WFW71" s="24"/>
      <c r="WFX71" s="24"/>
      <c r="WFY71" s="24"/>
      <c r="WFZ71" s="24"/>
      <c r="WGA71" s="24"/>
      <c r="WGB71" s="24"/>
      <c r="WGC71" s="24"/>
      <c r="WGD71" s="24"/>
      <c r="WGE71" s="24"/>
      <c r="WGF71" s="24"/>
      <c r="WGG71" s="24"/>
      <c r="WGH71" s="24"/>
      <c r="WGI71" s="24"/>
      <c r="WGJ71" s="24"/>
      <c r="WGK71" s="24"/>
      <c r="WGL71" s="24"/>
      <c r="WGM71" s="24"/>
      <c r="WGN71" s="24"/>
      <c r="WGO71" s="24"/>
      <c r="WGP71" s="24"/>
      <c r="WGQ71" s="24"/>
      <c r="WGR71" s="24"/>
      <c r="WGS71" s="24"/>
      <c r="WGT71" s="24"/>
      <c r="WGU71" s="24"/>
      <c r="WGV71" s="24"/>
      <c r="WGW71" s="24"/>
      <c r="WGX71" s="24"/>
      <c r="WGY71" s="24"/>
      <c r="WGZ71" s="24"/>
      <c r="WHA71" s="24"/>
      <c r="WHB71" s="24"/>
      <c r="WHC71" s="24"/>
      <c r="WHD71" s="24"/>
      <c r="WHE71" s="24"/>
      <c r="WHF71" s="24"/>
      <c r="WHG71" s="24"/>
      <c r="WHH71" s="24"/>
      <c r="WHI71" s="24"/>
      <c r="WHJ71" s="24"/>
      <c r="WHK71" s="24"/>
      <c r="WHL71" s="24"/>
      <c r="WHM71" s="24"/>
      <c r="WHN71" s="24"/>
      <c r="WHO71" s="24"/>
      <c r="WHP71" s="24"/>
      <c r="WHQ71" s="24"/>
      <c r="WHR71" s="24"/>
      <c r="WHS71" s="24"/>
      <c r="WHT71" s="24"/>
      <c r="WHU71" s="24"/>
      <c r="WHV71" s="24"/>
      <c r="WHW71" s="24"/>
      <c r="WHX71" s="24"/>
      <c r="WHY71" s="24"/>
      <c r="WHZ71" s="24"/>
      <c r="WIA71" s="24"/>
      <c r="WIB71" s="24"/>
      <c r="WIC71" s="24"/>
      <c r="WID71" s="24"/>
      <c r="WIE71" s="24"/>
      <c r="WIF71" s="24"/>
      <c r="WIG71" s="24"/>
      <c r="WIH71" s="24"/>
      <c r="WII71" s="24"/>
      <c r="WIJ71" s="24"/>
      <c r="WIK71" s="24"/>
      <c r="WIL71" s="24"/>
      <c r="WIM71" s="24"/>
      <c r="WIN71" s="24"/>
      <c r="WIO71" s="24"/>
      <c r="WIP71" s="24"/>
      <c r="WIQ71" s="24"/>
      <c r="WIR71" s="24"/>
      <c r="WIS71" s="24"/>
      <c r="WIT71" s="24"/>
      <c r="WIU71" s="24"/>
      <c r="WIV71" s="24"/>
      <c r="WIW71" s="24"/>
      <c r="WIX71" s="24"/>
      <c r="WIY71" s="24"/>
      <c r="WIZ71" s="24"/>
      <c r="WJA71" s="24"/>
      <c r="WJB71" s="24"/>
      <c r="WJC71" s="24"/>
      <c r="WJD71" s="24"/>
      <c r="WJE71" s="24"/>
      <c r="WJF71" s="24"/>
      <c r="WJG71" s="24"/>
      <c r="WJH71" s="24"/>
      <c r="WJI71" s="24"/>
      <c r="WJJ71" s="24"/>
      <c r="WJK71" s="24"/>
      <c r="WJL71" s="24"/>
      <c r="WJM71" s="24"/>
      <c r="WJN71" s="24"/>
      <c r="WJO71" s="24"/>
      <c r="WJP71" s="24"/>
      <c r="WJQ71" s="24"/>
      <c r="WJR71" s="24"/>
      <c r="WJS71" s="24"/>
      <c r="WJT71" s="24"/>
      <c r="WJU71" s="24"/>
      <c r="WJV71" s="24"/>
      <c r="WJW71" s="24"/>
      <c r="WJX71" s="24"/>
      <c r="WJY71" s="24"/>
      <c r="WJZ71" s="24"/>
      <c r="WKA71" s="24"/>
      <c r="WKB71" s="24"/>
      <c r="WKC71" s="24"/>
      <c r="WKD71" s="24"/>
      <c r="WKE71" s="24"/>
      <c r="WKF71" s="24"/>
      <c r="WKG71" s="24"/>
      <c r="WKH71" s="24"/>
      <c r="WKI71" s="24"/>
      <c r="WKJ71" s="24"/>
      <c r="WKK71" s="24"/>
      <c r="WKL71" s="24"/>
      <c r="WKM71" s="24"/>
      <c r="WKN71" s="24"/>
      <c r="WKO71" s="24"/>
      <c r="WKP71" s="24"/>
      <c r="WKQ71" s="24"/>
      <c r="WKR71" s="24"/>
      <c r="WKS71" s="24"/>
      <c r="WKT71" s="24"/>
      <c r="WKU71" s="24"/>
      <c r="WKV71" s="24"/>
      <c r="WKW71" s="24"/>
      <c r="WKX71" s="24"/>
      <c r="WKY71" s="24"/>
      <c r="WKZ71" s="24"/>
      <c r="WLA71" s="24"/>
      <c r="WLB71" s="24"/>
      <c r="WLC71" s="24"/>
      <c r="WLD71" s="24"/>
      <c r="WLE71" s="24"/>
      <c r="WLF71" s="24"/>
      <c r="WLG71" s="24"/>
      <c r="WLH71" s="24"/>
      <c r="WLI71" s="24"/>
      <c r="WLJ71" s="24"/>
      <c r="WLK71" s="24"/>
      <c r="WLL71" s="24"/>
      <c r="WLM71" s="24"/>
      <c r="WLN71" s="24"/>
      <c r="WLO71" s="24"/>
      <c r="WLP71" s="24"/>
      <c r="WLQ71" s="24"/>
      <c r="WLR71" s="24"/>
      <c r="WLS71" s="24"/>
      <c r="WLT71" s="24"/>
      <c r="WLU71" s="24"/>
      <c r="WLV71" s="24"/>
      <c r="WLW71" s="24"/>
      <c r="WLX71" s="24"/>
      <c r="WLY71" s="24"/>
      <c r="WLZ71" s="24"/>
      <c r="WMA71" s="24"/>
      <c r="WMB71" s="24"/>
      <c r="WMC71" s="24"/>
      <c r="WMD71" s="24"/>
      <c r="WME71" s="24"/>
      <c r="WMF71" s="24"/>
      <c r="WMG71" s="24"/>
      <c r="WMH71" s="24"/>
      <c r="WMI71" s="24"/>
      <c r="WMJ71" s="24"/>
      <c r="WMK71" s="24"/>
      <c r="WML71" s="24"/>
      <c r="WMM71" s="24"/>
      <c r="WMN71" s="24"/>
      <c r="WMO71" s="24"/>
      <c r="WMP71" s="24"/>
      <c r="WMQ71" s="24"/>
      <c r="WMR71" s="24"/>
      <c r="WMS71" s="24"/>
      <c r="WMT71" s="24"/>
      <c r="WMU71" s="24"/>
      <c r="WMV71" s="24"/>
      <c r="WMW71" s="24"/>
      <c r="WMX71" s="24"/>
      <c r="WMY71" s="24"/>
      <c r="WMZ71" s="24"/>
      <c r="WNA71" s="24"/>
      <c r="WNB71" s="24"/>
      <c r="WNC71" s="24"/>
      <c r="WND71" s="24"/>
      <c r="WNE71" s="24"/>
      <c r="WNF71" s="24"/>
      <c r="WNG71" s="24"/>
      <c r="WNH71" s="24"/>
      <c r="WNI71" s="24"/>
      <c r="WNJ71" s="24"/>
      <c r="WNK71" s="24"/>
      <c r="WNL71" s="24"/>
      <c r="WNM71" s="24"/>
      <c r="WNN71" s="24"/>
      <c r="WNO71" s="24"/>
      <c r="WNP71" s="24"/>
      <c r="WNQ71" s="24"/>
      <c r="WNR71" s="24"/>
      <c r="WNS71" s="24"/>
      <c r="WNT71" s="24"/>
      <c r="WNU71" s="24"/>
      <c r="WNV71" s="24"/>
      <c r="WNW71" s="24"/>
      <c r="WNX71" s="24"/>
      <c r="WNY71" s="24"/>
      <c r="WNZ71" s="24"/>
      <c r="WOA71" s="24"/>
      <c r="WOB71" s="24"/>
      <c r="WOC71" s="24"/>
      <c r="WOD71" s="24"/>
      <c r="WOE71" s="24"/>
      <c r="WOF71" s="24"/>
      <c r="WOG71" s="24"/>
      <c r="WOH71" s="24"/>
      <c r="WOI71" s="24"/>
      <c r="WOJ71" s="24"/>
      <c r="WOK71" s="24"/>
      <c r="WOL71" s="24"/>
      <c r="WOM71" s="24"/>
      <c r="WON71" s="24"/>
      <c r="WOO71" s="24"/>
      <c r="WOP71" s="24"/>
      <c r="WOQ71" s="24"/>
      <c r="WOR71" s="24"/>
      <c r="WOS71" s="24"/>
      <c r="WOT71" s="24"/>
      <c r="WOU71" s="24"/>
      <c r="WOV71" s="24"/>
      <c r="WOW71" s="24"/>
      <c r="WOX71" s="24"/>
      <c r="WOY71" s="24"/>
      <c r="WOZ71" s="24"/>
      <c r="WPA71" s="24"/>
      <c r="WPB71" s="24"/>
      <c r="WPC71" s="24"/>
      <c r="WPD71" s="24"/>
      <c r="WPE71" s="24"/>
      <c r="WPF71" s="24"/>
      <c r="WPG71" s="24"/>
      <c r="WPH71" s="24"/>
      <c r="WPI71" s="24"/>
      <c r="WPJ71" s="24"/>
      <c r="WPK71" s="24"/>
      <c r="WPL71" s="24"/>
      <c r="WPM71" s="24"/>
      <c r="WPN71" s="24"/>
      <c r="WPO71" s="24"/>
      <c r="WPP71" s="24"/>
      <c r="WPQ71" s="24"/>
      <c r="WPR71" s="24"/>
      <c r="WPS71" s="24"/>
      <c r="WPT71" s="24"/>
      <c r="WPU71" s="24"/>
      <c r="WPV71" s="24"/>
      <c r="WPW71" s="24"/>
      <c r="WPX71" s="24"/>
      <c r="WPY71" s="24"/>
      <c r="WPZ71" s="24"/>
      <c r="WQA71" s="24"/>
      <c r="WQB71" s="24"/>
      <c r="WQC71" s="24"/>
      <c r="WQD71" s="24"/>
      <c r="WQE71" s="24"/>
      <c r="WQF71" s="24"/>
      <c r="WQG71" s="24"/>
      <c r="WQH71" s="24"/>
      <c r="WQI71" s="24"/>
      <c r="WQJ71" s="24"/>
      <c r="WQK71" s="24"/>
      <c r="WQL71" s="24"/>
      <c r="WQM71" s="24"/>
      <c r="WQN71" s="24"/>
      <c r="WQO71" s="24"/>
      <c r="WQP71" s="24"/>
      <c r="WQQ71" s="24"/>
      <c r="WQR71" s="24"/>
      <c r="WQS71" s="24"/>
      <c r="WQT71" s="24"/>
      <c r="WQU71" s="24"/>
      <c r="WQV71" s="24"/>
      <c r="WQW71" s="24"/>
      <c r="WQX71" s="24"/>
      <c r="WQY71" s="24"/>
      <c r="WQZ71" s="24"/>
      <c r="WRA71" s="24"/>
      <c r="WRB71" s="24"/>
      <c r="WRC71" s="24"/>
      <c r="WRD71" s="24"/>
      <c r="WRE71" s="24"/>
      <c r="WRF71" s="24"/>
      <c r="WRG71" s="24"/>
      <c r="WRH71" s="24"/>
      <c r="WRI71" s="24"/>
      <c r="WRJ71" s="24"/>
      <c r="WRK71" s="24"/>
      <c r="WRL71" s="24"/>
      <c r="WRM71" s="24"/>
      <c r="WRN71" s="24"/>
      <c r="WRO71" s="24"/>
      <c r="WRP71" s="24"/>
      <c r="WRQ71" s="24"/>
      <c r="WRR71" s="24"/>
      <c r="WRS71" s="24"/>
      <c r="WRT71" s="24"/>
      <c r="WRU71" s="24"/>
      <c r="WRV71" s="24"/>
      <c r="WRW71" s="24"/>
      <c r="WRX71" s="24"/>
      <c r="WRY71" s="24"/>
      <c r="WRZ71" s="24"/>
      <c r="WSA71" s="24"/>
      <c r="WSB71" s="24"/>
      <c r="WSC71" s="24"/>
      <c r="WSD71" s="24"/>
      <c r="WSE71" s="24"/>
      <c r="WSF71" s="24"/>
      <c r="WSG71" s="24"/>
      <c r="WSH71" s="24"/>
      <c r="WSI71" s="24"/>
      <c r="WSJ71" s="24"/>
      <c r="WSK71" s="24"/>
      <c r="WSL71" s="24"/>
      <c r="WSM71" s="24"/>
      <c r="WSN71" s="24"/>
      <c r="WSO71" s="24"/>
      <c r="WSP71" s="24"/>
      <c r="WSQ71" s="24"/>
      <c r="WSR71" s="24"/>
      <c r="WSS71" s="24"/>
      <c r="WST71" s="24"/>
      <c r="WSU71" s="24"/>
      <c r="WSV71" s="24"/>
      <c r="WSW71" s="24"/>
      <c r="WSX71" s="24"/>
      <c r="WSY71" s="24"/>
      <c r="WSZ71" s="24"/>
      <c r="WTA71" s="24"/>
      <c r="WTB71" s="24"/>
      <c r="WTC71" s="24"/>
      <c r="WTD71" s="24"/>
      <c r="WTE71" s="24"/>
      <c r="WTF71" s="24"/>
      <c r="WTG71" s="24"/>
      <c r="WTH71" s="24"/>
      <c r="WTI71" s="24"/>
      <c r="WTJ71" s="24"/>
      <c r="WTK71" s="24"/>
      <c r="WTL71" s="24"/>
      <c r="WTM71" s="24"/>
      <c r="WTN71" s="24"/>
      <c r="WTO71" s="24"/>
      <c r="WTP71" s="24"/>
      <c r="WTQ71" s="24"/>
      <c r="WTR71" s="24"/>
      <c r="WTS71" s="24"/>
      <c r="WTT71" s="24"/>
      <c r="WTU71" s="24"/>
      <c r="WTV71" s="24"/>
      <c r="WTW71" s="24"/>
      <c r="WTX71" s="24"/>
      <c r="WTY71" s="24"/>
      <c r="WTZ71" s="24"/>
      <c r="WUA71" s="24"/>
      <c r="WUB71" s="24"/>
      <c r="WUC71" s="24"/>
      <c r="WUD71" s="24"/>
      <c r="WUE71" s="24"/>
      <c r="WUF71" s="24"/>
      <c r="WUG71" s="24"/>
      <c r="WUH71" s="24"/>
      <c r="WUI71" s="24"/>
      <c r="WUJ71" s="24"/>
      <c r="WUK71" s="24"/>
      <c r="WUL71" s="24"/>
      <c r="WUM71" s="24"/>
      <c r="WUN71" s="24"/>
      <c r="WUO71" s="24"/>
      <c r="WUP71" s="24"/>
      <c r="WUQ71" s="24"/>
      <c r="WUR71" s="24"/>
      <c r="WUS71" s="24"/>
      <c r="WUT71" s="24"/>
      <c r="WUU71" s="24"/>
      <c r="WUV71" s="24"/>
      <c r="WUW71" s="24"/>
      <c r="WUX71" s="24"/>
      <c r="WUY71" s="24"/>
      <c r="WUZ71" s="24"/>
      <c r="WVA71" s="24"/>
      <c r="WVB71" s="24"/>
      <c r="WVC71" s="24"/>
      <c r="WVD71" s="24"/>
      <c r="WVE71" s="24"/>
      <c r="WVF71" s="24"/>
      <c r="WVG71" s="24"/>
      <c r="WVH71" s="24"/>
      <c r="WVI71" s="24"/>
      <c r="WVJ71" s="24"/>
      <c r="WVK71" s="24"/>
      <c r="WVL71" s="24"/>
      <c r="WVM71" s="24"/>
      <c r="WVN71" s="24"/>
      <c r="WVO71" s="24"/>
      <c r="WVP71" s="24"/>
      <c r="WVQ71" s="24"/>
      <c r="WVR71" s="24"/>
      <c r="WVS71" s="24"/>
      <c r="WVT71" s="24"/>
      <c r="WVU71" s="24"/>
      <c r="WVV71" s="24"/>
      <c r="WVW71" s="24"/>
      <c r="WVX71" s="24"/>
      <c r="WVY71" s="24"/>
      <c r="WVZ71" s="24"/>
      <c r="WWA71" s="24"/>
      <c r="WWB71" s="24"/>
      <c r="WWC71" s="24"/>
      <c r="WWD71" s="24"/>
      <c r="WWE71" s="24"/>
      <c r="WWF71" s="24"/>
      <c r="WWG71" s="24"/>
      <c r="WWH71" s="24"/>
      <c r="WWI71" s="24"/>
      <c r="WWJ71" s="24"/>
      <c r="WWK71" s="24"/>
      <c r="WWL71" s="24"/>
      <c r="WWM71" s="24"/>
      <c r="WWN71" s="24"/>
      <c r="WWO71" s="24"/>
      <c r="WWP71" s="24"/>
      <c r="WWQ71" s="24"/>
      <c r="WWR71" s="24"/>
      <c r="WWS71" s="24"/>
      <c r="WWT71" s="24"/>
      <c r="WWU71" s="24"/>
      <c r="WWV71" s="24"/>
      <c r="WWW71" s="24"/>
      <c r="WWX71" s="24"/>
      <c r="WWY71" s="24"/>
      <c r="WWZ71" s="24"/>
      <c r="WXA71" s="24"/>
      <c r="WXB71" s="24"/>
      <c r="WXC71" s="24"/>
      <c r="WXD71" s="24"/>
      <c r="WXE71" s="24"/>
      <c r="WXF71" s="24"/>
      <c r="WXG71" s="24"/>
      <c r="WXH71" s="24"/>
      <c r="WXI71" s="24"/>
      <c r="WXJ71" s="24"/>
      <c r="WXK71" s="24"/>
      <c r="WXL71" s="24"/>
      <c r="WXM71" s="24"/>
      <c r="WXN71" s="24"/>
      <c r="WXO71" s="24"/>
      <c r="WXP71" s="24"/>
      <c r="WXQ71" s="24"/>
      <c r="WXR71" s="24"/>
      <c r="WXS71" s="24"/>
      <c r="WXT71" s="24"/>
      <c r="WXU71" s="24"/>
      <c r="WXV71" s="24"/>
      <c r="WXW71" s="24"/>
      <c r="WXX71" s="24"/>
      <c r="WXY71" s="24"/>
      <c r="WXZ71" s="24"/>
      <c r="WYA71" s="24"/>
      <c r="WYB71" s="24"/>
      <c r="WYC71" s="24"/>
      <c r="WYD71" s="24"/>
      <c r="WYE71" s="24"/>
      <c r="WYF71" s="24"/>
      <c r="WYG71" s="24"/>
      <c r="WYH71" s="24"/>
      <c r="WYI71" s="24"/>
      <c r="WYJ71" s="24"/>
      <c r="WYK71" s="24"/>
      <c r="WYL71" s="24"/>
      <c r="WYM71" s="24"/>
      <c r="WYN71" s="24"/>
      <c r="WYO71" s="24"/>
      <c r="WYP71" s="24"/>
      <c r="WYQ71" s="24"/>
      <c r="WYR71" s="24"/>
      <c r="WYS71" s="24"/>
      <c r="WYT71" s="24"/>
      <c r="WYU71" s="24"/>
      <c r="WYV71" s="24"/>
      <c r="WYW71" s="24"/>
      <c r="WYX71" s="24"/>
      <c r="WYY71" s="24"/>
      <c r="WYZ71" s="24"/>
      <c r="WZA71" s="24"/>
      <c r="WZB71" s="24"/>
      <c r="WZC71" s="24"/>
      <c r="WZD71" s="24"/>
      <c r="WZE71" s="24"/>
      <c r="WZF71" s="24"/>
      <c r="WZG71" s="24"/>
      <c r="WZH71" s="24"/>
      <c r="WZI71" s="24"/>
      <c r="WZJ71" s="24"/>
      <c r="WZK71" s="24"/>
      <c r="WZL71" s="24"/>
      <c r="WZM71" s="24"/>
      <c r="WZN71" s="24"/>
      <c r="WZO71" s="24"/>
      <c r="WZP71" s="24"/>
      <c r="WZQ71" s="24"/>
      <c r="WZR71" s="24"/>
      <c r="WZS71" s="24"/>
      <c r="WZT71" s="24"/>
      <c r="WZU71" s="24"/>
      <c r="WZV71" s="24"/>
      <c r="WZW71" s="24"/>
      <c r="WZX71" s="24"/>
      <c r="WZY71" s="24"/>
      <c r="WZZ71" s="24"/>
      <c r="XAA71" s="24"/>
      <c r="XAB71" s="24"/>
      <c r="XAC71" s="24"/>
      <c r="XAD71" s="24"/>
      <c r="XAE71" s="24"/>
      <c r="XAF71" s="24"/>
      <c r="XAG71" s="24"/>
      <c r="XAH71" s="24"/>
      <c r="XAI71" s="24"/>
      <c r="XAJ71" s="24"/>
      <c r="XAK71" s="24"/>
      <c r="XAL71" s="24"/>
      <c r="XAM71" s="24"/>
      <c r="XAN71" s="24"/>
      <c r="XAO71" s="24"/>
      <c r="XAP71" s="24"/>
      <c r="XAQ71" s="24"/>
      <c r="XAR71" s="24"/>
      <c r="XAS71" s="24"/>
      <c r="XAT71" s="24"/>
      <c r="XAU71" s="24"/>
      <c r="XAV71" s="24"/>
      <c r="XAW71" s="24"/>
      <c r="XAX71" s="24"/>
      <c r="XAY71" s="24"/>
      <c r="XAZ71" s="24"/>
      <c r="XBA71" s="24"/>
      <c r="XBB71" s="24"/>
      <c r="XBC71" s="24"/>
      <c r="XBD71" s="24"/>
      <c r="XBE71" s="24"/>
      <c r="XBF71" s="24"/>
      <c r="XBG71" s="24"/>
      <c r="XBH71" s="24"/>
      <c r="XBI71" s="24"/>
      <c r="XBJ71" s="24"/>
      <c r="XBK71" s="24"/>
      <c r="XBL71" s="24"/>
      <c r="XBM71" s="24"/>
      <c r="XBN71" s="24"/>
      <c r="XBO71" s="24"/>
      <c r="XBP71" s="24"/>
      <c r="XBQ71" s="24"/>
      <c r="XBR71" s="24"/>
      <c r="XBS71" s="24"/>
      <c r="XBT71" s="24"/>
      <c r="XBU71" s="24"/>
      <c r="XBV71" s="24"/>
      <c r="XBW71" s="24"/>
      <c r="XBX71" s="24"/>
      <c r="XBY71" s="24"/>
      <c r="XBZ71" s="24"/>
      <c r="XCA71" s="24"/>
      <c r="XCB71" s="24"/>
      <c r="XCC71" s="24"/>
      <c r="XCD71" s="24"/>
      <c r="XCE71" s="24"/>
      <c r="XCF71" s="24"/>
      <c r="XCG71" s="24"/>
      <c r="XCH71" s="24"/>
      <c r="XCI71" s="24"/>
      <c r="XCJ71" s="24"/>
      <c r="XCK71" s="24"/>
      <c r="XCL71" s="24"/>
      <c r="XCM71" s="24"/>
      <c r="XCN71" s="24"/>
      <c r="XCO71" s="24"/>
      <c r="XCP71" s="24"/>
      <c r="XCQ71" s="24"/>
      <c r="XCR71" s="24"/>
      <c r="XCS71" s="24"/>
      <c r="XCT71" s="24"/>
      <c r="XCU71" s="24"/>
      <c r="XCV71" s="24"/>
      <c r="XCW71" s="24"/>
      <c r="XCX71" s="24"/>
      <c r="XCY71" s="24"/>
      <c r="XCZ71" s="24"/>
      <c r="XDA71" s="24"/>
      <c r="XDB71" s="24"/>
      <c r="XDC71" s="24"/>
      <c r="XDD71" s="24"/>
      <c r="XDE71" s="24"/>
      <c r="XDF71" s="24"/>
      <c r="XDG71" s="24"/>
      <c r="XDH71" s="24"/>
      <c r="XDI71" s="24"/>
      <c r="XDJ71" s="24"/>
      <c r="XDK71" s="24"/>
      <c r="XDL71" s="24"/>
      <c r="XDM71" s="24"/>
      <c r="XDN71" s="24"/>
      <c r="XDO71" s="24"/>
      <c r="XDP71" s="24"/>
      <c r="XDQ71" s="24"/>
      <c r="XDR71" s="24"/>
      <c r="XDS71" s="24"/>
      <c r="XDT71" s="24"/>
      <c r="XDU71" s="24"/>
      <c r="XDV71" s="24"/>
      <c r="XDW71" s="24"/>
      <c r="XDX71" s="24"/>
      <c r="XDY71" s="24"/>
      <c r="XDZ71" s="24"/>
      <c r="XEA71" s="24"/>
      <c r="XEB71" s="24"/>
      <c r="XEC71" s="24"/>
      <c r="XED71" s="24"/>
      <c r="XEE71" s="24"/>
      <c r="XEF71" s="24"/>
      <c r="XEG71" s="24"/>
      <c r="XEH71" s="24"/>
      <c r="XEI71" s="24"/>
      <c r="XEJ71" s="24"/>
      <c r="XEK71" s="24"/>
      <c r="XEL71" s="24"/>
      <c r="XEM71" s="24"/>
      <c r="XEN71" s="24"/>
      <c r="XEO71" s="24"/>
      <c r="XEP71" s="24"/>
      <c r="XEQ71" s="24"/>
      <c r="XER71" s="24"/>
      <c r="XES71" s="24"/>
      <c r="XET71" s="24"/>
      <c r="XEU71" s="24"/>
      <c r="XEV71" s="24"/>
      <c r="XEW71" s="24"/>
      <c r="XEX71" s="24"/>
      <c r="XEY71" s="24"/>
      <c r="XEZ71" s="24"/>
      <c r="XFA71" s="24"/>
      <c r="XFB71" s="24"/>
      <c r="XFC71" s="24"/>
      <c r="XFD71" s="24"/>
    </row>
    <row r="72" spans="1:16384" x14ac:dyDescent="0.2">
      <c r="A72" s="56" t="s">
        <v>75</v>
      </c>
      <c r="B72" s="14" t="s">
        <v>605</v>
      </c>
      <c r="C72" s="14" t="s">
        <v>1608</v>
      </c>
      <c r="D72" s="14">
        <v>1</v>
      </c>
      <c r="E72" s="14"/>
      <c r="F72" s="14"/>
      <c r="G72" s="14"/>
      <c r="H72" s="14"/>
      <c r="I72" s="14"/>
      <c r="J72" s="14" t="s">
        <v>1059</v>
      </c>
      <c r="K72" s="24"/>
      <c r="L72" s="24"/>
      <c r="M72" s="24"/>
      <c r="N72" s="24"/>
      <c r="O72" s="24"/>
      <c r="P72" s="24"/>
      <c r="Q72" s="24"/>
      <c r="R72" s="24"/>
      <c r="S72" s="24"/>
      <c r="T72" s="24"/>
      <c r="U72" s="24"/>
      <c r="V72" s="24"/>
      <c r="W72" s="24"/>
      <c r="X72" s="24"/>
      <c r="Y72" s="24"/>
      <c r="Z72" s="24"/>
      <c r="AA72" s="24"/>
      <c r="AB72" s="24"/>
      <c r="AC72" s="24"/>
      <c r="AD72" s="24"/>
      <c r="AE72" s="24"/>
      <c r="AF72" s="24"/>
      <c r="AG72" s="24"/>
      <c r="AH72" s="24"/>
      <c r="AI72" s="24"/>
      <c r="AJ72" s="24"/>
      <c r="AK72" s="24"/>
      <c r="AL72" s="24"/>
      <c r="AM72" s="24"/>
      <c r="AN72" s="24"/>
      <c r="AO72" s="24"/>
      <c r="AP72" s="24"/>
      <c r="AQ72" s="24"/>
      <c r="AR72" s="24"/>
      <c r="AS72" s="24"/>
      <c r="AT72" s="24"/>
      <c r="AU72" s="24"/>
      <c r="AV72" s="24"/>
      <c r="AW72" s="24"/>
      <c r="AX72" s="24"/>
      <c r="AY72" s="24"/>
      <c r="AZ72" s="24"/>
      <c r="BA72" s="24"/>
      <c r="BB72" s="24"/>
      <c r="BC72" s="24"/>
      <c r="BD72" s="24"/>
      <c r="BE72" s="24"/>
      <c r="BF72" s="24"/>
      <c r="BG72" s="24"/>
      <c r="BH72" s="24"/>
      <c r="BI72" s="24"/>
      <c r="BJ72" s="24"/>
      <c r="BK72" s="24"/>
      <c r="BL72" s="24"/>
      <c r="BM72" s="24"/>
      <c r="BN72" s="24"/>
      <c r="BO72" s="24"/>
      <c r="BP72" s="24"/>
      <c r="BQ72" s="24"/>
      <c r="BR72" s="24"/>
      <c r="BS72" s="24"/>
      <c r="BT72" s="24"/>
      <c r="BU72" s="24"/>
      <c r="BV72" s="24"/>
      <c r="BW72" s="24"/>
      <c r="BX72" s="24"/>
      <c r="BY72" s="24"/>
      <c r="BZ72" s="24"/>
      <c r="CA72" s="24"/>
      <c r="CB72" s="24"/>
      <c r="CC72" s="24"/>
      <c r="CD72" s="24"/>
      <c r="CE72" s="24"/>
      <c r="CF72" s="24"/>
      <c r="CG72" s="24"/>
      <c r="CH72" s="24"/>
      <c r="CI72" s="24"/>
      <c r="CJ72" s="24"/>
      <c r="CK72" s="24"/>
      <c r="CL72" s="24"/>
      <c r="CM72" s="24"/>
      <c r="CN72" s="24"/>
      <c r="CO72" s="24"/>
      <c r="CP72" s="24"/>
      <c r="CQ72" s="24"/>
      <c r="CR72" s="24"/>
      <c r="CS72" s="24"/>
      <c r="CT72" s="24"/>
      <c r="CU72" s="24"/>
      <c r="CV72" s="24"/>
      <c r="CW72" s="24"/>
      <c r="CX72" s="24"/>
      <c r="CY72" s="24"/>
      <c r="CZ72" s="24"/>
      <c r="DA72" s="24"/>
      <c r="DB72" s="24"/>
      <c r="DC72" s="24"/>
      <c r="DD72" s="24"/>
      <c r="DE72" s="24"/>
      <c r="DF72" s="24"/>
      <c r="DG72" s="24"/>
      <c r="DH72" s="24"/>
      <c r="DI72" s="24"/>
      <c r="DJ72" s="24"/>
      <c r="DK72" s="24"/>
      <c r="DL72" s="24"/>
      <c r="DM72" s="24"/>
      <c r="DN72" s="24"/>
      <c r="DO72" s="24"/>
      <c r="DP72" s="24"/>
      <c r="DQ72" s="24"/>
      <c r="DR72" s="24"/>
      <c r="DS72" s="24"/>
      <c r="DT72" s="24"/>
      <c r="DU72" s="24"/>
      <c r="DV72" s="24"/>
      <c r="DW72" s="24"/>
      <c r="DX72" s="24"/>
      <c r="DY72" s="24"/>
      <c r="DZ72" s="24"/>
      <c r="EA72" s="24"/>
      <c r="EB72" s="24"/>
      <c r="EC72" s="24"/>
      <c r="ED72" s="24"/>
      <c r="EE72" s="24"/>
      <c r="EF72" s="24"/>
      <c r="EG72" s="24"/>
      <c r="EH72" s="24"/>
      <c r="EI72" s="24"/>
      <c r="EJ72" s="24"/>
      <c r="EK72" s="24"/>
      <c r="EL72" s="24"/>
      <c r="EM72" s="24"/>
      <c r="EN72" s="24"/>
      <c r="EO72" s="24"/>
      <c r="EP72" s="24"/>
      <c r="EQ72" s="24"/>
      <c r="ER72" s="24"/>
      <c r="ES72" s="24"/>
      <c r="ET72" s="24"/>
      <c r="EU72" s="24"/>
      <c r="EV72" s="24"/>
      <c r="EW72" s="24"/>
      <c r="EX72" s="24"/>
      <c r="EY72" s="24"/>
      <c r="EZ72" s="24"/>
      <c r="FA72" s="24"/>
      <c r="FB72" s="24"/>
      <c r="FC72" s="24"/>
      <c r="FD72" s="24"/>
      <c r="FE72" s="24"/>
      <c r="FF72" s="24"/>
      <c r="FG72" s="24"/>
      <c r="FH72" s="24"/>
      <c r="FI72" s="24"/>
      <c r="FJ72" s="24"/>
      <c r="FK72" s="24"/>
      <c r="FL72" s="24"/>
      <c r="FM72" s="24"/>
      <c r="FN72" s="24"/>
      <c r="FO72" s="24"/>
      <c r="FP72" s="24"/>
      <c r="FQ72" s="24"/>
      <c r="FR72" s="24"/>
      <c r="FS72" s="24"/>
      <c r="FT72" s="24"/>
      <c r="FU72" s="24"/>
      <c r="FV72" s="24"/>
      <c r="FW72" s="24"/>
      <c r="FX72" s="24"/>
      <c r="FY72" s="24"/>
      <c r="FZ72" s="24"/>
      <c r="GA72" s="24"/>
      <c r="GB72" s="24"/>
      <c r="GC72" s="24"/>
      <c r="GD72" s="24"/>
      <c r="GE72" s="24"/>
      <c r="GF72" s="24"/>
      <c r="GG72" s="24"/>
      <c r="GH72" s="24"/>
      <c r="GI72" s="24"/>
      <c r="GJ72" s="24"/>
      <c r="GK72" s="24"/>
      <c r="GL72" s="24"/>
      <c r="GM72" s="24"/>
      <c r="GN72" s="24"/>
      <c r="GO72" s="24"/>
      <c r="GP72" s="24"/>
      <c r="GQ72" s="24"/>
      <c r="GR72" s="24"/>
      <c r="GS72" s="24"/>
      <c r="GT72" s="24"/>
      <c r="GU72" s="24"/>
      <c r="GV72" s="24"/>
      <c r="GW72" s="24"/>
      <c r="GX72" s="24"/>
      <c r="GY72" s="24"/>
      <c r="GZ72" s="24"/>
      <c r="HA72" s="24"/>
      <c r="HB72" s="24"/>
      <c r="HC72" s="24"/>
      <c r="HD72" s="24"/>
      <c r="HE72" s="24"/>
      <c r="HF72" s="24"/>
      <c r="HG72" s="24"/>
      <c r="HH72" s="24"/>
      <c r="HI72" s="24"/>
      <c r="HJ72" s="24"/>
      <c r="HK72" s="24"/>
      <c r="HL72" s="24"/>
      <c r="HM72" s="24"/>
      <c r="HN72" s="24"/>
      <c r="HO72" s="24"/>
      <c r="HP72" s="24"/>
      <c r="HQ72" s="24"/>
      <c r="HR72" s="24"/>
      <c r="HS72" s="24"/>
      <c r="HT72" s="24"/>
      <c r="HU72" s="24"/>
      <c r="HV72" s="24"/>
      <c r="HW72" s="24"/>
      <c r="HX72" s="24"/>
      <c r="HY72" s="24"/>
      <c r="HZ72" s="24"/>
      <c r="IA72" s="24"/>
      <c r="IB72" s="24"/>
      <c r="IC72" s="24"/>
      <c r="ID72" s="24"/>
      <c r="IE72" s="24"/>
      <c r="IF72" s="24"/>
      <c r="IG72" s="24"/>
      <c r="IH72" s="24"/>
      <c r="II72" s="24"/>
      <c r="IJ72" s="24"/>
      <c r="IK72" s="24"/>
      <c r="IL72" s="24"/>
      <c r="IM72" s="24"/>
      <c r="IN72" s="24"/>
      <c r="IO72" s="24"/>
      <c r="IP72" s="24"/>
      <c r="IQ72" s="24"/>
      <c r="IR72" s="24"/>
      <c r="IS72" s="24"/>
      <c r="IT72" s="24"/>
      <c r="IU72" s="24"/>
      <c r="IV72" s="24"/>
      <c r="IW72" s="24"/>
      <c r="IX72" s="24"/>
      <c r="IY72" s="24"/>
      <c r="IZ72" s="24"/>
      <c r="JA72" s="24"/>
      <c r="JB72" s="24"/>
      <c r="JC72" s="24"/>
      <c r="JD72" s="24"/>
      <c r="JE72" s="24"/>
      <c r="JF72" s="24"/>
      <c r="JG72" s="24"/>
      <c r="JH72" s="24"/>
      <c r="JI72" s="24"/>
      <c r="JJ72" s="24"/>
      <c r="JK72" s="24"/>
      <c r="JL72" s="24"/>
      <c r="JM72" s="24"/>
      <c r="JN72" s="24"/>
      <c r="JO72" s="24"/>
      <c r="JP72" s="24"/>
      <c r="JQ72" s="24"/>
      <c r="JR72" s="24"/>
      <c r="JS72" s="24"/>
      <c r="JT72" s="24"/>
      <c r="JU72" s="24"/>
      <c r="JV72" s="24"/>
      <c r="JW72" s="24"/>
      <c r="JX72" s="24"/>
      <c r="JY72" s="24"/>
      <c r="JZ72" s="24"/>
      <c r="KA72" s="24"/>
      <c r="KB72" s="24"/>
      <c r="KC72" s="24"/>
      <c r="KD72" s="24"/>
      <c r="KE72" s="24"/>
      <c r="KF72" s="24"/>
      <c r="KG72" s="24"/>
      <c r="KH72" s="24"/>
      <c r="KI72" s="24"/>
      <c r="KJ72" s="24"/>
      <c r="KK72" s="24"/>
      <c r="KL72" s="24"/>
      <c r="KM72" s="24"/>
      <c r="KN72" s="24"/>
      <c r="KO72" s="24"/>
      <c r="KP72" s="24"/>
      <c r="KQ72" s="24"/>
      <c r="KR72" s="24"/>
      <c r="KS72" s="24"/>
      <c r="KT72" s="24"/>
      <c r="KU72" s="24"/>
      <c r="KV72" s="24"/>
      <c r="KW72" s="24"/>
      <c r="KX72" s="24"/>
      <c r="KY72" s="24"/>
      <c r="KZ72" s="24"/>
      <c r="LA72" s="24"/>
      <c r="LB72" s="24"/>
      <c r="LC72" s="24"/>
      <c r="LD72" s="24"/>
      <c r="LE72" s="24"/>
      <c r="LF72" s="24"/>
      <c r="LG72" s="24"/>
      <c r="LH72" s="24"/>
      <c r="LI72" s="24"/>
      <c r="LJ72" s="24"/>
      <c r="LK72" s="24"/>
      <c r="LL72" s="24"/>
      <c r="LM72" s="24"/>
      <c r="LN72" s="24"/>
      <c r="LO72" s="24"/>
      <c r="LP72" s="24"/>
      <c r="LQ72" s="24"/>
      <c r="LR72" s="24"/>
      <c r="LS72" s="24"/>
      <c r="LT72" s="24"/>
      <c r="LU72" s="24"/>
      <c r="LV72" s="24"/>
      <c r="LW72" s="24"/>
      <c r="LX72" s="24"/>
      <c r="LY72" s="24"/>
      <c r="LZ72" s="24"/>
      <c r="MA72" s="24"/>
      <c r="MB72" s="24"/>
      <c r="MC72" s="24"/>
      <c r="MD72" s="24"/>
      <c r="ME72" s="24"/>
      <c r="MF72" s="24"/>
      <c r="MG72" s="24"/>
      <c r="MH72" s="24"/>
      <c r="MI72" s="24"/>
      <c r="MJ72" s="24"/>
      <c r="MK72" s="24"/>
      <c r="ML72" s="24"/>
      <c r="MM72" s="24"/>
      <c r="MN72" s="24"/>
      <c r="MO72" s="24"/>
      <c r="MP72" s="24"/>
      <c r="MQ72" s="24"/>
      <c r="MR72" s="24"/>
      <c r="MS72" s="24"/>
      <c r="MT72" s="24"/>
      <c r="MU72" s="24"/>
      <c r="MV72" s="24"/>
      <c r="MW72" s="24"/>
      <c r="MX72" s="24"/>
      <c r="MY72" s="24"/>
      <c r="MZ72" s="24"/>
      <c r="NA72" s="24"/>
      <c r="NB72" s="24"/>
      <c r="NC72" s="24"/>
      <c r="ND72" s="24"/>
      <c r="NE72" s="24"/>
      <c r="NF72" s="24"/>
      <c r="NG72" s="24"/>
      <c r="NH72" s="24"/>
      <c r="NI72" s="24"/>
      <c r="NJ72" s="24"/>
      <c r="NK72" s="24"/>
      <c r="NL72" s="24"/>
      <c r="NM72" s="24"/>
      <c r="NN72" s="24"/>
      <c r="NO72" s="24"/>
      <c r="NP72" s="24"/>
      <c r="NQ72" s="24"/>
      <c r="NR72" s="24"/>
      <c r="NS72" s="24"/>
      <c r="NT72" s="24"/>
      <c r="NU72" s="24"/>
      <c r="NV72" s="24"/>
      <c r="NW72" s="24"/>
      <c r="NX72" s="24"/>
      <c r="NY72" s="24"/>
      <c r="NZ72" s="24"/>
      <c r="OA72" s="24"/>
      <c r="OB72" s="24"/>
      <c r="OC72" s="24"/>
      <c r="OD72" s="24"/>
      <c r="OE72" s="24"/>
      <c r="OF72" s="24"/>
      <c r="OG72" s="24"/>
      <c r="OH72" s="24"/>
      <c r="OI72" s="24"/>
      <c r="OJ72" s="24"/>
      <c r="OK72" s="24"/>
      <c r="OL72" s="24"/>
      <c r="OM72" s="24"/>
      <c r="ON72" s="24"/>
      <c r="OO72" s="24"/>
      <c r="OP72" s="24"/>
      <c r="OQ72" s="24"/>
      <c r="OR72" s="24"/>
      <c r="OS72" s="24"/>
      <c r="OT72" s="24"/>
      <c r="OU72" s="24"/>
      <c r="OV72" s="24"/>
      <c r="OW72" s="24"/>
      <c r="OX72" s="24"/>
      <c r="OY72" s="24"/>
      <c r="OZ72" s="24"/>
      <c r="PA72" s="24"/>
      <c r="PB72" s="24"/>
      <c r="PC72" s="24"/>
      <c r="PD72" s="24"/>
      <c r="PE72" s="24"/>
      <c r="PF72" s="24"/>
      <c r="PG72" s="24"/>
      <c r="PH72" s="24"/>
      <c r="PI72" s="24"/>
      <c r="PJ72" s="24"/>
      <c r="PK72" s="24"/>
      <c r="PL72" s="24"/>
      <c r="PM72" s="24"/>
      <c r="PN72" s="24"/>
      <c r="PO72" s="24"/>
      <c r="PP72" s="24"/>
      <c r="PQ72" s="24"/>
      <c r="PR72" s="24"/>
      <c r="PS72" s="24"/>
      <c r="PT72" s="24"/>
      <c r="PU72" s="24"/>
      <c r="PV72" s="24"/>
      <c r="PW72" s="24"/>
      <c r="PX72" s="24"/>
      <c r="PY72" s="24"/>
      <c r="PZ72" s="24"/>
      <c r="QA72" s="24"/>
      <c r="QB72" s="24"/>
      <c r="QC72" s="24"/>
      <c r="QD72" s="24"/>
      <c r="QE72" s="24"/>
      <c r="QF72" s="24"/>
      <c r="QG72" s="24"/>
      <c r="QH72" s="24"/>
      <c r="QI72" s="24"/>
      <c r="QJ72" s="24"/>
      <c r="QK72" s="24"/>
      <c r="QL72" s="24"/>
      <c r="QM72" s="24"/>
      <c r="QN72" s="24"/>
      <c r="QO72" s="24"/>
      <c r="QP72" s="24"/>
      <c r="QQ72" s="24"/>
      <c r="QR72" s="24"/>
      <c r="QS72" s="24"/>
      <c r="QT72" s="24"/>
      <c r="QU72" s="24"/>
      <c r="QV72" s="24"/>
      <c r="QW72" s="24"/>
      <c r="QX72" s="24"/>
      <c r="QY72" s="24"/>
      <c r="QZ72" s="24"/>
      <c r="RA72" s="24"/>
      <c r="RB72" s="24"/>
      <c r="RC72" s="24"/>
      <c r="RD72" s="24"/>
      <c r="RE72" s="24"/>
      <c r="RF72" s="24"/>
      <c r="RG72" s="24"/>
      <c r="RH72" s="24"/>
      <c r="RI72" s="24"/>
      <c r="RJ72" s="24"/>
      <c r="RK72" s="24"/>
      <c r="RL72" s="24"/>
      <c r="RM72" s="24"/>
      <c r="RN72" s="24"/>
      <c r="RO72" s="24"/>
      <c r="RP72" s="24"/>
      <c r="RQ72" s="24"/>
      <c r="RR72" s="24"/>
      <c r="RS72" s="24"/>
      <c r="RT72" s="24"/>
      <c r="RU72" s="24"/>
      <c r="RV72" s="24"/>
      <c r="RW72" s="24"/>
      <c r="RX72" s="24"/>
      <c r="RY72" s="24"/>
      <c r="RZ72" s="24"/>
      <c r="SA72" s="24"/>
      <c r="SB72" s="24"/>
      <c r="SC72" s="24"/>
      <c r="SD72" s="24"/>
      <c r="SE72" s="24"/>
      <c r="SF72" s="24"/>
      <c r="SG72" s="24"/>
      <c r="SH72" s="24"/>
      <c r="SI72" s="24"/>
      <c r="SJ72" s="24"/>
      <c r="SK72" s="24"/>
      <c r="SL72" s="24"/>
      <c r="SM72" s="24"/>
      <c r="SN72" s="24"/>
      <c r="SO72" s="24"/>
      <c r="SP72" s="24"/>
      <c r="SQ72" s="24"/>
      <c r="SR72" s="24"/>
      <c r="SS72" s="24"/>
      <c r="ST72" s="24"/>
      <c r="SU72" s="24"/>
      <c r="SV72" s="24"/>
      <c r="SW72" s="24"/>
      <c r="SX72" s="24"/>
      <c r="SY72" s="24"/>
      <c r="SZ72" s="24"/>
      <c r="TA72" s="24"/>
      <c r="TB72" s="24"/>
      <c r="TC72" s="24"/>
      <c r="TD72" s="24"/>
      <c r="TE72" s="24"/>
      <c r="TF72" s="24"/>
      <c r="TG72" s="24"/>
      <c r="TH72" s="24"/>
      <c r="TI72" s="24"/>
      <c r="TJ72" s="24"/>
      <c r="TK72" s="24"/>
      <c r="TL72" s="24"/>
      <c r="TM72" s="24"/>
      <c r="TN72" s="24"/>
      <c r="TO72" s="24"/>
      <c r="TP72" s="24"/>
      <c r="TQ72" s="24"/>
      <c r="TR72" s="24"/>
      <c r="TS72" s="24"/>
      <c r="TT72" s="24"/>
      <c r="TU72" s="24"/>
      <c r="TV72" s="24"/>
      <c r="TW72" s="24"/>
      <c r="TX72" s="24"/>
      <c r="TY72" s="24"/>
      <c r="TZ72" s="24"/>
      <c r="UA72" s="24"/>
      <c r="UB72" s="24"/>
      <c r="UC72" s="24"/>
      <c r="UD72" s="24"/>
      <c r="UE72" s="24"/>
      <c r="UF72" s="24"/>
      <c r="UG72" s="24"/>
      <c r="UH72" s="24"/>
      <c r="UI72" s="24"/>
      <c r="UJ72" s="24"/>
      <c r="UK72" s="24"/>
      <c r="UL72" s="24"/>
      <c r="UM72" s="24"/>
      <c r="UN72" s="24"/>
      <c r="UO72" s="24"/>
      <c r="UP72" s="24"/>
      <c r="UQ72" s="24"/>
      <c r="UR72" s="24"/>
      <c r="US72" s="24"/>
      <c r="UT72" s="24"/>
      <c r="UU72" s="24"/>
      <c r="UV72" s="24"/>
      <c r="UW72" s="24"/>
      <c r="UX72" s="24"/>
      <c r="UY72" s="24"/>
      <c r="UZ72" s="24"/>
      <c r="VA72" s="24"/>
      <c r="VB72" s="24"/>
      <c r="VC72" s="24"/>
      <c r="VD72" s="24"/>
      <c r="VE72" s="24"/>
      <c r="VF72" s="24"/>
      <c r="VG72" s="24"/>
      <c r="VH72" s="24"/>
      <c r="VI72" s="24"/>
      <c r="VJ72" s="24"/>
      <c r="VK72" s="24"/>
      <c r="VL72" s="24"/>
      <c r="VM72" s="24"/>
      <c r="VN72" s="24"/>
      <c r="VO72" s="24"/>
      <c r="VP72" s="24"/>
      <c r="VQ72" s="24"/>
      <c r="VR72" s="24"/>
      <c r="VS72" s="24"/>
      <c r="VT72" s="24"/>
      <c r="VU72" s="24"/>
      <c r="VV72" s="24"/>
      <c r="VW72" s="24"/>
      <c r="VX72" s="24"/>
      <c r="VY72" s="24"/>
      <c r="VZ72" s="24"/>
      <c r="WA72" s="24"/>
      <c r="WB72" s="24"/>
      <c r="WC72" s="24"/>
      <c r="WD72" s="24"/>
      <c r="WE72" s="24"/>
      <c r="WF72" s="24"/>
      <c r="WG72" s="24"/>
      <c r="WH72" s="24"/>
      <c r="WI72" s="24"/>
      <c r="WJ72" s="24"/>
      <c r="WK72" s="24"/>
      <c r="WL72" s="24"/>
      <c r="WM72" s="24"/>
      <c r="WN72" s="24"/>
      <c r="WO72" s="24"/>
      <c r="WP72" s="24"/>
      <c r="WQ72" s="24"/>
      <c r="WR72" s="24"/>
      <c r="WS72" s="24"/>
      <c r="WT72" s="24"/>
      <c r="WU72" s="24"/>
      <c r="WV72" s="24"/>
      <c r="WW72" s="24"/>
      <c r="WX72" s="24"/>
      <c r="WY72" s="24"/>
      <c r="WZ72" s="24"/>
      <c r="XA72" s="24"/>
      <c r="XB72" s="24"/>
      <c r="XC72" s="24"/>
      <c r="XD72" s="24"/>
      <c r="XE72" s="24"/>
      <c r="XF72" s="24"/>
      <c r="XG72" s="24"/>
      <c r="XH72" s="24"/>
      <c r="XI72" s="24"/>
      <c r="XJ72" s="24"/>
      <c r="XK72" s="24"/>
      <c r="XL72" s="24"/>
      <c r="XM72" s="24"/>
      <c r="XN72" s="24"/>
      <c r="XO72" s="24"/>
      <c r="XP72" s="24"/>
      <c r="XQ72" s="24"/>
      <c r="XR72" s="24"/>
      <c r="XS72" s="24"/>
      <c r="XT72" s="24"/>
      <c r="XU72" s="24"/>
      <c r="XV72" s="24"/>
      <c r="XW72" s="24"/>
      <c r="XX72" s="24"/>
      <c r="XY72" s="24"/>
      <c r="XZ72" s="24"/>
      <c r="YA72" s="24"/>
      <c r="YB72" s="24"/>
      <c r="YC72" s="24"/>
      <c r="YD72" s="24"/>
      <c r="YE72" s="24"/>
      <c r="YF72" s="24"/>
      <c r="YG72" s="24"/>
      <c r="YH72" s="24"/>
      <c r="YI72" s="24"/>
      <c r="YJ72" s="24"/>
      <c r="YK72" s="24"/>
      <c r="YL72" s="24"/>
      <c r="YM72" s="24"/>
      <c r="YN72" s="24"/>
      <c r="YO72" s="24"/>
      <c r="YP72" s="24"/>
      <c r="YQ72" s="24"/>
      <c r="YR72" s="24"/>
      <c r="YS72" s="24"/>
      <c r="YT72" s="24"/>
      <c r="YU72" s="24"/>
      <c r="YV72" s="24"/>
      <c r="YW72" s="24"/>
      <c r="YX72" s="24"/>
      <c r="YY72" s="24"/>
      <c r="YZ72" s="24"/>
      <c r="ZA72" s="24"/>
      <c r="ZB72" s="24"/>
      <c r="ZC72" s="24"/>
      <c r="ZD72" s="24"/>
      <c r="ZE72" s="24"/>
      <c r="ZF72" s="24"/>
      <c r="ZG72" s="24"/>
      <c r="ZH72" s="24"/>
      <c r="ZI72" s="24"/>
      <c r="ZJ72" s="24"/>
      <c r="ZK72" s="24"/>
      <c r="ZL72" s="24"/>
      <c r="ZM72" s="24"/>
      <c r="ZN72" s="24"/>
      <c r="ZO72" s="24"/>
      <c r="ZP72" s="24"/>
      <c r="ZQ72" s="24"/>
      <c r="ZR72" s="24"/>
      <c r="ZS72" s="24"/>
      <c r="ZT72" s="24"/>
      <c r="ZU72" s="24"/>
      <c r="ZV72" s="24"/>
      <c r="ZW72" s="24"/>
      <c r="ZX72" s="24"/>
      <c r="ZY72" s="24"/>
      <c r="ZZ72" s="24"/>
      <c r="AAA72" s="24"/>
      <c r="AAB72" s="24"/>
      <c r="AAC72" s="24"/>
      <c r="AAD72" s="24"/>
      <c r="AAE72" s="24"/>
      <c r="AAF72" s="24"/>
      <c r="AAG72" s="24"/>
      <c r="AAH72" s="24"/>
      <c r="AAI72" s="24"/>
      <c r="AAJ72" s="24"/>
      <c r="AAK72" s="24"/>
      <c r="AAL72" s="24"/>
      <c r="AAM72" s="24"/>
      <c r="AAN72" s="24"/>
      <c r="AAO72" s="24"/>
      <c r="AAP72" s="24"/>
      <c r="AAQ72" s="24"/>
      <c r="AAR72" s="24"/>
      <c r="AAS72" s="24"/>
      <c r="AAT72" s="24"/>
      <c r="AAU72" s="24"/>
      <c r="AAV72" s="24"/>
      <c r="AAW72" s="24"/>
      <c r="AAX72" s="24"/>
      <c r="AAY72" s="24"/>
      <c r="AAZ72" s="24"/>
      <c r="ABA72" s="24"/>
      <c r="ABB72" s="24"/>
      <c r="ABC72" s="24"/>
      <c r="ABD72" s="24"/>
      <c r="ABE72" s="24"/>
      <c r="ABF72" s="24"/>
      <c r="ABG72" s="24"/>
      <c r="ABH72" s="24"/>
      <c r="ABI72" s="24"/>
      <c r="ABJ72" s="24"/>
      <c r="ABK72" s="24"/>
      <c r="ABL72" s="24"/>
      <c r="ABM72" s="24"/>
      <c r="ABN72" s="24"/>
      <c r="ABO72" s="24"/>
      <c r="ABP72" s="24"/>
      <c r="ABQ72" s="24"/>
      <c r="ABR72" s="24"/>
      <c r="ABS72" s="24"/>
      <c r="ABT72" s="24"/>
      <c r="ABU72" s="24"/>
      <c r="ABV72" s="24"/>
      <c r="ABW72" s="24"/>
      <c r="ABX72" s="24"/>
      <c r="ABY72" s="24"/>
      <c r="ABZ72" s="24"/>
      <c r="ACA72" s="24"/>
      <c r="ACB72" s="24"/>
      <c r="ACC72" s="24"/>
      <c r="ACD72" s="24"/>
      <c r="ACE72" s="24"/>
      <c r="ACF72" s="24"/>
      <c r="ACG72" s="24"/>
      <c r="ACH72" s="24"/>
      <c r="ACI72" s="24"/>
      <c r="ACJ72" s="24"/>
      <c r="ACK72" s="24"/>
      <c r="ACL72" s="24"/>
      <c r="ACM72" s="24"/>
      <c r="ACN72" s="24"/>
      <c r="ACO72" s="24"/>
      <c r="ACP72" s="24"/>
      <c r="ACQ72" s="24"/>
      <c r="ACR72" s="24"/>
      <c r="ACS72" s="24"/>
      <c r="ACT72" s="24"/>
      <c r="ACU72" s="24"/>
      <c r="ACV72" s="24"/>
      <c r="ACW72" s="24"/>
      <c r="ACX72" s="24"/>
      <c r="ACY72" s="24"/>
      <c r="ACZ72" s="24"/>
      <c r="ADA72" s="24"/>
      <c r="ADB72" s="24"/>
      <c r="ADC72" s="24"/>
      <c r="ADD72" s="24"/>
      <c r="ADE72" s="24"/>
      <c r="ADF72" s="24"/>
      <c r="ADG72" s="24"/>
      <c r="ADH72" s="24"/>
      <c r="ADI72" s="24"/>
      <c r="ADJ72" s="24"/>
      <c r="ADK72" s="24"/>
      <c r="ADL72" s="24"/>
      <c r="ADM72" s="24"/>
      <c r="ADN72" s="24"/>
      <c r="ADO72" s="24"/>
      <c r="ADP72" s="24"/>
      <c r="ADQ72" s="24"/>
      <c r="ADR72" s="24"/>
      <c r="ADS72" s="24"/>
      <c r="ADT72" s="24"/>
      <c r="ADU72" s="24"/>
      <c r="ADV72" s="24"/>
      <c r="ADW72" s="24"/>
      <c r="ADX72" s="24"/>
      <c r="ADY72" s="24"/>
      <c r="ADZ72" s="24"/>
      <c r="AEA72" s="24"/>
      <c r="AEB72" s="24"/>
      <c r="AEC72" s="24"/>
      <c r="AED72" s="24"/>
      <c r="AEE72" s="24"/>
      <c r="AEF72" s="24"/>
      <c r="AEG72" s="24"/>
      <c r="AEH72" s="24"/>
      <c r="AEI72" s="24"/>
      <c r="AEJ72" s="24"/>
      <c r="AEK72" s="24"/>
      <c r="AEL72" s="24"/>
      <c r="AEM72" s="24"/>
      <c r="AEN72" s="24"/>
      <c r="AEO72" s="24"/>
      <c r="AEP72" s="24"/>
      <c r="AEQ72" s="24"/>
      <c r="AER72" s="24"/>
      <c r="AES72" s="24"/>
      <c r="AET72" s="24"/>
      <c r="AEU72" s="24"/>
      <c r="AEV72" s="24"/>
      <c r="AEW72" s="24"/>
      <c r="AEX72" s="24"/>
      <c r="AEY72" s="24"/>
      <c r="AEZ72" s="24"/>
      <c r="AFA72" s="24"/>
      <c r="AFB72" s="24"/>
      <c r="AFC72" s="24"/>
      <c r="AFD72" s="24"/>
      <c r="AFE72" s="24"/>
      <c r="AFF72" s="24"/>
      <c r="AFG72" s="24"/>
      <c r="AFH72" s="24"/>
      <c r="AFI72" s="24"/>
      <c r="AFJ72" s="24"/>
      <c r="AFK72" s="24"/>
      <c r="AFL72" s="24"/>
      <c r="AFM72" s="24"/>
      <c r="AFN72" s="24"/>
      <c r="AFO72" s="24"/>
      <c r="AFP72" s="24"/>
      <c r="AFQ72" s="24"/>
      <c r="AFR72" s="24"/>
      <c r="AFS72" s="24"/>
      <c r="AFT72" s="24"/>
      <c r="AFU72" s="24"/>
      <c r="AFV72" s="24"/>
      <c r="AFW72" s="24"/>
      <c r="AFX72" s="24"/>
      <c r="AFY72" s="24"/>
      <c r="AFZ72" s="24"/>
      <c r="AGA72" s="24"/>
      <c r="AGB72" s="24"/>
      <c r="AGC72" s="24"/>
      <c r="AGD72" s="24"/>
      <c r="AGE72" s="24"/>
      <c r="AGF72" s="24"/>
      <c r="AGG72" s="24"/>
      <c r="AGH72" s="24"/>
      <c r="AGI72" s="24"/>
      <c r="AGJ72" s="24"/>
      <c r="AGK72" s="24"/>
      <c r="AGL72" s="24"/>
      <c r="AGM72" s="24"/>
      <c r="AGN72" s="24"/>
      <c r="AGO72" s="24"/>
      <c r="AGP72" s="24"/>
      <c r="AGQ72" s="24"/>
      <c r="AGR72" s="24"/>
      <c r="AGS72" s="24"/>
      <c r="AGT72" s="24"/>
      <c r="AGU72" s="24"/>
      <c r="AGV72" s="24"/>
      <c r="AGW72" s="24"/>
      <c r="AGX72" s="24"/>
      <c r="AGY72" s="24"/>
      <c r="AGZ72" s="24"/>
      <c r="AHA72" s="24"/>
      <c r="AHB72" s="24"/>
      <c r="AHC72" s="24"/>
      <c r="AHD72" s="24"/>
      <c r="AHE72" s="24"/>
      <c r="AHF72" s="24"/>
      <c r="AHG72" s="24"/>
      <c r="AHH72" s="24"/>
      <c r="AHI72" s="24"/>
      <c r="AHJ72" s="24"/>
      <c r="AHK72" s="24"/>
      <c r="AHL72" s="24"/>
      <c r="AHM72" s="24"/>
      <c r="AHN72" s="24"/>
      <c r="AHO72" s="24"/>
      <c r="AHP72" s="24"/>
      <c r="AHQ72" s="24"/>
      <c r="AHR72" s="24"/>
      <c r="AHS72" s="24"/>
      <c r="AHT72" s="24"/>
      <c r="AHU72" s="24"/>
      <c r="AHV72" s="24"/>
      <c r="AHW72" s="24"/>
      <c r="AHX72" s="24"/>
      <c r="AHY72" s="24"/>
      <c r="AHZ72" s="24"/>
      <c r="AIA72" s="24"/>
      <c r="AIB72" s="24"/>
      <c r="AIC72" s="24"/>
      <c r="AID72" s="24"/>
      <c r="AIE72" s="24"/>
      <c r="AIF72" s="24"/>
      <c r="AIG72" s="24"/>
      <c r="AIH72" s="24"/>
      <c r="AII72" s="24"/>
      <c r="AIJ72" s="24"/>
      <c r="AIK72" s="24"/>
      <c r="AIL72" s="24"/>
      <c r="AIM72" s="24"/>
      <c r="AIN72" s="24"/>
      <c r="AIO72" s="24"/>
      <c r="AIP72" s="24"/>
      <c r="AIQ72" s="24"/>
      <c r="AIR72" s="24"/>
      <c r="AIS72" s="24"/>
      <c r="AIT72" s="24"/>
      <c r="AIU72" s="24"/>
      <c r="AIV72" s="24"/>
      <c r="AIW72" s="24"/>
      <c r="AIX72" s="24"/>
      <c r="AIY72" s="24"/>
      <c r="AIZ72" s="24"/>
      <c r="AJA72" s="24"/>
      <c r="AJB72" s="24"/>
      <c r="AJC72" s="24"/>
      <c r="AJD72" s="24"/>
      <c r="AJE72" s="24"/>
      <c r="AJF72" s="24"/>
      <c r="AJG72" s="24"/>
      <c r="AJH72" s="24"/>
      <c r="AJI72" s="24"/>
      <c r="AJJ72" s="24"/>
      <c r="AJK72" s="24"/>
      <c r="AJL72" s="24"/>
      <c r="AJM72" s="24"/>
      <c r="AJN72" s="24"/>
      <c r="AJO72" s="24"/>
      <c r="AJP72" s="24"/>
      <c r="AJQ72" s="24"/>
      <c r="AJR72" s="24"/>
      <c r="AJS72" s="24"/>
      <c r="AJT72" s="24"/>
      <c r="AJU72" s="24"/>
      <c r="AJV72" s="24"/>
      <c r="AJW72" s="24"/>
      <c r="AJX72" s="24"/>
      <c r="AJY72" s="24"/>
      <c r="AJZ72" s="24"/>
      <c r="AKA72" s="24"/>
      <c r="AKB72" s="24"/>
      <c r="AKC72" s="24"/>
      <c r="AKD72" s="24"/>
      <c r="AKE72" s="24"/>
      <c r="AKF72" s="24"/>
      <c r="AKG72" s="24"/>
      <c r="AKH72" s="24"/>
      <c r="AKI72" s="24"/>
      <c r="AKJ72" s="24"/>
      <c r="AKK72" s="24"/>
      <c r="AKL72" s="24"/>
      <c r="AKM72" s="24"/>
      <c r="AKN72" s="24"/>
      <c r="AKO72" s="24"/>
      <c r="AKP72" s="24"/>
      <c r="AKQ72" s="24"/>
      <c r="AKR72" s="24"/>
      <c r="AKS72" s="24"/>
      <c r="AKT72" s="24"/>
      <c r="AKU72" s="24"/>
      <c r="AKV72" s="24"/>
      <c r="AKW72" s="24"/>
      <c r="AKX72" s="24"/>
      <c r="AKY72" s="24"/>
      <c r="AKZ72" s="24"/>
      <c r="ALA72" s="24"/>
      <c r="ALB72" s="24"/>
      <c r="ALC72" s="24"/>
      <c r="ALD72" s="24"/>
      <c r="ALE72" s="24"/>
      <c r="ALF72" s="24"/>
      <c r="ALG72" s="24"/>
      <c r="ALH72" s="24"/>
      <c r="ALI72" s="24"/>
      <c r="ALJ72" s="24"/>
      <c r="ALK72" s="24"/>
      <c r="ALL72" s="24"/>
      <c r="ALM72" s="24"/>
      <c r="ALN72" s="24"/>
      <c r="ALO72" s="24"/>
      <c r="ALP72" s="24"/>
      <c r="ALQ72" s="24"/>
      <c r="ALR72" s="24"/>
      <c r="ALS72" s="24"/>
      <c r="ALT72" s="24"/>
      <c r="ALU72" s="24"/>
      <c r="ALV72" s="24"/>
      <c r="ALW72" s="24"/>
      <c r="ALX72" s="24"/>
      <c r="ALY72" s="24"/>
      <c r="ALZ72" s="24"/>
      <c r="AMA72" s="24"/>
      <c r="AMB72" s="24"/>
      <c r="AMC72" s="24"/>
      <c r="AMD72" s="24"/>
      <c r="AME72" s="24"/>
      <c r="AMF72" s="24"/>
      <c r="AMG72" s="24"/>
      <c r="AMH72" s="24"/>
      <c r="AMI72" s="24"/>
      <c r="AMJ72" s="24"/>
      <c r="AMK72" s="24"/>
      <c r="AML72" s="24"/>
      <c r="AMM72" s="24"/>
      <c r="AMN72" s="24"/>
      <c r="AMO72" s="24"/>
      <c r="AMP72" s="24"/>
      <c r="AMQ72" s="24"/>
      <c r="AMR72" s="24"/>
      <c r="AMS72" s="24"/>
      <c r="AMT72" s="24"/>
      <c r="AMU72" s="24"/>
      <c r="AMV72" s="24"/>
      <c r="AMW72" s="24"/>
      <c r="AMX72" s="24"/>
      <c r="AMY72" s="24"/>
      <c r="AMZ72" s="24"/>
      <c r="ANA72" s="24"/>
      <c r="ANB72" s="24"/>
      <c r="ANC72" s="24"/>
      <c r="AND72" s="24"/>
      <c r="ANE72" s="24"/>
      <c r="ANF72" s="24"/>
      <c r="ANG72" s="24"/>
      <c r="ANH72" s="24"/>
      <c r="ANI72" s="24"/>
      <c r="ANJ72" s="24"/>
      <c r="ANK72" s="24"/>
      <c r="ANL72" s="24"/>
      <c r="ANM72" s="24"/>
      <c r="ANN72" s="24"/>
      <c r="ANO72" s="24"/>
      <c r="ANP72" s="24"/>
      <c r="ANQ72" s="24"/>
      <c r="ANR72" s="24"/>
      <c r="ANS72" s="24"/>
      <c r="ANT72" s="24"/>
      <c r="ANU72" s="24"/>
      <c r="ANV72" s="24"/>
      <c r="ANW72" s="24"/>
      <c r="ANX72" s="24"/>
      <c r="ANY72" s="24"/>
      <c r="ANZ72" s="24"/>
      <c r="AOA72" s="24"/>
      <c r="AOB72" s="24"/>
      <c r="AOC72" s="24"/>
      <c r="AOD72" s="24"/>
      <c r="AOE72" s="24"/>
      <c r="AOF72" s="24"/>
      <c r="AOG72" s="24"/>
      <c r="AOH72" s="24"/>
      <c r="AOI72" s="24"/>
      <c r="AOJ72" s="24"/>
      <c r="AOK72" s="24"/>
      <c r="AOL72" s="24"/>
      <c r="AOM72" s="24"/>
      <c r="AON72" s="24"/>
      <c r="AOO72" s="24"/>
      <c r="AOP72" s="24"/>
      <c r="AOQ72" s="24"/>
      <c r="AOR72" s="24"/>
      <c r="AOS72" s="24"/>
      <c r="AOT72" s="24"/>
      <c r="AOU72" s="24"/>
      <c r="AOV72" s="24"/>
      <c r="AOW72" s="24"/>
      <c r="AOX72" s="24"/>
      <c r="AOY72" s="24"/>
      <c r="AOZ72" s="24"/>
      <c r="APA72" s="24"/>
      <c r="APB72" s="24"/>
      <c r="APC72" s="24"/>
      <c r="APD72" s="24"/>
      <c r="APE72" s="24"/>
      <c r="APF72" s="24"/>
      <c r="APG72" s="24"/>
      <c r="APH72" s="24"/>
      <c r="API72" s="24"/>
      <c r="APJ72" s="24"/>
      <c r="APK72" s="24"/>
      <c r="APL72" s="24"/>
      <c r="APM72" s="24"/>
      <c r="APN72" s="24"/>
      <c r="APO72" s="24"/>
      <c r="APP72" s="24"/>
      <c r="APQ72" s="24"/>
      <c r="APR72" s="24"/>
      <c r="APS72" s="24"/>
      <c r="APT72" s="24"/>
      <c r="APU72" s="24"/>
      <c r="APV72" s="24"/>
      <c r="APW72" s="24"/>
      <c r="APX72" s="24"/>
      <c r="APY72" s="24"/>
      <c r="APZ72" s="24"/>
      <c r="AQA72" s="24"/>
      <c r="AQB72" s="24"/>
      <c r="AQC72" s="24"/>
      <c r="AQD72" s="24"/>
      <c r="AQE72" s="24"/>
      <c r="AQF72" s="24"/>
      <c r="AQG72" s="24"/>
      <c r="AQH72" s="24"/>
      <c r="AQI72" s="24"/>
      <c r="AQJ72" s="24"/>
      <c r="AQK72" s="24"/>
      <c r="AQL72" s="24"/>
      <c r="AQM72" s="24"/>
      <c r="AQN72" s="24"/>
      <c r="AQO72" s="24"/>
      <c r="AQP72" s="24"/>
      <c r="AQQ72" s="24"/>
      <c r="AQR72" s="24"/>
      <c r="AQS72" s="24"/>
      <c r="AQT72" s="24"/>
      <c r="AQU72" s="24"/>
      <c r="AQV72" s="24"/>
      <c r="AQW72" s="24"/>
      <c r="AQX72" s="24"/>
      <c r="AQY72" s="24"/>
      <c r="AQZ72" s="24"/>
      <c r="ARA72" s="24"/>
      <c r="ARB72" s="24"/>
      <c r="ARC72" s="24"/>
      <c r="ARD72" s="24"/>
      <c r="ARE72" s="24"/>
      <c r="ARF72" s="24"/>
      <c r="ARG72" s="24"/>
      <c r="ARH72" s="24"/>
      <c r="ARI72" s="24"/>
      <c r="ARJ72" s="24"/>
      <c r="ARK72" s="24"/>
      <c r="ARL72" s="24"/>
      <c r="ARM72" s="24"/>
      <c r="ARN72" s="24"/>
      <c r="ARO72" s="24"/>
      <c r="ARP72" s="24"/>
      <c r="ARQ72" s="24"/>
      <c r="ARR72" s="24"/>
      <c r="ARS72" s="24"/>
      <c r="ART72" s="24"/>
      <c r="ARU72" s="24"/>
      <c r="ARV72" s="24"/>
      <c r="ARW72" s="24"/>
      <c r="ARX72" s="24"/>
      <c r="ARY72" s="24"/>
      <c r="ARZ72" s="24"/>
      <c r="ASA72" s="24"/>
      <c r="ASB72" s="24"/>
      <c r="ASC72" s="24"/>
      <c r="ASD72" s="24"/>
      <c r="ASE72" s="24"/>
      <c r="ASF72" s="24"/>
      <c r="ASG72" s="24"/>
      <c r="ASH72" s="24"/>
      <c r="ASI72" s="24"/>
      <c r="ASJ72" s="24"/>
      <c r="ASK72" s="24"/>
      <c r="ASL72" s="24"/>
      <c r="ASM72" s="24"/>
      <c r="ASN72" s="24"/>
      <c r="ASO72" s="24"/>
      <c r="ASP72" s="24"/>
      <c r="ASQ72" s="24"/>
      <c r="ASR72" s="24"/>
      <c r="ASS72" s="24"/>
      <c r="AST72" s="24"/>
      <c r="ASU72" s="24"/>
      <c r="ASV72" s="24"/>
      <c r="ASW72" s="24"/>
      <c r="ASX72" s="24"/>
      <c r="ASY72" s="24"/>
      <c r="ASZ72" s="24"/>
      <c r="ATA72" s="24"/>
      <c r="ATB72" s="24"/>
      <c r="ATC72" s="24"/>
      <c r="ATD72" s="24"/>
      <c r="ATE72" s="24"/>
      <c r="ATF72" s="24"/>
      <c r="ATG72" s="24"/>
      <c r="ATH72" s="24"/>
      <c r="ATI72" s="24"/>
      <c r="ATJ72" s="24"/>
      <c r="ATK72" s="24"/>
      <c r="ATL72" s="24"/>
      <c r="ATM72" s="24"/>
      <c r="ATN72" s="24"/>
      <c r="ATO72" s="24"/>
      <c r="ATP72" s="24"/>
      <c r="ATQ72" s="24"/>
      <c r="ATR72" s="24"/>
      <c r="ATS72" s="24"/>
      <c r="ATT72" s="24"/>
      <c r="ATU72" s="24"/>
      <c r="ATV72" s="24"/>
      <c r="ATW72" s="24"/>
      <c r="ATX72" s="24"/>
      <c r="ATY72" s="24"/>
      <c r="ATZ72" s="24"/>
      <c r="AUA72" s="24"/>
      <c r="AUB72" s="24"/>
      <c r="AUC72" s="24"/>
      <c r="AUD72" s="24"/>
      <c r="AUE72" s="24"/>
      <c r="AUF72" s="24"/>
      <c r="AUG72" s="24"/>
      <c r="AUH72" s="24"/>
      <c r="AUI72" s="24"/>
      <c r="AUJ72" s="24"/>
      <c r="AUK72" s="24"/>
      <c r="AUL72" s="24"/>
      <c r="AUM72" s="24"/>
      <c r="AUN72" s="24"/>
      <c r="AUO72" s="24"/>
      <c r="AUP72" s="24"/>
      <c r="AUQ72" s="24"/>
      <c r="AUR72" s="24"/>
      <c r="AUS72" s="24"/>
      <c r="AUT72" s="24"/>
      <c r="AUU72" s="24"/>
      <c r="AUV72" s="24"/>
      <c r="AUW72" s="24"/>
      <c r="AUX72" s="24"/>
      <c r="AUY72" s="24"/>
      <c r="AUZ72" s="24"/>
      <c r="AVA72" s="24"/>
      <c r="AVB72" s="24"/>
      <c r="AVC72" s="24"/>
      <c r="AVD72" s="24"/>
      <c r="AVE72" s="24"/>
      <c r="AVF72" s="24"/>
      <c r="AVG72" s="24"/>
      <c r="AVH72" s="24"/>
      <c r="AVI72" s="24"/>
      <c r="AVJ72" s="24"/>
      <c r="AVK72" s="24"/>
      <c r="AVL72" s="24"/>
      <c r="AVM72" s="24"/>
      <c r="AVN72" s="24"/>
      <c r="AVO72" s="24"/>
      <c r="AVP72" s="24"/>
      <c r="AVQ72" s="24"/>
      <c r="AVR72" s="24"/>
      <c r="AVS72" s="24"/>
      <c r="AVT72" s="24"/>
      <c r="AVU72" s="24"/>
      <c r="AVV72" s="24"/>
      <c r="AVW72" s="24"/>
      <c r="AVX72" s="24"/>
      <c r="AVY72" s="24"/>
      <c r="AVZ72" s="24"/>
      <c r="AWA72" s="24"/>
      <c r="AWB72" s="24"/>
      <c r="AWC72" s="24"/>
      <c r="AWD72" s="24"/>
      <c r="AWE72" s="24"/>
      <c r="AWF72" s="24"/>
      <c r="AWG72" s="24"/>
      <c r="AWH72" s="24"/>
      <c r="AWI72" s="24"/>
      <c r="AWJ72" s="24"/>
      <c r="AWK72" s="24"/>
      <c r="AWL72" s="24"/>
      <c r="AWM72" s="24"/>
      <c r="AWN72" s="24"/>
      <c r="AWO72" s="24"/>
      <c r="AWP72" s="24"/>
      <c r="AWQ72" s="24"/>
      <c r="AWR72" s="24"/>
      <c r="AWS72" s="24"/>
      <c r="AWT72" s="24"/>
      <c r="AWU72" s="24"/>
      <c r="AWV72" s="24"/>
      <c r="AWW72" s="24"/>
      <c r="AWX72" s="24"/>
      <c r="AWY72" s="24"/>
      <c r="AWZ72" s="24"/>
      <c r="AXA72" s="24"/>
      <c r="AXB72" s="24"/>
      <c r="AXC72" s="24"/>
      <c r="AXD72" s="24"/>
      <c r="AXE72" s="24"/>
      <c r="AXF72" s="24"/>
      <c r="AXG72" s="24"/>
      <c r="AXH72" s="24"/>
      <c r="AXI72" s="24"/>
      <c r="AXJ72" s="24"/>
      <c r="AXK72" s="24"/>
      <c r="AXL72" s="24"/>
      <c r="AXM72" s="24"/>
      <c r="AXN72" s="24"/>
      <c r="AXO72" s="24"/>
      <c r="AXP72" s="24"/>
      <c r="AXQ72" s="24"/>
      <c r="AXR72" s="24"/>
      <c r="AXS72" s="24"/>
      <c r="AXT72" s="24"/>
      <c r="AXU72" s="24"/>
      <c r="AXV72" s="24"/>
      <c r="AXW72" s="24"/>
      <c r="AXX72" s="24"/>
      <c r="AXY72" s="24"/>
      <c r="AXZ72" s="24"/>
      <c r="AYA72" s="24"/>
      <c r="AYB72" s="24"/>
      <c r="AYC72" s="24"/>
      <c r="AYD72" s="24"/>
      <c r="AYE72" s="24"/>
      <c r="AYF72" s="24"/>
      <c r="AYG72" s="24"/>
      <c r="AYH72" s="24"/>
      <c r="AYI72" s="24"/>
      <c r="AYJ72" s="24"/>
      <c r="AYK72" s="24"/>
      <c r="AYL72" s="24"/>
      <c r="AYM72" s="24"/>
      <c r="AYN72" s="24"/>
      <c r="AYO72" s="24"/>
      <c r="AYP72" s="24"/>
      <c r="AYQ72" s="24"/>
      <c r="AYR72" s="24"/>
      <c r="AYS72" s="24"/>
      <c r="AYT72" s="24"/>
      <c r="AYU72" s="24"/>
      <c r="AYV72" s="24"/>
      <c r="AYW72" s="24"/>
      <c r="AYX72" s="24"/>
      <c r="AYY72" s="24"/>
      <c r="AYZ72" s="24"/>
      <c r="AZA72" s="24"/>
      <c r="AZB72" s="24"/>
      <c r="AZC72" s="24"/>
      <c r="AZD72" s="24"/>
      <c r="AZE72" s="24"/>
      <c r="AZF72" s="24"/>
      <c r="AZG72" s="24"/>
      <c r="AZH72" s="24"/>
      <c r="AZI72" s="24"/>
      <c r="AZJ72" s="24"/>
      <c r="AZK72" s="24"/>
      <c r="AZL72" s="24"/>
      <c r="AZM72" s="24"/>
      <c r="AZN72" s="24"/>
      <c r="AZO72" s="24"/>
      <c r="AZP72" s="24"/>
      <c r="AZQ72" s="24"/>
      <c r="AZR72" s="24"/>
      <c r="AZS72" s="24"/>
      <c r="AZT72" s="24"/>
      <c r="AZU72" s="24"/>
      <c r="AZV72" s="24"/>
      <c r="AZW72" s="24"/>
      <c r="AZX72" s="24"/>
      <c r="AZY72" s="24"/>
      <c r="AZZ72" s="24"/>
      <c r="BAA72" s="24"/>
      <c r="BAB72" s="24"/>
      <c r="BAC72" s="24"/>
      <c r="BAD72" s="24"/>
      <c r="BAE72" s="24"/>
      <c r="BAF72" s="24"/>
      <c r="BAG72" s="24"/>
      <c r="BAH72" s="24"/>
      <c r="BAI72" s="24"/>
      <c r="BAJ72" s="24"/>
      <c r="BAK72" s="24"/>
      <c r="BAL72" s="24"/>
      <c r="BAM72" s="24"/>
      <c r="BAN72" s="24"/>
      <c r="BAO72" s="24"/>
      <c r="BAP72" s="24"/>
      <c r="BAQ72" s="24"/>
      <c r="BAR72" s="24"/>
      <c r="BAS72" s="24"/>
      <c r="BAT72" s="24"/>
      <c r="BAU72" s="24"/>
      <c r="BAV72" s="24"/>
      <c r="BAW72" s="24"/>
      <c r="BAX72" s="24"/>
      <c r="BAY72" s="24"/>
      <c r="BAZ72" s="24"/>
      <c r="BBA72" s="24"/>
      <c r="BBB72" s="24"/>
      <c r="BBC72" s="24"/>
      <c r="BBD72" s="24"/>
      <c r="BBE72" s="24"/>
      <c r="BBF72" s="24"/>
      <c r="BBG72" s="24"/>
      <c r="BBH72" s="24"/>
      <c r="BBI72" s="24"/>
      <c r="BBJ72" s="24"/>
      <c r="BBK72" s="24"/>
      <c r="BBL72" s="24"/>
      <c r="BBM72" s="24"/>
      <c r="BBN72" s="24"/>
      <c r="BBO72" s="24"/>
      <c r="BBP72" s="24"/>
      <c r="BBQ72" s="24"/>
      <c r="BBR72" s="24"/>
      <c r="BBS72" s="24"/>
      <c r="BBT72" s="24"/>
      <c r="BBU72" s="24"/>
      <c r="BBV72" s="24"/>
      <c r="BBW72" s="24"/>
      <c r="BBX72" s="24"/>
      <c r="BBY72" s="24"/>
      <c r="BBZ72" s="24"/>
      <c r="BCA72" s="24"/>
      <c r="BCB72" s="24"/>
      <c r="BCC72" s="24"/>
      <c r="BCD72" s="24"/>
      <c r="BCE72" s="24"/>
      <c r="BCF72" s="24"/>
      <c r="BCG72" s="24"/>
      <c r="BCH72" s="24"/>
      <c r="BCI72" s="24"/>
      <c r="BCJ72" s="24"/>
      <c r="BCK72" s="24"/>
      <c r="BCL72" s="24"/>
      <c r="BCM72" s="24"/>
      <c r="BCN72" s="24"/>
      <c r="BCO72" s="24"/>
      <c r="BCP72" s="24"/>
      <c r="BCQ72" s="24"/>
      <c r="BCR72" s="24"/>
      <c r="BCS72" s="24"/>
      <c r="BCT72" s="24"/>
      <c r="BCU72" s="24"/>
      <c r="BCV72" s="24"/>
      <c r="BCW72" s="24"/>
      <c r="BCX72" s="24"/>
      <c r="BCY72" s="24"/>
      <c r="BCZ72" s="24"/>
      <c r="BDA72" s="24"/>
      <c r="BDB72" s="24"/>
      <c r="BDC72" s="24"/>
      <c r="BDD72" s="24"/>
      <c r="BDE72" s="24"/>
      <c r="BDF72" s="24"/>
      <c r="BDG72" s="24"/>
      <c r="BDH72" s="24"/>
      <c r="BDI72" s="24"/>
      <c r="BDJ72" s="24"/>
      <c r="BDK72" s="24"/>
      <c r="BDL72" s="24"/>
      <c r="BDM72" s="24"/>
      <c r="BDN72" s="24"/>
      <c r="BDO72" s="24"/>
      <c r="BDP72" s="24"/>
      <c r="BDQ72" s="24"/>
      <c r="BDR72" s="24"/>
      <c r="BDS72" s="24"/>
      <c r="BDT72" s="24"/>
      <c r="BDU72" s="24"/>
      <c r="BDV72" s="24"/>
      <c r="BDW72" s="24"/>
      <c r="BDX72" s="24"/>
      <c r="BDY72" s="24"/>
      <c r="BDZ72" s="24"/>
      <c r="BEA72" s="24"/>
      <c r="BEB72" s="24"/>
      <c r="BEC72" s="24"/>
      <c r="BED72" s="24"/>
      <c r="BEE72" s="24"/>
      <c r="BEF72" s="24"/>
      <c r="BEG72" s="24"/>
      <c r="BEH72" s="24"/>
      <c r="BEI72" s="24"/>
      <c r="BEJ72" s="24"/>
      <c r="BEK72" s="24"/>
      <c r="BEL72" s="24"/>
      <c r="BEM72" s="24"/>
      <c r="BEN72" s="24"/>
      <c r="BEO72" s="24"/>
      <c r="BEP72" s="24"/>
      <c r="BEQ72" s="24"/>
      <c r="BER72" s="24"/>
      <c r="BES72" s="24"/>
      <c r="BET72" s="24"/>
      <c r="BEU72" s="24"/>
      <c r="BEV72" s="24"/>
      <c r="BEW72" s="24"/>
      <c r="BEX72" s="24"/>
      <c r="BEY72" s="24"/>
      <c r="BEZ72" s="24"/>
      <c r="BFA72" s="24"/>
      <c r="BFB72" s="24"/>
      <c r="BFC72" s="24"/>
      <c r="BFD72" s="24"/>
      <c r="BFE72" s="24"/>
      <c r="BFF72" s="24"/>
      <c r="BFG72" s="24"/>
      <c r="BFH72" s="24"/>
      <c r="BFI72" s="24"/>
      <c r="BFJ72" s="24"/>
      <c r="BFK72" s="24"/>
      <c r="BFL72" s="24"/>
      <c r="BFM72" s="24"/>
      <c r="BFN72" s="24"/>
      <c r="BFO72" s="24"/>
      <c r="BFP72" s="24"/>
      <c r="BFQ72" s="24"/>
      <c r="BFR72" s="24"/>
      <c r="BFS72" s="24"/>
      <c r="BFT72" s="24"/>
      <c r="BFU72" s="24"/>
      <c r="BFV72" s="24"/>
      <c r="BFW72" s="24"/>
      <c r="BFX72" s="24"/>
      <c r="BFY72" s="24"/>
      <c r="BFZ72" s="24"/>
      <c r="BGA72" s="24"/>
      <c r="BGB72" s="24"/>
      <c r="BGC72" s="24"/>
      <c r="BGD72" s="24"/>
      <c r="BGE72" s="24"/>
      <c r="BGF72" s="24"/>
      <c r="BGG72" s="24"/>
      <c r="BGH72" s="24"/>
      <c r="BGI72" s="24"/>
      <c r="BGJ72" s="24"/>
      <c r="BGK72" s="24"/>
      <c r="BGL72" s="24"/>
      <c r="BGM72" s="24"/>
      <c r="BGN72" s="24"/>
      <c r="BGO72" s="24"/>
      <c r="BGP72" s="24"/>
      <c r="BGQ72" s="24"/>
      <c r="BGR72" s="24"/>
      <c r="BGS72" s="24"/>
      <c r="BGT72" s="24"/>
      <c r="BGU72" s="24"/>
      <c r="BGV72" s="24"/>
      <c r="BGW72" s="24"/>
      <c r="BGX72" s="24"/>
      <c r="BGY72" s="24"/>
      <c r="BGZ72" s="24"/>
      <c r="BHA72" s="24"/>
      <c r="BHB72" s="24"/>
      <c r="BHC72" s="24"/>
      <c r="BHD72" s="24"/>
      <c r="BHE72" s="24"/>
      <c r="BHF72" s="24"/>
      <c r="BHG72" s="24"/>
      <c r="BHH72" s="24"/>
      <c r="BHI72" s="24"/>
      <c r="BHJ72" s="24"/>
      <c r="BHK72" s="24"/>
      <c r="BHL72" s="24"/>
      <c r="BHM72" s="24"/>
      <c r="BHN72" s="24"/>
      <c r="BHO72" s="24"/>
      <c r="BHP72" s="24"/>
      <c r="BHQ72" s="24"/>
      <c r="BHR72" s="24"/>
      <c r="BHS72" s="24"/>
      <c r="BHT72" s="24"/>
      <c r="BHU72" s="24"/>
      <c r="BHV72" s="24"/>
      <c r="BHW72" s="24"/>
      <c r="BHX72" s="24"/>
      <c r="BHY72" s="24"/>
      <c r="BHZ72" s="24"/>
      <c r="BIA72" s="24"/>
      <c r="BIB72" s="24"/>
      <c r="BIC72" s="24"/>
      <c r="BID72" s="24"/>
      <c r="BIE72" s="24"/>
      <c r="BIF72" s="24"/>
      <c r="BIG72" s="24"/>
      <c r="BIH72" s="24"/>
      <c r="BII72" s="24"/>
      <c r="BIJ72" s="24"/>
      <c r="BIK72" s="24"/>
      <c r="BIL72" s="24"/>
      <c r="BIM72" s="24"/>
      <c r="BIN72" s="24"/>
      <c r="BIO72" s="24"/>
      <c r="BIP72" s="24"/>
      <c r="BIQ72" s="24"/>
      <c r="BIR72" s="24"/>
      <c r="BIS72" s="24"/>
      <c r="BIT72" s="24"/>
      <c r="BIU72" s="24"/>
      <c r="BIV72" s="24"/>
      <c r="BIW72" s="24"/>
      <c r="BIX72" s="24"/>
      <c r="BIY72" s="24"/>
      <c r="BIZ72" s="24"/>
      <c r="BJA72" s="24"/>
      <c r="BJB72" s="24"/>
      <c r="BJC72" s="24"/>
      <c r="BJD72" s="24"/>
      <c r="BJE72" s="24"/>
      <c r="BJF72" s="24"/>
      <c r="BJG72" s="24"/>
      <c r="BJH72" s="24"/>
      <c r="BJI72" s="24"/>
      <c r="BJJ72" s="24"/>
      <c r="BJK72" s="24"/>
      <c r="BJL72" s="24"/>
      <c r="BJM72" s="24"/>
      <c r="BJN72" s="24"/>
      <c r="BJO72" s="24"/>
      <c r="BJP72" s="24"/>
      <c r="BJQ72" s="24"/>
      <c r="BJR72" s="24"/>
      <c r="BJS72" s="24"/>
      <c r="BJT72" s="24"/>
      <c r="BJU72" s="24"/>
      <c r="BJV72" s="24"/>
      <c r="BJW72" s="24"/>
      <c r="BJX72" s="24"/>
      <c r="BJY72" s="24"/>
      <c r="BJZ72" s="24"/>
      <c r="BKA72" s="24"/>
      <c r="BKB72" s="24"/>
      <c r="BKC72" s="24"/>
      <c r="BKD72" s="24"/>
      <c r="BKE72" s="24"/>
      <c r="BKF72" s="24"/>
      <c r="BKG72" s="24"/>
      <c r="BKH72" s="24"/>
      <c r="BKI72" s="24"/>
      <c r="BKJ72" s="24"/>
      <c r="BKK72" s="24"/>
      <c r="BKL72" s="24"/>
      <c r="BKM72" s="24"/>
      <c r="BKN72" s="24"/>
      <c r="BKO72" s="24"/>
      <c r="BKP72" s="24"/>
      <c r="BKQ72" s="24"/>
      <c r="BKR72" s="24"/>
      <c r="BKS72" s="24"/>
      <c r="BKT72" s="24"/>
      <c r="BKU72" s="24"/>
      <c r="BKV72" s="24"/>
      <c r="BKW72" s="24"/>
      <c r="BKX72" s="24"/>
      <c r="BKY72" s="24"/>
      <c r="BKZ72" s="24"/>
      <c r="BLA72" s="24"/>
      <c r="BLB72" s="24"/>
      <c r="BLC72" s="24"/>
      <c r="BLD72" s="24"/>
      <c r="BLE72" s="24"/>
      <c r="BLF72" s="24"/>
      <c r="BLG72" s="24"/>
      <c r="BLH72" s="24"/>
      <c r="BLI72" s="24"/>
      <c r="BLJ72" s="24"/>
      <c r="BLK72" s="24"/>
      <c r="BLL72" s="24"/>
      <c r="BLM72" s="24"/>
      <c r="BLN72" s="24"/>
      <c r="BLO72" s="24"/>
      <c r="BLP72" s="24"/>
      <c r="BLQ72" s="24"/>
      <c r="BLR72" s="24"/>
      <c r="BLS72" s="24"/>
      <c r="BLT72" s="24"/>
      <c r="BLU72" s="24"/>
      <c r="BLV72" s="24"/>
      <c r="BLW72" s="24"/>
      <c r="BLX72" s="24"/>
      <c r="BLY72" s="24"/>
      <c r="BLZ72" s="24"/>
      <c r="BMA72" s="24"/>
      <c r="BMB72" s="24"/>
      <c r="BMC72" s="24"/>
      <c r="BMD72" s="24"/>
      <c r="BME72" s="24"/>
      <c r="BMF72" s="24"/>
      <c r="BMG72" s="24"/>
      <c r="BMH72" s="24"/>
      <c r="BMI72" s="24"/>
      <c r="BMJ72" s="24"/>
      <c r="BMK72" s="24"/>
      <c r="BML72" s="24"/>
      <c r="BMM72" s="24"/>
      <c r="BMN72" s="24"/>
      <c r="BMO72" s="24"/>
      <c r="BMP72" s="24"/>
      <c r="BMQ72" s="24"/>
      <c r="BMR72" s="24"/>
      <c r="BMS72" s="24"/>
      <c r="BMT72" s="24"/>
      <c r="BMU72" s="24"/>
      <c r="BMV72" s="24"/>
      <c r="BMW72" s="24"/>
      <c r="BMX72" s="24"/>
      <c r="BMY72" s="24"/>
      <c r="BMZ72" s="24"/>
      <c r="BNA72" s="24"/>
      <c r="BNB72" s="24"/>
      <c r="BNC72" s="24"/>
      <c r="BND72" s="24"/>
      <c r="BNE72" s="24"/>
      <c r="BNF72" s="24"/>
      <c r="BNG72" s="24"/>
      <c r="BNH72" s="24"/>
      <c r="BNI72" s="24"/>
      <c r="BNJ72" s="24"/>
      <c r="BNK72" s="24"/>
      <c r="BNL72" s="24"/>
      <c r="BNM72" s="24"/>
      <c r="BNN72" s="24"/>
      <c r="BNO72" s="24"/>
      <c r="BNP72" s="24"/>
      <c r="BNQ72" s="24"/>
      <c r="BNR72" s="24"/>
      <c r="BNS72" s="24"/>
      <c r="BNT72" s="24"/>
      <c r="BNU72" s="24"/>
      <c r="BNV72" s="24"/>
      <c r="BNW72" s="24"/>
      <c r="BNX72" s="24"/>
      <c r="BNY72" s="24"/>
      <c r="BNZ72" s="24"/>
      <c r="BOA72" s="24"/>
      <c r="BOB72" s="24"/>
      <c r="BOC72" s="24"/>
      <c r="BOD72" s="24"/>
      <c r="BOE72" s="24"/>
      <c r="BOF72" s="24"/>
      <c r="BOG72" s="24"/>
      <c r="BOH72" s="24"/>
      <c r="BOI72" s="24"/>
      <c r="BOJ72" s="24"/>
      <c r="BOK72" s="24"/>
      <c r="BOL72" s="24"/>
      <c r="BOM72" s="24"/>
      <c r="BON72" s="24"/>
      <c r="BOO72" s="24"/>
      <c r="BOP72" s="24"/>
      <c r="BOQ72" s="24"/>
      <c r="BOR72" s="24"/>
      <c r="BOS72" s="24"/>
      <c r="BOT72" s="24"/>
      <c r="BOU72" s="24"/>
      <c r="BOV72" s="24"/>
      <c r="BOW72" s="24"/>
      <c r="BOX72" s="24"/>
      <c r="BOY72" s="24"/>
      <c r="BOZ72" s="24"/>
      <c r="BPA72" s="24"/>
      <c r="BPB72" s="24"/>
      <c r="BPC72" s="24"/>
      <c r="BPD72" s="24"/>
      <c r="BPE72" s="24"/>
      <c r="BPF72" s="24"/>
      <c r="BPG72" s="24"/>
      <c r="BPH72" s="24"/>
      <c r="BPI72" s="24"/>
      <c r="BPJ72" s="24"/>
      <c r="BPK72" s="24"/>
      <c r="BPL72" s="24"/>
      <c r="BPM72" s="24"/>
      <c r="BPN72" s="24"/>
      <c r="BPO72" s="24"/>
      <c r="BPP72" s="24"/>
      <c r="BPQ72" s="24"/>
      <c r="BPR72" s="24"/>
      <c r="BPS72" s="24"/>
      <c r="BPT72" s="24"/>
      <c r="BPU72" s="24"/>
      <c r="BPV72" s="24"/>
      <c r="BPW72" s="24"/>
      <c r="BPX72" s="24"/>
      <c r="BPY72" s="24"/>
      <c r="BPZ72" s="24"/>
      <c r="BQA72" s="24"/>
      <c r="BQB72" s="24"/>
      <c r="BQC72" s="24"/>
      <c r="BQD72" s="24"/>
      <c r="BQE72" s="24"/>
      <c r="BQF72" s="24"/>
      <c r="BQG72" s="24"/>
      <c r="BQH72" s="24"/>
      <c r="BQI72" s="24"/>
      <c r="BQJ72" s="24"/>
      <c r="BQK72" s="24"/>
      <c r="BQL72" s="24"/>
      <c r="BQM72" s="24"/>
      <c r="BQN72" s="24"/>
      <c r="BQO72" s="24"/>
      <c r="BQP72" s="24"/>
      <c r="BQQ72" s="24"/>
      <c r="BQR72" s="24"/>
      <c r="BQS72" s="24"/>
      <c r="BQT72" s="24"/>
      <c r="BQU72" s="24"/>
      <c r="BQV72" s="24"/>
      <c r="BQW72" s="24"/>
      <c r="BQX72" s="24"/>
      <c r="BQY72" s="24"/>
      <c r="BQZ72" s="24"/>
      <c r="BRA72" s="24"/>
      <c r="BRB72" s="24"/>
      <c r="BRC72" s="24"/>
      <c r="BRD72" s="24"/>
      <c r="BRE72" s="24"/>
      <c r="BRF72" s="24"/>
      <c r="BRG72" s="24"/>
      <c r="BRH72" s="24"/>
      <c r="BRI72" s="24"/>
      <c r="BRJ72" s="24"/>
      <c r="BRK72" s="24"/>
      <c r="BRL72" s="24"/>
      <c r="BRM72" s="24"/>
      <c r="BRN72" s="24"/>
      <c r="BRO72" s="24"/>
      <c r="BRP72" s="24"/>
      <c r="BRQ72" s="24"/>
      <c r="BRR72" s="24"/>
      <c r="BRS72" s="24"/>
      <c r="BRT72" s="24"/>
      <c r="BRU72" s="24"/>
      <c r="BRV72" s="24"/>
      <c r="BRW72" s="24"/>
      <c r="BRX72" s="24"/>
      <c r="BRY72" s="24"/>
      <c r="BRZ72" s="24"/>
      <c r="BSA72" s="24"/>
      <c r="BSB72" s="24"/>
      <c r="BSC72" s="24"/>
      <c r="BSD72" s="24"/>
      <c r="BSE72" s="24"/>
      <c r="BSF72" s="24"/>
      <c r="BSG72" s="24"/>
      <c r="BSH72" s="24"/>
      <c r="BSI72" s="24"/>
      <c r="BSJ72" s="24"/>
      <c r="BSK72" s="24"/>
      <c r="BSL72" s="24"/>
      <c r="BSM72" s="24"/>
      <c r="BSN72" s="24"/>
      <c r="BSO72" s="24"/>
      <c r="BSP72" s="24"/>
      <c r="BSQ72" s="24"/>
      <c r="BSR72" s="24"/>
      <c r="BSS72" s="24"/>
      <c r="BST72" s="24"/>
      <c r="BSU72" s="24"/>
      <c r="BSV72" s="24"/>
      <c r="BSW72" s="24"/>
      <c r="BSX72" s="24"/>
      <c r="BSY72" s="24"/>
      <c r="BSZ72" s="24"/>
      <c r="BTA72" s="24"/>
      <c r="BTB72" s="24"/>
      <c r="BTC72" s="24"/>
      <c r="BTD72" s="24"/>
      <c r="BTE72" s="24"/>
      <c r="BTF72" s="24"/>
      <c r="BTG72" s="24"/>
      <c r="BTH72" s="24"/>
      <c r="BTI72" s="24"/>
      <c r="BTJ72" s="24"/>
      <c r="BTK72" s="24"/>
      <c r="BTL72" s="24"/>
      <c r="BTM72" s="24"/>
      <c r="BTN72" s="24"/>
      <c r="BTO72" s="24"/>
      <c r="BTP72" s="24"/>
      <c r="BTQ72" s="24"/>
      <c r="BTR72" s="24"/>
      <c r="BTS72" s="24"/>
      <c r="BTT72" s="24"/>
      <c r="BTU72" s="24"/>
      <c r="BTV72" s="24"/>
      <c r="BTW72" s="24"/>
      <c r="BTX72" s="24"/>
      <c r="BTY72" s="24"/>
      <c r="BTZ72" s="24"/>
      <c r="BUA72" s="24"/>
      <c r="BUB72" s="24"/>
      <c r="BUC72" s="24"/>
      <c r="BUD72" s="24"/>
      <c r="BUE72" s="24"/>
      <c r="BUF72" s="24"/>
      <c r="BUG72" s="24"/>
      <c r="BUH72" s="24"/>
      <c r="BUI72" s="24"/>
      <c r="BUJ72" s="24"/>
      <c r="BUK72" s="24"/>
      <c r="BUL72" s="24"/>
      <c r="BUM72" s="24"/>
      <c r="BUN72" s="24"/>
      <c r="BUO72" s="24"/>
      <c r="BUP72" s="24"/>
      <c r="BUQ72" s="24"/>
      <c r="BUR72" s="24"/>
      <c r="BUS72" s="24"/>
      <c r="BUT72" s="24"/>
      <c r="BUU72" s="24"/>
      <c r="BUV72" s="24"/>
      <c r="BUW72" s="24"/>
      <c r="BUX72" s="24"/>
      <c r="BUY72" s="24"/>
      <c r="BUZ72" s="24"/>
      <c r="BVA72" s="24"/>
      <c r="BVB72" s="24"/>
      <c r="BVC72" s="24"/>
      <c r="BVD72" s="24"/>
      <c r="BVE72" s="24"/>
      <c r="BVF72" s="24"/>
      <c r="BVG72" s="24"/>
      <c r="BVH72" s="24"/>
      <c r="BVI72" s="24"/>
      <c r="BVJ72" s="24"/>
      <c r="BVK72" s="24"/>
      <c r="BVL72" s="24"/>
      <c r="BVM72" s="24"/>
      <c r="BVN72" s="24"/>
      <c r="BVO72" s="24"/>
      <c r="BVP72" s="24"/>
      <c r="BVQ72" s="24"/>
      <c r="BVR72" s="24"/>
      <c r="BVS72" s="24"/>
      <c r="BVT72" s="24"/>
      <c r="BVU72" s="24"/>
      <c r="BVV72" s="24"/>
      <c r="BVW72" s="24"/>
      <c r="BVX72" s="24"/>
      <c r="BVY72" s="24"/>
      <c r="BVZ72" s="24"/>
      <c r="BWA72" s="24"/>
      <c r="BWB72" s="24"/>
      <c r="BWC72" s="24"/>
      <c r="BWD72" s="24"/>
      <c r="BWE72" s="24"/>
      <c r="BWF72" s="24"/>
      <c r="BWG72" s="24"/>
      <c r="BWH72" s="24"/>
      <c r="BWI72" s="24"/>
      <c r="BWJ72" s="24"/>
      <c r="BWK72" s="24"/>
      <c r="BWL72" s="24"/>
      <c r="BWM72" s="24"/>
      <c r="BWN72" s="24"/>
      <c r="BWO72" s="24"/>
      <c r="BWP72" s="24"/>
      <c r="BWQ72" s="24"/>
      <c r="BWR72" s="24"/>
      <c r="BWS72" s="24"/>
      <c r="BWT72" s="24"/>
      <c r="BWU72" s="24"/>
      <c r="BWV72" s="24"/>
      <c r="BWW72" s="24"/>
      <c r="BWX72" s="24"/>
      <c r="BWY72" s="24"/>
      <c r="BWZ72" s="24"/>
      <c r="BXA72" s="24"/>
      <c r="BXB72" s="24"/>
      <c r="BXC72" s="24"/>
      <c r="BXD72" s="24"/>
      <c r="BXE72" s="24"/>
      <c r="BXF72" s="24"/>
      <c r="BXG72" s="24"/>
      <c r="BXH72" s="24"/>
      <c r="BXI72" s="24"/>
      <c r="BXJ72" s="24"/>
      <c r="BXK72" s="24"/>
      <c r="BXL72" s="24"/>
      <c r="BXM72" s="24"/>
      <c r="BXN72" s="24"/>
      <c r="BXO72" s="24"/>
      <c r="BXP72" s="24"/>
      <c r="BXQ72" s="24"/>
      <c r="BXR72" s="24"/>
      <c r="BXS72" s="24"/>
      <c r="BXT72" s="24"/>
      <c r="BXU72" s="24"/>
      <c r="BXV72" s="24"/>
      <c r="BXW72" s="24"/>
      <c r="BXX72" s="24"/>
      <c r="BXY72" s="24"/>
      <c r="BXZ72" s="24"/>
      <c r="BYA72" s="24"/>
      <c r="BYB72" s="24"/>
      <c r="BYC72" s="24"/>
      <c r="BYD72" s="24"/>
      <c r="BYE72" s="24"/>
      <c r="BYF72" s="24"/>
      <c r="BYG72" s="24"/>
      <c r="BYH72" s="24"/>
      <c r="BYI72" s="24"/>
      <c r="BYJ72" s="24"/>
      <c r="BYK72" s="24"/>
      <c r="BYL72" s="24"/>
      <c r="BYM72" s="24"/>
      <c r="BYN72" s="24"/>
      <c r="BYO72" s="24"/>
      <c r="BYP72" s="24"/>
      <c r="BYQ72" s="24"/>
      <c r="BYR72" s="24"/>
      <c r="BYS72" s="24"/>
      <c r="BYT72" s="24"/>
      <c r="BYU72" s="24"/>
      <c r="BYV72" s="24"/>
      <c r="BYW72" s="24"/>
      <c r="BYX72" s="24"/>
      <c r="BYY72" s="24"/>
      <c r="BYZ72" s="24"/>
      <c r="BZA72" s="24"/>
      <c r="BZB72" s="24"/>
      <c r="BZC72" s="24"/>
      <c r="BZD72" s="24"/>
      <c r="BZE72" s="24"/>
      <c r="BZF72" s="24"/>
      <c r="BZG72" s="24"/>
      <c r="BZH72" s="24"/>
      <c r="BZI72" s="24"/>
      <c r="BZJ72" s="24"/>
      <c r="BZK72" s="24"/>
      <c r="BZL72" s="24"/>
      <c r="BZM72" s="24"/>
      <c r="BZN72" s="24"/>
      <c r="BZO72" s="24"/>
      <c r="BZP72" s="24"/>
      <c r="BZQ72" s="24"/>
      <c r="BZR72" s="24"/>
      <c r="BZS72" s="24"/>
      <c r="BZT72" s="24"/>
      <c r="BZU72" s="24"/>
      <c r="BZV72" s="24"/>
      <c r="BZW72" s="24"/>
      <c r="BZX72" s="24"/>
      <c r="BZY72" s="24"/>
      <c r="BZZ72" s="24"/>
      <c r="CAA72" s="24"/>
      <c r="CAB72" s="24"/>
      <c r="CAC72" s="24"/>
      <c r="CAD72" s="24"/>
      <c r="CAE72" s="24"/>
      <c r="CAF72" s="24"/>
      <c r="CAG72" s="24"/>
      <c r="CAH72" s="24"/>
      <c r="CAI72" s="24"/>
      <c r="CAJ72" s="24"/>
      <c r="CAK72" s="24"/>
      <c r="CAL72" s="24"/>
      <c r="CAM72" s="24"/>
      <c r="CAN72" s="24"/>
      <c r="CAO72" s="24"/>
      <c r="CAP72" s="24"/>
      <c r="CAQ72" s="24"/>
      <c r="CAR72" s="24"/>
      <c r="CAS72" s="24"/>
      <c r="CAT72" s="24"/>
      <c r="CAU72" s="24"/>
      <c r="CAV72" s="24"/>
      <c r="CAW72" s="24"/>
      <c r="CAX72" s="24"/>
      <c r="CAY72" s="24"/>
      <c r="CAZ72" s="24"/>
      <c r="CBA72" s="24"/>
      <c r="CBB72" s="24"/>
      <c r="CBC72" s="24"/>
      <c r="CBD72" s="24"/>
      <c r="CBE72" s="24"/>
      <c r="CBF72" s="24"/>
      <c r="CBG72" s="24"/>
      <c r="CBH72" s="24"/>
      <c r="CBI72" s="24"/>
      <c r="CBJ72" s="24"/>
      <c r="CBK72" s="24"/>
      <c r="CBL72" s="24"/>
      <c r="CBM72" s="24"/>
      <c r="CBN72" s="24"/>
      <c r="CBO72" s="24"/>
      <c r="CBP72" s="24"/>
      <c r="CBQ72" s="24"/>
      <c r="CBR72" s="24"/>
      <c r="CBS72" s="24"/>
      <c r="CBT72" s="24"/>
      <c r="CBU72" s="24"/>
      <c r="CBV72" s="24"/>
      <c r="CBW72" s="24"/>
      <c r="CBX72" s="24"/>
      <c r="CBY72" s="24"/>
      <c r="CBZ72" s="24"/>
      <c r="CCA72" s="24"/>
      <c r="CCB72" s="24"/>
      <c r="CCC72" s="24"/>
      <c r="CCD72" s="24"/>
      <c r="CCE72" s="24"/>
      <c r="CCF72" s="24"/>
      <c r="CCG72" s="24"/>
      <c r="CCH72" s="24"/>
      <c r="CCI72" s="24"/>
      <c r="CCJ72" s="24"/>
      <c r="CCK72" s="24"/>
      <c r="CCL72" s="24"/>
      <c r="CCM72" s="24"/>
      <c r="CCN72" s="24"/>
      <c r="CCO72" s="24"/>
      <c r="CCP72" s="24"/>
      <c r="CCQ72" s="24"/>
      <c r="CCR72" s="24"/>
      <c r="CCS72" s="24"/>
      <c r="CCT72" s="24"/>
      <c r="CCU72" s="24"/>
      <c r="CCV72" s="24"/>
      <c r="CCW72" s="24"/>
      <c r="CCX72" s="24"/>
      <c r="CCY72" s="24"/>
      <c r="CCZ72" s="24"/>
      <c r="CDA72" s="24"/>
      <c r="CDB72" s="24"/>
      <c r="CDC72" s="24"/>
      <c r="CDD72" s="24"/>
      <c r="CDE72" s="24"/>
      <c r="CDF72" s="24"/>
      <c r="CDG72" s="24"/>
      <c r="CDH72" s="24"/>
      <c r="CDI72" s="24"/>
      <c r="CDJ72" s="24"/>
      <c r="CDK72" s="24"/>
      <c r="CDL72" s="24"/>
      <c r="CDM72" s="24"/>
      <c r="CDN72" s="24"/>
      <c r="CDO72" s="24"/>
      <c r="CDP72" s="24"/>
      <c r="CDQ72" s="24"/>
      <c r="CDR72" s="24"/>
      <c r="CDS72" s="24"/>
      <c r="CDT72" s="24"/>
      <c r="CDU72" s="24"/>
      <c r="CDV72" s="24"/>
      <c r="CDW72" s="24"/>
      <c r="CDX72" s="24"/>
      <c r="CDY72" s="24"/>
      <c r="CDZ72" s="24"/>
      <c r="CEA72" s="24"/>
      <c r="CEB72" s="24"/>
      <c r="CEC72" s="24"/>
      <c r="CED72" s="24"/>
      <c r="CEE72" s="24"/>
      <c r="CEF72" s="24"/>
      <c r="CEG72" s="24"/>
      <c r="CEH72" s="24"/>
      <c r="CEI72" s="24"/>
      <c r="CEJ72" s="24"/>
      <c r="CEK72" s="24"/>
      <c r="CEL72" s="24"/>
      <c r="CEM72" s="24"/>
      <c r="CEN72" s="24"/>
      <c r="CEO72" s="24"/>
      <c r="CEP72" s="24"/>
      <c r="CEQ72" s="24"/>
      <c r="CER72" s="24"/>
      <c r="CES72" s="24"/>
      <c r="CET72" s="24"/>
      <c r="CEU72" s="24"/>
      <c r="CEV72" s="24"/>
      <c r="CEW72" s="24"/>
      <c r="CEX72" s="24"/>
      <c r="CEY72" s="24"/>
      <c r="CEZ72" s="24"/>
      <c r="CFA72" s="24"/>
      <c r="CFB72" s="24"/>
      <c r="CFC72" s="24"/>
      <c r="CFD72" s="24"/>
      <c r="CFE72" s="24"/>
      <c r="CFF72" s="24"/>
      <c r="CFG72" s="24"/>
      <c r="CFH72" s="24"/>
      <c r="CFI72" s="24"/>
      <c r="CFJ72" s="24"/>
      <c r="CFK72" s="24"/>
      <c r="CFL72" s="24"/>
      <c r="CFM72" s="24"/>
      <c r="CFN72" s="24"/>
      <c r="CFO72" s="24"/>
      <c r="CFP72" s="24"/>
      <c r="CFQ72" s="24"/>
      <c r="CFR72" s="24"/>
      <c r="CFS72" s="24"/>
      <c r="CFT72" s="24"/>
      <c r="CFU72" s="24"/>
      <c r="CFV72" s="24"/>
      <c r="CFW72" s="24"/>
      <c r="CFX72" s="24"/>
      <c r="CFY72" s="24"/>
      <c r="CFZ72" s="24"/>
      <c r="CGA72" s="24"/>
      <c r="CGB72" s="24"/>
      <c r="CGC72" s="24"/>
      <c r="CGD72" s="24"/>
      <c r="CGE72" s="24"/>
      <c r="CGF72" s="24"/>
      <c r="CGG72" s="24"/>
      <c r="CGH72" s="24"/>
      <c r="CGI72" s="24"/>
      <c r="CGJ72" s="24"/>
      <c r="CGK72" s="24"/>
      <c r="CGL72" s="24"/>
      <c r="CGM72" s="24"/>
      <c r="CGN72" s="24"/>
      <c r="CGO72" s="24"/>
      <c r="CGP72" s="24"/>
      <c r="CGQ72" s="24"/>
      <c r="CGR72" s="24"/>
      <c r="CGS72" s="24"/>
      <c r="CGT72" s="24"/>
      <c r="CGU72" s="24"/>
      <c r="CGV72" s="24"/>
      <c r="CGW72" s="24"/>
      <c r="CGX72" s="24"/>
      <c r="CGY72" s="24"/>
      <c r="CGZ72" s="24"/>
      <c r="CHA72" s="24"/>
      <c r="CHB72" s="24"/>
      <c r="CHC72" s="24"/>
      <c r="CHD72" s="24"/>
      <c r="CHE72" s="24"/>
      <c r="CHF72" s="24"/>
      <c r="CHG72" s="24"/>
      <c r="CHH72" s="24"/>
      <c r="CHI72" s="24"/>
      <c r="CHJ72" s="24"/>
      <c r="CHK72" s="24"/>
      <c r="CHL72" s="24"/>
      <c r="CHM72" s="24"/>
      <c r="CHN72" s="24"/>
      <c r="CHO72" s="24"/>
      <c r="CHP72" s="24"/>
      <c r="CHQ72" s="24"/>
      <c r="CHR72" s="24"/>
      <c r="CHS72" s="24"/>
      <c r="CHT72" s="24"/>
      <c r="CHU72" s="24"/>
      <c r="CHV72" s="24"/>
      <c r="CHW72" s="24"/>
      <c r="CHX72" s="24"/>
      <c r="CHY72" s="24"/>
      <c r="CHZ72" s="24"/>
      <c r="CIA72" s="24"/>
      <c r="CIB72" s="24"/>
      <c r="CIC72" s="24"/>
      <c r="CID72" s="24"/>
      <c r="CIE72" s="24"/>
      <c r="CIF72" s="24"/>
      <c r="CIG72" s="24"/>
      <c r="CIH72" s="24"/>
      <c r="CII72" s="24"/>
      <c r="CIJ72" s="24"/>
      <c r="CIK72" s="24"/>
      <c r="CIL72" s="24"/>
      <c r="CIM72" s="24"/>
      <c r="CIN72" s="24"/>
      <c r="CIO72" s="24"/>
      <c r="CIP72" s="24"/>
      <c r="CIQ72" s="24"/>
      <c r="CIR72" s="24"/>
      <c r="CIS72" s="24"/>
      <c r="CIT72" s="24"/>
      <c r="CIU72" s="24"/>
      <c r="CIV72" s="24"/>
      <c r="CIW72" s="24"/>
      <c r="CIX72" s="24"/>
      <c r="CIY72" s="24"/>
      <c r="CIZ72" s="24"/>
      <c r="CJA72" s="24"/>
      <c r="CJB72" s="24"/>
      <c r="CJC72" s="24"/>
      <c r="CJD72" s="24"/>
      <c r="CJE72" s="24"/>
      <c r="CJF72" s="24"/>
      <c r="CJG72" s="24"/>
      <c r="CJH72" s="24"/>
      <c r="CJI72" s="24"/>
      <c r="CJJ72" s="24"/>
      <c r="CJK72" s="24"/>
      <c r="CJL72" s="24"/>
      <c r="CJM72" s="24"/>
      <c r="CJN72" s="24"/>
      <c r="CJO72" s="24"/>
      <c r="CJP72" s="24"/>
      <c r="CJQ72" s="24"/>
      <c r="CJR72" s="24"/>
      <c r="CJS72" s="24"/>
      <c r="CJT72" s="24"/>
      <c r="CJU72" s="24"/>
      <c r="CJV72" s="24"/>
      <c r="CJW72" s="24"/>
      <c r="CJX72" s="24"/>
      <c r="CJY72" s="24"/>
      <c r="CJZ72" s="24"/>
      <c r="CKA72" s="24"/>
      <c r="CKB72" s="24"/>
      <c r="CKC72" s="24"/>
      <c r="CKD72" s="24"/>
      <c r="CKE72" s="24"/>
      <c r="CKF72" s="24"/>
      <c r="CKG72" s="24"/>
      <c r="CKH72" s="24"/>
      <c r="CKI72" s="24"/>
      <c r="CKJ72" s="24"/>
      <c r="CKK72" s="24"/>
      <c r="CKL72" s="24"/>
      <c r="CKM72" s="24"/>
      <c r="CKN72" s="24"/>
      <c r="CKO72" s="24"/>
      <c r="CKP72" s="24"/>
      <c r="CKQ72" s="24"/>
      <c r="CKR72" s="24"/>
      <c r="CKS72" s="24"/>
      <c r="CKT72" s="24"/>
      <c r="CKU72" s="24"/>
      <c r="CKV72" s="24"/>
      <c r="CKW72" s="24"/>
      <c r="CKX72" s="24"/>
      <c r="CKY72" s="24"/>
      <c r="CKZ72" s="24"/>
      <c r="CLA72" s="24"/>
      <c r="CLB72" s="24"/>
      <c r="CLC72" s="24"/>
      <c r="CLD72" s="24"/>
      <c r="CLE72" s="24"/>
      <c r="CLF72" s="24"/>
      <c r="CLG72" s="24"/>
      <c r="CLH72" s="24"/>
      <c r="CLI72" s="24"/>
      <c r="CLJ72" s="24"/>
      <c r="CLK72" s="24"/>
      <c r="CLL72" s="24"/>
      <c r="CLM72" s="24"/>
      <c r="CLN72" s="24"/>
      <c r="CLO72" s="24"/>
      <c r="CLP72" s="24"/>
      <c r="CLQ72" s="24"/>
      <c r="CLR72" s="24"/>
      <c r="CLS72" s="24"/>
      <c r="CLT72" s="24"/>
      <c r="CLU72" s="24"/>
      <c r="CLV72" s="24"/>
      <c r="CLW72" s="24"/>
      <c r="CLX72" s="24"/>
      <c r="CLY72" s="24"/>
      <c r="CLZ72" s="24"/>
      <c r="CMA72" s="24"/>
      <c r="CMB72" s="24"/>
      <c r="CMC72" s="24"/>
      <c r="CMD72" s="24"/>
      <c r="CME72" s="24"/>
      <c r="CMF72" s="24"/>
      <c r="CMG72" s="24"/>
      <c r="CMH72" s="24"/>
      <c r="CMI72" s="24"/>
      <c r="CMJ72" s="24"/>
      <c r="CMK72" s="24"/>
      <c r="CML72" s="24"/>
      <c r="CMM72" s="24"/>
      <c r="CMN72" s="24"/>
      <c r="CMO72" s="24"/>
      <c r="CMP72" s="24"/>
      <c r="CMQ72" s="24"/>
      <c r="CMR72" s="24"/>
      <c r="CMS72" s="24"/>
      <c r="CMT72" s="24"/>
      <c r="CMU72" s="24"/>
      <c r="CMV72" s="24"/>
      <c r="CMW72" s="24"/>
      <c r="CMX72" s="24"/>
      <c r="CMY72" s="24"/>
      <c r="CMZ72" s="24"/>
      <c r="CNA72" s="24"/>
      <c r="CNB72" s="24"/>
      <c r="CNC72" s="24"/>
      <c r="CND72" s="24"/>
      <c r="CNE72" s="24"/>
      <c r="CNF72" s="24"/>
      <c r="CNG72" s="24"/>
      <c r="CNH72" s="24"/>
      <c r="CNI72" s="24"/>
      <c r="CNJ72" s="24"/>
      <c r="CNK72" s="24"/>
      <c r="CNL72" s="24"/>
      <c r="CNM72" s="24"/>
      <c r="CNN72" s="24"/>
      <c r="CNO72" s="24"/>
      <c r="CNP72" s="24"/>
      <c r="CNQ72" s="24"/>
      <c r="CNR72" s="24"/>
      <c r="CNS72" s="24"/>
      <c r="CNT72" s="24"/>
      <c r="CNU72" s="24"/>
      <c r="CNV72" s="24"/>
      <c r="CNW72" s="24"/>
      <c r="CNX72" s="24"/>
      <c r="CNY72" s="24"/>
      <c r="CNZ72" s="24"/>
      <c r="COA72" s="24"/>
      <c r="COB72" s="24"/>
      <c r="COC72" s="24"/>
      <c r="COD72" s="24"/>
      <c r="COE72" s="24"/>
      <c r="COF72" s="24"/>
      <c r="COG72" s="24"/>
      <c r="COH72" s="24"/>
      <c r="COI72" s="24"/>
      <c r="COJ72" s="24"/>
      <c r="COK72" s="24"/>
      <c r="COL72" s="24"/>
      <c r="COM72" s="24"/>
      <c r="CON72" s="24"/>
      <c r="COO72" s="24"/>
      <c r="COP72" s="24"/>
      <c r="COQ72" s="24"/>
      <c r="COR72" s="24"/>
      <c r="COS72" s="24"/>
      <c r="COT72" s="24"/>
      <c r="COU72" s="24"/>
      <c r="COV72" s="24"/>
      <c r="COW72" s="24"/>
      <c r="COX72" s="24"/>
      <c r="COY72" s="24"/>
      <c r="COZ72" s="24"/>
      <c r="CPA72" s="24"/>
      <c r="CPB72" s="24"/>
      <c r="CPC72" s="24"/>
      <c r="CPD72" s="24"/>
      <c r="CPE72" s="24"/>
      <c r="CPF72" s="24"/>
      <c r="CPG72" s="24"/>
      <c r="CPH72" s="24"/>
      <c r="CPI72" s="24"/>
      <c r="CPJ72" s="24"/>
      <c r="CPK72" s="24"/>
      <c r="CPL72" s="24"/>
      <c r="CPM72" s="24"/>
      <c r="CPN72" s="24"/>
      <c r="CPO72" s="24"/>
      <c r="CPP72" s="24"/>
      <c r="CPQ72" s="24"/>
      <c r="CPR72" s="24"/>
      <c r="CPS72" s="24"/>
      <c r="CPT72" s="24"/>
      <c r="CPU72" s="24"/>
      <c r="CPV72" s="24"/>
      <c r="CPW72" s="24"/>
      <c r="CPX72" s="24"/>
      <c r="CPY72" s="24"/>
      <c r="CPZ72" s="24"/>
      <c r="CQA72" s="24"/>
      <c r="CQB72" s="24"/>
      <c r="CQC72" s="24"/>
      <c r="CQD72" s="24"/>
      <c r="CQE72" s="24"/>
      <c r="CQF72" s="24"/>
      <c r="CQG72" s="24"/>
      <c r="CQH72" s="24"/>
      <c r="CQI72" s="24"/>
      <c r="CQJ72" s="24"/>
      <c r="CQK72" s="24"/>
      <c r="CQL72" s="24"/>
      <c r="CQM72" s="24"/>
      <c r="CQN72" s="24"/>
      <c r="CQO72" s="24"/>
      <c r="CQP72" s="24"/>
      <c r="CQQ72" s="24"/>
      <c r="CQR72" s="24"/>
      <c r="CQS72" s="24"/>
      <c r="CQT72" s="24"/>
      <c r="CQU72" s="24"/>
      <c r="CQV72" s="24"/>
      <c r="CQW72" s="24"/>
      <c r="CQX72" s="24"/>
      <c r="CQY72" s="24"/>
      <c r="CQZ72" s="24"/>
      <c r="CRA72" s="24"/>
      <c r="CRB72" s="24"/>
      <c r="CRC72" s="24"/>
      <c r="CRD72" s="24"/>
      <c r="CRE72" s="24"/>
      <c r="CRF72" s="24"/>
      <c r="CRG72" s="24"/>
      <c r="CRH72" s="24"/>
      <c r="CRI72" s="24"/>
      <c r="CRJ72" s="24"/>
      <c r="CRK72" s="24"/>
      <c r="CRL72" s="24"/>
      <c r="CRM72" s="24"/>
      <c r="CRN72" s="24"/>
      <c r="CRO72" s="24"/>
      <c r="CRP72" s="24"/>
      <c r="CRQ72" s="24"/>
      <c r="CRR72" s="24"/>
      <c r="CRS72" s="24"/>
      <c r="CRT72" s="24"/>
      <c r="CRU72" s="24"/>
      <c r="CRV72" s="24"/>
      <c r="CRW72" s="24"/>
      <c r="CRX72" s="24"/>
      <c r="CRY72" s="24"/>
      <c r="CRZ72" s="24"/>
      <c r="CSA72" s="24"/>
      <c r="CSB72" s="24"/>
      <c r="CSC72" s="24"/>
      <c r="CSD72" s="24"/>
      <c r="CSE72" s="24"/>
      <c r="CSF72" s="24"/>
      <c r="CSG72" s="24"/>
      <c r="CSH72" s="24"/>
      <c r="CSI72" s="24"/>
      <c r="CSJ72" s="24"/>
      <c r="CSK72" s="24"/>
      <c r="CSL72" s="24"/>
      <c r="CSM72" s="24"/>
      <c r="CSN72" s="24"/>
      <c r="CSO72" s="24"/>
      <c r="CSP72" s="24"/>
      <c r="CSQ72" s="24"/>
      <c r="CSR72" s="24"/>
      <c r="CSS72" s="24"/>
      <c r="CST72" s="24"/>
      <c r="CSU72" s="24"/>
      <c r="CSV72" s="24"/>
      <c r="CSW72" s="24"/>
      <c r="CSX72" s="24"/>
      <c r="CSY72" s="24"/>
      <c r="CSZ72" s="24"/>
      <c r="CTA72" s="24"/>
      <c r="CTB72" s="24"/>
      <c r="CTC72" s="24"/>
      <c r="CTD72" s="24"/>
      <c r="CTE72" s="24"/>
      <c r="CTF72" s="24"/>
      <c r="CTG72" s="24"/>
      <c r="CTH72" s="24"/>
      <c r="CTI72" s="24"/>
      <c r="CTJ72" s="24"/>
      <c r="CTK72" s="24"/>
      <c r="CTL72" s="24"/>
      <c r="CTM72" s="24"/>
      <c r="CTN72" s="24"/>
      <c r="CTO72" s="24"/>
      <c r="CTP72" s="24"/>
      <c r="CTQ72" s="24"/>
      <c r="CTR72" s="24"/>
      <c r="CTS72" s="24"/>
      <c r="CTT72" s="24"/>
      <c r="CTU72" s="24"/>
      <c r="CTV72" s="24"/>
      <c r="CTW72" s="24"/>
      <c r="CTX72" s="24"/>
      <c r="CTY72" s="24"/>
      <c r="CTZ72" s="24"/>
      <c r="CUA72" s="24"/>
      <c r="CUB72" s="24"/>
      <c r="CUC72" s="24"/>
      <c r="CUD72" s="24"/>
      <c r="CUE72" s="24"/>
      <c r="CUF72" s="24"/>
      <c r="CUG72" s="24"/>
      <c r="CUH72" s="24"/>
      <c r="CUI72" s="24"/>
      <c r="CUJ72" s="24"/>
      <c r="CUK72" s="24"/>
      <c r="CUL72" s="24"/>
      <c r="CUM72" s="24"/>
      <c r="CUN72" s="24"/>
      <c r="CUO72" s="24"/>
      <c r="CUP72" s="24"/>
      <c r="CUQ72" s="24"/>
      <c r="CUR72" s="24"/>
      <c r="CUS72" s="24"/>
      <c r="CUT72" s="24"/>
      <c r="CUU72" s="24"/>
      <c r="CUV72" s="24"/>
      <c r="CUW72" s="24"/>
      <c r="CUX72" s="24"/>
      <c r="CUY72" s="24"/>
      <c r="CUZ72" s="24"/>
      <c r="CVA72" s="24"/>
      <c r="CVB72" s="24"/>
      <c r="CVC72" s="24"/>
      <c r="CVD72" s="24"/>
      <c r="CVE72" s="24"/>
      <c r="CVF72" s="24"/>
      <c r="CVG72" s="24"/>
      <c r="CVH72" s="24"/>
      <c r="CVI72" s="24"/>
      <c r="CVJ72" s="24"/>
      <c r="CVK72" s="24"/>
      <c r="CVL72" s="24"/>
      <c r="CVM72" s="24"/>
      <c r="CVN72" s="24"/>
      <c r="CVO72" s="24"/>
      <c r="CVP72" s="24"/>
      <c r="CVQ72" s="24"/>
      <c r="CVR72" s="24"/>
      <c r="CVS72" s="24"/>
      <c r="CVT72" s="24"/>
      <c r="CVU72" s="24"/>
      <c r="CVV72" s="24"/>
      <c r="CVW72" s="24"/>
      <c r="CVX72" s="24"/>
      <c r="CVY72" s="24"/>
      <c r="CVZ72" s="24"/>
      <c r="CWA72" s="24"/>
      <c r="CWB72" s="24"/>
      <c r="CWC72" s="24"/>
      <c r="CWD72" s="24"/>
      <c r="CWE72" s="24"/>
      <c r="CWF72" s="24"/>
      <c r="CWG72" s="24"/>
      <c r="CWH72" s="24"/>
      <c r="CWI72" s="24"/>
      <c r="CWJ72" s="24"/>
      <c r="CWK72" s="24"/>
      <c r="CWL72" s="24"/>
      <c r="CWM72" s="24"/>
      <c r="CWN72" s="24"/>
      <c r="CWO72" s="24"/>
      <c r="CWP72" s="24"/>
      <c r="CWQ72" s="24"/>
      <c r="CWR72" s="24"/>
      <c r="CWS72" s="24"/>
      <c r="CWT72" s="24"/>
      <c r="CWU72" s="24"/>
      <c r="CWV72" s="24"/>
      <c r="CWW72" s="24"/>
      <c r="CWX72" s="24"/>
      <c r="CWY72" s="24"/>
      <c r="CWZ72" s="24"/>
      <c r="CXA72" s="24"/>
      <c r="CXB72" s="24"/>
      <c r="CXC72" s="24"/>
      <c r="CXD72" s="24"/>
      <c r="CXE72" s="24"/>
      <c r="CXF72" s="24"/>
      <c r="CXG72" s="24"/>
      <c r="CXH72" s="24"/>
      <c r="CXI72" s="24"/>
      <c r="CXJ72" s="24"/>
      <c r="CXK72" s="24"/>
      <c r="CXL72" s="24"/>
      <c r="CXM72" s="24"/>
      <c r="CXN72" s="24"/>
      <c r="CXO72" s="24"/>
      <c r="CXP72" s="24"/>
      <c r="CXQ72" s="24"/>
      <c r="CXR72" s="24"/>
      <c r="CXS72" s="24"/>
      <c r="CXT72" s="24"/>
      <c r="CXU72" s="24"/>
      <c r="CXV72" s="24"/>
      <c r="CXW72" s="24"/>
      <c r="CXX72" s="24"/>
      <c r="CXY72" s="24"/>
      <c r="CXZ72" s="24"/>
      <c r="CYA72" s="24"/>
      <c r="CYB72" s="24"/>
      <c r="CYC72" s="24"/>
      <c r="CYD72" s="24"/>
      <c r="CYE72" s="24"/>
      <c r="CYF72" s="24"/>
      <c r="CYG72" s="24"/>
      <c r="CYH72" s="24"/>
      <c r="CYI72" s="24"/>
      <c r="CYJ72" s="24"/>
      <c r="CYK72" s="24"/>
      <c r="CYL72" s="24"/>
      <c r="CYM72" s="24"/>
      <c r="CYN72" s="24"/>
      <c r="CYO72" s="24"/>
      <c r="CYP72" s="24"/>
      <c r="CYQ72" s="24"/>
      <c r="CYR72" s="24"/>
      <c r="CYS72" s="24"/>
      <c r="CYT72" s="24"/>
      <c r="CYU72" s="24"/>
      <c r="CYV72" s="24"/>
      <c r="CYW72" s="24"/>
      <c r="CYX72" s="24"/>
      <c r="CYY72" s="24"/>
      <c r="CYZ72" s="24"/>
      <c r="CZA72" s="24"/>
      <c r="CZB72" s="24"/>
      <c r="CZC72" s="24"/>
      <c r="CZD72" s="24"/>
      <c r="CZE72" s="24"/>
      <c r="CZF72" s="24"/>
      <c r="CZG72" s="24"/>
      <c r="CZH72" s="24"/>
      <c r="CZI72" s="24"/>
      <c r="CZJ72" s="24"/>
      <c r="CZK72" s="24"/>
      <c r="CZL72" s="24"/>
      <c r="CZM72" s="24"/>
      <c r="CZN72" s="24"/>
      <c r="CZO72" s="24"/>
      <c r="CZP72" s="24"/>
      <c r="CZQ72" s="24"/>
      <c r="CZR72" s="24"/>
      <c r="CZS72" s="24"/>
      <c r="CZT72" s="24"/>
      <c r="CZU72" s="24"/>
      <c r="CZV72" s="24"/>
      <c r="CZW72" s="24"/>
      <c r="CZX72" s="24"/>
      <c r="CZY72" s="24"/>
      <c r="CZZ72" s="24"/>
      <c r="DAA72" s="24"/>
      <c r="DAB72" s="24"/>
      <c r="DAC72" s="24"/>
      <c r="DAD72" s="24"/>
      <c r="DAE72" s="24"/>
      <c r="DAF72" s="24"/>
      <c r="DAG72" s="24"/>
      <c r="DAH72" s="24"/>
      <c r="DAI72" s="24"/>
      <c r="DAJ72" s="24"/>
      <c r="DAK72" s="24"/>
      <c r="DAL72" s="24"/>
      <c r="DAM72" s="24"/>
      <c r="DAN72" s="24"/>
      <c r="DAO72" s="24"/>
      <c r="DAP72" s="24"/>
      <c r="DAQ72" s="24"/>
      <c r="DAR72" s="24"/>
      <c r="DAS72" s="24"/>
      <c r="DAT72" s="24"/>
      <c r="DAU72" s="24"/>
      <c r="DAV72" s="24"/>
      <c r="DAW72" s="24"/>
      <c r="DAX72" s="24"/>
      <c r="DAY72" s="24"/>
      <c r="DAZ72" s="24"/>
      <c r="DBA72" s="24"/>
      <c r="DBB72" s="24"/>
      <c r="DBC72" s="24"/>
      <c r="DBD72" s="24"/>
      <c r="DBE72" s="24"/>
      <c r="DBF72" s="24"/>
      <c r="DBG72" s="24"/>
      <c r="DBH72" s="24"/>
      <c r="DBI72" s="24"/>
      <c r="DBJ72" s="24"/>
      <c r="DBK72" s="24"/>
      <c r="DBL72" s="24"/>
      <c r="DBM72" s="24"/>
      <c r="DBN72" s="24"/>
      <c r="DBO72" s="24"/>
      <c r="DBP72" s="24"/>
      <c r="DBQ72" s="24"/>
      <c r="DBR72" s="24"/>
      <c r="DBS72" s="24"/>
      <c r="DBT72" s="24"/>
      <c r="DBU72" s="24"/>
      <c r="DBV72" s="24"/>
      <c r="DBW72" s="24"/>
      <c r="DBX72" s="24"/>
      <c r="DBY72" s="24"/>
      <c r="DBZ72" s="24"/>
      <c r="DCA72" s="24"/>
      <c r="DCB72" s="24"/>
      <c r="DCC72" s="24"/>
      <c r="DCD72" s="24"/>
      <c r="DCE72" s="24"/>
      <c r="DCF72" s="24"/>
      <c r="DCG72" s="24"/>
      <c r="DCH72" s="24"/>
      <c r="DCI72" s="24"/>
      <c r="DCJ72" s="24"/>
      <c r="DCK72" s="24"/>
      <c r="DCL72" s="24"/>
      <c r="DCM72" s="24"/>
      <c r="DCN72" s="24"/>
      <c r="DCO72" s="24"/>
      <c r="DCP72" s="24"/>
      <c r="DCQ72" s="24"/>
      <c r="DCR72" s="24"/>
      <c r="DCS72" s="24"/>
      <c r="DCT72" s="24"/>
      <c r="DCU72" s="24"/>
      <c r="DCV72" s="24"/>
      <c r="DCW72" s="24"/>
      <c r="DCX72" s="24"/>
      <c r="DCY72" s="24"/>
      <c r="DCZ72" s="24"/>
      <c r="DDA72" s="24"/>
      <c r="DDB72" s="24"/>
      <c r="DDC72" s="24"/>
      <c r="DDD72" s="24"/>
      <c r="DDE72" s="24"/>
      <c r="DDF72" s="24"/>
      <c r="DDG72" s="24"/>
      <c r="DDH72" s="24"/>
      <c r="DDI72" s="24"/>
      <c r="DDJ72" s="24"/>
      <c r="DDK72" s="24"/>
      <c r="DDL72" s="24"/>
      <c r="DDM72" s="24"/>
      <c r="DDN72" s="24"/>
      <c r="DDO72" s="24"/>
      <c r="DDP72" s="24"/>
      <c r="DDQ72" s="24"/>
      <c r="DDR72" s="24"/>
      <c r="DDS72" s="24"/>
      <c r="DDT72" s="24"/>
      <c r="DDU72" s="24"/>
      <c r="DDV72" s="24"/>
      <c r="DDW72" s="24"/>
      <c r="DDX72" s="24"/>
      <c r="DDY72" s="24"/>
      <c r="DDZ72" s="24"/>
      <c r="DEA72" s="24"/>
      <c r="DEB72" s="24"/>
      <c r="DEC72" s="24"/>
      <c r="DED72" s="24"/>
      <c r="DEE72" s="24"/>
      <c r="DEF72" s="24"/>
      <c r="DEG72" s="24"/>
      <c r="DEH72" s="24"/>
      <c r="DEI72" s="24"/>
      <c r="DEJ72" s="24"/>
      <c r="DEK72" s="24"/>
      <c r="DEL72" s="24"/>
      <c r="DEM72" s="24"/>
      <c r="DEN72" s="24"/>
      <c r="DEO72" s="24"/>
      <c r="DEP72" s="24"/>
      <c r="DEQ72" s="24"/>
      <c r="DER72" s="24"/>
      <c r="DES72" s="24"/>
      <c r="DET72" s="24"/>
      <c r="DEU72" s="24"/>
      <c r="DEV72" s="24"/>
      <c r="DEW72" s="24"/>
      <c r="DEX72" s="24"/>
      <c r="DEY72" s="24"/>
      <c r="DEZ72" s="24"/>
      <c r="DFA72" s="24"/>
      <c r="DFB72" s="24"/>
      <c r="DFC72" s="24"/>
      <c r="DFD72" s="24"/>
      <c r="DFE72" s="24"/>
      <c r="DFF72" s="24"/>
      <c r="DFG72" s="24"/>
      <c r="DFH72" s="24"/>
      <c r="DFI72" s="24"/>
      <c r="DFJ72" s="24"/>
      <c r="DFK72" s="24"/>
      <c r="DFL72" s="24"/>
      <c r="DFM72" s="24"/>
      <c r="DFN72" s="24"/>
      <c r="DFO72" s="24"/>
      <c r="DFP72" s="24"/>
      <c r="DFQ72" s="24"/>
      <c r="DFR72" s="24"/>
      <c r="DFS72" s="24"/>
      <c r="DFT72" s="24"/>
      <c r="DFU72" s="24"/>
      <c r="DFV72" s="24"/>
      <c r="DFW72" s="24"/>
      <c r="DFX72" s="24"/>
      <c r="DFY72" s="24"/>
      <c r="DFZ72" s="24"/>
      <c r="DGA72" s="24"/>
      <c r="DGB72" s="24"/>
      <c r="DGC72" s="24"/>
      <c r="DGD72" s="24"/>
      <c r="DGE72" s="24"/>
      <c r="DGF72" s="24"/>
      <c r="DGG72" s="24"/>
      <c r="DGH72" s="24"/>
      <c r="DGI72" s="24"/>
      <c r="DGJ72" s="24"/>
      <c r="DGK72" s="24"/>
      <c r="DGL72" s="24"/>
      <c r="DGM72" s="24"/>
      <c r="DGN72" s="24"/>
      <c r="DGO72" s="24"/>
      <c r="DGP72" s="24"/>
      <c r="DGQ72" s="24"/>
      <c r="DGR72" s="24"/>
      <c r="DGS72" s="24"/>
      <c r="DGT72" s="24"/>
      <c r="DGU72" s="24"/>
      <c r="DGV72" s="24"/>
      <c r="DGW72" s="24"/>
      <c r="DGX72" s="24"/>
      <c r="DGY72" s="24"/>
      <c r="DGZ72" s="24"/>
      <c r="DHA72" s="24"/>
      <c r="DHB72" s="24"/>
      <c r="DHC72" s="24"/>
      <c r="DHD72" s="24"/>
      <c r="DHE72" s="24"/>
      <c r="DHF72" s="24"/>
      <c r="DHG72" s="24"/>
      <c r="DHH72" s="24"/>
      <c r="DHI72" s="24"/>
      <c r="DHJ72" s="24"/>
      <c r="DHK72" s="24"/>
      <c r="DHL72" s="24"/>
      <c r="DHM72" s="24"/>
      <c r="DHN72" s="24"/>
      <c r="DHO72" s="24"/>
      <c r="DHP72" s="24"/>
      <c r="DHQ72" s="24"/>
      <c r="DHR72" s="24"/>
      <c r="DHS72" s="24"/>
      <c r="DHT72" s="24"/>
      <c r="DHU72" s="24"/>
      <c r="DHV72" s="24"/>
      <c r="DHW72" s="24"/>
      <c r="DHX72" s="24"/>
      <c r="DHY72" s="24"/>
      <c r="DHZ72" s="24"/>
      <c r="DIA72" s="24"/>
      <c r="DIB72" s="24"/>
      <c r="DIC72" s="24"/>
      <c r="DID72" s="24"/>
      <c r="DIE72" s="24"/>
      <c r="DIF72" s="24"/>
      <c r="DIG72" s="24"/>
      <c r="DIH72" s="24"/>
      <c r="DII72" s="24"/>
      <c r="DIJ72" s="24"/>
      <c r="DIK72" s="24"/>
      <c r="DIL72" s="24"/>
      <c r="DIM72" s="24"/>
      <c r="DIN72" s="24"/>
      <c r="DIO72" s="24"/>
      <c r="DIP72" s="24"/>
      <c r="DIQ72" s="24"/>
      <c r="DIR72" s="24"/>
      <c r="DIS72" s="24"/>
      <c r="DIT72" s="24"/>
      <c r="DIU72" s="24"/>
      <c r="DIV72" s="24"/>
      <c r="DIW72" s="24"/>
      <c r="DIX72" s="24"/>
      <c r="DIY72" s="24"/>
      <c r="DIZ72" s="24"/>
      <c r="DJA72" s="24"/>
      <c r="DJB72" s="24"/>
      <c r="DJC72" s="24"/>
      <c r="DJD72" s="24"/>
      <c r="DJE72" s="24"/>
      <c r="DJF72" s="24"/>
      <c r="DJG72" s="24"/>
      <c r="DJH72" s="24"/>
      <c r="DJI72" s="24"/>
      <c r="DJJ72" s="24"/>
      <c r="DJK72" s="24"/>
      <c r="DJL72" s="24"/>
      <c r="DJM72" s="24"/>
      <c r="DJN72" s="24"/>
      <c r="DJO72" s="24"/>
      <c r="DJP72" s="24"/>
      <c r="DJQ72" s="24"/>
      <c r="DJR72" s="24"/>
      <c r="DJS72" s="24"/>
      <c r="DJT72" s="24"/>
      <c r="DJU72" s="24"/>
      <c r="DJV72" s="24"/>
      <c r="DJW72" s="24"/>
      <c r="DJX72" s="24"/>
      <c r="DJY72" s="24"/>
      <c r="DJZ72" s="24"/>
      <c r="DKA72" s="24"/>
      <c r="DKB72" s="24"/>
      <c r="DKC72" s="24"/>
      <c r="DKD72" s="24"/>
      <c r="DKE72" s="24"/>
      <c r="DKF72" s="24"/>
      <c r="DKG72" s="24"/>
      <c r="DKH72" s="24"/>
      <c r="DKI72" s="24"/>
      <c r="DKJ72" s="24"/>
      <c r="DKK72" s="24"/>
      <c r="DKL72" s="24"/>
      <c r="DKM72" s="24"/>
      <c r="DKN72" s="24"/>
      <c r="DKO72" s="24"/>
      <c r="DKP72" s="24"/>
      <c r="DKQ72" s="24"/>
      <c r="DKR72" s="24"/>
      <c r="DKS72" s="24"/>
      <c r="DKT72" s="24"/>
      <c r="DKU72" s="24"/>
      <c r="DKV72" s="24"/>
      <c r="DKW72" s="24"/>
      <c r="DKX72" s="24"/>
      <c r="DKY72" s="24"/>
      <c r="DKZ72" s="24"/>
      <c r="DLA72" s="24"/>
      <c r="DLB72" s="24"/>
      <c r="DLC72" s="24"/>
      <c r="DLD72" s="24"/>
      <c r="DLE72" s="24"/>
      <c r="DLF72" s="24"/>
      <c r="DLG72" s="24"/>
      <c r="DLH72" s="24"/>
      <c r="DLI72" s="24"/>
      <c r="DLJ72" s="24"/>
      <c r="DLK72" s="24"/>
      <c r="DLL72" s="24"/>
      <c r="DLM72" s="24"/>
      <c r="DLN72" s="24"/>
      <c r="DLO72" s="24"/>
      <c r="DLP72" s="24"/>
      <c r="DLQ72" s="24"/>
      <c r="DLR72" s="24"/>
      <c r="DLS72" s="24"/>
      <c r="DLT72" s="24"/>
      <c r="DLU72" s="24"/>
      <c r="DLV72" s="24"/>
      <c r="DLW72" s="24"/>
      <c r="DLX72" s="24"/>
      <c r="DLY72" s="24"/>
      <c r="DLZ72" s="24"/>
      <c r="DMA72" s="24"/>
      <c r="DMB72" s="24"/>
      <c r="DMC72" s="24"/>
      <c r="DMD72" s="24"/>
      <c r="DME72" s="24"/>
      <c r="DMF72" s="24"/>
      <c r="DMG72" s="24"/>
      <c r="DMH72" s="24"/>
      <c r="DMI72" s="24"/>
      <c r="DMJ72" s="24"/>
      <c r="DMK72" s="24"/>
      <c r="DML72" s="24"/>
      <c r="DMM72" s="24"/>
      <c r="DMN72" s="24"/>
      <c r="DMO72" s="24"/>
      <c r="DMP72" s="24"/>
      <c r="DMQ72" s="24"/>
      <c r="DMR72" s="24"/>
      <c r="DMS72" s="24"/>
      <c r="DMT72" s="24"/>
      <c r="DMU72" s="24"/>
      <c r="DMV72" s="24"/>
      <c r="DMW72" s="24"/>
      <c r="DMX72" s="24"/>
      <c r="DMY72" s="24"/>
      <c r="DMZ72" s="24"/>
      <c r="DNA72" s="24"/>
      <c r="DNB72" s="24"/>
      <c r="DNC72" s="24"/>
      <c r="DND72" s="24"/>
      <c r="DNE72" s="24"/>
      <c r="DNF72" s="24"/>
      <c r="DNG72" s="24"/>
      <c r="DNH72" s="24"/>
      <c r="DNI72" s="24"/>
      <c r="DNJ72" s="24"/>
      <c r="DNK72" s="24"/>
      <c r="DNL72" s="24"/>
      <c r="DNM72" s="24"/>
      <c r="DNN72" s="24"/>
      <c r="DNO72" s="24"/>
      <c r="DNP72" s="24"/>
      <c r="DNQ72" s="24"/>
      <c r="DNR72" s="24"/>
      <c r="DNS72" s="24"/>
      <c r="DNT72" s="24"/>
      <c r="DNU72" s="24"/>
      <c r="DNV72" s="24"/>
      <c r="DNW72" s="24"/>
      <c r="DNX72" s="24"/>
      <c r="DNY72" s="24"/>
      <c r="DNZ72" s="24"/>
      <c r="DOA72" s="24"/>
      <c r="DOB72" s="24"/>
      <c r="DOC72" s="24"/>
      <c r="DOD72" s="24"/>
      <c r="DOE72" s="24"/>
      <c r="DOF72" s="24"/>
      <c r="DOG72" s="24"/>
      <c r="DOH72" s="24"/>
      <c r="DOI72" s="24"/>
      <c r="DOJ72" s="24"/>
      <c r="DOK72" s="24"/>
      <c r="DOL72" s="24"/>
      <c r="DOM72" s="24"/>
      <c r="DON72" s="24"/>
      <c r="DOO72" s="24"/>
      <c r="DOP72" s="24"/>
      <c r="DOQ72" s="24"/>
      <c r="DOR72" s="24"/>
      <c r="DOS72" s="24"/>
      <c r="DOT72" s="24"/>
      <c r="DOU72" s="24"/>
      <c r="DOV72" s="24"/>
      <c r="DOW72" s="24"/>
      <c r="DOX72" s="24"/>
      <c r="DOY72" s="24"/>
      <c r="DOZ72" s="24"/>
      <c r="DPA72" s="24"/>
      <c r="DPB72" s="24"/>
      <c r="DPC72" s="24"/>
      <c r="DPD72" s="24"/>
      <c r="DPE72" s="24"/>
      <c r="DPF72" s="24"/>
      <c r="DPG72" s="24"/>
      <c r="DPH72" s="24"/>
      <c r="DPI72" s="24"/>
      <c r="DPJ72" s="24"/>
      <c r="DPK72" s="24"/>
      <c r="DPL72" s="24"/>
      <c r="DPM72" s="24"/>
      <c r="DPN72" s="24"/>
      <c r="DPO72" s="24"/>
      <c r="DPP72" s="24"/>
      <c r="DPQ72" s="24"/>
      <c r="DPR72" s="24"/>
      <c r="DPS72" s="24"/>
      <c r="DPT72" s="24"/>
      <c r="DPU72" s="24"/>
      <c r="DPV72" s="24"/>
      <c r="DPW72" s="24"/>
      <c r="DPX72" s="24"/>
      <c r="DPY72" s="24"/>
      <c r="DPZ72" s="24"/>
      <c r="DQA72" s="24"/>
      <c r="DQB72" s="24"/>
      <c r="DQC72" s="24"/>
      <c r="DQD72" s="24"/>
      <c r="DQE72" s="24"/>
      <c r="DQF72" s="24"/>
      <c r="DQG72" s="24"/>
      <c r="DQH72" s="24"/>
      <c r="DQI72" s="24"/>
      <c r="DQJ72" s="24"/>
      <c r="DQK72" s="24"/>
      <c r="DQL72" s="24"/>
      <c r="DQM72" s="24"/>
      <c r="DQN72" s="24"/>
      <c r="DQO72" s="24"/>
      <c r="DQP72" s="24"/>
      <c r="DQQ72" s="24"/>
      <c r="DQR72" s="24"/>
      <c r="DQS72" s="24"/>
      <c r="DQT72" s="24"/>
      <c r="DQU72" s="24"/>
      <c r="DQV72" s="24"/>
      <c r="DQW72" s="24"/>
      <c r="DQX72" s="24"/>
      <c r="DQY72" s="24"/>
      <c r="DQZ72" s="24"/>
      <c r="DRA72" s="24"/>
      <c r="DRB72" s="24"/>
      <c r="DRC72" s="24"/>
      <c r="DRD72" s="24"/>
      <c r="DRE72" s="24"/>
      <c r="DRF72" s="24"/>
      <c r="DRG72" s="24"/>
      <c r="DRH72" s="24"/>
      <c r="DRI72" s="24"/>
      <c r="DRJ72" s="24"/>
      <c r="DRK72" s="24"/>
      <c r="DRL72" s="24"/>
      <c r="DRM72" s="24"/>
      <c r="DRN72" s="24"/>
      <c r="DRO72" s="24"/>
      <c r="DRP72" s="24"/>
      <c r="DRQ72" s="24"/>
      <c r="DRR72" s="24"/>
      <c r="DRS72" s="24"/>
      <c r="DRT72" s="24"/>
      <c r="DRU72" s="24"/>
      <c r="DRV72" s="24"/>
      <c r="DRW72" s="24"/>
      <c r="DRX72" s="24"/>
      <c r="DRY72" s="24"/>
      <c r="DRZ72" s="24"/>
      <c r="DSA72" s="24"/>
      <c r="DSB72" s="24"/>
      <c r="DSC72" s="24"/>
      <c r="DSD72" s="24"/>
      <c r="DSE72" s="24"/>
      <c r="DSF72" s="24"/>
      <c r="DSG72" s="24"/>
      <c r="DSH72" s="24"/>
      <c r="DSI72" s="24"/>
      <c r="DSJ72" s="24"/>
      <c r="DSK72" s="24"/>
      <c r="DSL72" s="24"/>
      <c r="DSM72" s="24"/>
      <c r="DSN72" s="24"/>
      <c r="DSO72" s="24"/>
      <c r="DSP72" s="24"/>
      <c r="DSQ72" s="24"/>
      <c r="DSR72" s="24"/>
      <c r="DSS72" s="24"/>
      <c r="DST72" s="24"/>
      <c r="DSU72" s="24"/>
      <c r="DSV72" s="24"/>
      <c r="DSW72" s="24"/>
      <c r="DSX72" s="24"/>
      <c r="DSY72" s="24"/>
      <c r="DSZ72" s="24"/>
      <c r="DTA72" s="24"/>
      <c r="DTB72" s="24"/>
      <c r="DTC72" s="24"/>
      <c r="DTD72" s="24"/>
      <c r="DTE72" s="24"/>
      <c r="DTF72" s="24"/>
      <c r="DTG72" s="24"/>
      <c r="DTH72" s="24"/>
      <c r="DTI72" s="24"/>
      <c r="DTJ72" s="24"/>
      <c r="DTK72" s="24"/>
      <c r="DTL72" s="24"/>
      <c r="DTM72" s="24"/>
      <c r="DTN72" s="24"/>
      <c r="DTO72" s="24"/>
      <c r="DTP72" s="24"/>
      <c r="DTQ72" s="24"/>
      <c r="DTR72" s="24"/>
      <c r="DTS72" s="24"/>
      <c r="DTT72" s="24"/>
      <c r="DTU72" s="24"/>
      <c r="DTV72" s="24"/>
      <c r="DTW72" s="24"/>
      <c r="DTX72" s="24"/>
      <c r="DTY72" s="24"/>
      <c r="DTZ72" s="24"/>
      <c r="DUA72" s="24"/>
      <c r="DUB72" s="24"/>
      <c r="DUC72" s="24"/>
      <c r="DUD72" s="24"/>
      <c r="DUE72" s="24"/>
      <c r="DUF72" s="24"/>
      <c r="DUG72" s="24"/>
      <c r="DUH72" s="24"/>
      <c r="DUI72" s="24"/>
      <c r="DUJ72" s="24"/>
      <c r="DUK72" s="24"/>
      <c r="DUL72" s="24"/>
      <c r="DUM72" s="24"/>
      <c r="DUN72" s="24"/>
      <c r="DUO72" s="24"/>
      <c r="DUP72" s="24"/>
      <c r="DUQ72" s="24"/>
      <c r="DUR72" s="24"/>
      <c r="DUS72" s="24"/>
      <c r="DUT72" s="24"/>
      <c r="DUU72" s="24"/>
      <c r="DUV72" s="24"/>
      <c r="DUW72" s="24"/>
      <c r="DUX72" s="24"/>
      <c r="DUY72" s="24"/>
      <c r="DUZ72" s="24"/>
      <c r="DVA72" s="24"/>
      <c r="DVB72" s="24"/>
      <c r="DVC72" s="24"/>
      <c r="DVD72" s="24"/>
      <c r="DVE72" s="24"/>
      <c r="DVF72" s="24"/>
      <c r="DVG72" s="24"/>
      <c r="DVH72" s="24"/>
      <c r="DVI72" s="24"/>
      <c r="DVJ72" s="24"/>
      <c r="DVK72" s="24"/>
      <c r="DVL72" s="24"/>
      <c r="DVM72" s="24"/>
      <c r="DVN72" s="24"/>
      <c r="DVO72" s="24"/>
      <c r="DVP72" s="24"/>
      <c r="DVQ72" s="24"/>
      <c r="DVR72" s="24"/>
      <c r="DVS72" s="24"/>
      <c r="DVT72" s="24"/>
      <c r="DVU72" s="24"/>
      <c r="DVV72" s="24"/>
      <c r="DVW72" s="24"/>
      <c r="DVX72" s="24"/>
      <c r="DVY72" s="24"/>
      <c r="DVZ72" s="24"/>
      <c r="DWA72" s="24"/>
      <c r="DWB72" s="24"/>
      <c r="DWC72" s="24"/>
      <c r="DWD72" s="24"/>
      <c r="DWE72" s="24"/>
      <c r="DWF72" s="24"/>
      <c r="DWG72" s="24"/>
      <c r="DWH72" s="24"/>
      <c r="DWI72" s="24"/>
      <c r="DWJ72" s="24"/>
      <c r="DWK72" s="24"/>
      <c r="DWL72" s="24"/>
      <c r="DWM72" s="24"/>
      <c r="DWN72" s="24"/>
      <c r="DWO72" s="24"/>
      <c r="DWP72" s="24"/>
      <c r="DWQ72" s="24"/>
      <c r="DWR72" s="24"/>
      <c r="DWS72" s="24"/>
      <c r="DWT72" s="24"/>
      <c r="DWU72" s="24"/>
      <c r="DWV72" s="24"/>
      <c r="DWW72" s="24"/>
      <c r="DWX72" s="24"/>
      <c r="DWY72" s="24"/>
      <c r="DWZ72" s="24"/>
      <c r="DXA72" s="24"/>
      <c r="DXB72" s="24"/>
      <c r="DXC72" s="24"/>
      <c r="DXD72" s="24"/>
      <c r="DXE72" s="24"/>
      <c r="DXF72" s="24"/>
      <c r="DXG72" s="24"/>
      <c r="DXH72" s="24"/>
      <c r="DXI72" s="24"/>
      <c r="DXJ72" s="24"/>
      <c r="DXK72" s="24"/>
      <c r="DXL72" s="24"/>
      <c r="DXM72" s="24"/>
      <c r="DXN72" s="24"/>
      <c r="DXO72" s="24"/>
      <c r="DXP72" s="24"/>
      <c r="DXQ72" s="24"/>
      <c r="DXR72" s="24"/>
      <c r="DXS72" s="24"/>
      <c r="DXT72" s="24"/>
      <c r="DXU72" s="24"/>
      <c r="DXV72" s="24"/>
      <c r="DXW72" s="24"/>
      <c r="DXX72" s="24"/>
      <c r="DXY72" s="24"/>
      <c r="DXZ72" s="24"/>
      <c r="DYA72" s="24"/>
      <c r="DYB72" s="24"/>
      <c r="DYC72" s="24"/>
      <c r="DYD72" s="24"/>
      <c r="DYE72" s="24"/>
      <c r="DYF72" s="24"/>
      <c r="DYG72" s="24"/>
      <c r="DYH72" s="24"/>
      <c r="DYI72" s="24"/>
      <c r="DYJ72" s="24"/>
      <c r="DYK72" s="24"/>
      <c r="DYL72" s="24"/>
      <c r="DYM72" s="24"/>
      <c r="DYN72" s="24"/>
      <c r="DYO72" s="24"/>
      <c r="DYP72" s="24"/>
      <c r="DYQ72" s="24"/>
      <c r="DYR72" s="24"/>
      <c r="DYS72" s="24"/>
      <c r="DYT72" s="24"/>
      <c r="DYU72" s="24"/>
      <c r="DYV72" s="24"/>
      <c r="DYW72" s="24"/>
      <c r="DYX72" s="24"/>
      <c r="DYY72" s="24"/>
      <c r="DYZ72" s="24"/>
      <c r="DZA72" s="24"/>
      <c r="DZB72" s="24"/>
      <c r="DZC72" s="24"/>
      <c r="DZD72" s="24"/>
      <c r="DZE72" s="24"/>
      <c r="DZF72" s="24"/>
      <c r="DZG72" s="24"/>
      <c r="DZH72" s="24"/>
      <c r="DZI72" s="24"/>
      <c r="DZJ72" s="24"/>
      <c r="DZK72" s="24"/>
      <c r="DZL72" s="24"/>
      <c r="DZM72" s="24"/>
      <c r="DZN72" s="24"/>
      <c r="DZO72" s="24"/>
      <c r="DZP72" s="24"/>
      <c r="DZQ72" s="24"/>
      <c r="DZR72" s="24"/>
      <c r="DZS72" s="24"/>
      <c r="DZT72" s="24"/>
      <c r="DZU72" s="24"/>
      <c r="DZV72" s="24"/>
      <c r="DZW72" s="24"/>
      <c r="DZX72" s="24"/>
      <c r="DZY72" s="24"/>
      <c r="DZZ72" s="24"/>
      <c r="EAA72" s="24"/>
      <c r="EAB72" s="24"/>
      <c r="EAC72" s="24"/>
      <c r="EAD72" s="24"/>
      <c r="EAE72" s="24"/>
      <c r="EAF72" s="24"/>
      <c r="EAG72" s="24"/>
      <c r="EAH72" s="24"/>
      <c r="EAI72" s="24"/>
      <c r="EAJ72" s="24"/>
      <c r="EAK72" s="24"/>
      <c r="EAL72" s="24"/>
      <c r="EAM72" s="24"/>
      <c r="EAN72" s="24"/>
      <c r="EAO72" s="24"/>
      <c r="EAP72" s="24"/>
      <c r="EAQ72" s="24"/>
      <c r="EAR72" s="24"/>
      <c r="EAS72" s="24"/>
      <c r="EAT72" s="24"/>
      <c r="EAU72" s="24"/>
      <c r="EAV72" s="24"/>
      <c r="EAW72" s="24"/>
      <c r="EAX72" s="24"/>
      <c r="EAY72" s="24"/>
      <c r="EAZ72" s="24"/>
      <c r="EBA72" s="24"/>
      <c r="EBB72" s="24"/>
      <c r="EBC72" s="24"/>
      <c r="EBD72" s="24"/>
      <c r="EBE72" s="24"/>
      <c r="EBF72" s="24"/>
      <c r="EBG72" s="24"/>
      <c r="EBH72" s="24"/>
      <c r="EBI72" s="24"/>
      <c r="EBJ72" s="24"/>
      <c r="EBK72" s="24"/>
      <c r="EBL72" s="24"/>
      <c r="EBM72" s="24"/>
      <c r="EBN72" s="24"/>
      <c r="EBO72" s="24"/>
      <c r="EBP72" s="24"/>
      <c r="EBQ72" s="24"/>
      <c r="EBR72" s="24"/>
      <c r="EBS72" s="24"/>
      <c r="EBT72" s="24"/>
      <c r="EBU72" s="24"/>
      <c r="EBV72" s="24"/>
      <c r="EBW72" s="24"/>
      <c r="EBX72" s="24"/>
      <c r="EBY72" s="24"/>
      <c r="EBZ72" s="24"/>
      <c r="ECA72" s="24"/>
      <c r="ECB72" s="24"/>
      <c r="ECC72" s="24"/>
      <c r="ECD72" s="24"/>
      <c r="ECE72" s="24"/>
      <c r="ECF72" s="24"/>
      <c r="ECG72" s="24"/>
      <c r="ECH72" s="24"/>
      <c r="ECI72" s="24"/>
      <c r="ECJ72" s="24"/>
      <c r="ECK72" s="24"/>
      <c r="ECL72" s="24"/>
      <c r="ECM72" s="24"/>
      <c r="ECN72" s="24"/>
      <c r="ECO72" s="24"/>
      <c r="ECP72" s="24"/>
      <c r="ECQ72" s="24"/>
      <c r="ECR72" s="24"/>
      <c r="ECS72" s="24"/>
      <c r="ECT72" s="24"/>
      <c r="ECU72" s="24"/>
      <c r="ECV72" s="24"/>
      <c r="ECW72" s="24"/>
      <c r="ECX72" s="24"/>
      <c r="ECY72" s="24"/>
      <c r="ECZ72" s="24"/>
      <c r="EDA72" s="24"/>
      <c r="EDB72" s="24"/>
      <c r="EDC72" s="24"/>
      <c r="EDD72" s="24"/>
      <c r="EDE72" s="24"/>
      <c r="EDF72" s="24"/>
      <c r="EDG72" s="24"/>
      <c r="EDH72" s="24"/>
      <c r="EDI72" s="24"/>
      <c r="EDJ72" s="24"/>
      <c r="EDK72" s="24"/>
      <c r="EDL72" s="24"/>
      <c r="EDM72" s="24"/>
      <c r="EDN72" s="24"/>
      <c r="EDO72" s="24"/>
      <c r="EDP72" s="24"/>
      <c r="EDQ72" s="24"/>
      <c r="EDR72" s="24"/>
      <c r="EDS72" s="24"/>
      <c r="EDT72" s="24"/>
      <c r="EDU72" s="24"/>
      <c r="EDV72" s="24"/>
      <c r="EDW72" s="24"/>
      <c r="EDX72" s="24"/>
      <c r="EDY72" s="24"/>
      <c r="EDZ72" s="24"/>
      <c r="EEA72" s="24"/>
      <c r="EEB72" s="24"/>
      <c r="EEC72" s="24"/>
      <c r="EED72" s="24"/>
      <c r="EEE72" s="24"/>
      <c r="EEF72" s="24"/>
      <c r="EEG72" s="24"/>
      <c r="EEH72" s="24"/>
      <c r="EEI72" s="24"/>
      <c r="EEJ72" s="24"/>
      <c r="EEK72" s="24"/>
      <c r="EEL72" s="24"/>
      <c r="EEM72" s="24"/>
      <c r="EEN72" s="24"/>
      <c r="EEO72" s="24"/>
      <c r="EEP72" s="24"/>
      <c r="EEQ72" s="24"/>
      <c r="EER72" s="24"/>
      <c r="EES72" s="24"/>
      <c r="EET72" s="24"/>
      <c r="EEU72" s="24"/>
      <c r="EEV72" s="24"/>
      <c r="EEW72" s="24"/>
      <c r="EEX72" s="24"/>
      <c r="EEY72" s="24"/>
      <c r="EEZ72" s="24"/>
      <c r="EFA72" s="24"/>
      <c r="EFB72" s="24"/>
      <c r="EFC72" s="24"/>
      <c r="EFD72" s="24"/>
      <c r="EFE72" s="24"/>
      <c r="EFF72" s="24"/>
      <c r="EFG72" s="24"/>
      <c r="EFH72" s="24"/>
      <c r="EFI72" s="24"/>
      <c r="EFJ72" s="24"/>
      <c r="EFK72" s="24"/>
      <c r="EFL72" s="24"/>
      <c r="EFM72" s="24"/>
      <c r="EFN72" s="24"/>
      <c r="EFO72" s="24"/>
      <c r="EFP72" s="24"/>
      <c r="EFQ72" s="24"/>
      <c r="EFR72" s="24"/>
      <c r="EFS72" s="24"/>
      <c r="EFT72" s="24"/>
      <c r="EFU72" s="24"/>
      <c r="EFV72" s="24"/>
      <c r="EFW72" s="24"/>
      <c r="EFX72" s="24"/>
      <c r="EFY72" s="24"/>
      <c r="EFZ72" s="24"/>
      <c r="EGA72" s="24"/>
      <c r="EGB72" s="24"/>
      <c r="EGC72" s="24"/>
      <c r="EGD72" s="24"/>
      <c r="EGE72" s="24"/>
      <c r="EGF72" s="24"/>
      <c r="EGG72" s="24"/>
      <c r="EGH72" s="24"/>
      <c r="EGI72" s="24"/>
      <c r="EGJ72" s="24"/>
      <c r="EGK72" s="24"/>
      <c r="EGL72" s="24"/>
      <c r="EGM72" s="24"/>
      <c r="EGN72" s="24"/>
      <c r="EGO72" s="24"/>
      <c r="EGP72" s="24"/>
      <c r="EGQ72" s="24"/>
      <c r="EGR72" s="24"/>
      <c r="EGS72" s="24"/>
      <c r="EGT72" s="24"/>
      <c r="EGU72" s="24"/>
      <c r="EGV72" s="24"/>
      <c r="EGW72" s="24"/>
      <c r="EGX72" s="24"/>
      <c r="EGY72" s="24"/>
      <c r="EGZ72" s="24"/>
      <c r="EHA72" s="24"/>
      <c r="EHB72" s="24"/>
      <c r="EHC72" s="24"/>
      <c r="EHD72" s="24"/>
      <c r="EHE72" s="24"/>
      <c r="EHF72" s="24"/>
      <c r="EHG72" s="24"/>
      <c r="EHH72" s="24"/>
      <c r="EHI72" s="24"/>
      <c r="EHJ72" s="24"/>
      <c r="EHK72" s="24"/>
      <c r="EHL72" s="24"/>
      <c r="EHM72" s="24"/>
      <c r="EHN72" s="24"/>
      <c r="EHO72" s="24"/>
      <c r="EHP72" s="24"/>
      <c r="EHQ72" s="24"/>
      <c r="EHR72" s="24"/>
      <c r="EHS72" s="24"/>
      <c r="EHT72" s="24"/>
      <c r="EHU72" s="24"/>
      <c r="EHV72" s="24"/>
      <c r="EHW72" s="24"/>
      <c r="EHX72" s="24"/>
      <c r="EHY72" s="24"/>
      <c r="EHZ72" s="24"/>
      <c r="EIA72" s="24"/>
      <c r="EIB72" s="24"/>
      <c r="EIC72" s="24"/>
      <c r="EID72" s="24"/>
      <c r="EIE72" s="24"/>
      <c r="EIF72" s="24"/>
      <c r="EIG72" s="24"/>
      <c r="EIH72" s="24"/>
      <c r="EII72" s="24"/>
      <c r="EIJ72" s="24"/>
      <c r="EIK72" s="24"/>
      <c r="EIL72" s="24"/>
      <c r="EIM72" s="24"/>
      <c r="EIN72" s="24"/>
      <c r="EIO72" s="24"/>
      <c r="EIP72" s="24"/>
      <c r="EIQ72" s="24"/>
      <c r="EIR72" s="24"/>
      <c r="EIS72" s="24"/>
      <c r="EIT72" s="24"/>
      <c r="EIU72" s="24"/>
      <c r="EIV72" s="24"/>
      <c r="EIW72" s="24"/>
      <c r="EIX72" s="24"/>
      <c r="EIY72" s="24"/>
      <c r="EIZ72" s="24"/>
      <c r="EJA72" s="24"/>
      <c r="EJB72" s="24"/>
      <c r="EJC72" s="24"/>
      <c r="EJD72" s="24"/>
      <c r="EJE72" s="24"/>
      <c r="EJF72" s="24"/>
      <c r="EJG72" s="24"/>
      <c r="EJH72" s="24"/>
      <c r="EJI72" s="24"/>
      <c r="EJJ72" s="24"/>
      <c r="EJK72" s="24"/>
      <c r="EJL72" s="24"/>
      <c r="EJM72" s="24"/>
      <c r="EJN72" s="24"/>
      <c r="EJO72" s="24"/>
      <c r="EJP72" s="24"/>
      <c r="EJQ72" s="24"/>
      <c r="EJR72" s="24"/>
      <c r="EJS72" s="24"/>
      <c r="EJT72" s="24"/>
      <c r="EJU72" s="24"/>
      <c r="EJV72" s="24"/>
      <c r="EJW72" s="24"/>
      <c r="EJX72" s="24"/>
      <c r="EJY72" s="24"/>
      <c r="EJZ72" s="24"/>
      <c r="EKA72" s="24"/>
      <c r="EKB72" s="24"/>
      <c r="EKC72" s="24"/>
      <c r="EKD72" s="24"/>
      <c r="EKE72" s="24"/>
      <c r="EKF72" s="24"/>
      <c r="EKG72" s="24"/>
      <c r="EKH72" s="24"/>
      <c r="EKI72" s="24"/>
      <c r="EKJ72" s="24"/>
      <c r="EKK72" s="24"/>
      <c r="EKL72" s="24"/>
      <c r="EKM72" s="24"/>
      <c r="EKN72" s="24"/>
      <c r="EKO72" s="24"/>
      <c r="EKP72" s="24"/>
      <c r="EKQ72" s="24"/>
      <c r="EKR72" s="24"/>
      <c r="EKS72" s="24"/>
      <c r="EKT72" s="24"/>
      <c r="EKU72" s="24"/>
      <c r="EKV72" s="24"/>
      <c r="EKW72" s="24"/>
      <c r="EKX72" s="24"/>
      <c r="EKY72" s="24"/>
      <c r="EKZ72" s="24"/>
      <c r="ELA72" s="24"/>
      <c r="ELB72" s="24"/>
      <c r="ELC72" s="24"/>
      <c r="ELD72" s="24"/>
      <c r="ELE72" s="24"/>
      <c r="ELF72" s="24"/>
      <c r="ELG72" s="24"/>
      <c r="ELH72" s="24"/>
      <c r="ELI72" s="24"/>
      <c r="ELJ72" s="24"/>
      <c r="ELK72" s="24"/>
      <c r="ELL72" s="24"/>
      <c r="ELM72" s="24"/>
      <c r="ELN72" s="24"/>
      <c r="ELO72" s="24"/>
      <c r="ELP72" s="24"/>
      <c r="ELQ72" s="24"/>
      <c r="ELR72" s="24"/>
      <c r="ELS72" s="24"/>
      <c r="ELT72" s="24"/>
      <c r="ELU72" s="24"/>
      <c r="ELV72" s="24"/>
      <c r="ELW72" s="24"/>
      <c r="ELX72" s="24"/>
      <c r="ELY72" s="24"/>
      <c r="ELZ72" s="24"/>
      <c r="EMA72" s="24"/>
      <c r="EMB72" s="24"/>
      <c r="EMC72" s="24"/>
      <c r="EMD72" s="24"/>
      <c r="EME72" s="24"/>
      <c r="EMF72" s="24"/>
      <c r="EMG72" s="24"/>
      <c r="EMH72" s="24"/>
      <c r="EMI72" s="24"/>
      <c r="EMJ72" s="24"/>
      <c r="EMK72" s="24"/>
      <c r="EML72" s="24"/>
      <c r="EMM72" s="24"/>
      <c r="EMN72" s="24"/>
      <c r="EMO72" s="24"/>
      <c r="EMP72" s="24"/>
      <c r="EMQ72" s="24"/>
      <c r="EMR72" s="24"/>
      <c r="EMS72" s="24"/>
      <c r="EMT72" s="24"/>
      <c r="EMU72" s="24"/>
      <c r="EMV72" s="24"/>
      <c r="EMW72" s="24"/>
      <c r="EMX72" s="24"/>
      <c r="EMY72" s="24"/>
      <c r="EMZ72" s="24"/>
      <c r="ENA72" s="24"/>
      <c r="ENB72" s="24"/>
      <c r="ENC72" s="24"/>
      <c r="END72" s="24"/>
      <c r="ENE72" s="24"/>
      <c r="ENF72" s="24"/>
      <c r="ENG72" s="24"/>
      <c r="ENH72" s="24"/>
      <c r="ENI72" s="24"/>
      <c r="ENJ72" s="24"/>
      <c r="ENK72" s="24"/>
      <c r="ENL72" s="24"/>
      <c r="ENM72" s="24"/>
      <c r="ENN72" s="24"/>
      <c r="ENO72" s="24"/>
      <c r="ENP72" s="24"/>
      <c r="ENQ72" s="24"/>
      <c r="ENR72" s="24"/>
      <c r="ENS72" s="24"/>
      <c r="ENT72" s="24"/>
      <c r="ENU72" s="24"/>
      <c r="ENV72" s="24"/>
      <c r="ENW72" s="24"/>
      <c r="ENX72" s="24"/>
      <c r="ENY72" s="24"/>
      <c r="ENZ72" s="24"/>
      <c r="EOA72" s="24"/>
      <c r="EOB72" s="24"/>
      <c r="EOC72" s="24"/>
      <c r="EOD72" s="24"/>
      <c r="EOE72" s="24"/>
      <c r="EOF72" s="24"/>
      <c r="EOG72" s="24"/>
      <c r="EOH72" s="24"/>
      <c r="EOI72" s="24"/>
      <c r="EOJ72" s="24"/>
      <c r="EOK72" s="24"/>
      <c r="EOL72" s="24"/>
      <c r="EOM72" s="24"/>
      <c r="EON72" s="24"/>
      <c r="EOO72" s="24"/>
      <c r="EOP72" s="24"/>
      <c r="EOQ72" s="24"/>
      <c r="EOR72" s="24"/>
      <c r="EOS72" s="24"/>
      <c r="EOT72" s="24"/>
      <c r="EOU72" s="24"/>
      <c r="EOV72" s="24"/>
      <c r="EOW72" s="24"/>
      <c r="EOX72" s="24"/>
      <c r="EOY72" s="24"/>
      <c r="EOZ72" s="24"/>
      <c r="EPA72" s="24"/>
      <c r="EPB72" s="24"/>
      <c r="EPC72" s="24"/>
      <c r="EPD72" s="24"/>
      <c r="EPE72" s="24"/>
      <c r="EPF72" s="24"/>
      <c r="EPG72" s="24"/>
      <c r="EPH72" s="24"/>
      <c r="EPI72" s="24"/>
      <c r="EPJ72" s="24"/>
      <c r="EPK72" s="24"/>
      <c r="EPL72" s="24"/>
      <c r="EPM72" s="24"/>
      <c r="EPN72" s="24"/>
      <c r="EPO72" s="24"/>
      <c r="EPP72" s="24"/>
      <c r="EPQ72" s="24"/>
      <c r="EPR72" s="24"/>
      <c r="EPS72" s="24"/>
      <c r="EPT72" s="24"/>
      <c r="EPU72" s="24"/>
      <c r="EPV72" s="24"/>
      <c r="EPW72" s="24"/>
      <c r="EPX72" s="24"/>
      <c r="EPY72" s="24"/>
      <c r="EPZ72" s="24"/>
      <c r="EQA72" s="24"/>
      <c r="EQB72" s="24"/>
      <c r="EQC72" s="24"/>
      <c r="EQD72" s="24"/>
      <c r="EQE72" s="24"/>
      <c r="EQF72" s="24"/>
      <c r="EQG72" s="24"/>
      <c r="EQH72" s="24"/>
      <c r="EQI72" s="24"/>
      <c r="EQJ72" s="24"/>
      <c r="EQK72" s="24"/>
      <c r="EQL72" s="24"/>
      <c r="EQM72" s="24"/>
      <c r="EQN72" s="24"/>
      <c r="EQO72" s="24"/>
      <c r="EQP72" s="24"/>
      <c r="EQQ72" s="24"/>
      <c r="EQR72" s="24"/>
      <c r="EQS72" s="24"/>
      <c r="EQT72" s="24"/>
      <c r="EQU72" s="24"/>
      <c r="EQV72" s="24"/>
      <c r="EQW72" s="24"/>
      <c r="EQX72" s="24"/>
      <c r="EQY72" s="24"/>
      <c r="EQZ72" s="24"/>
      <c r="ERA72" s="24"/>
      <c r="ERB72" s="24"/>
      <c r="ERC72" s="24"/>
      <c r="ERD72" s="24"/>
      <c r="ERE72" s="24"/>
      <c r="ERF72" s="24"/>
      <c r="ERG72" s="24"/>
      <c r="ERH72" s="24"/>
      <c r="ERI72" s="24"/>
      <c r="ERJ72" s="24"/>
      <c r="ERK72" s="24"/>
      <c r="ERL72" s="24"/>
      <c r="ERM72" s="24"/>
      <c r="ERN72" s="24"/>
      <c r="ERO72" s="24"/>
      <c r="ERP72" s="24"/>
      <c r="ERQ72" s="24"/>
      <c r="ERR72" s="24"/>
      <c r="ERS72" s="24"/>
      <c r="ERT72" s="24"/>
      <c r="ERU72" s="24"/>
      <c r="ERV72" s="24"/>
      <c r="ERW72" s="24"/>
      <c r="ERX72" s="24"/>
      <c r="ERY72" s="24"/>
      <c r="ERZ72" s="24"/>
      <c r="ESA72" s="24"/>
      <c r="ESB72" s="24"/>
      <c r="ESC72" s="24"/>
      <c r="ESD72" s="24"/>
      <c r="ESE72" s="24"/>
      <c r="ESF72" s="24"/>
      <c r="ESG72" s="24"/>
      <c r="ESH72" s="24"/>
      <c r="ESI72" s="24"/>
      <c r="ESJ72" s="24"/>
      <c r="ESK72" s="24"/>
      <c r="ESL72" s="24"/>
      <c r="ESM72" s="24"/>
      <c r="ESN72" s="24"/>
      <c r="ESO72" s="24"/>
      <c r="ESP72" s="24"/>
      <c r="ESQ72" s="24"/>
      <c r="ESR72" s="24"/>
      <c r="ESS72" s="24"/>
      <c r="EST72" s="24"/>
      <c r="ESU72" s="24"/>
      <c r="ESV72" s="24"/>
      <c r="ESW72" s="24"/>
      <c r="ESX72" s="24"/>
      <c r="ESY72" s="24"/>
      <c r="ESZ72" s="24"/>
      <c r="ETA72" s="24"/>
      <c r="ETB72" s="24"/>
      <c r="ETC72" s="24"/>
      <c r="ETD72" s="24"/>
      <c r="ETE72" s="24"/>
      <c r="ETF72" s="24"/>
      <c r="ETG72" s="24"/>
      <c r="ETH72" s="24"/>
      <c r="ETI72" s="24"/>
      <c r="ETJ72" s="24"/>
      <c r="ETK72" s="24"/>
      <c r="ETL72" s="24"/>
      <c r="ETM72" s="24"/>
      <c r="ETN72" s="24"/>
      <c r="ETO72" s="24"/>
      <c r="ETP72" s="24"/>
      <c r="ETQ72" s="24"/>
      <c r="ETR72" s="24"/>
      <c r="ETS72" s="24"/>
      <c r="ETT72" s="24"/>
      <c r="ETU72" s="24"/>
      <c r="ETV72" s="24"/>
      <c r="ETW72" s="24"/>
      <c r="ETX72" s="24"/>
      <c r="ETY72" s="24"/>
      <c r="ETZ72" s="24"/>
      <c r="EUA72" s="24"/>
      <c r="EUB72" s="24"/>
      <c r="EUC72" s="24"/>
      <c r="EUD72" s="24"/>
      <c r="EUE72" s="24"/>
      <c r="EUF72" s="24"/>
      <c r="EUG72" s="24"/>
      <c r="EUH72" s="24"/>
      <c r="EUI72" s="24"/>
      <c r="EUJ72" s="24"/>
      <c r="EUK72" s="24"/>
      <c r="EUL72" s="24"/>
      <c r="EUM72" s="24"/>
      <c r="EUN72" s="24"/>
      <c r="EUO72" s="24"/>
      <c r="EUP72" s="24"/>
      <c r="EUQ72" s="24"/>
      <c r="EUR72" s="24"/>
      <c r="EUS72" s="24"/>
      <c r="EUT72" s="24"/>
      <c r="EUU72" s="24"/>
      <c r="EUV72" s="24"/>
      <c r="EUW72" s="24"/>
      <c r="EUX72" s="24"/>
      <c r="EUY72" s="24"/>
      <c r="EUZ72" s="24"/>
      <c r="EVA72" s="24"/>
      <c r="EVB72" s="24"/>
      <c r="EVC72" s="24"/>
      <c r="EVD72" s="24"/>
      <c r="EVE72" s="24"/>
      <c r="EVF72" s="24"/>
      <c r="EVG72" s="24"/>
      <c r="EVH72" s="24"/>
      <c r="EVI72" s="24"/>
      <c r="EVJ72" s="24"/>
      <c r="EVK72" s="24"/>
      <c r="EVL72" s="24"/>
      <c r="EVM72" s="24"/>
      <c r="EVN72" s="24"/>
      <c r="EVO72" s="24"/>
      <c r="EVP72" s="24"/>
      <c r="EVQ72" s="24"/>
      <c r="EVR72" s="24"/>
      <c r="EVS72" s="24"/>
      <c r="EVT72" s="24"/>
      <c r="EVU72" s="24"/>
      <c r="EVV72" s="24"/>
      <c r="EVW72" s="24"/>
      <c r="EVX72" s="24"/>
      <c r="EVY72" s="24"/>
      <c r="EVZ72" s="24"/>
      <c r="EWA72" s="24"/>
      <c r="EWB72" s="24"/>
      <c r="EWC72" s="24"/>
      <c r="EWD72" s="24"/>
      <c r="EWE72" s="24"/>
      <c r="EWF72" s="24"/>
      <c r="EWG72" s="24"/>
      <c r="EWH72" s="24"/>
      <c r="EWI72" s="24"/>
      <c r="EWJ72" s="24"/>
      <c r="EWK72" s="24"/>
      <c r="EWL72" s="24"/>
      <c r="EWM72" s="24"/>
      <c r="EWN72" s="24"/>
      <c r="EWO72" s="24"/>
      <c r="EWP72" s="24"/>
      <c r="EWQ72" s="24"/>
      <c r="EWR72" s="24"/>
      <c r="EWS72" s="24"/>
      <c r="EWT72" s="24"/>
      <c r="EWU72" s="24"/>
      <c r="EWV72" s="24"/>
      <c r="EWW72" s="24"/>
      <c r="EWX72" s="24"/>
      <c r="EWY72" s="24"/>
      <c r="EWZ72" s="24"/>
      <c r="EXA72" s="24"/>
      <c r="EXB72" s="24"/>
      <c r="EXC72" s="24"/>
      <c r="EXD72" s="24"/>
      <c r="EXE72" s="24"/>
      <c r="EXF72" s="24"/>
      <c r="EXG72" s="24"/>
      <c r="EXH72" s="24"/>
      <c r="EXI72" s="24"/>
      <c r="EXJ72" s="24"/>
      <c r="EXK72" s="24"/>
      <c r="EXL72" s="24"/>
      <c r="EXM72" s="24"/>
      <c r="EXN72" s="24"/>
      <c r="EXO72" s="24"/>
      <c r="EXP72" s="24"/>
      <c r="EXQ72" s="24"/>
      <c r="EXR72" s="24"/>
      <c r="EXS72" s="24"/>
      <c r="EXT72" s="24"/>
      <c r="EXU72" s="24"/>
      <c r="EXV72" s="24"/>
      <c r="EXW72" s="24"/>
      <c r="EXX72" s="24"/>
      <c r="EXY72" s="24"/>
      <c r="EXZ72" s="24"/>
      <c r="EYA72" s="24"/>
      <c r="EYB72" s="24"/>
      <c r="EYC72" s="24"/>
      <c r="EYD72" s="24"/>
      <c r="EYE72" s="24"/>
      <c r="EYF72" s="24"/>
      <c r="EYG72" s="24"/>
      <c r="EYH72" s="24"/>
      <c r="EYI72" s="24"/>
      <c r="EYJ72" s="24"/>
      <c r="EYK72" s="24"/>
      <c r="EYL72" s="24"/>
      <c r="EYM72" s="24"/>
      <c r="EYN72" s="24"/>
      <c r="EYO72" s="24"/>
      <c r="EYP72" s="24"/>
      <c r="EYQ72" s="24"/>
      <c r="EYR72" s="24"/>
      <c r="EYS72" s="24"/>
      <c r="EYT72" s="24"/>
      <c r="EYU72" s="24"/>
      <c r="EYV72" s="24"/>
      <c r="EYW72" s="24"/>
      <c r="EYX72" s="24"/>
      <c r="EYY72" s="24"/>
      <c r="EYZ72" s="24"/>
      <c r="EZA72" s="24"/>
      <c r="EZB72" s="24"/>
      <c r="EZC72" s="24"/>
      <c r="EZD72" s="24"/>
      <c r="EZE72" s="24"/>
      <c r="EZF72" s="24"/>
      <c r="EZG72" s="24"/>
      <c r="EZH72" s="24"/>
      <c r="EZI72" s="24"/>
      <c r="EZJ72" s="24"/>
      <c r="EZK72" s="24"/>
      <c r="EZL72" s="24"/>
      <c r="EZM72" s="24"/>
      <c r="EZN72" s="24"/>
      <c r="EZO72" s="24"/>
      <c r="EZP72" s="24"/>
      <c r="EZQ72" s="24"/>
      <c r="EZR72" s="24"/>
      <c r="EZS72" s="24"/>
      <c r="EZT72" s="24"/>
      <c r="EZU72" s="24"/>
      <c r="EZV72" s="24"/>
      <c r="EZW72" s="24"/>
      <c r="EZX72" s="24"/>
      <c r="EZY72" s="24"/>
      <c r="EZZ72" s="24"/>
      <c r="FAA72" s="24"/>
      <c r="FAB72" s="24"/>
      <c r="FAC72" s="24"/>
      <c r="FAD72" s="24"/>
      <c r="FAE72" s="24"/>
      <c r="FAF72" s="24"/>
      <c r="FAG72" s="24"/>
      <c r="FAH72" s="24"/>
      <c r="FAI72" s="24"/>
      <c r="FAJ72" s="24"/>
      <c r="FAK72" s="24"/>
      <c r="FAL72" s="24"/>
      <c r="FAM72" s="24"/>
      <c r="FAN72" s="24"/>
      <c r="FAO72" s="24"/>
      <c r="FAP72" s="24"/>
      <c r="FAQ72" s="24"/>
      <c r="FAR72" s="24"/>
      <c r="FAS72" s="24"/>
      <c r="FAT72" s="24"/>
      <c r="FAU72" s="24"/>
      <c r="FAV72" s="24"/>
      <c r="FAW72" s="24"/>
      <c r="FAX72" s="24"/>
      <c r="FAY72" s="24"/>
      <c r="FAZ72" s="24"/>
      <c r="FBA72" s="24"/>
      <c r="FBB72" s="24"/>
      <c r="FBC72" s="24"/>
      <c r="FBD72" s="24"/>
      <c r="FBE72" s="24"/>
      <c r="FBF72" s="24"/>
      <c r="FBG72" s="24"/>
      <c r="FBH72" s="24"/>
      <c r="FBI72" s="24"/>
      <c r="FBJ72" s="24"/>
      <c r="FBK72" s="24"/>
      <c r="FBL72" s="24"/>
      <c r="FBM72" s="24"/>
      <c r="FBN72" s="24"/>
      <c r="FBO72" s="24"/>
      <c r="FBP72" s="24"/>
      <c r="FBQ72" s="24"/>
      <c r="FBR72" s="24"/>
      <c r="FBS72" s="24"/>
      <c r="FBT72" s="24"/>
      <c r="FBU72" s="24"/>
      <c r="FBV72" s="24"/>
      <c r="FBW72" s="24"/>
      <c r="FBX72" s="24"/>
      <c r="FBY72" s="24"/>
      <c r="FBZ72" s="24"/>
      <c r="FCA72" s="24"/>
      <c r="FCB72" s="24"/>
      <c r="FCC72" s="24"/>
      <c r="FCD72" s="24"/>
      <c r="FCE72" s="24"/>
      <c r="FCF72" s="24"/>
      <c r="FCG72" s="24"/>
      <c r="FCH72" s="24"/>
      <c r="FCI72" s="24"/>
      <c r="FCJ72" s="24"/>
      <c r="FCK72" s="24"/>
      <c r="FCL72" s="24"/>
      <c r="FCM72" s="24"/>
      <c r="FCN72" s="24"/>
      <c r="FCO72" s="24"/>
      <c r="FCP72" s="24"/>
      <c r="FCQ72" s="24"/>
      <c r="FCR72" s="24"/>
      <c r="FCS72" s="24"/>
      <c r="FCT72" s="24"/>
      <c r="FCU72" s="24"/>
      <c r="FCV72" s="24"/>
      <c r="FCW72" s="24"/>
      <c r="FCX72" s="24"/>
      <c r="FCY72" s="24"/>
      <c r="FCZ72" s="24"/>
      <c r="FDA72" s="24"/>
      <c r="FDB72" s="24"/>
      <c r="FDC72" s="24"/>
      <c r="FDD72" s="24"/>
      <c r="FDE72" s="24"/>
      <c r="FDF72" s="24"/>
      <c r="FDG72" s="24"/>
      <c r="FDH72" s="24"/>
      <c r="FDI72" s="24"/>
      <c r="FDJ72" s="24"/>
      <c r="FDK72" s="24"/>
      <c r="FDL72" s="24"/>
      <c r="FDM72" s="24"/>
      <c r="FDN72" s="24"/>
      <c r="FDO72" s="24"/>
      <c r="FDP72" s="24"/>
      <c r="FDQ72" s="24"/>
      <c r="FDR72" s="24"/>
      <c r="FDS72" s="24"/>
      <c r="FDT72" s="24"/>
      <c r="FDU72" s="24"/>
      <c r="FDV72" s="24"/>
      <c r="FDW72" s="24"/>
      <c r="FDX72" s="24"/>
      <c r="FDY72" s="24"/>
      <c r="FDZ72" s="24"/>
      <c r="FEA72" s="24"/>
      <c r="FEB72" s="24"/>
      <c r="FEC72" s="24"/>
      <c r="FED72" s="24"/>
      <c r="FEE72" s="24"/>
      <c r="FEF72" s="24"/>
      <c r="FEG72" s="24"/>
      <c r="FEH72" s="24"/>
      <c r="FEI72" s="24"/>
      <c r="FEJ72" s="24"/>
      <c r="FEK72" s="24"/>
      <c r="FEL72" s="24"/>
      <c r="FEM72" s="24"/>
      <c r="FEN72" s="24"/>
      <c r="FEO72" s="24"/>
      <c r="FEP72" s="24"/>
      <c r="FEQ72" s="24"/>
      <c r="FER72" s="24"/>
      <c r="FES72" s="24"/>
      <c r="FET72" s="24"/>
      <c r="FEU72" s="24"/>
      <c r="FEV72" s="24"/>
      <c r="FEW72" s="24"/>
      <c r="FEX72" s="24"/>
      <c r="FEY72" s="24"/>
      <c r="FEZ72" s="24"/>
      <c r="FFA72" s="24"/>
      <c r="FFB72" s="24"/>
      <c r="FFC72" s="24"/>
      <c r="FFD72" s="24"/>
      <c r="FFE72" s="24"/>
      <c r="FFF72" s="24"/>
      <c r="FFG72" s="24"/>
      <c r="FFH72" s="24"/>
      <c r="FFI72" s="24"/>
      <c r="FFJ72" s="24"/>
      <c r="FFK72" s="24"/>
      <c r="FFL72" s="24"/>
      <c r="FFM72" s="24"/>
      <c r="FFN72" s="24"/>
      <c r="FFO72" s="24"/>
      <c r="FFP72" s="24"/>
      <c r="FFQ72" s="24"/>
      <c r="FFR72" s="24"/>
      <c r="FFS72" s="24"/>
      <c r="FFT72" s="24"/>
      <c r="FFU72" s="24"/>
      <c r="FFV72" s="24"/>
      <c r="FFW72" s="24"/>
      <c r="FFX72" s="24"/>
      <c r="FFY72" s="24"/>
      <c r="FFZ72" s="24"/>
      <c r="FGA72" s="24"/>
      <c r="FGB72" s="24"/>
      <c r="FGC72" s="24"/>
      <c r="FGD72" s="24"/>
      <c r="FGE72" s="24"/>
      <c r="FGF72" s="24"/>
      <c r="FGG72" s="24"/>
      <c r="FGH72" s="24"/>
      <c r="FGI72" s="24"/>
      <c r="FGJ72" s="24"/>
      <c r="FGK72" s="24"/>
      <c r="FGL72" s="24"/>
      <c r="FGM72" s="24"/>
      <c r="FGN72" s="24"/>
      <c r="FGO72" s="24"/>
      <c r="FGP72" s="24"/>
      <c r="FGQ72" s="24"/>
      <c r="FGR72" s="24"/>
      <c r="FGS72" s="24"/>
      <c r="FGT72" s="24"/>
      <c r="FGU72" s="24"/>
      <c r="FGV72" s="24"/>
      <c r="FGW72" s="24"/>
      <c r="FGX72" s="24"/>
      <c r="FGY72" s="24"/>
      <c r="FGZ72" s="24"/>
      <c r="FHA72" s="24"/>
      <c r="FHB72" s="24"/>
      <c r="FHC72" s="24"/>
      <c r="FHD72" s="24"/>
      <c r="FHE72" s="24"/>
      <c r="FHF72" s="24"/>
      <c r="FHG72" s="24"/>
      <c r="FHH72" s="24"/>
      <c r="FHI72" s="24"/>
      <c r="FHJ72" s="24"/>
      <c r="FHK72" s="24"/>
      <c r="FHL72" s="24"/>
      <c r="FHM72" s="24"/>
      <c r="FHN72" s="24"/>
      <c r="FHO72" s="24"/>
      <c r="FHP72" s="24"/>
      <c r="FHQ72" s="24"/>
      <c r="FHR72" s="24"/>
      <c r="FHS72" s="24"/>
      <c r="FHT72" s="24"/>
      <c r="FHU72" s="24"/>
      <c r="FHV72" s="24"/>
      <c r="FHW72" s="24"/>
      <c r="FHX72" s="24"/>
      <c r="FHY72" s="24"/>
      <c r="FHZ72" s="24"/>
      <c r="FIA72" s="24"/>
      <c r="FIB72" s="24"/>
      <c r="FIC72" s="24"/>
      <c r="FID72" s="24"/>
      <c r="FIE72" s="24"/>
      <c r="FIF72" s="24"/>
      <c r="FIG72" s="24"/>
      <c r="FIH72" s="24"/>
      <c r="FII72" s="24"/>
      <c r="FIJ72" s="24"/>
      <c r="FIK72" s="24"/>
      <c r="FIL72" s="24"/>
      <c r="FIM72" s="24"/>
      <c r="FIN72" s="24"/>
      <c r="FIO72" s="24"/>
      <c r="FIP72" s="24"/>
      <c r="FIQ72" s="24"/>
      <c r="FIR72" s="24"/>
      <c r="FIS72" s="24"/>
      <c r="FIT72" s="24"/>
      <c r="FIU72" s="24"/>
      <c r="FIV72" s="24"/>
      <c r="FIW72" s="24"/>
      <c r="FIX72" s="24"/>
      <c r="FIY72" s="24"/>
      <c r="FIZ72" s="24"/>
      <c r="FJA72" s="24"/>
      <c r="FJB72" s="24"/>
      <c r="FJC72" s="24"/>
      <c r="FJD72" s="24"/>
      <c r="FJE72" s="24"/>
      <c r="FJF72" s="24"/>
      <c r="FJG72" s="24"/>
      <c r="FJH72" s="24"/>
      <c r="FJI72" s="24"/>
      <c r="FJJ72" s="24"/>
      <c r="FJK72" s="24"/>
      <c r="FJL72" s="24"/>
      <c r="FJM72" s="24"/>
      <c r="FJN72" s="24"/>
      <c r="FJO72" s="24"/>
      <c r="FJP72" s="24"/>
      <c r="FJQ72" s="24"/>
      <c r="FJR72" s="24"/>
      <c r="FJS72" s="24"/>
      <c r="FJT72" s="24"/>
      <c r="FJU72" s="24"/>
      <c r="FJV72" s="24"/>
      <c r="FJW72" s="24"/>
      <c r="FJX72" s="24"/>
      <c r="FJY72" s="24"/>
      <c r="FJZ72" s="24"/>
      <c r="FKA72" s="24"/>
      <c r="FKB72" s="24"/>
      <c r="FKC72" s="24"/>
      <c r="FKD72" s="24"/>
      <c r="FKE72" s="24"/>
      <c r="FKF72" s="24"/>
      <c r="FKG72" s="24"/>
      <c r="FKH72" s="24"/>
      <c r="FKI72" s="24"/>
      <c r="FKJ72" s="24"/>
      <c r="FKK72" s="24"/>
      <c r="FKL72" s="24"/>
      <c r="FKM72" s="24"/>
      <c r="FKN72" s="24"/>
      <c r="FKO72" s="24"/>
      <c r="FKP72" s="24"/>
      <c r="FKQ72" s="24"/>
      <c r="FKR72" s="24"/>
      <c r="FKS72" s="24"/>
      <c r="FKT72" s="24"/>
      <c r="FKU72" s="24"/>
      <c r="FKV72" s="24"/>
      <c r="FKW72" s="24"/>
      <c r="FKX72" s="24"/>
      <c r="FKY72" s="24"/>
      <c r="FKZ72" s="24"/>
      <c r="FLA72" s="24"/>
      <c r="FLB72" s="24"/>
      <c r="FLC72" s="24"/>
      <c r="FLD72" s="24"/>
      <c r="FLE72" s="24"/>
      <c r="FLF72" s="24"/>
      <c r="FLG72" s="24"/>
      <c r="FLH72" s="24"/>
      <c r="FLI72" s="24"/>
      <c r="FLJ72" s="24"/>
      <c r="FLK72" s="24"/>
      <c r="FLL72" s="24"/>
      <c r="FLM72" s="24"/>
      <c r="FLN72" s="24"/>
      <c r="FLO72" s="24"/>
      <c r="FLP72" s="24"/>
      <c r="FLQ72" s="24"/>
      <c r="FLR72" s="24"/>
      <c r="FLS72" s="24"/>
      <c r="FLT72" s="24"/>
      <c r="FLU72" s="24"/>
      <c r="FLV72" s="24"/>
      <c r="FLW72" s="24"/>
      <c r="FLX72" s="24"/>
      <c r="FLY72" s="24"/>
      <c r="FLZ72" s="24"/>
      <c r="FMA72" s="24"/>
      <c r="FMB72" s="24"/>
      <c r="FMC72" s="24"/>
      <c r="FMD72" s="24"/>
      <c r="FME72" s="24"/>
      <c r="FMF72" s="24"/>
      <c r="FMG72" s="24"/>
      <c r="FMH72" s="24"/>
      <c r="FMI72" s="24"/>
      <c r="FMJ72" s="24"/>
      <c r="FMK72" s="24"/>
      <c r="FML72" s="24"/>
      <c r="FMM72" s="24"/>
      <c r="FMN72" s="24"/>
      <c r="FMO72" s="24"/>
      <c r="FMP72" s="24"/>
      <c r="FMQ72" s="24"/>
      <c r="FMR72" s="24"/>
      <c r="FMS72" s="24"/>
      <c r="FMT72" s="24"/>
      <c r="FMU72" s="24"/>
      <c r="FMV72" s="24"/>
      <c r="FMW72" s="24"/>
      <c r="FMX72" s="24"/>
      <c r="FMY72" s="24"/>
      <c r="FMZ72" s="24"/>
      <c r="FNA72" s="24"/>
      <c r="FNB72" s="24"/>
      <c r="FNC72" s="24"/>
      <c r="FND72" s="24"/>
      <c r="FNE72" s="24"/>
      <c r="FNF72" s="24"/>
      <c r="FNG72" s="24"/>
      <c r="FNH72" s="24"/>
      <c r="FNI72" s="24"/>
      <c r="FNJ72" s="24"/>
      <c r="FNK72" s="24"/>
      <c r="FNL72" s="24"/>
      <c r="FNM72" s="24"/>
      <c r="FNN72" s="24"/>
      <c r="FNO72" s="24"/>
      <c r="FNP72" s="24"/>
      <c r="FNQ72" s="24"/>
      <c r="FNR72" s="24"/>
      <c r="FNS72" s="24"/>
      <c r="FNT72" s="24"/>
      <c r="FNU72" s="24"/>
      <c r="FNV72" s="24"/>
      <c r="FNW72" s="24"/>
      <c r="FNX72" s="24"/>
      <c r="FNY72" s="24"/>
      <c r="FNZ72" s="24"/>
      <c r="FOA72" s="24"/>
      <c r="FOB72" s="24"/>
      <c r="FOC72" s="24"/>
      <c r="FOD72" s="24"/>
      <c r="FOE72" s="24"/>
      <c r="FOF72" s="24"/>
      <c r="FOG72" s="24"/>
      <c r="FOH72" s="24"/>
      <c r="FOI72" s="24"/>
      <c r="FOJ72" s="24"/>
      <c r="FOK72" s="24"/>
      <c r="FOL72" s="24"/>
      <c r="FOM72" s="24"/>
      <c r="FON72" s="24"/>
      <c r="FOO72" s="24"/>
      <c r="FOP72" s="24"/>
      <c r="FOQ72" s="24"/>
      <c r="FOR72" s="24"/>
      <c r="FOS72" s="24"/>
      <c r="FOT72" s="24"/>
      <c r="FOU72" s="24"/>
      <c r="FOV72" s="24"/>
      <c r="FOW72" s="24"/>
      <c r="FOX72" s="24"/>
      <c r="FOY72" s="24"/>
      <c r="FOZ72" s="24"/>
      <c r="FPA72" s="24"/>
      <c r="FPB72" s="24"/>
      <c r="FPC72" s="24"/>
      <c r="FPD72" s="24"/>
      <c r="FPE72" s="24"/>
      <c r="FPF72" s="24"/>
      <c r="FPG72" s="24"/>
      <c r="FPH72" s="24"/>
      <c r="FPI72" s="24"/>
      <c r="FPJ72" s="24"/>
      <c r="FPK72" s="24"/>
      <c r="FPL72" s="24"/>
      <c r="FPM72" s="24"/>
      <c r="FPN72" s="24"/>
      <c r="FPO72" s="24"/>
      <c r="FPP72" s="24"/>
      <c r="FPQ72" s="24"/>
      <c r="FPR72" s="24"/>
      <c r="FPS72" s="24"/>
      <c r="FPT72" s="24"/>
      <c r="FPU72" s="24"/>
      <c r="FPV72" s="24"/>
      <c r="FPW72" s="24"/>
      <c r="FPX72" s="24"/>
      <c r="FPY72" s="24"/>
      <c r="FPZ72" s="24"/>
      <c r="FQA72" s="24"/>
      <c r="FQB72" s="24"/>
      <c r="FQC72" s="24"/>
      <c r="FQD72" s="24"/>
      <c r="FQE72" s="24"/>
      <c r="FQF72" s="24"/>
      <c r="FQG72" s="24"/>
      <c r="FQH72" s="24"/>
      <c r="FQI72" s="24"/>
      <c r="FQJ72" s="24"/>
      <c r="FQK72" s="24"/>
      <c r="FQL72" s="24"/>
      <c r="FQM72" s="24"/>
      <c r="FQN72" s="24"/>
      <c r="FQO72" s="24"/>
      <c r="FQP72" s="24"/>
      <c r="FQQ72" s="24"/>
      <c r="FQR72" s="24"/>
      <c r="FQS72" s="24"/>
      <c r="FQT72" s="24"/>
      <c r="FQU72" s="24"/>
      <c r="FQV72" s="24"/>
      <c r="FQW72" s="24"/>
      <c r="FQX72" s="24"/>
      <c r="FQY72" s="24"/>
      <c r="FQZ72" s="24"/>
      <c r="FRA72" s="24"/>
      <c r="FRB72" s="24"/>
      <c r="FRC72" s="24"/>
      <c r="FRD72" s="24"/>
      <c r="FRE72" s="24"/>
      <c r="FRF72" s="24"/>
      <c r="FRG72" s="24"/>
      <c r="FRH72" s="24"/>
      <c r="FRI72" s="24"/>
      <c r="FRJ72" s="24"/>
      <c r="FRK72" s="24"/>
      <c r="FRL72" s="24"/>
      <c r="FRM72" s="24"/>
      <c r="FRN72" s="24"/>
      <c r="FRO72" s="24"/>
      <c r="FRP72" s="24"/>
      <c r="FRQ72" s="24"/>
      <c r="FRR72" s="24"/>
      <c r="FRS72" s="24"/>
      <c r="FRT72" s="24"/>
      <c r="FRU72" s="24"/>
      <c r="FRV72" s="24"/>
      <c r="FRW72" s="24"/>
      <c r="FRX72" s="24"/>
      <c r="FRY72" s="24"/>
      <c r="FRZ72" s="24"/>
      <c r="FSA72" s="24"/>
      <c r="FSB72" s="24"/>
      <c r="FSC72" s="24"/>
      <c r="FSD72" s="24"/>
      <c r="FSE72" s="24"/>
      <c r="FSF72" s="24"/>
      <c r="FSG72" s="24"/>
      <c r="FSH72" s="24"/>
      <c r="FSI72" s="24"/>
      <c r="FSJ72" s="24"/>
      <c r="FSK72" s="24"/>
      <c r="FSL72" s="24"/>
      <c r="FSM72" s="24"/>
      <c r="FSN72" s="24"/>
      <c r="FSO72" s="24"/>
      <c r="FSP72" s="24"/>
      <c r="FSQ72" s="24"/>
      <c r="FSR72" s="24"/>
      <c r="FSS72" s="24"/>
      <c r="FST72" s="24"/>
      <c r="FSU72" s="24"/>
      <c r="FSV72" s="24"/>
      <c r="FSW72" s="24"/>
      <c r="FSX72" s="24"/>
      <c r="FSY72" s="24"/>
      <c r="FSZ72" s="24"/>
      <c r="FTA72" s="24"/>
      <c r="FTB72" s="24"/>
      <c r="FTC72" s="24"/>
      <c r="FTD72" s="24"/>
      <c r="FTE72" s="24"/>
      <c r="FTF72" s="24"/>
      <c r="FTG72" s="24"/>
      <c r="FTH72" s="24"/>
      <c r="FTI72" s="24"/>
      <c r="FTJ72" s="24"/>
      <c r="FTK72" s="24"/>
      <c r="FTL72" s="24"/>
      <c r="FTM72" s="24"/>
      <c r="FTN72" s="24"/>
      <c r="FTO72" s="24"/>
      <c r="FTP72" s="24"/>
      <c r="FTQ72" s="24"/>
      <c r="FTR72" s="24"/>
      <c r="FTS72" s="24"/>
      <c r="FTT72" s="24"/>
      <c r="FTU72" s="24"/>
      <c r="FTV72" s="24"/>
      <c r="FTW72" s="24"/>
      <c r="FTX72" s="24"/>
      <c r="FTY72" s="24"/>
      <c r="FTZ72" s="24"/>
      <c r="FUA72" s="24"/>
      <c r="FUB72" s="24"/>
      <c r="FUC72" s="24"/>
      <c r="FUD72" s="24"/>
      <c r="FUE72" s="24"/>
      <c r="FUF72" s="24"/>
      <c r="FUG72" s="24"/>
      <c r="FUH72" s="24"/>
      <c r="FUI72" s="24"/>
      <c r="FUJ72" s="24"/>
      <c r="FUK72" s="24"/>
      <c r="FUL72" s="24"/>
      <c r="FUM72" s="24"/>
      <c r="FUN72" s="24"/>
      <c r="FUO72" s="24"/>
      <c r="FUP72" s="24"/>
      <c r="FUQ72" s="24"/>
      <c r="FUR72" s="24"/>
      <c r="FUS72" s="24"/>
      <c r="FUT72" s="24"/>
      <c r="FUU72" s="24"/>
      <c r="FUV72" s="24"/>
      <c r="FUW72" s="24"/>
      <c r="FUX72" s="24"/>
      <c r="FUY72" s="24"/>
      <c r="FUZ72" s="24"/>
      <c r="FVA72" s="24"/>
      <c r="FVB72" s="24"/>
      <c r="FVC72" s="24"/>
      <c r="FVD72" s="24"/>
      <c r="FVE72" s="24"/>
      <c r="FVF72" s="24"/>
      <c r="FVG72" s="24"/>
      <c r="FVH72" s="24"/>
      <c r="FVI72" s="24"/>
      <c r="FVJ72" s="24"/>
      <c r="FVK72" s="24"/>
      <c r="FVL72" s="24"/>
      <c r="FVM72" s="24"/>
      <c r="FVN72" s="24"/>
      <c r="FVO72" s="24"/>
      <c r="FVP72" s="24"/>
      <c r="FVQ72" s="24"/>
      <c r="FVR72" s="24"/>
      <c r="FVS72" s="24"/>
      <c r="FVT72" s="24"/>
      <c r="FVU72" s="24"/>
      <c r="FVV72" s="24"/>
      <c r="FVW72" s="24"/>
      <c r="FVX72" s="24"/>
      <c r="FVY72" s="24"/>
      <c r="FVZ72" s="24"/>
      <c r="FWA72" s="24"/>
      <c r="FWB72" s="24"/>
      <c r="FWC72" s="24"/>
      <c r="FWD72" s="24"/>
      <c r="FWE72" s="24"/>
      <c r="FWF72" s="24"/>
      <c r="FWG72" s="24"/>
      <c r="FWH72" s="24"/>
      <c r="FWI72" s="24"/>
      <c r="FWJ72" s="24"/>
      <c r="FWK72" s="24"/>
      <c r="FWL72" s="24"/>
      <c r="FWM72" s="24"/>
      <c r="FWN72" s="24"/>
      <c r="FWO72" s="24"/>
      <c r="FWP72" s="24"/>
      <c r="FWQ72" s="24"/>
      <c r="FWR72" s="24"/>
      <c r="FWS72" s="24"/>
      <c r="FWT72" s="24"/>
      <c r="FWU72" s="24"/>
      <c r="FWV72" s="24"/>
      <c r="FWW72" s="24"/>
      <c r="FWX72" s="24"/>
      <c r="FWY72" s="24"/>
      <c r="FWZ72" s="24"/>
      <c r="FXA72" s="24"/>
      <c r="FXB72" s="24"/>
      <c r="FXC72" s="24"/>
      <c r="FXD72" s="24"/>
      <c r="FXE72" s="24"/>
      <c r="FXF72" s="24"/>
      <c r="FXG72" s="24"/>
      <c r="FXH72" s="24"/>
      <c r="FXI72" s="24"/>
      <c r="FXJ72" s="24"/>
      <c r="FXK72" s="24"/>
      <c r="FXL72" s="24"/>
      <c r="FXM72" s="24"/>
      <c r="FXN72" s="24"/>
      <c r="FXO72" s="24"/>
      <c r="FXP72" s="24"/>
      <c r="FXQ72" s="24"/>
      <c r="FXR72" s="24"/>
      <c r="FXS72" s="24"/>
      <c r="FXT72" s="24"/>
      <c r="FXU72" s="24"/>
      <c r="FXV72" s="24"/>
      <c r="FXW72" s="24"/>
      <c r="FXX72" s="24"/>
      <c r="FXY72" s="24"/>
      <c r="FXZ72" s="24"/>
      <c r="FYA72" s="24"/>
      <c r="FYB72" s="24"/>
      <c r="FYC72" s="24"/>
      <c r="FYD72" s="24"/>
      <c r="FYE72" s="24"/>
      <c r="FYF72" s="24"/>
      <c r="FYG72" s="24"/>
      <c r="FYH72" s="24"/>
      <c r="FYI72" s="24"/>
      <c r="FYJ72" s="24"/>
      <c r="FYK72" s="24"/>
      <c r="FYL72" s="24"/>
      <c r="FYM72" s="24"/>
      <c r="FYN72" s="24"/>
      <c r="FYO72" s="24"/>
      <c r="FYP72" s="24"/>
      <c r="FYQ72" s="24"/>
      <c r="FYR72" s="24"/>
      <c r="FYS72" s="24"/>
      <c r="FYT72" s="24"/>
      <c r="FYU72" s="24"/>
      <c r="FYV72" s="24"/>
      <c r="FYW72" s="24"/>
      <c r="FYX72" s="24"/>
      <c r="FYY72" s="24"/>
      <c r="FYZ72" s="24"/>
      <c r="FZA72" s="24"/>
      <c r="FZB72" s="24"/>
      <c r="FZC72" s="24"/>
      <c r="FZD72" s="24"/>
      <c r="FZE72" s="24"/>
      <c r="FZF72" s="24"/>
      <c r="FZG72" s="24"/>
      <c r="FZH72" s="24"/>
      <c r="FZI72" s="24"/>
      <c r="FZJ72" s="24"/>
      <c r="FZK72" s="24"/>
      <c r="FZL72" s="24"/>
      <c r="FZM72" s="24"/>
      <c r="FZN72" s="24"/>
      <c r="FZO72" s="24"/>
      <c r="FZP72" s="24"/>
      <c r="FZQ72" s="24"/>
      <c r="FZR72" s="24"/>
      <c r="FZS72" s="24"/>
      <c r="FZT72" s="24"/>
      <c r="FZU72" s="24"/>
      <c r="FZV72" s="24"/>
      <c r="FZW72" s="24"/>
      <c r="FZX72" s="24"/>
      <c r="FZY72" s="24"/>
      <c r="FZZ72" s="24"/>
      <c r="GAA72" s="24"/>
      <c r="GAB72" s="24"/>
      <c r="GAC72" s="24"/>
      <c r="GAD72" s="24"/>
      <c r="GAE72" s="24"/>
      <c r="GAF72" s="24"/>
      <c r="GAG72" s="24"/>
      <c r="GAH72" s="24"/>
      <c r="GAI72" s="24"/>
      <c r="GAJ72" s="24"/>
      <c r="GAK72" s="24"/>
      <c r="GAL72" s="24"/>
      <c r="GAM72" s="24"/>
      <c r="GAN72" s="24"/>
      <c r="GAO72" s="24"/>
      <c r="GAP72" s="24"/>
      <c r="GAQ72" s="24"/>
      <c r="GAR72" s="24"/>
      <c r="GAS72" s="24"/>
      <c r="GAT72" s="24"/>
      <c r="GAU72" s="24"/>
      <c r="GAV72" s="24"/>
      <c r="GAW72" s="24"/>
      <c r="GAX72" s="24"/>
      <c r="GAY72" s="24"/>
      <c r="GAZ72" s="24"/>
      <c r="GBA72" s="24"/>
      <c r="GBB72" s="24"/>
      <c r="GBC72" s="24"/>
      <c r="GBD72" s="24"/>
      <c r="GBE72" s="24"/>
      <c r="GBF72" s="24"/>
      <c r="GBG72" s="24"/>
      <c r="GBH72" s="24"/>
      <c r="GBI72" s="24"/>
      <c r="GBJ72" s="24"/>
      <c r="GBK72" s="24"/>
      <c r="GBL72" s="24"/>
      <c r="GBM72" s="24"/>
      <c r="GBN72" s="24"/>
      <c r="GBO72" s="24"/>
      <c r="GBP72" s="24"/>
      <c r="GBQ72" s="24"/>
      <c r="GBR72" s="24"/>
      <c r="GBS72" s="24"/>
      <c r="GBT72" s="24"/>
      <c r="GBU72" s="24"/>
      <c r="GBV72" s="24"/>
      <c r="GBW72" s="24"/>
      <c r="GBX72" s="24"/>
      <c r="GBY72" s="24"/>
      <c r="GBZ72" s="24"/>
      <c r="GCA72" s="24"/>
      <c r="GCB72" s="24"/>
      <c r="GCC72" s="24"/>
      <c r="GCD72" s="24"/>
      <c r="GCE72" s="24"/>
      <c r="GCF72" s="24"/>
      <c r="GCG72" s="24"/>
      <c r="GCH72" s="24"/>
      <c r="GCI72" s="24"/>
      <c r="GCJ72" s="24"/>
      <c r="GCK72" s="24"/>
      <c r="GCL72" s="24"/>
      <c r="GCM72" s="24"/>
      <c r="GCN72" s="24"/>
      <c r="GCO72" s="24"/>
      <c r="GCP72" s="24"/>
      <c r="GCQ72" s="24"/>
      <c r="GCR72" s="24"/>
      <c r="GCS72" s="24"/>
      <c r="GCT72" s="24"/>
      <c r="GCU72" s="24"/>
      <c r="GCV72" s="24"/>
      <c r="GCW72" s="24"/>
      <c r="GCX72" s="24"/>
      <c r="GCY72" s="24"/>
      <c r="GCZ72" s="24"/>
      <c r="GDA72" s="24"/>
      <c r="GDB72" s="24"/>
      <c r="GDC72" s="24"/>
      <c r="GDD72" s="24"/>
      <c r="GDE72" s="24"/>
      <c r="GDF72" s="24"/>
      <c r="GDG72" s="24"/>
      <c r="GDH72" s="24"/>
      <c r="GDI72" s="24"/>
      <c r="GDJ72" s="24"/>
      <c r="GDK72" s="24"/>
      <c r="GDL72" s="24"/>
      <c r="GDM72" s="24"/>
      <c r="GDN72" s="24"/>
      <c r="GDO72" s="24"/>
      <c r="GDP72" s="24"/>
      <c r="GDQ72" s="24"/>
      <c r="GDR72" s="24"/>
      <c r="GDS72" s="24"/>
      <c r="GDT72" s="24"/>
      <c r="GDU72" s="24"/>
      <c r="GDV72" s="24"/>
      <c r="GDW72" s="24"/>
      <c r="GDX72" s="24"/>
      <c r="GDY72" s="24"/>
      <c r="GDZ72" s="24"/>
      <c r="GEA72" s="24"/>
      <c r="GEB72" s="24"/>
      <c r="GEC72" s="24"/>
      <c r="GED72" s="24"/>
      <c r="GEE72" s="24"/>
      <c r="GEF72" s="24"/>
      <c r="GEG72" s="24"/>
      <c r="GEH72" s="24"/>
      <c r="GEI72" s="24"/>
      <c r="GEJ72" s="24"/>
      <c r="GEK72" s="24"/>
      <c r="GEL72" s="24"/>
      <c r="GEM72" s="24"/>
      <c r="GEN72" s="24"/>
      <c r="GEO72" s="24"/>
      <c r="GEP72" s="24"/>
      <c r="GEQ72" s="24"/>
      <c r="GER72" s="24"/>
      <c r="GES72" s="24"/>
      <c r="GET72" s="24"/>
      <c r="GEU72" s="24"/>
      <c r="GEV72" s="24"/>
      <c r="GEW72" s="24"/>
      <c r="GEX72" s="24"/>
      <c r="GEY72" s="24"/>
      <c r="GEZ72" s="24"/>
      <c r="GFA72" s="24"/>
      <c r="GFB72" s="24"/>
      <c r="GFC72" s="24"/>
      <c r="GFD72" s="24"/>
      <c r="GFE72" s="24"/>
      <c r="GFF72" s="24"/>
      <c r="GFG72" s="24"/>
      <c r="GFH72" s="24"/>
      <c r="GFI72" s="24"/>
      <c r="GFJ72" s="24"/>
      <c r="GFK72" s="24"/>
      <c r="GFL72" s="24"/>
      <c r="GFM72" s="24"/>
      <c r="GFN72" s="24"/>
      <c r="GFO72" s="24"/>
      <c r="GFP72" s="24"/>
      <c r="GFQ72" s="24"/>
      <c r="GFR72" s="24"/>
      <c r="GFS72" s="24"/>
      <c r="GFT72" s="24"/>
      <c r="GFU72" s="24"/>
      <c r="GFV72" s="24"/>
      <c r="GFW72" s="24"/>
      <c r="GFX72" s="24"/>
      <c r="GFY72" s="24"/>
      <c r="GFZ72" s="24"/>
      <c r="GGA72" s="24"/>
      <c r="GGB72" s="24"/>
      <c r="GGC72" s="24"/>
      <c r="GGD72" s="24"/>
      <c r="GGE72" s="24"/>
      <c r="GGF72" s="24"/>
      <c r="GGG72" s="24"/>
      <c r="GGH72" s="24"/>
      <c r="GGI72" s="24"/>
      <c r="GGJ72" s="24"/>
      <c r="GGK72" s="24"/>
      <c r="GGL72" s="24"/>
      <c r="GGM72" s="24"/>
      <c r="GGN72" s="24"/>
      <c r="GGO72" s="24"/>
      <c r="GGP72" s="24"/>
      <c r="GGQ72" s="24"/>
      <c r="GGR72" s="24"/>
      <c r="GGS72" s="24"/>
      <c r="GGT72" s="24"/>
      <c r="GGU72" s="24"/>
      <c r="GGV72" s="24"/>
      <c r="GGW72" s="24"/>
      <c r="GGX72" s="24"/>
      <c r="GGY72" s="24"/>
      <c r="GGZ72" s="24"/>
      <c r="GHA72" s="24"/>
      <c r="GHB72" s="24"/>
      <c r="GHC72" s="24"/>
      <c r="GHD72" s="24"/>
      <c r="GHE72" s="24"/>
      <c r="GHF72" s="24"/>
      <c r="GHG72" s="24"/>
      <c r="GHH72" s="24"/>
      <c r="GHI72" s="24"/>
      <c r="GHJ72" s="24"/>
      <c r="GHK72" s="24"/>
      <c r="GHL72" s="24"/>
      <c r="GHM72" s="24"/>
      <c r="GHN72" s="24"/>
      <c r="GHO72" s="24"/>
      <c r="GHP72" s="24"/>
      <c r="GHQ72" s="24"/>
      <c r="GHR72" s="24"/>
      <c r="GHS72" s="24"/>
      <c r="GHT72" s="24"/>
      <c r="GHU72" s="24"/>
      <c r="GHV72" s="24"/>
      <c r="GHW72" s="24"/>
      <c r="GHX72" s="24"/>
      <c r="GHY72" s="24"/>
      <c r="GHZ72" s="24"/>
      <c r="GIA72" s="24"/>
      <c r="GIB72" s="24"/>
      <c r="GIC72" s="24"/>
      <c r="GID72" s="24"/>
      <c r="GIE72" s="24"/>
      <c r="GIF72" s="24"/>
      <c r="GIG72" s="24"/>
      <c r="GIH72" s="24"/>
      <c r="GII72" s="24"/>
      <c r="GIJ72" s="24"/>
      <c r="GIK72" s="24"/>
      <c r="GIL72" s="24"/>
      <c r="GIM72" s="24"/>
      <c r="GIN72" s="24"/>
      <c r="GIO72" s="24"/>
      <c r="GIP72" s="24"/>
      <c r="GIQ72" s="24"/>
      <c r="GIR72" s="24"/>
      <c r="GIS72" s="24"/>
      <c r="GIT72" s="24"/>
      <c r="GIU72" s="24"/>
      <c r="GIV72" s="24"/>
      <c r="GIW72" s="24"/>
      <c r="GIX72" s="24"/>
      <c r="GIY72" s="24"/>
      <c r="GIZ72" s="24"/>
      <c r="GJA72" s="24"/>
      <c r="GJB72" s="24"/>
      <c r="GJC72" s="24"/>
      <c r="GJD72" s="24"/>
      <c r="GJE72" s="24"/>
      <c r="GJF72" s="24"/>
      <c r="GJG72" s="24"/>
      <c r="GJH72" s="24"/>
      <c r="GJI72" s="24"/>
      <c r="GJJ72" s="24"/>
      <c r="GJK72" s="24"/>
      <c r="GJL72" s="24"/>
      <c r="GJM72" s="24"/>
      <c r="GJN72" s="24"/>
      <c r="GJO72" s="24"/>
      <c r="GJP72" s="24"/>
      <c r="GJQ72" s="24"/>
      <c r="GJR72" s="24"/>
      <c r="GJS72" s="24"/>
      <c r="GJT72" s="24"/>
      <c r="GJU72" s="24"/>
      <c r="GJV72" s="24"/>
      <c r="GJW72" s="24"/>
      <c r="GJX72" s="24"/>
      <c r="GJY72" s="24"/>
      <c r="GJZ72" s="24"/>
      <c r="GKA72" s="24"/>
      <c r="GKB72" s="24"/>
      <c r="GKC72" s="24"/>
      <c r="GKD72" s="24"/>
      <c r="GKE72" s="24"/>
      <c r="GKF72" s="24"/>
      <c r="GKG72" s="24"/>
      <c r="GKH72" s="24"/>
      <c r="GKI72" s="24"/>
      <c r="GKJ72" s="24"/>
      <c r="GKK72" s="24"/>
      <c r="GKL72" s="24"/>
      <c r="GKM72" s="24"/>
      <c r="GKN72" s="24"/>
      <c r="GKO72" s="24"/>
      <c r="GKP72" s="24"/>
      <c r="GKQ72" s="24"/>
      <c r="GKR72" s="24"/>
      <c r="GKS72" s="24"/>
      <c r="GKT72" s="24"/>
      <c r="GKU72" s="24"/>
      <c r="GKV72" s="24"/>
      <c r="GKW72" s="24"/>
      <c r="GKX72" s="24"/>
      <c r="GKY72" s="24"/>
      <c r="GKZ72" s="24"/>
      <c r="GLA72" s="24"/>
      <c r="GLB72" s="24"/>
      <c r="GLC72" s="24"/>
      <c r="GLD72" s="24"/>
      <c r="GLE72" s="24"/>
      <c r="GLF72" s="24"/>
      <c r="GLG72" s="24"/>
      <c r="GLH72" s="24"/>
      <c r="GLI72" s="24"/>
      <c r="GLJ72" s="24"/>
      <c r="GLK72" s="24"/>
      <c r="GLL72" s="24"/>
      <c r="GLM72" s="24"/>
      <c r="GLN72" s="24"/>
      <c r="GLO72" s="24"/>
      <c r="GLP72" s="24"/>
      <c r="GLQ72" s="24"/>
      <c r="GLR72" s="24"/>
      <c r="GLS72" s="24"/>
      <c r="GLT72" s="24"/>
      <c r="GLU72" s="24"/>
      <c r="GLV72" s="24"/>
      <c r="GLW72" s="24"/>
      <c r="GLX72" s="24"/>
      <c r="GLY72" s="24"/>
      <c r="GLZ72" s="24"/>
      <c r="GMA72" s="24"/>
      <c r="GMB72" s="24"/>
      <c r="GMC72" s="24"/>
      <c r="GMD72" s="24"/>
      <c r="GME72" s="24"/>
      <c r="GMF72" s="24"/>
      <c r="GMG72" s="24"/>
      <c r="GMH72" s="24"/>
      <c r="GMI72" s="24"/>
      <c r="GMJ72" s="24"/>
      <c r="GMK72" s="24"/>
      <c r="GML72" s="24"/>
      <c r="GMM72" s="24"/>
      <c r="GMN72" s="24"/>
      <c r="GMO72" s="24"/>
      <c r="GMP72" s="24"/>
      <c r="GMQ72" s="24"/>
      <c r="GMR72" s="24"/>
      <c r="GMS72" s="24"/>
      <c r="GMT72" s="24"/>
      <c r="GMU72" s="24"/>
      <c r="GMV72" s="24"/>
      <c r="GMW72" s="24"/>
      <c r="GMX72" s="24"/>
      <c r="GMY72" s="24"/>
      <c r="GMZ72" s="24"/>
      <c r="GNA72" s="24"/>
      <c r="GNB72" s="24"/>
      <c r="GNC72" s="24"/>
      <c r="GND72" s="24"/>
      <c r="GNE72" s="24"/>
      <c r="GNF72" s="24"/>
      <c r="GNG72" s="24"/>
      <c r="GNH72" s="24"/>
      <c r="GNI72" s="24"/>
      <c r="GNJ72" s="24"/>
      <c r="GNK72" s="24"/>
      <c r="GNL72" s="24"/>
      <c r="GNM72" s="24"/>
      <c r="GNN72" s="24"/>
      <c r="GNO72" s="24"/>
      <c r="GNP72" s="24"/>
      <c r="GNQ72" s="24"/>
      <c r="GNR72" s="24"/>
      <c r="GNS72" s="24"/>
      <c r="GNT72" s="24"/>
      <c r="GNU72" s="24"/>
      <c r="GNV72" s="24"/>
      <c r="GNW72" s="24"/>
      <c r="GNX72" s="24"/>
      <c r="GNY72" s="24"/>
      <c r="GNZ72" s="24"/>
      <c r="GOA72" s="24"/>
      <c r="GOB72" s="24"/>
      <c r="GOC72" s="24"/>
      <c r="GOD72" s="24"/>
      <c r="GOE72" s="24"/>
      <c r="GOF72" s="24"/>
      <c r="GOG72" s="24"/>
      <c r="GOH72" s="24"/>
      <c r="GOI72" s="24"/>
      <c r="GOJ72" s="24"/>
      <c r="GOK72" s="24"/>
      <c r="GOL72" s="24"/>
      <c r="GOM72" s="24"/>
      <c r="GON72" s="24"/>
      <c r="GOO72" s="24"/>
      <c r="GOP72" s="24"/>
      <c r="GOQ72" s="24"/>
      <c r="GOR72" s="24"/>
      <c r="GOS72" s="24"/>
      <c r="GOT72" s="24"/>
      <c r="GOU72" s="24"/>
      <c r="GOV72" s="24"/>
      <c r="GOW72" s="24"/>
      <c r="GOX72" s="24"/>
      <c r="GOY72" s="24"/>
      <c r="GOZ72" s="24"/>
      <c r="GPA72" s="24"/>
      <c r="GPB72" s="24"/>
      <c r="GPC72" s="24"/>
      <c r="GPD72" s="24"/>
      <c r="GPE72" s="24"/>
      <c r="GPF72" s="24"/>
      <c r="GPG72" s="24"/>
      <c r="GPH72" s="24"/>
      <c r="GPI72" s="24"/>
      <c r="GPJ72" s="24"/>
      <c r="GPK72" s="24"/>
      <c r="GPL72" s="24"/>
      <c r="GPM72" s="24"/>
      <c r="GPN72" s="24"/>
      <c r="GPO72" s="24"/>
      <c r="GPP72" s="24"/>
      <c r="GPQ72" s="24"/>
      <c r="GPR72" s="24"/>
      <c r="GPS72" s="24"/>
      <c r="GPT72" s="24"/>
      <c r="GPU72" s="24"/>
      <c r="GPV72" s="24"/>
      <c r="GPW72" s="24"/>
      <c r="GPX72" s="24"/>
      <c r="GPY72" s="24"/>
      <c r="GPZ72" s="24"/>
      <c r="GQA72" s="24"/>
      <c r="GQB72" s="24"/>
      <c r="GQC72" s="24"/>
      <c r="GQD72" s="24"/>
      <c r="GQE72" s="24"/>
      <c r="GQF72" s="24"/>
      <c r="GQG72" s="24"/>
      <c r="GQH72" s="24"/>
      <c r="GQI72" s="24"/>
      <c r="GQJ72" s="24"/>
      <c r="GQK72" s="24"/>
      <c r="GQL72" s="24"/>
      <c r="GQM72" s="24"/>
      <c r="GQN72" s="24"/>
      <c r="GQO72" s="24"/>
      <c r="GQP72" s="24"/>
      <c r="GQQ72" s="24"/>
      <c r="GQR72" s="24"/>
      <c r="GQS72" s="24"/>
      <c r="GQT72" s="24"/>
      <c r="GQU72" s="24"/>
      <c r="GQV72" s="24"/>
      <c r="GQW72" s="24"/>
      <c r="GQX72" s="24"/>
      <c r="GQY72" s="24"/>
      <c r="GQZ72" s="24"/>
      <c r="GRA72" s="24"/>
      <c r="GRB72" s="24"/>
      <c r="GRC72" s="24"/>
      <c r="GRD72" s="24"/>
      <c r="GRE72" s="24"/>
      <c r="GRF72" s="24"/>
      <c r="GRG72" s="24"/>
      <c r="GRH72" s="24"/>
      <c r="GRI72" s="24"/>
      <c r="GRJ72" s="24"/>
      <c r="GRK72" s="24"/>
      <c r="GRL72" s="24"/>
      <c r="GRM72" s="24"/>
      <c r="GRN72" s="24"/>
      <c r="GRO72" s="24"/>
      <c r="GRP72" s="24"/>
      <c r="GRQ72" s="24"/>
      <c r="GRR72" s="24"/>
      <c r="GRS72" s="24"/>
      <c r="GRT72" s="24"/>
      <c r="GRU72" s="24"/>
      <c r="GRV72" s="24"/>
      <c r="GRW72" s="24"/>
      <c r="GRX72" s="24"/>
      <c r="GRY72" s="24"/>
      <c r="GRZ72" s="24"/>
      <c r="GSA72" s="24"/>
      <c r="GSB72" s="24"/>
      <c r="GSC72" s="24"/>
      <c r="GSD72" s="24"/>
      <c r="GSE72" s="24"/>
      <c r="GSF72" s="24"/>
      <c r="GSG72" s="24"/>
      <c r="GSH72" s="24"/>
      <c r="GSI72" s="24"/>
      <c r="GSJ72" s="24"/>
      <c r="GSK72" s="24"/>
      <c r="GSL72" s="24"/>
      <c r="GSM72" s="24"/>
      <c r="GSN72" s="24"/>
      <c r="GSO72" s="24"/>
      <c r="GSP72" s="24"/>
      <c r="GSQ72" s="24"/>
      <c r="GSR72" s="24"/>
      <c r="GSS72" s="24"/>
      <c r="GST72" s="24"/>
      <c r="GSU72" s="24"/>
      <c r="GSV72" s="24"/>
      <c r="GSW72" s="24"/>
      <c r="GSX72" s="24"/>
      <c r="GSY72" s="24"/>
      <c r="GSZ72" s="24"/>
      <c r="GTA72" s="24"/>
      <c r="GTB72" s="24"/>
      <c r="GTC72" s="24"/>
      <c r="GTD72" s="24"/>
      <c r="GTE72" s="24"/>
      <c r="GTF72" s="24"/>
      <c r="GTG72" s="24"/>
      <c r="GTH72" s="24"/>
      <c r="GTI72" s="24"/>
      <c r="GTJ72" s="24"/>
      <c r="GTK72" s="24"/>
      <c r="GTL72" s="24"/>
      <c r="GTM72" s="24"/>
      <c r="GTN72" s="24"/>
      <c r="GTO72" s="24"/>
      <c r="GTP72" s="24"/>
      <c r="GTQ72" s="24"/>
      <c r="GTR72" s="24"/>
      <c r="GTS72" s="24"/>
      <c r="GTT72" s="24"/>
      <c r="GTU72" s="24"/>
      <c r="GTV72" s="24"/>
      <c r="GTW72" s="24"/>
      <c r="GTX72" s="24"/>
      <c r="GTY72" s="24"/>
      <c r="GTZ72" s="24"/>
      <c r="GUA72" s="24"/>
      <c r="GUB72" s="24"/>
      <c r="GUC72" s="24"/>
      <c r="GUD72" s="24"/>
      <c r="GUE72" s="24"/>
      <c r="GUF72" s="24"/>
      <c r="GUG72" s="24"/>
      <c r="GUH72" s="24"/>
      <c r="GUI72" s="24"/>
      <c r="GUJ72" s="24"/>
      <c r="GUK72" s="24"/>
      <c r="GUL72" s="24"/>
      <c r="GUM72" s="24"/>
      <c r="GUN72" s="24"/>
      <c r="GUO72" s="24"/>
      <c r="GUP72" s="24"/>
      <c r="GUQ72" s="24"/>
      <c r="GUR72" s="24"/>
      <c r="GUS72" s="24"/>
      <c r="GUT72" s="24"/>
      <c r="GUU72" s="24"/>
      <c r="GUV72" s="24"/>
      <c r="GUW72" s="24"/>
      <c r="GUX72" s="24"/>
      <c r="GUY72" s="24"/>
      <c r="GUZ72" s="24"/>
      <c r="GVA72" s="24"/>
      <c r="GVB72" s="24"/>
      <c r="GVC72" s="24"/>
      <c r="GVD72" s="24"/>
      <c r="GVE72" s="24"/>
      <c r="GVF72" s="24"/>
      <c r="GVG72" s="24"/>
      <c r="GVH72" s="24"/>
      <c r="GVI72" s="24"/>
      <c r="GVJ72" s="24"/>
      <c r="GVK72" s="24"/>
      <c r="GVL72" s="24"/>
      <c r="GVM72" s="24"/>
      <c r="GVN72" s="24"/>
      <c r="GVO72" s="24"/>
      <c r="GVP72" s="24"/>
      <c r="GVQ72" s="24"/>
      <c r="GVR72" s="24"/>
      <c r="GVS72" s="24"/>
      <c r="GVT72" s="24"/>
      <c r="GVU72" s="24"/>
      <c r="GVV72" s="24"/>
      <c r="GVW72" s="24"/>
      <c r="GVX72" s="24"/>
      <c r="GVY72" s="24"/>
      <c r="GVZ72" s="24"/>
      <c r="GWA72" s="24"/>
      <c r="GWB72" s="24"/>
      <c r="GWC72" s="24"/>
      <c r="GWD72" s="24"/>
      <c r="GWE72" s="24"/>
      <c r="GWF72" s="24"/>
      <c r="GWG72" s="24"/>
      <c r="GWH72" s="24"/>
      <c r="GWI72" s="24"/>
      <c r="GWJ72" s="24"/>
      <c r="GWK72" s="24"/>
      <c r="GWL72" s="24"/>
      <c r="GWM72" s="24"/>
      <c r="GWN72" s="24"/>
      <c r="GWO72" s="24"/>
      <c r="GWP72" s="24"/>
      <c r="GWQ72" s="24"/>
      <c r="GWR72" s="24"/>
      <c r="GWS72" s="24"/>
      <c r="GWT72" s="24"/>
      <c r="GWU72" s="24"/>
      <c r="GWV72" s="24"/>
      <c r="GWW72" s="24"/>
      <c r="GWX72" s="24"/>
      <c r="GWY72" s="24"/>
      <c r="GWZ72" s="24"/>
      <c r="GXA72" s="24"/>
      <c r="GXB72" s="24"/>
      <c r="GXC72" s="24"/>
      <c r="GXD72" s="24"/>
      <c r="GXE72" s="24"/>
      <c r="GXF72" s="24"/>
      <c r="GXG72" s="24"/>
      <c r="GXH72" s="24"/>
      <c r="GXI72" s="24"/>
      <c r="GXJ72" s="24"/>
      <c r="GXK72" s="24"/>
      <c r="GXL72" s="24"/>
      <c r="GXM72" s="24"/>
      <c r="GXN72" s="24"/>
      <c r="GXO72" s="24"/>
      <c r="GXP72" s="24"/>
      <c r="GXQ72" s="24"/>
      <c r="GXR72" s="24"/>
      <c r="GXS72" s="24"/>
      <c r="GXT72" s="24"/>
      <c r="GXU72" s="24"/>
      <c r="GXV72" s="24"/>
      <c r="GXW72" s="24"/>
      <c r="GXX72" s="24"/>
      <c r="GXY72" s="24"/>
      <c r="GXZ72" s="24"/>
      <c r="GYA72" s="24"/>
      <c r="GYB72" s="24"/>
      <c r="GYC72" s="24"/>
      <c r="GYD72" s="24"/>
      <c r="GYE72" s="24"/>
      <c r="GYF72" s="24"/>
      <c r="GYG72" s="24"/>
      <c r="GYH72" s="24"/>
      <c r="GYI72" s="24"/>
      <c r="GYJ72" s="24"/>
      <c r="GYK72" s="24"/>
      <c r="GYL72" s="24"/>
      <c r="GYM72" s="24"/>
      <c r="GYN72" s="24"/>
      <c r="GYO72" s="24"/>
      <c r="GYP72" s="24"/>
      <c r="GYQ72" s="24"/>
      <c r="GYR72" s="24"/>
      <c r="GYS72" s="24"/>
      <c r="GYT72" s="24"/>
      <c r="GYU72" s="24"/>
      <c r="GYV72" s="24"/>
      <c r="GYW72" s="24"/>
      <c r="GYX72" s="24"/>
      <c r="GYY72" s="24"/>
      <c r="GYZ72" s="24"/>
      <c r="GZA72" s="24"/>
      <c r="GZB72" s="24"/>
      <c r="GZC72" s="24"/>
      <c r="GZD72" s="24"/>
      <c r="GZE72" s="24"/>
      <c r="GZF72" s="24"/>
      <c r="GZG72" s="24"/>
      <c r="GZH72" s="24"/>
      <c r="GZI72" s="24"/>
      <c r="GZJ72" s="24"/>
      <c r="GZK72" s="24"/>
      <c r="GZL72" s="24"/>
      <c r="GZM72" s="24"/>
      <c r="GZN72" s="24"/>
      <c r="GZO72" s="24"/>
      <c r="GZP72" s="24"/>
      <c r="GZQ72" s="24"/>
      <c r="GZR72" s="24"/>
      <c r="GZS72" s="24"/>
      <c r="GZT72" s="24"/>
      <c r="GZU72" s="24"/>
      <c r="GZV72" s="24"/>
      <c r="GZW72" s="24"/>
      <c r="GZX72" s="24"/>
      <c r="GZY72" s="24"/>
      <c r="GZZ72" s="24"/>
      <c r="HAA72" s="24"/>
      <c r="HAB72" s="24"/>
      <c r="HAC72" s="24"/>
      <c r="HAD72" s="24"/>
      <c r="HAE72" s="24"/>
      <c r="HAF72" s="24"/>
      <c r="HAG72" s="24"/>
      <c r="HAH72" s="24"/>
      <c r="HAI72" s="24"/>
      <c r="HAJ72" s="24"/>
      <c r="HAK72" s="24"/>
      <c r="HAL72" s="24"/>
      <c r="HAM72" s="24"/>
      <c r="HAN72" s="24"/>
      <c r="HAO72" s="24"/>
      <c r="HAP72" s="24"/>
      <c r="HAQ72" s="24"/>
      <c r="HAR72" s="24"/>
      <c r="HAS72" s="24"/>
      <c r="HAT72" s="24"/>
      <c r="HAU72" s="24"/>
      <c r="HAV72" s="24"/>
      <c r="HAW72" s="24"/>
      <c r="HAX72" s="24"/>
      <c r="HAY72" s="24"/>
      <c r="HAZ72" s="24"/>
      <c r="HBA72" s="24"/>
      <c r="HBB72" s="24"/>
      <c r="HBC72" s="24"/>
      <c r="HBD72" s="24"/>
      <c r="HBE72" s="24"/>
      <c r="HBF72" s="24"/>
      <c r="HBG72" s="24"/>
      <c r="HBH72" s="24"/>
      <c r="HBI72" s="24"/>
      <c r="HBJ72" s="24"/>
      <c r="HBK72" s="24"/>
      <c r="HBL72" s="24"/>
      <c r="HBM72" s="24"/>
      <c r="HBN72" s="24"/>
      <c r="HBO72" s="24"/>
      <c r="HBP72" s="24"/>
      <c r="HBQ72" s="24"/>
      <c r="HBR72" s="24"/>
      <c r="HBS72" s="24"/>
      <c r="HBT72" s="24"/>
      <c r="HBU72" s="24"/>
      <c r="HBV72" s="24"/>
      <c r="HBW72" s="24"/>
      <c r="HBX72" s="24"/>
      <c r="HBY72" s="24"/>
      <c r="HBZ72" s="24"/>
      <c r="HCA72" s="24"/>
      <c r="HCB72" s="24"/>
      <c r="HCC72" s="24"/>
      <c r="HCD72" s="24"/>
      <c r="HCE72" s="24"/>
      <c r="HCF72" s="24"/>
      <c r="HCG72" s="24"/>
      <c r="HCH72" s="24"/>
      <c r="HCI72" s="24"/>
      <c r="HCJ72" s="24"/>
      <c r="HCK72" s="24"/>
      <c r="HCL72" s="24"/>
      <c r="HCM72" s="24"/>
      <c r="HCN72" s="24"/>
      <c r="HCO72" s="24"/>
      <c r="HCP72" s="24"/>
      <c r="HCQ72" s="24"/>
      <c r="HCR72" s="24"/>
      <c r="HCS72" s="24"/>
      <c r="HCT72" s="24"/>
      <c r="HCU72" s="24"/>
      <c r="HCV72" s="24"/>
      <c r="HCW72" s="24"/>
      <c r="HCX72" s="24"/>
      <c r="HCY72" s="24"/>
      <c r="HCZ72" s="24"/>
      <c r="HDA72" s="24"/>
      <c r="HDB72" s="24"/>
      <c r="HDC72" s="24"/>
      <c r="HDD72" s="24"/>
      <c r="HDE72" s="24"/>
      <c r="HDF72" s="24"/>
      <c r="HDG72" s="24"/>
      <c r="HDH72" s="24"/>
      <c r="HDI72" s="24"/>
      <c r="HDJ72" s="24"/>
      <c r="HDK72" s="24"/>
      <c r="HDL72" s="24"/>
      <c r="HDM72" s="24"/>
      <c r="HDN72" s="24"/>
      <c r="HDO72" s="24"/>
      <c r="HDP72" s="24"/>
      <c r="HDQ72" s="24"/>
      <c r="HDR72" s="24"/>
      <c r="HDS72" s="24"/>
      <c r="HDT72" s="24"/>
      <c r="HDU72" s="24"/>
      <c r="HDV72" s="24"/>
      <c r="HDW72" s="24"/>
      <c r="HDX72" s="24"/>
      <c r="HDY72" s="24"/>
      <c r="HDZ72" s="24"/>
      <c r="HEA72" s="24"/>
      <c r="HEB72" s="24"/>
      <c r="HEC72" s="24"/>
      <c r="HED72" s="24"/>
      <c r="HEE72" s="24"/>
      <c r="HEF72" s="24"/>
      <c r="HEG72" s="24"/>
      <c r="HEH72" s="24"/>
      <c r="HEI72" s="24"/>
      <c r="HEJ72" s="24"/>
      <c r="HEK72" s="24"/>
      <c r="HEL72" s="24"/>
      <c r="HEM72" s="24"/>
      <c r="HEN72" s="24"/>
      <c r="HEO72" s="24"/>
      <c r="HEP72" s="24"/>
      <c r="HEQ72" s="24"/>
      <c r="HER72" s="24"/>
      <c r="HES72" s="24"/>
      <c r="HET72" s="24"/>
      <c r="HEU72" s="24"/>
      <c r="HEV72" s="24"/>
      <c r="HEW72" s="24"/>
      <c r="HEX72" s="24"/>
      <c r="HEY72" s="24"/>
      <c r="HEZ72" s="24"/>
      <c r="HFA72" s="24"/>
      <c r="HFB72" s="24"/>
      <c r="HFC72" s="24"/>
      <c r="HFD72" s="24"/>
      <c r="HFE72" s="24"/>
      <c r="HFF72" s="24"/>
      <c r="HFG72" s="24"/>
      <c r="HFH72" s="24"/>
      <c r="HFI72" s="24"/>
      <c r="HFJ72" s="24"/>
      <c r="HFK72" s="24"/>
      <c r="HFL72" s="24"/>
      <c r="HFM72" s="24"/>
      <c r="HFN72" s="24"/>
      <c r="HFO72" s="24"/>
      <c r="HFP72" s="24"/>
      <c r="HFQ72" s="24"/>
      <c r="HFR72" s="24"/>
      <c r="HFS72" s="24"/>
      <c r="HFT72" s="24"/>
      <c r="HFU72" s="24"/>
      <c r="HFV72" s="24"/>
      <c r="HFW72" s="24"/>
      <c r="HFX72" s="24"/>
      <c r="HFY72" s="24"/>
      <c r="HFZ72" s="24"/>
      <c r="HGA72" s="24"/>
      <c r="HGB72" s="24"/>
      <c r="HGC72" s="24"/>
      <c r="HGD72" s="24"/>
      <c r="HGE72" s="24"/>
      <c r="HGF72" s="24"/>
      <c r="HGG72" s="24"/>
      <c r="HGH72" s="24"/>
      <c r="HGI72" s="24"/>
      <c r="HGJ72" s="24"/>
      <c r="HGK72" s="24"/>
      <c r="HGL72" s="24"/>
      <c r="HGM72" s="24"/>
      <c r="HGN72" s="24"/>
      <c r="HGO72" s="24"/>
      <c r="HGP72" s="24"/>
      <c r="HGQ72" s="24"/>
      <c r="HGR72" s="24"/>
      <c r="HGS72" s="24"/>
      <c r="HGT72" s="24"/>
      <c r="HGU72" s="24"/>
      <c r="HGV72" s="24"/>
      <c r="HGW72" s="24"/>
      <c r="HGX72" s="24"/>
      <c r="HGY72" s="24"/>
      <c r="HGZ72" s="24"/>
      <c r="HHA72" s="24"/>
      <c r="HHB72" s="24"/>
      <c r="HHC72" s="24"/>
      <c r="HHD72" s="24"/>
      <c r="HHE72" s="24"/>
      <c r="HHF72" s="24"/>
      <c r="HHG72" s="24"/>
      <c r="HHH72" s="24"/>
      <c r="HHI72" s="24"/>
      <c r="HHJ72" s="24"/>
      <c r="HHK72" s="24"/>
      <c r="HHL72" s="24"/>
      <c r="HHM72" s="24"/>
      <c r="HHN72" s="24"/>
      <c r="HHO72" s="24"/>
      <c r="HHP72" s="24"/>
      <c r="HHQ72" s="24"/>
      <c r="HHR72" s="24"/>
      <c r="HHS72" s="24"/>
      <c r="HHT72" s="24"/>
      <c r="HHU72" s="24"/>
      <c r="HHV72" s="24"/>
      <c r="HHW72" s="24"/>
      <c r="HHX72" s="24"/>
      <c r="HHY72" s="24"/>
      <c r="HHZ72" s="24"/>
      <c r="HIA72" s="24"/>
      <c r="HIB72" s="24"/>
      <c r="HIC72" s="24"/>
      <c r="HID72" s="24"/>
      <c r="HIE72" s="24"/>
      <c r="HIF72" s="24"/>
      <c r="HIG72" s="24"/>
      <c r="HIH72" s="24"/>
      <c r="HII72" s="24"/>
      <c r="HIJ72" s="24"/>
      <c r="HIK72" s="24"/>
      <c r="HIL72" s="24"/>
      <c r="HIM72" s="24"/>
      <c r="HIN72" s="24"/>
      <c r="HIO72" s="24"/>
      <c r="HIP72" s="24"/>
      <c r="HIQ72" s="24"/>
      <c r="HIR72" s="24"/>
      <c r="HIS72" s="24"/>
      <c r="HIT72" s="24"/>
      <c r="HIU72" s="24"/>
      <c r="HIV72" s="24"/>
      <c r="HIW72" s="24"/>
      <c r="HIX72" s="24"/>
      <c r="HIY72" s="24"/>
      <c r="HIZ72" s="24"/>
      <c r="HJA72" s="24"/>
      <c r="HJB72" s="24"/>
      <c r="HJC72" s="24"/>
      <c r="HJD72" s="24"/>
      <c r="HJE72" s="24"/>
      <c r="HJF72" s="24"/>
      <c r="HJG72" s="24"/>
      <c r="HJH72" s="24"/>
      <c r="HJI72" s="24"/>
      <c r="HJJ72" s="24"/>
      <c r="HJK72" s="24"/>
      <c r="HJL72" s="24"/>
      <c r="HJM72" s="24"/>
      <c r="HJN72" s="24"/>
      <c r="HJO72" s="24"/>
      <c r="HJP72" s="24"/>
      <c r="HJQ72" s="24"/>
      <c r="HJR72" s="24"/>
      <c r="HJS72" s="24"/>
      <c r="HJT72" s="24"/>
      <c r="HJU72" s="24"/>
      <c r="HJV72" s="24"/>
      <c r="HJW72" s="24"/>
      <c r="HJX72" s="24"/>
      <c r="HJY72" s="24"/>
      <c r="HJZ72" s="24"/>
      <c r="HKA72" s="24"/>
      <c r="HKB72" s="24"/>
      <c r="HKC72" s="24"/>
      <c r="HKD72" s="24"/>
      <c r="HKE72" s="24"/>
      <c r="HKF72" s="24"/>
      <c r="HKG72" s="24"/>
      <c r="HKH72" s="24"/>
      <c r="HKI72" s="24"/>
      <c r="HKJ72" s="24"/>
      <c r="HKK72" s="24"/>
      <c r="HKL72" s="24"/>
      <c r="HKM72" s="24"/>
      <c r="HKN72" s="24"/>
      <c r="HKO72" s="24"/>
      <c r="HKP72" s="24"/>
      <c r="HKQ72" s="24"/>
      <c r="HKR72" s="24"/>
      <c r="HKS72" s="24"/>
      <c r="HKT72" s="24"/>
      <c r="HKU72" s="24"/>
      <c r="HKV72" s="24"/>
      <c r="HKW72" s="24"/>
      <c r="HKX72" s="24"/>
      <c r="HKY72" s="24"/>
      <c r="HKZ72" s="24"/>
      <c r="HLA72" s="24"/>
      <c r="HLB72" s="24"/>
      <c r="HLC72" s="24"/>
      <c r="HLD72" s="24"/>
      <c r="HLE72" s="24"/>
      <c r="HLF72" s="24"/>
      <c r="HLG72" s="24"/>
      <c r="HLH72" s="24"/>
      <c r="HLI72" s="24"/>
      <c r="HLJ72" s="24"/>
      <c r="HLK72" s="24"/>
      <c r="HLL72" s="24"/>
      <c r="HLM72" s="24"/>
      <c r="HLN72" s="24"/>
      <c r="HLO72" s="24"/>
      <c r="HLP72" s="24"/>
      <c r="HLQ72" s="24"/>
      <c r="HLR72" s="24"/>
      <c r="HLS72" s="24"/>
      <c r="HLT72" s="24"/>
      <c r="HLU72" s="24"/>
      <c r="HLV72" s="24"/>
      <c r="HLW72" s="24"/>
      <c r="HLX72" s="24"/>
      <c r="HLY72" s="24"/>
      <c r="HLZ72" s="24"/>
      <c r="HMA72" s="24"/>
      <c r="HMB72" s="24"/>
      <c r="HMC72" s="24"/>
      <c r="HMD72" s="24"/>
      <c r="HME72" s="24"/>
      <c r="HMF72" s="24"/>
      <c r="HMG72" s="24"/>
      <c r="HMH72" s="24"/>
      <c r="HMI72" s="24"/>
      <c r="HMJ72" s="24"/>
      <c r="HMK72" s="24"/>
      <c r="HML72" s="24"/>
      <c r="HMM72" s="24"/>
      <c r="HMN72" s="24"/>
      <c r="HMO72" s="24"/>
      <c r="HMP72" s="24"/>
      <c r="HMQ72" s="24"/>
      <c r="HMR72" s="24"/>
      <c r="HMS72" s="24"/>
      <c r="HMT72" s="24"/>
      <c r="HMU72" s="24"/>
      <c r="HMV72" s="24"/>
      <c r="HMW72" s="24"/>
      <c r="HMX72" s="24"/>
      <c r="HMY72" s="24"/>
      <c r="HMZ72" s="24"/>
      <c r="HNA72" s="24"/>
      <c r="HNB72" s="24"/>
      <c r="HNC72" s="24"/>
      <c r="HND72" s="24"/>
      <c r="HNE72" s="24"/>
      <c r="HNF72" s="24"/>
      <c r="HNG72" s="24"/>
      <c r="HNH72" s="24"/>
      <c r="HNI72" s="24"/>
      <c r="HNJ72" s="24"/>
      <c r="HNK72" s="24"/>
      <c r="HNL72" s="24"/>
      <c r="HNM72" s="24"/>
      <c r="HNN72" s="24"/>
      <c r="HNO72" s="24"/>
      <c r="HNP72" s="24"/>
      <c r="HNQ72" s="24"/>
      <c r="HNR72" s="24"/>
      <c r="HNS72" s="24"/>
      <c r="HNT72" s="24"/>
      <c r="HNU72" s="24"/>
      <c r="HNV72" s="24"/>
      <c r="HNW72" s="24"/>
      <c r="HNX72" s="24"/>
      <c r="HNY72" s="24"/>
      <c r="HNZ72" s="24"/>
      <c r="HOA72" s="24"/>
      <c r="HOB72" s="24"/>
      <c r="HOC72" s="24"/>
      <c r="HOD72" s="24"/>
      <c r="HOE72" s="24"/>
      <c r="HOF72" s="24"/>
      <c r="HOG72" s="24"/>
      <c r="HOH72" s="24"/>
      <c r="HOI72" s="24"/>
      <c r="HOJ72" s="24"/>
      <c r="HOK72" s="24"/>
      <c r="HOL72" s="24"/>
      <c r="HOM72" s="24"/>
      <c r="HON72" s="24"/>
      <c r="HOO72" s="24"/>
      <c r="HOP72" s="24"/>
      <c r="HOQ72" s="24"/>
      <c r="HOR72" s="24"/>
      <c r="HOS72" s="24"/>
      <c r="HOT72" s="24"/>
      <c r="HOU72" s="24"/>
      <c r="HOV72" s="24"/>
      <c r="HOW72" s="24"/>
      <c r="HOX72" s="24"/>
      <c r="HOY72" s="24"/>
      <c r="HOZ72" s="24"/>
      <c r="HPA72" s="24"/>
      <c r="HPB72" s="24"/>
      <c r="HPC72" s="24"/>
      <c r="HPD72" s="24"/>
      <c r="HPE72" s="24"/>
      <c r="HPF72" s="24"/>
      <c r="HPG72" s="24"/>
      <c r="HPH72" s="24"/>
      <c r="HPI72" s="24"/>
      <c r="HPJ72" s="24"/>
      <c r="HPK72" s="24"/>
      <c r="HPL72" s="24"/>
      <c r="HPM72" s="24"/>
      <c r="HPN72" s="24"/>
      <c r="HPO72" s="24"/>
      <c r="HPP72" s="24"/>
      <c r="HPQ72" s="24"/>
      <c r="HPR72" s="24"/>
      <c r="HPS72" s="24"/>
      <c r="HPT72" s="24"/>
      <c r="HPU72" s="24"/>
      <c r="HPV72" s="24"/>
      <c r="HPW72" s="24"/>
      <c r="HPX72" s="24"/>
      <c r="HPY72" s="24"/>
      <c r="HPZ72" s="24"/>
      <c r="HQA72" s="24"/>
      <c r="HQB72" s="24"/>
      <c r="HQC72" s="24"/>
      <c r="HQD72" s="24"/>
      <c r="HQE72" s="24"/>
      <c r="HQF72" s="24"/>
      <c r="HQG72" s="24"/>
      <c r="HQH72" s="24"/>
      <c r="HQI72" s="24"/>
      <c r="HQJ72" s="24"/>
      <c r="HQK72" s="24"/>
      <c r="HQL72" s="24"/>
      <c r="HQM72" s="24"/>
      <c r="HQN72" s="24"/>
      <c r="HQO72" s="24"/>
      <c r="HQP72" s="24"/>
      <c r="HQQ72" s="24"/>
      <c r="HQR72" s="24"/>
      <c r="HQS72" s="24"/>
      <c r="HQT72" s="24"/>
      <c r="HQU72" s="24"/>
      <c r="HQV72" s="24"/>
      <c r="HQW72" s="24"/>
      <c r="HQX72" s="24"/>
      <c r="HQY72" s="24"/>
      <c r="HQZ72" s="24"/>
      <c r="HRA72" s="24"/>
      <c r="HRB72" s="24"/>
      <c r="HRC72" s="24"/>
      <c r="HRD72" s="24"/>
      <c r="HRE72" s="24"/>
      <c r="HRF72" s="24"/>
      <c r="HRG72" s="24"/>
      <c r="HRH72" s="24"/>
      <c r="HRI72" s="24"/>
      <c r="HRJ72" s="24"/>
      <c r="HRK72" s="24"/>
      <c r="HRL72" s="24"/>
      <c r="HRM72" s="24"/>
      <c r="HRN72" s="24"/>
      <c r="HRO72" s="24"/>
      <c r="HRP72" s="24"/>
      <c r="HRQ72" s="24"/>
      <c r="HRR72" s="24"/>
      <c r="HRS72" s="24"/>
      <c r="HRT72" s="24"/>
      <c r="HRU72" s="24"/>
      <c r="HRV72" s="24"/>
      <c r="HRW72" s="24"/>
      <c r="HRX72" s="24"/>
      <c r="HRY72" s="24"/>
      <c r="HRZ72" s="24"/>
      <c r="HSA72" s="24"/>
      <c r="HSB72" s="24"/>
      <c r="HSC72" s="24"/>
      <c r="HSD72" s="24"/>
      <c r="HSE72" s="24"/>
      <c r="HSF72" s="24"/>
      <c r="HSG72" s="24"/>
      <c r="HSH72" s="24"/>
      <c r="HSI72" s="24"/>
      <c r="HSJ72" s="24"/>
      <c r="HSK72" s="24"/>
      <c r="HSL72" s="24"/>
      <c r="HSM72" s="24"/>
      <c r="HSN72" s="24"/>
      <c r="HSO72" s="24"/>
      <c r="HSP72" s="24"/>
      <c r="HSQ72" s="24"/>
      <c r="HSR72" s="24"/>
      <c r="HSS72" s="24"/>
      <c r="HST72" s="24"/>
      <c r="HSU72" s="24"/>
      <c r="HSV72" s="24"/>
      <c r="HSW72" s="24"/>
      <c r="HSX72" s="24"/>
      <c r="HSY72" s="24"/>
      <c r="HSZ72" s="24"/>
      <c r="HTA72" s="24"/>
      <c r="HTB72" s="24"/>
      <c r="HTC72" s="24"/>
      <c r="HTD72" s="24"/>
      <c r="HTE72" s="24"/>
      <c r="HTF72" s="24"/>
      <c r="HTG72" s="24"/>
      <c r="HTH72" s="24"/>
      <c r="HTI72" s="24"/>
      <c r="HTJ72" s="24"/>
      <c r="HTK72" s="24"/>
      <c r="HTL72" s="24"/>
      <c r="HTM72" s="24"/>
      <c r="HTN72" s="24"/>
      <c r="HTO72" s="24"/>
      <c r="HTP72" s="24"/>
      <c r="HTQ72" s="24"/>
      <c r="HTR72" s="24"/>
      <c r="HTS72" s="24"/>
      <c r="HTT72" s="24"/>
      <c r="HTU72" s="24"/>
      <c r="HTV72" s="24"/>
      <c r="HTW72" s="24"/>
      <c r="HTX72" s="24"/>
      <c r="HTY72" s="24"/>
      <c r="HTZ72" s="24"/>
      <c r="HUA72" s="24"/>
      <c r="HUB72" s="24"/>
      <c r="HUC72" s="24"/>
      <c r="HUD72" s="24"/>
      <c r="HUE72" s="24"/>
      <c r="HUF72" s="24"/>
      <c r="HUG72" s="24"/>
      <c r="HUH72" s="24"/>
      <c r="HUI72" s="24"/>
      <c r="HUJ72" s="24"/>
      <c r="HUK72" s="24"/>
      <c r="HUL72" s="24"/>
      <c r="HUM72" s="24"/>
      <c r="HUN72" s="24"/>
      <c r="HUO72" s="24"/>
      <c r="HUP72" s="24"/>
      <c r="HUQ72" s="24"/>
      <c r="HUR72" s="24"/>
      <c r="HUS72" s="24"/>
      <c r="HUT72" s="24"/>
      <c r="HUU72" s="24"/>
      <c r="HUV72" s="24"/>
      <c r="HUW72" s="24"/>
      <c r="HUX72" s="24"/>
      <c r="HUY72" s="24"/>
      <c r="HUZ72" s="24"/>
      <c r="HVA72" s="24"/>
      <c r="HVB72" s="24"/>
      <c r="HVC72" s="24"/>
      <c r="HVD72" s="24"/>
      <c r="HVE72" s="24"/>
      <c r="HVF72" s="24"/>
      <c r="HVG72" s="24"/>
      <c r="HVH72" s="24"/>
      <c r="HVI72" s="24"/>
      <c r="HVJ72" s="24"/>
      <c r="HVK72" s="24"/>
      <c r="HVL72" s="24"/>
      <c r="HVM72" s="24"/>
      <c r="HVN72" s="24"/>
      <c r="HVO72" s="24"/>
      <c r="HVP72" s="24"/>
      <c r="HVQ72" s="24"/>
      <c r="HVR72" s="24"/>
      <c r="HVS72" s="24"/>
      <c r="HVT72" s="24"/>
      <c r="HVU72" s="24"/>
      <c r="HVV72" s="24"/>
      <c r="HVW72" s="24"/>
      <c r="HVX72" s="24"/>
      <c r="HVY72" s="24"/>
      <c r="HVZ72" s="24"/>
      <c r="HWA72" s="24"/>
      <c r="HWB72" s="24"/>
      <c r="HWC72" s="24"/>
      <c r="HWD72" s="24"/>
      <c r="HWE72" s="24"/>
      <c r="HWF72" s="24"/>
      <c r="HWG72" s="24"/>
      <c r="HWH72" s="24"/>
      <c r="HWI72" s="24"/>
      <c r="HWJ72" s="24"/>
      <c r="HWK72" s="24"/>
      <c r="HWL72" s="24"/>
      <c r="HWM72" s="24"/>
      <c r="HWN72" s="24"/>
      <c r="HWO72" s="24"/>
      <c r="HWP72" s="24"/>
      <c r="HWQ72" s="24"/>
      <c r="HWR72" s="24"/>
      <c r="HWS72" s="24"/>
      <c r="HWT72" s="24"/>
      <c r="HWU72" s="24"/>
      <c r="HWV72" s="24"/>
      <c r="HWW72" s="24"/>
      <c r="HWX72" s="24"/>
      <c r="HWY72" s="24"/>
      <c r="HWZ72" s="24"/>
      <c r="HXA72" s="24"/>
      <c r="HXB72" s="24"/>
      <c r="HXC72" s="24"/>
      <c r="HXD72" s="24"/>
      <c r="HXE72" s="24"/>
      <c r="HXF72" s="24"/>
      <c r="HXG72" s="24"/>
      <c r="HXH72" s="24"/>
      <c r="HXI72" s="24"/>
      <c r="HXJ72" s="24"/>
      <c r="HXK72" s="24"/>
      <c r="HXL72" s="24"/>
      <c r="HXM72" s="24"/>
      <c r="HXN72" s="24"/>
      <c r="HXO72" s="24"/>
      <c r="HXP72" s="24"/>
      <c r="HXQ72" s="24"/>
      <c r="HXR72" s="24"/>
      <c r="HXS72" s="24"/>
      <c r="HXT72" s="24"/>
      <c r="HXU72" s="24"/>
      <c r="HXV72" s="24"/>
      <c r="HXW72" s="24"/>
      <c r="HXX72" s="24"/>
      <c r="HXY72" s="24"/>
      <c r="HXZ72" s="24"/>
      <c r="HYA72" s="24"/>
      <c r="HYB72" s="24"/>
      <c r="HYC72" s="24"/>
      <c r="HYD72" s="24"/>
      <c r="HYE72" s="24"/>
      <c r="HYF72" s="24"/>
      <c r="HYG72" s="24"/>
      <c r="HYH72" s="24"/>
      <c r="HYI72" s="24"/>
      <c r="HYJ72" s="24"/>
      <c r="HYK72" s="24"/>
      <c r="HYL72" s="24"/>
      <c r="HYM72" s="24"/>
      <c r="HYN72" s="24"/>
      <c r="HYO72" s="24"/>
      <c r="HYP72" s="24"/>
      <c r="HYQ72" s="24"/>
      <c r="HYR72" s="24"/>
      <c r="HYS72" s="24"/>
      <c r="HYT72" s="24"/>
      <c r="HYU72" s="24"/>
      <c r="HYV72" s="24"/>
      <c r="HYW72" s="24"/>
      <c r="HYX72" s="24"/>
      <c r="HYY72" s="24"/>
      <c r="HYZ72" s="24"/>
      <c r="HZA72" s="24"/>
      <c r="HZB72" s="24"/>
      <c r="HZC72" s="24"/>
      <c r="HZD72" s="24"/>
      <c r="HZE72" s="24"/>
      <c r="HZF72" s="24"/>
      <c r="HZG72" s="24"/>
      <c r="HZH72" s="24"/>
      <c r="HZI72" s="24"/>
      <c r="HZJ72" s="24"/>
      <c r="HZK72" s="24"/>
      <c r="HZL72" s="24"/>
      <c r="HZM72" s="24"/>
      <c r="HZN72" s="24"/>
      <c r="HZO72" s="24"/>
      <c r="HZP72" s="24"/>
      <c r="HZQ72" s="24"/>
      <c r="HZR72" s="24"/>
      <c r="HZS72" s="24"/>
      <c r="HZT72" s="24"/>
      <c r="HZU72" s="24"/>
      <c r="HZV72" s="24"/>
      <c r="HZW72" s="24"/>
      <c r="HZX72" s="24"/>
      <c r="HZY72" s="24"/>
      <c r="HZZ72" s="24"/>
      <c r="IAA72" s="24"/>
      <c r="IAB72" s="24"/>
      <c r="IAC72" s="24"/>
      <c r="IAD72" s="24"/>
      <c r="IAE72" s="24"/>
      <c r="IAF72" s="24"/>
      <c r="IAG72" s="24"/>
      <c r="IAH72" s="24"/>
      <c r="IAI72" s="24"/>
      <c r="IAJ72" s="24"/>
      <c r="IAK72" s="24"/>
      <c r="IAL72" s="24"/>
      <c r="IAM72" s="24"/>
      <c r="IAN72" s="24"/>
      <c r="IAO72" s="24"/>
      <c r="IAP72" s="24"/>
      <c r="IAQ72" s="24"/>
      <c r="IAR72" s="24"/>
      <c r="IAS72" s="24"/>
      <c r="IAT72" s="24"/>
      <c r="IAU72" s="24"/>
      <c r="IAV72" s="24"/>
      <c r="IAW72" s="24"/>
      <c r="IAX72" s="24"/>
      <c r="IAY72" s="24"/>
      <c r="IAZ72" s="24"/>
      <c r="IBA72" s="24"/>
      <c r="IBB72" s="24"/>
      <c r="IBC72" s="24"/>
      <c r="IBD72" s="24"/>
      <c r="IBE72" s="24"/>
      <c r="IBF72" s="24"/>
      <c r="IBG72" s="24"/>
      <c r="IBH72" s="24"/>
      <c r="IBI72" s="24"/>
      <c r="IBJ72" s="24"/>
      <c r="IBK72" s="24"/>
      <c r="IBL72" s="24"/>
      <c r="IBM72" s="24"/>
      <c r="IBN72" s="24"/>
      <c r="IBO72" s="24"/>
      <c r="IBP72" s="24"/>
      <c r="IBQ72" s="24"/>
      <c r="IBR72" s="24"/>
      <c r="IBS72" s="24"/>
      <c r="IBT72" s="24"/>
      <c r="IBU72" s="24"/>
      <c r="IBV72" s="24"/>
      <c r="IBW72" s="24"/>
      <c r="IBX72" s="24"/>
      <c r="IBY72" s="24"/>
      <c r="IBZ72" s="24"/>
      <c r="ICA72" s="24"/>
      <c r="ICB72" s="24"/>
      <c r="ICC72" s="24"/>
      <c r="ICD72" s="24"/>
      <c r="ICE72" s="24"/>
      <c r="ICF72" s="24"/>
      <c r="ICG72" s="24"/>
      <c r="ICH72" s="24"/>
      <c r="ICI72" s="24"/>
      <c r="ICJ72" s="24"/>
      <c r="ICK72" s="24"/>
      <c r="ICL72" s="24"/>
      <c r="ICM72" s="24"/>
      <c r="ICN72" s="24"/>
      <c r="ICO72" s="24"/>
      <c r="ICP72" s="24"/>
      <c r="ICQ72" s="24"/>
      <c r="ICR72" s="24"/>
      <c r="ICS72" s="24"/>
      <c r="ICT72" s="24"/>
      <c r="ICU72" s="24"/>
      <c r="ICV72" s="24"/>
      <c r="ICW72" s="24"/>
      <c r="ICX72" s="24"/>
      <c r="ICY72" s="24"/>
      <c r="ICZ72" s="24"/>
      <c r="IDA72" s="24"/>
      <c r="IDB72" s="24"/>
      <c r="IDC72" s="24"/>
      <c r="IDD72" s="24"/>
      <c r="IDE72" s="24"/>
      <c r="IDF72" s="24"/>
      <c r="IDG72" s="24"/>
      <c r="IDH72" s="24"/>
      <c r="IDI72" s="24"/>
      <c r="IDJ72" s="24"/>
      <c r="IDK72" s="24"/>
      <c r="IDL72" s="24"/>
      <c r="IDM72" s="24"/>
      <c r="IDN72" s="24"/>
      <c r="IDO72" s="24"/>
      <c r="IDP72" s="24"/>
      <c r="IDQ72" s="24"/>
      <c r="IDR72" s="24"/>
      <c r="IDS72" s="24"/>
      <c r="IDT72" s="24"/>
      <c r="IDU72" s="24"/>
      <c r="IDV72" s="24"/>
      <c r="IDW72" s="24"/>
      <c r="IDX72" s="24"/>
      <c r="IDY72" s="24"/>
      <c r="IDZ72" s="24"/>
      <c r="IEA72" s="24"/>
      <c r="IEB72" s="24"/>
      <c r="IEC72" s="24"/>
      <c r="IED72" s="24"/>
      <c r="IEE72" s="24"/>
      <c r="IEF72" s="24"/>
      <c r="IEG72" s="24"/>
      <c r="IEH72" s="24"/>
      <c r="IEI72" s="24"/>
      <c r="IEJ72" s="24"/>
      <c r="IEK72" s="24"/>
      <c r="IEL72" s="24"/>
      <c r="IEM72" s="24"/>
      <c r="IEN72" s="24"/>
      <c r="IEO72" s="24"/>
      <c r="IEP72" s="24"/>
      <c r="IEQ72" s="24"/>
      <c r="IER72" s="24"/>
      <c r="IES72" s="24"/>
      <c r="IET72" s="24"/>
      <c r="IEU72" s="24"/>
      <c r="IEV72" s="24"/>
      <c r="IEW72" s="24"/>
      <c r="IEX72" s="24"/>
      <c r="IEY72" s="24"/>
      <c r="IEZ72" s="24"/>
      <c r="IFA72" s="24"/>
      <c r="IFB72" s="24"/>
      <c r="IFC72" s="24"/>
      <c r="IFD72" s="24"/>
      <c r="IFE72" s="24"/>
      <c r="IFF72" s="24"/>
      <c r="IFG72" s="24"/>
      <c r="IFH72" s="24"/>
      <c r="IFI72" s="24"/>
      <c r="IFJ72" s="24"/>
      <c r="IFK72" s="24"/>
      <c r="IFL72" s="24"/>
      <c r="IFM72" s="24"/>
      <c r="IFN72" s="24"/>
      <c r="IFO72" s="24"/>
      <c r="IFP72" s="24"/>
      <c r="IFQ72" s="24"/>
      <c r="IFR72" s="24"/>
      <c r="IFS72" s="24"/>
      <c r="IFT72" s="24"/>
      <c r="IFU72" s="24"/>
      <c r="IFV72" s="24"/>
      <c r="IFW72" s="24"/>
      <c r="IFX72" s="24"/>
      <c r="IFY72" s="24"/>
      <c r="IFZ72" s="24"/>
      <c r="IGA72" s="24"/>
      <c r="IGB72" s="24"/>
      <c r="IGC72" s="24"/>
      <c r="IGD72" s="24"/>
      <c r="IGE72" s="24"/>
      <c r="IGF72" s="24"/>
      <c r="IGG72" s="24"/>
      <c r="IGH72" s="24"/>
      <c r="IGI72" s="24"/>
      <c r="IGJ72" s="24"/>
      <c r="IGK72" s="24"/>
      <c r="IGL72" s="24"/>
      <c r="IGM72" s="24"/>
      <c r="IGN72" s="24"/>
      <c r="IGO72" s="24"/>
      <c r="IGP72" s="24"/>
      <c r="IGQ72" s="24"/>
      <c r="IGR72" s="24"/>
      <c r="IGS72" s="24"/>
      <c r="IGT72" s="24"/>
      <c r="IGU72" s="24"/>
      <c r="IGV72" s="24"/>
      <c r="IGW72" s="24"/>
      <c r="IGX72" s="24"/>
      <c r="IGY72" s="24"/>
      <c r="IGZ72" s="24"/>
      <c r="IHA72" s="24"/>
      <c r="IHB72" s="24"/>
      <c r="IHC72" s="24"/>
      <c r="IHD72" s="24"/>
      <c r="IHE72" s="24"/>
      <c r="IHF72" s="24"/>
      <c r="IHG72" s="24"/>
      <c r="IHH72" s="24"/>
      <c r="IHI72" s="24"/>
      <c r="IHJ72" s="24"/>
      <c r="IHK72" s="24"/>
      <c r="IHL72" s="24"/>
      <c r="IHM72" s="24"/>
      <c r="IHN72" s="24"/>
      <c r="IHO72" s="24"/>
      <c r="IHP72" s="24"/>
      <c r="IHQ72" s="24"/>
      <c r="IHR72" s="24"/>
      <c r="IHS72" s="24"/>
      <c r="IHT72" s="24"/>
      <c r="IHU72" s="24"/>
      <c r="IHV72" s="24"/>
      <c r="IHW72" s="24"/>
      <c r="IHX72" s="24"/>
      <c r="IHY72" s="24"/>
      <c r="IHZ72" s="24"/>
      <c r="IIA72" s="24"/>
      <c r="IIB72" s="24"/>
      <c r="IIC72" s="24"/>
      <c r="IID72" s="24"/>
      <c r="IIE72" s="24"/>
      <c r="IIF72" s="24"/>
      <c r="IIG72" s="24"/>
      <c r="IIH72" s="24"/>
      <c r="III72" s="24"/>
      <c r="IIJ72" s="24"/>
      <c r="IIK72" s="24"/>
      <c r="IIL72" s="24"/>
      <c r="IIM72" s="24"/>
      <c r="IIN72" s="24"/>
      <c r="IIO72" s="24"/>
      <c r="IIP72" s="24"/>
      <c r="IIQ72" s="24"/>
      <c r="IIR72" s="24"/>
      <c r="IIS72" s="24"/>
      <c r="IIT72" s="24"/>
      <c r="IIU72" s="24"/>
      <c r="IIV72" s="24"/>
      <c r="IIW72" s="24"/>
      <c r="IIX72" s="24"/>
      <c r="IIY72" s="24"/>
      <c r="IIZ72" s="24"/>
      <c r="IJA72" s="24"/>
      <c r="IJB72" s="24"/>
      <c r="IJC72" s="24"/>
      <c r="IJD72" s="24"/>
      <c r="IJE72" s="24"/>
      <c r="IJF72" s="24"/>
      <c r="IJG72" s="24"/>
      <c r="IJH72" s="24"/>
      <c r="IJI72" s="24"/>
      <c r="IJJ72" s="24"/>
      <c r="IJK72" s="24"/>
      <c r="IJL72" s="24"/>
      <c r="IJM72" s="24"/>
      <c r="IJN72" s="24"/>
      <c r="IJO72" s="24"/>
      <c r="IJP72" s="24"/>
      <c r="IJQ72" s="24"/>
      <c r="IJR72" s="24"/>
      <c r="IJS72" s="24"/>
      <c r="IJT72" s="24"/>
      <c r="IJU72" s="24"/>
      <c r="IJV72" s="24"/>
      <c r="IJW72" s="24"/>
      <c r="IJX72" s="24"/>
      <c r="IJY72" s="24"/>
      <c r="IJZ72" s="24"/>
      <c r="IKA72" s="24"/>
      <c r="IKB72" s="24"/>
      <c r="IKC72" s="24"/>
      <c r="IKD72" s="24"/>
      <c r="IKE72" s="24"/>
      <c r="IKF72" s="24"/>
      <c r="IKG72" s="24"/>
      <c r="IKH72" s="24"/>
      <c r="IKI72" s="24"/>
      <c r="IKJ72" s="24"/>
      <c r="IKK72" s="24"/>
      <c r="IKL72" s="24"/>
      <c r="IKM72" s="24"/>
      <c r="IKN72" s="24"/>
      <c r="IKO72" s="24"/>
      <c r="IKP72" s="24"/>
      <c r="IKQ72" s="24"/>
      <c r="IKR72" s="24"/>
      <c r="IKS72" s="24"/>
      <c r="IKT72" s="24"/>
      <c r="IKU72" s="24"/>
      <c r="IKV72" s="24"/>
      <c r="IKW72" s="24"/>
      <c r="IKX72" s="24"/>
      <c r="IKY72" s="24"/>
      <c r="IKZ72" s="24"/>
      <c r="ILA72" s="24"/>
      <c r="ILB72" s="24"/>
      <c r="ILC72" s="24"/>
      <c r="ILD72" s="24"/>
      <c r="ILE72" s="24"/>
      <c r="ILF72" s="24"/>
      <c r="ILG72" s="24"/>
      <c r="ILH72" s="24"/>
      <c r="ILI72" s="24"/>
      <c r="ILJ72" s="24"/>
      <c r="ILK72" s="24"/>
      <c r="ILL72" s="24"/>
      <c r="ILM72" s="24"/>
      <c r="ILN72" s="24"/>
      <c r="ILO72" s="24"/>
      <c r="ILP72" s="24"/>
      <c r="ILQ72" s="24"/>
      <c r="ILR72" s="24"/>
      <c r="ILS72" s="24"/>
      <c r="ILT72" s="24"/>
      <c r="ILU72" s="24"/>
      <c r="ILV72" s="24"/>
      <c r="ILW72" s="24"/>
      <c r="ILX72" s="24"/>
      <c r="ILY72" s="24"/>
      <c r="ILZ72" s="24"/>
      <c r="IMA72" s="24"/>
      <c r="IMB72" s="24"/>
      <c r="IMC72" s="24"/>
      <c r="IMD72" s="24"/>
      <c r="IME72" s="24"/>
      <c r="IMF72" s="24"/>
      <c r="IMG72" s="24"/>
      <c r="IMH72" s="24"/>
      <c r="IMI72" s="24"/>
      <c r="IMJ72" s="24"/>
      <c r="IMK72" s="24"/>
      <c r="IML72" s="24"/>
      <c r="IMM72" s="24"/>
      <c r="IMN72" s="24"/>
      <c r="IMO72" s="24"/>
      <c r="IMP72" s="24"/>
      <c r="IMQ72" s="24"/>
      <c r="IMR72" s="24"/>
      <c r="IMS72" s="24"/>
      <c r="IMT72" s="24"/>
      <c r="IMU72" s="24"/>
      <c r="IMV72" s="24"/>
      <c r="IMW72" s="24"/>
      <c r="IMX72" s="24"/>
      <c r="IMY72" s="24"/>
      <c r="IMZ72" s="24"/>
      <c r="INA72" s="24"/>
      <c r="INB72" s="24"/>
      <c r="INC72" s="24"/>
      <c r="IND72" s="24"/>
      <c r="INE72" s="24"/>
      <c r="INF72" s="24"/>
      <c r="ING72" s="24"/>
      <c r="INH72" s="24"/>
      <c r="INI72" s="24"/>
      <c r="INJ72" s="24"/>
      <c r="INK72" s="24"/>
      <c r="INL72" s="24"/>
      <c r="INM72" s="24"/>
      <c r="INN72" s="24"/>
      <c r="INO72" s="24"/>
      <c r="INP72" s="24"/>
      <c r="INQ72" s="24"/>
      <c r="INR72" s="24"/>
      <c r="INS72" s="24"/>
      <c r="INT72" s="24"/>
      <c r="INU72" s="24"/>
      <c r="INV72" s="24"/>
      <c r="INW72" s="24"/>
      <c r="INX72" s="24"/>
      <c r="INY72" s="24"/>
      <c r="INZ72" s="24"/>
      <c r="IOA72" s="24"/>
      <c r="IOB72" s="24"/>
      <c r="IOC72" s="24"/>
      <c r="IOD72" s="24"/>
      <c r="IOE72" s="24"/>
      <c r="IOF72" s="24"/>
      <c r="IOG72" s="24"/>
      <c r="IOH72" s="24"/>
      <c r="IOI72" s="24"/>
      <c r="IOJ72" s="24"/>
      <c r="IOK72" s="24"/>
      <c r="IOL72" s="24"/>
      <c r="IOM72" s="24"/>
      <c r="ION72" s="24"/>
      <c r="IOO72" s="24"/>
      <c r="IOP72" s="24"/>
      <c r="IOQ72" s="24"/>
      <c r="IOR72" s="24"/>
      <c r="IOS72" s="24"/>
      <c r="IOT72" s="24"/>
      <c r="IOU72" s="24"/>
      <c r="IOV72" s="24"/>
      <c r="IOW72" s="24"/>
      <c r="IOX72" s="24"/>
      <c r="IOY72" s="24"/>
      <c r="IOZ72" s="24"/>
      <c r="IPA72" s="24"/>
      <c r="IPB72" s="24"/>
      <c r="IPC72" s="24"/>
      <c r="IPD72" s="24"/>
      <c r="IPE72" s="24"/>
      <c r="IPF72" s="24"/>
      <c r="IPG72" s="24"/>
      <c r="IPH72" s="24"/>
      <c r="IPI72" s="24"/>
      <c r="IPJ72" s="24"/>
      <c r="IPK72" s="24"/>
      <c r="IPL72" s="24"/>
      <c r="IPM72" s="24"/>
      <c r="IPN72" s="24"/>
      <c r="IPO72" s="24"/>
      <c r="IPP72" s="24"/>
      <c r="IPQ72" s="24"/>
      <c r="IPR72" s="24"/>
      <c r="IPS72" s="24"/>
      <c r="IPT72" s="24"/>
      <c r="IPU72" s="24"/>
      <c r="IPV72" s="24"/>
      <c r="IPW72" s="24"/>
      <c r="IPX72" s="24"/>
      <c r="IPY72" s="24"/>
      <c r="IPZ72" s="24"/>
      <c r="IQA72" s="24"/>
      <c r="IQB72" s="24"/>
      <c r="IQC72" s="24"/>
      <c r="IQD72" s="24"/>
      <c r="IQE72" s="24"/>
      <c r="IQF72" s="24"/>
      <c r="IQG72" s="24"/>
      <c r="IQH72" s="24"/>
      <c r="IQI72" s="24"/>
      <c r="IQJ72" s="24"/>
      <c r="IQK72" s="24"/>
      <c r="IQL72" s="24"/>
      <c r="IQM72" s="24"/>
      <c r="IQN72" s="24"/>
      <c r="IQO72" s="24"/>
      <c r="IQP72" s="24"/>
      <c r="IQQ72" s="24"/>
      <c r="IQR72" s="24"/>
      <c r="IQS72" s="24"/>
      <c r="IQT72" s="24"/>
      <c r="IQU72" s="24"/>
      <c r="IQV72" s="24"/>
      <c r="IQW72" s="24"/>
      <c r="IQX72" s="24"/>
      <c r="IQY72" s="24"/>
      <c r="IQZ72" s="24"/>
      <c r="IRA72" s="24"/>
      <c r="IRB72" s="24"/>
      <c r="IRC72" s="24"/>
      <c r="IRD72" s="24"/>
      <c r="IRE72" s="24"/>
      <c r="IRF72" s="24"/>
      <c r="IRG72" s="24"/>
      <c r="IRH72" s="24"/>
      <c r="IRI72" s="24"/>
      <c r="IRJ72" s="24"/>
      <c r="IRK72" s="24"/>
      <c r="IRL72" s="24"/>
      <c r="IRM72" s="24"/>
      <c r="IRN72" s="24"/>
      <c r="IRO72" s="24"/>
      <c r="IRP72" s="24"/>
      <c r="IRQ72" s="24"/>
      <c r="IRR72" s="24"/>
      <c r="IRS72" s="24"/>
      <c r="IRT72" s="24"/>
      <c r="IRU72" s="24"/>
      <c r="IRV72" s="24"/>
      <c r="IRW72" s="24"/>
      <c r="IRX72" s="24"/>
      <c r="IRY72" s="24"/>
      <c r="IRZ72" s="24"/>
      <c r="ISA72" s="24"/>
      <c r="ISB72" s="24"/>
      <c r="ISC72" s="24"/>
      <c r="ISD72" s="24"/>
      <c r="ISE72" s="24"/>
      <c r="ISF72" s="24"/>
      <c r="ISG72" s="24"/>
      <c r="ISH72" s="24"/>
      <c r="ISI72" s="24"/>
      <c r="ISJ72" s="24"/>
      <c r="ISK72" s="24"/>
      <c r="ISL72" s="24"/>
      <c r="ISM72" s="24"/>
      <c r="ISN72" s="24"/>
      <c r="ISO72" s="24"/>
      <c r="ISP72" s="24"/>
      <c r="ISQ72" s="24"/>
      <c r="ISR72" s="24"/>
      <c r="ISS72" s="24"/>
      <c r="IST72" s="24"/>
      <c r="ISU72" s="24"/>
      <c r="ISV72" s="24"/>
      <c r="ISW72" s="24"/>
      <c r="ISX72" s="24"/>
      <c r="ISY72" s="24"/>
      <c r="ISZ72" s="24"/>
      <c r="ITA72" s="24"/>
      <c r="ITB72" s="24"/>
      <c r="ITC72" s="24"/>
      <c r="ITD72" s="24"/>
      <c r="ITE72" s="24"/>
      <c r="ITF72" s="24"/>
      <c r="ITG72" s="24"/>
      <c r="ITH72" s="24"/>
      <c r="ITI72" s="24"/>
      <c r="ITJ72" s="24"/>
      <c r="ITK72" s="24"/>
      <c r="ITL72" s="24"/>
      <c r="ITM72" s="24"/>
      <c r="ITN72" s="24"/>
      <c r="ITO72" s="24"/>
      <c r="ITP72" s="24"/>
      <c r="ITQ72" s="24"/>
      <c r="ITR72" s="24"/>
      <c r="ITS72" s="24"/>
      <c r="ITT72" s="24"/>
      <c r="ITU72" s="24"/>
      <c r="ITV72" s="24"/>
      <c r="ITW72" s="24"/>
      <c r="ITX72" s="24"/>
      <c r="ITY72" s="24"/>
      <c r="ITZ72" s="24"/>
      <c r="IUA72" s="24"/>
      <c r="IUB72" s="24"/>
      <c r="IUC72" s="24"/>
      <c r="IUD72" s="24"/>
      <c r="IUE72" s="24"/>
      <c r="IUF72" s="24"/>
      <c r="IUG72" s="24"/>
      <c r="IUH72" s="24"/>
      <c r="IUI72" s="24"/>
      <c r="IUJ72" s="24"/>
      <c r="IUK72" s="24"/>
      <c r="IUL72" s="24"/>
      <c r="IUM72" s="24"/>
      <c r="IUN72" s="24"/>
      <c r="IUO72" s="24"/>
      <c r="IUP72" s="24"/>
      <c r="IUQ72" s="24"/>
      <c r="IUR72" s="24"/>
      <c r="IUS72" s="24"/>
      <c r="IUT72" s="24"/>
      <c r="IUU72" s="24"/>
      <c r="IUV72" s="24"/>
      <c r="IUW72" s="24"/>
      <c r="IUX72" s="24"/>
      <c r="IUY72" s="24"/>
      <c r="IUZ72" s="24"/>
      <c r="IVA72" s="24"/>
      <c r="IVB72" s="24"/>
      <c r="IVC72" s="24"/>
      <c r="IVD72" s="24"/>
      <c r="IVE72" s="24"/>
      <c r="IVF72" s="24"/>
      <c r="IVG72" s="24"/>
      <c r="IVH72" s="24"/>
      <c r="IVI72" s="24"/>
      <c r="IVJ72" s="24"/>
      <c r="IVK72" s="24"/>
      <c r="IVL72" s="24"/>
      <c r="IVM72" s="24"/>
      <c r="IVN72" s="24"/>
      <c r="IVO72" s="24"/>
      <c r="IVP72" s="24"/>
      <c r="IVQ72" s="24"/>
      <c r="IVR72" s="24"/>
      <c r="IVS72" s="24"/>
      <c r="IVT72" s="24"/>
      <c r="IVU72" s="24"/>
      <c r="IVV72" s="24"/>
      <c r="IVW72" s="24"/>
      <c r="IVX72" s="24"/>
      <c r="IVY72" s="24"/>
      <c r="IVZ72" s="24"/>
      <c r="IWA72" s="24"/>
      <c r="IWB72" s="24"/>
      <c r="IWC72" s="24"/>
      <c r="IWD72" s="24"/>
      <c r="IWE72" s="24"/>
      <c r="IWF72" s="24"/>
      <c r="IWG72" s="24"/>
      <c r="IWH72" s="24"/>
      <c r="IWI72" s="24"/>
      <c r="IWJ72" s="24"/>
      <c r="IWK72" s="24"/>
      <c r="IWL72" s="24"/>
      <c r="IWM72" s="24"/>
      <c r="IWN72" s="24"/>
      <c r="IWO72" s="24"/>
      <c r="IWP72" s="24"/>
      <c r="IWQ72" s="24"/>
      <c r="IWR72" s="24"/>
      <c r="IWS72" s="24"/>
      <c r="IWT72" s="24"/>
      <c r="IWU72" s="24"/>
      <c r="IWV72" s="24"/>
      <c r="IWW72" s="24"/>
      <c r="IWX72" s="24"/>
      <c r="IWY72" s="24"/>
      <c r="IWZ72" s="24"/>
      <c r="IXA72" s="24"/>
      <c r="IXB72" s="24"/>
      <c r="IXC72" s="24"/>
      <c r="IXD72" s="24"/>
      <c r="IXE72" s="24"/>
      <c r="IXF72" s="24"/>
      <c r="IXG72" s="24"/>
      <c r="IXH72" s="24"/>
      <c r="IXI72" s="24"/>
      <c r="IXJ72" s="24"/>
      <c r="IXK72" s="24"/>
      <c r="IXL72" s="24"/>
      <c r="IXM72" s="24"/>
      <c r="IXN72" s="24"/>
      <c r="IXO72" s="24"/>
      <c r="IXP72" s="24"/>
      <c r="IXQ72" s="24"/>
      <c r="IXR72" s="24"/>
      <c r="IXS72" s="24"/>
      <c r="IXT72" s="24"/>
      <c r="IXU72" s="24"/>
      <c r="IXV72" s="24"/>
      <c r="IXW72" s="24"/>
      <c r="IXX72" s="24"/>
      <c r="IXY72" s="24"/>
      <c r="IXZ72" s="24"/>
      <c r="IYA72" s="24"/>
      <c r="IYB72" s="24"/>
      <c r="IYC72" s="24"/>
      <c r="IYD72" s="24"/>
      <c r="IYE72" s="24"/>
      <c r="IYF72" s="24"/>
      <c r="IYG72" s="24"/>
      <c r="IYH72" s="24"/>
      <c r="IYI72" s="24"/>
      <c r="IYJ72" s="24"/>
      <c r="IYK72" s="24"/>
      <c r="IYL72" s="24"/>
      <c r="IYM72" s="24"/>
      <c r="IYN72" s="24"/>
      <c r="IYO72" s="24"/>
      <c r="IYP72" s="24"/>
      <c r="IYQ72" s="24"/>
      <c r="IYR72" s="24"/>
      <c r="IYS72" s="24"/>
      <c r="IYT72" s="24"/>
      <c r="IYU72" s="24"/>
      <c r="IYV72" s="24"/>
      <c r="IYW72" s="24"/>
      <c r="IYX72" s="24"/>
      <c r="IYY72" s="24"/>
      <c r="IYZ72" s="24"/>
      <c r="IZA72" s="24"/>
      <c r="IZB72" s="24"/>
      <c r="IZC72" s="24"/>
      <c r="IZD72" s="24"/>
      <c r="IZE72" s="24"/>
      <c r="IZF72" s="24"/>
      <c r="IZG72" s="24"/>
      <c r="IZH72" s="24"/>
      <c r="IZI72" s="24"/>
      <c r="IZJ72" s="24"/>
      <c r="IZK72" s="24"/>
      <c r="IZL72" s="24"/>
      <c r="IZM72" s="24"/>
      <c r="IZN72" s="24"/>
      <c r="IZO72" s="24"/>
      <c r="IZP72" s="24"/>
      <c r="IZQ72" s="24"/>
      <c r="IZR72" s="24"/>
      <c r="IZS72" s="24"/>
      <c r="IZT72" s="24"/>
      <c r="IZU72" s="24"/>
      <c r="IZV72" s="24"/>
      <c r="IZW72" s="24"/>
      <c r="IZX72" s="24"/>
      <c r="IZY72" s="24"/>
      <c r="IZZ72" s="24"/>
      <c r="JAA72" s="24"/>
      <c r="JAB72" s="24"/>
      <c r="JAC72" s="24"/>
      <c r="JAD72" s="24"/>
      <c r="JAE72" s="24"/>
      <c r="JAF72" s="24"/>
      <c r="JAG72" s="24"/>
      <c r="JAH72" s="24"/>
      <c r="JAI72" s="24"/>
      <c r="JAJ72" s="24"/>
      <c r="JAK72" s="24"/>
      <c r="JAL72" s="24"/>
      <c r="JAM72" s="24"/>
      <c r="JAN72" s="24"/>
      <c r="JAO72" s="24"/>
      <c r="JAP72" s="24"/>
      <c r="JAQ72" s="24"/>
      <c r="JAR72" s="24"/>
      <c r="JAS72" s="24"/>
      <c r="JAT72" s="24"/>
      <c r="JAU72" s="24"/>
      <c r="JAV72" s="24"/>
      <c r="JAW72" s="24"/>
      <c r="JAX72" s="24"/>
      <c r="JAY72" s="24"/>
      <c r="JAZ72" s="24"/>
      <c r="JBA72" s="24"/>
      <c r="JBB72" s="24"/>
      <c r="JBC72" s="24"/>
      <c r="JBD72" s="24"/>
      <c r="JBE72" s="24"/>
      <c r="JBF72" s="24"/>
      <c r="JBG72" s="24"/>
      <c r="JBH72" s="24"/>
      <c r="JBI72" s="24"/>
      <c r="JBJ72" s="24"/>
      <c r="JBK72" s="24"/>
      <c r="JBL72" s="24"/>
      <c r="JBM72" s="24"/>
      <c r="JBN72" s="24"/>
      <c r="JBO72" s="24"/>
      <c r="JBP72" s="24"/>
      <c r="JBQ72" s="24"/>
      <c r="JBR72" s="24"/>
      <c r="JBS72" s="24"/>
      <c r="JBT72" s="24"/>
      <c r="JBU72" s="24"/>
      <c r="JBV72" s="24"/>
      <c r="JBW72" s="24"/>
      <c r="JBX72" s="24"/>
      <c r="JBY72" s="24"/>
      <c r="JBZ72" s="24"/>
      <c r="JCA72" s="24"/>
      <c r="JCB72" s="24"/>
      <c r="JCC72" s="24"/>
      <c r="JCD72" s="24"/>
      <c r="JCE72" s="24"/>
      <c r="JCF72" s="24"/>
      <c r="JCG72" s="24"/>
      <c r="JCH72" s="24"/>
      <c r="JCI72" s="24"/>
      <c r="JCJ72" s="24"/>
      <c r="JCK72" s="24"/>
      <c r="JCL72" s="24"/>
      <c r="JCM72" s="24"/>
      <c r="JCN72" s="24"/>
      <c r="JCO72" s="24"/>
      <c r="JCP72" s="24"/>
      <c r="JCQ72" s="24"/>
      <c r="JCR72" s="24"/>
      <c r="JCS72" s="24"/>
      <c r="JCT72" s="24"/>
      <c r="JCU72" s="24"/>
      <c r="JCV72" s="24"/>
      <c r="JCW72" s="24"/>
      <c r="JCX72" s="24"/>
      <c r="JCY72" s="24"/>
      <c r="JCZ72" s="24"/>
      <c r="JDA72" s="24"/>
      <c r="JDB72" s="24"/>
      <c r="JDC72" s="24"/>
      <c r="JDD72" s="24"/>
      <c r="JDE72" s="24"/>
      <c r="JDF72" s="24"/>
      <c r="JDG72" s="24"/>
      <c r="JDH72" s="24"/>
      <c r="JDI72" s="24"/>
      <c r="JDJ72" s="24"/>
      <c r="JDK72" s="24"/>
      <c r="JDL72" s="24"/>
      <c r="JDM72" s="24"/>
      <c r="JDN72" s="24"/>
      <c r="JDO72" s="24"/>
      <c r="JDP72" s="24"/>
      <c r="JDQ72" s="24"/>
      <c r="JDR72" s="24"/>
      <c r="JDS72" s="24"/>
      <c r="JDT72" s="24"/>
      <c r="JDU72" s="24"/>
      <c r="JDV72" s="24"/>
      <c r="JDW72" s="24"/>
      <c r="JDX72" s="24"/>
      <c r="JDY72" s="24"/>
      <c r="JDZ72" s="24"/>
      <c r="JEA72" s="24"/>
      <c r="JEB72" s="24"/>
      <c r="JEC72" s="24"/>
      <c r="JED72" s="24"/>
      <c r="JEE72" s="24"/>
      <c r="JEF72" s="24"/>
      <c r="JEG72" s="24"/>
      <c r="JEH72" s="24"/>
      <c r="JEI72" s="24"/>
      <c r="JEJ72" s="24"/>
      <c r="JEK72" s="24"/>
      <c r="JEL72" s="24"/>
      <c r="JEM72" s="24"/>
      <c r="JEN72" s="24"/>
      <c r="JEO72" s="24"/>
      <c r="JEP72" s="24"/>
      <c r="JEQ72" s="24"/>
      <c r="JER72" s="24"/>
      <c r="JES72" s="24"/>
      <c r="JET72" s="24"/>
      <c r="JEU72" s="24"/>
      <c r="JEV72" s="24"/>
      <c r="JEW72" s="24"/>
      <c r="JEX72" s="24"/>
      <c r="JEY72" s="24"/>
      <c r="JEZ72" s="24"/>
      <c r="JFA72" s="24"/>
      <c r="JFB72" s="24"/>
      <c r="JFC72" s="24"/>
      <c r="JFD72" s="24"/>
      <c r="JFE72" s="24"/>
      <c r="JFF72" s="24"/>
      <c r="JFG72" s="24"/>
      <c r="JFH72" s="24"/>
      <c r="JFI72" s="24"/>
      <c r="JFJ72" s="24"/>
      <c r="JFK72" s="24"/>
      <c r="JFL72" s="24"/>
      <c r="JFM72" s="24"/>
      <c r="JFN72" s="24"/>
      <c r="JFO72" s="24"/>
      <c r="JFP72" s="24"/>
      <c r="JFQ72" s="24"/>
      <c r="JFR72" s="24"/>
      <c r="JFS72" s="24"/>
      <c r="JFT72" s="24"/>
      <c r="JFU72" s="24"/>
      <c r="JFV72" s="24"/>
      <c r="JFW72" s="24"/>
      <c r="JFX72" s="24"/>
      <c r="JFY72" s="24"/>
      <c r="JFZ72" s="24"/>
      <c r="JGA72" s="24"/>
      <c r="JGB72" s="24"/>
      <c r="JGC72" s="24"/>
      <c r="JGD72" s="24"/>
      <c r="JGE72" s="24"/>
      <c r="JGF72" s="24"/>
      <c r="JGG72" s="24"/>
      <c r="JGH72" s="24"/>
      <c r="JGI72" s="24"/>
      <c r="JGJ72" s="24"/>
      <c r="JGK72" s="24"/>
      <c r="JGL72" s="24"/>
      <c r="JGM72" s="24"/>
      <c r="JGN72" s="24"/>
      <c r="JGO72" s="24"/>
      <c r="JGP72" s="24"/>
      <c r="JGQ72" s="24"/>
      <c r="JGR72" s="24"/>
      <c r="JGS72" s="24"/>
      <c r="JGT72" s="24"/>
      <c r="JGU72" s="24"/>
      <c r="JGV72" s="24"/>
      <c r="JGW72" s="24"/>
      <c r="JGX72" s="24"/>
      <c r="JGY72" s="24"/>
      <c r="JGZ72" s="24"/>
      <c r="JHA72" s="24"/>
      <c r="JHB72" s="24"/>
      <c r="JHC72" s="24"/>
      <c r="JHD72" s="24"/>
      <c r="JHE72" s="24"/>
      <c r="JHF72" s="24"/>
      <c r="JHG72" s="24"/>
      <c r="JHH72" s="24"/>
      <c r="JHI72" s="24"/>
      <c r="JHJ72" s="24"/>
      <c r="JHK72" s="24"/>
      <c r="JHL72" s="24"/>
      <c r="JHM72" s="24"/>
      <c r="JHN72" s="24"/>
      <c r="JHO72" s="24"/>
      <c r="JHP72" s="24"/>
      <c r="JHQ72" s="24"/>
      <c r="JHR72" s="24"/>
      <c r="JHS72" s="24"/>
      <c r="JHT72" s="24"/>
      <c r="JHU72" s="24"/>
      <c r="JHV72" s="24"/>
      <c r="JHW72" s="24"/>
      <c r="JHX72" s="24"/>
      <c r="JHY72" s="24"/>
      <c r="JHZ72" s="24"/>
      <c r="JIA72" s="24"/>
      <c r="JIB72" s="24"/>
      <c r="JIC72" s="24"/>
      <c r="JID72" s="24"/>
      <c r="JIE72" s="24"/>
      <c r="JIF72" s="24"/>
      <c r="JIG72" s="24"/>
      <c r="JIH72" s="24"/>
      <c r="JII72" s="24"/>
      <c r="JIJ72" s="24"/>
      <c r="JIK72" s="24"/>
      <c r="JIL72" s="24"/>
      <c r="JIM72" s="24"/>
      <c r="JIN72" s="24"/>
      <c r="JIO72" s="24"/>
      <c r="JIP72" s="24"/>
      <c r="JIQ72" s="24"/>
      <c r="JIR72" s="24"/>
      <c r="JIS72" s="24"/>
      <c r="JIT72" s="24"/>
      <c r="JIU72" s="24"/>
      <c r="JIV72" s="24"/>
      <c r="JIW72" s="24"/>
      <c r="JIX72" s="24"/>
      <c r="JIY72" s="24"/>
      <c r="JIZ72" s="24"/>
      <c r="JJA72" s="24"/>
      <c r="JJB72" s="24"/>
      <c r="JJC72" s="24"/>
      <c r="JJD72" s="24"/>
      <c r="JJE72" s="24"/>
      <c r="JJF72" s="24"/>
      <c r="JJG72" s="24"/>
      <c r="JJH72" s="24"/>
      <c r="JJI72" s="24"/>
      <c r="JJJ72" s="24"/>
      <c r="JJK72" s="24"/>
      <c r="JJL72" s="24"/>
      <c r="JJM72" s="24"/>
      <c r="JJN72" s="24"/>
      <c r="JJO72" s="24"/>
      <c r="JJP72" s="24"/>
      <c r="JJQ72" s="24"/>
      <c r="JJR72" s="24"/>
      <c r="JJS72" s="24"/>
      <c r="JJT72" s="24"/>
      <c r="JJU72" s="24"/>
      <c r="JJV72" s="24"/>
      <c r="JJW72" s="24"/>
      <c r="JJX72" s="24"/>
      <c r="JJY72" s="24"/>
      <c r="JJZ72" s="24"/>
      <c r="JKA72" s="24"/>
      <c r="JKB72" s="24"/>
      <c r="JKC72" s="24"/>
      <c r="JKD72" s="24"/>
      <c r="JKE72" s="24"/>
      <c r="JKF72" s="24"/>
      <c r="JKG72" s="24"/>
      <c r="JKH72" s="24"/>
      <c r="JKI72" s="24"/>
      <c r="JKJ72" s="24"/>
      <c r="JKK72" s="24"/>
      <c r="JKL72" s="24"/>
      <c r="JKM72" s="24"/>
      <c r="JKN72" s="24"/>
      <c r="JKO72" s="24"/>
      <c r="JKP72" s="24"/>
      <c r="JKQ72" s="24"/>
      <c r="JKR72" s="24"/>
      <c r="JKS72" s="24"/>
      <c r="JKT72" s="24"/>
      <c r="JKU72" s="24"/>
      <c r="JKV72" s="24"/>
      <c r="JKW72" s="24"/>
      <c r="JKX72" s="24"/>
      <c r="JKY72" s="24"/>
      <c r="JKZ72" s="24"/>
      <c r="JLA72" s="24"/>
      <c r="JLB72" s="24"/>
      <c r="JLC72" s="24"/>
      <c r="JLD72" s="24"/>
      <c r="JLE72" s="24"/>
      <c r="JLF72" s="24"/>
      <c r="JLG72" s="24"/>
      <c r="JLH72" s="24"/>
      <c r="JLI72" s="24"/>
      <c r="JLJ72" s="24"/>
      <c r="JLK72" s="24"/>
      <c r="JLL72" s="24"/>
      <c r="JLM72" s="24"/>
      <c r="JLN72" s="24"/>
      <c r="JLO72" s="24"/>
      <c r="JLP72" s="24"/>
      <c r="JLQ72" s="24"/>
      <c r="JLR72" s="24"/>
      <c r="JLS72" s="24"/>
      <c r="JLT72" s="24"/>
      <c r="JLU72" s="24"/>
      <c r="JLV72" s="24"/>
      <c r="JLW72" s="24"/>
      <c r="JLX72" s="24"/>
      <c r="JLY72" s="24"/>
      <c r="JLZ72" s="24"/>
      <c r="JMA72" s="24"/>
      <c r="JMB72" s="24"/>
      <c r="JMC72" s="24"/>
      <c r="JMD72" s="24"/>
      <c r="JME72" s="24"/>
      <c r="JMF72" s="24"/>
      <c r="JMG72" s="24"/>
      <c r="JMH72" s="24"/>
      <c r="JMI72" s="24"/>
      <c r="JMJ72" s="24"/>
      <c r="JMK72" s="24"/>
      <c r="JML72" s="24"/>
      <c r="JMM72" s="24"/>
      <c r="JMN72" s="24"/>
      <c r="JMO72" s="24"/>
      <c r="JMP72" s="24"/>
      <c r="JMQ72" s="24"/>
      <c r="JMR72" s="24"/>
      <c r="JMS72" s="24"/>
      <c r="JMT72" s="24"/>
      <c r="JMU72" s="24"/>
      <c r="JMV72" s="24"/>
      <c r="JMW72" s="24"/>
      <c r="JMX72" s="24"/>
      <c r="JMY72" s="24"/>
      <c r="JMZ72" s="24"/>
      <c r="JNA72" s="24"/>
      <c r="JNB72" s="24"/>
      <c r="JNC72" s="24"/>
      <c r="JND72" s="24"/>
      <c r="JNE72" s="24"/>
      <c r="JNF72" s="24"/>
      <c r="JNG72" s="24"/>
      <c r="JNH72" s="24"/>
      <c r="JNI72" s="24"/>
      <c r="JNJ72" s="24"/>
      <c r="JNK72" s="24"/>
      <c r="JNL72" s="24"/>
      <c r="JNM72" s="24"/>
      <c r="JNN72" s="24"/>
      <c r="JNO72" s="24"/>
      <c r="JNP72" s="24"/>
      <c r="JNQ72" s="24"/>
      <c r="JNR72" s="24"/>
      <c r="JNS72" s="24"/>
      <c r="JNT72" s="24"/>
      <c r="JNU72" s="24"/>
      <c r="JNV72" s="24"/>
      <c r="JNW72" s="24"/>
      <c r="JNX72" s="24"/>
      <c r="JNY72" s="24"/>
      <c r="JNZ72" s="24"/>
      <c r="JOA72" s="24"/>
      <c r="JOB72" s="24"/>
      <c r="JOC72" s="24"/>
      <c r="JOD72" s="24"/>
      <c r="JOE72" s="24"/>
      <c r="JOF72" s="24"/>
      <c r="JOG72" s="24"/>
      <c r="JOH72" s="24"/>
      <c r="JOI72" s="24"/>
      <c r="JOJ72" s="24"/>
      <c r="JOK72" s="24"/>
      <c r="JOL72" s="24"/>
      <c r="JOM72" s="24"/>
      <c r="JON72" s="24"/>
      <c r="JOO72" s="24"/>
      <c r="JOP72" s="24"/>
      <c r="JOQ72" s="24"/>
      <c r="JOR72" s="24"/>
      <c r="JOS72" s="24"/>
      <c r="JOT72" s="24"/>
      <c r="JOU72" s="24"/>
      <c r="JOV72" s="24"/>
      <c r="JOW72" s="24"/>
      <c r="JOX72" s="24"/>
      <c r="JOY72" s="24"/>
      <c r="JOZ72" s="24"/>
      <c r="JPA72" s="24"/>
      <c r="JPB72" s="24"/>
      <c r="JPC72" s="24"/>
      <c r="JPD72" s="24"/>
      <c r="JPE72" s="24"/>
      <c r="JPF72" s="24"/>
      <c r="JPG72" s="24"/>
      <c r="JPH72" s="24"/>
      <c r="JPI72" s="24"/>
      <c r="JPJ72" s="24"/>
      <c r="JPK72" s="24"/>
      <c r="JPL72" s="24"/>
      <c r="JPM72" s="24"/>
      <c r="JPN72" s="24"/>
      <c r="JPO72" s="24"/>
      <c r="JPP72" s="24"/>
      <c r="JPQ72" s="24"/>
      <c r="JPR72" s="24"/>
      <c r="JPS72" s="24"/>
      <c r="JPT72" s="24"/>
      <c r="JPU72" s="24"/>
      <c r="JPV72" s="24"/>
      <c r="JPW72" s="24"/>
      <c r="JPX72" s="24"/>
      <c r="JPY72" s="24"/>
      <c r="JPZ72" s="24"/>
      <c r="JQA72" s="24"/>
      <c r="JQB72" s="24"/>
      <c r="JQC72" s="24"/>
      <c r="JQD72" s="24"/>
      <c r="JQE72" s="24"/>
      <c r="JQF72" s="24"/>
      <c r="JQG72" s="24"/>
      <c r="JQH72" s="24"/>
      <c r="JQI72" s="24"/>
      <c r="JQJ72" s="24"/>
      <c r="JQK72" s="24"/>
      <c r="JQL72" s="24"/>
      <c r="JQM72" s="24"/>
      <c r="JQN72" s="24"/>
      <c r="JQO72" s="24"/>
      <c r="JQP72" s="24"/>
      <c r="JQQ72" s="24"/>
      <c r="JQR72" s="24"/>
      <c r="JQS72" s="24"/>
      <c r="JQT72" s="24"/>
      <c r="JQU72" s="24"/>
      <c r="JQV72" s="24"/>
      <c r="JQW72" s="24"/>
      <c r="JQX72" s="24"/>
      <c r="JQY72" s="24"/>
      <c r="JQZ72" s="24"/>
      <c r="JRA72" s="24"/>
      <c r="JRB72" s="24"/>
      <c r="JRC72" s="24"/>
      <c r="JRD72" s="24"/>
      <c r="JRE72" s="24"/>
      <c r="JRF72" s="24"/>
      <c r="JRG72" s="24"/>
      <c r="JRH72" s="24"/>
      <c r="JRI72" s="24"/>
      <c r="JRJ72" s="24"/>
      <c r="JRK72" s="24"/>
      <c r="JRL72" s="24"/>
      <c r="JRM72" s="24"/>
      <c r="JRN72" s="24"/>
      <c r="JRO72" s="24"/>
      <c r="JRP72" s="24"/>
      <c r="JRQ72" s="24"/>
      <c r="JRR72" s="24"/>
      <c r="JRS72" s="24"/>
      <c r="JRT72" s="24"/>
      <c r="JRU72" s="24"/>
      <c r="JRV72" s="24"/>
      <c r="JRW72" s="24"/>
      <c r="JRX72" s="24"/>
      <c r="JRY72" s="24"/>
      <c r="JRZ72" s="24"/>
      <c r="JSA72" s="24"/>
      <c r="JSB72" s="24"/>
      <c r="JSC72" s="24"/>
      <c r="JSD72" s="24"/>
      <c r="JSE72" s="24"/>
      <c r="JSF72" s="24"/>
      <c r="JSG72" s="24"/>
      <c r="JSH72" s="24"/>
      <c r="JSI72" s="24"/>
      <c r="JSJ72" s="24"/>
      <c r="JSK72" s="24"/>
      <c r="JSL72" s="24"/>
      <c r="JSM72" s="24"/>
      <c r="JSN72" s="24"/>
      <c r="JSO72" s="24"/>
      <c r="JSP72" s="24"/>
      <c r="JSQ72" s="24"/>
      <c r="JSR72" s="24"/>
      <c r="JSS72" s="24"/>
      <c r="JST72" s="24"/>
      <c r="JSU72" s="24"/>
      <c r="JSV72" s="24"/>
      <c r="JSW72" s="24"/>
      <c r="JSX72" s="24"/>
      <c r="JSY72" s="24"/>
      <c r="JSZ72" s="24"/>
      <c r="JTA72" s="24"/>
      <c r="JTB72" s="24"/>
      <c r="JTC72" s="24"/>
      <c r="JTD72" s="24"/>
      <c r="JTE72" s="24"/>
      <c r="JTF72" s="24"/>
      <c r="JTG72" s="24"/>
      <c r="JTH72" s="24"/>
      <c r="JTI72" s="24"/>
      <c r="JTJ72" s="24"/>
      <c r="JTK72" s="24"/>
      <c r="JTL72" s="24"/>
      <c r="JTM72" s="24"/>
      <c r="JTN72" s="24"/>
      <c r="JTO72" s="24"/>
      <c r="JTP72" s="24"/>
      <c r="JTQ72" s="24"/>
      <c r="JTR72" s="24"/>
      <c r="JTS72" s="24"/>
      <c r="JTT72" s="24"/>
      <c r="JTU72" s="24"/>
      <c r="JTV72" s="24"/>
      <c r="JTW72" s="24"/>
      <c r="JTX72" s="24"/>
      <c r="JTY72" s="24"/>
      <c r="JTZ72" s="24"/>
      <c r="JUA72" s="24"/>
      <c r="JUB72" s="24"/>
      <c r="JUC72" s="24"/>
      <c r="JUD72" s="24"/>
      <c r="JUE72" s="24"/>
      <c r="JUF72" s="24"/>
      <c r="JUG72" s="24"/>
      <c r="JUH72" s="24"/>
      <c r="JUI72" s="24"/>
      <c r="JUJ72" s="24"/>
      <c r="JUK72" s="24"/>
      <c r="JUL72" s="24"/>
      <c r="JUM72" s="24"/>
      <c r="JUN72" s="24"/>
      <c r="JUO72" s="24"/>
      <c r="JUP72" s="24"/>
      <c r="JUQ72" s="24"/>
      <c r="JUR72" s="24"/>
      <c r="JUS72" s="24"/>
      <c r="JUT72" s="24"/>
      <c r="JUU72" s="24"/>
      <c r="JUV72" s="24"/>
      <c r="JUW72" s="24"/>
      <c r="JUX72" s="24"/>
      <c r="JUY72" s="24"/>
      <c r="JUZ72" s="24"/>
      <c r="JVA72" s="24"/>
      <c r="JVB72" s="24"/>
      <c r="JVC72" s="24"/>
      <c r="JVD72" s="24"/>
      <c r="JVE72" s="24"/>
      <c r="JVF72" s="24"/>
      <c r="JVG72" s="24"/>
      <c r="JVH72" s="24"/>
      <c r="JVI72" s="24"/>
      <c r="JVJ72" s="24"/>
      <c r="JVK72" s="24"/>
      <c r="JVL72" s="24"/>
      <c r="JVM72" s="24"/>
      <c r="JVN72" s="24"/>
      <c r="JVO72" s="24"/>
      <c r="JVP72" s="24"/>
      <c r="JVQ72" s="24"/>
      <c r="JVR72" s="24"/>
      <c r="JVS72" s="24"/>
      <c r="JVT72" s="24"/>
      <c r="JVU72" s="24"/>
      <c r="JVV72" s="24"/>
      <c r="JVW72" s="24"/>
      <c r="JVX72" s="24"/>
      <c r="JVY72" s="24"/>
      <c r="JVZ72" s="24"/>
      <c r="JWA72" s="24"/>
      <c r="JWB72" s="24"/>
      <c r="JWC72" s="24"/>
      <c r="JWD72" s="24"/>
      <c r="JWE72" s="24"/>
      <c r="JWF72" s="24"/>
      <c r="JWG72" s="24"/>
      <c r="JWH72" s="24"/>
      <c r="JWI72" s="24"/>
      <c r="JWJ72" s="24"/>
      <c r="JWK72" s="24"/>
      <c r="JWL72" s="24"/>
      <c r="JWM72" s="24"/>
      <c r="JWN72" s="24"/>
      <c r="JWO72" s="24"/>
      <c r="JWP72" s="24"/>
      <c r="JWQ72" s="24"/>
      <c r="JWR72" s="24"/>
      <c r="JWS72" s="24"/>
      <c r="JWT72" s="24"/>
      <c r="JWU72" s="24"/>
      <c r="JWV72" s="24"/>
      <c r="JWW72" s="24"/>
      <c r="JWX72" s="24"/>
      <c r="JWY72" s="24"/>
      <c r="JWZ72" s="24"/>
      <c r="JXA72" s="24"/>
      <c r="JXB72" s="24"/>
      <c r="JXC72" s="24"/>
      <c r="JXD72" s="24"/>
      <c r="JXE72" s="24"/>
      <c r="JXF72" s="24"/>
      <c r="JXG72" s="24"/>
      <c r="JXH72" s="24"/>
      <c r="JXI72" s="24"/>
      <c r="JXJ72" s="24"/>
      <c r="JXK72" s="24"/>
      <c r="JXL72" s="24"/>
      <c r="JXM72" s="24"/>
      <c r="JXN72" s="24"/>
      <c r="JXO72" s="24"/>
      <c r="JXP72" s="24"/>
      <c r="JXQ72" s="24"/>
      <c r="JXR72" s="24"/>
      <c r="JXS72" s="24"/>
      <c r="JXT72" s="24"/>
      <c r="JXU72" s="24"/>
      <c r="JXV72" s="24"/>
      <c r="JXW72" s="24"/>
      <c r="JXX72" s="24"/>
      <c r="JXY72" s="24"/>
      <c r="JXZ72" s="24"/>
      <c r="JYA72" s="24"/>
      <c r="JYB72" s="24"/>
      <c r="JYC72" s="24"/>
      <c r="JYD72" s="24"/>
      <c r="JYE72" s="24"/>
      <c r="JYF72" s="24"/>
      <c r="JYG72" s="24"/>
      <c r="JYH72" s="24"/>
      <c r="JYI72" s="24"/>
      <c r="JYJ72" s="24"/>
      <c r="JYK72" s="24"/>
      <c r="JYL72" s="24"/>
      <c r="JYM72" s="24"/>
      <c r="JYN72" s="24"/>
      <c r="JYO72" s="24"/>
      <c r="JYP72" s="24"/>
      <c r="JYQ72" s="24"/>
      <c r="JYR72" s="24"/>
      <c r="JYS72" s="24"/>
      <c r="JYT72" s="24"/>
      <c r="JYU72" s="24"/>
      <c r="JYV72" s="24"/>
      <c r="JYW72" s="24"/>
      <c r="JYX72" s="24"/>
      <c r="JYY72" s="24"/>
      <c r="JYZ72" s="24"/>
      <c r="JZA72" s="24"/>
      <c r="JZB72" s="24"/>
      <c r="JZC72" s="24"/>
      <c r="JZD72" s="24"/>
      <c r="JZE72" s="24"/>
      <c r="JZF72" s="24"/>
      <c r="JZG72" s="24"/>
      <c r="JZH72" s="24"/>
      <c r="JZI72" s="24"/>
      <c r="JZJ72" s="24"/>
      <c r="JZK72" s="24"/>
      <c r="JZL72" s="24"/>
      <c r="JZM72" s="24"/>
      <c r="JZN72" s="24"/>
      <c r="JZO72" s="24"/>
      <c r="JZP72" s="24"/>
      <c r="JZQ72" s="24"/>
      <c r="JZR72" s="24"/>
      <c r="JZS72" s="24"/>
      <c r="JZT72" s="24"/>
      <c r="JZU72" s="24"/>
      <c r="JZV72" s="24"/>
      <c r="JZW72" s="24"/>
      <c r="JZX72" s="24"/>
      <c r="JZY72" s="24"/>
      <c r="JZZ72" s="24"/>
      <c r="KAA72" s="24"/>
      <c r="KAB72" s="24"/>
      <c r="KAC72" s="24"/>
      <c r="KAD72" s="24"/>
      <c r="KAE72" s="24"/>
      <c r="KAF72" s="24"/>
      <c r="KAG72" s="24"/>
      <c r="KAH72" s="24"/>
      <c r="KAI72" s="24"/>
      <c r="KAJ72" s="24"/>
      <c r="KAK72" s="24"/>
      <c r="KAL72" s="24"/>
      <c r="KAM72" s="24"/>
      <c r="KAN72" s="24"/>
      <c r="KAO72" s="24"/>
      <c r="KAP72" s="24"/>
      <c r="KAQ72" s="24"/>
      <c r="KAR72" s="24"/>
      <c r="KAS72" s="24"/>
      <c r="KAT72" s="24"/>
      <c r="KAU72" s="24"/>
      <c r="KAV72" s="24"/>
      <c r="KAW72" s="24"/>
      <c r="KAX72" s="24"/>
      <c r="KAY72" s="24"/>
      <c r="KAZ72" s="24"/>
      <c r="KBA72" s="24"/>
      <c r="KBB72" s="24"/>
      <c r="KBC72" s="24"/>
      <c r="KBD72" s="24"/>
      <c r="KBE72" s="24"/>
      <c r="KBF72" s="24"/>
      <c r="KBG72" s="24"/>
      <c r="KBH72" s="24"/>
      <c r="KBI72" s="24"/>
      <c r="KBJ72" s="24"/>
      <c r="KBK72" s="24"/>
      <c r="KBL72" s="24"/>
      <c r="KBM72" s="24"/>
      <c r="KBN72" s="24"/>
      <c r="KBO72" s="24"/>
      <c r="KBP72" s="24"/>
      <c r="KBQ72" s="24"/>
      <c r="KBR72" s="24"/>
      <c r="KBS72" s="24"/>
      <c r="KBT72" s="24"/>
      <c r="KBU72" s="24"/>
      <c r="KBV72" s="24"/>
      <c r="KBW72" s="24"/>
      <c r="KBX72" s="24"/>
      <c r="KBY72" s="24"/>
      <c r="KBZ72" s="24"/>
      <c r="KCA72" s="24"/>
      <c r="KCB72" s="24"/>
      <c r="KCC72" s="24"/>
      <c r="KCD72" s="24"/>
      <c r="KCE72" s="24"/>
      <c r="KCF72" s="24"/>
      <c r="KCG72" s="24"/>
      <c r="KCH72" s="24"/>
      <c r="KCI72" s="24"/>
      <c r="KCJ72" s="24"/>
      <c r="KCK72" s="24"/>
      <c r="KCL72" s="24"/>
      <c r="KCM72" s="24"/>
      <c r="KCN72" s="24"/>
      <c r="KCO72" s="24"/>
      <c r="KCP72" s="24"/>
      <c r="KCQ72" s="24"/>
      <c r="KCR72" s="24"/>
      <c r="KCS72" s="24"/>
      <c r="KCT72" s="24"/>
      <c r="KCU72" s="24"/>
      <c r="KCV72" s="24"/>
      <c r="KCW72" s="24"/>
      <c r="KCX72" s="24"/>
      <c r="KCY72" s="24"/>
      <c r="KCZ72" s="24"/>
      <c r="KDA72" s="24"/>
      <c r="KDB72" s="24"/>
      <c r="KDC72" s="24"/>
      <c r="KDD72" s="24"/>
      <c r="KDE72" s="24"/>
      <c r="KDF72" s="24"/>
      <c r="KDG72" s="24"/>
      <c r="KDH72" s="24"/>
      <c r="KDI72" s="24"/>
      <c r="KDJ72" s="24"/>
      <c r="KDK72" s="24"/>
      <c r="KDL72" s="24"/>
      <c r="KDM72" s="24"/>
      <c r="KDN72" s="24"/>
      <c r="KDO72" s="24"/>
      <c r="KDP72" s="24"/>
      <c r="KDQ72" s="24"/>
      <c r="KDR72" s="24"/>
      <c r="KDS72" s="24"/>
      <c r="KDT72" s="24"/>
      <c r="KDU72" s="24"/>
      <c r="KDV72" s="24"/>
      <c r="KDW72" s="24"/>
      <c r="KDX72" s="24"/>
      <c r="KDY72" s="24"/>
      <c r="KDZ72" s="24"/>
      <c r="KEA72" s="24"/>
      <c r="KEB72" s="24"/>
      <c r="KEC72" s="24"/>
      <c r="KED72" s="24"/>
      <c r="KEE72" s="24"/>
      <c r="KEF72" s="24"/>
      <c r="KEG72" s="24"/>
      <c r="KEH72" s="24"/>
      <c r="KEI72" s="24"/>
      <c r="KEJ72" s="24"/>
      <c r="KEK72" s="24"/>
      <c r="KEL72" s="24"/>
      <c r="KEM72" s="24"/>
      <c r="KEN72" s="24"/>
      <c r="KEO72" s="24"/>
      <c r="KEP72" s="24"/>
      <c r="KEQ72" s="24"/>
      <c r="KER72" s="24"/>
      <c r="KES72" s="24"/>
      <c r="KET72" s="24"/>
      <c r="KEU72" s="24"/>
      <c r="KEV72" s="24"/>
      <c r="KEW72" s="24"/>
      <c r="KEX72" s="24"/>
      <c r="KEY72" s="24"/>
      <c r="KEZ72" s="24"/>
      <c r="KFA72" s="24"/>
      <c r="KFB72" s="24"/>
      <c r="KFC72" s="24"/>
      <c r="KFD72" s="24"/>
      <c r="KFE72" s="24"/>
      <c r="KFF72" s="24"/>
      <c r="KFG72" s="24"/>
      <c r="KFH72" s="24"/>
      <c r="KFI72" s="24"/>
      <c r="KFJ72" s="24"/>
      <c r="KFK72" s="24"/>
      <c r="KFL72" s="24"/>
      <c r="KFM72" s="24"/>
      <c r="KFN72" s="24"/>
      <c r="KFO72" s="24"/>
      <c r="KFP72" s="24"/>
      <c r="KFQ72" s="24"/>
      <c r="KFR72" s="24"/>
      <c r="KFS72" s="24"/>
      <c r="KFT72" s="24"/>
      <c r="KFU72" s="24"/>
      <c r="KFV72" s="24"/>
      <c r="KFW72" s="24"/>
      <c r="KFX72" s="24"/>
      <c r="KFY72" s="24"/>
      <c r="KFZ72" s="24"/>
      <c r="KGA72" s="24"/>
      <c r="KGB72" s="24"/>
      <c r="KGC72" s="24"/>
      <c r="KGD72" s="24"/>
      <c r="KGE72" s="24"/>
      <c r="KGF72" s="24"/>
      <c r="KGG72" s="24"/>
      <c r="KGH72" s="24"/>
      <c r="KGI72" s="24"/>
      <c r="KGJ72" s="24"/>
      <c r="KGK72" s="24"/>
      <c r="KGL72" s="24"/>
      <c r="KGM72" s="24"/>
      <c r="KGN72" s="24"/>
      <c r="KGO72" s="24"/>
      <c r="KGP72" s="24"/>
      <c r="KGQ72" s="24"/>
      <c r="KGR72" s="24"/>
      <c r="KGS72" s="24"/>
      <c r="KGT72" s="24"/>
      <c r="KGU72" s="24"/>
      <c r="KGV72" s="24"/>
      <c r="KGW72" s="24"/>
      <c r="KGX72" s="24"/>
      <c r="KGY72" s="24"/>
      <c r="KGZ72" s="24"/>
      <c r="KHA72" s="24"/>
      <c r="KHB72" s="24"/>
      <c r="KHC72" s="24"/>
      <c r="KHD72" s="24"/>
      <c r="KHE72" s="24"/>
      <c r="KHF72" s="24"/>
      <c r="KHG72" s="24"/>
      <c r="KHH72" s="24"/>
      <c r="KHI72" s="24"/>
      <c r="KHJ72" s="24"/>
      <c r="KHK72" s="24"/>
      <c r="KHL72" s="24"/>
      <c r="KHM72" s="24"/>
      <c r="KHN72" s="24"/>
      <c r="KHO72" s="24"/>
      <c r="KHP72" s="24"/>
      <c r="KHQ72" s="24"/>
      <c r="KHR72" s="24"/>
      <c r="KHS72" s="24"/>
      <c r="KHT72" s="24"/>
      <c r="KHU72" s="24"/>
      <c r="KHV72" s="24"/>
      <c r="KHW72" s="24"/>
      <c r="KHX72" s="24"/>
      <c r="KHY72" s="24"/>
      <c r="KHZ72" s="24"/>
      <c r="KIA72" s="24"/>
      <c r="KIB72" s="24"/>
      <c r="KIC72" s="24"/>
      <c r="KID72" s="24"/>
      <c r="KIE72" s="24"/>
      <c r="KIF72" s="24"/>
      <c r="KIG72" s="24"/>
      <c r="KIH72" s="24"/>
      <c r="KII72" s="24"/>
      <c r="KIJ72" s="24"/>
      <c r="KIK72" s="24"/>
      <c r="KIL72" s="24"/>
      <c r="KIM72" s="24"/>
      <c r="KIN72" s="24"/>
      <c r="KIO72" s="24"/>
      <c r="KIP72" s="24"/>
      <c r="KIQ72" s="24"/>
      <c r="KIR72" s="24"/>
      <c r="KIS72" s="24"/>
      <c r="KIT72" s="24"/>
      <c r="KIU72" s="24"/>
      <c r="KIV72" s="24"/>
      <c r="KIW72" s="24"/>
      <c r="KIX72" s="24"/>
      <c r="KIY72" s="24"/>
      <c r="KIZ72" s="24"/>
      <c r="KJA72" s="24"/>
      <c r="KJB72" s="24"/>
      <c r="KJC72" s="24"/>
      <c r="KJD72" s="24"/>
      <c r="KJE72" s="24"/>
      <c r="KJF72" s="24"/>
      <c r="KJG72" s="24"/>
      <c r="KJH72" s="24"/>
      <c r="KJI72" s="24"/>
      <c r="KJJ72" s="24"/>
      <c r="KJK72" s="24"/>
      <c r="KJL72" s="24"/>
      <c r="KJM72" s="24"/>
      <c r="KJN72" s="24"/>
      <c r="KJO72" s="24"/>
      <c r="KJP72" s="24"/>
      <c r="KJQ72" s="24"/>
      <c r="KJR72" s="24"/>
      <c r="KJS72" s="24"/>
      <c r="KJT72" s="24"/>
      <c r="KJU72" s="24"/>
      <c r="KJV72" s="24"/>
      <c r="KJW72" s="24"/>
      <c r="KJX72" s="24"/>
      <c r="KJY72" s="24"/>
      <c r="KJZ72" s="24"/>
      <c r="KKA72" s="24"/>
      <c r="KKB72" s="24"/>
      <c r="KKC72" s="24"/>
      <c r="KKD72" s="24"/>
      <c r="KKE72" s="24"/>
      <c r="KKF72" s="24"/>
      <c r="KKG72" s="24"/>
      <c r="KKH72" s="24"/>
      <c r="KKI72" s="24"/>
      <c r="KKJ72" s="24"/>
      <c r="KKK72" s="24"/>
      <c r="KKL72" s="24"/>
      <c r="KKM72" s="24"/>
      <c r="KKN72" s="24"/>
      <c r="KKO72" s="24"/>
      <c r="KKP72" s="24"/>
      <c r="KKQ72" s="24"/>
      <c r="KKR72" s="24"/>
      <c r="KKS72" s="24"/>
      <c r="KKT72" s="24"/>
      <c r="KKU72" s="24"/>
      <c r="KKV72" s="24"/>
      <c r="KKW72" s="24"/>
      <c r="KKX72" s="24"/>
      <c r="KKY72" s="24"/>
      <c r="KKZ72" s="24"/>
      <c r="KLA72" s="24"/>
      <c r="KLB72" s="24"/>
      <c r="KLC72" s="24"/>
      <c r="KLD72" s="24"/>
      <c r="KLE72" s="24"/>
      <c r="KLF72" s="24"/>
      <c r="KLG72" s="24"/>
      <c r="KLH72" s="24"/>
      <c r="KLI72" s="24"/>
      <c r="KLJ72" s="24"/>
      <c r="KLK72" s="24"/>
      <c r="KLL72" s="24"/>
      <c r="KLM72" s="24"/>
      <c r="KLN72" s="24"/>
      <c r="KLO72" s="24"/>
      <c r="KLP72" s="24"/>
      <c r="KLQ72" s="24"/>
      <c r="KLR72" s="24"/>
      <c r="KLS72" s="24"/>
      <c r="KLT72" s="24"/>
      <c r="KLU72" s="24"/>
      <c r="KLV72" s="24"/>
      <c r="KLW72" s="24"/>
      <c r="KLX72" s="24"/>
      <c r="KLY72" s="24"/>
      <c r="KLZ72" s="24"/>
      <c r="KMA72" s="24"/>
      <c r="KMB72" s="24"/>
      <c r="KMC72" s="24"/>
      <c r="KMD72" s="24"/>
      <c r="KME72" s="24"/>
      <c r="KMF72" s="24"/>
      <c r="KMG72" s="24"/>
      <c r="KMH72" s="24"/>
      <c r="KMI72" s="24"/>
      <c r="KMJ72" s="24"/>
      <c r="KMK72" s="24"/>
      <c r="KML72" s="24"/>
      <c r="KMM72" s="24"/>
      <c r="KMN72" s="24"/>
      <c r="KMO72" s="24"/>
      <c r="KMP72" s="24"/>
      <c r="KMQ72" s="24"/>
      <c r="KMR72" s="24"/>
      <c r="KMS72" s="24"/>
      <c r="KMT72" s="24"/>
      <c r="KMU72" s="24"/>
      <c r="KMV72" s="24"/>
      <c r="KMW72" s="24"/>
      <c r="KMX72" s="24"/>
      <c r="KMY72" s="24"/>
      <c r="KMZ72" s="24"/>
      <c r="KNA72" s="24"/>
      <c r="KNB72" s="24"/>
      <c r="KNC72" s="24"/>
      <c r="KND72" s="24"/>
      <c r="KNE72" s="24"/>
      <c r="KNF72" s="24"/>
      <c r="KNG72" s="24"/>
      <c r="KNH72" s="24"/>
      <c r="KNI72" s="24"/>
      <c r="KNJ72" s="24"/>
      <c r="KNK72" s="24"/>
      <c r="KNL72" s="24"/>
      <c r="KNM72" s="24"/>
      <c r="KNN72" s="24"/>
      <c r="KNO72" s="24"/>
      <c r="KNP72" s="24"/>
      <c r="KNQ72" s="24"/>
      <c r="KNR72" s="24"/>
      <c r="KNS72" s="24"/>
      <c r="KNT72" s="24"/>
      <c r="KNU72" s="24"/>
      <c r="KNV72" s="24"/>
      <c r="KNW72" s="24"/>
      <c r="KNX72" s="24"/>
      <c r="KNY72" s="24"/>
      <c r="KNZ72" s="24"/>
      <c r="KOA72" s="24"/>
      <c r="KOB72" s="24"/>
      <c r="KOC72" s="24"/>
      <c r="KOD72" s="24"/>
      <c r="KOE72" s="24"/>
      <c r="KOF72" s="24"/>
      <c r="KOG72" s="24"/>
      <c r="KOH72" s="24"/>
      <c r="KOI72" s="24"/>
      <c r="KOJ72" s="24"/>
      <c r="KOK72" s="24"/>
      <c r="KOL72" s="24"/>
      <c r="KOM72" s="24"/>
      <c r="KON72" s="24"/>
      <c r="KOO72" s="24"/>
      <c r="KOP72" s="24"/>
      <c r="KOQ72" s="24"/>
      <c r="KOR72" s="24"/>
      <c r="KOS72" s="24"/>
      <c r="KOT72" s="24"/>
      <c r="KOU72" s="24"/>
      <c r="KOV72" s="24"/>
      <c r="KOW72" s="24"/>
      <c r="KOX72" s="24"/>
      <c r="KOY72" s="24"/>
      <c r="KOZ72" s="24"/>
      <c r="KPA72" s="24"/>
      <c r="KPB72" s="24"/>
      <c r="KPC72" s="24"/>
      <c r="KPD72" s="24"/>
      <c r="KPE72" s="24"/>
      <c r="KPF72" s="24"/>
      <c r="KPG72" s="24"/>
      <c r="KPH72" s="24"/>
      <c r="KPI72" s="24"/>
      <c r="KPJ72" s="24"/>
      <c r="KPK72" s="24"/>
      <c r="KPL72" s="24"/>
      <c r="KPM72" s="24"/>
      <c r="KPN72" s="24"/>
      <c r="KPO72" s="24"/>
      <c r="KPP72" s="24"/>
      <c r="KPQ72" s="24"/>
      <c r="KPR72" s="24"/>
      <c r="KPS72" s="24"/>
      <c r="KPT72" s="24"/>
      <c r="KPU72" s="24"/>
      <c r="KPV72" s="24"/>
      <c r="KPW72" s="24"/>
      <c r="KPX72" s="24"/>
      <c r="KPY72" s="24"/>
      <c r="KPZ72" s="24"/>
      <c r="KQA72" s="24"/>
      <c r="KQB72" s="24"/>
      <c r="KQC72" s="24"/>
      <c r="KQD72" s="24"/>
      <c r="KQE72" s="24"/>
      <c r="KQF72" s="24"/>
      <c r="KQG72" s="24"/>
      <c r="KQH72" s="24"/>
      <c r="KQI72" s="24"/>
      <c r="KQJ72" s="24"/>
      <c r="KQK72" s="24"/>
      <c r="KQL72" s="24"/>
      <c r="KQM72" s="24"/>
      <c r="KQN72" s="24"/>
      <c r="KQO72" s="24"/>
      <c r="KQP72" s="24"/>
      <c r="KQQ72" s="24"/>
      <c r="KQR72" s="24"/>
      <c r="KQS72" s="24"/>
      <c r="KQT72" s="24"/>
      <c r="KQU72" s="24"/>
      <c r="KQV72" s="24"/>
      <c r="KQW72" s="24"/>
      <c r="KQX72" s="24"/>
      <c r="KQY72" s="24"/>
      <c r="KQZ72" s="24"/>
      <c r="KRA72" s="24"/>
      <c r="KRB72" s="24"/>
      <c r="KRC72" s="24"/>
      <c r="KRD72" s="24"/>
      <c r="KRE72" s="24"/>
      <c r="KRF72" s="24"/>
      <c r="KRG72" s="24"/>
      <c r="KRH72" s="24"/>
      <c r="KRI72" s="24"/>
      <c r="KRJ72" s="24"/>
      <c r="KRK72" s="24"/>
      <c r="KRL72" s="24"/>
      <c r="KRM72" s="24"/>
      <c r="KRN72" s="24"/>
      <c r="KRO72" s="24"/>
      <c r="KRP72" s="24"/>
      <c r="KRQ72" s="24"/>
      <c r="KRR72" s="24"/>
      <c r="KRS72" s="24"/>
      <c r="KRT72" s="24"/>
      <c r="KRU72" s="24"/>
      <c r="KRV72" s="24"/>
      <c r="KRW72" s="24"/>
      <c r="KRX72" s="24"/>
      <c r="KRY72" s="24"/>
      <c r="KRZ72" s="24"/>
      <c r="KSA72" s="24"/>
      <c r="KSB72" s="24"/>
      <c r="KSC72" s="24"/>
      <c r="KSD72" s="24"/>
      <c r="KSE72" s="24"/>
      <c r="KSF72" s="24"/>
      <c r="KSG72" s="24"/>
      <c r="KSH72" s="24"/>
      <c r="KSI72" s="24"/>
      <c r="KSJ72" s="24"/>
      <c r="KSK72" s="24"/>
      <c r="KSL72" s="24"/>
      <c r="KSM72" s="24"/>
      <c r="KSN72" s="24"/>
      <c r="KSO72" s="24"/>
      <c r="KSP72" s="24"/>
      <c r="KSQ72" s="24"/>
      <c r="KSR72" s="24"/>
      <c r="KSS72" s="24"/>
      <c r="KST72" s="24"/>
      <c r="KSU72" s="24"/>
      <c r="KSV72" s="24"/>
      <c r="KSW72" s="24"/>
      <c r="KSX72" s="24"/>
      <c r="KSY72" s="24"/>
      <c r="KSZ72" s="24"/>
      <c r="KTA72" s="24"/>
      <c r="KTB72" s="24"/>
      <c r="KTC72" s="24"/>
      <c r="KTD72" s="24"/>
      <c r="KTE72" s="24"/>
      <c r="KTF72" s="24"/>
      <c r="KTG72" s="24"/>
      <c r="KTH72" s="24"/>
      <c r="KTI72" s="24"/>
      <c r="KTJ72" s="24"/>
      <c r="KTK72" s="24"/>
      <c r="KTL72" s="24"/>
      <c r="KTM72" s="24"/>
      <c r="KTN72" s="24"/>
      <c r="KTO72" s="24"/>
      <c r="KTP72" s="24"/>
      <c r="KTQ72" s="24"/>
      <c r="KTR72" s="24"/>
      <c r="KTS72" s="24"/>
      <c r="KTT72" s="24"/>
      <c r="KTU72" s="24"/>
      <c r="KTV72" s="24"/>
      <c r="KTW72" s="24"/>
      <c r="KTX72" s="24"/>
      <c r="KTY72" s="24"/>
      <c r="KTZ72" s="24"/>
      <c r="KUA72" s="24"/>
      <c r="KUB72" s="24"/>
      <c r="KUC72" s="24"/>
      <c r="KUD72" s="24"/>
      <c r="KUE72" s="24"/>
      <c r="KUF72" s="24"/>
      <c r="KUG72" s="24"/>
      <c r="KUH72" s="24"/>
      <c r="KUI72" s="24"/>
      <c r="KUJ72" s="24"/>
      <c r="KUK72" s="24"/>
      <c r="KUL72" s="24"/>
      <c r="KUM72" s="24"/>
      <c r="KUN72" s="24"/>
      <c r="KUO72" s="24"/>
      <c r="KUP72" s="24"/>
      <c r="KUQ72" s="24"/>
      <c r="KUR72" s="24"/>
      <c r="KUS72" s="24"/>
      <c r="KUT72" s="24"/>
      <c r="KUU72" s="24"/>
      <c r="KUV72" s="24"/>
      <c r="KUW72" s="24"/>
      <c r="KUX72" s="24"/>
      <c r="KUY72" s="24"/>
      <c r="KUZ72" s="24"/>
      <c r="KVA72" s="24"/>
      <c r="KVB72" s="24"/>
      <c r="KVC72" s="24"/>
      <c r="KVD72" s="24"/>
      <c r="KVE72" s="24"/>
      <c r="KVF72" s="24"/>
      <c r="KVG72" s="24"/>
      <c r="KVH72" s="24"/>
      <c r="KVI72" s="24"/>
      <c r="KVJ72" s="24"/>
      <c r="KVK72" s="24"/>
      <c r="KVL72" s="24"/>
      <c r="KVM72" s="24"/>
      <c r="KVN72" s="24"/>
      <c r="KVO72" s="24"/>
      <c r="KVP72" s="24"/>
      <c r="KVQ72" s="24"/>
      <c r="KVR72" s="24"/>
      <c r="KVS72" s="24"/>
      <c r="KVT72" s="24"/>
      <c r="KVU72" s="24"/>
      <c r="KVV72" s="24"/>
      <c r="KVW72" s="24"/>
      <c r="KVX72" s="24"/>
      <c r="KVY72" s="24"/>
      <c r="KVZ72" s="24"/>
      <c r="KWA72" s="24"/>
      <c r="KWB72" s="24"/>
      <c r="KWC72" s="24"/>
      <c r="KWD72" s="24"/>
      <c r="KWE72" s="24"/>
      <c r="KWF72" s="24"/>
      <c r="KWG72" s="24"/>
      <c r="KWH72" s="24"/>
      <c r="KWI72" s="24"/>
      <c r="KWJ72" s="24"/>
      <c r="KWK72" s="24"/>
      <c r="KWL72" s="24"/>
      <c r="KWM72" s="24"/>
      <c r="KWN72" s="24"/>
      <c r="KWO72" s="24"/>
      <c r="KWP72" s="24"/>
      <c r="KWQ72" s="24"/>
      <c r="KWR72" s="24"/>
      <c r="KWS72" s="24"/>
      <c r="KWT72" s="24"/>
      <c r="KWU72" s="24"/>
      <c r="KWV72" s="24"/>
      <c r="KWW72" s="24"/>
      <c r="KWX72" s="24"/>
      <c r="KWY72" s="24"/>
      <c r="KWZ72" s="24"/>
      <c r="KXA72" s="24"/>
      <c r="KXB72" s="24"/>
      <c r="KXC72" s="24"/>
      <c r="KXD72" s="24"/>
      <c r="KXE72" s="24"/>
      <c r="KXF72" s="24"/>
      <c r="KXG72" s="24"/>
      <c r="KXH72" s="24"/>
      <c r="KXI72" s="24"/>
      <c r="KXJ72" s="24"/>
      <c r="KXK72" s="24"/>
      <c r="KXL72" s="24"/>
      <c r="KXM72" s="24"/>
      <c r="KXN72" s="24"/>
      <c r="KXO72" s="24"/>
      <c r="KXP72" s="24"/>
      <c r="KXQ72" s="24"/>
      <c r="KXR72" s="24"/>
      <c r="KXS72" s="24"/>
      <c r="KXT72" s="24"/>
      <c r="KXU72" s="24"/>
      <c r="KXV72" s="24"/>
      <c r="KXW72" s="24"/>
      <c r="KXX72" s="24"/>
      <c r="KXY72" s="24"/>
      <c r="KXZ72" s="24"/>
      <c r="KYA72" s="24"/>
      <c r="KYB72" s="24"/>
      <c r="KYC72" s="24"/>
      <c r="KYD72" s="24"/>
      <c r="KYE72" s="24"/>
      <c r="KYF72" s="24"/>
      <c r="KYG72" s="24"/>
      <c r="KYH72" s="24"/>
      <c r="KYI72" s="24"/>
      <c r="KYJ72" s="24"/>
      <c r="KYK72" s="24"/>
      <c r="KYL72" s="24"/>
      <c r="KYM72" s="24"/>
      <c r="KYN72" s="24"/>
      <c r="KYO72" s="24"/>
      <c r="KYP72" s="24"/>
      <c r="KYQ72" s="24"/>
      <c r="KYR72" s="24"/>
      <c r="KYS72" s="24"/>
      <c r="KYT72" s="24"/>
      <c r="KYU72" s="24"/>
      <c r="KYV72" s="24"/>
      <c r="KYW72" s="24"/>
      <c r="KYX72" s="24"/>
      <c r="KYY72" s="24"/>
      <c r="KYZ72" s="24"/>
      <c r="KZA72" s="24"/>
      <c r="KZB72" s="24"/>
      <c r="KZC72" s="24"/>
      <c r="KZD72" s="24"/>
      <c r="KZE72" s="24"/>
      <c r="KZF72" s="24"/>
      <c r="KZG72" s="24"/>
      <c r="KZH72" s="24"/>
      <c r="KZI72" s="24"/>
      <c r="KZJ72" s="24"/>
      <c r="KZK72" s="24"/>
      <c r="KZL72" s="24"/>
      <c r="KZM72" s="24"/>
      <c r="KZN72" s="24"/>
      <c r="KZO72" s="24"/>
      <c r="KZP72" s="24"/>
      <c r="KZQ72" s="24"/>
      <c r="KZR72" s="24"/>
      <c r="KZS72" s="24"/>
      <c r="KZT72" s="24"/>
      <c r="KZU72" s="24"/>
      <c r="KZV72" s="24"/>
      <c r="KZW72" s="24"/>
      <c r="KZX72" s="24"/>
      <c r="KZY72" s="24"/>
      <c r="KZZ72" s="24"/>
      <c r="LAA72" s="24"/>
      <c r="LAB72" s="24"/>
      <c r="LAC72" s="24"/>
      <c r="LAD72" s="24"/>
      <c r="LAE72" s="24"/>
      <c r="LAF72" s="24"/>
      <c r="LAG72" s="24"/>
      <c r="LAH72" s="24"/>
      <c r="LAI72" s="24"/>
      <c r="LAJ72" s="24"/>
      <c r="LAK72" s="24"/>
      <c r="LAL72" s="24"/>
      <c r="LAM72" s="24"/>
      <c r="LAN72" s="24"/>
      <c r="LAO72" s="24"/>
      <c r="LAP72" s="24"/>
      <c r="LAQ72" s="24"/>
      <c r="LAR72" s="24"/>
      <c r="LAS72" s="24"/>
      <c r="LAT72" s="24"/>
      <c r="LAU72" s="24"/>
      <c r="LAV72" s="24"/>
      <c r="LAW72" s="24"/>
      <c r="LAX72" s="24"/>
      <c r="LAY72" s="24"/>
      <c r="LAZ72" s="24"/>
      <c r="LBA72" s="24"/>
      <c r="LBB72" s="24"/>
      <c r="LBC72" s="24"/>
      <c r="LBD72" s="24"/>
      <c r="LBE72" s="24"/>
      <c r="LBF72" s="24"/>
      <c r="LBG72" s="24"/>
      <c r="LBH72" s="24"/>
      <c r="LBI72" s="24"/>
      <c r="LBJ72" s="24"/>
      <c r="LBK72" s="24"/>
      <c r="LBL72" s="24"/>
      <c r="LBM72" s="24"/>
      <c r="LBN72" s="24"/>
      <c r="LBO72" s="24"/>
      <c r="LBP72" s="24"/>
      <c r="LBQ72" s="24"/>
      <c r="LBR72" s="24"/>
      <c r="LBS72" s="24"/>
      <c r="LBT72" s="24"/>
      <c r="LBU72" s="24"/>
      <c r="LBV72" s="24"/>
      <c r="LBW72" s="24"/>
      <c r="LBX72" s="24"/>
      <c r="LBY72" s="24"/>
      <c r="LBZ72" s="24"/>
      <c r="LCA72" s="24"/>
      <c r="LCB72" s="24"/>
      <c r="LCC72" s="24"/>
      <c r="LCD72" s="24"/>
      <c r="LCE72" s="24"/>
      <c r="LCF72" s="24"/>
      <c r="LCG72" s="24"/>
      <c r="LCH72" s="24"/>
      <c r="LCI72" s="24"/>
      <c r="LCJ72" s="24"/>
      <c r="LCK72" s="24"/>
      <c r="LCL72" s="24"/>
      <c r="LCM72" s="24"/>
      <c r="LCN72" s="24"/>
      <c r="LCO72" s="24"/>
      <c r="LCP72" s="24"/>
      <c r="LCQ72" s="24"/>
      <c r="LCR72" s="24"/>
      <c r="LCS72" s="24"/>
      <c r="LCT72" s="24"/>
      <c r="LCU72" s="24"/>
      <c r="LCV72" s="24"/>
      <c r="LCW72" s="24"/>
      <c r="LCX72" s="24"/>
      <c r="LCY72" s="24"/>
      <c r="LCZ72" s="24"/>
      <c r="LDA72" s="24"/>
      <c r="LDB72" s="24"/>
      <c r="LDC72" s="24"/>
      <c r="LDD72" s="24"/>
      <c r="LDE72" s="24"/>
      <c r="LDF72" s="24"/>
      <c r="LDG72" s="24"/>
      <c r="LDH72" s="24"/>
      <c r="LDI72" s="24"/>
      <c r="LDJ72" s="24"/>
      <c r="LDK72" s="24"/>
      <c r="LDL72" s="24"/>
      <c r="LDM72" s="24"/>
      <c r="LDN72" s="24"/>
      <c r="LDO72" s="24"/>
      <c r="LDP72" s="24"/>
      <c r="LDQ72" s="24"/>
      <c r="LDR72" s="24"/>
      <c r="LDS72" s="24"/>
      <c r="LDT72" s="24"/>
      <c r="LDU72" s="24"/>
      <c r="LDV72" s="24"/>
      <c r="LDW72" s="24"/>
      <c r="LDX72" s="24"/>
      <c r="LDY72" s="24"/>
      <c r="LDZ72" s="24"/>
      <c r="LEA72" s="24"/>
      <c r="LEB72" s="24"/>
      <c r="LEC72" s="24"/>
      <c r="LED72" s="24"/>
      <c r="LEE72" s="24"/>
      <c r="LEF72" s="24"/>
      <c r="LEG72" s="24"/>
      <c r="LEH72" s="24"/>
      <c r="LEI72" s="24"/>
      <c r="LEJ72" s="24"/>
      <c r="LEK72" s="24"/>
      <c r="LEL72" s="24"/>
      <c r="LEM72" s="24"/>
      <c r="LEN72" s="24"/>
      <c r="LEO72" s="24"/>
      <c r="LEP72" s="24"/>
      <c r="LEQ72" s="24"/>
      <c r="LER72" s="24"/>
      <c r="LES72" s="24"/>
      <c r="LET72" s="24"/>
      <c r="LEU72" s="24"/>
      <c r="LEV72" s="24"/>
      <c r="LEW72" s="24"/>
      <c r="LEX72" s="24"/>
      <c r="LEY72" s="24"/>
      <c r="LEZ72" s="24"/>
      <c r="LFA72" s="24"/>
      <c r="LFB72" s="24"/>
      <c r="LFC72" s="24"/>
      <c r="LFD72" s="24"/>
      <c r="LFE72" s="24"/>
      <c r="LFF72" s="24"/>
      <c r="LFG72" s="24"/>
      <c r="LFH72" s="24"/>
      <c r="LFI72" s="24"/>
      <c r="LFJ72" s="24"/>
      <c r="LFK72" s="24"/>
      <c r="LFL72" s="24"/>
      <c r="LFM72" s="24"/>
      <c r="LFN72" s="24"/>
      <c r="LFO72" s="24"/>
      <c r="LFP72" s="24"/>
      <c r="LFQ72" s="24"/>
      <c r="LFR72" s="24"/>
      <c r="LFS72" s="24"/>
      <c r="LFT72" s="24"/>
      <c r="LFU72" s="24"/>
      <c r="LFV72" s="24"/>
      <c r="LFW72" s="24"/>
      <c r="LFX72" s="24"/>
      <c r="LFY72" s="24"/>
      <c r="LFZ72" s="24"/>
      <c r="LGA72" s="24"/>
      <c r="LGB72" s="24"/>
      <c r="LGC72" s="24"/>
      <c r="LGD72" s="24"/>
      <c r="LGE72" s="24"/>
      <c r="LGF72" s="24"/>
      <c r="LGG72" s="24"/>
      <c r="LGH72" s="24"/>
      <c r="LGI72" s="24"/>
      <c r="LGJ72" s="24"/>
      <c r="LGK72" s="24"/>
      <c r="LGL72" s="24"/>
      <c r="LGM72" s="24"/>
      <c r="LGN72" s="24"/>
      <c r="LGO72" s="24"/>
      <c r="LGP72" s="24"/>
      <c r="LGQ72" s="24"/>
      <c r="LGR72" s="24"/>
      <c r="LGS72" s="24"/>
      <c r="LGT72" s="24"/>
      <c r="LGU72" s="24"/>
      <c r="LGV72" s="24"/>
      <c r="LGW72" s="24"/>
      <c r="LGX72" s="24"/>
      <c r="LGY72" s="24"/>
      <c r="LGZ72" s="24"/>
      <c r="LHA72" s="24"/>
      <c r="LHB72" s="24"/>
      <c r="LHC72" s="24"/>
      <c r="LHD72" s="24"/>
      <c r="LHE72" s="24"/>
      <c r="LHF72" s="24"/>
      <c r="LHG72" s="24"/>
      <c r="LHH72" s="24"/>
      <c r="LHI72" s="24"/>
      <c r="LHJ72" s="24"/>
      <c r="LHK72" s="24"/>
      <c r="LHL72" s="24"/>
      <c r="LHM72" s="24"/>
      <c r="LHN72" s="24"/>
      <c r="LHO72" s="24"/>
      <c r="LHP72" s="24"/>
      <c r="LHQ72" s="24"/>
      <c r="LHR72" s="24"/>
      <c r="LHS72" s="24"/>
      <c r="LHT72" s="24"/>
      <c r="LHU72" s="24"/>
      <c r="LHV72" s="24"/>
      <c r="LHW72" s="24"/>
      <c r="LHX72" s="24"/>
      <c r="LHY72" s="24"/>
      <c r="LHZ72" s="24"/>
      <c r="LIA72" s="24"/>
      <c r="LIB72" s="24"/>
      <c r="LIC72" s="24"/>
      <c r="LID72" s="24"/>
      <c r="LIE72" s="24"/>
      <c r="LIF72" s="24"/>
      <c r="LIG72" s="24"/>
      <c r="LIH72" s="24"/>
      <c r="LII72" s="24"/>
      <c r="LIJ72" s="24"/>
      <c r="LIK72" s="24"/>
      <c r="LIL72" s="24"/>
      <c r="LIM72" s="24"/>
      <c r="LIN72" s="24"/>
      <c r="LIO72" s="24"/>
      <c r="LIP72" s="24"/>
      <c r="LIQ72" s="24"/>
      <c r="LIR72" s="24"/>
      <c r="LIS72" s="24"/>
      <c r="LIT72" s="24"/>
      <c r="LIU72" s="24"/>
      <c r="LIV72" s="24"/>
      <c r="LIW72" s="24"/>
      <c r="LIX72" s="24"/>
      <c r="LIY72" s="24"/>
      <c r="LIZ72" s="24"/>
      <c r="LJA72" s="24"/>
      <c r="LJB72" s="24"/>
      <c r="LJC72" s="24"/>
      <c r="LJD72" s="24"/>
      <c r="LJE72" s="24"/>
      <c r="LJF72" s="24"/>
      <c r="LJG72" s="24"/>
      <c r="LJH72" s="24"/>
      <c r="LJI72" s="24"/>
      <c r="LJJ72" s="24"/>
      <c r="LJK72" s="24"/>
      <c r="LJL72" s="24"/>
      <c r="LJM72" s="24"/>
      <c r="LJN72" s="24"/>
      <c r="LJO72" s="24"/>
      <c r="LJP72" s="24"/>
      <c r="LJQ72" s="24"/>
      <c r="LJR72" s="24"/>
      <c r="LJS72" s="24"/>
      <c r="LJT72" s="24"/>
      <c r="LJU72" s="24"/>
      <c r="LJV72" s="24"/>
      <c r="LJW72" s="24"/>
      <c r="LJX72" s="24"/>
      <c r="LJY72" s="24"/>
      <c r="LJZ72" s="24"/>
      <c r="LKA72" s="24"/>
      <c r="LKB72" s="24"/>
      <c r="LKC72" s="24"/>
      <c r="LKD72" s="24"/>
      <c r="LKE72" s="24"/>
      <c r="LKF72" s="24"/>
      <c r="LKG72" s="24"/>
      <c r="LKH72" s="24"/>
      <c r="LKI72" s="24"/>
      <c r="LKJ72" s="24"/>
      <c r="LKK72" s="24"/>
      <c r="LKL72" s="24"/>
      <c r="LKM72" s="24"/>
      <c r="LKN72" s="24"/>
      <c r="LKO72" s="24"/>
      <c r="LKP72" s="24"/>
      <c r="LKQ72" s="24"/>
      <c r="LKR72" s="24"/>
      <c r="LKS72" s="24"/>
      <c r="LKT72" s="24"/>
      <c r="LKU72" s="24"/>
      <c r="LKV72" s="24"/>
      <c r="LKW72" s="24"/>
      <c r="LKX72" s="24"/>
      <c r="LKY72" s="24"/>
      <c r="LKZ72" s="24"/>
      <c r="LLA72" s="24"/>
      <c r="LLB72" s="24"/>
      <c r="LLC72" s="24"/>
      <c r="LLD72" s="24"/>
      <c r="LLE72" s="24"/>
      <c r="LLF72" s="24"/>
      <c r="LLG72" s="24"/>
      <c r="LLH72" s="24"/>
      <c r="LLI72" s="24"/>
      <c r="LLJ72" s="24"/>
      <c r="LLK72" s="24"/>
      <c r="LLL72" s="24"/>
      <c r="LLM72" s="24"/>
      <c r="LLN72" s="24"/>
      <c r="LLO72" s="24"/>
      <c r="LLP72" s="24"/>
      <c r="LLQ72" s="24"/>
      <c r="LLR72" s="24"/>
      <c r="LLS72" s="24"/>
      <c r="LLT72" s="24"/>
      <c r="LLU72" s="24"/>
      <c r="LLV72" s="24"/>
      <c r="LLW72" s="24"/>
      <c r="LLX72" s="24"/>
      <c r="LLY72" s="24"/>
      <c r="LLZ72" s="24"/>
      <c r="LMA72" s="24"/>
      <c r="LMB72" s="24"/>
      <c r="LMC72" s="24"/>
      <c r="LMD72" s="24"/>
      <c r="LME72" s="24"/>
      <c r="LMF72" s="24"/>
      <c r="LMG72" s="24"/>
      <c r="LMH72" s="24"/>
      <c r="LMI72" s="24"/>
      <c r="LMJ72" s="24"/>
      <c r="LMK72" s="24"/>
      <c r="LML72" s="24"/>
      <c r="LMM72" s="24"/>
      <c r="LMN72" s="24"/>
      <c r="LMO72" s="24"/>
      <c r="LMP72" s="24"/>
      <c r="LMQ72" s="24"/>
      <c r="LMR72" s="24"/>
      <c r="LMS72" s="24"/>
      <c r="LMT72" s="24"/>
      <c r="LMU72" s="24"/>
      <c r="LMV72" s="24"/>
      <c r="LMW72" s="24"/>
      <c r="LMX72" s="24"/>
      <c r="LMY72" s="24"/>
      <c r="LMZ72" s="24"/>
      <c r="LNA72" s="24"/>
      <c r="LNB72" s="24"/>
      <c r="LNC72" s="24"/>
      <c r="LND72" s="24"/>
      <c r="LNE72" s="24"/>
      <c r="LNF72" s="24"/>
      <c r="LNG72" s="24"/>
      <c r="LNH72" s="24"/>
      <c r="LNI72" s="24"/>
      <c r="LNJ72" s="24"/>
      <c r="LNK72" s="24"/>
      <c r="LNL72" s="24"/>
      <c r="LNM72" s="24"/>
      <c r="LNN72" s="24"/>
      <c r="LNO72" s="24"/>
      <c r="LNP72" s="24"/>
      <c r="LNQ72" s="24"/>
      <c r="LNR72" s="24"/>
      <c r="LNS72" s="24"/>
      <c r="LNT72" s="24"/>
      <c r="LNU72" s="24"/>
      <c r="LNV72" s="24"/>
      <c r="LNW72" s="24"/>
      <c r="LNX72" s="24"/>
      <c r="LNY72" s="24"/>
      <c r="LNZ72" s="24"/>
      <c r="LOA72" s="24"/>
      <c r="LOB72" s="24"/>
      <c r="LOC72" s="24"/>
      <c r="LOD72" s="24"/>
      <c r="LOE72" s="24"/>
      <c r="LOF72" s="24"/>
      <c r="LOG72" s="24"/>
      <c r="LOH72" s="24"/>
      <c r="LOI72" s="24"/>
      <c r="LOJ72" s="24"/>
      <c r="LOK72" s="24"/>
      <c r="LOL72" s="24"/>
      <c r="LOM72" s="24"/>
      <c r="LON72" s="24"/>
      <c r="LOO72" s="24"/>
      <c r="LOP72" s="24"/>
      <c r="LOQ72" s="24"/>
      <c r="LOR72" s="24"/>
      <c r="LOS72" s="24"/>
      <c r="LOT72" s="24"/>
      <c r="LOU72" s="24"/>
      <c r="LOV72" s="24"/>
      <c r="LOW72" s="24"/>
      <c r="LOX72" s="24"/>
      <c r="LOY72" s="24"/>
      <c r="LOZ72" s="24"/>
      <c r="LPA72" s="24"/>
      <c r="LPB72" s="24"/>
      <c r="LPC72" s="24"/>
      <c r="LPD72" s="24"/>
      <c r="LPE72" s="24"/>
      <c r="LPF72" s="24"/>
      <c r="LPG72" s="24"/>
      <c r="LPH72" s="24"/>
      <c r="LPI72" s="24"/>
      <c r="LPJ72" s="24"/>
      <c r="LPK72" s="24"/>
      <c r="LPL72" s="24"/>
      <c r="LPM72" s="24"/>
      <c r="LPN72" s="24"/>
      <c r="LPO72" s="24"/>
      <c r="LPP72" s="24"/>
      <c r="LPQ72" s="24"/>
      <c r="LPR72" s="24"/>
      <c r="LPS72" s="24"/>
      <c r="LPT72" s="24"/>
      <c r="LPU72" s="24"/>
      <c r="LPV72" s="24"/>
      <c r="LPW72" s="24"/>
      <c r="LPX72" s="24"/>
      <c r="LPY72" s="24"/>
      <c r="LPZ72" s="24"/>
      <c r="LQA72" s="24"/>
      <c r="LQB72" s="24"/>
      <c r="LQC72" s="24"/>
      <c r="LQD72" s="24"/>
      <c r="LQE72" s="24"/>
      <c r="LQF72" s="24"/>
      <c r="LQG72" s="24"/>
      <c r="LQH72" s="24"/>
      <c r="LQI72" s="24"/>
      <c r="LQJ72" s="24"/>
      <c r="LQK72" s="24"/>
      <c r="LQL72" s="24"/>
      <c r="LQM72" s="24"/>
      <c r="LQN72" s="24"/>
      <c r="LQO72" s="24"/>
      <c r="LQP72" s="24"/>
      <c r="LQQ72" s="24"/>
      <c r="LQR72" s="24"/>
      <c r="LQS72" s="24"/>
      <c r="LQT72" s="24"/>
      <c r="LQU72" s="24"/>
      <c r="LQV72" s="24"/>
      <c r="LQW72" s="24"/>
      <c r="LQX72" s="24"/>
      <c r="LQY72" s="24"/>
      <c r="LQZ72" s="24"/>
      <c r="LRA72" s="24"/>
      <c r="LRB72" s="24"/>
      <c r="LRC72" s="24"/>
      <c r="LRD72" s="24"/>
      <c r="LRE72" s="24"/>
      <c r="LRF72" s="24"/>
      <c r="LRG72" s="24"/>
      <c r="LRH72" s="24"/>
      <c r="LRI72" s="24"/>
      <c r="LRJ72" s="24"/>
      <c r="LRK72" s="24"/>
      <c r="LRL72" s="24"/>
      <c r="LRM72" s="24"/>
      <c r="LRN72" s="24"/>
      <c r="LRO72" s="24"/>
      <c r="LRP72" s="24"/>
      <c r="LRQ72" s="24"/>
      <c r="LRR72" s="24"/>
      <c r="LRS72" s="24"/>
      <c r="LRT72" s="24"/>
      <c r="LRU72" s="24"/>
      <c r="LRV72" s="24"/>
      <c r="LRW72" s="24"/>
      <c r="LRX72" s="24"/>
      <c r="LRY72" s="24"/>
      <c r="LRZ72" s="24"/>
      <c r="LSA72" s="24"/>
      <c r="LSB72" s="24"/>
      <c r="LSC72" s="24"/>
      <c r="LSD72" s="24"/>
      <c r="LSE72" s="24"/>
      <c r="LSF72" s="24"/>
      <c r="LSG72" s="24"/>
      <c r="LSH72" s="24"/>
      <c r="LSI72" s="24"/>
      <c r="LSJ72" s="24"/>
      <c r="LSK72" s="24"/>
      <c r="LSL72" s="24"/>
      <c r="LSM72" s="24"/>
      <c r="LSN72" s="24"/>
      <c r="LSO72" s="24"/>
      <c r="LSP72" s="24"/>
      <c r="LSQ72" s="24"/>
      <c r="LSR72" s="24"/>
      <c r="LSS72" s="24"/>
      <c r="LST72" s="24"/>
      <c r="LSU72" s="24"/>
      <c r="LSV72" s="24"/>
      <c r="LSW72" s="24"/>
      <c r="LSX72" s="24"/>
      <c r="LSY72" s="24"/>
      <c r="LSZ72" s="24"/>
      <c r="LTA72" s="24"/>
      <c r="LTB72" s="24"/>
      <c r="LTC72" s="24"/>
      <c r="LTD72" s="24"/>
      <c r="LTE72" s="24"/>
      <c r="LTF72" s="24"/>
      <c r="LTG72" s="24"/>
      <c r="LTH72" s="24"/>
      <c r="LTI72" s="24"/>
      <c r="LTJ72" s="24"/>
      <c r="LTK72" s="24"/>
      <c r="LTL72" s="24"/>
      <c r="LTM72" s="24"/>
      <c r="LTN72" s="24"/>
      <c r="LTO72" s="24"/>
      <c r="LTP72" s="24"/>
      <c r="LTQ72" s="24"/>
      <c r="LTR72" s="24"/>
      <c r="LTS72" s="24"/>
      <c r="LTT72" s="24"/>
      <c r="LTU72" s="24"/>
      <c r="LTV72" s="24"/>
      <c r="LTW72" s="24"/>
      <c r="LTX72" s="24"/>
      <c r="LTY72" s="24"/>
      <c r="LTZ72" s="24"/>
      <c r="LUA72" s="24"/>
      <c r="LUB72" s="24"/>
      <c r="LUC72" s="24"/>
      <c r="LUD72" s="24"/>
      <c r="LUE72" s="24"/>
      <c r="LUF72" s="24"/>
      <c r="LUG72" s="24"/>
      <c r="LUH72" s="24"/>
      <c r="LUI72" s="24"/>
      <c r="LUJ72" s="24"/>
      <c r="LUK72" s="24"/>
      <c r="LUL72" s="24"/>
      <c r="LUM72" s="24"/>
      <c r="LUN72" s="24"/>
      <c r="LUO72" s="24"/>
      <c r="LUP72" s="24"/>
      <c r="LUQ72" s="24"/>
      <c r="LUR72" s="24"/>
      <c r="LUS72" s="24"/>
      <c r="LUT72" s="24"/>
      <c r="LUU72" s="24"/>
      <c r="LUV72" s="24"/>
      <c r="LUW72" s="24"/>
      <c r="LUX72" s="24"/>
      <c r="LUY72" s="24"/>
      <c r="LUZ72" s="24"/>
      <c r="LVA72" s="24"/>
      <c r="LVB72" s="24"/>
      <c r="LVC72" s="24"/>
      <c r="LVD72" s="24"/>
      <c r="LVE72" s="24"/>
      <c r="LVF72" s="24"/>
      <c r="LVG72" s="24"/>
      <c r="LVH72" s="24"/>
      <c r="LVI72" s="24"/>
      <c r="LVJ72" s="24"/>
      <c r="LVK72" s="24"/>
      <c r="LVL72" s="24"/>
      <c r="LVM72" s="24"/>
      <c r="LVN72" s="24"/>
      <c r="LVO72" s="24"/>
      <c r="LVP72" s="24"/>
      <c r="LVQ72" s="24"/>
      <c r="LVR72" s="24"/>
      <c r="LVS72" s="24"/>
      <c r="LVT72" s="24"/>
      <c r="LVU72" s="24"/>
      <c r="LVV72" s="24"/>
      <c r="LVW72" s="24"/>
      <c r="LVX72" s="24"/>
      <c r="LVY72" s="24"/>
      <c r="LVZ72" s="24"/>
      <c r="LWA72" s="24"/>
      <c r="LWB72" s="24"/>
      <c r="LWC72" s="24"/>
      <c r="LWD72" s="24"/>
      <c r="LWE72" s="24"/>
      <c r="LWF72" s="24"/>
      <c r="LWG72" s="24"/>
      <c r="LWH72" s="24"/>
      <c r="LWI72" s="24"/>
      <c r="LWJ72" s="24"/>
      <c r="LWK72" s="24"/>
      <c r="LWL72" s="24"/>
      <c r="LWM72" s="24"/>
      <c r="LWN72" s="24"/>
      <c r="LWO72" s="24"/>
      <c r="LWP72" s="24"/>
      <c r="LWQ72" s="24"/>
      <c r="LWR72" s="24"/>
      <c r="LWS72" s="24"/>
      <c r="LWT72" s="24"/>
      <c r="LWU72" s="24"/>
      <c r="LWV72" s="24"/>
      <c r="LWW72" s="24"/>
      <c r="LWX72" s="24"/>
      <c r="LWY72" s="24"/>
      <c r="LWZ72" s="24"/>
      <c r="LXA72" s="24"/>
      <c r="LXB72" s="24"/>
      <c r="LXC72" s="24"/>
      <c r="LXD72" s="24"/>
      <c r="LXE72" s="24"/>
      <c r="LXF72" s="24"/>
      <c r="LXG72" s="24"/>
      <c r="LXH72" s="24"/>
      <c r="LXI72" s="24"/>
      <c r="LXJ72" s="24"/>
      <c r="LXK72" s="24"/>
      <c r="LXL72" s="24"/>
      <c r="LXM72" s="24"/>
      <c r="LXN72" s="24"/>
      <c r="LXO72" s="24"/>
      <c r="LXP72" s="24"/>
      <c r="LXQ72" s="24"/>
      <c r="LXR72" s="24"/>
      <c r="LXS72" s="24"/>
      <c r="LXT72" s="24"/>
      <c r="LXU72" s="24"/>
      <c r="LXV72" s="24"/>
      <c r="LXW72" s="24"/>
      <c r="LXX72" s="24"/>
      <c r="LXY72" s="24"/>
      <c r="LXZ72" s="24"/>
      <c r="LYA72" s="24"/>
      <c r="LYB72" s="24"/>
      <c r="LYC72" s="24"/>
      <c r="LYD72" s="24"/>
      <c r="LYE72" s="24"/>
      <c r="LYF72" s="24"/>
      <c r="LYG72" s="24"/>
      <c r="LYH72" s="24"/>
      <c r="LYI72" s="24"/>
      <c r="LYJ72" s="24"/>
      <c r="LYK72" s="24"/>
      <c r="LYL72" s="24"/>
      <c r="LYM72" s="24"/>
      <c r="LYN72" s="24"/>
      <c r="LYO72" s="24"/>
      <c r="LYP72" s="24"/>
      <c r="LYQ72" s="24"/>
      <c r="LYR72" s="24"/>
      <c r="LYS72" s="24"/>
      <c r="LYT72" s="24"/>
      <c r="LYU72" s="24"/>
      <c r="LYV72" s="24"/>
      <c r="LYW72" s="24"/>
      <c r="LYX72" s="24"/>
      <c r="LYY72" s="24"/>
      <c r="LYZ72" s="24"/>
      <c r="LZA72" s="24"/>
      <c r="LZB72" s="24"/>
      <c r="LZC72" s="24"/>
      <c r="LZD72" s="24"/>
      <c r="LZE72" s="24"/>
      <c r="LZF72" s="24"/>
      <c r="LZG72" s="24"/>
      <c r="LZH72" s="24"/>
      <c r="LZI72" s="24"/>
      <c r="LZJ72" s="24"/>
      <c r="LZK72" s="24"/>
      <c r="LZL72" s="24"/>
      <c r="LZM72" s="24"/>
      <c r="LZN72" s="24"/>
      <c r="LZO72" s="24"/>
      <c r="LZP72" s="24"/>
      <c r="LZQ72" s="24"/>
      <c r="LZR72" s="24"/>
      <c r="LZS72" s="24"/>
      <c r="LZT72" s="24"/>
      <c r="LZU72" s="24"/>
      <c r="LZV72" s="24"/>
      <c r="LZW72" s="24"/>
      <c r="LZX72" s="24"/>
      <c r="LZY72" s="24"/>
      <c r="LZZ72" s="24"/>
      <c r="MAA72" s="24"/>
      <c r="MAB72" s="24"/>
      <c r="MAC72" s="24"/>
      <c r="MAD72" s="24"/>
      <c r="MAE72" s="24"/>
      <c r="MAF72" s="24"/>
      <c r="MAG72" s="24"/>
      <c r="MAH72" s="24"/>
      <c r="MAI72" s="24"/>
      <c r="MAJ72" s="24"/>
      <c r="MAK72" s="24"/>
      <c r="MAL72" s="24"/>
      <c r="MAM72" s="24"/>
      <c r="MAN72" s="24"/>
      <c r="MAO72" s="24"/>
      <c r="MAP72" s="24"/>
      <c r="MAQ72" s="24"/>
      <c r="MAR72" s="24"/>
      <c r="MAS72" s="24"/>
      <c r="MAT72" s="24"/>
      <c r="MAU72" s="24"/>
      <c r="MAV72" s="24"/>
      <c r="MAW72" s="24"/>
      <c r="MAX72" s="24"/>
      <c r="MAY72" s="24"/>
      <c r="MAZ72" s="24"/>
      <c r="MBA72" s="24"/>
      <c r="MBB72" s="24"/>
      <c r="MBC72" s="24"/>
      <c r="MBD72" s="24"/>
      <c r="MBE72" s="24"/>
      <c r="MBF72" s="24"/>
      <c r="MBG72" s="24"/>
      <c r="MBH72" s="24"/>
      <c r="MBI72" s="24"/>
      <c r="MBJ72" s="24"/>
      <c r="MBK72" s="24"/>
      <c r="MBL72" s="24"/>
      <c r="MBM72" s="24"/>
      <c r="MBN72" s="24"/>
      <c r="MBO72" s="24"/>
      <c r="MBP72" s="24"/>
      <c r="MBQ72" s="24"/>
      <c r="MBR72" s="24"/>
      <c r="MBS72" s="24"/>
      <c r="MBT72" s="24"/>
      <c r="MBU72" s="24"/>
      <c r="MBV72" s="24"/>
      <c r="MBW72" s="24"/>
      <c r="MBX72" s="24"/>
      <c r="MBY72" s="24"/>
      <c r="MBZ72" s="24"/>
      <c r="MCA72" s="24"/>
      <c r="MCB72" s="24"/>
      <c r="MCC72" s="24"/>
      <c r="MCD72" s="24"/>
      <c r="MCE72" s="24"/>
      <c r="MCF72" s="24"/>
      <c r="MCG72" s="24"/>
      <c r="MCH72" s="24"/>
      <c r="MCI72" s="24"/>
      <c r="MCJ72" s="24"/>
      <c r="MCK72" s="24"/>
      <c r="MCL72" s="24"/>
      <c r="MCM72" s="24"/>
      <c r="MCN72" s="24"/>
      <c r="MCO72" s="24"/>
      <c r="MCP72" s="24"/>
      <c r="MCQ72" s="24"/>
      <c r="MCR72" s="24"/>
      <c r="MCS72" s="24"/>
      <c r="MCT72" s="24"/>
      <c r="MCU72" s="24"/>
      <c r="MCV72" s="24"/>
      <c r="MCW72" s="24"/>
      <c r="MCX72" s="24"/>
      <c r="MCY72" s="24"/>
      <c r="MCZ72" s="24"/>
      <c r="MDA72" s="24"/>
      <c r="MDB72" s="24"/>
      <c r="MDC72" s="24"/>
      <c r="MDD72" s="24"/>
      <c r="MDE72" s="24"/>
      <c r="MDF72" s="24"/>
      <c r="MDG72" s="24"/>
      <c r="MDH72" s="24"/>
      <c r="MDI72" s="24"/>
      <c r="MDJ72" s="24"/>
      <c r="MDK72" s="24"/>
      <c r="MDL72" s="24"/>
      <c r="MDM72" s="24"/>
      <c r="MDN72" s="24"/>
      <c r="MDO72" s="24"/>
      <c r="MDP72" s="24"/>
      <c r="MDQ72" s="24"/>
      <c r="MDR72" s="24"/>
      <c r="MDS72" s="24"/>
      <c r="MDT72" s="24"/>
      <c r="MDU72" s="24"/>
      <c r="MDV72" s="24"/>
      <c r="MDW72" s="24"/>
      <c r="MDX72" s="24"/>
      <c r="MDY72" s="24"/>
      <c r="MDZ72" s="24"/>
      <c r="MEA72" s="24"/>
      <c r="MEB72" s="24"/>
      <c r="MEC72" s="24"/>
      <c r="MED72" s="24"/>
      <c r="MEE72" s="24"/>
      <c r="MEF72" s="24"/>
      <c r="MEG72" s="24"/>
      <c r="MEH72" s="24"/>
      <c r="MEI72" s="24"/>
      <c r="MEJ72" s="24"/>
      <c r="MEK72" s="24"/>
      <c r="MEL72" s="24"/>
      <c r="MEM72" s="24"/>
      <c r="MEN72" s="24"/>
      <c r="MEO72" s="24"/>
      <c r="MEP72" s="24"/>
      <c r="MEQ72" s="24"/>
      <c r="MER72" s="24"/>
      <c r="MES72" s="24"/>
      <c r="MET72" s="24"/>
      <c r="MEU72" s="24"/>
      <c r="MEV72" s="24"/>
      <c r="MEW72" s="24"/>
      <c r="MEX72" s="24"/>
      <c r="MEY72" s="24"/>
      <c r="MEZ72" s="24"/>
      <c r="MFA72" s="24"/>
      <c r="MFB72" s="24"/>
      <c r="MFC72" s="24"/>
      <c r="MFD72" s="24"/>
      <c r="MFE72" s="24"/>
      <c r="MFF72" s="24"/>
      <c r="MFG72" s="24"/>
      <c r="MFH72" s="24"/>
      <c r="MFI72" s="24"/>
      <c r="MFJ72" s="24"/>
      <c r="MFK72" s="24"/>
      <c r="MFL72" s="24"/>
      <c r="MFM72" s="24"/>
      <c r="MFN72" s="24"/>
      <c r="MFO72" s="24"/>
      <c r="MFP72" s="24"/>
      <c r="MFQ72" s="24"/>
      <c r="MFR72" s="24"/>
      <c r="MFS72" s="24"/>
      <c r="MFT72" s="24"/>
      <c r="MFU72" s="24"/>
      <c r="MFV72" s="24"/>
      <c r="MFW72" s="24"/>
      <c r="MFX72" s="24"/>
      <c r="MFY72" s="24"/>
      <c r="MFZ72" s="24"/>
      <c r="MGA72" s="24"/>
      <c r="MGB72" s="24"/>
      <c r="MGC72" s="24"/>
      <c r="MGD72" s="24"/>
      <c r="MGE72" s="24"/>
      <c r="MGF72" s="24"/>
      <c r="MGG72" s="24"/>
      <c r="MGH72" s="24"/>
      <c r="MGI72" s="24"/>
      <c r="MGJ72" s="24"/>
      <c r="MGK72" s="24"/>
      <c r="MGL72" s="24"/>
      <c r="MGM72" s="24"/>
      <c r="MGN72" s="24"/>
      <c r="MGO72" s="24"/>
      <c r="MGP72" s="24"/>
      <c r="MGQ72" s="24"/>
      <c r="MGR72" s="24"/>
      <c r="MGS72" s="24"/>
      <c r="MGT72" s="24"/>
      <c r="MGU72" s="24"/>
      <c r="MGV72" s="24"/>
      <c r="MGW72" s="24"/>
      <c r="MGX72" s="24"/>
      <c r="MGY72" s="24"/>
      <c r="MGZ72" s="24"/>
      <c r="MHA72" s="24"/>
      <c r="MHB72" s="24"/>
      <c r="MHC72" s="24"/>
      <c r="MHD72" s="24"/>
      <c r="MHE72" s="24"/>
      <c r="MHF72" s="24"/>
      <c r="MHG72" s="24"/>
      <c r="MHH72" s="24"/>
      <c r="MHI72" s="24"/>
      <c r="MHJ72" s="24"/>
      <c r="MHK72" s="24"/>
      <c r="MHL72" s="24"/>
      <c r="MHM72" s="24"/>
      <c r="MHN72" s="24"/>
      <c r="MHO72" s="24"/>
      <c r="MHP72" s="24"/>
      <c r="MHQ72" s="24"/>
      <c r="MHR72" s="24"/>
      <c r="MHS72" s="24"/>
      <c r="MHT72" s="24"/>
      <c r="MHU72" s="24"/>
      <c r="MHV72" s="24"/>
      <c r="MHW72" s="24"/>
      <c r="MHX72" s="24"/>
      <c r="MHY72" s="24"/>
      <c r="MHZ72" s="24"/>
      <c r="MIA72" s="24"/>
      <c r="MIB72" s="24"/>
      <c r="MIC72" s="24"/>
      <c r="MID72" s="24"/>
      <c r="MIE72" s="24"/>
      <c r="MIF72" s="24"/>
      <c r="MIG72" s="24"/>
      <c r="MIH72" s="24"/>
      <c r="MII72" s="24"/>
      <c r="MIJ72" s="24"/>
      <c r="MIK72" s="24"/>
      <c r="MIL72" s="24"/>
      <c r="MIM72" s="24"/>
      <c r="MIN72" s="24"/>
      <c r="MIO72" s="24"/>
      <c r="MIP72" s="24"/>
      <c r="MIQ72" s="24"/>
      <c r="MIR72" s="24"/>
      <c r="MIS72" s="24"/>
      <c r="MIT72" s="24"/>
      <c r="MIU72" s="24"/>
      <c r="MIV72" s="24"/>
      <c r="MIW72" s="24"/>
      <c r="MIX72" s="24"/>
      <c r="MIY72" s="24"/>
      <c r="MIZ72" s="24"/>
      <c r="MJA72" s="24"/>
      <c r="MJB72" s="24"/>
      <c r="MJC72" s="24"/>
      <c r="MJD72" s="24"/>
      <c r="MJE72" s="24"/>
      <c r="MJF72" s="24"/>
      <c r="MJG72" s="24"/>
      <c r="MJH72" s="24"/>
      <c r="MJI72" s="24"/>
      <c r="MJJ72" s="24"/>
      <c r="MJK72" s="24"/>
      <c r="MJL72" s="24"/>
      <c r="MJM72" s="24"/>
      <c r="MJN72" s="24"/>
      <c r="MJO72" s="24"/>
      <c r="MJP72" s="24"/>
      <c r="MJQ72" s="24"/>
      <c r="MJR72" s="24"/>
      <c r="MJS72" s="24"/>
      <c r="MJT72" s="24"/>
      <c r="MJU72" s="24"/>
      <c r="MJV72" s="24"/>
      <c r="MJW72" s="24"/>
      <c r="MJX72" s="24"/>
      <c r="MJY72" s="24"/>
      <c r="MJZ72" s="24"/>
      <c r="MKA72" s="24"/>
      <c r="MKB72" s="24"/>
      <c r="MKC72" s="24"/>
      <c r="MKD72" s="24"/>
      <c r="MKE72" s="24"/>
      <c r="MKF72" s="24"/>
      <c r="MKG72" s="24"/>
      <c r="MKH72" s="24"/>
      <c r="MKI72" s="24"/>
      <c r="MKJ72" s="24"/>
      <c r="MKK72" s="24"/>
      <c r="MKL72" s="24"/>
      <c r="MKM72" s="24"/>
      <c r="MKN72" s="24"/>
      <c r="MKO72" s="24"/>
      <c r="MKP72" s="24"/>
      <c r="MKQ72" s="24"/>
      <c r="MKR72" s="24"/>
      <c r="MKS72" s="24"/>
      <c r="MKT72" s="24"/>
      <c r="MKU72" s="24"/>
      <c r="MKV72" s="24"/>
      <c r="MKW72" s="24"/>
      <c r="MKX72" s="24"/>
      <c r="MKY72" s="24"/>
      <c r="MKZ72" s="24"/>
      <c r="MLA72" s="24"/>
      <c r="MLB72" s="24"/>
      <c r="MLC72" s="24"/>
      <c r="MLD72" s="24"/>
      <c r="MLE72" s="24"/>
      <c r="MLF72" s="24"/>
      <c r="MLG72" s="24"/>
      <c r="MLH72" s="24"/>
      <c r="MLI72" s="24"/>
      <c r="MLJ72" s="24"/>
      <c r="MLK72" s="24"/>
      <c r="MLL72" s="24"/>
      <c r="MLM72" s="24"/>
      <c r="MLN72" s="24"/>
      <c r="MLO72" s="24"/>
      <c r="MLP72" s="24"/>
      <c r="MLQ72" s="24"/>
      <c r="MLR72" s="24"/>
      <c r="MLS72" s="24"/>
      <c r="MLT72" s="24"/>
      <c r="MLU72" s="24"/>
      <c r="MLV72" s="24"/>
      <c r="MLW72" s="24"/>
      <c r="MLX72" s="24"/>
      <c r="MLY72" s="24"/>
      <c r="MLZ72" s="24"/>
      <c r="MMA72" s="24"/>
      <c r="MMB72" s="24"/>
      <c r="MMC72" s="24"/>
      <c r="MMD72" s="24"/>
      <c r="MME72" s="24"/>
      <c r="MMF72" s="24"/>
      <c r="MMG72" s="24"/>
      <c r="MMH72" s="24"/>
      <c r="MMI72" s="24"/>
      <c r="MMJ72" s="24"/>
      <c r="MMK72" s="24"/>
      <c r="MML72" s="24"/>
      <c r="MMM72" s="24"/>
      <c r="MMN72" s="24"/>
      <c r="MMO72" s="24"/>
      <c r="MMP72" s="24"/>
      <c r="MMQ72" s="24"/>
      <c r="MMR72" s="24"/>
      <c r="MMS72" s="24"/>
      <c r="MMT72" s="24"/>
      <c r="MMU72" s="24"/>
      <c r="MMV72" s="24"/>
      <c r="MMW72" s="24"/>
      <c r="MMX72" s="24"/>
      <c r="MMY72" s="24"/>
      <c r="MMZ72" s="24"/>
      <c r="MNA72" s="24"/>
      <c r="MNB72" s="24"/>
      <c r="MNC72" s="24"/>
      <c r="MND72" s="24"/>
      <c r="MNE72" s="24"/>
      <c r="MNF72" s="24"/>
      <c r="MNG72" s="24"/>
      <c r="MNH72" s="24"/>
      <c r="MNI72" s="24"/>
      <c r="MNJ72" s="24"/>
      <c r="MNK72" s="24"/>
      <c r="MNL72" s="24"/>
      <c r="MNM72" s="24"/>
      <c r="MNN72" s="24"/>
      <c r="MNO72" s="24"/>
      <c r="MNP72" s="24"/>
      <c r="MNQ72" s="24"/>
      <c r="MNR72" s="24"/>
      <c r="MNS72" s="24"/>
      <c r="MNT72" s="24"/>
      <c r="MNU72" s="24"/>
      <c r="MNV72" s="24"/>
      <c r="MNW72" s="24"/>
      <c r="MNX72" s="24"/>
      <c r="MNY72" s="24"/>
      <c r="MNZ72" s="24"/>
      <c r="MOA72" s="24"/>
      <c r="MOB72" s="24"/>
      <c r="MOC72" s="24"/>
      <c r="MOD72" s="24"/>
      <c r="MOE72" s="24"/>
      <c r="MOF72" s="24"/>
      <c r="MOG72" s="24"/>
      <c r="MOH72" s="24"/>
      <c r="MOI72" s="24"/>
      <c r="MOJ72" s="24"/>
      <c r="MOK72" s="24"/>
      <c r="MOL72" s="24"/>
      <c r="MOM72" s="24"/>
      <c r="MON72" s="24"/>
      <c r="MOO72" s="24"/>
      <c r="MOP72" s="24"/>
      <c r="MOQ72" s="24"/>
      <c r="MOR72" s="24"/>
      <c r="MOS72" s="24"/>
      <c r="MOT72" s="24"/>
      <c r="MOU72" s="24"/>
      <c r="MOV72" s="24"/>
      <c r="MOW72" s="24"/>
      <c r="MOX72" s="24"/>
      <c r="MOY72" s="24"/>
      <c r="MOZ72" s="24"/>
      <c r="MPA72" s="24"/>
      <c r="MPB72" s="24"/>
      <c r="MPC72" s="24"/>
      <c r="MPD72" s="24"/>
      <c r="MPE72" s="24"/>
      <c r="MPF72" s="24"/>
      <c r="MPG72" s="24"/>
      <c r="MPH72" s="24"/>
      <c r="MPI72" s="24"/>
      <c r="MPJ72" s="24"/>
      <c r="MPK72" s="24"/>
      <c r="MPL72" s="24"/>
      <c r="MPM72" s="24"/>
      <c r="MPN72" s="24"/>
      <c r="MPO72" s="24"/>
      <c r="MPP72" s="24"/>
      <c r="MPQ72" s="24"/>
      <c r="MPR72" s="24"/>
      <c r="MPS72" s="24"/>
      <c r="MPT72" s="24"/>
      <c r="MPU72" s="24"/>
      <c r="MPV72" s="24"/>
      <c r="MPW72" s="24"/>
      <c r="MPX72" s="24"/>
      <c r="MPY72" s="24"/>
      <c r="MPZ72" s="24"/>
      <c r="MQA72" s="24"/>
      <c r="MQB72" s="24"/>
      <c r="MQC72" s="24"/>
      <c r="MQD72" s="24"/>
      <c r="MQE72" s="24"/>
      <c r="MQF72" s="24"/>
      <c r="MQG72" s="24"/>
      <c r="MQH72" s="24"/>
      <c r="MQI72" s="24"/>
      <c r="MQJ72" s="24"/>
      <c r="MQK72" s="24"/>
      <c r="MQL72" s="24"/>
      <c r="MQM72" s="24"/>
      <c r="MQN72" s="24"/>
      <c r="MQO72" s="24"/>
      <c r="MQP72" s="24"/>
      <c r="MQQ72" s="24"/>
      <c r="MQR72" s="24"/>
      <c r="MQS72" s="24"/>
      <c r="MQT72" s="24"/>
      <c r="MQU72" s="24"/>
      <c r="MQV72" s="24"/>
      <c r="MQW72" s="24"/>
      <c r="MQX72" s="24"/>
      <c r="MQY72" s="24"/>
      <c r="MQZ72" s="24"/>
      <c r="MRA72" s="24"/>
      <c r="MRB72" s="24"/>
      <c r="MRC72" s="24"/>
      <c r="MRD72" s="24"/>
      <c r="MRE72" s="24"/>
      <c r="MRF72" s="24"/>
      <c r="MRG72" s="24"/>
      <c r="MRH72" s="24"/>
      <c r="MRI72" s="24"/>
      <c r="MRJ72" s="24"/>
      <c r="MRK72" s="24"/>
      <c r="MRL72" s="24"/>
      <c r="MRM72" s="24"/>
      <c r="MRN72" s="24"/>
      <c r="MRO72" s="24"/>
      <c r="MRP72" s="24"/>
      <c r="MRQ72" s="24"/>
      <c r="MRR72" s="24"/>
      <c r="MRS72" s="24"/>
      <c r="MRT72" s="24"/>
      <c r="MRU72" s="24"/>
      <c r="MRV72" s="24"/>
      <c r="MRW72" s="24"/>
      <c r="MRX72" s="24"/>
      <c r="MRY72" s="24"/>
      <c r="MRZ72" s="24"/>
      <c r="MSA72" s="24"/>
      <c r="MSB72" s="24"/>
      <c r="MSC72" s="24"/>
      <c r="MSD72" s="24"/>
      <c r="MSE72" s="24"/>
      <c r="MSF72" s="24"/>
      <c r="MSG72" s="24"/>
      <c r="MSH72" s="24"/>
      <c r="MSI72" s="24"/>
      <c r="MSJ72" s="24"/>
      <c r="MSK72" s="24"/>
      <c r="MSL72" s="24"/>
      <c r="MSM72" s="24"/>
      <c r="MSN72" s="24"/>
      <c r="MSO72" s="24"/>
      <c r="MSP72" s="24"/>
      <c r="MSQ72" s="24"/>
      <c r="MSR72" s="24"/>
      <c r="MSS72" s="24"/>
      <c r="MST72" s="24"/>
      <c r="MSU72" s="24"/>
      <c r="MSV72" s="24"/>
      <c r="MSW72" s="24"/>
      <c r="MSX72" s="24"/>
      <c r="MSY72" s="24"/>
      <c r="MSZ72" s="24"/>
      <c r="MTA72" s="24"/>
      <c r="MTB72" s="24"/>
      <c r="MTC72" s="24"/>
      <c r="MTD72" s="24"/>
      <c r="MTE72" s="24"/>
      <c r="MTF72" s="24"/>
      <c r="MTG72" s="24"/>
      <c r="MTH72" s="24"/>
      <c r="MTI72" s="24"/>
      <c r="MTJ72" s="24"/>
      <c r="MTK72" s="24"/>
      <c r="MTL72" s="24"/>
      <c r="MTM72" s="24"/>
      <c r="MTN72" s="24"/>
      <c r="MTO72" s="24"/>
      <c r="MTP72" s="24"/>
      <c r="MTQ72" s="24"/>
      <c r="MTR72" s="24"/>
      <c r="MTS72" s="24"/>
      <c r="MTT72" s="24"/>
      <c r="MTU72" s="24"/>
      <c r="MTV72" s="24"/>
      <c r="MTW72" s="24"/>
      <c r="MTX72" s="24"/>
      <c r="MTY72" s="24"/>
      <c r="MTZ72" s="24"/>
      <c r="MUA72" s="24"/>
      <c r="MUB72" s="24"/>
      <c r="MUC72" s="24"/>
      <c r="MUD72" s="24"/>
      <c r="MUE72" s="24"/>
      <c r="MUF72" s="24"/>
      <c r="MUG72" s="24"/>
      <c r="MUH72" s="24"/>
      <c r="MUI72" s="24"/>
      <c r="MUJ72" s="24"/>
      <c r="MUK72" s="24"/>
      <c r="MUL72" s="24"/>
      <c r="MUM72" s="24"/>
      <c r="MUN72" s="24"/>
      <c r="MUO72" s="24"/>
      <c r="MUP72" s="24"/>
      <c r="MUQ72" s="24"/>
      <c r="MUR72" s="24"/>
      <c r="MUS72" s="24"/>
      <c r="MUT72" s="24"/>
      <c r="MUU72" s="24"/>
      <c r="MUV72" s="24"/>
      <c r="MUW72" s="24"/>
      <c r="MUX72" s="24"/>
      <c r="MUY72" s="24"/>
      <c r="MUZ72" s="24"/>
      <c r="MVA72" s="24"/>
      <c r="MVB72" s="24"/>
      <c r="MVC72" s="24"/>
      <c r="MVD72" s="24"/>
      <c r="MVE72" s="24"/>
      <c r="MVF72" s="24"/>
      <c r="MVG72" s="24"/>
      <c r="MVH72" s="24"/>
      <c r="MVI72" s="24"/>
      <c r="MVJ72" s="24"/>
      <c r="MVK72" s="24"/>
      <c r="MVL72" s="24"/>
      <c r="MVM72" s="24"/>
      <c r="MVN72" s="24"/>
      <c r="MVO72" s="24"/>
      <c r="MVP72" s="24"/>
      <c r="MVQ72" s="24"/>
      <c r="MVR72" s="24"/>
      <c r="MVS72" s="24"/>
      <c r="MVT72" s="24"/>
      <c r="MVU72" s="24"/>
      <c r="MVV72" s="24"/>
      <c r="MVW72" s="24"/>
      <c r="MVX72" s="24"/>
      <c r="MVY72" s="24"/>
      <c r="MVZ72" s="24"/>
      <c r="MWA72" s="24"/>
      <c r="MWB72" s="24"/>
      <c r="MWC72" s="24"/>
      <c r="MWD72" s="24"/>
      <c r="MWE72" s="24"/>
      <c r="MWF72" s="24"/>
      <c r="MWG72" s="24"/>
      <c r="MWH72" s="24"/>
      <c r="MWI72" s="24"/>
      <c r="MWJ72" s="24"/>
      <c r="MWK72" s="24"/>
      <c r="MWL72" s="24"/>
      <c r="MWM72" s="24"/>
      <c r="MWN72" s="24"/>
      <c r="MWO72" s="24"/>
      <c r="MWP72" s="24"/>
      <c r="MWQ72" s="24"/>
      <c r="MWR72" s="24"/>
      <c r="MWS72" s="24"/>
      <c r="MWT72" s="24"/>
      <c r="MWU72" s="24"/>
      <c r="MWV72" s="24"/>
      <c r="MWW72" s="24"/>
      <c r="MWX72" s="24"/>
      <c r="MWY72" s="24"/>
      <c r="MWZ72" s="24"/>
      <c r="MXA72" s="24"/>
      <c r="MXB72" s="24"/>
      <c r="MXC72" s="24"/>
      <c r="MXD72" s="24"/>
      <c r="MXE72" s="24"/>
      <c r="MXF72" s="24"/>
      <c r="MXG72" s="24"/>
      <c r="MXH72" s="24"/>
      <c r="MXI72" s="24"/>
      <c r="MXJ72" s="24"/>
      <c r="MXK72" s="24"/>
      <c r="MXL72" s="24"/>
      <c r="MXM72" s="24"/>
      <c r="MXN72" s="24"/>
      <c r="MXO72" s="24"/>
      <c r="MXP72" s="24"/>
      <c r="MXQ72" s="24"/>
      <c r="MXR72" s="24"/>
      <c r="MXS72" s="24"/>
      <c r="MXT72" s="24"/>
      <c r="MXU72" s="24"/>
      <c r="MXV72" s="24"/>
      <c r="MXW72" s="24"/>
      <c r="MXX72" s="24"/>
      <c r="MXY72" s="24"/>
      <c r="MXZ72" s="24"/>
      <c r="MYA72" s="24"/>
      <c r="MYB72" s="24"/>
      <c r="MYC72" s="24"/>
      <c r="MYD72" s="24"/>
      <c r="MYE72" s="24"/>
      <c r="MYF72" s="24"/>
      <c r="MYG72" s="24"/>
      <c r="MYH72" s="24"/>
      <c r="MYI72" s="24"/>
      <c r="MYJ72" s="24"/>
      <c r="MYK72" s="24"/>
      <c r="MYL72" s="24"/>
      <c r="MYM72" s="24"/>
      <c r="MYN72" s="24"/>
      <c r="MYO72" s="24"/>
      <c r="MYP72" s="24"/>
      <c r="MYQ72" s="24"/>
      <c r="MYR72" s="24"/>
      <c r="MYS72" s="24"/>
      <c r="MYT72" s="24"/>
      <c r="MYU72" s="24"/>
      <c r="MYV72" s="24"/>
      <c r="MYW72" s="24"/>
      <c r="MYX72" s="24"/>
      <c r="MYY72" s="24"/>
      <c r="MYZ72" s="24"/>
      <c r="MZA72" s="24"/>
      <c r="MZB72" s="24"/>
      <c r="MZC72" s="24"/>
      <c r="MZD72" s="24"/>
      <c r="MZE72" s="24"/>
      <c r="MZF72" s="24"/>
      <c r="MZG72" s="24"/>
      <c r="MZH72" s="24"/>
      <c r="MZI72" s="24"/>
      <c r="MZJ72" s="24"/>
      <c r="MZK72" s="24"/>
      <c r="MZL72" s="24"/>
      <c r="MZM72" s="24"/>
      <c r="MZN72" s="24"/>
      <c r="MZO72" s="24"/>
      <c r="MZP72" s="24"/>
      <c r="MZQ72" s="24"/>
      <c r="MZR72" s="24"/>
      <c r="MZS72" s="24"/>
      <c r="MZT72" s="24"/>
      <c r="MZU72" s="24"/>
      <c r="MZV72" s="24"/>
      <c r="MZW72" s="24"/>
      <c r="MZX72" s="24"/>
      <c r="MZY72" s="24"/>
      <c r="MZZ72" s="24"/>
      <c r="NAA72" s="24"/>
      <c r="NAB72" s="24"/>
      <c r="NAC72" s="24"/>
      <c r="NAD72" s="24"/>
      <c r="NAE72" s="24"/>
      <c r="NAF72" s="24"/>
      <c r="NAG72" s="24"/>
      <c r="NAH72" s="24"/>
      <c r="NAI72" s="24"/>
      <c r="NAJ72" s="24"/>
      <c r="NAK72" s="24"/>
      <c r="NAL72" s="24"/>
      <c r="NAM72" s="24"/>
      <c r="NAN72" s="24"/>
      <c r="NAO72" s="24"/>
      <c r="NAP72" s="24"/>
      <c r="NAQ72" s="24"/>
      <c r="NAR72" s="24"/>
      <c r="NAS72" s="24"/>
      <c r="NAT72" s="24"/>
      <c r="NAU72" s="24"/>
      <c r="NAV72" s="24"/>
      <c r="NAW72" s="24"/>
      <c r="NAX72" s="24"/>
      <c r="NAY72" s="24"/>
      <c r="NAZ72" s="24"/>
      <c r="NBA72" s="24"/>
      <c r="NBB72" s="24"/>
      <c r="NBC72" s="24"/>
      <c r="NBD72" s="24"/>
      <c r="NBE72" s="24"/>
      <c r="NBF72" s="24"/>
      <c r="NBG72" s="24"/>
      <c r="NBH72" s="24"/>
      <c r="NBI72" s="24"/>
      <c r="NBJ72" s="24"/>
      <c r="NBK72" s="24"/>
      <c r="NBL72" s="24"/>
      <c r="NBM72" s="24"/>
      <c r="NBN72" s="24"/>
      <c r="NBO72" s="24"/>
      <c r="NBP72" s="24"/>
      <c r="NBQ72" s="24"/>
      <c r="NBR72" s="24"/>
      <c r="NBS72" s="24"/>
      <c r="NBT72" s="24"/>
      <c r="NBU72" s="24"/>
      <c r="NBV72" s="24"/>
      <c r="NBW72" s="24"/>
      <c r="NBX72" s="24"/>
      <c r="NBY72" s="24"/>
      <c r="NBZ72" s="24"/>
      <c r="NCA72" s="24"/>
      <c r="NCB72" s="24"/>
      <c r="NCC72" s="24"/>
      <c r="NCD72" s="24"/>
      <c r="NCE72" s="24"/>
      <c r="NCF72" s="24"/>
      <c r="NCG72" s="24"/>
      <c r="NCH72" s="24"/>
      <c r="NCI72" s="24"/>
      <c r="NCJ72" s="24"/>
      <c r="NCK72" s="24"/>
      <c r="NCL72" s="24"/>
      <c r="NCM72" s="24"/>
      <c r="NCN72" s="24"/>
      <c r="NCO72" s="24"/>
      <c r="NCP72" s="24"/>
      <c r="NCQ72" s="24"/>
      <c r="NCR72" s="24"/>
      <c r="NCS72" s="24"/>
      <c r="NCT72" s="24"/>
      <c r="NCU72" s="24"/>
      <c r="NCV72" s="24"/>
      <c r="NCW72" s="24"/>
      <c r="NCX72" s="24"/>
      <c r="NCY72" s="24"/>
      <c r="NCZ72" s="24"/>
      <c r="NDA72" s="24"/>
      <c r="NDB72" s="24"/>
      <c r="NDC72" s="24"/>
      <c r="NDD72" s="24"/>
      <c r="NDE72" s="24"/>
      <c r="NDF72" s="24"/>
      <c r="NDG72" s="24"/>
      <c r="NDH72" s="24"/>
      <c r="NDI72" s="24"/>
      <c r="NDJ72" s="24"/>
      <c r="NDK72" s="24"/>
      <c r="NDL72" s="24"/>
      <c r="NDM72" s="24"/>
      <c r="NDN72" s="24"/>
      <c r="NDO72" s="24"/>
      <c r="NDP72" s="24"/>
      <c r="NDQ72" s="24"/>
      <c r="NDR72" s="24"/>
      <c r="NDS72" s="24"/>
      <c r="NDT72" s="24"/>
      <c r="NDU72" s="24"/>
      <c r="NDV72" s="24"/>
      <c r="NDW72" s="24"/>
      <c r="NDX72" s="24"/>
      <c r="NDY72" s="24"/>
      <c r="NDZ72" s="24"/>
      <c r="NEA72" s="24"/>
      <c r="NEB72" s="24"/>
      <c r="NEC72" s="24"/>
      <c r="NED72" s="24"/>
      <c r="NEE72" s="24"/>
      <c r="NEF72" s="24"/>
      <c r="NEG72" s="24"/>
      <c r="NEH72" s="24"/>
      <c r="NEI72" s="24"/>
      <c r="NEJ72" s="24"/>
      <c r="NEK72" s="24"/>
      <c r="NEL72" s="24"/>
      <c r="NEM72" s="24"/>
      <c r="NEN72" s="24"/>
      <c r="NEO72" s="24"/>
      <c r="NEP72" s="24"/>
      <c r="NEQ72" s="24"/>
      <c r="NER72" s="24"/>
      <c r="NES72" s="24"/>
      <c r="NET72" s="24"/>
      <c r="NEU72" s="24"/>
      <c r="NEV72" s="24"/>
      <c r="NEW72" s="24"/>
      <c r="NEX72" s="24"/>
      <c r="NEY72" s="24"/>
      <c r="NEZ72" s="24"/>
      <c r="NFA72" s="24"/>
      <c r="NFB72" s="24"/>
      <c r="NFC72" s="24"/>
      <c r="NFD72" s="24"/>
      <c r="NFE72" s="24"/>
      <c r="NFF72" s="24"/>
      <c r="NFG72" s="24"/>
      <c r="NFH72" s="24"/>
      <c r="NFI72" s="24"/>
      <c r="NFJ72" s="24"/>
      <c r="NFK72" s="24"/>
      <c r="NFL72" s="24"/>
      <c r="NFM72" s="24"/>
      <c r="NFN72" s="24"/>
      <c r="NFO72" s="24"/>
      <c r="NFP72" s="24"/>
      <c r="NFQ72" s="24"/>
      <c r="NFR72" s="24"/>
      <c r="NFS72" s="24"/>
      <c r="NFT72" s="24"/>
      <c r="NFU72" s="24"/>
      <c r="NFV72" s="24"/>
      <c r="NFW72" s="24"/>
      <c r="NFX72" s="24"/>
      <c r="NFY72" s="24"/>
      <c r="NFZ72" s="24"/>
      <c r="NGA72" s="24"/>
      <c r="NGB72" s="24"/>
      <c r="NGC72" s="24"/>
      <c r="NGD72" s="24"/>
      <c r="NGE72" s="24"/>
      <c r="NGF72" s="24"/>
      <c r="NGG72" s="24"/>
      <c r="NGH72" s="24"/>
      <c r="NGI72" s="24"/>
      <c r="NGJ72" s="24"/>
      <c r="NGK72" s="24"/>
      <c r="NGL72" s="24"/>
      <c r="NGM72" s="24"/>
      <c r="NGN72" s="24"/>
      <c r="NGO72" s="24"/>
      <c r="NGP72" s="24"/>
      <c r="NGQ72" s="24"/>
      <c r="NGR72" s="24"/>
      <c r="NGS72" s="24"/>
      <c r="NGT72" s="24"/>
      <c r="NGU72" s="24"/>
      <c r="NGV72" s="24"/>
      <c r="NGW72" s="24"/>
      <c r="NGX72" s="24"/>
      <c r="NGY72" s="24"/>
      <c r="NGZ72" s="24"/>
      <c r="NHA72" s="24"/>
      <c r="NHB72" s="24"/>
      <c r="NHC72" s="24"/>
      <c r="NHD72" s="24"/>
      <c r="NHE72" s="24"/>
      <c r="NHF72" s="24"/>
      <c r="NHG72" s="24"/>
      <c r="NHH72" s="24"/>
      <c r="NHI72" s="24"/>
      <c r="NHJ72" s="24"/>
      <c r="NHK72" s="24"/>
      <c r="NHL72" s="24"/>
      <c r="NHM72" s="24"/>
      <c r="NHN72" s="24"/>
      <c r="NHO72" s="24"/>
      <c r="NHP72" s="24"/>
      <c r="NHQ72" s="24"/>
      <c r="NHR72" s="24"/>
      <c r="NHS72" s="24"/>
      <c r="NHT72" s="24"/>
      <c r="NHU72" s="24"/>
      <c r="NHV72" s="24"/>
      <c r="NHW72" s="24"/>
      <c r="NHX72" s="24"/>
      <c r="NHY72" s="24"/>
      <c r="NHZ72" s="24"/>
      <c r="NIA72" s="24"/>
      <c r="NIB72" s="24"/>
      <c r="NIC72" s="24"/>
      <c r="NID72" s="24"/>
      <c r="NIE72" s="24"/>
      <c r="NIF72" s="24"/>
      <c r="NIG72" s="24"/>
      <c r="NIH72" s="24"/>
      <c r="NII72" s="24"/>
      <c r="NIJ72" s="24"/>
      <c r="NIK72" s="24"/>
      <c r="NIL72" s="24"/>
      <c r="NIM72" s="24"/>
      <c r="NIN72" s="24"/>
      <c r="NIO72" s="24"/>
      <c r="NIP72" s="24"/>
      <c r="NIQ72" s="24"/>
      <c r="NIR72" s="24"/>
      <c r="NIS72" s="24"/>
      <c r="NIT72" s="24"/>
      <c r="NIU72" s="24"/>
      <c r="NIV72" s="24"/>
      <c r="NIW72" s="24"/>
      <c r="NIX72" s="24"/>
      <c r="NIY72" s="24"/>
      <c r="NIZ72" s="24"/>
      <c r="NJA72" s="24"/>
      <c r="NJB72" s="24"/>
      <c r="NJC72" s="24"/>
      <c r="NJD72" s="24"/>
      <c r="NJE72" s="24"/>
      <c r="NJF72" s="24"/>
      <c r="NJG72" s="24"/>
      <c r="NJH72" s="24"/>
      <c r="NJI72" s="24"/>
      <c r="NJJ72" s="24"/>
      <c r="NJK72" s="24"/>
      <c r="NJL72" s="24"/>
      <c r="NJM72" s="24"/>
      <c r="NJN72" s="24"/>
      <c r="NJO72" s="24"/>
      <c r="NJP72" s="24"/>
      <c r="NJQ72" s="24"/>
      <c r="NJR72" s="24"/>
      <c r="NJS72" s="24"/>
      <c r="NJT72" s="24"/>
      <c r="NJU72" s="24"/>
      <c r="NJV72" s="24"/>
      <c r="NJW72" s="24"/>
      <c r="NJX72" s="24"/>
      <c r="NJY72" s="24"/>
      <c r="NJZ72" s="24"/>
      <c r="NKA72" s="24"/>
      <c r="NKB72" s="24"/>
      <c r="NKC72" s="24"/>
      <c r="NKD72" s="24"/>
      <c r="NKE72" s="24"/>
      <c r="NKF72" s="24"/>
      <c r="NKG72" s="24"/>
      <c r="NKH72" s="24"/>
      <c r="NKI72" s="24"/>
      <c r="NKJ72" s="24"/>
      <c r="NKK72" s="24"/>
      <c r="NKL72" s="24"/>
      <c r="NKM72" s="24"/>
      <c r="NKN72" s="24"/>
      <c r="NKO72" s="24"/>
      <c r="NKP72" s="24"/>
      <c r="NKQ72" s="24"/>
      <c r="NKR72" s="24"/>
      <c r="NKS72" s="24"/>
      <c r="NKT72" s="24"/>
      <c r="NKU72" s="24"/>
      <c r="NKV72" s="24"/>
      <c r="NKW72" s="24"/>
      <c r="NKX72" s="24"/>
      <c r="NKY72" s="24"/>
      <c r="NKZ72" s="24"/>
      <c r="NLA72" s="24"/>
      <c r="NLB72" s="24"/>
      <c r="NLC72" s="24"/>
      <c r="NLD72" s="24"/>
      <c r="NLE72" s="24"/>
      <c r="NLF72" s="24"/>
      <c r="NLG72" s="24"/>
      <c r="NLH72" s="24"/>
      <c r="NLI72" s="24"/>
      <c r="NLJ72" s="24"/>
      <c r="NLK72" s="24"/>
      <c r="NLL72" s="24"/>
      <c r="NLM72" s="24"/>
      <c r="NLN72" s="24"/>
      <c r="NLO72" s="24"/>
      <c r="NLP72" s="24"/>
      <c r="NLQ72" s="24"/>
      <c r="NLR72" s="24"/>
      <c r="NLS72" s="24"/>
      <c r="NLT72" s="24"/>
      <c r="NLU72" s="24"/>
      <c r="NLV72" s="24"/>
      <c r="NLW72" s="24"/>
      <c r="NLX72" s="24"/>
      <c r="NLY72" s="24"/>
      <c r="NLZ72" s="24"/>
      <c r="NMA72" s="24"/>
      <c r="NMB72" s="24"/>
      <c r="NMC72" s="24"/>
      <c r="NMD72" s="24"/>
      <c r="NME72" s="24"/>
      <c r="NMF72" s="24"/>
      <c r="NMG72" s="24"/>
      <c r="NMH72" s="24"/>
      <c r="NMI72" s="24"/>
      <c r="NMJ72" s="24"/>
      <c r="NMK72" s="24"/>
      <c r="NML72" s="24"/>
      <c r="NMM72" s="24"/>
      <c r="NMN72" s="24"/>
      <c r="NMO72" s="24"/>
      <c r="NMP72" s="24"/>
      <c r="NMQ72" s="24"/>
      <c r="NMR72" s="24"/>
      <c r="NMS72" s="24"/>
      <c r="NMT72" s="24"/>
      <c r="NMU72" s="24"/>
      <c r="NMV72" s="24"/>
      <c r="NMW72" s="24"/>
      <c r="NMX72" s="24"/>
      <c r="NMY72" s="24"/>
      <c r="NMZ72" s="24"/>
      <c r="NNA72" s="24"/>
      <c r="NNB72" s="24"/>
      <c r="NNC72" s="24"/>
      <c r="NND72" s="24"/>
      <c r="NNE72" s="24"/>
      <c r="NNF72" s="24"/>
      <c r="NNG72" s="24"/>
      <c r="NNH72" s="24"/>
      <c r="NNI72" s="24"/>
      <c r="NNJ72" s="24"/>
      <c r="NNK72" s="24"/>
      <c r="NNL72" s="24"/>
      <c r="NNM72" s="24"/>
      <c r="NNN72" s="24"/>
      <c r="NNO72" s="24"/>
      <c r="NNP72" s="24"/>
      <c r="NNQ72" s="24"/>
      <c r="NNR72" s="24"/>
      <c r="NNS72" s="24"/>
      <c r="NNT72" s="24"/>
      <c r="NNU72" s="24"/>
      <c r="NNV72" s="24"/>
      <c r="NNW72" s="24"/>
      <c r="NNX72" s="24"/>
      <c r="NNY72" s="24"/>
      <c r="NNZ72" s="24"/>
      <c r="NOA72" s="24"/>
      <c r="NOB72" s="24"/>
      <c r="NOC72" s="24"/>
      <c r="NOD72" s="24"/>
      <c r="NOE72" s="24"/>
      <c r="NOF72" s="24"/>
      <c r="NOG72" s="24"/>
      <c r="NOH72" s="24"/>
      <c r="NOI72" s="24"/>
      <c r="NOJ72" s="24"/>
      <c r="NOK72" s="24"/>
      <c r="NOL72" s="24"/>
      <c r="NOM72" s="24"/>
      <c r="NON72" s="24"/>
      <c r="NOO72" s="24"/>
      <c r="NOP72" s="24"/>
      <c r="NOQ72" s="24"/>
      <c r="NOR72" s="24"/>
      <c r="NOS72" s="24"/>
      <c r="NOT72" s="24"/>
      <c r="NOU72" s="24"/>
      <c r="NOV72" s="24"/>
      <c r="NOW72" s="24"/>
      <c r="NOX72" s="24"/>
      <c r="NOY72" s="24"/>
      <c r="NOZ72" s="24"/>
      <c r="NPA72" s="24"/>
      <c r="NPB72" s="24"/>
      <c r="NPC72" s="24"/>
      <c r="NPD72" s="24"/>
      <c r="NPE72" s="24"/>
      <c r="NPF72" s="24"/>
      <c r="NPG72" s="24"/>
      <c r="NPH72" s="24"/>
      <c r="NPI72" s="24"/>
      <c r="NPJ72" s="24"/>
      <c r="NPK72" s="24"/>
      <c r="NPL72" s="24"/>
      <c r="NPM72" s="24"/>
      <c r="NPN72" s="24"/>
      <c r="NPO72" s="24"/>
      <c r="NPP72" s="24"/>
      <c r="NPQ72" s="24"/>
      <c r="NPR72" s="24"/>
      <c r="NPS72" s="24"/>
      <c r="NPT72" s="24"/>
      <c r="NPU72" s="24"/>
      <c r="NPV72" s="24"/>
      <c r="NPW72" s="24"/>
      <c r="NPX72" s="24"/>
      <c r="NPY72" s="24"/>
      <c r="NPZ72" s="24"/>
      <c r="NQA72" s="24"/>
      <c r="NQB72" s="24"/>
      <c r="NQC72" s="24"/>
      <c r="NQD72" s="24"/>
      <c r="NQE72" s="24"/>
      <c r="NQF72" s="24"/>
      <c r="NQG72" s="24"/>
      <c r="NQH72" s="24"/>
      <c r="NQI72" s="24"/>
      <c r="NQJ72" s="24"/>
      <c r="NQK72" s="24"/>
      <c r="NQL72" s="24"/>
      <c r="NQM72" s="24"/>
      <c r="NQN72" s="24"/>
      <c r="NQO72" s="24"/>
      <c r="NQP72" s="24"/>
      <c r="NQQ72" s="24"/>
      <c r="NQR72" s="24"/>
      <c r="NQS72" s="24"/>
      <c r="NQT72" s="24"/>
      <c r="NQU72" s="24"/>
      <c r="NQV72" s="24"/>
      <c r="NQW72" s="24"/>
      <c r="NQX72" s="24"/>
      <c r="NQY72" s="24"/>
      <c r="NQZ72" s="24"/>
      <c r="NRA72" s="24"/>
      <c r="NRB72" s="24"/>
      <c r="NRC72" s="24"/>
      <c r="NRD72" s="24"/>
      <c r="NRE72" s="24"/>
      <c r="NRF72" s="24"/>
      <c r="NRG72" s="24"/>
      <c r="NRH72" s="24"/>
      <c r="NRI72" s="24"/>
      <c r="NRJ72" s="24"/>
      <c r="NRK72" s="24"/>
      <c r="NRL72" s="24"/>
      <c r="NRM72" s="24"/>
      <c r="NRN72" s="24"/>
      <c r="NRO72" s="24"/>
      <c r="NRP72" s="24"/>
      <c r="NRQ72" s="24"/>
      <c r="NRR72" s="24"/>
      <c r="NRS72" s="24"/>
      <c r="NRT72" s="24"/>
      <c r="NRU72" s="24"/>
      <c r="NRV72" s="24"/>
      <c r="NRW72" s="24"/>
      <c r="NRX72" s="24"/>
      <c r="NRY72" s="24"/>
      <c r="NRZ72" s="24"/>
      <c r="NSA72" s="24"/>
      <c r="NSB72" s="24"/>
      <c r="NSC72" s="24"/>
      <c r="NSD72" s="24"/>
      <c r="NSE72" s="24"/>
      <c r="NSF72" s="24"/>
      <c r="NSG72" s="24"/>
      <c r="NSH72" s="24"/>
      <c r="NSI72" s="24"/>
      <c r="NSJ72" s="24"/>
      <c r="NSK72" s="24"/>
      <c r="NSL72" s="24"/>
      <c r="NSM72" s="24"/>
      <c r="NSN72" s="24"/>
      <c r="NSO72" s="24"/>
      <c r="NSP72" s="24"/>
      <c r="NSQ72" s="24"/>
      <c r="NSR72" s="24"/>
      <c r="NSS72" s="24"/>
      <c r="NST72" s="24"/>
      <c r="NSU72" s="24"/>
      <c r="NSV72" s="24"/>
      <c r="NSW72" s="24"/>
      <c r="NSX72" s="24"/>
      <c r="NSY72" s="24"/>
      <c r="NSZ72" s="24"/>
      <c r="NTA72" s="24"/>
      <c r="NTB72" s="24"/>
      <c r="NTC72" s="24"/>
      <c r="NTD72" s="24"/>
      <c r="NTE72" s="24"/>
      <c r="NTF72" s="24"/>
      <c r="NTG72" s="24"/>
      <c r="NTH72" s="24"/>
      <c r="NTI72" s="24"/>
      <c r="NTJ72" s="24"/>
      <c r="NTK72" s="24"/>
      <c r="NTL72" s="24"/>
      <c r="NTM72" s="24"/>
      <c r="NTN72" s="24"/>
      <c r="NTO72" s="24"/>
      <c r="NTP72" s="24"/>
      <c r="NTQ72" s="24"/>
      <c r="NTR72" s="24"/>
      <c r="NTS72" s="24"/>
      <c r="NTT72" s="24"/>
      <c r="NTU72" s="24"/>
      <c r="NTV72" s="24"/>
      <c r="NTW72" s="24"/>
      <c r="NTX72" s="24"/>
      <c r="NTY72" s="24"/>
      <c r="NTZ72" s="24"/>
      <c r="NUA72" s="24"/>
      <c r="NUB72" s="24"/>
      <c r="NUC72" s="24"/>
      <c r="NUD72" s="24"/>
      <c r="NUE72" s="24"/>
      <c r="NUF72" s="24"/>
      <c r="NUG72" s="24"/>
      <c r="NUH72" s="24"/>
      <c r="NUI72" s="24"/>
      <c r="NUJ72" s="24"/>
      <c r="NUK72" s="24"/>
      <c r="NUL72" s="24"/>
      <c r="NUM72" s="24"/>
      <c r="NUN72" s="24"/>
      <c r="NUO72" s="24"/>
      <c r="NUP72" s="24"/>
      <c r="NUQ72" s="24"/>
      <c r="NUR72" s="24"/>
      <c r="NUS72" s="24"/>
      <c r="NUT72" s="24"/>
      <c r="NUU72" s="24"/>
      <c r="NUV72" s="24"/>
      <c r="NUW72" s="24"/>
      <c r="NUX72" s="24"/>
      <c r="NUY72" s="24"/>
      <c r="NUZ72" s="24"/>
      <c r="NVA72" s="24"/>
      <c r="NVB72" s="24"/>
      <c r="NVC72" s="24"/>
      <c r="NVD72" s="24"/>
      <c r="NVE72" s="24"/>
      <c r="NVF72" s="24"/>
      <c r="NVG72" s="24"/>
      <c r="NVH72" s="24"/>
      <c r="NVI72" s="24"/>
      <c r="NVJ72" s="24"/>
      <c r="NVK72" s="24"/>
      <c r="NVL72" s="24"/>
      <c r="NVM72" s="24"/>
      <c r="NVN72" s="24"/>
      <c r="NVO72" s="24"/>
      <c r="NVP72" s="24"/>
      <c r="NVQ72" s="24"/>
      <c r="NVR72" s="24"/>
      <c r="NVS72" s="24"/>
      <c r="NVT72" s="24"/>
      <c r="NVU72" s="24"/>
      <c r="NVV72" s="24"/>
      <c r="NVW72" s="24"/>
      <c r="NVX72" s="24"/>
      <c r="NVY72" s="24"/>
      <c r="NVZ72" s="24"/>
      <c r="NWA72" s="24"/>
      <c r="NWB72" s="24"/>
      <c r="NWC72" s="24"/>
      <c r="NWD72" s="24"/>
      <c r="NWE72" s="24"/>
      <c r="NWF72" s="24"/>
      <c r="NWG72" s="24"/>
      <c r="NWH72" s="24"/>
      <c r="NWI72" s="24"/>
      <c r="NWJ72" s="24"/>
      <c r="NWK72" s="24"/>
      <c r="NWL72" s="24"/>
      <c r="NWM72" s="24"/>
      <c r="NWN72" s="24"/>
      <c r="NWO72" s="24"/>
      <c r="NWP72" s="24"/>
      <c r="NWQ72" s="24"/>
      <c r="NWR72" s="24"/>
      <c r="NWS72" s="24"/>
      <c r="NWT72" s="24"/>
      <c r="NWU72" s="24"/>
      <c r="NWV72" s="24"/>
      <c r="NWW72" s="24"/>
      <c r="NWX72" s="24"/>
      <c r="NWY72" s="24"/>
      <c r="NWZ72" s="24"/>
      <c r="NXA72" s="24"/>
      <c r="NXB72" s="24"/>
      <c r="NXC72" s="24"/>
      <c r="NXD72" s="24"/>
      <c r="NXE72" s="24"/>
      <c r="NXF72" s="24"/>
      <c r="NXG72" s="24"/>
      <c r="NXH72" s="24"/>
      <c r="NXI72" s="24"/>
      <c r="NXJ72" s="24"/>
      <c r="NXK72" s="24"/>
      <c r="NXL72" s="24"/>
      <c r="NXM72" s="24"/>
      <c r="NXN72" s="24"/>
      <c r="NXO72" s="24"/>
      <c r="NXP72" s="24"/>
      <c r="NXQ72" s="24"/>
      <c r="NXR72" s="24"/>
      <c r="NXS72" s="24"/>
      <c r="NXT72" s="24"/>
      <c r="NXU72" s="24"/>
      <c r="NXV72" s="24"/>
      <c r="NXW72" s="24"/>
      <c r="NXX72" s="24"/>
      <c r="NXY72" s="24"/>
      <c r="NXZ72" s="24"/>
      <c r="NYA72" s="24"/>
      <c r="NYB72" s="24"/>
      <c r="NYC72" s="24"/>
      <c r="NYD72" s="24"/>
      <c r="NYE72" s="24"/>
      <c r="NYF72" s="24"/>
      <c r="NYG72" s="24"/>
      <c r="NYH72" s="24"/>
      <c r="NYI72" s="24"/>
      <c r="NYJ72" s="24"/>
      <c r="NYK72" s="24"/>
      <c r="NYL72" s="24"/>
      <c r="NYM72" s="24"/>
      <c r="NYN72" s="24"/>
      <c r="NYO72" s="24"/>
      <c r="NYP72" s="24"/>
      <c r="NYQ72" s="24"/>
      <c r="NYR72" s="24"/>
      <c r="NYS72" s="24"/>
      <c r="NYT72" s="24"/>
      <c r="NYU72" s="24"/>
      <c r="NYV72" s="24"/>
      <c r="NYW72" s="24"/>
      <c r="NYX72" s="24"/>
      <c r="NYY72" s="24"/>
      <c r="NYZ72" s="24"/>
      <c r="NZA72" s="24"/>
      <c r="NZB72" s="24"/>
      <c r="NZC72" s="24"/>
      <c r="NZD72" s="24"/>
      <c r="NZE72" s="24"/>
      <c r="NZF72" s="24"/>
      <c r="NZG72" s="24"/>
      <c r="NZH72" s="24"/>
      <c r="NZI72" s="24"/>
      <c r="NZJ72" s="24"/>
      <c r="NZK72" s="24"/>
      <c r="NZL72" s="24"/>
      <c r="NZM72" s="24"/>
      <c r="NZN72" s="24"/>
      <c r="NZO72" s="24"/>
      <c r="NZP72" s="24"/>
      <c r="NZQ72" s="24"/>
      <c r="NZR72" s="24"/>
      <c r="NZS72" s="24"/>
      <c r="NZT72" s="24"/>
      <c r="NZU72" s="24"/>
      <c r="NZV72" s="24"/>
      <c r="NZW72" s="24"/>
      <c r="NZX72" s="24"/>
      <c r="NZY72" s="24"/>
      <c r="NZZ72" s="24"/>
      <c r="OAA72" s="24"/>
      <c r="OAB72" s="24"/>
      <c r="OAC72" s="24"/>
      <c r="OAD72" s="24"/>
      <c r="OAE72" s="24"/>
      <c r="OAF72" s="24"/>
      <c r="OAG72" s="24"/>
      <c r="OAH72" s="24"/>
      <c r="OAI72" s="24"/>
      <c r="OAJ72" s="24"/>
      <c r="OAK72" s="24"/>
      <c r="OAL72" s="24"/>
      <c r="OAM72" s="24"/>
      <c r="OAN72" s="24"/>
      <c r="OAO72" s="24"/>
      <c r="OAP72" s="24"/>
      <c r="OAQ72" s="24"/>
      <c r="OAR72" s="24"/>
      <c r="OAS72" s="24"/>
      <c r="OAT72" s="24"/>
      <c r="OAU72" s="24"/>
      <c r="OAV72" s="24"/>
      <c r="OAW72" s="24"/>
      <c r="OAX72" s="24"/>
      <c r="OAY72" s="24"/>
      <c r="OAZ72" s="24"/>
      <c r="OBA72" s="24"/>
      <c r="OBB72" s="24"/>
      <c r="OBC72" s="24"/>
      <c r="OBD72" s="24"/>
      <c r="OBE72" s="24"/>
      <c r="OBF72" s="24"/>
      <c r="OBG72" s="24"/>
      <c r="OBH72" s="24"/>
      <c r="OBI72" s="24"/>
      <c r="OBJ72" s="24"/>
      <c r="OBK72" s="24"/>
      <c r="OBL72" s="24"/>
      <c r="OBM72" s="24"/>
      <c r="OBN72" s="24"/>
      <c r="OBO72" s="24"/>
      <c r="OBP72" s="24"/>
      <c r="OBQ72" s="24"/>
      <c r="OBR72" s="24"/>
      <c r="OBS72" s="24"/>
      <c r="OBT72" s="24"/>
      <c r="OBU72" s="24"/>
      <c r="OBV72" s="24"/>
      <c r="OBW72" s="24"/>
      <c r="OBX72" s="24"/>
      <c r="OBY72" s="24"/>
      <c r="OBZ72" s="24"/>
      <c r="OCA72" s="24"/>
      <c r="OCB72" s="24"/>
      <c r="OCC72" s="24"/>
      <c r="OCD72" s="24"/>
      <c r="OCE72" s="24"/>
      <c r="OCF72" s="24"/>
      <c r="OCG72" s="24"/>
      <c r="OCH72" s="24"/>
      <c r="OCI72" s="24"/>
      <c r="OCJ72" s="24"/>
      <c r="OCK72" s="24"/>
      <c r="OCL72" s="24"/>
      <c r="OCM72" s="24"/>
      <c r="OCN72" s="24"/>
      <c r="OCO72" s="24"/>
      <c r="OCP72" s="24"/>
      <c r="OCQ72" s="24"/>
      <c r="OCR72" s="24"/>
      <c r="OCS72" s="24"/>
      <c r="OCT72" s="24"/>
      <c r="OCU72" s="24"/>
      <c r="OCV72" s="24"/>
      <c r="OCW72" s="24"/>
      <c r="OCX72" s="24"/>
      <c r="OCY72" s="24"/>
      <c r="OCZ72" s="24"/>
      <c r="ODA72" s="24"/>
      <c r="ODB72" s="24"/>
      <c r="ODC72" s="24"/>
      <c r="ODD72" s="24"/>
      <c r="ODE72" s="24"/>
      <c r="ODF72" s="24"/>
      <c r="ODG72" s="24"/>
      <c r="ODH72" s="24"/>
      <c r="ODI72" s="24"/>
      <c r="ODJ72" s="24"/>
      <c r="ODK72" s="24"/>
      <c r="ODL72" s="24"/>
      <c r="ODM72" s="24"/>
      <c r="ODN72" s="24"/>
      <c r="ODO72" s="24"/>
      <c r="ODP72" s="24"/>
      <c r="ODQ72" s="24"/>
      <c r="ODR72" s="24"/>
      <c r="ODS72" s="24"/>
      <c r="ODT72" s="24"/>
      <c r="ODU72" s="24"/>
      <c r="ODV72" s="24"/>
      <c r="ODW72" s="24"/>
      <c r="ODX72" s="24"/>
      <c r="ODY72" s="24"/>
      <c r="ODZ72" s="24"/>
      <c r="OEA72" s="24"/>
      <c r="OEB72" s="24"/>
      <c r="OEC72" s="24"/>
      <c r="OED72" s="24"/>
      <c r="OEE72" s="24"/>
      <c r="OEF72" s="24"/>
      <c r="OEG72" s="24"/>
      <c r="OEH72" s="24"/>
      <c r="OEI72" s="24"/>
      <c r="OEJ72" s="24"/>
      <c r="OEK72" s="24"/>
      <c r="OEL72" s="24"/>
      <c r="OEM72" s="24"/>
      <c r="OEN72" s="24"/>
      <c r="OEO72" s="24"/>
      <c r="OEP72" s="24"/>
      <c r="OEQ72" s="24"/>
      <c r="OER72" s="24"/>
      <c r="OES72" s="24"/>
      <c r="OET72" s="24"/>
      <c r="OEU72" s="24"/>
      <c r="OEV72" s="24"/>
      <c r="OEW72" s="24"/>
      <c r="OEX72" s="24"/>
      <c r="OEY72" s="24"/>
      <c r="OEZ72" s="24"/>
      <c r="OFA72" s="24"/>
      <c r="OFB72" s="24"/>
      <c r="OFC72" s="24"/>
      <c r="OFD72" s="24"/>
      <c r="OFE72" s="24"/>
      <c r="OFF72" s="24"/>
      <c r="OFG72" s="24"/>
      <c r="OFH72" s="24"/>
      <c r="OFI72" s="24"/>
      <c r="OFJ72" s="24"/>
      <c r="OFK72" s="24"/>
      <c r="OFL72" s="24"/>
      <c r="OFM72" s="24"/>
      <c r="OFN72" s="24"/>
      <c r="OFO72" s="24"/>
      <c r="OFP72" s="24"/>
      <c r="OFQ72" s="24"/>
      <c r="OFR72" s="24"/>
      <c r="OFS72" s="24"/>
      <c r="OFT72" s="24"/>
      <c r="OFU72" s="24"/>
      <c r="OFV72" s="24"/>
      <c r="OFW72" s="24"/>
      <c r="OFX72" s="24"/>
      <c r="OFY72" s="24"/>
      <c r="OFZ72" s="24"/>
      <c r="OGA72" s="24"/>
      <c r="OGB72" s="24"/>
      <c r="OGC72" s="24"/>
      <c r="OGD72" s="24"/>
      <c r="OGE72" s="24"/>
      <c r="OGF72" s="24"/>
      <c r="OGG72" s="24"/>
      <c r="OGH72" s="24"/>
      <c r="OGI72" s="24"/>
      <c r="OGJ72" s="24"/>
      <c r="OGK72" s="24"/>
      <c r="OGL72" s="24"/>
      <c r="OGM72" s="24"/>
      <c r="OGN72" s="24"/>
      <c r="OGO72" s="24"/>
      <c r="OGP72" s="24"/>
      <c r="OGQ72" s="24"/>
      <c r="OGR72" s="24"/>
      <c r="OGS72" s="24"/>
      <c r="OGT72" s="24"/>
      <c r="OGU72" s="24"/>
      <c r="OGV72" s="24"/>
      <c r="OGW72" s="24"/>
      <c r="OGX72" s="24"/>
      <c r="OGY72" s="24"/>
      <c r="OGZ72" s="24"/>
      <c r="OHA72" s="24"/>
      <c r="OHB72" s="24"/>
      <c r="OHC72" s="24"/>
      <c r="OHD72" s="24"/>
      <c r="OHE72" s="24"/>
      <c r="OHF72" s="24"/>
      <c r="OHG72" s="24"/>
      <c r="OHH72" s="24"/>
      <c r="OHI72" s="24"/>
      <c r="OHJ72" s="24"/>
      <c r="OHK72" s="24"/>
      <c r="OHL72" s="24"/>
      <c r="OHM72" s="24"/>
      <c r="OHN72" s="24"/>
      <c r="OHO72" s="24"/>
      <c r="OHP72" s="24"/>
      <c r="OHQ72" s="24"/>
      <c r="OHR72" s="24"/>
      <c r="OHS72" s="24"/>
      <c r="OHT72" s="24"/>
      <c r="OHU72" s="24"/>
      <c r="OHV72" s="24"/>
      <c r="OHW72" s="24"/>
      <c r="OHX72" s="24"/>
      <c r="OHY72" s="24"/>
      <c r="OHZ72" s="24"/>
      <c r="OIA72" s="24"/>
      <c r="OIB72" s="24"/>
      <c r="OIC72" s="24"/>
      <c r="OID72" s="24"/>
      <c r="OIE72" s="24"/>
      <c r="OIF72" s="24"/>
      <c r="OIG72" s="24"/>
      <c r="OIH72" s="24"/>
      <c r="OII72" s="24"/>
      <c r="OIJ72" s="24"/>
      <c r="OIK72" s="24"/>
      <c r="OIL72" s="24"/>
      <c r="OIM72" s="24"/>
      <c r="OIN72" s="24"/>
      <c r="OIO72" s="24"/>
      <c r="OIP72" s="24"/>
      <c r="OIQ72" s="24"/>
      <c r="OIR72" s="24"/>
      <c r="OIS72" s="24"/>
      <c r="OIT72" s="24"/>
      <c r="OIU72" s="24"/>
      <c r="OIV72" s="24"/>
      <c r="OIW72" s="24"/>
      <c r="OIX72" s="24"/>
      <c r="OIY72" s="24"/>
      <c r="OIZ72" s="24"/>
      <c r="OJA72" s="24"/>
      <c r="OJB72" s="24"/>
      <c r="OJC72" s="24"/>
      <c r="OJD72" s="24"/>
      <c r="OJE72" s="24"/>
      <c r="OJF72" s="24"/>
      <c r="OJG72" s="24"/>
      <c r="OJH72" s="24"/>
      <c r="OJI72" s="24"/>
      <c r="OJJ72" s="24"/>
      <c r="OJK72" s="24"/>
      <c r="OJL72" s="24"/>
      <c r="OJM72" s="24"/>
      <c r="OJN72" s="24"/>
      <c r="OJO72" s="24"/>
      <c r="OJP72" s="24"/>
      <c r="OJQ72" s="24"/>
      <c r="OJR72" s="24"/>
      <c r="OJS72" s="24"/>
      <c r="OJT72" s="24"/>
      <c r="OJU72" s="24"/>
      <c r="OJV72" s="24"/>
      <c r="OJW72" s="24"/>
      <c r="OJX72" s="24"/>
      <c r="OJY72" s="24"/>
      <c r="OJZ72" s="24"/>
      <c r="OKA72" s="24"/>
      <c r="OKB72" s="24"/>
      <c r="OKC72" s="24"/>
      <c r="OKD72" s="24"/>
      <c r="OKE72" s="24"/>
      <c r="OKF72" s="24"/>
      <c r="OKG72" s="24"/>
      <c r="OKH72" s="24"/>
      <c r="OKI72" s="24"/>
      <c r="OKJ72" s="24"/>
      <c r="OKK72" s="24"/>
      <c r="OKL72" s="24"/>
      <c r="OKM72" s="24"/>
      <c r="OKN72" s="24"/>
      <c r="OKO72" s="24"/>
      <c r="OKP72" s="24"/>
      <c r="OKQ72" s="24"/>
      <c r="OKR72" s="24"/>
      <c r="OKS72" s="24"/>
      <c r="OKT72" s="24"/>
      <c r="OKU72" s="24"/>
      <c r="OKV72" s="24"/>
      <c r="OKW72" s="24"/>
      <c r="OKX72" s="24"/>
      <c r="OKY72" s="24"/>
      <c r="OKZ72" s="24"/>
      <c r="OLA72" s="24"/>
      <c r="OLB72" s="24"/>
      <c r="OLC72" s="24"/>
      <c r="OLD72" s="24"/>
      <c r="OLE72" s="24"/>
      <c r="OLF72" s="24"/>
      <c r="OLG72" s="24"/>
      <c r="OLH72" s="24"/>
      <c r="OLI72" s="24"/>
      <c r="OLJ72" s="24"/>
      <c r="OLK72" s="24"/>
      <c r="OLL72" s="24"/>
      <c r="OLM72" s="24"/>
      <c r="OLN72" s="24"/>
      <c r="OLO72" s="24"/>
      <c r="OLP72" s="24"/>
      <c r="OLQ72" s="24"/>
      <c r="OLR72" s="24"/>
      <c r="OLS72" s="24"/>
      <c r="OLT72" s="24"/>
      <c r="OLU72" s="24"/>
      <c r="OLV72" s="24"/>
      <c r="OLW72" s="24"/>
      <c r="OLX72" s="24"/>
      <c r="OLY72" s="24"/>
      <c r="OLZ72" s="24"/>
      <c r="OMA72" s="24"/>
      <c r="OMB72" s="24"/>
      <c r="OMC72" s="24"/>
      <c r="OMD72" s="24"/>
      <c r="OME72" s="24"/>
      <c r="OMF72" s="24"/>
      <c r="OMG72" s="24"/>
      <c r="OMH72" s="24"/>
      <c r="OMI72" s="24"/>
      <c r="OMJ72" s="24"/>
      <c r="OMK72" s="24"/>
      <c r="OML72" s="24"/>
      <c r="OMM72" s="24"/>
      <c r="OMN72" s="24"/>
      <c r="OMO72" s="24"/>
      <c r="OMP72" s="24"/>
      <c r="OMQ72" s="24"/>
      <c r="OMR72" s="24"/>
      <c r="OMS72" s="24"/>
      <c r="OMT72" s="24"/>
      <c r="OMU72" s="24"/>
      <c r="OMV72" s="24"/>
      <c r="OMW72" s="24"/>
      <c r="OMX72" s="24"/>
      <c r="OMY72" s="24"/>
      <c r="OMZ72" s="24"/>
      <c r="ONA72" s="24"/>
      <c r="ONB72" s="24"/>
      <c r="ONC72" s="24"/>
      <c r="OND72" s="24"/>
      <c r="ONE72" s="24"/>
      <c r="ONF72" s="24"/>
      <c r="ONG72" s="24"/>
      <c r="ONH72" s="24"/>
      <c r="ONI72" s="24"/>
      <c r="ONJ72" s="24"/>
      <c r="ONK72" s="24"/>
      <c r="ONL72" s="24"/>
      <c r="ONM72" s="24"/>
      <c r="ONN72" s="24"/>
      <c r="ONO72" s="24"/>
      <c r="ONP72" s="24"/>
      <c r="ONQ72" s="24"/>
      <c r="ONR72" s="24"/>
      <c r="ONS72" s="24"/>
      <c r="ONT72" s="24"/>
      <c r="ONU72" s="24"/>
      <c r="ONV72" s="24"/>
      <c r="ONW72" s="24"/>
      <c r="ONX72" s="24"/>
      <c r="ONY72" s="24"/>
      <c r="ONZ72" s="24"/>
      <c r="OOA72" s="24"/>
      <c r="OOB72" s="24"/>
      <c r="OOC72" s="24"/>
      <c r="OOD72" s="24"/>
      <c r="OOE72" s="24"/>
      <c r="OOF72" s="24"/>
      <c r="OOG72" s="24"/>
      <c r="OOH72" s="24"/>
      <c r="OOI72" s="24"/>
      <c r="OOJ72" s="24"/>
      <c r="OOK72" s="24"/>
      <c r="OOL72" s="24"/>
      <c r="OOM72" s="24"/>
      <c r="OON72" s="24"/>
      <c r="OOO72" s="24"/>
      <c r="OOP72" s="24"/>
      <c r="OOQ72" s="24"/>
      <c r="OOR72" s="24"/>
      <c r="OOS72" s="24"/>
      <c r="OOT72" s="24"/>
      <c r="OOU72" s="24"/>
      <c r="OOV72" s="24"/>
      <c r="OOW72" s="24"/>
      <c r="OOX72" s="24"/>
      <c r="OOY72" s="24"/>
      <c r="OOZ72" s="24"/>
      <c r="OPA72" s="24"/>
      <c r="OPB72" s="24"/>
      <c r="OPC72" s="24"/>
      <c r="OPD72" s="24"/>
      <c r="OPE72" s="24"/>
      <c r="OPF72" s="24"/>
      <c r="OPG72" s="24"/>
      <c r="OPH72" s="24"/>
      <c r="OPI72" s="24"/>
      <c r="OPJ72" s="24"/>
      <c r="OPK72" s="24"/>
      <c r="OPL72" s="24"/>
      <c r="OPM72" s="24"/>
      <c r="OPN72" s="24"/>
      <c r="OPO72" s="24"/>
      <c r="OPP72" s="24"/>
      <c r="OPQ72" s="24"/>
      <c r="OPR72" s="24"/>
      <c r="OPS72" s="24"/>
      <c r="OPT72" s="24"/>
      <c r="OPU72" s="24"/>
      <c r="OPV72" s="24"/>
      <c r="OPW72" s="24"/>
      <c r="OPX72" s="24"/>
      <c r="OPY72" s="24"/>
      <c r="OPZ72" s="24"/>
      <c r="OQA72" s="24"/>
      <c r="OQB72" s="24"/>
      <c r="OQC72" s="24"/>
      <c r="OQD72" s="24"/>
      <c r="OQE72" s="24"/>
      <c r="OQF72" s="24"/>
      <c r="OQG72" s="24"/>
      <c r="OQH72" s="24"/>
      <c r="OQI72" s="24"/>
      <c r="OQJ72" s="24"/>
      <c r="OQK72" s="24"/>
      <c r="OQL72" s="24"/>
      <c r="OQM72" s="24"/>
      <c r="OQN72" s="24"/>
      <c r="OQO72" s="24"/>
      <c r="OQP72" s="24"/>
      <c r="OQQ72" s="24"/>
      <c r="OQR72" s="24"/>
      <c r="OQS72" s="24"/>
      <c r="OQT72" s="24"/>
      <c r="OQU72" s="24"/>
      <c r="OQV72" s="24"/>
      <c r="OQW72" s="24"/>
      <c r="OQX72" s="24"/>
      <c r="OQY72" s="24"/>
      <c r="OQZ72" s="24"/>
      <c r="ORA72" s="24"/>
      <c r="ORB72" s="24"/>
      <c r="ORC72" s="24"/>
      <c r="ORD72" s="24"/>
      <c r="ORE72" s="24"/>
      <c r="ORF72" s="24"/>
      <c r="ORG72" s="24"/>
      <c r="ORH72" s="24"/>
      <c r="ORI72" s="24"/>
      <c r="ORJ72" s="24"/>
      <c r="ORK72" s="24"/>
      <c r="ORL72" s="24"/>
      <c r="ORM72" s="24"/>
      <c r="ORN72" s="24"/>
      <c r="ORO72" s="24"/>
      <c r="ORP72" s="24"/>
      <c r="ORQ72" s="24"/>
      <c r="ORR72" s="24"/>
      <c r="ORS72" s="24"/>
      <c r="ORT72" s="24"/>
      <c r="ORU72" s="24"/>
      <c r="ORV72" s="24"/>
      <c r="ORW72" s="24"/>
      <c r="ORX72" s="24"/>
      <c r="ORY72" s="24"/>
      <c r="ORZ72" s="24"/>
      <c r="OSA72" s="24"/>
      <c r="OSB72" s="24"/>
      <c r="OSC72" s="24"/>
      <c r="OSD72" s="24"/>
      <c r="OSE72" s="24"/>
      <c r="OSF72" s="24"/>
      <c r="OSG72" s="24"/>
      <c r="OSH72" s="24"/>
      <c r="OSI72" s="24"/>
      <c r="OSJ72" s="24"/>
      <c r="OSK72" s="24"/>
      <c r="OSL72" s="24"/>
      <c r="OSM72" s="24"/>
      <c r="OSN72" s="24"/>
      <c r="OSO72" s="24"/>
      <c r="OSP72" s="24"/>
      <c r="OSQ72" s="24"/>
      <c r="OSR72" s="24"/>
      <c r="OSS72" s="24"/>
      <c r="OST72" s="24"/>
      <c r="OSU72" s="24"/>
      <c r="OSV72" s="24"/>
      <c r="OSW72" s="24"/>
      <c r="OSX72" s="24"/>
      <c r="OSY72" s="24"/>
      <c r="OSZ72" s="24"/>
      <c r="OTA72" s="24"/>
      <c r="OTB72" s="24"/>
      <c r="OTC72" s="24"/>
      <c r="OTD72" s="24"/>
      <c r="OTE72" s="24"/>
      <c r="OTF72" s="24"/>
      <c r="OTG72" s="24"/>
      <c r="OTH72" s="24"/>
      <c r="OTI72" s="24"/>
      <c r="OTJ72" s="24"/>
      <c r="OTK72" s="24"/>
      <c r="OTL72" s="24"/>
      <c r="OTM72" s="24"/>
      <c r="OTN72" s="24"/>
      <c r="OTO72" s="24"/>
      <c r="OTP72" s="24"/>
      <c r="OTQ72" s="24"/>
      <c r="OTR72" s="24"/>
      <c r="OTS72" s="24"/>
      <c r="OTT72" s="24"/>
      <c r="OTU72" s="24"/>
      <c r="OTV72" s="24"/>
      <c r="OTW72" s="24"/>
      <c r="OTX72" s="24"/>
      <c r="OTY72" s="24"/>
      <c r="OTZ72" s="24"/>
      <c r="OUA72" s="24"/>
      <c r="OUB72" s="24"/>
      <c r="OUC72" s="24"/>
      <c r="OUD72" s="24"/>
      <c r="OUE72" s="24"/>
      <c r="OUF72" s="24"/>
      <c r="OUG72" s="24"/>
      <c r="OUH72" s="24"/>
      <c r="OUI72" s="24"/>
      <c r="OUJ72" s="24"/>
      <c r="OUK72" s="24"/>
      <c r="OUL72" s="24"/>
      <c r="OUM72" s="24"/>
      <c r="OUN72" s="24"/>
      <c r="OUO72" s="24"/>
      <c r="OUP72" s="24"/>
      <c r="OUQ72" s="24"/>
      <c r="OUR72" s="24"/>
      <c r="OUS72" s="24"/>
      <c r="OUT72" s="24"/>
      <c r="OUU72" s="24"/>
      <c r="OUV72" s="24"/>
      <c r="OUW72" s="24"/>
      <c r="OUX72" s="24"/>
      <c r="OUY72" s="24"/>
      <c r="OUZ72" s="24"/>
      <c r="OVA72" s="24"/>
      <c r="OVB72" s="24"/>
      <c r="OVC72" s="24"/>
      <c r="OVD72" s="24"/>
      <c r="OVE72" s="24"/>
      <c r="OVF72" s="24"/>
      <c r="OVG72" s="24"/>
      <c r="OVH72" s="24"/>
      <c r="OVI72" s="24"/>
      <c r="OVJ72" s="24"/>
      <c r="OVK72" s="24"/>
      <c r="OVL72" s="24"/>
      <c r="OVM72" s="24"/>
      <c r="OVN72" s="24"/>
      <c r="OVO72" s="24"/>
      <c r="OVP72" s="24"/>
      <c r="OVQ72" s="24"/>
      <c r="OVR72" s="24"/>
      <c r="OVS72" s="24"/>
      <c r="OVT72" s="24"/>
      <c r="OVU72" s="24"/>
      <c r="OVV72" s="24"/>
      <c r="OVW72" s="24"/>
      <c r="OVX72" s="24"/>
      <c r="OVY72" s="24"/>
      <c r="OVZ72" s="24"/>
      <c r="OWA72" s="24"/>
      <c r="OWB72" s="24"/>
      <c r="OWC72" s="24"/>
      <c r="OWD72" s="24"/>
      <c r="OWE72" s="24"/>
      <c r="OWF72" s="24"/>
      <c r="OWG72" s="24"/>
      <c r="OWH72" s="24"/>
      <c r="OWI72" s="24"/>
      <c r="OWJ72" s="24"/>
      <c r="OWK72" s="24"/>
      <c r="OWL72" s="24"/>
      <c r="OWM72" s="24"/>
      <c r="OWN72" s="24"/>
      <c r="OWO72" s="24"/>
      <c r="OWP72" s="24"/>
      <c r="OWQ72" s="24"/>
      <c r="OWR72" s="24"/>
      <c r="OWS72" s="24"/>
      <c r="OWT72" s="24"/>
      <c r="OWU72" s="24"/>
      <c r="OWV72" s="24"/>
      <c r="OWW72" s="24"/>
      <c r="OWX72" s="24"/>
      <c r="OWY72" s="24"/>
      <c r="OWZ72" s="24"/>
      <c r="OXA72" s="24"/>
      <c r="OXB72" s="24"/>
      <c r="OXC72" s="24"/>
      <c r="OXD72" s="24"/>
      <c r="OXE72" s="24"/>
      <c r="OXF72" s="24"/>
      <c r="OXG72" s="24"/>
      <c r="OXH72" s="24"/>
      <c r="OXI72" s="24"/>
      <c r="OXJ72" s="24"/>
      <c r="OXK72" s="24"/>
      <c r="OXL72" s="24"/>
      <c r="OXM72" s="24"/>
      <c r="OXN72" s="24"/>
      <c r="OXO72" s="24"/>
      <c r="OXP72" s="24"/>
      <c r="OXQ72" s="24"/>
      <c r="OXR72" s="24"/>
      <c r="OXS72" s="24"/>
      <c r="OXT72" s="24"/>
      <c r="OXU72" s="24"/>
      <c r="OXV72" s="24"/>
      <c r="OXW72" s="24"/>
      <c r="OXX72" s="24"/>
      <c r="OXY72" s="24"/>
      <c r="OXZ72" s="24"/>
      <c r="OYA72" s="24"/>
      <c r="OYB72" s="24"/>
      <c r="OYC72" s="24"/>
      <c r="OYD72" s="24"/>
      <c r="OYE72" s="24"/>
      <c r="OYF72" s="24"/>
      <c r="OYG72" s="24"/>
      <c r="OYH72" s="24"/>
      <c r="OYI72" s="24"/>
      <c r="OYJ72" s="24"/>
      <c r="OYK72" s="24"/>
      <c r="OYL72" s="24"/>
      <c r="OYM72" s="24"/>
      <c r="OYN72" s="24"/>
      <c r="OYO72" s="24"/>
      <c r="OYP72" s="24"/>
      <c r="OYQ72" s="24"/>
      <c r="OYR72" s="24"/>
      <c r="OYS72" s="24"/>
      <c r="OYT72" s="24"/>
      <c r="OYU72" s="24"/>
      <c r="OYV72" s="24"/>
      <c r="OYW72" s="24"/>
      <c r="OYX72" s="24"/>
      <c r="OYY72" s="24"/>
      <c r="OYZ72" s="24"/>
      <c r="OZA72" s="24"/>
      <c r="OZB72" s="24"/>
      <c r="OZC72" s="24"/>
      <c r="OZD72" s="24"/>
      <c r="OZE72" s="24"/>
      <c r="OZF72" s="24"/>
      <c r="OZG72" s="24"/>
      <c r="OZH72" s="24"/>
      <c r="OZI72" s="24"/>
      <c r="OZJ72" s="24"/>
      <c r="OZK72" s="24"/>
      <c r="OZL72" s="24"/>
      <c r="OZM72" s="24"/>
      <c r="OZN72" s="24"/>
      <c r="OZO72" s="24"/>
      <c r="OZP72" s="24"/>
      <c r="OZQ72" s="24"/>
      <c r="OZR72" s="24"/>
      <c r="OZS72" s="24"/>
      <c r="OZT72" s="24"/>
      <c r="OZU72" s="24"/>
      <c r="OZV72" s="24"/>
      <c r="OZW72" s="24"/>
      <c r="OZX72" s="24"/>
      <c r="OZY72" s="24"/>
      <c r="OZZ72" s="24"/>
      <c r="PAA72" s="24"/>
      <c r="PAB72" s="24"/>
      <c r="PAC72" s="24"/>
      <c r="PAD72" s="24"/>
      <c r="PAE72" s="24"/>
      <c r="PAF72" s="24"/>
      <c r="PAG72" s="24"/>
      <c r="PAH72" s="24"/>
      <c r="PAI72" s="24"/>
      <c r="PAJ72" s="24"/>
      <c r="PAK72" s="24"/>
      <c r="PAL72" s="24"/>
      <c r="PAM72" s="24"/>
      <c r="PAN72" s="24"/>
      <c r="PAO72" s="24"/>
      <c r="PAP72" s="24"/>
      <c r="PAQ72" s="24"/>
      <c r="PAR72" s="24"/>
      <c r="PAS72" s="24"/>
      <c r="PAT72" s="24"/>
      <c r="PAU72" s="24"/>
      <c r="PAV72" s="24"/>
      <c r="PAW72" s="24"/>
      <c r="PAX72" s="24"/>
      <c r="PAY72" s="24"/>
      <c r="PAZ72" s="24"/>
      <c r="PBA72" s="24"/>
      <c r="PBB72" s="24"/>
      <c r="PBC72" s="24"/>
      <c r="PBD72" s="24"/>
      <c r="PBE72" s="24"/>
      <c r="PBF72" s="24"/>
      <c r="PBG72" s="24"/>
      <c r="PBH72" s="24"/>
      <c r="PBI72" s="24"/>
      <c r="PBJ72" s="24"/>
      <c r="PBK72" s="24"/>
      <c r="PBL72" s="24"/>
      <c r="PBM72" s="24"/>
      <c r="PBN72" s="24"/>
      <c r="PBO72" s="24"/>
      <c r="PBP72" s="24"/>
      <c r="PBQ72" s="24"/>
      <c r="PBR72" s="24"/>
      <c r="PBS72" s="24"/>
      <c r="PBT72" s="24"/>
      <c r="PBU72" s="24"/>
      <c r="PBV72" s="24"/>
      <c r="PBW72" s="24"/>
      <c r="PBX72" s="24"/>
      <c r="PBY72" s="24"/>
      <c r="PBZ72" s="24"/>
      <c r="PCA72" s="24"/>
      <c r="PCB72" s="24"/>
      <c r="PCC72" s="24"/>
      <c r="PCD72" s="24"/>
      <c r="PCE72" s="24"/>
      <c r="PCF72" s="24"/>
      <c r="PCG72" s="24"/>
      <c r="PCH72" s="24"/>
      <c r="PCI72" s="24"/>
      <c r="PCJ72" s="24"/>
      <c r="PCK72" s="24"/>
      <c r="PCL72" s="24"/>
      <c r="PCM72" s="24"/>
      <c r="PCN72" s="24"/>
      <c r="PCO72" s="24"/>
      <c r="PCP72" s="24"/>
      <c r="PCQ72" s="24"/>
      <c r="PCR72" s="24"/>
      <c r="PCS72" s="24"/>
      <c r="PCT72" s="24"/>
      <c r="PCU72" s="24"/>
      <c r="PCV72" s="24"/>
      <c r="PCW72" s="24"/>
      <c r="PCX72" s="24"/>
      <c r="PCY72" s="24"/>
      <c r="PCZ72" s="24"/>
      <c r="PDA72" s="24"/>
      <c r="PDB72" s="24"/>
      <c r="PDC72" s="24"/>
      <c r="PDD72" s="24"/>
      <c r="PDE72" s="24"/>
      <c r="PDF72" s="24"/>
      <c r="PDG72" s="24"/>
      <c r="PDH72" s="24"/>
      <c r="PDI72" s="24"/>
      <c r="PDJ72" s="24"/>
      <c r="PDK72" s="24"/>
      <c r="PDL72" s="24"/>
      <c r="PDM72" s="24"/>
      <c r="PDN72" s="24"/>
      <c r="PDO72" s="24"/>
      <c r="PDP72" s="24"/>
      <c r="PDQ72" s="24"/>
      <c r="PDR72" s="24"/>
      <c r="PDS72" s="24"/>
      <c r="PDT72" s="24"/>
      <c r="PDU72" s="24"/>
      <c r="PDV72" s="24"/>
      <c r="PDW72" s="24"/>
      <c r="PDX72" s="24"/>
      <c r="PDY72" s="24"/>
      <c r="PDZ72" s="24"/>
      <c r="PEA72" s="24"/>
      <c r="PEB72" s="24"/>
      <c r="PEC72" s="24"/>
      <c r="PED72" s="24"/>
      <c r="PEE72" s="24"/>
      <c r="PEF72" s="24"/>
      <c r="PEG72" s="24"/>
      <c r="PEH72" s="24"/>
      <c r="PEI72" s="24"/>
      <c r="PEJ72" s="24"/>
      <c r="PEK72" s="24"/>
      <c r="PEL72" s="24"/>
      <c r="PEM72" s="24"/>
      <c r="PEN72" s="24"/>
      <c r="PEO72" s="24"/>
      <c r="PEP72" s="24"/>
      <c r="PEQ72" s="24"/>
      <c r="PER72" s="24"/>
      <c r="PES72" s="24"/>
      <c r="PET72" s="24"/>
      <c r="PEU72" s="24"/>
      <c r="PEV72" s="24"/>
      <c r="PEW72" s="24"/>
      <c r="PEX72" s="24"/>
      <c r="PEY72" s="24"/>
      <c r="PEZ72" s="24"/>
      <c r="PFA72" s="24"/>
      <c r="PFB72" s="24"/>
      <c r="PFC72" s="24"/>
      <c r="PFD72" s="24"/>
      <c r="PFE72" s="24"/>
      <c r="PFF72" s="24"/>
      <c r="PFG72" s="24"/>
      <c r="PFH72" s="24"/>
      <c r="PFI72" s="24"/>
      <c r="PFJ72" s="24"/>
      <c r="PFK72" s="24"/>
      <c r="PFL72" s="24"/>
      <c r="PFM72" s="24"/>
      <c r="PFN72" s="24"/>
      <c r="PFO72" s="24"/>
      <c r="PFP72" s="24"/>
      <c r="PFQ72" s="24"/>
      <c r="PFR72" s="24"/>
      <c r="PFS72" s="24"/>
      <c r="PFT72" s="24"/>
      <c r="PFU72" s="24"/>
      <c r="PFV72" s="24"/>
      <c r="PFW72" s="24"/>
      <c r="PFX72" s="24"/>
      <c r="PFY72" s="24"/>
      <c r="PFZ72" s="24"/>
      <c r="PGA72" s="24"/>
      <c r="PGB72" s="24"/>
      <c r="PGC72" s="24"/>
      <c r="PGD72" s="24"/>
      <c r="PGE72" s="24"/>
      <c r="PGF72" s="24"/>
      <c r="PGG72" s="24"/>
      <c r="PGH72" s="24"/>
      <c r="PGI72" s="24"/>
      <c r="PGJ72" s="24"/>
      <c r="PGK72" s="24"/>
      <c r="PGL72" s="24"/>
      <c r="PGM72" s="24"/>
      <c r="PGN72" s="24"/>
      <c r="PGO72" s="24"/>
      <c r="PGP72" s="24"/>
      <c r="PGQ72" s="24"/>
      <c r="PGR72" s="24"/>
      <c r="PGS72" s="24"/>
      <c r="PGT72" s="24"/>
      <c r="PGU72" s="24"/>
      <c r="PGV72" s="24"/>
      <c r="PGW72" s="24"/>
      <c r="PGX72" s="24"/>
      <c r="PGY72" s="24"/>
      <c r="PGZ72" s="24"/>
      <c r="PHA72" s="24"/>
      <c r="PHB72" s="24"/>
      <c r="PHC72" s="24"/>
      <c r="PHD72" s="24"/>
      <c r="PHE72" s="24"/>
      <c r="PHF72" s="24"/>
      <c r="PHG72" s="24"/>
      <c r="PHH72" s="24"/>
      <c r="PHI72" s="24"/>
      <c r="PHJ72" s="24"/>
      <c r="PHK72" s="24"/>
      <c r="PHL72" s="24"/>
      <c r="PHM72" s="24"/>
      <c r="PHN72" s="24"/>
      <c r="PHO72" s="24"/>
      <c r="PHP72" s="24"/>
      <c r="PHQ72" s="24"/>
      <c r="PHR72" s="24"/>
      <c r="PHS72" s="24"/>
      <c r="PHT72" s="24"/>
      <c r="PHU72" s="24"/>
      <c r="PHV72" s="24"/>
      <c r="PHW72" s="24"/>
      <c r="PHX72" s="24"/>
      <c r="PHY72" s="24"/>
      <c r="PHZ72" s="24"/>
      <c r="PIA72" s="24"/>
      <c r="PIB72" s="24"/>
      <c r="PIC72" s="24"/>
      <c r="PID72" s="24"/>
      <c r="PIE72" s="24"/>
      <c r="PIF72" s="24"/>
      <c r="PIG72" s="24"/>
      <c r="PIH72" s="24"/>
      <c r="PII72" s="24"/>
      <c r="PIJ72" s="24"/>
      <c r="PIK72" s="24"/>
      <c r="PIL72" s="24"/>
      <c r="PIM72" s="24"/>
      <c r="PIN72" s="24"/>
      <c r="PIO72" s="24"/>
      <c r="PIP72" s="24"/>
      <c r="PIQ72" s="24"/>
      <c r="PIR72" s="24"/>
      <c r="PIS72" s="24"/>
      <c r="PIT72" s="24"/>
      <c r="PIU72" s="24"/>
      <c r="PIV72" s="24"/>
      <c r="PIW72" s="24"/>
      <c r="PIX72" s="24"/>
      <c r="PIY72" s="24"/>
      <c r="PIZ72" s="24"/>
      <c r="PJA72" s="24"/>
      <c r="PJB72" s="24"/>
      <c r="PJC72" s="24"/>
      <c r="PJD72" s="24"/>
      <c r="PJE72" s="24"/>
      <c r="PJF72" s="24"/>
      <c r="PJG72" s="24"/>
      <c r="PJH72" s="24"/>
      <c r="PJI72" s="24"/>
      <c r="PJJ72" s="24"/>
      <c r="PJK72" s="24"/>
      <c r="PJL72" s="24"/>
      <c r="PJM72" s="24"/>
      <c r="PJN72" s="24"/>
      <c r="PJO72" s="24"/>
      <c r="PJP72" s="24"/>
      <c r="PJQ72" s="24"/>
      <c r="PJR72" s="24"/>
      <c r="PJS72" s="24"/>
      <c r="PJT72" s="24"/>
      <c r="PJU72" s="24"/>
      <c r="PJV72" s="24"/>
      <c r="PJW72" s="24"/>
      <c r="PJX72" s="24"/>
      <c r="PJY72" s="24"/>
      <c r="PJZ72" s="24"/>
      <c r="PKA72" s="24"/>
      <c r="PKB72" s="24"/>
      <c r="PKC72" s="24"/>
      <c r="PKD72" s="24"/>
      <c r="PKE72" s="24"/>
      <c r="PKF72" s="24"/>
      <c r="PKG72" s="24"/>
      <c r="PKH72" s="24"/>
      <c r="PKI72" s="24"/>
      <c r="PKJ72" s="24"/>
      <c r="PKK72" s="24"/>
      <c r="PKL72" s="24"/>
      <c r="PKM72" s="24"/>
      <c r="PKN72" s="24"/>
      <c r="PKO72" s="24"/>
      <c r="PKP72" s="24"/>
      <c r="PKQ72" s="24"/>
      <c r="PKR72" s="24"/>
      <c r="PKS72" s="24"/>
      <c r="PKT72" s="24"/>
      <c r="PKU72" s="24"/>
      <c r="PKV72" s="24"/>
      <c r="PKW72" s="24"/>
      <c r="PKX72" s="24"/>
      <c r="PKY72" s="24"/>
      <c r="PKZ72" s="24"/>
      <c r="PLA72" s="24"/>
      <c r="PLB72" s="24"/>
      <c r="PLC72" s="24"/>
      <c r="PLD72" s="24"/>
      <c r="PLE72" s="24"/>
      <c r="PLF72" s="24"/>
      <c r="PLG72" s="24"/>
      <c r="PLH72" s="24"/>
      <c r="PLI72" s="24"/>
      <c r="PLJ72" s="24"/>
      <c r="PLK72" s="24"/>
      <c r="PLL72" s="24"/>
      <c r="PLM72" s="24"/>
      <c r="PLN72" s="24"/>
      <c r="PLO72" s="24"/>
      <c r="PLP72" s="24"/>
      <c r="PLQ72" s="24"/>
      <c r="PLR72" s="24"/>
      <c r="PLS72" s="24"/>
      <c r="PLT72" s="24"/>
      <c r="PLU72" s="24"/>
      <c r="PLV72" s="24"/>
      <c r="PLW72" s="24"/>
      <c r="PLX72" s="24"/>
      <c r="PLY72" s="24"/>
      <c r="PLZ72" s="24"/>
      <c r="PMA72" s="24"/>
      <c r="PMB72" s="24"/>
      <c r="PMC72" s="24"/>
      <c r="PMD72" s="24"/>
      <c r="PME72" s="24"/>
      <c r="PMF72" s="24"/>
      <c r="PMG72" s="24"/>
      <c r="PMH72" s="24"/>
      <c r="PMI72" s="24"/>
      <c r="PMJ72" s="24"/>
      <c r="PMK72" s="24"/>
      <c r="PML72" s="24"/>
      <c r="PMM72" s="24"/>
      <c r="PMN72" s="24"/>
      <c r="PMO72" s="24"/>
      <c r="PMP72" s="24"/>
      <c r="PMQ72" s="24"/>
      <c r="PMR72" s="24"/>
      <c r="PMS72" s="24"/>
      <c r="PMT72" s="24"/>
      <c r="PMU72" s="24"/>
      <c r="PMV72" s="24"/>
      <c r="PMW72" s="24"/>
      <c r="PMX72" s="24"/>
      <c r="PMY72" s="24"/>
      <c r="PMZ72" s="24"/>
      <c r="PNA72" s="24"/>
      <c r="PNB72" s="24"/>
      <c r="PNC72" s="24"/>
      <c r="PND72" s="24"/>
      <c r="PNE72" s="24"/>
      <c r="PNF72" s="24"/>
      <c r="PNG72" s="24"/>
      <c r="PNH72" s="24"/>
      <c r="PNI72" s="24"/>
      <c r="PNJ72" s="24"/>
      <c r="PNK72" s="24"/>
      <c r="PNL72" s="24"/>
      <c r="PNM72" s="24"/>
      <c r="PNN72" s="24"/>
      <c r="PNO72" s="24"/>
      <c r="PNP72" s="24"/>
      <c r="PNQ72" s="24"/>
      <c r="PNR72" s="24"/>
      <c r="PNS72" s="24"/>
      <c r="PNT72" s="24"/>
      <c r="PNU72" s="24"/>
      <c r="PNV72" s="24"/>
      <c r="PNW72" s="24"/>
      <c r="PNX72" s="24"/>
      <c r="PNY72" s="24"/>
      <c r="PNZ72" s="24"/>
      <c r="POA72" s="24"/>
      <c r="POB72" s="24"/>
      <c r="POC72" s="24"/>
      <c r="POD72" s="24"/>
      <c r="POE72" s="24"/>
      <c r="POF72" s="24"/>
      <c r="POG72" s="24"/>
      <c r="POH72" s="24"/>
      <c r="POI72" s="24"/>
      <c r="POJ72" s="24"/>
      <c r="POK72" s="24"/>
      <c r="POL72" s="24"/>
      <c r="POM72" s="24"/>
      <c r="PON72" s="24"/>
      <c r="POO72" s="24"/>
      <c r="POP72" s="24"/>
      <c r="POQ72" s="24"/>
      <c r="POR72" s="24"/>
      <c r="POS72" s="24"/>
      <c r="POT72" s="24"/>
      <c r="POU72" s="24"/>
      <c r="POV72" s="24"/>
      <c r="POW72" s="24"/>
      <c r="POX72" s="24"/>
      <c r="POY72" s="24"/>
      <c r="POZ72" s="24"/>
      <c r="PPA72" s="24"/>
      <c r="PPB72" s="24"/>
      <c r="PPC72" s="24"/>
      <c r="PPD72" s="24"/>
      <c r="PPE72" s="24"/>
      <c r="PPF72" s="24"/>
      <c r="PPG72" s="24"/>
      <c r="PPH72" s="24"/>
      <c r="PPI72" s="24"/>
      <c r="PPJ72" s="24"/>
      <c r="PPK72" s="24"/>
      <c r="PPL72" s="24"/>
      <c r="PPM72" s="24"/>
      <c r="PPN72" s="24"/>
      <c r="PPO72" s="24"/>
      <c r="PPP72" s="24"/>
      <c r="PPQ72" s="24"/>
      <c r="PPR72" s="24"/>
      <c r="PPS72" s="24"/>
      <c r="PPT72" s="24"/>
      <c r="PPU72" s="24"/>
      <c r="PPV72" s="24"/>
      <c r="PPW72" s="24"/>
      <c r="PPX72" s="24"/>
      <c r="PPY72" s="24"/>
      <c r="PPZ72" s="24"/>
      <c r="PQA72" s="24"/>
      <c r="PQB72" s="24"/>
      <c r="PQC72" s="24"/>
      <c r="PQD72" s="24"/>
      <c r="PQE72" s="24"/>
      <c r="PQF72" s="24"/>
      <c r="PQG72" s="24"/>
      <c r="PQH72" s="24"/>
      <c r="PQI72" s="24"/>
      <c r="PQJ72" s="24"/>
      <c r="PQK72" s="24"/>
      <c r="PQL72" s="24"/>
      <c r="PQM72" s="24"/>
      <c r="PQN72" s="24"/>
      <c r="PQO72" s="24"/>
      <c r="PQP72" s="24"/>
      <c r="PQQ72" s="24"/>
      <c r="PQR72" s="24"/>
      <c r="PQS72" s="24"/>
      <c r="PQT72" s="24"/>
      <c r="PQU72" s="24"/>
      <c r="PQV72" s="24"/>
      <c r="PQW72" s="24"/>
      <c r="PQX72" s="24"/>
      <c r="PQY72" s="24"/>
      <c r="PQZ72" s="24"/>
      <c r="PRA72" s="24"/>
      <c r="PRB72" s="24"/>
      <c r="PRC72" s="24"/>
      <c r="PRD72" s="24"/>
      <c r="PRE72" s="24"/>
      <c r="PRF72" s="24"/>
      <c r="PRG72" s="24"/>
      <c r="PRH72" s="24"/>
      <c r="PRI72" s="24"/>
      <c r="PRJ72" s="24"/>
      <c r="PRK72" s="24"/>
      <c r="PRL72" s="24"/>
      <c r="PRM72" s="24"/>
      <c r="PRN72" s="24"/>
      <c r="PRO72" s="24"/>
      <c r="PRP72" s="24"/>
      <c r="PRQ72" s="24"/>
      <c r="PRR72" s="24"/>
      <c r="PRS72" s="24"/>
      <c r="PRT72" s="24"/>
      <c r="PRU72" s="24"/>
      <c r="PRV72" s="24"/>
      <c r="PRW72" s="24"/>
      <c r="PRX72" s="24"/>
      <c r="PRY72" s="24"/>
      <c r="PRZ72" s="24"/>
      <c r="PSA72" s="24"/>
      <c r="PSB72" s="24"/>
      <c r="PSC72" s="24"/>
      <c r="PSD72" s="24"/>
      <c r="PSE72" s="24"/>
      <c r="PSF72" s="24"/>
      <c r="PSG72" s="24"/>
      <c r="PSH72" s="24"/>
      <c r="PSI72" s="24"/>
      <c r="PSJ72" s="24"/>
      <c r="PSK72" s="24"/>
      <c r="PSL72" s="24"/>
      <c r="PSM72" s="24"/>
      <c r="PSN72" s="24"/>
      <c r="PSO72" s="24"/>
      <c r="PSP72" s="24"/>
      <c r="PSQ72" s="24"/>
      <c r="PSR72" s="24"/>
      <c r="PSS72" s="24"/>
      <c r="PST72" s="24"/>
      <c r="PSU72" s="24"/>
      <c r="PSV72" s="24"/>
      <c r="PSW72" s="24"/>
      <c r="PSX72" s="24"/>
      <c r="PSY72" s="24"/>
      <c r="PSZ72" s="24"/>
      <c r="PTA72" s="24"/>
      <c r="PTB72" s="24"/>
      <c r="PTC72" s="24"/>
      <c r="PTD72" s="24"/>
      <c r="PTE72" s="24"/>
      <c r="PTF72" s="24"/>
      <c r="PTG72" s="24"/>
      <c r="PTH72" s="24"/>
      <c r="PTI72" s="24"/>
      <c r="PTJ72" s="24"/>
      <c r="PTK72" s="24"/>
      <c r="PTL72" s="24"/>
      <c r="PTM72" s="24"/>
      <c r="PTN72" s="24"/>
      <c r="PTO72" s="24"/>
      <c r="PTP72" s="24"/>
      <c r="PTQ72" s="24"/>
      <c r="PTR72" s="24"/>
      <c r="PTS72" s="24"/>
      <c r="PTT72" s="24"/>
      <c r="PTU72" s="24"/>
      <c r="PTV72" s="24"/>
      <c r="PTW72" s="24"/>
      <c r="PTX72" s="24"/>
      <c r="PTY72" s="24"/>
      <c r="PTZ72" s="24"/>
      <c r="PUA72" s="24"/>
      <c r="PUB72" s="24"/>
      <c r="PUC72" s="24"/>
      <c r="PUD72" s="24"/>
      <c r="PUE72" s="24"/>
      <c r="PUF72" s="24"/>
      <c r="PUG72" s="24"/>
      <c r="PUH72" s="24"/>
      <c r="PUI72" s="24"/>
      <c r="PUJ72" s="24"/>
      <c r="PUK72" s="24"/>
      <c r="PUL72" s="24"/>
      <c r="PUM72" s="24"/>
      <c r="PUN72" s="24"/>
      <c r="PUO72" s="24"/>
      <c r="PUP72" s="24"/>
      <c r="PUQ72" s="24"/>
      <c r="PUR72" s="24"/>
      <c r="PUS72" s="24"/>
      <c r="PUT72" s="24"/>
      <c r="PUU72" s="24"/>
      <c r="PUV72" s="24"/>
      <c r="PUW72" s="24"/>
      <c r="PUX72" s="24"/>
      <c r="PUY72" s="24"/>
      <c r="PUZ72" s="24"/>
      <c r="PVA72" s="24"/>
      <c r="PVB72" s="24"/>
      <c r="PVC72" s="24"/>
      <c r="PVD72" s="24"/>
      <c r="PVE72" s="24"/>
      <c r="PVF72" s="24"/>
      <c r="PVG72" s="24"/>
      <c r="PVH72" s="24"/>
      <c r="PVI72" s="24"/>
      <c r="PVJ72" s="24"/>
      <c r="PVK72" s="24"/>
      <c r="PVL72" s="24"/>
      <c r="PVM72" s="24"/>
      <c r="PVN72" s="24"/>
      <c r="PVO72" s="24"/>
      <c r="PVP72" s="24"/>
      <c r="PVQ72" s="24"/>
      <c r="PVR72" s="24"/>
      <c r="PVS72" s="24"/>
      <c r="PVT72" s="24"/>
      <c r="PVU72" s="24"/>
      <c r="PVV72" s="24"/>
      <c r="PVW72" s="24"/>
      <c r="PVX72" s="24"/>
      <c r="PVY72" s="24"/>
      <c r="PVZ72" s="24"/>
      <c r="PWA72" s="24"/>
      <c r="PWB72" s="24"/>
      <c r="PWC72" s="24"/>
      <c r="PWD72" s="24"/>
      <c r="PWE72" s="24"/>
      <c r="PWF72" s="24"/>
      <c r="PWG72" s="24"/>
      <c r="PWH72" s="24"/>
      <c r="PWI72" s="24"/>
      <c r="PWJ72" s="24"/>
      <c r="PWK72" s="24"/>
      <c r="PWL72" s="24"/>
      <c r="PWM72" s="24"/>
      <c r="PWN72" s="24"/>
      <c r="PWO72" s="24"/>
      <c r="PWP72" s="24"/>
      <c r="PWQ72" s="24"/>
      <c r="PWR72" s="24"/>
      <c r="PWS72" s="24"/>
      <c r="PWT72" s="24"/>
      <c r="PWU72" s="24"/>
      <c r="PWV72" s="24"/>
      <c r="PWW72" s="24"/>
      <c r="PWX72" s="24"/>
      <c r="PWY72" s="24"/>
      <c r="PWZ72" s="24"/>
      <c r="PXA72" s="24"/>
      <c r="PXB72" s="24"/>
      <c r="PXC72" s="24"/>
      <c r="PXD72" s="24"/>
      <c r="PXE72" s="24"/>
      <c r="PXF72" s="24"/>
      <c r="PXG72" s="24"/>
      <c r="PXH72" s="24"/>
      <c r="PXI72" s="24"/>
      <c r="PXJ72" s="24"/>
      <c r="PXK72" s="24"/>
      <c r="PXL72" s="24"/>
      <c r="PXM72" s="24"/>
      <c r="PXN72" s="24"/>
      <c r="PXO72" s="24"/>
      <c r="PXP72" s="24"/>
      <c r="PXQ72" s="24"/>
      <c r="PXR72" s="24"/>
      <c r="PXS72" s="24"/>
      <c r="PXT72" s="24"/>
      <c r="PXU72" s="24"/>
      <c r="PXV72" s="24"/>
      <c r="PXW72" s="24"/>
      <c r="PXX72" s="24"/>
      <c r="PXY72" s="24"/>
      <c r="PXZ72" s="24"/>
      <c r="PYA72" s="24"/>
      <c r="PYB72" s="24"/>
      <c r="PYC72" s="24"/>
      <c r="PYD72" s="24"/>
      <c r="PYE72" s="24"/>
      <c r="PYF72" s="24"/>
      <c r="PYG72" s="24"/>
      <c r="PYH72" s="24"/>
      <c r="PYI72" s="24"/>
      <c r="PYJ72" s="24"/>
      <c r="PYK72" s="24"/>
      <c r="PYL72" s="24"/>
      <c r="PYM72" s="24"/>
      <c r="PYN72" s="24"/>
      <c r="PYO72" s="24"/>
      <c r="PYP72" s="24"/>
      <c r="PYQ72" s="24"/>
      <c r="PYR72" s="24"/>
      <c r="PYS72" s="24"/>
      <c r="PYT72" s="24"/>
      <c r="PYU72" s="24"/>
      <c r="PYV72" s="24"/>
      <c r="PYW72" s="24"/>
      <c r="PYX72" s="24"/>
      <c r="PYY72" s="24"/>
      <c r="PYZ72" s="24"/>
      <c r="PZA72" s="24"/>
      <c r="PZB72" s="24"/>
      <c r="PZC72" s="24"/>
      <c r="PZD72" s="24"/>
      <c r="PZE72" s="24"/>
      <c r="PZF72" s="24"/>
      <c r="PZG72" s="24"/>
      <c r="PZH72" s="24"/>
      <c r="PZI72" s="24"/>
      <c r="PZJ72" s="24"/>
      <c r="PZK72" s="24"/>
      <c r="PZL72" s="24"/>
      <c r="PZM72" s="24"/>
      <c r="PZN72" s="24"/>
      <c r="PZO72" s="24"/>
      <c r="PZP72" s="24"/>
      <c r="PZQ72" s="24"/>
      <c r="PZR72" s="24"/>
      <c r="PZS72" s="24"/>
      <c r="PZT72" s="24"/>
      <c r="PZU72" s="24"/>
      <c r="PZV72" s="24"/>
      <c r="PZW72" s="24"/>
      <c r="PZX72" s="24"/>
      <c r="PZY72" s="24"/>
      <c r="PZZ72" s="24"/>
      <c r="QAA72" s="24"/>
      <c r="QAB72" s="24"/>
      <c r="QAC72" s="24"/>
      <c r="QAD72" s="24"/>
      <c r="QAE72" s="24"/>
      <c r="QAF72" s="24"/>
      <c r="QAG72" s="24"/>
      <c r="QAH72" s="24"/>
      <c r="QAI72" s="24"/>
      <c r="QAJ72" s="24"/>
      <c r="QAK72" s="24"/>
      <c r="QAL72" s="24"/>
      <c r="QAM72" s="24"/>
      <c r="QAN72" s="24"/>
      <c r="QAO72" s="24"/>
      <c r="QAP72" s="24"/>
      <c r="QAQ72" s="24"/>
      <c r="QAR72" s="24"/>
      <c r="QAS72" s="24"/>
      <c r="QAT72" s="24"/>
      <c r="QAU72" s="24"/>
      <c r="QAV72" s="24"/>
      <c r="QAW72" s="24"/>
      <c r="QAX72" s="24"/>
      <c r="QAY72" s="24"/>
      <c r="QAZ72" s="24"/>
      <c r="QBA72" s="24"/>
      <c r="QBB72" s="24"/>
      <c r="QBC72" s="24"/>
      <c r="QBD72" s="24"/>
      <c r="QBE72" s="24"/>
      <c r="QBF72" s="24"/>
      <c r="QBG72" s="24"/>
      <c r="QBH72" s="24"/>
      <c r="QBI72" s="24"/>
      <c r="QBJ72" s="24"/>
      <c r="QBK72" s="24"/>
      <c r="QBL72" s="24"/>
      <c r="QBM72" s="24"/>
      <c r="QBN72" s="24"/>
      <c r="QBO72" s="24"/>
      <c r="QBP72" s="24"/>
      <c r="QBQ72" s="24"/>
      <c r="QBR72" s="24"/>
      <c r="QBS72" s="24"/>
      <c r="QBT72" s="24"/>
      <c r="QBU72" s="24"/>
      <c r="QBV72" s="24"/>
      <c r="QBW72" s="24"/>
      <c r="QBX72" s="24"/>
      <c r="QBY72" s="24"/>
      <c r="QBZ72" s="24"/>
      <c r="QCA72" s="24"/>
      <c r="QCB72" s="24"/>
      <c r="QCC72" s="24"/>
      <c r="QCD72" s="24"/>
      <c r="QCE72" s="24"/>
      <c r="QCF72" s="24"/>
      <c r="QCG72" s="24"/>
      <c r="QCH72" s="24"/>
      <c r="QCI72" s="24"/>
      <c r="QCJ72" s="24"/>
      <c r="QCK72" s="24"/>
      <c r="QCL72" s="24"/>
      <c r="QCM72" s="24"/>
      <c r="QCN72" s="24"/>
      <c r="QCO72" s="24"/>
      <c r="QCP72" s="24"/>
      <c r="QCQ72" s="24"/>
      <c r="QCR72" s="24"/>
      <c r="QCS72" s="24"/>
      <c r="QCT72" s="24"/>
      <c r="QCU72" s="24"/>
      <c r="QCV72" s="24"/>
      <c r="QCW72" s="24"/>
      <c r="QCX72" s="24"/>
      <c r="QCY72" s="24"/>
      <c r="QCZ72" s="24"/>
      <c r="QDA72" s="24"/>
      <c r="QDB72" s="24"/>
      <c r="QDC72" s="24"/>
      <c r="QDD72" s="24"/>
      <c r="QDE72" s="24"/>
      <c r="QDF72" s="24"/>
      <c r="QDG72" s="24"/>
      <c r="QDH72" s="24"/>
      <c r="QDI72" s="24"/>
      <c r="QDJ72" s="24"/>
      <c r="QDK72" s="24"/>
      <c r="QDL72" s="24"/>
      <c r="QDM72" s="24"/>
      <c r="QDN72" s="24"/>
      <c r="QDO72" s="24"/>
      <c r="QDP72" s="24"/>
      <c r="QDQ72" s="24"/>
      <c r="QDR72" s="24"/>
      <c r="QDS72" s="24"/>
      <c r="QDT72" s="24"/>
      <c r="QDU72" s="24"/>
      <c r="QDV72" s="24"/>
      <c r="QDW72" s="24"/>
      <c r="QDX72" s="24"/>
      <c r="QDY72" s="24"/>
      <c r="QDZ72" s="24"/>
      <c r="QEA72" s="24"/>
      <c r="QEB72" s="24"/>
      <c r="QEC72" s="24"/>
      <c r="QED72" s="24"/>
      <c r="QEE72" s="24"/>
      <c r="QEF72" s="24"/>
      <c r="QEG72" s="24"/>
      <c r="QEH72" s="24"/>
      <c r="QEI72" s="24"/>
      <c r="QEJ72" s="24"/>
      <c r="QEK72" s="24"/>
      <c r="QEL72" s="24"/>
      <c r="QEM72" s="24"/>
      <c r="QEN72" s="24"/>
      <c r="QEO72" s="24"/>
      <c r="QEP72" s="24"/>
      <c r="QEQ72" s="24"/>
      <c r="QER72" s="24"/>
      <c r="QES72" s="24"/>
      <c r="QET72" s="24"/>
      <c r="QEU72" s="24"/>
      <c r="QEV72" s="24"/>
      <c r="QEW72" s="24"/>
      <c r="QEX72" s="24"/>
      <c r="QEY72" s="24"/>
      <c r="QEZ72" s="24"/>
      <c r="QFA72" s="24"/>
      <c r="QFB72" s="24"/>
      <c r="QFC72" s="24"/>
      <c r="QFD72" s="24"/>
      <c r="QFE72" s="24"/>
      <c r="QFF72" s="24"/>
      <c r="QFG72" s="24"/>
      <c r="QFH72" s="24"/>
      <c r="QFI72" s="24"/>
      <c r="QFJ72" s="24"/>
      <c r="QFK72" s="24"/>
      <c r="QFL72" s="24"/>
      <c r="QFM72" s="24"/>
      <c r="QFN72" s="24"/>
      <c r="QFO72" s="24"/>
      <c r="QFP72" s="24"/>
      <c r="QFQ72" s="24"/>
      <c r="QFR72" s="24"/>
      <c r="QFS72" s="24"/>
      <c r="QFT72" s="24"/>
      <c r="QFU72" s="24"/>
      <c r="QFV72" s="24"/>
      <c r="QFW72" s="24"/>
      <c r="QFX72" s="24"/>
      <c r="QFY72" s="24"/>
      <c r="QFZ72" s="24"/>
      <c r="QGA72" s="24"/>
      <c r="QGB72" s="24"/>
      <c r="QGC72" s="24"/>
      <c r="QGD72" s="24"/>
      <c r="QGE72" s="24"/>
      <c r="QGF72" s="24"/>
      <c r="QGG72" s="24"/>
      <c r="QGH72" s="24"/>
      <c r="QGI72" s="24"/>
      <c r="QGJ72" s="24"/>
      <c r="QGK72" s="24"/>
      <c r="QGL72" s="24"/>
      <c r="QGM72" s="24"/>
      <c r="QGN72" s="24"/>
      <c r="QGO72" s="24"/>
      <c r="QGP72" s="24"/>
      <c r="QGQ72" s="24"/>
      <c r="QGR72" s="24"/>
      <c r="QGS72" s="24"/>
      <c r="QGT72" s="24"/>
      <c r="QGU72" s="24"/>
      <c r="QGV72" s="24"/>
      <c r="QGW72" s="24"/>
      <c r="QGX72" s="24"/>
      <c r="QGY72" s="24"/>
      <c r="QGZ72" s="24"/>
      <c r="QHA72" s="24"/>
      <c r="QHB72" s="24"/>
      <c r="QHC72" s="24"/>
      <c r="QHD72" s="24"/>
      <c r="QHE72" s="24"/>
      <c r="QHF72" s="24"/>
      <c r="QHG72" s="24"/>
      <c r="QHH72" s="24"/>
      <c r="QHI72" s="24"/>
      <c r="QHJ72" s="24"/>
      <c r="QHK72" s="24"/>
      <c r="QHL72" s="24"/>
      <c r="QHM72" s="24"/>
      <c r="QHN72" s="24"/>
      <c r="QHO72" s="24"/>
      <c r="QHP72" s="24"/>
      <c r="QHQ72" s="24"/>
      <c r="QHR72" s="24"/>
      <c r="QHS72" s="24"/>
      <c r="QHT72" s="24"/>
      <c r="QHU72" s="24"/>
      <c r="QHV72" s="24"/>
      <c r="QHW72" s="24"/>
      <c r="QHX72" s="24"/>
      <c r="QHY72" s="24"/>
      <c r="QHZ72" s="24"/>
      <c r="QIA72" s="24"/>
      <c r="QIB72" s="24"/>
      <c r="QIC72" s="24"/>
      <c r="QID72" s="24"/>
      <c r="QIE72" s="24"/>
      <c r="QIF72" s="24"/>
      <c r="QIG72" s="24"/>
      <c r="QIH72" s="24"/>
      <c r="QII72" s="24"/>
      <c r="QIJ72" s="24"/>
      <c r="QIK72" s="24"/>
      <c r="QIL72" s="24"/>
      <c r="QIM72" s="24"/>
      <c r="QIN72" s="24"/>
      <c r="QIO72" s="24"/>
      <c r="QIP72" s="24"/>
      <c r="QIQ72" s="24"/>
      <c r="QIR72" s="24"/>
      <c r="QIS72" s="24"/>
      <c r="QIT72" s="24"/>
      <c r="QIU72" s="24"/>
      <c r="QIV72" s="24"/>
      <c r="QIW72" s="24"/>
      <c r="QIX72" s="24"/>
      <c r="QIY72" s="24"/>
      <c r="QIZ72" s="24"/>
      <c r="QJA72" s="24"/>
      <c r="QJB72" s="24"/>
      <c r="QJC72" s="24"/>
      <c r="QJD72" s="24"/>
      <c r="QJE72" s="24"/>
      <c r="QJF72" s="24"/>
      <c r="QJG72" s="24"/>
      <c r="QJH72" s="24"/>
      <c r="QJI72" s="24"/>
      <c r="QJJ72" s="24"/>
      <c r="QJK72" s="24"/>
      <c r="QJL72" s="24"/>
      <c r="QJM72" s="24"/>
      <c r="QJN72" s="24"/>
      <c r="QJO72" s="24"/>
      <c r="QJP72" s="24"/>
      <c r="QJQ72" s="24"/>
      <c r="QJR72" s="24"/>
      <c r="QJS72" s="24"/>
      <c r="QJT72" s="24"/>
      <c r="QJU72" s="24"/>
      <c r="QJV72" s="24"/>
      <c r="QJW72" s="24"/>
      <c r="QJX72" s="24"/>
      <c r="QJY72" s="24"/>
      <c r="QJZ72" s="24"/>
      <c r="QKA72" s="24"/>
      <c r="QKB72" s="24"/>
      <c r="QKC72" s="24"/>
      <c r="QKD72" s="24"/>
      <c r="QKE72" s="24"/>
      <c r="QKF72" s="24"/>
      <c r="QKG72" s="24"/>
      <c r="QKH72" s="24"/>
      <c r="QKI72" s="24"/>
      <c r="QKJ72" s="24"/>
      <c r="QKK72" s="24"/>
      <c r="QKL72" s="24"/>
      <c r="QKM72" s="24"/>
      <c r="QKN72" s="24"/>
      <c r="QKO72" s="24"/>
      <c r="QKP72" s="24"/>
      <c r="QKQ72" s="24"/>
      <c r="QKR72" s="24"/>
      <c r="QKS72" s="24"/>
      <c r="QKT72" s="24"/>
      <c r="QKU72" s="24"/>
      <c r="QKV72" s="24"/>
      <c r="QKW72" s="24"/>
      <c r="QKX72" s="24"/>
      <c r="QKY72" s="24"/>
      <c r="QKZ72" s="24"/>
      <c r="QLA72" s="24"/>
      <c r="QLB72" s="24"/>
      <c r="QLC72" s="24"/>
      <c r="QLD72" s="24"/>
      <c r="QLE72" s="24"/>
      <c r="QLF72" s="24"/>
      <c r="QLG72" s="24"/>
      <c r="QLH72" s="24"/>
      <c r="QLI72" s="24"/>
      <c r="QLJ72" s="24"/>
      <c r="QLK72" s="24"/>
      <c r="QLL72" s="24"/>
      <c r="QLM72" s="24"/>
      <c r="QLN72" s="24"/>
      <c r="QLO72" s="24"/>
      <c r="QLP72" s="24"/>
      <c r="QLQ72" s="24"/>
      <c r="QLR72" s="24"/>
      <c r="QLS72" s="24"/>
      <c r="QLT72" s="24"/>
      <c r="QLU72" s="24"/>
      <c r="QLV72" s="24"/>
      <c r="QLW72" s="24"/>
      <c r="QLX72" s="24"/>
      <c r="QLY72" s="24"/>
      <c r="QLZ72" s="24"/>
      <c r="QMA72" s="24"/>
      <c r="QMB72" s="24"/>
      <c r="QMC72" s="24"/>
      <c r="QMD72" s="24"/>
      <c r="QME72" s="24"/>
      <c r="QMF72" s="24"/>
      <c r="QMG72" s="24"/>
      <c r="QMH72" s="24"/>
      <c r="QMI72" s="24"/>
      <c r="QMJ72" s="24"/>
      <c r="QMK72" s="24"/>
      <c r="QML72" s="24"/>
      <c r="QMM72" s="24"/>
      <c r="QMN72" s="24"/>
      <c r="QMO72" s="24"/>
      <c r="QMP72" s="24"/>
      <c r="QMQ72" s="24"/>
      <c r="QMR72" s="24"/>
      <c r="QMS72" s="24"/>
      <c r="QMT72" s="24"/>
      <c r="QMU72" s="24"/>
      <c r="QMV72" s="24"/>
      <c r="QMW72" s="24"/>
      <c r="QMX72" s="24"/>
      <c r="QMY72" s="24"/>
      <c r="QMZ72" s="24"/>
      <c r="QNA72" s="24"/>
      <c r="QNB72" s="24"/>
      <c r="QNC72" s="24"/>
      <c r="QND72" s="24"/>
      <c r="QNE72" s="24"/>
      <c r="QNF72" s="24"/>
      <c r="QNG72" s="24"/>
      <c r="QNH72" s="24"/>
      <c r="QNI72" s="24"/>
      <c r="QNJ72" s="24"/>
      <c r="QNK72" s="24"/>
      <c r="QNL72" s="24"/>
      <c r="QNM72" s="24"/>
      <c r="QNN72" s="24"/>
      <c r="QNO72" s="24"/>
      <c r="QNP72" s="24"/>
      <c r="QNQ72" s="24"/>
      <c r="QNR72" s="24"/>
      <c r="QNS72" s="24"/>
      <c r="QNT72" s="24"/>
      <c r="QNU72" s="24"/>
      <c r="QNV72" s="24"/>
      <c r="QNW72" s="24"/>
      <c r="QNX72" s="24"/>
      <c r="QNY72" s="24"/>
      <c r="QNZ72" s="24"/>
      <c r="QOA72" s="24"/>
      <c r="QOB72" s="24"/>
      <c r="QOC72" s="24"/>
      <c r="QOD72" s="24"/>
      <c r="QOE72" s="24"/>
      <c r="QOF72" s="24"/>
      <c r="QOG72" s="24"/>
      <c r="QOH72" s="24"/>
      <c r="QOI72" s="24"/>
      <c r="QOJ72" s="24"/>
      <c r="QOK72" s="24"/>
      <c r="QOL72" s="24"/>
      <c r="QOM72" s="24"/>
      <c r="QON72" s="24"/>
      <c r="QOO72" s="24"/>
      <c r="QOP72" s="24"/>
      <c r="QOQ72" s="24"/>
      <c r="QOR72" s="24"/>
      <c r="QOS72" s="24"/>
      <c r="QOT72" s="24"/>
      <c r="QOU72" s="24"/>
      <c r="QOV72" s="24"/>
      <c r="QOW72" s="24"/>
      <c r="QOX72" s="24"/>
      <c r="QOY72" s="24"/>
      <c r="QOZ72" s="24"/>
      <c r="QPA72" s="24"/>
      <c r="QPB72" s="24"/>
      <c r="QPC72" s="24"/>
      <c r="QPD72" s="24"/>
      <c r="QPE72" s="24"/>
      <c r="QPF72" s="24"/>
      <c r="QPG72" s="24"/>
      <c r="QPH72" s="24"/>
      <c r="QPI72" s="24"/>
      <c r="QPJ72" s="24"/>
      <c r="QPK72" s="24"/>
      <c r="QPL72" s="24"/>
      <c r="QPM72" s="24"/>
      <c r="QPN72" s="24"/>
      <c r="QPO72" s="24"/>
      <c r="QPP72" s="24"/>
      <c r="QPQ72" s="24"/>
      <c r="QPR72" s="24"/>
      <c r="QPS72" s="24"/>
      <c r="QPT72" s="24"/>
      <c r="QPU72" s="24"/>
      <c r="QPV72" s="24"/>
      <c r="QPW72" s="24"/>
      <c r="QPX72" s="24"/>
      <c r="QPY72" s="24"/>
      <c r="QPZ72" s="24"/>
      <c r="QQA72" s="24"/>
      <c r="QQB72" s="24"/>
      <c r="QQC72" s="24"/>
      <c r="QQD72" s="24"/>
      <c r="QQE72" s="24"/>
      <c r="QQF72" s="24"/>
      <c r="QQG72" s="24"/>
      <c r="QQH72" s="24"/>
      <c r="QQI72" s="24"/>
      <c r="QQJ72" s="24"/>
      <c r="QQK72" s="24"/>
      <c r="QQL72" s="24"/>
      <c r="QQM72" s="24"/>
      <c r="QQN72" s="24"/>
      <c r="QQO72" s="24"/>
      <c r="QQP72" s="24"/>
      <c r="QQQ72" s="24"/>
      <c r="QQR72" s="24"/>
      <c r="QQS72" s="24"/>
      <c r="QQT72" s="24"/>
      <c r="QQU72" s="24"/>
      <c r="QQV72" s="24"/>
      <c r="QQW72" s="24"/>
      <c r="QQX72" s="24"/>
      <c r="QQY72" s="24"/>
      <c r="QQZ72" s="24"/>
      <c r="QRA72" s="24"/>
      <c r="QRB72" s="24"/>
      <c r="QRC72" s="24"/>
      <c r="QRD72" s="24"/>
      <c r="QRE72" s="24"/>
      <c r="QRF72" s="24"/>
      <c r="QRG72" s="24"/>
      <c r="QRH72" s="24"/>
      <c r="QRI72" s="24"/>
      <c r="QRJ72" s="24"/>
      <c r="QRK72" s="24"/>
      <c r="QRL72" s="24"/>
      <c r="QRM72" s="24"/>
      <c r="QRN72" s="24"/>
      <c r="QRO72" s="24"/>
      <c r="QRP72" s="24"/>
      <c r="QRQ72" s="24"/>
      <c r="QRR72" s="24"/>
      <c r="QRS72" s="24"/>
      <c r="QRT72" s="24"/>
      <c r="QRU72" s="24"/>
      <c r="QRV72" s="24"/>
      <c r="QRW72" s="24"/>
      <c r="QRX72" s="24"/>
      <c r="QRY72" s="24"/>
      <c r="QRZ72" s="24"/>
      <c r="QSA72" s="24"/>
      <c r="QSB72" s="24"/>
      <c r="QSC72" s="24"/>
      <c r="QSD72" s="24"/>
      <c r="QSE72" s="24"/>
      <c r="QSF72" s="24"/>
      <c r="QSG72" s="24"/>
      <c r="QSH72" s="24"/>
      <c r="QSI72" s="24"/>
      <c r="QSJ72" s="24"/>
      <c r="QSK72" s="24"/>
      <c r="QSL72" s="24"/>
      <c r="QSM72" s="24"/>
      <c r="QSN72" s="24"/>
      <c r="QSO72" s="24"/>
      <c r="QSP72" s="24"/>
      <c r="QSQ72" s="24"/>
      <c r="QSR72" s="24"/>
      <c r="QSS72" s="24"/>
      <c r="QST72" s="24"/>
      <c r="QSU72" s="24"/>
      <c r="QSV72" s="24"/>
      <c r="QSW72" s="24"/>
      <c r="QSX72" s="24"/>
      <c r="QSY72" s="24"/>
      <c r="QSZ72" s="24"/>
      <c r="QTA72" s="24"/>
      <c r="QTB72" s="24"/>
      <c r="QTC72" s="24"/>
      <c r="QTD72" s="24"/>
      <c r="QTE72" s="24"/>
      <c r="QTF72" s="24"/>
      <c r="QTG72" s="24"/>
      <c r="QTH72" s="24"/>
      <c r="QTI72" s="24"/>
      <c r="QTJ72" s="24"/>
      <c r="QTK72" s="24"/>
      <c r="QTL72" s="24"/>
      <c r="QTM72" s="24"/>
      <c r="QTN72" s="24"/>
      <c r="QTO72" s="24"/>
      <c r="QTP72" s="24"/>
      <c r="QTQ72" s="24"/>
      <c r="QTR72" s="24"/>
      <c r="QTS72" s="24"/>
      <c r="QTT72" s="24"/>
      <c r="QTU72" s="24"/>
      <c r="QTV72" s="24"/>
      <c r="QTW72" s="24"/>
      <c r="QTX72" s="24"/>
      <c r="QTY72" s="24"/>
      <c r="QTZ72" s="24"/>
      <c r="QUA72" s="24"/>
      <c r="QUB72" s="24"/>
      <c r="QUC72" s="24"/>
      <c r="QUD72" s="24"/>
      <c r="QUE72" s="24"/>
      <c r="QUF72" s="24"/>
      <c r="QUG72" s="24"/>
      <c r="QUH72" s="24"/>
      <c r="QUI72" s="24"/>
      <c r="QUJ72" s="24"/>
      <c r="QUK72" s="24"/>
      <c r="QUL72" s="24"/>
      <c r="QUM72" s="24"/>
      <c r="QUN72" s="24"/>
      <c r="QUO72" s="24"/>
      <c r="QUP72" s="24"/>
      <c r="QUQ72" s="24"/>
      <c r="QUR72" s="24"/>
      <c r="QUS72" s="24"/>
      <c r="QUT72" s="24"/>
      <c r="QUU72" s="24"/>
      <c r="QUV72" s="24"/>
      <c r="QUW72" s="24"/>
      <c r="QUX72" s="24"/>
      <c r="QUY72" s="24"/>
      <c r="QUZ72" s="24"/>
      <c r="QVA72" s="24"/>
      <c r="QVB72" s="24"/>
      <c r="QVC72" s="24"/>
      <c r="QVD72" s="24"/>
      <c r="QVE72" s="24"/>
      <c r="QVF72" s="24"/>
      <c r="QVG72" s="24"/>
      <c r="QVH72" s="24"/>
      <c r="QVI72" s="24"/>
      <c r="QVJ72" s="24"/>
      <c r="QVK72" s="24"/>
      <c r="QVL72" s="24"/>
      <c r="QVM72" s="24"/>
      <c r="QVN72" s="24"/>
      <c r="QVO72" s="24"/>
      <c r="QVP72" s="24"/>
      <c r="QVQ72" s="24"/>
      <c r="QVR72" s="24"/>
      <c r="QVS72" s="24"/>
      <c r="QVT72" s="24"/>
      <c r="QVU72" s="24"/>
      <c r="QVV72" s="24"/>
      <c r="QVW72" s="24"/>
      <c r="QVX72" s="24"/>
      <c r="QVY72" s="24"/>
      <c r="QVZ72" s="24"/>
      <c r="QWA72" s="24"/>
      <c r="QWB72" s="24"/>
      <c r="QWC72" s="24"/>
      <c r="QWD72" s="24"/>
      <c r="QWE72" s="24"/>
      <c r="QWF72" s="24"/>
      <c r="QWG72" s="24"/>
      <c r="QWH72" s="24"/>
      <c r="QWI72" s="24"/>
      <c r="QWJ72" s="24"/>
      <c r="QWK72" s="24"/>
      <c r="QWL72" s="24"/>
      <c r="QWM72" s="24"/>
      <c r="QWN72" s="24"/>
      <c r="QWO72" s="24"/>
      <c r="QWP72" s="24"/>
      <c r="QWQ72" s="24"/>
      <c r="QWR72" s="24"/>
      <c r="QWS72" s="24"/>
      <c r="QWT72" s="24"/>
      <c r="QWU72" s="24"/>
      <c r="QWV72" s="24"/>
      <c r="QWW72" s="24"/>
      <c r="QWX72" s="24"/>
      <c r="QWY72" s="24"/>
      <c r="QWZ72" s="24"/>
      <c r="QXA72" s="24"/>
      <c r="QXB72" s="24"/>
      <c r="QXC72" s="24"/>
      <c r="QXD72" s="24"/>
      <c r="QXE72" s="24"/>
      <c r="QXF72" s="24"/>
      <c r="QXG72" s="24"/>
      <c r="QXH72" s="24"/>
      <c r="QXI72" s="24"/>
      <c r="QXJ72" s="24"/>
      <c r="QXK72" s="24"/>
      <c r="QXL72" s="24"/>
      <c r="QXM72" s="24"/>
      <c r="QXN72" s="24"/>
      <c r="QXO72" s="24"/>
      <c r="QXP72" s="24"/>
      <c r="QXQ72" s="24"/>
      <c r="QXR72" s="24"/>
      <c r="QXS72" s="24"/>
      <c r="QXT72" s="24"/>
      <c r="QXU72" s="24"/>
      <c r="QXV72" s="24"/>
      <c r="QXW72" s="24"/>
      <c r="QXX72" s="24"/>
      <c r="QXY72" s="24"/>
      <c r="QXZ72" s="24"/>
      <c r="QYA72" s="24"/>
      <c r="QYB72" s="24"/>
      <c r="QYC72" s="24"/>
      <c r="QYD72" s="24"/>
      <c r="QYE72" s="24"/>
      <c r="QYF72" s="24"/>
      <c r="QYG72" s="24"/>
      <c r="QYH72" s="24"/>
      <c r="QYI72" s="24"/>
      <c r="QYJ72" s="24"/>
      <c r="QYK72" s="24"/>
      <c r="QYL72" s="24"/>
      <c r="QYM72" s="24"/>
      <c r="QYN72" s="24"/>
      <c r="QYO72" s="24"/>
      <c r="QYP72" s="24"/>
      <c r="QYQ72" s="24"/>
      <c r="QYR72" s="24"/>
      <c r="QYS72" s="24"/>
      <c r="QYT72" s="24"/>
      <c r="QYU72" s="24"/>
      <c r="QYV72" s="24"/>
      <c r="QYW72" s="24"/>
      <c r="QYX72" s="24"/>
      <c r="QYY72" s="24"/>
      <c r="QYZ72" s="24"/>
      <c r="QZA72" s="24"/>
      <c r="QZB72" s="24"/>
      <c r="QZC72" s="24"/>
      <c r="QZD72" s="24"/>
      <c r="QZE72" s="24"/>
      <c r="QZF72" s="24"/>
      <c r="QZG72" s="24"/>
      <c r="QZH72" s="24"/>
      <c r="QZI72" s="24"/>
      <c r="QZJ72" s="24"/>
      <c r="QZK72" s="24"/>
      <c r="QZL72" s="24"/>
      <c r="QZM72" s="24"/>
      <c r="QZN72" s="24"/>
      <c r="QZO72" s="24"/>
      <c r="QZP72" s="24"/>
      <c r="QZQ72" s="24"/>
      <c r="QZR72" s="24"/>
      <c r="QZS72" s="24"/>
      <c r="QZT72" s="24"/>
      <c r="QZU72" s="24"/>
      <c r="QZV72" s="24"/>
      <c r="QZW72" s="24"/>
      <c r="QZX72" s="24"/>
      <c r="QZY72" s="24"/>
      <c r="QZZ72" s="24"/>
      <c r="RAA72" s="24"/>
      <c r="RAB72" s="24"/>
      <c r="RAC72" s="24"/>
      <c r="RAD72" s="24"/>
      <c r="RAE72" s="24"/>
      <c r="RAF72" s="24"/>
      <c r="RAG72" s="24"/>
      <c r="RAH72" s="24"/>
      <c r="RAI72" s="24"/>
      <c r="RAJ72" s="24"/>
      <c r="RAK72" s="24"/>
      <c r="RAL72" s="24"/>
      <c r="RAM72" s="24"/>
      <c r="RAN72" s="24"/>
      <c r="RAO72" s="24"/>
      <c r="RAP72" s="24"/>
      <c r="RAQ72" s="24"/>
      <c r="RAR72" s="24"/>
      <c r="RAS72" s="24"/>
      <c r="RAT72" s="24"/>
      <c r="RAU72" s="24"/>
      <c r="RAV72" s="24"/>
      <c r="RAW72" s="24"/>
      <c r="RAX72" s="24"/>
      <c r="RAY72" s="24"/>
      <c r="RAZ72" s="24"/>
      <c r="RBA72" s="24"/>
      <c r="RBB72" s="24"/>
      <c r="RBC72" s="24"/>
      <c r="RBD72" s="24"/>
      <c r="RBE72" s="24"/>
      <c r="RBF72" s="24"/>
      <c r="RBG72" s="24"/>
      <c r="RBH72" s="24"/>
      <c r="RBI72" s="24"/>
      <c r="RBJ72" s="24"/>
      <c r="RBK72" s="24"/>
      <c r="RBL72" s="24"/>
      <c r="RBM72" s="24"/>
      <c r="RBN72" s="24"/>
      <c r="RBO72" s="24"/>
      <c r="RBP72" s="24"/>
      <c r="RBQ72" s="24"/>
      <c r="RBR72" s="24"/>
      <c r="RBS72" s="24"/>
      <c r="RBT72" s="24"/>
      <c r="RBU72" s="24"/>
      <c r="RBV72" s="24"/>
      <c r="RBW72" s="24"/>
      <c r="RBX72" s="24"/>
      <c r="RBY72" s="24"/>
      <c r="RBZ72" s="24"/>
      <c r="RCA72" s="24"/>
      <c r="RCB72" s="24"/>
      <c r="RCC72" s="24"/>
      <c r="RCD72" s="24"/>
      <c r="RCE72" s="24"/>
      <c r="RCF72" s="24"/>
      <c r="RCG72" s="24"/>
      <c r="RCH72" s="24"/>
      <c r="RCI72" s="24"/>
      <c r="RCJ72" s="24"/>
      <c r="RCK72" s="24"/>
      <c r="RCL72" s="24"/>
      <c r="RCM72" s="24"/>
      <c r="RCN72" s="24"/>
      <c r="RCO72" s="24"/>
      <c r="RCP72" s="24"/>
      <c r="RCQ72" s="24"/>
      <c r="RCR72" s="24"/>
      <c r="RCS72" s="24"/>
      <c r="RCT72" s="24"/>
      <c r="RCU72" s="24"/>
      <c r="RCV72" s="24"/>
      <c r="RCW72" s="24"/>
      <c r="RCX72" s="24"/>
      <c r="RCY72" s="24"/>
      <c r="RCZ72" s="24"/>
      <c r="RDA72" s="24"/>
      <c r="RDB72" s="24"/>
      <c r="RDC72" s="24"/>
      <c r="RDD72" s="24"/>
      <c r="RDE72" s="24"/>
      <c r="RDF72" s="24"/>
      <c r="RDG72" s="24"/>
      <c r="RDH72" s="24"/>
      <c r="RDI72" s="24"/>
      <c r="RDJ72" s="24"/>
      <c r="RDK72" s="24"/>
      <c r="RDL72" s="24"/>
      <c r="RDM72" s="24"/>
      <c r="RDN72" s="24"/>
      <c r="RDO72" s="24"/>
      <c r="RDP72" s="24"/>
      <c r="RDQ72" s="24"/>
      <c r="RDR72" s="24"/>
      <c r="RDS72" s="24"/>
      <c r="RDT72" s="24"/>
      <c r="RDU72" s="24"/>
      <c r="RDV72" s="24"/>
      <c r="RDW72" s="24"/>
      <c r="RDX72" s="24"/>
      <c r="RDY72" s="24"/>
      <c r="RDZ72" s="24"/>
      <c r="REA72" s="24"/>
      <c r="REB72" s="24"/>
      <c r="REC72" s="24"/>
      <c r="RED72" s="24"/>
      <c r="REE72" s="24"/>
      <c r="REF72" s="24"/>
      <c r="REG72" s="24"/>
      <c r="REH72" s="24"/>
      <c r="REI72" s="24"/>
      <c r="REJ72" s="24"/>
      <c r="REK72" s="24"/>
      <c r="REL72" s="24"/>
      <c r="REM72" s="24"/>
      <c r="REN72" s="24"/>
      <c r="REO72" s="24"/>
      <c r="REP72" s="24"/>
      <c r="REQ72" s="24"/>
      <c r="RER72" s="24"/>
      <c r="RES72" s="24"/>
      <c r="RET72" s="24"/>
      <c r="REU72" s="24"/>
      <c r="REV72" s="24"/>
      <c r="REW72" s="24"/>
      <c r="REX72" s="24"/>
      <c r="REY72" s="24"/>
      <c r="REZ72" s="24"/>
      <c r="RFA72" s="24"/>
      <c r="RFB72" s="24"/>
      <c r="RFC72" s="24"/>
      <c r="RFD72" s="24"/>
      <c r="RFE72" s="24"/>
      <c r="RFF72" s="24"/>
      <c r="RFG72" s="24"/>
      <c r="RFH72" s="24"/>
      <c r="RFI72" s="24"/>
      <c r="RFJ72" s="24"/>
      <c r="RFK72" s="24"/>
      <c r="RFL72" s="24"/>
      <c r="RFM72" s="24"/>
      <c r="RFN72" s="24"/>
      <c r="RFO72" s="24"/>
      <c r="RFP72" s="24"/>
      <c r="RFQ72" s="24"/>
      <c r="RFR72" s="24"/>
      <c r="RFS72" s="24"/>
      <c r="RFT72" s="24"/>
      <c r="RFU72" s="24"/>
      <c r="RFV72" s="24"/>
      <c r="RFW72" s="24"/>
      <c r="RFX72" s="24"/>
      <c r="RFY72" s="24"/>
      <c r="RFZ72" s="24"/>
      <c r="RGA72" s="24"/>
      <c r="RGB72" s="24"/>
      <c r="RGC72" s="24"/>
      <c r="RGD72" s="24"/>
      <c r="RGE72" s="24"/>
      <c r="RGF72" s="24"/>
      <c r="RGG72" s="24"/>
      <c r="RGH72" s="24"/>
      <c r="RGI72" s="24"/>
      <c r="RGJ72" s="24"/>
      <c r="RGK72" s="24"/>
      <c r="RGL72" s="24"/>
      <c r="RGM72" s="24"/>
      <c r="RGN72" s="24"/>
      <c r="RGO72" s="24"/>
      <c r="RGP72" s="24"/>
      <c r="RGQ72" s="24"/>
      <c r="RGR72" s="24"/>
      <c r="RGS72" s="24"/>
      <c r="RGT72" s="24"/>
      <c r="RGU72" s="24"/>
      <c r="RGV72" s="24"/>
      <c r="RGW72" s="24"/>
      <c r="RGX72" s="24"/>
      <c r="RGY72" s="24"/>
      <c r="RGZ72" s="24"/>
      <c r="RHA72" s="24"/>
      <c r="RHB72" s="24"/>
      <c r="RHC72" s="24"/>
      <c r="RHD72" s="24"/>
      <c r="RHE72" s="24"/>
      <c r="RHF72" s="24"/>
      <c r="RHG72" s="24"/>
      <c r="RHH72" s="24"/>
      <c r="RHI72" s="24"/>
      <c r="RHJ72" s="24"/>
      <c r="RHK72" s="24"/>
      <c r="RHL72" s="24"/>
      <c r="RHM72" s="24"/>
      <c r="RHN72" s="24"/>
      <c r="RHO72" s="24"/>
      <c r="RHP72" s="24"/>
      <c r="RHQ72" s="24"/>
      <c r="RHR72" s="24"/>
      <c r="RHS72" s="24"/>
      <c r="RHT72" s="24"/>
      <c r="RHU72" s="24"/>
      <c r="RHV72" s="24"/>
      <c r="RHW72" s="24"/>
      <c r="RHX72" s="24"/>
      <c r="RHY72" s="24"/>
      <c r="RHZ72" s="24"/>
      <c r="RIA72" s="24"/>
      <c r="RIB72" s="24"/>
      <c r="RIC72" s="24"/>
      <c r="RID72" s="24"/>
      <c r="RIE72" s="24"/>
      <c r="RIF72" s="24"/>
      <c r="RIG72" s="24"/>
      <c r="RIH72" s="24"/>
      <c r="RII72" s="24"/>
      <c r="RIJ72" s="24"/>
      <c r="RIK72" s="24"/>
      <c r="RIL72" s="24"/>
      <c r="RIM72" s="24"/>
      <c r="RIN72" s="24"/>
      <c r="RIO72" s="24"/>
      <c r="RIP72" s="24"/>
      <c r="RIQ72" s="24"/>
      <c r="RIR72" s="24"/>
      <c r="RIS72" s="24"/>
      <c r="RIT72" s="24"/>
      <c r="RIU72" s="24"/>
      <c r="RIV72" s="24"/>
      <c r="RIW72" s="24"/>
      <c r="RIX72" s="24"/>
      <c r="RIY72" s="24"/>
      <c r="RIZ72" s="24"/>
      <c r="RJA72" s="24"/>
      <c r="RJB72" s="24"/>
      <c r="RJC72" s="24"/>
      <c r="RJD72" s="24"/>
      <c r="RJE72" s="24"/>
      <c r="RJF72" s="24"/>
      <c r="RJG72" s="24"/>
      <c r="RJH72" s="24"/>
      <c r="RJI72" s="24"/>
      <c r="RJJ72" s="24"/>
      <c r="RJK72" s="24"/>
      <c r="RJL72" s="24"/>
      <c r="RJM72" s="24"/>
      <c r="RJN72" s="24"/>
      <c r="RJO72" s="24"/>
      <c r="RJP72" s="24"/>
      <c r="RJQ72" s="24"/>
      <c r="RJR72" s="24"/>
      <c r="RJS72" s="24"/>
      <c r="RJT72" s="24"/>
      <c r="RJU72" s="24"/>
      <c r="RJV72" s="24"/>
      <c r="RJW72" s="24"/>
      <c r="RJX72" s="24"/>
      <c r="RJY72" s="24"/>
      <c r="RJZ72" s="24"/>
      <c r="RKA72" s="24"/>
      <c r="RKB72" s="24"/>
      <c r="RKC72" s="24"/>
      <c r="RKD72" s="24"/>
      <c r="RKE72" s="24"/>
      <c r="RKF72" s="24"/>
      <c r="RKG72" s="24"/>
      <c r="RKH72" s="24"/>
      <c r="RKI72" s="24"/>
      <c r="RKJ72" s="24"/>
      <c r="RKK72" s="24"/>
      <c r="RKL72" s="24"/>
      <c r="RKM72" s="24"/>
      <c r="RKN72" s="24"/>
      <c r="RKO72" s="24"/>
      <c r="RKP72" s="24"/>
      <c r="RKQ72" s="24"/>
      <c r="RKR72" s="24"/>
      <c r="RKS72" s="24"/>
      <c r="RKT72" s="24"/>
      <c r="RKU72" s="24"/>
      <c r="RKV72" s="24"/>
      <c r="RKW72" s="24"/>
      <c r="RKX72" s="24"/>
      <c r="RKY72" s="24"/>
      <c r="RKZ72" s="24"/>
      <c r="RLA72" s="24"/>
      <c r="RLB72" s="24"/>
      <c r="RLC72" s="24"/>
      <c r="RLD72" s="24"/>
      <c r="RLE72" s="24"/>
      <c r="RLF72" s="24"/>
      <c r="RLG72" s="24"/>
      <c r="RLH72" s="24"/>
      <c r="RLI72" s="24"/>
      <c r="RLJ72" s="24"/>
      <c r="RLK72" s="24"/>
      <c r="RLL72" s="24"/>
      <c r="RLM72" s="24"/>
      <c r="RLN72" s="24"/>
      <c r="RLO72" s="24"/>
      <c r="RLP72" s="24"/>
      <c r="RLQ72" s="24"/>
      <c r="RLR72" s="24"/>
      <c r="RLS72" s="24"/>
      <c r="RLT72" s="24"/>
      <c r="RLU72" s="24"/>
      <c r="RLV72" s="24"/>
      <c r="RLW72" s="24"/>
      <c r="RLX72" s="24"/>
      <c r="RLY72" s="24"/>
      <c r="RLZ72" s="24"/>
      <c r="RMA72" s="24"/>
      <c r="RMB72" s="24"/>
      <c r="RMC72" s="24"/>
      <c r="RMD72" s="24"/>
      <c r="RME72" s="24"/>
      <c r="RMF72" s="24"/>
      <c r="RMG72" s="24"/>
      <c r="RMH72" s="24"/>
      <c r="RMI72" s="24"/>
      <c r="RMJ72" s="24"/>
      <c r="RMK72" s="24"/>
      <c r="RML72" s="24"/>
      <c r="RMM72" s="24"/>
      <c r="RMN72" s="24"/>
      <c r="RMO72" s="24"/>
      <c r="RMP72" s="24"/>
      <c r="RMQ72" s="24"/>
      <c r="RMR72" s="24"/>
      <c r="RMS72" s="24"/>
      <c r="RMT72" s="24"/>
      <c r="RMU72" s="24"/>
      <c r="RMV72" s="24"/>
      <c r="RMW72" s="24"/>
      <c r="RMX72" s="24"/>
      <c r="RMY72" s="24"/>
      <c r="RMZ72" s="24"/>
      <c r="RNA72" s="24"/>
      <c r="RNB72" s="24"/>
      <c r="RNC72" s="24"/>
      <c r="RND72" s="24"/>
      <c r="RNE72" s="24"/>
      <c r="RNF72" s="24"/>
      <c r="RNG72" s="24"/>
      <c r="RNH72" s="24"/>
      <c r="RNI72" s="24"/>
      <c r="RNJ72" s="24"/>
      <c r="RNK72" s="24"/>
      <c r="RNL72" s="24"/>
      <c r="RNM72" s="24"/>
      <c r="RNN72" s="24"/>
      <c r="RNO72" s="24"/>
      <c r="RNP72" s="24"/>
      <c r="RNQ72" s="24"/>
      <c r="RNR72" s="24"/>
      <c r="RNS72" s="24"/>
      <c r="RNT72" s="24"/>
      <c r="RNU72" s="24"/>
      <c r="RNV72" s="24"/>
      <c r="RNW72" s="24"/>
      <c r="RNX72" s="24"/>
      <c r="RNY72" s="24"/>
      <c r="RNZ72" s="24"/>
      <c r="ROA72" s="24"/>
      <c r="ROB72" s="24"/>
      <c r="ROC72" s="24"/>
      <c r="ROD72" s="24"/>
      <c r="ROE72" s="24"/>
      <c r="ROF72" s="24"/>
      <c r="ROG72" s="24"/>
      <c r="ROH72" s="24"/>
      <c r="ROI72" s="24"/>
      <c r="ROJ72" s="24"/>
      <c r="ROK72" s="24"/>
      <c r="ROL72" s="24"/>
      <c r="ROM72" s="24"/>
      <c r="RON72" s="24"/>
      <c r="ROO72" s="24"/>
      <c r="ROP72" s="24"/>
      <c r="ROQ72" s="24"/>
      <c r="ROR72" s="24"/>
      <c r="ROS72" s="24"/>
      <c r="ROT72" s="24"/>
      <c r="ROU72" s="24"/>
      <c r="ROV72" s="24"/>
      <c r="ROW72" s="24"/>
      <c r="ROX72" s="24"/>
      <c r="ROY72" s="24"/>
      <c r="ROZ72" s="24"/>
      <c r="RPA72" s="24"/>
      <c r="RPB72" s="24"/>
      <c r="RPC72" s="24"/>
      <c r="RPD72" s="24"/>
      <c r="RPE72" s="24"/>
      <c r="RPF72" s="24"/>
      <c r="RPG72" s="24"/>
      <c r="RPH72" s="24"/>
      <c r="RPI72" s="24"/>
      <c r="RPJ72" s="24"/>
      <c r="RPK72" s="24"/>
      <c r="RPL72" s="24"/>
      <c r="RPM72" s="24"/>
      <c r="RPN72" s="24"/>
      <c r="RPO72" s="24"/>
      <c r="RPP72" s="24"/>
      <c r="RPQ72" s="24"/>
      <c r="RPR72" s="24"/>
      <c r="RPS72" s="24"/>
      <c r="RPT72" s="24"/>
      <c r="RPU72" s="24"/>
      <c r="RPV72" s="24"/>
      <c r="RPW72" s="24"/>
      <c r="RPX72" s="24"/>
      <c r="RPY72" s="24"/>
      <c r="RPZ72" s="24"/>
      <c r="RQA72" s="24"/>
      <c r="RQB72" s="24"/>
      <c r="RQC72" s="24"/>
      <c r="RQD72" s="24"/>
      <c r="RQE72" s="24"/>
      <c r="RQF72" s="24"/>
      <c r="RQG72" s="24"/>
      <c r="RQH72" s="24"/>
      <c r="RQI72" s="24"/>
      <c r="RQJ72" s="24"/>
      <c r="RQK72" s="24"/>
      <c r="RQL72" s="24"/>
      <c r="RQM72" s="24"/>
      <c r="RQN72" s="24"/>
      <c r="RQO72" s="24"/>
      <c r="RQP72" s="24"/>
      <c r="RQQ72" s="24"/>
      <c r="RQR72" s="24"/>
      <c r="RQS72" s="24"/>
      <c r="RQT72" s="24"/>
      <c r="RQU72" s="24"/>
      <c r="RQV72" s="24"/>
      <c r="RQW72" s="24"/>
      <c r="RQX72" s="24"/>
      <c r="RQY72" s="24"/>
      <c r="RQZ72" s="24"/>
      <c r="RRA72" s="24"/>
      <c r="RRB72" s="24"/>
      <c r="RRC72" s="24"/>
      <c r="RRD72" s="24"/>
      <c r="RRE72" s="24"/>
      <c r="RRF72" s="24"/>
      <c r="RRG72" s="24"/>
      <c r="RRH72" s="24"/>
      <c r="RRI72" s="24"/>
      <c r="RRJ72" s="24"/>
      <c r="RRK72" s="24"/>
      <c r="RRL72" s="24"/>
      <c r="RRM72" s="24"/>
      <c r="RRN72" s="24"/>
      <c r="RRO72" s="24"/>
      <c r="RRP72" s="24"/>
      <c r="RRQ72" s="24"/>
      <c r="RRR72" s="24"/>
      <c r="RRS72" s="24"/>
      <c r="RRT72" s="24"/>
      <c r="RRU72" s="24"/>
      <c r="RRV72" s="24"/>
      <c r="RRW72" s="24"/>
      <c r="RRX72" s="24"/>
      <c r="RRY72" s="24"/>
      <c r="RRZ72" s="24"/>
      <c r="RSA72" s="24"/>
      <c r="RSB72" s="24"/>
      <c r="RSC72" s="24"/>
      <c r="RSD72" s="24"/>
      <c r="RSE72" s="24"/>
      <c r="RSF72" s="24"/>
      <c r="RSG72" s="24"/>
      <c r="RSH72" s="24"/>
      <c r="RSI72" s="24"/>
      <c r="RSJ72" s="24"/>
      <c r="RSK72" s="24"/>
      <c r="RSL72" s="24"/>
      <c r="RSM72" s="24"/>
      <c r="RSN72" s="24"/>
      <c r="RSO72" s="24"/>
      <c r="RSP72" s="24"/>
      <c r="RSQ72" s="24"/>
      <c r="RSR72" s="24"/>
      <c r="RSS72" s="24"/>
      <c r="RST72" s="24"/>
      <c r="RSU72" s="24"/>
      <c r="RSV72" s="24"/>
      <c r="RSW72" s="24"/>
      <c r="RSX72" s="24"/>
      <c r="RSY72" s="24"/>
      <c r="RSZ72" s="24"/>
      <c r="RTA72" s="24"/>
      <c r="RTB72" s="24"/>
      <c r="RTC72" s="24"/>
      <c r="RTD72" s="24"/>
      <c r="RTE72" s="24"/>
      <c r="RTF72" s="24"/>
      <c r="RTG72" s="24"/>
      <c r="RTH72" s="24"/>
      <c r="RTI72" s="24"/>
      <c r="RTJ72" s="24"/>
      <c r="RTK72" s="24"/>
      <c r="RTL72" s="24"/>
      <c r="RTM72" s="24"/>
      <c r="RTN72" s="24"/>
      <c r="RTO72" s="24"/>
      <c r="RTP72" s="24"/>
      <c r="RTQ72" s="24"/>
      <c r="RTR72" s="24"/>
      <c r="RTS72" s="24"/>
      <c r="RTT72" s="24"/>
      <c r="RTU72" s="24"/>
      <c r="RTV72" s="24"/>
      <c r="RTW72" s="24"/>
      <c r="RTX72" s="24"/>
      <c r="RTY72" s="24"/>
      <c r="RTZ72" s="24"/>
      <c r="RUA72" s="24"/>
      <c r="RUB72" s="24"/>
      <c r="RUC72" s="24"/>
      <c r="RUD72" s="24"/>
      <c r="RUE72" s="24"/>
      <c r="RUF72" s="24"/>
      <c r="RUG72" s="24"/>
      <c r="RUH72" s="24"/>
      <c r="RUI72" s="24"/>
      <c r="RUJ72" s="24"/>
      <c r="RUK72" s="24"/>
      <c r="RUL72" s="24"/>
      <c r="RUM72" s="24"/>
      <c r="RUN72" s="24"/>
      <c r="RUO72" s="24"/>
      <c r="RUP72" s="24"/>
      <c r="RUQ72" s="24"/>
      <c r="RUR72" s="24"/>
      <c r="RUS72" s="24"/>
      <c r="RUT72" s="24"/>
      <c r="RUU72" s="24"/>
      <c r="RUV72" s="24"/>
      <c r="RUW72" s="24"/>
      <c r="RUX72" s="24"/>
      <c r="RUY72" s="24"/>
      <c r="RUZ72" s="24"/>
      <c r="RVA72" s="24"/>
      <c r="RVB72" s="24"/>
      <c r="RVC72" s="24"/>
      <c r="RVD72" s="24"/>
      <c r="RVE72" s="24"/>
      <c r="RVF72" s="24"/>
      <c r="RVG72" s="24"/>
      <c r="RVH72" s="24"/>
      <c r="RVI72" s="24"/>
      <c r="RVJ72" s="24"/>
      <c r="RVK72" s="24"/>
      <c r="RVL72" s="24"/>
      <c r="RVM72" s="24"/>
      <c r="RVN72" s="24"/>
      <c r="RVO72" s="24"/>
      <c r="RVP72" s="24"/>
      <c r="RVQ72" s="24"/>
      <c r="RVR72" s="24"/>
      <c r="RVS72" s="24"/>
      <c r="RVT72" s="24"/>
      <c r="RVU72" s="24"/>
      <c r="RVV72" s="24"/>
      <c r="RVW72" s="24"/>
      <c r="RVX72" s="24"/>
      <c r="RVY72" s="24"/>
      <c r="RVZ72" s="24"/>
      <c r="RWA72" s="24"/>
      <c r="RWB72" s="24"/>
      <c r="RWC72" s="24"/>
      <c r="RWD72" s="24"/>
      <c r="RWE72" s="24"/>
      <c r="RWF72" s="24"/>
      <c r="RWG72" s="24"/>
      <c r="RWH72" s="24"/>
      <c r="RWI72" s="24"/>
      <c r="RWJ72" s="24"/>
      <c r="RWK72" s="24"/>
      <c r="RWL72" s="24"/>
      <c r="RWM72" s="24"/>
      <c r="RWN72" s="24"/>
      <c r="RWO72" s="24"/>
      <c r="RWP72" s="24"/>
      <c r="RWQ72" s="24"/>
      <c r="RWR72" s="24"/>
      <c r="RWS72" s="24"/>
      <c r="RWT72" s="24"/>
      <c r="RWU72" s="24"/>
      <c r="RWV72" s="24"/>
      <c r="RWW72" s="24"/>
      <c r="RWX72" s="24"/>
      <c r="RWY72" s="24"/>
      <c r="RWZ72" s="24"/>
      <c r="RXA72" s="24"/>
      <c r="RXB72" s="24"/>
      <c r="RXC72" s="24"/>
      <c r="RXD72" s="24"/>
      <c r="RXE72" s="24"/>
      <c r="RXF72" s="24"/>
      <c r="RXG72" s="24"/>
      <c r="RXH72" s="24"/>
      <c r="RXI72" s="24"/>
      <c r="RXJ72" s="24"/>
      <c r="RXK72" s="24"/>
      <c r="RXL72" s="24"/>
      <c r="RXM72" s="24"/>
      <c r="RXN72" s="24"/>
      <c r="RXO72" s="24"/>
      <c r="RXP72" s="24"/>
      <c r="RXQ72" s="24"/>
      <c r="RXR72" s="24"/>
      <c r="RXS72" s="24"/>
      <c r="RXT72" s="24"/>
      <c r="RXU72" s="24"/>
      <c r="RXV72" s="24"/>
      <c r="RXW72" s="24"/>
      <c r="RXX72" s="24"/>
      <c r="RXY72" s="24"/>
      <c r="RXZ72" s="24"/>
      <c r="RYA72" s="24"/>
      <c r="RYB72" s="24"/>
      <c r="RYC72" s="24"/>
      <c r="RYD72" s="24"/>
      <c r="RYE72" s="24"/>
      <c r="RYF72" s="24"/>
      <c r="RYG72" s="24"/>
      <c r="RYH72" s="24"/>
      <c r="RYI72" s="24"/>
      <c r="RYJ72" s="24"/>
      <c r="RYK72" s="24"/>
      <c r="RYL72" s="24"/>
      <c r="RYM72" s="24"/>
      <c r="RYN72" s="24"/>
      <c r="RYO72" s="24"/>
      <c r="RYP72" s="24"/>
      <c r="RYQ72" s="24"/>
      <c r="RYR72" s="24"/>
      <c r="RYS72" s="24"/>
      <c r="RYT72" s="24"/>
      <c r="RYU72" s="24"/>
      <c r="RYV72" s="24"/>
      <c r="RYW72" s="24"/>
      <c r="RYX72" s="24"/>
      <c r="RYY72" s="24"/>
      <c r="RYZ72" s="24"/>
      <c r="RZA72" s="24"/>
      <c r="RZB72" s="24"/>
      <c r="RZC72" s="24"/>
      <c r="RZD72" s="24"/>
      <c r="RZE72" s="24"/>
      <c r="RZF72" s="24"/>
      <c r="RZG72" s="24"/>
      <c r="RZH72" s="24"/>
      <c r="RZI72" s="24"/>
      <c r="RZJ72" s="24"/>
      <c r="RZK72" s="24"/>
      <c r="RZL72" s="24"/>
      <c r="RZM72" s="24"/>
      <c r="RZN72" s="24"/>
      <c r="RZO72" s="24"/>
      <c r="RZP72" s="24"/>
      <c r="RZQ72" s="24"/>
      <c r="RZR72" s="24"/>
      <c r="RZS72" s="24"/>
      <c r="RZT72" s="24"/>
      <c r="RZU72" s="24"/>
      <c r="RZV72" s="24"/>
      <c r="RZW72" s="24"/>
      <c r="RZX72" s="24"/>
      <c r="RZY72" s="24"/>
      <c r="RZZ72" s="24"/>
      <c r="SAA72" s="24"/>
      <c r="SAB72" s="24"/>
      <c r="SAC72" s="24"/>
      <c r="SAD72" s="24"/>
      <c r="SAE72" s="24"/>
      <c r="SAF72" s="24"/>
      <c r="SAG72" s="24"/>
      <c r="SAH72" s="24"/>
      <c r="SAI72" s="24"/>
      <c r="SAJ72" s="24"/>
      <c r="SAK72" s="24"/>
      <c r="SAL72" s="24"/>
      <c r="SAM72" s="24"/>
      <c r="SAN72" s="24"/>
      <c r="SAO72" s="24"/>
      <c r="SAP72" s="24"/>
      <c r="SAQ72" s="24"/>
      <c r="SAR72" s="24"/>
      <c r="SAS72" s="24"/>
      <c r="SAT72" s="24"/>
      <c r="SAU72" s="24"/>
      <c r="SAV72" s="24"/>
      <c r="SAW72" s="24"/>
      <c r="SAX72" s="24"/>
      <c r="SAY72" s="24"/>
      <c r="SAZ72" s="24"/>
      <c r="SBA72" s="24"/>
      <c r="SBB72" s="24"/>
      <c r="SBC72" s="24"/>
      <c r="SBD72" s="24"/>
      <c r="SBE72" s="24"/>
      <c r="SBF72" s="24"/>
      <c r="SBG72" s="24"/>
      <c r="SBH72" s="24"/>
      <c r="SBI72" s="24"/>
      <c r="SBJ72" s="24"/>
      <c r="SBK72" s="24"/>
      <c r="SBL72" s="24"/>
      <c r="SBM72" s="24"/>
      <c r="SBN72" s="24"/>
      <c r="SBO72" s="24"/>
      <c r="SBP72" s="24"/>
      <c r="SBQ72" s="24"/>
      <c r="SBR72" s="24"/>
      <c r="SBS72" s="24"/>
      <c r="SBT72" s="24"/>
      <c r="SBU72" s="24"/>
      <c r="SBV72" s="24"/>
      <c r="SBW72" s="24"/>
      <c r="SBX72" s="24"/>
      <c r="SBY72" s="24"/>
      <c r="SBZ72" s="24"/>
      <c r="SCA72" s="24"/>
      <c r="SCB72" s="24"/>
      <c r="SCC72" s="24"/>
      <c r="SCD72" s="24"/>
      <c r="SCE72" s="24"/>
      <c r="SCF72" s="24"/>
      <c r="SCG72" s="24"/>
      <c r="SCH72" s="24"/>
      <c r="SCI72" s="24"/>
      <c r="SCJ72" s="24"/>
      <c r="SCK72" s="24"/>
      <c r="SCL72" s="24"/>
      <c r="SCM72" s="24"/>
      <c r="SCN72" s="24"/>
      <c r="SCO72" s="24"/>
      <c r="SCP72" s="24"/>
      <c r="SCQ72" s="24"/>
      <c r="SCR72" s="24"/>
      <c r="SCS72" s="24"/>
      <c r="SCT72" s="24"/>
      <c r="SCU72" s="24"/>
      <c r="SCV72" s="24"/>
      <c r="SCW72" s="24"/>
      <c r="SCX72" s="24"/>
      <c r="SCY72" s="24"/>
      <c r="SCZ72" s="24"/>
      <c r="SDA72" s="24"/>
      <c r="SDB72" s="24"/>
      <c r="SDC72" s="24"/>
      <c r="SDD72" s="24"/>
      <c r="SDE72" s="24"/>
      <c r="SDF72" s="24"/>
      <c r="SDG72" s="24"/>
      <c r="SDH72" s="24"/>
      <c r="SDI72" s="24"/>
      <c r="SDJ72" s="24"/>
      <c r="SDK72" s="24"/>
      <c r="SDL72" s="24"/>
      <c r="SDM72" s="24"/>
      <c r="SDN72" s="24"/>
      <c r="SDO72" s="24"/>
      <c r="SDP72" s="24"/>
      <c r="SDQ72" s="24"/>
      <c r="SDR72" s="24"/>
      <c r="SDS72" s="24"/>
      <c r="SDT72" s="24"/>
      <c r="SDU72" s="24"/>
      <c r="SDV72" s="24"/>
      <c r="SDW72" s="24"/>
      <c r="SDX72" s="24"/>
      <c r="SDY72" s="24"/>
      <c r="SDZ72" s="24"/>
      <c r="SEA72" s="24"/>
      <c r="SEB72" s="24"/>
      <c r="SEC72" s="24"/>
      <c r="SED72" s="24"/>
      <c r="SEE72" s="24"/>
      <c r="SEF72" s="24"/>
      <c r="SEG72" s="24"/>
      <c r="SEH72" s="24"/>
      <c r="SEI72" s="24"/>
      <c r="SEJ72" s="24"/>
      <c r="SEK72" s="24"/>
      <c r="SEL72" s="24"/>
      <c r="SEM72" s="24"/>
      <c r="SEN72" s="24"/>
      <c r="SEO72" s="24"/>
      <c r="SEP72" s="24"/>
      <c r="SEQ72" s="24"/>
      <c r="SER72" s="24"/>
      <c r="SES72" s="24"/>
      <c r="SET72" s="24"/>
      <c r="SEU72" s="24"/>
      <c r="SEV72" s="24"/>
      <c r="SEW72" s="24"/>
      <c r="SEX72" s="24"/>
      <c r="SEY72" s="24"/>
      <c r="SEZ72" s="24"/>
      <c r="SFA72" s="24"/>
      <c r="SFB72" s="24"/>
      <c r="SFC72" s="24"/>
      <c r="SFD72" s="24"/>
      <c r="SFE72" s="24"/>
      <c r="SFF72" s="24"/>
      <c r="SFG72" s="24"/>
      <c r="SFH72" s="24"/>
      <c r="SFI72" s="24"/>
      <c r="SFJ72" s="24"/>
      <c r="SFK72" s="24"/>
      <c r="SFL72" s="24"/>
      <c r="SFM72" s="24"/>
      <c r="SFN72" s="24"/>
      <c r="SFO72" s="24"/>
      <c r="SFP72" s="24"/>
      <c r="SFQ72" s="24"/>
      <c r="SFR72" s="24"/>
      <c r="SFS72" s="24"/>
      <c r="SFT72" s="24"/>
      <c r="SFU72" s="24"/>
      <c r="SFV72" s="24"/>
      <c r="SFW72" s="24"/>
      <c r="SFX72" s="24"/>
      <c r="SFY72" s="24"/>
      <c r="SFZ72" s="24"/>
      <c r="SGA72" s="24"/>
      <c r="SGB72" s="24"/>
      <c r="SGC72" s="24"/>
      <c r="SGD72" s="24"/>
      <c r="SGE72" s="24"/>
      <c r="SGF72" s="24"/>
      <c r="SGG72" s="24"/>
      <c r="SGH72" s="24"/>
      <c r="SGI72" s="24"/>
      <c r="SGJ72" s="24"/>
      <c r="SGK72" s="24"/>
      <c r="SGL72" s="24"/>
      <c r="SGM72" s="24"/>
      <c r="SGN72" s="24"/>
      <c r="SGO72" s="24"/>
      <c r="SGP72" s="24"/>
      <c r="SGQ72" s="24"/>
      <c r="SGR72" s="24"/>
      <c r="SGS72" s="24"/>
      <c r="SGT72" s="24"/>
      <c r="SGU72" s="24"/>
      <c r="SGV72" s="24"/>
      <c r="SGW72" s="24"/>
      <c r="SGX72" s="24"/>
      <c r="SGY72" s="24"/>
      <c r="SGZ72" s="24"/>
      <c r="SHA72" s="24"/>
      <c r="SHB72" s="24"/>
      <c r="SHC72" s="24"/>
      <c r="SHD72" s="24"/>
      <c r="SHE72" s="24"/>
      <c r="SHF72" s="24"/>
      <c r="SHG72" s="24"/>
      <c r="SHH72" s="24"/>
      <c r="SHI72" s="24"/>
      <c r="SHJ72" s="24"/>
      <c r="SHK72" s="24"/>
      <c r="SHL72" s="24"/>
      <c r="SHM72" s="24"/>
      <c r="SHN72" s="24"/>
      <c r="SHO72" s="24"/>
      <c r="SHP72" s="24"/>
      <c r="SHQ72" s="24"/>
      <c r="SHR72" s="24"/>
      <c r="SHS72" s="24"/>
      <c r="SHT72" s="24"/>
      <c r="SHU72" s="24"/>
      <c r="SHV72" s="24"/>
      <c r="SHW72" s="24"/>
      <c r="SHX72" s="24"/>
      <c r="SHY72" s="24"/>
      <c r="SHZ72" s="24"/>
      <c r="SIA72" s="24"/>
      <c r="SIB72" s="24"/>
      <c r="SIC72" s="24"/>
      <c r="SID72" s="24"/>
      <c r="SIE72" s="24"/>
      <c r="SIF72" s="24"/>
      <c r="SIG72" s="24"/>
      <c r="SIH72" s="24"/>
      <c r="SII72" s="24"/>
      <c r="SIJ72" s="24"/>
      <c r="SIK72" s="24"/>
      <c r="SIL72" s="24"/>
      <c r="SIM72" s="24"/>
      <c r="SIN72" s="24"/>
      <c r="SIO72" s="24"/>
      <c r="SIP72" s="24"/>
      <c r="SIQ72" s="24"/>
      <c r="SIR72" s="24"/>
      <c r="SIS72" s="24"/>
      <c r="SIT72" s="24"/>
      <c r="SIU72" s="24"/>
      <c r="SIV72" s="24"/>
      <c r="SIW72" s="24"/>
      <c r="SIX72" s="24"/>
      <c r="SIY72" s="24"/>
      <c r="SIZ72" s="24"/>
      <c r="SJA72" s="24"/>
      <c r="SJB72" s="24"/>
      <c r="SJC72" s="24"/>
      <c r="SJD72" s="24"/>
      <c r="SJE72" s="24"/>
      <c r="SJF72" s="24"/>
      <c r="SJG72" s="24"/>
      <c r="SJH72" s="24"/>
      <c r="SJI72" s="24"/>
      <c r="SJJ72" s="24"/>
      <c r="SJK72" s="24"/>
      <c r="SJL72" s="24"/>
      <c r="SJM72" s="24"/>
      <c r="SJN72" s="24"/>
      <c r="SJO72" s="24"/>
      <c r="SJP72" s="24"/>
      <c r="SJQ72" s="24"/>
      <c r="SJR72" s="24"/>
      <c r="SJS72" s="24"/>
      <c r="SJT72" s="24"/>
      <c r="SJU72" s="24"/>
      <c r="SJV72" s="24"/>
      <c r="SJW72" s="24"/>
      <c r="SJX72" s="24"/>
      <c r="SJY72" s="24"/>
      <c r="SJZ72" s="24"/>
      <c r="SKA72" s="24"/>
      <c r="SKB72" s="24"/>
      <c r="SKC72" s="24"/>
      <c r="SKD72" s="24"/>
      <c r="SKE72" s="24"/>
      <c r="SKF72" s="24"/>
      <c r="SKG72" s="24"/>
      <c r="SKH72" s="24"/>
      <c r="SKI72" s="24"/>
      <c r="SKJ72" s="24"/>
      <c r="SKK72" s="24"/>
      <c r="SKL72" s="24"/>
      <c r="SKM72" s="24"/>
      <c r="SKN72" s="24"/>
      <c r="SKO72" s="24"/>
      <c r="SKP72" s="24"/>
      <c r="SKQ72" s="24"/>
      <c r="SKR72" s="24"/>
      <c r="SKS72" s="24"/>
      <c r="SKT72" s="24"/>
      <c r="SKU72" s="24"/>
      <c r="SKV72" s="24"/>
      <c r="SKW72" s="24"/>
      <c r="SKX72" s="24"/>
      <c r="SKY72" s="24"/>
      <c r="SKZ72" s="24"/>
      <c r="SLA72" s="24"/>
      <c r="SLB72" s="24"/>
      <c r="SLC72" s="24"/>
      <c r="SLD72" s="24"/>
      <c r="SLE72" s="24"/>
      <c r="SLF72" s="24"/>
      <c r="SLG72" s="24"/>
      <c r="SLH72" s="24"/>
      <c r="SLI72" s="24"/>
      <c r="SLJ72" s="24"/>
      <c r="SLK72" s="24"/>
      <c r="SLL72" s="24"/>
      <c r="SLM72" s="24"/>
      <c r="SLN72" s="24"/>
      <c r="SLO72" s="24"/>
      <c r="SLP72" s="24"/>
      <c r="SLQ72" s="24"/>
      <c r="SLR72" s="24"/>
      <c r="SLS72" s="24"/>
      <c r="SLT72" s="24"/>
      <c r="SLU72" s="24"/>
      <c r="SLV72" s="24"/>
      <c r="SLW72" s="24"/>
      <c r="SLX72" s="24"/>
      <c r="SLY72" s="24"/>
      <c r="SLZ72" s="24"/>
      <c r="SMA72" s="24"/>
      <c r="SMB72" s="24"/>
      <c r="SMC72" s="24"/>
      <c r="SMD72" s="24"/>
      <c r="SME72" s="24"/>
      <c r="SMF72" s="24"/>
      <c r="SMG72" s="24"/>
      <c r="SMH72" s="24"/>
      <c r="SMI72" s="24"/>
      <c r="SMJ72" s="24"/>
      <c r="SMK72" s="24"/>
      <c r="SML72" s="24"/>
      <c r="SMM72" s="24"/>
      <c r="SMN72" s="24"/>
      <c r="SMO72" s="24"/>
      <c r="SMP72" s="24"/>
      <c r="SMQ72" s="24"/>
      <c r="SMR72" s="24"/>
      <c r="SMS72" s="24"/>
      <c r="SMT72" s="24"/>
      <c r="SMU72" s="24"/>
      <c r="SMV72" s="24"/>
      <c r="SMW72" s="24"/>
      <c r="SMX72" s="24"/>
      <c r="SMY72" s="24"/>
      <c r="SMZ72" s="24"/>
      <c r="SNA72" s="24"/>
      <c r="SNB72" s="24"/>
      <c r="SNC72" s="24"/>
      <c r="SND72" s="24"/>
      <c r="SNE72" s="24"/>
      <c r="SNF72" s="24"/>
      <c r="SNG72" s="24"/>
      <c r="SNH72" s="24"/>
      <c r="SNI72" s="24"/>
      <c r="SNJ72" s="24"/>
      <c r="SNK72" s="24"/>
      <c r="SNL72" s="24"/>
      <c r="SNM72" s="24"/>
      <c r="SNN72" s="24"/>
      <c r="SNO72" s="24"/>
      <c r="SNP72" s="24"/>
      <c r="SNQ72" s="24"/>
      <c r="SNR72" s="24"/>
      <c r="SNS72" s="24"/>
      <c r="SNT72" s="24"/>
      <c r="SNU72" s="24"/>
      <c r="SNV72" s="24"/>
      <c r="SNW72" s="24"/>
      <c r="SNX72" s="24"/>
      <c r="SNY72" s="24"/>
      <c r="SNZ72" s="24"/>
      <c r="SOA72" s="24"/>
      <c r="SOB72" s="24"/>
      <c r="SOC72" s="24"/>
      <c r="SOD72" s="24"/>
      <c r="SOE72" s="24"/>
      <c r="SOF72" s="24"/>
      <c r="SOG72" s="24"/>
      <c r="SOH72" s="24"/>
      <c r="SOI72" s="24"/>
      <c r="SOJ72" s="24"/>
      <c r="SOK72" s="24"/>
      <c r="SOL72" s="24"/>
      <c r="SOM72" s="24"/>
      <c r="SON72" s="24"/>
      <c r="SOO72" s="24"/>
      <c r="SOP72" s="24"/>
      <c r="SOQ72" s="24"/>
      <c r="SOR72" s="24"/>
      <c r="SOS72" s="24"/>
      <c r="SOT72" s="24"/>
      <c r="SOU72" s="24"/>
      <c r="SOV72" s="24"/>
      <c r="SOW72" s="24"/>
      <c r="SOX72" s="24"/>
      <c r="SOY72" s="24"/>
      <c r="SOZ72" s="24"/>
      <c r="SPA72" s="24"/>
      <c r="SPB72" s="24"/>
      <c r="SPC72" s="24"/>
      <c r="SPD72" s="24"/>
      <c r="SPE72" s="24"/>
      <c r="SPF72" s="24"/>
      <c r="SPG72" s="24"/>
      <c r="SPH72" s="24"/>
      <c r="SPI72" s="24"/>
      <c r="SPJ72" s="24"/>
      <c r="SPK72" s="24"/>
      <c r="SPL72" s="24"/>
      <c r="SPM72" s="24"/>
      <c r="SPN72" s="24"/>
      <c r="SPO72" s="24"/>
      <c r="SPP72" s="24"/>
      <c r="SPQ72" s="24"/>
      <c r="SPR72" s="24"/>
      <c r="SPS72" s="24"/>
      <c r="SPT72" s="24"/>
      <c r="SPU72" s="24"/>
      <c r="SPV72" s="24"/>
      <c r="SPW72" s="24"/>
      <c r="SPX72" s="24"/>
      <c r="SPY72" s="24"/>
      <c r="SPZ72" s="24"/>
      <c r="SQA72" s="24"/>
      <c r="SQB72" s="24"/>
      <c r="SQC72" s="24"/>
      <c r="SQD72" s="24"/>
      <c r="SQE72" s="24"/>
      <c r="SQF72" s="24"/>
      <c r="SQG72" s="24"/>
      <c r="SQH72" s="24"/>
      <c r="SQI72" s="24"/>
      <c r="SQJ72" s="24"/>
      <c r="SQK72" s="24"/>
      <c r="SQL72" s="24"/>
      <c r="SQM72" s="24"/>
      <c r="SQN72" s="24"/>
      <c r="SQO72" s="24"/>
      <c r="SQP72" s="24"/>
      <c r="SQQ72" s="24"/>
      <c r="SQR72" s="24"/>
      <c r="SQS72" s="24"/>
      <c r="SQT72" s="24"/>
      <c r="SQU72" s="24"/>
      <c r="SQV72" s="24"/>
      <c r="SQW72" s="24"/>
      <c r="SQX72" s="24"/>
      <c r="SQY72" s="24"/>
      <c r="SQZ72" s="24"/>
      <c r="SRA72" s="24"/>
      <c r="SRB72" s="24"/>
      <c r="SRC72" s="24"/>
      <c r="SRD72" s="24"/>
      <c r="SRE72" s="24"/>
      <c r="SRF72" s="24"/>
      <c r="SRG72" s="24"/>
      <c r="SRH72" s="24"/>
      <c r="SRI72" s="24"/>
      <c r="SRJ72" s="24"/>
      <c r="SRK72" s="24"/>
      <c r="SRL72" s="24"/>
      <c r="SRM72" s="24"/>
      <c r="SRN72" s="24"/>
      <c r="SRO72" s="24"/>
      <c r="SRP72" s="24"/>
      <c r="SRQ72" s="24"/>
      <c r="SRR72" s="24"/>
      <c r="SRS72" s="24"/>
      <c r="SRT72" s="24"/>
      <c r="SRU72" s="24"/>
      <c r="SRV72" s="24"/>
      <c r="SRW72" s="24"/>
      <c r="SRX72" s="24"/>
      <c r="SRY72" s="24"/>
      <c r="SRZ72" s="24"/>
      <c r="SSA72" s="24"/>
      <c r="SSB72" s="24"/>
      <c r="SSC72" s="24"/>
      <c r="SSD72" s="24"/>
      <c r="SSE72" s="24"/>
      <c r="SSF72" s="24"/>
      <c r="SSG72" s="24"/>
      <c r="SSH72" s="24"/>
      <c r="SSI72" s="24"/>
      <c r="SSJ72" s="24"/>
      <c r="SSK72" s="24"/>
      <c r="SSL72" s="24"/>
      <c r="SSM72" s="24"/>
      <c r="SSN72" s="24"/>
      <c r="SSO72" s="24"/>
      <c r="SSP72" s="24"/>
      <c r="SSQ72" s="24"/>
      <c r="SSR72" s="24"/>
      <c r="SSS72" s="24"/>
      <c r="SST72" s="24"/>
      <c r="SSU72" s="24"/>
      <c r="SSV72" s="24"/>
      <c r="SSW72" s="24"/>
      <c r="SSX72" s="24"/>
      <c r="SSY72" s="24"/>
      <c r="SSZ72" s="24"/>
      <c r="STA72" s="24"/>
      <c r="STB72" s="24"/>
      <c r="STC72" s="24"/>
      <c r="STD72" s="24"/>
      <c r="STE72" s="24"/>
      <c r="STF72" s="24"/>
      <c r="STG72" s="24"/>
      <c r="STH72" s="24"/>
      <c r="STI72" s="24"/>
      <c r="STJ72" s="24"/>
      <c r="STK72" s="24"/>
      <c r="STL72" s="24"/>
      <c r="STM72" s="24"/>
      <c r="STN72" s="24"/>
      <c r="STO72" s="24"/>
      <c r="STP72" s="24"/>
      <c r="STQ72" s="24"/>
      <c r="STR72" s="24"/>
      <c r="STS72" s="24"/>
      <c r="STT72" s="24"/>
      <c r="STU72" s="24"/>
      <c r="STV72" s="24"/>
      <c r="STW72" s="24"/>
      <c r="STX72" s="24"/>
      <c r="STY72" s="24"/>
      <c r="STZ72" s="24"/>
      <c r="SUA72" s="24"/>
      <c r="SUB72" s="24"/>
      <c r="SUC72" s="24"/>
      <c r="SUD72" s="24"/>
      <c r="SUE72" s="24"/>
      <c r="SUF72" s="24"/>
      <c r="SUG72" s="24"/>
      <c r="SUH72" s="24"/>
      <c r="SUI72" s="24"/>
      <c r="SUJ72" s="24"/>
      <c r="SUK72" s="24"/>
      <c r="SUL72" s="24"/>
      <c r="SUM72" s="24"/>
      <c r="SUN72" s="24"/>
      <c r="SUO72" s="24"/>
      <c r="SUP72" s="24"/>
      <c r="SUQ72" s="24"/>
      <c r="SUR72" s="24"/>
      <c r="SUS72" s="24"/>
      <c r="SUT72" s="24"/>
      <c r="SUU72" s="24"/>
      <c r="SUV72" s="24"/>
      <c r="SUW72" s="24"/>
      <c r="SUX72" s="24"/>
      <c r="SUY72" s="24"/>
      <c r="SUZ72" s="24"/>
      <c r="SVA72" s="24"/>
      <c r="SVB72" s="24"/>
      <c r="SVC72" s="24"/>
      <c r="SVD72" s="24"/>
      <c r="SVE72" s="24"/>
      <c r="SVF72" s="24"/>
      <c r="SVG72" s="24"/>
      <c r="SVH72" s="24"/>
      <c r="SVI72" s="24"/>
      <c r="SVJ72" s="24"/>
      <c r="SVK72" s="24"/>
      <c r="SVL72" s="24"/>
      <c r="SVM72" s="24"/>
      <c r="SVN72" s="24"/>
      <c r="SVO72" s="24"/>
      <c r="SVP72" s="24"/>
      <c r="SVQ72" s="24"/>
      <c r="SVR72" s="24"/>
      <c r="SVS72" s="24"/>
      <c r="SVT72" s="24"/>
      <c r="SVU72" s="24"/>
      <c r="SVV72" s="24"/>
      <c r="SVW72" s="24"/>
      <c r="SVX72" s="24"/>
      <c r="SVY72" s="24"/>
      <c r="SVZ72" s="24"/>
      <c r="SWA72" s="24"/>
      <c r="SWB72" s="24"/>
      <c r="SWC72" s="24"/>
      <c r="SWD72" s="24"/>
      <c r="SWE72" s="24"/>
      <c r="SWF72" s="24"/>
      <c r="SWG72" s="24"/>
      <c r="SWH72" s="24"/>
      <c r="SWI72" s="24"/>
      <c r="SWJ72" s="24"/>
      <c r="SWK72" s="24"/>
      <c r="SWL72" s="24"/>
      <c r="SWM72" s="24"/>
      <c r="SWN72" s="24"/>
      <c r="SWO72" s="24"/>
      <c r="SWP72" s="24"/>
      <c r="SWQ72" s="24"/>
      <c r="SWR72" s="24"/>
      <c r="SWS72" s="24"/>
      <c r="SWT72" s="24"/>
      <c r="SWU72" s="24"/>
      <c r="SWV72" s="24"/>
      <c r="SWW72" s="24"/>
      <c r="SWX72" s="24"/>
      <c r="SWY72" s="24"/>
      <c r="SWZ72" s="24"/>
      <c r="SXA72" s="24"/>
      <c r="SXB72" s="24"/>
      <c r="SXC72" s="24"/>
      <c r="SXD72" s="24"/>
      <c r="SXE72" s="24"/>
      <c r="SXF72" s="24"/>
      <c r="SXG72" s="24"/>
      <c r="SXH72" s="24"/>
      <c r="SXI72" s="24"/>
      <c r="SXJ72" s="24"/>
      <c r="SXK72" s="24"/>
      <c r="SXL72" s="24"/>
      <c r="SXM72" s="24"/>
      <c r="SXN72" s="24"/>
      <c r="SXO72" s="24"/>
      <c r="SXP72" s="24"/>
      <c r="SXQ72" s="24"/>
      <c r="SXR72" s="24"/>
      <c r="SXS72" s="24"/>
      <c r="SXT72" s="24"/>
      <c r="SXU72" s="24"/>
      <c r="SXV72" s="24"/>
      <c r="SXW72" s="24"/>
      <c r="SXX72" s="24"/>
      <c r="SXY72" s="24"/>
      <c r="SXZ72" s="24"/>
      <c r="SYA72" s="24"/>
      <c r="SYB72" s="24"/>
      <c r="SYC72" s="24"/>
      <c r="SYD72" s="24"/>
      <c r="SYE72" s="24"/>
      <c r="SYF72" s="24"/>
      <c r="SYG72" s="24"/>
      <c r="SYH72" s="24"/>
      <c r="SYI72" s="24"/>
      <c r="SYJ72" s="24"/>
      <c r="SYK72" s="24"/>
      <c r="SYL72" s="24"/>
      <c r="SYM72" s="24"/>
      <c r="SYN72" s="24"/>
      <c r="SYO72" s="24"/>
      <c r="SYP72" s="24"/>
      <c r="SYQ72" s="24"/>
      <c r="SYR72" s="24"/>
      <c r="SYS72" s="24"/>
      <c r="SYT72" s="24"/>
      <c r="SYU72" s="24"/>
      <c r="SYV72" s="24"/>
      <c r="SYW72" s="24"/>
      <c r="SYX72" s="24"/>
      <c r="SYY72" s="24"/>
      <c r="SYZ72" s="24"/>
      <c r="SZA72" s="24"/>
      <c r="SZB72" s="24"/>
      <c r="SZC72" s="24"/>
      <c r="SZD72" s="24"/>
      <c r="SZE72" s="24"/>
      <c r="SZF72" s="24"/>
      <c r="SZG72" s="24"/>
      <c r="SZH72" s="24"/>
      <c r="SZI72" s="24"/>
      <c r="SZJ72" s="24"/>
      <c r="SZK72" s="24"/>
      <c r="SZL72" s="24"/>
      <c r="SZM72" s="24"/>
      <c r="SZN72" s="24"/>
      <c r="SZO72" s="24"/>
      <c r="SZP72" s="24"/>
      <c r="SZQ72" s="24"/>
      <c r="SZR72" s="24"/>
      <c r="SZS72" s="24"/>
      <c r="SZT72" s="24"/>
      <c r="SZU72" s="24"/>
      <c r="SZV72" s="24"/>
      <c r="SZW72" s="24"/>
      <c r="SZX72" s="24"/>
      <c r="SZY72" s="24"/>
      <c r="SZZ72" s="24"/>
      <c r="TAA72" s="24"/>
      <c r="TAB72" s="24"/>
      <c r="TAC72" s="24"/>
      <c r="TAD72" s="24"/>
      <c r="TAE72" s="24"/>
      <c r="TAF72" s="24"/>
      <c r="TAG72" s="24"/>
      <c r="TAH72" s="24"/>
      <c r="TAI72" s="24"/>
      <c r="TAJ72" s="24"/>
      <c r="TAK72" s="24"/>
      <c r="TAL72" s="24"/>
      <c r="TAM72" s="24"/>
      <c r="TAN72" s="24"/>
      <c r="TAO72" s="24"/>
      <c r="TAP72" s="24"/>
      <c r="TAQ72" s="24"/>
      <c r="TAR72" s="24"/>
      <c r="TAS72" s="24"/>
      <c r="TAT72" s="24"/>
      <c r="TAU72" s="24"/>
      <c r="TAV72" s="24"/>
      <c r="TAW72" s="24"/>
      <c r="TAX72" s="24"/>
      <c r="TAY72" s="24"/>
      <c r="TAZ72" s="24"/>
      <c r="TBA72" s="24"/>
      <c r="TBB72" s="24"/>
      <c r="TBC72" s="24"/>
      <c r="TBD72" s="24"/>
      <c r="TBE72" s="24"/>
      <c r="TBF72" s="24"/>
      <c r="TBG72" s="24"/>
      <c r="TBH72" s="24"/>
      <c r="TBI72" s="24"/>
      <c r="TBJ72" s="24"/>
      <c r="TBK72" s="24"/>
      <c r="TBL72" s="24"/>
      <c r="TBM72" s="24"/>
      <c r="TBN72" s="24"/>
      <c r="TBO72" s="24"/>
      <c r="TBP72" s="24"/>
      <c r="TBQ72" s="24"/>
      <c r="TBR72" s="24"/>
      <c r="TBS72" s="24"/>
      <c r="TBT72" s="24"/>
      <c r="TBU72" s="24"/>
      <c r="TBV72" s="24"/>
      <c r="TBW72" s="24"/>
      <c r="TBX72" s="24"/>
      <c r="TBY72" s="24"/>
      <c r="TBZ72" s="24"/>
      <c r="TCA72" s="24"/>
      <c r="TCB72" s="24"/>
      <c r="TCC72" s="24"/>
      <c r="TCD72" s="24"/>
      <c r="TCE72" s="24"/>
      <c r="TCF72" s="24"/>
      <c r="TCG72" s="24"/>
      <c r="TCH72" s="24"/>
      <c r="TCI72" s="24"/>
      <c r="TCJ72" s="24"/>
      <c r="TCK72" s="24"/>
      <c r="TCL72" s="24"/>
      <c r="TCM72" s="24"/>
      <c r="TCN72" s="24"/>
      <c r="TCO72" s="24"/>
      <c r="TCP72" s="24"/>
      <c r="TCQ72" s="24"/>
      <c r="TCR72" s="24"/>
      <c r="TCS72" s="24"/>
      <c r="TCT72" s="24"/>
      <c r="TCU72" s="24"/>
      <c r="TCV72" s="24"/>
      <c r="TCW72" s="24"/>
      <c r="TCX72" s="24"/>
      <c r="TCY72" s="24"/>
      <c r="TCZ72" s="24"/>
      <c r="TDA72" s="24"/>
      <c r="TDB72" s="24"/>
      <c r="TDC72" s="24"/>
      <c r="TDD72" s="24"/>
      <c r="TDE72" s="24"/>
      <c r="TDF72" s="24"/>
      <c r="TDG72" s="24"/>
      <c r="TDH72" s="24"/>
      <c r="TDI72" s="24"/>
      <c r="TDJ72" s="24"/>
      <c r="TDK72" s="24"/>
      <c r="TDL72" s="24"/>
      <c r="TDM72" s="24"/>
      <c r="TDN72" s="24"/>
      <c r="TDO72" s="24"/>
      <c r="TDP72" s="24"/>
      <c r="TDQ72" s="24"/>
      <c r="TDR72" s="24"/>
      <c r="TDS72" s="24"/>
      <c r="TDT72" s="24"/>
      <c r="TDU72" s="24"/>
      <c r="TDV72" s="24"/>
      <c r="TDW72" s="24"/>
      <c r="TDX72" s="24"/>
      <c r="TDY72" s="24"/>
      <c r="TDZ72" s="24"/>
      <c r="TEA72" s="24"/>
      <c r="TEB72" s="24"/>
      <c r="TEC72" s="24"/>
      <c r="TED72" s="24"/>
      <c r="TEE72" s="24"/>
      <c r="TEF72" s="24"/>
      <c r="TEG72" s="24"/>
      <c r="TEH72" s="24"/>
      <c r="TEI72" s="24"/>
      <c r="TEJ72" s="24"/>
      <c r="TEK72" s="24"/>
      <c r="TEL72" s="24"/>
      <c r="TEM72" s="24"/>
      <c r="TEN72" s="24"/>
      <c r="TEO72" s="24"/>
      <c r="TEP72" s="24"/>
      <c r="TEQ72" s="24"/>
      <c r="TER72" s="24"/>
      <c r="TES72" s="24"/>
      <c r="TET72" s="24"/>
      <c r="TEU72" s="24"/>
      <c r="TEV72" s="24"/>
      <c r="TEW72" s="24"/>
      <c r="TEX72" s="24"/>
      <c r="TEY72" s="24"/>
      <c r="TEZ72" s="24"/>
      <c r="TFA72" s="24"/>
      <c r="TFB72" s="24"/>
      <c r="TFC72" s="24"/>
      <c r="TFD72" s="24"/>
      <c r="TFE72" s="24"/>
      <c r="TFF72" s="24"/>
      <c r="TFG72" s="24"/>
      <c r="TFH72" s="24"/>
      <c r="TFI72" s="24"/>
      <c r="TFJ72" s="24"/>
      <c r="TFK72" s="24"/>
      <c r="TFL72" s="24"/>
      <c r="TFM72" s="24"/>
      <c r="TFN72" s="24"/>
      <c r="TFO72" s="24"/>
      <c r="TFP72" s="24"/>
      <c r="TFQ72" s="24"/>
      <c r="TFR72" s="24"/>
      <c r="TFS72" s="24"/>
      <c r="TFT72" s="24"/>
      <c r="TFU72" s="24"/>
      <c r="TFV72" s="24"/>
      <c r="TFW72" s="24"/>
      <c r="TFX72" s="24"/>
      <c r="TFY72" s="24"/>
      <c r="TFZ72" s="24"/>
      <c r="TGA72" s="24"/>
      <c r="TGB72" s="24"/>
      <c r="TGC72" s="24"/>
      <c r="TGD72" s="24"/>
      <c r="TGE72" s="24"/>
      <c r="TGF72" s="24"/>
      <c r="TGG72" s="24"/>
      <c r="TGH72" s="24"/>
      <c r="TGI72" s="24"/>
      <c r="TGJ72" s="24"/>
      <c r="TGK72" s="24"/>
      <c r="TGL72" s="24"/>
      <c r="TGM72" s="24"/>
      <c r="TGN72" s="24"/>
      <c r="TGO72" s="24"/>
      <c r="TGP72" s="24"/>
      <c r="TGQ72" s="24"/>
      <c r="TGR72" s="24"/>
      <c r="TGS72" s="24"/>
      <c r="TGT72" s="24"/>
      <c r="TGU72" s="24"/>
      <c r="TGV72" s="24"/>
      <c r="TGW72" s="24"/>
      <c r="TGX72" s="24"/>
      <c r="TGY72" s="24"/>
      <c r="TGZ72" s="24"/>
      <c r="THA72" s="24"/>
      <c r="THB72" s="24"/>
      <c r="THC72" s="24"/>
      <c r="THD72" s="24"/>
      <c r="THE72" s="24"/>
      <c r="THF72" s="24"/>
      <c r="THG72" s="24"/>
      <c r="THH72" s="24"/>
      <c r="THI72" s="24"/>
      <c r="THJ72" s="24"/>
      <c r="THK72" s="24"/>
      <c r="THL72" s="24"/>
      <c r="THM72" s="24"/>
      <c r="THN72" s="24"/>
      <c r="THO72" s="24"/>
      <c r="THP72" s="24"/>
      <c r="THQ72" s="24"/>
      <c r="THR72" s="24"/>
      <c r="THS72" s="24"/>
      <c r="THT72" s="24"/>
      <c r="THU72" s="24"/>
      <c r="THV72" s="24"/>
      <c r="THW72" s="24"/>
      <c r="THX72" s="24"/>
      <c r="THY72" s="24"/>
      <c r="THZ72" s="24"/>
      <c r="TIA72" s="24"/>
      <c r="TIB72" s="24"/>
      <c r="TIC72" s="24"/>
      <c r="TID72" s="24"/>
      <c r="TIE72" s="24"/>
      <c r="TIF72" s="24"/>
      <c r="TIG72" s="24"/>
      <c r="TIH72" s="24"/>
      <c r="TII72" s="24"/>
      <c r="TIJ72" s="24"/>
      <c r="TIK72" s="24"/>
      <c r="TIL72" s="24"/>
      <c r="TIM72" s="24"/>
      <c r="TIN72" s="24"/>
      <c r="TIO72" s="24"/>
      <c r="TIP72" s="24"/>
      <c r="TIQ72" s="24"/>
      <c r="TIR72" s="24"/>
      <c r="TIS72" s="24"/>
      <c r="TIT72" s="24"/>
      <c r="TIU72" s="24"/>
      <c r="TIV72" s="24"/>
      <c r="TIW72" s="24"/>
      <c r="TIX72" s="24"/>
      <c r="TIY72" s="24"/>
      <c r="TIZ72" s="24"/>
      <c r="TJA72" s="24"/>
      <c r="TJB72" s="24"/>
      <c r="TJC72" s="24"/>
      <c r="TJD72" s="24"/>
      <c r="TJE72" s="24"/>
      <c r="TJF72" s="24"/>
      <c r="TJG72" s="24"/>
      <c r="TJH72" s="24"/>
      <c r="TJI72" s="24"/>
      <c r="TJJ72" s="24"/>
      <c r="TJK72" s="24"/>
      <c r="TJL72" s="24"/>
      <c r="TJM72" s="24"/>
      <c r="TJN72" s="24"/>
      <c r="TJO72" s="24"/>
      <c r="TJP72" s="24"/>
      <c r="TJQ72" s="24"/>
      <c r="TJR72" s="24"/>
      <c r="TJS72" s="24"/>
      <c r="TJT72" s="24"/>
      <c r="TJU72" s="24"/>
      <c r="TJV72" s="24"/>
      <c r="TJW72" s="24"/>
      <c r="TJX72" s="24"/>
      <c r="TJY72" s="24"/>
      <c r="TJZ72" s="24"/>
      <c r="TKA72" s="24"/>
      <c r="TKB72" s="24"/>
      <c r="TKC72" s="24"/>
      <c r="TKD72" s="24"/>
      <c r="TKE72" s="24"/>
      <c r="TKF72" s="24"/>
      <c r="TKG72" s="24"/>
      <c r="TKH72" s="24"/>
      <c r="TKI72" s="24"/>
      <c r="TKJ72" s="24"/>
      <c r="TKK72" s="24"/>
      <c r="TKL72" s="24"/>
      <c r="TKM72" s="24"/>
      <c r="TKN72" s="24"/>
      <c r="TKO72" s="24"/>
      <c r="TKP72" s="24"/>
      <c r="TKQ72" s="24"/>
      <c r="TKR72" s="24"/>
      <c r="TKS72" s="24"/>
      <c r="TKT72" s="24"/>
      <c r="TKU72" s="24"/>
      <c r="TKV72" s="24"/>
      <c r="TKW72" s="24"/>
      <c r="TKX72" s="24"/>
      <c r="TKY72" s="24"/>
      <c r="TKZ72" s="24"/>
      <c r="TLA72" s="24"/>
      <c r="TLB72" s="24"/>
      <c r="TLC72" s="24"/>
      <c r="TLD72" s="24"/>
      <c r="TLE72" s="24"/>
      <c r="TLF72" s="24"/>
      <c r="TLG72" s="24"/>
      <c r="TLH72" s="24"/>
      <c r="TLI72" s="24"/>
      <c r="TLJ72" s="24"/>
      <c r="TLK72" s="24"/>
      <c r="TLL72" s="24"/>
      <c r="TLM72" s="24"/>
      <c r="TLN72" s="24"/>
      <c r="TLO72" s="24"/>
      <c r="TLP72" s="24"/>
      <c r="TLQ72" s="24"/>
      <c r="TLR72" s="24"/>
      <c r="TLS72" s="24"/>
      <c r="TLT72" s="24"/>
      <c r="TLU72" s="24"/>
      <c r="TLV72" s="24"/>
      <c r="TLW72" s="24"/>
      <c r="TLX72" s="24"/>
      <c r="TLY72" s="24"/>
      <c r="TLZ72" s="24"/>
      <c r="TMA72" s="24"/>
      <c r="TMB72" s="24"/>
      <c r="TMC72" s="24"/>
      <c r="TMD72" s="24"/>
      <c r="TME72" s="24"/>
      <c r="TMF72" s="24"/>
      <c r="TMG72" s="24"/>
      <c r="TMH72" s="24"/>
      <c r="TMI72" s="24"/>
      <c r="TMJ72" s="24"/>
      <c r="TMK72" s="24"/>
      <c r="TML72" s="24"/>
      <c r="TMM72" s="24"/>
      <c r="TMN72" s="24"/>
      <c r="TMO72" s="24"/>
      <c r="TMP72" s="24"/>
      <c r="TMQ72" s="24"/>
      <c r="TMR72" s="24"/>
      <c r="TMS72" s="24"/>
      <c r="TMT72" s="24"/>
      <c r="TMU72" s="24"/>
      <c r="TMV72" s="24"/>
      <c r="TMW72" s="24"/>
      <c r="TMX72" s="24"/>
      <c r="TMY72" s="24"/>
      <c r="TMZ72" s="24"/>
      <c r="TNA72" s="24"/>
      <c r="TNB72" s="24"/>
      <c r="TNC72" s="24"/>
      <c r="TND72" s="24"/>
      <c r="TNE72" s="24"/>
      <c r="TNF72" s="24"/>
      <c r="TNG72" s="24"/>
      <c r="TNH72" s="24"/>
      <c r="TNI72" s="24"/>
      <c r="TNJ72" s="24"/>
      <c r="TNK72" s="24"/>
      <c r="TNL72" s="24"/>
      <c r="TNM72" s="24"/>
      <c r="TNN72" s="24"/>
      <c r="TNO72" s="24"/>
      <c r="TNP72" s="24"/>
      <c r="TNQ72" s="24"/>
      <c r="TNR72" s="24"/>
      <c r="TNS72" s="24"/>
      <c r="TNT72" s="24"/>
      <c r="TNU72" s="24"/>
      <c r="TNV72" s="24"/>
      <c r="TNW72" s="24"/>
      <c r="TNX72" s="24"/>
      <c r="TNY72" s="24"/>
      <c r="TNZ72" s="24"/>
      <c r="TOA72" s="24"/>
      <c r="TOB72" s="24"/>
      <c r="TOC72" s="24"/>
      <c r="TOD72" s="24"/>
      <c r="TOE72" s="24"/>
      <c r="TOF72" s="24"/>
      <c r="TOG72" s="24"/>
      <c r="TOH72" s="24"/>
      <c r="TOI72" s="24"/>
      <c r="TOJ72" s="24"/>
      <c r="TOK72" s="24"/>
      <c r="TOL72" s="24"/>
      <c r="TOM72" s="24"/>
      <c r="TON72" s="24"/>
      <c r="TOO72" s="24"/>
      <c r="TOP72" s="24"/>
      <c r="TOQ72" s="24"/>
      <c r="TOR72" s="24"/>
      <c r="TOS72" s="24"/>
      <c r="TOT72" s="24"/>
      <c r="TOU72" s="24"/>
      <c r="TOV72" s="24"/>
      <c r="TOW72" s="24"/>
      <c r="TOX72" s="24"/>
      <c r="TOY72" s="24"/>
      <c r="TOZ72" s="24"/>
      <c r="TPA72" s="24"/>
      <c r="TPB72" s="24"/>
      <c r="TPC72" s="24"/>
      <c r="TPD72" s="24"/>
      <c r="TPE72" s="24"/>
      <c r="TPF72" s="24"/>
      <c r="TPG72" s="24"/>
      <c r="TPH72" s="24"/>
      <c r="TPI72" s="24"/>
      <c r="TPJ72" s="24"/>
      <c r="TPK72" s="24"/>
      <c r="TPL72" s="24"/>
      <c r="TPM72" s="24"/>
      <c r="TPN72" s="24"/>
      <c r="TPO72" s="24"/>
      <c r="TPP72" s="24"/>
      <c r="TPQ72" s="24"/>
      <c r="TPR72" s="24"/>
      <c r="TPS72" s="24"/>
      <c r="TPT72" s="24"/>
      <c r="TPU72" s="24"/>
      <c r="TPV72" s="24"/>
      <c r="TPW72" s="24"/>
      <c r="TPX72" s="24"/>
      <c r="TPY72" s="24"/>
      <c r="TPZ72" s="24"/>
      <c r="TQA72" s="24"/>
      <c r="TQB72" s="24"/>
      <c r="TQC72" s="24"/>
      <c r="TQD72" s="24"/>
      <c r="TQE72" s="24"/>
      <c r="TQF72" s="24"/>
      <c r="TQG72" s="24"/>
      <c r="TQH72" s="24"/>
      <c r="TQI72" s="24"/>
      <c r="TQJ72" s="24"/>
      <c r="TQK72" s="24"/>
      <c r="TQL72" s="24"/>
      <c r="TQM72" s="24"/>
      <c r="TQN72" s="24"/>
      <c r="TQO72" s="24"/>
      <c r="TQP72" s="24"/>
      <c r="TQQ72" s="24"/>
      <c r="TQR72" s="24"/>
      <c r="TQS72" s="24"/>
      <c r="TQT72" s="24"/>
      <c r="TQU72" s="24"/>
      <c r="TQV72" s="24"/>
      <c r="TQW72" s="24"/>
      <c r="TQX72" s="24"/>
      <c r="TQY72" s="24"/>
      <c r="TQZ72" s="24"/>
      <c r="TRA72" s="24"/>
      <c r="TRB72" s="24"/>
      <c r="TRC72" s="24"/>
      <c r="TRD72" s="24"/>
      <c r="TRE72" s="24"/>
      <c r="TRF72" s="24"/>
      <c r="TRG72" s="24"/>
      <c r="TRH72" s="24"/>
      <c r="TRI72" s="24"/>
      <c r="TRJ72" s="24"/>
      <c r="TRK72" s="24"/>
      <c r="TRL72" s="24"/>
      <c r="TRM72" s="24"/>
      <c r="TRN72" s="24"/>
      <c r="TRO72" s="24"/>
      <c r="TRP72" s="24"/>
      <c r="TRQ72" s="24"/>
      <c r="TRR72" s="24"/>
      <c r="TRS72" s="24"/>
      <c r="TRT72" s="24"/>
      <c r="TRU72" s="24"/>
      <c r="TRV72" s="24"/>
      <c r="TRW72" s="24"/>
      <c r="TRX72" s="24"/>
      <c r="TRY72" s="24"/>
      <c r="TRZ72" s="24"/>
      <c r="TSA72" s="24"/>
      <c r="TSB72" s="24"/>
      <c r="TSC72" s="24"/>
      <c r="TSD72" s="24"/>
      <c r="TSE72" s="24"/>
      <c r="TSF72" s="24"/>
      <c r="TSG72" s="24"/>
      <c r="TSH72" s="24"/>
      <c r="TSI72" s="24"/>
      <c r="TSJ72" s="24"/>
      <c r="TSK72" s="24"/>
      <c r="TSL72" s="24"/>
      <c r="TSM72" s="24"/>
      <c r="TSN72" s="24"/>
      <c r="TSO72" s="24"/>
      <c r="TSP72" s="24"/>
      <c r="TSQ72" s="24"/>
      <c r="TSR72" s="24"/>
      <c r="TSS72" s="24"/>
      <c r="TST72" s="24"/>
      <c r="TSU72" s="24"/>
      <c r="TSV72" s="24"/>
      <c r="TSW72" s="24"/>
      <c r="TSX72" s="24"/>
      <c r="TSY72" s="24"/>
      <c r="TSZ72" s="24"/>
      <c r="TTA72" s="24"/>
      <c r="TTB72" s="24"/>
      <c r="TTC72" s="24"/>
      <c r="TTD72" s="24"/>
      <c r="TTE72" s="24"/>
      <c r="TTF72" s="24"/>
      <c r="TTG72" s="24"/>
      <c r="TTH72" s="24"/>
      <c r="TTI72" s="24"/>
      <c r="TTJ72" s="24"/>
      <c r="TTK72" s="24"/>
      <c r="TTL72" s="24"/>
      <c r="TTM72" s="24"/>
      <c r="TTN72" s="24"/>
      <c r="TTO72" s="24"/>
      <c r="TTP72" s="24"/>
      <c r="TTQ72" s="24"/>
      <c r="TTR72" s="24"/>
      <c r="TTS72" s="24"/>
      <c r="TTT72" s="24"/>
      <c r="TTU72" s="24"/>
      <c r="TTV72" s="24"/>
      <c r="TTW72" s="24"/>
      <c r="TTX72" s="24"/>
      <c r="TTY72" s="24"/>
      <c r="TTZ72" s="24"/>
      <c r="TUA72" s="24"/>
      <c r="TUB72" s="24"/>
      <c r="TUC72" s="24"/>
      <c r="TUD72" s="24"/>
      <c r="TUE72" s="24"/>
      <c r="TUF72" s="24"/>
      <c r="TUG72" s="24"/>
      <c r="TUH72" s="24"/>
      <c r="TUI72" s="24"/>
      <c r="TUJ72" s="24"/>
      <c r="TUK72" s="24"/>
      <c r="TUL72" s="24"/>
      <c r="TUM72" s="24"/>
      <c r="TUN72" s="24"/>
      <c r="TUO72" s="24"/>
      <c r="TUP72" s="24"/>
      <c r="TUQ72" s="24"/>
      <c r="TUR72" s="24"/>
      <c r="TUS72" s="24"/>
      <c r="TUT72" s="24"/>
      <c r="TUU72" s="24"/>
      <c r="TUV72" s="24"/>
      <c r="TUW72" s="24"/>
      <c r="TUX72" s="24"/>
      <c r="TUY72" s="24"/>
      <c r="TUZ72" s="24"/>
      <c r="TVA72" s="24"/>
      <c r="TVB72" s="24"/>
      <c r="TVC72" s="24"/>
      <c r="TVD72" s="24"/>
      <c r="TVE72" s="24"/>
      <c r="TVF72" s="24"/>
      <c r="TVG72" s="24"/>
      <c r="TVH72" s="24"/>
      <c r="TVI72" s="24"/>
      <c r="TVJ72" s="24"/>
      <c r="TVK72" s="24"/>
      <c r="TVL72" s="24"/>
      <c r="TVM72" s="24"/>
      <c r="TVN72" s="24"/>
      <c r="TVO72" s="24"/>
      <c r="TVP72" s="24"/>
      <c r="TVQ72" s="24"/>
      <c r="TVR72" s="24"/>
      <c r="TVS72" s="24"/>
      <c r="TVT72" s="24"/>
      <c r="TVU72" s="24"/>
      <c r="TVV72" s="24"/>
      <c r="TVW72" s="24"/>
      <c r="TVX72" s="24"/>
      <c r="TVY72" s="24"/>
      <c r="TVZ72" s="24"/>
      <c r="TWA72" s="24"/>
      <c r="TWB72" s="24"/>
      <c r="TWC72" s="24"/>
      <c r="TWD72" s="24"/>
      <c r="TWE72" s="24"/>
      <c r="TWF72" s="24"/>
      <c r="TWG72" s="24"/>
      <c r="TWH72" s="24"/>
      <c r="TWI72" s="24"/>
      <c r="TWJ72" s="24"/>
      <c r="TWK72" s="24"/>
      <c r="TWL72" s="24"/>
      <c r="TWM72" s="24"/>
      <c r="TWN72" s="24"/>
      <c r="TWO72" s="24"/>
      <c r="TWP72" s="24"/>
      <c r="TWQ72" s="24"/>
      <c r="TWR72" s="24"/>
      <c r="TWS72" s="24"/>
      <c r="TWT72" s="24"/>
      <c r="TWU72" s="24"/>
      <c r="TWV72" s="24"/>
      <c r="TWW72" s="24"/>
      <c r="TWX72" s="24"/>
      <c r="TWY72" s="24"/>
      <c r="TWZ72" s="24"/>
      <c r="TXA72" s="24"/>
      <c r="TXB72" s="24"/>
      <c r="TXC72" s="24"/>
      <c r="TXD72" s="24"/>
      <c r="TXE72" s="24"/>
      <c r="TXF72" s="24"/>
      <c r="TXG72" s="24"/>
      <c r="TXH72" s="24"/>
      <c r="TXI72" s="24"/>
      <c r="TXJ72" s="24"/>
      <c r="TXK72" s="24"/>
      <c r="TXL72" s="24"/>
      <c r="TXM72" s="24"/>
      <c r="TXN72" s="24"/>
      <c r="TXO72" s="24"/>
      <c r="TXP72" s="24"/>
      <c r="TXQ72" s="24"/>
      <c r="TXR72" s="24"/>
      <c r="TXS72" s="24"/>
      <c r="TXT72" s="24"/>
      <c r="TXU72" s="24"/>
      <c r="TXV72" s="24"/>
      <c r="TXW72" s="24"/>
      <c r="TXX72" s="24"/>
      <c r="TXY72" s="24"/>
      <c r="TXZ72" s="24"/>
      <c r="TYA72" s="24"/>
      <c r="TYB72" s="24"/>
      <c r="TYC72" s="24"/>
      <c r="TYD72" s="24"/>
      <c r="TYE72" s="24"/>
      <c r="TYF72" s="24"/>
      <c r="TYG72" s="24"/>
      <c r="TYH72" s="24"/>
      <c r="TYI72" s="24"/>
      <c r="TYJ72" s="24"/>
      <c r="TYK72" s="24"/>
      <c r="TYL72" s="24"/>
      <c r="TYM72" s="24"/>
      <c r="TYN72" s="24"/>
      <c r="TYO72" s="24"/>
      <c r="TYP72" s="24"/>
      <c r="TYQ72" s="24"/>
      <c r="TYR72" s="24"/>
      <c r="TYS72" s="24"/>
      <c r="TYT72" s="24"/>
      <c r="TYU72" s="24"/>
      <c r="TYV72" s="24"/>
      <c r="TYW72" s="24"/>
      <c r="TYX72" s="24"/>
      <c r="TYY72" s="24"/>
      <c r="TYZ72" s="24"/>
      <c r="TZA72" s="24"/>
      <c r="TZB72" s="24"/>
      <c r="TZC72" s="24"/>
      <c r="TZD72" s="24"/>
      <c r="TZE72" s="24"/>
      <c r="TZF72" s="24"/>
      <c r="TZG72" s="24"/>
      <c r="TZH72" s="24"/>
      <c r="TZI72" s="24"/>
      <c r="TZJ72" s="24"/>
      <c r="TZK72" s="24"/>
      <c r="TZL72" s="24"/>
      <c r="TZM72" s="24"/>
      <c r="TZN72" s="24"/>
      <c r="TZO72" s="24"/>
      <c r="TZP72" s="24"/>
      <c r="TZQ72" s="24"/>
      <c r="TZR72" s="24"/>
      <c r="TZS72" s="24"/>
      <c r="TZT72" s="24"/>
      <c r="TZU72" s="24"/>
      <c r="TZV72" s="24"/>
      <c r="TZW72" s="24"/>
      <c r="TZX72" s="24"/>
      <c r="TZY72" s="24"/>
      <c r="TZZ72" s="24"/>
      <c r="UAA72" s="24"/>
      <c r="UAB72" s="24"/>
      <c r="UAC72" s="24"/>
      <c r="UAD72" s="24"/>
      <c r="UAE72" s="24"/>
      <c r="UAF72" s="24"/>
      <c r="UAG72" s="24"/>
      <c r="UAH72" s="24"/>
      <c r="UAI72" s="24"/>
      <c r="UAJ72" s="24"/>
      <c r="UAK72" s="24"/>
      <c r="UAL72" s="24"/>
      <c r="UAM72" s="24"/>
      <c r="UAN72" s="24"/>
      <c r="UAO72" s="24"/>
      <c r="UAP72" s="24"/>
      <c r="UAQ72" s="24"/>
      <c r="UAR72" s="24"/>
      <c r="UAS72" s="24"/>
      <c r="UAT72" s="24"/>
      <c r="UAU72" s="24"/>
      <c r="UAV72" s="24"/>
      <c r="UAW72" s="24"/>
      <c r="UAX72" s="24"/>
      <c r="UAY72" s="24"/>
      <c r="UAZ72" s="24"/>
      <c r="UBA72" s="24"/>
      <c r="UBB72" s="24"/>
      <c r="UBC72" s="24"/>
      <c r="UBD72" s="24"/>
      <c r="UBE72" s="24"/>
      <c r="UBF72" s="24"/>
      <c r="UBG72" s="24"/>
      <c r="UBH72" s="24"/>
      <c r="UBI72" s="24"/>
      <c r="UBJ72" s="24"/>
      <c r="UBK72" s="24"/>
      <c r="UBL72" s="24"/>
      <c r="UBM72" s="24"/>
      <c r="UBN72" s="24"/>
      <c r="UBO72" s="24"/>
      <c r="UBP72" s="24"/>
      <c r="UBQ72" s="24"/>
      <c r="UBR72" s="24"/>
      <c r="UBS72" s="24"/>
      <c r="UBT72" s="24"/>
      <c r="UBU72" s="24"/>
      <c r="UBV72" s="24"/>
      <c r="UBW72" s="24"/>
      <c r="UBX72" s="24"/>
      <c r="UBY72" s="24"/>
      <c r="UBZ72" s="24"/>
      <c r="UCA72" s="24"/>
      <c r="UCB72" s="24"/>
      <c r="UCC72" s="24"/>
      <c r="UCD72" s="24"/>
      <c r="UCE72" s="24"/>
      <c r="UCF72" s="24"/>
      <c r="UCG72" s="24"/>
      <c r="UCH72" s="24"/>
      <c r="UCI72" s="24"/>
      <c r="UCJ72" s="24"/>
      <c r="UCK72" s="24"/>
      <c r="UCL72" s="24"/>
      <c r="UCM72" s="24"/>
      <c r="UCN72" s="24"/>
      <c r="UCO72" s="24"/>
      <c r="UCP72" s="24"/>
      <c r="UCQ72" s="24"/>
      <c r="UCR72" s="24"/>
      <c r="UCS72" s="24"/>
      <c r="UCT72" s="24"/>
      <c r="UCU72" s="24"/>
      <c r="UCV72" s="24"/>
      <c r="UCW72" s="24"/>
      <c r="UCX72" s="24"/>
      <c r="UCY72" s="24"/>
      <c r="UCZ72" s="24"/>
      <c r="UDA72" s="24"/>
      <c r="UDB72" s="24"/>
      <c r="UDC72" s="24"/>
      <c r="UDD72" s="24"/>
      <c r="UDE72" s="24"/>
      <c r="UDF72" s="24"/>
      <c r="UDG72" s="24"/>
      <c r="UDH72" s="24"/>
      <c r="UDI72" s="24"/>
      <c r="UDJ72" s="24"/>
      <c r="UDK72" s="24"/>
      <c r="UDL72" s="24"/>
      <c r="UDM72" s="24"/>
      <c r="UDN72" s="24"/>
      <c r="UDO72" s="24"/>
      <c r="UDP72" s="24"/>
      <c r="UDQ72" s="24"/>
      <c r="UDR72" s="24"/>
      <c r="UDS72" s="24"/>
      <c r="UDT72" s="24"/>
      <c r="UDU72" s="24"/>
      <c r="UDV72" s="24"/>
      <c r="UDW72" s="24"/>
      <c r="UDX72" s="24"/>
      <c r="UDY72" s="24"/>
      <c r="UDZ72" s="24"/>
      <c r="UEA72" s="24"/>
      <c r="UEB72" s="24"/>
      <c r="UEC72" s="24"/>
      <c r="UED72" s="24"/>
      <c r="UEE72" s="24"/>
      <c r="UEF72" s="24"/>
      <c r="UEG72" s="24"/>
      <c r="UEH72" s="24"/>
      <c r="UEI72" s="24"/>
      <c r="UEJ72" s="24"/>
      <c r="UEK72" s="24"/>
      <c r="UEL72" s="24"/>
      <c r="UEM72" s="24"/>
      <c r="UEN72" s="24"/>
      <c r="UEO72" s="24"/>
      <c r="UEP72" s="24"/>
      <c r="UEQ72" s="24"/>
      <c r="UER72" s="24"/>
      <c r="UES72" s="24"/>
      <c r="UET72" s="24"/>
      <c r="UEU72" s="24"/>
      <c r="UEV72" s="24"/>
      <c r="UEW72" s="24"/>
      <c r="UEX72" s="24"/>
      <c r="UEY72" s="24"/>
      <c r="UEZ72" s="24"/>
      <c r="UFA72" s="24"/>
      <c r="UFB72" s="24"/>
      <c r="UFC72" s="24"/>
      <c r="UFD72" s="24"/>
      <c r="UFE72" s="24"/>
      <c r="UFF72" s="24"/>
      <c r="UFG72" s="24"/>
      <c r="UFH72" s="24"/>
      <c r="UFI72" s="24"/>
      <c r="UFJ72" s="24"/>
      <c r="UFK72" s="24"/>
      <c r="UFL72" s="24"/>
      <c r="UFM72" s="24"/>
      <c r="UFN72" s="24"/>
      <c r="UFO72" s="24"/>
      <c r="UFP72" s="24"/>
      <c r="UFQ72" s="24"/>
      <c r="UFR72" s="24"/>
      <c r="UFS72" s="24"/>
      <c r="UFT72" s="24"/>
      <c r="UFU72" s="24"/>
      <c r="UFV72" s="24"/>
      <c r="UFW72" s="24"/>
      <c r="UFX72" s="24"/>
      <c r="UFY72" s="24"/>
      <c r="UFZ72" s="24"/>
      <c r="UGA72" s="24"/>
      <c r="UGB72" s="24"/>
      <c r="UGC72" s="24"/>
      <c r="UGD72" s="24"/>
      <c r="UGE72" s="24"/>
      <c r="UGF72" s="24"/>
      <c r="UGG72" s="24"/>
      <c r="UGH72" s="24"/>
      <c r="UGI72" s="24"/>
      <c r="UGJ72" s="24"/>
      <c r="UGK72" s="24"/>
      <c r="UGL72" s="24"/>
      <c r="UGM72" s="24"/>
      <c r="UGN72" s="24"/>
      <c r="UGO72" s="24"/>
      <c r="UGP72" s="24"/>
      <c r="UGQ72" s="24"/>
      <c r="UGR72" s="24"/>
      <c r="UGS72" s="24"/>
      <c r="UGT72" s="24"/>
      <c r="UGU72" s="24"/>
      <c r="UGV72" s="24"/>
      <c r="UGW72" s="24"/>
      <c r="UGX72" s="24"/>
      <c r="UGY72" s="24"/>
      <c r="UGZ72" s="24"/>
      <c r="UHA72" s="24"/>
      <c r="UHB72" s="24"/>
      <c r="UHC72" s="24"/>
      <c r="UHD72" s="24"/>
      <c r="UHE72" s="24"/>
      <c r="UHF72" s="24"/>
      <c r="UHG72" s="24"/>
      <c r="UHH72" s="24"/>
      <c r="UHI72" s="24"/>
      <c r="UHJ72" s="24"/>
      <c r="UHK72" s="24"/>
      <c r="UHL72" s="24"/>
      <c r="UHM72" s="24"/>
      <c r="UHN72" s="24"/>
      <c r="UHO72" s="24"/>
      <c r="UHP72" s="24"/>
      <c r="UHQ72" s="24"/>
      <c r="UHR72" s="24"/>
      <c r="UHS72" s="24"/>
      <c r="UHT72" s="24"/>
      <c r="UHU72" s="24"/>
      <c r="UHV72" s="24"/>
      <c r="UHW72" s="24"/>
      <c r="UHX72" s="24"/>
      <c r="UHY72" s="24"/>
      <c r="UHZ72" s="24"/>
      <c r="UIA72" s="24"/>
      <c r="UIB72" s="24"/>
      <c r="UIC72" s="24"/>
      <c r="UID72" s="24"/>
      <c r="UIE72" s="24"/>
      <c r="UIF72" s="24"/>
      <c r="UIG72" s="24"/>
      <c r="UIH72" s="24"/>
      <c r="UII72" s="24"/>
      <c r="UIJ72" s="24"/>
      <c r="UIK72" s="24"/>
      <c r="UIL72" s="24"/>
      <c r="UIM72" s="24"/>
      <c r="UIN72" s="24"/>
      <c r="UIO72" s="24"/>
      <c r="UIP72" s="24"/>
      <c r="UIQ72" s="24"/>
      <c r="UIR72" s="24"/>
      <c r="UIS72" s="24"/>
      <c r="UIT72" s="24"/>
      <c r="UIU72" s="24"/>
      <c r="UIV72" s="24"/>
      <c r="UIW72" s="24"/>
      <c r="UIX72" s="24"/>
      <c r="UIY72" s="24"/>
      <c r="UIZ72" s="24"/>
      <c r="UJA72" s="24"/>
      <c r="UJB72" s="24"/>
      <c r="UJC72" s="24"/>
      <c r="UJD72" s="24"/>
      <c r="UJE72" s="24"/>
      <c r="UJF72" s="24"/>
      <c r="UJG72" s="24"/>
      <c r="UJH72" s="24"/>
      <c r="UJI72" s="24"/>
      <c r="UJJ72" s="24"/>
      <c r="UJK72" s="24"/>
      <c r="UJL72" s="24"/>
      <c r="UJM72" s="24"/>
      <c r="UJN72" s="24"/>
      <c r="UJO72" s="24"/>
      <c r="UJP72" s="24"/>
      <c r="UJQ72" s="24"/>
      <c r="UJR72" s="24"/>
      <c r="UJS72" s="24"/>
      <c r="UJT72" s="24"/>
      <c r="UJU72" s="24"/>
      <c r="UJV72" s="24"/>
      <c r="UJW72" s="24"/>
      <c r="UJX72" s="24"/>
      <c r="UJY72" s="24"/>
      <c r="UJZ72" s="24"/>
      <c r="UKA72" s="24"/>
      <c r="UKB72" s="24"/>
      <c r="UKC72" s="24"/>
      <c r="UKD72" s="24"/>
      <c r="UKE72" s="24"/>
      <c r="UKF72" s="24"/>
      <c r="UKG72" s="24"/>
      <c r="UKH72" s="24"/>
      <c r="UKI72" s="24"/>
      <c r="UKJ72" s="24"/>
      <c r="UKK72" s="24"/>
      <c r="UKL72" s="24"/>
      <c r="UKM72" s="24"/>
      <c r="UKN72" s="24"/>
      <c r="UKO72" s="24"/>
      <c r="UKP72" s="24"/>
      <c r="UKQ72" s="24"/>
      <c r="UKR72" s="24"/>
      <c r="UKS72" s="24"/>
      <c r="UKT72" s="24"/>
      <c r="UKU72" s="24"/>
      <c r="UKV72" s="24"/>
      <c r="UKW72" s="24"/>
      <c r="UKX72" s="24"/>
      <c r="UKY72" s="24"/>
      <c r="UKZ72" s="24"/>
      <c r="ULA72" s="24"/>
      <c r="ULB72" s="24"/>
      <c r="ULC72" s="24"/>
      <c r="ULD72" s="24"/>
      <c r="ULE72" s="24"/>
      <c r="ULF72" s="24"/>
      <c r="ULG72" s="24"/>
      <c r="ULH72" s="24"/>
      <c r="ULI72" s="24"/>
      <c r="ULJ72" s="24"/>
      <c r="ULK72" s="24"/>
      <c r="ULL72" s="24"/>
      <c r="ULM72" s="24"/>
      <c r="ULN72" s="24"/>
      <c r="ULO72" s="24"/>
      <c r="ULP72" s="24"/>
      <c r="ULQ72" s="24"/>
      <c r="ULR72" s="24"/>
      <c r="ULS72" s="24"/>
      <c r="ULT72" s="24"/>
      <c r="ULU72" s="24"/>
      <c r="ULV72" s="24"/>
      <c r="ULW72" s="24"/>
      <c r="ULX72" s="24"/>
      <c r="ULY72" s="24"/>
      <c r="ULZ72" s="24"/>
      <c r="UMA72" s="24"/>
      <c r="UMB72" s="24"/>
      <c r="UMC72" s="24"/>
      <c r="UMD72" s="24"/>
      <c r="UME72" s="24"/>
      <c r="UMF72" s="24"/>
      <c r="UMG72" s="24"/>
      <c r="UMH72" s="24"/>
      <c r="UMI72" s="24"/>
      <c r="UMJ72" s="24"/>
      <c r="UMK72" s="24"/>
      <c r="UML72" s="24"/>
      <c r="UMM72" s="24"/>
      <c r="UMN72" s="24"/>
      <c r="UMO72" s="24"/>
      <c r="UMP72" s="24"/>
      <c r="UMQ72" s="24"/>
      <c r="UMR72" s="24"/>
      <c r="UMS72" s="24"/>
      <c r="UMT72" s="24"/>
      <c r="UMU72" s="24"/>
      <c r="UMV72" s="24"/>
      <c r="UMW72" s="24"/>
      <c r="UMX72" s="24"/>
      <c r="UMY72" s="24"/>
      <c r="UMZ72" s="24"/>
      <c r="UNA72" s="24"/>
      <c r="UNB72" s="24"/>
      <c r="UNC72" s="24"/>
      <c r="UND72" s="24"/>
      <c r="UNE72" s="24"/>
      <c r="UNF72" s="24"/>
      <c r="UNG72" s="24"/>
      <c r="UNH72" s="24"/>
      <c r="UNI72" s="24"/>
      <c r="UNJ72" s="24"/>
      <c r="UNK72" s="24"/>
      <c r="UNL72" s="24"/>
      <c r="UNM72" s="24"/>
      <c r="UNN72" s="24"/>
      <c r="UNO72" s="24"/>
      <c r="UNP72" s="24"/>
      <c r="UNQ72" s="24"/>
      <c r="UNR72" s="24"/>
      <c r="UNS72" s="24"/>
      <c r="UNT72" s="24"/>
      <c r="UNU72" s="24"/>
      <c r="UNV72" s="24"/>
      <c r="UNW72" s="24"/>
      <c r="UNX72" s="24"/>
      <c r="UNY72" s="24"/>
      <c r="UNZ72" s="24"/>
      <c r="UOA72" s="24"/>
      <c r="UOB72" s="24"/>
      <c r="UOC72" s="24"/>
      <c r="UOD72" s="24"/>
      <c r="UOE72" s="24"/>
      <c r="UOF72" s="24"/>
      <c r="UOG72" s="24"/>
      <c r="UOH72" s="24"/>
      <c r="UOI72" s="24"/>
      <c r="UOJ72" s="24"/>
      <c r="UOK72" s="24"/>
      <c r="UOL72" s="24"/>
      <c r="UOM72" s="24"/>
      <c r="UON72" s="24"/>
      <c r="UOO72" s="24"/>
      <c r="UOP72" s="24"/>
      <c r="UOQ72" s="24"/>
      <c r="UOR72" s="24"/>
      <c r="UOS72" s="24"/>
      <c r="UOT72" s="24"/>
      <c r="UOU72" s="24"/>
      <c r="UOV72" s="24"/>
      <c r="UOW72" s="24"/>
      <c r="UOX72" s="24"/>
      <c r="UOY72" s="24"/>
      <c r="UOZ72" s="24"/>
      <c r="UPA72" s="24"/>
      <c r="UPB72" s="24"/>
      <c r="UPC72" s="24"/>
      <c r="UPD72" s="24"/>
      <c r="UPE72" s="24"/>
      <c r="UPF72" s="24"/>
      <c r="UPG72" s="24"/>
      <c r="UPH72" s="24"/>
      <c r="UPI72" s="24"/>
      <c r="UPJ72" s="24"/>
      <c r="UPK72" s="24"/>
      <c r="UPL72" s="24"/>
      <c r="UPM72" s="24"/>
      <c r="UPN72" s="24"/>
      <c r="UPO72" s="24"/>
      <c r="UPP72" s="24"/>
      <c r="UPQ72" s="24"/>
      <c r="UPR72" s="24"/>
      <c r="UPS72" s="24"/>
      <c r="UPT72" s="24"/>
      <c r="UPU72" s="24"/>
      <c r="UPV72" s="24"/>
      <c r="UPW72" s="24"/>
      <c r="UPX72" s="24"/>
      <c r="UPY72" s="24"/>
      <c r="UPZ72" s="24"/>
      <c r="UQA72" s="24"/>
      <c r="UQB72" s="24"/>
      <c r="UQC72" s="24"/>
      <c r="UQD72" s="24"/>
      <c r="UQE72" s="24"/>
      <c r="UQF72" s="24"/>
      <c r="UQG72" s="24"/>
      <c r="UQH72" s="24"/>
      <c r="UQI72" s="24"/>
      <c r="UQJ72" s="24"/>
      <c r="UQK72" s="24"/>
      <c r="UQL72" s="24"/>
      <c r="UQM72" s="24"/>
      <c r="UQN72" s="24"/>
      <c r="UQO72" s="24"/>
      <c r="UQP72" s="24"/>
      <c r="UQQ72" s="24"/>
      <c r="UQR72" s="24"/>
      <c r="UQS72" s="24"/>
      <c r="UQT72" s="24"/>
      <c r="UQU72" s="24"/>
      <c r="UQV72" s="24"/>
      <c r="UQW72" s="24"/>
      <c r="UQX72" s="24"/>
      <c r="UQY72" s="24"/>
      <c r="UQZ72" s="24"/>
      <c r="URA72" s="24"/>
      <c r="URB72" s="24"/>
      <c r="URC72" s="24"/>
      <c r="URD72" s="24"/>
      <c r="URE72" s="24"/>
      <c r="URF72" s="24"/>
      <c r="URG72" s="24"/>
      <c r="URH72" s="24"/>
      <c r="URI72" s="24"/>
      <c r="URJ72" s="24"/>
      <c r="URK72" s="24"/>
      <c r="URL72" s="24"/>
      <c r="URM72" s="24"/>
      <c r="URN72" s="24"/>
      <c r="URO72" s="24"/>
      <c r="URP72" s="24"/>
      <c r="URQ72" s="24"/>
      <c r="URR72" s="24"/>
      <c r="URS72" s="24"/>
      <c r="URT72" s="24"/>
      <c r="URU72" s="24"/>
      <c r="URV72" s="24"/>
      <c r="URW72" s="24"/>
      <c r="URX72" s="24"/>
      <c r="URY72" s="24"/>
      <c r="URZ72" s="24"/>
      <c r="USA72" s="24"/>
      <c r="USB72" s="24"/>
      <c r="USC72" s="24"/>
      <c r="USD72" s="24"/>
      <c r="USE72" s="24"/>
      <c r="USF72" s="24"/>
      <c r="USG72" s="24"/>
      <c r="USH72" s="24"/>
      <c r="USI72" s="24"/>
      <c r="USJ72" s="24"/>
      <c r="USK72" s="24"/>
      <c r="USL72" s="24"/>
      <c r="USM72" s="24"/>
      <c r="USN72" s="24"/>
      <c r="USO72" s="24"/>
      <c r="USP72" s="24"/>
      <c r="USQ72" s="24"/>
      <c r="USR72" s="24"/>
      <c r="USS72" s="24"/>
      <c r="UST72" s="24"/>
      <c r="USU72" s="24"/>
      <c r="USV72" s="24"/>
      <c r="USW72" s="24"/>
      <c r="USX72" s="24"/>
      <c r="USY72" s="24"/>
      <c r="USZ72" s="24"/>
      <c r="UTA72" s="24"/>
      <c r="UTB72" s="24"/>
      <c r="UTC72" s="24"/>
      <c r="UTD72" s="24"/>
      <c r="UTE72" s="24"/>
      <c r="UTF72" s="24"/>
      <c r="UTG72" s="24"/>
      <c r="UTH72" s="24"/>
      <c r="UTI72" s="24"/>
      <c r="UTJ72" s="24"/>
      <c r="UTK72" s="24"/>
      <c r="UTL72" s="24"/>
      <c r="UTM72" s="24"/>
      <c r="UTN72" s="24"/>
      <c r="UTO72" s="24"/>
      <c r="UTP72" s="24"/>
      <c r="UTQ72" s="24"/>
      <c r="UTR72" s="24"/>
      <c r="UTS72" s="24"/>
      <c r="UTT72" s="24"/>
      <c r="UTU72" s="24"/>
      <c r="UTV72" s="24"/>
      <c r="UTW72" s="24"/>
      <c r="UTX72" s="24"/>
      <c r="UTY72" s="24"/>
      <c r="UTZ72" s="24"/>
      <c r="UUA72" s="24"/>
      <c r="UUB72" s="24"/>
      <c r="UUC72" s="24"/>
      <c r="UUD72" s="24"/>
      <c r="UUE72" s="24"/>
      <c r="UUF72" s="24"/>
      <c r="UUG72" s="24"/>
      <c r="UUH72" s="24"/>
      <c r="UUI72" s="24"/>
      <c r="UUJ72" s="24"/>
      <c r="UUK72" s="24"/>
      <c r="UUL72" s="24"/>
      <c r="UUM72" s="24"/>
      <c r="UUN72" s="24"/>
      <c r="UUO72" s="24"/>
      <c r="UUP72" s="24"/>
      <c r="UUQ72" s="24"/>
      <c r="UUR72" s="24"/>
      <c r="UUS72" s="24"/>
      <c r="UUT72" s="24"/>
      <c r="UUU72" s="24"/>
      <c r="UUV72" s="24"/>
      <c r="UUW72" s="24"/>
      <c r="UUX72" s="24"/>
      <c r="UUY72" s="24"/>
      <c r="UUZ72" s="24"/>
      <c r="UVA72" s="24"/>
      <c r="UVB72" s="24"/>
      <c r="UVC72" s="24"/>
      <c r="UVD72" s="24"/>
      <c r="UVE72" s="24"/>
      <c r="UVF72" s="24"/>
      <c r="UVG72" s="24"/>
      <c r="UVH72" s="24"/>
      <c r="UVI72" s="24"/>
      <c r="UVJ72" s="24"/>
      <c r="UVK72" s="24"/>
      <c r="UVL72" s="24"/>
      <c r="UVM72" s="24"/>
      <c r="UVN72" s="24"/>
      <c r="UVO72" s="24"/>
      <c r="UVP72" s="24"/>
      <c r="UVQ72" s="24"/>
      <c r="UVR72" s="24"/>
      <c r="UVS72" s="24"/>
      <c r="UVT72" s="24"/>
      <c r="UVU72" s="24"/>
      <c r="UVV72" s="24"/>
      <c r="UVW72" s="24"/>
      <c r="UVX72" s="24"/>
      <c r="UVY72" s="24"/>
      <c r="UVZ72" s="24"/>
      <c r="UWA72" s="24"/>
      <c r="UWB72" s="24"/>
      <c r="UWC72" s="24"/>
      <c r="UWD72" s="24"/>
      <c r="UWE72" s="24"/>
      <c r="UWF72" s="24"/>
      <c r="UWG72" s="24"/>
      <c r="UWH72" s="24"/>
      <c r="UWI72" s="24"/>
      <c r="UWJ72" s="24"/>
      <c r="UWK72" s="24"/>
      <c r="UWL72" s="24"/>
      <c r="UWM72" s="24"/>
      <c r="UWN72" s="24"/>
      <c r="UWO72" s="24"/>
      <c r="UWP72" s="24"/>
      <c r="UWQ72" s="24"/>
      <c r="UWR72" s="24"/>
      <c r="UWS72" s="24"/>
      <c r="UWT72" s="24"/>
      <c r="UWU72" s="24"/>
      <c r="UWV72" s="24"/>
      <c r="UWW72" s="24"/>
      <c r="UWX72" s="24"/>
      <c r="UWY72" s="24"/>
      <c r="UWZ72" s="24"/>
      <c r="UXA72" s="24"/>
      <c r="UXB72" s="24"/>
      <c r="UXC72" s="24"/>
      <c r="UXD72" s="24"/>
      <c r="UXE72" s="24"/>
      <c r="UXF72" s="24"/>
      <c r="UXG72" s="24"/>
      <c r="UXH72" s="24"/>
      <c r="UXI72" s="24"/>
      <c r="UXJ72" s="24"/>
      <c r="UXK72" s="24"/>
      <c r="UXL72" s="24"/>
      <c r="UXM72" s="24"/>
      <c r="UXN72" s="24"/>
      <c r="UXO72" s="24"/>
      <c r="UXP72" s="24"/>
      <c r="UXQ72" s="24"/>
      <c r="UXR72" s="24"/>
      <c r="UXS72" s="24"/>
      <c r="UXT72" s="24"/>
      <c r="UXU72" s="24"/>
      <c r="UXV72" s="24"/>
      <c r="UXW72" s="24"/>
      <c r="UXX72" s="24"/>
      <c r="UXY72" s="24"/>
      <c r="UXZ72" s="24"/>
      <c r="UYA72" s="24"/>
      <c r="UYB72" s="24"/>
      <c r="UYC72" s="24"/>
      <c r="UYD72" s="24"/>
      <c r="UYE72" s="24"/>
      <c r="UYF72" s="24"/>
      <c r="UYG72" s="24"/>
      <c r="UYH72" s="24"/>
      <c r="UYI72" s="24"/>
      <c r="UYJ72" s="24"/>
      <c r="UYK72" s="24"/>
      <c r="UYL72" s="24"/>
      <c r="UYM72" s="24"/>
      <c r="UYN72" s="24"/>
      <c r="UYO72" s="24"/>
      <c r="UYP72" s="24"/>
      <c r="UYQ72" s="24"/>
      <c r="UYR72" s="24"/>
      <c r="UYS72" s="24"/>
      <c r="UYT72" s="24"/>
      <c r="UYU72" s="24"/>
      <c r="UYV72" s="24"/>
      <c r="UYW72" s="24"/>
      <c r="UYX72" s="24"/>
      <c r="UYY72" s="24"/>
      <c r="UYZ72" s="24"/>
      <c r="UZA72" s="24"/>
      <c r="UZB72" s="24"/>
      <c r="UZC72" s="24"/>
      <c r="UZD72" s="24"/>
      <c r="UZE72" s="24"/>
      <c r="UZF72" s="24"/>
      <c r="UZG72" s="24"/>
      <c r="UZH72" s="24"/>
      <c r="UZI72" s="24"/>
      <c r="UZJ72" s="24"/>
      <c r="UZK72" s="24"/>
      <c r="UZL72" s="24"/>
      <c r="UZM72" s="24"/>
      <c r="UZN72" s="24"/>
      <c r="UZO72" s="24"/>
      <c r="UZP72" s="24"/>
      <c r="UZQ72" s="24"/>
      <c r="UZR72" s="24"/>
      <c r="UZS72" s="24"/>
      <c r="UZT72" s="24"/>
      <c r="UZU72" s="24"/>
      <c r="UZV72" s="24"/>
      <c r="UZW72" s="24"/>
      <c r="UZX72" s="24"/>
      <c r="UZY72" s="24"/>
      <c r="UZZ72" s="24"/>
      <c r="VAA72" s="24"/>
      <c r="VAB72" s="24"/>
      <c r="VAC72" s="24"/>
      <c r="VAD72" s="24"/>
      <c r="VAE72" s="24"/>
      <c r="VAF72" s="24"/>
      <c r="VAG72" s="24"/>
      <c r="VAH72" s="24"/>
      <c r="VAI72" s="24"/>
      <c r="VAJ72" s="24"/>
      <c r="VAK72" s="24"/>
      <c r="VAL72" s="24"/>
      <c r="VAM72" s="24"/>
      <c r="VAN72" s="24"/>
      <c r="VAO72" s="24"/>
      <c r="VAP72" s="24"/>
      <c r="VAQ72" s="24"/>
      <c r="VAR72" s="24"/>
      <c r="VAS72" s="24"/>
      <c r="VAT72" s="24"/>
      <c r="VAU72" s="24"/>
      <c r="VAV72" s="24"/>
      <c r="VAW72" s="24"/>
      <c r="VAX72" s="24"/>
      <c r="VAY72" s="24"/>
      <c r="VAZ72" s="24"/>
      <c r="VBA72" s="24"/>
      <c r="VBB72" s="24"/>
      <c r="VBC72" s="24"/>
      <c r="VBD72" s="24"/>
      <c r="VBE72" s="24"/>
      <c r="VBF72" s="24"/>
      <c r="VBG72" s="24"/>
      <c r="VBH72" s="24"/>
      <c r="VBI72" s="24"/>
      <c r="VBJ72" s="24"/>
      <c r="VBK72" s="24"/>
      <c r="VBL72" s="24"/>
      <c r="VBM72" s="24"/>
      <c r="VBN72" s="24"/>
      <c r="VBO72" s="24"/>
      <c r="VBP72" s="24"/>
      <c r="VBQ72" s="24"/>
      <c r="VBR72" s="24"/>
      <c r="VBS72" s="24"/>
      <c r="VBT72" s="24"/>
      <c r="VBU72" s="24"/>
      <c r="VBV72" s="24"/>
      <c r="VBW72" s="24"/>
      <c r="VBX72" s="24"/>
      <c r="VBY72" s="24"/>
      <c r="VBZ72" s="24"/>
      <c r="VCA72" s="24"/>
      <c r="VCB72" s="24"/>
      <c r="VCC72" s="24"/>
      <c r="VCD72" s="24"/>
      <c r="VCE72" s="24"/>
      <c r="VCF72" s="24"/>
      <c r="VCG72" s="24"/>
      <c r="VCH72" s="24"/>
      <c r="VCI72" s="24"/>
      <c r="VCJ72" s="24"/>
      <c r="VCK72" s="24"/>
      <c r="VCL72" s="24"/>
      <c r="VCM72" s="24"/>
      <c r="VCN72" s="24"/>
      <c r="VCO72" s="24"/>
      <c r="VCP72" s="24"/>
      <c r="VCQ72" s="24"/>
      <c r="VCR72" s="24"/>
      <c r="VCS72" s="24"/>
      <c r="VCT72" s="24"/>
      <c r="VCU72" s="24"/>
      <c r="VCV72" s="24"/>
      <c r="VCW72" s="24"/>
      <c r="VCX72" s="24"/>
      <c r="VCY72" s="24"/>
      <c r="VCZ72" s="24"/>
      <c r="VDA72" s="24"/>
      <c r="VDB72" s="24"/>
      <c r="VDC72" s="24"/>
      <c r="VDD72" s="24"/>
      <c r="VDE72" s="24"/>
      <c r="VDF72" s="24"/>
      <c r="VDG72" s="24"/>
      <c r="VDH72" s="24"/>
      <c r="VDI72" s="24"/>
      <c r="VDJ72" s="24"/>
      <c r="VDK72" s="24"/>
      <c r="VDL72" s="24"/>
      <c r="VDM72" s="24"/>
      <c r="VDN72" s="24"/>
      <c r="VDO72" s="24"/>
      <c r="VDP72" s="24"/>
      <c r="VDQ72" s="24"/>
      <c r="VDR72" s="24"/>
      <c r="VDS72" s="24"/>
      <c r="VDT72" s="24"/>
      <c r="VDU72" s="24"/>
      <c r="VDV72" s="24"/>
      <c r="VDW72" s="24"/>
      <c r="VDX72" s="24"/>
      <c r="VDY72" s="24"/>
      <c r="VDZ72" s="24"/>
      <c r="VEA72" s="24"/>
      <c r="VEB72" s="24"/>
      <c r="VEC72" s="24"/>
      <c r="VED72" s="24"/>
      <c r="VEE72" s="24"/>
      <c r="VEF72" s="24"/>
      <c r="VEG72" s="24"/>
      <c r="VEH72" s="24"/>
      <c r="VEI72" s="24"/>
      <c r="VEJ72" s="24"/>
      <c r="VEK72" s="24"/>
      <c r="VEL72" s="24"/>
      <c r="VEM72" s="24"/>
      <c r="VEN72" s="24"/>
      <c r="VEO72" s="24"/>
      <c r="VEP72" s="24"/>
      <c r="VEQ72" s="24"/>
      <c r="VER72" s="24"/>
      <c r="VES72" s="24"/>
      <c r="VET72" s="24"/>
      <c r="VEU72" s="24"/>
      <c r="VEV72" s="24"/>
      <c r="VEW72" s="24"/>
      <c r="VEX72" s="24"/>
      <c r="VEY72" s="24"/>
      <c r="VEZ72" s="24"/>
      <c r="VFA72" s="24"/>
      <c r="VFB72" s="24"/>
      <c r="VFC72" s="24"/>
      <c r="VFD72" s="24"/>
      <c r="VFE72" s="24"/>
      <c r="VFF72" s="24"/>
      <c r="VFG72" s="24"/>
      <c r="VFH72" s="24"/>
      <c r="VFI72" s="24"/>
      <c r="VFJ72" s="24"/>
      <c r="VFK72" s="24"/>
      <c r="VFL72" s="24"/>
      <c r="VFM72" s="24"/>
      <c r="VFN72" s="24"/>
      <c r="VFO72" s="24"/>
      <c r="VFP72" s="24"/>
      <c r="VFQ72" s="24"/>
      <c r="VFR72" s="24"/>
      <c r="VFS72" s="24"/>
      <c r="VFT72" s="24"/>
      <c r="VFU72" s="24"/>
      <c r="VFV72" s="24"/>
      <c r="VFW72" s="24"/>
      <c r="VFX72" s="24"/>
      <c r="VFY72" s="24"/>
      <c r="VFZ72" s="24"/>
      <c r="VGA72" s="24"/>
      <c r="VGB72" s="24"/>
      <c r="VGC72" s="24"/>
      <c r="VGD72" s="24"/>
      <c r="VGE72" s="24"/>
      <c r="VGF72" s="24"/>
      <c r="VGG72" s="24"/>
      <c r="VGH72" s="24"/>
      <c r="VGI72" s="24"/>
      <c r="VGJ72" s="24"/>
      <c r="VGK72" s="24"/>
      <c r="VGL72" s="24"/>
      <c r="VGM72" s="24"/>
      <c r="VGN72" s="24"/>
      <c r="VGO72" s="24"/>
      <c r="VGP72" s="24"/>
      <c r="VGQ72" s="24"/>
      <c r="VGR72" s="24"/>
      <c r="VGS72" s="24"/>
      <c r="VGT72" s="24"/>
      <c r="VGU72" s="24"/>
      <c r="VGV72" s="24"/>
      <c r="VGW72" s="24"/>
      <c r="VGX72" s="24"/>
      <c r="VGY72" s="24"/>
      <c r="VGZ72" s="24"/>
      <c r="VHA72" s="24"/>
      <c r="VHB72" s="24"/>
      <c r="VHC72" s="24"/>
      <c r="VHD72" s="24"/>
      <c r="VHE72" s="24"/>
      <c r="VHF72" s="24"/>
      <c r="VHG72" s="24"/>
      <c r="VHH72" s="24"/>
      <c r="VHI72" s="24"/>
      <c r="VHJ72" s="24"/>
      <c r="VHK72" s="24"/>
      <c r="VHL72" s="24"/>
      <c r="VHM72" s="24"/>
      <c r="VHN72" s="24"/>
      <c r="VHO72" s="24"/>
      <c r="VHP72" s="24"/>
      <c r="VHQ72" s="24"/>
      <c r="VHR72" s="24"/>
      <c r="VHS72" s="24"/>
      <c r="VHT72" s="24"/>
      <c r="VHU72" s="24"/>
      <c r="VHV72" s="24"/>
      <c r="VHW72" s="24"/>
      <c r="VHX72" s="24"/>
      <c r="VHY72" s="24"/>
      <c r="VHZ72" s="24"/>
      <c r="VIA72" s="24"/>
      <c r="VIB72" s="24"/>
      <c r="VIC72" s="24"/>
      <c r="VID72" s="24"/>
      <c r="VIE72" s="24"/>
      <c r="VIF72" s="24"/>
      <c r="VIG72" s="24"/>
      <c r="VIH72" s="24"/>
      <c r="VII72" s="24"/>
      <c r="VIJ72" s="24"/>
      <c r="VIK72" s="24"/>
      <c r="VIL72" s="24"/>
      <c r="VIM72" s="24"/>
      <c r="VIN72" s="24"/>
      <c r="VIO72" s="24"/>
      <c r="VIP72" s="24"/>
      <c r="VIQ72" s="24"/>
      <c r="VIR72" s="24"/>
      <c r="VIS72" s="24"/>
      <c r="VIT72" s="24"/>
      <c r="VIU72" s="24"/>
      <c r="VIV72" s="24"/>
      <c r="VIW72" s="24"/>
      <c r="VIX72" s="24"/>
      <c r="VIY72" s="24"/>
      <c r="VIZ72" s="24"/>
      <c r="VJA72" s="24"/>
      <c r="VJB72" s="24"/>
      <c r="VJC72" s="24"/>
      <c r="VJD72" s="24"/>
      <c r="VJE72" s="24"/>
      <c r="VJF72" s="24"/>
      <c r="VJG72" s="24"/>
      <c r="VJH72" s="24"/>
      <c r="VJI72" s="24"/>
      <c r="VJJ72" s="24"/>
      <c r="VJK72" s="24"/>
      <c r="VJL72" s="24"/>
      <c r="VJM72" s="24"/>
      <c r="VJN72" s="24"/>
      <c r="VJO72" s="24"/>
      <c r="VJP72" s="24"/>
      <c r="VJQ72" s="24"/>
      <c r="VJR72" s="24"/>
      <c r="VJS72" s="24"/>
      <c r="VJT72" s="24"/>
      <c r="VJU72" s="24"/>
      <c r="VJV72" s="24"/>
      <c r="VJW72" s="24"/>
      <c r="VJX72" s="24"/>
      <c r="VJY72" s="24"/>
      <c r="VJZ72" s="24"/>
      <c r="VKA72" s="24"/>
      <c r="VKB72" s="24"/>
      <c r="VKC72" s="24"/>
      <c r="VKD72" s="24"/>
      <c r="VKE72" s="24"/>
      <c r="VKF72" s="24"/>
      <c r="VKG72" s="24"/>
      <c r="VKH72" s="24"/>
      <c r="VKI72" s="24"/>
      <c r="VKJ72" s="24"/>
      <c r="VKK72" s="24"/>
      <c r="VKL72" s="24"/>
      <c r="VKM72" s="24"/>
      <c r="VKN72" s="24"/>
      <c r="VKO72" s="24"/>
      <c r="VKP72" s="24"/>
      <c r="VKQ72" s="24"/>
      <c r="VKR72" s="24"/>
      <c r="VKS72" s="24"/>
      <c r="VKT72" s="24"/>
      <c r="VKU72" s="24"/>
      <c r="VKV72" s="24"/>
      <c r="VKW72" s="24"/>
      <c r="VKX72" s="24"/>
      <c r="VKY72" s="24"/>
      <c r="VKZ72" s="24"/>
      <c r="VLA72" s="24"/>
      <c r="VLB72" s="24"/>
      <c r="VLC72" s="24"/>
      <c r="VLD72" s="24"/>
      <c r="VLE72" s="24"/>
      <c r="VLF72" s="24"/>
      <c r="VLG72" s="24"/>
      <c r="VLH72" s="24"/>
      <c r="VLI72" s="24"/>
      <c r="VLJ72" s="24"/>
      <c r="VLK72" s="24"/>
      <c r="VLL72" s="24"/>
      <c r="VLM72" s="24"/>
      <c r="VLN72" s="24"/>
      <c r="VLO72" s="24"/>
      <c r="VLP72" s="24"/>
      <c r="VLQ72" s="24"/>
      <c r="VLR72" s="24"/>
      <c r="VLS72" s="24"/>
      <c r="VLT72" s="24"/>
      <c r="VLU72" s="24"/>
      <c r="VLV72" s="24"/>
      <c r="VLW72" s="24"/>
      <c r="VLX72" s="24"/>
      <c r="VLY72" s="24"/>
      <c r="VLZ72" s="24"/>
      <c r="VMA72" s="24"/>
      <c r="VMB72" s="24"/>
      <c r="VMC72" s="24"/>
      <c r="VMD72" s="24"/>
      <c r="VME72" s="24"/>
      <c r="VMF72" s="24"/>
      <c r="VMG72" s="24"/>
      <c r="VMH72" s="24"/>
      <c r="VMI72" s="24"/>
      <c r="VMJ72" s="24"/>
      <c r="VMK72" s="24"/>
      <c r="VML72" s="24"/>
      <c r="VMM72" s="24"/>
      <c r="VMN72" s="24"/>
      <c r="VMO72" s="24"/>
      <c r="VMP72" s="24"/>
      <c r="VMQ72" s="24"/>
      <c r="VMR72" s="24"/>
      <c r="VMS72" s="24"/>
      <c r="VMT72" s="24"/>
      <c r="VMU72" s="24"/>
      <c r="VMV72" s="24"/>
      <c r="VMW72" s="24"/>
      <c r="VMX72" s="24"/>
      <c r="VMY72" s="24"/>
      <c r="VMZ72" s="24"/>
      <c r="VNA72" s="24"/>
      <c r="VNB72" s="24"/>
      <c r="VNC72" s="24"/>
      <c r="VND72" s="24"/>
      <c r="VNE72" s="24"/>
      <c r="VNF72" s="24"/>
      <c r="VNG72" s="24"/>
      <c r="VNH72" s="24"/>
      <c r="VNI72" s="24"/>
      <c r="VNJ72" s="24"/>
      <c r="VNK72" s="24"/>
      <c r="VNL72" s="24"/>
      <c r="VNM72" s="24"/>
      <c r="VNN72" s="24"/>
      <c r="VNO72" s="24"/>
      <c r="VNP72" s="24"/>
      <c r="VNQ72" s="24"/>
      <c r="VNR72" s="24"/>
      <c r="VNS72" s="24"/>
      <c r="VNT72" s="24"/>
      <c r="VNU72" s="24"/>
      <c r="VNV72" s="24"/>
      <c r="VNW72" s="24"/>
      <c r="VNX72" s="24"/>
      <c r="VNY72" s="24"/>
      <c r="VNZ72" s="24"/>
      <c r="VOA72" s="24"/>
      <c r="VOB72" s="24"/>
      <c r="VOC72" s="24"/>
      <c r="VOD72" s="24"/>
      <c r="VOE72" s="24"/>
      <c r="VOF72" s="24"/>
      <c r="VOG72" s="24"/>
      <c r="VOH72" s="24"/>
      <c r="VOI72" s="24"/>
      <c r="VOJ72" s="24"/>
      <c r="VOK72" s="24"/>
      <c r="VOL72" s="24"/>
      <c r="VOM72" s="24"/>
      <c r="VON72" s="24"/>
      <c r="VOO72" s="24"/>
      <c r="VOP72" s="24"/>
      <c r="VOQ72" s="24"/>
      <c r="VOR72" s="24"/>
      <c r="VOS72" s="24"/>
      <c r="VOT72" s="24"/>
      <c r="VOU72" s="24"/>
      <c r="VOV72" s="24"/>
      <c r="VOW72" s="24"/>
      <c r="VOX72" s="24"/>
      <c r="VOY72" s="24"/>
      <c r="VOZ72" s="24"/>
      <c r="VPA72" s="24"/>
      <c r="VPB72" s="24"/>
      <c r="VPC72" s="24"/>
      <c r="VPD72" s="24"/>
      <c r="VPE72" s="24"/>
      <c r="VPF72" s="24"/>
      <c r="VPG72" s="24"/>
      <c r="VPH72" s="24"/>
      <c r="VPI72" s="24"/>
      <c r="VPJ72" s="24"/>
      <c r="VPK72" s="24"/>
      <c r="VPL72" s="24"/>
      <c r="VPM72" s="24"/>
      <c r="VPN72" s="24"/>
      <c r="VPO72" s="24"/>
      <c r="VPP72" s="24"/>
      <c r="VPQ72" s="24"/>
      <c r="VPR72" s="24"/>
      <c r="VPS72" s="24"/>
      <c r="VPT72" s="24"/>
      <c r="VPU72" s="24"/>
      <c r="VPV72" s="24"/>
      <c r="VPW72" s="24"/>
      <c r="VPX72" s="24"/>
      <c r="VPY72" s="24"/>
      <c r="VPZ72" s="24"/>
      <c r="VQA72" s="24"/>
      <c r="VQB72" s="24"/>
      <c r="VQC72" s="24"/>
      <c r="VQD72" s="24"/>
      <c r="VQE72" s="24"/>
      <c r="VQF72" s="24"/>
      <c r="VQG72" s="24"/>
      <c r="VQH72" s="24"/>
      <c r="VQI72" s="24"/>
      <c r="VQJ72" s="24"/>
      <c r="VQK72" s="24"/>
      <c r="VQL72" s="24"/>
      <c r="VQM72" s="24"/>
      <c r="VQN72" s="24"/>
      <c r="VQO72" s="24"/>
      <c r="VQP72" s="24"/>
      <c r="VQQ72" s="24"/>
      <c r="VQR72" s="24"/>
      <c r="VQS72" s="24"/>
      <c r="VQT72" s="24"/>
      <c r="VQU72" s="24"/>
      <c r="VQV72" s="24"/>
      <c r="VQW72" s="24"/>
      <c r="VQX72" s="24"/>
      <c r="VQY72" s="24"/>
      <c r="VQZ72" s="24"/>
      <c r="VRA72" s="24"/>
      <c r="VRB72" s="24"/>
      <c r="VRC72" s="24"/>
      <c r="VRD72" s="24"/>
      <c r="VRE72" s="24"/>
      <c r="VRF72" s="24"/>
      <c r="VRG72" s="24"/>
      <c r="VRH72" s="24"/>
      <c r="VRI72" s="24"/>
      <c r="VRJ72" s="24"/>
      <c r="VRK72" s="24"/>
      <c r="VRL72" s="24"/>
      <c r="VRM72" s="24"/>
      <c r="VRN72" s="24"/>
      <c r="VRO72" s="24"/>
      <c r="VRP72" s="24"/>
      <c r="VRQ72" s="24"/>
      <c r="VRR72" s="24"/>
      <c r="VRS72" s="24"/>
      <c r="VRT72" s="24"/>
      <c r="VRU72" s="24"/>
      <c r="VRV72" s="24"/>
      <c r="VRW72" s="24"/>
      <c r="VRX72" s="24"/>
      <c r="VRY72" s="24"/>
      <c r="VRZ72" s="24"/>
      <c r="VSA72" s="24"/>
      <c r="VSB72" s="24"/>
      <c r="VSC72" s="24"/>
      <c r="VSD72" s="24"/>
      <c r="VSE72" s="24"/>
      <c r="VSF72" s="24"/>
      <c r="VSG72" s="24"/>
      <c r="VSH72" s="24"/>
      <c r="VSI72" s="24"/>
      <c r="VSJ72" s="24"/>
      <c r="VSK72" s="24"/>
      <c r="VSL72" s="24"/>
      <c r="VSM72" s="24"/>
      <c r="VSN72" s="24"/>
      <c r="VSO72" s="24"/>
      <c r="VSP72" s="24"/>
      <c r="VSQ72" s="24"/>
      <c r="VSR72" s="24"/>
      <c r="VSS72" s="24"/>
      <c r="VST72" s="24"/>
      <c r="VSU72" s="24"/>
      <c r="VSV72" s="24"/>
      <c r="VSW72" s="24"/>
      <c r="VSX72" s="24"/>
      <c r="VSY72" s="24"/>
      <c r="VSZ72" s="24"/>
      <c r="VTA72" s="24"/>
      <c r="VTB72" s="24"/>
      <c r="VTC72" s="24"/>
      <c r="VTD72" s="24"/>
      <c r="VTE72" s="24"/>
      <c r="VTF72" s="24"/>
      <c r="VTG72" s="24"/>
      <c r="VTH72" s="24"/>
      <c r="VTI72" s="24"/>
      <c r="VTJ72" s="24"/>
      <c r="VTK72" s="24"/>
      <c r="VTL72" s="24"/>
      <c r="VTM72" s="24"/>
      <c r="VTN72" s="24"/>
      <c r="VTO72" s="24"/>
      <c r="VTP72" s="24"/>
      <c r="VTQ72" s="24"/>
      <c r="VTR72" s="24"/>
      <c r="VTS72" s="24"/>
      <c r="VTT72" s="24"/>
      <c r="VTU72" s="24"/>
      <c r="VTV72" s="24"/>
      <c r="VTW72" s="24"/>
      <c r="VTX72" s="24"/>
      <c r="VTY72" s="24"/>
      <c r="VTZ72" s="24"/>
      <c r="VUA72" s="24"/>
      <c r="VUB72" s="24"/>
      <c r="VUC72" s="24"/>
      <c r="VUD72" s="24"/>
      <c r="VUE72" s="24"/>
      <c r="VUF72" s="24"/>
      <c r="VUG72" s="24"/>
      <c r="VUH72" s="24"/>
      <c r="VUI72" s="24"/>
      <c r="VUJ72" s="24"/>
      <c r="VUK72" s="24"/>
      <c r="VUL72" s="24"/>
      <c r="VUM72" s="24"/>
      <c r="VUN72" s="24"/>
      <c r="VUO72" s="24"/>
      <c r="VUP72" s="24"/>
      <c r="VUQ72" s="24"/>
      <c r="VUR72" s="24"/>
      <c r="VUS72" s="24"/>
      <c r="VUT72" s="24"/>
      <c r="VUU72" s="24"/>
      <c r="VUV72" s="24"/>
      <c r="VUW72" s="24"/>
      <c r="VUX72" s="24"/>
      <c r="VUY72" s="24"/>
      <c r="VUZ72" s="24"/>
      <c r="VVA72" s="24"/>
      <c r="VVB72" s="24"/>
      <c r="VVC72" s="24"/>
      <c r="VVD72" s="24"/>
      <c r="VVE72" s="24"/>
      <c r="VVF72" s="24"/>
      <c r="VVG72" s="24"/>
      <c r="VVH72" s="24"/>
      <c r="VVI72" s="24"/>
      <c r="VVJ72" s="24"/>
      <c r="VVK72" s="24"/>
      <c r="VVL72" s="24"/>
      <c r="VVM72" s="24"/>
      <c r="VVN72" s="24"/>
      <c r="VVO72" s="24"/>
      <c r="VVP72" s="24"/>
      <c r="VVQ72" s="24"/>
      <c r="VVR72" s="24"/>
      <c r="VVS72" s="24"/>
      <c r="VVT72" s="24"/>
      <c r="VVU72" s="24"/>
      <c r="VVV72" s="24"/>
      <c r="VVW72" s="24"/>
      <c r="VVX72" s="24"/>
      <c r="VVY72" s="24"/>
      <c r="VVZ72" s="24"/>
      <c r="VWA72" s="24"/>
      <c r="VWB72" s="24"/>
      <c r="VWC72" s="24"/>
      <c r="VWD72" s="24"/>
      <c r="VWE72" s="24"/>
      <c r="VWF72" s="24"/>
      <c r="VWG72" s="24"/>
      <c r="VWH72" s="24"/>
      <c r="VWI72" s="24"/>
      <c r="VWJ72" s="24"/>
      <c r="VWK72" s="24"/>
      <c r="VWL72" s="24"/>
      <c r="VWM72" s="24"/>
      <c r="VWN72" s="24"/>
      <c r="VWO72" s="24"/>
      <c r="VWP72" s="24"/>
      <c r="VWQ72" s="24"/>
      <c r="VWR72" s="24"/>
      <c r="VWS72" s="24"/>
      <c r="VWT72" s="24"/>
      <c r="VWU72" s="24"/>
      <c r="VWV72" s="24"/>
      <c r="VWW72" s="24"/>
      <c r="VWX72" s="24"/>
      <c r="VWY72" s="24"/>
      <c r="VWZ72" s="24"/>
      <c r="VXA72" s="24"/>
      <c r="VXB72" s="24"/>
      <c r="VXC72" s="24"/>
      <c r="VXD72" s="24"/>
      <c r="VXE72" s="24"/>
      <c r="VXF72" s="24"/>
      <c r="VXG72" s="24"/>
      <c r="VXH72" s="24"/>
      <c r="VXI72" s="24"/>
      <c r="VXJ72" s="24"/>
      <c r="VXK72" s="24"/>
      <c r="VXL72" s="24"/>
      <c r="VXM72" s="24"/>
      <c r="VXN72" s="24"/>
      <c r="VXO72" s="24"/>
      <c r="VXP72" s="24"/>
      <c r="VXQ72" s="24"/>
      <c r="VXR72" s="24"/>
      <c r="VXS72" s="24"/>
      <c r="VXT72" s="24"/>
      <c r="VXU72" s="24"/>
      <c r="VXV72" s="24"/>
      <c r="VXW72" s="24"/>
      <c r="VXX72" s="24"/>
      <c r="VXY72" s="24"/>
      <c r="VXZ72" s="24"/>
      <c r="VYA72" s="24"/>
      <c r="VYB72" s="24"/>
      <c r="VYC72" s="24"/>
      <c r="VYD72" s="24"/>
      <c r="VYE72" s="24"/>
      <c r="VYF72" s="24"/>
      <c r="VYG72" s="24"/>
      <c r="VYH72" s="24"/>
      <c r="VYI72" s="24"/>
      <c r="VYJ72" s="24"/>
      <c r="VYK72" s="24"/>
      <c r="VYL72" s="24"/>
      <c r="VYM72" s="24"/>
      <c r="VYN72" s="24"/>
      <c r="VYO72" s="24"/>
      <c r="VYP72" s="24"/>
      <c r="VYQ72" s="24"/>
      <c r="VYR72" s="24"/>
      <c r="VYS72" s="24"/>
      <c r="VYT72" s="24"/>
      <c r="VYU72" s="24"/>
      <c r="VYV72" s="24"/>
      <c r="VYW72" s="24"/>
      <c r="VYX72" s="24"/>
      <c r="VYY72" s="24"/>
      <c r="VYZ72" s="24"/>
      <c r="VZA72" s="24"/>
      <c r="VZB72" s="24"/>
      <c r="VZC72" s="24"/>
      <c r="VZD72" s="24"/>
      <c r="VZE72" s="24"/>
      <c r="VZF72" s="24"/>
      <c r="VZG72" s="24"/>
      <c r="VZH72" s="24"/>
      <c r="VZI72" s="24"/>
      <c r="VZJ72" s="24"/>
      <c r="VZK72" s="24"/>
      <c r="VZL72" s="24"/>
      <c r="VZM72" s="24"/>
      <c r="VZN72" s="24"/>
      <c r="VZO72" s="24"/>
      <c r="VZP72" s="24"/>
      <c r="VZQ72" s="24"/>
      <c r="VZR72" s="24"/>
      <c r="VZS72" s="24"/>
      <c r="VZT72" s="24"/>
      <c r="VZU72" s="24"/>
      <c r="VZV72" s="24"/>
      <c r="VZW72" s="24"/>
      <c r="VZX72" s="24"/>
      <c r="VZY72" s="24"/>
      <c r="VZZ72" s="24"/>
      <c r="WAA72" s="24"/>
      <c r="WAB72" s="24"/>
      <c r="WAC72" s="24"/>
      <c r="WAD72" s="24"/>
      <c r="WAE72" s="24"/>
      <c r="WAF72" s="24"/>
      <c r="WAG72" s="24"/>
      <c r="WAH72" s="24"/>
      <c r="WAI72" s="24"/>
      <c r="WAJ72" s="24"/>
      <c r="WAK72" s="24"/>
      <c r="WAL72" s="24"/>
      <c r="WAM72" s="24"/>
      <c r="WAN72" s="24"/>
      <c r="WAO72" s="24"/>
      <c r="WAP72" s="24"/>
      <c r="WAQ72" s="24"/>
      <c r="WAR72" s="24"/>
      <c r="WAS72" s="24"/>
      <c r="WAT72" s="24"/>
      <c r="WAU72" s="24"/>
      <c r="WAV72" s="24"/>
      <c r="WAW72" s="24"/>
      <c r="WAX72" s="24"/>
      <c r="WAY72" s="24"/>
      <c r="WAZ72" s="24"/>
      <c r="WBA72" s="24"/>
      <c r="WBB72" s="24"/>
      <c r="WBC72" s="24"/>
      <c r="WBD72" s="24"/>
      <c r="WBE72" s="24"/>
      <c r="WBF72" s="24"/>
      <c r="WBG72" s="24"/>
      <c r="WBH72" s="24"/>
      <c r="WBI72" s="24"/>
      <c r="WBJ72" s="24"/>
      <c r="WBK72" s="24"/>
      <c r="WBL72" s="24"/>
      <c r="WBM72" s="24"/>
      <c r="WBN72" s="24"/>
      <c r="WBO72" s="24"/>
      <c r="WBP72" s="24"/>
      <c r="WBQ72" s="24"/>
      <c r="WBR72" s="24"/>
      <c r="WBS72" s="24"/>
      <c r="WBT72" s="24"/>
      <c r="WBU72" s="24"/>
      <c r="WBV72" s="24"/>
      <c r="WBW72" s="24"/>
      <c r="WBX72" s="24"/>
      <c r="WBY72" s="24"/>
      <c r="WBZ72" s="24"/>
      <c r="WCA72" s="24"/>
      <c r="WCB72" s="24"/>
      <c r="WCC72" s="24"/>
      <c r="WCD72" s="24"/>
      <c r="WCE72" s="24"/>
      <c r="WCF72" s="24"/>
      <c r="WCG72" s="24"/>
      <c r="WCH72" s="24"/>
      <c r="WCI72" s="24"/>
      <c r="WCJ72" s="24"/>
      <c r="WCK72" s="24"/>
      <c r="WCL72" s="24"/>
      <c r="WCM72" s="24"/>
      <c r="WCN72" s="24"/>
      <c r="WCO72" s="24"/>
      <c r="WCP72" s="24"/>
      <c r="WCQ72" s="24"/>
      <c r="WCR72" s="24"/>
      <c r="WCS72" s="24"/>
      <c r="WCT72" s="24"/>
      <c r="WCU72" s="24"/>
      <c r="WCV72" s="24"/>
      <c r="WCW72" s="24"/>
      <c r="WCX72" s="24"/>
      <c r="WCY72" s="24"/>
      <c r="WCZ72" s="24"/>
      <c r="WDA72" s="24"/>
      <c r="WDB72" s="24"/>
      <c r="WDC72" s="24"/>
      <c r="WDD72" s="24"/>
      <c r="WDE72" s="24"/>
      <c r="WDF72" s="24"/>
      <c r="WDG72" s="24"/>
      <c r="WDH72" s="24"/>
      <c r="WDI72" s="24"/>
      <c r="WDJ72" s="24"/>
      <c r="WDK72" s="24"/>
      <c r="WDL72" s="24"/>
      <c r="WDM72" s="24"/>
      <c r="WDN72" s="24"/>
      <c r="WDO72" s="24"/>
      <c r="WDP72" s="24"/>
      <c r="WDQ72" s="24"/>
      <c r="WDR72" s="24"/>
      <c r="WDS72" s="24"/>
      <c r="WDT72" s="24"/>
      <c r="WDU72" s="24"/>
      <c r="WDV72" s="24"/>
      <c r="WDW72" s="24"/>
      <c r="WDX72" s="24"/>
      <c r="WDY72" s="24"/>
      <c r="WDZ72" s="24"/>
      <c r="WEA72" s="24"/>
      <c r="WEB72" s="24"/>
      <c r="WEC72" s="24"/>
      <c r="WED72" s="24"/>
      <c r="WEE72" s="24"/>
      <c r="WEF72" s="24"/>
      <c r="WEG72" s="24"/>
      <c r="WEH72" s="24"/>
      <c r="WEI72" s="24"/>
      <c r="WEJ72" s="24"/>
      <c r="WEK72" s="24"/>
      <c r="WEL72" s="24"/>
      <c r="WEM72" s="24"/>
      <c r="WEN72" s="24"/>
      <c r="WEO72" s="24"/>
      <c r="WEP72" s="24"/>
      <c r="WEQ72" s="24"/>
      <c r="WER72" s="24"/>
      <c r="WES72" s="24"/>
      <c r="WET72" s="24"/>
      <c r="WEU72" s="24"/>
      <c r="WEV72" s="24"/>
      <c r="WEW72" s="24"/>
      <c r="WEX72" s="24"/>
      <c r="WEY72" s="24"/>
      <c r="WEZ72" s="24"/>
      <c r="WFA72" s="24"/>
      <c r="WFB72" s="24"/>
      <c r="WFC72" s="24"/>
      <c r="WFD72" s="24"/>
      <c r="WFE72" s="24"/>
      <c r="WFF72" s="24"/>
      <c r="WFG72" s="24"/>
      <c r="WFH72" s="24"/>
      <c r="WFI72" s="24"/>
      <c r="WFJ72" s="24"/>
      <c r="WFK72" s="24"/>
      <c r="WFL72" s="24"/>
      <c r="WFM72" s="24"/>
      <c r="WFN72" s="24"/>
      <c r="WFO72" s="24"/>
      <c r="WFP72" s="24"/>
      <c r="WFQ72" s="24"/>
      <c r="WFR72" s="24"/>
      <c r="WFS72" s="24"/>
      <c r="WFT72" s="24"/>
      <c r="WFU72" s="24"/>
      <c r="WFV72" s="24"/>
      <c r="WFW72" s="24"/>
      <c r="WFX72" s="24"/>
      <c r="WFY72" s="24"/>
      <c r="WFZ72" s="24"/>
      <c r="WGA72" s="24"/>
      <c r="WGB72" s="24"/>
      <c r="WGC72" s="24"/>
      <c r="WGD72" s="24"/>
      <c r="WGE72" s="24"/>
      <c r="WGF72" s="24"/>
      <c r="WGG72" s="24"/>
      <c r="WGH72" s="24"/>
      <c r="WGI72" s="24"/>
      <c r="WGJ72" s="24"/>
      <c r="WGK72" s="24"/>
      <c r="WGL72" s="24"/>
      <c r="WGM72" s="24"/>
      <c r="WGN72" s="24"/>
      <c r="WGO72" s="24"/>
      <c r="WGP72" s="24"/>
      <c r="WGQ72" s="24"/>
      <c r="WGR72" s="24"/>
      <c r="WGS72" s="24"/>
      <c r="WGT72" s="24"/>
      <c r="WGU72" s="24"/>
      <c r="WGV72" s="24"/>
      <c r="WGW72" s="24"/>
      <c r="WGX72" s="24"/>
      <c r="WGY72" s="24"/>
      <c r="WGZ72" s="24"/>
      <c r="WHA72" s="24"/>
      <c r="WHB72" s="24"/>
      <c r="WHC72" s="24"/>
      <c r="WHD72" s="24"/>
      <c r="WHE72" s="24"/>
      <c r="WHF72" s="24"/>
      <c r="WHG72" s="24"/>
      <c r="WHH72" s="24"/>
      <c r="WHI72" s="24"/>
      <c r="WHJ72" s="24"/>
      <c r="WHK72" s="24"/>
      <c r="WHL72" s="24"/>
      <c r="WHM72" s="24"/>
      <c r="WHN72" s="24"/>
      <c r="WHO72" s="24"/>
      <c r="WHP72" s="24"/>
      <c r="WHQ72" s="24"/>
      <c r="WHR72" s="24"/>
      <c r="WHS72" s="24"/>
      <c r="WHT72" s="24"/>
      <c r="WHU72" s="24"/>
      <c r="WHV72" s="24"/>
      <c r="WHW72" s="24"/>
      <c r="WHX72" s="24"/>
      <c r="WHY72" s="24"/>
      <c r="WHZ72" s="24"/>
      <c r="WIA72" s="24"/>
      <c r="WIB72" s="24"/>
      <c r="WIC72" s="24"/>
      <c r="WID72" s="24"/>
      <c r="WIE72" s="24"/>
      <c r="WIF72" s="24"/>
      <c r="WIG72" s="24"/>
      <c r="WIH72" s="24"/>
      <c r="WII72" s="24"/>
      <c r="WIJ72" s="24"/>
      <c r="WIK72" s="24"/>
      <c r="WIL72" s="24"/>
      <c r="WIM72" s="24"/>
      <c r="WIN72" s="24"/>
      <c r="WIO72" s="24"/>
      <c r="WIP72" s="24"/>
      <c r="WIQ72" s="24"/>
      <c r="WIR72" s="24"/>
      <c r="WIS72" s="24"/>
      <c r="WIT72" s="24"/>
      <c r="WIU72" s="24"/>
      <c r="WIV72" s="24"/>
      <c r="WIW72" s="24"/>
      <c r="WIX72" s="24"/>
      <c r="WIY72" s="24"/>
      <c r="WIZ72" s="24"/>
      <c r="WJA72" s="24"/>
      <c r="WJB72" s="24"/>
      <c r="WJC72" s="24"/>
      <c r="WJD72" s="24"/>
      <c r="WJE72" s="24"/>
      <c r="WJF72" s="24"/>
      <c r="WJG72" s="24"/>
      <c r="WJH72" s="24"/>
      <c r="WJI72" s="24"/>
      <c r="WJJ72" s="24"/>
      <c r="WJK72" s="24"/>
      <c r="WJL72" s="24"/>
      <c r="WJM72" s="24"/>
      <c r="WJN72" s="24"/>
      <c r="WJO72" s="24"/>
      <c r="WJP72" s="24"/>
      <c r="WJQ72" s="24"/>
      <c r="WJR72" s="24"/>
      <c r="WJS72" s="24"/>
      <c r="WJT72" s="24"/>
      <c r="WJU72" s="24"/>
      <c r="WJV72" s="24"/>
      <c r="WJW72" s="24"/>
      <c r="WJX72" s="24"/>
      <c r="WJY72" s="24"/>
      <c r="WJZ72" s="24"/>
      <c r="WKA72" s="24"/>
      <c r="WKB72" s="24"/>
      <c r="WKC72" s="24"/>
      <c r="WKD72" s="24"/>
      <c r="WKE72" s="24"/>
      <c r="WKF72" s="24"/>
      <c r="WKG72" s="24"/>
      <c r="WKH72" s="24"/>
      <c r="WKI72" s="24"/>
      <c r="WKJ72" s="24"/>
      <c r="WKK72" s="24"/>
      <c r="WKL72" s="24"/>
      <c r="WKM72" s="24"/>
      <c r="WKN72" s="24"/>
      <c r="WKO72" s="24"/>
      <c r="WKP72" s="24"/>
      <c r="WKQ72" s="24"/>
      <c r="WKR72" s="24"/>
      <c r="WKS72" s="24"/>
      <c r="WKT72" s="24"/>
      <c r="WKU72" s="24"/>
      <c r="WKV72" s="24"/>
      <c r="WKW72" s="24"/>
      <c r="WKX72" s="24"/>
      <c r="WKY72" s="24"/>
      <c r="WKZ72" s="24"/>
      <c r="WLA72" s="24"/>
      <c r="WLB72" s="24"/>
      <c r="WLC72" s="24"/>
      <c r="WLD72" s="24"/>
      <c r="WLE72" s="24"/>
      <c r="WLF72" s="24"/>
      <c r="WLG72" s="24"/>
      <c r="WLH72" s="24"/>
      <c r="WLI72" s="24"/>
      <c r="WLJ72" s="24"/>
      <c r="WLK72" s="24"/>
      <c r="WLL72" s="24"/>
      <c r="WLM72" s="24"/>
      <c r="WLN72" s="24"/>
      <c r="WLO72" s="24"/>
      <c r="WLP72" s="24"/>
      <c r="WLQ72" s="24"/>
      <c r="WLR72" s="24"/>
      <c r="WLS72" s="24"/>
      <c r="WLT72" s="24"/>
      <c r="WLU72" s="24"/>
      <c r="WLV72" s="24"/>
      <c r="WLW72" s="24"/>
      <c r="WLX72" s="24"/>
      <c r="WLY72" s="24"/>
      <c r="WLZ72" s="24"/>
      <c r="WMA72" s="24"/>
      <c r="WMB72" s="24"/>
      <c r="WMC72" s="24"/>
      <c r="WMD72" s="24"/>
      <c r="WME72" s="24"/>
      <c r="WMF72" s="24"/>
      <c r="WMG72" s="24"/>
      <c r="WMH72" s="24"/>
      <c r="WMI72" s="24"/>
      <c r="WMJ72" s="24"/>
      <c r="WMK72" s="24"/>
      <c r="WML72" s="24"/>
      <c r="WMM72" s="24"/>
      <c r="WMN72" s="24"/>
      <c r="WMO72" s="24"/>
      <c r="WMP72" s="24"/>
      <c r="WMQ72" s="24"/>
      <c r="WMR72" s="24"/>
      <c r="WMS72" s="24"/>
      <c r="WMT72" s="24"/>
      <c r="WMU72" s="24"/>
      <c r="WMV72" s="24"/>
      <c r="WMW72" s="24"/>
      <c r="WMX72" s="24"/>
      <c r="WMY72" s="24"/>
      <c r="WMZ72" s="24"/>
      <c r="WNA72" s="24"/>
      <c r="WNB72" s="24"/>
      <c r="WNC72" s="24"/>
      <c r="WND72" s="24"/>
      <c r="WNE72" s="24"/>
      <c r="WNF72" s="24"/>
      <c r="WNG72" s="24"/>
      <c r="WNH72" s="24"/>
      <c r="WNI72" s="24"/>
      <c r="WNJ72" s="24"/>
      <c r="WNK72" s="24"/>
      <c r="WNL72" s="24"/>
      <c r="WNM72" s="24"/>
      <c r="WNN72" s="24"/>
      <c r="WNO72" s="24"/>
      <c r="WNP72" s="24"/>
      <c r="WNQ72" s="24"/>
      <c r="WNR72" s="24"/>
      <c r="WNS72" s="24"/>
      <c r="WNT72" s="24"/>
      <c r="WNU72" s="24"/>
      <c r="WNV72" s="24"/>
      <c r="WNW72" s="24"/>
      <c r="WNX72" s="24"/>
      <c r="WNY72" s="24"/>
      <c r="WNZ72" s="24"/>
      <c r="WOA72" s="24"/>
      <c r="WOB72" s="24"/>
      <c r="WOC72" s="24"/>
      <c r="WOD72" s="24"/>
      <c r="WOE72" s="24"/>
      <c r="WOF72" s="24"/>
      <c r="WOG72" s="24"/>
      <c r="WOH72" s="24"/>
      <c r="WOI72" s="24"/>
      <c r="WOJ72" s="24"/>
      <c r="WOK72" s="24"/>
      <c r="WOL72" s="24"/>
      <c r="WOM72" s="24"/>
      <c r="WON72" s="24"/>
      <c r="WOO72" s="24"/>
      <c r="WOP72" s="24"/>
      <c r="WOQ72" s="24"/>
      <c r="WOR72" s="24"/>
      <c r="WOS72" s="24"/>
      <c r="WOT72" s="24"/>
      <c r="WOU72" s="24"/>
      <c r="WOV72" s="24"/>
      <c r="WOW72" s="24"/>
      <c r="WOX72" s="24"/>
      <c r="WOY72" s="24"/>
      <c r="WOZ72" s="24"/>
      <c r="WPA72" s="24"/>
      <c r="WPB72" s="24"/>
      <c r="WPC72" s="24"/>
      <c r="WPD72" s="24"/>
      <c r="WPE72" s="24"/>
      <c r="WPF72" s="24"/>
      <c r="WPG72" s="24"/>
      <c r="WPH72" s="24"/>
      <c r="WPI72" s="24"/>
      <c r="WPJ72" s="24"/>
      <c r="WPK72" s="24"/>
      <c r="WPL72" s="24"/>
      <c r="WPM72" s="24"/>
      <c r="WPN72" s="24"/>
      <c r="WPO72" s="24"/>
      <c r="WPP72" s="24"/>
      <c r="WPQ72" s="24"/>
      <c r="WPR72" s="24"/>
      <c r="WPS72" s="24"/>
      <c r="WPT72" s="24"/>
      <c r="WPU72" s="24"/>
      <c r="WPV72" s="24"/>
      <c r="WPW72" s="24"/>
      <c r="WPX72" s="24"/>
      <c r="WPY72" s="24"/>
      <c r="WPZ72" s="24"/>
      <c r="WQA72" s="24"/>
      <c r="WQB72" s="24"/>
      <c r="WQC72" s="24"/>
      <c r="WQD72" s="24"/>
      <c r="WQE72" s="24"/>
      <c r="WQF72" s="24"/>
      <c r="WQG72" s="24"/>
      <c r="WQH72" s="24"/>
      <c r="WQI72" s="24"/>
      <c r="WQJ72" s="24"/>
      <c r="WQK72" s="24"/>
      <c r="WQL72" s="24"/>
      <c r="WQM72" s="24"/>
      <c r="WQN72" s="24"/>
      <c r="WQO72" s="24"/>
      <c r="WQP72" s="24"/>
      <c r="WQQ72" s="24"/>
      <c r="WQR72" s="24"/>
      <c r="WQS72" s="24"/>
      <c r="WQT72" s="24"/>
      <c r="WQU72" s="24"/>
      <c r="WQV72" s="24"/>
      <c r="WQW72" s="24"/>
      <c r="WQX72" s="24"/>
      <c r="WQY72" s="24"/>
      <c r="WQZ72" s="24"/>
      <c r="WRA72" s="24"/>
      <c r="WRB72" s="24"/>
      <c r="WRC72" s="24"/>
      <c r="WRD72" s="24"/>
      <c r="WRE72" s="24"/>
      <c r="WRF72" s="24"/>
      <c r="WRG72" s="24"/>
      <c r="WRH72" s="24"/>
      <c r="WRI72" s="24"/>
      <c r="WRJ72" s="24"/>
      <c r="WRK72" s="24"/>
      <c r="WRL72" s="24"/>
      <c r="WRM72" s="24"/>
      <c r="WRN72" s="24"/>
      <c r="WRO72" s="24"/>
      <c r="WRP72" s="24"/>
      <c r="WRQ72" s="24"/>
      <c r="WRR72" s="24"/>
      <c r="WRS72" s="24"/>
      <c r="WRT72" s="24"/>
      <c r="WRU72" s="24"/>
      <c r="WRV72" s="24"/>
      <c r="WRW72" s="24"/>
      <c r="WRX72" s="24"/>
      <c r="WRY72" s="24"/>
      <c r="WRZ72" s="24"/>
      <c r="WSA72" s="24"/>
      <c r="WSB72" s="24"/>
      <c r="WSC72" s="24"/>
      <c r="WSD72" s="24"/>
      <c r="WSE72" s="24"/>
      <c r="WSF72" s="24"/>
      <c r="WSG72" s="24"/>
      <c r="WSH72" s="24"/>
      <c r="WSI72" s="24"/>
      <c r="WSJ72" s="24"/>
      <c r="WSK72" s="24"/>
      <c r="WSL72" s="24"/>
      <c r="WSM72" s="24"/>
      <c r="WSN72" s="24"/>
      <c r="WSO72" s="24"/>
      <c r="WSP72" s="24"/>
      <c r="WSQ72" s="24"/>
      <c r="WSR72" s="24"/>
      <c r="WSS72" s="24"/>
      <c r="WST72" s="24"/>
      <c r="WSU72" s="24"/>
      <c r="WSV72" s="24"/>
      <c r="WSW72" s="24"/>
      <c r="WSX72" s="24"/>
      <c r="WSY72" s="24"/>
      <c r="WSZ72" s="24"/>
      <c r="WTA72" s="24"/>
      <c r="WTB72" s="24"/>
      <c r="WTC72" s="24"/>
      <c r="WTD72" s="24"/>
      <c r="WTE72" s="24"/>
      <c r="WTF72" s="24"/>
      <c r="WTG72" s="24"/>
      <c r="WTH72" s="24"/>
      <c r="WTI72" s="24"/>
      <c r="WTJ72" s="24"/>
      <c r="WTK72" s="24"/>
      <c r="WTL72" s="24"/>
      <c r="WTM72" s="24"/>
      <c r="WTN72" s="24"/>
      <c r="WTO72" s="24"/>
      <c r="WTP72" s="24"/>
      <c r="WTQ72" s="24"/>
      <c r="WTR72" s="24"/>
      <c r="WTS72" s="24"/>
      <c r="WTT72" s="24"/>
      <c r="WTU72" s="24"/>
      <c r="WTV72" s="24"/>
      <c r="WTW72" s="24"/>
      <c r="WTX72" s="24"/>
      <c r="WTY72" s="24"/>
      <c r="WTZ72" s="24"/>
      <c r="WUA72" s="24"/>
      <c r="WUB72" s="24"/>
      <c r="WUC72" s="24"/>
      <c r="WUD72" s="24"/>
      <c r="WUE72" s="24"/>
      <c r="WUF72" s="24"/>
      <c r="WUG72" s="24"/>
      <c r="WUH72" s="24"/>
      <c r="WUI72" s="24"/>
      <c r="WUJ72" s="24"/>
      <c r="WUK72" s="24"/>
      <c r="WUL72" s="24"/>
      <c r="WUM72" s="24"/>
      <c r="WUN72" s="24"/>
      <c r="WUO72" s="24"/>
      <c r="WUP72" s="24"/>
      <c r="WUQ72" s="24"/>
      <c r="WUR72" s="24"/>
      <c r="WUS72" s="24"/>
      <c r="WUT72" s="24"/>
      <c r="WUU72" s="24"/>
      <c r="WUV72" s="24"/>
      <c r="WUW72" s="24"/>
      <c r="WUX72" s="24"/>
      <c r="WUY72" s="24"/>
      <c r="WUZ72" s="24"/>
      <c r="WVA72" s="24"/>
      <c r="WVB72" s="24"/>
      <c r="WVC72" s="24"/>
      <c r="WVD72" s="24"/>
      <c r="WVE72" s="24"/>
      <c r="WVF72" s="24"/>
      <c r="WVG72" s="24"/>
      <c r="WVH72" s="24"/>
      <c r="WVI72" s="24"/>
      <c r="WVJ72" s="24"/>
      <c r="WVK72" s="24"/>
      <c r="WVL72" s="24"/>
      <c r="WVM72" s="24"/>
      <c r="WVN72" s="24"/>
      <c r="WVO72" s="24"/>
      <c r="WVP72" s="24"/>
      <c r="WVQ72" s="24"/>
      <c r="WVR72" s="24"/>
      <c r="WVS72" s="24"/>
      <c r="WVT72" s="24"/>
      <c r="WVU72" s="24"/>
      <c r="WVV72" s="24"/>
      <c r="WVW72" s="24"/>
      <c r="WVX72" s="24"/>
      <c r="WVY72" s="24"/>
      <c r="WVZ72" s="24"/>
      <c r="WWA72" s="24"/>
      <c r="WWB72" s="24"/>
      <c r="WWC72" s="24"/>
      <c r="WWD72" s="24"/>
      <c r="WWE72" s="24"/>
      <c r="WWF72" s="24"/>
      <c r="WWG72" s="24"/>
      <c r="WWH72" s="24"/>
      <c r="WWI72" s="24"/>
      <c r="WWJ72" s="24"/>
      <c r="WWK72" s="24"/>
      <c r="WWL72" s="24"/>
      <c r="WWM72" s="24"/>
      <c r="WWN72" s="24"/>
      <c r="WWO72" s="24"/>
      <c r="WWP72" s="24"/>
      <c r="WWQ72" s="24"/>
      <c r="WWR72" s="24"/>
      <c r="WWS72" s="24"/>
      <c r="WWT72" s="24"/>
      <c r="WWU72" s="24"/>
      <c r="WWV72" s="24"/>
      <c r="WWW72" s="24"/>
      <c r="WWX72" s="24"/>
      <c r="WWY72" s="24"/>
      <c r="WWZ72" s="24"/>
      <c r="WXA72" s="24"/>
      <c r="WXB72" s="24"/>
      <c r="WXC72" s="24"/>
      <c r="WXD72" s="24"/>
      <c r="WXE72" s="24"/>
      <c r="WXF72" s="24"/>
      <c r="WXG72" s="24"/>
      <c r="WXH72" s="24"/>
      <c r="WXI72" s="24"/>
      <c r="WXJ72" s="24"/>
      <c r="WXK72" s="24"/>
      <c r="WXL72" s="24"/>
      <c r="WXM72" s="24"/>
      <c r="WXN72" s="24"/>
      <c r="WXO72" s="24"/>
      <c r="WXP72" s="24"/>
      <c r="WXQ72" s="24"/>
      <c r="WXR72" s="24"/>
      <c r="WXS72" s="24"/>
      <c r="WXT72" s="24"/>
      <c r="WXU72" s="24"/>
      <c r="WXV72" s="24"/>
      <c r="WXW72" s="24"/>
      <c r="WXX72" s="24"/>
      <c r="WXY72" s="24"/>
      <c r="WXZ72" s="24"/>
      <c r="WYA72" s="24"/>
      <c r="WYB72" s="24"/>
      <c r="WYC72" s="24"/>
      <c r="WYD72" s="24"/>
      <c r="WYE72" s="24"/>
      <c r="WYF72" s="24"/>
      <c r="WYG72" s="24"/>
      <c r="WYH72" s="24"/>
      <c r="WYI72" s="24"/>
      <c r="WYJ72" s="24"/>
      <c r="WYK72" s="24"/>
      <c r="WYL72" s="24"/>
      <c r="WYM72" s="24"/>
      <c r="WYN72" s="24"/>
      <c r="WYO72" s="24"/>
      <c r="WYP72" s="24"/>
      <c r="WYQ72" s="24"/>
      <c r="WYR72" s="24"/>
      <c r="WYS72" s="24"/>
      <c r="WYT72" s="24"/>
      <c r="WYU72" s="24"/>
      <c r="WYV72" s="24"/>
      <c r="WYW72" s="24"/>
      <c r="WYX72" s="24"/>
      <c r="WYY72" s="24"/>
      <c r="WYZ72" s="24"/>
      <c r="WZA72" s="24"/>
      <c r="WZB72" s="24"/>
      <c r="WZC72" s="24"/>
      <c r="WZD72" s="24"/>
      <c r="WZE72" s="24"/>
      <c r="WZF72" s="24"/>
      <c r="WZG72" s="24"/>
      <c r="WZH72" s="24"/>
      <c r="WZI72" s="24"/>
      <c r="WZJ72" s="24"/>
      <c r="WZK72" s="24"/>
      <c r="WZL72" s="24"/>
      <c r="WZM72" s="24"/>
      <c r="WZN72" s="24"/>
      <c r="WZO72" s="24"/>
      <c r="WZP72" s="24"/>
      <c r="WZQ72" s="24"/>
      <c r="WZR72" s="24"/>
      <c r="WZS72" s="24"/>
      <c r="WZT72" s="24"/>
      <c r="WZU72" s="24"/>
      <c r="WZV72" s="24"/>
      <c r="WZW72" s="24"/>
      <c r="WZX72" s="24"/>
      <c r="WZY72" s="24"/>
      <c r="WZZ72" s="24"/>
      <c r="XAA72" s="24"/>
      <c r="XAB72" s="24"/>
      <c r="XAC72" s="24"/>
      <c r="XAD72" s="24"/>
      <c r="XAE72" s="24"/>
      <c r="XAF72" s="24"/>
      <c r="XAG72" s="24"/>
      <c r="XAH72" s="24"/>
      <c r="XAI72" s="24"/>
      <c r="XAJ72" s="24"/>
      <c r="XAK72" s="24"/>
      <c r="XAL72" s="24"/>
      <c r="XAM72" s="24"/>
      <c r="XAN72" s="24"/>
      <c r="XAO72" s="24"/>
      <c r="XAP72" s="24"/>
      <c r="XAQ72" s="24"/>
      <c r="XAR72" s="24"/>
      <c r="XAS72" s="24"/>
      <c r="XAT72" s="24"/>
      <c r="XAU72" s="24"/>
      <c r="XAV72" s="24"/>
      <c r="XAW72" s="24"/>
      <c r="XAX72" s="24"/>
      <c r="XAY72" s="24"/>
      <c r="XAZ72" s="24"/>
      <c r="XBA72" s="24"/>
      <c r="XBB72" s="24"/>
      <c r="XBC72" s="24"/>
      <c r="XBD72" s="24"/>
      <c r="XBE72" s="24"/>
      <c r="XBF72" s="24"/>
      <c r="XBG72" s="24"/>
      <c r="XBH72" s="24"/>
      <c r="XBI72" s="24"/>
      <c r="XBJ72" s="24"/>
      <c r="XBK72" s="24"/>
      <c r="XBL72" s="24"/>
      <c r="XBM72" s="24"/>
      <c r="XBN72" s="24"/>
      <c r="XBO72" s="24"/>
      <c r="XBP72" s="24"/>
      <c r="XBQ72" s="24"/>
      <c r="XBR72" s="24"/>
      <c r="XBS72" s="24"/>
      <c r="XBT72" s="24"/>
      <c r="XBU72" s="24"/>
      <c r="XBV72" s="24"/>
      <c r="XBW72" s="24"/>
      <c r="XBX72" s="24"/>
      <c r="XBY72" s="24"/>
      <c r="XBZ72" s="24"/>
      <c r="XCA72" s="24"/>
      <c r="XCB72" s="24"/>
      <c r="XCC72" s="24"/>
      <c r="XCD72" s="24"/>
      <c r="XCE72" s="24"/>
      <c r="XCF72" s="24"/>
      <c r="XCG72" s="24"/>
      <c r="XCH72" s="24"/>
      <c r="XCI72" s="24"/>
      <c r="XCJ72" s="24"/>
      <c r="XCK72" s="24"/>
      <c r="XCL72" s="24"/>
      <c r="XCM72" s="24"/>
      <c r="XCN72" s="24"/>
      <c r="XCO72" s="24"/>
      <c r="XCP72" s="24"/>
      <c r="XCQ72" s="24"/>
      <c r="XCR72" s="24"/>
      <c r="XCS72" s="24"/>
      <c r="XCT72" s="24"/>
      <c r="XCU72" s="24"/>
      <c r="XCV72" s="24"/>
      <c r="XCW72" s="24"/>
      <c r="XCX72" s="24"/>
      <c r="XCY72" s="24"/>
      <c r="XCZ72" s="24"/>
      <c r="XDA72" s="24"/>
      <c r="XDB72" s="24"/>
      <c r="XDC72" s="24"/>
      <c r="XDD72" s="24"/>
      <c r="XDE72" s="24"/>
      <c r="XDF72" s="24"/>
      <c r="XDG72" s="24"/>
      <c r="XDH72" s="24"/>
      <c r="XDI72" s="24"/>
      <c r="XDJ72" s="24"/>
      <c r="XDK72" s="24"/>
      <c r="XDL72" s="24"/>
      <c r="XDM72" s="24"/>
      <c r="XDN72" s="24"/>
      <c r="XDO72" s="24"/>
      <c r="XDP72" s="24"/>
      <c r="XDQ72" s="24"/>
      <c r="XDR72" s="24"/>
      <c r="XDS72" s="24"/>
      <c r="XDT72" s="24"/>
      <c r="XDU72" s="24"/>
      <c r="XDV72" s="24"/>
      <c r="XDW72" s="24"/>
      <c r="XDX72" s="24"/>
      <c r="XDY72" s="24"/>
      <c r="XDZ72" s="24"/>
      <c r="XEA72" s="24"/>
      <c r="XEB72" s="24"/>
      <c r="XEC72" s="24"/>
      <c r="XED72" s="24"/>
      <c r="XEE72" s="24"/>
      <c r="XEF72" s="24"/>
      <c r="XEG72" s="24"/>
      <c r="XEH72" s="24"/>
      <c r="XEI72" s="24"/>
      <c r="XEJ72" s="24"/>
      <c r="XEK72" s="24"/>
      <c r="XEL72" s="24"/>
      <c r="XEM72" s="24"/>
      <c r="XEN72" s="24"/>
      <c r="XEO72" s="24"/>
      <c r="XEP72" s="24"/>
      <c r="XEQ72" s="24"/>
      <c r="XER72" s="24"/>
      <c r="XES72" s="24"/>
      <c r="XET72" s="24"/>
      <c r="XEU72" s="24"/>
      <c r="XEV72" s="24"/>
      <c r="XEW72" s="24"/>
      <c r="XEX72" s="24"/>
      <c r="XEY72" s="24"/>
      <c r="XEZ72" s="24"/>
      <c r="XFA72" s="24"/>
      <c r="XFB72" s="24"/>
      <c r="XFC72" s="24"/>
      <c r="XFD72" s="24"/>
    </row>
    <row r="73" spans="1:16384" x14ac:dyDescent="0.2">
      <c r="A73" s="56" t="s">
        <v>94</v>
      </c>
      <c r="B73" s="14" t="s">
        <v>606</v>
      </c>
      <c r="C73" s="14" t="s">
        <v>1608</v>
      </c>
      <c r="D73" s="14">
        <v>1</v>
      </c>
      <c r="E73" s="14"/>
      <c r="F73" s="14"/>
      <c r="G73" s="14"/>
      <c r="H73" s="14"/>
      <c r="I73" s="14"/>
      <c r="J73" s="14" t="s">
        <v>1591</v>
      </c>
      <c r="K73" s="24"/>
      <c r="L73" s="24"/>
      <c r="M73" s="24"/>
      <c r="N73" s="24"/>
      <c r="O73" s="24"/>
      <c r="P73" s="24"/>
      <c r="Q73" s="24"/>
      <c r="R73" s="24"/>
      <c r="S73" s="24"/>
      <c r="T73" s="24"/>
      <c r="U73" s="24"/>
      <c r="V73" s="24"/>
      <c r="W73" s="24"/>
      <c r="X73" s="24"/>
      <c r="Y73" s="24"/>
      <c r="Z73" s="24"/>
      <c r="AA73" s="24"/>
      <c r="AB73" s="24"/>
      <c r="AC73" s="24"/>
      <c r="AD73" s="24"/>
      <c r="AE73" s="24"/>
      <c r="AF73" s="24"/>
      <c r="AG73" s="24"/>
      <c r="AH73" s="24"/>
      <c r="AI73" s="24"/>
      <c r="AJ73" s="24"/>
      <c r="AK73" s="24"/>
      <c r="AL73" s="24"/>
      <c r="AM73" s="24"/>
      <c r="AN73" s="24"/>
      <c r="AO73" s="24"/>
      <c r="AP73" s="24"/>
      <c r="AQ73" s="24"/>
      <c r="AR73" s="24"/>
      <c r="AS73" s="24"/>
      <c r="AT73" s="24"/>
      <c r="AU73" s="24"/>
      <c r="AV73" s="24"/>
      <c r="AW73" s="24"/>
      <c r="AX73" s="24"/>
      <c r="AY73" s="24"/>
      <c r="AZ73" s="24"/>
      <c r="BA73" s="24"/>
      <c r="BB73" s="24"/>
      <c r="BC73" s="24"/>
      <c r="BD73" s="24"/>
      <c r="BE73" s="24"/>
      <c r="BF73" s="24"/>
      <c r="BG73" s="24"/>
      <c r="BH73" s="24"/>
      <c r="BI73" s="24"/>
      <c r="BJ73" s="24"/>
      <c r="BK73" s="24"/>
      <c r="BL73" s="24"/>
      <c r="BM73" s="24"/>
      <c r="BN73" s="24"/>
      <c r="BO73" s="24"/>
      <c r="BP73" s="24"/>
      <c r="BQ73" s="24"/>
      <c r="BR73" s="24"/>
      <c r="BS73" s="24"/>
      <c r="BT73" s="24"/>
      <c r="BU73" s="24"/>
      <c r="BV73" s="24"/>
      <c r="BW73" s="24"/>
      <c r="BX73" s="24"/>
      <c r="BY73" s="24"/>
      <c r="BZ73" s="24"/>
      <c r="CA73" s="24"/>
      <c r="CB73" s="24"/>
      <c r="CC73" s="24"/>
      <c r="CD73" s="24"/>
      <c r="CE73" s="24"/>
      <c r="CF73" s="24"/>
      <c r="CG73" s="24"/>
      <c r="CH73" s="24"/>
      <c r="CI73" s="24"/>
      <c r="CJ73" s="24"/>
      <c r="CK73" s="24"/>
      <c r="CL73" s="24"/>
      <c r="CM73" s="24"/>
      <c r="CN73" s="24"/>
      <c r="CO73" s="24"/>
      <c r="CP73" s="24"/>
      <c r="CQ73" s="24"/>
      <c r="CR73" s="24"/>
      <c r="CS73" s="24"/>
      <c r="CT73" s="24"/>
      <c r="CU73" s="24"/>
      <c r="CV73" s="24"/>
      <c r="CW73" s="24"/>
      <c r="CX73" s="24"/>
      <c r="CY73" s="24"/>
      <c r="CZ73" s="24"/>
      <c r="DA73" s="24"/>
      <c r="DB73" s="24"/>
      <c r="DC73" s="24"/>
      <c r="DD73" s="24"/>
      <c r="DE73" s="24"/>
      <c r="DF73" s="24"/>
      <c r="DG73" s="24"/>
      <c r="DH73" s="24"/>
      <c r="DI73" s="24"/>
      <c r="DJ73" s="24"/>
      <c r="DK73" s="24"/>
      <c r="DL73" s="24"/>
      <c r="DM73" s="24"/>
      <c r="DN73" s="24"/>
      <c r="DO73" s="24"/>
      <c r="DP73" s="24"/>
      <c r="DQ73" s="24"/>
      <c r="DR73" s="24"/>
      <c r="DS73" s="24"/>
      <c r="DT73" s="24"/>
      <c r="DU73" s="24"/>
      <c r="DV73" s="24"/>
      <c r="DW73" s="24"/>
      <c r="DX73" s="24"/>
      <c r="DY73" s="24"/>
      <c r="DZ73" s="24"/>
      <c r="EA73" s="24"/>
      <c r="EB73" s="24"/>
      <c r="EC73" s="24"/>
      <c r="ED73" s="24"/>
      <c r="EE73" s="24"/>
      <c r="EF73" s="24"/>
      <c r="EG73" s="24"/>
      <c r="EH73" s="24"/>
      <c r="EI73" s="24"/>
      <c r="EJ73" s="24"/>
      <c r="EK73" s="24"/>
      <c r="EL73" s="24"/>
      <c r="EM73" s="24"/>
      <c r="EN73" s="24"/>
      <c r="EO73" s="24"/>
      <c r="EP73" s="24"/>
      <c r="EQ73" s="24"/>
      <c r="ER73" s="24"/>
      <c r="ES73" s="24"/>
      <c r="ET73" s="24"/>
      <c r="EU73" s="24"/>
      <c r="EV73" s="24"/>
      <c r="EW73" s="24"/>
      <c r="EX73" s="24"/>
      <c r="EY73" s="24"/>
      <c r="EZ73" s="24"/>
      <c r="FA73" s="24"/>
      <c r="FB73" s="24"/>
      <c r="FC73" s="24"/>
      <c r="FD73" s="24"/>
      <c r="FE73" s="24"/>
      <c r="FF73" s="24"/>
      <c r="FG73" s="24"/>
      <c r="FH73" s="24"/>
      <c r="FI73" s="24"/>
      <c r="FJ73" s="24"/>
      <c r="FK73" s="24"/>
      <c r="FL73" s="24"/>
      <c r="FM73" s="24"/>
      <c r="FN73" s="24"/>
      <c r="FO73" s="24"/>
      <c r="FP73" s="24"/>
      <c r="FQ73" s="24"/>
      <c r="FR73" s="24"/>
      <c r="FS73" s="24"/>
      <c r="FT73" s="24"/>
      <c r="FU73" s="24"/>
      <c r="FV73" s="24"/>
      <c r="FW73" s="24"/>
      <c r="FX73" s="24"/>
      <c r="FY73" s="24"/>
      <c r="FZ73" s="24"/>
      <c r="GA73" s="24"/>
      <c r="GB73" s="24"/>
      <c r="GC73" s="24"/>
      <c r="GD73" s="24"/>
      <c r="GE73" s="24"/>
      <c r="GF73" s="24"/>
      <c r="GG73" s="24"/>
      <c r="GH73" s="24"/>
      <c r="GI73" s="24"/>
      <c r="GJ73" s="24"/>
      <c r="GK73" s="24"/>
      <c r="GL73" s="24"/>
      <c r="GM73" s="24"/>
      <c r="GN73" s="24"/>
      <c r="GO73" s="24"/>
      <c r="GP73" s="24"/>
      <c r="GQ73" s="24"/>
      <c r="GR73" s="24"/>
      <c r="GS73" s="24"/>
      <c r="GT73" s="24"/>
      <c r="GU73" s="24"/>
      <c r="GV73" s="24"/>
      <c r="GW73" s="24"/>
      <c r="GX73" s="24"/>
      <c r="GY73" s="24"/>
      <c r="GZ73" s="24"/>
      <c r="HA73" s="24"/>
      <c r="HB73" s="24"/>
      <c r="HC73" s="24"/>
      <c r="HD73" s="24"/>
      <c r="HE73" s="24"/>
      <c r="HF73" s="24"/>
      <c r="HG73" s="24"/>
      <c r="HH73" s="24"/>
      <c r="HI73" s="24"/>
      <c r="HJ73" s="24"/>
      <c r="HK73" s="24"/>
      <c r="HL73" s="24"/>
      <c r="HM73" s="24"/>
      <c r="HN73" s="24"/>
      <c r="HO73" s="24"/>
      <c r="HP73" s="24"/>
      <c r="HQ73" s="24"/>
      <c r="HR73" s="24"/>
      <c r="HS73" s="24"/>
      <c r="HT73" s="24"/>
      <c r="HU73" s="24"/>
      <c r="HV73" s="24"/>
      <c r="HW73" s="24"/>
      <c r="HX73" s="24"/>
      <c r="HY73" s="24"/>
      <c r="HZ73" s="24"/>
      <c r="IA73" s="24"/>
      <c r="IB73" s="24"/>
      <c r="IC73" s="24"/>
      <c r="ID73" s="24"/>
      <c r="IE73" s="24"/>
      <c r="IF73" s="24"/>
      <c r="IG73" s="24"/>
      <c r="IH73" s="24"/>
      <c r="II73" s="24"/>
      <c r="IJ73" s="24"/>
      <c r="IK73" s="24"/>
      <c r="IL73" s="24"/>
      <c r="IM73" s="24"/>
      <c r="IN73" s="24"/>
      <c r="IO73" s="24"/>
      <c r="IP73" s="24"/>
      <c r="IQ73" s="24"/>
      <c r="IR73" s="24"/>
      <c r="IS73" s="24"/>
      <c r="IT73" s="24"/>
      <c r="IU73" s="24"/>
      <c r="IV73" s="24"/>
      <c r="IW73" s="24"/>
      <c r="IX73" s="24"/>
      <c r="IY73" s="24"/>
      <c r="IZ73" s="24"/>
      <c r="JA73" s="24"/>
      <c r="JB73" s="24"/>
      <c r="JC73" s="24"/>
      <c r="JD73" s="24"/>
      <c r="JE73" s="24"/>
      <c r="JF73" s="24"/>
      <c r="JG73" s="24"/>
      <c r="JH73" s="24"/>
      <c r="JI73" s="24"/>
      <c r="JJ73" s="24"/>
      <c r="JK73" s="24"/>
      <c r="JL73" s="24"/>
      <c r="JM73" s="24"/>
      <c r="JN73" s="24"/>
      <c r="JO73" s="24"/>
      <c r="JP73" s="24"/>
      <c r="JQ73" s="24"/>
      <c r="JR73" s="24"/>
      <c r="JS73" s="24"/>
      <c r="JT73" s="24"/>
      <c r="JU73" s="24"/>
      <c r="JV73" s="24"/>
      <c r="JW73" s="24"/>
      <c r="JX73" s="24"/>
      <c r="JY73" s="24"/>
      <c r="JZ73" s="24"/>
      <c r="KA73" s="24"/>
      <c r="KB73" s="24"/>
      <c r="KC73" s="24"/>
      <c r="KD73" s="24"/>
      <c r="KE73" s="24"/>
      <c r="KF73" s="24"/>
      <c r="KG73" s="24"/>
      <c r="KH73" s="24"/>
      <c r="KI73" s="24"/>
      <c r="KJ73" s="24"/>
      <c r="KK73" s="24"/>
      <c r="KL73" s="24"/>
      <c r="KM73" s="24"/>
      <c r="KN73" s="24"/>
      <c r="KO73" s="24"/>
      <c r="KP73" s="24"/>
      <c r="KQ73" s="24"/>
      <c r="KR73" s="24"/>
      <c r="KS73" s="24"/>
      <c r="KT73" s="24"/>
      <c r="KU73" s="24"/>
      <c r="KV73" s="24"/>
      <c r="KW73" s="24"/>
      <c r="KX73" s="24"/>
      <c r="KY73" s="24"/>
      <c r="KZ73" s="24"/>
      <c r="LA73" s="24"/>
      <c r="LB73" s="24"/>
      <c r="LC73" s="24"/>
      <c r="LD73" s="24"/>
      <c r="LE73" s="24"/>
      <c r="LF73" s="24"/>
      <c r="LG73" s="24"/>
      <c r="LH73" s="24"/>
      <c r="LI73" s="24"/>
      <c r="LJ73" s="24"/>
      <c r="LK73" s="24"/>
      <c r="LL73" s="24"/>
      <c r="LM73" s="24"/>
      <c r="LN73" s="24"/>
      <c r="LO73" s="24"/>
      <c r="LP73" s="24"/>
      <c r="LQ73" s="24"/>
      <c r="LR73" s="24"/>
      <c r="LS73" s="24"/>
      <c r="LT73" s="24"/>
      <c r="LU73" s="24"/>
      <c r="LV73" s="24"/>
      <c r="LW73" s="24"/>
      <c r="LX73" s="24"/>
      <c r="LY73" s="24"/>
      <c r="LZ73" s="24"/>
      <c r="MA73" s="24"/>
      <c r="MB73" s="24"/>
      <c r="MC73" s="24"/>
      <c r="MD73" s="24"/>
      <c r="ME73" s="24"/>
      <c r="MF73" s="24"/>
      <c r="MG73" s="24"/>
      <c r="MH73" s="24"/>
      <c r="MI73" s="24"/>
      <c r="MJ73" s="24"/>
      <c r="MK73" s="24"/>
      <c r="ML73" s="24"/>
      <c r="MM73" s="24"/>
      <c r="MN73" s="24"/>
      <c r="MO73" s="24"/>
      <c r="MP73" s="24"/>
      <c r="MQ73" s="24"/>
      <c r="MR73" s="24"/>
      <c r="MS73" s="24"/>
      <c r="MT73" s="24"/>
      <c r="MU73" s="24"/>
      <c r="MV73" s="24"/>
      <c r="MW73" s="24"/>
      <c r="MX73" s="24"/>
      <c r="MY73" s="24"/>
      <c r="MZ73" s="24"/>
      <c r="NA73" s="24"/>
      <c r="NB73" s="24"/>
      <c r="NC73" s="24"/>
      <c r="ND73" s="24"/>
      <c r="NE73" s="24"/>
      <c r="NF73" s="24"/>
      <c r="NG73" s="24"/>
      <c r="NH73" s="24"/>
      <c r="NI73" s="24"/>
      <c r="NJ73" s="24"/>
      <c r="NK73" s="24"/>
      <c r="NL73" s="24"/>
      <c r="NM73" s="24"/>
      <c r="NN73" s="24"/>
      <c r="NO73" s="24"/>
      <c r="NP73" s="24"/>
      <c r="NQ73" s="24"/>
      <c r="NR73" s="24"/>
      <c r="NS73" s="24"/>
      <c r="NT73" s="24"/>
      <c r="NU73" s="24"/>
      <c r="NV73" s="24"/>
      <c r="NW73" s="24"/>
      <c r="NX73" s="24"/>
      <c r="NY73" s="24"/>
      <c r="NZ73" s="24"/>
      <c r="OA73" s="24"/>
      <c r="OB73" s="24"/>
      <c r="OC73" s="24"/>
      <c r="OD73" s="24"/>
      <c r="OE73" s="24"/>
      <c r="OF73" s="24"/>
      <c r="OG73" s="24"/>
      <c r="OH73" s="24"/>
      <c r="OI73" s="24"/>
      <c r="OJ73" s="24"/>
      <c r="OK73" s="24"/>
      <c r="OL73" s="24"/>
      <c r="OM73" s="24"/>
      <c r="ON73" s="24"/>
      <c r="OO73" s="24"/>
      <c r="OP73" s="24"/>
      <c r="OQ73" s="24"/>
      <c r="OR73" s="24"/>
      <c r="OS73" s="24"/>
      <c r="OT73" s="24"/>
      <c r="OU73" s="24"/>
      <c r="OV73" s="24"/>
      <c r="OW73" s="24"/>
      <c r="OX73" s="24"/>
      <c r="OY73" s="24"/>
      <c r="OZ73" s="24"/>
      <c r="PA73" s="24"/>
      <c r="PB73" s="24"/>
      <c r="PC73" s="24"/>
      <c r="PD73" s="24"/>
      <c r="PE73" s="24"/>
      <c r="PF73" s="24"/>
      <c r="PG73" s="24"/>
      <c r="PH73" s="24"/>
      <c r="PI73" s="24"/>
      <c r="PJ73" s="24"/>
      <c r="PK73" s="24"/>
      <c r="PL73" s="24"/>
      <c r="PM73" s="24"/>
      <c r="PN73" s="24"/>
      <c r="PO73" s="24"/>
      <c r="PP73" s="24"/>
      <c r="PQ73" s="24"/>
      <c r="PR73" s="24"/>
      <c r="PS73" s="24"/>
      <c r="PT73" s="24"/>
      <c r="PU73" s="24"/>
      <c r="PV73" s="24"/>
      <c r="PW73" s="24"/>
      <c r="PX73" s="24"/>
      <c r="PY73" s="24"/>
      <c r="PZ73" s="24"/>
      <c r="QA73" s="24"/>
      <c r="QB73" s="24"/>
      <c r="QC73" s="24"/>
      <c r="QD73" s="24"/>
      <c r="QE73" s="24"/>
      <c r="QF73" s="24"/>
      <c r="QG73" s="24"/>
      <c r="QH73" s="24"/>
      <c r="QI73" s="24"/>
      <c r="QJ73" s="24"/>
      <c r="QK73" s="24"/>
      <c r="QL73" s="24"/>
      <c r="QM73" s="24"/>
      <c r="QN73" s="24"/>
      <c r="QO73" s="24"/>
      <c r="QP73" s="24"/>
      <c r="QQ73" s="24"/>
      <c r="QR73" s="24"/>
      <c r="QS73" s="24"/>
      <c r="QT73" s="24"/>
      <c r="QU73" s="24"/>
      <c r="QV73" s="24"/>
      <c r="QW73" s="24"/>
      <c r="QX73" s="24"/>
      <c r="QY73" s="24"/>
      <c r="QZ73" s="24"/>
      <c r="RA73" s="24"/>
      <c r="RB73" s="24"/>
      <c r="RC73" s="24"/>
      <c r="RD73" s="24"/>
      <c r="RE73" s="24"/>
      <c r="RF73" s="24"/>
      <c r="RG73" s="24"/>
      <c r="RH73" s="24"/>
      <c r="RI73" s="24"/>
      <c r="RJ73" s="24"/>
      <c r="RK73" s="24"/>
      <c r="RL73" s="24"/>
      <c r="RM73" s="24"/>
      <c r="RN73" s="24"/>
      <c r="RO73" s="24"/>
      <c r="RP73" s="24"/>
      <c r="RQ73" s="24"/>
      <c r="RR73" s="24"/>
      <c r="RS73" s="24"/>
      <c r="RT73" s="24"/>
      <c r="RU73" s="24"/>
      <c r="RV73" s="24"/>
      <c r="RW73" s="24"/>
      <c r="RX73" s="24"/>
      <c r="RY73" s="24"/>
      <c r="RZ73" s="24"/>
      <c r="SA73" s="24"/>
      <c r="SB73" s="24"/>
      <c r="SC73" s="24"/>
      <c r="SD73" s="24"/>
      <c r="SE73" s="24"/>
      <c r="SF73" s="24"/>
      <c r="SG73" s="24"/>
      <c r="SH73" s="24"/>
      <c r="SI73" s="24"/>
      <c r="SJ73" s="24"/>
      <c r="SK73" s="24"/>
      <c r="SL73" s="24"/>
      <c r="SM73" s="24"/>
      <c r="SN73" s="24"/>
      <c r="SO73" s="24"/>
      <c r="SP73" s="24"/>
      <c r="SQ73" s="24"/>
      <c r="SR73" s="24"/>
      <c r="SS73" s="24"/>
      <c r="ST73" s="24"/>
      <c r="SU73" s="24"/>
      <c r="SV73" s="24"/>
      <c r="SW73" s="24"/>
      <c r="SX73" s="24"/>
      <c r="SY73" s="24"/>
      <c r="SZ73" s="24"/>
      <c r="TA73" s="24"/>
      <c r="TB73" s="24"/>
      <c r="TC73" s="24"/>
      <c r="TD73" s="24"/>
      <c r="TE73" s="24"/>
      <c r="TF73" s="24"/>
      <c r="TG73" s="24"/>
      <c r="TH73" s="24"/>
      <c r="TI73" s="24"/>
      <c r="TJ73" s="24"/>
      <c r="TK73" s="24"/>
      <c r="TL73" s="24"/>
      <c r="TM73" s="24"/>
      <c r="TN73" s="24"/>
      <c r="TO73" s="24"/>
      <c r="TP73" s="24"/>
      <c r="TQ73" s="24"/>
      <c r="TR73" s="24"/>
      <c r="TS73" s="24"/>
      <c r="TT73" s="24"/>
      <c r="TU73" s="24"/>
      <c r="TV73" s="24"/>
      <c r="TW73" s="24"/>
      <c r="TX73" s="24"/>
      <c r="TY73" s="24"/>
      <c r="TZ73" s="24"/>
      <c r="UA73" s="24"/>
      <c r="UB73" s="24"/>
      <c r="UC73" s="24"/>
      <c r="UD73" s="24"/>
      <c r="UE73" s="24"/>
      <c r="UF73" s="24"/>
      <c r="UG73" s="24"/>
      <c r="UH73" s="24"/>
      <c r="UI73" s="24"/>
      <c r="UJ73" s="24"/>
      <c r="UK73" s="24"/>
      <c r="UL73" s="24"/>
      <c r="UM73" s="24"/>
      <c r="UN73" s="24"/>
      <c r="UO73" s="24"/>
      <c r="UP73" s="24"/>
      <c r="UQ73" s="24"/>
      <c r="UR73" s="24"/>
      <c r="US73" s="24"/>
      <c r="UT73" s="24"/>
      <c r="UU73" s="24"/>
      <c r="UV73" s="24"/>
      <c r="UW73" s="24"/>
      <c r="UX73" s="24"/>
      <c r="UY73" s="24"/>
      <c r="UZ73" s="24"/>
      <c r="VA73" s="24"/>
      <c r="VB73" s="24"/>
      <c r="VC73" s="24"/>
      <c r="VD73" s="24"/>
      <c r="VE73" s="24"/>
      <c r="VF73" s="24"/>
      <c r="VG73" s="24"/>
      <c r="VH73" s="24"/>
      <c r="VI73" s="24"/>
      <c r="VJ73" s="24"/>
      <c r="VK73" s="24"/>
      <c r="VL73" s="24"/>
      <c r="VM73" s="24"/>
      <c r="VN73" s="24"/>
      <c r="VO73" s="24"/>
      <c r="VP73" s="24"/>
      <c r="VQ73" s="24"/>
      <c r="VR73" s="24"/>
      <c r="VS73" s="24"/>
      <c r="VT73" s="24"/>
      <c r="VU73" s="24"/>
      <c r="VV73" s="24"/>
      <c r="VW73" s="24"/>
      <c r="VX73" s="24"/>
      <c r="VY73" s="24"/>
      <c r="VZ73" s="24"/>
      <c r="WA73" s="24"/>
      <c r="WB73" s="24"/>
      <c r="WC73" s="24"/>
      <c r="WD73" s="24"/>
      <c r="WE73" s="24"/>
      <c r="WF73" s="24"/>
      <c r="WG73" s="24"/>
      <c r="WH73" s="24"/>
      <c r="WI73" s="24"/>
      <c r="WJ73" s="24"/>
      <c r="WK73" s="24"/>
      <c r="WL73" s="24"/>
      <c r="WM73" s="24"/>
      <c r="WN73" s="24"/>
      <c r="WO73" s="24"/>
      <c r="WP73" s="24"/>
      <c r="WQ73" s="24"/>
      <c r="WR73" s="24"/>
      <c r="WS73" s="24"/>
      <c r="WT73" s="24"/>
      <c r="WU73" s="24"/>
      <c r="WV73" s="24"/>
      <c r="WW73" s="24"/>
      <c r="WX73" s="24"/>
      <c r="WY73" s="24"/>
      <c r="WZ73" s="24"/>
      <c r="XA73" s="24"/>
      <c r="XB73" s="24"/>
      <c r="XC73" s="24"/>
      <c r="XD73" s="24"/>
      <c r="XE73" s="24"/>
      <c r="XF73" s="24"/>
      <c r="XG73" s="24"/>
      <c r="XH73" s="24"/>
      <c r="XI73" s="24"/>
      <c r="XJ73" s="24"/>
      <c r="XK73" s="24"/>
      <c r="XL73" s="24"/>
      <c r="XM73" s="24"/>
      <c r="XN73" s="24"/>
      <c r="XO73" s="24"/>
      <c r="XP73" s="24"/>
      <c r="XQ73" s="24"/>
      <c r="XR73" s="24"/>
      <c r="XS73" s="24"/>
      <c r="XT73" s="24"/>
      <c r="XU73" s="24"/>
      <c r="XV73" s="24"/>
      <c r="XW73" s="24"/>
      <c r="XX73" s="24"/>
      <c r="XY73" s="24"/>
      <c r="XZ73" s="24"/>
      <c r="YA73" s="24"/>
      <c r="YB73" s="24"/>
      <c r="YC73" s="24"/>
      <c r="YD73" s="24"/>
      <c r="YE73" s="24"/>
      <c r="YF73" s="24"/>
      <c r="YG73" s="24"/>
      <c r="YH73" s="24"/>
      <c r="YI73" s="24"/>
      <c r="YJ73" s="24"/>
      <c r="YK73" s="24"/>
      <c r="YL73" s="24"/>
      <c r="YM73" s="24"/>
      <c r="YN73" s="24"/>
      <c r="YO73" s="24"/>
      <c r="YP73" s="24"/>
      <c r="YQ73" s="24"/>
      <c r="YR73" s="24"/>
      <c r="YS73" s="24"/>
      <c r="YT73" s="24"/>
      <c r="YU73" s="24"/>
      <c r="YV73" s="24"/>
      <c r="YW73" s="24"/>
      <c r="YX73" s="24"/>
      <c r="YY73" s="24"/>
      <c r="YZ73" s="24"/>
      <c r="ZA73" s="24"/>
      <c r="ZB73" s="24"/>
      <c r="ZC73" s="24"/>
      <c r="ZD73" s="24"/>
      <c r="ZE73" s="24"/>
      <c r="ZF73" s="24"/>
      <c r="ZG73" s="24"/>
      <c r="ZH73" s="24"/>
      <c r="ZI73" s="24"/>
      <c r="ZJ73" s="24"/>
      <c r="ZK73" s="24"/>
      <c r="ZL73" s="24"/>
      <c r="ZM73" s="24"/>
      <c r="ZN73" s="24"/>
      <c r="ZO73" s="24"/>
      <c r="ZP73" s="24"/>
      <c r="ZQ73" s="24"/>
      <c r="ZR73" s="24"/>
      <c r="ZS73" s="24"/>
      <c r="ZT73" s="24"/>
      <c r="ZU73" s="24"/>
      <c r="ZV73" s="24"/>
      <c r="ZW73" s="24"/>
      <c r="ZX73" s="24"/>
      <c r="ZY73" s="24"/>
      <c r="ZZ73" s="24"/>
      <c r="AAA73" s="24"/>
      <c r="AAB73" s="24"/>
      <c r="AAC73" s="24"/>
      <c r="AAD73" s="24"/>
      <c r="AAE73" s="24"/>
      <c r="AAF73" s="24"/>
      <c r="AAG73" s="24"/>
      <c r="AAH73" s="24"/>
      <c r="AAI73" s="24"/>
      <c r="AAJ73" s="24"/>
      <c r="AAK73" s="24"/>
      <c r="AAL73" s="24"/>
      <c r="AAM73" s="24"/>
      <c r="AAN73" s="24"/>
      <c r="AAO73" s="24"/>
      <c r="AAP73" s="24"/>
      <c r="AAQ73" s="24"/>
      <c r="AAR73" s="24"/>
      <c r="AAS73" s="24"/>
      <c r="AAT73" s="24"/>
      <c r="AAU73" s="24"/>
      <c r="AAV73" s="24"/>
      <c r="AAW73" s="24"/>
      <c r="AAX73" s="24"/>
      <c r="AAY73" s="24"/>
      <c r="AAZ73" s="24"/>
      <c r="ABA73" s="24"/>
      <c r="ABB73" s="24"/>
      <c r="ABC73" s="24"/>
      <c r="ABD73" s="24"/>
      <c r="ABE73" s="24"/>
      <c r="ABF73" s="24"/>
      <c r="ABG73" s="24"/>
      <c r="ABH73" s="24"/>
      <c r="ABI73" s="24"/>
      <c r="ABJ73" s="24"/>
      <c r="ABK73" s="24"/>
      <c r="ABL73" s="24"/>
      <c r="ABM73" s="24"/>
      <c r="ABN73" s="24"/>
      <c r="ABO73" s="24"/>
      <c r="ABP73" s="24"/>
      <c r="ABQ73" s="24"/>
      <c r="ABR73" s="24"/>
      <c r="ABS73" s="24"/>
      <c r="ABT73" s="24"/>
      <c r="ABU73" s="24"/>
      <c r="ABV73" s="24"/>
      <c r="ABW73" s="24"/>
      <c r="ABX73" s="24"/>
      <c r="ABY73" s="24"/>
      <c r="ABZ73" s="24"/>
      <c r="ACA73" s="24"/>
      <c r="ACB73" s="24"/>
      <c r="ACC73" s="24"/>
      <c r="ACD73" s="24"/>
      <c r="ACE73" s="24"/>
      <c r="ACF73" s="24"/>
      <c r="ACG73" s="24"/>
      <c r="ACH73" s="24"/>
      <c r="ACI73" s="24"/>
      <c r="ACJ73" s="24"/>
      <c r="ACK73" s="24"/>
      <c r="ACL73" s="24"/>
      <c r="ACM73" s="24"/>
      <c r="ACN73" s="24"/>
      <c r="ACO73" s="24"/>
      <c r="ACP73" s="24"/>
      <c r="ACQ73" s="24"/>
      <c r="ACR73" s="24"/>
      <c r="ACS73" s="24"/>
      <c r="ACT73" s="24"/>
      <c r="ACU73" s="24"/>
      <c r="ACV73" s="24"/>
      <c r="ACW73" s="24"/>
      <c r="ACX73" s="24"/>
      <c r="ACY73" s="24"/>
      <c r="ACZ73" s="24"/>
      <c r="ADA73" s="24"/>
      <c r="ADB73" s="24"/>
      <c r="ADC73" s="24"/>
      <c r="ADD73" s="24"/>
      <c r="ADE73" s="24"/>
      <c r="ADF73" s="24"/>
      <c r="ADG73" s="24"/>
      <c r="ADH73" s="24"/>
      <c r="ADI73" s="24"/>
      <c r="ADJ73" s="24"/>
      <c r="ADK73" s="24"/>
      <c r="ADL73" s="24"/>
      <c r="ADM73" s="24"/>
      <c r="ADN73" s="24"/>
      <c r="ADO73" s="24"/>
      <c r="ADP73" s="24"/>
      <c r="ADQ73" s="24"/>
      <c r="ADR73" s="24"/>
      <c r="ADS73" s="24"/>
      <c r="ADT73" s="24"/>
      <c r="ADU73" s="24"/>
      <c r="ADV73" s="24"/>
      <c r="ADW73" s="24"/>
      <c r="ADX73" s="24"/>
      <c r="ADY73" s="24"/>
      <c r="ADZ73" s="24"/>
      <c r="AEA73" s="24"/>
      <c r="AEB73" s="24"/>
      <c r="AEC73" s="24"/>
      <c r="AED73" s="24"/>
      <c r="AEE73" s="24"/>
      <c r="AEF73" s="24"/>
      <c r="AEG73" s="24"/>
      <c r="AEH73" s="24"/>
      <c r="AEI73" s="24"/>
      <c r="AEJ73" s="24"/>
      <c r="AEK73" s="24"/>
      <c r="AEL73" s="24"/>
      <c r="AEM73" s="24"/>
      <c r="AEN73" s="24"/>
      <c r="AEO73" s="24"/>
      <c r="AEP73" s="24"/>
      <c r="AEQ73" s="24"/>
      <c r="AER73" s="24"/>
      <c r="AES73" s="24"/>
      <c r="AET73" s="24"/>
      <c r="AEU73" s="24"/>
      <c r="AEV73" s="24"/>
      <c r="AEW73" s="24"/>
      <c r="AEX73" s="24"/>
      <c r="AEY73" s="24"/>
      <c r="AEZ73" s="24"/>
      <c r="AFA73" s="24"/>
      <c r="AFB73" s="24"/>
      <c r="AFC73" s="24"/>
      <c r="AFD73" s="24"/>
      <c r="AFE73" s="24"/>
      <c r="AFF73" s="24"/>
      <c r="AFG73" s="24"/>
      <c r="AFH73" s="24"/>
      <c r="AFI73" s="24"/>
      <c r="AFJ73" s="24"/>
      <c r="AFK73" s="24"/>
      <c r="AFL73" s="24"/>
      <c r="AFM73" s="24"/>
      <c r="AFN73" s="24"/>
      <c r="AFO73" s="24"/>
      <c r="AFP73" s="24"/>
      <c r="AFQ73" s="24"/>
      <c r="AFR73" s="24"/>
      <c r="AFS73" s="24"/>
      <c r="AFT73" s="24"/>
      <c r="AFU73" s="24"/>
      <c r="AFV73" s="24"/>
      <c r="AFW73" s="24"/>
      <c r="AFX73" s="24"/>
      <c r="AFY73" s="24"/>
      <c r="AFZ73" s="24"/>
      <c r="AGA73" s="24"/>
      <c r="AGB73" s="24"/>
      <c r="AGC73" s="24"/>
      <c r="AGD73" s="24"/>
      <c r="AGE73" s="24"/>
      <c r="AGF73" s="24"/>
      <c r="AGG73" s="24"/>
      <c r="AGH73" s="24"/>
      <c r="AGI73" s="24"/>
      <c r="AGJ73" s="24"/>
      <c r="AGK73" s="24"/>
      <c r="AGL73" s="24"/>
      <c r="AGM73" s="24"/>
      <c r="AGN73" s="24"/>
      <c r="AGO73" s="24"/>
      <c r="AGP73" s="24"/>
      <c r="AGQ73" s="24"/>
      <c r="AGR73" s="24"/>
      <c r="AGS73" s="24"/>
      <c r="AGT73" s="24"/>
      <c r="AGU73" s="24"/>
      <c r="AGV73" s="24"/>
      <c r="AGW73" s="24"/>
      <c r="AGX73" s="24"/>
      <c r="AGY73" s="24"/>
      <c r="AGZ73" s="24"/>
      <c r="AHA73" s="24"/>
      <c r="AHB73" s="24"/>
      <c r="AHC73" s="24"/>
      <c r="AHD73" s="24"/>
      <c r="AHE73" s="24"/>
      <c r="AHF73" s="24"/>
      <c r="AHG73" s="24"/>
      <c r="AHH73" s="24"/>
      <c r="AHI73" s="24"/>
      <c r="AHJ73" s="24"/>
      <c r="AHK73" s="24"/>
      <c r="AHL73" s="24"/>
      <c r="AHM73" s="24"/>
      <c r="AHN73" s="24"/>
      <c r="AHO73" s="24"/>
      <c r="AHP73" s="24"/>
      <c r="AHQ73" s="24"/>
      <c r="AHR73" s="24"/>
      <c r="AHS73" s="24"/>
      <c r="AHT73" s="24"/>
      <c r="AHU73" s="24"/>
      <c r="AHV73" s="24"/>
      <c r="AHW73" s="24"/>
      <c r="AHX73" s="24"/>
      <c r="AHY73" s="24"/>
      <c r="AHZ73" s="24"/>
      <c r="AIA73" s="24"/>
      <c r="AIB73" s="24"/>
      <c r="AIC73" s="24"/>
      <c r="AID73" s="24"/>
      <c r="AIE73" s="24"/>
      <c r="AIF73" s="24"/>
      <c r="AIG73" s="24"/>
      <c r="AIH73" s="24"/>
      <c r="AII73" s="24"/>
      <c r="AIJ73" s="24"/>
      <c r="AIK73" s="24"/>
      <c r="AIL73" s="24"/>
      <c r="AIM73" s="24"/>
      <c r="AIN73" s="24"/>
      <c r="AIO73" s="24"/>
      <c r="AIP73" s="24"/>
      <c r="AIQ73" s="24"/>
      <c r="AIR73" s="24"/>
      <c r="AIS73" s="24"/>
      <c r="AIT73" s="24"/>
      <c r="AIU73" s="24"/>
      <c r="AIV73" s="24"/>
      <c r="AIW73" s="24"/>
      <c r="AIX73" s="24"/>
      <c r="AIY73" s="24"/>
      <c r="AIZ73" s="24"/>
      <c r="AJA73" s="24"/>
      <c r="AJB73" s="24"/>
      <c r="AJC73" s="24"/>
      <c r="AJD73" s="24"/>
      <c r="AJE73" s="24"/>
      <c r="AJF73" s="24"/>
      <c r="AJG73" s="24"/>
      <c r="AJH73" s="24"/>
      <c r="AJI73" s="24"/>
      <c r="AJJ73" s="24"/>
      <c r="AJK73" s="24"/>
      <c r="AJL73" s="24"/>
      <c r="AJM73" s="24"/>
      <c r="AJN73" s="24"/>
      <c r="AJO73" s="24"/>
      <c r="AJP73" s="24"/>
      <c r="AJQ73" s="24"/>
      <c r="AJR73" s="24"/>
      <c r="AJS73" s="24"/>
      <c r="AJT73" s="24"/>
      <c r="AJU73" s="24"/>
      <c r="AJV73" s="24"/>
      <c r="AJW73" s="24"/>
      <c r="AJX73" s="24"/>
      <c r="AJY73" s="24"/>
      <c r="AJZ73" s="24"/>
      <c r="AKA73" s="24"/>
      <c r="AKB73" s="24"/>
      <c r="AKC73" s="24"/>
      <c r="AKD73" s="24"/>
      <c r="AKE73" s="24"/>
      <c r="AKF73" s="24"/>
      <c r="AKG73" s="24"/>
      <c r="AKH73" s="24"/>
      <c r="AKI73" s="24"/>
      <c r="AKJ73" s="24"/>
      <c r="AKK73" s="24"/>
      <c r="AKL73" s="24"/>
      <c r="AKM73" s="24"/>
      <c r="AKN73" s="24"/>
      <c r="AKO73" s="24"/>
      <c r="AKP73" s="24"/>
      <c r="AKQ73" s="24"/>
      <c r="AKR73" s="24"/>
      <c r="AKS73" s="24"/>
      <c r="AKT73" s="24"/>
      <c r="AKU73" s="24"/>
      <c r="AKV73" s="24"/>
      <c r="AKW73" s="24"/>
      <c r="AKX73" s="24"/>
      <c r="AKY73" s="24"/>
      <c r="AKZ73" s="24"/>
      <c r="ALA73" s="24"/>
      <c r="ALB73" s="24"/>
      <c r="ALC73" s="24"/>
      <c r="ALD73" s="24"/>
      <c r="ALE73" s="24"/>
      <c r="ALF73" s="24"/>
      <c r="ALG73" s="24"/>
      <c r="ALH73" s="24"/>
      <c r="ALI73" s="24"/>
      <c r="ALJ73" s="24"/>
      <c r="ALK73" s="24"/>
      <c r="ALL73" s="24"/>
      <c r="ALM73" s="24"/>
      <c r="ALN73" s="24"/>
      <c r="ALO73" s="24"/>
      <c r="ALP73" s="24"/>
      <c r="ALQ73" s="24"/>
      <c r="ALR73" s="24"/>
      <c r="ALS73" s="24"/>
      <c r="ALT73" s="24"/>
      <c r="ALU73" s="24"/>
      <c r="ALV73" s="24"/>
      <c r="ALW73" s="24"/>
      <c r="ALX73" s="24"/>
      <c r="ALY73" s="24"/>
      <c r="ALZ73" s="24"/>
      <c r="AMA73" s="24"/>
      <c r="AMB73" s="24"/>
      <c r="AMC73" s="24"/>
      <c r="AMD73" s="24"/>
      <c r="AME73" s="24"/>
      <c r="AMF73" s="24"/>
      <c r="AMG73" s="24"/>
      <c r="AMH73" s="24"/>
      <c r="AMI73" s="24"/>
      <c r="AMJ73" s="24"/>
      <c r="AMK73" s="24"/>
      <c r="AML73" s="24"/>
      <c r="AMM73" s="24"/>
      <c r="AMN73" s="24"/>
      <c r="AMO73" s="24"/>
      <c r="AMP73" s="24"/>
      <c r="AMQ73" s="24"/>
      <c r="AMR73" s="24"/>
      <c r="AMS73" s="24"/>
      <c r="AMT73" s="24"/>
      <c r="AMU73" s="24"/>
      <c r="AMV73" s="24"/>
      <c r="AMW73" s="24"/>
      <c r="AMX73" s="24"/>
      <c r="AMY73" s="24"/>
      <c r="AMZ73" s="24"/>
      <c r="ANA73" s="24"/>
      <c r="ANB73" s="24"/>
      <c r="ANC73" s="24"/>
      <c r="AND73" s="24"/>
      <c r="ANE73" s="24"/>
      <c r="ANF73" s="24"/>
      <c r="ANG73" s="24"/>
      <c r="ANH73" s="24"/>
      <c r="ANI73" s="24"/>
      <c r="ANJ73" s="24"/>
      <c r="ANK73" s="24"/>
      <c r="ANL73" s="24"/>
      <c r="ANM73" s="24"/>
      <c r="ANN73" s="24"/>
      <c r="ANO73" s="24"/>
      <c r="ANP73" s="24"/>
      <c r="ANQ73" s="24"/>
      <c r="ANR73" s="24"/>
      <c r="ANS73" s="24"/>
      <c r="ANT73" s="24"/>
      <c r="ANU73" s="24"/>
      <c r="ANV73" s="24"/>
      <c r="ANW73" s="24"/>
      <c r="ANX73" s="24"/>
      <c r="ANY73" s="24"/>
      <c r="ANZ73" s="24"/>
      <c r="AOA73" s="24"/>
      <c r="AOB73" s="24"/>
      <c r="AOC73" s="24"/>
      <c r="AOD73" s="24"/>
      <c r="AOE73" s="24"/>
      <c r="AOF73" s="24"/>
      <c r="AOG73" s="24"/>
      <c r="AOH73" s="24"/>
      <c r="AOI73" s="24"/>
      <c r="AOJ73" s="24"/>
      <c r="AOK73" s="24"/>
      <c r="AOL73" s="24"/>
      <c r="AOM73" s="24"/>
      <c r="AON73" s="24"/>
      <c r="AOO73" s="24"/>
      <c r="AOP73" s="24"/>
      <c r="AOQ73" s="24"/>
      <c r="AOR73" s="24"/>
      <c r="AOS73" s="24"/>
      <c r="AOT73" s="24"/>
      <c r="AOU73" s="24"/>
      <c r="AOV73" s="24"/>
      <c r="AOW73" s="24"/>
      <c r="AOX73" s="24"/>
      <c r="AOY73" s="24"/>
      <c r="AOZ73" s="24"/>
      <c r="APA73" s="24"/>
      <c r="APB73" s="24"/>
      <c r="APC73" s="24"/>
      <c r="APD73" s="24"/>
      <c r="APE73" s="24"/>
      <c r="APF73" s="24"/>
      <c r="APG73" s="24"/>
      <c r="APH73" s="24"/>
      <c r="API73" s="24"/>
      <c r="APJ73" s="24"/>
      <c r="APK73" s="24"/>
      <c r="APL73" s="24"/>
      <c r="APM73" s="24"/>
      <c r="APN73" s="24"/>
      <c r="APO73" s="24"/>
      <c r="APP73" s="24"/>
      <c r="APQ73" s="24"/>
      <c r="APR73" s="24"/>
      <c r="APS73" s="24"/>
      <c r="APT73" s="24"/>
      <c r="APU73" s="24"/>
      <c r="APV73" s="24"/>
      <c r="APW73" s="24"/>
      <c r="APX73" s="24"/>
      <c r="APY73" s="24"/>
      <c r="APZ73" s="24"/>
      <c r="AQA73" s="24"/>
      <c r="AQB73" s="24"/>
      <c r="AQC73" s="24"/>
      <c r="AQD73" s="24"/>
      <c r="AQE73" s="24"/>
      <c r="AQF73" s="24"/>
      <c r="AQG73" s="24"/>
      <c r="AQH73" s="24"/>
      <c r="AQI73" s="24"/>
      <c r="AQJ73" s="24"/>
      <c r="AQK73" s="24"/>
      <c r="AQL73" s="24"/>
      <c r="AQM73" s="24"/>
      <c r="AQN73" s="24"/>
      <c r="AQO73" s="24"/>
      <c r="AQP73" s="24"/>
      <c r="AQQ73" s="24"/>
      <c r="AQR73" s="24"/>
      <c r="AQS73" s="24"/>
      <c r="AQT73" s="24"/>
      <c r="AQU73" s="24"/>
      <c r="AQV73" s="24"/>
      <c r="AQW73" s="24"/>
      <c r="AQX73" s="24"/>
      <c r="AQY73" s="24"/>
      <c r="AQZ73" s="24"/>
      <c r="ARA73" s="24"/>
      <c r="ARB73" s="24"/>
      <c r="ARC73" s="24"/>
      <c r="ARD73" s="24"/>
      <c r="ARE73" s="24"/>
      <c r="ARF73" s="24"/>
      <c r="ARG73" s="24"/>
      <c r="ARH73" s="24"/>
      <c r="ARI73" s="24"/>
      <c r="ARJ73" s="24"/>
      <c r="ARK73" s="24"/>
      <c r="ARL73" s="24"/>
      <c r="ARM73" s="24"/>
      <c r="ARN73" s="24"/>
      <c r="ARO73" s="24"/>
      <c r="ARP73" s="24"/>
      <c r="ARQ73" s="24"/>
      <c r="ARR73" s="24"/>
      <c r="ARS73" s="24"/>
      <c r="ART73" s="24"/>
      <c r="ARU73" s="24"/>
      <c r="ARV73" s="24"/>
      <c r="ARW73" s="24"/>
      <c r="ARX73" s="24"/>
      <c r="ARY73" s="24"/>
      <c r="ARZ73" s="24"/>
      <c r="ASA73" s="24"/>
      <c r="ASB73" s="24"/>
      <c r="ASC73" s="24"/>
      <c r="ASD73" s="24"/>
      <c r="ASE73" s="24"/>
      <c r="ASF73" s="24"/>
      <c r="ASG73" s="24"/>
      <c r="ASH73" s="24"/>
      <c r="ASI73" s="24"/>
      <c r="ASJ73" s="24"/>
      <c r="ASK73" s="24"/>
      <c r="ASL73" s="24"/>
      <c r="ASM73" s="24"/>
      <c r="ASN73" s="24"/>
      <c r="ASO73" s="24"/>
      <c r="ASP73" s="24"/>
      <c r="ASQ73" s="24"/>
      <c r="ASR73" s="24"/>
      <c r="ASS73" s="24"/>
      <c r="AST73" s="24"/>
      <c r="ASU73" s="24"/>
      <c r="ASV73" s="24"/>
      <c r="ASW73" s="24"/>
      <c r="ASX73" s="24"/>
      <c r="ASY73" s="24"/>
      <c r="ASZ73" s="24"/>
      <c r="ATA73" s="24"/>
      <c r="ATB73" s="24"/>
      <c r="ATC73" s="24"/>
      <c r="ATD73" s="24"/>
      <c r="ATE73" s="24"/>
      <c r="ATF73" s="24"/>
      <c r="ATG73" s="24"/>
      <c r="ATH73" s="24"/>
      <c r="ATI73" s="24"/>
      <c r="ATJ73" s="24"/>
      <c r="ATK73" s="24"/>
      <c r="ATL73" s="24"/>
      <c r="ATM73" s="24"/>
      <c r="ATN73" s="24"/>
      <c r="ATO73" s="24"/>
      <c r="ATP73" s="24"/>
      <c r="ATQ73" s="24"/>
      <c r="ATR73" s="24"/>
      <c r="ATS73" s="24"/>
      <c r="ATT73" s="24"/>
      <c r="ATU73" s="24"/>
      <c r="ATV73" s="24"/>
      <c r="ATW73" s="24"/>
      <c r="ATX73" s="24"/>
      <c r="ATY73" s="24"/>
      <c r="ATZ73" s="24"/>
      <c r="AUA73" s="24"/>
      <c r="AUB73" s="24"/>
      <c r="AUC73" s="24"/>
      <c r="AUD73" s="24"/>
      <c r="AUE73" s="24"/>
      <c r="AUF73" s="24"/>
      <c r="AUG73" s="24"/>
      <c r="AUH73" s="24"/>
      <c r="AUI73" s="24"/>
      <c r="AUJ73" s="24"/>
      <c r="AUK73" s="24"/>
      <c r="AUL73" s="24"/>
      <c r="AUM73" s="24"/>
      <c r="AUN73" s="24"/>
      <c r="AUO73" s="24"/>
      <c r="AUP73" s="24"/>
      <c r="AUQ73" s="24"/>
      <c r="AUR73" s="24"/>
      <c r="AUS73" s="24"/>
      <c r="AUT73" s="24"/>
      <c r="AUU73" s="24"/>
      <c r="AUV73" s="24"/>
      <c r="AUW73" s="24"/>
      <c r="AUX73" s="24"/>
      <c r="AUY73" s="24"/>
      <c r="AUZ73" s="24"/>
      <c r="AVA73" s="24"/>
      <c r="AVB73" s="24"/>
      <c r="AVC73" s="24"/>
      <c r="AVD73" s="24"/>
      <c r="AVE73" s="24"/>
      <c r="AVF73" s="24"/>
      <c r="AVG73" s="24"/>
      <c r="AVH73" s="24"/>
      <c r="AVI73" s="24"/>
      <c r="AVJ73" s="24"/>
      <c r="AVK73" s="24"/>
      <c r="AVL73" s="24"/>
      <c r="AVM73" s="24"/>
      <c r="AVN73" s="24"/>
      <c r="AVO73" s="24"/>
      <c r="AVP73" s="24"/>
      <c r="AVQ73" s="24"/>
      <c r="AVR73" s="24"/>
      <c r="AVS73" s="24"/>
      <c r="AVT73" s="24"/>
      <c r="AVU73" s="24"/>
      <c r="AVV73" s="24"/>
      <c r="AVW73" s="24"/>
      <c r="AVX73" s="24"/>
      <c r="AVY73" s="24"/>
      <c r="AVZ73" s="24"/>
      <c r="AWA73" s="24"/>
      <c r="AWB73" s="24"/>
      <c r="AWC73" s="24"/>
      <c r="AWD73" s="24"/>
      <c r="AWE73" s="24"/>
      <c r="AWF73" s="24"/>
      <c r="AWG73" s="24"/>
      <c r="AWH73" s="24"/>
      <c r="AWI73" s="24"/>
      <c r="AWJ73" s="24"/>
      <c r="AWK73" s="24"/>
      <c r="AWL73" s="24"/>
      <c r="AWM73" s="24"/>
      <c r="AWN73" s="24"/>
      <c r="AWO73" s="24"/>
      <c r="AWP73" s="24"/>
      <c r="AWQ73" s="24"/>
      <c r="AWR73" s="24"/>
      <c r="AWS73" s="24"/>
      <c r="AWT73" s="24"/>
      <c r="AWU73" s="24"/>
      <c r="AWV73" s="24"/>
      <c r="AWW73" s="24"/>
      <c r="AWX73" s="24"/>
      <c r="AWY73" s="24"/>
      <c r="AWZ73" s="24"/>
      <c r="AXA73" s="24"/>
      <c r="AXB73" s="24"/>
      <c r="AXC73" s="24"/>
      <c r="AXD73" s="24"/>
      <c r="AXE73" s="24"/>
      <c r="AXF73" s="24"/>
      <c r="AXG73" s="24"/>
      <c r="AXH73" s="24"/>
      <c r="AXI73" s="24"/>
      <c r="AXJ73" s="24"/>
      <c r="AXK73" s="24"/>
      <c r="AXL73" s="24"/>
      <c r="AXM73" s="24"/>
      <c r="AXN73" s="24"/>
      <c r="AXO73" s="24"/>
      <c r="AXP73" s="24"/>
      <c r="AXQ73" s="24"/>
      <c r="AXR73" s="24"/>
      <c r="AXS73" s="24"/>
      <c r="AXT73" s="24"/>
      <c r="AXU73" s="24"/>
      <c r="AXV73" s="24"/>
      <c r="AXW73" s="24"/>
      <c r="AXX73" s="24"/>
      <c r="AXY73" s="24"/>
      <c r="AXZ73" s="24"/>
      <c r="AYA73" s="24"/>
      <c r="AYB73" s="24"/>
      <c r="AYC73" s="24"/>
      <c r="AYD73" s="24"/>
      <c r="AYE73" s="24"/>
      <c r="AYF73" s="24"/>
      <c r="AYG73" s="24"/>
      <c r="AYH73" s="24"/>
      <c r="AYI73" s="24"/>
      <c r="AYJ73" s="24"/>
      <c r="AYK73" s="24"/>
      <c r="AYL73" s="24"/>
      <c r="AYM73" s="24"/>
      <c r="AYN73" s="24"/>
      <c r="AYO73" s="24"/>
      <c r="AYP73" s="24"/>
      <c r="AYQ73" s="24"/>
      <c r="AYR73" s="24"/>
      <c r="AYS73" s="24"/>
      <c r="AYT73" s="24"/>
      <c r="AYU73" s="24"/>
      <c r="AYV73" s="24"/>
      <c r="AYW73" s="24"/>
      <c r="AYX73" s="24"/>
      <c r="AYY73" s="24"/>
      <c r="AYZ73" s="24"/>
      <c r="AZA73" s="24"/>
      <c r="AZB73" s="24"/>
      <c r="AZC73" s="24"/>
      <c r="AZD73" s="24"/>
      <c r="AZE73" s="24"/>
      <c r="AZF73" s="24"/>
      <c r="AZG73" s="24"/>
      <c r="AZH73" s="24"/>
      <c r="AZI73" s="24"/>
      <c r="AZJ73" s="24"/>
      <c r="AZK73" s="24"/>
      <c r="AZL73" s="24"/>
      <c r="AZM73" s="24"/>
      <c r="AZN73" s="24"/>
      <c r="AZO73" s="24"/>
      <c r="AZP73" s="24"/>
      <c r="AZQ73" s="24"/>
      <c r="AZR73" s="24"/>
      <c r="AZS73" s="24"/>
      <c r="AZT73" s="24"/>
      <c r="AZU73" s="24"/>
      <c r="AZV73" s="24"/>
      <c r="AZW73" s="24"/>
      <c r="AZX73" s="24"/>
      <c r="AZY73" s="24"/>
      <c r="AZZ73" s="24"/>
      <c r="BAA73" s="24"/>
      <c r="BAB73" s="24"/>
      <c r="BAC73" s="24"/>
      <c r="BAD73" s="24"/>
      <c r="BAE73" s="24"/>
      <c r="BAF73" s="24"/>
      <c r="BAG73" s="24"/>
      <c r="BAH73" s="24"/>
      <c r="BAI73" s="24"/>
      <c r="BAJ73" s="24"/>
      <c r="BAK73" s="24"/>
      <c r="BAL73" s="24"/>
      <c r="BAM73" s="24"/>
      <c r="BAN73" s="24"/>
      <c r="BAO73" s="24"/>
      <c r="BAP73" s="24"/>
      <c r="BAQ73" s="24"/>
      <c r="BAR73" s="24"/>
      <c r="BAS73" s="24"/>
      <c r="BAT73" s="24"/>
      <c r="BAU73" s="24"/>
      <c r="BAV73" s="24"/>
      <c r="BAW73" s="24"/>
      <c r="BAX73" s="24"/>
      <c r="BAY73" s="24"/>
      <c r="BAZ73" s="24"/>
      <c r="BBA73" s="24"/>
      <c r="BBB73" s="24"/>
      <c r="BBC73" s="24"/>
      <c r="BBD73" s="24"/>
      <c r="BBE73" s="24"/>
      <c r="BBF73" s="24"/>
      <c r="BBG73" s="24"/>
      <c r="BBH73" s="24"/>
      <c r="BBI73" s="24"/>
      <c r="BBJ73" s="24"/>
      <c r="BBK73" s="24"/>
      <c r="BBL73" s="24"/>
      <c r="BBM73" s="24"/>
      <c r="BBN73" s="24"/>
      <c r="BBO73" s="24"/>
      <c r="BBP73" s="24"/>
      <c r="BBQ73" s="24"/>
      <c r="BBR73" s="24"/>
      <c r="BBS73" s="24"/>
      <c r="BBT73" s="24"/>
      <c r="BBU73" s="24"/>
      <c r="BBV73" s="24"/>
      <c r="BBW73" s="24"/>
      <c r="BBX73" s="24"/>
      <c r="BBY73" s="24"/>
      <c r="BBZ73" s="24"/>
      <c r="BCA73" s="24"/>
      <c r="BCB73" s="24"/>
      <c r="BCC73" s="24"/>
      <c r="BCD73" s="24"/>
      <c r="BCE73" s="24"/>
      <c r="BCF73" s="24"/>
      <c r="BCG73" s="24"/>
      <c r="BCH73" s="24"/>
      <c r="BCI73" s="24"/>
      <c r="BCJ73" s="24"/>
      <c r="BCK73" s="24"/>
      <c r="BCL73" s="24"/>
      <c r="BCM73" s="24"/>
      <c r="BCN73" s="24"/>
      <c r="BCO73" s="24"/>
      <c r="BCP73" s="24"/>
      <c r="BCQ73" s="24"/>
      <c r="BCR73" s="24"/>
      <c r="BCS73" s="24"/>
      <c r="BCT73" s="24"/>
      <c r="BCU73" s="24"/>
      <c r="BCV73" s="24"/>
      <c r="BCW73" s="24"/>
      <c r="BCX73" s="24"/>
      <c r="BCY73" s="24"/>
      <c r="BCZ73" s="24"/>
      <c r="BDA73" s="24"/>
      <c r="BDB73" s="24"/>
      <c r="BDC73" s="24"/>
      <c r="BDD73" s="24"/>
      <c r="BDE73" s="24"/>
      <c r="BDF73" s="24"/>
      <c r="BDG73" s="24"/>
      <c r="BDH73" s="24"/>
      <c r="BDI73" s="24"/>
      <c r="BDJ73" s="24"/>
      <c r="BDK73" s="24"/>
      <c r="BDL73" s="24"/>
      <c r="BDM73" s="24"/>
      <c r="BDN73" s="24"/>
      <c r="BDO73" s="24"/>
      <c r="BDP73" s="24"/>
      <c r="BDQ73" s="24"/>
      <c r="BDR73" s="24"/>
      <c r="BDS73" s="24"/>
      <c r="BDT73" s="24"/>
      <c r="BDU73" s="24"/>
      <c r="BDV73" s="24"/>
      <c r="BDW73" s="24"/>
      <c r="BDX73" s="24"/>
      <c r="BDY73" s="24"/>
      <c r="BDZ73" s="24"/>
      <c r="BEA73" s="24"/>
      <c r="BEB73" s="24"/>
      <c r="BEC73" s="24"/>
      <c r="BED73" s="24"/>
      <c r="BEE73" s="24"/>
      <c r="BEF73" s="24"/>
      <c r="BEG73" s="24"/>
      <c r="BEH73" s="24"/>
      <c r="BEI73" s="24"/>
      <c r="BEJ73" s="24"/>
      <c r="BEK73" s="24"/>
      <c r="BEL73" s="24"/>
      <c r="BEM73" s="24"/>
      <c r="BEN73" s="24"/>
      <c r="BEO73" s="24"/>
      <c r="BEP73" s="24"/>
      <c r="BEQ73" s="24"/>
      <c r="BER73" s="24"/>
      <c r="BES73" s="24"/>
      <c r="BET73" s="24"/>
      <c r="BEU73" s="24"/>
      <c r="BEV73" s="24"/>
      <c r="BEW73" s="24"/>
      <c r="BEX73" s="24"/>
      <c r="BEY73" s="24"/>
      <c r="BEZ73" s="24"/>
      <c r="BFA73" s="24"/>
      <c r="BFB73" s="24"/>
      <c r="BFC73" s="24"/>
      <c r="BFD73" s="24"/>
      <c r="BFE73" s="24"/>
      <c r="BFF73" s="24"/>
      <c r="BFG73" s="24"/>
      <c r="BFH73" s="24"/>
      <c r="BFI73" s="24"/>
      <c r="BFJ73" s="24"/>
      <c r="BFK73" s="24"/>
      <c r="BFL73" s="24"/>
      <c r="BFM73" s="24"/>
      <c r="BFN73" s="24"/>
      <c r="BFO73" s="24"/>
      <c r="BFP73" s="24"/>
      <c r="BFQ73" s="24"/>
      <c r="BFR73" s="24"/>
      <c r="BFS73" s="24"/>
      <c r="BFT73" s="24"/>
      <c r="BFU73" s="24"/>
      <c r="BFV73" s="24"/>
      <c r="BFW73" s="24"/>
      <c r="BFX73" s="24"/>
      <c r="BFY73" s="24"/>
      <c r="BFZ73" s="24"/>
      <c r="BGA73" s="24"/>
      <c r="BGB73" s="24"/>
      <c r="BGC73" s="24"/>
      <c r="BGD73" s="24"/>
      <c r="BGE73" s="24"/>
      <c r="BGF73" s="24"/>
      <c r="BGG73" s="24"/>
      <c r="BGH73" s="24"/>
      <c r="BGI73" s="24"/>
      <c r="BGJ73" s="24"/>
      <c r="BGK73" s="24"/>
      <c r="BGL73" s="24"/>
      <c r="BGM73" s="24"/>
      <c r="BGN73" s="24"/>
      <c r="BGO73" s="24"/>
      <c r="BGP73" s="24"/>
      <c r="BGQ73" s="24"/>
      <c r="BGR73" s="24"/>
      <c r="BGS73" s="24"/>
      <c r="BGT73" s="24"/>
      <c r="BGU73" s="24"/>
      <c r="BGV73" s="24"/>
      <c r="BGW73" s="24"/>
      <c r="BGX73" s="24"/>
      <c r="BGY73" s="24"/>
      <c r="BGZ73" s="24"/>
      <c r="BHA73" s="24"/>
      <c r="BHB73" s="24"/>
      <c r="BHC73" s="24"/>
      <c r="BHD73" s="24"/>
      <c r="BHE73" s="24"/>
      <c r="BHF73" s="24"/>
      <c r="BHG73" s="24"/>
      <c r="BHH73" s="24"/>
      <c r="BHI73" s="24"/>
      <c r="BHJ73" s="24"/>
      <c r="BHK73" s="24"/>
      <c r="BHL73" s="24"/>
      <c r="BHM73" s="24"/>
      <c r="BHN73" s="24"/>
      <c r="BHO73" s="24"/>
      <c r="BHP73" s="24"/>
      <c r="BHQ73" s="24"/>
      <c r="BHR73" s="24"/>
      <c r="BHS73" s="24"/>
      <c r="BHT73" s="24"/>
      <c r="BHU73" s="24"/>
      <c r="BHV73" s="24"/>
      <c r="BHW73" s="24"/>
      <c r="BHX73" s="24"/>
      <c r="BHY73" s="24"/>
      <c r="BHZ73" s="24"/>
      <c r="BIA73" s="24"/>
      <c r="BIB73" s="24"/>
      <c r="BIC73" s="24"/>
      <c r="BID73" s="24"/>
      <c r="BIE73" s="24"/>
      <c r="BIF73" s="24"/>
      <c r="BIG73" s="24"/>
      <c r="BIH73" s="24"/>
      <c r="BII73" s="24"/>
      <c r="BIJ73" s="24"/>
      <c r="BIK73" s="24"/>
      <c r="BIL73" s="24"/>
      <c r="BIM73" s="24"/>
      <c r="BIN73" s="24"/>
      <c r="BIO73" s="24"/>
      <c r="BIP73" s="24"/>
      <c r="BIQ73" s="24"/>
      <c r="BIR73" s="24"/>
      <c r="BIS73" s="24"/>
      <c r="BIT73" s="24"/>
      <c r="BIU73" s="24"/>
      <c r="BIV73" s="24"/>
      <c r="BIW73" s="24"/>
      <c r="BIX73" s="24"/>
      <c r="BIY73" s="24"/>
      <c r="BIZ73" s="24"/>
      <c r="BJA73" s="24"/>
      <c r="BJB73" s="24"/>
      <c r="BJC73" s="24"/>
      <c r="BJD73" s="24"/>
      <c r="BJE73" s="24"/>
      <c r="BJF73" s="24"/>
      <c r="BJG73" s="24"/>
      <c r="BJH73" s="24"/>
      <c r="BJI73" s="24"/>
      <c r="BJJ73" s="24"/>
      <c r="BJK73" s="24"/>
      <c r="BJL73" s="24"/>
      <c r="BJM73" s="24"/>
      <c r="BJN73" s="24"/>
      <c r="BJO73" s="24"/>
      <c r="BJP73" s="24"/>
      <c r="BJQ73" s="24"/>
      <c r="BJR73" s="24"/>
      <c r="BJS73" s="24"/>
      <c r="BJT73" s="24"/>
      <c r="BJU73" s="24"/>
      <c r="BJV73" s="24"/>
      <c r="BJW73" s="24"/>
      <c r="BJX73" s="24"/>
      <c r="BJY73" s="24"/>
      <c r="BJZ73" s="24"/>
      <c r="BKA73" s="24"/>
      <c r="BKB73" s="24"/>
      <c r="BKC73" s="24"/>
      <c r="BKD73" s="24"/>
      <c r="BKE73" s="24"/>
      <c r="BKF73" s="24"/>
      <c r="BKG73" s="24"/>
      <c r="BKH73" s="24"/>
      <c r="BKI73" s="24"/>
      <c r="BKJ73" s="24"/>
      <c r="BKK73" s="24"/>
      <c r="BKL73" s="24"/>
      <c r="BKM73" s="24"/>
      <c r="BKN73" s="24"/>
      <c r="BKO73" s="24"/>
      <c r="BKP73" s="24"/>
      <c r="BKQ73" s="24"/>
      <c r="BKR73" s="24"/>
      <c r="BKS73" s="24"/>
      <c r="BKT73" s="24"/>
      <c r="BKU73" s="24"/>
      <c r="BKV73" s="24"/>
      <c r="BKW73" s="24"/>
      <c r="BKX73" s="24"/>
      <c r="BKY73" s="24"/>
      <c r="BKZ73" s="24"/>
      <c r="BLA73" s="24"/>
      <c r="BLB73" s="24"/>
      <c r="BLC73" s="24"/>
      <c r="BLD73" s="24"/>
      <c r="BLE73" s="24"/>
      <c r="BLF73" s="24"/>
      <c r="BLG73" s="24"/>
      <c r="BLH73" s="24"/>
      <c r="BLI73" s="24"/>
      <c r="BLJ73" s="24"/>
      <c r="BLK73" s="24"/>
      <c r="BLL73" s="24"/>
      <c r="BLM73" s="24"/>
      <c r="BLN73" s="24"/>
      <c r="BLO73" s="24"/>
      <c r="BLP73" s="24"/>
      <c r="BLQ73" s="24"/>
      <c r="BLR73" s="24"/>
      <c r="BLS73" s="24"/>
      <c r="BLT73" s="24"/>
      <c r="BLU73" s="24"/>
      <c r="BLV73" s="24"/>
      <c r="BLW73" s="24"/>
      <c r="BLX73" s="24"/>
      <c r="BLY73" s="24"/>
      <c r="BLZ73" s="24"/>
      <c r="BMA73" s="24"/>
      <c r="BMB73" s="24"/>
      <c r="BMC73" s="24"/>
      <c r="BMD73" s="24"/>
      <c r="BME73" s="24"/>
      <c r="BMF73" s="24"/>
      <c r="BMG73" s="24"/>
      <c r="BMH73" s="24"/>
      <c r="BMI73" s="24"/>
      <c r="BMJ73" s="24"/>
      <c r="BMK73" s="24"/>
      <c r="BML73" s="24"/>
      <c r="BMM73" s="24"/>
      <c r="BMN73" s="24"/>
      <c r="BMO73" s="24"/>
      <c r="BMP73" s="24"/>
      <c r="BMQ73" s="24"/>
      <c r="BMR73" s="24"/>
      <c r="BMS73" s="24"/>
      <c r="BMT73" s="24"/>
      <c r="BMU73" s="24"/>
      <c r="BMV73" s="24"/>
      <c r="BMW73" s="24"/>
      <c r="BMX73" s="24"/>
      <c r="BMY73" s="24"/>
      <c r="BMZ73" s="24"/>
      <c r="BNA73" s="24"/>
      <c r="BNB73" s="24"/>
      <c r="BNC73" s="24"/>
      <c r="BND73" s="24"/>
      <c r="BNE73" s="24"/>
      <c r="BNF73" s="24"/>
      <c r="BNG73" s="24"/>
      <c r="BNH73" s="24"/>
      <c r="BNI73" s="24"/>
      <c r="BNJ73" s="24"/>
      <c r="BNK73" s="24"/>
      <c r="BNL73" s="24"/>
      <c r="BNM73" s="24"/>
      <c r="BNN73" s="24"/>
      <c r="BNO73" s="24"/>
      <c r="BNP73" s="24"/>
      <c r="BNQ73" s="24"/>
      <c r="BNR73" s="24"/>
      <c r="BNS73" s="24"/>
      <c r="BNT73" s="24"/>
      <c r="BNU73" s="24"/>
      <c r="BNV73" s="24"/>
      <c r="BNW73" s="24"/>
      <c r="BNX73" s="24"/>
      <c r="BNY73" s="24"/>
      <c r="BNZ73" s="24"/>
      <c r="BOA73" s="24"/>
      <c r="BOB73" s="24"/>
      <c r="BOC73" s="24"/>
      <c r="BOD73" s="24"/>
      <c r="BOE73" s="24"/>
      <c r="BOF73" s="24"/>
      <c r="BOG73" s="24"/>
      <c r="BOH73" s="24"/>
      <c r="BOI73" s="24"/>
      <c r="BOJ73" s="24"/>
      <c r="BOK73" s="24"/>
      <c r="BOL73" s="24"/>
      <c r="BOM73" s="24"/>
      <c r="BON73" s="24"/>
      <c r="BOO73" s="24"/>
      <c r="BOP73" s="24"/>
      <c r="BOQ73" s="24"/>
      <c r="BOR73" s="24"/>
      <c r="BOS73" s="24"/>
      <c r="BOT73" s="24"/>
      <c r="BOU73" s="24"/>
      <c r="BOV73" s="24"/>
      <c r="BOW73" s="24"/>
      <c r="BOX73" s="24"/>
      <c r="BOY73" s="24"/>
      <c r="BOZ73" s="24"/>
      <c r="BPA73" s="24"/>
      <c r="BPB73" s="24"/>
      <c r="BPC73" s="24"/>
      <c r="BPD73" s="24"/>
      <c r="BPE73" s="24"/>
      <c r="BPF73" s="24"/>
      <c r="BPG73" s="24"/>
      <c r="BPH73" s="24"/>
      <c r="BPI73" s="24"/>
      <c r="BPJ73" s="24"/>
      <c r="BPK73" s="24"/>
      <c r="BPL73" s="24"/>
      <c r="BPM73" s="24"/>
      <c r="BPN73" s="24"/>
      <c r="BPO73" s="24"/>
      <c r="BPP73" s="24"/>
      <c r="BPQ73" s="24"/>
      <c r="BPR73" s="24"/>
      <c r="BPS73" s="24"/>
      <c r="BPT73" s="24"/>
      <c r="BPU73" s="24"/>
      <c r="BPV73" s="24"/>
      <c r="BPW73" s="24"/>
      <c r="BPX73" s="24"/>
      <c r="BPY73" s="24"/>
      <c r="BPZ73" s="24"/>
      <c r="BQA73" s="24"/>
      <c r="BQB73" s="24"/>
      <c r="BQC73" s="24"/>
      <c r="BQD73" s="24"/>
      <c r="BQE73" s="24"/>
      <c r="BQF73" s="24"/>
      <c r="BQG73" s="24"/>
      <c r="BQH73" s="24"/>
      <c r="BQI73" s="24"/>
      <c r="BQJ73" s="24"/>
      <c r="BQK73" s="24"/>
      <c r="BQL73" s="24"/>
      <c r="BQM73" s="24"/>
      <c r="BQN73" s="24"/>
      <c r="BQO73" s="24"/>
      <c r="BQP73" s="24"/>
      <c r="BQQ73" s="24"/>
      <c r="BQR73" s="24"/>
      <c r="BQS73" s="24"/>
      <c r="BQT73" s="24"/>
      <c r="BQU73" s="24"/>
      <c r="BQV73" s="24"/>
      <c r="BQW73" s="24"/>
      <c r="BQX73" s="24"/>
      <c r="BQY73" s="24"/>
      <c r="BQZ73" s="24"/>
      <c r="BRA73" s="24"/>
      <c r="BRB73" s="24"/>
      <c r="BRC73" s="24"/>
      <c r="BRD73" s="24"/>
      <c r="BRE73" s="24"/>
      <c r="BRF73" s="24"/>
      <c r="BRG73" s="24"/>
      <c r="BRH73" s="24"/>
      <c r="BRI73" s="24"/>
      <c r="BRJ73" s="24"/>
      <c r="BRK73" s="24"/>
      <c r="BRL73" s="24"/>
      <c r="BRM73" s="24"/>
      <c r="BRN73" s="24"/>
      <c r="BRO73" s="24"/>
      <c r="BRP73" s="24"/>
      <c r="BRQ73" s="24"/>
      <c r="BRR73" s="24"/>
      <c r="BRS73" s="24"/>
      <c r="BRT73" s="24"/>
      <c r="BRU73" s="24"/>
      <c r="BRV73" s="24"/>
      <c r="BRW73" s="24"/>
      <c r="BRX73" s="24"/>
      <c r="BRY73" s="24"/>
      <c r="BRZ73" s="24"/>
      <c r="BSA73" s="24"/>
      <c r="BSB73" s="24"/>
      <c r="BSC73" s="24"/>
      <c r="BSD73" s="24"/>
      <c r="BSE73" s="24"/>
      <c r="BSF73" s="24"/>
      <c r="BSG73" s="24"/>
      <c r="BSH73" s="24"/>
      <c r="BSI73" s="24"/>
      <c r="BSJ73" s="24"/>
      <c r="BSK73" s="24"/>
      <c r="BSL73" s="24"/>
      <c r="BSM73" s="24"/>
      <c r="BSN73" s="24"/>
      <c r="BSO73" s="24"/>
      <c r="BSP73" s="24"/>
      <c r="BSQ73" s="24"/>
      <c r="BSR73" s="24"/>
      <c r="BSS73" s="24"/>
      <c r="BST73" s="24"/>
      <c r="BSU73" s="24"/>
      <c r="BSV73" s="24"/>
      <c r="BSW73" s="24"/>
      <c r="BSX73" s="24"/>
      <c r="BSY73" s="24"/>
      <c r="BSZ73" s="24"/>
      <c r="BTA73" s="24"/>
      <c r="BTB73" s="24"/>
      <c r="BTC73" s="24"/>
      <c r="BTD73" s="24"/>
      <c r="BTE73" s="24"/>
      <c r="BTF73" s="24"/>
      <c r="BTG73" s="24"/>
      <c r="BTH73" s="24"/>
      <c r="BTI73" s="24"/>
      <c r="BTJ73" s="24"/>
      <c r="BTK73" s="24"/>
      <c r="BTL73" s="24"/>
      <c r="BTM73" s="24"/>
      <c r="BTN73" s="24"/>
      <c r="BTO73" s="24"/>
      <c r="BTP73" s="24"/>
      <c r="BTQ73" s="24"/>
      <c r="BTR73" s="24"/>
      <c r="BTS73" s="24"/>
      <c r="BTT73" s="24"/>
      <c r="BTU73" s="24"/>
      <c r="BTV73" s="24"/>
      <c r="BTW73" s="24"/>
      <c r="BTX73" s="24"/>
      <c r="BTY73" s="24"/>
      <c r="BTZ73" s="24"/>
      <c r="BUA73" s="24"/>
      <c r="BUB73" s="24"/>
      <c r="BUC73" s="24"/>
      <c r="BUD73" s="24"/>
      <c r="BUE73" s="24"/>
      <c r="BUF73" s="24"/>
      <c r="BUG73" s="24"/>
      <c r="BUH73" s="24"/>
      <c r="BUI73" s="24"/>
      <c r="BUJ73" s="24"/>
      <c r="BUK73" s="24"/>
      <c r="BUL73" s="24"/>
      <c r="BUM73" s="24"/>
      <c r="BUN73" s="24"/>
      <c r="BUO73" s="24"/>
      <c r="BUP73" s="24"/>
      <c r="BUQ73" s="24"/>
      <c r="BUR73" s="24"/>
      <c r="BUS73" s="24"/>
      <c r="BUT73" s="24"/>
      <c r="BUU73" s="24"/>
      <c r="BUV73" s="24"/>
      <c r="BUW73" s="24"/>
      <c r="BUX73" s="24"/>
      <c r="BUY73" s="24"/>
      <c r="BUZ73" s="24"/>
      <c r="BVA73" s="24"/>
      <c r="BVB73" s="24"/>
      <c r="BVC73" s="24"/>
      <c r="BVD73" s="24"/>
      <c r="BVE73" s="24"/>
      <c r="BVF73" s="24"/>
      <c r="BVG73" s="24"/>
      <c r="BVH73" s="24"/>
      <c r="BVI73" s="24"/>
      <c r="BVJ73" s="24"/>
      <c r="BVK73" s="24"/>
      <c r="BVL73" s="24"/>
      <c r="BVM73" s="24"/>
      <c r="BVN73" s="24"/>
      <c r="BVO73" s="24"/>
      <c r="BVP73" s="24"/>
      <c r="BVQ73" s="24"/>
      <c r="BVR73" s="24"/>
      <c r="BVS73" s="24"/>
      <c r="BVT73" s="24"/>
      <c r="BVU73" s="24"/>
      <c r="BVV73" s="24"/>
      <c r="BVW73" s="24"/>
      <c r="BVX73" s="24"/>
      <c r="BVY73" s="24"/>
      <c r="BVZ73" s="24"/>
      <c r="BWA73" s="24"/>
      <c r="BWB73" s="24"/>
      <c r="BWC73" s="24"/>
      <c r="BWD73" s="24"/>
      <c r="BWE73" s="24"/>
      <c r="BWF73" s="24"/>
      <c r="BWG73" s="24"/>
      <c r="BWH73" s="24"/>
      <c r="BWI73" s="24"/>
      <c r="BWJ73" s="24"/>
      <c r="BWK73" s="24"/>
      <c r="BWL73" s="24"/>
      <c r="BWM73" s="24"/>
      <c r="BWN73" s="24"/>
      <c r="BWO73" s="24"/>
      <c r="BWP73" s="24"/>
      <c r="BWQ73" s="24"/>
      <c r="BWR73" s="24"/>
      <c r="BWS73" s="24"/>
      <c r="BWT73" s="24"/>
      <c r="BWU73" s="24"/>
      <c r="BWV73" s="24"/>
      <c r="BWW73" s="24"/>
      <c r="BWX73" s="24"/>
      <c r="BWY73" s="24"/>
      <c r="BWZ73" s="24"/>
      <c r="BXA73" s="24"/>
      <c r="BXB73" s="24"/>
      <c r="BXC73" s="24"/>
      <c r="BXD73" s="24"/>
      <c r="BXE73" s="24"/>
      <c r="BXF73" s="24"/>
      <c r="BXG73" s="24"/>
      <c r="BXH73" s="24"/>
      <c r="BXI73" s="24"/>
      <c r="BXJ73" s="24"/>
      <c r="BXK73" s="24"/>
      <c r="BXL73" s="24"/>
      <c r="BXM73" s="24"/>
      <c r="BXN73" s="24"/>
      <c r="BXO73" s="24"/>
      <c r="BXP73" s="24"/>
      <c r="BXQ73" s="24"/>
      <c r="BXR73" s="24"/>
      <c r="BXS73" s="24"/>
      <c r="BXT73" s="24"/>
      <c r="BXU73" s="24"/>
      <c r="BXV73" s="24"/>
      <c r="BXW73" s="24"/>
      <c r="BXX73" s="24"/>
      <c r="BXY73" s="24"/>
      <c r="BXZ73" s="24"/>
      <c r="BYA73" s="24"/>
      <c r="BYB73" s="24"/>
      <c r="BYC73" s="24"/>
      <c r="BYD73" s="24"/>
      <c r="BYE73" s="24"/>
      <c r="BYF73" s="24"/>
      <c r="BYG73" s="24"/>
      <c r="BYH73" s="24"/>
      <c r="BYI73" s="24"/>
      <c r="BYJ73" s="24"/>
      <c r="BYK73" s="24"/>
      <c r="BYL73" s="24"/>
      <c r="BYM73" s="24"/>
      <c r="BYN73" s="24"/>
      <c r="BYO73" s="24"/>
      <c r="BYP73" s="24"/>
      <c r="BYQ73" s="24"/>
      <c r="BYR73" s="24"/>
      <c r="BYS73" s="24"/>
      <c r="BYT73" s="24"/>
      <c r="BYU73" s="24"/>
      <c r="BYV73" s="24"/>
      <c r="BYW73" s="24"/>
      <c r="BYX73" s="24"/>
      <c r="BYY73" s="24"/>
      <c r="BYZ73" s="24"/>
      <c r="BZA73" s="24"/>
      <c r="BZB73" s="24"/>
      <c r="BZC73" s="24"/>
      <c r="BZD73" s="24"/>
      <c r="BZE73" s="24"/>
      <c r="BZF73" s="24"/>
      <c r="BZG73" s="24"/>
      <c r="BZH73" s="24"/>
      <c r="BZI73" s="24"/>
      <c r="BZJ73" s="24"/>
      <c r="BZK73" s="24"/>
      <c r="BZL73" s="24"/>
      <c r="BZM73" s="24"/>
      <c r="BZN73" s="24"/>
      <c r="BZO73" s="24"/>
      <c r="BZP73" s="24"/>
      <c r="BZQ73" s="24"/>
      <c r="BZR73" s="24"/>
      <c r="BZS73" s="24"/>
      <c r="BZT73" s="24"/>
      <c r="BZU73" s="24"/>
      <c r="BZV73" s="24"/>
      <c r="BZW73" s="24"/>
      <c r="BZX73" s="24"/>
      <c r="BZY73" s="24"/>
      <c r="BZZ73" s="24"/>
      <c r="CAA73" s="24"/>
      <c r="CAB73" s="24"/>
      <c r="CAC73" s="24"/>
      <c r="CAD73" s="24"/>
      <c r="CAE73" s="24"/>
      <c r="CAF73" s="24"/>
      <c r="CAG73" s="24"/>
      <c r="CAH73" s="24"/>
      <c r="CAI73" s="24"/>
      <c r="CAJ73" s="24"/>
      <c r="CAK73" s="24"/>
      <c r="CAL73" s="24"/>
      <c r="CAM73" s="24"/>
      <c r="CAN73" s="24"/>
      <c r="CAO73" s="24"/>
      <c r="CAP73" s="24"/>
      <c r="CAQ73" s="24"/>
      <c r="CAR73" s="24"/>
      <c r="CAS73" s="24"/>
      <c r="CAT73" s="24"/>
      <c r="CAU73" s="24"/>
      <c r="CAV73" s="24"/>
      <c r="CAW73" s="24"/>
      <c r="CAX73" s="24"/>
      <c r="CAY73" s="24"/>
      <c r="CAZ73" s="24"/>
      <c r="CBA73" s="24"/>
      <c r="CBB73" s="24"/>
      <c r="CBC73" s="24"/>
      <c r="CBD73" s="24"/>
      <c r="CBE73" s="24"/>
      <c r="CBF73" s="24"/>
      <c r="CBG73" s="24"/>
      <c r="CBH73" s="24"/>
      <c r="CBI73" s="24"/>
      <c r="CBJ73" s="24"/>
      <c r="CBK73" s="24"/>
      <c r="CBL73" s="24"/>
      <c r="CBM73" s="24"/>
      <c r="CBN73" s="24"/>
      <c r="CBO73" s="24"/>
      <c r="CBP73" s="24"/>
      <c r="CBQ73" s="24"/>
      <c r="CBR73" s="24"/>
      <c r="CBS73" s="24"/>
      <c r="CBT73" s="24"/>
      <c r="CBU73" s="24"/>
      <c r="CBV73" s="24"/>
      <c r="CBW73" s="24"/>
      <c r="CBX73" s="24"/>
      <c r="CBY73" s="24"/>
      <c r="CBZ73" s="24"/>
      <c r="CCA73" s="24"/>
      <c r="CCB73" s="24"/>
      <c r="CCC73" s="24"/>
      <c r="CCD73" s="24"/>
      <c r="CCE73" s="24"/>
      <c r="CCF73" s="24"/>
      <c r="CCG73" s="24"/>
      <c r="CCH73" s="24"/>
      <c r="CCI73" s="24"/>
      <c r="CCJ73" s="24"/>
      <c r="CCK73" s="24"/>
      <c r="CCL73" s="24"/>
      <c r="CCM73" s="24"/>
      <c r="CCN73" s="24"/>
      <c r="CCO73" s="24"/>
      <c r="CCP73" s="24"/>
      <c r="CCQ73" s="24"/>
      <c r="CCR73" s="24"/>
      <c r="CCS73" s="24"/>
      <c r="CCT73" s="24"/>
      <c r="CCU73" s="24"/>
      <c r="CCV73" s="24"/>
      <c r="CCW73" s="24"/>
      <c r="CCX73" s="24"/>
      <c r="CCY73" s="24"/>
      <c r="CCZ73" s="24"/>
      <c r="CDA73" s="24"/>
      <c r="CDB73" s="24"/>
      <c r="CDC73" s="24"/>
      <c r="CDD73" s="24"/>
      <c r="CDE73" s="24"/>
      <c r="CDF73" s="24"/>
      <c r="CDG73" s="24"/>
      <c r="CDH73" s="24"/>
      <c r="CDI73" s="24"/>
      <c r="CDJ73" s="24"/>
      <c r="CDK73" s="24"/>
      <c r="CDL73" s="24"/>
      <c r="CDM73" s="24"/>
      <c r="CDN73" s="24"/>
      <c r="CDO73" s="24"/>
      <c r="CDP73" s="24"/>
      <c r="CDQ73" s="24"/>
      <c r="CDR73" s="24"/>
      <c r="CDS73" s="24"/>
      <c r="CDT73" s="24"/>
      <c r="CDU73" s="24"/>
      <c r="CDV73" s="24"/>
      <c r="CDW73" s="24"/>
      <c r="CDX73" s="24"/>
      <c r="CDY73" s="24"/>
      <c r="CDZ73" s="24"/>
      <c r="CEA73" s="24"/>
      <c r="CEB73" s="24"/>
      <c r="CEC73" s="24"/>
      <c r="CED73" s="24"/>
      <c r="CEE73" s="24"/>
      <c r="CEF73" s="24"/>
      <c r="CEG73" s="24"/>
      <c r="CEH73" s="24"/>
      <c r="CEI73" s="24"/>
      <c r="CEJ73" s="24"/>
      <c r="CEK73" s="24"/>
      <c r="CEL73" s="24"/>
      <c r="CEM73" s="24"/>
      <c r="CEN73" s="24"/>
      <c r="CEO73" s="24"/>
      <c r="CEP73" s="24"/>
      <c r="CEQ73" s="24"/>
      <c r="CER73" s="24"/>
      <c r="CES73" s="24"/>
      <c r="CET73" s="24"/>
      <c r="CEU73" s="24"/>
      <c r="CEV73" s="24"/>
      <c r="CEW73" s="24"/>
      <c r="CEX73" s="24"/>
      <c r="CEY73" s="24"/>
      <c r="CEZ73" s="24"/>
      <c r="CFA73" s="24"/>
      <c r="CFB73" s="24"/>
      <c r="CFC73" s="24"/>
      <c r="CFD73" s="24"/>
      <c r="CFE73" s="24"/>
      <c r="CFF73" s="24"/>
      <c r="CFG73" s="24"/>
      <c r="CFH73" s="24"/>
      <c r="CFI73" s="24"/>
      <c r="CFJ73" s="24"/>
      <c r="CFK73" s="24"/>
      <c r="CFL73" s="24"/>
      <c r="CFM73" s="24"/>
      <c r="CFN73" s="24"/>
      <c r="CFO73" s="24"/>
      <c r="CFP73" s="24"/>
      <c r="CFQ73" s="24"/>
      <c r="CFR73" s="24"/>
      <c r="CFS73" s="24"/>
      <c r="CFT73" s="24"/>
      <c r="CFU73" s="24"/>
      <c r="CFV73" s="24"/>
      <c r="CFW73" s="24"/>
      <c r="CFX73" s="24"/>
      <c r="CFY73" s="24"/>
      <c r="CFZ73" s="24"/>
      <c r="CGA73" s="24"/>
      <c r="CGB73" s="24"/>
      <c r="CGC73" s="24"/>
      <c r="CGD73" s="24"/>
      <c r="CGE73" s="24"/>
      <c r="CGF73" s="24"/>
      <c r="CGG73" s="24"/>
      <c r="CGH73" s="24"/>
      <c r="CGI73" s="24"/>
      <c r="CGJ73" s="24"/>
      <c r="CGK73" s="24"/>
      <c r="CGL73" s="24"/>
      <c r="CGM73" s="24"/>
      <c r="CGN73" s="24"/>
      <c r="CGO73" s="24"/>
      <c r="CGP73" s="24"/>
      <c r="CGQ73" s="24"/>
      <c r="CGR73" s="24"/>
      <c r="CGS73" s="24"/>
      <c r="CGT73" s="24"/>
      <c r="CGU73" s="24"/>
      <c r="CGV73" s="24"/>
      <c r="CGW73" s="24"/>
      <c r="CGX73" s="24"/>
      <c r="CGY73" s="24"/>
      <c r="CGZ73" s="24"/>
      <c r="CHA73" s="24"/>
      <c r="CHB73" s="24"/>
      <c r="CHC73" s="24"/>
      <c r="CHD73" s="24"/>
      <c r="CHE73" s="24"/>
      <c r="CHF73" s="24"/>
      <c r="CHG73" s="24"/>
      <c r="CHH73" s="24"/>
      <c r="CHI73" s="24"/>
      <c r="CHJ73" s="24"/>
      <c r="CHK73" s="24"/>
      <c r="CHL73" s="24"/>
      <c r="CHM73" s="24"/>
      <c r="CHN73" s="24"/>
      <c r="CHO73" s="24"/>
      <c r="CHP73" s="24"/>
      <c r="CHQ73" s="24"/>
      <c r="CHR73" s="24"/>
      <c r="CHS73" s="24"/>
      <c r="CHT73" s="24"/>
      <c r="CHU73" s="24"/>
      <c r="CHV73" s="24"/>
      <c r="CHW73" s="24"/>
      <c r="CHX73" s="24"/>
      <c r="CHY73" s="24"/>
      <c r="CHZ73" s="24"/>
      <c r="CIA73" s="24"/>
      <c r="CIB73" s="24"/>
      <c r="CIC73" s="24"/>
      <c r="CID73" s="24"/>
      <c r="CIE73" s="24"/>
      <c r="CIF73" s="24"/>
      <c r="CIG73" s="24"/>
      <c r="CIH73" s="24"/>
      <c r="CII73" s="24"/>
      <c r="CIJ73" s="24"/>
      <c r="CIK73" s="24"/>
      <c r="CIL73" s="24"/>
      <c r="CIM73" s="24"/>
      <c r="CIN73" s="24"/>
      <c r="CIO73" s="24"/>
      <c r="CIP73" s="24"/>
      <c r="CIQ73" s="24"/>
      <c r="CIR73" s="24"/>
      <c r="CIS73" s="24"/>
      <c r="CIT73" s="24"/>
      <c r="CIU73" s="24"/>
      <c r="CIV73" s="24"/>
      <c r="CIW73" s="24"/>
      <c r="CIX73" s="24"/>
      <c r="CIY73" s="24"/>
      <c r="CIZ73" s="24"/>
      <c r="CJA73" s="24"/>
      <c r="CJB73" s="24"/>
      <c r="CJC73" s="24"/>
      <c r="CJD73" s="24"/>
      <c r="CJE73" s="24"/>
      <c r="CJF73" s="24"/>
      <c r="CJG73" s="24"/>
      <c r="CJH73" s="24"/>
      <c r="CJI73" s="24"/>
      <c r="CJJ73" s="24"/>
      <c r="CJK73" s="24"/>
      <c r="CJL73" s="24"/>
      <c r="CJM73" s="24"/>
      <c r="CJN73" s="24"/>
      <c r="CJO73" s="24"/>
      <c r="CJP73" s="24"/>
      <c r="CJQ73" s="24"/>
      <c r="CJR73" s="24"/>
      <c r="CJS73" s="24"/>
      <c r="CJT73" s="24"/>
      <c r="CJU73" s="24"/>
      <c r="CJV73" s="24"/>
      <c r="CJW73" s="24"/>
      <c r="CJX73" s="24"/>
      <c r="CJY73" s="24"/>
      <c r="CJZ73" s="24"/>
      <c r="CKA73" s="24"/>
      <c r="CKB73" s="24"/>
      <c r="CKC73" s="24"/>
      <c r="CKD73" s="24"/>
      <c r="CKE73" s="24"/>
      <c r="CKF73" s="24"/>
      <c r="CKG73" s="24"/>
      <c r="CKH73" s="24"/>
      <c r="CKI73" s="24"/>
      <c r="CKJ73" s="24"/>
      <c r="CKK73" s="24"/>
      <c r="CKL73" s="24"/>
      <c r="CKM73" s="24"/>
      <c r="CKN73" s="24"/>
      <c r="CKO73" s="24"/>
      <c r="CKP73" s="24"/>
      <c r="CKQ73" s="24"/>
      <c r="CKR73" s="24"/>
      <c r="CKS73" s="24"/>
      <c r="CKT73" s="24"/>
      <c r="CKU73" s="24"/>
      <c r="CKV73" s="24"/>
      <c r="CKW73" s="24"/>
      <c r="CKX73" s="24"/>
      <c r="CKY73" s="24"/>
      <c r="CKZ73" s="24"/>
      <c r="CLA73" s="24"/>
      <c r="CLB73" s="24"/>
      <c r="CLC73" s="24"/>
      <c r="CLD73" s="24"/>
      <c r="CLE73" s="24"/>
      <c r="CLF73" s="24"/>
      <c r="CLG73" s="24"/>
      <c r="CLH73" s="24"/>
      <c r="CLI73" s="24"/>
      <c r="CLJ73" s="24"/>
      <c r="CLK73" s="24"/>
      <c r="CLL73" s="24"/>
      <c r="CLM73" s="24"/>
      <c r="CLN73" s="24"/>
      <c r="CLO73" s="24"/>
      <c r="CLP73" s="24"/>
      <c r="CLQ73" s="24"/>
      <c r="CLR73" s="24"/>
      <c r="CLS73" s="24"/>
      <c r="CLT73" s="24"/>
      <c r="CLU73" s="24"/>
      <c r="CLV73" s="24"/>
      <c r="CLW73" s="24"/>
      <c r="CLX73" s="24"/>
      <c r="CLY73" s="24"/>
      <c r="CLZ73" s="24"/>
      <c r="CMA73" s="24"/>
      <c r="CMB73" s="24"/>
      <c r="CMC73" s="24"/>
      <c r="CMD73" s="24"/>
      <c r="CME73" s="24"/>
      <c r="CMF73" s="24"/>
      <c r="CMG73" s="24"/>
      <c r="CMH73" s="24"/>
      <c r="CMI73" s="24"/>
      <c r="CMJ73" s="24"/>
      <c r="CMK73" s="24"/>
      <c r="CML73" s="24"/>
      <c r="CMM73" s="24"/>
      <c r="CMN73" s="24"/>
      <c r="CMO73" s="24"/>
      <c r="CMP73" s="24"/>
      <c r="CMQ73" s="24"/>
      <c r="CMR73" s="24"/>
      <c r="CMS73" s="24"/>
      <c r="CMT73" s="24"/>
      <c r="CMU73" s="24"/>
      <c r="CMV73" s="24"/>
      <c r="CMW73" s="24"/>
      <c r="CMX73" s="24"/>
      <c r="CMY73" s="24"/>
      <c r="CMZ73" s="24"/>
      <c r="CNA73" s="24"/>
      <c r="CNB73" s="24"/>
      <c r="CNC73" s="24"/>
      <c r="CND73" s="24"/>
      <c r="CNE73" s="24"/>
      <c r="CNF73" s="24"/>
      <c r="CNG73" s="24"/>
      <c r="CNH73" s="24"/>
      <c r="CNI73" s="24"/>
      <c r="CNJ73" s="24"/>
      <c r="CNK73" s="24"/>
      <c r="CNL73" s="24"/>
      <c r="CNM73" s="24"/>
      <c r="CNN73" s="24"/>
      <c r="CNO73" s="24"/>
      <c r="CNP73" s="24"/>
      <c r="CNQ73" s="24"/>
      <c r="CNR73" s="24"/>
      <c r="CNS73" s="24"/>
      <c r="CNT73" s="24"/>
      <c r="CNU73" s="24"/>
      <c r="CNV73" s="24"/>
      <c r="CNW73" s="24"/>
      <c r="CNX73" s="24"/>
      <c r="CNY73" s="24"/>
      <c r="CNZ73" s="24"/>
      <c r="COA73" s="24"/>
      <c r="COB73" s="24"/>
      <c r="COC73" s="24"/>
      <c r="COD73" s="24"/>
      <c r="COE73" s="24"/>
      <c r="COF73" s="24"/>
      <c r="COG73" s="24"/>
      <c r="COH73" s="24"/>
      <c r="COI73" s="24"/>
      <c r="COJ73" s="24"/>
      <c r="COK73" s="24"/>
      <c r="COL73" s="24"/>
      <c r="COM73" s="24"/>
      <c r="CON73" s="24"/>
      <c r="COO73" s="24"/>
      <c r="COP73" s="24"/>
      <c r="COQ73" s="24"/>
      <c r="COR73" s="24"/>
      <c r="COS73" s="24"/>
      <c r="COT73" s="24"/>
      <c r="COU73" s="24"/>
      <c r="COV73" s="24"/>
      <c r="COW73" s="24"/>
      <c r="COX73" s="24"/>
      <c r="COY73" s="24"/>
      <c r="COZ73" s="24"/>
      <c r="CPA73" s="24"/>
      <c r="CPB73" s="24"/>
      <c r="CPC73" s="24"/>
      <c r="CPD73" s="24"/>
      <c r="CPE73" s="24"/>
      <c r="CPF73" s="24"/>
      <c r="CPG73" s="24"/>
      <c r="CPH73" s="24"/>
      <c r="CPI73" s="24"/>
      <c r="CPJ73" s="24"/>
      <c r="CPK73" s="24"/>
      <c r="CPL73" s="24"/>
      <c r="CPM73" s="24"/>
      <c r="CPN73" s="24"/>
      <c r="CPO73" s="24"/>
      <c r="CPP73" s="24"/>
      <c r="CPQ73" s="24"/>
      <c r="CPR73" s="24"/>
      <c r="CPS73" s="24"/>
      <c r="CPT73" s="24"/>
      <c r="CPU73" s="24"/>
      <c r="CPV73" s="24"/>
      <c r="CPW73" s="24"/>
      <c r="CPX73" s="24"/>
      <c r="CPY73" s="24"/>
      <c r="CPZ73" s="24"/>
      <c r="CQA73" s="24"/>
      <c r="CQB73" s="24"/>
      <c r="CQC73" s="24"/>
      <c r="CQD73" s="24"/>
      <c r="CQE73" s="24"/>
      <c r="CQF73" s="24"/>
      <c r="CQG73" s="24"/>
      <c r="CQH73" s="24"/>
      <c r="CQI73" s="24"/>
      <c r="CQJ73" s="24"/>
      <c r="CQK73" s="24"/>
      <c r="CQL73" s="24"/>
      <c r="CQM73" s="24"/>
      <c r="CQN73" s="24"/>
      <c r="CQO73" s="24"/>
      <c r="CQP73" s="24"/>
      <c r="CQQ73" s="24"/>
      <c r="CQR73" s="24"/>
      <c r="CQS73" s="24"/>
      <c r="CQT73" s="24"/>
      <c r="CQU73" s="24"/>
      <c r="CQV73" s="24"/>
      <c r="CQW73" s="24"/>
      <c r="CQX73" s="24"/>
      <c r="CQY73" s="24"/>
      <c r="CQZ73" s="24"/>
      <c r="CRA73" s="24"/>
      <c r="CRB73" s="24"/>
      <c r="CRC73" s="24"/>
      <c r="CRD73" s="24"/>
      <c r="CRE73" s="24"/>
      <c r="CRF73" s="24"/>
      <c r="CRG73" s="24"/>
      <c r="CRH73" s="24"/>
      <c r="CRI73" s="24"/>
      <c r="CRJ73" s="24"/>
      <c r="CRK73" s="24"/>
      <c r="CRL73" s="24"/>
      <c r="CRM73" s="24"/>
      <c r="CRN73" s="24"/>
      <c r="CRO73" s="24"/>
      <c r="CRP73" s="24"/>
      <c r="CRQ73" s="24"/>
      <c r="CRR73" s="24"/>
      <c r="CRS73" s="24"/>
      <c r="CRT73" s="24"/>
      <c r="CRU73" s="24"/>
      <c r="CRV73" s="24"/>
      <c r="CRW73" s="24"/>
      <c r="CRX73" s="24"/>
      <c r="CRY73" s="24"/>
      <c r="CRZ73" s="24"/>
      <c r="CSA73" s="24"/>
      <c r="CSB73" s="24"/>
      <c r="CSC73" s="24"/>
      <c r="CSD73" s="24"/>
      <c r="CSE73" s="24"/>
      <c r="CSF73" s="24"/>
      <c r="CSG73" s="24"/>
      <c r="CSH73" s="24"/>
      <c r="CSI73" s="24"/>
      <c r="CSJ73" s="24"/>
      <c r="CSK73" s="24"/>
      <c r="CSL73" s="24"/>
      <c r="CSM73" s="24"/>
      <c r="CSN73" s="24"/>
      <c r="CSO73" s="24"/>
      <c r="CSP73" s="24"/>
      <c r="CSQ73" s="24"/>
      <c r="CSR73" s="24"/>
      <c r="CSS73" s="24"/>
      <c r="CST73" s="24"/>
      <c r="CSU73" s="24"/>
      <c r="CSV73" s="24"/>
      <c r="CSW73" s="24"/>
      <c r="CSX73" s="24"/>
      <c r="CSY73" s="24"/>
      <c r="CSZ73" s="24"/>
      <c r="CTA73" s="24"/>
      <c r="CTB73" s="24"/>
      <c r="CTC73" s="24"/>
      <c r="CTD73" s="24"/>
      <c r="CTE73" s="24"/>
      <c r="CTF73" s="24"/>
      <c r="CTG73" s="24"/>
      <c r="CTH73" s="24"/>
      <c r="CTI73" s="24"/>
      <c r="CTJ73" s="24"/>
      <c r="CTK73" s="24"/>
      <c r="CTL73" s="24"/>
      <c r="CTM73" s="24"/>
      <c r="CTN73" s="24"/>
      <c r="CTO73" s="24"/>
      <c r="CTP73" s="24"/>
      <c r="CTQ73" s="24"/>
      <c r="CTR73" s="24"/>
      <c r="CTS73" s="24"/>
      <c r="CTT73" s="24"/>
      <c r="CTU73" s="24"/>
      <c r="CTV73" s="24"/>
      <c r="CTW73" s="24"/>
      <c r="CTX73" s="24"/>
      <c r="CTY73" s="24"/>
      <c r="CTZ73" s="24"/>
      <c r="CUA73" s="24"/>
      <c r="CUB73" s="24"/>
      <c r="CUC73" s="24"/>
      <c r="CUD73" s="24"/>
      <c r="CUE73" s="24"/>
      <c r="CUF73" s="24"/>
      <c r="CUG73" s="24"/>
      <c r="CUH73" s="24"/>
      <c r="CUI73" s="24"/>
      <c r="CUJ73" s="24"/>
      <c r="CUK73" s="24"/>
      <c r="CUL73" s="24"/>
      <c r="CUM73" s="24"/>
      <c r="CUN73" s="24"/>
      <c r="CUO73" s="24"/>
      <c r="CUP73" s="24"/>
      <c r="CUQ73" s="24"/>
      <c r="CUR73" s="24"/>
      <c r="CUS73" s="24"/>
      <c r="CUT73" s="24"/>
      <c r="CUU73" s="24"/>
      <c r="CUV73" s="24"/>
      <c r="CUW73" s="24"/>
      <c r="CUX73" s="24"/>
      <c r="CUY73" s="24"/>
      <c r="CUZ73" s="24"/>
      <c r="CVA73" s="24"/>
      <c r="CVB73" s="24"/>
      <c r="CVC73" s="24"/>
      <c r="CVD73" s="24"/>
      <c r="CVE73" s="24"/>
      <c r="CVF73" s="24"/>
      <c r="CVG73" s="24"/>
      <c r="CVH73" s="24"/>
      <c r="CVI73" s="24"/>
      <c r="CVJ73" s="24"/>
      <c r="CVK73" s="24"/>
      <c r="CVL73" s="24"/>
      <c r="CVM73" s="24"/>
      <c r="CVN73" s="24"/>
      <c r="CVO73" s="24"/>
      <c r="CVP73" s="24"/>
      <c r="CVQ73" s="24"/>
      <c r="CVR73" s="24"/>
      <c r="CVS73" s="24"/>
      <c r="CVT73" s="24"/>
      <c r="CVU73" s="24"/>
      <c r="CVV73" s="24"/>
      <c r="CVW73" s="24"/>
      <c r="CVX73" s="24"/>
      <c r="CVY73" s="24"/>
      <c r="CVZ73" s="24"/>
      <c r="CWA73" s="24"/>
      <c r="CWB73" s="24"/>
      <c r="CWC73" s="24"/>
      <c r="CWD73" s="24"/>
      <c r="CWE73" s="24"/>
      <c r="CWF73" s="24"/>
      <c r="CWG73" s="24"/>
      <c r="CWH73" s="24"/>
      <c r="CWI73" s="24"/>
      <c r="CWJ73" s="24"/>
      <c r="CWK73" s="24"/>
      <c r="CWL73" s="24"/>
      <c r="CWM73" s="24"/>
      <c r="CWN73" s="24"/>
      <c r="CWO73" s="24"/>
      <c r="CWP73" s="24"/>
      <c r="CWQ73" s="24"/>
      <c r="CWR73" s="24"/>
      <c r="CWS73" s="24"/>
      <c r="CWT73" s="24"/>
      <c r="CWU73" s="24"/>
      <c r="CWV73" s="24"/>
      <c r="CWW73" s="24"/>
      <c r="CWX73" s="24"/>
      <c r="CWY73" s="24"/>
      <c r="CWZ73" s="24"/>
      <c r="CXA73" s="24"/>
      <c r="CXB73" s="24"/>
      <c r="CXC73" s="24"/>
      <c r="CXD73" s="24"/>
      <c r="CXE73" s="24"/>
      <c r="CXF73" s="24"/>
      <c r="CXG73" s="24"/>
      <c r="CXH73" s="24"/>
      <c r="CXI73" s="24"/>
      <c r="CXJ73" s="24"/>
      <c r="CXK73" s="24"/>
      <c r="CXL73" s="24"/>
      <c r="CXM73" s="24"/>
      <c r="CXN73" s="24"/>
      <c r="CXO73" s="24"/>
      <c r="CXP73" s="24"/>
      <c r="CXQ73" s="24"/>
      <c r="CXR73" s="24"/>
      <c r="CXS73" s="24"/>
      <c r="CXT73" s="24"/>
      <c r="CXU73" s="24"/>
      <c r="CXV73" s="24"/>
      <c r="CXW73" s="24"/>
      <c r="CXX73" s="24"/>
      <c r="CXY73" s="24"/>
      <c r="CXZ73" s="24"/>
      <c r="CYA73" s="24"/>
      <c r="CYB73" s="24"/>
      <c r="CYC73" s="24"/>
      <c r="CYD73" s="24"/>
      <c r="CYE73" s="24"/>
      <c r="CYF73" s="24"/>
      <c r="CYG73" s="24"/>
      <c r="CYH73" s="24"/>
      <c r="CYI73" s="24"/>
      <c r="CYJ73" s="24"/>
      <c r="CYK73" s="24"/>
      <c r="CYL73" s="24"/>
      <c r="CYM73" s="24"/>
      <c r="CYN73" s="24"/>
      <c r="CYO73" s="24"/>
      <c r="CYP73" s="24"/>
      <c r="CYQ73" s="24"/>
      <c r="CYR73" s="24"/>
      <c r="CYS73" s="24"/>
      <c r="CYT73" s="24"/>
      <c r="CYU73" s="24"/>
      <c r="CYV73" s="24"/>
      <c r="CYW73" s="24"/>
      <c r="CYX73" s="24"/>
      <c r="CYY73" s="24"/>
      <c r="CYZ73" s="24"/>
      <c r="CZA73" s="24"/>
      <c r="CZB73" s="24"/>
      <c r="CZC73" s="24"/>
      <c r="CZD73" s="24"/>
      <c r="CZE73" s="24"/>
      <c r="CZF73" s="24"/>
      <c r="CZG73" s="24"/>
      <c r="CZH73" s="24"/>
      <c r="CZI73" s="24"/>
      <c r="CZJ73" s="24"/>
      <c r="CZK73" s="24"/>
      <c r="CZL73" s="24"/>
      <c r="CZM73" s="24"/>
      <c r="CZN73" s="24"/>
      <c r="CZO73" s="24"/>
      <c r="CZP73" s="24"/>
      <c r="CZQ73" s="24"/>
      <c r="CZR73" s="24"/>
      <c r="CZS73" s="24"/>
      <c r="CZT73" s="24"/>
      <c r="CZU73" s="24"/>
      <c r="CZV73" s="24"/>
      <c r="CZW73" s="24"/>
      <c r="CZX73" s="24"/>
      <c r="CZY73" s="24"/>
      <c r="CZZ73" s="24"/>
      <c r="DAA73" s="24"/>
      <c r="DAB73" s="24"/>
      <c r="DAC73" s="24"/>
      <c r="DAD73" s="24"/>
      <c r="DAE73" s="24"/>
      <c r="DAF73" s="24"/>
      <c r="DAG73" s="24"/>
      <c r="DAH73" s="24"/>
      <c r="DAI73" s="24"/>
      <c r="DAJ73" s="24"/>
      <c r="DAK73" s="24"/>
      <c r="DAL73" s="24"/>
      <c r="DAM73" s="24"/>
      <c r="DAN73" s="24"/>
      <c r="DAO73" s="24"/>
      <c r="DAP73" s="24"/>
      <c r="DAQ73" s="24"/>
      <c r="DAR73" s="24"/>
      <c r="DAS73" s="24"/>
      <c r="DAT73" s="24"/>
      <c r="DAU73" s="24"/>
      <c r="DAV73" s="24"/>
      <c r="DAW73" s="24"/>
      <c r="DAX73" s="24"/>
      <c r="DAY73" s="24"/>
      <c r="DAZ73" s="24"/>
      <c r="DBA73" s="24"/>
      <c r="DBB73" s="24"/>
      <c r="DBC73" s="24"/>
      <c r="DBD73" s="24"/>
      <c r="DBE73" s="24"/>
      <c r="DBF73" s="24"/>
      <c r="DBG73" s="24"/>
      <c r="DBH73" s="24"/>
      <c r="DBI73" s="24"/>
      <c r="DBJ73" s="24"/>
      <c r="DBK73" s="24"/>
      <c r="DBL73" s="24"/>
      <c r="DBM73" s="24"/>
      <c r="DBN73" s="24"/>
      <c r="DBO73" s="24"/>
      <c r="DBP73" s="24"/>
      <c r="DBQ73" s="24"/>
      <c r="DBR73" s="24"/>
      <c r="DBS73" s="24"/>
      <c r="DBT73" s="24"/>
      <c r="DBU73" s="24"/>
      <c r="DBV73" s="24"/>
      <c r="DBW73" s="24"/>
      <c r="DBX73" s="24"/>
      <c r="DBY73" s="24"/>
      <c r="DBZ73" s="24"/>
      <c r="DCA73" s="24"/>
      <c r="DCB73" s="24"/>
      <c r="DCC73" s="24"/>
      <c r="DCD73" s="24"/>
      <c r="DCE73" s="24"/>
      <c r="DCF73" s="24"/>
      <c r="DCG73" s="24"/>
      <c r="DCH73" s="24"/>
      <c r="DCI73" s="24"/>
      <c r="DCJ73" s="24"/>
      <c r="DCK73" s="24"/>
      <c r="DCL73" s="24"/>
      <c r="DCM73" s="24"/>
      <c r="DCN73" s="24"/>
      <c r="DCO73" s="24"/>
      <c r="DCP73" s="24"/>
      <c r="DCQ73" s="24"/>
      <c r="DCR73" s="24"/>
      <c r="DCS73" s="24"/>
      <c r="DCT73" s="24"/>
      <c r="DCU73" s="24"/>
      <c r="DCV73" s="24"/>
      <c r="DCW73" s="24"/>
      <c r="DCX73" s="24"/>
      <c r="DCY73" s="24"/>
      <c r="DCZ73" s="24"/>
      <c r="DDA73" s="24"/>
      <c r="DDB73" s="24"/>
      <c r="DDC73" s="24"/>
      <c r="DDD73" s="24"/>
      <c r="DDE73" s="24"/>
      <c r="DDF73" s="24"/>
      <c r="DDG73" s="24"/>
      <c r="DDH73" s="24"/>
      <c r="DDI73" s="24"/>
      <c r="DDJ73" s="24"/>
      <c r="DDK73" s="24"/>
      <c r="DDL73" s="24"/>
      <c r="DDM73" s="24"/>
      <c r="DDN73" s="24"/>
      <c r="DDO73" s="24"/>
      <c r="DDP73" s="24"/>
      <c r="DDQ73" s="24"/>
      <c r="DDR73" s="24"/>
      <c r="DDS73" s="24"/>
      <c r="DDT73" s="24"/>
      <c r="DDU73" s="24"/>
      <c r="DDV73" s="24"/>
      <c r="DDW73" s="24"/>
      <c r="DDX73" s="24"/>
      <c r="DDY73" s="24"/>
      <c r="DDZ73" s="24"/>
      <c r="DEA73" s="24"/>
      <c r="DEB73" s="24"/>
      <c r="DEC73" s="24"/>
      <c r="DED73" s="24"/>
      <c r="DEE73" s="24"/>
      <c r="DEF73" s="24"/>
      <c r="DEG73" s="24"/>
      <c r="DEH73" s="24"/>
      <c r="DEI73" s="24"/>
      <c r="DEJ73" s="24"/>
      <c r="DEK73" s="24"/>
      <c r="DEL73" s="24"/>
      <c r="DEM73" s="24"/>
      <c r="DEN73" s="24"/>
      <c r="DEO73" s="24"/>
      <c r="DEP73" s="24"/>
      <c r="DEQ73" s="24"/>
      <c r="DER73" s="24"/>
      <c r="DES73" s="24"/>
      <c r="DET73" s="24"/>
      <c r="DEU73" s="24"/>
      <c r="DEV73" s="24"/>
      <c r="DEW73" s="24"/>
      <c r="DEX73" s="24"/>
      <c r="DEY73" s="24"/>
      <c r="DEZ73" s="24"/>
      <c r="DFA73" s="24"/>
      <c r="DFB73" s="24"/>
      <c r="DFC73" s="24"/>
      <c r="DFD73" s="24"/>
      <c r="DFE73" s="24"/>
      <c r="DFF73" s="24"/>
      <c r="DFG73" s="24"/>
      <c r="DFH73" s="24"/>
      <c r="DFI73" s="24"/>
      <c r="DFJ73" s="24"/>
      <c r="DFK73" s="24"/>
      <c r="DFL73" s="24"/>
      <c r="DFM73" s="24"/>
      <c r="DFN73" s="24"/>
      <c r="DFO73" s="24"/>
      <c r="DFP73" s="24"/>
      <c r="DFQ73" s="24"/>
      <c r="DFR73" s="24"/>
      <c r="DFS73" s="24"/>
      <c r="DFT73" s="24"/>
      <c r="DFU73" s="24"/>
      <c r="DFV73" s="24"/>
      <c r="DFW73" s="24"/>
      <c r="DFX73" s="24"/>
      <c r="DFY73" s="24"/>
      <c r="DFZ73" s="24"/>
      <c r="DGA73" s="24"/>
      <c r="DGB73" s="24"/>
      <c r="DGC73" s="24"/>
      <c r="DGD73" s="24"/>
      <c r="DGE73" s="24"/>
      <c r="DGF73" s="24"/>
      <c r="DGG73" s="24"/>
      <c r="DGH73" s="24"/>
      <c r="DGI73" s="24"/>
      <c r="DGJ73" s="24"/>
      <c r="DGK73" s="24"/>
      <c r="DGL73" s="24"/>
      <c r="DGM73" s="24"/>
      <c r="DGN73" s="24"/>
      <c r="DGO73" s="24"/>
      <c r="DGP73" s="24"/>
      <c r="DGQ73" s="24"/>
      <c r="DGR73" s="24"/>
      <c r="DGS73" s="24"/>
      <c r="DGT73" s="24"/>
      <c r="DGU73" s="24"/>
      <c r="DGV73" s="24"/>
      <c r="DGW73" s="24"/>
      <c r="DGX73" s="24"/>
      <c r="DGY73" s="24"/>
      <c r="DGZ73" s="24"/>
      <c r="DHA73" s="24"/>
      <c r="DHB73" s="24"/>
      <c r="DHC73" s="24"/>
      <c r="DHD73" s="24"/>
      <c r="DHE73" s="24"/>
      <c r="DHF73" s="24"/>
      <c r="DHG73" s="24"/>
      <c r="DHH73" s="24"/>
      <c r="DHI73" s="24"/>
      <c r="DHJ73" s="24"/>
      <c r="DHK73" s="24"/>
      <c r="DHL73" s="24"/>
      <c r="DHM73" s="24"/>
      <c r="DHN73" s="24"/>
      <c r="DHO73" s="24"/>
      <c r="DHP73" s="24"/>
      <c r="DHQ73" s="24"/>
      <c r="DHR73" s="24"/>
      <c r="DHS73" s="24"/>
      <c r="DHT73" s="24"/>
      <c r="DHU73" s="24"/>
      <c r="DHV73" s="24"/>
      <c r="DHW73" s="24"/>
      <c r="DHX73" s="24"/>
      <c r="DHY73" s="24"/>
      <c r="DHZ73" s="24"/>
      <c r="DIA73" s="24"/>
      <c r="DIB73" s="24"/>
      <c r="DIC73" s="24"/>
      <c r="DID73" s="24"/>
      <c r="DIE73" s="24"/>
      <c r="DIF73" s="24"/>
      <c r="DIG73" s="24"/>
      <c r="DIH73" s="24"/>
      <c r="DII73" s="24"/>
      <c r="DIJ73" s="24"/>
      <c r="DIK73" s="24"/>
      <c r="DIL73" s="24"/>
      <c r="DIM73" s="24"/>
      <c r="DIN73" s="24"/>
      <c r="DIO73" s="24"/>
      <c r="DIP73" s="24"/>
      <c r="DIQ73" s="24"/>
      <c r="DIR73" s="24"/>
      <c r="DIS73" s="24"/>
      <c r="DIT73" s="24"/>
      <c r="DIU73" s="24"/>
      <c r="DIV73" s="24"/>
      <c r="DIW73" s="24"/>
      <c r="DIX73" s="24"/>
      <c r="DIY73" s="24"/>
      <c r="DIZ73" s="24"/>
      <c r="DJA73" s="24"/>
      <c r="DJB73" s="24"/>
      <c r="DJC73" s="24"/>
      <c r="DJD73" s="24"/>
      <c r="DJE73" s="24"/>
      <c r="DJF73" s="24"/>
      <c r="DJG73" s="24"/>
      <c r="DJH73" s="24"/>
      <c r="DJI73" s="24"/>
      <c r="DJJ73" s="24"/>
      <c r="DJK73" s="24"/>
      <c r="DJL73" s="24"/>
      <c r="DJM73" s="24"/>
      <c r="DJN73" s="24"/>
      <c r="DJO73" s="24"/>
      <c r="DJP73" s="24"/>
      <c r="DJQ73" s="24"/>
      <c r="DJR73" s="24"/>
      <c r="DJS73" s="24"/>
      <c r="DJT73" s="24"/>
      <c r="DJU73" s="24"/>
      <c r="DJV73" s="24"/>
      <c r="DJW73" s="24"/>
      <c r="DJX73" s="24"/>
      <c r="DJY73" s="24"/>
      <c r="DJZ73" s="24"/>
      <c r="DKA73" s="24"/>
      <c r="DKB73" s="24"/>
      <c r="DKC73" s="24"/>
      <c r="DKD73" s="24"/>
      <c r="DKE73" s="24"/>
      <c r="DKF73" s="24"/>
      <c r="DKG73" s="24"/>
      <c r="DKH73" s="24"/>
      <c r="DKI73" s="24"/>
      <c r="DKJ73" s="24"/>
      <c r="DKK73" s="24"/>
      <c r="DKL73" s="24"/>
      <c r="DKM73" s="24"/>
      <c r="DKN73" s="24"/>
      <c r="DKO73" s="24"/>
      <c r="DKP73" s="24"/>
      <c r="DKQ73" s="24"/>
      <c r="DKR73" s="24"/>
      <c r="DKS73" s="24"/>
      <c r="DKT73" s="24"/>
      <c r="DKU73" s="24"/>
      <c r="DKV73" s="24"/>
      <c r="DKW73" s="24"/>
      <c r="DKX73" s="24"/>
      <c r="DKY73" s="24"/>
      <c r="DKZ73" s="24"/>
      <c r="DLA73" s="24"/>
      <c r="DLB73" s="24"/>
      <c r="DLC73" s="24"/>
      <c r="DLD73" s="24"/>
      <c r="DLE73" s="24"/>
      <c r="DLF73" s="24"/>
      <c r="DLG73" s="24"/>
      <c r="DLH73" s="24"/>
      <c r="DLI73" s="24"/>
      <c r="DLJ73" s="24"/>
      <c r="DLK73" s="24"/>
      <c r="DLL73" s="24"/>
      <c r="DLM73" s="24"/>
      <c r="DLN73" s="24"/>
      <c r="DLO73" s="24"/>
      <c r="DLP73" s="24"/>
      <c r="DLQ73" s="24"/>
      <c r="DLR73" s="24"/>
      <c r="DLS73" s="24"/>
      <c r="DLT73" s="24"/>
      <c r="DLU73" s="24"/>
      <c r="DLV73" s="24"/>
      <c r="DLW73" s="24"/>
      <c r="DLX73" s="24"/>
      <c r="DLY73" s="24"/>
      <c r="DLZ73" s="24"/>
      <c r="DMA73" s="24"/>
      <c r="DMB73" s="24"/>
      <c r="DMC73" s="24"/>
      <c r="DMD73" s="24"/>
      <c r="DME73" s="24"/>
      <c r="DMF73" s="24"/>
      <c r="DMG73" s="24"/>
      <c r="DMH73" s="24"/>
      <c r="DMI73" s="24"/>
      <c r="DMJ73" s="24"/>
      <c r="DMK73" s="24"/>
      <c r="DML73" s="24"/>
      <c r="DMM73" s="24"/>
      <c r="DMN73" s="24"/>
      <c r="DMO73" s="24"/>
      <c r="DMP73" s="24"/>
      <c r="DMQ73" s="24"/>
      <c r="DMR73" s="24"/>
      <c r="DMS73" s="24"/>
      <c r="DMT73" s="24"/>
      <c r="DMU73" s="24"/>
      <c r="DMV73" s="24"/>
      <c r="DMW73" s="24"/>
      <c r="DMX73" s="24"/>
      <c r="DMY73" s="24"/>
      <c r="DMZ73" s="24"/>
      <c r="DNA73" s="24"/>
      <c r="DNB73" s="24"/>
      <c r="DNC73" s="24"/>
      <c r="DND73" s="24"/>
      <c r="DNE73" s="24"/>
      <c r="DNF73" s="24"/>
      <c r="DNG73" s="24"/>
      <c r="DNH73" s="24"/>
      <c r="DNI73" s="24"/>
      <c r="DNJ73" s="24"/>
      <c r="DNK73" s="24"/>
      <c r="DNL73" s="24"/>
      <c r="DNM73" s="24"/>
      <c r="DNN73" s="24"/>
      <c r="DNO73" s="24"/>
      <c r="DNP73" s="24"/>
      <c r="DNQ73" s="24"/>
      <c r="DNR73" s="24"/>
      <c r="DNS73" s="24"/>
      <c r="DNT73" s="24"/>
      <c r="DNU73" s="24"/>
      <c r="DNV73" s="24"/>
      <c r="DNW73" s="24"/>
      <c r="DNX73" s="24"/>
      <c r="DNY73" s="24"/>
      <c r="DNZ73" s="24"/>
      <c r="DOA73" s="24"/>
      <c r="DOB73" s="24"/>
      <c r="DOC73" s="24"/>
      <c r="DOD73" s="24"/>
      <c r="DOE73" s="24"/>
      <c r="DOF73" s="24"/>
      <c r="DOG73" s="24"/>
      <c r="DOH73" s="24"/>
      <c r="DOI73" s="24"/>
      <c r="DOJ73" s="24"/>
      <c r="DOK73" s="24"/>
      <c r="DOL73" s="24"/>
      <c r="DOM73" s="24"/>
      <c r="DON73" s="24"/>
      <c r="DOO73" s="24"/>
      <c r="DOP73" s="24"/>
      <c r="DOQ73" s="24"/>
      <c r="DOR73" s="24"/>
      <c r="DOS73" s="24"/>
      <c r="DOT73" s="24"/>
      <c r="DOU73" s="24"/>
      <c r="DOV73" s="24"/>
      <c r="DOW73" s="24"/>
      <c r="DOX73" s="24"/>
      <c r="DOY73" s="24"/>
      <c r="DOZ73" s="24"/>
      <c r="DPA73" s="24"/>
      <c r="DPB73" s="24"/>
      <c r="DPC73" s="24"/>
      <c r="DPD73" s="24"/>
      <c r="DPE73" s="24"/>
      <c r="DPF73" s="24"/>
      <c r="DPG73" s="24"/>
      <c r="DPH73" s="24"/>
      <c r="DPI73" s="24"/>
      <c r="DPJ73" s="24"/>
      <c r="DPK73" s="24"/>
      <c r="DPL73" s="24"/>
      <c r="DPM73" s="24"/>
      <c r="DPN73" s="24"/>
      <c r="DPO73" s="24"/>
      <c r="DPP73" s="24"/>
      <c r="DPQ73" s="24"/>
      <c r="DPR73" s="24"/>
      <c r="DPS73" s="24"/>
      <c r="DPT73" s="24"/>
      <c r="DPU73" s="24"/>
      <c r="DPV73" s="24"/>
      <c r="DPW73" s="24"/>
      <c r="DPX73" s="24"/>
      <c r="DPY73" s="24"/>
      <c r="DPZ73" s="24"/>
      <c r="DQA73" s="24"/>
      <c r="DQB73" s="24"/>
      <c r="DQC73" s="24"/>
      <c r="DQD73" s="24"/>
      <c r="DQE73" s="24"/>
      <c r="DQF73" s="24"/>
      <c r="DQG73" s="24"/>
      <c r="DQH73" s="24"/>
      <c r="DQI73" s="24"/>
      <c r="DQJ73" s="24"/>
      <c r="DQK73" s="24"/>
      <c r="DQL73" s="24"/>
      <c r="DQM73" s="24"/>
      <c r="DQN73" s="24"/>
      <c r="DQO73" s="24"/>
      <c r="DQP73" s="24"/>
      <c r="DQQ73" s="24"/>
      <c r="DQR73" s="24"/>
      <c r="DQS73" s="24"/>
      <c r="DQT73" s="24"/>
      <c r="DQU73" s="24"/>
      <c r="DQV73" s="24"/>
      <c r="DQW73" s="24"/>
      <c r="DQX73" s="24"/>
      <c r="DQY73" s="24"/>
      <c r="DQZ73" s="24"/>
      <c r="DRA73" s="24"/>
      <c r="DRB73" s="24"/>
      <c r="DRC73" s="24"/>
      <c r="DRD73" s="24"/>
      <c r="DRE73" s="24"/>
      <c r="DRF73" s="24"/>
      <c r="DRG73" s="24"/>
      <c r="DRH73" s="24"/>
      <c r="DRI73" s="24"/>
      <c r="DRJ73" s="24"/>
      <c r="DRK73" s="24"/>
      <c r="DRL73" s="24"/>
      <c r="DRM73" s="24"/>
      <c r="DRN73" s="24"/>
      <c r="DRO73" s="24"/>
      <c r="DRP73" s="24"/>
      <c r="DRQ73" s="24"/>
      <c r="DRR73" s="24"/>
      <c r="DRS73" s="24"/>
      <c r="DRT73" s="24"/>
      <c r="DRU73" s="24"/>
      <c r="DRV73" s="24"/>
      <c r="DRW73" s="24"/>
      <c r="DRX73" s="24"/>
      <c r="DRY73" s="24"/>
      <c r="DRZ73" s="24"/>
      <c r="DSA73" s="24"/>
      <c r="DSB73" s="24"/>
      <c r="DSC73" s="24"/>
      <c r="DSD73" s="24"/>
      <c r="DSE73" s="24"/>
      <c r="DSF73" s="24"/>
      <c r="DSG73" s="24"/>
      <c r="DSH73" s="24"/>
      <c r="DSI73" s="24"/>
      <c r="DSJ73" s="24"/>
      <c r="DSK73" s="24"/>
      <c r="DSL73" s="24"/>
      <c r="DSM73" s="24"/>
      <c r="DSN73" s="24"/>
      <c r="DSO73" s="24"/>
      <c r="DSP73" s="24"/>
      <c r="DSQ73" s="24"/>
      <c r="DSR73" s="24"/>
      <c r="DSS73" s="24"/>
      <c r="DST73" s="24"/>
      <c r="DSU73" s="24"/>
      <c r="DSV73" s="24"/>
      <c r="DSW73" s="24"/>
      <c r="DSX73" s="24"/>
      <c r="DSY73" s="24"/>
      <c r="DSZ73" s="24"/>
      <c r="DTA73" s="24"/>
      <c r="DTB73" s="24"/>
      <c r="DTC73" s="24"/>
      <c r="DTD73" s="24"/>
      <c r="DTE73" s="24"/>
      <c r="DTF73" s="24"/>
      <c r="DTG73" s="24"/>
      <c r="DTH73" s="24"/>
      <c r="DTI73" s="24"/>
      <c r="DTJ73" s="24"/>
      <c r="DTK73" s="24"/>
      <c r="DTL73" s="24"/>
      <c r="DTM73" s="24"/>
      <c r="DTN73" s="24"/>
      <c r="DTO73" s="24"/>
      <c r="DTP73" s="24"/>
      <c r="DTQ73" s="24"/>
      <c r="DTR73" s="24"/>
      <c r="DTS73" s="24"/>
      <c r="DTT73" s="24"/>
      <c r="DTU73" s="24"/>
      <c r="DTV73" s="24"/>
      <c r="DTW73" s="24"/>
      <c r="DTX73" s="24"/>
      <c r="DTY73" s="24"/>
      <c r="DTZ73" s="24"/>
      <c r="DUA73" s="24"/>
      <c r="DUB73" s="24"/>
      <c r="DUC73" s="24"/>
      <c r="DUD73" s="24"/>
      <c r="DUE73" s="24"/>
      <c r="DUF73" s="24"/>
      <c r="DUG73" s="24"/>
      <c r="DUH73" s="24"/>
      <c r="DUI73" s="24"/>
      <c r="DUJ73" s="24"/>
      <c r="DUK73" s="24"/>
      <c r="DUL73" s="24"/>
      <c r="DUM73" s="24"/>
      <c r="DUN73" s="24"/>
      <c r="DUO73" s="24"/>
      <c r="DUP73" s="24"/>
      <c r="DUQ73" s="24"/>
      <c r="DUR73" s="24"/>
      <c r="DUS73" s="24"/>
      <c r="DUT73" s="24"/>
      <c r="DUU73" s="24"/>
      <c r="DUV73" s="24"/>
      <c r="DUW73" s="24"/>
      <c r="DUX73" s="24"/>
      <c r="DUY73" s="24"/>
      <c r="DUZ73" s="24"/>
      <c r="DVA73" s="24"/>
      <c r="DVB73" s="24"/>
      <c r="DVC73" s="24"/>
      <c r="DVD73" s="24"/>
      <c r="DVE73" s="24"/>
      <c r="DVF73" s="24"/>
      <c r="DVG73" s="24"/>
      <c r="DVH73" s="24"/>
      <c r="DVI73" s="24"/>
      <c r="DVJ73" s="24"/>
      <c r="DVK73" s="24"/>
      <c r="DVL73" s="24"/>
      <c r="DVM73" s="24"/>
      <c r="DVN73" s="24"/>
      <c r="DVO73" s="24"/>
      <c r="DVP73" s="24"/>
      <c r="DVQ73" s="24"/>
      <c r="DVR73" s="24"/>
      <c r="DVS73" s="24"/>
      <c r="DVT73" s="24"/>
      <c r="DVU73" s="24"/>
      <c r="DVV73" s="24"/>
      <c r="DVW73" s="24"/>
      <c r="DVX73" s="24"/>
      <c r="DVY73" s="24"/>
      <c r="DVZ73" s="24"/>
      <c r="DWA73" s="24"/>
      <c r="DWB73" s="24"/>
      <c r="DWC73" s="24"/>
      <c r="DWD73" s="24"/>
      <c r="DWE73" s="24"/>
      <c r="DWF73" s="24"/>
      <c r="DWG73" s="24"/>
      <c r="DWH73" s="24"/>
      <c r="DWI73" s="24"/>
      <c r="DWJ73" s="24"/>
      <c r="DWK73" s="24"/>
      <c r="DWL73" s="24"/>
      <c r="DWM73" s="24"/>
      <c r="DWN73" s="24"/>
      <c r="DWO73" s="24"/>
      <c r="DWP73" s="24"/>
      <c r="DWQ73" s="24"/>
      <c r="DWR73" s="24"/>
      <c r="DWS73" s="24"/>
      <c r="DWT73" s="24"/>
      <c r="DWU73" s="24"/>
      <c r="DWV73" s="24"/>
      <c r="DWW73" s="24"/>
      <c r="DWX73" s="24"/>
      <c r="DWY73" s="24"/>
      <c r="DWZ73" s="24"/>
      <c r="DXA73" s="24"/>
      <c r="DXB73" s="24"/>
      <c r="DXC73" s="24"/>
      <c r="DXD73" s="24"/>
      <c r="DXE73" s="24"/>
      <c r="DXF73" s="24"/>
      <c r="DXG73" s="24"/>
      <c r="DXH73" s="24"/>
      <c r="DXI73" s="24"/>
      <c r="DXJ73" s="24"/>
      <c r="DXK73" s="24"/>
      <c r="DXL73" s="24"/>
      <c r="DXM73" s="24"/>
      <c r="DXN73" s="24"/>
      <c r="DXO73" s="24"/>
      <c r="DXP73" s="24"/>
      <c r="DXQ73" s="24"/>
      <c r="DXR73" s="24"/>
      <c r="DXS73" s="24"/>
      <c r="DXT73" s="24"/>
      <c r="DXU73" s="24"/>
      <c r="DXV73" s="24"/>
      <c r="DXW73" s="24"/>
      <c r="DXX73" s="24"/>
      <c r="DXY73" s="24"/>
      <c r="DXZ73" s="24"/>
      <c r="DYA73" s="24"/>
      <c r="DYB73" s="24"/>
      <c r="DYC73" s="24"/>
      <c r="DYD73" s="24"/>
      <c r="DYE73" s="24"/>
      <c r="DYF73" s="24"/>
      <c r="DYG73" s="24"/>
      <c r="DYH73" s="24"/>
      <c r="DYI73" s="24"/>
      <c r="DYJ73" s="24"/>
      <c r="DYK73" s="24"/>
      <c r="DYL73" s="24"/>
      <c r="DYM73" s="24"/>
      <c r="DYN73" s="24"/>
      <c r="DYO73" s="24"/>
      <c r="DYP73" s="24"/>
      <c r="DYQ73" s="24"/>
      <c r="DYR73" s="24"/>
      <c r="DYS73" s="24"/>
      <c r="DYT73" s="24"/>
      <c r="DYU73" s="24"/>
      <c r="DYV73" s="24"/>
      <c r="DYW73" s="24"/>
      <c r="DYX73" s="24"/>
      <c r="DYY73" s="24"/>
      <c r="DYZ73" s="24"/>
      <c r="DZA73" s="24"/>
      <c r="DZB73" s="24"/>
      <c r="DZC73" s="24"/>
      <c r="DZD73" s="24"/>
      <c r="DZE73" s="24"/>
      <c r="DZF73" s="24"/>
      <c r="DZG73" s="24"/>
      <c r="DZH73" s="24"/>
      <c r="DZI73" s="24"/>
      <c r="DZJ73" s="24"/>
      <c r="DZK73" s="24"/>
      <c r="DZL73" s="24"/>
      <c r="DZM73" s="24"/>
      <c r="DZN73" s="24"/>
      <c r="DZO73" s="24"/>
      <c r="DZP73" s="24"/>
      <c r="DZQ73" s="24"/>
      <c r="DZR73" s="24"/>
      <c r="DZS73" s="24"/>
      <c r="DZT73" s="24"/>
      <c r="DZU73" s="24"/>
      <c r="DZV73" s="24"/>
      <c r="DZW73" s="24"/>
      <c r="DZX73" s="24"/>
      <c r="DZY73" s="24"/>
      <c r="DZZ73" s="24"/>
      <c r="EAA73" s="24"/>
      <c r="EAB73" s="24"/>
      <c r="EAC73" s="24"/>
      <c r="EAD73" s="24"/>
      <c r="EAE73" s="24"/>
      <c r="EAF73" s="24"/>
      <c r="EAG73" s="24"/>
      <c r="EAH73" s="24"/>
      <c r="EAI73" s="24"/>
      <c r="EAJ73" s="24"/>
      <c r="EAK73" s="24"/>
      <c r="EAL73" s="24"/>
      <c r="EAM73" s="24"/>
      <c r="EAN73" s="24"/>
      <c r="EAO73" s="24"/>
      <c r="EAP73" s="24"/>
      <c r="EAQ73" s="24"/>
      <c r="EAR73" s="24"/>
      <c r="EAS73" s="24"/>
      <c r="EAT73" s="24"/>
      <c r="EAU73" s="24"/>
      <c r="EAV73" s="24"/>
      <c r="EAW73" s="24"/>
      <c r="EAX73" s="24"/>
      <c r="EAY73" s="24"/>
      <c r="EAZ73" s="24"/>
      <c r="EBA73" s="24"/>
      <c r="EBB73" s="24"/>
      <c r="EBC73" s="24"/>
      <c r="EBD73" s="24"/>
      <c r="EBE73" s="24"/>
      <c r="EBF73" s="24"/>
      <c r="EBG73" s="24"/>
      <c r="EBH73" s="24"/>
      <c r="EBI73" s="24"/>
      <c r="EBJ73" s="24"/>
      <c r="EBK73" s="24"/>
      <c r="EBL73" s="24"/>
      <c r="EBM73" s="24"/>
      <c r="EBN73" s="24"/>
      <c r="EBO73" s="24"/>
      <c r="EBP73" s="24"/>
      <c r="EBQ73" s="24"/>
      <c r="EBR73" s="24"/>
      <c r="EBS73" s="24"/>
      <c r="EBT73" s="24"/>
      <c r="EBU73" s="24"/>
      <c r="EBV73" s="24"/>
      <c r="EBW73" s="24"/>
      <c r="EBX73" s="24"/>
      <c r="EBY73" s="24"/>
      <c r="EBZ73" s="24"/>
      <c r="ECA73" s="24"/>
      <c r="ECB73" s="24"/>
      <c r="ECC73" s="24"/>
      <c r="ECD73" s="24"/>
      <c r="ECE73" s="24"/>
      <c r="ECF73" s="24"/>
      <c r="ECG73" s="24"/>
      <c r="ECH73" s="24"/>
      <c r="ECI73" s="24"/>
      <c r="ECJ73" s="24"/>
      <c r="ECK73" s="24"/>
      <c r="ECL73" s="24"/>
      <c r="ECM73" s="24"/>
      <c r="ECN73" s="24"/>
      <c r="ECO73" s="24"/>
      <c r="ECP73" s="24"/>
      <c r="ECQ73" s="24"/>
      <c r="ECR73" s="24"/>
      <c r="ECS73" s="24"/>
      <c r="ECT73" s="24"/>
      <c r="ECU73" s="24"/>
      <c r="ECV73" s="24"/>
      <c r="ECW73" s="24"/>
      <c r="ECX73" s="24"/>
      <c r="ECY73" s="24"/>
      <c r="ECZ73" s="24"/>
      <c r="EDA73" s="24"/>
      <c r="EDB73" s="24"/>
      <c r="EDC73" s="24"/>
      <c r="EDD73" s="24"/>
      <c r="EDE73" s="24"/>
      <c r="EDF73" s="24"/>
      <c r="EDG73" s="24"/>
      <c r="EDH73" s="24"/>
      <c r="EDI73" s="24"/>
      <c r="EDJ73" s="24"/>
      <c r="EDK73" s="24"/>
      <c r="EDL73" s="24"/>
      <c r="EDM73" s="24"/>
      <c r="EDN73" s="24"/>
      <c r="EDO73" s="24"/>
      <c r="EDP73" s="24"/>
      <c r="EDQ73" s="24"/>
      <c r="EDR73" s="24"/>
      <c r="EDS73" s="24"/>
      <c r="EDT73" s="24"/>
      <c r="EDU73" s="24"/>
      <c r="EDV73" s="24"/>
      <c r="EDW73" s="24"/>
      <c r="EDX73" s="24"/>
      <c r="EDY73" s="24"/>
      <c r="EDZ73" s="24"/>
      <c r="EEA73" s="24"/>
      <c r="EEB73" s="24"/>
      <c r="EEC73" s="24"/>
      <c r="EED73" s="24"/>
      <c r="EEE73" s="24"/>
      <c r="EEF73" s="24"/>
      <c r="EEG73" s="24"/>
      <c r="EEH73" s="24"/>
      <c r="EEI73" s="24"/>
      <c r="EEJ73" s="24"/>
      <c r="EEK73" s="24"/>
      <c r="EEL73" s="24"/>
      <c r="EEM73" s="24"/>
      <c r="EEN73" s="24"/>
      <c r="EEO73" s="24"/>
      <c r="EEP73" s="24"/>
      <c r="EEQ73" s="24"/>
      <c r="EER73" s="24"/>
      <c r="EES73" s="24"/>
      <c r="EET73" s="24"/>
      <c r="EEU73" s="24"/>
      <c r="EEV73" s="24"/>
      <c r="EEW73" s="24"/>
      <c r="EEX73" s="24"/>
      <c r="EEY73" s="24"/>
      <c r="EEZ73" s="24"/>
      <c r="EFA73" s="24"/>
      <c r="EFB73" s="24"/>
      <c r="EFC73" s="24"/>
      <c r="EFD73" s="24"/>
      <c r="EFE73" s="24"/>
      <c r="EFF73" s="24"/>
      <c r="EFG73" s="24"/>
      <c r="EFH73" s="24"/>
      <c r="EFI73" s="24"/>
      <c r="EFJ73" s="24"/>
      <c r="EFK73" s="24"/>
      <c r="EFL73" s="24"/>
      <c r="EFM73" s="24"/>
      <c r="EFN73" s="24"/>
      <c r="EFO73" s="24"/>
      <c r="EFP73" s="24"/>
      <c r="EFQ73" s="24"/>
      <c r="EFR73" s="24"/>
      <c r="EFS73" s="24"/>
      <c r="EFT73" s="24"/>
      <c r="EFU73" s="24"/>
      <c r="EFV73" s="24"/>
      <c r="EFW73" s="24"/>
      <c r="EFX73" s="24"/>
      <c r="EFY73" s="24"/>
      <c r="EFZ73" s="24"/>
      <c r="EGA73" s="24"/>
      <c r="EGB73" s="24"/>
      <c r="EGC73" s="24"/>
      <c r="EGD73" s="24"/>
      <c r="EGE73" s="24"/>
      <c r="EGF73" s="24"/>
      <c r="EGG73" s="24"/>
      <c r="EGH73" s="24"/>
      <c r="EGI73" s="24"/>
      <c r="EGJ73" s="24"/>
      <c r="EGK73" s="24"/>
      <c r="EGL73" s="24"/>
      <c r="EGM73" s="24"/>
      <c r="EGN73" s="24"/>
      <c r="EGO73" s="24"/>
      <c r="EGP73" s="24"/>
      <c r="EGQ73" s="24"/>
      <c r="EGR73" s="24"/>
      <c r="EGS73" s="24"/>
      <c r="EGT73" s="24"/>
      <c r="EGU73" s="24"/>
      <c r="EGV73" s="24"/>
      <c r="EGW73" s="24"/>
      <c r="EGX73" s="24"/>
      <c r="EGY73" s="24"/>
      <c r="EGZ73" s="24"/>
      <c r="EHA73" s="24"/>
      <c r="EHB73" s="24"/>
      <c r="EHC73" s="24"/>
      <c r="EHD73" s="24"/>
      <c r="EHE73" s="24"/>
      <c r="EHF73" s="24"/>
      <c r="EHG73" s="24"/>
      <c r="EHH73" s="24"/>
      <c r="EHI73" s="24"/>
      <c r="EHJ73" s="24"/>
      <c r="EHK73" s="24"/>
      <c r="EHL73" s="24"/>
      <c r="EHM73" s="24"/>
      <c r="EHN73" s="24"/>
      <c r="EHO73" s="24"/>
      <c r="EHP73" s="24"/>
      <c r="EHQ73" s="24"/>
      <c r="EHR73" s="24"/>
      <c r="EHS73" s="24"/>
      <c r="EHT73" s="24"/>
      <c r="EHU73" s="24"/>
      <c r="EHV73" s="24"/>
      <c r="EHW73" s="24"/>
      <c r="EHX73" s="24"/>
      <c r="EHY73" s="24"/>
      <c r="EHZ73" s="24"/>
      <c r="EIA73" s="24"/>
      <c r="EIB73" s="24"/>
      <c r="EIC73" s="24"/>
      <c r="EID73" s="24"/>
      <c r="EIE73" s="24"/>
      <c r="EIF73" s="24"/>
      <c r="EIG73" s="24"/>
      <c r="EIH73" s="24"/>
      <c r="EII73" s="24"/>
      <c r="EIJ73" s="24"/>
      <c r="EIK73" s="24"/>
      <c r="EIL73" s="24"/>
      <c r="EIM73" s="24"/>
      <c r="EIN73" s="24"/>
      <c r="EIO73" s="24"/>
      <c r="EIP73" s="24"/>
      <c r="EIQ73" s="24"/>
      <c r="EIR73" s="24"/>
      <c r="EIS73" s="24"/>
      <c r="EIT73" s="24"/>
      <c r="EIU73" s="24"/>
      <c r="EIV73" s="24"/>
      <c r="EIW73" s="24"/>
      <c r="EIX73" s="24"/>
      <c r="EIY73" s="24"/>
      <c r="EIZ73" s="24"/>
      <c r="EJA73" s="24"/>
      <c r="EJB73" s="24"/>
      <c r="EJC73" s="24"/>
      <c r="EJD73" s="24"/>
      <c r="EJE73" s="24"/>
      <c r="EJF73" s="24"/>
      <c r="EJG73" s="24"/>
      <c r="EJH73" s="24"/>
      <c r="EJI73" s="24"/>
      <c r="EJJ73" s="24"/>
      <c r="EJK73" s="24"/>
      <c r="EJL73" s="24"/>
      <c r="EJM73" s="24"/>
      <c r="EJN73" s="24"/>
      <c r="EJO73" s="24"/>
      <c r="EJP73" s="24"/>
      <c r="EJQ73" s="24"/>
      <c r="EJR73" s="24"/>
      <c r="EJS73" s="24"/>
      <c r="EJT73" s="24"/>
      <c r="EJU73" s="24"/>
      <c r="EJV73" s="24"/>
      <c r="EJW73" s="24"/>
      <c r="EJX73" s="24"/>
      <c r="EJY73" s="24"/>
      <c r="EJZ73" s="24"/>
      <c r="EKA73" s="24"/>
      <c r="EKB73" s="24"/>
      <c r="EKC73" s="24"/>
      <c r="EKD73" s="24"/>
      <c r="EKE73" s="24"/>
      <c r="EKF73" s="24"/>
      <c r="EKG73" s="24"/>
      <c r="EKH73" s="24"/>
      <c r="EKI73" s="24"/>
      <c r="EKJ73" s="24"/>
      <c r="EKK73" s="24"/>
      <c r="EKL73" s="24"/>
      <c r="EKM73" s="24"/>
      <c r="EKN73" s="24"/>
      <c r="EKO73" s="24"/>
      <c r="EKP73" s="24"/>
      <c r="EKQ73" s="24"/>
      <c r="EKR73" s="24"/>
      <c r="EKS73" s="24"/>
      <c r="EKT73" s="24"/>
      <c r="EKU73" s="24"/>
      <c r="EKV73" s="24"/>
      <c r="EKW73" s="24"/>
      <c r="EKX73" s="24"/>
      <c r="EKY73" s="24"/>
      <c r="EKZ73" s="24"/>
      <c r="ELA73" s="24"/>
      <c r="ELB73" s="24"/>
      <c r="ELC73" s="24"/>
      <c r="ELD73" s="24"/>
      <c r="ELE73" s="24"/>
      <c r="ELF73" s="24"/>
      <c r="ELG73" s="24"/>
      <c r="ELH73" s="24"/>
      <c r="ELI73" s="24"/>
      <c r="ELJ73" s="24"/>
      <c r="ELK73" s="24"/>
      <c r="ELL73" s="24"/>
      <c r="ELM73" s="24"/>
      <c r="ELN73" s="24"/>
      <c r="ELO73" s="24"/>
      <c r="ELP73" s="24"/>
      <c r="ELQ73" s="24"/>
      <c r="ELR73" s="24"/>
      <c r="ELS73" s="24"/>
      <c r="ELT73" s="24"/>
      <c r="ELU73" s="24"/>
      <c r="ELV73" s="24"/>
      <c r="ELW73" s="24"/>
      <c r="ELX73" s="24"/>
      <c r="ELY73" s="24"/>
      <c r="ELZ73" s="24"/>
      <c r="EMA73" s="24"/>
      <c r="EMB73" s="24"/>
      <c r="EMC73" s="24"/>
      <c r="EMD73" s="24"/>
      <c r="EME73" s="24"/>
      <c r="EMF73" s="24"/>
      <c r="EMG73" s="24"/>
      <c r="EMH73" s="24"/>
      <c r="EMI73" s="24"/>
      <c r="EMJ73" s="24"/>
      <c r="EMK73" s="24"/>
      <c r="EML73" s="24"/>
      <c r="EMM73" s="24"/>
      <c r="EMN73" s="24"/>
      <c r="EMO73" s="24"/>
      <c r="EMP73" s="24"/>
      <c r="EMQ73" s="24"/>
      <c r="EMR73" s="24"/>
      <c r="EMS73" s="24"/>
      <c r="EMT73" s="24"/>
      <c r="EMU73" s="24"/>
      <c r="EMV73" s="24"/>
      <c r="EMW73" s="24"/>
      <c r="EMX73" s="24"/>
      <c r="EMY73" s="24"/>
      <c r="EMZ73" s="24"/>
      <c r="ENA73" s="24"/>
      <c r="ENB73" s="24"/>
      <c r="ENC73" s="24"/>
      <c r="END73" s="24"/>
      <c r="ENE73" s="24"/>
      <c r="ENF73" s="24"/>
      <c r="ENG73" s="24"/>
      <c r="ENH73" s="24"/>
      <c r="ENI73" s="24"/>
      <c r="ENJ73" s="24"/>
      <c r="ENK73" s="24"/>
      <c r="ENL73" s="24"/>
      <c r="ENM73" s="24"/>
      <c r="ENN73" s="24"/>
      <c r="ENO73" s="24"/>
      <c r="ENP73" s="24"/>
      <c r="ENQ73" s="24"/>
      <c r="ENR73" s="24"/>
      <c r="ENS73" s="24"/>
      <c r="ENT73" s="24"/>
      <c r="ENU73" s="24"/>
      <c r="ENV73" s="24"/>
      <c r="ENW73" s="24"/>
      <c r="ENX73" s="24"/>
      <c r="ENY73" s="24"/>
      <c r="ENZ73" s="24"/>
      <c r="EOA73" s="24"/>
      <c r="EOB73" s="24"/>
      <c r="EOC73" s="24"/>
      <c r="EOD73" s="24"/>
      <c r="EOE73" s="24"/>
      <c r="EOF73" s="24"/>
      <c r="EOG73" s="24"/>
      <c r="EOH73" s="24"/>
      <c r="EOI73" s="24"/>
      <c r="EOJ73" s="24"/>
      <c r="EOK73" s="24"/>
      <c r="EOL73" s="24"/>
      <c r="EOM73" s="24"/>
      <c r="EON73" s="24"/>
      <c r="EOO73" s="24"/>
      <c r="EOP73" s="24"/>
      <c r="EOQ73" s="24"/>
      <c r="EOR73" s="24"/>
      <c r="EOS73" s="24"/>
      <c r="EOT73" s="24"/>
      <c r="EOU73" s="24"/>
      <c r="EOV73" s="24"/>
      <c r="EOW73" s="24"/>
      <c r="EOX73" s="24"/>
      <c r="EOY73" s="24"/>
      <c r="EOZ73" s="24"/>
      <c r="EPA73" s="24"/>
      <c r="EPB73" s="24"/>
      <c r="EPC73" s="24"/>
      <c r="EPD73" s="24"/>
      <c r="EPE73" s="24"/>
      <c r="EPF73" s="24"/>
      <c r="EPG73" s="24"/>
      <c r="EPH73" s="24"/>
      <c r="EPI73" s="24"/>
      <c r="EPJ73" s="24"/>
      <c r="EPK73" s="24"/>
      <c r="EPL73" s="24"/>
      <c r="EPM73" s="24"/>
      <c r="EPN73" s="24"/>
      <c r="EPO73" s="24"/>
      <c r="EPP73" s="24"/>
      <c r="EPQ73" s="24"/>
      <c r="EPR73" s="24"/>
      <c r="EPS73" s="24"/>
      <c r="EPT73" s="24"/>
      <c r="EPU73" s="24"/>
      <c r="EPV73" s="24"/>
      <c r="EPW73" s="24"/>
      <c r="EPX73" s="24"/>
      <c r="EPY73" s="24"/>
      <c r="EPZ73" s="24"/>
      <c r="EQA73" s="24"/>
      <c r="EQB73" s="24"/>
      <c r="EQC73" s="24"/>
      <c r="EQD73" s="24"/>
      <c r="EQE73" s="24"/>
      <c r="EQF73" s="24"/>
      <c r="EQG73" s="24"/>
      <c r="EQH73" s="24"/>
      <c r="EQI73" s="24"/>
      <c r="EQJ73" s="24"/>
      <c r="EQK73" s="24"/>
      <c r="EQL73" s="24"/>
      <c r="EQM73" s="24"/>
      <c r="EQN73" s="24"/>
      <c r="EQO73" s="24"/>
      <c r="EQP73" s="24"/>
      <c r="EQQ73" s="24"/>
      <c r="EQR73" s="24"/>
      <c r="EQS73" s="24"/>
      <c r="EQT73" s="24"/>
      <c r="EQU73" s="24"/>
      <c r="EQV73" s="24"/>
      <c r="EQW73" s="24"/>
      <c r="EQX73" s="24"/>
      <c r="EQY73" s="24"/>
      <c r="EQZ73" s="24"/>
      <c r="ERA73" s="24"/>
      <c r="ERB73" s="24"/>
      <c r="ERC73" s="24"/>
      <c r="ERD73" s="24"/>
      <c r="ERE73" s="24"/>
      <c r="ERF73" s="24"/>
      <c r="ERG73" s="24"/>
      <c r="ERH73" s="24"/>
      <c r="ERI73" s="24"/>
      <c r="ERJ73" s="24"/>
      <c r="ERK73" s="24"/>
      <c r="ERL73" s="24"/>
      <c r="ERM73" s="24"/>
      <c r="ERN73" s="24"/>
      <c r="ERO73" s="24"/>
      <c r="ERP73" s="24"/>
      <c r="ERQ73" s="24"/>
      <c r="ERR73" s="24"/>
      <c r="ERS73" s="24"/>
      <c r="ERT73" s="24"/>
      <c r="ERU73" s="24"/>
      <c r="ERV73" s="24"/>
      <c r="ERW73" s="24"/>
      <c r="ERX73" s="24"/>
      <c r="ERY73" s="24"/>
      <c r="ERZ73" s="24"/>
      <c r="ESA73" s="24"/>
      <c r="ESB73" s="24"/>
      <c r="ESC73" s="24"/>
      <c r="ESD73" s="24"/>
      <c r="ESE73" s="24"/>
      <c r="ESF73" s="24"/>
      <c r="ESG73" s="24"/>
      <c r="ESH73" s="24"/>
      <c r="ESI73" s="24"/>
      <c r="ESJ73" s="24"/>
      <c r="ESK73" s="24"/>
      <c r="ESL73" s="24"/>
      <c r="ESM73" s="24"/>
      <c r="ESN73" s="24"/>
      <c r="ESO73" s="24"/>
      <c r="ESP73" s="24"/>
      <c r="ESQ73" s="24"/>
      <c r="ESR73" s="24"/>
      <c r="ESS73" s="24"/>
      <c r="EST73" s="24"/>
      <c r="ESU73" s="24"/>
      <c r="ESV73" s="24"/>
      <c r="ESW73" s="24"/>
      <c r="ESX73" s="24"/>
      <c r="ESY73" s="24"/>
      <c r="ESZ73" s="24"/>
      <c r="ETA73" s="24"/>
      <c r="ETB73" s="24"/>
      <c r="ETC73" s="24"/>
      <c r="ETD73" s="24"/>
      <c r="ETE73" s="24"/>
      <c r="ETF73" s="24"/>
      <c r="ETG73" s="24"/>
      <c r="ETH73" s="24"/>
      <c r="ETI73" s="24"/>
      <c r="ETJ73" s="24"/>
      <c r="ETK73" s="24"/>
      <c r="ETL73" s="24"/>
      <c r="ETM73" s="24"/>
      <c r="ETN73" s="24"/>
      <c r="ETO73" s="24"/>
      <c r="ETP73" s="24"/>
      <c r="ETQ73" s="24"/>
      <c r="ETR73" s="24"/>
      <c r="ETS73" s="24"/>
      <c r="ETT73" s="24"/>
      <c r="ETU73" s="24"/>
      <c r="ETV73" s="24"/>
      <c r="ETW73" s="24"/>
      <c r="ETX73" s="24"/>
      <c r="ETY73" s="24"/>
      <c r="ETZ73" s="24"/>
      <c r="EUA73" s="24"/>
      <c r="EUB73" s="24"/>
      <c r="EUC73" s="24"/>
      <c r="EUD73" s="24"/>
      <c r="EUE73" s="24"/>
      <c r="EUF73" s="24"/>
      <c r="EUG73" s="24"/>
      <c r="EUH73" s="24"/>
      <c r="EUI73" s="24"/>
      <c r="EUJ73" s="24"/>
      <c r="EUK73" s="24"/>
      <c r="EUL73" s="24"/>
      <c r="EUM73" s="24"/>
      <c r="EUN73" s="24"/>
      <c r="EUO73" s="24"/>
      <c r="EUP73" s="24"/>
      <c r="EUQ73" s="24"/>
      <c r="EUR73" s="24"/>
      <c r="EUS73" s="24"/>
      <c r="EUT73" s="24"/>
      <c r="EUU73" s="24"/>
      <c r="EUV73" s="24"/>
      <c r="EUW73" s="24"/>
      <c r="EUX73" s="24"/>
      <c r="EUY73" s="24"/>
      <c r="EUZ73" s="24"/>
      <c r="EVA73" s="24"/>
      <c r="EVB73" s="24"/>
      <c r="EVC73" s="24"/>
      <c r="EVD73" s="24"/>
      <c r="EVE73" s="24"/>
      <c r="EVF73" s="24"/>
      <c r="EVG73" s="24"/>
      <c r="EVH73" s="24"/>
      <c r="EVI73" s="24"/>
      <c r="EVJ73" s="24"/>
      <c r="EVK73" s="24"/>
      <c r="EVL73" s="24"/>
      <c r="EVM73" s="24"/>
      <c r="EVN73" s="24"/>
      <c r="EVO73" s="24"/>
      <c r="EVP73" s="24"/>
      <c r="EVQ73" s="24"/>
      <c r="EVR73" s="24"/>
      <c r="EVS73" s="24"/>
      <c r="EVT73" s="24"/>
      <c r="EVU73" s="24"/>
      <c r="EVV73" s="24"/>
      <c r="EVW73" s="24"/>
      <c r="EVX73" s="24"/>
      <c r="EVY73" s="24"/>
      <c r="EVZ73" s="24"/>
      <c r="EWA73" s="24"/>
      <c r="EWB73" s="24"/>
      <c r="EWC73" s="24"/>
      <c r="EWD73" s="24"/>
      <c r="EWE73" s="24"/>
      <c r="EWF73" s="24"/>
      <c r="EWG73" s="24"/>
      <c r="EWH73" s="24"/>
      <c r="EWI73" s="24"/>
      <c r="EWJ73" s="24"/>
      <c r="EWK73" s="24"/>
      <c r="EWL73" s="24"/>
      <c r="EWM73" s="24"/>
      <c r="EWN73" s="24"/>
      <c r="EWO73" s="24"/>
      <c r="EWP73" s="24"/>
      <c r="EWQ73" s="24"/>
      <c r="EWR73" s="24"/>
      <c r="EWS73" s="24"/>
      <c r="EWT73" s="24"/>
      <c r="EWU73" s="24"/>
      <c r="EWV73" s="24"/>
      <c r="EWW73" s="24"/>
      <c r="EWX73" s="24"/>
      <c r="EWY73" s="24"/>
      <c r="EWZ73" s="24"/>
      <c r="EXA73" s="24"/>
      <c r="EXB73" s="24"/>
      <c r="EXC73" s="24"/>
      <c r="EXD73" s="24"/>
      <c r="EXE73" s="24"/>
      <c r="EXF73" s="24"/>
      <c r="EXG73" s="24"/>
      <c r="EXH73" s="24"/>
      <c r="EXI73" s="24"/>
      <c r="EXJ73" s="24"/>
      <c r="EXK73" s="24"/>
      <c r="EXL73" s="24"/>
      <c r="EXM73" s="24"/>
      <c r="EXN73" s="24"/>
      <c r="EXO73" s="24"/>
      <c r="EXP73" s="24"/>
      <c r="EXQ73" s="24"/>
      <c r="EXR73" s="24"/>
      <c r="EXS73" s="24"/>
      <c r="EXT73" s="24"/>
      <c r="EXU73" s="24"/>
      <c r="EXV73" s="24"/>
      <c r="EXW73" s="24"/>
      <c r="EXX73" s="24"/>
      <c r="EXY73" s="24"/>
      <c r="EXZ73" s="24"/>
      <c r="EYA73" s="24"/>
      <c r="EYB73" s="24"/>
      <c r="EYC73" s="24"/>
      <c r="EYD73" s="24"/>
      <c r="EYE73" s="24"/>
      <c r="EYF73" s="24"/>
      <c r="EYG73" s="24"/>
      <c r="EYH73" s="24"/>
      <c r="EYI73" s="24"/>
      <c r="EYJ73" s="24"/>
      <c r="EYK73" s="24"/>
      <c r="EYL73" s="24"/>
      <c r="EYM73" s="24"/>
      <c r="EYN73" s="24"/>
      <c r="EYO73" s="24"/>
      <c r="EYP73" s="24"/>
      <c r="EYQ73" s="24"/>
      <c r="EYR73" s="24"/>
      <c r="EYS73" s="24"/>
      <c r="EYT73" s="24"/>
      <c r="EYU73" s="24"/>
      <c r="EYV73" s="24"/>
      <c r="EYW73" s="24"/>
      <c r="EYX73" s="24"/>
      <c r="EYY73" s="24"/>
      <c r="EYZ73" s="24"/>
      <c r="EZA73" s="24"/>
      <c r="EZB73" s="24"/>
      <c r="EZC73" s="24"/>
      <c r="EZD73" s="24"/>
      <c r="EZE73" s="24"/>
      <c r="EZF73" s="24"/>
      <c r="EZG73" s="24"/>
      <c r="EZH73" s="24"/>
      <c r="EZI73" s="24"/>
      <c r="EZJ73" s="24"/>
      <c r="EZK73" s="24"/>
      <c r="EZL73" s="24"/>
      <c r="EZM73" s="24"/>
      <c r="EZN73" s="24"/>
      <c r="EZO73" s="24"/>
      <c r="EZP73" s="24"/>
      <c r="EZQ73" s="24"/>
      <c r="EZR73" s="24"/>
      <c r="EZS73" s="24"/>
      <c r="EZT73" s="24"/>
      <c r="EZU73" s="24"/>
      <c r="EZV73" s="24"/>
      <c r="EZW73" s="24"/>
      <c r="EZX73" s="24"/>
      <c r="EZY73" s="24"/>
      <c r="EZZ73" s="24"/>
      <c r="FAA73" s="24"/>
      <c r="FAB73" s="24"/>
      <c r="FAC73" s="24"/>
      <c r="FAD73" s="24"/>
      <c r="FAE73" s="24"/>
      <c r="FAF73" s="24"/>
      <c r="FAG73" s="24"/>
      <c r="FAH73" s="24"/>
      <c r="FAI73" s="24"/>
      <c r="FAJ73" s="24"/>
      <c r="FAK73" s="24"/>
      <c r="FAL73" s="24"/>
      <c r="FAM73" s="24"/>
      <c r="FAN73" s="24"/>
      <c r="FAO73" s="24"/>
      <c r="FAP73" s="24"/>
      <c r="FAQ73" s="24"/>
      <c r="FAR73" s="24"/>
      <c r="FAS73" s="24"/>
      <c r="FAT73" s="24"/>
      <c r="FAU73" s="24"/>
      <c r="FAV73" s="24"/>
      <c r="FAW73" s="24"/>
      <c r="FAX73" s="24"/>
      <c r="FAY73" s="24"/>
      <c r="FAZ73" s="24"/>
      <c r="FBA73" s="24"/>
      <c r="FBB73" s="24"/>
      <c r="FBC73" s="24"/>
      <c r="FBD73" s="24"/>
      <c r="FBE73" s="24"/>
      <c r="FBF73" s="24"/>
      <c r="FBG73" s="24"/>
      <c r="FBH73" s="24"/>
      <c r="FBI73" s="24"/>
      <c r="FBJ73" s="24"/>
      <c r="FBK73" s="24"/>
      <c r="FBL73" s="24"/>
      <c r="FBM73" s="24"/>
      <c r="FBN73" s="24"/>
      <c r="FBO73" s="24"/>
      <c r="FBP73" s="24"/>
      <c r="FBQ73" s="24"/>
      <c r="FBR73" s="24"/>
      <c r="FBS73" s="24"/>
      <c r="FBT73" s="24"/>
      <c r="FBU73" s="24"/>
      <c r="FBV73" s="24"/>
      <c r="FBW73" s="24"/>
      <c r="FBX73" s="24"/>
      <c r="FBY73" s="24"/>
      <c r="FBZ73" s="24"/>
      <c r="FCA73" s="24"/>
      <c r="FCB73" s="24"/>
      <c r="FCC73" s="24"/>
      <c r="FCD73" s="24"/>
      <c r="FCE73" s="24"/>
      <c r="FCF73" s="24"/>
      <c r="FCG73" s="24"/>
      <c r="FCH73" s="24"/>
      <c r="FCI73" s="24"/>
      <c r="FCJ73" s="24"/>
      <c r="FCK73" s="24"/>
      <c r="FCL73" s="24"/>
      <c r="FCM73" s="24"/>
      <c r="FCN73" s="24"/>
      <c r="FCO73" s="24"/>
      <c r="FCP73" s="24"/>
      <c r="FCQ73" s="24"/>
      <c r="FCR73" s="24"/>
      <c r="FCS73" s="24"/>
      <c r="FCT73" s="24"/>
      <c r="FCU73" s="24"/>
      <c r="FCV73" s="24"/>
      <c r="FCW73" s="24"/>
      <c r="FCX73" s="24"/>
      <c r="FCY73" s="24"/>
      <c r="FCZ73" s="24"/>
      <c r="FDA73" s="24"/>
      <c r="FDB73" s="24"/>
      <c r="FDC73" s="24"/>
      <c r="FDD73" s="24"/>
      <c r="FDE73" s="24"/>
      <c r="FDF73" s="24"/>
      <c r="FDG73" s="24"/>
      <c r="FDH73" s="24"/>
      <c r="FDI73" s="24"/>
      <c r="FDJ73" s="24"/>
      <c r="FDK73" s="24"/>
      <c r="FDL73" s="24"/>
      <c r="FDM73" s="24"/>
      <c r="FDN73" s="24"/>
      <c r="FDO73" s="24"/>
      <c r="FDP73" s="24"/>
      <c r="FDQ73" s="24"/>
      <c r="FDR73" s="24"/>
      <c r="FDS73" s="24"/>
      <c r="FDT73" s="24"/>
      <c r="FDU73" s="24"/>
      <c r="FDV73" s="24"/>
      <c r="FDW73" s="24"/>
      <c r="FDX73" s="24"/>
      <c r="FDY73" s="24"/>
      <c r="FDZ73" s="24"/>
      <c r="FEA73" s="24"/>
      <c r="FEB73" s="24"/>
      <c r="FEC73" s="24"/>
      <c r="FED73" s="24"/>
      <c r="FEE73" s="24"/>
      <c r="FEF73" s="24"/>
      <c r="FEG73" s="24"/>
      <c r="FEH73" s="24"/>
      <c r="FEI73" s="24"/>
      <c r="FEJ73" s="24"/>
      <c r="FEK73" s="24"/>
      <c r="FEL73" s="24"/>
      <c r="FEM73" s="24"/>
      <c r="FEN73" s="24"/>
      <c r="FEO73" s="24"/>
      <c r="FEP73" s="24"/>
      <c r="FEQ73" s="24"/>
      <c r="FER73" s="24"/>
      <c r="FES73" s="24"/>
      <c r="FET73" s="24"/>
      <c r="FEU73" s="24"/>
      <c r="FEV73" s="24"/>
      <c r="FEW73" s="24"/>
      <c r="FEX73" s="24"/>
      <c r="FEY73" s="24"/>
      <c r="FEZ73" s="24"/>
      <c r="FFA73" s="24"/>
      <c r="FFB73" s="24"/>
      <c r="FFC73" s="24"/>
      <c r="FFD73" s="24"/>
      <c r="FFE73" s="24"/>
      <c r="FFF73" s="24"/>
      <c r="FFG73" s="24"/>
      <c r="FFH73" s="24"/>
      <c r="FFI73" s="24"/>
      <c r="FFJ73" s="24"/>
      <c r="FFK73" s="24"/>
      <c r="FFL73" s="24"/>
      <c r="FFM73" s="24"/>
      <c r="FFN73" s="24"/>
      <c r="FFO73" s="24"/>
      <c r="FFP73" s="24"/>
      <c r="FFQ73" s="24"/>
      <c r="FFR73" s="24"/>
      <c r="FFS73" s="24"/>
      <c r="FFT73" s="24"/>
      <c r="FFU73" s="24"/>
      <c r="FFV73" s="24"/>
      <c r="FFW73" s="24"/>
      <c r="FFX73" s="24"/>
      <c r="FFY73" s="24"/>
      <c r="FFZ73" s="24"/>
      <c r="FGA73" s="24"/>
      <c r="FGB73" s="24"/>
      <c r="FGC73" s="24"/>
      <c r="FGD73" s="24"/>
      <c r="FGE73" s="24"/>
      <c r="FGF73" s="24"/>
      <c r="FGG73" s="24"/>
      <c r="FGH73" s="24"/>
      <c r="FGI73" s="24"/>
      <c r="FGJ73" s="24"/>
      <c r="FGK73" s="24"/>
      <c r="FGL73" s="24"/>
      <c r="FGM73" s="24"/>
      <c r="FGN73" s="24"/>
      <c r="FGO73" s="24"/>
      <c r="FGP73" s="24"/>
      <c r="FGQ73" s="24"/>
      <c r="FGR73" s="24"/>
      <c r="FGS73" s="24"/>
      <c r="FGT73" s="24"/>
      <c r="FGU73" s="24"/>
      <c r="FGV73" s="24"/>
      <c r="FGW73" s="24"/>
      <c r="FGX73" s="24"/>
      <c r="FGY73" s="24"/>
      <c r="FGZ73" s="24"/>
      <c r="FHA73" s="24"/>
      <c r="FHB73" s="24"/>
      <c r="FHC73" s="24"/>
      <c r="FHD73" s="24"/>
      <c r="FHE73" s="24"/>
      <c r="FHF73" s="24"/>
      <c r="FHG73" s="24"/>
      <c r="FHH73" s="24"/>
      <c r="FHI73" s="24"/>
      <c r="FHJ73" s="24"/>
      <c r="FHK73" s="24"/>
      <c r="FHL73" s="24"/>
      <c r="FHM73" s="24"/>
      <c r="FHN73" s="24"/>
      <c r="FHO73" s="24"/>
      <c r="FHP73" s="24"/>
      <c r="FHQ73" s="24"/>
      <c r="FHR73" s="24"/>
      <c r="FHS73" s="24"/>
      <c r="FHT73" s="24"/>
      <c r="FHU73" s="24"/>
      <c r="FHV73" s="24"/>
      <c r="FHW73" s="24"/>
      <c r="FHX73" s="24"/>
      <c r="FHY73" s="24"/>
      <c r="FHZ73" s="24"/>
      <c r="FIA73" s="24"/>
      <c r="FIB73" s="24"/>
      <c r="FIC73" s="24"/>
      <c r="FID73" s="24"/>
      <c r="FIE73" s="24"/>
      <c r="FIF73" s="24"/>
      <c r="FIG73" s="24"/>
      <c r="FIH73" s="24"/>
      <c r="FII73" s="24"/>
      <c r="FIJ73" s="24"/>
      <c r="FIK73" s="24"/>
      <c r="FIL73" s="24"/>
      <c r="FIM73" s="24"/>
      <c r="FIN73" s="24"/>
      <c r="FIO73" s="24"/>
      <c r="FIP73" s="24"/>
      <c r="FIQ73" s="24"/>
      <c r="FIR73" s="24"/>
      <c r="FIS73" s="24"/>
      <c r="FIT73" s="24"/>
      <c r="FIU73" s="24"/>
      <c r="FIV73" s="24"/>
      <c r="FIW73" s="24"/>
      <c r="FIX73" s="24"/>
      <c r="FIY73" s="24"/>
      <c r="FIZ73" s="24"/>
      <c r="FJA73" s="24"/>
      <c r="FJB73" s="24"/>
      <c r="FJC73" s="24"/>
      <c r="FJD73" s="24"/>
      <c r="FJE73" s="24"/>
      <c r="FJF73" s="24"/>
      <c r="FJG73" s="24"/>
      <c r="FJH73" s="24"/>
      <c r="FJI73" s="24"/>
      <c r="FJJ73" s="24"/>
      <c r="FJK73" s="24"/>
      <c r="FJL73" s="24"/>
      <c r="FJM73" s="24"/>
      <c r="FJN73" s="24"/>
      <c r="FJO73" s="24"/>
      <c r="FJP73" s="24"/>
      <c r="FJQ73" s="24"/>
      <c r="FJR73" s="24"/>
      <c r="FJS73" s="24"/>
      <c r="FJT73" s="24"/>
      <c r="FJU73" s="24"/>
      <c r="FJV73" s="24"/>
      <c r="FJW73" s="24"/>
      <c r="FJX73" s="24"/>
      <c r="FJY73" s="24"/>
      <c r="FJZ73" s="24"/>
      <c r="FKA73" s="24"/>
      <c r="FKB73" s="24"/>
      <c r="FKC73" s="24"/>
      <c r="FKD73" s="24"/>
      <c r="FKE73" s="24"/>
      <c r="FKF73" s="24"/>
      <c r="FKG73" s="24"/>
      <c r="FKH73" s="24"/>
      <c r="FKI73" s="24"/>
      <c r="FKJ73" s="24"/>
      <c r="FKK73" s="24"/>
      <c r="FKL73" s="24"/>
      <c r="FKM73" s="24"/>
      <c r="FKN73" s="24"/>
      <c r="FKO73" s="24"/>
      <c r="FKP73" s="24"/>
      <c r="FKQ73" s="24"/>
      <c r="FKR73" s="24"/>
      <c r="FKS73" s="24"/>
      <c r="FKT73" s="24"/>
      <c r="FKU73" s="24"/>
      <c r="FKV73" s="24"/>
      <c r="FKW73" s="24"/>
      <c r="FKX73" s="24"/>
      <c r="FKY73" s="24"/>
      <c r="FKZ73" s="24"/>
      <c r="FLA73" s="24"/>
      <c r="FLB73" s="24"/>
      <c r="FLC73" s="24"/>
      <c r="FLD73" s="24"/>
      <c r="FLE73" s="24"/>
      <c r="FLF73" s="24"/>
      <c r="FLG73" s="24"/>
      <c r="FLH73" s="24"/>
      <c r="FLI73" s="24"/>
      <c r="FLJ73" s="24"/>
      <c r="FLK73" s="24"/>
      <c r="FLL73" s="24"/>
      <c r="FLM73" s="24"/>
      <c r="FLN73" s="24"/>
      <c r="FLO73" s="24"/>
      <c r="FLP73" s="24"/>
      <c r="FLQ73" s="24"/>
      <c r="FLR73" s="24"/>
      <c r="FLS73" s="24"/>
      <c r="FLT73" s="24"/>
      <c r="FLU73" s="24"/>
      <c r="FLV73" s="24"/>
      <c r="FLW73" s="24"/>
      <c r="FLX73" s="24"/>
      <c r="FLY73" s="24"/>
      <c r="FLZ73" s="24"/>
      <c r="FMA73" s="24"/>
      <c r="FMB73" s="24"/>
      <c r="FMC73" s="24"/>
      <c r="FMD73" s="24"/>
      <c r="FME73" s="24"/>
      <c r="FMF73" s="24"/>
      <c r="FMG73" s="24"/>
      <c r="FMH73" s="24"/>
      <c r="FMI73" s="24"/>
      <c r="FMJ73" s="24"/>
      <c r="FMK73" s="24"/>
      <c r="FML73" s="24"/>
      <c r="FMM73" s="24"/>
      <c r="FMN73" s="24"/>
      <c r="FMO73" s="24"/>
      <c r="FMP73" s="24"/>
      <c r="FMQ73" s="24"/>
      <c r="FMR73" s="24"/>
      <c r="FMS73" s="24"/>
      <c r="FMT73" s="24"/>
      <c r="FMU73" s="24"/>
      <c r="FMV73" s="24"/>
      <c r="FMW73" s="24"/>
      <c r="FMX73" s="24"/>
      <c r="FMY73" s="24"/>
      <c r="FMZ73" s="24"/>
      <c r="FNA73" s="24"/>
      <c r="FNB73" s="24"/>
      <c r="FNC73" s="24"/>
      <c r="FND73" s="24"/>
      <c r="FNE73" s="24"/>
      <c r="FNF73" s="24"/>
      <c r="FNG73" s="24"/>
      <c r="FNH73" s="24"/>
      <c r="FNI73" s="24"/>
      <c r="FNJ73" s="24"/>
      <c r="FNK73" s="24"/>
      <c r="FNL73" s="24"/>
      <c r="FNM73" s="24"/>
      <c r="FNN73" s="24"/>
      <c r="FNO73" s="24"/>
      <c r="FNP73" s="24"/>
      <c r="FNQ73" s="24"/>
      <c r="FNR73" s="24"/>
      <c r="FNS73" s="24"/>
      <c r="FNT73" s="24"/>
      <c r="FNU73" s="24"/>
      <c r="FNV73" s="24"/>
      <c r="FNW73" s="24"/>
      <c r="FNX73" s="24"/>
      <c r="FNY73" s="24"/>
      <c r="FNZ73" s="24"/>
      <c r="FOA73" s="24"/>
      <c r="FOB73" s="24"/>
      <c r="FOC73" s="24"/>
      <c r="FOD73" s="24"/>
      <c r="FOE73" s="24"/>
      <c r="FOF73" s="24"/>
      <c r="FOG73" s="24"/>
      <c r="FOH73" s="24"/>
      <c r="FOI73" s="24"/>
      <c r="FOJ73" s="24"/>
      <c r="FOK73" s="24"/>
      <c r="FOL73" s="24"/>
      <c r="FOM73" s="24"/>
      <c r="FON73" s="24"/>
      <c r="FOO73" s="24"/>
      <c r="FOP73" s="24"/>
      <c r="FOQ73" s="24"/>
      <c r="FOR73" s="24"/>
      <c r="FOS73" s="24"/>
      <c r="FOT73" s="24"/>
      <c r="FOU73" s="24"/>
      <c r="FOV73" s="24"/>
      <c r="FOW73" s="24"/>
      <c r="FOX73" s="24"/>
      <c r="FOY73" s="24"/>
      <c r="FOZ73" s="24"/>
      <c r="FPA73" s="24"/>
      <c r="FPB73" s="24"/>
      <c r="FPC73" s="24"/>
      <c r="FPD73" s="24"/>
      <c r="FPE73" s="24"/>
      <c r="FPF73" s="24"/>
      <c r="FPG73" s="24"/>
      <c r="FPH73" s="24"/>
      <c r="FPI73" s="24"/>
      <c r="FPJ73" s="24"/>
      <c r="FPK73" s="24"/>
      <c r="FPL73" s="24"/>
      <c r="FPM73" s="24"/>
      <c r="FPN73" s="24"/>
      <c r="FPO73" s="24"/>
      <c r="FPP73" s="24"/>
      <c r="FPQ73" s="24"/>
      <c r="FPR73" s="24"/>
      <c r="FPS73" s="24"/>
      <c r="FPT73" s="24"/>
      <c r="FPU73" s="24"/>
      <c r="FPV73" s="24"/>
      <c r="FPW73" s="24"/>
      <c r="FPX73" s="24"/>
      <c r="FPY73" s="24"/>
      <c r="FPZ73" s="24"/>
      <c r="FQA73" s="24"/>
      <c r="FQB73" s="24"/>
      <c r="FQC73" s="24"/>
      <c r="FQD73" s="24"/>
      <c r="FQE73" s="24"/>
      <c r="FQF73" s="24"/>
      <c r="FQG73" s="24"/>
      <c r="FQH73" s="24"/>
      <c r="FQI73" s="24"/>
      <c r="FQJ73" s="24"/>
      <c r="FQK73" s="24"/>
      <c r="FQL73" s="24"/>
      <c r="FQM73" s="24"/>
      <c r="FQN73" s="24"/>
      <c r="FQO73" s="24"/>
      <c r="FQP73" s="24"/>
      <c r="FQQ73" s="24"/>
      <c r="FQR73" s="24"/>
      <c r="FQS73" s="24"/>
      <c r="FQT73" s="24"/>
      <c r="FQU73" s="24"/>
      <c r="FQV73" s="24"/>
      <c r="FQW73" s="24"/>
      <c r="FQX73" s="24"/>
      <c r="FQY73" s="24"/>
      <c r="FQZ73" s="24"/>
      <c r="FRA73" s="24"/>
      <c r="FRB73" s="24"/>
      <c r="FRC73" s="24"/>
      <c r="FRD73" s="24"/>
      <c r="FRE73" s="24"/>
      <c r="FRF73" s="24"/>
      <c r="FRG73" s="24"/>
      <c r="FRH73" s="24"/>
      <c r="FRI73" s="24"/>
      <c r="FRJ73" s="24"/>
      <c r="FRK73" s="24"/>
      <c r="FRL73" s="24"/>
      <c r="FRM73" s="24"/>
      <c r="FRN73" s="24"/>
      <c r="FRO73" s="24"/>
      <c r="FRP73" s="24"/>
      <c r="FRQ73" s="24"/>
      <c r="FRR73" s="24"/>
      <c r="FRS73" s="24"/>
      <c r="FRT73" s="24"/>
      <c r="FRU73" s="24"/>
      <c r="FRV73" s="24"/>
      <c r="FRW73" s="24"/>
      <c r="FRX73" s="24"/>
      <c r="FRY73" s="24"/>
      <c r="FRZ73" s="24"/>
      <c r="FSA73" s="24"/>
      <c r="FSB73" s="24"/>
      <c r="FSC73" s="24"/>
      <c r="FSD73" s="24"/>
      <c r="FSE73" s="24"/>
      <c r="FSF73" s="24"/>
      <c r="FSG73" s="24"/>
      <c r="FSH73" s="24"/>
      <c r="FSI73" s="24"/>
      <c r="FSJ73" s="24"/>
      <c r="FSK73" s="24"/>
      <c r="FSL73" s="24"/>
      <c r="FSM73" s="24"/>
      <c r="FSN73" s="24"/>
      <c r="FSO73" s="24"/>
      <c r="FSP73" s="24"/>
      <c r="FSQ73" s="24"/>
      <c r="FSR73" s="24"/>
      <c r="FSS73" s="24"/>
      <c r="FST73" s="24"/>
      <c r="FSU73" s="24"/>
      <c r="FSV73" s="24"/>
      <c r="FSW73" s="24"/>
      <c r="FSX73" s="24"/>
      <c r="FSY73" s="24"/>
      <c r="FSZ73" s="24"/>
      <c r="FTA73" s="24"/>
      <c r="FTB73" s="24"/>
      <c r="FTC73" s="24"/>
      <c r="FTD73" s="24"/>
      <c r="FTE73" s="24"/>
      <c r="FTF73" s="24"/>
      <c r="FTG73" s="24"/>
      <c r="FTH73" s="24"/>
      <c r="FTI73" s="24"/>
      <c r="FTJ73" s="24"/>
      <c r="FTK73" s="24"/>
      <c r="FTL73" s="24"/>
      <c r="FTM73" s="24"/>
      <c r="FTN73" s="24"/>
      <c r="FTO73" s="24"/>
      <c r="FTP73" s="24"/>
      <c r="FTQ73" s="24"/>
      <c r="FTR73" s="24"/>
      <c r="FTS73" s="24"/>
      <c r="FTT73" s="24"/>
      <c r="FTU73" s="24"/>
      <c r="FTV73" s="24"/>
      <c r="FTW73" s="24"/>
      <c r="FTX73" s="24"/>
      <c r="FTY73" s="24"/>
      <c r="FTZ73" s="24"/>
      <c r="FUA73" s="24"/>
      <c r="FUB73" s="24"/>
      <c r="FUC73" s="24"/>
      <c r="FUD73" s="24"/>
      <c r="FUE73" s="24"/>
      <c r="FUF73" s="24"/>
      <c r="FUG73" s="24"/>
      <c r="FUH73" s="24"/>
      <c r="FUI73" s="24"/>
      <c r="FUJ73" s="24"/>
      <c r="FUK73" s="24"/>
      <c r="FUL73" s="24"/>
      <c r="FUM73" s="24"/>
      <c r="FUN73" s="24"/>
      <c r="FUO73" s="24"/>
      <c r="FUP73" s="24"/>
      <c r="FUQ73" s="24"/>
      <c r="FUR73" s="24"/>
      <c r="FUS73" s="24"/>
      <c r="FUT73" s="24"/>
      <c r="FUU73" s="24"/>
      <c r="FUV73" s="24"/>
      <c r="FUW73" s="24"/>
      <c r="FUX73" s="24"/>
      <c r="FUY73" s="24"/>
      <c r="FUZ73" s="24"/>
      <c r="FVA73" s="24"/>
      <c r="FVB73" s="24"/>
      <c r="FVC73" s="24"/>
      <c r="FVD73" s="24"/>
      <c r="FVE73" s="24"/>
      <c r="FVF73" s="24"/>
      <c r="FVG73" s="24"/>
      <c r="FVH73" s="24"/>
      <c r="FVI73" s="24"/>
      <c r="FVJ73" s="24"/>
      <c r="FVK73" s="24"/>
      <c r="FVL73" s="24"/>
      <c r="FVM73" s="24"/>
      <c r="FVN73" s="24"/>
      <c r="FVO73" s="24"/>
      <c r="FVP73" s="24"/>
      <c r="FVQ73" s="24"/>
      <c r="FVR73" s="24"/>
      <c r="FVS73" s="24"/>
      <c r="FVT73" s="24"/>
      <c r="FVU73" s="24"/>
      <c r="FVV73" s="24"/>
      <c r="FVW73" s="24"/>
      <c r="FVX73" s="24"/>
      <c r="FVY73" s="24"/>
      <c r="FVZ73" s="24"/>
      <c r="FWA73" s="24"/>
      <c r="FWB73" s="24"/>
      <c r="FWC73" s="24"/>
      <c r="FWD73" s="24"/>
      <c r="FWE73" s="24"/>
      <c r="FWF73" s="24"/>
      <c r="FWG73" s="24"/>
      <c r="FWH73" s="24"/>
      <c r="FWI73" s="24"/>
      <c r="FWJ73" s="24"/>
      <c r="FWK73" s="24"/>
      <c r="FWL73" s="24"/>
      <c r="FWM73" s="24"/>
      <c r="FWN73" s="24"/>
      <c r="FWO73" s="24"/>
      <c r="FWP73" s="24"/>
      <c r="FWQ73" s="24"/>
      <c r="FWR73" s="24"/>
      <c r="FWS73" s="24"/>
      <c r="FWT73" s="24"/>
      <c r="FWU73" s="24"/>
      <c r="FWV73" s="24"/>
      <c r="FWW73" s="24"/>
      <c r="FWX73" s="24"/>
      <c r="FWY73" s="24"/>
      <c r="FWZ73" s="24"/>
      <c r="FXA73" s="24"/>
      <c r="FXB73" s="24"/>
      <c r="FXC73" s="24"/>
      <c r="FXD73" s="24"/>
      <c r="FXE73" s="24"/>
      <c r="FXF73" s="24"/>
      <c r="FXG73" s="24"/>
      <c r="FXH73" s="24"/>
      <c r="FXI73" s="24"/>
      <c r="FXJ73" s="24"/>
      <c r="FXK73" s="24"/>
      <c r="FXL73" s="24"/>
      <c r="FXM73" s="24"/>
      <c r="FXN73" s="24"/>
      <c r="FXO73" s="24"/>
      <c r="FXP73" s="24"/>
      <c r="FXQ73" s="24"/>
      <c r="FXR73" s="24"/>
      <c r="FXS73" s="24"/>
      <c r="FXT73" s="24"/>
      <c r="FXU73" s="24"/>
      <c r="FXV73" s="24"/>
      <c r="FXW73" s="24"/>
      <c r="FXX73" s="24"/>
      <c r="FXY73" s="24"/>
      <c r="FXZ73" s="24"/>
      <c r="FYA73" s="24"/>
      <c r="FYB73" s="24"/>
      <c r="FYC73" s="24"/>
      <c r="FYD73" s="24"/>
      <c r="FYE73" s="24"/>
      <c r="FYF73" s="24"/>
      <c r="FYG73" s="24"/>
      <c r="FYH73" s="24"/>
      <c r="FYI73" s="24"/>
      <c r="FYJ73" s="24"/>
      <c r="FYK73" s="24"/>
      <c r="FYL73" s="24"/>
      <c r="FYM73" s="24"/>
      <c r="FYN73" s="24"/>
      <c r="FYO73" s="24"/>
      <c r="FYP73" s="24"/>
      <c r="FYQ73" s="24"/>
      <c r="FYR73" s="24"/>
      <c r="FYS73" s="24"/>
      <c r="FYT73" s="24"/>
      <c r="FYU73" s="24"/>
      <c r="FYV73" s="24"/>
      <c r="FYW73" s="24"/>
      <c r="FYX73" s="24"/>
      <c r="FYY73" s="24"/>
      <c r="FYZ73" s="24"/>
      <c r="FZA73" s="24"/>
      <c r="FZB73" s="24"/>
      <c r="FZC73" s="24"/>
      <c r="FZD73" s="24"/>
      <c r="FZE73" s="24"/>
      <c r="FZF73" s="24"/>
      <c r="FZG73" s="24"/>
      <c r="FZH73" s="24"/>
      <c r="FZI73" s="24"/>
      <c r="FZJ73" s="24"/>
      <c r="FZK73" s="24"/>
      <c r="FZL73" s="24"/>
      <c r="FZM73" s="24"/>
      <c r="FZN73" s="24"/>
      <c r="FZO73" s="24"/>
      <c r="FZP73" s="24"/>
      <c r="FZQ73" s="24"/>
      <c r="FZR73" s="24"/>
      <c r="FZS73" s="24"/>
      <c r="FZT73" s="24"/>
      <c r="FZU73" s="24"/>
      <c r="FZV73" s="24"/>
      <c r="FZW73" s="24"/>
      <c r="FZX73" s="24"/>
      <c r="FZY73" s="24"/>
      <c r="FZZ73" s="24"/>
      <c r="GAA73" s="24"/>
      <c r="GAB73" s="24"/>
      <c r="GAC73" s="24"/>
      <c r="GAD73" s="24"/>
      <c r="GAE73" s="24"/>
      <c r="GAF73" s="24"/>
      <c r="GAG73" s="24"/>
      <c r="GAH73" s="24"/>
      <c r="GAI73" s="24"/>
      <c r="GAJ73" s="24"/>
      <c r="GAK73" s="24"/>
      <c r="GAL73" s="24"/>
      <c r="GAM73" s="24"/>
      <c r="GAN73" s="24"/>
      <c r="GAO73" s="24"/>
      <c r="GAP73" s="24"/>
      <c r="GAQ73" s="24"/>
      <c r="GAR73" s="24"/>
      <c r="GAS73" s="24"/>
      <c r="GAT73" s="24"/>
      <c r="GAU73" s="24"/>
      <c r="GAV73" s="24"/>
      <c r="GAW73" s="24"/>
      <c r="GAX73" s="24"/>
      <c r="GAY73" s="24"/>
      <c r="GAZ73" s="24"/>
      <c r="GBA73" s="24"/>
      <c r="GBB73" s="24"/>
      <c r="GBC73" s="24"/>
      <c r="GBD73" s="24"/>
      <c r="GBE73" s="24"/>
      <c r="GBF73" s="24"/>
      <c r="GBG73" s="24"/>
      <c r="GBH73" s="24"/>
      <c r="GBI73" s="24"/>
      <c r="GBJ73" s="24"/>
      <c r="GBK73" s="24"/>
      <c r="GBL73" s="24"/>
      <c r="GBM73" s="24"/>
      <c r="GBN73" s="24"/>
      <c r="GBO73" s="24"/>
      <c r="GBP73" s="24"/>
      <c r="GBQ73" s="24"/>
      <c r="GBR73" s="24"/>
      <c r="GBS73" s="24"/>
      <c r="GBT73" s="24"/>
      <c r="GBU73" s="24"/>
      <c r="GBV73" s="24"/>
      <c r="GBW73" s="24"/>
      <c r="GBX73" s="24"/>
      <c r="GBY73" s="24"/>
      <c r="GBZ73" s="24"/>
      <c r="GCA73" s="24"/>
      <c r="GCB73" s="24"/>
      <c r="GCC73" s="24"/>
      <c r="GCD73" s="24"/>
      <c r="GCE73" s="24"/>
      <c r="GCF73" s="24"/>
      <c r="GCG73" s="24"/>
      <c r="GCH73" s="24"/>
      <c r="GCI73" s="24"/>
      <c r="GCJ73" s="24"/>
      <c r="GCK73" s="24"/>
      <c r="GCL73" s="24"/>
      <c r="GCM73" s="24"/>
      <c r="GCN73" s="24"/>
      <c r="GCO73" s="24"/>
      <c r="GCP73" s="24"/>
      <c r="GCQ73" s="24"/>
      <c r="GCR73" s="24"/>
      <c r="GCS73" s="24"/>
      <c r="GCT73" s="24"/>
      <c r="GCU73" s="24"/>
      <c r="GCV73" s="24"/>
      <c r="GCW73" s="24"/>
      <c r="GCX73" s="24"/>
      <c r="GCY73" s="24"/>
      <c r="GCZ73" s="24"/>
      <c r="GDA73" s="24"/>
      <c r="GDB73" s="24"/>
      <c r="GDC73" s="24"/>
      <c r="GDD73" s="24"/>
      <c r="GDE73" s="24"/>
      <c r="GDF73" s="24"/>
      <c r="GDG73" s="24"/>
      <c r="GDH73" s="24"/>
      <c r="GDI73" s="24"/>
      <c r="GDJ73" s="24"/>
      <c r="GDK73" s="24"/>
      <c r="GDL73" s="24"/>
      <c r="GDM73" s="24"/>
      <c r="GDN73" s="24"/>
      <c r="GDO73" s="24"/>
      <c r="GDP73" s="24"/>
      <c r="GDQ73" s="24"/>
      <c r="GDR73" s="24"/>
      <c r="GDS73" s="24"/>
      <c r="GDT73" s="24"/>
      <c r="GDU73" s="24"/>
      <c r="GDV73" s="24"/>
      <c r="GDW73" s="24"/>
      <c r="GDX73" s="24"/>
      <c r="GDY73" s="24"/>
      <c r="GDZ73" s="24"/>
      <c r="GEA73" s="24"/>
      <c r="GEB73" s="24"/>
      <c r="GEC73" s="24"/>
      <c r="GED73" s="24"/>
      <c r="GEE73" s="24"/>
      <c r="GEF73" s="24"/>
      <c r="GEG73" s="24"/>
      <c r="GEH73" s="24"/>
      <c r="GEI73" s="24"/>
      <c r="GEJ73" s="24"/>
      <c r="GEK73" s="24"/>
      <c r="GEL73" s="24"/>
      <c r="GEM73" s="24"/>
      <c r="GEN73" s="24"/>
      <c r="GEO73" s="24"/>
      <c r="GEP73" s="24"/>
      <c r="GEQ73" s="24"/>
      <c r="GER73" s="24"/>
      <c r="GES73" s="24"/>
      <c r="GET73" s="24"/>
      <c r="GEU73" s="24"/>
      <c r="GEV73" s="24"/>
      <c r="GEW73" s="24"/>
      <c r="GEX73" s="24"/>
      <c r="GEY73" s="24"/>
      <c r="GEZ73" s="24"/>
      <c r="GFA73" s="24"/>
      <c r="GFB73" s="24"/>
      <c r="GFC73" s="24"/>
      <c r="GFD73" s="24"/>
      <c r="GFE73" s="24"/>
      <c r="GFF73" s="24"/>
      <c r="GFG73" s="24"/>
      <c r="GFH73" s="24"/>
      <c r="GFI73" s="24"/>
      <c r="GFJ73" s="24"/>
      <c r="GFK73" s="24"/>
      <c r="GFL73" s="24"/>
      <c r="GFM73" s="24"/>
      <c r="GFN73" s="24"/>
      <c r="GFO73" s="24"/>
      <c r="GFP73" s="24"/>
      <c r="GFQ73" s="24"/>
      <c r="GFR73" s="24"/>
      <c r="GFS73" s="24"/>
      <c r="GFT73" s="24"/>
      <c r="GFU73" s="24"/>
      <c r="GFV73" s="24"/>
      <c r="GFW73" s="24"/>
      <c r="GFX73" s="24"/>
      <c r="GFY73" s="24"/>
      <c r="GFZ73" s="24"/>
      <c r="GGA73" s="24"/>
      <c r="GGB73" s="24"/>
      <c r="GGC73" s="24"/>
      <c r="GGD73" s="24"/>
      <c r="GGE73" s="24"/>
      <c r="GGF73" s="24"/>
      <c r="GGG73" s="24"/>
      <c r="GGH73" s="24"/>
      <c r="GGI73" s="24"/>
      <c r="GGJ73" s="24"/>
      <c r="GGK73" s="24"/>
      <c r="GGL73" s="24"/>
      <c r="GGM73" s="24"/>
      <c r="GGN73" s="24"/>
      <c r="GGO73" s="24"/>
      <c r="GGP73" s="24"/>
      <c r="GGQ73" s="24"/>
      <c r="GGR73" s="24"/>
      <c r="GGS73" s="24"/>
      <c r="GGT73" s="24"/>
      <c r="GGU73" s="24"/>
      <c r="GGV73" s="24"/>
      <c r="GGW73" s="24"/>
      <c r="GGX73" s="24"/>
      <c r="GGY73" s="24"/>
      <c r="GGZ73" s="24"/>
      <c r="GHA73" s="24"/>
      <c r="GHB73" s="24"/>
      <c r="GHC73" s="24"/>
      <c r="GHD73" s="24"/>
      <c r="GHE73" s="24"/>
      <c r="GHF73" s="24"/>
      <c r="GHG73" s="24"/>
      <c r="GHH73" s="24"/>
      <c r="GHI73" s="24"/>
      <c r="GHJ73" s="24"/>
      <c r="GHK73" s="24"/>
      <c r="GHL73" s="24"/>
      <c r="GHM73" s="24"/>
      <c r="GHN73" s="24"/>
      <c r="GHO73" s="24"/>
      <c r="GHP73" s="24"/>
      <c r="GHQ73" s="24"/>
      <c r="GHR73" s="24"/>
      <c r="GHS73" s="24"/>
      <c r="GHT73" s="24"/>
      <c r="GHU73" s="24"/>
      <c r="GHV73" s="24"/>
      <c r="GHW73" s="24"/>
      <c r="GHX73" s="24"/>
      <c r="GHY73" s="24"/>
      <c r="GHZ73" s="24"/>
      <c r="GIA73" s="24"/>
      <c r="GIB73" s="24"/>
      <c r="GIC73" s="24"/>
      <c r="GID73" s="24"/>
      <c r="GIE73" s="24"/>
      <c r="GIF73" s="24"/>
      <c r="GIG73" s="24"/>
      <c r="GIH73" s="24"/>
      <c r="GII73" s="24"/>
      <c r="GIJ73" s="24"/>
      <c r="GIK73" s="24"/>
      <c r="GIL73" s="24"/>
      <c r="GIM73" s="24"/>
      <c r="GIN73" s="24"/>
      <c r="GIO73" s="24"/>
      <c r="GIP73" s="24"/>
      <c r="GIQ73" s="24"/>
      <c r="GIR73" s="24"/>
      <c r="GIS73" s="24"/>
      <c r="GIT73" s="24"/>
      <c r="GIU73" s="24"/>
      <c r="GIV73" s="24"/>
      <c r="GIW73" s="24"/>
      <c r="GIX73" s="24"/>
      <c r="GIY73" s="24"/>
      <c r="GIZ73" s="24"/>
      <c r="GJA73" s="24"/>
      <c r="GJB73" s="24"/>
      <c r="GJC73" s="24"/>
      <c r="GJD73" s="24"/>
      <c r="GJE73" s="24"/>
      <c r="GJF73" s="24"/>
      <c r="GJG73" s="24"/>
      <c r="GJH73" s="24"/>
      <c r="GJI73" s="24"/>
      <c r="GJJ73" s="24"/>
      <c r="GJK73" s="24"/>
      <c r="GJL73" s="24"/>
      <c r="GJM73" s="24"/>
      <c r="GJN73" s="24"/>
      <c r="GJO73" s="24"/>
      <c r="GJP73" s="24"/>
      <c r="GJQ73" s="24"/>
      <c r="GJR73" s="24"/>
      <c r="GJS73" s="24"/>
      <c r="GJT73" s="24"/>
      <c r="GJU73" s="24"/>
      <c r="GJV73" s="24"/>
      <c r="GJW73" s="24"/>
      <c r="GJX73" s="24"/>
      <c r="GJY73" s="24"/>
      <c r="GJZ73" s="24"/>
      <c r="GKA73" s="24"/>
      <c r="GKB73" s="24"/>
      <c r="GKC73" s="24"/>
      <c r="GKD73" s="24"/>
      <c r="GKE73" s="24"/>
      <c r="GKF73" s="24"/>
      <c r="GKG73" s="24"/>
      <c r="GKH73" s="24"/>
      <c r="GKI73" s="24"/>
      <c r="GKJ73" s="24"/>
      <c r="GKK73" s="24"/>
      <c r="GKL73" s="24"/>
      <c r="GKM73" s="24"/>
      <c r="GKN73" s="24"/>
      <c r="GKO73" s="24"/>
      <c r="GKP73" s="24"/>
      <c r="GKQ73" s="24"/>
      <c r="GKR73" s="24"/>
      <c r="GKS73" s="24"/>
      <c r="GKT73" s="24"/>
      <c r="GKU73" s="24"/>
      <c r="GKV73" s="24"/>
      <c r="GKW73" s="24"/>
      <c r="GKX73" s="24"/>
      <c r="GKY73" s="24"/>
      <c r="GKZ73" s="24"/>
      <c r="GLA73" s="24"/>
      <c r="GLB73" s="24"/>
      <c r="GLC73" s="24"/>
      <c r="GLD73" s="24"/>
      <c r="GLE73" s="24"/>
      <c r="GLF73" s="24"/>
      <c r="GLG73" s="24"/>
      <c r="GLH73" s="24"/>
      <c r="GLI73" s="24"/>
      <c r="GLJ73" s="24"/>
      <c r="GLK73" s="24"/>
      <c r="GLL73" s="24"/>
      <c r="GLM73" s="24"/>
      <c r="GLN73" s="24"/>
      <c r="GLO73" s="24"/>
      <c r="GLP73" s="24"/>
      <c r="GLQ73" s="24"/>
      <c r="GLR73" s="24"/>
      <c r="GLS73" s="24"/>
      <c r="GLT73" s="24"/>
      <c r="GLU73" s="24"/>
      <c r="GLV73" s="24"/>
      <c r="GLW73" s="24"/>
      <c r="GLX73" s="24"/>
      <c r="GLY73" s="24"/>
      <c r="GLZ73" s="24"/>
      <c r="GMA73" s="24"/>
      <c r="GMB73" s="24"/>
      <c r="GMC73" s="24"/>
      <c r="GMD73" s="24"/>
      <c r="GME73" s="24"/>
      <c r="GMF73" s="24"/>
      <c r="GMG73" s="24"/>
      <c r="GMH73" s="24"/>
      <c r="GMI73" s="24"/>
      <c r="GMJ73" s="24"/>
      <c r="GMK73" s="24"/>
      <c r="GML73" s="24"/>
      <c r="GMM73" s="24"/>
      <c r="GMN73" s="24"/>
      <c r="GMO73" s="24"/>
      <c r="GMP73" s="24"/>
      <c r="GMQ73" s="24"/>
      <c r="GMR73" s="24"/>
      <c r="GMS73" s="24"/>
      <c r="GMT73" s="24"/>
      <c r="GMU73" s="24"/>
      <c r="GMV73" s="24"/>
      <c r="GMW73" s="24"/>
      <c r="GMX73" s="24"/>
      <c r="GMY73" s="24"/>
      <c r="GMZ73" s="24"/>
      <c r="GNA73" s="24"/>
      <c r="GNB73" s="24"/>
      <c r="GNC73" s="24"/>
      <c r="GND73" s="24"/>
      <c r="GNE73" s="24"/>
      <c r="GNF73" s="24"/>
      <c r="GNG73" s="24"/>
      <c r="GNH73" s="24"/>
      <c r="GNI73" s="24"/>
      <c r="GNJ73" s="24"/>
      <c r="GNK73" s="24"/>
      <c r="GNL73" s="24"/>
      <c r="GNM73" s="24"/>
      <c r="GNN73" s="24"/>
      <c r="GNO73" s="24"/>
      <c r="GNP73" s="24"/>
      <c r="GNQ73" s="24"/>
      <c r="GNR73" s="24"/>
      <c r="GNS73" s="24"/>
      <c r="GNT73" s="24"/>
      <c r="GNU73" s="24"/>
      <c r="GNV73" s="24"/>
      <c r="GNW73" s="24"/>
      <c r="GNX73" s="24"/>
      <c r="GNY73" s="24"/>
      <c r="GNZ73" s="24"/>
      <c r="GOA73" s="24"/>
      <c r="GOB73" s="24"/>
      <c r="GOC73" s="24"/>
      <c r="GOD73" s="24"/>
      <c r="GOE73" s="24"/>
      <c r="GOF73" s="24"/>
      <c r="GOG73" s="24"/>
      <c r="GOH73" s="24"/>
      <c r="GOI73" s="24"/>
      <c r="GOJ73" s="24"/>
      <c r="GOK73" s="24"/>
      <c r="GOL73" s="24"/>
      <c r="GOM73" s="24"/>
      <c r="GON73" s="24"/>
      <c r="GOO73" s="24"/>
      <c r="GOP73" s="24"/>
      <c r="GOQ73" s="24"/>
      <c r="GOR73" s="24"/>
      <c r="GOS73" s="24"/>
      <c r="GOT73" s="24"/>
      <c r="GOU73" s="24"/>
      <c r="GOV73" s="24"/>
      <c r="GOW73" s="24"/>
      <c r="GOX73" s="24"/>
      <c r="GOY73" s="24"/>
      <c r="GOZ73" s="24"/>
      <c r="GPA73" s="24"/>
      <c r="GPB73" s="24"/>
      <c r="GPC73" s="24"/>
      <c r="GPD73" s="24"/>
      <c r="GPE73" s="24"/>
      <c r="GPF73" s="24"/>
      <c r="GPG73" s="24"/>
      <c r="GPH73" s="24"/>
      <c r="GPI73" s="24"/>
      <c r="GPJ73" s="24"/>
      <c r="GPK73" s="24"/>
      <c r="GPL73" s="24"/>
      <c r="GPM73" s="24"/>
      <c r="GPN73" s="24"/>
      <c r="GPO73" s="24"/>
      <c r="GPP73" s="24"/>
      <c r="GPQ73" s="24"/>
      <c r="GPR73" s="24"/>
      <c r="GPS73" s="24"/>
      <c r="GPT73" s="24"/>
      <c r="GPU73" s="24"/>
      <c r="GPV73" s="24"/>
      <c r="GPW73" s="24"/>
      <c r="GPX73" s="24"/>
      <c r="GPY73" s="24"/>
      <c r="GPZ73" s="24"/>
      <c r="GQA73" s="24"/>
      <c r="GQB73" s="24"/>
      <c r="GQC73" s="24"/>
      <c r="GQD73" s="24"/>
      <c r="GQE73" s="24"/>
      <c r="GQF73" s="24"/>
      <c r="GQG73" s="24"/>
      <c r="GQH73" s="24"/>
      <c r="GQI73" s="24"/>
      <c r="GQJ73" s="24"/>
      <c r="GQK73" s="24"/>
      <c r="GQL73" s="24"/>
      <c r="GQM73" s="24"/>
      <c r="GQN73" s="24"/>
      <c r="GQO73" s="24"/>
      <c r="GQP73" s="24"/>
      <c r="GQQ73" s="24"/>
      <c r="GQR73" s="24"/>
      <c r="GQS73" s="24"/>
      <c r="GQT73" s="24"/>
      <c r="GQU73" s="24"/>
      <c r="GQV73" s="24"/>
      <c r="GQW73" s="24"/>
      <c r="GQX73" s="24"/>
      <c r="GQY73" s="24"/>
      <c r="GQZ73" s="24"/>
      <c r="GRA73" s="24"/>
      <c r="GRB73" s="24"/>
      <c r="GRC73" s="24"/>
      <c r="GRD73" s="24"/>
      <c r="GRE73" s="24"/>
      <c r="GRF73" s="24"/>
      <c r="GRG73" s="24"/>
      <c r="GRH73" s="24"/>
      <c r="GRI73" s="24"/>
      <c r="GRJ73" s="24"/>
      <c r="GRK73" s="24"/>
      <c r="GRL73" s="24"/>
      <c r="GRM73" s="24"/>
      <c r="GRN73" s="24"/>
      <c r="GRO73" s="24"/>
      <c r="GRP73" s="24"/>
      <c r="GRQ73" s="24"/>
      <c r="GRR73" s="24"/>
      <c r="GRS73" s="24"/>
      <c r="GRT73" s="24"/>
      <c r="GRU73" s="24"/>
      <c r="GRV73" s="24"/>
      <c r="GRW73" s="24"/>
      <c r="GRX73" s="24"/>
      <c r="GRY73" s="24"/>
      <c r="GRZ73" s="24"/>
      <c r="GSA73" s="24"/>
      <c r="GSB73" s="24"/>
      <c r="GSC73" s="24"/>
      <c r="GSD73" s="24"/>
      <c r="GSE73" s="24"/>
      <c r="GSF73" s="24"/>
      <c r="GSG73" s="24"/>
      <c r="GSH73" s="24"/>
      <c r="GSI73" s="24"/>
      <c r="GSJ73" s="24"/>
      <c r="GSK73" s="24"/>
      <c r="GSL73" s="24"/>
      <c r="GSM73" s="24"/>
      <c r="GSN73" s="24"/>
      <c r="GSO73" s="24"/>
      <c r="GSP73" s="24"/>
      <c r="GSQ73" s="24"/>
      <c r="GSR73" s="24"/>
      <c r="GSS73" s="24"/>
      <c r="GST73" s="24"/>
      <c r="GSU73" s="24"/>
      <c r="GSV73" s="24"/>
      <c r="GSW73" s="24"/>
      <c r="GSX73" s="24"/>
      <c r="GSY73" s="24"/>
      <c r="GSZ73" s="24"/>
      <c r="GTA73" s="24"/>
      <c r="GTB73" s="24"/>
      <c r="GTC73" s="24"/>
      <c r="GTD73" s="24"/>
      <c r="GTE73" s="24"/>
      <c r="GTF73" s="24"/>
      <c r="GTG73" s="24"/>
      <c r="GTH73" s="24"/>
      <c r="GTI73" s="24"/>
      <c r="GTJ73" s="24"/>
      <c r="GTK73" s="24"/>
      <c r="GTL73" s="24"/>
      <c r="GTM73" s="24"/>
      <c r="GTN73" s="24"/>
      <c r="GTO73" s="24"/>
      <c r="GTP73" s="24"/>
      <c r="GTQ73" s="24"/>
      <c r="GTR73" s="24"/>
      <c r="GTS73" s="24"/>
      <c r="GTT73" s="24"/>
      <c r="GTU73" s="24"/>
      <c r="GTV73" s="24"/>
      <c r="GTW73" s="24"/>
      <c r="GTX73" s="24"/>
      <c r="GTY73" s="24"/>
      <c r="GTZ73" s="24"/>
      <c r="GUA73" s="24"/>
      <c r="GUB73" s="24"/>
      <c r="GUC73" s="24"/>
      <c r="GUD73" s="24"/>
      <c r="GUE73" s="24"/>
      <c r="GUF73" s="24"/>
      <c r="GUG73" s="24"/>
      <c r="GUH73" s="24"/>
      <c r="GUI73" s="24"/>
      <c r="GUJ73" s="24"/>
      <c r="GUK73" s="24"/>
      <c r="GUL73" s="24"/>
      <c r="GUM73" s="24"/>
      <c r="GUN73" s="24"/>
      <c r="GUO73" s="24"/>
      <c r="GUP73" s="24"/>
      <c r="GUQ73" s="24"/>
      <c r="GUR73" s="24"/>
      <c r="GUS73" s="24"/>
      <c r="GUT73" s="24"/>
      <c r="GUU73" s="24"/>
      <c r="GUV73" s="24"/>
      <c r="GUW73" s="24"/>
      <c r="GUX73" s="24"/>
      <c r="GUY73" s="24"/>
      <c r="GUZ73" s="24"/>
      <c r="GVA73" s="24"/>
      <c r="GVB73" s="24"/>
      <c r="GVC73" s="24"/>
      <c r="GVD73" s="24"/>
      <c r="GVE73" s="24"/>
      <c r="GVF73" s="24"/>
      <c r="GVG73" s="24"/>
      <c r="GVH73" s="24"/>
      <c r="GVI73" s="24"/>
      <c r="GVJ73" s="24"/>
      <c r="GVK73" s="24"/>
      <c r="GVL73" s="24"/>
      <c r="GVM73" s="24"/>
      <c r="GVN73" s="24"/>
      <c r="GVO73" s="24"/>
      <c r="GVP73" s="24"/>
      <c r="GVQ73" s="24"/>
      <c r="GVR73" s="24"/>
      <c r="GVS73" s="24"/>
      <c r="GVT73" s="24"/>
      <c r="GVU73" s="24"/>
      <c r="GVV73" s="24"/>
      <c r="GVW73" s="24"/>
      <c r="GVX73" s="24"/>
      <c r="GVY73" s="24"/>
      <c r="GVZ73" s="24"/>
      <c r="GWA73" s="24"/>
      <c r="GWB73" s="24"/>
      <c r="GWC73" s="24"/>
      <c r="GWD73" s="24"/>
      <c r="GWE73" s="24"/>
      <c r="GWF73" s="24"/>
      <c r="GWG73" s="24"/>
      <c r="GWH73" s="24"/>
      <c r="GWI73" s="24"/>
      <c r="GWJ73" s="24"/>
      <c r="GWK73" s="24"/>
      <c r="GWL73" s="24"/>
      <c r="GWM73" s="24"/>
      <c r="GWN73" s="24"/>
      <c r="GWO73" s="24"/>
      <c r="GWP73" s="24"/>
      <c r="GWQ73" s="24"/>
      <c r="GWR73" s="24"/>
      <c r="GWS73" s="24"/>
      <c r="GWT73" s="24"/>
      <c r="GWU73" s="24"/>
      <c r="GWV73" s="24"/>
      <c r="GWW73" s="24"/>
      <c r="GWX73" s="24"/>
      <c r="GWY73" s="24"/>
      <c r="GWZ73" s="24"/>
      <c r="GXA73" s="24"/>
      <c r="GXB73" s="24"/>
      <c r="GXC73" s="24"/>
      <c r="GXD73" s="24"/>
      <c r="GXE73" s="24"/>
      <c r="GXF73" s="24"/>
      <c r="GXG73" s="24"/>
      <c r="GXH73" s="24"/>
      <c r="GXI73" s="24"/>
      <c r="GXJ73" s="24"/>
      <c r="GXK73" s="24"/>
      <c r="GXL73" s="24"/>
      <c r="GXM73" s="24"/>
      <c r="GXN73" s="24"/>
      <c r="GXO73" s="24"/>
      <c r="GXP73" s="24"/>
      <c r="GXQ73" s="24"/>
      <c r="GXR73" s="24"/>
      <c r="GXS73" s="24"/>
      <c r="GXT73" s="24"/>
      <c r="GXU73" s="24"/>
      <c r="GXV73" s="24"/>
      <c r="GXW73" s="24"/>
      <c r="GXX73" s="24"/>
      <c r="GXY73" s="24"/>
      <c r="GXZ73" s="24"/>
      <c r="GYA73" s="24"/>
      <c r="GYB73" s="24"/>
      <c r="GYC73" s="24"/>
      <c r="GYD73" s="24"/>
      <c r="GYE73" s="24"/>
      <c r="GYF73" s="24"/>
      <c r="GYG73" s="24"/>
      <c r="GYH73" s="24"/>
      <c r="GYI73" s="24"/>
      <c r="GYJ73" s="24"/>
      <c r="GYK73" s="24"/>
      <c r="GYL73" s="24"/>
      <c r="GYM73" s="24"/>
      <c r="GYN73" s="24"/>
      <c r="GYO73" s="24"/>
      <c r="GYP73" s="24"/>
      <c r="GYQ73" s="24"/>
      <c r="GYR73" s="24"/>
      <c r="GYS73" s="24"/>
      <c r="GYT73" s="24"/>
      <c r="GYU73" s="24"/>
      <c r="GYV73" s="24"/>
      <c r="GYW73" s="24"/>
      <c r="GYX73" s="24"/>
      <c r="GYY73" s="24"/>
      <c r="GYZ73" s="24"/>
      <c r="GZA73" s="24"/>
      <c r="GZB73" s="24"/>
      <c r="GZC73" s="24"/>
      <c r="GZD73" s="24"/>
      <c r="GZE73" s="24"/>
      <c r="GZF73" s="24"/>
      <c r="GZG73" s="24"/>
      <c r="GZH73" s="24"/>
      <c r="GZI73" s="24"/>
      <c r="GZJ73" s="24"/>
      <c r="GZK73" s="24"/>
      <c r="GZL73" s="24"/>
      <c r="GZM73" s="24"/>
      <c r="GZN73" s="24"/>
      <c r="GZO73" s="24"/>
      <c r="GZP73" s="24"/>
      <c r="GZQ73" s="24"/>
      <c r="GZR73" s="24"/>
      <c r="GZS73" s="24"/>
      <c r="GZT73" s="24"/>
      <c r="GZU73" s="24"/>
      <c r="GZV73" s="24"/>
      <c r="GZW73" s="24"/>
      <c r="GZX73" s="24"/>
      <c r="GZY73" s="24"/>
      <c r="GZZ73" s="24"/>
      <c r="HAA73" s="24"/>
      <c r="HAB73" s="24"/>
      <c r="HAC73" s="24"/>
      <c r="HAD73" s="24"/>
      <c r="HAE73" s="24"/>
      <c r="HAF73" s="24"/>
      <c r="HAG73" s="24"/>
      <c r="HAH73" s="24"/>
      <c r="HAI73" s="24"/>
      <c r="HAJ73" s="24"/>
      <c r="HAK73" s="24"/>
      <c r="HAL73" s="24"/>
      <c r="HAM73" s="24"/>
      <c r="HAN73" s="24"/>
      <c r="HAO73" s="24"/>
      <c r="HAP73" s="24"/>
      <c r="HAQ73" s="24"/>
      <c r="HAR73" s="24"/>
      <c r="HAS73" s="24"/>
      <c r="HAT73" s="24"/>
      <c r="HAU73" s="24"/>
      <c r="HAV73" s="24"/>
      <c r="HAW73" s="24"/>
      <c r="HAX73" s="24"/>
      <c r="HAY73" s="24"/>
      <c r="HAZ73" s="24"/>
      <c r="HBA73" s="24"/>
      <c r="HBB73" s="24"/>
      <c r="HBC73" s="24"/>
      <c r="HBD73" s="24"/>
      <c r="HBE73" s="24"/>
      <c r="HBF73" s="24"/>
      <c r="HBG73" s="24"/>
      <c r="HBH73" s="24"/>
      <c r="HBI73" s="24"/>
      <c r="HBJ73" s="24"/>
      <c r="HBK73" s="24"/>
      <c r="HBL73" s="24"/>
      <c r="HBM73" s="24"/>
      <c r="HBN73" s="24"/>
      <c r="HBO73" s="24"/>
      <c r="HBP73" s="24"/>
      <c r="HBQ73" s="24"/>
      <c r="HBR73" s="24"/>
      <c r="HBS73" s="24"/>
      <c r="HBT73" s="24"/>
      <c r="HBU73" s="24"/>
      <c r="HBV73" s="24"/>
      <c r="HBW73" s="24"/>
      <c r="HBX73" s="24"/>
      <c r="HBY73" s="24"/>
      <c r="HBZ73" s="24"/>
      <c r="HCA73" s="24"/>
      <c r="HCB73" s="24"/>
      <c r="HCC73" s="24"/>
      <c r="HCD73" s="24"/>
      <c r="HCE73" s="24"/>
      <c r="HCF73" s="24"/>
      <c r="HCG73" s="24"/>
      <c r="HCH73" s="24"/>
      <c r="HCI73" s="24"/>
      <c r="HCJ73" s="24"/>
      <c r="HCK73" s="24"/>
      <c r="HCL73" s="24"/>
      <c r="HCM73" s="24"/>
      <c r="HCN73" s="24"/>
      <c r="HCO73" s="24"/>
      <c r="HCP73" s="24"/>
      <c r="HCQ73" s="24"/>
      <c r="HCR73" s="24"/>
      <c r="HCS73" s="24"/>
      <c r="HCT73" s="24"/>
      <c r="HCU73" s="24"/>
      <c r="HCV73" s="24"/>
      <c r="HCW73" s="24"/>
      <c r="HCX73" s="24"/>
      <c r="HCY73" s="24"/>
      <c r="HCZ73" s="24"/>
      <c r="HDA73" s="24"/>
      <c r="HDB73" s="24"/>
      <c r="HDC73" s="24"/>
      <c r="HDD73" s="24"/>
      <c r="HDE73" s="24"/>
      <c r="HDF73" s="24"/>
      <c r="HDG73" s="24"/>
      <c r="HDH73" s="24"/>
      <c r="HDI73" s="24"/>
      <c r="HDJ73" s="24"/>
      <c r="HDK73" s="24"/>
      <c r="HDL73" s="24"/>
      <c r="HDM73" s="24"/>
      <c r="HDN73" s="24"/>
      <c r="HDO73" s="24"/>
      <c r="HDP73" s="24"/>
      <c r="HDQ73" s="24"/>
      <c r="HDR73" s="24"/>
      <c r="HDS73" s="24"/>
      <c r="HDT73" s="24"/>
      <c r="HDU73" s="24"/>
      <c r="HDV73" s="24"/>
      <c r="HDW73" s="24"/>
      <c r="HDX73" s="24"/>
      <c r="HDY73" s="24"/>
      <c r="HDZ73" s="24"/>
      <c r="HEA73" s="24"/>
      <c r="HEB73" s="24"/>
      <c r="HEC73" s="24"/>
      <c r="HED73" s="24"/>
      <c r="HEE73" s="24"/>
      <c r="HEF73" s="24"/>
      <c r="HEG73" s="24"/>
      <c r="HEH73" s="24"/>
      <c r="HEI73" s="24"/>
      <c r="HEJ73" s="24"/>
      <c r="HEK73" s="24"/>
      <c r="HEL73" s="24"/>
      <c r="HEM73" s="24"/>
      <c r="HEN73" s="24"/>
      <c r="HEO73" s="24"/>
      <c r="HEP73" s="24"/>
      <c r="HEQ73" s="24"/>
      <c r="HER73" s="24"/>
      <c r="HES73" s="24"/>
      <c r="HET73" s="24"/>
      <c r="HEU73" s="24"/>
      <c r="HEV73" s="24"/>
      <c r="HEW73" s="24"/>
      <c r="HEX73" s="24"/>
      <c r="HEY73" s="24"/>
      <c r="HEZ73" s="24"/>
      <c r="HFA73" s="24"/>
      <c r="HFB73" s="24"/>
      <c r="HFC73" s="24"/>
      <c r="HFD73" s="24"/>
      <c r="HFE73" s="24"/>
      <c r="HFF73" s="24"/>
      <c r="HFG73" s="24"/>
      <c r="HFH73" s="24"/>
      <c r="HFI73" s="24"/>
      <c r="HFJ73" s="24"/>
      <c r="HFK73" s="24"/>
      <c r="HFL73" s="24"/>
      <c r="HFM73" s="24"/>
      <c r="HFN73" s="24"/>
      <c r="HFO73" s="24"/>
      <c r="HFP73" s="24"/>
      <c r="HFQ73" s="24"/>
      <c r="HFR73" s="24"/>
      <c r="HFS73" s="24"/>
      <c r="HFT73" s="24"/>
      <c r="HFU73" s="24"/>
      <c r="HFV73" s="24"/>
      <c r="HFW73" s="24"/>
      <c r="HFX73" s="24"/>
      <c r="HFY73" s="24"/>
      <c r="HFZ73" s="24"/>
      <c r="HGA73" s="24"/>
      <c r="HGB73" s="24"/>
      <c r="HGC73" s="24"/>
      <c r="HGD73" s="24"/>
      <c r="HGE73" s="24"/>
      <c r="HGF73" s="24"/>
      <c r="HGG73" s="24"/>
      <c r="HGH73" s="24"/>
      <c r="HGI73" s="24"/>
      <c r="HGJ73" s="24"/>
      <c r="HGK73" s="24"/>
      <c r="HGL73" s="24"/>
      <c r="HGM73" s="24"/>
      <c r="HGN73" s="24"/>
      <c r="HGO73" s="24"/>
      <c r="HGP73" s="24"/>
      <c r="HGQ73" s="24"/>
      <c r="HGR73" s="24"/>
      <c r="HGS73" s="24"/>
      <c r="HGT73" s="24"/>
      <c r="HGU73" s="24"/>
      <c r="HGV73" s="24"/>
      <c r="HGW73" s="24"/>
      <c r="HGX73" s="24"/>
      <c r="HGY73" s="24"/>
      <c r="HGZ73" s="24"/>
      <c r="HHA73" s="24"/>
      <c r="HHB73" s="24"/>
      <c r="HHC73" s="24"/>
      <c r="HHD73" s="24"/>
      <c r="HHE73" s="24"/>
      <c r="HHF73" s="24"/>
      <c r="HHG73" s="24"/>
      <c r="HHH73" s="24"/>
      <c r="HHI73" s="24"/>
      <c r="HHJ73" s="24"/>
      <c r="HHK73" s="24"/>
      <c r="HHL73" s="24"/>
      <c r="HHM73" s="24"/>
      <c r="HHN73" s="24"/>
      <c r="HHO73" s="24"/>
      <c r="HHP73" s="24"/>
      <c r="HHQ73" s="24"/>
      <c r="HHR73" s="24"/>
      <c r="HHS73" s="24"/>
      <c r="HHT73" s="24"/>
      <c r="HHU73" s="24"/>
      <c r="HHV73" s="24"/>
      <c r="HHW73" s="24"/>
      <c r="HHX73" s="24"/>
      <c r="HHY73" s="24"/>
      <c r="HHZ73" s="24"/>
      <c r="HIA73" s="24"/>
      <c r="HIB73" s="24"/>
      <c r="HIC73" s="24"/>
      <c r="HID73" s="24"/>
      <c r="HIE73" s="24"/>
      <c r="HIF73" s="24"/>
      <c r="HIG73" s="24"/>
      <c r="HIH73" s="24"/>
      <c r="HII73" s="24"/>
      <c r="HIJ73" s="24"/>
      <c r="HIK73" s="24"/>
      <c r="HIL73" s="24"/>
      <c r="HIM73" s="24"/>
      <c r="HIN73" s="24"/>
      <c r="HIO73" s="24"/>
      <c r="HIP73" s="24"/>
      <c r="HIQ73" s="24"/>
      <c r="HIR73" s="24"/>
      <c r="HIS73" s="24"/>
      <c r="HIT73" s="24"/>
      <c r="HIU73" s="24"/>
      <c r="HIV73" s="24"/>
      <c r="HIW73" s="24"/>
      <c r="HIX73" s="24"/>
      <c r="HIY73" s="24"/>
      <c r="HIZ73" s="24"/>
      <c r="HJA73" s="24"/>
      <c r="HJB73" s="24"/>
      <c r="HJC73" s="24"/>
      <c r="HJD73" s="24"/>
      <c r="HJE73" s="24"/>
      <c r="HJF73" s="24"/>
      <c r="HJG73" s="24"/>
      <c r="HJH73" s="24"/>
      <c r="HJI73" s="24"/>
      <c r="HJJ73" s="24"/>
      <c r="HJK73" s="24"/>
      <c r="HJL73" s="24"/>
      <c r="HJM73" s="24"/>
      <c r="HJN73" s="24"/>
      <c r="HJO73" s="24"/>
      <c r="HJP73" s="24"/>
      <c r="HJQ73" s="24"/>
      <c r="HJR73" s="24"/>
      <c r="HJS73" s="24"/>
      <c r="HJT73" s="24"/>
      <c r="HJU73" s="24"/>
      <c r="HJV73" s="24"/>
      <c r="HJW73" s="24"/>
      <c r="HJX73" s="24"/>
      <c r="HJY73" s="24"/>
      <c r="HJZ73" s="24"/>
      <c r="HKA73" s="24"/>
      <c r="HKB73" s="24"/>
      <c r="HKC73" s="24"/>
      <c r="HKD73" s="24"/>
      <c r="HKE73" s="24"/>
      <c r="HKF73" s="24"/>
      <c r="HKG73" s="24"/>
      <c r="HKH73" s="24"/>
      <c r="HKI73" s="24"/>
      <c r="HKJ73" s="24"/>
      <c r="HKK73" s="24"/>
      <c r="HKL73" s="24"/>
      <c r="HKM73" s="24"/>
      <c r="HKN73" s="24"/>
      <c r="HKO73" s="24"/>
      <c r="HKP73" s="24"/>
      <c r="HKQ73" s="24"/>
      <c r="HKR73" s="24"/>
      <c r="HKS73" s="24"/>
      <c r="HKT73" s="24"/>
      <c r="HKU73" s="24"/>
      <c r="HKV73" s="24"/>
      <c r="HKW73" s="24"/>
      <c r="HKX73" s="24"/>
      <c r="HKY73" s="24"/>
      <c r="HKZ73" s="24"/>
      <c r="HLA73" s="24"/>
      <c r="HLB73" s="24"/>
      <c r="HLC73" s="24"/>
      <c r="HLD73" s="24"/>
      <c r="HLE73" s="24"/>
      <c r="HLF73" s="24"/>
      <c r="HLG73" s="24"/>
      <c r="HLH73" s="24"/>
      <c r="HLI73" s="24"/>
      <c r="HLJ73" s="24"/>
      <c r="HLK73" s="24"/>
      <c r="HLL73" s="24"/>
      <c r="HLM73" s="24"/>
      <c r="HLN73" s="24"/>
      <c r="HLO73" s="24"/>
      <c r="HLP73" s="24"/>
      <c r="HLQ73" s="24"/>
      <c r="HLR73" s="24"/>
      <c r="HLS73" s="24"/>
      <c r="HLT73" s="24"/>
      <c r="HLU73" s="24"/>
      <c r="HLV73" s="24"/>
      <c r="HLW73" s="24"/>
      <c r="HLX73" s="24"/>
      <c r="HLY73" s="24"/>
      <c r="HLZ73" s="24"/>
      <c r="HMA73" s="24"/>
      <c r="HMB73" s="24"/>
      <c r="HMC73" s="24"/>
      <c r="HMD73" s="24"/>
      <c r="HME73" s="24"/>
      <c r="HMF73" s="24"/>
      <c r="HMG73" s="24"/>
      <c r="HMH73" s="24"/>
      <c r="HMI73" s="24"/>
      <c r="HMJ73" s="24"/>
      <c r="HMK73" s="24"/>
      <c r="HML73" s="24"/>
      <c r="HMM73" s="24"/>
      <c r="HMN73" s="24"/>
      <c r="HMO73" s="24"/>
      <c r="HMP73" s="24"/>
      <c r="HMQ73" s="24"/>
      <c r="HMR73" s="24"/>
      <c r="HMS73" s="24"/>
      <c r="HMT73" s="24"/>
      <c r="HMU73" s="24"/>
      <c r="HMV73" s="24"/>
      <c r="HMW73" s="24"/>
      <c r="HMX73" s="24"/>
      <c r="HMY73" s="24"/>
      <c r="HMZ73" s="24"/>
      <c r="HNA73" s="24"/>
      <c r="HNB73" s="24"/>
      <c r="HNC73" s="24"/>
      <c r="HND73" s="24"/>
      <c r="HNE73" s="24"/>
      <c r="HNF73" s="24"/>
      <c r="HNG73" s="24"/>
      <c r="HNH73" s="24"/>
      <c r="HNI73" s="24"/>
      <c r="HNJ73" s="24"/>
      <c r="HNK73" s="24"/>
      <c r="HNL73" s="24"/>
      <c r="HNM73" s="24"/>
      <c r="HNN73" s="24"/>
      <c r="HNO73" s="24"/>
      <c r="HNP73" s="24"/>
      <c r="HNQ73" s="24"/>
      <c r="HNR73" s="24"/>
      <c r="HNS73" s="24"/>
      <c r="HNT73" s="24"/>
      <c r="HNU73" s="24"/>
      <c r="HNV73" s="24"/>
      <c r="HNW73" s="24"/>
      <c r="HNX73" s="24"/>
      <c r="HNY73" s="24"/>
      <c r="HNZ73" s="24"/>
      <c r="HOA73" s="24"/>
      <c r="HOB73" s="24"/>
      <c r="HOC73" s="24"/>
      <c r="HOD73" s="24"/>
      <c r="HOE73" s="24"/>
      <c r="HOF73" s="24"/>
      <c r="HOG73" s="24"/>
      <c r="HOH73" s="24"/>
      <c r="HOI73" s="24"/>
      <c r="HOJ73" s="24"/>
      <c r="HOK73" s="24"/>
      <c r="HOL73" s="24"/>
      <c r="HOM73" s="24"/>
      <c r="HON73" s="24"/>
      <c r="HOO73" s="24"/>
      <c r="HOP73" s="24"/>
      <c r="HOQ73" s="24"/>
      <c r="HOR73" s="24"/>
      <c r="HOS73" s="24"/>
      <c r="HOT73" s="24"/>
      <c r="HOU73" s="24"/>
      <c r="HOV73" s="24"/>
      <c r="HOW73" s="24"/>
      <c r="HOX73" s="24"/>
      <c r="HOY73" s="24"/>
      <c r="HOZ73" s="24"/>
      <c r="HPA73" s="24"/>
      <c r="HPB73" s="24"/>
      <c r="HPC73" s="24"/>
      <c r="HPD73" s="24"/>
      <c r="HPE73" s="24"/>
      <c r="HPF73" s="24"/>
      <c r="HPG73" s="24"/>
      <c r="HPH73" s="24"/>
      <c r="HPI73" s="24"/>
      <c r="HPJ73" s="24"/>
      <c r="HPK73" s="24"/>
      <c r="HPL73" s="24"/>
      <c r="HPM73" s="24"/>
      <c r="HPN73" s="24"/>
      <c r="HPO73" s="24"/>
      <c r="HPP73" s="24"/>
      <c r="HPQ73" s="24"/>
      <c r="HPR73" s="24"/>
      <c r="HPS73" s="24"/>
      <c r="HPT73" s="24"/>
      <c r="HPU73" s="24"/>
      <c r="HPV73" s="24"/>
      <c r="HPW73" s="24"/>
      <c r="HPX73" s="24"/>
      <c r="HPY73" s="24"/>
      <c r="HPZ73" s="24"/>
      <c r="HQA73" s="24"/>
      <c r="HQB73" s="24"/>
      <c r="HQC73" s="24"/>
      <c r="HQD73" s="24"/>
      <c r="HQE73" s="24"/>
      <c r="HQF73" s="24"/>
      <c r="HQG73" s="24"/>
      <c r="HQH73" s="24"/>
      <c r="HQI73" s="24"/>
      <c r="HQJ73" s="24"/>
      <c r="HQK73" s="24"/>
      <c r="HQL73" s="24"/>
      <c r="HQM73" s="24"/>
      <c r="HQN73" s="24"/>
      <c r="HQO73" s="24"/>
      <c r="HQP73" s="24"/>
      <c r="HQQ73" s="24"/>
      <c r="HQR73" s="24"/>
      <c r="HQS73" s="24"/>
      <c r="HQT73" s="24"/>
      <c r="HQU73" s="24"/>
      <c r="HQV73" s="24"/>
      <c r="HQW73" s="24"/>
      <c r="HQX73" s="24"/>
      <c r="HQY73" s="24"/>
      <c r="HQZ73" s="24"/>
      <c r="HRA73" s="24"/>
      <c r="HRB73" s="24"/>
      <c r="HRC73" s="24"/>
      <c r="HRD73" s="24"/>
      <c r="HRE73" s="24"/>
      <c r="HRF73" s="24"/>
      <c r="HRG73" s="24"/>
      <c r="HRH73" s="24"/>
      <c r="HRI73" s="24"/>
      <c r="HRJ73" s="24"/>
      <c r="HRK73" s="24"/>
      <c r="HRL73" s="24"/>
      <c r="HRM73" s="24"/>
      <c r="HRN73" s="24"/>
      <c r="HRO73" s="24"/>
      <c r="HRP73" s="24"/>
      <c r="HRQ73" s="24"/>
      <c r="HRR73" s="24"/>
      <c r="HRS73" s="24"/>
      <c r="HRT73" s="24"/>
      <c r="HRU73" s="24"/>
      <c r="HRV73" s="24"/>
      <c r="HRW73" s="24"/>
      <c r="HRX73" s="24"/>
      <c r="HRY73" s="24"/>
      <c r="HRZ73" s="24"/>
      <c r="HSA73" s="24"/>
      <c r="HSB73" s="24"/>
      <c r="HSC73" s="24"/>
      <c r="HSD73" s="24"/>
      <c r="HSE73" s="24"/>
      <c r="HSF73" s="24"/>
      <c r="HSG73" s="24"/>
      <c r="HSH73" s="24"/>
      <c r="HSI73" s="24"/>
      <c r="HSJ73" s="24"/>
      <c r="HSK73" s="24"/>
      <c r="HSL73" s="24"/>
      <c r="HSM73" s="24"/>
      <c r="HSN73" s="24"/>
      <c r="HSO73" s="24"/>
      <c r="HSP73" s="24"/>
      <c r="HSQ73" s="24"/>
      <c r="HSR73" s="24"/>
      <c r="HSS73" s="24"/>
      <c r="HST73" s="24"/>
      <c r="HSU73" s="24"/>
      <c r="HSV73" s="24"/>
      <c r="HSW73" s="24"/>
      <c r="HSX73" s="24"/>
      <c r="HSY73" s="24"/>
      <c r="HSZ73" s="24"/>
      <c r="HTA73" s="24"/>
      <c r="HTB73" s="24"/>
      <c r="HTC73" s="24"/>
      <c r="HTD73" s="24"/>
      <c r="HTE73" s="24"/>
      <c r="HTF73" s="24"/>
      <c r="HTG73" s="24"/>
      <c r="HTH73" s="24"/>
      <c r="HTI73" s="24"/>
      <c r="HTJ73" s="24"/>
      <c r="HTK73" s="24"/>
      <c r="HTL73" s="24"/>
      <c r="HTM73" s="24"/>
      <c r="HTN73" s="24"/>
      <c r="HTO73" s="24"/>
      <c r="HTP73" s="24"/>
      <c r="HTQ73" s="24"/>
      <c r="HTR73" s="24"/>
      <c r="HTS73" s="24"/>
      <c r="HTT73" s="24"/>
      <c r="HTU73" s="24"/>
      <c r="HTV73" s="24"/>
      <c r="HTW73" s="24"/>
      <c r="HTX73" s="24"/>
      <c r="HTY73" s="24"/>
      <c r="HTZ73" s="24"/>
      <c r="HUA73" s="24"/>
      <c r="HUB73" s="24"/>
      <c r="HUC73" s="24"/>
      <c r="HUD73" s="24"/>
      <c r="HUE73" s="24"/>
      <c r="HUF73" s="24"/>
      <c r="HUG73" s="24"/>
      <c r="HUH73" s="24"/>
      <c r="HUI73" s="24"/>
      <c r="HUJ73" s="24"/>
      <c r="HUK73" s="24"/>
      <c r="HUL73" s="24"/>
      <c r="HUM73" s="24"/>
      <c r="HUN73" s="24"/>
      <c r="HUO73" s="24"/>
      <c r="HUP73" s="24"/>
      <c r="HUQ73" s="24"/>
      <c r="HUR73" s="24"/>
      <c r="HUS73" s="24"/>
      <c r="HUT73" s="24"/>
      <c r="HUU73" s="24"/>
      <c r="HUV73" s="24"/>
      <c r="HUW73" s="24"/>
      <c r="HUX73" s="24"/>
      <c r="HUY73" s="24"/>
      <c r="HUZ73" s="24"/>
      <c r="HVA73" s="24"/>
      <c r="HVB73" s="24"/>
      <c r="HVC73" s="24"/>
      <c r="HVD73" s="24"/>
      <c r="HVE73" s="24"/>
      <c r="HVF73" s="24"/>
      <c r="HVG73" s="24"/>
      <c r="HVH73" s="24"/>
      <c r="HVI73" s="24"/>
      <c r="HVJ73" s="24"/>
      <c r="HVK73" s="24"/>
      <c r="HVL73" s="24"/>
      <c r="HVM73" s="24"/>
      <c r="HVN73" s="24"/>
      <c r="HVO73" s="24"/>
      <c r="HVP73" s="24"/>
      <c r="HVQ73" s="24"/>
      <c r="HVR73" s="24"/>
      <c r="HVS73" s="24"/>
      <c r="HVT73" s="24"/>
      <c r="HVU73" s="24"/>
      <c r="HVV73" s="24"/>
      <c r="HVW73" s="24"/>
      <c r="HVX73" s="24"/>
      <c r="HVY73" s="24"/>
      <c r="HVZ73" s="24"/>
      <c r="HWA73" s="24"/>
      <c r="HWB73" s="24"/>
      <c r="HWC73" s="24"/>
      <c r="HWD73" s="24"/>
      <c r="HWE73" s="24"/>
      <c r="HWF73" s="24"/>
      <c r="HWG73" s="24"/>
      <c r="HWH73" s="24"/>
      <c r="HWI73" s="24"/>
      <c r="HWJ73" s="24"/>
      <c r="HWK73" s="24"/>
      <c r="HWL73" s="24"/>
      <c r="HWM73" s="24"/>
      <c r="HWN73" s="24"/>
      <c r="HWO73" s="24"/>
      <c r="HWP73" s="24"/>
      <c r="HWQ73" s="24"/>
      <c r="HWR73" s="24"/>
      <c r="HWS73" s="24"/>
      <c r="HWT73" s="24"/>
      <c r="HWU73" s="24"/>
      <c r="HWV73" s="24"/>
      <c r="HWW73" s="24"/>
      <c r="HWX73" s="24"/>
      <c r="HWY73" s="24"/>
      <c r="HWZ73" s="24"/>
      <c r="HXA73" s="24"/>
      <c r="HXB73" s="24"/>
      <c r="HXC73" s="24"/>
      <c r="HXD73" s="24"/>
      <c r="HXE73" s="24"/>
      <c r="HXF73" s="24"/>
      <c r="HXG73" s="24"/>
      <c r="HXH73" s="24"/>
      <c r="HXI73" s="24"/>
      <c r="HXJ73" s="24"/>
      <c r="HXK73" s="24"/>
      <c r="HXL73" s="24"/>
      <c r="HXM73" s="24"/>
      <c r="HXN73" s="24"/>
      <c r="HXO73" s="24"/>
      <c r="HXP73" s="24"/>
      <c r="HXQ73" s="24"/>
      <c r="HXR73" s="24"/>
      <c r="HXS73" s="24"/>
      <c r="HXT73" s="24"/>
      <c r="HXU73" s="24"/>
      <c r="HXV73" s="24"/>
      <c r="HXW73" s="24"/>
      <c r="HXX73" s="24"/>
      <c r="HXY73" s="24"/>
      <c r="HXZ73" s="24"/>
      <c r="HYA73" s="24"/>
      <c r="HYB73" s="24"/>
      <c r="HYC73" s="24"/>
      <c r="HYD73" s="24"/>
      <c r="HYE73" s="24"/>
      <c r="HYF73" s="24"/>
      <c r="HYG73" s="24"/>
      <c r="HYH73" s="24"/>
      <c r="HYI73" s="24"/>
      <c r="HYJ73" s="24"/>
      <c r="HYK73" s="24"/>
      <c r="HYL73" s="24"/>
      <c r="HYM73" s="24"/>
      <c r="HYN73" s="24"/>
      <c r="HYO73" s="24"/>
      <c r="HYP73" s="24"/>
      <c r="HYQ73" s="24"/>
      <c r="HYR73" s="24"/>
      <c r="HYS73" s="24"/>
      <c r="HYT73" s="24"/>
      <c r="HYU73" s="24"/>
      <c r="HYV73" s="24"/>
      <c r="HYW73" s="24"/>
      <c r="HYX73" s="24"/>
      <c r="HYY73" s="24"/>
      <c r="HYZ73" s="24"/>
      <c r="HZA73" s="24"/>
      <c r="HZB73" s="24"/>
      <c r="HZC73" s="24"/>
      <c r="HZD73" s="24"/>
      <c r="HZE73" s="24"/>
      <c r="HZF73" s="24"/>
      <c r="HZG73" s="24"/>
      <c r="HZH73" s="24"/>
      <c r="HZI73" s="24"/>
      <c r="HZJ73" s="24"/>
      <c r="HZK73" s="24"/>
      <c r="HZL73" s="24"/>
      <c r="HZM73" s="24"/>
      <c r="HZN73" s="24"/>
      <c r="HZO73" s="24"/>
      <c r="HZP73" s="24"/>
      <c r="HZQ73" s="24"/>
      <c r="HZR73" s="24"/>
      <c r="HZS73" s="24"/>
      <c r="HZT73" s="24"/>
      <c r="HZU73" s="24"/>
      <c r="HZV73" s="24"/>
      <c r="HZW73" s="24"/>
      <c r="HZX73" s="24"/>
      <c r="HZY73" s="24"/>
      <c r="HZZ73" s="24"/>
      <c r="IAA73" s="24"/>
      <c r="IAB73" s="24"/>
      <c r="IAC73" s="24"/>
      <c r="IAD73" s="24"/>
      <c r="IAE73" s="24"/>
      <c r="IAF73" s="24"/>
      <c r="IAG73" s="24"/>
      <c r="IAH73" s="24"/>
      <c r="IAI73" s="24"/>
      <c r="IAJ73" s="24"/>
      <c r="IAK73" s="24"/>
      <c r="IAL73" s="24"/>
      <c r="IAM73" s="24"/>
      <c r="IAN73" s="24"/>
      <c r="IAO73" s="24"/>
      <c r="IAP73" s="24"/>
      <c r="IAQ73" s="24"/>
      <c r="IAR73" s="24"/>
      <c r="IAS73" s="24"/>
      <c r="IAT73" s="24"/>
      <c r="IAU73" s="24"/>
      <c r="IAV73" s="24"/>
      <c r="IAW73" s="24"/>
      <c r="IAX73" s="24"/>
      <c r="IAY73" s="24"/>
      <c r="IAZ73" s="24"/>
      <c r="IBA73" s="24"/>
      <c r="IBB73" s="24"/>
      <c r="IBC73" s="24"/>
      <c r="IBD73" s="24"/>
      <c r="IBE73" s="24"/>
      <c r="IBF73" s="24"/>
      <c r="IBG73" s="24"/>
      <c r="IBH73" s="24"/>
      <c r="IBI73" s="24"/>
      <c r="IBJ73" s="24"/>
      <c r="IBK73" s="24"/>
      <c r="IBL73" s="24"/>
      <c r="IBM73" s="24"/>
      <c r="IBN73" s="24"/>
      <c r="IBO73" s="24"/>
      <c r="IBP73" s="24"/>
      <c r="IBQ73" s="24"/>
      <c r="IBR73" s="24"/>
      <c r="IBS73" s="24"/>
      <c r="IBT73" s="24"/>
      <c r="IBU73" s="24"/>
      <c r="IBV73" s="24"/>
      <c r="IBW73" s="24"/>
      <c r="IBX73" s="24"/>
      <c r="IBY73" s="24"/>
      <c r="IBZ73" s="24"/>
      <c r="ICA73" s="24"/>
      <c r="ICB73" s="24"/>
      <c r="ICC73" s="24"/>
      <c r="ICD73" s="24"/>
      <c r="ICE73" s="24"/>
      <c r="ICF73" s="24"/>
      <c r="ICG73" s="24"/>
      <c r="ICH73" s="24"/>
      <c r="ICI73" s="24"/>
      <c r="ICJ73" s="24"/>
      <c r="ICK73" s="24"/>
      <c r="ICL73" s="24"/>
      <c r="ICM73" s="24"/>
      <c r="ICN73" s="24"/>
      <c r="ICO73" s="24"/>
      <c r="ICP73" s="24"/>
      <c r="ICQ73" s="24"/>
      <c r="ICR73" s="24"/>
      <c r="ICS73" s="24"/>
      <c r="ICT73" s="24"/>
      <c r="ICU73" s="24"/>
      <c r="ICV73" s="24"/>
      <c r="ICW73" s="24"/>
      <c r="ICX73" s="24"/>
      <c r="ICY73" s="24"/>
      <c r="ICZ73" s="24"/>
      <c r="IDA73" s="24"/>
      <c r="IDB73" s="24"/>
      <c r="IDC73" s="24"/>
      <c r="IDD73" s="24"/>
      <c r="IDE73" s="24"/>
      <c r="IDF73" s="24"/>
      <c r="IDG73" s="24"/>
      <c r="IDH73" s="24"/>
      <c r="IDI73" s="24"/>
      <c r="IDJ73" s="24"/>
      <c r="IDK73" s="24"/>
      <c r="IDL73" s="24"/>
      <c r="IDM73" s="24"/>
      <c r="IDN73" s="24"/>
      <c r="IDO73" s="24"/>
      <c r="IDP73" s="24"/>
      <c r="IDQ73" s="24"/>
      <c r="IDR73" s="24"/>
      <c r="IDS73" s="24"/>
      <c r="IDT73" s="24"/>
      <c r="IDU73" s="24"/>
      <c r="IDV73" s="24"/>
      <c r="IDW73" s="24"/>
      <c r="IDX73" s="24"/>
      <c r="IDY73" s="24"/>
      <c r="IDZ73" s="24"/>
      <c r="IEA73" s="24"/>
      <c r="IEB73" s="24"/>
      <c r="IEC73" s="24"/>
      <c r="IED73" s="24"/>
      <c r="IEE73" s="24"/>
      <c r="IEF73" s="24"/>
      <c r="IEG73" s="24"/>
      <c r="IEH73" s="24"/>
      <c r="IEI73" s="24"/>
      <c r="IEJ73" s="24"/>
      <c r="IEK73" s="24"/>
      <c r="IEL73" s="24"/>
      <c r="IEM73" s="24"/>
      <c r="IEN73" s="24"/>
      <c r="IEO73" s="24"/>
      <c r="IEP73" s="24"/>
      <c r="IEQ73" s="24"/>
      <c r="IER73" s="24"/>
      <c r="IES73" s="24"/>
      <c r="IET73" s="24"/>
      <c r="IEU73" s="24"/>
      <c r="IEV73" s="24"/>
      <c r="IEW73" s="24"/>
      <c r="IEX73" s="24"/>
      <c r="IEY73" s="24"/>
      <c r="IEZ73" s="24"/>
      <c r="IFA73" s="24"/>
      <c r="IFB73" s="24"/>
      <c r="IFC73" s="24"/>
      <c r="IFD73" s="24"/>
      <c r="IFE73" s="24"/>
      <c r="IFF73" s="24"/>
      <c r="IFG73" s="24"/>
      <c r="IFH73" s="24"/>
      <c r="IFI73" s="24"/>
      <c r="IFJ73" s="24"/>
      <c r="IFK73" s="24"/>
      <c r="IFL73" s="24"/>
      <c r="IFM73" s="24"/>
      <c r="IFN73" s="24"/>
      <c r="IFO73" s="24"/>
      <c r="IFP73" s="24"/>
      <c r="IFQ73" s="24"/>
      <c r="IFR73" s="24"/>
      <c r="IFS73" s="24"/>
      <c r="IFT73" s="24"/>
      <c r="IFU73" s="24"/>
      <c r="IFV73" s="24"/>
      <c r="IFW73" s="24"/>
      <c r="IFX73" s="24"/>
      <c r="IFY73" s="24"/>
      <c r="IFZ73" s="24"/>
      <c r="IGA73" s="24"/>
      <c r="IGB73" s="24"/>
      <c r="IGC73" s="24"/>
      <c r="IGD73" s="24"/>
      <c r="IGE73" s="24"/>
      <c r="IGF73" s="24"/>
      <c r="IGG73" s="24"/>
      <c r="IGH73" s="24"/>
      <c r="IGI73" s="24"/>
      <c r="IGJ73" s="24"/>
      <c r="IGK73" s="24"/>
      <c r="IGL73" s="24"/>
      <c r="IGM73" s="24"/>
      <c r="IGN73" s="24"/>
      <c r="IGO73" s="24"/>
      <c r="IGP73" s="24"/>
      <c r="IGQ73" s="24"/>
      <c r="IGR73" s="24"/>
      <c r="IGS73" s="24"/>
      <c r="IGT73" s="24"/>
      <c r="IGU73" s="24"/>
      <c r="IGV73" s="24"/>
      <c r="IGW73" s="24"/>
      <c r="IGX73" s="24"/>
      <c r="IGY73" s="24"/>
      <c r="IGZ73" s="24"/>
      <c r="IHA73" s="24"/>
      <c r="IHB73" s="24"/>
      <c r="IHC73" s="24"/>
      <c r="IHD73" s="24"/>
      <c r="IHE73" s="24"/>
      <c r="IHF73" s="24"/>
      <c r="IHG73" s="24"/>
      <c r="IHH73" s="24"/>
      <c r="IHI73" s="24"/>
      <c r="IHJ73" s="24"/>
      <c r="IHK73" s="24"/>
      <c r="IHL73" s="24"/>
      <c r="IHM73" s="24"/>
      <c r="IHN73" s="24"/>
      <c r="IHO73" s="24"/>
      <c r="IHP73" s="24"/>
      <c r="IHQ73" s="24"/>
      <c r="IHR73" s="24"/>
      <c r="IHS73" s="24"/>
      <c r="IHT73" s="24"/>
      <c r="IHU73" s="24"/>
      <c r="IHV73" s="24"/>
      <c r="IHW73" s="24"/>
      <c r="IHX73" s="24"/>
      <c r="IHY73" s="24"/>
      <c r="IHZ73" s="24"/>
      <c r="IIA73" s="24"/>
      <c r="IIB73" s="24"/>
      <c r="IIC73" s="24"/>
      <c r="IID73" s="24"/>
      <c r="IIE73" s="24"/>
      <c r="IIF73" s="24"/>
      <c r="IIG73" s="24"/>
      <c r="IIH73" s="24"/>
      <c r="III73" s="24"/>
      <c r="IIJ73" s="24"/>
      <c r="IIK73" s="24"/>
      <c r="IIL73" s="24"/>
      <c r="IIM73" s="24"/>
      <c r="IIN73" s="24"/>
      <c r="IIO73" s="24"/>
      <c r="IIP73" s="24"/>
      <c r="IIQ73" s="24"/>
      <c r="IIR73" s="24"/>
      <c r="IIS73" s="24"/>
      <c r="IIT73" s="24"/>
      <c r="IIU73" s="24"/>
      <c r="IIV73" s="24"/>
      <c r="IIW73" s="24"/>
      <c r="IIX73" s="24"/>
      <c r="IIY73" s="24"/>
      <c r="IIZ73" s="24"/>
      <c r="IJA73" s="24"/>
      <c r="IJB73" s="24"/>
      <c r="IJC73" s="24"/>
      <c r="IJD73" s="24"/>
      <c r="IJE73" s="24"/>
      <c r="IJF73" s="24"/>
      <c r="IJG73" s="24"/>
      <c r="IJH73" s="24"/>
      <c r="IJI73" s="24"/>
      <c r="IJJ73" s="24"/>
      <c r="IJK73" s="24"/>
      <c r="IJL73" s="24"/>
      <c r="IJM73" s="24"/>
      <c r="IJN73" s="24"/>
      <c r="IJO73" s="24"/>
      <c r="IJP73" s="24"/>
      <c r="IJQ73" s="24"/>
      <c r="IJR73" s="24"/>
      <c r="IJS73" s="24"/>
      <c r="IJT73" s="24"/>
      <c r="IJU73" s="24"/>
      <c r="IJV73" s="24"/>
      <c r="IJW73" s="24"/>
      <c r="IJX73" s="24"/>
      <c r="IJY73" s="24"/>
      <c r="IJZ73" s="24"/>
      <c r="IKA73" s="24"/>
      <c r="IKB73" s="24"/>
      <c r="IKC73" s="24"/>
      <c r="IKD73" s="24"/>
      <c r="IKE73" s="24"/>
      <c r="IKF73" s="24"/>
      <c r="IKG73" s="24"/>
      <c r="IKH73" s="24"/>
      <c r="IKI73" s="24"/>
      <c r="IKJ73" s="24"/>
      <c r="IKK73" s="24"/>
      <c r="IKL73" s="24"/>
      <c r="IKM73" s="24"/>
      <c r="IKN73" s="24"/>
      <c r="IKO73" s="24"/>
      <c r="IKP73" s="24"/>
      <c r="IKQ73" s="24"/>
      <c r="IKR73" s="24"/>
      <c r="IKS73" s="24"/>
      <c r="IKT73" s="24"/>
      <c r="IKU73" s="24"/>
      <c r="IKV73" s="24"/>
      <c r="IKW73" s="24"/>
      <c r="IKX73" s="24"/>
      <c r="IKY73" s="24"/>
      <c r="IKZ73" s="24"/>
      <c r="ILA73" s="24"/>
      <c r="ILB73" s="24"/>
      <c r="ILC73" s="24"/>
      <c r="ILD73" s="24"/>
      <c r="ILE73" s="24"/>
      <c r="ILF73" s="24"/>
      <c r="ILG73" s="24"/>
      <c r="ILH73" s="24"/>
      <c r="ILI73" s="24"/>
      <c r="ILJ73" s="24"/>
      <c r="ILK73" s="24"/>
      <c r="ILL73" s="24"/>
      <c r="ILM73" s="24"/>
      <c r="ILN73" s="24"/>
      <c r="ILO73" s="24"/>
      <c r="ILP73" s="24"/>
      <c r="ILQ73" s="24"/>
      <c r="ILR73" s="24"/>
      <c r="ILS73" s="24"/>
      <c r="ILT73" s="24"/>
      <c r="ILU73" s="24"/>
      <c r="ILV73" s="24"/>
      <c r="ILW73" s="24"/>
      <c r="ILX73" s="24"/>
      <c r="ILY73" s="24"/>
      <c r="ILZ73" s="24"/>
      <c r="IMA73" s="24"/>
      <c r="IMB73" s="24"/>
      <c r="IMC73" s="24"/>
      <c r="IMD73" s="24"/>
      <c r="IME73" s="24"/>
      <c r="IMF73" s="24"/>
      <c r="IMG73" s="24"/>
      <c r="IMH73" s="24"/>
      <c r="IMI73" s="24"/>
      <c r="IMJ73" s="24"/>
      <c r="IMK73" s="24"/>
      <c r="IML73" s="24"/>
      <c r="IMM73" s="24"/>
      <c r="IMN73" s="24"/>
      <c r="IMO73" s="24"/>
      <c r="IMP73" s="24"/>
      <c r="IMQ73" s="24"/>
      <c r="IMR73" s="24"/>
      <c r="IMS73" s="24"/>
      <c r="IMT73" s="24"/>
      <c r="IMU73" s="24"/>
      <c r="IMV73" s="24"/>
      <c r="IMW73" s="24"/>
      <c r="IMX73" s="24"/>
      <c r="IMY73" s="24"/>
      <c r="IMZ73" s="24"/>
      <c r="INA73" s="24"/>
      <c r="INB73" s="24"/>
      <c r="INC73" s="24"/>
      <c r="IND73" s="24"/>
      <c r="INE73" s="24"/>
      <c r="INF73" s="24"/>
      <c r="ING73" s="24"/>
      <c r="INH73" s="24"/>
      <c r="INI73" s="24"/>
      <c r="INJ73" s="24"/>
      <c r="INK73" s="24"/>
      <c r="INL73" s="24"/>
      <c r="INM73" s="24"/>
      <c r="INN73" s="24"/>
      <c r="INO73" s="24"/>
      <c r="INP73" s="24"/>
      <c r="INQ73" s="24"/>
      <c r="INR73" s="24"/>
      <c r="INS73" s="24"/>
      <c r="INT73" s="24"/>
      <c r="INU73" s="24"/>
      <c r="INV73" s="24"/>
      <c r="INW73" s="24"/>
      <c r="INX73" s="24"/>
      <c r="INY73" s="24"/>
      <c r="INZ73" s="24"/>
      <c r="IOA73" s="24"/>
      <c r="IOB73" s="24"/>
      <c r="IOC73" s="24"/>
      <c r="IOD73" s="24"/>
      <c r="IOE73" s="24"/>
      <c r="IOF73" s="24"/>
      <c r="IOG73" s="24"/>
      <c r="IOH73" s="24"/>
      <c r="IOI73" s="24"/>
      <c r="IOJ73" s="24"/>
      <c r="IOK73" s="24"/>
      <c r="IOL73" s="24"/>
      <c r="IOM73" s="24"/>
      <c r="ION73" s="24"/>
      <c r="IOO73" s="24"/>
      <c r="IOP73" s="24"/>
      <c r="IOQ73" s="24"/>
      <c r="IOR73" s="24"/>
      <c r="IOS73" s="24"/>
      <c r="IOT73" s="24"/>
      <c r="IOU73" s="24"/>
      <c r="IOV73" s="24"/>
      <c r="IOW73" s="24"/>
      <c r="IOX73" s="24"/>
      <c r="IOY73" s="24"/>
      <c r="IOZ73" s="24"/>
      <c r="IPA73" s="24"/>
      <c r="IPB73" s="24"/>
      <c r="IPC73" s="24"/>
      <c r="IPD73" s="24"/>
      <c r="IPE73" s="24"/>
      <c r="IPF73" s="24"/>
      <c r="IPG73" s="24"/>
      <c r="IPH73" s="24"/>
      <c r="IPI73" s="24"/>
      <c r="IPJ73" s="24"/>
      <c r="IPK73" s="24"/>
      <c r="IPL73" s="24"/>
      <c r="IPM73" s="24"/>
      <c r="IPN73" s="24"/>
      <c r="IPO73" s="24"/>
      <c r="IPP73" s="24"/>
      <c r="IPQ73" s="24"/>
      <c r="IPR73" s="24"/>
      <c r="IPS73" s="24"/>
      <c r="IPT73" s="24"/>
      <c r="IPU73" s="24"/>
      <c r="IPV73" s="24"/>
      <c r="IPW73" s="24"/>
      <c r="IPX73" s="24"/>
      <c r="IPY73" s="24"/>
      <c r="IPZ73" s="24"/>
      <c r="IQA73" s="24"/>
      <c r="IQB73" s="24"/>
      <c r="IQC73" s="24"/>
      <c r="IQD73" s="24"/>
      <c r="IQE73" s="24"/>
      <c r="IQF73" s="24"/>
      <c r="IQG73" s="24"/>
      <c r="IQH73" s="24"/>
      <c r="IQI73" s="24"/>
      <c r="IQJ73" s="24"/>
      <c r="IQK73" s="24"/>
      <c r="IQL73" s="24"/>
      <c r="IQM73" s="24"/>
      <c r="IQN73" s="24"/>
      <c r="IQO73" s="24"/>
      <c r="IQP73" s="24"/>
      <c r="IQQ73" s="24"/>
      <c r="IQR73" s="24"/>
      <c r="IQS73" s="24"/>
      <c r="IQT73" s="24"/>
      <c r="IQU73" s="24"/>
      <c r="IQV73" s="24"/>
      <c r="IQW73" s="24"/>
      <c r="IQX73" s="24"/>
      <c r="IQY73" s="24"/>
      <c r="IQZ73" s="24"/>
      <c r="IRA73" s="24"/>
      <c r="IRB73" s="24"/>
      <c r="IRC73" s="24"/>
      <c r="IRD73" s="24"/>
      <c r="IRE73" s="24"/>
      <c r="IRF73" s="24"/>
      <c r="IRG73" s="24"/>
      <c r="IRH73" s="24"/>
      <c r="IRI73" s="24"/>
      <c r="IRJ73" s="24"/>
      <c r="IRK73" s="24"/>
      <c r="IRL73" s="24"/>
      <c r="IRM73" s="24"/>
      <c r="IRN73" s="24"/>
      <c r="IRO73" s="24"/>
      <c r="IRP73" s="24"/>
      <c r="IRQ73" s="24"/>
      <c r="IRR73" s="24"/>
      <c r="IRS73" s="24"/>
      <c r="IRT73" s="24"/>
      <c r="IRU73" s="24"/>
      <c r="IRV73" s="24"/>
      <c r="IRW73" s="24"/>
      <c r="IRX73" s="24"/>
      <c r="IRY73" s="24"/>
      <c r="IRZ73" s="24"/>
      <c r="ISA73" s="24"/>
      <c r="ISB73" s="24"/>
      <c r="ISC73" s="24"/>
      <c r="ISD73" s="24"/>
      <c r="ISE73" s="24"/>
      <c r="ISF73" s="24"/>
      <c r="ISG73" s="24"/>
      <c r="ISH73" s="24"/>
      <c r="ISI73" s="24"/>
      <c r="ISJ73" s="24"/>
      <c r="ISK73" s="24"/>
      <c r="ISL73" s="24"/>
      <c r="ISM73" s="24"/>
      <c r="ISN73" s="24"/>
      <c r="ISO73" s="24"/>
      <c r="ISP73" s="24"/>
      <c r="ISQ73" s="24"/>
      <c r="ISR73" s="24"/>
      <c r="ISS73" s="24"/>
      <c r="IST73" s="24"/>
      <c r="ISU73" s="24"/>
      <c r="ISV73" s="24"/>
      <c r="ISW73" s="24"/>
      <c r="ISX73" s="24"/>
      <c r="ISY73" s="24"/>
      <c r="ISZ73" s="24"/>
      <c r="ITA73" s="24"/>
      <c r="ITB73" s="24"/>
      <c r="ITC73" s="24"/>
      <c r="ITD73" s="24"/>
      <c r="ITE73" s="24"/>
      <c r="ITF73" s="24"/>
      <c r="ITG73" s="24"/>
      <c r="ITH73" s="24"/>
      <c r="ITI73" s="24"/>
      <c r="ITJ73" s="24"/>
      <c r="ITK73" s="24"/>
      <c r="ITL73" s="24"/>
      <c r="ITM73" s="24"/>
      <c r="ITN73" s="24"/>
      <c r="ITO73" s="24"/>
      <c r="ITP73" s="24"/>
      <c r="ITQ73" s="24"/>
      <c r="ITR73" s="24"/>
      <c r="ITS73" s="24"/>
      <c r="ITT73" s="24"/>
      <c r="ITU73" s="24"/>
      <c r="ITV73" s="24"/>
      <c r="ITW73" s="24"/>
      <c r="ITX73" s="24"/>
      <c r="ITY73" s="24"/>
      <c r="ITZ73" s="24"/>
      <c r="IUA73" s="24"/>
      <c r="IUB73" s="24"/>
      <c r="IUC73" s="24"/>
      <c r="IUD73" s="24"/>
      <c r="IUE73" s="24"/>
      <c r="IUF73" s="24"/>
      <c r="IUG73" s="24"/>
      <c r="IUH73" s="24"/>
      <c r="IUI73" s="24"/>
      <c r="IUJ73" s="24"/>
      <c r="IUK73" s="24"/>
      <c r="IUL73" s="24"/>
      <c r="IUM73" s="24"/>
      <c r="IUN73" s="24"/>
      <c r="IUO73" s="24"/>
      <c r="IUP73" s="24"/>
      <c r="IUQ73" s="24"/>
      <c r="IUR73" s="24"/>
      <c r="IUS73" s="24"/>
      <c r="IUT73" s="24"/>
      <c r="IUU73" s="24"/>
      <c r="IUV73" s="24"/>
      <c r="IUW73" s="24"/>
      <c r="IUX73" s="24"/>
      <c r="IUY73" s="24"/>
      <c r="IUZ73" s="24"/>
      <c r="IVA73" s="24"/>
      <c r="IVB73" s="24"/>
      <c r="IVC73" s="24"/>
      <c r="IVD73" s="24"/>
      <c r="IVE73" s="24"/>
      <c r="IVF73" s="24"/>
      <c r="IVG73" s="24"/>
      <c r="IVH73" s="24"/>
      <c r="IVI73" s="24"/>
      <c r="IVJ73" s="24"/>
      <c r="IVK73" s="24"/>
      <c r="IVL73" s="24"/>
      <c r="IVM73" s="24"/>
      <c r="IVN73" s="24"/>
      <c r="IVO73" s="24"/>
      <c r="IVP73" s="24"/>
      <c r="IVQ73" s="24"/>
      <c r="IVR73" s="24"/>
      <c r="IVS73" s="24"/>
      <c r="IVT73" s="24"/>
      <c r="IVU73" s="24"/>
      <c r="IVV73" s="24"/>
      <c r="IVW73" s="24"/>
      <c r="IVX73" s="24"/>
      <c r="IVY73" s="24"/>
      <c r="IVZ73" s="24"/>
      <c r="IWA73" s="24"/>
      <c r="IWB73" s="24"/>
      <c r="IWC73" s="24"/>
      <c r="IWD73" s="24"/>
      <c r="IWE73" s="24"/>
      <c r="IWF73" s="24"/>
      <c r="IWG73" s="24"/>
      <c r="IWH73" s="24"/>
      <c r="IWI73" s="24"/>
      <c r="IWJ73" s="24"/>
      <c r="IWK73" s="24"/>
      <c r="IWL73" s="24"/>
      <c r="IWM73" s="24"/>
      <c r="IWN73" s="24"/>
      <c r="IWO73" s="24"/>
      <c r="IWP73" s="24"/>
      <c r="IWQ73" s="24"/>
      <c r="IWR73" s="24"/>
      <c r="IWS73" s="24"/>
      <c r="IWT73" s="24"/>
      <c r="IWU73" s="24"/>
      <c r="IWV73" s="24"/>
      <c r="IWW73" s="24"/>
      <c r="IWX73" s="24"/>
      <c r="IWY73" s="24"/>
      <c r="IWZ73" s="24"/>
      <c r="IXA73" s="24"/>
      <c r="IXB73" s="24"/>
      <c r="IXC73" s="24"/>
      <c r="IXD73" s="24"/>
      <c r="IXE73" s="24"/>
      <c r="IXF73" s="24"/>
      <c r="IXG73" s="24"/>
      <c r="IXH73" s="24"/>
      <c r="IXI73" s="24"/>
      <c r="IXJ73" s="24"/>
      <c r="IXK73" s="24"/>
      <c r="IXL73" s="24"/>
      <c r="IXM73" s="24"/>
      <c r="IXN73" s="24"/>
      <c r="IXO73" s="24"/>
      <c r="IXP73" s="24"/>
      <c r="IXQ73" s="24"/>
      <c r="IXR73" s="24"/>
      <c r="IXS73" s="24"/>
      <c r="IXT73" s="24"/>
      <c r="IXU73" s="24"/>
      <c r="IXV73" s="24"/>
      <c r="IXW73" s="24"/>
      <c r="IXX73" s="24"/>
      <c r="IXY73" s="24"/>
      <c r="IXZ73" s="24"/>
      <c r="IYA73" s="24"/>
      <c r="IYB73" s="24"/>
      <c r="IYC73" s="24"/>
      <c r="IYD73" s="24"/>
      <c r="IYE73" s="24"/>
      <c r="IYF73" s="24"/>
      <c r="IYG73" s="24"/>
      <c r="IYH73" s="24"/>
      <c r="IYI73" s="24"/>
      <c r="IYJ73" s="24"/>
      <c r="IYK73" s="24"/>
      <c r="IYL73" s="24"/>
      <c r="IYM73" s="24"/>
      <c r="IYN73" s="24"/>
      <c r="IYO73" s="24"/>
      <c r="IYP73" s="24"/>
      <c r="IYQ73" s="24"/>
      <c r="IYR73" s="24"/>
      <c r="IYS73" s="24"/>
      <c r="IYT73" s="24"/>
      <c r="IYU73" s="24"/>
      <c r="IYV73" s="24"/>
      <c r="IYW73" s="24"/>
      <c r="IYX73" s="24"/>
      <c r="IYY73" s="24"/>
      <c r="IYZ73" s="24"/>
      <c r="IZA73" s="24"/>
      <c r="IZB73" s="24"/>
      <c r="IZC73" s="24"/>
      <c r="IZD73" s="24"/>
      <c r="IZE73" s="24"/>
      <c r="IZF73" s="24"/>
      <c r="IZG73" s="24"/>
      <c r="IZH73" s="24"/>
      <c r="IZI73" s="24"/>
      <c r="IZJ73" s="24"/>
      <c r="IZK73" s="24"/>
      <c r="IZL73" s="24"/>
      <c r="IZM73" s="24"/>
      <c r="IZN73" s="24"/>
      <c r="IZO73" s="24"/>
      <c r="IZP73" s="24"/>
      <c r="IZQ73" s="24"/>
      <c r="IZR73" s="24"/>
      <c r="IZS73" s="24"/>
      <c r="IZT73" s="24"/>
      <c r="IZU73" s="24"/>
      <c r="IZV73" s="24"/>
      <c r="IZW73" s="24"/>
      <c r="IZX73" s="24"/>
      <c r="IZY73" s="24"/>
      <c r="IZZ73" s="24"/>
      <c r="JAA73" s="24"/>
      <c r="JAB73" s="24"/>
      <c r="JAC73" s="24"/>
      <c r="JAD73" s="24"/>
      <c r="JAE73" s="24"/>
      <c r="JAF73" s="24"/>
      <c r="JAG73" s="24"/>
      <c r="JAH73" s="24"/>
      <c r="JAI73" s="24"/>
      <c r="JAJ73" s="24"/>
      <c r="JAK73" s="24"/>
      <c r="JAL73" s="24"/>
      <c r="JAM73" s="24"/>
      <c r="JAN73" s="24"/>
      <c r="JAO73" s="24"/>
      <c r="JAP73" s="24"/>
      <c r="JAQ73" s="24"/>
      <c r="JAR73" s="24"/>
      <c r="JAS73" s="24"/>
      <c r="JAT73" s="24"/>
      <c r="JAU73" s="24"/>
      <c r="JAV73" s="24"/>
      <c r="JAW73" s="24"/>
      <c r="JAX73" s="24"/>
      <c r="JAY73" s="24"/>
      <c r="JAZ73" s="24"/>
      <c r="JBA73" s="24"/>
      <c r="JBB73" s="24"/>
      <c r="JBC73" s="24"/>
      <c r="JBD73" s="24"/>
      <c r="JBE73" s="24"/>
      <c r="JBF73" s="24"/>
      <c r="JBG73" s="24"/>
      <c r="JBH73" s="24"/>
      <c r="JBI73" s="24"/>
      <c r="JBJ73" s="24"/>
      <c r="JBK73" s="24"/>
      <c r="JBL73" s="24"/>
      <c r="JBM73" s="24"/>
      <c r="JBN73" s="24"/>
      <c r="JBO73" s="24"/>
      <c r="JBP73" s="24"/>
      <c r="JBQ73" s="24"/>
      <c r="JBR73" s="24"/>
      <c r="JBS73" s="24"/>
      <c r="JBT73" s="24"/>
      <c r="JBU73" s="24"/>
      <c r="JBV73" s="24"/>
      <c r="JBW73" s="24"/>
      <c r="JBX73" s="24"/>
      <c r="JBY73" s="24"/>
      <c r="JBZ73" s="24"/>
      <c r="JCA73" s="24"/>
      <c r="JCB73" s="24"/>
      <c r="JCC73" s="24"/>
      <c r="JCD73" s="24"/>
      <c r="JCE73" s="24"/>
      <c r="JCF73" s="24"/>
      <c r="JCG73" s="24"/>
      <c r="JCH73" s="24"/>
      <c r="JCI73" s="24"/>
      <c r="JCJ73" s="24"/>
      <c r="JCK73" s="24"/>
      <c r="JCL73" s="24"/>
      <c r="JCM73" s="24"/>
      <c r="JCN73" s="24"/>
      <c r="JCO73" s="24"/>
      <c r="JCP73" s="24"/>
      <c r="JCQ73" s="24"/>
      <c r="JCR73" s="24"/>
      <c r="JCS73" s="24"/>
      <c r="JCT73" s="24"/>
      <c r="JCU73" s="24"/>
      <c r="JCV73" s="24"/>
      <c r="JCW73" s="24"/>
      <c r="JCX73" s="24"/>
      <c r="JCY73" s="24"/>
      <c r="JCZ73" s="24"/>
      <c r="JDA73" s="24"/>
      <c r="JDB73" s="24"/>
      <c r="JDC73" s="24"/>
      <c r="JDD73" s="24"/>
      <c r="JDE73" s="24"/>
      <c r="JDF73" s="24"/>
      <c r="JDG73" s="24"/>
      <c r="JDH73" s="24"/>
      <c r="JDI73" s="24"/>
      <c r="JDJ73" s="24"/>
      <c r="JDK73" s="24"/>
      <c r="JDL73" s="24"/>
      <c r="JDM73" s="24"/>
      <c r="JDN73" s="24"/>
      <c r="JDO73" s="24"/>
      <c r="JDP73" s="24"/>
      <c r="JDQ73" s="24"/>
      <c r="JDR73" s="24"/>
      <c r="JDS73" s="24"/>
      <c r="JDT73" s="24"/>
      <c r="JDU73" s="24"/>
      <c r="JDV73" s="24"/>
      <c r="JDW73" s="24"/>
      <c r="JDX73" s="24"/>
      <c r="JDY73" s="24"/>
      <c r="JDZ73" s="24"/>
      <c r="JEA73" s="24"/>
      <c r="JEB73" s="24"/>
      <c r="JEC73" s="24"/>
      <c r="JED73" s="24"/>
      <c r="JEE73" s="24"/>
      <c r="JEF73" s="24"/>
      <c r="JEG73" s="24"/>
      <c r="JEH73" s="24"/>
      <c r="JEI73" s="24"/>
      <c r="JEJ73" s="24"/>
      <c r="JEK73" s="24"/>
      <c r="JEL73" s="24"/>
      <c r="JEM73" s="24"/>
      <c r="JEN73" s="24"/>
      <c r="JEO73" s="24"/>
      <c r="JEP73" s="24"/>
      <c r="JEQ73" s="24"/>
      <c r="JER73" s="24"/>
      <c r="JES73" s="24"/>
      <c r="JET73" s="24"/>
      <c r="JEU73" s="24"/>
      <c r="JEV73" s="24"/>
      <c r="JEW73" s="24"/>
      <c r="JEX73" s="24"/>
      <c r="JEY73" s="24"/>
      <c r="JEZ73" s="24"/>
      <c r="JFA73" s="24"/>
      <c r="JFB73" s="24"/>
      <c r="JFC73" s="24"/>
      <c r="JFD73" s="24"/>
      <c r="JFE73" s="24"/>
      <c r="JFF73" s="24"/>
      <c r="JFG73" s="24"/>
      <c r="JFH73" s="24"/>
      <c r="JFI73" s="24"/>
      <c r="JFJ73" s="24"/>
      <c r="JFK73" s="24"/>
      <c r="JFL73" s="24"/>
      <c r="JFM73" s="24"/>
      <c r="JFN73" s="24"/>
      <c r="JFO73" s="24"/>
      <c r="JFP73" s="24"/>
      <c r="JFQ73" s="24"/>
      <c r="JFR73" s="24"/>
      <c r="JFS73" s="24"/>
      <c r="JFT73" s="24"/>
      <c r="JFU73" s="24"/>
      <c r="JFV73" s="24"/>
      <c r="JFW73" s="24"/>
      <c r="JFX73" s="24"/>
      <c r="JFY73" s="24"/>
      <c r="JFZ73" s="24"/>
      <c r="JGA73" s="24"/>
      <c r="JGB73" s="24"/>
      <c r="JGC73" s="24"/>
      <c r="JGD73" s="24"/>
      <c r="JGE73" s="24"/>
      <c r="JGF73" s="24"/>
      <c r="JGG73" s="24"/>
      <c r="JGH73" s="24"/>
      <c r="JGI73" s="24"/>
      <c r="JGJ73" s="24"/>
      <c r="JGK73" s="24"/>
      <c r="JGL73" s="24"/>
      <c r="JGM73" s="24"/>
      <c r="JGN73" s="24"/>
      <c r="JGO73" s="24"/>
      <c r="JGP73" s="24"/>
      <c r="JGQ73" s="24"/>
      <c r="JGR73" s="24"/>
      <c r="JGS73" s="24"/>
      <c r="JGT73" s="24"/>
      <c r="JGU73" s="24"/>
      <c r="JGV73" s="24"/>
      <c r="JGW73" s="24"/>
      <c r="JGX73" s="24"/>
      <c r="JGY73" s="24"/>
      <c r="JGZ73" s="24"/>
      <c r="JHA73" s="24"/>
      <c r="JHB73" s="24"/>
      <c r="JHC73" s="24"/>
      <c r="JHD73" s="24"/>
      <c r="JHE73" s="24"/>
      <c r="JHF73" s="24"/>
      <c r="JHG73" s="24"/>
      <c r="JHH73" s="24"/>
      <c r="JHI73" s="24"/>
      <c r="JHJ73" s="24"/>
      <c r="JHK73" s="24"/>
      <c r="JHL73" s="24"/>
      <c r="JHM73" s="24"/>
      <c r="JHN73" s="24"/>
      <c r="JHO73" s="24"/>
      <c r="JHP73" s="24"/>
      <c r="JHQ73" s="24"/>
      <c r="JHR73" s="24"/>
      <c r="JHS73" s="24"/>
      <c r="JHT73" s="24"/>
      <c r="JHU73" s="24"/>
      <c r="JHV73" s="24"/>
      <c r="JHW73" s="24"/>
      <c r="JHX73" s="24"/>
      <c r="JHY73" s="24"/>
      <c r="JHZ73" s="24"/>
      <c r="JIA73" s="24"/>
      <c r="JIB73" s="24"/>
      <c r="JIC73" s="24"/>
      <c r="JID73" s="24"/>
      <c r="JIE73" s="24"/>
      <c r="JIF73" s="24"/>
      <c r="JIG73" s="24"/>
      <c r="JIH73" s="24"/>
      <c r="JII73" s="24"/>
      <c r="JIJ73" s="24"/>
      <c r="JIK73" s="24"/>
      <c r="JIL73" s="24"/>
      <c r="JIM73" s="24"/>
      <c r="JIN73" s="24"/>
      <c r="JIO73" s="24"/>
      <c r="JIP73" s="24"/>
      <c r="JIQ73" s="24"/>
      <c r="JIR73" s="24"/>
      <c r="JIS73" s="24"/>
      <c r="JIT73" s="24"/>
      <c r="JIU73" s="24"/>
      <c r="JIV73" s="24"/>
      <c r="JIW73" s="24"/>
      <c r="JIX73" s="24"/>
      <c r="JIY73" s="24"/>
      <c r="JIZ73" s="24"/>
      <c r="JJA73" s="24"/>
      <c r="JJB73" s="24"/>
      <c r="JJC73" s="24"/>
      <c r="JJD73" s="24"/>
      <c r="JJE73" s="24"/>
      <c r="JJF73" s="24"/>
      <c r="JJG73" s="24"/>
      <c r="JJH73" s="24"/>
      <c r="JJI73" s="24"/>
      <c r="JJJ73" s="24"/>
      <c r="JJK73" s="24"/>
      <c r="JJL73" s="24"/>
      <c r="JJM73" s="24"/>
      <c r="JJN73" s="24"/>
      <c r="JJO73" s="24"/>
      <c r="JJP73" s="24"/>
      <c r="JJQ73" s="24"/>
      <c r="JJR73" s="24"/>
      <c r="JJS73" s="24"/>
      <c r="JJT73" s="24"/>
      <c r="JJU73" s="24"/>
      <c r="JJV73" s="24"/>
      <c r="JJW73" s="24"/>
      <c r="JJX73" s="24"/>
      <c r="JJY73" s="24"/>
      <c r="JJZ73" s="24"/>
      <c r="JKA73" s="24"/>
      <c r="JKB73" s="24"/>
      <c r="JKC73" s="24"/>
      <c r="JKD73" s="24"/>
      <c r="JKE73" s="24"/>
      <c r="JKF73" s="24"/>
      <c r="JKG73" s="24"/>
      <c r="JKH73" s="24"/>
      <c r="JKI73" s="24"/>
      <c r="JKJ73" s="24"/>
      <c r="JKK73" s="24"/>
      <c r="JKL73" s="24"/>
      <c r="JKM73" s="24"/>
      <c r="JKN73" s="24"/>
      <c r="JKO73" s="24"/>
      <c r="JKP73" s="24"/>
      <c r="JKQ73" s="24"/>
      <c r="JKR73" s="24"/>
      <c r="JKS73" s="24"/>
      <c r="JKT73" s="24"/>
      <c r="JKU73" s="24"/>
      <c r="JKV73" s="24"/>
      <c r="JKW73" s="24"/>
      <c r="JKX73" s="24"/>
      <c r="JKY73" s="24"/>
      <c r="JKZ73" s="24"/>
      <c r="JLA73" s="24"/>
      <c r="JLB73" s="24"/>
      <c r="JLC73" s="24"/>
      <c r="JLD73" s="24"/>
      <c r="JLE73" s="24"/>
      <c r="JLF73" s="24"/>
      <c r="JLG73" s="24"/>
      <c r="JLH73" s="24"/>
      <c r="JLI73" s="24"/>
      <c r="JLJ73" s="24"/>
      <c r="JLK73" s="24"/>
      <c r="JLL73" s="24"/>
      <c r="JLM73" s="24"/>
      <c r="JLN73" s="24"/>
      <c r="JLO73" s="24"/>
      <c r="JLP73" s="24"/>
      <c r="JLQ73" s="24"/>
      <c r="JLR73" s="24"/>
      <c r="JLS73" s="24"/>
      <c r="JLT73" s="24"/>
      <c r="JLU73" s="24"/>
      <c r="JLV73" s="24"/>
      <c r="JLW73" s="24"/>
      <c r="JLX73" s="24"/>
      <c r="JLY73" s="24"/>
      <c r="JLZ73" s="24"/>
      <c r="JMA73" s="24"/>
      <c r="JMB73" s="24"/>
      <c r="JMC73" s="24"/>
      <c r="JMD73" s="24"/>
      <c r="JME73" s="24"/>
      <c r="JMF73" s="24"/>
      <c r="JMG73" s="24"/>
      <c r="JMH73" s="24"/>
      <c r="JMI73" s="24"/>
      <c r="JMJ73" s="24"/>
      <c r="JMK73" s="24"/>
      <c r="JML73" s="24"/>
      <c r="JMM73" s="24"/>
      <c r="JMN73" s="24"/>
      <c r="JMO73" s="24"/>
      <c r="JMP73" s="24"/>
      <c r="JMQ73" s="24"/>
      <c r="JMR73" s="24"/>
      <c r="JMS73" s="24"/>
      <c r="JMT73" s="24"/>
      <c r="JMU73" s="24"/>
      <c r="JMV73" s="24"/>
      <c r="JMW73" s="24"/>
      <c r="JMX73" s="24"/>
      <c r="JMY73" s="24"/>
      <c r="JMZ73" s="24"/>
      <c r="JNA73" s="24"/>
      <c r="JNB73" s="24"/>
      <c r="JNC73" s="24"/>
      <c r="JND73" s="24"/>
      <c r="JNE73" s="24"/>
      <c r="JNF73" s="24"/>
      <c r="JNG73" s="24"/>
      <c r="JNH73" s="24"/>
      <c r="JNI73" s="24"/>
      <c r="JNJ73" s="24"/>
      <c r="JNK73" s="24"/>
      <c r="JNL73" s="24"/>
      <c r="JNM73" s="24"/>
      <c r="JNN73" s="24"/>
      <c r="JNO73" s="24"/>
      <c r="JNP73" s="24"/>
      <c r="JNQ73" s="24"/>
      <c r="JNR73" s="24"/>
      <c r="JNS73" s="24"/>
      <c r="JNT73" s="24"/>
      <c r="JNU73" s="24"/>
      <c r="JNV73" s="24"/>
      <c r="JNW73" s="24"/>
      <c r="JNX73" s="24"/>
      <c r="JNY73" s="24"/>
      <c r="JNZ73" s="24"/>
      <c r="JOA73" s="24"/>
      <c r="JOB73" s="24"/>
      <c r="JOC73" s="24"/>
      <c r="JOD73" s="24"/>
      <c r="JOE73" s="24"/>
      <c r="JOF73" s="24"/>
      <c r="JOG73" s="24"/>
      <c r="JOH73" s="24"/>
      <c r="JOI73" s="24"/>
      <c r="JOJ73" s="24"/>
      <c r="JOK73" s="24"/>
      <c r="JOL73" s="24"/>
      <c r="JOM73" s="24"/>
      <c r="JON73" s="24"/>
      <c r="JOO73" s="24"/>
      <c r="JOP73" s="24"/>
      <c r="JOQ73" s="24"/>
      <c r="JOR73" s="24"/>
      <c r="JOS73" s="24"/>
      <c r="JOT73" s="24"/>
      <c r="JOU73" s="24"/>
      <c r="JOV73" s="24"/>
      <c r="JOW73" s="24"/>
      <c r="JOX73" s="24"/>
      <c r="JOY73" s="24"/>
      <c r="JOZ73" s="24"/>
      <c r="JPA73" s="24"/>
      <c r="JPB73" s="24"/>
      <c r="JPC73" s="24"/>
      <c r="JPD73" s="24"/>
      <c r="JPE73" s="24"/>
      <c r="JPF73" s="24"/>
      <c r="JPG73" s="24"/>
      <c r="JPH73" s="24"/>
      <c r="JPI73" s="24"/>
      <c r="JPJ73" s="24"/>
      <c r="JPK73" s="24"/>
      <c r="JPL73" s="24"/>
      <c r="JPM73" s="24"/>
      <c r="JPN73" s="24"/>
      <c r="JPO73" s="24"/>
      <c r="JPP73" s="24"/>
      <c r="JPQ73" s="24"/>
      <c r="JPR73" s="24"/>
      <c r="JPS73" s="24"/>
      <c r="JPT73" s="24"/>
      <c r="JPU73" s="24"/>
      <c r="JPV73" s="24"/>
      <c r="JPW73" s="24"/>
      <c r="JPX73" s="24"/>
      <c r="JPY73" s="24"/>
      <c r="JPZ73" s="24"/>
      <c r="JQA73" s="24"/>
      <c r="JQB73" s="24"/>
      <c r="JQC73" s="24"/>
      <c r="JQD73" s="24"/>
      <c r="JQE73" s="24"/>
      <c r="JQF73" s="24"/>
      <c r="JQG73" s="24"/>
      <c r="JQH73" s="24"/>
      <c r="JQI73" s="24"/>
      <c r="JQJ73" s="24"/>
      <c r="JQK73" s="24"/>
      <c r="JQL73" s="24"/>
      <c r="JQM73" s="24"/>
      <c r="JQN73" s="24"/>
      <c r="JQO73" s="24"/>
      <c r="JQP73" s="24"/>
      <c r="JQQ73" s="24"/>
      <c r="JQR73" s="24"/>
      <c r="JQS73" s="24"/>
      <c r="JQT73" s="24"/>
      <c r="JQU73" s="24"/>
      <c r="JQV73" s="24"/>
      <c r="JQW73" s="24"/>
      <c r="JQX73" s="24"/>
      <c r="JQY73" s="24"/>
      <c r="JQZ73" s="24"/>
      <c r="JRA73" s="24"/>
      <c r="JRB73" s="24"/>
      <c r="JRC73" s="24"/>
      <c r="JRD73" s="24"/>
      <c r="JRE73" s="24"/>
      <c r="JRF73" s="24"/>
      <c r="JRG73" s="24"/>
      <c r="JRH73" s="24"/>
      <c r="JRI73" s="24"/>
      <c r="JRJ73" s="24"/>
      <c r="JRK73" s="24"/>
      <c r="JRL73" s="24"/>
      <c r="JRM73" s="24"/>
      <c r="JRN73" s="24"/>
      <c r="JRO73" s="24"/>
      <c r="JRP73" s="24"/>
      <c r="JRQ73" s="24"/>
      <c r="JRR73" s="24"/>
      <c r="JRS73" s="24"/>
      <c r="JRT73" s="24"/>
      <c r="JRU73" s="24"/>
      <c r="JRV73" s="24"/>
      <c r="JRW73" s="24"/>
      <c r="JRX73" s="24"/>
      <c r="JRY73" s="24"/>
      <c r="JRZ73" s="24"/>
      <c r="JSA73" s="24"/>
      <c r="JSB73" s="24"/>
      <c r="JSC73" s="24"/>
      <c r="JSD73" s="24"/>
      <c r="JSE73" s="24"/>
      <c r="JSF73" s="24"/>
      <c r="JSG73" s="24"/>
      <c r="JSH73" s="24"/>
      <c r="JSI73" s="24"/>
      <c r="JSJ73" s="24"/>
      <c r="JSK73" s="24"/>
      <c r="JSL73" s="24"/>
      <c r="JSM73" s="24"/>
      <c r="JSN73" s="24"/>
      <c r="JSO73" s="24"/>
      <c r="JSP73" s="24"/>
      <c r="JSQ73" s="24"/>
      <c r="JSR73" s="24"/>
      <c r="JSS73" s="24"/>
      <c r="JST73" s="24"/>
      <c r="JSU73" s="24"/>
      <c r="JSV73" s="24"/>
      <c r="JSW73" s="24"/>
      <c r="JSX73" s="24"/>
      <c r="JSY73" s="24"/>
      <c r="JSZ73" s="24"/>
      <c r="JTA73" s="24"/>
      <c r="JTB73" s="24"/>
      <c r="JTC73" s="24"/>
      <c r="JTD73" s="24"/>
      <c r="JTE73" s="24"/>
      <c r="JTF73" s="24"/>
      <c r="JTG73" s="24"/>
      <c r="JTH73" s="24"/>
      <c r="JTI73" s="24"/>
      <c r="JTJ73" s="24"/>
      <c r="JTK73" s="24"/>
      <c r="JTL73" s="24"/>
      <c r="JTM73" s="24"/>
      <c r="JTN73" s="24"/>
      <c r="JTO73" s="24"/>
      <c r="JTP73" s="24"/>
      <c r="JTQ73" s="24"/>
      <c r="JTR73" s="24"/>
      <c r="JTS73" s="24"/>
      <c r="JTT73" s="24"/>
      <c r="JTU73" s="24"/>
      <c r="JTV73" s="24"/>
      <c r="JTW73" s="24"/>
      <c r="JTX73" s="24"/>
      <c r="JTY73" s="24"/>
      <c r="JTZ73" s="24"/>
      <c r="JUA73" s="24"/>
      <c r="JUB73" s="24"/>
      <c r="JUC73" s="24"/>
      <c r="JUD73" s="24"/>
      <c r="JUE73" s="24"/>
      <c r="JUF73" s="24"/>
      <c r="JUG73" s="24"/>
      <c r="JUH73" s="24"/>
      <c r="JUI73" s="24"/>
      <c r="JUJ73" s="24"/>
      <c r="JUK73" s="24"/>
      <c r="JUL73" s="24"/>
      <c r="JUM73" s="24"/>
      <c r="JUN73" s="24"/>
      <c r="JUO73" s="24"/>
      <c r="JUP73" s="24"/>
      <c r="JUQ73" s="24"/>
      <c r="JUR73" s="24"/>
      <c r="JUS73" s="24"/>
      <c r="JUT73" s="24"/>
      <c r="JUU73" s="24"/>
      <c r="JUV73" s="24"/>
      <c r="JUW73" s="24"/>
      <c r="JUX73" s="24"/>
      <c r="JUY73" s="24"/>
      <c r="JUZ73" s="24"/>
      <c r="JVA73" s="24"/>
      <c r="JVB73" s="24"/>
      <c r="JVC73" s="24"/>
      <c r="JVD73" s="24"/>
      <c r="JVE73" s="24"/>
      <c r="JVF73" s="24"/>
      <c r="JVG73" s="24"/>
      <c r="JVH73" s="24"/>
      <c r="JVI73" s="24"/>
      <c r="JVJ73" s="24"/>
      <c r="JVK73" s="24"/>
      <c r="JVL73" s="24"/>
      <c r="JVM73" s="24"/>
      <c r="JVN73" s="24"/>
      <c r="JVO73" s="24"/>
      <c r="JVP73" s="24"/>
      <c r="JVQ73" s="24"/>
      <c r="JVR73" s="24"/>
      <c r="JVS73" s="24"/>
      <c r="JVT73" s="24"/>
      <c r="JVU73" s="24"/>
      <c r="JVV73" s="24"/>
      <c r="JVW73" s="24"/>
      <c r="JVX73" s="24"/>
      <c r="JVY73" s="24"/>
      <c r="JVZ73" s="24"/>
      <c r="JWA73" s="24"/>
      <c r="JWB73" s="24"/>
      <c r="JWC73" s="24"/>
      <c r="JWD73" s="24"/>
      <c r="JWE73" s="24"/>
      <c r="JWF73" s="24"/>
      <c r="JWG73" s="24"/>
      <c r="JWH73" s="24"/>
      <c r="JWI73" s="24"/>
      <c r="JWJ73" s="24"/>
      <c r="JWK73" s="24"/>
      <c r="JWL73" s="24"/>
      <c r="JWM73" s="24"/>
      <c r="JWN73" s="24"/>
      <c r="JWO73" s="24"/>
      <c r="JWP73" s="24"/>
      <c r="JWQ73" s="24"/>
      <c r="JWR73" s="24"/>
      <c r="JWS73" s="24"/>
      <c r="JWT73" s="24"/>
      <c r="JWU73" s="24"/>
      <c r="JWV73" s="24"/>
      <c r="JWW73" s="24"/>
      <c r="JWX73" s="24"/>
      <c r="JWY73" s="24"/>
      <c r="JWZ73" s="24"/>
      <c r="JXA73" s="24"/>
      <c r="JXB73" s="24"/>
      <c r="JXC73" s="24"/>
      <c r="JXD73" s="24"/>
      <c r="JXE73" s="24"/>
      <c r="JXF73" s="24"/>
      <c r="JXG73" s="24"/>
      <c r="JXH73" s="24"/>
      <c r="JXI73" s="24"/>
      <c r="JXJ73" s="24"/>
      <c r="JXK73" s="24"/>
      <c r="JXL73" s="24"/>
      <c r="JXM73" s="24"/>
      <c r="JXN73" s="24"/>
      <c r="JXO73" s="24"/>
      <c r="JXP73" s="24"/>
      <c r="JXQ73" s="24"/>
      <c r="JXR73" s="24"/>
      <c r="JXS73" s="24"/>
      <c r="JXT73" s="24"/>
      <c r="JXU73" s="24"/>
      <c r="JXV73" s="24"/>
      <c r="JXW73" s="24"/>
      <c r="JXX73" s="24"/>
      <c r="JXY73" s="24"/>
      <c r="JXZ73" s="24"/>
      <c r="JYA73" s="24"/>
      <c r="JYB73" s="24"/>
      <c r="JYC73" s="24"/>
      <c r="JYD73" s="24"/>
      <c r="JYE73" s="24"/>
      <c r="JYF73" s="24"/>
      <c r="JYG73" s="24"/>
      <c r="JYH73" s="24"/>
      <c r="JYI73" s="24"/>
      <c r="JYJ73" s="24"/>
      <c r="JYK73" s="24"/>
      <c r="JYL73" s="24"/>
      <c r="JYM73" s="24"/>
      <c r="JYN73" s="24"/>
      <c r="JYO73" s="24"/>
      <c r="JYP73" s="24"/>
      <c r="JYQ73" s="24"/>
      <c r="JYR73" s="24"/>
      <c r="JYS73" s="24"/>
      <c r="JYT73" s="24"/>
      <c r="JYU73" s="24"/>
      <c r="JYV73" s="24"/>
      <c r="JYW73" s="24"/>
      <c r="JYX73" s="24"/>
      <c r="JYY73" s="24"/>
      <c r="JYZ73" s="24"/>
      <c r="JZA73" s="24"/>
      <c r="JZB73" s="24"/>
      <c r="JZC73" s="24"/>
      <c r="JZD73" s="24"/>
      <c r="JZE73" s="24"/>
      <c r="JZF73" s="24"/>
      <c r="JZG73" s="24"/>
      <c r="JZH73" s="24"/>
      <c r="JZI73" s="24"/>
      <c r="JZJ73" s="24"/>
      <c r="JZK73" s="24"/>
      <c r="JZL73" s="24"/>
      <c r="JZM73" s="24"/>
      <c r="JZN73" s="24"/>
      <c r="JZO73" s="24"/>
      <c r="JZP73" s="24"/>
      <c r="JZQ73" s="24"/>
      <c r="JZR73" s="24"/>
      <c r="JZS73" s="24"/>
      <c r="JZT73" s="24"/>
      <c r="JZU73" s="24"/>
      <c r="JZV73" s="24"/>
      <c r="JZW73" s="24"/>
      <c r="JZX73" s="24"/>
      <c r="JZY73" s="24"/>
      <c r="JZZ73" s="24"/>
      <c r="KAA73" s="24"/>
      <c r="KAB73" s="24"/>
      <c r="KAC73" s="24"/>
      <c r="KAD73" s="24"/>
      <c r="KAE73" s="24"/>
      <c r="KAF73" s="24"/>
      <c r="KAG73" s="24"/>
      <c r="KAH73" s="24"/>
      <c r="KAI73" s="24"/>
      <c r="KAJ73" s="24"/>
      <c r="KAK73" s="24"/>
      <c r="KAL73" s="24"/>
      <c r="KAM73" s="24"/>
      <c r="KAN73" s="24"/>
      <c r="KAO73" s="24"/>
      <c r="KAP73" s="24"/>
      <c r="KAQ73" s="24"/>
      <c r="KAR73" s="24"/>
      <c r="KAS73" s="24"/>
      <c r="KAT73" s="24"/>
      <c r="KAU73" s="24"/>
      <c r="KAV73" s="24"/>
      <c r="KAW73" s="24"/>
      <c r="KAX73" s="24"/>
      <c r="KAY73" s="24"/>
      <c r="KAZ73" s="24"/>
      <c r="KBA73" s="24"/>
      <c r="KBB73" s="24"/>
      <c r="KBC73" s="24"/>
      <c r="KBD73" s="24"/>
      <c r="KBE73" s="24"/>
      <c r="KBF73" s="24"/>
      <c r="KBG73" s="24"/>
      <c r="KBH73" s="24"/>
      <c r="KBI73" s="24"/>
      <c r="KBJ73" s="24"/>
      <c r="KBK73" s="24"/>
      <c r="KBL73" s="24"/>
      <c r="KBM73" s="24"/>
      <c r="KBN73" s="24"/>
      <c r="KBO73" s="24"/>
      <c r="KBP73" s="24"/>
      <c r="KBQ73" s="24"/>
      <c r="KBR73" s="24"/>
      <c r="KBS73" s="24"/>
      <c r="KBT73" s="24"/>
      <c r="KBU73" s="24"/>
      <c r="KBV73" s="24"/>
      <c r="KBW73" s="24"/>
      <c r="KBX73" s="24"/>
      <c r="KBY73" s="24"/>
      <c r="KBZ73" s="24"/>
      <c r="KCA73" s="24"/>
      <c r="KCB73" s="24"/>
      <c r="KCC73" s="24"/>
      <c r="KCD73" s="24"/>
      <c r="KCE73" s="24"/>
      <c r="KCF73" s="24"/>
      <c r="KCG73" s="24"/>
      <c r="KCH73" s="24"/>
      <c r="KCI73" s="24"/>
      <c r="KCJ73" s="24"/>
      <c r="KCK73" s="24"/>
      <c r="KCL73" s="24"/>
      <c r="KCM73" s="24"/>
      <c r="KCN73" s="24"/>
      <c r="KCO73" s="24"/>
      <c r="KCP73" s="24"/>
      <c r="KCQ73" s="24"/>
      <c r="KCR73" s="24"/>
      <c r="KCS73" s="24"/>
      <c r="KCT73" s="24"/>
      <c r="KCU73" s="24"/>
      <c r="KCV73" s="24"/>
      <c r="KCW73" s="24"/>
      <c r="KCX73" s="24"/>
      <c r="KCY73" s="24"/>
      <c r="KCZ73" s="24"/>
      <c r="KDA73" s="24"/>
      <c r="KDB73" s="24"/>
      <c r="KDC73" s="24"/>
      <c r="KDD73" s="24"/>
      <c r="KDE73" s="24"/>
      <c r="KDF73" s="24"/>
      <c r="KDG73" s="24"/>
      <c r="KDH73" s="24"/>
      <c r="KDI73" s="24"/>
      <c r="KDJ73" s="24"/>
      <c r="KDK73" s="24"/>
      <c r="KDL73" s="24"/>
      <c r="KDM73" s="24"/>
      <c r="KDN73" s="24"/>
      <c r="KDO73" s="24"/>
      <c r="KDP73" s="24"/>
      <c r="KDQ73" s="24"/>
      <c r="KDR73" s="24"/>
      <c r="KDS73" s="24"/>
      <c r="KDT73" s="24"/>
      <c r="KDU73" s="24"/>
      <c r="KDV73" s="24"/>
      <c r="KDW73" s="24"/>
      <c r="KDX73" s="24"/>
      <c r="KDY73" s="24"/>
      <c r="KDZ73" s="24"/>
      <c r="KEA73" s="24"/>
      <c r="KEB73" s="24"/>
      <c r="KEC73" s="24"/>
      <c r="KED73" s="24"/>
      <c r="KEE73" s="24"/>
      <c r="KEF73" s="24"/>
      <c r="KEG73" s="24"/>
      <c r="KEH73" s="24"/>
      <c r="KEI73" s="24"/>
      <c r="KEJ73" s="24"/>
      <c r="KEK73" s="24"/>
      <c r="KEL73" s="24"/>
      <c r="KEM73" s="24"/>
      <c r="KEN73" s="24"/>
      <c r="KEO73" s="24"/>
      <c r="KEP73" s="24"/>
      <c r="KEQ73" s="24"/>
      <c r="KER73" s="24"/>
      <c r="KES73" s="24"/>
      <c r="KET73" s="24"/>
      <c r="KEU73" s="24"/>
      <c r="KEV73" s="24"/>
      <c r="KEW73" s="24"/>
      <c r="KEX73" s="24"/>
      <c r="KEY73" s="24"/>
      <c r="KEZ73" s="24"/>
      <c r="KFA73" s="24"/>
      <c r="KFB73" s="24"/>
      <c r="KFC73" s="24"/>
      <c r="KFD73" s="24"/>
      <c r="KFE73" s="24"/>
      <c r="KFF73" s="24"/>
      <c r="KFG73" s="24"/>
      <c r="KFH73" s="24"/>
      <c r="KFI73" s="24"/>
      <c r="KFJ73" s="24"/>
      <c r="KFK73" s="24"/>
      <c r="KFL73" s="24"/>
      <c r="KFM73" s="24"/>
      <c r="KFN73" s="24"/>
      <c r="KFO73" s="24"/>
      <c r="KFP73" s="24"/>
      <c r="KFQ73" s="24"/>
      <c r="KFR73" s="24"/>
      <c r="KFS73" s="24"/>
      <c r="KFT73" s="24"/>
      <c r="KFU73" s="24"/>
      <c r="KFV73" s="24"/>
      <c r="KFW73" s="24"/>
      <c r="KFX73" s="24"/>
      <c r="KFY73" s="24"/>
      <c r="KFZ73" s="24"/>
      <c r="KGA73" s="24"/>
      <c r="KGB73" s="24"/>
      <c r="KGC73" s="24"/>
      <c r="KGD73" s="24"/>
      <c r="KGE73" s="24"/>
      <c r="KGF73" s="24"/>
      <c r="KGG73" s="24"/>
      <c r="KGH73" s="24"/>
      <c r="KGI73" s="24"/>
      <c r="KGJ73" s="24"/>
      <c r="KGK73" s="24"/>
      <c r="KGL73" s="24"/>
      <c r="KGM73" s="24"/>
      <c r="KGN73" s="24"/>
      <c r="KGO73" s="24"/>
      <c r="KGP73" s="24"/>
      <c r="KGQ73" s="24"/>
      <c r="KGR73" s="24"/>
      <c r="KGS73" s="24"/>
      <c r="KGT73" s="24"/>
      <c r="KGU73" s="24"/>
      <c r="KGV73" s="24"/>
      <c r="KGW73" s="24"/>
      <c r="KGX73" s="24"/>
      <c r="KGY73" s="24"/>
      <c r="KGZ73" s="24"/>
      <c r="KHA73" s="24"/>
      <c r="KHB73" s="24"/>
      <c r="KHC73" s="24"/>
      <c r="KHD73" s="24"/>
      <c r="KHE73" s="24"/>
      <c r="KHF73" s="24"/>
      <c r="KHG73" s="24"/>
      <c r="KHH73" s="24"/>
      <c r="KHI73" s="24"/>
      <c r="KHJ73" s="24"/>
      <c r="KHK73" s="24"/>
      <c r="KHL73" s="24"/>
      <c r="KHM73" s="24"/>
      <c r="KHN73" s="24"/>
      <c r="KHO73" s="24"/>
      <c r="KHP73" s="24"/>
      <c r="KHQ73" s="24"/>
      <c r="KHR73" s="24"/>
      <c r="KHS73" s="24"/>
      <c r="KHT73" s="24"/>
      <c r="KHU73" s="24"/>
      <c r="KHV73" s="24"/>
      <c r="KHW73" s="24"/>
      <c r="KHX73" s="24"/>
      <c r="KHY73" s="24"/>
      <c r="KHZ73" s="24"/>
      <c r="KIA73" s="24"/>
      <c r="KIB73" s="24"/>
      <c r="KIC73" s="24"/>
      <c r="KID73" s="24"/>
      <c r="KIE73" s="24"/>
      <c r="KIF73" s="24"/>
      <c r="KIG73" s="24"/>
      <c r="KIH73" s="24"/>
      <c r="KII73" s="24"/>
      <c r="KIJ73" s="24"/>
      <c r="KIK73" s="24"/>
      <c r="KIL73" s="24"/>
      <c r="KIM73" s="24"/>
      <c r="KIN73" s="24"/>
      <c r="KIO73" s="24"/>
      <c r="KIP73" s="24"/>
      <c r="KIQ73" s="24"/>
      <c r="KIR73" s="24"/>
      <c r="KIS73" s="24"/>
      <c r="KIT73" s="24"/>
      <c r="KIU73" s="24"/>
      <c r="KIV73" s="24"/>
      <c r="KIW73" s="24"/>
      <c r="KIX73" s="24"/>
      <c r="KIY73" s="24"/>
      <c r="KIZ73" s="24"/>
      <c r="KJA73" s="24"/>
      <c r="KJB73" s="24"/>
      <c r="KJC73" s="24"/>
      <c r="KJD73" s="24"/>
      <c r="KJE73" s="24"/>
      <c r="KJF73" s="24"/>
      <c r="KJG73" s="24"/>
      <c r="KJH73" s="24"/>
      <c r="KJI73" s="24"/>
      <c r="KJJ73" s="24"/>
      <c r="KJK73" s="24"/>
      <c r="KJL73" s="24"/>
      <c r="KJM73" s="24"/>
      <c r="KJN73" s="24"/>
      <c r="KJO73" s="24"/>
      <c r="KJP73" s="24"/>
      <c r="KJQ73" s="24"/>
      <c r="KJR73" s="24"/>
      <c r="KJS73" s="24"/>
      <c r="KJT73" s="24"/>
      <c r="KJU73" s="24"/>
      <c r="KJV73" s="24"/>
      <c r="KJW73" s="24"/>
      <c r="KJX73" s="24"/>
      <c r="KJY73" s="24"/>
      <c r="KJZ73" s="24"/>
      <c r="KKA73" s="24"/>
      <c r="KKB73" s="24"/>
      <c r="KKC73" s="24"/>
      <c r="KKD73" s="24"/>
      <c r="KKE73" s="24"/>
      <c r="KKF73" s="24"/>
      <c r="KKG73" s="24"/>
      <c r="KKH73" s="24"/>
      <c r="KKI73" s="24"/>
      <c r="KKJ73" s="24"/>
      <c r="KKK73" s="24"/>
      <c r="KKL73" s="24"/>
      <c r="KKM73" s="24"/>
      <c r="KKN73" s="24"/>
      <c r="KKO73" s="24"/>
      <c r="KKP73" s="24"/>
      <c r="KKQ73" s="24"/>
      <c r="KKR73" s="24"/>
      <c r="KKS73" s="24"/>
      <c r="KKT73" s="24"/>
      <c r="KKU73" s="24"/>
      <c r="KKV73" s="24"/>
      <c r="KKW73" s="24"/>
      <c r="KKX73" s="24"/>
      <c r="KKY73" s="24"/>
      <c r="KKZ73" s="24"/>
      <c r="KLA73" s="24"/>
      <c r="KLB73" s="24"/>
      <c r="KLC73" s="24"/>
      <c r="KLD73" s="24"/>
      <c r="KLE73" s="24"/>
      <c r="KLF73" s="24"/>
      <c r="KLG73" s="24"/>
      <c r="KLH73" s="24"/>
      <c r="KLI73" s="24"/>
      <c r="KLJ73" s="24"/>
      <c r="KLK73" s="24"/>
      <c r="KLL73" s="24"/>
      <c r="KLM73" s="24"/>
      <c r="KLN73" s="24"/>
      <c r="KLO73" s="24"/>
      <c r="KLP73" s="24"/>
      <c r="KLQ73" s="24"/>
      <c r="KLR73" s="24"/>
      <c r="KLS73" s="24"/>
      <c r="KLT73" s="24"/>
      <c r="KLU73" s="24"/>
      <c r="KLV73" s="24"/>
      <c r="KLW73" s="24"/>
      <c r="KLX73" s="24"/>
      <c r="KLY73" s="24"/>
      <c r="KLZ73" s="24"/>
      <c r="KMA73" s="24"/>
      <c r="KMB73" s="24"/>
      <c r="KMC73" s="24"/>
      <c r="KMD73" s="24"/>
      <c r="KME73" s="24"/>
      <c r="KMF73" s="24"/>
      <c r="KMG73" s="24"/>
      <c r="KMH73" s="24"/>
      <c r="KMI73" s="24"/>
      <c r="KMJ73" s="24"/>
      <c r="KMK73" s="24"/>
      <c r="KML73" s="24"/>
      <c r="KMM73" s="24"/>
      <c r="KMN73" s="24"/>
      <c r="KMO73" s="24"/>
      <c r="KMP73" s="24"/>
      <c r="KMQ73" s="24"/>
      <c r="KMR73" s="24"/>
      <c r="KMS73" s="24"/>
      <c r="KMT73" s="24"/>
      <c r="KMU73" s="24"/>
      <c r="KMV73" s="24"/>
      <c r="KMW73" s="24"/>
      <c r="KMX73" s="24"/>
      <c r="KMY73" s="24"/>
      <c r="KMZ73" s="24"/>
      <c r="KNA73" s="24"/>
      <c r="KNB73" s="24"/>
      <c r="KNC73" s="24"/>
      <c r="KND73" s="24"/>
      <c r="KNE73" s="24"/>
      <c r="KNF73" s="24"/>
      <c r="KNG73" s="24"/>
      <c r="KNH73" s="24"/>
      <c r="KNI73" s="24"/>
      <c r="KNJ73" s="24"/>
      <c r="KNK73" s="24"/>
      <c r="KNL73" s="24"/>
      <c r="KNM73" s="24"/>
      <c r="KNN73" s="24"/>
      <c r="KNO73" s="24"/>
      <c r="KNP73" s="24"/>
      <c r="KNQ73" s="24"/>
      <c r="KNR73" s="24"/>
      <c r="KNS73" s="24"/>
      <c r="KNT73" s="24"/>
      <c r="KNU73" s="24"/>
      <c r="KNV73" s="24"/>
      <c r="KNW73" s="24"/>
      <c r="KNX73" s="24"/>
      <c r="KNY73" s="24"/>
      <c r="KNZ73" s="24"/>
      <c r="KOA73" s="24"/>
      <c r="KOB73" s="24"/>
      <c r="KOC73" s="24"/>
      <c r="KOD73" s="24"/>
      <c r="KOE73" s="24"/>
      <c r="KOF73" s="24"/>
      <c r="KOG73" s="24"/>
      <c r="KOH73" s="24"/>
      <c r="KOI73" s="24"/>
      <c r="KOJ73" s="24"/>
      <c r="KOK73" s="24"/>
      <c r="KOL73" s="24"/>
      <c r="KOM73" s="24"/>
      <c r="KON73" s="24"/>
      <c r="KOO73" s="24"/>
      <c r="KOP73" s="24"/>
      <c r="KOQ73" s="24"/>
      <c r="KOR73" s="24"/>
      <c r="KOS73" s="24"/>
      <c r="KOT73" s="24"/>
      <c r="KOU73" s="24"/>
      <c r="KOV73" s="24"/>
      <c r="KOW73" s="24"/>
      <c r="KOX73" s="24"/>
      <c r="KOY73" s="24"/>
      <c r="KOZ73" s="24"/>
      <c r="KPA73" s="24"/>
      <c r="KPB73" s="24"/>
      <c r="KPC73" s="24"/>
      <c r="KPD73" s="24"/>
      <c r="KPE73" s="24"/>
      <c r="KPF73" s="24"/>
      <c r="KPG73" s="24"/>
      <c r="KPH73" s="24"/>
      <c r="KPI73" s="24"/>
      <c r="KPJ73" s="24"/>
      <c r="KPK73" s="24"/>
      <c r="KPL73" s="24"/>
      <c r="KPM73" s="24"/>
      <c r="KPN73" s="24"/>
      <c r="KPO73" s="24"/>
      <c r="KPP73" s="24"/>
      <c r="KPQ73" s="24"/>
      <c r="KPR73" s="24"/>
      <c r="KPS73" s="24"/>
      <c r="KPT73" s="24"/>
      <c r="KPU73" s="24"/>
      <c r="KPV73" s="24"/>
      <c r="KPW73" s="24"/>
      <c r="KPX73" s="24"/>
      <c r="KPY73" s="24"/>
      <c r="KPZ73" s="24"/>
      <c r="KQA73" s="24"/>
      <c r="KQB73" s="24"/>
      <c r="KQC73" s="24"/>
      <c r="KQD73" s="24"/>
      <c r="KQE73" s="24"/>
      <c r="KQF73" s="24"/>
      <c r="KQG73" s="24"/>
      <c r="KQH73" s="24"/>
      <c r="KQI73" s="24"/>
      <c r="KQJ73" s="24"/>
      <c r="KQK73" s="24"/>
      <c r="KQL73" s="24"/>
      <c r="KQM73" s="24"/>
      <c r="KQN73" s="24"/>
      <c r="KQO73" s="24"/>
      <c r="KQP73" s="24"/>
      <c r="KQQ73" s="24"/>
      <c r="KQR73" s="24"/>
      <c r="KQS73" s="24"/>
      <c r="KQT73" s="24"/>
      <c r="KQU73" s="24"/>
      <c r="KQV73" s="24"/>
      <c r="KQW73" s="24"/>
      <c r="KQX73" s="24"/>
      <c r="KQY73" s="24"/>
      <c r="KQZ73" s="24"/>
      <c r="KRA73" s="24"/>
      <c r="KRB73" s="24"/>
      <c r="KRC73" s="24"/>
      <c r="KRD73" s="24"/>
      <c r="KRE73" s="24"/>
      <c r="KRF73" s="24"/>
      <c r="KRG73" s="24"/>
      <c r="KRH73" s="24"/>
      <c r="KRI73" s="24"/>
      <c r="KRJ73" s="24"/>
      <c r="KRK73" s="24"/>
      <c r="KRL73" s="24"/>
      <c r="KRM73" s="24"/>
      <c r="KRN73" s="24"/>
      <c r="KRO73" s="24"/>
      <c r="KRP73" s="24"/>
      <c r="KRQ73" s="24"/>
      <c r="KRR73" s="24"/>
      <c r="KRS73" s="24"/>
      <c r="KRT73" s="24"/>
      <c r="KRU73" s="24"/>
      <c r="KRV73" s="24"/>
      <c r="KRW73" s="24"/>
      <c r="KRX73" s="24"/>
      <c r="KRY73" s="24"/>
      <c r="KRZ73" s="24"/>
      <c r="KSA73" s="24"/>
      <c r="KSB73" s="24"/>
      <c r="KSC73" s="24"/>
      <c r="KSD73" s="24"/>
      <c r="KSE73" s="24"/>
      <c r="KSF73" s="24"/>
      <c r="KSG73" s="24"/>
      <c r="KSH73" s="24"/>
      <c r="KSI73" s="24"/>
      <c r="KSJ73" s="24"/>
      <c r="KSK73" s="24"/>
      <c r="KSL73" s="24"/>
      <c r="KSM73" s="24"/>
      <c r="KSN73" s="24"/>
      <c r="KSO73" s="24"/>
      <c r="KSP73" s="24"/>
      <c r="KSQ73" s="24"/>
      <c r="KSR73" s="24"/>
      <c r="KSS73" s="24"/>
      <c r="KST73" s="24"/>
      <c r="KSU73" s="24"/>
      <c r="KSV73" s="24"/>
      <c r="KSW73" s="24"/>
      <c r="KSX73" s="24"/>
      <c r="KSY73" s="24"/>
      <c r="KSZ73" s="24"/>
      <c r="KTA73" s="24"/>
      <c r="KTB73" s="24"/>
      <c r="KTC73" s="24"/>
      <c r="KTD73" s="24"/>
      <c r="KTE73" s="24"/>
      <c r="KTF73" s="24"/>
      <c r="KTG73" s="24"/>
      <c r="KTH73" s="24"/>
      <c r="KTI73" s="24"/>
      <c r="KTJ73" s="24"/>
      <c r="KTK73" s="24"/>
      <c r="KTL73" s="24"/>
      <c r="KTM73" s="24"/>
      <c r="KTN73" s="24"/>
      <c r="KTO73" s="24"/>
      <c r="KTP73" s="24"/>
      <c r="KTQ73" s="24"/>
      <c r="KTR73" s="24"/>
      <c r="KTS73" s="24"/>
      <c r="KTT73" s="24"/>
      <c r="KTU73" s="24"/>
      <c r="KTV73" s="24"/>
      <c r="KTW73" s="24"/>
      <c r="KTX73" s="24"/>
      <c r="KTY73" s="24"/>
      <c r="KTZ73" s="24"/>
      <c r="KUA73" s="24"/>
      <c r="KUB73" s="24"/>
      <c r="KUC73" s="24"/>
      <c r="KUD73" s="24"/>
      <c r="KUE73" s="24"/>
      <c r="KUF73" s="24"/>
      <c r="KUG73" s="24"/>
      <c r="KUH73" s="24"/>
      <c r="KUI73" s="24"/>
      <c r="KUJ73" s="24"/>
      <c r="KUK73" s="24"/>
      <c r="KUL73" s="24"/>
      <c r="KUM73" s="24"/>
      <c r="KUN73" s="24"/>
      <c r="KUO73" s="24"/>
      <c r="KUP73" s="24"/>
      <c r="KUQ73" s="24"/>
      <c r="KUR73" s="24"/>
      <c r="KUS73" s="24"/>
      <c r="KUT73" s="24"/>
      <c r="KUU73" s="24"/>
      <c r="KUV73" s="24"/>
      <c r="KUW73" s="24"/>
      <c r="KUX73" s="24"/>
      <c r="KUY73" s="24"/>
      <c r="KUZ73" s="24"/>
      <c r="KVA73" s="24"/>
      <c r="KVB73" s="24"/>
      <c r="KVC73" s="24"/>
      <c r="KVD73" s="24"/>
      <c r="KVE73" s="24"/>
      <c r="KVF73" s="24"/>
      <c r="KVG73" s="24"/>
      <c r="KVH73" s="24"/>
      <c r="KVI73" s="24"/>
      <c r="KVJ73" s="24"/>
      <c r="KVK73" s="24"/>
      <c r="KVL73" s="24"/>
      <c r="KVM73" s="24"/>
      <c r="KVN73" s="24"/>
      <c r="KVO73" s="24"/>
      <c r="KVP73" s="24"/>
      <c r="KVQ73" s="24"/>
      <c r="KVR73" s="24"/>
      <c r="KVS73" s="24"/>
      <c r="KVT73" s="24"/>
      <c r="KVU73" s="24"/>
      <c r="KVV73" s="24"/>
      <c r="KVW73" s="24"/>
      <c r="KVX73" s="24"/>
      <c r="KVY73" s="24"/>
      <c r="KVZ73" s="24"/>
      <c r="KWA73" s="24"/>
      <c r="KWB73" s="24"/>
      <c r="KWC73" s="24"/>
      <c r="KWD73" s="24"/>
      <c r="KWE73" s="24"/>
      <c r="KWF73" s="24"/>
      <c r="KWG73" s="24"/>
      <c r="KWH73" s="24"/>
      <c r="KWI73" s="24"/>
      <c r="KWJ73" s="24"/>
      <c r="KWK73" s="24"/>
      <c r="KWL73" s="24"/>
      <c r="KWM73" s="24"/>
      <c r="KWN73" s="24"/>
      <c r="KWO73" s="24"/>
      <c r="KWP73" s="24"/>
      <c r="KWQ73" s="24"/>
      <c r="KWR73" s="24"/>
      <c r="KWS73" s="24"/>
      <c r="KWT73" s="24"/>
      <c r="KWU73" s="24"/>
      <c r="KWV73" s="24"/>
      <c r="KWW73" s="24"/>
      <c r="KWX73" s="24"/>
      <c r="KWY73" s="24"/>
      <c r="KWZ73" s="24"/>
      <c r="KXA73" s="24"/>
      <c r="KXB73" s="24"/>
      <c r="KXC73" s="24"/>
      <c r="KXD73" s="24"/>
      <c r="KXE73" s="24"/>
      <c r="KXF73" s="24"/>
      <c r="KXG73" s="24"/>
      <c r="KXH73" s="24"/>
      <c r="KXI73" s="24"/>
      <c r="KXJ73" s="24"/>
      <c r="KXK73" s="24"/>
      <c r="KXL73" s="24"/>
      <c r="KXM73" s="24"/>
      <c r="KXN73" s="24"/>
      <c r="KXO73" s="24"/>
      <c r="KXP73" s="24"/>
      <c r="KXQ73" s="24"/>
      <c r="KXR73" s="24"/>
      <c r="KXS73" s="24"/>
      <c r="KXT73" s="24"/>
      <c r="KXU73" s="24"/>
      <c r="KXV73" s="24"/>
      <c r="KXW73" s="24"/>
      <c r="KXX73" s="24"/>
      <c r="KXY73" s="24"/>
      <c r="KXZ73" s="24"/>
      <c r="KYA73" s="24"/>
      <c r="KYB73" s="24"/>
      <c r="KYC73" s="24"/>
      <c r="KYD73" s="24"/>
      <c r="KYE73" s="24"/>
      <c r="KYF73" s="24"/>
      <c r="KYG73" s="24"/>
      <c r="KYH73" s="24"/>
      <c r="KYI73" s="24"/>
      <c r="KYJ73" s="24"/>
      <c r="KYK73" s="24"/>
      <c r="KYL73" s="24"/>
      <c r="KYM73" s="24"/>
      <c r="KYN73" s="24"/>
      <c r="KYO73" s="24"/>
      <c r="KYP73" s="24"/>
      <c r="KYQ73" s="24"/>
      <c r="KYR73" s="24"/>
      <c r="KYS73" s="24"/>
      <c r="KYT73" s="24"/>
      <c r="KYU73" s="24"/>
      <c r="KYV73" s="24"/>
      <c r="KYW73" s="24"/>
      <c r="KYX73" s="24"/>
      <c r="KYY73" s="24"/>
      <c r="KYZ73" s="24"/>
      <c r="KZA73" s="24"/>
      <c r="KZB73" s="24"/>
      <c r="KZC73" s="24"/>
      <c r="KZD73" s="24"/>
      <c r="KZE73" s="24"/>
      <c r="KZF73" s="24"/>
      <c r="KZG73" s="24"/>
      <c r="KZH73" s="24"/>
      <c r="KZI73" s="24"/>
      <c r="KZJ73" s="24"/>
      <c r="KZK73" s="24"/>
      <c r="KZL73" s="24"/>
      <c r="KZM73" s="24"/>
      <c r="KZN73" s="24"/>
      <c r="KZO73" s="24"/>
      <c r="KZP73" s="24"/>
      <c r="KZQ73" s="24"/>
      <c r="KZR73" s="24"/>
      <c r="KZS73" s="24"/>
      <c r="KZT73" s="24"/>
      <c r="KZU73" s="24"/>
      <c r="KZV73" s="24"/>
      <c r="KZW73" s="24"/>
      <c r="KZX73" s="24"/>
      <c r="KZY73" s="24"/>
      <c r="KZZ73" s="24"/>
      <c r="LAA73" s="24"/>
      <c r="LAB73" s="24"/>
      <c r="LAC73" s="24"/>
      <c r="LAD73" s="24"/>
      <c r="LAE73" s="24"/>
      <c r="LAF73" s="24"/>
      <c r="LAG73" s="24"/>
      <c r="LAH73" s="24"/>
      <c r="LAI73" s="24"/>
      <c r="LAJ73" s="24"/>
      <c r="LAK73" s="24"/>
      <c r="LAL73" s="24"/>
      <c r="LAM73" s="24"/>
      <c r="LAN73" s="24"/>
      <c r="LAO73" s="24"/>
      <c r="LAP73" s="24"/>
      <c r="LAQ73" s="24"/>
      <c r="LAR73" s="24"/>
      <c r="LAS73" s="24"/>
      <c r="LAT73" s="24"/>
      <c r="LAU73" s="24"/>
      <c r="LAV73" s="24"/>
      <c r="LAW73" s="24"/>
      <c r="LAX73" s="24"/>
      <c r="LAY73" s="24"/>
      <c r="LAZ73" s="24"/>
      <c r="LBA73" s="24"/>
      <c r="LBB73" s="24"/>
      <c r="LBC73" s="24"/>
      <c r="LBD73" s="24"/>
      <c r="LBE73" s="24"/>
      <c r="LBF73" s="24"/>
      <c r="LBG73" s="24"/>
      <c r="LBH73" s="24"/>
      <c r="LBI73" s="24"/>
      <c r="LBJ73" s="24"/>
      <c r="LBK73" s="24"/>
      <c r="LBL73" s="24"/>
      <c r="LBM73" s="24"/>
      <c r="LBN73" s="24"/>
      <c r="LBO73" s="24"/>
      <c r="LBP73" s="24"/>
      <c r="LBQ73" s="24"/>
      <c r="LBR73" s="24"/>
      <c r="LBS73" s="24"/>
      <c r="LBT73" s="24"/>
      <c r="LBU73" s="24"/>
      <c r="LBV73" s="24"/>
      <c r="LBW73" s="24"/>
      <c r="LBX73" s="24"/>
      <c r="LBY73" s="24"/>
      <c r="LBZ73" s="24"/>
      <c r="LCA73" s="24"/>
      <c r="LCB73" s="24"/>
      <c r="LCC73" s="24"/>
      <c r="LCD73" s="24"/>
      <c r="LCE73" s="24"/>
      <c r="LCF73" s="24"/>
      <c r="LCG73" s="24"/>
      <c r="LCH73" s="24"/>
      <c r="LCI73" s="24"/>
      <c r="LCJ73" s="24"/>
      <c r="LCK73" s="24"/>
      <c r="LCL73" s="24"/>
      <c r="LCM73" s="24"/>
      <c r="LCN73" s="24"/>
      <c r="LCO73" s="24"/>
      <c r="LCP73" s="24"/>
      <c r="LCQ73" s="24"/>
      <c r="LCR73" s="24"/>
      <c r="LCS73" s="24"/>
      <c r="LCT73" s="24"/>
      <c r="LCU73" s="24"/>
      <c r="LCV73" s="24"/>
      <c r="LCW73" s="24"/>
      <c r="LCX73" s="24"/>
      <c r="LCY73" s="24"/>
      <c r="LCZ73" s="24"/>
      <c r="LDA73" s="24"/>
      <c r="LDB73" s="24"/>
      <c r="LDC73" s="24"/>
      <c r="LDD73" s="24"/>
      <c r="LDE73" s="24"/>
      <c r="LDF73" s="24"/>
      <c r="LDG73" s="24"/>
      <c r="LDH73" s="24"/>
      <c r="LDI73" s="24"/>
      <c r="LDJ73" s="24"/>
      <c r="LDK73" s="24"/>
      <c r="LDL73" s="24"/>
      <c r="LDM73" s="24"/>
      <c r="LDN73" s="24"/>
      <c r="LDO73" s="24"/>
      <c r="LDP73" s="24"/>
      <c r="LDQ73" s="24"/>
      <c r="LDR73" s="24"/>
      <c r="LDS73" s="24"/>
      <c r="LDT73" s="24"/>
      <c r="LDU73" s="24"/>
      <c r="LDV73" s="24"/>
      <c r="LDW73" s="24"/>
      <c r="LDX73" s="24"/>
      <c r="LDY73" s="24"/>
      <c r="LDZ73" s="24"/>
      <c r="LEA73" s="24"/>
      <c r="LEB73" s="24"/>
      <c r="LEC73" s="24"/>
      <c r="LED73" s="24"/>
      <c r="LEE73" s="24"/>
      <c r="LEF73" s="24"/>
      <c r="LEG73" s="24"/>
      <c r="LEH73" s="24"/>
      <c r="LEI73" s="24"/>
      <c r="LEJ73" s="24"/>
      <c r="LEK73" s="24"/>
      <c r="LEL73" s="24"/>
      <c r="LEM73" s="24"/>
      <c r="LEN73" s="24"/>
      <c r="LEO73" s="24"/>
      <c r="LEP73" s="24"/>
      <c r="LEQ73" s="24"/>
      <c r="LER73" s="24"/>
      <c r="LES73" s="24"/>
      <c r="LET73" s="24"/>
      <c r="LEU73" s="24"/>
      <c r="LEV73" s="24"/>
      <c r="LEW73" s="24"/>
      <c r="LEX73" s="24"/>
      <c r="LEY73" s="24"/>
      <c r="LEZ73" s="24"/>
      <c r="LFA73" s="24"/>
      <c r="LFB73" s="24"/>
      <c r="LFC73" s="24"/>
      <c r="LFD73" s="24"/>
      <c r="LFE73" s="24"/>
      <c r="LFF73" s="24"/>
      <c r="LFG73" s="24"/>
      <c r="LFH73" s="24"/>
      <c r="LFI73" s="24"/>
      <c r="LFJ73" s="24"/>
      <c r="LFK73" s="24"/>
      <c r="LFL73" s="24"/>
      <c r="LFM73" s="24"/>
      <c r="LFN73" s="24"/>
      <c r="LFO73" s="24"/>
      <c r="LFP73" s="24"/>
      <c r="LFQ73" s="24"/>
      <c r="LFR73" s="24"/>
      <c r="LFS73" s="24"/>
      <c r="LFT73" s="24"/>
      <c r="LFU73" s="24"/>
      <c r="LFV73" s="24"/>
      <c r="LFW73" s="24"/>
      <c r="LFX73" s="24"/>
      <c r="LFY73" s="24"/>
      <c r="LFZ73" s="24"/>
      <c r="LGA73" s="24"/>
      <c r="LGB73" s="24"/>
      <c r="LGC73" s="24"/>
      <c r="LGD73" s="24"/>
      <c r="LGE73" s="24"/>
      <c r="LGF73" s="24"/>
      <c r="LGG73" s="24"/>
      <c r="LGH73" s="24"/>
      <c r="LGI73" s="24"/>
      <c r="LGJ73" s="24"/>
      <c r="LGK73" s="24"/>
      <c r="LGL73" s="24"/>
      <c r="LGM73" s="24"/>
      <c r="LGN73" s="24"/>
      <c r="LGO73" s="24"/>
      <c r="LGP73" s="24"/>
      <c r="LGQ73" s="24"/>
      <c r="LGR73" s="24"/>
      <c r="LGS73" s="24"/>
      <c r="LGT73" s="24"/>
      <c r="LGU73" s="24"/>
      <c r="LGV73" s="24"/>
      <c r="LGW73" s="24"/>
      <c r="LGX73" s="24"/>
      <c r="LGY73" s="24"/>
      <c r="LGZ73" s="24"/>
      <c r="LHA73" s="24"/>
      <c r="LHB73" s="24"/>
      <c r="LHC73" s="24"/>
      <c r="LHD73" s="24"/>
      <c r="LHE73" s="24"/>
      <c r="LHF73" s="24"/>
      <c r="LHG73" s="24"/>
      <c r="LHH73" s="24"/>
      <c r="LHI73" s="24"/>
      <c r="LHJ73" s="24"/>
      <c r="LHK73" s="24"/>
      <c r="LHL73" s="24"/>
      <c r="LHM73" s="24"/>
      <c r="LHN73" s="24"/>
      <c r="LHO73" s="24"/>
      <c r="LHP73" s="24"/>
      <c r="LHQ73" s="24"/>
      <c r="LHR73" s="24"/>
      <c r="LHS73" s="24"/>
      <c r="LHT73" s="24"/>
      <c r="LHU73" s="24"/>
      <c r="LHV73" s="24"/>
      <c r="LHW73" s="24"/>
      <c r="LHX73" s="24"/>
      <c r="LHY73" s="24"/>
      <c r="LHZ73" s="24"/>
      <c r="LIA73" s="24"/>
      <c r="LIB73" s="24"/>
      <c r="LIC73" s="24"/>
      <c r="LID73" s="24"/>
      <c r="LIE73" s="24"/>
      <c r="LIF73" s="24"/>
      <c r="LIG73" s="24"/>
      <c r="LIH73" s="24"/>
      <c r="LII73" s="24"/>
      <c r="LIJ73" s="24"/>
      <c r="LIK73" s="24"/>
      <c r="LIL73" s="24"/>
      <c r="LIM73" s="24"/>
      <c r="LIN73" s="24"/>
      <c r="LIO73" s="24"/>
      <c r="LIP73" s="24"/>
      <c r="LIQ73" s="24"/>
      <c r="LIR73" s="24"/>
      <c r="LIS73" s="24"/>
      <c r="LIT73" s="24"/>
      <c r="LIU73" s="24"/>
      <c r="LIV73" s="24"/>
      <c r="LIW73" s="24"/>
      <c r="LIX73" s="24"/>
      <c r="LIY73" s="24"/>
      <c r="LIZ73" s="24"/>
      <c r="LJA73" s="24"/>
      <c r="LJB73" s="24"/>
      <c r="LJC73" s="24"/>
      <c r="LJD73" s="24"/>
      <c r="LJE73" s="24"/>
      <c r="LJF73" s="24"/>
      <c r="LJG73" s="24"/>
      <c r="LJH73" s="24"/>
      <c r="LJI73" s="24"/>
      <c r="LJJ73" s="24"/>
      <c r="LJK73" s="24"/>
      <c r="LJL73" s="24"/>
      <c r="LJM73" s="24"/>
      <c r="LJN73" s="24"/>
      <c r="LJO73" s="24"/>
      <c r="LJP73" s="24"/>
      <c r="LJQ73" s="24"/>
      <c r="LJR73" s="24"/>
      <c r="LJS73" s="24"/>
      <c r="LJT73" s="24"/>
      <c r="LJU73" s="24"/>
      <c r="LJV73" s="24"/>
      <c r="LJW73" s="24"/>
      <c r="LJX73" s="24"/>
      <c r="LJY73" s="24"/>
      <c r="LJZ73" s="24"/>
      <c r="LKA73" s="24"/>
      <c r="LKB73" s="24"/>
      <c r="LKC73" s="24"/>
      <c r="LKD73" s="24"/>
      <c r="LKE73" s="24"/>
      <c r="LKF73" s="24"/>
      <c r="LKG73" s="24"/>
      <c r="LKH73" s="24"/>
      <c r="LKI73" s="24"/>
      <c r="LKJ73" s="24"/>
      <c r="LKK73" s="24"/>
      <c r="LKL73" s="24"/>
      <c r="LKM73" s="24"/>
      <c r="LKN73" s="24"/>
      <c r="LKO73" s="24"/>
      <c r="LKP73" s="24"/>
      <c r="LKQ73" s="24"/>
      <c r="LKR73" s="24"/>
      <c r="LKS73" s="24"/>
      <c r="LKT73" s="24"/>
      <c r="LKU73" s="24"/>
      <c r="LKV73" s="24"/>
      <c r="LKW73" s="24"/>
      <c r="LKX73" s="24"/>
      <c r="LKY73" s="24"/>
      <c r="LKZ73" s="24"/>
      <c r="LLA73" s="24"/>
      <c r="LLB73" s="24"/>
      <c r="LLC73" s="24"/>
      <c r="LLD73" s="24"/>
      <c r="LLE73" s="24"/>
      <c r="LLF73" s="24"/>
      <c r="LLG73" s="24"/>
      <c r="LLH73" s="24"/>
      <c r="LLI73" s="24"/>
      <c r="LLJ73" s="24"/>
      <c r="LLK73" s="24"/>
      <c r="LLL73" s="24"/>
      <c r="LLM73" s="24"/>
      <c r="LLN73" s="24"/>
      <c r="LLO73" s="24"/>
      <c r="LLP73" s="24"/>
      <c r="LLQ73" s="24"/>
      <c r="LLR73" s="24"/>
      <c r="LLS73" s="24"/>
      <c r="LLT73" s="24"/>
      <c r="LLU73" s="24"/>
      <c r="LLV73" s="24"/>
      <c r="LLW73" s="24"/>
      <c r="LLX73" s="24"/>
      <c r="LLY73" s="24"/>
      <c r="LLZ73" s="24"/>
      <c r="LMA73" s="24"/>
      <c r="LMB73" s="24"/>
      <c r="LMC73" s="24"/>
      <c r="LMD73" s="24"/>
      <c r="LME73" s="24"/>
      <c r="LMF73" s="24"/>
      <c r="LMG73" s="24"/>
      <c r="LMH73" s="24"/>
      <c r="LMI73" s="24"/>
      <c r="LMJ73" s="24"/>
      <c r="LMK73" s="24"/>
      <c r="LML73" s="24"/>
      <c r="LMM73" s="24"/>
      <c r="LMN73" s="24"/>
      <c r="LMO73" s="24"/>
      <c r="LMP73" s="24"/>
      <c r="LMQ73" s="24"/>
      <c r="LMR73" s="24"/>
      <c r="LMS73" s="24"/>
      <c r="LMT73" s="24"/>
      <c r="LMU73" s="24"/>
      <c r="LMV73" s="24"/>
      <c r="LMW73" s="24"/>
      <c r="LMX73" s="24"/>
      <c r="LMY73" s="24"/>
      <c r="LMZ73" s="24"/>
      <c r="LNA73" s="24"/>
      <c r="LNB73" s="24"/>
      <c r="LNC73" s="24"/>
      <c r="LND73" s="24"/>
      <c r="LNE73" s="24"/>
      <c r="LNF73" s="24"/>
      <c r="LNG73" s="24"/>
      <c r="LNH73" s="24"/>
      <c r="LNI73" s="24"/>
      <c r="LNJ73" s="24"/>
      <c r="LNK73" s="24"/>
      <c r="LNL73" s="24"/>
      <c r="LNM73" s="24"/>
      <c r="LNN73" s="24"/>
      <c r="LNO73" s="24"/>
      <c r="LNP73" s="24"/>
      <c r="LNQ73" s="24"/>
      <c r="LNR73" s="24"/>
      <c r="LNS73" s="24"/>
      <c r="LNT73" s="24"/>
      <c r="LNU73" s="24"/>
      <c r="LNV73" s="24"/>
      <c r="LNW73" s="24"/>
      <c r="LNX73" s="24"/>
      <c r="LNY73" s="24"/>
      <c r="LNZ73" s="24"/>
      <c r="LOA73" s="24"/>
      <c r="LOB73" s="24"/>
      <c r="LOC73" s="24"/>
      <c r="LOD73" s="24"/>
      <c r="LOE73" s="24"/>
      <c r="LOF73" s="24"/>
      <c r="LOG73" s="24"/>
      <c r="LOH73" s="24"/>
      <c r="LOI73" s="24"/>
      <c r="LOJ73" s="24"/>
      <c r="LOK73" s="24"/>
      <c r="LOL73" s="24"/>
      <c r="LOM73" s="24"/>
      <c r="LON73" s="24"/>
      <c r="LOO73" s="24"/>
      <c r="LOP73" s="24"/>
      <c r="LOQ73" s="24"/>
      <c r="LOR73" s="24"/>
      <c r="LOS73" s="24"/>
      <c r="LOT73" s="24"/>
      <c r="LOU73" s="24"/>
      <c r="LOV73" s="24"/>
      <c r="LOW73" s="24"/>
      <c r="LOX73" s="24"/>
      <c r="LOY73" s="24"/>
      <c r="LOZ73" s="24"/>
      <c r="LPA73" s="24"/>
      <c r="LPB73" s="24"/>
      <c r="LPC73" s="24"/>
      <c r="LPD73" s="24"/>
      <c r="LPE73" s="24"/>
      <c r="LPF73" s="24"/>
      <c r="LPG73" s="24"/>
      <c r="LPH73" s="24"/>
      <c r="LPI73" s="24"/>
      <c r="LPJ73" s="24"/>
      <c r="LPK73" s="24"/>
      <c r="LPL73" s="24"/>
      <c r="LPM73" s="24"/>
      <c r="LPN73" s="24"/>
      <c r="LPO73" s="24"/>
      <c r="LPP73" s="24"/>
      <c r="LPQ73" s="24"/>
      <c r="LPR73" s="24"/>
      <c r="LPS73" s="24"/>
      <c r="LPT73" s="24"/>
      <c r="LPU73" s="24"/>
      <c r="LPV73" s="24"/>
      <c r="LPW73" s="24"/>
      <c r="LPX73" s="24"/>
      <c r="LPY73" s="24"/>
      <c r="LPZ73" s="24"/>
      <c r="LQA73" s="24"/>
      <c r="LQB73" s="24"/>
      <c r="LQC73" s="24"/>
      <c r="LQD73" s="24"/>
      <c r="LQE73" s="24"/>
      <c r="LQF73" s="24"/>
      <c r="LQG73" s="24"/>
      <c r="LQH73" s="24"/>
      <c r="LQI73" s="24"/>
      <c r="LQJ73" s="24"/>
      <c r="LQK73" s="24"/>
      <c r="LQL73" s="24"/>
      <c r="LQM73" s="24"/>
      <c r="LQN73" s="24"/>
      <c r="LQO73" s="24"/>
      <c r="LQP73" s="24"/>
      <c r="LQQ73" s="24"/>
      <c r="LQR73" s="24"/>
      <c r="LQS73" s="24"/>
      <c r="LQT73" s="24"/>
      <c r="LQU73" s="24"/>
      <c r="LQV73" s="24"/>
      <c r="LQW73" s="24"/>
      <c r="LQX73" s="24"/>
      <c r="LQY73" s="24"/>
      <c r="LQZ73" s="24"/>
      <c r="LRA73" s="24"/>
      <c r="LRB73" s="24"/>
      <c r="LRC73" s="24"/>
      <c r="LRD73" s="24"/>
      <c r="LRE73" s="24"/>
      <c r="LRF73" s="24"/>
      <c r="LRG73" s="24"/>
      <c r="LRH73" s="24"/>
      <c r="LRI73" s="24"/>
      <c r="LRJ73" s="24"/>
      <c r="LRK73" s="24"/>
      <c r="LRL73" s="24"/>
      <c r="LRM73" s="24"/>
      <c r="LRN73" s="24"/>
      <c r="LRO73" s="24"/>
      <c r="LRP73" s="24"/>
      <c r="LRQ73" s="24"/>
      <c r="LRR73" s="24"/>
      <c r="LRS73" s="24"/>
      <c r="LRT73" s="24"/>
      <c r="LRU73" s="24"/>
      <c r="LRV73" s="24"/>
      <c r="LRW73" s="24"/>
      <c r="LRX73" s="24"/>
      <c r="LRY73" s="24"/>
      <c r="LRZ73" s="24"/>
      <c r="LSA73" s="24"/>
      <c r="LSB73" s="24"/>
      <c r="LSC73" s="24"/>
      <c r="LSD73" s="24"/>
      <c r="LSE73" s="24"/>
      <c r="LSF73" s="24"/>
      <c r="LSG73" s="24"/>
      <c r="LSH73" s="24"/>
      <c r="LSI73" s="24"/>
      <c r="LSJ73" s="24"/>
      <c r="LSK73" s="24"/>
      <c r="LSL73" s="24"/>
      <c r="LSM73" s="24"/>
      <c r="LSN73" s="24"/>
      <c r="LSO73" s="24"/>
      <c r="LSP73" s="24"/>
      <c r="LSQ73" s="24"/>
      <c r="LSR73" s="24"/>
      <c r="LSS73" s="24"/>
      <c r="LST73" s="24"/>
      <c r="LSU73" s="24"/>
      <c r="LSV73" s="24"/>
      <c r="LSW73" s="24"/>
      <c r="LSX73" s="24"/>
      <c r="LSY73" s="24"/>
      <c r="LSZ73" s="24"/>
      <c r="LTA73" s="24"/>
      <c r="LTB73" s="24"/>
      <c r="LTC73" s="24"/>
      <c r="LTD73" s="24"/>
      <c r="LTE73" s="24"/>
      <c r="LTF73" s="24"/>
      <c r="LTG73" s="24"/>
      <c r="LTH73" s="24"/>
      <c r="LTI73" s="24"/>
      <c r="LTJ73" s="24"/>
      <c r="LTK73" s="24"/>
      <c r="LTL73" s="24"/>
      <c r="LTM73" s="24"/>
      <c r="LTN73" s="24"/>
      <c r="LTO73" s="24"/>
      <c r="LTP73" s="24"/>
      <c r="LTQ73" s="24"/>
      <c r="LTR73" s="24"/>
      <c r="LTS73" s="24"/>
      <c r="LTT73" s="24"/>
      <c r="LTU73" s="24"/>
      <c r="LTV73" s="24"/>
      <c r="LTW73" s="24"/>
      <c r="LTX73" s="24"/>
      <c r="LTY73" s="24"/>
      <c r="LTZ73" s="24"/>
      <c r="LUA73" s="24"/>
      <c r="LUB73" s="24"/>
      <c r="LUC73" s="24"/>
      <c r="LUD73" s="24"/>
      <c r="LUE73" s="24"/>
      <c r="LUF73" s="24"/>
      <c r="LUG73" s="24"/>
      <c r="LUH73" s="24"/>
      <c r="LUI73" s="24"/>
      <c r="LUJ73" s="24"/>
      <c r="LUK73" s="24"/>
      <c r="LUL73" s="24"/>
      <c r="LUM73" s="24"/>
      <c r="LUN73" s="24"/>
      <c r="LUO73" s="24"/>
      <c r="LUP73" s="24"/>
      <c r="LUQ73" s="24"/>
      <c r="LUR73" s="24"/>
      <c r="LUS73" s="24"/>
      <c r="LUT73" s="24"/>
      <c r="LUU73" s="24"/>
      <c r="LUV73" s="24"/>
      <c r="LUW73" s="24"/>
      <c r="LUX73" s="24"/>
      <c r="LUY73" s="24"/>
      <c r="LUZ73" s="24"/>
      <c r="LVA73" s="24"/>
      <c r="LVB73" s="24"/>
      <c r="LVC73" s="24"/>
      <c r="LVD73" s="24"/>
      <c r="LVE73" s="24"/>
      <c r="LVF73" s="24"/>
      <c r="LVG73" s="24"/>
      <c r="LVH73" s="24"/>
      <c r="LVI73" s="24"/>
      <c r="LVJ73" s="24"/>
      <c r="LVK73" s="24"/>
      <c r="LVL73" s="24"/>
      <c r="LVM73" s="24"/>
      <c r="LVN73" s="24"/>
      <c r="LVO73" s="24"/>
      <c r="LVP73" s="24"/>
      <c r="LVQ73" s="24"/>
      <c r="LVR73" s="24"/>
      <c r="LVS73" s="24"/>
      <c r="LVT73" s="24"/>
      <c r="LVU73" s="24"/>
      <c r="LVV73" s="24"/>
      <c r="LVW73" s="24"/>
      <c r="LVX73" s="24"/>
      <c r="LVY73" s="24"/>
      <c r="LVZ73" s="24"/>
      <c r="LWA73" s="24"/>
      <c r="LWB73" s="24"/>
      <c r="LWC73" s="24"/>
      <c r="LWD73" s="24"/>
      <c r="LWE73" s="24"/>
      <c r="LWF73" s="24"/>
      <c r="LWG73" s="24"/>
      <c r="LWH73" s="24"/>
      <c r="LWI73" s="24"/>
      <c r="LWJ73" s="24"/>
      <c r="LWK73" s="24"/>
      <c r="LWL73" s="24"/>
      <c r="LWM73" s="24"/>
      <c r="LWN73" s="24"/>
      <c r="LWO73" s="24"/>
      <c r="LWP73" s="24"/>
      <c r="LWQ73" s="24"/>
      <c r="LWR73" s="24"/>
      <c r="LWS73" s="24"/>
      <c r="LWT73" s="24"/>
      <c r="LWU73" s="24"/>
      <c r="LWV73" s="24"/>
      <c r="LWW73" s="24"/>
      <c r="LWX73" s="24"/>
      <c r="LWY73" s="24"/>
      <c r="LWZ73" s="24"/>
      <c r="LXA73" s="24"/>
      <c r="LXB73" s="24"/>
      <c r="LXC73" s="24"/>
      <c r="LXD73" s="24"/>
      <c r="LXE73" s="24"/>
      <c r="LXF73" s="24"/>
      <c r="LXG73" s="24"/>
      <c r="LXH73" s="24"/>
      <c r="LXI73" s="24"/>
      <c r="LXJ73" s="24"/>
      <c r="LXK73" s="24"/>
      <c r="LXL73" s="24"/>
      <c r="LXM73" s="24"/>
      <c r="LXN73" s="24"/>
      <c r="LXO73" s="24"/>
      <c r="LXP73" s="24"/>
      <c r="LXQ73" s="24"/>
      <c r="LXR73" s="24"/>
      <c r="LXS73" s="24"/>
      <c r="LXT73" s="24"/>
      <c r="LXU73" s="24"/>
      <c r="LXV73" s="24"/>
      <c r="LXW73" s="24"/>
      <c r="LXX73" s="24"/>
      <c r="LXY73" s="24"/>
      <c r="LXZ73" s="24"/>
      <c r="LYA73" s="24"/>
      <c r="LYB73" s="24"/>
      <c r="LYC73" s="24"/>
      <c r="LYD73" s="24"/>
      <c r="LYE73" s="24"/>
      <c r="LYF73" s="24"/>
      <c r="LYG73" s="24"/>
      <c r="LYH73" s="24"/>
      <c r="LYI73" s="24"/>
      <c r="LYJ73" s="24"/>
      <c r="LYK73" s="24"/>
      <c r="LYL73" s="24"/>
      <c r="LYM73" s="24"/>
      <c r="LYN73" s="24"/>
      <c r="LYO73" s="24"/>
      <c r="LYP73" s="24"/>
      <c r="LYQ73" s="24"/>
      <c r="LYR73" s="24"/>
      <c r="LYS73" s="24"/>
      <c r="LYT73" s="24"/>
      <c r="LYU73" s="24"/>
      <c r="LYV73" s="24"/>
      <c r="LYW73" s="24"/>
      <c r="LYX73" s="24"/>
      <c r="LYY73" s="24"/>
      <c r="LYZ73" s="24"/>
      <c r="LZA73" s="24"/>
      <c r="LZB73" s="24"/>
      <c r="LZC73" s="24"/>
      <c r="LZD73" s="24"/>
      <c r="LZE73" s="24"/>
      <c r="LZF73" s="24"/>
      <c r="LZG73" s="24"/>
      <c r="LZH73" s="24"/>
      <c r="LZI73" s="24"/>
      <c r="LZJ73" s="24"/>
      <c r="LZK73" s="24"/>
      <c r="LZL73" s="24"/>
      <c r="LZM73" s="24"/>
      <c r="LZN73" s="24"/>
      <c r="LZO73" s="24"/>
      <c r="LZP73" s="24"/>
      <c r="LZQ73" s="24"/>
      <c r="LZR73" s="24"/>
      <c r="LZS73" s="24"/>
      <c r="LZT73" s="24"/>
      <c r="LZU73" s="24"/>
      <c r="LZV73" s="24"/>
      <c r="LZW73" s="24"/>
      <c r="LZX73" s="24"/>
      <c r="LZY73" s="24"/>
      <c r="LZZ73" s="24"/>
      <c r="MAA73" s="24"/>
      <c r="MAB73" s="24"/>
      <c r="MAC73" s="24"/>
      <c r="MAD73" s="24"/>
      <c r="MAE73" s="24"/>
      <c r="MAF73" s="24"/>
      <c r="MAG73" s="24"/>
      <c r="MAH73" s="24"/>
      <c r="MAI73" s="24"/>
      <c r="MAJ73" s="24"/>
      <c r="MAK73" s="24"/>
      <c r="MAL73" s="24"/>
      <c r="MAM73" s="24"/>
      <c r="MAN73" s="24"/>
      <c r="MAO73" s="24"/>
      <c r="MAP73" s="24"/>
      <c r="MAQ73" s="24"/>
      <c r="MAR73" s="24"/>
      <c r="MAS73" s="24"/>
      <c r="MAT73" s="24"/>
      <c r="MAU73" s="24"/>
      <c r="MAV73" s="24"/>
      <c r="MAW73" s="24"/>
      <c r="MAX73" s="24"/>
      <c r="MAY73" s="24"/>
      <c r="MAZ73" s="24"/>
      <c r="MBA73" s="24"/>
      <c r="MBB73" s="24"/>
      <c r="MBC73" s="24"/>
      <c r="MBD73" s="24"/>
      <c r="MBE73" s="24"/>
      <c r="MBF73" s="24"/>
      <c r="MBG73" s="24"/>
      <c r="MBH73" s="24"/>
      <c r="MBI73" s="24"/>
      <c r="MBJ73" s="24"/>
      <c r="MBK73" s="24"/>
      <c r="MBL73" s="24"/>
      <c r="MBM73" s="24"/>
      <c r="MBN73" s="24"/>
      <c r="MBO73" s="24"/>
      <c r="MBP73" s="24"/>
      <c r="MBQ73" s="24"/>
      <c r="MBR73" s="24"/>
      <c r="MBS73" s="24"/>
      <c r="MBT73" s="24"/>
      <c r="MBU73" s="24"/>
      <c r="MBV73" s="24"/>
      <c r="MBW73" s="24"/>
      <c r="MBX73" s="24"/>
      <c r="MBY73" s="24"/>
      <c r="MBZ73" s="24"/>
      <c r="MCA73" s="24"/>
      <c r="MCB73" s="24"/>
      <c r="MCC73" s="24"/>
      <c r="MCD73" s="24"/>
      <c r="MCE73" s="24"/>
      <c r="MCF73" s="24"/>
      <c r="MCG73" s="24"/>
      <c r="MCH73" s="24"/>
      <c r="MCI73" s="24"/>
      <c r="MCJ73" s="24"/>
      <c r="MCK73" s="24"/>
      <c r="MCL73" s="24"/>
      <c r="MCM73" s="24"/>
      <c r="MCN73" s="24"/>
      <c r="MCO73" s="24"/>
      <c r="MCP73" s="24"/>
      <c r="MCQ73" s="24"/>
      <c r="MCR73" s="24"/>
      <c r="MCS73" s="24"/>
      <c r="MCT73" s="24"/>
      <c r="MCU73" s="24"/>
      <c r="MCV73" s="24"/>
      <c r="MCW73" s="24"/>
      <c r="MCX73" s="24"/>
      <c r="MCY73" s="24"/>
      <c r="MCZ73" s="24"/>
      <c r="MDA73" s="24"/>
      <c r="MDB73" s="24"/>
      <c r="MDC73" s="24"/>
      <c r="MDD73" s="24"/>
      <c r="MDE73" s="24"/>
      <c r="MDF73" s="24"/>
      <c r="MDG73" s="24"/>
      <c r="MDH73" s="24"/>
      <c r="MDI73" s="24"/>
      <c r="MDJ73" s="24"/>
      <c r="MDK73" s="24"/>
      <c r="MDL73" s="24"/>
      <c r="MDM73" s="24"/>
      <c r="MDN73" s="24"/>
      <c r="MDO73" s="24"/>
      <c r="MDP73" s="24"/>
      <c r="MDQ73" s="24"/>
      <c r="MDR73" s="24"/>
      <c r="MDS73" s="24"/>
      <c r="MDT73" s="24"/>
      <c r="MDU73" s="24"/>
      <c r="MDV73" s="24"/>
      <c r="MDW73" s="24"/>
      <c r="MDX73" s="24"/>
      <c r="MDY73" s="24"/>
      <c r="MDZ73" s="24"/>
      <c r="MEA73" s="24"/>
      <c r="MEB73" s="24"/>
      <c r="MEC73" s="24"/>
      <c r="MED73" s="24"/>
      <c r="MEE73" s="24"/>
      <c r="MEF73" s="24"/>
      <c r="MEG73" s="24"/>
      <c r="MEH73" s="24"/>
      <c r="MEI73" s="24"/>
      <c r="MEJ73" s="24"/>
      <c r="MEK73" s="24"/>
      <c r="MEL73" s="24"/>
      <c r="MEM73" s="24"/>
      <c r="MEN73" s="24"/>
      <c r="MEO73" s="24"/>
      <c r="MEP73" s="24"/>
      <c r="MEQ73" s="24"/>
      <c r="MER73" s="24"/>
      <c r="MES73" s="24"/>
      <c r="MET73" s="24"/>
      <c r="MEU73" s="24"/>
      <c r="MEV73" s="24"/>
      <c r="MEW73" s="24"/>
      <c r="MEX73" s="24"/>
      <c r="MEY73" s="24"/>
      <c r="MEZ73" s="24"/>
      <c r="MFA73" s="24"/>
      <c r="MFB73" s="24"/>
      <c r="MFC73" s="24"/>
      <c r="MFD73" s="24"/>
      <c r="MFE73" s="24"/>
      <c r="MFF73" s="24"/>
      <c r="MFG73" s="24"/>
      <c r="MFH73" s="24"/>
      <c r="MFI73" s="24"/>
      <c r="MFJ73" s="24"/>
      <c r="MFK73" s="24"/>
      <c r="MFL73" s="24"/>
      <c r="MFM73" s="24"/>
      <c r="MFN73" s="24"/>
      <c r="MFO73" s="24"/>
      <c r="MFP73" s="24"/>
      <c r="MFQ73" s="24"/>
      <c r="MFR73" s="24"/>
      <c r="MFS73" s="24"/>
      <c r="MFT73" s="24"/>
      <c r="MFU73" s="24"/>
      <c r="MFV73" s="24"/>
      <c r="MFW73" s="24"/>
      <c r="MFX73" s="24"/>
      <c r="MFY73" s="24"/>
      <c r="MFZ73" s="24"/>
      <c r="MGA73" s="24"/>
      <c r="MGB73" s="24"/>
      <c r="MGC73" s="24"/>
      <c r="MGD73" s="24"/>
      <c r="MGE73" s="24"/>
      <c r="MGF73" s="24"/>
      <c r="MGG73" s="24"/>
      <c r="MGH73" s="24"/>
      <c r="MGI73" s="24"/>
      <c r="MGJ73" s="24"/>
      <c r="MGK73" s="24"/>
      <c r="MGL73" s="24"/>
      <c r="MGM73" s="24"/>
      <c r="MGN73" s="24"/>
      <c r="MGO73" s="24"/>
      <c r="MGP73" s="24"/>
      <c r="MGQ73" s="24"/>
      <c r="MGR73" s="24"/>
      <c r="MGS73" s="24"/>
      <c r="MGT73" s="24"/>
      <c r="MGU73" s="24"/>
      <c r="MGV73" s="24"/>
      <c r="MGW73" s="24"/>
      <c r="MGX73" s="24"/>
      <c r="MGY73" s="24"/>
      <c r="MGZ73" s="24"/>
      <c r="MHA73" s="24"/>
      <c r="MHB73" s="24"/>
      <c r="MHC73" s="24"/>
      <c r="MHD73" s="24"/>
      <c r="MHE73" s="24"/>
      <c r="MHF73" s="24"/>
      <c r="MHG73" s="24"/>
      <c r="MHH73" s="24"/>
      <c r="MHI73" s="24"/>
      <c r="MHJ73" s="24"/>
      <c r="MHK73" s="24"/>
      <c r="MHL73" s="24"/>
      <c r="MHM73" s="24"/>
      <c r="MHN73" s="24"/>
      <c r="MHO73" s="24"/>
      <c r="MHP73" s="24"/>
      <c r="MHQ73" s="24"/>
      <c r="MHR73" s="24"/>
      <c r="MHS73" s="24"/>
      <c r="MHT73" s="24"/>
      <c r="MHU73" s="24"/>
      <c r="MHV73" s="24"/>
      <c r="MHW73" s="24"/>
      <c r="MHX73" s="24"/>
      <c r="MHY73" s="24"/>
      <c r="MHZ73" s="24"/>
      <c r="MIA73" s="24"/>
      <c r="MIB73" s="24"/>
      <c r="MIC73" s="24"/>
      <c r="MID73" s="24"/>
      <c r="MIE73" s="24"/>
      <c r="MIF73" s="24"/>
      <c r="MIG73" s="24"/>
      <c r="MIH73" s="24"/>
      <c r="MII73" s="24"/>
      <c r="MIJ73" s="24"/>
      <c r="MIK73" s="24"/>
      <c r="MIL73" s="24"/>
      <c r="MIM73" s="24"/>
      <c r="MIN73" s="24"/>
      <c r="MIO73" s="24"/>
      <c r="MIP73" s="24"/>
      <c r="MIQ73" s="24"/>
      <c r="MIR73" s="24"/>
      <c r="MIS73" s="24"/>
      <c r="MIT73" s="24"/>
      <c r="MIU73" s="24"/>
      <c r="MIV73" s="24"/>
      <c r="MIW73" s="24"/>
      <c r="MIX73" s="24"/>
      <c r="MIY73" s="24"/>
      <c r="MIZ73" s="24"/>
      <c r="MJA73" s="24"/>
      <c r="MJB73" s="24"/>
      <c r="MJC73" s="24"/>
      <c r="MJD73" s="24"/>
      <c r="MJE73" s="24"/>
      <c r="MJF73" s="24"/>
      <c r="MJG73" s="24"/>
      <c r="MJH73" s="24"/>
      <c r="MJI73" s="24"/>
      <c r="MJJ73" s="24"/>
      <c r="MJK73" s="24"/>
      <c r="MJL73" s="24"/>
      <c r="MJM73" s="24"/>
      <c r="MJN73" s="24"/>
      <c r="MJO73" s="24"/>
      <c r="MJP73" s="24"/>
      <c r="MJQ73" s="24"/>
      <c r="MJR73" s="24"/>
      <c r="MJS73" s="24"/>
      <c r="MJT73" s="24"/>
      <c r="MJU73" s="24"/>
      <c r="MJV73" s="24"/>
      <c r="MJW73" s="24"/>
      <c r="MJX73" s="24"/>
      <c r="MJY73" s="24"/>
      <c r="MJZ73" s="24"/>
      <c r="MKA73" s="24"/>
      <c r="MKB73" s="24"/>
      <c r="MKC73" s="24"/>
      <c r="MKD73" s="24"/>
      <c r="MKE73" s="24"/>
      <c r="MKF73" s="24"/>
      <c r="MKG73" s="24"/>
      <c r="MKH73" s="24"/>
      <c r="MKI73" s="24"/>
      <c r="MKJ73" s="24"/>
      <c r="MKK73" s="24"/>
      <c r="MKL73" s="24"/>
      <c r="MKM73" s="24"/>
      <c r="MKN73" s="24"/>
      <c r="MKO73" s="24"/>
      <c r="MKP73" s="24"/>
      <c r="MKQ73" s="24"/>
      <c r="MKR73" s="24"/>
      <c r="MKS73" s="24"/>
      <c r="MKT73" s="24"/>
      <c r="MKU73" s="24"/>
      <c r="MKV73" s="24"/>
      <c r="MKW73" s="24"/>
      <c r="MKX73" s="24"/>
      <c r="MKY73" s="24"/>
      <c r="MKZ73" s="24"/>
      <c r="MLA73" s="24"/>
      <c r="MLB73" s="24"/>
      <c r="MLC73" s="24"/>
      <c r="MLD73" s="24"/>
      <c r="MLE73" s="24"/>
      <c r="MLF73" s="24"/>
      <c r="MLG73" s="24"/>
      <c r="MLH73" s="24"/>
      <c r="MLI73" s="24"/>
      <c r="MLJ73" s="24"/>
      <c r="MLK73" s="24"/>
      <c r="MLL73" s="24"/>
      <c r="MLM73" s="24"/>
      <c r="MLN73" s="24"/>
      <c r="MLO73" s="24"/>
      <c r="MLP73" s="24"/>
      <c r="MLQ73" s="24"/>
      <c r="MLR73" s="24"/>
      <c r="MLS73" s="24"/>
      <c r="MLT73" s="24"/>
      <c r="MLU73" s="24"/>
      <c r="MLV73" s="24"/>
      <c r="MLW73" s="24"/>
      <c r="MLX73" s="24"/>
      <c r="MLY73" s="24"/>
      <c r="MLZ73" s="24"/>
      <c r="MMA73" s="24"/>
      <c r="MMB73" s="24"/>
      <c r="MMC73" s="24"/>
      <c r="MMD73" s="24"/>
      <c r="MME73" s="24"/>
      <c r="MMF73" s="24"/>
      <c r="MMG73" s="24"/>
      <c r="MMH73" s="24"/>
      <c r="MMI73" s="24"/>
      <c r="MMJ73" s="24"/>
      <c r="MMK73" s="24"/>
      <c r="MML73" s="24"/>
      <c r="MMM73" s="24"/>
      <c r="MMN73" s="24"/>
      <c r="MMO73" s="24"/>
      <c r="MMP73" s="24"/>
      <c r="MMQ73" s="24"/>
      <c r="MMR73" s="24"/>
      <c r="MMS73" s="24"/>
      <c r="MMT73" s="24"/>
      <c r="MMU73" s="24"/>
      <c r="MMV73" s="24"/>
      <c r="MMW73" s="24"/>
      <c r="MMX73" s="24"/>
      <c r="MMY73" s="24"/>
      <c r="MMZ73" s="24"/>
      <c r="MNA73" s="24"/>
      <c r="MNB73" s="24"/>
      <c r="MNC73" s="24"/>
      <c r="MND73" s="24"/>
      <c r="MNE73" s="24"/>
      <c r="MNF73" s="24"/>
      <c r="MNG73" s="24"/>
      <c r="MNH73" s="24"/>
      <c r="MNI73" s="24"/>
      <c r="MNJ73" s="24"/>
      <c r="MNK73" s="24"/>
      <c r="MNL73" s="24"/>
      <c r="MNM73" s="24"/>
      <c r="MNN73" s="24"/>
      <c r="MNO73" s="24"/>
      <c r="MNP73" s="24"/>
      <c r="MNQ73" s="24"/>
      <c r="MNR73" s="24"/>
      <c r="MNS73" s="24"/>
      <c r="MNT73" s="24"/>
      <c r="MNU73" s="24"/>
      <c r="MNV73" s="24"/>
      <c r="MNW73" s="24"/>
      <c r="MNX73" s="24"/>
      <c r="MNY73" s="24"/>
      <c r="MNZ73" s="24"/>
      <c r="MOA73" s="24"/>
      <c r="MOB73" s="24"/>
      <c r="MOC73" s="24"/>
      <c r="MOD73" s="24"/>
      <c r="MOE73" s="24"/>
      <c r="MOF73" s="24"/>
      <c r="MOG73" s="24"/>
      <c r="MOH73" s="24"/>
      <c r="MOI73" s="24"/>
      <c r="MOJ73" s="24"/>
      <c r="MOK73" s="24"/>
      <c r="MOL73" s="24"/>
      <c r="MOM73" s="24"/>
      <c r="MON73" s="24"/>
      <c r="MOO73" s="24"/>
      <c r="MOP73" s="24"/>
      <c r="MOQ73" s="24"/>
      <c r="MOR73" s="24"/>
      <c r="MOS73" s="24"/>
      <c r="MOT73" s="24"/>
      <c r="MOU73" s="24"/>
      <c r="MOV73" s="24"/>
      <c r="MOW73" s="24"/>
      <c r="MOX73" s="24"/>
      <c r="MOY73" s="24"/>
      <c r="MOZ73" s="24"/>
      <c r="MPA73" s="24"/>
      <c r="MPB73" s="24"/>
      <c r="MPC73" s="24"/>
      <c r="MPD73" s="24"/>
      <c r="MPE73" s="24"/>
      <c r="MPF73" s="24"/>
      <c r="MPG73" s="24"/>
      <c r="MPH73" s="24"/>
      <c r="MPI73" s="24"/>
      <c r="MPJ73" s="24"/>
      <c r="MPK73" s="24"/>
      <c r="MPL73" s="24"/>
      <c r="MPM73" s="24"/>
      <c r="MPN73" s="24"/>
      <c r="MPO73" s="24"/>
      <c r="MPP73" s="24"/>
      <c r="MPQ73" s="24"/>
      <c r="MPR73" s="24"/>
      <c r="MPS73" s="24"/>
      <c r="MPT73" s="24"/>
      <c r="MPU73" s="24"/>
      <c r="MPV73" s="24"/>
      <c r="MPW73" s="24"/>
      <c r="MPX73" s="24"/>
      <c r="MPY73" s="24"/>
      <c r="MPZ73" s="24"/>
      <c r="MQA73" s="24"/>
      <c r="MQB73" s="24"/>
      <c r="MQC73" s="24"/>
      <c r="MQD73" s="24"/>
      <c r="MQE73" s="24"/>
      <c r="MQF73" s="24"/>
      <c r="MQG73" s="24"/>
      <c r="MQH73" s="24"/>
      <c r="MQI73" s="24"/>
      <c r="MQJ73" s="24"/>
      <c r="MQK73" s="24"/>
      <c r="MQL73" s="24"/>
      <c r="MQM73" s="24"/>
      <c r="MQN73" s="24"/>
      <c r="MQO73" s="24"/>
      <c r="MQP73" s="24"/>
      <c r="MQQ73" s="24"/>
      <c r="MQR73" s="24"/>
      <c r="MQS73" s="24"/>
      <c r="MQT73" s="24"/>
      <c r="MQU73" s="24"/>
      <c r="MQV73" s="24"/>
      <c r="MQW73" s="24"/>
      <c r="MQX73" s="24"/>
      <c r="MQY73" s="24"/>
      <c r="MQZ73" s="24"/>
      <c r="MRA73" s="24"/>
      <c r="MRB73" s="24"/>
      <c r="MRC73" s="24"/>
      <c r="MRD73" s="24"/>
      <c r="MRE73" s="24"/>
      <c r="MRF73" s="24"/>
      <c r="MRG73" s="24"/>
      <c r="MRH73" s="24"/>
      <c r="MRI73" s="24"/>
      <c r="MRJ73" s="24"/>
      <c r="MRK73" s="24"/>
      <c r="MRL73" s="24"/>
      <c r="MRM73" s="24"/>
      <c r="MRN73" s="24"/>
      <c r="MRO73" s="24"/>
      <c r="MRP73" s="24"/>
      <c r="MRQ73" s="24"/>
      <c r="MRR73" s="24"/>
      <c r="MRS73" s="24"/>
      <c r="MRT73" s="24"/>
      <c r="MRU73" s="24"/>
      <c r="MRV73" s="24"/>
      <c r="MRW73" s="24"/>
      <c r="MRX73" s="24"/>
      <c r="MRY73" s="24"/>
      <c r="MRZ73" s="24"/>
      <c r="MSA73" s="24"/>
      <c r="MSB73" s="24"/>
      <c r="MSC73" s="24"/>
      <c r="MSD73" s="24"/>
      <c r="MSE73" s="24"/>
      <c r="MSF73" s="24"/>
      <c r="MSG73" s="24"/>
      <c r="MSH73" s="24"/>
      <c r="MSI73" s="24"/>
      <c r="MSJ73" s="24"/>
      <c r="MSK73" s="24"/>
      <c r="MSL73" s="24"/>
      <c r="MSM73" s="24"/>
      <c r="MSN73" s="24"/>
      <c r="MSO73" s="24"/>
      <c r="MSP73" s="24"/>
      <c r="MSQ73" s="24"/>
      <c r="MSR73" s="24"/>
      <c r="MSS73" s="24"/>
      <c r="MST73" s="24"/>
      <c r="MSU73" s="24"/>
      <c r="MSV73" s="24"/>
      <c r="MSW73" s="24"/>
      <c r="MSX73" s="24"/>
      <c r="MSY73" s="24"/>
      <c r="MSZ73" s="24"/>
      <c r="MTA73" s="24"/>
      <c r="MTB73" s="24"/>
      <c r="MTC73" s="24"/>
      <c r="MTD73" s="24"/>
      <c r="MTE73" s="24"/>
      <c r="MTF73" s="24"/>
      <c r="MTG73" s="24"/>
      <c r="MTH73" s="24"/>
      <c r="MTI73" s="24"/>
      <c r="MTJ73" s="24"/>
      <c r="MTK73" s="24"/>
      <c r="MTL73" s="24"/>
      <c r="MTM73" s="24"/>
      <c r="MTN73" s="24"/>
      <c r="MTO73" s="24"/>
      <c r="MTP73" s="24"/>
      <c r="MTQ73" s="24"/>
      <c r="MTR73" s="24"/>
      <c r="MTS73" s="24"/>
      <c r="MTT73" s="24"/>
      <c r="MTU73" s="24"/>
      <c r="MTV73" s="24"/>
      <c r="MTW73" s="24"/>
      <c r="MTX73" s="24"/>
      <c r="MTY73" s="24"/>
      <c r="MTZ73" s="24"/>
      <c r="MUA73" s="24"/>
      <c r="MUB73" s="24"/>
      <c r="MUC73" s="24"/>
      <c r="MUD73" s="24"/>
      <c r="MUE73" s="24"/>
      <c r="MUF73" s="24"/>
      <c r="MUG73" s="24"/>
      <c r="MUH73" s="24"/>
      <c r="MUI73" s="24"/>
      <c r="MUJ73" s="24"/>
      <c r="MUK73" s="24"/>
      <c r="MUL73" s="24"/>
      <c r="MUM73" s="24"/>
      <c r="MUN73" s="24"/>
      <c r="MUO73" s="24"/>
      <c r="MUP73" s="24"/>
      <c r="MUQ73" s="24"/>
      <c r="MUR73" s="24"/>
      <c r="MUS73" s="24"/>
      <c r="MUT73" s="24"/>
      <c r="MUU73" s="24"/>
      <c r="MUV73" s="24"/>
      <c r="MUW73" s="24"/>
      <c r="MUX73" s="24"/>
      <c r="MUY73" s="24"/>
      <c r="MUZ73" s="24"/>
      <c r="MVA73" s="24"/>
      <c r="MVB73" s="24"/>
      <c r="MVC73" s="24"/>
      <c r="MVD73" s="24"/>
      <c r="MVE73" s="24"/>
      <c r="MVF73" s="24"/>
      <c r="MVG73" s="24"/>
      <c r="MVH73" s="24"/>
      <c r="MVI73" s="24"/>
      <c r="MVJ73" s="24"/>
      <c r="MVK73" s="24"/>
      <c r="MVL73" s="24"/>
      <c r="MVM73" s="24"/>
      <c r="MVN73" s="24"/>
      <c r="MVO73" s="24"/>
      <c r="MVP73" s="24"/>
      <c r="MVQ73" s="24"/>
      <c r="MVR73" s="24"/>
      <c r="MVS73" s="24"/>
      <c r="MVT73" s="24"/>
      <c r="MVU73" s="24"/>
      <c r="MVV73" s="24"/>
      <c r="MVW73" s="24"/>
      <c r="MVX73" s="24"/>
      <c r="MVY73" s="24"/>
      <c r="MVZ73" s="24"/>
      <c r="MWA73" s="24"/>
      <c r="MWB73" s="24"/>
      <c r="MWC73" s="24"/>
      <c r="MWD73" s="24"/>
      <c r="MWE73" s="24"/>
      <c r="MWF73" s="24"/>
      <c r="MWG73" s="24"/>
      <c r="MWH73" s="24"/>
      <c r="MWI73" s="24"/>
      <c r="MWJ73" s="24"/>
      <c r="MWK73" s="24"/>
      <c r="MWL73" s="24"/>
      <c r="MWM73" s="24"/>
      <c r="MWN73" s="24"/>
      <c r="MWO73" s="24"/>
      <c r="MWP73" s="24"/>
      <c r="MWQ73" s="24"/>
      <c r="MWR73" s="24"/>
      <c r="MWS73" s="24"/>
      <c r="MWT73" s="24"/>
      <c r="MWU73" s="24"/>
      <c r="MWV73" s="24"/>
      <c r="MWW73" s="24"/>
      <c r="MWX73" s="24"/>
      <c r="MWY73" s="24"/>
      <c r="MWZ73" s="24"/>
      <c r="MXA73" s="24"/>
      <c r="MXB73" s="24"/>
      <c r="MXC73" s="24"/>
      <c r="MXD73" s="24"/>
      <c r="MXE73" s="24"/>
      <c r="MXF73" s="24"/>
      <c r="MXG73" s="24"/>
      <c r="MXH73" s="24"/>
      <c r="MXI73" s="24"/>
      <c r="MXJ73" s="24"/>
      <c r="MXK73" s="24"/>
      <c r="MXL73" s="24"/>
      <c r="MXM73" s="24"/>
      <c r="MXN73" s="24"/>
      <c r="MXO73" s="24"/>
      <c r="MXP73" s="24"/>
      <c r="MXQ73" s="24"/>
      <c r="MXR73" s="24"/>
      <c r="MXS73" s="24"/>
      <c r="MXT73" s="24"/>
      <c r="MXU73" s="24"/>
      <c r="MXV73" s="24"/>
      <c r="MXW73" s="24"/>
      <c r="MXX73" s="24"/>
      <c r="MXY73" s="24"/>
      <c r="MXZ73" s="24"/>
      <c r="MYA73" s="24"/>
      <c r="MYB73" s="24"/>
      <c r="MYC73" s="24"/>
      <c r="MYD73" s="24"/>
      <c r="MYE73" s="24"/>
      <c r="MYF73" s="24"/>
      <c r="MYG73" s="24"/>
      <c r="MYH73" s="24"/>
      <c r="MYI73" s="24"/>
      <c r="MYJ73" s="24"/>
      <c r="MYK73" s="24"/>
      <c r="MYL73" s="24"/>
      <c r="MYM73" s="24"/>
      <c r="MYN73" s="24"/>
      <c r="MYO73" s="24"/>
      <c r="MYP73" s="24"/>
      <c r="MYQ73" s="24"/>
      <c r="MYR73" s="24"/>
      <c r="MYS73" s="24"/>
      <c r="MYT73" s="24"/>
      <c r="MYU73" s="24"/>
      <c r="MYV73" s="24"/>
      <c r="MYW73" s="24"/>
      <c r="MYX73" s="24"/>
      <c r="MYY73" s="24"/>
      <c r="MYZ73" s="24"/>
      <c r="MZA73" s="24"/>
      <c r="MZB73" s="24"/>
      <c r="MZC73" s="24"/>
      <c r="MZD73" s="24"/>
      <c r="MZE73" s="24"/>
      <c r="MZF73" s="24"/>
      <c r="MZG73" s="24"/>
      <c r="MZH73" s="24"/>
      <c r="MZI73" s="24"/>
      <c r="MZJ73" s="24"/>
      <c r="MZK73" s="24"/>
      <c r="MZL73" s="24"/>
      <c r="MZM73" s="24"/>
      <c r="MZN73" s="24"/>
      <c r="MZO73" s="24"/>
      <c r="MZP73" s="24"/>
      <c r="MZQ73" s="24"/>
      <c r="MZR73" s="24"/>
      <c r="MZS73" s="24"/>
      <c r="MZT73" s="24"/>
      <c r="MZU73" s="24"/>
      <c r="MZV73" s="24"/>
      <c r="MZW73" s="24"/>
      <c r="MZX73" s="24"/>
      <c r="MZY73" s="24"/>
      <c r="MZZ73" s="24"/>
      <c r="NAA73" s="24"/>
      <c r="NAB73" s="24"/>
      <c r="NAC73" s="24"/>
      <c r="NAD73" s="24"/>
      <c r="NAE73" s="24"/>
      <c r="NAF73" s="24"/>
      <c r="NAG73" s="24"/>
      <c r="NAH73" s="24"/>
      <c r="NAI73" s="24"/>
      <c r="NAJ73" s="24"/>
      <c r="NAK73" s="24"/>
      <c r="NAL73" s="24"/>
      <c r="NAM73" s="24"/>
      <c r="NAN73" s="24"/>
      <c r="NAO73" s="24"/>
      <c r="NAP73" s="24"/>
      <c r="NAQ73" s="24"/>
      <c r="NAR73" s="24"/>
      <c r="NAS73" s="24"/>
      <c r="NAT73" s="24"/>
      <c r="NAU73" s="24"/>
      <c r="NAV73" s="24"/>
      <c r="NAW73" s="24"/>
      <c r="NAX73" s="24"/>
      <c r="NAY73" s="24"/>
      <c r="NAZ73" s="24"/>
      <c r="NBA73" s="24"/>
      <c r="NBB73" s="24"/>
      <c r="NBC73" s="24"/>
      <c r="NBD73" s="24"/>
      <c r="NBE73" s="24"/>
      <c r="NBF73" s="24"/>
      <c r="NBG73" s="24"/>
      <c r="NBH73" s="24"/>
      <c r="NBI73" s="24"/>
      <c r="NBJ73" s="24"/>
      <c r="NBK73" s="24"/>
      <c r="NBL73" s="24"/>
      <c r="NBM73" s="24"/>
      <c r="NBN73" s="24"/>
      <c r="NBO73" s="24"/>
      <c r="NBP73" s="24"/>
      <c r="NBQ73" s="24"/>
      <c r="NBR73" s="24"/>
      <c r="NBS73" s="24"/>
      <c r="NBT73" s="24"/>
      <c r="NBU73" s="24"/>
      <c r="NBV73" s="24"/>
      <c r="NBW73" s="24"/>
      <c r="NBX73" s="24"/>
      <c r="NBY73" s="24"/>
      <c r="NBZ73" s="24"/>
      <c r="NCA73" s="24"/>
      <c r="NCB73" s="24"/>
      <c r="NCC73" s="24"/>
      <c r="NCD73" s="24"/>
      <c r="NCE73" s="24"/>
      <c r="NCF73" s="24"/>
      <c r="NCG73" s="24"/>
      <c r="NCH73" s="24"/>
      <c r="NCI73" s="24"/>
      <c r="NCJ73" s="24"/>
      <c r="NCK73" s="24"/>
      <c r="NCL73" s="24"/>
      <c r="NCM73" s="24"/>
      <c r="NCN73" s="24"/>
      <c r="NCO73" s="24"/>
      <c r="NCP73" s="24"/>
      <c r="NCQ73" s="24"/>
      <c r="NCR73" s="24"/>
      <c r="NCS73" s="24"/>
      <c r="NCT73" s="24"/>
      <c r="NCU73" s="24"/>
      <c r="NCV73" s="24"/>
      <c r="NCW73" s="24"/>
      <c r="NCX73" s="24"/>
      <c r="NCY73" s="24"/>
      <c r="NCZ73" s="24"/>
      <c r="NDA73" s="24"/>
      <c r="NDB73" s="24"/>
      <c r="NDC73" s="24"/>
      <c r="NDD73" s="24"/>
      <c r="NDE73" s="24"/>
      <c r="NDF73" s="24"/>
      <c r="NDG73" s="24"/>
      <c r="NDH73" s="24"/>
      <c r="NDI73" s="24"/>
      <c r="NDJ73" s="24"/>
      <c r="NDK73" s="24"/>
      <c r="NDL73" s="24"/>
      <c r="NDM73" s="24"/>
      <c r="NDN73" s="24"/>
      <c r="NDO73" s="24"/>
      <c r="NDP73" s="24"/>
      <c r="NDQ73" s="24"/>
      <c r="NDR73" s="24"/>
      <c r="NDS73" s="24"/>
      <c r="NDT73" s="24"/>
      <c r="NDU73" s="24"/>
      <c r="NDV73" s="24"/>
      <c r="NDW73" s="24"/>
      <c r="NDX73" s="24"/>
      <c r="NDY73" s="24"/>
      <c r="NDZ73" s="24"/>
      <c r="NEA73" s="24"/>
      <c r="NEB73" s="24"/>
      <c r="NEC73" s="24"/>
      <c r="NED73" s="24"/>
      <c r="NEE73" s="24"/>
      <c r="NEF73" s="24"/>
      <c r="NEG73" s="24"/>
      <c r="NEH73" s="24"/>
      <c r="NEI73" s="24"/>
      <c r="NEJ73" s="24"/>
      <c r="NEK73" s="24"/>
      <c r="NEL73" s="24"/>
      <c r="NEM73" s="24"/>
      <c r="NEN73" s="24"/>
      <c r="NEO73" s="24"/>
      <c r="NEP73" s="24"/>
      <c r="NEQ73" s="24"/>
      <c r="NER73" s="24"/>
      <c r="NES73" s="24"/>
      <c r="NET73" s="24"/>
      <c r="NEU73" s="24"/>
      <c r="NEV73" s="24"/>
      <c r="NEW73" s="24"/>
      <c r="NEX73" s="24"/>
      <c r="NEY73" s="24"/>
      <c r="NEZ73" s="24"/>
      <c r="NFA73" s="24"/>
      <c r="NFB73" s="24"/>
      <c r="NFC73" s="24"/>
      <c r="NFD73" s="24"/>
      <c r="NFE73" s="24"/>
      <c r="NFF73" s="24"/>
      <c r="NFG73" s="24"/>
      <c r="NFH73" s="24"/>
      <c r="NFI73" s="24"/>
      <c r="NFJ73" s="24"/>
      <c r="NFK73" s="24"/>
      <c r="NFL73" s="24"/>
      <c r="NFM73" s="24"/>
      <c r="NFN73" s="24"/>
      <c r="NFO73" s="24"/>
      <c r="NFP73" s="24"/>
      <c r="NFQ73" s="24"/>
      <c r="NFR73" s="24"/>
      <c r="NFS73" s="24"/>
      <c r="NFT73" s="24"/>
      <c r="NFU73" s="24"/>
      <c r="NFV73" s="24"/>
      <c r="NFW73" s="24"/>
      <c r="NFX73" s="24"/>
      <c r="NFY73" s="24"/>
      <c r="NFZ73" s="24"/>
      <c r="NGA73" s="24"/>
      <c r="NGB73" s="24"/>
      <c r="NGC73" s="24"/>
      <c r="NGD73" s="24"/>
      <c r="NGE73" s="24"/>
      <c r="NGF73" s="24"/>
      <c r="NGG73" s="24"/>
      <c r="NGH73" s="24"/>
      <c r="NGI73" s="24"/>
      <c r="NGJ73" s="24"/>
      <c r="NGK73" s="24"/>
      <c r="NGL73" s="24"/>
      <c r="NGM73" s="24"/>
      <c r="NGN73" s="24"/>
      <c r="NGO73" s="24"/>
      <c r="NGP73" s="24"/>
      <c r="NGQ73" s="24"/>
      <c r="NGR73" s="24"/>
      <c r="NGS73" s="24"/>
      <c r="NGT73" s="24"/>
      <c r="NGU73" s="24"/>
      <c r="NGV73" s="24"/>
      <c r="NGW73" s="24"/>
      <c r="NGX73" s="24"/>
      <c r="NGY73" s="24"/>
      <c r="NGZ73" s="24"/>
      <c r="NHA73" s="24"/>
      <c r="NHB73" s="24"/>
      <c r="NHC73" s="24"/>
      <c r="NHD73" s="24"/>
      <c r="NHE73" s="24"/>
      <c r="NHF73" s="24"/>
      <c r="NHG73" s="24"/>
      <c r="NHH73" s="24"/>
      <c r="NHI73" s="24"/>
      <c r="NHJ73" s="24"/>
      <c r="NHK73" s="24"/>
      <c r="NHL73" s="24"/>
      <c r="NHM73" s="24"/>
      <c r="NHN73" s="24"/>
      <c r="NHO73" s="24"/>
      <c r="NHP73" s="24"/>
      <c r="NHQ73" s="24"/>
      <c r="NHR73" s="24"/>
      <c r="NHS73" s="24"/>
      <c r="NHT73" s="24"/>
      <c r="NHU73" s="24"/>
      <c r="NHV73" s="24"/>
      <c r="NHW73" s="24"/>
      <c r="NHX73" s="24"/>
      <c r="NHY73" s="24"/>
      <c r="NHZ73" s="24"/>
      <c r="NIA73" s="24"/>
      <c r="NIB73" s="24"/>
      <c r="NIC73" s="24"/>
      <c r="NID73" s="24"/>
      <c r="NIE73" s="24"/>
      <c r="NIF73" s="24"/>
      <c r="NIG73" s="24"/>
      <c r="NIH73" s="24"/>
      <c r="NII73" s="24"/>
      <c r="NIJ73" s="24"/>
      <c r="NIK73" s="24"/>
      <c r="NIL73" s="24"/>
      <c r="NIM73" s="24"/>
      <c r="NIN73" s="24"/>
      <c r="NIO73" s="24"/>
      <c r="NIP73" s="24"/>
      <c r="NIQ73" s="24"/>
      <c r="NIR73" s="24"/>
      <c r="NIS73" s="24"/>
      <c r="NIT73" s="24"/>
      <c r="NIU73" s="24"/>
      <c r="NIV73" s="24"/>
      <c r="NIW73" s="24"/>
      <c r="NIX73" s="24"/>
      <c r="NIY73" s="24"/>
      <c r="NIZ73" s="24"/>
      <c r="NJA73" s="24"/>
      <c r="NJB73" s="24"/>
      <c r="NJC73" s="24"/>
      <c r="NJD73" s="24"/>
      <c r="NJE73" s="24"/>
      <c r="NJF73" s="24"/>
      <c r="NJG73" s="24"/>
      <c r="NJH73" s="24"/>
      <c r="NJI73" s="24"/>
      <c r="NJJ73" s="24"/>
      <c r="NJK73" s="24"/>
      <c r="NJL73" s="24"/>
      <c r="NJM73" s="24"/>
      <c r="NJN73" s="24"/>
      <c r="NJO73" s="24"/>
      <c r="NJP73" s="24"/>
      <c r="NJQ73" s="24"/>
      <c r="NJR73" s="24"/>
      <c r="NJS73" s="24"/>
      <c r="NJT73" s="24"/>
      <c r="NJU73" s="24"/>
      <c r="NJV73" s="24"/>
      <c r="NJW73" s="24"/>
      <c r="NJX73" s="24"/>
      <c r="NJY73" s="24"/>
      <c r="NJZ73" s="24"/>
      <c r="NKA73" s="24"/>
      <c r="NKB73" s="24"/>
      <c r="NKC73" s="24"/>
      <c r="NKD73" s="24"/>
      <c r="NKE73" s="24"/>
      <c r="NKF73" s="24"/>
      <c r="NKG73" s="24"/>
      <c r="NKH73" s="24"/>
      <c r="NKI73" s="24"/>
      <c r="NKJ73" s="24"/>
      <c r="NKK73" s="24"/>
      <c r="NKL73" s="24"/>
      <c r="NKM73" s="24"/>
      <c r="NKN73" s="24"/>
      <c r="NKO73" s="24"/>
      <c r="NKP73" s="24"/>
      <c r="NKQ73" s="24"/>
      <c r="NKR73" s="24"/>
      <c r="NKS73" s="24"/>
      <c r="NKT73" s="24"/>
      <c r="NKU73" s="24"/>
      <c r="NKV73" s="24"/>
      <c r="NKW73" s="24"/>
      <c r="NKX73" s="24"/>
      <c r="NKY73" s="24"/>
      <c r="NKZ73" s="24"/>
      <c r="NLA73" s="24"/>
      <c r="NLB73" s="24"/>
      <c r="NLC73" s="24"/>
      <c r="NLD73" s="24"/>
      <c r="NLE73" s="24"/>
      <c r="NLF73" s="24"/>
      <c r="NLG73" s="24"/>
      <c r="NLH73" s="24"/>
      <c r="NLI73" s="24"/>
      <c r="NLJ73" s="24"/>
      <c r="NLK73" s="24"/>
      <c r="NLL73" s="24"/>
      <c r="NLM73" s="24"/>
      <c r="NLN73" s="24"/>
      <c r="NLO73" s="24"/>
      <c r="NLP73" s="24"/>
      <c r="NLQ73" s="24"/>
      <c r="NLR73" s="24"/>
      <c r="NLS73" s="24"/>
      <c r="NLT73" s="24"/>
      <c r="NLU73" s="24"/>
      <c r="NLV73" s="24"/>
      <c r="NLW73" s="24"/>
      <c r="NLX73" s="24"/>
      <c r="NLY73" s="24"/>
      <c r="NLZ73" s="24"/>
      <c r="NMA73" s="24"/>
      <c r="NMB73" s="24"/>
      <c r="NMC73" s="24"/>
      <c r="NMD73" s="24"/>
      <c r="NME73" s="24"/>
      <c r="NMF73" s="24"/>
      <c r="NMG73" s="24"/>
      <c r="NMH73" s="24"/>
      <c r="NMI73" s="24"/>
      <c r="NMJ73" s="24"/>
      <c r="NMK73" s="24"/>
      <c r="NML73" s="24"/>
      <c r="NMM73" s="24"/>
      <c r="NMN73" s="24"/>
      <c r="NMO73" s="24"/>
      <c r="NMP73" s="24"/>
      <c r="NMQ73" s="24"/>
      <c r="NMR73" s="24"/>
      <c r="NMS73" s="24"/>
      <c r="NMT73" s="24"/>
      <c r="NMU73" s="24"/>
      <c r="NMV73" s="24"/>
      <c r="NMW73" s="24"/>
      <c r="NMX73" s="24"/>
      <c r="NMY73" s="24"/>
      <c r="NMZ73" s="24"/>
      <c r="NNA73" s="24"/>
      <c r="NNB73" s="24"/>
      <c r="NNC73" s="24"/>
      <c r="NND73" s="24"/>
      <c r="NNE73" s="24"/>
      <c r="NNF73" s="24"/>
      <c r="NNG73" s="24"/>
      <c r="NNH73" s="24"/>
      <c r="NNI73" s="24"/>
      <c r="NNJ73" s="24"/>
      <c r="NNK73" s="24"/>
      <c r="NNL73" s="24"/>
      <c r="NNM73" s="24"/>
      <c r="NNN73" s="24"/>
      <c r="NNO73" s="24"/>
      <c r="NNP73" s="24"/>
      <c r="NNQ73" s="24"/>
      <c r="NNR73" s="24"/>
      <c r="NNS73" s="24"/>
      <c r="NNT73" s="24"/>
      <c r="NNU73" s="24"/>
      <c r="NNV73" s="24"/>
      <c r="NNW73" s="24"/>
      <c r="NNX73" s="24"/>
      <c r="NNY73" s="24"/>
      <c r="NNZ73" s="24"/>
      <c r="NOA73" s="24"/>
      <c r="NOB73" s="24"/>
      <c r="NOC73" s="24"/>
      <c r="NOD73" s="24"/>
      <c r="NOE73" s="24"/>
      <c r="NOF73" s="24"/>
      <c r="NOG73" s="24"/>
      <c r="NOH73" s="24"/>
      <c r="NOI73" s="24"/>
      <c r="NOJ73" s="24"/>
      <c r="NOK73" s="24"/>
      <c r="NOL73" s="24"/>
      <c r="NOM73" s="24"/>
      <c r="NON73" s="24"/>
      <c r="NOO73" s="24"/>
      <c r="NOP73" s="24"/>
      <c r="NOQ73" s="24"/>
      <c r="NOR73" s="24"/>
      <c r="NOS73" s="24"/>
      <c r="NOT73" s="24"/>
      <c r="NOU73" s="24"/>
      <c r="NOV73" s="24"/>
      <c r="NOW73" s="24"/>
      <c r="NOX73" s="24"/>
      <c r="NOY73" s="24"/>
      <c r="NOZ73" s="24"/>
      <c r="NPA73" s="24"/>
      <c r="NPB73" s="24"/>
      <c r="NPC73" s="24"/>
      <c r="NPD73" s="24"/>
      <c r="NPE73" s="24"/>
      <c r="NPF73" s="24"/>
      <c r="NPG73" s="24"/>
      <c r="NPH73" s="24"/>
      <c r="NPI73" s="24"/>
      <c r="NPJ73" s="24"/>
      <c r="NPK73" s="24"/>
      <c r="NPL73" s="24"/>
      <c r="NPM73" s="24"/>
      <c r="NPN73" s="24"/>
      <c r="NPO73" s="24"/>
      <c r="NPP73" s="24"/>
      <c r="NPQ73" s="24"/>
      <c r="NPR73" s="24"/>
      <c r="NPS73" s="24"/>
      <c r="NPT73" s="24"/>
      <c r="NPU73" s="24"/>
      <c r="NPV73" s="24"/>
      <c r="NPW73" s="24"/>
      <c r="NPX73" s="24"/>
      <c r="NPY73" s="24"/>
      <c r="NPZ73" s="24"/>
      <c r="NQA73" s="24"/>
      <c r="NQB73" s="24"/>
      <c r="NQC73" s="24"/>
      <c r="NQD73" s="24"/>
      <c r="NQE73" s="24"/>
      <c r="NQF73" s="24"/>
      <c r="NQG73" s="24"/>
      <c r="NQH73" s="24"/>
      <c r="NQI73" s="24"/>
      <c r="NQJ73" s="24"/>
      <c r="NQK73" s="24"/>
      <c r="NQL73" s="24"/>
      <c r="NQM73" s="24"/>
      <c r="NQN73" s="24"/>
      <c r="NQO73" s="24"/>
      <c r="NQP73" s="24"/>
      <c r="NQQ73" s="24"/>
      <c r="NQR73" s="24"/>
      <c r="NQS73" s="24"/>
      <c r="NQT73" s="24"/>
      <c r="NQU73" s="24"/>
      <c r="NQV73" s="24"/>
      <c r="NQW73" s="24"/>
      <c r="NQX73" s="24"/>
      <c r="NQY73" s="24"/>
      <c r="NQZ73" s="24"/>
      <c r="NRA73" s="24"/>
      <c r="NRB73" s="24"/>
      <c r="NRC73" s="24"/>
      <c r="NRD73" s="24"/>
      <c r="NRE73" s="24"/>
      <c r="NRF73" s="24"/>
      <c r="NRG73" s="24"/>
      <c r="NRH73" s="24"/>
      <c r="NRI73" s="24"/>
      <c r="NRJ73" s="24"/>
      <c r="NRK73" s="24"/>
      <c r="NRL73" s="24"/>
      <c r="NRM73" s="24"/>
      <c r="NRN73" s="24"/>
      <c r="NRO73" s="24"/>
      <c r="NRP73" s="24"/>
      <c r="NRQ73" s="24"/>
      <c r="NRR73" s="24"/>
      <c r="NRS73" s="24"/>
      <c r="NRT73" s="24"/>
      <c r="NRU73" s="24"/>
      <c r="NRV73" s="24"/>
      <c r="NRW73" s="24"/>
      <c r="NRX73" s="24"/>
      <c r="NRY73" s="24"/>
      <c r="NRZ73" s="24"/>
      <c r="NSA73" s="24"/>
      <c r="NSB73" s="24"/>
      <c r="NSC73" s="24"/>
      <c r="NSD73" s="24"/>
      <c r="NSE73" s="24"/>
      <c r="NSF73" s="24"/>
      <c r="NSG73" s="24"/>
      <c r="NSH73" s="24"/>
      <c r="NSI73" s="24"/>
      <c r="NSJ73" s="24"/>
      <c r="NSK73" s="24"/>
      <c r="NSL73" s="24"/>
      <c r="NSM73" s="24"/>
      <c r="NSN73" s="24"/>
      <c r="NSO73" s="24"/>
      <c r="NSP73" s="24"/>
      <c r="NSQ73" s="24"/>
      <c r="NSR73" s="24"/>
      <c r="NSS73" s="24"/>
      <c r="NST73" s="24"/>
      <c r="NSU73" s="24"/>
      <c r="NSV73" s="24"/>
      <c r="NSW73" s="24"/>
      <c r="NSX73" s="24"/>
      <c r="NSY73" s="24"/>
      <c r="NSZ73" s="24"/>
      <c r="NTA73" s="24"/>
      <c r="NTB73" s="24"/>
      <c r="NTC73" s="24"/>
      <c r="NTD73" s="24"/>
      <c r="NTE73" s="24"/>
      <c r="NTF73" s="24"/>
      <c r="NTG73" s="24"/>
      <c r="NTH73" s="24"/>
      <c r="NTI73" s="24"/>
      <c r="NTJ73" s="24"/>
      <c r="NTK73" s="24"/>
      <c r="NTL73" s="24"/>
      <c r="NTM73" s="24"/>
      <c r="NTN73" s="24"/>
      <c r="NTO73" s="24"/>
      <c r="NTP73" s="24"/>
      <c r="NTQ73" s="24"/>
      <c r="NTR73" s="24"/>
      <c r="NTS73" s="24"/>
      <c r="NTT73" s="24"/>
      <c r="NTU73" s="24"/>
      <c r="NTV73" s="24"/>
      <c r="NTW73" s="24"/>
      <c r="NTX73" s="24"/>
      <c r="NTY73" s="24"/>
      <c r="NTZ73" s="24"/>
      <c r="NUA73" s="24"/>
      <c r="NUB73" s="24"/>
      <c r="NUC73" s="24"/>
      <c r="NUD73" s="24"/>
      <c r="NUE73" s="24"/>
      <c r="NUF73" s="24"/>
      <c r="NUG73" s="24"/>
      <c r="NUH73" s="24"/>
      <c r="NUI73" s="24"/>
      <c r="NUJ73" s="24"/>
      <c r="NUK73" s="24"/>
      <c r="NUL73" s="24"/>
      <c r="NUM73" s="24"/>
      <c r="NUN73" s="24"/>
      <c r="NUO73" s="24"/>
      <c r="NUP73" s="24"/>
      <c r="NUQ73" s="24"/>
      <c r="NUR73" s="24"/>
      <c r="NUS73" s="24"/>
      <c r="NUT73" s="24"/>
      <c r="NUU73" s="24"/>
      <c r="NUV73" s="24"/>
      <c r="NUW73" s="24"/>
      <c r="NUX73" s="24"/>
      <c r="NUY73" s="24"/>
      <c r="NUZ73" s="24"/>
      <c r="NVA73" s="24"/>
      <c r="NVB73" s="24"/>
      <c r="NVC73" s="24"/>
      <c r="NVD73" s="24"/>
      <c r="NVE73" s="24"/>
      <c r="NVF73" s="24"/>
      <c r="NVG73" s="24"/>
      <c r="NVH73" s="24"/>
      <c r="NVI73" s="24"/>
      <c r="NVJ73" s="24"/>
      <c r="NVK73" s="24"/>
      <c r="NVL73" s="24"/>
      <c r="NVM73" s="24"/>
      <c r="NVN73" s="24"/>
      <c r="NVO73" s="24"/>
      <c r="NVP73" s="24"/>
      <c r="NVQ73" s="24"/>
      <c r="NVR73" s="24"/>
      <c r="NVS73" s="24"/>
      <c r="NVT73" s="24"/>
      <c r="NVU73" s="24"/>
      <c r="NVV73" s="24"/>
      <c r="NVW73" s="24"/>
      <c r="NVX73" s="24"/>
      <c r="NVY73" s="24"/>
      <c r="NVZ73" s="24"/>
      <c r="NWA73" s="24"/>
      <c r="NWB73" s="24"/>
      <c r="NWC73" s="24"/>
      <c r="NWD73" s="24"/>
      <c r="NWE73" s="24"/>
      <c r="NWF73" s="24"/>
      <c r="NWG73" s="24"/>
      <c r="NWH73" s="24"/>
      <c r="NWI73" s="24"/>
      <c r="NWJ73" s="24"/>
      <c r="NWK73" s="24"/>
      <c r="NWL73" s="24"/>
      <c r="NWM73" s="24"/>
      <c r="NWN73" s="24"/>
      <c r="NWO73" s="24"/>
      <c r="NWP73" s="24"/>
      <c r="NWQ73" s="24"/>
      <c r="NWR73" s="24"/>
      <c r="NWS73" s="24"/>
      <c r="NWT73" s="24"/>
      <c r="NWU73" s="24"/>
      <c r="NWV73" s="24"/>
      <c r="NWW73" s="24"/>
      <c r="NWX73" s="24"/>
      <c r="NWY73" s="24"/>
      <c r="NWZ73" s="24"/>
      <c r="NXA73" s="24"/>
      <c r="NXB73" s="24"/>
      <c r="NXC73" s="24"/>
      <c r="NXD73" s="24"/>
      <c r="NXE73" s="24"/>
      <c r="NXF73" s="24"/>
      <c r="NXG73" s="24"/>
      <c r="NXH73" s="24"/>
      <c r="NXI73" s="24"/>
      <c r="NXJ73" s="24"/>
      <c r="NXK73" s="24"/>
      <c r="NXL73" s="24"/>
      <c r="NXM73" s="24"/>
      <c r="NXN73" s="24"/>
      <c r="NXO73" s="24"/>
      <c r="NXP73" s="24"/>
      <c r="NXQ73" s="24"/>
      <c r="NXR73" s="24"/>
      <c r="NXS73" s="24"/>
      <c r="NXT73" s="24"/>
      <c r="NXU73" s="24"/>
      <c r="NXV73" s="24"/>
      <c r="NXW73" s="24"/>
      <c r="NXX73" s="24"/>
      <c r="NXY73" s="24"/>
      <c r="NXZ73" s="24"/>
      <c r="NYA73" s="24"/>
      <c r="NYB73" s="24"/>
      <c r="NYC73" s="24"/>
      <c r="NYD73" s="24"/>
      <c r="NYE73" s="24"/>
      <c r="NYF73" s="24"/>
      <c r="NYG73" s="24"/>
      <c r="NYH73" s="24"/>
      <c r="NYI73" s="24"/>
      <c r="NYJ73" s="24"/>
      <c r="NYK73" s="24"/>
      <c r="NYL73" s="24"/>
      <c r="NYM73" s="24"/>
      <c r="NYN73" s="24"/>
      <c r="NYO73" s="24"/>
      <c r="NYP73" s="24"/>
      <c r="NYQ73" s="24"/>
      <c r="NYR73" s="24"/>
      <c r="NYS73" s="24"/>
      <c r="NYT73" s="24"/>
      <c r="NYU73" s="24"/>
      <c r="NYV73" s="24"/>
      <c r="NYW73" s="24"/>
      <c r="NYX73" s="24"/>
      <c r="NYY73" s="24"/>
      <c r="NYZ73" s="24"/>
      <c r="NZA73" s="24"/>
      <c r="NZB73" s="24"/>
      <c r="NZC73" s="24"/>
      <c r="NZD73" s="24"/>
      <c r="NZE73" s="24"/>
      <c r="NZF73" s="24"/>
      <c r="NZG73" s="24"/>
      <c r="NZH73" s="24"/>
      <c r="NZI73" s="24"/>
      <c r="NZJ73" s="24"/>
      <c r="NZK73" s="24"/>
      <c r="NZL73" s="24"/>
      <c r="NZM73" s="24"/>
      <c r="NZN73" s="24"/>
      <c r="NZO73" s="24"/>
      <c r="NZP73" s="24"/>
      <c r="NZQ73" s="24"/>
      <c r="NZR73" s="24"/>
      <c r="NZS73" s="24"/>
      <c r="NZT73" s="24"/>
      <c r="NZU73" s="24"/>
      <c r="NZV73" s="24"/>
      <c r="NZW73" s="24"/>
      <c r="NZX73" s="24"/>
      <c r="NZY73" s="24"/>
      <c r="NZZ73" s="24"/>
      <c r="OAA73" s="24"/>
      <c r="OAB73" s="24"/>
      <c r="OAC73" s="24"/>
      <c r="OAD73" s="24"/>
      <c r="OAE73" s="24"/>
      <c r="OAF73" s="24"/>
      <c r="OAG73" s="24"/>
      <c r="OAH73" s="24"/>
      <c r="OAI73" s="24"/>
      <c r="OAJ73" s="24"/>
      <c r="OAK73" s="24"/>
      <c r="OAL73" s="24"/>
      <c r="OAM73" s="24"/>
      <c r="OAN73" s="24"/>
      <c r="OAO73" s="24"/>
      <c r="OAP73" s="24"/>
      <c r="OAQ73" s="24"/>
      <c r="OAR73" s="24"/>
      <c r="OAS73" s="24"/>
      <c r="OAT73" s="24"/>
      <c r="OAU73" s="24"/>
      <c r="OAV73" s="24"/>
      <c r="OAW73" s="24"/>
      <c r="OAX73" s="24"/>
      <c r="OAY73" s="24"/>
      <c r="OAZ73" s="24"/>
      <c r="OBA73" s="24"/>
      <c r="OBB73" s="24"/>
      <c r="OBC73" s="24"/>
      <c r="OBD73" s="24"/>
      <c r="OBE73" s="24"/>
      <c r="OBF73" s="24"/>
      <c r="OBG73" s="24"/>
      <c r="OBH73" s="24"/>
      <c r="OBI73" s="24"/>
      <c r="OBJ73" s="24"/>
      <c r="OBK73" s="24"/>
      <c r="OBL73" s="24"/>
      <c r="OBM73" s="24"/>
      <c r="OBN73" s="24"/>
      <c r="OBO73" s="24"/>
      <c r="OBP73" s="24"/>
      <c r="OBQ73" s="24"/>
      <c r="OBR73" s="24"/>
      <c r="OBS73" s="24"/>
      <c r="OBT73" s="24"/>
      <c r="OBU73" s="24"/>
      <c r="OBV73" s="24"/>
      <c r="OBW73" s="24"/>
      <c r="OBX73" s="24"/>
      <c r="OBY73" s="24"/>
      <c r="OBZ73" s="24"/>
      <c r="OCA73" s="24"/>
      <c r="OCB73" s="24"/>
      <c r="OCC73" s="24"/>
      <c r="OCD73" s="24"/>
      <c r="OCE73" s="24"/>
      <c r="OCF73" s="24"/>
      <c r="OCG73" s="24"/>
      <c r="OCH73" s="24"/>
      <c r="OCI73" s="24"/>
      <c r="OCJ73" s="24"/>
      <c r="OCK73" s="24"/>
      <c r="OCL73" s="24"/>
      <c r="OCM73" s="24"/>
      <c r="OCN73" s="24"/>
      <c r="OCO73" s="24"/>
      <c r="OCP73" s="24"/>
      <c r="OCQ73" s="24"/>
      <c r="OCR73" s="24"/>
      <c r="OCS73" s="24"/>
      <c r="OCT73" s="24"/>
      <c r="OCU73" s="24"/>
      <c r="OCV73" s="24"/>
      <c r="OCW73" s="24"/>
      <c r="OCX73" s="24"/>
      <c r="OCY73" s="24"/>
      <c r="OCZ73" s="24"/>
      <c r="ODA73" s="24"/>
      <c r="ODB73" s="24"/>
      <c r="ODC73" s="24"/>
      <c r="ODD73" s="24"/>
      <c r="ODE73" s="24"/>
      <c r="ODF73" s="24"/>
      <c r="ODG73" s="24"/>
      <c r="ODH73" s="24"/>
      <c r="ODI73" s="24"/>
      <c r="ODJ73" s="24"/>
      <c r="ODK73" s="24"/>
      <c r="ODL73" s="24"/>
      <c r="ODM73" s="24"/>
      <c r="ODN73" s="24"/>
      <c r="ODO73" s="24"/>
      <c r="ODP73" s="24"/>
      <c r="ODQ73" s="24"/>
      <c r="ODR73" s="24"/>
      <c r="ODS73" s="24"/>
      <c r="ODT73" s="24"/>
      <c r="ODU73" s="24"/>
      <c r="ODV73" s="24"/>
      <c r="ODW73" s="24"/>
      <c r="ODX73" s="24"/>
      <c r="ODY73" s="24"/>
      <c r="ODZ73" s="24"/>
      <c r="OEA73" s="24"/>
      <c r="OEB73" s="24"/>
      <c r="OEC73" s="24"/>
      <c r="OED73" s="24"/>
      <c r="OEE73" s="24"/>
      <c r="OEF73" s="24"/>
      <c r="OEG73" s="24"/>
      <c r="OEH73" s="24"/>
      <c r="OEI73" s="24"/>
      <c r="OEJ73" s="24"/>
      <c r="OEK73" s="24"/>
      <c r="OEL73" s="24"/>
      <c r="OEM73" s="24"/>
      <c r="OEN73" s="24"/>
      <c r="OEO73" s="24"/>
      <c r="OEP73" s="24"/>
      <c r="OEQ73" s="24"/>
      <c r="OER73" s="24"/>
      <c r="OES73" s="24"/>
      <c r="OET73" s="24"/>
      <c r="OEU73" s="24"/>
      <c r="OEV73" s="24"/>
      <c r="OEW73" s="24"/>
      <c r="OEX73" s="24"/>
      <c r="OEY73" s="24"/>
      <c r="OEZ73" s="24"/>
      <c r="OFA73" s="24"/>
      <c r="OFB73" s="24"/>
      <c r="OFC73" s="24"/>
      <c r="OFD73" s="24"/>
      <c r="OFE73" s="24"/>
      <c r="OFF73" s="24"/>
      <c r="OFG73" s="24"/>
      <c r="OFH73" s="24"/>
      <c r="OFI73" s="24"/>
      <c r="OFJ73" s="24"/>
      <c r="OFK73" s="24"/>
      <c r="OFL73" s="24"/>
      <c r="OFM73" s="24"/>
      <c r="OFN73" s="24"/>
      <c r="OFO73" s="24"/>
      <c r="OFP73" s="24"/>
      <c r="OFQ73" s="24"/>
      <c r="OFR73" s="24"/>
      <c r="OFS73" s="24"/>
      <c r="OFT73" s="24"/>
      <c r="OFU73" s="24"/>
      <c r="OFV73" s="24"/>
      <c r="OFW73" s="24"/>
      <c r="OFX73" s="24"/>
      <c r="OFY73" s="24"/>
      <c r="OFZ73" s="24"/>
      <c r="OGA73" s="24"/>
      <c r="OGB73" s="24"/>
      <c r="OGC73" s="24"/>
      <c r="OGD73" s="24"/>
      <c r="OGE73" s="24"/>
      <c r="OGF73" s="24"/>
      <c r="OGG73" s="24"/>
      <c r="OGH73" s="24"/>
      <c r="OGI73" s="24"/>
      <c r="OGJ73" s="24"/>
      <c r="OGK73" s="24"/>
      <c r="OGL73" s="24"/>
      <c r="OGM73" s="24"/>
      <c r="OGN73" s="24"/>
      <c r="OGO73" s="24"/>
      <c r="OGP73" s="24"/>
      <c r="OGQ73" s="24"/>
      <c r="OGR73" s="24"/>
      <c r="OGS73" s="24"/>
      <c r="OGT73" s="24"/>
      <c r="OGU73" s="24"/>
      <c r="OGV73" s="24"/>
      <c r="OGW73" s="24"/>
      <c r="OGX73" s="24"/>
      <c r="OGY73" s="24"/>
      <c r="OGZ73" s="24"/>
      <c r="OHA73" s="24"/>
      <c r="OHB73" s="24"/>
      <c r="OHC73" s="24"/>
      <c r="OHD73" s="24"/>
      <c r="OHE73" s="24"/>
      <c r="OHF73" s="24"/>
      <c r="OHG73" s="24"/>
      <c r="OHH73" s="24"/>
      <c r="OHI73" s="24"/>
      <c r="OHJ73" s="24"/>
      <c r="OHK73" s="24"/>
      <c r="OHL73" s="24"/>
      <c r="OHM73" s="24"/>
      <c r="OHN73" s="24"/>
      <c r="OHO73" s="24"/>
      <c r="OHP73" s="24"/>
      <c r="OHQ73" s="24"/>
      <c r="OHR73" s="24"/>
      <c r="OHS73" s="24"/>
      <c r="OHT73" s="24"/>
      <c r="OHU73" s="24"/>
      <c r="OHV73" s="24"/>
      <c r="OHW73" s="24"/>
      <c r="OHX73" s="24"/>
      <c r="OHY73" s="24"/>
      <c r="OHZ73" s="24"/>
      <c r="OIA73" s="24"/>
      <c r="OIB73" s="24"/>
      <c r="OIC73" s="24"/>
      <c r="OID73" s="24"/>
      <c r="OIE73" s="24"/>
      <c r="OIF73" s="24"/>
      <c r="OIG73" s="24"/>
      <c r="OIH73" s="24"/>
      <c r="OII73" s="24"/>
      <c r="OIJ73" s="24"/>
      <c r="OIK73" s="24"/>
      <c r="OIL73" s="24"/>
      <c r="OIM73" s="24"/>
      <c r="OIN73" s="24"/>
      <c r="OIO73" s="24"/>
      <c r="OIP73" s="24"/>
      <c r="OIQ73" s="24"/>
      <c r="OIR73" s="24"/>
      <c r="OIS73" s="24"/>
      <c r="OIT73" s="24"/>
      <c r="OIU73" s="24"/>
      <c r="OIV73" s="24"/>
      <c r="OIW73" s="24"/>
      <c r="OIX73" s="24"/>
      <c r="OIY73" s="24"/>
      <c r="OIZ73" s="24"/>
      <c r="OJA73" s="24"/>
      <c r="OJB73" s="24"/>
      <c r="OJC73" s="24"/>
      <c r="OJD73" s="24"/>
      <c r="OJE73" s="24"/>
      <c r="OJF73" s="24"/>
      <c r="OJG73" s="24"/>
      <c r="OJH73" s="24"/>
      <c r="OJI73" s="24"/>
      <c r="OJJ73" s="24"/>
      <c r="OJK73" s="24"/>
      <c r="OJL73" s="24"/>
      <c r="OJM73" s="24"/>
      <c r="OJN73" s="24"/>
      <c r="OJO73" s="24"/>
      <c r="OJP73" s="24"/>
      <c r="OJQ73" s="24"/>
      <c r="OJR73" s="24"/>
      <c r="OJS73" s="24"/>
      <c r="OJT73" s="24"/>
      <c r="OJU73" s="24"/>
      <c r="OJV73" s="24"/>
      <c r="OJW73" s="24"/>
      <c r="OJX73" s="24"/>
      <c r="OJY73" s="24"/>
      <c r="OJZ73" s="24"/>
      <c r="OKA73" s="24"/>
      <c r="OKB73" s="24"/>
      <c r="OKC73" s="24"/>
      <c r="OKD73" s="24"/>
      <c r="OKE73" s="24"/>
      <c r="OKF73" s="24"/>
      <c r="OKG73" s="24"/>
      <c r="OKH73" s="24"/>
      <c r="OKI73" s="24"/>
      <c r="OKJ73" s="24"/>
      <c r="OKK73" s="24"/>
      <c r="OKL73" s="24"/>
      <c r="OKM73" s="24"/>
      <c r="OKN73" s="24"/>
      <c r="OKO73" s="24"/>
      <c r="OKP73" s="24"/>
      <c r="OKQ73" s="24"/>
      <c r="OKR73" s="24"/>
      <c r="OKS73" s="24"/>
      <c r="OKT73" s="24"/>
      <c r="OKU73" s="24"/>
      <c r="OKV73" s="24"/>
      <c r="OKW73" s="24"/>
      <c r="OKX73" s="24"/>
      <c r="OKY73" s="24"/>
      <c r="OKZ73" s="24"/>
      <c r="OLA73" s="24"/>
      <c r="OLB73" s="24"/>
      <c r="OLC73" s="24"/>
      <c r="OLD73" s="24"/>
      <c r="OLE73" s="24"/>
      <c r="OLF73" s="24"/>
      <c r="OLG73" s="24"/>
      <c r="OLH73" s="24"/>
      <c r="OLI73" s="24"/>
      <c r="OLJ73" s="24"/>
      <c r="OLK73" s="24"/>
      <c r="OLL73" s="24"/>
      <c r="OLM73" s="24"/>
      <c r="OLN73" s="24"/>
      <c r="OLO73" s="24"/>
      <c r="OLP73" s="24"/>
      <c r="OLQ73" s="24"/>
      <c r="OLR73" s="24"/>
      <c r="OLS73" s="24"/>
      <c r="OLT73" s="24"/>
      <c r="OLU73" s="24"/>
      <c r="OLV73" s="24"/>
      <c r="OLW73" s="24"/>
      <c r="OLX73" s="24"/>
      <c r="OLY73" s="24"/>
      <c r="OLZ73" s="24"/>
      <c r="OMA73" s="24"/>
      <c r="OMB73" s="24"/>
      <c r="OMC73" s="24"/>
      <c r="OMD73" s="24"/>
      <c r="OME73" s="24"/>
      <c r="OMF73" s="24"/>
      <c r="OMG73" s="24"/>
      <c r="OMH73" s="24"/>
      <c r="OMI73" s="24"/>
      <c r="OMJ73" s="24"/>
      <c r="OMK73" s="24"/>
      <c r="OML73" s="24"/>
      <c r="OMM73" s="24"/>
      <c r="OMN73" s="24"/>
      <c r="OMO73" s="24"/>
      <c r="OMP73" s="24"/>
      <c r="OMQ73" s="24"/>
      <c r="OMR73" s="24"/>
      <c r="OMS73" s="24"/>
      <c r="OMT73" s="24"/>
      <c r="OMU73" s="24"/>
      <c r="OMV73" s="24"/>
      <c r="OMW73" s="24"/>
      <c r="OMX73" s="24"/>
      <c r="OMY73" s="24"/>
      <c r="OMZ73" s="24"/>
      <c r="ONA73" s="24"/>
      <c r="ONB73" s="24"/>
      <c r="ONC73" s="24"/>
      <c r="OND73" s="24"/>
      <c r="ONE73" s="24"/>
      <c r="ONF73" s="24"/>
      <c r="ONG73" s="24"/>
      <c r="ONH73" s="24"/>
      <c r="ONI73" s="24"/>
      <c r="ONJ73" s="24"/>
      <c r="ONK73" s="24"/>
      <c r="ONL73" s="24"/>
      <c r="ONM73" s="24"/>
      <c r="ONN73" s="24"/>
      <c r="ONO73" s="24"/>
      <c r="ONP73" s="24"/>
      <c r="ONQ73" s="24"/>
      <c r="ONR73" s="24"/>
      <c r="ONS73" s="24"/>
      <c r="ONT73" s="24"/>
      <c r="ONU73" s="24"/>
      <c r="ONV73" s="24"/>
      <c r="ONW73" s="24"/>
      <c r="ONX73" s="24"/>
      <c r="ONY73" s="24"/>
      <c r="ONZ73" s="24"/>
      <c r="OOA73" s="24"/>
      <c r="OOB73" s="24"/>
      <c r="OOC73" s="24"/>
      <c r="OOD73" s="24"/>
      <c r="OOE73" s="24"/>
      <c r="OOF73" s="24"/>
      <c r="OOG73" s="24"/>
      <c r="OOH73" s="24"/>
      <c r="OOI73" s="24"/>
      <c r="OOJ73" s="24"/>
      <c r="OOK73" s="24"/>
      <c r="OOL73" s="24"/>
      <c r="OOM73" s="24"/>
      <c r="OON73" s="24"/>
      <c r="OOO73" s="24"/>
      <c r="OOP73" s="24"/>
      <c r="OOQ73" s="24"/>
      <c r="OOR73" s="24"/>
      <c r="OOS73" s="24"/>
      <c r="OOT73" s="24"/>
      <c r="OOU73" s="24"/>
      <c r="OOV73" s="24"/>
      <c r="OOW73" s="24"/>
      <c r="OOX73" s="24"/>
      <c r="OOY73" s="24"/>
      <c r="OOZ73" s="24"/>
      <c r="OPA73" s="24"/>
      <c r="OPB73" s="24"/>
      <c r="OPC73" s="24"/>
      <c r="OPD73" s="24"/>
      <c r="OPE73" s="24"/>
      <c r="OPF73" s="24"/>
      <c r="OPG73" s="24"/>
      <c r="OPH73" s="24"/>
      <c r="OPI73" s="24"/>
      <c r="OPJ73" s="24"/>
      <c r="OPK73" s="24"/>
      <c r="OPL73" s="24"/>
      <c r="OPM73" s="24"/>
      <c r="OPN73" s="24"/>
      <c r="OPO73" s="24"/>
      <c r="OPP73" s="24"/>
      <c r="OPQ73" s="24"/>
      <c r="OPR73" s="24"/>
      <c r="OPS73" s="24"/>
      <c r="OPT73" s="24"/>
      <c r="OPU73" s="24"/>
      <c r="OPV73" s="24"/>
      <c r="OPW73" s="24"/>
      <c r="OPX73" s="24"/>
      <c r="OPY73" s="24"/>
      <c r="OPZ73" s="24"/>
      <c r="OQA73" s="24"/>
      <c r="OQB73" s="24"/>
      <c r="OQC73" s="24"/>
      <c r="OQD73" s="24"/>
      <c r="OQE73" s="24"/>
      <c r="OQF73" s="24"/>
      <c r="OQG73" s="24"/>
      <c r="OQH73" s="24"/>
      <c r="OQI73" s="24"/>
      <c r="OQJ73" s="24"/>
      <c r="OQK73" s="24"/>
      <c r="OQL73" s="24"/>
      <c r="OQM73" s="24"/>
      <c r="OQN73" s="24"/>
      <c r="OQO73" s="24"/>
      <c r="OQP73" s="24"/>
      <c r="OQQ73" s="24"/>
      <c r="OQR73" s="24"/>
      <c r="OQS73" s="24"/>
      <c r="OQT73" s="24"/>
      <c r="OQU73" s="24"/>
      <c r="OQV73" s="24"/>
      <c r="OQW73" s="24"/>
      <c r="OQX73" s="24"/>
      <c r="OQY73" s="24"/>
      <c r="OQZ73" s="24"/>
      <c r="ORA73" s="24"/>
      <c r="ORB73" s="24"/>
      <c r="ORC73" s="24"/>
      <c r="ORD73" s="24"/>
      <c r="ORE73" s="24"/>
      <c r="ORF73" s="24"/>
      <c r="ORG73" s="24"/>
      <c r="ORH73" s="24"/>
      <c r="ORI73" s="24"/>
      <c r="ORJ73" s="24"/>
      <c r="ORK73" s="24"/>
      <c r="ORL73" s="24"/>
      <c r="ORM73" s="24"/>
      <c r="ORN73" s="24"/>
      <c r="ORO73" s="24"/>
      <c r="ORP73" s="24"/>
      <c r="ORQ73" s="24"/>
      <c r="ORR73" s="24"/>
      <c r="ORS73" s="24"/>
      <c r="ORT73" s="24"/>
      <c r="ORU73" s="24"/>
      <c r="ORV73" s="24"/>
      <c r="ORW73" s="24"/>
      <c r="ORX73" s="24"/>
      <c r="ORY73" s="24"/>
      <c r="ORZ73" s="24"/>
      <c r="OSA73" s="24"/>
      <c r="OSB73" s="24"/>
      <c r="OSC73" s="24"/>
      <c r="OSD73" s="24"/>
      <c r="OSE73" s="24"/>
      <c r="OSF73" s="24"/>
      <c r="OSG73" s="24"/>
      <c r="OSH73" s="24"/>
      <c r="OSI73" s="24"/>
      <c r="OSJ73" s="24"/>
      <c r="OSK73" s="24"/>
      <c r="OSL73" s="24"/>
      <c r="OSM73" s="24"/>
      <c r="OSN73" s="24"/>
      <c r="OSO73" s="24"/>
      <c r="OSP73" s="24"/>
      <c r="OSQ73" s="24"/>
      <c r="OSR73" s="24"/>
      <c r="OSS73" s="24"/>
      <c r="OST73" s="24"/>
      <c r="OSU73" s="24"/>
      <c r="OSV73" s="24"/>
      <c r="OSW73" s="24"/>
      <c r="OSX73" s="24"/>
      <c r="OSY73" s="24"/>
      <c r="OSZ73" s="24"/>
      <c r="OTA73" s="24"/>
      <c r="OTB73" s="24"/>
      <c r="OTC73" s="24"/>
      <c r="OTD73" s="24"/>
      <c r="OTE73" s="24"/>
      <c r="OTF73" s="24"/>
      <c r="OTG73" s="24"/>
      <c r="OTH73" s="24"/>
      <c r="OTI73" s="24"/>
      <c r="OTJ73" s="24"/>
      <c r="OTK73" s="24"/>
      <c r="OTL73" s="24"/>
      <c r="OTM73" s="24"/>
      <c r="OTN73" s="24"/>
      <c r="OTO73" s="24"/>
      <c r="OTP73" s="24"/>
      <c r="OTQ73" s="24"/>
      <c r="OTR73" s="24"/>
      <c r="OTS73" s="24"/>
      <c r="OTT73" s="24"/>
      <c r="OTU73" s="24"/>
      <c r="OTV73" s="24"/>
      <c r="OTW73" s="24"/>
      <c r="OTX73" s="24"/>
      <c r="OTY73" s="24"/>
      <c r="OTZ73" s="24"/>
      <c r="OUA73" s="24"/>
      <c r="OUB73" s="24"/>
      <c r="OUC73" s="24"/>
      <c r="OUD73" s="24"/>
      <c r="OUE73" s="24"/>
      <c r="OUF73" s="24"/>
      <c r="OUG73" s="24"/>
      <c r="OUH73" s="24"/>
      <c r="OUI73" s="24"/>
      <c r="OUJ73" s="24"/>
      <c r="OUK73" s="24"/>
      <c r="OUL73" s="24"/>
      <c r="OUM73" s="24"/>
      <c r="OUN73" s="24"/>
      <c r="OUO73" s="24"/>
      <c r="OUP73" s="24"/>
      <c r="OUQ73" s="24"/>
      <c r="OUR73" s="24"/>
      <c r="OUS73" s="24"/>
      <c r="OUT73" s="24"/>
      <c r="OUU73" s="24"/>
      <c r="OUV73" s="24"/>
      <c r="OUW73" s="24"/>
      <c r="OUX73" s="24"/>
      <c r="OUY73" s="24"/>
      <c r="OUZ73" s="24"/>
      <c r="OVA73" s="24"/>
      <c r="OVB73" s="24"/>
      <c r="OVC73" s="24"/>
      <c r="OVD73" s="24"/>
      <c r="OVE73" s="24"/>
      <c r="OVF73" s="24"/>
      <c r="OVG73" s="24"/>
      <c r="OVH73" s="24"/>
      <c r="OVI73" s="24"/>
      <c r="OVJ73" s="24"/>
      <c r="OVK73" s="24"/>
      <c r="OVL73" s="24"/>
      <c r="OVM73" s="24"/>
      <c r="OVN73" s="24"/>
      <c r="OVO73" s="24"/>
      <c r="OVP73" s="24"/>
      <c r="OVQ73" s="24"/>
      <c r="OVR73" s="24"/>
      <c r="OVS73" s="24"/>
      <c r="OVT73" s="24"/>
      <c r="OVU73" s="24"/>
      <c r="OVV73" s="24"/>
      <c r="OVW73" s="24"/>
      <c r="OVX73" s="24"/>
      <c r="OVY73" s="24"/>
      <c r="OVZ73" s="24"/>
      <c r="OWA73" s="24"/>
      <c r="OWB73" s="24"/>
      <c r="OWC73" s="24"/>
      <c r="OWD73" s="24"/>
      <c r="OWE73" s="24"/>
      <c r="OWF73" s="24"/>
      <c r="OWG73" s="24"/>
      <c r="OWH73" s="24"/>
      <c r="OWI73" s="24"/>
      <c r="OWJ73" s="24"/>
      <c r="OWK73" s="24"/>
      <c r="OWL73" s="24"/>
      <c r="OWM73" s="24"/>
      <c r="OWN73" s="24"/>
      <c r="OWO73" s="24"/>
      <c r="OWP73" s="24"/>
      <c r="OWQ73" s="24"/>
      <c r="OWR73" s="24"/>
      <c r="OWS73" s="24"/>
      <c r="OWT73" s="24"/>
      <c r="OWU73" s="24"/>
      <c r="OWV73" s="24"/>
      <c r="OWW73" s="24"/>
      <c r="OWX73" s="24"/>
      <c r="OWY73" s="24"/>
      <c r="OWZ73" s="24"/>
      <c r="OXA73" s="24"/>
      <c r="OXB73" s="24"/>
      <c r="OXC73" s="24"/>
      <c r="OXD73" s="24"/>
      <c r="OXE73" s="24"/>
      <c r="OXF73" s="24"/>
      <c r="OXG73" s="24"/>
      <c r="OXH73" s="24"/>
      <c r="OXI73" s="24"/>
      <c r="OXJ73" s="24"/>
      <c r="OXK73" s="24"/>
      <c r="OXL73" s="24"/>
      <c r="OXM73" s="24"/>
      <c r="OXN73" s="24"/>
      <c r="OXO73" s="24"/>
      <c r="OXP73" s="24"/>
      <c r="OXQ73" s="24"/>
      <c r="OXR73" s="24"/>
      <c r="OXS73" s="24"/>
      <c r="OXT73" s="24"/>
      <c r="OXU73" s="24"/>
      <c r="OXV73" s="24"/>
      <c r="OXW73" s="24"/>
      <c r="OXX73" s="24"/>
      <c r="OXY73" s="24"/>
      <c r="OXZ73" s="24"/>
      <c r="OYA73" s="24"/>
      <c r="OYB73" s="24"/>
      <c r="OYC73" s="24"/>
      <c r="OYD73" s="24"/>
      <c r="OYE73" s="24"/>
      <c r="OYF73" s="24"/>
      <c r="OYG73" s="24"/>
      <c r="OYH73" s="24"/>
      <c r="OYI73" s="24"/>
      <c r="OYJ73" s="24"/>
      <c r="OYK73" s="24"/>
      <c r="OYL73" s="24"/>
      <c r="OYM73" s="24"/>
      <c r="OYN73" s="24"/>
      <c r="OYO73" s="24"/>
      <c r="OYP73" s="24"/>
      <c r="OYQ73" s="24"/>
      <c r="OYR73" s="24"/>
      <c r="OYS73" s="24"/>
      <c r="OYT73" s="24"/>
      <c r="OYU73" s="24"/>
      <c r="OYV73" s="24"/>
      <c r="OYW73" s="24"/>
      <c r="OYX73" s="24"/>
      <c r="OYY73" s="24"/>
      <c r="OYZ73" s="24"/>
      <c r="OZA73" s="24"/>
      <c r="OZB73" s="24"/>
      <c r="OZC73" s="24"/>
      <c r="OZD73" s="24"/>
      <c r="OZE73" s="24"/>
      <c r="OZF73" s="24"/>
      <c r="OZG73" s="24"/>
      <c r="OZH73" s="24"/>
      <c r="OZI73" s="24"/>
      <c r="OZJ73" s="24"/>
      <c r="OZK73" s="24"/>
      <c r="OZL73" s="24"/>
      <c r="OZM73" s="24"/>
      <c r="OZN73" s="24"/>
      <c r="OZO73" s="24"/>
      <c r="OZP73" s="24"/>
      <c r="OZQ73" s="24"/>
      <c r="OZR73" s="24"/>
      <c r="OZS73" s="24"/>
      <c r="OZT73" s="24"/>
      <c r="OZU73" s="24"/>
      <c r="OZV73" s="24"/>
      <c r="OZW73" s="24"/>
      <c r="OZX73" s="24"/>
      <c r="OZY73" s="24"/>
      <c r="OZZ73" s="24"/>
      <c r="PAA73" s="24"/>
      <c r="PAB73" s="24"/>
      <c r="PAC73" s="24"/>
      <c r="PAD73" s="24"/>
      <c r="PAE73" s="24"/>
      <c r="PAF73" s="24"/>
      <c r="PAG73" s="24"/>
      <c r="PAH73" s="24"/>
      <c r="PAI73" s="24"/>
      <c r="PAJ73" s="24"/>
      <c r="PAK73" s="24"/>
      <c r="PAL73" s="24"/>
      <c r="PAM73" s="24"/>
      <c r="PAN73" s="24"/>
      <c r="PAO73" s="24"/>
      <c r="PAP73" s="24"/>
      <c r="PAQ73" s="24"/>
      <c r="PAR73" s="24"/>
      <c r="PAS73" s="24"/>
      <c r="PAT73" s="24"/>
      <c r="PAU73" s="24"/>
      <c r="PAV73" s="24"/>
      <c r="PAW73" s="24"/>
      <c r="PAX73" s="24"/>
      <c r="PAY73" s="24"/>
      <c r="PAZ73" s="24"/>
      <c r="PBA73" s="24"/>
      <c r="PBB73" s="24"/>
      <c r="PBC73" s="24"/>
      <c r="PBD73" s="24"/>
      <c r="PBE73" s="24"/>
      <c r="PBF73" s="24"/>
      <c r="PBG73" s="24"/>
      <c r="PBH73" s="24"/>
      <c r="PBI73" s="24"/>
      <c r="PBJ73" s="24"/>
      <c r="PBK73" s="24"/>
      <c r="PBL73" s="24"/>
      <c r="PBM73" s="24"/>
      <c r="PBN73" s="24"/>
      <c r="PBO73" s="24"/>
      <c r="PBP73" s="24"/>
      <c r="PBQ73" s="24"/>
      <c r="PBR73" s="24"/>
      <c r="PBS73" s="24"/>
      <c r="PBT73" s="24"/>
      <c r="PBU73" s="24"/>
      <c r="PBV73" s="24"/>
      <c r="PBW73" s="24"/>
      <c r="PBX73" s="24"/>
      <c r="PBY73" s="24"/>
      <c r="PBZ73" s="24"/>
      <c r="PCA73" s="24"/>
      <c r="PCB73" s="24"/>
      <c r="PCC73" s="24"/>
      <c r="PCD73" s="24"/>
      <c r="PCE73" s="24"/>
      <c r="PCF73" s="24"/>
      <c r="PCG73" s="24"/>
      <c r="PCH73" s="24"/>
      <c r="PCI73" s="24"/>
      <c r="PCJ73" s="24"/>
      <c r="PCK73" s="24"/>
      <c r="PCL73" s="24"/>
      <c r="PCM73" s="24"/>
      <c r="PCN73" s="24"/>
      <c r="PCO73" s="24"/>
      <c r="PCP73" s="24"/>
      <c r="PCQ73" s="24"/>
      <c r="PCR73" s="24"/>
      <c r="PCS73" s="24"/>
      <c r="PCT73" s="24"/>
      <c r="PCU73" s="24"/>
      <c r="PCV73" s="24"/>
      <c r="PCW73" s="24"/>
      <c r="PCX73" s="24"/>
      <c r="PCY73" s="24"/>
      <c r="PCZ73" s="24"/>
      <c r="PDA73" s="24"/>
      <c r="PDB73" s="24"/>
      <c r="PDC73" s="24"/>
      <c r="PDD73" s="24"/>
      <c r="PDE73" s="24"/>
      <c r="PDF73" s="24"/>
      <c r="PDG73" s="24"/>
      <c r="PDH73" s="24"/>
      <c r="PDI73" s="24"/>
      <c r="PDJ73" s="24"/>
      <c r="PDK73" s="24"/>
      <c r="PDL73" s="24"/>
      <c r="PDM73" s="24"/>
      <c r="PDN73" s="24"/>
      <c r="PDO73" s="24"/>
      <c r="PDP73" s="24"/>
      <c r="PDQ73" s="24"/>
      <c r="PDR73" s="24"/>
      <c r="PDS73" s="24"/>
      <c r="PDT73" s="24"/>
      <c r="PDU73" s="24"/>
      <c r="PDV73" s="24"/>
      <c r="PDW73" s="24"/>
      <c r="PDX73" s="24"/>
      <c r="PDY73" s="24"/>
      <c r="PDZ73" s="24"/>
      <c r="PEA73" s="24"/>
      <c r="PEB73" s="24"/>
      <c r="PEC73" s="24"/>
      <c r="PED73" s="24"/>
      <c r="PEE73" s="24"/>
      <c r="PEF73" s="24"/>
      <c r="PEG73" s="24"/>
      <c r="PEH73" s="24"/>
      <c r="PEI73" s="24"/>
      <c r="PEJ73" s="24"/>
      <c r="PEK73" s="24"/>
      <c r="PEL73" s="24"/>
      <c r="PEM73" s="24"/>
      <c r="PEN73" s="24"/>
      <c r="PEO73" s="24"/>
      <c r="PEP73" s="24"/>
      <c r="PEQ73" s="24"/>
      <c r="PER73" s="24"/>
      <c r="PES73" s="24"/>
      <c r="PET73" s="24"/>
      <c r="PEU73" s="24"/>
      <c r="PEV73" s="24"/>
      <c r="PEW73" s="24"/>
      <c r="PEX73" s="24"/>
      <c r="PEY73" s="24"/>
      <c r="PEZ73" s="24"/>
      <c r="PFA73" s="24"/>
      <c r="PFB73" s="24"/>
      <c r="PFC73" s="24"/>
      <c r="PFD73" s="24"/>
      <c r="PFE73" s="24"/>
      <c r="PFF73" s="24"/>
      <c r="PFG73" s="24"/>
      <c r="PFH73" s="24"/>
      <c r="PFI73" s="24"/>
      <c r="PFJ73" s="24"/>
      <c r="PFK73" s="24"/>
      <c r="PFL73" s="24"/>
      <c r="PFM73" s="24"/>
      <c r="PFN73" s="24"/>
      <c r="PFO73" s="24"/>
      <c r="PFP73" s="24"/>
      <c r="PFQ73" s="24"/>
      <c r="PFR73" s="24"/>
      <c r="PFS73" s="24"/>
      <c r="PFT73" s="24"/>
      <c r="PFU73" s="24"/>
      <c r="PFV73" s="24"/>
      <c r="PFW73" s="24"/>
      <c r="PFX73" s="24"/>
      <c r="PFY73" s="24"/>
      <c r="PFZ73" s="24"/>
      <c r="PGA73" s="24"/>
      <c r="PGB73" s="24"/>
      <c r="PGC73" s="24"/>
      <c r="PGD73" s="24"/>
      <c r="PGE73" s="24"/>
      <c r="PGF73" s="24"/>
      <c r="PGG73" s="24"/>
      <c r="PGH73" s="24"/>
      <c r="PGI73" s="24"/>
      <c r="PGJ73" s="24"/>
      <c r="PGK73" s="24"/>
      <c r="PGL73" s="24"/>
      <c r="PGM73" s="24"/>
      <c r="PGN73" s="24"/>
      <c r="PGO73" s="24"/>
      <c r="PGP73" s="24"/>
      <c r="PGQ73" s="24"/>
      <c r="PGR73" s="24"/>
      <c r="PGS73" s="24"/>
      <c r="PGT73" s="24"/>
      <c r="PGU73" s="24"/>
      <c r="PGV73" s="24"/>
      <c r="PGW73" s="24"/>
      <c r="PGX73" s="24"/>
      <c r="PGY73" s="24"/>
      <c r="PGZ73" s="24"/>
      <c r="PHA73" s="24"/>
      <c r="PHB73" s="24"/>
      <c r="PHC73" s="24"/>
      <c r="PHD73" s="24"/>
      <c r="PHE73" s="24"/>
      <c r="PHF73" s="24"/>
      <c r="PHG73" s="24"/>
      <c r="PHH73" s="24"/>
      <c r="PHI73" s="24"/>
      <c r="PHJ73" s="24"/>
      <c r="PHK73" s="24"/>
      <c r="PHL73" s="24"/>
      <c r="PHM73" s="24"/>
      <c r="PHN73" s="24"/>
      <c r="PHO73" s="24"/>
      <c r="PHP73" s="24"/>
      <c r="PHQ73" s="24"/>
      <c r="PHR73" s="24"/>
      <c r="PHS73" s="24"/>
      <c r="PHT73" s="24"/>
      <c r="PHU73" s="24"/>
      <c r="PHV73" s="24"/>
      <c r="PHW73" s="24"/>
      <c r="PHX73" s="24"/>
      <c r="PHY73" s="24"/>
      <c r="PHZ73" s="24"/>
      <c r="PIA73" s="24"/>
      <c r="PIB73" s="24"/>
      <c r="PIC73" s="24"/>
      <c r="PID73" s="24"/>
      <c r="PIE73" s="24"/>
      <c r="PIF73" s="24"/>
      <c r="PIG73" s="24"/>
      <c r="PIH73" s="24"/>
      <c r="PII73" s="24"/>
      <c r="PIJ73" s="24"/>
      <c r="PIK73" s="24"/>
      <c r="PIL73" s="24"/>
      <c r="PIM73" s="24"/>
      <c r="PIN73" s="24"/>
      <c r="PIO73" s="24"/>
      <c r="PIP73" s="24"/>
      <c r="PIQ73" s="24"/>
      <c r="PIR73" s="24"/>
      <c r="PIS73" s="24"/>
      <c r="PIT73" s="24"/>
      <c r="PIU73" s="24"/>
      <c r="PIV73" s="24"/>
      <c r="PIW73" s="24"/>
      <c r="PIX73" s="24"/>
      <c r="PIY73" s="24"/>
      <c r="PIZ73" s="24"/>
      <c r="PJA73" s="24"/>
      <c r="PJB73" s="24"/>
      <c r="PJC73" s="24"/>
      <c r="PJD73" s="24"/>
      <c r="PJE73" s="24"/>
      <c r="PJF73" s="24"/>
      <c r="PJG73" s="24"/>
      <c r="PJH73" s="24"/>
      <c r="PJI73" s="24"/>
      <c r="PJJ73" s="24"/>
      <c r="PJK73" s="24"/>
      <c r="PJL73" s="24"/>
      <c r="PJM73" s="24"/>
      <c r="PJN73" s="24"/>
      <c r="PJO73" s="24"/>
      <c r="PJP73" s="24"/>
      <c r="PJQ73" s="24"/>
      <c r="PJR73" s="24"/>
      <c r="PJS73" s="24"/>
      <c r="PJT73" s="24"/>
      <c r="PJU73" s="24"/>
      <c r="PJV73" s="24"/>
      <c r="PJW73" s="24"/>
      <c r="PJX73" s="24"/>
      <c r="PJY73" s="24"/>
      <c r="PJZ73" s="24"/>
      <c r="PKA73" s="24"/>
      <c r="PKB73" s="24"/>
      <c r="PKC73" s="24"/>
      <c r="PKD73" s="24"/>
      <c r="PKE73" s="24"/>
      <c r="PKF73" s="24"/>
      <c r="PKG73" s="24"/>
      <c r="PKH73" s="24"/>
      <c r="PKI73" s="24"/>
      <c r="PKJ73" s="24"/>
      <c r="PKK73" s="24"/>
      <c r="PKL73" s="24"/>
      <c r="PKM73" s="24"/>
      <c r="PKN73" s="24"/>
      <c r="PKO73" s="24"/>
      <c r="PKP73" s="24"/>
      <c r="PKQ73" s="24"/>
      <c r="PKR73" s="24"/>
      <c r="PKS73" s="24"/>
      <c r="PKT73" s="24"/>
      <c r="PKU73" s="24"/>
      <c r="PKV73" s="24"/>
      <c r="PKW73" s="24"/>
      <c r="PKX73" s="24"/>
      <c r="PKY73" s="24"/>
      <c r="PKZ73" s="24"/>
      <c r="PLA73" s="24"/>
      <c r="PLB73" s="24"/>
      <c r="PLC73" s="24"/>
      <c r="PLD73" s="24"/>
      <c r="PLE73" s="24"/>
      <c r="PLF73" s="24"/>
      <c r="PLG73" s="24"/>
      <c r="PLH73" s="24"/>
      <c r="PLI73" s="24"/>
      <c r="PLJ73" s="24"/>
      <c r="PLK73" s="24"/>
      <c r="PLL73" s="24"/>
      <c r="PLM73" s="24"/>
      <c r="PLN73" s="24"/>
      <c r="PLO73" s="24"/>
      <c r="PLP73" s="24"/>
      <c r="PLQ73" s="24"/>
      <c r="PLR73" s="24"/>
      <c r="PLS73" s="24"/>
      <c r="PLT73" s="24"/>
      <c r="PLU73" s="24"/>
      <c r="PLV73" s="24"/>
      <c r="PLW73" s="24"/>
      <c r="PLX73" s="24"/>
      <c r="PLY73" s="24"/>
      <c r="PLZ73" s="24"/>
      <c r="PMA73" s="24"/>
      <c r="PMB73" s="24"/>
      <c r="PMC73" s="24"/>
      <c r="PMD73" s="24"/>
      <c r="PME73" s="24"/>
      <c r="PMF73" s="24"/>
      <c r="PMG73" s="24"/>
      <c r="PMH73" s="24"/>
      <c r="PMI73" s="24"/>
      <c r="PMJ73" s="24"/>
      <c r="PMK73" s="24"/>
      <c r="PML73" s="24"/>
      <c r="PMM73" s="24"/>
      <c r="PMN73" s="24"/>
      <c r="PMO73" s="24"/>
      <c r="PMP73" s="24"/>
      <c r="PMQ73" s="24"/>
      <c r="PMR73" s="24"/>
      <c r="PMS73" s="24"/>
      <c r="PMT73" s="24"/>
      <c r="PMU73" s="24"/>
      <c r="PMV73" s="24"/>
      <c r="PMW73" s="24"/>
      <c r="PMX73" s="24"/>
      <c r="PMY73" s="24"/>
      <c r="PMZ73" s="24"/>
      <c r="PNA73" s="24"/>
      <c r="PNB73" s="24"/>
      <c r="PNC73" s="24"/>
      <c r="PND73" s="24"/>
      <c r="PNE73" s="24"/>
      <c r="PNF73" s="24"/>
      <c r="PNG73" s="24"/>
      <c r="PNH73" s="24"/>
      <c r="PNI73" s="24"/>
      <c r="PNJ73" s="24"/>
      <c r="PNK73" s="24"/>
      <c r="PNL73" s="24"/>
      <c r="PNM73" s="24"/>
      <c r="PNN73" s="24"/>
      <c r="PNO73" s="24"/>
      <c r="PNP73" s="24"/>
      <c r="PNQ73" s="24"/>
      <c r="PNR73" s="24"/>
      <c r="PNS73" s="24"/>
      <c r="PNT73" s="24"/>
      <c r="PNU73" s="24"/>
      <c r="PNV73" s="24"/>
      <c r="PNW73" s="24"/>
      <c r="PNX73" s="24"/>
      <c r="PNY73" s="24"/>
      <c r="PNZ73" s="24"/>
      <c r="POA73" s="24"/>
      <c r="POB73" s="24"/>
      <c r="POC73" s="24"/>
      <c r="POD73" s="24"/>
      <c r="POE73" s="24"/>
      <c r="POF73" s="24"/>
      <c r="POG73" s="24"/>
      <c r="POH73" s="24"/>
      <c r="POI73" s="24"/>
      <c r="POJ73" s="24"/>
      <c r="POK73" s="24"/>
      <c r="POL73" s="24"/>
      <c r="POM73" s="24"/>
      <c r="PON73" s="24"/>
      <c r="POO73" s="24"/>
      <c r="POP73" s="24"/>
      <c r="POQ73" s="24"/>
      <c r="POR73" s="24"/>
      <c r="POS73" s="24"/>
      <c r="POT73" s="24"/>
      <c r="POU73" s="24"/>
      <c r="POV73" s="24"/>
      <c r="POW73" s="24"/>
      <c r="POX73" s="24"/>
      <c r="POY73" s="24"/>
      <c r="POZ73" s="24"/>
      <c r="PPA73" s="24"/>
      <c r="PPB73" s="24"/>
      <c r="PPC73" s="24"/>
      <c r="PPD73" s="24"/>
      <c r="PPE73" s="24"/>
      <c r="PPF73" s="24"/>
      <c r="PPG73" s="24"/>
      <c r="PPH73" s="24"/>
      <c r="PPI73" s="24"/>
      <c r="PPJ73" s="24"/>
      <c r="PPK73" s="24"/>
      <c r="PPL73" s="24"/>
      <c r="PPM73" s="24"/>
      <c r="PPN73" s="24"/>
      <c r="PPO73" s="24"/>
      <c r="PPP73" s="24"/>
      <c r="PPQ73" s="24"/>
      <c r="PPR73" s="24"/>
      <c r="PPS73" s="24"/>
      <c r="PPT73" s="24"/>
      <c r="PPU73" s="24"/>
      <c r="PPV73" s="24"/>
      <c r="PPW73" s="24"/>
      <c r="PPX73" s="24"/>
      <c r="PPY73" s="24"/>
      <c r="PPZ73" s="24"/>
      <c r="PQA73" s="24"/>
      <c r="PQB73" s="24"/>
      <c r="PQC73" s="24"/>
      <c r="PQD73" s="24"/>
      <c r="PQE73" s="24"/>
      <c r="PQF73" s="24"/>
      <c r="PQG73" s="24"/>
      <c r="PQH73" s="24"/>
      <c r="PQI73" s="24"/>
      <c r="PQJ73" s="24"/>
      <c r="PQK73" s="24"/>
      <c r="PQL73" s="24"/>
      <c r="PQM73" s="24"/>
      <c r="PQN73" s="24"/>
      <c r="PQO73" s="24"/>
      <c r="PQP73" s="24"/>
      <c r="PQQ73" s="24"/>
      <c r="PQR73" s="24"/>
      <c r="PQS73" s="24"/>
      <c r="PQT73" s="24"/>
      <c r="PQU73" s="24"/>
      <c r="PQV73" s="24"/>
      <c r="PQW73" s="24"/>
      <c r="PQX73" s="24"/>
      <c r="PQY73" s="24"/>
      <c r="PQZ73" s="24"/>
      <c r="PRA73" s="24"/>
      <c r="PRB73" s="24"/>
      <c r="PRC73" s="24"/>
      <c r="PRD73" s="24"/>
      <c r="PRE73" s="24"/>
      <c r="PRF73" s="24"/>
      <c r="PRG73" s="24"/>
      <c r="PRH73" s="24"/>
      <c r="PRI73" s="24"/>
      <c r="PRJ73" s="24"/>
      <c r="PRK73" s="24"/>
      <c r="PRL73" s="24"/>
      <c r="PRM73" s="24"/>
      <c r="PRN73" s="24"/>
      <c r="PRO73" s="24"/>
      <c r="PRP73" s="24"/>
      <c r="PRQ73" s="24"/>
      <c r="PRR73" s="24"/>
      <c r="PRS73" s="24"/>
      <c r="PRT73" s="24"/>
      <c r="PRU73" s="24"/>
      <c r="PRV73" s="24"/>
      <c r="PRW73" s="24"/>
      <c r="PRX73" s="24"/>
      <c r="PRY73" s="24"/>
      <c r="PRZ73" s="24"/>
      <c r="PSA73" s="24"/>
      <c r="PSB73" s="24"/>
      <c r="PSC73" s="24"/>
      <c r="PSD73" s="24"/>
      <c r="PSE73" s="24"/>
      <c r="PSF73" s="24"/>
      <c r="PSG73" s="24"/>
      <c r="PSH73" s="24"/>
      <c r="PSI73" s="24"/>
      <c r="PSJ73" s="24"/>
      <c r="PSK73" s="24"/>
      <c r="PSL73" s="24"/>
      <c r="PSM73" s="24"/>
      <c r="PSN73" s="24"/>
      <c r="PSO73" s="24"/>
      <c r="PSP73" s="24"/>
      <c r="PSQ73" s="24"/>
      <c r="PSR73" s="24"/>
      <c r="PSS73" s="24"/>
      <c r="PST73" s="24"/>
      <c r="PSU73" s="24"/>
      <c r="PSV73" s="24"/>
      <c r="PSW73" s="24"/>
      <c r="PSX73" s="24"/>
      <c r="PSY73" s="24"/>
      <c r="PSZ73" s="24"/>
      <c r="PTA73" s="24"/>
      <c r="PTB73" s="24"/>
      <c r="PTC73" s="24"/>
      <c r="PTD73" s="24"/>
      <c r="PTE73" s="24"/>
      <c r="PTF73" s="24"/>
      <c r="PTG73" s="24"/>
      <c r="PTH73" s="24"/>
      <c r="PTI73" s="24"/>
      <c r="PTJ73" s="24"/>
      <c r="PTK73" s="24"/>
      <c r="PTL73" s="24"/>
      <c r="PTM73" s="24"/>
      <c r="PTN73" s="24"/>
      <c r="PTO73" s="24"/>
      <c r="PTP73" s="24"/>
      <c r="PTQ73" s="24"/>
      <c r="PTR73" s="24"/>
      <c r="PTS73" s="24"/>
      <c r="PTT73" s="24"/>
      <c r="PTU73" s="24"/>
      <c r="PTV73" s="24"/>
      <c r="PTW73" s="24"/>
      <c r="PTX73" s="24"/>
      <c r="PTY73" s="24"/>
      <c r="PTZ73" s="24"/>
      <c r="PUA73" s="24"/>
      <c r="PUB73" s="24"/>
      <c r="PUC73" s="24"/>
      <c r="PUD73" s="24"/>
      <c r="PUE73" s="24"/>
      <c r="PUF73" s="24"/>
      <c r="PUG73" s="24"/>
      <c r="PUH73" s="24"/>
      <c r="PUI73" s="24"/>
      <c r="PUJ73" s="24"/>
      <c r="PUK73" s="24"/>
      <c r="PUL73" s="24"/>
      <c r="PUM73" s="24"/>
      <c r="PUN73" s="24"/>
      <c r="PUO73" s="24"/>
      <c r="PUP73" s="24"/>
      <c r="PUQ73" s="24"/>
      <c r="PUR73" s="24"/>
      <c r="PUS73" s="24"/>
      <c r="PUT73" s="24"/>
      <c r="PUU73" s="24"/>
      <c r="PUV73" s="24"/>
      <c r="PUW73" s="24"/>
      <c r="PUX73" s="24"/>
      <c r="PUY73" s="24"/>
      <c r="PUZ73" s="24"/>
      <c r="PVA73" s="24"/>
      <c r="PVB73" s="24"/>
      <c r="PVC73" s="24"/>
      <c r="PVD73" s="24"/>
      <c r="PVE73" s="24"/>
      <c r="PVF73" s="24"/>
      <c r="PVG73" s="24"/>
      <c r="PVH73" s="24"/>
      <c r="PVI73" s="24"/>
      <c r="PVJ73" s="24"/>
      <c r="PVK73" s="24"/>
      <c r="PVL73" s="24"/>
      <c r="PVM73" s="24"/>
      <c r="PVN73" s="24"/>
      <c r="PVO73" s="24"/>
      <c r="PVP73" s="24"/>
      <c r="PVQ73" s="24"/>
      <c r="PVR73" s="24"/>
      <c r="PVS73" s="24"/>
      <c r="PVT73" s="24"/>
      <c r="PVU73" s="24"/>
      <c r="PVV73" s="24"/>
      <c r="PVW73" s="24"/>
      <c r="PVX73" s="24"/>
      <c r="PVY73" s="24"/>
      <c r="PVZ73" s="24"/>
      <c r="PWA73" s="24"/>
      <c r="PWB73" s="24"/>
      <c r="PWC73" s="24"/>
      <c r="PWD73" s="24"/>
      <c r="PWE73" s="24"/>
      <c r="PWF73" s="24"/>
      <c r="PWG73" s="24"/>
      <c r="PWH73" s="24"/>
      <c r="PWI73" s="24"/>
      <c r="PWJ73" s="24"/>
      <c r="PWK73" s="24"/>
      <c r="PWL73" s="24"/>
      <c r="PWM73" s="24"/>
      <c r="PWN73" s="24"/>
      <c r="PWO73" s="24"/>
      <c r="PWP73" s="24"/>
      <c r="PWQ73" s="24"/>
      <c r="PWR73" s="24"/>
      <c r="PWS73" s="24"/>
      <c r="PWT73" s="24"/>
      <c r="PWU73" s="24"/>
      <c r="PWV73" s="24"/>
      <c r="PWW73" s="24"/>
      <c r="PWX73" s="24"/>
      <c r="PWY73" s="24"/>
      <c r="PWZ73" s="24"/>
      <c r="PXA73" s="24"/>
      <c r="PXB73" s="24"/>
      <c r="PXC73" s="24"/>
      <c r="PXD73" s="24"/>
      <c r="PXE73" s="24"/>
      <c r="PXF73" s="24"/>
      <c r="PXG73" s="24"/>
      <c r="PXH73" s="24"/>
      <c r="PXI73" s="24"/>
      <c r="PXJ73" s="24"/>
      <c r="PXK73" s="24"/>
      <c r="PXL73" s="24"/>
      <c r="PXM73" s="24"/>
      <c r="PXN73" s="24"/>
      <c r="PXO73" s="24"/>
      <c r="PXP73" s="24"/>
      <c r="PXQ73" s="24"/>
      <c r="PXR73" s="24"/>
      <c r="PXS73" s="24"/>
      <c r="PXT73" s="24"/>
      <c r="PXU73" s="24"/>
      <c r="PXV73" s="24"/>
      <c r="PXW73" s="24"/>
      <c r="PXX73" s="24"/>
      <c r="PXY73" s="24"/>
      <c r="PXZ73" s="24"/>
      <c r="PYA73" s="24"/>
      <c r="PYB73" s="24"/>
      <c r="PYC73" s="24"/>
      <c r="PYD73" s="24"/>
      <c r="PYE73" s="24"/>
      <c r="PYF73" s="24"/>
      <c r="PYG73" s="24"/>
      <c r="PYH73" s="24"/>
      <c r="PYI73" s="24"/>
      <c r="PYJ73" s="24"/>
      <c r="PYK73" s="24"/>
      <c r="PYL73" s="24"/>
      <c r="PYM73" s="24"/>
      <c r="PYN73" s="24"/>
      <c r="PYO73" s="24"/>
      <c r="PYP73" s="24"/>
      <c r="PYQ73" s="24"/>
      <c r="PYR73" s="24"/>
      <c r="PYS73" s="24"/>
      <c r="PYT73" s="24"/>
      <c r="PYU73" s="24"/>
      <c r="PYV73" s="24"/>
      <c r="PYW73" s="24"/>
      <c r="PYX73" s="24"/>
      <c r="PYY73" s="24"/>
      <c r="PYZ73" s="24"/>
      <c r="PZA73" s="24"/>
      <c r="PZB73" s="24"/>
      <c r="PZC73" s="24"/>
      <c r="PZD73" s="24"/>
      <c r="PZE73" s="24"/>
      <c r="PZF73" s="24"/>
      <c r="PZG73" s="24"/>
      <c r="PZH73" s="24"/>
      <c r="PZI73" s="24"/>
      <c r="PZJ73" s="24"/>
      <c r="PZK73" s="24"/>
      <c r="PZL73" s="24"/>
      <c r="PZM73" s="24"/>
      <c r="PZN73" s="24"/>
      <c r="PZO73" s="24"/>
      <c r="PZP73" s="24"/>
      <c r="PZQ73" s="24"/>
      <c r="PZR73" s="24"/>
      <c r="PZS73" s="24"/>
      <c r="PZT73" s="24"/>
      <c r="PZU73" s="24"/>
      <c r="PZV73" s="24"/>
      <c r="PZW73" s="24"/>
      <c r="PZX73" s="24"/>
      <c r="PZY73" s="24"/>
      <c r="PZZ73" s="24"/>
      <c r="QAA73" s="24"/>
      <c r="QAB73" s="24"/>
      <c r="QAC73" s="24"/>
      <c r="QAD73" s="24"/>
      <c r="QAE73" s="24"/>
      <c r="QAF73" s="24"/>
      <c r="QAG73" s="24"/>
      <c r="QAH73" s="24"/>
      <c r="QAI73" s="24"/>
      <c r="QAJ73" s="24"/>
      <c r="QAK73" s="24"/>
      <c r="QAL73" s="24"/>
      <c r="QAM73" s="24"/>
      <c r="QAN73" s="24"/>
      <c r="QAO73" s="24"/>
      <c r="QAP73" s="24"/>
      <c r="QAQ73" s="24"/>
      <c r="QAR73" s="24"/>
      <c r="QAS73" s="24"/>
      <c r="QAT73" s="24"/>
      <c r="QAU73" s="24"/>
      <c r="QAV73" s="24"/>
      <c r="QAW73" s="24"/>
      <c r="QAX73" s="24"/>
      <c r="QAY73" s="24"/>
      <c r="QAZ73" s="24"/>
      <c r="QBA73" s="24"/>
      <c r="QBB73" s="24"/>
      <c r="QBC73" s="24"/>
      <c r="QBD73" s="24"/>
      <c r="QBE73" s="24"/>
      <c r="QBF73" s="24"/>
      <c r="QBG73" s="24"/>
      <c r="QBH73" s="24"/>
      <c r="QBI73" s="24"/>
      <c r="QBJ73" s="24"/>
      <c r="QBK73" s="24"/>
      <c r="QBL73" s="24"/>
      <c r="QBM73" s="24"/>
      <c r="QBN73" s="24"/>
      <c r="QBO73" s="24"/>
      <c r="QBP73" s="24"/>
      <c r="QBQ73" s="24"/>
      <c r="QBR73" s="24"/>
      <c r="QBS73" s="24"/>
      <c r="QBT73" s="24"/>
      <c r="QBU73" s="24"/>
      <c r="QBV73" s="24"/>
      <c r="QBW73" s="24"/>
      <c r="QBX73" s="24"/>
      <c r="QBY73" s="24"/>
      <c r="QBZ73" s="24"/>
      <c r="QCA73" s="24"/>
      <c r="QCB73" s="24"/>
      <c r="QCC73" s="24"/>
      <c r="QCD73" s="24"/>
      <c r="QCE73" s="24"/>
      <c r="QCF73" s="24"/>
      <c r="QCG73" s="24"/>
      <c r="QCH73" s="24"/>
      <c r="QCI73" s="24"/>
      <c r="QCJ73" s="24"/>
      <c r="QCK73" s="24"/>
      <c r="QCL73" s="24"/>
      <c r="QCM73" s="24"/>
      <c r="QCN73" s="24"/>
      <c r="QCO73" s="24"/>
      <c r="QCP73" s="24"/>
      <c r="QCQ73" s="24"/>
      <c r="QCR73" s="24"/>
      <c r="QCS73" s="24"/>
      <c r="QCT73" s="24"/>
      <c r="QCU73" s="24"/>
      <c r="QCV73" s="24"/>
      <c r="QCW73" s="24"/>
      <c r="QCX73" s="24"/>
      <c r="QCY73" s="24"/>
      <c r="QCZ73" s="24"/>
      <c r="QDA73" s="24"/>
      <c r="QDB73" s="24"/>
      <c r="QDC73" s="24"/>
      <c r="QDD73" s="24"/>
      <c r="QDE73" s="24"/>
      <c r="QDF73" s="24"/>
      <c r="QDG73" s="24"/>
      <c r="QDH73" s="24"/>
      <c r="QDI73" s="24"/>
      <c r="QDJ73" s="24"/>
      <c r="QDK73" s="24"/>
      <c r="QDL73" s="24"/>
      <c r="QDM73" s="24"/>
      <c r="QDN73" s="24"/>
      <c r="QDO73" s="24"/>
      <c r="QDP73" s="24"/>
      <c r="QDQ73" s="24"/>
      <c r="QDR73" s="24"/>
      <c r="QDS73" s="24"/>
      <c r="QDT73" s="24"/>
      <c r="QDU73" s="24"/>
      <c r="QDV73" s="24"/>
      <c r="QDW73" s="24"/>
      <c r="QDX73" s="24"/>
      <c r="QDY73" s="24"/>
      <c r="QDZ73" s="24"/>
      <c r="QEA73" s="24"/>
      <c r="QEB73" s="24"/>
      <c r="QEC73" s="24"/>
      <c r="QED73" s="24"/>
      <c r="QEE73" s="24"/>
      <c r="QEF73" s="24"/>
      <c r="QEG73" s="24"/>
      <c r="QEH73" s="24"/>
      <c r="QEI73" s="24"/>
      <c r="QEJ73" s="24"/>
      <c r="QEK73" s="24"/>
      <c r="QEL73" s="24"/>
      <c r="QEM73" s="24"/>
      <c r="QEN73" s="24"/>
      <c r="QEO73" s="24"/>
      <c r="QEP73" s="24"/>
      <c r="QEQ73" s="24"/>
      <c r="QER73" s="24"/>
      <c r="QES73" s="24"/>
      <c r="QET73" s="24"/>
      <c r="QEU73" s="24"/>
      <c r="QEV73" s="24"/>
      <c r="QEW73" s="24"/>
      <c r="QEX73" s="24"/>
      <c r="QEY73" s="24"/>
      <c r="QEZ73" s="24"/>
      <c r="QFA73" s="24"/>
      <c r="QFB73" s="24"/>
      <c r="QFC73" s="24"/>
      <c r="QFD73" s="24"/>
      <c r="QFE73" s="24"/>
      <c r="QFF73" s="24"/>
      <c r="QFG73" s="24"/>
      <c r="QFH73" s="24"/>
      <c r="QFI73" s="24"/>
      <c r="QFJ73" s="24"/>
      <c r="QFK73" s="24"/>
      <c r="QFL73" s="24"/>
      <c r="QFM73" s="24"/>
      <c r="QFN73" s="24"/>
      <c r="QFO73" s="24"/>
      <c r="QFP73" s="24"/>
      <c r="QFQ73" s="24"/>
      <c r="QFR73" s="24"/>
      <c r="QFS73" s="24"/>
      <c r="QFT73" s="24"/>
      <c r="QFU73" s="24"/>
      <c r="QFV73" s="24"/>
      <c r="QFW73" s="24"/>
      <c r="QFX73" s="24"/>
      <c r="QFY73" s="24"/>
      <c r="QFZ73" s="24"/>
      <c r="QGA73" s="24"/>
      <c r="QGB73" s="24"/>
      <c r="QGC73" s="24"/>
      <c r="QGD73" s="24"/>
      <c r="QGE73" s="24"/>
      <c r="QGF73" s="24"/>
      <c r="QGG73" s="24"/>
      <c r="QGH73" s="24"/>
      <c r="QGI73" s="24"/>
      <c r="QGJ73" s="24"/>
      <c r="QGK73" s="24"/>
      <c r="QGL73" s="24"/>
      <c r="QGM73" s="24"/>
      <c r="QGN73" s="24"/>
      <c r="QGO73" s="24"/>
      <c r="QGP73" s="24"/>
      <c r="QGQ73" s="24"/>
      <c r="QGR73" s="24"/>
      <c r="QGS73" s="24"/>
      <c r="QGT73" s="24"/>
      <c r="QGU73" s="24"/>
      <c r="QGV73" s="24"/>
      <c r="QGW73" s="24"/>
      <c r="QGX73" s="24"/>
      <c r="QGY73" s="24"/>
      <c r="QGZ73" s="24"/>
      <c r="QHA73" s="24"/>
      <c r="QHB73" s="24"/>
      <c r="QHC73" s="24"/>
      <c r="QHD73" s="24"/>
      <c r="QHE73" s="24"/>
      <c r="QHF73" s="24"/>
      <c r="QHG73" s="24"/>
      <c r="QHH73" s="24"/>
      <c r="QHI73" s="24"/>
      <c r="QHJ73" s="24"/>
      <c r="QHK73" s="24"/>
      <c r="QHL73" s="24"/>
      <c r="QHM73" s="24"/>
      <c r="QHN73" s="24"/>
      <c r="QHO73" s="24"/>
      <c r="QHP73" s="24"/>
      <c r="QHQ73" s="24"/>
      <c r="QHR73" s="24"/>
      <c r="QHS73" s="24"/>
      <c r="QHT73" s="24"/>
      <c r="QHU73" s="24"/>
      <c r="QHV73" s="24"/>
      <c r="QHW73" s="24"/>
      <c r="QHX73" s="24"/>
      <c r="QHY73" s="24"/>
      <c r="QHZ73" s="24"/>
      <c r="QIA73" s="24"/>
      <c r="QIB73" s="24"/>
      <c r="QIC73" s="24"/>
      <c r="QID73" s="24"/>
      <c r="QIE73" s="24"/>
      <c r="QIF73" s="24"/>
      <c r="QIG73" s="24"/>
      <c r="QIH73" s="24"/>
      <c r="QII73" s="24"/>
      <c r="QIJ73" s="24"/>
      <c r="QIK73" s="24"/>
      <c r="QIL73" s="24"/>
      <c r="QIM73" s="24"/>
      <c r="QIN73" s="24"/>
      <c r="QIO73" s="24"/>
      <c r="QIP73" s="24"/>
      <c r="QIQ73" s="24"/>
      <c r="QIR73" s="24"/>
      <c r="QIS73" s="24"/>
      <c r="QIT73" s="24"/>
      <c r="QIU73" s="24"/>
      <c r="QIV73" s="24"/>
      <c r="QIW73" s="24"/>
      <c r="QIX73" s="24"/>
      <c r="QIY73" s="24"/>
      <c r="QIZ73" s="24"/>
      <c r="QJA73" s="24"/>
      <c r="QJB73" s="24"/>
      <c r="QJC73" s="24"/>
      <c r="QJD73" s="24"/>
      <c r="QJE73" s="24"/>
      <c r="QJF73" s="24"/>
      <c r="QJG73" s="24"/>
      <c r="QJH73" s="24"/>
      <c r="QJI73" s="24"/>
      <c r="QJJ73" s="24"/>
      <c r="QJK73" s="24"/>
      <c r="QJL73" s="24"/>
      <c r="QJM73" s="24"/>
      <c r="QJN73" s="24"/>
      <c r="QJO73" s="24"/>
      <c r="QJP73" s="24"/>
      <c r="QJQ73" s="24"/>
      <c r="QJR73" s="24"/>
      <c r="QJS73" s="24"/>
      <c r="QJT73" s="24"/>
      <c r="QJU73" s="24"/>
      <c r="QJV73" s="24"/>
      <c r="QJW73" s="24"/>
      <c r="QJX73" s="24"/>
      <c r="QJY73" s="24"/>
      <c r="QJZ73" s="24"/>
      <c r="QKA73" s="24"/>
      <c r="QKB73" s="24"/>
      <c r="QKC73" s="24"/>
      <c r="QKD73" s="24"/>
      <c r="QKE73" s="24"/>
      <c r="QKF73" s="24"/>
      <c r="QKG73" s="24"/>
      <c r="QKH73" s="24"/>
      <c r="QKI73" s="24"/>
      <c r="QKJ73" s="24"/>
      <c r="QKK73" s="24"/>
      <c r="QKL73" s="24"/>
      <c r="QKM73" s="24"/>
      <c r="QKN73" s="24"/>
      <c r="QKO73" s="24"/>
      <c r="QKP73" s="24"/>
      <c r="QKQ73" s="24"/>
      <c r="QKR73" s="24"/>
      <c r="QKS73" s="24"/>
      <c r="QKT73" s="24"/>
      <c r="QKU73" s="24"/>
      <c r="QKV73" s="24"/>
      <c r="QKW73" s="24"/>
      <c r="QKX73" s="24"/>
      <c r="QKY73" s="24"/>
      <c r="QKZ73" s="24"/>
      <c r="QLA73" s="24"/>
      <c r="QLB73" s="24"/>
      <c r="QLC73" s="24"/>
      <c r="QLD73" s="24"/>
      <c r="QLE73" s="24"/>
      <c r="QLF73" s="24"/>
      <c r="QLG73" s="24"/>
      <c r="QLH73" s="24"/>
      <c r="QLI73" s="24"/>
      <c r="QLJ73" s="24"/>
      <c r="QLK73" s="24"/>
      <c r="QLL73" s="24"/>
      <c r="QLM73" s="24"/>
      <c r="QLN73" s="24"/>
      <c r="QLO73" s="24"/>
      <c r="QLP73" s="24"/>
      <c r="QLQ73" s="24"/>
      <c r="QLR73" s="24"/>
      <c r="QLS73" s="24"/>
      <c r="QLT73" s="24"/>
      <c r="QLU73" s="24"/>
      <c r="QLV73" s="24"/>
      <c r="QLW73" s="24"/>
      <c r="QLX73" s="24"/>
      <c r="QLY73" s="24"/>
      <c r="QLZ73" s="24"/>
      <c r="QMA73" s="24"/>
      <c r="QMB73" s="24"/>
      <c r="QMC73" s="24"/>
      <c r="QMD73" s="24"/>
      <c r="QME73" s="24"/>
      <c r="QMF73" s="24"/>
      <c r="QMG73" s="24"/>
      <c r="QMH73" s="24"/>
      <c r="QMI73" s="24"/>
      <c r="QMJ73" s="24"/>
      <c r="QMK73" s="24"/>
      <c r="QML73" s="24"/>
      <c r="QMM73" s="24"/>
      <c r="QMN73" s="24"/>
      <c r="QMO73" s="24"/>
      <c r="QMP73" s="24"/>
      <c r="QMQ73" s="24"/>
      <c r="QMR73" s="24"/>
      <c r="QMS73" s="24"/>
      <c r="QMT73" s="24"/>
      <c r="QMU73" s="24"/>
      <c r="QMV73" s="24"/>
      <c r="QMW73" s="24"/>
      <c r="QMX73" s="24"/>
      <c r="QMY73" s="24"/>
      <c r="QMZ73" s="24"/>
      <c r="QNA73" s="24"/>
      <c r="QNB73" s="24"/>
      <c r="QNC73" s="24"/>
      <c r="QND73" s="24"/>
      <c r="QNE73" s="24"/>
      <c r="QNF73" s="24"/>
      <c r="QNG73" s="24"/>
      <c r="QNH73" s="24"/>
      <c r="QNI73" s="24"/>
      <c r="QNJ73" s="24"/>
      <c r="QNK73" s="24"/>
      <c r="QNL73" s="24"/>
      <c r="QNM73" s="24"/>
      <c r="QNN73" s="24"/>
      <c r="QNO73" s="24"/>
      <c r="QNP73" s="24"/>
      <c r="QNQ73" s="24"/>
      <c r="QNR73" s="24"/>
      <c r="QNS73" s="24"/>
      <c r="QNT73" s="24"/>
      <c r="QNU73" s="24"/>
      <c r="QNV73" s="24"/>
      <c r="QNW73" s="24"/>
      <c r="QNX73" s="24"/>
      <c r="QNY73" s="24"/>
      <c r="QNZ73" s="24"/>
      <c r="QOA73" s="24"/>
      <c r="QOB73" s="24"/>
      <c r="QOC73" s="24"/>
      <c r="QOD73" s="24"/>
      <c r="QOE73" s="24"/>
      <c r="QOF73" s="24"/>
      <c r="QOG73" s="24"/>
      <c r="QOH73" s="24"/>
      <c r="QOI73" s="24"/>
      <c r="QOJ73" s="24"/>
      <c r="QOK73" s="24"/>
      <c r="QOL73" s="24"/>
      <c r="QOM73" s="24"/>
      <c r="QON73" s="24"/>
      <c r="QOO73" s="24"/>
      <c r="QOP73" s="24"/>
      <c r="QOQ73" s="24"/>
      <c r="QOR73" s="24"/>
      <c r="QOS73" s="24"/>
      <c r="QOT73" s="24"/>
      <c r="QOU73" s="24"/>
      <c r="QOV73" s="24"/>
      <c r="QOW73" s="24"/>
      <c r="QOX73" s="24"/>
      <c r="QOY73" s="24"/>
      <c r="QOZ73" s="24"/>
      <c r="QPA73" s="24"/>
      <c r="QPB73" s="24"/>
      <c r="QPC73" s="24"/>
      <c r="QPD73" s="24"/>
      <c r="QPE73" s="24"/>
      <c r="QPF73" s="24"/>
      <c r="QPG73" s="24"/>
      <c r="QPH73" s="24"/>
      <c r="QPI73" s="24"/>
      <c r="QPJ73" s="24"/>
      <c r="QPK73" s="24"/>
      <c r="QPL73" s="24"/>
      <c r="QPM73" s="24"/>
      <c r="QPN73" s="24"/>
      <c r="QPO73" s="24"/>
      <c r="QPP73" s="24"/>
      <c r="QPQ73" s="24"/>
      <c r="QPR73" s="24"/>
      <c r="QPS73" s="24"/>
      <c r="QPT73" s="24"/>
      <c r="QPU73" s="24"/>
      <c r="QPV73" s="24"/>
      <c r="QPW73" s="24"/>
      <c r="QPX73" s="24"/>
      <c r="QPY73" s="24"/>
      <c r="QPZ73" s="24"/>
      <c r="QQA73" s="24"/>
      <c r="QQB73" s="24"/>
      <c r="QQC73" s="24"/>
      <c r="QQD73" s="24"/>
      <c r="QQE73" s="24"/>
      <c r="QQF73" s="24"/>
      <c r="QQG73" s="24"/>
      <c r="QQH73" s="24"/>
      <c r="QQI73" s="24"/>
      <c r="QQJ73" s="24"/>
      <c r="QQK73" s="24"/>
      <c r="QQL73" s="24"/>
      <c r="QQM73" s="24"/>
      <c r="QQN73" s="24"/>
      <c r="QQO73" s="24"/>
      <c r="QQP73" s="24"/>
      <c r="QQQ73" s="24"/>
      <c r="QQR73" s="24"/>
      <c r="QQS73" s="24"/>
      <c r="QQT73" s="24"/>
      <c r="QQU73" s="24"/>
      <c r="QQV73" s="24"/>
      <c r="QQW73" s="24"/>
      <c r="QQX73" s="24"/>
      <c r="QQY73" s="24"/>
      <c r="QQZ73" s="24"/>
      <c r="QRA73" s="24"/>
      <c r="QRB73" s="24"/>
      <c r="QRC73" s="24"/>
      <c r="QRD73" s="24"/>
      <c r="QRE73" s="24"/>
      <c r="QRF73" s="24"/>
      <c r="QRG73" s="24"/>
      <c r="QRH73" s="24"/>
      <c r="QRI73" s="24"/>
      <c r="QRJ73" s="24"/>
      <c r="QRK73" s="24"/>
      <c r="QRL73" s="24"/>
      <c r="QRM73" s="24"/>
      <c r="QRN73" s="24"/>
      <c r="QRO73" s="24"/>
      <c r="QRP73" s="24"/>
      <c r="QRQ73" s="24"/>
      <c r="QRR73" s="24"/>
      <c r="QRS73" s="24"/>
      <c r="QRT73" s="24"/>
      <c r="QRU73" s="24"/>
      <c r="QRV73" s="24"/>
      <c r="QRW73" s="24"/>
      <c r="QRX73" s="24"/>
      <c r="QRY73" s="24"/>
      <c r="QRZ73" s="24"/>
      <c r="QSA73" s="24"/>
      <c r="QSB73" s="24"/>
      <c r="QSC73" s="24"/>
      <c r="QSD73" s="24"/>
      <c r="QSE73" s="24"/>
      <c r="QSF73" s="24"/>
      <c r="QSG73" s="24"/>
      <c r="QSH73" s="24"/>
      <c r="QSI73" s="24"/>
      <c r="QSJ73" s="24"/>
      <c r="QSK73" s="24"/>
      <c r="QSL73" s="24"/>
      <c r="QSM73" s="24"/>
      <c r="QSN73" s="24"/>
      <c r="QSO73" s="24"/>
      <c r="QSP73" s="24"/>
      <c r="QSQ73" s="24"/>
      <c r="QSR73" s="24"/>
      <c r="QSS73" s="24"/>
      <c r="QST73" s="24"/>
      <c r="QSU73" s="24"/>
      <c r="QSV73" s="24"/>
      <c r="QSW73" s="24"/>
      <c r="QSX73" s="24"/>
      <c r="QSY73" s="24"/>
      <c r="QSZ73" s="24"/>
      <c r="QTA73" s="24"/>
      <c r="QTB73" s="24"/>
      <c r="QTC73" s="24"/>
      <c r="QTD73" s="24"/>
      <c r="QTE73" s="24"/>
      <c r="QTF73" s="24"/>
      <c r="QTG73" s="24"/>
      <c r="QTH73" s="24"/>
      <c r="QTI73" s="24"/>
      <c r="QTJ73" s="24"/>
      <c r="QTK73" s="24"/>
      <c r="QTL73" s="24"/>
      <c r="QTM73" s="24"/>
      <c r="QTN73" s="24"/>
      <c r="QTO73" s="24"/>
      <c r="QTP73" s="24"/>
      <c r="QTQ73" s="24"/>
      <c r="QTR73" s="24"/>
      <c r="QTS73" s="24"/>
      <c r="QTT73" s="24"/>
      <c r="QTU73" s="24"/>
      <c r="QTV73" s="24"/>
      <c r="QTW73" s="24"/>
      <c r="QTX73" s="24"/>
      <c r="QTY73" s="24"/>
      <c r="QTZ73" s="24"/>
      <c r="QUA73" s="24"/>
      <c r="QUB73" s="24"/>
      <c r="QUC73" s="24"/>
      <c r="QUD73" s="24"/>
      <c r="QUE73" s="24"/>
      <c r="QUF73" s="24"/>
      <c r="QUG73" s="24"/>
      <c r="QUH73" s="24"/>
      <c r="QUI73" s="24"/>
      <c r="QUJ73" s="24"/>
      <c r="QUK73" s="24"/>
      <c r="QUL73" s="24"/>
      <c r="QUM73" s="24"/>
      <c r="QUN73" s="24"/>
      <c r="QUO73" s="24"/>
      <c r="QUP73" s="24"/>
      <c r="QUQ73" s="24"/>
      <c r="QUR73" s="24"/>
      <c r="QUS73" s="24"/>
      <c r="QUT73" s="24"/>
      <c r="QUU73" s="24"/>
      <c r="QUV73" s="24"/>
      <c r="QUW73" s="24"/>
      <c r="QUX73" s="24"/>
      <c r="QUY73" s="24"/>
      <c r="QUZ73" s="24"/>
      <c r="QVA73" s="24"/>
      <c r="QVB73" s="24"/>
      <c r="QVC73" s="24"/>
      <c r="QVD73" s="24"/>
      <c r="QVE73" s="24"/>
      <c r="QVF73" s="24"/>
      <c r="QVG73" s="24"/>
      <c r="QVH73" s="24"/>
      <c r="QVI73" s="24"/>
      <c r="QVJ73" s="24"/>
      <c r="QVK73" s="24"/>
      <c r="QVL73" s="24"/>
      <c r="QVM73" s="24"/>
      <c r="QVN73" s="24"/>
      <c r="QVO73" s="24"/>
      <c r="QVP73" s="24"/>
      <c r="QVQ73" s="24"/>
      <c r="QVR73" s="24"/>
      <c r="QVS73" s="24"/>
      <c r="QVT73" s="24"/>
      <c r="QVU73" s="24"/>
      <c r="QVV73" s="24"/>
      <c r="QVW73" s="24"/>
      <c r="QVX73" s="24"/>
      <c r="QVY73" s="24"/>
      <c r="QVZ73" s="24"/>
      <c r="QWA73" s="24"/>
      <c r="QWB73" s="24"/>
      <c r="QWC73" s="24"/>
      <c r="QWD73" s="24"/>
      <c r="QWE73" s="24"/>
      <c r="QWF73" s="24"/>
      <c r="QWG73" s="24"/>
      <c r="QWH73" s="24"/>
      <c r="QWI73" s="24"/>
      <c r="QWJ73" s="24"/>
      <c r="QWK73" s="24"/>
      <c r="QWL73" s="24"/>
      <c r="QWM73" s="24"/>
      <c r="QWN73" s="24"/>
      <c r="QWO73" s="24"/>
      <c r="QWP73" s="24"/>
      <c r="QWQ73" s="24"/>
      <c r="QWR73" s="24"/>
      <c r="QWS73" s="24"/>
      <c r="QWT73" s="24"/>
      <c r="QWU73" s="24"/>
      <c r="QWV73" s="24"/>
      <c r="QWW73" s="24"/>
      <c r="QWX73" s="24"/>
      <c r="QWY73" s="24"/>
      <c r="QWZ73" s="24"/>
      <c r="QXA73" s="24"/>
      <c r="QXB73" s="24"/>
      <c r="QXC73" s="24"/>
      <c r="QXD73" s="24"/>
      <c r="QXE73" s="24"/>
      <c r="QXF73" s="24"/>
      <c r="QXG73" s="24"/>
      <c r="QXH73" s="24"/>
      <c r="QXI73" s="24"/>
      <c r="QXJ73" s="24"/>
      <c r="QXK73" s="24"/>
      <c r="QXL73" s="24"/>
      <c r="QXM73" s="24"/>
      <c r="QXN73" s="24"/>
      <c r="QXO73" s="24"/>
      <c r="QXP73" s="24"/>
      <c r="QXQ73" s="24"/>
      <c r="QXR73" s="24"/>
      <c r="QXS73" s="24"/>
      <c r="QXT73" s="24"/>
      <c r="QXU73" s="24"/>
      <c r="QXV73" s="24"/>
      <c r="QXW73" s="24"/>
      <c r="QXX73" s="24"/>
      <c r="QXY73" s="24"/>
      <c r="QXZ73" s="24"/>
      <c r="QYA73" s="24"/>
      <c r="QYB73" s="24"/>
      <c r="QYC73" s="24"/>
      <c r="QYD73" s="24"/>
      <c r="QYE73" s="24"/>
      <c r="QYF73" s="24"/>
      <c r="QYG73" s="24"/>
      <c r="QYH73" s="24"/>
      <c r="QYI73" s="24"/>
      <c r="QYJ73" s="24"/>
      <c r="QYK73" s="24"/>
      <c r="QYL73" s="24"/>
      <c r="QYM73" s="24"/>
      <c r="QYN73" s="24"/>
      <c r="QYO73" s="24"/>
      <c r="QYP73" s="24"/>
      <c r="QYQ73" s="24"/>
      <c r="QYR73" s="24"/>
      <c r="QYS73" s="24"/>
      <c r="QYT73" s="24"/>
      <c r="QYU73" s="24"/>
      <c r="QYV73" s="24"/>
      <c r="QYW73" s="24"/>
      <c r="QYX73" s="24"/>
      <c r="QYY73" s="24"/>
      <c r="QYZ73" s="24"/>
      <c r="QZA73" s="24"/>
      <c r="QZB73" s="24"/>
      <c r="QZC73" s="24"/>
      <c r="QZD73" s="24"/>
      <c r="QZE73" s="24"/>
      <c r="QZF73" s="24"/>
      <c r="QZG73" s="24"/>
      <c r="QZH73" s="24"/>
      <c r="QZI73" s="24"/>
      <c r="QZJ73" s="24"/>
      <c r="QZK73" s="24"/>
      <c r="QZL73" s="24"/>
      <c r="QZM73" s="24"/>
      <c r="QZN73" s="24"/>
      <c r="QZO73" s="24"/>
      <c r="QZP73" s="24"/>
      <c r="QZQ73" s="24"/>
      <c r="QZR73" s="24"/>
      <c r="QZS73" s="24"/>
      <c r="QZT73" s="24"/>
      <c r="QZU73" s="24"/>
      <c r="QZV73" s="24"/>
      <c r="QZW73" s="24"/>
      <c r="QZX73" s="24"/>
      <c r="QZY73" s="24"/>
      <c r="QZZ73" s="24"/>
      <c r="RAA73" s="24"/>
      <c r="RAB73" s="24"/>
      <c r="RAC73" s="24"/>
      <c r="RAD73" s="24"/>
      <c r="RAE73" s="24"/>
      <c r="RAF73" s="24"/>
      <c r="RAG73" s="24"/>
      <c r="RAH73" s="24"/>
      <c r="RAI73" s="24"/>
      <c r="RAJ73" s="24"/>
      <c r="RAK73" s="24"/>
      <c r="RAL73" s="24"/>
      <c r="RAM73" s="24"/>
      <c r="RAN73" s="24"/>
      <c r="RAO73" s="24"/>
      <c r="RAP73" s="24"/>
      <c r="RAQ73" s="24"/>
      <c r="RAR73" s="24"/>
      <c r="RAS73" s="24"/>
      <c r="RAT73" s="24"/>
      <c r="RAU73" s="24"/>
      <c r="RAV73" s="24"/>
      <c r="RAW73" s="24"/>
      <c r="RAX73" s="24"/>
      <c r="RAY73" s="24"/>
      <c r="RAZ73" s="24"/>
      <c r="RBA73" s="24"/>
      <c r="RBB73" s="24"/>
      <c r="RBC73" s="24"/>
      <c r="RBD73" s="24"/>
      <c r="RBE73" s="24"/>
      <c r="RBF73" s="24"/>
      <c r="RBG73" s="24"/>
      <c r="RBH73" s="24"/>
      <c r="RBI73" s="24"/>
      <c r="RBJ73" s="24"/>
      <c r="RBK73" s="24"/>
      <c r="RBL73" s="24"/>
      <c r="RBM73" s="24"/>
      <c r="RBN73" s="24"/>
      <c r="RBO73" s="24"/>
      <c r="RBP73" s="24"/>
      <c r="RBQ73" s="24"/>
      <c r="RBR73" s="24"/>
      <c r="RBS73" s="24"/>
      <c r="RBT73" s="24"/>
      <c r="RBU73" s="24"/>
      <c r="RBV73" s="24"/>
      <c r="RBW73" s="24"/>
      <c r="RBX73" s="24"/>
      <c r="RBY73" s="24"/>
      <c r="RBZ73" s="24"/>
      <c r="RCA73" s="24"/>
      <c r="RCB73" s="24"/>
      <c r="RCC73" s="24"/>
      <c r="RCD73" s="24"/>
      <c r="RCE73" s="24"/>
      <c r="RCF73" s="24"/>
      <c r="RCG73" s="24"/>
      <c r="RCH73" s="24"/>
      <c r="RCI73" s="24"/>
      <c r="RCJ73" s="24"/>
      <c r="RCK73" s="24"/>
      <c r="RCL73" s="24"/>
      <c r="RCM73" s="24"/>
      <c r="RCN73" s="24"/>
      <c r="RCO73" s="24"/>
      <c r="RCP73" s="24"/>
      <c r="RCQ73" s="24"/>
      <c r="RCR73" s="24"/>
      <c r="RCS73" s="24"/>
      <c r="RCT73" s="24"/>
      <c r="RCU73" s="24"/>
      <c r="RCV73" s="24"/>
      <c r="RCW73" s="24"/>
      <c r="RCX73" s="24"/>
      <c r="RCY73" s="24"/>
      <c r="RCZ73" s="24"/>
      <c r="RDA73" s="24"/>
      <c r="RDB73" s="24"/>
      <c r="RDC73" s="24"/>
      <c r="RDD73" s="24"/>
      <c r="RDE73" s="24"/>
      <c r="RDF73" s="24"/>
      <c r="RDG73" s="24"/>
      <c r="RDH73" s="24"/>
      <c r="RDI73" s="24"/>
      <c r="RDJ73" s="24"/>
      <c r="RDK73" s="24"/>
      <c r="RDL73" s="24"/>
      <c r="RDM73" s="24"/>
      <c r="RDN73" s="24"/>
      <c r="RDO73" s="24"/>
      <c r="RDP73" s="24"/>
      <c r="RDQ73" s="24"/>
      <c r="RDR73" s="24"/>
      <c r="RDS73" s="24"/>
      <c r="RDT73" s="24"/>
      <c r="RDU73" s="24"/>
      <c r="RDV73" s="24"/>
      <c r="RDW73" s="24"/>
      <c r="RDX73" s="24"/>
      <c r="RDY73" s="24"/>
      <c r="RDZ73" s="24"/>
      <c r="REA73" s="24"/>
      <c r="REB73" s="24"/>
      <c r="REC73" s="24"/>
      <c r="RED73" s="24"/>
      <c r="REE73" s="24"/>
      <c r="REF73" s="24"/>
      <c r="REG73" s="24"/>
      <c r="REH73" s="24"/>
      <c r="REI73" s="24"/>
      <c r="REJ73" s="24"/>
      <c r="REK73" s="24"/>
      <c r="REL73" s="24"/>
      <c r="REM73" s="24"/>
      <c r="REN73" s="24"/>
      <c r="REO73" s="24"/>
      <c r="REP73" s="24"/>
      <c r="REQ73" s="24"/>
      <c r="RER73" s="24"/>
      <c r="RES73" s="24"/>
      <c r="RET73" s="24"/>
      <c r="REU73" s="24"/>
      <c r="REV73" s="24"/>
      <c r="REW73" s="24"/>
      <c r="REX73" s="24"/>
      <c r="REY73" s="24"/>
      <c r="REZ73" s="24"/>
      <c r="RFA73" s="24"/>
      <c r="RFB73" s="24"/>
      <c r="RFC73" s="24"/>
      <c r="RFD73" s="24"/>
      <c r="RFE73" s="24"/>
      <c r="RFF73" s="24"/>
      <c r="RFG73" s="24"/>
      <c r="RFH73" s="24"/>
      <c r="RFI73" s="24"/>
      <c r="RFJ73" s="24"/>
      <c r="RFK73" s="24"/>
      <c r="RFL73" s="24"/>
      <c r="RFM73" s="24"/>
      <c r="RFN73" s="24"/>
      <c r="RFO73" s="24"/>
      <c r="RFP73" s="24"/>
      <c r="RFQ73" s="24"/>
      <c r="RFR73" s="24"/>
      <c r="RFS73" s="24"/>
      <c r="RFT73" s="24"/>
      <c r="RFU73" s="24"/>
      <c r="RFV73" s="24"/>
      <c r="RFW73" s="24"/>
      <c r="RFX73" s="24"/>
      <c r="RFY73" s="24"/>
      <c r="RFZ73" s="24"/>
      <c r="RGA73" s="24"/>
      <c r="RGB73" s="24"/>
      <c r="RGC73" s="24"/>
      <c r="RGD73" s="24"/>
      <c r="RGE73" s="24"/>
      <c r="RGF73" s="24"/>
      <c r="RGG73" s="24"/>
      <c r="RGH73" s="24"/>
      <c r="RGI73" s="24"/>
      <c r="RGJ73" s="24"/>
      <c r="RGK73" s="24"/>
      <c r="RGL73" s="24"/>
      <c r="RGM73" s="24"/>
      <c r="RGN73" s="24"/>
      <c r="RGO73" s="24"/>
      <c r="RGP73" s="24"/>
      <c r="RGQ73" s="24"/>
      <c r="RGR73" s="24"/>
      <c r="RGS73" s="24"/>
      <c r="RGT73" s="24"/>
      <c r="RGU73" s="24"/>
      <c r="RGV73" s="24"/>
      <c r="RGW73" s="24"/>
      <c r="RGX73" s="24"/>
      <c r="RGY73" s="24"/>
      <c r="RGZ73" s="24"/>
      <c r="RHA73" s="24"/>
      <c r="RHB73" s="24"/>
      <c r="RHC73" s="24"/>
      <c r="RHD73" s="24"/>
      <c r="RHE73" s="24"/>
      <c r="RHF73" s="24"/>
      <c r="RHG73" s="24"/>
      <c r="RHH73" s="24"/>
      <c r="RHI73" s="24"/>
      <c r="RHJ73" s="24"/>
      <c r="RHK73" s="24"/>
      <c r="RHL73" s="24"/>
      <c r="RHM73" s="24"/>
      <c r="RHN73" s="24"/>
      <c r="RHO73" s="24"/>
      <c r="RHP73" s="24"/>
      <c r="RHQ73" s="24"/>
      <c r="RHR73" s="24"/>
      <c r="RHS73" s="24"/>
      <c r="RHT73" s="24"/>
      <c r="RHU73" s="24"/>
      <c r="RHV73" s="24"/>
      <c r="RHW73" s="24"/>
      <c r="RHX73" s="24"/>
      <c r="RHY73" s="24"/>
      <c r="RHZ73" s="24"/>
      <c r="RIA73" s="24"/>
      <c r="RIB73" s="24"/>
      <c r="RIC73" s="24"/>
      <c r="RID73" s="24"/>
      <c r="RIE73" s="24"/>
      <c r="RIF73" s="24"/>
      <c r="RIG73" s="24"/>
      <c r="RIH73" s="24"/>
      <c r="RII73" s="24"/>
      <c r="RIJ73" s="24"/>
      <c r="RIK73" s="24"/>
      <c r="RIL73" s="24"/>
      <c r="RIM73" s="24"/>
      <c r="RIN73" s="24"/>
      <c r="RIO73" s="24"/>
      <c r="RIP73" s="24"/>
      <c r="RIQ73" s="24"/>
      <c r="RIR73" s="24"/>
      <c r="RIS73" s="24"/>
      <c r="RIT73" s="24"/>
      <c r="RIU73" s="24"/>
      <c r="RIV73" s="24"/>
      <c r="RIW73" s="24"/>
      <c r="RIX73" s="24"/>
      <c r="RIY73" s="24"/>
      <c r="RIZ73" s="24"/>
      <c r="RJA73" s="24"/>
      <c r="RJB73" s="24"/>
      <c r="RJC73" s="24"/>
      <c r="RJD73" s="24"/>
      <c r="RJE73" s="24"/>
      <c r="RJF73" s="24"/>
      <c r="RJG73" s="24"/>
      <c r="RJH73" s="24"/>
      <c r="RJI73" s="24"/>
      <c r="RJJ73" s="24"/>
      <c r="RJK73" s="24"/>
      <c r="RJL73" s="24"/>
      <c r="RJM73" s="24"/>
      <c r="RJN73" s="24"/>
      <c r="RJO73" s="24"/>
      <c r="RJP73" s="24"/>
      <c r="RJQ73" s="24"/>
      <c r="RJR73" s="24"/>
      <c r="RJS73" s="24"/>
      <c r="RJT73" s="24"/>
      <c r="RJU73" s="24"/>
      <c r="RJV73" s="24"/>
      <c r="RJW73" s="24"/>
      <c r="RJX73" s="24"/>
      <c r="RJY73" s="24"/>
      <c r="RJZ73" s="24"/>
      <c r="RKA73" s="24"/>
      <c r="RKB73" s="24"/>
      <c r="RKC73" s="24"/>
      <c r="RKD73" s="24"/>
      <c r="RKE73" s="24"/>
      <c r="RKF73" s="24"/>
      <c r="RKG73" s="24"/>
      <c r="RKH73" s="24"/>
      <c r="RKI73" s="24"/>
      <c r="RKJ73" s="24"/>
      <c r="RKK73" s="24"/>
      <c r="RKL73" s="24"/>
      <c r="RKM73" s="24"/>
      <c r="RKN73" s="24"/>
      <c r="RKO73" s="24"/>
      <c r="RKP73" s="24"/>
      <c r="RKQ73" s="24"/>
      <c r="RKR73" s="24"/>
      <c r="RKS73" s="24"/>
      <c r="RKT73" s="24"/>
      <c r="RKU73" s="24"/>
      <c r="RKV73" s="24"/>
      <c r="RKW73" s="24"/>
      <c r="RKX73" s="24"/>
      <c r="RKY73" s="24"/>
      <c r="RKZ73" s="24"/>
      <c r="RLA73" s="24"/>
      <c r="RLB73" s="24"/>
      <c r="RLC73" s="24"/>
      <c r="RLD73" s="24"/>
      <c r="RLE73" s="24"/>
      <c r="RLF73" s="24"/>
      <c r="RLG73" s="24"/>
      <c r="RLH73" s="24"/>
      <c r="RLI73" s="24"/>
      <c r="RLJ73" s="24"/>
      <c r="RLK73" s="24"/>
      <c r="RLL73" s="24"/>
      <c r="RLM73" s="24"/>
      <c r="RLN73" s="24"/>
      <c r="RLO73" s="24"/>
      <c r="RLP73" s="24"/>
      <c r="RLQ73" s="24"/>
      <c r="RLR73" s="24"/>
      <c r="RLS73" s="24"/>
      <c r="RLT73" s="24"/>
      <c r="RLU73" s="24"/>
      <c r="RLV73" s="24"/>
      <c r="RLW73" s="24"/>
      <c r="RLX73" s="24"/>
      <c r="RLY73" s="24"/>
      <c r="RLZ73" s="24"/>
      <c r="RMA73" s="24"/>
      <c r="RMB73" s="24"/>
      <c r="RMC73" s="24"/>
      <c r="RMD73" s="24"/>
      <c r="RME73" s="24"/>
      <c r="RMF73" s="24"/>
      <c r="RMG73" s="24"/>
      <c r="RMH73" s="24"/>
      <c r="RMI73" s="24"/>
      <c r="RMJ73" s="24"/>
      <c r="RMK73" s="24"/>
      <c r="RML73" s="24"/>
      <c r="RMM73" s="24"/>
      <c r="RMN73" s="24"/>
      <c r="RMO73" s="24"/>
      <c r="RMP73" s="24"/>
      <c r="RMQ73" s="24"/>
      <c r="RMR73" s="24"/>
      <c r="RMS73" s="24"/>
      <c r="RMT73" s="24"/>
      <c r="RMU73" s="24"/>
      <c r="RMV73" s="24"/>
      <c r="RMW73" s="24"/>
      <c r="RMX73" s="24"/>
      <c r="RMY73" s="24"/>
      <c r="RMZ73" s="24"/>
      <c r="RNA73" s="24"/>
      <c r="RNB73" s="24"/>
      <c r="RNC73" s="24"/>
      <c r="RND73" s="24"/>
      <c r="RNE73" s="24"/>
      <c r="RNF73" s="24"/>
      <c r="RNG73" s="24"/>
      <c r="RNH73" s="24"/>
      <c r="RNI73" s="24"/>
      <c r="RNJ73" s="24"/>
      <c r="RNK73" s="24"/>
      <c r="RNL73" s="24"/>
      <c r="RNM73" s="24"/>
      <c r="RNN73" s="24"/>
      <c r="RNO73" s="24"/>
      <c r="RNP73" s="24"/>
      <c r="RNQ73" s="24"/>
      <c r="RNR73" s="24"/>
      <c r="RNS73" s="24"/>
      <c r="RNT73" s="24"/>
      <c r="RNU73" s="24"/>
      <c r="RNV73" s="24"/>
      <c r="RNW73" s="24"/>
      <c r="RNX73" s="24"/>
      <c r="RNY73" s="24"/>
      <c r="RNZ73" s="24"/>
      <c r="ROA73" s="24"/>
      <c r="ROB73" s="24"/>
      <c r="ROC73" s="24"/>
      <c r="ROD73" s="24"/>
      <c r="ROE73" s="24"/>
      <c r="ROF73" s="24"/>
      <c r="ROG73" s="24"/>
      <c r="ROH73" s="24"/>
      <c r="ROI73" s="24"/>
      <c r="ROJ73" s="24"/>
      <c r="ROK73" s="24"/>
      <c r="ROL73" s="24"/>
      <c r="ROM73" s="24"/>
      <c r="RON73" s="24"/>
      <c r="ROO73" s="24"/>
      <c r="ROP73" s="24"/>
      <c r="ROQ73" s="24"/>
      <c r="ROR73" s="24"/>
      <c r="ROS73" s="24"/>
      <c r="ROT73" s="24"/>
      <c r="ROU73" s="24"/>
      <c r="ROV73" s="24"/>
      <c r="ROW73" s="24"/>
      <c r="ROX73" s="24"/>
      <c r="ROY73" s="24"/>
      <c r="ROZ73" s="24"/>
      <c r="RPA73" s="24"/>
      <c r="RPB73" s="24"/>
      <c r="RPC73" s="24"/>
      <c r="RPD73" s="24"/>
      <c r="RPE73" s="24"/>
      <c r="RPF73" s="24"/>
      <c r="RPG73" s="24"/>
      <c r="RPH73" s="24"/>
      <c r="RPI73" s="24"/>
      <c r="RPJ73" s="24"/>
      <c r="RPK73" s="24"/>
      <c r="RPL73" s="24"/>
      <c r="RPM73" s="24"/>
      <c r="RPN73" s="24"/>
      <c r="RPO73" s="24"/>
      <c r="RPP73" s="24"/>
      <c r="RPQ73" s="24"/>
      <c r="RPR73" s="24"/>
      <c r="RPS73" s="24"/>
      <c r="RPT73" s="24"/>
      <c r="RPU73" s="24"/>
      <c r="RPV73" s="24"/>
      <c r="RPW73" s="24"/>
      <c r="RPX73" s="24"/>
      <c r="RPY73" s="24"/>
      <c r="RPZ73" s="24"/>
      <c r="RQA73" s="24"/>
      <c r="RQB73" s="24"/>
      <c r="RQC73" s="24"/>
      <c r="RQD73" s="24"/>
      <c r="RQE73" s="24"/>
      <c r="RQF73" s="24"/>
      <c r="RQG73" s="24"/>
      <c r="RQH73" s="24"/>
      <c r="RQI73" s="24"/>
      <c r="RQJ73" s="24"/>
      <c r="RQK73" s="24"/>
      <c r="RQL73" s="24"/>
      <c r="RQM73" s="24"/>
      <c r="RQN73" s="24"/>
      <c r="RQO73" s="24"/>
      <c r="RQP73" s="24"/>
      <c r="RQQ73" s="24"/>
      <c r="RQR73" s="24"/>
      <c r="RQS73" s="24"/>
      <c r="RQT73" s="24"/>
      <c r="RQU73" s="24"/>
      <c r="RQV73" s="24"/>
      <c r="RQW73" s="24"/>
      <c r="RQX73" s="24"/>
      <c r="RQY73" s="24"/>
      <c r="RQZ73" s="24"/>
      <c r="RRA73" s="24"/>
      <c r="RRB73" s="24"/>
      <c r="RRC73" s="24"/>
      <c r="RRD73" s="24"/>
      <c r="RRE73" s="24"/>
      <c r="RRF73" s="24"/>
      <c r="RRG73" s="24"/>
      <c r="RRH73" s="24"/>
      <c r="RRI73" s="24"/>
      <c r="RRJ73" s="24"/>
      <c r="RRK73" s="24"/>
      <c r="RRL73" s="24"/>
      <c r="RRM73" s="24"/>
      <c r="RRN73" s="24"/>
      <c r="RRO73" s="24"/>
      <c r="RRP73" s="24"/>
      <c r="RRQ73" s="24"/>
      <c r="RRR73" s="24"/>
      <c r="RRS73" s="24"/>
      <c r="RRT73" s="24"/>
      <c r="RRU73" s="24"/>
      <c r="RRV73" s="24"/>
      <c r="RRW73" s="24"/>
      <c r="RRX73" s="24"/>
      <c r="RRY73" s="24"/>
      <c r="RRZ73" s="24"/>
      <c r="RSA73" s="24"/>
      <c r="RSB73" s="24"/>
      <c r="RSC73" s="24"/>
      <c r="RSD73" s="24"/>
      <c r="RSE73" s="24"/>
      <c r="RSF73" s="24"/>
      <c r="RSG73" s="24"/>
      <c r="RSH73" s="24"/>
      <c r="RSI73" s="24"/>
      <c r="RSJ73" s="24"/>
      <c r="RSK73" s="24"/>
      <c r="RSL73" s="24"/>
      <c r="RSM73" s="24"/>
      <c r="RSN73" s="24"/>
      <c r="RSO73" s="24"/>
      <c r="RSP73" s="24"/>
      <c r="RSQ73" s="24"/>
      <c r="RSR73" s="24"/>
      <c r="RSS73" s="24"/>
      <c r="RST73" s="24"/>
      <c r="RSU73" s="24"/>
      <c r="RSV73" s="24"/>
      <c r="RSW73" s="24"/>
      <c r="RSX73" s="24"/>
      <c r="RSY73" s="24"/>
      <c r="RSZ73" s="24"/>
      <c r="RTA73" s="24"/>
      <c r="RTB73" s="24"/>
      <c r="RTC73" s="24"/>
      <c r="RTD73" s="24"/>
      <c r="RTE73" s="24"/>
      <c r="RTF73" s="24"/>
      <c r="RTG73" s="24"/>
      <c r="RTH73" s="24"/>
      <c r="RTI73" s="24"/>
      <c r="RTJ73" s="24"/>
      <c r="RTK73" s="24"/>
      <c r="RTL73" s="24"/>
      <c r="RTM73" s="24"/>
      <c r="RTN73" s="24"/>
      <c r="RTO73" s="24"/>
      <c r="RTP73" s="24"/>
      <c r="RTQ73" s="24"/>
      <c r="RTR73" s="24"/>
      <c r="RTS73" s="24"/>
      <c r="RTT73" s="24"/>
      <c r="RTU73" s="24"/>
      <c r="RTV73" s="24"/>
      <c r="RTW73" s="24"/>
      <c r="RTX73" s="24"/>
      <c r="RTY73" s="24"/>
      <c r="RTZ73" s="24"/>
      <c r="RUA73" s="24"/>
      <c r="RUB73" s="24"/>
      <c r="RUC73" s="24"/>
      <c r="RUD73" s="24"/>
      <c r="RUE73" s="24"/>
      <c r="RUF73" s="24"/>
      <c r="RUG73" s="24"/>
      <c r="RUH73" s="24"/>
      <c r="RUI73" s="24"/>
      <c r="RUJ73" s="24"/>
      <c r="RUK73" s="24"/>
      <c r="RUL73" s="24"/>
      <c r="RUM73" s="24"/>
      <c r="RUN73" s="24"/>
      <c r="RUO73" s="24"/>
      <c r="RUP73" s="24"/>
      <c r="RUQ73" s="24"/>
      <c r="RUR73" s="24"/>
      <c r="RUS73" s="24"/>
      <c r="RUT73" s="24"/>
      <c r="RUU73" s="24"/>
      <c r="RUV73" s="24"/>
      <c r="RUW73" s="24"/>
      <c r="RUX73" s="24"/>
      <c r="RUY73" s="24"/>
      <c r="RUZ73" s="24"/>
      <c r="RVA73" s="24"/>
      <c r="RVB73" s="24"/>
      <c r="RVC73" s="24"/>
      <c r="RVD73" s="24"/>
      <c r="RVE73" s="24"/>
      <c r="RVF73" s="24"/>
      <c r="RVG73" s="24"/>
      <c r="RVH73" s="24"/>
      <c r="RVI73" s="24"/>
      <c r="RVJ73" s="24"/>
      <c r="RVK73" s="24"/>
      <c r="RVL73" s="24"/>
      <c r="RVM73" s="24"/>
      <c r="RVN73" s="24"/>
      <c r="RVO73" s="24"/>
      <c r="RVP73" s="24"/>
      <c r="RVQ73" s="24"/>
      <c r="RVR73" s="24"/>
      <c r="RVS73" s="24"/>
      <c r="RVT73" s="24"/>
      <c r="RVU73" s="24"/>
      <c r="RVV73" s="24"/>
      <c r="RVW73" s="24"/>
      <c r="RVX73" s="24"/>
      <c r="RVY73" s="24"/>
      <c r="RVZ73" s="24"/>
      <c r="RWA73" s="24"/>
      <c r="RWB73" s="24"/>
      <c r="RWC73" s="24"/>
      <c r="RWD73" s="24"/>
      <c r="RWE73" s="24"/>
      <c r="RWF73" s="24"/>
      <c r="RWG73" s="24"/>
      <c r="RWH73" s="24"/>
      <c r="RWI73" s="24"/>
      <c r="RWJ73" s="24"/>
      <c r="RWK73" s="24"/>
      <c r="RWL73" s="24"/>
      <c r="RWM73" s="24"/>
      <c r="RWN73" s="24"/>
      <c r="RWO73" s="24"/>
      <c r="RWP73" s="24"/>
      <c r="RWQ73" s="24"/>
      <c r="RWR73" s="24"/>
      <c r="RWS73" s="24"/>
      <c r="RWT73" s="24"/>
      <c r="RWU73" s="24"/>
      <c r="RWV73" s="24"/>
      <c r="RWW73" s="24"/>
      <c r="RWX73" s="24"/>
      <c r="RWY73" s="24"/>
      <c r="RWZ73" s="24"/>
      <c r="RXA73" s="24"/>
      <c r="RXB73" s="24"/>
      <c r="RXC73" s="24"/>
      <c r="RXD73" s="24"/>
      <c r="RXE73" s="24"/>
      <c r="RXF73" s="24"/>
      <c r="RXG73" s="24"/>
      <c r="RXH73" s="24"/>
      <c r="RXI73" s="24"/>
      <c r="RXJ73" s="24"/>
      <c r="RXK73" s="24"/>
      <c r="RXL73" s="24"/>
      <c r="RXM73" s="24"/>
      <c r="RXN73" s="24"/>
      <c r="RXO73" s="24"/>
      <c r="RXP73" s="24"/>
      <c r="RXQ73" s="24"/>
      <c r="RXR73" s="24"/>
      <c r="RXS73" s="24"/>
      <c r="RXT73" s="24"/>
      <c r="RXU73" s="24"/>
      <c r="RXV73" s="24"/>
      <c r="RXW73" s="24"/>
      <c r="RXX73" s="24"/>
      <c r="RXY73" s="24"/>
      <c r="RXZ73" s="24"/>
      <c r="RYA73" s="24"/>
      <c r="RYB73" s="24"/>
      <c r="RYC73" s="24"/>
      <c r="RYD73" s="24"/>
      <c r="RYE73" s="24"/>
      <c r="RYF73" s="24"/>
      <c r="RYG73" s="24"/>
      <c r="RYH73" s="24"/>
      <c r="RYI73" s="24"/>
      <c r="RYJ73" s="24"/>
      <c r="RYK73" s="24"/>
      <c r="RYL73" s="24"/>
      <c r="RYM73" s="24"/>
      <c r="RYN73" s="24"/>
      <c r="RYO73" s="24"/>
      <c r="RYP73" s="24"/>
      <c r="RYQ73" s="24"/>
      <c r="RYR73" s="24"/>
      <c r="RYS73" s="24"/>
      <c r="RYT73" s="24"/>
      <c r="RYU73" s="24"/>
      <c r="RYV73" s="24"/>
      <c r="RYW73" s="24"/>
      <c r="RYX73" s="24"/>
      <c r="RYY73" s="24"/>
      <c r="RYZ73" s="24"/>
      <c r="RZA73" s="24"/>
      <c r="RZB73" s="24"/>
      <c r="RZC73" s="24"/>
      <c r="RZD73" s="24"/>
      <c r="RZE73" s="24"/>
      <c r="RZF73" s="24"/>
      <c r="RZG73" s="24"/>
      <c r="RZH73" s="24"/>
      <c r="RZI73" s="24"/>
      <c r="RZJ73" s="24"/>
      <c r="RZK73" s="24"/>
      <c r="RZL73" s="24"/>
      <c r="RZM73" s="24"/>
      <c r="RZN73" s="24"/>
      <c r="RZO73" s="24"/>
      <c r="RZP73" s="24"/>
      <c r="RZQ73" s="24"/>
      <c r="RZR73" s="24"/>
      <c r="RZS73" s="24"/>
      <c r="RZT73" s="24"/>
      <c r="RZU73" s="24"/>
      <c r="RZV73" s="24"/>
      <c r="RZW73" s="24"/>
      <c r="RZX73" s="24"/>
      <c r="RZY73" s="24"/>
      <c r="RZZ73" s="24"/>
      <c r="SAA73" s="24"/>
      <c r="SAB73" s="24"/>
      <c r="SAC73" s="24"/>
      <c r="SAD73" s="24"/>
      <c r="SAE73" s="24"/>
      <c r="SAF73" s="24"/>
      <c r="SAG73" s="24"/>
      <c r="SAH73" s="24"/>
      <c r="SAI73" s="24"/>
      <c r="SAJ73" s="24"/>
      <c r="SAK73" s="24"/>
      <c r="SAL73" s="24"/>
      <c r="SAM73" s="24"/>
      <c r="SAN73" s="24"/>
      <c r="SAO73" s="24"/>
      <c r="SAP73" s="24"/>
      <c r="SAQ73" s="24"/>
      <c r="SAR73" s="24"/>
      <c r="SAS73" s="24"/>
      <c r="SAT73" s="24"/>
      <c r="SAU73" s="24"/>
      <c r="SAV73" s="24"/>
      <c r="SAW73" s="24"/>
      <c r="SAX73" s="24"/>
      <c r="SAY73" s="24"/>
      <c r="SAZ73" s="24"/>
      <c r="SBA73" s="24"/>
      <c r="SBB73" s="24"/>
      <c r="SBC73" s="24"/>
      <c r="SBD73" s="24"/>
      <c r="SBE73" s="24"/>
      <c r="SBF73" s="24"/>
      <c r="SBG73" s="24"/>
      <c r="SBH73" s="24"/>
      <c r="SBI73" s="24"/>
      <c r="SBJ73" s="24"/>
      <c r="SBK73" s="24"/>
      <c r="SBL73" s="24"/>
      <c r="SBM73" s="24"/>
      <c r="SBN73" s="24"/>
      <c r="SBO73" s="24"/>
      <c r="SBP73" s="24"/>
      <c r="SBQ73" s="24"/>
      <c r="SBR73" s="24"/>
      <c r="SBS73" s="24"/>
      <c r="SBT73" s="24"/>
      <c r="SBU73" s="24"/>
      <c r="SBV73" s="24"/>
      <c r="SBW73" s="24"/>
      <c r="SBX73" s="24"/>
      <c r="SBY73" s="24"/>
      <c r="SBZ73" s="24"/>
      <c r="SCA73" s="24"/>
      <c r="SCB73" s="24"/>
      <c r="SCC73" s="24"/>
      <c r="SCD73" s="24"/>
      <c r="SCE73" s="24"/>
      <c r="SCF73" s="24"/>
      <c r="SCG73" s="24"/>
      <c r="SCH73" s="24"/>
      <c r="SCI73" s="24"/>
      <c r="SCJ73" s="24"/>
      <c r="SCK73" s="24"/>
      <c r="SCL73" s="24"/>
      <c r="SCM73" s="24"/>
      <c r="SCN73" s="24"/>
      <c r="SCO73" s="24"/>
      <c r="SCP73" s="24"/>
      <c r="SCQ73" s="24"/>
      <c r="SCR73" s="24"/>
      <c r="SCS73" s="24"/>
      <c r="SCT73" s="24"/>
      <c r="SCU73" s="24"/>
      <c r="SCV73" s="24"/>
      <c r="SCW73" s="24"/>
      <c r="SCX73" s="24"/>
      <c r="SCY73" s="24"/>
      <c r="SCZ73" s="24"/>
      <c r="SDA73" s="24"/>
      <c r="SDB73" s="24"/>
      <c r="SDC73" s="24"/>
      <c r="SDD73" s="24"/>
      <c r="SDE73" s="24"/>
      <c r="SDF73" s="24"/>
      <c r="SDG73" s="24"/>
      <c r="SDH73" s="24"/>
      <c r="SDI73" s="24"/>
      <c r="SDJ73" s="24"/>
      <c r="SDK73" s="24"/>
      <c r="SDL73" s="24"/>
      <c r="SDM73" s="24"/>
      <c r="SDN73" s="24"/>
      <c r="SDO73" s="24"/>
      <c r="SDP73" s="24"/>
      <c r="SDQ73" s="24"/>
      <c r="SDR73" s="24"/>
      <c r="SDS73" s="24"/>
      <c r="SDT73" s="24"/>
      <c r="SDU73" s="24"/>
      <c r="SDV73" s="24"/>
      <c r="SDW73" s="24"/>
      <c r="SDX73" s="24"/>
      <c r="SDY73" s="24"/>
      <c r="SDZ73" s="24"/>
      <c r="SEA73" s="24"/>
      <c r="SEB73" s="24"/>
      <c r="SEC73" s="24"/>
      <c r="SED73" s="24"/>
      <c r="SEE73" s="24"/>
      <c r="SEF73" s="24"/>
      <c r="SEG73" s="24"/>
      <c r="SEH73" s="24"/>
      <c r="SEI73" s="24"/>
      <c r="SEJ73" s="24"/>
      <c r="SEK73" s="24"/>
      <c r="SEL73" s="24"/>
      <c r="SEM73" s="24"/>
      <c r="SEN73" s="24"/>
      <c r="SEO73" s="24"/>
      <c r="SEP73" s="24"/>
      <c r="SEQ73" s="24"/>
      <c r="SER73" s="24"/>
      <c r="SES73" s="24"/>
      <c r="SET73" s="24"/>
      <c r="SEU73" s="24"/>
      <c r="SEV73" s="24"/>
      <c r="SEW73" s="24"/>
      <c r="SEX73" s="24"/>
      <c r="SEY73" s="24"/>
      <c r="SEZ73" s="24"/>
      <c r="SFA73" s="24"/>
      <c r="SFB73" s="24"/>
      <c r="SFC73" s="24"/>
      <c r="SFD73" s="24"/>
      <c r="SFE73" s="24"/>
      <c r="SFF73" s="24"/>
      <c r="SFG73" s="24"/>
      <c r="SFH73" s="24"/>
      <c r="SFI73" s="24"/>
      <c r="SFJ73" s="24"/>
      <c r="SFK73" s="24"/>
      <c r="SFL73" s="24"/>
      <c r="SFM73" s="24"/>
      <c r="SFN73" s="24"/>
      <c r="SFO73" s="24"/>
      <c r="SFP73" s="24"/>
      <c r="SFQ73" s="24"/>
      <c r="SFR73" s="24"/>
      <c r="SFS73" s="24"/>
      <c r="SFT73" s="24"/>
      <c r="SFU73" s="24"/>
      <c r="SFV73" s="24"/>
      <c r="SFW73" s="24"/>
      <c r="SFX73" s="24"/>
      <c r="SFY73" s="24"/>
      <c r="SFZ73" s="24"/>
      <c r="SGA73" s="24"/>
      <c r="SGB73" s="24"/>
      <c r="SGC73" s="24"/>
      <c r="SGD73" s="24"/>
      <c r="SGE73" s="24"/>
      <c r="SGF73" s="24"/>
      <c r="SGG73" s="24"/>
      <c r="SGH73" s="24"/>
      <c r="SGI73" s="24"/>
      <c r="SGJ73" s="24"/>
      <c r="SGK73" s="24"/>
      <c r="SGL73" s="24"/>
      <c r="SGM73" s="24"/>
      <c r="SGN73" s="24"/>
      <c r="SGO73" s="24"/>
      <c r="SGP73" s="24"/>
      <c r="SGQ73" s="24"/>
      <c r="SGR73" s="24"/>
      <c r="SGS73" s="24"/>
      <c r="SGT73" s="24"/>
      <c r="SGU73" s="24"/>
      <c r="SGV73" s="24"/>
      <c r="SGW73" s="24"/>
      <c r="SGX73" s="24"/>
      <c r="SGY73" s="24"/>
      <c r="SGZ73" s="24"/>
      <c r="SHA73" s="24"/>
      <c r="SHB73" s="24"/>
      <c r="SHC73" s="24"/>
      <c r="SHD73" s="24"/>
      <c r="SHE73" s="24"/>
      <c r="SHF73" s="24"/>
      <c r="SHG73" s="24"/>
      <c r="SHH73" s="24"/>
      <c r="SHI73" s="24"/>
      <c r="SHJ73" s="24"/>
      <c r="SHK73" s="24"/>
      <c r="SHL73" s="24"/>
      <c r="SHM73" s="24"/>
      <c r="SHN73" s="24"/>
      <c r="SHO73" s="24"/>
      <c r="SHP73" s="24"/>
      <c r="SHQ73" s="24"/>
      <c r="SHR73" s="24"/>
      <c r="SHS73" s="24"/>
      <c r="SHT73" s="24"/>
      <c r="SHU73" s="24"/>
      <c r="SHV73" s="24"/>
      <c r="SHW73" s="24"/>
      <c r="SHX73" s="24"/>
      <c r="SHY73" s="24"/>
      <c r="SHZ73" s="24"/>
      <c r="SIA73" s="24"/>
      <c r="SIB73" s="24"/>
      <c r="SIC73" s="24"/>
      <c r="SID73" s="24"/>
      <c r="SIE73" s="24"/>
      <c r="SIF73" s="24"/>
      <c r="SIG73" s="24"/>
      <c r="SIH73" s="24"/>
      <c r="SII73" s="24"/>
      <c r="SIJ73" s="24"/>
      <c r="SIK73" s="24"/>
      <c r="SIL73" s="24"/>
      <c r="SIM73" s="24"/>
      <c r="SIN73" s="24"/>
      <c r="SIO73" s="24"/>
      <c r="SIP73" s="24"/>
      <c r="SIQ73" s="24"/>
      <c r="SIR73" s="24"/>
      <c r="SIS73" s="24"/>
      <c r="SIT73" s="24"/>
      <c r="SIU73" s="24"/>
      <c r="SIV73" s="24"/>
      <c r="SIW73" s="24"/>
      <c r="SIX73" s="24"/>
      <c r="SIY73" s="24"/>
      <c r="SIZ73" s="24"/>
      <c r="SJA73" s="24"/>
      <c r="SJB73" s="24"/>
      <c r="SJC73" s="24"/>
      <c r="SJD73" s="24"/>
      <c r="SJE73" s="24"/>
      <c r="SJF73" s="24"/>
      <c r="SJG73" s="24"/>
      <c r="SJH73" s="24"/>
      <c r="SJI73" s="24"/>
      <c r="SJJ73" s="24"/>
      <c r="SJK73" s="24"/>
      <c r="SJL73" s="24"/>
      <c r="SJM73" s="24"/>
      <c r="SJN73" s="24"/>
      <c r="SJO73" s="24"/>
      <c r="SJP73" s="24"/>
      <c r="SJQ73" s="24"/>
      <c r="SJR73" s="24"/>
      <c r="SJS73" s="24"/>
      <c r="SJT73" s="24"/>
      <c r="SJU73" s="24"/>
      <c r="SJV73" s="24"/>
      <c r="SJW73" s="24"/>
      <c r="SJX73" s="24"/>
      <c r="SJY73" s="24"/>
      <c r="SJZ73" s="24"/>
      <c r="SKA73" s="24"/>
      <c r="SKB73" s="24"/>
      <c r="SKC73" s="24"/>
      <c r="SKD73" s="24"/>
      <c r="SKE73" s="24"/>
      <c r="SKF73" s="24"/>
      <c r="SKG73" s="24"/>
      <c r="SKH73" s="24"/>
      <c r="SKI73" s="24"/>
      <c r="SKJ73" s="24"/>
      <c r="SKK73" s="24"/>
      <c r="SKL73" s="24"/>
      <c r="SKM73" s="24"/>
      <c r="SKN73" s="24"/>
      <c r="SKO73" s="24"/>
      <c r="SKP73" s="24"/>
      <c r="SKQ73" s="24"/>
      <c r="SKR73" s="24"/>
      <c r="SKS73" s="24"/>
      <c r="SKT73" s="24"/>
      <c r="SKU73" s="24"/>
      <c r="SKV73" s="24"/>
      <c r="SKW73" s="24"/>
      <c r="SKX73" s="24"/>
      <c r="SKY73" s="24"/>
      <c r="SKZ73" s="24"/>
      <c r="SLA73" s="24"/>
      <c r="SLB73" s="24"/>
      <c r="SLC73" s="24"/>
      <c r="SLD73" s="24"/>
      <c r="SLE73" s="24"/>
      <c r="SLF73" s="24"/>
      <c r="SLG73" s="24"/>
      <c r="SLH73" s="24"/>
      <c r="SLI73" s="24"/>
      <c r="SLJ73" s="24"/>
      <c r="SLK73" s="24"/>
      <c r="SLL73" s="24"/>
      <c r="SLM73" s="24"/>
      <c r="SLN73" s="24"/>
      <c r="SLO73" s="24"/>
      <c r="SLP73" s="24"/>
      <c r="SLQ73" s="24"/>
      <c r="SLR73" s="24"/>
      <c r="SLS73" s="24"/>
      <c r="SLT73" s="24"/>
      <c r="SLU73" s="24"/>
      <c r="SLV73" s="24"/>
      <c r="SLW73" s="24"/>
      <c r="SLX73" s="24"/>
      <c r="SLY73" s="24"/>
      <c r="SLZ73" s="24"/>
      <c r="SMA73" s="24"/>
      <c r="SMB73" s="24"/>
      <c r="SMC73" s="24"/>
      <c r="SMD73" s="24"/>
      <c r="SME73" s="24"/>
      <c r="SMF73" s="24"/>
      <c r="SMG73" s="24"/>
      <c r="SMH73" s="24"/>
      <c r="SMI73" s="24"/>
      <c r="SMJ73" s="24"/>
      <c r="SMK73" s="24"/>
      <c r="SML73" s="24"/>
      <c r="SMM73" s="24"/>
      <c r="SMN73" s="24"/>
      <c r="SMO73" s="24"/>
      <c r="SMP73" s="24"/>
      <c r="SMQ73" s="24"/>
      <c r="SMR73" s="24"/>
      <c r="SMS73" s="24"/>
      <c r="SMT73" s="24"/>
      <c r="SMU73" s="24"/>
      <c r="SMV73" s="24"/>
      <c r="SMW73" s="24"/>
      <c r="SMX73" s="24"/>
      <c r="SMY73" s="24"/>
      <c r="SMZ73" s="24"/>
      <c r="SNA73" s="24"/>
      <c r="SNB73" s="24"/>
      <c r="SNC73" s="24"/>
      <c r="SND73" s="24"/>
      <c r="SNE73" s="24"/>
      <c r="SNF73" s="24"/>
      <c r="SNG73" s="24"/>
      <c r="SNH73" s="24"/>
      <c r="SNI73" s="24"/>
      <c r="SNJ73" s="24"/>
      <c r="SNK73" s="24"/>
      <c r="SNL73" s="24"/>
      <c r="SNM73" s="24"/>
      <c r="SNN73" s="24"/>
      <c r="SNO73" s="24"/>
      <c r="SNP73" s="24"/>
      <c r="SNQ73" s="24"/>
      <c r="SNR73" s="24"/>
      <c r="SNS73" s="24"/>
      <c r="SNT73" s="24"/>
      <c r="SNU73" s="24"/>
      <c r="SNV73" s="24"/>
      <c r="SNW73" s="24"/>
      <c r="SNX73" s="24"/>
      <c r="SNY73" s="24"/>
      <c r="SNZ73" s="24"/>
      <c r="SOA73" s="24"/>
      <c r="SOB73" s="24"/>
      <c r="SOC73" s="24"/>
      <c r="SOD73" s="24"/>
      <c r="SOE73" s="24"/>
      <c r="SOF73" s="24"/>
      <c r="SOG73" s="24"/>
      <c r="SOH73" s="24"/>
      <c r="SOI73" s="24"/>
      <c r="SOJ73" s="24"/>
      <c r="SOK73" s="24"/>
      <c r="SOL73" s="24"/>
      <c r="SOM73" s="24"/>
      <c r="SON73" s="24"/>
      <c r="SOO73" s="24"/>
      <c r="SOP73" s="24"/>
      <c r="SOQ73" s="24"/>
      <c r="SOR73" s="24"/>
      <c r="SOS73" s="24"/>
      <c r="SOT73" s="24"/>
      <c r="SOU73" s="24"/>
      <c r="SOV73" s="24"/>
      <c r="SOW73" s="24"/>
      <c r="SOX73" s="24"/>
      <c r="SOY73" s="24"/>
      <c r="SOZ73" s="24"/>
      <c r="SPA73" s="24"/>
      <c r="SPB73" s="24"/>
      <c r="SPC73" s="24"/>
      <c r="SPD73" s="24"/>
      <c r="SPE73" s="24"/>
      <c r="SPF73" s="24"/>
      <c r="SPG73" s="24"/>
      <c r="SPH73" s="24"/>
      <c r="SPI73" s="24"/>
      <c r="SPJ73" s="24"/>
      <c r="SPK73" s="24"/>
      <c r="SPL73" s="24"/>
      <c r="SPM73" s="24"/>
      <c r="SPN73" s="24"/>
      <c r="SPO73" s="24"/>
      <c r="SPP73" s="24"/>
      <c r="SPQ73" s="24"/>
      <c r="SPR73" s="24"/>
      <c r="SPS73" s="24"/>
      <c r="SPT73" s="24"/>
      <c r="SPU73" s="24"/>
      <c r="SPV73" s="24"/>
      <c r="SPW73" s="24"/>
      <c r="SPX73" s="24"/>
      <c r="SPY73" s="24"/>
      <c r="SPZ73" s="24"/>
      <c r="SQA73" s="24"/>
      <c r="SQB73" s="24"/>
      <c r="SQC73" s="24"/>
      <c r="SQD73" s="24"/>
      <c r="SQE73" s="24"/>
      <c r="SQF73" s="24"/>
      <c r="SQG73" s="24"/>
      <c r="SQH73" s="24"/>
      <c r="SQI73" s="24"/>
      <c r="SQJ73" s="24"/>
      <c r="SQK73" s="24"/>
      <c r="SQL73" s="24"/>
      <c r="SQM73" s="24"/>
      <c r="SQN73" s="24"/>
      <c r="SQO73" s="24"/>
      <c r="SQP73" s="24"/>
      <c r="SQQ73" s="24"/>
      <c r="SQR73" s="24"/>
      <c r="SQS73" s="24"/>
      <c r="SQT73" s="24"/>
      <c r="SQU73" s="24"/>
      <c r="SQV73" s="24"/>
      <c r="SQW73" s="24"/>
      <c r="SQX73" s="24"/>
      <c r="SQY73" s="24"/>
      <c r="SQZ73" s="24"/>
      <c r="SRA73" s="24"/>
      <c r="SRB73" s="24"/>
      <c r="SRC73" s="24"/>
      <c r="SRD73" s="24"/>
      <c r="SRE73" s="24"/>
      <c r="SRF73" s="24"/>
      <c r="SRG73" s="24"/>
      <c r="SRH73" s="24"/>
      <c r="SRI73" s="24"/>
      <c r="SRJ73" s="24"/>
      <c r="SRK73" s="24"/>
      <c r="SRL73" s="24"/>
      <c r="SRM73" s="24"/>
      <c r="SRN73" s="24"/>
      <c r="SRO73" s="24"/>
      <c r="SRP73" s="24"/>
      <c r="SRQ73" s="24"/>
      <c r="SRR73" s="24"/>
      <c r="SRS73" s="24"/>
      <c r="SRT73" s="24"/>
      <c r="SRU73" s="24"/>
      <c r="SRV73" s="24"/>
      <c r="SRW73" s="24"/>
      <c r="SRX73" s="24"/>
      <c r="SRY73" s="24"/>
      <c r="SRZ73" s="24"/>
      <c r="SSA73" s="24"/>
      <c r="SSB73" s="24"/>
      <c r="SSC73" s="24"/>
      <c r="SSD73" s="24"/>
      <c r="SSE73" s="24"/>
      <c r="SSF73" s="24"/>
      <c r="SSG73" s="24"/>
      <c r="SSH73" s="24"/>
      <c r="SSI73" s="24"/>
      <c r="SSJ73" s="24"/>
      <c r="SSK73" s="24"/>
      <c r="SSL73" s="24"/>
      <c r="SSM73" s="24"/>
      <c r="SSN73" s="24"/>
      <c r="SSO73" s="24"/>
      <c r="SSP73" s="24"/>
      <c r="SSQ73" s="24"/>
      <c r="SSR73" s="24"/>
      <c r="SSS73" s="24"/>
      <c r="SST73" s="24"/>
      <c r="SSU73" s="24"/>
      <c r="SSV73" s="24"/>
      <c r="SSW73" s="24"/>
      <c r="SSX73" s="24"/>
      <c r="SSY73" s="24"/>
      <c r="SSZ73" s="24"/>
      <c r="STA73" s="24"/>
      <c r="STB73" s="24"/>
      <c r="STC73" s="24"/>
      <c r="STD73" s="24"/>
      <c r="STE73" s="24"/>
      <c r="STF73" s="24"/>
      <c r="STG73" s="24"/>
      <c r="STH73" s="24"/>
      <c r="STI73" s="24"/>
      <c r="STJ73" s="24"/>
      <c r="STK73" s="24"/>
      <c r="STL73" s="24"/>
      <c r="STM73" s="24"/>
      <c r="STN73" s="24"/>
      <c r="STO73" s="24"/>
      <c r="STP73" s="24"/>
      <c r="STQ73" s="24"/>
      <c r="STR73" s="24"/>
      <c r="STS73" s="24"/>
      <c r="STT73" s="24"/>
      <c r="STU73" s="24"/>
      <c r="STV73" s="24"/>
      <c r="STW73" s="24"/>
      <c r="STX73" s="24"/>
      <c r="STY73" s="24"/>
      <c r="STZ73" s="24"/>
      <c r="SUA73" s="24"/>
      <c r="SUB73" s="24"/>
      <c r="SUC73" s="24"/>
      <c r="SUD73" s="24"/>
      <c r="SUE73" s="24"/>
      <c r="SUF73" s="24"/>
      <c r="SUG73" s="24"/>
      <c r="SUH73" s="24"/>
      <c r="SUI73" s="24"/>
      <c r="SUJ73" s="24"/>
      <c r="SUK73" s="24"/>
      <c r="SUL73" s="24"/>
      <c r="SUM73" s="24"/>
      <c r="SUN73" s="24"/>
      <c r="SUO73" s="24"/>
      <c r="SUP73" s="24"/>
      <c r="SUQ73" s="24"/>
      <c r="SUR73" s="24"/>
      <c r="SUS73" s="24"/>
      <c r="SUT73" s="24"/>
      <c r="SUU73" s="24"/>
      <c r="SUV73" s="24"/>
      <c r="SUW73" s="24"/>
      <c r="SUX73" s="24"/>
      <c r="SUY73" s="24"/>
      <c r="SUZ73" s="24"/>
      <c r="SVA73" s="24"/>
      <c r="SVB73" s="24"/>
      <c r="SVC73" s="24"/>
      <c r="SVD73" s="24"/>
      <c r="SVE73" s="24"/>
      <c r="SVF73" s="24"/>
      <c r="SVG73" s="24"/>
      <c r="SVH73" s="24"/>
      <c r="SVI73" s="24"/>
      <c r="SVJ73" s="24"/>
      <c r="SVK73" s="24"/>
      <c r="SVL73" s="24"/>
      <c r="SVM73" s="24"/>
      <c r="SVN73" s="24"/>
      <c r="SVO73" s="24"/>
      <c r="SVP73" s="24"/>
      <c r="SVQ73" s="24"/>
      <c r="SVR73" s="24"/>
      <c r="SVS73" s="24"/>
      <c r="SVT73" s="24"/>
      <c r="SVU73" s="24"/>
      <c r="SVV73" s="24"/>
      <c r="SVW73" s="24"/>
      <c r="SVX73" s="24"/>
      <c r="SVY73" s="24"/>
      <c r="SVZ73" s="24"/>
      <c r="SWA73" s="24"/>
      <c r="SWB73" s="24"/>
      <c r="SWC73" s="24"/>
      <c r="SWD73" s="24"/>
      <c r="SWE73" s="24"/>
      <c r="SWF73" s="24"/>
      <c r="SWG73" s="24"/>
      <c r="SWH73" s="24"/>
      <c r="SWI73" s="24"/>
      <c r="SWJ73" s="24"/>
      <c r="SWK73" s="24"/>
      <c r="SWL73" s="24"/>
      <c r="SWM73" s="24"/>
      <c r="SWN73" s="24"/>
      <c r="SWO73" s="24"/>
      <c r="SWP73" s="24"/>
      <c r="SWQ73" s="24"/>
      <c r="SWR73" s="24"/>
      <c r="SWS73" s="24"/>
      <c r="SWT73" s="24"/>
      <c r="SWU73" s="24"/>
      <c r="SWV73" s="24"/>
      <c r="SWW73" s="24"/>
      <c r="SWX73" s="24"/>
      <c r="SWY73" s="24"/>
      <c r="SWZ73" s="24"/>
      <c r="SXA73" s="24"/>
      <c r="SXB73" s="24"/>
      <c r="SXC73" s="24"/>
      <c r="SXD73" s="24"/>
      <c r="SXE73" s="24"/>
      <c r="SXF73" s="24"/>
      <c r="SXG73" s="24"/>
      <c r="SXH73" s="24"/>
      <c r="SXI73" s="24"/>
      <c r="SXJ73" s="24"/>
      <c r="SXK73" s="24"/>
      <c r="SXL73" s="24"/>
      <c r="SXM73" s="24"/>
      <c r="SXN73" s="24"/>
      <c r="SXO73" s="24"/>
      <c r="SXP73" s="24"/>
      <c r="SXQ73" s="24"/>
      <c r="SXR73" s="24"/>
      <c r="SXS73" s="24"/>
      <c r="SXT73" s="24"/>
      <c r="SXU73" s="24"/>
      <c r="SXV73" s="24"/>
      <c r="SXW73" s="24"/>
      <c r="SXX73" s="24"/>
      <c r="SXY73" s="24"/>
      <c r="SXZ73" s="24"/>
      <c r="SYA73" s="24"/>
      <c r="SYB73" s="24"/>
      <c r="SYC73" s="24"/>
      <c r="SYD73" s="24"/>
      <c r="SYE73" s="24"/>
      <c r="SYF73" s="24"/>
      <c r="SYG73" s="24"/>
      <c r="SYH73" s="24"/>
      <c r="SYI73" s="24"/>
      <c r="SYJ73" s="24"/>
      <c r="SYK73" s="24"/>
      <c r="SYL73" s="24"/>
      <c r="SYM73" s="24"/>
      <c r="SYN73" s="24"/>
      <c r="SYO73" s="24"/>
      <c r="SYP73" s="24"/>
      <c r="SYQ73" s="24"/>
      <c r="SYR73" s="24"/>
      <c r="SYS73" s="24"/>
      <c r="SYT73" s="24"/>
      <c r="SYU73" s="24"/>
      <c r="SYV73" s="24"/>
      <c r="SYW73" s="24"/>
      <c r="SYX73" s="24"/>
      <c r="SYY73" s="24"/>
      <c r="SYZ73" s="24"/>
      <c r="SZA73" s="24"/>
      <c r="SZB73" s="24"/>
      <c r="SZC73" s="24"/>
      <c r="SZD73" s="24"/>
      <c r="SZE73" s="24"/>
      <c r="SZF73" s="24"/>
      <c r="SZG73" s="24"/>
      <c r="SZH73" s="24"/>
      <c r="SZI73" s="24"/>
      <c r="SZJ73" s="24"/>
      <c r="SZK73" s="24"/>
      <c r="SZL73" s="24"/>
      <c r="SZM73" s="24"/>
      <c r="SZN73" s="24"/>
      <c r="SZO73" s="24"/>
      <c r="SZP73" s="24"/>
      <c r="SZQ73" s="24"/>
      <c r="SZR73" s="24"/>
      <c r="SZS73" s="24"/>
      <c r="SZT73" s="24"/>
      <c r="SZU73" s="24"/>
      <c r="SZV73" s="24"/>
      <c r="SZW73" s="24"/>
      <c r="SZX73" s="24"/>
      <c r="SZY73" s="24"/>
      <c r="SZZ73" s="24"/>
      <c r="TAA73" s="24"/>
      <c r="TAB73" s="24"/>
      <c r="TAC73" s="24"/>
      <c r="TAD73" s="24"/>
      <c r="TAE73" s="24"/>
      <c r="TAF73" s="24"/>
      <c r="TAG73" s="24"/>
      <c r="TAH73" s="24"/>
      <c r="TAI73" s="24"/>
      <c r="TAJ73" s="24"/>
      <c r="TAK73" s="24"/>
      <c r="TAL73" s="24"/>
      <c r="TAM73" s="24"/>
      <c r="TAN73" s="24"/>
      <c r="TAO73" s="24"/>
      <c r="TAP73" s="24"/>
      <c r="TAQ73" s="24"/>
      <c r="TAR73" s="24"/>
      <c r="TAS73" s="24"/>
      <c r="TAT73" s="24"/>
      <c r="TAU73" s="24"/>
      <c r="TAV73" s="24"/>
      <c r="TAW73" s="24"/>
      <c r="TAX73" s="24"/>
      <c r="TAY73" s="24"/>
      <c r="TAZ73" s="24"/>
      <c r="TBA73" s="24"/>
      <c r="TBB73" s="24"/>
      <c r="TBC73" s="24"/>
      <c r="TBD73" s="24"/>
      <c r="TBE73" s="24"/>
      <c r="TBF73" s="24"/>
      <c r="TBG73" s="24"/>
      <c r="TBH73" s="24"/>
      <c r="TBI73" s="24"/>
      <c r="TBJ73" s="24"/>
      <c r="TBK73" s="24"/>
      <c r="TBL73" s="24"/>
      <c r="TBM73" s="24"/>
      <c r="TBN73" s="24"/>
      <c r="TBO73" s="24"/>
      <c r="TBP73" s="24"/>
      <c r="TBQ73" s="24"/>
      <c r="TBR73" s="24"/>
      <c r="TBS73" s="24"/>
      <c r="TBT73" s="24"/>
      <c r="TBU73" s="24"/>
      <c r="TBV73" s="24"/>
      <c r="TBW73" s="24"/>
      <c r="TBX73" s="24"/>
      <c r="TBY73" s="24"/>
      <c r="TBZ73" s="24"/>
      <c r="TCA73" s="24"/>
      <c r="TCB73" s="24"/>
      <c r="TCC73" s="24"/>
      <c r="TCD73" s="24"/>
      <c r="TCE73" s="24"/>
      <c r="TCF73" s="24"/>
      <c r="TCG73" s="24"/>
      <c r="TCH73" s="24"/>
      <c r="TCI73" s="24"/>
      <c r="TCJ73" s="24"/>
      <c r="TCK73" s="24"/>
      <c r="TCL73" s="24"/>
      <c r="TCM73" s="24"/>
      <c r="TCN73" s="24"/>
      <c r="TCO73" s="24"/>
      <c r="TCP73" s="24"/>
      <c r="TCQ73" s="24"/>
      <c r="TCR73" s="24"/>
      <c r="TCS73" s="24"/>
      <c r="TCT73" s="24"/>
      <c r="TCU73" s="24"/>
      <c r="TCV73" s="24"/>
      <c r="TCW73" s="24"/>
      <c r="TCX73" s="24"/>
      <c r="TCY73" s="24"/>
      <c r="TCZ73" s="24"/>
      <c r="TDA73" s="24"/>
      <c r="TDB73" s="24"/>
      <c r="TDC73" s="24"/>
      <c r="TDD73" s="24"/>
      <c r="TDE73" s="24"/>
      <c r="TDF73" s="24"/>
      <c r="TDG73" s="24"/>
      <c r="TDH73" s="24"/>
      <c r="TDI73" s="24"/>
      <c r="TDJ73" s="24"/>
      <c r="TDK73" s="24"/>
      <c r="TDL73" s="24"/>
      <c r="TDM73" s="24"/>
      <c r="TDN73" s="24"/>
      <c r="TDO73" s="24"/>
      <c r="TDP73" s="24"/>
      <c r="TDQ73" s="24"/>
      <c r="TDR73" s="24"/>
      <c r="TDS73" s="24"/>
      <c r="TDT73" s="24"/>
      <c r="TDU73" s="24"/>
      <c r="TDV73" s="24"/>
      <c r="TDW73" s="24"/>
      <c r="TDX73" s="24"/>
      <c r="TDY73" s="24"/>
      <c r="TDZ73" s="24"/>
      <c r="TEA73" s="24"/>
      <c r="TEB73" s="24"/>
      <c r="TEC73" s="24"/>
      <c r="TED73" s="24"/>
      <c r="TEE73" s="24"/>
      <c r="TEF73" s="24"/>
      <c r="TEG73" s="24"/>
      <c r="TEH73" s="24"/>
      <c r="TEI73" s="24"/>
      <c r="TEJ73" s="24"/>
      <c r="TEK73" s="24"/>
      <c r="TEL73" s="24"/>
      <c r="TEM73" s="24"/>
      <c r="TEN73" s="24"/>
      <c r="TEO73" s="24"/>
      <c r="TEP73" s="24"/>
      <c r="TEQ73" s="24"/>
      <c r="TER73" s="24"/>
      <c r="TES73" s="24"/>
      <c r="TET73" s="24"/>
      <c r="TEU73" s="24"/>
      <c r="TEV73" s="24"/>
      <c r="TEW73" s="24"/>
      <c r="TEX73" s="24"/>
      <c r="TEY73" s="24"/>
      <c r="TEZ73" s="24"/>
      <c r="TFA73" s="24"/>
      <c r="TFB73" s="24"/>
      <c r="TFC73" s="24"/>
      <c r="TFD73" s="24"/>
      <c r="TFE73" s="24"/>
      <c r="TFF73" s="24"/>
      <c r="TFG73" s="24"/>
      <c r="TFH73" s="24"/>
      <c r="TFI73" s="24"/>
      <c r="TFJ73" s="24"/>
      <c r="TFK73" s="24"/>
      <c r="TFL73" s="24"/>
      <c r="TFM73" s="24"/>
      <c r="TFN73" s="24"/>
      <c r="TFO73" s="24"/>
      <c r="TFP73" s="24"/>
      <c r="TFQ73" s="24"/>
      <c r="TFR73" s="24"/>
      <c r="TFS73" s="24"/>
      <c r="TFT73" s="24"/>
      <c r="TFU73" s="24"/>
      <c r="TFV73" s="24"/>
      <c r="TFW73" s="24"/>
      <c r="TFX73" s="24"/>
      <c r="TFY73" s="24"/>
      <c r="TFZ73" s="24"/>
      <c r="TGA73" s="24"/>
      <c r="TGB73" s="24"/>
      <c r="TGC73" s="24"/>
      <c r="TGD73" s="24"/>
      <c r="TGE73" s="24"/>
      <c r="TGF73" s="24"/>
      <c r="TGG73" s="24"/>
      <c r="TGH73" s="24"/>
      <c r="TGI73" s="24"/>
      <c r="TGJ73" s="24"/>
      <c r="TGK73" s="24"/>
      <c r="TGL73" s="24"/>
      <c r="TGM73" s="24"/>
      <c r="TGN73" s="24"/>
      <c r="TGO73" s="24"/>
      <c r="TGP73" s="24"/>
      <c r="TGQ73" s="24"/>
      <c r="TGR73" s="24"/>
      <c r="TGS73" s="24"/>
      <c r="TGT73" s="24"/>
      <c r="TGU73" s="24"/>
      <c r="TGV73" s="24"/>
      <c r="TGW73" s="24"/>
      <c r="TGX73" s="24"/>
      <c r="TGY73" s="24"/>
      <c r="TGZ73" s="24"/>
      <c r="THA73" s="24"/>
      <c r="THB73" s="24"/>
      <c r="THC73" s="24"/>
      <c r="THD73" s="24"/>
      <c r="THE73" s="24"/>
      <c r="THF73" s="24"/>
      <c r="THG73" s="24"/>
      <c r="THH73" s="24"/>
      <c r="THI73" s="24"/>
      <c r="THJ73" s="24"/>
      <c r="THK73" s="24"/>
      <c r="THL73" s="24"/>
      <c r="THM73" s="24"/>
      <c r="THN73" s="24"/>
      <c r="THO73" s="24"/>
      <c r="THP73" s="24"/>
      <c r="THQ73" s="24"/>
      <c r="THR73" s="24"/>
      <c r="THS73" s="24"/>
      <c r="THT73" s="24"/>
      <c r="THU73" s="24"/>
      <c r="THV73" s="24"/>
      <c r="THW73" s="24"/>
      <c r="THX73" s="24"/>
      <c r="THY73" s="24"/>
      <c r="THZ73" s="24"/>
      <c r="TIA73" s="24"/>
      <c r="TIB73" s="24"/>
      <c r="TIC73" s="24"/>
      <c r="TID73" s="24"/>
      <c r="TIE73" s="24"/>
      <c r="TIF73" s="24"/>
      <c r="TIG73" s="24"/>
      <c r="TIH73" s="24"/>
      <c r="TII73" s="24"/>
      <c r="TIJ73" s="24"/>
      <c r="TIK73" s="24"/>
      <c r="TIL73" s="24"/>
      <c r="TIM73" s="24"/>
      <c r="TIN73" s="24"/>
      <c r="TIO73" s="24"/>
      <c r="TIP73" s="24"/>
      <c r="TIQ73" s="24"/>
      <c r="TIR73" s="24"/>
      <c r="TIS73" s="24"/>
      <c r="TIT73" s="24"/>
      <c r="TIU73" s="24"/>
      <c r="TIV73" s="24"/>
      <c r="TIW73" s="24"/>
      <c r="TIX73" s="24"/>
      <c r="TIY73" s="24"/>
      <c r="TIZ73" s="24"/>
      <c r="TJA73" s="24"/>
      <c r="TJB73" s="24"/>
      <c r="TJC73" s="24"/>
      <c r="TJD73" s="24"/>
      <c r="TJE73" s="24"/>
      <c r="TJF73" s="24"/>
      <c r="TJG73" s="24"/>
      <c r="TJH73" s="24"/>
      <c r="TJI73" s="24"/>
      <c r="TJJ73" s="24"/>
      <c r="TJK73" s="24"/>
      <c r="TJL73" s="24"/>
      <c r="TJM73" s="24"/>
      <c r="TJN73" s="24"/>
      <c r="TJO73" s="24"/>
      <c r="TJP73" s="24"/>
      <c r="TJQ73" s="24"/>
      <c r="TJR73" s="24"/>
      <c r="TJS73" s="24"/>
      <c r="TJT73" s="24"/>
      <c r="TJU73" s="24"/>
      <c r="TJV73" s="24"/>
      <c r="TJW73" s="24"/>
      <c r="TJX73" s="24"/>
      <c r="TJY73" s="24"/>
      <c r="TJZ73" s="24"/>
      <c r="TKA73" s="24"/>
      <c r="TKB73" s="24"/>
      <c r="TKC73" s="24"/>
      <c r="TKD73" s="24"/>
      <c r="TKE73" s="24"/>
      <c r="TKF73" s="24"/>
      <c r="TKG73" s="24"/>
      <c r="TKH73" s="24"/>
      <c r="TKI73" s="24"/>
      <c r="TKJ73" s="24"/>
      <c r="TKK73" s="24"/>
      <c r="TKL73" s="24"/>
      <c r="TKM73" s="24"/>
      <c r="TKN73" s="24"/>
      <c r="TKO73" s="24"/>
      <c r="TKP73" s="24"/>
      <c r="TKQ73" s="24"/>
      <c r="TKR73" s="24"/>
      <c r="TKS73" s="24"/>
      <c r="TKT73" s="24"/>
      <c r="TKU73" s="24"/>
      <c r="TKV73" s="24"/>
      <c r="TKW73" s="24"/>
      <c r="TKX73" s="24"/>
      <c r="TKY73" s="24"/>
      <c r="TKZ73" s="24"/>
      <c r="TLA73" s="24"/>
      <c r="TLB73" s="24"/>
      <c r="TLC73" s="24"/>
      <c r="TLD73" s="24"/>
      <c r="TLE73" s="24"/>
      <c r="TLF73" s="24"/>
      <c r="TLG73" s="24"/>
      <c r="TLH73" s="24"/>
      <c r="TLI73" s="24"/>
      <c r="TLJ73" s="24"/>
      <c r="TLK73" s="24"/>
      <c r="TLL73" s="24"/>
      <c r="TLM73" s="24"/>
      <c r="TLN73" s="24"/>
      <c r="TLO73" s="24"/>
      <c r="TLP73" s="24"/>
      <c r="TLQ73" s="24"/>
      <c r="TLR73" s="24"/>
      <c r="TLS73" s="24"/>
      <c r="TLT73" s="24"/>
      <c r="TLU73" s="24"/>
      <c r="TLV73" s="24"/>
      <c r="TLW73" s="24"/>
      <c r="TLX73" s="24"/>
      <c r="TLY73" s="24"/>
      <c r="TLZ73" s="24"/>
      <c r="TMA73" s="24"/>
      <c r="TMB73" s="24"/>
      <c r="TMC73" s="24"/>
      <c r="TMD73" s="24"/>
      <c r="TME73" s="24"/>
      <c r="TMF73" s="24"/>
      <c r="TMG73" s="24"/>
      <c r="TMH73" s="24"/>
      <c r="TMI73" s="24"/>
      <c r="TMJ73" s="24"/>
      <c r="TMK73" s="24"/>
      <c r="TML73" s="24"/>
      <c r="TMM73" s="24"/>
      <c r="TMN73" s="24"/>
      <c r="TMO73" s="24"/>
      <c r="TMP73" s="24"/>
      <c r="TMQ73" s="24"/>
      <c r="TMR73" s="24"/>
      <c r="TMS73" s="24"/>
      <c r="TMT73" s="24"/>
      <c r="TMU73" s="24"/>
      <c r="TMV73" s="24"/>
      <c r="TMW73" s="24"/>
      <c r="TMX73" s="24"/>
      <c r="TMY73" s="24"/>
      <c r="TMZ73" s="24"/>
      <c r="TNA73" s="24"/>
      <c r="TNB73" s="24"/>
      <c r="TNC73" s="24"/>
      <c r="TND73" s="24"/>
      <c r="TNE73" s="24"/>
      <c r="TNF73" s="24"/>
      <c r="TNG73" s="24"/>
      <c r="TNH73" s="24"/>
      <c r="TNI73" s="24"/>
      <c r="TNJ73" s="24"/>
      <c r="TNK73" s="24"/>
      <c r="TNL73" s="24"/>
      <c r="TNM73" s="24"/>
      <c r="TNN73" s="24"/>
      <c r="TNO73" s="24"/>
      <c r="TNP73" s="24"/>
      <c r="TNQ73" s="24"/>
      <c r="TNR73" s="24"/>
      <c r="TNS73" s="24"/>
      <c r="TNT73" s="24"/>
      <c r="TNU73" s="24"/>
      <c r="TNV73" s="24"/>
      <c r="TNW73" s="24"/>
      <c r="TNX73" s="24"/>
      <c r="TNY73" s="24"/>
      <c r="TNZ73" s="24"/>
      <c r="TOA73" s="24"/>
      <c r="TOB73" s="24"/>
      <c r="TOC73" s="24"/>
      <c r="TOD73" s="24"/>
      <c r="TOE73" s="24"/>
      <c r="TOF73" s="24"/>
      <c r="TOG73" s="24"/>
      <c r="TOH73" s="24"/>
      <c r="TOI73" s="24"/>
      <c r="TOJ73" s="24"/>
      <c r="TOK73" s="24"/>
      <c r="TOL73" s="24"/>
      <c r="TOM73" s="24"/>
      <c r="TON73" s="24"/>
      <c r="TOO73" s="24"/>
      <c r="TOP73" s="24"/>
      <c r="TOQ73" s="24"/>
      <c r="TOR73" s="24"/>
      <c r="TOS73" s="24"/>
      <c r="TOT73" s="24"/>
      <c r="TOU73" s="24"/>
      <c r="TOV73" s="24"/>
      <c r="TOW73" s="24"/>
      <c r="TOX73" s="24"/>
      <c r="TOY73" s="24"/>
      <c r="TOZ73" s="24"/>
      <c r="TPA73" s="24"/>
      <c r="TPB73" s="24"/>
      <c r="TPC73" s="24"/>
      <c r="TPD73" s="24"/>
      <c r="TPE73" s="24"/>
      <c r="TPF73" s="24"/>
      <c r="TPG73" s="24"/>
      <c r="TPH73" s="24"/>
      <c r="TPI73" s="24"/>
      <c r="TPJ73" s="24"/>
      <c r="TPK73" s="24"/>
      <c r="TPL73" s="24"/>
      <c r="TPM73" s="24"/>
      <c r="TPN73" s="24"/>
      <c r="TPO73" s="24"/>
      <c r="TPP73" s="24"/>
      <c r="TPQ73" s="24"/>
      <c r="TPR73" s="24"/>
      <c r="TPS73" s="24"/>
      <c r="TPT73" s="24"/>
      <c r="TPU73" s="24"/>
      <c r="TPV73" s="24"/>
      <c r="TPW73" s="24"/>
      <c r="TPX73" s="24"/>
      <c r="TPY73" s="24"/>
      <c r="TPZ73" s="24"/>
      <c r="TQA73" s="24"/>
      <c r="TQB73" s="24"/>
      <c r="TQC73" s="24"/>
      <c r="TQD73" s="24"/>
      <c r="TQE73" s="24"/>
      <c r="TQF73" s="24"/>
      <c r="TQG73" s="24"/>
      <c r="TQH73" s="24"/>
      <c r="TQI73" s="24"/>
      <c r="TQJ73" s="24"/>
      <c r="TQK73" s="24"/>
      <c r="TQL73" s="24"/>
      <c r="TQM73" s="24"/>
      <c r="TQN73" s="24"/>
      <c r="TQO73" s="24"/>
      <c r="TQP73" s="24"/>
      <c r="TQQ73" s="24"/>
      <c r="TQR73" s="24"/>
      <c r="TQS73" s="24"/>
      <c r="TQT73" s="24"/>
      <c r="TQU73" s="24"/>
      <c r="TQV73" s="24"/>
      <c r="TQW73" s="24"/>
      <c r="TQX73" s="24"/>
      <c r="TQY73" s="24"/>
      <c r="TQZ73" s="24"/>
      <c r="TRA73" s="24"/>
      <c r="TRB73" s="24"/>
      <c r="TRC73" s="24"/>
      <c r="TRD73" s="24"/>
      <c r="TRE73" s="24"/>
      <c r="TRF73" s="24"/>
      <c r="TRG73" s="24"/>
      <c r="TRH73" s="24"/>
      <c r="TRI73" s="24"/>
      <c r="TRJ73" s="24"/>
      <c r="TRK73" s="24"/>
      <c r="TRL73" s="24"/>
      <c r="TRM73" s="24"/>
      <c r="TRN73" s="24"/>
      <c r="TRO73" s="24"/>
      <c r="TRP73" s="24"/>
      <c r="TRQ73" s="24"/>
      <c r="TRR73" s="24"/>
      <c r="TRS73" s="24"/>
      <c r="TRT73" s="24"/>
      <c r="TRU73" s="24"/>
      <c r="TRV73" s="24"/>
      <c r="TRW73" s="24"/>
      <c r="TRX73" s="24"/>
      <c r="TRY73" s="24"/>
      <c r="TRZ73" s="24"/>
      <c r="TSA73" s="24"/>
      <c r="TSB73" s="24"/>
      <c r="TSC73" s="24"/>
      <c r="TSD73" s="24"/>
      <c r="TSE73" s="24"/>
      <c r="TSF73" s="24"/>
      <c r="TSG73" s="24"/>
      <c r="TSH73" s="24"/>
      <c r="TSI73" s="24"/>
      <c r="TSJ73" s="24"/>
      <c r="TSK73" s="24"/>
      <c r="TSL73" s="24"/>
      <c r="TSM73" s="24"/>
      <c r="TSN73" s="24"/>
      <c r="TSO73" s="24"/>
      <c r="TSP73" s="24"/>
      <c r="TSQ73" s="24"/>
      <c r="TSR73" s="24"/>
      <c r="TSS73" s="24"/>
      <c r="TST73" s="24"/>
      <c r="TSU73" s="24"/>
      <c r="TSV73" s="24"/>
      <c r="TSW73" s="24"/>
      <c r="TSX73" s="24"/>
      <c r="TSY73" s="24"/>
      <c r="TSZ73" s="24"/>
      <c r="TTA73" s="24"/>
      <c r="TTB73" s="24"/>
      <c r="TTC73" s="24"/>
      <c r="TTD73" s="24"/>
      <c r="TTE73" s="24"/>
      <c r="TTF73" s="24"/>
      <c r="TTG73" s="24"/>
      <c r="TTH73" s="24"/>
      <c r="TTI73" s="24"/>
      <c r="TTJ73" s="24"/>
      <c r="TTK73" s="24"/>
      <c r="TTL73" s="24"/>
      <c r="TTM73" s="24"/>
      <c r="TTN73" s="24"/>
      <c r="TTO73" s="24"/>
      <c r="TTP73" s="24"/>
      <c r="TTQ73" s="24"/>
      <c r="TTR73" s="24"/>
      <c r="TTS73" s="24"/>
      <c r="TTT73" s="24"/>
      <c r="TTU73" s="24"/>
      <c r="TTV73" s="24"/>
      <c r="TTW73" s="24"/>
      <c r="TTX73" s="24"/>
      <c r="TTY73" s="24"/>
      <c r="TTZ73" s="24"/>
      <c r="TUA73" s="24"/>
      <c r="TUB73" s="24"/>
      <c r="TUC73" s="24"/>
      <c r="TUD73" s="24"/>
      <c r="TUE73" s="24"/>
      <c r="TUF73" s="24"/>
      <c r="TUG73" s="24"/>
      <c r="TUH73" s="24"/>
      <c r="TUI73" s="24"/>
      <c r="TUJ73" s="24"/>
      <c r="TUK73" s="24"/>
      <c r="TUL73" s="24"/>
      <c r="TUM73" s="24"/>
      <c r="TUN73" s="24"/>
      <c r="TUO73" s="24"/>
      <c r="TUP73" s="24"/>
      <c r="TUQ73" s="24"/>
      <c r="TUR73" s="24"/>
      <c r="TUS73" s="24"/>
      <c r="TUT73" s="24"/>
      <c r="TUU73" s="24"/>
      <c r="TUV73" s="24"/>
      <c r="TUW73" s="24"/>
      <c r="TUX73" s="24"/>
      <c r="TUY73" s="24"/>
      <c r="TUZ73" s="24"/>
      <c r="TVA73" s="24"/>
      <c r="TVB73" s="24"/>
      <c r="TVC73" s="24"/>
      <c r="TVD73" s="24"/>
      <c r="TVE73" s="24"/>
      <c r="TVF73" s="24"/>
      <c r="TVG73" s="24"/>
      <c r="TVH73" s="24"/>
      <c r="TVI73" s="24"/>
      <c r="TVJ73" s="24"/>
      <c r="TVK73" s="24"/>
      <c r="TVL73" s="24"/>
      <c r="TVM73" s="24"/>
      <c r="TVN73" s="24"/>
      <c r="TVO73" s="24"/>
      <c r="TVP73" s="24"/>
      <c r="TVQ73" s="24"/>
      <c r="TVR73" s="24"/>
      <c r="TVS73" s="24"/>
      <c r="TVT73" s="24"/>
      <c r="TVU73" s="24"/>
      <c r="TVV73" s="24"/>
      <c r="TVW73" s="24"/>
      <c r="TVX73" s="24"/>
      <c r="TVY73" s="24"/>
      <c r="TVZ73" s="24"/>
      <c r="TWA73" s="24"/>
      <c r="TWB73" s="24"/>
      <c r="TWC73" s="24"/>
      <c r="TWD73" s="24"/>
      <c r="TWE73" s="24"/>
      <c r="TWF73" s="24"/>
      <c r="TWG73" s="24"/>
      <c r="TWH73" s="24"/>
      <c r="TWI73" s="24"/>
      <c r="TWJ73" s="24"/>
      <c r="TWK73" s="24"/>
      <c r="TWL73" s="24"/>
      <c r="TWM73" s="24"/>
      <c r="TWN73" s="24"/>
      <c r="TWO73" s="24"/>
      <c r="TWP73" s="24"/>
      <c r="TWQ73" s="24"/>
      <c r="TWR73" s="24"/>
      <c r="TWS73" s="24"/>
      <c r="TWT73" s="24"/>
      <c r="TWU73" s="24"/>
      <c r="TWV73" s="24"/>
      <c r="TWW73" s="24"/>
      <c r="TWX73" s="24"/>
      <c r="TWY73" s="24"/>
      <c r="TWZ73" s="24"/>
      <c r="TXA73" s="24"/>
      <c r="TXB73" s="24"/>
      <c r="TXC73" s="24"/>
      <c r="TXD73" s="24"/>
      <c r="TXE73" s="24"/>
      <c r="TXF73" s="24"/>
      <c r="TXG73" s="24"/>
      <c r="TXH73" s="24"/>
      <c r="TXI73" s="24"/>
      <c r="TXJ73" s="24"/>
      <c r="TXK73" s="24"/>
      <c r="TXL73" s="24"/>
      <c r="TXM73" s="24"/>
      <c r="TXN73" s="24"/>
      <c r="TXO73" s="24"/>
      <c r="TXP73" s="24"/>
      <c r="TXQ73" s="24"/>
      <c r="TXR73" s="24"/>
      <c r="TXS73" s="24"/>
      <c r="TXT73" s="24"/>
      <c r="TXU73" s="24"/>
      <c r="TXV73" s="24"/>
      <c r="TXW73" s="24"/>
      <c r="TXX73" s="24"/>
      <c r="TXY73" s="24"/>
      <c r="TXZ73" s="24"/>
      <c r="TYA73" s="24"/>
      <c r="TYB73" s="24"/>
      <c r="TYC73" s="24"/>
      <c r="TYD73" s="24"/>
      <c r="TYE73" s="24"/>
      <c r="TYF73" s="24"/>
      <c r="TYG73" s="24"/>
      <c r="TYH73" s="24"/>
      <c r="TYI73" s="24"/>
      <c r="TYJ73" s="24"/>
      <c r="TYK73" s="24"/>
      <c r="TYL73" s="24"/>
      <c r="TYM73" s="24"/>
      <c r="TYN73" s="24"/>
      <c r="TYO73" s="24"/>
      <c r="TYP73" s="24"/>
      <c r="TYQ73" s="24"/>
      <c r="TYR73" s="24"/>
      <c r="TYS73" s="24"/>
      <c r="TYT73" s="24"/>
      <c r="TYU73" s="24"/>
      <c r="TYV73" s="24"/>
      <c r="TYW73" s="24"/>
      <c r="TYX73" s="24"/>
      <c r="TYY73" s="24"/>
      <c r="TYZ73" s="24"/>
      <c r="TZA73" s="24"/>
      <c r="TZB73" s="24"/>
      <c r="TZC73" s="24"/>
      <c r="TZD73" s="24"/>
      <c r="TZE73" s="24"/>
      <c r="TZF73" s="24"/>
      <c r="TZG73" s="24"/>
      <c r="TZH73" s="24"/>
      <c r="TZI73" s="24"/>
      <c r="TZJ73" s="24"/>
      <c r="TZK73" s="24"/>
      <c r="TZL73" s="24"/>
      <c r="TZM73" s="24"/>
      <c r="TZN73" s="24"/>
      <c r="TZO73" s="24"/>
      <c r="TZP73" s="24"/>
      <c r="TZQ73" s="24"/>
      <c r="TZR73" s="24"/>
      <c r="TZS73" s="24"/>
      <c r="TZT73" s="24"/>
      <c r="TZU73" s="24"/>
      <c r="TZV73" s="24"/>
      <c r="TZW73" s="24"/>
      <c r="TZX73" s="24"/>
      <c r="TZY73" s="24"/>
      <c r="TZZ73" s="24"/>
      <c r="UAA73" s="24"/>
      <c r="UAB73" s="24"/>
      <c r="UAC73" s="24"/>
      <c r="UAD73" s="24"/>
      <c r="UAE73" s="24"/>
      <c r="UAF73" s="24"/>
      <c r="UAG73" s="24"/>
      <c r="UAH73" s="24"/>
      <c r="UAI73" s="24"/>
      <c r="UAJ73" s="24"/>
      <c r="UAK73" s="24"/>
      <c r="UAL73" s="24"/>
      <c r="UAM73" s="24"/>
      <c r="UAN73" s="24"/>
      <c r="UAO73" s="24"/>
      <c r="UAP73" s="24"/>
      <c r="UAQ73" s="24"/>
      <c r="UAR73" s="24"/>
      <c r="UAS73" s="24"/>
      <c r="UAT73" s="24"/>
      <c r="UAU73" s="24"/>
      <c r="UAV73" s="24"/>
      <c r="UAW73" s="24"/>
      <c r="UAX73" s="24"/>
      <c r="UAY73" s="24"/>
      <c r="UAZ73" s="24"/>
      <c r="UBA73" s="24"/>
      <c r="UBB73" s="24"/>
      <c r="UBC73" s="24"/>
      <c r="UBD73" s="24"/>
      <c r="UBE73" s="24"/>
      <c r="UBF73" s="24"/>
      <c r="UBG73" s="24"/>
      <c r="UBH73" s="24"/>
      <c r="UBI73" s="24"/>
      <c r="UBJ73" s="24"/>
      <c r="UBK73" s="24"/>
      <c r="UBL73" s="24"/>
      <c r="UBM73" s="24"/>
      <c r="UBN73" s="24"/>
      <c r="UBO73" s="24"/>
      <c r="UBP73" s="24"/>
      <c r="UBQ73" s="24"/>
      <c r="UBR73" s="24"/>
      <c r="UBS73" s="24"/>
      <c r="UBT73" s="24"/>
      <c r="UBU73" s="24"/>
      <c r="UBV73" s="24"/>
      <c r="UBW73" s="24"/>
      <c r="UBX73" s="24"/>
      <c r="UBY73" s="24"/>
      <c r="UBZ73" s="24"/>
      <c r="UCA73" s="24"/>
      <c r="UCB73" s="24"/>
      <c r="UCC73" s="24"/>
      <c r="UCD73" s="24"/>
      <c r="UCE73" s="24"/>
      <c r="UCF73" s="24"/>
      <c r="UCG73" s="24"/>
      <c r="UCH73" s="24"/>
      <c r="UCI73" s="24"/>
      <c r="UCJ73" s="24"/>
      <c r="UCK73" s="24"/>
      <c r="UCL73" s="24"/>
      <c r="UCM73" s="24"/>
      <c r="UCN73" s="24"/>
      <c r="UCO73" s="24"/>
      <c r="UCP73" s="24"/>
      <c r="UCQ73" s="24"/>
      <c r="UCR73" s="24"/>
      <c r="UCS73" s="24"/>
      <c r="UCT73" s="24"/>
      <c r="UCU73" s="24"/>
      <c r="UCV73" s="24"/>
      <c r="UCW73" s="24"/>
      <c r="UCX73" s="24"/>
      <c r="UCY73" s="24"/>
      <c r="UCZ73" s="24"/>
      <c r="UDA73" s="24"/>
      <c r="UDB73" s="24"/>
      <c r="UDC73" s="24"/>
      <c r="UDD73" s="24"/>
      <c r="UDE73" s="24"/>
      <c r="UDF73" s="24"/>
      <c r="UDG73" s="24"/>
      <c r="UDH73" s="24"/>
      <c r="UDI73" s="24"/>
      <c r="UDJ73" s="24"/>
      <c r="UDK73" s="24"/>
      <c r="UDL73" s="24"/>
      <c r="UDM73" s="24"/>
      <c r="UDN73" s="24"/>
      <c r="UDO73" s="24"/>
      <c r="UDP73" s="24"/>
      <c r="UDQ73" s="24"/>
      <c r="UDR73" s="24"/>
      <c r="UDS73" s="24"/>
      <c r="UDT73" s="24"/>
      <c r="UDU73" s="24"/>
      <c r="UDV73" s="24"/>
      <c r="UDW73" s="24"/>
      <c r="UDX73" s="24"/>
      <c r="UDY73" s="24"/>
      <c r="UDZ73" s="24"/>
      <c r="UEA73" s="24"/>
      <c r="UEB73" s="24"/>
      <c r="UEC73" s="24"/>
      <c r="UED73" s="24"/>
      <c r="UEE73" s="24"/>
      <c r="UEF73" s="24"/>
      <c r="UEG73" s="24"/>
      <c r="UEH73" s="24"/>
      <c r="UEI73" s="24"/>
      <c r="UEJ73" s="24"/>
      <c r="UEK73" s="24"/>
      <c r="UEL73" s="24"/>
      <c r="UEM73" s="24"/>
      <c r="UEN73" s="24"/>
      <c r="UEO73" s="24"/>
      <c r="UEP73" s="24"/>
      <c r="UEQ73" s="24"/>
      <c r="UER73" s="24"/>
      <c r="UES73" s="24"/>
      <c r="UET73" s="24"/>
      <c r="UEU73" s="24"/>
      <c r="UEV73" s="24"/>
      <c r="UEW73" s="24"/>
      <c r="UEX73" s="24"/>
      <c r="UEY73" s="24"/>
      <c r="UEZ73" s="24"/>
      <c r="UFA73" s="24"/>
      <c r="UFB73" s="24"/>
      <c r="UFC73" s="24"/>
      <c r="UFD73" s="24"/>
      <c r="UFE73" s="24"/>
      <c r="UFF73" s="24"/>
      <c r="UFG73" s="24"/>
      <c r="UFH73" s="24"/>
      <c r="UFI73" s="24"/>
      <c r="UFJ73" s="24"/>
      <c r="UFK73" s="24"/>
      <c r="UFL73" s="24"/>
      <c r="UFM73" s="24"/>
      <c r="UFN73" s="24"/>
      <c r="UFO73" s="24"/>
      <c r="UFP73" s="24"/>
      <c r="UFQ73" s="24"/>
      <c r="UFR73" s="24"/>
      <c r="UFS73" s="24"/>
      <c r="UFT73" s="24"/>
      <c r="UFU73" s="24"/>
      <c r="UFV73" s="24"/>
      <c r="UFW73" s="24"/>
      <c r="UFX73" s="24"/>
      <c r="UFY73" s="24"/>
      <c r="UFZ73" s="24"/>
      <c r="UGA73" s="24"/>
      <c r="UGB73" s="24"/>
      <c r="UGC73" s="24"/>
      <c r="UGD73" s="24"/>
      <c r="UGE73" s="24"/>
      <c r="UGF73" s="24"/>
      <c r="UGG73" s="24"/>
      <c r="UGH73" s="24"/>
      <c r="UGI73" s="24"/>
      <c r="UGJ73" s="24"/>
      <c r="UGK73" s="24"/>
      <c r="UGL73" s="24"/>
      <c r="UGM73" s="24"/>
      <c r="UGN73" s="24"/>
      <c r="UGO73" s="24"/>
      <c r="UGP73" s="24"/>
      <c r="UGQ73" s="24"/>
      <c r="UGR73" s="24"/>
      <c r="UGS73" s="24"/>
      <c r="UGT73" s="24"/>
      <c r="UGU73" s="24"/>
      <c r="UGV73" s="24"/>
      <c r="UGW73" s="24"/>
      <c r="UGX73" s="24"/>
      <c r="UGY73" s="24"/>
      <c r="UGZ73" s="24"/>
      <c r="UHA73" s="24"/>
      <c r="UHB73" s="24"/>
      <c r="UHC73" s="24"/>
      <c r="UHD73" s="24"/>
      <c r="UHE73" s="24"/>
      <c r="UHF73" s="24"/>
      <c r="UHG73" s="24"/>
      <c r="UHH73" s="24"/>
      <c r="UHI73" s="24"/>
      <c r="UHJ73" s="24"/>
      <c r="UHK73" s="24"/>
      <c r="UHL73" s="24"/>
      <c r="UHM73" s="24"/>
      <c r="UHN73" s="24"/>
      <c r="UHO73" s="24"/>
      <c r="UHP73" s="24"/>
      <c r="UHQ73" s="24"/>
      <c r="UHR73" s="24"/>
      <c r="UHS73" s="24"/>
      <c r="UHT73" s="24"/>
      <c r="UHU73" s="24"/>
      <c r="UHV73" s="24"/>
      <c r="UHW73" s="24"/>
      <c r="UHX73" s="24"/>
      <c r="UHY73" s="24"/>
      <c r="UHZ73" s="24"/>
      <c r="UIA73" s="24"/>
      <c r="UIB73" s="24"/>
      <c r="UIC73" s="24"/>
      <c r="UID73" s="24"/>
      <c r="UIE73" s="24"/>
      <c r="UIF73" s="24"/>
      <c r="UIG73" s="24"/>
      <c r="UIH73" s="24"/>
      <c r="UII73" s="24"/>
      <c r="UIJ73" s="24"/>
      <c r="UIK73" s="24"/>
      <c r="UIL73" s="24"/>
      <c r="UIM73" s="24"/>
      <c r="UIN73" s="24"/>
      <c r="UIO73" s="24"/>
      <c r="UIP73" s="24"/>
      <c r="UIQ73" s="24"/>
      <c r="UIR73" s="24"/>
      <c r="UIS73" s="24"/>
      <c r="UIT73" s="24"/>
      <c r="UIU73" s="24"/>
      <c r="UIV73" s="24"/>
      <c r="UIW73" s="24"/>
      <c r="UIX73" s="24"/>
      <c r="UIY73" s="24"/>
      <c r="UIZ73" s="24"/>
      <c r="UJA73" s="24"/>
      <c r="UJB73" s="24"/>
      <c r="UJC73" s="24"/>
      <c r="UJD73" s="24"/>
      <c r="UJE73" s="24"/>
      <c r="UJF73" s="24"/>
      <c r="UJG73" s="24"/>
      <c r="UJH73" s="24"/>
      <c r="UJI73" s="24"/>
      <c r="UJJ73" s="24"/>
      <c r="UJK73" s="24"/>
      <c r="UJL73" s="24"/>
      <c r="UJM73" s="24"/>
      <c r="UJN73" s="24"/>
      <c r="UJO73" s="24"/>
      <c r="UJP73" s="24"/>
      <c r="UJQ73" s="24"/>
      <c r="UJR73" s="24"/>
      <c r="UJS73" s="24"/>
      <c r="UJT73" s="24"/>
      <c r="UJU73" s="24"/>
      <c r="UJV73" s="24"/>
      <c r="UJW73" s="24"/>
      <c r="UJX73" s="24"/>
      <c r="UJY73" s="24"/>
      <c r="UJZ73" s="24"/>
      <c r="UKA73" s="24"/>
      <c r="UKB73" s="24"/>
      <c r="UKC73" s="24"/>
      <c r="UKD73" s="24"/>
      <c r="UKE73" s="24"/>
      <c r="UKF73" s="24"/>
      <c r="UKG73" s="24"/>
      <c r="UKH73" s="24"/>
      <c r="UKI73" s="24"/>
      <c r="UKJ73" s="24"/>
      <c r="UKK73" s="24"/>
      <c r="UKL73" s="24"/>
      <c r="UKM73" s="24"/>
      <c r="UKN73" s="24"/>
      <c r="UKO73" s="24"/>
      <c r="UKP73" s="24"/>
      <c r="UKQ73" s="24"/>
      <c r="UKR73" s="24"/>
      <c r="UKS73" s="24"/>
      <c r="UKT73" s="24"/>
      <c r="UKU73" s="24"/>
      <c r="UKV73" s="24"/>
      <c r="UKW73" s="24"/>
      <c r="UKX73" s="24"/>
      <c r="UKY73" s="24"/>
      <c r="UKZ73" s="24"/>
      <c r="ULA73" s="24"/>
      <c r="ULB73" s="24"/>
      <c r="ULC73" s="24"/>
      <c r="ULD73" s="24"/>
      <c r="ULE73" s="24"/>
      <c r="ULF73" s="24"/>
      <c r="ULG73" s="24"/>
      <c r="ULH73" s="24"/>
      <c r="ULI73" s="24"/>
      <c r="ULJ73" s="24"/>
      <c r="ULK73" s="24"/>
      <c r="ULL73" s="24"/>
      <c r="ULM73" s="24"/>
      <c r="ULN73" s="24"/>
      <c r="ULO73" s="24"/>
      <c r="ULP73" s="24"/>
      <c r="ULQ73" s="24"/>
      <c r="ULR73" s="24"/>
      <c r="ULS73" s="24"/>
      <c r="ULT73" s="24"/>
      <c r="ULU73" s="24"/>
      <c r="ULV73" s="24"/>
      <c r="ULW73" s="24"/>
      <c r="ULX73" s="24"/>
      <c r="ULY73" s="24"/>
      <c r="ULZ73" s="24"/>
      <c r="UMA73" s="24"/>
      <c r="UMB73" s="24"/>
      <c r="UMC73" s="24"/>
      <c r="UMD73" s="24"/>
      <c r="UME73" s="24"/>
      <c r="UMF73" s="24"/>
      <c r="UMG73" s="24"/>
      <c r="UMH73" s="24"/>
      <c r="UMI73" s="24"/>
      <c r="UMJ73" s="24"/>
      <c r="UMK73" s="24"/>
      <c r="UML73" s="24"/>
      <c r="UMM73" s="24"/>
      <c r="UMN73" s="24"/>
      <c r="UMO73" s="24"/>
      <c r="UMP73" s="24"/>
      <c r="UMQ73" s="24"/>
      <c r="UMR73" s="24"/>
      <c r="UMS73" s="24"/>
      <c r="UMT73" s="24"/>
      <c r="UMU73" s="24"/>
      <c r="UMV73" s="24"/>
      <c r="UMW73" s="24"/>
      <c r="UMX73" s="24"/>
      <c r="UMY73" s="24"/>
      <c r="UMZ73" s="24"/>
      <c r="UNA73" s="24"/>
      <c r="UNB73" s="24"/>
      <c r="UNC73" s="24"/>
      <c r="UND73" s="24"/>
      <c r="UNE73" s="24"/>
      <c r="UNF73" s="24"/>
      <c r="UNG73" s="24"/>
      <c r="UNH73" s="24"/>
      <c r="UNI73" s="24"/>
      <c r="UNJ73" s="24"/>
      <c r="UNK73" s="24"/>
      <c r="UNL73" s="24"/>
      <c r="UNM73" s="24"/>
      <c r="UNN73" s="24"/>
      <c r="UNO73" s="24"/>
      <c r="UNP73" s="24"/>
      <c r="UNQ73" s="24"/>
      <c r="UNR73" s="24"/>
      <c r="UNS73" s="24"/>
      <c r="UNT73" s="24"/>
      <c r="UNU73" s="24"/>
      <c r="UNV73" s="24"/>
      <c r="UNW73" s="24"/>
      <c r="UNX73" s="24"/>
      <c r="UNY73" s="24"/>
      <c r="UNZ73" s="24"/>
      <c r="UOA73" s="24"/>
      <c r="UOB73" s="24"/>
      <c r="UOC73" s="24"/>
      <c r="UOD73" s="24"/>
      <c r="UOE73" s="24"/>
      <c r="UOF73" s="24"/>
      <c r="UOG73" s="24"/>
      <c r="UOH73" s="24"/>
      <c r="UOI73" s="24"/>
      <c r="UOJ73" s="24"/>
      <c r="UOK73" s="24"/>
      <c r="UOL73" s="24"/>
      <c r="UOM73" s="24"/>
      <c r="UON73" s="24"/>
      <c r="UOO73" s="24"/>
      <c r="UOP73" s="24"/>
      <c r="UOQ73" s="24"/>
      <c r="UOR73" s="24"/>
      <c r="UOS73" s="24"/>
      <c r="UOT73" s="24"/>
      <c r="UOU73" s="24"/>
      <c r="UOV73" s="24"/>
      <c r="UOW73" s="24"/>
      <c r="UOX73" s="24"/>
      <c r="UOY73" s="24"/>
      <c r="UOZ73" s="24"/>
      <c r="UPA73" s="24"/>
      <c r="UPB73" s="24"/>
      <c r="UPC73" s="24"/>
      <c r="UPD73" s="24"/>
      <c r="UPE73" s="24"/>
      <c r="UPF73" s="24"/>
      <c r="UPG73" s="24"/>
      <c r="UPH73" s="24"/>
      <c r="UPI73" s="24"/>
      <c r="UPJ73" s="24"/>
      <c r="UPK73" s="24"/>
      <c r="UPL73" s="24"/>
      <c r="UPM73" s="24"/>
      <c r="UPN73" s="24"/>
      <c r="UPO73" s="24"/>
      <c r="UPP73" s="24"/>
      <c r="UPQ73" s="24"/>
      <c r="UPR73" s="24"/>
      <c r="UPS73" s="24"/>
      <c r="UPT73" s="24"/>
      <c r="UPU73" s="24"/>
      <c r="UPV73" s="24"/>
      <c r="UPW73" s="24"/>
      <c r="UPX73" s="24"/>
      <c r="UPY73" s="24"/>
      <c r="UPZ73" s="24"/>
      <c r="UQA73" s="24"/>
      <c r="UQB73" s="24"/>
      <c r="UQC73" s="24"/>
      <c r="UQD73" s="24"/>
      <c r="UQE73" s="24"/>
      <c r="UQF73" s="24"/>
      <c r="UQG73" s="24"/>
      <c r="UQH73" s="24"/>
      <c r="UQI73" s="24"/>
      <c r="UQJ73" s="24"/>
      <c r="UQK73" s="24"/>
      <c r="UQL73" s="24"/>
      <c r="UQM73" s="24"/>
      <c r="UQN73" s="24"/>
      <c r="UQO73" s="24"/>
      <c r="UQP73" s="24"/>
      <c r="UQQ73" s="24"/>
      <c r="UQR73" s="24"/>
      <c r="UQS73" s="24"/>
      <c r="UQT73" s="24"/>
      <c r="UQU73" s="24"/>
      <c r="UQV73" s="24"/>
      <c r="UQW73" s="24"/>
      <c r="UQX73" s="24"/>
      <c r="UQY73" s="24"/>
      <c r="UQZ73" s="24"/>
      <c r="URA73" s="24"/>
      <c r="URB73" s="24"/>
      <c r="URC73" s="24"/>
      <c r="URD73" s="24"/>
      <c r="URE73" s="24"/>
      <c r="URF73" s="24"/>
      <c r="URG73" s="24"/>
      <c r="URH73" s="24"/>
      <c r="URI73" s="24"/>
      <c r="URJ73" s="24"/>
      <c r="URK73" s="24"/>
      <c r="URL73" s="24"/>
      <c r="URM73" s="24"/>
      <c r="URN73" s="24"/>
      <c r="URO73" s="24"/>
      <c r="URP73" s="24"/>
      <c r="URQ73" s="24"/>
      <c r="URR73" s="24"/>
      <c r="URS73" s="24"/>
      <c r="URT73" s="24"/>
      <c r="URU73" s="24"/>
      <c r="URV73" s="24"/>
      <c r="URW73" s="24"/>
      <c r="URX73" s="24"/>
      <c r="URY73" s="24"/>
      <c r="URZ73" s="24"/>
      <c r="USA73" s="24"/>
      <c r="USB73" s="24"/>
      <c r="USC73" s="24"/>
      <c r="USD73" s="24"/>
      <c r="USE73" s="24"/>
      <c r="USF73" s="24"/>
      <c r="USG73" s="24"/>
      <c r="USH73" s="24"/>
      <c r="USI73" s="24"/>
      <c r="USJ73" s="24"/>
      <c r="USK73" s="24"/>
      <c r="USL73" s="24"/>
      <c r="USM73" s="24"/>
      <c r="USN73" s="24"/>
      <c r="USO73" s="24"/>
      <c r="USP73" s="24"/>
      <c r="USQ73" s="24"/>
      <c r="USR73" s="24"/>
      <c r="USS73" s="24"/>
      <c r="UST73" s="24"/>
      <c r="USU73" s="24"/>
      <c r="USV73" s="24"/>
      <c r="USW73" s="24"/>
      <c r="USX73" s="24"/>
      <c r="USY73" s="24"/>
      <c r="USZ73" s="24"/>
      <c r="UTA73" s="24"/>
      <c r="UTB73" s="24"/>
      <c r="UTC73" s="24"/>
      <c r="UTD73" s="24"/>
      <c r="UTE73" s="24"/>
      <c r="UTF73" s="24"/>
      <c r="UTG73" s="24"/>
      <c r="UTH73" s="24"/>
      <c r="UTI73" s="24"/>
      <c r="UTJ73" s="24"/>
      <c r="UTK73" s="24"/>
      <c r="UTL73" s="24"/>
      <c r="UTM73" s="24"/>
      <c r="UTN73" s="24"/>
      <c r="UTO73" s="24"/>
      <c r="UTP73" s="24"/>
      <c r="UTQ73" s="24"/>
      <c r="UTR73" s="24"/>
      <c r="UTS73" s="24"/>
      <c r="UTT73" s="24"/>
      <c r="UTU73" s="24"/>
      <c r="UTV73" s="24"/>
      <c r="UTW73" s="24"/>
      <c r="UTX73" s="24"/>
      <c r="UTY73" s="24"/>
      <c r="UTZ73" s="24"/>
      <c r="UUA73" s="24"/>
      <c r="UUB73" s="24"/>
      <c r="UUC73" s="24"/>
      <c r="UUD73" s="24"/>
      <c r="UUE73" s="24"/>
      <c r="UUF73" s="24"/>
      <c r="UUG73" s="24"/>
      <c r="UUH73" s="24"/>
      <c r="UUI73" s="24"/>
      <c r="UUJ73" s="24"/>
      <c r="UUK73" s="24"/>
      <c r="UUL73" s="24"/>
      <c r="UUM73" s="24"/>
      <c r="UUN73" s="24"/>
      <c r="UUO73" s="24"/>
      <c r="UUP73" s="24"/>
      <c r="UUQ73" s="24"/>
      <c r="UUR73" s="24"/>
      <c r="UUS73" s="24"/>
      <c r="UUT73" s="24"/>
      <c r="UUU73" s="24"/>
      <c r="UUV73" s="24"/>
      <c r="UUW73" s="24"/>
      <c r="UUX73" s="24"/>
      <c r="UUY73" s="24"/>
      <c r="UUZ73" s="24"/>
      <c r="UVA73" s="24"/>
      <c r="UVB73" s="24"/>
      <c r="UVC73" s="24"/>
      <c r="UVD73" s="24"/>
      <c r="UVE73" s="24"/>
      <c r="UVF73" s="24"/>
      <c r="UVG73" s="24"/>
      <c r="UVH73" s="24"/>
      <c r="UVI73" s="24"/>
      <c r="UVJ73" s="24"/>
      <c r="UVK73" s="24"/>
      <c r="UVL73" s="24"/>
      <c r="UVM73" s="24"/>
      <c r="UVN73" s="24"/>
      <c r="UVO73" s="24"/>
      <c r="UVP73" s="24"/>
      <c r="UVQ73" s="24"/>
      <c r="UVR73" s="24"/>
      <c r="UVS73" s="24"/>
      <c r="UVT73" s="24"/>
      <c r="UVU73" s="24"/>
      <c r="UVV73" s="24"/>
      <c r="UVW73" s="24"/>
      <c r="UVX73" s="24"/>
      <c r="UVY73" s="24"/>
      <c r="UVZ73" s="24"/>
      <c r="UWA73" s="24"/>
      <c r="UWB73" s="24"/>
      <c r="UWC73" s="24"/>
      <c r="UWD73" s="24"/>
      <c r="UWE73" s="24"/>
      <c r="UWF73" s="24"/>
      <c r="UWG73" s="24"/>
      <c r="UWH73" s="24"/>
      <c r="UWI73" s="24"/>
      <c r="UWJ73" s="24"/>
      <c r="UWK73" s="24"/>
      <c r="UWL73" s="24"/>
      <c r="UWM73" s="24"/>
      <c r="UWN73" s="24"/>
      <c r="UWO73" s="24"/>
      <c r="UWP73" s="24"/>
      <c r="UWQ73" s="24"/>
      <c r="UWR73" s="24"/>
      <c r="UWS73" s="24"/>
      <c r="UWT73" s="24"/>
      <c r="UWU73" s="24"/>
      <c r="UWV73" s="24"/>
      <c r="UWW73" s="24"/>
      <c r="UWX73" s="24"/>
      <c r="UWY73" s="24"/>
      <c r="UWZ73" s="24"/>
      <c r="UXA73" s="24"/>
      <c r="UXB73" s="24"/>
      <c r="UXC73" s="24"/>
      <c r="UXD73" s="24"/>
      <c r="UXE73" s="24"/>
      <c r="UXF73" s="24"/>
      <c r="UXG73" s="24"/>
      <c r="UXH73" s="24"/>
      <c r="UXI73" s="24"/>
      <c r="UXJ73" s="24"/>
      <c r="UXK73" s="24"/>
      <c r="UXL73" s="24"/>
      <c r="UXM73" s="24"/>
      <c r="UXN73" s="24"/>
      <c r="UXO73" s="24"/>
      <c r="UXP73" s="24"/>
      <c r="UXQ73" s="24"/>
      <c r="UXR73" s="24"/>
      <c r="UXS73" s="24"/>
      <c r="UXT73" s="24"/>
      <c r="UXU73" s="24"/>
      <c r="UXV73" s="24"/>
      <c r="UXW73" s="24"/>
      <c r="UXX73" s="24"/>
      <c r="UXY73" s="24"/>
      <c r="UXZ73" s="24"/>
      <c r="UYA73" s="24"/>
      <c r="UYB73" s="24"/>
      <c r="UYC73" s="24"/>
      <c r="UYD73" s="24"/>
      <c r="UYE73" s="24"/>
      <c r="UYF73" s="24"/>
      <c r="UYG73" s="24"/>
      <c r="UYH73" s="24"/>
      <c r="UYI73" s="24"/>
      <c r="UYJ73" s="24"/>
      <c r="UYK73" s="24"/>
      <c r="UYL73" s="24"/>
      <c r="UYM73" s="24"/>
      <c r="UYN73" s="24"/>
      <c r="UYO73" s="24"/>
      <c r="UYP73" s="24"/>
      <c r="UYQ73" s="24"/>
      <c r="UYR73" s="24"/>
      <c r="UYS73" s="24"/>
      <c r="UYT73" s="24"/>
      <c r="UYU73" s="24"/>
      <c r="UYV73" s="24"/>
      <c r="UYW73" s="24"/>
      <c r="UYX73" s="24"/>
      <c r="UYY73" s="24"/>
      <c r="UYZ73" s="24"/>
      <c r="UZA73" s="24"/>
      <c r="UZB73" s="24"/>
      <c r="UZC73" s="24"/>
      <c r="UZD73" s="24"/>
      <c r="UZE73" s="24"/>
      <c r="UZF73" s="24"/>
      <c r="UZG73" s="24"/>
      <c r="UZH73" s="24"/>
      <c r="UZI73" s="24"/>
      <c r="UZJ73" s="24"/>
      <c r="UZK73" s="24"/>
      <c r="UZL73" s="24"/>
      <c r="UZM73" s="24"/>
      <c r="UZN73" s="24"/>
      <c r="UZO73" s="24"/>
      <c r="UZP73" s="24"/>
      <c r="UZQ73" s="24"/>
      <c r="UZR73" s="24"/>
      <c r="UZS73" s="24"/>
      <c r="UZT73" s="24"/>
      <c r="UZU73" s="24"/>
      <c r="UZV73" s="24"/>
      <c r="UZW73" s="24"/>
      <c r="UZX73" s="24"/>
      <c r="UZY73" s="24"/>
      <c r="UZZ73" s="24"/>
      <c r="VAA73" s="24"/>
      <c r="VAB73" s="24"/>
      <c r="VAC73" s="24"/>
      <c r="VAD73" s="24"/>
      <c r="VAE73" s="24"/>
      <c r="VAF73" s="24"/>
      <c r="VAG73" s="24"/>
      <c r="VAH73" s="24"/>
      <c r="VAI73" s="24"/>
      <c r="VAJ73" s="24"/>
      <c r="VAK73" s="24"/>
      <c r="VAL73" s="24"/>
      <c r="VAM73" s="24"/>
      <c r="VAN73" s="24"/>
      <c r="VAO73" s="24"/>
      <c r="VAP73" s="24"/>
      <c r="VAQ73" s="24"/>
      <c r="VAR73" s="24"/>
      <c r="VAS73" s="24"/>
      <c r="VAT73" s="24"/>
      <c r="VAU73" s="24"/>
      <c r="VAV73" s="24"/>
      <c r="VAW73" s="24"/>
      <c r="VAX73" s="24"/>
      <c r="VAY73" s="24"/>
      <c r="VAZ73" s="24"/>
      <c r="VBA73" s="24"/>
      <c r="VBB73" s="24"/>
      <c r="VBC73" s="24"/>
      <c r="VBD73" s="24"/>
      <c r="VBE73" s="24"/>
      <c r="VBF73" s="24"/>
      <c r="VBG73" s="24"/>
      <c r="VBH73" s="24"/>
      <c r="VBI73" s="24"/>
      <c r="VBJ73" s="24"/>
      <c r="VBK73" s="24"/>
      <c r="VBL73" s="24"/>
      <c r="VBM73" s="24"/>
      <c r="VBN73" s="24"/>
      <c r="VBO73" s="24"/>
      <c r="VBP73" s="24"/>
      <c r="VBQ73" s="24"/>
      <c r="VBR73" s="24"/>
      <c r="VBS73" s="24"/>
      <c r="VBT73" s="24"/>
      <c r="VBU73" s="24"/>
      <c r="VBV73" s="24"/>
      <c r="VBW73" s="24"/>
      <c r="VBX73" s="24"/>
      <c r="VBY73" s="24"/>
      <c r="VBZ73" s="24"/>
      <c r="VCA73" s="24"/>
      <c r="VCB73" s="24"/>
      <c r="VCC73" s="24"/>
      <c r="VCD73" s="24"/>
      <c r="VCE73" s="24"/>
      <c r="VCF73" s="24"/>
      <c r="VCG73" s="24"/>
      <c r="VCH73" s="24"/>
      <c r="VCI73" s="24"/>
      <c r="VCJ73" s="24"/>
      <c r="VCK73" s="24"/>
      <c r="VCL73" s="24"/>
      <c r="VCM73" s="24"/>
      <c r="VCN73" s="24"/>
      <c r="VCO73" s="24"/>
      <c r="VCP73" s="24"/>
      <c r="VCQ73" s="24"/>
      <c r="VCR73" s="24"/>
      <c r="VCS73" s="24"/>
      <c r="VCT73" s="24"/>
      <c r="VCU73" s="24"/>
      <c r="VCV73" s="24"/>
      <c r="VCW73" s="24"/>
      <c r="VCX73" s="24"/>
      <c r="VCY73" s="24"/>
      <c r="VCZ73" s="24"/>
      <c r="VDA73" s="24"/>
      <c r="VDB73" s="24"/>
      <c r="VDC73" s="24"/>
      <c r="VDD73" s="24"/>
      <c r="VDE73" s="24"/>
      <c r="VDF73" s="24"/>
      <c r="VDG73" s="24"/>
      <c r="VDH73" s="24"/>
      <c r="VDI73" s="24"/>
      <c r="VDJ73" s="24"/>
      <c r="VDK73" s="24"/>
      <c r="VDL73" s="24"/>
      <c r="VDM73" s="24"/>
      <c r="VDN73" s="24"/>
      <c r="VDO73" s="24"/>
      <c r="VDP73" s="24"/>
      <c r="VDQ73" s="24"/>
      <c r="VDR73" s="24"/>
      <c r="VDS73" s="24"/>
      <c r="VDT73" s="24"/>
      <c r="VDU73" s="24"/>
      <c r="VDV73" s="24"/>
      <c r="VDW73" s="24"/>
      <c r="VDX73" s="24"/>
      <c r="VDY73" s="24"/>
      <c r="VDZ73" s="24"/>
      <c r="VEA73" s="24"/>
      <c r="VEB73" s="24"/>
      <c r="VEC73" s="24"/>
      <c r="VED73" s="24"/>
      <c r="VEE73" s="24"/>
      <c r="VEF73" s="24"/>
      <c r="VEG73" s="24"/>
      <c r="VEH73" s="24"/>
      <c r="VEI73" s="24"/>
      <c r="VEJ73" s="24"/>
      <c r="VEK73" s="24"/>
      <c r="VEL73" s="24"/>
      <c r="VEM73" s="24"/>
      <c r="VEN73" s="24"/>
      <c r="VEO73" s="24"/>
      <c r="VEP73" s="24"/>
      <c r="VEQ73" s="24"/>
      <c r="VER73" s="24"/>
      <c r="VES73" s="24"/>
      <c r="VET73" s="24"/>
      <c r="VEU73" s="24"/>
      <c r="VEV73" s="24"/>
      <c r="VEW73" s="24"/>
      <c r="VEX73" s="24"/>
      <c r="VEY73" s="24"/>
      <c r="VEZ73" s="24"/>
      <c r="VFA73" s="24"/>
      <c r="VFB73" s="24"/>
      <c r="VFC73" s="24"/>
      <c r="VFD73" s="24"/>
      <c r="VFE73" s="24"/>
      <c r="VFF73" s="24"/>
      <c r="VFG73" s="24"/>
      <c r="VFH73" s="24"/>
      <c r="VFI73" s="24"/>
      <c r="VFJ73" s="24"/>
      <c r="VFK73" s="24"/>
      <c r="VFL73" s="24"/>
      <c r="VFM73" s="24"/>
      <c r="VFN73" s="24"/>
      <c r="VFO73" s="24"/>
      <c r="VFP73" s="24"/>
      <c r="VFQ73" s="24"/>
      <c r="VFR73" s="24"/>
      <c r="VFS73" s="24"/>
      <c r="VFT73" s="24"/>
      <c r="VFU73" s="24"/>
      <c r="VFV73" s="24"/>
      <c r="VFW73" s="24"/>
      <c r="VFX73" s="24"/>
      <c r="VFY73" s="24"/>
      <c r="VFZ73" s="24"/>
      <c r="VGA73" s="24"/>
      <c r="VGB73" s="24"/>
      <c r="VGC73" s="24"/>
      <c r="VGD73" s="24"/>
      <c r="VGE73" s="24"/>
      <c r="VGF73" s="24"/>
      <c r="VGG73" s="24"/>
      <c r="VGH73" s="24"/>
      <c r="VGI73" s="24"/>
      <c r="VGJ73" s="24"/>
      <c r="VGK73" s="24"/>
      <c r="VGL73" s="24"/>
      <c r="VGM73" s="24"/>
      <c r="VGN73" s="24"/>
      <c r="VGO73" s="24"/>
      <c r="VGP73" s="24"/>
      <c r="VGQ73" s="24"/>
      <c r="VGR73" s="24"/>
      <c r="VGS73" s="24"/>
      <c r="VGT73" s="24"/>
      <c r="VGU73" s="24"/>
      <c r="VGV73" s="24"/>
      <c r="VGW73" s="24"/>
      <c r="VGX73" s="24"/>
      <c r="VGY73" s="24"/>
      <c r="VGZ73" s="24"/>
      <c r="VHA73" s="24"/>
      <c r="VHB73" s="24"/>
      <c r="VHC73" s="24"/>
      <c r="VHD73" s="24"/>
      <c r="VHE73" s="24"/>
      <c r="VHF73" s="24"/>
      <c r="VHG73" s="24"/>
      <c r="VHH73" s="24"/>
      <c r="VHI73" s="24"/>
      <c r="VHJ73" s="24"/>
      <c r="VHK73" s="24"/>
      <c r="VHL73" s="24"/>
      <c r="VHM73" s="24"/>
      <c r="VHN73" s="24"/>
      <c r="VHO73" s="24"/>
      <c r="VHP73" s="24"/>
      <c r="VHQ73" s="24"/>
      <c r="VHR73" s="24"/>
      <c r="VHS73" s="24"/>
      <c r="VHT73" s="24"/>
      <c r="VHU73" s="24"/>
      <c r="VHV73" s="24"/>
      <c r="VHW73" s="24"/>
      <c r="VHX73" s="24"/>
      <c r="VHY73" s="24"/>
      <c r="VHZ73" s="24"/>
      <c r="VIA73" s="24"/>
      <c r="VIB73" s="24"/>
      <c r="VIC73" s="24"/>
      <c r="VID73" s="24"/>
      <c r="VIE73" s="24"/>
      <c r="VIF73" s="24"/>
      <c r="VIG73" s="24"/>
      <c r="VIH73" s="24"/>
      <c r="VII73" s="24"/>
      <c r="VIJ73" s="24"/>
      <c r="VIK73" s="24"/>
      <c r="VIL73" s="24"/>
      <c r="VIM73" s="24"/>
      <c r="VIN73" s="24"/>
      <c r="VIO73" s="24"/>
      <c r="VIP73" s="24"/>
      <c r="VIQ73" s="24"/>
      <c r="VIR73" s="24"/>
      <c r="VIS73" s="24"/>
      <c r="VIT73" s="24"/>
      <c r="VIU73" s="24"/>
      <c r="VIV73" s="24"/>
      <c r="VIW73" s="24"/>
      <c r="VIX73" s="24"/>
      <c r="VIY73" s="24"/>
      <c r="VIZ73" s="24"/>
      <c r="VJA73" s="24"/>
      <c r="VJB73" s="24"/>
      <c r="VJC73" s="24"/>
      <c r="VJD73" s="24"/>
      <c r="VJE73" s="24"/>
      <c r="VJF73" s="24"/>
      <c r="VJG73" s="24"/>
      <c r="VJH73" s="24"/>
      <c r="VJI73" s="24"/>
      <c r="VJJ73" s="24"/>
      <c r="VJK73" s="24"/>
      <c r="VJL73" s="24"/>
      <c r="VJM73" s="24"/>
      <c r="VJN73" s="24"/>
      <c r="VJO73" s="24"/>
      <c r="VJP73" s="24"/>
      <c r="VJQ73" s="24"/>
      <c r="VJR73" s="24"/>
      <c r="VJS73" s="24"/>
      <c r="VJT73" s="24"/>
      <c r="VJU73" s="24"/>
      <c r="VJV73" s="24"/>
      <c r="VJW73" s="24"/>
      <c r="VJX73" s="24"/>
      <c r="VJY73" s="24"/>
      <c r="VJZ73" s="24"/>
      <c r="VKA73" s="24"/>
      <c r="VKB73" s="24"/>
      <c r="VKC73" s="24"/>
      <c r="VKD73" s="24"/>
      <c r="VKE73" s="24"/>
      <c r="VKF73" s="24"/>
      <c r="VKG73" s="24"/>
      <c r="VKH73" s="24"/>
      <c r="VKI73" s="24"/>
      <c r="VKJ73" s="24"/>
      <c r="VKK73" s="24"/>
      <c r="VKL73" s="24"/>
      <c r="VKM73" s="24"/>
      <c r="VKN73" s="24"/>
      <c r="VKO73" s="24"/>
      <c r="VKP73" s="24"/>
      <c r="VKQ73" s="24"/>
      <c r="VKR73" s="24"/>
      <c r="VKS73" s="24"/>
      <c r="VKT73" s="24"/>
      <c r="VKU73" s="24"/>
      <c r="VKV73" s="24"/>
      <c r="VKW73" s="24"/>
      <c r="VKX73" s="24"/>
      <c r="VKY73" s="24"/>
      <c r="VKZ73" s="24"/>
      <c r="VLA73" s="24"/>
      <c r="VLB73" s="24"/>
      <c r="VLC73" s="24"/>
      <c r="VLD73" s="24"/>
      <c r="VLE73" s="24"/>
      <c r="VLF73" s="24"/>
      <c r="VLG73" s="24"/>
      <c r="VLH73" s="24"/>
      <c r="VLI73" s="24"/>
      <c r="VLJ73" s="24"/>
      <c r="VLK73" s="24"/>
      <c r="VLL73" s="24"/>
      <c r="VLM73" s="24"/>
      <c r="VLN73" s="24"/>
      <c r="VLO73" s="24"/>
      <c r="VLP73" s="24"/>
      <c r="VLQ73" s="24"/>
      <c r="VLR73" s="24"/>
      <c r="VLS73" s="24"/>
      <c r="VLT73" s="24"/>
      <c r="VLU73" s="24"/>
      <c r="VLV73" s="24"/>
      <c r="VLW73" s="24"/>
      <c r="VLX73" s="24"/>
      <c r="VLY73" s="24"/>
      <c r="VLZ73" s="24"/>
      <c r="VMA73" s="24"/>
      <c r="VMB73" s="24"/>
      <c r="VMC73" s="24"/>
      <c r="VMD73" s="24"/>
      <c r="VME73" s="24"/>
      <c r="VMF73" s="24"/>
      <c r="VMG73" s="24"/>
      <c r="VMH73" s="24"/>
      <c r="VMI73" s="24"/>
      <c r="VMJ73" s="24"/>
      <c r="VMK73" s="24"/>
      <c r="VML73" s="24"/>
      <c r="VMM73" s="24"/>
      <c r="VMN73" s="24"/>
      <c r="VMO73" s="24"/>
      <c r="VMP73" s="24"/>
      <c r="VMQ73" s="24"/>
      <c r="VMR73" s="24"/>
      <c r="VMS73" s="24"/>
      <c r="VMT73" s="24"/>
      <c r="VMU73" s="24"/>
      <c r="VMV73" s="24"/>
      <c r="VMW73" s="24"/>
      <c r="VMX73" s="24"/>
      <c r="VMY73" s="24"/>
      <c r="VMZ73" s="24"/>
      <c r="VNA73" s="24"/>
      <c r="VNB73" s="24"/>
      <c r="VNC73" s="24"/>
      <c r="VND73" s="24"/>
      <c r="VNE73" s="24"/>
      <c r="VNF73" s="24"/>
      <c r="VNG73" s="24"/>
      <c r="VNH73" s="24"/>
      <c r="VNI73" s="24"/>
      <c r="VNJ73" s="24"/>
      <c r="VNK73" s="24"/>
      <c r="VNL73" s="24"/>
      <c r="VNM73" s="24"/>
      <c r="VNN73" s="24"/>
      <c r="VNO73" s="24"/>
      <c r="VNP73" s="24"/>
      <c r="VNQ73" s="24"/>
      <c r="VNR73" s="24"/>
      <c r="VNS73" s="24"/>
      <c r="VNT73" s="24"/>
      <c r="VNU73" s="24"/>
      <c r="VNV73" s="24"/>
      <c r="VNW73" s="24"/>
      <c r="VNX73" s="24"/>
      <c r="VNY73" s="24"/>
      <c r="VNZ73" s="24"/>
      <c r="VOA73" s="24"/>
      <c r="VOB73" s="24"/>
      <c r="VOC73" s="24"/>
      <c r="VOD73" s="24"/>
      <c r="VOE73" s="24"/>
      <c r="VOF73" s="24"/>
      <c r="VOG73" s="24"/>
      <c r="VOH73" s="24"/>
      <c r="VOI73" s="24"/>
      <c r="VOJ73" s="24"/>
      <c r="VOK73" s="24"/>
      <c r="VOL73" s="24"/>
      <c r="VOM73" s="24"/>
      <c r="VON73" s="24"/>
      <c r="VOO73" s="24"/>
      <c r="VOP73" s="24"/>
      <c r="VOQ73" s="24"/>
      <c r="VOR73" s="24"/>
      <c r="VOS73" s="24"/>
      <c r="VOT73" s="24"/>
      <c r="VOU73" s="24"/>
      <c r="VOV73" s="24"/>
      <c r="VOW73" s="24"/>
      <c r="VOX73" s="24"/>
      <c r="VOY73" s="24"/>
      <c r="VOZ73" s="24"/>
      <c r="VPA73" s="24"/>
      <c r="VPB73" s="24"/>
      <c r="VPC73" s="24"/>
      <c r="VPD73" s="24"/>
      <c r="VPE73" s="24"/>
      <c r="VPF73" s="24"/>
      <c r="VPG73" s="24"/>
      <c r="VPH73" s="24"/>
      <c r="VPI73" s="24"/>
      <c r="VPJ73" s="24"/>
      <c r="VPK73" s="24"/>
      <c r="VPL73" s="24"/>
      <c r="VPM73" s="24"/>
      <c r="VPN73" s="24"/>
      <c r="VPO73" s="24"/>
      <c r="VPP73" s="24"/>
      <c r="VPQ73" s="24"/>
      <c r="VPR73" s="24"/>
      <c r="VPS73" s="24"/>
      <c r="VPT73" s="24"/>
      <c r="VPU73" s="24"/>
      <c r="VPV73" s="24"/>
      <c r="VPW73" s="24"/>
      <c r="VPX73" s="24"/>
      <c r="VPY73" s="24"/>
      <c r="VPZ73" s="24"/>
      <c r="VQA73" s="24"/>
      <c r="VQB73" s="24"/>
      <c r="VQC73" s="24"/>
      <c r="VQD73" s="24"/>
      <c r="VQE73" s="24"/>
      <c r="VQF73" s="24"/>
      <c r="VQG73" s="24"/>
      <c r="VQH73" s="24"/>
      <c r="VQI73" s="24"/>
      <c r="VQJ73" s="24"/>
      <c r="VQK73" s="24"/>
      <c r="VQL73" s="24"/>
      <c r="VQM73" s="24"/>
      <c r="VQN73" s="24"/>
      <c r="VQO73" s="24"/>
      <c r="VQP73" s="24"/>
      <c r="VQQ73" s="24"/>
      <c r="VQR73" s="24"/>
      <c r="VQS73" s="24"/>
      <c r="VQT73" s="24"/>
      <c r="VQU73" s="24"/>
      <c r="VQV73" s="24"/>
      <c r="VQW73" s="24"/>
      <c r="VQX73" s="24"/>
      <c r="VQY73" s="24"/>
      <c r="VQZ73" s="24"/>
      <c r="VRA73" s="24"/>
      <c r="VRB73" s="24"/>
      <c r="VRC73" s="24"/>
      <c r="VRD73" s="24"/>
      <c r="VRE73" s="24"/>
      <c r="VRF73" s="24"/>
      <c r="VRG73" s="24"/>
      <c r="VRH73" s="24"/>
      <c r="VRI73" s="24"/>
      <c r="VRJ73" s="24"/>
      <c r="VRK73" s="24"/>
      <c r="VRL73" s="24"/>
      <c r="VRM73" s="24"/>
      <c r="VRN73" s="24"/>
      <c r="VRO73" s="24"/>
      <c r="VRP73" s="24"/>
      <c r="VRQ73" s="24"/>
      <c r="VRR73" s="24"/>
      <c r="VRS73" s="24"/>
      <c r="VRT73" s="24"/>
      <c r="VRU73" s="24"/>
      <c r="VRV73" s="24"/>
      <c r="VRW73" s="24"/>
      <c r="VRX73" s="24"/>
      <c r="VRY73" s="24"/>
      <c r="VRZ73" s="24"/>
      <c r="VSA73" s="24"/>
      <c r="VSB73" s="24"/>
      <c r="VSC73" s="24"/>
      <c r="VSD73" s="24"/>
      <c r="VSE73" s="24"/>
      <c r="VSF73" s="24"/>
      <c r="VSG73" s="24"/>
      <c r="VSH73" s="24"/>
      <c r="VSI73" s="24"/>
      <c r="VSJ73" s="24"/>
      <c r="VSK73" s="24"/>
      <c r="VSL73" s="24"/>
      <c r="VSM73" s="24"/>
      <c r="VSN73" s="24"/>
      <c r="VSO73" s="24"/>
      <c r="VSP73" s="24"/>
      <c r="VSQ73" s="24"/>
      <c r="VSR73" s="24"/>
      <c r="VSS73" s="24"/>
      <c r="VST73" s="24"/>
      <c r="VSU73" s="24"/>
      <c r="VSV73" s="24"/>
      <c r="VSW73" s="24"/>
      <c r="VSX73" s="24"/>
      <c r="VSY73" s="24"/>
      <c r="VSZ73" s="24"/>
      <c r="VTA73" s="24"/>
      <c r="VTB73" s="24"/>
      <c r="VTC73" s="24"/>
      <c r="VTD73" s="24"/>
      <c r="VTE73" s="24"/>
      <c r="VTF73" s="24"/>
      <c r="VTG73" s="24"/>
      <c r="VTH73" s="24"/>
      <c r="VTI73" s="24"/>
      <c r="VTJ73" s="24"/>
      <c r="VTK73" s="24"/>
      <c r="VTL73" s="24"/>
      <c r="VTM73" s="24"/>
      <c r="VTN73" s="24"/>
      <c r="VTO73" s="24"/>
      <c r="VTP73" s="24"/>
      <c r="VTQ73" s="24"/>
      <c r="VTR73" s="24"/>
      <c r="VTS73" s="24"/>
      <c r="VTT73" s="24"/>
      <c r="VTU73" s="24"/>
      <c r="VTV73" s="24"/>
      <c r="VTW73" s="24"/>
      <c r="VTX73" s="24"/>
      <c r="VTY73" s="24"/>
      <c r="VTZ73" s="24"/>
      <c r="VUA73" s="24"/>
      <c r="VUB73" s="24"/>
      <c r="VUC73" s="24"/>
      <c r="VUD73" s="24"/>
      <c r="VUE73" s="24"/>
      <c r="VUF73" s="24"/>
      <c r="VUG73" s="24"/>
      <c r="VUH73" s="24"/>
      <c r="VUI73" s="24"/>
      <c r="VUJ73" s="24"/>
      <c r="VUK73" s="24"/>
      <c r="VUL73" s="24"/>
      <c r="VUM73" s="24"/>
      <c r="VUN73" s="24"/>
      <c r="VUO73" s="24"/>
      <c r="VUP73" s="24"/>
      <c r="VUQ73" s="24"/>
      <c r="VUR73" s="24"/>
      <c r="VUS73" s="24"/>
      <c r="VUT73" s="24"/>
      <c r="VUU73" s="24"/>
      <c r="VUV73" s="24"/>
      <c r="VUW73" s="24"/>
      <c r="VUX73" s="24"/>
      <c r="VUY73" s="24"/>
      <c r="VUZ73" s="24"/>
      <c r="VVA73" s="24"/>
      <c r="VVB73" s="24"/>
      <c r="VVC73" s="24"/>
      <c r="VVD73" s="24"/>
      <c r="VVE73" s="24"/>
      <c r="VVF73" s="24"/>
      <c r="VVG73" s="24"/>
      <c r="VVH73" s="24"/>
      <c r="VVI73" s="24"/>
      <c r="VVJ73" s="24"/>
      <c r="VVK73" s="24"/>
      <c r="VVL73" s="24"/>
      <c r="VVM73" s="24"/>
      <c r="VVN73" s="24"/>
      <c r="VVO73" s="24"/>
      <c r="VVP73" s="24"/>
      <c r="VVQ73" s="24"/>
      <c r="VVR73" s="24"/>
      <c r="VVS73" s="24"/>
      <c r="VVT73" s="24"/>
      <c r="VVU73" s="24"/>
      <c r="VVV73" s="24"/>
      <c r="VVW73" s="24"/>
      <c r="VVX73" s="24"/>
      <c r="VVY73" s="24"/>
      <c r="VVZ73" s="24"/>
      <c r="VWA73" s="24"/>
      <c r="VWB73" s="24"/>
      <c r="VWC73" s="24"/>
      <c r="VWD73" s="24"/>
      <c r="VWE73" s="24"/>
      <c r="VWF73" s="24"/>
      <c r="VWG73" s="24"/>
      <c r="VWH73" s="24"/>
      <c r="VWI73" s="24"/>
      <c r="VWJ73" s="24"/>
      <c r="VWK73" s="24"/>
      <c r="VWL73" s="24"/>
      <c r="VWM73" s="24"/>
      <c r="VWN73" s="24"/>
      <c r="VWO73" s="24"/>
      <c r="VWP73" s="24"/>
      <c r="VWQ73" s="24"/>
      <c r="VWR73" s="24"/>
      <c r="VWS73" s="24"/>
      <c r="VWT73" s="24"/>
      <c r="VWU73" s="24"/>
      <c r="VWV73" s="24"/>
      <c r="VWW73" s="24"/>
      <c r="VWX73" s="24"/>
      <c r="VWY73" s="24"/>
      <c r="VWZ73" s="24"/>
      <c r="VXA73" s="24"/>
      <c r="VXB73" s="24"/>
      <c r="VXC73" s="24"/>
      <c r="VXD73" s="24"/>
      <c r="VXE73" s="24"/>
      <c r="VXF73" s="24"/>
      <c r="VXG73" s="24"/>
      <c r="VXH73" s="24"/>
      <c r="VXI73" s="24"/>
      <c r="VXJ73" s="24"/>
      <c r="VXK73" s="24"/>
      <c r="VXL73" s="24"/>
      <c r="VXM73" s="24"/>
      <c r="VXN73" s="24"/>
      <c r="VXO73" s="24"/>
      <c r="VXP73" s="24"/>
      <c r="VXQ73" s="24"/>
      <c r="VXR73" s="24"/>
      <c r="VXS73" s="24"/>
      <c r="VXT73" s="24"/>
      <c r="VXU73" s="24"/>
      <c r="VXV73" s="24"/>
      <c r="VXW73" s="24"/>
      <c r="VXX73" s="24"/>
      <c r="VXY73" s="24"/>
      <c r="VXZ73" s="24"/>
      <c r="VYA73" s="24"/>
      <c r="VYB73" s="24"/>
      <c r="VYC73" s="24"/>
      <c r="VYD73" s="24"/>
      <c r="VYE73" s="24"/>
      <c r="VYF73" s="24"/>
      <c r="VYG73" s="24"/>
      <c r="VYH73" s="24"/>
      <c r="VYI73" s="24"/>
      <c r="VYJ73" s="24"/>
      <c r="VYK73" s="24"/>
      <c r="VYL73" s="24"/>
      <c r="VYM73" s="24"/>
      <c r="VYN73" s="24"/>
      <c r="VYO73" s="24"/>
      <c r="VYP73" s="24"/>
      <c r="VYQ73" s="24"/>
      <c r="VYR73" s="24"/>
      <c r="VYS73" s="24"/>
      <c r="VYT73" s="24"/>
      <c r="VYU73" s="24"/>
      <c r="VYV73" s="24"/>
      <c r="VYW73" s="24"/>
      <c r="VYX73" s="24"/>
      <c r="VYY73" s="24"/>
      <c r="VYZ73" s="24"/>
      <c r="VZA73" s="24"/>
      <c r="VZB73" s="24"/>
      <c r="VZC73" s="24"/>
      <c r="VZD73" s="24"/>
      <c r="VZE73" s="24"/>
      <c r="VZF73" s="24"/>
      <c r="VZG73" s="24"/>
      <c r="VZH73" s="24"/>
      <c r="VZI73" s="24"/>
      <c r="VZJ73" s="24"/>
      <c r="VZK73" s="24"/>
      <c r="VZL73" s="24"/>
      <c r="VZM73" s="24"/>
      <c r="VZN73" s="24"/>
      <c r="VZO73" s="24"/>
      <c r="VZP73" s="24"/>
      <c r="VZQ73" s="24"/>
      <c r="VZR73" s="24"/>
      <c r="VZS73" s="24"/>
      <c r="VZT73" s="24"/>
      <c r="VZU73" s="24"/>
      <c r="VZV73" s="24"/>
      <c r="VZW73" s="24"/>
      <c r="VZX73" s="24"/>
      <c r="VZY73" s="24"/>
      <c r="VZZ73" s="24"/>
      <c r="WAA73" s="24"/>
      <c r="WAB73" s="24"/>
      <c r="WAC73" s="24"/>
      <c r="WAD73" s="24"/>
      <c r="WAE73" s="24"/>
      <c r="WAF73" s="24"/>
      <c r="WAG73" s="24"/>
      <c r="WAH73" s="24"/>
      <c r="WAI73" s="24"/>
      <c r="WAJ73" s="24"/>
      <c r="WAK73" s="24"/>
      <c r="WAL73" s="24"/>
      <c r="WAM73" s="24"/>
      <c r="WAN73" s="24"/>
      <c r="WAO73" s="24"/>
      <c r="WAP73" s="24"/>
      <c r="WAQ73" s="24"/>
      <c r="WAR73" s="24"/>
      <c r="WAS73" s="24"/>
      <c r="WAT73" s="24"/>
      <c r="WAU73" s="24"/>
      <c r="WAV73" s="24"/>
      <c r="WAW73" s="24"/>
      <c r="WAX73" s="24"/>
      <c r="WAY73" s="24"/>
      <c r="WAZ73" s="24"/>
      <c r="WBA73" s="24"/>
      <c r="WBB73" s="24"/>
      <c r="WBC73" s="24"/>
      <c r="WBD73" s="24"/>
      <c r="WBE73" s="24"/>
      <c r="WBF73" s="24"/>
      <c r="WBG73" s="24"/>
      <c r="WBH73" s="24"/>
      <c r="WBI73" s="24"/>
      <c r="WBJ73" s="24"/>
      <c r="WBK73" s="24"/>
      <c r="WBL73" s="24"/>
      <c r="WBM73" s="24"/>
      <c r="WBN73" s="24"/>
      <c r="WBO73" s="24"/>
      <c r="WBP73" s="24"/>
      <c r="WBQ73" s="24"/>
      <c r="WBR73" s="24"/>
      <c r="WBS73" s="24"/>
      <c r="WBT73" s="24"/>
      <c r="WBU73" s="24"/>
      <c r="WBV73" s="24"/>
      <c r="WBW73" s="24"/>
      <c r="WBX73" s="24"/>
      <c r="WBY73" s="24"/>
      <c r="WBZ73" s="24"/>
      <c r="WCA73" s="24"/>
      <c r="WCB73" s="24"/>
      <c r="WCC73" s="24"/>
      <c r="WCD73" s="24"/>
      <c r="WCE73" s="24"/>
      <c r="WCF73" s="24"/>
      <c r="WCG73" s="24"/>
      <c r="WCH73" s="24"/>
      <c r="WCI73" s="24"/>
      <c r="WCJ73" s="24"/>
      <c r="WCK73" s="24"/>
      <c r="WCL73" s="24"/>
      <c r="WCM73" s="24"/>
      <c r="WCN73" s="24"/>
      <c r="WCO73" s="24"/>
      <c r="WCP73" s="24"/>
      <c r="WCQ73" s="24"/>
      <c r="WCR73" s="24"/>
      <c r="WCS73" s="24"/>
      <c r="WCT73" s="24"/>
      <c r="WCU73" s="24"/>
      <c r="WCV73" s="24"/>
      <c r="WCW73" s="24"/>
      <c r="WCX73" s="24"/>
      <c r="WCY73" s="24"/>
      <c r="WCZ73" s="24"/>
      <c r="WDA73" s="24"/>
      <c r="WDB73" s="24"/>
      <c r="WDC73" s="24"/>
      <c r="WDD73" s="24"/>
      <c r="WDE73" s="24"/>
      <c r="WDF73" s="24"/>
      <c r="WDG73" s="24"/>
      <c r="WDH73" s="24"/>
      <c r="WDI73" s="24"/>
      <c r="WDJ73" s="24"/>
      <c r="WDK73" s="24"/>
      <c r="WDL73" s="24"/>
      <c r="WDM73" s="24"/>
      <c r="WDN73" s="24"/>
      <c r="WDO73" s="24"/>
      <c r="WDP73" s="24"/>
      <c r="WDQ73" s="24"/>
      <c r="WDR73" s="24"/>
      <c r="WDS73" s="24"/>
      <c r="WDT73" s="24"/>
      <c r="WDU73" s="24"/>
      <c r="WDV73" s="24"/>
      <c r="WDW73" s="24"/>
      <c r="WDX73" s="24"/>
      <c r="WDY73" s="24"/>
      <c r="WDZ73" s="24"/>
      <c r="WEA73" s="24"/>
      <c r="WEB73" s="24"/>
      <c r="WEC73" s="24"/>
      <c r="WED73" s="24"/>
      <c r="WEE73" s="24"/>
      <c r="WEF73" s="24"/>
      <c r="WEG73" s="24"/>
      <c r="WEH73" s="24"/>
      <c r="WEI73" s="24"/>
      <c r="WEJ73" s="24"/>
      <c r="WEK73" s="24"/>
      <c r="WEL73" s="24"/>
      <c r="WEM73" s="24"/>
      <c r="WEN73" s="24"/>
      <c r="WEO73" s="24"/>
      <c r="WEP73" s="24"/>
      <c r="WEQ73" s="24"/>
      <c r="WER73" s="24"/>
      <c r="WES73" s="24"/>
      <c r="WET73" s="24"/>
      <c r="WEU73" s="24"/>
      <c r="WEV73" s="24"/>
      <c r="WEW73" s="24"/>
      <c r="WEX73" s="24"/>
      <c r="WEY73" s="24"/>
      <c r="WEZ73" s="24"/>
      <c r="WFA73" s="24"/>
      <c r="WFB73" s="24"/>
      <c r="WFC73" s="24"/>
      <c r="WFD73" s="24"/>
      <c r="WFE73" s="24"/>
      <c r="WFF73" s="24"/>
      <c r="WFG73" s="24"/>
      <c r="WFH73" s="24"/>
      <c r="WFI73" s="24"/>
      <c r="WFJ73" s="24"/>
      <c r="WFK73" s="24"/>
      <c r="WFL73" s="24"/>
      <c r="WFM73" s="24"/>
      <c r="WFN73" s="24"/>
      <c r="WFO73" s="24"/>
      <c r="WFP73" s="24"/>
      <c r="WFQ73" s="24"/>
      <c r="WFR73" s="24"/>
      <c r="WFS73" s="24"/>
      <c r="WFT73" s="24"/>
      <c r="WFU73" s="24"/>
      <c r="WFV73" s="24"/>
      <c r="WFW73" s="24"/>
      <c r="WFX73" s="24"/>
      <c r="WFY73" s="24"/>
      <c r="WFZ73" s="24"/>
      <c r="WGA73" s="24"/>
      <c r="WGB73" s="24"/>
      <c r="WGC73" s="24"/>
      <c r="WGD73" s="24"/>
      <c r="WGE73" s="24"/>
      <c r="WGF73" s="24"/>
      <c r="WGG73" s="24"/>
      <c r="WGH73" s="24"/>
      <c r="WGI73" s="24"/>
      <c r="WGJ73" s="24"/>
      <c r="WGK73" s="24"/>
      <c r="WGL73" s="24"/>
      <c r="WGM73" s="24"/>
      <c r="WGN73" s="24"/>
      <c r="WGO73" s="24"/>
      <c r="WGP73" s="24"/>
      <c r="WGQ73" s="24"/>
      <c r="WGR73" s="24"/>
      <c r="WGS73" s="24"/>
      <c r="WGT73" s="24"/>
      <c r="WGU73" s="24"/>
      <c r="WGV73" s="24"/>
      <c r="WGW73" s="24"/>
      <c r="WGX73" s="24"/>
      <c r="WGY73" s="24"/>
      <c r="WGZ73" s="24"/>
      <c r="WHA73" s="24"/>
      <c r="WHB73" s="24"/>
      <c r="WHC73" s="24"/>
      <c r="WHD73" s="24"/>
      <c r="WHE73" s="24"/>
      <c r="WHF73" s="24"/>
      <c r="WHG73" s="24"/>
      <c r="WHH73" s="24"/>
      <c r="WHI73" s="24"/>
      <c r="WHJ73" s="24"/>
      <c r="WHK73" s="24"/>
      <c r="WHL73" s="24"/>
      <c r="WHM73" s="24"/>
      <c r="WHN73" s="24"/>
      <c r="WHO73" s="24"/>
      <c r="WHP73" s="24"/>
      <c r="WHQ73" s="24"/>
      <c r="WHR73" s="24"/>
      <c r="WHS73" s="24"/>
      <c r="WHT73" s="24"/>
      <c r="WHU73" s="24"/>
      <c r="WHV73" s="24"/>
      <c r="WHW73" s="24"/>
      <c r="WHX73" s="24"/>
      <c r="WHY73" s="24"/>
      <c r="WHZ73" s="24"/>
      <c r="WIA73" s="24"/>
      <c r="WIB73" s="24"/>
      <c r="WIC73" s="24"/>
      <c r="WID73" s="24"/>
      <c r="WIE73" s="24"/>
      <c r="WIF73" s="24"/>
      <c r="WIG73" s="24"/>
      <c r="WIH73" s="24"/>
      <c r="WII73" s="24"/>
      <c r="WIJ73" s="24"/>
      <c r="WIK73" s="24"/>
      <c r="WIL73" s="24"/>
      <c r="WIM73" s="24"/>
      <c r="WIN73" s="24"/>
      <c r="WIO73" s="24"/>
      <c r="WIP73" s="24"/>
      <c r="WIQ73" s="24"/>
      <c r="WIR73" s="24"/>
      <c r="WIS73" s="24"/>
      <c r="WIT73" s="24"/>
      <c r="WIU73" s="24"/>
      <c r="WIV73" s="24"/>
      <c r="WIW73" s="24"/>
      <c r="WIX73" s="24"/>
      <c r="WIY73" s="24"/>
      <c r="WIZ73" s="24"/>
      <c r="WJA73" s="24"/>
      <c r="WJB73" s="24"/>
      <c r="WJC73" s="24"/>
      <c r="WJD73" s="24"/>
      <c r="WJE73" s="24"/>
      <c r="WJF73" s="24"/>
      <c r="WJG73" s="24"/>
      <c r="WJH73" s="24"/>
      <c r="WJI73" s="24"/>
      <c r="WJJ73" s="24"/>
      <c r="WJK73" s="24"/>
      <c r="WJL73" s="24"/>
      <c r="WJM73" s="24"/>
      <c r="WJN73" s="24"/>
      <c r="WJO73" s="24"/>
      <c r="WJP73" s="24"/>
      <c r="WJQ73" s="24"/>
      <c r="WJR73" s="24"/>
      <c r="WJS73" s="24"/>
      <c r="WJT73" s="24"/>
      <c r="WJU73" s="24"/>
      <c r="WJV73" s="24"/>
      <c r="WJW73" s="24"/>
      <c r="WJX73" s="24"/>
      <c r="WJY73" s="24"/>
      <c r="WJZ73" s="24"/>
      <c r="WKA73" s="24"/>
      <c r="WKB73" s="24"/>
      <c r="WKC73" s="24"/>
      <c r="WKD73" s="24"/>
      <c r="WKE73" s="24"/>
      <c r="WKF73" s="24"/>
      <c r="WKG73" s="24"/>
      <c r="WKH73" s="24"/>
      <c r="WKI73" s="24"/>
      <c r="WKJ73" s="24"/>
      <c r="WKK73" s="24"/>
      <c r="WKL73" s="24"/>
      <c r="WKM73" s="24"/>
      <c r="WKN73" s="24"/>
      <c r="WKO73" s="24"/>
      <c r="WKP73" s="24"/>
      <c r="WKQ73" s="24"/>
      <c r="WKR73" s="24"/>
      <c r="WKS73" s="24"/>
      <c r="WKT73" s="24"/>
      <c r="WKU73" s="24"/>
      <c r="WKV73" s="24"/>
      <c r="WKW73" s="24"/>
      <c r="WKX73" s="24"/>
      <c r="WKY73" s="24"/>
      <c r="WKZ73" s="24"/>
      <c r="WLA73" s="24"/>
      <c r="WLB73" s="24"/>
      <c r="WLC73" s="24"/>
      <c r="WLD73" s="24"/>
      <c r="WLE73" s="24"/>
      <c r="WLF73" s="24"/>
      <c r="WLG73" s="24"/>
      <c r="WLH73" s="24"/>
      <c r="WLI73" s="24"/>
      <c r="WLJ73" s="24"/>
      <c r="WLK73" s="24"/>
      <c r="WLL73" s="24"/>
      <c r="WLM73" s="24"/>
      <c r="WLN73" s="24"/>
      <c r="WLO73" s="24"/>
      <c r="WLP73" s="24"/>
      <c r="WLQ73" s="24"/>
      <c r="WLR73" s="24"/>
      <c r="WLS73" s="24"/>
      <c r="WLT73" s="24"/>
      <c r="WLU73" s="24"/>
      <c r="WLV73" s="24"/>
      <c r="WLW73" s="24"/>
      <c r="WLX73" s="24"/>
      <c r="WLY73" s="24"/>
      <c r="WLZ73" s="24"/>
      <c r="WMA73" s="24"/>
      <c r="WMB73" s="24"/>
      <c r="WMC73" s="24"/>
      <c r="WMD73" s="24"/>
      <c r="WME73" s="24"/>
      <c r="WMF73" s="24"/>
      <c r="WMG73" s="24"/>
      <c r="WMH73" s="24"/>
      <c r="WMI73" s="24"/>
      <c r="WMJ73" s="24"/>
      <c r="WMK73" s="24"/>
      <c r="WML73" s="24"/>
      <c r="WMM73" s="24"/>
      <c r="WMN73" s="24"/>
      <c r="WMO73" s="24"/>
      <c r="WMP73" s="24"/>
      <c r="WMQ73" s="24"/>
      <c r="WMR73" s="24"/>
      <c r="WMS73" s="24"/>
      <c r="WMT73" s="24"/>
      <c r="WMU73" s="24"/>
      <c r="WMV73" s="24"/>
      <c r="WMW73" s="24"/>
      <c r="WMX73" s="24"/>
      <c r="WMY73" s="24"/>
      <c r="WMZ73" s="24"/>
      <c r="WNA73" s="24"/>
      <c r="WNB73" s="24"/>
      <c r="WNC73" s="24"/>
      <c r="WND73" s="24"/>
      <c r="WNE73" s="24"/>
      <c r="WNF73" s="24"/>
      <c r="WNG73" s="24"/>
      <c r="WNH73" s="24"/>
      <c r="WNI73" s="24"/>
      <c r="WNJ73" s="24"/>
      <c r="WNK73" s="24"/>
      <c r="WNL73" s="24"/>
      <c r="WNM73" s="24"/>
      <c r="WNN73" s="24"/>
      <c r="WNO73" s="24"/>
      <c r="WNP73" s="24"/>
      <c r="WNQ73" s="24"/>
      <c r="WNR73" s="24"/>
      <c r="WNS73" s="24"/>
      <c r="WNT73" s="24"/>
      <c r="WNU73" s="24"/>
      <c r="WNV73" s="24"/>
      <c r="WNW73" s="24"/>
      <c r="WNX73" s="24"/>
      <c r="WNY73" s="24"/>
      <c r="WNZ73" s="24"/>
      <c r="WOA73" s="24"/>
      <c r="WOB73" s="24"/>
      <c r="WOC73" s="24"/>
      <c r="WOD73" s="24"/>
      <c r="WOE73" s="24"/>
      <c r="WOF73" s="24"/>
      <c r="WOG73" s="24"/>
      <c r="WOH73" s="24"/>
      <c r="WOI73" s="24"/>
      <c r="WOJ73" s="24"/>
      <c r="WOK73" s="24"/>
      <c r="WOL73" s="24"/>
      <c r="WOM73" s="24"/>
      <c r="WON73" s="24"/>
      <c r="WOO73" s="24"/>
      <c r="WOP73" s="24"/>
      <c r="WOQ73" s="24"/>
      <c r="WOR73" s="24"/>
      <c r="WOS73" s="24"/>
      <c r="WOT73" s="24"/>
      <c r="WOU73" s="24"/>
      <c r="WOV73" s="24"/>
      <c r="WOW73" s="24"/>
      <c r="WOX73" s="24"/>
      <c r="WOY73" s="24"/>
      <c r="WOZ73" s="24"/>
      <c r="WPA73" s="24"/>
      <c r="WPB73" s="24"/>
      <c r="WPC73" s="24"/>
      <c r="WPD73" s="24"/>
      <c r="WPE73" s="24"/>
      <c r="WPF73" s="24"/>
      <c r="WPG73" s="24"/>
      <c r="WPH73" s="24"/>
      <c r="WPI73" s="24"/>
      <c r="WPJ73" s="24"/>
      <c r="WPK73" s="24"/>
      <c r="WPL73" s="24"/>
      <c r="WPM73" s="24"/>
      <c r="WPN73" s="24"/>
      <c r="WPO73" s="24"/>
      <c r="WPP73" s="24"/>
      <c r="WPQ73" s="24"/>
      <c r="WPR73" s="24"/>
      <c r="WPS73" s="24"/>
      <c r="WPT73" s="24"/>
      <c r="WPU73" s="24"/>
      <c r="WPV73" s="24"/>
      <c r="WPW73" s="24"/>
      <c r="WPX73" s="24"/>
      <c r="WPY73" s="24"/>
      <c r="WPZ73" s="24"/>
      <c r="WQA73" s="24"/>
      <c r="WQB73" s="24"/>
      <c r="WQC73" s="24"/>
      <c r="WQD73" s="24"/>
      <c r="WQE73" s="24"/>
      <c r="WQF73" s="24"/>
      <c r="WQG73" s="24"/>
      <c r="WQH73" s="24"/>
      <c r="WQI73" s="24"/>
      <c r="WQJ73" s="24"/>
      <c r="WQK73" s="24"/>
      <c r="WQL73" s="24"/>
      <c r="WQM73" s="24"/>
      <c r="WQN73" s="24"/>
      <c r="WQO73" s="24"/>
      <c r="WQP73" s="24"/>
      <c r="WQQ73" s="24"/>
      <c r="WQR73" s="24"/>
      <c r="WQS73" s="24"/>
      <c r="WQT73" s="24"/>
      <c r="WQU73" s="24"/>
      <c r="WQV73" s="24"/>
      <c r="WQW73" s="24"/>
      <c r="WQX73" s="24"/>
      <c r="WQY73" s="24"/>
      <c r="WQZ73" s="24"/>
      <c r="WRA73" s="24"/>
      <c r="WRB73" s="24"/>
      <c r="WRC73" s="24"/>
      <c r="WRD73" s="24"/>
      <c r="WRE73" s="24"/>
      <c r="WRF73" s="24"/>
      <c r="WRG73" s="24"/>
      <c r="WRH73" s="24"/>
      <c r="WRI73" s="24"/>
      <c r="WRJ73" s="24"/>
      <c r="WRK73" s="24"/>
      <c r="WRL73" s="24"/>
      <c r="WRM73" s="24"/>
      <c r="WRN73" s="24"/>
      <c r="WRO73" s="24"/>
      <c r="WRP73" s="24"/>
      <c r="WRQ73" s="24"/>
      <c r="WRR73" s="24"/>
      <c r="WRS73" s="24"/>
      <c r="WRT73" s="24"/>
      <c r="WRU73" s="24"/>
      <c r="WRV73" s="24"/>
      <c r="WRW73" s="24"/>
      <c r="WRX73" s="24"/>
      <c r="WRY73" s="24"/>
      <c r="WRZ73" s="24"/>
      <c r="WSA73" s="24"/>
      <c r="WSB73" s="24"/>
      <c r="WSC73" s="24"/>
      <c r="WSD73" s="24"/>
      <c r="WSE73" s="24"/>
      <c r="WSF73" s="24"/>
      <c r="WSG73" s="24"/>
      <c r="WSH73" s="24"/>
      <c r="WSI73" s="24"/>
      <c r="WSJ73" s="24"/>
      <c r="WSK73" s="24"/>
      <c r="WSL73" s="24"/>
      <c r="WSM73" s="24"/>
      <c r="WSN73" s="24"/>
      <c r="WSO73" s="24"/>
      <c r="WSP73" s="24"/>
      <c r="WSQ73" s="24"/>
      <c r="WSR73" s="24"/>
      <c r="WSS73" s="24"/>
      <c r="WST73" s="24"/>
      <c r="WSU73" s="24"/>
      <c r="WSV73" s="24"/>
      <c r="WSW73" s="24"/>
      <c r="WSX73" s="24"/>
      <c r="WSY73" s="24"/>
      <c r="WSZ73" s="24"/>
      <c r="WTA73" s="24"/>
      <c r="WTB73" s="24"/>
      <c r="WTC73" s="24"/>
      <c r="WTD73" s="24"/>
      <c r="WTE73" s="24"/>
      <c r="WTF73" s="24"/>
      <c r="WTG73" s="24"/>
      <c r="WTH73" s="24"/>
      <c r="WTI73" s="24"/>
      <c r="WTJ73" s="24"/>
      <c r="WTK73" s="24"/>
      <c r="WTL73" s="24"/>
      <c r="WTM73" s="24"/>
      <c r="WTN73" s="24"/>
      <c r="WTO73" s="24"/>
      <c r="WTP73" s="24"/>
      <c r="WTQ73" s="24"/>
      <c r="WTR73" s="24"/>
      <c r="WTS73" s="24"/>
      <c r="WTT73" s="24"/>
      <c r="WTU73" s="24"/>
      <c r="WTV73" s="24"/>
      <c r="WTW73" s="24"/>
      <c r="WTX73" s="24"/>
      <c r="WTY73" s="24"/>
      <c r="WTZ73" s="24"/>
      <c r="WUA73" s="24"/>
      <c r="WUB73" s="24"/>
      <c r="WUC73" s="24"/>
      <c r="WUD73" s="24"/>
      <c r="WUE73" s="24"/>
      <c r="WUF73" s="24"/>
      <c r="WUG73" s="24"/>
      <c r="WUH73" s="24"/>
      <c r="WUI73" s="24"/>
      <c r="WUJ73" s="24"/>
      <c r="WUK73" s="24"/>
      <c r="WUL73" s="24"/>
      <c r="WUM73" s="24"/>
      <c r="WUN73" s="24"/>
      <c r="WUO73" s="24"/>
      <c r="WUP73" s="24"/>
      <c r="WUQ73" s="24"/>
      <c r="WUR73" s="24"/>
      <c r="WUS73" s="24"/>
      <c r="WUT73" s="24"/>
      <c r="WUU73" s="24"/>
      <c r="WUV73" s="24"/>
      <c r="WUW73" s="24"/>
      <c r="WUX73" s="24"/>
      <c r="WUY73" s="24"/>
      <c r="WUZ73" s="24"/>
      <c r="WVA73" s="24"/>
      <c r="WVB73" s="24"/>
      <c r="WVC73" s="24"/>
      <c r="WVD73" s="24"/>
      <c r="WVE73" s="24"/>
      <c r="WVF73" s="24"/>
      <c r="WVG73" s="24"/>
      <c r="WVH73" s="24"/>
      <c r="WVI73" s="24"/>
      <c r="WVJ73" s="24"/>
      <c r="WVK73" s="24"/>
      <c r="WVL73" s="24"/>
      <c r="WVM73" s="24"/>
      <c r="WVN73" s="24"/>
      <c r="WVO73" s="24"/>
      <c r="WVP73" s="24"/>
      <c r="WVQ73" s="24"/>
      <c r="WVR73" s="24"/>
      <c r="WVS73" s="24"/>
      <c r="WVT73" s="24"/>
      <c r="WVU73" s="24"/>
      <c r="WVV73" s="24"/>
      <c r="WVW73" s="24"/>
      <c r="WVX73" s="24"/>
      <c r="WVY73" s="24"/>
      <c r="WVZ73" s="24"/>
      <c r="WWA73" s="24"/>
      <c r="WWB73" s="24"/>
      <c r="WWC73" s="24"/>
      <c r="WWD73" s="24"/>
      <c r="WWE73" s="24"/>
      <c r="WWF73" s="24"/>
      <c r="WWG73" s="24"/>
      <c r="WWH73" s="24"/>
      <c r="WWI73" s="24"/>
      <c r="WWJ73" s="24"/>
      <c r="WWK73" s="24"/>
      <c r="WWL73" s="24"/>
      <c r="WWM73" s="24"/>
      <c r="WWN73" s="24"/>
      <c r="WWO73" s="24"/>
      <c r="WWP73" s="24"/>
      <c r="WWQ73" s="24"/>
      <c r="WWR73" s="24"/>
      <c r="WWS73" s="24"/>
      <c r="WWT73" s="24"/>
      <c r="WWU73" s="24"/>
      <c r="WWV73" s="24"/>
      <c r="WWW73" s="24"/>
      <c r="WWX73" s="24"/>
      <c r="WWY73" s="24"/>
      <c r="WWZ73" s="24"/>
      <c r="WXA73" s="24"/>
      <c r="WXB73" s="24"/>
      <c r="WXC73" s="24"/>
      <c r="WXD73" s="24"/>
      <c r="WXE73" s="24"/>
      <c r="WXF73" s="24"/>
      <c r="WXG73" s="24"/>
      <c r="WXH73" s="24"/>
      <c r="WXI73" s="24"/>
      <c r="WXJ73" s="24"/>
      <c r="WXK73" s="24"/>
      <c r="WXL73" s="24"/>
      <c r="WXM73" s="24"/>
      <c r="WXN73" s="24"/>
      <c r="WXO73" s="24"/>
      <c r="WXP73" s="24"/>
      <c r="WXQ73" s="24"/>
      <c r="WXR73" s="24"/>
      <c r="WXS73" s="24"/>
      <c r="WXT73" s="24"/>
      <c r="WXU73" s="24"/>
      <c r="WXV73" s="24"/>
      <c r="WXW73" s="24"/>
      <c r="WXX73" s="24"/>
      <c r="WXY73" s="24"/>
      <c r="WXZ73" s="24"/>
      <c r="WYA73" s="24"/>
      <c r="WYB73" s="24"/>
      <c r="WYC73" s="24"/>
      <c r="WYD73" s="24"/>
      <c r="WYE73" s="24"/>
      <c r="WYF73" s="24"/>
      <c r="WYG73" s="24"/>
      <c r="WYH73" s="24"/>
      <c r="WYI73" s="24"/>
      <c r="WYJ73" s="24"/>
      <c r="WYK73" s="24"/>
      <c r="WYL73" s="24"/>
      <c r="WYM73" s="24"/>
      <c r="WYN73" s="24"/>
      <c r="WYO73" s="24"/>
      <c r="WYP73" s="24"/>
      <c r="WYQ73" s="24"/>
      <c r="WYR73" s="24"/>
      <c r="WYS73" s="24"/>
      <c r="WYT73" s="24"/>
      <c r="WYU73" s="24"/>
      <c r="WYV73" s="24"/>
      <c r="WYW73" s="24"/>
      <c r="WYX73" s="24"/>
      <c r="WYY73" s="24"/>
      <c r="WYZ73" s="24"/>
      <c r="WZA73" s="24"/>
      <c r="WZB73" s="24"/>
      <c r="WZC73" s="24"/>
      <c r="WZD73" s="24"/>
      <c r="WZE73" s="24"/>
      <c r="WZF73" s="24"/>
      <c r="WZG73" s="24"/>
      <c r="WZH73" s="24"/>
      <c r="WZI73" s="24"/>
      <c r="WZJ73" s="24"/>
      <c r="WZK73" s="24"/>
      <c r="WZL73" s="24"/>
      <c r="WZM73" s="24"/>
      <c r="WZN73" s="24"/>
      <c r="WZO73" s="24"/>
      <c r="WZP73" s="24"/>
      <c r="WZQ73" s="24"/>
      <c r="WZR73" s="24"/>
      <c r="WZS73" s="24"/>
      <c r="WZT73" s="24"/>
      <c r="WZU73" s="24"/>
      <c r="WZV73" s="24"/>
      <c r="WZW73" s="24"/>
      <c r="WZX73" s="24"/>
      <c r="WZY73" s="24"/>
      <c r="WZZ73" s="24"/>
      <c r="XAA73" s="24"/>
      <c r="XAB73" s="24"/>
      <c r="XAC73" s="24"/>
      <c r="XAD73" s="24"/>
      <c r="XAE73" s="24"/>
      <c r="XAF73" s="24"/>
      <c r="XAG73" s="24"/>
      <c r="XAH73" s="24"/>
      <c r="XAI73" s="24"/>
      <c r="XAJ73" s="24"/>
      <c r="XAK73" s="24"/>
      <c r="XAL73" s="24"/>
      <c r="XAM73" s="24"/>
      <c r="XAN73" s="24"/>
      <c r="XAO73" s="24"/>
      <c r="XAP73" s="24"/>
      <c r="XAQ73" s="24"/>
      <c r="XAR73" s="24"/>
      <c r="XAS73" s="24"/>
      <c r="XAT73" s="24"/>
      <c r="XAU73" s="24"/>
      <c r="XAV73" s="24"/>
      <c r="XAW73" s="24"/>
      <c r="XAX73" s="24"/>
      <c r="XAY73" s="24"/>
      <c r="XAZ73" s="24"/>
      <c r="XBA73" s="24"/>
      <c r="XBB73" s="24"/>
      <c r="XBC73" s="24"/>
      <c r="XBD73" s="24"/>
      <c r="XBE73" s="24"/>
      <c r="XBF73" s="24"/>
      <c r="XBG73" s="24"/>
      <c r="XBH73" s="24"/>
      <c r="XBI73" s="24"/>
      <c r="XBJ73" s="24"/>
      <c r="XBK73" s="24"/>
      <c r="XBL73" s="24"/>
      <c r="XBM73" s="24"/>
      <c r="XBN73" s="24"/>
      <c r="XBO73" s="24"/>
      <c r="XBP73" s="24"/>
      <c r="XBQ73" s="24"/>
      <c r="XBR73" s="24"/>
      <c r="XBS73" s="24"/>
      <c r="XBT73" s="24"/>
      <c r="XBU73" s="24"/>
      <c r="XBV73" s="24"/>
      <c r="XBW73" s="24"/>
      <c r="XBX73" s="24"/>
      <c r="XBY73" s="24"/>
      <c r="XBZ73" s="24"/>
      <c r="XCA73" s="24"/>
      <c r="XCB73" s="24"/>
      <c r="XCC73" s="24"/>
      <c r="XCD73" s="24"/>
      <c r="XCE73" s="24"/>
      <c r="XCF73" s="24"/>
      <c r="XCG73" s="24"/>
      <c r="XCH73" s="24"/>
      <c r="XCI73" s="24"/>
      <c r="XCJ73" s="24"/>
      <c r="XCK73" s="24"/>
      <c r="XCL73" s="24"/>
      <c r="XCM73" s="24"/>
      <c r="XCN73" s="24"/>
      <c r="XCO73" s="24"/>
      <c r="XCP73" s="24"/>
      <c r="XCQ73" s="24"/>
      <c r="XCR73" s="24"/>
      <c r="XCS73" s="24"/>
      <c r="XCT73" s="24"/>
      <c r="XCU73" s="24"/>
      <c r="XCV73" s="24"/>
      <c r="XCW73" s="24"/>
      <c r="XCX73" s="24"/>
      <c r="XCY73" s="24"/>
      <c r="XCZ73" s="24"/>
      <c r="XDA73" s="24"/>
      <c r="XDB73" s="24"/>
      <c r="XDC73" s="24"/>
      <c r="XDD73" s="24"/>
      <c r="XDE73" s="24"/>
      <c r="XDF73" s="24"/>
      <c r="XDG73" s="24"/>
      <c r="XDH73" s="24"/>
      <c r="XDI73" s="24"/>
      <c r="XDJ73" s="24"/>
      <c r="XDK73" s="24"/>
      <c r="XDL73" s="24"/>
      <c r="XDM73" s="24"/>
      <c r="XDN73" s="24"/>
      <c r="XDO73" s="24"/>
      <c r="XDP73" s="24"/>
      <c r="XDQ73" s="24"/>
      <c r="XDR73" s="24"/>
      <c r="XDS73" s="24"/>
      <c r="XDT73" s="24"/>
      <c r="XDU73" s="24"/>
      <c r="XDV73" s="24"/>
      <c r="XDW73" s="24"/>
      <c r="XDX73" s="24"/>
      <c r="XDY73" s="24"/>
      <c r="XDZ73" s="24"/>
      <c r="XEA73" s="24"/>
      <c r="XEB73" s="24"/>
      <c r="XEC73" s="24"/>
      <c r="XED73" s="24"/>
      <c r="XEE73" s="24"/>
      <c r="XEF73" s="24"/>
      <c r="XEG73" s="24"/>
      <c r="XEH73" s="24"/>
      <c r="XEI73" s="24"/>
      <c r="XEJ73" s="24"/>
      <c r="XEK73" s="24"/>
      <c r="XEL73" s="24"/>
      <c r="XEM73" s="24"/>
      <c r="XEN73" s="24"/>
      <c r="XEO73" s="24"/>
      <c r="XEP73" s="24"/>
      <c r="XEQ73" s="24"/>
      <c r="XER73" s="24"/>
      <c r="XES73" s="24"/>
      <c r="XET73" s="24"/>
      <c r="XEU73" s="24"/>
      <c r="XEV73" s="24"/>
      <c r="XEW73" s="24"/>
      <c r="XEX73" s="24"/>
      <c r="XEY73" s="24"/>
      <c r="XEZ73" s="24"/>
      <c r="XFA73" s="24"/>
      <c r="XFB73" s="24"/>
      <c r="XFC73" s="24"/>
      <c r="XFD73" s="24"/>
    </row>
    <row r="74" spans="1:16384" x14ac:dyDescent="0.2">
      <c r="A74" s="56" t="s">
        <v>454</v>
      </c>
      <c r="B74" s="14" t="s">
        <v>603</v>
      </c>
      <c r="C74" s="14" t="s">
        <v>1612</v>
      </c>
      <c r="D74" s="14"/>
      <c r="E74" s="14"/>
      <c r="F74" s="14"/>
      <c r="G74" s="14"/>
      <c r="H74" s="14">
        <v>1</v>
      </c>
      <c r="I74" s="14"/>
      <c r="J74" s="14" t="s">
        <v>1599</v>
      </c>
    </row>
    <row r="75" spans="1:16384" x14ac:dyDescent="0.2">
      <c r="A75" s="56" t="s">
        <v>455</v>
      </c>
      <c r="B75" s="14" t="s">
        <v>603</v>
      </c>
      <c r="C75" s="14" t="s">
        <v>1612</v>
      </c>
      <c r="D75" s="14"/>
      <c r="E75" s="14"/>
      <c r="F75" s="14"/>
      <c r="G75" s="14"/>
      <c r="H75" s="14">
        <v>1</v>
      </c>
      <c r="I75" s="14"/>
      <c r="J75" s="14" t="s">
        <v>1599</v>
      </c>
    </row>
    <row r="76" spans="1:16384" x14ac:dyDescent="0.2">
      <c r="A76" s="56" t="s">
        <v>456</v>
      </c>
      <c r="B76" s="14" t="s">
        <v>603</v>
      </c>
      <c r="C76" s="14" t="s">
        <v>1612</v>
      </c>
      <c r="D76" s="14"/>
      <c r="E76" s="14"/>
      <c r="F76" s="14"/>
      <c r="G76" s="14"/>
      <c r="H76" s="14">
        <v>1</v>
      </c>
      <c r="I76" s="14"/>
      <c r="J76" s="14" t="s">
        <v>1599</v>
      </c>
    </row>
    <row r="77" spans="1:16384" x14ac:dyDescent="0.2">
      <c r="A77" s="56" t="s">
        <v>457</v>
      </c>
      <c r="B77" s="14" t="s">
        <v>603</v>
      </c>
      <c r="C77" s="14" t="s">
        <v>1612</v>
      </c>
      <c r="D77" s="14"/>
      <c r="E77" s="14"/>
      <c r="F77" s="14"/>
      <c r="G77" s="14"/>
      <c r="H77" s="14">
        <v>1</v>
      </c>
      <c r="I77" s="14"/>
      <c r="J77" s="14" t="s">
        <v>1599</v>
      </c>
    </row>
    <row r="78" spans="1:16384" x14ac:dyDescent="0.2">
      <c r="A78" s="56" t="s">
        <v>458</v>
      </c>
      <c r="B78" s="14" t="s">
        <v>603</v>
      </c>
      <c r="C78" s="14" t="s">
        <v>1612</v>
      </c>
      <c r="D78" s="14"/>
      <c r="E78" s="14"/>
      <c r="F78" s="14"/>
      <c r="G78" s="14"/>
      <c r="H78" s="14">
        <v>1</v>
      </c>
      <c r="I78" s="14"/>
      <c r="J78" s="14" t="s">
        <v>1599</v>
      </c>
    </row>
    <row r="79" spans="1:16384" x14ac:dyDescent="0.2">
      <c r="A79" s="62" t="s">
        <v>53</v>
      </c>
      <c r="B79" s="14" t="str">
        <f>VLOOKUP(A79,summary!$A$1:$B$999,2,0)</f>
        <v>miplib2003</v>
      </c>
      <c r="C79" s="14" t="s">
        <v>1612</v>
      </c>
      <c r="D79" s="8"/>
      <c r="E79" s="8"/>
      <c r="F79" s="8"/>
      <c r="G79" s="8"/>
      <c r="H79" s="8">
        <v>1</v>
      </c>
      <c r="I79" s="8"/>
      <c r="J79" s="14" t="s">
        <v>1599</v>
      </c>
      <c r="K79" s="24"/>
      <c r="L79" s="24"/>
      <c r="M79" s="24"/>
      <c r="N79" s="24"/>
      <c r="O79" s="24"/>
      <c r="P79" s="24"/>
      <c r="Q79" s="24"/>
      <c r="R79" s="24"/>
      <c r="S79" s="24"/>
      <c r="T79" s="24"/>
      <c r="U79" s="24"/>
      <c r="V79" s="24"/>
      <c r="W79" s="24"/>
      <c r="X79" s="24"/>
      <c r="Y79" s="24"/>
      <c r="Z79" s="24"/>
      <c r="AA79" s="24"/>
      <c r="AB79" s="24"/>
      <c r="AC79" s="24"/>
      <c r="AD79" s="24"/>
      <c r="AE79" s="24"/>
      <c r="AF79" s="24"/>
      <c r="AG79" s="24"/>
      <c r="AH79" s="24"/>
      <c r="AI79" s="24"/>
      <c r="AJ79" s="24"/>
      <c r="AK79" s="24"/>
      <c r="AL79" s="24"/>
      <c r="AM79" s="24"/>
      <c r="AN79" s="24"/>
      <c r="AO79" s="24"/>
      <c r="AP79" s="24"/>
      <c r="AQ79" s="24"/>
      <c r="AR79" s="24"/>
      <c r="AS79" s="24"/>
      <c r="AT79" s="24"/>
      <c r="AU79" s="24"/>
      <c r="AV79" s="24"/>
      <c r="AW79" s="24"/>
      <c r="AX79" s="24"/>
      <c r="AY79" s="24"/>
      <c r="AZ79" s="24"/>
      <c r="BA79" s="24"/>
      <c r="BB79" s="24"/>
      <c r="BC79" s="24"/>
      <c r="BD79" s="24"/>
      <c r="BE79" s="24"/>
      <c r="BF79" s="24"/>
      <c r="BG79" s="24"/>
      <c r="BH79" s="24"/>
      <c r="BI79" s="24"/>
      <c r="BJ79" s="24"/>
      <c r="BK79" s="24"/>
      <c r="BL79" s="24"/>
      <c r="BM79" s="24"/>
      <c r="BN79" s="24"/>
      <c r="BO79" s="24"/>
      <c r="BP79" s="24"/>
      <c r="BQ79" s="24"/>
      <c r="BR79" s="24"/>
      <c r="BS79" s="24"/>
      <c r="BT79" s="24"/>
      <c r="BU79" s="24"/>
      <c r="BV79" s="24"/>
      <c r="BW79" s="24"/>
      <c r="BX79" s="24"/>
      <c r="BY79" s="24"/>
      <c r="BZ79" s="24"/>
      <c r="CA79" s="24"/>
      <c r="CB79" s="24"/>
      <c r="CC79" s="24"/>
      <c r="CD79" s="24"/>
      <c r="CE79" s="24"/>
      <c r="CF79" s="24"/>
      <c r="CG79" s="24"/>
      <c r="CH79" s="24"/>
      <c r="CI79" s="24"/>
      <c r="CJ79" s="24"/>
      <c r="CK79" s="24"/>
      <c r="CL79" s="24"/>
      <c r="CM79" s="24"/>
      <c r="CN79" s="24"/>
      <c r="CO79" s="24"/>
      <c r="CP79" s="24"/>
      <c r="CQ79" s="24"/>
      <c r="CR79" s="24"/>
      <c r="CS79" s="24"/>
      <c r="CT79" s="24"/>
      <c r="CU79" s="24"/>
      <c r="CV79" s="24"/>
      <c r="CW79" s="24"/>
      <c r="CX79" s="24"/>
      <c r="CY79" s="24"/>
      <c r="CZ79" s="24"/>
      <c r="DA79" s="24"/>
      <c r="DB79" s="24"/>
      <c r="DC79" s="24"/>
      <c r="DD79" s="24"/>
      <c r="DE79" s="24"/>
      <c r="DF79" s="24"/>
      <c r="DG79" s="24"/>
      <c r="DH79" s="24"/>
      <c r="DI79" s="24"/>
      <c r="DJ79" s="24"/>
      <c r="DK79" s="24"/>
      <c r="DL79" s="24"/>
      <c r="DM79" s="24"/>
      <c r="DN79" s="24"/>
      <c r="DO79" s="24"/>
      <c r="DP79" s="24"/>
      <c r="DQ79" s="24"/>
      <c r="DR79" s="24"/>
      <c r="DS79" s="24"/>
      <c r="DT79" s="24"/>
      <c r="DU79" s="24"/>
      <c r="DV79" s="24"/>
      <c r="DW79" s="24"/>
      <c r="DX79" s="24"/>
      <c r="DY79" s="24"/>
      <c r="DZ79" s="24"/>
      <c r="EA79" s="24"/>
      <c r="EB79" s="24"/>
      <c r="EC79" s="24"/>
      <c r="ED79" s="24"/>
      <c r="EE79" s="24"/>
      <c r="EF79" s="24"/>
      <c r="EG79" s="24"/>
      <c r="EH79" s="24"/>
      <c r="EI79" s="24"/>
      <c r="EJ79" s="24"/>
      <c r="EK79" s="24"/>
      <c r="EL79" s="24"/>
      <c r="EM79" s="24"/>
      <c r="EN79" s="24"/>
      <c r="EO79" s="24"/>
      <c r="EP79" s="24"/>
      <c r="EQ79" s="24"/>
      <c r="ER79" s="24"/>
      <c r="ES79" s="24"/>
      <c r="ET79" s="24"/>
      <c r="EU79" s="24"/>
      <c r="EV79" s="24"/>
      <c r="EW79" s="24"/>
      <c r="EX79" s="24"/>
      <c r="EY79" s="24"/>
      <c r="EZ79" s="24"/>
      <c r="FA79" s="24"/>
      <c r="FB79" s="24"/>
      <c r="FC79" s="24"/>
      <c r="FD79" s="24"/>
      <c r="FE79" s="24"/>
      <c r="FF79" s="24"/>
      <c r="FG79" s="24"/>
      <c r="FH79" s="24"/>
      <c r="FI79" s="24"/>
      <c r="FJ79" s="24"/>
      <c r="FK79" s="24"/>
      <c r="FL79" s="24"/>
      <c r="FM79" s="24"/>
      <c r="FN79" s="24"/>
      <c r="FO79" s="24"/>
      <c r="FP79" s="24"/>
      <c r="FQ79" s="24"/>
      <c r="FR79" s="24"/>
      <c r="FS79" s="24"/>
      <c r="FT79" s="24"/>
      <c r="FU79" s="24"/>
      <c r="FV79" s="24"/>
      <c r="FW79" s="24"/>
      <c r="FX79" s="24"/>
      <c r="FY79" s="24"/>
      <c r="FZ79" s="24"/>
      <c r="GA79" s="24"/>
      <c r="GB79" s="24"/>
      <c r="GC79" s="24"/>
      <c r="GD79" s="24"/>
      <c r="GE79" s="24"/>
      <c r="GF79" s="24"/>
      <c r="GG79" s="24"/>
      <c r="GH79" s="24"/>
      <c r="GI79" s="24"/>
      <c r="GJ79" s="24"/>
      <c r="GK79" s="24"/>
      <c r="GL79" s="24"/>
      <c r="GM79" s="24"/>
      <c r="GN79" s="24"/>
      <c r="GO79" s="24"/>
      <c r="GP79" s="24"/>
      <c r="GQ79" s="24"/>
      <c r="GR79" s="24"/>
      <c r="GS79" s="24"/>
      <c r="GT79" s="24"/>
      <c r="GU79" s="24"/>
      <c r="GV79" s="24"/>
      <c r="GW79" s="24"/>
      <c r="GX79" s="24"/>
      <c r="GY79" s="24"/>
      <c r="GZ79" s="24"/>
      <c r="HA79" s="24"/>
      <c r="HB79" s="24"/>
      <c r="HC79" s="24"/>
      <c r="HD79" s="24"/>
      <c r="HE79" s="24"/>
      <c r="HF79" s="24"/>
      <c r="HG79" s="24"/>
      <c r="HH79" s="24"/>
      <c r="HI79" s="24"/>
      <c r="HJ79" s="24"/>
      <c r="HK79" s="24"/>
      <c r="HL79" s="24"/>
      <c r="HM79" s="24"/>
      <c r="HN79" s="24"/>
      <c r="HO79" s="24"/>
      <c r="HP79" s="24"/>
      <c r="HQ79" s="24"/>
      <c r="HR79" s="24"/>
      <c r="HS79" s="24"/>
      <c r="HT79" s="24"/>
      <c r="HU79" s="24"/>
      <c r="HV79" s="24"/>
      <c r="HW79" s="24"/>
      <c r="HX79" s="24"/>
      <c r="HY79" s="24"/>
      <c r="HZ79" s="24"/>
      <c r="IA79" s="24"/>
      <c r="IB79" s="24"/>
      <c r="IC79" s="24"/>
      <c r="ID79" s="24"/>
      <c r="IE79" s="24"/>
      <c r="IF79" s="24"/>
      <c r="IG79" s="24"/>
      <c r="IH79" s="24"/>
      <c r="II79" s="24"/>
      <c r="IJ79" s="24"/>
      <c r="IK79" s="24"/>
      <c r="IL79" s="24"/>
      <c r="IM79" s="24"/>
      <c r="IN79" s="24"/>
      <c r="IO79" s="24"/>
      <c r="IP79" s="24"/>
      <c r="IQ79" s="24"/>
      <c r="IR79" s="24"/>
      <c r="IS79" s="24"/>
      <c r="IT79" s="24"/>
      <c r="IU79" s="24"/>
      <c r="IV79" s="24"/>
      <c r="IW79" s="24"/>
      <c r="IX79" s="24"/>
      <c r="IY79" s="24"/>
      <c r="IZ79" s="24"/>
      <c r="JA79" s="24"/>
      <c r="JB79" s="24"/>
      <c r="JC79" s="24"/>
      <c r="JD79" s="24"/>
      <c r="JE79" s="24"/>
      <c r="JF79" s="24"/>
      <c r="JG79" s="24"/>
      <c r="JH79" s="24"/>
      <c r="JI79" s="24"/>
      <c r="JJ79" s="24"/>
      <c r="JK79" s="24"/>
      <c r="JL79" s="24"/>
      <c r="JM79" s="24"/>
      <c r="JN79" s="24"/>
      <c r="JO79" s="24"/>
      <c r="JP79" s="24"/>
      <c r="JQ79" s="24"/>
      <c r="JR79" s="24"/>
      <c r="JS79" s="24"/>
      <c r="JT79" s="24"/>
      <c r="JU79" s="24"/>
      <c r="JV79" s="24"/>
      <c r="JW79" s="24"/>
      <c r="JX79" s="24"/>
      <c r="JY79" s="24"/>
      <c r="JZ79" s="24"/>
      <c r="KA79" s="24"/>
      <c r="KB79" s="24"/>
      <c r="KC79" s="24"/>
      <c r="KD79" s="24"/>
      <c r="KE79" s="24"/>
      <c r="KF79" s="24"/>
      <c r="KG79" s="24"/>
      <c r="KH79" s="24"/>
      <c r="KI79" s="24"/>
      <c r="KJ79" s="24"/>
      <c r="KK79" s="24"/>
      <c r="KL79" s="24"/>
      <c r="KM79" s="24"/>
      <c r="KN79" s="24"/>
      <c r="KO79" s="24"/>
      <c r="KP79" s="24"/>
      <c r="KQ79" s="24"/>
      <c r="KR79" s="24"/>
      <c r="KS79" s="24"/>
      <c r="KT79" s="24"/>
      <c r="KU79" s="24"/>
      <c r="KV79" s="24"/>
      <c r="KW79" s="24"/>
      <c r="KX79" s="24"/>
      <c r="KY79" s="24"/>
      <c r="KZ79" s="24"/>
      <c r="LA79" s="24"/>
      <c r="LB79" s="24"/>
      <c r="LC79" s="24"/>
      <c r="LD79" s="24"/>
      <c r="LE79" s="24"/>
      <c r="LF79" s="24"/>
      <c r="LG79" s="24"/>
      <c r="LH79" s="24"/>
      <c r="LI79" s="24"/>
      <c r="LJ79" s="24"/>
      <c r="LK79" s="24"/>
      <c r="LL79" s="24"/>
      <c r="LM79" s="24"/>
      <c r="LN79" s="24"/>
      <c r="LO79" s="24"/>
      <c r="LP79" s="24"/>
      <c r="LQ79" s="24"/>
      <c r="LR79" s="24"/>
      <c r="LS79" s="24"/>
      <c r="LT79" s="24"/>
      <c r="LU79" s="24"/>
      <c r="LV79" s="24"/>
      <c r="LW79" s="24"/>
      <c r="LX79" s="24"/>
      <c r="LY79" s="24"/>
      <c r="LZ79" s="24"/>
      <c r="MA79" s="24"/>
      <c r="MB79" s="24"/>
      <c r="MC79" s="24"/>
      <c r="MD79" s="24"/>
      <c r="ME79" s="24"/>
      <c r="MF79" s="24"/>
      <c r="MG79" s="24"/>
      <c r="MH79" s="24"/>
      <c r="MI79" s="24"/>
      <c r="MJ79" s="24"/>
      <c r="MK79" s="24"/>
      <c r="ML79" s="24"/>
      <c r="MM79" s="24"/>
      <c r="MN79" s="24"/>
      <c r="MO79" s="24"/>
      <c r="MP79" s="24"/>
      <c r="MQ79" s="24"/>
      <c r="MR79" s="24"/>
      <c r="MS79" s="24"/>
      <c r="MT79" s="24"/>
      <c r="MU79" s="24"/>
      <c r="MV79" s="24"/>
      <c r="MW79" s="24"/>
      <c r="MX79" s="24"/>
      <c r="MY79" s="24"/>
      <c r="MZ79" s="24"/>
      <c r="NA79" s="24"/>
      <c r="NB79" s="24"/>
      <c r="NC79" s="24"/>
      <c r="ND79" s="24"/>
      <c r="NE79" s="24"/>
      <c r="NF79" s="24"/>
      <c r="NG79" s="24"/>
      <c r="NH79" s="24"/>
      <c r="NI79" s="24"/>
      <c r="NJ79" s="24"/>
      <c r="NK79" s="24"/>
      <c r="NL79" s="24"/>
      <c r="NM79" s="24"/>
      <c r="NN79" s="24"/>
      <c r="NO79" s="24"/>
      <c r="NP79" s="24"/>
      <c r="NQ79" s="24"/>
      <c r="NR79" s="24"/>
      <c r="NS79" s="24"/>
      <c r="NT79" s="24"/>
      <c r="NU79" s="24"/>
      <c r="NV79" s="24"/>
      <c r="NW79" s="24"/>
      <c r="NX79" s="24"/>
      <c r="NY79" s="24"/>
      <c r="NZ79" s="24"/>
      <c r="OA79" s="24"/>
      <c r="OB79" s="24"/>
      <c r="OC79" s="24"/>
      <c r="OD79" s="24"/>
      <c r="OE79" s="24"/>
      <c r="OF79" s="24"/>
      <c r="OG79" s="24"/>
      <c r="OH79" s="24"/>
      <c r="OI79" s="24"/>
      <c r="OJ79" s="24"/>
      <c r="OK79" s="24"/>
      <c r="OL79" s="24"/>
      <c r="OM79" s="24"/>
      <c r="ON79" s="24"/>
      <c r="OO79" s="24"/>
      <c r="OP79" s="24"/>
      <c r="OQ79" s="24"/>
      <c r="OR79" s="24"/>
      <c r="OS79" s="24"/>
      <c r="OT79" s="24"/>
      <c r="OU79" s="24"/>
      <c r="OV79" s="24"/>
      <c r="OW79" s="24"/>
      <c r="OX79" s="24"/>
      <c r="OY79" s="24"/>
      <c r="OZ79" s="24"/>
      <c r="PA79" s="24"/>
      <c r="PB79" s="24"/>
      <c r="PC79" s="24"/>
      <c r="PD79" s="24"/>
      <c r="PE79" s="24"/>
      <c r="PF79" s="24"/>
      <c r="PG79" s="24"/>
      <c r="PH79" s="24"/>
      <c r="PI79" s="24"/>
      <c r="PJ79" s="24"/>
      <c r="PK79" s="24"/>
      <c r="PL79" s="24"/>
      <c r="PM79" s="24"/>
      <c r="PN79" s="24"/>
      <c r="PO79" s="24"/>
      <c r="PP79" s="24"/>
      <c r="PQ79" s="24"/>
      <c r="PR79" s="24"/>
      <c r="PS79" s="24"/>
      <c r="PT79" s="24"/>
      <c r="PU79" s="24"/>
      <c r="PV79" s="24"/>
      <c r="PW79" s="24"/>
      <c r="PX79" s="24"/>
      <c r="PY79" s="24"/>
      <c r="PZ79" s="24"/>
      <c r="QA79" s="24"/>
      <c r="QB79" s="24"/>
      <c r="QC79" s="24"/>
      <c r="QD79" s="24"/>
      <c r="QE79" s="24"/>
      <c r="QF79" s="24"/>
      <c r="QG79" s="24"/>
      <c r="QH79" s="24"/>
      <c r="QI79" s="24"/>
      <c r="QJ79" s="24"/>
      <c r="QK79" s="24"/>
      <c r="QL79" s="24"/>
      <c r="QM79" s="24"/>
      <c r="QN79" s="24"/>
      <c r="QO79" s="24"/>
      <c r="QP79" s="24"/>
      <c r="QQ79" s="24"/>
      <c r="QR79" s="24"/>
      <c r="QS79" s="24"/>
      <c r="QT79" s="24"/>
      <c r="QU79" s="24"/>
      <c r="QV79" s="24"/>
      <c r="QW79" s="24"/>
      <c r="QX79" s="24"/>
      <c r="QY79" s="24"/>
      <c r="QZ79" s="24"/>
      <c r="RA79" s="24"/>
      <c r="RB79" s="24"/>
      <c r="RC79" s="24"/>
      <c r="RD79" s="24"/>
      <c r="RE79" s="24"/>
      <c r="RF79" s="24"/>
      <c r="RG79" s="24"/>
      <c r="RH79" s="24"/>
      <c r="RI79" s="24"/>
      <c r="RJ79" s="24"/>
      <c r="RK79" s="24"/>
      <c r="RL79" s="24"/>
      <c r="RM79" s="24"/>
      <c r="RN79" s="24"/>
      <c r="RO79" s="24"/>
      <c r="RP79" s="24"/>
      <c r="RQ79" s="24"/>
      <c r="RR79" s="24"/>
      <c r="RS79" s="24"/>
      <c r="RT79" s="24"/>
      <c r="RU79" s="24"/>
      <c r="RV79" s="24"/>
      <c r="RW79" s="24"/>
      <c r="RX79" s="24"/>
      <c r="RY79" s="24"/>
      <c r="RZ79" s="24"/>
      <c r="SA79" s="24"/>
      <c r="SB79" s="24"/>
      <c r="SC79" s="24"/>
      <c r="SD79" s="24"/>
      <c r="SE79" s="24"/>
      <c r="SF79" s="24"/>
      <c r="SG79" s="24"/>
      <c r="SH79" s="24"/>
      <c r="SI79" s="24"/>
      <c r="SJ79" s="24"/>
      <c r="SK79" s="24"/>
      <c r="SL79" s="24"/>
      <c r="SM79" s="24"/>
      <c r="SN79" s="24"/>
      <c r="SO79" s="24"/>
      <c r="SP79" s="24"/>
      <c r="SQ79" s="24"/>
      <c r="SR79" s="24"/>
      <c r="SS79" s="24"/>
      <c r="ST79" s="24"/>
      <c r="SU79" s="24"/>
      <c r="SV79" s="24"/>
      <c r="SW79" s="24"/>
      <c r="SX79" s="24"/>
      <c r="SY79" s="24"/>
      <c r="SZ79" s="24"/>
      <c r="TA79" s="24"/>
      <c r="TB79" s="24"/>
      <c r="TC79" s="24"/>
      <c r="TD79" s="24"/>
      <c r="TE79" s="24"/>
      <c r="TF79" s="24"/>
      <c r="TG79" s="24"/>
      <c r="TH79" s="24"/>
      <c r="TI79" s="24"/>
      <c r="TJ79" s="24"/>
      <c r="TK79" s="24"/>
      <c r="TL79" s="24"/>
      <c r="TM79" s="24"/>
      <c r="TN79" s="24"/>
      <c r="TO79" s="24"/>
      <c r="TP79" s="24"/>
      <c r="TQ79" s="24"/>
      <c r="TR79" s="24"/>
      <c r="TS79" s="24"/>
      <c r="TT79" s="24"/>
      <c r="TU79" s="24"/>
      <c r="TV79" s="24"/>
      <c r="TW79" s="24"/>
      <c r="TX79" s="24"/>
      <c r="TY79" s="24"/>
      <c r="TZ79" s="24"/>
      <c r="UA79" s="24"/>
      <c r="UB79" s="24"/>
      <c r="UC79" s="24"/>
      <c r="UD79" s="24"/>
      <c r="UE79" s="24"/>
      <c r="UF79" s="24"/>
      <c r="UG79" s="24"/>
      <c r="UH79" s="24"/>
      <c r="UI79" s="24"/>
      <c r="UJ79" s="24"/>
      <c r="UK79" s="24"/>
      <c r="UL79" s="24"/>
      <c r="UM79" s="24"/>
      <c r="UN79" s="24"/>
      <c r="UO79" s="24"/>
      <c r="UP79" s="24"/>
      <c r="UQ79" s="24"/>
      <c r="UR79" s="24"/>
      <c r="US79" s="24"/>
      <c r="UT79" s="24"/>
      <c r="UU79" s="24"/>
      <c r="UV79" s="24"/>
      <c r="UW79" s="24"/>
      <c r="UX79" s="24"/>
      <c r="UY79" s="24"/>
      <c r="UZ79" s="24"/>
      <c r="VA79" s="24"/>
      <c r="VB79" s="24"/>
      <c r="VC79" s="24"/>
      <c r="VD79" s="24"/>
      <c r="VE79" s="24"/>
      <c r="VF79" s="24"/>
      <c r="VG79" s="24"/>
      <c r="VH79" s="24"/>
      <c r="VI79" s="24"/>
      <c r="VJ79" s="24"/>
      <c r="VK79" s="24"/>
      <c r="VL79" s="24"/>
      <c r="VM79" s="24"/>
      <c r="VN79" s="24"/>
      <c r="VO79" s="24"/>
      <c r="VP79" s="24"/>
      <c r="VQ79" s="24"/>
      <c r="VR79" s="24"/>
      <c r="VS79" s="24"/>
      <c r="VT79" s="24"/>
      <c r="VU79" s="24"/>
      <c r="VV79" s="24"/>
      <c r="VW79" s="24"/>
      <c r="VX79" s="24"/>
      <c r="VY79" s="24"/>
      <c r="VZ79" s="24"/>
      <c r="WA79" s="24"/>
      <c r="WB79" s="24"/>
      <c r="WC79" s="24"/>
      <c r="WD79" s="24"/>
      <c r="WE79" s="24"/>
      <c r="WF79" s="24"/>
      <c r="WG79" s="24"/>
      <c r="WH79" s="24"/>
      <c r="WI79" s="24"/>
      <c r="WJ79" s="24"/>
      <c r="WK79" s="24"/>
      <c r="WL79" s="24"/>
      <c r="WM79" s="24"/>
      <c r="WN79" s="24"/>
      <c r="WO79" s="24"/>
      <c r="WP79" s="24"/>
      <c r="WQ79" s="24"/>
      <c r="WR79" s="24"/>
      <c r="WS79" s="24"/>
      <c r="WT79" s="24"/>
      <c r="WU79" s="24"/>
      <c r="WV79" s="24"/>
      <c r="WW79" s="24"/>
      <c r="WX79" s="24"/>
      <c r="WY79" s="24"/>
      <c r="WZ79" s="24"/>
      <c r="XA79" s="24"/>
      <c r="XB79" s="24"/>
      <c r="XC79" s="24"/>
      <c r="XD79" s="24"/>
      <c r="XE79" s="24"/>
      <c r="XF79" s="24"/>
      <c r="XG79" s="24"/>
      <c r="XH79" s="24"/>
      <c r="XI79" s="24"/>
      <c r="XJ79" s="24"/>
      <c r="XK79" s="24"/>
      <c r="XL79" s="24"/>
      <c r="XM79" s="24"/>
      <c r="XN79" s="24"/>
      <c r="XO79" s="24"/>
      <c r="XP79" s="24"/>
      <c r="XQ79" s="24"/>
      <c r="XR79" s="24"/>
      <c r="XS79" s="24"/>
      <c r="XT79" s="24"/>
      <c r="XU79" s="24"/>
      <c r="XV79" s="24"/>
      <c r="XW79" s="24"/>
      <c r="XX79" s="24"/>
      <c r="XY79" s="24"/>
      <c r="XZ79" s="24"/>
      <c r="YA79" s="24"/>
      <c r="YB79" s="24"/>
      <c r="YC79" s="24"/>
      <c r="YD79" s="24"/>
      <c r="YE79" s="24"/>
      <c r="YF79" s="24"/>
      <c r="YG79" s="24"/>
      <c r="YH79" s="24"/>
      <c r="YI79" s="24"/>
      <c r="YJ79" s="24"/>
      <c r="YK79" s="24"/>
      <c r="YL79" s="24"/>
      <c r="YM79" s="24"/>
      <c r="YN79" s="24"/>
      <c r="YO79" s="24"/>
      <c r="YP79" s="24"/>
      <c r="YQ79" s="24"/>
      <c r="YR79" s="24"/>
      <c r="YS79" s="24"/>
      <c r="YT79" s="24"/>
      <c r="YU79" s="24"/>
      <c r="YV79" s="24"/>
      <c r="YW79" s="24"/>
      <c r="YX79" s="24"/>
      <c r="YY79" s="24"/>
      <c r="YZ79" s="24"/>
      <c r="ZA79" s="24"/>
      <c r="ZB79" s="24"/>
      <c r="ZC79" s="24"/>
      <c r="ZD79" s="24"/>
      <c r="ZE79" s="24"/>
      <c r="ZF79" s="24"/>
      <c r="ZG79" s="24"/>
      <c r="ZH79" s="24"/>
      <c r="ZI79" s="24"/>
      <c r="ZJ79" s="24"/>
      <c r="ZK79" s="24"/>
      <c r="ZL79" s="24"/>
      <c r="ZM79" s="24"/>
      <c r="ZN79" s="24"/>
      <c r="ZO79" s="24"/>
      <c r="ZP79" s="24"/>
      <c r="ZQ79" s="24"/>
      <c r="ZR79" s="24"/>
      <c r="ZS79" s="24"/>
      <c r="ZT79" s="24"/>
      <c r="ZU79" s="24"/>
      <c r="ZV79" s="24"/>
      <c r="ZW79" s="24"/>
      <c r="ZX79" s="24"/>
      <c r="ZY79" s="24"/>
      <c r="ZZ79" s="24"/>
      <c r="AAA79" s="24"/>
      <c r="AAB79" s="24"/>
      <c r="AAC79" s="24"/>
      <c r="AAD79" s="24"/>
      <c r="AAE79" s="24"/>
      <c r="AAF79" s="24"/>
      <c r="AAG79" s="24"/>
      <c r="AAH79" s="24"/>
      <c r="AAI79" s="24"/>
      <c r="AAJ79" s="24"/>
      <c r="AAK79" s="24"/>
      <c r="AAL79" s="24"/>
      <c r="AAM79" s="24"/>
      <c r="AAN79" s="24"/>
      <c r="AAO79" s="24"/>
      <c r="AAP79" s="24"/>
      <c r="AAQ79" s="24"/>
      <c r="AAR79" s="24"/>
      <c r="AAS79" s="24"/>
      <c r="AAT79" s="24"/>
      <c r="AAU79" s="24"/>
      <c r="AAV79" s="24"/>
      <c r="AAW79" s="24"/>
      <c r="AAX79" s="24"/>
      <c r="AAY79" s="24"/>
      <c r="AAZ79" s="24"/>
      <c r="ABA79" s="24"/>
      <c r="ABB79" s="24"/>
      <c r="ABC79" s="24"/>
      <c r="ABD79" s="24"/>
      <c r="ABE79" s="24"/>
      <c r="ABF79" s="24"/>
      <c r="ABG79" s="24"/>
      <c r="ABH79" s="24"/>
      <c r="ABI79" s="24"/>
      <c r="ABJ79" s="24"/>
      <c r="ABK79" s="24"/>
      <c r="ABL79" s="24"/>
      <c r="ABM79" s="24"/>
      <c r="ABN79" s="24"/>
      <c r="ABO79" s="24"/>
      <c r="ABP79" s="24"/>
      <c r="ABQ79" s="24"/>
      <c r="ABR79" s="24"/>
      <c r="ABS79" s="24"/>
      <c r="ABT79" s="24"/>
      <c r="ABU79" s="24"/>
      <c r="ABV79" s="24"/>
      <c r="ABW79" s="24"/>
      <c r="ABX79" s="24"/>
      <c r="ABY79" s="24"/>
      <c r="ABZ79" s="24"/>
      <c r="ACA79" s="24"/>
      <c r="ACB79" s="24"/>
      <c r="ACC79" s="24"/>
      <c r="ACD79" s="24"/>
      <c r="ACE79" s="24"/>
      <c r="ACF79" s="24"/>
      <c r="ACG79" s="24"/>
      <c r="ACH79" s="24"/>
      <c r="ACI79" s="24"/>
      <c r="ACJ79" s="24"/>
      <c r="ACK79" s="24"/>
      <c r="ACL79" s="24"/>
      <c r="ACM79" s="24"/>
      <c r="ACN79" s="24"/>
      <c r="ACO79" s="24"/>
      <c r="ACP79" s="24"/>
      <c r="ACQ79" s="24"/>
      <c r="ACR79" s="24"/>
      <c r="ACS79" s="24"/>
      <c r="ACT79" s="24"/>
      <c r="ACU79" s="24"/>
      <c r="ACV79" s="24"/>
      <c r="ACW79" s="24"/>
      <c r="ACX79" s="24"/>
      <c r="ACY79" s="24"/>
      <c r="ACZ79" s="24"/>
      <c r="ADA79" s="24"/>
      <c r="ADB79" s="24"/>
      <c r="ADC79" s="24"/>
      <c r="ADD79" s="24"/>
      <c r="ADE79" s="24"/>
      <c r="ADF79" s="24"/>
      <c r="ADG79" s="24"/>
      <c r="ADH79" s="24"/>
      <c r="ADI79" s="24"/>
      <c r="ADJ79" s="24"/>
      <c r="ADK79" s="24"/>
      <c r="ADL79" s="24"/>
      <c r="ADM79" s="24"/>
      <c r="ADN79" s="24"/>
      <c r="ADO79" s="24"/>
      <c r="ADP79" s="24"/>
      <c r="ADQ79" s="24"/>
      <c r="ADR79" s="24"/>
      <c r="ADS79" s="24"/>
      <c r="ADT79" s="24"/>
      <c r="ADU79" s="24"/>
      <c r="ADV79" s="24"/>
      <c r="ADW79" s="24"/>
      <c r="ADX79" s="24"/>
      <c r="ADY79" s="24"/>
      <c r="ADZ79" s="24"/>
      <c r="AEA79" s="24"/>
      <c r="AEB79" s="24"/>
      <c r="AEC79" s="24"/>
      <c r="AED79" s="24"/>
      <c r="AEE79" s="24"/>
      <c r="AEF79" s="24"/>
      <c r="AEG79" s="24"/>
      <c r="AEH79" s="24"/>
      <c r="AEI79" s="24"/>
      <c r="AEJ79" s="24"/>
      <c r="AEK79" s="24"/>
      <c r="AEL79" s="24"/>
      <c r="AEM79" s="24"/>
      <c r="AEN79" s="24"/>
      <c r="AEO79" s="24"/>
      <c r="AEP79" s="24"/>
      <c r="AEQ79" s="24"/>
      <c r="AER79" s="24"/>
      <c r="AES79" s="24"/>
      <c r="AET79" s="24"/>
      <c r="AEU79" s="24"/>
      <c r="AEV79" s="24"/>
      <c r="AEW79" s="24"/>
      <c r="AEX79" s="24"/>
      <c r="AEY79" s="24"/>
      <c r="AEZ79" s="24"/>
      <c r="AFA79" s="24"/>
      <c r="AFB79" s="24"/>
      <c r="AFC79" s="24"/>
      <c r="AFD79" s="24"/>
      <c r="AFE79" s="24"/>
      <c r="AFF79" s="24"/>
      <c r="AFG79" s="24"/>
      <c r="AFH79" s="24"/>
      <c r="AFI79" s="24"/>
      <c r="AFJ79" s="24"/>
      <c r="AFK79" s="24"/>
      <c r="AFL79" s="24"/>
      <c r="AFM79" s="24"/>
      <c r="AFN79" s="24"/>
      <c r="AFO79" s="24"/>
      <c r="AFP79" s="24"/>
      <c r="AFQ79" s="24"/>
      <c r="AFR79" s="24"/>
      <c r="AFS79" s="24"/>
      <c r="AFT79" s="24"/>
      <c r="AFU79" s="24"/>
      <c r="AFV79" s="24"/>
      <c r="AFW79" s="24"/>
      <c r="AFX79" s="24"/>
      <c r="AFY79" s="24"/>
      <c r="AFZ79" s="24"/>
      <c r="AGA79" s="24"/>
      <c r="AGB79" s="24"/>
      <c r="AGC79" s="24"/>
      <c r="AGD79" s="24"/>
      <c r="AGE79" s="24"/>
      <c r="AGF79" s="24"/>
      <c r="AGG79" s="24"/>
      <c r="AGH79" s="24"/>
      <c r="AGI79" s="24"/>
      <c r="AGJ79" s="24"/>
      <c r="AGK79" s="24"/>
      <c r="AGL79" s="24"/>
      <c r="AGM79" s="24"/>
      <c r="AGN79" s="24"/>
      <c r="AGO79" s="24"/>
      <c r="AGP79" s="24"/>
      <c r="AGQ79" s="24"/>
      <c r="AGR79" s="24"/>
      <c r="AGS79" s="24"/>
      <c r="AGT79" s="24"/>
      <c r="AGU79" s="24"/>
      <c r="AGV79" s="24"/>
      <c r="AGW79" s="24"/>
      <c r="AGX79" s="24"/>
      <c r="AGY79" s="24"/>
      <c r="AGZ79" s="24"/>
      <c r="AHA79" s="24"/>
      <c r="AHB79" s="24"/>
      <c r="AHC79" s="24"/>
      <c r="AHD79" s="24"/>
      <c r="AHE79" s="24"/>
      <c r="AHF79" s="24"/>
      <c r="AHG79" s="24"/>
      <c r="AHH79" s="24"/>
      <c r="AHI79" s="24"/>
      <c r="AHJ79" s="24"/>
      <c r="AHK79" s="24"/>
      <c r="AHL79" s="24"/>
      <c r="AHM79" s="24"/>
      <c r="AHN79" s="24"/>
      <c r="AHO79" s="24"/>
      <c r="AHP79" s="24"/>
      <c r="AHQ79" s="24"/>
      <c r="AHR79" s="24"/>
      <c r="AHS79" s="24"/>
      <c r="AHT79" s="24"/>
      <c r="AHU79" s="24"/>
      <c r="AHV79" s="24"/>
      <c r="AHW79" s="24"/>
      <c r="AHX79" s="24"/>
      <c r="AHY79" s="24"/>
      <c r="AHZ79" s="24"/>
      <c r="AIA79" s="24"/>
      <c r="AIB79" s="24"/>
      <c r="AIC79" s="24"/>
      <c r="AID79" s="24"/>
      <c r="AIE79" s="24"/>
      <c r="AIF79" s="24"/>
      <c r="AIG79" s="24"/>
      <c r="AIH79" s="24"/>
      <c r="AII79" s="24"/>
      <c r="AIJ79" s="24"/>
      <c r="AIK79" s="24"/>
      <c r="AIL79" s="24"/>
      <c r="AIM79" s="24"/>
      <c r="AIN79" s="24"/>
      <c r="AIO79" s="24"/>
      <c r="AIP79" s="24"/>
      <c r="AIQ79" s="24"/>
      <c r="AIR79" s="24"/>
      <c r="AIS79" s="24"/>
      <c r="AIT79" s="24"/>
      <c r="AIU79" s="24"/>
      <c r="AIV79" s="24"/>
      <c r="AIW79" s="24"/>
      <c r="AIX79" s="24"/>
      <c r="AIY79" s="24"/>
      <c r="AIZ79" s="24"/>
      <c r="AJA79" s="24"/>
      <c r="AJB79" s="24"/>
      <c r="AJC79" s="24"/>
      <c r="AJD79" s="24"/>
      <c r="AJE79" s="24"/>
      <c r="AJF79" s="24"/>
      <c r="AJG79" s="24"/>
      <c r="AJH79" s="24"/>
      <c r="AJI79" s="24"/>
      <c r="AJJ79" s="24"/>
      <c r="AJK79" s="24"/>
      <c r="AJL79" s="24"/>
      <c r="AJM79" s="24"/>
      <c r="AJN79" s="24"/>
      <c r="AJO79" s="24"/>
      <c r="AJP79" s="24"/>
      <c r="AJQ79" s="24"/>
      <c r="AJR79" s="24"/>
      <c r="AJS79" s="24"/>
      <c r="AJT79" s="24"/>
      <c r="AJU79" s="24"/>
      <c r="AJV79" s="24"/>
      <c r="AJW79" s="24"/>
      <c r="AJX79" s="24"/>
      <c r="AJY79" s="24"/>
      <c r="AJZ79" s="24"/>
      <c r="AKA79" s="24"/>
      <c r="AKB79" s="24"/>
      <c r="AKC79" s="24"/>
      <c r="AKD79" s="24"/>
      <c r="AKE79" s="24"/>
      <c r="AKF79" s="24"/>
      <c r="AKG79" s="24"/>
      <c r="AKH79" s="24"/>
      <c r="AKI79" s="24"/>
      <c r="AKJ79" s="24"/>
      <c r="AKK79" s="24"/>
      <c r="AKL79" s="24"/>
      <c r="AKM79" s="24"/>
      <c r="AKN79" s="24"/>
      <c r="AKO79" s="24"/>
      <c r="AKP79" s="24"/>
      <c r="AKQ79" s="24"/>
      <c r="AKR79" s="24"/>
      <c r="AKS79" s="24"/>
      <c r="AKT79" s="24"/>
      <c r="AKU79" s="24"/>
      <c r="AKV79" s="24"/>
      <c r="AKW79" s="24"/>
      <c r="AKX79" s="24"/>
      <c r="AKY79" s="24"/>
      <c r="AKZ79" s="24"/>
      <c r="ALA79" s="24"/>
      <c r="ALB79" s="24"/>
      <c r="ALC79" s="24"/>
      <c r="ALD79" s="24"/>
      <c r="ALE79" s="24"/>
      <c r="ALF79" s="24"/>
      <c r="ALG79" s="24"/>
      <c r="ALH79" s="24"/>
      <c r="ALI79" s="24"/>
      <c r="ALJ79" s="24"/>
      <c r="ALK79" s="24"/>
      <c r="ALL79" s="24"/>
      <c r="ALM79" s="24"/>
      <c r="ALN79" s="24"/>
      <c r="ALO79" s="24"/>
      <c r="ALP79" s="24"/>
      <c r="ALQ79" s="24"/>
      <c r="ALR79" s="24"/>
      <c r="ALS79" s="24"/>
      <c r="ALT79" s="24"/>
      <c r="ALU79" s="24"/>
      <c r="ALV79" s="24"/>
      <c r="ALW79" s="24"/>
      <c r="ALX79" s="24"/>
      <c r="ALY79" s="24"/>
      <c r="ALZ79" s="24"/>
      <c r="AMA79" s="24"/>
      <c r="AMB79" s="24"/>
      <c r="AMC79" s="24"/>
      <c r="AMD79" s="24"/>
      <c r="AME79" s="24"/>
      <c r="AMF79" s="24"/>
      <c r="AMG79" s="24"/>
      <c r="AMH79" s="24"/>
      <c r="AMI79" s="24"/>
      <c r="AMJ79" s="24"/>
      <c r="AMK79" s="24"/>
      <c r="AML79" s="24"/>
      <c r="AMM79" s="24"/>
      <c r="AMN79" s="24"/>
      <c r="AMO79" s="24"/>
      <c r="AMP79" s="24"/>
      <c r="AMQ79" s="24"/>
      <c r="AMR79" s="24"/>
      <c r="AMS79" s="24"/>
      <c r="AMT79" s="24"/>
      <c r="AMU79" s="24"/>
      <c r="AMV79" s="24"/>
      <c r="AMW79" s="24"/>
      <c r="AMX79" s="24"/>
      <c r="AMY79" s="24"/>
      <c r="AMZ79" s="24"/>
      <c r="ANA79" s="24"/>
      <c r="ANB79" s="24"/>
      <c r="ANC79" s="24"/>
      <c r="AND79" s="24"/>
      <c r="ANE79" s="24"/>
      <c r="ANF79" s="24"/>
      <c r="ANG79" s="24"/>
      <c r="ANH79" s="24"/>
      <c r="ANI79" s="24"/>
      <c r="ANJ79" s="24"/>
      <c r="ANK79" s="24"/>
      <c r="ANL79" s="24"/>
      <c r="ANM79" s="24"/>
      <c r="ANN79" s="24"/>
      <c r="ANO79" s="24"/>
      <c r="ANP79" s="24"/>
      <c r="ANQ79" s="24"/>
      <c r="ANR79" s="24"/>
      <c r="ANS79" s="24"/>
      <c r="ANT79" s="24"/>
      <c r="ANU79" s="24"/>
      <c r="ANV79" s="24"/>
      <c r="ANW79" s="24"/>
      <c r="ANX79" s="24"/>
      <c r="ANY79" s="24"/>
      <c r="ANZ79" s="24"/>
      <c r="AOA79" s="24"/>
      <c r="AOB79" s="24"/>
      <c r="AOC79" s="24"/>
      <c r="AOD79" s="24"/>
      <c r="AOE79" s="24"/>
      <c r="AOF79" s="24"/>
      <c r="AOG79" s="24"/>
      <c r="AOH79" s="24"/>
      <c r="AOI79" s="24"/>
      <c r="AOJ79" s="24"/>
      <c r="AOK79" s="24"/>
      <c r="AOL79" s="24"/>
      <c r="AOM79" s="24"/>
      <c r="AON79" s="24"/>
      <c r="AOO79" s="24"/>
      <c r="AOP79" s="24"/>
      <c r="AOQ79" s="24"/>
      <c r="AOR79" s="24"/>
      <c r="AOS79" s="24"/>
      <c r="AOT79" s="24"/>
      <c r="AOU79" s="24"/>
      <c r="AOV79" s="24"/>
      <c r="AOW79" s="24"/>
      <c r="AOX79" s="24"/>
      <c r="AOY79" s="24"/>
      <c r="AOZ79" s="24"/>
      <c r="APA79" s="24"/>
      <c r="APB79" s="24"/>
      <c r="APC79" s="24"/>
      <c r="APD79" s="24"/>
      <c r="APE79" s="24"/>
      <c r="APF79" s="24"/>
      <c r="APG79" s="24"/>
      <c r="APH79" s="24"/>
      <c r="API79" s="24"/>
      <c r="APJ79" s="24"/>
      <c r="APK79" s="24"/>
      <c r="APL79" s="24"/>
      <c r="APM79" s="24"/>
      <c r="APN79" s="24"/>
      <c r="APO79" s="24"/>
      <c r="APP79" s="24"/>
      <c r="APQ79" s="24"/>
      <c r="APR79" s="24"/>
      <c r="APS79" s="24"/>
      <c r="APT79" s="24"/>
      <c r="APU79" s="24"/>
      <c r="APV79" s="24"/>
      <c r="APW79" s="24"/>
      <c r="APX79" s="24"/>
      <c r="APY79" s="24"/>
      <c r="APZ79" s="24"/>
      <c r="AQA79" s="24"/>
      <c r="AQB79" s="24"/>
      <c r="AQC79" s="24"/>
      <c r="AQD79" s="24"/>
      <c r="AQE79" s="24"/>
      <c r="AQF79" s="24"/>
      <c r="AQG79" s="24"/>
      <c r="AQH79" s="24"/>
      <c r="AQI79" s="24"/>
      <c r="AQJ79" s="24"/>
      <c r="AQK79" s="24"/>
      <c r="AQL79" s="24"/>
      <c r="AQM79" s="24"/>
      <c r="AQN79" s="24"/>
      <c r="AQO79" s="24"/>
      <c r="AQP79" s="24"/>
      <c r="AQQ79" s="24"/>
      <c r="AQR79" s="24"/>
      <c r="AQS79" s="24"/>
      <c r="AQT79" s="24"/>
      <c r="AQU79" s="24"/>
      <c r="AQV79" s="24"/>
      <c r="AQW79" s="24"/>
      <c r="AQX79" s="24"/>
      <c r="AQY79" s="24"/>
      <c r="AQZ79" s="24"/>
      <c r="ARA79" s="24"/>
      <c r="ARB79" s="24"/>
      <c r="ARC79" s="24"/>
      <c r="ARD79" s="24"/>
      <c r="ARE79" s="24"/>
      <c r="ARF79" s="24"/>
      <c r="ARG79" s="24"/>
      <c r="ARH79" s="24"/>
      <c r="ARI79" s="24"/>
      <c r="ARJ79" s="24"/>
      <c r="ARK79" s="24"/>
      <c r="ARL79" s="24"/>
      <c r="ARM79" s="24"/>
      <c r="ARN79" s="24"/>
      <c r="ARO79" s="24"/>
      <c r="ARP79" s="24"/>
      <c r="ARQ79" s="24"/>
      <c r="ARR79" s="24"/>
      <c r="ARS79" s="24"/>
      <c r="ART79" s="24"/>
      <c r="ARU79" s="24"/>
      <c r="ARV79" s="24"/>
      <c r="ARW79" s="24"/>
      <c r="ARX79" s="24"/>
      <c r="ARY79" s="24"/>
      <c r="ARZ79" s="24"/>
      <c r="ASA79" s="24"/>
      <c r="ASB79" s="24"/>
      <c r="ASC79" s="24"/>
      <c r="ASD79" s="24"/>
      <c r="ASE79" s="24"/>
      <c r="ASF79" s="24"/>
      <c r="ASG79" s="24"/>
      <c r="ASH79" s="24"/>
      <c r="ASI79" s="24"/>
      <c r="ASJ79" s="24"/>
      <c r="ASK79" s="24"/>
      <c r="ASL79" s="24"/>
      <c r="ASM79" s="24"/>
      <c r="ASN79" s="24"/>
      <c r="ASO79" s="24"/>
      <c r="ASP79" s="24"/>
      <c r="ASQ79" s="24"/>
      <c r="ASR79" s="24"/>
      <c r="ASS79" s="24"/>
      <c r="AST79" s="24"/>
      <c r="ASU79" s="24"/>
      <c r="ASV79" s="24"/>
      <c r="ASW79" s="24"/>
      <c r="ASX79" s="24"/>
      <c r="ASY79" s="24"/>
      <c r="ASZ79" s="24"/>
      <c r="ATA79" s="24"/>
      <c r="ATB79" s="24"/>
      <c r="ATC79" s="24"/>
      <c r="ATD79" s="24"/>
      <c r="ATE79" s="24"/>
      <c r="ATF79" s="24"/>
      <c r="ATG79" s="24"/>
      <c r="ATH79" s="24"/>
      <c r="ATI79" s="24"/>
      <c r="ATJ79" s="24"/>
      <c r="ATK79" s="24"/>
      <c r="ATL79" s="24"/>
      <c r="ATM79" s="24"/>
      <c r="ATN79" s="24"/>
      <c r="ATO79" s="24"/>
      <c r="ATP79" s="24"/>
      <c r="ATQ79" s="24"/>
      <c r="ATR79" s="24"/>
      <c r="ATS79" s="24"/>
      <c r="ATT79" s="24"/>
      <c r="ATU79" s="24"/>
      <c r="ATV79" s="24"/>
      <c r="ATW79" s="24"/>
      <c r="ATX79" s="24"/>
      <c r="ATY79" s="24"/>
      <c r="ATZ79" s="24"/>
      <c r="AUA79" s="24"/>
      <c r="AUB79" s="24"/>
      <c r="AUC79" s="24"/>
      <c r="AUD79" s="24"/>
      <c r="AUE79" s="24"/>
      <c r="AUF79" s="24"/>
      <c r="AUG79" s="24"/>
      <c r="AUH79" s="24"/>
      <c r="AUI79" s="24"/>
      <c r="AUJ79" s="24"/>
      <c r="AUK79" s="24"/>
      <c r="AUL79" s="24"/>
      <c r="AUM79" s="24"/>
      <c r="AUN79" s="24"/>
      <c r="AUO79" s="24"/>
      <c r="AUP79" s="24"/>
      <c r="AUQ79" s="24"/>
      <c r="AUR79" s="24"/>
      <c r="AUS79" s="24"/>
      <c r="AUT79" s="24"/>
      <c r="AUU79" s="24"/>
      <c r="AUV79" s="24"/>
      <c r="AUW79" s="24"/>
      <c r="AUX79" s="24"/>
      <c r="AUY79" s="24"/>
      <c r="AUZ79" s="24"/>
      <c r="AVA79" s="24"/>
      <c r="AVB79" s="24"/>
      <c r="AVC79" s="24"/>
      <c r="AVD79" s="24"/>
      <c r="AVE79" s="24"/>
      <c r="AVF79" s="24"/>
      <c r="AVG79" s="24"/>
      <c r="AVH79" s="24"/>
      <c r="AVI79" s="24"/>
      <c r="AVJ79" s="24"/>
      <c r="AVK79" s="24"/>
      <c r="AVL79" s="24"/>
      <c r="AVM79" s="24"/>
      <c r="AVN79" s="24"/>
      <c r="AVO79" s="24"/>
      <c r="AVP79" s="24"/>
      <c r="AVQ79" s="24"/>
      <c r="AVR79" s="24"/>
      <c r="AVS79" s="24"/>
      <c r="AVT79" s="24"/>
      <c r="AVU79" s="24"/>
      <c r="AVV79" s="24"/>
      <c r="AVW79" s="24"/>
      <c r="AVX79" s="24"/>
      <c r="AVY79" s="24"/>
      <c r="AVZ79" s="24"/>
      <c r="AWA79" s="24"/>
      <c r="AWB79" s="24"/>
      <c r="AWC79" s="24"/>
      <c r="AWD79" s="24"/>
      <c r="AWE79" s="24"/>
      <c r="AWF79" s="24"/>
      <c r="AWG79" s="24"/>
      <c r="AWH79" s="24"/>
      <c r="AWI79" s="24"/>
      <c r="AWJ79" s="24"/>
      <c r="AWK79" s="24"/>
      <c r="AWL79" s="24"/>
      <c r="AWM79" s="24"/>
      <c r="AWN79" s="24"/>
      <c r="AWO79" s="24"/>
      <c r="AWP79" s="24"/>
      <c r="AWQ79" s="24"/>
      <c r="AWR79" s="24"/>
      <c r="AWS79" s="24"/>
      <c r="AWT79" s="24"/>
      <c r="AWU79" s="24"/>
      <c r="AWV79" s="24"/>
      <c r="AWW79" s="24"/>
      <c r="AWX79" s="24"/>
      <c r="AWY79" s="24"/>
      <c r="AWZ79" s="24"/>
      <c r="AXA79" s="24"/>
      <c r="AXB79" s="24"/>
      <c r="AXC79" s="24"/>
      <c r="AXD79" s="24"/>
      <c r="AXE79" s="24"/>
      <c r="AXF79" s="24"/>
      <c r="AXG79" s="24"/>
      <c r="AXH79" s="24"/>
      <c r="AXI79" s="24"/>
      <c r="AXJ79" s="24"/>
      <c r="AXK79" s="24"/>
      <c r="AXL79" s="24"/>
      <c r="AXM79" s="24"/>
      <c r="AXN79" s="24"/>
      <c r="AXO79" s="24"/>
      <c r="AXP79" s="24"/>
      <c r="AXQ79" s="24"/>
      <c r="AXR79" s="24"/>
      <c r="AXS79" s="24"/>
      <c r="AXT79" s="24"/>
      <c r="AXU79" s="24"/>
      <c r="AXV79" s="24"/>
      <c r="AXW79" s="24"/>
      <c r="AXX79" s="24"/>
      <c r="AXY79" s="24"/>
      <c r="AXZ79" s="24"/>
      <c r="AYA79" s="24"/>
      <c r="AYB79" s="24"/>
      <c r="AYC79" s="24"/>
      <c r="AYD79" s="24"/>
      <c r="AYE79" s="24"/>
      <c r="AYF79" s="24"/>
      <c r="AYG79" s="24"/>
      <c r="AYH79" s="24"/>
      <c r="AYI79" s="24"/>
      <c r="AYJ79" s="24"/>
      <c r="AYK79" s="24"/>
      <c r="AYL79" s="24"/>
      <c r="AYM79" s="24"/>
      <c r="AYN79" s="24"/>
      <c r="AYO79" s="24"/>
      <c r="AYP79" s="24"/>
      <c r="AYQ79" s="24"/>
      <c r="AYR79" s="24"/>
      <c r="AYS79" s="24"/>
      <c r="AYT79" s="24"/>
      <c r="AYU79" s="24"/>
      <c r="AYV79" s="24"/>
      <c r="AYW79" s="24"/>
      <c r="AYX79" s="24"/>
      <c r="AYY79" s="24"/>
      <c r="AYZ79" s="24"/>
      <c r="AZA79" s="24"/>
      <c r="AZB79" s="24"/>
      <c r="AZC79" s="24"/>
      <c r="AZD79" s="24"/>
      <c r="AZE79" s="24"/>
      <c r="AZF79" s="24"/>
      <c r="AZG79" s="24"/>
      <c r="AZH79" s="24"/>
      <c r="AZI79" s="24"/>
      <c r="AZJ79" s="24"/>
      <c r="AZK79" s="24"/>
      <c r="AZL79" s="24"/>
      <c r="AZM79" s="24"/>
      <c r="AZN79" s="24"/>
      <c r="AZO79" s="24"/>
      <c r="AZP79" s="24"/>
      <c r="AZQ79" s="24"/>
      <c r="AZR79" s="24"/>
      <c r="AZS79" s="24"/>
      <c r="AZT79" s="24"/>
      <c r="AZU79" s="24"/>
      <c r="AZV79" s="24"/>
      <c r="AZW79" s="24"/>
      <c r="AZX79" s="24"/>
      <c r="AZY79" s="24"/>
      <c r="AZZ79" s="24"/>
      <c r="BAA79" s="24"/>
      <c r="BAB79" s="24"/>
      <c r="BAC79" s="24"/>
      <c r="BAD79" s="24"/>
      <c r="BAE79" s="24"/>
      <c r="BAF79" s="24"/>
      <c r="BAG79" s="24"/>
      <c r="BAH79" s="24"/>
      <c r="BAI79" s="24"/>
      <c r="BAJ79" s="24"/>
      <c r="BAK79" s="24"/>
      <c r="BAL79" s="24"/>
      <c r="BAM79" s="24"/>
      <c r="BAN79" s="24"/>
      <c r="BAO79" s="24"/>
      <c r="BAP79" s="24"/>
      <c r="BAQ79" s="24"/>
      <c r="BAR79" s="24"/>
      <c r="BAS79" s="24"/>
      <c r="BAT79" s="24"/>
      <c r="BAU79" s="24"/>
      <c r="BAV79" s="24"/>
      <c r="BAW79" s="24"/>
      <c r="BAX79" s="24"/>
      <c r="BAY79" s="24"/>
      <c r="BAZ79" s="24"/>
      <c r="BBA79" s="24"/>
      <c r="BBB79" s="24"/>
      <c r="BBC79" s="24"/>
      <c r="BBD79" s="24"/>
      <c r="BBE79" s="24"/>
      <c r="BBF79" s="24"/>
      <c r="BBG79" s="24"/>
      <c r="BBH79" s="24"/>
      <c r="BBI79" s="24"/>
      <c r="BBJ79" s="24"/>
      <c r="BBK79" s="24"/>
      <c r="BBL79" s="24"/>
      <c r="BBM79" s="24"/>
      <c r="BBN79" s="24"/>
      <c r="BBO79" s="24"/>
      <c r="BBP79" s="24"/>
      <c r="BBQ79" s="24"/>
      <c r="BBR79" s="24"/>
      <c r="BBS79" s="24"/>
      <c r="BBT79" s="24"/>
      <c r="BBU79" s="24"/>
      <c r="BBV79" s="24"/>
      <c r="BBW79" s="24"/>
      <c r="BBX79" s="24"/>
      <c r="BBY79" s="24"/>
      <c r="BBZ79" s="24"/>
      <c r="BCA79" s="24"/>
      <c r="BCB79" s="24"/>
      <c r="BCC79" s="24"/>
      <c r="BCD79" s="24"/>
      <c r="BCE79" s="24"/>
      <c r="BCF79" s="24"/>
      <c r="BCG79" s="24"/>
      <c r="BCH79" s="24"/>
      <c r="BCI79" s="24"/>
      <c r="BCJ79" s="24"/>
      <c r="BCK79" s="24"/>
      <c r="BCL79" s="24"/>
      <c r="BCM79" s="24"/>
      <c r="BCN79" s="24"/>
      <c r="BCO79" s="24"/>
      <c r="BCP79" s="24"/>
      <c r="BCQ79" s="24"/>
      <c r="BCR79" s="24"/>
      <c r="BCS79" s="24"/>
      <c r="BCT79" s="24"/>
      <c r="BCU79" s="24"/>
      <c r="BCV79" s="24"/>
      <c r="BCW79" s="24"/>
      <c r="BCX79" s="24"/>
      <c r="BCY79" s="24"/>
      <c r="BCZ79" s="24"/>
      <c r="BDA79" s="24"/>
      <c r="BDB79" s="24"/>
      <c r="BDC79" s="24"/>
      <c r="BDD79" s="24"/>
      <c r="BDE79" s="24"/>
      <c r="BDF79" s="24"/>
      <c r="BDG79" s="24"/>
      <c r="BDH79" s="24"/>
      <c r="BDI79" s="24"/>
      <c r="BDJ79" s="24"/>
      <c r="BDK79" s="24"/>
      <c r="BDL79" s="24"/>
      <c r="BDM79" s="24"/>
      <c r="BDN79" s="24"/>
      <c r="BDO79" s="24"/>
      <c r="BDP79" s="24"/>
      <c r="BDQ79" s="24"/>
      <c r="BDR79" s="24"/>
      <c r="BDS79" s="24"/>
      <c r="BDT79" s="24"/>
      <c r="BDU79" s="24"/>
      <c r="BDV79" s="24"/>
      <c r="BDW79" s="24"/>
      <c r="BDX79" s="24"/>
      <c r="BDY79" s="24"/>
      <c r="BDZ79" s="24"/>
      <c r="BEA79" s="24"/>
      <c r="BEB79" s="24"/>
      <c r="BEC79" s="24"/>
      <c r="BED79" s="24"/>
      <c r="BEE79" s="24"/>
      <c r="BEF79" s="24"/>
      <c r="BEG79" s="24"/>
      <c r="BEH79" s="24"/>
      <c r="BEI79" s="24"/>
      <c r="BEJ79" s="24"/>
      <c r="BEK79" s="24"/>
      <c r="BEL79" s="24"/>
      <c r="BEM79" s="24"/>
      <c r="BEN79" s="24"/>
      <c r="BEO79" s="24"/>
      <c r="BEP79" s="24"/>
      <c r="BEQ79" s="24"/>
      <c r="BER79" s="24"/>
      <c r="BES79" s="24"/>
      <c r="BET79" s="24"/>
      <c r="BEU79" s="24"/>
      <c r="BEV79" s="24"/>
      <c r="BEW79" s="24"/>
      <c r="BEX79" s="24"/>
      <c r="BEY79" s="24"/>
      <c r="BEZ79" s="24"/>
      <c r="BFA79" s="24"/>
      <c r="BFB79" s="24"/>
      <c r="BFC79" s="24"/>
      <c r="BFD79" s="24"/>
      <c r="BFE79" s="24"/>
      <c r="BFF79" s="24"/>
      <c r="BFG79" s="24"/>
      <c r="BFH79" s="24"/>
      <c r="BFI79" s="24"/>
      <c r="BFJ79" s="24"/>
      <c r="BFK79" s="24"/>
      <c r="BFL79" s="24"/>
      <c r="BFM79" s="24"/>
      <c r="BFN79" s="24"/>
      <c r="BFO79" s="24"/>
      <c r="BFP79" s="24"/>
      <c r="BFQ79" s="24"/>
      <c r="BFR79" s="24"/>
      <c r="BFS79" s="24"/>
      <c r="BFT79" s="24"/>
      <c r="BFU79" s="24"/>
      <c r="BFV79" s="24"/>
      <c r="BFW79" s="24"/>
      <c r="BFX79" s="24"/>
      <c r="BFY79" s="24"/>
      <c r="BFZ79" s="24"/>
      <c r="BGA79" s="24"/>
      <c r="BGB79" s="24"/>
      <c r="BGC79" s="24"/>
      <c r="BGD79" s="24"/>
      <c r="BGE79" s="24"/>
      <c r="BGF79" s="24"/>
      <c r="BGG79" s="24"/>
      <c r="BGH79" s="24"/>
      <c r="BGI79" s="24"/>
      <c r="BGJ79" s="24"/>
      <c r="BGK79" s="24"/>
      <c r="BGL79" s="24"/>
      <c r="BGM79" s="24"/>
      <c r="BGN79" s="24"/>
      <c r="BGO79" s="24"/>
      <c r="BGP79" s="24"/>
      <c r="BGQ79" s="24"/>
      <c r="BGR79" s="24"/>
      <c r="BGS79" s="24"/>
      <c r="BGT79" s="24"/>
      <c r="BGU79" s="24"/>
      <c r="BGV79" s="24"/>
      <c r="BGW79" s="24"/>
      <c r="BGX79" s="24"/>
      <c r="BGY79" s="24"/>
      <c r="BGZ79" s="24"/>
      <c r="BHA79" s="24"/>
      <c r="BHB79" s="24"/>
      <c r="BHC79" s="24"/>
      <c r="BHD79" s="24"/>
      <c r="BHE79" s="24"/>
      <c r="BHF79" s="24"/>
      <c r="BHG79" s="24"/>
      <c r="BHH79" s="24"/>
      <c r="BHI79" s="24"/>
      <c r="BHJ79" s="24"/>
      <c r="BHK79" s="24"/>
      <c r="BHL79" s="24"/>
      <c r="BHM79" s="24"/>
      <c r="BHN79" s="24"/>
      <c r="BHO79" s="24"/>
      <c r="BHP79" s="24"/>
      <c r="BHQ79" s="24"/>
      <c r="BHR79" s="24"/>
      <c r="BHS79" s="24"/>
      <c r="BHT79" s="24"/>
      <c r="BHU79" s="24"/>
      <c r="BHV79" s="24"/>
      <c r="BHW79" s="24"/>
      <c r="BHX79" s="24"/>
      <c r="BHY79" s="24"/>
      <c r="BHZ79" s="24"/>
      <c r="BIA79" s="24"/>
      <c r="BIB79" s="24"/>
      <c r="BIC79" s="24"/>
      <c r="BID79" s="24"/>
      <c r="BIE79" s="24"/>
      <c r="BIF79" s="24"/>
      <c r="BIG79" s="24"/>
      <c r="BIH79" s="24"/>
      <c r="BII79" s="24"/>
      <c r="BIJ79" s="24"/>
      <c r="BIK79" s="24"/>
      <c r="BIL79" s="24"/>
      <c r="BIM79" s="24"/>
      <c r="BIN79" s="24"/>
      <c r="BIO79" s="24"/>
      <c r="BIP79" s="24"/>
      <c r="BIQ79" s="24"/>
      <c r="BIR79" s="24"/>
      <c r="BIS79" s="24"/>
      <c r="BIT79" s="24"/>
      <c r="BIU79" s="24"/>
      <c r="BIV79" s="24"/>
      <c r="BIW79" s="24"/>
      <c r="BIX79" s="24"/>
      <c r="BIY79" s="24"/>
      <c r="BIZ79" s="24"/>
      <c r="BJA79" s="24"/>
      <c r="BJB79" s="24"/>
      <c r="BJC79" s="24"/>
      <c r="BJD79" s="24"/>
      <c r="BJE79" s="24"/>
      <c r="BJF79" s="24"/>
      <c r="BJG79" s="24"/>
      <c r="BJH79" s="24"/>
      <c r="BJI79" s="24"/>
      <c r="BJJ79" s="24"/>
      <c r="BJK79" s="24"/>
      <c r="BJL79" s="24"/>
      <c r="BJM79" s="24"/>
      <c r="BJN79" s="24"/>
      <c r="BJO79" s="24"/>
      <c r="BJP79" s="24"/>
      <c r="BJQ79" s="24"/>
      <c r="BJR79" s="24"/>
      <c r="BJS79" s="24"/>
      <c r="BJT79" s="24"/>
      <c r="BJU79" s="24"/>
      <c r="BJV79" s="24"/>
      <c r="BJW79" s="24"/>
      <c r="BJX79" s="24"/>
      <c r="BJY79" s="24"/>
      <c r="BJZ79" s="24"/>
      <c r="BKA79" s="24"/>
      <c r="BKB79" s="24"/>
      <c r="BKC79" s="24"/>
      <c r="BKD79" s="24"/>
      <c r="BKE79" s="24"/>
      <c r="BKF79" s="24"/>
      <c r="BKG79" s="24"/>
      <c r="BKH79" s="24"/>
      <c r="BKI79" s="24"/>
      <c r="BKJ79" s="24"/>
      <c r="BKK79" s="24"/>
      <c r="BKL79" s="24"/>
      <c r="BKM79" s="24"/>
      <c r="BKN79" s="24"/>
      <c r="BKO79" s="24"/>
      <c r="BKP79" s="24"/>
      <c r="BKQ79" s="24"/>
      <c r="BKR79" s="24"/>
      <c r="BKS79" s="24"/>
      <c r="BKT79" s="24"/>
      <c r="BKU79" s="24"/>
      <c r="BKV79" s="24"/>
      <c r="BKW79" s="24"/>
      <c r="BKX79" s="24"/>
      <c r="BKY79" s="24"/>
      <c r="BKZ79" s="24"/>
      <c r="BLA79" s="24"/>
      <c r="BLB79" s="24"/>
      <c r="BLC79" s="24"/>
      <c r="BLD79" s="24"/>
      <c r="BLE79" s="24"/>
      <c r="BLF79" s="24"/>
      <c r="BLG79" s="24"/>
      <c r="BLH79" s="24"/>
      <c r="BLI79" s="24"/>
      <c r="BLJ79" s="24"/>
      <c r="BLK79" s="24"/>
      <c r="BLL79" s="24"/>
      <c r="BLM79" s="24"/>
      <c r="BLN79" s="24"/>
      <c r="BLO79" s="24"/>
      <c r="BLP79" s="24"/>
      <c r="BLQ79" s="24"/>
      <c r="BLR79" s="24"/>
      <c r="BLS79" s="24"/>
      <c r="BLT79" s="24"/>
      <c r="BLU79" s="24"/>
      <c r="BLV79" s="24"/>
      <c r="BLW79" s="24"/>
      <c r="BLX79" s="24"/>
      <c r="BLY79" s="24"/>
      <c r="BLZ79" s="24"/>
      <c r="BMA79" s="24"/>
      <c r="BMB79" s="24"/>
      <c r="BMC79" s="24"/>
      <c r="BMD79" s="24"/>
      <c r="BME79" s="24"/>
      <c r="BMF79" s="24"/>
      <c r="BMG79" s="24"/>
      <c r="BMH79" s="24"/>
      <c r="BMI79" s="24"/>
      <c r="BMJ79" s="24"/>
      <c r="BMK79" s="24"/>
      <c r="BML79" s="24"/>
      <c r="BMM79" s="24"/>
      <c r="BMN79" s="24"/>
      <c r="BMO79" s="24"/>
      <c r="BMP79" s="24"/>
      <c r="BMQ79" s="24"/>
      <c r="BMR79" s="24"/>
      <c r="BMS79" s="24"/>
      <c r="BMT79" s="24"/>
      <c r="BMU79" s="24"/>
      <c r="BMV79" s="24"/>
      <c r="BMW79" s="24"/>
      <c r="BMX79" s="24"/>
      <c r="BMY79" s="24"/>
      <c r="BMZ79" s="24"/>
      <c r="BNA79" s="24"/>
      <c r="BNB79" s="24"/>
      <c r="BNC79" s="24"/>
      <c r="BND79" s="24"/>
      <c r="BNE79" s="24"/>
      <c r="BNF79" s="24"/>
      <c r="BNG79" s="24"/>
      <c r="BNH79" s="24"/>
      <c r="BNI79" s="24"/>
      <c r="BNJ79" s="24"/>
      <c r="BNK79" s="24"/>
      <c r="BNL79" s="24"/>
      <c r="BNM79" s="24"/>
      <c r="BNN79" s="24"/>
      <c r="BNO79" s="24"/>
      <c r="BNP79" s="24"/>
      <c r="BNQ79" s="24"/>
      <c r="BNR79" s="24"/>
      <c r="BNS79" s="24"/>
      <c r="BNT79" s="24"/>
      <c r="BNU79" s="24"/>
      <c r="BNV79" s="24"/>
      <c r="BNW79" s="24"/>
      <c r="BNX79" s="24"/>
      <c r="BNY79" s="24"/>
      <c r="BNZ79" s="24"/>
      <c r="BOA79" s="24"/>
      <c r="BOB79" s="24"/>
      <c r="BOC79" s="24"/>
      <c r="BOD79" s="24"/>
      <c r="BOE79" s="24"/>
      <c r="BOF79" s="24"/>
      <c r="BOG79" s="24"/>
      <c r="BOH79" s="24"/>
      <c r="BOI79" s="24"/>
      <c r="BOJ79" s="24"/>
      <c r="BOK79" s="24"/>
      <c r="BOL79" s="24"/>
      <c r="BOM79" s="24"/>
      <c r="BON79" s="24"/>
      <c r="BOO79" s="24"/>
      <c r="BOP79" s="24"/>
      <c r="BOQ79" s="24"/>
      <c r="BOR79" s="24"/>
      <c r="BOS79" s="24"/>
      <c r="BOT79" s="24"/>
      <c r="BOU79" s="24"/>
      <c r="BOV79" s="24"/>
      <c r="BOW79" s="24"/>
      <c r="BOX79" s="24"/>
      <c r="BOY79" s="24"/>
      <c r="BOZ79" s="24"/>
      <c r="BPA79" s="24"/>
      <c r="BPB79" s="24"/>
      <c r="BPC79" s="24"/>
      <c r="BPD79" s="24"/>
      <c r="BPE79" s="24"/>
      <c r="BPF79" s="24"/>
      <c r="BPG79" s="24"/>
      <c r="BPH79" s="24"/>
      <c r="BPI79" s="24"/>
      <c r="BPJ79" s="24"/>
      <c r="BPK79" s="24"/>
      <c r="BPL79" s="24"/>
      <c r="BPM79" s="24"/>
      <c r="BPN79" s="24"/>
      <c r="BPO79" s="24"/>
      <c r="BPP79" s="24"/>
      <c r="BPQ79" s="24"/>
      <c r="BPR79" s="24"/>
      <c r="BPS79" s="24"/>
      <c r="BPT79" s="24"/>
      <c r="BPU79" s="24"/>
      <c r="BPV79" s="24"/>
      <c r="BPW79" s="24"/>
      <c r="BPX79" s="24"/>
      <c r="BPY79" s="24"/>
      <c r="BPZ79" s="24"/>
      <c r="BQA79" s="24"/>
      <c r="BQB79" s="24"/>
      <c r="BQC79" s="24"/>
      <c r="BQD79" s="24"/>
      <c r="BQE79" s="24"/>
      <c r="BQF79" s="24"/>
      <c r="BQG79" s="24"/>
      <c r="BQH79" s="24"/>
      <c r="BQI79" s="24"/>
      <c r="BQJ79" s="24"/>
      <c r="BQK79" s="24"/>
      <c r="BQL79" s="24"/>
      <c r="BQM79" s="24"/>
      <c r="BQN79" s="24"/>
      <c r="BQO79" s="24"/>
      <c r="BQP79" s="24"/>
      <c r="BQQ79" s="24"/>
      <c r="BQR79" s="24"/>
      <c r="BQS79" s="24"/>
      <c r="BQT79" s="24"/>
      <c r="BQU79" s="24"/>
      <c r="BQV79" s="24"/>
      <c r="BQW79" s="24"/>
      <c r="BQX79" s="24"/>
      <c r="BQY79" s="24"/>
      <c r="BQZ79" s="24"/>
      <c r="BRA79" s="24"/>
      <c r="BRB79" s="24"/>
      <c r="BRC79" s="24"/>
      <c r="BRD79" s="24"/>
      <c r="BRE79" s="24"/>
      <c r="BRF79" s="24"/>
      <c r="BRG79" s="24"/>
      <c r="BRH79" s="24"/>
      <c r="BRI79" s="24"/>
      <c r="BRJ79" s="24"/>
      <c r="BRK79" s="24"/>
      <c r="BRL79" s="24"/>
      <c r="BRM79" s="24"/>
      <c r="BRN79" s="24"/>
      <c r="BRO79" s="24"/>
      <c r="BRP79" s="24"/>
      <c r="BRQ79" s="24"/>
      <c r="BRR79" s="24"/>
      <c r="BRS79" s="24"/>
      <c r="BRT79" s="24"/>
      <c r="BRU79" s="24"/>
      <c r="BRV79" s="24"/>
      <c r="BRW79" s="24"/>
      <c r="BRX79" s="24"/>
      <c r="BRY79" s="24"/>
      <c r="BRZ79" s="24"/>
      <c r="BSA79" s="24"/>
      <c r="BSB79" s="24"/>
      <c r="BSC79" s="24"/>
      <c r="BSD79" s="24"/>
      <c r="BSE79" s="24"/>
      <c r="BSF79" s="24"/>
      <c r="BSG79" s="24"/>
      <c r="BSH79" s="24"/>
      <c r="BSI79" s="24"/>
      <c r="BSJ79" s="24"/>
      <c r="BSK79" s="24"/>
      <c r="BSL79" s="24"/>
      <c r="BSM79" s="24"/>
      <c r="BSN79" s="24"/>
      <c r="BSO79" s="24"/>
      <c r="BSP79" s="24"/>
      <c r="BSQ79" s="24"/>
      <c r="BSR79" s="24"/>
      <c r="BSS79" s="24"/>
      <c r="BST79" s="24"/>
      <c r="BSU79" s="24"/>
      <c r="BSV79" s="24"/>
      <c r="BSW79" s="24"/>
      <c r="BSX79" s="24"/>
      <c r="BSY79" s="24"/>
      <c r="BSZ79" s="24"/>
      <c r="BTA79" s="24"/>
      <c r="BTB79" s="24"/>
      <c r="BTC79" s="24"/>
      <c r="BTD79" s="24"/>
      <c r="BTE79" s="24"/>
      <c r="BTF79" s="24"/>
      <c r="BTG79" s="24"/>
      <c r="BTH79" s="24"/>
      <c r="BTI79" s="24"/>
      <c r="BTJ79" s="24"/>
      <c r="BTK79" s="24"/>
      <c r="BTL79" s="24"/>
      <c r="BTM79" s="24"/>
      <c r="BTN79" s="24"/>
      <c r="BTO79" s="24"/>
      <c r="BTP79" s="24"/>
      <c r="BTQ79" s="24"/>
      <c r="BTR79" s="24"/>
      <c r="BTS79" s="24"/>
      <c r="BTT79" s="24"/>
      <c r="BTU79" s="24"/>
      <c r="BTV79" s="24"/>
      <c r="BTW79" s="24"/>
      <c r="BTX79" s="24"/>
      <c r="BTY79" s="24"/>
      <c r="BTZ79" s="24"/>
      <c r="BUA79" s="24"/>
      <c r="BUB79" s="24"/>
      <c r="BUC79" s="24"/>
      <c r="BUD79" s="24"/>
      <c r="BUE79" s="24"/>
      <c r="BUF79" s="24"/>
      <c r="BUG79" s="24"/>
      <c r="BUH79" s="24"/>
      <c r="BUI79" s="24"/>
      <c r="BUJ79" s="24"/>
      <c r="BUK79" s="24"/>
      <c r="BUL79" s="24"/>
      <c r="BUM79" s="24"/>
      <c r="BUN79" s="24"/>
      <c r="BUO79" s="24"/>
      <c r="BUP79" s="24"/>
      <c r="BUQ79" s="24"/>
      <c r="BUR79" s="24"/>
      <c r="BUS79" s="24"/>
      <c r="BUT79" s="24"/>
      <c r="BUU79" s="24"/>
      <c r="BUV79" s="24"/>
      <c r="BUW79" s="24"/>
      <c r="BUX79" s="24"/>
      <c r="BUY79" s="24"/>
      <c r="BUZ79" s="24"/>
      <c r="BVA79" s="24"/>
      <c r="BVB79" s="24"/>
      <c r="BVC79" s="24"/>
      <c r="BVD79" s="24"/>
      <c r="BVE79" s="24"/>
      <c r="BVF79" s="24"/>
      <c r="BVG79" s="24"/>
      <c r="BVH79" s="24"/>
      <c r="BVI79" s="24"/>
      <c r="BVJ79" s="24"/>
      <c r="BVK79" s="24"/>
      <c r="BVL79" s="24"/>
      <c r="BVM79" s="24"/>
      <c r="BVN79" s="24"/>
      <c r="BVO79" s="24"/>
      <c r="BVP79" s="24"/>
      <c r="BVQ79" s="24"/>
      <c r="BVR79" s="24"/>
      <c r="BVS79" s="24"/>
      <c r="BVT79" s="24"/>
      <c r="BVU79" s="24"/>
      <c r="BVV79" s="24"/>
      <c r="BVW79" s="24"/>
      <c r="BVX79" s="24"/>
      <c r="BVY79" s="24"/>
      <c r="BVZ79" s="24"/>
      <c r="BWA79" s="24"/>
      <c r="BWB79" s="24"/>
      <c r="BWC79" s="24"/>
      <c r="BWD79" s="24"/>
      <c r="BWE79" s="24"/>
      <c r="BWF79" s="24"/>
      <c r="BWG79" s="24"/>
      <c r="BWH79" s="24"/>
      <c r="BWI79" s="24"/>
      <c r="BWJ79" s="24"/>
      <c r="BWK79" s="24"/>
      <c r="BWL79" s="24"/>
      <c r="BWM79" s="24"/>
      <c r="BWN79" s="24"/>
      <c r="BWO79" s="24"/>
      <c r="BWP79" s="24"/>
      <c r="BWQ79" s="24"/>
      <c r="BWR79" s="24"/>
      <c r="BWS79" s="24"/>
      <c r="BWT79" s="24"/>
      <c r="BWU79" s="24"/>
      <c r="BWV79" s="24"/>
      <c r="BWW79" s="24"/>
      <c r="BWX79" s="24"/>
      <c r="BWY79" s="24"/>
      <c r="BWZ79" s="24"/>
      <c r="BXA79" s="24"/>
      <c r="BXB79" s="24"/>
      <c r="BXC79" s="24"/>
      <c r="BXD79" s="24"/>
      <c r="BXE79" s="24"/>
      <c r="BXF79" s="24"/>
      <c r="BXG79" s="24"/>
      <c r="BXH79" s="24"/>
      <c r="BXI79" s="24"/>
      <c r="BXJ79" s="24"/>
      <c r="BXK79" s="24"/>
      <c r="BXL79" s="24"/>
      <c r="BXM79" s="24"/>
      <c r="BXN79" s="24"/>
      <c r="BXO79" s="24"/>
      <c r="BXP79" s="24"/>
      <c r="BXQ79" s="24"/>
      <c r="BXR79" s="24"/>
      <c r="BXS79" s="24"/>
      <c r="BXT79" s="24"/>
      <c r="BXU79" s="24"/>
      <c r="BXV79" s="24"/>
      <c r="BXW79" s="24"/>
      <c r="BXX79" s="24"/>
      <c r="BXY79" s="24"/>
      <c r="BXZ79" s="24"/>
      <c r="BYA79" s="24"/>
      <c r="BYB79" s="24"/>
      <c r="BYC79" s="24"/>
      <c r="BYD79" s="24"/>
      <c r="BYE79" s="24"/>
      <c r="BYF79" s="24"/>
      <c r="BYG79" s="24"/>
      <c r="BYH79" s="24"/>
      <c r="BYI79" s="24"/>
      <c r="BYJ79" s="24"/>
      <c r="BYK79" s="24"/>
      <c r="BYL79" s="24"/>
      <c r="BYM79" s="24"/>
      <c r="BYN79" s="24"/>
      <c r="BYO79" s="24"/>
      <c r="BYP79" s="24"/>
      <c r="BYQ79" s="24"/>
      <c r="BYR79" s="24"/>
      <c r="BYS79" s="24"/>
      <c r="BYT79" s="24"/>
      <c r="BYU79" s="24"/>
      <c r="BYV79" s="24"/>
      <c r="BYW79" s="24"/>
      <c r="BYX79" s="24"/>
      <c r="BYY79" s="24"/>
      <c r="BYZ79" s="24"/>
      <c r="BZA79" s="24"/>
      <c r="BZB79" s="24"/>
      <c r="BZC79" s="24"/>
      <c r="BZD79" s="24"/>
      <c r="BZE79" s="24"/>
      <c r="BZF79" s="24"/>
      <c r="BZG79" s="24"/>
      <c r="BZH79" s="24"/>
      <c r="BZI79" s="24"/>
      <c r="BZJ79" s="24"/>
      <c r="BZK79" s="24"/>
      <c r="BZL79" s="24"/>
      <c r="BZM79" s="24"/>
      <c r="BZN79" s="24"/>
      <c r="BZO79" s="24"/>
      <c r="BZP79" s="24"/>
      <c r="BZQ79" s="24"/>
      <c r="BZR79" s="24"/>
      <c r="BZS79" s="24"/>
      <c r="BZT79" s="24"/>
      <c r="BZU79" s="24"/>
      <c r="BZV79" s="24"/>
      <c r="BZW79" s="24"/>
      <c r="BZX79" s="24"/>
      <c r="BZY79" s="24"/>
      <c r="BZZ79" s="24"/>
      <c r="CAA79" s="24"/>
      <c r="CAB79" s="24"/>
      <c r="CAC79" s="24"/>
      <c r="CAD79" s="24"/>
      <c r="CAE79" s="24"/>
      <c r="CAF79" s="24"/>
      <c r="CAG79" s="24"/>
      <c r="CAH79" s="24"/>
      <c r="CAI79" s="24"/>
      <c r="CAJ79" s="24"/>
      <c r="CAK79" s="24"/>
      <c r="CAL79" s="24"/>
      <c r="CAM79" s="24"/>
      <c r="CAN79" s="24"/>
      <c r="CAO79" s="24"/>
      <c r="CAP79" s="24"/>
      <c r="CAQ79" s="24"/>
      <c r="CAR79" s="24"/>
      <c r="CAS79" s="24"/>
      <c r="CAT79" s="24"/>
      <c r="CAU79" s="24"/>
      <c r="CAV79" s="24"/>
      <c r="CAW79" s="24"/>
      <c r="CAX79" s="24"/>
      <c r="CAY79" s="24"/>
      <c r="CAZ79" s="24"/>
      <c r="CBA79" s="24"/>
      <c r="CBB79" s="24"/>
      <c r="CBC79" s="24"/>
      <c r="CBD79" s="24"/>
      <c r="CBE79" s="24"/>
      <c r="CBF79" s="24"/>
      <c r="CBG79" s="24"/>
      <c r="CBH79" s="24"/>
      <c r="CBI79" s="24"/>
      <c r="CBJ79" s="24"/>
      <c r="CBK79" s="24"/>
      <c r="CBL79" s="24"/>
      <c r="CBM79" s="24"/>
      <c r="CBN79" s="24"/>
      <c r="CBO79" s="24"/>
      <c r="CBP79" s="24"/>
      <c r="CBQ79" s="24"/>
      <c r="CBR79" s="24"/>
      <c r="CBS79" s="24"/>
      <c r="CBT79" s="24"/>
      <c r="CBU79" s="24"/>
      <c r="CBV79" s="24"/>
      <c r="CBW79" s="24"/>
      <c r="CBX79" s="24"/>
      <c r="CBY79" s="24"/>
      <c r="CBZ79" s="24"/>
      <c r="CCA79" s="24"/>
      <c r="CCB79" s="24"/>
      <c r="CCC79" s="24"/>
      <c r="CCD79" s="24"/>
      <c r="CCE79" s="24"/>
      <c r="CCF79" s="24"/>
      <c r="CCG79" s="24"/>
      <c r="CCH79" s="24"/>
      <c r="CCI79" s="24"/>
      <c r="CCJ79" s="24"/>
      <c r="CCK79" s="24"/>
      <c r="CCL79" s="24"/>
      <c r="CCM79" s="24"/>
      <c r="CCN79" s="24"/>
      <c r="CCO79" s="24"/>
      <c r="CCP79" s="24"/>
      <c r="CCQ79" s="24"/>
      <c r="CCR79" s="24"/>
      <c r="CCS79" s="24"/>
      <c r="CCT79" s="24"/>
      <c r="CCU79" s="24"/>
      <c r="CCV79" s="24"/>
      <c r="CCW79" s="24"/>
      <c r="CCX79" s="24"/>
      <c r="CCY79" s="24"/>
      <c r="CCZ79" s="24"/>
      <c r="CDA79" s="24"/>
      <c r="CDB79" s="24"/>
      <c r="CDC79" s="24"/>
      <c r="CDD79" s="24"/>
      <c r="CDE79" s="24"/>
      <c r="CDF79" s="24"/>
      <c r="CDG79" s="24"/>
      <c r="CDH79" s="24"/>
      <c r="CDI79" s="24"/>
      <c r="CDJ79" s="24"/>
      <c r="CDK79" s="24"/>
      <c r="CDL79" s="24"/>
      <c r="CDM79" s="24"/>
      <c r="CDN79" s="24"/>
      <c r="CDO79" s="24"/>
      <c r="CDP79" s="24"/>
      <c r="CDQ79" s="24"/>
      <c r="CDR79" s="24"/>
      <c r="CDS79" s="24"/>
      <c r="CDT79" s="24"/>
      <c r="CDU79" s="24"/>
      <c r="CDV79" s="24"/>
      <c r="CDW79" s="24"/>
      <c r="CDX79" s="24"/>
      <c r="CDY79" s="24"/>
      <c r="CDZ79" s="24"/>
      <c r="CEA79" s="24"/>
      <c r="CEB79" s="24"/>
      <c r="CEC79" s="24"/>
      <c r="CED79" s="24"/>
      <c r="CEE79" s="24"/>
      <c r="CEF79" s="24"/>
      <c r="CEG79" s="24"/>
      <c r="CEH79" s="24"/>
      <c r="CEI79" s="24"/>
      <c r="CEJ79" s="24"/>
      <c r="CEK79" s="24"/>
      <c r="CEL79" s="24"/>
      <c r="CEM79" s="24"/>
      <c r="CEN79" s="24"/>
      <c r="CEO79" s="24"/>
      <c r="CEP79" s="24"/>
      <c r="CEQ79" s="24"/>
      <c r="CER79" s="24"/>
      <c r="CES79" s="24"/>
      <c r="CET79" s="24"/>
      <c r="CEU79" s="24"/>
      <c r="CEV79" s="24"/>
      <c r="CEW79" s="24"/>
      <c r="CEX79" s="24"/>
      <c r="CEY79" s="24"/>
      <c r="CEZ79" s="24"/>
      <c r="CFA79" s="24"/>
      <c r="CFB79" s="24"/>
      <c r="CFC79" s="24"/>
      <c r="CFD79" s="24"/>
      <c r="CFE79" s="24"/>
      <c r="CFF79" s="24"/>
      <c r="CFG79" s="24"/>
      <c r="CFH79" s="24"/>
      <c r="CFI79" s="24"/>
      <c r="CFJ79" s="24"/>
      <c r="CFK79" s="24"/>
      <c r="CFL79" s="24"/>
      <c r="CFM79" s="24"/>
      <c r="CFN79" s="24"/>
      <c r="CFO79" s="24"/>
      <c r="CFP79" s="24"/>
      <c r="CFQ79" s="24"/>
      <c r="CFR79" s="24"/>
      <c r="CFS79" s="24"/>
      <c r="CFT79" s="24"/>
      <c r="CFU79" s="24"/>
      <c r="CFV79" s="24"/>
      <c r="CFW79" s="24"/>
      <c r="CFX79" s="24"/>
      <c r="CFY79" s="24"/>
      <c r="CFZ79" s="24"/>
      <c r="CGA79" s="24"/>
      <c r="CGB79" s="24"/>
      <c r="CGC79" s="24"/>
      <c r="CGD79" s="24"/>
      <c r="CGE79" s="24"/>
      <c r="CGF79" s="24"/>
      <c r="CGG79" s="24"/>
      <c r="CGH79" s="24"/>
      <c r="CGI79" s="24"/>
      <c r="CGJ79" s="24"/>
      <c r="CGK79" s="24"/>
      <c r="CGL79" s="24"/>
      <c r="CGM79" s="24"/>
      <c r="CGN79" s="24"/>
      <c r="CGO79" s="24"/>
      <c r="CGP79" s="24"/>
      <c r="CGQ79" s="24"/>
      <c r="CGR79" s="24"/>
      <c r="CGS79" s="24"/>
      <c r="CGT79" s="24"/>
      <c r="CGU79" s="24"/>
      <c r="CGV79" s="24"/>
      <c r="CGW79" s="24"/>
      <c r="CGX79" s="24"/>
      <c r="CGY79" s="24"/>
      <c r="CGZ79" s="24"/>
      <c r="CHA79" s="24"/>
      <c r="CHB79" s="24"/>
      <c r="CHC79" s="24"/>
      <c r="CHD79" s="24"/>
      <c r="CHE79" s="24"/>
      <c r="CHF79" s="24"/>
      <c r="CHG79" s="24"/>
      <c r="CHH79" s="24"/>
      <c r="CHI79" s="24"/>
      <c r="CHJ79" s="24"/>
      <c r="CHK79" s="24"/>
      <c r="CHL79" s="24"/>
      <c r="CHM79" s="24"/>
      <c r="CHN79" s="24"/>
      <c r="CHO79" s="24"/>
      <c r="CHP79" s="24"/>
      <c r="CHQ79" s="24"/>
      <c r="CHR79" s="24"/>
      <c r="CHS79" s="24"/>
      <c r="CHT79" s="24"/>
      <c r="CHU79" s="24"/>
      <c r="CHV79" s="24"/>
      <c r="CHW79" s="24"/>
      <c r="CHX79" s="24"/>
      <c r="CHY79" s="24"/>
      <c r="CHZ79" s="24"/>
      <c r="CIA79" s="24"/>
      <c r="CIB79" s="24"/>
      <c r="CIC79" s="24"/>
      <c r="CID79" s="24"/>
      <c r="CIE79" s="24"/>
      <c r="CIF79" s="24"/>
      <c r="CIG79" s="24"/>
      <c r="CIH79" s="24"/>
      <c r="CII79" s="24"/>
      <c r="CIJ79" s="24"/>
      <c r="CIK79" s="24"/>
      <c r="CIL79" s="24"/>
      <c r="CIM79" s="24"/>
      <c r="CIN79" s="24"/>
      <c r="CIO79" s="24"/>
      <c r="CIP79" s="24"/>
      <c r="CIQ79" s="24"/>
      <c r="CIR79" s="24"/>
      <c r="CIS79" s="24"/>
      <c r="CIT79" s="24"/>
      <c r="CIU79" s="24"/>
      <c r="CIV79" s="24"/>
      <c r="CIW79" s="24"/>
      <c r="CIX79" s="24"/>
      <c r="CIY79" s="24"/>
      <c r="CIZ79" s="24"/>
      <c r="CJA79" s="24"/>
      <c r="CJB79" s="24"/>
      <c r="CJC79" s="24"/>
      <c r="CJD79" s="24"/>
      <c r="CJE79" s="24"/>
      <c r="CJF79" s="24"/>
      <c r="CJG79" s="24"/>
      <c r="CJH79" s="24"/>
      <c r="CJI79" s="24"/>
      <c r="CJJ79" s="24"/>
      <c r="CJK79" s="24"/>
      <c r="CJL79" s="24"/>
      <c r="CJM79" s="24"/>
      <c r="CJN79" s="24"/>
      <c r="CJO79" s="24"/>
      <c r="CJP79" s="24"/>
      <c r="CJQ79" s="24"/>
      <c r="CJR79" s="24"/>
      <c r="CJS79" s="24"/>
      <c r="CJT79" s="24"/>
      <c r="CJU79" s="24"/>
      <c r="CJV79" s="24"/>
      <c r="CJW79" s="24"/>
      <c r="CJX79" s="24"/>
      <c r="CJY79" s="24"/>
      <c r="CJZ79" s="24"/>
      <c r="CKA79" s="24"/>
      <c r="CKB79" s="24"/>
      <c r="CKC79" s="24"/>
      <c r="CKD79" s="24"/>
      <c r="CKE79" s="24"/>
      <c r="CKF79" s="24"/>
      <c r="CKG79" s="24"/>
      <c r="CKH79" s="24"/>
      <c r="CKI79" s="24"/>
      <c r="CKJ79" s="24"/>
      <c r="CKK79" s="24"/>
      <c r="CKL79" s="24"/>
      <c r="CKM79" s="24"/>
      <c r="CKN79" s="24"/>
      <c r="CKO79" s="24"/>
      <c r="CKP79" s="24"/>
      <c r="CKQ79" s="24"/>
      <c r="CKR79" s="24"/>
      <c r="CKS79" s="24"/>
      <c r="CKT79" s="24"/>
      <c r="CKU79" s="24"/>
      <c r="CKV79" s="24"/>
      <c r="CKW79" s="24"/>
      <c r="CKX79" s="24"/>
      <c r="CKY79" s="24"/>
      <c r="CKZ79" s="24"/>
      <c r="CLA79" s="24"/>
      <c r="CLB79" s="24"/>
      <c r="CLC79" s="24"/>
      <c r="CLD79" s="24"/>
      <c r="CLE79" s="24"/>
      <c r="CLF79" s="24"/>
      <c r="CLG79" s="24"/>
      <c r="CLH79" s="24"/>
      <c r="CLI79" s="24"/>
      <c r="CLJ79" s="24"/>
      <c r="CLK79" s="24"/>
      <c r="CLL79" s="24"/>
      <c r="CLM79" s="24"/>
      <c r="CLN79" s="24"/>
      <c r="CLO79" s="24"/>
      <c r="CLP79" s="24"/>
      <c r="CLQ79" s="24"/>
      <c r="CLR79" s="24"/>
      <c r="CLS79" s="24"/>
      <c r="CLT79" s="24"/>
      <c r="CLU79" s="24"/>
      <c r="CLV79" s="24"/>
      <c r="CLW79" s="24"/>
      <c r="CLX79" s="24"/>
      <c r="CLY79" s="24"/>
      <c r="CLZ79" s="24"/>
      <c r="CMA79" s="24"/>
      <c r="CMB79" s="24"/>
      <c r="CMC79" s="24"/>
      <c r="CMD79" s="24"/>
      <c r="CME79" s="24"/>
      <c r="CMF79" s="24"/>
      <c r="CMG79" s="24"/>
      <c r="CMH79" s="24"/>
      <c r="CMI79" s="24"/>
      <c r="CMJ79" s="24"/>
      <c r="CMK79" s="24"/>
      <c r="CML79" s="24"/>
      <c r="CMM79" s="24"/>
      <c r="CMN79" s="24"/>
      <c r="CMO79" s="24"/>
      <c r="CMP79" s="24"/>
      <c r="CMQ79" s="24"/>
      <c r="CMR79" s="24"/>
      <c r="CMS79" s="24"/>
      <c r="CMT79" s="24"/>
      <c r="CMU79" s="24"/>
      <c r="CMV79" s="24"/>
      <c r="CMW79" s="24"/>
      <c r="CMX79" s="24"/>
      <c r="CMY79" s="24"/>
      <c r="CMZ79" s="24"/>
      <c r="CNA79" s="24"/>
      <c r="CNB79" s="24"/>
      <c r="CNC79" s="24"/>
      <c r="CND79" s="24"/>
      <c r="CNE79" s="24"/>
      <c r="CNF79" s="24"/>
      <c r="CNG79" s="24"/>
      <c r="CNH79" s="24"/>
      <c r="CNI79" s="24"/>
      <c r="CNJ79" s="24"/>
      <c r="CNK79" s="24"/>
      <c r="CNL79" s="24"/>
      <c r="CNM79" s="24"/>
      <c r="CNN79" s="24"/>
      <c r="CNO79" s="24"/>
      <c r="CNP79" s="24"/>
      <c r="CNQ79" s="24"/>
      <c r="CNR79" s="24"/>
      <c r="CNS79" s="24"/>
      <c r="CNT79" s="24"/>
      <c r="CNU79" s="24"/>
      <c r="CNV79" s="24"/>
      <c r="CNW79" s="24"/>
      <c r="CNX79" s="24"/>
      <c r="CNY79" s="24"/>
      <c r="CNZ79" s="24"/>
      <c r="COA79" s="24"/>
      <c r="COB79" s="24"/>
      <c r="COC79" s="24"/>
      <c r="COD79" s="24"/>
      <c r="COE79" s="24"/>
      <c r="COF79" s="24"/>
      <c r="COG79" s="24"/>
      <c r="COH79" s="24"/>
      <c r="COI79" s="24"/>
      <c r="COJ79" s="24"/>
      <c r="COK79" s="24"/>
      <c r="COL79" s="24"/>
      <c r="COM79" s="24"/>
      <c r="CON79" s="24"/>
      <c r="COO79" s="24"/>
      <c r="COP79" s="24"/>
      <c r="COQ79" s="24"/>
      <c r="COR79" s="24"/>
      <c r="COS79" s="24"/>
      <c r="COT79" s="24"/>
      <c r="COU79" s="24"/>
      <c r="COV79" s="24"/>
      <c r="COW79" s="24"/>
      <c r="COX79" s="24"/>
      <c r="COY79" s="24"/>
      <c r="COZ79" s="24"/>
      <c r="CPA79" s="24"/>
      <c r="CPB79" s="24"/>
      <c r="CPC79" s="24"/>
      <c r="CPD79" s="24"/>
      <c r="CPE79" s="24"/>
      <c r="CPF79" s="24"/>
      <c r="CPG79" s="24"/>
      <c r="CPH79" s="24"/>
      <c r="CPI79" s="24"/>
      <c r="CPJ79" s="24"/>
      <c r="CPK79" s="24"/>
      <c r="CPL79" s="24"/>
      <c r="CPM79" s="24"/>
      <c r="CPN79" s="24"/>
      <c r="CPO79" s="24"/>
      <c r="CPP79" s="24"/>
      <c r="CPQ79" s="24"/>
      <c r="CPR79" s="24"/>
      <c r="CPS79" s="24"/>
      <c r="CPT79" s="24"/>
      <c r="CPU79" s="24"/>
      <c r="CPV79" s="24"/>
      <c r="CPW79" s="24"/>
      <c r="CPX79" s="24"/>
      <c r="CPY79" s="24"/>
      <c r="CPZ79" s="24"/>
      <c r="CQA79" s="24"/>
      <c r="CQB79" s="24"/>
      <c r="CQC79" s="24"/>
      <c r="CQD79" s="24"/>
      <c r="CQE79" s="24"/>
      <c r="CQF79" s="24"/>
      <c r="CQG79" s="24"/>
      <c r="CQH79" s="24"/>
      <c r="CQI79" s="24"/>
      <c r="CQJ79" s="24"/>
      <c r="CQK79" s="24"/>
      <c r="CQL79" s="24"/>
      <c r="CQM79" s="24"/>
      <c r="CQN79" s="24"/>
      <c r="CQO79" s="24"/>
      <c r="CQP79" s="24"/>
      <c r="CQQ79" s="24"/>
      <c r="CQR79" s="24"/>
      <c r="CQS79" s="24"/>
      <c r="CQT79" s="24"/>
      <c r="CQU79" s="24"/>
      <c r="CQV79" s="24"/>
      <c r="CQW79" s="24"/>
      <c r="CQX79" s="24"/>
      <c r="CQY79" s="24"/>
      <c r="CQZ79" s="24"/>
      <c r="CRA79" s="24"/>
      <c r="CRB79" s="24"/>
      <c r="CRC79" s="24"/>
      <c r="CRD79" s="24"/>
      <c r="CRE79" s="24"/>
      <c r="CRF79" s="24"/>
      <c r="CRG79" s="24"/>
      <c r="CRH79" s="24"/>
      <c r="CRI79" s="24"/>
      <c r="CRJ79" s="24"/>
      <c r="CRK79" s="24"/>
      <c r="CRL79" s="24"/>
      <c r="CRM79" s="24"/>
      <c r="CRN79" s="24"/>
      <c r="CRO79" s="24"/>
      <c r="CRP79" s="24"/>
      <c r="CRQ79" s="24"/>
      <c r="CRR79" s="24"/>
      <c r="CRS79" s="24"/>
      <c r="CRT79" s="24"/>
      <c r="CRU79" s="24"/>
      <c r="CRV79" s="24"/>
      <c r="CRW79" s="24"/>
      <c r="CRX79" s="24"/>
      <c r="CRY79" s="24"/>
      <c r="CRZ79" s="24"/>
      <c r="CSA79" s="24"/>
      <c r="CSB79" s="24"/>
      <c r="CSC79" s="24"/>
      <c r="CSD79" s="24"/>
      <c r="CSE79" s="24"/>
      <c r="CSF79" s="24"/>
      <c r="CSG79" s="24"/>
      <c r="CSH79" s="24"/>
      <c r="CSI79" s="24"/>
      <c r="CSJ79" s="24"/>
      <c r="CSK79" s="24"/>
      <c r="CSL79" s="24"/>
      <c r="CSM79" s="24"/>
      <c r="CSN79" s="24"/>
      <c r="CSO79" s="24"/>
      <c r="CSP79" s="24"/>
      <c r="CSQ79" s="24"/>
      <c r="CSR79" s="24"/>
      <c r="CSS79" s="24"/>
      <c r="CST79" s="24"/>
      <c r="CSU79" s="24"/>
      <c r="CSV79" s="24"/>
      <c r="CSW79" s="24"/>
      <c r="CSX79" s="24"/>
      <c r="CSY79" s="24"/>
      <c r="CSZ79" s="24"/>
      <c r="CTA79" s="24"/>
      <c r="CTB79" s="24"/>
      <c r="CTC79" s="24"/>
      <c r="CTD79" s="24"/>
      <c r="CTE79" s="24"/>
      <c r="CTF79" s="24"/>
      <c r="CTG79" s="24"/>
      <c r="CTH79" s="24"/>
      <c r="CTI79" s="24"/>
      <c r="CTJ79" s="24"/>
      <c r="CTK79" s="24"/>
      <c r="CTL79" s="24"/>
      <c r="CTM79" s="24"/>
      <c r="CTN79" s="24"/>
      <c r="CTO79" s="24"/>
      <c r="CTP79" s="24"/>
      <c r="CTQ79" s="24"/>
      <c r="CTR79" s="24"/>
      <c r="CTS79" s="24"/>
      <c r="CTT79" s="24"/>
      <c r="CTU79" s="24"/>
      <c r="CTV79" s="24"/>
      <c r="CTW79" s="24"/>
      <c r="CTX79" s="24"/>
      <c r="CTY79" s="24"/>
      <c r="CTZ79" s="24"/>
      <c r="CUA79" s="24"/>
      <c r="CUB79" s="24"/>
      <c r="CUC79" s="24"/>
      <c r="CUD79" s="24"/>
      <c r="CUE79" s="24"/>
      <c r="CUF79" s="24"/>
      <c r="CUG79" s="24"/>
      <c r="CUH79" s="24"/>
      <c r="CUI79" s="24"/>
      <c r="CUJ79" s="24"/>
      <c r="CUK79" s="24"/>
      <c r="CUL79" s="24"/>
      <c r="CUM79" s="24"/>
      <c r="CUN79" s="24"/>
      <c r="CUO79" s="24"/>
      <c r="CUP79" s="24"/>
      <c r="CUQ79" s="24"/>
      <c r="CUR79" s="24"/>
      <c r="CUS79" s="24"/>
      <c r="CUT79" s="24"/>
      <c r="CUU79" s="24"/>
      <c r="CUV79" s="24"/>
      <c r="CUW79" s="24"/>
      <c r="CUX79" s="24"/>
      <c r="CUY79" s="24"/>
      <c r="CUZ79" s="24"/>
      <c r="CVA79" s="24"/>
      <c r="CVB79" s="24"/>
      <c r="CVC79" s="24"/>
      <c r="CVD79" s="24"/>
      <c r="CVE79" s="24"/>
      <c r="CVF79" s="24"/>
      <c r="CVG79" s="24"/>
      <c r="CVH79" s="24"/>
      <c r="CVI79" s="24"/>
      <c r="CVJ79" s="24"/>
      <c r="CVK79" s="24"/>
      <c r="CVL79" s="24"/>
      <c r="CVM79" s="24"/>
      <c r="CVN79" s="24"/>
      <c r="CVO79" s="24"/>
      <c r="CVP79" s="24"/>
      <c r="CVQ79" s="24"/>
      <c r="CVR79" s="24"/>
      <c r="CVS79" s="24"/>
      <c r="CVT79" s="24"/>
      <c r="CVU79" s="24"/>
      <c r="CVV79" s="24"/>
      <c r="CVW79" s="24"/>
      <c r="CVX79" s="24"/>
      <c r="CVY79" s="24"/>
      <c r="CVZ79" s="24"/>
      <c r="CWA79" s="24"/>
      <c r="CWB79" s="24"/>
      <c r="CWC79" s="24"/>
      <c r="CWD79" s="24"/>
      <c r="CWE79" s="24"/>
      <c r="CWF79" s="24"/>
      <c r="CWG79" s="24"/>
      <c r="CWH79" s="24"/>
      <c r="CWI79" s="24"/>
      <c r="CWJ79" s="24"/>
      <c r="CWK79" s="24"/>
      <c r="CWL79" s="24"/>
      <c r="CWM79" s="24"/>
      <c r="CWN79" s="24"/>
      <c r="CWO79" s="24"/>
      <c r="CWP79" s="24"/>
      <c r="CWQ79" s="24"/>
      <c r="CWR79" s="24"/>
      <c r="CWS79" s="24"/>
      <c r="CWT79" s="24"/>
      <c r="CWU79" s="24"/>
      <c r="CWV79" s="24"/>
      <c r="CWW79" s="24"/>
      <c r="CWX79" s="24"/>
      <c r="CWY79" s="24"/>
      <c r="CWZ79" s="24"/>
      <c r="CXA79" s="24"/>
      <c r="CXB79" s="24"/>
      <c r="CXC79" s="24"/>
      <c r="CXD79" s="24"/>
      <c r="CXE79" s="24"/>
      <c r="CXF79" s="24"/>
      <c r="CXG79" s="24"/>
      <c r="CXH79" s="24"/>
      <c r="CXI79" s="24"/>
      <c r="CXJ79" s="24"/>
      <c r="CXK79" s="24"/>
      <c r="CXL79" s="24"/>
      <c r="CXM79" s="24"/>
      <c r="CXN79" s="24"/>
      <c r="CXO79" s="24"/>
      <c r="CXP79" s="24"/>
      <c r="CXQ79" s="24"/>
      <c r="CXR79" s="24"/>
      <c r="CXS79" s="24"/>
      <c r="CXT79" s="24"/>
      <c r="CXU79" s="24"/>
      <c r="CXV79" s="24"/>
      <c r="CXW79" s="24"/>
      <c r="CXX79" s="24"/>
      <c r="CXY79" s="24"/>
      <c r="CXZ79" s="24"/>
      <c r="CYA79" s="24"/>
      <c r="CYB79" s="24"/>
      <c r="CYC79" s="24"/>
      <c r="CYD79" s="24"/>
      <c r="CYE79" s="24"/>
      <c r="CYF79" s="24"/>
      <c r="CYG79" s="24"/>
      <c r="CYH79" s="24"/>
      <c r="CYI79" s="24"/>
      <c r="CYJ79" s="24"/>
      <c r="CYK79" s="24"/>
      <c r="CYL79" s="24"/>
      <c r="CYM79" s="24"/>
      <c r="CYN79" s="24"/>
      <c r="CYO79" s="24"/>
      <c r="CYP79" s="24"/>
      <c r="CYQ79" s="24"/>
      <c r="CYR79" s="24"/>
      <c r="CYS79" s="24"/>
      <c r="CYT79" s="24"/>
      <c r="CYU79" s="24"/>
      <c r="CYV79" s="24"/>
      <c r="CYW79" s="24"/>
      <c r="CYX79" s="24"/>
      <c r="CYY79" s="24"/>
      <c r="CYZ79" s="24"/>
      <c r="CZA79" s="24"/>
      <c r="CZB79" s="24"/>
      <c r="CZC79" s="24"/>
      <c r="CZD79" s="24"/>
      <c r="CZE79" s="24"/>
      <c r="CZF79" s="24"/>
      <c r="CZG79" s="24"/>
      <c r="CZH79" s="24"/>
      <c r="CZI79" s="24"/>
      <c r="CZJ79" s="24"/>
      <c r="CZK79" s="24"/>
      <c r="CZL79" s="24"/>
      <c r="CZM79" s="24"/>
      <c r="CZN79" s="24"/>
      <c r="CZO79" s="24"/>
      <c r="CZP79" s="24"/>
      <c r="CZQ79" s="24"/>
      <c r="CZR79" s="24"/>
      <c r="CZS79" s="24"/>
      <c r="CZT79" s="24"/>
      <c r="CZU79" s="24"/>
      <c r="CZV79" s="24"/>
      <c r="CZW79" s="24"/>
      <c r="CZX79" s="24"/>
      <c r="CZY79" s="24"/>
      <c r="CZZ79" s="24"/>
      <c r="DAA79" s="24"/>
      <c r="DAB79" s="24"/>
      <c r="DAC79" s="24"/>
      <c r="DAD79" s="24"/>
      <c r="DAE79" s="24"/>
      <c r="DAF79" s="24"/>
      <c r="DAG79" s="24"/>
      <c r="DAH79" s="24"/>
      <c r="DAI79" s="24"/>
      <c r="DAJ79" s="24"/>
      <c r="DAK79" s="24"/>
      <c r="DAL79" s="24"/>
      <c r="DAM79" s="24"/>
      <c r="DAN79" s="24"/>
      <c r="DAO79" s="24"/>
      <c r="DAP79" s="24"/>
      <c r="DAQ79" s="24"/>
      <c r="DAR79" s="24"/>
      <c r="DAS79" s="24"/>
      <c r="DAT79" s="24"/>
      <c r="DAU79" s="24"/>
      <c r="DAV79" s="24"/>
      <c r="DAW79" s="24"/>
      <c r="DAX79" s="24"/>
      <c r="DAY79" s="24"/>
      <c r="DAZ79" s="24"/>
      <c r="DBA79" s="24"/>
      <c r="DBB79" s="24"/>
      <c r="DBC79" s="24"/>
      <c r="DBD79" s="24"/>
      <c r="DBE79" s="24"/>
      <c r="DBF79" s="24"/>
      <c r="DBG79" s="24"/>
      <c r="DBH79" s="24"/>
      <c r="DBI79" s="24"/>
      <c r="DBJ79" s="24"/>
      <c r="DBK79" s="24"/>
      <c r="DBL79" s="24"/>
      <c r="DBM79" s="24"/>
      <c r="DBN79" s="24"/>
      <c r="DBO79" s="24"/>
      <c r="DBP79" s="24"/>
      <c r="DBQ79" s="24"/>
      <c r="DBR79" s="24"/>
      <c r="DBS79" s="24"/>
      <c r="DBT79" s="24"/>
      <c r="DBU79" s="24"/>
      <c r="DBV79" s="24"/>
      <c r="DBW79" s="24"/>
      <c r="DBX79" s="24"/>
      <c r="DBY79" s="24"/>
      <c r="DBZ79" s="24"/>
      <c r="DCA79" s="24"/>
      <c r="DCB79" s="24"/>
      <c r="DCC79" s="24"/>
      <c r="DCD79" s="24"/>
      <c r="DCE79" s="24"/>
      <c r="DCF79" s="24"/>
      <c r="DCG79" s="24"/>
      <c r="DCH79" s="24"/>
      <c r="DCI79" s="24"/>
      <c r="DCJ79" s="24"/>
      <c r="DCK79" s="24"/>
      <c r="DCL79" s="24"/>
      <c r="DCM79" s="24"/>
      <c r="DCN79" s="24"/>
      <c r="DCO79" s="24"/>
      <c r="DCP79" s="24"/>
      <c r="DCQ79" s="24"/>
      <c r="DCR79" s="24"/>
      <c r="DCS79" s="24"/>
      <c r="DCT79" s="24"/>
      <c r="DCU79" s="24"/>
      <c r="DCV79" s="24"/>
      <c r="DCW79" s="24"/>
      <c r="DCX79" s="24"/>
      <c r="DCY79" s="24"/>
      <c r="DCZ79" s="24"/>
      <c r="DDA79" s="24"/>
      <c r="DDB79" s="24"/>
      <c r="DDC79" s="24"/>
      <c r="DDD79" s="24"/>
      <c r="DDE79" s="24"/>
      <c r="DDF79" s="24"/>
      <c r="DDG79" s="24"/>
      <c r="DDH79" s="24"/>
      <c r="DDI79" s="24"/>
      <c r="DDJ79" s="24"/>
      <c r="DDK79" s="24"/>
      <c r="DDL79" s="24"/>
      <c r="DDM79" s="24"/>
      <c r="DDN79" s="24"/>
      <c r="DDO79" s="24"/>
      <c r="DDP79" s="24"/>
      <c r="DDQ79" s="24"/>
      <c r="DDR79" s="24"/>
      <c r="DDS79" s="24"/>
      <c r="DDT79" s="24"/>
      <c r="DDU79" s="24"/>
      <c r="DDV79" s="24"/>
      <c r="DDW79" s="24"/>
      <c r="DDX79" s="24"/>
      <c r="DDY79" s="24"/>
      <c r="DDZ79" s="24"/>
      <c r="DEA79" s="24"/>
      <c r="DEB79" s="24"/>
      <c r="DEC79" s="24"/>
      <c r="DED79" s="24"/>
      <c r="DEE79" s="24"/>
      <c r="DEF79" s="24"/>
      <c r="DEG79" s="24"/>
      <c r="DEH79" s="24"/>
      <c r="DEI79" s="24"/>
      <c r="DEJ79" s="24"/>
      <c r="DEK79" s="24"/>
      <c r="DEL79" s="24"/>
      <c r="DEM79" s="24"/>
      <c r="DEN79" s="24"/>
      <c r="DEO79" s="24"/>
      <c r="DEP79" s="24"/>
      <c r="DEQ79" s="24"/>
      <c r="DER79" s="24"/>
      <c r="DES79" s="24"/>
      <c r="DET79" s="24"/>
      <c r="DEU79" s="24"/>
      <c r="DEV79" s="24"/>
      <c r="DEW79" s="24"/>
      <c r="DEX79" s="24"/>
      <c r="DEY79" s="24"/>
      <c r="DEZ79" s="24"/>
      <c r="DFA79" s="24"/>
      <c r="DFB79" s="24"/>
      <c r="DFC79" s="24"/>
      <c r="DFD79" s="24"/>
      <c r="DFE79" s="24"/>
      <c r="DFF79" s="24"/>
      <c r="DFG79" s="24"/>
      <c r="DFH79" s="24"/>
      <c r="DFI79" s="24"/>
      <c r="DFJ79" s="24"/>
      <c r="DFK79" s="24"/>
      <c r="DFL79" s="24"/>
      <c r="DFM79" s="24"/>
      <c r="DFN79" s="24"/>
      <c r="DFO79" s="24"/>
      <c r="DFP79" s="24"/>
      <c r="DFQ79" s="24"/>
      <c r="DFR79" s="24"/>
      <c r="DFS79" s="24"/>
      <c r="DFT79" s="24"/>
      <c r="DFU79" s="24"/>
      <c r="DFV79" s="24"/>
      <c r="DFW79" s="24"/>
      <c r="DFX79" s="24"/>
      <c r="DFY79" s="24"/>
      <c r="DFZ79" s="24"/>
      <c r="DGA79" s="24"/>
      <c r="DGB79" s="24"/>
      <c r="DGC79" s="24"/>
      <c r="DGD79" s="24"/>
      <c r="DGE79" s="24"/>
      <c r="DGF79" s="24"/>
      <c r="DGG79" s="24"/>
      <c r="DGH79" s="24"/>
      <c r="DGI79" s="24"/>
      <c r="DGJ79" s="24"/>
      <c r="DGK79" s="24"/>
      <c r="DGL79" s="24"/>
      <c r="DGM79" s="24"/>
      <c r="DGN79" s="24"/>
      <c r="DGO79" s="24"/>
      <c r="DGP79" s="24"/>
      <c r="DGQ79" s="24"/>
      <c r="DGR79" s="24"/>
      <c r="DGS79" s="24"/>
      <c r="DGT79" s="24"/>
      <c r="DGU79" s="24"/>
      <c r="DGV79" s="24"/>
      <c r="DGW79" s="24"/>
      <c r="DGX79" s="24"/>
      <c r="DGY79" s="24"/>
      <c r="DGZ79" s="24"/>
      <c r="DHA79" s="24"/>
      <c r="DHB79" s="24"/>
      <c r="DHC79" s="24"/>
      <c r="DHD79" s="24"/>
      <c r="DHE79" s="24"/>
      <c r="DHF79" s="24"/>
      <c r="DHG79" s="24"/>
      <c r="DHH79" s="24"/>
      <c r="DHI79" s="24"/>
      <c r="DHJ79" s="24"/>
      <c r="DHK79" s="24"/>
      <c r="DHL79" s="24"/>
      <c r="DHM79" s="24"/>
      <c r="DHN79" s="24"/>
      <c r="DHO79" s="24"/>
      <c r="DHP79" s="24"/>
      <c r="DHQ79" s="24"/>
      <c r="DHR79" s="24"/>
      <c r="DHS79" s="24"/>
      <c r="DHT79" s="24"/>
      <c r="DHU79" s="24"/>
      <c r="DHV79" s="24"/>
      <c r="DHW79" s="24"/>
      <c r="DHX79" s="24"/>
      <c r="DHY79" s="24"/>
      <c r="DHZ79" s="24"/>
      <c r="DIA79" s="24"/>
      <c r="DIB79" s="24"/>
      <c r="DIC79" s="24"/>
      <c r="DID79" s="24"/>
      <c r="DIE79" s="24"/>
      <c r="DIF79" s="24"/>
      <c r="DIG79" s="24"/>
      <c r="DIH79" s="24"/>
      <c r="DII79" s="24"/>
      <c r="DIJ79" s="24"/>
      <c r="DIK79" s="24"/>
      <c r="DIL79" s="24"/>
      <c r="DIM79" s="24"/>
      <c r="DIN79" s="24"/>
      <c r="DIO79" s="24"/>
      <c r="DIP79" s="24"/>
      <c r="DIQ79" s="24"/>
      <c r="DIR79" s="24"/>
      <c r="DIS79" s="24"/>
      <c r="DIT79" s="24"/>
      <c r="DIU79" s="24"/>
      <c r="DIV79" s="24"/>
      <c r="DIW79" s="24"/>
      <c r="DIX79" s="24"/>
      <c r="DIY79" s="24"/>
      <c r="DIZ79" s="24"/>
      <c r="DJA79" s="24"/>
      <c r="DJB79" s="24"/>
      <c r="DJC79" s="24"/>
      <c r="DJD79" s="24"/>
      <c r="DJE79" s="24"/>
      <c r="DJF79" s="24"/>
      <c r="DJG79" s="24"/>
      <c r="DJH79" s="24"/>
      <c r="DJI79" s="24"/>
      <c r="DJJ79" s="24"/>
      <c r="DJK79" s="24"/>
      <c r="DJL79" s="24"/>
      <c r="DJM79" s="24"/>
      <c r="DJN79" s="24"/>
      <c r="DJO79" s="24"/>
      <c r="DJP79" s="24"/>
      <c r="DJQ79" s="24"/>
      <c r="DJR79" s="24"/>
      <c r="DJS79" s="24"/>
      <c r="DJT79" s="24"/>
      <c r="DJU79" s="24"/>
      <c r="DJV79" s="24"/>
      <c r="DJW79" s="24"/>
      <c r="DJX79" s="24"/>
      <c r="DJY79" s="24"/>
      <c r="DJZ79" s="24"/>
      <c r="DKA79" s="24"/>
      <c r="DKB79" s="24"/>
      <c r="DKC79" s="24"/>
      <c r="DKD79" s="24"/>
      <c r="DKE79" s="24"/>
      <c r="DKF79" s="24"/>
      <c r="DKG79" s="24"/>
      <c r="DKH79" s="24"/>
      <c r="DKI79" s="24"/>
      <c r="DKJ79" s="24"/>
      <c r="DKK79" s="24"/>
      <c r="DKL79" s="24"/>
      <c r="DKM79" s="24"/>
      <c r="DKN79" s="24"/>
      <c r="DKO79" s="24"/>
      <c r="DKP79" s="24"/>
      <c r="DKQ79" s="24"/>
      <c r="DKR79" s="24"/>
      <c r="DKS79" s="24"/>
      <c r="DKT79" s="24"/>
      <c r="DKU79" s="24"/>
      <c r="DKV79" s="24"/>
      <c r="DKW79" s="24"/>
      <c r="DKX79" s="24"/>
      <c r="DKY79" s="24"/>
      <c r="DKZ79" s="24"/>
      <c r="DLA79" s="24"/>
      <c r="DLB79" s="24"/>
      <c r="DLC79" s="24"/>
      <c r="DLD79" s="24"/>
      <c r="DLE79" s="24"/>
      <c r="DLF79" s="24"/>
      <c r="DLG79" s="24"/>
      <c r="DLH79" s="24"/>
      <c r="DLI79" s="24"/>
      <c r="DLJ79" s="24"/>
      <c r="DLK79" s="24"/>
      <c r="DLL79" s="24"/>
      <c r="DLM79" s="24"/>
      <c r="DLN79" s="24"/>
      <c r="DLO79" s="24"/>
      <c r="DLP79" s="24"/>
      <c r="DLQ79" s="24"/>
      <c r="DLR79" s="24"/>
      <c r="DLS79" s="24"/>
      <c r="DLT79" s="24"/>
      <c r="DLU79" s="24"/>
      <c r="DLV79" s="24"/>
      <c r="DLW79" s="24"/>
      <c r="DLX79" s="24"/>
      <c r="DLY79" s="24"/>
      <c r="DLZ79" s="24"/>
      <c r="DMA79" s="24"/>
      <c r="DMB79" s="24"/>
      <c r="DMC79" s="24"/>
      <c r="DMD79" s="24"/>
      <c r="DME79" s="24"/>
      <c r="DMF79" s="24"/>
      <c r="DMG79" s="24"/>
      <c r="DMH79" s="24"/>
      <c r="DMI79" s="24"/>
      <c r="DMJ79" s="24"/>
      <c r="DMK79" s="24"/>
      <c r="DML79" s="24"/>
      <c r="DMM79" s="24"/>
      <c r="DMN79" s="24"/>
      <c r="DMO79" s="24"/>
      <c r="DMP79" s="24"/>
      <c r="DMQ79" s="24"/>
      <c r="DMR79" s="24"/>
      <c r="DMS79" s="24"/>
      <c r="DMT79" s="24"/>
      <c r="DMU79" s="24"/>
      <c r="DMV79" s="24"/>
      <c r="DMW79" s="24"/>
      <c r="DMX79" s="24"/>
      <c r="DMY79" s="24"/>
      <c r="DMZ79" s="24"/>
      <c r="DNA79" s="24"/>
      <c r="DNB79" s="24"/>
      <c r="DNC79" s="24"/>
      <c r="DND79" s="24"/>
      <c r="DNE79" s="24"/>
      <c r="DNF79" s="24"/>
      <c r="DNG79" s="24"/>
      <c r="DNH79" s="24"/>
      <c r="DNI79" s="24"/>
      <c r="DNJ79" s="24"/>
      <c r="DNK79" s="24"/>
      <c r="DNL79" s="24"/>
      <c r="DNM79" s="24"/>
      <c r="DNN79" s="24"/>
      <c r="DNO79" s="24"/>
      <c r="DNP79" s="24"/>
      <c r="DNQ79" s="24"/>
      <c r="DNR79" s="24"/>
      <c r="DNS79" s="24"/>
      <c r="DNT79" s="24"/>
      <c r="DNU79" s="24"/>
      <c r="DNV79" s="24"/>
      <c r="DNW79" s="24"/>
      <c r="DNX79" s="24"/>
      <c r="DNY79" s="24"/>
      <c r="DNZ79" s="24"/>
      <c r="DOA79" s="24"/>
      <c r="DOB79" s="24"/>
      <c r="DOC79" s="24"/>
      <c r="DOD79" s="24"/>
      <c r="DOE79" s="24"/>
      <c r="DOF79" s="24"/>
      <c r="DOG79" s="24"/>
      <c r="DOH79" s="24"/>
      <c r="DOI79" s="24"/>
      <c r="DOJ79" s="24"/>
      <c r="DOK79" s="24"/>
      <c r="DOL79" s="24"/>
      <c r="DOM79" s="24"/>
      <c r="DON79" s="24"/>
      <c r="DOO79" s="24"/>
      <c r="DOP79" s="24"/>
      <c r="DOQ79" s="24"/>
      <c r="DOR79" s="24"/>
      <c r="DOS79" s="24"/>
      <c r="DOT79" s="24"/>
      <c r="DOU79" s="24"/>
      <c r="DOV79" s="24"/>
      <c r="DOW79" s="24"/>
      <c r="DOX79" s="24"/>
      <c r="DOY79" s="24"/>
      <c r="DOZ79" s="24"/>
      <c r="DPA79" s="24"/>
      <c r="DPB79" s="24"/>
      <c r="DPC79" s="24"/>
      <c r="DPD79" s="24"/>
      <c r="DPE79" s="24"/>
      <c r="DPF79" s="24"/>
      <c r="DPG79" s="24"/>
      <c r="DPH79" s="24"/>
      <c r="DPI79" s="24"/>
      <c r="DPJ79" s="24"/>
      <c r="DPK79" s="24"/>
      <c r="DPL79" s="24"/>
      <c r="DPM79" s="24"/>
      <c r="DPN79" s="24"/>
      <c r="DPO79" s="24"/>
      <c r="DPP79" s="24"/>
      <c r="DPQ79" s="24"/>
      <c r="DPR79" s="24"/>
      <c r="DPS79" s="24"/>
      <c r="DPT79" s="24"/>
      <c r="DPU79" s="24"/>
      <c r="DPV79" s="24"/>
      <c r="DPW79" s="24"/>
      <c r="DPX79" s="24"/>
      <c r="DPY79" s="24"/>
      <c r="DPZ79" s="24"/>
      <c r="DQA79" s="24"/>
      <c r="DQB79" s="24"/>
      <c r="DQC79" s="24"/>
      <c r="DQD79" s="24"/>
      <c r="DQE79" s="24"/>
      <c r="DQF79" s="24"/>
      <c r="DQG79" s="24"/>
      <c r="DQH79" s="24"/>
      <c r="DQI79" s="24"/>
      <c r="DQJ79" s="24"/>
      <c r="DQK79" s="24"/>
      <c r="DQL79" s="24"/>
      <c r="DQM79" s="24"/>
      <c r="DQN79" s="24"/>
      <c r="DQO79" s="24"/>
      <c r="DQP79" s="24"/>
      <c r="DQQ79" s="24"/>
      <c r="DQR79" s="24"/>
      <c r="DQS79" s="24"/>
      <c r="DQT79" s="24"/>
      <c r="DQU79" s="24"/>
      <c r="DQV79" s="24"/>
      <c r="DQW79" s="24"/>
      <c r="DQX79" s="24"/>
      <c r="DQY79" s="24"/>
      <c r="DQZ79" s="24"/>
      <c r="DRA79" s="24"/>
      <c r="DRB79" s="24"/>
      <c r="DRC79" s="24"/>
      <c r="DRD79" s="24"/>
      <c r="DRE79" s="24"/>
      <c r="DRF79" s="24"/>
      <c r="DRG79" s="24"/>
      <c r="DRH79" s="24"/>
      <c r="DRI79" s="24"/>
      <c r="DRJ79" s="24"/>
      <c r="DRK79" s="24"/>
      <c r="DRL79" s="24"/>
      <c r="DRM79" s="24"/>
      <c r="DRN79" s="24"/>
      <c r="DRO79" s="24"/>
      <c r="DRP79" s="24"/>
      <c r="DRQ79" s="24"/>
      <c r="DRR79" s="24"/>
      <c r="DRS79" s="24"/>
      <c r="DRT79" s="24"/>
      <c r="DRU79" s="24"/>
      <c r="DRV79" s="24"/>
      <c r="DRW79" s="24"/>
      <c r="DRX79" s="24"/>
      <c r="DRY79" s="24"/>
      <c r="DRZ79" s="24"/>
      <c r="DSA79" s="24"/>
      <c r="DSB79" s="24"/>
      <c r="DSC79" s="24"/>
      <c r="DSD79" s="24"/>
      <c r="DSE79" s="24"/>
      <c r="DSF79" s="24"/>
      <c r="DSG79" s="24"/>
      <c r="DSH79" s="24"/>
      <c r="DSI79" s="24"/>
      <c r="DSJ79" s="24"/>
      <c r="DSK79" s="24"/>
      <c r="DSL79" s="24"/>
      <c r="DSM79" s="24"/>
      <c r="DSN79" s="24"/>
      <c r="DSO79" s="24"/>
      <c r="DSP79" s="24"/>
      <c r="DSQ79" s="24"/>
      <c r="DSR79" s="24"/>
      <c r="DSS79" s="24"/>
      <c r="DST79" s="24"/>
      <c r="DSU79" s="24"/>
      <c r="DSV79" s="24"/>
      <c r="DSW79" s="24"/>
      <c r="DSX79" s="24"/>
      <c r="DSY79" s="24"/>
      <c r="DSZ79" s="24"/>
      <c r="DTA79" s="24"/>
      <c r="DTB79" s="24"/>
      <c r="DTC79" s="24"/>
      <c r="DTD79" s="24"/>
      <c r="DTE79" s="24"/>
      <c r="DTF79" s="24"/>
      <c r="DTG79" s="24"/>
      <c r="DTH79" s="24"/>
      <c r="DTI79" s="24"/>
      <c r="DTJ79" s="24"/>
      <c r="DTK79" s="24"/>
      <c r="DTL79" s="24"/>
      <c r="DTM79" s="24"/>
      <c r="DTN79" s="24"/>
      <c r="DTO79" s="24"/>
      <c r="DTP79" s="24"/>
      <c r="DTQ79" s="24"/>
      <c r="DTR79" s="24"/>
      <c r="DTS79" s="24"/>
      <c r="DTT79" s="24"/>
      <c r="DTU79" s="24"/>
      <c r="DTV79" s="24"/>
      <c r="DTW79" s="24"/>
      <c r="DTX79" s="24"/>
      <c r="DTY79" s="24"/>
      <c r="DTZ79" s="24"/>
      <c r="DUA79" s="24"/>
      <c r="DUB79" s="24"/>
      <c r="DUC79" s="24"/>
      <c r="DUD79" s="24"/>
      <c r="DUE79" s="24"/>
      <c r="DUF79" s="24"/>
      <c r="DUG79" s="24"/>
      <c r="DUH79" s="24"/>
      <c r="DUI79" s="24"/>
      <c r="DUJ79" s="24"/>
      <c r="DUK79" s="24"/>
      <c r="DUL79" s="24"/>
      <c r="DUM79" s="24"/>
      <c r="DUN79" s="24"/>
      <c r="DUO79" s="24"/>
      <c r="DUP79" s="24"/>
      <c r="DUQ79" s="24"/>
      <c r="DUR79" s="24"/>
      <c r="DUS79" s="24"/>
      <c r="DUT79" s="24"/>
      <c r="DUU79" s="24"/>
      <c r="DUV79" s="24"/>
      <c r="DUW79" s="24"/>
      <c r="DUX79" s="24"/>
      <c r="DUY79" s="24"/>
      <c r="DUZ79" s="24"/>
      <c r="DVA79" s="24"/>
      <c r="DVB79" s="24"/>
      <c r="DVC79" s="24"/>
      <c r="DVD79" s="24"/>
      <c r="DVE79" s="24"/>
      <c r="DVF79" s="24"/>
      <c r="DVG79" s="24"/>
      <c r="DVH79" s="24"/>
      <c r="DVI79" s="24"/>
      <c r="DVJ79" s="24"/>
      <c r="DVK79" s="24"/>
      <c r="DVL79" s="24"/>
      <c r="DVM79" s="24"/>
      <c r="DVN79" s="24"/>
      <c r="DVO79" s="24"/>
      <c r="DVP79" s="24"/>
      <c r="DVQ79" s="24"/>
      <c r="DVR79" s="24"/>
      <c r="DVS79" s="24"/>
      <c r="DVT79" s="24"/>
      <c r="DVU79" s="24"/>
      <c r="DVV79" s="24"/>
      <c r="DVW79" s="24"/>
      <c r="DVX79" s="24"/>
      <c r="DVY79" s="24"/>
      <c r="DVZ79" s="24"/>
      <c r="DWA79" s="24"/>
      <c r="DWB79" s="24"/>
      <c r="DWC79" s="24"/>
      <c r="DWD79" s="24"/>
      <c r="DWE79" s="24"/>
      <c r="DWF79" s="24"/>
      <c r="DWG79" s="24"/>
      <c r="DWH79" s="24"/>
      <c r="DWI79" s="24"/>
      <c r="DWJ79" s="24"/>
      <c r="DWK79" s="24"/>
      <c r="DWL79" s="24"/>
      <c r="DWM79" s="24"/>
      <c r="DWN79" s="24"/>
      <c r="DWO79" s="24"/>
      <c r="DWP79" s="24"/>
      <c r="DWQ79" s="24"/>
      <c r="DWR79" s="24"/>
      <c r="DWS79" s="24"/>
      <c r="DWT79" s="24"/>
      <c r="DWU79" s="24"/>
      <c r="DWV79" s="24"/>
      <c r="DWW79" s="24"/>
      <c r="DWX79" s="24"/>
      <c r="DWY79" s="24"/>
      <c r="DWZ79" s="24"/>
      <c r="DXA79" s="24"/>
      <c r="DXB79" s="24"/>
      <c r="DXC79" s="24"/>
      <c r="DXD79" s="24"/>
      <c r="DXE79" s="24"/>
      <c r="DXF79" s="24"/>
      <c r="DXG79" s="24"/>
      <c r="DXH79" s="24"/>
      <c r="DXI79" s="24"/>
      <c r="DXJ79" s="24"/>
      <c r="DXK79" s="24"/>
      <c r="DXL79" s="24"/>
      <c r="DXM79" s="24"/>
      <c r="DXN79" s="24"/>
      <c r="DXO79" s="24"/>
      <c r="DXP79" s="24"/>
      <c r="DXQ79" s="24"/>
      <c r="DXR79" s="24"/>
      <c r="DXS79" s="24"/>
      <c r="DXT79" s="24"/>
      <c r="DXU79" s="24"/>
      <c r="DXV79" s="24"/>
      <c r="DXW79" s="24"/>
      <c r="DXX79" s="24"/>
      <c r="DXY79" s="24"/>
      <c r="DXZ79" s="24"/>
      <c r="DYA79" s="24"/>
      <c r="DYB79" s="24"/>
      <c r="DYC79" s="24"/>
      <c r="DYD79" s="24"/>
      <c r="DYE79" s="24"/>
      <c r="DYF79" s="24"/>
      <c r="DYG79" s="24"/>
      <c r="DYH79" s="24"/>
      <c r="DYI79" s="24"/>
      <c r="DYJ79" s="24"/>
      <c r="DYK79" s="24"/>
      <c r="DYL79" s="24"/>
      <c r="DYM79" s="24"/>
      <c r="DYN79" s="24"/>
      <c r="DYO79" s="24"/>
      <c r="DYP79" s="24"/>
      <c r="DYQ79" s="24"/>
      <c r="DYR79" s="24"/>
      <c r="DYS79" s="24"/>
      <c r="DYT79" s="24"/>
      <c r="DYU79" s="24"/>
      <c r="DYV79" s="24"/>
      <c r="DYW79" s="24"/>
      <c r="DYX79" s="24"/>
      <c r="DYY79" s="24"/>
      <c r="DYZ79" s="24"/>
      <c r="DZA79" s="24"/>
      <c r="DZB79" s="24"/>
      <c r="DZC79" s="24"/>
      <c r="DZD79" s="24"/>
      <c r="DZE79" s="24"/>
      <c r="DZF79" s="24"/>
      <c r="DZG79" s="24"/>
      <c r="DZH79" s="24"/>
      <c r="DZI79" s="24"/>
      <c r="DZJ79" s="24"/>
      <c r="DZK79" s="24"/>
      <c r="DZL79" s="24"/>
      <c r="DZM79" s="24"/>
      <c r="DZN79" s="24"/>
      <c r="DZO79" s="24"/>
      <c r="DZP79" s="24"/>
      <c r="DZQ79" s="24"/>
      <c r="DZR79" s="24"/>
      <c r="DZS79" s="24"/>
      <c r="DZT79" s="24"/>
      <c r="DZU79" s="24"/>
      <c r="DZV79" s="24"/>
      <c r="DZW79" s="24"/>
      <c r="DZX79" s="24"/>
      <c r="DZY79" s="24"/>
      <c r="DZZ79" s="24"/>
      <c r="EAA79" s="24"/>
      <c r="EAB79" s="24"/>
      <c r="EAC79" s="24"/>
      <c r="EAD79" s="24"/>
      <c r="EAE79" s="24"/>
      <c r="EAF79" s="24"/>
      <c r="EAG79" s="24"/>
      <c r="EAH79" s="24"/>
      <c r="EAI79" s="24"/>
      <c r="EAJ79" s="24"/>
      <c r="EAK79" s="24"/>
      <c r="EAL79" s="24"/>
      <c r="EAM79" s="24"/>
      <c r="EAN79" s="24"/>
      <c r="EAO79" s="24"/>
      <c r="EAP79" s="24"/>
      <c r="EAQ79" s="24"/>
      <c r="EAR79" s="24"/>
      <c r="EAS79" s="24"/>
      <c r="EAT79" s="24"/>
      <c r="EAU79" s="24"/>
      <c r="EAV79" s="24"/>
      <c r="EAW79" s="24"/>
      <c r="EAX79" s="24"/>
      <c r="EAY79" s="24"/>
      <c r="EAZ79" s="24"/>
      <c r="EBA79" s="24"/>
      <c r="EBB79" s="24"/>
      <c r="EBC79" s="24"/>
      <c r="EBD79" s="24"/>
      <c r="EBE79" s="24"/>
      <c r="EBF79" s="24"/>
      <c r="EBG79" s="24"/>
      <c r="EBH79" s="24"/>
      <c r="EBI79" s="24"/>
      <c r="EBJ79" s="24"/>
      <c r="EBK79" s="24"/>
      <c r="EBL79" s="24"/>
      <c r="EBM79" s="24"/>
      <c r="EBN79" s="24"/>
      <c r="EBO79" s="24"/>
      <c r="EBP79" s="24"/>
      <c r="EBQ79" s="24"/>
      <c r="EBR79" s="24"/>
      <c r="EBS79" s="24"/>
      <c r="EBT79" s="24"/>
      <c r="EBU79" s="24"/>
      <c r="EBV79" s="24"/>
      <c r="EBW79" s="24"/>
      <c r="EBX79" s="24"/>
      <c r="EBY79" s="24"/>
      <c r="EBZ79" s="24"/>
      <c r="ECA79" s="24"/>
      <c r="ECB79" s="24"/>
      <c r="ECC79" s="24"/>
      <c r="ECD79" s="24"/>
      <c r="ECE79" s="24"/>
      <c r="ECF79" s="24"/>
      <c r="ECG79" s="24"/>
      <c r="ECH79" s="24"/>
      <c r="ECI79" s="24"/>
      <c r="ECJ79" s="24"/>
      <c r="ECK79" s="24"/>
      <c r="ECL79" s="24"/>
      <c r="ECM79" s="24"/>
      <c r="ECN79" s="24"/>
      <c r="ECO79" s="24"/>
      <c r="ECP79" s="24"/>
      <c r="ECQ79" s="24"/>
      <c r="ECR79" s="24"/>
      <c r="ECS79" s="24"/>
      <c r="ECT79" s="24"/>
      <c r="ECU79" s="24"/>
      <c r="ECV79" s="24"/>
      <c r="ECW79" s="24"/>
      <c r="ECX79" s="24"/>
      <c r="ECY79" s="24"/>
      <c r="ECZ79" s="24"/>
      <c r="EDA79" s="24"/>
      <c r="EDB79" s="24"/>
      <c r="EDC79" s="24"/>
      <c r="EDD79" s="24"/>
      <c r="EDE79" s="24"/>
      <c r="EDF79" s="24"/>
      <c r="EDG79" s="24"/>
      <c r="EDH79" s="24"/>
      <c r="EDI79" s="24"/>
      <c r="EDJ79" s="24"/>
      <c r="EDK79" s="24"/>
      <c r="EDL79" s="24"/>
      <c r="EDM79" s="24"/>
      <c r="EDN79" s="24"/>
      <c r="EDO79" s="24"/>
      <c r="EDP79" s="24"/>
      <c r="EDQ79" s="24"/>
      <c r="EDR79" s="24"/>
      <c r="EDS79" s="24"/>
      <c r="EDT79" s="24"/>
      <c r="EDU79" s="24"/>
      <c r="EDV79" s="24"/>
      <c r="EDW79" s="24"/>
      <c r="EDX79" s="24"/>
      <c r="EDY79" s="24"/>
      <c r="EDZ79" s="24"/>
      <c r="EEA79" s="24"/>
      <c r="EEB79" s="24"/>
      <c r="EEC79" s="24"/>
      <c r="EED79" s="24"/>
      <c r="EEE79" s="24"/>
      <c r="EEF79" s="24"/>
      <c r="EEG79" s="24"/>
      <c r="EEH79" s="24"/>
      <c r="EEI79" s="24"/>
      <c r="EEJ79" s="24"/>
      <c r="EEK79" s="24"/>
      <c r="EEL79" s="24"/>
      <c r="EEM79" s="24"/>
      <c r="EEN79" s="24"/>
      <c r="EEO79" s="24"/>
      <c r="EEP79" s="24"/>
      <c r="EEQ79" s="24"/>
      <c r="EER79" s="24"/>
      <c r="EES79" s="24"/>
      <c r="EET79" s="24"/>
      <c r="EEU79" s="24"/>
      <c r="EEV79" s="24"/>
      <c r="EEW79" s="24"/>
      <c r="EEX79" s="24"/>
      <c r="EEY79" s="24"/>
      <c r="EEZ79" s="24"/>
      <c r="EFA79" s="24"/>
      <c r="EFB79" s="24"/>
      <c r="EFC79" s="24"/>
      <c r="EFD79" s="24"/>
      <c r="EFE79" s="24"/>
      <c r="EFF79" s="24"/>
      <c r="EFG79" s="24"/>
      <c r="EFH79" s="24"/>
      <c r="EFI79" s="24"/>
      <c r="EFJ79" s="24"/>
      <c r="EFK79" s="24"/>
      <c r="EFL79" s="24"/>
      <c r="EFM79" s="24"/>
      <c r="EFN79" s="24"/>
      <c r="EFO79" s="24"/>
      <c r="EFP79" s="24"/>
      <c r="EFQ79" s="24"/>
      <c r="EFR79" s="24"/>
      <c r="EFS79" s="24"/>
      <c r="EFT79" s="24"/>
      <c r="EFU79" s="24"/>
      <c r="EFV79" s="24"/>
      <c r="EFW79" s="24"/>
      <c r="EFX79" s="24"/>
      <c r="EFY79" s="24"/>
      <c r="EFZ79" s="24"/>
      <c r="EGA79" s="24"/>
      <c r="EGB79" s="24"/>
      <c r="EGC79" s="24"/>
      <c r="EGD79" s="24"/>
      <c r="EGE79" s="24"/>
      <c r="EGF79" s="24"/>
      <c r="EGG79" s="24"/>
      <c r="EGH79" s="24"/>
      <c r="EGI79" s="24"/>
      <c r="EGJ79" s="24"/>
      <c r="EGK79" s="24"/>
      <c r="EGL79" s="24"/>
      <c r="EGM79" s="24"/>
      <c r="EGN79" s="24"/>
      <c r="EGO79" s="24"/>
      <c r="EGP79" s="24"/>
      <c r="EGQ79" s="24"/>
      <c r="EGR79" s="24"/>
      <c r="EGS79" s="24"/>
      <c r="EGT79" s="24"/>
      <c r="EGU79" s="24"/>
      <c r="EGV79" s="24"/>
      <c r="EGW79" s="24"/>
      <c r="EGX79" s="24"/>
      <c r="EGY79" s="24"/>
      <c r="EGZ79" s="24"/>
      <c r="EHA79" s="24"/>
      <c r="EHB79" s="24"/>
      <c r="EHC79" s="24"/>
      <c r="EHD79" s="24"/>
      <c r="EHE79" s="24"/>
      <c r="EHF79" s="24"/>
      <c r="EHG79" s="24"/>
      <c r="EHH79" s="24"/>
      <c r="EHI79" s="24"/>
      <c r="EHJ79" s="24"/>
      <c r="EHK79" s="24"/>
      <c r="EHL79" s="24"/>
      <c r="EHM79" s="24"/>
      <c r="EHN79" s="24"/>
      <c r="EHO79" s="24"/>
      <c r="EHP79" s="24"/>
      <c r="EHQ79" s="24"/>
      <c r="EHR79" s="24"/>
      <c r="EHS79" s="24"/>
      <c r="EHT79" s="24"/>
      <c r="EHU79" s="24"/>
      <c r="EHV79" s="24"/>
      <c r="EHW79" s="24"/>
      <c r="EHX79" s="24"/>
      <c r="EHY79" s="24"/>
      <c r="EHZ79" s="24"/>
      <c r="EIA79" s="24"/>
      <c r="EIB79" s="24"/>
      <c r="EIC79" s="24"/>
      <c r="EID79" s="24"/>
      <c r="EIE79" s="24"/>
      <c r="EIF79" s="24"/>
      <c r="EIG79" s="24"/>
      <c r="EIH79" s="24"/>
      <c r="EII79" s="24"/>
      <c r="EIJ79" s="24"/>
      <c r="EIK79" s="24"/>
      <c r="EIL79" s="24"/>
      <c r="EIM79" s="24"/>
      <c r="EIN79" s="24"/>
      <c r="EIO79" s="24"/>
      <c r="EIP79" s="24"/>
      <c r="EIQ79" s="24"/>
      <c r="EIR79" s="24"/>
      <c r="EIS79" s="24"/>
      <c r="EIT79" s="24"/>
      <c r="EIU79" s="24"/>
      <c r="EIV79" s="24"/>
      <c r="EIW79" s="24"/>
      <c r="EIX79" s="24"/>
      <c r="EIY79" s="24"/>
      <c r="EIZ79" s="24"/>
      <c r="EJA79" s="24"/>
      <c r="EJB79" s="24"/>
      <c r="EJC79" s="24"/>
      <c r="EJD79" s="24"/>
      <c r="EJE79" s="24"/>
      <c r="EJF79" s="24"/>
      <c r="EJG79" s="24"/>
      <c r="EJH79" s="24"/>
      <c r="EJI79" s="24"/>
      <c r="EJJ79" s="24"/>
      <c r="EJK79" s="24"/>
      <c r="EJL79" s="24"/>
      <c r="EJM79" s="24"/>
      <c r="EJN79" s="24"/>
      <c r="EJO79" s="24"/>
      <c r="EJP79" s="24"/>
      <c r="EJQ79" s="24"/>
      <c r="EJR79" s="24"/>
      <c r="EJS79" s="24"/>
      <c r="EJT79" s="24"/>
      <c r="EJU79" s="24"/>
      <c r="EJV79" s="24"/>
      <c r="EJW79" s="24"/>
      <c r="EJX79" s="24"/>
      <c r="EJY79" s="24"/>
      <c r="EJZ79" s="24"/>
      <c r="EKA79" s="24"/>
      <c r="EKB79" s="24"/>
      <c r="EKC79" s="24"/>
      <c r="EKD79" s="24"/>
      <c r="EKE79" s="24"/>
      <c r="EKF79" s="24"/>
      <c r="EKG79" s="24"/>
      <c r="EKH79" s="24"/>
      <c r="EKI79" s="24"/>
      <c r="EKJ79" s="24"/>
      <c r="EKK79" s="24"/>
      <c r="EKL79" s="24"/>
      <c r="EKM79" s="24"/>
      <c r="EKN79" s="24"/>
      <c r="EKO79" s="24"/>
      <c r="EKP79" s="24"/>
      <c r="EKQ79" s="24"/>
      <c r="EKR79" s="24"/>
      <c r="EKS79" s="24"/>
      <c r="EKT79" s="24"/>
      <c r="EKU79" s="24"/>
      <c r="EKV79" s="24"/>
      <c r="EKW79" s="24"/>
      <c r="EKX79" s="24"/>
      <c r="EKY79" s="24"/>
      <c r="EKZ79" s="24"/>
      <c r="ELA79" s="24"/>
      <c r="ELB79" s="24"/>
      <c r="ELC79" s="24"/>
      <c r="ELD79" s="24"/>
      <c r="ELE79" s="24"/>
      <c r="ELF79" s="24"/>
      <c r="ELG79" s="24"/>
      <c r="ELH79" s="24"/>
      <c r="ELI79" s="24"/>
      <c r="ELJ79" s="24"/>
      <c r="ELK79" s="24"/>
      <c r="ELL79" s="24"/>
      <c r="ELM79" s="24"/>
      <c r="ELN79" s="24"/>
      <c r="ELO79" s="24"/>
      <c r="ELP79" s="24"/>
      <c r="ELQ79" s="24"/>
      <c r="ELR79" s="24"/>
      <c r="ELS79" s="24"/>
      <c r="ELT79" s="24"/>
      <c r="ELU79" s="24"/>
      <c r="ELV79" s="24"/>
      <c r="ELW79" s="24"/>
      <c r="ELX79" s="24"/>
      <c r="ELY79" s="24"/>
      <c r="ELZ79" s="24"/>
      <c r="EMA79" s="24"/>
      <c r="EMB79" s="24"/>
      <c r="EMC79" s="24"/>
      <c r="EMD79" s="24"/>
      <c r="EME79" s="24"/>
      <c r="EMF79" s="24"/>
      <c r="EMG79" s="24"/>
      <c r="EMH79" s="24"/>
      <c r="EMI79" s="24"/>
      <c r="EMJ79" s="24"/>
      <c r="EMK79" s="24"/>
      <c r="EML79" s="24"/>
      <c r="EMM79" s="24"/>
      <c r="EMN79" s="24"/>
      <c r="EMO79" s="24"/>
      <c r="EMP79" s="24"/>
      <c r="EMQ79" s="24"/>
      <c r="EMR79" s="24"/>
      <c r="EMS79" s="24"/>
      <c r="EMT79" s="24"/>
      <c r="EMU79" s="24"/>
      <c r="EMV79" s="24"/>
      <c r="EMW79" s="24"/>
      <c r="EMX79" s="24"/>
      <c r="EMY79" s="24"/>
      <c r="EMZ79" s="24"/>
      <c r="ENA79" s="24"/>
      <c r="ENB79" s="24"/>
      <c r="ENC79" s="24"/>
      <c r="END79" s="24"/>
      <c r="ENE79" s="24"/>
      <c r="ENF79" s="24"/>
      <c r="ENG79" s="24"/>
      <c r="ENH79" s="24"/>
      <c r="ENI79" s="24"/>
      <c r="ENJ79" s="24"/>
      <c r="ENK79" s="24"/>
      <c r="ENL79" s="24"/>
      <c r="ENM79" s="24"/>
      <c r="ENN79" s="24"/>
      <c r="ENO79" s="24"/>
      <c r="ENP79" s="24"/>
      <c r="ENQ79" s="24"/>
      <c r="ENR79" s="24"/>
      <c r="ENS79" s="24"/>
      <c r="ENT79" s="24"/>
      <c r="ENU79" s="24"/>
      <c r="ENV79" s="24"/>
      <c r="ENW79" s="24"/>
      <c r="ENX79" s="24"/>
      <c r="ENY79" s="24"/>
      <c r="ENZ79" s="24"/>
      <c r="EOA79" s="24"/>
      <c r="EOB79" s="24"/>
      <c r="EOC79" s="24"/>
      <c r="EOD79" s="24"/>
      <c r="EOE79" s="24"/>
      <c r="EOF79" s="24"/>
      <c r="EOG79" s="24"/>
      <c r="EOH79" s="24"/>
      <c r="EOI79" s="24"/>
      <c r="EOJ79" s="24"/>
      <c r="EOK79" s="24"/>
      <c r="EOL79" s="24"/>
      <c r="EOM79" s="24"/>
      <c r="EON79" s="24"/>
      <c r="EOO79" s="24"/>
      <c r="EOP79" s="24"/>
      <c r="EOQ79" s="24"/>
      <c r="EOR79" s="24"/>
      <c r="EOS79" s="24"/>
      <c r="EOT79" s="24"/>
      <c r="EOU79" s="24"/>
      <c r="EOV79" s="24"/>
      <c r="EOW79" s="24"/>
      <c r="EOX79" s="24"/>
      <c r="EOY79" s="24"/>
      <c r="EOZ79" s="24"/>
      <c r="EPA79" s="24"/>
      <c r="EPB79" s="24"/>
      <c r="EPC79" s="24"/>
      <c r="EPD79" s="24"/>
      <c r="EPE79" s="24"/>
      <c r="EPF79" s="24"/>
      <c r="EPG79" s="24"/>
      <c r="EPH79" s="24"/>
      <c r="EPI79" s="24"/>
      <c r="EPJ79" s="24"/>
      <c r="EPK79" s="24"/>
      <c r="EPL79" s="24"/>
      <c r="EPM79" s="24"/>
      <c r="EPN79" s="24"/>
      <c r="EPO79" s="24"/>
      <c r="EPP79" s="24"/>
      <c r="EPQ79" s="24"/>
      <c r="EPR79" s="24"/>
      <c r="EPS79" s="24"/>
      <c r="EPT79" s="24"/>
      <c r="EPU79" s="24"/>
      <c r="EPV79" s="24"/>
      <c r="EPW79" s="24"/>
      <c r="EPX79" s="24"/>
      <c r="EPY79" s="24"/>
      <c r="EPZ79" s="24"/>
      <c r="EQA79" s="24"/>
      <c r="EQB79" s="24"/>
      <c r="EQC79" s="24"/>
      <c r="EQD79" s="24"/>
      <c r="EQE79" s="24"/>
      <c r="EQF79" s="24"/>
      <c r="EQG79" s="24"/>
      <c r="EQH79" s="24"/>
      <c r="EQI79" s="24"/>
      <c r="EQJ79" s="24"/>
      <c r="EQK79" s="24"/>
      <c r="EQL79" s="24"/>
      <c r="EQM79" s="24"/>
      <c r="EQN79" s="24"/>
      <c r="EQO79" s="24"/>
      <c r="EQP79" s="24"/>
      <c r="EQQ79" s="24"/>
      <c r="EQR79" s="24"/>
      <c r="EQS79" s="24"/>
      <c r="EQT79" s="24"/>
      <c r="EQU79" s="24"/>
      <c r="EQV79" s="24"/>
      <c r="EQW79" s="24"/>
      <c r="EQX79" s="24"/>
      <c r="EQY79" s="24"/>
      <c r="EQZ79" s="24"/>
      <c r="ERA79" s="24"/>
      <c r="ERB79" s="24"/>
      <c r="ERC79" s="24"/>
      <c r="ERD79" s="24"/>
      <c r="ERE79" s="24"/>
      <c r="ERF79" s="24"/>
      <c r="ERG79" s="24"/>
      <c r="ERH79" s="24"/>
      <c r="ERI79" s="24"/>
      <c r="ERJ79" s="24"/>
      <c r="ERK79" s="24"/>
      <c r="ERL79" s="24"/>
      <c r="ERM79" s="24"/>
      <c r="ERN79" s="24"/>
      <c r="ERO79" s="24"/>
      <c r="ERP79" s="24"/>
      <c r="ERQ79" s="24"/>
      <c r="ERR79" s="24"/>
      <c r="ERS79" s="24"/>
      <c r="ERT79" s="24"/>
      <c r="ERU79" s="24"/>
      <c r="ERV79" s="24"/>
      <c r="ERW79" s="24"/>
      <c r="ERX79" s="24"/>
      <c r="ERY79" s="24"/>
      <c r="ERZ79" s="24"/>
      <c r="ESA79" s="24"/>
      <c r="ESB79" s="24"/>
      <c r="ESC79" s="24"/>
      <c r="ESD79" s="24"/>
      <c r="ESE79" s="24"/>
      <c r="ESF79" s="24"/>
      <c r="ESG79" s="24"/>
      <c r="ESH79" s="24"/>
      <c r="ESI79" s="24"/>
      <c r="ESJ79" s="24"/>
      <c r="ESK79" s="24"/>
      <c r="ESL79" s="24"/>
      <c r="ESM79" s="24"/>
      <c r="ESN79" s="24"/>
      <c r="ESO79" s="24"/>
      <c r="ESP79" s="24"/>
      <c r="ESQ79" s="24"/>
      <c r="ESR79" s="24"/>
      <c r="ESS79" s="24"/>
      <c r="EST79" s="24"/>
      <c r="ESU79" s="24"/>
      <c r="ESV79" s="24"/>
      <c r="ESW79" s="24"/>
      <c r="ESX79" s="24"/>
      <c r="ESY79" s="24"/>
      <c r="ESZ79" s="24"/>
      <c r="ETA79" s="24"/>
      <c r="ETB79" s="24"/>
      <c r="ETC79" s="24"/>
      <c r="ETD79" s="24"/>
      <c r="ETE79" s="24"/>
      <c r="ETF79" s="24"/>
      <c r="ETG79" s="24"/>
      <c r="ETH79" s="24"/>
      <c r="ETI79" s="24"/>
      <c r="ETJ79" s="24"/>
      <c r="ETK79" s="24"/>
      <c r="ETL79" s="24"/>
      <c r="ETM79" s="24"/>
      <c r="ETN79" s="24"/>
      <c r="ETO79" s="24"/>
      <c r="ETP79" s="24"/>
      <c r="ETQ79" s="24"/>
      <c r="ETR79" s="24"/>
      <c r="ETS79" s="24"/>
      <c r="ETT79" s="24"/>
      <c r="ETU79" s="24"/>
      <c r="ETV79" s="24"/>
      <c r="ETW79" s="24"/>
      <c r="ETX79" s="24"/>
      <c r="ETY79" s="24"/>
      <c r="ETZ79" s="24"/>
      <c r="EUA79" s="24"/>
      <c r="EUB79" s="24"/>
      <c r="EUC79" s="24"/>
      <c r="EUD79" s="24"/>
      <c r="EUE79" s="24"/>
      <c r="EUF79" s="24"/>
      <c r="EUG79" s="24"/>
      <c r="EUH79" s="24"/>
      <c r="EUI79" s="24"/>
      <c r="EUJ79" s="24"/>
      <c r="EUK79" s="24"/>
      <c r="EUL79" s="24"/>
      <c r="EUM79" s="24"/>
      <c r="EUN79" s="24"/>
      <c r="EUO79" s="24"/>
      <c r="EUP79" s="24"/>
      <c r="EUQ79" s="24"/>
      <c r="EUR79" s="24"/>
      <c r="EUS79" s="24"/>
      <c r="EUT79" s="24"/>
      <c r="EUU79" s="24"/>
      <c r="EUV79" s="24"/>
      <c r="EUW79" s="24"/>
      <c r="EUX79" s="24"/>
      <c r="EUY79" s="24"/>
      <c r="EUZ79" s="24"/>
      <c r="EVA79" s="24"/>
      <c r="EVB79" s="24"/>
      <c r="EVC79" s="24"/>
      <c r="EVD79" s="24"/>
      <c r="EVE79" s="24"/>
      <c r="EVF79" s="24"/>
      <c r="EVG79" s="24"/>
      <c r="EVH79" s="24"/>
      <c r="EVI79" s="24"/>
      <c r="EVJ79" s="24"/>
      <c r="EVK79" s="24"/>
      <c r="EVL79" s="24"/>
      <c r="EVM79" s="24"/>
      <c r="EVN79" s="24"/>
      <c r="EVO79" s="24"/>
      <c r="EVP79" s="24"/>
      <c r="EVQ79" s="24"/>
      <c r="EVR79" s="24"/>
      <c r="EVS79" s="24"/>
      <c r="EVT79" s="24"/>
      <c r="EVU79" s="24"/>
      <c r="EVV79" s="24"/>
      <c r="EVW79" s="24"/>
      <c r="EVX79" s="24"/>
      <c r="EVY79" s="24"/>
      <c r="EVZ79" s="24"/>
      <c r="EWA79" s="24"/>
      <c r="EWB79" s="24"/>
      <c r="EWC79" s="24"/>
      <c r="EWD79" s="24"/>
      <c r="EWE79" s="24"/>
      <c r="EWF79" s="24"/>
      <c r="EWG79" s="24"/>
      <c r="EWH79" s="24"/>
      <c r="EWI79" s="24"/>
      <c r="EWJ79" s="24"/>
      <c r="EWK79" s="24"/>
      <c r="EWL79" s="24"/>
      <c r="EWM79" s="24"/>
      <c r="EWN79" s="24"/>
      <c r="EWO79" s="24"/>
      <c r="EWP79" s="24"/>
      <c r="EWQ79" s="24"/>
      <c r="EWR79" s="24"/>
      <c r="EWS79" s="24"/>
      <c r="EWT79" s="24"/>
      <c r="EWU79" s="24"/>
      <c r="EWV79" s="24"/>
      <c r="EWW79" s="24"/>
      <c r="EWX79" s="24"/>
      <c r="EWY79" s="24"/>
      <c r="EWZ79" s="24"/>
      <c r="EXA79" s="24"/>
      <c r="EXB79" s="24"/>
      <c r="EXC79" s="24"/>
      <c r="EXD79" s="24"/>
      <c r="EXE79" s="24"/>
      <c r="EXF79" s="24"/>
      <c r="EXG79" s="24"/>
      <c r="EXH79" s="24"/>
      <c r="EXI79" s="24"/>
      <c r="EXJ79" s="24"/>
      <c r="EXK79" s="24"/>
      <c r="EXL79" s="24"/>
      <c r="EXM79" s="24"/>
      <c r="EXN79" s="24"/>
      <c r="EXO79" s="24"/>
      <c r="EXP79" s="24"/>
      <c r="EXQ79" s="24"/>
      <c r="EXR79" s="24"/>
      <c r="EXS79" s="24"/>
      <c r="EXT79" s="24"/>
      <c r="EXU79" s="24"/>
      <c r="EXV79" s="24"/>
      <c r="EXW79" s="24"/>
      <c r="EXX79" s="24"/>
      <c r="EXY79" s="24"/>
      <c r="EXZ79" s="24"/>
      <c r="EYA79" s="24"/>
      <c r="EYB79" s="24"/>
      <c r="EYC79" s="24"/>
      <c r="EYD79" s="24"/>
      <c r="EYE79" s="24"/>
      <c r="EYF79" s="24"/>
      <c r="EYG79" s="24"/>
      <c r="EYH79" s="24"/>
      <c r="EYI79" s="24"/>
      <c r="EYJ79" s="24"/>
      <c r="EYK79" s="24"/>
      <c r="EYL79" s="24"/>
      <c r="EYM79" s="24"/>
      <c r="EYN79" s="24"/>
      <c r="EYO79" s="24"/>
      <c r="EYP79" s="24"/>
      <c r="EYQ79" s="24"/>
      <c r="EYR79" s="24"/>
      <c r="EYS79" s="24"/>
      <c r="EYT79" s="24"/>
      <c r="EYU79" s="24"/>
      <c r="EYV79" s="24"/>
      <c r="EYW79" s="24"/>
      <c r="EYX79" s="24"/>
      <c r="EYY79" s="24"/>
      <c r="EYZ79" s="24"/>
      <c r="EZA79" s="24"/>
      <c r="EZB79" s="24"/>
      <c r="EZC79" s="24"/>
      <c r="EZD79" s="24"/>
      <c r="EZE79" s="24"/>
      <c r="EZF79" s="24"/>
      <c r="EZG79" s="24"/>
      <c r="EZH79" s="24"/>
      <c r="EZI79" s="24"/>
      <c r="EZJ79" s="24"/>
      <c r="EZK79" s="24"/>
      <c r="EZL79" s="24"/>
      <c r="EZM79" s="24"/>
      <c r="EZN79" s="24"/>
      <c r="EZO79" s="24"/>
      <c r="EZP79" s="24"/>
      <c r="EZQ79" s="24"/>
      <c r="EZR79" s="24"/>
      <c r="EZS79" s="24"/>
      <c r="EZT79" s="24"/>
      <c r="EZU79" s="24"/>
      <c r="EZV79" s="24"/>
      <c r="EZW79" s="24"/>
      <c r="EZX79" s="24"/>
      <c r="EZY79" s="24"/>
      <c r="EZZ79" s="24"/>
      <c r="FAA79" s="24"/>
      <c r="FAB79" s="24"/>
      <c r="FAC79" s="24"/>
      <c r="FAD79" s="24"/>
      <c r="FAE79" s="24"/>
      <c r="FAF79" s="24"/>
      <c r="FAG79" s="24"/>
      <c r="FAH79" s="24"/>
      <c r="FAI79" s="24"/>
      <c r="FAJ79" s="24"/>
      <c r="FAK79" s="24"/>
      <c r="FAL79" s="24"/>
      <c r="FAM79" s="24"/>
      <c r="FAN79" s="24"/>
      <c r="FAO79" s="24"/>
      <c r="FAP79" s="24"/>
      <c r="FAQ79" s="24"/>
      <c r="FAR79" s="24"/>
      <c r="FAS79" s="24"/>
      <c r="FAT79" s="24"/>
      <c r="FAU79" s="24"/>
      <c r="FAV79" s="24"/>
      <c r="FAW79" s="24"/>
      <c r="FAX79" s="24"/>
      <c r="FAY79" s="24"/>
      <c r="FAZ79" s="24"/>
      <c r="FBA79" s="24"/>
      <c r="FBB79" s="24"/>
      <c r="FBC79" s="24"/>
      <c r="FBD79" s="24"/>
      <c r="FBE79" s="24"/>
      <c r="FBF79" s="24"/>
      <c r="FBG79" s="24"/>
      <c r="FBH79" s="24"/>
      <c r="FBI79" s="24"/>
      <c r="FBJ79" s="24"/>
      <c r="FBK79" s="24"/>
      <c r="FBL79" s="24"/>
      <c r="FBM79" s="24"/>
      <c r="FBN79" s="24"/>
      <c r="FBO79" s="24"/>
      <c r="FBP79" s="24"/>
      <c r="FBQ79" s="24"/>
      <c r="FBR79" s="24"/>
      <c r="FBS79" s="24"/>
      <c r="FBT79" s="24"/>
      <c r="FBU79" s="24"/>
      <c r="FBV79" s="24"/>
      <c r="FBW79" s="24"/>
      <c r="FBX79" s="24"/>
      <c r="FBY79" s="24"/>
      <c r="FBZ79" s="24"/>
      <c r="FCA79" s="24"/>
      <c r="FCB79" s="24"/>
      <c r="FCC79" s="24"/>
      <c r="FCD79" s="24"/>
      <c r="FCE79" s="24"/>
      <c r="FCF79" s="24"/>
      <c r="FCG79" s="24"/>
      <c r="FCH79" s="24"/>
      <c r="FCI79" s="24"/>
      <c r="FCJ79" s="24"/>
      <c r="FCK79" s="24"/>
      <c r="FCL79" s="24"/>
      <c r="FCM79" s="24"/>
      <c r="FCN79" s="24"/>
      <c r="FCO79" s="24"/>
      <c r="FCP79" s="24"/>
      <c r="FCQ79" s="24"/>
      <c r="FCR79" s="24"/>
      <c r="FCS79" s="24"/>
      <c r="FCT79" s="24"/>
      <c r="FCU79" s="24"/>
      <c r="FCV79" s="24"/>
      <c r="FCW79" s="24"/>
      <c r="FCX79" s="24"/>
      <c r="FCY79" s="24"/>
      <c r="FCZ79" s="24"/>
      <c r="FDA79" s="24"/>
      <c r="FDB79" s="24"/>
      <c r="FDC79" s="24"/>
      <c r="FDD79" s="24"/>
      <c r="FDE79" s="24"/>
      <c r="FDF79" s="24"/>
      <c r="FDG79" s="24"/>
      <c r="FDH79" s="24"/>
      <c r="FDI79" s="24"/>
      <c r="FDJ79" s="24"/>
      <c r="FDK79" s="24"/>
      <c r="FDL79" s="24"/>
      <c r="FDM79" s="24"/>
      <c r="FDN79" s="24"/>
      <c r="FDO79" s="24"/>
      <c r="FDP79" s="24"/>
      <c r="FDQ79" s="24"/>
      <c r="FDR79" s="24"/>
      <c r="FDS79" s="24"/>
      <c r="FDT79" s="24"/>
      <c r="FDU79" s="24"/>
      <c r="FDV79" s="24"/>
      <c r="FDW79" s="24"/>
      <c r="FDX79" s="24"/>
      <c r="FDY79" s="24"/>
      <c r="FDZ79" s="24"/>
      <c r="FEA79" s="24"/>
      <c r="FEB79" s="24"/>
      <c r="FEC79" s="24"/>
      <c r="FED79" s="24"/>
      <c r="FEE79" s="24"/>
      <c r="FEF79" s="24"/>
      <c r="FEG79" s="24"/>
      <c r="FEH79" s="24"/>
      <c r="FEI79" s="24"/>
      <c r="FEJ79" s="24"/>
      <c r="FEK79" s="24"/>
      <c r="FEL79" s="24"/>
      <c r="FEM79" s="24"/>
      <c r="FEN79" s="24"/>
      <c r="FEO79" s="24"/>
      <c r="FEP79" s="24"/>
      <c r="FEQ79" s="24"/>
      <c r="FER79" s="24"/>
      <c r="FES79" s="24"/>
      <c r="FET79" s="24"/>
      <c r="FEU79" s="24"/>
      <c r="FEV79" s="24"/>
      <c r="FEW79" s="24"/>
      <c r="FEX79" s="24"/>
      <c r="FEY79" s="24"/>
      <c r="FEZ79" s="24"/>
      <c r="FFA79" s="24"/>
      <c r="FFB79" s="24"/>
      <c r="FFC79" s="24"/>
      <c r="FFD79" s="24"/>
      <c r="FFE79" s="24"/>
      <c r="FFF79" s="24"/>
      <c r="FFG79" s="24"/>
      <c r="FFH79" s="24"/>
      <c r="FFI79" s="24"/>
      <c r="FFJ79" s="24"/>
      <c r="FFK79" s="24"/>
      <c r="FFL79" s="24"/>
      <c r="FFM79" s="24"/>
      <c r="FFN79" s="24"/>
      <c r="FFO79" s="24"/>
      <c r="FFP79" s="24"/>
      <c r="FFQ79" s="24"/>
      <c r="FFR79" s="24"/>
      <c r="FFS79" s="24"/>
      <c r="FFT79" s="24"/>
      <c r="FFU79" s="24"/>
      <c r="FFV79" s="24"/>
      <c r="FFW79" s="24"/>
      <c r="FFX79" s="24"/>
      <c r="FFY79" s="24"/>
      <c r="FFZ79" s="24"/>
      <c r="FGA79" s="24"/>
      <c r="FGB79" s="24"/>
      <c r="FGC79" s="24"/>
      <c r="FGD79" s="24"/>
      <c r="FGE79" s="24"/>
      <c r="FGF79" s="24"/>
      <c r="FGG79" s="24"/>
      <c r="FGH79" s="24"/>
      <c r="FGI79" s="24"/>
      <c r="FGJ79" s="24"/>
      <c r="FGK79" s="24"/>
      <c r="FGL79" s="24"/>
      <c r="FGM79" s="24"/>
      <c r="FGN79" s="24"/>
      <c r="FGO79" s="24"/>
      <c r="FGP79" s="24"/>
      <c r="FGQ79" s="24"/>
      <c r="FGR79" s="24"/>
      <c r="FGS79" s="24"/>
      <c r="FGT79" s="24"/>
      <c r="FGU79" s="24"/>
      <c r="FGV79" s="24"/>
      <c r="FGW79" s="24"/>
      <c r="FGX79" s="24"/>
      <c r="FGY79" s="24"/>
      <c r="FGZ79" s="24"/>
      <c r="FHA79" s="24"/>
      <c r="FHB79" s="24"/>
      <c r="FHC79" s="24"/>
      <c r="FHD79" s="24"/>
      <c r="FHE79" s="24"/>
      <c r="FHF79" s="24"/>
      <c r="FHG79" s="24"/>
      <c r="FHH79" s="24"/>
      <c r="FHI79" s="24"/>
      <c r="FHJ79" s="24"/>
      <c r="FHK79" s="24"/>
      <c r="FHL79" s="24"/>
      <c r="FHM79" s="24"/>
      <c r="FHN79" s="24"/>
      <c r="FHO79" s="24"/>
      <c r="FHP79" s="24"/>
      <c r="FHQ79" s="24"/>
      <c r="FHR79" s="24"/>
      <c r="FHS79" s="24"/>
      <c r="FHT79" s="24"/>
      <c r="FHU79" s="24"/>
      <c r="FHV79" s="24"/>
      <c r="FHW79" s="24"/>
      <c r="FHX79" s="24"/>
      <c r="FHY79" s="24"/>
      <c r="FHZ79" s="24"/>
      <c r="FIA79" s="24"/>
      <c r="FIB79" s="24"/>
      <c r="FIC79" s="24"/>
      <c r="FID79" s="24"/>
      <c r="FIE79" s="24"/>
      <c r="FIF79" s="24"/>
      <c r="FIG79" s="24"/>
      <c r="FIH79" s="24"/>
      <c r="FII79" s="24"/>
      <c r="FIJ79" s="24"/>
      <c r="FIK79" s="24"/>
      <c r="FIL79" s="24"/>
      <c r="FIM79" s="24"/>
      <c r="FIN79" s="24"/>
      <c r="FIO79" s="24"/>
      <c r="FIP79" s="24"/>
      <c r="FIQ79" s="24"/>
      <c r="FIR79" s="24"/>
      <c r="FIS79" s="24"/>
      <c r="FIT79" s="24"/>
      <c r="FIU79" s="24"/>
      <c r="FIV79" s="24"/>
      <c r="FIW79" s="24"/>
      <c r="FIX79" s="24"/>
      <c r="FIY79" s="24"/>
      <c r="FIZ79" s="24"/>
      <c r="FJA79" s="24"/>
      <c r="FJB79" s="24"/>
      <c r="FJC79" s="24"/>
      <c r="FJD79" s="24"/>
      <c r="FJE79" s="24"/>
      <c r="FJF79" s="24"/>
      <c r="FJG79" s="24"/>
      <c r="FJH79" s="24"/>
      <c r="FJI79" s="24"/>
      <c r="FJJ79" s="24"/>
      <c r="FJK79" s="24"/>
      <c r="FJL79" s="24"/>
      <c r="FJM79" s="24"/>
      <c r="FJN79" s="24"/>
      <c r="FJO79" s="24"/>
      <c r="FJP79" s="24"/>
      <c r="FJQ79" s="24"/>
      <c r="FJR79" s="24"/>
      <c r="FJS79" s="24"/>
      <c r="FJT79" s="24"/>
      <c r="FJU79" s="24"/>
      <c r="FJV79" s="24"/>
      <c r="FJW79" s="24"/>
      <c r="FJX79" s="24"/>
      <c r="FJY79" s="24"/>
      <c r="FJZ79" s="24"/>
      <c r="FKA79" s="24"/>
      <c r="FKB79" s="24"/>
      <c r="FKC79" s="24"/>
      <c r="FKD79" s="24"/>
      <c r="FKE79" s="24"/>
      <c r="FKF79" s="24"/>
      <c r="FKG79" s="24"/>
      <c r="FKH79" s="24"/>
      <c r="FKI79" s="24"/>
      <c r="FKJ79" s="24"/>
      <c r="FKK79" s="24"/>
      <c r="FKL79" s="24"/>
      <c r="FKM79" s="24"/>
      <c r="FKN79" s="24"/>
      <c r="FKO79" s="24"/>
      <c r="FKP79" s="24"/>
      <c r="FKQ79" s="24"/>
      <c r="FKR79" s="24"/>
      <c r="FKS79" s="24"/>
      <c r="FKT79" s="24"/>
      <c r="FKU79" s="24"/>
      <c r="FKV79" s="24"/>
      <c r="FKW79" s="24"/>
      <c r="FKX79" s="24"/>
      <c r="FKY79" s="24"/>
      <c r="FKZ79" s="24"/>
      <c r="FLA79" s="24"/>
      <c r="FLB79" s="24"/>
      <c r="FLC79" s="24"/>
      <c r="FLD79" s="24"/>
      <c r="FLE79" s="24"/>
      <c r="FLF79" s="24"/>
      <c r="FLG79" s="24"/>
      <c r="FLH79" s="24"/>
      <c r="FLI79" s="24"/>
      <c r="FLJ79" s="24"/>
      <c r="FLK79" s="24"/>
      <c r="FLL79" s="24"/>
      <c r="FLM79" s="24"/>
      <c r="FLN79" s="24"/>
      <c r="FLO79" s="24"/>
      <c r="FLP79" s="24"/>
      <c r="FLQ79" s="24"/>
      <c r="FLR79" s="24"/>
      <c r="FLS79" s="24"/>
      <c r="FLT79" s="24"/>
      <c r="FLU79" s="24"/>
      <c r="FLV79" s="24"/>
      <c r="FLW79" s="24"/>
      <c r="FLX79" s="24"/>
      <c r="FLY79" s="24"/>
      <c r="FLZ79" s="24"/>
      <c r="FMA79" s="24"/>
      <c r="FMB79" s="24"/>
      <c r="FMC79" s="24"/>
      <c r="FMD79" s="24"/>
      <c r="FME79" s="24"/>
      <c r="FMF79" s="24"/>
      <c r="FMG79" s="24"/>
      <c r="FMH79" s="24"/>
      <c r="FMI79" s="24"/>
      <c r="FMJ79" s="24"/>
      <c r="FMK79" s="24"/>
      <c r="FML79" s="24"/>
      <c r="FMM79" s="24"/>
      <c r="FMN79" s="24"/>
      <c r="FMO79" s="24"/>
      <c r="FMP79" s="24"/>
      <c r="FMQ79" s="24"/>
      <c r="FMR79" s="24"/>
      <c r="FMS79" s="24"/>
      <c r="FMT79" s="24"/>
      <c r="FMU79" s="24"/>
      <c r="FMV79" s="24"/>
      <c r="FMW79" s="24"/>
      <c r="FMX79" s="24"/>
      <c r="FMY79" s="24"/>
      <c r="FMZ79" s="24"/>
      <c r="FNA79" s="24"/>
      <c r="FNB79" s="24"/>
      <c r="FNC79" s="24"/>
      <c r="FND79" s="24"/>
      <c r="FNE79" s="24"/>
      <c r="FNF79" s="24"/>
      <c r="FNG79" s="24"/>
      <c r="FNH79" s="24"/>
      <c r="FNI79" s="24"/>
      <c r="FNJ79" s="24"/>
      <c r="FNK79" s="24"/>
      <c r="FNL79" s="24"/>
      <c r="FNM79" s="24"/>
      <c r="FNN79" s="24"/>
      <c r="FNO79" s="24"/>
      <c r="FNP79" s="24"/>
      <c r="FNQ79" s="24"/>
      <c r="FNR79" s="24"/>
      <c r="FNS79" s="24"/>
      <c r="FNT79" s="24"/>
      <c r="FNU79" s="24"/>
      <c r="FNV79" s="24"/>
      <c r="FNW79" s="24"/>
      <c r="FNX79" s="24"/>
      <c r="FNY79" s="24"/>
      <c r="FNZ79" s="24"/>
      <c r="FOA79" s="24"/>
      <c r="FOB79" s="24"/>
      <c r="FOC79" s="24"/>
      <c r="FOD79" s="24"/>
      <c r="FOE79" s="24"/>
      <c r="FOF79" s="24"/>
      <c r="FOG79" s="24"/>
      <c r="FOH79" s="24"/>
      <c r="FOI79" s="24"/>
      <c r="FOJ79" s="24"/>
      <c r="FOK79" s="24"/>
      <c r="FOL79" s="24"/>
      <c r="FOM79" s="24"/>
      <c r="FON79" s="24"/>
      <c r="FOO79" s="24"/>
      <c r="FOP79" s="24"/>
      <c r="FOQ79" s="24"/>
      <c r="FOR79" s="24"/>
      <c r="FOS79" s="24"/>
      <c r="FOT79" s="24"/>
      <c r="FOU79" s="24"/>
      <c r="FOV79" s="24"/>
      <c r="FOW79" s="24"/>
      <c r="FOX79" s="24"/>
      <c r="FOY79" s="24"/>
      <c r="FOZ79" s="24"/>
      <c r="FPA79" s="24"/>
      <c r="FPB79" s="24"/>
      <c r="FPC79" s="24"/>
      <c r="FPD79" s="24"/>
      <c r="FPE79" s="24"/>
      <c r="FPF79" s="24"/>
      <c r="FPG79" s="24"/>
      <c r="FPH79" s="24"/>
      <c r="FPI79" s="24"/>
      <c r="FPJ79" s="24"/>
      <c r="FPK79" s="24"/>
      <c r="FPL79" s="24"/>
      <c r="FPM79" s="24"/>
      <c r="FPN79" s="24"/>
      <c r="FPO79" s="24"/>
      <c r="FPP79" s="24"/>
      <c r="FPQ79" s="24"/>
      <c r="FPR79" s="24"/>
      <c r="FPS79" s="24"/>
      <c r="FPT79" s="24"/>
      <c r="FPU79" s="24"/>
      <c r="FPV79" s="24"/>
      <c r="FPW79" s="24"/>
      <c r="FPX79" s="24"/>
      <c r="FPY79" s="24"/>
      <c r="FPZ79" s="24"/>
      <c r="FQA79" s="24"/>
      <c r="FQB79" s="24"/>
      <c r="FQC79" s="24"/>
      <c r="FQD79" s="24"/>
      <c r="FQE79" s="24"/>
      <c r="FQF79" s="24"/>
      <c r="FQG79" s="24"/>
      <c r="FQH79" s="24"/>
      <c r="FQI79" s="24"/>
      <c r="FQJ79" s="24"/>
      <c r="FQK79" s="24"/>
      <c r="FQL79" s="24"/>
      <c r="FQM79" s="24"/>
      <c r="FQN79" s="24"/>
      <c r="FQO79" s="24"/>
      <c r="FQP79" s="24"/>
      <c r="FQQ79" s="24"/>
      <c r="FQR79" s="24"/>
      <c r="FQS79" s="24"/>
      <c r="FQT79" s="24"/>
      <c r="FQU79" s="24"/>
      <c r="FQV79" s="24"/>
      <c r="FQW79" s="24"/>
      <c r="FQX79" s="24"/>
      <c r="FQY79" s="24"/>
      <c r="FQZ79" s="24"/>
      <c r="FRA79" s="24"/>
      <c r="FRB79" s="24"/>
      <c r="FRC79" s="24"/>
      <c r="FRD79" s="24"/>
      <c r="FRE79" s="24"/>
      <c r="FRF79" s="24"/>
      <c r="FRG79" s="24"/>
      <c r="FRH79" s="24"/>
      <c r="FRI79" s="24"/>
      <c r="FRJ79" s="24"/>
      <c r="FRK79" s="24"/>
      <c r="FRL79" s="24"/>
      <c r="FRM79" s="24"/>
      <c r="FRN79" s="24"/>
      <c r="FRO79" s="24"/>
      <c r="FRP79" s="24"/>
      <c r="FRQ79" s="24"/>
      <c r="FRR79" s="24"/>
      <c r="FRS79" s="24"/>
      <c r="FRT79" s="24"/>
      <c r="FRU79" s="24"/>
      <c r="FRV79" s="24"/>
      <c r="FRW79" s="24"/>
      <c r="FRX79" s="24"/>
      <c r="FRY79" s="24"/>
      <c r="FRZ79" s="24"/>
      <c r="FSA79" s="24"/>
      <c r="FSB79" s="24"/>
      <c r="FSC79" s="24"/>
      <c r="FSD79" s="24"/>
      <c r="FSE79" s="24"/>
      <c r="FSF79" s="24"/>
      <c r="FSG79" s="24"/>
      <c r="FSH79" s="24"/>
      <c r="FSI79" s="24"/>
      <c r="FSJ79" s="24"/>
      <c r="FSK79" s="24"/>
      <c r="FSL79" s="24"/>
      <c r="FSM79" s="24"/>
      <c r="FSN79" s="24"/>
      <c r="FSO79" s="24"/>
      <c r="FSP79" s="24"/>
      <c r="FSQ79" s="24"/>
      <c r="FSR79" s="24"/>
      <c r="FSS79" s="24"/>
      <c r="FST79" s="24"/>
      <c r="FSU79" s="24"/>
      <c r="FSV79" s="24"/>
      <c r="FSW79" s="24"/>
      <c r="FSX79" s="24"/>
      <c r="FSY79" s="24"/>
      <c r="FSZ79" s="24"/>
      <c r="FTA79" s="24"/>
      <c r="FTB79" s="24"/>
      <c r="FTC79" s="24"/>
      <c r="FTD79" s="24"/>
      <c r="FTE79" s="24"/>
      <c r="FTF79" s="24"/>
      <c r="FTG79" s="24"/>
      <c r="FTH79" s="24"/>
      <c r="FTI79" s="24"/>
      <c r="FTJ79" s="24"/>
      <c r="FTK79" s="24"/>
      <c r="FTL79" s="24"/>
      <c r="FTM79" s="24"/>
      <c r="FTN79" s="24"/>
      <c r="FTO79" s="24"/>
      <c r="FTP79" s="24"/>
      <c r="FTQ79" s="24"/>
      <c r="FTR79" s="24"/>
      <c r="FTS79" s="24"/>
      <c r="FTT79" s="24"/>
      <c r="FTU79" s="24"/>
      <c r="FTV79" s="24"/>
      <c r="FTW79" s="24"/>
      <c r="FTX79" s="24"/>
      <c r="FTY79" s="24"/>
      <c r="FTZ79" s="24"/>
      <c r="FUA79" s="24"/>
      <c r="FUB79" s="24"/>
      <c r="FUC79" s="24"/>
      <c r="FUD79" s="24"/>
      <c r="FUE79" s="24"/>
      <c r="FUF79" s="24"/>
      <c r="FUG79" s="24"/>
      <c r="FUH79" s="24"/>
      <c r="FUI79" s="24"/>
      <c r="FUJ79" s="24"/>
      <c r="FUK79" s="24"/>
      <c r="FUL79" s="24"/>
      <c r="FUM79" s="24"/>
      <c r="FUN79" s="24"/>
      <c r="FUO79" s="24"/>
      <c r="FUP79" s="24"/>
      <c r="FUQ79" s="24"/>
      <c r="FUR79" s="24"/>
      <c r="FUS79" s="24"/>
      <c r="FUT79" s="24"/>
      <c r="FUU79" s="24"/>
      <c r="FUV79" s="24"/>
      <c r="FUW79" s="24"/>
      <c r="FUX79" s="24"/>
      <c r="FUY79" s="24"/>
      <c r="FUZ79" s="24"/>
      <c r="FVA79" s="24"/>
      <c r="FVB79" s="24"/>
      <c r="FVC79" s="24"/>
      <c r="FVD79" s="24"/>
      <c r="FVE79" s="24"/>
      <c r="FVF79" s="24"/>
      <c r="FVG79" s="24"/>
      <c r="FVH79" s="24"/>
      <c r="FVI79" s="24"/>
      <c r="FVJ79" s="24"/>
      <c r="FVK79" s="24"/>
      <c r="FVL79" s="24"/>
      <c r="FVM79" s="24"/>
      <c r="FVN79" s="24"/>
      <c r="FVO79" s="24"/>
      <c r="FVP79" s="24"/>
      <c r="FVQ79" s="24"/>
      <c r="FVR79" s="24"/>
      <c r="FVS79" s="24"/>
      <c r="FVT79" s="24"/>
      <c r="FVU79" s="24"/>
      <c r="FVV79" s="24"/>
      <c r="FVW79" s="24"/>
      <c r="FVX79" s="24"/>
      <c r="FVY79" s="24"/>
      <c r="FVZ79" s="24"/>
      <c r="FWA79" s="24"/>
      <c r="FWB79" s="24"/>
      <c r="FWC79" s="24"/>
      <c r="FWD79" s="24"/>
      <c r="FWE79" s="24"/>
      <c r="FWF79" s="24"/>
      <c r="FWG79" s="24"/>
      <c r="FWH79" s="24"/>
      <c r="FWI79" s="24"/>
      <c r="FWJ79" s="24"/>
      <c r="FWK79" s="24"/>
      <c r="FWL79" s="24"/>
      <c r="FWM79" s="24"/>
      <c r="FWN79" s="24"/>
      <c r="FWO79" s="24"/>
      <c r="FWP79" s="24"/>
      <c r="FWQ79" s="24"/>
      <c r="FWR79" s="24"/>
      <c r="FWS79" s="24"/>
      <c r="FWT79" s="24"/>
      <c r="FWU79" s="24"/>
      <c r="FWV79" s="24"/>
      <c r="FWW79" s="24"/>
      <c r="FWX79" s="24"/>
      <c r="FWY79" s="24"/>
      <c r="FWZ79" s="24"/>
      <c r="FXA79" s="24"/>
      <c r="FXB79" s="24"/>
      <c r="FXC79" s="24"/>
      <c r="FXD79" s="24"/>
      <c r="FXE79" s="24"/>
      <c r="FXF79" s="24"/>
      <c r="FXG79" s="24"/>
      <c r="FXH79" s="24"/>
      <c r="FXI79" s="24"/>
      <c r="FXJ79" s="24"/>
      <c r="FXK79" s="24"/>
      <c r="FXL79" s="24"/>
      <c r="FXM79" s="24"/>
      <c r="FXN79" s="24"/>
      <c r="FXO79" s="24"/>
      <c r="FXP79" s="24"/>
      <c r="FXQ79" s="24"/>
      <c r="FXR79" s="24"/>
      <c r="FXS79" s="24"/>
      <c r="FXT79" s="24"/>
      <c r="FXU79" s="24"/>
      <c r="FXV79" s="24"/>
      <c r="FXW79" s="24"/>
      <c r="FXX79" s="24"/>
      <c r="FXY79" s="24"/>
      <c r="FXZ79" s="24"/>
      <c r="FYA79" s="24"/>
      <c r="FYB79" s="24"/>
      <c r="FYC79" s="24"/>
      <c r="FYD79" s="24"/>
      <c r="FYE79" s="24"/>
      <c r="FYF79" s="24"/>
      <c r="FYG79" s="24"/>
      <c r="FYH79" s="24"/>
      <c r="FYI79" s="24"/>
      <c r="FYJ79" s="24"/>
      <c r="FYK79" s="24"/>
      <c r="FYL79" s="24"/>
      <c r="FYM79" s="24"/>
      <c r="FYN79" s="24"/>
      <c r="FYO79" s="24"/>
      <c r="FYP79" s="24"/>
      <c r="FYQ79" s="24"/>
      <c r="FYR79" s="24"/>
      <c r="FYS79" s="24"/>
      <c r="FYT79" s="24"/>
      <c r="FYU79" s="24"/>
      <c r="FYV79" s="24"/>
      <c r="FYW79" s="24"/>
      <c r="FYX79" s="24"/>
      <c r="FYY79" s="24"/>
      <c r="FYZ79" s="24"/>
      <c r="FZA79" s="24"/>
      <c r="FZB79" s="24"/>
      <c r="FZC79" s="24"/>
      <c r="FZD79" s="24"/>
      <c r="FZE79" s="24"/>
      <c r="FZF79" s="24"/>
      <c r="FZG79" s="24"/>
      <c r="FZH79" s="24"/>
      <c r="FZI79" s="24"/>
      <c r="FZJ79" s="24"/>
      <c r="FZK79" s="24"/>
      <c r="FZL79" s="24"/>
      <c r="FZM79" s="24"/>
      <c r="FZN79" s="24"/>
      <c r="FZO79" s="24"/>
      <c r="FZP79" s="24"/>
      <c r="FZQ79" s="24"/>
      <c r="FZR79" s="24"/>
      <c r="FZS79" s="24"/>
      <c r="FZT79" s="24"/>
      <c r="FZU79" s="24"/>
      <c r="FZV79" s="24"/>
      <c r="FZW79" s="24"/>
      <c r="FZX79" s="24"/>
      <c r="FZY79" s="24"/>
      <c r="FZZ79" s="24"/>
      <c r="GAA79" s="24"/>
      <c r="GAB79" s="24"/>
      <c r="GAC79" s="24"/>
      <c r="GAD79" s="24"/>
      <c r="GAE79" s="24"/>
      <c r="GAF79" s="24"/>
      <c r="GAG79" s="24"/>
      <c r="GAH79" s="24"/>
      <c r="GAI79" s="24"/>
      <c r="GAJ79" s="24"/>
      <c r="GAK79" s="24"/>
      <c r="GAL79" s="24"/>
      <c r="GAM79" s="24"/>
      <c r="GAN79" s="24"/>
      <c r="GAO79" s="24"/>
      <c r="GAP79" s="24"/>
      <c r="GAQ79" s="24"/>
      <c r="GAR79" s="24"/>
      <c r="GAS79" s="24"/>
      <c r="GAT79" s="24"/>
      <c r="GAU79" s="24"/>
      <c r="GAV79" s="24"/>
      <c r="GAW79" s="24"/>
      <c r="GAX79" s="24"/>
      <c r="GAY79" s="24"/>
      <c r="GAZ79" s="24"/>
      <c r="GBA79" s="24"/>
      <c r="GBB79" s="24"/>
      <c r="GBC79" s="24"/>
      <c r="GBD79" s="24"/>
      <c r="GBE79" s="24"/>
      <c r="GBF79" s="24"/>
      <c r="GBG79" s="24"/>
      <c r="GBH79" s="24"/>
      <c r="GBI79" s="24"/>
      <c r="GBJ79" s="24"/>
      <c r="GBK79" s="24"/>
      <c r="GBL79" s="24"/>
      <c r="GBM79" s="24"/>
      <c r="GBN79" s="24"/>
      <c r="GBO79" s="24"/>
      <c r="GBP79" s="24"/>
      <c r="GBQ79" s="24"/>
      <c r="GBR79" s="24"/>
      <c r="GBS79" s="24"/>
      <c r="GBT79" s="24"/>
      <c r="GBU79" s="24"/>
      <c r="GBV79" s="24"/>
      <c r="GBW79" s="24"/>
      <c r="GBX79" s="24"/>
      <c r="GBY79" s="24"/>
      <c r="GBZ79" s="24"/>
      <c r="GCA79" s="24"/>
      <c r="GCB79" s="24"/>
      <c r="GCC79" s="24"/>
      <c r="GCD79" s="24"/>
      <c r="GCE79" s="24"/>
      <c r="GCF79" s="24"/>
      <c r="GCG79" s="24"/>
      <c r="GCH79" s="24"/>
      <c r="GCI79" s="24"/>
      <c r="GCJ79" s="24"/>
      <c r="GCK79" s="24"/>
      <c r="GCL79" s="24"/>
      <c r="GCM79" s="24"/>
      <c r="GCN79" s="24"/>
      <c r="GCO79" s="24"/>
      <c r="GCP79" s="24"/>
      <c r="GCQ79" s="24"/>
      <c r="GCR79" s="24"/>
      <c r="GCS79" s="24"/>
      <c r="GCT79" s="24"/>
      <c r="GCU79" s="24"/>
      <c r="GCV79" s="24"/>
      <c r="GCW79" s="24"/>
      <c r="GCX79" s="24"/>
      <c r="GCY79" s="24"/>
      <c r="GCZ79" s="24"/>
      <c r="GDA79" s="24"/>
      <c r="GDB79" s="24"/>
      <c r="GDC79" s="24"/>
      <c r="GDD79" s="24"/>
      <c r="GDE79" s="24"/>
      <c r="GDF79" s="24"/>
      <c r="GDG79" s="24"/>
      <c r="GDH79" s="24"/>
      <c r="GDI79" s="24"/>
      <c r="GDJ79" s="24"/>
      <c r="GDK79" s="24"/>
      <c r="GDL79" s="24"/>
      <c r="GDM79" s="24"/>
      <c r="GDN79" s="24"/>
      <c r="GDO79" s="24"/>
      <c r="GDP79" s="24"/>
      <c r="GDQ79" s="24"/>
      <c r="GDR79" s="24"/>
      <c r="GDS79" s="24"/>
      <c r="GDT79" s="24"/>
      <c r="GDU79" s="24"/>
      <c r="GDV79" s="24"/>
      <c r="GDW79" s="24"/>
      <c r="GDX79" s="24"/>
      <c r="GDY79" s="24"/>
      <c r="GDZ79" s="24"/>
      <c r="GEA79" s="24"/>
      <c r="GEB79" s="24"/>
      <c r="GEC79" s="24"/>
      <c r="GED79" s="24"/>
      <c r="GEE79" s="24"/>
      <c r="GEF79" s="24"/>
      <c r="GEG79" s="24"/>
      <c r="GEH79" s="24"/>
      <c r="GEI79" s="24"/>
      <c r="GEJ79" s="24"/>
      <c r="GEK79" s="24"/>
      <c r="GEL79" s="24"/>
      <c r="GEM79" s="24"/>
      <c r="GEN79" s="24"/>
      <c r="GEO79" s="24"/>
      <c r="GEP79" s="24"/>
      <c r="GEQ79" s="24"/>
      <c r="GER79" s="24"/>
      <c r="GES79" s="24"/>
      <c r="GET79" s="24"/>
      <c r="GEU79" s="24"/>
      <c r="GEV79" s="24"/>
      <c r="GEW79" s="24"/>
      <c r="GEX79" s="24"/>
      <c r="GEY79" s="24"/>
      <c r="GEZ79" s="24"/>
      <c r="GFA79" s="24"/>
      <c r="GFB79" s="24"/>
      <c r="GFC79" s="24"/>
      <c r="GFD79" s="24"/>
      <c r="GFE79" s="24"/>
      <c r="GFF79" s="24"/>
      <c r="GFG79" s="24"/>
      <c r="GFH79" s="24"/>
      <c r="GFI79" s="24"/>
      <c r="GFJ79" s="24"/>
      <c r="GFK79" s="24"/>
      <c r="GFL79" s="24"/>
      <c r="GFM79" s="24"/>
      <c r="GFN79" s="24"/>
      <c r="GFO79" s="24"/>
      <c r="GFP79" s="24"/>
      <c r="GFQ79" s="24"/>
      <c r="GFR79" s="24"/>
      <c r="GFS79" s="24"/>
      <c r="GFT79" s="24"/>
      <c r="GFU79" s="24"/>
      <c r="GFV79" s="24"/>
      <c r="GFW79" s="24"/>
      <c r="GFX79" s="24"/>
      <c r="GFY79" s="24"/>
      <c r="GFZ79" s="24"/>
      <c r="GGA79" s="24"/>
      <c r="GGB79" s="24"/>
      <c r="GGC79" s="24"/>
      <c r="GGD79" s="24"/>
      <c r="GGE79" s="24"/>
      <c r="GGF79" s="24"/>
      <c r="GGG79" s="24"/>
      <c r="GGH79" s="24"/>
      <c r="GGI79" s="24"/>
      <c r="GGJ79" s="24"/>
      <c r="GGK79" s="24"/>
      <c r="GGL79" s="24"/>
      <c r="GGM79" s="24"/>
      <c r="GGN79" s="24"/>
      <c r="GGO79" s="24"/>
      <c r="GGP79" s="24"/>
      <c r="GGQ79" s="24"/>
      <c r="GGR79" s="24"/>
      <c r="GGS79" s="24"/>
      <c r="GGT79" s="24"/>
      <c r="GGU79" s="24"/>
      <c r="GGV79" s="24"/>
      <c r="GGW79" s="24"/>
      <c r="GGX79" s="24"/>
      <c r="GGY79" s="24"/>
      <c r="GGZ79" s="24"/>
      <c r="GHA79" s="24"/>
      <c r="GHB79" s="24"/>
      <c r="GHC79" s="24"/>
      <c r="GHD79" s="24"/>
      <c r="GHE79" s="24"/>
      <c r="GHF79" s="24"/>
      <c r="GHG79" s="24"/>
      <c r="GHH79" s="24"/>
      <c r="GHI79" s="24"/>
      <c r="GHJ79" s="24"/>
      <c r="GHK79" s="24"/>
      <c r="GHL79" s="24"/>
      <c r="GHM79" s="24"/>
      <c r="GHN79" s="24"/>
      <c r="GHO79" s="24"/>
      <c r="GHP79" s="24"/>
      <c r="GHQ79" s="24"/>
      <c r="GHR79" s="24"/>
      <c r="GHS79" s="24"/>
      <c r="GHT79" s="24"/>
      <c r="GHU79" s="24"/>
      <c r="GHV79" s="24"/>
      <c r="GHW79" s="24"/>
      <c r="GHX79" s="24"/>
      <c r="GHY79" s="24"/>
      <c r="GHZ79" s="24"/>
      <c r="GIA79" s="24"/>
      <c r="GIB79" s="24"/>
      <c r="GIC79" s="24"/>
      <c r="GID79" s="24"/>
      <c r="GIE79" s="24"/>
      <c r="GIF79" s="24"/>
      <c r="GIG79" s="24"/>
      <c r="GIH79" s="24"/>
      <c r="GII79" s="24"/>
      <c r="GIJ79" s="24"/>
      <c r="GIK79" s="24"/>
      <c r="GIL79" s="24"/>
      <c r="GIM79" s="24"/>
      <c r="GIN79" s="24"/>
      <c r="GIO79" s="24"/>
      <c r="GIP79" s="24"/>
      <c r="GIQ79" s="24"/>
      <c r="GIR79" s="24"/>
      <c r="GIS79" s="24"/>
      <c r="GIT79" s="24"/>
      <c r="GIU79" s="24"/>
      <c r="GIV79" s="24"/>
      <c r="GIW79" s="24"/>
      <c r="GIX79" s="24"/>
      <c r="GIY79" s="24"/>
      <c r="GIZ79" s="24"/>
      <c r="GJA79" s="24"/>
      <c r="GJB79" s="24"/>
      <c r="GJC79" s="24"/>
      <c r="GJD79" s="24"/>
      <c r="GJE79" s="24"/>
      <c r="GJF79" s="24"/>
      <c r="GJG79" s="24"/>
      <c r="GJH79" s="24"/>
      <c r="GJI79" s="24"/>
      <c r="GJJ79" s="24"/>
      <c r="GJK79" s="24"/>
      <c r="GJL79" s="24"/>
      <c r="GJM79" s="24"/>
      <c r="GJN79" s="24"/>
      <c r="GJO79" s="24"/>
      <c r="GJP79" s="24"/>
      <c r="GJQ79" s="24"/>
      <c r="GJR79" s="24"/>
      <c r="GJS79" s="24"/>
      <c r="GJT79" s="24"/>
      <c r="GJU79" s="24"/>
      <c r="GJV79" s="24"/>
      <c r="GJW79" s="24"/>
      <c r="GJX79" s="24"/>
      <c r="GJY79" s="24"/>
      <c r="GJZ79" s="24"/>
      <c r="GKA79" s="24"/>
      <c r="GKB79" s="24"/>
      <c r="GKC79" s="24"/>
      <c r="GKD79" s="24"/>
      <c r="GKE79" s="24"/>
      <c r="GKF79" s="24"/>
      <c r="GKG79" s="24"/>
      <c r="GKH79" s="24"/>
      <c r="GKI79" s="24"/>
      <c r="GKJ79" s="24"/>
      <c r="GKK79" s="24"/>
      <c r="GKL79" s="24"/>
      <c r="GKM79" s="24"/>
      <c r="GKN79" s="24"/>
      <c r="GKO79" s="24"/>
      <c r="GKP79" s="24"/>
      <c r="GKQ79" s="24"/>
      <c r="GKR79" s="24"/>
      <c r="GKS79" s="24"/>
      <c r="GKT79" s="24"/>
      <c r="GKU79" s="24"/>
      <c r="GKV79" s="24"/>
      <c r="GKW79" s="24"/>
      <c r="GKX79" s="24"/>
      <c r="GKY79" s="24"/>
      <c r="GKZ79" s="24"/>
      <c r="GLA79" s="24"/>
      <c r="GLB79" s="24"/>
      <c r="GLC79" s="24"/>
      <c r="GLD79" s="24"/>
      <c r="GLE79" s="24"/>
      <c r="GLF79" s="24"/>
      <c r="GLG79" s="24"/>
      <c r="GLH79" s="24"/>
      <c r="GLI79" s="24"/>
      <c r="GLJ79" s="24"/>
      <c r="GLK79" s="24"/>
      <c r="GLL79" s="24"/>
      <c r="GLM79" s="24"/>
      <c r="GLN79" s="24"/>
      <c r="GLO79" s="24"/>
      <c r="GLP79" s="24"/>
      <c r="GLQ79" s="24"/>
      <c r="GLR79" s="24"/>
      <c r="GLS79" s="24"/>
      <c r="GLT79" s="24"/>
      <c r="GLU79" s="24"/>
      <c r="GLV79" s="24"/>
      <c r="GLW79" s="24"/>
      <c r="GLX79" s="24"/>
      <c r="GLY79" s="24"/>
      <c r="GLZ79" s="24"/>
      <c r="GMA79" s="24"/>
      <c r="GMB79" s="24"/>
      <c r="GMC79" s="24"/>
      <c r="GMD79" s="24"/>
      <c r="GME79" s="24"/>
      <c r="GMF79" s="24"/>
      <c r="GMG79" s="24"/>
      <c r="GMH79" s="24"/>
      <c r="GMI79" s="24"/>
      <c r="GMJ79" s="24"/>
      <c r="GMK79" s="24"/>
      <c r="GML79" s="24"/>
      <c r="GMM79" s="24"/>
      <c r="GMN79" s="24"/>
      <c r="GMO79" s="24"/>
      <c r="GMP79" s="24"/>
      <c r="GMQ79" s="24"/>
      <c r="GMR79" s="24"/>
      <c r="GMS79" s="24"/>
      <c r="GMT79" s="24"/>
      <c r="GMU79" s="24"/>
      <c r="GMV79" s="24"/>
      <c r="GMW79" s="24"/>
      <c r="GMX79" s="24"/>
      <c r="GMY79" s="24"/>
      <c r="GMZ79" s="24"/>
      <c r="GNA79" s="24"/>
      <c r="GNB79" s="24"/>
      <c r="GNC79" s="24"/>
      <c r="GND79" s="24"/>
      <c r="GNE79" s="24"/>
      <c r="GNF79" s="24"/>
      <c r="GNG79" s="24"/>
      <c r="GNH79" s="24"/>
      <c r="GNI79" s="24"/>
      <c r="GNJ79" s="24"/>
      <c r="GNK79" s="24"/>
      <c r="GNL79" s="24"/>
      <c r="GNM79" s="24"/>
      <c r="GNN79" s="24"/>
      <c r="GNO79" s="24"/>
      <c r="GNP79" s="24"/>
      <c r="GNQ79" s="24"/>
      <c r="GNR79" s="24"/>
      <c r="GNS79" s="24"/>
      <c r="GNT79" s="24"/>
      <c r="GNU79" s="24"/>
      <c r="GNV79" s="24"/>
      <c r="GNW79" s="24"/>
      <c r="GNX79" s="24"/>
      <c r="GNY79" s="24"/>
      <c r="GNZ79" s="24"/>
      <c r="GOA79" s="24"/>
      <c r="GOB79" s="24"/>
      <c r="GOC79" s="24"/>
      <c r="GOD79" s="24"/>
      <c r="GOE79" s="24"/>
      <c r="GOF79" s="24"/>
      <c r="GOG79" s="24"/>
      <c r="GOH79" s="24"/>
      <c r="GOI79" s="24"/>
      <c r="GOJ79" s="24"/>
      <c r="GOK79" s="24"/>
      <c r="GOL79" s="24"/>
      <c r="GOM79" s="24"/>
      <c r="GON79" s="24"/>
      <c r="GOO79" s="24"/>
      <c r="GOP79" s="24"/>
      <c r="GOQ79" s="24"/>
      <c r="GOR79" s="24"/>
      <c r="GOS79" s="24"/>
      <c r="GOT79" s="24"/>
      <c r="GOU79" s="24"/>
      <c r="GOV79" s="24"/>
      <c r="GOW79" s="24"/>
      <c r="GOX79" s="24"/>
      <c r="GOY79" s="24"/>
      <c r="GOZ79" s="24"/>
      <c r="GPA79" s="24"/>
      <c r="GPB79" s="24"/>
      <c r="GPC79" s="24"/>
      <c r="GPD79" s="24"/>
      <c r="GPE79" s="24"/>
      <c r="GPF79" s="24"/>
      <c r="GPG79" s="24"/>
      <c r="GPH79" s="24"/>
      <c r="GPI79" s="24"/>
      <c r="GPJ79" s="24"/>
      <c r="GPK79" s="24"/>
      <c r="GPL79" s="24"/>
      <c r="GPM79" s="24"/>
      <c r="GPN79" s="24"/>
      <c r="GPO79" s="24"/>
      <c r="GPP79" s="24"/>
      <c r="GPQ79" s="24"/>
      <c r="GPR79" s="24"/>
      <c r="GPS79" s="24"/>
      <c r="GPT79" s="24"/>
      <c r="GPU79" s="24"/>
      <c r="GPV79" s="24"/>
      <c r="GPW79" s="24"/>
      <c r="GPX79" s="24"/>
      <c r="GPY79" s="24"/>
      <c r="GPZ79" s="24"/>
      <c r="GQA79" s="24"/>
      <c r="GQB79" s="24"/>
      <c r="GQC79" s="24"/>
      <c r="GQD79" s="24"/>
      <c r="GQE79" s="24"/>
      <c r="GQF79" s="24"/>
      <c r="GQG79" s="24"/>
      <c r="GQH79" s="24"/>
      <c r="GQI79" s="24"/>
      <c r="GQJ79" s="24"/>
      <c r="GQK79" s="24"/>
      <c r="GQL79" s="24"/>
      <c r="GQM79" s="24"/>
      <c r="GQN79" s="24"/>
      <c r="GQO79" s="24"/>
      <c r="GQP79" s="24"/>
      <c r="GQQ79" s="24"/>
      <c r="GQR79" s="24"/>
      <c r="GQS79" s="24"/>
      <c r="GQT79" s="24"/>
      <c r="GQU79" s="24"/>
      <c r="GQV79" s="24"/>
      <c r="GQW79" s="24"/>
      <c r="GQX79" s="24"/>
      <c r="GQY79" s="24"/>
      <c r="GQZ79" s="24"/>
      <c r="GRA79" s="24"/>
      <c r="GRB79" s="24"/>
      <c r="GRC79" s="24"/>
      <c r="GRD79" s="24"/>
      <c r="GRE79" s="24"/>
      <c r="GRF79" s="24"/>
      <c r="GRG79" s="24"/>
      <c r="GRH79" s="24"/>
      <c r="GRI79" s="24"/>
      <c r="GRJ79" s="24"/>
      <c r="GRK79" s="24"/>
      <c r="GRL79" s="24"/>
      <c r="GRM79" s="24"/>
      <c r="GRN79" s="24"/>
      <c r="GRO79" s="24"/>
      <c r="GRP79" s="24"/>
      <c r="GRQ79" s="24"/>
      <c r="GRR79" s="24"/>
      <c r="GRS79" s="24"/>
      <c r="GRT79" s="24"/>
      <c r="GRU79" s="24"/>
      <c r="GRV79" s="24"/>
      <c r="GRW79" s="24"/>
      <c r="GRX79" s="24"/>
      <c r="GRY79" s="24"/>
      <c r="GRZ79" s="24"/>
      <c r="GSA79" s="24"/>
      <c r="GSB79" s="24"/>
      <c r="GSC79" s="24"/>
      <c r="GSD79" s="24"/>
      <c r="GSE79" s="24"/>
      <c r="GSF79" s="24"/>
      <c r="GSG79" s="24"/>
      <c r="GSH79" s="24"/>
      <c r="GSI79" s="24"/>
      <c r="GSJ79" s="24"/>
      <c r="GSK79" s="24"/>
      <c r="GSL79" s="24"/>
      <c r="GSM79" s="24"/>
      <c r="GSN79" s="24"/>
      <c r="GSO79" s="24"/>
      <c r="GSP79" s="24"/>
      <c r="GSQ79" s="24"/>
      <c r="GSR79" s="24"/>
      <c r="GSS79" s="24"/>
      <c r="GST79" s="24"/>
      <c r="GSU79" s="24"/>
      <c r="GSV79" s="24"/>
      <c r="GSW79" s="24"/>
      <c r="GSX79" s="24"/>
      <c r="GSY79" s="24"/>
      <c r="GSZ79" s="24"/>
      <c r="GTA79" s="24"/>
      <c r="GTB79" s="24"/>
      <c r="GTC79" s="24"/>
      <c r="GTD79" s="24"/>
      <c r="GTE79" s="24"/>
      <c r="GTF79" s="24"/>
      <c r="GTG79" s="24"/>
      <c r="GTH79" s="24"/>
      <c r="GTI79" s="24"/>
      <c r="GTJ79" s="24"/>
      <c r="GTK79" s="24"/>
      <c r="GTL79" s="24"/>
      <c r="GTM79" s="24"/>
      <c r="GTN79" s="24"/>
      <c r="GTO79" s="24"/>
      <c r="GTP79" s="24"/>
      <c r="GTQ79" s="24"/>
      <c r="GTR79" s="24"/>
      <c r="GTS79" s="24"/>
      <c r="GTT79" s="24"/>
      <c r="GTU79" s="24"/>
      <c r="GTV79" s="24"/>
      <c r="GTW79" s="24"/>
      <c r="GTX79" s="24"/>
      <c r="GTY79" s="24"/>
      <c r="GTZ79" s="24"/>
      <c r="GUA79" s="24"/>
      <c r="GUB79" s="24"/>
      <c r="GUC79" s="24"/>
      <c r="GUD79" s="24"/>
      <c r="GUE79" s="24"/>
      <c r="GUF79" s="24"/>
      <c r="GUG79" s="24"/>
      <c r="GUH79" s="24"/>
      <c r="GUI79" s="24"/>
      <c r="GUJ79" s="24"/>
      <c r="GUK79" s="24"/>
      <c r="GUL79" s="24"/>
      <c r="GUM79" s="24"/>
      <c r="GUN79" s="24"/>
      <c r="GUO79" s="24"/>
      <c r="GUP79" s="24"/>
      <c r="GUQ79" s="24"/>
      <c r="GUR79" s="24"/>
      <c r="GUS79" s="24"/>
      <c r="GUT79" s="24"/>
      <c r="GUU79" s="24"/>
      <c r="GUV79" s="24"/>
      <c r="GUW79" s="24"/>
      <c r="GUX79" s="24"/>
      <c r="GUY79" s="24"/>
      <c r="GUZ79" s="24"/>
      <c r="GVA79" s="24"/>
      <c r="GVB79" s="24"/>
      <c r="GVC79" s="24"/>
      <c r="GVD79" s="24"/>
      <c r="GVE79" s="24"/>
      <c r="GVF79" s="24"/>
      <c r="GVG79" s="24"/>
      <c r="GVH79" s="24"/>
      <c r="GVI79" s="24"/>
      <c r="GVJ79" s="24"/>
      <c r="GVK79" s="24"/>
      <c r="GVL79" s="24"/>
      <c r="GVM79" s="24"/>
      <c r="GVN79" s="24"/>
      <c r="GVO79" s="24"/>
      <c r="GVP79" s="24"/>
      <c r="GVQ79" s="24"/>
      <c r="GVR79" s="24"/>
      <c r="GVS79" s="24"/>
      <c r="GVT79" s="24"/>
      <c r="GVU79" s="24"/>
      <c r="GVV79" s="24"/>
      <c r="GVW79" s="24"/>
      <c r="GVX79" s="24"/>
      <c r="GVY79" s="24"/>
      <c r="GVZ79" s="24"/>
      <c r="GWA79" s="24"/>
      <c r="GWB79" s="24"/>
      <c r="GWC79" s="24"/>
      <c r="GWD79" s="24"/>
      <c r="GWE79" s="24"/>
      <c r="GWF79" s="24"/>
      <c r="GWG79" s="24"/>
      <c r="GWH79" s="24"/>
      <c r="GWI79" s="24"/>
      <c r="GWJ79" s="24"/>
      <c r="GWK79" s="24"/>
      <c r="GWL79" s="24"/>
      <c r="GWM79" s="24"/>
      <c r="GWN79" s="24"/>
      <c r="GWO79" s="24"/>
      <c r="GWP79" s="24"/>
      <c r="GWQ79" s="24"/>
      <c r="GWR79" s="24"/>
      <c r="GWS79" s="24"/>
      <c r="GWT79" s="24"/>
      <c r="GWU79" s="24"/>
      <c r="GWV79" s="24"/>
      <c r="GWW79" s="24"/>
      <c r="GWX79" s="24"/>
      <c r="GWY79" s="24"/>
      <c r="GWZ79" s="24"/>
      <c r="GXA79" s="24"/>
      <c r="GXB79" s="24"/>
      <c r="GXC79" s="24"/>
      <c r="GXD79" s="24"/>
      <c r="GXE79" s="24"/>
      <c r="GXF79" s="24"/>
      <c r="GXG79" s="24"/>
      <c r="GXH79" s="24"/>
      <c r="GXI79" s="24"/>
      <c r="GXJ79" s="24"/>
      <c r="GXK79" s="24"/>
      <c r="GXL79" s="24"/>
      <c r="GXM79" s="24"/>
      <c r="GXN79" s="24"/>
      <c r="GXO79" s="24"/>
      <c r="GXP79" s="24"/>
      <c r="GXQ79" s="24"/>
      <c r="GXR79" s="24"/>
      <c r="GXS79" s="24"/>
      <c r="GXT79" s="24"/>
      <c r="GXU79" s="24"/>
      <c r="GXV79" s="24"/>
      <c r="GXW79" s="24"/>
      <c r="GXX79" s="24"/>
      <c r="GXY79" s="24"/>
      <c r="GXZ79" s="24"/>
      <c r="GYA79" s="24"/>
      <c r="GYB79" s="24"/>
      <c r="GYC79" s="24"/>
      <c r="GYD79" s="24"/>
      <c r="GYE79" s="24"/>
      <c r="GYF79" s="24"/>
      <c r="GYG79" s="24"/>
      <c r="GYH79" s="24"/>
      <c r="GYI79" s="24"/>
      <c r="GYJ79" s="24"/>
      <c r="GYK79" s="24"/>
      <c r="GYL79" s="24"/>
      <c r="GYM79" s="24"/>
      <c r="GYN79" s="24"/>
      <c r="GYO79" s="24"/>
      <c r="GYP79" s="24"/>
      <c r="GYQ79" s="24"/>
      <c r="GYR79" s="24"/>
      <c r="GYS79" s="24"/>
      <c r="GYT79" s="24"/>
      <c r="GYU79" s="24"/>
      <c r="GYV79" s="24"/>
      <c r="GYW79" s="24"/>
      <c r="GYX79" s="24"/>
      <c r="GYY79" s="24"/>
      <c r="GYZ79" s="24"/>
      <c r="GZA79" s="24"/>
      <c r="GZB79" s="24"/>
      <c r="GZC79" s="24"/>
      <c r="GZD79" s="24"/>
      <c r="GZE79" s="24"/>
      <c r="GZF79" s="24"/>
      <c r="GZG79" s="24"/>
      <c r="GZH79" s="24"/>
      <c r="GZI79" s="24"/>
      <c r="GZJ79" s="24"/>
      <c r="GZK79" s="24"/>
      <c r="GZL79" s="24"/>
      <c r="GZM79" s="24"/>
      <c r="GZN79" s="24"/>
      <c r="GZO79" s="24"/>
      <c r="GZP79" s="24"/>
      <c r="GZQ79" s="24"/>
      <c r="GZR79" s="24"/>
      <c r="GZS79" s="24"/>
      <c r="GZT79" s="24"/>
      <c r="GZU79" s="24"/>
      <c r="GZV79" s="24"/>
      <c r="GZW79" s="24"/>
      <c r="GZX79" s="24"/>
      <c r="GZY79" s="24"/>
      <c r="GZZ79" s="24"/>
      <c r="HAA79" s="24"/>
      <c r="HAB79" s="24"/>
      <c r="HAC79" s="24"/>
      <c r="HAD79" s="24"/>
      <c r="HAE79" s="24"/>
      <c r="HAF79" s="24"/>
      <c r="HAG79" s="24"/>
      <c r="HAH79" s="24"/>
      <c r="HAI79" s="24"/>
      <c r="HAJ79" s="24"/>
      <c r="HAK79" s="24"/>
      <c r="HAL79" s="24"/>
      <c r="HAM79" s="24"/>
      <c r="HAN79" s="24"/>
      <c r="HAO79" s="24"/>
      <c r="HAP79" s="24"/>
      <c r="HAQ79" s="24"/>
      <c r="HAR79" s="24"/>
      <c r="HAS79" s="24"/>
      <c r="HAT79" s="24"/>
      <c r="HAU79" s="24"/>
      <c r="HAV79" s="24"/>
      <c r="HAW79" s="24"/>
      <c r="HAX79" s="24"/>
      <c r="HAY79" s="24"/>
      <c r="HAZ79" s="24"/>
      <c r="HBA79" s="24"/>
      <c r="HBB79" s="24"/>
      <c r="HBC79" s="24"/>
      <c r="HBD79" s="24"/>
      <c r="HBE79" s="24"/>
      <c r="HBF79" s="24"/>
      <c r="HBG79" s="24"/>
      <c r="HBH79" s="24"/>
      <c r="HBI79" s="24"/>
      <c r="HBJ79" s="24"/>
      <c r="HBK79" s="24"/>
      <c r="HBL79" s="24"/>
      <c r="HBM79" s="24"/>
      <c r="HBN79" s="24"/>
      <c r="HBO79" s="24"/>
      <c r="HBP79" s="24"/>
      <c r="HBQ79" s="24"/>
      <c r="HBR79" s="24"/>
      <c r="HBS79" s="24"/>
      <c r="HBT79" s="24"/>
      <c r="HBU79" s="24"/>
      <c r="HBV79" s="24"/>
      <c r="HBW79" s="24"/>
      <c r="HBX79" s="24"/>
      <c r="HBY79" s="24"/>
      <c r="HBZ79" s="24"/>
      <c r="HCA79" s="24"/>
      <c r="HCB79" s="24"/>
      <c r="HCC79" s="24"/>
      <c r="HCD79" s="24"/>
      <c r="HCE79" s="24"/>
      <c r="HCF79" s="24"/>
      <c r="HCG79" s="24"/>
      <c r="HCH79" s="24"/>
      <c r="HCI79" s="24"/>
      <c r="HCJ79" s="24"/>
      <c r="HCK79" s="24"/>
      <c r="HCL79" s="24"/>
      <c r="HCM79" s="24"/>
      <c r="HCN79" s="24"/>
      <c r="HCO79" s="24"/>
      <c r="HCP79" s="24"/>
      <c r="HCQ79" s="24"/>
      <c r="HCR79" s="24"/>
      <c r="HCS79" s="24"/>
      <c r="HCT79" s="24"/>
      <c r="HCU79" s="24"/>
      <c r="HCV79" s="24"/>
      <c r="HCW79" s="24"/>
      <c r="HCX79" s="24"/>
      <c r="HCY79" s="24"/>
      <c r="HCZ79" s="24"/>
      <c r="HDA79" s="24"/>
      <c r="HDB79" s="24"/>
      <c r="HDC79" s="24"/>
      <c r="HDD79" s="24"/>
      <c r="HDE79" s="24"/>
      <c r="HDF79" s="24"/>
      <c r="HDG79" s="24"/>
      <c r="HDH79" s="24"/>
      <c r="HDI79" s="24"/>
      <c r="HDJ79" s="24"/>
      <c r="HDK79" s="24"/>
      <c r="HDL79" s="24"/>
      <c r="HDM79" s="24"/>
      <c r="HDN79" s="24"/>
      <c r="HDO79" s="24"/>
      <c r="HDP79" s="24"/>
      <c r="HDQ79" s="24"/>
      <c r="HDR79" s="24"/>
      <c r="HDS79" s="24"/>
      <c r="HDT79" s="24"/>
      <c r="HDU79" s="24"/>
      <c r="HDV79" s="24"/>
      <c r="HDW79" s="24"/>
      <c r="HDX79" s="24"/>
      <c r="HDY79" s="24"/>
      <c r="HDZ79" s="24"/>
      <c r="HEA79" s="24"/>
      <c r="HEB79" s="24"/>
      <c r="HEC79" s="24"/>
      <c r="HED79" s="24"/>
      <c r="HEE79" s="24"/>
      <c r="HEF79" s="24"/>
      <c r="HEG79" s="24"/>
      <c r="HEH79" s="24"/>
      <c r="HEI79" s="24"/>
      <c r="HEJ79" s="24"/>
      <c r="HEK79" s="24"/>
      <c r="HEL79" s="24"/>
      <c r="HEM79" s="24"/>
      <c r="HEN79" s="24"/>
      <c r="HEO79" s="24"/>
      <c r="HEP79" s="24"/>
      <c r="HEQ79" s="24"/>
      <c r="HER79" s="24"/>
      <c r="HES79" s="24"/>
      <c r="HET79" s="24"/>
      <c r="HEU79" s="24"/>
      <c r="HEV79" s="24"/>
      <c r="HEW79" s="24"/>
      <c r="HEX79" s="24"/>
      <c r="HEY79" s="24"/>
      <c r="HEZ79" s="24"/>
      <c r="HFA79" s="24"/>
      <c r="HFB79" s="24"/>
      <c r="HFC79" s="24"/>
      <c r="HFD79" s="24"/>
      <c r="HFE79" s="24"/>
      <c r="HFF79" s="24"/>
      <c r="HFG79" s="24"/>
      <c r="HFH79" s="24"/>
      <c r="HFI79" s="24"/>
      <c r="HFJ79" s="24"/>
      <c r="HFK79" s="24"/>
      <c r="HFL79" s="24"/>
      <c r="HFM79" s="24"/>
      <c r="HFN79" s="24"/>
      <c r="HFO79" s="24"/>
      <c r="HFP79" s="24"/>
      <c r="HFQ79" s="24"/>
      <c r="HFR79" s="24"/>
      <c r="HFS79" s="24"/>
      <c r="HFT79" s="24"/>
      <c r="HFU79" s="24"/>
      <c r="HFV79" s="24"/>
      <c r="HFW79" s="24"/>
      <c r="HFX79" s="24"/>
      <c r="HFY79" s="24"/>
      <c r="HFZ79" s="24"/>
      <c r="HGA79" s="24"/>
      <c r="HGB79" s="24"/>
      <c r="HGC79" s="24"/>
      <c r="HGD79" s="24"/>
      <c r="HGE79" s="24"/>
      <c r="HGF79" s="24"/>
      <c r="HGG79" s="24"/>
      <c r="HGH79" s="24"/>
      <c r="HGI79" s="24"/>
      <c r="HGJ79" s="24"/>
      <c r="HGK79" s="24"/>
      <c r="HGL79" s="24"/>
      <c r="HGM79" s="24"/>
      <c r="HGN79" s="24"/>
      <c r="HGO79" s="24"/>
      <c r="HGP79" s="24"/>
      <c r="HGQ79" s="24"/>
      <c r="HGR79" s="24"/>
      <c r="HGS79" s="24"/>
      <c r="HGT79" s="24"/>
      <c r="HGU79" s="24"/>
      <c r="HGV79" s="24"/>
      <c r="HGW79" s="24"/>
      <c r="HGX79" s="24"/>
      <c r="HGY79" s="24"/>
      <c r="HGZ79" s="24"/>
      <c r="HHA79" s="24"/>
      <c r="HHB79" s="24"/>
      <c r="HHC79" s="24"/>
      <c r="HHD79" s="24"/>
      <c r="HHE79" s="24"/>
      <c r="HHF79" s="24"/>
      <c r="HHG79" s="24"/>
      <c r="HHH79" s="24"/>
      <c r="HHI79" s="24"/>
      <c r="HHJ79" s="24"/>
      <c r="HHK79" s="24"/>
      <c r="HHL79" s="24"/>
      <c r="HHM79" s="24"/>
      <c r="HHN79" s="24"/>
      <c r="HHO79" s="24"/>
      <c r="HHP79" s="24"/>
      <c r="HHQ79" s="24"/>
      <c r="HHR79" s="24"/>
      <c r="HHS79" s="24"/>
      <c r="HHT79" s="24"/>
      <c r="HHU79" s="24"/>
      <c r="HHV79" s="24"/>
      <c r="HHW79" s="24"/>
      <c r="HHX79" s="24"/>
      <c r="HHY79" s="24"/>
      <c r="HHZ79" s="24"/>
      <c r="HIA79" s="24"/>
      <c r="HIB79" s="24"/>
      <c r="HIC79" s="24"/>
      <c r="HID79" s="24"/>
      <c r="HIE79" s="24"/>
      <c r="HIF79" s="24"/>
      <c r="HIG79" s="24"/>
      <c r="HIH79" s="24"/>
      <c r="HII79" s="24"/>
      <c r="HIJ79" s="24"/>
      <c r="HIK79" s="24"/>
      <c r="HIL79" s="24"/>
      <c r="HIM79" s="24"/>
      <c r="HIN79" s="24"/>
      <c r="HIO79" s="24"/>
      <c r="HIP79" s="24"/>
      <c r="HIQ79" s="24"/>
      <c r="HIR79" s="24"/>
      <c r="HIS79" s="24"/>
      <c r="HIT79" s="24"/>
      <c r="HIU79" s="24"/>
      <c r="HIV79" s="24"/>
      <c r="HIW79" s="24"/>
      <c r="HIX79" s="24"/>
      <c r="HIY79" s="24"/>
      <c r="HIZ79" s="24"/>
      <c r="HJA79" s="24"/>
      <c r="HJB79" s="24"/>
      <c r="HJC79" s="24"/>
      <c r="HJD79" s="24"/>
      <c r="HJE79" s="24"/>
      <c r="HJF79" s="24"/>
      <c r="HJG79" s="24"/>
      <c r="HJH79" s="24"/>
      <c r="HJI79" s="24"/>
      <c r="HJJ79" s="24"/>
      <c r="HJK79" s="24"/>
      <c r="HJL79" s="24"/>
      <c r="HJM79" s="24"/>
      <c r="HJN79" s="24"/>
      <c r="HJO79" s="24"/>
      <c r="HJP79" s="24"/>
      <c r="HJQ79" s="24"/>
      <c r="HJR79" s="24"/>
      <c r="HJS79" s="24"/>
      <c r="HJT79" s="24"/>
      <c r="HJU79" s="24"/>
      <c r="HJV79" s="24"/>
      <c r="HJW79" s="24"/>
      <c r="HJX79" s="24"/>
      <c r="HJY79" s="24"/>
      <c r="HJZ79" s="24"/>
      <c r="HKA79" s="24"/>
      <c r="HKB79" s="24"/>
      <c r="HKC79" s="24"/>
      <c r="HKD79" s="24"/>
      <c r="HKE79" s="24"/>
      <c r="HKF79" s="24"/>
      <c r="HKG79" s="24"/>
      <c r="HKH79" s="24"/>
      <c r="HKI79" s="24"/>
      <c r="HKJ79" s="24"/>
      <c r="HKK79" s="24"/>
      <c r="HKL79" s="24"/>
      <c r="HKM79" s="24"/>
      <c r="HKN79" s="24"/>
      <c r="HKO79" s="24"/>
      <c r="HKP79" s="24"/>
      <c r="HKQ79" s="24"/>
      <c r="HKR79" s="24"/>
      <c r="HKS79" s="24"/>
      <c r="HKT79" s="24"/>
      <c r="HKU79" s="24"/>
      <c r="HKV79" s="24"/>
      <c r="HKW79" s="24"/>
      <c r="HKX79" s="24"/>
      <c r="HKY79" s="24"/>
      <c r="HKZ79" s="24"/>
      <c r="HLA79" s="24"/>
      <c r="HLB79" s="24"/>
      <c r="HLC79" s="24"/>
      <c r="HLD79" s="24"/>
      <c r="HLE79" s="24"/>
      <c r="HLF79" s="24"/>
      <c r="HLG79" s="24"/>
      <c r="HLH79" s="24"/>
      <c r="HLI79" s="24"/>
      <c r="HLJ79" s="24"/>
      <c r="HLK79" s="24"/>
      <c r="HLL79" s="24"/>
      <c r="HLM79" s="24"/>
      <c r="HLN79" s="24"/>
      <c r="HLO79" s="24"/>
      <c r="HLP79" s="24"/>
      <c r="HLQ79" s="24"/>
      <c r="HLR79" s="24"/>
      <c r="HLS79" s="24"/>
      <c r="HLT79" s="24"/>
      <c r="HLU79" s="24"/>
      <c r="HLV79" s="24"/>
      <c r="HLW79" s="24"/>
      <c r="HLX79" s="24"/>
      <c r="HLY79" s="24"/>
      <c r="HLZ79" s="24"/>
      <c r="HMA79" s="24"/>
      <c r="HMB79" s="24"/>
      <c r="HMC79" s="24"/>
      <c r="HMD79" s="24"/>
      <c r="HME79" s="24"/>
      <c r="HMF79" s="24"/>
      <c r="HMG79" s="24"/>
      <c r="HMH79" s="24"/>
      <c r="HMI79" s="24"/>
      <c r="HMJ79" s="24"/>
      <c r="HMK79" s="24"/>
      <c r="HML79" s="24"/>
      <c r="HMM79" s="24"/>
      <c r="HMN79" s="24"/>
      <c r="HMO79" s="24"/>
      <c r="HMP79" s="24"/>
      <c r="HMQ79" s="24"/>
      <c r="HMR79" s="24"/>
      <c r="HMS79" s="24"/>
      <c r="HMT79" s="24"/>
      <c r="HMU79" s="24"/>
      <c r="HMV79" s="24"/>
      <c r="HMW79" s="24"/>
      <c r="HMX79" s="24"/>
      <c r="HMY79" s="24"/>
      <c r="HMZ79" s="24"/>
      <c r="HNA79" s="24"/>
      <c r="HNB79" s="24"/>
      <c r="HNC79" s="24"/>
      <c r="HND79" s="24"/>
      <c r="HNE79" s="24"/>
      <c r="HNF79" s="24"/>
      <c r="HNG79" s="24"/>
      <c r="HNH79" s="24"/>
      <c r="HNI79" s="24"/>
      <c r="HNJ79" s="24"/>
      <c r="HNK79" s="24"/>
      <c r="HNL79" s="24"/>
      <c r="HNM79" s="24"/>
      <c r="HNN79" s="24"/>
      <c r="HNO79" s="24"/>
      <c r="HNP79" s="24"/>
      <c r="HNQ79" s="24"/>
      <c r="HNR79" s="24"/>
      <c r="HNS79" s="24"/>
      <c r="HNT79" s="24"/>
      <c r="HNU79" s="24"/>
      <c r="HNV79" s="24"/>
      <c r="HNW79" s="24"/>
      <c r="HNX79" s="24"/>
      <c r="HNY79" s="24"/>
      <c r="HNZ79" s="24"/>
      <c r="HOA79" s="24"/>
      <c r="HOB79" s="24"/>
      <c r="HOC79" s="24"/>
      <c r="HOD79" s="24"/>
      <c r="HOE79" s="24"/>
      <c r="HOF79" s="24"/>
      <c r="HOG79" s="24"/>
      <c r="HOH79" s="24"/>
      <c r="HOI79" s="24"/>
      <c r="HOJ79" s="24"/>
      <c r="HOK79" s="24"/>
      <c r="HOL79" s="24"/>
      <c r="HOM79" s="24"/>
      <c r="HON79" s="24"/>
      <c r="HOO79" s="24"/>
      <c r="HOP79" s="24"/>
      <c r="HOQ79" s="24"/>
      <c r="HOR79" s="24"/>
      <c r="HOS79" s="24"/>
      <c r="HOT79" s="24"/>
      <c r="HOU79" s="24"/>
      <c r="HOV79" s="24"/>
      <c r="HOW79" s="24"/>
      <c r="HOX79" s="24"/>
      <c r="HOY79" s="24"/>
      <c r="HOZ79" s="24"/>
      <c r="HPA79" s="24"/>
      <c r="HPB79" s="24"/>
      <c r="HPC79" s="24"/>
      <c r="HPD79" s="24"/>
      <c r="HPE79" s="24"/>
      <c r="HPF79" s="24"/>
      <c r="HPG79" s="24"/>
      <c r="HPH79" s="24"/>
      <c r="HPI79" s="24"/>
      <c r="HPJ79" s="24"/>
      <c r="HPK79" s="24"/>
      <c r="HPL79" s="24"/>
      <c r="HPM79" s="24"/>
      <c r="HPN79" s="24"/>
      <c r="HPO79" s="24"/>
      <c r="HPP79" s="24"/>
      <c r="HPQ79" s="24"/>
      <c r="HPR79" s="24"/>
      <c r="HPS79" s="24"/>
      <c r="HPT79" s="24"/>
      <c r="HPU79" s="24"/>
      <c r="HPV79" s="24"/>
      <c r="HPW79" s="24"/>
      <c r="HPX79" s="24"/>
      <c r="HPY79" s="24"/>
      <c r="HPZ79" s="24"/>
      <c r="HQA79" s="24"/>
      <c r="HQB79" s="24"/>
      <c r="HQC79" s="24"/>
      <c r="HQD79" s="24"/>
      <c r="HQE79" s="24"/>
      <c r="HQF79" s="24"/>
      <c r="HQG79" s="24"/>
      <c r="HQH79" s="24"/>
      <c r="HQI79" s="24"/>
      <c r="HQJ79" s="24"/>
      <c r="HQK79" s="24"/>
      <c r="HQL79" s="24"/>
      <c r="HQM79" s="24"/>
      <c r="HQN79" s="24"/>
      <c r="HQO79" s="24"/>
      <c r="HQP79" s="24"/>
      <c r="HQQ79" s="24"/>
      <c r="HQR79" s="24"/>
      <c r="HQS79" s="24"/>
      <c r="HQT79" s="24"/>
      <c r="HQU79" s="24"/>
      <c r="HQV79" s="24"/>
      <c r="HQW79" s="24"/>
      <c r="HQX79" s="24"/>
      <c r="HQY79" s="24"/>
      <c r="HQZ79" s="24"/>
      <c r="HRA79" s="24"/>
      <c r="HRB79" s="24"/>
      <c r="HRC79" s="24"/>
      <c r="HRD79" s="24"/>
      <c r="HRE79" s="24"/>
      <c r="HRF79" s="24"/>
      <c r="HRG79" s="24"/>
      <c r="HRH79" s="24"/>
      <c r="HRI79" s="24"/>
      <c r="HRJ79" s="24"/>
      <c r="HRK79" s="24"/>
      <c r="HRL79" s="24"/>
      <c r="HRM79" s="24"/>
      <c r="HRN79" s="24"/>
      <c r="HRO79" s="24"/>
      <c r="HRP79" s="24"/>
      <c r="HRQ79" s="24"/>
      <c r="HRR79" s="24"/>
      <c r="HRS79" s="24"/>
      <c r="HRT79" s="24"/>
      <c r="HRU79" s="24"/>
      <c r="HRV79" s="24"/>
      <c r="HRW79" s="24"/>
      <c r="HRX79" s="24"/>
      <c r="HRY79" s="24"/>
      <c r="HRZ79" s="24"/>
      <c r="HSA79" s="24"/>
      <c r="HSB79" s="24"/>
      <c r="HSC79" s="24"/>
      <c r="HSD79" s="24"/>
      <c r="HSE79" s="24"/>
      <c r="HSF79" s="24"/>
      <c r="HSG79" s="24"/>
      <c r="HSH79" s="24"/>
      <c r="HSI79" s="24"/>
      <c r="HSJ79" s="24"/>
      <c r="HSK79" s="24"/>
      <c r="HSL79" s="24"/>
      <c r="HSM79" s="24"/>
      <c r="HSN79" s="24"/>
      <c r="HSO79" s="24"/>
      <c r="HSP79" s="24"/>
      <c r="HSQ79" s="24"/>
      <c r="HSR79" s="24"/>
      <c r="HSS79" s="24"/>
      <c r="HST79" s="24"/>
      <c r="HSU79" s="24"/>
      <c r="HSV79" s="24"/>
      <c r="HSW79" s="24"/>
      <c r="HSX79" s="24"/>
      <c r="HSY79" s="24"/>
      <c r="HSZ79" s="24"/>
      <c r="HTA79" s="24"/>
      <c r="HTB79" s="24"/>
      <c r="HTC79" s="24"/>
      <c r="HTD79" s="24"/>
      <c r="HTE79" s="24"/>
      <c r="HTF79" s="24"/>
      <c r="HTG79" s="24"/>
      <c r="HTH79" s="24"/>
      <c r="HTI79" s="24"/>
      <c r="HTJ79" s="24"/>
      <c r="HTK79" s="24"/>
      <c r="HTL79" s="24"/>
      <c r="HTM79" s="24"/>
      <c r="HTN79" s="24"/>
      <c r="HTO79" s="24"/>
      <c r="HTP79" s="24"/>
      <c r="HTQ79" s="24"/>
      <c r="HTR79" s="24"/>
      <c r="HTS79" s="24"/>
      <c r="HTT79" s="24"/>
      <c r="HTU79" s="24"/>
      <c r="HTV79" s="24"/>
      <c r="HTW79" s="24"/>
      <c r="HTX79" s="24"/>
      <c r="HTY79" s="24"/>
      <c r="HTZ79" s="24"/>
      <c r="HUA79" s="24"/>
      <c r="HUB79" s="24"/>
      <c r="HUC79" s="24"/>
      <c r="HUD79" s="24"/>
      <c r="HUE79" s="24"/>
      <c r="HUF79" s="24"/>
      <c r="HUG79" s="24"/>
      <c r="HUH79" s="24"/>
      <c r="HUI79" s="24"/>
      <c r="HUJ79" s="24"/>
      <c r="HUK79" s="24"/>
      <c r="HUL79" s="24"/>
      <c r="HUM79" s="24"/>
      <c r="HUN79" s="24"/>
      <c r="HUO79" s="24"/>
      <c r="HUP79" s="24"/>
      <c r="HUQ79" s="24"/>
      <c r="HUR79" s="24"/>
      <c r="HUS79" s="24"/>
      <c r="HUT79" s="24"/>
      <c r="HUU79" s="24"/>
      <c r="HUV79" s="24"/>
      <c r="HUW79" s="24"/>
      <c r="HUX79" s="24"/>
      <c r="HUY79" s="24"/>
      <c r="HUZ79" s="24"/>
      <c r="HVA79" s="24"/>
      <c r="HVB79" s="24"/>
      <c r="HVC79" s="24"/>
      <c r="HVD79" s="24"/>
      <c r="HVE79" s="24"/>
      <c r="HVF79" s="24"/>
      <c r="HVG79" s="24"/>
      <c r="HVH79" s="24"/>
      <c r="HVI79" s="24"/>
      <c r="HVJ79" s="24"/>
      <c r="HVK79" s="24"/>
      <c r="HVL79" s="24"/>
      <c r="HVM79" s="24"/>
      <c r="HVN79" s="24"/>
      <c r="HVO79" s="24"/>
      <c r="HVP79" s="24"/>
      <c r="HVQ79" s="24"/>
      <c r="HVR79" s="24"/>
      <c r="HVS79" s="24"/>
      <c r="HVT79" s="24"/>
      <c r="HVU79" s="24"/>
      <c r="HVV79" s="24"/>
      <c r="HVW79" s="24"/>
      <c r="HVX79" s="24"/>
      <c r="HVY79" s="24"/>
      <c r="HVZ79" s="24"/>
      <c r="HWA79" s="24"/>
      <c r="HWB79" s="24"/>
      <c r="HWC79" s="24"/>
      <c r="HWD79" s="24"/>
      <c r="HWE79" s="24"/>
      <c r="HWF79" s="24"/>
      <c r="HWG79" s="24"/>
      <c r="HWH79" s="24"/>
      <c r="HWI79" s="24"/>
      <c r="HWJ79" s="24"/>
      <c r="HWK79" s="24"/>
      <c r="HWL79" s="24"/>
      <c r="HWM79" s="24"/>
      <c r="HWN79" s="24"/>
      <c r="HWO79" s="24"/>
      <c r="HWP79" s="24"/>
      <c r="HWQ79" s="24"/>
      <c r="HWR79" s="24"/>
      <c r="HWS79" s="24"/>
      <c r="HWT79" s="24"/>
      <c r="HWU79" s="24"/>
      <c r="HWV79" s="24"/>
      <c r="HWW79" s="24"/>
      <c r="HWX79" s="24"/>
      <c r="HWY79" s="24"/>
      <c r="HWZ79" s="24"/>
      <c r="HXA79" s="24"/>
      <c r="HXB79" s="24"/>
      <c r="HXC79" s="24"/>
      <c r="HXD79" s="24"/>
      <c r="HXE79" s="24"/>
      <c r="HXF79" s="24"/>
      <c r="HXG79" s="24"/>
      <c r="HXH79" s="24"/>
      <c r="HXI79" s="24"/>
      <c r="HXJ79" s="24"/>
      <c r="HXK79" s="24"/>
      <c r="HXL79" s="24"/>
      <c r="HXM79" s="24"/>
      <c r="HXN79" s="24"/>
      <c r="HXO79" s="24"/>
      <c r="HXP79" s="24"/>
      <c r="HXQ79" s="24"/>
      <c r="HXR79" s="24"/>
      <c r="HXS79" s="24"/>
      <c r="HXT79" s="24"/>
      <c r="HXU79" s="24"/>
      <c r="HXV79" s="24"/>
      <c r="HXW79" s="24"/>
      <c r="HXX79" s="24"/>
      <c r="HXY79" s="24"/>
      <c r="HXZ79" s="24"/>
      <c r="HYA79" s="24"/>
      <c r="HYB79" s="24"/>
      <c r="HYC79" s="24"/>
      <c r="HYD79" s="24"/>
      <c r="HYE79" s="24"/>
      <c r="HYF79" s="24"/>
      <c r="HYG79" s="24"/>
      <c r="HYH79" s="24"/>
      <c r="HYI79" s="24"/>
      <c r="HYJ79" s="24"/>
      <c r="HYK79" s="24"/>
      <c r="HYL79" s="24"/>
      <c r="HYM79" s="24"/>
      <c r="HYN79" s="24"/>
      <c r="HYO79" s="24"/>
      <c r="HYP79" s="24"/>
      <c r="HYQ79" s="24"/>
      <c r="HYR79" s="24"/>
      <c r="HYS79" s="24"/>
      <c r="HYT79" s="24"/>
      <c r="HYU79" s="24"/>
      <c r="HYV79" s="24"/>
      <c r="HYW79" s="24"/>
      <c r="HYX79" s="24"/>
      <c r="HYY79" s="24"/>
      <c r="HYZ79" s="24"/>
      <c r="HZA79" s="24"/>
      <c r="HZB79" s="24"/>
      <c r="HZC79" s="24"/>
      <c r="HZD79" s="24"/>
      <c r="HZE79" s="24"/>
      <c r="HZF79" s="24"/>
      <c r="HZG79" s="24"/>
      <c r="HZH79" s="24"/>
      <c r="HZI79" s="24"/>
      <c r="HZJ79" s="24"/>
      <c r="HZK79" s="24"/>
      <c r="HZL79" s="24"/>
      <c r="HZM79" s="24"/>
      <c r="HZN79" s="24"/>
      <c r="HZO79" s="24"/>
      <c r="HZP79" s="24"/>
      <c r="HZQ79" s="24"/>
      <c r="HZR79" s="24"/>
      <c r="HZS79" s="24"/>
      <c r="HZT79" s="24"/>
      <c r="HZU79" s="24"/>
      <c r="HZV79" s="24"/>
      <c r="HZW79" s="24"/>
      <c r="HZX79" s="24"/>
      <c r="HZY79" s="24"/>
      <c r="HZZ79" s="24"/>
      <c r="IAA79" s="24"/>
      <c r="IAB79" s="24"/>
      <c r="IAC79" s="24"/>
      <c r="IAD79" s="24"/>
      <c r="IAE79" s="24"/>
      <c r="IAF79" s="24"/>
      <c r="IAG79" s="24"/>
      <c r="IAH79" s="24"/>
      <c r="IAI79" s="24"/>
      <c r="IAJ79" s="24"/>
      <c r="IAK79" s="24"/>
      <c r="IAL79" s="24"/>
      <c r="IAM79" s="24"/>
      <c r="IAN79" s="24"/>
      <c r="IAO79" s="24"/>
      <c r="IAP79" s="24"/>
      <c r="IAQ79" s="24"/>
      <c r="IAR79" s="24"/>
      <c r="IAS79" s="24"/>
      <c r="IAT79" s="24"/>
      <c r="IAU79" s="24"/>
      <c r="IAV79" s="24"/>
      <c r="IAW79" s="24"/>
      <c r="IAX79" s="24"/>
      <c r="IAY79" s="24"/>
      <c r="IAZ79" s="24"/>
      <c r="IBA79" s="24"/>
      <c r="IBB79" s="24"/>
      <c r="IBC79" s="24"/>
      <c r="IBD79" s="24"/>
      <c r="IBE79" s="24"/>
      <c r="IBF79" s="24"/>
      <c r="IBG79" s="24"/>
      <c r="IBH79" s="24"/>
      <c r="IBI79" s="24"/>
      <c r="IBJ79" s="24"/>
      <c r="IBK79" s="24"/>
      <c r="IBL79" s="24"/>
      <c r="IBM79" s="24"/>
      <c r="IBN79" s="24"/>
      <c r="IBO79" s="24"/>
      <c r="IBP79" s="24"/>
      <c r="IBQ79" s="24"/>
      <c r="IBR79" s="24"/>
      <c r="IBS79" s="24"/>
      <c r="IBT79" s="24"/>
      <c r="IBU79" s="24"/>
      <c r="IBV79" s="24"/>
      <c r="IBW79" s="24"/>
      <c r="IBX79" s="24"/>
      <c r="IBY79" s="24"/>
      <c r="IBZ79" s="24"/>
      <c r="ICA79" s="24"/>
      <c r="ICB79" s="24"/>
      <c r="ICC79" s="24"/>
      <c r="ICD79" s="24"/>
      <c r="ICE79" s="24"/>
      <c r="ICF79" s="24"/>
      <c r="ICG79" s="24"/>
      <c r="ICH79" s="24"/>
      <c r="ICI79" s="24"/>
      <c r="ICJ79" s="24"/>
      <c r="ICK79" s="24"/>
      <c r="ICL79" s="24"/>
      <c r="ICM79" s="24"/>
      <c r="ICN79" s="24"/>
      <c r="ICO79" s="24"/>
      <c r="ICP79" s="24"/>
      <c r="ICQ79" s="24"/>
      <c r="ICR79" s="24"/>
      <c r="ICS79" s="24"/>
      <c r="ICT79" s="24"/>
      <c r="ICU79" s="24"/>
      <c r="ICV79" s="24"/>
      <c r="ICW79" s="24"/>
      <c r="ICX79" s="24"/>
      <c r="ICY79" s="24"/>
      <c r="ICZ79" s="24"/>
      <c r="IDA79" s="24"/>
      <c r="IDB79" s="24"/>
      <c r="IDC79" s="24"/>
      <c r="IDD79" s="24"/>
      <c r="IDE79" s="24"/>
      <c r="IDF79" s="24"/>
      <c r="IDG79" s="24"/>
      <c r="IDH79" s="24"/>
      <c r="IDI79" s="24"/>
      <c r="IDJ79" s="24"/>
      <c r="IDK79" s="24"/>
      <c r="IDL79" s="24"/>
      <c r="IDM79" s="24"/>
      <c r="IDN79" s="24"/>
      <c r="IDO79" s="24"/>
      <c r="IDP79" s="24"/>
      <c r="IDQ79" s="24"/>
      <c r="IDR79" s="24"/>
      <c r="IDS79" s="24"/>
      <c r="IDT79" s="24"/>
      <c r="IDU79" s="24"/>
      <c r="IDV79" s="24"/>
      <c r="IDW79" s="24"/>
      <c r="IDX79" s="24"/>
      <c r="IDY79" s="24"/>
      <c r="IDZ79" s="24"/>
      <c r="IEA79" s="24"/>
      <c r="IEB79" s="24"/>
      <c r="IEC79" s="24"/>
      <c r="IED79" s="24"/>
      <c r="IEE79" s="24"/>
      <c r="IEF79" s="24"/>
      <c r="IEG79" s="24"/>
      <c r="IEH79" s="24"/>
      <c r="IEI79" s="24"/>
      <c r="IEJ79" s="24"/>
      <c r="IEK79" s="24"/>
      <c r="IEL79" s="24"/>
      <c r="IEM79" s="24"/>
      <c r="IEN79" s="24"/>
      <c r="IEO79" s="24"/>
      <c r="IEP79" s="24"/>
      <c r="IEQ79" s="24"/>
      <c r="IER79" s="24"/>
      <c r="IES79" s="24"/>
      <c r="IET79" s="24"/>
      <c r="IEU79" s="24"/>
      <c r="IEV79" s="24"/>
      <c r="IEW79" s="24"/>
      <c r="IEX79" s="24"/>
      <c r="IEY79" s="24"/>
      <c r="IEZ79" s="24"/>
      <c r="IFA79" s="24"/>
      <c r="IFB79" s="24"/>
      <c r="IFC79" s="24"/>
      <c r="IFD79" s="24"/>
      <c r="IFE79" s="24"/>
      <c r="IFF79" s="24"/>
      <c r="IFG79" s="24"/>
      <c r="IFH79" s="24"/>
      <c r="IFI79" s="24"/>
      <c r="IFJ79" s="24"/>
      <c r="IFK79" s="24"/>
      <c r="IFL79" s="24"/>
      <c r="IFM79" s="24"/>
      <c r="IFN79" s="24"/>
      <c r="IFO79" s="24"/>
      <c r="IFP79" s="24"/>
      <c r="IFQ79" s="24"/>
      <c r="IFR79" s="24"/>
      <c r="IFS79" s="24"/>
      <c r="IFT79" s="24"/>
      <c r="IFU79" s="24"/>
      <c r="IFV79" s="24"/>
      <c r="IFW79" s="24"/>
      <c r="IFX79" s="24"/>
      <c r="IFY79" s="24"/>
      <c r="IFZ79" s="24"/>
      <c r="IGA79" s="24"/>
      <c r="IGB79" s="24"/>
      <c r="IGC79" s="24"/>
      <c r="IGD79" s="24"/>
      <c r="IGE79" s="24"/>
      <c r="IGF79" s="24"/>
      <c r="IGG79" s="24"/>
      <c r="IGH79" s="24"/>
      <c r="IGI79" s="24"/>
      <c r="IGJ79" s="24"/>
      <c r="IGK79" s="24"/>
      <c r="IGL79" s="24"/>
      <c r="IGM79" s="24"/>
      <c r="IGN79" s="24"/>
      <c r="IGO79" s="24"/>
      <c r="IGP79" s="24"/>
      <c r="IGQ79" s="24"/>
      <c r="IGR79" s="24"/>
      <c r="IGS79" s="24"/>
      <c r="IGT79" s="24"/>
      <c r="IGU79" s="24"/>
      <c r="IGV79" s="24"/>
      <c r="IGW79" s="24"/>
      <c r="IGX79" s="24"/>
      <c r="IGY79" s="24"/>
      <c r="IGZ79" s="24"/>
      <c r="IHA79" s="24"/>
      <c r="IHB79" s="24"/>
      <c r="IHC79" s="24"/>
      <c r="IHD79" s="24"/>
      <c r="IHE79" s="24"/>
      <c r="IHF79" s="24"/>
      <c r="IHG79" s="24"/>
      <c r="IHH79" s="24"/>
      <c r="IHI79" s="24"/>
      <c r="IHJ79" s="24"/>
      <c r="IHK79" s="24"/>
      <c r="IHL79" s="24"/>
      <c r="IHM79" s="24"/>
      <c r="IHN79" s="24"/>
      <c r="IHO79" s="24"/>
      <c r="IHP79" s="24"/>
      <c r="IHQ79" s="24"/>
      <c r="IHR79" s="24"/>
      <c r="IHS79" s="24"/>
      <c r="IHT79" s="24"/>
      <c r="IHU79" s="24"/>
      <c r="IHV79" s="24"/>
      <c r="IHW79" s="24"/>
      <c r="IHX79" s="24"/>
      <c r="IHY79" s="24"/>
      <c r="IHZ79" s="24"/>
      <c r="IIA79" s="24"/>
      <c r="IIB79" s="24"/>
      <c r="IIC79" s="24"/>
      <c r="IID79" s="24"/>
      <c r="IIE79" s="24"/>
      <c r="IIF79" s="24"/>
      <c r="IIG79" s="24"/>
      <c r="IIH79" s="24"/>
      <c r="III79" s="24"/>
      <c r="IIJ79" s="24"/>
      <c r="IIK79" s="24"/>
      <c r="IIL79" s="24"/>
      <c r="IIM79" s="24"/>
      <c r="IIN79" s="24"/>
      <c r="IIO79" s="24"/>
      <c r="IIP79" s="24"/>
      <c r="IIQ79" s="24"/>
      <c r="IIR79" s="24"/>
      <c r="IIS79" s="24"/>
      <c r="IIT79" s="24"/>
      <c r="IIU79" s="24"/>
      <c r="IIV79" s="24"/>
      <c r="IIW79" s="24"/>
      <c r="IIX79" s="24"/>
      <c r="IIY79" s="24"/>
      <c r="IIZ79" s="24"/>
      <c r="IJA79" s="24"/>
      <c r="IJB79" s="24"/>
      <c r="IJC79" s="24"/>
      <c r="IJD79" s="24"/>
      <c r="IJE79" s="24"/>
      <c r="IJF79" s="24"/>
      <c r="IJG79" s="24"/>
      <c r="IJH79" s="24"/>
      <c r="IJI79" s="24"/>
      <c r="IJJ79" s="24"/>
      <c r="IJK79" s="24"/>
      <c r="IJL79" s="24"/>
      <c r="IJM79" s="24"/>
      <c r="IJN79" s="24"/>
      <c r="IJO79" s="24"/>
      <c r="IJP79" s="24"/>
      <c r="IJQ79" s="24"/>
      <c r="IJR79" s="24"/>
      <c r="IJS79" s="24"/>
      <c r="IJT79" s="24"/>
      <c r="IJU79" s="24"/>
      <c r="IJV79" s="24"/>
      <c r="IJW79" s="24"/>
      <c r="IJX79" s="24"/>
      <c r="IJY79" s="24"/>
      <c r="IJZ79" s="24"/>
      <c r="IKA79" s="24"/>
      <c r="IKB79" s="24"/>
      <c r="IKC79" s="24"/>
      <c r="IKD79" s="24"/>
      <c r="IKE79" s="24"/>
      <c r="IKF79" s="24"/>
      <c r="IKG79" s="24"/>
      <c r="IKH79" s="24"/>
      <c r="IKI79" s="24"/>
      <c r="IKJ79" s="24"/>
      <c r="IKK79" s="24"/>
      <c r="IKL79" s="24"/>
      <c r="IKM79" s="24"/>
      <c r="IKN79" s="24"/>
      <c r="IKO79" s="24"/>
      <c r="IKP79" s="24"/>
      <c r="IKQ79" s="24"/>
      <c r="IKR79" s="24"/>
      <c r="IKS79" s="24"/>
      <c r="IKT79" s="24"/>
      <c r="IKU79" s="24"/>
      <c r="IKV79" s="24"/>
      <c r="IKW79" s="24"/>
      <c r="IKX79" s="24"/>
      <c r="IKY79" s="24"/>
      <c r="IKZ79" s="24"/>
      <c r="ILA79" s="24"/>
      <c r="ILB79" s="24"/>
      <c r="ILC79" s="24"/>
      <c r="ILD79" s="24"/>
      <c r="ILE79" s="24"/>
      <c r="ILF79" s="24"/>
      <c r="ILG79" s="24"/>
      <c r="ILH79" s="24"/>
      <c r="ILI79" s="24"/>
      <c r="ILJ79" s="24"/>
      <c r="ILK79" s="24"/>
      <c r="ILL79" s="24"/>
      <c r="ILM79" s="24"/>
      <c r="ILN79" s="24"/>
      <c r="ILO79" s="24"/>
      <c r="ILP79" s="24"/>
      <c r="ILQ79" s="24"/>
      <c r="ILR79" s="24"/>
      <c r="ILS79" s="24"/>
      <c r="ILT79" s="24"/>
      <c r="ILU79" s="24"/>
      <c r="ILV79" s="24"/>
      <c r="ILW79" s="24"/>
      <c r="ILX79" s="24"/>
      <c r="ILY79" s="24"/>
      <c r="ILZ79" s="24"/>
      <c r="IMA79" s="24"/>
      <c r="IMB79" s="24"/>
      <c r="IMC79" s="24"/>
      <c r="IMD79" s="24"/>
      <c r="IME79" s="24"/>
      <c r="IMF79" s="24"/>
      <c r="IMG79" s="24"/>
      <c r="IMH79" s="24"/>
      <c r="IMI79" s="24"/>
      <c r="IMJ79" s="24"/>
      <c r="IMK79" s="24"/>
      <c r="IML79" s="24"/>
      <c r="IMM79" s="24"/>
      <c r="IMN79" s="24"/>
      <c r="IMO79" s="24"/>
      <c r="IMP79" s="24"/>
      <c r="IMQ79" s="24"/>
      <c r="IMR79" s="24"/>
      <c r="IMS79" s="24"/>
      <c r="IMT79" s="24"/>
      <c r="IMU79" s="24"/>
      <c r="IMV79" s="24"/>
      <c r="IMW79" s="24"/>
      <c r="IMX79" s="24"/>
      <c r="IMY79" s="24"/>
      <c r="IMZ79" s="24"/>
      <c r="INA79" s="24"/>
      <c r="INB79" s="24"/>
      <c r="INC79" s="24"/>
      <c r="IND79" s="24"/>
      <c r="INE79" s="24"/>
      <c r="INF79" s="24"/>
      <c r="ING79" s="24"/>
      <c r="INH79" s="24"/>
      <c r="INI79" s="24"/>
      <c r="INJ79" s="24"/>
      <c r="INK79" s="24"/>
      <c r="INL79" s="24"/>
      <c r="INM79" s="24"/>
      <c r="INN79" s="24"/>
      <c r="INO79" s="24"/>
      <c r="INP79" s="24"/>
      <c r="INQ79" s="24"/>
      <c r="INR79" s="24"/>
      <c r="INS79" s="24"/>
      <c r="INT79" s="24"/>
      <c r="INU79" s="24"/>
      <c r="INV79" s="24"/>
      <c r="INW79" s="24"/>
      <c r="INX79" s="24"/>
      <c r="INY79" s="24"/>
      <c r="INZ79" s="24"/>
      <c r="IOA79" s="24"/>
      <c r="IOB79" s="24"/>
      <c r="IOC79" s="24"/>
      <c r="IOD79" s="24"/>
      <c r="IOE79" s="24"/>
      <c r="IOF79" s="24"/>
      <c r="IOG79" s="24"/>
      <c r="IOH79" s="24"/>
      <c r="IOI79" s="24"/>
      <c r="IOJ79" s="24"/>
      <c r="IOK79" s="24"/>
      <c r="IOL79" s="24"/>
      <c r="IOM79" s="24"/>
      <c r="ION79" s="24"/>
      <c r="IOO79" s="24"/>
      <c r="IOP79" s="24"/>
      <c r="IOQ79" s="24"/>
      <c r="IOR79" s="24"/>
      <c r="IOS79" s="24"/>
      <c r="IOT79" s="24"/>
      <c r="IOU79" s="24"/>
      <c r="IOV79" s="24"/>
      <c r="IOW79" s="24"/>
      <c r="IOX79" s="24"/>
      <c r="IOY79" s="24"/>
      <c r="IOZ79" s="24"/>
      <c r="IPA79" s="24"/>
      <c r="IPB79" s="24"/>
      <c r="IPC79" s="24"/>
      <c r="IPD79" s="24"/>
      <c r="IPE79" s="24"/>
      <c r="IPF79" s="24"/>
      <c r="IPG79" s="24"/>
      <c r="IPH79" s="24"/>
      <c r="IPI79" s="24"/>
      <c r="IPJ79" s="24"/>
      <c r="IPK79" s="24"/>
      <c r="IPL79" s="24"/>
      <c r="IPM79" s="24"/>
      <c r="IPN79" s="24"/>
      <c r="IPO79" s="24"/>
      <c r="IPP79" s="24"/>
      <c r="IPQ79" s="24"/>
      <c r="IPR79" s="24"/>
      <c r="IPS79" s="24"/>
      <c r="IPT79" s="24"/>
      <c r="IPU79" s="24"/>
      <c r="IPV79" s="24"/>
      <c r="IPW79" s="24"/>
      <c r="IPX79" s="24"/>
      <c r="IPY79" s="24"/>
      <c r="IPZ79" s="24"/>
      <c r="IQA79" s="24"/>
      <c r="IQB79" s="24"/>
      <c r="IQC79" s="24"/>
      <c r="IQD79" s="24"/>
      <c r="IQE79" s="24"/>
      <c r="IQF79" s="24"/>
      <c r="IQG79" s="24"/>
      <c r="IQH79" s="24"/>
      <c r="IQI79" s="24"/>
      <c r="IQJ79" s="24"/>
      <c r="IQK79" s="24"/>
      <c r="IQL79" s="24"/>
      <c r="IQM79" s="24"/>
      <c r="IQN79" s="24"/>
      <c r="IQO79" s="24"/>
      <c r="IQP79" s="24"/>
      <c r="IQQ79" s="24"/>
      <c r="IQR79" s="24"/>
      <c r="IQS79" s="24"/>
      <c r="IQT79" s="24"/>
      <c r="IQU79" s="24"/>
      <c r="IQV79" s="24"/>
      <c r="IQW79" s="24"/>
      <c r="IQX79" s="24"/>
      <c r="IQY79" s="24"/>
      <c r="IQZ79" s="24"/>
      <c r="IRA79" s="24"/>
      <c r="IRB79" s="24"/>
      <c r="IRC79" s="24"/>
      <c r="IRD79" s="24"/>
      <c r="IRE79" s="24"/>
      <c r="IRF79" s="24"/>
      <c r="IRG79" s="24"/>
      <c r="IRH79" s="24"/>
      <c r="IRI79" s="24"/>
      <c r="IRJ79" s="24"/>
      <c r="IRK79" s="24"/>
      <c r="IRL79" s="24"/>
      <c r="IRM79" s="24"/>
      <c r="IRN79" s="24"/>
      <c r="IRO79" s="24"/>
      <c r="IRP79" s="24"/>
      <c r="IRQ79" s="24"/>
      <c r="IRR79" s="24"/>
      <c r="IRS79" s="24"/>
      <c r="IRT79" s="24"/>
      <c r="IRU79" s="24"/>
      <c r="IRV79" s="24"/>
      <c r="IRW79" s="24"/>
      <c r="IRX79" s="24"/>
      <c r="IRY79" s="24"/>
      <c r="IRZ79" s="24"/>
      <c r="ISA79" s="24"/>
      <c r="ISB79" s="24"/>
      <c r="ISC79" s="24"/>
      <c r="ISD79" s="24"/>
      <c r="ISE79" s="24"/>
      <c r="ISF79" s="24"/>
      <c r="ISG79" s="24"/>
      <c r="ISH79" s="24"/>
      <c r="ISI79" s="24"/>
      <c r="ISJ79" s="24"/>
      <c r="ISK79" s="24"/>
      <c r="ISL79" s="24"/>
      <c r="ISM79" s="24"/>
      <c r="ISN79" s="24"/>
      <c r="ISO79" s="24"/>
      <c r="ISP79" s="24"/>
      <c r="ISQ79" s="24"/>
      <c r="ISR79" s="24"/>
      <c r="ISS79" s="24"/>
      <c r="IST79" s="24"/>
      <c r="ISU79" s="24"/>
      <c r="ISV79" s="24"/>
      <c r="ISW79" s="24"/>
      <c r="ISX79" s="24"/>
      <c r="ISY79" s="24"/>
      <c r="ISZ79" s="24"/>
      <c r="ITA79" s="24"/>
      <c r="ITB79" s="24"/>
      <c r="ITC79" s="24"/>
      <c r="ITD79" s="24"/>
      <c r="ITE79" s="24"/>
      <c r="ITF79" s="24"/>
      <c r="ITG79" s="24"/>
      <c r="ITH79" s="24"/>
      <c r="ITI79" s="24"/>
      <c r="ITJ79" s="24"/>
      <c r="ITK79" s="24"/>
      <c r="ITL79" s="24"/>
      <c r="ITM79" s="24"/>
      <c r="ITN79" s="24"/>
      <c r="ITO79" s="24"/>
      <c r="ITP79" s="24"/>
      <c r="ITQ79" s="24"/>
      <c r="ITR79" s="24"/>
      <c r="ITS79" s="24"/>
      <c r="ITT79" s="24"/>
      <c r="ITU79" s="24"/>
      <c r="ITV79" s="24"/>
      <c r="ITW79" s="24"/>
      <c r="ITX79" s="24"/>
      <c r="ITY79" s="24"/>
      <c r="ITZ79" s="24"/>
      <c r="IUA79" s="24"/>
      <c r="IUB79" s="24"/>
      <c r="IUC79" s="24"/>
      <c r="IUD79" s="24"/>
      <c r="IUE79" s="24"/>
      <c r="IUF79" s="24"/>
      <c r="IUG79" s="24"/>
      <c r="IUH79" s="24"/>
      <c r="IUI79" s="24"/>
      <c r="IUJ79" s="24"/>
      <c r="IUK79" s="24"/>
      <c r="IUL79" s="24"/>
      <c r="IUM79" s="24"/>
      <c r="IUN79" s="24"/>
      <c r="IUO79" s="24"/>
      <c r="IUP79" s="24"/>
      <c r="IUQ79" s="24"/>
      <c r="IUR79" s="24"/>
      <c r="IUS79" s="24"/>
      <c r="IUT79" s="24"/>
      <c r="IUU79" s="24"/>
      <c r="IUV79" s="24"/>
      <c r="IUW79" s="24"/>
      <c r="IUX79" s="24"/>
      <c r="IUY79" s="24"/>
      <c r="IUZ79" s="24"/>
      <c r="IVA79" s="24"/>
      <c r="IVB79" s="24"/>
      <c r="IVC79" s="24"/>
      <c r="IVD79" s="24"/>
      <c r="IVE79" s="24"/>
      <c r="IVF79" s="24"/>
      <c r="IVG79" s="24"/>
      <c r="IVH79" s="24"/>
      <c r="IVI79" s="24"/>
      <c r="IVJ79" s="24"/>
      <c r="IVK79" s="24"/>
      <c r="IVL79" s="24"/>
      <c r="IVM79" s="24"/>
      <c r="IVN79" s="24"/>
      <c r="IVO79" s="24"/>
      <c r="IVP79" s="24"/>
      <c r="IVQ79" s="24"/>
      <c r="IVR79" s="24"/>
      <c r="IVS79" s="24"/>
      <c r="IVT79" s="24"/>
      <c r="IVU79" s="24"/>
      <c r="IVV79" s="24"/>
      <c r="IVW79" s="24"/>
      <c r="IVX79" s="24"/>
      <c r="IVY79" s="24"/>
      <c r="IVZ79" s="24"/>
      <c r="IWA79" s="24"/>
      <c r="IWB79" s="24"/>
      <c r="IWC79" s="24"/>
      <c r="IWD79" s="24"/>
      <c r="IWE79" s="24"/>
      <c r="IWF79" s="24"/>
      <c r="IWG79" s="24"/>
      <c r="IWH79" s="24"/>
      <c r="IWI79" s="24"/>
      <c r="IWJ79" s="24"/>
      <c r="IWK79" s="24"/>
      <c r="IWL79" s="24"/>
      <c r="IWM79" s="24"/>
      <c r="IWN79" s="24"/>
      <c r="IWO79" s="24"/>
      <c r="IWP79" s="24"/>
      <c r="IWQ79" s="24"/>
      <c r="IWR79" s="24"/>
      <c r="IWS79" s="24"/>
      <c r="IWT79" s="24"/>
      <c r="IWU79" s="24"/>
      <c r="IWV79" s="24"/>
      <c r="IWW79" s="24"/>
      <c r="IWX79" s="24"/>
      <c r="IWY79" s="24"/>
      <c r="IWZ79" s="24"/>
      <c r="IXA79" s="24"/>
      <c r="IXB79" s="24"/>
      <c r="IXC79" s="24"/>
      <c r="IXD79" s="24"/>
      <c r="IXE79" s="24"/>
      <c r="IXF79" s="24"/>
      <c r="IXG79" s="24"/>
      <c r="IXH79" s="24"/>
      <c r="IXI79" s="24"/>
      <c r="IXJ79" s="24"/>
      <c r="IXK79" s="24"/>
      <c r="IXL79" s="24"/>
      <c r="IXM79" s="24"/>
      <c r="IXN79" s="24"/>
      <c r="IXO79" s="24"/>
      <c r="IXP79" s="24"/>
      <c r="IXQ79" s="24"/>
      <c r="IXR79" s="24"/>
      <c r="IXS79" s="24"/>
      <c r="IXT79" s="24"/>
      <c r="IXU79" s="24"/>
      <c r="IXV79" s="24"/>
      <c r="IXW79" s="24"/>
      <c r="IXX79" s="24"/>
      <c r="IXY79" s="24"/>
      <c r="IXZ79" s="24"/>
      <c r="IYA79" s="24"/>
      <c r="IYB79" s="24"/>
      <c r="IYC79" s="24"/>
      <c r="IYD79" s="24"/>
      <c r="IYE79" s="24"/>
      <c r="IYF79" s="24"/>
      <c r="IYG79" s="24"/>
      <c r="IYH79" s="24"/>
      <c r="IYI79" s="24"/>
      <c r="IYJ79" s="24"/>
      <c r="IYK79" s="24"/>
      <c r="IYL79" s="24"/>
      <c r="IYM79" s="24"/>
      <c r="IYN79" s="24"/>
      <c r="IYO79" s="24"/>
      <c r="IYP79" s="24"/>
      <c r="IYQ79" s="24"/>
      <c r="IYR79" s="24"/>
      <c r="IYS79" s="24"/>
      <c r="IYT79" s="24"/>
      <c r="IYU79" s="24"/>
      <c r="IYV79" s="24"/>
      <c r="IYW79" s="24"/>
      <c r="IYX79" s="24"/>
      <c r="IYY79" s="24"/>
      <c r="IYZ79" s="24"/>
      <c r="IZA79" s="24"/>
      <c r="IZB79" s="24"/>
      <c r="IZC79" s="24"/>
      <c r="IZD79" s="24"/>
      <c r="IZE79" s="24"/>
      <c r="IZF79" s="24"/>
      <c r="IZG79" s="24"/>
      <c r="IZH79" s="24"/>
      <c r="IZI79" s="24"/>
      <c r="IZJ79" s="24"/>
      <c r="IZK79" s="24"/>
      <c r="IZL79" s="24"/>
      <c r="IZM79" s="24"/>
      <c r="IZN79" s="24"/>
      <c r="IZO79" s="24"/>
      <c r="IZP79" s="24"/>
      <c r="IZQ79" s="24"/>
      <c r="IZR79" s="24"/>
      <c r="IZS79" s="24"/>
      <c r="IZT79" s="24"/>
      <c r="IZU79" s="24"/>
      <c r="IZV79" s="24"/>
      <c r="IZW79" s="24"/>
      <c r="IZX79" s="24"/>
      <c r="IZY79" s="24"/>
      <c r="IZZ79" s="24"/>
      <c r="JAA79" s="24"/>
      <c r="JAB79" s="24"/>
      <c r="JAC79" s="24"/>
      <c r="JAD79" s="24"/>
      <c r="JAE79" s="24"/>
      <c r="JAF79" s="24"/>
      <c r="JAG79" s="24"/>
      <c r="JAH79" s="24"/>
      <c r="JAI79" s="24"/>
      <c r="JAJ79" s="24"/>
      <c r="JAK79" s="24"/>
      <c r="JAL79" s="24"/>
      <c r="JAM79" s="24"/>
      <c r="JAN79" s="24"/>
      <c r="JAO79" s="24"/>
      <c r="JAP79" s="24"/>
      <c r="JAQ79" s="24"/>
      <c r="JAR79" s="24"/>
      <c r="JAS79" s="24"/>
      <c r="JAT79" s="24"/>
      <c r="JAU79" s="24"/>
      <c r="JAV79" s="24"/>
      <c r="JAW79" s="24"/>
      <c r="JAX79" s="24"/>
      <c r="JAY79" s="24"/>
      <c r="JAZ79" s="24"/>
      <c r="JBA79" s="24"/>
      <c r="JBB79" s="24"/>
      <c r="JBC79" s="24"/>
      <c r="JBD79" s="24"/>
      <c r="JBE79" s="24"/>
      <c r="JBF79" s="24"/>
      <c r="JBG79" s="24"/>
      <c r="JBH79" s="24"/>
      <c r="JBI79" s="24"/>
      <c r="JBJ79" s="24"/>
      <c r="JBK79" s="24"/>
      <c r="JBL79" s="24"/>
      <c r="JBM79" s="24"/>
      <c r="JBN79" s="24"/>
      <c r="JBO79" s="24"/>
      <c r="JBP79" s="24"/>
      <c r="JBQ79" s="24"/>
      <c r="JBR79" s="24"/>
      <c r="JBS79" s="24"/>
      <c r="JBT79" s="24"/>
      <c r="JBU79" s="24"/>
      <c r="JBV79" s="24"/>
      <c r="JBW79" s="24"/>
      <c r="JBX79" s="24"/>
      <c r="JBY79" s="24"/>
      <c r="JBZ79" s="24"/>
      <c r="JCA79" s="24"/>
      <c r="JCB79" s="24"/>
      <c r="JCC79" s="24"/>
      <c r="JCD79" s="24"/>
      <c r="JCE79" s="24"/>
      <c r="JCF79" s="24"/>
      <c r="JCG79" s="24"/>
      <c r="JCH79" s="24"/>
      <c r="JCI79" s="24"/>
      <c r="JCJ79" s="24"/>
      <c r="JCK79" s="24"/>
      <c r="JCL79" s="24"/>
      <c r="JCM79" s="24"/>
      <c r="JCN79" s="24"/>
      <c r="JCO79" s="24"/>
      <c r="JCP79" s="24"/>
      <c r="JCQ79" s="24"/>
      <c r="JCR79" s="24"/>
      <c r="JCS79" s="24"/>
      <c r="JCT79" s="24"/>
      <c r="JCU79" s="24"/>
      <c r="JCV79" s="24"/>
      <c r="JCW79" s="24"/>
      <c r="JCX79" s="24"/>
      <c r="JCY79" s="24"/>
      <c r="JCZ79" s="24"/>
      <c r="JDA79" s="24"/>
      <c r="JDB79" s="24"/>
      <c r="JDC79" s="24"/>
      <c r="JDD79" s="24"/>
      <c r="JDE79" s="24"/>
      <c r="JDF79" s="24"/>
      <c r="JDG79" s="24"/>
      <c r="JDH79" s="24"/>
      <c r="JDI79" s="24"/>
      <c r="JDJ79" s="24"/>
      <c r="JDK79" s="24"/>
      <c r="JDL79" s="24"/>
      <c r="JDM79" s="24"/>
      <c r="JDN79" s="24"/>
      <c r="JDO79" s="24"/>
      <c r="JDP79" s="24"/>
      <c r="JDQ79" s="24"/>
      <c r="JDR79" s="24"/>
      <c r="JDS79" s="24"/>
      <c r="JDT79" s="24"/>
      <c r="JDU79" s="24"/>
      <c r="JDV79" s="24"/>
      <c r="JDW79" s="24"/>
      <c r="JDX79" s="24"/>
      <c r="JDY79" s="24"/>
      <c r="JDZ79" s="24"/>
      <c r="JEA79" s="24"/>
      <c r="JEB79" s="24"/>
      <c r="JEC79" s="24"/>
      <c r="JED79" s="24"/>
      <c r="JEE79" s="24"/>
      <c r="JEF79" s="24"/>
      <c r="JEG79" s="24"/>
      <c r="JEH79" s="24"/>
      <c r="JEI79" s="24"/>
      <c r="JEJ79" s="24"/>
      <c r="JEK79" s="24"/>
      <c r="JEL79" s="24"/>
      <c r="JEM79" s="24"/>
      <c r="JEN79" s="24"/>
      <c r="JEO79" s="24"/>
      <c r="JEP79" s="24"/>
      <c r="JEQ79" s="24"/>
      <c r="JER79" s="24"/>
      <c r="JES79" s="24"/>
      <c r="JET79" s="24"/>
      <c r="JEU79" s="24"/>
      <c r="JEV79" s="24"/>
      <c r="JEW79" s="24"/>
      <c r="JEX79" s="24"/>
      <c r="JEY79" s="24"/>
      <c r="JEZ79" s="24"/>
      <c r="JFA79" s="24"/>
      <c r="JFB79" s="24"/>
      <c r="JFC79" s="24"/>
      <c r="JFD79" s="24"/>
      <c r="JFE79" s="24"/>
      <c r="JFF79" s="24"/>
      <c r="JFG79" s="24"/>
      <c r="JFH79" s="24"/>
      <c r="JFI79" s="24"/>
      <c r="JFJ79" s="24"/>
      <c r="JFK79" s="24"/>
      <c r="JFL79" s="24"/>
      <c r="JFM79" s="24"/>
      <c r="JFN79" s="24"/>
      <c r="JFO79" s="24"/>
      <c r="JFP79" s="24"/>
      <c r="JFQ79" s="24"/>
      <c r="JFR79" s="24"/>
      <c r="JFS79" s="24"/>
      <c r="JFT79" s="24"/>
      <c r="JFU79" s="24"/>
      <c r="JFV79" s="24"/>
      <c r="JFW79" s="24"/>
      <c r="JFX79" s="24"/>
      <c r="JFY79" s="24"/>
      <c r="JFZ79" s="24"/>
      <c r="JGA79" s="24"/>
      <c r="JGB79" s="24"/>
      <c r="JGC79" s="24"/>
      <c r="JGD79" s="24"/>
      <c r="JGE79" s="24"/>
      <c r="JGF79" s="24"/>
      <c r="JGG79" s="24"/>
      <c r="JGH79" s="24"/>
      <c r="JGI79" s="24"/>
      <c r="JGJ79" s="24"/>
      <c r="JGK79" s="24"/>
      <c r="JGL79" s="24"/>
      <c r="JGM79" s="24"/>
      <c r="JGN79" s="24"/>
      <c r="JGO79" s="24"/>
      <c r="JGP79" s="24"/>
      <c r="JGQ79" s="24"/>
      <c r="JGR79" s="24"/>
      <c r="JGS79" s="24"/>
      <c r="JGT79" s="24"/>
      <c r="JGU79" s="24"/>
      <c r="JGV79" s="24"/>
      <c r="JGW79" s="24"/>
      <c r="JGX79" s="24"/>
      <c r="JGY79" s="24"/>
      <c r="JGZ79" s="24"/>
      <c r="JHA79" s="24"/>
      <c r="JHB79" s="24"/>
      <c r="JHC79" s="24"/>
      <c r="JHD79" s="24"/>
      <c r="JHE79" s="24"/>
      <c r="JHF79" s="24"/>
      <c r="JHG79" s="24"/>
      <c r="JHH79" s="24"/>
      <c r="JHI79" s="24"/>
      <c r="JHJ79" s="24"/>
      <c r="JHK79" s="24"/>
      <c r="JHL79" s="24"/>
      <c r="JHM79" s="24"/>
      <c r="JHN79" s="24"/>
      <c r="JHO79" s="24"/>
      <c r="JHP79" s="24"/>
      <c r="JHQ79" s="24"/>
      <c r="JHR79" s="24"/>
      <c r="JHS79" s="24"/>
      <c r="JHT79" s="24"/>
      <c r="JHU79" s="24"/>
      <c r="JHV79" s="24"/>
      <c r="JHW79" s="24"/>
      <c r="JHX79" s="24"/>
      <c r="JHY79" s="24"/>
      <c r="JHZ79" s="24"/>
      <c r="JIA79" s="24"/>
      <c r="JIB79" s="24"/>
      <c r="JIC79" s="24"/>
      <c r="JID79" s="24"/>
      <c r="JIE79" s="24"/>
      <c r="JIF79" s="24"/>
      <c r="JIG79" s="24"/>
      <c r="JIH79" s="24"/>
      <c r="JII79" s="24"/>
      <c r="JIJ79" s="24"/>
      <c r="JIK79" s="24"/>
      <c r="JIL79" s="24"/>
      <c r="JIM79" s="24"/>
      <c r="JIN79" s="24"/>
      <c r="JIO79" s="24"/>
      <c r="JIP79" s="24"/>
      <c r="JIQ79" s="24"/>
      <c r="JIR79" s="24"/>
      <c r="JIS79" s="24"/>
      <c r="JIT79" s="24"/>
      <c r="JIU79" s="24"/>
      <c r="JIV79" s="24"/>
      <c r="JIW79" s="24"/>
      <c r="JIX79" s="24"/>
      <c r="JIY79" s="24"/>
      <c r="JIZ79" s="24"/>
      <c r="JJA79" s="24"/>
      <c r="JJB79" s="24"/>
      <c r="JJC79" s="24"/>
      <c r="JJD79" s="24"/>
      <c r="JJE79" s="24"/>
      <c r="JJF79" s="24"/>
      <c r="JJG79" s="24"/>
      <c r="JJH79" s="24"/>
      <c r="JJI79" s="24"/>
      <c r="JJJ79" s="24"/>
      <c r="JJK79" s="24"/>
      <c r="JJL79" s="24"/>
      <c r="JJM79" s="24"/>
      <c r="JJN79" s="24"/>
      <c r="JJO79" s="24"/>
      <c r="JJP79" s="24"/>
      <c r="JJQ79" s="24"/>
      <c r="JJR79" s="24"/>
      <c r="JJS79" s="24"/>
      <c r="JJT79" s="24"/>
      <c r="JJU79" s="24"/>
      <c r="JJV79" s="24"/>
      <c r="JJW79" s="24"/>
      <c r="JJX79" s="24"/>
      <c r="JJY79" s="24"/>
      <c r="JJZ79" s="24"/>
      <c r="JKA79" s="24"/>
      <c r="JKB79" s="24"/>
      <c r="JKC79" s="24"/>
      <c r="JKD79" s="24"/>
      <c r="JKE79" s="24"/>
      <c r="JKF79" s="24"/>
      <c r="JKG79" s="24"/>
      <c r="JKH79" s="24"/>
      <c r="JKI79" s="24"/>
      <c r="JKJ79" s="24"/>
      <c r="JKK79" s="24"/>
      <c r="JKL79" s="24"/>
      <c r="JKM79" s="24"/>
      <c r="JKN79" s="24"/>
      <c r="JKO79" s="24"/>
      <c r="JKP79" s="24"/>
      <c r="JKQ79" s="24"/>
      <c r="JKR79" s="24"/>
      <c r="JKS79" s="24"/>
      <c r="JKT79" s="24"/>
      <c r="JKU79" s="24"/>
      <c r="JKV79" s="24"/>
      <c r="JKW79" s="24"/>
      <c r="JKX79" s="24"/>
      <c r="JKY79" s="24"/>
      <c r="JKZ79" s="24"/>
      <c r="JLA79" s="24"/>
      <c r="JLB79" s="24"/>
      <c r="JLC79" s="24"/>
      <c r="JLD79" s="24"/>
      <c r="JLE79" s="24"/>
      <c r="JLF79" s="24"/>
      <c r="JLG79" s="24"/>
      <c r="JLH79" s="24"/>
      <c r="JLI79" s="24"/>
      <c r="JLJ79" s="24"/>
      <c r="JLK79" s="24"/>
      <c r="JLL79" s="24"/>
      <c r="JLM79" s="24"/>
      <c r="JLN79" s="24"/>
      <c r="JLO79" s="24"/>
      <c r="JLP79" s="24"/>
      <c r="JLQ79" s="24"/>
      <c r="JLR79" s="24"/>
      <c r="JLS79" s="24"/>
      <c r="JLT79" s="24"/>
      <c r="JLU79" s="24"/>
      <c r="JLV79" s="24"/>
      <c r="JLW79" s="24"/>
      <c r="JLX79" s="24"/>
      <c r="JLY79" s="24"/>
      <c r="JLZ79" s="24"/>
      <c r="JMA79" s="24"/>
      <c r="JMB79" s="24"/>
      <c r="JMC79" s="24"/>
      <c r="JMD79" s="24"/>
      <c r="JME79" s="24"/>
      <c r="JMF79" s="24"/>
      <c r="JMG79" s="24"/>
      <c r="JMH79" s="24"/>
      <c r="JMI79" s="24"/>
      <c r="JMJ79" s="24"/>
      <c r="JMK79" s="24"/>
      <c r="JML79" s="24"/>
      <c r="JMM79" s="24"/>
      <c r="JMN79" s="24"/>
      <c r="JMO79" s="24"/>
      <c r="JMP79" s="24"/>
      <c r="JMQ79" s="24"/>
      <c r="JMR79" s="24"/>
      <c r="JMS79" s="24"/>
      <c r="JMT79" s="24"/>
      <c r="JMU79" s="24"/>
      <c r="JMV79" s="24"/>
      <c r="JMW79" s="24"/>
      <c r="JMX79" s="24"/>
      <c r="JMY79" s="24"/>
      <c r="JMZ79" s="24"/>
      <c r="JNA79" s="24"/>
      <c r="JNB79" s="24"/>
      <c r="JNC79" s="24"/>
      <c r="JND79" s="24"/>
      <c r="JNE79" s="24"/>
      <c r="JNF79" s="24"/>
      <c r="JNG79" s="24"/>
      <c r="JNH79" s="24"/>
      <c r="JNI79" s="24"/>
      <c r="JNJ79" s="24"/>
      <c r="JNK79" s="24"/>
      <c r="JNL79" s="24"/>
      <c r="JNM79" s="24"/>
      <c r="JNN79" s="24"/>
      <c r="JNO79" s="24"/>
      <c r="JNP79" s="24"/>
      <c r="JNQ79" s="24"/>
      <c r="JNR79" s="24"/>
      <c r="JNS79" s="24"/>
      <c r="JNT79" s="24"/>
      <c r="JNU79" s="24"/>
      <c r="JNV79" s="24"/>
      <c r="JNW79" s="24"/>
      <c r="JNX79" s="24"/>
      <c r="JNY79" s="24"/>
      <c r="JNZ79" s="24"/>
      <c r="JOA79" s="24"/>
      <c r="JOB79" s="24"/>
      <c r="JOC79" s="24"/>
      <c r="JOD79" s="24"/>
      <c r="JOE79" s="24"/>
      <c r="JOF79" s="24"/>
      <c r="JOG79" s="24"/>
      <c r="JOH79" s="24"/>
      <c r="JOI79" s="24"/>
      <c r="JOJ79" s="24"/>
      <c r="JOK79" s="24"/>
      <c r="JOL79" s="24"/>
      <c r="JOM79" s="24"/>
      <c r="JON79" s="24"/>
      <c r="JOO79" s="24"/>
      <c r="JOP79" s="24"/>
      <c r="JOQ79" s="24"/>
      <c r="JOR79" s="24"/>
      <c r="JOS79" s="24"/>
      <c r="JOT79" s="24"/>
      <c r="JOU79" s="24"/>
      <c r="JOV79" s="24"/>
      <c r="JOW79" s="24"/>
      <c r="JOX79" s="24"/>
      <c r="JOY79" s="24"/>
      <c r="JOZ79" s="24"/>
      <c r="JPA79" s="24"/>
      <c r="JPB79" s="24"/>
      <c r="JPC79" s="24"/>
      <c r="JPD79" s="24"/>
      <c r="JPE79" s="24"/>
      <c r="JPF79" s="24"/>
      <c r="JPG79" s="24"/>
      <c r="JPH79" s="24"/>
      <c r="JPI79" s="24"/>
      <c r="JPJ79" s="24"/>
      <c r="JPK79" s="24"/>
      <c r="JPL79" s="24"/>
      <c r="JPM79" s="24"/>
      <c r="JPN79" s="24"/>
      <c r="JPO79" s="24"/>
      <c r="JPP79" s="24"/>
      <c r="JPQ79" s="24"/>
      <c r="JPR79" s="24"/>
      <c r="JPS79" s="24"/>
      <c r="JPT79" s="24"/>
      <c r="JPU79" s="24"/>
      <c r="JPV79" s="24"/>
      <c r="JPW79" s="24"/>
      <c r="JPX79" s="24"/>
      <c r="JPY79" s="24"/>
      <c r="JPZ79" s="24"/>
      <c r="JQA79" s="24"/>
      <c r="JQB79" s="24"/>
      <c r="JQC79" s="24"/>
      <c r="JQD79" s="24"/>
      <c r="JQE79" s="24"/>
      <c r="JQF79" s="24"/>
      <c r="JQG79" s="24"/>
      <c r="JQH79" s="24"/>
      <c r="JQI79" s="24"/>
      <c r="JQJ79" s="24"/>
      <c r="JQK79" s="24"/>
      <c r="JQL79" s="24"/>
      <c r="JQM79" s="24"/>
      <c r="JQN79" s="24"/>
      <c r="JQO79" s="24"/>
      <c r="JQP79" s="24"/>
      <c r="JQQ79" s="24"/>
      <c r="JQR79" s="24"/>
      <c r="JQS79" s="24"/>
      <c r="JQT79" s="24"/>
      <c r="JQU79" s="24"/>
      <c r="JQV79" s="24"/>
      <c r="JQW79" s="24"/>
      <c r="JQX79" s="24"/>
      <c r="JQY79" s="24"/>
      <c r="JQZ79" s="24"/>
      <c r="JRA79" s="24"/>
      <c r="JRB79" s="24"/>
      <c r="JRC79" s="24"/>
      <c r="JRD79" s="24"/>
      <c r="JRE79" s="24"/>
      <c r="JRF79" s="24"/>
      <c r="JRG79" s="24"/>
      <c r="JRH79" s="24"/>
      <c r="JRI79" s="24"/>
      <c r="JRJ79" s="24"/>
      <c r="JRK79" s="24"/>
      <c r="JRL79" s="24"/>
      <c r="JRM79" s="24"/>
      <c r="JRN79" s="24"/>
      <c r="JRO79" s="24"/>
      <c r="JRP79" s="24"/>
      <c r="JRQ79" s="24"/>
      <c r="JRR79" s="24"/>
      <c r="JRS79" s="24"/>
      <c r="JRT79" s="24"/>
      <c r="JRU79" s="24"/>
      <c r="JRV79" s="24"/>
      <c r="JRW79" s="24"/>
      <c r="JRX79" s="24"/>
      <c r="JRY79" s="24"/>
      <c r="JRZ79" s="24"/>
      <c r="JSA79" s="24"/>
      <c r="JSB79" s="24"/>
      <c r="JSC79" s="24"/>
      <c r="JSD79" s="24"/>
      <c r="JSE79" s="24"/>
      <c r="JSF79" s="24"/>
      <c r="JSG79" s="24"/>
      <c r="JSH79" s="24"/>
      <c r="JSI79" s="24"/>
      <c r="JSJ79" s="24"/>
      <c r="JSK79" s="24"/>
      <c r="JSL79" s="24"/>
      <c r="JSM79" s="24"/>
      <c r="JSN79" s="24"/>
      <c r="JSO79" s="24"/>
      <c r="JSP79" s="24"/>
      <c r="JSQ79" s="24"/>
      <c r="JSR79" s="24"/>
      <c r="JSS79" s="24"/>
      <c r="JST79" s="24"/>
      <c r="JSU79" s="24"/>
      <c r="JSV79" s="24"/>
      <c r="JSW79" s="24"/>
      <c r="JSX79" s="24"/>
      <c r="JSY79" s="24"/>
      <c r="JSZ79" s="24"/>
      <c r="JTA79" s="24"/>
      <c r="JTB79" s="24"/>
      <c r="JTC79" s="24"/>
      <c r="JTD79" s="24"/>
      <c r="JTE79" s="24"/>
      <c r="JTF79" s="24"/>
      <c r="JTG79" s="24"/>
      <c r="JTH79" s="24"/>
      <c r="JTI79" s="24"/>
      <c r="JTJ79" s="24"/>
      <c r="JTK79" s="24"/>
      <c r="JTL79" s="24"/>
      <c r="JTM79" s="24"/>
      <c r="JTN79" s="24"/>
      <c r="JTO79" s="24"/>
      <c r="JTP79" s="24"/>
      <c r="JTQ79" s="24"/>
      <c r="JTR79" s="24"/>
      <c r="JTS79" s="24"/>
      <c r="JTT79" s="24"/>
      <c r="JTU79" s="24"/>
      <c r="JTV79" s="24"/>
      <c r="JTW79" s="24"/>
      <c r="JTX79" s="24"/>
      <c r="JTY79" s="24"/>
      <c r="JTZ79" s="24"/>
      <c r="JUA79" s="24"/>
      <c r="JUB79" s="24"/>
      <c r="JUC79" s="24"/>
      <c r="JUD79" s="24"/>
      <c r="JUE79" s="24"/>
      <c r="JUF79" s="24"/>
      <c r="JUG79" s="24"/>
      <c r="JUH79" s="24"/>
      <c r="JUI79" s="24"/>
      <c r="JUJ79" s="24"/>
      <c r="JUK79" s="24"/>
      <c r="JUL79" s="24"/>
      <c r="JUM79" s="24"/>
      <c r="JUN79" s="24"/>
      <c r="JUO79" s="24"/>
      <c r="JUP79" s="24"/>
      <c r="JUQ79" s="24"/>
      <c r="JUR79" s="24"/>
      <c r="JUS79" s="24"/>
      <c r="JUT79" s="24"/>
      <c r="JUU79" s="24"/>
      <c r="JUV79" s="24"/>
      <c r="JUW79" s="24"/>
      <c r="JUX79" s="24"/>
      <c r="JUY79" s="24"/>
      <c r="JUZ79" s="24"/>
      <c r="JVA79" s="24"/>
      <c r="JVB79" s="24"/>
      <c r="JVC79" s="24"/>
      <c r="JVD79" s="24"/>
      <c r="JVE79" s="24"/>
      <c r="JVF79" s="24"/>
      <c r="JVG79" s="24"/>
      <c r="JVH79" s="24"/>
      <c r="JVI79" s="24"/>
      <c r="JVJ79" s="24"/>
      <c r="JVK79" s="24"/>
      <c r="JVL79" s="24"/>
      <c r="JVM79" s="24"/>
      <c r="JVN79" s="24"/>
      <c r="JVO79" s="24"/>
      <c r="JVP79" s="24"/>
      <c r="JVQ79" s="24"/>
      <c r="JVR79" s="24"/>
      <c r="JVS79" s="24"/>
      <c r="JVT79" s="24"/>
      <c r="JVU79" s="24"/>
      <c r="JVV79" s="24"/>
      <c r="JVW79" s="24"/>
      <c r="JVX79" s="24"/>
      <c r="JVY79" s="24"/>
      <c r="JVZ79" s="24"/>
      <c r="JWA79" s="24"/>
      <c r="JWB79" s="24"/>
      <c r="JWC79" s="24"/>
      <c r="JWD79" s="24"/>
      <c r="JWE79" s="24"/>
      <c r="JWF79" s="24"/>
      <c r="JWG79" s="24"/>
      <c r="JWH79" s="24"/>
      <c r="JWI79" s="24"/>
      <c r="JWJ79" s="24"/>
      <c r="JWK79" s="24"/>
      <c r="JWL79" s="24"/>
      <c r="JWM79" s="24"/>
      <c r="JWN79" s="24"/>
      <c r="JWO79" s="24"/>
      <c r="JWP79" s="24"/>
      <c r="JWQ79" s="24"/>
      <c r="JWR79" s="24"/>
      <c r="JWS79" s="24"/>
      <c r="JWT79" s="24"/>
      <c r="JWU79" s="24"/>
      <c r="JWV79" s="24"/>
      <c r="JWW79" s="24"/>
      <c r="JWX79" s="24"/>
      <c r="JWY79" s="24"/>
      <c r="JWZ79" s="24"/>
      <c r="JXA79" s="24"/>
      <c r="JXB79" s="24"/>
      <c r="JXC79" s="24"/>
      <c r="JXD79" s="24"/>
      <c r="JXE79" s="24"/>
      <c r="JXF79" s="24"/>
      <c r="JXG79" s="24"/>
      <c r="JXH79" s="24"/>
      <c r="JXI79" s="24"/>
      <c r="JXJ79" s="24"/>
      <c r="JXK79" s="24"/>
      <c r="JXL79" s="24"/>
      <c r="JXM79" s="24"/>
      <c r="JXN79" s="24"/>
      <c r="JXO79" s="24"/>
      <c r="JXP79" s="24"/>
      <c r="JXQ79" s="24"/>
      <c r="JXR79" s="24"/>
      <c r="JXS79" s="24"/>
      <c r="JXT79" s="24"/>
      <c r="JXU79" s="24"/>
      <c r="JXV79" s="24"/>
      <c r="JXW79" s="24"/>
      <c r="JXX79" s="24"/>
      <c r="JXY79" s="24"/>
      <c r="JXZ79" s="24"/>
      <c r="JYA79" s="24"/>
      <c r="JYB79" s="24"/>
      <c r="JYC79" s="24"/>
      <c r="JYD79" s="24"/>
      <c r="JYE79" s="24"/>
      <c r="JYF79" s="24"/>
      <c r="JYG79" s="24"/>
      <c r="JYH79" s="24"/>
      <c r="JYI79" s="24"/>
      <c r="JYJ79" s="24"/>
      <c r="JYK79" s="24"/>
      <c r="JYL79" s="24"/>
      <c r="JYM79" s="24"/>
      <c r="JYN79" s="24"/>
      <c r="JYO79" s="24"/>
      <c r="JYP79" s="24"/>
      <c r="JYQ79" s="24"/>
      <c r="JYR79" s="24"/>
      <c r="JYS79" s="24"/>
      <c r="JYT79" s="24"/>
      <c r="JYU79" s="24"/>
      <c r="JYV79" s="24"/>
      <c r="JYW79" s="24"/>
      <c r="JYX79" s="24"/>
      <c r="JYY79" s="24"/>
      <c r="JYZ79" s="24"/>
      <c r="JZA79" s="24"/>
      <c r="JZB79" s="24"/>
      <c r="JZC79" s="24"/>
      <c r="JZD79" s="24"/>
      <c r="JZE79" s="24"/>
      <c r="JZF79" s="24"/>
      <c r="JZG79" s="24"/>
      <c r="JZH79" s="24"/>
      <c r="JZI79" s="24"/>
      <c r="JZJ79" s="24"/>
      <c r="JZK79" s="24"/>
      <c r="JZL79" s="24"/>
      <c r="JZM79" s="24"/>
      <c r="JZN79" s="24"/>
      <c r="JZO79" s="24"/>
      <c r="JZP79" s="24"/>
      <c r="JZQ79" s="24"/>
      <c r="JZR79" s="24"/>
      <c r="JZS79" s="24"/>
      <c r="JZT79" s="24"/>
      <c r="JZU79" s="24"/>
      <c r="JZV79" s="24"/>
      <c r="JZW79" s="24"/>
      <c r="JZX79" s="24"/>
      <c r="JZY79" s="24"/>
      <c r="JZZ79" s="24"/>
      <c r="KAA79" s="24"/>
      <c r="KAB79" s="24"/>
      <c r="KAC79" s="24"/>
      <c r="KAD79" s="24"/>
      <c r="KAE79" s="24"/>
      <c r="KAF79" s="24"/>
      <c r="KAG79" s="24"/>
      <c r="KAH79" s="24"/>
      <c r="KAI79" s="24"/>
      <c r="KAJ79" s="24"/>
      <c r="KAK79" s="24"/>
      <c r="KAL79" s="24"/>
      <c r="KAM79" s="24"/>
      <c r="KAN79" s="24"/>
      <c r="KAO79" s="24"/>
      <c r="KAP79" s="24"/>
      <c r="KAQ79" s="24"/>
      <c r="KAR79" s="24"/>
      <c r="KAS79" s="24"/>
      <c r="KAT79" s="24"/>
      <c r="KAU79" s="24"/>
      <c r="KAV79" s="24"/>
      <c r="KAW79" s="24"/>
      <c r="KAX79" s="24"/>
      <c r="KAY79" s="24"/>
      <c r="KAZ79" s="24"/>
      <c r="KBA79" s="24"/>
      <c r="KBB79" s="24"/>
      <c r="KBC79" s="24"/>
      <c r="KBD79" s="24"/>
      <c r="KBE79" s="24"/>
      <c r="KBF79" s="24"/>
      <c r="KBG79" s="24"/>
      <c r="KBH79" s="24"/>
      <c r="KBI79" s="24"/>
      <c r="KBJ79" s="24"/>
      <c r="KBK79" s="24"/>
      <c r="KBL79" s="24"/>
      <c r="KBM79" s="24"/>
      <c r="KBN79" s="24"/>
      <c r="KBO79" s="24"/>
      <c r="KBP79" s="24"/>
      <c r="KBQ79" s="24"/>
      <c r="KBR79" s="24"/>
      <c r="KBS79" s="24"/>
      <c r="KBT79" s="24"/>
      <c r="KBU79" s="24"/>
      <c r="KBV79" s="24"/>
      <c r="KBW79" s="24"/>
      <c r="KBX79" s="24"/>
      <c r="KBY79" s="24"/>
      <c r="KBZ79" s="24"/>
      <c r="KCA79" s="24"/>
      <c r="KCB79" s="24"/>
      <c r="KCC79" s="24"/>
      <c r="KCD79" s="24"/>
      <c r="KCE79" s="24"/>
      <c r="KCF79" s="24"/>
      <c r="KCG79" s="24"/>
      <c r="KCH79" s="24"/>
      <c r="KCI79" s="24"/>
      <c r="KCJ79" s="24"/>
      <c r="KCK79" s="24"/>
      <c r="KCL79" s="24"/>
      <c r="KCM79" s="24"/>
      <c r="KCN79" s="24"/>
      <c r="KCO79" s="24"/>
      <c r="KCP79" s="24"/>
      <c r="KCQ79" s="24"/>
      <c r="KCR79" s="24"/>
      <c r="KCS79" s="24"/>
      <c r="KCT79" s="24"/>
      <c r="KCU79" s="24"/>
      <c r="KCV79" s="24"/>
      <c r="KCW79" s="24"/>
      <c r="KCX79" s="24"/>
      <c r="KCY79" s="24"/>
      <c r="KCZ79" s="24"/>
      <c r="KDA79" s="24"/>
      <c r="KDB79" s="24"/>
      <c r="KDC79" s="24"/>
      <c r="KDD79" s="24"/>
      <c r="KDE79" s="24"/>
      <c r="KDF79" s="24"/>
      <c r="KDG79" s="24"/>
      <c r="KDH79" s="24"/>
      <c r="KDI79" s="24"/>
      <c r="KDJ79" s="24"/>
      <c r="KDK79" s="24"/>
      <c r="KDL79" s="24"/>
      <c r="KDM79" s="24"/>
      <c r="KDN79" s="24"/>
      <c r="KDO79" s="24"/>
      <c r="KDP79" s="24"/>
      <c r="KDQ79" s="24"/>
      <c r="KDR79" s="24"/>
      <c r="KDS79" s="24"/>
      <c r="KDT79" s="24"/>
      <c r="KDU79" s="24"/>
      <c r="KDV79" s="24"/>
      <c r="KDW79" s="24"/>
      <c r="KDX79" s="24"/>
      <c r="KDY79" s="24"/>
      <c r="KDZ79" s="24"/>
      <c r="KEA79" s="24"/>
      <c r="KEB79" s="24"/>
      <c r="KEC79" s="24"/>
      <c r="KED79" s="24"/>
      <c r="KEE79" s="24"/>
      <c r="KEF79" s="24"/>
      <c r="KEG79" s="24"/>
      <c r="KEH79" s="24"/>
      <c r="KEI79" s="24"/>
      <c r="KEJ79" s="24"/>
      <c r="KEK79" s="24"/>
      <c r="KEL79" s="24"/>
      <c r="KEM79" s="24"/>
      <c r="KEN79" s="24"/>
      <c r="KEO79" s="24"/>
      <c r="KEP79" s="24"/>
      <c r="KEQ79" s="24"/>
      <c r="KER79" s="24"/>
      <c r="KES79" s="24"/>
      <c r="KET79" s="24"/>
      <c r="KEU79" s="24"/>
      <c r="KEV79" s="24"/>
      <c r="KEW79" s="24"/>
      <c r="KEX79" s="24"/>
      <c r="KEY79" s="24"/>
      <c r="KEZ79" s="24"/>
      <c r="KFA79" s="24"/>
      <c r="KFB79" s="24"/>
      <c r="KFC79" s="24"/>
      <c r="KFD79" s="24"/>
      <c r="KFE79" s="24"/>
      <c r="KFF79" s="24"/>
      <c r="KFG79" s="24"/>
      <c r="KFH79" s="24"/>
      <c r="KFI79" s="24"/>
      <c r="KFJ79" s="24"/>
      <c r="KFK79" s="24"/>
      <c r="KFL79" s="24"/>
      <c r="KFM79" s="24"/>
      <c r="KFN79" s="24"/>
      <c r="KFO79" s="24"/>
      <c r="KFP79" s="24"/>
      <c r="KFQ79" s="24"/>
      <c r="KFR79" s="24"/>
      <c r="KFS79" s="24"/>
      <c r="KFT79" s="24"/>
      <c r="KFU79" s="24"/>
      <c r="KFV79" s="24"/>
      <c r="KFW79" s="24"/>
      <c r="KFX79" s="24"/>
      <c r="KFY79" s="24"/>
      <c r="KFZ79" s="24"/>
      <c r="KGA79" s="24"/>
      <c r="KGB79" s="24"/>
      <c r="KGC79" s="24"/>
      <c r="KGD79" s="24"/>
      <c r="KGE79" s="24"/>
      <c r="KGF79" s="24"/>
      <c r="KGG79" s="24"/>
      <c r="KGH79" s="24"/>
      <c r="KGI79" s="24"/>
      <c r="KGJ79" s="24"/>
      <c r="KGK79" s="24"/>
      <c r="KGL79" s="24"/>
      <c r="KGM79" s="24"/>
      <c r="KGN79" s="24"/>
      <c r="KGO79" s="24"/>
      <c r="KGP79" s="24"/>
      <c r="KGQ79" s="24"/>
      <c r="KGR79" s="24"/>
      <c r="KGS79" s="24"/>
      <c r="KGT79" s="24"/>
      <c r="KGU79" s="24"/>
      <c r="KGV79" s="24"/>
      <c r="KGW79" s="24"/>
      <c r="KGX79" s="24"/>
      <c r="KGY79" s="24"/>
      <c r="KGZ79" s="24"/>
      <c r="KHA79" s="24"/>
      <c r="KHB79" s="24"/>
      <c r="KHC79" s="24"/>
      <c r="KHD79" s="24"/>
      <c r="KHE79" s="24"/>
      <c r="KHF79" s="24"/>
      <c r="KHG79" s="24"/>
      <c r="KHH79" s="24"/>
      <c r="KHI79" s="24"/>
      <c r="KHJ79" s="24"/>
      <c r="KHK79" s="24"/>
      <c r="KHL79" s="24"/>
      <c r="KHM79" s="24"/>
      <c r="KHN79" s="24"/>
      <c r="KHO79" s="24"/>
      <c r="KHP79" s="24"/>
      <c r="KHQ79" s="24"/>
      <c r="KHR79" s="24"/>
      <c r="KHS79" s="24"/>
      <c r="KHT79" s="24"/>
      <c r="KHU79" s="24"/>
      <c r="KHV79" s="24"/>
      <c r="KHW79" s="24"/>
      <c r="KHX79" s="24"/>
      <c r="KHY79" s="24"/>
      <c r="KHZ79" s="24"/>
      <c r="KIA79" s="24"/>
      <c r="KIB79" s="24"/>
      <c r="KIC79" s="24"/>
      <c r="KID79" s="24"/>
      <c r="KIE79" s="24"/>
      <c r="KIF79" s="24"/>
      <c r="KIG79" s="24"/>
      <c r="KIH79" s="24"/>
      <c r="KII79" s="24"/>
      <c r="KIJ79" s="24"/>
      <c r="KIK79" s="24"/>
      <c r="KIL79" s="24"/>
      <c r="KIM79" s="24"/>
      <c r="KIN79" s="24"/>
      <c r="KIO79" s="24"/>
      <c r="KIP79" s="24"/>
      <c r="KIQ79" s="24"/>
      <c r="KIR79" s="24"/>
      <c r="KIS79" s="24"/>
      <c r="KIT79" s="24"/>
      <c r="KIU79" s="24"/>
      <c r="KIV79" s="24"/>
      <c r="KIW79" s="24"/>
      <c r="KIX79" s="24"/>
      <c r="KIY79" s="24"/>
      <c r="KIZ79" s="24"/>
      <c r="KJA79" s="24"/>
      <c r="KJB79" s="24"/>
      <c r="KJC79" s="24"/>
      <c r="KJD79" s="24"/>
      <c r="KJE79" s="24"/>
      <c r="KJF79" s="24"/>
      <c r="KJG79" s="24"/>
      <c r="KJH79" s="24"/>
      <c r="KJI79" s="24"/>
      <c r="KJJ79" s="24"/>
      <c r="KJK79" s="24"/>
      <c r="KJL79" s="24"/>
      <c r="KJM79" s="24"/>
      <c r="KJN79" s="24"/>
      <c r="KJO79" s="24"/>
      <c r="KJP79" s="24"/>
      <c r="KJQ79" s="24"/>
      <c r="KJR79" s="24"/>
      <c r="KJS79" s="24"/>
      <c r="KJT79" s="24"/>
      <c r="KJU79" s="24"/>
      <c r="KJV79" s="24"/>
      <c r="KJW79" s="24"/>
      <c r="KJX79" s="24"/>
      <c r="KJY79" s="24"/>
      <c r="KJZ79" s="24"/>
      <c r="KKA79" s="24"/>
      <c r="KKB79" s="24"/>
      <c r="KKC79" s="24"/>
      <c r="KKD79" s="24"/>
      <c r="KKE79" s="24"/>
      <c r="KKF79" s="24"/>
      <c r="KKG79" s="24"/>
      <c r="KKH79" s="24"/>
      <c r="KKI79" s="24"/>
      <c r="KKJ79" s="24"/>
      <c r="KKK79" s="24"/>
      <c r="KKL79" s="24"/>
      <c r="KKM79" s="24"/>
      <c r="KKN79" s="24"/>
      <c r="KKO79" s="24"/>
      <c r="KKP79" s="24"/>
      <c r="KKQ79" s="24"/>
      <c r="KKR79" s="24"/>
      <c r="KKS79" s="24"/>
      <c r="KKT79" s="24"/>
      <c r="KKU79" s="24"/>
      <c r="KKV79" s="24"/>
      <c r="KKW79" s="24"/>
      <c r="KKX79" s="24"/>
      <c r="KKY79" s="24"/>
      <c r="KKZ79" s="24"/>
      <c r="KLA79" s="24"/>
      <c r="KLB79" s="24"/>
      <c r="KLC79" s="24"/>
      <c r="KLD79" s="24"/>
      <c r="KLE79" s="24"/>
      <c r="KLF79" s="24"/>
      <c r="KLG79" s="24"/>
      <c r="KLH79" s="24"/>
      <c r="KLI79" s="24"/>
      <c r="KLJ79" s="24"/>
      <c r="KLK79" s="24"/>
      <c r="KLL79" s="24"/>
      <c r="KLM79" s="24"/>
      <c r="KLN79" s="24"/>
      <c r="KLO79" s="24"/>
      <c r="KLP79" s="24"/>
      <c r="KLQ79" s="24"/>
      <c r="KLR79" s="24"/>
      <c r="KLS79" s="24"/>
      <c r="KLT79" s="24"/>
      <c r="KLU79" s="24"/>
      <c r="KLV79" s="24"/>
      <c r="KLW79" s="24"/>
      <c r="KLX79" s="24"/>
      <c r="KLY79" s="24"/>
      <c r="KLZ79" s="24"/>
      <c r="KMA79" s="24"/>
      <c r="KMB79" s="24"/>
      <c r="KMC79" s="24"/>
      <c r="KMD79" s="24"/>
      <c r="KME79" s="24"/>
      <c r="KMF79" s="24"/>
      <c r="KMG79" s="24"/>
      <c r="KMH79" s="24"/>
      <c r="KMI79" s="24"/>
      <c r="KMJ79" s="24"/>
      <c r="KMK79" s="24"/>
      <c r="KML79" s="24"/>
      <c r="KMM79" s="24"/>
      <c r="KMN79" s="24"/>
      <c r="KMO79" s="24"/>
      <c r="KMP79" s="24"/>
      <c r="KMQ79" s="24"/>
      <c r="KMR79" s="24"/>
      <c r="KMS79" s="24"/>
      <c r="KMT79" s="24"/>
      <c r="KMU79" s="24"/>
      <c r="KMV79" s="24"/>
      <c r="KMW79" s="24"/>
      <c r="KMX79" s="24"/>
      <c r="KMY79" s="24"/>
      <c r="KMZ79" s="24"/>
      <c r="KNA79" s="24"/>
      <c r="KNB79" s="24"/>
      <c r="KNC79" s="24"/>
      <c r="KND79" s="24"/>
      <c r="KNE79" s="24"/>
      <c r="KNF79" s="24"/>
      <c r="KNG79" s="24"/>
      <c r="KNH79" s="24"/>
      <c r="KNI79" s="24"/>
      <c r="KNJ79" s="24"/>
      <c r="KNK79" s="24"/>
      <c r="KNL79" s="24"/>
      <c r="KNM79" s="24"/>
      <c r="KNN79" s="24"/>
      <c r="KNO79" s="24"/>
      <c r="KNP79" s="24"/>
      <c r="KNQ79" s="24"/>
      <c r="KNR79" s="24"/>
      <c r="KNS79" s="24"/>
      <c r="KNT79" s="24"/>
      <c r="KNU79" s="24"/>
      <c r="KNV79" s="24"/>
      <c r="KNW79" s="24"/>
      <c r="KNX79" s="24"/>
      <c r="KNY79" s="24"/>
      <c r="KNZ79" s="24"/>
      <c r="KOA79" s="24"/>
      <c r="KOB79" s="24"/>
      <c r="KOC79" s="24"/>
      <c r="KOD79" s="24"/>
      <c r="KOE79" s="24"/>
      <c r="KOF79" s="24"/>
      <c r="KOG79" s="24"/>
      <c r="KOH79" s="24"/>
      <c r="KOI79" s="24"/>
      <c r="KOJ79" s="24"/>
      <c r="KOK79" s="24"/>
      <c r="KOL79" s="24"/>
      <c r="KOM79" s="24"/>
      <c r="KON79" s="24"/>
      <c r="KOO79" s="24"/>
      <c r="KOP79" s="24"/>
      <c r="KOQ79" s="24"/>
      <c r="KOR79" s="24"/>
      <c r="KOS79" s="24"/>
      <c r="KOT79" s="24"/>
      <c r="KOU79" s="24"/>
      <c r="KOV79" s="24"/>
      <c r="KOW79" s="24"/>
      <c r="KOX79" s="24"/>
      <c r="KOY79" s="24"/>
      <c r="KOZ79" s="24"/>
      <c r="KPA79" s="24"/>
      <c r="KPB79" s="24"/>
      <c r="KPC79" s="24"/>
      <c r="KPD79" s="24"/>
      <c r="KPE79" s="24"/>
      <c r="KPF79" s="24"/>
      <c r="KPG79" s="24"/>
      <c r="KPH79" s="24"/>
      <c r="KPI79" s="24"/>
      <c r="KPJ79" s="24"/>
      <c r="KPK79" s="24"/>
      <c r="KPL79" s="24"/>
      <c r="KPM79" s="24"/>
      <c r="KPN79" s="24"/>
      <c r="KPO79" s="24"/>
      <c r="KPP79" s="24"/>
      <c r="KPQ79" s="24"/>
      <c r="KPR79" s="24"/>
      <c r="KPS79" s="24"/>
      <c r="KPT79" s="24"/>
      <c r="KPU79" s="24"/>
      <c r="KPV79" s="24"/>
      <c r="KPW79" s="24"/>
      <c r="KPX79" s="24"/>
      <c r="KPY79" s="24"/>
      <c r="KPZ79" s="24"/>
      <c r="KQA79" s="24"/>
      <c r="KQB79" s="24"/>
      <c r="KQC79" s="24"/>
      <c r="KQD79" s="24"/>
      <c r="KQE79" s="24"/>
      <c r="KQF79" s="24"/>
      <c r="KQG79" s="24"/>
      <c r="KQH79" s="24"/>
      <c r="KQI79" s="24"/>
      <c r="KQJ79" s="24"/>
      <c r="KQK79" s="24"/>
      <c r="KQL79" s="24"/>
      <c r="KQM79" s="24"/>
      <c r="KQN79" s="24"/>
      <c r="KQO79" s="24"/>
      <c r="KQP79" s="24"/>
      <c r="KQQ79" s="24"/>
      <c r="KQR79" s="24"/>
      <c r="KQS79" s="24"/>
      <c r="KQT79" s="24"/>
      <c r="KQU79" s="24"/>
      <c r="KQV79" s="24"/>
      <c r="KQW79" s="24"/>
      <c r="KQX79" s="24"/>
      <c r="KQY79" s="24"/>
      <c r="KQZ79" s="24"/>
      <c r="KRA79" s="24"/>
      <c r="KRB79" s="24"/>
      <c r="KRC79" s="24"/>
      <c r="KRD79" s="24"/>
      <c r="KRE79" s="24"/>
      <c r="KRF79" s="24"/>
      <c r="KRG79" s="24"/>
      <c r="KRH79" s="24"/>
      <c r="KRI79" s="24"/>
      <c r="KRJ79" s="24"/>
      <c r="KRK79" s="24"/>
      <c r="KRL79" s="24"/>
      <c r="KRM79" s="24"/>
      <c r="KRN79" s="24"/>
      <c r="KRO79" s="24"/>
      <c r="KRP79" s="24"/>
      <c r="KRQ79" s="24"/>
      <c r="KRR79" s="24"/>
      <c r="KRS79" s="24"/>
      <c r="KRT79" s="24"/>
      <c r="KRU79" s="24"/>
      <c r="KRV79" s="24"/>
      <c r="KRW79" s="24"/>
      <c r="KRX79" s="24"/>
      <c r="KRY79" s="24"/>
      <c r="KRZ79" s="24"/>
      <c r="KSA79" s="24"/>
      <c r="KSB79" s="24"/>
      <c r="KSC79" s="24"/>
      <c r="KSD79" s="24"/>
      <c r="KSE79" s="24"/>
      <c r="KSF79" s="24"/>
      <c r="KSG79" s="24"/>
      <c r="KSH79" s="24"/>
      <c r="KSI79" s="24"/>
      <c r="KSJ79" s="24"/>
      <c r="KSK79" s="24"/>
      <c r="KSL79" s="24"/>
      <c r="KSM79" s="24"/>
      <c r="KSN79" s="24"/>
      <c r="KSO79" s="24"/>
      <c r="KSP79" s="24"/>
      <c r="KSQ79" s="24"/>
      <c r="KSR79" s="24"/>
      <c r="KSS79" s="24"/>
      <c r="KST79" s="24"/>
      <c r="KSU79" s="24"/>
      <c r="KSV79" s="24"/>
      <c r="KSW79" s="24"/>
      <c r="KSX79" s="24"/>
      <c r="KSY79" s="24"/>
      <c r="KSZ79" s="24"/>
      <c r="KTA79" s="24"/>
      <c r="KTB79" s="24"/>
      <c r="KTC79" s="24"/>
      <c r="KTD79" s="24"/>
      <c r="KTE79" s="24"/>
      <c r="KTF79" s="24"/>
      <c r="KTG79" s="24"/>
      <c r="KTH79" s="24"/>
      <c r="KTI79" s="24"/>
      <c r="KTJ79" s="24"/>
      <c r="KTK79" s="24"/>
      <c r="KTL79" s="24"/>
      <c r="KTM79" s="24"/>
      <c r="KTN79" s="24"/>
      <c r="KTO79" s="24"/>
      <c r="KTP79" s="24"/>
      <c r="KTQ79" s="24"/>
      <c r="KTR79" s="24"/>
      <c r="KTS79" s="24"/>
      <c r="KTT79" s="24"/>
      <c r="KTU79" s="24"/>
      <c r="KTV79" s="24"/>
      <c r="KTW79" s="24"/>
      <c r="KTX79" s="24"/>
      <c r="KTY79" s="24"/>
      <c r="KTZ79" s="24"/>
      <c r="KUA79" s="24"/>
      <c r="KUB79" s="24"/>
      <c r="KUC79" s="24"/>
      <c r="KUD79" s="24"/>
      <c r="KUE79" s="24"/>
      <c r="KUF79" s="24"/>
      <c r="KUG79" s="24"/>
      <c r="KUH79" s="24"/>
      <c r="KUI79" s="24"/>
      <c r="KUJ79" s="24"/>
      <c r="KUK79" s="24"/>
      <c r="KUL79" s="24"/>
      <c r="KUM79" s="24"/>
      <c r="KUN79" s="24"/>
      <c r="KUO79" s="24"/>
      <c r="KUP79" s="24"/>
      <c r="KUQ79" s="24"/>
      <c r="KUR79" s="24"/>
      <c r="KUS79" s="24"/>
      <c r="KUT79" s="24"/>
      <c r="KUU79" s="24"/>
      <c r="KUV79" s="24"/>
      <c r="KUW79" s="24"/>
      <c r="KUX79" s="24"/>
      <c r="KUY79" s="24"/>
      <c r="KUZ79" s="24"/>
      <c r="KVA79" s="24"/>
      <c r="KVB79" s="24"/>
      <c r="KVC79" s="24"/>
      <c r="KVD79" s="24"/>
      <c r="KVE79" s="24"/>
      <c r="KVF79" s="24"/>
      <c r="KVG79" s="24"/>
      <c r="KVH79" s="24"/>
      <c r="KVI79" s="24"/>
      <c r="KVJ79" s="24"/>
      <c r="KVK79" s="24"/>
      <c r="KVL79" s="24"/>
      <c r="KVM79" s="24"/>
      <c r="KVN79" s="24"/>
      <c r="KVO79" s="24"/>
      <c r="KVP79" s="24"/>
      <c r="KVQ79" s="24"/>
      <c r="KVR79" s="24"/>
      <c r="KVS79" s="24"/>
      <c r="KVT79" s="24"/>
      <c r="KVU79" s="24"/>
      <c r="KVV79" s="24"/>
      <c r="KVW79" s="24"/>
      <c r="KVX79" s="24"/>
      <c r="KVY79" s="24"/>
      <c r="KVZ79" s="24"/>
      <c r="KWA79" s="24"/>
      <c r="KWB79" s="24"/>
      <c r="KWC79" s="24"/>
      <c r="KWD79" s="24"/>
      <c r="KWE79" s="24"/>
      <c r="KWF79" s="24"/>
      <c r="KWG79" s="24"/>
      <c r="KWH79" s="24"/>
      <c r="KWI79" s="24"/>
      <c r="KWJ79" s="24"/>
      <c r="KWK79" s="24"/>
      <c r="KWL79" s="24"/>
      <c r="KWM79" s="24"/>
      <c r="KWN79" s="24"/>
      <c r="KWO79" s="24"/>
      <c r="KWP79" s="24"/>
      <c r="KWQ79" s="24"/>
      <c r="KWR79" s="24"/>
      <c r="KWS79" s="24"/>
      <c r="KWT79" s="24"/>
      <c r="KWU79" s="24"/>
      <c r="KWV79" s="24"/>
      <c r="KWW79" s="24"/>
      <c r="KWX79" s="24"/>
      <c r="KWY79" s="24"/>
      <c r="KWZ79" s="24"/>
      <c r="KXA79" s="24"/>
      <c r="KXB79" s="24"/>
      <c r="KXC79" s="24"/>
      <c r="KXD79" s="24"/>
      <c r="KXE79" s="24"/>
      <c r="KXF79" s="24"/>
      <c r="KXG79" s="24"/>
      <c r="KXH79" s="24"/>
      <c r="KXI79" s="24"/>
      <c r="KXJ79" s="24"/>
      <c r="KXK79" s="24"/>
      <c r="KXL79" s="24"/>
      <c r="KXM79" s="24"/>
      <c r="KXN79" s="24"/>
      <c r="KXO79" s="24"/>
      <c r="KXP79" s="24"/>
      <c r="KXQ79" s="24"/>
      <c r="KXR79" s="24"/>
      <c r="KXS79" s="24"/>
      <c r="KXT79" s="24"/>
      <c r="KXU79" s="24"/>
      <c r="KXV79" s="24"/>
      <c r="KXW79" s="24"/>
      <c r="KXX79" s="24"/>
      <c r="KXY79" s="24"/>
      <c r="KXZ79" s="24"/>
      <c r="KYA79" s="24"/>
      <c r="KYB79" s="24"/>
      <c r="KYC79" s="24"/>
      <c r="KYD79" s="24"/>
      <c r="KYE79" s="24"/>
      <c r="KYF79" s="24"/>
      <c r="KYG79" s="24"/>
      <c r="KYH79" s="24"/>
      <c r="KYI79" s="24"/>
      <c r="KYJ79" s="24"/>
      <c r="KYK79" s="24"/>
      <c r="KYL79" s="24"/>
      <c r="KYM79" s="24"/>
      <c r="KYN79" s="24"/>
      <c r="KYO79" s="24"/>
      <c r="KYP79" s="24"/>
      <c r="KYQ79" s="24"/>
      <c r="KYR79" s="24"/>
      <c r="KYS79" s="24"/>
      <c r="KYT79" s="24"/>
      <c r="KYU79" s="24"/>
      <c r="KYV79" s="24"/>
      <c r="KYW79" s="24"/>
      <c r="KYX79" s="24"/>
      <c r="KYY79" s="24"/>
      <c r="KYZ79" s="24"/>
      <c r="KZA79" s="24"/>
      <c r="KZB79" s="24"/>
      <c r="KZC79" s="24"/>
      <c r="KZD79" s="24"/>
      <c r="KZE79" s="24"/>
      <c r="KZF79" s="24"/>
      <c r="KZG79" s="24"/>
      <c r="KZH79" s="24"/>
      <c r="KZI79" s="24"/>
      <c r="KZJ79" s="24"/>
      <c r="KZK79" s="24"/>
      <c r="KZL79" s="24"/>
      <c r="KZM79" s="24"/>
      <c r="KZN79" s="24"/>
      <c r="KZO79" s="24"/>
      <c r="KZP79" s="24"/>
      <c r="KZQ79" s="24"/>
      <c r="KZR79" s="24"/>
      <c r="KZS79" s="24"/>
      <c r="KZT79" s="24"/>
      <c r="KZU79" s="24"/>
      <c r="KZV79" s="24"/>
      <c r="KZW79" s="24"/>
      <c r="KZX79" s="24"/>
      <c r="KZY79" s="24"/>
      <c r="KZZ79" s="24"/>
      <c r="LAA79" s="24"/>
      <c r="LAB79" s="24"/>
      <c r="LAC79" s="24"/>
      <c r="LAD79" s="24"/>
      <c r="LAE79" s="24"/>
      <c r="LAF79" s="24"/>
      <c r="LAG79" s="24"/>
      <c r="LAH79" s="24"/>
      <c r="LAI79" s="24"/>
      <c r="LAJ79" s="24"/>
      <c r="LAK79" s="24"/>
      <c r="LAL79" s="24"/>
      <c r="LAM79" s="24"/>
      <c r="LAN79" s="24"/>
      <c r="LAO79" s="24"/>
      <c r="LAP79" s="24"/>
      <c r="LAQ79" s="24"/>
      <c r="LAR79" s="24"/>
      <c r="LAS79" s="24"/>
      <c r="LAT79" s="24"/>
      <c r="LAU79" s="24"/>
      <c r="LAV79" s="24"/>
      <c r="LAW79" s="24"/>
      <c r="LAX79" s="24"/>
      <c r="LAY79" s="24"/>
      <c r="LAZ79" s="24"/>
      <c r="LBA79" s="24"/>
      <c r="LBB79" s="24"/>
      <c r="LBC79" s="24"/>
      <c r="LBD79" s="24"/>
      <c r="LBE79" s="24"/>
      <c r="LBF79" s="24"/>
      <c r="LBG79" s="24"/>
      <c r="LBH79" s="24"/>
      <c r="LBI79" s="24"/>
      <c r="LBJ79" s="24"/>
      <c r="LBK79" s="24"/>
      <c r="LBL79" s="24"/>
      <c r="LBM79" s="24"/>
      <c r="LBN79" s="24"/>
      <c r="LBO79" s="24"/>
      <c r="LBP79" s="24"/>
      <c r="LBQ79" s="24"/>
      <c r="LBR79" s="24"/>
      <c r="LBS79" s="24"/>
      <c r="LBT79" s="24"/>
      <c r="LBU79" s="24"/>
      <c r="LBV79" s="24"/>
      <c r="LBW79" s="24"/>
      <c r="LBX79" s="24"/>
      <c r="LBY79" s="24"/>
      <c r="LBZ79" s="24"/>
      <c r="LCA79" s="24"/>
      <c r="LCB79" s="24"/>
      <c r="LCC79" s="24"/>
      <c r="LCD79" s="24"/>
      <c r="LCE79" s="24"/>
      <c r="LCF79" s="24"/>
      <c r="LCG79" s="24"/>
      <c r="LCH79" s="24"/>
      <c r="LCI79" s="24"/>
      <c r="LCJ79" s="24"/>
      <c r="LCK79" s="24"/>
      <c r="LCL79" s="24"/>
      <c r="LCM79" s="24"/>
      <c r="LCN79" s="24"/>
      <c r="LCO79" s="24"/>
      <c r="LCP79" s="24"/>
      <c r="LCQ79" s="24"/>
      <c r="LCR79" s="24"/>
      <c r="LCS79" s="24"/>
      <c r="LCT79" s="24"/>
      <c r="LCU79" s="24"/>
      <c r="LCV79" s="24"/>
      <c r="LCW79" s="24"/>
      <c r="LCX79" s="24"/>
      <c r="LCY79" s="24"/>
      <c r="LCZ79" s="24"/>
      <c r="LDA79" s="24"/>
      <c r="LDB79" s="24"/>
      <c r="LDC79" s="24"/>
      <c r="LDD79" s="24"/>
      <c r="LDE79" s="24"/>
      <c r="LDF79" s="24"/>
      <c r="LDG79" s="24"/>
      <c r="LDH79" s="24"/>
      <c r="LDI79" s="24"/>
      <c r="LDJ79" s="24"/>
      <c r="LDK79" s="24"/>
      <c r="LDL79" s="24"/>
      <c r="LDM79" s="24"/>
      <c r="LDN79" s="24"/>
      <c r="LDO79" s="24"/>
      <c r="LDP79" s="24"/>
      <c r="LDQ79" s="24"/>
      <c r="LDR79" s="24"/>
      <c r="LDS79" s="24"/>
      <c r="LDT79" s="24"/>
      <c r="LDU79" s="24"/>
      <c r="LDV79" s="24"/>
      <c r="LDW79" s="24"/>
      <c r="LDX79" s="24"/>
      <c r="LDY79" s="24"/>
      <c r="LDZ79" s="24"/>
      <c r="LEA79" s="24"/>
      <c r="LEB79" s="24"/>
      <c r="LEC79" s="24"/>
      <c r="LED79" s="24"/>
      <c r="LEE79" s="24"/>
      <c r="LEF79" s="24"/>
      <c r="LEG79" s="24"/>
      <c r="LEH79" s="24"/>
      <c r="LEI79" s="24"/>
      <c r="LEJ79" s="24"/>
      <c r="LEK79" s="24"/>
      <c r="LEL79" s="24"/>
      <c r="LEM79" s="24"/>
      <c r="LEN79" s="24"/>
      <c r="LEO79" s="24"/>
      <c r="LEP79" s="24"/>
      <c r="LEQ79" s="24"/>
      <c r="LER79" s="24"/>
      <c r="LES79" s="24"/>
      <c r="LET79" s="24"/>
      <c r="LEU79" s="24"/>
      <c r="LEV79" s="24"/>
      <c r="LEW79" s="24"/>
      <c r="LEX79" s="24"/>
      <c r="LEY79" s="24"/>
      <c r="LEZ79" s="24"/>
      <c r="LFA79" s="24"/>
      <c r="LFB79" s="24"/>
      <c r="LFC79" s="24"/>
      <c r="LFD79" s="24"/>
      <c r="LFE79" s="24"/>
      <c r="LFF79" s="24"/>
      <c r="LFG79" s="24"/>
      <c r="LFH79" s="24"/>
      <c r="LFI79" s="24"/>
      <c r="LFJ79" s="24"/>
      <c r="LFK79" s="24"/>
      <c r="LFL79" s="24"/>
      <c r="LFM79" s="24"/>
      <c r="LFN79" s="24"/>
      <c r="LFO79" s="24"/>
      <c r="LFP79" s="24"/>
      <c r="LFQ79" s="24"/>
      <c r="LFR79" s="24"/>
      <c r="LFS79" s="24"/>
      <c r="LFT79" s="24"/>
      <c r="LFU79" s="24"/>
      <c r="LFV79" s="24"/>
      <c r="LFW79" s="24"/>
      <c r="LFX79" s="24"/>
      <c r="LFY79" s="24"/>
      <c r="LFZ79" s="24"/>
      <c r="LGA79" s="24"/>
      <c r="LGB79" s="24"/>
      <c r="LGC79" s="24"/>
      <c r="LGD79" s="24"/>
      <c r="LGE79" s="24"/>
      <c r="LGF79" s="24"/>
      <c r="LGG79" s="24"/>
      <c r="LGH79" s="24"/>
      <c r="LGI79" s="24"/>
      <c r="LGJ79" s="24"/>
      <c r="LGK79" s="24"/>
      <c r="LGL79" s="24"/>
      <c r="LGM79" s="24"/>
      <c r="LGN79" s="24"/>
      <c r="LGO79" s="24"/>
      <c r="LGP79" s="24"/>
      <c r="LGQ79" s="24"/>
      <c r="LGR79" s="24"/>
      <c r="LGS79" s="24"/>
      <c r="LGT79" s="24"/>
      <c r="LGU79" s="24"/>
      <c r="LGV79" s="24"/>
      <c r="LGW79" s="24"/>
      <c r="LGX79" s="24"/>
      <c r="LGY79" s="24"/>
      <c r="LGZ79" s="24"/>
      <c r="LHA79" s="24"/>
      <c r="LHB79" s="24"/>
      <c r="LHC79" s="24"/>
      <c r="LHD79" s="24"/>
      <c r="LHE79" s="24"/>
      <c r="LHF79" s="24"/>
      <c r="LHG79" s="24"/>
      <c r="LHH79" s="24"/>
      <c r="LHI79" s="24"/>
      <c r="LHJ79" s="24"/>
      <c r="LHK79" s="24"/>
      <c r="LHL79" s="24"/>
      <c r="LHM79" s="24"/>
      <c r="LHN79" s="24"/>
      <c r="LHO79" s="24"/>
      <c r="LHP79" s="24"/>
      <c r="LHQ79" s="24"/>
      <c r="LHR79" s="24"/>
      <c r="LHS79" s="24"/>
      <c r="LHT79" s="24"/>
      <c r="LHU79" s="24"/>
      <c r="LHV79" s="24"/>
      <c r="LHW79" s="24"/>
      <c r="LHX79" s="24"/>
      <c r="LHY79" s="24"/>
      <c r="LHZ79" s="24"/>
      <c r="LIA79" s="24"/>
      <c r="LIB79" s="24"/>
      <c r="LIC79" s="24"/>
      <c r="LID79" s="24"/>
      <c r="LIE79" s="24"/>
      <c r="LIF79" s="24"/>
      <c r="LIG79" s="24"/>
      <c r="LIH79" s="24"/>
      <c r="LII79" s="24"/>
      <c r="LIJ79" s="24"/>
      <c r="LIK79" s="24"/>
      <c r="LIL79" s="24"/>
      <c r="LIM79" s="24"/>
      <c r="LIN79" s="24"/>
      <c r="LIO79" s="24"/>
      <c r="LIP79" s="24"/>
      <c r="LIQ79" s="24"/>
      <c r="LIR79" s="24"/>
      <c r="LIS79" s="24"/>
      <c r="LIT79" s="24"/>
      <c r="LIU79" s="24"/>
      <c r="LIV79" s="24"/>
      <c r="LIW79" s="24"/>
      <c r="LIX79" s="24"/>
      <c r="LIY79" s="24"/>
      <c r="LIZ79" s="24"/>
      <c r="LJA79" s="24"/>
      <c r="LJB79" s="24"/>
      <c r="LJC79" s="24"/>
      <c r="LJD79" s="24"/>
      <c r="LJE79" s="24"/>
      <c r="LJF79" s="24"/>
      <c r="LJG79" s="24"/>
      <c r="LJH79" s="24"/>
      <c r="LJI79" s="24"/>
      <c r="LJJ79" s="24"/>
      <c r="LJK79" s="24"/>
      <c r="LJL79" s="24"/>
      <c r="LJM79" s="24"/>
      <c r="LJN79" s="24"/>
      <c r="LJO79" s="24"/>
      <c r="LJP79" s="24"/>
      <c r="LJQ79" s="24"/>
      <c r="LJR79" s="24"/>
      <c r="LJS79" s="24"/>
      <c r="LJT79" s="24"/>
      <c r="LJU79" s="24"/>
      <c r="LJV79" s="24"/>
      <c r="LJW79" s="24"/>
      <c r="LJX79" s="24"/>
      <c r="LJY79" s="24"/>
      <c r="LJZ79" s="24"/>
      <c r="LKA79" s="24"/>
      <c r="LKB79" s="24"/>
      <c r="LKC79" s="24"/>
      <c r="LKD79" s="24"/>
      <c r="LKE79" s="24"/>
      <c r="LKF79" s="24"/>
      <c r="LKG79" s="24"/>
      <c r="LKH79" s="24"/>
      <c r="LKI79" s="24"/>
      <c r="LKJ79" s="24"/>
      <c r="LKK79" s="24"/>
      <c r="LKL79" s="24"/>
      <c r="LKM79" s="24"/>
      <c r="LKN79" s="24"/>
      <c r="LKO79" s="24"/>
      <c r="LKP79" s="24"/>
      <c r="LKQ79" s="24"/>
      <c r="LKR79" s="24"/>
      <c r="LKS79" s="24"/>
      <c r="LKT79" s="24"/>
      <c r="LKU79" s="24"/>
      <c r="LKV79" s="24"/>
      <c r="LKW79" s="24"/>
      <c r="LKX79" s="24"/>
      <c r="LKY79" s="24"/>
      <c r="LKZ79" s="24"/>
      <c r="LLA79" s="24"/>
      <c r="LLB79" s="24"/>
      <c r="LLC79" s="24"/>
      <c r="LLD79" s="24"/>
      <c r="LLE79" s="24"/>
      <c r="LLF79" s="24"/>
      <c r="LLG79" s="24"/>
      <c r="LLH79" s="24"/>
      <c r="LLI79" s="24"/>
      <c r="LLJ79" s="24"/>
      <c r="LLK79" s="24"/>
      <c r="LLL79" s="24"/>
      <c r="LLM79" s="24"/>
      <c r="LLN79" s="24"/>
      <c r="LLO79" s="24"/>
      <c r="LLP79" s="24"/>
      <c r="LLQ79" s="24"/>
      <c r="LLR79" s="24"/>
      <c r="LLS79" s="24"/>
      <c r="LLT79" s="24"/>
      <c r="LLU79" s="24"/>
      <c r="LLV79" s="24"/>
      <c r="LLW79" s="24"/>
      <c r="LLX79" s="24"/>
      <c r="LLY79" s="24"/>
      <c r="LLZ79" s="24"/>
      <c r="LMA79" s="24"/>
      <c r="LMB79" s="24"/>
      <c r="LMC79" s="24"/>
      <c r="LMD79" s="24"/>
      <c r="LME79" s="24"/>
      <c r="LMF79" s="24"/>
      <c r="LMG79" s="24"/>
      <c r="LMH79" s="24"/>
      <c r="LMI79" s="24"/>
      <c r="LMJ79" s="24"/>
      <c r="LMK79" s="24"/>
      <c r="LML79" s="24"/>
      <c r="LMM79" s="24"/>
      <c r="LMN79" s="24"/>
      <c r="LMO79" s="24"/>
      <c r="LMP79" s="24"/>
      <c r="LMQ79" s="24"/>
      <c r="LMR79" s="24"/>
      <c r="LMS79" s="24"/>
      <c r="LMT79" s="24"/>
      <c r="LMU79" s="24"/>
      <c r="LMV79" s="24"/>
      <c r="LMW79" s="24"/>
      <c r="LMX79" s="24"/>
      <c r="LMY79" s="24"/>
      <c r="LMZ79" s="24"/>
      <c r="LNA79" s="24"/>
      <c r="LNB79" s="24"/>
      <c r="LNC79" s="24"/>
      <c r="LND79" s="24"/>
      <c r="LNE79" s="24"/>
      <c r="LNF79" s="24"/>
      <c r="LNG79" s="24"/>
      <c r="LNH79" s="24"/>
      <c r="LNI79" s="24"/>
      <c r="LNJ79" s="24"/>
      <c r="LNK79" s="24"/>
      <c r="LNL79" s="24"/>
      <c r="LNM79" s="24"/>
      <c r="LNN79" s="24"/>
      <c r="LNO79" s="24"/>
      <c r="LNP79" s="24"/>
      <c r="LNQ79" s="24"/>
      <c r="LNR79" s="24"/>
      <c r="LNS79" s="24"/>
      <c r="LNT79" s="24"/>
      <c r="LNU79" s="24"/>
      <c r="LNV79" s="24"/>
      <c r="LNW79" s="24"/>
      <c r="LNX79" s="24"/>
      <c r="LNY79" s="24"/>
      <c r="LNZ79" s="24"/>
      <c r="LOA79" s="24"/>
      <c r="LOB79" s="24"/>
      <c r="LOC79" s="24"/>
      <c r="LOD79" s="24"/>
      <c r="LOE79" s="24"/>
      <c r="LOF79" s="24"/>
      <c r="LOG79" s="24"/>
      <c r="LOH79" s="24"/>
      <c r="LOI79" s="24"/>
      <c r="LOJ79" s="24"/>
      <c r="LOK79" s="24"/>
      <c r="LOL79" s="24"/>
      <c r="LOM79" s="24"/>
      <c r="LON79" s="24"/>
      <c r="LOO79" s="24"/>
      <c r="LOP79" s="24"/>
      <c r="LOQ79" s="24"/>
      <c r="LOR79" s="24"/>
      <c r="LOS79" s="24"/>
      <c r="LOT79" s="24"/>
      <c r="LOU79" s="24"/>
      <c r="LOV79" s="24"/>
      <c r="LOW79" s="24"/>
      <c r="LOX79" s="24"/>
      <c r="LOY79" s="24"/>
      <c r="LOZ79" s="24"/>
      <c r="LPA79" s="24"/>
      <c r="LPB79" s="24"/>
      <c r="LPC79" s="24"/>
      <c r="LPD79" s="24"/>
      <c r="LPE79" s="24"/>
      <c r="LPF79" s="24"/>
      <c r="LPG79" s="24"/>
      <c r="LPH79" s="24"/>
      <c r="LPI79" s="24"/>
      <c r="LPJ79" s="24"/>
      <c r="LPK79" s="24"/>
      <c r="LPL79" s="24"/>
      <c r="LPM79" s="24"/>
      <c r="LPN79" s="24"/>
      <c r="LPO79" s="24"/>
      <c r="LPP79" s="24"/>
      <c r="LPQ79" s="24"/>
      <c r="LPR79" s="24"/>
      <c r="LPS79" s="24"/>
      <c r="LPT79" s="24"/>
      <c r="LPU79" s="24"/>
      <c r="LPV79" s="24"/>
      <c r="LPW79" s="24"/>
      <c r="LPX79" s="24"/>
      <c r="LPY79" s="24"/>
      <c r="LPZ79" s="24"/>
      <c r="LQA79" s="24"/>
      <c r="LQB79" s="24"/>
      <c r="LQC79" s="24"/>
      <c r="LQD79" s="24"/>
      <c r="LQE79" s="24"/>
      <c r="LQF79" s="24"/>
      <c r="LQG79" s="24"/>
      <c r="LQH79" s="24"/>
      <c r="LQI79" s="24"/>
      <c r="LQJ79" s="24"/>
      <c r="LQK79" s="24"/>
      <c r="LQL79" s="24"/>
      <c r="LQM79" s="24"/>
      <c r="LQN79" s="24"/>
      <c r="LQO79" s="24"/>
      <c r="LQP79" s="24"/>
      <c r="LQQ79" s="24"/>
      <c r="LQR79" s="24"/>
      <c r="LQS79" s="24"/>
      <c r="LQT79" s="24"/>
      <c r="LQU79" s="24"/>
      <c r="LQV79" s="24"/>
      <c r="LQW79" s="24"/>
      <c r="LQX79" s="24"/>
      <c r="LQY79" s="24"/>
      <c r="LQZ79" s="24"/>
      <c r="LRA79" s="24"/>
      <c r="LRB79" s="24"/>
      <c r="LRC79" s="24"/>
      <c r="LRD79" s="24"/>
      <c r="LRE79" s="24"/>
      <c r="LRF79" s="24"/>
      <c r="LRG79" s="24"/>
      <c r="LRH79" s="24"/>
      <c r="LRI79" s="24"/>
      <c r="LRJ79" s="24"/>
      <c r="LRK79" s="24"/>
      <c r="LRL79" s="24"/>
      <c r="LRM79" s="24"/>
      <c r="LRN79" s="24"/>
      <c r="LRO79" s="24"/>
      <c r="LRP79" s="24"/>
      <c r="LRQ79" s="24"/>
      <c r="LRR79" s="24"/>
      <c r="LRS79" s="24"/>
      <c r="LRT79" s="24"/>
      <c r="LRU79" s="24"/>
      <c r="LRV79" s="24"/>
      <c r="LRW79" s="24"/>
      <c r="LRX79" s="24"/>
      <c r="LRY79" s="24"/>
      <c r="LRZ79" s="24"/>
      <c r="LSA79" s="24"/>
      <c r="LSB79" s="24"/>
      <c r="LSC79" s="24"/>
      <c r="LSD79" s="24"/>
      <c r="LSE79" s="24"/>
      <c r="LSF79" s="24"/>
      <c r="LSG79" s="24"/>
      <c r="LSH79" s="24"/>
      <c r="LSI79" s="24"/>
      <c r="LSJ79" s="24"/>
      <c r="LSK79" s="24"/>
      <c r="LSL79" s="24"/>
      <c r="LSM79" s="24"/>
      <c r="LSN79" s="24"/>
      <c r="LSO79" s="24"/>
      <c r="LSP79" s="24"/>
      <c r="LSQ79" s="24"/>
      <c r="LSR79" s="24"/>
      <c r="LSS79" s="24"/>
      <c r="LST79" s="24"/>
      <c r="LSU79" s="24"/>
      <c r="LSV79" s="24"/>
      <c r="LSW79" s="24"/>
      <c r="LSX79" s="24"/>
      <c r="LSY79" s="24"/>
      <c r="LSZ79" s="24"/>
      <c r="LTA79" s="24"/>
      <c r="LTB79" s="24"/>
      <c r="LTC79" s="24"/>
      <c r="LTD79" s="24"/>
      <c r="LTE79" s="24"/>
      <c r="LTF79" s="24"/>
      <c r="LTG79" s="24"/>
      <c r="LTH79" s="24"/>
      <c r="LTI79" s="24"/>
      <c r="LTJ79" s="24"/>
      <c r="LTK79" s="24"/>
      <c r="LTL79" s="24"/>
      <c r="LTM79" s="24"/>
      <c r="LTN79" s="24"/>
      <c r="LTO79" s="24"/>
      <c r="LTP79" s="24"/>
      <c r="LTQ79" s="24"/>
      <c r="LTR79" s="24"/>
      <c r="LTS79" s="24"/>
      <c r="LTT79" s="24"/>
      <c r="LTU79" s="24"/>
      <c r="LTV79" s="24"/>
      <c r="LTW79" s="24"/>
      <c r="LTX79" s="24"/>
      <c r="LTY79" s="24"/>
      <c r="LTZ79" s="24"/>
      <c r="LUA79" s="24"/>
      <c r="LUB79" s="24"/>
      <c r="LUC79" s="24"/>
      <c r="LUD79" s="24"/>
      <c r="LUE79" s="24"/>
      <c r="LUF79" s="24"/>
      <c r="LUG79" s="24"/>
      <c r="LUH79" s="24"/>
      <c r="LUI79" s="24"/>
      <c r="LUJ79" s="24"/>
      <c r="LUK79" s="24"/>
      <c r="LUL79" s="24"/>
      <c r="LUM79" s="24"/>
      <c r="LUN79" s="24"/>
      <c r="LUO79" s="24"/>
      <c r="LUP79" s="24"/>
      <c r="LUQ79" s="24"/>
      <c r="LUR79" s="24"/>
      <c r="LUS79" s="24"/>
      <c r="LUT79" s="24"/>
      <c r="LUU79" s="24"/>
      <c r="LUV79" s="24"/>
      <c r="LUW79" s="24"/>
      <c r="LUX79" s="24"/>
      <c r="LUY79" s="24"/>
      <c r="LUZ79" s="24"/>
      <c r="LVA79" s="24"/>
      <c r="LVB79" s="24"/>
      <c r="LVC79" s="24"/>
      <c r="LVD79" s="24"/>
      <c r="LVE79" s="24"/>
      <c r="LVF79" s="24"/>
      <c r="LVG79" s="24"/>
      <c r="LVH79" s="24"/>
      <c r="LVI79" s="24"/>
      <c r="LVJ79" s="24"/>
      <c r="LVK79" s="24"/>
      <c r="LVL79" s="24"/>
      <c r="LVM79" s="24"/>
      <c r="LVN79" s="24"/>
      <c r="LVO79" s="24"/>
      <c r="LVP79" s="24"/>
      <c r="LVQ79" s="24"/>
      <c r="LVR79" s="24"/>
      <c r="LVS79" s="24"/>
      <c r="LVT79" s="24"/>
      <c r="LVU79" s="24"/>
      <c r="LVV79" s="24"/>
      <c r="LVW79" s="24"/>
      <c r="LVX79" s="24"/>
      <c r="LVY79" s="24"/>
      <c r="LVZ79" s="24"/>
      <c r="LWA79" s="24"/>
      <c r="LWB79" s="24"/>
      <c r="LWC79" s="24"/>
      <c r="LWD79" s="24"/>
      <c r="LWE79" s="24"/>
      <c r="LWF79" s="24"/>
      <c r="LWG79" s="24"/>
      <c r="LWH79" s="24"/>
      <c r="LWI79" s="24"/>
      <c r="LWJ79" s="24"/>
      <c r="LWK79" s="24"/>
      <c r="LWL79" s="24"/>
      <c r="LWM79" s="24"/>
      <c r="LWN79" s="24"/>
      <c r="LWO79" s="24"/>
      <c r="LWP79" s="24"/>
      <c r="LWQ79" s="24"/>
      <c r="LWR79" s="24"/>
      <c r="LWS79" s="24"/>
      <c r="LWT79" s="24"/>
      <c r="LWU79" s="24"/>
      <c r="LWV79" s="24"/>
      <c r="LWW79" s="24"/>
      <c r="LWX79" s="24"/>
      <c r="LWY79" s="24"/>
      <c r="LWZ79" s="24"/>
      <c r="LXA79" s="24"/>
      <c r="LXB79" s="24"/>
      <c r="LXC79" s="24"/>
      <c r="LXD79" s="24"/>
      <c r="LXE79" s="24"/>
      <c r="LXF79" s="24"/>
      <c r="LXG79" s="24"/>
      <c r="LXH79" s="24"/>
      <c r="LXI79" s="24"/>
      <c r="LXJ79" s="24"/>
      <c r="LXK79" s="24"/>
      <c r="LXL79" s="24"/>
      <c r="LXM79" s="24"/>
      <c r="LXN79" s="24"/>
      <c r="LXO79" s="24"/>
      <c r="LXP79" s="24"/>
      <c r="LXQ79" s="24"/>
      <c r="LXR79" s="24"/>
      <c r="LXS79" s="24"/>
      <c r="LXT79" s="24"/>
      <c r="LXU79" s="24"/>
      <c r="LXV79" s="24"/>
      <c r="LXW79" s="24"/>
      <c r="LXX79" s="24"/>
      <c r="LXY79" s="24"/>
      <c r="LXZ79" s="24"/>
      <c r="LYA79" s="24"/>
      <c r="LYB79" s="24"/>
      <c r="LYC79" s="24"/>
      <c r="LYD79" s="24"/>
      <c r="LYE79" s="24"/>
      <c r="LYF79" s="24"/>
      <c r="LYG79" s="24"/>
      <c r="LYH79" s="24"/>
      <c r="LYI79" s="24"/>
      <c r="LYJ79" s="24"/>
      <c r="LYK79" s="24"/>
      <c r="LYL79" s="24"/>
      <c r="LYM79" s="24"/>
      <c r="LYN79" s="24"/>
      <c r="LYO79" s="24"/>
      <c r="LYP79" s="24"/>
      <c r="LYQ79" s="24"/>
      <c r="LYR79" s="24"/>
      <c r="LYS79" s="24"/>
      <c r="LYT79" s="24"/>
      <c r="LYU79" s="24"/>
      <c r="LYV79" s="24"/>
      <c r="LYW79" s="24"/>
      <c r="LYX79" s="24"/>
      <c r="LYY79" s="24"/>
      <c r="LYZ79" s="24"/>
      <c r="LZA79" s="24"/>
      <c r="LZB79" s="24"/>
      <c r="LZC79" s="24"/>
      <c r="LZD79" s="24"/>
      <c r="LZE79" s="24"/>
      <c r="LZF79" s="24"/>
      <c r="LZG79" s="24"/>
      <c r="LZH79" s="24"/>
      <c r="LZI79" s="24"/>
      <c r="LZJ79" s="24"/>
      <c r="LZK79" s="24"/>
      <c r="LZL79" s="24"/>
      <c r="LZM79" s="24"/>
      <c r="LZN79" s="24"/>
      <c r="LZO79" s="24"/>
      <c r="LZP79" s="24"/>
      <c r="LZQ79" s="24"/>
      <c r="LZR79" s="24"/>
      <c r="LZS79" s="24"/>
      <c r="LZT79" s="24"/>
      <c r="LZU79" s="24"/>
      <c r="LZV79" s="24"/>
      <c r="LZW79" s="24"/>
      <c r="LZX79" s="24"/>
      <c r="LZY79" s="24"/>
      <c r="LZZ79" s="24"/>
      <c r="MAA79" s="24"/>
      <c r="MAB79" s="24"/>
      <c r="MAC79" s="24"/>
      <c r="MAD79" s="24"/>
      <c r="MAE79" s="24"/>
      <c r="MAF79" s="24"/>
      <c r="MAG79" s="24"/>
      <c r="MAH79" s="24"/>
      <c r="MAI79" s="24"/>
      <c r="MAJ79" s="24"/>
      <c r="MAK79" s="24"/>
      <c r="MAL79" s="24"/>
      <c r="MAM79" s="24"/>
      <c r="MAN79" s="24"/>
      <c r="MAO79" s="24"/>
      <c r="MAP79" s="24"/>
      <c r="MAQ79" s="24"/>
      <c r="MAR79" s="24"/>
      <c r="MAS79" s="24"/>
      <c r="MAT79" s="24"/>
      <c r="MAU79" s="24"/>
      <c r="MAV79" s="24"/>
      <c r="MAW79" s="24"/>
      <c r="MAX79" s="24"/>
      <c r="MAY79" s="24"/>
      <c r="MAZ79" s="24"/>
      <c r="MBA79" s="24"/>
      <c r="MBB79" s="24"/>
      <c r="MBC79" s="24"/>
      <c r="MBD79" s="24"/>
      <c r="MBE79" s="24"/>
      <c r="MBF79" s="24"/>
      <c r="MBG79" s="24"/>
      <c r="MBH79" s="24"/>
      <c r="MBI79" s="24"/>
      <c r="MBJ79" s="24"/>
      <c r="MBK79" s="24"/>
      <c r="MBL79" s="24"/>
      <c r="MBM79" s="24"/>
      <c r="MBN79" s="24"/>
      <c r="MBO79" s="24"/>
      <c r="MBP79" s="24"/>
      <c r="MBQ79" s="24"/>
      <c r="MBR79" s="24"/>
      <c r="MBS79" s="24"/>
      <c r="MBT79" s="24"/>
      <c r="MBU79" s="24"/>
      <c r="MBV79" s="24"/>
      <c r="MBW79" s="24"/>
      <c r="MBX79" s="24"/>
      <c r="MBY79" s="24"/>
      <c r="MBZ79" s="24"/>
      <c r="MCA79" s="24"/>
      <c r="MCB79" s="24"/>
      <c r="MCC79" s="24"/>
      <c r="MCD79" s="24"/>
      <c r="MCE79" s="24"/>
      <c r="MCF79" s="24"/>
      <c r="MCG79" s="24"/>
      <c r="MCH79" s="24"/>
      <c r="MCI79" s="24"/>
      <c r="MCJ79" s="24"/>
      <c r="MCK79" s="24"/>
      <c r="MCL79" s="24"/>
      <c r="MCM79" s="24"/>
      <c r="MCN79" s="24"/>
      <c r="MCO79" s="24"/>
      <c r="MCP79" s="24"/>
      <c r="MCQ79" s="24"/>
      <c r="MCR79" s="24"/>
      <c r="MCS79" s="24"/>
      <c r="MCT79" s="24"/>
      <c r="MCU79" s="24"/>
      <c r="MCV79" s="24"/>
      <c r="MCW79" s="24"/>
      <c r="MCX79" s="24"/>
      <c r="MCY79" s="24"/>
      <c r="MCZ79" s="24"/>
      <c r="MDA79" s="24"/>
      <c r="MDB79" s="24"/>
      <c r="MDC79" s="24"/>
      <c r="MDD79" s="24"/>
      <c r="MDE79" s="24"/>
      <c r="MDF79" s="24"/>
      <c r="MDG79" s="24"/>
      <c r="MDH79" s="24"/>
      <c r="MDI79" s="24"/>
      <c r="MDJ79" s="24"/>
      <c r="MDK79" s="24"/>
      <c r="MDL79" s="24"/>
      <c r="MDM79" s="24"/>
      <c r="MDN79" s="24"/>
      <c r="MDO79" s="24"/>
      <c r="MDP79" s="24"/>
      <c r="MDQ79" s="24"/>
      <c r="MDR79" s="24"/>
      <c r="MDS79" s="24"/>
      <c r="MDT79" s="24"/>
      <c r="MDU79" s="24"/>
      <c r="MDV79" s="24"/>
      <c r="MDW79" s="24"/>
      <c r="MDX79" s="24"/>
      <c r="MDY79" s="24"/>
      <c r="MDZ79" s="24"/>
      <c r="MEA79" s="24"/>
      <c r="MEB79" s="24"/>
      <c r="MEC79" s="24"/>
      <c r="MED79" s="24"/>
      <c r="MEE79" s="24"/>
      <c r="MEF79" s="24"/>
      <c r="MEG79" s="24"/>
      <c r="MEH79" s="24"/>
      <c r="MEI79" s="24"/>
      <c r="MEJ79" s="24"/>
      <c r="MEK79" s="24"/>
      <c r="MEL79" s="24"/>
      <c r="MEM79" s="24"/>
      <c r="MEN79" s="24"/>
      <c r="MEO79" s="24"/>
      <c r="MEP79" s="24"/>
      <c r="MEQ79" s="24"/>
      <c r="MER79" s="24"/>
      <c r="MES79" s="24"/>
      <c r="MET79" s="24"/>
      <c r="MEU79" s="24"/>
      <c r="MEV79" s="24"/>
      <c r="MEW79" s="24"/>
      <c r="MEX79" s="24"/>
      <c r="MEY79" s="24"/>
      <c r="MEZ79" s="24"/>
      <c r="MFA79" s="24"/>
      <c r="MFB79" s="24"/>
      <c r="MFC79" s="24"/>
      <c r="MFD79" s="24"/>
      <c r="MFE79" s="24"/>
      <c r="MFF79" s="24"/>
      <c r="MFG79" s="24"/>
      <c r="MFH79" s="24"/>
      <c r="MFI79" s="24"/>
      <c r="MFJ79" s="24"/>
      <c r="MFK79" s="24"/>
      <c r="MFL79" s="24"/>
      <c r="MFM79" s="24"/>
      <c r="MFN79" s="24"/>
      <c r="MFO79" s="24"/>
      <c r="MFP79" s="24"/>
      <c r="MFQ79" s="24"/>
      <c r="MFR79" s="24"/>
      <c r="MFS79" s="24"/>
      <c r="MFT79" s="24"/>
      <c r="MFU79" s="24"/>
      <c r="MFV79" s="24"/>
      <c r="MFW79" s="24"/>
      <c r="MFX79" s="24"/>
      <c r="MFY79" s="24"/>
      <c r="MFZ79" s="24"/>
      <c r="MGA79" s="24"/>
      <c r="MGB79" s="24"/>
      <c r="MGC79" s="24"/>
      <c r="MGD79" s="24"/>
      <c r="MGE79" s="24"/>
      <c r="MGF79" s="24"/>
      <c r="MGG79" s="24"/>
      <c r="MGH79" s="24"/>
      <c r="MGI79" s="24"/>
      <c r="MGJ79" s="24"/>
      <c r="MGK79" s="24"/>
      <c r="MGL79" s="24"/>
      <c r="MGM79" s="24"/>
      <c r="MGN79" s="24"/>
      <c r="MGO79" s="24"/>
      <c r="MGP79" s="24"/>
      <c r="MGQ79" s="24"/>
      <c r="MGR79" s="24"/>
      <c r="MGS79" s="24"/>
      <c r="MGT79" s="24"/>
      <c r="MGU79" s="24"/>
      <c r="MGV79" s="24"/>
      <c r="MGW79" s="24"/>
      <c r="MGX79" s="24"/>
      <c r="MGY79" s="24"/>
      <c r="MGZ79" s="24"/>
      <c r="MHA79" s="24"/>
      <c r="MHB79" s="24"/>
      <c r="MHC79" s="24"/>
      <c r="MHD79" s="24"/>
      <c r="MHE79" s="24"/>
      <c r="MHF79" s="24"/>
      <c r="MHG79" s="24"/>
      <c r="MHH79" s="24"/>
      <c r="MHI79" s="24"/>
      <c r="MHJ79" s="24"/>
      <c r="MHK79" s="24"/>
      <c r="MHL79" s="24"/>
      <c r="MHM79" s="24"/>
      <c r="MHN79" s="24"/>
      <c r="MHO79" s="24"/>
      <c r="MHP79" s="24"/>
      <c r="MHQ79" s="24"/>
      <c r="MHR79" s="24"/>
      <c r="MHS79" s="24"/>
      <c r="MHT79" s="24"/>
      <c r="MHU79" s="24"/>
      <c r="MHV79" s="24"/>
      <c r="MHW79" s="24"/>
      <c r="MHX79" s="24"/>
      <c r="MHY79" s="24"/>
      <c r="MHZ79" s="24"/>
      <c r="MIA79" s="24"/>
      <c r="MIB79" s="24"/>
      <c r="MIC79" s="24"/>
      <c r="MID79" s="24"/>
      <c r="MIE79" s="24"/>
      <c r="MIF79" s="24"/>
      <c r="MIG79" s="24"/>
      <c r="MIH79" s="24"/>
      <c r="MII79" s="24"/>
      <c r="MIJ79" s="24"/>
      <c r="MIK79" s="24"/>
      <c r="MIL79" s="24"/>
      <c r="MIM79" s="24"/>
      <c r="MIN79" s="24"/>
      <c r="MIO79" s="24"/>
      <c r="MIP79" s="24"/>
      <c r="MIQ79" s="24"/>
      <c r="MIR79" s="24"/>
      <c r="MIS79" s="24"/>
      <c r="MIT79" s="24"/>
      <c r="MIU79" s="24"/>
      <c r="MIV79" s="24"/>
      <c r="MIW79" s="24"/>
      <c r="MIX79" s="24"/>
      <c r="MIY79" s="24"/>
      <c r="MIZ79" s="24"/>
      <c r="MJA79" s="24"/>
      <c r="MJB79" s="24"/>
      <c r="MJC79" s="24"/>
      <c r="MJD79" s="24"/>
      <c r="MJE79" s="24"/>
      <c r="MJF79" s="24"/>
      <c r="MJG79" s="24"/>
      <c r="MJH79" s="24"/>
      <c r="MJI79" s="24"/>
      <c r="MJJ79" s="24"/>
      <c r="MJK79" s="24"/>
      <c r="MJL79" s="24"/>
      <c r="MJM79" s="24"/>
      <c r="MJN79" s="24"/>
      <c r="MJO79" s="24"/>
      <c r="MJP79" s="24"/>
      <c r="MJQ79" s="24"/>
      <c r="MJR79" s="24"/>
      <c r="MJS79" s="24"/>
      <c r="MJT79" s="24"/>
      <c r="MJU79" s="24"/>
      <c r="MJV79" s="24"/>
      <c r="MJW79" s="24"/>
      <c r="MJX79" s="24"/>
      <c r="MJY79" s="24"/>
      <c r="MJZ79" s="24"/>
      <c r="MKA79" s="24"/>
      <c r="MKB79" s="24"/>
      <c r="MKC79" s="24"/>
      <c r="MKD79" s="24"/>
      <c r="MKE79" s="24"/>
      <c r="MKF79" s="24"/>
      <c r="MKG79" s="24"/>
      <c r="MKH79" s="24"/>
      <c r="MKI79" s="24"/>
      <c r="MKJ79" s="24"/>
      <c r="MKK79" s="24"/>
      <c r="MKL79" s="24"/>
      <c r="MKM79" s="24"/>
      <c r="MKN79" s="24"/>
      <c r="MKO79" s="24"/>
      <c r="MKP79" s="24"/>
      <c r="MKQ79" s="24"/>
      <c r="MKR79" s="24"/>
      <c r="MKS79" s="24"/>
      <c r="MKT79" s="24"/>
      <c r="MKU79" s="24"/>
      <c r="MKV79" s="24"/>
      <c r="MKW79" s="24"/>
      <c r="MKX79" s="24"/>
      <c r="MKY79" s="24"/>
      <c r="MKZ79" s="24"/>
      <c r="MLA79" s="24"/>
      <c r="MLB79" s="24"/>
      <c r="MLC79" s="24"/>
      <c r="MLD79" s="24"/>
      <c r="MLE79" s="24"/>
      <c r="MLF79" s="24"/>
      <c r="MLG79" s="24"/>
      <c r="MLH79" s="24"/>
      <c r="MLI79" s="24"/>
      <c r="MLJ79" s="24"/>
      <c r="MLK79" s="24"/>
      <c r="MLL79" s="24"/>
      <c r="MLM79" s="24"/>
      <c r="MLN79" s="24"/>
      <c r="MLO79" s="24"/>
      <c r="MLP79" s="24"/>
      <c r="MLQ79" s="24"/>
      <c r="MLR79" s="24"/>
      <c r="MLS79" s="24"/>
      <c r="MLT79" s="24"/>
      <c r="MLU79" s="24"/>
      <c r="MLV79" s="24"/>
      <c r="MLW79" s="24"/>
      <c r="MLX79" s="24"/>
      <c r="MLY79" s="24"/>
      <c r="MLZ79" s="24"/>
      <c r="MMA79" s="24"/>
      <c r="MMB79" s="24"/>
      <c r="MMC79" s="24"/>
      <c r="MMD79" s="24"/>
      <c r="MME79" s="24"/>
      <c r="MMF79" s="24"/>
      <c r="MMG79" s="24"/>
      <c r="MMH79" s="24"/>
      <c r="MMI79" s="24"/>
      <c r="MMJ79" s="24"/>
      <c r="MMK79" s="24"/>
      <c r="MML79" s="24"/>
      <c r="MMM79" s="24"/>
      <c r="MMN79" s="24"/>
      <c r="MMO79" s="24"/>
      <c r="MMP79" s="24"/>
      <c r="MMQ79" s="24"/>
      <c r="MMR79" s="24"/>
      <c r="MMS79" s="24"/>
      <c r="MMT79" s="24"/>
      <c r="MMU79" s="24"/>
      <c r="MMV79" s="24"/>
      <c r="MMW79" s="24"/>
      <c r="MMX79" s="24"/>
      <c r="MMY79" s="24"/>
      <c r="MMZ79" s="24"/>
      <c r="MNA79" s="24"/>
      <c r="MNB79" s="24"/>
      <c r="MNC79" s="24"/>
      <c r="MND79" s="24"/>
      <c r="MNE79" s="24"/>
      <c r="MNF79" s="24"/>
      <c r="MNG79" s="24"/>
      <c r="MNH79" s="24"/>
      <c r="MNI79" s="24"/>
      <c r="MNJ79" s="24"/>
      <c r="MNK79" s="24"/>
      <c r="MNL79" s="24"/>
      <c r="MNM79" s="24"/>
      <c r="MNN79" s="24"/>
      <c r="MNO79" s="24"/>
      <c r="MNP79" s="24"/>
      <c r="MNQ79" s="24"/>
      <c r="MNR79" s="24"/>
      <c r="MNS79" s="24"/>
      <c r="MNT79" s="24"/>
      <c r="MNU79" s="24"/>
      <c r="MNV79" s="24"/>
      <c r="MNW79" s="24"/>
      <c r="MNX79" s="24"/>
      <c r="MNY79" s="24"/>
      <c r="MNZ79" s="24"/>
      <c r="MOA79" s="24"/>
      <c r="MOB79" s="24"/>
      <c r="MOC79" s="24"/>
      <c r="MOD79" s="24"/>
      <c r="MOE79" s="24"/>
      <c r="MOF79" s="24"/>
      <c r="MOG79" s="24"/>
      <c r="MOH79" s="24"/>
      <c r="MOI79" s="24"/>
      <c r="MOJ79" s="24"/>
      <c r="MOK79" s="24"/>
      <c r="MOL79" s="24"/>
      <c r="MOM79" s="24"/>
      <c r="MON79" s="24"/>
      <c r="MOO79" s="24"/>
      <c r="MOP79" s="24"/>
      <c r="MOQ79" s="24"/>
      <c r="MOR79" s="24"/>
      <c r="MOS79" s="24"/>
      <c r="MOT79" s="24"/>
      <c r="MOU79" s="24"/>
      <c r="MOV79" s="24"/>
      <c r="MOW79" s="24"/>
      <c r="MOX79" s="24"/>
      <c r="MOY79" s="24"/>
      <c r="MOZ79" s="24"/>
      <c r="MPA79" s="24"/>
      <c r="MPB79" s="24"/>
      <c r="MPC79" s="24"/>
      <c r="MPD79" s="24"/>
      <c r="MPE79" s="24"/>
      <c r="MPF79" s="24"/>
      <c r="MPG79" s="24"/>
      <c r="MPH79" s="24"/>
      <c r="MPI79" s="24"/>
      <c r="MPJ79" s="24"/>
      <c r="MPK79" s="24"/>
      <c r="MPL79" s="24"/>
      <c r="MPM79" s="24"/>
      <c r="MPN79" s="24"/>
      <c r="MPO79" s="24"/>
      <c r="MPP79" s="24"/>
      <c r="MPQ79" s="24"/>
      <c r="MPR79" s="24"/>
      <c r="MPS79" s="24"/>
      <c r="MPT79" s="24"/>
      <c r="MPU79" s="24"/>
      <c r="MPV79" s="24"/>
      <c r="MPW79" s="24"/>
      <c r="MPX79" s="24"/>
      <c r="MPY79" s="24"/>
      <c r="MPZ79" s="24"/>
      <c r="MQA79" s="24"/>
      <c r="MQB79" s="24"/>
      <c r="MQC79" s="24"/>
      <c r="MQD79" s="24"/>
      <c r="MQE79" s="24"/>
      <c r="MQF79" s="24"/>
      <c r="MQG79" s="24"/>
      <c r="MQH79" s="24"/>
      <c r="MQI79" s="24"/>
      <c r="MQJ79" s="24"/>
      <c r="MQK79" s="24"/>
      <c r="MQL79" s="24"/>
      <c r="MQM79" s="24"/>
      <c r="MQN79" s="24"/>
      <c r="MQO79" s="24"/>
      <c r="MQP79" s="24"/>
      <c r="MQQ79" s="24"/>
      <c r="MQR79" s="24"/>
      <c r="MQS79" s="24"/>
      <c r="MQT79" s="24"/>
      <c r="MQU79" s="24"/>
      <c r="MQV79" s="24"/>
      <c r="MQW79" s="24"/>
      <c r="MQX79" s="24"/>
      <c r="MQY79" s="24"/>
      <c r="MQZ79" s="24"/>
      <c r="MRA79" s="24"/>
      <c r="MRB79" s="24"/>
      <c r="MRC79" s="24"/>
      <c r="MRD79" s="24"/>
      <c r="MRE79" s="24"/>
      <c r="MRF79" s="24"/>
      <c r="MRG79" s="24"/>
      <c r="MRH79" s="24"/>
      <c r="MRI79" s="24"/>
      <c r="MRJ79" s="24"/>
      <c r="MRK79" s="24"/>
      <c r="MRL79" s="24"/>
      <c r="MRM79" s="24"/>
      <c r="MRN79" s="24"/>
      <c r="MRO79" s="24"/>
      <c r="MRP79" s="24"/>
      <c r="MRQ79" s="24"/>
      <c r="MRR79" s="24"/>
      <c r="MRS79" s="24"/>
      <c r="MRT79" s="24"/>
      <c r="MRU79" s="24"/>
      <c r="MRV79" s="24"/>
      <c r="MRW79" s="24"/>
      <c r="MRX79" s="24"/>
      <c r="MRY79" s="24"/>
      <c r="MRZ79" s="24"/>
      <c r="MSA79" s="24"/>
      <c r="MSB79" s="24"/>
      <c r="MSC79" s="24"/>
      <c r="MSD79" s="24"/>
      <c r="MSE79" s="24"/>
      <c r="MSF79" s="24"/>
      <c r="MSG79" s="24"/>
      <c r="MSH79" s="24"/>
      <c r="MSI79" s="24"/>
      <c r="MSJ79" s="24"/>
      <c r="MSK79" s="24"/>
      <c r="MSL79" s="24"/>
      <c r="MSM79" s="24"/>
      <c r="MSN79" s="24"/>
      <c r="MSO79" s="24"/>
      <c r="MSP79" s="24"/>
      <c r="MSQ79" s="24"/>
      <c r="MSR79" s="24"/>
      <c r="MSS79" s="24"/>
      <c r="MST79" s="24"/>
      <c r="MSU79" s="24"/>
      <c r="MSV79" s="24"/>
      <c r="MSW79" s="24"/>
      <c r="MSX79" s="24"/>
      <c r="MSY79" s="24"/>
      <c r="MSZ79" s="24"/>
      <c r="MTA79" s="24"/>
      <c r="MTB79" s="24"/>
      <c r="MTC79" s="24"/>
      <c r="MTD79" s="24"/>
      <c r="MTE79" s="24"/>
      <c r="MTF79" s="24"/>
      <c r="MTG79" s="24"/>
      <c r="MTH79" s="24"/>
      <c r="MTI79" s="24"/>
      <c r="MTJ79" s="24"/>
      <c r="MTK79" s="24"/>
      <c r="MTL79" s="24"/>
      <c r="MTM79" s="24"/>
      <c r="MTN79" s="24"/>
      <c r="MTO79" s="24"/>
      <c r="MTP79" s="24"/>
      <c r="MTQ79" s="24"/>
      <c r="MTR79" s="24"/>
      <c r="MTS79" s="24"/>
      <c r="MTT79" s="24"/>
      <c r="MTU79" s="24"/>
      <c r="MTV79" s="24"/>
      <c r="MTW79" s="24"/>
      <c r="MTX79" s="24"/>
      <c r="MTY79" s="24"/>
      <c r="MTZ79" s="24"/>
      <c r="MUA79" s="24"/>
      <c r="MUB79" s="24"/>
      <c r="MUC79" s="24"/>
      <c r="MUD79" s="24"/>
      <c r="MUE79" s="24"/>
      <c r="MUF79" s="24"/>
      <c r="MUG79" s="24"/>
      <c r="MUH79" s="24"/>
      <c r="MUI79" s="24"/>
      <c r="MUJ79" s="24"/>
      <c r="MUK79" s="24"/>
      <c r="MUL79" s="24"/>
      <c r="MUM79" s="24"/>
      <c r="MUN79" s="24"/>
      <c r="MUO79" s="24"/>
      <c r="MUP79" s="24"/>
      <c r="MUQ79" s="24"/>
      <c r="MUR79" s="24"/>
      <c r="MUS79" s="24"/>
      <c r="MUT79" s="24"/>
      <c r="MUU79" s="24"/>
      <c r="MUV79" s="24"/>
      <c r="MUW79" s="24"/>
      <c r="MUX79" s="24"/>
      <c r="MUY79" s="24"/>
      <c r="MUZ79" s="24"/>
      <c r="MVA79" s="24"/>
      <c r="MVB79" s="24"/>
      <c r="MVC79" s="24"/>
      <c r="MVD79" s="24"/>
      <c r="MVE79" s="24"/>
      <c r="MVF79" s="24"/>
      <c r="MVG79" s="24"/>
      <c r="MVH79" s="24"/>
      <c r="MVI79" s="24"/>
      <c r="MVJ79" s="24"/>
      <c r="MVK79" s="24"/>
      <c r="MVL79" s="24"/>
      <c r="MVM79" s="24"/>
      <c r="MVN79" s="24"/>
      <c r="MVO79" s="24"/>
      <c r="MVP79" s="24"/>
      <c r="MVQ79" s="24"/>
      <c r="MVR79" s="24"/>
      <c r="MVS79" s="24"/>
      <c r="MVT79" s="24"/>
      <c r="MVU79" s="24"/>
      <c r="MVV79" s="24"/>
      <c r="MVW79" s="24"/>
      <c r="MVX79" s="24"/>
      <c r="MVY79" s="24"/>
      <c r="MVZ79" s="24"/>
      <c r="MWA79" s="24"/>
      <c r="MWB79" s="24"/>
      <c r="MWC79" s="24"/>
      <c r="MWD79" s="24"/>
      <c r="MWE79" s="24"/>
      <c r="MWF79" s="24"/>
      <c r="MWG79" s="24"/>
      <c r="MWH79" s="24"/>
      <c r="MWI79" s="24"/>
      <c r="MWJ79" s="24"/>
      <c r="MWK79" s="24"/>
      <c r="MWL79" s="24"/>
      <c r="MWM79" s="24"/>
      <c r="MWN79" s="24"/>
      <c r="MWO79" s="24"/>
      <c r="MWP79" s="24"/>
      <c r="MWQ79" s="24"/>
      <c r="MWR79" s="24"/>
      <c r="MWS79" s="24"/>
      <c r="MWT79" s="24"/>
      <c r="MWU79" s="24"/>
      <c r="MWV79" s="24"/>
      <c r="MWW79" s="24"/>
      <c r="MWX79" s="24"/>
      <c r="MWY79" s="24"/>
      <c r="MWZ79" s="24"/>
      <c r="MXA79" s="24"/>
      <c r="MXB79" s="24"/>
      <c r="MXC79" s="24"/>
      <c r="MXD79" s="24"/>
      <c r="MXE79" s="24"/>
      <c r="MXF79" s="24"/>
      <c r="MXG79" s="24"/>
      <c r="MXH79" s="24"/>
      <c r="MXI79" s="24"/>
      <c r="MXJ79" s="24"/>
      <c r="MXK79" s="24"/>
      <c r="MXL79" s="24"/>
      <c r="MXM79" s="24"/>
      <c r="MXN79" s="24"/>
      <c r="MXO79" s="24"/>
      <c r="MXP79" s="24"/>
      <c r="MXQ79" s="24"/>
      <c r="MXR79" s="24"/>
      <c r="MXS79" s="24"/>
      <c r="MXT79" s="24"/>
      <c r="MXU79" s="24"/>
      <c r="MXV79" s="24"/>
      <c r="MXW79" s="24"/>
      <c r="MXX79" s="24"/>
      <c r="MXY79" s="24"/>
      <c r="MXZ79" s="24"/>
      <c r="MYA79" s="24"/>
      <c r="MYB79" s="24"/>
      <c r="MYC79" s="24"/>
      <c r="MYD79" s="24"/>
      <c r="MYE79" s="24"/>
      <c r="MYF79" s="24"/>
      <c r="MYG79" s="24"/>
      <c r="MYH79" s="24"/>
      <c r="MYI79" s="24"/>
      <c r="MYJ79" s="24"/>
      <c r="MYK79" s="24"/>
      <c r="MYL79" s="24"/>
      <c r="MYM79" s="24"/>
      <c r="MYN79" s="24"/>
      <c r="MYO79" s="24"/>
      <c r="MYP79" s="24"/>
      <c r="MYQ79" s="24"/>
      <c r="MYR79" s="24"/>
      <c r="MYS79" s="24"/>
      <c r="MYT79" s="24"/>
      <c r="MYU79" s="24"/>
      <c r="MYV79" s="24"/>
      <c r="MYW79" s="24"/>
      <c r="MYX79" s="24"/>
      <c r="MYY79" s="24"/>
      <c r="MYZ79" s="24"/>
      <c r="MZA79" s="24"/>
      <c r="MZB79" s="24"/>
      <c r="MZC79" s="24"/>
      <c r="MZD79" s="24"/>
      <c r="MZE79" s="24"/>
      <c r="MZF79" s="24"/>
      <c r="MZG79" s="24"/>
      <c r="MZH79" s="24"/>
      <c r="MZI79" s="24"/>
      <c r="MZJ79" s="24"/>
      <c r="MZK79" s="24"/>
      <c r="MZL79" s="24"/>
      <c r="MZM79" s="24"/>
      <c r="MZN79" s="24"/>
      <c r="MZO79" s="24"/>
      <c r="MZP79" s="24"/>
      <c r="MZQ79" s="24"/>
      <c r="MZR79" s="24"/>
      <c r="MZS79" s="24"/>
      <c r="MZT79" s="24"/>
      <c r="MZU79" s="24"/>
      <c r="MZV79" s="24"/>
      <c r="MZW79" s="24"/>
      <c r="MZX79" s="24"/>
      <c r="MZY79" s="24"/>
      <c r="MZZ79" s="24"/>
      <c r="NAA79" s="24"/>
      <c r="NAB79" s="24"/>
      <c r="NAC79" s="24"/>
      <c r="NAD79" s="24"/>
      <c r="NAE79" s="24"/>
      <c r="NAF79" s="24"/>
      <c r="NAG79" s="24"/>
      <c r="NAH79" s="24"/>
      <c r="NAI79" s="24"/>
      <c r="NAJ79" s="24"/>
      <c r="NAK79" s="24"/>
      <c r="NAL79" s="24"/>
      <c r="NAM79" s="24"/>
      <c r="NAN79" s="24"/>
      <c r="NAO79" s="24"/>
      <c r="NAP79" s="24"/>
      <c r="NAQ79" s="24"/>
      <c r="NAR79" s="24"/>
      <c r="NAS79" s="24"/>
      <c r="NAT79" s="24"/>
      <c r="NAU79" s="24"/>
      <c r="NAV79" s="24"/>
      <c r="NAW79" s="24"/>
      <c r="NAX79" s="24"/>
      <c r="NAY79" s="24"/>
      <c r="NAZ79" s="24"/>
      <c r="NBA79" s="24"/>
      <c r="NBB79" s="24"/>
      <c r="NBC79" s="24"/>
      <c r="NBD79" s="24"/>
      <c r="NBE79" s="24"/>
      <c r="NBF79" s="24"/>
      <c r="NBG79" s="24"/>
      <c r="NBH79" s="24"/>
      <c r="NBI79" s="24"/>
      <c r="NBJ79" s="24"/>
      <c r="NBK79" s="24"/>
      <c r="NBL79" s="24"/>
      <c r="NBM79" s="24"/>
      <c r="NBN79" s="24"/>
      <c r="NBO79" s="24"/>
      <c r="NBP79" s="24"/>
      <c r="NBQ79" s="24"/>
      <c r="NBR79" s="24"/>
      <c r="NBS79" s="24"/>
      <c r="NBT79" s="24"/>
      <c r="NBU79" s="24"/>
      <c r="NBV79" s="24"/>
      <c r="NBW79" s="24"/>
      <c r="NBX79" s="24"/>
      <c r="NBY79" s="24"/>
      <c r="NBZ79" s="24"/>
      <c r="NCA79" s="24"/>
      <c r="NCB79" s="24"/>
      <c r="NCC79" s="24"/>
      <c r="NCD79" s="24"/>
      <c r="NCE79" s="24"/>
      <c r="NCF79" s="24"/>
      <c r="NCG79" s="24"/>
      <c r="NCH79" s="24"/>
      <c r="NCI79" s="24"/>
      <c r="NCJ79" s="24"/>
      <c r="NCK79" s="24"/>
      <c r="NCL79" s="24"/>
      <c r="NCM79" s="24"/>
      <c r="NCN79" s="24"/>
      <c r="NCO79" s="24"/>
      <c r="NCP79" s="24"/>
      <c r="NCQ79" s="24"/>
      <c r="NCR79" s="24"/>
      <c r="NCS79" s="24"/>
      <c r="NCT79" s="24"/>
      <c r="NCU79" s="24"/>
      <c r="NCV79" s="24"/>
      <c r="NCW79" s="24"/>
      <c r="NCX79" s="24"/>
      <c r="NCY79" s="24"/>
      <c r="NCZ79" s="24"/>
      <c r="NDA79" s="24"/>
      <c r="NDB79" s="24"/>
      <c r="NDC79" s="24"/>
      <c r="NDD79" s="24"/>
      <c r="NDE79" s="24"/>
      <c r="NDF79" s="24"/>
      <c r="NDG79" s="24"/>
      <c r="NDH79" s="24"/>
      <c r="NDI79" s="24"/>
      <c r="NDJ79" s="24"/>
      <c r="NDK79" s="24"/>
      <c r="NDL79" s="24"/>
      <c r="NDM79" s="24"/>
      <c r="NDN79" s="24"/>
      <c r="NDO79" s="24"/>
      <c r="NDP79" s="24"/>
      <c r="NDQ79" s="24"/>
      <c r="NDR79" s="24"/>
      <c r="NDS79" s="24"/>
      <c r="NDT79" s="24"/>
      <c r="NDU79" s="24"/>
      <c r="NDV79" s="24"/>
      <c r="NDW79" s="24"/>
      <c r="NDX79" s="24"/>
      <c r="NDY79" s="24"/>
      <c r="NDZ79" s="24"/>
      <c r="NEA79" s="24"/>
      <c r="NEB79" s="24"/>
      <c r="NEC79" s="24"/>
      <c r="NED79" s="24"/>
      <c r="NEE79" s="24"/>
      <c r="NEF79" s="24"/>
      <c r="NEG79" s="24"/>
      <c r="NEH79" s="24"/>
      <c r="NEI79" s="24"/>
      <c r="NEJ79" s="24"/>
      <c r="NEK79" s="24"/>
      <c r="NEL79" s="24"/>
      <c r="NEM79" s="24"/>
      <c r="NEN79" s="24"/>
      <c r="NEO79" s="24"/>
      <c r="NEP79" s="24"/>
      <c r="NEQ79" s="24"/>
      <c r="NER79" s="24"/>
      <c r="NES79" s="24"/>
      <c r="NET79" s="24"/>
      <c r="NEU79" s="24"/>
      <c r="NEV79" s="24"/>
      <c r="NEW79" s="24"/>
      <c r="NEX79" s="24"/>
      <c r="NEY79" s="24"/>
      <c r="NEZ79" s="24"/>
      <c r="NFA79" s="24"/>
      <c r="NFB79" s="24"/>
      <c r="NFC79" s="24"/>
      <c r="NFD79" s="24"/>
      <c r="NFE79" s="24"/>
      <c r="NFF79" s="24"/>
      <c r="NFG79" s="24"/>
      <c r="NFH79" s="24"/>
      <c r="NFI79" s="24"/>
      <c r="NFJ79" s="24"/>
      <c r="NFK79" s="24"/>
      <c r="NFL79" s="24"/>
      <c r="NFM79" s="24"/>
      <c r="NFN79" s="24"/>
      <c r="NFO79" s="24"/>
      <c r="NFP79" s="24"/>
      <c r="NFQ79" s="24"/>
      <c r="NFR79" s="24"/>
      <c r="NFS79" s="24"/>
      <c r="NFT79" s="24"/>
      <c r="NFU79" s="24"/>
      <c r="NFV79" s="24"/>
      <c r="NFW79" s="24"/>
      <c r="NFX79" s="24"/>
      <c r="NFY79" s="24"/>
      <c r="NFZ79" s="24"/>
      <c r="NGA79" s="24"/>
      <c r="NGB79" s="24"/>
      <c r="NGC79" s="24"/>
      <c r="NGD79" s="24"/>
      <c r="NGE79" s="24"/>
      <c r="NGF79" s="24"/>
      <c r="NGG79" s="24"/>
      <c r="NGH79" s="24"/>
      <c r="NGI79" s="24"/>
      <c r="NGJ79" s="24"/>
      <c r="NGK79" s="24"/>
      <c r="NGL79" s="24"/>
      <c r="NGM79" s="24"/>
      <c r="NGN79" s="24"/>
      <c r="NGO79" s="24"/>
      <c r="NGP79" s="24"/>
      <c r="NGQ79" s="24"/>
      <c r="NGR79" s="24"/>
      <c r="NGS79" s="24"/>
      <c r="NGT79" s="24"/>
      <c r="NGU79" s="24"/>
      <c r="NGV79" s="24"/>
      <c r="NGW79" s="24"/>
      <c r="NGX79" s="24"/>
      <c r="NGY79" s="24"/>
      <c r="NGZ79" s="24"/>
      <c r="NHA79" s="24"/>
      <c r="NHB79" s="24"/>
      <c r="NHC79" s="24"/>
      <c r="NHD79" s="24"/>
      <c r="NHE79" s="24"/>
      <c r="NHF79" s="24"/>
      <c r="NHG79" s="24"/>
      <c r="NHH79" s="24"/>
      <c r="NHI79" s="24"/>
      <c r="NHJ79" s="24"/>
      <c r="NHK79" s="24"/>
      <c r="NHL79" s="24"/>
      <c r="NHM79" s="24"/>
      <c r="NHN79" s="24"/>
      <c r="NHO79" s="24"/>
      <c r="NHP79" s="24"/>
      <c r="NHQ79" s="24"/>
      <c r="NHR79" s="24"/>
      <c r="NHS79" s="24"/>
      <c r="NHT79" s="24"/>
      <c r="NHU79" s="24"/>
      <c r="NHV79" s="24"/>
      <c r="NHW79" s="24"/>
      <c r="NHX79" s="24"/>
      <c r="NHY79" s="24"/>
      <c r="NHZ79" s="24"/>
      <c r="NIA79" s="24"/>
      <c r="NIB79" s="24"/>
      <c r="NIC79" s="24"/>
      <c r="NID79" s="24"/>
      <c r="NIE79" s="24"/>
      <c r="NIF79" s="24"/>
      <c r="NIG79" s="24"/>
      <c r="NIH79" s="24"/>
      <c r="NII79" s="24"/>
      <c r="NIJ79" s="24"/>
      <c r="NIK79" s="24"/>
      <c r="NIL79" s="24"/>
      <c r="NIM79" s="24"/>
      <c r="NIN79" s="24"/>
      <c r="NIO79" s="24"/>
      <c r="NIP79" s="24"/>
      <c r="NIQ79" s="24"/>
      <c r="NIR79" s="24"/>
      <c r="NIS79" s="24"/>
      <c r="NIT79" s="24"/>
      <c r="NIU79" s="24"/>
      <c r="NIV79" s="24"/>
      <c r="NIW79" s="24"/>
      <c r="NIX79" s="24"/>
      <c r="NIY79" s="24"/>
      <c r="NIZ79" s="24"/>
      <c r="NJA79" s="24"/>
      <c r="NJB79" s="24"/>
      <c r="NJC79" s="24"/>
      <c r="NJD79" s="24"/>
      <c r="NJE79" s="24"/>
      <c r="NJF79" s="24"/>
      <c r="NJG79" s="24"/>
      <c r="NJH79" s="24"/>
      <c r="NJI79" s="24"/>
      <c r="NJJ79" s="24"/>
      <c r="NJK79" s="24"/>
      <c r="NJL79" s="24"/>
      <c r="NJM79" s="24"/>
      <c r="NJN79" s="24"/>
      <c r="NJO79" s="24"/>
      <c r="NJP79" s="24"/>
      <c r="NJQ79" s="24"/>
      <c r="NJR79" s="24"/>
      <c r="NJS79" s="24"/>
      <c r="NJT79" s="24"/>
      <c r="NJU79" s="24"/>
      <c r="NJV79" s="24"/>
      <c r="NJW79" s="24"/>
      <c r="NJX79" s="24"/>
      <c r="NJY79" s="24"/>
      <c r="NJZ79" s="24"/>
      <c r="NKA79" s="24"/>
      <c r="NKB79" s="24"/>
      <c r="NKC79" s="24"/>
      <c r="NKD79" s="24"/>
      <c r="NKE79" s="24"/>
      <c r="NKF79" s="24"/>
      <c r="NKG79" s="24"/>
      <c r="NKH79" s="24"/>
      <c r="NKI79" s="24"/>
      <c r="NKJ79" s="24"/>
      <c r="NKK79" s="24"/>
      <c r="NKL79" s="24"/>
      <c r="NKM79" s="24"/>
      <c r="NKN79" s="24"/>
      <c r="NKO79" s="24"/>
      <c r="NKP79" s="24"/>
      <c r="NKQ79" s="24"/>
      <c r="NKR79" s="24"/>
      <c r="NKS79" s="24"/>
      <c r="NKT79" s="24"/>
      <c r="NKU79" s="24"/>
      <c r="NKV79" s="24"/>
      <c r="NKW79" s="24"/>
      <c r="NKX79" s="24"/>
      <c r="NKY79" s="24"/>
      <c r="NKZ79" s="24"/>
      <c r="NLA79" s="24"/>
      <c r="NLB79" s="24"/>
      <c r="NLC79" s="24"/>
      <c r="NLD79" s="24"/>
      <c r="NLE79" s="24"/>
      <c r="NLF79" s="24"/>
      <c r="NLG79" s="24"/>
      <c r="NLH79" s="24"/>
      <c r="NLI79" s="24"/>
      <c r="NLJ79" s="24"/>
      <c r="NLK79" s="24"/>
      <c r="NLL79" s="24"/>
      <c r="NLM79" s="24"/>
      <c r="NLN79" s="24"/>
      <c r="NLO79" s="24"/>
      <c r="NLP79" s="24"/>
      <c r="NLQ79" s="24"/>
      <c r="NLR79" s="24"/>
      <c r="NLS79" s="24"/>
      <c r="NLT79" s="24"/>
      <c r="NLU79" s="24"/>
      <c r="NLV79" s="24"/>
      <c r="NLW79" s="24"/>
      <c r="NLX79" s="24"/>
      <c r="NLY79" s="24"/>
      <c r="NLZ79" s="24"/>
      <c r="NMA79" s="24"/>
      <c r="NMB79" s="24"/>
      <c r="NMC79" s="24"/>
      <c r="NMD79" s="24"/>
      <c r="NME79" s="24"/>
      <c r="NMF79" s="24"/>
      <c r="NMG79" s="24"/>
      <c r="NMH79" s="24"/>
      <c r="NMI79" s="24"/>
      <c r="NMJ79" s="24"/>
      <c r="NMK79" s="24"/>
      <c r="NML79" s="24"/>
      <c r="NMM79" s="24"/>
      <c r="NMN79" s="24"/>
      <c r="NMO79" s="24"/>
      <c r="NMP79" s="24"/>
      <c r="NMQ79" s="24"/>
      <c r="NMR79" s="24"/>
      <c r="NMS79" s="24"/>
      <c r="NMT79" s="24"/>
      <c r="NMU79" s="24"/>
      <c r="NMV79" s="24"/>
      <c r="NMW79" s="24"/>
      <c r="NMX79" s="24"/>
      <c r="NMY79" s="24"/>
      <c r="NMZ79" s="24"/>
      <c r="NNA79" s="24"/>
      <c r="NNB79" s="24"/>
      <c r="NNC79" s="24"/>
      <c r="NND79" s="24"/>
      <c r="NNE79" s="24"/>
      <c r="NNF79" s="24"/>
      <c r="NNG79" s="24"/>
      <c r="NNH79" s="24"/>
      <c r="NNI79" s="24"/>
      <c r="NNJ79" s="24"/>
      <c r="NNK79" s="24"/>
      <c r="NNL79" s="24"/>
      <c r="NNM79" s="24"/>
      <c r="NNN79" s="24"/>
      <c r="NNO79" s="24"/>
      <c r="NNP79" s="24"/>
      <c r="NNQ79" s="24"/>
      <c r="NNR79" s="24"/>
      <c r="NNS79" s="24"/>
      <c r="NNT79" s="24"/>
      <c r="NNU79" s="24"/>
      <c r="NNV79" s="24"/>
      <c r="NNW79" s="24"/>
      <c r="NNX79" s="24"/>
      <c r="NNY79" s="24"/>
      <c r="NNZ79" s="24"/>
      <c r="NOA79" s="24"/>
      <c r="NOB79" s="24"/>
      <c r="NOC79" s="24"/>
      <c r="NOD79" s="24"/>
      <c r="NOE79" s="24"/>
      <c r="NOF79" s="24"/>
      <c r="NOG79" s="24"/>
      <c r="NOH79" s="24"/>
      <c r="NOI79" s="24"/>
      <c r="NOJ79" s="24"/>
      <c r="NOK79" s="24"/>
      <c r="NOL79" s="24"/>
      <c r="NOM79" s="24"/>
      <c r="NON79" s="24"/>
      <c r="NOO79" s="24"/>
      <c r="NOP79" s="24"/>
      <c r="NOQ79" s="24"/>
      <c r="NOR79" s="24"/>
      <c r="NOS79" s="24"/>
      <c r="NOT79" s="24"/>
      <c r="NOU79" s="24"/>
      <c r="NOV79" s="24"/>
      <c r="NOW79" s="24"/>
      <c r="NOX79" s="24"/>
      <c r="NOY79" s="24"/>
      <c r="NOZ79" s="24"/>
      <c r="NPA79" s="24"/>
      <c r="NPB79" s="24"/>
      <c r="NPC79" s="24"/>
      <c r="NPD79" s="24"/>
      <c r="NPE79" s="24"/>
      <c r="NPF79" s="24"/>
      <c r="NPG79" s="24"/>
      <c r="NPH79" s="24"/>
      <c r="NPI79" s="24"/>
      <c r="NPJ79" s="24"/>
      <c r="NPK79" s="24"/>
      <c r="NPL79" s="24"/>
      <c r="NPM79" s="24"/>
      <c r="NPN79" s="24"/>
      <c r="NPO79" s="24"/>
      <c r="NPP79" s="24"/>
      <c r="NPQ79" s="24"/>
      <c r="NPR79" s="24"/>
      <c r="NPS79" s="24"/>
      <c r="NPT79" s="24"/>
      <c r="NPU79" s="24"/>
      <c r="NPV79" s="24"/>
      <c r="NPW79" s="24"/>
      <c r="NPX79" s="24"/>
      <c r="NPY79" s="24"/>
      <c r="NPZ79" s="24"/>
      <c r="NQA79" s="24"/>
      <c r="NQB79" s="24"/>
      <c r="NQC79" s="24"/>
      <c r="NQD79" s="24"/>
      <c r="NQE79" s="24"/>
      <c r="NQF79" s="24"/>
      <c r="NQG79" s="24"/>
      <c r="NQH79" s="24"/>
      <c r="NQI79" s="24"/>
      <c r="NQJ79" s="24"/>
      <c r="NQK79" s="24"/>
      <c r="NQL79" s="24"/>
      <c r="NQM79" s="24"/>
      <c r="NQN79" s="24"/>
      <c r="NQO79" s="24"/>
      <c r="NQP79" s="24"/>
      <c r="NQQ79" s="24"/>
      <c r="NQR79" s="24"/>
      <c r="NQS79" s="24"/>
      <c r="NQT79" s="24"/>
      <c r="NQU79" s="24"/>
      <c r="NQV79" s="24"/>
      <c r="NQW79" s="24"/>
      <c r="NQX79" s="24"/>
      <c r="NQY79" s="24"/>
      <c r="NQZ79" s="24"/>
      <c r="NRA79" s="24"/>
      <c r="NRB79" s="24"/>
      <c r="NRC79" s="24"/>
      <c r="NRD79" s="24"/>
      <c r="NRE79" s="24"/>
      <c r="NRF79" s="24"/>
      <c r="NRG79" s="24"/>
      <c r="NRH79" s="24"/>
      <c r="NRI79" s="24"/>
      <c r="NRJ79" s="24"/>
      <c r="NRK79" s="24"/>
      <c r="NRL79" s="24"/>
      <c r="NRM79" s="24"/>
      <c r="NRN79" s="24"/>
      <c r="NRO79" s="24"/>
      <c r="NRP79" s="24"/>
      <c r="NRQ79" s="24"/>
      <c r="NRR79" s="24"/>
      <c r="NRS79" s="24"/>
      <c r="NRT79" s="24"/>
      <c r="NRU79" s="24"/>
      <c r="NRV79" s="24"/>
      <c r="NRW79" s="24"/>
      <c r="NRX79" s="24"/>
      <c r="NRY79" s="24"/>
      <c r="NRZ79" s="24"/>
      <c r="NSA79" s="24"/>
      <c r="NSB79" s="24"/>
      <c r="NSC79" s="24"/>
      <c r="NSD79" s="24"/>
      <c r="NSE79" s="24"/>
      <c r="NSF79" s="24"/>
      <c r="NSG79" s="24"/>
      <c r="NSH79" s="24"/>
      <c r="NSI79" s="24"/>
      <c r="NSJ79" s="24"/>
      <c r="NSK79" s="24"/>
      <c r="NSL79" s="24"/>
      <c r="NSM79" s="24"/>
      <c r="NSN79" s="24"/>
      <c r="NSO79" s="24"/>
      <c r="NSP79" s="24"/>
      <c r="NSQ79" s="24"/>
      <c r="NSR79" s="24"/>
      <c r="NSS79" s="24"/>
      <c r="NST79" s="24"/>
      <c r="NSU79" s="24"/>
      <c r="NSV79" s="24"/>
      <c r="NSW79" s="24"/>
      <c r="NSX79" s="24"/>
      <c r="NSY79" s="24"/>
      <c r="NSZ79" s="24"/>
      <c r="NTA79" s="24"/>
      <c r="NTB79" s="24"/>
      <c r="NTC79" s="24"/>
      <c r="NTD79" s="24"/>
      <c r="NTE79" s="24"/>
      <c r="NTF79" s="24"/>
      <c r="NTG79" s="24"/>
      <c r="NTH79" s="24"/>
      <c r="NTI79" s="24"/>
      <c r="NTJ79" s="24"/>
      <c r="NTK79" s="24"/>
      <c r="NTL79" s="24"/>
      <c r="NTM79" s="24"/>
      <c r="NTN79" s="24"/>
      <c r="NTO79" s="24"/>
      <c r="NTP79" s="24"/>
      <c r="NTQ79" s="24"/>
      <c r="NTR79" s="24"/>
      <c r="NTS79" s="24"/>
      <c r="NTT79" s="24"/>
      <c r="NTU79" s="24"/>
      <c r="NTV79" s="24"/>
      <c r="NTW79" s="24"/>
      <c r="NTX79" s="24"/>
      <c r="NTY79" s="24"/>
      <c r="NTZ79" s="24"/>
      <c r="NUA79" s="24"/>
      <c r="NUB79" s="24"/>
      <c r="NUC79" s="24"/>
      <c r="NUD79" s="24"/>
      <c r="NUE79" s="24"/>
      <c r="NUF79" s="24"/>
      <c r="NUG79" s="24"/>
      <c r="NUH79" s="24"/>
      <c r="NUI79" s="24"/>
      <c r="NUJ79" s="24"/>
      <c r="NUK79" s="24"/>
      <c r="NUL79" s="24"/>
      <c r="NUM79" s="24"/>
      <c r="NUN79" s="24"/>
      <c r="NUO79" s="24"/>
      <c r="NUP79" s="24"/>
      <c r="NUQ79" s="24"/>
      <c r="NUR79" s="24"/>
      <c r="NUS79" s="24"/>
      <c r="NUT79" s="24"/>
      <c r="NUU79" s="24"/>
      <c r="NUV79" s="24"/>
      <c r="NUW79" s="24"/>
      <c r="NUX79" s="24"/>
      <c r="NUY79" s="24"/>
      <c r="NUZ79" s="24"/>
      <c r="NVA79" s="24"/>
      <c r="NVB79" s="24"/>
      <c r="NVC79" s="24"/>
      <c r="NVD79" s="24"/>
      <c r="NVE79" s="24"/>
      <c r="NVF79" s="24"/>
      <c r="NVG79" s="24"/>
      <c r="NVH79" s="24"/>
      <c r="NVI79" s="24"/>
      <c r="NVJ79" s="24"/>
      <c r="NVK79" s="24"/>
      <c r="NVL79" s="24"/>
      <c r="NVM79" s="24"/>
      <c r="NVN79" s="24"/>
      <c r="NVO79" s="24"/>
      <c r="NVP79" s="24"/>
      <c r="NVQ79" s="24"/>
      <c r="NVR79" s="24"/>
      <c r="NVS79" s="24"/>
      <c r="NVT79" s="24"/>
      <c r="NVU79" s="24"/>
      <c r="NVV79" s="24"/>
      <c r="NVW79" s="24"/>
      <c r="NVX79" s="24"/>
      <c r="NVY79" s="24"/>
      <c r="NVZ79" s="24"/>
      <c r="NWA79" s="24"/>
      <c r="NWB79" s="24"/>
      <c r="NWC79" s="24"/>
      <c r="NWD79" s="24"/>
      <c r="NWE79" s="24"/>
      <c r="NWF79" s="24"/>
      <c r="NWG79" s="24"/>
      <c r="NWH79" s="24"/>
      <c r="NWI79" s="24"/>
      <c r="NWJ79" s="24"/>
      <c r="NWK79" s="24"/>
      <c r="NWL79" s="24"/>
      <c r="NWM79" s="24"/>
      <c r="NWN79" s="24"/>
      <c r="NWO79" s="24"/>
      <c r="NWP79" s="24"/>
      <c r="NWQ79" s="24"/>
      <c r="NWR79" s="24"/>
      <c r="NWS79" s="24"/>
      <c r="NWT79" s="24"/>
      <c r="NWU79" s="24"/>
      <c r="NWV79" s="24"/>
      <c r="NWW79" s="24"/>
      <c r="NWX79" s="24"/>
      <c r="NWY79" s="24"/>
      <c r="NWZ79" s="24"/>
      <c r="NXA79" s="24"/>
      <c r="NXB79" s="24"/>
      <c r="NXC79" s="24"/>
      <c r="NXD79" s="24"/>
      <c r="NXE79" s="24"/>
      <c r="NXF79" s="24"/>
      <c r="NXG79" s="24"/>
      <c r="NXH79" s="24"/>
      <c r="NXI79" s="24"/>
      <c r="NXJ79" s="24"/>
      <c r="NXK79" s="24"/>
      <c r="NXL79" s="24"/>
      <c r="NXM79" s="24"/>
      <c r="NXN79" s="24"/>
      <c r="NXO79" s="24"/>
      <c r="NXP79" s="24"/>
      <c r="NXQ79" s="24"/>
      <c r="NXR79" s="24"/>
      <c r="NXS79" s="24"/>
      <c r="NXT79" s="24"/>
      <c r="NXU79" s="24"/>
      <c r="NXV79" s="24"/>
      <c r="NXW79" s="24"/>
      <c r="NXX79" s="24"/>
      <c r="NXY79" s="24"/>
      <c r="NXZ79" s="24"/>
      <c r="NYA79" s="24"/>
      <c r="NYB79" s="24"/>
      <c r="NYC79" s="24"/>
      <c r="NYD79" s="24"/>
      <c r="NYE79" s="24"/>
      <c r="NYF79" s="24"/>
      <c r="NYG79" s="24"/>
      <c r="NYH79" s="24"/>
      <c r="NYI79" s="24"/>
      <c r="NYJ79" s="24"/>
      <c r="NYK79" s="24"/>
      <c r="NYL79" s="24"/>
      <c r="NYM79" s="24"/>
      <c r="NYN79" s="24"/>
      <c r="NYO79" s="24"/>
      <c r="NYP79" s="24"/>
      <c r="NYQ79" s="24"/>
      <c r="NYR79" s="24"/>
      <c r="NYS79" s="24"/>
      <c r="NYT79" s="24"/>
      <c r="NYU79" s="24"/>
      <c r="NYV79" s="24"/>
      <c r="NYW79" s="24"/>
      <c r="NYX79" s="24"/>
      <c r="NYY79" s="24"/>
      <c r="NYZ79" s="24"/>
      <c r="NZA79" s="24"/>
      <c r="NZB79" s="24"/>
      <c r="NZC79" s="24"/>
      <c r="NZD79" s="24"/>
      <c r="NZE79" s="24"/>
      <c r="NZF79" s="24"/>
      <c r="NZG79" s="24"/>
      <c r="NZH79" s="24"/>
      <c r="NZI79" s="24"/>
      <c r="NZJ79" s="24"/>
      <c r="NZK79" s="24"/>
      <c r="NZL79" s="24"/>
      <c r="NZM79" s="24"/>
      <c r="NZN79" s="24"/>
      <c r="NZO79" s="24"/>
      <c r="NZP79" s="24"/>
      <c r="NZQ79" s="24"/>
      <c r="NZR79" s="24"/>
      <c r="NZS79" s="24"/>
      <c r="NZT79" s="24"/>
      <c r="NZU79" s="24"/>
      <c r="NZV79" s="24"/>
      <c r="NZW79" s="24"/>
      <c r="NZX79" s="24"/>
      <c r="NZY79" s="24"/>
      <c r="NZZ79" s="24"/>
      <c r="OAA79" s="24"/>
      <c r="OAB79" s="24"/>
      <c r="OAC79" s="24"/>
      <c r="OAD79" s="24"/>
      <c r="OAE79" s="24"/>
      <c r="OAF79" s="24"/>
      <c r="OAG79" s="24"/>
      <c r="OAH79" s="24"/>
      <c r="OAI79" s="24"/>
      <c r="OAJ79" s="24"/>
      <c r="OAK79" s="24"/>
      <c r="OAL79" s="24"/>
      <c r="OAM79" s="24"/>
      <c r="OAN79" s="24"/>
      <c r="OAO79" s="24"/>
      <c r="OAP79" s="24"/>
      <c r="OAQ79" s="24"/>
      <c r="OAR79" s="24"/>
      <c r="OAS79" s="24"/>
      <c r="OAT79" s="24"/>
      <c r="OAU79" s="24"/>
      <c r="OAV79" s="24"/>
      <c r="OAW79" s="24"/>
      <c r="OAX79" s="24"/>
      <c r="OAY79" s="24"/>
      <c r="OAZ79" s="24"/>
      <c r="OBA79" s="24"/>
      <c r="OBB79" s="24"/>
      <c r="OBC79" s="24"/>
      <c r="OBD79" s="24"/>
      <c r="OBE79" s="24"/>
      <c r="OBF79" s="24"/>
      <c r="OBG79" s="24"/>
      <c r="OBH79" s="24"/>
      <c r="OBI79" s="24"/>
      <c r="OBJ79" s="24"/>
      <c r="OBK79" s="24"/>
      <c r="OBL79" s="24"/>
      <c r="OBM79" s="24"/>
      <c r="OBN79" s="24"/>
      <c r="OBO79" s="24"/>
      <c r="OBP79" s="24"/>
      <c r="OBQ79" s="24"/>
      <c r="OBR79" s="24"/>
      <c r="OBS79" s="24"/>
      <c r="OBT79" s="24"/>
      <c r="OBU79" s="24"/>
      <c r="OBV79" s="24"/>
      <c r="OBW79" s="24"/>
      <c r="OBX79" s="24"/>
      <c r="OBY79" s="24"/>
      <c r="OBZ79" s="24"/>
      <c r="OCA79" s="24"/>
      <c r="OCB79" s="24"/>
      <c r="OCC79" s="24"/>
      <c r="OCD79" s="24"/>
      <c r="OCE79" s="24"/>
      <c r="OCF79" s="24"/>
      <c r="OCG79" s="24"/>
      <c r="OCH79" s="24"/>
      <c r="OCI79" s="24"/>
      <c r="OCJ79" s="24"/>
      <c r="OCK79" s="24"/>
      <c r="OCL79" s="24"/>
      <c r="OCM79" s="24"/>
      <c r="OCN79" s="24"/>
      <c r="OCO79" s="24"/>
      <c r="OCP79" s="24"/>
      <c r="OCQ79" s="24"/>
      <c r="OCR79" s="24"/>
      <c r="OCS79" s="24"/>
      <c r="OCT79" s="24"/>
      <c r="OCU79" s="24"/>
      <c r="OCV79" s="24"/>
      <c r="OCW79" s="24"/>
      <c r="OCX79" s="24"/>
      <c r="OCY79" s="24"/>
      <c r="OCZ79" s="24"/>
      <c r="ODA79" s="24"/>
      <c r="ODB79" s="24"/>
      <c r="ODC79" s="24"/>
      <c r="ODD79" s="24"/>
      <c r="ODE79" s="24"/>
      <c r="ODF79" s="24"/>
      <c r="ODG79" s="24"/>
      <c r="ODH79" s="24"/>
      <c r="ODI79" s="24"/>
      <c r="ODJ79" s="24"/>
      <c r="ODK79" s="24"/>
      <c r="ODL79" s="24"/>
      <c r="ODM79" s="24"/>
      <c r="ODN79" s="24"/>
      <c r="ODO79" s="24"/>
      <c r="ODP79" s="24"/>
      <c r="ODQ79" s="24"/>
      <c r="ODR79" s="24"/>
      <c r="ODS79" s="24"/>
      <c r="ODT79" s="24"/>
      <c r="ODU79" s="24"/>
      <c r="ODV79" s="24"/>
      <c r="ODW79" s="24"/>
      <c r="ODX79" s="24"/>
      <c r="ODY79" s="24"/>
      <c r="ODZ79" s="24"/>
      <c r="OEA79" s="24"/>
      <c r="OEB79" s="24"/>
      <c r="OEC79" s="24"/>
      <c r="OED79" s="24"/>
      <c r="OEE79" s="24"/>
      <c r="OEF79" s="24"/>
      <c r="OEG79" s="24"/>
      <c r="OEH79" s="24"/>
      <c r="OEI79" s="24"/>
      <c r="OEJ79" s="24"/>
      <c r="OEK79" s="24"/>
      <c r="OEL79" s="24"/>
      <c r="OEM79" s="24"/>
      <c r="OEN79" s="24"/>
      <c r="OEO79" s="24"/>
      <c r="OEP79" s="24"/>
      <c r="OEQ79" s="24"/>
      <c r="OER79" s="24"/>
      <c r="OES79" s="24"/>
      <c r="OET79" s="24"/>
      <c r="OEU79" s="24"/>
      <c r="OEV79" s="24"/>
      <c r="OEW79" s="24"/>
      <c r="OEX79" s="24"/>
      <c r="OEY79" s="24"/>
      <c r="OEZ79" s="24"/>
      <c r="OFA79" s="24"/>
      <c r="OFB79" s="24"/>
      <c r="OFC79" s="24"/>
      <c r="OFD79" s="24"/>
      <c r="OFE79" s="24"/>
      <c r="OFF79" s="24"/>
      <c r="OFG79" s="24"/>
      <c r="OFH79" s="24"/>
      <c r="OFI79" s="24"/>
      <c r="OFJ79" s="24"/>
      <c r="OFK79" s="24"/>
      <c r="OFL79" s="24"/>
      <c r="OFM79" s="24"/>
      <c r="OFN79" s="24"/>
      <c r="OFO79" s="24"/>
      <c r="OFP79" s="24"/>
      <c r="OFQ79" s="24"/>
      <c r="OFR79" s="24"/>
      <c r="OFS79" s="24"/>
      <c r="OFT79" s="24"/>
      <c r="OFU79" s="24"/>
      <c r="OFV79" s="24"/>
      <c r="OFW79" s="24"/>
      <c r="OFX79" s="24"/>
      <c r="OFY79" s="24"/>
      <c r="OFZ79" s="24"/>
      <c r="OGA79" s="24"/>
      <c r="OGB79" s="24"/>
      <c r="OGC79" s="24"/>
      <c r="OGD79" s="24"/>
      <c r="OGE79" s="24"/>
      <c r="OGF79" s="24"/>
      <c r="OGG79" s="24"/>
      <c r="OGH79" s="24"/>
      <c r="OGI79" s="24"/>
      <c r="OGJ79" s="24"/>
      <c r="OGK79" s="24"/>
      <c r="OGL79" s="24"/>
      <c r="OGM79" s="24"/>
      <c r="OGN79" s="24"/>
      <c r="OGO79" s="24"/>
      <c r="OGP79" s="24"/>
      <c r="OGQ79" s="24"/>
      <c r="OGR79" s="24"/>
      <c r="OGS79" s="24"/>
      <c r="OGT79" s="24"/>
      <c r="OGU79" s="24"/>
      <c r="OGV79" s="24"/>
      <c r="OGW79" s="24"/>
      <c r="OGX79" s="24"/>
      <c r="OGY79" s="24"/>
      <c r="OGZ79" s="24"/>
      <c r="OHA79" s="24"/>
      <c r="OHB79" s="24"/>
      <c r="OHC79" s="24"/>
      <c r="OHD79" s="24"/>
      <c r="OHE79" s="24"/>
      <c r="OHF79" s="24"/>
      <c r="OHG79" s="24"/>
      <c r="OHH79" s="24"/>
      <c r="OHI79" s="24"/>
      <c r="OHJ79" s="24"/>
      <c r="OHK79" s="24"/>
      <c r="OHL79" s="24"/>
      <c r="OHM79" s="24"/>
      <c r="OHN79" s="24"/>
      <c r="OHO79" s="24"/>
      <c r="OHP79" s="24"/>
      <c r="OHQ79" s="24"/>
      <c r="OHR79" s="24"/>
      <c r="OHS79" s="24"/>
      <c r="OHT79" s="24"/>
      <c r="OHU79" s="24"/>
      <c r="OHV79" s="24"/>
      <c r="OHW79" s="24"/>
      <c r="OHX79" s="24"/>
      <c r="OHY79" s="24"/>
      <c r="OHZ79" s="24"/>
      <c r="OIA79" s="24"/>
      <c r="OIB79" s="24"/>
      <c r="OIC79" s="24"/>
      <c r="OID79" s="24"/>
      <c r="OIE79" s="24"/>
      <c r="OIF79" s="24"/>
      <c r="OIG79" s="24"/>
      <c r="OIH79" s="24"/>
      <c r="OII79" s="24"/>
      <c r="OIJ79" s="24"/>
      <c r="OIK79" s="24"/>
      <c r="OIL79" s="24"/>
      <c r="OIM79" s="24"/>
      <c r="OIN79" s="24"/>
      <c r="OIO79" s="24"/>
      <c r="OIP79" s="24"/>
      <c r="OIQ79" s="24"/>
      <c r="OIR79" s="24"/>
      <c r="OIS79" s="24"/>
      <c r="OIT79" s="24"/>
      <c r="OIU79" s="24"/>
      <c r="OIV79" s="24"/>
      <c r="OIW79" s="24"/>
      <c r="OIX79" s="24"/>
      <c r="OIY79" s="24"/>
      <c r="OIZ79" s="24"/>
      <c r="OJA79" s="24"/>
      <c r="OJB79" s="24"/>
      <c r="OJC79" s="24"/>
      <c r="OJD79" s="24"/>
      <c r="OJE79" s="24"/>
      <c r="OJF79" s="24"/>
      <c r="OJG79" s="24"/>
      <c r="OJH79" s="24"/>
      <c r="OJI79" s="24"/>
      <c r="OJJ79" s="24"/>
      <c r="OJK79" s="24"/>
      <c r="OJL79" s="24"/>
      <c r="OJM79" s="24"/>
      <c r="OJN79" s="24"/>
      <c r="OJO79" s="24"/>
      <c r="OJP79" s="24"/>
      <c r="OJQ79" s="24"/>
      <c r="OJR79" s="24"/>
      <c r="OJS79" s="24"/>
      <c r="OJT79" s="24"/>
      <c r="OJU79" s="24"/>
      <c r="OJV79" s="24"/>
      <c r="OJW79" s="24"/>
      <c r="OJX79" s="24"/>
      <c r="OJY79" s="24"/>
      <c r="OJZ79" s="24"/>
      <c r="OKA79" s="24"/>
      <c r="OKB79" s="24"/>
      <c r="OKC79" s="24"/>
      <c r="OKD79" s="24"/>
      <c r="OKE79" s="24"/>
      <c r="OKF79" s="24"/>
      <c r="OKG79" s="24"/>
      <c r="OKH79" s="24"/>
      <c r="OKI79" s="24"/>
      <c r="OKJ79" s="24"/>
      <c r="OKK79" s="24"/>
      <c r="OKL79" s="24"/>
      <c r="OKM79" s="24"/>
      <c r="OKN79" s="24"/>
      <c r="OKO79" s="24"/>
      <c r="OKP79" s="24"/>
      <c r="OKQ79" s="24"/>
      <c r="OKR79" s="24"/>
      <c r="OKS79" s="24"/>
      <c r="OKT79" s="24"/>
      <c r="OKU79" s="24"/>
      <c r="OKV79" s="24"/>
      <c r="OKW79" s="24"/>
      <c r="OKX79" s="24"/>
      <c r="OKY79" s="24"/>
      <c r="OKZ79" s="24"/>
      <c r="OLA79" s="24"/>
      <c r="OLB79" s="24"/>
      <c r="OLC79" s="24"/>
      <c r="OLD79" s="24"/>
      <c r="OLE79" s="24"/>
      <c r="OLF79" s="24"/>
      <c r="OLG79" s="24"/>
      <c r="OLH79" s="24"/>
      <c r="OLI79" s="24"/>
      <c r="OLJ79" s="24"/>
      <c r="OLK79" s="24"/>
      <c r="OLL79" s="24"/>
      <c r="OLM79" s="24"/>
      <c r="OLN79" s="24"/>
      <c r="OLO79" s="24"/>
      <c r="OLP79" s="24"/>
      <c r="OLQ79" s="24"/>
      <c r="OLR79" s="24"/>
      <c r="OLS79" s="24"/>
      <c r="OLT79" s="24"/>
      <c r="OLU79" s="24"/>
      <c r="OLV79" s="24"/>
      <c r="OLW79" s="24"/>
      <c r="OLX79" s="24"/>
      <c r="OLY79" s="24"/>
      <c r="OLZ79" s="24"/>
      <c r="OMA79" s="24"/>
      <c r="OMB79" s="24"/>
      <c r="OMC79" s="24"/>
      <c r="OMD79" s="24"/>
      <c r="OME79" s="24"/>
      <c r="OMF79" s="24"/>
      <c r="OMG79" s="24"/>
      <c r="OMH79" s="24"/>
      <c r="OMI79" s="24"/>
      <c r="OMJ79" s="24"/>
      <c r="OMK79" s="24"/>
      <c r="OML79" s="24"/>
      <c r="OMM79" s="24"/>
      <c r="OMN79" s="24"/>
      <c r="OMO79" s="24"/>
      <c r="OMP79" s="24"/>
      <c r="OMQ79" s="24"/>
      <c r="OMR79" s="24"/>
      <c r="OMS79" s="24"/>
      <c r="OMT79" s="24"/>
      <c r="OMU79" s="24"/>
      <c r="OMV79" s="24"/>
      <c r="OMW79" s="24"/>
      <c r="OMX79" s="24"/>
      <c r="OMY79" s="24"/>
      <c r="OMZ79" s="24"/>
      <c r="ONA79" s="24"/>
      <c r="ONB79" s="24"/>
      <c r="ONC79" s="24"/>
      <c r="OND79" s="24"/>
      <c r="ONE79" s="24"/>
      <c r="ONF79" s="24"/>
      <c r="ONG79" s="24"/>
      <c r="ONH79" s="24"/>
      <c r="ONI79" s="24"/>
      <c r="ONJ79" s="24"/>
      <c r="ONK79" s="24"/>
      <c r="ONL79" s="24"/>
      <c r="ONM79" s="24"/>
      <c r="ONN79" s="24"/>
      <c r="ONO79" s="24"/>
      <c r="ONP79" s="24"/>
      <c r="ONQ79" s="24"/>
      <c r="ONR79" s="24"/>
      <c r="ONS79" s="24"/>
      <c r="ONT79" s="24"/>
      <c r="ONU79" s="24"/>
      <c r="ONV79" s="24"/>
      <c r="ONW79" s="24"/>
      <c r="ONX79" s="24"/>
      <c r="ONY79" s="24"/>
      <c r="ONZ79" s="24"/>
      <c r="OOA79" s="24"/>
      <c r="OOB79" s="24"/>
      <c r="OOC79" s="24"/>
      <c r="OOD79" s="24"/>
      <c r="OOE79" s="24"/>
      <c r="OOF79" s="24"/>
      <c r="OOG79" s="24"/>
      <c r="OOH79" s="24"/>
      <c r="OOI79" s="24"/>
      <c r="OOJ79" s="24"/>
      <c r="OOK79" s="24"/>
      <c r="OOL79" s="24"/>
      <c r="OOM79" s="24"/>
      <c r="OON79" s="24"/>
      <c r="OOO79" s="24"/>
      <c r="OOP79" s="24"/>
      <c r="OOQ79" s="24"/>
      <c r="OOR79" s="24"/>
      <c r="OOS79" s="24"/>
      <c r="OOT79" s="24"/>
      <c r="OOU79" s="24"/>
      <c r="OOV79" s="24"/>
      <c r="OOW79" s="24"/>
      <c r="OOX79" s="24"/>
      <c r="OOY79" s="24"/>
      <c r="OOZ79" s="24"/>
      <c r="OPA79" s="24"/>
      <c r="OPB79" s="24"/>
      <c r="OPC79" s="24"/>
      <c r="OPD79" s="24"/>
      <c r="OPE79" s="24"/>
      <c r="OPF79" s="24"/>
      <c r="OPG79" s="24"/>
      <c r="OPH79" s="24"/>
      <c r="OPI79" s="24"/>
      <c r="OPJ79" s="24"/>
      <c r="OPK79" s="24"/>
      <c r="OPL79" s="24"/>
      <c r="OPM79" s="24"/>
      <c r="OPN79" s="24"/>
      <c r="OPO79" s="24"/>
      <c r="OPP79" s="24"/>
      <c r="OPQ79" s="24"/>
      <c r="OPR79" s="24"/>
      <c r="OPS79" s="24"/>
      <c r="OPT79" s="24"/>
      <c r="OPU79" s="24"/>
      <c r="OPV79" s="24"/>
      <c r="OPW79" s="24"/>
      <c r="OPX79" s="24"/>
      <c r="OPY79" s="24"/>
      <c r="OPZ79" s="24"/>
      <c r="OQA79" s="24"/>
      <c r="OQB79" s="24"/>
      <c r="OQC79" s="24"/>
      <c r="OQD79" s="24"/>
      <c r="OQE79" s="24"/>
      <c r="OQF79" s="24"/>
      <c r="OQG79" s="24"/>
      <c r="OQH79" s="24"/>
      <c r="OQI79" s="24"/>
      <c r="OQJ79" s="24"/>
      <c r="OQK79" s="24"/>
      <c r="OQL79" s="24"/>
      <c r="OQM79" s="24"/>
      <c r="OQN79" s="24"/>
      <c r="OQO79" s="24"/>
      <c r="OQP79" s="24"/>
      <c r="OQQ79" s="24"/>
      <c r="OQR79" s="24"/>
      <c r="OQS79" s="24"/>
      <c r="OQT79" s="24"/>
      <c r="OQU79" s="24"/>
      <c r="OQV79" s="24"/>
      <c r="OQW79" s="24"/>
      <c r="OQX79" s="24"/>
      <c r="OQY79" s="24"/>
      <c r="OQZ79" s="24"/>
      <c r="ORA79" s="24"/>
      <c r="ORB79" s="24"/>
      <c r="ORC79" s="24"/>
      <c r="ORD79" s="24"/>
      <c r="ORE79" s="24"/>
      <c r="ORF79" s="24"/>
      <c r="ORG79" s="24"/>
      <c r="ORH79" s="24"/>
      <c r="ORI79" s="24"/>
      <c r="ORJ79" s="24"/>
      <c r="ORK79" s="24"/>
      <c r="ORL79" s="24"/>
      <c r="ORM79" s="24"/>
      <c r="ORN79" s="24"/>
      <c r="ORO79" s="24"/>
      <c r="ORP79" s="24"/>
      <c r="ORQ79" s="24"/>
      <c r="ORR79" s="24"/>
      <c r="ORS79" s="24"/>
      <c r="ORT79" s="24"/>
      <c r="ORU79" s="24"/>
      <c r="ORV79" s="24"/>
      <c r="ORW79" s="24"/>
      <c r="ORX79" s="24"/>
      <c r="ORY79" s="24"/>
      <c r="ORZ79" s="24"/>
      <c r="OSA79" s="24"/>
      <c r="OSB79" s="24"/>
      <c r="OSC79" s="24"/>
      <c r="OSD79" s="24"/>
      <c r="OSE79" s="24"/>
      <c r="OSF79" s="24"/>
      <c r="OSG79" s="24"/>
      <c r="OSH79" s="24"/>
      <c r="OSI79" s="24"/>
      <c r="OSJ79" s="24"/>
      <c r="OSK79" s="24"/>
      <c r="OSL79" s="24"/>
      <c r="OSM79" s="24"/>
      <c r="OSN79" s="24"/>
      <c r="OSO79" s="24"/>
      <c r="OSP79" s="24"/>
      <c r="OSQ79" s="24"/>
      <c r="OSR79" s="24"/>
      <c r="OSS79" s="24"/>
      <c r="OST79" s="24"/>
      <c r="OSU79" s="24"/>
      <c r="OSV79" s="24"/>
      <c r="OSW79" s="24"/>
      <c r="OSX79" s="24"/>
      <c r="OSY79" s="24"/>
      <c r="OSZ79" s="24"/>
      <c r="OTA79" s="24"/>
      <c r="OTB79" s="24"/>
      <c r="OTC79" s="24"/>
      <c r="OTD79" s="24"/>
      <c r="OTE79" s="24"/>
      <c r="OTF79" s="24"/>
      <c r="OTG79" s="24"/>
      <c r="OTH79" s="24"/>
      <c r="OTI79" s="24"/>
      <c r="OTJ79" s="24"/>
      <c r="OTK79" s="24"/>
      <c r="OTL79" s="24"/>
      <c r="OTM79" s="24"/>
      <c r="OTN79" s="24"/>
      <c r="OTO79" s="24"/>
      <c r="OTP79" s="24"/>
      <c r="OTQ79" s="24"/>
      <c r="OTR79" s="24"/>
      <c r="OTS79" s="24"/>
      <c r="OTT79" s="24"/>
      <c r="OTU79" s="24"/>
      <c r="OTV79" s="24"/>
      <c r="OTW79" s="24"/>
      <c r="OTX79" s="24"/>
      <c r="OTY79" s="24"/>
      <c r="OTZ79" s="24"/>
      <c r="OUA79" s="24"/>
      <c r="OUB79" s="24"/>
      <c r="OUC79" s="24"/>
      <c r="OUD79" s="24"/>
      <c r="OUE79" s="24"/>
      <c r="OUF79" s="24"/>
      <c r="OUG79" s="24"/>
      <c r="OUH79" s="24"/>
      <c r="OUI79" s="24"/>
      <c r="OUJ79" s="24"/>
      <c r="OUK79" s="24"/>
      <c r="OUL79" s="24"/>
      <c r="OUM79" s="24"/>
      <c r="OUN79" s="24"/>
      <c r="OUO79" s="24"/>
      <c r="OUP79" s="24"/>
      <c r="OUQ79" s="24"/>
      <c r="OUR79" s="24"/>
      <c r="OUS79" s="24"/>
      <c r="OUT79" s="24"/>
      <c r="OUU79" s="24"/>
      <c r="OUV79" s="24"/>
      <c r="OUW79" s="24"/>
      <c r="OUX79" s="24"/>
      <c r="OUY79" s="24"/>
      <c r="OUZ79" s="24"/>
      <c r="OVA79" s="24"/>
      <c r="OVB79" s="24"/>
      <c r="OVC79" s="24"/>
      <c r="OVD79" s="24"/>
      <c r="OVE79" s="24"/>
      <c r="OVF79" s="24"/>
      <c r="OVG79" s="24"/>
      <c r="OVH79" s="24"/>
      <c r="OVI79" s="24"/>
      <c r="OVJ79" s="24"/>
      <c r="OVK79" s="24"/>
      <c r="OVL79" s="24"/>
      <c r="OVM79" s="24"/>
      <c r="OVN79" s="24"/>
      <c r="OVO79" s="24"/>
      <c r="OVP79" s="24"/>
      <c r="OVQ79" s="24"/>
      <c r="OVR79" s="24"/>
      <c r="OVS79" s="24"/>
      <c r="OVT79" s="24"/>
      <c r="OVU79" s="24"/>
      <c r="OVV79" s="24"/>
      <c r="OVW79" s="24"/>
      <c r="OVX79" s="24"/>
      <c r="OVY79" s="24"/>
      <c r="OVZ79" s="24"/>
      <c r="OWA79" s="24"/>
      <c r="OWB79" s="24"/>
      <c r="OWC79" s="24"/>
      <c r="OWD79" s="24"/>
      <c r="OWE79" s="24"/>
      <c r="OWF79" s="24"/>
      <c r="OWG79" s="24"/>
      <c r="OWH79" s="24"/>
      <c r="OWI79" s="24"/>
      <c r="OWJ79" s="24"/>
      <c r="OWK79" s="24"/>
      <c r="OWL79" s="24"/>
      <c r="OWM79" s="24"/>
      <c r="OWN79" s="24"/>
      <c r="OWO79" s="24"/>
      <c r="OWP79" s="24"/>
      <c r="OWQ79" s="24"/>
      <c r="OWR79" s="24"/>
      <c r="OWS79" s="24"/>
      <c r="OWT79" s="24"/>
      <c r="OWU79" s="24"/>
      <c r="OWV79" s="24"/>
      <c r="OWW79" s="24"/>
      <c r="OWX79" s="24"/>
      <c r="OWY79" s="24"/>
      <c r="OWZ79" s="24"/>
      <c r="OXA79" s="24"/>
      <c r="OXB79" s="24"/>
      <c r="OXC79" s="24"/>
      <c r="OXD79" s="24"/>
      <c r="OXE79" s="24"/>
      <c r="OXF79" s="24"/>
      <c r="OXG79" s="24"/>
      <c r="OXH79" s="24"/>
      <c r="OXI79" s="24"/>
      <c r="OXJ79" s="24"/>
      <c r="OXK79" s="24"/>
      <c r="OXL79" s="24"/>
      <c r="OXM79" s="24"/>
      <c r="OXN79" s="24"/>
      <c r="OXO79" s="24"/>
      <c r="OXP79" s="24"/>
      <c r="OXQ79" s="24"/>
      <c r="OXR79" s="24"/>
      <c r="OXS79" s="24"/>
      <c r="OXT79" s="24"/>
      <c r="OXU79" s="24"/>
      <c r="OXV79" s="24"/>
      <c r="OXW79" s="24"/>
      <c r="OXX79" s="24"/>
      <c r="OXY79" s="24"/>
      <c r="OXZ79" s="24"/>
      <c r="OYA79" s="24"/>
      <c r="OYB79" s="24"/>
      <c r="OYC79" s="24"/>
      <c r="OYD79" s="24"/>
      <c r="OYE79" s="24"/>
      <c r="OYF79" s="24"/>
      <c r="OYG79" s="24"/>
      <c r="OYH79" s="24"/>
      <c r="OYI79" s="24"/>
      <c r="OYJ79" s="24"/>
      <c r="OYK79" s="24"/>
      <c r="OYL79" s="24"/>
      <c r="OYM79" s="24"/>
      <c r="OYN79" s="24"/>
      <c r="OYO79" s="24"/>
      <c r="OYP79" s="24"/>
      <c r="OYQ79" s="24"/>
      <c r="OYR79" s="24"/>
      <c r="OYS79" s="24"/>
      <c r="OYT79" s="24"/>
      <c r="OYU79" s="24"/>
      <c r="OYV79" s="24"/>
      <c r="OYW79" s="24"/>
      <c r="OYX79" s="24"/>
      <c r="OYY79" s="24"/>
      <c r="OYZ79" s="24"/>
      <c r="OZA79" s="24"/>
      <c r="OZB79" s="24"/>
      <c r="OZC79" s="24"/>
      <c r="OZD79" s="24"/>
      <c r="OZE79" s="24"/>
      <c r="OZF79" s="24"/>
      <c r="OZG79" s="24"/>
      <c r="OZH79" s="24"/>
      <c r="OZI79" s="24"/>
      <c r="OZJ79" s="24"/>
      <c r="OZK79" s="24"/>
      <c r="OZL79" s="24"/>
      <c r="OZM79" s="24"/>
      <c r="OZN79" s="24"/>
      <c r="OZO79" s="24"/>
      <c r="OZP79" s="24"/>
      <c r="OZQ79" s="24"/>
      <c r="OZR79" s="24"/>
      <c r="OZS79" s="24"/>
      <c r="OZT79" s="24"/>
      <c r="OZU79" s="24"/>
      <c r="OZV79" s="24"/>
      <c r="OZW79" s="24"/>
      <c r="OZX79" s="24"/>
      <c r="OZY79" s="24"/>
      <c r="OZZ79" s="24"/>
      <c r="PAA79" s="24"/>
      <c r="PAB79" s="24"/>
      <c r="PAC79" s="24"/>
      <c r="PAD79" s="24"/>
      <c r="PAE79" s="24"/>
      <c r="PAF79" s="24"/>
      <c r="PAG79" s="24"/>
      <c r="PAH79" s="24"/>
      <c r="PAI79" s="24"/>
      <c r="PAJ79" s="24"/>
      <c r="PAK79" s="24"/>
      <c r="PAL79" s="24"/>
      <c r="PAM79" s="24"/>
      <c r="PAN79" s="24"/>
      <c r="PAO79" s="24"/>
      <c r="PAP79" s="24"/>
      <c r="PAQ79" s="24"/>
      <c r="PAR79" s="24"/>
      <c r="PAS79" s="24"/>
      <c r="PAT79" s="24"/>
      <c r="PAU79" s="24"/>
      <c r="PAV79" s="24"/>
      <c r="PAW79" s="24"/>
      <c r="PAX79" s="24"/>
      <c r="PAY79" s="24"/>
      <c r="PAZ79" s="24"/>
      <c r="PBA79" s="24"/>
      <c r="PBB79" s="24"/>
      <c r="PBC79" s="24"/>
      <c r="PBD79" s="24"/>
      <c r="PBE79" s="24"/>
      <c r="PBF79" s="24"/>
      <c r="PBG79" s="24"/>
      <c r="PBH79" s="24"/>
      <c r="PBI79" s="24"/>
      <c r="PBJ79" s="24"/>
      <c r="PBK79" s="24"/>
      <c r="PBL79" s="24"/>
      <c r="PBM79" s="24"/>
      <c r="PBN79" s="24"/>
      <c r="PBO79" s="24"/>
      <c r="PBP79" s="24"/>
      <c r="PBQ79" s="24"/>
      <c r="PBR79" s="24"/>
      <c r="PBS79" s="24"/>
      <c r="PBT79" s="24"/>
      <c r="PBU79" s="24"/>
      <c r="PBV79" s="24"/>
      <c r="PBW79" s="24"/>
      <c r="PBX79" s="24"/>
      <c r="PBY79" s="24"/>
      <c r="PBZ79" s="24"/>
      <c r="PCA79" s="24"/>
      <c r="PCB79" s="24"/>
      <c r="PCC79" s="24"/>
      <c r="PCD79" s="24"/>
      <c r="PCE79" s="24"/>
      <c r="PCF79" s="24"/>
      <c r="PCG79" s="24"/>
      <c r="PCH79" s="24"/>
      <c r="PCI79" s="24"/>
      <c r="PCJ79" s="24"/>
      <c r="PCK79" s="24"/>
      <c r="PCL79" s="24"/>
      <c r="PCM79" s="24"/>
      <c r="PCN79" s="24"/>
      <c r="PCO79" s="24"/>
      <c r="PCP79" s="24"/>
      <c r="PCQ79" s="24"/>
      <c r="PCR79" s="24"/>
      <c r="PCS79" s="24"/>
      <c r="PCT79" s="24"/>
      <c r="PCU79" s="24"/>
      <c r="PCV79" s="24"/>
      <c r="PCW79" s="24"/>
      <c r="PCX79" s="24"/>
      <c r="PCY79" s="24"/>
      <c r="PCZ79" s="24"/>
      <c r="PDA79" s="24"/>
      <c r="PDB79" s="24"/>
      <c r="PDC79" s="24"/>
      <c r="PDD79" s="24"/>
      <c r="PDE79" s="24"/>
      <c r="PDF79" s="24"/>
      <c r="PDG79" s="24"/>
      <c r="PDH79" s="24"/>
      <c r="PDI79" s="24"/>
      <c r="PDJ79" s="24"/>
      <c r="PDK79" s="24"/>
      <c r="PDL79" s="24"/>
      <c r="PDM79" s="24"/>
      <c r="PDN79" s="24"/>
      <c r="PDO79" s="24"/>
      <c r="PDP79" s="24"/>
      <c r="PDQ79" s="24"/>
      <c r="PDR79" s="24"/>
      <c r="PDS79" s="24"/>
      <c r="PDT79" s="24"/>
      <c r="PDU79" s="24"/>
      <c r="PDV79" s="24"/>
      <c r="PDW79" s="24"/>
      <c r="PDX79" s="24"/>
      <c r="PDY79" s="24"/>
      <c r="PDZ79" s="24"/>
      <c r="PEA79" s="24"/>
      <c r="PEB79" s="24"/>
      <c r="PEC79" s="24"/>
      <c r="PED79" s="24"/>
      <c r="PEE79" s="24"/>
      <c r="PEF79" s="24"/>
      <c r="PEG79" s="24"/>
      <c r="PEH79" s="24"/>
      <c r="PEI79" s="24"/>
      <c r="PEJ79" s="24"/>
      <c r="PEK79" s="24"/>
      <c r="PEL79" s="24"/>
      <c r="PEM79" s="24"/>
      <c r="PEN79" s="24"/>
      <c r="PEO79" s="24"/>
      <c r="PEP79" s="24"/>
      <c r="PEQ79" s="24"/>
      <c r="PER79" s="24"/>
      <c r="PES79" s="24"/>
      <c r="PET79" s="24"/>
      <c r="PEU79" s="24"/>
      <c r="PEV79" s="24"/>
      <c r="PEW79" s="24"/>
      <c r="PEX79" s="24"/>
      <c r="PEY79" s="24"/>
      <c r="PEZ79" s="24"/>
      <c r="PFA79" s="24"/>
      <c r="PFB79" s="24"/>
      <c r="PFC79" s="24"/>
      <c r="PFD79" s="24"/>
      <c r="PFE79" s="24"/>
      <c r="PFF79" s="24"/>
      <c r="PFG79" s="24"/>
      <c r="PFH79" s="24"/>
      <c r="PFI79" s="24"/>
      <c r="PFJ79" s="24"/>
      <c r="PFK79" s="24"/>
      <c r="PFL79" s="24"/>
      <c r="PFM79" s="24"/>
      <c r="PFN79" s="24"/>
      <c r="PFO79" s="24"/>
      <c r="PFP79" s="24"/>
      <c r="PFQ79" s="24"/>
      <c r="PFR79" s="24"/>
      <c r="PFS79" s="24"/>
      <c r="PFT79" s="24"/>
      <c r="PFU79" s="24"/>
      <c r="PFV79" s="24"/>
      <c r="PFW79" s="24"/>
      <c r="PFX79" s="24"/>
      <c r="PFY79" s="24"/>
      <c r="PFZ79" s="24"/>
      <c r="PGA79" s="24"/>
      <c r="PGB79" s="24"/>
      <c r="PGC79" s="24"/>
      <c r="PGD79" s="24"/>
      <c r="PGE79" s="24"/>
      <c r="PGF79" s="24"/>
      <c r="PGG79" s="24"/>
      <c r="PGH79" s="24"/>
      <c r="PGI79" s="24"/>
      <c r="PGJ79" s="24"/>
      <c r="PGK79" s="24"/>
      <c r="PGL79" s="24"/>
      <c r="PGM79" s="24"/>
      <c r="PGN79" s="24"/>
      <c r="PGO79" s="24"/>
      <c r="PGP79" s="24"/>
      <c r="PGQ79" s="24"/>
      <c r="PGR79" s="24"/>
      <c r="PGS79" s="24"/>
      <c r="PGT79" s="24"/>
      <c r="PGU79" s="24"/>
      <c r="PGV79" s="24"/>
      <c r="PGW79" s="24"/>
      <c r="PGX79" s="24"/>
      <c r="PGY79" s="24"/>
      <c r="PGZ79" s="24"/>
      <c r="PHA79" s="24"/>
      <c r="PHB79" s="24"/>
      <c r="PHC79" s="24"/>
      <c r="PHD79" s="24"/>
      <c r="PHE79" s="24"/>
      <c r="PHF79" s="24"/>
      <c r="PHG79" s="24"/>
      <c r="PHH79" s="24"/>
      <c r="PHI79" s="24"/>
      <c r="PHJ79" s="24"/>
      <c r="PHK79" s="24"/>
      <c r="PHL79" s="24"/>
      <c r="PHM79" s="24"/>
      <c r="PHN79" s="24"/>
      <c r="PHO79" s="24"/>
      <c r="PHP79" s="24"/>
      <c r="PHQ79" s="24"/>
      <c r="PHR79" s="24"/>
      <c r="PHS79" s="24"/>
      <c r="PHT79" s="24"/>
      <c r="PHU79" s="24"/>
      <c r="PHV79" s="24"/>
      <c r="PHW79" s="24"/>
      <c r="PHX79" s="24"/>
      <c r="PHY79" s="24"/>
      <c r="PHZ79" s="24"/>
      <c r="PIA79" s="24"/>
      <c r="PIB79" s="24"/>
      <c r="PIC79" s="24"/>
      <c r="PID79" s="24"/>
      <c r="PIE79" s="24"/>
      <c r="PIF79" s="24"/>
      <c r="PIG79" s="24"/>
      <c r="PIH79" s="24"/>
      <c r="PII79" s="24"/>
      <c r="PIJ79" s="24"/>
      <c r="PIK79" s="24"/>
      <c r="PIL79" s="24"/>
      <c r="PIM79" s="24"/>
      <c r="PIN79" s="24"/>
      <c r="PIO79" s="24"/>
      <c r="PIP79" s="24"/>
      <c r="PIQ79" s="24"/>
      <c r="PIR79" s="24"/>
      <c r="PIS79" s="24"/>
      <c r="PIT79" s="24"/>
      <c r="PIU79" s="24"/>
      <c r="PIV79" s="24"/>
      <c r="PIW79" s="24"/>
      <c r="PIX79" s="24"/>
      <c r="PIY79" s="24"/>
      <c r="PIZ79" s="24"/>
      <c r="PJA79" s="24"/>
      <c r="PJB79" s="24"/>
      <c r="PJC79" s="24"/>
      <c r="PJD79" s="24"/>
      <c r="PJE79" s="24"/>
      <c r="PJF79" s="24"/>
      <c r="PJG79" s="24"/>
      <c r="PJH79" s="24"/>
      <c r="PJI79" s="24"/>
      <c r="PJJ79" s="24"/>
      <c r="PJK79" s="24"/>
      <c r="PJL79" s="24"/>
      <c r="PJM79" s="24"/>
      <c r="PJN79" s="24"/>
      <c r="PJO79" s="24"/>
      <c r="PJP79" s="24"/>
      <c r="PJQ79" s="24"/>
      <c r="PJR79" s="24"/>
      <c r="PJS79" s="24"/>
      <c r="PJT79" s="24"/>
      <c r="PJU79" s="24"/>
      <c r="PJV79" s="24"/>
      <c r="PJW79" s="24"/>
      <c r="PJX79" s="24"/>
      <c r="PJY79" s="24"/>
      <c r="PJZ79" s="24"/>
      <c r="PKA79" s="24"/>
      <c r="PKB79" s="24"/>
      <c r="PKC79" s="24"/>
      <c r="PKD79" s="24"/>
      <c r="PKE79" s="24"/>
      <c r="PKF79" s="24"/>
      <c r="PKG79" s="24"/>
      <c r="PKH79" s="24"/>
      <c r="PKI79" s="24"/>
      <c r="PKJ79" s="24"/>
      <c r="PKK79" s="24"/>
      <c r="PKL79" s="24"/>
      <c r="PKM79" s="24"/>
      <c r="PKN79" s="24"/>
      <c r="PKO79" s="24"/>
      <c r="PKP79" s="24"/>
      <c r="PKQ79" s="24"/>
      <c r="PKR79" s="24"/>
      <c r="PKS79" s="24"/>
      <c r="PKT79" s="24"/>
      <c r="PKU79" s="24"/>
      <c r="PKV79" s="24"/>
      <c r="PKW79" s="24"/>
      <c r="PKX79" s="24"/>
      <c r="PKY79" s="24"/>
      <c r="PKZ79" s="24"/>
      <c r="PLA79" s="24"/>
      <c r="PLB79" s="24"/>
      <c r="PLC79" s="24"/>
      <c r="PLD79" s="24"/>
      <c r="PLE79" s="24"/>
      <c r="PLF79" s="24"/>
      <c r="PLG79" s="24"/>
      <c r="PLH79" s="24"/>
      <c r="PLI79" s="24"/>
      <c r="PLJ79" s="24"/>
      <c r="PLK79" s="24"/>
      <c r="PLL79" s="24"/>
      <c r="PLM79" s="24"/>
      <c r="PLN79" s="24"/>
      <c r="PLO79" s="24"/>
      <c r="PLP79" s="24"/>
      <c r="PLQ79" s="24"/>
      <c r="PLR79" s="24"/>
      <c r="PLS79" s="24"/>
      <c r="PLT79" s="24"/>
      <c r="PLU79" s="24"/>
      <c r="PLV79" s="24"/>
      <c r="PLW79" s="24"/>
      <c r="PLX79" s="24"/>
      <c r="PLY79" s="24"/>
      <c r="PLZ79" s="24"/>
      <c r="PMA79" s="24"/>
      <c r="PMB79" s="24"/>
      <c r="PMC79" s="24"/>
      <c r="PMD79" s="24"/>
      <c r="PME79" s="24"/>
      <c r="PMF79" s="24"/>
      <c r="PMG79" s="24"/>
      <c r="PMH79" s="24"/>
      <c r="PMI79" s="24"/>
      <c r="PMJ79" s="24"/>
      <c r="PMK79" s="24"/>
      <c r="PML79" s="24"/>
      <c r="PMM79" s="24"/>
      <c r="PMN79" s="24"/>
      <c r="PMO79" s="24"/>
      <c r="PMP79" s="24"/>
      <c r="PMQ79" s="24"/>
      <c r="PMR79" s="24"/>
      <c r="PMS79" s="24"/>
      <c r="PMT79" s="24"/>
      <c r="PMU79" s="24"/>
      <c r="PMV79" s="24"/>
      <c r="PMW79" s="24"/>
      <c r="PMX79" s="24"/>
      <c r="PMY79" s="24"/>
      <c r="PMZ79" s="24"/>
      <c r="PNA79" s="24"/>
      <c r="PNB79" s="24"/>
      <c r="PNC79" s="24"/>
      <c r="PND79" s="24"/>
      <c r="PNE79" s="24"/>
      <c r="PNF79" s="24"/>
      <c r="PNG79" s="24"/>
      <c r="PNH79" s="24"/>
      <c r="PNI79" s="24"/>
      <c r="PNJ79" s="24"/>
      <c r="PNK79" s="24"/>
      <c r="PNL79" s="24"/>
      <c r="PNM79" s="24"/>
      <c r="PNN79" s="24"/>
      <c r="PNO79" s="24"/>
      <c r="PNP79" s="24"/>
      <c r="PNQ79" s="24"/>
      <c r="PNR79" s="24"/>
      <c r="PNS79" s="24"/>
      <c r="PNT79" s="24"/>
      <c r="PNU79" s="24"/>
      <c r="PNV79" s="24"/>
      <c r="PNW79" s="24"/>
      <c r="PNX79" s="24"/>
      <c r="PNY79" s="24"/>
      <c r="PNZ79" s="24"/>
      <c r="POA79" s="24"/>
      <c r="POB79" s="24"/>
      <c r="POC79" s="24"/>
      <c r="POD79" s="24"/>
      <c r="POE79" s="24"/>
      <c r="POF79" s="24"/>
      <c r="POG79" s="24"/>
      <c r="POH79" s="24"/>
      <c r="POI79" s="24"/>
      <c r="POJ79" s="24"/>
      <c r="POK79" s="24"/>
      <c r="POL79" s="24"/>
      <c r="POM79" s="24"/>
      <c r="PON79" s="24"/>
      <c r="POO79" s="24"/>
      <c r="POP79" s="24"/>
      <c r="POQ79" s="24"/>
      <c r="POR79" s="24"/>
      <c r="POS79" s="24"/>
      <c r="POT79" s="24"/>
      <c r="POU79" s="24"/>
      <c r="POV79" s="24"/>
      <c r="POW79" s="24"/>
      <c r="POX79" s="24"/>
      <c r="POY79" s="24"/>
      <c r="POZ79" s="24"/>
      <c r="PPA79" s="24"/>
      <c r="PPB79" s="24"/>
      <c r="PPC79" s="24"/>
      <c r="PPD79" s="24"/>
      <c r="PPE79" s="24"/>
      <c r="PPF79" s="24"/>
      <c r="PPG79" s="24"/>
      <c r="PPH79" s="24"/>
      <c r="PPI79" s="24"/>
      <c r="PPJ79" s="24"/>
      <c r="PPK79" s="24"/>
      <c r="PPL79" s="24"/>
      <c r="PPM79" s="24"/>
      <c r="PPN79" s="24"/>
      <c r="PPO79" s="24"/>
      <c r="PPP79" s="24"/>
      <c r="PPQ79" s="24"/>
      <c r="PPR79" s="24"/>
      <c r="PPS79" s="24"/>
      <c r="PPT79" s="24"/>
      <c r="PPU79" s="24"/>
      <c r="PPV79" s="24"/>
      <c r="PPW79" s="24"/>
      <c r="PPX79" s="24"/>
      <c r="PPY79" s="24"/>
      <c r="PPZ79" s="24"/>
      <c r="PQA79" s="24"/>
      <c r="PQB79" s="24"/>
      <c r="PQC79" s="24"/>
      <c r="PQD79" s="24"/>
      <c r="PQE79" s="24"/>
      <c r="PQF79" s="24"/>
      <c r="PQG79" s="24"/>
      <c r="PQH79" s="24"/>
      <c r="PQI79" s="24"/>
      <c r="PQJ79" s="24"/>
      <c r="PQK79" s="24"/>
      <c r="PQL79" s="24"/>
      <c r="PQM79" s="24"/>
      <c r="PQN79" s="24"/>
      <c r="PQO79" s="24"/>
      <c r="PQP79" s="24"/>
      <c r="PQQ79" s="24"/>
      <c r="PQR79" s="24"/>
      <c r="PQS79" s="24"/>
      <c r="PQT79" s="24"/>
      <c r="PQU79" s="24"/>
      <c r="PQV79" s="24"/>
      <c r="PQW79" s="24"/>
      <c r="PQX79" s="24"/>
      <c r="PQY79" s="24"/>
      <c r="PQZ79" s="24"/>
      <c r="PRA79" s="24"/>
      <c r="PRB79" s="24"/>
      <c r="PRC79" s="24"/>
      <c r="PRD79" s="24"/>
      <c r="PRE79" s="24"/>
      <c r="PRF79" s="24"/>
      <c r="PRG79" s="24"/>
      <c r="PRH79" s="24"/>
      <c r="PRI79" s="24"/>
      <c r="PRJ79" s="24"/>
      <c r="PRK79" s="24"/>
      <c r="PRL79" s="24"/>
      <c r="PRM79" s="24"/>
      <c r="PRN79" s="24"/>
      <c r="PRO79" s="24"/>
      <c r="PRP79" s="24"/>
      <c r="PRQ79" s="24"/>
      <c r="PRR79" s="24"/>
      <c r="PRS79" s="24"/>
      <c r="PRT79" s="24"/>
      <c r="PRU79" s="24"/>
      <c r="PRV79" s="24"/>
      <c r="PRW79" s="24"/>
      <c r="PRX79" s="24"/>
      <c r="PRY79" s="24"/>
      <c r="PRZ79" s="24"/>
      <c r="PSA79" s="24"/>
      <c r="PSB79" s="24"/>
      <c r="PSC79" s="24"/>
      <c r="PSD79" s="24"/>
      <c r="PSE79" s="24"/>
      <c r="PSF79" s="24"/>
      <c r="PSG79" s="24"/>
      <c r="PSH79" s="24"/>
      <c r="PSI79" s="24"/>
      <c r="PSJ79" s="24"/>
      <c r="PSK79" s="24"/>
      <c r="PSL79" s="24"/>
      <c r="PSM79" s="24"/>
      <c r="PSN79" s="24"/>
      <c r="PSO79" s="24"/>
      <c r="PSP79" s="24"/>
      <c r="PSQ79" s="24"/>
      <c r="PSR79" s="24"/>
      <c r="PSS79" s="24"/>
      <c r="PST79" s="24"/>
      <c r="PSU79" s="24"/>
      <c r="PSV79" s="24"/>
      <c r="PSW79" s="24"/>
      <c r="PSX79" s="24"/>
      <c r="PSY79" s="24"/>
      <c r="PSZ79" s="24"/>
      <c r="PTA79" s="24"/>
      <c r="PTB79" s="24"/>
      <c r="PTC79" s="24"/>
      <c r="PTD79" s="24"/>
      <c r="PTE79" s="24"/>
      <c r="PTF79" s="24"/>
      <c r="PTG79" s="24"/>
      <c r="PTH79" s="24"/>
      <c r="PTI79" s="24"/>
      <c r="PTJ79" s="24"/>
      <c r="PTK79" s="24"/>
      <c r="PTL79" s="24"/>
      <c r="PTM79" s="24"/>
      <c r="PTN79" s="24"/>
      <c r="PTO79" s="24"/>
      <c r="PTP79" s="24"/>
      <c r="PTQ79" s="24"/>
      <c r="PTR79" s="24"/>
      <c r="PTS79" s="24"/>
      <c r="PTT79" s="24"/>
      <c r="PTU79" s="24"/>
      <c r="PTV79" s="24"/>
      <c r="PTW79" s="24"/>
      <c r="PTX79" s="24"/>
      <c r="PTY79" s="24"/>
      <c r="PTZ79" s="24"/>
      <c r="PUA79" s="24"/>
      <c r="PUB79" s="24"/>
      <c r="PUC79" s="24"/>
      <c r="PUD79" s="24"/>
      <c r="PUE79" s="24"/>
      <c r="PUF79" s="24"/>
      <c r="PUG79" s="24"/>
      <c r="PUH79" s="24"/>
      <c r="PUI79" s="24"/>
      <c r="PUJ79" s="24"/>
      <c r="PUK79" s="24"/>
      <c r="PUL79" s="24"/>
      <c r="PUM79" s="24"/>
      <c r="PUN79" s="24"/>
      <c r="PUO79" s="24"/>
      <c r="PUP79" s="24"/>
      <c r="PUQ79" s="24"/>
      <c r="PUR79" s="24"/>
      <c r="PUS79" s="24"/>
      <c r="PUT79" s="24"/>
      <c r="PUU79" s="24"/>
      <c r="PUV79" s="24"/>
      <c r="PUW79" s="24"/>
      <c r="PUX79" s="24"/>
      <c r="PUY79" s="24"/>
      <c r="PUZ79" s="24"/>
      <c r="PVA79" s="24"/>
      <c r="PVB79" s="24"/>
      <c r="PVC79" s="24"/>
      <c r="PVD79" s="24"/>
      <c r="PVE79" s="24"/>
      <c r="PVF79" s="24"/>
      <c r="PVG79" s="24"/>
      <c r="PVH79" s="24"/>
      <c r="PVI79" s="24"/>
      <c r="PVJ79" s="24"/>
      <c r="PVK79" s="24"/>
      <c r="PVL79" s="24"/>
      <c r="PVM79" s="24"/>
      <c r="PVN79" s="24"/>
      <c r="PVO79" s="24"/>
      <c r="PVP79" s="24"/>
      <c r="PVQ79" s="24"/>
      <c r="PVR79" s="24"/>
      <c r="PVS79" s="24"/>
      <c r="PVT79" s="24"/>
      <c r="PVU79" s="24"/>
      <c r="PVV79" s="24"/>
      <c r="PVW79" s="24"/>
      <c r="PVX79" s="24"/>
      <c r="PVY79" s="24"/>
      <c r="PVZ79" s="24"/>
      <c r="PWA79" s="24"/>
      <c r="PWB79" s="24"/>
      <c r="PWC79" s="24"/>
      <c r="PWD79" s="24"/>
      <c r="PWE79" s="24"/>
      <c r="PWF79" s="24"/>
      <c r="PWG79" s="24"/>
      <c r="PWH79" s="24"/>
      <c r="PWI79" s="24"/>
      <c r="PWJ79" s="24"/>
      <c r="PWK79" s="24"/>
      <c r="PWL79" s="24"/>
      <c r="PWM79" s="24"/>
      <c r="PWN79" s="24"/>
      <c r="PWO79" s="24"/>
      <c r="PWP79" s="24"/>
      <c r="PWQ79" s="24"/>
      <c r="PWR79" s="24"/>
      <c r="PWS79" s="24"/>
      <c r="PWT79" s="24"/>
      <c r="PWU79" s="24"/>
      <c r="PWV79" s="24"/>
      <c r="PWW79" s="24"/>
      <c r="PWX79" s="24"/>
      <c r="PWY79" s="24"/>
      <c r="PWZ79" s="24"/>
      <c r="PXA79" s="24"/>
      <c r="PXB79" s="24"/>
      <c r="PXC79" s="24"/>
      <c r="PXD79" s="24"/>
      <c r="PXE79" s="24"/>
      <c r="PXF79" s="24"/>
      <c r="PXG79" s="24"/>
      <c r="PXH79" s="24"/>
      <c r="PXI79" s="24"/>
      <c r="PXJ79" s="24"/>
      <c r="PXK79" s="24"/>
      <c r="PXL79" s="24"/>
      <c r="PXM79" s="24"/>
      <c r="PXN79" s="24"/>
      <c r="PXO79" s="24"/>
      <c r="PXP79" s="24"/>
      <c r="PXQ79" s="24"/>
      <c r="PXR79" s="24"/>
      <c r="PXS79" s="24"/>
      <c r="PXT79" s="24"/>
      <c r="PXU79" s="24"/>
      <c r="PXV79" s="24"/>
      <c r="PXW79" s="24"/>
      <c r="PXX79" s="24"/>
      <c r="PXY79" s="24"/>
      <c r="PXZ79" s="24"/>
      <c r="PYA79" s="24"/>
      <c r="PYB79" s="24"/>
      <c r="PYC79" s="24"/>
      <c r="PYD79" s="24"/>
      <c r="PYE79" s="24"/>
      <c r="PYF79" s="24"/>
      <c r="PYG79" s="24"/>
      <c r="PYH79" s="24"/>
      <c r="PYI79" s="24"/>
      <c r="PYJ79" s="24"/>
      <c r="PYK79" s="24"/>
      <c r="PYL79" s="24"/>
      <c r="PYM79" s="24"/>
      <c r="PYN79" s="24"/>
      <c r="PYO79" s="24"/>
      <c r="PYP79" s="24"/>
      <c r="PYQ79" s="24"/>
      <c r="PYR79" s="24"/>
      <c r="PYS79" s="24"/>
      <c r="PYT79" s="24"/>
      <c r="PYU79" s="24"/>
      <c r="PYV79" s="24"/>
      <c r="PYW79" s="24"/>
      <c r="PYX79" s="24"/>
      <c r="PYY79" s="24"/>
      <c r="PYZ79" s="24"/>
      <c r="PZA79" s="24"/>
      <c r="PZB79" s="24"/>
      <c r="PZC79" s="24"/>
      <c r="PZD79" s="24"/>
      <c r="PZE79" s="24"/>
      <c r="PZF79" s="24"/>
      <c r="PZG79" s="24"/>
      <c r="PZH79" s="24"/>
      <c r="PZI79" s="24"/>
      <c r="PZJ79" s="24"/>
      <c r="PZK79" s="24"/>
      <c r="PZL79" s="24"/>
      <c r="PZM79" s="24"/>
      <c r="PZN79" s="24"/>
      <c r="PZO79" s="24"/>
      <c r="PZP79" s="24"/>
      <c r="PZQ79" s="24"/>
      <c r="PZR79" s="24"/>
      <c r="PZS79" s="24"/>
      <c r="PZT79" s="24"/>
      <c r="PZU79" s="24"/>
      <c r="PZV79" s="24"/>
      <c r="PZW79" s="24"/>
      <c r="PZX79" s="24"/>
      <c r="PZY79" s="24"/>
      <c r="PZZ79" s="24"/>
      <c r="QAA79" s="24"/>
      <c r="QAB79" s="24"/>
      <c r="QAC79" s="24"/>
      <c r="QAD79" s="24"/>
      <c r="QAE79" s="24"/>
      <c r="QAF79" s="24"/>
      <c r="QAG79" s="24"/>
      <c r="QAH79" s="24"/>
      <c r="QAI79" s="24"/>
      <c r="QAJ79" s="24"/>
      <c r="QAK79" s="24"/>
      <c r="QAL79" s="24"/>
      <c r="QAM79" s="24"/>
      <c r="QAN79" s="24"/>
      <c r="QAO79" s="24"/>
      <c r="QAP79" s="24"/>
      <c r="QAQ79" s="24"/>
      <c r="QAR79" s="24"/>
      <c r="QAS79" s="24"/>
      <c r="QAT79" s="24"/>
      <c r="QAU79" s="24"/>
      <c r="QAV79" s="24"/>
      <c r="QAW79" s="24"/>
      <c r="QAX79" s="24"/>
      <c r="QAY79" s="24"/>
      <c r="QAZ79" s="24"/>
      <c r="QBA79" s="24"/>
      <c r="QBB79" s="24"/>
      <c r="QBC79" s="24"/>
      <c r="QBD79" s="24"/>
      <c r="QBE79" s="24"/>
      <c r="QBF79" s="24"/>
      <c r="QBG79" s="24"/>
      <c r="QBH79" s="24"/>
      <c r="QBI79" s="24"/>
      <c r="QBJ79" s="24"/>
      <c r="QBK79" s="24"/>
      <c r="QBL79" s="24"/>
      <c r="QBM79" s="24"/>
      <c r="QBN79" s="24"/>
      <c r="QBO79" s="24"/>
      <c r="QBP79" s="24"/>
      <c r="QBQ79" s="24"/>
      <c r="QBR79" s="24"/>
      <c r="QBS79" s="24"/>
      <c r="QBT79" s="24"/>
      <c r="QBU79" s="24"/>
      <c r="QBV79" s="24"/>
      <c r="QBW79" s="24"/>
      <c r="QBX79" s="24"/>
      <c r="QBY79" s="24"/>
      <c r="QBZ79" s="24"/>
      <c r="QCA79" s="24"/>
      <c r="QCB79" s="24"/>
      <c r="QCC79" s="24"/>
      <c r="QCD79" s="24"/>
      <c r="QCE79" s="24"/>
      <c r="QCF79" s="24"/>
      <c r="QCG79" s="24"/>
      <c r="QCH79" s="24"/>
      <c r="QCI79" s="24"/>
      <c r="QCJ79" s="24"/>
      <c r="QCK79" s="24"/>
      <c r="QCL79" s="24"/>
      <c r="QCM79" s="24"/>
      <c r="QCN79" s="24"/>
      <c r="QCO79" s="24"/>
      <c r="QCP79" s="24"/>
      <c r="QCQ79" s="24"/>
      <c r="QCR79" s="24"/>
      <c r="QCS79" s="24"/>
      <c r="QCT79" s="24"/>
      <c r="QCU79" s="24"/>
      <c r="QCV79" s="24"/>
      <c r="QCW79" s="24"/>
      <c r="QCX79" s="24"/>
      <c r="QCY79" s="24"/>
      <c r="QCZ79" s="24"/>
      <c r="QDA79" s="24"/>
      <c r="QDB79" s="24"/>
      <c r="QDC79" s="24"/>
      <c r="QDD79" s="24"/>
      <c r="QDE79" s="24"/>
      <c r="QDF79" s="24"/>
      <c r="QDG79" s="24"/>
      <c r="QDH79" s="24"/>
      <c r="QDI79" s="24"/>
      <c r="QDJ79" s="24"/>
      <c r="QDK79" s="24"/>
      <c r="QDL79" s="24"/>
      <c r="QDM79" s="24"/>
      <c r="QDN79" s="24"/>
      <c r="QDO79" s="24"/>
      <c r="QDP79" s="24"/>
      <c r="QDQ79" s="24"/>
      <c r="QDR79" s="24"/>
      <c r="QDS79" s="24"/>
      <c r="QDT79" s="24"/>
      <c r="QDU79" s="24"/>
      <c r="QDV79" s="24"/>
      <c r="QDW79" s="24"/>
      <c r="QDX79" s="24"/>
      <c r="QDY79" s="24"/>
      <c r="QDZ79" s="24"/>
      <c r="QEA79" s="24"/>
      <c r="QEB79" s="24"/>
      <c r="QEC79" s="24"/>
      <c r="QED79" s="24"/>
      <c r="QEE79" s="24"/>
      <c r="QEF79" s="24"/>
      <c r="QEG79" s="24"/>
      <c r="QEH79" s="24"/>
      <c r="QEI79" s="24"/>
      <c r="QEJ79" s="24"/>
      <c r="QEK79" s="24"/>
      <c r="QEL79" s="24"/>
      <c r="QEM79" s="24"/>
      <c r="QEN79" s="24"/>
      <c r="QEO79" s="24"/>
      <c r="QEP79" s="24"/>
      <c r="QEQ79" s="24"/>
      <c r="QER79" s="24"/>
      <c r="QES79" s="24"/>
      <c r="QET79" s="24"/>
      <c r="QEU79" s="24"/>
      <c r="QEV79" s="24"/>
      <c r="QEW79" s="24"/>
      <c r="QEX79" s="24"/>
      <c r="QEY79" s="24"/>
      <c r="QEZ79" s="24"/>
      <c r="QFA79" s="24"/>
      <c r="QFB79" s="24"/>
      <c r="QFC79" s="24"/>
      <c r="QFD79" s="24"/>
      <c r="QFE79" s="24"/>
      <c r="QFF79" s="24"/>
      <c r="QFG79" s="24"/>
      <c r="QFH79" s="24"/>
      <c r="QFI79" s="24"/>
      <c r="QFJ79" s="24"/>
      <c r="QFK79" s="24"/>
      <c r="QFL79" s="24"/>
      <c r="QFM79" s="24"/>
      <c r="QFN79" s="24"/>
      <c r="QFO79" s="24"/>
      <c r="QFP79" s="24"/>
      <c r="QFQ79" s="24"/>
      <c r="QFR79" s="24"/>
      <c r="QFS79" s="24"/>
      <c r="QFT79" s="24"/>
      <c r="QFU79" s="24"/>
      <c r="QFV79" s="24"/>
      <c r="QFW79" s="24"/>
      <c r="QFX79" s="24"/>
      <c r="QFY79" s="24"/>
      <c r="QFZ79" s="24"/>
      <c r="QGA79" s="24"/>
      <c r="QGB79" s="24"/>
      <c r="QGC79" s="24"/>
      <c r="QGD79" s="24"/>
      <c r="QGE79" s="24"/>
      <c r="QGF79" s="24"/>
      <c r="QGG79" s="24"/>
      <c r="QGH79" s="24"/>
      <c r="QGI79" s="24"/>
      <c r="QGJ79" s="24"/>
      <c r="QGK79" s="24"/>
      <c r="QGL79" s="24"/>
      <c r="QGM79" s="24"/>
      <c r="QGN79" s="24"/>
      <c r="QGO79" s="24"/>
      <c r="QGP79" s="24"/>
      <c r="QGQ79" s="24"/>
      <c r="QGR79" s="24"/>
      <c r="QGS79" s="24"/>
      <c r="QGT79" s="24"/>
      <c r="QGU79" s="24"/>
      <c r="QGV79" s="24"/>
      <c r="QGW79" s="24"/>
      <c r="QGX79" s="24"/>
      <c r="QGY79" s="24"/>
      <c r="QGZ79" s="24"/>
      <c r="QHA79" s="24"/>
      <c r="QHB79" s="24"/>
      <c r="QHC79" s="24"/>
      <c r="QHD79" s="24"/>
      <c r="QHE79" s="24"/>
      <c r="QHF79" s="24"/>
      <c r="QHG79" s="24"/>
      <c r="QHH79" s="24"/>
      <c r="QHI79" s="24"/>
      <c r="QHJ79" s="24"/>
      <c r="QHK79" s="24"/>
      <c r="QHL79" s="24"/>
      <c r="QHM79" s="24"/>
      <c r="QHN79" s="24"/>
      <c r="QHO79" s="24"/>
      <c r="QHP79" s="24"/>
      <c r="QHQ79" s="24"/>
      <c r="QHR79" s="24"/>
      <c r="QHS79" s="24"/>
      <c r="QHT79" s="24"/>
      <c r="QHU79" s="24"/>
      <c r="QHV79" s="24"/>
      <c r="QHW79" s="24"/>
      <c r="QHX79" s="24"/>
      <c r="QHY79" s="24"/>
      <c r="QHZ79" s="24"/>
      <c r="QIA79" s="24"/>
      <c r="QIB79" s="24"/>
      <c r="QIC79" s="24"/>
      <c r="QID79" s="24"/>
      <c r="QIE79" s="24"/>
      <c r="QIF79" s="24"/>
      <c r="QIG79" s="24"/>
      <c r="QIH79" s="24"/>
      <c r="QII79" s="24"/>
      <c r="QIJ79" s="24"/>
      <c r="QIK79" s="24"/>
      <c r="QIL79" s="24"/>
      <c r="QIM79" s="24"/>
      <c r="QIN79" s="24"/>
      <c r="QIO79" s="24"/>
      <c r="QIP79" s="24"/>
      <c r="QIQ79" s="24"/>
      <c r="QIR79" s="24"/>
      <c r="QIS79" s="24"/>
      <c r="QIT79" s="24"/>
      <c r="QIU79" s="24"/>
      <c r="QIV79" s="24"/>
      <c r="QIW79" s="24"/>
      <c r="QIX79" s="24"/>
      <c r="QIY79" s="24"/>
      <c r="QIZ79" s="24"/>
      <c r="QJA79" s="24"/>
      <c r="QJB79" s="24"/>
      <c r="QJC79" s="24"/>
      <c r="QJD79" s="24"/>
      <c r="QJE79" s="24"/>
      <c r="QJF79" s="24"/>
      <c r="QJG79" s="24"/>
      <c r="QJH79" s="24"/>
      <c r="QJI79" s="24"/>
      <c r="QJJ79" s="24"/>
      <c r="QJK79" s="24"/>
      <c r="QJL79" s="24"/>
      <c r="QJM79" s="24"/>
      <c r="QJN79" s="24"/>
      <c r="QJO79" s="24"/>
      <c r="QJP79" s="24"/>
      <c r="QJQ79" s="24"/>
      <c r="QJR79" s="24"/>
      <c r="QJS79" s="24"/>
      <c r="QJT79" s="24"/>
      <c r="QJU79" s="24"/>
      <c r="QJV79" s="24"/>
      <c r="QJW79" s="24"/>
      <c r="QJX79" s="24"/>
      <c r="QJY79" s="24"/>
      <c r="QJZ79" s="24"/>
      <c r="QKA79" s="24"/>
      <c r="QKB79" s="24"/>
      <c r="QKC79" s="24"/>
      <c r="QKD79" s="24"/>
      <c r="QKE79" s="24"/>
      <c r="QKF79" s="24"/>
      <c r="QKG79" s="24"/>
      <c r="QKH79" s="24"/>
      <c r="QKI79" s="24"/>
      <c r="QKJ79" s="24"/>
      <c r="QKK79" s="24"/>
      <c r="QKL79" s="24"/>
      <c r="QKM79" s="24"/>
      <c r="QKN79" s="24"/>
      <c r="QKO79" s="24"/>
      <c r="QKP79" s="24"/>
      <c r="QKQ79" s="24"/>
      <c r="QKR79" s="24"/>
      <c r="QKS79" s="24"/>
      <c r="QKT79" s="24"/>
      <c r="QKU79" s="24"/>
      <c r="QKV79" s="24"/>
      <c r="QKW79" s="24"/>
      <c r="QKX79" s="24"/>
      <c r="QKY79" s="24"/>
      <c r="QKZ79" s="24"/>
      <c r="QLA79" s="24"/>
      <c r="QLB79" s="24"/>
      <c r="QLC79" s="24"/>
      <c r="QLD79" s="24"/>
      <c r="QLE79" s="24"/>
      <c r="QLF79" s="24"/>
      <c r="QLG79" s="24"/>
      <c r="QLH79" s="24"/>
      <c r="QLI79" s="24"/>
      <c r="QLJ79" s="24"/>
      <c r="QLK79" s="24"/>
      <c r="QLL79" s="24"/>
      <c r="QLM79" s="24"/>
      <c r="QLN79" s="24"/>
      <c r="QLO79" s="24"/>
      <c r="QLP79" s="24"/>
      <c r="QLQ79" s="24"/>
      <c r="QLR79" s="24"/>
      <c r="QLS79" s="24"/>
      <c r="QLT79" s="24"/>
      <c r="QLU79" s="24"/>
      <c r="QLV79" s="24"/>
      <c r="QLW79" s="24"/>
      <c r="QLX79" s="24"/>
      <c r="QLY79" s="24"/>
      <c r="QLZ79" s="24"/>
      <c r="QMA79" s="24"/>
      <c r="QMB79" s="24"/>
      <c r="QMC79" s="24"/>
      <c r="QMD79" s="24"/>
      <c r="QME79" s="24"/>
      <c r="QMF79" s="24"/>
      <c r="QMG79" s="24"/>
      <c r="QMH79" s="24"/>
      <c r="QMI79" s="24"/>
      <c r="QMJ79" s="24"/>
      <c r="QMK79" s="24"/>
      <c r="QML79" s="24"/>
      <c r="QMM79" s="24"/>
      <c r="QMN79" s="24"/>
      <c r="QMO79" s="24"/>
      <c r="QMP79" s="24"/>
      <c r="QMQ79" s="24"/>
      <c r="QMR79" s="24"/>
      <c r="QMS79" s="24"/>
      <c r="QMT79" s="24"/>
      <c r="QMU79" s="24"/>
      <c r="QMV79" s="24"/>
      <c r="QMW79" s="24"/>
      <c r="QMX79" s="24"/>
      <c r="QMY79" s="24"/>
      <c r="QMZ79" s="24"/>
      <c r="QNA79" s="24"/>
      <c r="QNB79" s="24"/>
      <c r="QNC79" s="24"/>
      <c r="QND79" s="24"/>
      <c r="QNE79" s="24"/>
      <c r="QNF79" s="24"/>
      <c r="QNG79" s="24"/>
      <c r="QNH79" s="24"/>
      <c r="QNI79" s="24"/>
      <c r="QNJ79" s="24"/>
      <c r="QNK79" s="24"/>
      <c r="QNL79" s="24"/>
      <c r="QNM79" s="24"/>
      <c r="QNN79" s="24"/>
      <c r="QNO79" s="24"/>
      <c r="QNP79" s="24"/>
      <c r="QNQ79" s="24"/>
      <c r="QNR79" s="24"/>
      <c r="QNS79" s="24"/>
      <c r="QNT79" s="24"/>
      <c r="QNU79" s="24"/>
      <c r="QNV79" s="24"/>
      <c r="QNW79" s="24"/>
      <c r="QNX79" s="24"/>
      <c r="QNY79" s="24"/>
      <c r="QNZ79" s="24"/>
      <c r="QOA79" s="24"/>
      <c r="QOB79" s="24"/>
      <c r="QOC79" s="24"/>
      <c r="QOD79" s="24"/>
      <c r="QOE79" s="24"/>
      <c r="QOF79" s="24"/>
      <c r="QOG79" s="24"/>
      <c r="QOH79" s="24"/>
      <c r="QOI79" s="24"/>
      <c r="QOJ79" s="24"/>
      <c r="QOK79" s="24"/>
      <c r="QOL79" s="24"/>
      <c r="QOM79" s="24"/>
      <c r="QON79" s="24"/>
      <c r="QOO79" s="24"/>
      <c r="QOP79" s="24"/>
      <c r="QOQ79" s="24"/>
      <c r="QOR79" s="24"/>
      <c r="QOS79" s="24"/>
      <c r="QOT79" s="24"/>
      <c r="QOU79" s="24"/>
      <c r="QOV79" s="24"/>
      <c r="QOW79" s="24"/>
      <c r="QOX79" s="24"/>
      <c r="QOY79" s="24"/>
      <c r="QOZ79" s="24"/>
      <c r="QPA79" s="24"/>
      <c r="QPB79" s="24"/>
      <c r="QPC79" s="24"/>
      <c r="QPD79" s="24"/>
      <c r="QPE79" s="24"/>
      <c r="QPF79" s="24"/>
      <c r="QPG79" s="24"/>
      <c r="QPH79" s="24"/>
      <c r="QPI79" s="24"/>
      <c r="QPJ79" s="24"/>
      <c r="QPK79" s="24"/>
      <c r="QPL79" s="24"/>
      <c r="QPM79" s="24"/>
      <c r="QPN79" s="24"/>
      <c r="QPO79" s="24"/>
      <c r="QPP79" s="24"/>
      <c r="QPQ79" s="24"/>
      <c r="QPR79" s="24"/>
      <c r="QPS79" s="24"/>
      <c r="QPT79" s="24"/>
      <c r="QPU79" s="24"/>
      <c r="QPV79" s="24"/>
      <c r="QPW79" s="24"/>
      <c r="QPX79" s="24"/>
      <c r="QPY79" s="24"/>
      <c r="QPZ79" s="24"/>
      <c r="QQA79" s="24"/>
      <c r="QQB79" s="24"/>
      <c r="QQC79" s="24"/>
      <c r="QQD79" s="24"/>
      <c r="QQE79" s="24"/>
      <c r="QQF79" s="24"/>
      <c r="QQG79" s="24"/>
      <c r="QQH79" s="24"/>
      <c r="QQI79" s="24"/>
      <c r="QQJ79" s="24"/>
      <c r="QQK79" s="24"/>
      <c r="QQL79" s="24"/>
      <c r="QQM79" s="24"/>
      <c r="QQN79" s="24"/>
      <c r="QQO79" s="24"/>
      <c r="QQP79" s="24"/>
      <c r="QQQ79" s="24"/>
      <c r="QQR79" s="24"/>
      <c r="QQS79" s="24"/>
      <c r="QQT79" s="24"/>
      <c r="QQU79" s="24"/>
      <c r="QQV79" s="24"/>
      <c r="QQW79" s="24"/>
      <c r="QQX79" s="24"/>
      <c r="QQY79" s="24"/>
      <c r="QQZ79" s="24"/>
      <c r="QRA79" s="24"/>
      <c r="QRB79" s="24"/>
      <c r="QRC79" s="24"/>
      <c r="QRD79" s="24"/>
      <c r="QRE79" s="24"/>
      <c r="QRF79" s="24"/>
      <c r="QRG79" s="24"/>
      <c r="QRH79" s="24"/>
      <c r="QRI79" s="24"/>
      <c r="QRJ79" s="24"/>
      <c r="QRK79" s="24"/>
      <c r="QRL79" s="24"/>
      <c r="QRM79" s="24"/>
      <c r="QRN79" s="24"/>
      <c r="QRO79" s="24"/>
      <c r="QRP79" s="24"/>
      <c r="QRQ79" s="24"/>
      <c r="QRR79" s="24"/>
      <c r="QRS79" s="24"/>
      <c r="QRT79" s="24"/>
      <c r="QRU79" s="24"/>
      <c r="QRV79" s="24"/>
      <c r="QRW79" s="24"/>
      <c r="QRX79" s="24"/>
      <c r="QRY79" s="24"/>
      <c r="QRZ79" s="24"/>
      <c r="QSA79" s="24"/>
      <c r="QSB79" s="24"/>
      <c r="QSC79" s="24"/>
      <c r="QSD79" s="24"/>
      <c r="QSE79" s="24"/>
      <c r="QSF79" s="24"/>
      <c r="QSG79" s="24"/>
      <c r="QSH79" s="24"/>
      <c r="QSI79" s="24"/>
      <c r="QSJ79" s="24"/>
      <c r="QSK79" s="24"/>
      <c r="QSL79" s="24"/>
      <c r="QSM79" s="24"/>
      <c r="QSN79" s="24"/>
      <c r="QSO79" s="24"/>
      <c r="QSP79" s="24"/>
      <c r="QSQ79" s="24"/>
      <c r="QSR79" s="24"/>
      <c r="QSS79" s="24"/>
      <c r="QST79" s="24"/>
      <c r="QSU79" s="24"/>
      <c r="QSV79" s="24"/>
      <c r="QSW79" s="24"/>
      <c r="QSX79" s="24"/>
      <c r="QSY79" s="24"/>
      <c r="QSZ79" s="24"/>
      <c r="QTA79" s="24"/>
      <c r="QTB79" s="24"/>
      <c r="QTC79" s="24"/>
      <c r="QTD79" s="24"/>
      <c r="QTE79" s="24"/>
      <c r="QTF79" s="24"/>
      <c r="QTG79" s="24"/>
      <c r="QTH79" s="24"/>
      <c r="QTI79" s="24"/>
      <c r="QTJ79" s="24"/>
      <c r="QTK79" s="24"/>
      <c r="QTL79" s="24"/>
      <c r="QTM79" s="24"/>
      <c r="QTN79" s="24"/>
      <c r="QTO79" s="24"/>
      <c r="QTP79" s="24"/>
      <c r="QTQ79" s="24"/>
      <c r="QTR79" s="24"/>
      <c r="QTS79" s="24"/>
      <c r="QTT79" s="24"/>
      <c r="QTU79" s="24"/>
      <c r="QTV79" s="24"/>
      <c r="QTW79" s="24"/>
      <c r="QTX79" s="24"/>
      <c r="QTY79" s="24"/>
      <c r="QTZ79" s="24"/>
      <c r="QUA79" s="24"/>
      <c r="QUB79" s="24"/>
      <c r="QUC79" s="24"/>
      <c r="QUD79" s="24"/>
      <c r="QUE79" s="24"/>
      <c r="QUF79" s="24"/>
      <c r="QUG79" s="24"/>
      <c r="QUH79" s="24"/>
      <c r="QUI79" s="24"/>
      <c r="QUJ79" s="24"/>
      <c r="QUK79" s="24"/>
      <c r="QUL79" s="24"/>
      <c r="QUM79" s="24"/>
      <c r="QUN79" s="24"/>
      <c r="QUO79" s="24"/>
      <c r="QUP79" s="24"/>
      <c r="QUQ79" s="24"/>
      <c r="QUR79" s="24"/>
      <c r="QUS79" s="24"/>
      <c r="QUT79" s="24"/>
      <c r="QUU79" s="24"/>
      <c r="QUV79" s="24"/>
      <c r="QUW79" s="24"/>
      <c r="QUX79" s="24"/>
      <c r="QUY79" s="24"/>
      <c r="QUZ79" s="24"/>
      <c r="QVA79" s="24"/>
      <c r="QVB79" s="24"/>
      <c r="QVC79" s="24"/>
      <c r="QVD79" s="24"/>
      <c r="QVE79" s="24"/>
      <c r="QVF79" s="24"/>
      <c r="QVG79" s="24"/>
      <c r="QVH79" s="24"/>
      <c r="QVI79" s="24"/>
      <c r="QVJ79" s="24"/>
      <c r="QVK79" s="24"/>
      <c r="QVL79" s="24"/>
      <c r="QVM79" s="24"/>
      <c r="QVN79" s="24"/>
      <c r="QVO79" s="24"/>
      <c r="QVP79" s="24"/>
      <c r="QVQ79" s="24"/>
      <c r="QVR79" s="24"/>
      <c r="QVS79" s="24"/>
      <c r="QVT79" s="24"/>
      <c r="QVU79" s="24"/>
      <c r="QVV79" s="24"/>
      <c r="QVW79" s="24"/>
      <c r="QVX79" s="24"/>
      <c r="QVY79" s="24"/>
      <c r="QVZ79" s="24"/>
      <c r="QWA79" s="24"/>
      <c r="QWB79" s="24"/>
      <c r="QWC79" s="24"/>
      <c r="QWD79" s="24"/>
      <c r="QWE79" s="24"/>
      <c r="QWF79" s="24"/>
      <c r="QWG79" s="24"/>
      <c r="QWH79" s="24"/>
      <c r="QWI79" s="24"/>
      <c r="QWJ79" s="24"/>
      <c r="QWK79" s="24"/>
      <c r="QWL79" s="24"/>
      <c r="QWM79" s="24"/>
      <c r="QWN79" s="24"/>
      <c r="QWO79" s="24"/>
      <c r="QWP79" s="24"/>
      <c r="QWQ79" s="24"/>
      <c r="QWR79" s="24"/>
      <c r="QWS79" s="24"/>
      <c r="QWT79" s="24"/>
      <c r="QWU79" s="24"/>
      <c r="QWV79" s="24"/>
      <c r="QWW79" s="24"/>
      <c r="QWX79" s="24"/>
      <c r="QWY79" s="24"/>
      <c r="QWZ79" s="24"/>
      <c r="QXA79" s="24"/>
      <c r="QXB79" s="24"/>
      <c r="QXC79" s="24"/>
      <c r="QXD79" s="24"/>
      <c r="QXE79" s="24"/>
      <c r="QXF79" s="24"/>
      <c r="QXG79" s="24"/>
      <c r="QXH79" s="24"/>
      <c r="QXI79" s="24"/>
      <c r="QXJ79" s="24"/>
      <c r="QXK79" s="24"/>
      <c r="QXL79" s="24"/>
      <c r="QXM79" s="24"/>
      <c r="QXN79" s="24"/>
      <c r="QXO79" s="24"/>
      <c r="QXP79" s="24"/>
      <c r="QXQ79" s="24"/>
      <c r="QXR79" s="24"/>
      <c r="QXS79" s="24"/>
      <c r="QXT79" s="24"/>
      <c r="QXU79" s="24"/>
      <c r="QXV79" s="24"/>
      <c r="QXW79" s="24"/>
      <c r="QXX79" s="24"/>
      <c r="QXY79" s="24"/>
      <c r="QXZ79" s="24"/>
      <c r="QYA79" s="24"/>
      <c r="QYB79" s="24"/>
      <c r="QYC79" s="24"/>
      <c r="QYD79" s="24"/>
      <c r="QYE79" s="24"/>
      <c r="QYF79" s="24"/>
      <c r="QYG79" s="24"/>
      <c r="QYH79" s="24"/>
      <c r="QYI79" s="24"/>
      <c r="QYJ79" s="24"/>
      <c r="QYK79" s="24"/>
      <c r="QYL79" s="24"/>
      <c r="QYM79" s="24"/>
      <c r="QYN79" s="24"/>
      <c r="QYO79" s="24"/>
      <c r="QYP79" s="24"/>
      <c r="QYQ79" s="24"/>
      <c r="QYR79" s="24"/>
      <c r="QYS79" s="24"/>
      <c r="QYT79" s="24"/>
      <c r="QYU79" s="24"/>
      <c r="QYV79" s="24"/>
      <c r="QYW79" s="24"/>
      <c r="QYX79" s="24"/>
      <c r="QYY79" s="24"/>
      <c r="QYZ79" s="24"/>
      <c r="QZA79" s="24"/>
      <c r="QZB79" s="24"/>
      <c r="QZC79" s="24"/>
      <c r="QZD79" s="24"/>
      <c r="QZE79" s="24"/>
      <c r="QZF79" s="24"/>
      <c r="QZG79" s="24"/>
      <c r="QZH79" s="24"/>
      <c r="QZI79" s="24"/>
      <c r="QZJ79" s="24"/>
      <c r="QZK79" s="24"/>
      <c r="QZL79" s="24"/>
      <c r="QZM79" s="24"/>
      <c r="QZN79" s="24"/>
      <c r="QZO79" s="24"/>
      <c r="QZP79" s="24"/>
      <c r="QZQ79" s="24"/>
      <c r="QZR79" s="24"/>
      <c r="QZS79" s="24"/>
      <c r="QZT79" s="24"/>
      <c r="QZU79" s="24"/>
      <c r="QZV79" s="24"/>
      <c r="QZW79" s="24"/>
      <c r="QZX79" s="24"/>
      <c r="QZY79" s="24"/>
      <c r="QZZ79" s="24"/>
      <c r="RAA79" s="24"/>
      <c r="RAB79" s="24"/>
      <c r="RAC79" s="24"/>
      <c r="RAD79" s="24"/>
      <c r="RAE79" s="24"/>
      <c r="RAF79" s="24"/>
      <c r="RAG79" s="24"/>
      <c r="RAH79" s="24"/>
      <c r="RAI79" s="24"/>
      <c r="RAJ79" s="24"/>
      <c r="RAK79" s="24"/>
      <c r="RAL79" s="24"/>
      <c r="RAM79" s="24"/>
      <c r="RAN79" s="24"/>
      <c r="RAO79" s="24"/>
      <c r="RAP79" s="24"/>
      <c r="RAQ79" s="24"/>
      <c r="RAR79" s="24"/>
      <c r="RAS79" s="24"/>
      <c r="RAT79" s="24"/>
      <c r="RAU79" s="24"/>
      <c r="RAV79" s="24"/>
      <c r="RAW79" s="24"/>
      <c r="RAX79" s="24"/>
      <c r="RAY79" s="24"/>
      <c r="RAZ79" s="24"/>
      <c r="RBA79" s="24"/>
      <c r="RBB79" s="24"/>
      <c r="RBC79" s="24"/>
      <c r="RBD79" s="24"/>
      <c r="RBE79" s="24"/>
      <c r="RBF79" s="24"/>
      <c r="RBG79" s="24"/>
      <c r="RBH79" s="24"/>
      <c r="RBI79" s="24"/>
      <c r="RBJ79" s="24"/>
      <c r="RBK79" s="24"/>
      <c r="RBL79" s="24"/>
      <c r="RBM79" s="24"/>
      <c r="RBN79" s="24"/>
      <c r="RBO79" s="24"/>
      <c r="RBP79" s="24"/>
      <c r="RBQ79" s="24"/>
      <c r="RBR79" s="24"/>
      <c r="RBS79" s="24"/>
      <c r="RBT79" s="24"/>
      <c r="RBU79" s="24"/>
      <c r="RBV79" s="24"/>
      <c r="RBW79" s="24"/>
      <c r="RBX79" s="24"/>
      <c r="RBY79" s="24"/>
      <c r="RBZ79" s="24"/>
      <c r="RCA79" s="24"/>
      <c r="RCB79" s="24"/>
      <c r="RCC79" s="24"/>
      <c r="RCD79" s="24"/>
      <c r="RCE79" s="24"/>
      <c r="RCF79" s="24"/>
      <c r="RCG79" s="24"/>
      <c r="RCH79" s="24"/>
      <c r="RCI79" s="24"/>
      <c r="RCJ79" s="24"/>
      <c r="RCK79" s="24"/>
      <c r="RCL79" s="24"/>
      <c r="RCM79" s="24"/>
      <c r="RCN79" s="24"/>
      <c r="RCO79" s="24"/>
      <c r="RCP79" s="24"/>
      <c r="RCQ79" s="24"/>
      <c r="RCR79" s="24"/>
      <c r="RCS79" s="24"/>
      <c r="RCT79" s="24"/>
      <c r="RCU79" s="24"/>
      <c r="RCV79" s="24"/>
      <c r="RCW79" s="24"/>
      <c r="RCX79" s="24"/>
      <c r="RCY79" s="24"/>
      <c r="RCZ79" s="24"/>
      <c r="RDA79" s="24"/>
      <c r="RDB79" s="24"/>
      <c r="RDC79" s="24"/>
      <c r="RDD79" s="24"/>
      <c r="RDE79" s="24"/>
      <c r="RDF79" s="24"/>
      <c r="RDG79" s="24"/>
      <c r="RDH79" s="24"/>
      <c r="RDI79" s="24"/>
      <c r="RDJ79" s="24"/>
      <c r="RDK79" s="24"/>
      <c r="RDL79" s="24"/>
      <c r="RDM79" s="24"/>
      <c r="RDN79" s="24"/>
      <c r="RDO79" s="24"/>
      <c r="RDP79" s="24"/>
      <c r="RDQ79" s="24"/>
      <c r="RDR79" s="24"/>
      <c r="RDS79" s="24"/>
      <c r="RDT79" s="24"/>
      <c r="RDU79" s="24"/>
      <c r="RDV79" s="24"/>
      <c r="RDW79" s="24"/>
      <c r="RDX79" s="24"/>
      <c r="RDY79" s="24"/>
      <c r="RDZ79" s="24"/>
      <c r="REA79" s="24"/>
      <c r="REB79" s="24"/>
      <c r="REC79" s="24"/>
      <c r="RED79" s="24"/>
      <c r="REE79" s="24"/>
      <c r="REF79" s="24"/>
      <c r="REG79" s="24"/>
      <c r="REH79" s="24"/>
      <c r="REI79" s="24"/>
      <c r="REJ79" s="24"/>
      <c r="REK79" s="24"/>
      <c r="REL79" s="24"/>
      <c r="REM79" s="24"/>
      <c r="REN79" s="24"/>
      <c r="REO79" s="24"/>
      <c r="REP79" s="24"/>
      <c r="REQ79" s="24"/>
      <c r="RER79" s="24"/>
      <c r="RES79" s="24"/>
      <c r="RET79" s="24"/>
      <c r="REU79" s="24"/>
      <c r="REV79" s="24"/>
      <c r="REW79" s="24"/>
      <c r="REX79" s="24"/>
      <c r="REY79" s="24"/>
      <c r="REZ79" s="24"/>
      <c r="RFA79" s="24"/>
      <c r="RFB79" s="24"/>
      <c r="RFC79" s="24"/>
      <c r="RFD79" s="24"/>
      <c r="RFE79" s="24"/>
      <c r="RFF79" s="24"/>
      <c r="RFG79" s="24"/>
      <c r="RFH79" s="24"/>
      <c r="RFI79" s="24"/>
      <c r="RFJ79" s="24"/>
      <c r="RFK79" s="24"/>
      <c r="RFL79" s="24"/>
      <c r="RFM79" s="24"/>
      <c r="RFN79" s="24"/>
      <c r="RFO79" s="24"/>
      <c r="RFP79" s="24"/>
      <c r="RFQ79" s="24"/>
      <c r="RFR79" s="24"/>
      <c r="RFS79" s="24"/>
      <c r="RFT79" s="24"/>
      <c r="RFU79" s="24"/>
      <c r="RFV79" s="24"/>
      <c r="RFW79" s="24"/>
      <c r="RFX79" s="24"/>
      <c r="RFY79" s="24"/>
      <c r="RFZ79" s="24"/>
      <c r="RGA79" s="24"/>
      <c r="RGB79" s="24"/>
      <c r="RGC79" s="24"/>
      <c r="RGD79" s="24"/>
      <c r="RGE79" s="24"/>
      <c r="RGF79" s="24"/>
      <c r="RGG79" s="24"/>
      <c r="RGH79" s="24"/>
      <c r="RGI79" s="24"/>
      <c r="RGJ79" s="24"/>
      <c r="RGK79" s="24"/>
      <c r="RGL79" s="24"/>
      <c r="RGM79" s="24"/>
      <c r="RGN79" s="24"/>
      <c r="RGO79" s="24"/>
      <c r="RGP79" s="24"/>
      <c r="RGQ79" s="24"/>
      <c r="RGR79" s="24"/>
      <c r="RGS79" s="24"/>
      <c r="RGT79" s="24"/>
      <c r="RGU79" s="24"/>
      <c r="RGV79" s="24"/>
      <c r="RGW79" s="24"/>
      <c r="RGX79" s="24"/>
      <c r="RGY79" s="24"/>
      <c r="RGZ79" s="24"/>
      <c r="RHA79" s="24"/>
      <c r="RHB79" s="24"/>
      <c r="RHC79" s="24"/>
      <c r="RHD79" s="24"/>
      <c r="RHE79" s="24"/>
      <c r="RHF79" s="24"/>
      <c r="RHG79" s="24"/>
      <c r="RHH79" s="24"/>
      <c r="RHI79" s="24"/>
      <c r="RHJ79" s="24"/>
      <c r="RHK79" s="24"/>
      <c r="RHL79" s="24"/>
      <c r="RHM79" s="24"/>
      <c r="RHN79" s="24"/>
      <c r="RHO79" s="24"/>
      <c r="RHP79" s="24"/>
      <c r="RHQ79" s="24"/>
      <c r="RHR79" s="24"/>
      <c r="RHS79" s="24"/>
      <c r="RHT79" s="24"/>
      <c r="RHU79" s="24"/>
      <c r="RHV79" s="24"/>
      <c r="RHW79" s="24"/>
      <c r="RHX79" s="24"/>
      <c r="RHY79" s="24"/>
      <c r="RHZ79" s="24"/>
      <c r="RIA79" s="24"/>
      <c r="RIB79" s="24"/>
      <c r="RIC79" s="24"/>
      <c r="RID79" s="24"/>
      <c r="RIE79" s="24"/>
      <c r="RIF79" s="24"/>
      <c r="RIG79" s="24"/>
      <c r="RIH79" s="24"/>
      <c r="RII79" s="24"/>
      <c r="RIJ79" s="24"/>
      <c r="RIK79" s="24"/>
      <c r="RIL79" s="24"/>
      <c r="RIM79" s="24"/>
      <c r="RIN79" s="24"/>
      <c r="RIO79" s="24"/>
      <c r="RIP79" s="24"/>
      <c r="RIQ79" s="24"/>
      <c r="RIR79" s="24"/>
      <c r="RIS79" s="24"/>
      <c r="RIT79" s="24"/>
      <c r="RIU79" s="24"/>
      <c r="RIV79" s="24"/>
      <c r="RIW79" s="24"/>
      <c r="RIX79" s="24"/>
      <c r="RIY79" s="24"/>
      <c r="RIZ79" s="24"/>
      <c r="RJA79" s="24"/>
      <c r="RJB79" s="24"/>
      <c r="RJC79" s="24"/>
      <c r="RJD79" s="24"/>
      <c r="RJE79" s="24"/>
      <c r="RJF79" s="24"/>
      <c r="RJG79" s="24"/>
      <c r="RJH79" s="24"/>
      <c r="RJI79" s="24"/>
      <c r="RJJ79" s="24"/>
      <c r="RJK79" s="24"/>
      <c r="RJL79" s="24"/>
      <c r="RJM79" s="24"/>
      <c r="RJN79" s="24"/>
      <c r="RJO79" s="24"/>
      <c r="RJP79" s="24"/>
      <c r="RJQ79" s="24"/>
      <c r="RJR79" s="24"/>
      <c r="RJS79" s="24"/>
      <c r="RJT79" s="24"/>
      <c r="RJU79" s="24"/>
      <c r="RJV79" s="24"/>
      <c r="RJW79" s="24"/>
      <c r="RJX79" s="24"/>
      <c r="RJY79" s="24"/>
      <c r="RJZ79" s="24"/>
      <c r="RKA79" s="24"/>
      <c r="RKB79" s="24"/>
      <c r="RKC79" s="24"/>
      <c r="RKD79" s="24"/>
      <c r="RKE79" s="24"/>
      <c r="RKF79" s="24"/>
      <c r="RKG79" s="24"/>
      <c r="RKH79" s="24"/>
      <c r="RKI79" s="24"/>
      <c r="RKJ79" s="24"/>
      <c r="RKK79" s="24"/>
      <c r="RKL79" s="24"/>
      <c r="RKM79" s="24"/>
      <c r="RKN79" s="24"/>
      <c r="RKO79" s="24"/>
      <c r="RKP79" s="24"/>
      <c r="RKQ79" s="24"/>
      <c r="RKR79" s="24"/>
      <c r="RKS79" s="24"/>
      <c r="RKT79" s="24"/>
      <c r="RKU79" s="24"/>
      <c r="RKV79" s="24"/>
      <c r="RKW79" s="24"/>
      <c r="RKX79" s="24"/>
      <c r="RKY79" s="24"/>
      <c r="RKZ79" s="24"/>
      <c r="RLA79" s="24"/>
      <c r="RLB79" s="24"/>
      <c r="RLC79" s="24"/>
      <c r="RLD79" s="24"/>
      <c r="RLE79" s="24"/>
      <c r="RLF79" s="24"/>
      <c r="RLG79" s="24"/>
      <c r="RLH79" s="24"/>
      <c r="RLI79" s="24"/>
      <c r="RLJ79" s="24"/>
      <c r="RLK79" s="24"/>
      <c r="RLL79" s="24"/>
      <c r="RLM79" s="24"/>
      <c r="RLN79" s="24"/>
      <c r="RLO79" s="24"/>
      <c r="RLP79" s="24"/>
      <c r="RLQ79" s="24"/>
      <c r="RLR79" s="24"/>
      <c r="RLS79" s="24"/>
      <c r="RLT79" s="24"/>
      <c r="RLU79" s="24"/>
      <c r="RLV79" s="24"/>
      <c r="RLW79" s="24"/>
      <c r="RLX79" s="24"/>
      <c r="RLY79" s="24"/>
      <c r="RLZ79" s="24"/>
      <c r="RMA79" s="24"/>
      <c r="RMB79" s="24"/>
      <c r="RMC79" s="24"/>
      <c r="RMD79" s="24"/>
      <c r="RME79" s="24"/>
      <c r="RMF79" s="24"/>
      <c r="RMG79" s="24"/>
      <c r="RMH79" s="24"/>
      <c r="RMI79" s="24"/>
      <c r="RMJ79" s="24"/>
      <c r="RMK79" s="24"/>
      <c r="RML79" s="24"/>
      <c r="RMM79" s="24"/>
      <c r="RMN79" s="24"/>
      <c r="RMO79" s="24"/>
      <c r="RMP79" s="24"/>
      <c r="RMQ79" s="24"/>
      <c r="RMR79" s="24"/>
      <c r="RMS79" s="24"/>
      <c r="RMT79" s="24"/>
      <c r="RMU79" s="24"/>
      <c r="RMV79" s="24"/>
      <c r="RMW79" s="24"/>
      <c r="RMX79" s="24"/>
      <c r="RMY79" s="24"/>
      <c r="RMZ79" s="24"/>
      <c r="RNA79" s="24"/>
      <c r="RNB79" s="24"/>
      <c r="RNC79" s="24"/>
      <c r="RND79" s="24"/>
      <c r="RNE79" s="24"/>
      <c r="RNF79" s="24"/>
      <c r="RNG79" s="24"/>
      <c r="RNH79" s="24"/>
      <c r="RNI79" s="24"/>
      <c r="RNJ79" s="24"/>
      <c r="RNK79" s="24"/>
      <c r="RNL79" s="24"/>
      <c r="RNM79" s="24"/>
      <c r="RNN79" s="24"/>
      <c r="RNO79" s="24"/>
      <c r="RNP79" s="24"/>
      <c r="RNQ79" s="24"/>
      <c r="RNR79" s="24"/>
      <c r="RNS79" s="24"/>
      <c r="RNT79" s="24"/>
      <c r="RNU79" s="24"/>
      <c r="RNV79" s="24"/>
      <c r="RNW79" s="24"/>
      <c r="RNX79" s="24"/>
      <c r="RNY79" s="24"/>
      <c r="RNZ79" s="24"/>
      <c r="ROA79" s="24"/>
      <c r="ROB79" s="24"/>
      <c r="ROC79" s="24"/>
      <c r="ROD79" s="24"/>
      <c r="ROE79" s="24"/>
      <c r="ROF79" s="24"/>
      <c r="ROG79" s="24"/>
      <c r="ROH79" s="24"/>
      <c r="ROI79" s="24"/>
      <c r="ROJ79" s="24"/>
      <c r="ROK79" s="24"/>
      <c r="ROL79" s="24"/>
      <c r="ROM79" s="24"/>
      <c r="RON79" s="24"/>
      <c r="ROO79" s="24"/>
      <c r="ROP79" s="24"/>
      <c r="ROQ79" s="24"/>
      <c r="ROR79" s="24"/>
      <c r="ROS79" s="24"/>
      <c r="ROT79" s="24"/>
      <c r="ROU79" s="24"/>
      <c r="ROV79" s="24"/>
      <c r="ROW79" s="24"/>
      <c r="ROX79" s="24"/>
      <c r="ROY79" s="24"/>
      <c r="ROZ79" s="24"/>
      <c r="RPA79" s="24"/>
      <c r="RPB79" s="24"/>
      <c r="RPC79" s="24"/>
      <c r="RPD79" s="24"/>
      <c r="RPE79" s="24"/>
      <c r="RPF79" s="24"/>
      <c r="RPG79" s="24"/>
      <c r="RPH79" s="24"/>
      <c r="RPI79" s="24"/>
      <c r="RPJ79" s="24"/>
      <c r="RPK79" s="24"/>
      <c r="RPL79" s="24"/>
      <c r="RPM79" s="24"/>
      <c r="RPN79" s="24"/>
      <c r="RPO79" s="24"/>
      <c r="RPP79" s="24"/>
      <c r="RPQ79" s="24"/>
      <c r="RPR79" s="24"/>
      <c r="RPS79" s="24"/>
      <c r="RPT79" s="24"/>
      <c r="RPU79" s="24"/>
      <c r="RPV79" s="24"/>
      <c r="RPW79" s="24"/>
      <c r="RPX79" s="24"/>
      <c r="RPY79" s="24"/>
      <c r="RPZ79" s="24"/>
      <c r="RQA79" s="24"/>
      <c r="RQB79" s="24"/>
      <c r="RQC79" s="24"/>
      <c r="RQD79" s="24"/>
      <c r="RQE79" s="24"/>
      <c r="RQF79" s="24"/>
      <c r="RQG79" s="24"/>
      <c r="RQH79" s="24"/>
      <c r="RQI79" s="24"/>
      <c r="RQJ79" s="24"/>
      <c r="RQK79" s="24"/>
      <c r="RQL79" s="24"/>
      <c r="RQM79" s="24"/>
      <c r="RQN79" s="24"/>
      <c r="RQO79" s="24"/>
      <c r="RQP79" s="24"/>
      <c r="RQQ79" s="24"/>
      <c r="RQR79" s="24"/>
      <c r="RQS79" s="24"/>
      <c r="RQT79" s="24"/>
      <c r="RQU79" s="24"/>
      <c r="RQV79" s="24"/>
      <c r="RQW79" s="24"/>
      <c r="RQX79" s="24"/>
      <c r="RQY79" s="24"/>
      <c r="RQZ79" s="24"/>
      <c r="RRA79" s="24"/>
      <c r="RRB79" s="24"/>
      <c r="RRC79" s="24"/>
      <c r="RRD79" s="24"/>
      <c r="RRE79" s="24"/>
      <c r="RRF79" s="24"/>
      <c r="RRG79" s="24"/>
      <c r="RRH79" s="24"/>
      <c r="RRI79" s="24"/>
      <c r="RRJ79" s="24"/>
      <c r="RRK79" s="24"/>
      <c r="RRL79" s="24"/>
      <c r="RRM79" s="24"/>
      <c r="RRN79" s="24"/>
      <c r="RRO79" s="24"/>
      <c r="RRP79" s="24"/>
      <c r="RRQ79" s="24"/>
      <c r="RRR79" s="24"/>
      <c r="RRS79" s="24"/>
      <c r="RRT79" s="24"/>
      <c r="RRU79" s="24"/>
      <c r="RRV79" s="24"/>
      <c r="RRW79" s="24"/>
      <c r="RRX79" s="24"/>
      <c r="RRY79" s="24"/>
      <c r="RRZ79" s="24"/>
      <c r="RSA79" s="24"/>
      <c r="RSB79" s="24"/>
      <c r="RSC79" s="24"/>
      <c r="RSD79" s="24"/>
      <c r="RSE79" s="24"/>
      <c r="RSF79" s="24"/>
      <c r="RSG79" s="24"/>
      <c r="RSH79" s="24"/>
      <c r="RSI79" s="24"/>
      <c r="RSJ79" s="24"/>
      <c r="RSK79" s="24"/>
      <c r="RSL79" s="24"/>
      <c r="RSM79" s="24"/>
      <c r="RSN79" s="24"/>
      <c r="RSO79" s="24"/>
      <c r="RSP79" s="24"/>
      <c r="RSQ79" s="24"/>
      <c r="RSR79" s="24"/>
      <c r="RSS79" s="24"/>
      <c r="RST79" s="24"/>
      <c r="RSU79" s="24"/>
      <c r="RSV79" s="24"/>
      <c r="RSW79" s="24"/>
      <c r="RSX79" s="24"/>
      <c r="RSY79" s="24"/>
      <c r="RSZ79" s="24"/>
      <c r="RTA79" s="24"/>
      <c r="RTB79" s="24"/>
      <c r="RTC79" s="24"/>
      <c r="RTD79" s="24"/>
      <c r="RTE79" s="24"/>
      <c r="RTF79" s="24"/>
      <c r="RTG79" s="24"/>
      <c r="RTH79" s="24"/>
      <c r="RTI79" s="24"/>
      <c r="RTJ79" s="24"/>
      <c r="RTK79" s="24"/>
      <c r="RTL79" s="24"/>
      <c r="RTM79" s="24"/>
      <c r="RTN79" s="24"/>
      <c r="RTO79" s="24"/>
      <c r="RTP79" s="24"/>
      <c r="RTQ79" s="24"/>
      <c r="RTR79" s="24"/>
      <c r="RTS79" s="24"/>
      <c r="RTT79" s="24"/>
      <c r="RTU79" s="24"/>
      <c r="RTV79" s="24"/>
      <c r="RTW79" s="24"/>
      <c r="RTX79" s="24"/>
      <c r="RTY79" s="24"/>
      <c r="RTZ79" s="24"/>
      <c r="RUA79" s="24"/>
      <c r="RUB79" s="24"/>
      <c r="RUC79" s="24"/>
      <c r="RUD79" s="24"/>
      <c r="RUE79" s="24"/>
      <c r="RUF79" s="24"/>
      <c r="RUG79" s="24"/>
      <c r="RUH79" s="24"/>
      <c r="RUI79" s="24"/>
      <c r="RUJ79" s="24"/>
      <c r="RUK79" s="24"/>
      <c r="RUL79" s="24"/>
      <c r="RUM79" s="24"/>
      <c r="RUN79" s="24"/>
      <c r="RUO79" s="24"/>
      <c r="RUP79" s="24"/>
      <c r="RUQ79" s="24"/>
      <c r="RUR79" s="24"/>
      <c r="RUS79" s="24"/>
      <c r="RUT79" s="24"/>
      <c r="RUU79" s="24"/>
      <c r="RUV79" s="24"/>
      <c r="RUW79" s="24"/>
      <c r="RUX79" s="24"/>
      <c r="RUY79" s="24"/>
      <c r="RUZ79" s="24"/>
      <c r="RVA79" s="24"/>
      <c r="RVB79" s="24"/>
      <c r="RVC79" s="24"/>
      <c r="RVD79" s="24"/>
      <c r="RVE79" s="24"/>
      <c r="RVF79" s="24"/>
      <c r="RVG79" s="24"/>
      <c r="RVH79" s="24"/>
      <c r="RVI79" s="24"/>
      <c r="RVJ79" s="24"/>
      <c r="RVK79" s="24"/>
      <c r="RVL79" s="24"/>
      <c r="RVM79" s="24"/>
      <c r="RVN79" s="24"/>
      <c r="RVO79" s="24"/>
      <c r="RVP79" s="24"/>
      <c r="RVQ79" s="24"/>
      <c r="RVR79" s="24"/>
      <c r="RVS79" s="24"/>
      <c r="RVT79" s="24"/>
      <c r="RVU79" s="24"/>
      <c r="RVV79" s="24"/>
      <c r="RVW79" s="24"/>
      <c r="RVX79" s="24"/>
      <c r="RVY79" s="24"/>
      <c r="RVZ79" s="24"/>
      <c r="RWA79" s="24"/>
      <c r="RWB79" s="24"/>
      <c r="RWC79" s="24"/>
      <c r="RWD79" s="24"/>
      <c r="RWE79" s="24"/>
      <c r="RWF79" s="24"/>
      <c r="RWG79" s="24"/>
      <c r="RWH79" s="24"/>
      <c r="RWI79" s="24"/>
      <c r="RWJ79" s="24"/>
      <c r="RWK79" s="24"/>
      <c r="RWL79" s="24"/>
      <c r="RWM79" s="24"/>
      <c r="RWN79" s="24"/>
      <c r="RWO79" s="24"/>
      <c r="RWP79" s="24"/>
      <c r="RWQ79" s="24"/>
      <c r="RWR79" s="24"/>
      <c r="RWS79" s="24"/>
      <c r="RWT79" s="24"/>
      <c r="RWU79" s="24"/>
      <c r="RWV79" s="24"/>
      <c r="RWW79" s="24"/>
      <c r="RWX79" s="24"/>
      <c r="RWY79" s="24"/>
      <c r="RWZ79" s="24"/>
      <c r="RXA79" s="24"/>
      <c r="RXB79" s="24"/>
      <c r="RXC79" s="24"/>
      <c r="RXD79" s="24"/>
      <c r="RXE79" s="24"/>
      <c r="RXF79" s="24"/>
      <c r="RXG79" s="24"/>
      <c r="RXH79" s="24"/>
      <c r="RXI79" s="24"/>
      <c r="RXJ79" s="24"/>
      <c r="RXK79" s="24"/>
      <c r="RXL79" s="24"/>
      <c r="RXM79" s="24"/>
      <c r="RXN79" s="24"/>
      <c r="RXO79" s="24"/>
      <c r="RXP79" s="24"/>
      <c r="RXQ79" s="24"/>
      <c r="RXR79" s="24"/>
      <c r="RXS79" s="24"/>
      <c r="RXT79" s="24"/>
      <c r="RXU79" s="24"/>
      <c r="RXV79" s="24"/>
      <c r="RXW79" s="24"/>
      <c r="RXX79" s="24"/>
      <c r="RXY79" s="24"/>
      <c r="RXZ79" s="24"/>
      <c r="RYA79" s="24"/>
      <c r="RYB79" s="24"/>
      <c r="RYC79" s="24"/>
      <c r="RYD79" s="24"/>
      <c r="RYE79" s="24"/>
      <c r="RYF79" s="24"/>
      <c r="RYG79" s="24"/>
      <c r="RYH79" s="24"/>
      <c r="RYI79" s="24"/>
      <c r="RYJ79" s="24"/>
      <c r="RYK79" s="24"/>
      <c r="RYL79" s="24"/>
      <c r="RYM79" s="24"/>
      <c r="RYN79" s="24"/>
      <c r="RYO79" s="24"/>
      <c r="RYP79" s="24"/>
      <c r="RYQ79" s="24"/>
      <c r="RYR79" s="24"/>
      <c r="RYS79" s="24"/>
      <c r="RYT79" s="24"/>
      <c r="RYU79" s="24"/>
      <c r="RYV79" s="24"/>
      <c r="RYW79" s="24"/>
      <c r="RYX79" s="24"/>
      <c r="RYY79" s="24"/>
      <c r="RYZ79" s="24"/>
      <c r="RZA79" s="24"/>
      <c r="RZB79" s="24"/>
      <c r="RZC79" s="24"/>
      <c r="RZD79" s="24"/>
      <c r="RZE79" s="24"/>
      <c r="RZF79" s="24"/>
      <c r="RZG79" s="24"/>
      <c r="RZH79" s="24"/>
      <c r="RZI79" s="24"/>
      <c r="RZJ79" s="24"/>
      <c r="RZK79" s="24"/>
      <c r="RZL79" s="24"/>
      <c r="RZM79" s="24"/>
      <c r="RZN79" s="24"/>
      <c r="RZO79" s="24"/>
      <c r="RZP79" s="24"/>
      <c r="RZQ79" s="24"/>
      <c r="RZR79" s="24"/>
      <c r="RZS79" s="24"/>
      <c r="RZT79" s="24"/>
      <c r="RZU79" s="24"/>
      <c r="RZV79" s="24"/>
      <c r="RZW79" s="24"/>
      <c r="RZX79" s="24"/>
      <c r="RZY79" s="24"/>
      <c r="RZZ79" s="24"/>
      <c r="SAA79" s="24"/>
      <c r="SAB79" s="24"/>
      <c r="SAC79" s="24"/>
      <c r="SAD79" s="24"/>
      <c r="SAE79" s="24"/>
      <c r="SAF79" s="24"/>
      <c r="SAG79" s="24"/>
      <c r="SAH79" s="24"/>
      <c r="SAI79" s="24"/>
      <c r="SAJ79" s="24"/>
      <c r="SAK79" s="24"/>
      <c r="SAL79" s="24"/>
      <c r="SAM79" s="24"/>
      <c r="SAN79" s="24"/>
      <c r="SAO79" s="24"/>
      <c r="SAP79" s="24"/>
      <c r="SAQ79" s="24"/>
      <c r="SAR79" s="24"/>
      <c r="SAS79" s="24"/>
      <c r="SAT79" s="24"/>
      <c r="SAU79" s="24"/>
      <c r="SAV79" s="24"/>
      <c r="SAW79" s="24"/>
      <c r="SAX79" s="24"/>
      <c r="SAY79" s="24"/>
      <c r="SAZ79" s="24"/>
      <c r="SBA79" s="24"/>
      <c r="SBB79" s="24"/>
      <c r="SBC79" s="24"/>
      <c r="SBD79" s="24"/>
      <c r="SBE79" s="24"/>
      <c r="SBF79" s="24"/>
      <c r="SBG79" s="24"/>
      <c r="SBH79" s="24"/>
      <c r="SBI79" s="24"/>
      <c r="SBJ79" s="24"/>
      <c r="SBK79" s="24"/>
      <c r="SBL79" s="24"/>
      <c r="SBM79" s="24"/>
      <c r="SBN79" s="24"/>
      <c r="SBO79" s="24"/>
      <c r="SBP79" s="24"/>
      <c r="SBQ79" s="24"/>
      <c r="SBR79" s="24"/>
      <c r="SBS79" s="24"/>
      <c r="SBT79" s="24"/>
      <c r="SBU79" s="24"/>
      <c r="SBV79" s="24"/>
      <c r="SBW79" s="24"/>
      <c r="SBX79" s="24"/>
      <c r="SBY79" s="24"/>
      <c r="SBZ79" s="24"/>
      <c r="SCA79" s="24"/>
      <c r="SCB79" s="24"/>
      <c r="SCC79" s="24"/>
      <c r="SCD79" s="24"/>
      <c r="SCE79" s="24"/>
      <c r="SCF79" s="24"/>
      <c r="SCG79" s="24"/>
      <c r="SCH79" s="24"/>
      <c r="SCI79" s="24"/>
      <c r="SCJ79" s="24"/>
      <c r="SCK79" s="24"/>
      <c r="SCL79" s="24"/>
      <c r="SCM79" s="24"/>
      <c r="SCN79" s="24"/>
      <c r="SCO79" s="24"/>
      <c r="SCP79" s="24"/>
      <c r="SCQ79" s="24"/>
      <c r="SCR79" s="24"/>
      <c r="SCS79" s="24"/>
      <c r="SCT79" s="24"/>
      <c r="SCU79" s="24"/>
      <c r="SCV79" s="24"/>
      <c r="SCW79" s="24"/>
      <c r="SCX79" s="24"/>
      <c r="SCY79" s="24"/>
      <c r="SCZ79" s="24"/>
      <c r="SDA79" s="24"/>
      <c r="SDB79" s="24"/>
      <c r="SDC79" s="24"/>
      <c r="SDD79" s="24"/>
      <c r="SDE79" s="24"/>
      <c r="SDF79" s="24"/>
      <c r="SDG79" s="24"/>
      <c r="SDH79" s="24"/>
      <c r="SDI79" s="24"/>
      <c r="SDJ79" s="24"/>
      <c r="SDK79" s="24"/>
      <c r="SDL79" s="24"/>
      <c r="SDM79" s="24"/>
      <c r="SDN79" s="24"/>
      <c r="SDO79" s="24"/>
      <c r="SDP79" s="24"/>
      <c r="SDQ79" s="24"/>
      <c r="SDR79" s="24"/>
      <c r="SDS79" s="24"/>
      <c r="SDT79" s="24"/>
      <c r="SDU79" s="24"/>
      <c r="SDV79" s="24"/>
      <c r="SDW79" s="24"/>
      <c r="SDX79" s="24"/>
      <c r="SDY79" s="24"/>
      <c r="SDZ79" s="24"/>
      <c r="SEA79" s="24"/>
      <c r="SEB79" s="24"/>
      <c r="SEC79" s="24"/>
      <c r="SED79" s="24"/>
      <c r="SEE79" s="24"/>
      <c r="SEF79" s="24"/>
      <c r="SEG79" s="24"/>
      <c r="SEH79" s="24"/>
      <c r="SEI79" s="24"/>
      <c r="SEJ79" s="24"/>
      <c r="SEK79" s="24"/>
      <c r="SEL79" s="24"/>
      <c r="SEM79" s="24"/>
      <c r="SEN79" s="24"/>
      <c r="SEO79" s="24"/>
      <c r="SEP79" s="24"/>
      <c r="SEQ79" s="24"/>
      <c r="SER79" s="24"/>
      <c r="SES79" s="24"/>
      <c r="SET79" s="24"/>
      <c r="SEU79" s="24"/>
      <c r="SEV79" s="24"/>
      <c r="SEW79" s="24"/>
      <c r="SEX79" s="24"/>
      <c r="SEY79" s="24"/>
      <c r="SEZ79" s="24"/>
      <c r="SFA79" s="24"/>
      <c r="SFB79" s="24"/>
      <c r="SFC79" s="24"/>
      <c r="SFD79" s="24"/>
      <c r="SFE79" s="24"/>
      <c r="SFF79" s="24"/>
      <c r="SFG79" s="24"/>
      <c r="SFH79" s="24"/>
      <c r="SFI79" s="24"/>
      <c r="SFJ79" s="24"/>
      <c r="SFK79" s="24"/>
      <c r="SFL79" s="24"/>
      <c r="SFM79" s="24"/>
      <c r="SFN79" s="24"/>
      <c r="SFO79" s="24"/>
      <c r="SFP79" s="24"/>
      <c r="SFQ79" s="24"/>
      <c r="SFR79" s="24"/>
      <c r="SFS79" s="24"/>
      <c r="SFT79" s="24"/>
      <c r="SFU79" s="24"/>
      <c r="SFV79" s="24"/>
      <c r="SFW79" s="24"/>
      <c r="SFX79" s="24"/>
      <c r="SFY79" s="24"/>
      <c r="SFZ79" s="24"/>
      <c r="SGA79" s="24"/>
      <c r="SGB79" s="24"/>
      <c r="SGC79" s="24"/>
      <c r="SGD79" s="24"/>
      <c r="SGE79" s="24"/>
      <c r="SGF79" s="24"/>
      <c r="SGG79" s="24"/>
      <c r="SGH79" s="24"/>
      <c r="SGI79" s="24"/>
      <c r="SGJ79" s="24"/>
      <c r="SGK79" s="24"/>
      <c r="SGL79" s="24"/>
      <c r="SGM79" s="24"/>
      <c r="SGN79" s="24"/>
      <c r="SGO79" s="24"/>
      <c r="SGP79" s="24"/>
      <c r="SGQ79" s="24"/>
      <c r="SGR79" s="24"/>
      <c r="SGS79" s="24"/>
      <c r="SGT79" s="24"/>
      <c r="SGU79" s="24"/>
      <c r="SGV79" s="24"/>
      <c r="SGW79" s="24"/>
      <c r="SGX79" s="24"/>
      <c r="SGY79" s="24"/>
      <c r="SGZ79" s="24"/>
      <c r="SHA79" s="24"/>
      <c r="SHB79" s="24"/>
      <c r="SHC79" s="24"/>
      <c r="SHD79" s="24"/>
      <c r="SHE79" s="24"/>
      <c r="SHF79" s="24"/>
      <c r="SHG79" s="24"/>
      <c r="SHH79" s="24"/>
      <c r="SHI79" s="24"/>
      <c r="SHJ79" s="24"/>
      <c r="SHK79" s="24"/>
      <c r="SHL79" s="24"/>
      <c r="SHM79" s="24"/>
      <c r="SHN79" s="24"/>
      <c r="SHO79" s="24"/>
      <c r="SHP79" s="24"/>
      <c r="SHQ79" s="24"/>
      <c r="SHR79" s="24"/>
      <c r="SHS79" s="24"/>
      <c r="SHT79" s="24"/>
      <c r="SHU79" s="24"/>
      <c r="SHV79" s="24"/>
      <c r="SHW79" s="24"/>
      <c r="SHX79" s="24"/>
      <c r="SHY79" s="24"/>
      <c r="SHZ79" s="24"/>
      <c r="SIA79" s="24"/>
      <c r="SIB79" s="24"/>
      <c r="SIC79" s="24"/>
      <c r="SID79" s="24"/>
      <c r="SIE79" s="24"/>
      <c r="SIF79" s="24"/>
      <c r="SIG79" s="24"/>
      <c r="SIH79" s="24"/>
      <c r="SII79" s="24"/>
      <c r="SIJ79" s="24"/>
      <c r="SIK79" s="24"/>
      <c r="SIL79" s="24"/>
      <c r="SIM79" s="24"/>
      <c r="SIN79" s="24"/>
      <c r="SIO79" s="24"/>
      <c r="SIP79" s="24"/>
      <c r="SIQ79" s="24"/>
      <c r="SIR79" s="24"/>
      <c r="SIS79" s="24"/>
      <c r="SIT79" s="24"/>
      <c r="SIU79" s="24"/>
      <c r="SIV79" s="24"/>
      <c r="SIW79" s="24"/>
      <c r="SIX79" s="24"/>
      <c r="SIY79" s="24"/>
      <c r="SIZ79" s="24"/>
      <c r="SJA79" s="24"/>
      <c r="SJB79" s="24"/>
      <c r="SJC79" s="24"/>
      <c r="SJD79" s="24"/>
      <c r="SJE79" s="24"/>
      <c r="SJF79" s="24"/>
      <c r="SJG79" s="24"/>
      <c r="SJH79" s="24"/>
      <c r="SJI79" s="24"/>
      <c r="SJJ79" s="24"/>
      <c r="SJK79" s="24"/>
      <c r="SJL79" s="24"/>
      <c r="SJM79" s="24"/>
      <c r="SJN79" s="24"/>
      <c r="SJO79" s="24"/>
      <c r="SJP79" s="24"/>
      <c r="SJQ79" s="24"/>
      <c r="SJR79" s="24"/>
      <c r="SJS79" s="24"/>
      <c r="SJT79" s="24"/>
      <c r="SJU79" s="24"/>
      <c r="SJV79" s="24"/>
      <c r="SJW79" s="24"/>
      <c r="SJX79" s="24"/>
      <c r="SJY79" s="24"/>
      <c r="SJZ79" s="24"/>
      <c r="SKA79" s="24"/>
      <c r="SKB79" s="24"/>
      <c r="SKC79" s="24"/>
      <c r="SKD79" s="24"/>
      <c r="SKE79" s="24"/>
      <c r="SKF79" s="24"/>
      <c r="SKG79" s="24"/>
      <c r="SKH79" s="24"/>
      <c r="SKI79" s="24"/>
      <c r="SKJ79" s="24"/>
      <c r="SKK79" s="24"/>
      <c r="SKL79" s="24"/>
      <c r="SKM79" s="24"/>
      <c r="SKN79" s="24"/>
      <c r="SKO79" s="24"/>
      <c r="SKP79" s="24"/>
      <c r="SKQ79" s="24"/>
      <c r="SKR79" s="24"/>
      <c r="SKS79" s="24"/>
      <c r="SKT79" s="24"/>
      <c r="SKU79" s="24"/>
      <c r="SKV79" s="24"/>
      <c r="SKW79" s="24"/>
      <c r="SKX79" s="24"/>
      <c r="SKY79" s="24"/>
      <c r="SKZ79" s="24"/>
      <c r="SLA79" s="24"/>
      <c r="SLB79" s="24"/>
      <c r="SLC79" s="24"/>
      <c r="SLD79" s="24"/>
      <c r="SLE79" s="24"/>
      <c r="SLF79" s="24"/>
      <c r="SLG79" s="24"/>
      <c r="SLH79" s="24"/>
      <c r="SLI79" s="24"/>
      <c r="SLJ79" s="24"/>
      <c r="SLK79" s="24"/>
      <c r="SLL79" s="24"/>
      <c r="SLM79" s="24"/>
      <c r="SLN79" s="24"/>
      <c r="SLO79" s="24"/>
      <c r="SLP79" s="24"/>
      <c r="SLQ79" s="24"/>
      <c r="SLR79" s="24"/>
      <c r="SLS79" s="24"/>
      <c r="SLT79" s="24"/>
      <c r="SLU79" s="24"/>
      <c r="SLV79" s="24"/>
      <c r="SLW79" s="24"/>
      <c r="SLX79" s="24"/>
      <c r="SLY79" s="24"/>
      <c r="SLZ79" s="24"/>
      <c r="SMA79" s="24"/>
      <c r="SMB79" s="24"/>
      <c r="SMC79" s="24"/>
      <c r="SMD79" s="24"/>
      <c r="SME79" s="24"/>
      <c r="SMF79" s="24"/>
      <c r="SMG79" s="24"/>
      <c r="SMH79" s="24"/>
      <c r="SMI79" s="24"/>
      <c r="SMJ79" s="24"/>
      <c r="SMK79" s="24"/>
      <c r="SML79" s="24"/>
      <c r="SMM79" s="24"/>
      <c r="SMN79" s="24"/>
      <c r="SMO79" s="24"/>
      <c r="SMP79" s="24"/>
      <c r="SMQ79" s="24"/>
      <c r="SMR79" s="24"/>
      <c r="SMS79" s="24"/>
      <c r="SMT79" s="24"/>
      <c r="SMU79" s="24"/>
      <c r="SMV79" s="24"/>
      <c r="SMW79" s="24"/>
      <c r="SMX79" s="24"/>
      <c r="SMY79" s="24"/>
      <c r="SMZ79" s="24"/>
      <c r="SNA79" s="24"/>
      <c r="SNB79" s="24"/>
      <c r="SNC79" s="24"/>
      <c r="SND79" s="24"/>
      <c r="SNE79" s="24"/>
      <c r="SNF79" s="24"/>
      <c r="SNG79" s="24"/>
      <c r="SNH79" s="24"/>
      <c r="SNI79" s="24"/>
      <c r="SNJ79" s="24"/>
      <c r="SNK79" s="24"/>
      <c r="SNL79" s="24"/>
      <c r="SNM79" s="24"/>
      <c r="SNN79" s="24"/>
      <c r="SNO79" s="24"/>
      <c r="SNP79" s="24"/>
      <c r="SNQ79" s="24"/>
      <c r="SNR79" s="24"/>
      <c r="SNS79" s="24"/>
      <c r="SNT79" s="24"/>
      <c r="SNU79" s="24"/>
      <c r="SNV79" s="24"/>
      <c r="SNW79" s="24"/>
      <c r="SNX79" s="24"/>
      <c r="SNY79" s="24"/>
      <c r="SNZ79" s="24"/>
      <c r="SOA79" s="24"/>
      <c r="SOB79" s="24"/>
      <c r="SOC79" s="24"/>
      <c r="SOD79" s="24"/>
      <c r="SOE79" s="24"/>
      <c r="SOF79" s="24"/>
      <c r="SOG79" s="24"/>
      <c r="SOH79" s="24"/>
      <c r="SOI79" s="24"/>
      <c r="SOJ79" s="24"/>
      <c r="SOK79" s="24"/>
      <c r="SOL79" s="24"/>
      <c r="SOM79" s="24"/>
      <c r="SON79" s="24"/>
      <c r="SOO79" s="24"/>
      <c r="SOP79" s="24"/>
      <c r="SOQ79" s="24"/>
      <c r="SOR79" s="24"/>
      <c r="SOS79" s="24"/>
      <c r="SOT79" s="24"/>
      <c r="SOU79" s="24"/>
      <c r="SOV79" s="24"/>
      <c r="SOW79" s="24"/>
      <c r="SOX79" s="24"/>
      <c r="SOY79" s="24"/>
      <c r="SOZ79" s="24"/>
      <c r="SPA79" s="24"/>
      <c r="SPB79" s="24"/>
      <c r="SPC79" s="24"/>
      <c r="SPD79" s="24"/>
      <c r="SPE79" s="24"/>
      <c r="SPF79" s="24"/>
      <c r="SPG79" s="24"/>
      <c r="SPH79" s="24"/>
      <c r="SPI79" s="24"/>
      <c r="SPJ79" s="24"/>
      <c r="SPK79" s="24"/>
      <c r="SPL79" s="24"/>
      <c r="SPM79" s="24"/>
      <c r="SPN79" s="24"/>
      <c r="SPO79" s="24"/>
      <c r="SPP79" s="24"/>
      <c r="SPQ79" s="24"/>
      <c r="SPR79" s="24"/>
      <c r="SPS79" s="24"/>
      <c r="SPT79" s="24"/>
      <c r="SPU79" s="24"/>
      <c r="SPV79" s="24"/>
      <c r="SPW79" s="24"/>
      <c r="SPX79" s="24"/>
      <c r="SPY79" s="24"/>
      <c r="SPZ79" s="24"/>
      <c r="SQA79" s="24"/>
      <c r="SQB79" s="24"/>
      <c r="SQC79" s="24"/>
      <c r="SQD79" s="24"/>
      <c r="SQE79" s="24"/>
      <c r="SQF79" s="24"/>
      <c r="SQG79" s="24"/>
      <c r="SQH79" s="24"/>
      <c r="SQI79" s="24"/>
      <c r="SQJ79" s="24"/>
      <c r="SQK79" s="24"/>
      <c r="SQL79" s="24"/>
      <c r="SQM79" s="24"/>
      <c r="SQN79" s="24"/>
      <c r="SQO79" s="24"/>
      <c r="SQP79" s="24"/>
      <c r="SQQ79" s="24"/>
      <c r="SQR79" s="24"/>
      <c r="SQS79" s="24"/>
      <c r="SQT79" s="24"/>
      <c r="SQU79" s="24"/>
      <c r="SQV79" s="24"/>
      <c r="SQW79" s="24"/>
      <c r="SQX79" s="24"/>
      <c r="SQY79" s="24"/>
      <c r="SQZ79" s="24"/>
      <c r="SRA79" s="24"/>
      <c r="SRB79" s="24"/>
      <c r="SRC79" s="24"/>
      <c r="SRD79" s="24"/>
      <c r="SRE79" s="24"/>
      <c r="SRF79" s="24"/>
      <c r="SRG79" s="24"/>
      <c r="SRH79" s="24"/>
      <c r="SRI79" s="24"/>
      <c r="SRJ79" s="24"/>
      <c r="SRK79" s="24"/>
      <c r="SRL79" s="24"/>
      <c r="SRM79" s="24"/>
      <c r="SRN79" s="24"/>
      <c r="SRO79" s="24"/>
      <c r="SRP79" s="24"/>
      <c r="SRQ79" s="24"/>
      <c r="SRR79" s="24"/>
      <c r="SRS79" s="24"/>
      <c r="SRT79" s="24"/>
      <c r="SRU79" s="24"/>
      <c r="SRV79" s="24"/>
      <c r="SRW79" s="24"/>
      <c r="SRX79" s="24"/>
      <c r="SRY79" s="24"/>
      <c r="SRZ79" s="24"/>
      <c r="SSA79" s="24"/>
      <c r="SSB79" s="24"/>
      <c r="SSC79" s="24"/>
      <c r="SSD79" s="24"/>
      <c r="SSE79" s="24"/>
      <c r="SSF79" s="24"/>
      <c r="SSG79" s="24"/>
      <c r="SSH79" s="24"/>
      <c r="SSI79" s="24"/>
      <c r="SSJ79" s="24"/>
      <c r="SSK79" s="24"/>
      <c r="SSL79" s="24"/>
      <c r="SSM79" s="24"/>
      <c r="SSN79" s="24"/>
      <c r="SSO79" s="24"/>
      <c r="SSP79" s="24"/>
      <c r="SSQ79" s="24"/>
      <c r="SSR79" s="24"/>
      <c r="SSS79" s="24"/>
      <c r="SST79" s="24"/>
      <c r="SSU79" s="24"/>
      <c r="SSV79" s="24"/>
      <c r="SSW79" s="24"/>
      <c r="SSX79" s="24"/>
      <c r="SSY79" s="24"/>
      <c r="SSZ79" s="24"/>
      <c r="STA79" s="24"/>
      <c r="STB79" s="24"/>
      <c r="STC79" s="24"/>
      <c r="STD79" s="24"/>
      <c r="STE79" s="24"/>
      <c r="STF79" s="24"/>
      <c r="STG79" s="24"/>
      <c r="STH79" s="24"/>
      <c r="STI79" s="24"/>
      <c r="STJ79" s="24"/>
      <c r="STK79" s="24"/>
      <c r="STL79" s="24"/>
      <c r="STM79" s="24"/>
      <c r="STN79" s="24"/>
      <c r="STO79" s="24"/>
      <c r="STP79" s="24"/>
      <c r="STQ79" s="24"/>
      <c r="STR79" s="24"/>
      <c r="STS79" s="24"/>
      <c r="STT79" s="24"/>
      <c r="STU79" s="24"/>
      <c r="STV79" s="24"/>
      <c r="STW79" s="24"/>
      <c r="STX79" s="24"/>
      <c r="STY79" s="24"/>
      <c r="STZ79" s="24"/>
      <c r="SUA79" s="24"/>
      <c r="SUB79" s="24"/>
      <c r="SUC79" s="24"/>
      <c r="SUD79" s="24"/>
      <c r="SUE79" s="24"/>
      <c r="SUF79" s="24"/>
      <c r="SUG79" s="24"/>
      <c r="SUH79" s="24"/>
      <c r="SUI79" s="24"/>
      <c r="SUJ79" s="24"/>
      <c r="SUK79" s="24"/>
      <c r="SUL79" s="24"/>
      <c r="SUM79" s="24"/>
      <c r="SUN79" s="24"/>
      <c r="SUO79" s="24"/>
      <c r="SUP79" s="24"/>
      <c r="SUQ79" s="24"/>
      <c r="SUR79" s="24"/>
      <c r="SUS79" s="24"/>
      <c r="SUT79" s="24"/>
      <c r="SUU79" s="24"/>
      <c r="SUV79" s="24"/>
      <c r="SUW79" s="24"/>
      <c r="SUX79" s="24"/>
      <c r="SUY79" s="24"/>
      <c r="SUZ79" s="24"/>
      <c r="SVA79" s="24"/>
      <c r="SVB79" s="24"/>
      <c r="SVC79" s="24"/>
      <c r="SVD79" s="24"/>
      <c r="SVE79" s="24"/>
      <c r="SVF79" s="24"/>
      <c r="SVG79" s="24"/>
      <c r="SVH79" s="24"/>
      <c r="SVI79" s="24"/>
      <c r="SVJ79" s="24"/>
      <c r="SVK79" s="24"/>
      <c r="SVL79" s="24"/>
      <c r="SVM79" s="24"/>
      <c r="SVN79" s="24"/>
      <c r="SVO79" s="24"/>
      <c r="SVP79" s="24"/>
      <c r="SVQ79" s="24"/>
      <c r="SVR79" s="24"/>
      <c r="SVS79" s="24"/>
      <c r="SVT79" s="24"/>
      <c r="SVU79" s="24"/>
      <c r="SVV79" s="24"/>
      <c r="SVW79" s="24"/>
      <c r="SVX79" s="24"/>
      <c r="SVY79" s="24"/>
      <c r="SVZ79" s="24"/>
      <c r="SWA79" s="24"/>
      <c r="SWB79" s="24"/>
      <c r="SWC79" s="24"/>
      <c r="SWD79" s="24"/>
      <c r="SWE79" s="24"/>
      <c r="SWF79" s="24"/>
      <c r="SWG79" s="24"/>
      <c r="SWH79" s="24"/>
      <c r="SWI79" s="24"/>
      <c r="SWJ79" s="24"/>
      <c r="SWK79" s="24"/>
      <c r="SWL79" s="24"/>
      <c r="SWM79" s="24"/>
      <c r="SWN79" s="24"/>
      <c r="SWO79" s="24"/>
      <c r="SWP79" s="24"/>
      <c r="SWQ79" s="24"/>
      <c r="SWR79" s="24"/>
      <c r="SWS79" s="24"/>
      <c r="SWT79" s="24"/>
      <c r="SWU79" s="24"/>
      <c r="SWV79" s="24"/>
      <c r="SWW79" s="24"/>
      <c r="SWX79" s="24"/>
      <c r="SWY79" s="24"/>
      <c r="SWZ79" s="24"/>
      <c r="SXA79" s="24"/>
      <c r="SXB79" s="24"/>
      <c r="SXC79" s="24"/>
      <c r="SXD79" s="24"/>
      <c r="SXE79" s="24"/>
      <c r="SXF79" s="24"/>
      <c r="SXG79" s="24"/>
      <c r="SXH79" s="24"/>
      <c r="SXI79" s="24"/>
      <c r="SXJ79" s="24"/>
      <c r="SXK79" s="24"/>
      <c r="SXL79" s="24"/>
      <c r="SXM79" s="24"/>
      <c r="SXN79" s="24"/>
      <c r="SXO79" s="24"/>
      <c r="SXP79" s="24"/>
      <c r="SXQ79" s="24"/>
      <c r="SXR79" s="24"/>
      <c r="SXS79" s="24"/>
      <c r="SXT79" s="24"/>
      <c r="SXU79" s="24"/>
      <c r="SXV79" s="24"/>
      <c r="SXW79" s="24"/>
      <c r="SXX79" s="24"/>
      <c r="SXY79" s="24"/>
      <c r="SXZ79" s="24"/>
      <c r="SYA79" s="24"/>
      <c r="SYB79" s="24"/>
      <c r="SYC79" s="24"/>
      <c r="SYD79" s="24"/>
      <c r="SYE79" s="24"/>
      <c r="SYF79" s="24"/>
      <c r="SYG79" s="24"/>
      <c r="SYH79" s="24"/>
      <c r="SYI79" s="24"/>
      <c r="SYJ79" s="24"/>
      <c r="SYK79" s="24"/>
      <c r="SYL79" s="24"/>
      <c r="SYM79" s="24"/>
      <c r="SYN79" s="24"/>
      <c r="SYO79" s="24"/>
      <c r="SYP79" s="24"/>
      <c r="SYQ79" s="24"/>
      <c r="SYR79" s="24"/>
      <c r="SYS79" s="24"/>
      <c r="SYT79" s="24"/>
      <c r="SYU79" s="24"/>
      <c r="SYV79" s="24"/>
      <c r="SYW79" s="24"/>
      <c r="SYX79" s="24"/>
      <c r="SYY79" s="24"/>
      <c r="SYZ79" s="24"/>
      <c r="SZA79" s="24"/>
      <c r="SZB79" s="24"/>
      <c r="SZC79" s="24"/>
      <c r="SZD79" s="24"/>
      <c r="SZE79" s="24"/>
      <c r="SZF79" s="24"/>
      <c r="SZG79" s="24"/>
      <c r="SZH79" s="24"/>
      <c r="SZI79" s="24"/>
      <c r="SZJ79" s="24"/>
      <c r="SZK79" s="24"/>
      <c r="SZL79" s="24"/>
      <c r="SZM79" s="24"/>
      <c r="SZN79" s="24"/>
      <c r="SZO79" s="24"/>
      <c r="SZP79" s="24"/>
      <c r="SZQ79" s="24"/>
      <c r="SZR79" s="24"/>
      <c r="SZS79" s="24"/>
      <c r="SZT79" s="24"/>
      <c r="SZU79" s="24"/>
      <c r="SZV79" s="24"/>
      <c r="SZW79" s="24"/>
      <c r="SZX79" s="24"/>
      <c r="SZY79" s="24"/>
      <c r="SZZ79" s="24"/>
      <c r="TAA79" s="24"/>
      <c r="TAB79" s="24"/>
      <c r="TAC79" s="24"/>
      <c r="TAD79" s="24"/>
      <c r="TAE79" s="24"/>
      <c r="TAF79" s="24"/>
      <c r="TAG79" s="24"/>
      <c r="TAH79" s="24"/>
      <c r="TAI79" s="24"/>
      <c r="TAJ79" s="24"/>
      <c r="TAK79" s="24"/>
      <c r="TAL79" s="24"/>
      <c r="TAM79" s="24"/>
      <c r="TAN79" s="24"/>
      <c r="TAO79" s="24"/>
      <c r="TAP79" s="24"/>
      <c r="TAQ79" s="24"/>
      <c r="TAR79" s="24"/>
      <c r="TAS79" s="24"/>
      <c r="TAT79" s="24"/>
      <c r="TAU79" s="24"/>
      <c r="TAV79" s="24"/>
      <c r="TAW79" s="24"/>
      <c r="TAX79" s="24"/>
      <c r="TAY79" s="24"/>
      <c r="TAZ79" s="24"/>
      <c r="TBA79" s="24"/>
      <c r="TBB79" s="24"/>
      <c r="TBC79" s="24"/>
      <c r="TBD79" s="24"/>
      <c r="TBE79" s="24"/>
      <c r="TBF79" s="24"/>
      <c r="TBG79" s="24"/>
      <c r="TBH79" s="24"/>
      <c r="TBI79" s="24"/>
      <c r="TBJ79" s="24"/>
      <c r="TBK79" s="24"/>
      <c r="TBL79" s="24"/>
      <c r="TBM79" s="24"/>
      <c r="TBN79" s="24"/>
      <c r="TBO79" s="24"/>
      <c r="TBP79" s="24"/>
      <c r="TBQ79" s="24"/>
      <c r="TBR79" s="24"/>
      <c r="TBS79" s="24"/>
      <c r="TBT79" s="24"/>
      <c r="TBU79" s="24"/>
      <c r="TBV79" s="24"/>
      <c r="TBW79" s="24"/>
      <c r="TBX79" s="24"/>
      <c r="TBY79" s="24"/>
      <c r="TBZ79" s="24"/>
      <c r="TCA79" s="24"/>
      <c r="TCB79" s="24"/>
      <c r="TCC79" s="24"/>
      <c r="TCD79" s="24"/>
      <c r="TCE79" s="24"/>
      <c r="TCF79" s="24"/>
      <c r="TCG79" s="24"/>
      <c r="TCH79" s="24"/>
      <c r="TCI79" s="24"/>
      <c r="TCJ79" s="24"/>
      <c r="TCK79" s="24"/>
      <c r="TCL79" s="24"/>
      <c r="TCM79" s="24"/>
      <c r="TCN79" s="24"/>
      <c r="TCO79" s="24"/>
      <c r="TCP79" s="24"/>
      <c r="TCQ79" s="24"/>
      <c r="TCR79" s="24"/>
      <c r="TCS79" s="24"/>
      <c r="TCT79" s="24"/>
      <c r="TCU79" s="24"/>
      <c r="TCV79" s="24"/>
      <c r="TCW79" s="24"/>
      <c r="TCX79" s="24"/>
      <c r="TCY79" s="24"/>
      <c r="TCZ79" s="24"/>
      <c r="TDA79" s="24"/>
      <c r="TDB79" s="24"/>
      <c r="TDC79" s="24"/>
      <c r="TDD79" s="24"/>
      <c r="TDE79" s="24"/>
      <c r="TDF79" s="24"/>
      <c r="TDG79" s="24"/>
      <c r="TDH79" s="24"/>
      <c r="TDI79" s="24"/>
      <c r="TDJ79" s="24"/>
      <c r="TDK79" s="24"/>
      <c r="TDL79" s="24"/>
      <c r="TDM79" s="24"/>
      <c r="TDN79" s="24"/>
      <c r="TDO79" s="24"/>
      <c r="TDP79" s="24"/>
      <c r="TDQ79" s="24"/>
      <c r="TDR79" s="24"/>
      <c r="TDS79" s="24"/>
      <c r="TDT79" s="24"/>
      <c r="TDU79" s="24"/>
      <c r="TDV79" s="24"/>
      <c r="TDW79" s="24"/>
      <c r="TDX79" s="24"/>
      <c r="TDY79" s="24"/>
      <c r="TDZ79" s="24"/>
      <c r="TEA79" s="24"/>
      <c r="TEB79" s="24"/>
      <c r="TEC79" s="24"/>
      <c r="TED79" s="24"/>
      <c r="TEE79" s="24"/>
      <c r="TEF79" s="24"/>
      <c r="TEG79" s="24"/>
      <c r="TEH79" s="24"/>
      <c r="TEI79" s="24"/>
      <c r="TEJ79" s="24"/>
      <c r="TEK79" s="24"/>
      <c r="TEL79" s="24"/>
      <c r="TEM79" s="24"/>
      <c r="TEN79" s="24"/>
      <c r="TEO79" s="24"/>
      <c r="TEP79" s="24"/>
      <c r="TEQ79" s="24"/>
      <c r="TER79" s="24"/>
      <c r="TES79" s="24"/>
      <c r="TET79" s="24"/>
      <c r="TEU79" s="24"/>
      <c r="TEV79" s="24"/>
      <c r="TEW79" s="24"/>
      <c r="TEX79" s="24"/>
      <c r="TEY79" s="24"/>
      <c r="TEZ79" s="24"/>
      <c r="TFA79" s="24"/>
      <c r="TFB79" s="24"/>
      <c r="TFC79" s="24"/>
      <c r="TFD79" s="24"/>
      <c r="TFE79" s="24"/>
      <c r="TFF79" s="24"/>
      <c r="TFG79" s="24"/>
      <c r="TFH79" s="24"/>
      <c r="TFI79" s="24"/>
      <c r="TFJ79" s="24"/>
      <c r="TFK79" s="24"/>
      <c r="TFL79" s="24"/>
      <c r="TFM79" s="24"/>
      <c r="TFN79" s="24"/>
      <c r="TFO79" s="24"/>
      <c r="TFP79" s="24"/>
      <c r="TFQ79" s="24"/>
      <c r="TFR79" s="24"/>
      <c r="TFS79" s="24"/>
      <c r="TFT79" s="24"/>
      <c r="TFU79" s="24"/>
      <c r="TFV79" s="24"/>
      <c r="TFW79" s="24"/>
      <c r="TFX79" s="24"/>
      <c r="TFY79" s="24"/>
      <c r="TFZ79" s="24"/>
      <c r="TGA79" s="24"/>
      <c r="TGB79" s="24"/>
      <c r="TGC79" s="24"/>
      <c r="TGD79" s="24"/>
      <c r="TGE79" s="24"/>
      <c r="TGF79" s="24"/>
      <c r="TGG79" s="24"/>
      <c r="TGH79" s="24"/>
      <c r="TGI79" s="24"/>
      <c r="TGJ79" s="24"/>
      <c r="TGK79" s="24"/>
      <c r="TGL79" s="24"/>
      <c r="TGM79" s="24"/>
      <c r="TGN79" s="24"/>
      <c r="TGO79" s="24"/>
      <c r="TGP79" s="24"/>
      <c r="TGQ79" s="24"/>
      <c r="TGR79" s="24"/>
      <c r="TGS79" s="24"/>
      <c r="TGT79" s="24"/>
      <c r="TGU79" s="24"/>
      <c r="TGV79" s="24"/>
      <c r="TGW79" s="24"/>
      <c r="TGX79" s="24"/>
      <c r="TGY79" s="24"/>
      <c r="TGZ79" s="24"/>
      <c r="THA79" s="24"/>
      <c r="THB79" s="24"/>
      <c r="THC79" s="24"/>
      <c r="THD79" s="24"/>
      <c r="THE79" s="24"/>
      <c r="THF79" s="24"/>
      <c r="THG79" s="24"/>
      <c r="THH79" s="24"/>
      <c r="THI79" s="24"/>
      <c r="THJ79" s="24"/>
      <c r="THK79" s="24"/>
      <c r="THL79" s="24"/>
      <c r="THM79" s="24"/>
      <c r="THN79" s="24"/>
      <c r="THO79" s="24"/>
      <c r="THP79" s="24"/>
      <c r="THQ79" s="24"/>
      <c r="THR79" s="24"/>
      <c r="THS79" s="24"/>
      <c r="THT79" s="24"/>
      <c r="THU79" s="24"/>
      <c r="THV79" s="24"/>
      <c r="THW79" s="24"/>
      <c r="THX79" s="24"/>
      <c r="THY79" s="24"/>
      <c r="THZ79" s="24"/>
      <c r="TIA79" s="24"/>
      <c r="TIB79" s="24"/>
      <c r="TIC79" s="24"/>
      <c r="TID79" s="24"/>
      <c r="TIE79" s="24"/>
      <c r="TIF79" s="24"/>
      <c r="TIG79" s="24"/>
      <c r="TIH79" s="24"/>
      <c r="TII79" s="24"/>
      <c r="TIJ79" s="24"/>
      <c r="TIK79" s="24"/>
      <c r="TIL79" s="24"/>
      <c r="TIM79" s="24"/>
      <c r="TIN79" s="24"/>
      <c r="TIO79" s="24"/>
      <c r="TIP79" s="24"/>
      <c r="TIQ79" s="24"/>
      <c r="TIR79" s="24"/>
      <c r="TIS79" s="24"/>
      <c r="TIT79" s="24"/>
      <c r="TIU79" s="24"/>
      <c r="TIV79" s="24"/>
      <c r="TIW79" s="24"/>
      <c r="TIX79" s="24"/>
      <c r="TIY79" s="24"/>
      <c r="TIZ79" s="24"/>
      <c r="TJA79" s="24"/>
      <c r="TJB79" s="24"/>
      <c r="TJC79" s="24"/>
      <c r="TJD79" s="24"/>
      <c r="TJE79" s="24"/>
      <c r="TJF79" s="24"/>
      <c r="TJG79" s="24"/>
      <c r="TJH79" s="24"/>
      <c r="TJI79" s="24"/>
      <c r="TJJ79" s="24"/>
      <c r="TJK79" s="24"/>
      <c r="TJL79" s="24"/>
      <c r="TJM79" s="24"/>
      <c r="TJN79" s="24"/>
      <c r="TJO79" s="24"/>
      <c r="TJP79" s="24"/>
      <c r="TJQ79" s="24"/>
      <c r="TJR79" s="24"/>
      <c r="TJS79" s="24"/>
      <c r="TJT79" s="24"/>
      <c r="TJU79" s="24"/>
      <c r="TJV79" s="24"/>
      <c r="TJW79" s="24"/>
      <c r="TJX79" s="24"/>
      <c r="TJY79" s="24"/>
      <c r="TJZ79" s="24"/>
      <c r="TKA79" s="24"/>
      <c r="TKB79" s="24"/>
      <c r="TKC79" s="24"/>
      <c r="TKD79" s="24"/>
      <c r="TKE79" s="24"/>
      <c r="TKF79" s="24"/>
      <c r="TKG79" s="24"/>
      <c r="TKH79" s="24"/>
      <c r="TKI79" s="24"/>
      <c r="TKJ79" s="24"/>
      <c r="TKK79" s="24"/>
      <c r="TKL79" s="24"/>
      <c r="TKM79" s="24"/>
      <c r="TKN79" s="24"/>
      <c r="TKO79" s="24"/>
      <c r="TKP79" s="24"/>
      <c r="TKQ79" s="24"/>
      <c r="TKR79" s="24"/>
      <c r="TKS79" s="24"/>
      <c r="TKT79" s="24"/>
      <c r="TKU79" s="24"/>
      <c r="TKV79" s="24"/>
      <c r="TKW79" s="24"/>
      <c r="TKX79" s="24"/>
      <c r="TKY79" s="24"/>
      <c r="TKZ79" s="24"/>
      <c r="TLA79" s="24"/>
      <c r="TLB79" s="24"/>
      <c r="TLC79" s="24"/>
      <c r="TLD79" s="24"/>
      <c r="TLE79" s="24"/>
      <c r="TLF79" s="24"/>
      <c r="TLG79" s="24"/>
      <c r="TLH79" s="24"/>
      <c r="TLI79" s="24"/>
      <c r="TLJ79" s="24"/>
      <c r="TLK79" s="24"/>
      <c r="TLL79" s="24"/>
      <c r="TLM79" s="24"/>
      <c r="TLN79" s="24"/>
      <c r="TLO79" s="24"/>
      <c r="TLP79" s="24"/>
      <c r="TLQ79" s="24"/>
      <c r="TLR79" s="24"/>
      <c r="TLS79" s="24"/>
      <c r="TLT79" s="24"/>
      <c r="TLU79" s="24"/>
      <c r="TLV79" s="24"/>
      <c r="TLW79" s="24"/>
      <c r="TLX79" s="24"/>
      <c r="TLY79" s="24"/>
      <c r="TLZ79" s="24"/>
      <c r="TMA79" s="24"/>
      <c r="TMB79" s="24"/>
      <c r="TMC79" s="24"/>
      <c r="TMD79" s="24"/>
      <c r="TME79" s="24"/>
      <c r="TMF79" s="24"/>
      <c r="TMG79" s="24"/>
      <c r="TMH79" s="24"/>
      <c r="TMI79" s="24"/>
      <c r="TMJ79" s="24"/>
      <c r="TMK79" s="24"/>
      <c r="TML79" s="24"/>
      <c r="TMM79" s="24"/>
      <c r="TMN79" s="24"/>
      <c r="TMO79" s="24"/>
      <c r="TMP79" s="24"/>
      <c r="TMQ79" s="24"/>
      <c r="TMR79" s="24"/>
      <c r="TMS79" s="24"/>
      <c r="TMT79" s="24"/>
      <c r="TMU79" s="24"/>
      <c r="TMV79" s="24"/>
      <c r="TMW79" s="24"/>
      <c r="TMX79" s="24"/>
      <c r="TMY79" s="24"/>
      <c r="TMZ79" s="24"/>
      <c r="TNA79" s="24"/>
      <c r="TNB79" s="24"/>
      <c r="TNC79" s="24"/>
      <c r="TND79" s="24"/>
      <c r="TNE79" s="24"/>
      <c r="TNF79" s="24"/>
      <c r="TNG79" s="24"/>
      <c r="TNH79" s="24"/>
      <c r="TNI79" s="24"/>
      <c r="TNJ79" s="24"/>
      <c r="TNK79" s="24"/>
      <c r="TNL79" s="24"/>
      <c r="TNM79" s="24"/>
      <c r="TNN79" s="24"/>
      <c r="TNO79" s="24"/>
      <c r="TNP79" s="24"/>
      <c r="TNQ79" s="24"/>
      <c r="TNR79" s="24"/>
      <c r="TNS79" s="24"/>
      <c r="TNT79" s="24"/>
      <c r="TNU79" s="24"/>
      <c r="TNV79" s="24"/>
      <c r="TNW79" s="24"/>
      <c r="TNX79" s="24"/>
      <c r="TNY79" s="24"/>
      <c r="TNZ79" s="24"/>
      <c r="TOA79" s="24"/>
      <c r="TOB79" s="24"/>
      <c r="TOC79" s="24"/>
      <c r="TOD79" s="24"/>
      <c r="TOE79" s="24"/>
      <c r="TOF79" s="24"/>
      <c r="TOG79" s="24"/>
      <c r="TOH79" s="24"/>
      <c r="TOI79" s="24"/>
      <c r="TOJ79" s="24"/>
      <c r="TOK79" s="24"/>
      <c r="TOL79" s="24"/>
      <c r="TOM79" s="24"/>
      <c r="TON79" s="24"/>
      <c r="TOO79" s="24"/>
      <c r="TOP79" s="24"/>
      <c r="TOQ79" s="24"/>
      <c r="TOR79" s="24"/>
      <c r="TOS79" s="24"/>
      <c r="TOT79" s="24"/>
      <c r="TOU79" s="24"/>
      <c r="TOV79" s="24"/>
      <c r="TOW79" s="24"/>
      <c r="TOX79" s="24"/>
      <c r="TOY79" s="24"/>
      <c r="TOZ79" s="24"/>
      <c r="TPA79" s="24"/>
      <c r="TPB79" s="24"/>
      <c r="TPC79" s="24"/>
      <c r="TPD79" s="24"/>
      <c r="TPE79" s="24"/>
      <c r="TPF79" s="24"/>
      <c r="TPG79" s="24"/>
      <c r="TPH79" s="24"/>
      <c r="TPI79" s="24"/>
      <c r="TPJ79" s="24"/>
      <c r="TPK79" s="24"/>
      <c r="TPL79" s="24"/>
      <c r="TPM79" s="24"/>
      <c r="TPN79" s="24"/>
      <c r="TPO79" s="24"/>
      <c r="TPP79" s="24"/>
      <c r="TPQ79" s="24"/>
      <c r="TPR79" s="24"/>
      <c r="TPS79" s="24"/>
      <c r="TPT79" s="24"/>
      <c r="TPU79" s="24"/>
      <c r="TPV79" s="24"/>
      <c r="TPW79" s="24"/>
      <c r="TPX79" s="24"/>
      <c r="TPY79" s="24"/>
      <c r="TPZ79" s="24"/>
      <c r="TQA79" s="24"/>
      <c r="TQB79" s="24"/>
      <c r="TQC79" s="24"/>
      <c r="TQD79" s="24"/>
      <c r="TQE79" s="24"/>
      <c r="TQF79" s="24"/>
      <c r="TQG79" s="24"/>
      <c r="TQH79" s="24"/>
      <c r="TQI79" s="24"/>
      <c r="TQJ79" s="24"/>
      <c r="TQK79" s="24"/>
      <c r="TQL79" s="24"/>
      <c r="TQM79" s="24"/>
      <c r="TQN79" s="24"/>
      <c r="TQO79" s="24"/>
      <c r="TQP79" s="24"/>
      <c r="TQQ79" s="24"/>
      <c r="TQR79" s="24"/>
      <c r="TQS79" s="24"/>
      <c r="TQT79" s="24"/>
      <c r="TQU79" s="24"/>
      <c r="TQV79" s="24"/>
      <c r="TQW79" s="24"/>
      <c r="TQX79" s="24"/>
      <c r="TQY79" s="24"/>
      <c r="TQZ79" s="24"/>
      <c r="TRA79" s="24"/>
      <c r="TRB79" s="24"/>
      <c r="TRC79" s="24"/>
      <c r="TRD79" s="24"/>
      <c r="TRE79" s="24"/>
      <c r="TRF79" s="24"/>
      <c r="TRG79" s="24"/>
      <c r="TRH79" s="24"/>
      <c r="TRI79" s="24"/>
      <c r="TRJ79" s="24"/>
      <c r="TRK79" s="24"/>
      <c r="TRL79" s="24"/>
      <c r="TRM79" s="24"/>
      <c r="TRN79" s="24"/>
      <c r="TRO79" s="24"/>
      <c r="TRP79" s="24"/>
      <c r="TRQ79" s="24"/>
      <c r="TRR79" s="24"/>
      <c r="TRS79" s="24"/>
      <c r="TRT79" s="24"/>
      <c r="TRU79" s="24"/>
      <c r="TRV79" s="24"/>
      <c r="TRW79" s="24"/>
      <c r="TRX79" s="24"/>
      <c r="TRY79" s="24"/>
      <c r="TRZ79" s="24"/>
      <c r="TSA79" s="24"/>
      <c r="TSB79" s="24"/>
      <c r="TSC79" s="24"/>
      <c r="TSD79" s="24"/>
      <c r="TSE79" s="24"/>
      <c r="TSF79" s="24"/>
      <c r="TSG79" s="24"/>
      <c r="TSH79" s="24"/>
      <c r="TSI79" s="24"/>
      <c r="TSJ79" s="24"/>
      <c r="TSK79" s="24"/>
      <c r="TSL79" s="24"/>
      <c r="TSM79" s="24"/>
      <c r="TSN79" s="24"/>
      <c r="TSO79" s="24"/>
      <c r="TSP79" s="24"/>
      <c r="TSQ79" s="24"/>
      <c r="TSR79" s="24"/>
      <c r="TSS79" s="24"/>
      <c r="TST79" s="24"/>
      <c r="TSU79" s="24"/>
      <c r="TSV79" s="24"/>
      <c r="TSW79" s="24"/>
      <c r="TSX79" s="24"/>
      <c r="TSY79" s="24"/>
      <c r="TSZ79" s="24"/>
      <c r="TTA79" s="24"/>
      <c r="TTB79" s="24"/>
      <c r="TTC79" s="24"/>
      <c r="TTD79" s="24"/>
      <c r="TTE79" s="24"/>
      <c r="TTF79" s="24"/>
      <c r="TTG79" s="24"/>
      <c r="TTH79" s="24"/>
      <c r="TTI79" s="24"/>
      <c r="TTJ79" s="24"/>
      <c r="TTK79" s="24"/>
      <c r="TTL79" s="24"/>
      <c r="TTM79" s="24"/>
      <c r="TTN79" s="24"/>
      <c r="TTO79" s="24"/>
      <c r="TTP79" s="24"/>
      <c r="TTQ79" s="24"/>
      <c r="TTR79" s="24"/>
      <c r="TTS79" s="24"/>
      <c r="TTT79" s="24"/>
      <c r="TTU79" s="24"/>
      <c r="TTV79" s="24"/>
      <c r="TTW79" s="24"/>
      <c r="TTX79" s="24"/>
      <c r="TTY79" s="24"/>
      <c r="TTZ79" s="24"/>
      <c r="TUA79" s="24"/>
      <c r="TUB79" s="24"/>
      <c r="TUC79" s="24"/>
      <c r="TUD79" s="24"/>
      <c r="TUE79" s="24"/>
      <c r="TUF79" s="24"/>
      <c r="TUG79" s="24"/>
      <c r="TUH79" s="24"/>
      <c r="TUI79" s="24"/>
      <c r="TUJ79" s="24"/>
      <c r="TUK79" s="24"/>
      <c r="TUL79" s="24"/>
      <c r="TUM79" s="24"/>
      <c r="TUN79" s="24"/>
      <c r="TUO79" s="24"/>
      <c r="TUP79" s="24"/>
      <c r="TUQ79" s="24"/>
      <c r="TUR79" s="24"/>
      <c r="TUS79" s="24"/>
      <c r="TUT79" s="24"/>
      <c r="TUU79" s="24"/>
      <c r="TUV79" s="24"/>
      <c r="TUW79" s="24"/>
      <c r="TUX79" s="24"/>
      <c r="TUY79" s="24"/>
      <c r="TUZ79" s="24"/>
      <c r="TVA79" s="24"/>
      <c r="TVB79" s="24"/>
      <c r="TVC79" s="24"/>
      <c r="TVD79" s="24"/>
      <c r="TVE79" s="24"/>
      <c r="TVF79" s="24"/>
      <c r="TVG79" s="24"/>
      <c r="TVH79" s="24"/>
      <c r="TVI79" s="24"/>
      <c r="TVJ79" s="24"/>
      <c r="TVK79" s="24"/>
      <c r="TVL79" s="24"/>
      <c r="TVM79" s="24"/>
      <c r="TVN79" s="24"/>
      <c r="TVO79" s="24"/>
      <c r="TVP79" s="24"/>
      <c r="TVQ79" s="24"/>
      <c r="TVR79" s="24"/>
      <c r="TVS79" s="24"/>
      <c r="TVT79" s="24"/>
      <c r="TVU79" s="24"/>
      <c r="TVV79" s="24"/>
      <c r="TVW79" s="24"/>
      <c r="TVX79" s="24"/>
      <c r="TVY79" s="24"/>
      <c r="TVZ79" s="24"/>
      <c r="TWA79" s="24"/>
      <c r="TWB79" s="24"/>
      <c r="TWC79" s="24"/>
      <c r="TWD79" s="24"/>
      <c r="TWE79" s="24"/>
      <c r="TWF79" s="24"/>
      <c r="TWG79" s="24"/>
      <c r="TWH79" s="24"/>
      <c r="TWI79" s="24"/>
      <c r="TWJ79" s="24"/>
      <c r="TWK79" s="24"/>
      <c r="TWL79" s="24"/>
      <c r="TWM79" s="24"/>
      <c r="TWN79" s="24"/>
      <c r="TWO79" s="24"/>
      <c r="TWP79" s="24"/>
      <c r="TWQ79" s="24"/>
      <c r="TWR79" s="24"/>
      <c r="TWS79" s="24"/>
      <c r="TWT79" s="24"/>
      <c r="TWU79" s="24"/>
      <c r="TWV79" s="24"/>
      <c r="TWW79" s="24"/>
      <c r="TWX79" s="24"/>
      <c r="TWY79" s="24"/>
      <c r="TWZ79" s="24"/>
      <c r="TXA79" s="24"/>
      <c r="TXB79" s="24"/>
      <c r="TXC79" s="24"/>
      <c r="TXD79" s="24"/>
      <c r="TXE79" s="24"/>
      <c r="TXF79" s="24"/>
      <c r="TXG79" s="24"/>
      <c r="TXH79" s="24"/>
      <c r="TXI79" s="24"/>
      <c r="TXJ79" s="24"/>
      <c r="TXK79" s="24"/>
      <c r="TXL79" s="24"/>
      <c r="TXM79" s="24"/>
      <c r="TXN79" s="24"/>
      <c r="TXO79" s="24"/>
      <c r="TXP79" s="24"/>
      <c r="TXQ79" s="24"/>
      <c r="TXR79" s="24"/>
      <c r="TXS79" s="24"/>
      <c r="TXT79" s="24"/>
      <c r="TXU79" s="24"/>
      <c r="TXV79" s="24"/>
      <c r="TXW79" s="24"/>
      <c r="TXX79" s="24"/>
      <c r="TXY79" s="24"/>
      <c r="TXZ79" s="24"/>
      <c r="TYA79" s="24"/>
      <c r="TYB79" s="24"/>
      <c r="TYC79" s="24"/>
      <c r="TYD79" s="24"/>
      <c r="TYE79" s="24"/>
      <c r="TYF79" s="24"/>
      <c r="TYG79" s="24"/>
      <c r="TYH79" s="24"/>
      <c r="TYI79" s="24"/>
      <c r="TYJ79" s="24"/>
      <c r="TYK79" s="24"/>
      <c r="TYL79" s="24"/>
      <c r="TYM79" s="24"/>
      <c r="TYN79" s="24"/>
      <c r="TYO79" s="24"/>
      <c r="TYP79" s="24"/>
      <c r="TYQ79" s="24"/>
      <c r="TYR79" s="24"/>
      <c r="TYS79" s="24"/>
      <c r="TYT79" s="24"/>
      <c r="TYU79" s="24"/>
      <c r="TYV79" s="24"/>
      <c r="TYW79" s="24"/>
      <c r="TYX79" s="24"/>
      <c r="TYY79" s="24"/>
      <c r="TYZ79" s="24"/>
      <c r="TZA79" s="24"/>
      <c r="TZB79" s="24"/>
      <c r="TZC79" s="24"/>
      <c r="TZD79" s="24"/>
      <c r="TZE79" s="24"/>
      <c r="TZF79" s="24"/>
      <c r="TZG79" s="24"/>
      <c r="TZH79" s="24"/>
      <c r="TZI79" s="24"/>
      <c r="TZJ79" s="24"/>
      <c r="TZK79" s="24"/>
      <c r="TZL79" s="24"/>
      <c r="TZM79" s="24"/>
      <c r="TZN79" s="24"/>
      <c r="TZO79" s="24"/>
      <c r="TZP79" s="24"/>
      <c r="TZQ79" s="24"/>
      <c r="TZR79" s="24"/>
      <c r="TZS79" s="24"/>
      <c r="TZT79" s="24"/>
      <c r="TZU79" s="24"/>
      <c r="TZV79" s="24"/>
      <c r="TZW79" s="24"/>
      <c r="TZX79" s="24"/>
      <c r="TZY79" s="24"/>
      <c r="TZZ79" s="24"/>
      <c r="UAA79" s="24"/>
      <c r="UAB79" s="24"/>
      <c r="UAC79" s="24"/>
      <c r="UAD79" s="24"/>
      <c r="UAE79" s="24"/>
      <c r="UAF79" s="24"/>
      <c r="UAG79" s="24"/>
      <c r="UAH79" s="24"/>
      <c r="UAI79" s="24"/>
      <c r="UAJ79" s="24"/>
      <c r="UAK79" s="24"/>
      <c r="UAL79" s="24"/>
      <c r="UAM79" s="24"/>
      <c r="UAN79" s="24"/>
      <c r="UAO79" s="24"/>
      <c r="UAP79" s="24"/>
      <c r="UAQ79" s="24"/>
      <c r="UAR79" s="24"/>
      <c r="UAS79" s="24"/>
      <c r="UAT79" s="24"/>
      <c r="UAU79" s="24"/>
      <c r="UAV79" s="24"/>
      <c r="UAW79" s="24"/>
      <c r="UAX79" s="24"/>
      <c r="UAY79" s="24"/>
      <c r="UAZ79" s="24"/>
      <c r="UBA79" s="24"/>
      <c r="UBB79" s="24"/>
      <c r="UBC79" s="24"/>
      <c r="UBD79" s="24"/>
      <c r="UBE79" s="24"/>
      <c r="UBF79" s="24"/>
      <c r="UBG79" s="24"/>
      <c r="UBH79" s="24"/>
      <c r="UBI79" s="24"/>
      <c r="UBJ79" s="24"/>
      <c r="UBK79" s="24"/>
      <c r="UBL79" s="24"/>
      <c r="UBM79" s="24"/>
      <c r="UBN79" s="24"/>
      <c r="UBO79" s="24"/>
      <c r="UBP79" s="24"/>
      <c r="UBQ79" s="24"/>
      <c r="UBR79" s="24"/>
      <c r="UBS79" s="24"/>
      <c r="UBT79" s="24"/>
      <c r="UBU79" s="24"/>
      <c r="UBV79" s="24"/>
      <c r="UBW79" s="24"/>
      <c r="UBX79" s="24"/>
      <c r="UBY79" s="24"/>
      <c r="UBZ79" s="24"/>
      <c r="UCA79" s="24"/>
      <c r="UCB79" s="24"/>
      <c r="UCC79" s="24"/>
      <c r="UCD79" s="24"/>
      <c r="UCE79" s="24"/>
      <c r="UCF79" s="24"/>
      <c r="UCG79" s="24"/>
      <c r="UCH79" s="24"/>
      <c r="UCI79" s="24"/>
      <c r="UCJ79" s="24"/>
      <c r="UCK79" s="24"/>
      <c r="UCL79" s="24"/>
      <c r="UCM79" s="24"/>
      <c r="UCN79" s="24"/>
      <c r="UCO79" s="24"/>
      <c r="UCP79" s="24"/>
      <c r="UCQ79" s="24"/>
      <c r="UCR79" s="24"/>
      <c r="UCS79" s="24"/>
      <c r="UCT79" s="24"/>
      <c r="UCU79" s="24"/>
      <c r="UCV79" s="24"/>
      <c r="UCW79" s="24"/>
      <c r="UCX79" s="24"/>
      <c r="UCY79" s="24"/>
      <c r="UCZ79" s="24"/>
      <c r="UDA79" s="24"/>
      <c r="UDB79" s="24"/>
      <c r="UDC79" s="24"/>
      <c r="UDD79" s="24"/>
      <c r="UDE79" s="24"/>
      <c r="UDF79" s="24"/>
      <c r="UDG79" s="24"/>
      <c r="UDH79" s="24"/>
      <c r="UDI79" s="24"/>
      <c r="UDJ79" s="24"/>
      <c r="UDK79" s="24"/>
      <c r="UDL79" s="24"/>
      <c r="UDM79" s="24"/>
      <c r="UDN79" s="24"/>
      <c r="UDO79" s="24"/>
      <c r="UDP79" s="24"/>
      <c r="UDQ79" s="24"/>
      <c r="UDR79" s="24"/>
      <c r="UDS79" s="24"/>
      <c r="UDT79" s="24"/>
      <c r="UDU79" s="24"/>
      <c r="UDV79" s="24"/>
      <c r="UDW79" s="24"/>
      <c r="UDX79" s="24"/>
      <c r="UDY79" s="24"/>
      <c r="UDZ79" s="24"/>
      <c r="UEA79" s="24"/>
      <c r="UEB79" s="24"/>
      <c r="UEC79" s="24"/>
      <c r="UED79" s="24"/>
      <c r="UEE79" s="24"/>
      <c r="UEF79" s="24"/>
      <c r="UEG79" s="24"/>
      <c r="UEH79" s="24"/>
      <c r="UEI79" s="24"/>
      <c r="UEJ79" s="24"/>
      <c r="UEK79" s="24"/>
      <c r="UEL79" s="24"/>
      <c r="UEM79" s="24"/>
      <c r="UEN79" s="24"/>
      <c r="UEO79" s="24"/>
      <c r="UEP79" s="24"/>
      <c r="UEQ79" s="24"/>
      <c r="UER79" s="24"/>
      <c r="UES79" s="24"/>
      <c r="UET79" s="24"/>
      <c r="UEU79" s="24"/>
      <c r="UEV79" s="24"/>
      <c r="UEW79" s="24"/>
      <c r="UEX79" s="24"/>
      <c r="UEY79" s="24"/>
      <c r="UEZ79" s="24"/>
      <c r="UFA79" s="24"/>
      <c r="UFB79" s="24"/>
      <c r="UFC79" s="24"/>
      <c r="UFD79" s="24"/>
      <c r="UFE79" s="24"/>
      <c r="UFF79" s="24"/>
      <c r="UFG79" s="24"/>
      <c r="UFH79" s="24"/>
      <c r="UFI79" s="24"/>
      <c r="UFJ79" s="24"/>
      <c r="UFK79" s="24"/>
      <c r="UFL79" s="24"/>
      <c r="UFM79" s="24"/>
      <c r="UFN79" s="24"/>
      <c r="UFO79" s="24"/>
      <c r="UFP79" s="24"/>
      <c r="UFQ79" s="24"/>
      <c r="UFR79" s="24"/>
      <c r="UFS79" s="24"/>
      <c r="UFT79" s="24"/>
      <c r="UFU79" s="24"/>
      <c r="UFV79" s="24"/>
      <c r="UFW79" s="24"/>
      <c r="UFX79" s="24"/>
      <c r="UFY79" s="24"/>
      <c r="UFZ79" s="24"/>
      <c r="UGA79" s="24"/>
      <c r="UGB79" s="24"/>
      <c r="UGC79" s="24"/>
      <c r="UGD79" s="24"/>
      <c r="UGE79" s="24"/>
      <c r="UGF79" s="24"/>
      <c r="UGG79" s="24"/>
      <c r="UGH79" s="24"/>
      <c r="UGI79" s="24"/>
      <c r="UGJ79" s="24"/>
      <c r="UGK79" s="24"/>
      <c r="UGL79" s="24"/>
      <c r="UGM79" s="24"/>
      <c r="UGN79" s="24"/>
      <c r="UGO79" s="24"/>
      <c r="UGP79" s="24"/>
      <c r="UGQ79" s="24"/>
      <c r="UGR79" s="24"/>
      <c r="UGS79" s="24"/>
      <c r="UGT79" s="24"/>
      <c r="UGU79" s="24"/>
      <c r="UGV79" s="24"/>
      <c r="UGW79" s="24"/>
      <c r="UGX79" s="24"/>
      <c r="UGY79" s="24"/>
      <c r="UGZ79" s="24"/>
      <c r="UHA79" s="24"/>
      <c r="UHB79" s="24"/>
      <c r="UHC79" s="24"/>
      <c r="UHD79" s="24"/>
      <c r="UHE79" s="24"/>
      <c r="UHF79" s="24"/>
      <c r="UHG79" s="24"/>
      <c r="UHH79" s="24"/>
      <c r="UHI79" s="24"/>
      <c r="UHJ79" s="24"/>
      <c r="UHK79" s="24"/>
      <c r="UHL79" s="24"/>
      <c r="UHM79" s="24"/>
      <c r="UHN79" s="24"/>
      <c r="UHO79" s="24"/>
      <c r="UHP79" s="24"/>
      <c r="UHQ79" s="24"/>
      <c r="UHR79" s="24"/>
      <c r="UHS79" s="24"/>
      <c r="UHT79" s="24"/>
      <c r="UHU79" s="24"/>
      <c r="UHV79" s="24"/>
      <c r="UHW79" s="24"/>
      <c r="UHX79" s="24"/>
      <c r="UHY79" s="24"/>
      <c r="UHZ79" s="24"/>
      <c r="UIA79" s="24"/>
      <c r="UIB79" s="24"/>
      <c r="UIC79" s="24"/>
      <c r="UID79" s="24"/>
      <c r="UIE79" s="24"/>
      <c r="UIF79" s="24"/>
      <c r="UIG79" s="24"/>
      <c r="UIH79" s="24"/>
      <c r="UII79" s="24"/>
      <c r="UIJ79" s="24"/>
      <c r="UIK79" s="24"/>
      <c r="UIL79" s="24"/>
      <c r="UIM79" s="24"/>
      <c r="UIN79" s="24"/>
      <c r="UIO79" s="24"/>
      <c r="UIP79" s="24"/>
      <c r="UIQ79" s="24"/>
      <c r="UIR79" s="24"/>
      <c r="UIS79" s="24"/>
      <c r="UIT79" s="24"/>
      <c r="UIU79" s="24"/>
      <c r="UIV79" s="24"/>
      <c r="UIW79" s="24"/>
      <c r="UIX79" s="24"/>
      <c r="UIY79" s="24"/>
      <c r="UIZ79" s="24"/>
      <c r="UJA79" s="24"/>
      <c r="UJB79" s="24"/>
      <c r="UJC79" s="24"/>
      <c r="UJD79" s="24"/>
      <c r="UJE79" s="24"/>
      <c r="UJF79" s="24"/>
      <c r="UJG79" s="24"/>
      <c r="UJH79" s="24"/>
      <c r="UJI79" s="24"/>
      <c r="UJJ79" s="24"/>
      <c r="UJK79" s="24"/>
      <c r="UJL79" s="24"/>
      <c r="UJM79" s="24"/>
      <c r="UJN79" s="24"/>
      <c r="UJO79" s="24"/>
      <c r="UJP79" s="24"/>
      <c r="UJQ79" s="24"/>
      <c r="UJR79" s="24"/>
      <c r="UJS79" s="24"/>
      <c r="UJT79" s="24"/>
      <c r="UJU79" s="24"/>
      <c r="UJV79" s="24"/>
      <c r="UJW79" s="24"/>
      <c r="UJX79" s="24"/>
      <c r="UJY79" s="24"/>
      <c r="UJZ79" s="24"/>
      <c r="UKA79" s="24"/>
      <c r="UKB79" s="24"/>
      <c r="UKC79" s="24"/>
      <c r="UKD79" s="24"/>
      <c r="UKE79" s="24"/>
      <c r="UKF79" s="24"/>
      <c r="UKG79" s="24"/>
      <c r="UKH79" s="24"/>
      <c r="UKI79" s="24"/>
      <c r="UKJ79" s="24"/>
      <c r="UKK79" s="24"/>
      <c r="UKL79" s="24"/>
      <c r="UKM79" s="24"/>
      <c r="UKN79" s="24"/>
      <c r="UKO79" s="24"/>
      <c r="UKP79" s="24"/>
      <c r="UKQ79" s="24"/>
      <c r="UKR79" s="24"/>
      <c r="UKS79" s="24"/>
      <c r="UKT79" s="24"/>
      <c r="UKU79" s="24"/>
      <c r="UKV79" s="24"/>
      <c r="UKW79" s="24"/>
      <c r="UKX79" s="24"/>
      <c r="UKY79" s="24"/>
      <c r="UKZ79" s="24"/>
      <c r="ULA79" s="24"/>
      <c r="ULB79" s="24"/>
      <c r="ULC79" s="24"/>
      <c r="ULD79" s="24"/>
      <c r="ULE79" s="24"/>
      <c r="ULF79" s="24"/>
      <c r="ULG79" s="24"/>
      <c r="ULH79" s="24"/>
      <c r="ULI79" s="24"/>
      <c r="ULJ79" s="24"/>
      <c r="ULK79" s="24"/>
      <c r="ULL79" s="24"/>
      <c r="ULM79" s="24"/>
      <c r="ULN79" s="24"/>
      <c r="ULO79" s="24"/>
      <c r="ULP79" s="24"/>
      <c r="ULQ79" s="24"/>
      <c r="ULR79" s="24"/>
      <c r="ULS79" s="24"/>
      <c r="ULT79" s="24"/>
      <c r="ULU79" s="24"/>
      <c r="ULV79" s="24"/>
      <c r="ULW79" s="24"/>
      <c r="ULX79" s="24"/>
      <c r="ULY79" s="24"/>
      <c r="ULZ79" s="24"/>
      <c r="UMA79" s="24"/>
      <c r="UMB79" s="24"/>
      <c r="UMC79" s="24"/>
      <c r="UMD79" s="24"/>
      <c r="UME79" s="24"/>
      <c r="UMF79" s="24"/>
      <c r="UMG79" s="24"/>
      <c r="UMH79" s="24"/>
      <c r="UMI79" s="24"/>
      <c r="UMJ79" s="24"/>
      <c r="UMK79" s="24"/>
      <c r="UML79" s="24"/>
      <c r="UMM79" s="24"/>
      <c r="UMN79" s="24"/>
      <c r="UMO79" s="24"/>
      <c r="UMP79" s="24"/>
      <c r="UMQ79" s="24"/>
      <c r="UMR79" s="24"/>
      <c r="UMS79" s="24"/>
      <c r="UMT79" s="24"/>
      <c r="UMU79" s="24"/>
      <c r="UMV79" s="24"/>
      <c r="UMW79" s="24"/>
      <c r="UMX79" s="24"/>
      <c r="UMY79" s="24"/>
      <c r="UMZ79" s="24"/>
      <c r="UNA79" s="24"/>
      <c r="UNB79" s="24"/>
      <c r="UNC79" s="24"/>
      <c r="UND79" s="24"/>
      <c r="UNE79" s="24"/>
      <c r="UNF79" s="24"/>
      <c r="UNG79" s="24"/>
      <c r="UNH79" s="24"/>
      <c r="UNI79" s="24"/>
      <c r="UNJ79" s="24"/>
      <c r="UNK79" s="24"/>
      <c r="UNL79" s="24"/>
      <c r="UNM79" s="24"/>
      <c r="UNN79" s="24"/>
      <c r="UNO79" s="24"/>
      <c r="UNP79" s="24"/>
      <c r="UNQ79" s="24"/>
      <c r="UNR79" s="24"/>
      <c r="UNS79" s="24"/>
      <c r="UNT79" s="24"/>
      <c r="UNU79" s="24"/>
      <c r="UNV79" s="24"/>
      <c r="UNW79" s="24"/>
      <c r="UNX79" s="24"/>
      <c r="UNY79" s="24"/>
      <c r="UNZ79" s="24"/>
      <c r="UOA79" s="24"/>
      <c r="UOB79" s="24"/>
      <c r="UOC79" s="24"/>
      <c r="UOD79" s="24"/>
      <c r="UOE79" s="24"/>
      <c r="UOF79" s="24"/>
      <c r="UOG79" s="24"/>
      <c r="UOH79" s="24"/>
      <c r="UOI79" s="24"/>
      <c r="UOJ79" s="24"/>
      <c r="UOK79" s="24"/>
      <c r="UOL79" s="24"/>
      <c r="UOM79" s="24"/>
      <c r="UON79" s="24"/>
      <c r="UOO79" s="24"/>
      <c r="UOP79" s="24"/>
      <c r="UOQ79" s="24"/>
      <c r="UOR79" s="24"/>
      <c r="UOS79" s="24"/>
      <c r="UOT79" s="24"/>
      <c r="UOU79" s="24"/>
      <c r="UOV79" s="24"/>
      <c r="UOW79" s="24"/>
      <c r="UOX79" s="24"/>
      <c r="UOY79" s="24"/>
      <c r="UOZ79" s="24"/>
      <c r="UPA79" s="24"/>
      <c r="UPB79" s="24"/>
      <c r="UPC79" s="24"/>
      <c r="UPD79" s="24"/>
      <c r="UPE79" s="24"/>
      <c r="UPF79" s="24"/>
      <c r="UPG79" s="24"/>
      <c r="UPH79" s="24"/>
      <c r="UPI79" s="24"/>
      <c r="UPJ79" s="24"/>
      <c r="UPK79" s="24"/>
      <c r="UPL79" s="24"/>
      <c r="UPM79" s="24"/>
      <c r="UPN79" s="24"/>
      <c r="UPO79" s="24"/>
      <c r="UPP79" s="24"/>
      <c r="UPQ79" s="24"/>
      <c r="UPR79" s="24"/>
      <c r="UPS79" s="24"/>
      <c r="UPT79" s="24"/>
      <c r="UPU79" s="24"/>
      <c r="UPV79" s="24"/>
      <c r="UPW79" s="24"/>
      <c r="UPX79" s="24"/>
      <c r="UPY79" s="24"/>
      <c r="UPZ79" s="24"/>
      <c r="UQA79" s="24"/>
      <c r="UQB79" s="24"/>
      <c r="UQC79" s="24"/>
      <c r="UQD79" s="24"/>
      <c r="UQE79" s="24"/>
      <c r="UQF79" s="24"/>
      <c r="UQG79" s="24"/>
      <c r="UQH79" s="24"/>
      <c r="UQI79" s="24"/>
      <c r="UQJ79" s="24"/>
      <c r="UQK79" s="24"/>
      <c r="UQL79" s="24"/>
      <c r="UQM79" s="24"/>
      <c r="UQN79" s="24"/>
      <c r="UQO79" s="24"/>
      <c r="UQP79" s="24"/>
      <c r="UQQ79" s="24"/>
      <c r="UQR79" s="24"/>
      <c r="UQS79" s="24"/>
      <c r="UQT79" s="24"/>
      <c r="UQU79" s="24"/>
      <c r="UQV79" s="24"/>
      <c r="UQW79" s="24"/>
      <c r="UQX79" s="24"/>
      <c r="UQY79" s="24"/>
      <c r="UQZ79" s="24"/>
      <c r="URA79" s="24"/>
      <c r="URB79" s="24"/>
      <c r="URC79" s="24"/>
      <c r="URD79" s="24"/>
      <c r="URE79" s="24"/>
      <c r="URF79" s="24"/>
      <c r="URG79" s="24"/>
      <c r="URH79" s="24"/>
      <c r="URI79" s="24"/>
      <c r="URJ79" s="24"/>
      <c r="URK79" s="24"/>
      <c r="URL79" s="24"/>
      <c r="URM79" s="24"/>
      <c r="URN79" s="24"/>
      <c r="URO79" s="24"/>
      <c r="URP79" s="24"/>
      <c r="URQ79" s="24"/>
      <c r="URR79" s="24"/>
      <c r="URS79" s="24"/>
      <c r="URT79" s="24"/>
      <c r="URU79" s="24"/>
      <c r="URV79" s="24"/>
      <c r="URW79" s="24"/>
      <c r="URX79" s="24"/>
      <c r="URY79" s="24"/>
      <c r="URZ79" s="24"/>
      <c r="USA79" s="24"/>
      <c r="USB79" s="24"/>
      <c r="USC79" s="24"/>
      <c r="USD79" s="24"/>
      <c r="USE79" s="24"/>
      <c r="USF79" s="24"/>
      <c r="USG79" s="24"/>
      <c r="USH79" s="24"/>
      <c r="USI79" s="24"/>
      <c r="USJ79" s="24"/>
      <c r="USK79" s="24"/>
      <c r="USL79" s="24"/>
      <c r="USM79" s="24"/>
      <c r="USN79" s="24"/>
      <c r="USO79" s="24"/>
      <c r="USP79" s="24"/>
      <c r="USQ79" s="24"/>
      <c r="USR79" s="24"/>
      <c r="USS79" s="24"/>
      <c r="UST79" s="24"/>
      <c r="USU79" s="24"/>
      <c r="USV79" s="24"/>
      <c r="USW79" s="24"/>
      <c r="USX79" s="24"/>
      <c r="USY79" s="24"/>
      <c r="USZ79" s="24"/>
      <c r="UTA79" s="24"/>
      <c r="UTB79" s="24"/>
      <c r="UTC79" s="24"/>
      <c r="UTD79" s="24"/>
      <c r="UTE79" s="24"/>
      <c r="UTF79" s="24"/>
      <c r="UTG79" s="24"/>
      <c r="UTH79" s="24"/>
      <c r="UTI79" s="24"/>
      <c r="UTJ79" s="24"/>
      <c r="UTK79" s="24"/>
      <c r="UTL79" s="24"/>
      <c r="UTM79" s="24"/>
      <c r="UTN79" s="24"/>
      <c r="UTO79" s="24"/>
      <c r="UTP79" s="24"/>
      <c r="UTQ79" s="24"/>
      <c r="UTR79" s="24"/>
      <c r="UTS79" s="24"/>
      <c r="UTT79" s="24"/>
      <c r="UTU79" s="24"/>
      <c r="UTV79" s="24"/>
      <c r="UTW79" s="24"/>
      <c r="UTX79" s="24"/>
      <c r="UTY79" s="24"/>
      <c r="UTZ79" s="24"/>
      <c r="UUA79" s="24"/>
      <c r="UUB79" s="24"/>
      <c r="UUC79" s="24"/>
      <c r="UUD79" s="24"/>
      <c r="UUE79" s="24"/>
      <c r="UUF79" s="24"/>
      <c r="UUG79" s="24"/>
      <c r="UUH79" s="24"/>
      <c r="UUI79" s="24"/>
      <c r="UUJ79" s="24"/>
      <c r="UUK79" s="24"/>
      <c r="UUL79" s="24"/>
      <c r="UUM79" s="24"/>
      <c r="UUN79" s="24"/>
      <c r="UUO79" s="24"/>
      <c r="UUP79" s="24"/>
      <c r="UUQ79" s="24"/>
      <c r="UUR79" s="24"/>
      <c r="UUS79" s="24"/>
      <c r="UUT79" s="24"/>
      <c r="UUU79" s="24"/>
      <c r="UUV79" s="24"/>
      <c r="UUW79" s="24"/>
      <c r="UUX79" s="24"/>
      <c r="UUY79" s="24"/>
      <c r="UUZ79" s="24"/>
      <c r="UVA79" s="24"/>
      <c r="UVB79" s="24"/>
      <c r="UVC79" s="24"/>
      <c r="UVD79" s="24"/>
      <c r="UVE79" s="24"/>
      <c r="UVF79" s="24"/>
      <c r="UVG79" s="24"/>
      <c r="UVH79" s="24"/>
      <c r="UVI79" s="24"/>
      <c r="UVJ79" s="24"/>
      <c r="UVK79" s="24"/>
      <c r="UVL79" s="24"/>
      <c r="UVM79" s="24"/>
      <c r="UVN79" s="24"/>
      <c r="UVO79" s="24"/>
      <c r="UVP79" s="24"/>
      <c r="UVQ79" s="24"/>
      <c r="UVR79" s="24"/>
      <c r="UVS79" s="24"/>
      <c r="UVT79" s="24"/>
      <c r="UVU79" s="24"/>
      <c r="UVV79" s="24"/>
      <c r="UVW79" s="24"/>
      <c r="UVX79" s="24"/>
      <c r="UVY79" s="24"/>
      <c r="UVZ79" s="24"/>
      <c r="UWA79" s="24"/>
      <c r="UWB79" s="24"/>
      <c r="UWC79" s="24"/>
      <c r="UWD79" s="24"/>
      <c r="UWE79" s="24"/>
      <c r="UWF79" s="24"/>
      <c r="UWG79" s="24"/>
      <c r="UWH79" s="24"/>
      <c r="UWI79" s="24"/>
      <c r="UWJ79" s="24"/>
      <c r="UWK79" s="24"/>
      <c r="UWL79" s="24"/>
      <c r="UWM79" s="24"/>
      <c r="UWN79" s="24"/>
      <c r="UWO79" s="24"/>
      <c r="UWP79" s="24"/>
      <c r="UWQ79" s="24"/>
      <c r="UWR79" s="24"/>
      <c r="UWS79" s="24"/>
      <c r="UWT79" s="24"/>
      <c r="UWU79" s="24"/>
      <c r="UWV79" s="24"/>
      <c r="UWW79" s="24"/>
      <c r="UWX79" s="24"/>
      <c r="UWY79" s="24"/>
      <c r="UWZ79" s="24"/>
      <c r="UXA79" s="24"/>
      <c r="UXB79" s="24"/>
      <c r="UXC79" s="24"/>
      <c r="UXD79" s="24"/>
      <c r="UXE79" s="24"/>
      <c r="UXF79" s="24"/>
      <c r="UXG79" s="24"/>
      <c r="UXH79" s="24"/>
      <c r="UXI79" s="24"/>
      <c r="UXJ79" s="24"/>
      <c r="UXK79" s="24"/>
      <c r="UXL79" s="24"/>
      <c r="UXM79" s="24"/>
      <c r="UXN79" s="24"/>
      <c r="UXO79" s="24"/>
      <c r="UXP79" s="24"/>
      <c r="UXQ79" s="24"/>
      <c r="UXR79" s="24"/>
      <c r="UXS79" s="24"/>
      <c r="UXT79" s="24"/>
      <c r="UXU79" s="24"/>
      <c r="UXV79" s="24"/>
      <c r="UXW79" s="24"/>
      <c r="UXX79" s="24"/>
      <c r="UXY79" s="24"/>
      <c r="UXZ79" s="24"/>
      <c r="UYA79" s="24"/>
      <c r="UYB79" s="24"/>
      <c r="UYC79" s="24"/>
      <c r="UYD79" s="24"/>
      <c r="UYE79" s="24"/>
      <c r="UYF79" s="24"/>
      <c r="UYG79" s="24"/>
      <c r="UYH79" s="24"/>
      <c r="UYI79" s="24"/>
      <c r="UYJ79" s="24"/>
      <c r="UYK79" s="24"/>
      <c r="UYL79" s="24"/>
      <c r="UYM79" s="24"/>
      <c r="UYN79" s="24"/>
      <c r="UYO79" s="24"/>
      <c r="UYP79" s="24"/>
      <c r="UYQ79" s="24"/>
      <c r="UYR79" s="24"/>
      <c r="UYS79" s="24"/>
      <c r="UYT79" s="24"/>
      <c r="UYU79" s="24"/>
      <c r="UYV79" s="24"/>
      <c r="UYW79" s="24"/>
      <c r="UYX79" s="24"/>
      <c r="UYY79" s="24"/>
      <c r="UYZ79" s="24"/>
      <c r="UZA79" s="24"/>
      <c r="UZB79" s="24"/>
      <c r="UZC79" s="24"/>
      <c r="UZD79" s="24"/>
      <c r="UZE79" s="24"/>
      <c r="UZF79" s="24"/>
      <c r="UZG79" s="24"/>
      <c r="UZH79" s="24"/>
      <c r="UZI79" s="24"/>
      <c r="UZJ79" s="24"/>
      <c r="UZK79" s="24"/>
      <c r="UZL79" s="24"/>
      <c r="UZM79" s="24"/>
      <c r="UZN79" s="24"/>
      <c r="UZO79" s="24"/>
      <c r="UZP79" s="24"/>
      <c r="UZQ79" s="24"/>
      <c r="UZR79" s="24"/>
      <c r="UZS79" s="24"/>
      <c r="UZT79" s="24"/>
      <c r="UZU79" s="24"/>
      <c r="UZV79" s="24"/>
      <c r="UZW79" s="24"/>
      <c r="UZX79" s="24"/>
      <c r="UZY79" s="24"/>
      <c r="UZZ79" s="24"/>
      <c r="VAA79" s="24"/>
      <c r="VAB79" s="24"/>
      <c r="VAC79" s="24"/>
      <c r="VAD79" s="24"/>
      <c r="VAE79" s="24"/>
      <c r="VAF79" s="24"/>
      <c r="VAG79" s="24"/>
      <c r="VAH79" s="24"/>
      <c r="VAI79" s="24"/>
      <c r="VAJ79" s="24"/>
      <c r="VAK79" s="24"/>
      <c r="VAL79" s="24"/>
      <c r="VAM79" s="24"/>
      <c r="VAN79" s="24"/>
      <c r="VAO79" s="24"/>
      <c r="VAP79" s="24"/>
      <c r="VAQ79" s="24"/>
      <c r="VAR79" s="24"/>
      <c r="VAS79" s="24"/>
      <c r="VAT79" s="24"/>
      <c r="VAU79" s="24"/>
      <c r="VAV79" s="24"/>
      <c r="VAW79" s="24"/>
      <c r="VAX79" s="24"/>
      <c r="VAY79" s="24"/>
      <c r="VAZ79" s="24"/>
      <c r="VBA79" s="24"/>
      <c r="VBB79" s="24"/>
      <c r="VBC79" s="24"/>
      <c r="VBD79" s="24"/>
      <c r="VBE79" s="24"/>
      <c r="VBF79" s="24"/>
      <c r="VBG79" s="24"/>
      <c r="VBH79" s="24"/>
      <c r="VBI79" s="24"/>
      <c r="VBJ79" s="24"/>
      <c r="VBK79" s="24"/>
      <c r="VBL79" s="24"/>
      <c r="VBM79" s="24"/>
      <c r="VBN79" s="24"/>
      <c r="VBO79" s="24"/>
      <c r="VBP79" s="24"/>
      <c r="VBQ79" s="24"/>
      <c r="VBR79" s="24"/>
      <c r="VBS79" s="24"/>
      <c r="VBT79" s="24"/>
      <c r="VBU79" s="24"/>
      <c r="VBV79" s="24"/>
      <c r="VBW79" s="24"/>
      <c r="VBX79" s="24"/>
      <c r="VBY79" s="24"/>
      <c r="VBZ79" s="24"/>
      <c r="VCA79" s="24"/>
      <c r="VCB79" s="24"/>
      <c r="VCC79" s="24"/>
      <c r="VCD79" s="24"/>
      <c r="VCE79" s="24"/>
      <c r="VCF79" s="24"/>
      <c r="VCG79" s="24"/>
      <c r="VCH79" s="24"/>
      <c r="VCI79" s="24"/>
      <c r="VCJ79" s="24"/>
      <c r="VCK79" s="24"/>
      <c r="VCL79" s="24"/>
      <c r="VCM79" s="24"/>
      <c r="VCN79" s="24"/>
      <c r="VCO79" s="24"/>
      <c r="VCP79" s="24"/>
      <c r="VCQ79" s="24"/>
      <c r="VCR79" s="24"/>
      <c r="VCS79" s="24"/>
      <c r="VCT79" s="24"/>
      <c r="VCU79" s="24"/>
      <c r="VCV79" s="24"/>
      <c r="VCW79" s="24"/>
      <c r="VCX79" s="24"/>
      <c r="VCY79" s="24"/>
      <c r="VCZ79" s="24"/>
      <c r="VDA79" s="24"/>
      <c r="VDB79" s="24"/>
      <c r="VDC79" s="24"/>
      <c r="VDD79" s="24"/>
      <c r="VDE79" s="24"/>
      <c r="VDF79" s="24"/>
      <c r="VDG79" s="24"/>
      <c r="VDH79" s="24"/>
      <c r="VDI79" s="24"/>
      <c r="VDJ79" s="24"/>
      <c r="VDK79" s="24"/>
      <c r="VDL79" s="24"/>
      <c r="VDM79" s="24"/>
      <c r="VDN79" s="24"/>
      <c r="VDO79" s="24"/>
      <c r="VDP79" s="24"/>
      <c r="VDQ79" s="24"/>
      <c r="VDR79" s="24"/>
      <c r="VDS79" s="24"/>
      <c r="VDT79" s="24"/>
      <c r="VDU79" s="24"/>
      <c r="VDV79" s="24"/>
      <c r="VDW79" s="24"/>
      <c r="VDX79" s="24"/>
      <c r="VDY79" s="24"/>
      <c r="VDZ79" s="24"/>
      <c r="VEA79" s="24"/>
      <c r="VEB79" s="24"/>
      <c r="VEC79" s="24"/>
      <c r="VED79" s="24"/>
      <c r="VEE79" s="24"/>
      <c r="VEF79" s="24"/>
      <c r="VEG79" s="24"/>
      <c r="VEH79" s="24"/>
      <c r="VEI79" s="24"/>
      <c r="VEJ79" s="24"/>
      <c r="VEK79" s="24"/>
      <c r="VEL79" s="24"/>
      <c r="VEM79" s="24"/>
      <c r="VEN79" s="24"/>
      <c r="VEO79" s="24"/>
      <c r="VEP79" s="24"/>
      <c r="VEQ79" s="24"/>
      <c r="VER79" s="24"/>
      <c r="VES79" s="24"/>
      <c r="VET79" s="24"/>
      <c r="VEU79" s="24"/>
      <c r="VEV79" s="24"/>
      <c r="VEW79" s="24"/>
      <c r="VEX79" s="24"/>
      <c r="VEY79" s="24"/>
      <c r="VEZ79" s="24"/>
      <c r="VFA79" s="24"/>
      <c r="VFB79" s="24"/>
      <c r="VFC79" s="24"/>
      <c r="VFD79" s="24"/>
      <c r="VFE79" s="24"/>
      <c r="VFF79" s="24"/>
      <c r="VFG79" s="24"/>
      <c r="VFH79" s="24"/>
      <c r="VFI79" s="24"/>
      <c r="VFJ79" s="24"/>
      <c r="VFK79" s="24"/>
      <c r="VFL79" s="24"/>
      <c r="VFM79" s="24"/>
      <c r="VFN79" s="24"/>
      <c r="VFO79" s="24"/>
      <c r="VFP79" s="24"/>
      <c r="VFQ79" s="24"/>
      <c r="VFR79" s="24"/>
      <c r="VFS79" s="24"/>
      <c r="VFT79" s="24"/>
      <c r="VFU79" s="24"/>
      <c r="VFV79" s="24"/>
      <c r="VFW79" s="24"/>
      <c r="VFX79" s="24"/>
      <c r="VFY79" s="24"/>
      <c r="VFZ79" s="24"/>
      <c r="VGA79" s="24"/>
      <c r="VGB79" s="24"/>
      <c r="VGC79" s="24"/>
      <c r="VGD79" s="24"/>
      <c r="VGE79" s="24"/>
      <c r="VGF79" s="24"/>
      <c r="VGG79" s="24"/>
      <c r="VGH79" s="24"/>
      <c r="VGI79" s="24"/>
      <c r="VGJ79" s="24"/>
      <c r="VGK79" s="24"/>
      <c r="VGL79" s="24"/>
      <c r="VGM79" s="24"/>
      <c r="VGN79" s="24"/>
      <c r="VGO79" s="24"/>
      <c r="VGP79" s="24"/>
      <c r="VGQ79" s="24"/>
      <c r="VGR79" s="24"/>
      <c r="VGS79" s="24"/>
      <c r="VGT79" s="24"/>
      <c r="VGU79" s="24"/>
      <c r="VGV79" s="24"/>
      <c r="VGW79" s="24"/>
      <c r="VGX79" s="24"/>
      <c r="VGY79" s="24"/>
      <c r="VGZ79" s="24"/>
      <c r="VHA79" s="24"/>
      <c r="VHB79" s="24"/>
      <c r="VHC79" s="24"/>
      <c r="VHD79" s="24"/>
      <c r="VHE79" s="24"/>
      <c r="VHF79" s="24"/>
      <c r="VHG79" s="24"/>
      <c r="VHH79" s="24"/>
      <c r="VHI79" s="24"/>
      <c r="VHJ79" s="24"/>
      <c r="VHK79" s="24"/>
      <c r="VHL79" s="24"/>
      <c r="VHM79" s="24"/>
      <c r="VHN79" s="24"/>
      <c r="VHO79" s="24"/>
      <c r="VHP79" s="24"/>
      <c r="VHQ79" s="24"/>
      <c r="VHR79" s="24"/>
      <c r="VHS79" s="24"/>
      <c r="VHT79" s="24"/>
      <c r="VHU79" s="24"/>
      <c r="VHV79" s="24"/>
      <c r="VHW79" s="24"/>
      <c r="VHX79" s="24"/>
      <c r="VHY79" s="24"/>
      <c r="VHZ79" s="24"/>
      <c r="VIA79" s="24"/>
      <c r="VIB79" s="24"/>
      <c r="VIC79" s="24"/>
      <c r="VID79" s="24"/>
      <c r="VIE79" s="24"/>
      <c r="VIF79" s="24"/>
      <c r="VIG79" s="24"/>
      <c r="VIH79" s="24"/>
      <c r="VII79" s="24"/>
      <c r="VIJ79" s="24"/>
      <c r="VIK79" s="24"/>
      <c r="VIL79" s="24"/>
      <c r="VIM79" s="24"/>
      <c r="VIN79" s="24"/>
      <c r="VIO79" s="24"/>
      <c r="VIP79" s="24"/>
      <c r="VIQ79" s="24"/>
      <c r="VIR79" s="24"/>
      <c r="VIS79" s="24"/>
      <c r="VIT79" s="24"/>
      <c r="VIU79" s="24"/>
      <c r="VIV79" s="24"/>
      <c r="VIW79" s="24"/>
      <c r="VIX79" s="24"/>
      <c r="VIY79" s="24"/>
      <c r="VIZ79" s="24"/>
      <c r="VJA79" s="24"/>
      <c r="VJB79" s="24"/>
      <c r="VJC79" s="24"/>
      <c r="VJD79" s="24"/>
      <c r="VJE79" s="24"/>
      <c r="VJF79" s="24"/>
      <c r="VJG79" s="24"/>
      <c r="VJH79" s="24"/>
      <c r="VJI79" s="24"/>
      <c r="VJJ79" s="24"/>
      <c r="VJK79" s="24"/>
      <c r="VJL79" s="24"/>
      <c r="VJM79" s="24"/>
      <c r="VJN79" s="24"/>
      <c r="VJO79" s="24"/>
      <c r="VJP79" s="24"/>
      <c r="VJQ79" s="24"/>
      <c r="VJR79" s="24"/>
      <c r="VJS79" s="24"/>
      <c r="VJT79" s="24"/>
      <c r="VJU79" s="24"/>
      <c r="VJV79" s="24"/>
      <c r="VJW79" s="24"/>
      <c r="VJX79" s="24"/>
      <c r="VJY79" s="24"/>
      <c r="VJZ79" s="24"/>
      <c r="VKA79" s="24"/>
      <c r="VKB79" s="24"/>
      <c r="VKC79" s="24"/>
      <c r="VKD79" s="24"/>
      <c r="VKE79" s="24"/>
      <c r="VKF79" s="24"/>
      <c r="VKG79" s="24"/>
      <c r="VKH79" s="24"/>
      <c r="VKI79" s="24"/>
      <c r="VKJ79" s="24"/>
      <c r="VKK79" s="24"/>
      <c r="VKL79" s="24"/>
      <c r="VKM79" s="24"/>
      <c r="VKN79" s="24"/>
      <c r="VKO79" s="24"/>
      <c r="VKP79" s="24"/>
      <c r="VKQ79" s="24"/>
      <c r="VKR79" s="24"/>
      <c r="VKS79" s="24"/>
      <c r="VKT79" s="24"/>
      <c r="VKU79" s="24"/>
      <c r="VKV79" s="24"/>
      <c r="VKW79" s="24"/>
      <c r="VKX79" s="24"/>
      <c r="VKY79" s="24"/>
      <c r="VKZ79" s="24"/>
      <c r="VLA79" s="24"/>
      <c r="VLB79" s="24"/>
      <c r="VLC79" s="24"/>
      <c r="VLD79" s="24"/>
      <c r="VLE79" s="24"/>
      <c r="VLF79" s="24"/>
      <c r="VLG79" s="24"/>
      <c r="VLH79" s="24"/>
      <c r="VLI79" s="24"/>
      <c r="VLJ79" s="24"/>
      <c r="VLK79" s="24"/>
      <c r="VLL79" s="24"/>
      <c r="VLM79" s="24"/>
      <c r="VLN79" s="24"/>
      <c r="VLO79" s="24"/>
      <c r="VLP79" s="24"/>
      <c r="VLQ79" s="24"/>
      <c r="VLR79" s="24"/>
      <c r="VLS79" s="24"/>
      <c r="VLT79" s="24"/>
      <c r="VLU79" s="24"/>
      <c r="VLV79" s="24"/>
      <c r="VLW79" s="24"/>
      <c r="VLX79" s="24"/>
      <c r="VLY79" s="24"/>
      <c r="VLZ79" s="24"/>
      <c r="VMA79" s="24"/>
      <c r="VMB79" s="24"/>
      <c r="VMC79" s="24"/>
      <c r="VMD79" s="24"/>
      <c r="VME79" s="24"/>
      <c r="VMF79" s="24"/>
      <c r="VMG79" s="24"/>
      <c r="VMH79" s="24"/>
      <c r="VMI79" s="24"/>
      <c r="VMJ79" s="24"/>
      <c r="VMK79" s="24"/>
      <c r="VML79" s="24"/>
      <c r="VMM79" s="24"/>
      <c r="VMN79" s="24"/>
      <c r="VMO79" s="24"/>
      <c r="VMP79" s="24"/>
      <c r="VMQ79" s="24"/>
      <c r="VMR79" s="24"/>
      <c r="VMS79" s="24"/>
      <c r="VMT79" s="24"/>
      <c r="VMU79" s="24"/>
      <c r="VMV79" s="24"/>
      <c r="VMW79" s="24"/>
      <c r="VMX79" s="24"/>
      <c r="VMY79" s="24"/>
      <c r="VMZ79" s="24"/>
      <c r="VNA79" s="24"/>
      <c r="VNB79" s="24"/>
      <c r="VNC79" s="24"/>
      <c r="VND79" s="24"/>
      <c r="VNE79" s="24"/>
      <c r="VNF79" s="24"/>
      <c r="VNG79" s="24"/>
      <c r="VNH79" s="24"/>
      <c r="VNI79" s="24"/>
      <c r="VNJ79" s="24"/>
      <c r="VNK79" s="24"/>
      <c r="VNL79" s="24"/>
      <c r="VNM79" s="24"/>
      <c r="VNN79" s="24"/>
      <c r="VNO79" s="24"/>
      <c r="VNP79" s="24"/>
      <c r="VNQ79" s="24"/>
      <c r="VNR79" s="24"/>
      <c r="VNS79" s="24"/>
      <c r="VNT79" s="24"/>
      <c r="VNU79" s="24"/>
      <c r="VNV79" s="24"/>
      <c r="VNW79" s="24"/>
      <c r="VNX79" s="24"/>
      <c r="VNY79" s="24"/>
      <c r="VNZ79" s="24"/>
      <c r="VOA79" s="24"/>
      <c r="VOB79" s="24"/>
      <c r="VOC79" s="24"/>
      <c r="VOD79" s="24"/>
      <c r="VOE79" s="24"/>
      <c r="VOF79" s="24"/>
      <c r="VOG79" s="24"/>
      <c r="VOH79" s="24"/>
      <c r="VOI79" s="24"/>
      <c r="VOJ79" s="24"/>
      <c r="VOK79" s="24"/>
      <c r="VOL79" s="24"/>
      <c r="VOM79" s="24"/>
      <c r="VON79" s="24"/>
      <c r="VOO79" s="24"/>
      <c r="VOP79" s="24"/>
      <c r="VOQ79" s="24"/>
      <c r="VOR79" s="24"/>
      <c r="VOS79" s="24"/>
      <c r="VOT79" s="24"/>
      <c r="VOU79" s="24"/>
      <c r="VOV79" s="24"/>
      <c r="VOW79" s="24"/>
      <c r="VOX79" s="24"/>
      <c r="VOY79" s="24"/>
      <c r="VOZ79" s="24"/>
      <c r="VPA79" s="24"/>
      <c r="VPB79" s="24"/>
      <c r="VPC79" s="24"/>
      <c r="VPD79" s="24"/>
      <c r="VPE79" s="24"/>
      <c r="VPF79" s="24"/>
      <c r="VPG79" s="24"/>
      <c r="VPH79" s="24"/>
      <c r="VPI79" s="24"/>
      <c r="VPJ79" s="24"/>
      <c r="VPK79" s="24"/>
      <c r="VPL79" s="24"/>
      <c r="VPM79" s="24"/>
      <c r="VPN79" s="24"/>
      <c r="VPO79" s="24"/>
      <c r="VPP79" s="24"/>
      <c r="VPQ79" s="24"/>
      <c r="VPR79" s="24"/>
      <c r="VPS79" s="24"/>
      <c r="VPT79" s="24"/>
      <c r="VPU79" s="24"/>
      <c r="VPV79" s="24"/>
      <c r="VPW79" s="24"/>
      <c r="VPX79" s="24"/>
      <c r="VPY79" s="24"/>
      <c r="VPZ79" s="24"/>
      <c r="VQA79" s="24"/>
      <c r="VQB79" s="24"/>
      <c r="VQC79" s="24"/>
      <c r="VQD79" s="24"/>
      <c r="VQE79" s="24"/>
      <c r="VQF79" s="24"/>
      <c r="VQG79" s="24"/>
      <c r="VQH79" s="24"/>
      <c r="VQI79" s="24"/>
      <c r="VQJ79" s="24"/>
      <c r="VQK79" s="24"/>
      <c r="VQL79" s="24"/>
      <c r="VQM79" s="24"/>
      <c r="VQN79" s="24"/>
      <c r="VQO79" s="24"/>
      <c r="VQP79" s="24"/>
      <c r="VQQ79" s="24"/>
      <c r="VQR79" s="24"/>
      <c r="VQS79" s="24"/>
      <c r="VQT79" s="24"/>
      <c r="VQU79" s="24"/>
      <c r="VQV79" s="24"/>
      <c r="VQW79" s="24"/>
      <c r="VQX79" s="24"/>
      <c r="VQY79" s="24"/>
      <c r="VQZ79" s="24"/>
      <c r="VRA79" s="24"/>
      <c r="VRB79" s="24"/>
      <c r="VRC79" s="24"/>
      <c r="VRD79" s="24"/>
      <c r="VRE79" s="24"/>
      <c r="VRF79" s="24"/>
      <c r="VRG79" s="24"/>
      <c r="VRH79" s="24"/>
      <c r="VRI79" s="24"/>
      <c r="VRJ79" s="24"/>
      <c r="VRK79" s="24"/>
      <c r="VRL79" s="24"/>
      <c r="VRM79" s="24"/>
      <c r="VRN79" s="24"/>
      <c r="VRO79" s="24"/>
      <c r="VRP79" s="24"/>
      <c r="VRQ79" s="24"/>
      <c r="VRR79" s="24"/>
      <c r="VRS79" s="24"/>
      <c r="VRT79" s="24"/>
      <c r="VRU79" s="24"/>
      <c r="VRV79" s="24"/>
      <c r="VRW79" s="24"/>
      <c r="VRX79" s="24"/>
      <c r="VRY79" s="24"/>
      <c r="VRZ79" s="24"/>
      <c r="VSA79" s="24"/>
      <c r="VSB79" s="24"/>
      <c r="VSC79" s="24"/>
      <c r="VSD79" s="24"/>
      <c r="VSE79" s="24"/>
      <c r="VSF79" s="24"/>
      <c r="VSG79" s="24"/>
      <c r="VSH79" s="24"/>
      <c r="VSI79" s="24"/>
      <c r="VSJ79" s="24"/>
      <c r="VSK79" s="24"/>
      <c r="VSL79" s="24"/>
      <c r="VSM79" s="24"/>
      <c r="VSN79" s="24"/>
      <c r="VSO79" s="24"/>
      <c r="VSP79" s="24"/>
      <c r="VSQ79" s="24"/>
      <c r="VSR79" s="24"/>
      <c r="VSS79" s="24"/>
      <c r="VST79" s="24"/>
      <c r="VSU79" s="24"/>
      <c r="VSV79" s="24"/>
      <c r="VSW79" s="24"/>
      <c r="VSX79" s="24"/>
      <c r="VSY79" s="24"/>
      <c r="VSZ79" s="24"/>
      <c r="VTA79" s="24"/>
      <c r="VTB79" s="24"/>
      <c r="VTC79" s="24"/>
      <c r="VTD79" s="24"/>
      <c r="VTE79" s="24"/>
      <c r="VTF79" s="24"/>
      <c r="VTG79" s="24"/>
      <c r="VTH79" s="24"/>
      <c r="VTI79" s="24"/>
      <c r="VTJ79" s="24"/>
      <c r="VTK79" s="24"/>
      <c r="VTL79" s="24"/>
      <c r="VTM79" s="24"/>
      <c r="VTN79" s="24"/>
      <c r="VTO79" s="24"/>
      <c r="VTP79" s="24"/>
      <c r="VTQ79" s="24"/>
      <c r="VTR79" s="24"/>
      <c r="VTS79" s="24"/>
      <c r="VTT79" s="24"/>
      <c r="VTU79" s="24"/>
      <c r="VTV79" s="24"/>
      <c r="VTW79" s="24"/>
      <c r="VTX79" s="24"/>
      <c r="VTY79" s="24"/>
      <c r="VTZ79" s="24"/>
      <c r="VUA79" s="24"/>
      <c r="VUB79" s="24"/>
      <c r="VUC79" s="24"/>
      <c r="VUD79" s="24"/>
      <c r="VUE79" s="24"/>
      <c r="VUF79" s="24"/>
      <c r="VUG79" s="24"/>
      <c r="VUH79" s="24"/>
      <c r="VUI79" s="24"/>
      <c r="VUJ79" s="24"/>
      <c r="VUK79" s="24"/>
      <c r="VUL79" s="24"/>
      <c r="VUM79" s="24"/>
      <c r="VUN79" s="24"/>
      <c r="VUO79" s="24"/>
      <c r="VUP79" s="24"/>
      <c r="VUQ79" s="24"/>
      <c r="VUR79" s="24"/>
      <c r="VUS79" s="24"/>
      <c r="VUT79" s="24"/>
      <c r="VUU79" s="24"/>
      <c r="VUV79" s="24"/>
      <c r="VUW79" s="24"/>
      <c r="VUX79" s="24"/>
      <c r="VUY79" s="24"/>
      <c r="VUZ79" s="24"/>
      <c r="VVA79" s="24"/>
      <c r="VVB79" s="24"/>
      <c r="VVC79" s="24"/>
      <c r="VVD79" s="24"/>
      <c r="VVE79" s="24"/>
      <c r="VVF79" s="24"/>
      <c r="VVG79" s="24"/>
      <c r="VVH79" s="24"/>
      <c r="VVI79" s="24"/>
      <c r="VVJ79" s="24"/>
      <c r="VVK79" s="24"/>
      <c r="VVL79" s="24"/>
      <c r="VVM79" s="24"/>
      <c r="VVN79" s="24"/>
      <c r="VVO79" s="24"/>
      <c r="VVP79" s="24"/>
      <c r="VVQ79" s="24"/>
      <c r="VVR79" s="24"/>
      <c r="VVS79" s="24"/>
      <c r="VVT79" s="24"/>
      <c r="VVU79" s="24"/>
      <c r="VVV79" s="24"/>
      <c r="VVW79" s="24"/>
      <c r="VVX79" s="24"/>
      <c r="VVY79" s="24"/>
      <c r="VVZ79" s="24"/>
      <c r="VWA79" s="24"/>
      <c r="VWB79" s="24"/>
      <c r="VWC79" s="24"/>
      <c r="VWD79" s="24"/>
      <c r="VWE79" s="24"/>
      <c r="VWF79" s="24"/>
      <c r="VWG79" s="24"/>
      <c r="VWH79" s="24"/>
      <c r="VWI79" s="24"/>
      <c r="VWJ79" s="24"/>
      <c r="VWK79" s="24"/>
      <c r="VWL79" s="24"/>
      <c r="VWM79" s="24"/>
      <c r="VWN79" s="24"/>
      <c r="VWO79" s="24"/>
      <c r="VWP79" s="24"/>
      <c r="VWQ79" s="24"/>
      <c r="VWR79" s="24"/>
      <c r="VWS79" s="24"/>
      <c r="VWT79" s="24"/>
      <c r="VWU79" s="24"/>
      <c r="VWV79" s="24"/>
      <c r="VWW79" s="24"/>
      <c r="VWX79" s="24"/>
      <c r="VWY79" s="24"/>
      <c r="VWZ79" s="24"/>
      <c r="VXA79" s="24"/>
      <c r="VXB79" s="24"/>
      <c r="VXC79" s="24"/>
      <c r="VXD79" s="24"/>
      <c r="VXE79" s="24"/>
      <c r="VXF79" s="24"/>
      <c r="VXG79" s="24"/>
      <c r="VXH79" s="24"/>
      <c r="VXI79" s="24"/>
      <c r="VXJ79" s="24"/>
      <c r="VXK79" s="24"/>
      <c r="VXL79" s="24"/>
      <c r="VXM79" s="24"/>
      <c r="VXN79" s="24"/>
      <c r="VXO79" s="24"/>
      <c r="VXP79" s="24"/>
      <c r="VXQ79" s="24"/>
      <c r="VXR79" s="24"/>
      <c r="VXS79" s="24"/>
      <c r="VXT79" s="24"/>
      <c r="VXU79" s="24"/>
      <c r="VXV79" s="24"/>
      <c r="VXW79" s="24"/>
      <c r="VXX79" s="24"/>
      <c r="VXY79" s="24"/>
      <c r="VXZ79" s="24"/>
      <c r="VYA79" s="24"/>
      <c r="VYB79" s="24"/>
      <c r="VYC79" s="24"/>
      <c r="VYD79" s="24"/>
      <c r="VYE79" s="24"/>
      <c r="VYF79" s="24"/>
      <c r="VYG79" s="24"/>
      <c r="VYH79" s="24"/>
      <c r="VYI79" s="24"/>
      <c r="VYJ79" s="24"/>
      <c r="VYK79" s="24"/>
      <c r="VYL79" s="24"/>
      <c r="VYM79" s="24"/>
      <c r="VYN79" s="24"/>
      <c r="VYO79" s="24"/>
      <c r="VYP79" s="24"/>
      <c r="VYQ79" s="24"/>
      <c r="VYR79" s="24"/>
      <c r="VYS79" s="24"/>
      <c r="VYT79" s="24"/>
      <c r="VYU79" s="24"/>
      <c r="VYV79" s="24"/>
      <c r="VYW79" s="24"/>
      <c r="VYX79" s="24"/>
      <c r="VYY79" s="24"/>
      <c r="VYZ79" s="24"/>
      <c r="VZA79" s="24"/>
      <c r="VZB79" s="24"/>
      <c r="VZC79" s="24"/>
      <c r="VZD79" s="24"/>
      <c r="VZE79" s="24"/>
      <c r="VZF79" s="24"/>
      <c r="VZG79" s="24"/>
      <c r="VZH79" s="24"/>
      <c r="VZI79" s="24"/>
      <c r="VZJ79" s="24"/>
      <c r="VZK79" s="24"/>
      <c r="VZL79" s="24"/>
      <c r="VZM79" s="24"/>
      <c r="VZN79" s="24"/>
      <c r="VZO79" s="24"/>
      <c r="VZP79" s="24"/>
      <c r="VZQ79" s="24"/>
      <c r="VZR79" s="24"/>
      <c r="VZS79" s="24"/>
      <c r="VZT79" s="24"/>
      <c r="VZU79" s="24"/>
      <c r="VZV79" s="24"/>
      <c r="VZW79" s="24"/>
      <c r="VZX79" s="24"/>
      <c r="VZY79" s="24"/>
      <c r="VZZ79" s="24"/>
      <c r="WAA79" s="24"/>
      <c r="WAB79" s="24"/>
      <c r="WAC79" s="24"/>
      <c r="WAD79" s="24"/>
      <c r="WAE79" s="24"/>
      <c r="WAF79" s="24"/>
      <c r="WAG79" s="24"/>
      <c r="WAH79" s="24"/>
      <c r="WAI79" s="24"/>
      <c r="WAJ79" s="24"/>
      <c r="WAK79" s="24"/>
      <c r="WAL79" s="24"/>
      <c r="WAM79" s="24"/>
      <c r="WAN79" s="24"/>
      <c r="WAO79" s="24"/>
      <c r="WAP79" s="24"/>
      <c r="WAQ79" s="24"/>
      <c r="WAR79" s="24"/>
      <c r="WAS79" s="24"/>
      <c r="WAT79" s="24"/>
      <c r="WAU79" s="24"/>
      <c r="WAV79" s="24"/>
      <c r="WAW79" s="24"/>
      <c r="WAX79" s="24"/>
      <c r="WAY79" s="24"/>
      <c r="WAZ79" s="24"/>
      <c r="WBA79" s="24"/>
      <c r="WBB79" s="24"/>
      <c r="WBC79" s="24"/>
      <c r="WBD79" s="24"/>
      <c r="WBE79" s="24"/>
      <c r="WBF79" s="24"/>
      <c r="WBG79" s="24"/>
      <c r="WBH79" s="24"/>
      <c r="WBI79" s="24"/>
      <c r="WBJ79" s="24"/>
      <c r="WBK79" s="24"/>
      <c r="WBL79" s="24"/>
      <c r="WBM79" s="24"/>
      <c r="WBN79" s="24"/>
      <c r="WBO79" s="24"/>
      <c r="WBP79" s="24"/>
      <c r="WBQ79" s="24"/>
      <c r="WBR79" s="24"/>
      <c r="WBS79" s="24"/>
      <c r="WBT79" s="24"/>
      <c r="WBU79" s="24"/>
      <c r="WBV79" s="24"/>
      <c r="WBW79" s="24"/>
      <c r="WBX79" s="24"/>
      <c r="WBY79" s="24"/>
      <c r="WBZ79" s="24"/>
      <c r="WCA79" s="24"/>
      <c r="WCB79" s="24"/>
      <c r="WCC79" s="24"/>
      <c r="WCD79" s="24"/>
      <c r="WCE79" s="24"/>
      <c r="WCF79" s="24"/>
      <c r="WCG79" s="24"/>
      <c r="WCH79" s="24"/>
      <c r="WCI79" s="24"/>
      <c r="WCJ79" s="24"/>
      <c r="WCK79" s="24"/>
      <c r="WCL79" s="24"/>
      <c r="WCM79" s="24"/>
      <c r="WCN79" s="24"/>
      <c r="WCO79" s="24"/>
      <c r="WCP79" s="24"/>
      <c r="WCQ79" s="24"/>
      <c r="WCR79" s="24"/>
      <c r="WCS79" s="24"/>
      <c r="WCT79" s="24"/>
      <c r="WCU79" s="24"/>
      <c r="WCV79" s="24"/>
      <c r="WCW79" s="24"/>
      <c r="WCX79" s="24"/>
      <c r="WCY79" s="24"/>
      <c r="WCZ79" s="24"/>
      <c r="WDA79" s="24"/>
      <c r="WDB79" s="24"/>
      <c r="WDC79" s="24"/>
      <c r="WDD79" s="24"/>
      <c r="WDE79" s="24"/>
      <c r="WDF79" s="24"/>
      <c r="WDG79" s="24"/>
      <c r="WDH79" s="24"/>
      <c r="WDI79" s="24"/>
      <c r="WDJ79" s="24"/>
      <c r="WDK79" s="24"/>
      <c r="WDL79" s="24"/>
      <c r="WDM79" s="24"/>
      <c r="WDN79" s="24"/>
      <c r="WDO79" s="24"/>
      <c r="WDP79" s="24"/>
      <c r="WDQ79" s="24"/>
      <c r="WDR79" s="24"/>
      <c r="WDS79" s="24"/>
      <c r="WDT79" s="24"/>
      <c r="WDU79" s="24"/>
      <c r="WDV79" s="24"/>
      <c r="WDW79" s="24"/>
      <c r="WDX79" s="24"/>
      <c r="WDY79" s="24"/>
      <c r="WDZ79" s="24"/>
      <c r="WEA79" s="24"/>
      <c r="WEB79" s="24"/>
      <c r="WEC79" s="24"/>
      <c r="WED79" s="24"/>
      <c r="WEE79" s="24"/>
      <c r="WEF79" s="24"/>
      <c r="WEG79" s="24"/>
      <c r="WEH79" s="24"/>
      <c r="WEI79" s="24"/>
      <c r="WEJ79" s="24"/>
      <c r="WEK79" s="24"/>
      <c r="WEL79" s="24"/>
      <c r="WEM79" s="24"/>
      <c r="WEN79" s="24"/>
      <c r="WEO79" s="24"/>
      <c r="WEP79" s="24"/>
      <c r="WEQ79" s="24"/>
      <c r="WER79" s="24"/>
      <c r="WES79" s="24"/>
      <c r="WET79" s="24"/>
      <c r="WEU79" s="24"/>
      <c r="WEV79" s="24"/>
      <c r="WEW79" s="24"/>
      <c r="WEX79" s="24"/>
      <c r="WEY79" s="24"/>
      <c r="WEZ79" s="24"/>
      <c r="WFA79" s="24"/>
      <c r="WFB79" s="24"/>
      <c r="WFC79" s="24"/>
      <c r="WFD79" s="24"/>
      <c r="WFE79" s="24"/>
      <c r="WFF79" s="24"/>
      <c r="WFG79" s="24"/>
      <c r="WFH79" s="24"/>
      <c r="WFI79" s="24"/>
      <c r="WFJ79" s="24"/>
      <c r="WFK79" s="24"/>
      <c r="WFL79" s="24"/>
      <c r="WFM79" s="24"/>
      <c r="WFN79" s="24"/>
      <c r="WFO79" s="24"/>
      <c r="WFP79" s="24"/>
      <c r="WFQ79" s="24"/>
      <c r="WFR79" s="24"/>
      <c r="WFS79" s="24"/>
      <c r="WFT79" s="24"/>
      <c r="WFU79" s="24"/>
      <c r="WFV79" s="24"/>
      <c r="WFW79" s="24"/>
      <c r="WFX79" s="24"/>
      <c r="WFY79" s="24"/>
      <c r="WFZ79" s="24"/>
      <c r="WGA79" s="24"/>
      <c r="WGB79" s="24"/>
      <c r="WGC79" s="24"/>
      <c r="WGD79" s="24"/>
      <c r="WGE79" s="24"/>
      <c r="WGF79" s="24"/>
      <c r="WGG79" s="24"/>
      <c r="WGH79" s="24"/>
      <c r="WGI79" s="24"/>
      <c r="WGJ79" s="24"/>
      <c r="WGK79" s="24"/>
      <c r="WGL79" s="24"/>
      <c r="WGM79" s="24"/>
      <c r="WGN79" s="24"/>
      <c r="WGO79" s="24"/>
      <c r="WGP79" s="24"/>
      <c r="WGQ79" s="24"/>
      <c r="WGR79" s="24"/>
      <c r="WGS79" s="24"/>
      <c r="WGT79" s="24"/>
      <c r="WGU79" s="24"/>
      <c r="WGV79" s="24"/>
      <c r="WGW79" s="24"/>
      <c r="WGX79" s="24"/>
      <c r="WGY79" s="24"/>
      <c r="WGZ79" s="24"/>
      <c r="WHA79" s="24"/>
      <c r="WHB79" s="24"/>
      <c r="WHC79" s="24"/>
      <c r="WHD79" s="24"/>
      <c r="WHE79" s="24"/>
      <c r="WHF79" s="24"/>
      <c r="WHG79" s="24"/>
      <c r="WHH79" s="24"/>
      <c r="WHI79" s="24"/>
      <c r="WHJ79" s="24"/>
      <c r="WHK79" s="24"/>
      <c r="WHL79" s="24"/>
      <c r="WHM79" s="24"/>
      <c r="WHN79" s="24"/>
      <c r="WHO79" s="24"/>
      <c r="WHP79" s="24"/>
      <c r="WHQ79" s="24"/>
      <c r="WHR79" s="24"/>
      <c r="WHS79" s="24"/>
      <c r="WHT79" s="24"/>
      <c r="WHU79" s="24"/>
      <c r="WHV79" s="24"/>
      <c r="WHW79" s="24"/>
      <c r="WHX79" s="24"/>
      <c r="WHY79" s="24"/>
      <c r="WHZ79" s="24"/>
      <c r="WIA79" s="24"/>
      <c r="WIB79" s="24"/>
      <c r="WIC79" s="24"/>
      <c r="WID79" s="24"/>
      <c r="WIE79" s="24"/>
      <c r="WIF79" s="24"/>
      <c r="WIG79" s="24"/>
      <c r="WIH79" s="24"/>
      <c r="WII79" s="24"/>
      <c r="WIJ79" s="24"/>
      <c r="WIK79" s="24"/>
      <c r="WIL79" s="24"/>
      <c r="WIM79" s="24"/>
      <c r="WIN79" s="24"/>
      <c r="WIO79" s="24"/>
      <c r="WIP79" s="24"/>
      <c r="WIQ79" s="24"/>
      <c r="WIR79" s="24"/>
      <c r="WIS79" s="24"/>
      <c r="WIT79" s="24"/>
      <c r="WIU79" s="24"/>
      <c r="WIV79" s="24"/>
      <c r="WIW79" s="24"/>
      <c r="WIX79" s="24"/>
      <c r="WIY79" s="24"/>
      <c r="WIZ79" s="24"/>
      <c r="WJA79" s="24"/>
      <c r="WJB79" s="24"/>
      <c r="WJC79" s="24"/>
      <c r="WJD79" s="24"/>
      <c r="WJE79" s="24"/>
      <c r="WJF79" s="24"/>
      <c r="WJG79" s="24"/>
      <c r="WJH79" s="24"/>
      <c r="WJI79" s="24"/>
      <c r="WJJ79" s="24"/>
      <c r="WJK79" s="24"/>
      <c r="WJL79" s="24"/>
      <c r="WJM79" s="24"/>
      <c r="WJN79" s="24"/>
      <c r="WJO79" s="24"/>
      <c r="WJP79" s="24"/>
      <c r="WJQ79" s="24"/>
      <c r="WJR79" s="24"/>
      <c r="WJS79" s="24"/>
      <c r="WJT79" s="24"/>
      <c r="WJU79" s="24"/>
      <c r="WJV79" s="24"/>
      <c r="WJW79" s="24"/>
      <c r="WJX79" s="24"/>
      <c r="WJY79" s="24"/>
      <c r="WJZ79" s="24"/>
      <c r="WKA79" s="24"/>
      <c r="WKB79" s="24"/>
      <c r="WKC79" s="24"/>
      <c r="WKD79" s="24"/>
      <c r="WKE79" s="24"/>
      <c r="WKF79" s="24"/>
      <c r="WKG79" s="24"/>
      <c r="WKH79" s="24"/>
      <c r="WKI79" s="24"/>
      <c r="WKJ79" s="24"/>
      <c r="WKK79" s="24"/>
      <c r="WKL79" s="24"/>
      <c r="WKM79" s="24"/>
      <c r="WKN79" s="24"/>
      <c r="WKO79" s="24"/>
      <c r="WKP79" s="24"/>
      <c r="WKQ79" s="24"/>
      <c r="WKR79" s="24"/>
      <c r="WKS79" s="24"/>
      <c r="WKT79" s="24"/>
      <c r="WKU79" s="24"/>
      <c r="WKV79" s="24"/>
      <c r="WKW79" s="24"/>
      <c r="WKX79" s="24"/>
      <c r="WKY79" s="24"/>
      <c r="WKZ79" s="24"/>
      <c r="WLA79" s="24"/>
      <c r="WLB79" s="24"/>
      <c r="WLC79" s="24"/>
      <c r="WLD79" s="24"/>
      <c r="WLE79" s="24"/>
      <c r="WLF79" s="24"/>
      <c r="WLG79" s="24"/>
      <c r="WLH79" s="24"/>
      <c r="WLI79" s="24"/>
      <c r="WLJ79" s="24"/>
      <c r="WLK79" s="24"/>
      <c r="WLL79" s="24"/>
      <c r="WLM79" s="24"/>
      <c r="WLN79" s="24"/>
      <c r="WLO79" s="24"/>
      <c r="WLP79" s="24"/>
      <c r="WLQ79" s="24"/>
      <c r="WLR79" s="24"/>
      <c r="WLS79" s="24"/>
      <c r="WLT79" s="24"/>
      <c r="WLU79" s="24"/>
      <c r="WLV79" s="24"/>
      <c r="WLW79" s="24"/>
      <c r="WLX79" s="24"/>
      <c r="WLY79" s="24"/>
      <c r="WLZ79" s="24"/>
      <c r="WMA79" s="24"/>
      <c r="WMB79" s="24"/>
      <c r="WMC79" s="24"/>
      <c r="WMD79" s="24"/>
      <c r="WME79" s="24"/>
      <c r="WMF79" s="24"/>
      <c r="WMG79" s="24"/>
      <c r="WMH79" s="24"/>
      <c r="WMI79" s="24"/>
      <c r="WMJ79" s="24"/>
      <c r="WMK79" s="24"/>
      <c r="WML79" s="24"/>
      <c r="WMM79" s="24"/>
      <c r="WMN79" s="24"/>
      <c r="WMO79" s="24"/>
      <c r="WMP79" s="24"/>
      <c r="WMQ79" s="24"/>
      <c r="WMR79" s="24"/>
      <c r="WMS79" s="24"/>
      <c r="WMT79" s="24"/>
      <c r="WMU79" s="24"/>
      <c r="WMV79" s="24"/>
      <c r="WMW79" s="24"/>
      <c r="WMX79" s="24"/>
      <c r="WMY79" s="24"/>
      <c r="WMZ79" s="24"/>
      <c r="WNA79" s="24"/>
      <c r="WNB79" s="24"/>
      <c r="WNC79" s="24"/>
      <c r="WND79" s="24"/>
      <c r="WNE79" s="24"/>
      <c r="WNF79" s="24"/>
      <c r="WNG79" s="24"/>
      <c r="WNH79" s="24"/>
      <c r="WNI79" s="24"/>
      <c r="WNJ79" s="24"/>
      <c r="WNK79" s="24"/>
      <c r="WNL79" s="24"/>
      <c r="WNM79" s="24"/>
      <c r="WNN79" s="24"/>
      <c r="WNO79" s="24"/>
      <c r="WNP79" s="24"/>
      <c r="WNQ79" s="24"/>
      <c r="WNR79" s="24"/>
      <c r="WNS79" s="24"/>
      <c r="WNT79" s="24"/>
      <c r="WNU79" s="24"/>
      <c r="WNV79" s="24"/>
      <c r="WNW79" s="24"/>
      <c r="WNX79" s="24"/>
      <c r="WNY79" s="24"/>
      <c r="WNZ79" s="24"/>
      <c r="WOA79" s="24"/>
      <c r="WOB79" s="24"/>
      <c r="WOC79" s="24"/>
      <c r="WOD79" s="24"/>
      <c r="WOE79" s="24"/>
      <c r="WOF79" s="24"/>
      <c r="WOG79" s="24"/>
      <c r="WOH79" s="24"/>
      <c r="WOI79" s="24"/>
      <c r="WOJ79" s="24"/>
      <c r="WOK79" s="24"/>
      <c r="WOL79" s="24"/>
      <c r="WOM79" s="24"/>
      <c r="WON79" s="24"/>
      <c r="WOO79" s="24"/>
      <c r="WOP79" s="24"/>
      <c r="WOQ79" s="24"/>
      <c r="WOR79" s="24"/>
      <c r="WOS79" s="24"/>
      <c r="WOT79" s="24"/>
      <c r="WOU79" s="24"/>
      <c r="WOV79" s="24"/>
      <c r="WOW79" s="24"/>
      <c r="WOX79" s="24"/>
      <c r="WOY79" s="24"/>
      <c r="WOZ79" s="24"/>
      <c r="WPA79" s="24"/>
      <c r="WPB79" s="24"/>
      <c r="WPC79" s="24"/>
      <c r="WPD79" s="24"/>
      <c r="WPE79" s="24"/>
      <c r="WPF79" s="24"/>
      <c r="WPG79" s="24"/>
      <c r="WPH79" s="24"/>
      <c r="WPI79" s="24"/>
      <c r="WPJ79" s="24"/>
      <c r="WPK79" s="24"/>
      <c r="WPL79" s="24"/>
      <c r="WPM79" s="24"/>
      <c r="WPN79" s="24"/>
      <c r="WPO79" s="24"/>
      <c r="WPP79" s="24"/>
      <c r="WPQ79" s="24"/>
      <c r="WPR79" s="24"/>
      <c r="WPS79" s="24"/>
      <c r="WPT79" s="24"/>
      <c r="WPU79" s="24"/>
      <c r="WPV79" s="24"/>
      <c r="WPW79" s="24"/>
      <c r="WPX79" s="24"/>
      <c r="WPY79" s="24"/>
      <c r="WPZ79" s="24"/>
      <c r="WQA79" s="24"/>
      <c r="WQB79" s="24"/>
      <c r="WQC79" s="24"/>
      <c r="WQD79" s="24"/>
      <c r="WQE79" s="24"/>
      <c r="WQF79" s="24"/>
      <c r="WQG79" s="24"/>
      <c r="WQH79" s="24"/>
      <c r="WQI79" s="24"/>
      <c r="WQJ79" s="24"/>
      <c r="WQK79" s="24"/>
      <c r="WQL79" s="24"/>
      <c r="WQM79" s="24"/>
      <c r="WQN79" s="24"/>
      <c r="WQO79" s="24"/>
      <c r="WQP79" s="24"/>
      <c r="WQQ79" s="24"/>
      <c r="WQR79" s="24"/>
      <c r="WQS79" s="24"/>
      <c r="WQT79" s="24"/>
      <c r="WQU79" s="24"/>
      <c r="WQV79" s="24"/>
      <c r="WQW79" s="24"/>
      <c r="WQX79" s="24"/>
      <c r="WQY79" s="24"/>
      <c r="WQZ79" s="24"/>
      <c r="WRA79" s="24"/>
      <c r="WRB79" s="24"/>
      <c r="WRC79" s="24"/>
      <c r="WRD79" s="24"/>
      <c r="WRE79" s="24"/>
      <c r="WRF79" s="24"/>
      <c r="WRG79" s="24"/>
      <c r="WRH79" s="24"/>
      <c r="WRI79" s="24"/>
      <c r="WRJ79" s="24"/>
      <c r="WRK79" s="24"/>
      <c r="WRL79" s="24"/>
      <c r="WRM79" s="24"/>
      <c r="WRN79" s="24"/>
      <c r="WRO79" s="24"/>
      <c r="WRP79" s="24"/>
      <c r="WRQ79" s="24"/>
      <c r="WRR79" s="24"/>
      <c r="WRS79" s="24"/>
      <c r="WRT79" s="24"/>
      <c r="WRU79" s="24"/>
      <c r="WRV79" s="24"/>
      <c r="WRW79" s="24"/>
      <c r="WRX79" s="24"/>
      <c r="WRY79" s="24"/>
      <c r="WRZ79" s="24"/>
      <c r="WSA79" s="24"/>
      <c r="WSB79" s="24"/>
      <c r="WSC79" s="24"/>
      <c r="WSD79" s="24"/>
      <c r="WSE79" s="24"/>
      <c r="WSF79" s="24"/>
      <c r="WSG79" s="24"/>
      <c r="WSH79" s="24"/>
      <c r="WSI79" s="24"/>
      <c r="WSJ79" s="24"/>
      <c r="WSK79" s="24"/>
      <c r="WSL79" s="24"/>
      <c r="WSM79" s="24"/>
      <c r="WSN79" s="24"/>
      <c r="WSO79" s="24"/>
      <c r="WSP79" s="24"/>
      <c r="WSQ79" s="24"/>
      <c r="WSR79" s="24"/>
      <c r="WSS79" s="24"/>
      <c r="WST79" s="24"/>
      <c r="WSU79" s="24"/>
      <c r="WSV79" s="24"/>
      <c r="WSW79" s="24"/>
      <c r="WSX79" s="24"/>
      <c r="WSY79" s="24"/>
      <c r="WSZ79" s="24"/>
      <c r="WTA79" s="24"/>
      <c r="WTB79" s="24"/>
      <c r="WTC79" s="24"/>
      <c r="WTD79" s="24"/>
      <c r="WTE79" s="24"/>
      <c r="WTF79" s="24"/>
      <c r="WTG79" s="24"/>
      <c r="WTH79" s="24"/>
      <c r="WTI79" s="24"/>
      <c r="WTJ79" s="24"/>
      <c r="WTK79" s="24"/>
      <c r="WTL79" s="24"/>
      <c r="WTM79" s="24"/>
      <c r="WTN79" s="24"/>
      <c r="WTO79" s="24"/>
      <c r="WTP79" s="24"/>
      <c r="WTQ79" s="24"/>
      <c r="WTR79" s="24"/>
      <c r="WTS79" s="24"/>
      <c r="WTT79" s="24"/>
      <c r="WTU79" s="24"/>
      <c r="WTV79" s="24"/>
      <c r="WTW79" s="24"/>
      <c r="WTX79" s="24"/>
      <c r="WTY79" s="24"/>
      <c r="WTZ79" s="24"/>
      <c r="WUA79" s="24"/>
      <c r="WUB79" s="24"/>
      <c r="WUC79" s="24"/>
      <c r="WUD79" s="24"/>
      <c r="WUE79" s="24"/>
      <c r="WUF79" s="24"/>
      <c r="WUG79" s="24"/>
      <c r="WUH79" s="24"/>
      <c r="WUI79" s="24"/>
      <c r="WUJ79" s="24"/>
      <c r="WUK79" s="24"/>
      <c r="WUL79" s="24"/>
      <c r="WUM79" s="24"/>
      <c r="WUN79" s="24"/>
      <c r="WUO79" s="24"/>
      <c r="WUP79" s="24"/>
      <c r="WUQ79" s="24"/>
      <c r="WUR79" s="24"/>
      <c r="WUS79" s="24"/>
      <c r="WUT79" s="24"/>
      <c r="WUU79" s="24"/>
      <c r="WUV79" s="24"/>
      <c r="WUW79" s="24"/>
      <c r="WUX79" s="24"/>
      <c r="WUY79" s="24"/>
      <c r="WUZ79" s="24"/>
      <c r="WVA79" s="24"/>
      <c r="WVB79" s="24"/>
      <c r="WVC79" s="24"/>
      <c r="WVD79" s="24"/>
      <c r="WVE79" s="24"/>
      <c r="WVF79" s="24"/>
      <c r="WVG79" s="24"/>
      <c r="WVH79" s="24"/>
      <c r="WVI79" s="24"/>
      <c r="WVJ79" s="24"/>
      <c r="WVK79" s="24"/>
      <c r="WVL79" s="24"/>
      <c r="WVM79" s="24"/>
      <c r="WVN79" s="24"/>
      <c r="WVO79" s="24"/>
      <c r="WVP79" s="24"/>
      <c r="WVQ79" s="24"/>
      <c r="WVR79" s="24"/>
      <c r="WVS79" s="24"/>
      <c r="WVT79" s="24"/>
      <c r="WVU79" s="24"/>
      <c r="WVV79" s="24"/>
      <c r="WVW79" s="24"/>
      <c r="WVX79" s="24"/>
      <c r="WVY79" s="24"/>
      <c r="WVZ79" s="24"/>
      <c r="WWA79" s="24"/>
      <c r="WWB79" s="24"/>
      <c r="WWC79" s="24"/>
      <c r="WWD79" s="24"/>
      <c r="WWE79" s="24"/>
      <c r="WWF79" s="24"/>
      <c r="WWG79" s="24"/>
      <c r="WWH79" s="24"/>
      <c r="WWI79" s="24"/>
      <c r="WWJ79" s="24"/>
      <c r="WWK79" s="24"/>
      <c r="WWL79" s="24"/>
      <c r="WWM79" s="24"/>
      <c r="WWN79" s="24"/>
      <c r="WWO79" s="24"/>
      <c r="WWP79" s="24"/>
      <c r="WWQ79" s="24"/>
      <c r="WWR79" s="24"/>
      <c r="WWS79" s="24"/>
      <c r="WWT79" s="24"/>
      <c r="WWU79" s="24"/>
      <c r="WWV79" s="24"/>
      <c r="WWW79" s="24"/>
      <c r="WWX79" s="24"/>
      <c r="WWY79" s="24"/>
      <c r="WWZ79" s="24"/>
      <c r="WXA79" s="24"/>
      <c r="WXB79" s="24"/>
      <c r="WXC79" s="24"/>
      <c r="WXD79" s="24"/>
      <c r="WXE79" s="24"/>
      <c r="WXF79" s="24"/>
      <c r="WXG79" s="24"/>
      <c r="WXH79" s="24"/>
      <c r="WXI79" s="24"/>
      <c r="WXJ79" s="24"/>
      <c r="WXK79" s="24"/>
      <c r="WXL79" s="24"/>
      <c r="WXM79" s="24"/>
      <c r="WXN79" s="24"/>
      <c r="WXO79" s="24"/>
      <c r="WXP79" s="24"/>
      <c r="WXQ79" s="24"/>
      <c r="WXR79" s="24"/>
      <c r="WXS79" s="24"/>
      <c r="WXT79" s="24"/>
      <c r="WXU79" s="24"/>
      <c r="WXV79" s="24"/>
      <c r="WXW79" s="24"/>
      <c r="WXX79" s="24"/>
      <c r="WXY79" s="24"/>
      <c r="WXZ79" s="24"/>
      <c r="WYA79" s="24"/>
      <c r="WYB79" s="24"/>
      <c r="WYC79" s="24"/>
      <c r="WYD79" s="24"/>
      <c r="WYE79" s="24"/>
      <c r="WYF79" s="24"/>
      <c r="WYG79" s="24"/>
      <c r="WYH79" s="24"/>
      <c r="WYI79" s="24"/>
      <c r="WYJ79" s="24"/>
      <c r="WYK79" s="24"/>
      <c r="WYL79" s="24"/>
      <c r="WYM79" s="24"/>
      <c r="WYN79" s="24"/>
      <c r="WYO79" s="24"/>
      <c r="WYP79" s="24"/>
      <c r="WYQ79" s="24"/>
      <c r="WYR79" s="24"/>
      <c r="WYS79" s="24"/>
      <c r="WYT79" s="24"/>
      <c r="WYU79" s="24"/>
      <c r="WYV79" s="24"/>
      <c r="WYW79" s="24"/>
      <c r="WYX79" s="24"/>
      <c r="WYY79" s="24"/>
      <c r="WYZ79" s="24"/>
      <c r="WZA79" s="24"/>
      <c r="WZB79" s="24"/>
      <c r="WZC79" s="24"/>
      <c r="WZD79" s="24"/>
      <c r="WZE79" s="24"/>
      <c r="WZF79" s="24"/>
      <c r="WZG79" s="24"/>
      <c r="WZH79" s="24"/>
      <c r="WZI79" s="24"/>
      <c r="WZJ79" s="24"/>
      <c r="WZK79" s="24"/>
      <c r="WZL79" s="24"/>
      <c r="WZM79" s="24"/>
      <c r="WZN79" s="24"/>
      <c r="WZO79" s="24"/>
      <c r="WZP79" s="24"/>
      <c r="WZQ79" s="24"/>
      <c r="WZR79" s="24"/>
      <c r="WZS79" s="24"/>
      <c r="WZT79" s="24"/>
      <c r="WZU79" s="24"/>
      <c r="WZV79" s="24"/>
      <c r="WZW79" s="24"/>
      <c r="WZX79" s="24"/>
      <c r="WZY79" s="24"/>
      <c r="WZZ79" s="24"/>
      <c r="XAA79" s="24"/>
      <c r="XAB79" s="24"/>
      <c r="XAC79" s="24"/>
      <c r="XAD79" s="24"/>
      <c r="XAE79" s="24"/>
      <c r="XAF79" s="24"/>
      <c r="XAG79" s="24"/>
      <c r="XAH79" s="24"/>
      <c r="XAI79" s="24"/>
      <c r="XAJ79" s="24"/>
      <c r="XAK79" s="24"/>
      <c r="XAL79" s="24"/>
      <c r="XAM79" s="24"/>
      <c r="XAN79" s="24"/>
      <c r="XAO79" s="24"/>
      <c r="XAP79" s="24"/>
      <c r="XAQ79" s="24"/>
      <c r="XAR79" s="24"/>
      <c r="XAS79" s="24"/>
      <c r="XAT79" s="24"/>
      <c r="XAU79" s="24"/>
      <c r="XAV79" s="24"/>
      <c r="XAW79" s="24"/>
      <c r="XAX79" s="24"/>
      <c r="XAY79" s="24"/>
      <c r="XAZ79" s="24"/>
      <c r="XBA79" s="24"/>
      <c r="XBB79" s="24"/>
      <c r="XBC79" s="24"/>
      <c r="XBD79" s="24"/>
      <c r="XBE79" s="24"/>
      <c r="XBF79" s="24"/>
      <c r="XBG79" s="24"/>
      <c r="XBH79" s="24"/>
      <c r="XBI79" s="24"/>
      <c r="XBJ79" s="24"/>
      <c r="XBK79" s="24"/>
      <c r="XBL79" s="24"/>
      <c r="XBM79" s="24"/>
      <c r="XBN79" s="24"/>
      <c r="XBO79" s="24"/>
      <c r="XBP79" s="24"/>
      <c r="XBQ79" s="24"/>
      <c r="XBR79" s="24"/>
      <c r="XBS79" s="24"/>
      <c r="XBT79" s="24"/>
      <c r="XBU79" s="24"/>
      <c r="XBV79" s="24"/>
      <c r="XBW79" s="24"/>
      <c r="XBX79" s="24"/>
      <c r="XBY79" s="24"/>
      <c r="XBZ79" s="24"/>
      <c r="XCA79" s="24"/>
      <c r="XCB79" s="24"/>
      <c r="XCC79" s="24"/>
      <c r="XCD79" s="24"/>
      <c r="XCE79" s="24"/>
      <c r="XCF79" s="24"/>
      <c r="XCG79" s="24"/>
      <c r="XCH79" s="24"/>
      <c r="XCI79" s="24"/>
      <c r="XCJ79" s="24"/>
      <c r="XCK79" s="24"/>
      <c r="XCL79" s="24"/>
      <c r="XCM79" s="24"/>
      <c r="XCN79" s="24"/>
      <c r="XCO79" s="24"/>
      <c r="XCP79" s="24"/>
      <c r="XCQ79" s="24"/>
      <c r="XCR79" s="24"/>
      <c r="XCS79" s="24"/>
      <c r="XCT79" s="24"/>
      <c r="XCU79" s="24"/>
      <c r="XCV79" s="24"/>
      <c r="XCW79" s="24"/>
      <c r="XCX79" s="24"/>
      <c r="XCY79" s="24"/>
      <c r="XCZ79" s="24"/>
      <c r="XDA79" s="24"/>
      <c r="XDB79" s="24"/>
      <c r="XDC79" s="24"/>
      <c r="XDD79" s="24"/>
      <c r="XDE79" s="24"/>
      <c r="XDF79" s="24"/>
      <c r="XDG79" s="24"/>
      <c r="XDH79" s="24"/>
      <c r="XDI79" s="24"/>
      <c r="XDJ79" s="24"/>
      <c r="XDK79" s="24"/>
      <c r="XDL79" s="24"/>
      <c r="XDM79" s="24"/>
      <c r="XDN79" s="24"/>
      <c r="XDO79" s="24"/>
      <c r="XDP79" s="24"/>
      <c r="XDQ79" s="24"/>
      <c r="XDR79" s="24"/>
      <c r="XDS79" s="24"/>
      <c r="XDT79" s="24"/>
      <c r="XDU79" s="24"/>
      <c r="XDV79" s="24"/>
      <c r="XDW79" s="24"/>
      <c r="XDX79" s="24"/>
      <c r="XDY79" s="24"/>
      <c r="XDZ79" s="24"/>
      <c r="XEA79" s="24"/>
      <c r="XEB79" s="24"/>
      <c r="XEC79" s="24"/>
      <c r="XED79" s="24"/>
      <c r="XEE79" s="24"/>
      <c r="XEF79" s="24"/>
      <c r="XEG79" s="24"/>
      <c r="XEH79" s="24"/>
      <c r="XEI79" s="24"/>
      <c r="XEJ79" s="24"/>
      <c r="XEK79" s="24"/>
      <c r="XEL79" s="24"/>
      <c r="XEM79" s="24"/>
      <c r="XEN79" s="24"/>
      <c r="XEO79" s="24"/>
      <c r="XEP79" s="24"/>
      <c r="XEQ79" s="24"/>
      <c r="XER79" s="24"/>
      <c r="XES79" s="24"/>
      <c r="XET79" s="24"/>
      <c r="XEU79" s="24"/>
      <c r="XEV79" s="24"/>
      <c r="XEW79" s="24"/>
      <c r="XEX79" s="24"/>
      <c r="XEY79" s="24"/>
      <c r="XEZ79" s="24"/>
      <c r="XFA79" s="24"/>
      <c r="XFB79" s="24"/>
      <c r="XFC79" s="24"/>
      <c r="XFD79" s="24"/>
    </row>
    <row r="80" spans="1:16384" x14ac:dyDescent="0.2">
      <c r="A80" s="62" t="s">
        <v>459</v>
      </c>
      <c r="B80" s="14" t="str">
        <f>VLOOKUP(A80,summary!$A$1:$B$999,2,0)</f>
        <v>miplib2010</v>
      </c>
      <c r="C80" s="14" t="s">
        <v>1612</v>
      </c>
      <c r="D80" s="8"/>
      <c r="E80" s="8"/>
      <c r="F80" s="8"/>
      <c r="G80" s="8"/>
      <c r="H80" s="8">
        <v>1</v>
      </c>
      <c r="I80" s="8"/>
      <c r="J80" s="14" t="s">
        <v>1599</v>
      </c>
      <c r="K80" s="24"/>
      <c r="L80" s="24"/>
      <c r="M80" s="24"/>
      <c r="N80" s="24"/>
      <c r="O80" s="24"/>
      <c r="P80" s="24"/>
      <c r="Q80" s="24"/>
      <c r="R80" s="24"/>
      <c r="S80" s="24"/>
      <c r="T80" s="24"/>
      <c r="U80" s="24"/>
      <c r="V80" s="24"/>
      <c r="W80" s="24"/>
      <c r="X80" s="24"/>
      <c r="Y80" s="24"/>
      <c r="Z80" s="24"/>
      <c r="AA80" s="24"/>
      <c r="AB80" s="24"/>
      <c r="AC80" s="24"/>
      <c r="AD80" s="24"/>
      <c r="AE80" s="24"/>
      <c r="AF80" s="24"/>
      <c r="AG80" s="24"/>
      <c r="AH80" s="24"/>
      <c r="AI80" s="24"/>
      <c r="AJ80" s="24"/>
      <c r="AK80" s="24"/>
      <c r="AL80" s="24"/>
      <c r="AM80" s="24"/>
      <c r="AN80" s="24"/>
      <c r="AO80" s="24"/>
      <c r="AP80" s="24"/>
      <c r="AQ80" s="24"/>
      <c r="AR80" s="24"/>
      <c r="AS80" s="24"/>
      <c r="AT80" s="24"/>
      <c r="AU80" s="24"/>
      <c r="AV80" s="24"/>
      <c r="AW80" s="24"/>
      <c r="AX80" s="24"/>
      <c r="AY80" s="24"/>
      <c r="AZ80" s="24"/>
      <c r="BA80" s="24"/>
      <c r="BB80" s="24"/>
      <c r="BC80" s="24"/>
      <c r="BD80" s="24"/>
      <c r="BE80" s="24"/>
      <c r="BF80" s="24"/>
      <c r="BG80" s="24"/>
      <c r="BH80" s="24"/>
      <c r="BI80" s="24"/>
      <c r="BJ80" s="24"/>
      <c r="BK80" s="24"/>
      <c r="BL80" s="24"/>
      <c r="BM80" s="24"/>
      <c r="BN80" s="24"/>
      <c r="BO80" s="24"/>
      <c r="BP80" s="24"/>
      <c r="BQ80" s="24"/>
      <c r="BR80" s="24"/>
      <c r="BS80" s="24"/>
      <c r="BT80" s="24"/>
      <c r="BU80" s="24"/>
      <c r="BV80" s="24"/>
      <c r="BW80" s="24"/>
      <c r="BX80" s="24"/>
      <c r="BY80" s="24"/>
      <c r="BZ80" s="24"/>
      <c r="CA80" s="24"/>
      <c r="CB80" s="24"/>
      <c r="CC80" s="24"/>
      <c r="CD80" s="24"/>
      <c r="CE80" s="24"/>
      <c r="CF80" s="24"/>
      <c r="CG80" s="24"/>
      <c r="CH80" s="24"/>
      <c r="CI80" s="24"/>
      <c r="CJ80" s="24"/>
      <c r="CK80" s="24"/>
      <c r="CL80" s="24"/>
      <c r="CM80" s="24"/>
      <c r="CN80" s="24"/>
      <c r="CO80" s="24"/>
      <c r="CP80" s="24"/>
      <c r="CQ80" s="24"/>
      <c r="CR80" s="24"/>
      <c r="CS80" s="24"/>
      <c r="CT80" s="24"/>
      <c r="CU80" s="24"/>
      <c r="CV80" s="24"/>
      <c r="CW80" s="24"/>
      <c r="CX80" s="24"/>
      <c r="CY80" s="24"/>
      <c r="CZ80" s="24"/>
      <c r="DA80" s="24"/>
      <c r="DB80" s="24"/>
      <c r="DC80" s="24"/>
      <c r="DD80" s="24"/>
      <c r="DE80" s="24"/>
      <c r="DF80" s="24"/>
      <c r="DG80" s="24"/>
      <c r="DH80" s="24"/>
      <c r="DI80" s="24"/>
      <c r="DJ80" s="24"/>
      <c r="DK80" s="24"/>
      <c r="DL80" s="24"/>
      <c r="DM80" s="24"/>
      <c r="DN80" s="24"/>
      <c r="DO80" s="24"/>
      <c r="DP80" s="24"/>
      <c r="DQ80" s="24"/>
      <c r="DR80" s="24"/>
      <c r="DS80" s="24"/>
      <c r="DT80" s="24"/>
      <c r="DU80" s="24"/>
      <c r="DV80" s="24"/>
      <c r="DW80" s="24"/>
      <c r="DX80" s="24"/>
      <c r="DY80" s="24"/>
      <c r="DZ80" s="24"/>
      <c r="EA80" s="24"/>
      <c r="EB80" s="24"/>
      <c r="EC80" s="24"/>
      <c r="ED80" s="24"/>
      <c r="EE80" s="24"/>
      <c r="EF80" s="24"/>
      <c r="EG80" s="24"/>
      <c r="EH80" s="24"/>
      <c r="EI80" s="24"/>
      <c r="EJ80" s="24"/>
      <c r="EK80" s="24"/>
      <c r="EL80" s="24"/>
      <c r="EM80" s="24"/>
      <c r="EN80" s="24"/>
      <c r="EO80" s="24"/>
      <c r="EP80" s="24"/>
      <c r="EQ80" s="24"/>
      <c r="ER80" s="24"/>
      <c r="ES80" s="24"/>
      <c r="ET80" s="24"/>
      <c r="EU80" s="24"/>
      <c r="EV80" s="24"/>
      <c r="EW80" s="24"/>
      <c r="EX80" s="24"/>
      <c r="EY80" s="24"/>
      <c r="EZ80" s="24"/>
      <c r="FA80" s="24"/>
      <c r="FB80" s="24"/>
      <c r="FC80" s="24"/>
      <c r="FD80" s="24"/>
      <c r="FE80" s="24"/>
      <c r="FF80" s="24"/>
      <c r="FG80" s="24"/>
      <c r="FH80" s="24"/>
      <c r="FI80" s="24"/>
      <c r="FJ80" s="24"/>
      <c r="FK80" s="24"/>
      <c r="FL80" s="24"/>
      <c r="FM80" s="24"/>
      <c r="FN80" s="24"/>
      <c r="FO80" s="24"/>
      <c r="FP80" s="24"/>
      <c r="FQ80" s="24"/>
      <c r="FR80" s="24"/>
      <c r="FS80" s="24"/>
      <c r="FT80" s="24"/>
      <c r="FU80" s="24"/>
      <c r="FV80" s="24"/>
      <c r="FW80" s="24"/>
      <c r="FX80" s="24"/>
      <c r="FY80" s="24"/>
      <c r="FZ80" s="24"/>
      <c r="GA80" s="24"/>
      <c r="GB80" s="24"/>
      <c r="GC80" s="24"/>
      <c r="GD80" s="24"/>
      <c r="GE80" s="24"/>
      <c r="GF80" s="24"/>
      <c r="GG80" s="24"/>
      <c r="GH80" s="24"/>
      <c r="GI80" s="24"/>
      <c r="GJ80" s="24"/>
      <c r="GK80" s="24"/>
      <c r="GL80" s="24"/>
      <c r="GM80" s="24"/>
      <c r="GN80" s="24"/>
      <c r="GO80" s="24"/>
      <c r="GP80" s="24"/>
      <c r="GQ80" s="24"/>
      <c r="GR80" s="24"/>
      <c r="GS80" s="24"/>
      <c r="GT80" s="24"/>
      <c r="GU80" s="24"/>
      <c r="GV80" s="24"/>
      <c r="GW80" s="24"/>
      <c r="GX80" s="24"/>
      <c r="GY80" s="24"/>
      <c r="GZ80" s="24"/>
      <c r="HA80" s="24"/>
      <c r="HB80" s="24"/>
      <c r="HC80" s="24"/>
      <c r="HD80" s="24"/>
      <c r="HE80" s="24"/>
      <c r="HF80" s="24"/>
      <c r="HG80" s="24"/>
      <c r="HH80" s="24"/>
      <c r="HI80" s="24"/>
      <c r="HJ80" s="24"/>
      <c r="HK80" s="24"/>
      <c r="HL80" s="24"/>
      <c r="HM80" s="24"/>
      <c r="HN80" s="24"/>
      <c r="HO80" s="24"/>
      <c r="HP80" s="24"/>
      <c r="HQ80" s="24"/>
      <c r="HR80" s="24"/>
      <c r="HS80" s="24"/>
      <c r="HT80" s="24"/>
      <c r="HU80" s="24"/>
      <c r="HV80" s="24"/>
      <c r="HW80" s="24"/>
      <c r="HX80" s="24"/>
      <c r="HY80" s="24"/>
      <c r="HZ80" s="24"/>
      <c r="IA80" s="24"/>
      <c r="IB80" s="24"/>
      <c r="IC80" s="24"/>
      <c r="ID80" s="24"/>
      <c r="IE80" s="24"/>
      <c r="IF80" s="24"/>
      <c r="IG80" s="24"/>
      <c r="IH80" s="24"/>
      <c r="II80" s="24"/>
      <c r="IJ80" s="24"/>
      <c r="IK80" s="24"/>
      <c r="IL80" s="24"/>
      <c r="IM80" s="24"/>
      <c r="IN80" s="24"/>
      <c r="IO80" s="24"/>
      <c r="IP80" s="24"/>
      <c r="IQ80" s="24"/>
      <c r="IR80" s="24"/>
      <c r="IS80" s="24"/>
      <c r="IT80" s="24"/>
      <c r="IU80" s="24"/>
      <c r="IV80" s="24"/>
      <c r="IW80" s="24"/>
      <c r="IX80" s="24"/>
      <c r="IY80" s="24"/>
      <c r="IZ80" s="24"/>
      <c r="JA80" s="24"/>
      <c r="JB80" s="24"/>
      <c r="JC80" s="24"/>
      <c r="JD80" s="24"/>
      <c r="JE80" s="24"/>
      <c r="JF80" s="24"/>
      <c r="JG80" s="24"/>
      <c r="JH80" s="24"/>
      <c r="JI80" s="24"/>
      <c r="JJ80" s="24"/>
      <c r="JK80" s="24"/>
      <c r="JL80" s="24"/>
      <c r="JM80" s="24"/>
      <c r="JN80" s="24"/>
      <c r="JO80" s="24"/>
      <c r="JP80" s="24"/>
      <c r="JQ80" s="24"/>
      <c r="JR80" s="24"/>
      <c r="JS80" s="24"/>
      <c r="JT80" s="24"/>
      <c r="JU80" s="24"/>
      <c r="JV80" s="24"/>
      <c r="JW80" s="24"/>
      <c r="JX80" s="24"/>
      <c r="JY80" s="24"/>
      <c r="JZ80" s="24"/>
      <c r="KA80" s="24"/>
      <c r="KB80" s="24"/>
      <c r="KC80" s="24"/>
      <c r="KD80" s="24"/>
      <c r="KE80" s="24"/>
      <c r="KF80" s="24"/>
      <c r="KG80" s="24"/>
      <c r="KH80" s="24"/>
      <c r="KI80" s="24"/>
      <c r="KJ80" s="24"/>
      <c r="KK80" s="24"/>
      <c r="KL80" s="24"/>
      <c r="KM80" s="24"/>
      <c r="KN80" s="24"/>
      <c r="KO80" s="24"/>
      <c r="KP80" s="24"/>
      <c r="KQ80" s="24"/>
      <c r="KR80" s="24"/>
      <c r="KS80" s="24"/>
      <c r="KT80" s="24"/>
      <c r="KU80" s="24"/>
      <c r="KV80" s="24"/>
      <c r="KW80" s="24"/>
      <c r="KX80" s="24"/>
      <c r="KY80" s="24"/>
      <c r="KZ80" s="24"/>
      <c r="LA80" s="24"/>
      <c r="LB80" s="24"/>
      <c r="LC80" s="24"/>
      <c r="LD80" s="24"/>
      <c r="LE80" s="24"/>
      <c r="LF80" s="24"/>
      <c r="LG80" s="24"/>
      <c r="LH80" s="24"/>
      <c r="LI80" s="24"/>
      <c r="LJ80" s="24"/>
      <c r="LK80" s="24"/>
      <c r="LL80" s="24"/>
      <c r="LM80" s="24"/>
      <c r="LN80" s="24"/>
      <c r="LO80" s="24"/>
      <c r="LP80" s="24"/>
      <c r="LQ80" s="24"/>
      <c r="LR80" s="24"/>
      <c r="LS80" s="24"/>
      <c r="LT80" s="24"/>
      <c r="LU80" s="24"/>
      <c r="LV80" s="24"/>
      <c r="LW80" s="24"/>
      <c r="LX80" s="24"/>
      <c r="LY80" s="24"/>
      <c r="LZ80" s="24"/>
      <c r="MA80" s="24"/>
      <c r="MB80" s="24"/>
      <c r="MC80" s="24"/>
      <c r="MD80" s="24"/>
      <c r="ME80" s="24"/>
      <c r="MF80" s="24"/>
      <c r="MG80" s="24"/>
      <c r="MH80" s="24"/>
      <c r="MI80" s="24"/>
      <c r="MJ80" s="24"/>
      <c r="MK80" s="24"/>
      <c r="ML80" s="24"/>
      <c r="MM80" s="24"/>
      <c r="MN80" s="24"/>
      <c r="MO80" s="24"/>
      <c r="MP80" s="24"/>
      <c r="MQ80" s="24"/>
      <c r="MR80" s="24"/>
      <c r="MS80" s="24"/>
      <c r="MT80" s="24"/>
      <c r="MU80" s="24"/>
      <c r="MV80" s="24"/>
      <c r="MW80" s="24"/>
      <c r="MX80" s="24"/>
      <c r="MY80" s="24"/>
      <c r="MZ80" s="24"/>
      <c r="NA80" s="24"/>
      <c r="NB80" s="24"/>
      <c r="NC80" s="24"/>
      <c r="ND80" s="24"/>
      <c r="NE80" s="24"/>
      <c r="NF80" s="24"/>
      <c r="NG80" s="24"/>
      <c r="NH80" s="24"/>
      <c r="NI80" s="24"/>
      <c r="NJ80" s="24"/>
      <c r="NK80" s="24"/>
      <c r="NL80" s="24"/>
      <c r="NM80" s="24"/>
      <c r="NN80" s="24"/>
      <c r="NO80" s="24"/>
      <c r="NP80" s="24"/>
      <c r="NQ80" s="24"/>
      <c r="NR80" s="24"/>
      <c r="NS80" s="24"/>
      <c r="NT80" s="24"/>
      <c r="NU80" s="24"/>
      <c r="NV80" s="24"/>
      <c r="NW80" s="24"/>
      <c r="NX80" s="24"/>
      <c r="NY80" s="24"/>
      <c r="NZ80" s="24"/>
      <c r="OA80" s="24"/>
      <c r="OB80" s="24"/>
      <c r="OC80" s="24"/>
      <c r="OD80" s="24"/>
      <c r="OE80" s="24"/>
      <c r="OF80" s="24"/>
      <c r="OG80" s="24"/>
      <c r="OH80" s="24"/>
      <c r="OI80" s="24"/>
      <c r="OJ80" s="24"/>
      <c r="OK80" s="24"/>
      <c r="OL80" s="24"/>
      <c r="OM80" s="24"/>
      <c r="ON80" s="24"/>
      <c r="OO80" s="24"/>
      <c r="OP80" s="24"/>
      <c r="OQ80" s="24"/>
      <c r="OR80" s="24"/>
      <c r="OS80" s="24"/>
      <c r="OT80" s="24"/>
      <c r="OU80" s="24"/>
      <c r="OV80" s="24"/>
      <c r="OW80" s="24"/>
      <c r="OX80" s="24"/>
      <c r="OY80" s="24"/>
      <c r="OZ80" s="24"/>
      <c r="PA80" s="24"/>
      <c r="PB80" s="24"/>
      <c r="PC80" s="24"/>
      <c r="PD80" s="24"/>
      <c r="PE80" s="24"/>
      <c r="PF80" s="24"/>
      <c r="PG80" s="24"/>
      <c r="PH80" s="24"/>
      <c r="PI80" s="24"/>
      <c r="PJ80" s="24"/>
      <c r="PK80" s="24"/>
      <c r="PL80" s="24"/>
      <c r="PM80" s="24"/>
      <c r="PN80" s="24"/>
      <c r="PO80" s="24"/>
      <c r="PP80" s="24"/>
      <c r="PQ80" s="24"/>
      <c r="PR80" s="24"/>
      <c r="PS80" s="24"/>
      <c r="PT80" s="24"/>
      <c r="PU80" s="24"/>
      <c r="PV80" s="24"/>
      <c r="PW80" s="24"/>
      <c r="PX80" s="24"/>
      <c r="PY80" s="24"/>
      <c r="PZ80" s="24"/>
      <c r="QA80" s="24"/>
      <c r="QB80" s="24"/>
      <c r="QC80" s="24"/>
      <c r="QD80" s="24"/>
      <c r="QE80" s="24"/>
      <c r="QF80" s="24"/>
      <c r="QG80" s="24"/>
      <c r="QH80" s="24"/>
      <c r="QI80" s="24"/>
      <c r="QJ80" s="24"/>
      <c r="QK80" s="24"/>
      <c r="QL80" s="24"/>
      <c r="QM80" s="24"/>
      <c r="QN80" s="24"/>
      <c r="QO80" s="24"/>
      <c r="QP80" s="24"/>
      <c r="QQ80" s="24"/>
      <c r="QR80" s="24"/>
      <c r="QS80" s="24"/>
      <c r="QT80" s="24"/>
      <c r="QU80" s="24"/>
      <c r="QV80" s="24"/>
      <c r="QW80" s="24"/>
      <c r="QX80" s="24"/>
      <c r="QY80" s="24"/>
      <c r="QZ80" s="24"/>
      <c r="RA80" s="24"/>
      <c r="RB80" s="24"/>
      <c r="RC80" s="24"/>
      <c r="RD80" s="24"/>
      <c r="RE80" s="24"/>
      <c r="RF80" s="24"/>
      <c r="RG80" s="24"/>
      <c r="RH80" s="24"/>
      <c r="RI80" s="24"/>
      <c r="RJ80" s="24"/>
      <c r="RK80" s="24"/>
      <c r="RL80" s="24"/>
      <c r="RM80" s="24"/>
      <c r="RN80" s="24"/>
      <c r="RO80" s="24"/>
      <c r="RP80" s="24"/>
      <c r="RQ80" s="24"/>
      <c r="RR80" s="24"/>
      <c r="RS80" s="24"/>
      <c r="RT80" s="24"/>
      <c r="RU80" s="24"/>
      <c r="RV80" s="24"/>
      <c r="RW80" s="24"/>
      <c r="RX80" s="24"/>
      <c r="RY80" s="24"/>
      <c r="RZ80" s="24"/>
      <c r="SA80" s="24"/>
      <c r="SB80" s="24"/>
      <c r="SC80" s="24"/>
      <c r="SD80" s="24"/>
      <c r="SE80" s="24"/>
      <c r="SF80" s="24"/>
      <c r="SG80" s="24"/>
      <c r="SH80" s="24"/>
      <c r="SI80" s="24"/>
      <c r="SJ80" s="24"/>
      <c r="SK80" s="24"/>
      <c r="SL80" s="24"/>
      <c r="SM80" s="24"/>
      <c r="SN80" s="24"/>
      <c r="SO80" s="24"/>
      <c r="SP80" s="24"/>
      <c r="SQ80" s="24"/>
      <c r="SR80" s="24"/>
      <c r="SS80" s="24"/>
      <c r="ST80" s="24"/>
      <c r="SU80" s="24"/>
      <c r="SV80" s="24"/>
      <c r="SW80" s="24"/>
      <c r="SX80" s="24"/>
      <c r="SY80" s="24"/>
      <c r="SZ80" s="24"/>
      <c r="TA80" s="24"/>
      <c r="TB80" s="24"/>
      <c r="TC80" s="24"/>
      <c r="TD80" s="24"/>
      <c r="TE80" s="24"/>
      <c r="TF80" s="24"/>
      <c r="TG80" s="24"/>
      <c r="TH80" s="24"/>
      <c r="TI80" s="24"/>
      <c r="TJ80" s="24"/>
      <c r="TK80" s="24"/>
      <c r="TL80" s="24"/>
      <c r="TM80" s="24"/>
      <c r="TN80" s="24"/>
      <c r="TO80" s="24"/>
      <c r="TP80" s="24"/>
      <c r="TQ80" s="24"/>
      <c r="TR80" s="24"/>
      <c r="TS80" s="24"/>
      <c r="TT80" s="24"/>
      <c r="TU80" s="24"/>
      <c r="TV80" s="24"/>
      <c r="TW80" s="24"/>
      <c r="TX80" s="24"/>
      <c r="TY80" s="24"/>
      <c r="TZ80" s="24"/>
      <c r="UA80" s="24"/>
      <c r="UB80" s="24"/>
      <c r="UC80" s="24"/>
      <c r="UD80" s="24"/>
      <c r="UE80" s="24"/>
      <c r="UF80" s="24"/>
      <c r="UG80" s="24"/>
      <c r="UH80" s="24"/>
      <c r="UI80" s="24"/>
      <c r="UJ80" s="24"/>
      <c r="UK80" s="24"/>
      <c r="UL80" s="24"/>
      <c r="UM80" s="24"/>
      <c r="UN80" s="24"/>
      <c r="UO80" s="24"/>
      <c r="UP80" s="24"/>
      <c r="UQ80" s="24"/>
      <c r="UR80" s="24"/>
      <c r="US80" s="24"/>
      <c r="UT80" s="24"/>
      <c r="UU80" s="24"/>
      <c r="UV80" s="24"/>
      <c r="UW80" s="24"/>
      <c r="UX80" s="24"/>
      <c r="UY80" s="24"/>
      <c r="UZ80" s="24"/>
      <c r="VA80" s="24"/>
      <c r="VB80" s="24"/>
      <c r="VC80" s="24"/>
      <c r="VD80" s="24"/>
      <c r="VE80" s="24"/>
      <c r="VF80" s="24"/>
      <c r="VG80" s="24"/>
      <c r="VH80" s="24"/>
      <c r="VI80" s="24"/>
      <c r="VJ80" s="24"/>
      <c r="VK80" s="24"/>
      <c r="VL80" s="24"/>
      <c r="VM80" s="24"/>
      <c r="VN80" s="24"/>
      <c r="VO80" s="24"/>
      <c r="VP80" s="24"/>
      <c r="VQ80" s="24"/>
      <c r="VR80" s="24"/>
      <c r="VS80" s="24"/>
      <c r="VT80" s="24"/>
      <c r="VU80" s="24"/>
      <c r="VV80" s="24"/>
      <c r="VW80" s="24"/>
      <c r="VX80" s="24"/>
      <c r="VY80" s="24"/>
      <c r="VZ80" s="24"/>
      <c r="WA80" s="24"/>
      <c r="WB80" s="24"/>
      <c r="WC80" s="24"/>
      <c r="WD80" s="24"/>
      <c r="WE80" s="24"/>
      <c r="WF80" s="24"/>
      <c r="WG80" s="24"/>
      <c r="WH80" s="24"/>
      <c r="WI80" s="24"/>
      <c r="WJ80" s="24"/>
      <c r="WK80" s="24"/>
      <c r="WL80" s="24"/>
      <c r="WM80" s="24"/>
      <c r="WN80" s="24"/>
      <c r="WO80" s="24"/>
      <c r="WP80" s="24"/>
      <c r="WQ80" s="24"/>
      <c r="WR80" s="24"/>
      <c r="WS80" s="24"/>
      <c r="WT80" s="24"/>
      <c r="WU80" s="24"/>
      <c r="WV80" s="24"/>
      <c r="WW80" s="24"/>
      <c r="WX80" s="24"/>
      <c r="WY80" s="24"/>
      <c r="WZ80" s="24"/>
      <c r="XA80" s="24"/>
      <c r="XB80" s="24"/>
      <c r="XC80" s="24"/>
      <c r="XD80" s="24"/>
      <c r="XE80" s="24"/>
      <c r="XF80" s="24"/>
      <c r="XG80" s="24"/>
      <c r="XH80" s="24"/>
      <c r="XI80" s="24"/>
      <c r="XJ80" s="24"/>
      <c r="XK80" s="24"/>
      <c r="XL80" s="24"/>
      <c r="XM80" s="24"/>
      <c r="XN80" s="24"/>
      <c r="XO80" s="24"/>
      <c r="XP80" s="24"/>
      <c r="XQ80" s="24"/>
      <c r="XR80" s="24"/>
      <c r="XS80" s="24"/>
      <c r="XT80" s="24"/>
      <c r="XU80" s="24"/>
      <c r="XV80" s="24"/>
      <c r="XW80" s="24"/>
      <c r="XX80" s="24"/>
      <c r="XY80" s="24"/>
      <c r="XZ80" s="24"/>
      <c r="YA80" s="24"/>
      <c r="YB80" s="24"/>
      <c r="YC80" s="24"/>
      <c r="YD80" s="24"/>
      <c r="YE80" s="24"/>
      <c r="YF80" s="24"/>
      <c r="YG80" s="24"/>
      <c r="YH80" s="24"/>
      <c r="YI80" s="24"/>
      <c r="YJ80" s="24"/>
      <c r="YK80" s="24"/>
      <c r="YL80" s="24"/>
      <c r="YM80" s="24"/>
      <c r="YN80" s="24"/>
      <c r="YO80" s="24"/>
      <c r="YP80" s="24"/>
      <c r="YQ80" s="24"/>
      <c r="YR80" s="24"/>
      <c r="YS80" s="24"/>
      <c r="YT80" s="24"/>
      <c r="YU80" s="24"/>
      <c r="YV80" s="24"/>
      <c r="YW80" s="24"/>
      <c r="YX80" s="24"/>
      <c r="YY80" s="24"/>
      <c r="YZ80" s="24"/>
      <c r="ZA80" s="24"/>
      <c r="ZB80" s="24"/>
      <c r="ZC80" s="24"/>
      <c r="ZD80" s="24"/>
      <c r="ZE80" s="24"/>
      <c r="ZF80" s="24"/>
      <c r="ZG80" s="24"/>
      <c r="ZH80" s="24"/>
      <c r="ZI80" s="24"/>
      <c r="ZJ80" s="24"/>
      <c r="ZK80" s="24"/>
      <c r="ZL80" s="24"/>
      <c r="ZM80" s="24"/>
      <c r="ZN80" s="24"/>
      <c r="ZO80" s="24"/>
      <c r="ZP80" s="24"/>
      <c r="ZQ80" s="24"/>
      <c r="ZR80" s="24"/>
      <c r="ZS80" s="24"/>
      <c r="ZT80" s="24"/>
      <c r="ZU80" s="24"/>
      <c r="ZV80" s="24"/>
      <c r="ZW80" s="24"/>
      <c r="ZX80" s="24"/>
      <c r="ZY80" s="24"/>
      <c r="ZZ80" s="24"/>
      <c r="AAA80" s="24"/>
      <c r="AAB80" s="24"/>
      <c r="AAC80" s="24"/>
      <c r="AAD80" s="24"/>
      <c r="AAE80" s="24"/>
      <c r="AAF80" s="24"/>
      <c r="AAG80" s="24"/>
      <c r="AAH80" s="24"/>
      <c r="AAI80" s="24"/>
      <c r="AAJ80" s="24"/>
      <c r="AAK80" s="24"/>
      <c r="AAL80" s="24"/>
      <c r="AAM80" s="24"/>
      <c r="AAN80" s="24"/>
      <c r="AAO80" s="24"/>
      <c r="AAP80" s="24"/>
      <c r="AAQ80" s="24"/>
      <c r="AAR80" s="24"/>
      <c r="AAS80" s="24"/>
      <c r="AAT80" s="24"/>
      <c r="AAU80" s="24"/>
      <c r="AAV80" s="24"/>
      <c r="AAW80" s="24"/>
      <c r="AAX80" s="24"/>
      <c r="AAY80" s="24"/>
      <c r="AAZ80" s="24"/>
      <c r="ABA80" s="24"/>
      <c r="ABB80" s="24"/>
      <c r="ABC80" s="24"/>
      <c r="ABD80" s="24"/>
      <c r="ABE80" s="24"/>
      <c r="ABF80" s="24"/>
      <c r="ABG80" s="24"/>
      <c r="ABH80" s="24"/>
      <c r="ABI80" s="24"/>
      <c r="ABJ80" s="24"/>
      <c r="ABK80" s="24"/>
      <c r="ABL80" s="24"/>
      <c r="ABM80" s="24"/>
      <c r="ABN80" s="24"/>
      <c r="ABO80" s="24"/>
      <c r="ABP80" s="24"/>
      <c r="ABQ80" s="24"/>
      <c r="ABR80" s="24"/>
      <c r="ABS80" s="24"/>
      <c r="ABT80" s="24"/>
      <c r="ABU80" s="24"/>
      <c r="ABV80" s="24"/>
      <c r="ABW80" s="24"/>
      <c r="ABX80" s="24"/>
      <c r="ABY80" s="24"/>
      <c r="ABZ80" s="24"/>
      <c r="ACA80" s="24"/>
      <c r="ACB80" s="24"/>
      <c r="ACC80" s="24"/>
      <c r="ACD80" s="24"/>
      <c r="ACE80" s="24"/>
      <c r="ACF80" s="24"/>
      <c r="ACG80" s="24"/>
      <c r="ACH80" s="24"/>
      <c r="ACI80" s="24"/>
      <c r="ACJ80" s="24"/>
      <c r="ACK80" s="24"/>
      <c r="ACL80" s="24"/>
      <c r="ACM80" s="24"/>
      <c r="ACN80" s="24"/>
      <c r="ACO80" s="24"/>
      <c r="ACP80" s="24"/>
      <c r="ACQ80" s="24"/>
      <c r="ACR80" s="24"/>
      <c r="ACS80" s="24"/>
      <c r="ACT80" s="24"/>
      <c r="ACU80" s="24"/>
      <c r="ACV80" s="24"/>
      <c r="ACW80" s="24"/>
      <c r="ACX80" s="24"/>
      <c r="ACY80" s="24"/>
      <c r="ACZ80" s="24"/>
      <c r="ADA80" s="24"/>
      <c r="ADB80" s="24"/>
      <c r="ADC80" s="24"/>
      <c r="ADD80" s="24"/>
      <c r="ADE80" s="24"/>
      <c r="ADF80" s="24"/>
      <c r="ADG80" s="24"/>
      <c r="ADH80" s="24"/>
      <c r="ADI80" s="24"/>
      <c r="ADJ80" s="24"/>
      <c r="ADK80" s="24"/>
      <c r="ADL80" s="24"/>
      <c r="ADM80" s="24"/>
      <c r="ADN80" s="24"/>
      <c r="ADO80" s="24"/>
      <c r="ADP80" s="24"/>
      <c r="ADQ80" s="24"/>
      <c r="ADR80" s="24"/>
      <c r="ADS80" s="24"/>
      <c r="ADT80" s="24"/>
      <c r="ADU80" s="24"/>
      <c r="ADV80" s="24"/>
      <c r="ADW80" s="24"/>
      <c r="ADX80" s="24"/>
      <c r="ADY80" s="24"/>
      <c r="ADZ80" s="24"/>
      <c r="AEA80" s="24"/>
      <c r="AEB80" s="24"/>
      <c r="AEC80" s="24"/>
      <c r="AED80" s="24"/>
      <c r="AEE80" s="24"/>
      <c r="AEF80" s="24"/>
      <c r="AEG80" s="24"/>
      <c r="AEH80" s="24"/>
      <c r="AEI80" s="24"/>
      <c r="AEJ80" s="24"/>
      <c r="AEK80" s="24"/>
      <c r="AEL80" s="24"/>
      <c r="AEM80" s="24"/>
      <c r="AEN80" s="24"/>
      <c r="AEO80" s="24"/>
      <c r="AEP80" s="24"/>
      <c r="AEQ80" s="24"/>
      <c r="AER80" s="24"/>
      <c r="AES80" s="24"/>
      <c r="AET80" s="24"/>
      <c r="AEU80" s="24"/>
      <c r="AEV80" s="24"/>
      <c r="AEW80" s="24"/>
      <c r="AEX80" s="24"/>
      <c r="AEY80" s="24"/>
      <c r="AEZ80" s="24"/>
      <c r="AFA80" s="24"/>
      <c r="AFB80" s="24"/>
      <c r="AFC80" s="24"/>
      <c r="AFD80" s="24"/>
      <c r="AFE80" s="24"/>
      <c r="AFF80" s="24"/>
      <c r="AFG80" s="24"/>
      <c r="AFH80" s="24"/>
      <c r="AFI80" s="24"/>
      <c r="AFJ80" s="24"/>
      <c r="AFK80" s="24"/>
      <c r="AFL80" s="24"/>
      <c r="AFM80" s="24"/>
      <c r="AFN80" s="24"/>
      <c r="AFO80" s="24"/>
      <c r="AFP80" s="24"/>
      <c r="AFQ80" s="24"/>
      <c r="AFR80" s="24"/>
      <c r="AFS80" s="24"/>
      <c r="AFT80" s="24"/>
      <c r="AFU80" s="24"/>
      <c r="AFV80" s="24"/>
      <c r="AFW80" s="24"/>
      <c r="AFX80" s="24"/>
      <c r="AFY80" s="24"/>
      <c r="AFZ80" s="24"/>
      <c r="AGA80" s="24"/>
      <c r="AGB80" s="24"/>
      <c r="AGC80" s="24"/>
      <c r="AGD80" s="24"/>
      <c r="AGE80" s="24"/>
      <c r="AGF80" s="24"/>
      <c r="AGG80" s="24"/>
      <c r="AGH80" s="24"/>
      <c r="AGI80" s="24"/>
      <c r="AGJ80" s="24"/>
      <c r="AGK80" s="24"/>
      <c r="AGL80" s="24"/>
      <c r="AGM80" s="24"/>
      <c r="AGN80" s="24"/>
      <c r="AGO80" s="24"/>
      <c r="AGP80" s="24"/>
      <c r="AGQ80" s="24"/>
      <c r="AGR80" s="24"/>
      <c r="AGS80" s="24"/>
      <c r="AGT80" s="24"/>
      <c r="AGU80" s="24"/>
      <c r="AGV80" s="24"/>
      <c r="AGW80" s="24"/>
      <c r="AGX80" s="24"/>
      <c r="AGY80" s="24"/>
      <c r="AGZ80" s="24"/>
      <c r="AHA80" s="24"/>
      <c r="AHB80" s="24"/>
      <c r="AHC80" s="24"/>
      <c r="AHD80" s="24"/>
      <c r="AHE80" s="24"/>
      <c r="AHF80" s="24"/>
      <c r="AHG80" s="24"/>
      <c r="AHH80" s="24"/>
      <c r="AHI80" s="24"/>
      <c r="AHJ80" s="24"/>
      <c r="AHK80" s="24"/>
      <c r="AHL80" s="24"/>
      <c r="AHM80" s="24"/>
      <c r="AHN80" s="24"/>
      <c r="AHO80" s="24"/>
      <c r="AHP80" s="24"/>
      <c r="AHQ80" s="24"/>
      <c r="AHR80" s="24"/>
      <c r="AHS80" s="24"/>
      <c r="AHT80" s="24"/>
      <c r="AHU80" s="24"/>
      <c r="AHV80" s="24"/>
      <c r="AHW80" s="24"/>
      <c r="AHX80" s="24"/>
      <c r="AHY80" s="24"/>
      <c r="AHZ80" s="24"/>
      <c r="AIA80" s="24"/>
      <c r="AIB80" s="24"/>
      <c r="AIC80" s="24"/>
      <c r="AID80" s="24"/>
      <c r="AIE80" s="24"/>
      <c r="AIF80" s="24"/>
      <c r="AIG80" s="24"/>
      <c r="AIH80" s="24"/>
      <c r="AII80" s="24"/>
      <c r="AIJ80" s="24"/>
      <c r="AIK80" s="24"/>
      <c r="AIL80" s="24"/>
      <c r="AIM80" s="24"/>
      <c r="AIN80" s="24"/>
      <c r="AIO80" s="24"/>
      <c r="AIP80" s="24"/>
      <c r="AIQ80" s="24"/>
      <c r="AIR80" s="24"/>
      <c r="AIS80" s="24"/>
      <c r="AIT80" s="24"/>
      <c r="AIU80" s="24"/>
      <c r="AIV80" s="24"/>
      <c r="AIW80" s="24"/>
      <c r="AIX80" s="24"/>
      <c r="AIY80" s="24"/>
      <c r="AIZ80" s="24"/>
      <c r="AJA80" s="24"/>
      <c r="AJB80" s="24"/>
      <c r="AJC80" s="24"/>
      <c r="AJD80" s="24"/>
      <c r="AJE80" s="24"/>
      <c r="AJF80" s="24"/>
      <c r="AJG80" s="24"/>
      <c r="AJH80" s="24"/>
      <c r="AJI80" s="24"/>
      <c r="AJJ80" s="24"/>
      <c r="AJK80" s="24"/>
      <c r="AJL80" s="24"/>
      <c r="AJM80" s="24"/>
      <c r="AJN80" s="24"/>
      <c r="AJO80" s="24"/>
      <c r="AJP80" s="24"/>
      <c r="AJQ80" s="24"/>
      <c r="AJR80" s="24"/>
      <c r="AJS80" s="24"/>
      <c r="AJT80" s="24"/>
      <c r="AJU80" s="24"/>
      <c r="AJV80" s="24"/>
      <c r="AJW80" s="24"/>
      <c r="AJX80" s="24"/>
      <c r="AJY80" s="24"/>
      <c r="AJZ80" s="24"/>
      <c r="AKA80" s="24"/>
      <c r="AKB80" s="24"/>
      <c r="AKC80" s="24"/>
      <c r="AKD80" s="24"/>
      <c r="AKE80" s="24"/>
      <c r="AKF80" s="24"/>
      <c r="AKG80" s="24"/>
      <c r="AKH80" s="24"/>
      <c r="AKI80" s="24"/>
      <c r="AKJ80" s="24"/>
      <c r="AKK80" s="24"/>
      <c r="AKL80" s="24"/>
      <c r="AKM80" s="24"/>
      <c r="AKN80" s="24"/>
      <c r="AKO80" s="24"/>
      <c r="AKP80" s="24"/>
      <c r="AKQ80" s="24"/>
      <c r="AKR80" s="24"/>
      <c r="AKS80" s="24"/>
      <c r="AKT80" s="24"/>
      <c r="AKU80" s="24"/>
      <c r="AKV80" s="24"/>
      <c r="AKW80" s="24"/>
      <c r="AKX80" s="24"/>
      <c r="AKY80" s="24"/>
      <c r="AKZ80" s="24"/>
      <c r="ALA80" s="24"/>
      <c r="ALB80" s="24"/>
      <c r="ALC80" s="24"/>
      <c r="ALD80" s="24"/>
      <c r="ALE80" s="24"/>
      <c r="ALF80" s="24"/>
      <c r="ALG80" s="24"/>
      <c r="ALH80" s="24"/>
      <c r="ALI80" s="24"/>
      <c r="ALJ80" s="24"/>
      <c r="ALK80" s="24"/>
      <c r="ALL80" s="24"/>
      <c r="ALM80" s="24"/>
      <c r="ALN80" s="24"/>
      <c r="ALO80" s="24"/>
      <c r="ALP80" s="24"/>
      <c r="ALQ80" s="24"/>
      <c r="ALR80" s="24"/>
      <c r="ALS80" s="24"/>
      <c r="ALT80" s="24"/>
      <c r="ALU80" s="24"/>
      <c r="ALV80" s="24"/>
      <c r="ALW80" s="24"/>
      <c r="ALX80" s="24"/>
      <c r="ALY80" s="24"/>
      <c r="ALZ80" s="24"/>
      <c r="AMA80" s="24"/>
      <c r="AMB80" s="24"/>
      <c r="AMC80" s="24"/>
      <c r="AMD80" s="24"/>
      <c r="AME80" s="24"/>
      <c r="AMF80" s="24"/>
      <c r="AMG80" s="24"/>
      <c r="AMH80" s="24"/>
      <c r="AMI80" s="24"/>
      <c r="AMJ80" s="24"/>
      <c r="AMK80" s="24"/>
      <c r="AML80" s="24"/>
      <c r="AMM80" s="24"/>
      <c r="AMN80" s="24"/>
      <c r="AMO80" s="24"/>
      <c r="AMP80" s="24"/>
      <c r="AMQ80" s="24"/>
      <c r="AMR80" s="24"/>
      <c r="AMS80" s="24"/>
      <c r="AMT80" s="24"/>
      <c r="AMU80" s="24"/>
      <c r="AMV80" s="24"/>
      <c r="AMW80" s="24"/>
      <c r="AMX80" s="24"/>
      <c r="AMY80" s="24"/>
      <c r="AMZ80" s="24"/>
      <c r="ANA80" s="24"/>
      <c r="ANB80" s="24"/>
      <c r="ANC80" s="24"/>
      <c r="AND80" s="24"/>
      <c r="ANE80" s="24"/>
      <c r="ANF80" s="24"/>
      <c r="ANG80" s="24"/>
      <c r="ANH80" s="24"/>
      <c r="ANI80" s="24"/>
      <c r="ANJ80" s="24"/>
      <c r="ANK80" s="24"/>
      <c r="ANL80" s="24"/>
      <c r="ANM80" s="24"/>
      <c r="ANN80" s="24"/>
      <c r="ANO80" s="24"/>
      <c r="ANP80" s="24"/>
      <c r="ANQ80" s="24"/>
      <c r="ANR80" s="24"/>
      <c r="ANS80" s="24"/>
      <c r="ANT80" s="24"/>
      <c r="ANU80" s="24"/>
      <c r="ANV80" s="24"/>
      <c r="ANW80" s="24"/>
      <c r="ANX80" s="24"/>
      <c r="ANY80" s="24"/>
      <c r="ANZ80" s="24"/>
      <c r="AOA80" s="24"/>
      <c r="AOB80" s="24"/>
      <c r="AOC80" s="24"/>
      <c r="AOD80" s="24"/>
      <c r="AOE80" s="24"/>
      <c r="AOF80" s="24"/>
      <c r="AOG80" s="24"/>
      <c r="AOH80" s="24"/>
      <c r="AOI80" s="24"/>
      <c r="AOJ80" s="24"/>
      <c r="AOK80" s="24"/>
      <c r="AOL80" s="24"/>
      <c r="AOM80" s="24"/>
      <c r="AON80" s="24"/>
      <c r="AOO80" s="24"/>
      <c r="AOP80" s="24"/>
      <c r="AOQ80" s="24"/>
      <c r="AOR80" s="24"/>
      <c r="AOS80" s="24"/>
      <c r="AOT80" s="24"/>
      <c r="AOU80" s="24"/>
      <c r="AOV80" s="24"/>
      <c r="AOW80" s="24"/>
      <c r="AOX80" s="24"/>
      <c r="AOY80" s="24"/>
      <c r="AOZ80" s="24"/>
      <c r="APA80" s="24"/>
      <c r="APB80" s="24"/>
      <c r="APC80" s="24"/>
      <c r="APD80" s="24"/>
      <c r="APE80" s="24"/>
      <c r="APF80" s="24"/>
      <c r="APG80" s="24"/>
      <c r="APH80" s="24"/>
      <c r="API80" s="24"/>
      <c r="APJ80" s="24"/>
      <c r="APK80" s="24"/>
      <c r="APL80" s="24"/>
      <c r="APM80" s="24"/>
      <c r="APN80" s="24"/>
      <c r="APO80" s="24"/>
      <c r="APP80" s="24"/>
      <c r="APQ80" s="24"/>
      <c r="APR80" s="24"/>
      <c r="APS80" s="24"/>
      <c r="APT80" s="24"/>
      <c r="APU80" s="24"/>
      <c r="APV80" s="24"/>
      <c r="APW80" s="24"/>
      <c r="APX80" s="24"/>
      <c r="APY80" s="24"/>
      <c r="APZ80" s="24"/>
      <c r="AQA80" s="24"/>
      <c r="AQB80" s="24"/>
      <c r="AQC80" s="24"/>
      <c r="AQD80" s="24"/>
      <c r="AQE80" s="24"/>
      <c r="AQF80" s="24"/>
      <c r="AQG80" s="24"/>
      <c r="AQH80" s="24"/>
      <c r="AQI80" s="24"/>
      <c r="AQJ80" s="24"/>
      <c r="AQK80" s="24"/>
      <c r="AQL80" s="24"/>
      <c r="AQM80" s="24"/>
      <c r="AQN80" s="24"/>
      <c r="AQO80" s="24"/>
      <c r="AQP80" s="24"/>
      <c r="AQQ80" s="24"/>
      <c r="AQR80" s="24"/>
      <c r="AQS80" s="24"/>
      <c r="AQT80" s="24"/>
      <c r="AQU80" s="24"/>
      <c r="AQV80" s="24"/>
      <c r="AQW80" s="24"/>
      <c r="AQX80" s="24"/>
      <c r="AQY80" s="24"/>
      <c r="AQZ80" s="24"/>
      <c r="ARA80" s="24"/>
      <c r="ARB80" s="24"/>
      <c r="ARC80" s="24"/>
      <c r="ARD80" s="24"/>
      <c r="ARE80" s="24"/>
      <c r="ARF80" s="24"/>
      <c r="ARG80" s="24"/>
      <c r="ARH80" s="24"/>
      <c r="ARI80" s="24"/>
      <c r="ARJ80" s="24"/>
      <c r="ARK80" s="24"/>
      <c r="ARL80" s="24"/>
      <c r="ARM80" s="24"/>
      <c r="ARN80" s="24"/>
      <c r="ARO80" s="24"/>
      <c r="ARP80" s="24"/>
      <c r="ARQ80" s="24"/>
      <c r="ARR80" s="24"/>
      <c r="ARS80" s="24"/>
      <c r="ART80" s="24"/>
      <c r="ARU80" s="24"/>
      <c r="ARV80" s="24"/>
      <c r="ARW80" s="24"/>
      <c r="ARX80" s="24"/>
      <c r="ARY80" s="24"/>
      <c r="ARZ80" s="24"/>
      <c r="ASA80" s="24"/>
      <c r="ASB80" s="24"/>
      <c r="ASC80" s="24"/>
      <c r="ASD80" s="24"/>
      <c r="ASE80" s="24"/>
      <c r="ASF80" s="24"/>
      <c r="ASG80" s="24"/>
      <c r="ASH80" s="24"/>
      <c r="ASI80" s="24"/>
      <c r="ASJ80" s="24"/>
      <c r="ASK80" s="24"/>
      <c r="ASL80" s="24"/>
      <c r="ASM80" s="24"/>
      <c r="ASN80" s="24"/>
      <c r="ASO80" s="24"/>
      <c r="ASP80" s="24"/>
      <c r="ASQ80" s="24"/>
      <c r="ASR80" s="24"/>
      <c r="ASS80" s="24"/>
      <c r="AST80" s="24"/>
      <c r="ASU80" s="24"/>
      <c r="ASV80" s="24"/>
      <c r="ASW80" s="24"/>
      <c r="ASX80" s="24"/>
      <c r="ASY80" s="24"/>
      <c r="ASZ80" s="24"/>
      <c r="ATA80" s="24"/>
      <c r="ATB80" s="24"/>
      <c r="ATC80" s="24"/>
      <c r="ATD80" s="24"/>
      <c r="ATE80" s="24"/>
      <c r="ATF80" s="24"/>
      <c r="ATG80" s="24"/>
      <c r="ATH80" s="24"/>
      <c r="ATI80" s="24"/>
      <c r="ATJ80" s="24"/>
      <c r="ATK80" s="24"/>
      <c r="ATL80" s="24"/>
      <c r="ATM80" s="24"/>
      <c r="ATN80" s="24"/>
      <c r="ATO80" s="24"/>
      <c r="ATP80" s="24"/>
      <c r="ATQ80" s="24"/>
      <c r="ATR80" s="24"/>
      <c r="ATS80" s="24"/>
      <c r="ATT80" s="24"/>
      <c r="ATU80" s="24"/>
      <c r="ATV80" s="24"/>
      <c r="ATW80" s="24"/>
      <c r="ATX80" s="24"/>
      <c r="ATY80" s="24"/>
      <c r="ATZ80" s="24"/>
      <c r="AUA80" s="24"/>
      <c r="AUB80" s="24"/>
      <c r="AUC80" s="24"/>
      <c r="AUD80" s="24"/>
      <c r="AUE80" s="24"/>
      <c r="AUF80" s="24"/>
      <c r="AUG80" s="24"/>
      <c r="AUH80" s="24"/>
      <c r="AUI80" s="24"/>
      <c r="AUJ80" s="24"/>
      <c r="AUK80" s="24"/>
      <c r="AUL80" s="24"/>
      <c r="AUM80" s="24"/>
      <c r="AUN80" s="24"/>
      <c r="AUO80" s="24"/>
      <c r="AUP80" s="24"/>
      <c r="AUQ80" s="24"/>
      <c r="AUR80" s="24"/>
      <c r="AUS80" s="24"/>
      <c r="AUT80" s="24"/>
      <c r="AUU80" s="24"/>
      <c r="AUV80" s="24"/>
      <c r="AUW80" s="24"/>
      <c r="AUX80" s="24"/>
      <c r="AUY80" s="24"/>
      <c r="AUZ80" s="24"/>
      <c r="AVA80" s="24"/>
      <c r="AVB80" s="24"/>
      <c r="AVC80" s="24"/>
      <c r="AVD80" s="24"/>
      <c r="AVE80" s="24"/>
      <c r="AVF80" s="24"/>
      <c r="AVG80" s="24"/>
      <c r="AVH80" s="24"/>
      <c r="AVI80" s="24"/>
      <c r="AVJ80" s="24"/>
      <c r="AVK80" s="24"/>
      <c r="AVL80" s="24"/>
      <c r="AVM80" s="24"/>
      <c r="AVN80" s="24"/>
      <c r="AVO80" s="24"/>
      <c r="AVP80" s="24"/>
      <c r="AVQ80" s="24"/>
      <c r="AVR80" s="24"/>
      <c r="AVS80" s="24"/>
      <c r="AVT80" s="24"/>
      <c r="AVU80" s="24"/>
      <c r="AVV80" s="24"/>
      <c r="AVW80" s="24"/>
      <c r="AVX80" s="24"/>
      <c r="AVY80" s="24"/>
      <c r="AVZ80" s="24"/>
      <c r="AWA80" s="24"/>
      <c r="AWB80" s="24"/>
      <c r="AWC80" s="24"/>
      <c r="AWD80" s="24"/>
      <c r="AWE80" s="24"/>
      <c r="AWF80" s="24"/>
      <c r="AWG80" s="24"/>
      <c r="AWH80" s="24"/>
      <c r="AWI80" s="24"/>
      <c r="AWJ80" s="24"/>
      <c r="AWK80" s="24"/>
      <c r="AWL80" s="24"/>
      <c r="AWM80" s="24"/>
      <c r="AWN80" s="24"/>
      <c r="AWO80" s="24"/>
      <c r="AWP80" s="24"/>
      <c r="AWQ80" s="24"/>
      <c r="AWR80" s="24"/>
      <c r="AWS80" s="24"/>
      <c r="AWT80" s="24"/>
      <c r="AWU80" s="24"/>
      <c r="AWV80" s="24"/>
      <c r="AWW80" s="24"/>
      <c r="AWX80" s="24"/>
      <c r="AWY80" s="24"/>
      <c r="AWZ80" s="24"/>
      <c r="AXA80" s="24"/>
      <c r="AXB80" s="24"/>
      <c r="AXC80" s="24"/>
      <c r="AXD80" s="24"/>
      <c r="AXE80" s="24"/>
      <c r="AXF80" s="24"/>
      <c r="AXG80" s="24"/>
      <c r="AXH80" s="24"/>
      <c r="AXI80" s="24"/>
      <c r="AXJ80" s="24"/>
      <c r="AXK80" s="24"/>
      <c r="AXL80" s="24"/>
      <c r="AXM80" s="24"/>
      <c r="AXN80" s="24"/>
      <c r="AXO80" s="24"/>
      <c r="AXP80" s="24"/>
      <c r="AXQ80" s="24"/>
      <c r="AXR80" s="24"/>
      <c r="AXS80" s="24"/>
      <c r="AXT80" s="24"/>
      <c r="AXU80" s="24"/>
      <c r="AXV80" s="24"/>
      <c r="AXW80" s="24"/>
      <c r="AXX80" s="24"/>
      <c r="AXY80" s="24"/>
      <c r="AXZ80" s="24"/>
      <c r="AYA80" s="24"/>
      <c r="AYB80" s="24"/>
      <c r="AYC80" s="24"/>
      <c r="AYD80" s="24"/>
      <c r="AYE80" s="24"/>
      <c r="AYF80" s="24"/>
      <c r="AYG80" s="24"/>
      <c r="AYH80" s="24"/>
      <c r="AYI80" s="24"/>
      <c r="AYJ80" s="24"/>
      <c r="AYK80" s="24"/>
      <c r="AYL80" s="24"/>
      <c r="AYM80" s="24"/>
      <c r="AYN80" s="24"/>
      <c r="AYO80" s="24"/>
      <c r="AYP80" s="24"/>
      <c r="AYQ80" s="24"/>
      <c r="AYR80" s="24"/>
      <c r="AYS80" s="24"/>
      <c r="AYT80" s="24"/>
      <c r="AYU80" s="24"/>
      <c r="AYV80" s="24"/>
      <c r="AYW80" s="24"/>
      <c r="AYX80" s="24"/>
      <c r="AYY80" s="24"/>
      <c r="AYZ80" s="24"/>
      <c r="AZA80" s="24"/>
      <c r="AZB80" s="24"/>
      <c r="AZC80" s="24"/>
      <c r="AZD80" s="24"/>
      <c r="AZE80" s="24"/>
      <c r="AZF80" s="24"/>
      <c r="AZG80" s="24"/>
      <c r="AZH80" s="24"/>
      <c r="AZI80" s="24"/>
      <c r="AZJ80" s="24"/>
      <c r="AZK80" s="24"/>
      <c r="AZL80" s="24"/>
      <c r="AZM80" s="24"/>
      <c r="AZN80" s="24"/>
      <c r="AZO80" s="24"/>
      <c r="AZP80" s="24"/>
      <c r="AZQ80" s="24"/>
      <c r="AZR80" s="24"/>
      <c r="AZS80" s="24"/>
      <c r="AZT80" s="24"/>
      <c r="AZU80" s="24"/>
      <c r="AZV80" s="24"/>
      <c r="AZW80" s="24"/>
      <c r="AZX80" s="24"/>
      <c r="AZY80" s="24"/>
      <c r="AZZ80" s="24"/>
      <c r="BAA80" s="24"/>
      <c r="BAB80" s="24"/>
      <c r="BAC80" s="24"/>
      <c r="BAD80" s="24"/>
      <c r="BAE80" s="24"/>
      <c r="BAF80" s="24"/>
      <c r="BAG80" s="24"/>
      <c r="BAH80" s="24"/>
      <c r="BAI80" s="24"/>
      <c r="BAJ80" s="24"/>
      <c r="BAK80" s="24"/>
      <c r="BAL80" s="24"/>
      <c r="BAM80" s="24"/>
      <c r="BAN80" s="24"/>
      <c r="BAO80" s="24"/>
      <c r="BAP80" s="24"/>
      <c r="BAQ80" s="24"/>
      <c r="BAR80" s="24"/>
      <c r="BAS80" s="24"/>
      <c r="BAT80" s="24"/>
      <c r="BAU80" s="24"/>
      <c r="BAV80" s="24"/>
      <c r="BAW80" s="24"/>
      <c r="BAX80" s="24"/>
      <c r="BAY80" s="24"/>
      <c r="BAZ80" s="24"/>
      <c r="BBA80" s="24"/>
      <c r="BBB80" s="24"/>
      <c r="BBC80" s="24"/>
      <c r="BBD80" s="24"/>
      <c r="BBE80" s="24"/>
      <c r="BBF80" s="24"/>
      <c r="BBG80" s="24"/>
      <c r="BBH80" s="24"/>
      <c r="BBI80" s="24"/>
      <c r="BBJ80" s="24"/>
      <c r="BBK80" s="24"/>
      <c r="BBL80" s="24"/>
      <c r="BBM80" s="24"/>
      <c r="BBN80" s="24"/>
      <c r="BBO80" s="24"/>
      <c r="BBP80" s="24"/>
      <c r="BBQ80" s="24"/>
      <c r="BBR80" s="24"/>
      <c r="BBS80" s="24"/>
      <c r="BBT80" s="24"/>
      <c r="BBU80" s="24"/>
      <c r="BBV80" s="24"/>
      <c r="BBW80" s="24"/>
      <c r="BBX80" s="24"/>
      <c r="BBY80" s="24"/>
      <c r="BBZ80" s="24"/>
      <c r="BCA80" s="24"/>
      <c r="BCB80" s="24"/>
      <c r="BCC80" s="24"/>
      <c r="BCD80" s="24"/>
      <c r="BCE80" s="24"/>
      <c r="BCF80" s="24"/>
      <c r="BCG80" s="24"/>
      <c r="BCH80" s="24"/>
      <c r="BCI80" s="24"/>
      <c r="BCJ80" s="24"/>
      <c r="BCK80" s="24"/>
      <c r="BCL80" s="24"/>
      <c r="BCM80" s="24"/>
      <c r="BCN80" s="24"/>
      <c r="BCO80" s="24"/>
      <c r="BCP80" s="24"/>
      <c r="BCQ80" s="24"/>
      <c r="BCR80" s="24"/>
      <c r="BCS80" s="24"/>
      <c r="BCT80" s="24"/>
      <c r="BCU80" s="24"/>
      <c r="BCV80" s="24"/>
      <c r="BCW80" s="24"/>
      <c r="BCX80" s="24"/>
      <c r="BCY80" s="24"/>
      <c r="BCZ80" s="24"/>
      <c r="BDA80" s="24"/>
      <c r="BDB80" s="24"/>
      <c r="BDC80" s="24"/>
      <c r="BDD80" s="24"/>
      <c r="BDE80" s="24"/>
      <c r="BDF80" s="24"/>
      <c r="BDG80" s="24"/>
      <c r="BDH80" s="24"/>
      <c r="BDI80" s="24"/>
      <c r="BDJ80" s="24"/>
      <c r="BDK80" s="24"/>
      <c r="BDL80" s="24"/>
      <c r="BDM80" s="24"/>
      <c r="BDN80" s="24"/>
      <c r="BDO80" s="24"/>
      <c r="BDP80" s="24"/>
      <c r="BDQ80" s="24"/>
      <c r="BDR80" s="24"/>
      <c r="BDS80" s="24"/>
      <c r="BDT80" s="24"/>
      <c r="BDU80" s="24"/>
      <c r="BDV80" s="24"/>
      <c r="BDW80" s="24"/>
      <c r="BDX80" s="24"/>
      <c r="BDY80" s="24"/>
      <c r="BDZ80" s="24"/>
      <c r="BEA80" s="24"/>
      <c r="BEB80" s="24"/>
      <c r="BEC80" s="24"/>
      <c r="BED80" s="24"/>
      <c r="BEE80" s="24"/>
      <c r="BEF80" s="24"/>
      <c r="BEG80" s="24"/>
      <c r="BEH80" s="24"/>
      <c r="BEI80" s="24"/>
      <c r="BEJ80" s="24"/>
      <c r="BEK80" s="24"/>
      <c r="BEL80" s="24"/>
      <c r="BEM80" s="24"/>
      <c r="BEN80" s="24"/>
      <c r="BEO80" s="24"/>
      <c r="BEP80" s="24"/>
      <c r="BEQ80" s="24"/>
      <c r="BER80" s="24"/>
      <c r="BES80" s="24"/>
      <c r="BET80" s="24"/>
      <c r="BEU80" s="24"/>
      <c r="BEV80" s="24"/>
      <c r="BEW80" s="24"/>
      <c r="BEX80" s="24"/>
      <c r="BEY80" s="24"/>
      <c r="BEZ80" s="24"/>
      <c r="BFA80" s="24"/>
      <c r="BFB80" s="24"/>
      <c r="BFC80" s="24"/>
      <c r="BFD80" s="24"/>
      <c r="BFE80" s="24"/>
      <c r="BFF80" s="24"/>
      <c r="BFG80" s="24"/>
      <c r="BFH80" s="24"/>
      <c r="BFI80" s="24"/>
      <c r="BFJ80" s="24"/>
      <c r="BFK80" s="24"/>
      <c r="BFL80" s="24"/>
      <c r="BFM80" s="24"/>
      <c r="BFN80" s="24"/>
      <c r="BFO80" s="24"/>
      <c r="BFP80" s="24"/>
      <c r="BFQ80" s="24"/>
      <c r="BFR80" s="24"/>
      <c r="BFS80" s="24"/>
      <c r="BFT80" s="24"/>
      <c r="BFU80" s="24"/>
      <c r="BFV80" s="24"/>
      <c r="BFW80" s="24"/>
      <c r="BFX80" s="24"/>
      <c r="BFY80" s="24"/>
      <c r="BFZ80" s="24"/>
      <c r="BGA80" s="24"/>
      <c r="BGB80" s="24"/>
      <c r="BGC80" s="24"/>
      <c r="BGD80" s="24"/>
      <c r="BGE80" s="24"/>
      <c r="BGF80" s="24"/>
      <c r="BGG80" s="24"/>
      <c r="BGH80" s="24"/>
      <c r="BGI80" s="24"/>
      <c r="BGJ80" s="24"/>
      <c r="BGK80" s="24"/>
      <c r="BGL80" s="24"/>
      <c r="BGM80" s="24"/>
      <c r="BGN80" s="24"/>
      <c r="BGO80" s="24"/>
      <c r="BGP80" s="24"/>
      <c r="BGQ80" s="24"/>
      <c r="BGR80" s="24"/>
      <c r="BGS80" s="24"/>
      <c r="BGT80" s="24"/>
      <c r="BGU80" s="24"/>
      <c r="BGV80" s="24"/>
      <c r="BGW80" s="24"/>
      <c r="BGX80" s="24"/>
      <c r="BGY80" s="24"/>
      <c r="BGZ80" s="24"/>
      <c r="BHA80" s="24"/>
      <c r="BHB80" s="24"/>
      <c r="BHC80" s="24"/>
      <c r="BHD80" s="24"/>
      <c r="BHE80" s="24"/>
      <c r="BHF80" s="24"/>
      <c r="BHG80" s="24"/>
      <c r="BHH80" s="24"/>
      <c r="BHI80" s="24"/>
      <c r="BHJ80" s="24"/>
      <c r="BHK80" s="24"/>
      <c r="BHL80" s="24"/>
      <c r="BHM80" s="24"/>
      <c r="BHN80" s="24"/>
      <c r="BHO80" s="24"/>
      <c r="BHP80" s="24"/>
      <c r="BHQ80" s="24"/>
      <c r="BHR80" s="24"/>
      <c r="BHS80" s="24"/>
      <c r="BHT80" s="24"/>
      <c r="BHU80" s="24"/>
      <c r="BHV80" s="24"/>
      <c r="BHW80" s="24"/>
      <c r="BHX80" s="24"/>
      <c r="BHY80" s="24"/>
      <c r="BHZ80" s="24"/>
      <c r="BIA80" s="24"/>
      <c r="BIB80" s="24"/>
      <c r="BIC80" s="24"/>
      <c r="BID80" s="24"/>
      <c r="BIE80" s="24"/>
      <c r="BIF80" s="24"/>
      <c r="BIG80" s="24"/>
      <c r="BIH80" s="24"/>
      <c r="BII80" s="24"/>
      <c r="BIJ80" s="24"/>
      <c r="BIK80" s="24"/>
      <c r="BIL80" s="24"/>
      <c r="BIM80" s="24"/>
      <c r="BIN80" s="24"/>
      <c r="BIO80" s="24"/>
      <c r="BIP80" s="24"/>
      <c r="BIQ80" s="24"/>
      <c r="BIR80" s="24"/>
      <c r="BIS80" s="24"/>
      <c r="BIT80" s="24"/>
      <c r="BIU80" s="24"/>
      <c r="BIV80" s="24"/>
      <c r="BIW80" s="24"/>
      <c r="BIX80" s="24"/>
      <c r="BIY80" s="24"/>
      <c r="BIZ80" s="24"/>
      <c r="BJA80" s="24"/>
      <c r="BJB80" s="24"/>
      <c r="BJC80" s="24"/>
      <c r="BJD80" s="24"/>
      <c r="BJE80" s="24"/>
      <c r="BJF80" s="24"/>
      <c r="BJG80" s="24"/>
      <c r="BJH80" s="24"/>
      <c r="BJI80" s="24"/>
      <c r="BJJ80" s="24"/>
      <c r="BJK80" s="24"/>
      <c r="BJL80" s="24"/>
      <c r="BJM80" s="24"/>
      <c r="BJN80" s="24"/>
      <c r="BJO80" s="24"/>
      <c r="BJP80" s="24"/>
      <c r="BJQ80" s="24"/>
      <c r="BJR80" s="24"/>
      <c r="BJS80" s="24"/>
      <c r="BJT80" s="24"/>
      <c r="BJU80" s="24"/>
      <c r="BJV80" s="24"/>
      <c r="BJW80" s="24"/>
      <c r="BJX80" s="24"/>
      <c r="BJY80" s="24"/>
      <c r="BJZ80" s="24"/>
      <c r="BKA80" s="24"/>
      <c r="BKB80" s="24"/>
      <c r="BKC80" s="24"/>
      <c r="BKD80" s="24"/>
      <c r="BKE80" s="24"/>
      <c r="BKF80" s="24"/>
      <c r="BKG80" s="24"/>
      <c r="BKH80" s="24"/>
      <c r="BKI80" s="24"/>
      <c r="BKJ80" s="24"/>
      <c r="BKK80" s="24"/>
      <c r="BKL80" s="24"/>
      <c r="BKM80" s="24"/>
      <c r="BKN80" s="24"/>
      <c r="BKO80" s="24"/>
      <c r="BKP80" s="24"/>
      <c r="BKQ80" s="24"/>
      <c r="BKR80" s="24"/>
      <c r="BKS80" s="24"/>
      <c r="BKT80" s="24"/>
      <c r="BKU80" s="24"/>
      <c r="BKV80" s="24"/>
      <c r="BKW80" s="24"/>
      <c r="BKX80" s="24"/>
      <c r="BKY80" s="24"/>
      <c r="BKZ80" s="24"/>
      <c r="BLA80" s="24"/>
      <c r="BLB80" s="24"/>
      <c r="BLC80" s="24"/>
      <c r="BLD80" s="24"/>
      <c r="BLE80" s="24"/>
      <c r="BLF80" s="24"/>
      <c r="BLG80" s="24"/>
      <c r="BLH80" s="24"/>
      <c r="BLI80" s="24"/>
      <c r="BLJ80" s="24"/>
      <c r="BLK80" s="24"/>
      <c r="BLL80" s="24"/>
      <c r="BLM80" s="24"/>
      <c r="BLN80" s="24"/>
      <c r="BLO80" s="24"/>
      <c r="BLP80" s="24"/>
      <c r="BLQ80" s="24"/>
      <c r="BLR80" s="24"/>
      <c r="BLS80" s="24"/>
      <c r="BLT80" s="24"/>
      <c r="BLU80" s="24"/>
      <c r="BLV80" s="24"/>
      <c r="BLW80" s="24"/>
      <c r="BLX80" s="24"/>
      <c r="BLY80" s="24"/>
      <c r="BLZ80" s="24"/>
      <c r="BMA80" s="24"/>
      <c r="BMB80" s="24"/>
      <c r="BMC80" s="24"/>
      <c r="BMD80" s="24"/>
      <c r="BME80" s="24"/>
      <c r="BMF80" s="24"/>
      <c r="BMG80" s="24"/>
      <c r="BMH80" s="24"/>
      <c r="BMI80" s="24"/>
      <c r="BMJ80" s="24"/>
      <c r="BMK80" s="24"/>
      <c r="BML80" s="24"/>
      <c r="BMM80" s="24"/>
      <c r="BMN80" s="24"/>
      <c r="BMO80" s="24"/>
      <c r="BMP80" s="24"/>
      <c r="BMQ80" s="24"/>
      <c r="BMR80" s="24"/>
      <c r="BMS80" s="24"/>
      <c r="BMT80" s="24"/>
      <c r="BMU80" s="24"/>
      <c r="BMV80" s="24"/>
      <c r="BMW80" s="24"/>
      <c r="BMX80" s="24"/>
      <c r="BMY80" s="24"/>
      <c r="BMZ80" s="24"/>
      <c r="BNA80" s="24"/>
      <c r="BNB80" s="24"/>
      <c r="BNC80" s="24"/>
      <c r="BND80" s="24"/>
      <c r="BNE80" s="24"/>
      <c r="BNF80" s="24"/>
      <c r="BNG80" s="24"/>
      <c r="BNH80" s="24"/>
      <c r="BNI80" s="24"/>
      <c r="BNJ80" s="24"/>
      <c r="BNK80" s="24"/>
      <c r="BNL80" s="24"/>
      <c r="BNM80" s="24"/>
      <c r="BNN80" s="24"/>
      <c r="BNO80" s="24"/>
      <c r="BNP80" s="24"/>
      <c r="BNQ80" s="24"/>
      <c r="BNR80" s="24"/>
      <c r="BNS80" s="24"/>
      <c r="BNT80" s="24"/>
      <c r="BNU80" s="24"/>
      <c r="BNV80" s="24"/>
      <c r="BNW80" s="24"/>
      <c r="BNX80" s="24"/>
      <c r="BNY80" s="24"/>
      <c r="BNZ80" s="24"/>
      <c r="BOA80" s="24"/>
      <c r="BOB80" s="24"/>
      <c r="BOC80" s="24"/>
      <c r="BOD80" s="24"/>
      <c r="BOE80" s="24"/>
      <c r="BOF80" s="24"/>
      <c r="BOG80" s="24"/>
      <c r="BOH80" s="24"/>
      <c r="BOI80" s="24"/>
      <c r="BOJ80" s="24"/>
      <c r="BOK80" s="24"/>
      <c r="BOL80" s="24"/>
      <c r="BOM80" s="24"/>
      <c r="BON80" s="24"/>
      <c r="BOO80" s="24"/>
      <c r="BOP80" s="24"/>
      <c r="BOQ80" s="24"/>
      <c r="BOR80" s="24"/>
      <c r="BOS80" s="24"/>
      <c r="BOT80" s="24"/>
      <c r="BOU80" s="24"/>
      <c r="BOV80" s="24"/>
      <c r="BOW80" s="24"/>
      <c r="BOX80" s="24"/>
      <c r="BOY80" s="24"/>
      <c r="BOZ80" s="24"/>
      <c r="BPA80" s="24"/>
      <c r="BPB80" s="24"/>
      <c r="BPC80" s="24"/>
      <c r="BPD80" s="24"/>
      <c r="BPE80" s="24"/>
      <c r="BPF80" s="24"/>
      <c r="BPG80" s="24"/>
      <c r="BPH80" s="24"/>
      <c r="BPI80" s="24"/>
      <c r="BPJ80" s="24"/>
      <c r="BPK80" s="24"/>
      <c r="BPL80" s="24"/>
      <c r="BPM80" s="24"/>
      <c r="BPN80" s="24"/>
      <c r="BPO80" s="24"/>
      <c r="BPP80" s="24"/>
      <c r="BPQ80" s="24"/>
      <c r="BPR80" s="24"/>
      <c r="BPS80" s="24"/>
      <c r="BPT80" s="24"/>
      <c r="BPU80" s="24"/>
      <c r="BPV80" s="24"/>
      <c r="BPW80" s="24"/>
      <c r="BPX80" s="24"/>
      <c r="BPY80" s="24"/>
      <c r="BPZ80" s="24"/>
      <c r="BQA80" s="24"/>
      <c r="BQB80" s="24"/>
      <c r="BQC80" s="24"/>
      <c r="BQD80" s="24"/>
      <c r="BQE80" s="24"/>
      <c r="BQF80" s="24"/>
      <c r="BQG80" s="24"/>
      <c r="BQH80" s="24"/>
      <c r="BQI80" s="24"/>
      <c r="BQJ80" s="24"/>
      <c r="BQK80" s="24"/>
      <c r="BQL80" s="24"/>
      <c r="BQM80" s="24"/>
      <c r="BQN80" s="24"/>
      <c r="BQO80" s="24"/>
      <c r="BQP80" s="24"/>
      <c r="BQQ80" s="24"/>
      <c r="BQR80" s="24"/>
      <c r="BQS80" s="24"/>
      <c r="BQT80" s="24"/>
      <c r="BQU80" s="24"/>
      <c r="BQV80" s="24"/>
      <c r="BQW80" s="24"/>
      <c r="BQX80" s="24"/>
      <c r="BQY80" s="24"/>
      <c r="BQZ80" s="24"/>
      <c r="BRA80" s="24"/>
      <c r="BRB80" s="24"/>
      <c r="BRC80" s="24"/>
      <c r="BRD80" s="24"/>
      <c r="BRE80" s="24"/>
      <c r="BRF80" s="24"/>
      <c r="BRG80" s="24"/>
      <c r="BRH80" s="24"/>
      <c r="BRI80" s="24"/>
      <c r="BRJ80" s="24"/>
      <c r="BRK80" s="24"/>
      <c r="BRL80" s="24"/>
      <c r="BRM80" s="24"/>
      <c r="BRN80" s="24"/>
      <c r="BRO80" s="24"/>
      <c r="BRP80" s="24"/>
      <c r="BRQ80" s="24"/>
      <c r="BRR80" s="24"/>
      <c r="BRS80" s="24"/>
      <c r="BRT80" s="24"/>
      <c r="BRU80" s="24"/>
      <c r="BRV80" s="24"/>
      <c r="BRW80" s="24"/>
      <c r="BRX80" s="24"/>
      <c r="BRY80" s="24"/>
      <c r="BRZ80" s="24"/>
      <c r="BSA80" s="24"/>
      <c r="BSB80" s="24"/>
      <c r="BSC80" s="24"/>
      <c r="BSD80" s="24"/>
      <c r="BSE80" s="24"/>
      <c r="BSF80" s="24"/>
      <c r="BSG80" s="24"/>
      <c r="BSH80" s="24"/>
      <c r="BSI80" s="24"/>
      <c r="BSJ80" s="24"/>
      <c r="BSK80" s="24"/>
      <c r="BSL80" s="24"/>
      <c r="BSM80" s="24"/>
      <c r="BSN80" s="24"/>
      <c r="BSO80" s="24"/>
      <c r="BSP80" s="24"/>
      <c r="BSQ80" s="24"/>
      <c r="BSR80" s="24"/>
      <c r="BSS80" s="24"/>
      <c r="BST80" s="24"/>
      <c r="BSU80" s="24"/>
      <c r="BSV80" s="24"/>
      <c r="BSW80" s="24"/>
      <c r="BSX80" s="24"/>
      <c r="BSY80" s="24"/>
      <c r="BSZ80" s="24"/>
      <c r="BTA80" s="24"/>
      <c r="BTB80" s="24"/>
      <c r="BTC80" s="24"/>
      <c r="BTD80" s="24"/>
      <c r="BTE80" s="24"/>
      <c r="BTF80" s="24"/>
      <c r="BTG80" s="24"/>
      <c r="BTH80" s="24"/>
      <c r="BTI80" s="24"/>
      <c r="BTJ80" s="24"/>
      <c r="BTK80" s="24"/>
      <c r="BTL80" s="24"/>
      <c r="BTM80" s="24"/>
      <c r="BTN80" s="24"/>
      <c r="BTO80" s="24"/>
      <c r="BTP80" s="24"/>
      <c r="BTQ80" s="24"/>
      <c r="BTR80" s="24"/>
      <c r="BTS80" s="24"/>
      <c r="BTT80" s="24"/>
      <c r="BTU80" s="24"/>
      <c r="BTV80" s="24"/>
      <c r="BTW80" s="24"/>
      <c r="BTX80" s="24"/>
      <c r="BTY80" s="24"/>
      <c r="BTZ80" s="24"/>
      <c r="BUA80" s="24"/>
      <c r="BUB80" s="24"/>
      <c r="BUC80" s="24"/>
      <c r="BUD80" s="24"/>
      <c r="BUE80" s="24"/>
      <c r="BUF80" s="24"/>
      <c r="BUG80" s="24"/>
      <c r="BUH80" s="24"/>
      <c r="BUI80" s="24"/>
      <c r="BUJ80" s="24"/>
      <c r="BUK80" s="24"/>
      <c r="BUL80" s="24"/>
      <c r="BUM80" s="24"/>
      <c r="BUN80" s="24"/>
      <c r="BUO80" s="24"/>
      <c r="BUP80" s="24"/>
      <c r="BUQ80" s="24"/>
      <c r="BUR80" s="24"/>
      <c r="BUS80" s="24"/>
      <c r="BUT80" s="24"/>
      <c r="BUU80" s="24"/>
      <c r="BUV80" s="24"/>
      <c r="BUW80" s="24"/>
      <c r="BUX80" s="24"/>
      <c r="BUY80" s="24"/>
      <c r="BUZ80" s="24"/>
      <c r="BVA80" s="24"/>
      <c r="BVB80" s="24"/>
      <c r="BVC80" s="24"/>
      <c r="BVD80" s="24"/>
      <c r="BVE80" s="24"/>
      <c r="BVF80" s="24"/>
      <c r="BVG80" s="24"/>
      <c r="BVH80" s="24"/>
      <c r="BVI80" s="24"/>
      <c r="BVJ80" s="24"/>
      <c r="BVK80" s="24"/>
      <c r="BVL80" s="24"/>
      <c r="BVM80" s="24"/>
      <c r="BVN80" s="24"/>
      <c r="BVO80" s="24"/>
      <c r="BVP80" s="24"/>
      <c r="BVQ80" s="24"/>
      <c r="BVR80" s="24"/>
      <c r="BVS80" s="24"/>
      <c r="BVT80" s="24"/>
      <c r="BVU80" s="24"/>
      <c r="BVV80" s="24"/>
      <c r="BVW80" s="24"/>
      <c r="BVX80" s="24"/>
      <c r="BVY80" s="24"/>
      <c r="BVZ80" s="24"/>
      <c r="BWA80" s="24"/>
      <c r="BWB80" s="24"/>
      <c r="BWC80" s="24"/>
      <c r="BWD80" s="24"/>
      <c r="BWE80" s="24"/>
      <c r="BWF80" s="24"/>
      <c r="BWG80" s="24"/>
      <c r="BWH80" s="24"/>
      <c r="BWI80" s="24"/>
      <c r="BWJ80" s="24"/>
      <c r="BWK80" s="24"/>
      <c r="BWL80" s="24"/>
      <c r="BWM80" s="24"/>
      <c r="BWN80" s="24"/>
      <c r="BWO80" s="24"/>
      <c r="BWP80" s="24"/>
      <c r="BWQ80" s="24"/>
      <c r="BWR80" s="24"/>
      <c r="BWS80" s="24"/>
      <c r="BWT80" s="24"/>
      <c r="BWU80" s="24"/>
      <c r="BWV80" s="24"/>
      <c r="BWW80" s="24"/>
      <c r="BWX80" s="24"/>
      <c r="BWY80" s="24"/>
      <c r="BWZ80" s="24"/>
      <c r="BXA80" s="24"/>
      <c r="BXB80" s="24"/>
      <c r="BXC80" s="24"/>
      <c r="BXD80" s="24"/>
      <c r="BXE80" s="24"/>
      <c r="BXF80" s="24"/>
      <c r="BXG80" s="24"/>
      <c r="BXH80" s="24"/>
      <c r="BXI80" s="24"/>
      <c r="BXJ80" s="24"/>
      <c r="BXK80" s="24"/>
      <c r="BXL80" s="24"/>
      <c r="BXM80" s="24"/>
      <c r="BXN80" s="24"/>
      <c r="BXO80" s="24"/>
      <c r="BXP80" s="24"/>
      <c r="BXQ80" s="24"/>
      <c r="BXR80" s="24"/>
      <c r="BXS80" s="24"/>
      <c r="BXT80" s="24"/>
      <c r="BXU80" s="24"/>
      <c r="BXV80" s="24"/>
      <c r="BXW80" s="24"/>
      <c r="BXX80" s="24"/>
      <c r="BXY80" s="24"/>
      <c r="BXZ80" s="24"/>
      <c r="BYA80" s="24"/>
      <c r="BYB80" s="24"/>
      <c r="BYC80" s="24"/>
      <c r="BYD80" s="24"/>
      <c r="BYE80" s="24"/>
      <c r="BYF80" s="24"/>
      <c r="BYG80" s="24"/>
      <c r="BYH80" s="24"/>
      <c r="BYI80" s="24"/>
      <c r="BYJ80" s="24"/>
      <c r="BYK80" s="24"/>
      <c r="BYL80" s="24"/>
      <c r="BYM80" s="24"/>
      <c r="BYN80" s="24"/>
      <c r="BYO80" s="24"/>
      <c r="BYP80" s="24"/>
      <c r="BYQ80" s="24"/>
      <c r="BYR80" s="24"/>
      <c r="BYS80" s="24"/>
      <c r="BYT80" s="24"/>
      <c r="BYU80" s="24"/>
      <c r="BYV80" s="24"/>
      <c r="BYW80" s="24"/>
      <c r="BYX80" s="24"/>
      <c r="BYY80" s="24"/>
      <c r="BYZ80" s="24"/>
      <c r="BZA80" s="24"/>
      <c r="BZB80" s="24"/>
      <c r="BZC80" s="24"/>
      <c r="BZD80" s="24"/>
      <c r="BZE80" s="24"/>
      <c r="BZF80" s="24"/>
      <c r="BZG80" s="24"/>
      <c r="BZH80" s="24"/>
      <c r="BZI80" s="24"/>
      <c r="BZJ80" s="24"/>
      <c r="BZK80" s="24"/>
      <c r="BZL80" s="24"/>
      <c r="BZM80" s="24"/>
      <c r="BZN80" s="24"/>
      <c r="BZO80" s="24"/>
      <c r="BZP80" s="24"/>
      <c r="BZQ80" s="24"/>
      <c r="BZR80" s="24"/>
      <c r="BZS80" s="24"/>
      <c r="BZT80" s="24"/>
      <c r="BZU80" s="24"/>
      <c r="BZV80" s="24"/>
      <c r="BZW80" s="24"/>
      <c r="BZX80" s="24"/>
      <c r="BZY80" s="24"/>
      <c r="BZZ80" s="24"/>
      <c r="CAA80" s="24"/>
      <c r="CAB80" s="24"/>
      <c r="CAC80" s="24"/>
      <c r="CAD80" s="24"/>
      <c r="CAE80" s="24"/>
      <c r="CAF80" s="24"/>
      <c r="CAG80" s="24"/>
      <c r="CAH80" s="24"/>
      <c r="CAI80" s="24"/>
      <c r="CAJ80" s="24"/>
      <c r="CAK80" s="24"/>
      <c r="CAL80" s="24"/>
      <c r="CAM80" s="24"/>
      <c r="CAN80" s="24"/>
      <c r="CAO80" s="24"/>
      <c r="CAP80" s="24"/>
      <c r="CAQ80" s="24"/>
      <c r="CAR80" s="24"/>
      <c r="CAS80" s="24"/>
      <c r="CAT80" s="24"/>
      <c r="CAU80" s="24"/>
      <c r="CAV80" s="24"/>
      <c r="CAW80" s="24"/>
      <c r="CAX80" s="24"/>
      <c r="CAY80" s="24"/>
      <c r="CAZ80" s="24"/>
      <c r="CBA80" s="24"/>
      <c r="CBB80" s="24"/>
      <c r="CBC80" s="24"/>
      <c r="CBD80" s="24"/>
      <c r="CBE80" s="24"/>
      <c r="CBF80" s="24"/>
      <c r="CBG80" s="24"/>
      <c r="CBH80" s="24"/>
      <c r="CBI80" s="24"/>
      <c r="CBJ80" s="24"/>
      <c r="CBK80" s="24"/>
      <c r="CBL80" s="24"/>
      <c r="CBM80" s="24"/>
      <c r="CBN80" s="24"/>
      <c r="CBO80" s="24"/>
      <c r="CBP80" s="24"/>
      <c r="CBQ80" s="24"/>
      <c r="CBR80" s="24"/>
      <c r="CBS80" s="24"/>
      <c r="CBT80" s="24"/>
      <c r="CBU80" s="24"/>
      <c r="CBV80" s="24"/>
      <c r="CBW80" s="24"/>
      <c r="CBX80" s="24"/>
      <c r="CBY80" s="24"/>
      <c r="CBZ80" s="24"/>
      <c r="CCA80" s="24"/>
      <c r="CCB80" s="24"/>
      <c r="CCC80" s="24"/>
      <c r="CCD80" s="24"/>
      <c r="CCE80" s="24"/>
      <c r="CCF80" s="24"/>
      <c r="CCG80" s="24"/>
      <c r="CCH80" s="24"/>
      <c r="CCI80" s="24"/>
      <c r="CCJ80" s="24"/>
      <c r="CCK80" s="24"/>
      <c r="CCL80" s="24"/>
      <c r="CCM80" s="24"/>
      <c r="CCN80" s="24"/>
      <c r="CCO80" s="24"/>
      <c r="CCP80" s="24"/>
      <c r="CCQ80" s="24"/>
      <c r="CCR80" s="24"/>
      <c r="CCS80" s="24"/>
      <c r="CCT80" s="24"/>
      <c r="CCU80" s="24"/>
      <c r="CCV80" s="24"/>
      <c r="CCW80" s="24"/>
      <c r="CCX80" s="24"/>
      <c r="CCY80" s="24"/>
      <c r="CCZ80" s="24"/>
      <c r="CDA80" s="24"/>
      <c r="CDB80" s="24"/>
      <c r="CDC80" s="24"/>
      <c r="CDD80" s="24"/>
      <c r="CDE80" s="24"/>
      <c r="CDF80" s="24"/>
      <c r="CDG80" s="24"/>
      <c r="CDH80" s="24"/>
      <c r="CDI80" s="24"/>
      <c r="CDJ80" s="24"/>
      <c r="CDK80" s="24"/>
      <c r="CDL80" s="24"/>
      <c r="CDM80" s="24"/>
      <c r="CDN80" s="24"/>
      <c r="CDO80" s="24"/>
      <c r="CDP80" s="24"/>
      <c r="CDQ80" s="24"/>
      <c r="CDR80" s="24"/>
      <c r="CDS80" s="24"/>
      <c r="CDT80" s="24"/>
      <c r="CDU80" s="24"/>
      <c r="CDV80" s="24"/>
      <c r="CDW80" s="24"/>
      <c r="CDX80" s="24"/>
      <c r="CDY80" s="24"/>
      <c r="CDZ80" s="24"/>
      <c r="CEA80" s="24"/>
      <c r="CEB80" s="24"/>
      <c r="CEC80" s="24"/>
      <c r="CED80" s="24"/>
      <c r="CEE80" s="24"/>
      <c r="CEF80" s="24"/>
      <c r="CEG80" s="24"/>
      <c r="CEH80" s="24"/>
      <c r="CEI80" s="24"/>
      <c r="CEJ80" s="24"/>
      <c r="CEK80" s="24"/>
      <c r="CEL80" s="24"/>
      <c r="CEM80" s="24"/>
      <c r="CEN80" s="24"/>
      <c r="CEO80" s="24"/>
      <c r="CEP80" s="24"/>
      <c r="CEQ80" s="24"/>
      <c r="CER80" s="24"/>
      <c r="CES80" s="24"/>
      <c r="CET80" s="24"/>
      <c r="CEU80" s="24"/>
      <c r="CEV80" s="24"/>
      <c r="CEW80" s="24"/>
      <c r="CEX80" s="24"/>
      <c r="CEY80" s="24"/>
      <c r="CEZ80" s="24"/>
      <c r="CFA80" s="24"/>
      <c r="CFB80" s="24"/>
      <c r="CFC80" s="24"/>
      <c r="CFD80" s="24"/>
      <c r="CFE80" s="24"/>
      <c r="CFF80" s="24"/>
      <c r="CFG80" s="24"/>
      <c r="CFH80" s="24"/>
      <c r="CFI80" s="24"/>
      <c r="CFJ80" s="24"/>
      <c r="CFK80" s="24"/>
      <c r="CFL80" s="24"/>
      <c r="CFM80" s="24"/>
      <c r="CFN80" s="24"/>
      <c r="CFO80" s="24"/>
      <c r="CFP80" s="24"/>
      <c r="CFQ80" s="24"/>
      <c r="CFR80" s="24"/>
      <c r="CFS80" s="24"/>
      <c r="CFT80" s="24"/>
      <c r="CFU80" s="24"/>
      <c r="CFV80" s="24"/>
      <c r="CFW80" s="24"/>
      <c r="CFX80" s="24"/>
      <c r="CFY80" s="24"/>
      <c r="CFZ80" s="24"/>
      <c r="CGA80" s="24"/>
      <c r="CGB80" s="24"/>
      <c r="CGC80" s="24"/>
      <c r="CGD80" s="24"/>
      <c r="CGE80" s="24"/>
      <c r="CGF80" s="24"/>
      <c r="CGG80" s="24"/>
      <c r="CGH80" s="24"/>
      <c r="CGI80" s="24"/>
      <c r="CGJ80" s="24"/>
      <c r="CGK80" s="24"/>
      <c r="CGL80" s="24"/>
      <c r="CGM80" s="24"/>
      <c r="CGN80" s="24"/>
      <c r="CGO80" s="24"/>
      <c r="CGP80" s="24"/>
      <c r="CGQ80" s="24"/>
      <c r="CGR80" s="24"/>
      <c r="CGS80" s="24"/>
      <c r="CGT80" s="24"/>
      <c r="CGU80" s="24"/>
      <c r="CGV80" s="24"/>
      <c r="CGW80" s="24"/>
      <c r="CGX80" s="24"/>
      <c r="CGY80" s="24"/>
      <c r="CGZ80" s="24"/>
      <c r="CHA80" s="24"/>
      <c r="CHB80" s="24"/>
      <c r="CHC80" s="24"/>
      <c r="CHD80" s="24"/>
      <c r="CHE80" s="24"/>
      <c r="CHF80" s="24"/>
      <c r="CHG80" s="24"/>
      <c r="CHH80" s="24"/>
      <c r="CHI80" s="24"/>
      <c r="CHJ80" s="24"/>
      <c r="CHK80" s="24"/>
      <c r="CHL80" s="24"/>
      <c r="CHM80" s="24"/>
      <c r="CHN80" s="24"/>
      <c r="CHO80" s="24"/>
      <c r="CHP80" s="24"/>
      <c r="CHQ80" s="24"/>
      <c r="CHR80" s="24"/>
      <c r="CHS80" s="24"/>
      <c r="CHT80" s="24"/>
      <c r="CHU80" s="24"/>
      <c r="CHV80" s="24"/>
      <c r="CHW80" s="24"/>
      <c r="CHX80" s="24"/>
      <c r="CHY80" s="24"/>
      <c r="CHZ80" s="24"/>
      <c r="CIA80" s="24"/>
      <c r="CIB80" s="24"/>
      <c r="CIC80" s="24"/>
      <c r="CID80" s="24"/>
      <c r="CIE80" s="24"/>
      <c r="CIF80" s="24"/>
      <c r="CIG80" s="24"/>
      <c r="CIH80" s="24"/>
      <c r="CII80" s="24"/>
      <c r="CIJ80" s="24"/>
      <c r="CIK80" s="24"/>
      <c r="CIL80" s="24"/>
      <c r="CIM80" s="24"/>
      <c r="CIN80" s="24"/>
      <c r="CIO80" s="24"/>
      <c r="CIP80" s="24"/>
      <c r="CIQ80" s="24"/>
      <c r="CIR80" s="24"/>
      <c r="CIS80" s="24"/>
      <c r="CIT80" s="24"/>
      <c r="CIU80" s="24"/>
      <c r="CIV80" s="24"/>
      <c r="CIW80" s="24"/>
      <c r="CIX80" s="24"/>
      <c r="CIY80" s="24"/>
      <c r="CIZ80" s="24"/>
      <c r="CJA80" s="24"/>
      <c r="CJB80" s="24"/>
      <c r="CJC80" s="24"/>
      <c r="CJD80" s="24"/>
      <c r="CJE80" s="24"/>
      <c r="CJF80" s="24"/>
      <c r="CJG80" s="24"/>
      <c r="CJH80" s="24"/>
      <c r="CJI80" s="24"/>
      <c r="CJJ80" s="24"/>
      <c r="CJK80" s="24"/>
      <c r="CJL80" s="24"/>
      <c r="CJM80" s="24"/>
      <c r="CJN80" s="24"/>
      <c r="CJO80" s="24"/>
      <c r="CJP80" s="24"/>
      <c r="CJQ80" s="24"/>
      <c r="CJR80" s="24"/>
      <c r="CJS80" s="24"/>
      <c r="CJT80" s="24"/>
      <c r="CJU80" s="24"/>
      <c r="CJV80" s="24"/>
      <c r="CJW80" s="24"/>
      <c r="CJX80" s="24"/>
      <c r="CJY80" s="24"/>
      <c r="CJZ80" s="24"/>
      <c r="CKA80" s="24"/>
      <c r="CKB80" s="24"/>
      <c r="CKC80" s="24"/>
      <c r="CKD80" s="24"/>
      <c r="CKE80" s="24"/>
      <c r="CKF80" s="24"/>
      <c r="CKG80" s="24"/>
      <c r="CKH80" s="24"/>
      <c r="CKI80" s="24"/>
      <c r="CKJ80" s="24"/>
      <c r="CKK80" s="24"/>
      <c r="CKL80" s="24"/>
      <c r="CKM80" s="24"/>
      <c r="CKN80" s="24"/>
      <c r="CKO80" s="24"/>
      <c r="CKP80" s="24"/>
      <c r="CKQ80" s="24"/>
      <c r="CKR80" s="24"/>
      <c r="CKS80" s="24"/>
      <c r="CKT80" s="24"/>
      <c r="CKU80" s="24"/>
      <c r="CKV80" s="24"/>
      <c r="CKW80" s="24"/>
      <c r="CKX80" s="24"/>
      <c r="CKY80" s="24"/>
      <c r="CKZ80" s="24"/>
      <c r="CLA80" s="24"/>
      <c r="CLB80" s="24"/>
      <c r="CLC80" s="24"/>
      <c r="CLD80" s="24"/>
      <c r="CLE80" s="24"/>
      <c r="CLF80" s="24"/>
      <c r="CLG80" s="24"/>
      <c r="CLH80" s="24"/>
      <c r="CLI80" s="24"/>
      <c r="CLJ80" s="24"/>
      <c r="CLK80" s="24"/>
      <c r="CLL80" s="24"/>
      <c r="CLM80" s="24"/>
      <c r="CLN80" s="24"/>
      <c r="CLO80" s="24"/>
      <c r="CLP80" s="24"/>
      <c r="CLQ80" s="24"/>
      <c r="CLR80" s="24"/>
      <c r="CLS80" s="24"/>
      <c r="CLT80" s="24"/>
      <c r="CLU80" s="24"/>
      <c r="CLV80" s="24"/>
      <c r="CLW80" s="24"/>
      <c r="CLX80" s="24"/>
      <c r="CLY80" s="24"/>
      <c r="CLZ80" s="24"/>
      <c r="CMA80" s="24"/>
      <c r="CMB80" s="24"/>
      <c r="CMC80" s="24"/>
      <c r="CMD80" s="24"/>
      <c r="CME80" s="24"/>
      <c r="CMF80" s="24"/>
      <c r="CMG80" s="24"/>
      <c r="CMH80" s="24"/>
      <c r="CMI80" s="24"/>
      <c r="CMJ80" s="24"/>
      <c r="CMK80" s="24"/>
      <c r="CML80" s="24"/>
      <c r="CMM80" s="24"/>
      <c r="CMN80" s="24"/>
      <c r="CMO80" s="24"/>
      <c r="CMP80" s="24"/>
      <c r="CMQ80" s="24"/>
      <c r="CMR80" s="24"/>
      <c r="CMS80" s="24"/>
      <c r="CMT80" s="24"/>
      <c r="CMU80" s="24"/>
      <c r="CMV80" s="24"/>
      <c r="CMW80" s="24"/>
      <c r="CMX80" s="24"/>
      <c r="CMY80" s="24"/>
      <c r="CMZ80" s="24"/>
      <c r="CNA80" s="24"/>
      <c r="CNB80" s="24"/>
      <c r="CNC80" s="24"/>
      <c r="CND80" s="24"/>
      <c r="CNE80" s="24"/>
      <c r="CNF80" s="24"/>
      <c r="CNG80" s="24"/>
      <c r="CNH80" s="24"/>
      <c r="CNI80" s="24"/>
      <c r="CNJ80" s="24"/>
      <c r="CNK80" s="24"/>
      <c r="CNL80" s="24"/>
      <c r="CNM80" s="24"/>
      <c r="CNN80" s="24"/>
      <c r="CNO80" s="24"/>
      <c r="CNP80" s="24"/>
      <c r="CNQ80" s="24"/>
      <c r="CNR80" s="24"/>
      <c r="CNS80" s="24"/>
      <c r="CNT80" s="24"/>
      <c r="CNU80" s="24"/>
      <c r="CNV80" s="24"/>
      <c r="CNW80" s="24"/>
      <c r="CNX80" s="24"/>
      <c r="CNY80" s="24"/>
      <c r="CNZ80" s="24"/>
      <c r="COA80" s="24"/>
      <c r="COB80" s="24"/>
      <c r="COC80" s="24"/>
      <c r="COD80" s="24"/>
      <c r="COE80" s="24"/>
      <c r="COF80" s="24"/>
      <c r="COG80" s="24"/>
      <c r="COH80" s="24"/>
      <c r="COI80" s="24"/>
      <c r="COJ80" s="24"/>
      <c r="COK80" s="24"/>
      <c r="COL80" s="24"/>
      <c r="COM80" s="24"/>
      <c r="CON80" s="24"/>
      <c r="COO80" s="24"/>
      <c r="COP80" s="24"/>
      <c r="COQ80" s="24"/>
      <c r="COR80" s="24"/>
      <c r="COS80" s="24"/>
      <c r="COT80" s="24"/>
      <c r="COU80" s="24"/>
      <c r="COV80" s="24"/>
      <c r="COW80" s="24"/>
      <c r="COX80" s="24"/>
      <c r="COY80" s="24"/>
      <c r="COZ80" s="24"/>
      <c r="CPA80" s="24"/>
      <c r="CPB80" s="24"/>
      <c r="CPC80" s="24"/>
      <c r="CPD80" s="24"/>
      <c r="CPE80" s="24"/>
      <c r="CPF80" s="24"/>
      <c r="CPG80" s="24"/>
      <c r="CPH80" s="24"/>
      <c r="CPI80" s="24"/>
      <c r="CPJ80" s="24"/>
      <c r="CPK80" s="24"/>
      <c r="CPL80" s="24"/>
      <c r="CPM80" s="24"/>
      <c r="CPN80" s="24"/>
      <c r="CPO80" s="24"/>
      <c r="CPP80" s="24"/>
      <c r="CPQ80" s="24"/>
      <c r="CPR80" s="24"/>
      <c r="CPS80" s="24"/>
      <c r="CPT80" s="24"/>
      <c r="CPU80" s="24"/>
      <c r="CPV80" s="24"/>
      <c r="CPW80" s="24"/>
      <c r="CPX80" s="24"/>
      <c r="CPY80" s="24"/>
      <c r="CPZ80" s="24"/>
      <c r="CQA80" s="24"/>
      <c r="CQB80" s="24"/>
      <c r="CQC80" s="24"/>
      <c r="CQD80" s="24"/>
      <c r="CQE80" s="24"/>
      <c r="CQF80" s="24"/>
      <c r="CQG80" s="24"/>
      <c r="CQH80" s="24"/>
      <c r="CQI80" s="24"/>
      <c r="CQJ80" s="24"/>
      <c r="CQK80" s="24"/>
      <c r="CQL80" s="24"/>
      <c r="CQM80" s="24"/>
      <c r="CQN80" s="24"/>
      <c r="CQO80" s="24"/>
      <c r="CQP80" s="24"/>
      <c r="CQQ80" s="24"/>
      <c r="CQR80" s="24"/>
      <c r="CQS80" s="24"/>
      <c r="CQT80" s="24"/>
      <c r="CQU80" s="24"/>
      <c r="CQV80" s="24"/>
      <c r="CQW80" s="24"/>
      <c r="CQX80" s="24"/>
      <c r="CQY80" s="24"/>
      <c r="CQZ80" s="24"/>
      <c r="CRA80" s="24"/>
      <c r="CRB80" s="24"/>
      <c r="CRC80" s="24"/>
      <c r="CRD80" s="24"/>
      <c r="CRE80" s="24"/>
      <c r="CRF80" s="24"/>
      <c r="CRG80" s="24"/>
      <c r="CRH80" s="24"/>
      <c r="CRI80" s="24"/>
      <c r="CRJ80" s="24"/>
      <c r="CRK80" s="24"/>
      <c r="CRL80" s="24"/>
      <c r="CRM80" s="24"/>
      <c r="CRN80" s="24"/>
      <c r="CRO80" s="24"/>
      <c r="CRP80" s="24"/>
      <c r="CRQ80" s="24"/>
      <c r="CRR80" s="24"/>
      <c r="CRS80" s="24"/>
      <c r="CRT80" s="24"/>
      <c r="CRU80" s="24"/>
      <c r="CRV80" s="24"/>
      <c r="CRW80" s="24"/>
      <c r="CRX80" s="24"/>
      <c r="CRY80" s="24"/>
      <c r="CRZ80" s="24"/>
      <c r="CSA80" s="24"/>
      <c r="CSB80" s="24"/>
      <c r="CSC80" s="24"/>
      <c r="CSD80" s="24"/>
      <c r="CSE80" s="24"/>
      <c r="CSF80" s="24"/>
      <c r="CSG80" s="24"/>
      <c r="CSH80" s="24"/>
      <c r="CSI80" s="24"/>
      <c r="CSJ80" s="24"/>
      <c r="CSK80" s="24"/>
      <c r="CSL80" s="24"/>
      <c r="CSM80" s="24"/>
      <c r="CSN80" s="24"/>
      <c r="CSO80" s="24"/>
      <c r="CSP80" s="24"/>
      <c r="CSQ80" s="24"/>
      <c r="CSR80" s="24"/>
      <c r="CSS80" s="24"/>
      <c r="CST80" s="24"/>
      <c r="CSU80" s="24"/>
      <c r="CSV80" s="24"/>
      <c r="CSW80" s="24"/>
      <c r="CSX80" s="24"/>
      <c r="CSY80" s="24"/>
      <c r="CSZ80" s="24"/>
      <c r="CTA80" s="24"/>
      <c r="CTB80" s="24"/>
      <c r="CTC80" s="24"/>
      <c r="CTD80" s="24"/>
      <c r="CTE80" s="24"/>
      <c r="CTF80" s="24"/>
      <c r="CTG80" s="24"/>
      <c r="CTH80" s="24"/>
      <c r="CTI80" s="24"/>
      <c r="CTJ80" s="24"/>
      <c r="CTK80" s="24"/>
      <c r="CTL80" s="24"/>
      <c r="CTM80" s="24"/>
      <c r="CTN80" s="24"/>
      <c r="CTO80" s="24"/>
      <c r="CTP80" s="24"/>
      <c r="CTQ80" s="24"/>
      <c r="CTR80" s="24"/>
      <c r="CTS80" s="24"/>
      <c r="CTT80" s="24"/>
      <c r="CTU80" s="24"/>
      <c r="CTV80" s="24"/>
      <c r="CTW80" s="24"/>
      <c r="CTX80" s="24"/>
      <c r="CTY80" s="24"/>
      <c r="CTZ80" s="24"/>
      <c r="CUA80" s="24"/>
      <c r="CUB80" s="24"/>
      <c r="CUC80" s="24"/>
      <c r="CUD80" s="24"/>
      <c r="CUE80" s="24"/>
      <c r="CUF80" s="24"/>
      <c r="CUG80" s="24"/>
      <c r="CUH80" s="24"/>
      <c r="CUI80" s="24"/>
      <c r="CUJ80" s="24"/>
      <c r="CUK80" s="24"/>
      <c r="CUL80" s="24"/>
      <c r="CUM80" s="24"/>
      <c r="CUN80" s="24"/>
      <c r="CUO80" s="24"/>
      <c r="CUP80" s="24"/>
      <c r="CUQ80" s="24"/>
      <c r="CUR80" s="24"/>
      <c r="CUS80" s="24"/>
      <c r="CUT80" s="24"/>
      <c r="CUU80" s="24"/>
      <c r="CUV80" s="24"/>
      <c r="CUW80" s="24"/>
      <c r="CUX80" s="24"/>
      <c r="CUY80" s="24"/>
      <c r="CUZ80" s="24"/>
      <c r="CVA80" s="24"/>
      <c r="CVB80" s="24"/>
      <c r="CVC80" s="24"/>
      <c r="CVD80" s="24"/>
      <c r="CVE80" s="24"/>
      <c r="CVF80" s="24"/>
      <c r="CVG80" s="24"/>
      <c r="CVH80" s="24"/>
      <c r="CVI80" s="24"/>
      <c r="CVJ80" s="24"/>
      <c r="CVK80" s="24"/>
      <c r="CVL80" s="24"/>
      <c r="CVM80" s="24"/>
      <c r="CVN80" s="24"/>
      <c r="CVO80" s="24"/>
      <c r="CVP80" s="24"/>
      <c r="CVQ80" s="24"/>
      <c r="CVR80" s="24"/>
      <c r="CVS80" s="24"/>
      <c r="CVT80" s="24"/>
      <c r="CVU80" s="24"/>
      <c r="CVV80" s="24"/>
      <c r="CVW80" s="24"/>
      <c r="CVX80" s="24"/>
      <c r="CVY80" s="24"/>
      <c r="CVZ80" s="24"/>
      <c r="CWA80" s="24"/>
      <c r="CWB80" s="24"/>
      <c r="CWC80" s="24"/>
      <c r="CWD80" s="24"/>
      <c r="CWE80" s="24"/>
      <c r="CWF80" s="24"/>
      <c r="CWG80" s="24"/>
      <c r="CWH80" s="24"/>
      <c r="CWI80" s="24"/>
      <c r="CWJ80" s="24"/>
      <c r="CWK80" s="24"/>
      <c r="CWL80" s="24"/>
      <c r="CWM80" s="24"/>
      <c r="CWN80" s="24"/>
      <c r="CWO80" s="24"/>
      <c r="CWP80" s="24"/>
      <c r="CWQ80" s="24"/>
      <c r="CWR80" s="24"/>
      <c r="CWS80" s="24"/>
      <c r="CWT80" s="24"/>
      <c r="CWU80" s="24"/>
      <c r="CWV80" s="24"/>
      <c r="CWW80" s="24"/>
      <c r="CWX80" s="24"/>
      <c r="CWY80" s="24"/>
      <c r="CWZ80" s="24"/>
      <c r="CXA80" s="24"/>
      <c r="CXB80" s="24"/>
      <c r="CXC80" s="24"/>
      <c r="CXD80" s="24"/>
      <c r="CXE80" s="24"/>
      <c r="CXF80" s="24"/>
      <c r="CXG80" s="24"/>
      <c r="CXH80" s="24"/>
      <c r="CXI80" s="24"/>
      <c r="CXJ80" s="24"/>
      <c r="CXK80" s="24"/>
      <c r="CXL80" s="24"/>
      <c r="CXM80" s="24"/>
      <c r="CXN80" s="24"/>
      <c r="CXO80" s="24"/>
      <c r="CXP80" s="24"/>
      <c r="CXQ80" s="24"/>
      <c r="CXR80" s="24"/>
      <c r="CXS80" s="24"/>
      <c r="CXT80" s="24"/>
      <c r="CXU80" s="24"/>
      <c r="CXV80" s="24"/>
      <c r="CXW80" s="24"/>
      <c r="CXX80" s="24"/>
      <c r="CXY80" s="24"/>
      <c r="CXZ80" s="24"/>
      <c r="CYA80" s="24"/>
      <c r="CYB80" s="24"/>
      <c r="CYC80" s="24"/>
      <c r="CYD80" s="24"/>
      <c r="CYE80" s="24"/>
      <c r="CYF80" s="24"/>
      <c r="CYG80" s="24"/>
      <c r="CYH80" s="24"/>
      <c r="CYI80" s="24"/>
      <c r="CYJ80" s="24"/>
      <c r="CYK80" s="24"/>
      <c r="CYL80" s="24"/>
      <c r="CYM80" s="24"/>
      <c r="CYN80" s="24"/>
      <c r="CYO80" s="24"/>
      <c r="CYP80" s="24"/>
      <c r="CYQ80" s="24"/>
      <c r="CYR80" s="24"/>
      <c r="CYS80" s="24"/>
      <c r="CYT80" s="24"/>
      <c r="CYU80" s="24"/>
      <c r="CYV80" s="24"/>
      <c r="CYW80" s="24"/>
      <c r="CYX80" s="24"/>
      <c r="CYY80" s="24"/>
      <c r="CYZ80" s="24"/>
      <c r="CZA80" s="24"/>
      <c r="CZB80" s="24"/>
      <c r="CZC80" s="24"/>
      <c r="CZD80" s="24"/>
      <c r="CZE80" s="24"/>
      <c r="CZF80" s="24"/>
      <c r="CZG80" s="24"/>
      <c r="CZH80" s="24"/>
      <c r="CZI80" s="24"/>
      <c r="CZJ80" s="24"/>
      <c r="CZK80" s="24"/>
      <c r="CZL80" s="24"/>
      <c r="CZM80" s="24"/>
      <c r="CZN80" s="24"/>
      <c r="CZO80" s="24"/>
      <c r="CZP80" s="24"/>
      <c r="CZQ80" s="24"/>
      <c r="CZR80" s="24"/>
      <c r="CZS80" s="24"/>
      <c r="CZT80" s="24"/>
      <c r="CZU80" s="24"/>
      <c r="CZV80" s="24"/>
      <c r="CZW80" s="24"/>
      <c r="CZX80" s="24"/>
      <c r="CZY80" s="24"/>
      <c r="CZZ80" s="24"/>
      <c r="DAA80" s="24"/>
      <c r="DAB80" s="24"/>
      <c r="DAC80" s="24"/>
      <c r="DAD80" s="24"/>
      <c r="DAE80" s="24"/>
      <c r="DAF80" s="24"/>
      <c r="DAG80" s="24"/>
      <c r="DAH80" s="24"/>
      <c r="DAI80" s="24"/>
      <c r="DAJ80" s="24"/>
      <c r="DAK80" s="24"/>
      <c r="DAL80" s="24"/>
      <c r="DAM80" s="24"/>
      <c r="DAN80" s="24"/>
      <c r="DAO80" s="24"/>
      <c r="DAP80" s="24"/>
      <c r="DAQ80" s="24"/>
      <c r="DAR80" s="24"/>
      <c r="DAS80" s="24"/>
      <c r="DAT80" s="24"/>
      <c r="DAU80" s="24"/>
      <c r="DAV80" s="24"/>
      <c r="DAW80" s="24"/>
      <c r="DAX80" s="24"/>
      <c r="DAY80" s="24"/>
      <c r="DAZ80" s="24"/>
      <c r="DBA80" s="24"/>
      <c r="DBB80" s="24"/>
      <c r="DBC80" s="24"/>
      <c r="DBD80" s="24"/>
      <c r="DBE80" s="24"/>
      <c r="DBF80" s="24"/>
      <c r="DBG80" s="24"/>
      <c r="DBH80" s="24"/>
      <c r="DBI80" s="24"/>
      <c r="DBJ80" s="24"/>
      <c r="DBK80" s="24"/>
      <c r="DBL80" s="24"/>
      <c r="DBM80" s="24"/>
      <c r="DBN80" s="24"/>
      <c r="DBO80" s="24"/>
      <c r="DBP80" s="24"/>
      <c r="DBQ80" s="24"/>
      <c r="DBR80" s="24"/>
      <c r="DBS80" s="24"/>
      <c r="DBT80" s="24"/>
      <c r="DBU80" s="24"/>
      <c r="DBV80" s="24"/>
      <c r="DBW80" s="24"/>
      <c r="DBX80" s="24"/>
      <c r="DBY80" s="24"/>
      <c r="DBZ80" s="24"/>
      <c r="DCA80" s="24"/>
      <c r="DCB80" s="24"/>
      <c r="DCC80" s="24"/>
      <c r="DCD80" s="24"/>
      <c r="DCE80" s="24"/>
      <c r="DCF80" s="24"/>
      <c r="DCG80" s="24"/>
      <c r="DCH80" s="24"/>
      <c r="DCI80" s="24"/>
      <c r="DCJ80" s="24"/>
      <c r="DCK80" s="24"/>
      <c r="DCL80" s="24"/>
      <c r="DCM80" s="24"/>
      <c r="DCN80" s="24"/>
      <c r="DCO80" s="24"/>
      <c r="DCP80" s="24"/>
      <c r="DCQ80" s="24"/>
      <c r="DCR80" s="24"/>
      <c r="DCS80" s="24"/>
      <c r="DCT80" s="24"/>
      <c r="DCU80" s="24"/>
      <c r="DCV80" s="24"/>
      <c r="DCW80" s="24"/>
      <c r="DCX80" s="24"/>
      <c r="DCY80" s="24"/>
      <c r="DCZ80" s="24"/>
      <c r="DDA80" s="24"/>
      <c r="DDB80" s="24"/>
      <c r="DDC80" s="24"/>
      <c r="DDD80" s="24"/>
      <c r="DDE80" s="24"/>
      <c r="DDF80" s="24"/>
      <c r="DDG80" s="24"/>
      <c r="DDH80" s="24"/>
      <c r="DDI80" s="24"/>
      <c r="DDJ80" s="24"/>
      <c r="DDK80" s="24"/>
      <c r="DDL80" s="24"/>
      <c r="DDM80" s="24"/>
      <c r="DDN80" s="24"/>
      <c r="DDO80" s="24"/>
      <c r="DDP80" s="24"/>
      <c r="DDQ80" s="24"/>
      <c r="DDR80" s="24"/>
      <c r="DDS80" s="24"/>
      <c r="DDT80" s="24"/>
      <c r="DDU80" s="24"/>
      <c r="DDV80" s="24"/>
      <c r="DDW80" s="24"/>
      <c r="DDX80" s="24"/>
      <c r="DDY80" s="24"/>
      <c r="DDZ80" s="24"/>
      <c r="DEA80" s="24"/>
      <c r="DEB80" s="24"/>
      <c r="DEC80" s="24"/>
      <c r="DED80" s="24"/>
      <c r="DEE80" s="24"/>
      <c r="DEF80" s="24"/>
      <c r="DEG80" s="24"/>
      <c r="DEH80" s="24"/>
      <c r="DEI80" s="24"/>
      <c r="DEJ80" s="24"/>
      <c r="DEK80" s="24"/>
      <c r="DEL80" s="24"/>
      <c r="DEM80" s="24"/>
      <c r="DEN80" s="24"/>
      <c r="DEO80" s="24"/>
      <c r="DEP80" s="24"/>
      <c r="DEQ80" s="24"/>
      <c r="DER80" s="24"/>
      <c r="DES80" s="24"/>
      <c r="DET80" s="24"/>
      <c r="DEU80" s="24"/>
      <c r="DEV80" s="24"/>
      <c r="DEW80" s="24"/>
      <c r="DEX80" s="24"/>
      <c r="DEY80" s="24"/>
      <c r="DEZ80" s="24"/>
      <c r="DFA80" s="24"/>
      <c r="DFB80" s="24"/>
      <c r="DFC80" s="24"/>
      <c r="DFD80" s="24"/>
      <c r="DFE80" s="24"/>
      <c r="DFF80" s="24"/>
      <c r="DFG80" s="24"/>
      <c r="DFH80" s="24"/>
      <c r="DFI80" s="24"/>
      <c r="DFJ80" s="24"/>
      <c r="DFK80" s="24"/>
      <c r="DFL80" s="24"/>
      <c r="DFM80" s="24"/>
      <c r="DFN80" s="24"/>
      <c r="DFO80" s="24"/>
      <c r="DFP80" s="24"/>
      <c r="DFQ80" s="24"/>
      <c r="DFR80" s="24"/>
      <c r="DFS80" s="24"/>
      <c r="DFT80" s="24"/>
      <c r="DFU80" s="24"/>
      <c r="DFV80" s="24"/>
      <c r="DFW80" s="24"/>
      <c r="DFX80" s="24"/>
      <c r="DFY80" s="24"/>
      <c r="DFZ80" s="24"/>
      <c r="DGA80" s="24"/>
      <c r="DGB80" s="24"/>
      <c r="DGC80" s="24"/>
      <c r="DGD80" s="24"/>
      <c r="DGE80" s="24"/>
      <c r="DGF80" s="24"/>
      <c r="DGG80" s="24"/>
      <c r="DGH80" s="24"/>
      <c r="DGI80" s="24"/>
      <c r="DGJ80" s="24"/>
      <c r="DGK80" s="24"/>
      <c r="DGL80" s="24"/>
      <c r="DGM80" s="24"/>
      <c r="DGN80" s="24"/>
      <c r="DGO80" s="24"/>
      <c r="DGP80" s="24"/>
      <c r="DGQ80" s="24"/>
      <c r="DGR80" s="24"/>
      <c r="DGS80" s="24"/>
      <c r="DGT80" s="24"/>
      <c r="DGU80" s="24"/>
      <c r="DGV80" s="24"/>
      <c r="DGW80" s="24"/>
      <c r="DGX80" s="24"/>
      <c r="DGY80" s="24"/>
      <c r="DGZ80" s="24"/>
      <c r="DHA80" s="24"/>
      <c r="DHB80" s="24"/>
      <c r="DHC80" s="24"/>
      <c r="DHD80" s="24"/>
      <c r="DHE80" s="24"/>
      <c r="DHF80" s="24"/>
      <c r="DHG80" s="24"/>
      <c r="DHH80" s="24"/>
      <c r="DHI80" s="24"/>
      <c r="DHJ80" s="24"/>
      <c r="DHK80" s="24"/>
      <c r="DHL80" s="24"/>
      <c r="DHM80" s="24"/>
      <c r="DHN80" s="24"/>
      <c r="DHO80" s="24"/>
      <c r="DHP80" s="24"/>
      <c r="DHQ80" s="24"/>
      <c r="DHR80" s="24"/>
      <c r="DHS80" s="24"/>
      <c r="DHT80" s="24"/>
      <c r="DHU80" s="24"/>
      <c r="DHV80" s="24"/>
      <c r="DHW80" s="24"/>
      <c r="DHX80" s="24"/>
      <c r="DHY80" s="24"/>
      <c r="DHZ80" s="24"/>
      <c r="DIA80" s="24"/>
      <c r="DIB80" s="24"/>
      <c r="DIC80" s="24"/>
      <c r="DID80" s="24"/>
      <c r="DIE80" s="24"/>
      <c r="DIF80" s="24"/>
      <c r="DIG80" s="24"/>
      <c r="DIH80" s="24"/>
      <c r="DII80" s="24"/>
      <c r="DIJ80" s="24"/>
      <c r="DIK80" s="24"/>
      <c r="DIL80" s="24"/>
      <c r="DIM80" s="24"/>
      <c r="DIN80" s="24"/>
      <c r="DIO80" s="24"/>
      <c r="DIP80" s="24"/>
      <c r="DIQ80" s="24"/>
      <c r="DIR80" s="24"/>
      <c r="DIS80" s="24"/>
      <c r="DIT80" s="24"/>
      <c r="DIU80" s="24"/>
      <c r="DIV80" s="24"/>
      <c r="DIW80" s="24"/>
      <c r="DIX80" s="24"/>
      <c r="DIY80" s="24"/>
      <c r="DIZ80" s="24"/>
      <c r="DJA80" s="24"/>
      <c r="DJB80" s="24"/>
      <c r="DJC80" s="24"/>
      <c r="DJD80" s="24"/>
      <c r="DJE80" s="24"/>
      <c r="DJF80" s="24"/>
      <c r="DJG80" s="24"/>
      <c r="DJH80" s="24"/>
      <c r="DJI80" s="24"/>
      <c r="DJJ80" s="24"/>
      <c r="DJK80" s="24"/>
      <c r="DJL80" s="24"/>
      <c r="DJM80" s="24"/>
      <c r="DJN80" s="24"/>
      <c r="DJO80" s="24"/>
      <c r="DJP80" s="24"/>
      <c r="DJQ80" s="24"/>
      <c r="DJR80" s="24"/>
      <c r="DJS80" s="24"/>
      <c r="DJT80" s="24"/>
      <c r="DJU80" s="24"/>
      <c r="DJV80" s="24"/>
      <c r="DJW80" s="24"/>
      <c r="DJX80" s="24"/>
      <c r="DJY80" s="24"/>
      <c r="DJZ80" s="24"/>
      <c r="DKA80" s="24"/>
      <c r="DKB80" s="24"/>
      <c r="DKC80" s="24"/>
      <c r="DKD80" s="24"/>
      <c r="DKE80" s="24"/>
      <c r="DKF80" s="24"/>
      <c r="DKG80" s="24"/>
      <c r="DKH80" s="24"/>
      <c r="DKI80" s="24"/>
      <c r="DKJ80" s="24"/>
      <c r="DKK80" s="24"/>
      <c r="DKL80" s="24"/>
      <c r="DKM80" s="24"/>
      <c r="DKN80" s="24"/>
      <c r="DKO80" s="24"/>
      <c r="DKP80" s="24"/>
      <c r="DKQ80" s="24"/>
      <c r="DKR80" s="24"/>
      <c r="DKS80" s="24"/>
      <c r="DKT80" s="24"/>
      <c r="DKU80" s="24"/>
      <c r="DKV80" s="24"/>
      <c r="DKW80" s="24"/>
      <c r="DKX80" s="24"/>
      <c r="DKY80" s="24"/>
      <c r="DKZ80" s="24"/>
      <c r="DLA80" s="24"/>
      <c r="DLB80" s="24"/>
      <c r="DLC80" s="24"/>
      <c r="DLD80" s="24"/>
      <c r="DLE80" s="24"/>
      <c r="DLF80" s="24"/>
      <c r="DLG80" s="24"/>
      <c r="DLH80" s="24"/>
      <c r="DLI80" s="24"/>
      <c r="DLJ80" s="24"/>
      <c r="DLK80" s="24"/>
      <c r="DLL80" s="24"/>
      <c r="DLM80" s="24"/>
      <c r="DLN80" s="24"/>
      <c r="DLO80" s="24"/>
      <c r="DLP80" s="24"/>
      <c r="DLQ80" s="24"/>
      <c r="DLR80" s="24"/>
      <c r="DLS80" s="24"/>
      <c r="DLT80" s="24"/>
      <c r="DLU80" s="24"/>
      <c r="DLV80" s="24"/>
      <c r="DLW80" s="24"/>
      <c r="DLX80" s="24"/>
      <c r="DLY80" s="24"/>
      <c r="DLZ80" s="24"/>
      <c r="DMA80" s="24"/>
      <c r="DMB80" s="24"/>
      <c r="DMC80" s="24"/>
      <c r="DMD80" s="24"/>
      <c r="DME80" s="24"/>
      <c r="DMF80" s="24"/>
      <c r="DMG80" s="24"/>
      <c r="DMH80" s="24"/>
      <c r="DMI80" s="24"/>
      <c r="DMJ80" s="24"/>
      <c r="DMK80" s="24"/>
      <c r="DML80" s="24"/>
      <c r="DMM80" s="24"/>
      <c r="DMN80" s="24"/>
      <c r="DMO80" s="24"/>
      <c r="DMP80" s="24"/>
      <c r="DMQ80" s="24"/>
      <c r="DMR80" s="24"/>
      <c r="DMS80" s="24"/>
      <c r="DMT80" s="24"/>
      <c r="DMU80" s="24"/>
      <c r="DMV80" s="24"/>
      <c r="DMW80" s="24"/>
      <c r="DMX80" s="24"/>
      <c r="DMY80" s="24"/>
      <c r="DMZ80" s="24"/>
      <c r="DNA80" s="24"/>
      <c r="DNB80" s="24"/>
      <c r="DNC80" s="24"/>
      <c r="DND80" s="24"/>
      <c r="DNE80" s="24"/>
      <c r="DNF80" s="24"/>
      <c r="DNG80" s="24"/>
      <c r="DNH80" s="24"/>
      <c r="DNI80" s="24"/>
      <c r="DNJ80" s="24"/>
      <c r="DNK80" s="24"/>
      <c r="DNL80" s="24"/>
      <c r="DNM80" s="24"/>
      <c r="DNN80" s="24"/>
      <c r="DNO80" s="24"/>
      <c r="DNP80" s="24"/>
      <c r="DNQ80" s="24"/>
      <c r="DNR80" s="24"/>
      <c r="DNS80" s="24"/>
      <c r="DNT80" s="24"/>
      <c r="DNU80" s="24"/>
      <c r="DNV80" s="24"/>
      <c r="DNW80" s="24"/>
      <c r="DNX80" s="24"/>
      <c r="DNY80" s="24"/>
      <c r="DNZ80" s="24"/>
      <c r="DOA80" s="24"/>
      <c r="DOB80" s="24"/>
      <c r="DOC80" s="24"/>
      <c r="DOD80" s="24"/>
      <c r="DOE80" s="24"/>
      <c r="DOF80" s="24"/>
      <c r="DOG80" s="24"/>
      <c r="DOH80" s="24"/>
      <c r="DOI80" s="24"/>
      <c r="DOJ80" s="24"/>
      <c r="DOK80" s="24"/>
      <c r="DOL80" s="24"/>
      <c r="DOM80" s="24"/>
      <c r="DON80" s="24"/>
      <c r="DOO80" s="24"/>
      <c r="DOP80" s="24"/>
      <c r="DOQ80" s="24"/>
      <c r="DOR80" s="24"/>
      <c r="DOS80" s="24"/>
      <c r="DOT80" s="24"/>
      <c r="DOU80" s="24"/>
      <c r="DOV80" s="24"/>
      <c r="DOW80" s="24"/>
      <c r="DOX80" s="24"/>
      <c r="DOY80" s="24"/>
      <c r="DOZ80" s="24"/>
      <c r="DPA80" s="24"/>
      <c r="DPB80" s="24"/>
      <c r="DPC80" s="24"/>
      <c r="DPD80" s="24"/>
      <c r="DPE80" s="24"/>
      <c r="DPF80" s="24"/>
      <c r="DPG80" s="24"/>
      <c r="DPH80" s="24"/>
      <c r="DPI80" s="24"/>
      <c r="DPJ80" s="24"/>
      <c r="DPK80" s="24"/>
      <c r="DPL80" s="24"/>
      <c r="DPM80" s="24"/>
      <c r="DPN80" s="24"/>
      <c r="DPO80" s="24"/>
      <c r="DPP80" s="24"/>
      <c r="DPQ80" s="24"/>
      <c r="DPR80" s="24"/>
      <c r="DPS80" s="24"/>
      <c r="DPT80" s="24"/>
      <c r="DPU80" s="24"/>
      <c r="DPV80" s="24"/>
      <c r="DPW80" s="24"/>
      <c r="DPX80" s="24"/>
      <c r="DPY80" s="24"/>
      <c r="DPZ80" s="24"/>
      <c r="DQA80" s="24"/>
      <c r="DQB80" s="24"/>
      <c r="DQC80" s="24"/>
      <c r="DQD80" s="24"/>
      <c r="DQE80" s="24"/>
      <c r="DQF80" s="24"/>
      <c r="DQG80" s="24"/>
      <c r="DQH80" s="24"/>
      <c r="DQI80" s="24"/>
      <c r="DQJ80" s="24"/>
      <c r="DQK80" s="24"/>
      <c r="DQL80" s="24"/>
      <c r="DQM80" s="24"/>
      <c r="DQN80" s="24"/>
      <c r="DQO80" s="24"/>
      <c r="DQP80" s="24"/>
      <c r="DQQ80" s="24"/>
      <c r="DQR80" s="24"/>
      <c r="DQS80" s="24"/>
      <c r="DQT80" s="24"/>
      <c r="DQU80" s="24"/>
      <c r="DQV80" s="24"/>
      <c r="DQW80" s="24"/>
      <c r="DQX80" s="24"/>
      <c r="DQY80" s="24"/>
      <c r="DQZ80" s="24"/>
      <c r="DRA80" s="24"/>
      <c r="DRB80" s="24"/>
      <c r="DRC80" s="24"/>
      <c r="DRD80" s="24"/>
      <c r="DRE80" s="24"/>
      <c r="DRF80" s="24"/>
      <c r="DRG80" s="24"/>
      <c r="DRH80" s="24"/>
      <c r="DRI80" s="24"/>
      <c r="DRJ80" s="24"/>
      <c r="DRK80" s="24"/>
      <c r="DRL80" s="24"/>
      <c r="DRM80" s="24"/>
      <c r="DRN80" s="24"/>
      <c r="DRO80" s="24"/>
      <c r="DRP80" s="24"/>
      <c r="DRQ80" s="24"/>
      <c r="DRR80" s="24"/>
      <c r="DRS80" s="24"/>
      <c r="DRT80" s="24"/>
      <c r="DRU80" s="24"/>
      <c r="DRV80" s="24"/>
      <c r="DRW80" s="24"/>
      <c r="DRX80" s="24"/>
      <c r="DRY80" s="24"/>
      <c r="DRZ80" s="24"/>
      <c r="DSA80" s="24"/>
      <c r="DSB80" s="24"/>
      <c r="DSC80" s="24"/>
      <c r="DSD80" s="24"/>
      <c r="DSE80" s="24"/>
      <c r="DSF80" s="24"/>
      <c r="DSG80" s="24"/>
      <c r="DSH80" s="24"/>
      <c r="DSI80" s="24"/>
      <c r="DSJ80" s="24"/>
      <c r="DSK80" s="24"/>
      <c r="DSL80" s="24"/>
      <c r="DSM80" s="24"/>
      <c r="DSN80" s="24"/>
      <c r="DSO80" s="24"/>
      <c r="DSP80" s="24"/>
      <c r="DSQ80" s="24"/>
      <c r="DSR80" s="24"/>
      <c r="DSS80" s="24"/>
      <c r="DST80" s="24"/>
      <c r="DSU80" s="24"/>
      <c r="DSV80" s="24"/>
      <c r="DSW80" s="24"/>
      <c r="DSX80" s="24"/>
      <c r="DSY80" s="24"/>
      <c r="DSZ80" s="24"/>
      <c r="DTA80" s="24"/>
      <c r="DTB80" s="24"/>
      <c r="DTC80" s="24"/>
      <c r="DTD80" s="24"/>
      <c r="DTE80" s="24"/>
      <c r="DTF80" s="24"/>
      <c r="DTG80" s="24"/>
      <c r="DTH80" s="24"/>
      <c r="DTI80" s="24"/>
      <c r="DTJ80" s="24"/>
      <c r="DTK80" s="24"/>
      <c r="DTL80" s="24"/>
      <c r="DTM80" s="24"/>
      <c r="DTN80" s="24"/>
      <c r="DTO80" s="24"/>
      <c r="DTP80" s="24"/>
      <c r="DTQ80" s="24"/>
      <c r="DTR80" s="24"/>
      <c r="DTS80" s="24"/>
      <c r="DTT80" s="24"/>
      <c r="DTU80" s="24"/>
      <c r="DTV80" s="24"/>
      <c r="DTW80" s="24"/>
      <c r="DTX80" s="24"/>
      <c r="DTY80" s="24"/>
      <c r="DTZ80" s="24"/>
      <c r="DUA80" s="24"/>
      <c r="DUB80" s="24"/>
      <c r="DUC80" s="24"/>
      <c r="DUD80" s="24"/>
      <c r="DUE80" s="24"/>
      <c r="DUF80" s="24"/>
      <c r="DUG80" s="24"/>
      <c r="DUH80" s="24"/>
      <c r="DUI80" s="24"/>
      <c r="DUJ80" s="24"/>
      <c r="DUK80" s="24"/>
      <c r="DUL80" s="24"/>
      <c r="DUM80" s="24"/>
      <c r="DUN80" s="24"/>
      <c r="DUO80" s="24"/>
      <c r="DUP80" s="24"/>
      <c r="DUQ80" s="24"/>
      <c r="DUR80" s="24"/>
      <c r="DUS80" s="24"/>
      <c r="DUT80" s="24"/>
      <c r="DUU80" s="24"/>
      <c r="DUV80" s="24"/>
      <c r="DUW80" s="24"/>
      <c r="DUX80" s="24"/>
      <c r="DUY80" s="24"/>
      <c r="DUZ80" s="24"/>
      <c r="DVA80" s="24"/>
      <c r="DVB80" s="24"/>
      <c r="DVC80" s="24"/>
      <c r="DVD80" s="24"/>
      <c r="DVE80" s="24"/>
      <c r="DVF80" s="24"/>
      <c r="DVG80" s="24"/>
      <c r="DVH80" s="24"/>
      <c r="DVI80" s="24"/>
      <c r="DVJ80" s="24"/>
      <c r="DVK80" s="24"/>
      <c r="DVL80" s="24"/>
      <c r="DVM80" s="24"/>
      <c r="DVN80" s="24"/>
      <c r="DVO80" s="24"/>
      <c r="DVP80" s="24"/>
      <c r="DVQ80" s="24"/>
      <c r="DVR80" s="24"/>
      <c r="DVS80" s="24"/>
      <c r="DVT80" s="24"/>
      <c r="DVU80" s="24"/>
      <c r="DVV80" s="24"/>
      <c r="DVW80" s="24"/>
      <c r="DVX80" s="24"/>
      <c r="DVY80" s="24"/>
      <c r="DVZ80" s="24"/>
      <c r="DWA80" s="24"/>
      <c r="DWB80" s="24"/>
      <c r="DWC80" s="24"/>
      <c r="DWD80" s="24"/>
      <c r="DWE80" s="24"/>
      <c r="DWF80" s="24"/>
      <c r="DWG80" s="24"/>
      <c r="DWH80" s="24"/>
      <c r="DWI80" s="24"/>
      <c r="DWJ80" s="24"/>
      <c r="DWK80" s="24"/>
      <c r="DWL80" s="24"/>
      <c r="DWM80" s="24"/>
      <c r="DWN80" s="24"/>
      <c r="DWO80" s="24"/>
      <c r="DWP80" s="24"/>
      <c r="DWQ80" s="24"/>
      <c r="DWR80" s="24"/>
      <c r="DWS80" s="24"/>
      <c r="DWT80" s="24"/>
      <c r="DWU80" s="24"/>
      <c r="DWV80" s="24"/>
      <c r="DWW80" s="24"/>
      <c r="DWX80" s="24"/>
      <c r="DWY80" s="24"/>
      <c r="DWZ80" s="24"/>
      <c r="DXA80" s="24"/>
      <c r="DXB80" s="24"/>
      <c r="DXC80" s="24"/>
      <c r="DXD80" s="24"/>
      <c r="DXE80" s="24"/>
      <c r="DXF80" s="24"/>
      <c r="DXG80" s="24"/>
      <c r="DXH80" s="24"/>
      <c r="DXI80" s="24"/>
      <c r="DXJ80" s="24"/>
      <c r="DXK80" s="24"/>
      <c r="DXL80" s="24"/>
      <c r="DXM80" s="24"/>
      <c r="DXN80" s="24"/>
      <c r="DXO80" s="24"/>
      <c r="DXP80" s="24"/>
      <c r="DXQ80" s="24"/>
      <c r="DXR80" s="24"/>
      <c r="DXS80" s="24"/>
      <c r="DXT80" s="24"/>
      <c r="DXU80" s="24"/>
      <c r="DXV80" s="24"/>
      <c r="DXW80" s="24"/>
      <c r="DXX80" s="24"/>
      <c r="DXY80" s="24"/>
      <c r="DXZ80" s="24"/>
      <c r="DYA80" s="24"/>
      <c r="DYB80" s="24"/>
      <c r="DYC80" s="24"/>
      <c r="DYD80" s="24"/>
      <c r="DYE80" s="24"/>
      <c r="DYF80" s="24"/>
      <c r="DYG80" s="24"/>
      <c r="DYH80" s="24"/>
      <c r="DYI80" s="24"/>
      <c r="DYJ80" s="24"/>
      <c r="DYK80" s="24"/>
      <c r="DYL80" s="24"/>
      <c r="DYM80" s="24"/>
      <c r="DYN80" s="24"/>
      <c r="DYO80" s="24"/>
      <c r="DYP80" s="24"/>
      <c r="DYQ80" s="24"/>
      <c r="DYR80" s="24"/>
      <c r="DYS80" s="24"/>
      <c r="DYT80" s="24"/>
      <c r="DYU80" s="24"/>
      <c r="DYV80" s="24"/>
      <c r="DYW80" s="24"/>
      <c r="DYX80" s="24"/>
      <c r="DYY80" s="24"/>
      <c r="DYZ80" s="24"/>
      <c r="DZA80" s="24"/>
      <c r="DZB80" s="24"/>
      <c r="DZC80" s="24"/>
      <c r="DZD80" s="24"/>
      <c r="DZE80" s="24"/>
      <c r="DZF80" s="24"/>
      <c r="DZG80" s="24"/>
      <c r="DZH80" s="24"/>
      <c r="DZI80" s="24"/>
      <c r="DZJ80" s="24"/>
      <c r="DZK80" s="24"/>
      <c r="DZL80" s="24"/>
      <c r="DZM80" s="24"/>
      <c r="DZN80" s="24"/>
      <c r="DZO80" s="24"/>
      <c r="DZP80" s="24"/>
      <c r="DZQ80" s="24"/>
      <c r="DZR80" s="24"/>
      <c r="DZS80" s="24"/>
      <c r="DZT80" s="24"/>
      <c r="DZU80" s="24"/>
      <c r="DZV80" s="24"/>
      <c r="DZW80" s="24"/>
      <c r="DZX80" s="24"/>
      <c r="DZY80" s="24"/>
      <c r="DZZ80" s="24"/>
      <c r="EAA80" s="24"/>
      <c r="EAB80" s="24"/>
      <c r="EAC80" s="24"/>
      <c r="EAD80" s="24"/>
      <c r="EAE80" s="24"/>
      <c r="EAF80" s="24"/>
      <c r="EAG80" s="24"/>
      <c r="EAH80" s="24"/>
      <c r="EAI80" s="24"/>
      <c r="EAJ80" s="24"/>
      <c r="EAK80" s="24"/>
      <c r="EAL80" s="24"/>
      <c r="EAM80" s="24"/>
      <c r="EAN80" s="24"/>
      <c r="EAO80" s="24"/>
      <c r="EAP80" s="24"/>
      <c r="EAQ80" s="24"/>
      <c r="EAR80" s="24"/>
      <c r="EAS80" s="24"/>
      <c r="EAT80" s="24"/>
      <c r="EAU80" s="24"/>
      <c r="EAV80" s="24"/>
      <c r="EAW80" s="24"/>
      <c r="EAX80" s="24"/>
      <c r="EAY80" s="24"/>
      <c r="EAZ80" s="24"/>
      <c r="EBA80" s="24"/>
      <c r="EBB80" s="24"/>
      <c r="EBC80" s="24"/>
      <c r="EBD80" s="24"/>
      <c r="EBE80" s="24"/>
      <c r="EBF80" s="24"/>
      <c r="EBG80" s="24"/>
      <c r="EBH80" s="24"/>
      <c r="EBI80" s="24"/>
      <c r="EBJ80" s="24"/>
      <c r="EBK80" s="24"/>
      <c r="EBL80" s="24"/>
      <c r="EBM80" s="24"/>
      <c r="EBN80" s="24"/>
      <c r="EBO80" s="24"/>
      <c r="EBP80" s="24"/>
      <c r="EBQ80" s="24"/>
      <c r="EBR80" s="24"/>
      <c r="EBS80" s="24"/>
      <c r="EBT80" s="24"/>
      <c r="EBU80" s="24"/>
      <c r="EBV80" s="24"/>
      <c r="EBW80" s="24"/>
      <c r="EBX80" s="24"/>
      <c r="EBY80" s="24"/>
      <c r="EBZ80" s="24"/>
      <c r="ECA80" s="24"/>
      <c r="ECB80" s="24"/>
      <c r="ECC80" s="24"/>
      <c r="ECD80" s="24"/>
      <c r="ECE80" s="24"/>
      <c r="ECF80" s="24"/>
      <c r="ECG80" s="24"/>
      <c r="ECH80" s="24"/>
      <c r="ECI80" s="24"/>
      <c r="ECJ80" s="24"/>
      <c r="ECK80" s="24"/>
      <c r="ECL80" s="24"/>
      <c r="ECM80" s="24"/>
      <c r="ECN80" s="24"/>
      <c r="ECO80" s="24"/>
      <c r="ECP80" s="24"/>
      <c r="ECQ80" s="24"/>
      <c r="ECR80" s="24"/>
      <c r="ECS80" s="24"/>
      <c r="ECT80" s="24"/>
      <c r="ECU80" s="24"/>
      <c r="ECV80" s="24"/>
      <c r="ECW80" s="24"/>
      <c r="ECX80" s="24"/>
      <c r="ECY80" s="24"/>
      <c r="ECZ80" s="24"/>
      <c r="EDA80" s="24"/>
      <c r="EDB80" s="24"/>
      <c r="EDC80" s="24"/>
      <c r="EDD80" s="24"/>
      <c r="EDE80" s="24"/>
      <c r="EDF80" s="24"/>
      <c r="EDG80" s="24"/>
      <c r="EDH80" s="24"/>
      <c r="EDI80" s="24"/>
      <c r="EDJ80" s="24"/>
      <c r="EDK80" s="24"/>
      <c r="EDL80" s="24"/>
      <c r="EDM80" s="24"/>
      <c r="EDN80" s="24"/>
      <c r="EDO80" s="24"/>
      <c r="EDP80" s="24"/>
      <c r="EDQ80" s="24"/>
      <c r="EDR80" s="24"/>
      <c r="EDS80" s="24"/>
      <c r="EDT80" s="24"/>
      <c r="EDU80" s="24"/>
      <c r="EDV80" s="24"/>
      <c r="EDW80" s="24"/>
      <c r="EDX80" s="24"/>
      <c r="EDY80" s="24"/>
      <c r="EDZ80" s="24"/>
      <c r="EEA80" s="24"/>
      <c r="EEB80" s="24"/>
      <c r="EEC80" s="24"/>
      <c r="EED80" s="24"/>
      <c r="EEE80" s="24"/>
      <c r="EEF80" s="24"/>
      <c r="EEG80" s="24"/>
      <c r="EEH80" s="24"/>
      <c r="EEI80" s="24"/>
      <c r="EEJ80" s="24"/>
      <c r="EEK80" s="24"/>
      <c r="EEL80" s="24"/>
      <c r="EEM80" s="24"/>
      <c r="EEN80" s="24"/>
      <c r="EEO80" s="24"/>
      <c r="EEP80" s="24"/>
      <c r="EEQ80" s="24"/>
      <c r="EER80" s="24"/>
      <c r="EES80" s="24"/>
      <c r="EET80" s="24"/>
      <c r="EEU80" s="24"/>
      <c r="EEV80" s="24"/>
      <c r="EEW80" s="24"/>
      <c r="EEX80" s="24"/>
      <c r="EEY80" s="24"/>
      <c r="EEZ80" s="24"/>
      <c r="EFA80" s="24"/>
      <c r="EFB80" s="24"/>
      <c r="EFC80" s="24"/>
      <c r="EFD80" s="24"/>
      <c r="EFE80" s="24"/>
      <c r="EFF80" s="24"/>
      <c r="EFG80" s="24"/>
      <c r="EFH80" s="24"/>
      <c r="EFI80" s="24"/>
      <c r="EFJ80" s="24"/>
      <c r="EFK80" s="24"/>
      <c r="EFL80" s="24"/>
      <c r="EFM80" s="24"/>
      <c r="EFN80" s="24"/>
      <c r="EFO80" s="24"/>
      <c r="EFP80" s="24"/>
      <c r="EFQ80" s="24"/>
      <c r="EFR80" s="24"/>
      <c r="EFS80" s="24"/>
      <c r="EFT80" s="24"/>
      <c r="EFU80" s="24"/>
      <c r="EFV80" s="24"/>
      <c r="EFW80" s="24"/>
      <c r="EFX80" s="24"/>
      <c r="EFY80" s="24"/>
      <c r="EFZ80" s="24"/>
      <c r="EGA80" s="24"/>
      <c r="EGB80" s="24"/>
      <c r="EGC80" s="24"/>
      <c r="EGD80" s="24"/>
      <c r="EGE80" s="24"/>
      <c r="EGF80" s="24"/>
      <c r="EGG80" s="24"/>
      <c r="EGH80" s="24"/>
      <c r="EGI80" s="24"/>
      <c r="EGJ80" s="24"/>
      <c r="EGK80" s="24"/>
      <c r="EGL80" s="24"/>
      <c r="EGM80" s="24"/>
      <c r="EGN80" s="24"/>
      <c r="EGO80" s="24"/>
      <c r="EGP80" s="24"/>
      <c r="EGQ80" s="24"/>
      <c r="EGR80" s="24"/>
      <c r="EGS80" s="24"/>
      <c r="EGT80" s="24"/>
      <c r="EGU80" s="24"/>
      <c r="EGV80" s="24"/>
      <c r="EGW80" s="24"/>
      <c r="EGX80" s="24"/>
      <c r="EGY80" s="24"/>
      <c r="EGZ80" s="24"/>
      <c r="EHA80" s="24"/>
      <c r="EHB80" s="24"/>
      <c r="EHC80" s="24"/>
      <c r="EHD80" s="24"/>
      <c r="EHE80" s="24"/>
      <c r="EHF80" s="24"/>
      <c r="EHG80" s="24"/>
      <c r="EHH80" s="24"/>
      <c r="EHI80" s="24"/>
      <c r="EHJ80" s="24"/>
      <c r="EHK80" s="24"/>
      <c r="EHL80" s="24"/>
      <c r="EHM80" s="24"/>
      <c r="EHN80" s="24"/>
      <c r="EHO80" s="24"/>
      <c r="EHP80" s="24"/>
      <c r="EHQ80" s="24"/>
      <c r="EHR80" s="24"/>
      <c r="EHS80" s="24"/>
      <c r="EHT80" s="24"/>
      <c r="EHU80" s="24"/>
      <c r="EHV80" s="24"/>
      <c r="EHW80" s="24"/>
      <c r="EHX80" s="24"/>
      <c r="EHY80" s="24"/>
      <c r="EHZ80" s="24"/>
      <c r="EIA80" s="24"/>
      <c r="EIB80" s="24"/>
      <c r="EIC80" s="24"/>
      <c r="EID80" s="24"/>
      <c r="EIE80" s="24"/>
      <c r="EIF80" s="24"/>
      <c r="EIG80" s="24"/>
      <c r="EIH80" s="24"/>
      <c r="EII80" s="24"/>
      <c r="EIJ80" s="24"/>
      <c r="EIK80" s="24"/>
      <c r="EIL80" s="24"/>
      <c r="EIM80" s="24"/>
      <c r="EIN80" s="24"/>
      <c r="EIO80" s="24"/>
      <c r="EIP80" s="24"/>
      <c r="EIQ80" s="24"/>
      <c r="EIR80" s="24"/>
      <c r="EIS80" s="24"/>
      <c r="EIT80" s="24"/>
      <c r="EIU80" s="24"/>
      <c r="EIV80" s="24"/>
      <c r="EIW80" s="24"/>
      <c r="EIX80" s="24"/>
      <c r="EIY80" s="24"/>
      <c r="EIZ80" s="24"/>
      <c r="EJA80" s="24"/>
      <c r="EJB80" s="24"/>
      <c r="EJC80" s="24"/>
      <c r="EJD80" s="24"/>
      <c r="EJE80" s="24"/>
      <c r="EJF80" s="24"/>
      <c r="EJG80" s="24"/>
      <c r="EJH80" s="24"/>
      <c r="EJI80" s="24"/>
      <c r="EJJ80" s="24"/>
      <c r="EJK80" s="24"/>
      <c r="EJL80" s="24"/>
      <c r="EJM80" s="24"/>
      <c r="EJN80" s="24"/>
      <c r="EJO80" s="24"/>
      <c r="EJP80" s="24"/>
      <c r="EJQ80" s="24"/>
      <c r="EJR80" s="24"/>
      <c r="EJS80" s="24"/>
      <c r="EJT80" s="24"/>
      <c r="EJU80" s="24"/>
      <c r="EJV80" s="24"/>
      <c r="EJW80" s="24"/>
      <c r="EJX80" s="24"/>
      <c r="EJY80" s="24"/>
      <c r="EJZ80" s="24"/>
      <c r="EKA80" s="24"/>
      <c r="EKB80" s="24"/>
      <c r="EKC80" s="24"/>
      <c r="EKD80" s="24"/>
      <c r="EKE80" s="24"/>
      <c r="EKF80" s="24"/>
      <c r="EKG80" s="24"/>
      <c r="EKH80" s="24"/>
      <c r="EKI80" s="24"/>
      <c r="EKJ80" s="24"/>
      <c r="EKK80" s="24"/>
      <c r="EKL80" s="24"/>
      <c r="EKM80" s="24"/>
      <c r="EKN80" s="24"/>
      <c r="EKO80" s="24"/>
      <c r="EKP80" s="24"/>
      <c r="EKQ80" s="24"/>
      <c r="EKR80" s="24"/>
      <c r="EKS80" s="24"/>
      <c r="EKT80" s="24"/>
      <c r="EKU80" s="24"/>
      <c r="EKV80" s="24"/>
      <c r="EKW80" s="24"/>
      <c r="EKX80" s="24"/>
      <c r="EKY80" s="24"/>
      <c r="EKZ80" s="24"/>
      <c r="ELA80" s="24"/>
      <c r="ELB80" s="24"/>
      <c r="ELC80" s="24"/>
      <c r="ELD80" s="24"/>
      <c r="ELE80" s="24"/>
      <c r="ELF80" s="24"/>
      <c r="ELG80" s="24"/>
      <c r="ELH80" s="24"/>
      <c r="ELI80" s="24"/>
      <c r="ELJ80" s="24"/>
      <c r="ELK80" s="24"/>
      <c r="ELL80" s="24"/>
      <c r="ELM80" s="24"/>
      <c r="ELN80" s="24"/>
      <c r="ELO80" s="24"/>
      <c r="ELP80" s="24"/>
      <c r="ELQ80" s="24"/>
      <c r="ELR80" s="24"/>
      <c r="ELS80" s="24"/>
      <c r="ELT80" s="24"/>
      <c r="ELU80" s="24"/>
      <c r="ELV80" s="24"/>
      <c r="ELW80" s="24"/>
      <c r="ELX80" s="24"/>
      <c r="ELY80" s="24"/>
      <c r="ELZ80" s="24"/>
      <c r="EMA80" s="24"/>
      <c r="EMB80" s="24"/>
      <c r="EMC80" s="24"/>
      <c r="EMD80" s="24"/>
      <c r="EME80" s="24"/>
      <c r="EMF80" s="24"/>
      <c r="EMG80" s="24"/>
      <c r="EMH80" s="24"/>
      <c r="EMI80" s="24"/>
      <c r="EMJ80" s="24"/>
      <c r="EMK80" s="24"/>
      <c r="EML80" s="24"/>
      <c r="EMM80" s="24"/>
      <c r="EMN80" s="24"/>
      <c r="EMO80" s="24"/>
      <c r="EMP80" s="24"/>
      <c r="EMQ80" s="24"/>
      <c r="EMR80" s="24"/>
      <c r="EMS80" s="24"/>
      <c r="EMT80" s="24"/>
      <c r="EMU80" s="24"/>
      <c r="EMV80" s="24"/>
      <c r="EMW80" s="24"/>
      <c r="EMX80" s="24"/>
      <c r="EMY80" s="24"/>
      <c r="EMZ80" s="24"/>
      <c r="ENA80" s="24"/>
      <c r="ENB80" s="24"/>
      <c r="ENC80" s="24"/>
      <c r="END80" s="24"/>
      <c r="ENE80" s="24"/>
      <c r="ENF80" s="24"/>
      <c r="ENG80" s="24"/>
      <c r="ENH80" s="24"/>
      <c r="ENI80" s="24"/>
      <c r="ENJ80" s="24"/>
      <c r="ENK80" s="24"/>
      <c r="ENL80" s="24"/>
      <c r="ENM80" s="24"/>
      <c r="ENN80" s="24"/>
      <c r="ENO80" s="24"/>
      <c r="ENP80" s="24"/>
      <c r="ENQ80" s="24"/>
      <c r="ENR80" s="24"/>
      <c r="ENS80" s="24"/>
      <c r="ENT80" s="24"/>
      <c r="ENU80" s="24"/>
      <c r="ENV80" s="24"/>
      <c r="ENW80" s="24"/>
      <c r="ENX80" s="24"/>
      <c r="ENY80" s="24"/>
      <c r="ENZ80" s="24"/>
      <c r="EOA80" s="24"/>
      <c r="EOB80" s="24"/>
      <c r="EOC80" s="24"/>
      <c r="EOD80" s="24"/>
      <c r="EOE80" s="24"/>
      <c r="EOF80" s="24"/>
      <c r="EOG80" s="24"/>
      <c r="EOH80" s="24"/>
      <c r="EOI80" s="24"/>
      <c r="EOJ80" s="24"/>
      <c r="EOK80" s="24"/>
      <c r="EOL80" s="24"/>
      <c r="EOM80" s="24"/>
      <c r="EON80" s="24"/>
      <c r="EOO80" s="24"/>
      <c r="EOP80" s="24"/>
      <c r="EOQ80" s="24"/>
      <c r="EOR80" s="24"/>
      <c r="EOS80" s="24"/>
      <c r="EOT80" s="24"/>
      <c r="EOU80" s="24"/>
      <c r="EOV80" s="24"/>
      <c r="EOW80" s="24"/>
      <c r="EOX80" s="24"/>
      <c r="EOY80" s="24"/>
      <c r="EOZ80" s="24"/>
      <c r="EPA80" s="24"/>
      <c r="EPB80" s="24"/>
      <c r="EPC80" s="24"/>
      <c r="EPD80" s="24"/>
      <c r="EPE80" s="24"/>
      <c r="EPF80" s="24"/>
      <c r="EPG80" s="24"/>
      <c r="EPH80" s="24"/>
      <c r="EPI80" s="24"/>
      <c r="EPJ80" s="24"/>
      <c r="EPK80" s="24"/>
      <c r="EPL80" s="24"/>
      <c r="EPM80" s="24"/>
      <c r="EPN80" s="24"/>
      <c r="EPO80" s="24"/>
      <c r="EPP80" s="24"/>
      <c r="EPQ80" s="24"/>
      <c r="EPR80" s="24"/>
      <c r="EPS80" s="24"/>
      <c r="EPT80" s="24"/>
      <c r="EPU80" s="24"/>
      <c r="EPV80" s="24"/>
      <c r="EPW80" s="24"/>
      <c r="EPX80" s="24"/>
      <c r="EPY80" s="24"/>
      <c r="EPZ80" s="24"/>
      <c r="EQA80" s="24"/>
      <c r="EQB80" s="24"/>
      <c r="EQC80" s="24"/>
      <c r="EQD80" s="24"/>
      <c r="EQE80" s="24"/>
      <c r="EQF80" s="24"/>
      <c r="EQG80" s="24"/>
      <c r="EQH80" s="24"/>
      <c r="EQI80" s="24"/>
      <c r="EQJ80" s="24"/>
      <c r="EQK80" s="24"/>
      <c r="EQL80" s="24"/>
      <c r="EQM80" s="24"/>
      <c r="EQN80" s="24"/>
      <c r="EQO80" s="24"/>
      <c r="EQP80" s="24"/>
      <c r="EQQ80" s="24"/>
      <c r="EQR80" s="24"/>
      <c r="EQS80" s="24"/>
      <c r="EQT80" s="24"/>
      <c r="EQU80" s="24"/>
      <c r="EQV80" s="24"/>
      <c r="EQW80" s="24"/>
      <c r="EQX80" s="24"/>
      <c r="EQY80" s="24"/>
      <c r="EQZ80" s="24"/>
      <c r="ERA80" s="24"/>
      <c r="ERB80" s="24"/>
      <c r="ERC80" s="24"/>
      <c r="ERD80" s="24"/>
      <c r="ERE80" s="24"/>
      <c r="ERF80" s="24"/>
      <c r="ERG80" s="24"/>
      <c r="ERH80" s="24"/>
      <c r="ERI80" s="24"/>
      <c r="ERJ80" s="24"/>
      <c r="ERK80" s="24"/>
      <c r="ERL80" s="24"/>
      <c r="ERM80" s="24"/>
      <c r="ERN80" s="24"/>
      <c r="ERO80" s="24"/>
      <c r="ERP80" s="24"/>
      <c r="ERQ80" s="24"/>
      <c r="ERR80" s="24"/>
      <c r="ERS80" s="24"/>
      <c r="ERT80" s="24"/>
      <c r="ERU80" s="24"/>
      <c r="ERV80" s="24"/>
      <c r="ERW80" s="24"/>
      <c r="ERX80" s="24"/>
      <c r="ERY80" s="24"/>
      <c r="ERZ80" s="24"/>
      <c r="ESA80" s="24"/>
      <c r="ESB80" s="24"/>
      <c r="ESC80" s="24"/>
      <c r="ESD80" s="24"/>
      <c r="ESE80" s="24"/>
      <c r="ESF80" s="24"/>
      <c r="ESG80" s="24"/>
      <c r="ESH80" s="24"/>
      <c r="ESI80" s="24"/>
      <c r="ESJ80" s="24"/>
      <c r="ESK80" s="24"/>
      <c r="ESL80" s="24"/>
      <c r="ESM80" s="24"/>
      <c r="ESN80" s="24"/>
      <c r="ESO80" s="24"/>
      <c r="ESP80" s="24"/>
      <c r="ESQ80" s="24"/>
      <c r="ESR80" s="24"/>
      <c r="ESS80" s="24"/>
      <c r="EST80" s="24"/>
      <c r="ESU80" s="24"/>
      <c r="ESV80" s="24"/>
      <c r="ESW80" s="24"/>
      <c r="ESX80" s="24"/>
      <c r="ESY80" s="24"/>
      <c r="ESZ80" s="24"/>
      <c r="ETA80" s="24"/>
      <c r="ETB80" s="24"/>
      <c r="ETC80" s="24"/>
      <c r="ETD80" s="24"/>
      <c r="ETE80" s="24"/>
      <c r="ETF80" s="24"/>
      <c r="ETG80" s="24"/>
      <c r="ETH80" s="24"/>
      <c r="ETI80" s="24"/>
      <c r="ETJ80" s="24"/>
      <c r="ETK80" s="24"/>
      <c r="ETL80" s="24"/>
      <c r="ETM80" s="24"/>
      <c r="ETN80" s="24"/>
      <c r="ETO80" s="24"/>
      <c r="ETP80" s="24"/>
      <c r="ETQ80" s="24"/>
      <c r="ETR80" s="24"/>
      <c r="ETS80" s="24"/>
      <c r="ETT80" s="24"/>
      <c r="ETU80" s="24"/>
      <c r="ETV80" s="24"/>
      <c r="ETW80" s="24"/>
      <c r="ETX80" s="24"/>
      <c r="ETY80" s="24"/>
      <c r="ETZ80" s="24"/>
      <c r="EUA80" s="24"/>
      <c r="EUB80" s="24"/>
      <c r="EUC80" s="24"/>
      <c r="EUD80" s="24"/>
      <c r="EUE80" s="24"/>
      <c r="EUF80" s="24"/>
      <c r="EUG80" s="24"/>
      <c r="EUH80" s="24"/>
      <c r="EUI80" s="24"/>
      <c r="EUJ80" s="24"/>
      <c r="EUK80" s="24"/>
      <c r="EUL80" s="24"/>
      <c r="EUM80" s="24"/>
      <c r="EUN80" s="24"/>
      <c r="EUO80" s="24"/>
      <c r="EUP80" s="24"/>
      <c r="EUQ80" s="24"/>
      <c r="EUR80" s="24"/>
      <c r="EUS80" s="24"/>
      <c r="EUT80" s="24"/>
      <c r="EUU80" s="24"/>
      <c r="EUV80" s="24"/>
      <c r="EUW80" s="24"/>
      <c r="EUX80" s="24"/>
      <c r="EUY80" s="24"/>
      <c r="EUZ80" s="24"/>
      <c r="EVA80" s="24"/>
      <c r="EVB80" s="24"/>
      <c r="EVC80" s="24"/>
      <c r="EVD80" s="24"/>
      <c r="EVE80" s="24"/>
      <c r="EVF80" s="24"/>
      <c r="EVG80" s="24"/>
      <c r="EVH80" s="24"/>
      <c r="EVI80" s="24"/>
      <c r="EVJ80" s="24"/>
      <c r="EVK80" s="24"/>
      <c r="EVL80" s="24"/>
      <c r="EVM80" s="24"/>
      <c r="EVN80" s="24"/>
      <c r="EVO80" s="24"/>
      <c r="EVP80" s="24"/>
      <c r="EVQ80" s="24"/>
      <c r="EVR80" s="24"/>
      <c r="EVS80" s="24"/>
      <c r="EVT80" s="24"/>
      <c r="EVU80" s="24"/>
      <c r="EVV80" s="24"/>
      <c r="EVW80" s="24"/>
      <c r="EVX80" s="24"/>
      <c r="EVY80" s="24"/>
      <c r="EVZ80" s="24"/>
      <c r="EWA80" s="24"/>
      <c r="EWB80" s="24"/>
      <c r="EWC80" s="24"/>
      <c r="EWD80" s="24"/>
      <c r="EWE80" s="24"/>
      <c r="EWF80" s="24"/>
      <c r="EWG80" s="24"/>
      <c r="EWH80" s="24"/>
      <c r="EWI80" s="24"/>
      <c r="EWJ80" s="24"/>
      <c r="EWK80" s="24"/>
      <c r="EWL80" s="24"/>
      <c r="EWM80" s="24"/>
      <c r="EWN80" s="24"/>
      <c r="EWO80" s="24"/>
      <c r="EWP80" s="24"/>
      <c r="EWQ80" s="24"/>
      <c r="EWR80" s="24"/>
      <c r="EWS80" s="24"/>
      <c r="EWT80" s="24"/>
      <c r="EWU80" s="24"/>
      <c r="EWV80" s="24"/>
      <c r="EWW80" s="24"/>
      <c r="EWX80" s="24"/>
      <c r="EWY80" s="24"/>
      <c r="EWZ80" s="24"/>
      <c r="EXA80" s="24"/>
      <c r="EXB80" s="24"/>
      <c r="EXC80" s="24"/>
      <c r="EXD80" s="24"/>
      <c r="EXE80" s="24"/>
      <c r="EXF80" s="24"/>
      <c r="EXG80" s="24"/>
      <c r="EXH80" s="24"/>
      <c r="EXI80" s="24"/>
      <c r="EXJ80" s="24"/>
      <c r="EXK80" s="24"/>
      <c r="EXL80" s="24"/>
      <c r="EXM80" s="24"/>
      <c r="EXN80" s="24"/>
      <c r="EXO80" s="24"/>
      <c r="EXP80" s="24"/>
      <c r="EXQ80" s="24"/>
      <c r="EXR80" s="24"/>
      <c r="EXS80" s="24"/>
      <c r="EXT80" s="24"/>
      <c r="EXU80" s="24"/>
      <c r="EXV80" s="24"/>
      <c r="EXW80" s="24"/>
      <c r="EXX80" s="24"/>
      <c r="EXY80" s="24"/>
      <c r="EXZ80" s="24"/>
      <c r="EYA80" s="24"/>
      <c r="EYB80" s="24"/>
      <c r="EYC80" s="24"/>
      <c r="EYD80" s="24"/>
      <c r="EYE80" s="24"/>
      <c r="EYF80" s="24"/>
      <c r="EYG80" s="24"/>
      <c r="EYH80" s="24"/>
      <c r="EYI80" s="24"/>
      <c r="EYJ80" s="24"/>
      <c r="EYK80" s="24"/>
      <c r="EYL80" s="24"/>
      <c r="EYM80" s="24"/>
      <c r="EYN80" s="24"/>
      <c r="EYO80" s="24"/>
      <c r="EYP80" s="24"/>
      <c r="EYQ80" s="24"/>
      <c r="EYR80" s="24"/>
      <c r="EYS80" s="24"/>
      <c r="EYT80" s="24"/>
      <c r="EYU80" s="24"/>
      <c r="EYV80" s="24"/>
      <c r="EYW80" s="24"/>
      <c r="EYX80" s="24"/>
      <c r="EYY80" s="24"/>
      <c r="EYZ80" s="24"/>
      <c r="EZA80" s="24"/>
      <c r="EZB80" s="24"/>
      <c r="EZC80" s="24"/>
      <c r="EZD80" s="24"/>
      <c r="EZE80" s="24"/>
      <c r="EZF80" s="24"/>
      <c r="EZG80" s="24"/>
      <c r="EZH80" s="24"/>
      <c r="EZI80" s="24"/>
      <c r="EZJ80" s="24"/>
      <c r="EZK80" s="24"/>
      <c r="EZL80" s="24"/>
      <c r="EZM80" s="24"/>
      <c r="EZN80" s="24"/>
      <c r="EZO80" s="24"/>
      <c r="EZP80" s="24"/>
      <c r="EZQ80" s="24"/>
      <c r="EZR80" s="24"/>
      <c r="EZS80" s="24"/>
      <c r="EZT80" s="24"/>
      <c r="EZU80" s="24"/>
      <c r="EZV80" s="24"/>
      <c r="EZW80" s="24"/>
      <c r="EZX80" s="24"/>
      <c r="EZY80" s="24"/>
      <c r="EZZ80" s="24"/>
      <c r="FAA80" s="24"/>
      <c r="FAB80" s="24"/>
      <c r="FAC80" s="24"/>
      <c r="FAD80" s="24"/>
      <c r="FAE80" s="24"/>
      <c r="FAF80" s="24"/>
      <c r="FAG80" s="24"/>
      <c r="FAH80" s="24"/>
      <c r="FAI80" s="24"/>
      <c r="FAJ80" s="24"/>
      <c r="FAK80" s="24"/>
      <c r="FAL80" s="24"/>
      <c r="FAM80" s="24"/>
      <c r="FAN80" s="24"/>
      <c r="FAO80" s="24"/>
      <c r="FAP80" s="24"/>
      <c r="FAQ80" s="24"/>
      <c r="FAR80" s="24"/>
      <c r="FAS80" s="24"/>
      <c r="FAT80" s="24"/>
      <c r="FAU80" s="24"/>
      <c r="FAV80" s="24"/>
      <c r="FAW80" s="24"/>
      <c r="FAX80" s="24"/>
      <c r="FAY80" s="24"/>
      <c r="FAZ80" s="24"/>
      <c r="FBA80" s="24"/>
      <c r="FBB80" s="24"/>
      <c r="FBC80" s="24"/>
      <c r="FBD80" s="24"/>
      <c r="FBE80" s="24"/>
      <c r="FBF80" s="24"/>
      <c r="FBG80" s="24"/>
      <c r="FBH80" s="24"/>
      <c r="FBI80" s="24"/>
      <c r="FBJ80" s="24"/>
      <c r="FBK80" s="24"/>
      <c r="FBL80" s="24"/>
      <c r="FBM80" s="24"/>
      <c r="FBN80" s="24"/>
      <c r="FBO80" s="24"/>
      <c r="FBP80" s="24"/>
      <c r="FBQ80" s="24"/>
      <c r="FBR80" s="24"/>
      <c r="FBS80" s="24"/>
      <c r="FBT80" s="24"/>
      <c r="FBU80" s="24"/>
      <c r="FBV80" s="24"/>
      <c r="FBW80" s="24"/>
      <c r="FBX80" s="24"/>
      <c r="FBY80" s="24"/>
      <c r="FBZ80" s="24"/>
      <c r="FCA80" s="24"/>
      <c r="FCB80" s="24"/>
      <c r="FCC80" s="24"/>
      <c r="FCD80" s="24"/>
      <c r="FCE80" s="24"/>
      <c r="FCF80" s="24"/>
      <c r="FCG80" s="24"/>
      <c r="FCH80" s="24"/>
      <c r="FCI80" s="24"/>
      <c r="FCJ80" s="24"/>
      <c r="FCK80" s="24"/>
      <c r="FCL80" s="24"/>
      <c r="FCM80" s="24"/>
      <c r="FCN80" s="24"/>
      <c r="FCO80" s="24"/>
      <c r="FCP80" s="24"/>
      <c r="FCQ80" s="24"/>
      <c r="FCR80" s="24"/>
      <c r="FCS80" s="24"/>
      <c r="FCT80" s="24"/>
      <c r="FCU80" s="24"/>
      <c r="FCV80" s="24"/>
      <c r="FCW80" s="24"/>
      <c r="FCX80" s="24"/>
      <c r="FCY80" s="24"/>
      <c r="FCZ80" s="24"/>
      <c r="FDA80" s="24"/>
      <c r="FDB80" s="24"/>
      <c r="FDC80" s="24"/>
      <c r="FDD80" s="24"/>
      <c r="FDE80" s="24"/>
      <c r="FDF80" s="24"/>
      <c r="FDG80" s="24"/>
      <c r="FDH80" s="24"/>
      <c r="FDI80" s="24"/>
      <c r="FDJ80" s="24"/>
      <c r="FDK80" s="24"/>
      <c r="FDL80" s="24"/>
      <c r="FDM80" s="24"/>
      <c r="FDN80" s="24"/>
      <c r="FDO80" s="24"/>
      <c r="FDP80" s="24"/>
      <c r="FDQ80" s="24"/>
      <c r="FDR80" s="24"/>
      <c r="FDS80" s="24"/>
      <c r="FDT80" s="24"/>
      <c r="FDU80" s="24"/>
      <c r="FDV80" s="24"/>
      <c r="FDW80" s="24"/>
      <c r="FDX80" s="24"/>
      <c r="FDY80" s="24"/>
      <c r="FDZ80" s="24"/>
      <c r="FEA80" s="24"/>
      <c r="FEB80" s="24"/>
      <c r="FEC80" s="24"/>
      <c r="FED80" s="24"/>
      <c r="FEE80" s="24"/>
      <c r="FEF80" s="24"/>
      <c r="FEG80" s="24"/>
      <c r="FEH80" s="24"/>
      <c r="FEI80" s="24"/>
      <c r="FEJ80" s="24"/>
      <c r="FEK80" s="24"/>
      <c r="FEL80" s="24"/>
      <c r="FEM80" s="24"/>
      <c r="FEN80" s="24"/>
      <c r="FEO80" s="24"/>
      <c r="FEP80" s="24"/>
      <c r="FEQ80" s="24"/>
      <c r="FER80" s="24"/>
      <c r="FES80" s="24"/>
      <c r="FET80" s="24"/>
      <c r="FEU80" s="24"/>
      <c r="FEV80" s="24"/>
      <c r="FEW80" s="24"/>
      <c r="FEX80" s="24"/>
      <c r="FEY80" s="24"/>
      <c r="FEZ80" s="24"/>
      <c r="FFA80" s="24"/>
      <c r="FFB80" s="24"/>
      <c r="FFC80" s="24"/>
      <c r="FFD80" s="24"/>
      <c r="FFE80" s="24"/>
      <c r="FFF80" s="24"/>
      <c r="FFG80" s="24"/>
      <c r="FFH80" s="24"/>
      <c r="FFI80" s="24"/>
      <c r="FFJ80" s="24"/>
      <c r="FFK80" s="24"/>
      <c r="FFL80" s="24"/>
      <c r="FFM80" s="24"/>
      <c r="FFN80" s="24"/>
      <c r="FFO80" s="24"/>
      <c r="FFP80" s="24"/>
      <c r="FFQ80" s="24"/>
      <c r="FFR80" s="24"/>
      <c r="FFS80" s="24"/>
      <c r="FFT80" s="24"/>
      <c r="FFU80" s="24"/>
      <c r="FFV80" s="24"/>
      <c r="FFW80" s="24"/>
      <c r="FFX80" s="24"/>
      <c r="FFY80" s="24"/>
      <c r="FFZ80" s="24"/>
      <c r="FGA80" s="24"/>
      <c r="FGB80" s="24"/>
      <c r="FGC80" s="24"/>
      <c r="FGD80" s="24"/>
      <c r="FGE80" s="24"/>
      <c r="FGF80" s="24"/>
      <c r="FGG80" s="24"/>
      <c r="FGH80" s="24"/>
      <c r="FGI80" s="24"/>
      <c r="FGJ80" s="24"/>
      <c r="FGK80" s="24"/>
      <c r="FGL80" s="24"/>
      <c r="FGM80" s="24"/>
      <c r="FGN80" s="24"/>
      <c r="FGO80" s="24"/>
      <c r="FGP80" s="24"/>
      <c r="FGQ80" s="24"/>
      <c r="FGR80" s="24"/>
      <c r="FGS80" s="24"/>
      <c r="FGT80" s="24"/>
      <c r="FGU80" s="24"/>
      <c r="FGV80" s="24"/>
      <c r="FGW80" s="24"/>
      <c r="FGX80" s="24"/>
      <c r="FGY80" s="24"/>
      <c r="FGZ80" s="24"/>
      <c r="FHA80" s="24"/>
      <c r="FHB80" s="24"/>
      <c r="FHC80" s="24"/>
      <c r="FHD80" s="24"/>
      <c r="FHE80" s="24"/>
      <c r="FHF80" s="24"/>
      <c r="FHG80" s="24"/>
      <c r="FHH80" s="24"/>
      <c r="FHI80" s="24"/>
      <c r="FHJ80" s="24"/>
      <c r="FHK80" s="24"/>
      <c r="FHL80" s="24"/>
      <c r="FHM80" s="24"/>
      <c r="FHN80" s="24"/>
      <c r="FHO80" s="24"/>
      <c r="FHP80" s="24"/>
      <c r="FHQ80" s="24"/>
      <c r="FHR80" s="24"/>
      <c r="FHS80" s="24"/>
      <c r="FHT80" s="24"/>
      <c r="FHU80" s="24"/>
      <c r="FHV80" s="24"/>
      <c r="FHW80" s="24"/>
      <c r="FHX80" s="24"/>
      <c r="FHY80" s="24"/>
      <c r="FHZ80" s="24"/>
      <c r="FIA80" s="24"/>
      <c r="FIB80" s="24"/>
      <c r="FIC80" s="24"/>
      <c r="FID80" s="24"/>
      <c r="FIE80" s="24"/>
      <c r="FIF80" s="24"/>
      <c r="FIG80" s="24"/>
      <c r="FIH80" s="24"/>
      <c r="FII80" s="24"/>
      <c r="FIJ80" s="24"/>
      <c r="FIK80" s="24"/>
      <c r="FIL80" s="24"/>
      <c r="FIM80" s="24"/>
      <c r="FIN80" s="24"/>
      <c r="FIO80" s="24"/>
      <c r="FIP80" s="24"/>
      <c r="FIQ80" s="24"/>
      <c r="FIR80" s="24"/>
      <c r="FIS80" s="24"/>
      <c r="FIT80" s="24"/>
      <c r="FIU80" s="24"/>
      <c r="FIV80" s="24"/>
      <c r="FIW80" s="24"/>
      <c r="FIX80" s="24"/>
      <c r="FIY80" s="24"/>
      <c r="FIZ80" s="24"/>
      <c r="FJA80" s="24"/>
      <c r="FJB80" s="24"/>
      <c r="FJC80" s="24"/>
      <c r="FJD80" s="24"/>
      <c r="FJE80" s="24"/>
      <c r="FJF80" s="24"/>
      <c r="FJG80" s="24"/>
      <c r="FJH80" s="24"/>
      <c r="FJI80" s="24"/>
      <c r="FJJ80" s="24"/>
      <c r="FJK80" s="24"/>
      <c r="FJL80" s="24"/>
      <c r="FJM80" s="24"/>
      <c r="FJN80" s="24"/>
      <c r="FJO80" s="24"/>
      <c r="FJP80" s="24"/>
      <c r="FJQ80" s="24"/>
      <c r="FJR80" s="24"/>
      <c r="FJS80" s="24"/>
      <c r="FJT80" s="24"/>
      <c r="FJU80" s="24"/>
      <c r="FJV80" s="24"/>
      <c r="FJW80" s="24"/>
      <c r="FJX80" s="24"/>
      <c r="FJY80" s="24"/>
      <c r="FJZ80" s="24"/>
      <c r="FKA80" s="24"/>
      <c r="FKB80" s="24"/>
      <c r="FKC80" s="24"/>
      <c r="FKD80" s="24"/>
      <c r="FKE80" s="24"/>
      <c r="FKF80" s="24"/>
      <c r="FKG80" s="24"/>
      <c r="FKH80" s="24"/>
      <c r="FKI80" s="24"/>
      <c r="FKJ80" s="24"/>
      <c r="FKK80" s="24"/>
      <c r="FKL80" s="24"/>
      <c r="FKM80" s="24"/>
      <c r="FKN80" s="24"/>
      <c r="FKO80" s="24"/>
      <c r="FKP80" s="24"/>
      <c r="FKQ80" s="24"/>
      <c r="FKR80" s="24"/>
      <c r="FKS80" s="24"/>
      <c r="FKT80" s="24"/>
      <c r="FKU80" s="24"/>
      <c r="FKV80" s="24"/>
      <c r="FKW80" s="24"/>
      <c r="FKX80" s="24"/>
      <c r="FKY80" s="24"/>
      <c r="FKZ80" s="24"/>
      <c r="FLA80" s="24"/>
      <c r="FLB80" s="24"/>
      <c r="FLC80" s="24"/>
      <c r="FLD80" s="24"/>
      <c r="FLE80" s="24"/>
      <c r="FLF80" s="24"/>
      <c r="FLG80" s="24"/>
      <c r="FLH80" s="24"/>
      <c r="FLI80" s="24"/>
      <c r="FLJ80" s="24"/>
      <c r="FLK80" s="24"/>
      <c r="FLL80" s="24"/>
      <c r="FLM80" s="24"/>
      <c r="FLN80" s="24"/>
      <c r="FLO80" s="24"/>
      <c r="FLP80" s="24"/>
      <c r="FLQ80" s="24"/>
      <c r="FLR80" s="24"/>
      <c r="FLS80" s="24"/>
      <c r="FLT80" s="24"/>
      <c r="FLU80" s="24"/>
      <c r="FLV80" s="24"/>
      <c r="FLW80" s="24"/>
      <c r="FLX80" s="24"/>
      <c r="FLY80" s="24"/>
      <c r="FLZ80" s="24"/>
      <c r="FMA80" s="24"/>
      <c r="FMB80" s="24"/>
      <c r="FMC80" s="24"/>
      <c r="FMD80" s="24"/>
      <c r="FME80" s="24"/>
      <c r="FMF80" s="24"/>
      <c r="FMG80" s="24"/>
      <c r="FMH80" s="24"/>
      <c r="FMI80" s="24"/>
      <c r="FMJ80" s="24"/>
      <c r="FMK80" s="24"/>
      <c r="FML80" s="24"/>
      <c r="FMM80" s="24"/>
      <c r="FMN80" s="24"/>
      <c r="FMO80" s="24"/>
      <c r="FMP80" s="24"/>
      <c r="FMQ80" s="24"/>
      <c r="FMR80" s="24"/>
      <c r="FMS80" s="24"/>
      <c r="FMT80" s="24"/>
      <c r="FMU80" s="24"/>
      <c r="FMV80" s="24"/>
      <c r="FMW80" s="24"/>
      <c r="FMX80" s="24"/>
      <c r="FMY80" s="24"/>
      <c r="FMZ80" s="24"/>
      <c r="FNA80" s="24"/>
      <c r="FNB80" s="24"/>
      <c r="FNC80" s="24"/>
      <c r="FND80" s="24"/>
      <c r="FNE80" s="24"/>
      <c r="FNF80" s="24"/>
      <c r="FNG80" s="24"/>
      <c r="FNH80" s="24"/>
      <c r="FNI80" s="24"/>
      <c r="FNJ80" s="24"/>
      <c r="FNK80" s="24"/>
      <c r="FNL80" s="24"/>
      <c r="FNM80" s="24"/>
      <c r="FNN80" s="24"/>
      <c r="FNO80" s="24"/>
      <c r="FNP80" s="24"/>
      <c r="FNQ80" s="24"/>
      <c r="FNR80" s="24"/>
      <c r="FNS80" s="24"/>
      <c r="FNT80" s="24"/>
      <c r="FNU80" s="24"/>
      <c r="FNV80" s="24"/>
      <c r="FNW80" s="24"/>
      <c r="FNX80" s="24"/>
      <c r="FNY80" s="24"/>
      <c r="FNZ80" s="24"/>
      <c r="FOA80" s="24"/>
      <c r="FOB80" s="24"/>
      <c r="FOC80" s="24"/>
      <c r="FOD80" s="24"/>
      <c r="FOE80" s="24"/>
      <c r="FOF80" s="24"/>
      <c r="FOG80" s="24"/>
      <c r="FOH80" s="24"/>
      <c r="FOI80" s="24"/>
      <c r="FOJ80" s="24"/>
      <c r="FOK80" s="24"/>
      <c r="FOL80" s="24"/>
      <c r="FOM80" s="24"/>
      <c r="FON80" s="24"/>
      <c r="FOO80" s="24"/>
      <c r="FOP80" s="24"/>
      <c r="FOQ80" s="24"/>
      <c r="FOR80" s="24"/>
      <c r="FOS80" s="24"/>
      <c r="FOT80" s="24"/>
      <c r="FOU80" s="24"/>
      <c r="FOV80" s="24"/>
      <c r="FOW80" s="24"/>
      <c r="FOX80" s="24"/>
      <c r="FOY80" s="24"/>
      <c r="FOZ80" s="24"/>
      <c r="FPA80" s="24"/>
      <c r="FPB80" s="24"/>
      <c r="FPC80" s="24"/>
      <c r="FPD80" s="24"/>
      <c r="FPE80" s="24"/>
      <c r="FPF80" s="24"/>
      <c r="FPG80" s="24"/>
      <c r="FPH80" s="24"/>
      <c r="FPI80" s="24"/>
      <c r="FPJ80" s="24"/>
      <c r="FPK80" s="24"/>
      <c r="FPL80" s="24"/>
      <c r="FPM80" s="24"/>
      <c r="FPN80" s="24"/>
      <c r="FPO80" s="24"/>
      <c r="FPP80" s="24"/>
      <c r="FPQ80" s="24"/>
      <c r="FPR80" s="24"/>
      <c r="FPS80" s="24"/>
      <c r="FPT80" s="24"/>
      <c r="FPU80" s="24"/>
      <c r="FPV80" s="24"/>
      <c r="FPW80" s="24"/>
      <c r="FPX80" s="24"/>
      <c r="FPY80" s="24"/>
      <c r="FPZ80" s="24"/>
      <c r="FQA80" s="24"/>
      <c r="FQB80" s="24"/>
      <c r="FQC80" s="24"/>
      <c r="FQD80" s="24"/>
      <c r="FQE80" s="24"/>
      <c r="FQF80" s="24"/>
      <c r="FQG80" s="24"/>
      <c r="FQH80" s="24"/>
      <c r="FQI80" s="24"/>
      <c r="FQJ80" s="24"/>
      <c r="FQK80" s="24"/>
      <c r="FQL80" s="24"/>
      <c r="FQM80" s="24"/>
      <c r="FQN80" s="24"/>
      <c r="FQO80" s="24"/>
      <c r="FQP80" s="24"/>
      <c r="FQQ80" s="24"/>
      <c r="FQR80" s="24"/>
      <c r="FQS80" s="24"/>
      <c r="FQT80" s="24"/>
      <c r="FQU80" s="24"/>
      <c r="FQV80" s="24"/>
      <c r="FQW80" s="24"/>
      <c r="FQX80" s="24"/>
      <c r="FQY80" s="24"/>
      <c r="FQZ80" s="24"/>
      <c r="FRA80" s="24"/>
      <c r="FRB80" s="24"/>
      <c r="FRC80" s="24"/>
      <c r="FRD80" s="24"/>
      <c r="FRE80" s="24"/>
      <c r="FRF80" s="24"/>
      <c r="FRG80" s="24"/>
      <c r="FRH80" s="24"/>
      <c r="FRI80" s="24"/>
      <c r="FRJ80" s="24"/>
      <c r="FRK80" s="24"/>
      <c r="FRL80" s="24"/>
      <c r="FRM80" s="24"/>
      <c r="FRN80" s="24"/>
      <c r="FRO80" s="24"/>
      <c r="FRP80" s="24"/>
      <c r="FRQ80" s="24"/>
      <c r="FRR80" s="24"/>
      <c r="FRS80" s="24"/>
      <c r="FRT80" s="24"/>
      <c r="FRU80" s="24"/>
      <c r="FRV80" s="24"/>
      <c r="FRW80" s="24"/>
      <c r="FRX80" s="24"/>
      <c r="FRY80" s="24"/>
      <c r="FRZ80" s="24"/>
      <c r="FSA80" s="24"/>
      <c r="FSB80" s="24"/>
      <c r="FSC80" s="24"/>
      <c r="FSD80" s="24"/>
      <c r="FSE80" s="24"/>
      <c r="FSF80" s="24"/>
      <c r="FSG80" s="24"/>
      <c r="FSH80" s="24"/>
      <c r="FSI80" s="24"/>
      <c r="FSJ80" s="24"/>
      <c r="FSK80" s="24"/>
      <c r="FSL80" s="24"/>
      <c r="FSM80" s="24"/>
      <c r="FSN80" s="24"/>
      <c r="FSO80" s="24"/>
      <c r="FSP80" s="24"/>
      <c r="FSQ80" s="24"/>
      <c r="FSR80" s="24"/>
      <c r="FSS80" s="24"/>
      <c r="FST80" s="24"/>
      <c r="FSU80" s="24"/>
      <c r="FSV80" s="24"/>
      <c r="FSW80" s="24"/>
      <c r="FSX80" s="24"/>
      <c r="FSY80" s="24"/>
      <c r="FSZ80" s="24"/>
      <c r="FTA80" s="24"/>
      <c r="FTB80" s="24"/>
      <c r="FTC80" s="24"/>
      <c r="FTD80" s="24"/>
      <c r="FTE80" s="24"/>
      <c r="FTF80" s="24"/>
      <c r="FTG80" s="24"/>
      <c r="FTH80" s="24"/>
      <c r="FTI80" s="24"/>
      <c r="FTJ80" s="24"/>
      <c r="FTK80" s="24"/>
      <c r="FTL80" s="24"/>
      <c r="FTM80" s="24"/>
      <c r="FTN80" s="24"/>
      <c r="FTO80" s="24"/>
      <c r="FTP80" s="24"/>
      <c r="FTQ80" s="24"/>
      <c r="FTR80" s="24"/>
      <c r="FTS80" s="24"/>
      <c r="FTT80" s="24"/>
      <c r="FTU80" s="24"/>
      <c r="FTV80" s="24"/>
      <c r="FTW80" s="24"/>
      <c r="FTX80" s="24"/>
      <c r="FTY80" s="24"/>
      <c r="FTZ80" s="24"/>
      <c r="FUA80" s="24"/>
      <c r="FUB80" s="24"/>
      <c r="FUC80" s="24"/>
      <c r="FUD80" s="24"/>
      <c r="FUE80" s="24"/>
      <c r="FUF80" s="24"/>
      <c r="FUG80" s="24"/>
      <c r="FUH80" s="24"/>
      <c r="FUI80" s="24"/>
      <c r="FUJ80" s="24"/>
      <c r="FUK80" s="24"/>
      <c r="FUL80" s="24"/>
      <c r="FUM80" s="24"/>
      <c r="FUN80" s="24"/>
      <c r="FUO80" s="24"/>
      <c r="FUP80" s="24"/>
      <c r="FUQ80" s="24"/>
      <c r="FUR80" s="24"/>
      <c r="FUS80" s="24"/>
      <c r="FUT80" s="24"/>
      <c r="FUU80" s="24"/>
      <c r="FUV80" s="24"/>
      <c r="FUW80" s="24"/>
      <c r="FUX80" s="24"/>
      <c r="FUY80" s="24"/>
      <c r="FUZ80" s="24"/>
      <c r="FVA80" s="24"/>
      <c r="FVB80" s="24"/>
      <c r="FVC80" s="24"/>
      <c r="FVD80" s="24"/>
      <c r="FVE80" s="24"/>
      <c r="FVF80" s="24"/>
      <c r="FVG80" s="24"/>
      <c r="FVH80" s="24"/>
      <c r="FVI80" s="24"/>
      <c r="FVJ80" s="24"/>
      <c r="FVK80" s="24"/>
      <c r="FVL80" s="24"/>
      <c r="FVM80" s="24"/>
      <c r="FVN80" s="24"/>
      <c r="FVO80" s="24"/>
      <c r="FVP80" s="24"/>
      <c r="FVQ80" s="24"/>
      <c r="FVR80" s="24"/>
      <c r="FVS80" s="24"/>
      <c r="FVT80" s="24"/>
      <c r="FVU80" s="24"/>
      <c r="FVV80" s="24"/>
      <c r="FVW80" s="24"/>
      <c r="FVX80" s="24"/>
      <c r="FVY80" s="24"/>
      <c r="FVZ80" s="24"/>
      <c r="FWA80" s="24"/>
      <c r="FWB80" s="24"/>
      <c r="FWC80" s="24"/>
      <c r="FWD80" s="24"/>
      <c r="FWE80" s="24"/>
      <c r="FWF80" s="24"/>
      <c r="FWG80" s="24"/>
      <c r="FWH80" s="24"/>
      <c r="FWI80" s="24"/>
      <c r="FWJ80" s="24"/>
      <c r="FWK80" s="24"/>
      <c r="FWL80" s="24"/>
      <c r="FWM80" s="24"/>
      <c r="FWN80" s="24"/>
      <c r="FWO80" s="24"/>
      <c r="FWP80" s="24"/>
      <c r="FWQ80" s="24"/>
      <c r="FWR80" s="24"/>
      <c r="FWS80" s="24"/>
      <c r="FWT80" s="24"/>
      <c r="FWU80" s="24"/>
      <c r="FWV80" s="24"/>
      <c r="FWW80" s="24"/>
      <c r="FWX80" s="24"/>
      <c r="FWY80" s="24"/>
      <c r="FWZ80" s="24"/>
      <c r="FXA80" s="24"/>
      <c r="FXB80" s="24"/>
      <c r="FXC80" s="24"/>
      <c r="FXD80" s="24"/>
      <c r="FXE80" s="24"/>
      <c r="FXF80" s="24"/>
      <c r="FXG80" s="24"/>
      <c r="FXH80" s="24"/>
      <c r="FXI80" s="24"/>
      <c r="FXJ80" s="24"/>
      <c r="FXK80" s="24"/>
      <c r="FXL80" s="24"/>
      <c r="FXM80" s="24"/>
      <c r="FXN80" s="24"/>
      <c r="FXO80" s="24"/>
      <c r="FXP80" s="24"/>
      <c r="FXQ80" s="24"/>
      <c r="FXR80" s="24"/>
      <c r="FXS80" s="24"/>
      <c r="FXT80" s="24"/>
      <c r="FXU80" s="24"/>
      <c r="FXV80" s="24"/>
      <c r="FXW80" s="24"/>
      <c r="FXX80" s="24"/>
      <c r="FXY80" s="24"/>
      <c r="FXZ80" s="24"/>
      <c r="FYA80" s="24"/>
      <c r="FYB80" s="24"/>
      <c r="FYC80" s="24"/>
      <c r="FYD80" s="24"/>
      <c r="FYE80" s="24"/>
      <c r="FYF80" s="24"/>
      <c r="FYG80" s="24"/>
      <c r="FYH80" s="24"/>
      <c r="FYI80" s="24"/>
      <c r="FYJ80" s="24"/>
      <c r="FYK80" s="24"/>
      <c r="FYL80" s="24"/>
      <c r="FYM80" s="24"/>
      <c r="FYN80" s="24"/>
      <c r="FYO80" s="24"/>
      <c r="FYP80" s="24"/>
      <c r="FYQ80" s="24"/>
      <c r="FYR80" s="24"/>
      <c r="FYS80" s="24"/>
      <c r="FYT80" s="24"/>
      <c r="FYU80" s="24"/>
      <c r="FYV80" s="24"/>
      <c r="FYW80" s="24"/>
      <c r="FYX80" s="24"/>
      <c r="FYY80" s="24"/>
      <c r="FYZ80" s="24"/>
      <c r="FZA80" s="24"/>
      <c r="FZB80" s="24"/>
      <c r="FZC80" s="24"/>
      <c r="FZD80" s="24"/>
      <c r="FZE80" s="24"/>
      <c r="FZF80" s="24"/>
      <c r="FZG80" s="24"/>
      <c r="FZH80" s="24"/>
      <c r="FZI80" s="24"/>
      <c r="FZJ80" s="24"/>
      <c r="FZK80" s="24"/>
      <c r="FZL80" s="24"/>
      <c r="FZM80" s="24"/>
      <c r="FZN80" s="24"/>
      <c r="FZO80" s="24"/>
      <c r="FZP80" s="24"/>
      <c r="FZQ80" s="24"/>
      <c r="FZR80" s="24"/>
      <c r="FZS80" s="24"/>
      <c r="FZT80" s="24"/>
      <c r="FZU80" s="24"/>
      <c r="FZV80" s="24"/>
      <c r="FZW80" s="24"/>
      <c r="FZX80" s="24"/>
      <c r="FZY80" s="24"/>
      <c r="FZZ80" s="24"/>
      <c r="GAA80" s="24"/>
      <c r="GAB80" s="24"/>
      <c r="GAC80" s="24"/>
      <c r="GAD80" s="24"/>
      <c r="GAE80" s="24"/>
      <c r="GAF80" s="24"/>
      <c r="GAG80" s="24"/>
      <c r="GAH80" s="24"/>
      <c r="GAI80" s="24"/>
      <c r="GAJ80" s="24"/>
      <c r="GAK80" s="24"/>
      <c r="GAL80" s="24"/>
      <c r="GAM80" s="24"/>
      <c r="GAN80" s="24"/>
      <c r="GAO80" s="24"/>
      <c r="GAP80" s="24"/>
      <c r="GAQ80" s="24"/>
      <c r="GAR80" s="24"/>
      <c r="GAS80" s="24"/>
      <c r="GAT80" s="24"/>
      <c r="GAU80" s="24"/>
      <c r="GAV80" s="24"/>
      <c r="GAW80" s="24"/>
      <c r="GAX80" s="24"/>
      <c r="GAY80" s="24"/>
      <c r="GAZ80" s="24"/>
      <c r="GBA80" s="24"/>
      <c r="GBB80" s="24"/>
      <c r="GBC80" s="24"/>
      <c r="GBD80" s="24"/>
      <c r="GBE80" s="24"/>
      <c r="GBF80" s="24"/>
      <c r="GBG80" s="24"/>
      <c r="GBH80" s="24"/>
      <c r="GBI80" s="24"/>
      <c r="GBJ80" s="24"/>
      <c r="GBK80" s="24"/>
      <c r="GBL80" s="24"/>
      <c r="GBM80" s="24"/>
      <c r="GBN80" s="24"/>
      <c r="GBO80" s="24"/>
      <c r="GBP80" s="24"/>
      <c r="GBQ80" s="24"/>
      <c r="GBR80" s="24"/>
      <c r="GBS80" s="24"/>
      <c r="GBT80" s="24"/>
      <c r="GBU80" s="24"/>
      <c r="GBV80" s="24"/>
      <c r="GBW80" s="24"/>
      <c r="GBX80" s="24"/>
      <c r="GBY80" s="24"/>
      <c r="GBZ80" s="24"/>
      <c r="GCA80" s="24"/>
      <c r="GCB80" s="24"/>
      <c r="GCC80" s="24"/>
      <c r="GCD80" s="24"/>
      <c r="GCE80" s="24"/>
      <c r="GCF80" s="24"/>
      <c r="GCG80" s="24"/>
      <c r="GCH80" s="24"/>
      <c r="GCI80" s="24"/>
      <c r="GCJ80" s="24"/>
      <c r="GCK80" s="24"/>
      <c r="GCL80" s="24"/>
      <c r="GCM80" s="24"/>
      <c r="GCN80" s="24"/>
      <c r="GCO80" s="24"/>
      <c r="GCP80" s="24"/>
      <c r="GCQ80" s="24"/>
      <c r="GCR80" s="24"/>
      <c r="GCS80" s="24"/>
      <c r="GCT80" s="24"/>
      <c r="GCU80" s="24"/>
      <c r="GCV80" s="24"/>
      <c r="GCW80" s="24"/>
      <c r="GCX80" s="24"/>
      <c r="GCY80" s="24"/>
      <c r="GCZ80" s="24"/>
      <c r="GDA80" s="24"/>
      <c r="GDB80" s="24"/>
      <c r="GDC80" s="24"/>
      <c r="GDD80" s="24"/>
      <c r="GDE80" s="24"/>
      <c r="GDF80" s="24"/>
      <c r="GDG80" s="24"/>
      <c r="GDH80" s="24"/>
      <c r="GDI80" s="24"/>
      <c r="GDJ80" s="24"/>
      <c r="GDK80" s="24"/>
      <c r="GDL80" s="24"/>
      <c r="GDM80" s="24"/>
      <c r="GDN80" s="24"/>
      <c r="GDO80" s="24"/>
      <c r="GDP80" s="24"/>
      <c r="GDQ80" s="24"/>
      <c r="GDR80" s="24"/>
      <c r="GDS80" s="24"/>
      <c r="GDT80" s="24"/>
      <c r="GDU80" s="24"/>
      <c r="GDV80" s="24"/>
      <c r="GDW80" s="24"/>
      <c r="GDX80" s="24"/>
      <c r="GDY80" s="24"/>
      <c r="GDZ80" s="24"/>
      <c r="GEA80" s="24"/>
      <c r="GEB80" s="24"/>
      <c r="GEC80" s="24"/>
      <c r="GED80" s="24"/>
      <c r="GEE80" s="24"/>
      <c r="GEF80" s="24"/>
      <c r="GEG80" s="24"/>
      <c r="GEH80" s="24"/>
      <c r="GEI80" s="24"/>
      <c r="GEJ80" s="24"/>
      <c r="GEK80" s="24"/>
      <c r="GEL80" s="24"/>
      <c r="GEM80" s="24"/>
      <c r="GEN80" s="24"/>
      <c r="GEO80" s="24"/>
      <c r="GEP80" s="24"/>
      <c r="GEQ80" s="24"/>
      <c r="GER80" s="24"/>
      <c r="GES80" s="24"/>
      <c r="GET80" s="24"/>
      <c r="GEU80" s="24"/>
      <c r="GEV80" s="24"/>
      <c r="GEW80" s="24"/>
      <c r="GEX80" s="24"/>
      <c r="GEY80" s="24"/>
      <c r="GEZ80" s="24"/>
      <c r="GFA80" s="24"/>
      <c r="GFB80" s="24"/>
      <c r="GFC80" s="24"/>
      <c r="GFD80" s="24"/>
      <c r="GFE80" s="24"/>
      <c r="GFF80" s="24"/>
      <c r="GFG80" s="24"/>
      <c r="GFH80" s="24"/>
      <c r="GFI80" s="24"/>
      <c r="GFJ80" s="24"/>
      <c r="GFK80" s="24"/>
      <c r="GFL80" s="24"/>
      <c r="GFM80" s="24"/>
      <c r="GFN80" s="24"/>
      <c r="GFO80" s="24"/>
      <c r="GFP80" s="24"/>
      <c r="GFQ80" s="24"/>
      <c r="GFR80" s="24"/>
      <c r="GFS80" s="24"/>
      <c r="GFT80" s="24"/>
      <c r="GFU80" s="24"/>
      <c r="GFV80" s="24"/>
      <c r="GFW80" s="24"/>
      <c r="GFX80" s="24"/>
      <c r="GFY80" s="24"/>
      <c r="GFZ80" s="24"/>
      <c r="GGA80" s="24"/>
      <c r="GGB80" s="24"/>
      <c r="GGC80" s="24"/>
      <c r="GGD80" s="24"/>
      <c r="GGE80" s="24"/>
      <c r="GGF80" s="24"/>
      <c r="GGG80" s="24"/>
      <c r="GGH80" s="24"/>
      <c r="GGI80" s="24"/>
      <c r="GGJ80" s="24"/>
      <c r="GGK80" s="24"/>
      <c r="GGL80" s="24"/>
      <c r="GGM80" s="24"/>
      <c r="GGN80" s="24"/>
      <c r="GGO80" s="24"/>
      <c r="GGP80" s="24"/>
      <c r="GGQ80" s="24"/>
      <c r="GGR80" s="24"/>
      <c r="GGS80" s="24"/>
      <c r="GGT80" s="24"/>
      <c r="GGU80" s="24"/>
      <c r="GGV80" s="24"/>
      <c r="GGW80" s="24"/>
      <c r="GGX80" s="24"/>
      <c r="GGY80" s="24"/>
      <c r="GGZ80" s="24"/>
      <c r="GHA80" s="24"/>
      <c r="GHB80" s="24"/>
      <c r="GHC80" s="24"/>
      <c r="GHD80" s="24"/>
      <c r="GHE80" s="24"/>
      <c r="GHF80" s="24"/>
      <c r="GHG80" s="24"/>
      <c r="GHH80" s="24"/>
      <c r="GHI80" s="24"/>
      <c r="GHJ80" s="24"/>
      <c r="GHK80" s="24"/>
      <c r="GHL80" s="24"/>
      <c r="GHM80" s="24"/>
      <c r="GHN80" s="24"/>
      <c r="GHO80" s="24"/>
      <c r="GHP80" s="24"/>
      <c r="GHQ80" s="24"/>
      <c r="GHR80" s="24"/>
      <c r="GHS80" s="24"/>
      <c r="GHT80" s="24"/>
      <c r="GHU80" s="24"/>
      <c r="GHV80" s="24"/>
      <c r="GHW80" s="24"/>
      <c r="GHX80" s="24"/>
      <c r="GHY80" s="24"/>
      <c r="GHZ80" s="24"/>
      <c r="GIA80" s="24"/>
      <c r="GIB80" s="24"/>
      <c r="GIC80" s="24"/>
      <c r="GID80" s="24"/>
      <c r="GIE80" s="24"/>
      <c r="GIF80" s="24"/>
      <c r="GIG80" s="24"/>
      <c r="GIH80" s="24"/>
      <c r="GII80" s="24"/>
      <c r="GIJ80" s="24"/>
      <c r="GIK80" s="24"/>
      <c r="GIL80" s="24"/>
      <c r="GIM80" s="24"/>
      <c r="GIN80" s="24"/>
      <c r="GIO80" s="24"/>
      <c r="GIP80" s="24"/>
      <c r="GIQ80" s="24"/>
      <c r="GIR80" s="24"/>
      <c r="GIS80" s="24"/>
      <c r="GIT80" s="24"/>
      <c r="GIU80" s="24"/>
      <c r="GIV80" s="24"/>
      <c r="GIW80" s="24"/>
      <c r="GIX80" s="24"/>
      <c r="GIY80" s="24"/>
      <c r="GIZ80" s="24"/>
      <c r="GJA80" s="24"/>
      <c r="GJB80" s="24"/>
      <c r="GJC80" s="24"/>
      <c r="GJD80" s="24"/>
      <c r="GJE80" s="24"/>
      <c r="GJF80" s="24"/>
      <c r="GJG80" s="24"/>
      <c r="GJH80" s="24"/>
      <c r="GJI80" s="24"/>
      <c r="GJJ80" s="24"/>
      <c r="GJK80" s="24"/>
      <c r="GJL80" s="24"/>
      <c r="GJM80" s="24"/>
      <c r="GJN80" s="24"/>
      <c r="GJO80" s="24"/>
      <c r="GJP80" s="24"/>
      <c r="GJQ80" s="24"/>
      <c r="GJR80" s="24"/>
      <c r="GJS80" s="24"/>
      <c r="GJT80" s="24"/>
      <c r="GJU80" s="24"/>
      <c r="GJV80" s="24"/>
      <c r="GJW80" s="24"/>
      <c r="GJX80" s="24"/>
      <c r="GJY80" s="24"/>
      <c r="GJZ80" s="24"/>
      <c r="GKA80" s="24"/>
      <c r="GKB80" s="24"/>
      <c r="GKC80" s="24"/>
      <c r="GKD80" s="24"/>
      <c r="GKE80" s="24"/>
      <c r="GKF80" s="24"/>
      <c r="GKG80" s="24"/>
      <c r="GKH80" s="24"/>
      <c r="GKI80" s="24"/>
      <c r="GKJ80" s="24"/>
      <c r="GKK80" s="24"/>
      <c r="GKL80" s="24"/>
      <c r="GKM80" s="24"/>
      <c r="GKN80" s="24"/>
      <c r="GKO80" s="24"/>
      <c r="GKP80" s="24"/>
      <c r="GKQ80" s="24"/>
      <c r="GKR80" s="24"/>
      <c r="GKS80" s="24"/>
      <c r="GKT80" s="24"/>
      <c r="GKU80" s="24"/>
      <c r="GKV80" s="24"/>
      <c r="GKW80" s="24"/>
      <c r="GKX80" s="24"/>
      <c r="GKY80" s="24"/>
      <c r="GKZ80" s="24"/>
      <c r="GLA80" s="24"/>
      <c r="GLB80" s="24"/>
      <c r="GLC80" s="24"/>
      <c r="GLD80" s="24"/>
      <c r="GLE80" s="24"/>
      <c r="GLF80" s="24"/>
      <c r="GLG80" s="24"/>
      <c r="GLH80" s="24"/>
      <c r="GLI80" s="24"/>
      <c r="GLJ80" s="24"/>
      <c r="GLK80" s="24"/>
      <c r="GLL80" s="24"/>
      <c r="GLM80" s="24"/>
      <c r="GLN80" s="24"/>
      <c r="GLO80" s="24"/>
      <c r="GLP80" s="24"/>
      <c r="GLQ80" s="24"/>
      <c r="GLR80" s="24"/>
      <c r="GLS80" s="24"/>
      <c r="GLT80" s="24"/>
      <c r="GLU80" s="24"/>
      <c r="GLV80" s="24"/>
      <c r="GLW80" s="24"/>
      <c r="GLX80" s="24"/>
      <c r="GLY80" s="24"/>
      <c r="GLZ80" s="24"/>
      <c r="GMA80" s="24"/>
      <c r="GMB80" s="24"/>
      <c r="GMC80" s="24"/>
      <c r="GMD80" s="24"/>
      <c r="GME80" s="24"/>
      <c r="GMF80" s="24"/>
      <c r="GMG80" s="24"/>
      <c r="GMH80" s="24"/>
      <c r="GMI80" s="24"/>
      <c r="GMJ80" s="24"/>
      <c r="GMK80" s="24"/>
      <c r="GML80" s="24"/>
      <c r="GMM80" s="24"/>
      <c r="GMN80" s="24"/>
      <c r="GMO80" s="24"/>
      <c r="GMP80" s="24"/>
      <c r="GMQ80" s="24"/>
      <c r="GMR80" s="24"/>
      <c r="GMS80" s="24"/>
      <c r="GMT80" s="24"/>
      <c r="GMU80" s="24"/>
      <c r="GMV80" s="24"/>
      <c r="GMW80" s="24"/>
      <c r="GMX80" s="24"/>
      <c r="GMY80" s="24"/>
      <c r="GMZ80" s="24"/>
      <c r="GNA80" s="24"/>
      <c r="GNB80" s="24"/>
      <c r="GNC80" s="24"/>
      <c r="GND80" s="24"/>
      <c r="GNE80" s="24"/>
      <c r="GNF80" s="24"/>
      <c r="GNG80" s="24"/>
      <c r="GNH80" s="24"/>
      <c r="GNI80" s="24"/>
      <c r="GNJ80" s="24"/>
      <c r="GNK80" s="24"/>
      <c r="GNL80" s="24"/>
      <c r="GNM80" s="24"/>
      <c r="GNN80" s="24"/>
      <c r="GNO80" s="24"/>
      <c r="GNP80" s="24"/>
      <c r="GNQ80" s="24"/>
      <c r="GNR80" s="24"/>
      <c r="GNS80" s="24"/>
      <c r="GNT80" s="24"/>
      <c r="GNU80" s="24"/>
      <c r="GNV80" s="24"/>
      <c r="GNW80" s="24"/>
      <c r="GNX80" s="24"/>
      <c r="GNY80" s="24"/>
      <c r="GNZ80" s="24"/>
      <c r="GOA80" s="24"/>
      <c r="GOB80" s="24"/>
      <c r="GOC80" s="24"/>
      <c r="GOD80" s="24"/>
      <c r="GOE80" s="24"/>
      <c r="GOF80" s="24"/>
      <c r="GOG80" s="24"/>
      <c r="GOH80" s="24"/>
      <c r="GOI80" s="24"/>
      <c r="GOJ80" s="24"/>
      <c r="GOK80" s="24"/>
      <c r="GOL80" s="24"/>
      <c r="GOM80" s="24"/>
      <c r="GON80" s="24"/>
      <c r="GOO80" s="24"/>
      <c r="GOP80" s="24"/>
      <c r="GOQ80" s="24"/>
      <c r="GOR80" s="24"/>
      <c r="GOS80" s="24"/>
      <c r="GOT80" s="24"/>
      <c r="GOU80" s="24"/>
      <c r="GOV80" s="24"/>
      <c r="GOW80" s="24"/>
      <c r="GOX80" s="24"/>
      <c r="GOY80" s="24"/>
      <c r="GOZ80" s="24"/>
      <c r="GPA80" s="24"/>
      <c r="GPB80" s="24"/>
      <c r="GPC80" s="24"/>
      <c r="GPD80" s="24"/>
      <c r="GPE80" s="24"/>
      <c r="GPF80" s="24"/>
      <c r="GPG80" s="24"/>
      <c r="GPH80" s="24"/>
      <c r="GPI80" s="24"/>
      <c r="GPJ80" s="24"/>
      <c r="GPK80" s="24"/>
      <c r="GPL80" s="24"/>
      <c r="GPM80" s="24"/>
      <c r="GPN80" s="24"/>
      <c r="GPO80" s="24"/>
      <c r="GPP80" s="24"/>
      <c r="GPQ80" s="24"/>
      <c r="GPR80" s="24"/>
      <c r="GPS80" s="24"/>
      <c r="GPT80" s="24"/>
      <c r="GPU80" s="24"/>
      <c r="GPV80" s="24"/>
      <c r="GPW80" s="24"/>
      <c r="GPX80" s="24"/>
      <c r="GPY80" s="24"/>
      <c r="GPZ80" s="24"/>
      <c r="GQA80" s="24"/>
      <c r="GQB80" s="24"/>
      <c r="GQC80" s="24"/>
      <c r="GQD80" s="24"/>
      <c r="GQE80" s="24"/>
      <c r="GQF80" s="24"/>
      <c r="GQG80" s="24"/>
      <c r="GQH80" s="24"/>
      <c r="GQI80" s="24"/>
      <c r="GQJ80" s="24"/>
      <c r="GQK80" s="24"/>
      <c r="GQL80" s="24"/>
      <c r="GQM80" s="24"/>
      <c r="GQN80" s="24"/>
      <c r="GQO80" s="24"/>
      <c r="GQP80" s="24"/>
      <c r="GQQ80" s="24"/>
      <c r="GQR80" s="24"/>
      <c r="GQS80" s="24"/>
      <c r="GQT80" s="24"/>
      <c r="GQU80" s="24"/>
      <c r="GQV80" s="24"/>
      <c r="GQW80" s="24"/>
      <c r="GQX80" s="24"/>
      <c r="GQY80" s="24"/>
      <c r="GQZ80" s="24"/>
      <c r="GRA80" s="24"/>
      <c r="GRB80" s="24"/>
      <c r="GRC80" s="24"/>
      <c r="GRD80" s="24"/>
      <c r="GRE80" s="24"/>
      <c r="GRF80" s="24"/>
      <c r="GRG80" s="24"/>
      <c r="GRH80" s="24"/>
      <c r="GRI80" s="24"/>
      <c r="GRJ80" s="24"/>
      <c r="GRK80" s="24"/>
      <c r="GRL80" s="24"/>
      <c r="GRM80" s="24"/>
      <c r="GRN80" s="24"/>
      <c r="GRO80" s="24"/>
      <c r="GRP80" s="24"/>
      <c r="GRQ80" s="24"/>
      <c r="GRR80" s="24"/>
      <c r="GRS80" s="24"/>
      <c r="GRT80" s="24"/>
      <c r="GRU80" s="24"/>
      <c r="GRV80" s="24"/>
      <c r="GRW80" s="24"/>
      <c r="GRX80" s="24"/>
      <c r="GRY80" s="24"/>
      <c r="GRZ80" s="24"/>
      <c r="GSA80" s="24"/>
      <c r="GSB80" s="24"/>
      <c r="GSC80" s="24"/>
      <c r="GSD80" s="24"/>
      <c r="GSE80" s="24"/>
      <c r="GSF80" s="24"/>
      <c r="GSG80" s="24"/>
      <c r="GSH80" s="24"/>
      <c r="GSI80" s="24"/>
      <c r="GSJ80" s="24"/>
      <c r="GSK80" s="24"/>
      <c r="GSL80" s="24"/>
      <c r="GSM80" s="24"/>
      <c r="GSN80" s="24"/>
      <c r="GSO80" s="24"/>
      <c r="GSP80" s="24"/>
      <c r="GSQ80" s="24"/>
      <c r="GSR80" s="24"/>
      <c r="GSS80" s="24"/>
      <c r="GST80" s="24"/>
      <c r="GSU80" s="24"/>
      <c r="GSV80" s="24"/>
      <c r="GSW80" s="24"/>
      <c r="GSX80" s="24"/>
      <c r="GSY80" s="24"/>
      <c r="GSZ80" s="24"/>
      <c r="GTA80" s="24"/>
      <c r="GTB80" s="24"/>
      <c r="GTC80" s="24"/>
      <c r="GTD80" s="24"/>
      <c r="GTE80" s="24"/>
      <c r="GTF80" s="24"/>
      <c r="GTG80" s="24"/>
      <c r="GTH80" s="24"/>
      <c r="GTI80" s="24"/>
      <c r="GTJ80" s="24"/>
      <c r="GTK80" s="24"/>
      <c r="GTL80" s="24"/>
      <c r="GTM80" s="24"/>
      <c r="GTN80" s="24"/>
      <c r="GTO80" s="24"/>
      <c r="GTP80" s="24"/>
      <c r="GTQ80" s="24"/>
      <c r="GTR80" s="24"/>
      <c r="GTS80" s="24"/>
      <c r="GTT80" s="24"/>
      <c r="GTU80" s="24"/>
      <c r="GTV80" s="24"/>
      <c r="GTW80" s="24"/>
      <c r="GTX80" s="24"/>
      <c r="GTY80" s="24"/>
      <c r="GTZ80" s="24"/>
      <c r="GUA80" s="24"/>
      <c r="GUB80" s="24"/>
      <c r="GUC80" s="24"/>
      <c r="GUD80" s="24"/>
      <c r="GUE80" s="24"/>
      <c r="GUF80" s="24"/>
      <c r="GUG80" s="24"/>
      <c r="GUH80" s="24"/>
      <c r="GUI80" s="24"/>
      <c r="GUJ80" s="24"/>
      <c r="GUK80" s="24"/>
      <c r="GUL80" s="24"/>
      <c r="GUM80" s="24"/>
      <c r="GUN80" s="24"/>
      <c r="GUO80" s="24"/>
      <c r="GUP80" s="24"/>
      <c r="GUQ80" s="24"/>
      <c r="GUR80" s="24"/>
      <c r="GUS80" s="24"/>
      <c r="GUT80" s="24"/>
      <c r="GUU80" s="24"/>
      <c r="GUV80" s="24"/>
      <c r="GUW80" s="24"/>
      <c r="GUX80" s="24"/>
      <c r="GUY80" s="24"/>
      <c r="GUZ80" s="24"/>
      <c r="GVA80" s="24"/>
      <c r="GVB80" s="24"/>
      <c r="GVC80" s="24"/>
      <c r="GVD80" s="24"/>
      <c r="GVE80" s="24"/>
      <c r="GVF80" s="24"/>
      <c r="GVG80" s="24"/>
      <c r="GVH80" s="24"/>
      <c r="GVI80" s="24"/>
      <c r="GVJ80" s="24"/>
      <c r="GVK80" s="24"/>
      <c r="GVL80" s="24"/>
      <c r="GVM80" s="24"/>
      <c r="GVN80" s="24"/>
      <c r="GVO80" s="24"/>
      <c r="GVP80" s="24"/>
      <c r="GVQ80" s="24"/>
      <c r="GVR80" s="24"/>
      <c r="GVS80" s="24"/>
      <c r="GVT80" s="24"/>
      <c r="GVU80" s="24"/>
      <c r="GVV80" s="24"/>
      <c r="GVW80" s="24"/>
      <c r="GVX80" s="24"/>
      <c r="GVY80" s="24"/>
      <c r="GVZ80" s="24"/>
      <c r="GWA80" s="24"/>
      <c r="GWB80" s="24"/>
      <c r="GWC80" s="24"/>
      <c r="GWD80" s="24"/>
      <c r="GWE80" s="24"/>
      <c r="GWF80" s="24"/>
      <c r="GWG80" s="24"/>
      <c r="GWH80" s="24"/>
      <c r="GWI80" s="24"/>
      <c r="GWJ80" s="24"/>
      <c r="GWK80" s="24"/>
      <c r="GWL80" s="24"/>
      <c r="GWM80" s="24"/>
      <c r="GWN80" s="24"/>
      <c r="GWO80" s="24"/>
      <c r="GWP80" s="24"/>
      <c r="GWQ80" s="24"/>
      <c r="GWR80" s="24"/>
      <c r="GWS80" s="24"/>
      <c r="GWT80" s="24"/>
      <c r="GWU80" s="24"/>
      <c r="GWV80" s="24"/>
      <c r="GWW80" s="24"/>
      <c r="GWX80" s="24"/>
      <c r="GWY80" s="24"/>
      <c r="GWZ80" s="24"/>
      <c r="GXA80" s="24"/>
      <c r="GXB80" s="24"/>
      <c r="GXC80" s="24"/>
      <c r="GXD80" s="24"/>
      <c r="GXE80" s="24"/>
      <c r="GXF80" s="24"/>
      <c r="GXG80" s="24"/>
      <c r="GXH80" s="24"/>
      <c r="GXI80" s="24"/>
      <c r="GXJ80" s="24"/>
      <c r="GXK80" s="24"/>
      <c r="GXL80" s="24"/>
      <c r="GXM80" s="24"/>
      <c r="GXN80" s="24"/>
      <c r="GXO80" s="24"/>
      <c r="GXP80" s="24"/>
      <c r="GXQ80" s="24"/>
      <c r="GXR80" s="24"/>
      <c r="GXS80" s="24"/>
      <c r="GXT80" s="24"/>
      <c r="GXU80" s="24"/>
      <c r="GXV80" s="24"/>
      <c r="GXW80" s="24"/>
      <c r="GXX80" s="24"/>
      <c r="GXY80" s="24"/>
      <c r="GXZ80" s="24"/>
      <c r="GYA80" s="24"/>
      <c r="GYB80" s="24"/>
      <c r="GYC80" s="24"/>
      <c r="GYD80" s="24"/>
      <c r="GYE80" s="24"/>
      <c r="GYF80" s="24"/>
      <c r="GYG80" s="24"/>
      <c r="GYH80" s="24"/>
      <c r="GYI80" s="24"/>
      <c r="GYJ80" s="24"/>
      <c r="GYK80" s="24"/>
      <c r="GYL80" s="24"/>
      <c r="GYM80" s="24"/>
      <c r="GYN80" s="24"/>
      <c r="GYO80" s="24"/>
      <c r="GYP80" s="24"/>
      <c r="GYQ80" s="24"/>
      <c r="GYR80" s="24"/>
      <c r="GYS80" s="24"/>
      <c r="GYT80" s="24"/>
      <c r="GYU80" s="24"/>
      <c r="GYV80" s="24"/>
      <c r="GYW80" s="24"/>
      <c r="GYX80" s="24"/>
      <c r="GYY80" s="24"/>
      <c r="GYZ80" s="24"/>
      <c r="GZA80" s="24"/>
      <c r="GZB80" s="24"/>
      <c r="GZC80" s="24"/>
      <c r="GZD80" s="24"/>
      <c r="GZE80" s="24"/>
      <c r="GZF80" s="24"/>
      <c r="GZG80" s="24"/>
      <c r="GZH80" s="24"/>
      <c r="GZI80" s="24"/>
      <c r="GZJ80" s="24"/>
      <c r="GZK80" s="24"/>
      <c r="GZL80" s="24"/>
      <c r="GZM80" s="24"/>
      <c r="GZN80" s="24"/>
      <c r="GZO80" s="24"/>
      <c r="GZP80" s="24"/>
      <c r="GZQ80" s="24"/>
      <c r="GZR80" s="24"/>
      <c r="GZS80" s="24"/>
      <c r="GZT80" s="24"/>
      <c r="GZU80" s="24"/>
      <c r="GZV80" s="24"/>
      <c r="GZW80" s="24"/>
      <c r="GZX80" s="24"/>
      <c r="GZY80" s="24"/>
      <c r="GZZ80" s="24"/>
      <c r="HAA80" s="24"/>
      <c r="HAB80" s="24"/>
      <c r="HAC80" s="24"/>
      <c r="HAD80" s="24"/>
      <c r="HAE80" s="24"/>
      <c r="HAF80" s="24"/>
      <c r="HAG80" s="24"/>
      <c r="HAH80" s="24"/>
      <c r="HAI80" s="24"/>
      <c r="HAJ80" s="24"/>
      <c r="HAK80" s="24"/>
      <c r="HAL80" s="24"/>
      <c r="HAM80" s="24"/>
      <c r="HAN80" s="24"/>
      <c r="HAO80" s="24"/>
      <c r="HAP80" s="24"/>
      <c r="HAQ80" s="24"/>
      <c r="HAR80" s="24"/>
      <c r="HAS80" s="24"/>
      <c r="HAT80" s="24"/>
      <c r="HAU80" s="24"/>
      <c r="HAV80" s="24"/>
      <c r="HAW80" s="24"/>
      <c r="HAX80" s="24"/>
      <c r="HAY80" s="24"/>
      <c r="HAZ80" s="24"/>
      <c r="HBA80" s="24"/>
      <c r="HBB80" s="24"/>
      <c r="HBC80" s="24"/>
      <c r="HBD80" s="24"/>
      <c r="HBE80" s="24"/>
      <c r="HBF80" s="24"/>
      <c r="HBG80" s="24"/>
      <c r="HBH80" s="24"/>
      <c r="HBI80" s="24"/>
      <c r="HBJ80" s="24"/>
      <c r="HBK80" s="24"/>
      <c r="HBL80" s="24"/>
      <c r="HBM80" s="24"/>
      <c r="HBN80" s="24"/>
      <c r="HBO80" s="24"/>
      <c r="HBP80" s="24"/>
      <c r="HBQ80" s="24"/>
      <c r="HBR80" s="24"/>
      <c r="HBS80" s="24"/>
      <c r="HBT80" s="24"/>
      <c r="HBU80" s="24"/>
      <c r="HBV80" s="24"/>
      <c r="HBW80" s="24"/>
      <c r="HBX80" s="24"/>
      <c r="HBY80" s="24"/>
      <c r="HBZ80" s="24"/>
      <c r="HCA80" s="24"/>
      <c r="HCB80" s="24"/>
      <c r="HCC80" s="24"/>
      <c r="HCD80" s="24"/>
      <c r="HCE80" s="24"/>
      <c r="HCF80" s="24"/>
      <c r="HCG80" s="24"/>
      <c r="HCH80" s="24"/>
      <c r="HCI80" s="24"/>
      <c r="HCJ80" s="24"/>
      <c r="HCK80" s="24"/>
      <c r="HCL80" s="24"/>
      <c r="HCM80" s="24"/>
      <c r="HCN80" s="24"/>
      <c r="HCO80" s="24"/>
      <c r="HCP80" s="24"/>
      <c r="HCQ80" s="24"/>
      <c r="HCR80" s="24"/>
      <c r="HCS80" s="24"/>
      <c r="HCT80" s="24"/>
      <c r="HCU80" s="24"/>
      <c r="HCV80" s="24"/>
      <c r="HCW80" s="24"/>
      <c r="HCX80" s="24"/>
      <c r="HCY80" s="24"/>
      <c r="HCZ80" s="24"/>
      <c r="HDA80" s="24"/>
      <c r="HDB80" s="24"/>
      <c r="HDC80" s="24"/>
      <c r="HDD80" s="24"/>
      <c r="HDE80" s="24"/>
      <c r="HDF80" s="24"/>
      <c r="HDG80" s="24"/>
      <c r="HDH80" s="24"/>
      <c r="HDI80" s="24"/>
      <c r="HDJ80" s="24"/>
      <c r="HDK80" s="24"/>
      <c r="HDL80" s="24"/>
      <c r="HDM80" s="24"/>
      <c r="HDN80" s="24"/>
      <c r="HDO80" s="24"/>
      <c r="HDP80" s="24"/>
      <c r="HDQ80" s="24"/>
      <c r="HDR80" s="24"/>
      <c r="HDS80" s="24"/>
      <c r="HDT80" s="24"/>
      <c r="HDU80" s="24"/>
      <c r="HDV80" s="24"/>
      <c r="HDW80" s="24"/>
      <c r="HDX80" s="24"/>
      <c r="HDY80" s="24"/>
      <c r="HDZ80" s="24"/>
      <c r="HEA80" s="24"/>
      <c r="HEB80" s="24"/>
      <c r="HEC80" s="24"/>
      <c r="HED80" s="24"/>
      <c r="HEE80" s="24"/>
      <c r="HEF80" s="24"/>
      <c r="HEG80" s="24"/>
      <c r="HEH80" s="24"/>
      <c r="HEI80" s="24"/>
      <c r="HEJ80" s="24"/>
      <c r="HEK80" s="24"/>
      <c r="HEL80" s="24"/>
      <c r="HEM80" s="24"/>
      <c r="HEN80" s="24"/>
      <c r="HEO80" s="24"/>
      <c r="HEP80" s="24"/>
      <c r="HEQ80" s="24"/>
      <c r="HER80" s="24"/>
      <c r="HES80" s="24"/>
      <c r="HET80" s="24"/>
      <c r="HEU80" s="24"/>
      <c r="HEV80" s="24"/>
      <c r="HEW80" s="24"/>
      <c r="HEX80" s="24"/>
      <c r="HEY80" s="24"/>
      <c r="HEZ80" s="24"/>
      <c r="HFA80" s="24"/>
      <c r="HFB80" s="24"/>
      <c r="HFC80" s="24"/>
      <c r="HFD80" s="24"/>
      <c r="HFE80" s="24"/>
      <c r="HFF80" s="24"/>
      <c r="HFG80" s="24"/>
      <c r="HFH80" s="24"/>
      <c r="HFI80" s="24"/>
      <c r="HFJ80" s="24"/>
      <c r="HFK80" s="24"/>
      <c r="HFL80" s="24"/>
      <c r="HFM80" s="24"/>
      <c r="HFN80" s="24"/>
      <c r="HFO80" s="24"/>
      <c r="HFP80" s="24"/>
      <c r="HFQ80" s="24"/>
      <c r="HFR80" s="24"/>
      <c r="HFS80" s="24"/>
      <c r="HFT80" s="24"/>
      <c r="HFU80" s="24"/>
      <c r="HFV80" s="24"/>
      <c r="HFW80" s="24"/>
      <c r="HFX80" s="24"/>
      <c r="HFY80" s="24"/>
      <c r="HFZ80" s="24"/>
      <c r="HGA80" s="24"/>
      <c r="HGB80" s="24"/>
      <c r="HGC80" s="24"/>
      <c r="HGD80" s="24"/>
      <c r="HGE80" s="24"/>
      <c r="HGF80" s="24"/>
      <c r="HGG80" s="24"/>
      <c r="HGH80" s="24"/>
      <c r="HGI80" s="24"/>
      <c r="HGJ80" s="24"/>
      <c r="HGK80" s="24"/>
      <c r="HGL80" s="24"/>
      <c r="HGM80" s="24"/>
      <c r="HGN80" s="24"/>
      <c r="HGO80" s="24"/>
      <c r="HGP80" s="24"/>
      <c r="HGQ80" s="24"/>
      <c r="HGR80" s="24"/>
      <c r="HGS80" s="24"/>
      <c r="HGT80" s="24"/>
      <c r="HGU80" s="24"/>
      <c r="HGV80" s="24"/>
      <c r="HGW80" s="24"/>
      <c r="HGX80" s="24"/>
      <c r="HGY80" s="24"/>
      <c r="HGZ80" s="24"/>
      <c r="HHA80" s="24"/>
      <c r="HHB80" s="24"/>
      <c r="HHC80" s="24"/>
      <c r="HHD80" s="24"/>
      <c r="HHE80" s="24"/>
      <c r="HHF80" s="24"/>
      <c r="HHG80" s="24"/>
      <c r="HHH80" s="24"/>
      <c r="HHI80" s="24"/>
      <c r="HHJ80" s="24"/>
      <c r="HHK80" s="24"/>
      <c r="HHL80" s="24"/>
      <c r="HHM80" s="24"/>
      <c r="HHN80" s="24"/>
      <c r="HHO80" s="24"/>
      <c r="HHP80" s="24"/>
      <c r="HHQ80" s="24"/>
      <c r="HHR80" s="24"/>
      <c r="HHS80" s="24"/>
      <c r="HHT80" s="24"/>
      <c r="HHU80" s="24"/>
      <c r="HHV80" s="24"/>
      <c r="HHW80" s="24"/>
      <c r="HHX80" s="24"/>
      <c r="HHY80" s="24"/>
      <c r="HHZ80" s="24"/>
      <c r="HIA80" s="24"/>
      <c r="HIB80" s="24"/>
      <c r="HIC80" s="24"/>
      <c r="HID80" s="24"/>
      <c r="HIE80" s="24"/>
      <c r="HIF80" s="24"/>
      <c r="HIG80" s="24"/>
      <c r="HIH80" s="24"/>
      <c r="HII80" s="24"/>
      <c r="HIJ80" s="24"/>
      <c r="HIK80" s="24"/>
      <c r="HIL80" s="24"/>
      <c r="HIM80" s="24"/>
      <c r="HIN80" s="24"/>
      <c r="HIO80" s="24"/>
      <c r="HIP80" s="24"/>
      <c r="HIQ80" s="24"/>
      <c r="HIR80" s="24"/>
      <c r="HIS80" s="24"/>
      <c r="HIT80" s="24"/>
      <c r="HIU80" s="24"/>
      <c r="HIV80" s="24"/>
      <c r="HIW80" s="24"/>
      <c r="HIX80" s="24"/>
      <c r="HIY80" s="24"/>
      <c r="HIZ80" s="24"/>
      <c r="HJA80" s="24"/>
      <c r="HJB80" s="24"/>
      <c r="HJC80" s="24"/>
      <c r="HJD80" s="24"/>
      <c r="HJE80" s="24"/>
      <c r="HJF80" s="24"/>
      <c r="HJG80" s="24"/>
      <c r="HJH80" s="24"/>
      <c r="HJI80" s="24"/>
      <c r="HJJ80" s="24"/>
      <c r="HJK80" s="24"/>
      <c r="HJL80" s="24"/>
      <c r="HJM80" s="24"/>
      <c r="HJN80" s="24"/>
      <c r="HJO80" s="24"/>
      <c r="HJP80" s="24"/>
      <c r="HJQ80" s="24"/>
      <c r="HJR80" s="24"/>
      <c r="HJS80" s="24"/>
      <c r="HJT80" s="24"/>
      <c r="HJU80" s="24"/>
      <c r="HJV80" s="24"/>
      <c r="HJW80" s="24"/>
      <c r="HJX80" s="24"/>
      <c r="HJY80" s="24"/>
      <c r="HJZ80" s="24"/>
      <c r="HKA80" s="24"/>
      <c r="HKB80" s="24"/>
      <c r="HKC80" s="24"/>
      <c r="HKD80" s="24"/>
      <c r="HKE80" s="24"/>
      <c r="HKF80" s="24"/>
      <c r="HKG80" s="24"/>
      <c r="HKH80" s="24"/>
      <c r="HKI80" s="24"/>
      <c r="HKJ80" s="24"/>
      <c r="HKK80" s="24"/>
      <c r="HKL80" s="24"/>
      <c r="HKM80" s="24"/>
      <c r="HKN80" s="24"/>
      <c r="HKO80" s="24"/>
      <c r="HKP80" s="24"/>
      <c r="HKQ80" s="24"/>
      <c r="HKR80" s="24"/>
      <c r="HKS80" s="24"/>
      <c r="HKT80" s="24"/>
      <c r="HKU80" s="24"/>
      <c r="HKV80" s="24"/>
      <c r="HKW80" s="24"/>
      <c r="HKX80" s="24"/>
      <c r="HKY80" s="24"/>
      <c r="HKZ80" s="24"/>
      <c r="HLA80" s="24"/>
      <c r="HLB80" s="24"/>
      <c r="HLC80" s="24"/>
      <c r="HLD80" s="24"/>
      <c r="HLE80" s="24"/>
      <c r="HLF80" s="24"/>
      <c r="HLG80" s="24"/>
      <c r="HLH80" s="24"/>
      <c r="HLI80" s="24"/>
      <c r="HLJ80" s="24"/>
      <c r="HLK80" s="24"/>
      <c r="HLL80" s="24"/>
      <c r="HLM80" s="24"/>
      <c r="HLN80" s="24"/>
      <c r="HLO80" s="24"/>
      <c r="HLP80" s="24"/>
      <c r="HLQ80" s="24"/>
      <c r="HLR80" s="24"/>
      <c r="HLS80" s="24"/>
      <c r="HLT80" s="24"/>
      <c r="HLU80" s="24"/>
      <c r="HLV80" s="24"/>
      <c r="HLW80" s="24"/>
      <c r="HLX80" s="24"/>
      <c r="HLY80" s="24"/>
      <c r="HLZ80" s="24"/>
      <c r="HMA80" s="24"/>
      <c r="HMB80" s="24"/>
      <c r="HMC80" s="24"/>
      <c r="HMD80" s="24"/>
      <c r="HME80" s="24"/>
      <c r="HMF80" s="24"/>
      <c r="HMG80" s="24"/>
      <c r="HMH80" s="24"/>
      <c r="HMI80" s="24"/>
      <c r="HMJ80" s="24"/>
      <c r="HMK80" s="24"/>
      <c r="HML80" s="24"/>
      <c r="HMM80" s="24"/>
      <c r="HMN80" s="24"/>
      <c r="HMO80" s="24"/>
      <c r="HMP80" s="24"/>
      <c r="HMQ80" s="24"/>
      <c r="HMR80" s="24"/>
      <c r="HMS80" s="24"/>
      <c r="HMT80" s="24"/>
      <c r="HMU80" s="24"/>
      <c r="HMV80" s="24"/>
      <c r="HMW80" s="24"/>
      <c r="HMX80" s="24"/>
      <c r="HMY80" s="24"/>
      <c r="HMZ80" s="24"/>
      <c r="HNA80" s="24"/>
      <c r="HNB80" s="24"/>
      <c r="HNC80" s="24"/>
      <c r="HND80" s="24"/>
      <c r="HNE80" s="24"/>
      <c r="HNF80" s="24"/>
      <c r="HNG80" s="24"/>
      <c r="HNH80" s="24"/>
      <c r="HNI80" s="24"/>
      <c r="HNJ80" s="24"/>
      <c r="HNK80" s="24"/>
      <c r="HNL80" s="24"/>
      <c r="HNM80" s="24"/>
      <c r="HNN80" s="24"/>
      <c r="HNO80" s="24"/>
      <c r="HNP80" s="24"/>
      <c r="HNQ80" s="24"/>
      <c r="HNR80" s="24"/>
      <c r="HNS80" s="24"/>
      <c r="HNT80" s="24"/>
      <c r="HNU80" s="24"/>
      <c r="HNV80" s="24"/>
      <c r="HNW80" s="24"/>
      <c r="HNX80" s="24"/>
      <c r="HNY80" s="24"/>
      <c r="HNZ80" s="24"/>
      <c r="HOA80" s="24"/>
      <c r="HOB80" s="24"/>
      <c r="HOC80" s="24"/>
      <c r="HOD80" s="24"/>
      <c r="HOE80" s="24"/>
      <c r="HOF80" s="24"/>
      <c r="HOG80" s="24"/>
      <c r="HOH80" s="24"/>
      <c r="HOI80" s="24"/>
      <c r="HOJ80" s="24"/>
      <c r="HOK80" s="24"/>
      <c r="HOL80" s="24"/>
      <c r="HOM80" s="24"/>
      <c r="HON80" s="24"/>
      <c r="HOO80" s="24"/>
      <c r="HOP80" s="24"/>
      <c r="HOQ80" s="24"/>
      <c r="HOR80" s="24"/>
      <c r="HOS80" s="24"/>
      <c r="HOT80" s="24"/>
      <c r="HOU80" s="24"/>
      <c r="HOV80" s="24"/>
      <c r="HOW80" s="24"/>
      <c r="HOX80" s="24"/>
      <c r="HOY80" s="24"/>
      <c r="HOZ80" s="24"/>
      <c r="HPA80" s="24"/>
      <c r="HPB80" s="24"/>
      <c r="HPC80" s="24"/>
      <c r="HPD80" s="24"/>
      <c r="HPE80" s="24"/>
      <c r="HPF80" s="24"/>
      <c r="HPG80" s="24"/>
      <c r="HPH80" s="24"/>
      <c r="HPI80" s="24"/>
      <c r="HPJ80" s="24"/>
      <c r="HPK80" s="24"/>
      <c r="HPL80" s="24"/>
      <c r="HPM80" s="24"/>
      <c r="HPN80" s="24"/>
      <c r="HPO80" s="24"/>
      <c r="HPP80" s="24"/>
      <c r="HPQ80" s="24"/>
      <c r="HPR80" s="24"/>
      <c r="HPS80" s="24"/>
      <c r="HPT80" s="24"/>
      <c r="HPU80" s="24"/>
      <c r="HPV80" s="24"/>
      <c r="HPW80" s="24"/>
      <c r="HPX80" s="24"/>
      <c r="HPY80" s="24"/>
      <c r="HPZ80" s="24"/>
      <c r="HQA80" s="24"/>
      <c r="HQB80" s="24"/>
      <c r="HQC80" s="24"/>
      <c r="HQD80" s="24"/>
      <c r="HQE80" s="24"/>
      <c r="HQF80" s="24"/>
      <c r="HQG80" s="24"/>
      <c r="HQH80" s="24"/>
      <c r="HQI80" s="24"/>
      <c r="HQJ80" s="24"/>
      <c r="HQK80" s="24"/>
      <c r="HQL80" s="24"/>
      <c r="HQM80" s="24"/>
      <c r="HQN80" s="24"/>
      <c r="HQO80" s="24"/>
      <c r="HQP80" s="24"/>
      <c r="HQQ80" s="24"/>
      <c r="HQR80" s="24"/>
      <c r="HQS80" s="24"/>
      <c r="HQT80" s="24"/>
      <c r="HQU80" s="24"/>
      <c r="HQV80" s="24"/>
      <c r="HQW80" s="24"/>
      <c r="HQX80" s="24"/>
      <c r="HQY80" s="24"/>
      <c r="HQZ80" s="24"/>
      <c r="HRA80" s="24"/>
      <c r="HRB80" s="24"/>
      <c r="HRC80" s="24"/>
      <c r="HRD80" s="24"/>
      <c r="HRE80" s="24"/>
      <c r="HRF80" s="24"/>
      <c r="HRG80" s="24"/>
      <c r="HRH80" s="24"/>
      <c r="HRI80" s="24"/>
      <c r="HRJ80" s="24"/>
      <c r="HRK80" s="24"/>
      <c r="HRL80" s="24"/>
      <c r="HRM80" s="24"/>
      <c r="HRN80" s="24"/>
      <c r="HRO80" s="24"/>
      <c r="HRP80" s="24"/>
      <c r="HRQ80" s="24"/>
      <c r="HRR80" s="24"/>
      <c r="HRS80" s="24"/>
      <c r="HRT80" s="24"/>
      <c r="HRU80" s="24"/>
      <c r="HRV80" s="24"/>
      <c r="HRW80" s="24"/>
      <c r="HRX80" s="24"/>
      <c r="HRY80" s="24"/>
      <c r="HRZ80" s="24"/>
      <c r="HSA80" s="24"/>
      <c r="HSB80" s="24"/>
      <c r="HSC80" s="24"/>
      <c r="HSD80" s="24"/>
      <c r="HSE80" s="24"/>
      <c r="HSF80" s="24"/>
      <c r="HSG80" s="24"/>
      <c r="HSH80" s="24"/>
      <c r="HSI80" s="24"/>
      <c r="HSJ80" s="24"/>
      <c r="HSK80" s="24"/>
      <c r="HSL80" s="24"/>
      <c r="HSM80" s="24"/>
      <c r="HSN80" s="24"/>
      <c r="HSO80" s="24"/>
      <c r="HSP80" s="24"/>
      <c r="HSQ80" s="24"/>
      <c r="HSR80" s="24"/>
      <c r="HSS80" s="24"/>
      <c r="HST80" s="24"/>
      <c r="HSU80" s="24"/>
      <c r="HSV80" s="24"/>
      <c r="HSW80" s="24"/>
      <c r="HSX80" s="24"/>
      <c r="HSY80" s="24"/>
      <c r="HSZ80" s="24"/>
      <c r="HTA80" s="24"/>
      <c r="HTB80" s="24"/>
      <c r="HTC80" s="24"/>
      <c r="HTD80" s="24"/>
      <c r="HTE80" s="24"/>
      <c r="HTF80" s="24"/>
      <c r="HTG80" s="24"/>
      <c r="HTH80" s="24"/>
      <c r="HTI80" s="24"/>
      <c r="HTJ80" s="24"/>
      <c r="HTK80" s="24"/>
      <c r="HTL80" s="24"/>
      <c r="HTM80" s="24"/>
      <c r="HTN80" s="24"/>
      <c r="HTO80" s="24"/>
      <c r="HTP80" s="24"/>
      <c r="HTQ80" s="24"/>
      <c r="HTR80" s="24"/>
      <c r="HTS80" s="24"/>
      <c r="HTT80" s="24"/>
      <c r="HTU80" s="24"/>
      <c r="HTV80" s="24"/>
      <c r="HTW80" s="24"/>
      <c r="HTX80" s="24"/>
      <c r="HTY80" s="24"/>
      <c r="HTZ80" s="24"/>
      <c r="HUA80" s="24"/>
      <c r="HUB80" s="24"/>
      <c r="HUC80" s="24"/>
      <c r="HUD80" s="24"/>
      <c r="HUE80" s="24"/>
      <c r="HUF80" s="24"/>
      <c r="HUG80" s="24"/>
      <c r="HUH80" s="24"/>
      <c r="HUI80" s="24"/>
      <c r="HUJ80" s="24"/>
      <c r="HUK80" s="24"/>
      <c r="HUL80" s="24"/>
      <c r="HUM80" s="24"/>
      <c r="HUN80" s="24"/>
      <c r="HUO80" s="24"/>
      <c r="HUP80" s="24"/>
      <c r="HUQ80" s="24"/>
      <c r="HUR80" s="24"/>
      <c r="HUS80" s="24"/>
      <c r="HUT80" s="24"/>
      <c r="HUU80" s="24"/>
      <c r="HUV80" s="24"/>
      <c r="HUW80" s="24"/>
      <c r="HUX80" s="24"/>
      <c r="HUY80" s="24"/>
      <c r="HUZ80" s="24"/>
      <c r="HVA80" s="24"/>
      <c r="HVB80" s="24"/>
      <c r="HVC80" s="24"/>
      <c r="HVD80" s="24"/>
      <c r="HVE80" s="24"/>
      <c r="HVF80" s="24"/>
      <c r="HVG80" s="24"/>
      <c r="HVH80" s="24"/>
      <c r="HVI80" s="24"/>
      <c r="HVJ80" s="24"/>
      <c r="HVK80" s="24"/>
      <c r="HVL80" s="24"/>
      <c r="HVM80" s="24"/>
      <c r="HVN80" s="24"/>
      <c r="HVO80" s="24"/>
      <c r="HVP80" s="24"/>
      <c r="HVQ80" s="24"/>
      <c r="HVR80" s="24"/>
      <c r="HVS80" s="24"/>
      <c r="HVT80" s="24"/>
      <c r="HVU80" s="24"/>
      <c r="HVV80" s="24"/>
      <c r="HVW80" s="24"/>
      <c r="HVX80" s="24"/>
      <c r="HVY80" s="24"/>
      <c r="HVZ80" s="24"/>
      <c r="HWA80" s="24"/>
      <c r="HWB80" s="24"/>
      <c r="HWC80" s="24"/>
      <c r="HWD80" s="24"/>
      <c r="HWE80" s="24"/>
      <c r="HWF80" s="24"/>
      <c r="HWG80" s="24"/>
      <c r="HWH80" s="24"/>
      <c r="HWI80" s="24"/>
      <c r="HWJ80" s="24"/>
      <c r="HWK80" s="24"/>
      <c r="HWL80" s="24"/>
      <c r="HWM80" s="24"/>
      <c r="HWN80" s="24"/>
      <c r="HWO80" s="24"/>
      <c r="HWP80" s="24"/>
      <c r="HWQ80" s="24"/>
      <c r="HWR80" s="24"/>
      <c r="HWS80" s="24"/>
      <c r="HWT80" s="24"/>
      <c r="HWU80" s="24"/>
      <c r="HWV80" s="24"/>
      <c r="HWW80" s="24"/>
      <c r="HWX80" s="24"/>
      <c r="HWY80" s="24"/>
      <c r="HWZ80" s="24"/>
      <c r="HXA80" s="24"/>
      <c r="HXB80" s="24"/>
      <c r="HXC80" s="24"/>
      <c r="HXD80" s="24"/>
      <c r="HXE80" s="24"/>
      <c r="HXF80" s="24"/>
      <c r="HXG80" s="24"/>
      <c r="HXH80" s="24"/>
      <c r="HXI80" s="24"/>
      <c r="HXJ80" s="24"/>
      <c r="HXK80" s="24"/>
      <c r="HXL80" s="24"/>
      <c r="HXM80" s="24"/>
      <c r="HXN80" s="24"/>
      <c r="HXO80" s="24"/>
      <c r="HXP80" s="24"/>
      <c r="HXQ80" s="24"/>
      <c r="HXR80" s="24"/>
      <c r="HXS80" s="24"/>
      <c r="HXT80" s="24"/>
      <c r="HXU80" s="24"/>
      <c r="HXV80" s="24"/>
      <c r="HXW80" s="24"/>
      <c r="HXX80" s="24"/>
      <c r="HXY80" s="24"/>
      <c r="HXZ80" s="24"/>
      <c r="HYA80" s="24"/>
      <c r="HYB80" s="24"/>
      <c r="HYC80" s="24"/>
      <c r="HYD80" s="24"/>
      <c r="HYE80" s="24"/>
      <c r="HYF80" s="24"/>
      <c r="HYG80" s="24"/>
      <c r="HYH80" s="24"/>
      <c r="HYI80" s="24"/>
      <c r="HYJ80" s="24"/>
      <c r="HYK80" s="24"/>
      <c r="HYL80" s="24"/>
      <c r="HYM80" s="24"/>
      <c r="HYN80" s="24"/>
      <c r="HYO80" s="24"/>
      <c r="HYP80" s="24"/>
      <c r="HYQ80" s="24"/>
      <c r="HYR80" s="24"/>
      <c r="HYS80" s="24"/>
      <c r="HYT80" s="24"/>
      <c r="HYU80" s="24"/>
      <c r="HYV80" s="24"/>
      <c r="HYW80" s="24"/>
      <c r="HYX80" s="24"/>
      <c r="HYY80" s="24"/>
      <c r="HYZ80" s="24"/>
      <c r="HZA80" s="24"/>
      <c r="HZB80" s="24"/>
      <c r="HZC80" s="24"/>
      <c r="HZD80" s="24"/>
      <c r="HZE80" s="24"/>
      <c r="HZF80" s="24"/>
      <c r="HZG80" s="24"/>
      <c r="HZH80" s="24"/>
      <c r="HZI80" s="24"/>
      <c r="HZJ80" s="24"/>
      <c r="HZK80" s="24"/>
      <c r="HZL80" s="24"/>
      <c r="HZM80" s="24"/>
      <c r="HZN80" s="24"/>
      <c r="HZO80" s="24"/>
      <c r="HZP80" s="24"/>
      <c r="HZQ80" s="24"/>
      <c r="HZR80" s="24"/>
      <c r="HZS80" s="24"/>
      <c r="HZT80" s="24"/>
      <c r="HZU80" s="24"/>
      <c r="HZV80" s="24"/>
      <c r="HZW80" s="24"/>
      <c r="HZX80" s="24"/>
      <c r="HZY80" s="24"/>
      <c r="HZZ80" s="24"/>
      <c r="IAA80" s="24"/>
      <c r="IAB80" s="24"/>
      <c r="IAC80" s="24"/>
      <c r="IAD80" s="24"/>
      <c r="IAE80" s="24"/>
      <c r="IAF80" s="24"/>
      <c r="IAG80" s="24"/>
      <c r="IAH80" s="24"/>
      <c r="IAI80" s="24"/>
      <c r="IAJ80" s="24"/>
      <c r="IAK80" s="24"/>
      <c r="IAL80" s="24"/>
      <c r="IAM80" s="24"/>
      <c r="IAN80" s="24"/>
      <c r="IAO80" s="24"/>
      <c r="IAP80" s="24"/>
      <c r="IAQ80" s="24"/>
      <c r="IAR80" s="24"/>
      <c r="IAS80" s="24"/>
      <c r="IAT80" s="24"/>
      <c r="IAU80" s="24"/>
      <c r="IAV80" s="24"/>
      <c r="IAW80" s="24"/>
      <c r="IAX80" s="24"/>
      <c r="IAY80" s="24"/>
      <c r="IAZ80" s="24"/>
      <c r="IBA80" s="24"/>
      <c r="IBB80" s="24"/>
      <c r="IBC80" s="24"/>
      <c r="IBD80" s="24"/>
      <c r="IBE80" s="24"/>
      <c r="IBF80" s="24"/>
      <c r="IBG80" s="24"/>
      <c r="IBH80" s="24"/>
      <c r="IBI80" s="24"/>
      <c r="IBJ80" s="24"/>
      <c r="IBK80" s="24"/>
      <c r="IBL80" s="24"/>
      <c r="IBM80" s="24"/>
      <c r="IBN80" s="24"/>
      <c r="IBO80" s="24"/>
      <c r="IBP80" s="24"/>
      <c r="IBQ80" s="24"/>
      <c r="IBR80" s="24"/>
      <c r="IBS80" s="24"/>
      <c r="IBT80" s="24"/>
      <c r="IBU80" s="24"/>
      <c r="IBV80" s="24"/>
      <c r="IBW80" s="24"/>
      <c r="IBX80" s="24"/>
      <c r="IBY80" s="24"/>
      <c r="IBZ80" s="24"/>
      <c r="ICA80" s="24"/>
      <c r="ICB80" s="24"/>
      <c r="ICC80" s="24"/>
      <c r="ICD80" s="24"/>
      <c r="ICE80" s="24"/>
      <c r="ICF80" s="24"/>
      <c r="ICG80" s="24"/>
      <c r="ICH80" s="24"/>
      <c r="ICI80" s="24"/>
      <c r="ICJ80" s="24"/>
      <c r="ICK80" s="24"/>
      <c r="ICL80" s="24"/>
      <c r="ICM80" s="24"/>
      <c r="ICN80" s="24"/>
      <c r="ICO80" s="24"/>
      <c r="ICP80" s="24"/>
      <c r="ICQ80" s="24"/>
      <c r="ICR80" s="24"/>
      <c r="ICS80" s="24"/>
      <c r="ICT80" s="24"/>
      <c r="ICU80" s="24"/>
      <c r="ICV80" s="24"/>
      <c r="ICW80" s="24"/>
      <c r="ICX80" s="24"/>
      <c r="ICY80" s="24"/>
      <c r="ICZ80" s="24"/>
      <c r="IDA80" s="24"/>
      <c r="IDB80" s="24"/>
      <c r="IDC80" s="24"/>
      <c r="IDD80" s="24"/>
      <c r="IDE80" s="24"/>
      <c r="IDF80" s="24"/>
      <c r="IDG80" s="24"/>
      <c r="IDH80" s="24"/>
      <c r="IDI80" s="24"/>
      <c r="IDJ80" s="24"/>
      <c r="IDK80" s="24"/>
      <c r="IDL80" s="24"/>
      <c r="IDM80" s="24"/>
      <c r="IDN80" s="24"/>
      <c r="IDO80" s="24"/>
      <c r="IDP80" s="24"/>
      <c r="IDQ80" s="24"/>
      <c r="IDR80" s="24"/>
      <c r="IDS80" s="24"/>
      <c r="IDT80" s="24"/>
      <c r="IDU80" s="24"/>
      <c r="IDV80" s="24"/>
      <c r="IDW80" s="24"/>
      <c r="IDX80" s="24"/>
      <c r="IDY80" s="24"/>
      <c r="IDZ80" s="24"/>
      <c r="IEA80" s="24"/>
      <c r="IEB80" s="24"/>
      <c r="IEC80" s="24"/>
      <c r="IED80" s="24"/>
      <c r="IEE80" s="24"/>
      <c r="IEF80" s="24"/>
      <c r="IEG80" s="24"/>
      <c r="IEH80" s="24"/>
      <c r="IEI80" s="24"/>
      <c r="IEJ80" s="24"/>
      <c r="IEK80" s="24"/>
      <c r="IEL80" s="24"/>
      <c r="IEM80" s="24"/>
      <c r="IEN80" s="24"/>
      <c r="IEO80" s="24"/>
      <c r="IEP80" s="24"/>
      <c r="IEQ80" s="24"/>
      <c r="IER80" s="24"/>
      <c r="IES80" s="24"/>
      <c r="IET80" s="24"/>
      <c r="IEU80" s="24"/>
      <c r="IEV80" s="24"/>
      <c r="IEW80" s="24"/>
      <c r="IEX80" s="24"/>
      <c r="IEY80" s="24"/>
      <c r="IEZ80" s="24"/>
      <c r="IFA80" s="24"/>
      <c r="IFB80" s="24"/>
      <c r="IFC80" s="24"/>
      <c r="IFD80" s="24"/>
      <c r="IFE80" s="24"/>
      <c r="IFF80" s="24"/>
      <c r="IFG80" s="24"/>
      <c r="IFH80" s="24"/>
      <c r="IFI80" s="24"/>
      <c r="IFJ80" s="24"/>
      <c r="IFK80" s="24"/>
      <c r="IFL80" s="24"/>
      <c r="IFM80" s="24"/>
      <c r="IFN80" s="24"/>
      <c r="IFO80" s="24"/>
      <c r="IFP80" s="24"/>
      <c r="IFQ80" s="24"/>
      <c r="IFR80" s="24"/>
      <c r="IFS80" s="24"/>
      <c r="IFT80" s="24"/>
      <c r="IFU80" s="24"/>
      <c r="IFV80" s="24"/>
      <c r="IFW80" s="24"/>
      <c r="IFX80" s="24"/>
      <c r="IFY80" s="24"/>
      <c r="IFZ80" s="24"/>
      <c r="IGA80" s="24"/>
      <c r="IGB80" s="24"/>
      <c r="IGC80" s="24"/>
      <c r="IGD80" s="24"/>
      <c r="IGE80" s="24"/>
      <c r="IGF80" s="24"/>
      <c r="IGG80" s="24"/>
      <c r="IGH80" s="24"/>
      <c r="IGI80" s="24"/>
      <c r="IGJ80" s="24"/>
      <c r="IGK80" s="24"/>
      <c r="IGL80" s="24"/>
      <c r="IGM80" s="24"/>
      <c r="IGN80" s="24"/>
      <c r="IGO80" s="24"/>
      <c r="IGP80" s="24"/>
      <c r="IGQ80" s="24"/>
      <c r="IGR80" s="24"/>
      <c r="IGS80" s="24"/>
      <c r="IGT80" s="24"/>
      <c r="IGU80" s="24"/>
      <c r="IGV80" s="24"/>
      <c r="IGW80" s="24"/>
      <c r="IGX80" s="24"/>
      <c r="IGY80" s="24"/>
      <c r="IGZ80" s="24"/>
      <c r="IHA80" s="24"/>
      <c r="IHB80" s="24"/>
      <c r="IHC80" s="24"/>
      <c r="IHD80" s="24"/>
      <c r="IHE80" s="24"/>
      <c r="IHF80" s="24"/>
      <c r="IHG80" s="24"/>
      <c r="IHH80" s="24"/>
      <c r="IHI80" s="24"/>
      <c r="IHJ80" s="24"/>
      <c r="IHK80" s="24"/>
      <c r="IHL80" s="24"/>
      <c r="IHM80" s="24"/>
      <c r="IHN80" s="24"/>
      <c r="IHO80" s="24"/>
      <c r="IHP80" s="24"/>
      <c r="IHQ80" s="24"/>
      <c r="IHR80" s="24"/>
      <c r="IHS80" s="24"/>
      <c r="IHT80" s="24"/>
      <c r="IHU80" s="24"/>
      <c r="IHV80" s="24"/>
      <c r="IHW80" s="24"/>
      <c r="IHX80" s="24"/>
      <c r="IHY80" s="24"/>
      <c r="IHZ80" s="24"/>
      <c r="IIA80" s="24"/>
      <c r="IIB80" s="24"/>
      <c r="IIC80" s="24"/>
      <c r="IID80" s="24"/>
      <c r="IIE80" s="24"/>
      <c r="IIF80" s="24"/>
      <c r="IIG80" s="24"/>
      <c r="IIH80" s="24"/>
      <c r="III80" s="24"/>
      <c r="IIJ80" s="24"/>
      <c r="IIK80" s="24"/>
      <c r="IIL80" s="24"/>
      <c r="IIM80" s="24"/>
      <c r="IIN80" s="24"/>
      <c r="IIO80" s="24"/>
      <c r="IIP80" s="24"/>
      <c r="IIQ80" s="24"/>
      <c r="IIR80" s="24"/>
      <c r="IIS80" s="24"/>
      <c r="IIT80" s="24"/>
      <c r="IIU80" s="24"/>
      <c r="IIV80" s="24"/>
      <c r="IIW80" s="24"/>
      <c r="IIX80" s="24"/>
      <c r="IIY80" s="24"/>
      <c r="IIZ80" s="24"/>
      <c r="IJA80" s="24"/>
      <c r="IJB80" s="24"/>
      <c r="IJC80" s="24"/>
      <c r="IJD80" s="24"/>
      <c r="IJE80" s="24"/>
      <c r="IJF80" s="24"/>
      <c r="IJG80" s="24"/>
      <c r="IJH80" s="24"/>
      <c r="IJI80" s="24"/>
      <c r="IJJ80" s="24"/>
      <c r="IJK80" s="24"/>
      <c r="IJL80" s="24"/>
      <c r="IJM80" s="24"/>
      <c r="IJN80" s="24"/>
      <c r="IJO80" s="24"/>
      <c r="IJP80" s="24"/>
      <c r="IJQ80" s="24"/>
      <c r="IJR80" s="24"/>
      <c r="IJS80" s="24"/>
      <c r="IJT80" s="24"/>
      <c r="IJU80" s="24"/>
      <c r="IJV80" s="24"/>
      <c r="IJW80" s="24"/>
      <c r="IJX80" s="24"/>
      <c r="IJY80" s="24"/>
      <c r="IJZ80" s="24"/>
      <c r="IKA80" s="24"/>
      <c r="IKB80" s="24"/>
      <c r="IKC80" s="24"/>
      <c r="IKD80" s="24"/>
      <c r="IKE80" s="24"/>
      <c r="IKF80" s="24"/>
      <c r="IKG80" s="24"/>
      <c r="IKH80" s="24"/>
      <c r="IKI80" s="24"/>
      <c r="IKJ80" s="24"/>
      <c r="IKK80" s="24"/>
      <c r="IKL80" s="24"/>
      <c r="IKM80" s="24"/>
      <c r="IKN80" s="24"/>
      <c r="IKO80" s="24"/>
      <c r="IKP80" s="24"/>
      <c r="IKQ80" s="24"/>
      <c r="IKR80" s="24"/>
      <c r="IKS80" s="24"/>
      <c r="IKT80" s="24"/>
      <c r="IKU80" s="24"/>
      <c r="IKV80" s="24"/>
      <c r="IKW80" s="24"/>
      <c r="IKX80" s="24"/>
      <c r="IKY80" s="24"/>
      <c r="IKZ80" s="24"/>
      <c r="ILA80" s="24"/>
      <c r="ILB80" s="24"/>
      <c r="ILC80" s="24"/>
      <c r="ILD80" s="24"/>
      <c r="ILE80" s="24"/>
      <c r="ILF80" s="24"/>
      <c r="ILG80" s="24"/>
      <c r="ILH80" s="24"/>
      <c r="ILI80" s="24"/>
      <c r="ILJ80" s="24"/>
      <c r="ILK80" s="24"/>
      <c r="ILL80" s="24"/>
      <c r="ILM80" s="24"/>
      <c r="ILN80" s="24"/>
      <c r="ILO80" s="24"/>
      <c r="ILP80" s="24"/>
      <c r="ILQ80" s="24"/>
      <c r="ILR80" s="24"/>
      <c r="ILS80" s="24"/>
      <c r="ILT80" s="24"/>
      <c r="ILU80" s="24"/>
      <c r="ILV80" s="24"/>
      <c r="ILW80" s="24"/>
      <c r="ILX80" s="24"/>
      <c r="ILY80" s="24"/>
      <c r="ILZ80" s="24"/>
      <c r="IMA80" s="24"/>
      <c r="IMB80" s="24"/>
      <c r="IMC80" s="24"/>
      <c r="IMD80" s="24"/>
      <c r="IME80" s="24"/>
      <c r="IMF80" s="24"/>
      <c r="IMG80" s="24"/>
      <c r="IMH80" s="24"/>
      <c r="IMI80" s="24"/>
      <c r="IMJ80" s="24"/>
      <c r="IMK80" s="24"/>
      <c r="IML80" s="24"/>
      <c r="IMM80" s="24"/>
      <c r="IMN80" s="24"/>
      <c r="IMO80" s="24"/>
      <c r="IMP80" s="24"/>
      <c r="IMQ80" s="24"/>
      <c r="IMR80" s="24"/>
      <c r="IMS80" s="24"/>
      <c r="IMT80" s="24"/>
      <c r="IMU80" s="24"/>
      <c r="IMV80" s="24"/>
      <c r="IMW80" s="24"/>
      <c r="IMX80" s="24"/>
      <c r="IMY80" s="24"/>
      <c r="IMZ80" s="24"/>
      <c r="INA80" s="24"/>
      <c r="INB80" s="24"/>
      <c r="INC80" s="24"/>
      <c r="IND80" s="24"/>
      <c r="INE80" s="24"/>
      <c r="INF80" s="24"/>
      <c r="ING80" s="24"/>
      <c r="INH80" s="24"/>
      <c r="INI80" s="24"/>
      <c r="INJ80" s="24"/>
      <c r="INK80" s="24"/>
      <c r="INL80" s="24"/>
      <c r="INM80" s="24"/>
      <c r="INN80" s="24"/>
      <c r="INO80" s="24"/>
      <c r="INP80" s="24"/>
      <c r="INQ80" s="24"/>
      <c r="INR80" s="24"/>
      <c r="INS80" s="24"/>
      <c r="INT80" s="24"/>
      <c r="INU80" s="24"/>
      <c r="INV80" s="24"/>
      <c r="INW80" s="24"/>
      <c r="INX80" s="24"/>
      <c r="INY80" s="24"/>
      <c r="INZ80" s="24"/>
      <c r="IOA80" s="24"/>
      <c r="IOB80" s="24"/>
      <c r="IOC80" s="24"/>
      <c r="IOD80" s="24"/>
      <c r="IOE80" s="24"/>
      <c r="IOF80" s="24"/>
      <c r="IOG80" s="24"/>
      <c r="IOH80" s="24"/>
      <c r="IOI80" s="24"/>
      <c r="IOJ80" s="24"/>
      <c r="IOK80" s="24"/>
      <c r="IOL80" s="24"/>
      <c r="IOM80" s="24"/>
      <c r="ION80" s="24"/>
      <c r="IOO80" s="24"/>
      <c r="IOP80" s="24"/>
      <c r="IOQ80" s="24"/>
      <c r="IOR80" s="24"/>
      <c r="IOS80" s="24"/>
      <c r="IOT80" s="24"/>
      <c r="IOU80" s="24"/>
      <c r="IOV80" s="24"/>
      <c r="IOW80" s="24"/>
      <c r="IOX80" s="24"/>
      <c r="IOY80" s="24"/>
      <c r="IOZ80" s="24"/>
      <c r="IPA80" s="24"/>
      <c r="IPB80" s="24"/>
      <c r="IPC80" s="24"/>
      <c r="IPD80" s="24"/>
      <c r="IPE80" s="24"/>
      <c r="IPF80" s="24"/>
      <c r="IPG80" s="24"/>
      <c r="IPH80" s="24"/>
      <c r="IPI80" s="24"/>
      <c r="IPJ80" s="24"/>
      <c r="IPK80" s="24"/>
      <c r="IPL80" s="24"/>
      <c r="IPM80" s="24"/>
      <c r="IPN80" s="24"/>
      <c r="IPO80" s="24"/>
      <c r="IPP80" s="24"/>
      <c r="IPQ80" s="24"/>
      <c r="IPR80" s="24"/>
      <c r="IPS80" s="24"/>
      <c r="IPT80" s="24"/>
      <c r="IPU80" s="24"/>
      <c r="IPV80" s="24"/>
      <c r="IPW80" s="24"/>
      <c r="IPX80" s="24"/>
      <c r="IPY80" s="24"/>
      <c r="IPZ80" s="24"/>
      <c r="IQA80" s="24"/>
      <c r="IQB80" s="24"/>
      <c r="IQC80" s="24"/>
      <c r="IQD80" s="24"/>
      <c r="IQE80" s="24"/>
      <c r="IQF80" s="24"/>
      <c r="IQG80" s="24"/>
      <c r="IQH80" s="24"/>
      <c r="IQI80" s="24"/>
      <c r="IQJ80" s="24"/>
      <c r="IQK80" s="24"/>
      <c r="IQL80" s="24"/>
      <c r="IQM80" s="24"/>
      <c r="IQN80" s="24"/>
      <c r="IQO80" s="24"/>
      <c r="IQP80" s="24"/>
      <c r="IQQ80" s="24"/>
      <c r="IQR80" s="24"/>
      <c r="IQS80" s="24"/>
      <c r="IQT80" s="24"/>
      <c r="IQU80" s="24"/>
      <c r="IQV80" s="24"/>
      <c r="IQW80" s="24"/>
      <c r="IQX80" s="24"/>
      <c r="IQY80" s="24"/>
      <c r="IQZ80" s="24"/>
      <c r="IRA80" s="24"/>
      <c r="IRB80" s="24"/>
      <c r="IRC80" s="24"/>
      <c r="IRD80" s="24"/>
      <c r="IRE80" s="24"/>
      <c r="IRF80" s="24"/>
      <c r="IRG80" s="24"/>
      <c r="IRH80" s="24"/>
      <c r="IRI80" s="24"/>
      <c r="IRJ80" s="24"/>
      <c r="IRK80" s="24"/>
      <c r="IRL80" s="24"/>
      <c r="IRM80" s="24"/>
      <c r="IRN80" s="24"/>
      <c r="IRO80" s="24"/>
      <c r="IRP80" s="24"/>
      <c r="IRQ80" s="24"/>
      <c r="IRR80" s="24"/>
      <c r="IRS80" s="24"/>
      <c r="IRT80" s="24"/>
      <c r="IRU80" s="24"/>
      <c r="IRV80" s="24"/>
      <c r="IRW80" s="24"/>
      <c r="IRX80" s="24"/>
      <c r="IRY80" s="24"/>
      <c r="IRZ80" s="24"/>
      <c r="ISA80" s="24"/>
      <c r="ISB80" s="24"/>
      <c r="ISC80" s="24"/>
      <c r="ISD80" s="24"/>
      <c r="ISE80" s="24"/>
      <c r="ISF80" s="24"/>
      <c r="ISG80" s="24"/>
      <c r="ISH80" s="24"/>
      <c r="ISI80" s="24"/>
      <c r="ISJ80" s="24"/>
      <c r="ISK80" s="24"/>
      <c r="ISL80" s="24"/>
      <c r="ISM80" s="24"/>
      <c r="ISN80" s="24"/>
      <c r="ISO80" s="24"/>
      <c r="ISP80" s="24"/>
      <c r="ISQ80" s="24"/>
      <c r="ISR80" s="24"/>
      <c r="ISS80" s="24"/>
      <c r="IST80" s="24"/>
      <c r="ISU80" s="24"/>
      <c r="ISV80" s="24"/>
      <c r="ISW80" s="24"/>
      <c r="ISX80" s="24"/>
      <c r="ISY80" s="24"/>
      <c r="ISZ80" s="24"/>
      <c r="ITA80" s="24"/>
      <c r="ITB80" s="24"/>
      <c r="ITC80" s="24"/>
      <c r="ITD80" s="24"/>
      <c r="ITE80" s="24"/>
      <c r="ITF80" s="24"/>
      <c r="ITG80" s="24"/>
      <c r="ITH80" s="24"/>
      <c r="ITI80" s="24"/>
      <c r="ITJ80" s="24"/>
      <c r="ITK80" s="24"/>
      <c r="ITL80" s="24"/>
      <c r="ITM80" s="24"/>
      <c r="ITN80" s="24"/>
      <c r="ITO80" s="24"/>
      <c r="ITP80" s="24"/>
      <c r="ITQ80" s="24"/>
      <c r="ITR80" s="24"/>
      <c r="ITS80" s="24"/>
      <c r="ITT80" s="24"/>
      <c r="ITU80" s="24"/>
      <c r="ITV80" s="24"/>
      <c r="ITW80" s="24"/>
      <c r="ITX80" s="24"/>
      <c r="ITY80" s="24"/>
      <c r="ITZ80" s="24"/>
      <c r="IUA80" s="24"/>
      <c r="IUB80" s="24"/>
      <c r="IUC80" s="24"/>
      <c r="IUD80" s="24"/>
      <c r="IUE80" s="24"/>
      <c r="IUF80" s="24"/>
      <c r="IUG80" s="24"/>
      <c r="IUH80" s="24"/>
      <c r="IUI80" s="24"/>
      <c r="IUJ80" s="24"/>
      <c r="IUK80" s="24"/>
      <c r="IUL80" s="24"/>
      <c r="IUM80" s="24"/>
      <c r="IUN80" s="24"/>
      <c r="IUO80" s="24"/>
      <c r="IUP80" s="24"/>
      <c r="IUQ80" s="24"/>
      <c r="IUR80" s="24"/>
      <c r="IUS80" s="24"/>
      <c r="IUT80" s="24"/>
      <c r="IUU80" s="24"/>
      <c r="IUV80" s="24"/>
      <c r="IUW80" s="24"/>
      <c r="IUX80" s="24"/>
      <c r="IUY80" s="24"/>
      <c r="IUZ80" s="24"/>
      <c r="IVA80" s="24"/>
      <c r="IVB80" s="24"/>
      <c r="IVC80" s="24"/>
      <c r="IVD80" s="24"/>
      <c r="IVE80" s="24"/>
      <c r="IVF80" s="24"/>
      <c r="IVG80" s="24"/>
      <c r="IVH80" s="24"/>
      <c r="IVI80" s="24"/>
      <c r="IVJ80" s="24"/>
      <c r="IVK80" s="24"/>
      <c r="IVL80" s="24"/>
      <c r="IVM80" s="24"/>
      <c r="IVN80" s="24"/>
      <c r="IVO80" s="24"/>
      <c r="IVP80" s="24"/>
      <c r="IVQ80" s="24"/>
      <c r="IVR80" s="24"/>
      <c r="IVS80" s="24"/>
      <c r="IVT80" s="24"/>
      <c r="IVU80" s="24"/>
      <c r="IVV80" s="24"/>
      <c r="IVW80" s="24"/>
      <c r="IVX80" s="24"/>
      <c r="IVY80" s="24"/>
      <c r="IVZ80" s="24"/>
      <c r="IWA80" s="24"/>
      <c r="IWB80" s="24"/>
      <c r="IWC80" s="24"/>
      <c r="IWD80" s="24"/>
      <c r="IWE80" s="24"/>
      <c r="IWF80" s="24"/>
      <c r="IWG80" s="24"/>
      <c r="IWH80" s="24"/>
      <c r="IWI80" s="24"/>
      <c r="IWJ80" s="24"/>
      <c r="IWK80" s="24"/>
      <c r="IWL80" s="24"/>
      <c r="IWM80" s="24"/>
      <c r="IWN80" s="24"/>
      <c r="IWO80" s="24"/>
      <c r="IWP80" s="24"/>
      <c r="IWQ80" s="24"/>
      <c r="IWR80" s="24"/>
      <c r="IWS80" s="24"/>
      <c r="IWT80" s="24"/>
      <c r="IWU80" s="24"/>
      <c r="IWV80" s="24"/>
      <c r="IWW80" s="24"/>
      <c r="IWX80" s="24"/>
      <c r="IWY80" s="24"/>
      <c r="IWZ80" s="24"/>
      <c r="IXA80" s="24"/>
      <c r="IXB80" s="24"/>
      <c r="IXC80" s="24"/>
      <c r="IXD80" s="24"/>
      <c r="IXE80" s="24"/>
      <c r="IXF80" s="24"/>
      <c r="IXG80" s="24"/>
      <c r="IXH80" s="24"/>
      <c r="IXI80" s="24"/>
      <c r="IXJ80" s="24"/>
      <c r="IXK80" s="24"/>
      <c r="IXL80" s="24"/>
      <c r="IXM80" s="24"/>
      <c r="IXN80" s="24"/>
      <c r="IXO80" s="24"/>
      <c r="IXP80" s="24"/>
      <c r="IXQ80" s="24"/>
      <c r="IXR80" s="24"/>
      <c r="IXS80" s="24"/>
      <c r="IXT80" s="24"/>
      <c r="IXU80" s="24"/>
      <c r="IXV80" s="24"/>
      <c r="IXW80" s="24"/>
      <c r="IXX80" s="24"/>
      <c r="IXY80" s="24"/>
      <c r="IXZ80" s="24"/>
      <c r="IYA80" s="24"/>
      <c r="IYB80" s="24"/>
      <c r="IYC80" s="24"/>
      <c r="IYD80" s="24"/>
      <c r="IYE80" s="24"/>
      <c r="IYF80" s="24"/>
      <c r="IYG80" s="24"/>
      <c r="IYH80" s="24"/>
      <c r="IYI80" s="24"/>
      <c r="IYJ80" s="24"/>
      <c r="IYK80" s="24"/>
      <c r="IYL80" s="24"/>
      <c r="IYM80" s="24"/>
      <c r="IYN80" s="24"/>
      <c r="IYO80" s="24"/>
      <c r="IYP80" s="24"/>
      <c r="IYQ80" s="24"/>
      <c r="IYR80" s="24"/>
      <c r="IYS80" s="24"/>
      <c r="IYT80" s="24"/>
      <c r="IYU80" s="24"/>
      <c r="IYV80" s="24"/>
      <c r="IYW80" s="24"/>
      <c r="IYX80" s="24"/>
      <c r="IYY80" s="24"/>
      <c r="IYZ80" s="24"/>
      <c r="IZA80" s="24"/>
      <c r="IZB80" s="24"/>
      <c r="IZC80" s="24"/>
      <c r="IZD80" s="24"/>
      <c r="IZE80" s="24"/>
      <c r="IZF80" s="24"/>
      <c r="IZG80" s="24"/>
      <c r="IZH80" s="24"/>
      <c r="IZI80" s="24"/>
      <c r="IZJ80" s="24"/>
      <c r="IZK80" s="24"/>
      <c r="IZL80" s="24"/>
      <c r="IZM80" s="24"/>
      <c r="IZN80" s="24"/>
      <c r="IZO80" s="24"/>
      <c r="IZP80" s="24"/>
      <c r="IZQ80" s="24"/>
      <c r="IZR80" s="24"/>
      <c r="IZS80" s="24"/>
      <c r="IZT80" s="24"/>
      <c r="IZU80" s="24"/>
      <c r="IZV80" s="24"/>
      <c r="IZW80" s="24"/>
      <c r="IZX80" s="24"/>
      <c r="IZY80" s="24"/>
      <c r="IZZ80" s="24"/>
      <c r="JAA80" s="24"/>
      <c r="JAB80" s="24"/>
      <c r="JAC80" s="24"/>
      <c r="JAD80" s="24"/>
      <c r="JAE80" s="24"/>
      <c r="JAF80" s="24"/>
      <c r="JAG80" s="24"/>
      <c r="JAH80" s="24"/>
      <c r="JAI80" s="24"/>
      <c r="JAJ80" s="24"/>
      <c r="JAK80" s="24"/>
      <c r="JAL80" s="24"/>
      <c r="JAM80" s="24"/>
      <c r="JAN80" s="24"/>
      <c r="JAO80" s="24"/>
      <c r="JAP80" s="24"/>
      <c r="JAQ80" s="24"/>
      <c r="JAR80" s="24"/>
      <c r="JAS80" s="24"/>
      <c r="JAT80" s="24"/>
      <c r="JAU80" s="24"/>
      <c r="JAV80" s="24"/>
      <c r="JAW80" s="24"/>
      <c r="JAX80" s="24"/>
      <c r="JAY80" s="24"/>
      <c r="JAZ80" s="24"/>
      <c r="JBA80" s="24"/>
      <c r="JBB80" s="24"/>
      <c r="JBC80" s="24"/>
      <c r="JBD80" s="24"/>
      <c r="JBE80" s="24"/>
      <c r="JBF80" s="24"/>
      <c r="JBG80" s="24"/>
      <c r="JBH80" s="24"/>
      <c r="JBI80" s="24"/>
      <c r="JBJ80" s="24"/>
      <c r="JBK80" s="24"/>
      <c r="JBL80" s="24"/>
      <c r="JBM80" s="24"/>
      <c r="JBN80" s="24"/>
      <c r="JBO80" s="24"/>
      <c r="JBP80" s="24"/>
      <c r="JBQ80" s="24"/>
      <c r="JBR80" s="24"/>
      <c r="JBS80" s="24"/>
      <c r="JBT80" s="24"/>
      <c r="JBU80" s="24"/>
      <c r="JBV80" s="24"/>
      <c r="JBW80" s="24"/>
      <c r="JBX80" s="24"/>
      <c r="JBY80" s="24"/>
      <c r="JBZ80" s="24"/>
      <c r="JCA80" s="24"/>
      <c r="JCB80" s="24"/>
      <c r="JCC80" s="24"/>
      <c r="JCD80" s="24"/>
      <c r="JCE80" s="24"/>
      <c r="JCF80" s="24"/>
      <c r="JCG80" s="24"/>
      <c r="JCH80" s="24"/>
      <c r="JCI80" s="24"/>
      <c r="JCJ80" s="24"/>
      <c r="JCK80" s="24"/>
      <c r="JCL80" s="24"/>
      <c r="JCM80" s="24"/>
      <c r="JCN80" s="24"/>
      <c r="JCO80" s="24"/>
      <c r="JCP80" s="24"/>
      <c r="JCQ80" s="24"/>
      <c r="JCR80" s="24"/>
      <c r="JCS80" s="24"/>
      <c r="JCT80" s="24"/>
      <c r="JCU80" s="24"/>
      <c r="JCV80" s="24"/>
      <c r="JCW80" s="24"/>
      <c r="JCX80" s="24"/>
      <c r="JCY80" s="24"/>
      <c r="JCZ80" s="24"/>
      <c r="JDA80" s="24"/>
      <c r="JDB80" s="24"/>
      <c r="JDC80" s="24"/>
      <c r="JDD80" s="24"/>
      <c r="JDE80" s="24"/>
      <c r="JDF80" s="24"/>
      <c r="JDG80" s="24"/>
      <c r="JDH80" s="24"/>
      <c r="JDI80" s="24"/>
      <c r="JDJ80" s="24"/>
      <c r="JDK80" s="24"/>
      <c r="JDL80" s="24"/>
      <c r="JDM80" s="24"/>
      <c r="JDN80" s="24"/>
      <c r="JDO80" s="24"/>
      <c r="JDP80" s="24"/>
      <c r="JDQ80" s="24"/>
      <c r="JDR80" s="24"/>
      <c r="JDS80" s="24"/>
      <c r="JDT80" s="24"/>
      <c r="JDU80" s="24"/>
      <c r="JDV80" s="24"/>
      <c r="JDW80" s="24"/>
      <c r="JDX80" s="24"/>
      <c r="JDY80" s="24"/>
      <c r="JDZ80" s="24"/>
      <c r="JEA80" s="24"/>
      <c r="JEB80" s="24"/>
      <c r="JEC80" s="24"/>
      <c r="JED80" s="24"/>
      <c r="JEE80" s="24"/>
      <c r="JEF80" s="24"/>
      <c r="JEG80" s="24"/>
      <c r="JEH80" s="24"/>
      <c r="JEI80" s="24"/>
      <c r="JEJ80" s="24"/>
      <c r="JEK80" s="24"/>
      <c r="JEL80" s="24"/>
      <c r="JEM80" s="24"/>
      <c r="JEN80" s="24"/>
      <c r="JEO80" s="24"/>
      <c r="JEP80" s="24"/>
      <c r="JEQ80" s="24"/>
      <c r="JER80" s="24"/>
      <c r="JES80" s="24"/>
      <c r="JET80" s="24"/>
      <c r="JEU80" s="24"/>
      <c r="JEV80" s="24"/>
      <c r="JEW80" s="24"/>
      <c r="JEX80" s="24"/>
      <c r="JEY80" s="24"/>
      <c r="JEZ80" s="24"/>
      <c r="JFA80" s="24"/>
      <c r="JFB80" s="24"/>
      <c r="JFC80" s="24"/>
      <c r="JFD80" s="24"/>
      <c r="JFE80" s="24"/>
      <c r="JFF80" s="24"/>
      <c r="JFG80" s="24"/>
      <c r="JFH80" s="24"/>
      <c r="JFI80" s="24"/>
      <c r="JFJ80" s="24"/>
      <c r="JFK80" s="24"/>
      <c r="JFL80" s="24"/>
      <c r="JFM80" s="24"/>
      <c r="JFN80" s="24"/>
      <c r="JFO80" s="24"/>
      <c r="JFP80" s="24"/>
      <c r="JFQ80" s="24"/>
      <c r="JFR80" s="24"/>
      <c r="JFS80" s="24"/>
      <c r="JFT80" s="24"/>
      <c r="JFU80" s="24"/>
      <c r="JFV80" s="24"/>
      <c r="JFW80" s="24"/>
      <c r="JFX80" s="24"/>
      <c r="JFY80" s="24"/>
      <c r="JFZ80" s="24"/>
      <c r="JGA80" s="24"/>
      <c r="JGB80" s="24"/>
      <c r="JGC80" s="24"/>
      <c r="JGD80" s="24"/>
      <c r="JGE80" s="24"/>
      <c r="JGF80" s="24"/>
      <c r="JGG80" s="24"/>
      <c r="JGH80" s="24"/>
      <c r="JGI80" s="24"/>
      <c r="JGJ80" s="24"/>
      <c r="JGK80" s="24"/>
      <c r="JGL80" s="24"/>
      <c r="JGM80" s="24"/>
      <c r="JGN80" s="24"/>
      <c r="JGO80" s="24"/>
      <c r="JGP80" s="24"/>
      <c r="JGQ80" s="24"/>
      <c r="JGR80" s="24"/>
      <c r="JGS80" s="24"/>
      <c r="JGT80" s="24"/>
      <c r="JGU80" s="24"/>
      <c r="JGV80" s="24"/>
      <c r="JGW80" s="24"/>
      <c r="JGX80" s="24"/>
      <c r="JGY80" s="24"/>
      <c r="JGZ80" s="24"/>
      <c r="JHA80" s="24"/>
      <c r="JHB80" s="24"/>
      <c r="JHC80" s="24"/>
      <c r="JHD80" s="24"/>
      <c r="JHE80" s="24"/>
      <c r="JHF80" s="24"/>
      <c r="JHG80" s="24"/>
      <c r="JHH80" s="24"/>
      <c r="JHI80" s="24"/>
      <c r="JHJ80" s="24"/>
      <c r="JHK80" s="24"/>
      <c r="JHL80" s="24"/>
      <c r="JHM80" s="24"/>
      <c r="JHN80" s="24"/>
      <c r="JHO80" s="24"/>
      <c r="JHP80" s="24"/>
      <c r="JHQ80" s="24"/>
      <c r="JHR80" s="24"/>
      <c r="JHS80" s="24"/>
      <c r="JHT80" s="24"/>
      <c r="JHU80" s="24"/>
      <c r="JHV80" s="24"/>
      <c r="JHW80" s="24"/>
      <c r="JHX80" s="24"/>
      <c r="JHY80" s="24"/>
      <c r="JHZ80" s="24"/>
      <c r="JIA80" s="24"/>
      <c r="JIB80" s="24"/>
      <c r="JIC80" s="24"/>
      <c r="JID80" s="24"/>
      <c r="JIE80" s="24"/>
      <c r="JIF80" s="24"/>
      <c r="JIG80" s="24"/>
      <c r="JIH80" s="24"/>
      <c r="JII80" s="24"/>
      <c r="JIJ80" s="24"/>
      <c r="JIK80" s="24"/>
      <c r="JIL80" s="24"/>
      <c r="JIM80" s="24"/>
      <c r="JIN80" s="24"/>
      <c r="JIO80" s="24"/>
      <c r="JIP80" s="24"/>
      <c r="JIQ80" s="24"/>
      <c r="JIR80" s="24"/>
      <c r="JIS80" s="24"/>
      <c r="JIT80" s="24"/>
      <c r="JIU80" s="24"/>
      <c r="JIV80" s="24"/>
      <c r="JIW80" s="24"/>
      <c r="JIX80" s="24"/>
      <c r="JIY80" s="24"/>
      <c r="JIZ80" s="24"/>
      <c r="JJA80" s="24"/>
      <c r="JJB80" s="24"/>
      <c r="JJC80" s="24"/>
      <c r="JJD80" s="24"/>
      <c r="JJE80" s="24"/>
      <c r="JJF80" s="24"/>
      <c r="JJG80" s="24"/>
      <c r="JJH80" s="24"/>
      <c r="JJI80" s="24"/>
      <c r="JJJ80" s="24"/>
      <c r="JJK80" s="24"/>
      <c r="JJL80" s="24"/>
      <c r="JJM80" s="24"/>
      <c r="JJN80" s="24"/>
      <c r="JJO80" s="24"/>
      <c r="JJP80" s="24"/>
      <c r="JJQ80" s="24"/>
      <c r="JJR80" s="24"/>
      <c r="JJS80" s="24"/>
      <c r="JJT80" s="24"/>
      <c r="JJU80" s="24"/>
      <c r="JJV80" s="24"/>
      <c r="JJW80" s="24"/>
      <c r="JJX80" s="24"/>
      <c r="JJY80" s="24"/>
      <c r="JJZ80" s="24"/>
      <c r="JKA80" s="24"/>
      <c r="JKB80" s="24"/>
      <c r="JKC80" s="24"/>
      <c r="JKD80" s="24"/>
      <c r="JKE80" s="24"/>
      <c r="JKF80" s="24"/>
      <c r="JKG80" s="24"/>
      <c r="JKH80" s="24"/>
      <c r="JKI80" s="24"/>
      <c r="JKJ80" s="24"/>
      <c r="JKK80" s="24"/>
      <c r="JKL80" s="24"/>
      <c r="JKM80" s="24"/>
      <c r="JKN80" s="24"/>
      <c r="JKO80" s="24"/>
      <c r="JKP80" s="24"/>
      <c r="JKQ80" s="24"/>
      <c r="JKR80" s="24"/>
      <c r="JKS80" s="24"/>
      <c r="JKT80" s="24"/>
      <c r="JKU80" s="24"/>
      <c r="JKV80" s="24"/>
      <c r="JKW80" s="24"/>
      <c r="JKX80" s="24"/>
      <c r="JKY80" s="24"/>
      <c r="JKZ80" s="24"/>
      <c r="JLA80" s="24"/>
      <c r="JLB80" s="24"/>
      <c r="JLC80" s="24"/>
      <c r="JLD80" s="24"/>
      <c r="JLE80" s="24"/>
      <c r="JLF80" s="24"/>
      <c r="JLG80" s="24"/>
      <c r="JLH80" s="24"/>
      <c r="JLI80" s="24"/>
      <c r="JLJ80" s="24"/>
      <c r="JLK80" s="24"/>
      <c r="JLL80" s="24"/>
      <c r="JLM80" s="24"/>
      <c r="JLN80" s="24"/>
      <c r="JLO80" s="24"/>
      <c r="JLP80" s="24"/>
      <c r="JLQ80" s="24"/>
      <c r="JLR80" s="24"/>
      <c r="JLS80" s="24"/>
      <c r="JLT80" s="24"/>
      <c r="JLU80" s="24"/>
      <c r="JLV80" s="24"/>
      <c r="JLW80" s="24"/>
      <c r="JLX80" s="24"/>
      <c r="JLY80" s="24"/>
      <c r="JLZ80" s="24"/>
      <c r="JMA80" s="24"/>
      <c r="JMB80" s="24"/>
      <c r="JMC80" s="24"/>
      <c r="JMD80" s="24"/>
      <c r="JME80" s="24"/>
      <c r="JMF80" s="24"/>
      <c r="JMG80" s="24"/>
      <c r="JMH80" s="24"/>
      <c r="JMI80" s="24"/>
      <c r="JMJ80" s="24"/>
      <c r="JMK80" s="24"/>
      <c r="JML80" s="24"/>
      <c r="JMM80" s="24"/>
      <c r="JMN80" s="24"/>
      <c r="JMO80" s="24"/>
      <c r="JMP80" s="24"/>
      <c r="JMQ80" s="24"/>
      <c r="JMR80" s="24"/>
      <c r="JMS80" s="24"/>
      <c r="JMT80" s="24"/>
      <c r="JMU80" s="24"/>
      <c r="JMV80" s="24"/>
      <c r="JMW80" s="24"/>
      <c r="JMX80" s="24"/>
      <c r="JMY80" s="24"/>
      <c r="JMZ80" s="24"/>
      <c r="JNA80" s="24"/>
      <c r="JNB80" s="24"/>
      <c r="JNC80" s="24"/>
      <c r="JND80" s="24"/>
      <c r="JNE80" s="24"/>
      <c r="JNF80" s="24"/>
      <c r="JNG80" s="24"/>
      <c r="JNH80" s="24"/>
      <c r="JNI80" s="24"/>
      <c r="JNJ80" s="24"/>
      <c r="JNK80" s="24"/>
      <c r="JNL80" s="24"/>
      <c r="JNM80" s="24"/>
      <c r="JNN80" s="24"/>
      <c r="JNO80" s="24"/>
      <c r="JNP80" s="24"/>
      <c r="JNQ80" s="24"/>
      <c r="JNR80" s="24"/>
      <c r="JNS80" s="24"/>
      <c r="JNT80" s="24"/>
      <c r="JNU80" s="24"/>
      <c r="JNV80" s="24"/>
      <c r="JNW80" s="24"/>
      <c r="JNX80" s="24"/>
      <c r="JNY80" s="24"/>
      <c r="JNZ80" s="24"/>
      <c r="JOA80" s="24"/>
      <c r="JOB80" s="24"/>
      <c r="JOC80" s="24"/>
      <c r="JOD80" s="24"/>
      <c r="JOE80" s="24"/>
      <c r="JOF80" s="24"/>
      <c r="JOG80" s="24"/>
      <c r="JOH80" s="24"/>
      <c r="JOI80" s="24"/>
      <c r="JOJ80" s="24"/>
      <c r="JOK80" s="24"/>
      <c r="JOL80" s="24"/>
      <c r="JOM80" s="24"/>
      <c r="JON80" s="24"/>
      <c r="JOO80" s="24"/>
      <c r="JOP80" s="24"/>
      <c r="JOQ80" s="24"/>
      <c r="JOR80" s="24"/>
      <c r="JOS80" s="24"/>
      <c r="JOT80" s="24"/>
      <c r="JOU80" s="24"/>
      <c r="JOV80" s="24"/>
      <c r="JOW80" s="24"/>
      <c r="JOX80" s="24"/>
      <c r="JOY80" s="24"/>
      <c r="JOZ80" s="24"/>
      <c r="JPA80" s="24"/>
      <c r="JPB80" s="24"/>
      <c r="JPC80" s="24"/>
      <c r="JPD80" s="24"/>
      <c r="JPE80" s="24"/>
      <c r="JPF80" s="24"/>
      <c r="JPG80" s="24"/>
      <c r="JPH80" s="24"/>
      <c r="JPI80" s="24"/>
      <c r="JPJ80" s="24"/>
      <c r="JPK80" s="24"/>
      <c r="JPL80" s="24"/>
      <c r="JPM80" s="24"/>
      <c r="JPN80" s="24"/>
      <c r="JPO80" s="24"/>
      <c r="JPP80" s="24"/>
      <c r="JPQ80" s="24"/>
      <c r="JPR80" s="24"/>
      <c r="JPS80" s="24"/>
      <c r="JPT80" s="24"/>
      <c r="JPU80" s="24"/>
      <c r="JPV80" s="24"/>
      <c r="JPW80" s="24"/>
      <c r="JPX80" s="24"/>
      <c r="JPY80" s="24"/>
      <c r="JPZ80" s="24"/>
      <c r="JQA80" s="24"/>
      <c r="JQB80" s="24"/>
      <c r="JQC80" s="24"/>
      <c r="JQD80" s="24"/>
      <c r="JQE80" s="24"/>
      <c r="JQF80" s="24"/>
      <c r="JQG80" s="24"/>
      <c r="JQH80" s="24"/>
      <c r="JQI80" s="24"/>
      <c r="JQJ80" s="24"/>
      <c r="JQK80" s="24"/>
      <c r="JQL80" s="24"/>
      <c r="JQM80" s="24"/>
      <c r="JQN80" s="24"/>
      <c r="JQO80" s="24"/>
      <c r="JQP80" s="24"/>
      <c r="JQQ80" s="24"/>
      <c r="JQR80" s="24"/>
      <c r="JQS80" s="24"/>
      <c r="JQT80" s="24"/>
      <c r="JQU80" s="24"/>
      <c r="JQV80" s="24"/>
      <c r="JQW80" s="24"/>
      <c r="JQX80" s="24"/>
      <c r="JQY80" s="24"/>
      <c r="JQZ80" s="24"/>
      <c r="JRA80" s="24"/>
      <c r="JRB80" s="24"/>
      <c r="JRC80" s="24"/>
      <c r="JRD80" s="24"/>
      <c r="JRE80" s="24"/>
      <c r="JRF80" s="24"/>
      <c r="JRG80" s="24"/>
      <c r="JRH80" s="24"/>
      <c r="JRI80" s="24"/>
      <c r="JRJ80" s="24"/>
      <c r="JRK80" s="24"/>
      <c r="JRL80" s="24"/>
      <c r="JRM80" s="24"/>
      <c r="JRN80" s="24"/>
      <c r="JRO80" s="24"/>
      <c r="JRP80" s="24"/>
      <c r="JRQ80" s="24"/>
      <c r="JRR80" s="24"/>
      <c r="JRS80" s="24"/>
      <c r="JRT80" s="24"/>
      <c r="JRU80" s="24"/>
      <c r="JRV80" s="24"/>
      <c r="JRW80" s="24"/>
      <c r="JRX80" s="24"/>
      <c r="JRY80" s="24"/>
      <c r="JRZ80" s="24"/>
      <c r="JSA80" s="24"/>
      <c r="JSB80" s="24"/>
      <c r="JSC80" s="24"/>
      <c r="JSD80" s="24"/>
      <c r="JSE80" s="24"/>
      <c r="JSF80" s="24"/>
      <c r="JSG80" s="24"/>
      <c r="JSH80" s="24"/>
      <c r="JSI80" s="24"/>
      <c r="JSJ80" s="24"/>
      <c r="JSK80" s="24"/>
      <c r="JSL80" s="24"/>
      <c r="JSM80" s="24"/>
      <c r="JSN80" s="24"/>
      <c r="JSO80" s="24"/>
      <c r="JSP80" s="24"/>
      <c r="JSQ80" s="24"/>
      <c r="JSR80" s="24"/>
      <c r="JSS80" s="24"/>
      <c r="JST80" s="24"/>
      <c r="JSU80" s="24"/>
      <c r="JSV80" s="24"/>
      <c r="JSW80" s="24"/>
      <c r="JSX80" s="24"/>
      <c r="JSY80" s="24"/>
      <c r="JSZ80" s="24"/>
      <c r="JTA80" s="24"/>
      <c r="JTB80" s="24"/>
      <c r="JTC80" s="24"/>
      <c r="JTD80" s="24"/>
      <c r="JTE80" s="24"/>
      <c r="JTF80" s="24"/>
      <c r="JTG80" s="24"/>
      <c r="JTH80" s="24"/>
      <c r="JTI80" s="24"/>
      <c r="JTJ80" s="24"/>
      <c r="JTK80" s="24"/>
      <c r="JTL80" s="24"/>
      <c r="JTM80" s="24"/>
      <c r="JTN80" s="24"/>
      <c r="JTO80" s="24"/>
      <c r="JTP80" s="24"/>
      <c r="JTQ80" s="24"/>
      <c r="JTR80" s="24"/>
      <c r="JTS80" s="24"/>
      <c r="JTT80" s="24"/>
      <c r="JTU80" s="24"/>
      <c r="JTV80" s="24"/>
      <c r="JTW80" s="24"/>
      <c r="JTX80" s="24"/>
      <c r="JTY80" s="24"/>
      <c r="JTZ80" s="24"/>
      <c r="JUA80" s="24"/>
      <c r="JUB80" s="24"/>
      <c r="JUC80" s="24"/>
      <c r="JUD80" s="24"/>
      <c r="JUE80" s="24"/>
      <c r="JUF80" s="24"/>
      <c r="JUG80" s="24"/>
      <c r="JUH80" s="24"/>
      <c r="JUI80" s="24"/>
      <c r="JUJ80" s="24"/>
      <c r="JUK80" s="24"/>
      <c r="JUL80" s="24"/>
      <c r="JUM80" s="24"/>
      <c r="JUN80" s="24"/>
      <c r="JUO80" s="24"/>
      <c r="JUP80" s="24"/>
      <c r="JUQ80" s="24"/>
      <c r="JUR80" s="24"/>
      <c r="JUS80" s="24"/>
      <c r="JUT80" s="24"/>
      <c r="JUU80" s="24"/>
      <c r="JUV80" s="24"/>
      <c r="JUW80" s="24"/>
      <c r="JUX80" s="24"/>
      <c r="JUY80" s="24"/>
      <c r="JUZ80" s="24"/>
      <c r="JVA80" s="24"/>
      <c r="JVB80" s="24"/>
      <c r="JVC80" s="24"/>
      <c r="JVD80" s="24"/>
      <c r="JVE80" s="24"/>
      <c r="JVF80" s="24"/>
      <c r="JVG80" s="24"/>
      <c r="JVH80" s="24"/>
      <c r="JVI80" s="24"/>
      <c r="JVJ80" s="24"/>
      <c r="JVK80" s="24"/>
      <c r="JVL80" s="24"/>
      <c r="JVM80" s="24"/>
      <c r="JVN80" s="24"/>
      <c r="JVO80" s="24"/>
      <c r="JVP80" s="24"/>
      <c r="JVQ80" s="24"/>
      <c r="JVR80" s="24"/>
      <c r="JVS80" s="24"/>
      <c r="JVT80" s="24"/>
      <c r="JVU80" s="24"/>
      <c r="JVV80" s="24"/>
      <c r="JVW80" s="24"/>
      <c r="JVX80" s="24"/>
      <c r="JVY80" s="24"/>
      <c r="JVZ80" s="24"/>
      <c r="JWA80" s="24"/>
      <c r="JWB80" s="24"/>
      <c r="JWC80" s="24"/>
      <c r="JWD80" s="24"/>
      <c r="JWE80" s="24"/>
      <c r="JWF80" s="24"/>
      <c r="JWG80" s="24"/>
      <c r="JWH80" s="24"/>
      <c r="JWI80" s="24"/>
      <c r="JWJ80" s="24"/>
      <c r="JWK80" s="24"/>
      <c r="JWL80" s="24"/>
      <c r="JWM80" s="24"/>
      <c r="JWN80" s="24"/>
      <c r="JWO80" s="24"/>
      <c r="JWP80" s="24"/>
      <c r="JWQ80" s="24"/>
      <c r="JWR80" s="24"/>
      <c r="JWS80" s="24"/>
      <c r="JWT80" s="24"/>
      <c r="JWU80" s="24"/>
      <c r="JWV80" s="24"/>
      <c r="JWW80" s="24"/>
      <c r="JWX80" s="24"/>
      <c r="JWY80" s="24"/>
      <c r="JWZ80" s="24"/>
      <c r="JXA80" s="24"/>
      <c r="JXB80" s="24"/>
      <c r="JXC80" s="24"/>
      <c r="JXD80" s="24"/>
      <c r="JXE80" s="24"/>
      <c r="JXF80" s="24"/>
      <c r="JXG80" s="24"/>
      <c r="JXH80" s="24"/>
      <c r="JXI80" s="24"/>
      <c r="JXJ80" s="24"/>
      <c r="JXK80" s="24"/>
      <c r="JXL80" s="24"/>
      <c r="JXM80" s="24"/>
      <c r="JXN80" s="24"/>
      <c r="JXO80" s="24"/>
      <c r="JXP80" s="24"/>
      <c r="JXQ80" s="24"/>
      <c r="JXR80" s="24"/>
      <c r="JXS80" s="24"/>
      <c r="JXT80" s="24"/>
      <c r="JXU80" s="24"/>
      <c r="JXV80" s="24"/>
      <c r="JXW80" s="24"/>
      <c r="JXX80" s="24"/>
      <c r="JXY80" s="24"/>
      <c r="JXZ80" s="24"/>
      <c r="JYA80" s="24"/>
      <c r="JYB80" s="24"/>
      <c r="JYC80" s="24"/>
      <c r="JYD80" s="24"/>
      <c r="JYE80" s="24"/>
      <c r="JYF80" s="24"/>
      <c r="JYG80" s="24"/>
      <c r="JYH80" s="24"/>
      <c r="JYI80" s="24"/>
      <c r="JYJ80" s="24"/>
      <c r="JYK80" s="24"/>
      <c r="JYL80" s="24"/>
      <c r="JYM80" s="24"/>
      <c r="JYN80" s="24"/>
      <c r="JYO80" s="24"/>
      <c r="JYP80" s="24"/>
      <c r="JYQ80" s="24"/>
      <c r="JYR80" s="24"/>
      <c r="JYS80" s="24"/>
      <c r="JYT80" s="24"/>
      <c r="JYU80" s="24"/>
      <c r="JYV80" s="24"/>
      <c r="JYW80" s="24"/>
      <c r="JYX80" s="24"/>
      <c r="JYY80" s="24"/>
      <c r="JYZ80" s="24"/>
      <c r="JZA80" s="24"/>
      <c r="JZB80" s="24"/>
      <c r="JZC80" s="24"/>
      <c r="JZD80" s="24"/>
      <c r="JZE80" s="24"/>
      <c r="JZF80" s="24"/>
      <c r="JZG80" s="24"/>
      <c r="JZH80" s="24"/>
      <c r="JZI80" s="24"/>
      <c r="JZJ80" s="24"/>
      <c r="JZK80" s="24"/>
      <c r="JZL80" s="24"/>
      <c r="JZM80" s="24"/>
      <c r="JZN80" s="24"/>
      <c r="JZO80" s="24"/>
      <c r="JZP80" s="24"/>
      <c r="JZQ80" s="24"/>
      <c r="JZR80" s="24"/>
      <c r="JZS80" s="24"/>
      <c r="JZT80" s="24"/>
      <c r="JZU80" s="24"/>
      <c r="JZV80" s="24"/>
      <c r="JZW80" s="24"/>
      <c r="JZX80" s="24"/>
      <c r="JZY80" s="24"/>
      <c r="JZZ80" s="24"/>
      <c r="KAA80" s="24"/>
      <c r="KAB80" s="24"/>
      <c r="KAC80" s="24"/>
      <c r="KAD80" s="24"/>
      <c r="KAE80" s="24"/>
      <c r="KAF80" s="24"/>
      <c r="KAG80" s="24"/>
      <c r="KAH80" s="24"/>
      <c r="KAI80" s="24"/>
      <c r="KAJ80" s="24"/>
      <c r="KAK80" s="24"/>
      <c r="KAL80" s="24"/>
      <c r="KAM80" s="24"/>
      <c r="KAN80" s="24"/>
      <c r="KAO80" s="24"/>
      <c r="KAP80" s="24"/>
      <c r="KAQ80" s="24"/>
      <c r="KAR80" s="24"/>
      <c r="KAS80" s="24"/>
      <c r="KAT80" s="24"/>
      <c r="KAU80" s="24"/>
      <c r="KAV80" s="24"/>
      <c r="KAW80" s="24"/>
      <c r="KAX80" s="24"/>
      <c r="KAY80" s="24"/>
      <c r="KAZ80" s="24"/>
      <c r="KBA80" s="24"/>
      <c r="KBB80" s="24"/>
      <c r="KBC80" s="24"/>
      <c r="KBD80" s="24"/>
      <c r="KBE80" s="24"/>
      <c r="KBF80" s="24"/>
      <c r="KBG80" s="24"/>
      <c r="KBH80" s="24"/>
      <c r="KBI80" s="24"/>
      <c r="KBJ80" s="24"/>
      <c r="KBK80" s="24"/>
      <c r="KBL80" s="24"/>
      <c r="KBM80" s="24"/>
      <c r="KBN80" s="24"/>
      <c r="KBO80" s="24"/>
      <c r="KBP80" s="24"/>
      <c r="KBQ80" s="24"/>
      <c r="KBR80" s="24"/>
      <c r="KBS80" s="24"/>
      <c r="KBT80" s="24"/>
      <c r="KBU80" s="24"/>
      <c r="KBV80" s="24"/>
      <c r="KBW80" s="24"/>
      <c r="KBX80" s="24"/>
      <c r="KBY80" s="24"/>
      <c r="KBZ80" s="24"/>
      <c r="KCA80" s="24"/>
      <c r="KCB80" s="24"/>
      <c r="KCC80" s="24"/>
      <c r="KCD80" s="24"/>
      <c r="KCE80" s="24"/>
      <c r="KCF80" s="24"/>
      <c r="KCG80" s="24"/>
      <c r="KCH80" s="24"/>
      <c r="KCI80" s="24"/>
      <c r="KCJ80" s="24"/>
      <c r="KCK80" s="24"/>
      <c r="KCL80" s="24"/>
      <c r="KCM80" s="24"/>
      <c r="KCN80" s="24"/>
      <c r="KCO80" s="24"/>
      <c r="KCP80" s="24"/>
      <c r="KCQ80" s="24"/>
      <c r="KCR80" s="24"/>
      <c r="KCS80" s="24"/>
      <c r="KCT80" s="24"/>
      <c r="KCU80" s="24"/>
      <c r="KCV80" s="24"/>
      <c r="KCW80" s="24"/>
      <c r="KCX80" s="24"/>
      <c r="KCY80" s="24"/>
      <c r="KCZ80" s="24"/>
      <c r="KDA80" s="24"/>
      <c r="KDB80" s="24"/>
      <c r="KDC80" s="24"/>
      <c r="KDD80" s="24"/>
      <c r="KDE80" s="24"/>
      <c r="KDF80" s="24"/>
      <c r="KDG80" s="24"/>
      <c r="KDH80" s="24"/>
      <c r="KDI80" s="24"/>
      <c r="KDJ80" s="24"/>
      <c r="KDK80" s="24"/>
      <c r="KDL80" s="24"/>
      <c r="KDM80" s="24"/>
      <c r="KDN80" s="24"/>
      <c r="KDO80" s="24"/>
      <c r="KDP80" s="24"/>
      <c r="KDQ80" s="24"/>
      <c r="KDR80" s="24"/>
      <c r="KDS80" s="24"/>
      <c r="KDT80" s="24"/>
      <c r="KDU80" s="24"/>
      <c r="KDV80" s="24"/>
      <c r="KDW80" s="24"/>
      <c r="KDX80" s="24"/>
      <c r="KDY80" s="24"/>
      <c r="KDZ80" s="24"/>
      <c r="KEA80" s="24"/>
      <c r="KEB80" s="24"/>
      <c r="KEC80" s="24"/>
      <c r="KED80" s="24"/>
      <c r="KEE80" s="24"/>
      <c r="KEF80" s="24"/>
      <c r="KEG80" s="24"/>
      <c r="KEH80" s="24"/>
      <c r="KEI80" s="24"/>
      <c r="KEJ80" s="24"/>
      <c r="KEK80" s="24"/>
      <c r="KEL80" s="24"/>
      <c r="KEM80" s="24"/>
      <c r="KEN80" s="24"/>
      <c r="KEO80" s="24"/>
      <c r="KEP80" s="24"/>
      <c r="KEQ80" s="24"/>
      <c r="KER80" s="24"/>
      <c r="KES80" s="24"/>
      <c r="KET80" s="24"/>
      <c r="KEU80" s="24"/>
      <c r="KEV80" s="24"/>
      <c r="KEW80" s="24"/>
      <c r="KEX80" s="24"/>
      <c r="KEY80" s="24"/>
      <c r="KEZ80" s="24"/>
      <c r="KFA80" s="24"/>
      <c r="KFB80" s="24"/>
      <c r="KFC80" s="24"/>
      <c r="KFD80" s="24"/>
      <c r="KFE80" s="24"/>
      <c r="KFF80" s="24"/>
      <c r="KFG80" s="24"/>
      <c r="KFH80" s="24"/>
      <c r="KFI80" s="24"/>
      <c r="KFJ80" s="24"/>
      <c r="KFK80" s="24"/>
      <c r="KFL80" s="24"/>
      <c r="KFM80" s="24"/>
      <c r="KFN80" s="24"/>
      <c r="KFO80" s="24"/>
      <c r="KFP80" s="24"/>
      <c r="KFQ80" s="24"/>
      <c r="KFR80" s="24"/>
      <c r="KFS80" s="24"/>
      <c r="KFT80" s="24"/>
      <c r="KFU80" s="24"/>
      <c r="KFV80" s="24"/>
      <c r="KFW80" s="24"/>
      <c r="KFX80" s="24"/>
      <c r="KFY80" s="24"/>
      <c r="KFZ80" s="24"/>
      <c r="KGA80" s="24"/>
      <c r="KGB80" s="24"/>
      <c r="KGC80" s="24"/>
      <c r="KGD80" s="24"/>
      <c r="KGE80" s="24"/>
      <c r="KGF80" s="24"/>
      <c r="KGG80" s="24"/>
      <c r="KGH80" s="24"/>
      <c r="KGI80" s="24"/>
      <c r="KGJ80" s="24"/>
      <c r="KGK80" s="24"/>
      <c r="KGL80" s="24"/>
      <c r="KGM80" s="24"/>
      <c r="KGN80" s="24"/>
      <c r="KGO80" s="24"/>
      <c r="KGP80" s="24"/>
      <c r="KGQ80" s="24"/>
      <c r="KGR80" s="24"/>
      <c r="KGS80" s="24"/>
      <c r="KGT80" s="24"/>
      <c r="KGU80" s="24"/>
      <c r="KGV80" s="24"/>
      <c r="KGW80" s="24"/>
      <c r="KGX80" s="24"/>
      <c r="KGY80" s="24"/>
      <c r="KGZ80" s="24"/>
      <c r="KHA80" s="24"/>
      <c r="KHB80" s="24"/>
      <c r="KHC80" s="24"/>
      <c r="KHD80" s="24"/>
      <c r="KHE80" s="24"/>
      <c r="KHF80" s="24"/>
      <c r="KHG80" s="24"/>
      <c r="KHH80" s="24"/>
      <c r="KHI80" s="24"/>
      <c r="KHJ80" s="24"/>
      <c r="KHK80" s="24"/>
      <c r="KHL80" s="24"/>
      <c r="KHM80" s="24"/>
      <c r="KHN80" s="24"/>
      <c r="KHO80" s="24"/>
      <c r="KHP80" s="24"/>
      <c r="KHQ80" s="24"/>
      <c r="KHR80" s="24"/>
      <c r="KHS80" s="24"/>
      <c r="KHT80" s="24"/>
      <c r="KHU80" s="24"/>
      <c r="KHV80" s="24"/>
      <c r="KHW80" s="24"/>
      <c r="KHX80" s="24"/>
      <c r="KHY80" s="24"/>
      <c r="KHZ80" s="24"/>
      <c r="KIA80" s="24"/>
      <c r="KIB80" s="24"/>
      <c r="KIC80" s="24"/>
      <c r="KID80" s="24"/>
      <c r="KIE80" s="24"/>
      <c r="KIF80" s="24"/>
      <c r="KIG80" s="24"/>
      <c r="KIH80" s="24"/>
      <c r="KII80" s="24"/>
      <c r="KIJ80" s="24"/>
      <c r="KIK80" s="24"/>
      <c r="KIL80" s="24"/>
      <c r="KIM80" s="24"/>
      <c r="KIN80" s="24"/>
      <c r="KIO80" s="24"/>
      <c r="KIP80" s="24"/>
      <c r="KIQ80" s="24"/>
      <c r="KIR80" s="24"/>
      <c r="KIS80" s="24"/>
      <c r="KIT80" s="24"/>
      <c r="KIU80" s="24"/>
      <c r="KIV80" s="24"/>
      <c r="KIW80" s="24"/>
      <c r="KIX80" s="24"/>
      <c r="KIY80" s="24"/>
      <c r="KIZ80" s="24"/>
      <c r="KJA80" s="24"/>
      <c r="KJB80" s="24"/>
      <c r="KJC80" s="24"/>
      <c r="KJD80" s="24"/>
      <c r="KJE80" s="24"/>
      <c r="KJF80" s="24"/>
      <c r="KJG80" s="24"/>
      <c r="KJH80" s="24"/>
      <c r="KJI80" s="24"/>
      <c r="KJJ80" s="24"/>
      <c r="KJK80" s="24"/>
      <c r="KJL80" s="24"/>
      <c r="KJM80" s="24"/>
      <c r="KJN80" s="24"/>
      <c r="KJO80" s="24"/>
      <c r="KJP80" s="24"/>
      <c r="KJQ80" s="24"/>
      <c r="KJR80" s="24"/>
      <c r="KJS80" s="24"/>
      <c r="KJT80" s="24"/>
      <c r="KJU80" s="24"/>
      <c r="KJV80" s="24"/>
      <c r="KJW80" s="24"/>
      <c r="KJX80" s="24"/>
      <c r="KJY80" s="24"/>
      <c r="KJZ80" s="24"/>
      <c r="KKA80" s="24"/>
      <c r="KKB80" s="24"/>
      <c r="KKC80" s="24"/>
      <c r="KKD80" s="24"/>
      <c r="KKE80" s="24"/>
      <c r="KKF80" s="24"/>
      <c r="KKG80" s="24"/>
      <c r="KKH80" s="24"/>
      <c r="KKI80" s="24"/>
      <c r="KKJ80" s="24"/>
      <c r="KKK80" s="24"/>
      <c r="KKL80" s="24"/>
      <c r="KKM80" s="24"/>
      <c r="KKN80" s="24"/>
      <c r="KKO80" s="24"/>
      <c r="KKP80" s="24"/>
      <c r="KKQ80" s="24"/>
      <c r="KKR80" s="24"/>
      <c r="KKS80" s="24"/>
      <c r="KKT80" s="24"/>
      <c r="KKU80" s="24"/>
      <c r="KKV80" s="24"/>
      <c r="KKW80" s="24"/>
      <c r="KKX80" s="24"/>
      <c r="KKY80" s="24"/>
      <c r="KKZ80" s="24"/>
      <c r="KLA80" s="24"/>
      <c r="KLB80" s="24"/>
      <c r="KLC80" s="24"/>
      <c r="KLD80" s="24"/>
      <c r="KLE80" s="24"/>
      <c r="KLF80" s="24"/>
      <c r="KLG80" s="24"/>
      <c r="KLH80" s="24"/>
      <c r="KLI80" s="24"/>
      <c r="KLJ80" s="24"/>
      <c r="KLK80" s="24"/>
      <c r="KLL80" s="24"/>
      <c r="KLM80" s="24"/>
      <c r="KLN80" s="24"/>
      <c r="KLO80" s="24"/>
      <c r="KLP80" s="24"/>
      <c r="KLQ80" s="24"/>
      <c r="KLR80" s="24"/>
      <c r="KLS80" s="24"/>
      <c r="KLT80" s="24"/>
      <c r="KLU80" s="24"/>
      <c r="KLV80" s="24"/>
      <c r="KLW80" s="24"/>
      <c r="KLX80" s="24"/>
      <c r="KLY80" s="24"/>
      <c r="KLZ80" s="24"/>
      <c r="KMA80" s="24"/>
      <c r="KMB80" s="24"/>
      <c r="KMC80" s="24"/>
      <c r="KMD80" s="24"/>
      <c r="KME80" s="24"/>
      <c r="KMF80" s="24"/>
      <c r="KMG80" s="24"/>
      <c r="KMH80" s="24"/>
      <c r="KMI80" s="24"/>
      <c r="KMJ80" s="24"/>
      <c r="KMK80" s="24"/>
      <c r="KML80" s="24"/>
      <c r="KMM80" s="24"/>
      <c r="KMN80" s="24"/>
      <c r="KMO80" s="24"/>
      <c r="KMP80" s="24"/>
      <c r="KMQ80" s="24"/>
      <c r="KMR80" s="24"/>
      <c r="KMS80" s="24"/>
      <c r="KMT80" s="24"/>
      <c r="KMU80" s="24"/>
      <c r="KMV80" s="24"/>
      <c r="KMW80" s="24"/>
      <c r="KMX80" s="24"/>
      <c r="KMY80" s="24"/>
      <c r="KMZ80" s="24"/>
      <c r="KNA80" s="24"/>
      <c r="KNB80" s="24"/>
      <c r="KNC80" s="24"/>
      <c r="KND80" s="24"/>
      <c r="KNE80" s="24"/>
      <c r="KNF80" s="24"/>
      <c r="KNG80" s="24"/>
      <c r="KNH80" s="24"/>
      <c r="KNI80" s="24"/>
      <c r="KNJ80" s="24"/>
      <c r="KNK80" s="24"/>
      <c r="KNL80" s="24"/>
      <c r="KNM80" s="24"/>
      <c r="KNN80" s="24"/>
      <c r="KNO80" s="24"/>
      <c r="KNP80" s="24"/>
      <c r="KNQ80" s="24"/>
      <c r="KNR80" s="24"/>
      <c r="KNS80" s="24"/>
      <c r="KNT80" s="24"/>
      <c r="KNU80" s="24"/>
      <c r="KNV80" s="24"/>
      <c r="KNW80" s="24"/>
      <c r="KNX80" s="24"/>
      <c r="KNY80" s="24"/>
      <c r="KNZ80" s="24"/>
      <c r="KOA80" s="24"/>
      <c r="KOB80" s="24"/>
      <c r="KOC80" s="24"/>
      <c r="KOD80" s="24"/>
      <c r="KOE80" s="24"/>
      <c r="KOF80" s="24"/>
      <c r="KOG80" s="24"/>
      <c r="KOH80" s="24"/>
      <c r="KOI80" s="24"/>
      <c r="KOJ80" s="24"/>
      <c r="KOK80" s="24"/>
      <c r="KOL80" s="24"/>
      <c r="KOM80" s="24"/>
      <c r="KON80" s="24"/>
      <c r="KOO80" s="24"/>
      <c r="KOP80" s="24"/>
      <c r="KOQ80" s="24"/>
      <c r="KOR80" s="24"/>
      <c r="KOS80" s="24"/>
      <c r="KOT80" s="24"/>
      <c r="KOU80" s="24"/>
      <c r="KOV80" s="24"/>
      <c r="KOW80" s="24"/>
      <c r="KOX80" s="24"/>
      <c r="KOY80" s="24"/>
      <c r="KOZ80" s="24"/>
      <c r="KPA80" s="24"/>
      <c r="KPB80" s="24"/>
      <c r="KPC80" s="24"/>
      <c r="KPD80" s="24"/>
      <c r="KPE80" s="24"/>
      <c r="KPF80" s="24"/>
      <c r="KPG80" s="24"/>
      <c r="KPH80" s="24"/>
      <c r="KPI80" s="24"/>
      <c r="KPJ80" s="24"/>
      <c r="KPK80" s="24"/>
      <c r="KPL80" s="24"/>
      <c r="KPM80" s="24"/>
      <c r="KPN80" s="24"/>
      <c r="KPO80" s="24"/>
      <c r="KPP80" s="24"/>
      <c r="KPQ80" s="24"/>
      <c r="KPR80" s="24"/>
      <c r="KPS80" s="24"/>
      <c r="KPT80" s="24"/>
      <c r="KPU80" s="24"/>
      <c r="KPV80" s="24"/>
      <c r="KPW80" s="24"/>
      <c r="KPX80" s="24"/>
      <c r="KPY80" s="24"/>
      <c r="KPZ80" s="24"/>
      <c r="KQA80" s="24"/>
      <c r="KQB80" s="24"/>
      <c r="KQC80" s="24"/>
      <c r="KQD80" s="24"/>
      <c r="KQE80" s="24"/>
      <c r="KQF80" s="24"/>
      <c r="KQG80" s="24"/>
      <c r="KQH80" s="24"/>
      <c r="KQI80" s="24"/>
      <c r="KQJ80" s="24"/>
      <c r="KQK80" s="24"/>
      <c r="KQL80" s="24"/>
      <c r="KQM80" s="24"/>
      <c r="KQN80" s="24"/>
      <c r="KQO80" s="24"/>
      <c r="KQP80" s="24"/>
      <c r="KQQ80" s="24"/>
      <c r="KQR80" s="24"/>
      <c r="KQS80" s="24"/>
      <c r="KQT80" s="24"/>
      <c r="KQU80" s="24"/>
      <c r="KQV80" s="24"/>
      <c r="KQW80" s="24"/>
      <c r="KQX80" s="24"/>
      <c r="KQY80" s="24"/>
      <c r="KQZ80" s="24"/>
      <c r="KRA80" s="24"/>
      <c r="KRB80" s="24"/>
      <c r="KRC80" s="24"/>
      <c r="KRD80" s="24"/>
      <c r="KRE80" s="24"/>
      <c r="KRF80" s="24"/>
      <c r="KRG80" s="24"/>
      <c r="KRH80" s="24"/>
      <c r="KRI80" s="24"/>
      <c r="KRJ80" s="24"/>
      <c r="KRK80" s="24"/>
      <c r="KRL80" s="24"/>
      <c r="KRM80" s="24"/>
      <c r="KRN80" s="24"/>
      <c r="KRO80" s="24"/>
      <c r="KRP80" s="24"/>
      <c r="KRQ80" s="24"/>
      <c r="KRR80" s="24"/>
      <c r="KRS80" s="24"/>
      <c r="KRT80" s="24"/>
      <c r="KRU80" s="24"/>
      <c r="KRV80" s="24"/>
      <c r="KRW80" s="24"/>
      <c r="KRX80" s="24"/>
      <c r="KRY80" s="24"/>
      <c r="KRZ80" s="24"/>
      <c r="KSA80" s="24"/>
      <c r="KSB80" s="24"/>
      <c r="KSC80" s="24"/>
      <c r="KSD80" s="24"/>
      <c r="KSE80" s="24"/>
      <c r="KSF80" s="24"/>
      <c r="KSG80" s="24"/>
      <c r="KSH80" s="24"/>
      <c r="KSI80" s="24"/>
      <c r="KSJ80" s="24"/>
      <c r="KSK80" s="24"/>
      <c r="KSL80" s="24"/>
      <c r="KSM80" s="24"/>
      <c r="KSN80" s="24"/>
      <c r="KSO80" s="24"/>
      <c r="KSP80" s="24"/>
      <c r="KSQ80" s="24"/>
      <c r="KSR80" s="24"/>
      <c r="KSS80" s="24"/>
      <c r="KST80" s="24"/>
      <c r="KSU80" s="24"/>
      <c r="KSV80" s="24"/>
      <c r="KSW80" s="24"/>
      <c r="KSX80" s="24"/>
      <c r="KSY80" s="24"/>
      <c r="KSZ80" s="24"/>
      <c r="KTA80" s="24"/>
      <c r="KTB80" s="24"/>
      <c r="KTC80" s="24"/>
      <c r="KTD80" s="24"/>
      <c r="KTE80" s="24"/>
      <c r="KTF80" s="24"/>
      <c r="KTG80" s="24"/>
      <c r="KTH80" s="24"/>
      <c r="KTI80" s="24"/>
      <c r="KTJ80" s="24"/>
      <c r="KTK80" s="24"/>
      <c r="KTL80" s="24"/>
      <c r="KTM80" s="24"/>
      <c r="KTN80" s="24"/>
      <c r="KTO80" s="24"/>
      <c r="KTP80" s="24"/>
      <c r="KTQ80" s="24"/>
      <c r="KTR80" s="24"/>
      <c r="KTS80" s="24"/>
      <c r="KTT80" s="24"/>
      <c r="KTU80" s="24"/>
      <c r="KTV80" s="24"/>
      <c r="KTW80" s="24"/>
      <c r="KTX80" s="24"/>
      <c r="KTY80" s="24"/>
      <c r="KTZ80" s="24"/>
      <c r="KUA80" s="24"/>
      <c r="KUB80" s="24"/>
      <c r="KUC80" s="24"/>
      <c r="KUD80" s="24"/>
      <c r="KUE80" s="24"/>
      <c r="KUF80" s="24"/>
      <c r="KUG80" s="24"/>
      <c r="KUH80" s="24"/>
      <c r="KUI80" s="24"/>
      <c r="KUJ80" s="24"/>
      <c r="KUK80" s="24"/>
      <c r="KUL80" s="24"/>
      <c r="KUM80" s="24"/>
      <c r="KUN80" s="24"/>
      <c r="KUO80" s="24"/>
      <c r="KUP80" s="24"/>
      <c r="KUQ80" s="24"/>
      <c r="KUR80" s="24"/>
      <c r="KUS80" s="24"/>
      <c r="KUT80" s="24"/>
      <c r="KUU80" s="24"/>
      <c r="KUV80" s="24"/>
      <c r="KUW80" s="24"/>
      <c r="KUX80" s="24"/>
      <c r="KUY80" s="24"/>
      <c r="KUZ80" s="24"/>
      <c r="KVA80" s="24"/>
      <c r="KVB80" s="24"/>
      <c r="KVC80" s="24"/>
      <c r="KVD80" s="24"/>
      <c r="KVE80" s="24"/>
      <c r="KVF80" s="24"/>
      <c r="KVG80" s="24"/>
      <c r="KVH80" s="24"/>
      <c r="KVI80" s="24"/>
      <c r="KVJ80" s="24"/>
      <c r="KVK80" s="24"/>
      <c r="KVL80" s="24"/>
      <c r="KVM80" s="24"/>
      <c r="KVN80" s="24"/>
      <c r="KVO80" s="24"/>
      <c r="KVP80" s="24"/>
      <c r="KVQ80" s="24"/>
      <c r="KVR80" s="24"/>
      <c r="KVS80" s="24"/>
      <c r="KVT80" s="24"/>
      <c r="KVU80" s="24"/>
      <c r="KVV80" s="24"/>
      <c r="KVW80" s="24"/>
      <c r="KVX80" s="24"/>
      <c r="KVY80" s="24"/>
      <c r="KVZ80" s="24"/>
      <c r="KWA80" s="24"/>
      <c r="KWB80" s="24"/>
      <c r="KWC80" s="24"/>
      <c r="KWD80" s="24"/>
      <c r="KWE80" s="24"/>
      <c r="KWF80" s="24"/>
      <c r="KWG80" s="24"/>
      <c r="KWH80" s="24"/>
      <c r="KWI80" s="24"/>
      <c r="KWJ80" s="24"/>
      <c r="KWK80" s="24"/>
      <c r="KWL80" s="24"/>
      <c r="KWM80" s="24"/>
      <c r="KWN80" s="24"/>
      <c r="KWO80" s="24"/>
      <c r="KWP80" s="24"/>
      <c r="KWQ80" s="24"/>
      <c r="KWR80" s="24"/>
      <c r="KWS80" s="24"/>
      <c r="KWT80" s="24"/>
      <c r="KWU80" s="24"/>
      <c r="KWV80" s="24"/>
      <c r="KWW80" s="24"/>
      <c r="KWX80" s="24"/>
      <c r="KWY80" s="24"/>
      <c r="KWZ80" s="24"/>
      <c r="KXA80" s="24"/>
      <c r="KXB80" s="24"/>
      <c r="KXC80" s="24"/>
      <c r="KXD80" s="24"/>
      <c r="KXE80" s="24"/>
      <c r="KXF80" s="24"/>
      <c r="KXG80" s="24"/>
      <c r="KXH80" s="24"/>
      <c r="KXI80" s="24"/>
      <c r="KXJ80" s="24"/>
      <c r="KXK80" s="24"/>
      <c r="KXL80" s="24"/>
      <c r="KXM80" s="24"/>
      <c r="KXN80" s="24"/>
      <c r="KXO80" s="24"/>
      <c r="KXP80" s="24"/>
      <c r="KXQ80" s="24"/>
      <c r="KXR80" s="24"/>
      <c r="KXS80" s="24"/>
      <c r="KXT80" s="24"/>
      <c r="KXU80" s="24"/>
      <c r="KXV80" s="24"/>
      <c r="KXW80" s="24"/>
      <c r="KXX80" s="24"/>
      <c r="KXY80" s="24"/>
      <c r="KXZ80" s="24"/>
      <c r="KYA80" s="24"/>
      <c r="KYB80" s="24"/>
      <c r="KYC80" s="24"/>
      <c r="KYD80" s="24"/>
      <c r="KYE80" s="24"/>
      <c r="KYF80" s="24"/>
      <c r="KYG80" s="24"/>
      <c r="KYH80" s="24"/>
      <c r="KYI80" s="24"/>
      <c r="KYJ80" s="24"/>
      <c r="KYK80" s="24"/>
      <c r="KYL80" s="24"/>
      <c r="KYM80" s="24"/>
      <c r="KYN80" s="24"/>
      <c r="KYO80" s="24"/>
      <c r="KYP80" s="24"/>
      <c r="KYQ80" s="24"/>
      <c r="KYR80" s="24"/>
      <c r="KYS80" s="24"/>
      <c r="KYT80" s="24"/>
      <c r="KYU80" s="24"/>
      <c r="KYV80" s="24"/>
      <c r="KYW80" s="24"/>
      <c r="KYX80" s="24"/>
      <c r="KYY80" s="24"/>
      <c r="KYZ80" s="24"/>
      <c r="KZA80" s="24"/>
      <c r="KZB80" s="24"/>
      <c r="KZC80" s="24"/>
      <c r="KZD80" s="24"/>
      <c r="KZE80" s="24"/>
      <c r="KZF80" s="24"/>
      <c r="KZG80" s="24"/>
      <c r="KZH80" s="24"/>
      <c r="KZI80" s="24"/>
      <c r="KZJ80" s="24"/>
      <c r="KZK80" s="24"/>
      <c r="KZL80" s="24"/>
      <c r="KZM80" s="24"/>
      <c r="KZN80" s="24"/>
      <c r="KZO80" s="24"/>
      <c r="KZP80" s="24"/>
      <c r="KZQ80" s="24"/>
      <c r="KZR80" s="24"/>
      <c r="KZS80" s="24"/>
      <c r="KZT80" s="24"/>
      <c r="KZU80" s="24"/>
      <c r="KZV80" s="24"/>
      <c r="KZW80" s="24"/>
      <c r="KZX80" s="24"/>
      <c r="KZY80" s="24"/>
      <c r="KZZ80" s="24"/>
      <c r="LAA80" s="24"/>
      <c r="LAB80" s="24"/>
      <c r="LAC80" s="24"/>
      <c r="LAD80" s="24"/>
      <c r="LAE80" s="24"/>
      <c r="LAF80" s="24"/>
      <c r="LAG80" s="24"/>
      <c r="LAH80" s="24"/>
      <c r="LAI80" s="24"/>
      <c r="LAJ80" s="24"/>
      <c r="LAK80" s="24"/>
      <c r="LAL80" s="24"/>
      <c r="LAM80" s="24"/>
      <c r="LAN80" s="24"/>
      <c r="LAO80" s="24"/>
      <c r="LAP80" s="24"/>
      <c r="LAQ80" s="24"/>
      <c r="LAR80" s="24"/>
      <c r="LAS80" s="24"/>
      <c r="LAT80" s="24"/>
      <c r="LAU80" s="24"/>
      <c r="LAV80" s="24"/>
      <c r="LAW80" s="24"/>
      <c r="LAX80" s="24"/>
      <c r="LAY80" s="24"/>
      <c r="LAZ80" s="24"/>
      <c r="LBA80" s="24"/>
      <c r="LBB80" s="24"/>
      <c r="LBC80" s="24"/>
      <c r="LBD80" s="24"/>
      <c r="LBE80" s="24"/>
      <c r="LBF80" s="24"/>
      <c r="LBG80" s="24"/>
      <c r="LBH80" s="24"/>
      <c r="LBI80" s="24"/>
      <c r="LBJ80" s="24"/>
      <c r="LBK80" s="24"/>
      <c r="LBL80" s="24"/>
      <c r="LBM80" s="24"/>
      <c r="LBN80" s="24"/>
      <c r="LBO80" s="24"/>
      <c r="LBP80" s="24"/>
      <c r="LBQ80" s="24"/>
      <c r="LBR80" s="24"/>
      <c r="LBS80" s="24"/>
      <c r="LBT80" s="24"/>
      <c r="LBU80" s="24"/>
      <c r="LBV80" s="24"/>
      <c r="LBW80" s="24"/>
      <c r="LBX80" s="24"/>
      <c r="LBY80" s="24"/>
      <c r="LBZ80" s="24"/>
      <c r="LCA80" s="24"/>
      <c r="LCB80" s="24"/>
      <c r="LCC80" s="24"/>
      <c r="LCD80" s="24"/>
      <c r="LCE80" s="24"/>
      <c r="LCF80" s="24"/>
      <c r="LCG80" s="24"/>
      <c r="LCH80" s="24"/>
      <c r="LCI80" s="24"/>
      <c r="LCJ80" s="24"/>
      <c r="LCK80" s="24"/>
      <c r="LCL80" s="24"/>
      <c r="LCM80" s="24"/>
      <c r="LCN80" s="24"/>
      <c r="LCO80" s="24"/>
      <c r="LCP80" s="24"/>
      <c r="LCQ80" s="24"/>
      <c r="LCR80" s="24"/>
      <c r="LCS80" s="24"/>
      <c r="LCT80" s="24"/>
      <c r="LCU80" s="24"/>
      <c r="LCV80" s="24"/>
      <c r="LCW80" s="24"/>
      <c r="LCX80" s="24"/>
      <c r="LCY80" s="24"/>
      <c r="LCZ80" s="24"/>
      <c r="LDA80" s="24"/>
      <c r="LDB80" s="24"/>
      <c r="LDC80" s="24"/>
      <c r="LDD80" s="24"/>
      <c r="LDE80" s="24"/>
      <c r="LDF80" s="24"/>
      <c r="LDG80" s="24"/>
      <c r="LDH80" s="24"/>
      <c r="LDI80" s="24"/>
      <c r="LDJ80" s="24"/>
      <c r="LDK80" s="24"/>
      <c r="LDL80" s="24"/>
      <c r="LDM80" s="24"/>
      <c r="LDN80" s="24"/>
      <c r="LDO80" s="24"/>
      <c r="LDP80" s="24"/>
      <c r="LDQ80" s="24"/>
      <c r="LDR80" s="24"/>
      <c r="LDS80" s="24"/>
      <c r="LDT80" s="24"/>
      <c r="LDU80" s="24"/>
      <c r="LDV80" s="24"/>
      <c r="LDW80" s="24"/>
      <c r="LDX80" s="24"/>
      <c r="LDY80" s="24"/>
      <c r="LDZ80" s="24"/>
      <c r="LEA80" s="24"/>
      <c r="LEB80" s="24"/>
      <c r="LEC80" s="24"/>
      <c r="LED80" s="24"/>
      <c r="LEE80" s="24"/>
      <c r="LEF80" s="24"/>
      <c r="LEG80" s="24"/>
      <c r="LEH80" s="24"/>
      <c r="LEI80" s="24"/>
      <c r="LEJ80" s="24"/>
      <c r="LEK80" s="24"/>
      <c r="LEL80" s="24"/>
      <c r="LEM80" s="24"/>
      <c r="LEN80" s="24"/>
      <c r="LEO80" s="24"/>
      <c r="LEP80" s="24"/>
      <c r="LEQ80" s="24"/>
      <c r="LER80" s="24"/>
      <c r="LES80" s="24"/>
      <c r="LET80" s="24"/>
      <c r="LEU80" s="24"/>
      <c r="LEV80" s="24"/>
      <c r="LEW80" s="24"/>
      <c r="LEX80" s="24"/>
      <c r="LEY80" s="24"/>
      <c r="LEZ80" s="24"/>
      <c r="LFA80" s="24"/>
      <c r="LFB80" s="24"/>
      <c r="LFC80" s="24"/>
      <c r="LFD80" s="24"/>
      <c r="LFE80" s="24"/>
      <c r="LFF80" s="24"/>
      <c r="LFG80" s="24"/>
      <c r="LFH80" s="24"/>
      <c r="LFI80" s="24"/>
      <c r="LFJ80" s="24"/>
      <c r="LFK80" s="24"/>
      <c r="LFL80" s="24"/>
      <c r="LFM80" s="24"/>
      <c r="LFN80" s="24"/>
      <c r="LFO80" s="24"/>
      <c r="LFP80" s="24"/>
      <c r="LFQ80" s="24"/>
      <c r="LFR80" s="24"/>
      <c r="LFS80" s="24"/>
      <c r="LFT80" s="24"/>
      <c r="LFU80" s="24"/>
      <c r="LFV80" s="24"/>
      <c r="LFW80" s="24"/>
      <c r="LFX80" s="24"/>
      <c r="LFY80" s="24"/>
      <c r="LFZ80" s="24"/>
      <c r="LGA80" s="24"/>
      <c r="LGB80" s="24"/>
      <c r="LGC80" s="24"/>
      <c r="LGD80" s="24"/>
      <c r="LGE80" s="24"/>
      <c r="LGF80" s="24"/>
      <c r="LGG80" s="24"/>
      <c r="LGH80" s="24"/>
      <c r="LGI80" s="24"/>
      <c r="LGJ80" s="24"/>
      <c r="LGK80" s="24"/>
      <c r="LGL80" s="24"/>
      <c r="LGM80" s="24"/>
      <c r="LGN80" s="24"/>
      <c r="LGO80" s="24"/>
      <c r="LGP80" s="24"/>
      <c r="LGQ80" s="24"/>
      <c r="LGR80" s="24"/>
      <c r="LGS80" s="24"/>
      <c r="LGT80" s="24"/>
      <c r="LGU80" s="24"/>
      <c r="LGV80" s="24"/>
      <c r="LGW80" s="24"/>
      <c r="LGX80" s="24"/>
      <c r="LGY80" s="24"/>
      <c r="LGZ80" s="24"/>
      <c r="LHA80" s="24"/>
      <c r="LHB80" s="24"/>
      <c r="LHC80" s="24"/>
      <c r="LHD80" s="24"/>
      <c r="LHE80" s="24"/>
      <c r="LHF80" s="24"/>
      <c r="LHG80" s="24"/>
      <c r="LHH80" s="24"/>
      <c r="LHI80" s="24"/>
      <c r="LHJ80" s="24"/>
      <c r="LHK80" s="24"/>
      <c r="LHL80" s="24"/>
      <c r="LHM80" s="24"/>
      <c r="LHN80" s="24"/>
      <c r="LHO80" s="24"/>
      <c r="LHP80" s="24"/>
      <c r="LHQ80" s="24"/>
      <c r="LHR80" s="24"/>
      <c r="LHS80" s="24"/>
      <c r="LHT80" s="24"/>
      <c r="LHU80" s="24"/>
      <c r="LHV80" s="24"/>
      <c r="LHW80" s="24"/>
      <c r="LHX80" s="24"/>
      <c r="LHY80" s="24"/>
      <c r="LHZ80" s="24"/>
      <c r="LIA80" s="24"/>
      <c r="LIB80" s="24"/>
      <c r="LIC80" s="24"/>
      <c r="LID80" s="24"/>
      <c r="LIE80" s="24"/>
      <c r="LIF80" s="24"/>
      <c r="LIG80" s="24"/>
      <c r="LIH80" s="24"/>
      <c r="LII80" s="24"/>
      <c r="LIJ80" s="24"/>
      <c r="LIK80" s="24"/>
      <c r="LIL80" s="24"/>
      <c r="LIM80" s="24"/>
      <c r="LIN80" s="24"/>
      <c r="LIO80" s="24"/>
      <c r="LIP80" s="24"/>
      <c r="LIQ80" s="24"/>
      <c r="LIR80" s="24"/>
      <c r="LIS80" s="24"/>
      <c r="LIT80" s="24"/>
      <c r="LIU80" s="24"/>
      <c r="LIV80" s="24"/>
      <c r="LIW80" s="24"/>
      <c r="LIX80" s="24"/>
      <c r="LIY80" s="24"/>
      <c r="LIZ80" s="24"/>
      <c r="LJA80" s="24"/>
      <c r="LJB80" s="24"/>
      <c r="LJC80" s="24"/>
      <c r="LJD80" s="24"/>
      <c r="LJE80" s="24"/>
      <c r="LJF80" s="24"/>
      <c r="LJG80" s="24"/>
      <c r="LJH80" s="24"/>
      <c r="LJI80" s="24"/>
      <c r="LJJ80" s="24"/>
      <c r="LJK80" s="24"/>
      <c r="LJL80" s="24"/>
      <c r="LJM80" s="24"/>
      <c r="LJN80" s="24"/>
      <c r="LJO80" s="24"/>
      <c r="LJP80" s="24"/>
      <c r="LJQ80" s="24"/>
      <c r="LJR80" s="24"/>
      <c r="LJS80" s="24"/>
      <c r="LJT80" s="24"/>
      <c r="LJU80" s="24"/>
      <c r="LJV80" s="24"/>
      <c r="LJW80" s="24"/>
      <c r="LJX80" s="24"/>
      <c r="LJY80" s="24"/>
      <c r="LJZ80" s="24"/>
      <c r="LKA80" s="24"/>
      <c r="LKB80" s="24"/>
      <c r="LKC80" s="24"/>
      <c r="LKD80" s="24"/>
      <c r="LKE80" s="24"/>
      <c r="LKF80" s="24"/>
      <c r="LKG80" s="24"/>
      <c r="LKH80" s="24"/>
      <c r="LKI80" s="24"/>
      <c r="LKJ80" s="24"/>
      <c r="LKK80" s="24"/>
      <c r="LKL80" s="24"/>
      <c r="LKM80" s="24"/>
      <c r="LKN80" s="24"/>
      <c r="LKO80" s="24"/>
      <c r="LKP80" s="24"/>
      <c r="LKQ80" s="24"/>
      <c r="LKR80" s="24"/>
      <c r="LKS80" s="24"/>
      <c r="LKT80" s="24"/>
      <c r="LKU80" s="24"/>
      <c r="LKV80" s="24"/>
      <c r="LKW80" s="24"/>
      <c r="LKX80" s="24"/>
      <c r="LKY80" s="24"/>
      <c r="LKZ80" s="24"/>
      <c r="LLA80" s="24"/>
      <c r="LLB80" s="24"/>
      <c r="LLC80" s="24"/>
      <c r="LLD80" s="24"/>
      <c r="LLE80" s="24"/>
      <c r="LLF80" s="24"/>
      <c r="LLG80" s="24"/>
      <c r="LLH80" s="24"/>
      <c r="LLI80" s="24"/>
      <c r="LLJ80" s="24"/>
      <c r="LLK80" s="24"/>
      <c r="LLL80" s="24"/>
      <c r="LLM80" s="24"/>
      <c r="LLN80" s="24"/>
      <c r="LLO80" s="24"/>
      <c r="LLP80" s="24"/>
      <c r="LLQ80" s="24"/>
      <c r="LLR80" s="24"/>
      <c r="LLS80" s="24"/>
      <c r="LLT80" s="24"/>
      <c r="LLU80" s="24"/>
      <c r="LLV80" s="24"/>
      <c r="LLW80" s="24"/>
      <c r="LLX80" s="24"/>
      <c r="LLY80" s="24"/>
      <c r="LLZ80" s="24"/>
      <c r="LMA80" s="24"/>
      <c r="LMB80" s="24"/>
      <c r="LMC80" s="24"/>
      <c r="LMD80" s="24"/>
      <c r="LME80" s="24"/>
      <c r="LMF80" s="24"/>
      <c r="LMG80" s="24"/>
      <c r="LMH80" s="24"/>
      <c r="LMI80" s="24"/>
      <c r="LMJ80" s="24"/>
      <c r="LMK80" s="24"/>
      <c r="LML80" s="24"/>
      <c r="LMM80" s="24"/>
      <c r="LMN80" s="24"/>
      <c r="LMO80" s="24"/>
      <c r="LMP80" s="24"/>
      <c r="LMQ80" s="24"/>
      <c r="LMR80" s="24"/>
      <c r="LMS80" s="24"/>
      <c r="LMT80" s="24"/>
      <c r="LMU80" s="24"/>
      <c r="LMV80" s="24"/>
      <c r="LMW80" s="24"/>
      <c r="LMX80" s="24"/>
      <c r="LMY80" s="24"/>
      <c r="LMZ80" s="24"/>
      <c r="LNA80" s="24"/>
      <c r="LNB80" s="24"/>
      <c r="LNC80" s="24"/>
      <c r="LND80" s="24"/>
      <c r="LNE80" s="24"/>
      <c r="LNF80" s="24"/>
      <c r="LNG80" s="24"/>
      <c r="LNH80" s="24"/>
      <c r="LNI80" s="24"/>
      <c r="LNJ80" s="24"/>
      <c r="LNK80" s="24"/>
      <c r="LNL80" s="24"/>
      <c r="LNM80" s="24"/>
      <c r="LNN80" s="24"/>
      <c r="LNO80" s="24"/>
      <c r="LNP80" s="24"/>
      <c r="LNQ80" s="24"/>
      <c r="LNR80" s="24"/>
      <c r="LNS80" s="24"/>
      <c r="LNT80" s="24"/>
      <c r="LNU80" s="24"/>
      <c r="LNV80" s="24"/>
      <c r="LNW80" s="24"/>
      <c r="LNX80" s="24"/>
      <c r="LNY80" s="24"/>
      <c r="LNZ80" s="24"/>
      <c r="LOA80" s="24"/>
      <c r="LOB80" s="24"/>
      <c r="LOC80" s="24"/>
      <c r="LOD80" s="24"/>
      <c r="LOE80" s="24"/>
      <c r="LOF80" s="24"/>
      <c r="LOG80" s="24"/>
      <c r="LOH80" s="24"/>
      <c r="LOI80" s="24"/>
      <c r="LOJ80" s="24"/>
      <c r="LOK80" s="24"/>
      <c r="LOL80" s="24"/>
      <c r="LOM80" s="24"/>
      <c r="LON80" s="24"/>
      <c r="LOO80" s="24"/>
      <c r="LOP80" s="24"/>
      <c r="LOQ80" s="24"/>
      <c r="LOR80" s="24"/>
      <c r="LOS80" s="24"/>
      <c r="LOT80" s="24"/>
      <c r="LOU80" s="24"/>
      <c r="LOV80" s="24"/>
      <c r="LOW80" s="24"/>
      <c r="LOX80" s="24"/>
      <c r="LOY80" s="24"/>
      <c r="LOZ80" s="24"/>
      <c r="LPA80" s="24"/>
      <c r="LPB80" s="24"/>
      <c r="LPC80" s="24"/>
      <c r="LPD80" s="24"/>
      <c r="LPE80" s="24"/>
      <c r="LPF80" s="24"/>
      <c r="LPG80" s="24"/>
      <c r="LPH80" s="24"/>
      <c r="LPI80" s="24"/>
      <c r="LPJ80" s="24"/>
      <c r="LPK80" s="24"/>
      <c r="LPL80" s="24"/>
      <c r="LPM80" s="24"/>
      <c r="LPN80" s="24"/>
      <c r="LPO80" s="24"/>
      <c r="LPP80" s="24"/>
      <c r="LPQ80" s="24"/>
      <c r="LPR80" s="24"/>
      <c r="LPS80" s="24"/>
      <c r="LPT80" s="24"/>
      <c r="LPU80" s="24"/>
      <c r="LPV80" s="24"/>
      <c r="LPW80" s="24"/>
      <c r="LPX80" s="24"/>
      <c r="LPY80" s="24"/>
      <c r="LPZ80" s="24"/>
      <c r="LQA80" s="24"/>
      <c r="LQB80" s="24"/>
      <c r="LQC80" s="24"/>
      <c r="LQD80" s="24"/>
      <c r="LQE80" s="24"/>
      <c r="LQF80" s="24"/>
      <c r="LQG80" s="24"/>
      <c r="LQH80" s="24"/>
      <c r="LQI80" s="24"/>
      <c r="LQJ80" s="24"/>
      <c r="LQK80" s="24"/>
      <c r="LQL80" s="24"/>
      <c r="LQM80" s="24"/>
      <c r="LQN80" s="24"/>
      <c r="LQO80" s="24"/>
      <c r="LQP80" s="24"/>
      <c r="LQQ80" s="24"/>
      <c r="LQR80" s="24"/>
      <c r="LQS80" s="24"/>
      <c r="LQT80" s="24"/>
      <c r="LQU80" s="24"/>
      <c r="LQV80" s="24"/>
      <c r="LQW80" s="24"/>
      <c r="LQX80" s="24"/>
      <c r="LQY80" s="24"/>
      <c r="LQZ80" s="24"/>
      <c r="LRA80" s="24"/>
      <c r="LRB80" s="24"/>
      <c r="LRC80" s="24"/>
      <c r="LRD80" s="24"/>
      <c r="LRE80" s="24"/>
      <c r="LRF80" s="24"/>
      <c r="LRG80" s="24"/>
      <c r="LRH80" s="24"/>
      <c r="LRI80" s="24"/>
      <c r="LRJ80" s="24"/>
      <c r="LRK80" s="24"/>
      <c r="LRL80" s="24"/>
      <c r="LRM80" s="24"/>
      <c r="LRN80" s="24"/>
      <c r="LRO80" s="24"/>
      <c r="LRP80" s="24"/>
      <c r="LRQ80" s="24"/>
      <c r="LRR80" s="24"/>
      <c r="LRS80" s="24"/>
      <c r="LRT80" s="24"/>
      <c r="LRU80" s="24"/>
      <c r="LRV80" s="24"/>
      <c r="LRW80" s="24"/>
      <c r="LRX80" s="24"/>
      <c r="LRY80" s="24"/>
      <c r="LRZ80" s="24"/>
      <c r="LSA80" s="24"/>
      <c r="LSB80" s="24"/>
      <c r="LSC80" s="24"/>
      <c r="LSD80" s="24"/>
      <c r="LSE80" s="24"/>
      <c r="LSF80" s="24"/>
      <c r="LSG80" s="24"/>
      <c r="LSH80" s="24"/>
      <c r="LSI80" s="24"/>
      <c r="LSJ80" s="24"/>
      <c r="LSK80" s="24"/>
      <c r="LSL80" s="24"/>
      <c r="LSM80" s="24"/>
      <c r="LSN80" s="24"/>
      <c r="LSO80" s="24"/>
      <c r="LSP80" s="24"/>
      <c r="LSQ80" s="24"/>
      <c r="LSR80" s="24"/>
      <c r="LSS80" s="24"/>
      <c r="LST80" s="24"/>
      <c r="LSU80" s="24"/>
      <c r="LSV80" s="24"/>
      <c r="LSW80" s="24"/>
      <c r="LSX80" s="24"/>
      <c r="LSY80" s="24"/>
      <c r="LSZ80" s="24"/>
      <c r="LTA80" s="24"/>
      <c r="LTB80" s="24"/>
      <c r="LTC80" s="24"/>
      <c r="LTD80" s="24"/>
      <c r="LTE80" s="24"/>
      <c r="LTF80" s="24"/>
      <c r="LTG80" s="24"/>
      <c r="LTH80" s="24"/>
      <c r="LTI80" s="24"/>
      <c r="LTJ80" s="24"/>
      <c r="LTK80" s="24"/>
      <c r="LTL80" s="24"/>
      <c r="LTM80" s="24"/>
      <c r="LTN80" s="24"/>
      <c r="LTO80" s="24"/>
      <c r="LTP80" s="24"/>
      <c r="LTQ80" s="24"/>
      <c r="LTR80" s="24"/>
      <c r="LTS80" s="24"/>
      <c r="LTT80" s="24"/>
      <c r="LTU80" s="24"/>
      <c r="LTV80" s="24"/>
      <c r="LTW80" s="24"/>
      <c r="LTX80" s="24"/>
      <c r="LTY80" s="24"/>
      <c r="LTZ80" s="24"/>
      <c r="LUA80" s="24"/>
      <c r="LUB80" s="24"/>
      <c r="LUC80" s="24"/>
      <c r="LUD80" s="24"/>
      <c r="LUE80" s="24"/>
      <c r="LUF80" s="24"/>
      <c r="LUG80" s="24"/>
      <c r="LUH80" s="24"/>
      <c r="LUI80" s="24"/>
      <c r="LUJ80" s="24"/>
      <c r="LUK80" s="24"/>
      <c r="LUL80" s="24"/>
      <c r="LUM80" s="24"/>
      <c r="LUN80" s="24"/>
      <c r="LUO80" s="24"/>
      <c r="LUP80" s="24"/>
      <c r="LUQ80" s="24"/>
      <c r="LUR80" s="24"/>
      <c r="LUS80" s="24"/>
      <c r="LUT80" s="24"/>
      <c r="LUU80" s="24"/>
      <c r="LUV80" s="24"/>
      <c r="LUW80" s="24"/>
      <c r="LUX80" s="24"/>
      <c r="LUY80" s="24"/>
      <c r="LUZ80" s="24"/>
      <c r="LVA80" s="24"/>
      <c r="LVB80" s="24"/>
      <c r="LVC80" s="24"/>
      <c r="LVD80" s="24"/>
      <c r="LVE80" s="24"/>
      <c r="LVF80" s="24"/>
      <c r="LVG80" s="24"/>
      <c r="LVH80" s="24"/>
      <c r="LVI80" s="24"/>
      <c r="LVJ80" s="24"/>
      <c r="LVK80" s="24"/>
      <c r="LVL80" s="24"/>
      <c r="LVM80" s="24"/>
      <c r="LVN80" s="24"/>
      <c r="LVO80" s="24"/>
      <c r="LVP80" s="24"/>
      <c r="LVQ80" s="24"/>
      <c r="LVR80" s="24"/>
      <c r="LVS80" s="24"/>
      <c r="LVT80" s="24"/>
      <c r="LVU80" s="24"/>
      <c r="LVV80" s="24"/>
      <c r="LVW80" s="24"/>
      <c r="LVX80" s="24"/>
      <c r="LVY80" s="24"/>
      <c r="LVZ80" s="24"/>
      <c r="LWA80" s="24"/>
      <c r="LWB80" s="24"/>
      <c r="LWC80" s="24"/>
      <c r="LWD80" s="24"/>
      <c r="LWE80" s="24"/>
      <c r="LWF80" s="24"/>
      <c r="LWG80" s="24"/>
      <c r="LWH80" s="24"/>
      <c r="LWI80" s="24"/>
      <c r="LWJ80" s="24"/>
      <c r="LWK80" s="24"/>
      <c r="LWL80" s="24"/>
      <c r="LWM80" s="24"/>
      <c r="LWN80" s="24"/>
      <c r="LWO80" s="24"/>
      <c r="LWP80" s="24"/>
      <c r="LWQ80" s="24"/>
      <c r="LWR80" s="24"/>
      <c r="LWS80" s="24"/>
      <c r="LWT80" s="24"/>
      <c r="LWU80" s="24"/>
      <c r="LWV80" s="24"/>
      <c r="LWW80" s="24"/>
      <c r="LWX80" s="24"/>
      <c r="LWY80" s="24"/>
      <c r="LWZ80" s="24"/>
      <c r="LXA80" s="24"/>
      <c r="LXB80" s="24"/>
      <c r="LXC80" s="24"/>
      <c r="LXD80" s="24"/>
      <c r="LXE80" s="24"/>
      <c r="LXF80" s="24"/>
      <c r="LXG80" s="24"/>
      <c r="LXH80" s="24"/>
      <c r="LXI80" s="24"/>
      <c r="LXJ80" s="24"/>
      <c r="LXK80" s="24"/>
      <c r="LXL80" s="24"/>
      <c r="LXM80" s="24"/>
      <c r="LXN80" s="24"/>
      <c r="LXO80" s="24"/>
      <c r="LXP80" s="24"/>
      <c r="LXQ80" s="24"/>
      <c r="LXR80" s="24"/>
      <c r="LXS80" s="24"/>
      <c r="LXT80" s="24"/>
      <c r="LXU80" s="24"/>
      <c r="LXV80" s="24"/>
      <c r="LXW80" s="24"/>
      <c r="LXX80" s="24"/>
      <c r="LXY80" s="24"/>
      <c r="LXZ80" s="24"/>
      <c r="LYA80" s="24"/>
      <c r="LYB80" s="24"/>
      <c r="LYC80" s="24"/>
      <c r="LYD80" s="24"/>
      <c r="LYE80" s="24"/>
      <c r="LYF80" s="24"/>
      <c r="LYG80" s="24"/>
      <c r="LYH80" s="24"/>
      <c r="LYI80" s="24"/>
      <c r="LYJ80" s="24"/>
      <c r="LYK80" s="24"/>
      <c r="LYL80" s="24"/>
      <c r="LYM80" s="24"/>
      <c r="LYN80" s="24"/>
      <c r="LYO80" s="24"/>
      <c r="LYP80" s="24"/>
      <c r="LYQ80" s="24"/>
      <c r="LYR80" s="24"/>
      <c r="LYS80" s="24"/>
      <c r="LYT80" s="24"/>
      <c r="LYU80" s="24"/>
      <c r="LYV80" s="24"/>
      <c r="LYW80" s="24"/>
      <c r="LYX80" s="24"/>
      <c r="LYY80" s="24"/>
      <c r="LYZ80" s="24"/>
      <c r="LZA80" s="24"/>
      <c r="LZB80" s="24"/>
      <c r="LZC80" s="24"/>
      <c r="LZD80" s="24"/>
      <c r="LZE80" s="24"/>
      <c r="LZF80" s="24"/>
      <c r="LZG80" s="24"/>
      <c r="LZH80" s="24"/>
      <c r="LZI80" s="24"/>
      <c r="LZJ80" s="24"/>
      <c r="LZK80" s="24"/>
      <c r="LZL80" s="24"/>
      <c r="LZM80" s="24"/>
      <c r="LZN80" s="24"/>
      <c r="LZO80" s="24"/>
      <c r="LZP80" s="24"/>
      <c r="LZQ80" s="24"/>
      <c r="LZR80" s="24"/>
      <c r="LZS80" s="24"/>
      <c r="LZT80" s="24"/>
      <c r="LZU80" s="24"/>
      <c r="LZV80" s="24"/>
      <c r="LZW80" s="24"/>
      <c r="LZX80" s="24"/>
      <c r="LZY80" s="24"/>
      <c r="LZZ80" s="24"/>
      <c r="MAA80" s="24"/>
      <c r="MAB80" s="24"/>
      <c r="MAC80" s="24"/>
      <c r="MAD80" s="24"/>
      <c r="MAE80" s="24"/>
      <c r="MAF80" s="24"/>
      <c r="MAG80" s="24"/>
      <c r="MAH80" s="24"/>
      <c r="MAI80" s="24"/>
      <c r="MAJ80" s="24"/>
      <c r="MAK80" s="24"/>
      <c r="MAL80" s="24"/>
      <c r="MAM80" s="24"/>
      <c r="MAN80" s="24"/>
      <c r="MAO80" s="24"/>
      <c r="MAP80" s="24"/>
      <c r="MAQ80" s="24"/>
      <c r="MAR80" s="24"/>
      <c r="MAS80" s="24"/>
      <c r="MAT80" s="24"/>
      <c r="MAU80" s="24"/>
      <c r="MAV80" s="24"/>
      <c r="MAW80" s="24"/>
      <c r="MAX80" s="24"/>
      <c r="MAY80" s="24"/>
      <c r="MAZ80" s="24"/>
      <c r="MBA80" s="24"/>
      <c r="MBB80" s="24"/>
      <c r="MBC80" s="24"/>
      <c r="MBD80" s="24"/>
      <c r="MBE80" s="24"/>
      <c r="MBF80" s="24"/>
      <c r="MBG80" s="24"/>
      <c r="MBH80" s="24"/>
      <c r="MBI80" s="24"/>
      <c r="MBJ80" s="24"/>
      <c r="MBK80" s="24"/>
      <c r="MBL80" s="24"/>
      <c r="MBM80" s="24"/>
      <c r="MBN80" s="24"/>
      <c r="MBO80" s="24"/>
      <c r="MBP80" s="24"/>
      <c r="MBQ80" s="24"/>
      <c r="MBR80" s="24"/>
      <c r="MBS80" s="24"/>
      <c r="MBT80" s="24"/>
      <c r="MBU80" s="24"/>
      <c r="MBV80" s="24"/>
      <c r="MBW80" s="24"/>
      <c r="MBX80" s="24"/>
      <c r="MBY80" s="24"/>
      <c r="MBZ80" s="24"/>
      <c r="MCA80" s="24"/>
      <c r="MCB80" s="24"/>
      <c r="MCC80" s="24"/>
      <c r="MCD80" s="24"/>
      <c r="MCE80" s="24"/>
      <c r="MCF80" s="24"/>
      <c r="MCG80" s="24"/>
      <c r="MCH80" s="24"/>
      <c r="MCI80" s="24"/>
      <c r="MCJ80" s="24"/>
      <c r="MCK80" s="24"/>
      <c r="MCL80" s="24"/>
      <c r="MCM80" s="24"/>
      <c r="MCN80" s="24"/>
      <c r="MCO80" s="24"/>
      <c r="MCP80" s="24"/>
      <c r="MCQ80" s="24"/>
      <c r="MCR80" s="24"/>
      <c r="MCS80" s="24"/>
      <c r="MCT80" s="24"/>
      <c r="MCU80" s="24"/>
      <c r="MCV80" s="24"/>
      <c r="MCW80" s="24"/>
      <c r="MCX80" s="24"/>
      <c r="MCY80" s="24"/>
      <c r="MCZ80" s="24"/>
      <c r="MDA80" s="24"/>
      <c r="MDB80" s="24"/>
      <c r="MDC80" s="24"/>
      <c r="MDD80" s="24"/>
      <c r="MDE80" s="24"/>
      <c r="MDF80" s="24"/>
      <c r="MDG80" s="24"/>
      <c r="MDH80" s="24"/>
      <c r="MDI80" s="24"/>
      <c r="MDJ80" s="24"/>
      <c r="MDK80" s="24"/>
      <c r="MDL80" s="24"/>
      <c r="MDM80" s="24"/>
      <c r="MDN80" s="24"/>
      <c r="MDO80" s="24"/>
      <c r="MDP80" s="24"/>
      <c r="MDQ80" s="24"/>
      <c r="MDR80" s="24"/>
      <c r="MDS80" s="24"/>
      <c r="MDT80" s="24"/>
      <c r="MDU80" s="24"/>
      <c r="MDV80" s="24"/>
      <c r="MDW80" s="24"/>
      <c r="MDX80" s="24"/>
      <c r="MDY80" s="24"/>
      <c r="MDZ80" s="24"/>
      <c r="MEA80" s="24"/>
      <c r="MEB80" s="24"/>
      <c r="MEC80" s="24"/>
      <c r="MED80" s="24"/>
      <c r="MEE80" s="24"/>
      <c r="MEF80" s="24"/>
      <c r="MEG80" s="24"/>
      <c r="MEH80" s="24"/>
      <c r="MEI80" s="24"/>
      <c r="MEJ80" s="24"/>
      <c r="MEK80" s="24"/>
      <c r="MEL80" s="24"/>
      <c r="MEM80" s="24"/>
      <c r="MEN80" s="24"/>
      <c r="MEO80" s="24"/>
      <c r="MEP80" s="24"/>
      <c r="MEQ80" s="24"/>
      <c r="MER80" s="24"/>
      <c r="MES80" s="24"/>
      <c r="MET80" s="24"/>
      <c r="MEU80" s="24"/>
      <c r="MEV80" s="24"/>
      <c r="MEW80" s="24"/>
      <c r="MEX80" s="24"/>
      <c r="MEY80" s="24"/>
      <c r="MEZ80" s="24"/>
      <c r="MFA80" s="24"/>
      <c r="MFB80" s="24"/>
      <c r="MFC80" s="24"/>
      <c r="MFD80" s="24"/>
      <c r="MFE80" s="24"/>
      <c r="MFF80" s="24"/>
      <c r="MFG80" s="24"/>
      <c r="MFH80" s="24"/>
      <c r="MFI80" s="24"/>
      <c r="MFJ80" s="24"/>
      <c r="MFK80" s="24"/>
      <c r="MFL80" s="24"/>
      <c r="MFM80" s="24"/>
      <c r="MFN80" s="24"/>
      <c r="MFO80" s="24"/>
      <c r="MFP80" s="24"/>
      <c r="MFQ80" s="24"/>
      <c r="MFR80" s="24"/>
      <c r="MFS80" s="24"/>
      <c r="MFT80" s="24"/>
      <c r="MFU80" s="24"/>
      <c r="MFV80" s="24"/>
      <c r="MFW80" s="24"/>
      <c r="MFX80" s="24"/>
      <c r="MFY80" s="24"/>
      <c r="MFZ80" s="24"/>
      <c r="MGA80" s="24"/>
      <c r="MGB80" s="24"/>
      <c r="MGC80" s="24"/>
      <c r="MGD80" s="24"/>
      <c r="MGE80" s="24"/>
      <c r="MGF80" s="24"/>
      <c r="MGG80" s="24"/>
      <c r="MGH80" s="24"/>
      <c r="MGI80" s="24"/>
      <c r="MGJ80" s="24"/>
      <c r="MGK80" s="24"/>
      <c r="MGL80" s="24"/>
      <c r="MGM80" s="24"/>
      <c r="MGN80" s="24"/>
      <c r="MGO80" s="24"/>
      <c r="MGP80" s="24"/>
      <c r="MGQ80" s="24"/>
      <c r="MGR80" s="24"/>
      <c r="MGS80" s="24"/>
      <c r="MGT80" s="24"/>
      <c r="MGU80" s="24"/>
      <c r="MGV80" s="24"/>
      <c r="MGW80" s="24"/>
      <c r="MGX80" s="24"/>
      <c r="MGY80" s="24"/>
      <c r="MGZ80" s="24"/>
      <c r="MHA80" s="24"/>
      <c r="MHB80" s="24"/>
      <c r="MHC80" s="24"/>
      <c r="MHD80" s="24"/>
      <c r="MHE80" s="24"/>
      <c r="MHF80" s="24"/>
      <c r="MHG80" s="24"/>
      <c r="MHH80" s="24"/>
      <c r="MHI80" s="24"/>
      <c r="MHJ80" s="24"/>
      <c r="MHK80" s="24"/>
      <c r="MHL80" s="24"/>
      <c r="MHM80" s="24"/>
      <c r="MHN80" s="24"/>
      <c r="MHO80" s="24"/>
      <c r="MHP80" s="24"/>
      <c r="MHQ80" s="24"/>
      <c r="MHR80" s="24"/>
      <c r="MHS80" s="24"/>
      <c r="MHT80" s="24"/>
      <c r="MHU80" s="24"/>
      <c r="MHV80" s="24"/>
      <c r="MHW80" s="24"/>
      <c r="MHX80" s="24"/>
      <c r="MHY80" s="24"/>
      <c r="MHZ80" s="24"/>
      <c r="MIA80" s="24"/>
      <c r="MIB80" s="24"/>
      <c r="MIC80" s="24"/>
      <c r="MID80" s="24"/>
      <c r="MIE80" s="24"/>
      <c r="MIF80" s="24"/>
      <c r="MIG80" s="24"/>
      <c r="MIH80" s="24"/>
      <c r="MII80" s="24"/>
      <c r="MIJ80" s="24"/>
      <c r="MIK80" s="24"/>
      <c r="MIL80" s="24"/>
      <c r="MIM80" s="24"/>
      <c r="MIN80" s="24"/>
      <c r="MIO80" s="24"/>
      <c r="MIP80" s="24"/>
      <c r="MIQ80" s="24"/>
      <c r="MIR80" s="24"/>
      <c r="MIS80" s="24"/>
      <c r="MIT80" s="24"/>
      <c r="MIU80" s="24"/>
      <c r="MIV80" s="24"/>
      <c r="MIW80" s="24"/>
      <c r="MIX80" s="24"/>
      <c r="MIY80" s="24"/>
      <c r="MIZ80" s="24"/>
      <c r="MJA80" s="24"/>
      <c r="MJB80" s="24"/>
      <c r="MJC80" s="24"/>
      <c r="MJD80" s="24"/>
      <c r="MJE80" s="24"/>
      <c r="MJF80" s="24"/>
      <c r="MJG80" s="24"/>
      <c r="MJH80" s="24"/>
      <c r="MJI80" s="24"/>
      <c r="MJJ80" s="24"/>
      <c r="MJK80" s="24"/>
      <c r="MJL80" s="24"/>
      <c r="MJM80" s="24"/>
      <c r="MJN80" s="24"/>
      <c r="MJO80" s="24"/>
      <c r="MJP80" s="24"/>
      <c r="MJQ80" s="24"/>
      <c r="MJR80" s="24"/>
      <c r="MJS80" s="24"/>
      <c r="MJT80" s="24"/>
      <c r="MJU80" s="24"/>
      <c r="MJV80" s="24"/>
      <c r="MJW80" s="24"/>
      <c r="MJX80" s="24"/>
      <c r="MJY80" s="24"/>
      <c r="MJZ80" s="24"/>
      <c r="MKA80" s="24"/>
      <c r="MKB80" s="24"/>
      <c r="MKC80" s="24"/>
      <c r="MKD80" s="24"/>
      <c r="MKE80" s="24"/>
      <c r="MKF80" s="24"/>
      <c r="MKG80" s="24"/>
      <c r="MKH80" s="24"/>
      <c r="MKI80" s="24"/>
      <c r="MKJ80" s="24"/>
      <c r="MKK80" s="24"/>
      <c r="MKL80" s="24"/>
      <c r="MKM80" s="24"/>
      <c r="MKN80" s="24"/>
      <c r="MKO80" s="24"/>
      <c r="MKP80" s="24"/>
      <c r="MKQ80" s="24"/>
      <c r="MKR80" s="24"/>
      <c r="MKS80" s="24"/>
      <c r="MKT80" s="24"/>
      <c r="MKU80" s="24"/>
      <c r="MKV80" s="24"/>
      <c r="MKW80" s="24"/>
      <c r="MKX80" s="24"/>
      <c r="MKY80" s="24"/>
      <c r="MKZ80" s="24"/>
      <c r="MLA80" s="24"/>
      <c r="MLB80" s="24"/>
      <c r="MLC80" s="24"/>
      <c r="MLD80" s="24"/>
      <c r="MLE80" s="24"/>
      <c r="MLF80" s="24"/>
      <c r="MLG80" s="24"/>
      <c r="MLH80" s="24"/>
      <c r="MLI80" s="24"/>
      <c r="MLJ80" s="24"/>
      <c r="MLK80" s="24"/>
      <c r="MLL80" s="24"/>
      <c r="MLM80" s="24"/>
      <c r="MLN80" s="24"/>
      <c r="MLO80" s="24"/>
      <c r="MLP80" s="24"/>
      <c r="MLQ80" s="24"/>
      <c r="MLR80" s="24"/>
      <c r="MLS80" s="24"/>
      <c r="MLT80" s="24"/>
      <c r="MLU80" s="24"/>
      <c r="MLV80" s="24"/>
      <c r="MLW80" s="24"/>
      <c r="MLX80" s="24"/>
      <c r="MLY80" s="24"/>
      <c r="MLZ80" s="24"/>
      <c r="MMA80" s="24"/>
      <c r="MMB80" s="24"/>
      <c r="MMC80" s="24"/>
      <c r="MMD80" s="24"/>
      <c r="MME80" s="24"/>
      <c r="MMF80" s="24"/>
      <c r="MMG80" s="24"/>
      <c r="MMH80" s="24"/>
      <c r="MMI80" s="24"/>
      <c r="MMJ80" s="24"/>
      <c r="MMK80" s="24"/>
      <c r="MML80" s="24"/>
      <c r="MMM80" s="24"/>
      <c r="MMN80" s="24"/>
      <c r="MMO80" s="24"/>
      <c r="MMP80" s="24"/>
      <c r="MMQ80" s="24"/>
      <c r="MMR80" s="24"/>
      <c r="MMS80" s="24"/>
      <c r="MMT80" s="24"/>
      <c r="MMU80" s="24"/>
      <c r="MMV80" s="24"/>
      <c r="MMW80" s="24"/>
      <c r="MMX80" s="24"/>
      <c r="MMY80" s="24"/>
      <c r="MMZ80" s="24"/>
      <c r="MNA80" s="24"/>
      <c r="MNB80" s="24"/>
      <c r="MNC80" s="24"/>
      <c r="MND80" s="24"/>
      <c r="MNE80" s="24"/>
      <c r="MNF80" s="24"/>
      <c r="MNG80" s="24"/>
      <c r="MNH80" s="24"/>
      <c r="MNI80" s="24"/>
      <c r="MNJ80" s="24"/>
      <c r="MNK80" s="24"/>
      <c r="MNL80" s="24"/>
      <c r="MNM80" s="24"/>
      <c r="MNN80" s="24"/>
      <c r="MNO80" s="24"/>
      <c r="MNP80" s="24"/>
      <c r="MNQ80" s="24"/>
      <c r="MNR80" s="24"/>
      <c r="MNS80" s="24"/>
      <c r="MNT80" s="24"/>
      <c r="MNU80" s="24"/>
      <c r="MNV80" s="24"/>
      <c r="MNW80" s="24"/>
      <c r="MNX80" s="24"/>
      <c r="MNY80" s="24"/>
      <c r="MNZ80" s="24"/>
      <c r="MOA80" s="24"/>
      <c r="MOB80" s="24"/>
      <c r="MOC80" s="24"/>
      <c r="MOD80" s="24"/>
      <c r="MOE80" s="24"/>
      <c r="MOF80" s="24"/>
      <c r="MOG80" s="24"/>
      <c r="MOH80" s="24"/>
      <c r="MOI80" s="24"/>
      <c r="MOJ80" s="24"/>
      <c r="MOK80" s="24"/>
      <c r="MOL80" s="24"/>
      <c r="MOM80" s="24"/>
      <c r="MON80" s="24"/>
      <c r="MOO80" s="24"/>
      <c r="MOP80" s="24"/>
      <c r="MOQ80" s="24"/>
      <c r="MOR80" s="24"/>
      <c r="MOS80" s="24"/>
      <c r="MOT80" s="24"/>
      <c r="MOU80" s="24"/>
      <c r="MOV80" s="24"/>
      <c r="MOW80" s="24"/>
      <c r="MOX80" s="24"/>
      <c r="MOY80" s="24"/>
      <c r="MOZ80" s="24"/>
      <c r="MPA80" s="24"/>
      <c r="MPB80" s="24"/>
      <c r="MPC80" s="24"/>
      <c r="MPD80" s="24"/>
      <c r="MPE80" s="24"/>
      <c r="MPF80" s="24"/>
      <c r="MPG80" s="24"/>
      <c r="MPH80" s="24"/>
      <c r="MPI80" s="24"/>
      <c r="MPJ80" s="24"/>
      <c r="MPK80" s="24"/>
      <c r="MPL80" s="24"/>
      <c r="MPM80" s="24"/>
      <c r="MPN80" s="24"/>
      <c r="MPO80" s="24"/>
      <c r="MPP80" s="24"/>
      <c r="MPQ80" s="24"/>
      <c r="MPR80" s="24"/>
      <c r="MPS80" s="24"/>
      <c r="MPT80" s="24"/>
      <c r="MPU80" s="24"/>
      <c r="MPV80" s="24"/>
      <c r="MPW80" s="24"/>
      <c r="MPX80" s="24"/>
      <c r="MPY80" s="24"/>
      <c r="MPZ80" s="24"/>
      <c r="MQA80" s="24"/>
      <c r="MQB80" s="24"/>
      <c r="MQC80" s="24"/>
      <c r="MQD80" s="24"/>
      <c r="MQE80" s="24"/>
      <c r="MQF80" s="24"/>
      <c r="MQG80" s="24"/>
      <c r="MQH80" s="24"/>
      <c r="MQI80" s="24"/>
      <c r="MQJ80" s="24"/>
      <c r="MQK80" s="24"/>
      <c r="MQL80" s="24"/>
      <c r="MQM80" s="24"/>
      <c r="MQN80" s="24"/>
      <c r="MQO80" s="24"/>
      <c r="MQP80" s="24"/>
      <c r="MQQ80" s="24"/>
      <c r="MQR80" s="24"/>
      <c r="MQS80" s="24"/>
      <c r="MQT80" s="24"/>
      <c r="MQU80" s="24"/>
      <c r="MQV80" s="24"/>
      <c r="MQW80" s="24"/>
      <c r="MQX80" s="24"/>
      <c r="MQY80" s="24"/>
      <c r="MQZ80" s="24"/>
      <c r="MRA80" s="24"/>
      <c r="MRB80" s="24"/>
      <c r="MRC80" s="24"/>
      <c r="MRD80" s="24"/>
      <c r="MRE80" s="24"/>
      <c r="MRF80" s="24"/>
      <c r="MRG80" s="24"/>
      <c r="MRH80" s="24"/>
      <c r="MRI80" s="24"/>
      <c r="MRJ80" s="24"/>
      <c r="MRK80" s="24"/>
      <c r="MRL80" s="24"/>
      <c r="MRM80" s="24"/>
      <c r="MRN80" s="24"/>
      <c r="MRO80" s="24"/>
      <c r="MRP80" s="24"/>
      <c r="MRQ80" s="24"/>
      <c r="MRR80" s="24"/>
      <c r="MRS80" s="24"/>
      <c r="MRT80" s="24"/>
      <c r="MRU80" s="24"/>
      <c r="MRV80" s="24"/>
      <c r="MRW80" s="24"/>
      <c r="MRX80" s="24"/>
      <c r="MRY80" s="24"/>
      <c r="MRZ80" s="24"/>
      <c r="MSA80" s="24"/>
      <c r="MSB80" s="24"/>
      <c r="MSC80" s="24"/>
      <c r="MSD80" s="24"/>
      <c r="MSE80" s="24"/>
      <c r="MSF80" s="24"/>
      <c r="MSG80" s="24"/>
      <c r="MSH80" s="24"/>
      <c r="MSI80" s="24"/>
      <c r="MSJ80" s="24"/>
      <c r="MSK80" s="24"/>
      <c r="MSL80" s="24"/>
      <c r="MSM80" s="24"/>
      <c r="MSN80" s="24"/>
      <c r="MSO80" s="24"/>
      <c r="MSP80" s="24"/>
      <c r="MSQ80" s="24"/>
      <c r="MSR80" s="24"/>
      <c r="MSS80" s="24"/>
      <c r="MST80" s="24"/>
      <c r="MSU80" s="24"/>
      <c r="MSV80" s="24"/>
      <c r="MSW80" s="24"/>
      <c r="MSX80" s="24"/>
      <c r="MSY80" s="24"/>
      <c r="MSZ80" s="24"/>
      <c r="MTA80" s="24"/>
      <c r="MTB80" s="24"/>
      <c r="MTC80" s="24"/>
      <c r="MTD80" s="24"/>
      <c r="MTE80" s="24"/>
      <c r="MTF80" s="24"/>
      <c r="MTG80" s="24"/>
      <c r="MTH80" s="24"/>
      <c r="MTI80" s="24"/>
      <c r="MTJ80" s="24"/>
      <c r="MTK80" s="24"/>
      <c r="MTL80" s="24"/>
      <c r="MTM80" s="24"/>
      <c r="MTN80" s="24"/>
      <c r="MTO80" s="24"/>
      <c r="MTP80" s="24"/>
      <c r="MTQ80" s="24"/>
      <c r="MTR80" s="24"/>
      <c r="MTS80" s="24"/>
      <c r="MTT80" s="24"/>
      <c r="MTU80" s="24"/>
      <c r="MTV80" s="24"/>
      <c r="MTW80" s="24"/>
      <c r="MTX80" s="24"/>
      <c r="MTY80" s="24"/>
      <c r="MTZ80" s="24"/>
      <c r="MUA80" s="24"/>
      <c r="MUB80" s="24"/>
      <c r="MUC80" s="24"/>
      <c r="MUD80" s="24"/>
      <c r="MUE80" s="24"/>
      <c r="MUF80" s="24"/>
      <c r="MUG80" s="24"/>
      <c r="MUH80" s="24"/>
      <c r="MUI80" s="24"/>
      <c r="MUJ80" s="24"/>
      <c r="MUK80" s="24"/>
      <c r="MUL80" s="24"/>
      <c r="MUM80" s="24"/>
      <c r="MUN80" s="24"/>
      <c r="MUO80" s="24"/>
      <c r="MUP80" s="24"/>
      <c r="MUQ80" s="24"/>
      <c r="MUR80" s="24"/>
      <c r="MUS80" s="24"/>
      <c r="MUT80" s="24"/>
      <c r="MUU80" s="24"/>
      <c r="MUV80" s="24"/>
      <c r="MUW80" s="24"/>
      <c r="MUX80" s="24"/>
      <c r="MUY80" s="24"/>
      <c r="MUZ80" s="24"/>
      <c r="MVA80" s="24"/>
      <c r="MVB80" s="24"/>
      <c r="MVC80" s="24"/>
      <c r="MVD80" s="24"/>
      <c r="MVE80" s="24"/>
      <c r="MVF80" s="24"/>
      <c r="MVG80" s="24"/>
      <c r="MVH80" s="24"/>
      <c r="MVI80" s="24"/>
      <c r="MVJ80" s="24"/>
      <c r="MVK80" s="24"/>
      <c r="MVL80" s="24"/>
      <c r="MVM80" s="24"/>
      <c r="MVN80" s="24"/>
      <c r="MVO80" s="24"/>
      <c r="MVP80" s="24"/>
      <c r="MVQ80" s="24"/>
      <c r="MVR80" s="24"/>
      <c r="MVS80" s="24"/>
      <c r="MVT80" s="24"/>
      <c r="MVU80" s="24"/>
      <c r="MVV80" s="24"/>
      <c r="MVW80" s="24"/>
      <c r="MVX80" s="24"/>
      <c r="MVY80" s="24"/>
      <c r="MVZ80" s="24"/>
      <c r="MWA80" s="24"/>
      <c r="MWB80" s="24"/>
      <c r="MWC80" s="24"/>
      <c r="MWD80" s="24"/>
      <c r="MWE80" s="24"/>
      <c r="MWF80" s="24"/>
      <c r="MWG80" s="24"/>
      <c r="MWH80" s="24"/>
      <c r="MWI80" s="24"/>
      <c r="MWJ80" s="24"/>
      <c r="MWK80" s="24"/>
      <c r="MWL80" s="24"/>
      <c r="MWM80" s="24"/>
      <c r="MWN80" s="24"/>
      <c r="MWO80" s="24"/>
      <c r="MWP80" s="24"/>
      <c r="MWQ80" s="24"/>
      <c r="MWR80" s="24"/>
      <c r="MWS80" s="24"/>
      <c r="MWT80" s="24"/>
      <c r="MWU80" s="24"/>
      <c r="MWV80" s="24"/>
      <c r="MWW80" s="24"/>
      <c r="MWX80" s="24"/>
      <c r="MWY80" s="24"/>
      <c r="MWZ80" s="24"/>
      <c r="MXA80" s="24"/>
      <c r="MXB80" s="24"/>
      <c r="MXC80" s="24"/>
      <c r="MXD80" s="24"/>
      <c r="MXE80" s="24"/>
      <c r="MXF80" s="24"/>
      <c r="MXG80" s="24"/>
      <c r="MXH80" s="24"/>
      <c r="MXI80" s="24"/>
      <c r="MXJ80" s="24"/>
      <c r="MXK80" s="24"/>
      <c r="MXL80" s="24"/>
      <c r="MXM80" s="24"/>
      <c r="MXN80" s="24"/>
      <c r="MXO80" s="24"/>
      <c r="MXP80" s="24"/>
      <c r="MXQ80" s="24"/>
      <c r="MXR80" s="24"/>
      <c r="MXS80" s="24"/>
      <c r="MXT80" s="24"/>
      <c r="MXU80" s="24"/>
      <c r="MXV80" s="24"/>
      <c r="MXW80" s="24"/>
      <c r="MXX80" s="24"/>
      <c r="MXY80" s="24"/>
      <c r="MXZ80" s="24"/>
      <c r="MYA80" s="24"/>
      <c r="MYB80" s="24"/>
      <c r="MYC80" s="24"/>
      <c r="MYD80" s="24"/>
      <c r="MYE80" s="24"/>
      <c r="MYF80" s="24"/>
      <c r="MYG80" s="24"/>
      <c r="MYH80" s="24"/>
      <c r="MYI80" s="24"/>
      <c r="MYJ80" s="24"/>
      <c r="MYK80" s="24"/>
      <c r="MYL80" s="24"/>
      <c r="MYM80" s="24"/>
      <c r="MYN80" s="24"/>
      <c r="MYO80" s="24"/>
      <c r="MYP80" s="24"/>
      <c r="MYQ80" s="24"/>
      <c r="MYR80" s="24"/>
      <c r="MYS80" s="24"/>
      <c r="MYT80" s="24"/>
      <c r="MYU80" s="24"/>
      <c r="MYV80" s="24"/>
      <c r="MYW80" s="24"/>
      <c r="MYX80" s="24"/>
      <c r="MYY80" s="24"/>
      <c r="MYZ80" s="24"/>
      <c r="MZA80" s="24"/>
      <c r="MZB80" s="24"/>
      <c r="MZC80" s="24"/>
      <c r="MZD80" s="24"/>
      <c r="MZE80" s="24"/>
      <c r="MZF80" s="24"/>
      <c r="MZG80" s="24"/>
      <c r="MZH80" s="24"/>
      <c r="MZI80" s="24"/>
      <c r="MZJ80" s="24"/>
      <c r="MZK80" s="24"/>
      <c r="MZL80" s="24"/>
      <c r="MZM80" s="24"/>
      <c r="MZN80" s="24"/>
      <c r="MZO80" s="24"/>
      <c r="MZP80" s="24"/>
      <c r="MZQ80" s="24"/>
      <c r="MZR80" s="24"/>
      <c r="MZS80" s="24"/>
      <c r="MZT80" s="24"/>
      <c r="MZU80" s="24"/>
      <c r="MZV80" s="24"/>
      <c r="MZW80" s="24"/>
      <c r="MZX80" s="24"/>
      <c r="MZY80" s="24"/>
      <c r="MZZ80" s="24"/>
      <c r="NAA80" s="24"/>
      <c r="NAB80" s="24"/>
      <c r="NAC80" s="24"/>
      <c r="NAD80" s="24"/>
      <c r="NAE80" s="24"/>
      <c r="NAF80" s="24"/>
      <c r="NAG80" s="24"/>
      <c r="NAH80" s="24"/>
      <c r="NAI80" s="24"/>
      <c r="NAJ80" s="24"/>
      <c r="NAK80" s="24"/>
      <c r="NAL80" s="24"/>
      <c r="NAM80" s="24"/>
      <c r="NAN80" s="24"/>
      <c r="NAO80" s="24"/>
      <c r="NAP80" s="24"/>
      <c r="NAQ80" s="24"/>
      <c r="NAR80" s="24"/>
      <c r="NAS80" s="24"/>
      <c r="NAT80" s="24"/>
      <c r="NAU80" s="24"/>
      <c r="NAV80" s="24"/>
      <c r="NAW80" s="24"/>
      <c r="NAX80" s="24"/>
      <c r="NAY80" s="24"/>
      <c r="NAZ80" s="24"/>
      <c r="NBA80" s="24"/>
      <c r="NBB80" s="24"/>
      <c r="NBC80" s="24"/>
      <c r="NBD80" s="24"/>
      <c r="NBE80" s="24"/>
      <c r="NBF80" s="24"/>
      <c r="NBG80" s="24"/>
      <c r="NBH80" s="24"/>
      <c r="NBI80" s="24"/>
      <c r="NBJ80" s="24"/>
      <c r="NBK80" s="24"/>
      <c r="NBL80" s="24"/>
      <c r="NBM80" s="24"/>
      <c r="NBN80" s="24"/>
      <c r="NBO80" s="24"/>
      <c r="NBP80" s="24"/>
      <c r="NBQ80" s="24"/>
      <c r="NBR80" s="24"/>
      <c r="NBS80" s="24"/>
      <c r="NBT80" s="24"/>
      <c r="NBU80" s="24"/>
      <c r="NBV80" s="24"/>
      <c r="NBW80" s="24"/>
      <c r="NBX80" s="24"/>
      <c r="NBY80" s="24"/>
      <c r="NBZ80" s="24"/>
      <c r="NCA80" s="24"/>
      <c r="NCB80" s="24"/>
      <c r="NCC80" s="24"/>
      <c r="NCD80" s="24"/>
      <c r="NCE80" s="24"/>
      <c r="NCF80" s="24"/>
      <c r="NCG80" s="24"/>
      <c r="NCH80" s="24"/>
      <c r="NCI80" s="24"/>
      <c r="NCJ80" s="24"/>
      <c r="NCK80" s="24"/>
      <c r="NCL80" s="24"/>
      <c r="NCM80" s="24"/>
      <c r="NCN80" s="24"/>
      <c r="NCO80" s="24"/>
      <c r="NCP80" s="24"/>
      <c r="NCQ80" s="24"/>
      <c r="NCR80" s="24"/>
      <c r="NCS80" s="24"/>
      <c r="NCT80" s="24"/>
      <c r="NCU80" s="24"/>
      <c r="NCV80" s="24"/>
      <c r="NCW80" s="24"/>
      <c r="NCX80" s="24"/>
      <c r="NCY80" s="24"/>
      <c r="NCZ80" s="24"/>
      <c r="NDA80" s="24"/>
      <c r="NDB80" s="24"/>
      <c r="NDC80" s="24"/>
      <c r="NDD80" s="24"/>
      <c r="NDE80" s="24"/>
      <c r="NDF80" s="24"/>
      <c r="NDG80" s="24"/>
      <c r="NDH80" s="24"/>
      <c r="NDI80" s="24"/>
      <c r="NDJ80" s="24"/>
      <c r="NDK80" s="24"/>
      <c r="NDL80" s="24"/>
      <c r="NDM80" s="24"/>
      <c r="NDN80" s="24"/>
      <c r="NDO80" s="24"/>
      <c r="NDP80" s="24"/>
      <c r="NDQ80" s="24"/>
      <c r="NDR80" s="24"/>
      <c r="NDS80" s="24"/>
      <c r="NDT80" s="24"/>
      <c r="NDU80" s="24"/>
      <c r="NDV80" s="24"/>
      <c r="NDW80" s="24"/>
      <c r="NDX80" s="24"/>
      <c r="NDY80" s="24"/>
      <c r="NDZ80" s="24"/>
      <c r="NEA80" s="24"/>
      <c r="NEB80" s="24"/>
      <c r="NEC80" s="24"/>
      <c r="NED80" s="24"/>
      <c r="NEE80" s="24"/>
      <c r="NEF80" s="24"/>
      <c r="NEG80" s="24"/>
      <c r="NEH80" s="24"/>
      <c r="NEI80" s="24"/>
      <c r="NEJ80" s="24"/>
      <c r="NEK80" s="24"/>
      <c r="NEL80" s="24"/>
      <c r="NEM80" s="24"/>
      <c r="NEN80" s="24"/>
      <c r="NEO80" s="24"/>
      <c r="NEP80" s="24"/>
      <c r="NEQ80" s="24"/>
      <c r="NER80" s="24"/>
      <c r="NES80" s="24"/>
      <c r="NET80" s="24"/>
      <c r="NEU80" s="24"/>
      <c r="NEV80" s="24"/>
      <c r="NEW80" s="24"/>
      <c r="NEX80" s="24"/>
      <c r="NEY80" s="24"/>
      <c r="NEZ80" s="24"/>
      <c r="NFA80" s="24"/>
      <c r="NFB80" s="24"/>
      <c r="NFC80" s="24"/>
      <c r="NFD80" s="24"/>
      <c r="NFE80" s="24"/>
      <c r="NFF80" s="24"/>
      <c r="NFG80" s="24"/>
      <c r="NFH80" s="24"/>
      <c r="NFI80" s="24"/>
      <c r="NFJ80" s="24"/>
      <c r="NFK80" s="24"/>
      <c r="NFL80" s="24"/>
      <c r="NFM80" s="24"/>
      <c r="NFN80" s="24"/>
      <c r="NFO80" s="24"/>
      <c r="NFP80" s="24"/>
      <c r="NFQ80" s="24"/>
      <c r="NFR80" s="24"/>
      <c r="NFS80" s="24"/>
      <c r="NFT80" s="24"/>
      <c r="NFU80" s="24"/>
      <c r="NFV80" s="24"/>
      <c r="NFW80" s="24"/>
      <c r="NFX80" s="24"/>
      <c r="NFY80" s="24"/>
      <c r="NFZ80" s="24"/>
      <c r="NGA80" s="24"/>
      <c r="NGB80" s="24"/>
      <c r="NGC80" s="24"/>
      <c r="NGD80" s="24"/>
      <c r="NGE80" s="24"/>
      <c r="NGF80" s="24"/>
      <c r="NGG80" s="24"/>
      <c r="NGH80" s="24"/>
      <c r="NGI80" s="24"/>
      <c r="NGJ80" s="24"/>
      <c r="NGK80" s="24"/>
      <c r="NGL80" s="24"/>
      <c r="NGM80" s="24"/>
      <c r="NGN80" s="24"/>
      <c r="NGO80" s="24"/>
      <c r="NGP80" s="24"/>
      <c r="NGQ80" s="24"/>
      <c r="NGR80" s="24"/>
      <c r="NGS80" s="24"/>
      <c r="NGT80" s="24"/>
      <c r="NGU80" s="24"/>
      <c r="NGV80" s="24"/>
      <c r="NGW80" s="24"/>
      <c r="NGX80" s="24"/>
      <c r="NGY80" s="24"/>
      <c r="NGZ80" s="24"/>
      <c r="NHA80" s="24"/>
      <c r="NHB80" s="24"/>
      <c r="NHC80" s="24"/>
      <c r="NHD80" s="24"/>
      <c r="NHE80" s="24"/>
      <c r="NHF80" s="24"/>
      <c r="NHG80" s="24"/>
      <c r="NHH80" s="24"/>
      <c r="NHI80" s="24"/>
      <c r="NHJ80" s="24"/>
      <c r="NHK80" s="24"/>
      <c r="NHL80" s="24"/>
      <c r="NHM80" s="24"/>
      <c r="NHN80" s="24"/>
      <c r="NHO80" s="24"/>
      <c r="NHP80" s="24"/>
      <c r="NHQ80" s="24"/>
      <c r="NHR80" s="24"/>
      <c r="NHS80" s="24"/>
      <c r="NHT80" s="24"/>
      <c r="NHU80" s="24"/>
      <c r="NHV80" s="24"/>
      <c r="NHW80" s="24"/>
      <c r="NHX80" s="24"/>
      <c r="NHY80" s="24"/>
      <c r="NHZ80" s="24"/>
      <c r="NIA80" s="24"/>
      <c r="NIB80" s="24"/>
      <c r="NIC80" s="24"/>
      <c r="NID80" s="24"/>
      <c r="NIE80" s="24"/>
      <c r="NIF80" s="24"/>
      <c r="NIG80" s="24"/>
      <c r="NIH80" s="24"/>
      <c r="NII80" s="24"/>
      <c r="NIJ80" s="24"/>
      <c r="NIK80" s="24"/>
      <c r="NIL80" s="24"/>
      <c r="NIM80" s="24"/>
      <c r="NIN80" s="24"/>
      <c r="NIO80" s="24"/>
      <c r="NIP80" s="24"/>
      <c r="NIQ80" s="24"/>
      <c r="NIR80" s="24"/>
      <c r="NIS80" s="24"/>
      <c r="NIT80" s="24"/>
      <c r="NIU80" s="24"/>
      <c r="NIV80" s="24"/>
      <c r="NIW80" s="24"/>
      <c r="NIX80" s="24"/>
      <c r="NIY80" s="24"/>
      <c r="NIZ80" s="24"/>
      <c r="NJA80" s="24"/>
      <c r="NJB80" s="24"/>
      <c r="NJC80" s="24"/>
      <c r="NJD80" s="24"/>
      <c r="NJE80" s="24"/>
      <c r="NJF80" s="24"/>
      <c r="NJG80" s="24"/>
      <c r="NJH80" s="24"/>
      <c r="NJI80" s="24"/>
      <c r="NJJ80" s="24"/>
      <c r="NJK80" s="24"/>
      <c r="NJL80" s="24"/>
      <c r="NJM80" s="24"/>
      <c r="NJN80" s="24"/>
      <c r="NJO80" s="24"/>
      <c r="NJP80" s="24"/>
      <c r="NJQ80" s="24"/>
      <c r="NJR80" s="24"/>
      <c r="NJS80" s="24"/>
      <c r="NJT80" s="24"/>
      <c r="NJU80" s="24"/>
      <c r="NJV80" s="24"/>
      <c r="NJW80" s="24"/>
      <c r="NJX80" s="24"/>
      <c r="NJY80" s="24"/>
      <c r="NJZ80" s="24"/>
      <c r="NKA80" s="24"/>
      <c r="NKB80" s="24"/>
      <c r="NKC80" s="24"/>
      <c r="NKD80" s="24"/>
      <c r="NKE80" s="24"/>
      <c r="NKF80" s="24"/>
      <c r="NKG80" s="24"/>
      <c r="NKH80" s="24"/>
      <c r="NKI80" s="24"/>
      <c r="NKJ80" s="24"/>
      <c r="NKK80" s="24"/>
      <c r="NKL80" s="24"/>
      <c r="NKM80" s="24"/>
      <c r="NKN80" s="24"/>
      <c r="NKO80" s="24"/>
      <c r="NKP80" s="24"/>
      <c r="NKQ80" s="24"/>
      <c r="NKR80" s="24"/>
      <c r="NKS80" s="24"/>
      <c r="NKT80" s="24"/>
      <c r="NKU80" s="24"/>
      <c r="NKV80" s="24"/>
      <c r="NKW80" s="24"/>
      <c r="NKX80" s="24"/>
      <c r="NKY80" s="24"/>
      <c r="NKZ80" s="24"/>
      <c r="NLA80" s="24"/>
      <c r="NLB80" s="24"/>
      <c r="NLC80" s="24"/>
      <c r="NLD80" s="24"/>
      <c r="NLE80" s="24"/>
      <c r="NLF80" s="24"/>
      <c r="NLG80" s="24"/>
      <c r="NLH80" s="24"/>
      <c r="NLI80" s="24"/>
      <c r="NLJ80" s="24"/>
      <c r="NLK80" s="24"/>
      <c r="NLL80" s="24"/>
      <c r="NLM80" s="24"/>
      <c r="NLN80" s="24"/>
      <c r="NLO80" s="24"/>
      <c r="NLP80" s="24"/>
      <c r="NLQ80" s="24"/>
      <c r="NLR80" s="24"/>
      <c r="NLS80" s="24"/>
      <c r="NLT80" s="24"/>
      <c r="NLU80" s="24"/>
      <c r="NLV80" s="24"/>
      <c r="NLW80" s="24"/>
      <c r="NLX80" s="24"/>
      <c r="NLY80" s="24"/>
      <c r="NLZ80" s="24"/>
      <c r="NMA80" s="24"/>
      <c r="NMB80" s="24"/>
      <c r="NMC80" s="24"/>
      <c r="NMD80" s="24"/>
      <c r="NME80" s="24"/>
      <c r="NMF80" s="24"/>
      <c r="NMG80" s="24"/>
      <c r="NMH80" s="24"/>
      <c r="NMI80" s="24"/>
      <c r="NMJ80" s="24"/>
      <c r="NMK80" s="24"/>
      <c r="NML80" s="24"/>
      <c r="NMM80" s="24"/>
      <c r="NMN80" s="24"/>
      <c r="NMO80" s="24"/>
      <c r="NMP80" s="24"/>
      <c r="NMQ80" s="24"/>
      <c r="NMR80" s="24"/>
      <c r="NMS80" s="24"/>
      <c r="NMT80" s="24"/>
      <c r="NMU80" s="24"/>
      <c r="NMV80" s="24"/>
      <c r="NMW80" s="24"/>
      <c r="NMX80" s="24"/>
      <c r="NMY80" s="24"/>
      <c r="NMZ80" s="24"/>
      <c r="NNA80" s="24"/>
      <c r="NNB80" s="24"/>
      <c r="NNC80" s="24"/>
      <c r="NND80" s="24"/>
      <c r="NNE80" s="24"/>
      <c r="NNF80" s="24"/>
      <c r="NNG80" s="24"/>
      <c r="NNH80" s="24"/>
      <c r="NNI80" s="24"/>
      <c r="NNJ80" s="24"/>
      <c r="NNK80" s="24"/>
      <c r="NNL80" s="24"/>
      <c r="NNM80" s="24"/>
      <c r="NNN80" s="24"/>
      <c r="NNO80" s="24"/>
      <c r="NNP80" s="24"/>
      <c r="NNQ80" s="24"/>
      <c r="NNR80" s="24"/>
      <c r="NNS80" s="24"/>
      <c r="NNT80" s="24"/>
      <c r="NNU80" s="24"/>
      <c r="NNV80" s="24"/>
      <c r="NNW80" s="24"/>
      <c r="NNX80" s="24"/>
      <c r="NNY80" s="24"/>
      <c r="NNZ80" s="24"/>
      <c r="NOA80" s="24"/>
      <c r="NOB80" s="24"/>
      <c r="NOC80" s="24"/>
      <c r="NOD80" s="24"/>
      <c r="NOE80" s="24"/>
      <c r="NOF80" s="24"/>
      <c r="NOG80" s="24"/>
      <c r="NOH80" s="24"/>
      <c r="NOI80" s="24"/>
      <c r="NOJ80" s="24"/>
      <c r="NOK80" s="24"/>
      <c r="NOL80" s="24"/>
      <c r="NOM80" s="24"/>
      <c r="NON80" s="24"/>
      <c r="NOO80" s="24"/>
      <c r="NOP80" s="24"/>
      <c r="NOQ80" s="24"/>
      <c r="NOR80" s="24"/>
      <c r="NOS80" s="24"/>
      <c r="NOT80" s="24"/>
      <c r="NOU80" s="24"/>
      <c r="NOV80" s="24"/>
      <c r="NOW80" s="24"/>
      <c r="NOX80" s="24"/>
      <c r="NOY80" s="24"/>
      <c r="NOZ80" s="24"/>
      <c r="NPA80" s="24"/>
      <c r="NPB80" s="24"/>
      <c r="NPC80" s="24"/>
      <c r="NPD80" s="24"/>
      <c r="NPE80" s="24"/>
      <c r="NPF80" s="24"/>
      <c r="NPG80" s="24"/>
      <c r="NPH80" s="24"/>
      <c r="NPI80" s="24"/>
      <c r="NPJ80" s="24"/>
      <c r="NPK80" s="24"/>
      <c r="NPL80" s="24"/>
      <c r="NPM80" s="24"/>
      <c r="NPN80" s="24"/>
      <c r="NPO80" s="24"/>
      <c r="NPP80" s="24"/>
      <c r="NPQ80" s="24"/>
      <c r="NPR80" s="24"/>
      <c r="NPS80" s="24"/>
      <c r="NPT80" s="24"/>
      <c r="NPU80" s="24"/>
      <c r="NPV80" s="24"/>
      <c r="NPW80" s="24"/>
      <c r="NPX80" s="24"/>
      <c r="NPY80" s="24"/>
      <c r="NPZ80" s="24"/>
      <c r="NQA80" s="24"/>
      <c r="NQB80" s="24"/>
      <c r="NQC80" s="24"/>
      <c r="NQD80" s="24"/>
      <c r="NQE80" s="24"/>
      <c r="NQF80" s="24"/>
      <c r="NQG80" s="24"/>
      <c r="NQH80" s="24"/>
      <c r="NQI80" s="24"/>
      <c r="NQJ80" s="24"/>
      <c r="NQK80" s="24"/>
      <c r="NQL80" s="24"/>
      <c r="NQM80" s="24"/>
      <c r="NQN80" s="24"/>
      <c r="NQO80" s="24"/>
      <c r="NQP80" s="24"/>
      <c r="NQQ80" s="24"/>
      <c r="NQR80" s="24"/>
      <c r="NQS80" s="24"/>
      <c r="NQT80" s="24"/>
      <c r="NQU80" s="24"/>
      <c r="NQV80" s="24"/>
      <c r="NQW80" s="24"/>
      <c r="NQX80" s="24"/>
      <c r="NQY80" s="24"/>
      <c r="NQZ80" s="24"/>
      <c r="NRA80" s="24"/>
      <c r="NRB80" s="24"/>
      <c r="NRC80" s="24"/>
      <c r="NRD80" s="24"/>
      <c r="NRE80" s="24"/>
      <c r="NRF80" s="24"/>
      <c r="NRG80" s="24"/>
      <c r="NRH80" s="24"/>
      <c r="NRI80" s="24"/>
      <c r="NRJ80" s="24"/>
      <c r="NRK80" s="24"/>
      <c r="NRL80" s="24"/>
      <c r="NRM80" s="24"/>
      <c r="NRN80" s="24"/>
      <c r="NRO80" s="24"/>
      <c r="NRP80" s="24"/>
      <c r="NRQ80" s="24"/>
      <c r="NRR80" s="24"/>
      <c r="NRS80" s="24"/>
      <c r="NRT80" s="24"/>
      <c r="NRU80" s="24"/>
      <c r="NRV80" s="24"/>
      <c r="NRW80" s="24"/>
      <c r="NRX80" s="24"/>
      <c r="NRY80" s="24"/>
      <c r="NRZ80" s="24"/>
      <c r="NSA80" s="24"/>
      <c r="NSB80" s="24"/>
      <c r="NSC80" s="24"/>
      <c r="NSD80" s="24"/>
      <c r="NSE80" s="24"/>
      <c r="NSF80" s="24"/>
      <c r="NSG80" s="24"/>
      <c r="NSH80" s="24"/>
      <c r="NSI80" s="24"/>
      <c r="NSJ80" s="24"/>
      <c r="NSK80" s="24"/>
      <c r="NSL80" s="24"/>
      <c r="NSM80" s="24"/>
      <c r="NSN80" s="24"/>
      <c r="NSO80" s="24"/>
      <c r="NSP80" s="24"/>
      <c r="NSQ80" s="24"/>
      <c r="NSR80" s="24"/>
      <c r="NSS80" s="24"/>
      <c r="NST80" s="24"/>
      <c r="NSU80" s="24"/>
      <c r="NSV80" s="24"/>
      <c r="NSW80" s="24"/>
      <c r="NSX80" s="24"/>
      <c r="NSY80" s="24"/>
      <c r="NSZ80" s="24"/>
      <c r="NTA80" s="24"/>
      <c r="NTB80" s="24"/>
      <c r="NTC80" s="24"/>
      <c r="NTD80" s="24"/>
      <c r="NTE80" s="24"/>
      <c r="NTF80" s="24"/>
      <c r="NTG80" s="24"/>
      <c r="NTH80" s="24"/>
      <c r="NTI80" s="24"/>
      <c r="NTJ80" s="24"/>
      <c r="NTK80" s="24"/>
      <c r="NTL80" s="24"/>
      <c r="NTM80" s="24"/>
      <c r="NTN80" s="24"/>
      <c r="NTO80" s="24"/>
      <c r="NTP80" s="24"/>
      <c r="NTQ80" s="24"/>
      <c r="NTR80" s="24"/>
      <c r="NTS80" s="24"/>
      <c r="NTT80" s="24"/>
      <c r="NTU80" s="24"/>
      <c r="NTV80" s="24"/>
      <c r="NTW80" s="24"/>
      <c r="NTX80" s="24"/>
      <c r="NTY80" s="24"/>
      <c r="NTZ80" s="24"/>
      <c r="NUA80" s="24"/>
      <c r="NUB80" s="24"/>
      <c r="NUC80" s="24"/>
      <c r="NUD80" s="24"/>
      <c r="NUE80" s="24"/>
      <c r="NUF80" s="24"/>
      <c r="NUG80" s="24"/>
      <c r="NUH80" s="24"/>
      <c r="NUI80" s="24"/>
      <c r="NUJ80" s="24"/>
      <c r="NUK80" s="24"/>
      <c r="NUL80" s="24"/>
      <c r="NUM80" s="24"/>
      <c r="NUN80" s="24"/>
      <c r="NUO80" s="24"/>
      <c r="NUP80" s="24"/>
      <c r="NUQ80" s="24"/>
      <c r="NUR80" s="24"/>
      <c r="NUS80" s="24"/>
      <c r="NUT80" s="24"/>
      <c r="NUU80" s="24"/>
      <c r="NUV80" s="24"/>
      <c r="NUW80" s="24"/>
      <c r="NUX80" s="24"/>
      <c r="NUY80" s="24"/>
      <c r="NUZ80" s="24"/>
      <c r="NVA80" s="24"/>
      <c r="NVB80" s="24"/>
      <c r="NVC80" s="24"/>
      <c r="NVD80" s="24"/>
      <c r="NVE80" s="24"/>
      <c r="NVF80" s="24"/>
      <c r="NVG80" s="24"/>
      <c r="NVH80" s="24"/>
      <c r="NVI80" s="24"/>
      <c r="NVJ80" s="24"/>
      <c r="NVK80" s="24"/>
      <c r="NVL80" s="24"/>
      <c r="NVM80" s="24"/>
      <c r="NVN80" s="24"/>
      <c r="NVO80" s="24"/>
      <c r="NVP80" s="24"/>
      <c r="NVQ80" s="24"/>
      <c r="NVR80" s="24"/>
      <c r="NVS80" s="24"/>
      <c r="NVT80" s="24"/>
      <c r="NVU80" s="24"/>
      <c r="NVV80" s="24"/>
      <c r="NVW80" s="24"/>
      <c r="NVX80" s="24"/>
      <c r="NVY80" s="24"/>
      <c r="NVZ80" s="24"/>
      <c r="NWA80" s="24"/>
      <c r="NWB80" s="24"/>
      <c r="NWC80" s="24"/>
      <c r="NWD80" s="24"/>
      <c r="NWE80" s="24"/>
      <c r="NWF80" s="24"/>
      <c r="NWG80" s="24"/>
      <c r="NWH80" s="24"/>
      <c r="NWI80" s="24"/>
      <c r="NWJ80" s="24"/>
      <c r="NWK80" s="24"/>
      <c r="NWL80" s="24"/>
      <c r="NWM80" s="24"/>
      <c r="NWN80" s="24"/>
      <c r="NWO80" s="24"/>
      <c r="NWP80" s="24"/>
      <c r="NWQ80" s="24"/>
      <c r="NWR80" s="24"/>
      <c r="NWS80" s="24"/>
      <c r="NWT80" s="24"/>
      <c r="NWU80" s="24"/>
      <c r="NWV80" s="24"/>
      <c r="NWW80" s="24"/>
      <c r="NWX80" s="24"/>
      <c r="NWY80" s="24"/>
      <c r="NWZ80" s="24"/>
      <c r="NXA80" s="24"/>
      <c r="NXB80" s="24"/>
      <c r="NXC80" s="24"/>
      <c r="NXD80" s="24"/>
      <c r="NXE80" s="24"/>
      <c r="NXF80" s="24"/>
      <c r="NXG80" s="24"/>
      <c r="NXH80" s="24"/>
      <c r="NXI80" s="24"/>
      <c r="NXJ80" s="24"/>
      <c r="NXK80" s="24"/>
      <c r="NXL80" s="24"/>
      <c r="NXM80" s="24"/>
      <c r="NXN80" s="24"/>
      <c r="NXO80" s="24"/>
      <c r="NXP80" s="24"/>
      <c r="NXQ80" s="24"/>
      <c r="NXR80" s="24"/>
      <c r="NXS80" s="24"/>
      <c r="NXT80" s="24"/>
      <c r="NXU80" s="24"/>
      <c r="NXV80" s="24"/>
      <c r="NXW80" s="24"/>
      <c r="NXX80" s="24"/>
      <c r="NXY80" s="24"/>
      <c r="NXZ80" s="24"/>
      <c r="NYA80" s="24"/>
      <c r="NYB80" s="24"/>
      <c r="NYC80" s="24"/>
      <c r="NYD80" s="24"/>
      <c r="NYE80" s="24"/>
      <c r="NYF80" s="24"/>
      <c r="NYG80" s="24"/>
      <c r="NYH80" s="24"/>
      <c r="NYI80" s="24"/>
      <c r="NYJ80" s="24"/>
      <c r="NYK80" s="24"/>
      <c r="NYL80" s="24"/>
      <c r="NYM80" s="24"/>
      <c r="NYN80" s="24"/>
      <c r="NYO80" s="24"/>
      <c r="NYP80" s="24"/>
      <c r="NYQ80" s="24"/>
      <c r="NYR80" s="24"/>
      <c r="NYS80" s="24"/>
      <c r="NYT80" s="24"/>
      <c r="NYU80" s="24"/>
      <c r="NYV80" s="24"/>
      <c r="NYW80" s="24"/>
      <c r="NYX80" s="24"/>
      <c r="NYY80" s="24"/>
      <c r="NYZ80" s="24"/>
      <c r="NZA80" s="24"/>
      <c r="NZB80" s="24"/>
      <c r="NZC80" s="24"/>
      <c r="NZD80" s="24"/>
      <c r="NZE80" s="24"/>
      <c r="NZF80" s="24"/>
      <c r="NZG80" s="24"/>
      <c r="NZH80" s="24"/>
      <c r="NZI80" s="24"/>
      <c r="NZJ80" s="24"/>
      <c r="NZK80" s="24"/>
      <c r="NZL80" s="24"/>
      <c r="NZM80" s="24"/>
      <c r="NZN80" s="24"/>
      <c r="NZO80" s="24"/>
      <c r="NZP80" s="24"/>
      <c r="NZQ80" s="24"/>
      <c r="NZR80" s="24"/>
      <c r="NZS80" s="24"/>
      <c r="NZT80" s="24"/>
      <c r="NZU80" s="24"/>
      <c r="NZV80" s="24"/>
      <c r="NZW80" s="24"/>
      <c r="NZX80" s="24"/>
      <c r="NZY80" s="24"/>
      <c r="NZZ80" s="24"/>
      <c r="OAA80" s="24"/>
      <c r="OAB80" s="24"/>
      <c r="OAC80" s="24"/>
      <c r="OAD80" s="24"/>
      <c r="OAE80" s="24"/>
      <c r="OAF80" s="24"/>
      <c r="OAG80" s="24"/>
      <c r="OAH80" s="24"/>
      <c r="OAI80" s="24"/>
      <c r="OAJ80" s="24"/>
      <c r="OAK80" s="24"/>
      <c r="OAL80" s="24"/>
      <c r="OAM80" s="24"/>
      <c r="OAN80" s="24"/>
      <c r="OAO80" s="24"/>
      <c r="OAP80" s="24"/>
      <c r="OAQ80" s="24"/>
      <c r="OAR80" s="24"/>
      <c r="OAS80" s="24"/>
      <c r="OAT80" s="24"/>
      <c r="OAU80" s="24"/>
      <c r="OAV80" s="24"/>
      <c r="OAW80" s="24"/>
      <c r="OAX80" s="24"/>
      <c r="OAY80" s="24"/>
      <c r="OAZ80" s="24"/>
      <c r="OBA80" s="24"/>
      <c r="OBB80" s="24"/>
      <c r="OBC80" s="24"/>
      <c r="OBD80" s="24"/>
      <c r="OBE80" s="24"/>
      <c r="OBF80" s="24"/>
      <c r="OBG80" s="24"/>
      <c r="OBH80" s="24"/>
      <c r="OBI80" s="24"/>
      <c r="OBJ80" s="24"/>
      <c r="OBK80" s="24"/>
      <c r="OBL80" s="24"/>
      <c r="OBM80" s="24"/>
      <c r="OBN80" s="24"/>
      <c r="OBO80" s="24"/>
      <c r="OBP80" s="24"/>
      <c r="OBQ80" s="24"/>
      <c r="OBR80" s="24"/>
      <c r="OBS80" s="24"/>
      <c r="OBT80" s="24"/>
      <c r="OBU80" s="24"/>
      <c r="OBV80" s="24"/>
      <c r="OBW80" s="24"/>
      <c r="OBX80" s="24"/>
      <c r="OBY80" s="24"/>
      <c r="OBZ80" s="24"/>
      <c r="OCA80" s="24"/>
      <c r="OCB80" s="24"/>
      <c r="OCC80" s="24"/>
      <c r="OCD80" s="24"/>
      <c r="OCE80" s="24"/>
      <c r="OCF80" s="24"/>
      <c r="OCG80" s="24"/>
      <c r="OCH80" s="24"/>
      <c r="OCI80" s="24"/>
      <c r="OCJ80" s="24"/>
      <c r="OCK80" s="24"/>
      <c r="OCL80" s="24"/>
      <c r="OCM80" s="24"/>
      <c r="OCN80" s="24"/>
      <c r="OCO80" s="24"/>
      <c r="OCP80" s="24"/>
      <c r="OCQ80" s="24"/>
      <c r="OCR80" s="24"/>
      <c r="OCS80" s="24"/>
      <c r="OCT80" s="24"/>
      <c r="OCU80" s="24"/>
      <c r="OCV80" s="24"/>
      <c r="OCW80" s="24"/>
      <c r="OCX80" s="24"/>
      <c r="OCY80" s="24"/>
      <c r="OCZ80" s="24"/>
      <c r="ODA80" s="24"/>
      <c r="ODB80" s="24"/>
      <c r="ODC80" s="24"/>
      <c r="ODD80" s="24"/>
      <c r="ODE80" s="24"/>
      <c r="ODF80" s="24"/>
      <c r="ODG80" s="24"/>
      <c r="ODH80" s="24"/>
      <c r="ODI80" s="24"/>
      <c r="ODJ80" s="24"/>
      <c r="ODK80" s="24"/>
      <c r="ODL80" s="24"/>
      <c r="ODM80" s="24"/>
      <c r="ODN80" s="24"/>
      <c r="ODO80" s="24"/>
      <c r="ODP80" s="24"/>
      <c r="ODQ80" s="24"/>
      <c r="ODR80" s="24"/>
      <c r="ODS80" s="24"/>
      <c r="ODT80" s="24"/>
      <c r="ODU80" s="24"/>
      <c r="ODV80" s="24"/>
      <c r="ODW80" s="24"/>
      <c r="ODX80" s="24"/>
      <c r="ODY80" s="24"/>
      <c r="ODZ80" s="24"/>
      <c r="OEA80" s="24"/>
      <c r="OEB80" s="24"/>
      <c r="OEC80" s="24"/>
      <c r="OED80" s="24"/>
      <c r="OEE80" s="24"/>
      <c r="OEF80" s="24"/>
      <c r="OEG80" s="24"/>
      <c r="OEH80" s="24"/>
      <c r="OEI80" s="24"/>
      <c r="OEJ80" s="24"/>
      <c r="OEK80" s="24"/>
      <c r="OEL80" s="24"/>
      <c r="OEM80" s="24"/>
      <c r="OEN80" s="24"/>
      <c r="OEO80" s="24"/>
      <c r="OEP80" s="24"/>
      <c r="OEQ80" s="24"/>
      <c r="OER80" s="24"/>
      <c r="OES80" s="24"/>
      <c r="OET80" s="24"/>
      <c r="OEU80" s="24"/>
      <c r="OEV80" s="24"/>
      <c r="OEW80" s="24"/>
      <c r="OEX80" s="24"/>
      <c r="OEY80" s="24"/>
      <c r="OEZ80" s="24"/>
      <c r="OFA80" s="24"/>
      <c r="OFB80" s="24"/>
      <c r="OFC80" s="24"/>
      <c r="OFD80" s="24"/>
      <c r="OFE80" s="24"/>
      <c r="OFF80" s="24"/>
      <c r="OFG80" s="24"/>
      <c r="OFH80" s="24"/>
      <c r="OFI80" s="24"/>
      <c r="OFJ80" s="24"/>
      <c r="OFK80" s="24"/>
      <c r="OFL80" s="24"/>
      <c r="OFM80" s="24"/>
      <c r="OFN80" s="24"/>
      <c r="OFO80" s="24"/>
      <c r="OFP80" s="24"/>
      <c r="OFQ80" s="24"/>
      <c r="OFR80" s="24"/>
      <c r="OFS80" s="24"/>
      <c r="OFT80" s="24"/>
      <c r="OFU80" s="24"/>
      <c r="OFV80" s="24"/>
      <c r="OFW80" s="24"/>
      <c r="OFX80" s="24"/>
      <c r="OFY80" s="24"/>
      <c r="OFZ80" s="24"/>
      <c r="OGA80" s="24"/>
      <c r="OGB80" s="24"/>
      <c r="OGC80" s="24"/>
      <c r="OGD80" s="24"/>
      <c r="OGE80" s="24"/>
      <c r="OGF80" s="24"/>
      <c r="OGG80" s="24"/>
      <c r="OGH80" s="24"/>
      <c r="OGI80" s="24"/>
      <c r="OGJ80" s="24"/>
      <c r="OGK80" s="24"/>
      <c r="OGL80" s="24"/>
      <c r="OGM80" s="24"/>
      <c r="OGN80" s="24"/>
      <c r="OGO80" s="24"/>
      <c r="OGP80" s="24"/>
      <c r="OGQ80" s="24"/>
      <c r="OGR80" s="24"/>
      <c r="OGS80" s="24"/>
      <c r="OGT80" s="24"/>
      <c r="OGU80" s="24"/>
      <c r="OGV80" s="24"/>
      <c r="OGW80" s="24"/>
      <c r="OGX80" s="24"/>
      <c r="OGY80" s="24"/>
      <c r="OGZ80" s="24"/>
      <c r="OHA80" s="24"/>
      <c r="OHB80" s="24"/>
      <c r="OHC80" s="24"/>
      <c r="OHD80" s="24"/>
      <c r="OHE80" s="24"/>
      <c r="OHF80" s="24"/>
      <c r="OHG80" s="24"/>
      <c r="OHH80" s="24"/>
      <c r="OHI80" s="24"/>
      <c r="OHJ80" s="24"/>
      <c r="OHK80" s="24"/>
      <c r="OHL80" s="24"/>
      <c r="OHM80" s="24"/>
      <c r="OHN80" s="24"/>
      <c r="OHO80" s="24"/>
      <c r="OHP80" s="24"/>
      <c r="OHQ80" s="24"/>
      <c r="OHR80" s="24"/>
      <c r="OHS80" s="24"/>
      <c r="OHT80" s="24"/>
      <c r="OHU80" s="24"/>
      <c r="OHV80" s="24"/>
      <c r="OHW80" s="24"/>
      <c r="OHX80" s="24"/>
      <c r="OHY80" s="24"/>
      <c r="OHZ80" s="24"/>
      <c r="OIA80" s="24"/>
      <c r="OIB80" s="24"/>
      <c r="OIC80" s="24"/>
      <c r="OID80" s="24"/>
      <c r="OIE80" s="24"/>
      <c r="OIF80" s="24"/>
      <c r="OIG80" s="24"/>
      <c r="OIH80" s="24"/>
      <c r="OII80" s="24"/>
      <c r="OIJ80" s="24"/>
      <c r="OIK80" s="24"/>
      <c r="OIL80" s="24"/>
      <c r="OIM80" s="24"/>
      <c r="OIN80" s="24"/>
      <c r="OIO80" s="24"/>
      <c r="OIP80" s="24"/>
      <c r="OIQ80" s="24"/>
      <c r="OIR80" s="24"/>
      <c r="OIS80" s="24"/>
      <c r="OIT80" s="24"/>
      <c r="OIU80" s="24"/>
      <c r="OIV80" s="24"/>
      <c r="OIW80" s="24"/>
      <c r="OIX80" s="24"/>
      <c r="OIY80" s="24"/>
      <c r="OIZ80" s="24"/>
      <c r="OJA80" s="24"/>
      <c r="OJB80" s="24"/>
      <c r="OJC80" s="24"/>
      <c r="OJD80" s="24"/>
      <c r="OJE80" s="24"/>
      <c r="OJF80" s="24"/>
      <c r="OJG80" s="24"/>
      <c r="OJH80" s="24"/>
      <c r="OJI80" s="24"/>
      <c r="OJJ80" s="24"/>
      <c r="OJK80" s="24"/>
      <c r="OJL80" s="24"/>
      <c r="OJM80" s="24"/>
      <c r="OJN80" s="24"/>
      <c r="OJO80" s="24"/>
      <c r="OJP80" s="24"/>
      <c r="OJQ80" s="24"/>
      <c r="OJR80" s="24"/>
      <c r="OJS80" s="24"/>
      <c r="OJT80" s="24"/>
      <c r="OJU80" s="24"/>
      <c r="OJV80" s="24"/>
      <c r="OJW80" s="24"/>
      <c r="OJX80" s="24"/>
      <c r="OJY80" s="24"/>
      <c r="OJZ80" s="24"/>
      <c r="OKA80" s="24"/>
      <c r="OKB80" s="24"/>
      <c r="OKC80" s="24"/>
      <c r="OKD80" s="24"/>
      <c r="OKE80" s="24"/>
      <c r="OKF80" s="24"/>
      <c r="OKG80" s="24"/>
      <c r="OKH80" s="24"/>
      <c r="OKI80" s="24"/>
      <c r="OKJ80" s="24"/>
      <c r="OKK80" s="24"/>
      <c r="OKL80" s="24"/>
      <c r="OKM80" s="24"/>
      <c r="OKN80" s="24"/>
      <c r="OKO80" s="24"/>
      <c r="OKP80" s="24"/>
      <c r="OKQ80" s="24"/>
      <c r="OKR80" s="24"/>
      <c r="OKS80" s="24"/>
      <c r="OKT80" s="24"/>
      <c r="OKU80" s="24"/>
      <c r="OKV80" s="24"/>
      <c r="OKW80" s="24"/>
      <c r="OKX80" s="24"/>
      <c r="OKY80" s="24"/>
      <c r="OKZ80" s="24"/>
      <c r="OLA80" s="24"/>
      <c r="OLB80" s="24"/>
      <c r="OLC80" s="24"/>
      <c r="OLD80" s="24"/>
      <c r="OLE80" s="24"/>
      <c r="OLF80" s="24"/>
      <c r="OLG80" s="24"/>
      <c r="OLH80" s="24"/>
      <c r="OLI80" s="24"/>
      <c r="OLJ80" s="24"/>
      <c r="OLK80" s="24"/>
      <c r="OLL80" s="24"/>
      <c r="OLM80" s="24"/>
      <c r="OLN80" s="24"/>
      <c r="OLO80" s="24"/>
      <c r="OLP80" s="24"/>
      <c r="OLQ80" s="24"/>
      <c r="OLR80" s="24"/>
      <c r="OLS80" s="24"/>
      <c r="OLT80" s="24"/>
      <c r="OLU80" s="24"/>
      <c r="OLV80" s="24"/>
      <c r="OLW80" s="24"/>
      <c r="OLX80" s="24"/>
      <c r="OLY80" s="24"/>
      <c r="OLZ80" s="24"/>
      <c r="OMA80" s="24"/>
      <c r="OMB80" s="24"/>
      <c r="OMC80" s="24"/>
      <c r="OMD80" s="24"/>
      <c r="OME80" s="24"/>
      <c r="OMF80" s="24"/>
      <c r="OMG80" s="24"/>
      <c r="OMH80" s="24"/>
      <c r="OMI80" s="24"/>
      <c r="OMJ80" s="24"/>
      <c r="OMK80" s="24"/>
      <c r="OML80" s="24"/>
      <c r="OMM80" s="24"/>
      <c r="OMN80" s="24"/>
      <c r="OMO80" s="24"/>
      <c r="OMP80" s="24"/>
      <c r="OMQ80" s="24"/>
      <c r="OMR80" s="24"/>
      <c r="OMS80" s="24"/>
      <c r="OMT80" s="24"/>
      <c r="OMU80" s="24"/>
      <c r="OMV80" s="24"/>
      <c r="OMW80" s="24"/>
      <c r="OMX80" s="24"/>
      <c r="OMY80" s="24"/>
      <c r="OMZ80" s="24"/>
      <c r="ONA80" s="24"/>
      <c r="ONB80" s="24"/>
      <c r="ONC80" s="24"/>
      <c r="OND80" s="24"/>
      <c r="ONE80" s="24"/>
      <c r="ONF80" s="24"/>
      <c r="ONG80" s="24"/>
      <c r="ONH80" s="24"/>
      <c r="ONI80" s="24"/>
      <c r="ONJ80" s="24"/>
      <c r="ONK80" s="24"/>
      <c r="ONL80" s="24"/>
      <c r="ONM80" s="24"/>
      <c r="ONN80" s="24"/>
      <c r="ONO80" s="24"/>
      <c r="ONP80" s="24"/>
      <c r="ONQ80" s="24"/>
      <c r="ONR80" s="24"/>
      <c r="ONS80" s="24"/>
      <c r="ONT80" s="24"/>
      <c r="ONU80" s="24"/>
      <c r="ONV80" s="24"/>
      <c r="ONW80" s="24"/>
      <c r="ONX80" s="24"/>
      <c r="ONY80" s="24"/>
      <c r="ONZ80" s="24"/>
      <c r="OOA80" s="24"/>
      <c r="OOB80" s="24"/>
      <c r="OOC80" s="24"/>
      <c r="OOD80" s="24"/>
      <c r="OOE80" s="24"/>
      <c r="OOF80" s="24"/>
      <c r="OOG80" s="24"/>
      <c r="OOH80" s="24"/>
      <c r="OOI80" s="24"/>
      <c r="OOJ80" s="24"/>
      <c r="OOK80" s="24"/>
      <c r="OOL80" s="24"/>
      <c r="OOM80" s="24"/>
      <c r="OON80" s="24"/>
      <c r="OOO80" s="24"/>
      <c r="OOP80" s="24"/>
      <c r="OOQ80" s="24"/>
      <c r="OOR80" s="24"/>
      <c r="OOS80" s="24"/>
      <c r="OOT80" s="24"/>
      <c r="OOU80" s="24"/>
      <c r="OOV80" s="24"/>
      <c r="OOW80" s="24"/>
      <c r="OOX80" s="24"/>
      <c r="OOY80" s="24"/>
      <c r="OOZ80" s="24"/>
      <c r="OPA80" s="24"/>
      <c r="OPB80" s="24"/>
      <c r="OPC80" s="24"/>
      <c r="OPD80" s="24"/>
      <c r="OPE80" s="24"/>
      <c r="OPF80" s="24"/>
      <c r="OPG80" s="24"/>
      <c r="OPH80" s="24"/>
      <c r="OPI80" s="24"/>
      <c r="OPJ80" s="24"/>
      <c r="OPK80" s="24"/>
      <c r="OPL80" s="24"/>
      <c r="OPM80" s="24"/>
      <c r="OPN80" s="24"/>
      <c r="OPO80" s="24"/>
      <c r="OPP80" s="24"/>
      <c r="OPQ80" s="24"/>
      <c r="OPR80" s="24"/>
      <c r="OPS80" s="24"/>
      <c r="OPT80" s="24"/>
      <c r="OPU80" s="24"/>
      <c r="OPV80" s="24"/>
      <c r="OPW80" s="24"/>
      <c r="OPX80" s="24"/>
      <c r="OPY80" s="24"/>
      <c r="OPZ80" s="24"/>
      <c r="OQA80" s="24"/>
      <c r="OQB80" s="24"/>
      <c r="OQC80" s="24"/>
      <c r="OQD80" s="24"/>
      <c r="OQE80" s="24"/>
      <c r="OQF80" s="24"/>
      <c r="OQG80" s="24"/>
      <c r="OQH80" s="24"/>
      <c r="OQI80" s="24"/>
      <c r="OQJ80" s="24"/>
      <c r="OQK80" s="24"/>
      <c r="OQL80" s="24"/>
      <c r="OQM80" s="24"/>
      <c r="OQN80" s="24"/>
      <c r="OQO80" s="24"/>
      <c r="OQP80" s="24"/>
      <c r="OQQ80" s="24"/>
      <c r="OQR80" s="24"/>
      <c r="OQS80" s="24"/>
      <c r="OQT80" s="24"/>
      <c r="OQU80" s="24"/>
      <c r="OQV80" s="24"/>
      <c r="OQW80" s="24"/>
      <c r="OQX80" s="24"/>
      <c r="OQY80" s="24"/>
      <c r="OQZ80" s="24"/>
      <c r="ORA80" s="24"/>
      <c r="ORB80" s="24"/>
      <c r="ORC80" s="24"/>
      <c r="ORD80" s="24"/>
      <c r="ORE80" s="24"/>
      <c r="ORF80" s="24"/>
      <c r="ORG80" s="24"/>
      <c r="ORH80" s="24"/>
      <c r="ORI80" s="24"/>
      <c r="ORJ80" s="24"/>
      <c r="ORK80" s="24"/>
      <c r="ORL80" s="24"/>
      <c r="ORM80" s="24"/>
      <c r="ORN80" s="24"/>
      <c r="ORO80" s="24"/>
      <c r="ORP80" s="24"/>
      <c r="ORQ80" s="24"/>
      <c r="ORR80" s="24"/>
      <c r="ORS80" s="24"/>
      <c r="ORT80" s="24"/>
      <c r="ORU80" s="24"/>
      <c r="ORV80" s="24"/>
      <c r="ORW80" s="24"/>
      <c r="ORX80" s="24"/>
      <c r="ORY80" s="24"/>
      <c r="ORZ80" s="24"/>
      <c r="OSA80" s="24"/>
      <c r="OSB80" s="24"/>
      <c r="OSC80" s="24"/>
      <c r="OSD80" s="24"/>
      <c r="OSE80" s="24"/>
      <c r="OSF80" s="24"/>
      <c r="OSG80" s="24"/>
      <c r="OSH80" s="24"/>
      <c r="OSI80" s="24"/>
      <c r="OSJ80" s="24"/>
      <c r="OSK80" s="24"/>
      <c r="OSL80" s="24"/>
      <c r="OSM80" s="24"/>
      <c r="OSN80" s="24"/>
      <c r="OSO80" s="24"/>
      <c r="OSP80" s="24"/>
      <c r="OSQ80" s="24"/>
      <c r="OSR80" s="24"/>
      <c r="OSS80" s="24"/>
      <c r="OST80" s="24"/>
      <c r="OSU80" s="24"/>
      <c r="OSV80" s="24"/>
      <c r="OSW80" s="24"/>
      <c r="OSX80" s="24"/>
      <c r="OSY80" s="24"/>
      <c r="OSZ80" s="24"/>
      <c r="OTA80" s="24"/>
      <c r="OTB80" s="24"/>
      <c r="OTC80" s="24"/>
      <c r="OTD80" s="24"/>
      <c r="OTE80" s="24"/>
      <c r="OTF80" s="24"/>
      <c r="OTG80" s="24"/>
      <c r="OTH80" s="24"/>
      <c r="OTI80" s="24"/>
      <c r="OTJ80" s="24"/>
      <c r="OTK80" s="24"/>
      <c r="OTL80" s="24"/>
      <c r="OTM80" s="24"/>
      <c r="OTN80" s="24"/>
      <c r="OTO80" s="24"/>
      <c r="OTP80" s="24"/>
      <c r="OTQ80" s="24"/>
      <c r="OTR80" s="24"/>
      <c r="OTS80" s="24"/>
      <c r="OTT80" s="24"/>
      <c r="OTU80" s="24"/>
      <c r="OTV80" s="24"/>
      <c r="OTW80" s="24"/>
      <c r="OTX80" s="24"/>
      <c r="OTY80" s="24"/>
      <c r="OTZ80" s="24"/>
      <c r="OUA80" s="24"/>
      <c r="OUB80" s="24"/>
      <c r="OUC80" s="24"/>
      <c r="OUD80" s="24"/>
      <c r="OUE80" s="24"/>
      <c r="OUF80" s="24"/>
      <c r="OUG80" s="24"/>
      <c r="OUH80" s="24"/>
      <c r="OUI80" s="24"/>
      <c r="OUJ80" s="24"/>
      <c r="OUK80" s="24"/>
      <c r="OUL80" s="24"/>
      <c r="OUM80" s="24"/>
      <c r="OUN80" s="24"/>
      <c r="OUO80" s="24"/>
      <c r="OUP80" s="24"/>
      <c r="OUQ80" s="24"/>
      <c r="OUR80" s="24"/>
      <c r="OUS80" s="24"/>
      <c r="OUT80" s="24"/>
      <c r="OUU80" s="24"/>
      <c r="OUV80" s="24"/>
      <c r="OUW80" s="24"/>
      <c r="OUX80" s="24"/>
      <c r="OUY80" s="24"/>
      <c r="OUZ80" s="24"/>
      <c r="OVA80" s="24"/>
      <c r="OVB80" s="24"/>
      <c r="OVC80" s="24"/>
      <c r="OVD80" s="24"/>
      <c r="OVE80" s="24"/>
      <c r="OVF80" s="24"/>
      <c r="OVG80" s="24"/>
      <c r="OVH80" s="24"/>
      <c r="OVI80" s="24"/>
      <c r="OVJ80" s="24"/>
      <c r="OVK80" s="24"/>
      <c r="OVL80" s="24"/>
      <c r="OVM80" s="24"/>
      <c r="OVN80" s="24"/>
      <c r="OVO80" s="24"/>
      <c r="OVP80" s="24"/>
      <c r="OVQ80" s="24"/>
      <c r="OVR80" s="24"/>
      <c r="OVS80" s="24"/>
      <c r="OVT80" s="24"/>
      <c r="OVU80" s="24"/>
      <c r="OVV80" s="24"/>
      <c r="OVW80" s="24"/>
      <c r="OVX80" s="24"/>
      <c r="OVY80" s="24"/>
      <c r="OVZ80" s="24"/>
      <c r="OWA80" s="24"/>
      <c r="OWB80" s="24"/>
      <c r="OWC80" s="24"/>
      <c r="OWD80" s="24"/>
      <c r="OWE80" s="24"/>
      <c r="OWF80" s="24"/>
      <c r="OWG80" s="24"/>
      <c r="OWH80" s="24"/>
      <c r="OWI80" s="24"/>
      <c r="OWJ80" s="24"/>
      <c r="OWK80" s="24"/>
      <c r="OWL80" s="24"/>
      <c r="OWM80" s="24"/>
      <c r="OWN80" s="24"/>
      <c r="OWO80" s="24"/>
      <c r="OWP80" s="24"/>
      <c r="OWQ80" s="24"/>
      <c r="OWR80" s="24"/>
      <c r="OWS80" s="24"/>
      <c r="OWT80" s="24"/>
      <c r="OWU80" s="24"/>
      <c r="OWV80" s="24"/>
      <c r="OWW80" s="24"/>
      <c r="OWX80" s="24"/>
      <c r="OWY80" s="24"/>
      <c r="OWZ80" s="24"/>
      <c r="OXA80" s="24"/>
      <c r="OXB80" s="24"/>
      <c r="OXC80" s="24"/>
      <c r="OXD80" s="24"/>
      <c r="OXE80" s="24"/>
      <c r="OXF80" s="24"/>
      <c r="OXG80" s="24"/>
      <c r="OXH80" s="24"/>
      <c r="OXI80" s="24"/>
      <c r="OXJ80" s="24"/>
      <c r="OXK80" s="24"/>
      <c r="OXL80" s="24"/>
      <c r="OXM80" s="24"/>
      <c r="OXN80" s="24"/>
      <c r="OXO80" s="24"/>
      <c r="OXP80" s="24"/>
      <c r="OXQ80" s="24"/>
      <c r="OXR80" s="24"/>
      <c r="OXS80" s="24"/>
      <c r="OXT80" s="24"/>
      <c r="OXU80" s="24"/>
      <c r="OXV80" s="24"/>
      <c r="OXW80" s="24"/>
      <c r="OXX80" s="24"/>
      <c r="OXY80" s="24"/>
      <c r="OXZ80" s="24"/>
      <c r="OYA80" s="24"/>
      <c r="OYB80" s="24"/>
      <c r="OYC80" s="24"/>
      <c r="OYD80" s="24"/>
      <c r="OYE80" s="24"/>
      <c r="OYF80" s="24"/>
      <c r="OYG80" s="24"/>
      <c r="OYH80" s="24"/>
      <c r="OYI80" s="24"/>
      <c r="OYJ80" s="24"/>
      <c r="OYK80" s="24"/>
      <c r="OYL80" s="24"/>
      <c r="OYM80" s="24"/>
      <c r="OYN80" s="24"/>
      <c r="OYO80" s="24"/>
      <c r="OYP80" s="24"/>
      <c r="OYQ80" s="24"/>
      <c r="OYR80" s="24"/>
      <c r="OYS80" s="24"/>
      <c r="OYT80" s="24"/>
      <c r="OYU80" s="24"/>
      <c r="OYV80" s="24"/>
      <c r="OYW80" s="24"/>
      <c r="OYX80" s="24"/>
      <c r="OYY80" s="24"/>
      <c r="OYZ80" s="24"/>
      <c r="OZA80" s="24"/>
      <c r="OZB80" s="24"/>
      <c r="OZC80" s="24"/>
      <c r="OZD80" s="24"/>
      <c r="OZE80" s="24"/>
      <c r="OZF80" s="24"/>
      <c r="OZG80" s="24"/>
      <c r="OZH80" s="24"/>
      <c r="OZI80" s="24"/>
      <c r="OZJ80" s="24"/>
      <c r="OZK80" s="24"/>
      <c r="OZL80" s="24"/>
      <c r="OZM80" s="24"/>
      <c r="OZN80" s="24"/>
      <c r="OZO80" s="24"/>
      <c r="OZP80" s="24"/>
      <c r="OZQ80" s="24"/>
      <c r="OZR80" s="24"/>
      <c r="OZS80" s="24"/>
      <c r="OZT80" s="24"/>
      <c r="OZU80" s="24"/>
      <c r="OZV80" s="24"/>
      <c r="OZW80" s="24"/>
      <c r="OZX80" s="24"/>
      <c r="OZY80" s="24"/>
      <c r="OZZ80" s="24"/>
      <c r="PAA80" s="24"/>
      <c r="PAB80" s="24"/>
      <c r="PAC80" s="24"/>
      <c r="PAD80" s="24"/>
      <c r="PAE80" s="24"/>
      <c r="PAF80" s="24"/>
      <c r="PAG80" s="24"/>
      <c r="PAH80" s="24"/>
      <c r="PAI80" s="24"/>
      <c r="PAJ80" s="24"/>
      <c r="PAK80" s="24"/>
      <c r="PAL80" s="24"/>
      <c r="PAM80" s="24"/>
      <c r="PAN80" s="24"/>
      <c r="PAO80" s="24"/>
      <c r="PAP80" s="24"/>
      <c r="PAQ80" s="24"/>
      <c r="PAR80" s="24"/>
      <c r="PAS80" s="24"/>
      <c r="PAT80" s="24"/>
      <c r="PAU80" s="24"/>
      <c r="PAV80" s="24"/>
      <c r="PAW80" s="24"/>
      <c r="PAX80" s="24"/>
      <c r="PAY80" s="24"/>
      <c r="PAZ80" s="24"/>
      <c r="PBA80" s="24"/>
      <c r="PBB80" s="24"/>
      <c r="PBC80" s="24"/>
      <c r="PBD80" s="24"/>
      <c r="PBE80" s="24"/>
      <c r="PBF80" s="24"/>
      <c r="PBG80" s="24"/>
      <c r="PBH80" s="24"/>
      <c r="PBI80" s="24"/>
      <c r="PBJ80" s="24"/>
      <c r="PBK80" s="24"/>
      <c r="PBL80" s="24"/>
      <c r="PBM80" s="24"/>
      <c r="PBN80" s="24"/>
      <c r="PBO80" s="24"/>
      <c r="PBP80" s="24"/>
      <c r="PBQ80" s="24"/>
      <c r="PBR80" s="24"/>
      <c r="PBS80" s="24"/>
      <c r="PBT80" s="24"/>
      <c r="PBU80" s="24"/>
      <c r="PBV80" s="24"/>
      <c r="PBW80" s="24"/>
      <c r="PBX80" s="24"/>
      <c r="PBY80" s="24"/>
      <c r="PBZ80" s="24"/>
      <c r="PCA80" s="24"/>
      <c r="PCB80" s="24"/>
      <c r="PCC80" s="24"/>
      <c r="PCD80" s="24"/>
      <c r="PCE80" s="24"/>
      <c r="PCF80" s="24"/>
      <c r="PCG80" s="24"/>
      <c r="PCH80" s="24"/>
      <c r="PCI80" s="24"/>
      <c r="PCJ80" s="24"/>
      <c r="PCK80" s="24"/>
      <c r="PCL80" s="24"/>
      <c r="PCM80" s="24"/>
      <c r="PCN80" s="24"/>
      <c r="PCO80" s="24"/>
      <c r="PCP80" s="24"/>
      <c r="PCQ80" s="24"/>
      <c r="PCR80" s="24"/>
      <c r="PCS80" s="24"/>
      <c r="PCT80" s="24"/>
      <c r="PCU80" s="24"/>
      <c r="PCV80" s="24"/>
      <c r="PCW80" s="24"/>
      <c r="PCX80" s="24"/>
      <c r="PCY80" s="24"/>
      <c r="PCZ80" s="24"/>
      <c r="PDA80" s="24"/>
      <c r="PDB80" s="24"/>
      <c r="PDC80" s="24"/>
      <c r="PDD80" s="24"/>
      <c r="PDE80" s="24"/>
      <c r="PDF80" s="24"/>
      <c r="PDG80" s="24"/>
      <c r="PDH80" s="24"/>
      <c r="PDI80" s="24"/>
      <c r="PDJ80" s="24"/>
      <c r="PDK80" s="24"/>
      <c r="PDL80" s="24"/>
      <c r="PDM80" s="24"/>
      <c r="PDN80" s="24"/>
      <c r="PDO80" s="24"/>
      <c r="PDP80" s="24"/>
      <c r="PDQ80" s="24"/>
      <c r="PDR80" s="24"/>
      <c r="PDS80" s="24"/>
      <c r="PDT80" s="24"/>
      <c r="PDU80" s="24"/>
      <c r="PDV80" s="24"/>
      <c r="PDW80" s="24"/>
      <c r="PDX80" s="24"/>
      <c r="PDY80" s="24"/>
      <c r="PDZ80" s="24"/>
      <c r="PEA80" s="24"/>
      <c r="PEB80" s="24"/>
      <c r="PEC80" s="24"/>
      <c r="PED80" s="24"/>
      <c r="PEE80" s="24"/>
      <c r="PEF80" s="24"/>
      <c r="PEG80" s="24"/>
      <c r="PEH80" s="24"/>
      <c r="PEI80" s="24"/>
      <c r="PEJ80" s="24"/>
      <c r="PEK80" s="24"/>
      <c r="PEL80" s="24"/>
      <c r="PEM80" s="24"/>
      <c r="PEN80" s="24"/>
      <c r="PEO80" s="24"/>
      <c r="PEP80" s="24"/>
      <c r="PEQ80" s="24"/>
      <c r="PER80" s="24"/>
      <c r="PES80" s="24"/>
      <c r="PET80" s="24"/>
      <c r="PEU80" s="24"/>
      <c r="PEV80" s="24"/>
      <c r="PEW80" s="24"/>
      <c r="PEX80" s="24"/>
      <c r="PEY80" s="24"/>
      <c r="PEZ80" s="24"/>
      <c r="PFA80" s="24"/>
      <c r="PFB80" s="24"/>
      <c r="PFC80" s="24"/>
      <c r="PFD80" s="24"/>
      <c r="PFE80" s="24"/>
      <c r="PFF80" s="24"/>
      <c r="PFG80" s="24"/>
      <c r="PFH80" s="24"/>
      <c r="PFI80" s="24"/>
      <c r="PFJ80" s="24"/>
      <c r="PFK80" s="24"/>
      <c r="PFL80" s="24"/>
      <c r="PFM80" s="24"/>
      <c r="PFN80" s="24"/>
      <c r="PFO80" s="24"/>
      <c r="PFP80" s="24"/>
      <c r="PFQ80" s="24"/>
      <c r="PFR80" s="24"/>
      <c r="PFS80" s="24"/>
      <c r="PFT80" s="24"/>
      <c r="PFU80" s="24"/>
      <c r="PFV80" s="24"/>
      <c r="PFW80" s="24"/>
      <c r="PFX80" s="24"/>
      <c r="PFY80" s="24"/>
      <c r="PFZ80" s="24"/>
      <c r="PGA80" s="24"/>
      <c r="PGB80" s="24"/>
      <c r="PGC80" s="24"/>
      <c r="PGD80" s="24"/>
      <c r="PGE80" s="24"/>
      <c r="PGF80" s="24"/>
      <c r="PGG80" s="24"/>
      <c r="PGH80" s="24"/>
      <c r="PGI80" s="24"/>
      <c r="PGJ80" s="24"/>
      <c r="PGK80" s="24"/>
      <c r="PGL80" s="24"/>
      <c r="PGM80" s="24"/>
      <c r="PGN80" s="24"/>
      <c r="PGO80" s="24"/>
      <c r="PGP80" s="24"/>
      <c r="PGQ80" s="24"/>
      <c r="PGR80" s="24"/>
      <c r="PGS80" s="24"/>
      <c r="PGT80" s="24"/>
      <c r="PGU80" s="24"/>
      <c r="PGV80" s="24"/>
      <c r="PGW80" s="24"/>
      <c r="PGX80" s="24"/>
      <c r="PGY80" s="24"/>
      <c r="PGZ80" s="24"/>
      <c r="PHA80" s="24"/>
      <c r="PHB80" s="24"/>
      <c r="PHC80" s="24"/>
      <c r="PHD80" s="24"/>
      <c r="PHE80" s="24"/>
      <c r="PHF80" s="24"/>
      <c r="PHG80" s="24"/>
      <c r="PHH80" s="24"/>
      <c r="PHI80" s="24"/>
      <c r="PHJ80" s="24"/>
      <c r="PHK80" s="24"/>
      <c r="PHL80" s="24"/>
      <c r="PHM80" s="24"/>
      <c r="PHN80" s="24"/>
      <c r="PHO80" s="24"/>
      <c r="PHP80" s="24"/>
      <c r="PHQ80" s="24"/>
      <c r="PHR80" s="24"/>
      <c r="PHS80" s="24"/>
      <c r="PHT80" s="24"/>
      <c r="PHU80" s="24"/>
      <c r="PHV80" s="24"/>
      <c r="PHW80" s="24"/>
      <c r="PHX80" s="24"/>
      <c r="PHY80" s="24"/>
      <c r="PHZ80" s="24"/>
      <c r="PIA80" s="24"/>
      <c r="PIB80" s="24"/>
      <c r="PIC80" s="24"/>
      <c r="PID80" s="24"/>
      <c r="PIE80" s="24"/>
      <c r="PIF80" s="24"/>
      <c r="PIG80" s="24"/>
      <c r="PIH80" s="24"/>
      <c r="PII80" s="24"/>
      <c r="PIJ80" s="24"/>
      <c r="PIK80" s="24"/>
      <c r="PIL80" s="24"/>
      <c r="PIM80" s="24"/>
      <c r="PIN80" s="24"/>
      <c r="PIO80" s="24"/>
      <c r="PIP80" s="24"/>
      <c r="PIQ80" s="24"/>
      <c r="PIR80" s="24"/>
      <c r="PIS80" s="24"/>
      <c r="PIT80" s="24"/>
      <c r="PIU80" s="24"/>
      <c r="PIV80" s="24"/>
      <c r="PIW80" s="24"/>
      <c r="PIX80" s="24"/>
      <c r="PIY80" s="24"/>
      <c r="PIZ80" s="24"/>
      <c r="PJA80" s="24"/>
      <c r="PJB80" s="24"/>
      <c r="PJC80" s="24"/>
      <c r="PJD80" s="24"/>
      <c r="PJE80" s="24"/>
      <c r="PJF80" s="24"/>
      <c r="PJG80" s="24"/>
      <c r="PJH80" s="24"/>
      <c r="PJI80" s="24"/>
      <c r="PJJ80" s="24"/>
      <c r="PJK80" s="24"/>
      <c r="PJL80" s="24"/>
      <c r="PJM80" s="24"/>
      <c r="PJN80" s="24"/>
      <c r="PJO80" s="24"/>
      <c r="PJP80" s="24"/>
      <c r="PJQ80" s="24"/>
      <c r="PJR80" s="24"/>
      <c r="PJS80" s="24"/>
      <c r="PJT80" s="24"/>
      <c r="PJU80" s="24"/>
      <c r="PJV80" s="24"/>
      <c r="PJW80" s="24"/>
      <c r="PJX80" s="24"/>
      <c r="PJY80" s="24"/>
      <c r="PJZ80" s="24"/>
      <c r="PKA80" s="24"/>
      <c r="PKB80" s="24"/>
      <c r="PKC80" s="24"/>
      <c r="PKD80" s="24"/>
      <c r="PKE80" s="24"/>
      <c r="PKF80" s="24"/>
      <c r="PKG80" s="24"/>
      <c r="PKH80" s="24"/>
      <c r="PKI80" s="24"/>
      <c r="PKJ80" s="24"/>
      <c r="PKK80" s="24"/>
      <c r="PKL80" s="24"/>
      <c r="PKM80" s="24"/>
      <c r="PKN80" s="24"/>
      <c r="PKO80" s="24"/>
      <c r="PKP80" s="24"/>
      <c r="PKQ80" s="24"/>
      <c r="PKR80" s="24"/>
      <c r="PKS80" s="24"/>
      <c r="PKT80" s="24"/>
      <c r="PKU80" s="24"/>
      <c r="PKV80" s="24"/>
      <c r="PKW80" s="24"/>
      <c r="PKX80" s="24"/>
      <c r="PKY80" s="24"/>
      <c r="PKZ80" s="24"/>
      <c r="PLA80" s="24"/>
      <c r="PLB80" s="24"/>
      <c r="PLC80" s="24"/>
      <c r="PLD80" s="24"/>
      <c r="PLE80" s="24"/>
      <c r="PLF80" s="24"/>
      <c r="PLG80" s="24"/>
      <c r="PLH80" s="24"/>
      <c r="PLI80" s="24"/>
      <c r="PLJ80" s="24"/>
      <c r="PLK80" s="24"/>
      <c r="PLL80" s="24"/>
      <c r="PLM80" s="24"/>
      <c r="PLN80" s="24"/>
      <c r="PLO80" s="24"/>
      <c r="PLP80" s="24"/>
      <c r="PLQ80" s="24"/>
      <c r="PLR80" s="24"/>
      <c r="PLS80" s="24"/>
      <c r="PLT80" s="24"/>
      <c r="PLU80" s="24"/>
      <c r="PLV80" s="24"/>
      <c r="PLW80" s="24"/>
      <c r="PLX80" s="24"/>
      <c r="PLY80" s="24"/>
      <c r="PLZ80" s="24"/>
      <c r="PMA80" s="24"/>
      <c r="PMB80" s="24"/>
      <c r="PMC80" s="24"/>
      <c r="PMD80" s="24"/>
      <c r="PME80" s="24"/>
      <c r="PMF80" s="24"/>
      <c r="PMG80" s="24"/>
      <c r="PMH80" s="24"/>
      <c r="PMI80" s="24"/>
      <c r="PMJ80" s="24"/>
      <c r="PMK80" s="24"/>
      <c r="PML80" s="24"/>
      <c r="PMM80" s="24"/>
      <c r="PMN80" s="24"/>
      <c r="PMO80" s="24"/>
      <c r="PMP80" s="24"/>
      <c r="PMQ80" s="24"/>
      <c r="PMR80" s="24"/>
      <c r="PMS80" s="24"/>
      <c r="PMT80" s="24"/>
      <c r="PMU80" s="24"/>
      <c r="PMV80" s="24"/>
      <c r="PMW80" s="24"/>
      <c r="PMX80" s="24"/>
      <c r="PMY80" s="24"/>
      <c r="PMZ80" s="24"/>
      <c r="PNA80" s="24"/>
      <c r="PNB80" s="24"/>
      <c r="PNC80" s="24"/>
      <c r="PND80" s="24"/>
      <c r="PNE80" s="24"/>
      <c r="PNF80" s="24"/>
      <c r="PNG80" s="24"/>
      <c r="PNH80" s="24"/>
      <c r="PNI80" s="24"/>
      <c r="PNJ80" s="24"/>
      <c r="PNK80" s="24"/>
      <c r="PNL80" s="24"/>
      <c r="PNM80" s="24"/>
      <c r="PNN80" s="24"/>
      <c r="PNO80" s="24"/>
      <c r="PNP80" s="24"/>
      <c r="PNQ80" s="24"/>
      <c r="PNR80" s="24"/>
      <c r="PNS80" s="24"/>
      <c r="PNT80" s="24"/>
      <c r="PNU80" s="24"/>
      <c r="PNV80" s="24"/>
      <c r="PNW80" s="24"/>
      <c r="PNX80" s="24"/>
      <c r="PNY80" s="24"/>
      <c r="PNZ80" s="24"/>
      <c r="POA80" s="24"/>
      <c r="POB80" s="24"/>
      <c r="POC80" s="24"/>
      <c r="POD80" s="24"/>
      <c r="POE80" s="24"/>
      <c r="POF80" s="24"/>
      <c r="POG80" s="24"/>
      <c r="POH80" s="24"/>
      <c r="POI80" s="24"/>
      <c r="POJ80" s="24"/>
      <c r="POK80" s="24"/>
      <c r="POL80" s="24"/>
      <c r="POM80" s="24"/>
      <c r="PON80" s="24"/>
      <c r="POO80" s="24"/>
      <c r="POP80" s="24"/>
      <c r="POQ80" s="24"/>
      <c r="POR80" s="24"/>
      <c r="POS80" s="24"/>
      <c r="POT80" s="24"/>
      <c r="POU80" s="24"/>
      <c r="POV80" s="24"/>
      <c r="POW80" s="24"/>
      <c r="POX80" s="24"/>
      <c r="POY80" s="24"/>
      <c r="POZ80" s="24"/>
      <c r="PPA80" s="24"/>
      <c r="PPB80" s="24"/>
      <c r="PPC80" s="24"/>
      <c r="PPD80" s="24"/>
      <c r="PPE80" s="24"/>
      <c r="PPF80" s="24"/>
      <c r="PPG80" s="24"/>
      <c r="PPH80" s="24"/>
      <c r="PPI80" s="24"/>
      <c r="PPJ80" s="24"/>
      <c r="PPK80" s="24"/>
      <c r="PPL80" s="24"/>
      <c r="PPM80" s="24"/>
      <c r="PPN80" s="24"/>
      <c r="PPO80" s="24"/>
      <c r="PPP80" s="24"/>
      <c r="PPQ80" s="24"/>
      <c r="PPR80" s="24"/>
      <c r="PPS80" s="24"/>
      <c r="PPT80" s="24"/>
      <c r="PPU80" s="24"/>
      <c r="PPV80" s="24"/>
      <c r="PPW80" s="24"/>
      <c r="PPX80" s="24"/>
      <c r="PPY80" s="24"/>
      <c r="PPZ80" s="24"/>
      <c r="PQA80" s="24"/>
      <c r="PQB80" s="24"/>
      <c r="PQC80" s="24"/>
      <c r="PQD80" s="24"/>
      <c r="PQE80" s="24"/>
      <c r="PQF80" s="24"/>
      <c r="PQG80" s="24"/>
      <c r="PQH80" s="24"/>
      <c r="PQI80" s="24"/>
      <c r="PQJ80" s="24"/>
      <c r="PQK80" s="24"/>
      <c r="PQL80" s="24"/>
      <c r="PQM80" s="24"/>
      <c r="PQN80" s="24"/>
      <c r="PQO80" s="24"/>
      <c r="PQP80" s="24"/>
      <c r="PQQ80" s="24"/>
      <c r="PQR80" s="24"/>
      <c r="PQS80" s="24"/>
      <c r="PQT80" s="24"/>
      <c r="PQU80" s="24"/>
      <c r="PQV80" s="24"/>
      <c r="PQW80" s="24"/>
      <c r="PQX80" s="24"/>
      <c r="PQY80" s="24"/>
      <c r="PQZ80" s="24"/>
      <c r="PRA80" s="24"/>
      <c r="PRB80" s="24"/>
      <c r="PRC80" s="24"/>
      <c r="PRD80" s="24"/>
      <c r="PRE80" s="24"/>
      <c r="PRF80" s="24"/>
      <c r="PRG80" s="24"/>
      <c r="PRH80" s="24"/>
      <c r="PRI80" s="24"/>
      <c r="PRJ80" s="24"/>
      <c r="PRK80" s="24"/>
      <c r="PRL80" s="24"/>
      <c r="PRM80" s="24"/>
      <c r="PRN80" s="24"/>
      <c r="PRO80" s="24"/>
      <c r="PRP80" s="24"/>
      <c r="PRQ80" s="24"/>
      <c r="PRR80" s="24"/>
      <c r="PRS80" s="24"/>
      <c r="PRT80" s="24"/>
      <c r="PRU80" s="24"/>
      <c r="PRV80" s="24"/>
      <c r="PRW80" s="24"/>
      <c r="PRX80" s="24"/>
      <c r="PRY80" s="24"/>
      <c r="PRZ80" s="24"/>
      <c r="PSA80" s="24"/>
      <c r="PSB80" s="24"/>
      <c r="PSC80" s="24"/>
      <c r="PSD80" s="24"/>
      <c r="PSE80" s="24"/>
      <c r="PSF80" s="24"/>
      <c r="PSG80" s="24"/>
      <c r="PSH80" s="24"/>
      <c r="PSI80" s="24"/>
      <c r="PSJ80" s="24"/>
      <c r="PSK80" s="24"/>
      <c r="PSL80" s="24"/>
      <c r="PSM80" s="24"/>
      <c r="PSN80" s="24"/>
      <c r="PSO80" s="24"/>
      <c r="PSP80" s="24"/>
      <c r="PSQ80" s="24"/>
      <c r="PSR80" s="24"/>
      <c r="PSS80" s="24"/>
      <c r="PST80" s="24"/>
      <c r="PSU80" s="24"/>
      <c r="PSV80" s="24"/>
      <c r="PSW80" s="24"/>
      <c r="PSX80" s="24"/>
      <c r="PSY80" s="24"/>
      <c r="PSZ80" s="24"/>
      <c r="PTA80" s="24"/>
      <c r="PTB80" s="24"/>
      <c r="PTC80" s="24"/>
      <c r="PTD80" s="24"/>
      <c r="PTE80" s="24"/>
      <c r="PTF80" s="24"/>
      <c r="PTG80" s="24"/>
      <c r="PTH80" s="24"/>
      <c r="PTI80" s="24"/>
      <c r="PTJ80" s="24"/>
      <c r="PTK80" s="24"/>
      <c r="PTL80" s="24"/>
      <c r="PTM80" s="24"/>
      <c r="PTN80" s="24"/>
      <c r="PTO80" s="24"/>
      <c r="PTP80" s="24"/>
      <c r="PTQ80" s="24"/>
      <c r="PTR80" s="24"/>
      <c r="PTS80" s="24"/>
      <c r="PTT80" s="24"/>
      <c r="PTU80" s="24"/>
      <c r="PTV80" s="24"/>
      <c r="PTW80" s="24"/>
      <c r="PTX80" s="24"/>
      <c r="PTY80" s="24"/>
      <c r="PTZ80" s="24"/>
      <c r="PUA80" s="24"/>
      <c r="PUB80" s="24"/>
      <c r="PUC80" s="24"/>
      <c r="PUD80" s="24"/>
      <c r="PUE80" s="24"/>
      <c r="PUF80" s="24"/>
      <c r="PUG80" s="24"/>
      <c r="PUH80" s="24"/>
      <c r="PUI80" s="24"/>
      <c r="PUJ80" s="24"/>
      <c r="PUK80" s="24"/>
      <c r="PUL80" s="24"/>
      <c r="PUM80" s="24"/>
      <c r="PUN80" s="24"/>
      <c r="PUO80" s="24"/>
      <c r="PUP80" s="24"/>
      <c r="PUQ80" s="24"/>
      <c r="PUR80" s="24"/>
      <c r="PUS80" s="24"/>
      <c r="PUT80" s="24"/>
      <c r="PUU80" s="24"/>
      <c r="PUV80" s="24"/>
      <c r="PUW80" s="24"/>
      <c r="PUX80" s="24"/>
      <c r="PUY80" s="24"/>
      <c r="PUZ80" s="24"/>
      <c r="PVA80" s="24"/>
      <c r="PVB80" s="24"/>
      <c r="PVC80" s="24"/>
      <c r="PVD80" s="24"/>
      <c r="PVE80" s="24"/>
      <c r="PVF80" s="24"/>
      <c r="PVG80" s="24"/>
      <c r="PVH80" s="24"/>
      <c r="PVI80" s="24"/>
      <c r="PVJ80" s="24"/>
      <c r="PVK80" s="24"/>
      <c r="PVL80" s="24"/>
      <c r="PVM80" s="24"/>
      <c r="PVN80" s="24"/>
      <c r="PVO80" s="24"/>
      <c r="PVP80" s="24"/>
      <c r="PVQ80" s="24"/>
      <c r="PVR80" s="24"/>
      <c r="PVS80" s="24"/>
      <c r="PVT80" s="24"/>
      <c r="PVU80" s="24"/>
      <c r="PVV80" s="24"/>
      <c r="PVW80" s="24"/>
      <c r="PVX80" s="24"/>
      <c r="PVY80" s="24"/>
      <c r="PVZ80" s="24"/>
      <c r="PWA80" s="24"/>
      <c r="PWB80" s="24"/>
      <c r="PWC80" s="24"/>
      <c r="PWD80" s="24"/>
      <c r="PWE80" s="24"/>
      <c r="PWF80" s="24"/>
      <c r="PWG80" s="24"/>
      <c r="PWH80" s="24"/>
      <c r="PWI80" s="24"/>
      <c r="PWJ80" s="24"/>
      <c r="PWK80" s="24"/>
      <c r="PWL80" s="24"/>
      <c r="PWM80" s="24"/>
      <c r="PWN80" s="24"/>
      <c r="PWO80" s="24"/>
      <c r="PWP80" s="24"/>
      <c r="PWQ80" s="24"/>
      <c r="PWR80" s="24"/>
      <c r="PWS80" s="24"/>
      <c r="PWT80" s="24"/>
      <c r="PWU80" s="24"/>
      <c r="PWV80" s="24"/>
      <c r="PWW80" s="24"/>
      <c r="PWX80" s="24"/>
      <c r="PWY80" s="24"/>
      <c r="PWZ80" s="24"/>
      <c r="PXA80" s="24"/>
      <c r="PXB80" s="24"/>
      <c r="PXC80" s="24"/>
      <c r="PXD80" s="24"/>
      <c r="PXE80" s="24"/>
      <c r="PXF80" s="24"/>
      <c r="PXG80" s="24"/>
      <c r="PXH80" s="24"/>
      <c r="PXI80" s="24"/>
      <c r="PXJ80" s="24"/>
      <c r="PXK80" s="24"/>
      <c r="PXL80" s="24"/>
      <c r="PXM80" s="24"/>
      <c r="PXN80" s="24"/>
      <c r="PXO80" s="24"/>
      <c r="PXP80" s="24"/>
      <c r="PXQ80" s="24"/>
      <c r="PXR80" s="24"/>
      <c r="PXS80" s="24"/>
      <c r="PXT80" s="24"/>
      <c r="PXU80" s="24"/>
      <c r="PXV80" s="24"/>
      <c r="PXW80" s="24"/>
      <c r="PXX80" s="24"/>
      <c r="PXY80" s="24"/>
      <c r="PXZ80" s="24"/>
      <c r="PYA80" s="24"/>
      <c r="PYB80" s="24"/>
      <c r="PYC80" s="24"/>
      <c r="PYD80" s="24"/>
      <c r="PYE80" s="24"/>
      <c r="PYF80" s="24"/>
      <c r="PYG80" s="24"/>
      <c r="PYH80" s="24"/>
      <c r="PYI80" s="24"/>
      <c r="PYJ80" s="24"/>
      <c r="PYK80" s="24"/>
      <c r="PYL80" s="24"/>
      <c r="PYM80" s="24"/>
      <c r="PYN80" s="24"/>
      <c r="PYO80" s="24"/>
      <c r="PYP80" s="24"/>
      <c r="PYQ80" s="24"/>
      <c r="PYR80" s="24"/>
      <c r="PYS80" s="24"/>
      <c r="PYT80" s="24"/>
      <c r="PYU80" s="24"/>
      <c r="PYV80" s="24"/>
      <c r="PYW80" s="24"/>
      <c r="PYX80" s="24"/>
      <c r="PYY80" s="24"/>
      <c r="PYZ80" s="24"/>
      <c r="PZA80" s="24"/>
      <c r="PZB80" s="24"/>
      <c r="PZC80" s="24"/>
      <c r="PZD80" s="24"/>
      <c r="PZE80" s="24"/>
      <c r="PZF80" s="24"/>
      <c r="PZG80" s="24"/>
      <c r="PZH80" s="24"/>
      <c r="PZI80" s="24"/>
      <c r="PZJ80" s="24"/>
      <c r="PZK80" s="24"/>
      <c r="PZL80" s="24"/>
      <c r="PZM80" s="24"/>
      <c r="PZN80" s="24"/>
      <c r="PZO80" s="24"/>
      <c r="PZP80" s="24"/>
      <c r="PZQ80" s="24"/>
      <c r="PZR80" s="24"/>
      <c r="PZS80" s="24"/>
      <c r="PZT80" s="24"/>
      <c r="PZU80" s="24"/>
      <c r="PZV80" s="24"/>
      <c r="PZW80" s="24"/>
      <c r="PZX80" s="24"/>
      <c r="PZY80" s="24"/>
      <c r="PZZ80" s="24"/>
      <c r="QAA80" s="24"/>
      <c r="QAB80" s="24"/>
      <c r="QAC80" s="24"/>
      <c r="QAD80" s="24"/>
      <c r="QAE80" s="24"/>
      <c r="QAF80" s="24"/>
      <c r="QAG80" s="24"/>
      <c r="QAH80" s="24"/>
      <c r="QAI80" s="24"/>
      <c r="QAJ80" s="24"/>
      <c r="QAK80" s="24"/>
      <c r="QAL80" s="24"/>
      <c r="QAM80" s="24"/>
      <c r="QAN80" s="24"/>
      <c r="QAO80" s="24"/>
      <c r="QAP80" s="24"/>
      <c r="QAQ80" s="24"/>
      <c r="QAR80" s="24"/>
      <c r="QAS80" s="24"/>
      <c r="QAT80" s="24"/>
      <c r="QAU80" s="24"/>
      <c r="QAV80" s="24"/>
      <c r="QAW80" s="24"/>
      <c r="QAX80" s="24"/>
      <c r="QAY80" s="24"/>
      <c r="QAZ80" s="24"/>
      <c r="QBA80" s="24"/>
      <c r="QBB80" s="24"/>
      <c r="QBC80" s="24"/>
      <c r="QBD80" s="24"/>
      <c r="QBE80" s="24"/>
      <c r="QBF80" s="24"/>
      <c r="QBG80" s="24"/>
      <c r="QBH80" s="24"/>
      <c r="QBI80" s="24"/>
      <c r="QBJ80" s="24"/>
      <c r="QBK80" s="24"/>
      <c r="QBL80" s="24"/>
      <c r="QBM80" s="24"/>
      <c r="QBN80" s="24"/>
      <c r="QBO80" s="24"/>
      <c r="QBP80" s="24"/>
      <c r="QBQ80" s="24"/>
      <c r="QBR80" s="24"/>
      <c r="QBS80" s="24"/>
      <c r="QBT80" s="24"/>
      <c r="QBU80" s="24"/>
      <c r="QBV80" s="24"/>
      <c r="QBW80" s="24"/>
      <c r="QBX80" s="24"/>
      <c r="QBY80" s="24"/>
      <c r="QBZ80" s="24"/>
      <c r="QCA80" s="24"/>
      <c r="QCB80" s="24"/>
      <c r="QCC80" s="24"/>
      <c r="QCD80" s="24"/>
      <c r="QCE80" s="24"/>
      <c r="QCF80" s="24"/>
      <c r="QCG80" s="24"/>
      <c r="QCH80" s="24"/>
      <c r="QCI80" s="24"/>
      <c r="QCJ80" s="24"/>
      <c r="QCK80" s="24"/>
      <c r="QCL80" s="24"/>
      <c r="QCM80" s="24"/>
      <c r="QCN80" s="24"/>
      <c r="QCO80" s="24"/>
      <c r="QCP80" s="24"/>
      <c r="QCQ80" s="24"/>
      <c r="QCR80" s="24"/>
      <c r="QCS80" s="24"/>
      <c r="QCT80" s="24"/>
      <c r="QCU80" s="24"/>
      <c r="QCV80" s="24"/>
      <c r="QCW80" s="24"/>
      <c r="QCX80" s="24"/>
      <c r="QCY80" s="24"/>
      <c r="QCZ80" s="24"/>
      <c r="QDA80" s="24"/>
      <c r="QDB80" s="24"/>
      <c r="QDC80" s="24"/>
      <c r="QDD80" s="24"/>
      <c r="QDE80" s="24"/>
      <c r="QDF80" s="24"/>
      <c r="QDG80" s="24"/>
      <c r="QDH80" s="24"/>
      <c r="QDI80" s="24"/>
      <c r="QDJ80" s="24"/>
      <c r="QDK80" s="24"/>
      <c r="QDL80" s="24"/>
      <c r="QDM80" s="24"/>
      <c r="QDN80" s="24"/>
      <c r="QDO80" s="24"/>
      <c r="QDP80" s="24"/>
      <c r="QDQ80" s="24"/>
      <c r="QDR80" s="24"/>
      <c r="QDS80" s="24"/>
      <c r="QDT80" s="24"/>
      <c r="QDU80" s="24"/>
      <c r="QDV80" s="24"/>
      <c r="QDW80" s="24"/>
      <c r="QDX80" s="24"/>
      <c r="QDY80" s="24"/>
      <c r="QDZ80" s="24"/>
      <c r="QEA80" s="24"/>
      <c r="QEB80" s="24"/>
      <c r="QEC80" s="24"/>
      <c r="QED80" s="24"/>
      <c r="QEE80" s="24"/>
      <c r="QEF80" s="24"/>
      <c r="QEG80" s="24"/>
      <c r="QEH80" s="24"/>
      <c r="QEI80" s="24"/>
      <c r="QEJ80" s="24"/>
      <c r="QEK80" s="24"/>
      <c r="QEL80" s="24"/>
      <c r="QEM80" s="24"/>
      <c r="QEN80" s="24"/>
      <c r="QEO80" s="24"/>
      <c r="QEP80" s="24"/>
      <c r="QEQ80" s="24"/>
      <c r="QER80" s="24"/>
      <c r="QES80" s="24"/>
      <c r="QET80" s="24"/>
      <c r="QEU80" s="24"/>
      <c r="QEV80" s="24"/>
      <c r="QEW80" s="24"/>
      <c r="QEX80" s="24"/>
      <c r="QEY80" s="24"/>
      <c r="QEZ80" s="24"/>
      <c r="QFA80" s="24"/>
      <c r="QFB80" s="24"/>
      <c r="QFC80" s="24"/>
      <c r="QFD80" s="24"/>
      <c r="QFE80" s="24"/>
      <c r="QFF80" s="24"/>
      <c r="QFG80" s="24"/>
      <c r="QFH80" s="24"/>
      <c r="QFI80" s="24"/>
      <c r="QFJ80" s="24"/>
      <c r="QFK80" s="24"/>
      <c r="QFL80" s="24"/>
      <c r="QFM80" s="24"/>
      <c r="QFN80" s="24"/>
      <c r="QFO80" s="24"/>
      <c r="QFP80" s="24"/>
      <c r="QFQ80" s="24"/>
      <c r="QFR80" s="24"/>
      <c r="QFS80" s="24"/>
      <c r="QFT80" s="24"/>
      <c r="QFU80" s="24"/>
      <c r="QFV80" s="24"/>
      <c r="QFW80" s="24"/>
      <c r="QFX80" s="24"/>
      <c r="QFY80" s="24"/>
      <c r="QFZ80" s="24"/>
      <c r="QGA80" s="24"/>
      <c r="QGB80" s="24"/>
      <c r="QGC80" s="24"/>
      <c r="QGD80" s="24"/>
      <c r="QGE80" s="24"/>
      <c r="QGF80" s="24"/>
      <c r="QGG80" s="24"/>
      <c r="QGH80" s="24"/>
      <c r="QGI80" s="24"/>
      <c r="QGJ80" s="24"/>
      <c r="QGK80" s="24"/>
      <c r="QGL80" s="24"/>
      <c r="QGM80" s="24"/>
      <c r="QGN80" s="24"/>
      <c r="QGO80" s="24"/>
      <c r="QGP80" s="24"/>
      <c r="QGQ80" s="24"/>
      <c r="QGR80" s="24"/>
      <c r="QGS80" s="24"/>
      <c r="QGT80" s="24"/>
      <c r="QGU80" s="24"/>
      <c r="QGV80" s="24"/>
      <c r="QGW80" s="24"/>
      <c r="QGX80" s="24"/>
      <c r="QGY80" s="24"/>
      <c r="QGZ80" s="24"/>
      <c r="QHA80" s="24"/>
      <c r="QHB80" s="24"/>
      <c r="QHC80" s="24"/>
      <c r="QHD80" s="24"/>
      <c r="QHE80" s="24"/>
      <c r="QHF80" s="24"/>
      <c r="QHG80" s="24"/>
      <c r="QHH80" s="24"/>
      <c r="QHI80" s="24"/>
      <c r="QHJ80" s="24"/>
      <c r="QHK80" s="24"/>
      <c r="QHL80" s="24"/>
      <c r="QHM80" s="24"/>
      <c r="QHN80" s="24"/>
      <c r="QHO80" s="24"/>
      <c r="QHP80" s="24"/>
      <c r="QHQ80" s="24"/>
      <c r="QHR80" s="24"/>
      <c r="QHS80" s="24"/>
      <c r="QHT80" s="24"/>
      <c r="QHU80" s="24"/>
      <c r="QHV80" s="24"/>
      <c r="QHW80" s="24"/>
      <c r="QHX80" s="24"/>
      <c r="QHY80" s="24"/>
      <c r="QHZ80" s="24"/>
      <c r="QIA80" s="24"/>
      <c r="QIB80" s="24"/>
      <c r="QIC80" s="24"/>
      <c r="QID80" s="24"/>
      <c r="QIE80" s="24"/>
      <c r="QIF80" s="24"/>
      <c r="QIG80" s="24"/>
      <c r="QIH80" s="24"/>
      <c r="QII80" s="24"/>
      <c r="QIJ80" s="24"/>
      <c r="QIK80" s="24"/>
      <c r="QIL80" s="24"/>
      <c r="QIM80" s="24"/>
      <c r="QIN80" s="24"/>
      <c r="QIO80" s="24"/>
      <c r="QIP80" s="24"/>
      <c r="QIQ80" s="24"/>
      <c r="QIR80" s="24"/>
      <c r="QIS80" s="24"/>
      <c r="QIT80" s="24"/>
      <c r="QIU80" s="24"/>
      <c r="QIV80" s="24"/>
      <c r="QIW80" s="24"/>
      <c r="QIX80" s="24"/>
      <c r="QIY80" s="24"/>
      <c r="QIZ80" s="24"/>
      <c r="QJA80" s="24"/>
      <c r="QJB80" s="24"/>
      <c r="QJC80" s="24"/>
      <c r="QJD80" s="24"/>
      <c r="QJE80" s="24"/>
      <c r="QJF80" s="24"/>
      <c r="QJG80" s="24"/>
      <c r="QJH80" s="24"/>
      <c r="QJI80" s="24"/>
      <c r="QJJ80" s="24"/>
      <c r="QJK80" s="24"/>
      <c r="QJL80" s="24"/>
      <c r="QJM80" s="24"/>
      <c r="QJN80" s="24"/>
      <c r="QJO80" s="24"/>
      <c r="QJP80" s="24"/>
      <c r="QJQ80" s="24"/>
      <c r="QJR80" s="24"/>
      <c r="QJS80" s="24"/>
      <c r="QJT80" s="24"/>
      <c r="QJU80" s="24"/>
      <c r="QJV80" s="24"/>
      <c r="QJW80" s="24"/>
      <c r="QJX80" s="24"/>
      <c r="QJY80" s="24"/>
      <c r="QJZ80" s="24"/>
      <c r="QKA80" s="24"/>
      <c r="QKB80" s="24"/>
      <c r="QKC80" s="24"/>
      <c r="QKD80" s="24"/>
      <c r="QKE80" s="24"/>
      <c r="QKF80" s="24"/>
      <c r="QKG80" s="24"/>
      <c r="QKH80" s="24"/>
      <c r="QKI80" s="24"/>
      <c r="QKJ80" s="24"/>
      <c r="QKK80" s="24"/>
      <c r="QKL80" s="24"/>
      <c r="QKM80" s="24"/>
      <c r="QKN80" s="24"/>
      <c r="QKO80" s="24"/>
      <c r="QKP80" s="24"/>
      <c r="QKQ80" s="24"/>
      <c r="QKR80" s="24"/>
      <c r="QKS80" s="24"/>
      <c r="QKT80" s="24"/>
      <c r="QKU80" s="24"/>
      <c r="QKV80" s="24"/>
      <c r="QKW80" s="24"/>
      <c r="QKX80" s="24"/>
      <c r="QKY80" s="24"/>
      <c r="QKZ80" s="24"/>
      <c r="QLA80" s="24"/>
      <c r="QLB80" s="24"/>
      <c r="QLC80" s="24"/>
      <c r="QLD80" s="24"/>
      <c r="QLE80" s="24"/>
      <c r="QLF80" s="24"/>
      <c r="QLG80" s="24"/>
      <c r="QLH80" s="24"/>
      <c r="QLI80" s="24"/>
      <c r="QLJ80" s="24"/>
      <c r="QLK80" s="24"/>
      <c r="QLL80" s="24"/>
      <c r="QLM80" s="24"/>
      <c r="QLN80" s="24"/>
      <c r="QLO80" s="24"/>
      <c r="QLP80" s="24"/>
      <c r="QLQ80" s="24"/>
      <c r="QLR80" s="24"/>
      <c r="QLS80" s="24"/>
      <c r="QLT80" s="24"/>
      <c r="QLU80" s="24"/>
      <c r="QLV80" s="24"/>
      <c r="QLW80" s="24"/>
      <c r="QLX80" s="24"/>
      <c r="QLY80" s="24"/>
      <c r="QLZ80" s="24"/>
      <c r="QMA80" s="24"/>
      <c r="QMB80" s="24"/>
      <c r="QMC80" s="24"/>
      <c r="QMD80" s="24"/>
      <c r="QME80" s="24"/>
      <c r="QMF80" s="24"/>
      <c r="QMG80" s="24"/>
      <c r="QMH80" s="24"/>
      <c r="QMI80" s="24"/>
      <c r="QMJ80" s="24"/>
      <c r="QMK80" s="24"/>
      <c r="QML80" s="24"/>
      <c r="QMM80" s="24"/>
      <c r="QMN80" s="24"/>
      <c r="QMO80" s="24"/>
      <c r="QMP80" s="24"/>
      <c r="QMQ80" s="24"/>
      <c r="QMR80" s="24"/>
      <c r="QMS80" s="24"/>
      <c r="QMT80" s="24"/>
      <c r="QMU80" s="24"/>
      <c r="QMV80" s="24"/>
      <c r="QMW80" s="24"/>
      <c r="QMX80" s="24"/>
      <c r="QMY80" s="24"/>
      <c r="QMZ80" s="24"/>
      <c r="QNA80" s="24"/>
      <c r="QNB80" s="24"/>
      <c r="QNC80" s="24"/>
      <c r="QND80" s="24"/>
      <c r="QNE80" s="24"/>
      <c r="QNF80" s="24"/>
      <c r="QNG80" s="24"/>
      <c r="QNH80" s="24"/>
      <c r="QNI80" s="24"/>
      <c r="QNJ80" s="24"/>
      <c r="QNK80" s="24"/>
      <c r="QNL80" s="24"/>
      <c r="QNM80" s="24"/>
      <c r="QNN80" s="24"/>
      <c r="QNO80" s="24"/>
      <c r="QNP80" s="24"/>
      <c r="QNQ80" s="24"/>
      <c r="QNR80" s="24"/>
      <c r="QNS80" s="24"/>
      <c r="QNT80" s="24"/>
      <c r="QNU80" s="24"/>
      <c r="QNV80" s="24"/>
      <c r="QNW80" s="24"/>
      <c r="QNX80" s="24"/>
      <c r="QNY80" s="24"/>
      <c r="QNZ80" s="24"/>
      <c r="QOA80" s="24"/>
      <c r="QOB80" s="24"/>
      <c r="QOC80" s="24"/>
      <c r="QOD80" s="24"/>
      <c r="QOE80" s="24"/>
      <c r="QOF80" s="24"/>
      <c r="QOG80" s="24"/>
      <c r="QOH80" s="24"/>
      <c r="QOI80" s="24"/>
      <c r="QOJ80" s="24"/>
      <c r="QOK80" s="24"/>
      <c r="QOL80" s="24"/>
      <c r="QOM80" s="24"/>
      <c r="QON80" s="24"/>
      <c r="QOO80" s="24"/>
      <c r="QOP80" s="24"/>
      <c r="QOQ80" s="24"/>
      <c r="QOR80" s="24"/>
      <c r="QOS80" s="24"/>
      <c r="QOT80" s="24"/>
      <c r="QOU80" s="24"/>
      <c r="QOV80" s="24"/>
      <c r="QOW80" s="24"/>
      <c r="QOX80" s="24"/>
      <c r="QOY80" s="24"/>
      <c r="QOZ80" s="24"/>
      <c r="QPA80" s="24"/>
      <c r="QPB80" s="24"/>
      <c r="QPC80" s="24"/>
      <c r="QPD80" s="24"/>
      <c r="QPE80" s="24"/>
      <c r="QPF80" s="24"/>
      <c r="QPG80" s="24"/>
      <c r="QPH80" s="24"/>
      <c r="QPI80" s="24"/>
      <c r="QPJ80" s="24"/>
      <c r="QPK80" s="24"/>
      <c r="QPL80" s="24"/>
      <c r="QPM80" s="24"/>
      <c r="QPN80" s="24"/>
      <c r="QPO80" s="24"/>
      <c r="QPP80" s="24"/>
      <c r="QPQ80" s="24"/>
      <c r="QPR80" s="24"/>
      <c r="QPS80" s="24"/>
      <c r="QPT80" s="24"/>
      <c r="QPU80" s="24"/>
      <c r="QPV80" s="24"/>
      <c r="QPW80" s="24"/>
      <c r="QPX80" s="24"/>
      <c r="QPY80" s="24"/>
      <c r="QPZ80" s="24"/>
      <c r="QQA80" s="24"/>
      <c r="QQB80" s="24"/>
      <c r="QQC80" s="24"/>
      <c r="QQD80" s="24"/>
      <c r="QQE80" s="24"/>
      <c r="QQF80" s="24"/>
      <c r="QQG80" s="24"/>
      <c r="QQH80" s="24"/>
      <c r="QQI80" s="24"/>
      <c r="QQJ80" s="24"/>
      <c r="QQK80" s="24"/>
      <c r="QQL80" s="24"/>
      <c r="QQM80" s="24"/>
      <c r="QQN80" s="24"/>
      <c r="QQO80" s="24"/>
      <c r="QQP80" s="24"/>
      <c r="QQQ80" s="24"/>
      <c r="QQR80" s="24"/>
      <c r="QQS80" s="24"/>
      <c r="QQT80" s="24"/>
      <c r="QQU80" s="24"/>
      <c r="QQV80" s="24"/>
      <c r="QQW80" s="24"/>
      <c r="QQX80" s="24"/>
      <c r="QQY80" s="24"/>
      <c r="QQZ80" s="24"/>
      <c r="QRA80" s="24"/>
      <c r="QRB80" s="24"/>
      <c r="QRC80" s="24"/>
      <c r="QRD80" s="24"/>
      <c r="QRE80" s="24"/>
      <c r="QRF80" s="24"/>
      <c r="QRG80" s="24"/>
      <c r="QRH80" s="24"/>
      <c r="QRI80" s="24"/>
      <c r="QRJ80" s="24"/>
      <c r="QRK80" s="24"/>
      <c r="QRL80" s="24"/>
      <c r="QRM80" s="24"/>
      <c r="QRN80" s="24"/>
      <c r="QRO80" s="24"/>
      <c r="QRP80" s="24"/>
      <c r="QRQ80" s="24"/>
      <c r="QRR80" s="24"/>
      <c r="QRS80" s="24"/>
      <c r="QRT80" s="24"/>
      <c r="QRU80" s="24"/>
      <c r="QRV80" s="24"/>
      <c r="QRW80" s="24"/>
      <c r="QRX80" s="24"/>
      <c r="QRY80" s="24"/>
      <c r="QRZ80" s="24"/>
      <c r="QSA80" s="24"/>
      <c r="QSB80" s="24"/>
      <c r="QSC80" s="24"/>
      <c r="QSD80" s="24"/>
      <c r="QSE80" s="24"/>
      <c r="QSF80" s="24"/>
      <c r="QSG80" s="24"/>
      <c r="QSH80" s="24"/>
      <c r="QSI80" s="24"/>
      <c r="QSJ80" s="24"/>
      <c r="QSK80" s="24"/>
      <c r="QSL80" s="24"/>
      <c r="QSM80" s="24"/>
      <c r="QSN80" s="24"/>
      <c r="QSO80" s="24"/>
      <c r="QSP80" s="24"/>
      <c r="QSQ80" s="24"/>
      <c r="QSR80" s="24"/>
      <c r="QSS80" s="24"/>
      <c r="QST80" s="24"/>
      <c r="QSU80" s="24"/>
      <c r="QSV80" s="24"/>
      <c r="QSW80" s="24"/>
      <c r="QSX80" s="24"/>
      <c r="QSY80" s="24"/>
      <c r="QSZ80" s="24"/>
      <c r="QTA80" s="24"/>
      <c r="QTB80" s="24"/>
      <c r="QTC80" s="24"/>
      <c r="QTD80" s="24"/>
      <c r="QTE80" s="24"/>
      <c r="QTF80" s="24"/>
      <c r="QTG80" s="24"/>
      <c r="QTH80" s="24"/>
      <c r="QTI80" s="24"/>
      <c r="QTJ80" s="24"/>
      <c r="QTK80" s="24"/>
      <c r="QTL80" s="24"/>
      <c r="QTM80" s="24"/>
      <c r="QTN80" s="24"/>
      <c r="QTO80" s="24"/>
      <c r="QTP80" s="24"/>
      <c r="QTQ80" s="24"/>
      <c r="QTR80" s="24"/>
      <c r="QTS80" s="24"/>
      <c r="QTT80" s="24"/>
      <c r="QTU80" s="24"/>
      <c r="QTV80" s="24"/>
      <c r="QTW80" s="24"/>
      <c r="QTX80" s="24"/>
      <c r="QTY80" s="24"/>
      <c r="QTZ80" s="24"/>
      <c r="QUA80" s="24"/>
      <c r="QUB80" s="24"/>
      <c r="QUC80" s="24"/>
      <c r="QUD80" s="24"/>
      <c r="QUE80" s="24"/>
      <c r="QUF80" s="24"/>
      <c r="QUG80" s="24"/>
      <c r="QUH80" s="24"/>
      <c r="QUI80" s="24"/>
      <c r="QUJ80" s="24"/>
      <c r="QUK80" s="24"/>
      <c r="QUL80" s="24"/>
      <c r="QUM80" s="24"/>
      <c r="QUN80" s="24"/>
      <c r="QUO80" s="24"/>
      <c r="QUP80" s="24"/>
      <c r="QUQ80" s="24"/>
      <c r="QUR80" s="24"/>
      <c r="QUS80" s="24"/>
      <c r="QUT80" s="24"/>
      <c r="QUU80" s="24"/>
      <c r="QUV80" s="24"/>
      <c r="QUW80" s="24"/>
      <c r="QUX80" s="24"/>
      <c r="QUY80" s="24"/>
      <c r="QUZ80" s="24"/>
      <c r="QVA80" s="24"/>
      <c r="QVB80" s="24"/>
      <c r="QVC80" s="24"/>
      <c r="QVD80" s="24"/>
      <c r="QVE80" s="24"/>
      <c r="QVF80" s="24"/>
      <c r="QVG80" s="24"/>
      <c r="QVH80" s="24"/>
      <c r="QVI80" s="24"/>
      <c r="QVJ80" s="24"/>
      <c r="QVK80" s="24"/>
      <c r="QVL80" s="24"/>
      <c r="QVM80" s="24"/>
      <c r="QVN80" s="24"/>
      <c r="QVO80" s="24"/>
      <c r="QVP80" s="24"/>
      <c r="QVQ80" s="24"/>
      <c r="QVR80" s="24"/>
      <c r="QVS80" s="24"/>
      <c r="QVT80" s="24"/>
      <c r="QVU80" s="24"/>
      <c r="QVV80" s="24"/>
      <c r="QVW80" s="24"/>
      <c r="QVX80" s="24"/>
      <c r="QVY80" s="24"/>
      <c r="QVZ80" s="24"/>
      <c r="QWA80" s="24"/>
      <c r="QWB80" s="24"/>
      <c r="QWC80" s="24"/>
      <c r="QWD80" s="24"/>
      <c r="QWE80" s="24"/>
      <c r="QWF80" s="24"/>
      <c r="QWG80" s="24"/>
      <c r="QWH80" s="24"/>
      <c r="QWI80" s="24"/>
      <c r="QWJ80" s="24"/>
      <c r="QWK80" s="24"/>
      <c r="QWL80" s="24"/>
      <c r="QWM80" s="24"/>
      <c r="QWN80" s="24"/>
      <c r="QWO80" s="24"/>
      <c r="QWP80" s="24"/>
      <c r="QWQ80" s="24"/>
      <c r="QWR80" s="24"/>
      <c r="QWS80" s="24"/>
      <c r="QWT80" s="24"/>
      <c r="QWU80" s="24"/>
      <c r="QWV80" s="24"/>
      <c r="QWW80" s="24"/>
      <c r="QWX80" s="24"/>
      <c r="QWY80" s="24"/>
      <c r="QWZ80" s="24"/>
      <c r="QXA80" s="24"/>
      <c r="QXB80" s="24"/>
      <c r="QXC80" s="24"/>
      <c r="QXD80" s="24"/>
      <c r="QXE80" s="24"/>
      <c r="QXF80" s="24"/>
      <c r="QXG80" s="24"/>
      <c r="QXH80" s="24"/>
      <c r="QXI80" s="24"/>
      <c r="QXJ80" s="24"/>
      <c r="QXK80" s="24"/>
      <c r="QXL80" s="24"/>
      <c r="QXM80" s="24"/>
      <c r="QXN80" s="24"/>
      <c r="QXO80" s="24"/>
      <c r="QXP80" s="24"/>
      <c r="QXQ80" s="24"/>
      <c r="QXR80" s="24"/>
      <c r="QXS80" s="24"/>
      <c r="QXT80" s="24"/>
      <c r="QXU80" s="24"/>
      <c r="QXV80" s="24"/>
      <c r="QXW80" s="24"/>
      <c r="QXX80" s="24"/>
      <c r="QXY80" s="24"/>
      <c r="QXZ80" s="24"/>
      <c r="QYA80" s="24"/>
      <c r="QYB80" s="24"/>
      <c r="QYC80" s="24"/>
      <c r="QYD80" s="24"/>
      <c r="QYE80" s="24"/>
      <c r="QYF80" s="24"/>
      <c r="QYG80" s="24"/>
      <c r="QYH80" s="24"/>
      <c r="QYI80" s="24"/>
      <c r="QYJ80" s="24"/>
      <c r="QYK80" s="24"/>
      <c r="QYL80" s="24"/>
      <c r="QYM80" s="24"/>
      <c r="QYN80" s="24"/>
      <c r="QYO80" s="24"/>
      <c r="QYP80" s="24"/>
      <c r="QYQ80" s="24"/>
      <c r="QYR80" s="24"/>
      <c r="QYS80" s="24"/>
      <c r="QYT80" s="24"/>
      <c r="QYU80" s="24"/>
      <c r="QYV80" s="24"/>
      <c r="QYW80" s="24"/>
      <c r="QYX80" s="24"/>
      <c r="QYY80" s="24"/>
      <c r="QYZ80" s="24"/>
      <c r="QZA80" s="24"/>
      <c r="QZB80" s="24"/>
      <c r="QZC80" s="24"/>
      <c r="QZD80" s="24"/>
      <c r="QZE80" s="24"/>
      <c r="QZF80" s="24"/>
      <c r="QZG80" s="24"/>
      <c r="QZH80" s="24"/>
      <c r="QZI80" s="24"/>
      <c r="QZJ80" s="24"/>
      <c r="QZK80" s="24"/>
      <c r="QZL80" s="24"/>
      <c r="QZM80" s="24"/>
      <c r="QZN80" s="24"/>
      <c r="QZO80" s="24"/>
      <c r="QZP80" s="24"/>
      <c r="QZQ80" s="24"/>
      <c r="QZR80" s="24"/>
      <c r="QZS80" s="24"/>
      <c r="QZT80" s="24"/>
      <c r="QZU80" s="24"/>
      <c r="QZV80" s="24"/>
      <c r="QZW80" s="24"/>
      <c r="QZX80" s="24"/>
      <c r="QZY80" s="24"/>
      <c r="QZZ80" s="24"/>
      <c r="RAA80" s="24"/>
      <c r="RAB80" s="24"/>
      <c r="RAC80" s="24"/>
      <c r="RAD80" s="24"/>
      <c r="RAE80" s="24"/>
      <c r="RAF80" s="24"/>
      <c r="RAG80" s="24"/>
      <c r="RAH80" s="24"/>
      <c r="RAI80" s="24"/>
      <c r="RAJ80" s="24"/>
      <c r="RAK80" s="24"/>
      <c r="RAL80" s="24"/>
      <c r="RAM80" s="24"/>
      <c r="RAN80" s="24"/>
      <c r="RAO80" s="24"/>
      <c r="RAP80" s="24"/>
      <c r="RAQ80" s="24"/>
      <c r="RAR80" s="24"/>
      <c r="RAS80" s="24"/>
      <c r="RAT80" s="24"/>
      <c r="RAU80" s="24"/>
      <c r="RAV80" s="24"/>
      <c r="RAW80" s="24"/>
      <c r="RAX80" s="24"/>
      <c r="RAY80" s="24"/>
      <c r="RAZ80" s="24"/>
      <c r="RBA80" s="24"/>
      <c r="RBB80" s="24"/>
      <c r="RBC80" s="24"/>
      <c r="RBD80" s="24"/>
      <c r="RBE80" s="24"/>
      <c r="RBF80" s="24"/>
      <c r="RBG80" s="24"/>
      <c r="RBH80" s="24"/>
      <c r="RBI80" s="24"/>
      <c r="RBJ80" s="24"/>
      <c r="RBK80" s="24"/>
      <c r="RBL80" s="24"/>
      <c r="RBM80" s="24"/>
      <c r="RBN80" s="24"/>
      <c r="RBO80" s="24"/>
      <c r="RBP80" s="24"/>
      <c r="RBQ80" s="24"/>
      <c r="RBR80" s="24"/>
      <c r="RBS80" s="24"/>
      <c r="RBT80" s="24"/>
      <c r="RBU80" s="24"/>
      <c r="RBV80" s="24"/>
      <c r="RBW80" s="24"/>
      <c r="RBX80" s="24"/>
      <c r="RBY80" s="24"/>
      <c r="RBZ80" s="24"/>
      <c r="RCA80" s="24"/>
      <c r="RCB80" s="24"/>
      <c r="RCC80" s="24"/>
      <c r="RCD80" s="24"/>
      <c r="RCE80" s="24"/>
      <c r="RCF80" s="24"/>
      <c r="RCG80" s="24"/>
      <c r="RCH80" s="24"/>
      <c r="RCI80" s="24"/>
      <c r="RCJ80" s="24"/>
      <c r="RCK80" s="24"/>
      <c r="RCL80" s="24"/>
      <c r="RCM80" s="24"/>
      <c r="RCN80" s="24"/>
      <c r="RCO80" s="24"/>
      <c r="RCP80" s="24"/>
      <c r="RCQ80" s="24"/>
      <c r="RCR80" s="24"/>
      <c r="RCS80" s="24"/>
      <c r="RCT80" s="24"/>
      <c r="RCU80" s="24"/>
      <c r="RCV80" s="24"/>
      <c r="RCW80" s="24"/>
      <c r="RCX80" s="24"/>
      <c r="RCY80" s="24"/>
      <c r="RCZ80" s="24"/>
      <c r="RDA80" s="24"/>
      <c r="RDB80" s="24"/>
      <c r="RDC80" s="24"/>
      <c r="RDD80" s="24"/>
      <c r="RDE80" s="24"/>
      <c r="RDF80" s="24"/>
      <c r="RDG80" s="24"/>
      <c r="RDH80" s="24"/>
      <c r="RDI80" s="24"/>
      <c r="RDJ80" s="24"/>
      <c r="RDK80" s="24"/>
      <c r="RDL80" s="24"/>
      <c r="RDM80" s="24"/>
      <c r="RDN80" s="24"/>
      <c r="RDO80" s="24"/>
      <c r="RDP80" s="24"/>
      <c r="RDQ80" s="24"/>
      <c r="RDR80" s="24"/>
      <c r="RDS80" s="24"/>
      <c r="RDT80" s="24"/>
      <c r="RDU80" s="24"/>
      <c r="RDV80" s="24"/>
      <c r="RDW80" s="24"/>
      <c r="RDX80" s="24"/>
      <c r="RDY80" s="24"/>
      <c r="RDZ80" s="24"/>
      <c r="REA80" s="24"/>
      <c r="REB80" s="24"/>
      <c r="REC80" s="24"/>
      <c r="RED80" s="24"/>
      <c r="REE80" s="24"/>
      <c r="REF80" s="24"/>
      <c r="REG80" s="24"/>
      <c r="REH80" s="24"/>
      <c r="REI80" s="24"/>
      <c r="REJ80" s="24"/>
      <c r="REK80" s="24"/>
      <c r="REL80" s="24"/>
      <c r="REM80" s="24"/>
      <c r="REN80" s="24"/>
      <c r="REO80" s="24"/>
      <c r="REP80" s="24"/>
      <c r="REQ80" s="24"/>
      <c r="RER80" s="24"/>
      <c r="RES80" s="24"/>
      <c r="RET80" s="24"/>
      <c r="REU80" s="24"/>
      <c r="REV80" s="24"/>
      <c r="REW80" s="24"/>
      <c r="REX80" s="24"/>
      <c r="REY80" s="24"/>
      <c r="REZ80" s="24"/>
      <c r="RFA80" s="24"/>
      <c r="RFB80" s="24"/>
      <c r="RFC80" s="24"/>
      <c r="RFD80" s="24"/>
      <c r="RFE80" s="24"/>
      <c r="RFF80" s="24"/>
      <c r="RFG80" s="24"/>
      <c r="RFH80" s="24"/>
      <c r="RFI80" s="24"/>
      <c r="RFJ80" s="24"/>
      <c r="RFK80" s="24"/>
      <c r="RFL80" s="24"/>
      <c r="RFM80" s="24"/>
      <c r="RFN80" s="24"/>
      <c r="RFO80" s="24"/>
      <c r="RFP80" s="24"/>
      <c r="RFQ80" s="24"/>
      <c r="RFR80" s="24"/>
      <c r="RFS80" s="24"/>
      <c r="RFT80" s="24"/>
      <c r="RFU80" s="24"/>
      <c r="RFV80" s="24"/>
      <c r="RFW80" s="24"/>
      <c r="RFX80" s="24"/>
      <c r="RFY80" s="24"/>
      <c r="RFZ80" s="24"/>
      <c r="RGA80" s="24"/>
      <c r="RGB80" s="24"/>
      <c r="RGC80" s="24"/>
      <c r="RGD80" s="24"/>
      <c r="RGE80" s="24"/>
      <c r="RGF80" s="24"/>
      <c r="RGG80" s="24"/>
      <c r="RGH80" s="24"/>
      <c r="RGI80" s="24"/>
      <c r="RGJ80" s="24"/>
      <c r="RGK80" s="24"/>
      <c r="RGL80" s="24"/>
      <c r="RGM80" s="24"/>
      <c r="RGN80" s="24"/>
      <c r="RGO80" s="24"/>
      <c r="RGP80" s="24"/>
      <c r="RGQ80" s="24"/>
      <c r="RGR80" s="24"/>
      <c r="RGS80" s="24"/>
      <c r="RGT80" s="24"/>
      <c r="RGU80" s="24"/>
      <c r="RGV80" s="24"/>
      <c r="RGW80" s="24"/>
      <c r="RGX80" s="24"/>
      <c r="RGY80" s="24"/>
      <c r="RGZ80" s="24"/>
      <c r="RHA80" s="24"/>
      <c r="RHB80" s="24"/>
      <c r="RHC80" s="24"/>
      <c r="RHD80" s="24"/>
      <c r="RHE80" s="24"/>
      <c r="RHF80" s="24"/>
      <c r="RHG80" s="24"/>
      <c r="RHH80" s="24"/>
      <c r="RHI80" s="24"/>
      <c r="RHJ80" s="24"/>
      <c r="RHK80" s="24"/>
      <c r="RHL80" s="24"/>
      <c r="RHM80" s="24"/>
      <c r="RHN80" s="24"/>
      <c r="RHO80" s="24"/>
      <c r="RHP80" s="24"/>
      <c r="RHQ80" s="24"/>
      <c r="RHR80" s="24"/>
      <c r="RHS80" s="24"/>
      <c r="RHT80" s="24"/>
      <c r="RHU80" s="24"/>
      <c r="RHV80" s="24"/>
      <c r="RHW80" s="24"/>
      <c r="RHX80" s="24"/>
      <c r="RHY80" s="24"/>
      <c r="RHZ80" s="24"/>
      <c r="RIA80" s="24"/>
      <c r="RIB80" s="24"/>
      <c r="RIC80" s="24"/>
      <c r="RID80" s="24"/>
      <c r="RIE80" s="24"/>
      <c r="RIF80" s="24"/>
      <c r="RIG80" s="24"/>
      <c r="RIH80" s="24"/>
      <c r="RII80" s="24"/>
      <c r="RIJ80" s="24"/>
      <c r="RIK80" s="24"/>
      <c r="RIL80" s="24"/>
      <c r="RIM80" s="24"/>
      <c r="RIN80" s="24"/>
      <c r="RIO80" s="24"/>
      <c r="RIP80" s="24"/>
      <c r="RIQ80" s="24"/>
      <c r="RIR80" s="24"/>
      <c r="RIS80" s="24"/>
      <c r="RIT80" s="24"/>
      <c r="RIU80" s="24"/>
      <c r="RIV80" s="24"/>
      <c r="RIW80" s="24"/>
      <c r="RIX80" s="24"/>
      <c r="RIY80" s="24"/>
      <c r="RIZ80" s="24"/>
      <c r="RJA80" s="24"/>
      <c r="RJB80" s="24"/>
      <c r="RJC80" s="24"/>
      <c r="RJD80" s="24"/>
      <c r="RJE80" s="24"/>
      <c r="RJF80" s="24"/>
      <c r="RJG80" s="24"/>
      <c r="RJH80" s="24"/>
      <c r="RJI80" s="24"/>
      <c r="RJJ80" s="24"/>
      <c r="RJK80" s="24"/>
      <c r="RJL80" s="24"/>
      <c r="RJM80" s="24"/>
      <c r="RJN80" s="24"/>
      <c r="RJO80" s="24"/>
      <c r="RJP80" s="24"/>
      <c r="RJQ80" s="24"/>
      <c r="RJR80" s="24"/>
      <c r="RJS80" s="24"/>
      <c r="RJT80" s="24"/>
      <c r="RJU80" s="24"/>
      <c r="RJV80" s="24"/>
      <c r="RJW80" s="24"/>
      <c r="RJX80" s="24"/>
      <c r="RJY80" s="24"/>
      <c r="RJZ80" s="24"/>
      <c r="RKA80" s="24"/>
      <c r="RKB80" s="24"/>
      <c r="RKC80" s="24"/>
      <c r="RKD80" s="24"/>
      <c r="RKE80" s="24"/>
      <c r="RKF80" s="24"/>
      <c r="RKG80" s="24"/>
      <c r="RKH80" s="24"/>
      <c r="RKI80" s="24"/>
      <c r="RKJ80" s="24"/>
      <c r="RKK80" s="24"/>
      <c r="RKL80" s="24"/>
      <c r="RKM80" s="24"/>
      <c r="RKN80" s="24"/>
      <c r="RKO80" s="24"/>
      <c r="RKP80" s="24"/>
      <c r="RKQ80" s="24"/>
      <c r="RKR80" s="24"/>
      <c r="RKS80" s="24"/>
      <c r="RKT80" s="24"/>
      <c r="RKU80" s="24"/>
      <c r="RKV80" s="24"/>
      <c r="RKW80" s="24"/>
      <c r="RKX80" s="24"/>
      <c r="RKY80" s="24"/>
      <c r="RKZ80" s="24"/>
      <c r="RLA80" s="24"/>
      <c r="RLB80" s="24"/>
      <c r="RLC80" s="24"/>
      <c r="RLD80" s="24"/>
      <c r="RLE80" s="24"/>
      <c r="RLF80" s="24"/>
      <c r="RLG80" s="24"/>
      <c r="RLH80" s="24"/>
      <c r="RLI80" s="24"/>
      <c r="RLJ80" s="24"/>
      <c r="RLK80" s="24"/>
      <c r="RLL80" s="24"/>
      <c r="RLM80" s="24"/>
      <c r="RLN80" s="24"/>
      <c r="RLO80" s="24"/>
      <c r="RLP80" s="24"/>
      <c r="RLQ80" s="24"/>
      <c r="RLR80" s="24"/>
      <c r="RLS80" s="24"/>
      <c r="RLT80" s="24"/>
      <c r="RLU80" s="24"/>
      <c r="RLV80" s="24"/>
      <c r="RLW80" s="24"/>
      <c r="RLX80" s="24"/>
      <c r="RLY80" s="24"/>
      <c r="RLZ80" s="24"/>
      <c r="RMA80" s="24"/>
      <c r="RMB80" s="24"/>
      <c r="RMC80" s="24"/>
      <c r="RMD80" s="24"/>
      <c r="RME80" s="24"/>
      <c r="RMF80" s="24"/>
      <c r="RMG80" s="24"/>
      <c r="RMH80" s="24"/>
      <c r="RMI80" s="24"/>
      <c r="RMJ80" s="24"/>
      <c r="RMK80" s="24"/>
      <c r="RML80" s="24"/>
      <c r="RMM80" s="24"/>
      <c r="RMN80" s="24"/>
      <c r="RMO80" s="24"/>
      <c r="RMP80" s="24"/>
      <c r="RMQ80" s="24"/>
      <c r="RMR80" s="24"/>
      <c r="RMS80" s="24"/>
      <c r="RMT80" s="24"/>
      <c r="RMU80" s="24"/>
      <c r="RMV80" s="24"/>
      <c r="RMW80" s="24"/>
      <c r="RMX80" s="24"/>
      <c r="RMY80" s="24"/>
      <c r="RMZ80" s="24"/>
      <c r="RNA80" s="24"/>
      <c r="RNB80" s="24"/>
      <c r="RNC80" s="24"/>
      <c r="RND80" s="24"/>
      <c r="RNE80" s="24"/>
      <c r="RNF80" s="24"/>
      <c r="RNG80" s="24"/>
      <c r="RNH80" s="24"/>
      <c r="RNI80" s="24"/>
      <c r="RNJ80" s="24"/>
      <c r="RNK80" s="24"/>
      <c r="RNL80" s="24"/>
      <c r="RNM80" s="24"/>
      <c r="RNN80" s="24"/>
      <c r="RNO80" s="24"/>
      <c r="RNP80" s="24"/>
      <c r="RNQ80" s="24"/>
      <c r="RNR80" s="24"/>
      <c r="RNS80" s="24"/>
      <c r="RNT80" s="24"/>
      <c r="RNU80" s="24"/>
      <c r="RNV80" s="24"/>
      <c r="RNW80" s="24"/>
      <c r="RNX80" s="24"/>
      <c r="RNY80" s="24"/>
      <c r="RNZ80" s="24"/>
      <c r="ROA80" s="24"/>
      <c r="ROB80" s="24"/>
      <c r="ROC80" s="24"/>
      <c r="ROD80" s="24"/>
      <c r="ROE80" s="24"/>
      <c r="ROF80" s="24"/>
      <c r="ROG80" s="24"/>
      <c r="ROH80" s="24"/>
      <c r="ROI80" s="24"/>
      <c r="ROJ80" s="24"/>
      <c r="ROK80" s="24"/>
      <c r="ROL80" s="24"/>
      <c r="ROM80" s="24"/>
      <c r="RON80" s="24"/>
      <c r="ROO80" s="24"/>
      <c r="ROP80" s="24"/>
      <c r="ROQ80" s="24"/>
      <c r="ROR80" s="24"/>
      <c r="ROS80" s="24"/>
      <c r="ROT80" s="24"/>
      <c r="ROU80" s="24"/>
      <c r="ROV80" s="24"/>
      <c r="ROW80" s="24"/>
      <c r="ROX80" s="24"/>
      <c r="ROY80" s="24"/>
      <c r="ROZ80" s="24"/>
      <c r="RPA80" s="24"/>
      <c r="RPB80" s="24"/>
      <c r="RPC80" s="24"/>
      <c r="RPD80" s="24"/>
      <c r="RPE80" s="24"/>
      <c r="RPF80" s="24"/>
      <c r="RPG80" s="24"/>
      <c r="RPH80" s="24"/>
      <c r="RPI80" s="24"/>
      <c r="RPJ80" s="24"/>
      <c r="RPK80" s="24"/>
      <c r="RPL80" s="24"/>
      <c r="RPM80" s="24"/>
      <c r="RPN80" s="24"/>
      <c r="RPO80" s="24"/>
      <c r="RPP80" s="24"/>
      <c r="RPQ80" s="24"/>
      <c r="RPR80" s="24"/>
      <c r="RPS80" s="24"/>
      <c r="RPT80" s="24"/>
      <c r="RPU80" s="24"/>
      <c r="RPV80" s="24"/>
      <c r="RPW80" s="24"/>
      <c r="RPX80" s="24"/>
      <c r="RPY80" s="24"/>
      <c r="RPZ80" s="24"/>
      <c r="RQA80" s="24"/>
      <c r="RQB80" s="24"/>
      <c r="RQC80" s="24"/>
      <c r="RQD80" s="24"/>
      <c r="RQE80" s="24"/>
      <c r="RQF80" s="24"/>
      <c r="RQG80" s="24"/>
      <c r="RQH80" s="24"/>
      <c r="RQI80" s="24"/>
      <c r="RQJ80" s="24"/>
      <c r="RQK80" s="24"/>
      <c r="RQL80" s="24"/>
      <c r="RQM80" s="24"/>
      <c r="RQN80" s="24"/>
      <c r="RQO80" s="24"/>
      <c r="RQP80" s="24"/>
      <c r="RQQ80" s="24"/>
      <c r="RQR80" s="24"/>
      <c r="RQS80" s="24"/>
      <c r="RQT80" s="24"/>
      <c r="RQU80" s="24"/>
      <c r="RQV80" s="24"/>
      <c r="RQW80" s="24"/>
      <c r="RQX80" s="24"/>
      <c r="RQY80" s="24"/>
      <c r="RQZ80" s="24"/>
      <c r="RRA80" s="24"/>
      <c r="RRB80" s="24"/>
      <c r="RRC80" s="24"/>
      <c r="RRD80" s="24"/>
      <c r="RRE80" s="24"/>
      <c r="RRF80" s="24"/>
      <c r="RRG80" s="24"/>
      <c r="RRH80" s="24"/>
      <c r="RRI80" s="24"/>
      <c r="RRJ80" s="24"/>
      <c r="RRK80" s="24"/>
      <c r="RRL80" s="24"/>
      <c r="RRM80" s="24"/>
      <c r="RRN80" s="24"/>
      <c r="RRO80" s="24"/>
      <c r="RRP80" s="24"/>
      <c r="RRQ80" s="24"/>
      <c r="RRR80" s="24"/>
      <c r="RRS80" s="24"/>
      <c r="RRT80" s="24"/>
      <c r="RRU80" s="24"/>
      <c r="RRV80" s="24"/>
      <c r="RRW80" s="24"/>
      <c r="RRX80" s="24"/>
      <c r="RRY80" s="24"/>
      <c r="RRZ80" s="24"/>
      <c r="RSA80" s="24"/>
      <c r="RSB80" s="24"/>
      <c r="RSC80" s="24"/>
      <c r="RSD80" s="24"/>
      <c r="RSE80" s="24"/>
      <c r="RSF80" s="24"/>
      <c r="RSG80" s="24"/>
      <c r="RSH80" s="24"/>
      <c r="RSI80" s="24"/>
      <c r="RSJ80" s="24"/>
      <c r="RSK80" s="24"/>
      <c r="RSL80" s="24"/>
      <c r="RSM80" s="24"/>
      <c r="RSN80" s="24"/>
      <c r="RSO80" s="24"/>
      <c r="RSP80" s="24"/>
      <c r="RSQ80" s="24"/>
      <c r="RSR80" s="24"/>
      <c r="RSS80" s="24"/>
      <c r="RST80" s="24"/>
      <c r="RSU80" s="24"/>
      <c r="RSV80" s="24"/>
      <c r="RSW80" s="24"/>
      <c r="RSX80" s="24"/>
      <c r="RSY80" s="24"/>
      <c r="RSZ80" s="24"/>
      <c r="RTA80" s="24"/>
      <c r="RTB80" s="24"/>
      <c r="RTC80" s="24"/>
      <c r="RTD80" s="24"/>
      <c r="RTE80" s="24"/>
      <c r="RTF80" s="24"/>
      <c r="RTG80" s="24"/>
      <c r="RTH80" s="24"/>
      <c r="RTI80" s="24"/>
      <c r="RTJ80" s="24"/>
      <c r="RTK80" s="24"/>
      <c r="RTL80" s="24"/>
      <c r="RTM80" s="24"/>
      <c r="RTN80" s="24"/>
      <c r="RTO80" s="24"/>
      <c r="RTP80" s="24"/>
      <c r="RTQ80" s="24"/>
      <c r="RTR80" s="24"/>
      <c r="RTS80" s="24"/>
      <c r="RTT80" s="24"/>
      <c r="RTU80" s="24"/>
      <c r="RTV80" s="24"/>
      <c r="RTW80" s="24"/>
      <c r="RTX80" s="24"/>
      <c r="RTY80" s="24"/>
      <c r="RTZ80" s="24"/>
      <c r="RUA80" s="24"/>
      <c r="RUB80" s="24"/>
      <c r="RUC80" s="24"/>
      <c r="RUD80" s="24"/>
      <c r="RUE80" s="24"/>
      <c r="RUF80" s="24"/>
      <c r="RUG80" s="24"/>
      <c r="RUH80" s="24"/>
      <c r="RUI80" s="24"/>
      <c r="RUJ80" s="24"/>
      <c r="RUK80" s="24"/>
      <c r="RUL80" s="24"/>
      <c r="RUM80" s="24"/>
      <c r="RUN80" s="24"/>
      <c r="RUO80" s="24"/>
      <c r="RUP80" s="24"/>
      <c r="RUQ80" s="24"/>
      <c r="RUR80" s="24"/>
      <c r="RUS80" s="24"/>
      <c r="RUT80" s="24"/>
      <c r="RUU80" s="24"/>
      <c r="RUV80" s="24"/>
      <c r="RUW80" s="24"/>
      <c r="RUX80" s="24"/>
      <c r="RUY80" s="24"/>
      <c r="RUZ80" s="24"/>
      <c r="RVA80" s="24"/>
      <c r="RVB80" s="24"/>
      <c r="RVC80" s="24"/>
      <c r="RVD80" s="24"/>
      <c r="RVE80" s="24"/>
      <c r="RVF80" s="24"/>
      <c r="RVG80" s="24"/>
      <c r="RVH80" s="24"/>
      <c r="RVI80" s="24"/>
      <c r="RVJ80" s="24"/>
      <c r="RVK80" s="24"/>
      <c r="RVL80" s="24"/>
      <c r="RVM80" s="24"/>
      <c r="RVN80" s="24"/>
      <c r="RVO80" s="24"/>
      <c r="RVP80" s="24"/>
      <c r="RVQ80" s="24"/>
      <c r="RVR80" s="24"/>
      <c r="RVS80" s="24"/>
      <c r="RVT80" s="24"/>
      <c r="RVU80" s="24"/>
      <c r="RVV80" s="24"/>
      <c r="RVW80" s="24"/>
      <c r="RVX80" s="24"/>
      <c r="RVY80" s="24"/>
      <c r="RVZ80" s="24"/>
      <c r="RWA80" s="24"/>
      <c r="RWB80" s="24"/>
      <c r="RWC80" s="24"/>
      <c r="RWD80" s="24"/>
      <c r="RWE80" s="24"/>
      <c r="RWF80" s="24"/>
      <c r="RWG80" s="24"/>
      <c r="RWH80" s="24"/>
      <c r="RWI80" s="24"/>
      <c r="RWJ80" s="24"/>
      <c r="RWK80" s="24"/>
      <c r="RWL80" s="24"/>
      <c r="RWM80" s="24"/>
      <c r="RWN80" s="24"/>
      <c r="RWO80" s="24"/>
      <c r="RWP80" s="24"/>
      <c r="RWQ80" s="24"/>
      <c r="RWR80" s="24"/>
      <c r="RWS80" s="24"/>
      <c r="RWT80" s="24"/>
      <c r="RWU80" s="24"/>
      <c r="RWV80" s="24"/>
      <c r="RWW80" s="24"/>
      <c r="RWX80" s="24"/>
      <c r="RWY80" s="24"/>
      <c r="RWZ80" s="24"/>
      <c r="RXA80" s="24"/>
      <c r="RXB80" s="24"/>
      <c r="RXC80" s="24"/>
      <c r="RXD80" s="24"/>
      <c r="RXE80" s="24"/>
      <c r="RXF80" s="24"/>
      <c r="RXG80" s="24"/>
      <c r="RXH80" s="24"/>
      <c r="RXI80" s="24"/>
      <c r="RXJ80" s="24"/>
      <c r="RXK80" s="24"/>
      <c r="RXL80" s="24"/>
      <c r="RXM80" s="24"/>
      <c r="RXN80" s="24"/>
      <c r="RXO80" s="24"/>
      <c r="RXP80" s="24"/>
      <c r="RXQ80" s="24"/>
      <c r="RXR80" s="24"/>
      <c r="RXS80" s="24"/>
      <c r="RXT80" s="24"/>
      <c r="RXU80" s="24"/>
      <c r="RXV80" s="24"/>
      <c r="RXW80" s="24"/>
      <c r="RXX80" s="24"/>
      <c r="RXY80" s="24"/>
      <c r="RXZ80" s="24"/>
      <c r="RYA80" s="24"/>
      <c r="RYB80" s="24"/>
      <c r="RYC80" s="24"/>
      <c r="RYD80" s="24"/>
      <c r="RYE80" s="24"/>
      <c r="RYF80" s="24"/>
      <c r="RYG80" s="24"/>
      <c r="RYH80" s="24"/>
      <c r="RYI80" s="24"/>
      <c r="RYJ80" s="24"/>
      <c r="RYK80" s="24"/>
      <c r="RYL80" s="24"/>
      <c r="RYM80" s="24"/>
      <c r="RYN80" s="24"/>
      <c r="RYO80" s="24"/>
      <c r="RYP80" s="24"/>
      <c r="RYQ80" s="24"/>
      <c r="RYR80" s="24"/>
      <c r="RYS80" s="24"/>
      <c r="RYT80" s="24"/>
      <c r="RYU80" s="24"/>
      <c r="RYV80" s="24"/>
      <c r="RYW80" s="24"/>
      <c r="RYX80" s="24"/>
      <c r="RYY80" s="24"/>
      <c r="RYZ80" s="24"/>
      <c r="RZA80" s="24"/>
      <c r="RZB80" s="24"/>
      <c r="RZC80" s="24"/>
      <c r="RZD80" s="24"/>
      <c r="RZE80" s="24"/>
      <c r="RZF80" s="24"/>
      <c r="RZG80" s="24"/>
      <c r="RZH80" s="24"/>
      <c r="RZI80" s="24"/>
      <c r="RZJ80" s="24"/>
      <c r="RZK80" s="24"/>
      <c r="RZL80" s="24"/>
      <c r="RZM80" s="24"/>
      <c r="RZN80" s="24"/>
      <c r="RZO80" s="24"/>
      <c r="RZP80" s="24"/>
      <c r="RZQ80" s="24"/>
      <c r="RZR80" s="24"/>
      <c r="RZS80" s="24"/>
      <c r="RZT80" s="24"/>
      <c r="RZU80" s="24"/>
      <c r="RZV80" s="24"/>
      <c r="RZW80" s="24"/>
      <c r="RZX80" s="24"/>
      <c r="RZY80" s="24"/>
      <c r="RZZ80" s="24"/>
      <c r="SAA80" s="24"/>
      <c r="SAB80" s="24"/>
      <c r="SAC80" s="24"/>
      <c r="SAD80" s="24"/>
      <c r="SAE80" s="24"/>
      <c r="SAF80" s="24"/>
      <c r="SAG80" s="24"/>
      <c r="SAH80" s="24"/>
      <c r="SAI80" s="24"/>
      <c r="SAJ80" s="24"/>
      <c r="SAK80" s="24"/>
      <c r="SAL80" s="24"/>
      <c r="SAM80" s="24"/>
      <c r="SAN80" s="24"/>
      <c r="SAO80" s="24"/>
      <c r="SAP80" s="24"/>
      <c r="SAQ80" s="24"/>
      <c r="SAR80" s="24"/>
      <c r="SAS80" s="24"/>
      <c r="SAT80" s="24"/>
      <c r="SAU80" s="24"/>
      <c r="SAV80" s="24"/>
      <c r="SAW80" s="24"/>
      <c r="SAX80" s="24"/>
      <c r="SAY80" s="24"/>
      <c r="SAZ80" s="24"/>
      <c r="SBA80" s="24"/>
      <c r="SBB80" s="24"/>
      <c r="SBC80" s="24"/>
      <c r="SBD80" s="24"/>
      <c r="SBE80" s="24"/>
      <c r="SBF80" s="24"/>
      <c r="SBG80" s="24"/>
      <c r="SBH80" s="24"/>
      <c r="SBI80" s="24"/>
      <c r="SBJ80" s="24"/>
      <c r="SBK80" s="24"/>
      <c r="SBL80" s="24"/>
      <c r="SBM80" s="24"/>
      <c r="SBN80" s="24"/>
      <c r="SBO80" s="24"/>
      <c r="SBP80" s="24"/>
      <c r="SBQ80" s="24"/>
      <c r="SBR80" s="24"/>
      <c r="SBS80" s="24"/>
      <c r="SBT80" s="24"/>
      <c r="SBU80" s="24"/>
      <c r="SBV80" s="24"/>
      <c r="SBW80" s="24"/>
      <c r="SBX80" s="24"/>
      <c r="SBY80" s="24"/>
      <c r="SBZ80" s="24"/>
      <c r="SCA80" s="24"/>
      <c r="SCB80" s="24"/>
      <c r="SCC80" s="24"/>
      <c r="SCD80" s="24"/>
      <c r="SCE80" s="24"/>
      <c r="SCF80" s="24"/>
      <c r="SCG80" s="24"/>
      <c r="SCH80" s="24"/>
      <c r="SCI80" s="24"/>
      <c r="SCJ80" s="24"/>
      <c r="SCK80" s="24"/>
      <c r="SCL80" s="24"/>
      <c r="SCM80" s="24"/>
      <c r="SCN80" s="24"/>
      <c r="SCO80" s="24"/>
      <c r="SCP80" s="24"/>
      <c r="SCQ80" s="24"/>
      <c r="SCR80" s="24"/>
      <c r="SCS80" s="24"/>
      <c r="SCT80" s="24"/>
      <c r="SCU80" s="24"/>
      <c r="SCV80" s="24"/>
      <c r="SCW80" s="24"/>
      <c r="SCX80" s="24"/>
      <c r="SCY80" s="24"/>
      <c r="SCZ80" s="24"/>
      <c r="SDA80" s="24"/>
      <c r="SDB80" s="24"/>
      <c r="SDC80" s="24"/>
      <c r="SDD80" s="24"/>
      <c r="SDE80" s="24"/>
      <c r="SDF80" s="24"/>
      <c r="SDG80" s="24"/>
      <c r="SDH80" s="24"/>
      <c r="SDI80" s="24"/>
      <c r="SDJ80" s="24"/>
      <c r="SDK80" s="24"/>
      <c r="SDL80" s="24"/>
      <c r="SDM80" s="24"/>
      <c r="SDN80" s="24"/>
      <c r="SDO80" s="24"/>
      <c r="SDP80" s="24"/>
      <c r="SDQ80" s="24"/>
      <c r="SDR80" s="24"/>
      <c r="SDS80" s="24"/>
      <c r="SDT80" s="24"/>
      <c r="SDU80" s="24"/>
      <c r="SDV80" s="24"/>
      <c r="SDW80" s="24"/>
      <c r="SDX80" s="24"/>
      <c r="SDY80" s="24"/>
      <c r="SDZ80" s="24"/>
      <c r="SEA80" s="24"/>
      <c r="SEB80" s="24"/>
      <c r="SEC80" s="24"/>
      <c r="SED80" s="24"/>
      <c r="SEE80" s="24"/>
      <c r="SEF80" s="24"/>
      <c r="SEG80" s="24"/>
      <c r="SEH80" s="24"/>
      <c r="SEI80" s="24"/>
      <c r="SEJ80" s="24"/>
      <c r="SEK80" s="24"/>
      <c r="SEL80" s="24"/>
      <c r="SEM80" s="24"/>
      <c r="SEN80" s="24"/>
      <c r="SEO80" s="24"/>
      <c r="SEP80" s="24"/>
      <c r="SEQ80" s="24"/>
      <c r="SER80" s="24"/>
      <c r="SES80" s="24"/>
      <c r="SET80" s="24"/>
      <c r="SEU80" s="24"/>
      <c r="SEV80" s="24"/>
      <c r="SEW80" s="24"/>
      <c r="SEX80" s="24"/>
      <c r="SEY80" s="24"/>
      <c r="SEZ80" s="24"/>
      <c r="SFA80" s="24"/>
      <c r="SFB80" s="24"/>
      <c r="SFC80" s="24"/>
      <c r="SFD80" s="24"/>
      <c r="SFE80" s="24"/>
      <c r="SFF80" s="24"/>
      <c r="SFG80" s="24"/>
      <c r="SFH80" s="24"/>
      <c r="SFI80" s="24"/>
      <c r="SFJ80" s="24"/>
      <c r="SFK80" s="24"/>
      <c r="SFL80" s="24"/>
      <c r="SFM80" s="24"/>
      <c r="SFN80" s="24"/>
      <c r="SFO80" s="24"/>
      <c r="SFP80" s="24"/>
      <c r="SFQ80" s="24"/>
      <c r="SFR80" s="24"/>
      <c r="SFS80" s="24"/>
      <c r="SFT80" s="24"/>
      <c r="SFU80" s="24"/>
      <c r="SFV80" s="24"/>
      <c r="SFW80" s="24"/>
      <c r="SFX80" s="24"/>
      <c r="SFY80" s="24"/>
      <c r="SFZ80" s="24"/>
      <c r="SGA80" s="24"/>
      <c r="SGB80" s="24"/>
      <c r="SGC80" s="24"/>
      <c r="SGD80" s="24"/>
      <c r="SGE80" s="24"/>
      <c r="SGF80" s="24"/>
      <c r="SGG80" s="24"/>
      <c r="SGH80" s="24"/>
      <c r="SGI80" s="24"/>
      <c r="SGJ80" s="24"/>
      <c r="SGK80" s="24"/>
      <c r="SGL80" s="24"/>
      <c r="SGM80" s="24"/>
      <c r="SGN80" s="24"/>
      <c r="SGO80" s="24"/>
      <c r="SGP80" s="24"/>
      <c r="SGQ80" s="24"/>
      <c r="SGR80" s="24"/>
      <c r="SGS80" s="24"/>
      <c r="SGT80" s="24"/>
      <c r="SGU80" s="24"/>
      <c r="SGV80" s="24"/>
      <c r="SGW80" s="24"/>
      <c r="SGX80" s="24"/>
      <c r="SGY80" s="24"/>
      <c r="SGZ80" s="24"/>
      <c r="SHA80" s="24"/>
      <c r="SHB80" s="24"/>
      <c r="SHC80" s="24"/>
      <c r="SHD80" s="24"/>
      <c r="SHE80" s="24"/>
      <c r="SHF80" s="24"/>
      <c r="SHG80" s="24"/>
      <c r="SHH80" s="24"/>
      <c r="SHI80" s="24"/>
      <c r="SHJ80" s="24"/>
      <c r="SHK80" s="24"/>
      <c r="SHL80" s="24"/>
      <c r="SHM80" s="24"/>
      <c r="SHN80" s="24"/>
      <c r="SHO80" s="24"/>
      <c r="SHP80" s="24"/>
      <c r="SHQ80" s="24"/>
      <c r="SHR80" s="24"/>
      <c r="SHS80" s="24"/>
      <c r="SHT80" s="24"/>
      <c r="SHU80" s="24"/>
      <c r="SHV80" s="24"/>
      <c r="SHW80" s="24"/>
      <c r="SHX80" s="24"/>
      <c r="SHY80" s="24"/>
      <c r="SHZ80" s="24"/>
      <c r="SIA80" s="24"/>
      <c r="SIB80" s="24"/>
      <c r="SIC80" s="24"/>
      <c r="SID80" s="24"/>
      <c r="SIE80" s="24"/>
      <c r="SIF80" s="24"/>
      <c r="SIG80" s="24"/>
      <c r="SIH80" s="24"/>
      <c r="SII80" s="24"/>
      <c r="SIJ80" s="24"/>
      <c r="SIK80" s="24"/>
      <c r="SIL80" s="24"/>
      <c r="SIM80" s="24"/>
      <c r="SIN80" s="24"/>
      <c r="SIO80" s="24"/>
      <c r="SIP80" s="24"/>
      <c r="SIQ80" s="24"/>
      <c r="SIR80" s="24"/>
      <c r="SIS80" s="24"/>
      <c r="SIT80" s="24"/>
      <c r="SIU80" s="24"/>
      <c r="SIV80" s="24"/>
      <c r="SIW80" s="24"/>
      <c r="SIX80" s="24"/>
      <c r="SIY80" s="24"/>
      <c r="SIZ80" s="24"/>
      <c r="SJA80" s="24"/>
      <c r="SJB80" s="24"/>
      <c r="SJC80" s="24"/>
      <c r="SJD80" s="24"/>
      <c r="SJE80" s="24"/>
      <c r="SJF80" s="24"/>
      <c r="SJG80" s="24"/>
      <c r="SJH80" s="24"/>
      <c r="SJI80" s="24"/>
      <c r="SJJ80" s="24"/>
      <c r="SJK80" s="24"/>
      <c r="SJL80" s="24"/>
      <c r="SJM80" s="24"/>
      <c r="SJN80" s="24"/>
      <c r="SJO80" s="24"/>
      <c r="SJP80" s="24"/>
      <c r="SJQ80" s="24"/>
      <c r="SJR80" s="24"/>
      <c r="SJS80" s="24"/>
      <c r="SJT80" s="24"/>
      <c r="SJU80" s="24"/>
      <c r="SJV80" s="24"/>
      <c r="SJW80" s="24"/>
      <c r="SJX80" s="24"/>
      <c r="SJY80" s="24"/>
      <c r="SJZ80" s="24"/>
      <c r="SKA80" s="24"/>
      <c r="SKB80" s="24"/>
      <c r="SKC80" s="24"/>
      <c r="SKD80" s="24"/>
      <c r="SKE80" s="24"/>
      <c r="SKF80" s="24"/>
      <c r="SKG80" s="24"/>
      <c r="SKH80" s="24"/>
      <c r="SKI80" s="24"/>
      <c r="SKJ80" s="24"/>
      <c r="SKK80" s="24"/>
      <c r="SKL80" s="24"/>
      <c r="SKM80" s="24"/>
      <c r="SKN80" s="24"/>
      <c r="SKO80" s="24"/>
      <c r="SKP80" s="24"/>
      <c r="SKQ80" s="24"/>
      <c r="SKR80" s="24"/>
      <c r="SKS80" s="24"/>
      <c r="SKT80" s="24"/>
      <c r="SKU80" s="24"/>
      <c r="SKV80" s="24"/>
      <c r="SKW80" s="24"/>
      <c r="SKX80" s="24"/>
      <c r="SKY80" s="24"/>
      <c r="SKZ80" s="24"/>
      <c r="SLA80" s="24"/>
      <c r="SLB80" s="24"/>
      <c r="SLC80" s="24"/>
      <c r="SLD80" s="24"/>
      <c r="SLE80" s="24"/>
      <c r="SLF80" s="24"/>
      <c r="SLG80" s="24"/>
      <c r="SLH80" s="24"/>
      <c r="SLI80" s="24"/>
      <c r="SLJ80" s="24"/>
      <c r="SLK80" s="24"/>
      <c r="SLL80" s="24"/>
      <c r="SLM80" s="24"/>
      <c r="SLN80" s="24"/>
      <c r="SLO80" s="24"/>
      <c r="SLP80" s="24"/>
      <c r="SLQ80" s="24"/>
      <c r="SLR80" s="24"/>
      <c r="SLS80" s="24"/>
      <c r="SLT80" s="24"/>
      <c r="SLU80" s="24"/>
      <c r="SLV80" s="24"/>
      <c r="SLW80" s="24"/>
      <c r="SLX80" s="24"/>
      <c r="SLY80" s="24"/>
      <c r="SLZ80" s="24"/>
      <c r="SMA80" s="24"/>
      <c r="SMB80" s="24"/>
      <c r="SMC80" s="24"/>
      <c r="SMD80" s="24"/>
      <c r="SME80" s="24"/>
      <c r="SMF80" s="24"/>
      <c r="SMG80" s="24"/>
      <c r="SMH80" s="24"/>
      <c r="SMI80" s="24"/>
      <c r="SMJ80" s="24"/>
      <c r="SMK80" s="24"/>
      <c r="SML80" s="24"/>
      <c r="SMM80" s="24"/>
      <c r="SMN80" s="24"/>
      <c r="SMO80" s="24"/>
      <c r="SMP80" s="24"/>
      <c r="SMQ80" s="24"/>
      <c r="SMR80" s="24"/>
      <c r="SMS80" s="24"/>
      <c r="SMT80" s="24"/>
      <c r="SMU80" s="24"/>
      <c r="SMV80" s="24"/>
      <c r="SMW80" s="24"/>
      <c r="SMX80" s="24"/>
      <c r="SMY80" s="24"/>
      <c r="SMZ80" s="24"/>
      <c r="SNA80" s="24"/>
      <c r="SNB80" s="24"/>
      <c r="SNC80" s="24"/>
      <c r="SND80" s="24"/>
      <c r="SNE80" s="24"/>
      <c r="SNF80" s="24"/>
      <c r="SNG80" s="24"/>
      <c r="SNH80" s="24"/>
      <c r="SNI80" s="24"/>
      <c r="SNJ80" s="24"/>
      <c r="SNK80" s="24"/>
      <c r="SNL80" s="24"/>
      <c r="SNM80" s="24"/>
      <c r="SNN80" s="24"/>
      <c r="SNO80" s="24"/>
      <c r="SNP80" s="24"/>
      <c r="SNQ80" s="24"/>
      <c r="SNR80" s="24"/>
      <c r="SNS80" s="24"/>
      <c r="SNT80" s="24"/>
      <c r="SNU80" s="24"/>
      <c r="SNV80" s="24"/>
      <c r="SNW80" s="24"/>
      <c r="SNX80" s="24"/>
      <c r="SNY80" s="24"/>
      <c r="SNZ80" s="24"/>
      <c r="SOA80" s="24"/>
      <c r="SOB80" s="24"/>
      <c r="SOC80" s="24"/>
      <c r="SOD80" s="24"/>
      <c r="SOE80" s="24"/>
      <c r="SOF80" s="24"/>
      <c r="SOG80" s="24"/>
      <c r="SOH80" s="24"/>
      <c r="SOI80" s="24"/>
      <c r="SOJ80" s="24"/>
      <c r="SOK80" s="24"/>
      <c r="SOL80" s="24"/>
      <c r="SOM80" s="24"/>
      <c r="SON80" s="24"/>
      <c r="SOO80" s="24"/>
      <c r="SOP80" s="24"/>
      <c r="SOQ80" s="24"/>
      <c r="SOR80" s="24"/>
      <c r="SOS80" s="24"/>
      <c r="SOT80" s="24"/>
      <c r="SOU80" s="24"/>
      <c r="SOV80" s="24"/>
      <c r="SOW80" s="24"/>
      <c r="SOX80" s="24"/>
      <c r="SOY80" s="24"/>
      <c r="SOZ80" s="24"/>
      <c r="SPA80" s="24"/>
      <c r="SPB80" s="24"/>
      <c r="SPC80" s="24"/>
      <c r="SPD80" s="24"/>
      <c r="SPE80" s="24"/>
      <c r="SPF80" s="24"/>
      <c r="SPG80" s="24"/>
      <c r="SPH80" s="24"/>
      <c r="SPI80" s="24"/>
      <c r="SPJ80" s="24"/>
      <c r="SPK80" s="24"/>
      <c r="SPL80" s="24"/>
      <c r="SPM80" s="24"/>
      <c r="SPN80" s="24"/>
      <c r="SPO80" s="24"/>
      <c r="SPP80" s="24"/>
      <c r="SPQ80" s="24"/>
      <c r="SPR80" s="24"/>
      <c r="SPS80" s="24"/>
      <c r="SPT80" s="24"/>
      <c r="SPU80" s="24"/>
      <c r="SPV80" s="24"/>
      <c r="SPW80" s="24"/>
      <c r="SPX80" s="24"/>
      <c r="SPY80" s="24"/>
      <c r="SPZ80" s="24"/>
      <c r="SQA80" s="24"/>
      <c r="SQB80" s="24"/>
      <c r="SQC80" s="24"/>
      <c r="SQD80" s="24"/>
      <c r="SQE80" s="24"/>
      <c r="SQF80" s="24"/>
      <c r="SQG80" s="24"/>
      <c r="SQH80" s="24"/>
      <c r="SQI80" s="24"/>
      <c r="SQJ80" s="24"/>
      <c r="SQK80" s="24"/>
      <c r="SQL80" s="24"/>
      <c r="SQM80" s="24"/>
      <c r="SQN80" s="24"/>
      <c r="SQO80" s="24"/>
      <c r="SQP80" s="24"/>
      <c r="SQQ80" s="24"/>
      <c r="SQR80" s="24"/>
      <c r="SQS80" s="24"/>
      <c r="SQT80" s="24"/>
      <c r="SQU80" s="24"/>
      <c r="SQV80" s="24"/>
      <c r="SQW80" s="24"/>
      <c r="SQX80" s="24"/>
      <c r="SQY80" s="24"/>
      <c r="SQZ80" s="24"/>
      <c r="SRA80" s="24"/>
      <c r="SRB80" s="24"/>
      <c r="SRC80" s="24"/>
      <c r="SRD80" s="24"/>
      <c r="SRE80" s="24"/>
      <c r="SRF80" s="24"/>
      <c r="SRG80" s="24"/>
      <c r="SRH80" s="24"/>
      <c r="SRI80" s="24"/>
      <c r="SRJ80" s="24"/>
      <c r="SRK80" s="24"/>
      <c r="SRL80" s="24"/>
      <c r="SRM80" s="24"/>
      <c r="SRN80" s="24"/>
      <c r="SRO80" s="24"/>
      <c r="SRP80" s="24"/>
      <c r="SRQ80" s="24"/>
      <c r="SRR80" s="24"/>
      <c r="SRS80" s="24"/>
      <c r="SRT80" s="24"/>
      <c r="SRU80" s="24"/>
      <c r="SRV80" s="24"/>
      <c r="SRW80" s="24"/>
      <c r="SRX80" s="24"/>
      <c r="SRY80" s="24"/>
      <c r="SRZ80" s="24"/>
      <c r="SSA80" s="24"/>
      <c r="SSB80" s="24"/>
      <c r="SSC80" s="24"/>
      <c r="SSD80" s="24"/>
      <c r="SSE80" s="24"/>
      <c r="SSF80" s="24"/>
      <c r="SSG80" s="24"/>
      <c r="SSH80" s="24"/>
      <c r="SSI80" s="24"/>
      <c r="SSJ80" s="24"/>
      <c r="SSK80" s="24"/>
      <c r="SSL80" s="24"/>
      <c r="SSM80" s="24"/>
      <c r="SSN80" s="24"/>
      <c r="SSO80" s="24"/>
      <c r="SSP80" s="24"/>
      <c r="SSQ80" s="24"/>
      <c r="SSR80" s="24"/>
      <c r="SSS80" s="24"/>
      <c r="SST80" s="24"/>
      <c r="SSU80" s="24"/>
      <c r="SSV80" s="24"/>
      <c r="SSW80" s="24"/>
      <c r="SSX80" s="24"/>
      <c r="SSY80" s="24"/>
      <c r="SSZ80" s="24"/>
      <c r="STA80" s="24"/>
      <c r="STB80" s="24"/>
      <c r="STC80" s="24"/>
      <c r="STD80" s="24"/>
      <c r="STE80" s="24"/>
      <c r="STF80" s="24"/>
      <c r="STG80" s="24"/>
      <c r="STH80" s="24"/>
      <c r="STI80" s="24"/>
      <c r="STJ80" s="24"/>
      <c r="STK80" s="24"/>
      <c r="STL80" s="24"/>
      <c r="STM80" s="24"/>
      <c r="STN80" s="24"/>
      <c r="STO80" s="24"/>
      <c r="STP80" s="24"/>
      <c r="STQ80" s="24"/>
      <c r="STR80" s="24"/>
      <c r="STS80" s="24"/>
      <c r="STT80" s="24"/>
      <c r="STU80" s="24"/>
      <c r="STV80" s="24"/>
      <c r="STW80" s="24"/>
      <c r="STX80" s="24"/>
      <c r="STY80" s="24"/>
      <c r="STZ80" s="24"/>
      <c r="SUA80" s="24"/>
      <c r="SUB80" s="24"/>
      <c r="SUC80" s="24"/>
      <c r="SUD80" s="24"/>
      <c r="SUE80" s="24"/>
      <c r="SUF80" s="24"/>
      <c r="SUG80" s="24"/>
      <c r="SUH80" s="24"/>
      <c r="SUI80" s="24"/>
      <c r="SUJ80" s="24"/>
      <c r="SUK80" s="24"/>
      <c r="SUL80" s="24"/>
      <c r="SUM80" s="24"/>
      <c r="SUN80" s="24"/>
      <c r="SUO80" s="24"/>
      <c r="SUP80" s="24"/>
      <c r="SUQ80" s="24"/>
      <c r="SUR80" s="24"/>
      <c r="SUS80" s="24"/>
      <c r="SUT80" s="24"/>
      <c r="SUU80" s="24"/>
      <c r="SUV80" s="24"/>
      <c r="SUW80" s="24"/>
      <c r="SUX80" s="24"/>
      <c r="SUY80" s="24"/>
      <c r="SUZ80" s="24"/>
      <c r="SVA80" s="24"/>
      <c r="SVB80" s="24"/>
      <c r="SVC80" s="24"/>
      <c r="SVD80" s="24"/>
      <c r="SVE80" s="24"/>
      <c r="SVF80" s="24"/>
      <c r="SVG80" s="24"/>
      <c r="SVH80" s="24"/>
      <c r="SVI80" s="24"/>
      <c r="SVJ80" s="24"/>
      <c r="SVK80" s="24"/>
      <c r="SVL80" s="24"/>
      <c r="SVM80" s="24"/>
      <c r="SVN80" s="24"/>
      <c r="SVO80" s="24"/>
      <c r="SVP80" s="24"/>
      <c r="SVQ80" s="24"/>
      <c r="SVR80" s="24"/>
      <c r="SVS80" s="24"/>
      <c r="SVT80" s="24"/>
      <c r="SVU80" s="24"/>
      <c r="SVV80" s="24"/>
      <c r="SVW80" s="24"/>
      <c r="SVX80" s="24"/>
      <c r="SVY80" s="24"/>
      <c r="SVZ80" s="24"/>
      <c r="SWA80" s="24"/>
      <c r="SWB80" s="24"/>
      <c r="SWC80" s="24"/>
      <c r="SWD80" s="24"/>
      <c r="SWE80" s="24"/>
      <c r="SWF80" s="24"/>
      <c r="SWG80" s="24"/>
      <c r="SWH80" s="24"/>
      <c r="SWI80" s="24"/>
      <c r="SWJ80" s="24"/>
      <c r="SWK80" s="24"/>
      <c r="SWL80" s="24"/>
      <c r="SWM80" s="24"/>
      <c r="SWN80" s="24"/>
      <c r="SWO80" s="24"/>
      <c r="SWP80" s="24"/>
      <c r="SWQ80" s="24"/>
      <c r="SWR80" s="24"/>
      <c r="SWS80" s="24"/>
      <c r="SWT80" s="24"/>
      <c r="SWU80" s="24"/>
      <c r="SWV80" s="24"/>
      <c r="SWW80" s="24"/>
      <c r="SWX80" s="24"/>
      <c r="SWY80" s="24"/>
      <c r="SWZ80" s="24"/>
      <c r="SXA80" s="24"/>
      <c r="SXB80" s="24"/>
      <c r="SXC80" s="24"/>
      <c r="SXD80" s="24"/>
      <c r="SXE80" s="24"/>
      <c r="SXF80" s="24"/>
      <c r="SXG80" s="24"/>
      <c r="SXH80" s="24"/>
      <c r="SXI80" s="24"/>
      <c r="SXJ80" s="24"/>
      <c r="SXK80" s="24"/>
      <c r="SXL80" s="24"/>
      <c r="SXM80" s="24"/>
      <c r="SXN80" s="24"/>
      <c r="SXO80" s="24"/>
      <c r="SXP80" s="24"/>
      <c r="SXQ80" s="24"/>
      <c r="SXR80" s="24"/>
      <c r="SXS80" s="24"/>
      <c r="SXT80" s="24"/>
      <c r="SXU80" s="24"/>
      <c r="SXV80" s="24"/>
      <c r="SXW80" s="24"/>
      <c r="SXX80" s="24"/>
      <c r="SXY80" s="24"/>
      <c r="SXZ80" s="24"/>
      <c r="SYA80" s="24"/>
      <c r="SYB80" s="24"/>
      <c r="SYC80" s="24"/>
      <c r="SYD80" s="24"/>
      <c r="SYE80" s="24"/>
      <c r="SYF80" s="24"/>
      <c r="SYG80" s="24"/>
      <c r="SYH80" s="24"/>
      <c r="SYI80" s="24"/>
      <c r="SYJ80" s="24"/>
      <c r="SYK80" s="24"/>
      <c r="SYL80" s="24"/>
      <c r="SYM80" s="24"/>
      <c r="SYN80" s="24"/>
      <c r="SYO80" s="24"/>
      <c r="SYP80" s="24"/>
      <c r="SYQ80" s="24"/>
      <c r="SYR80" s="24"/>
      <c r="SYS80" s="24"/>
      <c r="SYT80" s="24"/>
      <c r="SYU80" s="24"/>
      <c r="SYV80" s="24"/>
      <c r="SYW80" s="24"/>
      <c r="SYX80" s="24"/>
      <c r="SYY80" s="24"/>
      <c r="SYZ80" s="24"/>
      <c r="SZA80" s="24"/>
      <c r="SZB80" s="24"/>
      <c r="SZC80" s="24"/>
      <c r="SZD80" s="24"/>
      <c r="SZE80" s="24"/>
      <c r="SZF80" s="24"/>
      <c r="SZG80" s="24"/>
      <c r="SZH80" s="24"/>
      <c r="SZI80" s="24"/>
      <c r="SZJ80" s="24"/>
      <c r="SZK80" s="24"/>
      <c r="SZL80" s="24"/>
      <c r="SZM80" s="24"/>
      <c r="SZN80" s="24"/>
      <c r="SZO80" s="24"/>
      <c r="SZP80" s="24"/>
      <c r="SZQ80" s="24"/>
      <c r="SZR80" s="24"/>
      <c r="SZS80" s="24"/>
      <c r="SZT80" s="24"/>
      <c r="SZU80" s="24"/>
      <c r="SZV80" s="24"/>
      <c r="SZW80" s="24"/>
      <c r="SZX80" s="24"/>
      <c r="SZY80" s="24"/>
      <c r="SZZ80" s="24"/>
      <c r="TAA80" s="24"/>
      <c r="TAB80" s="24"/>
      <c r="TAC80" s="24"/>
      <c r="TAD80" s="24"/>
      <c r="TAE80" s="24"/>
      <c r="TAF80" s="24"/>
      <c r="TAG80" s="24"/>
      <c r="TAH80" s="24"/>
      <c r="TAI80" s="24"/>
      <c r="TAJ80" s="24"/>
      <c r="TAK80" s="24"/>
      <c r="TAL80" s="24"/>
      <c r="TAM80" s="24"/>
      <c r="TAN80" s="24"/>
      <c r="TAO80" s="24"/>
      <c r="TAP80" s="24"/>
      <c r="TAQ80" s="24"/>
      <c r="TAR80" s="24"/>
      <c r="TAS80" s="24"/>
      <c r="TAT80" s="24"/>
      <c r="TAU80" s="24"/>
      <c r="TAV80" s="24"/>
      <c r="TAW80" s="24"/>
      <c r="TAX80" s="24"/>
      <c r="TAY80" s="24"/>
      <c r="TAZ80" s="24"/>
      <c r="TBA80" s="24"/>
      <c r="TBB80" s="24"/>
      <c r="TBC80" s="24"/>
      <c r="TBD80" s="24"/>
      <c r="TBE80" s="24"/>
      <c r="TBF80" s="24"/>
      <c r="TBG80" s="24"/>
      <c r="TBH80" s="24"/>
      <c r="TBI80" s="24"/>
      <c r="TBJ80" s="24"/>
      <c r="TBK80" s="24"/>
      <c r="TBL80" s="24"/>
      <c r="TBM80" s="24"/>
      <c r="TBN80" s="24"/>
      <c r="TBO80" s="24"/>
      <c r="TBP80" s="24"/>
      <c r="TBQ80" s="24"/>
      <c r="TBR80" s="24"/>
      <c r="TBS80" s="24"/>
      <c r="TBT80" s="24"/>
      <c r="TBU80" s="24"/>
      <c r="TBV80" s="24"/>
      <c r="TBW80" s="24"/>
      <c r="TBX80" s="24"/>
      <c r="TBY80" s="24"/>
      <c r="TBZ80" s="24"/>
      <c r="TCA80" s="24"/>
      <c r="TCB80" s="24"/>
      <c r="TCC80" s="24"/>
      <c r="TCD80" s="24"/>
      <c r="TCE80" s="24"/>
      <c r="TCF80" s="24"/>
      <c r="TCG80" s="24"/>
      <c r="TCH80" s="24"/>
      <c r="TCI80" s="24"/>
      <c r="TCJ80" s="24"/>
      <c r="TCK80" s="24"/>
      <c r="TCL80" s="24"/>
      <c r="TCM80" s="24"/>
      <c r="TCN80" s="24"/>
      <c r="TCO80" s="24"/>
      <c r="TCP80" s="24"/>
      <c r="TCQ80" s="24"/>
      <c r="TCR80" s="24"/>
      <c r="TCS80" s="24"/>
      <c r="TCT80" s="24"/>
      <c r="TCU80" s="24"/>
      <c r="TCV80" s="24"/>
      <c r="TCW80" s="24"/>
      <c r="TCX80" s="24"/>
      <c r="TCY80" s="24"/>
      <c r="TCZ80" s="24"/>
      <c r="TDA80" s="24"/>
      <c r="TDB80" s="24"/>
      <c r="TDC80" s="24"/>
      <c r="TDD80" s="24"/>
      <c r="TDE80" s="24"/>
      <c r="TDF80" s="24"/>
      <c r="TDG80" s="24"/>
      <c r="TDH80" s="24"/>
      <c r="TDI80" s="24"/>
      <c r="TDJ80" s="24"/>
      <c r="TDK80" s="24"/>
      <c r="TDL80" s="24"/>
      <c r="TDM80" s="24"/>
      <c r="TDN80" s="24"/>
      <c r="TDO80" s="24"/>
      <c r="TDP80" s="24"/>
      <c r="TDQ80" s="24"/>
      <c r="TDR80" s="24"/>
      <c r="TDS80" s="24"/>
      <c r="TDT80" s="24"/>
      <c r="TDU80" s="24"/>
      <c r="TDV80" s="24"/>
      <c r="TDW80" s="24"/>
      <c r="TDX80" s="24"/>
      <c r="TDY80" s="24"/>
      <c r="TDZ80" s="24"/>
      <c r="TEA80" s="24"/>
      <c r="TEB80" s="24"/>
      <c r="TEC80" s="24"/>
      <c r="TED80" s="24"/>
      <c r="TEE80" s="24"/>
      <c r="TEF80" s="24"/>
      <c r="TEG80" s="24"/>
      <c r="TEH80" s="24"/>
      <c r="TEI80" s="24"/>
      <c r="TEJ80" s="24"/>
      <c r="TEK80" s="24"/>
      <c r="TEL80" s="24"/>
      <c r="TEM80" s="24"/>
      <c r="TEN80" s="24"/>
      <c r="TEO80" s="24"/>
      <c r="TEP80" s="24"/>
      <c r="TEQ80" s="24"/>
      <c r="TER80" s="24"/>
      <c r="TES80" s="24"/>
      <c r="TET80" s="24"/>
      <c r="TEU80" s="24"/>
      <c r="TEV80" s="24"/>
      <c r="TEW80" s="24"/>
      <c r="TEX80" s="24"/>
      <c r="TEY80" s="24"/>
      <c r="TEZ80" s="24"/>
      <c r="TFA80" s="24"/>
      <c r="TFB80" s="24"/>
      <c r="TFC80" s="24"/>
      <c r="TFD80" s="24"/>
      <c r="TFE80" s="24"/>
      <c r="TFF80" s="24"/>
      <c r="TFG80" s="24"/>
      <c r="TFH80" s="24"/>
      <c r="TFI80" s="24"/>
      <c r="TFJ80" s="24"/>
      <c r="TFK80" s="24"/>
      <c r="TFL80" s="24"/>
      <c r="TFM80" s="24"/>
      <c r="TFN80" s="24"/>
      <c r="TFO80" s="24"/>
      <c r="TFP80" s="24"/>
      <c r="TFQ80" s="24"/>
      <c r="TFR80" s="24"/>
      <c r="TFS80" s="24"/>
      <c r="TFT80" s="24"/>
      <c r="TFU80" s="24"/>
      <c r="TFV80" s="24"/>
      <c r="TFW80" s="24"/>
      <c r="TFX80" s="24"/>
      <c r="TFY80" s="24"/>
      <c r="TFZ80" s="24"/>
      <c r="TGA80" s="24"/>
      <c r="TGB80" s="24"/>
      <c r="TGC80" s="24"/>
      <c r="TGD80" s="24"/>
      <c r="TGE80" s="24"/>
      <c r="TGF80" s="24"/>
      <c r="TGG80" s="24"/>
      <c r="TGH80" s="24"/>
      <c r="TGI80" s="24"/>
      <c r="TGJ80" s="24"/>
      <c r="TGK80" s="24"/>
      <c r="TGL80" s="24"/>
      <c r="TGM80" s="24"/>
      <c r="TGN80" s="24"/>
      <c r="TGO80" s="24"/>
      <c r="TGP80" s="24"/>
      <c r="TGQ80" s="24"/>
      <c r="TGR80" s="24"/>
      <c r="TGS80" s="24"/>
      <c r="TGT80" s="24"/>
      <c r="TGU80" s="24"/>
      <c r="TGV80" s="24"/>
      <c r="TGW80" s="24"/>
      <c r="TGX80" s="24"/>
      <c r="TGY80" s="24"/>
      <c r="TGZ80" s="24"/>
      <c r="THA80" s="24"/>
      <c r="THB80" s="24"/>
      <c r="THC80" s="24"/>
      <c r="THD80" s="24"/>
      <c r="THE80" s="24"/>
      <c r="THF80" s="24"/>
      <c r="THG80" s="24"/>
      <c r="THH80" s="24"/>
      <c r="THI80" s="24"/>
      <c r="THJ80" s="24"/>
      <c r="THK80" s="24"/>
      <c r="THL80" s="24"/>
      <c r="THM80" s="24"/>
      <c r="THN80" s="24"/>
      <c r="THO80" s="24"/>
      <c r="THP80" s="24"/>
      <c r="THQ80" s="24"/>
      <c r="THR80" s="24"/>
      <c r="THS80" s="24"/>
      <c r="THT80" s="24"/>
      <c r="THU80" s="24"/>
      <c r="THV80" s="24"/>
      <c r="THW80" s="24"/>
      <c r="THX80" s="24"/>
      <c r="THY80" s="24"/>
      <c r="THZ80" s="24"/>
      <c r="TIA80" s="24"/>
      <c r="TIB80" s="24"/>
      <c r="TIC80" s="24"/>
      <c r="TID80" s="24"/>
      <c r="TIE80" s="24"/>
      <c r="TIF80" s="24"/>
      <c r="TIG80" s="24"/>
      <c r="TIH80" s="24"/>
      <c r="TII80" s="24"/>
      <c r="TIJ80" s="24"/>
      <c r="TIK80" s="24"/>
      <c r="TIL80" s="24"/>
      <c r="TIM80" s="24"/>
      <c r="TIN80" s="24"/>
      <c r="TIO80" s="24"/>
      <c r="TIP80" s="24"/>
      <c r="TIQ80" s="24"/>
      <c r="TIR80" s="24"/>
      <c r="TIS80" s="24"/>
      <c r="TIT80" s="24"/>
      <c r="TIU80" s="24"/>
      <c r="TIV80" s="24"/>
      <c r="TIW80" s="24"/>
      <c r="TIX80" s="24"/>
      <c r="TIY80" s="24"/>
      <c r="TIZ80" s="24"/>
      <c r="TJA80" s="24"/>
      <c r="TJB80" s="24"/>
      <c r="TJC80" s="24"/>
      <c r="TJD80" s="24"/>
      <c r="TJE80" s="24"/>
      <c r="TJF80" s="24"/>
      <c r="TJG80" s="24"/>
      <c r="TJH80" s="24"/>
      <c r="TJI80" s="24"/>
      <c r="TJJ80" s="24"/>
      <c r="TJK80" s="24"/>
      <c r="TJL80" s="24"/>
      <c r="TJM80" s="24"/>
      <c r="TJN80" s="24"/>
      <c r="TJO80" s="24"/>
      <c r="TJP80" s="24"/>
      <c r="TJQ80" s="24"/>
      <c r="TJR80" s="24"/>
      <c r="TJS80" s="24"/>
      <c r="TJT80" s="24"/>
      <c r="TJU80" s="24"/>
      <c r="TJV80" s="24"/>
      <c r="TJW80" s="24"/>
      <c r="TJX80" s="24"/>
      <c r="TJY80" s="24"/>
      <c r="TJZ80" s="24"/>
      <c r="TKA80" s="24"/>
      <c r="TKB80" s="24"/>
      <c r="TKC80" s="24"/>
      <c r="TKD80" s="24"/>
      <c r="TKE80" s="24"/>
      <c r="TKF80" s="24"/>
      <c r="TKG80" s="24"/>
      <c r="TKH80" s="24"/>
      <c r="TKI80" s="24"/>
      <c r="TKJ80" s="24"/>
      <c r="TKK80" s="24"/>
      <c r="TKL80" s="24"/>
      <c r="TKM80" s="24"/>
      <c r="TKN80" s="24"/>
      <c r="TKO80" s="24"/>
      <c r="TKP80" s="24"/>
      <c r="TKQ80" s="24"/>
      <c r="TKR80" s="24"/>
      <c r="TKS80" s="24"/>
      <c r="TKT80" s="24"/>
      <c r="TKU80" s="24"/>
      <c r="TKV80" s="24"/>
      <c r="TKW80" s="24"/>
      <c r="TKX80" s="24"/>
      <c r="TKY80" s="24"/>
      <c r="TKZ80" s="24"/>
      <c r="TLA80" s="24"/>
      <c r="TLB80" s="24"/>
      <c r="TLC80" s="24"/>
      <c r="TLD80" s="24"/>
      <c r="TLE80" s="24"/>
      <c r="TLF80" s="24"/>
      <c r="TLG80" s="24"/>
      <c r="TLH80" s="24"/>
      <c r="TLI80" s="24"/>
      <c r="TLJ80" s="24"/>
      <c r="TLK80" s="24"/>
      <c r="TLL80" s="24"/>
      <c r="TLM80" s="24"/>
      <c r="TLN80" s="24"/>
      <c r="TLO80" s="24"/>
      <c r="TLP80" s="24"/>
      <c r="TLQ80" s="24"/>
      <c r="TLR80" s="24"/>
      <c r="TLS80" s="24"/>
      <c r="TLT80" s="24"/>
      <c r="TLU80" s="24"/>
      <c r="TLV80" s="24"/>
      <c r="TLW80" s="24"/>
      <c r="TLX80" s="24"/>
      <c r="TLY80" s="24"/>
      <c r="TLZ80" s="24"/>
      <c r="TMA80" s="24"/>
      <c r="TMB80" s="24"/>
      <c r="TMC80" s="24"/>
      <c r="TMD80" s="24"/>
      <c r="TME80" s="24"/>
      <c r="TMF80" s="24"/>
      <c r="TMG80" s="24"/>
      <c r="TMH80" s="24"/>
      <c r="TMI80" s="24"/>
      <c r="TMJ80" s="24"/>
      <c r="TMK80" s="24"/>
      <c r="TML80" s="24"/>
      <c r="TMM80" s="24"/>
      <c r="TMN80" s="24"/>
      <c r="TMO80" s="24"/>
      <c r="TMP80" s="24"/>
      <c r="TMQ80" s="24"/>
      <c r="TMR80" s="24"/>
      <c r="TMS80" s="24"/>
      <c r="TMT80" s="24"/>
      <c r="TMU80" s="24"/>
      <c r="TMV80" s="24"/>
      <c r="TMW80" s="24"/>
      <c r="TMX80" s="24"/>
      <c r="TMY80" s="24"/>
      <c r="TMZ80" s="24"/>
      <c r="TNA80" s="24"/>
      <c r="TNB80" s="24"/>
      <c r="TNC80" s="24"/>
      <c r="TND80" s="24"/>
      <c r="TNE80" s="24"/>
      <c r="TNF80" s="24"/>
      <c r="TNG80" s="24"/>
      <c r="TNH80" s="24"/>
      <c r="TNI80" s="24"/>
      <c r="TNJ80" s="24"/>
      <c r="TNK80" s="24"/>
      <c r="TNL80" s="24"/>
      <c r="TNM80" s="24"/>
      <c r="TNN80" s="24"/>
      <c r="TNO80" s="24"/>
      <c r="TNP80" s="24"/>
      <c r="TNQ80" s="24"/>
      <c r="TNR80" s="24"/>
      <c r="TNS80" s="24"/>
      <c r="TNT80" s="24"/>
      <c r="TNU80" s="24"/>
      <c r="TNV80" s="24"/>
      <c r="TNW80" s="24"/>
      <c r="TNX80" s="24"/>
      <c r="TNY80" s="24"/>
      <c r="TNZ80" s="24"/>
      <c r="TOA80" s="24"/>
      <c r="TOB80" s="24"/>
      <c r="TOC80" s="24"/>
      <c r="TOD80" s="24"/>
      <c r="TOE80" s="24"/>
      <c r="TOF80" s="24"/>
      <c r="TOG80" s="24"/>
      <c r="TOH80" s="24"/>
      <c r="TOI80" s="24"/>
      <c r="TOJ80" s="24"/>
      <c r="TOK80" s="24"/>
      <c r="TOL80" s="24"/>
      <c r="TOM80" s="24"/>
      <c r="TON80" s="24"/>
      <c r="TOO80" s="24"/>
      <c r="TOP80" s="24"/>
      <c r="TOQ80" s="24"/>
      <c r="TOR80" s="24"/>
      <c r="TOS80" s="24"/>
      <c r="TOT80" s="24"/>
      <c r="TOU80" s="24"/>
      <c r="TOV80" s="24"/>
      <c r="TOW80" s="24"/>
      <c r="TOX80" s="24"/>
      <c r="TOY80" s="24"/>
      <c r="TOZ80" s="24"/>
      <c r="TPA80" s="24"/>
      <c r="TPB80" s="24"/>
      <c r="TPC80" s="24"/>
      <c r="TPD80" s="24"/>
      <c r="TPE80" s="24"/>
      <c r="TPF80" s="24"/>
      <c r="TPG80" s="24"/>
      <c r="TPH80" s="24"/>
      <c r="TPI80" s="24"/>
      <c r="TPJ80" s="24"/>
      <c r="TPK80" s="24"/>
      <c r="TPL80" s="24"/>
      <c r="TPM80" s="24"/>
      <c r="TPN80" s="24"/>
      <c r="TPO80" s="24"/>
      <c r="TPP80" s="24"/>
      <c r="TPQ80" s="24"/>
      <c r="TPR80" s="24"/>
      <c r="TPS80" s="24"/>
      <c r="TPT80" s="24"/>
      <c r="TPU80" s="24"/>
      <c r="TPV80" s="24"/>
      <c r="TPW80" s="24"/>
      <c r="TPX80" s="24"/>
      <c r="TPY80" s="24"/>
      <c r="TPZ80" s="24"/>
      <c r="TQA80" s="24"/>
      <c r="TQB80" s="24"/>
      <c r="TQC80" s="24"/>
      <c r="TQD80" s="24"/>
      <c r="TQE80" s="24"/>
      <c r="TQF80" s="24"/>
      <c r="TQG80" s="24"/>
      <c r="TQH80" s="24"/>
      <c r="TQI80" s="24"/>
      <c r="TQJ80" s="24"/>
      <c r="TQK80" s="24"/>
      <c r="TQL80" s="24"/>
      <c r="TQM80" s="24"/>
      <c r="TQN80" s="24"/>
      <c r="TQO80" s="24"/>
      <c r="TQP80" s="24"/>
      <c r="TQQ80" s="24"/>
      <c r="TQR80" s="24"/>
      <c r="TQS80" s="24"/>
      <c r="TQT80" s="24"/>
      <c r="TQU80" s="24"/>
      <c r="TQV80" s="24"/>
      <c r="TQW80" s="24"/>
      <c r="TQX80" s="24"/>
      <c r="TQY80" s="24"/>
      <c r="TQZ80" s="24"/>
      <c r="TRA80" s="24"/>
      <c r="TRB80" s="24"/>
      <c r="TRC80" s="24"/>
      <c r="TRD80" s="24"/>
      <c r="TRE80" s="24"/>
      <c r="TRF80" s="24"/>
      <c r="TRG80" s="24"/>
      <c r="TRH80" s="24"/>
      <c r="TRI80" s="24"/>
      <c r="TRJ80" s="24"/>
      <c r="TRK80" s="24"/>
      <c r="TRL80" s="24"/>
      <c r="TRM80" s="24"/>
      <c r="TRN80" s="24"/>
      <c r="TRO80" s="24"/>
      <c r="TRP80" s="24"/>
      <c r="TRQ80" s="24"/>
      <c r="TRR80" s="24"/>
      <c r="TRS80" s="24"/>
      <c r="TRT80" s="24"/>
      <c r="TRU80" s="24"/>
      <c r="TRV80" s="24"/>
      <c r="TRW80" s="24"/>
      <c r="TRX80" s="24"/>
      <c r="TRY80" s="24"/>
      <c r="TRZ80" s="24"/>
      <c r="TSA80" s="24"/>
      <c r="TSB80" s="24"/>
      <c r="TSC80" s="24"/>
      <c r="TSD80" s="24"/>
      <c r="TSE80" s="24"/>
      <c r="TSF80" s="24"/>
      <c r="TSG80" s="24"/>
      <c r="TSH80" s="24"/>
      <c r="TSI80" s="24"/>
      <c r="TSJ80" s="24"/>
      <c r="TSK80" s="24"/>
      <c r="TSL80" s="24"/>
      <c r="TSM80" s="24"/>
      <c r="TSN80" s="24"/>
      <c r="TSO80" s="24"/>
      <c r="TSP80" s="24"/>
      <c r="TSQ80" s="24"/>
      <c r="TSR80" s="24"/>
      <c r="TSS80" s="24"/>
      <c r="TST80" s="24"/>
      <c r="TSU80" s="24"/>
      <c r="TSV80" s="24"/>
      <c r="TSW80" s="24"/>
      <c r="TSX80" s="24"/>
      <c r="TSY80" s="24"/>
      <c r="TSZ80" s="24"/>
      <c r="TTA80" s="24"/>
      <c r="TTB80" s="24"/>
      <c r="TTC80" s="24"/>
      <c r="TTD80" s="24"/>
      <c r="TTE80" s="24"/>
      <c r="TTF80" s="24"/>
      <c r="TTG80" s="24"/>
      <c r="TTH80" s="24"/>
      <c r="TTI80" s="24"/>
      <c r="TTJ80" s="24"/>
      <c r="TTK80" s="24"/>
      <c r="TTL80" s="24"/>
      <c r="TTM80" s="24"/>
      <c r="TTN80" s="24"/>
      <c r="TTO80" s="24"/>
      <c r="TTP80" s="24"/>
      <c r="TTQ80" s="24"/>
      <c r="TTR80" s="24"/>
      <c r="TTS80" s="24"/>
      <c r="TTT80" s="24"/>
      <c r="TTU80" s="24"/>
      <c r="TTV80" s="24"/>
      <c r="TTW80" s="24"/>
      <c r="TTX80" s="24"/>
      <c r="TTY80" s="24"/>
      <c r="TTZ80" s="24"/>
      <c r="TUA80" s="24"/>
      <c r="TUB80" s="24"/>
      <c r="TUC80" s="24"/>
      <c r="TUD80" s="24"/>
      <c r="TUE80" s="24"/>
      <c r="TUF80" s="24"/>
      <c r="TUG80" s="24"/>
      <c r="TUH80" s="24"/>
      <c r="TUI80" s="24"/>
      <c r="TUJ80" s="24"/>
      <c r="TUK80" s="24"/>
      <c r="TUL80" s="24"/>
      <c r="TUM80" s="24"/>
      <c r="TUN80" s="24"/>
      <c r="TUO80" s="24"/>
      <c r="TUP80" s="24"/>
      <c r="TUQ80" s="24"/>
      <c r="TUR80" s="24"/>
      <c r="TUS80" s="24"/>
      <c r="TUT80" s="24"/>
      <c r="TUU80" s="24"/>
      <c r="TUV80" s="24"/>
      <c r="TUW80" s="24"/>
      <c r="TUX80" s="24"/>
      <c r="TUY80" s="24"/>
      <c r="TUZ80" s="24"/>
      <c r="TVA80" s="24"/>
      <c r="TVB80" s="24"/>
      <c r="TVC80" s="24"/>
      <c r="TVD80" s="24"/>
      <c r="TVE80" s="24"/>
      <c r="TVF80" s="24"/>
      <c r="TVG80" s="24"/>
      <c r="TVH80" s="24"/>
      <c r="TVI80" s="24"/>
      <c r="TVJ80" s="24"/>
      <c r="TVK80" s="24"/>
      <c r="TVL80" s="24"/>
      <c r="TVM80" s="24"/>
      <c r="TVN80" s="24"/>
      <c r="TVO80" s="24"/>
      <c r="TVP80" s="24"/>
      <c r="TVQ80" s="24"/>
      <c r="TVR80" s="24"/>
      <c r="TVS80" s="24"/>
      <c r="TVT80" s="24"/>
      <c r="TVU80" s="24"/>
      <c r="TVV80" s="24"/>
      <c r="TVW80" s="24"/>
      <c r="TVX80" s="24"/>
      <c r="TVY80" s="24"/>
      <c r="TVZ80" s="24"/>
      <c r="TWA80" s="24"/>
      <c r="TWB80" s="24"/>
      <c r="TWC80" s="24"/>
      <c r="TWD80" s="24"/>
      <c r="TWE80" s="24"/>
      <c r="TWF80" s="24"/>
      <c r="TWG80" s="24"/>
      <c r="TWH80" s="24"/>
      <c r="TWI80" s="24"/>
      <c r="TWJ80" s="24"/>
      <c r="TWK80" s="24"/>
      <c r="TWL80" s="24"/>
      <c r="TWM80" s="24"/>
      <c r="TWN80" s="24"/>
      <c r="TWO80" s="24"/>
      <c r="TWP80" s="24"/>
      <c r="TWQ80" s="24"/>
      <c r="TWR80" s="24"/>
      <c r="TWS80" s="24"/>
      <c r="TWT80" s="24"/>
      <c r="TWU80" s="24"/>
      <c r="TWV80" s="24"/>
      <c r="TWW80" s="24"/>
      <c r="TWX80" s="24"/>
      <c r="TWY80" s="24"/>
      <c r="TWZ80" s="24"/>
      <c r="TXA80" s="24"/>
      <c r="TXB80" s="24"/>
      <c r="TXC80" s="24"/>
      <c r="TXD80" s="24"/>
      <c r="TXE80" s="24"/>
      <c r="TXF80" s="24"/>
      <c r="TXG80" s="24"/>
      <c r="TXH80" s="24"/>
      <c r="TXI80" s="24"/>
      <c r="TXJ80" s="24"/>
      <c r="TXK80" s="24"/>
      <c r="TXL80" s="24"/>
      <c r="TXM80" s="24"/>
      <c r="TXN80" s="24"/>
      <c r="TXO80" s="24"/>
      <c r="TXP80" s="24"/>
      <c r="TXQ80" s="24"/>
      <c r="TXR80" s="24"/>
      <c r="TXS80" s="24"/>
      <c r="TXT80" s="24"/>
      <c r="TXU80" s="24"/>
      <c r="TXV80" s="24"/>
      <c r="TXW80" s="24"/>
      <c r="TXX80" s="24"/>
      <c r="TXY80" s="24"/>
      <c r="TXZ80" s="24"/>
      <c r="TYA80" s="24"/>
      <c r="TYB80" s="24"/>
      <c r="TYC80" s="24"/>
      <c r="TYD80" s="24"/>
      <c r="TYE80" s="24"/>
      <c r="TYF80" s="24"/>
      <c r="TYG80" s="24"/>
      <c r="TYH80" s="24"/>
      <c r="TYI80" s="24"/>
      <c r="TYJ80" s="24"/>
      <c r="TYK80" s="24"/>
      <c r="TYL80" s="24"/>
      <c r="TYM80" s="24"/>
      <c r="TYN80" s="24"/>
      <c r="TYO80" s="24"/>
      <c r="TYP80" s="24"/>
      <c r="TYQ80" s="24"/>
      <c r="TYR80" s="24"/>
      <c r="TYS80" s="24"/>
      <c r="TYT80" s="24"/>
      <c r="TYU80" s="24"/>
      <c r="TYV80" s="24"/>
      <c r="TYW80" s="24"/>
      <c r="TYX80" s="24"/>
      <c r="TYY80" s="24"/>
      <c r="TYZ80" s="24"/>
      <c r="TZA80" s="24"/>
      <c r="TZB80" s="24"/>
      <c r="TZC80" s="24"/>
      <c r="TZD80" s="24"/>
      <c r="TZE80" s="24"/>
      <c r="TZF80" s="24"/>
      <c r="TZG80" s="24"/>
      <c r="TZH80" s="24"/>
      <c r="TZI80" s="24"/>
      <c r="TZJ80" s="24"/>
      <c r="TZK80" s="24"/>
      <c r="TZL80" s="24"/>
      <c r="TZM80" s="24"/>
      <c r="TZN80" s="24"/>
      <c r="TZO80" s="24"/>
      <c r="TZP80" s="24"/>
      <c r="TZQ80" s="24"/>
      <c r="TZR80" s="24"/>
      <c r="TZS80" s="24"/>
      <c r="TZT80" s="24"/>
      <c r="TZU80" s="24"/>
      <c r="TZV80" s="24"/>
      <c r="TZW80" s="24"/>
      <c r="TZX80" s="24"/>
      <c r="TZY80" s="24"/>
      <c r="TZZ80" s="24"/>
      <c r="UAA80" s="24"/>
      <c r="UAB80" s="24"/>
      <c r="UAC80" s="24"/>
      <c r="UAD80" s="24"/>
      <c r="UAE80" s="24"/>
      <c r="UAF80" s="24"/>
      <c r="UAG80" s="24"/>
      <c r="UAH80" s="24"/>
      <c r="UAI80" s="24"/>
      <c r="UAJ80" s="24"/>
      <c r="UAK80" s="24"/>
      <c r="UAL80" s="24"/>
      <c r="UAM80" s="24"/>
      <c r="UAN80" s="24"/>
      <c r="UAO80" s="24"/>
      <c r="UAP80" s="24"/>
      <c r="UAQ80" s="24"/>
      <c r="UAR80" s="24"/>
      <c r="UAS80" s="24"/>
      <c r="UAT80" s="24"/>
      <c r="UAU80" s="24"/>
      <c r="UAV80" s="24"/>
      <c r="UAW80" s="24"/>
      <c r="UAX80" s="24"/>
      <c r="UAY80" s="24"/>
      <c r="UAZ80" s="24"/>
      <c r="UBA80" s="24"/>
      <c r="UBB80" s="24"/>
      <c r="UBC80" s="24"/>
      <c r="UBD80" s="24"/>
      <c r="UBE80" s="24"/>
      <c r="UBF80" s="24"/>
      <c r="UBG80" s="24"/>
      <c r="UBH80" s="24"/>
      <c r="UBI80" s="24"/>
      <c r="UBJ80" s="24"/>
      <c r="UBK80" s="24"/>
      <c r="UBL80" s="24"/>
      <c r="UBM80" s="24"/>
      <c r="UBN80" s="24"/>
      <c r="UBO80" s="24"/>
      <c r="UBP80" s="24"/>
      <c r="UBQ80" s="24"/>
      <c r="UBR80" s="24"/>
      <c r="UBS80" s="24"/>
      <c r="UBT80" s="24"/>
      <c r="UBU80" s="24"/>
      <c r="UBV80" s="24"/>
      <c r="UBW80" s="24"/>
      <c r="UBX80" s="24"/>
      <c r="UBY80" s="24"/>
      <c r="UBZ80" s="24"/>
      <c r="UCA80" s="24"/>
      <c r="UCB80" s="24"/>
      <c r="UCC80" s="24"/>
      <c r="UCD80" s="24"/>
      <c r="UCE80" s="24"/>
      <c r="UCF80" s="24"/>
      <c r="UCG80" s="24"/>
      <c r="UCH80" s="24"/>
      <c r="UCI80" s="24"/>
      <c r="UCJ80" s="24"/>
      <c r="UCK80" s="24"/>
      <c r="UCL80" s="24"/>
      <c r="UCM80" s="24"/>
      <c r="UCN80" s="24"/>
      <c r="UCO80" s="24"/>
      <c r="UCP80" s="24"/>
      <c r="UCQ80" s="24"/>
      <c r="UCR80" s="24"/>
      <c r="UCS80" s="24"/>
      <c r="UCT80" s="24"/>
      <c r="UCU80" s="24"/>
      <c r="UCV80" s="24"/>
      <c r="UCW80" s="24"/>
      <c r="UCX80" s="24"/>
      <c r="UCY80" s="24"/>
      <c r="UCZ80" s="24"/>
      <c r="UDA80" s="24"/>
      <c r="UDB80" s="24"/>
      <c r="UDC80" s="24"/>
      <c r="UDD80" s="24"/>
      <c r="UDE80" s="24"/>
      <c r="UDF80" s="24"/>
      <c r="UDG80" s="24"/>
      <c r="UDH80" s="24"/>
      <c r="UDI80" s="24"/>
      <c r="UDJ80" s="24"/>
      <c r="UDK80" s="24"/>
      <c r="UDL80" s="24"/>
      <c r="UDM80" s="24"/>
      <c r="UDN80" s="24"/>
      <c r="UDO80" s="24"/>
      <c r="UDP80" s="24"/>
      <c r="UDQ80" s="24"/>
      <c r="UDR80" s="24"/>
      <c r="UDS80" s="24"/>
      <c r="UDT80" s="24"/>
      <c r="UDU80" s="24"/>
      <c r="UDV80" s="24"/>
      <c r="UDW80" s="24"/>
      <c r="UDX80" s="24"/>
      <c r="UDY80" s="24"/>
      <c r="UDZ80" s="24"/>
      <c r="UEA80" s="24"/>
      <c r="UEB80" s="24"/>
      <c r="UEC80" s="24"/>
      <c r="UED80" s="24"/>
      <c r="UEE80" s="24"/>
      <c r="UEF80" s="24"/>
      <c r="UEG80" s="24"/>
      <c r="UEH80" s="24"/>
      <c r="UEI80" s="24"/>
      <c r="UEJ80" s="24"/>
      <c r="UEK80" s="24"/>
      <c r="UEL80" s="24"/>
      <c r="UEM80" s="24"/>
      <c r="UEN80" s="24"/>
      <c r="UEO80" s="24"/>
      <c r="UEP80" s="24"/>
      <c r="UEQ80" s="24"/>
      <c r="UER80" s="24"/>
      <c r="UES80" s="24"/>
      <c r="UET80" s="24"/>
      <c r="UEU80" s="24"/>
      <c r="UEV80" s="24"/>
      <c r="UEW80" s="24"/>
      <c r="UEX80" s="24"/>
      <c r="UEY80" s="24"/>
      <c r="UEZ80" s="24"/>
      <c r="UFA80" s="24"/>
      <c r="UFB80" s="24"/>
      <c r="UFC80" s="24"/>
      <c r="UFD80" s="24"/>
      <c r="UFE80" s="24"/>
      <c r="UFF80" s="24"/>
      <c r="UFG80" s="24"/>
      <c r="UFH80" s="24"/>
      <c r="UFI80" s="24"/>
      <c r="UFJ80" s="24"/>
      <c r="UFK80" s="24"/>
      <c r="UFL80" s="24"/>
      <c r="UFM80" s="24"/>
      <c r="UFN80" s="24"/>
      <c r="UFO80" s="24"/>
      <c r="UFP80" s="24"/>
      <c r="UFQ80" s="24"/>
      <c r="UFR80" s="24"/>
      <c r="UFS80" s="24"/>
      <c r="UFT80" s="24"/>
      <c r="UFU80" s="24"/>
      <c r="UFV80" s="24"/>
      <c r="UFW80" s="24"/>
      <c r="UFX80" s="24"/>
      <c r="UFY80" s="24"/>
      <c r="UFZ80" s="24"/>
      <c r="UGA80" s="24"/>
      <c r="UGB80" s="24"/>
      <c r="UGC80" s="24"/>
      <c r="UGD80" s="24"/>
      <c r="UGE80" s="24"/>
      <c r="UGF80" s="24"/>
      <c r="UGG80" s="24"/>
      <c r="UGH80" s="24"/>
      <c r="UGI80" s="24"/>
      <c r="UGJ80" s="24"/>
      <c r="UGK80" s="24"/>
      <c r="UGL80" s="24"/>
      <c r="UGM80" s="24"/>
      <c r="UGN80" s="24"/>
      <c r="UGO80" s="24"/>
      <c r="UGP80" s="24"/>
      <c r="UGQ80" s="24"/>
      <c r="UGR80" s="24"/>
      <c r="UGS80" s="24"/>
      <c r="UGT80" s="24"/>
      <c r="UGU80" s="24"/>
      <c r="UGV80" s="24"/>
      <c r="UGW80" s="24"/>
      <c r="UGX80" s="24"/>
      <c r="UGY80" s="24"/>
      <c r="UGZ80" s="24"/>
      <c r="UHA80" s="24"/>
      <c r="UHB80" s="24"/>
      <c r="UHC80" s="24"/>
      <c r="UHD80" s="24"/>
      <c r="UHE80" s="24"/>
      <c r="UHF80" s="24"/>
      <c r="UHG80" s="24"/>
      <c r="UHH80" s="24"/>
      <c r="UHI80" s="24"/>
      <c r="UHJ80" s="24"/>
      <c r="UHK80" s="24"/>
      <c r="UHL80" s="24"/>
      <c r="UHM80" s="24"/>
      <c r="UHN80" s="24"/>
      <c r="UHO80" s="24"/>
      <c r="UHP80" s="24"/>
      <c r="UHQ80" s="24"/>
      <c r="UHR80" s="24"/>
      <c r="UHS80" s="24"/>
      <c r="UHT80" s="24"/>
      <c r="UHU80" s="24"/>
      <c r="UHV80" s="24"/>
      <c r="UHW80" s="24"/>
      <c r="UHX80" s="24"/>
      <c r="UHY80" s="24"/>
      <c r="UHZ80" s="24"/>
      <c r="UIA80" s="24"/>
      <c r="UIB80" s="24"/>
      <c r="UIC80" s="24"/>
      <c r="UID80" s="24"/>
      <c r="UIE80" s="24"/>
      <c r="UIF80" s="24"/>
      <c r="UIG80" s="24"/>
      <c r="UIH80" s="24"/>
      <c r="UII80" s="24"/>
      <c r="UIJ80" s="24"/>
      <c r="UIK80" s="24"/>
      <c r="UIL80" s="24"/>
      <c r="UIM80" s="24"/>
      <c r="UIN80" s="24"/>
      <c r="UIO80" s="24"/>
      <c r="UIP80" s="24"/>
      <c r="UIQ80" s="24"/>
      <c r="UIR80" s="24"/>
      <c r="UIS80" s="24"/>
      <c r="UIT80" s="24"/>
      <c r="UIU80" s="24"/>
      <c r="UIV80" s="24"/>
      <c r="UIW80" s="24"/>
      <c r="UIX80" s="24"/>
      <c r="UIY80" s="24"/>
      <c r="UIZ80" s="24"/>
      <c r="UJA80" s="24"/>
      <c r="UJB80" s="24"/>
      <c r="UJC80" s="24"/>
      <c r="UJD80" s="24"/>
      <c r="UJE80" s="24"/>
      <c r="UJF80" s="24"/>
      <c r="UJG80" s="24"/>
      <c r="UJH80" s="24"/>
      <c r="UJI80" s="24"/>
      <c r="UJJ80" s="24"/>
      <c r="UJK80" s="24"/>
      <c r="UJL80" s="24"/>
      <c r="UJM80" s="24"/>
      <c r="UJN80" s="24"/>
      <c r="UJO80" s="24"/>
      <c r="UJP80" s="24"/>
      <c r="UJQ80" s="24"/>
      <c r="UJR80" s="24"/>
      <c r="UJS80" s="24"/>
      <c r="UJT80" s="24"/>
      <c r="UJU80" s="24"/>
      <c r="UJV80" s="24"/>
      <c r="UJW80" s="24"/>
      <c r="UJX80" s="24"/>
      <c r="UJY80" s="24"/>
      <c r="UJZ80" s="24"/>
      <c r="UKA80" s="24"/>
      <c r="UKB80" s="24"/>
      <c r="UKC80" s="24"/>
      <c r="UKD80" s="24"/>
      <c r="UKE80" s="24"/>
      <c r="UKF80" s="24"/>
      <c r="UKG80" s="24"/>
      <c r="UKH80" s="24"/>
      <c r="UKI80" s="24"/>
      <c r="UKJ80" s="24"/>
      <c r="UKK80" s="24"/>
      <c r="UKL80" s="24"/>
      <c r="UKM80" s="24"/>
      <c r="UKN80" s="24"/>
      <c r="UKO80" s="24"/>
      <c r="UKP80" s="24"/>
      <c r="UKQ80" s="24"/>
      <c r="UKR80" s="24"/>
      <c r="UKS80" s="24"/>
      <c r="UKT80" s="24"/>
      <c r="UKU80" s="24"/>
      <c r="UKV80" s="24"/>
      <c r="UKW80" s="24"/>
      <c r="UKX80" s="24"/>
      <c r="UKY80" s="24"/>
      <c r="UKZ80" s="24"/>
      <c r="ULA80" s="24"/>
      <c r="ULB80" s="24"/>
      <c r="ULC80" s="24"/>
      <c r="ULD80" s="24"/>
      <c r="ULE80" s="24"/>
      <c r="ULF80" s="24"/>
      <c r="ULG80" s="24"/>
      <c r="ULH80" s="24"/>
      <c r="ULI80" s="24"/>
      <c r="ULJ80" s="24"/>
      <c r="ULK80" s="24"/>
      <c r="ULL80" s="24"/>
      <c r="ULM80" s="24"/>
      <c r="ULN80" s="24"/>
      <c r="ULO80" s="24"/>
      <c r="ULP80" s="24"/>
      <c r="ULQ80" s="24"/>
      <c r="ULR80" s="24"/>
      <c r="ULS80" s="24"/>
      <c r="ULT80" s="24"/>
      <c r="ULU80" s="24"/>
      <c r="ULV80" s="24"/>
      <c r="ULW80" s="24"/>
      <c r="ULX80" s="24"/>
      <c r="ULY80" s="24"/>
      <c r="ULZ80" s="24"/>
      <c r="UMA80" s="24"/>
      <c r="UMB80" s="24"/>
      <c r="UMC80" s="24"/>
      <c r="UMD80" s="24"/>
      <c r="UME80" s="24"/>
      <c r="UMF80" s="24"/>
      <c r="UMG80" s="24"/>
      <c r="UMH80" s="24"/>
      <c r="UMI80" s="24"/>
      <c r="UMJ80" s="24"/>
      <c r="UMK80" s="24"/>
      <c r="UML80" s="24"/>
      <c r="UMM80" s="24"/>
      <c r="UMN80" s="24"/>
      <c r="UMO80" s="24"/>
      <c r="UMP80" s="24"/>
      <c r="UMQ80" s="24"/>
      <c r="UMR80" s="24"/>
      <c r="UMS80" s="24"/>
      <c r="UMT80" s="24"/>
      <c r="UMU80" s="24"/>
      <c r="UMV80" s="24"/>
      <c r="UMW80" s="24"/>
      <c r="UMX80" s="24"/>
      <c r="UMY80" s="24"/>
      <c r="UMZ80" s="24"/>
      <c r="UNA80" s="24"/>
      <c r="UNB80" s="24"/>
      <c r="UNC80" s="24"/>
      <c r="UND80" s="24"/>
      <c r="UNE80" s="24"/>
      <c r="UNF80" s="24"/>
      <c r="UNG80" s="24"/>
      <c r="UNH80" s="24"/>
      <c r="UNI80" s="24"/>
      <c r="UNJ80" s="24"/>
      <c r="UNK80" s="24"/>
      <c r="UNL80" s="24"/>
      <c r="UNM80" s="24"/>
      <c r="UNN80" s="24"/>
      <c r="UNO80" s="24"/>
      <c r="UNP80" s="24"/>
      <c r="UNQ80" s="24"/>
      <c r="UNR80" s="24"/>
      <c r="UNS80" s="24"/>
      <c r="UNT80" s="24"/>
      <c r="UNU80" s="24"/>
      <c r="UNV80" s="24"/>
      <c r="UNW80" s="24"/>
      <c r="UNX80" s="24"/>
      <c r="UNY80" s="24"/>
      <c r="UNZ80" s="24"/>
      <c r="UOA80" s="24"/>
      <c r="UOB80" s="24"/>
      <c r="UOC80" s="24"/>
      <c r="UOD80" s="24"/>
      <c r="UOE80" s="24"/>
      <c r="UOF80" s="24"/>
      <c r="UOG80" s="24"/>
      <c r="UOH80" s="24"/>
      <c r="UOI80" s="24"/>
      <c r="UOJ80" s="24"/>
      <c r="UOK80" s="24"/>
      <c r="UOL80" s="24"/>
      <c r="UOM80" s="24"/>
      <c r="UON80" s="24"/>
      <c r="UOO80" s="24"/>
      <c r="UOP80" s="24"/>
      <c r="UOQ80" s="24"/>
      <c r="UOR80" s="24"/>
      <c r="UOS80" s="24"/>
      <c r="UOT80" s="24"/>
      <c r="UOU80" s="24"/>
      <c r="UOV80" s="24"/>
      <c r="UOW80" s="24"/>
      <c r="UOX80" s="24"/>
      <c r="UOY80" s="24"/>
      <c r="UOZ80" s="24"/>
      <c r="UPA80" s="24"/>
      <c r="UPB80" s="24"/>
      <c r="UPC80" s="24"/>
      <c r="UPD80" s="24"/>
      <c r="UPE80" s="24"/>
      <c r="UPF80" s="24"/>
      <c r="UPG80" s="24"/>
      <c r="UPH80" s="24"/>
      <c r="UPI80" s="24"/>
      <c r="UPJ80" s="24"/>
      <c r="UPK80" s="24"/>
      <c r="UPL80" s="24"/>
      <c r="UPM80" s="24"/>
      <c r="UPN80" s="24"/>
      <c r="UPO80" s="24"/>
      <c r="UPP80" s="24"/>
      <c r="UPQ80" s="24"/>
      <c r="UPR80" s="24"/>
      <c r="UPS80" s="24"/>
      <c r="UPT80" s="24"/>
      <c r="UPU80" s="24"/>
      <c r="UPV80" s="24"/>
      <c r="UPW80" s="24"/>
      <c r="UPX80" s="24"/>
      <c r="UPY80" s="24"/>
      <c r="UPZ80" s="24"/>
      <c r="UQA80" s="24"/>
      <c r="UQB80" s="24"/>
      <c r="UQC80" s="24"/>
      <c r="UQD80" s="24"/>
      <c r="UQE80" s="24"/>
      <c r="UQF80" s="24"/>
      <c r="UQG80" s="24"/>
      <c r="UQH80" s="24"/>
      <c r="UQI80" s="24"/>
      <c r="UQJ80" s="24"/>
      <c r="UQK80" s="24"/>
      <c r="UQL80" s="24"/>
      <c r="UQM80" s="24"/>
      <c r="UQN80" s="24"/>
      <c r="UQO80" s="24"/>
      <c r="UQP80" s="24"/>
      <c r="UQQ80" s="24"/>
      <c r="UQR80" s="24"/>
      <c r="UQS80" s="24"/>
      <c r="UQT80" s="24"/>
      <c r="UQU80" s="24"/>
      <c r="UQV80" s="24"/>
      <c r="UQW80" s="24"/>
      <c r="UQX80" s="24"/>
      <c r="UQY80" s="24"/>
      <c r="UQZ80" s="24"/>
      <c r="URA80" s="24"/>
      <c r="URB80" s="24"/>
      <c r="URC80" s="24"/>
      <c r="URD80" s="24"/>
      <c r="URE80" s="24"/>
      <c r="URF80" s="24"/>
      <c r="URG80" s="24"/>
      <c r="URH80" s="24"/>
      <c r="URI80" s="24"/>
      <c r="URJ80" s="24"/>
      <c r="URK80" s="24"/>
      <c r="URL80" s="24"/>
      <c r="URM80" s="24"/>
      <c r="URN80" s="24"/>
      <c r="URO80" s="24"/>
      <c r="URP80" s="24"/>
      <c r="URQ80" s="24"/>
      <c r="URR80" s="24"/>
      <c r="URS80" s="24"/>
      <c r="URT80" s="24"/>
      <c r="URU80" s="24"/>
      <c r="URV80" s="24"/>
      <c r="URW80" s="24"/>
      <c r="URX80" s="24"/>
      <c r="URY80" s="24"/>
      <c r="URZ80" s="24"/>
      <c r="USA80" s="24"/>
      <c r="USB80" s="24"/>
      <c r="USC80" s="24"/>
      <c r="USD80" s="24"/>
      <c r="USE80" s="24"/>
      <c r="USF80" s="24"/>
      <c r="USG80" s="24"/>
      <c r="USH80" s="24"/>
      <c r="USI80" s="24"/>
      <c r="USJ80" s="24"/>
      <c r="USK80" s="24"/>
      <c r="USL80" s="24"/>
      <c r="USM80" s="24"/>
      <c r="USN80" s="24"/>
      <c r="USO80" s="24"/>
      <c r="USP80" s="24"/>
      <c r="USQ80" s="24"/>
      <c r="USR80" s="24"/>
      <c r="USS80" s="24"/>
      <c r="UST80" s="24"/>
      <c r="USU80" s="24"/>
      <c r="USV80" s="24"/>
      <c r="USW80" s="24"/>
      <c r="USX80" s="24"/>
      <c r="USY80" s="24"/>
      <c r="USZ80" s="24"/>
      <c r="UTA80" s="24"/>
      <c r="UTB80" s="24"/>
      <c r="UTC80" s="24"/>
      <c r="UTD80" s="24"/>
      <c r="UTE80" s="24"/>
      <c r="UTF80" s="24"/>
      <c r="UTG80" s="24"/>
      <c r="UTH80" s="24"/>
      <c r="UTI80" s="24"/>
      <c r="UTJ80" s="24"/>
      <c r="UTK80" s="24"/>
      <c r="UTL80" s="24"/>
      <c r="UTM80" s="24"/>
      <c r="UTN80" s="24"/>
      <c r="UTO80" s="24"/>
      <c r="UTP80" s="24"/>
      <c r="UTQ80" s="24"/>
      <c r="UTR80" s="24"/>
      <c r="UTS80" s="24"/>
      <c r="UTT80" s="24"/>
      <c r="UTU80" s="24"/>
      <c r="UTV80" s="24"/>
      <c r="UTW80" s="24"/>
      <c r="UTX80" s="24"/>
      <c r="UTY80" s="24"/>
      <c r="UTZ80" s="24"/>
      <c r="UUA80" s="24"/>
      <c r="UUB80" s="24"/>
      <c r="UUC80" s="24"/>
      <c r="UUD80" s="24"/>
      <c r="UUE80" s="24"/>
      <c r="UUF80" s="24"/>
      <c r="UUG80" s="24"/>
      <c r="UUH80" s="24"/>
      <c r="UUI80" s="24"/>
      <c r="UUJ80" s="24"/>
      <c r="UUK80" s="24"/>
      <c r="UUL80" s="24"/>
      <c r="UUM80" s="24"/>
      <c r="UUN80" s="24"/>
      <c r="UUO80" s="24"/>
      <c r="UUP80" s="24"/>
      <c r="UUQ80" s="24"/>
      <c r="UUR80" s="24"/>
      <c r="UUS80" s="24"/>
      <c r="UUT80" s="24"/>
      <c r="UUU80" s="24"/>
      <c r="UUV80" s="24"/>
      <c r="UUW80" s="24"/>
      <c r="UUX80" s="24"/>
      <c r="UUY80" s="24"/>
      <c r="UUZ80" s="24"/>
      <c r="UVA80" s="24"/>
      <c r="UVB80" s="24"/>
      <c r="UVC80" s="24"/>
      <c r="UVD80" s="24"/>
      <c r="UVE80" s="24"/>
      <c r="UVF80" s="24"/>
      <c r="UVG80" s="24"/>
      <c r="UVH80" s="24"/>
      <c r="UVI80" s="24"/>
      <c r="UVJ80" s="24"/>
      <c r="UVK80" s="24"/>
      <c r="UVL80" s="24"/>
      <c r="UVM80" s="24"/>
      <c r="UVN80" s="24"/>
      <c r="UVO80" s="24"/>
      <c r="UVP80" s="24"/>
      <c r="UVQ80" s="24"/>
      <c r="UVR80" s="24"/>
      <c r="UVS80" s="24"/>
      <c r="UVT80" s="24"/>
      <c r="UVU80" s="24"/>
      <c r="UVV80" s="24"/>
      <c r="UVW80" s="24"/>
      <c r="UVX80" s="24"/>
      <c r="UVY80" s="24"/>
      <c r="UVZ80" s="24"/>
      <c r="UWA80" s="24"/>
      <c r="UWB80" s="24"/>
      <c r="UWC80" s="24"/>
      <c r="UWD80" s="24"/>
      <c r="UWE80" s="24"/>
      <c r="UWF80" s="24"/>
      <c r="UWG80" s="24"/>
      <c r="UWH80" s="24"/>
      <c r="UWI80" s="24"/>
      <c r="UWJ80" s="24"/>
      <c r="UWK80" s="24"/>
      <c r="UWL80" s="24"/>
      <c r="UWM80" s="24"/>
      <c r="UWN80" s="24"/>
      <c r="UWO80" s="24"/>
      <c r="UWP80" s="24"/>
      <c r="UWQ80" s="24"/>
      <c r="UWR80" s="24"/>
      <c r="UWS80" s="24"/>
      <c r="UWT80" s="24"/>
      <c r="UWU80" s="24"/>
      <c r="UWV80" s="24"/>
      <c r="UWW80" s="24"/>
      <c r="UWX80" s="24"/>
      <c r="UWY80" s="24"/>
      <c r="UWZ80" s="24"/>
      <c r="UXA80" s="24"/>
      <c r="UXB80" s="24"/>
      <c r="UXC80" s="24"/>
      <c r="UXD80" s="24"/>
      <c r="UXE80" s="24"/>
      <c r="UXF80" s="24"/>
      <c r="UXG80" s="24"/>
      <c r="UXH80" s="24"/>
      <c r="UXI80" s="24"/>
      <c r="UXJ80" s="24"/>
      <c r="UXK80" s="24"/>
      <c r="UXL80" s="24"/>
      <c r="UXM80" s="24"/>
      <c r="UXN80" s="24"/>
      <c r="UXO80" s="24"/>
      <c r="UXP80" s="24"/>
      <c r="UXQ80" s="24"/>
      <c r="UXR80" s="24"/>
      <c r="UXS80" s="24"/>
      <c r="UXT80" s="24"/>
      <c r="UXU80" s="24"/>
      <c r="UXV80" s="24"/>
      <c r="UXW80" s="24"/>
      <c r="UXX80" s="24"/>
      <c r="UXY80" s="24"/>
      <c r="UXZ80" s="24"/>
      <c r="UYA80" s="24"/>
      <c r="UYB80" s="24"/>
      <c r="UYC80" s="24"/>
      <c r="UYD80" s="24"/>
      <c r="UYE80" s="24"/>
      <c r="UYF80" s="24"/>
      <c r="UYG80" s="24"/>
      <c r="UYH80" s="24"/>
      <c r="UYI80" s="24"/>
      <c r="UYJ80" s="24"/>
      <c r="UYK80" s="24"/>
      <c r="UYL80" s="24"/>
      <c r="UYM80" s="24"/>
      <c r="UYN80" s="24"/>
      <c r="UYO80" s="24"/>
      <c r="UYP80" s="24"/>
      <c r="UYQ80" s="24"/>
      <c r="UYR80" s="24"/>
      <c r="UYS80" s="24"/>
      <c r="UYT80" s="24"/>
      <c r="UYU80" s="24"/>
      <c r="UYV80" s="24"/>
      <c r="UYW80" s="24"/>
      <c r="UYX80" s="24"/>
      <c r="UYY80" s="24"/>
      <c r="UYZ80" s="24"/>
      <c r="UZA80" s="24"/>
      <c r="UZB80" s="24"/>
      <c r="UZC80" s="24"/>
      <c r="UZD80" s="24"/>
      <c r="UZE80" s="24"/>
      <c r="UZF80" s="24"/>
      <c r="UZG80" s="24"/>
      <c r="UZH80" s="24"/>
      <c r="UZI80" s="24"/>
      <c r="UZJ80" s="24"/>
      <c r="UZK80" s="24"/>
      <c r="UZL80" s="24"/>
      <c r="UZM80" s="24"/>
      <c r="UZN80" s="24"/>
      <c r="UZO80" s="24"/>
      <c r="UZP80" s="24"/>
      <c r="UZQ80" s="24"/>
      <c r="UZR80" s="24"/>
      <c r="UZS80" s="24"/>
      <c r="UZT80" s="24"/>
      <c r="UZU80" s="24"/>
      <c r="UZV80" s="24"/>
      <c r="UZW80" s="24"/>
      <c r="UZX80" s="24"/>
      <c r="UZY80" s="24"/>
      <c r="UZZ80" s="24"/>
      <c r="VAA80" s="24"/>
      <c r="VAB80" s="24"/>
      <c r="VAC80" s="24"/>
      <c r="VAD80" s="24"/>
      <c r="VAE80" s="24"/>
      <c r="VAF80" s="24"/>
      <c r="VAG80" s="24"/>
      <c r="VAH80" s="24"/>
      <c r="VAI80" s="24"/>
      <c r="VAJ80" s="24"/>
      <c r="VAK80" s="24"/>
      <c r="VAL80" s="24"/>
      <c r="VAM80" s="24"/>
      <c r="VAN80" s="24"/>
      <c r="VAO80" s="24"/>
      <c r="VAP80" s="24"/>
      <c r="VAQ80" s="24"/>
      <c r="VAR80" s="24"/>
      <c r="VAS80" s="24"/>
      <c r="VAT80" s="24"/>
      <c r="VAU80" s="24"/>
      <c r="VAV80" s="24"/>
      <c r="VAW80" s="24"/>
      <c r="VAX80" s="24"/>
      <c r="VAY80" s="24"/>
      <c r="VAZ80" s="24"/>
      <c r="VBA80" s="24"/>
      <c r="VBB80" s="24"/>
      <c r="VBC80" s="24"/>
      <c r="VBD80" s="24"/>
      <c r="VBE80" s="24"/>
      <c r="VBF80" s="24"/>
      <c r="VBG80" s="24"/>
      <c r="VBH80" s="24"/>
      <c r="VBI80" s="24"/>
      <c r="VBJ80" s="24"/>
      <c r="VBK80" s="24"/>
      <c r="VBL80" s="24"/>
      <c r="VBM80" s="24"/>
      <c r="VBN80" s="24"/>
      <c r="VBO80" s="24"/>
      <c r="VBP80" s="24"/>
      <c r="VBQ80" s="24"/>
      <c r="VBR80" s="24"/>
      <c r="VBS80" s="24"/>
      <c r="VBT80" s="24"/>
      <c r="VBU80" s="24"/>
      <c r="VBV80" s="24"/>
      <c r="VBW80" s="24"/>
      <c r="VBX80" s="24"/>
      <c r="VBY80" s="24"/>
      <c r="VBZ80" s="24"/>
      <c r="VCA80" s="24"/>
      <c r="VCB80" s="24"/>
      <c r="VCC80" s="24"/>
      <c r="VCD80" s="24"/>
      <c r="VCE80" s="24"/>
      <c r="VCF80" s="24"/>
      <c r="VCG80" s="24"/>
      <c r="VCH80" s="24"/>
      <c r="VCI80" s="24"/>
      <c r="VCJ80" s="24"/>
      <c r="VCK80" s="24"/>
      <c r="VCL80" s="24"/>
      <c r="VCM80" s="24"/>
      <c r="VCN80" s="24"/>
      <c r="VCO80" s="24"/>
      <c r="VCP80" s="24"/>
      <c r="VCQ80" s="24"/>
      <c r="VCR80" s="24"/>
      <c r="VCS80" s="24"/>
      <c r="VCT80" s="24"/>
      <c r="VCU80" s="24"/>
      <c r="VCV80" s="24"/>
      <c r="VCW80" s="24"/>
      <c r="VCX80" s="24"/>
      <c r="VCY80" s="24"/>
      <c r="VCZ80" s="24"/>
      <c r="VDA80" s="24"/>
      <c r="VDB80" s="24"/>
      <c r="VDC80" s="24"/>
      <c r="VDD80" s="24"/>
      <c r="VDE80" s="24"/>
      <c r="VDF80" s="24"/>
      <c r="VDG80" s="24"/>
      <c r="VDH80" s="24"/>
      <c r="VDI80" s="24"/>
      <c r="VDJ80" s="24"/>
      <c r="VDK80" s="24"/>
      <c r="VDL80" s="24"/>
      <c r="VDM80" s="24"/>
      <c r="VDN80" s="24"/>
      <c r="VDO80" s="24"/>
      <c r="VDP80" s="24"/>
      <c r="VDQ80" s="24"/>
      <c r="VDR80" s="24"/>
      <c r="VDS80" s="24"/>
      <c r="VDT80" s="24"/>
      <c r="VDU80" s="24"/>
      <c r="VDV80" s="24"/>
      <c r="VDW80" s="24"/>
      <c r="VDX80" s="24"/>
      <c r="VDY80" s="24"/>
      <c r="VDZ80" s="24"/>
      <c r="VEA80" s="24"/>
      <c r="VEB80" s="24"/>
      <c r="VEC80" s="24"/>
      <c r="VED80" s="24"/>
      <c r="VEE80" s="24"/>
      <c r="VEF80" s="24"/>
      <c r="VEG80" s="24"/>
      <c r="VEH80" s="24"/>
      <c r="VEI80" s="24"/>
      <c r="VEJ80" s="24"/>
      <c r="VEK80" s="24"/>
      <c r="VEL80" s="24"/>
      <c r="VEM80" s="24"/>
      <c r="VEN80" s="24"/>
      <c r="VEO80" s="24"/>
      <c r="VEP80" s="24"/>
      <c r="VEQ80" s="24"/>
      <c r="VER80" s="24"/>
      <c r="VES80" s="24"/>
      <c r="VET80" s="24"/>
      <c r="VEU80" s="24"/>
      <c r="VEV80" s="24"/>
      <c r="VEW80" s="24"/>
      <c r="VEX80" s="24"/>
      <c r="VEY80" s="24"/>
      <c r="VEZ80" s="24"/>
      <c r="VFA80" s="24"/>
      <c r="VFB80" s="24"/>
      <c r="VFC80" s="24"/>
      <c r="VFD80" s="24"/>
      <c r="VFE80" s="24"/>
      <c r="VFF80" s="24"/>
      <c r="VFG80" s="24"/>
      <c r="VFH80" s="24"/>
      <c r="VFI80" s="24"/>
      <c r="VFJ80" s="24"/>
      <c r="VFK80" s="24"/>
      <c r="VFL80" s="24"/>
      <c r="VFM80" s="24"/>
      <c r="VFN80" s="24"/>
      <c r="VFO80" s="24"/>
      <c r="VFP80" s="24"/>
      <c r="VFQ80" s="24"/>
      <c r="VFR80" s="24"/>
      <c r="VFS80" s="24"/>
      <c r="VFT80" s="24"/>
      <c r="VFU80" s="24"/>
      <c r="VFV80" s="24"/>
      <c r="VFW80" s="24"/>
      <c r="VFX80" s="24"/>
      <c r="VFY80" s="24"/>
      <c r="VFZ80" s="24"/>
      <c r="VGA80" s="24"/>
      <c r="VGB80" s="24"/>
      <c r="VGC80" s="24"/>
      <c r="VGD80" s="24"/>
      <c r="VGE80" s="24"/>
      <c r="VGF80" s="24"/>
      <c r="VGG80" s="24"/>
      <c r="VGH80" s="24"/>
      <c r="VGI80" s="24"/>
      <c r="VGJ80" s="24"/>
      <c r="VGK80" s="24"/>
      <c r="VGL80" s="24"/>
      <c r="VGM80" s="24"/>
      <c r="VGN80" s="24"/>
      <c r="VGO80" s="24"/>
      <c r="VGP80" s="24"/>
      <c r="VGQ80" s="24"/>
      <c r="VGR80" s="24"/>
      <c r="VGS80" s="24"/>
      <c r="VGT80" s="24"/>
      <c r="VGU80" s="24"/>
      <c r="VGV80" s="24"/>
      <c r="VGW80" s="24"/>
      <c r="VGX80" s="24"/>
      <c r="VGY80" s="24"/>
      <c r="VGZ80" s="24"/>
      <c r="VHA80" s="24"/>
      <c r="VHB80" s="24"/>
      <c r="VHC80" s="24"/>
      <c r="VHD80" s="24"/>
      <c r="VHE80" s="24"/>
      <c r="VHF80" s="24"/>
      <c r="VHG80" s="24"/>
      <c r="VHH80" s="24"/>
      <c r="VHI80" s="24"/>
      <c r="VHJ80" s="24"/>
      <c r="VHK80" s="24"/>
      <c r="VHL80" s="24"/>
      <c r="VHM80" s="24"/>
      <c r="VHN80" s="24"/>
      <c r="VHO80" s="24"/>
      <c r="VHP80" s="24"/>
      <c r="VHQ80" s="24"/>
      <c r="VHR80" s="24"/>
      <c r="VHS80" s="24"/>
      <c r="VHT80" s="24"/>
      <c r="VHU80" s="24"/>
      <c r="VHV80" s="24"/>
      <c r="VHW80" s="24"/>
      <c r="VHX80" s="24"/>
      <c r="VHY80" s="24"/>
      <c r="VHZ80" s="24"/>
      <c r="VIA80" s="24"/>
      <c r="VIB80" s="24"/>
      <c r="VIC80" s="24"/>
      <c r="VID80" s="24"/>
      <c r="VIE80" s="24"/>
      <c r="VIF80" s="24"/>
      <c r="VIG80" s="24"/>
      <c r="VIH80" s="24"/>
      <c r="VII80" s="24"/>
      <c r="VIJ80" s="24"/>
      <c r="VIK80" s="24"/>
      <c r="VIL80" s="24"/>
      <c r="VIM80" s="24"/>
      <c r="VIN80" s="24"/>
      <c r="VIO80" s="24"/>
      <c r="VIP80" s="24"/>
      <c r="VIQ80" s="24"/>
      <c r="VIR80" s="24"/>
      <c r="VIS80" s="24"/>
      <c r="VIT80" s="24"/>
      <c r="VIU80" s="24"/>
      <c r="VIV80" s="24"/>
      <c r="VIW80" s="24"/>
      <c r="VIX80" s="24"/>
      <c r="VIY80" s="24"/>
      <c r="VIZ80" s="24"/>
      <c r="VJA80" s="24"/>
      <c r="VJB80" s="24"/>
      <c r="VJC80" s="24"/>
      <c r="VJD80" s="24"/>
      <c r="VJE80" s="24"/>
      <c r="VJF80" s="24"/>
      <c r="VJG80" s="24"/>
      <c r="VJH80" s="24"/>
      <c r="VJI80" s="24"/>
      <c r="VJJ80" s="24"/>
      <c r="VJK80" s="24"/>
      <c r="VJL80" s="24"/>
      <c r="VJM80" s="24"/>
      <c r="VJN80" s="24"/>
      <c r="VJO80" s="24"/>
      <c r="VJP80" s="24"/>
      <c r="VJQ80" s="24"/>
      <c r="VJR80" s="24"/>
      <c r="VJS80" s="24"/>
      <c r="VJT80" s="24"/>
      <c r="VJU80" s="24"/>
      <c r="VJV80" s="24"/>
      <c r="VJW80" s="24"/>
      <c r="VJX80" s="24"/>
      <c r="VJY80" s="24"/>
      <c r="VJZ80" s="24"/>
      <c r="VKA80" s="24"/>
      <c r="VKB80" s="24"/>
      <c r="VKC80" s="24"/>
      <c r="VKD80" s="24"/>
      <c r="VKE80" s="24"/>
      <c r="VKF80" s="24"/>
      <c r="VKG80" s="24"/>
      <c r="VKH80" s="24"/>
      <c r="VKI80" s="24"/>
      <c r="VKJ80" s="24"/>
      <c r="VKK80" s="24"/>
      <c r="VKL80" s="24"/>
      <c r="VKM80" s="24"/>
      <c r="VKN80" s="24"/>
      <c r="VKO80" s="24"/>
      <c r="VKP80" s="24"/>
      <c r="VKQ80" s="24"/>
      <c r="VKR80" s="24"/>
      <c r="VKS80" s="24"/>
      <c r="VKT80" s="24"/>
      <c r="VKU80" s="24"/>
      <c r="VKV80" s="24"/>
      <c r="VKW80" s="24"/>
      <c r="VKX80" s="24"/>
      <c r="VKY80" s="24"/>
      <c r="VKZ80" s="24"/>
      <c r="VLA80" s="24"/>
      <c r="VLB80" s="24"/>
      <c r="VLC80" s="24"/>
      <c r="VLD80" s="24"/>
      <c r="VLE80" s="24"/>
      <c r="VLF80" s="24"/>
      <c r="VLG80" s="24"/>
      <c r="VLH80" s="24"/>
      <c r="VLI80" s="24"/>
      <c r="VLJ80" s="24"/>
      <c r="VLK80" s="24"/>
      <c r="VLL80" s="24"/>
      <c r="VLM80" s="24"/>
      <c r="VLN80" s="24"/>
      <c r="VLO80" s="24"/>
      <c r="VLP80" s="24"/>
      <c r="VLQ80" s="24"/>
      <c r="VLR80" s="24"/>
      <c r="VLS80" s="24"/>
      <c r="VLT80" s="24"/>
      <c r="VLU80" s="24"/>
      <c r="VLV80" s="24"/>
      <c r="VLW80" s="24"/>
      <c r="VLX80" s="24"/>
      <c r="VLY80" s="24"/>
      <c r="VLZ80" s="24"/>
      <c r="VMA80" s="24"/>
      <c r="VMB80" s="24"/>
      <c r="VMC80" s="24"/>
      <c r="VMD80" s="24"/>
      <c r="VME80" s="24"/>
      <c r="VMF80" s="24"/>
      <c r="VMG80" s="24"/>
      <c r="VMH80" s="24"/>
      <c r="VMI80" s="24"/>
      <c r="VMJ80" s="24"/>
      <c r="VMK80" s="24"/>
      <c r="VML80" s="24"/>
      <c r="VMM80" s="24"/>
      <c r="VMN80" s="24"/>
      <c r="VMO80" s="24"/>
      <c r="VMP80" s="24"/>
      <c r="VMQ80" s="24"/>
      <c r="VMR80" s="24"/>
      <c r="VMS80" s="24"/>
      <c r="VMT80" s="24"/>
      <c r="VMU80" s="24"/>
      <c r="VMV80" s="24"/>
      <c r="VMW80" s="24"/>
      <c r="VMX80" s="24"/>
      <c r="VMY80" s="24"/>
      <c r="VMZ80" s="24"/>
      <c r="VNA80" s="24"/>
      <c r="VNB80" s="24"/>
      <c r="VNC80" s="24"/>
      <c r="VND80" s="24"/>
      <c r="VNE80" s="24"/>
      <c r="VNF80" s="24"/>
      <c r="VNG80" s="24"/>
      <c r="VNH80" s="24"/>
      <c r="VNI80" s="24"/>
      <c r="VNJ80" s="24"/>
      <c r="VNK80" s="24"/>
      <c r="VNL80" s="24"/>
      <c r="VNM80" s="24"/>
      <c r="VNN80" s="24"/>
      <c r="VNO80" s="24"/>
      <c r="VNP80" s="24"/>
      <c r="VNQ80" s="24"/>
      <c r="VNR80" s="24"/>
      <c r="VNS80" s="24"/>
      <c r="VNT80" s="24"/>
      <c r="VNU80" s="24"/>
      <c r="VNV80" s="24"/>
      <c r="VNW80" s="24"/>
      <c r="VNX80" s="24"/>
      <c r="VNY80" s="24"/>
      <c r="VNZ80" s="24"/>
      <c r="VOA80" s="24"/>
      <c r="VOB80" s="24"/>
      <c r="VOC80" s="24"/>
      <c r="VOD80" s="24"/>
      <c r="VOE80" s="24"/>
      <c r="VOF80" s="24"/>
      <c r="VOG80" s="24"/>
      <c r="VOH80" s="24"/>
      <c r="VOI80" s="24"/>
      <c r="VOJ80" s="24"/>
      <c r="VOK80" s="24"/>
      <c r="VOL80" s="24"/>
      <c r="VOM80" s="24"/>
      <c r="VON80" s="24"/>
      <c r="VOO80" s="24"/>
      <c r="VOP80" s="24"/>
      <c r="VOQ80" s="24"/>
      <c r="VOR80" s="24"/>
      <c r="VOS80" s="24"/>
      <c r="VOT80" s="24"/>
      <c r="VOU80" s="24"/>
      <c r="VOV80" s="24"/>
      <c r="VOW80" s="24"/>
      <c r="VOX80" s="24"/>
      <c r="VOY80" s="24"/>
      <c r="VOZ80" s="24"/>
      <c r="VPA80" s="24"/>
      <c r="VPB80" s="24"/>
      <c r="VPC80" s="24"/>
      <c r="VPD80" s="24"/>
      <c r="VPE80" s="24"/>
      <c r="VPF80" s="24"/>
      <c r="VPG80" s="24"/>
      <c r="VPH80" s="24"/>
      <c r="VPI80" s="24"/>
      <c r="VPJ80" s="24"/>
      <c r="VPK80" s="24"/>
      <c r="VPL80" s="24"/>
      <c r="VPM80" s="24"/>
      <c r="VPN80" s="24"/>
      <c r="VPO80" s="24"/>
      <c r="VPP80" s="24"/>
      <c r="VPQ80" s="24"/>
      <c r="VPR80" s="24"/>
      <c r="VPS80" s="24"/>
      <c r="VPT80" s="24"/>
      <c r="VPU80" s="24"/>
      <c r="VPV80" s="24"/>
      <c r="VPW80" s="24"/>
      <c r="VPX80" s="24"/>
      <c r="VPY80" s="24"/>
      <c r="VPZ80" s="24"/>
      <c r="VQA80" s="24"/>
      <c r="VQB80" s="24"/>
      <c r="VQC80" s="24"/>
      <c r="VQD80" s="24"/>
      <c r="VQE80" s="24"/>
      <c r="VQF80" s="24"/>
      <c r="VQG80" s="24"/>
      <c r="VQH80" s="24"/>
      <c r="VQI80" s="24"/>
      <c r="VQJ80" s="24"/>
      <c r="VQK80" s="24"/>
      <c r="VQL80" s="24"/>
      <c r="VQM80" s="24"/>
      <c r="VQN80" s="24"/>
      <c r="VQO80" s="24"/>
      <c r="VQP80" s="24"/>
      <c r="VQQ80" s="24"/>
      <c r="VQR80" s="24"/>
      <c r="VQS80" s="24"/>
      <c r="VQT80" s="24"/>
      <c r="VQU80" s="24"/>
      <c r="VQV80" s="24"/>
      <c r="VQW80" s="24"/>
      <c r="VQX80" s="24"/>
      <c r="VQY80" s="24"/>
      <c r="VQZ80" s="24"/>
      <c r="VRA80" s="24"/>
      <c r="VRB80" s="24"/>
      <c r="VRC80" s="24"/>
      <c r="VRD80" s="24"/>
      <c r="VRE80" s="24"/>
      <c r="VRF80" s="24"/>
      <c r="VRG80" s="24"/>
      <c r="VRH80" s="24"/>
      <c r="VRI80" s="24"/>
      <c r="VRJ80" s="24"/>
      <c r="VRK80" s="24"/>
      <c r="VRL80" s="24"/>
      <c r="VRM80" s="24"/>
      <c r="VRN80" s="24"/>
      <c r="VRO80" s="24"/>
      <c r="VRP80" s="24"/>
      <c r="VRQ80" s="24"/>
      <c r="VRR80" s="24"/>
      <c r="VRS80" s="24"/>
      <c r="VRT80" s="24"/>
      <c r="VRU80" s="24"/>
      <c r="VRV80" s="24"/>
      <c r="VRW80" s="24"/>
      <c r="VRX80" s="24"/>
      <c r="VRY80" s="24"/>
      <c r="VRZ80" s="24"/>
      <c r="VSA80" s="24"/>
      <c r="VSB80" s="24"/>
      <c r="VSC80" s="24"/>
      <c r="VSD80" s="24"/>
      <c r="VSE80" s="24"/>
      <c r="VSF80" s="24"/>
      <c r="VSG80" s="24"/>
      <c r="VSH80" s="24"/>
      <c r="VSI80" s="24"/>
      <c r="VSJ80" s="24"/>
      <c r="VSK80" s="24"/>
      <c r="VSL80" s="24"/>
      <c r="VSM80" s="24"/>
      <c r="VSN80" s="24"/>
      <c r="VSO80" s="24"/>
      <c r="VSP80" s="24"/>
      <c r="VSQ80" s="24"/>
      <c r="VSR80" s="24"/>
      <c r="VSS80" s="24"/>
      <c r="VST80" s="24"/>
      <c r="VSU80" s="24"/>
      <c r="VSV80" s="24"/>
      <c r="VSW80" s="24"/>
      <c r="VSX80" s="24"/>
      <c r="VSY80" s="24"/>
      <c r="VSZ80" s="24"/>
      <c r="VTA80" s="24"/>
      <c r="VTB80" s="24"/>
      <c r="VTC80" s="24"/>
      <c r="VTD80" s="24"/>
      <c r="VTE80" s="24"/>
      <c r="VTF80" s="24"/>
      <c r="VTG80" s="24"/>
      <c r="VTH80" s="24"/>
      <c r="VTI80" s="24"/>
      <c r="VTJ80" s="24"/>
      <c r="VTK80" s="24"/>
      <c r="VTL80" s="24"/>
      <c r="VTM80" s="24"/>
      <c r="VTN80" s="24"/>
      <c r="VTO80" s="24"/>
      <c r="VTP80" s="24"/>
      <c r="VTQ80" s="24"/>
      <c r="VTR80" s="24"/>
      <c r="VTS80" s="24"/>
      <c r="VTT80" s="24"/>
      <c r="VTU80" s="24"/>
      <c r="VTV80" s="24"/>
      <c r="VTW80" s="24"/>
      <c r="VTX80" s="24"/>
      <c r="VTY80" s="24"/>
      <c r="VTZ80" s="24"/>
      <c r="VUA80" s="24"/>
      <c r="VUB80" s="24"/>
      <c r="VUC80" s="24"/>
      <c r="VUD80" s="24"/>
      <c r="VUE80" s="24"/>
      <c r="VUF80" s="24"/>
      <c r="VUG80" s="24"/>
      <c r="VUH80" s="24"/>
      <c r="VUI80" s="24"/>
      <c r="VUJ80" s="24"/>
      <c r="VUK80" s="24"/>
      <c r="VUL80" s="24"/>
      <c r="VUM80" s="24"/>
      <c r="VUN80" s="24"/>
      <c r="VUO80" s="24"/>
      <c r="VUP80" s="24"/>
      <c r="VUQ80" s="24"/>
      <c r="VUR80" s="24"/>
      <c r="VUS80" s="24"/>
      <c r="VUT80" s="24"/>
      <c r="VUU80" s="24"/>
      <c r="VUV80" s="24"/>
      <c r="VUW80" s="24"/>
      <c r="VUX80" s="24"/>
      <c r="VUY80" s="24"/>
      <c r="VUZ80" s="24"/>
      <c r="VVA80" s="24"/>
      <c r="VVB80" s="24"/>
      <c r="VVC80" s="24"/>
      <c r="VVD80" s="24"/>
      <c r="VVE80" s="24"/>
      <c r="VVF80" s="24"/>
      <c r="VVG80" s="24"/>
      <c r="VVH80" s="24"/>
      <c r="VVI80" s="24"/>
      <c r="VVJ80" s="24"/>
      <c r="VVK80" s="24"/>
      <c r="VVL80" s="24"/>
      <c r="VVM80" s="24"/>
      <c r="VVN80" s="24"/>
      <c r="VVO80" s="24"/>
      <c r="VVP80" s="24"/>
      <c r="VVQ80" s="24"/>
      <c r="VVR80" s="24"/>
      <c r="VVS80" s="24"/>
      <c r="VVT80" s="24"/>
      <c r="VVU80" s="24"/>
      <c r="VVV80" s="24"/>
      <c r="VVW80" s="24"/>
      <c r="VVX80" s="24"/>
      <c r="VVY80" s="24"/>
      <c r="VVZ80" s="24"/>
      <c r="VWA80" s="24"/>
      <c r="VWB80" s="24"/>
      <c r="VWC80" s="24"/>
      <c r="VWD80" s="24"/>
      <c r="VWE80" s="24"/>
      <c r="VWF80" s="24"/>
      <c r="VWG80" s="24"/>
      <c r="VWH80" s="24"/>
      <c r="VWI80" s="24"/>
      <c r="VWJ80" s="24"/>
      <c r="VWK80" s="24"/>
      <c r="VWL80" s="24"/>
      <c r="VWM80" s="24"/>
      <c r="VWN80" s="24"/>
      <c r="VWO80" s="24"/>
      <c r="VWP80" s="24"/>
      <c r="VWQ80" s="24"/>
      <c r="VWR80" s="24"/>
      <c r="VWS80" s="24"/>
      <c r="VWT80" s="24"/>
      <c r="VWU80" s="24"/>
      <c r="VWV80" s="24"/>
      <c r="VWW80" s="24"/>
      <c r="VWX80" s="24"/>
      <c r="VWY80" s="24"/>
      <c r="VWZ80" s="24"/>
      <c r="VXA80" s="24"/>
      <c r="VXB80" s="24"/>
      <c r="VXC80" s="24"/>
      <c r="VXD80" s="24"/>
      <c r="VXE80" s="24"/>
      <c r="VXF80" s="24"/>
      <c r="VXG80" s="24"/>
      <c r="VXH80" s="24"/>
      <c r="VXI80" s="24"/>
      <c r="VXJ80" s="24"/>
      <c r="VXK80" s="24"/>
      <c r="VXL80" s="24"/>
      <c r="VXM80" s="24"/>
      <c r="VXN80" s="24"/>
      <c r="VXO80" s="24"/>
      <c r="VXP80" s="24"/>
      <c r="VXQ80" s="24"/>
      <c r="VXR80" s="24"/>
      <c r="VXS80" s="24"/>
      <c r="VXT80" s="24"/>
      <c r="VXU80" s="24"/>
      <c r="VXV80" s="24"/>
      <c r="VXW80" s="24"/>
      <c r="VXX80" s="24"/>
      <c r="VXY80" s="24"/>
      <c r="VXZ80" s="24"/>
      <c r="VYA80" s="24"/>
      <c r="VYB80" s="24"/>
      <c r="VYC80" s="24"/>
      <c r="VYD80" s="24"/>
      <c r="VYE80" s="24"/>
      <c r="VYF80" s="24"/>
      <c r="VYG80" s="24"/>
      <c r="VYH80" s="24"/>
      <c r="VYI80" s="24"/>
      <c r="VYJ80" s="24"/>
      <c r="VYK80" s="24"/>
      <c r="VYL80" s="24"/>
      <c r="VYM80" s="24"/>
      <c r="VYN80" s="24"/>
      <c r="VYO80" s="24"/>
      <c r="VYP80" s="24"/>
      <c r="VYQ80" s="24"/>
      <c r="VYR80" s="24"/>
      <c r="VYS80" s="24"/>
      <c r="VYT80" s="24"/>
      <c r="VYU80" s="24"/>
      <c r="VYV80" s="24"/>
      <c r="VYW80" s="24"/>
      <c r="VYX80" s="24"/>
      <c r="VYY80" s="24"/>
      <c r="VYZ80" s="24"/>
      <c r="VZA80" s="24"/>
      <c r="VZB80" s="24"/>
      <c r="VZC80" s="24"/>
      <c r="VZD80" s="24"/>
      <c r="VZE80" s="24"/>
      <c r="VZF80" s="24"/>
      <c r="VZG80" s="24"/>
      <c r="VZH80" s="24"/>
      <c r="VZI80" s="24"/>
      <c r="VZJ80" s="24"/>
      <c r="VZK80" s="24"/>
      <c r="VZL80" s="24"/>
      <c r="VZM80" s="24"/>
      <c r="VZN80" s="24"/>
      <c r="VZO80" s="24"/>
      <c r="VZP80" s="24"/>
      <c r="VZQ80" s="24"/>
      <c r="VZR80" s="24"/>
      <c r="VZS80" s="24"/>
      <c r="VZT80" s="24"/>
      <c r="VZU80" s="24"/>
      <c r="VZV80" s="24"/>
      <c r="VZW80" s="24"/>
      <c r="VZX80" s="24"/>
      <c r="VZY80" s="24"/>
      <c r="VZZ80" s="24"/>
      <c r="WAA80" s="24"/>
      <c r="WAB80" s="24"/>
      <c r="WAC80" s="24"/>
      <c r="WAD80" s="24"/>
      <c r="WAE80" s="24"/>
      <c r="WAF80" s="24"/>
      <c r="WAG80" s="24"/>
      <c r="WAH80" s="24"/>
      <c r="WAI80" s="24"/>
      <c r="WAJ80" s="24"/>
      <c r="WAK80" s="24"/>
      <c r="WAL80" s="24"/>
      <c r="WAM80" s="24"/>
      <c r="WAN80" s="24"/>
      <c r="WAO80" s="24"/>
      <c r="WAP80" s="24"/>
      <c r="WAQ80" s="24"/>
      <c r="WAR80" s="24"/>
      <c r="WAS80" s="24"/>
      <c r="WAT80" s="24"/>
      <c r="WAU80" s="24"/>
      <c r="WAV80" s="24"/>
      <c r="WAW80" s="24"/>
      <c r="WAX80" s="24"/>
      <c r="WAY80" s="24"/>
      <c r="WAZ80" s="24"/>
      <c r="WBA80" s="24"/>
      <c r="WBB80" s="24"/>
      <c r="WBC80" s="24"/>
      <c r="WBD80" s="24"/>
      <c r="WBE80" s="24"/>
      <c r="WBF80" s="24"/>
      <c r="WBG80" s="24"/>
      <c r="WBH80" s="24"/>
      <c r="WBI80" s="24"/>
      <c r="WBJ80" s="24"/>
      <c r="WBK80" s="24"/>
      <c r="WBL80" s="24"/>
      <c r="WBM80" s="24"/>
      <c r="WBN80" s="24"/>
      <c r="WBO80" s="24"/>
      <c r="WBP80" s="24"/>
      <c r="WBQ80" s="24"/>
      <c r="WBR80" s="24"/>
      <c r="WBS80" s="24"/>
      <c r="WBT80" s="24"/>
      <c r="WBU80" s="24"/>
      <c r="WBV80" s="24"/>
      <c r="WBW80" s="24"/>
      <c r="WBX80" s="24"/>
      <c r="WBY80" s="24"/>
      <c r="WBZ80" s="24"/>
      <c r="WCA80" s="24"/>
      <c r="WCB80" s="24"/>
      <c r="WCC80" s="24"/>
      <c r="WCD80" s="24"/>
      <c r="WCE80" s="24"/>
      <c r="WCF80" s="24"/>
      <c r="WCG80" s="24"/>
      <c r="WCH80" s="24"/>
      <c r="WCI80" s="24"/>
      <c r="WCJ80" s="24"/>
      <c r="WCK80" s="24"/>
      <c r="WCL80" s="24"/>
      <c r="WCM80" s="24"/>
      <c r="WCN80" s="24"/>
      <c r="WCO80" s="24"/>
      <c r="WCP80" s="24"/>
      <c r="WCQ80" s="24"/>
      <c r="WCR80" s="24"/>
      <c r="WCS80" s="24"/>
      <c r="WCT80" s="24"/>
      <c r="WCU80" s="24"/>
      <c r="WCV80" s="24"/>
      <c r="WCW80" s="24"/>
      <c r="WCX80" s="24"/>
      <c r="WCY80" s="24"/>
      <c r="WCZ80" s="24"/>
      <c r="WDA80" s="24"/>
      <c r="WDB80" s="24"/>
      <c r="WDC80" s="24"/>
      <c r="WDD80" s="24"/>
      <c r="WDE80" s="24"/>
      <c r="WDF80" s="24"/>
      <c r="WDG80" s="24"/>
      <c r="WDH80" s="24"/>
      <c r="WDI80" s="24"/>
      <c r="WDJ80" s="24"/>
      <c r="WDK80" s="24"/>
      <c r="WDL80" s="24"/>
      <c r="WDM80" s="24"/>
      <c r="WDN80" s="24"/>
      <c r="WDO80" s="24"/>
      <c r="WDP80" s="24"/>
      <c r="WDQ80" s="24"/>
      <c r="WDR80" s="24"/>
      <c r="WDS80" s="24"/>
      <c r="WDT80" s="24"/>
      <c r="WDU80" s="24"/>
      <c r="WDV80" s="24"/>
      <c r="WDW80" s="24"/>
      <c r="WDX80" s="24"/>
      <c r="WDY80" s="24"/>
      <c r="WDZ80" s="24"/>
      <c r="WEA80" s="24"/>
      <c r="WEB80" s="24"/>
      <c r="WEC80" s="24"/>
      <c r="WED80" s="24"/>
      <c r="WEE80" s="24"/>
      <c r="WEF80" s="24"/>
      <c r="WEG80" s="24"/>
      <c r="WEH80" s="24"/>
      <c r="WEI80" s="24"/>
      <c r="WEJ80" s="24"/>
      <c r="WEK80" s="24"/>
      <c r="WEL80" s="24"/>
      <c r="WEM80" s="24"/>
      <c r="WEN80" s="24"/>
      <c r="WEO80" s="24"/>
      <c r="WEP80" s="24"/>
      <c r="WEQ80" s="24"/>
      <c r="WER80" s="24"/>
      <c r="WES80" s="24"/>
      <c r="WET80" s="24"/>
      <c r="WEU80" s="24"/>
      <c r="WEV80" s="24"/>
      <c r="WEW80" s="24"/>
      <c r="WEX80" s="24"/>
      <c r="WEY80" s="24"/>
      <c r="WEZ80" s="24"/>
      <c r="WFA80" s="24"/>
      <c r="WFB80" s="24"/>
      <c r="WFC80" s="24"/>
      <c r="WFD80" s="24"/>
      <c r="WFE80" s="24"/>
      <c r="WFF80" s="24"/>
      <c r="WFG80" s="24"/>
      <c r="WFH80" s="24"/>
      <c r="WFI80" s="24"/>
      <c r="WFJ80" s="24"/>
      <c r="WFK80" s="24"/>
      <c r="WFL80" s="24"/>
      <c r="WFM80" s="24"/>
      <c r="WFN80" s="24"/>
      <c r="WFO80" s="24"/>
      <c r="WFP80" s="24"/>
      <c r="WFQ80" s="24"/>
      <c r="WFR80" s="24"/>
      <c r="WFS80" s="24"/>
      <c r="WFT80" s="24"/>
      <c r="WFU80" s="24"/>
      <c r="WFV80" s="24"/>
      <c r="WFW80" s="24"/>
      <c r="WFX80" s="24"/>
      <c r="WFY80" s="24"/>
      <c r="WFZ80" s="24"/>
      <c r="WGA80" s="24"/>
      <c r="WGB80" s="24"/>
      <c r="WGC80" s="24"/>
      <c r="WGD80" s="24"/>
      <c r="WGE80" s="24"/>
      <c r="WGF80" s="24"/>
      <c r="WGG80" s="24"/>
      <c r="WGH80" s="24"/>
      <c r="WGI80" s="24"/>
      <c r="WGJ80" s="24"/>
      <c r="WGK80" s="24"/>
      <c r="WGL80" s="24"/>
      <c r="WGM80" s="24"/>
      <c r="WGN80" s="24"/>
      <c r="WGO80" s="24"/>
      <c r="WGP80" s="24"/>
      <c r="WGQ80" s="24"/>
      <c r="WGR80" s="24"/>
      <c r="WGS80" s="24"/>
      <c r="WGT80" s="24"/>
      <c r="WGU80" s="24"/>
      <c r="WGV80" s="24"/>
      <c r="WGW80" s="24"/>
      <c r="WGX80" s="24"/>
      <c r="WGY80" s="24"/>
      <c r="WGZ80" s="24"/>
      <c r="WHA80" s="24"/>
      <c r="WHB80" s="24"/>
      <c r="WHC80" s="24"/>
      <c r="WHD80" s="24"/>
      <c r="WHE80" s="24"/>
      <c r="WHF80" s="24"/>
      <c r="WHG80" s="24"/>
      <c r="WHH80" s="24"/>
      <c r="WHI80" s="24"/>
      <c r="WHJ80" s="24"/>
      <c r="WHK80" s="24"/>
      <c r="WHL80" s="24"/>
      <c r="WHM80" s="24"/>
      <c r="WHN80" s="24"/>
      <c r="WHO80" s="24"/>
      <c r="WHP80" s="24"/>
      <c r="WHQ80" s="24"/>
      <c r="WHR80" s="24"/>
      <c r="WHS80" s="24"/>
      <c r="WHT80" s="24"/>
      <c r="WHU80" s="24"/>
      <c r="WHV80" s="24"/>
      <c r="WHW80" s="24"/>
      <c r="WHX80" s="24"/>
      <c r="WHY80" s="24"/>
      <c r="WHZ80" s="24"/>
      <c r="WIA80" s="24"/>
      <c r="WIB80" s="24"/>
      <c r="WIC80" s="24"/>
      <c r="WID80" s="24"/>
      <c r="WIE80" s="24"/>
      <c r="WIF80" s="24"/>
      <c r="WIG80" s="24"/>
      <c r="WIH80" s="24"/>
      <c r="WII80" s="24"/>
      <c r="WIJ80" s="24"/>
      <c r="WIK80" s="24"/>
      <c r="WIL80" s="24"/>
      <c r="WIM80" s="24"/>
      <c r="WIN80" s="24"/>
      <c r="WIO80" s="24"/>
      <c r="WIP80" s="24"/>
      <c r="WIQ80" s="24"/>
      <c r="WIR80" s="24"/>
      <c r="WIS80" s="24"/>
      <c r="WIT80" s="24"/>
      <c r="WIU80" s="24"/>
      <c r="WIV80" s="24"/>
      <c r="WIW80" s="24"/>
      <c r="WIX80" s="24"/>
      <c r="WIY80" s="24"/>
      <c r="WIZ80" s="24"/>
      <c r="WJA80" s="24"/>
      <c r="WJB80" s="24"/>
      <c r="WJC80" s="24"/>
      <c r="WJD80" s="24"/>
      <c r="WJE80" s="24"/>
      <c r="WJF80" s="24"/>
      <c r="WJG80" s="24"/>
      <c r="WJH80" s="24"/>
      <c r="WJI80" s="24"/>
      <c r="WJJ80" s="24"/>
      <c r="WJK80" s="24"/>
      <c r="WJL80" s="24"/>
      <c r="WJM80" s="24"/>
      <c r="WJN80" s="24"/>
      <c r="WJO80" s="24"/>
      <c r="WJP80" s="24"/>
      <c r="WJQ80" s="24"/>
      <c r="WJR80" s="24"/>
      <c r="WJS80" s="24"/>
      <c r="WJT80" s="24"/>
      <c r="WJU80" s="24"/>
      <c r="WJV80" s="24"/>
      <c r="WJW80" s="24"/>
      <c r="WJX80" s="24"/>
      <c r="WJY80" s="24"/>
      <c r="WJZ80" s="24"/>
      <c r="WKA80" s="24"/>
      <c r="WKB80" s="24"/>
      <c r="WKC80" s="24"/>
      <c r="WKD80" s="24"/>
      <c r="WKE80" s="24"/>
      <c r="WKF80" s="24"/>
      <c r="WKG80" s="24"/>
      <c r="WKH80" s="24"/>
      <c r="WKI80" s="24"/>
      <c r="WKJ80" s="24"/>
      <c r="WKK80" s="24"/>
      <c r="WKL80" s="24"/>
      <c r="WKM80" s="24"/>
      <c r="WKN80" s="24"/>
      <c r="WKO80" s="24"/>
      <c r="WKP80" s="24"/>
      <c r="WKQ80" s="24"/>
      <c r="WKR80" s="24"/>
      <c r="WKS80" s="24"/>
      <c r="WKT80" s="24"/>
      <c r="WKU80" s="24"/>
      <c r="WKV80" s="24"/>
      <c r="WKW80" s="24"/>
      <c r="WKX80" s="24"/>
      <c r="WKY80" s="24"/>
      <c r="WKZ80" s="24"/>
      <c r="WLA80" s="24"/>
      <c r="WLB80" s="24"/>
      <c r="WLC80" s="24"/>
      <c r="WLD80" s="24"/>
      <c r="WLE80" s="24"/>
      <c r="WLF80" s="24"/>
      <c r="WLG80" s="24"/>
      <c r="WLH80" s="24"/>
      <c r="WLI80" s="24"/>
      <c r="WLJ80" s="24"/>
      <c r="WLK80" s="24"/>
      <c r="WLL80" s="24"/>
      <c r="WLM80" s="24"/>
      <c r="WLN80" s="24"/>
      <c r="WLO80" s="24"/>
      <c r="WLP80" s="24"/>
      <c r="WLQ80" s="24"/>
      <c r="WLR80" s="24"/>
      <c r="WLS80" s="24"/>
      <c r="WLT80" s="24"/>
      <c r="WLU80" s="24"/>
      <c r="WLV80" s="24"/>
      <c r="WLW80" s="24"/>
      <c r="WLX80" s="24"/>
      <c r="WLY80" s="24"/>
      <c r="WLZ80" s="24"/>
      <c r="WMA80" s="24"/>
      <c r="WMB80" s="24"/>
      <c r="WMC80" s="24"/>
      <c r="WMD80" s="24"/>
      <c r="WME80" s="24"/>
      <c r="WMF80" s="24"/>
      <c r="WMG80" s="24"/>
      <c r="WMH80" s="24"/>
      <c r="WMI80" s="24"/>
      <c r="WMJ80" s="24"/>
      <c r="WMK80" s="24"/>
      <c r="WML80" s="24"/>
      <c r="WMM80" s="24"/>
      <c r="WMN80" s="24"/>
      <c r="WMO80" s="24"/>
      <c r="WMP80" s="24"/>
      <c r="WMQ80" s="24"/>
      <c r="WMR80" s="24"/>
      <c r="WMS80" s="24"/>
      <c r="WMT80" s="24"/>
      <c r="WMU80" s="24"/>
      <c r="WMV80" s="24"/>
      <c r="WMW80" s="24"/>
      <c r="WMX80" s="24"/>
      <c r="WMY80" s="24"/>
      <c r="WMZ80" s="24"/>
      <c r="WNA80" s="24"/>
      <c r="WNB80" s="24"/>
      <c r="WNC80" s="24"/>
      <c r="WND80" s="24"/>
      <c r="WNE80" s="24"/>
      <c r="WNF80" s="24"/>
      <c r="WNG80" s="24"/>
      <c r="WNH80" s="24"/>
      <c r="WNI80" s="24"/>
      <c r="WNJ80" s="24"/>
      <c r="WNK80" s="24"/>
      <c r="WNL80" s="24"/>
      <c r="WNM80" s="24"/>
      <c r="WNN80" s="24"/>
      <c r="WNO80" s="24"/>
      <c r="WNP80" s="24"/>
      <c r="WNQ80" s="24"/>
      <c r="WNR80" s="24"/>
      <c r="WNS80" s="24"/>
      <c r="WNT80" s="24"/>
      <c r="WNU80" s="24"/>
      <c r="WNV80" s="24"/>
      <c r="WNW80" s="24"/>
      <c r="WNX80" s="24"/>
      <c r="WNY80" s="24"/>
      <c r="WNZ80" s="24"/>
      <c r="WOA80" s="24"/>
      <c r="WOB80" s="24"/>
      <c r="WOC80" s="24"/>
      <c r="WOD80" s="24"/>
      <c r="WOE80" s="24"/>
      <c r="WOF80" s="24"/>
      <c r="WOG80" s="24"/>
      <c r="WOH80" s="24"/>
      <c r="WOI80" s="24"/>
      <c r="WOJ80" s="24"/>
      <c r="WOK80" s="24"/>
      <c r="WOL80" s="24"/>
      <c r="WOM80" s="24"/>
      <c r="WON80" s="24"/>
      <c r="WOO80" s="24"/>
      <c r="WOP80" s="24"/>
      <c r="WOQ80" s="24"/>
      <c r="WOR80" s="24"/>
      <c r="WOS80" s="24"/>
      <c r="WOT80" s="24"/>
      <c r="WOU80" s="24"/>
      <c r="WOV80" s="24"/>
      <c r="WOW80" s="24"/>
      <c r="WOX80" s="24"/>
      <c r="WOY80" s="24"/>
      <c r="WOZ80" s="24"/>
      <c r="WPA80" s="24"/>
      <c r="WPB80" s="24"/>
      <c r="WPC80" s="24"/>
      <c r="WPD80" s="24"/>
      <c r="WPE80" s="24"/>
      <c r="WPF80" s="24"/>
      <c r="WPG80" s="24"/>
      <c r="WPH80" s="24"/>
      <c r="WPI80" s="24"/>
      <c r="WPJ80" s="24"/>
      <c r="WPK80" s="24"/>
      <c r="WPL80" s="24"/>
      <c r="WPM80" s="24"/>
      <c r="WPN80" s="24"/>
      <c r="WPO80" s="24"/>
      <c r="WPP80" s="24"/>
      <c r="WPQ80" s="24"/>
      <c r="WPR80" s="24"/>
      <c r="WPS80" s="24"/>
      <c r="WPT80" s="24"/>
      <c r="WPU80" s="24"/>
      <c r="WPV80" s="24"/>
      <c r="WPW80" s="24"/>
      <c r="WPX80" s="24"/>
      <c r="WPY80" s="24"/>
      <c r="WPZ80" s="24"/>
      <c r="WQA80" s="24"/>
      <c r="WQB80" s="24"/>
      <c r="WQC80" s="24"/>
      <c r="WQD80" s="24"/>
      <c r="WQE80" s="24"/>
      <c r="WQF80" s="24"/>
      <c r="WQG80" s="24"/>
      <c r="WQH80" s="24"/>
      <c r="WQI80" s="24"/>
      <c r="WQJ80" s="24"/>
      <c r="WQK80" s="24"/>
      <c r="WQL80" s="24"/>
      <c r="WQM80" s="24"/>
      <c r="WQN80" s="24"/>
      <c r="WQO80" s="24"/>
      <c r="WQP80" s="24"/>
      <c r="WQQ80" s="24"/>
      <c r="WQR80" s="24"/>
      <c r="WQS80" s="24"/>
      <c r="WQT80" s="24"/>
      <c r="WQU80" s="24"/>
      <c r="WQV80" s="24"/>
      <c r="WQW80" s="24"/>
      <c r="WQX80" s="24"/>
      <c r="WQY80" s="24"/>
      <c r="WQZ80" s="24"/>
      <c r="WRA80" s="24"/>
      <c r="WRB80" s="24"/>
      <c r="WRC80" s="24"/>
      <c r="WRD80" s="24"/>
      <c r="WRE80" s="24"/>
      <c r="WRF80" s="24"/>
      <c r="WRG80" s="24"/>
      <c r="WRH80" s="24"/>
      <c r="WRI80" s="24"/>
      <c r="WRJ80" s="24"/>
      <c r="WRK80" s="24"/>
      <c r="WRL80" s="24"/>
      <c r="WRM80" s="24"/>
      <c r="WRN80" s="24"/>
      <c r="WRO80" s="24"/>
      <c r="WRP80" s="24"/>
      <c r="WRQ80" s="24"/>
      <c r="WRR80" s="24"/>
      <c r="WRS80" s="24"/>
      <c r="WRT80" s="24"/>
      <c r="WRU80" s="24"/>
      <c r="WRV80" s="24"/>
      <c r="WRW80" s="24"/>
      <c r="WRX80" s="24"/>
      <c r="WRY80" s="24"/>
      <c r="WRZ80" s="24"/>
      <c r="WSA80" s="24"/>
      <c r="WSB80" s="24"/>
      <c r="WSC80" s="24"/>
      <c r="WSD80" s="24"/>
      <c r="WSE80" s="24"/>
      <c r="WSF80" s="24"/>
      <c r="WSG80" s="24"/>
      <c r="WSH80" s="24"/>
      <c r="WSI80" s="24"/>
      <c r="WSJ80" s="24"/>
      <c r="WSK80" s="24"/>
      <c r="WSL80" s="24"/>
      <c r="WSM80" s="24"/>
      <c r="WSN80" s="24"/>
      <c r="WSO80" s="24"/>
      <c r="WSP80" s="24"/>
      <c r="WSQ80" s="24"/>
      <c r="WSR80" s="24"/>
      <c r="WSS80" s="24"/>
      <c r="WST80" s="24"/>
      <c r="WSU80" s="24"/>
      <c r="WSV80" s="24"/>
      <c r="WSW80" s="24"/>
      <c r="WSX80" s="24"/>
      <c r="WSY80" s="24"/>
      <c r="WSZ80" s="24"/>
      <c r="WTA80" s="24"/>
      <c r="WTB80" s="24"/>
      <c r="WTC80" s="24"/>
      <c r="WTD80" s="24"/>
      <c r="WTE80" s="24"/>
      <c r="WTF80" s="24"/>
      <c r="WTG80" s="24"/>
      <c r="WTH80" s="24"/>
      <c r="WTI80" s="24"/>
      <c r="WTJ80" s="24"/>
      <c r="WTK80" s="24"/>
      <c r="WTL80" s="24"/>
      <c r="WTM80" s="24"/>
      <c r="WTN80" s="24"/>
      <c r="WTO80" s="24"/>
      <c r="WTP80" s="24"/>
      <c r="WTQ80" s="24"/>
      <c r="WTR80" s="24"/>
      <c r="WTS80" s="24"/>
      <c r="WTT80" s="24"/>
      <c r="WTU80" s="24"/>
      <c r="WTV80" s="24"/>
      <c r="WTW80" s="24"/>
      <c r="WTX80" s="24"/>
      <c r="WTY80" s="24"/>
      <c r="WTZ80" s="24"/>
      <c r="WUA80" s="24"/>
      <c r="WUB80" s="24"/>
      <c r="WUC80" s="24"/>
      <c r="WUD80" s="24"/>
      <c r="WUE80" s="24"/>
      <c r="WUF80" s="24"/>
      <c r="WUG80" s="24"/>
      <c r="WUH80" s="24"/>
      <c r="WUI80" s="24"/>
      <c r="WUJ80" s="24"/>
      <c r="WUK80" s="24"/>
      <c r="WUL80" s="24"/>
      <c r="WUM80" s="24"/>
      <c r="WUN80" s="24"/>
      <c r="WUO80" s="24"/>
      <c r="WUP80" s="24"/>
      <c r="WUQ80" s="24"/>
      <c r="WUR80" s="24"/>
      <c r="WUS80" s="24"/>
      <c r="WUT80" s="24"/>
      <c r="WUU80" s="24"/>
      <c r="WUV80" s="24"/>
      <c r="WUW80" s="24"/>
      <c r="WUX80" s="24"/>
      <c r="WUY80" s="24"/>
      <c r="WUZ80" s="24"/>
      <c r="WVA80" s="24"/>
      <c r="WVB80" s="24"/>
      <c r="WVC80" s="24"/>
      <c r="WVD80" s="24"/>
      <c r="WVE80" s="24"/>
      <c r="WVF80" s="24"/>
      <c r="WVG80" s="24"/>
      <c r="WVH80" s="24"/>
      <c r="WVI80" s="24"/>
      <c r="WVJ80" s="24"/>
      <c r="WVK80" s="24"/>
      <c r="WVL80" s="24"/>
      <c r="WVM80" s="24"/>
      <c r="WVN80" s="24"/>
      <c r="WVO80" s="24"/>
      <c r="WVP80" s="24"/>
      <c r="WVQ80" s="24"/>
      <c r="WVR80" s="24"/>
      <c r="WVS80" s="24"/>
      <c r="WVT80" s="24"/>
      <c r="WVU80" s="24"/>
      <c r="WVV80" s="24"/>
      <c r="WVW80" s="24"/>
      <c r="WVX80" s="24"/>
      <c r="WVY80" s="24"/>
      <c r="WVZ80" s="24"/>
      <c r="WWA80" s="24"/>
      <c r="WWB80" s="24"/>
      <c r="WWC80" s="24"/>
      <c r="WWD80" s="24"/>
      <c r="WWE80" s="24"/>
      <c r="WWF80" s="24"/>
      <c r="WWG80" s="24"/>
      <c r="WWH80" s="24"/>
      <c r="WWI80" s="24"/>
      <c r="WWJ80" s="24"/>
      <c r="WWK80" s="24"/>
      <c r="WWL80" s="24"/>
      <c r="WWM80" s="24"/>
      <c r="WWN80" s="24"/>
      <c r="WWO80" s="24"/>
      <c r="WWP80" s="24"/>
      <c r="WWQ80" s="24"/>
      <c r="WWR80" s="24"/>
      <c r="WWS80" s="24"/>
      <c r="WWT80" s="24"/>
      <c r="WWU80" s="24"/>
      <c r="WWV80" s="24"/>
      <c r="WWW80" s="24"/>
      <c r="WWX80" s="24"/>
      <c r="WWY80" s="24"/>
      <c r="WWZ80" s="24"/>
      <c r="WXA80" s="24"/>
      <c r="WXB80" s="24"/>
      <c r="WXC80" s="24"/>
      <c r="WXD80" s="24"/>
      <c r="WXE80" s="24"/>
      <c r="WXF80" s="24"/>
      <c r="WXG80" s="24"/>
      <c r="WXH80" s="24"/>
      <c r="WXI80" s="24"/>
      <c r="WXJ80" s="24"/>
      <c r="WXK80" s="24"/>
      <c r="WXL80" s="24"/>
      <c r="WXM80" s="24"/>
      <c r="WXN80" s="24"/>
      <c r="WXO80" s="24"/>
      <c r="WXP80" s="24"/>
      <c r="WXQ80" s="24"/>
      <c r="WXR80" s="24"/>
      <c r="WXS80" s="24"/>
      <c r="WXT80" s="24"/>
      <c r="WXU80" s="24"/>
      <c r="WXV80" s="24"/>
      <c r="WXW80" s="24"/>
      <c r="WXX80" s="24"/>
      <c r="WXY80" s="24"/>
      <c r="WXZ80" s="24"/>
      <c r="WYA80" s="24"/>
      <c r="WYB80" s="24"/>
      <c r="WYC80" s="24"/>
      <c r="WYD80" s="24"/>
      <c r="WYE80" s="24"/>
      <c r="WYF80" s="24"/>
      <c r="WYG80" s="24"/>
      <c r="WYH80" s="24"/>
      <c r="WYI80" s="24"/>
      <c r="WYJ80" s="24"/>
      <c r="WYK80" s="24"/>
      <c r="WYL80" s="24"/>
      <c r="WYM80" s="24"/>
      <c r="WYN80" s="24"/>
      <c r="WYO80" s="24"/>
      <c r="WYP80" s="24"/>
      <c r="WYQ80" s="24"/>
      <c r="WYR80" s="24"/>
      <c r="WYS80" s="24"/>
      <c r="WYT80" s="24"/>
      <c r="WYU80" s="24"/>
      <c r="WYV80" s="24"/>
      <c r="WYW80" s="24"/>
      <c r="WYX80" s="24"/>
      <c r="WYY80" s="24"/>
      <c r="WYZ80" s="24"/>
      <c r="WZA80" s="24"/>
      <c r="WZB80" s="24"/>
      <c r="WZC80" s="24"/>
      <c r="WZD80" s="24"/>
      <c r="WZE80" s="24"/>
      <c r="WZF80" s="24"/>
      <c r="WZG80" s="24"/>
      <c r="WZH80" s="24"/>
      <c r="WZI80" s="24"/>
      <c r="WZJ80" s="24"/>
      <c r="WZK80" s="24"/>
      <c r="WZL80" s="24"/>
      <c r="WZM80" s="24"/>
      <c r="WZN80" s="24"/>
      <c r="WZO80" s="24"/>
      <c r="WZP80" s="24"/>
      <c r="WZQ80" s="24"/>
      <c r="WZR80" s="24"/>
      <c r="WZS80" s="24"/>
      <c r="WZT80" s="24"/>
      <c r="WZU80" s="24"/>
      <c r="WZV80" s="24"/>
      <c r="WZW80" s="24"/>
      <c r="WZX80" s="24"/>
      <c r="WZY80" s="24"/>
      <c r="WZZ80" s="24"/>
      <c r="XAA80" s="24"/>
      <c r="XAB80" s="24"/>
      <c r="XAC80" s="24"/>
      <c r="XAD80" s="24"/>
      <c r="XAE80" s="24"/>
      <c r="XAF80" s="24"/>
      <c r="XAG80" s="24"/>
      <c r="XAH80" s="24"/>
      <c r="XAI80" s="24"/>
      <c r="XAJ80" s="24"/>
      <c r="XAK80" s="24"/>
      <c r="XAL80" s="24"/>
      <c r="XAM80" s="24"/>
      <c r="XAN80" s="24"/>
      <c r="XAO80" s="24"/>
      <c r="XAP80" s="24"/>
      <c r="XAQ80" s="24"/>
      <c r="XAR80" s="24"/>
      <c r="XAS80" s="24"/>
      <c r="XAT80" s="24"/>
      <c r="XAU80" s="24"/>
      <c r="XAV80" s="24"/>
      <c r="XAW80" s="24"/>
      <c r="XAX80" s="24"/>
      <c r="XAY80" s="24"/>
      <c r="XAZ80" s="24"/>
      <c r="XBA80" s="24"/>
      <c r="XBB80" s="24"/>
      <c r="XBC80" s="24"/>
      <c r="XBD80" s="24"/>
      <c r="XBE80" s="24"/>
      <c r="XBF80" s="24"/>
      <c r="XBG80" s="24"/>
      <c r="XBH80" s="24"/>
      <c r="XBI80" s="24"/>
      <c r="XBJ80" s="24"/>
      <c r="XBK80" s="24"/>
      <c r="XBL80" s="24"/>
      <c r="XBM80" s="24"/>
      <c r="XBN80" s="24"/>
      <c r="XBO80" s="24"/>
      <c r="XBP80" s="24"/>
      <c r="XBQ80" s="24"/>
      <c r="XBR80" s="24"/>
      <c r="XBS80" s="24"/>
      <c r="XBT80" s="24"/>
      <c r="XBU80" s="24"/>
      <c r="XBV80" s="24"/>
      <c r="XBW80" s="24"/>
      <c r="XBX80" s="24"/>
      <c r="XBY80" s="24"/>
      <c r="XBZ80" s="24"/>
      <c r="XCA80" s="24"/>
      <c r="XCB80" s="24"/>
      <c r="XCC80" s="24"/>
      <c r="XCD80" s="24"/>
      <c r="XCE80" s="24"/>
      <c r="XCF80" s="24"/>
      <c r="XCG80" s="24"/>
      <c r="XCH80" s="24"/>
      <c r="XCI80" s="24"/>
      <c r="XCJ80" s="24"/>
      <c r="XCK80" s="24"/>
      <c r="XCL80" s="24"/>
      <c r="XCM80" s="24"/>
      <c r="XCN80" s="24"/>
      <c r="XCO80" s="24"/>
      <c r="XCP80" s="24"/>
      <c r="XCQ80" s="24"/>
      <c r="XCR80" s="24"/>
      <c r="XCS80" s="24"/>
      <c r="XCT80" s="24"/>
      <c r="XCU80" s="24"/>
      <c r="XCV80" s="24"/>
      <c r="XCW80" s="24"/>
      <c r="XCX80" s="24"/>
      <c r="XCY80" s="24"/>
      <c r="XCZ80" s="24"/>
      <c r="XDA80" s="24"/>
      <c r="XDB80" s="24"/>
      <c r="XDC80" s="24"/>
      <c r="XDD80" s="24"/>
      <c r="XDE80" s="24"/>
      <c r="XDF80" s="24"/>
      <c r="XDG80" s="24"/>
      <c r="XDH80" s="24"/>
      <c r="XDI80" s="24"/>
      <c r="XDJ80" s="24"/>
      <c r="XDK80" s="24"/>
      <c r="XDL80" s="24"/>
      <c r="XDM80" s="24"/>
      <c r="XDN80" s="24"/>
      <c r="XDO80" s="24"/>
      <c r="XDP80" s="24"/>
      <c r="XDQ80" s="24"/>
      <c r="XDR80" s="24"/>
      <c r="XDS80" s="24"/>
      <c r="XDT80" s="24"/>
      <c r="XDU80" s="24"/>
      <c r="XDV80" s="24"/>
      <c r="XDW80" s="24"/>
      <c r="XDX80" s="24"/>
      <c r="XDY80" s="24"/>
      <c r="XDZ80" s="24"/>
      <c r="XEA80" s="24"/>
      <c r="XEB80" s="24"/>
      <c r="XEC80" s="24"/>
      <c r="XED80" s="24"/>
      <c r="XEE80" s="24"/>
      <c r="XEF80" s="24"/>
      <c r="XEG80" s="24"/>
      <c r="XEH80" s="24"/>
      <c r="XEI80" s="24"/>
      <c r="XEJ80" s="24"/>
      <c r="XEK80" s="24"/>
      <c r="XEL80" s="24"/>
      <c r="XEM80" s="24"/>
      <c r="XEN80" s="24"/>
      <c r="XEO80" s="24"/>
      <c r="XEP80" s="24"/>
      <c r="XEQ80" s="24"/>
      <c r="XER80" s="24"/>
      <c r="XES80" s="24"/>
      <c r="XET80" s="24"/>
      <c r="XEU80" s="24"/>
      <c r="XEV80" s="24"/>
      <c r="XEW80" s="24"/>
      <c r="XEX80" s="24"/>
      <c r="XEY80" s="24"/>
      <c r="XEZ80" s="24"/>
      <c r="XFA80" s="24"/>
      <c r="XFB80" s="24"/>
      <c r="XFC80" s="24"/>
      <c r="XFD80" s="24"/>
    </row>
    <row r="81" spans="1:10" x14ac:dyDescent="0.2">
      <c r="A81" s="56" t="s">
        <v>570</v>
      </c>
      <c r="B81" s="14" t="s">
        <v>605</v>
      </c>
      <c r="C81" s="14" t="s">
        <v>1608</v>
      </c>
      <c r="D81" s="14">
        <v>1</v>
      </c>
      <c r="E81" s="14"/>
      <c r="F81" s="14"/>
      <c r="G81" s="14"/>
      <c r="H81" s="14"/>
      <c r="I81" s="14"/>
      <c r="J81" s="14" t="s">
        <v>1592</v>
      </c>
    </row>
    <row r="82" spans="1:10" x14ac:dyDescent="0.2">
      <c r="A82" s="55" t="s">
        <v>608</v>
      </c>
      <c r="B82" s="14" t="s">
        <v>896</v>
      </c>
      <c r="C82" s="14" t="s">
        <v>1608</v>
      </c>
      <c r="D82" s="14">
        <v>1</v>
      </c>
      <c r="E82" s="14"/>
      <c r="F82" s="14"/>
      <c r="G82" s="14"/>
      <c r="H82" s="14"/>
      <c r="I82" s="14"/>
      <c r="J82" s="14" t="s">
        <v>1593</v>
      </c>
    </row>
    <row r="83" spans="1:10" x14ac:dyDescent="0.2">
      <c r="A83" s="56" t="s">
        <v>96</v>
      </c>
      <c r="B83" s="14" t="s">
        <v>606</v>
      </c>
      <c r="C83" s="14" t="s">
        <v>1608</v>
      </c>
      <c r="D83" s="14">
        <v>1</v>
      </c>
      <c r="E83" s="14"/>
      <c r="F83" s="14"/>
      <c r="G83" s="14"/>
      <c r="H83" s="14"/>
      <c r="I83" s="14"/>
      <c r="J83" s="14" t="s">
        <v>1594</v>
      </c>
    </row>
    <row r="84" spans="1:10" x14ac:dyDescent="0.2">
      <c r="A84" s="56" t="s">
        <v>583</v>
      </c>
      <c r="B84" s="14" t="s">
        <v>606</v>
      </c>
      <c r="C84" s="14" t="s">
        <v>1032</v>
      </c>
      <c r="D84" s="14"/>
      <c r="E84" s="14"/>
      <c r="F84" s="14"/>
      <c r="G84" s="14">
        <v>1</v>
      </c>
      <c r="H84" s="14"/>
      <c r="I84" s="14"/>
      <c r="J84" s="14" t="s">
        <v>1596</v>
      </c>
    </row>
    <row r="85" spans="1:10" x14ac:dyDescent="0.2">
      <c r="A85" s="56" t="s">
        <v>1047</v>
      </c>
      <c r="B85" s="14" t="s">
        <v>606</v>
      </c>
      <c r="C85" s="14" t="s">
        <v>1608</v>
      </c>
      <c r="D85" s="14">
        <v>1</v>
      </c>
      <c r="E85" s="14"/>
      <c r="F85" s="14"/>
      <c r="G85" s="14"/>
      <c r="H85" s="14"/>
      <c r="I85" s="14"/>
      <c r="J85" s="14" t="s">
        <v>1035</v>
      </c>
    </row>
    <row r="86" spans="1:10" x14ac:dyDescent="0.2">
      <c r="A86" s="56" t="s">
        <v>1048</v>
      </c>
      <c r="B86" s="14" t="s">
        <v>606</v>
      </c>
      <c r="C86" s="14" t="s">
        <v>1608</v>
      </c>
      <c r="D86" s="14">
        <v>1</v>
      </c>
      <c r="E86" s="14"/>
      <c r="F86" s="14"/>
      <c r="G86" s="14"/>
      <c r="H86" s="14"/>
      <c r="I86" s="14"/>
      <c r="J86" s="14" t="s">
        <v>1036</v>
      </c>
    </row>
    <row r="87" spans="1:10" x14ac:dyDescent="0.2">
      <c r="A87" s="50" t="s">
        <v>529</v>
      </c>
      <c r="B87" s="14" t="str">
        <f>VLOOKUP(A87,summary!$A$1:$B$999,2,0)</f>
        <v>miplib2010</v>
      </c>
      <c r="C87" s="14" t="s">
        <v>1612</v>
      </c>
      <c r="D87" s="14"/>
      <c r="E87" s="14"/>
      <c r="F87" s="14"/>
      <c r="G87" s="14"/>
      <c r="H87" s="14">
        <v>1</v>
      </c>
      <c r="I87" s="14"/>
      <c r="J87" s="14" t="s">
        <v>1599</v>
      </c>
    </row>
    <row r="88" spans="1:10" x14ac:dyDescent="0.2">
      <c r="A88" s="56" t="s">
        <v>81</v>
      </c>
      <c r="B88" s="14" t="s">
        <v>605</v>
      </c>
      <c r="C88" s="14" t="s">
        <v>1032</v>
      </c>
      <c r="D88" s="14"/>
      <c r="E88" s="14"/>
      <c r="F88" s="14"/>
      <c r="G88" s="14">
        <v>1</v>
      </c>
      <c r="H88" s="14"/>
      <c r="I88" s="14"/>
      <c r="J88" s="14" t="s">
        <v>1032</v>
      </c>
    </row>
    <row r="89" spans="1:10" x14ac:dyDescent="0.2">
      <c r="A89" s="60" t="s">
        <v>533</v>
      </c>
      <c r="B89" s="14" t="str">
        <f>VLOOKUP(A89,summary!$A$1:$B$999,2,0)</f>
        <v>miplib2010</v>
      </c>
      <c r="C89" s="14" t="s">
        <v>1612</v>
      </c>
      <c r="H89">
        <v>1</v>
      </c>
      <c r="J89" s="14" t="s">
        <v>1599</v>
      </c>
    </row>
    <row r="99" spans="1:9" x14ac:dyDescent="0.2">
      <c r="A99" s="23" t="s">
        <v>909</v>
      </c>
      <c r="B99" s="14" t="str">
        <f>VLOOKUP(A99,summary!$A$1:$B$999,2,0)</f>
        <v>Set</v>
      </c>
      <c r="C99" s="14"/>
      <c r="D99" s="14"/>
      <c r="E99" s="14"/>
      <c r="F99" s="14"/>
      <c r="G99" s="14"/>
      <c r="H99" s="14"/>
      <c r="I99" s="14"/>
    </row>
    <row r="100" spans="1:9" x14ac:dyDescent="0.2">
      <c r="B100" s="14"/>
    </row>
    <row r="101" spans="1:9" x14ac:dyDescent="0.2">
      <c r="B101" s="14"/>
    </row>
    <row r="102" spans="1:9" x14ac:dyDescent="0.2">
      <c r="B102" s="14"/>
    </row>
    <row r="103" spans="1:9" x14ac:dyDescent="0.2">
      <c r="B103" s="14"/>
    </row>
    <row r="104" spans="1:9" x14ac:dyDescent="0.2">
      <c r="B104" s="14"/>
    </row>
    <row r="105" spans="1:9" x14ac:dyDescent="0.2">
      <c r="B105" s="14"/>
    </row>
    <row r="106" spans="1:9" x14ac:dyDescent="0.2">
      <c r="B106" s="14"/>
    </row>
    <row r="107" spans="1:9" x14ac:dyDescent="0.2">
      <c r="B107" s="14"/>
    </row>
    <row r="108" spans="1:9" x14ac:dyDescent="0.2">
      <c r="B108" s="14"/>
    </row>
    <row r="109" spans="1:9" x14ac:dyDescent="0.2">
      <c r="B109" s="14"/>
    </row>
    <row r="110" spans="1:9" x14ac:dyDescent="0.2">
      <c r="B110" s="14"/>
    </row>
    <row r="111" spans="1:9" x14ac:dyDescent="0.2">
      <c r="B111" s="14"/>
    </row>
    <row r="112" spans="1:9" x14ac:dyDescent="0.2">
      <c r="B112" s="14"/>
    </row>
    <row r="113" spans="2:2" x14ac:dyDescent="0.2">
      <c r="B113" s="14"/>
    </row>
    <row r="114" spans="2:2" x14ac:dyDescent="0.2">
      <c r="B114" s="14"/>
    </row>
    <row r="115" spans="2:2" x14ac:dyDescent="0.2">
      <c r="B115" s="14"/>
    </row>
    <row r="116" spans="2:2" x14ac:dyDescent="0.2">
      <c r="B116" s="14"/>
    </row>
    <row r="117" spans="2:2" x14ac:dyDescent="0.2">
      <c r="B117" s="14"/>
    </row>
    <row r="118" spans="2:2" x14ac:dyDescent="0.2">
      <c r="B118" s="14"/>
    </row>
    <row r="133" spans="1:21" ht="17" x14ac:dyDescent="0.2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2"/>
      <c r="Q133" s="2"/>
      <c r="R133" s="2"/>
      <c r="S133" s="2"/>
      <c r="T133" s="2"/>
      <c r="U133" s="2"/>
    </row>
    <row r="134" spans="1:21" ht="17" x14ac:dyDescent="0.2">
      <c r="A134" s="1"/>
      <c r="B134" s="2"/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</row>
    <row r="135" spans="1:21" ht="17" x14ac:dyDescent="0.2">
      <c r="A135" s="1"/>
      <c r="B135" s="1"/>
      <c r="C135" s="1"/>
      <c r="D135" s="1"/>
      <c r="E135" s="1"/>
      <c r="F135" s="1"/>
      <c r="G135" s="1"/>
      <c r="H135" s="1"/>
      <c r="I135" s="1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</row>
    <row r="136" spans="1:21" ht="17" x14ac:dyDescent="0.2">
      <c r="A136" s="1"/>
      <c r="B136" s="1"/>
      <c r="C136" s="1"/>
      <c r="D136" s="1"/>
      <c r="E136" s="1"/>
      <c r="F136" s="1"/>
      <c r="G136" s="1"/>
      <c r="H136" s="1"/>
      <c r="I136" s="1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</row>
    <row r="137" spans="1:21" ht="17" x14ac:dyDescent="0.2">
      <c r="A137" s="1"/>
      <c r="B137" s="2"/>
      <c r="C137" s="2"/>
      <c r="D137" s="2"/>
      <c r="E137" s="2"/>
      <c r="F137" s="2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</row>
    <row r="138" spans="1:21" ht="17" x14ac:dyDescent="0.2">
      <c r="A138" s="2"/>
      <c r="B138" s="2"/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</row>
    <row r="139" spans="1:21" ht="17" x14ac:dyDescent="0.2">
      <c r="A139" s="2"/>
      <c r="B139" s="2"/>
      <c r="C139" s="2"/>
      <c r="D139" s="2"/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</row>
    <row r="140" spans="1:21" ht="17" x14ac:dyDescent="0.2">
      <c r="A140" s="2"/>
      <c r="B140" s="2"/>
      <c r="C140" s="2"/>
      <c r="D140" s="2"/>
      <c r="E140" s="2"/>
      <c r="F140" s="2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</row>
    <row r="141" spans="1:21" ht="17" x14ac:dyDescent="0.2">
      <c r="A141" s="2"/>
      <c r="B141" s="2"/>
      <c r="C141" s="2"/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</row>
    <row r="142" spans="1:21" ht="17" x14ac:dyDescent="0.2">
      <c r="A142" s="2"/>
      <c r="B142" s="2"/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</row>
    <row r="143" spans="1:21" ht="17" x14ac:dyDescent="0.2">
      <c r="A143" s="2"/>
      <c r="B143" s="2"/>
      <c r="C143" s="2"/>
      <c r="D143" s="2"/>
      <c r="E143" s="2"/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</row>
    <row r="144" spans="1:21" ht="17" x14ac:dyDescent="0.2">
      <c r="A144" s="2"/>
      <c r="B144" s="2"/>
      <c r="C144" s="2"/>
      <c r="D144" s="2"/>
      <c r="E144" s="2"/>
      <c r="F144" s="2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</row>
    <row r="145" spans="1:21" ht="17" x14ac:dyDescent="0.2">
      <c r="A145" s="2"/>
      <c r="B145" s="2"/>
      <c r="C145" s="2"/>
      <c r="D145" s="2"/>
      <c r="E145" s="2"/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</row>
    <row r="146" spans="1:21" ht="17" x14ac:dyDescent="0.2">
      <c r="A146" s="2"/>
      <c r="B146" s="2"/>
      <c r="C146" s="2"/>
      <c r="D146" s="2"/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</row>
    <row r="147" spans="1:21" ht="17" x14ac:dyDescent="0.2">
      <c r="A147" s="2"/>
      <c r="B147" s="2"/>
      <c r="C147" s="2"/>
      <c r="D147" s="2"/>
      <c r="E147" s="2"/>
      <c r="F147" s="2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</row>
    <row r="148" spans="1:21" ht="17" x14ac:dyDescent="0.2">
      <c r="A148" s="2"/>
      <c r="B148" s="2"/>
      <c r="C148" s="2"/>
      <c r="D148" s="2"/>
      <c r="E148" s="2"/>
      <c r="F148" s="2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</row>
    <row r="149" spans="1:21" ht="17" x14ac:dyDescent="0.2">
      <c r="A149" s="2"/>
      <c r="B149" s="2"/>
      <c r="C149" s="2"/>
      <c r="D149" s="2"/>
      <c r="E149" s="2"/>
      <c r="F149" s="2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</row>
    <row r="150" spans="1:21" ht="17" x14ac:dyDescent="0.2">
      <c r="A150" s="2"/>
      <c r="B150" s="2"/>
      <c r="C150" s="2"/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</row>
    <row r="151" spans="1:21" ht="17" x14ac:dyDescent="0.2">
      <c r="A151" s="2"/>
      <c r="B151" s="2"/>
      <c r="C151" s="2"/>
      <c r="D151" s="2"/>
      <c r="E151" s="2"/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</row>
    <row r="152" spans="1:21" ht="17" x14ac:dyDescent="0.2">
      <c r="A152" s="2"/>
      <c r="B152" s="2"/>
      <c r="C152" s="2"/>
      <c r="D152" s="2"/>
      <c r="E152" s="2"/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</row>
    <row r="153" spans="1:21" ht="17" x14ac:dyDescent="0.2">
      <c r="A153" s="2"/>
      <c r="B153" s="2"/>
      <c r="C153" s="2"/>
      <c r="D153" s="2"/>
      <c r="E153" s="2"/>
      <c r="F153" s="2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</row>
    <row r="154" spans="1:21" ht="17" x14ac:dyDescent="0.2">
      <c r="A154" s="2"/>
      <c r="B154" s="2"/>
      <c r="C154" s="2"/>
      <c r="D154" s="2"/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</row>
    <row r="155" spans="1:21" ht="17" x14ac:dyDescent="0.2">
      <c r="A155" s="2"/>
      <c r="B155" s="2"/>
      <c r="C155" s="2"/>
      <c r="D155" s="2"/>
      <c r="E155" s="2"/>
      <c r="F155" s="2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</row>
    <row r="156" spans="1:21" ht="17" x14ac:dyDescent="0.2">
      <c r="A156" s="2"/>
      <c r="B156" s="2"/>
      <c r="C156" s="2"/>
      <c r="D156" s="2"/>
      <c r="E156" s="2"/>
      <c r="F156" s="2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</row>
    <row r="157" spans="1:21" ht="17" x14ac:dyDescent="0.2">
      <c r="A157" s="2"/>
      <c r="B157" s="2"/>
      <c r="C157" s="2"/>
      <c r="D157" s="2"/>
      <c r="E157" s="2"/>
      <c r="F157" s="2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</row>
    <row r="158" spans="1:21" ht="17" x14ac:dyDescent="0.2">
      <c r="A158" s="2"/>
      <c r="B158" s="2"/>
      <c r="C158" s="2"/>
      <c r="D158" s="2"/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</row>
    <row r="159" spans="1:21" ht="17" x14ac:dyDescent="0.2">
      <c r="A159" s="2"/>
      <c r="B159" s="2"/>
      <c r="C159" s="2"/>
      <c r="D159" s="2"/>
      <c r="E159" s="2"/>
      <c r="F159" s="2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</row>
    <row r="160" spans="1:21" ht="17" x14ac:dyDescent="0.2">
      <c r="A160" s="2"/>
      <c r="B160" s="2"/>
      <c r="C160" s="2"/>
      <c r="D160" s="2"/>
      <c r="E160" s="2"/>
      <c r="F160" s="2"/>
      <c r="G160" s="2"/>
      <c r="H160" s="2"/>
      <c r="I160" s="2"/>
      <c r="J160" s="2"/>
      <c r="K160" s="2"/>
      <c r="L160" s="2"/>
      <c r="M160" s="2"/>
      <c r="N160" s="3"/>
      <c r="O160" s="2"/>
      <c r="P160" s="2"/>
      <c r="Q160" s="2"/>
      <c r="R160" s="2"/>
      <c r="S160" s="2"/>
      <c r="T160" s="2"/>
      <c r="U160" s="2"/>
    </row>
    <row r="161" spans="1:21" ht="17" x14ac:dyDescent="0.2">
      <c r="A161" s="2"/>
      <c r="B161" s="2"/>
      <c r="C161" s="2"/>
      <c r="D161" s="2"/>
      <c r="E161" s="2"/>
      <c r="F161" s="2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</row>
    <row r="162" spans="1:21" ht="17" x14ac:dyDescent="0.2">
      <c r="A162" s="2"/>
      <c r="B162" s="2"/>
      <c r="C162" s="2"/>
      <c r="D162" s="2"/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</row>
    <row r="163" spans="1:21" ht="17" x14ac:dyDescent="0.2">
      <c r="A163" s="1"/>
      <c r="B163" s="2"/>
      <c r="C163" s="2"/>
      <c r="D163" s="2"/>
      <c r="E163" s="2"/>
      <c r="F163" s="2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</row>
    <row r="164" spans="1:21" ht="17" x14ac:dyDescent="0.2">
      <c r="A164" s="2"/>
      <c r="B164" s="2"/>
      <c r="C164" s="2"/>
      <c r="D164" s="2"/>
      <c r="E164" s="2"/>
      <c r="F164" s="2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</row>
    <row r="165" spans="1:21" ht="17" x14ac:dyDescent="0.2">
      <c r="A165" s="2"/>
      <c r="B165" s="2"/>
      <c r="C165" s="2"/>
      <c r="D165" s="2"/>
      <c r="E165" s="2"/>
      <c r="F165" s="2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</row>
    <row r="166" spans="1:21" ht="17" x14ac:dyDescent="0.2">
      <c r="A166" s="2"/>
      <c r="B166" s="2"/>
      <c r="C166" s="2"/>
      <c r="D166" s="2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</row>
    <row r="167" spans="1:21" ht="17" x14ac:dyDescent="0.2">
      <c r="A167" s="2"/>
      <c r="B167" s="2"/>
      <c r="C167" s="2"/>
      <c r="D167" s="2"/>
      <c r="E167" s="2"/>
      <c r="F167" s="2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</row>
    <row r="168" spans="1:21" ht="17" x14ac:dyDescent="0.2">
      <c r="A168" s="2"/>
      <c r="B168" s="2"/>
      <c r="C168" s="2"/>
      <c r="D168" s="2"/>
      <c r="E168" s="2"/>
      <c r="F168" s="2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</row>
    <row r="169" spans="1:21" ht="17" x14ac:dyDescent="0.2">
      <c r="A169" s="2"/>
      <c r="B169" s="2"/>
      <c r="C169" s="2"/>
      <c r="D169" s="2"/>
      <c r="E169" s="2"/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</row>
    <row r="170" spans="1:21" ht="17" x14ac:dyDescent="0.2">
      <c r="A170" s="2"/>
      <c r="B170" s="2"/>
      <c r="C170" s="2"/>
      <c r="D170" s="2"/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</row>
    <row r="171" spans="1:21" ht="17" x14ac:dyDescent="0.2">
      <c r="A171" s="2"/>
      <c r="B171" s="2"/>
      <c r="C171" s="2"/>
      <c r="D171" s="2"/>
      <c r="E171" s="2"/>
      <c r="F171" s="2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</row>
    <row r="172" spans="1:21" ht="17" x14ac:dyDescent="0.2">
      <c r="A172" s="2"/>
      <c r="B172" s="2"/>
      <c r="C172" s="2"/>
      <c r="D172" s="2"/>
      <c r="E172" s="2"/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</row>
    <row r="173" spans="1:21" ht="17" x14ac:dyDescent="0.2">
      <c r="A173" s="2"/>
      <c r="B173" s="2"/>
      <c r="C173" s="2"/>
      <c r="D173" s="2"/>
      <c r="E173" s="2"/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</row>
    <row r="174" spans="1:21" ht="17" x14ac:dyDescent="0.2">
      <c r="A174" s="2"/>
      <c r="B174" s="2"/>
      <c r="C174" s="2"/>
      <c r="D174" s="2"/>
      <c r="E174" s="2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</row>
    <row r="175" spans="1:21" ht="17" x14ac:dyDescent="0.2">
      <c r="A175" s="2"/>
      <c r="B175" s="2"/>
      <c r="C175" s="2"/>
      <c r="D175" s="2"/>
      <c r="E175" s="2"/>
      <c r="F175" s="2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</row>
    <row r="176" spans="1:21" ht="17" x14ac:dyDescent="0.2">
      <c r="A176" s="1"/>
      <c r="B176" s="2"/>
      <c r="C176" s="2"/>
      <c r="D176" s="2"/>
      <c r="E176" s="2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</row>
    <row r="177" spans="1:21" ht="17" x14ac:dyDescent="0.2">
      <c r="A177" s="2"/>
      <c r="B177" s="2"/>
      <c r="C177" s="2"/>
      <c r="D177" s="2"/>
      <c r="E177" s="2"/>
      <c r="F177" s="2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</row>
    <row r="178" spans="1:21" ht="17" x14ac:dyDescent="0.2">
      <c r="A178" s="2"/>
      <c r="B178" s="2"/>
      <c r="C178" s="2"/>
      <c r="D178" s="2"/>
      <c r="E178" s="2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</row>
    <row r="179" spans="1:21" ht="17" x14ac:dyDescent="0.2">
      <c r="A179" s="2"/>
      <c r="B179" s="2"/>
      <c r="C179" s="2"/>
      <c r="D179" s="2"/>
      <c r="E179" s="2"/>
      <c r="F179" s="2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</row>
    <row r="180" spans="1:21" ht="17" x14ac:dyDescent="0.2">
      <c r="A180" s="2"/>
      <c r="B180" s="2"/>
      <c r="C180" s="2"/>
      <c r="D180" s="2"/>
      <c r="E180" s="2"/>
      <c r="F180" s="2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</row>
    <row r="181" spans="1:21" ht="17" x14ac:dyDescent="0.2">
      <c r="A181" s="2"/>
      <c r="B181" s="2"/>
      <c r="C181" s="2"/>
      <c r="D181" s="2"/>
      <c r="E181" s="2"/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</row>
    <row r="182" spans="1:21" ht="17" x14ac:dyDescent="0.2">
      <c r="A182" s="2"/>
      <c r="B182" s="2"/>
      <c r="C182" s="2"/>
      <c r="D182" s="2"/>
      <c r="E182" s="2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</row>
    <row r="183" spans="1:21" ht="17" x14ac:dyDescent="0.2">
      <c r="A183" s="2"/>
      <c r="B183" s="2"/>
      <c r="C183" s="2"/>
      <c r="D183" s="2"/>
      <c r="E183" s="2"/>
      <c r="F183" s="2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</row>
    <row r="184" spans="1:21" ht="17" x14ac:dyDescent="0.2">
      <c r="A184" s="2"/>
      <c r="B184" s="2"/>
      <c r="C184" s="2"/>
      <c r="D184" s="2"/>
      <c r="E184" s="2"/>
      <c r="F184" s="2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</row>
    <row r="185" spans="1:21" ht="17" x14ac:dyDescent="0.2">
      <c r="A185" s="2"/>
      <c r="B185" s="2"/>
      <c r="C185" s="2"/>
      <c r="D185" s="2"/>
      <c r="E185" s="2"/>
      <c r="F185" s="2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</row>
    <row r="186" spans="1:21" ht="17" x14ac:dyDescent="0.2">
      <c r="A186" s="2"/>
      <c r="B186" s="2"/>
      <c r="C186" s="2"/>
      <c r="D186" s="2"/>
      <c r="E186" s="2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</row>
    <row r="187" spans="1:21" ht="17" x14ac:dyDescent="0.2">
      <c r="A187" s="2"/>
      <c r="B187" s="2"/>
      <c r="C187" s="2"/>
      <c r="D187" s="2"/>
      <c r="E187" s="2"/>
      <c r="F187" s="2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</row>
    <row r="188" spans="1:21" ht="17" x14ac:dyDescent="0.2">
      <c r="A188" s="2"/>
      <c r="B188" s="2"/>
      <c r="C188" s="2"/>
      <c r="D188" s="2"/>
      <c r="E188" s="2"/>
      <c r="F188" s="2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</row>
    <row r="189" spans="1:21" ht="17" x14ac:dyDescent="0.2">
      <c r="A189" s="2"/>
      <c r="B189" s="2"/>
      <c r="C189" s="2"/>
      <c r="D189" s="2"/>
      <c r="E189" s="2"/>
      <c r="F189" s="2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</row>
    <row r="190" spans="1:21" ht="17" x14ac:dyDescent="0.2">
      <c r="A190" s="2"/>
      <c r="B190" s="2"/>
      <c r="C190" s="2"/>
      <c r="D190" s="2"/>
      <c r="E190" s="2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</row>
    <row r="191" spans="1:21" ht="17" x14ac:dyDescent="0.2">
      <c r="A191" s="2"/>
      <c r="B191" s="2"/>
      <c r="C191" s="2"/>
      <c r="D191" s="2"/>
      <c r="E191" s="2"/>
      <c r="F191" s="2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</row>
    <row r="192" spans="1:21" ht="17" x14ac:dyDescent="0.2">
      <c r="A192" s="2"/>
      <c r="B192" s="2"/>
      <c r="C192" s="2"/>
      <c r="D192" s="2"/>
      <c r="E192" s="2"/>
      <c r="F192" s="2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</row>
    <row r="193" spans="1:21" ht="17" x14ac:dyDescent="0.2">
      <c r="A193" s="2"/>
      <c r="B193" s="2"/>
      <c r="C193" s="2"/>
      <c r="D193" s="2"/>
      <c r="E193" s="2"/>
      <c r="F193" s="2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</row>
    <row r="194" spans="1:21" ht="17" x14ac:dyDescent="0.2">
      <c r="A194" s="2"/>
      <c r="B194" s="2"/>
      <c r="C194" s="2"/>
      <c r="D194" s="2"/>
      <c r="E194" s="2"/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</row>
    <row r="195" spans="1:21" ht="17" x14ac:dyDescent="0.2">
      <c r="A195" s="2"/>
      <c r="B195" s="2"/>
      <c r="C195" s="2"/>
      <c r="D195" s="2"/>
      <c r="E195" s="2"/>
      <c r="F195" s="2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</row>
    <row r="196" spans="1:21" ht="17" x14ac:dyDescent="0.2">
      <c r="A196" s="1"/>
      <c r="B196" s="2"/>
      <c r="C196" s="2"/>
      <c r="D196" s="2"/>
      <c r="E196" s="2"/>
      <c r="F196" s="2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</row>
    <row r="197" spans="1:21" ht="17" x14ac:dyDescent="0.2">
      <c r="A197" s="2"/>
      <c r="B197" s="2"/>
      <c r="C197" s="2"/>
      <c r="D197" s="2"/>
      <c r="E197" s="2"/>
      <c r="F197" s="2"/>
      <c r="G197" s="2"/>
      <c r="H197" s="2"/>
      <c r="I197" s="2"/>
      <c r="J197" s="2"/>
      <c r="K197" s="2"/>
      <c r="L197" s="2"/>
      <c r="M197" s="2"/>
      <c r="N197" s="7"/>
      <c r="O197" s="2"/>
      <c r="P197" s="2"/>
      <c r="Q197" s="2"/>
      <c r="R197" s="2"/>
      <c r="S197" s="2"/>
      <c r="T197" s="2"/>
      <c r="U197" s="2"/>
    </row>
    <row r="198" spans="1:21" ht="17" x14ac:dyDescent="0.2">
      <c r="A198" s="2"/>
      <c r="B198" s="2"/>
      <c r="C198" s="2"/>
      <c r="D198" s="2"/>
      <c r="E198" s="2"/>
      <c r="F198" s="2"/>
      <c r="G198" s="2"/>
      <c r="H198" s="2"/>
      <c r="I198" s="2"/>
      <c r="J198" s="2"/>
      <c r="K198" s="2"/>
      <c r="L198" s="2"/>
      <c r="M198" s="2"/>
      <c r="N198" s="7"/>
      <c r="O198" s="2"/>
      <c r="P198" s="2"/>
      <c r="Q198" s="2"/>
      <c r="R198" s="2"/>
      <c r="S198" s="2"/>
      <c r="T198" s="2"/>
      <c r="U198" s="2"/>
    </row>
    <row r="199" spans="1:21" ht="17" x14ac:dyDescent="0.2">
      <c r="A199" s="2"/>
      <c r="B199" s="2"/>
      <c r="C199" s="2"/>
      <c r="D199" s="2"/>
      <c r="E199" s="2"/>
      <c r="F199" s="2"/>
      <c r="G199" s="2"/>
      <c r="H199" s="2"/>
      <c r="I199" s="2"/>
      <c r="J199" s="2"/>
      <c r="K199" s="2"/>
      <c r="L199" s="2"/>
      <c r="M199" s="2"/>
      <c r="N199" s="7"/>
      <c r="O199" s="2"/>
      <c r="P199" s="2"/>
      <c r="Q199" s="2"/>
      <c r="R199" s="2"/>
      <c r="S199" s="2"/>
      <c r="T199" s="2"/>
      <c r="U199" s="2"/>
    </row>
    <row r="200" spans="1:21" ht="17" x14ac:dyDescent="0.2">
      <c r="A200" s="2"/>
      <c r="B200" s="2"/>
      <c r="C200" s="2"/>
      <c r="D200" s="2"/>
      <c r="E200" s="2"/>
      <c r="F200" s="2"/>
      <c r="G200" s="2"/>
      <c r="H200" s="2"/>
      <c r="I200" s="2"/>
      <c r="J200" s="2"/>
      <c r="K200" s="2"/>
      <c r="L200" s="2"/>
      <c r="M200" s="2"/>
      <c r="N200" s="7"/>
      <c r="O200" s="2"/>
      <c r="P200" s="2"/>
      <c r="Q200" s="2"/>
      <c r="R200" s="2"/>
      <c r="S200" s="2"/>
      <c r="T200" s="2"/>
      <c r="U200" s="2"/>
    </row>
    <row r="201" spans="1:21" ht="17" x14ac:dyDescent="0.2">
      <c r="A201" s="2"/>
      <c r="B201" s="2"/>
      <c r="C201" s="2"/>
      <c r="D201" s="2"/>
      <c r="E201" s="2"/>
      <c r="F201" s="2"/>
      <c r="G201" s="2"/>
      <c r="H201" s="2"/>
      <c r="I201" s="2"/>
      <c r="J201" s="2"/>
      <c r="K201" s="2"/>
      <c r="L201" s="2"/>
      <c r="M201" s="2"/>
      <c r="N201" s="7"/>
      <c r="O201" s="2"/>
      <c r="P201" s="2"/>
      <c r="Q201" s="2"/>
      <c r="R201" s="2"/>
      <c r="S201" s="2"/>
      <c r="T201" s="2"/>
      <c r="U201" s="2"/>
    </row>
    <row r="202" spans="1:21" ht="17" x14ac:dyDescent="0.2">
      <c r="A202" s="2"/>
      <c r="B202" s="2"/>
      <c r="C202" s="2"/>
      <c r="D202" s="2"/>
      <c r="E202" s="2"/>
      <c r="F202" s="2"/>
      <c r="G202" s="2"/>
      <c r="H202" s="2"/>
      <c r="I202" s="2"/>
      <c r="J202" s="2"/>
      <c r="K202" s="2"/>
      <c r="L202" s="2"/>
      <c r="M202" s="2"/>
      <c r="N202" s="7"/>
      <c r="O202" s="2"/>
      <c r="P202" s="2"/>
      <c r="Q202" s="2"/>
      <c r="R202" s="2"/>
      <c r="S202" s="2"/>
      <c r="T202" s="2"/>
      <c r="U202" s="2"/>
    </row>
    <row r="203" spans="1:21" ht="17" x14ac:dyDescent="0.2">
      <c r="A203" s="2"/>
      <c r="B203" s="2"/>
      <c r="C203" s="2"/>
      <c r="D203" s="2"/>
      <c r="E203" s="2"/>
      <c r="F203" s="2"/>
      <c r="G203" s="2"/>
      <c r="H203" s="2"/>
      <c r="I203" s="2"/>
      <c r="J203" s="2"/>
      <c r="K203" s="2"/>
      <c r="L203" s="2"/>
      <c r="M203" s="2"/>
      <c r="N203" s="7"/>
      <c r="O203" s="2"/>
      <c r="P203" s="2"/>
      <c r="Q203" s="2"/>
      <c r="R203" s="2"/>
      <c r="S203" s="2"/>
      <c r="T203" s="2"/>
      <c r="U203" s="2"/>
    </row>
    <row r="204" spans="1:21" ht="17" x14ac:dyDescent="0.2">
      <c r="A204" s="2"/>
      <c r="B204" s="2"/>
      <c r="C204" s="2"/>
      <c r="D204" s="2"/>
      <c r="E204" s="2"/>
      <c r="F204" s="2"/>
      <c r="G204" s="2"/>
      <c r="H204" s="2"/>
      <c r="I204" s="2"/>
      <c r="J204" s="2"/>
      <c r="K204" s="2"/>
      <c r="L204" s="2"/>
      <c r="M204" s="2"/>
      <c r="N204" s="7"/>
      <c r="O204" s="2"/>
      <c r="P204" s="2"/>
      <c r="Q204" s="2"/>
      <c r="R204" s="2"/>
      <c r="S204" s="2"/>
      <c r="T204" s="2"/>
      <c r="U204" s="2"/>
    </row>
    <row r="205" spans="1:21" ht="17" x14ac:dyDescent="0.2">
      <c r="A205" s="2"/>
      <c r="B205" s="2"/>
      <c r="C205" s="2"/>
      <c r="D205" s="2"/>
      <c r="E205" s="2"/>
      <c r="F205" s="2"/>
      <c r="G205" s="2"/>
      <c r="H205" s="2"/>
      <c r="I205" s="2"/>
      <c r="J205" s="2"/>
      <c r="K205" s="2"/>
      <c r="L205" s="2"/>
      <c r="M205" s="2"/>
      <c r="N205" s="7"/>
      <c r="O205" s="2"/>
      <c r="P205" s="2"/>
      <c r="Q205" s="2"/>
      <c r="R205" s="2"/>
      <c r="S205" s="2"/>
      <c r="T205" s="2"/>
      <c r="U205" s="2"/>
    </row>
    <row r="206" spans="1:21" ht="17" x14ac:dyDescent="0.2">
      <c r="A206" s="2"/>
      <c r="B206" s="2"/>
      <c r="C206" s="2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7"/>
      <c r="O206" s="2"/>
      <c r="P206" s="2"/>
      <c r="Q206" s="2"/>
      <c r="R206" s="2"/>
      <c r="S206" s="2"/>
      <c r="T206" s="2"/>
      <c r="U206" s="2"/>
    </row>
    <row r="207" spans="1:21" ht="17" x14ac:dyDescent="0.2">
      <c r="A207" s="2"/>
      <c r="B207" s="2"/>
      <c r="C207" s="2"/>
      <c r="D207" s="2"/>
      <c r="E207" s="2"/>
      <c r="F207" s="2"/>
      <c r="G207" s="2"/>
      <c r="H207" s="2"/>
      <c r="I207" s="2"/>
      <c r="J207" s="2"/>
      <c r="K207" s="2"/>
      <c r="L207" s="2"/>
      <c r="M207" s="2"/>
      <c r="N207" s="7"/>
      <c r="O207" s="2"/>
      <c r="P207" s="2"/>
      <c r="Q207" s="2"/>
      <c r="R207" s="2"/>
      <c r="S207" s="2"/>
      <c r="T207" s="2"/>
      <c r="U207" s="2"/>
    </row>
    <row r="208" spans="1:21" ht="17" x14ac:dyDescent="0.2">
      <c r="A208" s="2"/>
      <c r="B208" s="2"/>
      <c r="C208" s="2"/>
      <c r="D208" s="2"/>
      <c r="E208" s="2"/>
      <c r="F208" s="2"/>
      <c r="G208" s="2"/>
      <c r="H208" s="2"/>
      <c r="I208" s="2"/>
      <c r="J208" s="2"/>
      <c r="K208" s="2"/>
      <c r="L208" s="2"/>
      <c r="M208" s="2"/>
      <c r="N208" s="7"/>
      <c r="O208" s="2"/>
      <c r="P208" s="2"/>
      <c r="Q208" s="2"/>
      <c r="R208" s="2"/>
      <c r="S208" s="2"/>
      <c r="T208" s="2"/>
      <c r="U208" s="2"/>
    </row>
    <row r="209" spans="1:21" ht="17" x14ac:dyDescent="0.2">
      <c r="A209" s="2"/>
      <c r="B209" s="2"/>
      <c r="C209" s="2"/>
      <c r="D209" s="2"/>
      <c r="E209" s="2"/>
      <c r="F209" s="2"/>
      <c r="G209" s="2"/>
      <c r="H209" s="2"/>
      <c r="I209" s="2"/>
      <c r="J209" s="2"/>
      <c r="K209" s="2"/>
      <c r="L209" s="2"/>
      <c r="M209" s="2"/>
      <c r="N209" s="7"/>
      <c r="O209" s="2"/>
      <c r="P209" s="2"/>
      <c r="Q209" s="2"/>
      <c r="R209" s="2"/>
      <c r="S209" s="2"/>
      <c r="T209" s="2"/>
      <c r="U209" s="2"/>
    </row>
    <row r="210" spans="1:21" ht="17" x14ac:dyDescent="0.2">
      <c r="A210" s="2"/>
      <c r="B210" s="2"/>
      <c r="C210" s="2"/>
      <c r="D210" s="2"/>
      <c r="E210" s="2"/>
      <c r="F210" s="2"/>
      <c r="G210" s="2"/>
      <c r="H210" s="2"/>
      <c r="I210" s="2"/>
      <c r="J210" s="2"/>
      <c r="K210" s="2"/>
      <c r="L210" s="2"/>
      <c r="M210" s="2"/>
      <c r="N210" s="7"/>
      <c r="O210" s="2"/>
      <c r="P210" s="2"/>
      <c r="Q210" s="2"/>
      <c r="R210" s="2"/>
      <c r="S210" s="2"/>
      <c r="T210" s="2"/>
      <c r="U210" s="2"/>
    </row>
    <row r="211" spans="1:21" ht="17" x14ac:dyDescent="0.2">
      <c r="A211" s="2"/>
      <c r="B211" s="2"/>
      <c r="C211" s="2"/>
      <c r="D211" s="2"/>
      <c r="E211" s="2"/>
      <c r="F211" s="2"/>
      <c r="G211" s="2"/>
      <c r="H211" s="2"/>
      <c r="I211" s="2"/>
      <c r="J211" s="2"/>
      <c r="K211" s="2"/>
      <c r="L211" s="2"/>
      <c r="M211" s="2"/>
      <c r="N211" s="7"/>
      <c r="O211" s="2"/>
      <c r="P211" s="2"/>
      <c r="Q211" s="2"/>
      <c r="R211" s="2"/>
      <c r="S211" s="2"/>
      <c r="T211" s="2"/>
      <c r="U211" s="2"/>
    </row>
    <row r="212" spans="1:21" ht="17" x14ac:dyDescent="0.2">
      <c r="A212" s="2"/>
      <c r="B212" s="2"/>
      <c r="C212" s="2"/>
      <c r="D212" s="2"/>
      <c r="E212" s="2"/>
      <c r="F212" s="2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</row>
    <row r="213" spans="1:21" ht="17" x14ac:dyDescent="0.2">
      <c r="A213" s="2"/>
      <c r="B213" s="2"/>
      <c r="C213" s="2"/>
      <c r="D213" s="2"/>
      <c r="E213" s="2"/>
      <c r="F213" s="2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</row>
    <row r="214" spans="1:21" ht="17" x14ac:dyDescent="0.2">
      <c r="A214" s="1"/>
      <c r="B214" s="2"/>
      <c r="C214" s="2"/>
      <c r="D214" s="2"/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</row>
    <row r="215" spans="1:21" ht="17" x14ac:dyDescent="0.2">
      <c r="A215" s="2"/>
      <c r="B215" s="2"/>
      <c r="C215" s="2"/>
      <c r="D215" s="2"/>
      <c r="E215" s="2"/>
      <c r="F215" s="2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</row>
    <row r="216" spans="1:21" ht="17" x14ac:dyDescent="0.2">
      <c r="A216" s="2"/>
      <c r="B216" s="2"/>
      <c r="C216" s="2"/>
      <c r="D216" s="2"/>
      <c r="E216" s="2"/>
      <c r="F216" s="2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</row>
    <row r="217" spans="1:21" ht="17" x14ac:dyDescent="0.2">
      <c r="A217" s="2"/>
      <c r="B217" s="2"/>
      <c r="C217" s="2"/>
      <c r="D217" s="2"/>
      <c r="E217" s="2"/>
      <c r="F217" s="2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</row>
    <row r="218" spans="1:21" ht="17" x14ac:dyDescent="0.2">
      <c r="A218" s="2"/>
      <c r="B218" s="2"/>
      <c r="C218" s="2"/>
      <c r="D218" s="2"/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</row>
    <row r="219" spans="1:21" ht="17" x14ac:dyDescent="0.2">
      <c r="A219" s="2"/>
      <c r="B219" s="2"/>
      <c r="C219" s="2"/>
      <c r="D219" s="2"/>
      <c r="E219" s="2"/>
      <c r="F219" s="2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</row>
    <row r="220" spans="1:21" ht="17" x14ac:dyDescent="0.2">
      <c r="A220" s="2"/>
      <c r="B220" s="2"/>
      <c r="C220" s="2"/>
      <c r="D220" s="2"/>
      <c r="E220" s="2"/>
      <c r="F220" s="2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</row>
    <row r="221" spans="1:21" ht="17" x14ac:dyDescent="0.2">
      <c r="A221" s="2"/>
      <c r="B221" s="2"/>
      <c r="C221" s="2"/>
      <c r="D221" s="2"/>
      <c r="E221" s="2"/>
      <c r="F221" s="2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</row>
    <row r="222" spans="1:21" ht="17" x14ac:dyDescent="0.2">
      <c r="A222" s="2"/>
      <c r="B222" s="2"/>
      <c r="C222" s="2"/>
      <c r="D222" s="2"/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</row>
    <row r="223" spans="1:21" ht="17" x14ac:dyDescent="0.2">
      <c r="A223" s="2"/>
      <c r="B223" s="2"/>
      <c r="C223" s="2"/>
      <c r="D223" s="2"/>
      <c r="E223" s="2"/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</row>
    <row r="224" spans="1:21" ht="17" x14ac:dyDescent="0.2">
      <c r="A224" s="2"/>
      <c r="B224" s="2"/>
      <c r="C224" s="2"/>
      <c r="D224" s="2"/>
      <c r="E224" s="2"/>
      <c r="F224" s="2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</row>
    <row r="225" spans="1:21" ht="17" x14ac:dyDescent="0.2">
      <c r="A225" s="2"/>
      <c r="B225" s="2"/>
      <c r="C225" s="2"/>
      <c r="D225" s="2"/>
      <c r="E225" s="2"/>
      <c r="F225" s="2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</row>
    <row r="226" spans="1:21" ht="17" x14ac:dyDescent="0.2">
      <c r="A226" s="2"/>
      <c r="B226" s="2"/>
      <c r="C226" s="2"/>
      <c r="D226" s="2"/>
      <c r="E226" s="2"/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</row>
    <row r="227" spans="1:21" ht="17" x14ac:dyDescent="0.2">
      <c r="A227" s="2"/>
      <c r="B227" s="2"/>
      <c r="C227" s="2"/>
      <c r="D227" s="2"/>
      <c r="E227" s="2"/>
      <c r="F227" s="2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</row>
    <row r="228" spans="1:21" ht="17" x14ac:dyDescent="0.2">
      <c r="A228" s="2"/>
      <c r="B228" s="2"/>
      <c r="C228" s="2"/>
      <c r="D228" s="2"/>
      <c r="E228" s="2"/>
      <c r="F228" s="2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</row>
    <row r="229" spans="1:21" ht="17" x14ac:dyDescent="0.2">
      <c r="A229" s="2"/>
      <c r="B229" s="2"/>
      <c r="C229" s="2"/>
      <c r="D229" s="2"/>
      <c r="E229" s="2"/>
      <c r="F229" s="2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</row>
    <row r="230" spans="1:21" ht="17" x14ac:dyDescent="0.2">
      <c r="A230" s="2"/>
      <c r="B230" s="2"/>
      <c r="C230" s="2"/>
      <c r="D230" s="2"/>
      <c r="E230" s="2"/>
      <c r="F230" s="2"/>
      <c r="G230" s="2"/>
      <c r="H230" s="2"/>
      <c r="I230" s="2"/>
      <c r="J230" s="2"/>
      <c r="K230" s="2"/>
      <c r="L230" s="2"/>
      <c r="M230" s="2"/>
      <c r="N230" s="2"/>
      <c r="O230" s="2"/>
      <c r="P230" s="2"/>
      <c r="Q230" s="2"/>
      <c r="R230" s="2"/>
      <c r="S230" s="2"/>
      <c r="T230" s="2"/>
      <c r="U230" s="2"/>
    </row>
    <row r="231" spans="1:21" ht="17" x14ac:dyDescent="0.2">
      <c r="A231" s="2"/>
      <c r="B231" s="2"/>
      <c r="C231" s="2"/>
      <c r="D231" s="2"/>
      <c r="E231" s="2"/>
      <c r="F231" s="2"/>
      <c r="G231" s="2"/>
      <c r="H231" s="2"/>
      <c r="I231" s="2"/>
      <c r="J231" s="2"/>
      <c r="K231" s="2"/>
      <c r="L231" s="2"/>
      <c r="M231" s="2"/>
      <c r="N231" s="2"/>
      <c r="O231" s="2"/>
      <c r="P231" s="2"/>
      <c r="Q231" s="2"/>
      <c r="R231" s="2"/>
      <c r="S231" s="2"/>
      <c r="T231" s="2"/>
      <c r="U231" s="2"/>
    </row>
    <row r="232" spans="1:21" ht="17" x14ac:dyDescent="0.2">
      <c r="A232" s="2"/>
      <c r="B232" s="2"/>
      <c r="C232" s="2"/>
      <c r="D232" s="2"/>
      <c r="E232" s="2"/>
      <c r="F232" s="2"/>
      <c r="G232" s="2"/>
      <c r="H232" s="2"/>
      <c r="I232" s="2"/>
      <c r="J232" s="2"/>
      <c r="K232" s="2"/>
      <c r="L232" s="2"/>
      <c r="M232" s="2"/>
      <c r="N232" s="2"/>
      <c r="O232" s="2"/>
      <c r="P232" s="2"/>
      <c r="Q232" s="2"/>
      <c r="R232" s="2"/>
      <c r="S232" s="2"/>
      <c r="T232" s="2"/>
      <c r="U232" s="2"/>
    </row>
    <row r="233" spans="1:21" ht="17" x14ac:dyDescent="0.2">
      <c r="A233" s="2"/>
      <c r="B233" s="2"/>
      <c r="C233" s="2"/>
      <c r="D233" s="2"/>
      <c r="E233" s="2"/>
      <c r="F233" s="2"/>
      <c r="G233" s="2"/>
      <c r="H233" s="2"/>
      <c r="I233" s="2"/>
      <c r="J233" s="2"/>
      <c r="K233" s="2"/>
      <c r="L233" s="2"/>
      <c r="M233" s="2"/>
      <c r="N233" s="2"/>
      <c r="O233" s="2"/>
      <c r="P233" s="2"/>
      <c r="Q233" s="2"/>
      <c r="R233" s="2"/>
      <c r="S233" s="2"/>
      <c r="T233" s="2"/>
      <c r="U233" s="2"/>
    </row>
    <row r="234" spans="1:21" ht="17" x14ac:dyDescent="0.2">
      <c r="A234" s="2"/>
      <c r="B234" s="2"/>
      <c r="C234" s="2"/>
      <c r="D234" s="2"/>
      <c r="E234" s="2"/>
      <c r="F234" s="2"/>
      <c r="G234" s="2"/>
      <c r="H234" s="2"/>
      <c r="I234" s="2"/>
      <c r="J234" s="2"/>
      <c r="K234" s="2"/>
      <c r="L234" s="2"/>
      <c r="M234" s="2"/>
      <c r="N234" s="2"/>
      <c r="O234" s="2"/>
      <c r="P234" s="2"/>
      <c r="Q234" s="2"/>
      <c r="R234" s="2"/>
      <c r="S234" s="2"/>
      <c r="T234" s="2"/>
      <c r="U234" s="2"/>
    </row>
    <row r="235" spans="1:21" ht="17" x14ac:dyDescent="0.2">
      <c r="A235" s="2"/>
      <c r="B235" s="2"/>
      <c r="C235" s="2"/>
      <c r="D235" s="2"/>
      <c r="E235" s="2"/>
      <c r="F235" s="2"/>
      <c r="G235" s="2"/>
      <c r="H235" s="2"/>
      <c r="I235" s="2"/>
      <c r="J235" s="2"/>
      <c r="K235" s="2"/>
      <c r="L235" s="2"/>
      <c r="M235" s="2"/>
      <c r="N235" s="2"/>
      <c r="O235" s="2"/>
      <c r="P235" s="2"/>
      <c r="Q235" s="2"/>
      <c r="R235" s="2"/>
      <c r="S235" s="2"/>
      <c r="T235" s="2"/>
      <c r="U235" s="2"/>
    </row>
    <row r="236" spans="1:21" ht="17" x14ac:dyDescent="0.2">
      <c r="A236" s="2"/>
      <c r="B236" s="2"/>
      <c r="C236" s="2"/>
      <c r="D236" s="2"/>
      <c r="E236" s="2"/>
      <c r="F236" s="2"/>
      <c r="G236" s="2"/>
      <c r="H236" s="2"/>
      <c r="I236" s="2"/>
      <c r="J236" s="2"/>
      <c r="K236" s="2"/>
      <c r="L236" s="2"/>
      <c r="M236" s="2"/>
      <c r="N236" s="2"/>
      <c r="O236" s="2"/>
      <c r="P236" s="2"/>
      <c r="Q236" s="2"/>
      <c r="R236" s="2"/>
      <c r="S236" s="2"/>
      <c r="T236" s="2"/>
      <c r="U236" s="2"/>
    </row>
  </sheetData>
  <phoneticPr fontId="27" type="noConversion"/>
  <pageMargins left="0.7" right="0.7" top="0.75" bottom="0.75" header="0.3" footer="0.3"/>
  <pageSetup orientation="portrait" horizontalDpi="4294967292" verticalDpi="429496729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XFD223"/>
  <sheetViews>
    <sheetView workbookViewId="0">
      <selection activeCell="A50" sqref="A50"/>
    </sheetView>
  </sheetViews>
  <sheetFormatPr baseColWidth="10" defaultRowHeight="16" x14ac:dyDescent="0.2"/>
  <cols>
    <col min="1" max="1" width="17.6640625" customWidth="1"/>
    <col min="2" max="2" width="15" bestFit="1" customWidth="1"/>
    <col min="3" max="3" width="7.33203125" customWidth="1"/>
    <col min="4" max="4" width="7.1640625" customWidth="1"/>
    <col min="5" max="6" width="7.33203125" customWidth="1"/>
    <col min="7" max="7" width="9" bestFit="1" customWidth="1"/>
  </cols>
  <sheetData>
    <row r="1" spans="1:9" x14ac:dyDescent="0.2">
      <c r="A1" t="s">
        <v>930</v>
      </c>
    </row>
    <row r="3" spans="1:9" x14ac:dyDescent="0.2">
      <c r="A3" s="15" t="s">
        <v>931</v>
      </c>
      <c r="B3" s="15" t="s">
        <v>601</v>
      </c>
      <c r="C3" s="15" t="s">
        <v>1065</v>
      </c>
      <c r="D3" s="15" t="s">
        <v>1066</v>
      </c>
      <c r="E3" s="15" t="s">
        <v>1068</v>
      </c>
      <c r="F3" s="15" t="s">
        <v>1071</v>
      </c>
      <c r="G3" s="15" t="s">
        <v>1070</v>
      </c>
      <c r="H3" s="15" t="s">
        <v>901</v>
      </c>
      <c r="I3" s="15" t="s">
        <v>1052</v>
      </c>
    </row>
    <row r="4" spans="1:9" x14ac:dyDescent="0.2">
      <c r="A4" s="55">
        <v>22433</v>
      </c>
      <c r="B4" s="14" t="s">
        <v>899</v>
      </c>
      <c r="C4" s="14">
        <v>1</v>
      </c>
      <c r="D4" s="14"/>
      <c r="E4" s="14"/>
      <c r="F4" s="14"/>
      <c r="G4" s="14"/>
      <c r="H4" s="14" t="s">
        <v>1579</v>
      </c>
    </row>
    <row r="5" spans="1:9" x14ac:dyDescent="0.2">
      <c r="A5" s="55" t="s">
        <v>573</v>
      </c>
      <c r="B5" s="14" t="s">
        <v>606</v>
      </c>
      <c r="C5" s="14">
        <v>1</v>
      </c>
      <c r="D5" s="14"/>
      <c r="E5" s="14"/>
      <c r="F5" s="14"/>
      <c r="G5" s="14"/>
      <c r="H5" s="14" t="s">
        <v>1580</v>
      </c>
    </row>
    <row r="6" spans="1:9" x14ac:dyDescent="0.2">
      <c r="A6" s="55" t="s">
        <v>574</v>
      </c>
      <c r="B6" s="14" t="s">
        <v>606</v>
      </c>
      <c r="C6" s="14">
        <v>1</v>
      </c>
      <c r="D6" s="14"/>
      <c r="E6" s="14"/>
      <c r="F6" s="14"/>
      <c r="G6" s="14"/>
      <c r="H6" s="14" t="s">
        <v>1583</v>
      </c>
    </row>
    <row r="7" spans="1:9" x14ac:dyDescent="0.2">
      <c r="A7" s="55" t="s">
        <v>555</v>
      </c>
      <c r="B7" s="14" t="s">
        <v>605</v>
      </c>
      <c r="C7" s="14">
        <v>1</v>
      </c>
      <c r="D7" s="14"/>
      <c r="E7" s="14"/>
      <c r="F7" s="14"/>
      <c r="G7" s="14"/>
      <c r="H7" s="14" t="s">
        <v>1580</v>
      </c>
    </row>
    <row r="8" spans="1:9" x14ac:dyDescent="0.2">
      <c r="A8" s="55" t="s">
        <v>575</v>
      </c>
      <c r="B8" s="14" t="s">
        <v>606</v>
      </c>
      <c r="C8" s="14">
        <v>1</v>
      </c>
      <c r="D8" s="14"/>
      <c r="E8" s="14"/>
      <c r="F8" s="14"/>
      <c r="G8" s="14"/>
      <c r="H8" s="14" t="s">
        <v>1581</v>
      </c>
    </row>
    <row r="9" spans="1:9" x14ac:dyDescent="0.2">
      <c r="A9" s="14" t="s">
        <v>220</v>
      </c>
      <c r="B9" s="14" t="s">
        <v>603</v>
      </c>
      <c r="C9" s="14"/>
      <c r="D9" s="14"/>
      <c r="E9" s="14"/>
      <c r="F9" s="14"/>
      <c r="G9" s="14">
        <v>1</v>
      </c>
      <c r="H9" s="14" t="s">
        <v>1054</v>
      </c>
    </row>
    <row r="10" spans="1:9" x14ac:dyDescent="0.2">
      <c r="A10" s="14" t="s">
        <v>66</v>
      </c>
      <c r="B10" s="14" t="s">
        <v>605</v>
      </c>
      <c r="C10" s="14">
        <v>1</v>
      </c>
      <c r="D10" s="14"/>
      <c r="E10" s="14"/>
      <c r="F10" s="14"/>
      <c r="G10" s="14"/>
      <c r="H10" s="14" t="s">
        <v>1036</v>
      </c>
    </row>
    <row r="11" spans="1:9" x14ac:dyDescent="0.2">
      <c r="A11" s="23" t="s">
        <v>897</v>
      </c>
      <c r="B11" s="14" t="s">
        <v>896</v>
      </c>
      <c r="C11" s="14">
        <v>1</v>
      </c>
      <c r="D11" s="14"/>
      <c r="E11" s="14"/>
      <c r="F11" s="14"/>
      <c r="G11" s="14"/>
      <c r="H11" s="14" t="s">
        <v>1586</v>
      </c>
    </row>
    <row r="12" spans="1:9" x14ac:dyDescent="0.2">
      <c r="A12" s="14" t="s">
        <v>12</v>
      </c>
      <c r="B12" s="14" t="s">
        <v>603</v>
      </c>
      <c r="C12" s="14"/>
      <c r="D12" s="14"/>
      <c r="E12" s="14">
        <v>1</v>
      </c>
      <c r="F12" s="14"/>
      <c r="G12" s="14"/>
      <c r="H12" s="14" t="s">
        <v>1044</v>
      </c>
    </row>
    <row r="13" spans="1:9" x14ac:dyDescent="0.2">
      <c r="A13" s="14" t="s">
        <v>15</v>
      </c>
      <c r="B13" s="14" t="s">
        <v>603</v>
      </c>
      <c r="C13" s="14"/>
      <c r="D13" s="14"/>
      <c r="E13" s="14">
        <v>1</v>
      </c>
      <c r="F13" s="14"/>
      <c r="G13" s="14"/>
      <c r="H13" s="14" t="s">
        <v>1044</v>
      </c>
    </row>
    <row r="14" spans="1:9" x14ac:dyDescent="0.2">
      <c r="A14" s="14" t="s">
        <v>577</v>
      </c>
      <c r="B14" s="14" t="s">
        <v>606</v>
      </c>
      <c r="C14" s="14">
        <v>1</v>
      </c>
      <c r="D14" s="14"/>
      <c r="E14" s="14">
        <v>1</v>
      </c>
      <c r="F14" s="14"/>
      <c r="G14" s="14"/>
      <c r="H14" s="14" t="s">
        <v>1067</v>
      </c>
    </row>
    <row r="15" spans="1:9" x14ac:dyDescent="0.2">
      <c r="A15" s="14" t="s">
        <v>578</v>
      </c>
      <c r="B15" s="14" t="s">
        <v>606</v>
      </c>
      <c r="C15" s="14"/>
      <c r="D15" s="14"/>
      <c r="E15" s="14">
        <v>1</v>
      </c>
      <c r="F15" s="14"/>
      <c r="G15" s="14"/>
      <c r="H15" s="14" t="s">
        <v>1080</v>
      </c>
    </row>
    <row r="16" spans="1:9" x14ac:dyDescent="0.2">
      <c r="A16" s="14" t="s">
        <v>69</v>
      </c>
      <c r="B16" s="14" t="s">
        <v>605</v>
      </c>
      <c r="C16" s="14"/>
      <c r="D16" s="14">
        <v>1</v>
      </c>
      <c r="E16" s="14">
        <v>1</v>
      </c>
      <c r="F16" s="14"/>
      <c r="G16" s="14"/>
      <c r="H16" s="14" t="s">
        <v>1584</v>
      </c>
    </row>
    <row r="17" spans="1:8" x14ac:dyDescent="0.2">
      <c r="A17" s="14" t="s">
        <v>558</v>
      </c>
      <c r="B17" s="14" t="s">
        <v>605</v>
      </c>
      <c r="C17" s="14">
        <v>1</v>
      </c>
      <c r="D17" s="14"/>
      <c r="E17" s="14"/>
      <c r="F17" s="14"/>
      <c r="G17" s="14"/>
      <c r="H17" s="14" t="s">
        <v>1064</v>
      </c>
    </row>
    <row r="18" spans="1:8" x14ac:dyDescent="0.2">
      <c r="A18" s="23" t="s">
        <v>563</v>
      </c>
      <c r="B18" s="14" t="s">
        <v>605</v>
      </c>
      <c r="C18" s="14">
        <v>1</v>
      </c>
      <c r="D18" s="14"/>
      <c r="E18" s="14"/>
      <c r="F18" s="14"/>
      <c r="G18" s="14"/>
      <c r="H18" s="14" t="s">
        <v>1036</v>
      </c>
    </row>
    <row r="19" spans="1:8" x14ac:dyDescent="0.2">
      <c r="A19" s="23" t="s">
        <v>579</v>
      </c>
      <c r="B19" s="14" t="s">
        <v>606</v>
      </c>
      <c r="C19" s="14">
        <v>1</v>
      </c>
      <c r="D19" s="14"/>
      <c r="E19" s="14"/>
      <c r="F19" s="14"/>
      <c r="G19" s="14"/>
      <c r="H19" s="14" t="s">
        <v>1036</v>
      </c>
    </row>
    <row r="20" spans="1:8" x14ac:dyDescent="0.2">
      <c r="A20" s="14" t="s">
        <v>47</v>
      </c>
      <c r="B20" s="8" t="s">
        <v>604</v>
      </c>
      <c r="C20" s="8"/>
      <c r="D20" s="8"/>
      <c r="E20" s="8"/>
      <c r="F20" s="8">
        <v>1</v>
      </c>
      <c r="G20" s="8"/>
      <c r="H20" s="14" t="s">
        <v>1055</v>
      </c>
    </row>
    <row r="21" spans="1:8" x14ac:dyDescent="0.2">
      <c r="A21" s="14" t="s">
        <v>49</v>
      </c>
      <c r="B21" s="8" t="s">
        <v>604</v>
      </c>
      <c r="C21" s="8"/>
      <c r="D21" s="8"/>
      <c r="E21" s="8"/>
      <c r="F21" s="8">
        <v>1</v>
      </c>
      <c r="G21" s="8"/>
      <c r="H21" s="14" t="s">
        <v>1055</v>
      </c>
    </row>
    <row r="22" spans="1:8" x14ac:dyDescent="0.2">
      <c r="A22" s="14" t="s">
        <v>24</v>
      </c>
      <c r="B22" s="8" t="s">
        <v>603</v>
      </c>
      <c r="C22" s="8"/>
      <c r="D22" s="8"/>
      <c r="E22" s="8"/>
      <c r="F22" s="8">
        <v>1</v>
      </c>
      <c r="G22" s="8"/>
      <c r="H22" s="14" t="s">
        <v>1054</v>
      </c>
    </row>
    <row r="23" spans="1:8" x14ac:dyDescent="0.2">
      <c r="A23" s="14" t="s">
        <v>646</v>
      </c>
      <c r="B23" s="8" t="s">
        <v>899</v>
      </c>
      <c r="C23" s="8"/>
      <c r="D23" s="8"/>
      <c r="E23" s="8"/>
      <c r="F23" s="8"/>
      <c r="G23" s="8"/>
      <c r="H23" s="14" t="s">
        <v>1081</v>
      </c>
    </row>
    <row r="24" spans="1:8" x14ac:dyDescent="0.2">
      <c r="A24" s="56" t="s">
        <v>89</v>
      </c>
      <c r="B24" s="14" t="s">
        <v>606</v>
      </c>
      <c r="C24" s="14">
        <v>1</v>
      </c>
      <c r="D24" s="14"/>
      <c r="E24" s="14"/>
      <c r="F24" s="14"/>
      <c r="G24" s="14"/>
      <c r="H24" s="14" t="s">
        <v>1037</v>
      </c>
    </row>
    <row r="25" spans="1:8" x14ac:dyDescent="0.2">
      <c r="A25" s="23" t="s">
        <v>90</v>
      </c>
      <c r="B25" s="14" t="s">
        <v>606</v>
      </c>
      <c r="C25" s="14">
        <v>1</v>
      </c>
      <c r="D25" s="14"/>
      <c r="E25" s="14"/>
      <c r="F25" s="14"/>
      <c r="G25" s="14"/>
      <c r="H25" s="14" t="s">
        <v>1035</v>
      </c>
    </row>
    <row r="26" spans="1:8" x14ac:dyDescent="0.2">
      <c r="A26" s="23" t="s">
        <v>580</v>
      </c>
      <c r="B26" s="8" t="s">
        <v>1585</v>
      </c>
      <c r="C26" s="14">
        <v>1</v>
      </c>
      <c r="D26" s="14"/>
      <c r="E26" s="14"/>
      <c r="F26" s="14"/>
      <c r="G26" s="14"/>
      <c r="H26" s="14" t="s">
        <v>1035</v>
      </c>
    </row>
    <row r="27" spans="1:8" x14ac:dyDescent="0.2">
      <c r="A27" s="23" t="s">
        <v>91</v>
      </c>
      <c r="B27" s="14" t="s">
        <v>606</v>
      </c>
      <c r="C27" s="14">
        <v>1</v>
      </c>
      <c r="D27" s="14"/>
      <c r="E27" s="14"/>
      <c r="F27" s="14"/>
      <c r="G27" s="14"/>
      <c r="H27" s="14" t="s">
        <v>1036</v>
      </c>
    </row>
    <row r="28" spans="1:8" x14ac:dyDescent="0.2">
      <c r="A28" s="23" t="s">
        <v>565</v>
      </c>
      <c r="B28" s="14" t="s">
        <v>605</v>
      </c>
      <c r="C28" s="14"/>
      <c r="D28" s="14">
        <v>1</v>
      </c>
      <c r="E28" s="14"/>
      <c r="F28" s="14"/>
      <c r="G28" s="14"/>
      <c r="H28" s="14" t="s">
        <v>1058</v>
      </c>
    </row>
    <row r="29" spans="1:8" x14ac:dyDescent="0.2">
      <c r="A29" s="8" t="s">
        <v>1076</v>
      </c>
      <c r="B29" s="8" t="s">
        <v>899</v>
      </c>
      <c r="C29" s="8"/>
      <c r="D29" s="8"/>
      <c r="E29" s="8"/>
      <c r="F29" s="8">
        <v>1</v>
      </c>
      <c r="G29" s="8">
        <v>1</v>
      </c>
      <c r="H29" s="14" t="s">
        <v>1074</v>
      </c>
    </row>
    <row r="30" spans="1:8" x14ac:dyDescent="0.2">
      <c r="A30" s="14" t="s">
        <v>111</v>
      </c>
      <c r="B30" s="8" t="s">
        <v>899</v>
      </c>
      <c r="C30" s="8"/>
      <c r="D30" s="8"/>
      <c r="E30" s="8"/>
      <c r="F30" s="8">
        <v>1</v>
      </c>
      <c r="G30" s="8">
        <v>1</v>
      </c>
      <c r="H30" s="14" t="s">
        <v>1051</v>
      </c>
    </row>
    <row r="31" spans="1:8" x14ac:dyDescent="0.2">
      <c r="A31" s="14" t="s">
        <v>112</v>
      </c>
      <c r="B31" s="8" t="s">
        <v>899</v>
      </c>
      <c r="C31" s="8"/>
      <c r="D31" s="8"/>
      <c r="E31" s="8"/>
      <c r="F31" s="8">
        <v>1</v>
      </c>
      <c r="G31" s="8">
        <v>1</v>
      </c>
      <c r="H31" s="14" t="s">
        <v>1049</v>
      </c>
    </row>
    <row r="32" spans="1:8" x14ac:dyDescent="0.2">
      <c r="A32" s="14" t="s">
        <v>113</v>
      </c>
      <c r="B32" s="8" t="s">
        <v>899</v>
      </c>
      <c r="C32" s="8"/>
      <c r="D32" s="8"/>
      <c r="E32" s="8"/>
      <c r="F32" s="8">
        <v>1</v>
      </c>
      <c r="G32" s="8">
        <v>1</v>
      </c>
      <c r="H32" s="14" t="s">
        <v>1050</v>
      </c>
    </row>
    <row r="33" spans="1:16384" x14ac:dyDescent="0.2">
      <c r="A33" t="s">
        <v>1075</v>
      </c>
      <c r="B33" t="s">
        <v>899</v>
      </c>
      <c r="G33" s="53">
        <v>1</v>
      </c>
      <c r="H33" t="s">
        <v>932</v>
      </c>
    </row>
    <row r="34" spans="1:16384" x14ac:dyDescent="0.2">
      <c r="A34" s="23" t="s">
        <v>115</v>
      </c>
      <c r="B34" s="14" t="s">
        <v>899</v>
      </c>
      <c r="C34" s="14">
        <v>1</v>
      </c>
      <c r="D34" s="14"/>
      <c r="E34" s="14"/>
      <c r="F34" s="14"/>
      <c r="G34" s="14"/>
      <c r="H34" s="14" t="s">
        <v>1077</v>
      </c>
    </row>
    <row r="35" spans="1:16384" x14ac:dyDescent="0.2">
      <c r="A35" s="23" t="s">
        <v>332</v>
      </c>
      <c r="B35" s="14" t="s">
        <v>603</v>
      </c>
      <c r="C35" s="14"/>
      <c r="D35" s="14"/>
      <c r="E35" s="14"/>
      <c r="F35" s="8">
        <v>1</v>
      </c>
      <c r="G35" s="8">
        <v>1</v>
      </c>
      <c r="H35" s="14" t="s">
        <v>1050</v>
      </c>
      <c r="I35" s="23"/>
      <c r="J35" s="23"/>
      <c r="K35" s="23"/>
      <c r="L35" s="23"/>
      <c r="M35" s="23"/>
      <c r="N35" s="23"/>
      <c r="O35" s="23"/>
      <c r="P35" s="23"/>
      <c r="Q35" s="23"/>
      <c r="R35" s="23"/>
      <c r="S35" s="23"/>
      <c r="T35" s="23"/>
      <c r="U35" s="23"/>
      <c r="V35" s="23"/>
      <c r="W35" s="23"/>
      <c r="X35" s="23"/>
      <c r="Y35" s="23"/>
      <c r="Z35" s="23"/>
      <c r="AA35" s="23"/>
      <c r="AB35" s="23"/>
      <c r="AC35" s="23"/>
      <c r="AD35" s="23"/>
      <c r="AE35" s="23"/>
      <c r="AF35" s="23"/>
      <c r="AG35" s="23"/>
      <c r="AH35" s="23"/>
      <c r="AI35" s="23"/>
      <c r="AJ35" s="23"/>
      <c r="AK35" s="23"/>
      <c r="AL35" s="23"/>
      <c r="AM35" s="23"/>
      <c r="AN35" s="23"/>
      <c r="AO35" s="23"/>
      <c r="AP35" s="23"/>
      <c r="AQ35" s="23"/>
      <c r="AR35" s="23"/>
      <c r="AS35" s="23"/>
      <c r="AT35" s="23"/>
      <c r="AU35" s="23"/>
      <c r="AV35" s="23"/>
      <c r="AW35" s="23"/>
      <c r="AX35" s="23"/>
      <c r="AY35" s="23"/>
      <c r="AZ35" s="23"/>
      <c r="BA35" s="23"/>
      <c r="BB35" s="23"/>
      <c r="BC35" s="23"/>
      <c r="BD35" s="23"/>
      <c r="BE35" s="23"/>
      <c r="BF35" s="23"/>
      <c r="BG35" s="23"/>
      <c r="BH35" s="23"/>
      <c r="BI35" s="23"/>
      <c r="BJ35" s="23"/>
      <c r="BK35" s="23"/>
      <c r="BL35" s="23"/>
      <c r="BM35" s="23"/>
      <c r="BN35" s="23"/>
      <c r="BO35" s="23"/>
      <c r="BP35" s="23"/>
      <c r="BQ35" s="23"/>
      <c r="BR35" s="23"/>
      <c r="BS35" s="23"/>
      <c r="BT35" s="23"/>
      <c r="BU35" s="23"/>
      <c r="BV35" s="23"/>
      <c r="BW35" s="23"/>
      <c r="BX35" s="23"/>
      <c r="BY35" s="23"/>
      <c r="BZ35" s="23"/>
      <c r="CA35" s="23"/>
      <c r="CB35" s="23"/>
      <c r="CC35" s="23"/>
      <c r="CD35" s="23"/>
      <c r="CE35" s="23"/>
      <c r="CF35" s="23"/>
      <c r="CG35" s="23"/>
      <c r="CH35" s="23"/>
      <c r="CI35" s="23"/>
      <c r="CJ35" s="23"/>
      <c r="CK35" s="23"/>
      <c r="CL35" s="23"/>
      <c r="CM35" s="23"/>
      <c r="CN35" s="23"/>
      <c r="CO35" s="23"/>
      <c r="CP35" s="23"/>
      <c r="CQ35" s="23"/>
      <c r="CR35" s="23"/>
      <c r="CS35" s="23"/>
      <c r="CT35" s="23"/>
      <c r="CU35" s="23"/>
      <c r="CV35" s="23"/>
      <c r="CW35" s="23"/>
      <c r="CX35" s="23"/>
      <c r="CY35" s="23"/>
      <c r="CZ35" s="23"/>
      <c r="DA35" s="23"/>
      <c r="DB35" s="23"/>
      <c r="DC35" s="23"/>
      <c r="DD35" s="23"/>
      <c r="DE35" s="23"/>
      <c r="DF35" s="23"/>
      <c r="DG35" s="23"/>
      <c r="DH35" s="23"/>
      <c r="DI35" s="23"/>
      <c r="DJ35" s="23"/>
      <c r="DK35" s="23"/>
      <c r="DL35" s="23"/>
      <c r="DM35" s="23"/>
      <c r="DN35" s="23"/>
      <c r="DO35" s="23"/>
      <c r="DP35" s="23"/>
      <c r="DQ35" s="23"/>
      <c r="DR35" s="23"/>
      <c r="DS35" s="23"/>
      <c r="DT35" s="23"/>
      <c r="DU35" s="23"/>
      <c r="DV35" s="23"/>
      <c r="DW35" s="23"/>
      <c r="DX35" s="23"/>
      <c r="DY35" s="23"/>
      <c r="DZ35" s="23"/>
      <c r="EA35" s="23"/>
      <c r="EB35" s="23"/>
      <c r="EC35" s="23"/>
      <c r="ED35" s="23"/>
      <c r="EE35" s="23"/>
      <c r="EF35" s="23"/>
      <c r="EG35" s="23"/>
      <c r="EH35" s="23"/>
      <c r="EI35" s="23"/>
      <c r="EJ35" s="23"/>
      <c r="EK35" s="23"/>
      <c r="EL35" s="23"/>
      <c r="EM35" s="23"/>
      <c r="EN35" s="23"/>
      <c r="EO35" s="23"/>
      <c r="EP35" s="23"/>
      <c r="EQ35" s="23"/>
      <c r="ER35" s="23"/>
      <c r="ES35" s="23"/>
      <c r="ET35" s="23"/>
      <c r="EU35" s="23"/>
      <c r="EV35" s="23"/>
      <c r="EW35" s="23"/>
      <c r="EX35" s="23"/>
      <c r="EY35" s="23"/>
      <c r="EZ35" s="23"/>
      <c r="FA35" s="23"/>
      <c r="FB35" s="23"/>
      <c r="FC35" s="23"/>
      <c r="FD35" s="23"/>
      <c r="FE35" s="23"/>
      <c r="FF35" s="23"/>
      <c r="FG35" s="23"/>
      <c r="FH35" s="23"/>
      <c r="FI35" s="23"/>
      <c r="FJ35" s="23"/>
      <c r="FK35" s="23"/>
      <c r="FL35" s="23"/>
      <c r="FM35" s="23"/>
      <c r="FN35" s="23"/>
      <c r="FO35" s="23"/>
      <c r="FP35" s="23"/>
      <c r="FQ35" s="23"/>
      <c r="FR35" s="23"/>
      <c r="FS35" s="23"/>
      <c r="FT35" s="23"/>
      <c r="FU35" s="23"/>
      <c r="FV35" s="23"/>
      <c r="FW35" s="23"/>
      <c r="FX35" s="23"/>
      <c r="FY35" s="23"/>
      <c r="FZ35" s="23"/>
      <c r="GA35" s="23"/>
      <c r="GB35" s="23"/>
      <c r="GC35" s="23"/>
      <c r="GD35" s="23"/>
      <c r="GE35" s="23"/>
      <c r="GF35" s="23"/>
      <c r="GG35" s="23"/>
      <c r="GH35" s="23"/>
      <c r="GI35" s="23"/>
      <c r="GJ35" s="23"/>
      <c r="GK35" s="23"/>
      <c r="GL35" s="23"/>
      <c r="GM35" s="23"/>
      <c r="GN35" s="23"/>
      <c r="GO35" s="23"/>
      <c r="GP35" s="23"/>
      <c r="GQ35" s="23"/>
      <c r="GR35" s="23"/>
      <c r="GS35" s="23"/>
      <c r="GT35" s="23"/>
      <c r="GU35" s="23"/>
      <c r="GV35" s="23"/>
      <c r="GW35" s="23"/>
      <c r="GX35" s="23"/>
      <c r="GY35" s="23"/>
      <c r="GZ35" s="23"/>
      <c r="HA35" s="23"/>
      <c r="HB35" s="23"/>
      <c r="HC35" s="23"/>
      <c r="HD35" s="23"/>
      <c r="HE35" s="23"/>
      <c r="HF35" s="23"/>
      <c r="HG35" s="23"/>
      <c r="HH35" s="23"/>
      <c r="HI35" s="23"/>
      <c r="HJ35" s="23"/>
      <c r="HK35" s="23"/>
      <c r="HL35" s="23"/>
      <c r="HM35" s="23"/>
      <c r="HN35" s="23"/>
      <c r="HO35" s="23"/>
      <c r="HP35" s="23"/>
      <c r="HQ35" s="23"/>
      <c r="HR35" s="23"/>
      <c r="HS35" s="23"/>
      <c r="HT35" s="23"/>
      <c r="HU35" s="23"/>
      <c r="HV35" s="23"/>
      <c r="HW35" s="23"/>
      <c r="HX35" s="23"/>
      <c r="HY35" s="23"/>
      <c r="HZ35" s="23"/>
      <c r="IA35" s="23"/>
      <c r="IB35" s="23"/>
      <c r="IC35" s="23"/>
      <c r="ID35" s="23"/>
      <c r="IE35" s="23"/>
      <c r="IF35" s="23"/>
      <c r="IG35" s="23"/>
      <c r="IH35" s="23"/>
      <c r="II35" s="23"/>
      <c r="IJ35" s="23"/>
      <c r="IK35" s="23"/>
      <c r="IL35" s="23"/>
      <c r="IM35" s="23"/>
      <c r="IN35" s="23"/>
      <c r="IO35" s="23"/>
      <c r="IP35" s="23"/>
      <c r="IQ35" s="23"/>
      <c r="IR35" s="23"/>
      <c r="IS35" s="23"/>
      <c r="IT35" s="23"/>
      <c r="IU35" s="23"/>
      <c r="IV35" s="23"/>
      <c r="IW35" s="23"/>
      <c r="IX35" s="23"/>
      <c r="IY35" s="23"/>
      <c r="IZ35" s="23"/>
      <c r="JA35" s="23"/>
      <c r="JB35" s="23"/>
      <c r="JC35" s="23"/>
      <c r="JD35" s="23"/>
      <c r="JE35" s="23"/>
      <c r="JF35" s="23"/>
      <c r="JG35" s="23"/>
      <c r="JH35" s="23"/>
      <c r="JI35" s="23"/>
      <c r="JJ35" s="23"/>
      <c r="JK35" s="23"/>
      <c r="JL35" s="23"/>
      <c r="JM35" s="23"/>
      <c r="JN35" s="23"/>
      <c r="JO35" s="23"/>
      <c r="JP35" s="23"/>
      <c r="JQ35" s="23"/>
      <c r="JR35" s="23"/>
      <c r="JS35" s="23"/>
      <c r="JT35" s="23"/>
      <c r="JU35" s="23"/>
      <c r="JV35" s="23"/>
      <c r="JW35" s="23"/>
      <c r="JX35" s="23"/>
      <c r="JY35" s="23"/>
      <c r="JZ35" s="23"/>
      <c r="KA35" s="23"/>
      <c r="KB35" s="23"/>
      <c r="KC35" s="23"/>
      <c r="KD35" s="23"/>
      <c r="KE35" s="23"/>
      <c r="KF35" s="23"/>
      <c r="KG35" s="23"/>
      <c r="KH35" s="23"/>
      <c r="KI35" s="23"/>
      <c r="KJ35" s="23"/>
      <c r="KK35" s="23"/>
      <c r="KL35" s="23"/>
      <c r="KM35" s="23"/>
      <c r="KN35" s="23"/>
      <c r="KO35" s="23"/>
      <c r="KP35" s="23"/>
      <c r="KQ35" s="23"/>
      <c r="KR35" s="23"/>
      <c r="KS35" s="23"/>
      <c r="KT35" s="23"/>
      <c r="KU35" s="23"/>
      <c r="KV35" s="23"/>
      <c r="KW35" s="23"/>
      <c r="KX35" s="23"/>
      <c r="KY35" s="23"/>
      <c r="KZ35" s="23"/>
      <c r="LA35" s="23"/>
      <c r="LB35" s="23"/>
      <c r="LC35" s="23"/>
      <c r="LD35" s="23"/>
      <c r="LE35" s="23"/>
      <c r="LF35" s="23"/>
      <c r="LG35" s="23"/>
      <c r="LH35" s="23"/>
      <c r="LI35" s="23"/>
      <c r="LJ35" s="23"/>
      <c r="LK35" s="23"/>
      <c r="LL35" s="23"/>
      <c r="LM35" s="23"/>
      <c r="LN35" s="23"/>
      <c r="LO35" s="23"/>
      <c r="LP35" s="23"/>
      <c r="LQ35" s="23"/>
      <c r="LR35" s="23"/>
      <c r="LS35" s="23"/>
      <c r="LT35" s="23"/>
      <c r="LU35" s="23"/>
      <c r="LV35" s="23"/>
      <c r="LW35" s="23"/>
      <c r="LX35" s="23"/>
      <c r="LY35" s="23"/>
      <c r="LZ35" s="23"/>
      <c r="MA35" s="23"/>
      <c r="MB35" s="23"/>
      <c r="MC35" s="23"/>
      <c r="MD35" s="23"/>
      <c r="ME35" s="23"/>
      <c r="MF35" s="23"/>
      <c r="MG35" s="23"/>
      <c r="MH35" s="23"/>
      <c r="MI35" s="23"/>
      <c r="MJ35" s="23"/>
      <c r="MK35" s="23"/>
      <c r="ML35" s="23"/>
      <c r="MM35" s="23"/>
      <c r="MN35" s="23"/>
      <c r="MO35" s="23"/>
      <c r="MP35" s="23"/>
      <c r="MQ35" s="23"/>
      <c r="MR35" s="23"/>
      <c r="MS35" s="23"/>
      <c r="MT35" s="23"/>
      <c r="MU35" s="23"/>
      <c r="MV35" s="23"/>
      <c r="MW35" s="23"/>
      <c r="MX35" s="23"/>
      <c r="MY35" s="23"/>
      <c r="MZ35" s="23"/>
      <c r="NA35" s="23"/>
      <c r="NB35" s="23"/>
      <c r="NC35" s="23"/>
      <c r="ND35" s="23"/>
      <c r="NE35" s="23"/>
      <c r="NF35" s="23"/>
      <c r="NG35" s="23"/>
      <c r="NH35" s="23"/>
      <c r="NI35" s="23"/>
      <c r="NJ35" s="23"/>
      <c r="NK35" s="23"/>
      <c r="NL35" s="23"/>
      <c r="NM35" s="23"/>
      <c r="NN35" s="23"/>
      <c r="NO35" s="23"/>
      <c r="NP35" s="23"/>
      <c r="NQ35" s="23"/>
      <c r="NR35" s="23"/>
      <c r="NS35" s="23"/>
      <c r="NT35" s="23"/>
      <c r="NU35" s="23"/>
      <c r="NV35" s="23"/>
      <c r="NW35" s="23"/>
      <c r="NX35" s="23"/>
      <c r="NY35" s="23"/>
      <c r="NZ35" s="23"/>
      <c r="OA35" s="23"/>
      <c r="OB35" s="23"/>
      <c r="OC35" s="23"/>
      <c r="OD35" s="23"/>
      <c r="OE35" s="23"/>
      <c r="OF35" s="23"/>
      <c r="OG35" s="23"/>
      <c r="OH35" s="23"/>
      <c r="OI35" s="23"/>
      <c r="OJ35" s="23"/>
      <c r="OK35" s="23"/>
      <c r="OL35" s="23"/>
      <c r="OM35" s="23"/>
      <c r="ON35" s="23"/>
      <c r="OO35" s="23"/>
      <c r="OP35" s="23"/>
      <c r="OQ35" s="23"/>
      <c r="OR35" s="23"/>
      <c r="OS35" s="23"/>
      <c r="OT35" s="23"/>
      <c r="OU35" s="23"/>
      <c r="OV35" s="23"/>
      <c r="OW35" s="23"/>
      <c r="OX35" s="23"/>
      <c r="OY35" s="23"/>
      <c r="OZ35" s="23"/>
      <c r="PA35" s="23"/>
      <c r="PB35" s="23"/>
      <c r="PC35" s="23"/>
      <c r="PD35" s="23"/>
      <c r="PE35" s="23"/>
      <c r="PF35" s="23"/>
      <c r="PG35" s="23"/>
      <c r="PH35" s="23"/>
      <c r="PI35" s="23"/>
      <c r="PJ35" s="23"/>
      <c r="PK35" s="23"/>
      <c r="PL35" s="23"/>
      <c r="PM35" s="23"/>
      <c r="PN35" s="23"/>
      <c r="PO35" s="23"/>
      <c r="PP35" s="23"/>
      <c r="PQ35" s="23"/>
      <c r="PR35" s="23"/>
      <c r="PS35" s="23"/>
      <c r="PT35" s="23"/>
      <c r="PU35" s="23"/>
      <c r="PV35" s="23"/>
      <c r="PW35" s="23"/>
      <c r="PX35" s="23"/>
      <c r="PY35" s="23"/>
      <c r="PZ35" s="23"/>
      <c r="QA35" s="23"/>
      <c r="QB35" s="23"/>
      <c r="QC35" s="23"/>
      <c r="QD35" s="23"/>
      <c r="QE35" s="23"/>
      <c r="QF35" s="23"/>
      <c r="QG35" s="23"/>
      <c r="QH35" s="23"/>
      <c r="QI35" s="23"/>
      <c r="QJ35" s="23"/>
      <c r="QK35" s="23"/>
      <c r="QL35" s="23"/>
      <c r="QM35" s="23"/>
      <c r="QN35" s="23"/>
      <c r="QO35" s="23"/>
      <c r="QP35" s="23"/>
      <c r="QQ35" s="23"/>
      <c r="QR35" s="23"/>
      <c r="QS35" s="23"/>
      <c r="QT35" s="23"/>
      <c r="QU35" s="23"/>
      <c r="QV35" s="23"/>
      <c r="QW35" s="23"/>
      <c r="QX35" s="23"/>
      <c r="QY35" s="23"/>
      <c r="QZ35" s="23"/>
      <c r="RA35" s="23"/>
      <c r="RB35" s="23"/>
      <c r="RC35" s="23"/>
      <c r="RD35" s="23"/>
      <c r="RE35" s="23"/>
      <c r="RF35" s="23"/>
      <c r="RG35" s="23"/>
      <c r="RH35" s="23"/>
      <c r="RI35" s="23"/>
      <c r="RJ35" s="23"/>
      <c r="RK35" s="23"/>
      <c r="RL35" s="23"/>
      <c r="RM35" s="23"/>
      <c r="RN35" s="23"/>
      <c r="RO35" s="23"/>
      <c r="RP35" s="23"/>
      <c r="RQ35" s="23"/>
      <c r="RR35" s="23"/>
      <c r="RS35" s="23"/>
      <c r="RT35" s="23"/>
      <c r="RU35" s="23"/>
      <c r="RV35" s="23"/>
      <c r="RW35" s="23"/>
      <c r="RX35" s="23"/>
      <c r="RY35" s="23"/>
      <c r="RZ35" s="23"/>
      <c r="SA35" s="23"/>
      <c r="SB35" s="23"/>
      <c r="SC35" s="23"/>
      <c r="SD35" s="23"/>
      <c r="SE35" s="23"/>
      <c r="SF35" s="23"/>
      <c r="SG35" s="23"/>
      <c r="SH35" s="23"/>
      <c r="SI35" s="23"/>
      <c r="SJ35" s="23"/>
      <c r="SK35" s="23"/>
      <c r="SL35" s="23"/>
      <c r="SM35" s="23"/>
      <c r="SN35" s="23"/>
      <c r="SO35" s="23"/>
      <c r="SP35" s="23"/>
      <c r="SQ35" s="23"/>
      <c r="SR35" s="23"/>
      <c r="SS35" s="23"/>
      <c r="ST35" s="23"/>
      <c r="SU35" s="23"/>
      <c r="SV35" s="23"/>
      <c r="SW35" s="23"/>
      <c r="SX35" s="23"/>
      <c r="SY35" s="23"/>
      <c r="SZ35" s="23"/>
      <c r="TA35" s="23"/>
      <c r="TB35" s="23"/>
      <c r="TC35" s="23"/>
      <c r="TD35" s="23"/>
      <c r="TE35" s="23"/>
      <c r="TF35" s="23"/>
      <c r="TG35" s="23"/>
      <c r="TH35" s="23"/>
      <c r="TI35" s="23"/>
      <c r="TJ35" s="23"/>
      <c r="TK35" s="23"/>
      <c r="TL35" s="23"/>
      <c r="TM35" s="23"/>
      <c r="TN35" s="23"/>
      <c r="TO35" s="23"/>
      <c r="TP35" s="23"/>
      <c r="TQ35" s="23"/>
      <c r="TR35" s="23"/>
      <c r="TS35" s="23"/>
      <c r="TT35" s="23"/>
      <c r="TU35" s="23"/>
      <c r="TV35" s="23"/>
      <c r="TW35" s="23"/>
      <c r="TX35" s="23"/>
      <c r="TY35" s="23"/>
      <c r="TZ35" s="23"/>
      <c r="UA35" s="23"/>
      <c r="UB35" s="23"/>
      <c r="UC35" s="23"/>
      <c r="UD35" s="23"/>
      <c r="UE35" s="23"/>
      <c r="UF35" s="23"/>
      <c r="UG35" s="23"/>
      <c r="UH35" s="23"/>
      <c r="UI35" s="23"/>
      <c r="UJ35" s="23"/>
      <c r="UK35" s="23"/>
      <c r="UL35" s="23"/>
      <c r="UM35" s="23"/>
      <c r="UN35" s="23"/>
      <c r="UO35" s="23"/>
      <c r="UP35" s="23"/>
      <c r="UQ35" s="23"/>
      <c r="UR35" s="23"/>
      <c r="US35" s="23"/>
      <c r="UT35" s="23"/>
      <c r="UU35" s="23"/>
      <c r="UV35" s="23"/>
      <c r="UW35" s="23"/>
      <c r="UX35" s="23"/>
      <c r="UY35" s="23"/>
      <c r="UZ35" s="23"/>
      <c r="VA35" s="23"/>
      <c r="VB35" s="23"/>
      <c r="VC35" s="23"/>
      <c r="VD35" s="23"/>
      <c r="VE35" s="23"/>
      <c r="VF35" s="23"/>
      <c r="VG35" s="23"/>
      <c r="VH35" s="23"/>
      <c r="VI35" s="23"/>
      <c r="VJ35" s="23"/>
      <c r="VK35" s="23"/>
      <c r="VL35" s="23"/>
      <c r="VM35" s="23"/>
      <c r="VN35" s="23"/>
      <c r="VO35" s="23"/>
      <c r="VP35" s="23"/>
      <c r="VQ35" s="23"/>
      <c r="VR35" s="23"/>
      <c r="VS35" s="23"/>
      <c r="VT35" s="23"/>
      <c r="VU35" s="23"/>
      <c r="VV35" s="23"/>
      <c r="VW35" s="23"/>
      <c r="VX35" s="23"/>
      <c r="VY35" s="23"/>
      <c r="VZ35" s="23"/>
      <c r="WA35" s="23"/>
      <c r="WB35" s="23"/>
      <c r="WC35" s="23"/>
      <c r="WD35" s="23"/>
      <c r="WE35" s="23"/>
      <c r="WF35" s="23"/>
      <c r="WG35" s="23"/>
      <c r="WH35" s="23"/>
      <c r="WI35" s="23"/>
      <c r="WJ35" s="23"/>
      <c r="WK35" s="23"/>
      <c r="WL35" s="23"/>
      <c r="WM35" s="23"/>
      <c r="WN35" s="23"/>
      <c r="WO35" s="23"/>
      <c r="WP35" s="23"/>
      <c r="WQ35" s="23"/>
      <c r="WR35" s="23"/>
      <c r="WS35" s="23"/>
      <c r="WT35" s="23"/>
      <c r="WU35" s="23"/>
      <c r="WV35" s="23"/>
      <c r="WW35" s="23"/>
      <c r="WX35" s="23"/>
      <c r="WY35" s="23"/>
      <c r="WZ35" s="23"/>
      <c r="XA35" s="23"/>
      <c r="XB35" s="23"/>
      <c r="XC35" s="23"/>
      <c r="XD35" s="23"/>
      <c r="XE35" s="23"/>
      <c r="XF35" s="23"/>
      <c r="XG35" s="23"/>
      <c r="XH35" s="23"/>
      <c r="XI35" s="23"/>
      <c r="XJ35" s="23"/>
      <c r="XK35" s="23"/>
      <c r="XL35" s="23"/>
      <c r="XM35" s="23"/>
      <c r="XN35" s="23"/>
      <c r="XO35" s="23"/>
      <c r="XP35" s="23"/>
      <c r="XQ35" s="23"/>
      <c r="XR35" s="23"/>
      <c r="XS35" s="23"/>
      <c r="XT35" s="23"/>
      <c r="XU35" s="23"/>
      <c r="XV35" s="23"/>
      <c r="XW35" s="23"/>
      <c r="XX35" s="23"/>
      <c r="XY35" s="23"/>
      <c r="XZ35" s="23"/>
      <c r="YA35" s="23"/>
      <c r="YB35" s="23"/>
      <c r="YC35" s="23"/>
      <c r="YD35" s="23"/>
      <c r="YE35" s="23"/>
      <c r="YF35" s="23"/>
      <c r="YG35" s="23"/>
      <c r="YH35" s="23"/>
      <c r="YI35" s="23"/>
      <c r="YJ35" s="23"/>
      <c r="YK35" s="23"/>
      <c r="YL35" s="23"/>
      <c r="YM35" s="23"/>
      <c r="YN35" s="23"/>
      <c r="YO35" s="23"/>
      <c r="YP35" s="23"/>
      <c r="YQ35" s="23"/>
      <c r="YR35" s="23"/>
      <c r="YS35" s="23"/>
      <c r="YT35" s="23"/>
      <c r="YU35" s="23"/>
      <c r="YV35" s="23"/>
      <c r="YW35" s="23"/>
      <c r="YX35" s="23"/>
      <c r="YY35" s="23"/>
      <c r="YZ35" s="23"/>
      <c r="ZA35" s="23"/>
      <c r="ZB35" s="23"/>
      <c r="ZC35" s="23"/>
      <c r="ZD35" s="23"/>
      <c r="ZE35" s="23"/>
      <c r="ZF35" s="23"/>
      <c r="ZG35" s="23"/>
      <c r="ZH35" s="23"/>
      <c r="ZI35" s="23"/>
      <c r="ZJ35" s="23"/>
      <c r="ZK35" s="23"/>
      <c r="ZL35" s="23"/>
      <c r="ZM35" s="23"/>
      <c r="ZN35" s="23"/>
      <c r="ZO35" s="23"/>
      <c r="ZP35" s="23"/>
      <c r="ZQ35" s="23"/>
      <c r="ZR35" s="23"/>
      <c r="ZS35" s="23"/>
      <c r="ZT35" s="23"/>
      <c r="ZU35" s="23"/>
      <c r="ZV35" s="23"/>
      <c r="ZW35" s="23"/>
      <c r="ZX35" s="23"/>
      <c r="ZY35" s="23"/>
      <c r="ZZ35" s="23"/>
      <c r="AAA35" s="23"/>
      <c r="AAB35" s="23"/>
      <c r="AAC35" s="23"/>
      <c r="AAD35" s="23"/>
      <c r="AAE35" s="23"/>
      <c r="AAF35" s="23"/>
      <c r="AAG35" s="23"/>
      <c r="AAH35" s="23"/>
      <c r="AAI35" s="23"/>
      <c r="AAJ35" s="23"/>
      <c r="AAK35" s="23"/>
      <c r="AAL35" s="23"/>
      <c r="AAM35" s="23"/>
      <c r="AAN35" s="23"/>
      <c r="AAO35" s="23"/>
      <c r="AAP35" s="23"/>
      <c r="AAQ35" s="23"/>
      <c r="AAR35" s="23"/>
      <c r="AAS35" s="23"/>
      <c r="AAT35" s="23"/>
      <c r="AAU35" s="23"/>
      <c r="AAV35" s="23"/>
      <c r="AAW35" s="23"/>
      <c r="AAX35" s="23"/>
      <c r="AAY35" s="23"/>
      <c r="AAZ35" s="23"/>
      <c r="ABA35" s="23"/>
      <c r="ABB35" s="23"/>
      <c r="ABC35" s="23"/>
      <c r="ABD35" s="23"/>
      <c r="ABE35" s="23"/>
      <c r="ABF35" s="23"/>
      <c r="ABG35" s="23"/>
      <c r="ABH35" s="23"/>
      <c r="ABI35" s="23"/>
      <c r="ABJ35" s="23"/>
      <c r="ABK35" s="23"/>
      <c r="ABL35" s="23"/>
      <c r="ABM35" s="23"/>
      <c r="ABN35" s="23"/>
      <c r="ABO35" s="23"/>
      <c r="ABP35" s="23"/>
      <c r="ABQ35" s="23"/>
      <c r="ABR35" s="23"/>
      <c r="ABS35" s="23"/>
      <c r="ABT35" s="23"/>
      <c r="ABU35" s="23"/>
      <c r="ABV35" s="23"/>
      <c r="ABW35" s="23"/>
      <c r="ABX35" s="23"/>
      <c r="ABY35" s="23"/>
      <c r="ABZ35" s="23"/>
      <c r="ACA35" s="23"/>
      <c r="ACB35" s="23"/>
      <c r="ACC35" s="23"/>
      <c r="ACD35" s="23"/>
      <c r="ACE35" s="23"/>
      <c r="ACF35" s="23"/>
      <c r="ACG35" s="23"/>
      <c r="ACH35" s="23"/>
      <c r="ACI35" s="23"/>
      <c r="ACJ35" s="23"/>
      <c r="ACK35" s="23"/>
      <c r="ACL35" s="23"/>
      <c r="ACM35" s="23"/>
      <c r="ACN35" s="23"/>
      <c r="ACO35" s="23"/>
      <c r="ACP35" s="23"/>
      <c r="ACQ35" s="23"/>
      <c r="ACR35" s="23"/>
      <c r="ACS35" s="23"/>
      <c r="ACT35" s="23"/>
      <c r="ACU35" s="23"/>
      <c r="ACV35" s="23"/>
      <c r="ACW35" s="23"/>
      <c r="ACX35" s="23"/>
      <c r="ACY35" s="23"/>
      <c r="ACZ35" s="23"/>
      <c r="ADA35" s="23"/>
      <c r="ADB35" s="23"/>
      <c r="ADC35" s="23"/>
      <c r="ADD35" s="23"/>
      <c r="ADE35" s="23"/>
      <c r="ADF35" s="23"/>
      <c r="ADG35" s="23"/>
      <c r="ADH35" s="23"/>
      <c r="ADI35" s="23"/>
      <c r="ADJ35" s="23"/>
      <c r="ADK35" s="23"/>
      <c r="ADL35" s="23"/>
      <c r="ADM35" s="23"/>
      <c r="ADN35" s="23"/>
      <c r="ADO35" s="23"/>
      <c r="ADP35" s="23"/>
      <c r="ADQ35" s="23"/>
      <c r="ADR35" s="23"/>
      <c r="ADS35" s="23"/>
      <c r="ADT35" s="23"/>
      <c r="ADU35" s="23"/>
      <c r="ADV35" s="23"/>
      <c r="ADW35" s="23"/>
      <c r="ADX35" s="23"/>
      <c r="ADY35" s="23"/>
      <c r="ADZ35" s="23"/>
      <c r="AEA35" s="23"/>
      <c r="AEB35" s="23"/>
      <c r="AEC35" s="23"/>
      <c r="AED35" s="23"/>
      <c r="AEE35" s="23"/>
      <c r="AEF35" s="23"/>
      <c r="AEG35" s="23"/>
      <c r="AEH35" s="23"/>
      <c r="AEI35" s="23"/>
      <c r="AEJ35" s="23"/>
      <c r="AEK35" s="23"/>
      <c r="AEL35" s="23"/>
      <c r="AEM35" s="23"/>
      <c r="AEN35" s="23"/>
      <c r="AEO35" s="23"/>
      <c r="AEP35" s="23"/>
      <c r="AEQ35" s="23"/>
      <c r="AER35" s="23"/>
      <c r="AES35" s="23"/>
      <c r="AET35" s="23"/>
      <c r="AEU35" s="23"/>
      <c r="AEV35" s="23"/>
      <c r="AEW35" s="23"/>
      <c r="AEX35" s="23"/>
      <c r="AEY35" s="23"/>
      <c r="AEZ35" s="23"/>
      <c r="AFA35" s="23"/>
      <c r="AFB35" s="23"/>
      <c r="AFC35" s="23"/>
      <c r="AFD35" s="23"/>
      <c r="AFE35" s="23"/>
      <c r="AFF35" s="23"/>
      <c r="AFG35" s="23"/>
      <c r="AFH35" s="23"/>
      <c r="AFI35" s="23"/>
      <c r="AFJ35" s="23"/>
      <c r="AFK35" s="23"/>
      <c r="AFL35" s="23"/>
      <c r="AFM35" s="23"/>
      <c r="AFN35" s="23"/>
      <c r="AFO35" s="23"/>
      <c r="AFP35" s="23"/>
      <c r="AFQ35" s="23"/>
      <c r="AFR35" s="23"/>
      <c r="AFS35" s="23"/>
      <c r="AFT35" s="23"/>
      <c r="AFU35" s="23"/>
      <c r="AFV35" s="23"/>
      <c r="AFW35" s="23"/>
      <c r="AFX35" s="23"/>
      <c r="AFY35" s="23"/>
      <c r="AFZ35" s="23"/>
      <c r="AGA35" s="23"/>
      <c r="AGB35" s="23"/>
      <c r="AGC35" s="23"/>
      <c r="AGD35" s="23"/>
      <c r="AGE35" s="23"/>
      <c r="AGF35" s="23"/>
      <c r="AGG35" s="23"/>
      <c r="AGH35" s="23"/>
      <c r="AGI35" s="23"/>
      <c r="AGJ35" s="23"/>
      <c r="AGK35" s="23"/>
      <c r="AGL35" s="23"/>
      <c r="AGM35" s="23"/>
      <c r="AGN35" s="23"/>
      <c r="AGO35" s="23"/>
      <c r="AGP35" s="23"/>
      <c r="AGQ35" s="23"/>
      <c r="AGR35" s="23"/>
      <c r="AGS35" s="23"/>
      <c r="AGT35" s="23"/>
      <c r="AGU35" s="23"/>
      <c r="AGV35" s="23"/>
      <c r="AGW35" s="23"/>
      <c r="AGX35" s="23"/>
      <c r="AGY35" s="23"/>
      <c r="AGZ35" s="23"/>
      <c r="AHA35" s="23"/>
      <c r="AHB35" s="23"/>
      <c r="AHC35" s="23"/>
      <c r="AHD35" s="23"/>
      <c r="AHE35" s="23"/>
      <c r="AHF35" s="23"/>
      <c r="AHG35" s="23"/>
      <c r="AHH35" s="23"/>
      <c r="AHI35" s="23"/>
      <c r="AHJ35" s="23"/>
      <c r="AHK35" s="23"/>
      <c r="AHL35" s="23"/>
      <c r="AHM35" s="23"/>
      <c r="AHN35" s="23"/>
      <c r="AHO35" s="23"/>
      <c r="AHP35" s="23"/>
      <c r="AHQ35" s="23"/>
      <c r="AHR35" s="23"/>
      <c r="AHS35" s="23"/>
      <c r="AHT35" s="23"/>
      <c r="AHU35" s="23"/>
      <c r="AHV35" s="23"/>
      <c r="AHW35" s="23"/>
      <c r="AHX35" s="23"/>
      <c r="AHY35" s="23"/>
      <c r="AHZ35" s="23"/>
      <c r="AIA35" s="23"/>
      <c r="AIB35" s="23"/>
      <c r="AIC35" s="23"/>
      <c r="AID35" s="23"/>
      <c r="AIE35" s="23"/>
      <c r="AIF35" s="23"/>
      <c r="AIG35" s="23"/>
      <c r="AIH35" s="23"/>
      <c r="AII35" s="23"/>
      <c r="AIJ35" s="23"/>
      <c r="AIK35" s="23"/>
      <c r="AIL35" s="23"/>
      <c r="AIM35" s="23"/>
      <c r="AIN35" s="23"/>
      <c r="AIO35" s="23"/>
      <c r="AIP35" s="23"/>
      <c r="AIQ35" s="23"/>
      <c r="AIR35" s="23"/>
      <c r="AIS35" s="23"/>
      <c r="AIT35" s="23"/>
      <c r="AIU35" s="23"/>
      <c r="AIV35" s="23"/>
      <c r="AIW35" s="23"/>
      <c r="AIX35" s="23"/>
      <c r="AIY35" s="23"/>
      <c r="AIZ35" s="23"/>
      <c r="AJA35" s="23"/>
      <c r="AJB35" s="23"/>
      <c r="AJC35" s="23"/>
      <c r="AJD35" s="23"/>
      <c r="AJE35" s="23"/>
      <c r="AJF35" s="23"/>
      <c r="AJG35" s="23"/>
      <c r="AJH35" s="23"/>
      <c r="AJI35" s="23"/>
      <c r="AJJ35" s="23"/>
      <c r="AJK35" s="23"/>
      <c r="AJL35" s="23"/>
      <c r="AJM35" s="23"/>
      <c r="AJN35" s="23"/>
      <c r="AJO35" s="23"/>
      <c r="AJP35" s="23"/>
      <c r="AJQ35" s="23"/>
      <c r="AJR35" s="23"/>
      <c r="AJS35" s="23"/>
      <c r="AJT35" s="23"/>
      <c r="AJU35" s="23"/>
      <c r="AJV35" s="23"/>
      <c r="AJW35" s="23"/>
      <c r="AJX35" s="23"/>
      <c r="AJY35" s="23"/>
      <c r="AJZ35" s="23"/>
      <c r="AKA35" s="23"/>
      <c r="AKB35" s="23"/>
      <c r="AKC35" s="23"/>
      <c r="AKD35" s="23"/>
      <c r="AKE35" s="23"/>
      <c r="AKF35" s="23"/>
      <c r="AKG35" s="23"/>
      <c r="AKH35" s="23"/>
      <c r="AKI35" s="23"/>
      <c r="AKJ35" s="23"/>
      <c r="AKK35" s="23"/>
      <c r="AKL35" s="23"/>
      <c r="AKM35" s="23"/>
      <c r="AKN35" s="23"/>
      <c r="AKO35" s="23"/>
      <c r="AKP35" s="23"/>
      <c r="AKQ35" s="23"/>
      <c r="AKR35" s="23"/>
      <c r="AKS35" s="23"/>
      <c r="AKT35" s="23"/>
      <c r="AKU35" s="23"/>
      <c r="AKV35" s="23"/>
      <c r="AKW35" s="23"/>
      <c r="AKX35" s="23"/>
      <c r="AKY35" s="23"/>
      <c r="AKZ35" s="23"/>
      <c r="ALA35" s="23"/>
      <c r="ALB35" s="23"/>
      <c r="ALC35" s="23"/>
      <c r="ALD35" s="23"/>
      <c r="ALE35" s="23"/>
      <c r="ALF35" s="23"/>
      <c r="ALG35" s="23"/>
      <c r="ALH35" s="23"/>
      <c r="ALI35" s="23"/>
      <c r="ALJ35" s="23"/>
      <c r="ALK35" s="23"/>
      <c r="ALL35" s="23"/>
      <c r="ALM35" s="23"/>
      <c r="ALN35" s="23"/>
      <c r="ALO35" s="23"/>
      <c r="ALP35" s="23"/>
      <c r="ALQ35" s="23"/>
      <c r="ALR35" s="23"/>
      <c r="ALS35" s="23"/>
      <c r="ALT35" s="23"/>
      <c r="ALU35" s="23"/>
      <c r="ALV35" s="23"/>
      <c r="ALW35" s="23"/>
      <c r="ALX35" s="23"/>
      <c r="ALY35" s="23"/>
      <c r="ALZ35" s="23"/>
      <c r="AMA35" s="23"/>
      <c r="AMB35" s="23"/>
      <c r="AMC35" s="23"/>
      <c r="AMD35" s="23"/>
      <c r="AME35" s="23"/>
      <c r="AMF35" s="23"/>
      <c r="AMG35" s="23"/>
      <c r="AMH35" s="23"/>
      <c r="AMI35" s="23"/>
      <c r="AMJ35" s="23"/>
      <c r="AMK35" s="23"/>
      <c r="AML35" s="23"/>
      <c r="AMM35" s="23"/>
      <c r="AMN35" s="23"/>
      <c r="AMO35" s="23"/>
      <c r="AMP35" s="23"/>
      <c r="AMQ35" s="23"/>
      <c r="AMR35" s="23"/>
      <c r="AMS35" s="23"/>
      <c r="AMT35" s="23"/>
      <c r="AMU35" s="23"/>
      <c r="AMV35" s="23"/>
      <c r="AMW35" s="23"/>
      <c r="AMX35" s="23"/>
      <c r="AMY35" s="23"/>
      <c r="AMZ35" s="23"/>
      <c r="ANA35" s="23"/>
      <c r="ANB35" s="23"/>
      <c r="ANC35" s="23"/>
      <c r="AND35" s="23"/>
      <c r="ANE35" s="23"/>
      <c r="ANF35" s="23"/>
      <c r="ANG35" s="23"/>
      <c r="ANH35" s="23"/>
      <c r="ANI35" s="23"/>
      <c r="ANJ35" s="23"/>
      <c r="ANK35" s="23"/>
      <c r="ANL35" s="23"/>
      <c r="ANM35" s="23"/>
      <c r="ANN35" s="23"/>
      <c r="ANO35" s="23"/>
      <c r="ANP35" s="23"/>
      <c r="ANQ35" s="23"/>
      <c r="ANR35" s="23"/>
      <c r="ANS35" s="23"/>
      <c r="ANT35" s="23"/>
      <c r="ANU35" s="23"/>
      <c r="ANV35" s="23"/>
      <c r="ANW35" s="23"/>
      <c r="ANX35" s="23"/>
      <c r="ANY35" s="23"/>
      <c r="ANZ35" s="23"/>
      <c r="AOA35" s="23"/>
      <c r="AOB35" s="23"/>
      <c r="AOC35" s="23"/>
      <c r="AOD35" s="23"/>
      <c r="AOE35" s="23"/>
      <c r="AOF35" s="23"/>
      <c r="AOG35" s="23"/>
      <c r="AOH35" s="23"/>
      <c r="AOI35" s="23"/>
      <c r="AOJ35" s="23"/>
      <c r="AOK35" s="23"/>
      <c r="AOL35" s="23"/>
      <c r="AOM35" s="23"/>
      <c r="AON35" s="23"/>
      <c r="AOO35" s="23"/>
      <c r="AOP35" s="23"/>
      <c r="AOQ35" s="23"/>
      <c r="AOR35" s="23"/>
      <c r="AOS35" s="23"/>
      <c r="AOT35" s="23"/>
      <c r="AOU35" s="23"/>
      <c r="AOV35" s="23"/>
      <c r="AOW35" s="23"/>
      <c r="AOX35" s="23"/>
      <c r="AOY35" s="23"/>
      <c r="AOZ35" s="23"/>
      <c r="APA35" s="23"/>
      <c r="APB35" s="23"/>
      <c r="APC35" s="23"/>
      <c r="APD35" s="23"/>
      <c r="APE35" s="23"/>
      <c r="APF35" s="23"/>
      <c r="APG35" s="23"/>
      <c r="APH35" s="23"/>
      <c r="API35" s="23"/>
      <c r="APJ35" s="23"/>
      <c r="APK35" s="23"/>
      <c r="APL35" s="23"/>
      <c r="APM35" s="23"/>
      <c r="APN35" s="23"/>
      <c r="APO35" s="23"/>
      <c r="APP35" s="23"/>
      <c r="APQ35" s="23"/>
      <c r="APR35" s="23"/>
      <c r="APS35" s="23"/>
      <c r="APT35" s="23"/>
      <c r="APU35" s="23"/>
      <c r="APV35" s="23"/>
      <c r="APW35" s="23"/>
      <c r="APX35" s="23"/>
      <c r="APY35" s="23"/>
      <c r="APZ35" s="23"/>
      <c r="AQA35" s="23"/>
      <c r="AQB35" s="23"/>
      <c r="AQC35" s="23"/>
      <c r="AQD35" s="23"/>
      <c r="AQE35" s="23"/>
      <c r="AQF35" s="23"/>
      <c r="AQG35" s="23"/>
      <c r="AQH35" s="23"/>
      <c r="AQI35" s="23"/>
      <c r="AQJ35" s="23"/>
      <c r="AQK35" s="23"/>
      <c r="AQL35" s="23"/>
      <c r="AQM35" s="23"/>
      <c r="AQN35" s="23"/>
      <c r="AQO35" s="23"/>
      <c r="AQP35" s="23"/>
      <c r="AQQ35" s="23"/>
      <c r="AQR35" s="23"/>
      <c r="AQS35" s="23"/>
      <c r="AQT35" s="23"/>
      <c r="AQU35" s="23"/>
      <c r="AQV35" s="23"/>
      <c r="AQW35" s="23"/>
      <c r="AQX35" s="23"/>
      <c r="AQY35" s="23"/>
      <c r="AQZ35" s="23"/>
      <c r="ARA35" s="23"/>
      <c r="ARB35" s="23"/>
      <c r="ARC35" s="23"/>
      <c r="ARD35" s="23"/>
      <c r="ARE35" s="23"/>
      <c r="ARF35" s="23"/>
      <c r="ARG35" s="23"/>
      <c r="ARH35" s="23"/>
      <c r="ARI35" s="23"/>
      <c r="ARJ35" s="23"/>
      <c r="ARK35" s="23"/>
      <c r="ARL35" s="23"/>
      <c r="ARM35" s="23"/>
      <c r="ARN35" s="23"/>
      <c r="ARO35" s="23"/>
      <c r="ARP35" s="23"/>
      <c r="ARQ35" s="23"/>
      <c r="ARR35" s="23"/>
      <c r="ARS35" s="23"/>
      <c r="ART35" s="23"/>
      <c r="ARU35" s="23"/>
      <c r="ARV35" s="23"/>
      <c r="ARW35" s="23"/>
      <c r="ARX35" s="23"/>
      <c r="ARY35" s="23"/>
      <c r="ARZ35" s="23"/>
      <c r="ASA35" s="23"/>
      <c r="ASB35" s="23"/>
      <c r="ASC35" s="23"/>
      <c r="ASD35" s="23"/>
      <c r="ASE35" s="23"/>
      <c r="ASF35" s="23"/>
      <c r="ASG35" s="23"/>
      <c r="ASH35" s="23"/>
      <c r="ASI35" s="23"/>
      <c r="ASJ35" s="23"/>
      <c r="ASK35" s="23"/>
      <c r="ASL35" s="23"/>
      <c r="ASM35" s="23"/>
      <c r="ASN35" s="23"/>
      <c r="ASO35" s="23"/>
      <c r="ASP35" s="23"/>
      <c r="ASQ35" s="23"/>
      <c r="ASR35" s="23"/>
      <c r="ASS35" s="23"/>
      <c r="AST35" s="23"/>
      <c r="ASU35" s="23"/>
      <c r="ASV35" s="23"/>
      <c r="ASW35" s="23"/>
      <c r="ASX35" s="23"/>
      <c r="ASY35" s="23"/>
      <c r="ASZ35" s="23"/>
      <c r="ATA35" s="23"/>
      <c r="ATB35" s="23"/>
      <c r="ATC35" s="23"/>
      <c r="ATD35" s="23"/>
      <c r="ATE35" s="23"/>
      <c r="ATF35" s="23"/>
      <c r="ATG35" s="23"/>
      <c r="ATH35" s="23"/>
      <c r="ATI35" s="23"/>
      <c r="ATJ35" s="23"/>
      <c r="ATK35" s="23"/>
      <c r="ATL35" s="23"/>
      <c r="ATM35" s="23"/>
      <c r="ATN35" s="23"/>
      <c r="ATO35" s="23"/>
      <c r="ATP35" s="23"/>
      <c r="ATQ35" s="23"/>
      <c r="ATR35" s="23"/>
      <c r="ATS35" s="23"/>
      <c r="ATT35" s="23"/>
      <c r="ATU35" s="23"/>
      <c r="ATV35" s="23"/>
      <c r="ATW35" s="23"/>
      <c r="ATX35" s="23"/>
      <c r="ATY35" s="23"/>
      <c r="ATZ35" s="23"/>
      <c r="AUA35" s="23"/>
      <c r="AUB35" s="23"/>
      <c r="AUC35" s="23"/>
      <c r="AUD35" s="23"/>
      <c r="AUE35" s="23"/>
      <c r="AUF35" s="23"/>
      <c r="AUG35" s="23"/>
      <c r="AUH35" s="23"/>
      <c r="AUI35" s="23"/>
      <c r="AUJ35" s="23"/>
      <c r="AUK35" s="23"/>
      <c r="AUL35" s="23"/>
      <c r="AUM35" s="23"/>
      <c r="AUN35" s="23"/>
      <c r="AUO35" s="23"/>
      <c r="AUP35" s="23"/>
      <c r="AUQ35" s="23"/>
      <c r="AUR35" s="23"/>
      <c r="AUS35" s="23"/>
      <c r="AUT35" s="23"/>
      <c r="AUU35" s="23"/>
      <c r="AUV35" s="23"/>
      <c r="AUW35" s="23"/>
      <c r="AUX35" s="23"/>
      <c r="AUY35" s="23"/>
      <c r="AUZ35" s="23"/>
      <c r="AVA35" s="23"/>
      <c r="AVB35" s="23"/>
      <c r="AVC35" s="23"/>
      <c r="AVD35" s="23"/>
      <c r="AVE35" s="23"/>
      <c r="AVF35" s="23"/>
      <c r="AVG35" s="23"/>
      <c r="AVH35" s="23"/>
      <c r="AVI35" s="23"/>
      <c r="AVJ35" s="23"/>
      <c r="AVK35" s="23"/>
      <c r="AVL35" s="23"/>
      <c r="AVM35" s="23"/>
      <c r="AVN35" s="23"/>
      <c r="AVO35" s="23"/>
      <c r="AVP35" s="23"/>
      <c r="AVQ35" s="23"/>
      <c r="AVR35" s="23"/>
      <c r="AVS35" s="23"/>
      <c r="AVT35" s="23"/>
      <c r="AVU35" s="23"/>
      <c r="AVV35" s="23"/>
      <c r="AVW35" s="23"/>
      <c r="AVX35" s="23"/>
      <c r="AVY35" s="23"/>
      <c r="AVZ35" s="23"/>
      <c r="AWA35" s="23"/>
      <c r="AWB35" s="23"/>
      <c r="AWC35" s="23"/>
      <c r="AWD35" s="23"/>
      <c r="AWE35" s="23"/>
      <c r="AWF35" s="23"/>
      <c r="AWG35" s="23"/>
      <c r="AWH35" s="23"/>
      <c r="AWI35" s="23"/>
      <c r="AWJ35" s="23"/>
      <c r="AWK35" s="23"/>
      <c r="AWL35" s="23"/>
      <c r="AWM35" s="23"/>
      <c r="AWN35" s="23"/>
      <c r="AWO35" s="23"/>
      <c r="AWP35" s="23"/>
      <c r="AWQ35" s="23"/>
      <c r="AWR35" s="23"/>
      <c r="AWS35" s="23"/>
      <c r="AWT35" s="23"/>
      <c r="AWU35" s="23"/>
      <c r="AWV35" s="23"/>
      <c r="AWW35" s="23"/>
      <c r="AWX35" s="23"/>
      <c r="AWY35" s="23"/>
      <c r="AWZ35" s="23"/>
      <c r="AXA35" s="23"/>
      <c r="AXB35" s="23"/>
      <c r="AXC35" s="23"/>
      <c r="AXD35" s="23"/>
      <c r="AXE35" s="23"/>
      <c r="AXF35" s="23"/>
      <c r="AXG35" s="23"/>
      <c r="AXH35" s="23"/>
      <c r="AXI35" s="23"/>
      <c r="AXJ35" s="23"/>
      <c r="AXK35" s="23"/>
      <c r="AXL35" s="23"/>
      <c r="AXM35" s="23"/>
      <c r="AXN35" s="23"/>
      <c r="AXO35" s="23"/>
      <c r="AXP35" s="23"/>
      <c r="AXQ35" s="23"/>
      <c r="AXR35" s="23"/>
      <c r="AXS35" s="23"/>
      <c r="AXT35" s="23"/>
      <c r="AXU35" s="23"/>
      <c r="AXV35" s="23"/>
      <c r="AXW35" s="23"/>
      <c r="AXX35" s="23"/>
      <c r="AXY35" s="23"/>
      <c r="AXZ35" s="23"/>
      <c r="AYA35" s="23"/>
      <c r="AYB35" s="23"/>
      <c r="AYC35" s="23"/>
      <c r="AYD35" s="23"/>
      <c r="AYE35" s="23"/>
      <c r="AYF35" s="23"/>
      <c r="AYG35" s="23"/>
      <c r="AYH35" s="23"/>
      <c r="AYI35" s="23"/>
      <c r="AYJ35" s="23"/>
      <c r="AYK35" s="23"/>
      <c r="AYL35" s="23"/>
      <c r="AYM35" s="23"/>
      <c r="AYN35" s="23"/>
      <c r="AYO35" s="23"/>
      <c r="AYP35" s="23"/>
      <c r="AYQ35" s="23"/>
      <c r="AYR35" s="23"/>
      <c r="AYS35" s="23"/>
      <c r="AYT35" s="23"/>
      <c r="AYU35" s="23"/>
      <c r="AYV35" s="23"/>
      <c r="AYW35" s="23"/>
      <c r="AYX35" s="23"/>
      <c r="AYY35" s="23"/>
      <c r="AYZ35" s="23"/>
      <c r="AZA35" s="23"/>
      <c r="AZB35" s="23"/>
      <c r="AZC35" s="23"/>
      <c r="AZD35" s="23"/>
      <c r="AZE35" s="23"/>
      <c r="AZF35" s="23"/>
      <c r="AZG35" s="23"/>
      <c r="AZH35" s="23"/>
      <c r="AZI35" s="23"/>
      <c r="AZJ35" s="23"/>
      <c r="AZK35" s="23"/>
      <c r="AZL35" s="23"/>
      <c r="AZM35" s="23"/>
      <c r="AZN35" s="23"/>
      <c r="AZO35" s="23"/>
      <c r="AZP35" s="23"/>
      <c r="AZQ35" s="23"/>
      <c r="AZR35" s="23"/>
      <c r="AZS35" s="23"/>
      <c r="AZT35" s="23"/>
      <c r="AZU35" s="23"/>
      <c r="AZV35" s="23"/>
      <c r="AZW35" s="23"/>
      <c r="AZX35" s="23"/>
      <c r="AZY35" s="23"/>
      <c r="AZZ35" s="23"/>
      <c r="BAA35" s="23"/>
      <c r="BAB35" s="23"/>
      <c r="BAC35" s="23"/>
      <c r="BAD35" s="23"/>
      <c r="BAE35" s="23"/>
      <c r="BAF35" s="23"/>
      <c r="BAG35" s="23"/>
      <c r="BAH35" s="23"/>
      <c r="BAI35" s="23"/>
      <c r="BAJ35" s="23"/>
      <c r="BAK35" s="23"/>
      <c r="BAL35" s="23"/>
      <c r="BAM35" s="23"/>
      <c r="BAN35" s="23"/>
      <c r="BAO35" s="23"/>
      <c r="BAP35" s="23"/>
      <c r="BAQ35" s="23"/>
      <c r="BAR35" s="23"/>
      <c r="BAS35" s="23"/>
      <c r="BAT35" s="23"/>
      <c r="BAU35" s="23"/>
      <c r="BAV35" s="23"/>
      <c r="BAW35" s="23"/>
      <c r="BAX35" s="23"/>
      <c r="BAY35" s="23"/>
      <c r="BAZ35" s="23"/>
      <c r="BBA35" s="23"/>
      <c r="BBB35" s="23"/>
      <c r="BBC35" s="23"/>
      <c r="BBD35" s="23"/>
      <c r="BBE35" s="23"/>
      <c r="BBF35" s="23"/>
      <c r="BBG35" s="23"/>
      <c r="BBH35" s="23"/>
      <c r="BBI35" s="23"/>
      <c r="BBJ35" s="23"/>
      <c r="BBK35" s="23"/>
      <c r="BBL35" s="23"/>
      <c r="BBM35" s="23"/>
      <c r="BBN35" s="23"/>
      <c r="BBO35" s="23"/>
      <c r="BBP35" s="23"/>
      <c r="BBQ35" s="23"/>
      <c r="BBR35" s="23"/>
      <c r="BBS35" s="23"/>
      <c r="BBT35" s="23"/>
      <c r="BBU35" s="23"/>
      <c r="BBV35" s="23"/>
      <c r="BBW35" s="23"/>
      <c r="BBX35" s="23"/>
      <c r="BBY35" s="23"/>
      <c r="BBZ35" s="23"/>
      <c r="BCA35" s="23"/>
      <c r="BCB35" s="23"/>
      <c r="BCC35" s="23"/>
      <c r="BCD35" s="23"/>
      <c r="BCE35" s="23"/>
      <c r="BCF35" s="23"/>
      <c r="BCG35" s="23"/>
      <c r="BCH35" s="23"/>
      <c r="BCI35" s="23"/>
      <c r="BCJ35" s="23"/>
      <c r="BCK35" s="23"/>
      <c r="BCL35" s="23"/>
      <c r="BCM35" s="23"/>
      <c r="BCN35" s="23"/>
      <c r="BCO35" s="23"/>
      <c r="BCP35" s="23"/>
      <c r="BCQ35" s="23"/>
      <c r="BCR35" s="23"/>
      <c r="BCS35" s="23"/>
      <c r="BCT35" s="23"/>
      <c r="BCU35" s="23"/>
      <c r="BCV35" s="23"/>
      <c r="BCW35" s="23"/>
      <c r="BCX35" s="23"/>
      <c r="BCY35" s="23"/>
      <c r="BCZ35" s="23"/>
      <c r="BDA35" s="23"/>
      <c r="BDB35" s="23"/>
      <c r="BDC35" s="23"/>
      <c r="BDD35" s="23"/>
      <c r="BDE35" s="23"/>
      <c r="BDF35" s="23"/>
      <c r="BDG35" s="23"/>
      <c r="BDH35" s="23"/>
      <c r="BDI35" s="23"/>
      <c r="BDJ35" s="23"/>
      <c r="BDK35" s="23"/>
      <c r="BDL35" s="23"/>
      <c r="BDM35" s="23"/>
      <c r="BDN35" s="23"/>
      <c r="BDO35" s="23"/>
      <c r="BDP35" s="23"/>
      <c r="BDQ35" s="23"/>
      <c r="BDR35" s="23"/>
      <c r="BDS35" s="23"/>
      <c r="BDT35" s="23"/>
      <c r="BDU35" s="23"/>
      <c r="BDV35" s="23"/>
      <c r="BDW35" s="23"/>
      <c r="BDX35" s="23"/>
      <c r="BDY35" s="23"/>
      <c r="BDZ35" s="23"/>
      <c r="BEA35" s="23"/>
      <c r="BEB35" s="23"/>
      <c r="BEC35" s="23"/>
      <c r="BED35" s="23"/>
      <c r="BEE35" s="23"/>
      <c r="BEF35" s="23"/>
      <c r="BEG35" s="23"/>
      <c r="BEH35" s="23"/>
      <c r="BEI35" s="23"/>
      <c r="BEJ35" s="23"/>
      <c r="BEK35" s="23"/>
      <c r="BEL35" s="23"/>
      <c r="BEM35" s="23"/>
      <c r="BEN35" s="23"/>
      <c r="BEO35" s="23"/>
      <c r="BEP35" s="23"/>
      <c r="BEQ35" s="23"/>
      <c r="BER35" s="23"/>
      <c r="BES35" s="23"/>
      <c r="BET35" s="23"/>
      <c r="BEU35" s="23"/>
      <c r="BEV35" s="23"/>
      <c r="BEW35" s="23"/>
      <c r="BEX35" s="23"/>
      <c r="BEY35" s="23"/>
      <c r="BEZ35" s="23"/>
      <c r="BFA35" s="23"/>
      <c r="BFB35" s="23"/>
      <c r="BFC35" s="23"/>
      <c r="BFD35" s="23"/>
      <c r="BFE35" s="23"/>
      <c r="BFF35" s="23"/>
      <c r="BFG35" s="23"/>
      <c r="BFH35" s="23"/>
      <c r="BFI35" s="23"/>
      <c r="BFJ35" s="23"/>
      <c r="BFK35" s="23"/>
      <c r="BFL35" s="23"/>
      <c r="BFM35" s="23"/>
      <c r="BFN35" s="23"/>
      <c r="BFO35" s="23"/>
      <c r="BFP35" s="23"/>
      <c r="BFQ35" s="23"/>
      <c r="BFR35" s="23"/>
      <c r="BFS35" s="23"/>
      <c r="BFT35" s="23"/>
      <c r="BFU35" s="23"/>
      <c r="BFV35" s="23"/>
      <c r="BFW35" s="23"/>
      <c r="BFX35" s="23"/>
      <c r="BFY35" s="23"/>
      <c r="BFZ35" s="23"/>
      <c r="BGA35" s="23"/>
      <c r="BGB35" s="23"/>
      <c r="BGC35" s="23"/>
      <c r="BGD35" s="23"/>
      <c r="BGE35" s="23"/>
      <c r="BGF35" s="23"/>
      <c r="BGG35" s="23"/>
      <c r="BGH35" s="23"/>
      <c r="BGI35" s="23"/>
      <c r="BGJ35" s="23"/>
      <c r="BGK35" s="23"/>
      <c r="BGL35" s="23"/>
      <c r="BGM35" s="23"/>
      <c r="BGN35" s="23"/>
      <c r="BGO35" s="23"/>
      <c r="BGP35" s="23"/>
      <c r="BGQ35" s="23"/>
      <c r="BGR35" s="23"/>
      <c r="BGS35" s="23"/>
      <c r="BGT35" s="23"/>
      <c r="BGU35" s="23"/>
      <c r="BGV35" s="23"/>
      <c r="BGW35" s="23"/>
      <c r="BGX35" s="23"/>
      <c r="BGY35" s="23"/>
      <c r="BGZ35" s="23"/>
      <c r="BHA35" s="23"/>
      <c r="BHB35" s="23"/>
      <c r="BHC35" s="23"/>
      <c r="BHD35" s="23"/>
      <c r="BHE35" s="23"/>
      <c r="BHF35" s="23"/>
      <c r="BHG35" s="23"/>
      <c r="BHH35" s="23"/>
      <c r="BHI35" s="23"/>
      <c r="BHJ35" s="23"/>
      <c r="BHK35" s="23"/>
      <c r="BHL35" s="23"/>
      <c r="BHM35" s="23"/>
      <c r="BHN35" s="23"/>
      <c r="BHO35" s="23"/>
      <c r="BHP35" s="23"/>
      <c r="BHQ35" s="23"/>
      <c r="BHR35" s="23"/>
      <c r="BHS35" s="23"/>
      <c r="BHT35" s="23"/>
      <c r="BHU35" s="23"/>
      <c r="BHV35" s="23"/>
      <c r="BHW35" s="23"/>
      <c r="BHX35" s="23"/>
      <c r="BHY35" s="23"/>
      <c r="BHZ35" s="23"/>
      <c r="BIA35" s="23"/>
      <c r="BIB35" s="23"/>
      <c r="BIC35" s="23"/>
      <c r="BID35" s="23"/>
      <c r="BIE35" s="23"/>
      <c r="BIF35" s="23"/>
      <c r="BIG35" s="23"/>
      <c r="BIH35" s="23"/>
      <c r="BII35" s="23"/>
      <c r="BIJ35" s="23"/>
      <c r="BIK35" s="23"/>
      <c r="BIL35" s="23"/>
      <c r="BIM35" s="23"/>
      <c r="BIN35" s="23"/>
      <c r="BIO35" s="23"/>
      <c r="BIP35" s="23"/>
      <c r="BIQ35" s="23"/>
      <c r="BIR35" s="23"/>
      <c r="BIS35" s="23"/>
      <c r="BIT35" s="23"/>
      <c r="BIU35" s="23"/>
      <c r="BIV35" s="23"/>
      <c r="BIW35" s="23"/>
      <c r="BIX35" s="23"/>
      <c r="BIY35" s="23"/>
      <c r="BIZ35" s="23"/>
      <c r="BJA35" s="23"/>
      <c r="BJB35" s="23"/>
      <c r="BJC35" s="23"/>
      <c r="BJD35" s="23"/>
      <c r="BJE35" s="23"/>
      <c r="BJF35" s="23"/>
      <c r="BJG35" s="23"/>
      <c r="BJH35" s="23"/>
      <c r="BJI35" s="23"/>
      <c r="BJJ35" s="23"/>
      <c r="BJK35" s="23"/>
      <c r="BJL35" s="23"/>
      <c r="BJM35" s="23"/>
      <c r="BJN35" s="23"/>
      <c r="BJO35" s="23"/>
      <c r="BJP35" s="23"/>
      <c r="BJQ35" s="23"/>
      <c r="BJR35" s="23"/>
      <c r="BJS35" s="23"/>
      <c r="BJT35" s="23"/>
      <c r="BJU35" s="23"/>
      <c r="BJV35" s="23"/>
      <c r="BJW35" s="23"/>
      <c r="BJX35" s="23"/>
      <c r="BJY35" s="23"/>
      <c r="BJZ35" s="23"/>
      <c r="BKA35" s="23"/>
      <c r="BKB35" s="23"/>
      <c r="BKC35" s="23"/>
      <c r="BKD35" s="23"/>
      <c r="BKE35" s="23"/>
      <c r="BKF35" s="23"/>
      <c r="BKG35" s="23"/>
      <c r="BKH35" s="23"/>
      <c r="BKI35" s="23"/>
      <c r="BKJ35" s="23"/>
      <c r="BKK35" s="23"/>
      <c r="BKL35" s="23"/>
      <c r="BKM35" s="23"/>
      <c r="BKN35" s="23"/>
      <c r="BKO35" s="23"/>
      <c r="BKP35" s="23"/>
      <c r="BKQ35" s="23"/>
      <c r="BKR35" s="23"/>
      <c r="BKS35" s="23"/>
      <c r="BKT35" s="23"/>
      <c r="BKU35" s="23"/>
      <c r="BKV35" s="23"/>
      <c r="BKW35" s="23"/>
      <c r="BKX35" s="23"/>
      <c r="BKY35" s="23"/>
      <c r="BKZ35" s="23"/>
      <c r="BLA35" s="23"/>
      <c r="BLB35" s="23"/>
      <c r="BLC35" s="23"/>
      <c r="BLD35" s="23"/>
      <c r="BLE35" s="23"/>
      <c r="BLF35" s="23"/>
      <c r="BLG35" s="23"/>
      <c r="BLH35" s="23"/>
      <c r="BLI35" s="23"/>
      <c r="BLJ35" s="23"/>
      <c r="BLK35" s="23"/>
      <c r="BLL35" s="23"/>
      <c r="BLM35" s="23"/>
      <c r="BLN35" s="23"/>
      <c r="BLO35" s="23"/>
      <c r="BLP35" s="23"/>
      <c r="BLQ35" s="23"/>
      <c r="BLR35" s="23"/>
      <c r="BLS35" s="23"/>
      <c r="BLT35" s="23"/>
      <c r="BLU35" s="23"/>
      <c r="BLV35" s="23"/>
      <c r="BLW35" s="23"/>
      <c r="BLX35" s="23"/>
      <c r="BLY35" s="23"/>
      <c r="BLZ35" s="23"/>
      <c r="BMA35" s="23"/>
      <c r="BMB35" s="23"/>
      <c r="BMC35" s="23"/>
      <c r="BMD35" s="23"/>
      <c r="BME35" s="23"/>
      <c r="BMF35" s="23"/>
      <c r="BMG35" s="23"/>
      <c r="BMH35" s="23"/>
      <c r="BMI35" s="23"/>
      <c r="BMJ35" s="23"/>
      <c r="BMK35" s="23"/>
      <c r="BML35" s="23"/>
      <c r="BMM35" s="23"/>
      <c r="BMN35" s="23"/>
      <c r="BMO35" s="23"/>
      <c r="BMP35" s="23"/>
      <c r="BMQ35" s="23"/>
      <c r="BMR35" s="23"/>
      <c r="BMS35" s="23"/>
      <c r="BMT35" s="23"/>
      <c r="BMU35" s="23"/>
      <c r="BMV35" s="23"/>
      <c r="BMW35" s="23"/>
      <c r="BMX35" s="23"/>
      <c r="BMY35" s="23"/>
      <c r="BMZ35" s="23"/>
      <c r="BNA35" s="23"/>
      <c r="BNB35" s="23"/>
      <c r="BNC35" s="23"/>
      <c r="BND35" s="23"/>
      <c r="BNE35" s="23"/>
      <c r="BNF35" s="23"/>
      <c r="BNG35" s="23"/>
      <c r="BNH35" s="23"/>
      <c r="BNI35" s="23"/>
      <c r="BNJ35" s="23"/>
      <c r="BNK35" s="23"/>
      <c r="BNL35" s="23"/>
      <c r="BNM35" s="23"/>
      <c r="BNN35" s="23"/>
      <c r="BNO35" s="23"/>
      <c r="BNP35" s="23"/>
      <c r="BNQ35" s="23"/>
      <c r="BNR35" s="23"/>
      <c r="BNS35" s="23"/>
      <c r="BNT35" s="23"/>
      <c r="BNU35" s="23"/>
      <c r="BNV35" s="23"/>
      <c r="BNW35" s="23"/>
      <c r="BNX35" s="23"/>
      <c r="BNY35" s="23"/>
      <c r="BNZ35" s="23"/>
      <c r="BOA35" s="23"/>
      <c r="BOB35" s="23"/>
      <c r="BOC35" s="23"/>
      <c r="BOD35" s="23"/>
      <c r="BOE35" s="23"/>
      <c r="BOF35" s="23"/>
      <c r="BOG35" s="23"/>
      <c r="BOH35" s="23"/>
      <c r="BOI35" s="23"/>
      <c r="BOJ35" s="23"/>
      <c r="BOK35" s="23"/>
      <c r="BOL35" s="23"/>
      <c r="BOM35" s="23"/>
      <c r="BON35" s="23"/>
      <c r="BOO35" s="23"/>
      <c r="BOP35" s="23"/>
      <c r="BOQ35" s="23"/>
      <c r="BOR35" s="23"/>
      <c r="BOS35" s="23"/>
      <c r="BOT35" s="23"/>
      <c r="BOU35" s="23"/>
      <c r="BOV35" s="23"/>
      <c r="BOW35" s="23"/>
      <c r="BOX35" s="23"/>
      <c r="BOY35" s="23"/>
      <c r="BOZ35" s="23"/>
      <c r="BPA35" s="23"/>
      <c r="BPB35" s="23"/>
      <c r="BPC35" s="23"/>
      <c r="BPD35" s="23"/>
      <c r="BPE35" s="23"/>
      <c r="BPF35" s="23"/>
      <c r="BPG35" s="23"/>
      <c r="BPH35" s="23"/>
      <c r="BPI35" s="23"/>
      <c r="BPJ35" s="23"/>
      <c r="BPK35" s="23"/>
      <c r="BPL35" s="23"/>
      <c r="BPM35" s="23"/>
      <c r="BPN35" s="23"/>
      <c r="BPO35" s="23"/>
      <c r="BPP35" s="23"/>
      <c r="BPQ35" s="23"/>
      <c r="BPR35" s="23"/>
      <c r="BPS35" s="23"/>
      <c r="BPT35" s="23"/>
      <c r="BPU35" s="23"/>
      <c r="BPV35" s="23"/>
      <c r="BPW35" s="23"/>
      <c r="BPX35" s="23"/>
      <c r="BPY35" s="23"/>
      <c r="BPZ35" s="23"/>
      <c r="BQA35" s="23"/>
      <c r="BQB35" s="23"/>
      <c r="BQC35" s="23"/>
      <c r="BQD35" s="23"/>
      <c r="BQE35" s="23"/>
      <c r="BQF35" s="23"/>
      <c r="BQG35" s="23"/>
      <c r="BQH35" s="23"/>
      <c r="BQI35" s="23"/>
      <c r="BQJ35" s="23"/>
      <c r="BQK35" s="23"/>
      <c r="BQL35" s="23"/>
      <c r="BQM35" s="23"/>
      <c r="BQN35" s="23"/>
      <c r="BQO35" s="23"/>
      <c r="BQP35" s="23"/>
      <c r="BQQ35" s="23"/>
      <c r="BQR35" s="23"/>
      <c r="BQS35" s="23"/>
      <c r="BQT35" s="23"/>
      <c r="BQU35" s="23"/>
      <c r="BQV35" s="23"/>
      <c r="BQW35" s="23"/>
      <c r="BQX35" s="23"/>
      <c r="BQY35" s="23"/>
      <c r="BQZ35" s="23"/>
      <c r="BRA35" s="23"/>
      <c r="BRB35" s="23"/>
      <c r="BRC35" s="23"/>
      <c r="BRD35" s="23"/>
      <c r="BRE35" s="23"/>
      <c r="BRF35" s="23"/>
      <c r="BRG35" s="23"/>
      <c r="BRH35" s="23"/>
      <c r="BRI35" s="23"/>
      <c r="BRJ35" s="23"/>
      <c r="BRK35" s="23"/>
      <c r="BRL35" s="23"/>
      <c r="BRM35" s="23"/>
      <c r="BRN35" s="23"/>
      <c r="BRO35" s="23"/>
      <c r="BRP35" s="23"/>
      <c r="BRQ35" s="23"/>
      <c r="BRR35" s="23"/>
      <c r="BRS35" s="23"/>
      <c r="BRT35" s="23"/>
      <c r="BRU35" s="23"/>
      <c r="BRV35" s="23"/>
      <c r="BRW35" s="23"/>
      <c r="BRX35" s="23"/>
      <c r="BRY35" s="23"/>
      <c r="BRZ35" s="23"/>
      <c r="BSA35" s="23"/>
      <c r="BSB35" s="23"/>
      <c r="BSC35" s="23"/>
      <c r="BSD35" s="23"/>
      <c r="BSE35" s="23"/>
      <c r="BSF35" s="23"/>
      <c r="BSG35" s="23"/>
      <c r="BSH35" s="23"/>
      <c r="BSI35" s="23"/>
      <c r="BSJ35" s="23"/>
      <c r="BSK35" s="23"/>
      <c r="BSL35" s="23"/>
      <c r="BSM35" s="23"/>
      <c r="BSN35" s="23"/>
      <c r="BSO35" s="23"/>
      <c r="BSP35" s="23"/>
      <c r="BSQ35" s="23"/>
      <c r="BSR35" s="23"/>
      <c r="BSS35" s="23"/>
      <c r="BST35" s="23"/>
      <c r="BSU35" s="23"/>
      <c r="BSV35" s="23"/>
      <c r="BSW35" s="23"/>
      <c r="BSX35" s="23"/>
      <c r="BSY35" s="23"/>
      <c r="BSZ35" s="23"/>
      <c r="BTA35" s="23"/>
      <c r="BTB35" s="23"/>
      <c r="BTC35" s="23"/>
      <c r="BTD35" s="23"/>
      <c r="BTE35" s="23"/>
      <c r="BTF35" s="23"/>
      <c r="BTG35" s="23"/>
      <c r="BTH35" s="23"/>
      <c r="BTI35" s="23"/>
      <c r="BTJ35" s="23"/>
      <c r="BTK35" s="23"/>
      <c r="BTL35" s="23"/>
      <c r="BTM35" s="23"/>
      <c r="BTN35" s="23"/>
      <c r="BTO35" s="23"/>
      <c r="BTP35" s="23"/>
      <c r="BTQ35" s="23"/>
      <c r="BTR35" s="23"/>
      <c r="BTS35" s="23"/>
      <c r="BTT35" s="23"/>
      <c r="BTU35" s="23"/>
      <c r="BTV35" s="23"/>
      <c r="BTW35" s="23"/>
      <c r="BTX35" s="23"/>
      <c r="BTY35" s="23"/>
      <c r="BTZ35" s="23"/>
      <c r="BUA35" s="23"/>
      <c r="BUB35" s="23"/>
      <c r="BUC35" s="23"/>
      <c r="BUD35" s="23"/>
      <c r="BUE35" s="23"/>
      <c r="BUF35" s="23"/>
      <c r="BUG35" s="23"/>
      <c r="BUH35" s="23"/>
      <c r="BUI35" s="23"/>
      <c r="BUJ35" s="23"/>
      <c r="BUK35" s="23"/>
      <c r="BUL35" s="23"/>
      <c r="BUM35" s="23"/>
      <c r="BUN35" s="23"/>
      <c r="BUO35" s="23"/>
      <c r="BUP35" s="23"/>
      <c r="BUQ35" s="23"/>
      <c r="BUR35" s="23"/>
      <c r="BUS35" s="23"/>
      <c r="BUT35" s="23"/>
      <c r="BUU35" s="23"/>
      <c r="BUV35" s="23"/>
      <c r="BUW35" s="23"/>
      <c r="BUX35" s="23"/>
      <c r="BUY35" s="23"/>
      <c r="BUZ35" s="23"/>
      <c r="BVA35" s="23"/>
      <c r="BVB35" s="23"/>
      <c r="BVC35" s="23"/>
      <c r="BVD35" s="23"/>
      <c r="BVE35" s="23"/>
      <c r="BVF35" s="23"/>
      <c r="BVG35" s="23"/>
      <c r="BVH35" s="23"/>
      <c r="BVI35" s="23"/>
      <c r="BVJ35" s="23"/>
      <c r="BVK35" s="23"/>
      <c r="BVL35" s="23"/>
      <c r="BVM35" s="23"/>
      <c r="BVN35" s="23"/>
      <c r="BVO35" s="23"/>
      <c r="BVP35" s="23"/>
      <c r="BVQ35" s="23"/>
      <c r="BVR35" s="23"/>
      <c r="BVS35" s="23"/>
      <c r="BVT35" s="23"/>
      <c r="BVU35" s="23"/>
      <c r="BVV35" s="23"/>
      <c r="BVW35" s="23"/>
      <c r="BVX35" s="23"/>
      <c r="BVY35" s="23"/>
      <c r="BVZ35" s="23"/>
      <c r="BWA35" s="23"/>
      <c r="BWB35" s="23"/>
      <c r="BWC35" s="23"/>
      <c r="BWD35" s="23"/>
      <c r="BWE35" s="23"/>
      <c r="BWF35" s="23"/>
      <c r="BWG35" s="23"/>
      <c r="BWH35" s="23"/>
      <c r="BWI35" s="23"/>
      <c r="BWJ35" s="23"/>
      <c r="BWK35" s="23"/>
      <c r="BWL35" s="23"/>
      <c r="BWM35" s="23"/>
      <c r="BWN35" s="23"/>
      <c r="BWO35" s="23"/>
      <c r="BWP35" s="23"/>
      <c r="BWQ35" s="23"/>
      <c r="BWR35" s="23"/>
      <c r="BWS35" s="23"/>
      <c r="BWT35" s="23"/>
      <c r="BWU35" s="23"/>
      <c r="BWV35" s="23"/>
      <c r="BWW35" s="23"/>
      <c r="BWX35" s="23"/>
      <c r="BWY35" s="23"/>
      <c r="BWZ35" s="23"/>
      <c r="BXA35" s="23"/>
      <c r="BXB35" s="23"/>
      <c r="BXC35" s="23"/>
      <c r="BXD35" s="23"/>
      <c r="BXE35" s="23"/>
      <c r="BXF35" s="23"/>
      <c r="BXG35" s="23"/>
      <c r="BXH35" s="23"/>
      <c r="BXI35" s="23"/>
      <c r="BXJ35" s="23"/>
      <c r="BXK35" s="23"/>
      <c r="BXL35" s="23"/>
      <c r="BXM35" s="23"/>
      <c r="BXN35" s="23"/>
      <c r="BXO35" s="23"/>
      <c r="BXP35" s="23"/>
      <c r="BXQ35" s="23"/>
      <c r="BXR35" s="23"/>
      <c r="BXS35" s="23"/>
      <c r="BXT35" s="23"/>
      <c r="BXU35" s="23"/>
      <c r="BXV35" s="23"/>
      <c r="BXW35" s="23"/>
      <c r="BXX35" s="23"/>
      <c r="BXY35" s="23"/>
      <c r="BXZ35" s="23"/>
      <c r="BYA35" s="23"/>
      <c r="BYB35" s="23"/>
      <c r="BYC35" s="23"/>
      <c r="BYD35" s="23"/>
      <c r="BYE35" s="23"/>
      <c r="BYF35" s="23"/>
      <c r="BYG35" s="23"/>
      <c r="BYH35" s="23"/>
      <c r="BYI35" s="23"/>
      <c r="BYJ35" s="23"/>
      <c r="BYK35" s="23"/>
      <c r="BYL35" s="23"/>
      <c r="BYM35" s="23"/>
      <c r="BYN35" s="23"/>
      <c r="BYO35" s="23"/>
      <c r="BYP35" s="23"/>
      <c r="BYQ35" s="23"/>
      <c r="BYR35" s="23"/>
      <c r="BYS35" s="23"/>
      <c r="BYT35" s="23"/>
      <c r="BYU35" s="23"/>
      <c r="BYV35" s="23"/>
      <c r="BYW35" s="23"/>
      <c r="BYX35" s="23"/>
      <c r="BYY35" s="23"/>
      <c r="BYZ35" s="23"/>
      <c r="BZA35" s="23"/>
      <c r="BZB35" s="23"/>
      <c r="BZC35" s="23"/>
      <c r="BZD35" s="23"/>
      <c r="BZE35" s="23"/>
      <c r="BZF35" s="23"/>
      <c r="BZG35" s="23"/>
      <c r="BZH35" s="23"/>
      <c r="BZI35" s="23"/>
      <c r="BZJ35" s="23"/>
      <c r="BZK35" s="23"/>
      <c r="BZL35" s="23"/>
      <c r="BZM35" s="23"/>
      <c r="BZN35" s="23"/>
      <c r="BZO35" s="23"/>
      <c r="BZP35" s="23"/>
      <c r="BZQ35" s="23"/>
      <c r="BZR35" s="23"/>
      <c r="BZS35" s="23"/>
      <c r="BZT35" s="23"/>
      <c r="BZU35" s="23"/>
      <c r="BZV35" s="23"/>
      <c r="BZW35" s="23"/>
      <c r="BZX35" s="23"/>
      <c r="BZY35" s="23"/>
      <c r="BZZ35" s="23"/>
      <c r="CAA35" s="23"/>
      <c r="CAB35" s="23"/>
      <c r="CAC35" s="23"/>
      <c r="CAD35" s="23"/>
      <c r="CAE35" s="23"/>
      <c r="CAF35" s="23"/>
      <c r="CAG35" s="23"/>
      <c r="CAH35" s="23"/>
      <c r="CAI35" s="23"/>
      <c r="CAJ35" s="23"/>
      <c r="CAK35" s="23"/>
      <c r="CAL35" s="23"/>
      <c r="CAM35" s="23"/>
      <c r="CAN35" s="23"/>
      <c r="CAO35" s="23"/>
      <c r="CAP35" s="23"/>
      <c r="CAQ35" s="23"/>
      <c r="CAR35" s="23"/>
      <c r="CAS35" s="23"/>
      <c r="CAT35" s="23"/>
      <c r="CAU35" s="23"/>
      <c r="CAV35" s="23"/>
      <c r="CAW35" s="23"/>
      <c r="CAX35" s="23"/>
      <c r="CAY35" s="23"/>
      <c r="CAZ35" s="23"/>
      <c r="CBA35" s="23"/>
      <c r="CBB35" s="23"/>
      <c r="CBC35" s="23"/>
      <c r="CBD35" s="23"/>
      <c r="CBE35" s="23"/>
      <c r="CBF35" s="23"/>
      <c r="CBG35" s="23"/>
      <c r="CBH35" s="23"/>
      <c r="CBI35" s="23"/>
      <c r="CBJ35" s="23"/>
      <c r="CBK35" s="23"/>
      <c r="CBL35" s="23"/>
      <c r="CBM35" s="23"/>
      <c r="CBN35" s="23"/>
      <c r="CBO35" s="23"/>
      <c r="CBP35" s="23"/>
      <c r="CBQ35" s="23"/>
      <c r="CBR35" s="23"/>
      <c r="CBS35" s="23"/>
      <c r="CBT35" s="23"/>
      <c r="CBU35" s="23"/>
      <c r="CBV35" s="23"/>
      <c r="CBW35" s="23"/>
      <c r="CBX35" s="23"/>
      <c r="CBY35" s="23"/>
      <c r="CBZ35" s="23"/>
      <c r="CCA35" s="23"/>
      <c r="CCB35" s="23"/>
      <c r="CCC35" s="23"/>
      <c r="CCD35" s="23"/>
      <c r="CCE35" s="23"/>
      <c r="CCF35" s="23"/>
      <c r="CCG35" s="23"/>
      <c r="CCH35" s="23"/>
      <c r="CCI35" s="23"/>
      <c r="CCJ35" s="23"/>
      <c r="CCK35" s="23"/>
      <c r="CCL35" s="23"/>
      <c r="CCM35" s="23"/>
      <c r="CCN35" s="23"/>
      <c r="CCO35" s="23"/>
      <c r="CCP35" s="23"/>
      <c r="CCQ35" s="23"/>
      <c r="CCR35" s="23"/>
      <c r="CCS35" s="23"/>
      <c r="CCT35" s="23"/>
      <c r="CCU35" s="23"/>
      <c r="CCV35" s="23"/>
      <c r="CCW35" s="23"/>
      <c r="CCX35" s="23"/>
      <c r="CCY35" s="23"/>
      <c r="CCZ35" s="23"/>
      <c r="CDA35" s="23"/>
      <c r="CDB35" s="23"/>
      <c r="CDC35" s="23"/>
      <c r="CDD35" s="23"/>
      <c r="CDE35" s="23"/>
      <c r="CDF35" s="23"/>
      <c r="CDG35" s="23"/>
      <c r="CDH35" s="23"/>
      <c r="CDI35" s="23"/>
      <c r="CDJ35" s="23"/>
      <c r="CDK35" s="23"/>
      <c r="CDL35" s="23"/>
      <c r="CDM35" s="23"/>
      <c r="CDN35" s="23"/>
      <c r="CDO35" s="23"/>
      <c r="CDP35" s="23"/>
      <c r="CDQ35" s="23"/>
      <c r="CDR35" s="23"/>
      <c r="CDS35" s="23"/>
      <c r="CDT35" s="23"/>
      <c r="CDU35" s="23"/>
      <c r="CDV35" s="23"/>
      <c r="CDW35" s="23"/>
      <c r="CDX35" s="23"/>
      <c r="CDY35" s="23"/>
      <c r="CDZ35" s="23"/>
      <c r="CEA35" s="23"/>
      <c r="CEB35" s="23"/>
      <c r="CEC35" s="23"/>
      <c r="CED35" s="23"/>
      <c r="CEE35" s="23"/>
      <c r="CEF35" s="23"/>
      <c r="CEG35" s="23"/>
      <c r="CEH35" s="23"/>
      <c r="CEI35" s="23"/>
      <c r="CEJ35" s="23"/>
      <c r="CEK35" s="23"/>
      <c r="CEL35" s="23"/>
      <c r="CEM35" s="23"/>
      <c r="CEN35" s="23"/>
      <c r="CEO35" s="23"/>
      <c r="CEP35" s="23"/>
      <c r="CEQ35" s="23"/>
      <c r="CER35" s="23"/>
      <c r="CES35" s="23"/>
      <c r="CET35" s="23"/>
      <c r="CEU35" s="23"/>
      <c r="CEV35" s="23"/>
      <c r="CEW35" s="23"/>
      <c r="CEX35" s="23"/>
      <c r="CEY35" s="23"/>
      <c r="CEZ35" s="23"/>
      <c r="CFA35" s="23"/>
      <c r="CFB35" s="23"/>
      <c r="CFC35" s="23"/>
      <c r="CFD35" s="23"/>
      <c r="CFE35" s="23"/>
      <c r="CFF35" s="23"/>
      <c r="CFG35" s="23"/>
      <c r="CFH35" s="23"/>
      <c r="CFI35" s="23"/>
      <c r="CFJ35" s="23"/>
      <c r="CFK35" s="23"/>
      <c r="CFL35" s="23"/>
      <c r="CFM35" s="23"/>
      <c r="CFN35" s="23"/>
      <c r="CFO35" s="23"/>
      <c r="CFP35" s="23"/>
      <c r="CFQ35" s="23"/>
      <c r="CFR35" s="23"/>
      <c r="CFS35" s="23"/>
      <c r="CFT35" s="23"/>
      <c r="CFU35" s="23"/>
      <c r="CFV35" s="23"/>
      <c r="CFW35" s="23"/>
      <c r="CFX35" s="23"/>
      <c r="CFY35" s="23"/>
      <c r="CFZ35" s="23"/>
      <c r="CGA35" s="23"/>
      <c r="CGB35" s="23"/>
      <c r="CGC35" s="23"/>
      <c r="CGD35" s="23"/>
      <c r="CGE35" s="23"/>
      <c r="CGF35" s="23"/>
      <c r="CGG35" s="23"/>
      <c r="CGH35" s="23"/>
      <c r="CGI35" s="23"/>
      <c r="CGJ35" s="23"/>
      <c r="CGK35" s="23"/>
      <c r="CGL35" s="23"/>
      <c r="CGM35" s="23"/>
      <c r="CGN35" s="23"/>
      <c r="CGO35" s="23"/>
      <c r="CGP35" s="23"/>
      <c r="CGQ35" s="23"/>
      <c r="CGR35" s="23"/>
      <c r="CGS35" s="23"/>
      <c r="CGT35" s="23"/>
      <c r="CGU35" s="23"/>
      <c r="CGV35" s="23"/>
      <c r="CGW35" s="23"/>
      <c r="CGX35" s="23"/>
      <c r="CGY35" s="23"/>
      <c r="CGZ35" s="23"/>
      <c r="CHA35" s="23"/>
      <c r="CHB35" s="23"/>
      <c r="CHC35" s="23"/>
      <c r="CHD35" s="23"/>
      <c r="CHE35" s="23"/>
      <c r="CHF35" s="23"/>
      <c r="CHG35" s="23"/>
      <c r="CHH35" s="23"/>
      <c r="CHI35" s="23"/>
      <c r="CHJ35" s="23"/>
      <c r="CHK35" s="23"/>
      <c r="CHL35" s="23"/>
      <c r="CHM35" s="23"/>
      <c r="CHN35" s="23"/>
      <c r="CHO35" s="23"/>
      <c r="CHP35" s="23"/>
      <c r="CHQ35" s="23"/>
      <c r="CHR35" s="23"/>
      <c r="CHS35" s="23"/>
      <c r="CHT35" s="23"/>
      <c r="CHU35" s="23"/>
      <c r="CHV35" s="23"/>
      <c r="CHW35" s="23"/>
      <c r="CHX35" s="23"/>
      <c r="CHY35" s="23"/>
      <c r="CHZ35" s="23"/>
      <c r="CIA35" s="23"/>
      <c r="CIB35" s="23"/>
      <c r="CIC35" s="23"/>
      <c r="CID35" s="23"/>
      <c r="CIE35" s="23"/>
      <c r="CIF35" s="23"/>
      <c r="CIG35" s="23"/>
      <c r="CIH35" s="23"/>
      <c r="CII35" s="23"/>
      <c r="CIJ35" s="23"/>
      <c r="CIK35" s="23"/>
      <c r="CIL35" s="23"/>
      <c r="CIM35" s="23"/>
      <c r="CIN35" s="23"/>
      <c r="CIO35" s="23"/>
      <c r="CIP35" s="23"/>
      <c r="CIQ35" s="23"/>
      <c r="CIR35" s="23"/>
      <c r="CIS35" s="23"/>
      <c r="CIT35" s="23"/>
      <c r="CIU35" s="23"/>
      <c r="CIV35" s="23"/>
      <c r="CIW35" s="23"/>
      <c r="CIX35" s="23"/>
      <c r="CIY35" s="23"/>
      <c r="CIZ35" s="23"/>
      <c r="CJA35" s="23"/>
      <c r="CJB35" s="23"/>
      <c r="CJC35" s="23"/>
      <c r="CJD35" s="23"/>
      <c r="CJE35" s="23"/>
      <c r="CJF35" s="23"/>
      <c r="CJG35" s="23"/>
      <c r="CJH35" s="23"/>
      <c r="CJI35" s="23"/>
      <c r="CJJ35" s="23"/>
      <c r="CJK35" s="23"/>
      <c r="CJL35" s="23"/>
      <c r="CJM35" s="23"/>
      <c r="CJN35" s="23"/>
      <c r="CJO35" s="23"/>
      <c r="CJP35" s="23"/>
      <c r="CJQ35" s="23"/>
      <c r="CJR35" s="23"/>
      <c r="CJS35" s="23"/>
      <c r="CJT35" s="23"/>
      <c r="CJU35" s="23"/>
      <c r="CJV35" s="23"/>
      <c r="CJW35" s="23"/>
      <c r="CJX35" s="23"/>
      <c r="CJY35" s="23"/>
      <c r="CJZ35" s="23"/>
      <c r="CKA35" s="23"/>
      <c r="CKB35" s="23"/>
      <c r="CKC35" s="23"/>
      <c r="CKD35" s="23"/>
      <c r="CKE35" s="23"/>
      <c r="CKF35" s="23"/>
      <c r="CKG35" s="23"/>
      <c r="CKH35" s="23"/>
      <c r="CKI35" s="23"/>
      <c r="CKJ35" s="23"/>
      <c r="CKK35" s="23"/>
      <c r="CKL35" s="23"/>
      <c r="CKM35" s="23"/>
      <c r="CKN35" s="23"/>
      <c r="CKO35" s="23"/>
      <c r="CKP35" s="23"/>
      <c r="CKQ35" s="23"/>
      <c r="CKR35" s="23"/>
      <c r="CKS35" s="23"/>
      <c r="CKT35" s="23"/>
      <c r="CKU35" s="23"/>
      <c r="CKV35" s="23"/>
      <c r="CKW35" s="23"/>
      <c r="CKX35" s="23"/>
      <c r="CKY35" s="23"/>
      <c r="CKZ35" s="23"/>
      <c r="CLA35" s="23"/>
      <c r="CLB35" s="23"/>
      <c r="CLC35" s="23"/>
      <c r="CLD35" s="23"/>
      <c r="CLE35" s="23"/>
      <c r="CLF35" s="23"/>
      <c r="CLG35" s="23"/>
      <c r="CLH35" s="23"/>
      <c r="CLI35" s="23"/>
      <c r="CLJ35" s="23"/>
      <c r="CLK35" s="23"/>
      <c r="CLL35" s="23"/>
      <c r="CLM35" s="23"/>
      <c r="CLN35" s="23"/>
      <c r="CLO35" s="23"/>
      <c r="CLP35" s="23"/>
      <c r="CLQ35" s="23"/>
      <c r="CLR35" s="23"/>
      <c r="CLS35" s="23"/>
      <c r="CLT35" s="23"/>
      <c r="CLU35" s="23"/>
      <c r="CLV35" s="23"/>
      <c r="CLW35" s="23"/>
      <c r="CLX35" s="23"/>
      <c r="CLY35" s="23"/>
      <c r="CLZ35" s="23"/>
      <c r="CMA35" s="23"/>
      <c r="CMB35" s="23"/>
      <c r="CMC35" s="23"/>
      <c r="CMD35" s="23"/>
      <c r="CME35" s="23"/>
      <c r="CMF35" s="23"/>
      <c r="CMG35" s="23"/>
      <c r="CMH35" s="23"/>
      <c r="CMI35" s="23"/>
      <c r="CMJ35" s="23"/>
      <c r="CMK35" s="23"/>
      <c r="CML35" s="23"/>
      <c r="CMM35" s="23"/>
      <c r="CMN35" s="23"/>
      <c r="CMO35" s="23"/>
      <c r="CMP35" s="23"/>
      <c r="CMQ35" s="23"/>
      <c r="CMR35" s="23"/>
      <c r="CMS35" s="23"/>
      <c r="CMT35" s="23"/>
      <c r="CMU35" s="23"/>
      <c r="CMV35" s="23"/>
      <c r="CMW35" s="23"/>
      <c r="CMX35" s="23"/>
      <c r="CMY35" s="23"/>
      <c r="CMZ35" s="23"/>
      <c r="CNA35" s="23"/>
      <c r="CNB35" s="23"/>
      <c r="CNC35" s="23"/>
      <c r="CND35" s="23"/>
      <c r="CNE35" s="23"/>
      <c r="CNF35" s="23"/>
      <c r="CNG35" s="23"/>
      <c r="CNH35" s="23"/>
      <c r="CNI35" s="23"/>
      <c r="CNJ35" s="23"/>
      <c r="CNK35" s="23"/>
      <c r="CNL35" s="23"/>
      <c r="CNM35" s="23"/>
      <c r="CNN35" s="23"/>
      <c r="CNO35" s="23"/>
      <c r="CNP35" s="23"/>
      <c r="CNQ35" s="23"/>
      <c r="CNR35" s="23"/>
      <c r="CNS35" s="23"/>
      <c r="CNT35" s="23"/>
      <c r="CNU35" s="23"/>
      <c r="CNV35" s="23"/>
      <c r="CNW35" s="23"/>
      <c r="CNX35" s="23"/>
      <c r="CNY35" s="23"/>
      <c r="CNZ35" s="23"/>
      <c r="COA35" s="23"/>
      <c r="COB35" s="23"/>
      <c r="COC35" s="23"/>
      <c r="COD35" s="23"/>
      <c r="COE35" s="23"/>
      <c r="COF35" s="23"/>
      <c r="COG35" s="23"/>
      <c r="COH35" s="23"/>
      <c r="COI35" s="23"/>
      <c r="COJ35" s="23"/>
      <c r="COK35" s="23"/>
      <c r="COL35" s="23"/>
      <c r="COM35" s="23"/>
      <c r="CON35" s="23"/>
      <c r="COO35" s="23"/>
      <c r="COP35" s="23"/>
      <c r="COQ35" s="23"/>
      <c r="COR35" s="23"/>
      <c r="COS35" s="23"/>
      <c r="COT35" s="23"/>
      <c r="COU35" s="23"/>
      <c r="COV35" s="23"/>
      <c r="COW35" s="23"/>
      <c r="COX35" s="23"/>
      <c r="COY35" s="23"/>
      <c r="COZ35" s="23"/>
      <c r="CPA35" s="23"/>
      <c r="CPB35" s="23"/>
      <c r="CPC35" s="23"/>
      <c r="CPD35" s="23"/>
      <c r="CPE35" s="23"/>
      <c r="CPF35" s="23"/>
      <c r="CPG35" s="23"/>
      <c r="CPH35" s="23"/>
      <c r="CPI35" s="23"/>
      <c r="CPJ35" s="23"/>
      <c r="CPK35" s="23"/>
      <c r="CPL35" s="23"/>
      <c r="CPM35" s="23"/>
      <c r="CPN35" s="23"/>
      <c r="CPO35" s="23"/>
      <c r="CPP35" s="23"/>
      <c r="CPQ35" s="23"/>
      <c r="CPR35" s="23"/>
      <c r="CPS35" s="23"/>
      <c r="CPT35" s="23"/>
      <c r="CPU35" s="23"/>
      <c r="CPV35" s="23"/>
      <c r="CPW35" s="23"/>
      <c r="CPX35" s="23"/>
      <c r="CPY35" s="23"/>
      <c r="CPZ35" s="23"/>
      <c r="CQA35" s="23"/>
      <c r="CQB35" s="23"/>
      <c r="CQC35" s="23"/>
      <c r="CQD35" s="23"/>
      <c r="CQE35" s="23"/>
      <c r="CQF35" s="23"/>
      <c r="CQG35" s="23"/>
      <c r="CQH35" s="23"/>
      <c r="CQI35" s="23"/>
      <c r="CQJ35" s="23"/>
      <c r="CQK35" s="23"/>
      <c r="CQL35" s="23"/>
      <c r="CQM35" s="23"/>
      <c r="CQN35" s="23"/>
      <c r="CQO35" s="23"/>
      <c r="CQP35" s="23"/>
      <c r="CQQ35" s="23"/>
      <c r="CQR35" s="23"/>
      <c r="CQS35" s="23"/>
      <c r="CQT35" s="23"/>
      <c r="CQU35" s="23"/>
      <c r="CQV35" s="23"/>
      <c r="CQW35" s="23"/>
      <c r="CQX35" s="23"/>
      <c r="CQY35" s="23"/>
      <c r="CQZ35" s="23"/>
      <c r="CRA35" s="23"/>
      <c r="CRB35" s="23"/>
      <c r="CRC35" s="23"/>
      <c r="CRD35" s="23"/>
      <c r="CRE35" s="23"/>
      <c r="CRF35" s="23"/>
      <c r="CRG35" s="23"/>
      <c r="CRH35" s="23"/>
      <c r="CRI35" s="23"/>
      <c r="CRJ35" s="23"/>
      <c r="CRK35" s="23"/>
      <c r="CRL35" s="23"/>
      <c r="CRM35" s="23"/>
      <c r="CRN35" s="23"/>
      <c r="CRO35" s="23"/>
      <c r="CRP35" s="23"/>
      <c r="CRQ35" s="23"/>
      <c r="CRR35" s="23"/>
      <c r="CRS35" s="23"/>
      <c r="CRT35" s="23"/>
      <c r="CRU35" s="23"/>
      <c r="CRV35" s="23"/>
      <c r="CRW35" s="23"/>
      <c r="CRX35" s="23"/>
      <c r="CRY35" s="23"/>
      <c r="CRZ35" s="23"/>
      <c r="CSA35" s="23"/>
      <c r="CSB35" s="23"/>
      <c r="CSC35" s="23"/>
      <c r="CSD35" s="23"/>
      <c r="CSE35" s="23"/>
      <c r="CSF35" s="23"/>
      <c r="CSG35" s="23"/>
      <c r="CSH35" s="23"/>
      <c r="CSI35" s="23"/>
      <c r="CSJ35" s="23"/>
      <c r="CSK35" s="23"/>
      <c r="CSL35" s="23"/>
      <c r="CSM35" s="23"/>
      <c r="CSN35" s="23"/>
      <c r="CSO35" s="23"/>
      <c r="CSP35" s="23"/>
      <c r="CSQ35" s="23"/>
      <c r="CSR35" s="23"/>
      <c r="CSS35" s="23"/>
      <c r="CST35" s="23"/>
      <c r="CSU35" s="23"/>
      <c r="CSV35" s="23"/>
      <c r="CSW35" s="23"/>
      <c r="CSX35" s="23"/>
      <c r="CSY35" s="23"/>
      <c r="CSZ35" s="23"/>
      <c r="CTA35" s="23"/>
      <c r="CTB35" s="23"/>
      <c r="CTC35" s="23"/>
      <c r="CTD35" s="23"/>
      <c r="CTE35" s="23"/>
      <c r="CTF35" s="23"/>
      <c r="CTG35" s="23"/>
      <c r="CTH35" s="23"/>
      <c r="CTI35" s="23"/>
      <c r="CTJ35" s="23"/>
      <c r="CTK35" s="23"/>
      <c r="CTL35" s="23"/>
      <c r="CTM35" s="23"/>
      <c r="CTN35" s="23"/>
      <c r="CTO35" s="23"/>
      <c r="CTP35" s="23"/>
      <c r="CTQ35" s="23"/>
      <c r="CTR35" s="23"/>
      <c r="CTS35" s="23"/>
      <c r="CTT35" s="23"/>
      <c r="CTU35" s="23"/>
      <c r="CTV35" s="23"/>
      <c r="CTW35" s="23"/>
      <c r="CTX35" s="23"/>
      <c r="CTY35" s="23"/>
      <c r="CTZ35" s="23"/>
      <c r="CUA35" s="23"/>
      <c r="CUB35" s="23"/>
      <c r="CUC35" s="23"/>
      <c r="CUD35" s="23"/>
      <c r="CUE35" s="23"/>
      <c r="CUF35" s="23"/>
      <c r="CUG35" s="23"/>
      <c r="CUH35" s="23"/>
      <c r="CUI35" s="23"/>
      <c r="CUJ35" s="23"/>
      <c r="CUK35" s="23"/>
      <c r="CUL35" s="23"/>
      <c r="CUM35" s="23"/>
      <c r="CUN35" s="23"/>
      <c r="CUO35" s="23"/>
      <c r="CUP35" s="23"/>
      <c r="CUQ35" s="23"/>
      <c r="CUR35" s="23"/>
      <c r="CUS35" s="23"/>
      <c r="CUT35" s="23"/>
      <c r="CUU35" s="23"/>
      <c r="CUV35" s="23"/>
      <c r="CUW35" s="23"/>
      <c r="CUX35" s="23"/>
      <c r="CUY35" s="23"/>
      <c r="CUZ35" s="23"/>
      <c r="CVA35" s="23"/>
      <c r="CVB35" s="23"/>
      <c r="CVC35" s="23"/>
      <c r="CVD35" s="23"/>
      <c r="CVE35" s="23"/>
      <c r="CVF35" s="23"/>
      <c r="CVG35" s="23"/>
      <c r="CVH35" s="23"/>
      <c r="CVI35" s="23"/>
      <c r="CVJ35" s="23"/>
      <c r="CVK35" s="23"/>
      <c r="CVL35" s="23"/>
      <c r="CVM35" s="23"/>
      <c r="CVN35" s="23"/>
      <c r="CVO35" s="23"/>
      <c r="CVP35" s="23"/>
      <c r="CVQ35" s="23"/>
      <c r="CVR35" s="23"/>
      <c r="CVS35" s="23"/>
      <c r="CVT35" s="23"/>
      <c r="CVU35" s="23"/>
      <c r="CVV35" s="23"/>
      <c r="CVW35" s="23"/>
      <c r="CVX35" s="23"/>
      <c r="CVY35" s="23"/>
      <c r="CVZ35" s="23"/>
      <c r="CWA35" s="23"/>
      <c r="CWB35" s="23"/>
      <c r="CWC35" s="23"/>
      <c r="CWD35" s="23"/>
      <c r="CWE35" s="23"/>
      <c r="CWF35" s="23"/>
      <c r="CWG35" s="23"/>
      <c r="CWH35" s="23"/>
      <c r="CWI35" s="23"/>
      <c r="CWJ35" s="23"/>
      <c r="CWK35" s="23"/>
      <c r="CWL35" s="23"/>
      <c r="CWM35" s="23"/>
      <c r="CWN35" s="23"/>
      <c r="CWO35" s="23"/>
      <c r="CWP35" s="23"/>
      <c r="CWQ35" s="23"/>
      <c r="CWR35" s="23"/>
      <c r="CWS35" s="23"/>
      <c r="CWT35" s="23"/>
      <c r="CWU35" s="23"/>
      <c r="CWV35" s="23"/>
      <c r="CWW35" s="23"/>
      <c r="CWX35" s="23"/>
      <c r="CWY35" s="23"/>
      <c r="CWZ35" s="23"/>
      <c r="CXA35" s="23"/>
      <c r="CXB35" s="23"/>
      <c r="CXC35" s="23"/>
      <c r="CXD35" s="23"/>
      <c r="CXE35" s="23"/>
      <c r="CXF35" s="23"/>
      <c r="CXG35" s="23"/>
      <c r="CXH35" s="23"/>
      <c r="CXI35" s="23"/>
      <c r="CXJ35" s="23"/>
      <c r="CXK35" s="23"/>
      <c r="CXL35" s="23"/>
      <c r="CXM35" s="23"/>
      <c r="CXN35" s="23"/>
      <c r="CXO35" s="23"/>
      <c r="CXP35" s="23"/>
      <c r="CXQ35" s="23"/>
      <c r="CXR35" s="23"/>
      <c r="CXS35" s="23"/>
      <c r="CXT35" s="23"/>
      <c r="CXU35" s="23"/>
      <c r="CXV35" s="23"/>
      <c r="CXW35" s="23"/>
      <c r="CXX35" s="23"/>
      <c r="CXY35" s="23"/>
      <c r="CXZ35" s="23"/>
      <c r="CYA35" s="23"/>
      <c r="CYB35" s="23"/>
      <c r="CYC35" s="23"/>
      <c r="CYD35" s="23"/>
      <c r="CYE35" s="23"/>
      <c r="CYF35" s="23"/>
      <c r="CYG35" s="23"/>
      <c r="CYH35" s="23"/>
      <c r="CYI35" s="23"/>
      <c r="CYJ35" s="23"/>
      <c r="CYK35" s="23"/>
      <c r="CYL35" s="23"/>
      <c r="CYM35" s="23"/>
      <c r="CYN35" s="23"/>
      <c r="CYO35" s="23"/>
      <c r="CYP35" s="23"/>
      <c r="CYQ35" s="23"/>
      <c r="CYR35" s="23"/>
      <c r="CYS35" s="23"/>
      <c r="CYT35" s="23"/>
      <c r="CYU35" s="23"/>
      <c r="CYV35" s="23"/>
      <c r="CYW35" s="23"/>
      <c r="CYX35" s="23"/>
      <c r="CYY35" s="23"/>
      <c r="CYZ35" s="23"/>
      <c r="CZA35" s="23"/>
      <c r="CZB35" s="23"/>
      <c r="CZC35" s="23"/>
      <c r="CZD35" s="23"/>
      <c r="CZE35" s="23"/>
      <c r="CZF35" s="23"/>
      <c r="CZG35" s="23"/>
      <c r="CZH35" s="23"/>
      <c r="CZI35" s="23"/>
      <c r="CZJ35" s="23"/>
      <c r="CZK35" s="23"/>
      <c r="CZL35" s="23"/>
      <c r="CZM35" s="23"/>
      <c r="CZN35" s="23"/>
      <c r="CZO35" s="23"/>
      <c r="CZP35" s="23"/>
      <c r="CZQ35" s="23"/>
      <c r="CZR35" s="23"/>
      <c r="CZS35" s="23"/>
      <c r="CZT35" s="23"/>
      <c r="CZU35" s="23"/>
      <c r="CZV35" s="23"/>
      <c r="CZW35" s="23"/>
      <c r="CZX35" s="23"/>
      <c r="CZY35" s="23"/>
      <c r="CZZ35" s="23"/>
      <c r="DAA35" s="23"/>
      <c r="DAB35" s="23"/>
      <c r="DAC35" s="23"/>
      <c r="DAD35" s="23"/>
      <c r="DAE35" s="23"/>
      <c r="DAF35" s="23"/>
      <c r="DAG35" s="23"/>
      <c r="DAH35" s="23"/>
      <c r="DAI35" s="23"/>
      <c r="DAJ35" s="23"/>
      <c r="DAK35" s="23"/>
      <c r="DAL35" s="23"/>
      <c r="DAM35" s="23"/>
      <c r="DAN35" s="23"/>
      <c r="DAO35" s="23"/>
      <c r="DAP35" s="23"/>
      <c r="DAQ35" s="23"/>
      <c r="DAR35" s="23"/>
      <c r="DAS35" s="23"/>
      <c r="DAT35" s="23"/>
      <c r="DAU35" s="23"/>
      <c r="DAV35" s="23"/>
      <c r="DAW35" s="23"/>
      <c r="DAX35" s="23"/>
      <c r="DAY35" s="23"/>
      <c r="DAZ35" s="23"/>
      <c r="DBA35" s="23"/>
      <c r="DBB35" s="23"/>
      <c r="DBC35" s="23"/>
      <c r="DBD35" s="23"/>
      <c r="DBE35" s="23"/>
      <c r="DBF35" s="23"/>
      <c r="DBG35" s="23"/>
      <c r="DBH35" s="23"/>
      <c r="DBI35" s="23"/>
      <c r="DBJ35" s="23"/>
      <c r="DBK35" s="23"/>
      <c r="DBL35" s="23"/>
      <c r="DBM35" s="23"/>
      <c r="DBN35" s="23"/>
      <c r="DBO35" s="23"/>
      <c r="DBP35" s="23"/>
      <c r="DBQ35" s="23"/>
      <c r="DBR35" s="23"/>
      <c r="DBS35" s="23"/>
      <c r="DBT35" s="23"/>
      <c r="DBU35" s="23"/>
      <c r="DBV35" s="23"/>
      <c r="DBW35" s="23"/>
      <c r="DBX35" s="23"/>
      <c r="DBY35" s="23"/>
      <c r="DBZ35" s="23"/>
      <c r="DCA35" s="23"/>
      <c r="DCB35" s="23"/>
      <c r="DCC35" s="23"/>
      <c r="DCD35" s="23"/>
      <c r="DCE35" s="23"/>
      <c r="DCF35" s="23"/>
      <c r="DCG35" s="23"/>
      <c r="DCH35" s="23"/>
      <c r="DCI35" s="23"/>
      <c r="DCJ35" s="23"/>
      <c r="DCK35" s="23"/>
      <c r="DCL35" s="23"/>
      <c r="DCM35" s="23"/>
      <c r="DCN35" s="23"/>
      <c r="DCO35" s="23"/>
      <c r="DCP35" s="23"/>
      <c r="DCQ35" s="23"/>
      <c r="DCR35" s="23"/>
      <c r="DCS35" s="23"/>
      <c r="DCT35" s="23"/>
      <c r="DCU35" s="23"/>
      <c r="DCV35" s="23"/>
      <c r="DCW35" s="23"/>
      <c r="DCX35" s="23"/>
      <c r="DCY35" s="23"/>
      <c r="DCZ35" s="23"/>
      <c r="DDA35" s="23"/>
      <c r="DDB35" s="23"/>
      <c r="DDC35" s="23"/>
      <c r="DDD35" s="23"/>
      <c r="DDE35" s="23"/>
      <c r="DDF35" s="23"/>
      <c r="DDG35" s="23"/>
      <c r="DDH35" s="23"/>
      <c r="DDI35" s="23"/>
      <c r="DDJ35" s="23"/>
      <c r="DDK35" s="23"/>
      <c r="DDL35" s="23"/>
      <c r="DDM35" s="23"/>
      <c r="DDN35" s="23"/>
      <c r="DDO35" s="23"/>
      <c r="DDP35" s="23"/>
      <c r="DDQ35" s="23"/>
      <c r="DDR35" s="23"/>
      <c r="DDS35" s="23"/>
      <c r="DDT35" s="23"/>
      <c r="DDU35" s="23"/>
      <c r="DDV35" s="23"/>
      <c r="DDW35" s="23"/>
      <c r="DDX35" s="23"/>
      <c r="DDY35" s="23"/>
      <c r="DDZ35" s="23"/>
      <c r="DEA35" s="23"/>
      <c r="DEB35" s="23"/>
      <c r="DEC35" s="23"/>
      <c r="DED35" s="23"/>
      <c r="DEE35" s="23"/>
      <c r="DEF35" s="23"/>
      <c r="DEG35" s="23"/>
      <c r="DEH35" s="23"/>
      <c r="DEI35" s="23"/>
      <c r="DEJ35" s="23"/>
      <c r="DEK35" s="23"/>
      <c r="DEL35" s="23"/>
      <c r="DEM35" s="23"/>
      <c r="DEN35" s="23"/>
      <c r="DEO35" s="23"/>
      <c r="DEP35" s="23"/>
      <c r="DEQ35" s="23"/>
      <c r="DER35" s="23"/>
      <c r="DES35" s="23"/>
      <c r="DET35" s="23"/>
      <c r="DEU35" s="23"/>
      <c r="DEV35" s="23"/>
      <c r="DEW35" s="23"/>
      <c r="DEX35" s="23"/>
      <c r="DEY35" s="23"/>
      <c r="DEZ35" s="23"/>
      <c r="DFA35" s="23"/>
      <c r="DFB35" s="23"/>
      <c r="DFC35" s="23"/>
      <c r="DFD35" s="23"/>
      <c r="DFE35" s="23"/>
      <c r="DFF35" s="23"/>
      <c r="DFG35" s="23"/>
      <c r="DFH35" s="23"/>
      <c r="DFI35" s="23"/>
      <c r="DFJ35" s="23"/>
      <c r="DFK35" s="23"/>
      <c r="DFL35" s="23"/>
      <c r="DFM35" s="23"/>
      <c r="DFN35" s="23"/>
      <c r="DFO35" s="23"/>
      <c r="DFP35" s="23"/>
      <c r="DFQ35" s="23"/>
      <c r="DFR35" s="23"/>
      <c r="DFS35" s="23"/>
      <c r="DFT35" s="23"/>
      <c r="DFU35" s="23"/>
      <c r="DFV35" s="23"/>
      <c r="DFW35" s="23"/>
      <c r="DFX35" s="23"/>
      <c r="DFY35" s="23"/>
      <c r="DFZ35" s="23"/>
      <c r="DGA35" s="23"/>
      <c r="DGB35" s="23"/>
      <c r="DGC35" s="23"/>
      <c r="DGD35" s="23"/>
      <c r="DGE35" s="23"/>
      <c r="DGF35" s="23"/>
      <c r="DGG35" s="23"/>
      <c r="DGH35" s="23"/>
      <c r="DGI35" s="23"/>
      <c r="DGJ35" s="23"/>
      <c r="DGK35" s="23"/>
      <c r="DGL35" s="23"/>
      <c r="DGM35" s="23"/>
      <c r="DGN35" s="23"/>
      <c r="DGO35" s="23"/>
      <c r="DGP35" s="23"/>
      <c r="DGQ35" s="23"/>
      <c r="DGR35" s="23"/>
      <c r="DGS35" s="23"/>
      <c r="DGT35" s="23"/>
      <c r="DGU35" s="23"/>
      <c r="DGV35" s="23"/>
      <c r="DGW35" s="23"/>
      <c r="DGX35" s="23"/>
      <c r="DGY35" s="23"/>
      <c r="DGZ35" s="23"/>
      <c r="DHA35" s="23"/>
      <c r="DHB35" s="23"/>
      <c r="DHC35" s="23"/>
      <c r="DHD35" s="23"/>
      <c r="DHE35" s="23"/>
      <c r="DHF35" s="23"/>
      <c r="DHG35" s="23"/>
      <c r="DHH35" s="23"/>
      <c r="DHI35" s="23"/>
      <c r="DHJ35" s="23"/>
      <c r="DHK35" s="23"/>
      <c r="DHL35" s="23"/>
      <c r="DHM35" s="23"/>
      <c r="DHN35" s="23"/>
      <c r="DHO35" s="23"/>
      <c r="DHP35" s="23"/>
      <c r="DHQ35" s="23"/>
      <c r="DHR35" s="23"/>
      <c r="DHS35" s="23"/>
      <c r="DHT35" s="23"/>
      <c r="DHU35" s="23"/>
      <c r="DHV35" s="23"/>
      <c r="DHW35" s="23"/>
      <c r="DHX35" s="23"/>
      <c r="DHY35" s="23"/>
      <c r="DHZ35" s="23"/>
      <c r="DIA35" s="23"/>
      <c r="DIB35" s="23"/>
      <c r="DIC35" s="23"/>
      <c r="DID35" s="23"/>
      <c r="DIE35" s="23"/>
      <c r="DIF35" s="23"/>
      <c r="DIG35" s="23"/>
      <c r="DIH35" s="23"/>
      <c r="DII35" s="23"/>
      <c r="DIJ35" s="23"/>
      <c r="DIK35" s="23"/>
      <c r="DIL35" s="23"/>
      <c r="DIM35" s="23"/>
      <c r="DIN35" s="23"/>
      <c r="DIO35" s="23"/>
      <c r="DIP35" s="23"/>
      <c r="DIQ35" s="23"/>
      <c r="DIR35" s="23"/>
      <c r="DIS35" s="23"/>
      <c r="DIT35" s="23"/>
      <c r="DIU35" s="23"/>
      <c r="DIV35" s="23"/>
      <c r="DIW35" s="23"/>
      <c r="DIX35" s="23"/>
      <c r="DIY35" s="23"/>
      <c r="DIZ35" s="23"/>
      <c r="DJA35" s="23"/>
      <c r="DJB35" s="23"/>
      <c r="DJC35" s="23"/>
      <c r="DJD35" s="23"/>
      <c r="DJE35" s="23"/>
      <c r="DJF35" s="23"/>
      <c r="DJG35" s="23"/>
      <c r="DJH35" s="23"/>
      <c r="DJI35" s="23"/>
      <c r="DJJ35" s="23"/>
      <c r="DJK35" s="23"/>
      <c r="DJL35" s="23"/>
      <c r="DJM35" s="23"/>
      <c r="DJN35" s="23"/>
      <c r="DJO35" s="23"/>
      <c r="DJP35" s="23"/>
      <c r="DJQ35" s="23"/>
      <c r="DJR35" s="23"/>
      <c r="DJS35" s="23"/>
      <c r="DJT35" s="23"/>
      <c r="DJU35" s="23"/>
      <c r="DJV35" s="23"/>
      <c r="DJW35" s="23"/>
      <c r="DJX35" s="23"/>
      <c r="DJY35" s="23"/>
      <c r="DJZ35" s="23"/>
      <c r="DKA35" s="23"/>
      <c r="DKB35" s="23"/>
      <c r="DKC35" s="23"/>
      <c r="DKD35" s="23"/>
      <c r="DKE35" s="23"/>
      <c r="DKF35" s="23"/>
      <c r="DKG35" s="23"/>
      <c r="DKH35" s="23"/>
      <c r="DKI35" s="23"/>
      <c r="DKJ35" s="23"/>
      <c r="DKK35" s="23"/>
      <c r="DKL35" s="23"/>
      <c r="DKM35" s="23"/>
      <c r="DKN35" s="23"/>
      <c r="DKO35" s="23"/>
      <c r="DKP35" s="23"/>
      <c r="DKQ35" s="23"/>
      <c r="DKR35" s="23"/>
      <c r="DKS35" s="23"/>
      <c r="DKT35" s="23"/>
      <c r="DKU35" s="23"/>
      <c r="DKV35" s="23"/>
      <c r="DKW35" s="23"/>
      <c r="DKX35" s="23"/>
      <c r="DKY35" s="23"/>
      <c r="DKZ35" s="23"/>
      <c r="DLA35" s="23"/>
      <c r="DLB35" s="23"/>
      <c r="DLC35" s="23"/>
      <c r="DLD35" s="23"/>
      <c r="DLE35" s="23"/>
      <c r="DLF35" s="23"/>
      <c r="DLG35" s="23"/>
      <c r="DLH35" s="23"/>
      <c r="DLI35" s="23"/>
      <c r="DLJ35" s="23"/>
      <c r="DLK35" s="23"/>
      <c r="DLL35" s="23"/>
      <c r="DLM35" s="23"/>
      <c r="DLN35" s="23"/>
      <c r="DLO35" s="23"/>
      <c r="DLP35" s="23"/>
      <c r="DLQ35" s="23"/>
      <c r="DLR35" s="23"/>
      <c r="DLS35" s="23"/>
      <c r="DLT35" s="23"/>
      <c r="DLU35" s="23"/>
      <c r="DLV35" s="23"/>
      <c r="DLW35" s="23"/>
      <c r="DLX35" s="23"/>
      <c r="DLY35" s="23"/>
      <c r="DLZ35" s="23"/>
      <c r="DMA35" s="23"/>
      <c r="DMB35" s="23"/>
      <c r="DMC35" s="23"/>
      <c r="DMD35" s="23"/>
      <c r="DME35" s="23"/>
      <c r="DMF35" s="23"/>
      <c r="DMG35" s="23"/>
      <c r="DMH35" s="23"/>
      <c r="DMI35" s="23"/>
      <c r="DMJ35" s="23"/>
      <c r="DMK35" s="23"/>
      <c r="DML35" s="23"/>
      <c r="DMM35" s="23"/>
      <c r="DMN35" s="23"/>
      <c r="DMO35" s="23"/>
      <c r="DMP35" s="23"/>
      <c r="DMQ35" s="23"/>
      <c r="DMR35" s="23"/>
      <c r="DMS35" s="23"/>
      <c r="DMT35" s="23"/>
      <c r="DMU35" s="23"/>
      <c r="DMV35" s="23"/>
      <c r="DMW35" s="23"/>
      <c r="DMX35" s="23"/>
      <c r="DMY35" s="23"/>
      <c r="DMZ35" s="23"/>
      <c r="DNA35" s="23"/>
      <c r="DNB35" s="23"/>
      <c r="DNC35" s="23"/>
      <c r="DND35" s="23"/>
      <c r="DNE35" s="23"/>
      <c r="DNF35" s="23"/>
      <c r="DNG35" s="23"/>
      <c r="DNH35" s="23"/>
      <c r="DNI35" s="23"/>
      <c r="DNJ35" s="23"/>
      <c r="DNK35" s="23"/>
      <c r="DNL35" s="23"/>
      <c r="DNM35" s="23"/>
      <c r="DNN35" s="23"/>
      <c r="DNO35" s="23"/>
      <c r="DNP35" s="23"/>
      <c r="DNQ35" s="23"/>
      <c r="DNR35" s="23"/>
      <c r="DNS35" s="23"/>
      <c r="DNT35" s="23"/>
      <c r="DNU35" s="23"/>
      <c r="DNV35" s="23"/>
      <c r="DNW35" s="23"/>
      <c r="DNX35" s="23"/>
      <c r="DNY35" s="23"/>
      <c r="DNZ35" s="23"/>
      <c r="DOA35" s="23"/>
      <c r="DOB35" s="23"/>
      <c r="DOC35" s="23"/>
      <c r="DOD35" s="23"/>
      <c r="DOE35" s="23"/>
      <c r="DOF35" s="23"/>
      <c r="DOG35" s="23"/>
      <c r="DOH35" s="23"/>
      <c r="DOI35" s="23"/>
      <c r="DOJ35" s="23"/>
      <c r="DOK35" s="23"/>
      <c r="DOL35" s="23"/>
      <c r="DOM35" s="23"/>
      <c r="DON35" s="23"/>
      <c r="DOO35" s="23"/>
      <c r="DOP35" s="23"/>
      <c r="DOQ35" s="23"/>
      <c r="DOR35" s="23"/>
      <c r="DOS35" s="23"/>
      <c r="DOT35" s="23"/>
      <c r="DOU35" s="23"/>
      <c r="DOV35" s="23"/>
      <c r="DOW35" s="23"/>
      <c r="DOX35" s="23"/>
      <c r="DOY35" s="23"/>
      <c r="DOZ35" s="23"/>
      <c r="DPA35" s="23"/>
      <c r="DPB35" s="23"/>
      <c r="DPC35" s="23"/>
      <c r="DPD35" s="23"/>
      <c r="DPE35" s="23"/>
      <c r="DPF35" s="23"/>
      <c r="DPG35" s="23"/>
      <c r="DPH35" s="23"/>
      <c r="DPI35" s="23"/>
      <c r="DPJ35" s="23"/>
      <c r="DPK35" s="23"/>
      <c r="DPL35" s="23"/>
      <c r="DPM35" s="23"/>
      <c r="DPN35" s="23"/>
      <c r="DPO35" s="23"/>
      <c r="DPP35" s="23"/>
      <c r="DPQ35" s="23"/>
      <c r="DPR35" s="23"/>
      <c r="DPS35" s="23"/>
      <c r="DPT35" s="23"/>
      <c r="DPU35" s="23"/>
      <c r="DPV35" s="23"/>
      <c r="DPW35" s="23"/>
      <c r="DPX35" s="23"/>
      <c r="DPY35" s="23"/>
      <c r="DPZ35" s="23"/>
      <c r="DQA35" s="23"/>
      <c r="DQB35" s="23"/>
      <c r="DQC35" s="23"/>
      <c r="DQD35" s="23"/>
      <c r="DQE35" s="23"/>
      <c r="DQF35" s="23"/>
      <c r="DQG35" s="23"/>
      <c r="DQH35" s="23"/>
      <c r="DQI35" s="23"/>
      <c r="DQJ35" s="23"/>
      <c r="DQK35" s="23"/>
      <c r="DQL35" s="23"/>
      <c r="DQM35" s="23"/>
      <c r="DQN35" s="23"/>
      <c r="DQO35" s="23"/>
      <c r="DQP35" s="23"/>
      <c r="DQQ35" s="23"/>
      <c r="DQR35" s="23"/>
      <c r="DQS35" s="23"/>
      <c r="DQT35" s="23"/>
      <c r="DQU35" s="23"/>
      <c r="DQV35" s="23"/>
      <c r="DQW35" s="23"/>
      <c r="DQX35" s="23"/>
      <c r="DQY35" s="23"/>
      <c r="DQZ35" s="23"/>
      <c r="DRA35" s="23"/>
      <c r="DRB35" s="23"/>
      <c r="DRC35" s="23"/>
      <c r="DRD35" s="23"/>
      <c r="DRE35" s="23"/>
      <c r="DRF35" s="23"/>
      <c r="DRG35" s="23"/>
      <c r="DRH35" s="23"/>
      <c r="DRI35" s="23"/>
      <c r="DRJ35" s="23"/>
      <c r="DRK35" s="23"/>
      <c r="DRL35" s="23"/>
      <c r="DRM35" s="23"/>
      <c r="DRN35" s="23"/>
      <c r="DRO35" s="23"/>
      <c r="DRP35" s="23"/>
      <c r="DRQ35" s="23"/>
      <c r="DRR35" s="23"/>
      <c r="DRS35" s="23"/>
      <c r="DRT35" s="23"/>
      <c r="DRU35" s="23"/>
      <c r="DRV35" s="23"/>
      <c r="DRW35" s="23"/>
      <c r="DRX35" s="23"/>
      <c r="DRY35" s="23"/>
      <c r="DRZ35" s="23"/>
      <c r="DSA35" s="23"/>
      <c r="DSB35" s="23"/>
      <c r="DSC35" s="23"/>
      <c r="DSD35" s="23"/>
      <c r="DSE35" s="23"/>
      <c r="DSF35" s="23"/>
      <c r="DSG35" s="23"/>
      <c r="DSH35" s="23"/>
      <c r="DSI35" s="23"/>
      <c r="DSJ35" s="23"/>
      <c r="DSK35" s="23"/>
      <c r="DSL35" s="23"/>
      <c r="DSM35" s="23"/>
      <c r="DSN35" s="23"/>
      <c r="DSO35" s="23"/>
      <c r="DSP35" s="23"/>
      <c r="DSQ35" s="23"/>
      <c r="DSR35" s="23"/>
      <c r="DSS35" s="23"/>
      <c r="DST35" s="23"/>
      <c r="DSU35" s="23"/>
      <c r="DSV35" s="23"/>
      <c r="DSW35" s="23"/>
      <c r="DSX35" s="23"/>
      <c r="DSY35" s="23"/>
      <c r="DSZ35" s="23"/>
      <c r="DTA35" s="23"/>
      <c r="DTB35" s="23"/>
      <c r="DTC35" s="23"/>
      <c r="DTD35" s="23"/>
      <c r="DTE35" s="23"/>
      <c r="DTF35" s="23"/>
      <c r="DTG35" s="23"/>
      <c r="DTH35" s="23"/>
      <c r="DTI35" s="23"/>
      <c r="DTJ35" s="23"/>
      <c r="DTK35" s="23"/>
      <c r="DTL35" s="23"/>
      <c r="DTM35" s="23"/>
      <c r="DTN35" s="23"/>
      <c r="DTO35" s="23"/>
      <c r="DTP35" s="23"/>
      <c r="DTQ35" s="23"/>
      <c r="DTR35" s="23"/>
      <c r="DTS35" s="23"/>
      <c r="DTT35" s="23"/>
      <c r="DTU35" s="23"/>
      <c r="DTV35" s="23"/>
      <c r="DTW35" s="23"/>
      <c r="DTX35" s="23"/>
      <c r="DTY35" s="23"/>
      <c r="DTZ35" s="23"/>
      <c r="DUA35" s="23"/>
      <c r="DUB35" s="23"/>
      <c r="DUC35" s="23"/>
      <c r="DUD35" s="23"/>
      <c r="DUE35" s="23"/>
      <c r="DUF35" s="23"/>
      <c r="DUG35" s="23"/>
      <c r="DUH35" s="23"/>
      <c r="DUI35" s="23"/>
      <c r="DUJ35" s="23"/>
      <c r="DUK35" s="23"/>
      <c r="DUL35" s="23"/>
      <c r="DUM35" s="23"/>
      <c r="DUN35" s="23"/>
      <c r="DUO35" s="23"/>
      <c r="DUP35" s="23"/>
      <c r="DUQ35" s="23"/>
      <c r="DUR35" s="23"/>
      <c r="DUS35" s="23"/>
      <c r="DUT35" s="23"/>
      <c r="DUU35" s="23"/>
      <c r="DUV35" s="23"/>
      <c r="DUW35" s="23"/>
      <c r="DUX35" s="23"/>
      <c r="DUY35" s="23"/>
      <c r="DUZ35" s="23"/>
      <c r="DVA35" s="23"/>
      <c r="DVB35" s="23"/>
      <c r="DVC35" s="23"/>
      <c r="DVD35" s="23"/>
      <c r="DVE35" s="23"/>
      <c r="DVF35" s="23"/>
      <c r="DVG35" s="23"/>
      <c r="DVH35" s="23"/>
      <c r="DVI35" s="23"/>
      <c r="DVJ35" s="23"/>
      <c r="DVK35" s="23"/>
      <c r="DVL35" s="23"/>
      <c r="DVM35" s="23"/>
      <c r="DVN35" s="23"/>
      <c r="DVO35" s="23"/>
      <c r="DVP35" s="23"/>
      <c r="DVQ35" s="23"/>
      <c r="DVR35" s="23"/>
      <c r="DVS35" s="23"/>
      <c r="DVT35" s="23"/>
      <c r="DVU35" s="23"/>
      <c r="DVV35" s="23"/>
      <c r="DVW35" s="23"/>
      <c r="DVX35" s="23"/>
      <c r="DVY35" s="23"/>
      <c r="DVZ35" s="23"/>
      <c r="DWA35" s="23"/>
      <c r="DWB35" s="23"/>
      <c r="DWC35" s="23"/>
      <c r="DWD35" s="23"/>
      <c r="DWE35" s="23"/>
      <c r="DWF35" s="23"/>
      <c r="DWG35" s="23"/>
      <c r="DWH35" s="23"/>
      <c r="DWI35" s="23"/>
      <c r="DWJ35" s="23"/>
      <c r="DWK35" s="23"/>
      <c r="DWL35" s="23"/>
      <c r="DWM35" s="23"/>
      <c r="DWN35" s="23"/>
      <c r="DWO35" s="23"/>
      <c r="DWP35" s="23"/>
      <c r="DWQ35" s="23"/>
      <c r="DWR35" s="23"/>
      <c r="DWS35" s="23"/>
      <c r="DWT35" s="23"/>
      <c r="DWU35" s="23"/>
      <c r="DWV35" s="23"/>
      <c r="DWW35" s="23"/>
      <c r="DWX35" s="23"/>
      <c r="DWY35" s="23"/>
      <c r="DWZ35" s="23"/>
      <c r="DXA35" s="23"/>
      <c r="DXB35" s="23"/>
      <c r="DXC35" s="23"/>
      <c r="DXD35" s="23"/>
      <c r="DXE35" s="23"/>
      <c r="DXF35" s="23"/>
      <c r="DXG35" s="23"/>
      <c r="DXH35" s="23"/>
      <c r="DXI35" s="23"/>
      <c r="DXJ35" s="23"/>
      <c r="DXK35" s="23"/>
      <c r="DXL35" s="23"/>
      <c r="DXM35" s="23"/>
      <c r="DXN35" s="23"/>
      <c r="DXO35" s="23"/>
      <c r="DXP35" s="23"/>
      <c r="DXQ35" s="23"/>
      <c r="DXR35" s="23"/>
      <c r="DXS35" s="23"/>
      <c r="DXT35" s="23"/>
      <c r="DXU35" s="23"/>
      <c r="DXV35" s="23"/>
      <c r="DXW35" s="23"/>
      <c r="DXX35" s="23"/>
      <c r="DXY35" s="23"/>
      <c r="DXZ35" s="23"/>
      <c r="DYA35" s="23"/>
      <c r="DYB35" s="23"/>
      <c r="DYC35" s="23"/>
      <c r="DYD35" s="23"/>
      <c r="DYE35" s="23"/>
      <c r="DYF35" s="23"/>
      <c r="DYG35" s="23"/>
      <c r="DYH35" s="23"/>
      <c r="DYI35" s="23"/>
      <c r="DYJ35" s="23"/>
      <c r="DYK35" s="23"/>
      <c r="DYL35" s="23"/>
      <c r="DYM35" s="23"/>
      <c r="DYN35" s="23"/>
      <c r="DYO35" s="23"/>
      <c r="DYP35" s="23"/>
      <c r="DYQ35" s="23"/>
      <c r="DYR35" s="23"/>
      <c r="DYS35" s="23"/>
      <c r="DYT35" s="23"/>
      <c r="DYU35" s="23"/>
      <c r="DYV35" s="23"/>
      <c r="DYW35" s="23"/>
      <c r="DYX35" s="23"/>
      <c r="DYY35" s="23"/>
      <c r="DYZ35" s="23"/>
      <c r="DZA35" s="23"/>
      <c r="DZB35" s="23"/>
      <c r="DZC35" s="23"/>
      <c r="DZD35" s="23"/>
      <c r="DZE35" s="23"/>
      <c r="DZF35" s="23"/>
      <c r="DZG35" s="23"/>
      <c r="DZH35" s="23"/>
      <c r="DZI35" s="23"/>
      <c r="DZJ35" s="23"/>
      <c r="DZK35" s="23"/>
      <c r="DZL35" s="23"/>
      <c r="DZM35" s="23"/>
      <c r="DZN35" s="23"/>
      <c r="DZO35" s="23"/>
      <c r="DZP35" s="23"/>
      <c r="DZQ35" s="23"/>
      <c r="DZR35" s="23"/>
      <c r="DZS35" s="23"/>
      <c r="DZT35" s="23"/>
      <c r="DZU35" s="23"/>
      <c r="DZV35" s="23"/>
      <c r="DZW35" s="23"/>
      <c r="DZX35" s="23"/>
      <c r="DZY35" s="23"/>
      <c r="DZZ35" s="23"/>
      <c r="EAA35" s="23"/>
      <c r="EAB35" s="23"/>
      <c r="EAC35" s="23"/>
      <c r="EAD35" s="23"/>
      <c r="EAE35" s="23"/>
      <c r="EAF35" s="23"/>
      <c r="EAG35" s="23"/>
      <c r="EAH35" s="23"/>
      <c r="EAI35" s="23"/>
      <c r="EAJ35" s="23"/>
      <c r="EAK35" s="23"/>
      <c r="EAL35" s="23"/>
      <c r="EAM35" s="23"/>
      <c r="EAN35" s="23"/>
      <c r="EAO35" s="23"/>
      <c r="EAP35" s="23"/>
      <c r="EAQ35" s="23"/>
      <c r="EAR35" s="23"/>
      <c r="EAS35" s="23"/>
      <c r="EAT35" s="23"/>
      <c r="EAU35" s="23"/>
      <c r="EAV35" s="23"/>
      <c r="EAW35" s="23"/>
      <c r="EAX35" s="23"/>
      <c r="EAY35" s="23"/>
      <c r="EAZ35" s="23"/>
      <c r="EBA35" s="23"/>
      <c r="EBB35" s="23"/>
      <c r="EBC35" s="23"/>
      <c r="EBD35" s="23"/>
      <c r="EBE35" s="23"/>
      <c r="EBF35" s="23"/>
      <c r="EBG35" s="23"/>
      <c r="EBH35" s="23"/>
      <c r="EBI35" s="23"/>
      <c r="EBJ35" s="23"/>
      <c r="EBK35" s="23"/>
      <c r="EBL35" s="23"/>
      <c r="EBM35" s="23"/>
      <c r="EBN35" s="23"/>
      <c r="EBO35" s="23"/>
      <c r="EBP35" s="23"/>
      <c r="EBQ35" s="23"/>
      <c r="EBR35" s="23"/>
      <c r="EBS35" s="23"/>
      <c r="EBT35" s="23"/>
      <c r="EBU35" s="23"/>
      <c r="EBV35" s="23"/>
      <c r="EBW35" s="23"/>
      <c r="EBX35" s="23"/>
      <c r="EBY35" s="23"/>
      <c r="EBZ35" s="23"/>
      <c r="ECA35" s="23"/>
      <c r="ECB35" s="23"/>
      <c r="ECC35" s="23"/>
      <c r="ECD35" s="23"/>
      <c r="ECE35" s="23"/>
      <c r="ECF35" s="23"/>
      <c r="ECG35" s="23"/>
      <c r="ECH35" s="23"/>
      <c r="ECI35" s="23"/>
      <c r="ECJ35" s="23"/>
      <c r="ECK35" s="23"/>
      <c r="ECL35" s="23"/>
      <c r="ECM35" s="23"/>
      <c r="ECN35" s="23"/>
      <c r="ECO35" s="23"/>
      <c r="ECP35" s="23"/>
      <c r="ECQ35" s="23"/>
      <c r="ECR35" s="23"/>
      <c r="ECS35" s="23"/>
      <c r="ECT35" s="23"/>
      <c r="ECU35" s="23"/>
      <c r="ECV35" s="23"/>
      <c r="ECW35" s="23"/>
      <c r="ECX35" s="23"/>
      <c r="ECY35" s="23"/>
      <c r="ECZ35" s="23"/>
      <c r="EDA35" s="23"/>
      <c r="EDB35" s="23"/>
      <c r="EDC35" s="23"/>
      <c r="EDD35" s="23"/>
      <c r="EDE35" s="23"/>
      <c r="EDF35" s="23"/>
      <c r="EDG35" s="23"/>
      <c r="EDH35" s="23"/>
      <c r="EDI35" s="23"/>
      <c r="EDJ35" s="23"/>
      <c r="EDK35" s="23"/>
      <c r="EDL35" s="23"/>
      <c r="EDM35" s="23"/>
      <c r="EDN35" s="23"/>
      <c r="EDO35" s="23"/>
      <c r="EDP35" s="23"/>
      <c r="EDQ35" s="23"/>
      <c r="EDR35" s="23"/>
      <c r="EDS35" s="23"/>
      <c r="EDT35" s="23"/>
      <c r="EDU35" s="23"/>
      <c r="EDV35" s="23"/>
      <c r="EDW35" s="23"/>
      <c r="EDX35" s="23"/>
      <c r="EDY35" s="23"/>
      <c r="EDZ35" s="23"/>
      <c r="EEA35" s="23"/>
      <c r="EEB35" s="23"/>
      <c r="EEC35" s="23"/>
      <c r="EED35" s="23"/>
      <c r="EEE35" s="23"/>
      <c r="EEF35" s="23"/>
      <c r="EEG35" s="23"/>
      <c r="EEH35" s="23"/>
      <c r="EEI35" s="23"/>
      <c r="EEJ35" s="23"/>
      <c r="EEK35" s="23"/>
      <c r="EEL35" s="23"/>
      <c r="EEM35" s="23"/>
      <c r="EEN35" s="23"/>
      <c r="EEO35" s="23"/>
      <c r="EEP35" s="23"/>
      <c r="EEQ35" s="23"/>
      <c r="EER35" s="23"/>
      <c r="EES35" s="23"/>
      <c r="EET35" s="23"/>
      <c r="EEU35" s="23"/>
      <c r="EEV35" s="23"/>
      <c r="EEW35" s="23"/>
      <c r="EEX35" s="23"/>
      <c r="EEY35" s="23"/>
      <c r="EEZ35" s="23"/>
      <c r="EFA35" s="23"/>
      <c r="EFB35" s="23"/>
      <c r="EFC35" s="23"/>
      <c r="EFD35" s="23"/>
      <c r="EFE35" s="23"/>
      <c r="EFF35" s="23"/>
      <c r="EFG35" s="23"/>
      <c r="EFH35" s="23"/>
      <c r="EFI35" s="23"/>
      <c r="EFJ35" s="23"/>
      <c r="EFK35" s="23"/>
      <c r="EFL35" s="23"/>
      <c r="EFM35" s="23"/>
      <c r="EFN35" s="23"/>
      <c r="EFO35" s="23"/>
      <c r="EFP35" s="23"/>
      <c r="EFQ35" s="23"/>
      <c r="EFR35" s="23"/>
      <c r="EFS35" s="23"/>
      <c r="EFT35" s="23"/>
      <c r="EFU35" s="23"/>
      <c r="EFV35" s="23"/>
      <c r="EFW35" s="23"/>
      <c r="EFX35" s="23"/>
      <c r="EFY35" s="23"/>
      <c r="EFZ35" s="23"/>
      <c r="EGA35" s="23"/>
      <c r="EGB35" s="23"/>
      <c r="EGC35" s="23"/>
      <c r="EGD35" s="23"/>
      <c r="EGE35" s="23"/>
      <c r="EGF35" s="23"/>
      <c r="EGG35" s="23"/>
      <c r="EGH35" s="23"/>
      <c r="EGI35" s="23"/>
      <c r="EGJ35" s="23"/>
      <c r="EGK35" s="23"/>
      <c r="EGL35" s="23"/>
      <c r="EGM35" s="23"/>
      <c r="EGN35" s="23"/>
      <c r="EGO35" s="23"/>
      <c r="EGP35" s="23"/>
      <c r="EGQ35" s="23"/>
      <c r="EGR35" s="23"/>
      <c r="EGS35" s="23"/>
      <c r="EGT35" s="23"/>
      <c r="EGU35" s="23"/>
      <c r="EGV35" s="23"/>
      <c r="EGW35" s="23"/>
      <c r="EGX35" s="23"/>
      <c r="EGY35" s="23"/>
      <c r="EGZ35" s="23"/>
      <c r="EHA35" s="23"/>
      <c r="EHB35" s="23"/>
      <c r="EHC35" s="23"/>
      <c r="EHD35" s="23"/>
      <c r="EHE35" s="23"/>
      <c r="EHF35" s="23"/>
      <c r="EHG35" s="23"/>
      <c r="EHH35" s="23"/>
      <c r="EHI35" s="23"/>
      <c r="EHJ35" s="23"/>
      <c r="EHK35" s="23"/>
      <c r="EHL35" s="23"/>
      <c r="EHM35" s="23"/>
      <c r="EHN35" s="23"/>
      <c r="EHO35" s="23"/>
      <c r="EHP35" s="23"/>
      <c r="EHQ35" s="23"/>
      <c r="EHR35" s="23"/>
      <c r="EHS35" s="23"/>
      <c r="EHT35" s="23"/>
      <c r="EHU35" s="23"/>
      <c r="EHV35" s="23"/>
      <c r="EHW35" s="23"/>
      <c r="EHX35" s="23"/>
      <c r="EHY35" s="23"/>
      <c r="EHZ35" s="23"/>
      <c r="EIA35" s="23"/>
      <c r="EIB35" s="23"/>
      <c r="EIC35" s="23"/>
      <c r="EID35" s="23"/>
      <c r="EIE35" s="23"/>
      <c r="EIF35" s="23"/>
      <c r="EIG35" s="23"/>
      <c r="EIH35" s="23"/>
      <c r="EII35" s="23"/>
      <c r="EIJ35" s="23"/>
      <c r="EIK35" s="23"/>
      <c r="EIL35" s="23"/>
      <c r="EIM35" s="23"/>
      <c r="EIN35" s="23"/>
      <c r="EIO35" s="23"/>
      <c r="EIP35" s="23"/>
      <c r="EIQ35" s="23"/>
      <c r="EIR35" s="23"/>
      <c r="EIS35" s="23"/>
      <c r="EIT35" s="23"/>
      <c r="EIU35" s="23"/>
      <c r="EIV35" s="23"/>
      <c r="EIW35" s="23"/>
      <c r="EIX35" s="23"/>
      <c r="EIY35" s="23"/>
      <c r="EIZ35" s="23"/>
      <c r="EJA35" s="23"/>
      <c r="EJB35" s="23"/>
      <c r="EJC35" s="23"/>
      <c r="EJD35" s="23"/>
      <c r="EJE35" s="23"/>
      <c r="EJF35" s="23"/>
      <c r="EJG35" s="23"/>
      <c r="EJH35" s="23"/>
      <c r="EJI35" s="23"/>
      <c r="EJJ35" s="23"/>
      <c r="EJK35" s="23"/>
      <c r="EJL35" s="23"/>
      <c r="EJM35" s="23"/>
      <c r="EJN35" s="23"/>
      <c r="EJO35" s="23"/>
      <c r="EJP35" s="23"/>
      <c r="EJQ35" s="23"/>
      <c r="EJR35" s="23"/>
      <c r="EJS35" s="23"/>
      <c r="EJT35" s="23"/>
      <c r="EJU35" s="23"/>
      <c r="EJV35" s="23"/>
      <c r="EJW35" s="23"/>
      <c r="EJX35" s="23"/>
      <c r="EJY35" s="23"/>
      <c r="EJZ35" s="23"/>
      <c r="EKA35" s="23"/>
      <c r="EKB35" s="23"/>
      <c r="EKC35" s="23"/>
      <c r="EKD35" s="23"/>
      <c r="EKE35" s="23"/>
      <c r="EKF35" s="23"/>
      <c r="EKG35" s="23"/>
      <c r="EKH35" s="23"/>
      <c r="EKI35" s="23"/>
      <c r="EKJ35" s="23"/>
      <c r="EKK35" s="23"/>
      <c r="EKL35" s="23"/>
      <c r="EKM35" s="23"/>
      <c r="EKN35" s="23"/>
      <c r="EKO35" s="23"/>
      <c r="EKP35" s="23"/>
      <c r="EKQ35" s="23"/>
      <c r="EKR35" s="23"/>
      <c r="EKS35" s="23"/>
      <c r="EKT35" s="23"/>
      <c r="EKU35" s="23"/>
      <c r="EKV35" s="23"/>
      <c r="EKW35" s="23"/>
      <c r="EKX35" s="23"/>
      <c r="EKY35" s="23"/>
      <c r="EKZ35" s="23"/>
      <c r="ELA35" s="23"/>
      <c r="ELB35" s="23"/>
      <c r="ELC35" s="23"/>
      <c r="ELD35" s="23"/>
      <c r="ELE35" s="23"/>
      <c r="ELF35" s="23"/>
      <c r="ELG35" s="23"/>
      <c r="ELH35" s="23"/>
      <c r="ELI35" s="23"/>
      <c r="ELJ35" s="23"/>
      <c r="ELK35" s="23"/>
      <c r="ELL35" s="23"/>
      <c r="ELM35" s="23"/>
      <c r="ELN35" s="23"/>
      <c r="ELO35" s="23"/>
      <c r="ELP35" s="23"/>
      <c r="ELQ35" s="23"/>
      <c r="ELR35" s="23"/>
      <c r="ELS35" s="23"/>
      <c r="ELT35" s="23"/>
      <c r="ELU35" s="23"/>
      <c r="ELV35" s="23"/>
      <c r="ELW35" s="23"/>
      <c r="ELX35" s="23"/>
      <c r="ELY35" s="23"/>
      <c r="ELZ35" s="23"/>
      <c r="EMA35" s="23"/>
      <c r="EMB35" s="23"/>
      <c r="EMC35" s="23"/>
      <c r="EMD35" s="23"/>
      <c r="EME35" s="23"/>
      <c r="EMF35" s="23"/>
      <c r="EMG35" s="23"/>
      <c r="EMH35" s="23"/>
      <c r="EMI35" s="23"/>
      <c r="EMJ35" s="23"/>
      <c r="EMK35" s="23"/>
      <c r="EML35" s="23"/>
      <c r="EMM35" s="23"/>
      <c r="EMN35" s="23"/>
      <c r="EMO35" s="23"/>
      <c r="EMP35" s="23"/>
      <c r="EMQ35" s="23"/>
      <c r="EMR35" s="23"/>
      <c r="EMS35" s="23"/>
      <c r="EMT35" s="23"/>
      <c r="EMU35" s="23"/>
      <c r="EMV35" s="23"/>
      <c r="EMW35" s="23"/>
      <c r="EMX35" s="23"/>
      <c r="EMY35" s="23"/>
      <c r="EMZ35" s="23"/>
      <c r="ENA35" s="23"/>
      <c r="ENB35" s="23"/>
      <c r="ENC35" s="23"/>
      <c r="END35" s="23"/>
      <c r="ENE35" s="23"/>
      <c r="ENF35" s="23"/>
      <c r="ENG35" s="23"/>
      <c r="ENH35" s="23"/>
      <c r="ENI35" s="23"/>
      <c r="ENJ35" s="23"/>
      <c r="ENK35" s="23"/>
      <c r="ENL35" s="23"/>
      <c r="ENM35" s="23"/>
      <c r="ENN35" s="23"/>
      <c r="ENO35" s="23"/>
      <c r="ENP35" s="23"/>
      <c r="ENQ35" s="23"/>
      <c r="ENR35" s="23"/>
      <c r="ENS35" s="23"/>
      <c r="ENT35" s="23"/>
      <c r="ENU35" s="23"/>
      <c r="ENV35" s="23"/>
      <c r="ENW35" s="23"/>
      <c r="ENX35" s="23"/>
      <c r="ENY35" s="23"/>
      <c r="ENZ35" s="23"/>
      <c r="EOA35" s="23"/>
      <c r="EOB35" s="23"/>
      <c r="EOC35" s="23"/>
      <c r="EOD35" s="23"/>
      <c r="EOE35" s="23"/>
      <c r="EOF35" s="23"/>
      <c r="EOG35" s="23"/>
      <c r="EOH35" s="23"/>
      <c r="EOI35" s="23"/>
      <c r="EOJ35" s="23"/>
      <c r="EOK35" s="23"/>
      <c r="EOL35" s="23"/>
      <c r="EOM35" s="23"/>
      <c r="EON35" s="23"/>
      <c r="EOO35" s="23"/>
      <c r="EOP35" s="23"/>
      <c r="EOQ35" s="23"/>
      <c r="EOR35" s="23"/>
      <c r="EOS35" s="23"/>
      <c r="EOT35" s="23"/>
      <c r="EOU35" s="23"/>
      <c r="EOV35" s="23"/>
      <c r="EOW35" s="23"/>
      <c r="EOX35" s="23"/>
      <c r="EOY35" s="23"/>
      <c r="EOZ35" s="23"/>
      <c r="EPA35" s="23"/>
      <c r="EPB35" s="23"/>
      <c r="EPC35" s="23"/>
      <c r="EPD35" s="23"/>
      <c r="EPE35" s="23"/>
      <c r="EPF35" s="23"/>
      <c r="EPG35" s="23"/>
      <c r="EPH35" s="23"/>
      <c r="EPI35" s="23"/>
      <c r="EPJ35" s="23"/>
      <c r="EPK35" s="23"/>
      <c r="EPL35" s="23"/>
      <c r="EPM35" s="23"/>
      <c r="EPN35" s="23"/>
      <c r="EPO35" s="23"/>
      <c r="EPP35" s="23"/>
      <c r="EPQ35" s="23"/>
      <c r="EPR35" s="23"/>
      <c r="EPS35" s="23"/>
      <c r="EPT35" s="23"/>
      <c r="EPU35" s="23"/>
      <c r="EPV35" s="23"/>
      <c r="EPW35" s="23"/>
      <c r="EPX35" s="23"/>
      <c r="EPY35" s="23"/>
      <c r="EPZ35" s="23"/>
      <c r="EQA35" s="23"/>
      <c r="EQB35" s="23"/>
      <c r="EQC35" s="23"/>
      <c r="EQD35" s="23"/>
      <c r="EQE35" s="23"/>
      <c r="EQF35" s="23"/>
      <c r="EQG35" s="23"/>
      <c r="EQH35" s="23"/>
      <c r="EQI35" s="23"/>
      <c r="EQJ35" s="23"/>
      <c r="EQK35" s="23"/>
      <c r="EQL35" s="23"/>
      <c r="EQM35" s="23"/>
      <c r="EQN35" s="23"/>
      <c r="EQO35" s="23"/>
      <c r="EQP35" s="23"/>
      <c r="EQQ35" s="23"/>
      <c r="EQR35" s="23"/>
      <c r="EQS35" s="23"/>
      <c r="EQT35" s="23"/>
      <c r="EQU35" s="23"/>
      <c r="EQV35" s="23"/>
      <c r="EQW35" s="23"/>
      <c r="EQX35" s="23"/>
      <c r="EQY35" s="23"/>
      <c r="EQZ35" s="23"/>
      <c r="ERA35" s="23"/>
      <c r="ERB35" s="23"/>
      <c r="ERC35" s="23"/>
      <c r="ERD35" s="23"/>
      <c r="ERE35" s="23"/>
      <c r="ERF35" s="23"/>
      <c r="ERG35" s="23"/>
      <c r="ERH35" s="23"/>
      <c r="ERI35" s="23"/>
      <c r="ERJ35" s="23"/>
      <c r="ERK35" s="23"/>
      <c r="ERL35" s="23"/>
      <c r="ERM35" s="23"/>
      <c r="ERN35" s="23"/>
      <c r="ERO35" s="23"/>
      <c r="ERP35" s="23"/>
      <c r="ERQ35" s="23"/>
      <c r="ERR35" s="23"/>
      <c r="ERS35" s="23"/>
      <c r="ERT35" s="23"/>
      <c r="ERU35" s="23"/>
      <c r="ERV35" s="23"/>
      <c r="ERW35" s="23"/>
      <c r="ERX35" s="23"/>
      <c r="ERY35" s="23"/>
      <c r="ERZ35" s="23"/>
      <c r="ESA35" s="23"/>
      <c r="ESB35" s="23"/>
      <c r="ESC35" s="23"/>
      <c r="ESD35" s="23"/>
      <c r="ESE35" s="23"/>
      <c r="ESF35" s="23"/>
      <c r="ESG35" s="23"/>
      <c r="ESH35" s="23"/>
      <c r="ESI35" s="23"/>
      <c r="ESJ35" s="23"/>
      <c r="ESK35" s="23"/>
      <c r="ESL35" s="23"/>
      <c r="ESM35" s="23"/>
      <c r="ESN35" s="23"/>
      <c r="ESO35" s="23"/>
      <c r="ESP35" s="23"/>
      <c r="ESQ35" s="23"/>
      <c r="ESR35" s="23"/>
      <c r="ESS35" s="23"/>
      <c r="EST35" s="23"/>
      <c r="ESU35" s="23"/>
      <c r="ESV35" s="23"/>
      <c r="ESW35" s="23"/>
      <c r="ESX35" s="23"/>
      <c r="ESY35" s="23"/>
      <c r="ESZ35" s="23"/>
      <c r="ETA35" s="23"/>
      <c r="ETB35" s="23"/>
      <c r="ETC35" s="23"/>
      <c r="ETD35" s="23"/>
      <c r="ETE35" s="23"/>
      <c r="ETF35" s="23"/>
      <c r="ETG35" s="23"/>
      <c r="ETH35" s="23"/>
      <c r="ETI35" s="23"/>
      <c r="ETJ35" s="23"/>
      <c r="ETK35" s="23"/>
      <c r="ETL35" s="23"/>
      <c r="ETM35" s="23"/>
      <c r="ETN35" s="23"/>
      <c r="ETO35" s="23"/>
      <c r="ETP35" s="23"/>
      <c r="ETQ35" s="23"/>
      <c r="ETR35" s="23"/>
      <c r="ETS35" s="23"/>
      <c r="ETT35" s="23"/>
      <c r="ETU35" s="23"/>
      <c r="ETV35" s="23"/>
      <c r="ETW35" s="23"/>
      <c r="ETX35" s="23"/>
      <c r="ETY35" s="23"/>
      <c r="ETZ35" s="23"/>
      <c r="EUA35" s="23"/>
      <c r="EUB35" s="23"/>
      <c r="EUC35" s="23"/>
      <c r="EUD35" s="23"/>
      <c r="EUE35" s="23"/>
      <c r="EUF35" s="23"/>
      <c r="EUG35" s="23"/>
      <c r="EUH35" s="23"/>
      <c r="EUI35" s="23"/>
      <c r="EUJ35" s="23"/>
      <c r="EUK35" s="23"/>
      <c r="EUL35" s="23"/>
      <c r="EUM35" s="23"/>
      <c r="EUN35" s="23"/>
      <c r="EUO35" s="23"/>
      <c r="EUP35" s="23"/>
      <c r="EUQ35" s="23"/>
      <c r="EUR35" s="23"/>
      <c r="EUS35" s="23"/>
      <c r="EUT35" s="23"/>
      <c r="EUU35" s="23"/>
      <c r="EUV35" s="23"/>
      <c r="EUW35" s="23"/>
      <c r="EUX35" s="23"/>
      <c r="EUY35" s="23"/>
      <c r="EUZ35" s="23"/>
      <c r="EVA35" s="23"/>
      <c r="EVB35" s="23"/>
      <c r="EVC35" s="23"/>
      <c r="EVD35" s="23"/>
      <c r="EVE35" s="23"/>
      <c r="EVF35" s="23"/>
      <c r="EVG35" s="23"/>
      <c r="EVH35" s="23"/>
      <c r="EVI35" s="23"/>
      <c r="EVJ35" s="23"/>
      <c r="EVK35" s="23"/>
      <c r="EVL35" s="23"/>
      <c r="EVM35" s="23"/>
      <c r="EVN35" s="23"/>
      <c r="EVO35" s="23"/>
      <c r="EVP35" s="23"/>
      <c r="EVQ35" s="23"/>
      <c r="EVR35" s="23"/>
      <c r="EVS35" s="23"/>
      <c r="EVT35" s="23"/>
      <c r="EVU35" s="23"/>
      <c r="EVV35" s="23"/>
      <c r="EVW35" s="23"/>
      <c r="EVX35" s="23"/>
      <c r="EVY35" s="23"/>
      <c r="EVZ35" s="23"/>
      <c r="EWA35" s="23"/>
      <c r="EWB35" s="23"/>
      <c r="EWC35" s="23"/>
      <c r="EWD35" s="23"/>
      <c r="EWE35" s="23"/>
      <c r="EWF35" s="23"/>
      <c r="EWG35" s="23"/>
      <c r="EWH35" s="23"/>
      <c r="EWI35" s="23"/>
      <c r="EWJ35" s="23"/>
      <c r="EWK35" s="23"/>
      <c r="EWL35" s="23"/>
      <c r="EWM35" s="23"/>
      <c r="EWN35" s="23"/>
      <c r="EWO35" s="23"/>
      <c r="EWP35" s="23"/>
      <c r="EWQ35" s="23"/>
      <c r="EWR35" s="23"/>
      <c r="EWS35" s="23"/>
      <c r="EWT35" s="23"/>
      <c r="EWU35" s="23"/>
      <c r="EWV35" s="23"/>
      <c r="EWW35" s="23"/>
      <c r="EWX35" s="23"/>
      <c r="EWY35" s="23"/>
      <c r="EWZ35" s="23"/>
      <c r="EXA35" s="23"/>
      <c r="EXB35" s="23"/>
      <c r="EXC35" s="23"/>
      <c r="EXD35" s="23"/>
      <c r="EXE35" s="23"/>
      <c r="EXF35" s="23"/>
      <c r="EXG35" s="23"/>
      <c r="EXH35" s="23"/>
      <c r="EXI35" s="23"/>
      <c r="EXJ35" s="23"/>
      <c r="EXK35" s="23"/>
      <c r="EXL35" s="23"/>
      <c r="EXM35" s="23"/>
      <c r="EXN35" s="23"/>
      <c r="EXO35" s="23"/>
      <c r="EXP35" s="23"/>
      <c r="EXQ35" s="23"/>
      <c r="EXR35" s="23"/>
      <c r="EXS35" s="23"/>
      <c r="EXT35" s="23"/>
      <c r="EXU35" s="23"/>
      <c r="EXV35" s="23"/>
      <c r="EXW35" s="23"/>
      <c r="EXX35" s="23"/>
      <c r="EXY35" s="23"/>
      <c r="EXZ35" s="23"/>
      <c r="EYA35" s="23"/>
      <c r="EYB35" s="23"/>
      <c r="EYC35" s="23"/>
      <c r="EYD35" s="23"/>
      <c r="EYE35" s="23"/>
      <c r="EYF35" s="23"/>
      <c r="EYG35" s="23"/>
      <c r="EYH35" s="23"/>
      <c r="EYI35" s="23"/>
      <c r="EYJ35" s="23"/>
      <c r="EYK35" s="23"/>
      <c r="EYL35" s="23"/>
      <c r="EYM35" s="23"/>
      <c r="EYN35" s="23"/>
      <c r="EYO35" s="23"/>
      <c r="EYP35" s="23"/>
      <c r="EYQ35" s="23"/>
      <c r="EYR35" s="23"/>
      <c r="EYS35" s="23"/>
      <c r="EYT35" s="23"/>
      <c r="EYU35" s="23"/>
      <c r="EYV35" s="23"/>
      <c r="EYW35" s="23"/>
      <c r="EYX35" s="23"/>
      <c r="EYY35" s="23"/>
      <c r="EYZ35" s="23"/>
      <c r="EZA35" s="23"/>
      <c r="EZB35" s="23"/>
      <c r="EZC35" s="23"/>
      <c r="EZD35" s="23"/>
      <c r="EZE35" s="23"/>
      <c r="EZF35" s="23"/>
      <c r="EZG35" s="23"/>
      <c r="EZH35" s="23"/>
      <c r="EZI35" s="23"/>
      <c r="EZJ35" s="23"/>
      <c r="EZK35" s="23"/>
      <c r="EZL35" s="23"/>
      <c r="EZM35" s="23"/>
      <c r="EZN35" s="23"/>
      <c r="EZO35" s="23"/>
      <c r="EZP35" s="23"/>
      <c r="EZQ35" s="23"/>
      <c r="EZR35" s="23"/>
      <c r="EZS35" s="23"/>
      <c r="EZT35" s="23"/>
      <c r="EZU35" s="23"/>
      <c r="EZV35" s="23"/>
      <c r="EZW35" s="23"/>
      <c r="EZX35" s="23"/>
      <c r="EZY35" s="23"/>
      <c r="EZZ35" s="23"/>
      <c r="FAA35" s="23"/>
      <c r="FAB35" s="23"/>
      <c r="FAC35" s="23"/>
      <c r="FAD35" s="23"/>
      <c r="FAE35" s="23"/>
      <c r="FAF35" s="23"/>
      <c r="FAG35" s="23"/>
      <c r="FAH35" s="23"/>
      <c r="FAI35" s="23"/>
      <c r="FAJ35" s="23"/>
      <c r="FAK35" s="23"/>
      <c r="FAL35" s="23"/>
      <c r="FAM35" s="23"/>
      <c r="FAN35" s="23"/>
      <c r="FAO35" s="23"/>
      <c r="FAP35" s="23"/>
      <c r="FAQ35" s="23"/>
      <c r="FAR35" s="23"/>
      <c r="FAS35" s="23"/>
      <c r="FAT35" s="23"/>
      <c r="FAU35" s="23"/>
      <c r="FAV35" s="23"/>
      <c r="FAW35" s="23"/>
      <c r="FAX35" s="23"/>
      <c r="FAY35" s="23"/>
      <c r="FAZ35" s="23"/>
      <c r="FBA35" s="23"/>
      <c r="FBB35" s="23"/>
      <c r="FBC35" s="23"/>
      <c r="FBD35" s="23"/>
      <c r="FBE35" s="23"/>
      <c r="FBF35" s="23"/>
      <c r="FBG35" s="23"/>
      <c r="FBH35" s="23"/>
      <c r="FBI35" s="23"/>
      <c r="FBJ35" s="23"/>
      <c r="FBK35" s="23"/>
      <c r="FBL35" s="23"/>
      <c r="FBM35" s="23"/>
      <c r="FBN35" s="23"/>
      <c r="FBO35" s="23"/>
      <c r="FBP35" s="23"/>
      <c r="FBQ35" s="23"/>
      <c r="FBR35" s="23"/>
      <c r="FBS35" s="23"/>
      <c r="FBT35" s="23"/>
      <c r="FBU35" s="23"/>
      <c r="FBV35" s="23"/>
      <c r="FBW35" s="23"/>
      <c r="FBX35" s="23"/>
      <c r="FBY35" s="23"/>
      <c r="FBZ35" s="23"/>
      <c r="FCA35" s="23"/>
      <c r="FCB35" s="23"/>
      <c r="FCC35" s="23"/>
      <c r="FCD35" s="23"/>
      <c r="FCE35" s="23"/>
      <c r="FCF35" s="23"/>
      <c r="FCG35" s="23"/>
      <c r="FCH35" s="23"/>
      <c r="FCI35" s="23"/>
      <c r="FCJ35" s="23"/>
      <c r="FCK35" s="23"/>
      <c r="FCL35" s="23"/>
      <c r="FCM35" s="23"/>
      <c r="FCN35" s="23"/>
      <c r="FCO35" s="23"/>
      <c r="FCP35" s="23"/>
      <c r="FCQ35" s="23"/>
      <c r="FCR35" s="23"/>
      <c r="FCS35" s="23"/>
      <c r="FCT35" s="23"/>
      <c r="FCU35" s="23"/>
      <c r="FCV35" s="23"/>
      <c r="FCW35" s="23"/>
      <c r="FCX35" s="23"/>
      <c r="FCY35" s="23"/>
      <c r="FCZ35" s="23"/>
      <c r="FDA35" s="23"/>
      <c r="FDB35" s="23"/>
      <c r="FDC35" s="23"/>
      <c r="FDD35" s="23"/>
      <c r="FDE35" s="23"/>
      <c r="FDF35" s="23"/>
      <c r="FDG35" s="23"/>
      <c r="FDH35" s="23"/>
      <c r="FDI35" s="23"/>
      <c r="FDJ35" s="23"/>
      <c r="FDK35" s="23"/>
      <c r="FDL35" s="23"/>
      <c r="FDM35" s="23"/>
      <c r="FDN35" s="23"/>
      <c r="FDO35" s="23"/>
      <c r="FDP35" s="23"/>
      <c r="FDQ35" s="23"/>
      <c r="FDR35" s="23"/>
      <c r="FDS35" s="23"/>
      <c r="FDT35" s="23"/>
      <c r="FDU35" s="23"/>
      <c r="FDV35" s="23"/>
      <c r="FDW35" s="23"/>
      <c r="FDX35" s="23"/>
      <c r="FDY35" s="23"/>
      <c r="FDZ35" s="23"/>
      <c r="FEA35" s="23"/>
      <c r="FEB35" s="23"/>
      <c r="FEC35" s="23"/>
      <c r="FED35" s="23"/>
      <c r="FEE35" s="23"/>
      <c r="FEF35" s="23"/>
      <c r="FEG35" s="23"/>
      <c r="FEH35" s="23"/>
      <c r="FEI35" s="23"/>
      <c r="FEJ35" s="23"/>
      <c r="FEK35" s="23"/>
      <c r="FEL35" s="23"/>
      <c r="FEM35" s="23"/>
      <c r="FEN35" s="23"/>
      <c r="FEO35" s="23"/>
      <c r="FEP35" s="23"/>
      <c r="FEQ35" s="23"/>
      <c r="FER35" s="23"/>
      <c r="FES35" s="23"/>
      <c r="FET35" s="23"/>
      <c r="FEU35" s="23"/>
      <c r="FEV35" s="23"/>
      <c r="FEW35" s="23"/>
      <c r="FEX35" s="23"/>
      <c r="FEY35" s="23"/>
      <c r="FEZ35" s="23"/>
      <c r="FFA35" s="23"/>
      <c r="FFB35" s="23"/>
      <c r="FFC35" s="23"/>
      <c r="FFD35" s="23"/>
      <c r="FFE35" s="23"/>
      <c r="FFF35" s="23"/>
      <c r="FFG35" s="23"/>
      <c r="FFH35" s="23"/>
      <c r="FFI35" s="23"/>
      <c r="FFJ35" s="23"/>
      <c r="FFK35" s="23"/>
      <c r="FFL35" s="23"/>
      <c r="FFM35" s="23"/>
      <c r="FFN35" s="23"/>
      <c r="FFO35" s="23"/>
      <c r="FFP35" s="23"/>
      <c r="FFQ35" s="23"/>
      <c r="FFR35" s="23"/>
      <c r="FFS35" s="23"/>
      <c r="FFT35" s="23"/>
      <c r="FFU35" s="23"/>
      <c r="FFV35" s="23"/>
      <c r="FFW35" s="23"/>
      <c r="FFX35" s="23"/>
      <c r="FFY35" s="23"/>
      <c r="FFZ35" s="23"/>
      <c r="FGA35" s="23"/>
      <c r="FGB35" s="23"/>
      <c r="FGC35" s="23"/>
      <c r="FGD35" s="23"/>
      <c r="FGE35" s="23"/>
      <c r="FGF35" s="23"/>
      <c r="FGG35" s="23"/>
      <c r="FGH35" s="23"/>
      <c r="FGI35" s="23"/>
      <c r="FGJ35" s="23"/>
      <c r="FGK35" s="23"/>
      <c r="FGL35" s="23"/>
      <c r="FGM35" s="23"/>
      <c r="FGN35" s="23"/>
      <c r="FGO35" s="23"/>
      <c r="FGP35" s="23"/>
      <c r="FGQ35" s="23"/>
      <c r="FGR35" s="23"/>
      <c r="FGS35" s="23"/>
      <c r="FGT35" s="23"/>
      <c r="FGU35" s="23"/>
      <c r="FGV35" s="23"/>
      <c r="FGW35" s="23"/>
      <c r="FGX35" s="23"/>
      <c r="FGY35" s="23"/>
      <c r="FGZ35" s="23"/>
      <c r="FHA35" s="23"/>
      <c r="FHB35" s="23"/>
      <c r="FHC35" s="23"/>
      <c r="FHD35" s="23"/>
      <c r="FHE35" s="23"/>
      <c r="FHF35" s="23"/>
      <c r="FHG35" s="23"/>
      <c r="FHH35" s="23"/>
      <c r="FHI35" s="23"/>
      <c r="FHJ35" s="23"/>
      <c r="FHK35" s="23"/>
      <c r="FHL35" s="23"/>
      <c r="FHM35" s="23"/>
      <c r="FHN35" s="23"/>
      <c r="FHO35" s="23"/>
      <c r="FHP35" s="23"/>
      <c r="FHQ35" s="23"/>
      <c r="FHR35" s="23"/>
      <c r="FHS35" s="23"/>
      <c r="FHT35" s="23"/>
      <c r="FHU35" s="23"/>
      <c r="FHV35" s="23"/>
      <c r="FHW35" s="23"/>
      <c r="FHX35" s="23"/>
      <c r="FHY35" s="23"/>
      <c r="FHZ35" s="23"/>
      <c r="FIA35" s="23"/>
      <c r="FIB35" s="23"/>
      <c r="FIC35" s="23"/>
      <c r="FID35" s="23"/>
      <c r="FIE35" s="23"/>
      <c r="FIF35" s="23"/>
      <c r="FIG35" s="23"/>
      <c r="FIH35" s="23"/>
      <c r="FII35" s="23"/>
      <c r="FIJ35" s="23"/>
      <c r="FIK35" s="23"/>
      <c r="FIL35" s="23"/>
      <c r="FIM35" s="23"/>
      <c r="FIN35" s="23"/>
      <c r="FIO35" s="23"/>
      <c r="FIP35" s="23"/>
      <c r="FIQ35" s="23"/>
      <c r="FIR35" s="23"/>
      <c r="FIS35" s="23"/>
      <c r="FIT35" s="23"/>
      <c r="FIU35" s="23"/>
      <c r="FIV35" s="23"/>
      <c r="FIW35" s="23"/>
      <c r="FIX35" s="23"/>
      <c r="FIY35" s="23"/>
      <c r="FIZ35" s="23"/>
      <c r="FJA35" s="23"/>
      <c r="FJB35" s="23"/>
      <c r="FJC35" s="23"/>
      <c r="FJD35" s="23"/>
      <c r="FJE35" s="23"/>
      <c r="FJF35" s="23"/>
      <c r="FJG35" s="23"/>
      <c r="FJH35" s="23"/>
      <c r="FJI35" s="23"/>
      <c r="FJJ35" s="23"/>
      <c r="FJK35" s="23"/>
      <c r="FJL35" s="23"/>
      <c r="FJM35" s="23"/>
      <c r="FJN35" s="23"/>
      <c r="FJO35" s="23"/>
      <c r="FJP35" s="23"/>
      <c r="FJQ35" s="23"/>
      <c r="FJR35" s="23"/>
      <c r="FJS35" s="23"/>
      <c r="FJT35" s="23"/>
      <c r="FJU35" s="23"/>
      <c r="FJV35" s="23"/>
      <c r="FJW35" s="23"/>
      <c r="FJX35" s="23"/>
      <c r="FJY35" s="23"/>
      <c r="FJZ35" s="23"/>
      <c r="FKA35" s="23"/>
      <c r="FKB35" s="23"/>
      <c r="FKC35" s="23"/>
      <c r="FKD35" s="23"/>
      <c r="FKE35" s="23"/>
      <c r="FKF35" s="23"/>
      <c r="FKG35" s="23"/>
      <c r="FKH35" s="23"/>
      <c r="FKI35" s="23"/>
      <c r="FKJ35" s="23"/>
      <c r="FKK35" s="23"/>
      <c r="FKL35" s="23"/>
      <c r="FKM35" s="23"/>
      <c r="FKN35" s="23"/>
      <c r="FKO35" s="23"/>
      <c r="FKP35" s="23"/>
      <c r="FKQ35" s="23"/>
      <c r="FKR35" s="23"/>
      <c r="FKS35" s="23"/>
      <c r="FKT35" s="23"/>
      <c r="FKU35" s="23"/>
      <c r="FKV35" s="23"/>
      <c r="FKW35" s="23"/>
      <c r="FKX35" s="23"/>
      <c r="FKY35" s="23"/>
      <c r="FKZ35" s="23"/>
      <c r="FLA35" s="23"/>
      <c r="FLB35" s="23"/>
      <c r="FLC35" s="23"/>
      <c r="FLD35" s="23"/>
      <c r="FLE35" s="23"/>
      <c r="FLF35" s="23"/>
      <c r="FLG35" s="23"/>
      <c r="FLH35" s="23"/>
      <c r="FLI35" s="23"/>
      <c r="FLJ35" s="23"/>
      <c r="FLK35" s="23"/>
      <c r="FLL35" s="23"/>
      <c r="FLM35" s="23"/>
      <c r="FLN35" s="23"/>
      <c r="FLO35" s="23"/>
      <c r="FLP35" s="23"/>
      <c r="FLQ35" s="23"/>
      <c r="FLR35" s="23"/>
      <c r="FLS35" s="23"/>
      <c r="FLT35" s="23"/>
      <c r="FLU35" s="23"/>
      <c r="FLV35" s="23"/>
      <c r="FLW35" s="23"/>
      <c r="FLX35" s="23"/>
      <c r="FLY35" s="23"/>
      <c r="FLZ35" s="23"/>
      <c r="FMA35" s="23"/>
      <c r="FMB35" s="23"/>
      <c r="FMC35" s="23"/>
      <c r="FMD35" s="23"/>
      <c r="FME35" s="23"/>
      <c r="FMF35" s="23"/>
      <c r="FMG35" s="23"/>
      <c r="FMH35" s="23"/>
      <c r="FMI35" s="23"/>
      <c r="FMJ35" s="23"/>
      <c r="FMK35" s="23"/>
      <c r="FML35" s="23"/>
      <c r="FMM35" s="23"/>
      <c r="FMN35" s="23"/>
      <c r="FMO35" s="23"/>
      <c r="FMP35" s="23"/>
      <c r="FMQ35" s="23"/>
      <c r="FMR35" s="23"/>
      <c r="FMS35" s="23"/>
      <c r="FMT35" s="23"/>
      <c r="FMU35" s="23"/>
      <c r="FMV35" s="23"/>
      <c r="FMW35" s="23"/>
      <c r="FMX35" s="23"/>
      <c r="FMY35" s="23"/>
      <c r="FMZ35" s="23"/>
      <c r="FNA35" s="23"/>
      <c r="FNB35" s="23"/>
      <c r="FNC35" s="23"/>
      <c r="FND35" s="23"/>
      <c r="FNE35" s="23"/>
      <c r="FNF35" s="23"/>
      <c r="FNG35" s="23"/>
      <c r="FNH35" s="23"/>
      <c r="FNI35" s="23"/>
      <c r="FNJ35" s="23"/>
      <c r="FNK35" s="23"/>
      <c r="FNL35" s="23"/>
      <c r="FNM35" s="23"/>
      <c r="FNN35" s="23"/>
      <c r="FNO35" s="23"/>
      <c r="FNP35" s="23"/>
      <c r="FNQ35" s="23"/>
      <c r="FNR35" s="23"/>
      <c r="FNS35" s="23"/>
      <c r="FNT35" s="23"/>
      <c r="FNU35" s="23"/>
      <c r="FNV35" s="23"/>
      <c r="FNW35" s="23"/>
      <c r="FNX35" s="23"/>
      <c r="FNY35" s="23"/>
      <c r="FNZ35" s="23"/>
      <c r="FOA35" s="23"/>
      <c r="FOB35" s="23"/>
      <c r="FOC35" s="23"/>
      <c r="FOD35" s="23"/>
      <c r="FOE35" s="23"/>
      <c r="FOF35" s="23"/>
      <c r="FOG35" s="23"/>
      <c r="FOH35" s="23"/>
      <c r="FOI35" s="23"/>
      <c r="FOJ35" s="23"/>
      <c r="FOK35" s="23"/>
      <c r="FOL35" s="23"/>
      <c r="FOM35" s="23"/>
      <c r="FON35" s="23"/>
      <c r="FOO35" s="23"/>
      <c r="FOP35" s="23"/>
      <c r="FOQ35" s="23"/>
      <c r="FOR35" s="23"/>
      <c r="FOS35" s="23"/>
      <c r="FOT35" s="23"/>
      <c r="FOU35" s="23"/>
      <c r="FOV35" s="23"/>
      <c r="FOW35" s="23"/>
      <c r="FOX35" s="23"/>
      <c r="FOY35" s="23"/>
      <c r="FOZ35" s="23"/>
      <c r="FPA35" s="23"/>
      <c r="FPB35" s="23"/>
      <c r="FPC35" s="23"/>
      <c r="FPD35" s="23"/>
      <c r="FPE35" s="23"/>
      <c r="FPF35" s="23"/>
      <c r="FPG35" s="23"/>
      <c r="FPH35" s="23"/>
      <c r="FPI35" s="23"/>
      <c r="FPJ35" s="23"/>
      <c r="FPK35" s="23"/>
      <c r="FPL35" s="23"/>
      <c r="FPM35" s="23"/>
      <c r="FPN35" s="23"/>
      <c r="FPO35" s="23"/>
      <c r="FPP35" s="23"/>
      <c r="FPQ35" s="23"/>
      <c r="FPR35" s="23"/>
      <c r="FPS35" s="23"/>
      <c r="FPT35" s="23"/>
      <c r="FPU35" s="23"/>
      <c r="FPV35" s="23"/>
      <c r="FPW35" s="23"/>
      <c r="FPX35" s="23"/>
      <c r="FPY35" s="23"/>
      <c r="FPZ35" s="23"/>
      <c r="FQA35" s="23"/>
      <c r="FQB35" s="23"/>
      <c r="FQC35" s="23"/>
      <c r="FQD35" s="23"/>
      <c r="FQE35" s="23"/>
      <c r="FQF35" s="23"/>
      <c r="FQG35" s="23"/>
      <c r="FQH35" s="23"/>
      <c r="FQI35" s="23"/>
      <c r="FQJ35" s="23"/>
      <c r="FQK35" s="23"/>
      <c r="FQL35" s="23"/>
      <c r="FQM35" s="23"/>
      <c r="FQN35" s="23"/>
      <c r="FQO35" s="23"/>
      <c r="FQP35" s="23"/>
      <c r="FQQ35" s="23"/>
      <c r="FQR35" s="23"/>
      <c r="FQS35" s="23"/>
      <c r="FQT35" s="23"/>
      <c r="FQU35" s="23"/>
      <c r="FQV35" s="23"/>
      <c r="FQW35" s="23"/>
      <c r="FQX35" s="23"/>
      <c r="FQY35" s="23"/>
      <c r="FQZ35" s="23"/>
      <c r="FRA35" s="23"/>
      <c r="FRB35" s="23"/>
      <c r="FRC35" s="23"/>
      <c r="FRD35" s="23"/>
      <c r="FRE35" s="23"/>
      <c r="FRF35" s="23"/>
      <c r="FRG35" s="23"/>
      <c r="FRH35" s="23"/>
      <c r="FRI35" s="23"/>
      <c r="FRJ35" s="23"/>
      <c r="FRK35" s="23"/>
      <c r="FRL35" s="23"/>
      <c r="FRM35" s="23"/>
      <c r="FRN35" s="23"/>
      <c r="FRO35" s="23"/>
      <c r="FRP35" s="23"/>
      <c r="FRQ35" s="23"/>
      <c r="FRR35" s="23"/>
      <c r="FRS35" s="23"/>
      <c r="FRT35" s="23"/>
      <c r="FRU35" s="23"/>
      <c r="FRV35" s="23"/>
      <c r="FRW35" s="23"/>
      <c r="FRX35" s="23"/>
      <c r="FRY35" s="23"/>
      <c r="FRZ35" s="23"/>
      <c r="FSA35" s="23"/>
      <c r="FSB35" s="23"/>
      <c r="FSC35" s="23"/>
      <c r="FSD35" s="23"/>
      <c r="FSE35" s="23"/>
      <c r="FSF35" s="23"/>
      <c r="FSG35" s="23"/>
      <c r="FSH35" s="23"/>
      <c r="FSI35" s="23"/>
      <c r="FSJ35" s="23"/>
      <c r="FSK35" s="23"/>
      <c r="FSL35" s="23"/>
      <c r="FSM35" s="23"/>
      <c r="FSN35" s="23"/>
      <c r="FSO35" s="23"/>
      <c r="FSP35" s="23"/>
      <c r="FSQ35" s="23"/>
      <c r="FSR35" s="23"/>
      <c r="FSS35" s="23"/>
      <c r="FST35" s="23"/>
      <c r="FSU35" s="23"/>
      <c r="FSV35" s="23"/>
      <c r="FSW35" s="23"/>
      <c r="FSX35" s="23"/>
      <c r="FSY35" s="23"/>
      <c r="FSZ35" s="23"/>
      <c r="FTA35" s="23"/>
      <c r="FTB35" s="23"/>
      <c r="FTC35" s="23"/>
      <c r="FTD35" s="23"/>
      <c r="FTE35" s="23"/>
      <c r="FTF35" s="23"/>
      <c r="FTG35" s="23"/>
      <c r="FTH35" s="23"/>
      <c r="FTI35" s="23"/>
      <c r="FTJ35" s="23"/>
      <c r="FTK35" s="23"/>
      <c r="FTL35" s="23"/>
      <c r="FTM35" s="23"/>
      <c r="FTN35" s="23"/>
      <c r="FTO35" s="23"/>
      <c r="FTP35" s="23"/>
      <c r="FTQ35" s="23"/>
      <c r="FTR35" s="23"/>
      <c r="FTS35" s="23"/>
      <c r="FTT35" s="23"/>
      <c r="FTU35" s="23"/>
      <c r="FTV35" s="23"/>
      <c r="FTW35" s="23"/>
      <c r="FTX35" s="23"/>
      <c r="FTY35" s="23"/>
      <c r="FTZ35" s="23"/>
      <c r="FUA35" s="23"/>
      <c r="FUB35" s="23"/>
      <c r="FUC35" s="23"/>
      <c r="FUD35" s="23"/>
      <c r="FUE35" s="23"/>
      <c r="FUF35" s="23"/>
      <c r="FUG35" s="23"/>
      <c r="FUH35" s="23"/>
      <c r="FUI35" s="23"/>
      <c r="FUJ35" s="23"/>
      <c r="FUK35" s="23"/>
      <c r="FUL35" s="23"/>
      <c r="FUM35" s="23"/>
      <c r="FUN35" s="23"/>
      <c r="FUO35" s="23"/>
      <c r="FUP35" s="23"/>
      <c r="FUQ35" s="23"/>
      <c r="FUR35" s="23"/>
      <c r="FUS35" s="23"/>
      <c r="FUT35" s="23"/>
      <c r="FUU35" s="23"/>
      <c r="FUV35" s="23"/>
      <c r="FUW35" s="23"/>
      <c r="FUX35" s="23"/>
      <c r="FUY35" s="23"/>
      <c r="FUZ35" s="23"/>
      <c r="FVA35" s="23"/>
      <c r="FVB35" s="23"/>
      <c r="FVC35" s="23"/>
      <c r="FVD35" s="23"/>
      <c r="FVE35" s="23"/>
      <c r="FVF35" s="23"/>
      <c r="FVG35" s="23"/>
      <c r="FVH35" s="23"/>
      <c r="FVI35" s="23"/>
      <c r="FVJ35" s="23"/>
      <c r="FVK35" s="23"/>
      <c r="FVL35" s="23"/>
      <c r="FVM35" s="23"/>
      <c r="FVN35" s="23"/>
      <c r="FVO35" s="23"/>
      <c r="FVP35" s="23"/>
      <c r="FVQ35" s="23"/>
      <c r="FVR35" s="23"/>
      <c r="FVS35" s="23"/>
      <c r="FVT35" s="23"/>
      <c r="FVU35" s="23"/>
      <c r="FVV35" s="23"/>
      <c r="FVW35" s="23"/>
      <c r="FVX35" s="23"/>
      <c r="FVY35" s="23"/>
      <c r="FVZ35" s="23"/>
      <c r="FWA35" s="23"/>
      <c r="FWB35" s="23"/>
      <c r="FWC35" s="23"/>
      <c r="FWD35" s="23"/>
      <c r="FWE35" s="23"/>
      <c r="FWF35" s="23"/>
      <c r="FWG35" s="23"/>
      <c r="FWH35" s="23"/>
      <c r="FWI35" s="23"/>
      <c r="FWJ35" s="23"/>
      <c r="FWK35" s="23"/>
      <c r="FWL35" s="23"/>
      <c r="FWM35" s="23"/>
      <c r="FWN35" s="23"/>
      <c r="FWO35" s="23"/>
      <c r="FWP35" s="23"/>
      <c r="FWQ35" s="23"/>
      <c r="FWR35" s="23"/>
      <c r="FWS35" s="23"/>
      <c r="FWT35" s="23"/>
      <c r="FWU35" s="23"/>
      <c r="FWV35" s="23"/>
      <c r="FWW35" s="23"/>
      <c r="FWX35" s="23"/>
      <c r="FWY35" s="23"/>
      <c r="FWZ35" s="23"/>
      <c r="FXA35" s="23"/>
      <c r="FXB35" s="23"/>
      <c r="FXC35" s="23"/>
      <c r="FXD35" s="23"/>
      <c r="FXE35" s="23"/>
      <c r="FXF35" s="23"/>
      <c r="FXG35" s="23"/>
      <c r="FXH35" s="23"/>
      <c r="FXI35" s="23"/>
      <c r="FXJ35" s="23"/>
      <c r="FXK35" s="23"/>
      <c r="FXL35" s="23"/>
      <c r="FXM35" s="23"/>
      <c r="FXN35" s="23"/>
      <c r="FXO35" s="23"/>
      <c r="FXP35" s="23"/>
      <c r="FXQ35" s="23"/>
      <c r="FXR35" s="23"/>
      <c r="FXS35" s="23"/>
      <c r="FXT35" s="23"/>
      <c r="FXU35" s="23"/>
      <c r="FXV35" s="23"/>
      <c r="FXW35" s="23"/>
      <c r="FXX35" s="23"/>
      <c r="FXY35" s="23"/>
      <c r="FXZ35" s="23"/>
      <c r="FYA35" s="23"/>
      <c r="FYB35" s="23"/>
      <c r="FYC35" s="23"/>
      <c r="FYD35" s="23"/>
      <c r="FYE35" s="23"/>
      <c r="FYF35" s="23"/>
      <c r="FYG35" s="23"/>
      <c r="FYH35" s="23"/>
      <c r="FYI35" s="23"/>
      <c r="FYJ35" s="23"/>
      <c r="FYK35" s="23"/>
      <c r="FYL35" s="23"/>
      <c r="FYM35" s="23"/>
      <c r="FYN35" s="23"/>
      <c r="FYO35" s="23"/>
      <c r="FYP35" s="23"/>
      <c r="FYQ35" s="23"/>
      <c r="FYR35" s="23"/>
      <c r="FYS35" s="23"/>
      <c r="FYT35" s="23"/>
      <c r="FYU35" s="23"/>
      <c r="FYV35" s="23"/>
      <c r="FYW35" s="23"/>
      <c r="FYX35" s="23"/>
      <c r="FYY35" s="23"/>
      <c r="FYZ35" s="23"/>
      <c r="FZA35" s="23"/>
      <c r="FZB35" s="23"/>
      <c r="FZC35" s="23"/>
      <c r="FZD35" s="23"/>
      <c r="FZE35" s="23"/>
      <c r="FZF35" s="23"/>
      <c r="FZG35" s="23"/>
      <c r="FZH35" s="23"/>
      <c r="FZI35" s="23"/>
      <c r="FZJ35" s="23"/>
      <c r="FZK35" s="23"/>
      <c r="FZL35" s="23"/>
      <c r="FZM35" s="23"/>
      <c r="FZN35" s="23"/>
      <c r="FZO35" s="23"/>
      <c r="FZP35" s="23"/>
      <c r="FZQ35" s="23"/>
      <c r="FZR35" s="23"/>
      <c r="FZS35" s="23"/>
      <c r="FZT35" s="23"/>
      <c r="FZU35" s="23"/>
      <c r="FZV35" s="23"/>
      <c r="FZW35" s="23"/>
      <c r="FZX35" s="23"/>
      <c r="FZY35" s="23"/>
      <c r="FZZ35" s="23"/>
      <c r="GAA35" s="23"/>
      <c r="GAB35" s="23"/>
      <c r="GAC35" s="23"/>
      <c r="GAD35" s="23"/>
      <c r="GAE35" s="23"/>
      <c r="GAF35" s="23"/>
      <c r="GAG35" s="23"/>
      <c r="GAH35" s="23"/>
      <c r="GAI35" s="23"/>
      <c r="GAJ35" s="23"/>
      <c r="GAK35" s="23"/>
      <c r="GAL35" s="23"/>
      <c r="GAM35" s="23"/>
      <c r="GAN35" s="23"/>
      <c r="GAO35" s="23"/>
      <c r="GAP35" s="23"/>
      <c r="GAQ35" s="23"/>
      <c r="GAR35" s="23"/>
      <c r="GAS35" s="23"/>
      <c r="GAT35" s="23"/>
      <c r="GAU35" s="23"/>
      <c r="GAV35" s="23"/>
      <c r="GAW35" s="23"/>
      <c r="GAX35" s="23"/>
      <c r="GAY35" s="23"/>
      <c r="GAZ35" s="23"/>
      <c r="GBA35" s="23"/>
      <c r="GBB35" s="23"/>
      <c r="GBC35" s="23"/>
      <c r="GBD35" s="23"/>
      <c r="GBE35" s="23"/>
      <c r="GBF35" s="23"/>
      <c r="GBG35" s="23"/>
      <c r="GBH35" s="23"/>
      <c r="GBI35" s="23"/>
      <c r="GBJ35" s="23"/>
      <c r="GBK35" s="23"/>
      <c r="GBL35" s="23"/>
      <c r="GBM35" s="23"/>
      <c r="GBN35" s="23"/>
      <c r="GBO35" s="23"/>
      <c r="GBP35" s="23"/>
      <c r="GBQ35" s="23"/>
      <c r="GBR35" s="23"/>
      <c r="GBS35" s="23"/>
      <c r="GBT35" s="23"/>
      <c r="GBU35" s="23"/>
      <c r="GBV35" s="23"/>
      <c r="GBW35" s="23"/>
      <c r="GBX35" s="23"/>
      <c r="GBY35" s="23"/>
      <c r="GBZ35" s="23"/>
      <c r="GCA35" s="23"/>
      <c r="GCB35" s="23"/>
      <c r="GCC35" s="23"/>
      <c r="GCD35" s="23"/>
      <c r="GCE35" s="23"/>
      <c r="GCF35" s="23"/>
      <c r="GCG35" s="23"/>
      <c r="GCH35" s="23"/>
      <c r="GCI35" s="23"/>
      <c r="GCJ35" s="23"/>
      <c r="GCK35" s="23"/>
      <c r="GCL35" s="23"/>
      <c r="GCM35" s="23"/>
      <c r="GCN35" s="23"/>
      <c r="GCO35" s="23"/>
      <c r="GCP35" s="23"/>
      <c r="GCQ35" s="23"/>
      <c r="GCR35" s="23"/>
      <c r="GCS35" s="23"/>
      <c r="GCT35" s="23"/>
      <c r="GCU35" s="23"/>
      <c r="GCV35" s="23"/>
      <c r="GCW35" s="23"/>
      <c r="GCX35" s="23"/>
      <c r="GCY35" s="23"/>
      <c r="GCZ35" s="23"/>
      <c r="GDA35" s="23"/>
      <c r="GDB35" s="23"/>
      <c r="GDC35" s="23"/>
      <c r="GDD35" s="23"/>
      <c r="GDE35" s="23"/>
      <c r="GDF35" s="23"/>
      <c r="GDG35" s="23"/>
      <c r="GDH35" s="23"/>
      <c r="GDI35" s="23"/>
      <c r="GDJ35" s="23"/>
      <c r="GDK35" s="23"/>
      <c r="GDL35" s="23"/>
      <c r="GDM35" s="23"/>
      <c r="GDN35" s="23"/>
      <c r="GDO35" s="23"/>
      <c r="GDP35" s="23"/>
      <c r="GDQ35" s="23"/>
      <c r="GDR35" s="23"/>
      <c r="GDS35" s="23"/>
      <c r="GDT35" s="23"/>
      <c r="GDU35" s="23"/>
      <c r="GDV35" s="23"/>
      <c r="GDW35" s="23"/>
      <c r="GDX35" s="23"/>
      <c r="GDY35" s="23"/>
      <c r="GDZ35" s="23"/>
      <c r="GEA35" s="23"/>
      <c r="GEB35" s="23"/>
      <c r="GEC35" s="23"/>
      <c r="GED35" s="23"/>
      <c r="GEE35" s="23"/>
      <c r="GEF35" s="23"/>
      <c r="GEG35" s="23"/>
      <c r="GEH35" s="23"/>
      <c r="GEI35" s="23"/>
      <c r="GEJ35" s="23"/>
      <c r="GEK35" s="23"/>
      <c r="GEL35" s="23"/>
      <c r="GEM35" s="23"/>
      <c r="GEN35" s="23"/>
      <c r="GEO35" s="23"/>
      <c r="GEP35" s="23"/>
      <c r="GEQ35" s="23"/>
      <c r="GER35" s="23"/>
      <c r="GES35" s="23"/>
      <c r="GET35" s="23"/>
      <c r="GEU35" s="23"/>
      <c r="GEV35" s="23"/>
      <c r="GEW35" s="23"/>
      <c r="GEX35" s="23"/>
      <c r="GEY35" s="23"/>
      <c r="GEZ35" s="23"/>
      <c r="GFA35" s="23"/>
      <c r="GFB35" s="23"/>
      <c r="GFC35" s="23"/>
      <c r="GFD35" s="23"/>
      <c r="GFE35" s="23"/>
      <c r="GFF35" s="23"/>
      <c r="GFG35" s="23"/>
      <c r="GFH35" s="23"/>
      <c r="GFI35" s="23"/>
      <c r="GFJ35" s="23"/>
      <c r="GFK35" s="23"/>
      <c r="GFL35" s="23"/>
      <c r="GFM35" s="23"/>
      <c r="GFN35" s="23"/>
      <c r="GFO35" s="23"/>
      <c r="GFP35" s="23"/>
      <c r="GFQ35" s="23"/>
      <c r="GFR35" s="23"/>
      <c r="GFS35" s="23"/>
      <c r="GFT35" s="23"/>
      <c r="GFU35" s="23"/>
      <c r="GFV35" s="23"/>
      <c r="GFW35" s="23"/>
      <c r="GFX35" s="23"/>
      <c r="GFY35" s="23"/>
      <c r="GFZ35" s="23"/>
      <c r="GGA35" s="23"/>
      <c r="GGB35" s="23"/>
      <c r="GGC35" s="23"/>
      <c r="GGD35" s="23"/>
      <c r="GGE35" s="23"/>
      <c r="GGF35" s="23"/>
      <c r="GGG35" s="23"/>
      <c r="GGH35" s="23"/>
      <c r="GGI35" s="23"/>
      <c r="GGJ35" s="23"/>
      <c r="GGK35" s="23"/>
      <c r="GGL35" s="23"/>
      <c r="GGM35" s="23"/>
      <c r="GGN35" s="23"/>
      <c r="GGO35" s="23"/>
      <c r="GGP35" s="23"/>
      <c r="GGQ35" s="23"/>
      <c r="GGR35" s="23"/>
      <c r="GGS35" s="23"/>
      <c r="GGT35" s="23"/>
      <c r="GGU35" s="23"/>
      <c r="GGV35" s="23"/>
      <c r="GGW35" s="23"/>
      <c r="GGX35" s="23"/>
      <c r="GGY35" s="23"/>
      <c r="GGZ35" s="23"/>
      <c r="GHA35" s="23"/>
      <c r="GHB35" s="23"/>
      <c r="GHC35" s="23"/>
      <c r="GHD35" s="23"/>
      <c r="GHE35" s="23"/>
      <c r="GHF35" s="23"/>
      <c r="GHG35" s="23"/>
      <c r="GHH35" s="23"/>
      <c r="GHI35" s="23"/>
      <c r="GHJ35" s="23"/>
      <c r="GHK35" s="23"/>
      <c r="GHL35" s="23"/>
      <c r="GHM35" s="23"/>
      <c r="GHN35" s="23"/>
      <c r="GHO35" s="23"/>
      <c r="GHP35" s="23"/>
      <c r="GHQ35" s="23"/>
      <c r="GHR35" s="23"/>
      <c r="GHS35" s="23"/>
      <c r="GHT35" s="23"/>
      <c r="GHU35" s="23"/>
      <c r="GHV35" s="23"/>
      <c r="GHW35" s="23"/>
      <c r="GHX35" s="23"/>
      <c r="GHY35" s="23"/>
      <c r="GHZ35" s="23"/>
      <c r="GIA35" s="23"/>
      <c r="GIB35" s="23"/>
      <c r="GIC35" s="23"/>
      <c r="GID35" s="23"/>
      <c r="GIE35" s="23"/>
      <c r="GIF35" s="23"/>
      <c r="GIG35" s="23"/>
      <c r="GIH35" s="23"/>
      <c r="GII35" s="23"/>
      <c r="GIJ35" s="23"/>
      <c r="GIK35" s="23"/>
      <c r="GIL35" s="23"/>
      <c r="GIM35" s="23"/>
      <c r="GIN35" s="23"/>
      <c r="GIO35" s="23"/>
      <c r="GIP35" s="23"/>
      <c r="GIQ35" s="23"/>
      <c r="GIR35" s="23"/>
      <c r="GIS35" s="23"/>
      <c r="GIT35" s="23"/>
      <c r="GIU35" s="23"/>
      <c r="GIV35" s="23"/>
      <c r="GIW35" s="23"/>
      <c r="GIX35" s="23"/>
      <c r="GIY35" s="23"/>
      <c r="GIZ35" s="23"/>
      <c r="GJA35" s="23"/>
      <c r="GJB35" s="23"/>
      <c r="GJC35" s="23"/>
      <c r="GJD35" s="23"/>
      <c r="GJE35" s="23"/>
      <c r="GJF35" s="23"/>
      <c r="GJG35" s="23"/>
      <c r="GJH35" s="23"/>
      <c r="GJI35" s="23"/>
      <c r="GJJ35" s="23"/>
      <c r="GJK35" s="23"/>
      <c r="GJL35" s="23"/>
      <c r="GJM35" s="23"/>
      <c r="GJN35" s="23"/>
      <c r="GJO35" s="23"/>
      <c r="GJP35" s="23"/>
      <c r="GJQ35" s="23"/>
      <c r="GJR35" s="23"/>
      <c r="GJS35" s="23"/>
      <c r="GJT35" s="23"/>
      <c r="GJU35" s="23"/>
      <c r="GJV35" s="23"/>
      <c r="GJW35" s="23"/>
      <c r="GJX35" s="23"/>
      <c r="GJY35" s="23"/>
      <c r="GJZ35" s="23"/>
      <c r="GKA35" s="23"/>
      <c r="GKB35" s="23"/>
      <c r="GKC35" s="23"/>
      <c r="GKD35" s="23"/>
      <c r="GKE35" s="23"/>
      <c r="GKF35" s="23"/>
      <c r="GKG35" s="23"/>
      <c r="GKH35" s="23"/>
      <c r="GKI35" s="23"/>
      <c r="GKJ35" s="23"/>
      <c r="GKK35" s="23"/>
      <c r="GKL35" s="23"/>
      <c r="GKM35" s="23"/>
      <c r="GKN35" s="23"/>
      <c r="GKO35" s="23"/>
      <c r="GKP35" s="23"/>
      <c r="GKQ35" s="23"/>
      <c r="GKR35" s="23"/>
      <c r="GKS35" s="23"/>
      <c r="GKT35" s="23"/>
      <c r="GKU35" s="23"/>
      <c r="GKV35" s="23"/>
      <c r="GKW35" s="23"/>
      <c r="GKX35" s="23"/>
      <c r="GKY35" s="23"/>
      <c r="GKZ35" s="23"/>
      <c r="GLA35" s="23"/>
      <c r="GLB35" s="23"/>
      <c r="GLC35" s="23"/>
      <c r="GLD35" s="23"/>
      <c r="GLE35" s="23"/>
      <c r="GLF35" s="23"/>
      <c r="GLG35" s="23"/>
      <c r="GLH35" s="23"/>
      <c r="GLI35" s="23"/>
      <c r="GLJ35" s="23"/>
      <c r="GLK35" s="23"/>
      <c r="GLL35" s="23"/>
      <c r="GLM35" s="23"/>
      <c r="GLN35" s="23"/>
      <c r="GLO35" s="23"/>
      <c r="GLP35" s="23"/>
      <c r="GLQ35" s="23"/>
      <c r="GLR35" s="23"/>
      <c r="GLS35" s="23"/>
      <c r="GLT35" s="23"/>
      <c r="GLU35" s="23"/>
      <c r="GLV35" s="23"/>
      <c r="GLW35" s="23"/>
      <c r="GLX35" s="23"/>
      <c r="GLY35" s="23"/>
      <c r="GLZ35" s="23"/>
      <c r="GMA35" s="23"/>
      <c r="GMB35" s="23"/>
      <c r="GMC35" s="23"/>
      <c r="GMD35" s="23"/>
      <c r="GME35" s="23"/>
      <c r="GMF35" s="23"/>
      <c r="GMG35" s="23"/>
      <c r="GMH35" s="23"/>
      <c r="GMI35" s="23"/>
      <c r="GMJ35" s="23"/>
      <c r="GMK35" s="23"/>
      <c r="GML35" s="23"/>
      <c r="GMM35" s="23"/>
      <c r="GMN35" s="23"/>
      <c r="GMO35" s="23"/>
      <c r="GMP35" s="23"/>
      <c r="GMQ35" s="23"/>
      <c r="GMR35" s="23"/>
      <c r="GMS35" s="23"/>
      <c r="GMT35" s="23"/>
      <c r="GMU35" s="23"/>
      <c r="GMV35" s="23"/>
      <c r="GMW35" s="23"/>
      <c r="GMX35" s="23"/>
      <c r="GMY35" s="23"/>
      <c r="GMZ35" s="23"/>
      <c r="GNA35" s="23"/>
      <c r="GNB35" s="23"/>
      <c r="GNC35" s="23"/>
      <c r="GND35" s="23"/>
      <c r="GNE35" s="23"/>
      <c r="GNF35" s="23"/>
      <c r="GNG35" s="23"/>
      <c r="GNH35" s="23"/>
      <c r="GNI35" s="23"/>
      <c r="GNJ35" s="23"/>
      <c r="GNK35" s="23"/>
      <c r="GNL35" s="23"/>
      <c r="GNM35" s="23"/>
      <c r="GNN35" s="23"/>
      <c r="GNO35" s="23"/>
      <c r="GNP35" s="23"/>
      <c r="GNQ35" s="23"/>
      <c r="GNR35" s="23"/>
      <c r="GNS35" s="23"/>
      <c r="GNT35" s="23"/>
      <c r="GNU35" s="23"/>
      <c r="GNV35" s="23"/>
      <c r="GNW35" s="23"/>
      <c r="GNX35" s="23"/>
      <c r="GNY35" s="23"/>
      <c r="GNZ35" s="23"/>
      <c r="GOA35" s="23"/>
      <c r="GOB35" s="23"/>
      <c r="GOC35" s="23"/>
      <c r="GOD35" s="23"/>
      <c r="GOE35" s="23"/>
      <c r="GOF35" s="23"/>
      <c r="GOG35" s="23"/>
      <c r="GOH35" s="23"/>
      <c r="GOI35" s="23"/>
      <c r="GOJ35" s="23"/>
      <c r="GOK35" s="23"/>
      <c r="GOL35" s="23"/>
      <c r="GOM35" s="23"/>
      <c r="GON35" s="23"/>
      <c r="GOO35" s="23"/>
      <c r="GOP35" s="23"/>
      <c r="GOQ35" s="23"/>
      <c r="GOR35" s="23"/>
      <c r="GOS35" s="23"/>
      <c r="GOT35" s="23"/>
      <c r="GOU35" s="23"/>
      <c r="GOV35" s="23"/>
      <c r="GOW35" s="23"/>
      <c r="GOX35" s="23"/>
      <c r="GOY35" s="23"/>
      <c r="GOZ35" s="23"/>
      <c r="GPA35" s="23"/>
      <c r="GPB35" s="23"/>
      <c r="GPC35" s="23"/>
      <c r="GPD35" s="23"/>
      <c r="GPE35" s="23"/>
      <c r="GPF35" s="23"/>
      <c r="GPG35" s="23"/>
      <c r="GPH35" s="23"/>
      <c r="GPI35" s="23"/>
      <c r="GPJ35" s="23"/>
      <c r="GPK35" s="23"/>
      <c r="GPL35" s="23"/>
      <c r="GPM35" s="23"/>
      <c r="GPN35" s="23"/>
      <c r="GPO35" s="23"/>
      <c r="GPP35" s="23"/>
      <c r="GPQ35" s="23"/>
      <c r="GPR35" s="23"/>
      <c r="GPS35" s="23"/>
      <c r="GPT35" s="23"/>
      <c r="GPU35" s="23"/>
      <c r="GPV35" s="23"/>
      <c r="GPW35" s="23"/>
      <c r="GPX35" s="23"/>
      <c r="GPY35" s="23"/>
      <c r="GPZ35" s="23"/>
      <c r="GQA35" s="23"/>
      <c r="GQB35" s="23"/>
      <c r="GQC35" s="23"/>
      <c r="GQD35" s="23"/>
      <c r="GQE35" s="23"/>
      <c r="GQF35" s="23"/>
      <c r="GQG35" s="23"/>
      <c r="GQH35" s="23"/>
      <c r="GQI35" s="23"/>
      <c r="GQJ35" s="23"/>
      <c r="GQK35" s="23"/>
      <c r="GQL35" s="23"/>
      <c r="GQM35" s="23"/>
      <c r="GQN35" s="23"/>
      <c r="GQO35" s="23"/>
      <c r="GQP35" s="23"/>
      <c r="GQQ35" s="23"/>
      <c r="GQR35" s="23"/>
      <c r="GQS35" s="23"/>
      <c r="GQT35" s="23"/>
      <c r="GQU35" s="23"/>
      <c r="GQV35" s="23"/>
      <c r="GQW35" s="23"/>
      <c r="GQX35" s="23"/>
      <c r="GQY35" s="23"/>
      <c r="GQZ35" s="23"/>
      <c r="GRA35" s="23"/>
      <c r="GRB35" s="23"/>
      <c r="GRC35" s="23"/>
      <c r="GRD35" s="23"/>
      <c r="GRE35" s="23"/>
      <c r="GRF35" s="23"/>
      <c r="GRG35" s="23"/>
      <c r="GRH35" s="23"/>
      <c r="GRI35" s="23"/>
      <c r="GRJ35" s="23"/>
      <c r="GRK35" s="23"/>
      <c r="GRL35" s="23"/>
      <c r="GRM35" s="23"/>
      <c r="GRN35" s="23"/>
      <c r="GRO35" s="23"/>
      <c r="GRP35" s="23"/>
      <c r="GRQ35" s="23"/>
      <c r="GRR35" s="23"/>
      <c r="GRS35" s="23"/>
      <c r="GRT35" s="23"/>
      <c r="GRU35" s="23"/>
      <c r="GRV35" s="23"/>
      <c r="GRW35" s="23"/>
      <c r="GRX35" s="23"/>
      <c r="GRY35" s="23"/>
      <c r="GRZ35" s="23"/>
      <c r="GSA35" s="23"/>
      <c r="GSB35" s="23"/>
      <c r="GSC35" s="23"/>
      <c r="GSD35" s="23"/>
      <c r="GSE35" s="23"/>
      <c r="GSF35" s="23"/>
      <c r="GSG35" s="23"/>
      <c r="GSH35" s="23"/>
      <c r="GSI35" s="23"/>
      <c r="GSJ35" s="23"/>
      <c r="GSK35" s="23"/>
      <c r="GSL35" s="23"/>
      <c r="GSM35" s="23"/>
      <c r="GSN35" s="23"/>
      <c r="GSO35" s="23"/>
      <c r="GSP35" s="23"/>
      <c r="GSQ35" s="23"/>
      <c r="GSR35" s="23"/>
      <c r="GSS35" s="23"/>
      <c r="GST35" s="23"/>
      <c r="GSU35" s="23"/>
      <c r="GSV35" s="23"/>
      <c r="GSW35" s="23"/>
      <c r="GSX35" s="23"/>
      <c r="GSY35" s="23"/>
      <c r="GSZ35" s="23"/>
      <c r="GTA35" s="23"/>
      <c r="GTB35" s="23"/>
      <c r="GTC35" s="23"/>
      <c r="GTD35" s="23"/>
      <c r="GTE35" s="23"/>
      <c r="GTF35" s="23"/>
      <c r="GTG35" s="23"/>
      <c r="GTH35" s="23"/>
      <c r="GTI35" s="23"/>
      <c r="GTJ35" s="23"/>
      <c r="GTK35" s="23"/>
      <c r="GTL35" s="23"/>
      <c r="GTM35" s="23"/>
      <c r="GTN35" s="23"/>
      <c r="GTO35" s="23"/>
      <c r="GTP35" s="23"/>
      <c r="GTQ35" s="23"/>
      <c r="GTR35" s="23"/>
      <c r="GTS35" s="23"/>
      <c r="GTT35" s="23"/>
      <c r="GTU35" s="23"/>
      <c r="GTV35" s="23"/>
      <c r="GTW35" s="23"/>
      <c r="GTX35" s="23"/>
      <c r="GTY35" s="23"/>
      <c r="GTZ35" s="23"/>
      <c r="GUA35" s="23"/>
      <c r="GUB35" s="23"/>
      <c r="GUC35" s="23"/>
      <c r="GUD35" s="23"/>
      <c r="GUE35" s="23"/>
      <c r="GUF35" s="23"/>
      <c r="GUG35" s="23"/>
      <c r="GUH35" s="23"/>
      <c r="GUI35" s="23"/>
      <c r="GUJ35" s="23"/>
      <c r="GUK35" s="23"/>
      <c r="GUL35" s="23"/>
      <c r="GUM35" s="23"/>
      <c r="GUN35" s="23"/>
      <c r="GUO35" s="23"/>
      <c r="GUP35" s="23"/>
      <c r="GUQ35" s="23"/>
      <c r="GUR35" s="23"/>
      <c r="GUS35" s="23"/>
      <c r="GUT35" s="23"/>
      <c r="GUU35" s="23"/>
      <c r="GUV35" s="23"/>
      <c r="GUW35" s="23"/>
      <c r="GUX35" s="23"/>
      <c r="GUY35" s="23"/>
      <c r="GUZ35" s="23"/>
      <c r="GVA35" s="23"/>
      <c r="GVB35" s="23"/>
      <c r="GVC35" s="23"/>
      <c r="GVD35" s="23"/>
      <c r="GVE35" s="23"/>
      <c r="GVF35" s="23"/>
      <c r="GVG35" s="23"/>
      <c r="GVH35" s="23"/>
      <c r="GVI35" s="23"/>
      <c r="GVJ35" s="23"/>
      <c r="GVK35" s="23"/>
      <c r="GVL35" s="23"/>
      <c r="GVM35" s="23"/>
      <c r="GVN35" s="23"/>
      <c r="GVO35" s="23"/>
      <c r="GVP35" s="23"/>
      <c r="GVQ35" s="23"/>
      <c r="GVR35" s="23"/>
      <c r="GVS35" s="23"/>
      <c r="GVT35" s="23"/>
      <c r="GVU35" s="23"/>
      <c r="GVV35" s="23"/>
      <c r="GVW35" s="23"/>
      <c r="GVX35" s="23"/>
      <c r="GVY35" s="23"/>
      <c r="GVZ35" s="23"/>
      <c r="GWA35" s="23"/>
      <c r="GWB35" s="23"/>
      <c r="GWC35" s="23"/>
      <c r="GWD35" s="23"/>
      <c r="GWE35" s="23"/>
      <c r="GWF35" s="23"/>
      <c r="GWG35" s="23"/>
      <c r="GWH35" s="23"/>
      <c r="GWI35" s="23"/>
      <c r="GWJ35" s="23"/>
      <c r="GWK35" s="23"/>
      <c r="GWL35" s="23"/>
      <c r="GWM35" s="23"/>
      <c r="GWN35" s="23"/>
      <c r="GWO35" s="23"/>
      <c r="GWP35" s="23"/>
      <c r="GWQ35" s="23"/>
      <c r="GWR35" s="23"/>
      <c r="GWS35" s="23"/>
      <c r="GWT35" s="23"/>
      <c r="GWU35" s="23"/>
      <c r="GWV35" s="23"/>
      <c r="GWW35" s="23"/>
      <c r="GWX35" s="23"/>
      <c r="GWY35" s="23"/>
      <c r="GWZ35" s="23"/>
      <c r="GXA35" s="23"/>
      <c r="GXB35" s="23"/>
      <c r="GXC35" s="23"/>
      <c r="GXD35" s="23"/>
      <c r="GXE35" s="23"/>
      <c r="GXF35" s="23"/>
      <c r="GXG35" s="23"/>
      <c r="GXH35" s="23"/>
      <c r="GXI35" s="23"/>
      <c r="GXJ35" s="23"/>
      <c r="GXK35" s="23"/>
      <c r="GXL35" s="23"/>
      <c r="GXM35" s="23"/>
      <c r="GXN35" s="23"/>
      <c r="GXO35" s="23"/>
      <c r="GXP35" s="23"/>
      <c r="GXQ35" s="23"/>
      <c r="GXR35" s="23"/>
      <c r="GXS35" s="23"/>
      <c r="GXT35" s="23"/>
      <c r="GXU35" s="23"/>
      <c r="GXV35" s="23"/>
      <c r="GXW35" s="23"/>
      <c r="GXX35" s="23"/>
      <c r="GXY35" s="23"/>
      <c r="GXZ35" s="23"/>
      <c r="GYA35" s="23"/>
      <c r="GYB35" s="23"/>
      <c r="GYC35" s="23"/>
      <c r="GYD35" s="23"/>
      <c r="GYE35" s="23"/>
      <c r="GYF35" s="23"/>
      <c r="GYG35" s="23"/>
      <c r="GYH35" s="23"/>
      <c r="GYI35" s="23"/>
      <c r="GYJ35" s="23"/>
      <c r="GYK35" s="23"/>
      <c r="GYL35" s="23"/>
      <c r="GYM35" s="23"/>
      <c r="GYN35" s="23"/>
      <c r="GYO35" s="23"/>
      <c r="GYP35" s="23"/>
      <c r="GYQ35" s="23"/>
      <c r="GYR35" s="23"/>
      <c r="GYS35" s="23"/>
      <c r="GYT35" s="23"/>
      <c r="GYU35" s="23"/>
      <c r="GYV35" s="23"/>
      <c r="GYW35" s="23"/>
      <c r="GYX35" s="23"/>
      <c r="GYY35" s="23"/>
      <c r="GYZ35" s="23"/>
      <c r="GZA35" s="23"/>
      <c r="GZB35" s="23"/>
      <c r="GZC35" s="23"/>
      <c r="GZD35" s="23"/>
      <c r="GZE35" s="23"/>
      <c r="GZF35" s="23"/>
      <c r="GZG35" s="23"/>
      <c r="GZH35" s="23"/>
      <c r="GZI35" s="23"/>
      <c r="GZJ35" s="23"/>
      <c r="GZK35" s="23"/>
      <c r="GZL35" s="23"/>
      <c r="GZM35" s="23"/>
      <c r="GZN35" s="23"/>
      <c r="GZO35" s="23"/>
      <c r="GZP35" s="23"/>
      <c r="GZQ35" s="23"/>
      <c r="GZR35" s="23"/>
      <c r="GZS35" s="23"/>
      <c r="GZT35" s="23"/>
      <c r="GZU35" s="23"/>
      <c r="GZV35" s="23"/>
      <c r="GZW35" s="23"/>
      <c r="GZX35" s="23"/>
      <c r="GZY35" s="23"/>
      <c r="GZZ35" s="23"/>
      <c r="HAA35" s="23"/>
      <c r="HAB35" s="23"/>
      <c r="HAC35" s="23"/>
      <c r="HAD35" s="23"/>
      <c r="HAE35" s="23"/>
      <c r="HAF35" s="23"/>
      <c r="HAG35" s="23"/>
      <c r="HAH35" s="23"/>
      <c r="HAI35" s="23"/>
      <c r="HAJ35" s="23"/>
      <c r="HAK35" s="23"/>
      <c r="HAL35" s="23"/>
      <c r="HAM35" s="23"/>
      <c r="HAN35" s="23"/>
      <c r="HAO35" s="23"/>
      <c r="HAP35" s="23"/>
      <c r="HAQ35" s="23"/>
      <c r="HAR35" s="23"/>
      <c r="HAS35" s="23"/>
      <c r="HAT35" s="23"/>
      <c r="HAU35" s="23"/>
      <c r="HAV35" s="23"/>
      <c r="HAW35" s="23"/>
      <c r="HAX35" s="23"/>
      <c r="HAY35" s="23"/>
      <c r="HAZ35" s="23"/>
      <c r="HBA35" s="23"/>
      <c r="HBB35" s="23"/>
      <c r="HBC35" s="23"/>
      <c r="HBD35" s="23"/>
      <c r="HBE35" s="23"/>
      <c r="HBF35" s="23"/>
      <c r="HBG35" s="23"/>
      <c r="HBH35" s="23"/>
      <c r="HBI35" s="23"/>
      <c r="HBJ35" s="23"/>
      <c r="HBK35" s="23"/>
      <c r="HBL35" s="23"/>
      <c r="HBM35" s="23"/>
      <c r="HBN35" s="23"/>
      <c r="HBO35" s="23"/>
      <c r="HBP35" s="23"/>
      <c r="HBQ35" s="23"/>
      <c r="HBR35" s="23"/>
      <c r="HBS35" s="23"/>
      <c r="HBT35" s="23"/>
      <c r="HBU35" s="23"/>
      <c r="HBV35" s="23"/>
      <c r="HBW35" s="23"/>
      <c r="HBX35" s="23"/>
      <c r="HBY35" s="23"/>
      <c r="HBZ35" s="23"/>
      <c r="HCA35" s="23"/>
      <c r="HCB35" s="23"/>
      <c r="HCC35" s="23"/>
      <c r="HCD35" s="23"/>
      <c r="HCE35" s="23"/>
      <c r="HCF35" s="23"/>
      <c r="HCG35" s="23"/>
      <c r="HCH35" s="23"/>
      <c r="HCI35" s="23"/>
      <c r="HCJ35" s="23"/>
      <c r="HCK35" s="23"/>
      <c r="HCL35" s="23"/>
      <c r="HCM35" s="23"/>
      <c r="HCN35" s="23"/>
      <c r="HCO35" s="23"/>
      <c r="HCP35" s="23"/>
      <c r="HCQ35" s="23"/>
      <c r="HCR35" s="23"/>
      <c r="HCS35" s="23"/>
      <c r="HCT35" s="23"/>
      <c r="HCU35" s="23"/>
      <c r="HCV35" s="23"/>
      <c r="HCW35" s="23"/>
      <c r="HCX35" s="23"/>
      <c r="HCY35" s="23"/>
      <c r="HCZ35" s="23"/>
      <c r="HDA35" s="23"/>
      <c r="HDB35" s="23"/>
      <c r="HDC35" s="23"/>
      <c r="HDD35" s="23"/>
      <c r="HDE35" s="23"/>
      <c r="HDF35" s="23"/>
      <c r="HDG35" s="23"/>
      <c r="HDH35" s="23"/>
      <c r="HDI35" s="23"/>
      <c r="HDJ35" s="23"/>
      <c r="HDK35" s="23"/>
      <c r="HDL35" s="23"/>
      <c r="HDM35" s="23"/>
      <c r="HDN35" s="23"/>
      <c r="HDO35" s="23"/>
      <c r="HDP35" s="23"/>
      <c r="HDQ35" s="23"/>
      <c r="HDR35" s="23"/>
      <c r="HDS35" s="23"/>
      <c r="HDT35" s="23"/>
      <c r="HDU35" s="23"/>
      <c r="HDV35" s="23"/>
      <c r="HDW35" s="23"/>
      <c r="HDX35" s="23"/>
      <c r="HDY35" s="23"/>
      <c r="HDZ35" s="23"/>
      <c r="HEA35" s="23"/>
      <c r="HEB35" s="23"/>
      <c r="HEC35" s="23"/>
      <c r="HED35" s="23"/>
      <c r="HEE35" s="23"/>
      <c r="HEF35" s="23"/>
      <c r="HEG35" s="23"/>
      <c r="HEH35" s="23"/>
      <c r="HEI35" s="23"/>
      <c r="HEJ35" s="23"/>
      <c r="HEK35" s="23"/>
      <c r="HEL35" s="23"/>
      <c r="HEM35" s="23"/>
      <c r="HEN35" s="23"/>
      <c r="HEO35" s="23"/>
      <c r="HEP35" s="23"/>
      <c r="HEQ35" s="23"/>
      <c r="HER35" s="23"/>
      <c r="HES35" s="23"/>
      <c r="HET35" s="23"/>
      <c r="HEU35" s="23"/>
      <c r="HEV35" s="23"/>
      <c r="HEW35" s="23"/>
      <c r="HEX35" s="23"/>
      <c r="HEY35" s="23"/>
      <c r="HEZ35" s="23"/>
      <c r="HFA35" s="23"/>
      <c r="HFB35" s="23"/>
      <c r="HFC35" s="23"/>
      <c r="HFD35" s="23"/>
      <c r="HFE35" s="23"/>
      <c r="HFF35" s="23"/>
      <c r="HFG35" s="23"/>
      <c r="HFH35" s="23"/>
      <c r="HFI35" s="23"/>
      <c r="HFJ35" s="23"/>
      <c r="HFK35" s="23"/>
      <c r="HFL35" s="23"/>
      <c r="HFM35" s="23"/>
      <c r="HFN35" s="23"/>
      <c r="HFO35" s="23"/>
      <c r="HFP35" s="23"/>
      <c r="HFQ35" s="23"/>
      <c r="HFR35" s="23"/>
      <c r="HFS35" s="23"/>
      <c r="HFT35" s="23"/>
      <c r="HFU35" s="23"/>
      <c r="HFV35" s="23"/>
      <c r="HFW35" s="23"/>
      <c r="HFX35" s="23"/>
      <c r="HFY35" s="23"/>
      <c r="HFZ35" s="23"/>
      <c r="HGA35" s="23"/>
      <c r="HGB35" s="23"/>
      <c r="HGC35" s="23"/>
      <c r="HGD35" s="23"/>
      <c r="HGE35" s="23"/>
      <c r="HGF35" s="23"/>
      <c r="HGG35" s="23"/>
      <c r="HGH35" s="23"/>
      <c r="HGI35" s="23"/>
      <c r="HGJ35" s="23"/>
      <c r="HGK35" s="23"/>
      <c r="HGL35" s="23"/>
      <c r="HGM35" s="23"/>
      <c r="HGN35" s="23"/>
      <c r="HGO35" s="23"/>
      <c r="HGP35" s="23"/>
      <c r="HGQ35" s="23"/>
      <c r="HGR35" s="23"/>
      <c r="HGS35" s="23"/>
      <c r="HGT35" s="23"/>
      <c r="HGU35" s="23"/>
      <c r="HGV35" s="23"/>
      <c r="HGW35" s="23"/>
      <c r="HGX35" s="23"/>
      <c r="HGY35" s="23"/>
      <c r="HGZ35" s="23"/>
      <c r="HHA35" s="23"/>
      <c r="HHB35" s="23"/>
      <c r="HHC35" s="23"/>
      <c r="HHD35" s="23"/>
      <c r="HHE35" s="23"/>
      <c r="HHF35" s="23"/>
      <c r="HHG35" s="23"/>
      <c r="HHH35" s="23"/>
      <c r="HHI35" s="23"/>
      <c r="HHJ35" s="23"/>
      <c r="HHK35" s="23"/>
      <c r="HHL35" s="23"/>
      <c r="HHM35" s="23"/>
      <c r="HHN35" s="23"/>
      <c r="HHO35" s="23"/>
      <c r="HHP35" s="23"/>
      <c r="HHQ35" s="23"/>
      <c r="HHR35" s="23"/>
      <c r="HHS35" s="23"/>
      <c r="HHT35" s="23"/>
      <c r="HHU35" s="23"/>
      <c r="HHV35" s="23"/>
      <c r="HHW35" s="23"/>
      <c r="HHX35" s="23"/>
      <c r="HHY35" s="23"/>
      <c r="HHZ35" s="23"/>
      <c r="HIA35" s="23"/>
      <c r="HIB35" s="23"/>
      <c r="HIC35" s="23"/>
      <c r="HID35" s="23"/>
      <c r="HIE35" s="23"/>
      <c r="HIF35" s="23"/>
      <c r="HIG35" s="23"/>
      <c r="HIH35" s="23"/>
      <c r="HII35" s="23"/>
      <c r="HIJ35" s="23"/>
      <c r="HIK35" s="23"/>
      <c r="HIL35" s="23"/>
      <c r="HIM35" s="23"/>
      <c r="HIN35" s="23"/>
      <c r="HIO35" s="23"/>
      <c r="HIP35" s="23"/>
      <c r="HIQ35" s="23"/>
      <c r="HIR35" s="23"/>
      <c r="HIS35" s="23"/>
      <c r="HIT35" s="23"/>
      <c r="HIU35" s="23"/>
      <c r="HIV35" s="23"/>
      <c r="HIW35" s="23"/>
      <c r="HIX35" s="23"/>
      <c r="HIY35" s="23"/>
      <c r="HIZ35" s="23"/>
      <c r="HJA35" s="23"/>
      <c r="HJB35" s="23"/>
      <c r="HJC35" s="23"/>
      <c r="HJD35" s="23"/>
      <c r="HJE35" s="23"/>
      <c r="HJF35" s="23"/>
      <c r="HJG35" s="23"/>
      <c r="HJH35" s="23"/>
      <c r="HJI35" s="23"/>
      <c r="HJJ35" s="23"/>
      <c r="HJK35" s="23"/>
      <c r="HJL35" s="23"/>
      <c r="HJM35" s="23"/>
      <c r="HJN35" s="23"/>
      <c r="HJO35" s="23"/>
      <c r="HJP35" s="23"/>
      <c r="HJQ35" s="23"/>
      <c r="HJR35" s="23"/>
      <c r="HJS35" s="23"/>
      <c r="HJT35" s="23"/>
      <c r="HJU35" s="23"/>
      <c r="HJV35" s="23"/>
      <c r="HJW35" s="23"/>
      <c r="HJX35" s="23"/>
      <c r="HJY35" s="23"/>
      <c r="HJZ35" s="23"/>
      <c r="HKA35" s="23"/>
      <c r="HKB35" s="23"/>
      <c r="HKC35" s="23"/>
      <c r="HKD35" s="23"/>
      <c r="HKE35" s="23"/>
      <c r="HKF35" s="23"/>
      <c r="HKG35" s="23"/>
      <c r="HKH35" s="23"/>
      <c r="HKI35" s="23"/>
      <c r="HKJ35" s="23"/>
      <c r="HKK35" s="23"/>
      <c r="HKL35" s="23"/>
      <c r="HKM35" s="23"/>
      <c r="HKN35" s="23"/>
      <c r="HKO35" s="23"/>
      <c r="HKP35" s="23"/>
      <c r="HKQ35" s="23"/>
      <c r="HKR35" s="23"/>
      <c r="HKS35" s="23"/>
      <c r="HKT35" s="23"/>
      <c r="HKU35" s="23"/>
      <c r="HKV35" s="23"/>
      <c r="HKW35" s="23"/>
      <c r="HKX35" s="23"/>
      <c r="HKY35" s="23"/>
      <c r="HKZ35" s="23"/>
      <c r="HLA35" s="23"/>
      <c r="HLB35" s="23"/>
      <c r="HLC35" s="23"/>
      <c r="HLD35" s="23"/>
      <c r="HLE35" s="23"/>
      <c r="HLF35" s="23"/>
      <c r="HLG35" s="23"/>
      <c r="HLH35" s="23"/>
      <c r="HLI35" s="23"/>
      <c r="HLJ35" s="23"/>
      <c r="HLK35" s="23"/>
      <c r="HLL35" s="23"/>
      <c r="HLM35" s="23"/>
      <c r="HLN35" s="23"/>
      <c r="HLO35" s="23"/>
      <c r="HLP35" s="23"/>
      <c r="HLQ35" s="23"/>
      <c r="HLR35" s="23"/>
      <c r="HLS35" s="23"/>
      <c r="HLT35" s="23"/>
      <c r="HLU35" s="23"/>
      <c r="HLV35" s="23"/>
      <c r="HLW35" s="23"/>
      <c r="HLX35" s="23"/>
      <c r="HLY35" s="23"/>
      <c r="HLZ35" s="23"/>
      <c r="HMA35" s="23"/>
      <c r="HMB35" s="23"/>
      <c r="HMC35" s="23"/>
      <c r="HMD35" s="23"/>
      <c r="HME35" s="23"/>
      <c r="HMF35" s="23"/>
      <c r="HMG35" s="23"/>
      <c r="HMH35" s="23"/>
      <c r="HMI35" s="23"/>
      <c r="HMJ35" s="23"/>
      <c r="HMK35" s="23"/>
      <c r="HML35" s="23"/>
      <c r="HMM35" s="23"/>
      <c r="HMN35" s="23"/>
      <c r="HMO35" s="23"/>
      <c r="HMP35" s="23"/>
      <c r="HMQ35" s="23"/>
      <c r="HMR35" s="23"/>
      <c r="HMS35" s="23"/>
      <c r="HMT35" s="23"/>
      <c r="HMU35" s="23"/>
      <c r="HMV35" s="23"/>
      <c r="HMW35" s="23"/>
      <c r="HMX35" s="23"/>
      <c r="HMY35" s="23"/>
      <c r="HMZ35" s="23"/>
      <c r="HNA35" s="23"/>
      <c r="HNB35" s="23"/>
      <c r="HNC35" s="23"/>
      <c r="HND35" s="23"/>
      <c r="HNE35" s="23"/>
      <c r="HNF35" s="23"/>
      <c r="HNG35" s="23"/>
      <c r="HNH35" s="23"/>
      <c r="HNI35" s="23"/>
      <c r="HNJ35" s="23"/>
      <c r="HNK35" s="23"/>
      <c r="HNL35" s="23"/>
      <c r="HNM35" s="23"/>
      <c r="HNN35" s="23"/>
      <c r="HNO35" s="23"/>
      <c r="HNP35" s="23"/>
      <c r="HNQ35" s="23"/>
      <c r="HNR35" s="23"/>
      <c r="HNS35" s="23"/>
      <c r="HNT35" s="23"/>
      <c r="HNU35" s="23"/>
      <c r="HNV35" s="23"/>
      <c r="HNW35" s="23"/>
      <c r="HNX35" s="23"/>
      <c r="HNY35" s="23"/>
      <c r="HNZ35" s="23"/>
      <c r="HOA35" s="23"/>
      <c r="HOB35" s="23"/>
      <c r="HOC35" s="23"/>
      <c r="HOD35" s="23"/>
      <c r="HOE35" s="23"/>
      <c r="HOF35" s="23"/>
      <c r="HOG35" s="23"/>
      <c r="HOH35" s="23"/>
      <c r="HOI35" s="23"/>
      <c r="HOJ35" s="23"/>
      <c r="HOK35" s="23"/>
      <c r="HOL35" s="23"/>
      <c r="HOM35" s="23"/>
      <c r="HON35" s="23"/>
      <c r="HOO35" s="23"/>
      <c r="HOP35" s="23"/>
      <c r="HOQ35" s="23"/>
      <c r="HOR35" s="23"/>
      <c r="HOS35" s="23"/>
      <c r="HOT35" s="23"/>
      <c r="HOU35" s="23"/>
      <c r="HOV35" s="23"/>
      <c r="HOW35" s="23"/>
      <c r="HOX35" s="23"/>
      <c r="HOY35" s="23"/>
      <c r="HOZ35" s="23"/>
      <c r="HPA35" s="23"/>
      <c r="HPB35" s="23"/>
      <c r="HPC35" s="23"/>
      <c r="HPD35" s="23"/>
      <c r="HPE35" s="23"/>
      <c r="HPF35" s="23"/>
      <c r="HPG35" s="23"/>
      <c r="HPH35" s="23"/>
      <c r="HPI35" s="23"/>
      <c r="HPJ35" s="23"/>
      <c r="HPK35" s="23"/>
      <c r="HPL35" s="23"/>
      <c r="HPM35" s="23"/>
      <c r="HPN35" s="23"/>
      <c r="HPO35" s="23"/>
      <c r="HPP35" s="23"/>
      <c r="HPQ35" s="23"/>
      <c r="HPR35" s="23"/>
      <c r="HPS35" s="23"/>
      <c r="HPT35" s="23"/>
      <c r="HPU35" s="23"/>
      <c r="HPV35" s="23"/>
      <c r="HPW35" s="23"/>
      <c r="HPX35" s="23"/>
      <c r="HPY35" s="23"/>
      <c r="HPZ35" s="23"/>
      <c r="HQA35" s="23"/>
      <c r="HQB35" s="23"/>
      <c r="HQC35" s="23"/>
      <c r="HQD35" s="23"/>
      <c r="HQE35" s="23"/>
      <c r="HQF35" s="23"/>
      <c r="HQG35" s="23"/>
      <c r="HQH35" s="23"/>
      <c r="HQI35" s="23"/>
      <c r="HQJ35" s="23"/>
      <c r="HQK35" s="23"/>
      <c r="HQL35" s="23"/>
      <c r="HQM35" s="23"/>
      <c r="HQN35" s="23"/>
      <c r="HQO35" s="23"/>
      <c r="HQP35" s="23"/>
      <c r="HQQ35" s="23"/>
      <c r="HQR35" s="23"/>
      <c r="HQS35" s="23"/>
      <c r="HQT35" s="23"/>
      <c r="HQU35" s="23"/>
      <c r="HQV35" s="23"/>
      <c r="HQW35" s="23"/>
      <c r="HQX35" s="23"/>
      <c r="HQY35" s="23"/>
      <c r="HQZ35" s="23"/>
      <c r="HRA35" s="23"/>
      <c r="HRB35" s="23"/>
      <c r="HRC35" s="23"/>
      <c r="HRD35" s="23"/>
      <c r="HRE35" s="23"/>
      <c r="HRF35" s="23"/>
      <c r="HRG35" s="23"/>
      <c r="HRH35" s="23"/>
      <c r="HRI35" s="23"/>
      <c r="HRJ35" s="23"/>
      <c r="HRK35" s="23"/>
      <c r="HRL35" s="23"/>
      <c r="HRM35" s="23"/>
      <c r="HRN35" s="23"/>
      <c r="HRO35" s="23"/>
      <c r="HRP35" s="23"/>
      <c r="HRQ35" s="23"/>
      <c r="HRR35" s="23"/>
      <c r="HRS35" s="23"/>
      <c r="HRT35" s="23"/>
      <c r="HRU35" s="23"/>
      <c r="HRV35" s="23"/>
      <c r="HRW35" s="23"/>
      <c r="HRX35" s="23"/>
      <c r="HRY35" s="23"/>
      <c r="HRZ35" s="23"/>
      <c r="HSA35" s="23"/>
      <c r="HSB35" s="23"/>
      <c r="HSC35" s="23"/>
      <c r="HSD35" s="23"/>
      <c r="HSE35" s="23"/>
      <c r="HSF35" s="23"/>
      <c r="HSG35" s="23"/>
      <c r="HSH35" s="23"/>
      <c r="HSI35" s="23"/>
      <c r="HSJ35" s="23"/>
      <c r="HSK35" s="23"/>
      <c r="HSL35" s="23"/>
      <c r="HSM35" s="23"/>
      <c r="HSN35" s="23"/>
      <c r="HSO35" s="23"/>
      <c r="HSP35" s="23"/>
      <c r="HSQ35" s="23"/>
      <c r="HSR35" s="23"/>
      <c r="HSS35" s="23"/>
      <c r="HST35" s="23"/>
      <c r="HSU35" s="23"/>
      <c r="HSV35" s="23"/>
      <c r="HSW35" s="23"/>
      <c r="HSX35" s="23"/>
      <c r="HSY35" s="23"/>
      <c r="HSZ35" s="23"/>
      <c r="HTA35" s="23"/>
      <c r="HTB35" s="23"/>
      <c r="HTC35" s="23"/>
      <c r="HTD35" s="23"/>
      <c r="HTE35" s="23"/>
      <c r="HTF35" s="23"/>
      <c r="HTG35" s="23"/>
      <c r="HTH35" s="23"/>
      <c r="HTI35" s="23"/>
      <c r="HTJ35" s="23"/>
      <c r="HTK35" s="23"/>
      <c r="HTL35" s="23"/>
      <c r="HTM35" s="23"/>
      <c r="HTN35" s="23"/>
      <c r="HTO35" s="23"/>
      <c r="HTP35" s="23"/>
      <c r="HTQ35" s="23"/>
      <c r="HTR35" s="23"/>
      <c r="HTS35" s="23"/>
      <c r="HTT35" s="23"/>
      <c r="HTU35" s="23"/>
      <c r="HTV35" s="23"/>
      <c r="HTW35" s="23"/>
      <c r="HTX35" s="23"/>
      <c r="HTY35" s="23"/>
      <c r="HTZ35" s="23"/>
      <c r="HUA35" s="23"/>
      <c r="HUB35" s="23"/>
      <c r="HUC35" s="23"/>
      <c r="HUD35" s="23"/>
      <c r="HUE35" s="23"/>
      <c r="HUF35" s="23"/>
      <c r="HUG35" s="23"/>
      <c r="HUH35" s="23"/>
      <c r="HUI35" s="23"/>
      <c r="HUJ35" s="23"/>
      <c r="HUK35" s="23"/>
      <c r="HUL35" s="23"/>
      <c r="HUM35" s="23"/>
      <c r="HUN35" s="23"/>
      <c r="HUO35" s="23"/>
      <c r="HUP35" s="23"/>
      <c r="HUQ35" s="23"/>
      <c r="HUR35" s="23"/>
      <c r="HUS35" s="23"/>
      <c r="HUT35" s="23"/>
      <c r="HUU35" s="23"/>
      <c r="HUV35" s="23"/>
      <c r="HUW35" s="23"/>
      <c r="HUX35" s="23"/>
      <c r="HUY35" s="23"/>
      <c r="HUZ35" s="23"/>
      <c r="HVA35" s="23"/>
      <c r="HVB35" s="23"/>
      <c r="HVC35" s="23"/>
      <c r="HVD35" s="23"/>
      <c r="HVE35" s="23"/>
      <c r="HVF35" s="23"/>
      <c r="HVG35" s="23"/>
      <c r="HVH35" s="23"/>
      <c r="HVI35" s="23"/>
      <c r="HVJ35" s="23"/>
      <c r="HVK35" s="23"/>
      <c r="HVL35" s="23"/>
      <c r="HVM35" s="23"/>
      <c r="HVN35" s="23"/>
      <c r="HVO35" s="23"/>
      <c r="HVP35" s="23"/>
      <c r="HVQ35" s="23"/>
      <c r="HVR35" s="23"/>
      <c r="HVS35" s="23"/>
      <c r="HVT35" s="23"/>
      <c r="HVU35" s="23"/>
      <c r="HVV35" s="23"/>
      <c r="HVW35" s="23"/>
      <c r="HVX35" s="23"/>
      <c r="HVY35" s="23"/>
      <c r="HVZ35" s="23"/>
      <c r="HWA35" s="23"/>
      <c r="HWB35" s="23"/>
      <c r="HWC35" s="23"/>
      <c r="HWD35" s="23"/>
      <c r="HWE35" s="23"/>
      <c r="HWF35" s="23"/>
      <c r="HWG35" s="23"/>
      <c r="HWH35" s="23"/>
      <c r="HWI35" s="23"/>
      <c r="HWJ35" s="23"/>
      <c r="HWK35" s="23"/>
      <c r="HWL35" s="23"/>
      <c r="HWM35" s="23"/>
      <c r="HWN35" s="23"/>
      <c r="HWO35" s="23"/>
      <c r="HWP35" s="23"/>
      <c r="HWQ35" s="23"/>
      <c r="HWR35" s="23"/>
      <c r="HWS35" s="23"/>
      <c r="HWT35" s="23"/>
      <c r="HWU35" s="23"/>
      <c r="HWV35" s="23"/>
      <c r="HWW35" s="23"/>
      <c r="HWX35" s="23"/>
      <c r="HWY35" s="23"/>
      <c r="HWZ35" s="23"/>
      <c r="HXA35" s="23"/>
      <c r="HXB35" s="23"/>
      <c r="HXC35" s="23"/>
      <c r="HXD35" s="23"/>
      <c r="HXE35" s="23"/>
      <c r="HXF35" s="23"/>
      <c r="HXG35" s="23"/>
      <c r="HXH35" s="23"/>
      <c r="HXI35" s="23"/>
      <c r="HXJ35" s="23"/>
      <c r="HXK35" s="23"/>
      <c r="HXL35" s="23"/>
      <c r="HXM35" s="23"/>
      <c r="HXN35" s="23"/>
      <c r="HXO35" s="23"/>
      <c r="HXP35" s="23"/>
      <c r="HXQ35" s="23"/>
      <c r="HXR35" s="23"/>
      <c r="HXS35" s="23"/>
      <c r="HXT35" s="23"/>
      <c r="HXU35" s="23"/>
      <c r="HXV35" s="23"/>
      <c r="HXW35" s="23"/>
      <c r="HXX35" s="23"/>
      <c r="HXY35" s="23"/>
      <c r="HXZ35" s="23"/>
      <c r="HYA35" s="23"/>
      <c r="HYB35" s="23"/>
      <c r="HYC35" s="23"/>
      <c r="HYD35" s="23"/>
      <c r="HYE35" s="23"/>
      <c r="HYF35" s="23"/>
      <c r="HYG35" s="23"/>
      <c r="HYH35" s="23"/>
      <c r="HYI35" s="23"/>
      <c r="HYJ35" s="23"/>
      <c r="HYK35" s="23"/>
      <c r="HYL35" s="23"/>
      <c r="HYM35" s="23"/>
      <c r="HYN35" s="23"/>
      <c r="HYO35" s="23"/>
      <c r="HYP35" s="23"/>
      <c r="HYQ35" s="23"/>
      <c r="HYR35" s="23"/>
      <c r="HYS35" s="23"/>
      <c r="HYT35" s="23"/>
      <c r="HYU35" s="23"/>
      <c r="HYV35" s="23"/>
      <c r="HYW35" s="23"/>
      <c r="HYX35" s="23"/>
      <c r="HYY35" s="23"/>
      <c r="HYZ35" s="23"/>
      <c r="HZA35" s="23"/>
      <c r="HZB35" s="23"/>
      <c r="HZC35" s="23"/>
      <c r="HZD35" s="23"/>
      <c r="HZE35" s="23"/>
      <c r="HZF35" s="23"/>
      <c r="HZG35" s="23"/>
      <c r="HZH35" s="23"/>
      <c r="HZI35" s="23"/>
      <c r="HZJ35" s="23"/>
      <c r="HZK35" s="23"/>
      <c r="HZL35" s="23"/>
      <c r="HZM35" s="23"/>
      <c r="HZN35" s="23"/>
      <c r="HZO35" s="23"/>
      <c r="HZP35" s="23"/>
      <c r="HZQ35" s="23"/>
      <c r="HZR35" s="23"/>
      <c r="HZS35" s="23"/>
      <c r="HZT35" s="23"/>
      <c r="HZU35" s="23"/>
      <c r="HZV35" s="23"/>
      <c r="HZW35" s="23"/>
      <c r="HZX35" s="23"/>
      <c r="HZY35" s="23"/>
      <c r="HZZ35" s="23"/>
      <c r="IAA35" s="23"/>
      <c r="IAB35" s="23"/>
      <c r="IAC35" s="23"/>
      <c r="IAD35" s="23"/>
      <c r="IAE35" s="23"/>
      <c r="IAF35" s="23"/>
      <c r="IAG35" s="23"/>
      <c r="IAH35" s="23"/>
      <c r="IAI35" s="23"/>
      <c r="IAJ35" s="23"/>
      <c r="IAK35" s="23"/>
      <c r="IAL35" s="23"/>
      <c r="IAM35" s="23"/>
      <c r="IAN35" s="23"/>
      <c r="IAO35" s="23"/>
      <c r="IAP35" s="23"/>
      <c r="IAQ35" s="23"/>
      <c r="IAR35" s="23"/>
      <c r="IAS35" s="23"/>
      <c r="IAT35" s="23"/>
      <c r="IAU35" s="23"/>
      <c r="IAV35" s="23"/>
      <c r="IAW35" s="23"/>
      <c r="IAX35" s="23"/>
      <c r="IAY35" s="23"/>
      <c r="IAZ35" s="23"/>
      <c r="IBA35" s="23"/>
      <c r="IBB35" s="23"/>
      <c r="IBC35" s="23"/>
      <c r="IBD35" s="23"/>
      <c r="IBE35" s="23"/>
      <c r="IBF35" s="23"/>
      <c r="IBG35" s="23"/>
      <c r="IBH35" s="23"/>
      <c r="IBI35" s="23"/>
      <c r="IBJ35" s="23"/>
      <c r="IBK35" s="23"/>
      <c r="IBL35" s="23"/>
      <c r="IBM35" s="23"/>
      <c r="IBN35" s="23"/>
      <c r="IBO35" s="23"/>
      <c r="IBP35" s="23"/>
      <c r="IBQ35" s="23"/>
      <c r="IBR35" s="23"/>
      <c r="IBS35" s="23"/>
      <c r="IBT35" s="23"/>
      <c r="IBU35" s="23"/>
      <c r="IBV35" s="23"/>
      <c r="IBW35" s="23"/>
      <c r="IBX35" s="23"/>
      <c r="IBY35" s="23"/>
      <c r="IBZ35" s="23"/>
      <c r="ICA35" s="23"/>
      <c r="ICB35" s="23"/>
      <c r="ICC35" s="23"/>
      <c r="ICD35" s="23"/>
      <c r="ICE35" s="23"/>
      <c r="ICF35" s="23"/>
      <c r="ICG35" s="23"/>
      <c r="ICH35" s="23"/>
      <c r="ICI35" s="23"/>
      <c r="ICJ35" s="23"/>
      <c r="ICK35" s="23"/>
      <c r="ICL35" s="23"/>
      <c r="ICM35" s="23"/>
      <c r="ICN35" s="23"/>
      <c r="ICO35" s="23"/>
      <c r="ICP35" s="23"/>
      <c r="ICQ35" s="23"/>
      <c r="ICR35" s="23"/>
      <c r="ICS35" s="23"/>
      <c r="ICT35" s="23"/>
      <c r="ICU35" s="23"/>
      <c r="ICV35" s="23"/>
      <c r="ICW35" s="23"/>
      <c r="ICX35" s="23"/>
      <c r="ICY35" s="23"/>
      <c r="ICZ35" s="23"/>
      <c r="IDA35" s="23"/>
      <c r="IDB35" s="23"/>
      <c r="IDC35" s="23"/>
      <c r="IDD35" s="23"/>
      <c r="IDE35" s="23"/>
      <c r="IDF35" s="23"/>
      <c r="IDG35" s="23"/>
      <c r="IDH35" s="23"/>
      <c r="IDI35" s="23"/>
      <c r="IDJ35" s="23"/>
      <c r="IDK35" s="23"/>
      <c r="IDL35" s="23"/>
      <c r="IDM35" s="23"/>
      <c r="IDN35" s="23"/>
      <c r="IDO35" s="23"/>
      <c r="IDP35" s="23"/>
      <c r="IDQ35" s="23"/>
      <c r="IDR35" s="23"/>
      <c r="IDS35" s="23"/>
      <c r="IDT35" s="23"/>
      <c r="IDU35" s="23"/>
      <c r="IDV35" s="23"/>
      <c r="IDW35" s="23"/>
      <c r="IDX35" s="23"/>
      <c r="IDY35" s="23"/>
      <c r="IDZ35" s="23"/>
      <c r="IEA35" s="23"/>
      <c r="IEB35" s="23"/>
      <c r="IEC35" s="23"/>
      <c r="IED35" s="23"/>
      <c r="IEE35" s="23"/>
      <c r="IEF35" s="23"/>
      <c r="IEG35" s="23"/>
      <c r="IEH35" s="23"/>
      <c r="IEI35" s="23"/>
      <c r="IEJ35" s="23"/>
      <c r="IEK35" s="23"/>
      <c r="IEL35" s="23"/>
      <c r="IEM35" s="23"/>
      <c r="IEN35" s="23"/>
      <c r="IEO35" s="23"/>
      <c r="IEP35" s="23"/>
      <c r="IEQ35" s="23"/>
      <c r="IER35" s="23"/>
      <c r="IES35" s="23"/>
      <c r="IET35" s="23"/>
      <c r="IEU35" s="23"/>
      <c r="IEV35" s="23"/>
      <c r="IEW35" s="23"/>
      <c r="IEX35" s="23"/>
      <c r="IEY35" s="23"/>
      <c r="IEZ35" s="23"/>
      <c r="IFA35" s="23"/>
      <c r="IFB35" s="23"/>
      <c r="IFC35" s="23"/>
      <c r="IFD35" s="23"/>
      <c r="IFE35" s="23"/>
      <c r="IFF35" s="23"/>
      <c r="IFG35" s="23"/>
      <c r="IFH35" s="23"/>
      <c r="IFI35" s="23"/>
      <c r="IFJ35" s="23"/>
      <c r="IFK35" s="23"/>
      <c r="IFL35" s="23"/>
      <c r="IFM35" s="23"/>
      <c r="IFN35" s="23"/>
      <c r="IFO35" s="23"/>
      <c r="IFP35" s="23"/>
      <c r="IFQ35" s="23"/>
      <c r="IFR35" s="23"/>
      <c r="IFS35" s="23"/>
      <c r="IFT35" s="23"/>
      <c r="IFU35" s="23"/>
      <c r="IFV35" s="23"/>
      <c r="IFW35" s="23"/>
      <c r="IFX35" s="23"/>
      <c r="IFY35" s="23"/>
      <c r="IFZ35" s="23"/>
      <c r="IGA35" s="23"/>
      <c r="IGB35" s="23"/>
      <c r="IGC35" s="23"/>
      <c r="IGD35" s="23"/>
      <c r="IGE35" s="23"/>
      <c r="IGF35" s="23"/>
      <c r="IGG35" s="23"/>
      <c r="IGH35" s="23"/>
      <c r="IGI35" s="23"/>
      <c r="IGJ35" s="23"/>
      <c r="IGK35" s="23"/>
      <c r="IGL35" s="23"/>
      <c r="IGM35" s="23"/>
      <c r="IGN35" s="23"/>
      <c r="IGO35" s="23"/>
      <c r="IGP35" s="23"/>
      <c r="IGQ35" s="23"/>
      <c r="IGR35" s="23"/>
      <c r="IGS35" s="23"/>
      <c r="IGT35" s="23"/>
      <c r="IGU35" s="23"/>
      <c r="IGV35" s="23"/>
      <c r="IGW35" s="23"/>
      <c r="IGX35" s="23"/>
      <c r="IGY35" s="23"/>
      <c r="IGZ35" s="23"/>
      <c r="IHA35" s="23"/>
      <c r="IHB35" s="23"/>
      <c r="IHC35" s="23"/>
      <c r="IHD35" s="23"/>
      <c r="IHE35" s="23"/>
      <c r="IHF35" s="23"/>
      <c r="IHG35" s="23"/>
      <c r="IHH35" s="23"/>
      <c r="IHI35" s="23"/>
      <c r="IHJ35" s="23"/>
      <c r="IHK35" s="23"/>
      <c r="IHL35" s="23"/>
      <c r="IHM35" s="23"/>
      <c r="IHN35" s="23"/>
      <c r="IHO35" s="23"/>
      <c r="IHP35" s="23"/>
      <c r="IHQ35" s="23"/>
      <c r="IHR35" s="23"/>
      <c r="IHS35" s="23"/>
      <c r="IHT35" s="23"/>
      <c r="IHU35" s="23"/>
      <c r="IHV35" s="23"/>
      <c r="IHW35" s="23"/>
      <c r="IHX35" s="23"/>
      <c r="IHY35" s="23"/>
      <c r="IHZ35" s="23"/>
      <c r="IIA35" s="23"/>
      <c r="IIB35" s="23"/>
      <c r="IIC35" s="23"/>
      <c r="IID35" s="23"/>
      <c r="IIE35" s="23"/>
      <c r="IIF35" s="23"/>
      <c r="IIG35" s="23"/>
      <c r="IIH35" s="23"/>
      <c r="III35" s="23"/>
      <c r="IIJ35" s="23"/>
      <c r="IIK35" s="23"/>
      <c r="IIL35" s="23"/>
      <c r="IIM35" s="23"/>
      <c r="IIN35" s="23"/>
      <c r="IIO35" s="23"/>
      <c r="IIP35" s="23"/>
      <c r="IIQ35" s="23"/>
      <c r="IIR35" s="23"/>
      <c r="IIS35" s="23"/>
      <c r="IIT35" s="23"/>
      <c r="IIU35" s="23"/>
      <c r="IIV35" s="23"/>
      <c r="IIW35" s="23"/>
      <c r="IIX35" s="23"/>
      <c r="IIY35" s="23"/>
      <c r="IIZ35" s="23"/>
      <c r="IJA35" s="23"/>
      <c r="IJB35" s="23"/>
      <c r="IJC35" s="23"/>
      <c r="IJD35" s="23"/>
      <c r="IJE35" s="23"/>
      <c r="IJF35" s="23"/>
      <c r="IJG35" s="23"/>
      <c r="IJH35" s="23"/>
      <c r="IJI35" s="23"/>
      <c r="IJJ35" s="23"/>
      <c r="IJK35" s="23"/>
      <c r="IJL35" s="23"/>
      <c r="IJM35" s="23"/>
      <c r="IJN35" s="23"/>
      <c r="IJO35" s="23"/>
      <c r="IJP35" s="23"/>
      <c r="IJQ35" s="23"/>
      <c r="IJR35" s="23"/>
      <c r="IJS35" s="23"/>
      <c r="IJT35" s="23"/>
      <c r="IJU35" s="23"/>
      <c r="IJV35" s="23"/>
      <c r="IJW35" s="23"/>
      <c r="IJX35" s="23"/>
      <c r="IJY35" s="23"/>
      <c r="IJZ35" s="23"/>
      <c r="IKA35" s="23"/>
      <c r="IKB35" s="23"/>
      <c r="IKC35" s="23"/>
      <c r="IKD35" s="23"/>
      <c r="IKE35" s="23"/>
      <c r="IKF35" s="23"/>
      <c r="IKG35" s="23"/>
      <c r="IKH35" s="23"/>
      <c r="IKI35" s="23"/>
      <c r="IKJ35" s="23"/>
      <c r="IKK35" s="23"/>
      <c r="IKL35" s="23"/>
      <c r="IKM35" s="23"/>
      <c r="IKN35" s="23"/>
      <c r="IKO35" s="23"/>
      <c r="IKP35" s="23"/>
      <c r="IKQ35" s="23"/>
      <c r="IKR35" s="23"/>
      <c r="IKS35" s="23"/>
      <c r="IKT35" s="23"/>
      <c r="IKU35" s="23"/>
      <c r="IKV35" s="23"/>
      <c r="IKW35" s="23"/>
      <c r="IKX35" s="23"/>
      <c r="IKY35" s="23"/>
      <c r="IKZ35" s="23"/>
      <c r="ILA35" s="23"/>
      <c r="ILB35" s="23"/>
      <c r="ILC35" s="23"/>
      <c r="ILD35" s="23"/>
      <c r="ILE35" s="23"/>
      <c r="ILF35" s="23"/>
      <c r="ILG35" s="23"/>
      <c r="ILH35" s="23"/>
      <c r="ILI35" s="23"/>
      <c r="ILJ35" s="23"/>
      <c r="ILK35" s="23"/>
      <c r="ILL35" s="23"/>
      <c r="ILM35" s="23"/>
      <c r="ILN35" s="23"/>
      <c r="ILO35" s="23"/>
      <c r="ILP35" s="23"/>
      <c r="ILQ35" s="23"/>
      <c r="ILR35" s="23"/>
      <c r="ILS35" s="23"/>
      <c r="ILT35" s="23"/>
      <c r="ILU35" s="23"/>
      <c r="ILV35" s="23"/>
      <c r="ILW35" s="23"/>
      <c r="ILX35" s="23"/>
      <c r="ILY35" s="23"/>
      <c r="ILZ35" s="23"/>
      <c r="IMA35" s="23"/>
      <c r="IMB35" s="23"/>
      <c r="IMC35" s="23"/>
      <c r="IMD35" s="23"/>
      <c r="IME35" s="23"/>
      <c r="IMF35" s="23"/>
      <c r="IMG35" s="23"/>
      <c r="IMH35" s="23"/>
      <c r="IMI35" s="23"/>
      <c r="IMJ35" s="23"/>
      <c r="IMK35" s="23"/>
      <c r="IML35" s="23"/>
      <c r="IMM35" s="23"/>
      <c r="IMN35" s="23"/>
      <c r="IMO35" s="23"/>
      <c r="IMP35" s="23"/>
      <c r="IMQ35" s="23"/>
      <c r="IMR35" s="23"/>
      <c r="IMS35" s="23"/>
      <c r="IMT35" s="23"/>
      <c r="IMU35" s="23"/>
      <c r="IMV35" s="23"/>
      <c r="IMW35" s="23"/>
      <c r="IMX35" s="23"/>
      <c r="IMY35" s="23"/>
      <c r="IMZ35" s="23"/>
      <c r="INA35" s="23"/>
      <c r="INB35" s="23"/>
      <c r="INC35" s="23"/>
      <c r="IND35" s="23"/>
      <c r="INE35" s="23"/>
      <c r="INF35" s="23"/>
      <c r="ING35" s="23"/>
      <c r="INH35" s="23"/>
      <c r="INI35" s="23"/>
      <c r="INJ35" s="23"/>
      <c r="INK35" s="23"/>
      <c r="INL35" s="23"/>
      <c r="INM35" s="23"/>
      <c r="INN35" s="23"/>
      <c r="INO35" s="23"/>
      <c r="INP35" s="23"/>
      <c r="INQ35" s="23"/>
      <c r="INR35" s="23"/>
      <c r="INS35" s="23"/>
      <c r="INT35" s="23"/>
      <c r="INU35" s="23"/>
      <c r="INV35" s="23"/>
      <c r="INW35" s="23"/>
      <c r="INX35" s="23"/>
      <c r="INY35" s="23"/>
      <c r="INZ35" s="23"/>
      <c r="IOA35" s="23"/>
      <c r="IOB35" s="23"/>
      <c r="IOC35" s="23"/>
      <c r="IOD35" s="23"/>
      <c r="IOE35" s="23"/>
      <c r="IOF35" s="23"/>
      <c r="IOG35" s="23"/>
      <c r="IOH35" s="23"/>
      <c r="IOI35" s="23"/>
      <c r="IOJ35" s="23"/>
      <c r="IOK35" s="23"/>
      <c r="IOL35" s="23"/>
      <c r="IOM35" s="23"/>
      <c r="ION35" s="23"/>
      <c r="IOO35" s="23"/>
      <c r="IOP35" s="23"/>
      <c r="IOQ35" s="23"/>
      <c r="IOR35" s="23"/>
      <c r="IOS35" s="23"/>
      <c r="IOT35" s="23"/>
      <c r="IOU35" s="23"/>
      <c r="IOV35" s="23"/>
      <c r="IOW35" s="23"/>
      <c r="IOX35" s="23"/>
      <c r="IOY35" s="23"/>
      <c r="IOZ35" s="23"/>
      <c r="IPA35" s="23"/>
      <c r="IPB35" s="23"/>
      <c r="IPC35" s="23"/>
      <c r="IPD35" s="23"/>
      <c r="IPE35" s="23"/>
      <c r="IPF35" s="23"/>
      <c r="IPG35" s="23"/>
      <c r="IPH35" s="23"/>
      <c r="IPI35" s="23"/>
      <c r="IPJ35" s="23"/>
      <c r="IPK35" s="23"/>
      <c r="IPL35" s="23"/>
      <c r="IPM35" s="23"/>
      <c r="IPN35" s="23"/>
      <c r="IPO35" s="23"/>
      <c r="IPP35" s="23"/>
      <c r="IPQ35" s="23"/>
      <c r="IPR35" s="23"/>
      <c r="IPS35" s="23"/>
      <c r="IPT35" s="23"/>
      <c r="IPU35" s="23"/>
      <c r="IPV35" s="23"/>
      <c r="IPW35" s="23"/>
      <c r="IPX35" s="23"/>
      <c r="IPY35" s="23"/>
      <c r="IPZ35" s="23"/>
      <c r="IQA35" s="23"/>
      <c r="IQB35" s="23"/>
      <c r="IQC35" s="23"/>
      <c r="IQD35" s="23"/>
      <c r="IQE35" s="23"/>
      <c r="IQF35" s="23"/>
      <c r="IQG35" s="23"/>
      <c r="IQH35" s="23"/>
      <c r="IQI35" s="23"/>
      <c r="IQJ35" s="23"/>
      <c r="IQK35" s="23"/>
      <c r="IQL35" s="23"/>
      <c r="IQM35" s="23"/>
      <c r="IQN35" s="23"/>
      <c r="IQO35" s="23"/>
      <c r="IQP35" s="23"/>
      <c r="IQQ35" s="23"/>
      <c r="IQR35" s="23"/>
      <c r="IQS35" s="23"/>
      <c r="IQT35" s="23"/>
      <c r="IQU35" s="23"/>
      <c r="IQV35" s="23"/>
      <c r="IQW35" s="23"/>
      <c r="IQX35" s="23"/>
      <c r="IQY35" s="23"/>
      <c r="IQZ35" s="23"/>
      <c r="IRA35" s="23"/>
      <c r="IRB35" s="23"/>
      <c r="IRC35" s="23"/>
      <c r="IRD35" s="23"/>
      <c r="IRE35" s="23"/>
      <c r="IRF35" s="23"/>
      <c r="IRG35" s="23"/>
      <c r="IRH35" s="23"/>
      <c r="IRI35" s="23"/>
      <c r="IRJ35" s="23"/>
      <c r="IRK35" s="23"/>
      <c r="IRL35" s="23"/>
      <c r="IRM35" s="23"/>
      <c r="IRN35" s="23"/>
      <c r="IRO35" s="23"/>
      <c r="IRP35" s="23"/>
      <c r="IRQ35" s="23"/>
      <c r="IRR35" s="23"/>
      <c r="IRS35" s="23"/>
      <c r="IRT35" s="23"/>
      <c r="IRU35" s="23"/>
      <c r="IRV35" s="23"/>
      <c r="IRW35" s="23"/>
      <c r="IRX35" s="23"/>
      <c r="IRY35" s="23"/>
      <c r="IRZ35" s="23"/>
      <c r="ISA35" s="23"/>
      <c r="ISB35" s="23"/>
      <c r="ISC35" s="23"/>
      <c r="ISD35" s="23"/>
      <c r="ISE35" s="23"/>
      <c r="ISF35" s="23"/>
      <c r="ISG35" s="23"/>
      <c r="ISH35" s="23"/>
      <c r="ISI35" s="23"/>
      <c r="ISJ35" s="23"/>
      <c r="ISK35" s="23"/>
      <c r="ISL35" s="23"/>
      <c r="ISM35" s="23"/>
      <c r="ISN35" s="23"/>
      <c r="ISO35" s="23"/>
      <c r="ISP35" s="23"/>
      <c r="ISQ35" s="23"/>
      <c r="ISR35" s="23"/>
      <c r="ISS35" s="23"/>
      <c r="IST35" s="23"/>
      <c r="ISU35" s="23"/>
      <c r="ISV35" s="23"/>
      <c r="ISW35" s="23"/>
      <c r="ISX35" s="23"/>
      <c r="ISY35" s="23"/>
      <c r="ISZ35" s="23"/>
      <c r="ITA35" s="23"/>
      <c r="ITB35" s="23"/>
      <c r="ITC35" s="23"/>
      <c r="ITD35" s="23"/>
      <c r="ITE35" s="23"/>
      <c r="ITF35" s="23"/>
      <c r="ITG35" s="23"/>
      <c r="ITH35" s="23"/>
      <c r="ITI35" s="23"/>
      <c r="ITJ35" s="23"/>
      <c r="ITK35" s="23"/>
      <c r="ITL35" s="23"/>
      <c r="ITM35" s="23"/>
      <c r="ITN35" s="23"/>
      <c r="ITO35" s="23"/>
      <c r="ITP35" s="23"/>
      <c r="ITQ35" s="23"/>
      <c r="ITR35" s="23"/>
      <c r="ITS35" s="23"/>
      <c r="ITT35" s="23"/>
      <c r="ITU35" s="23"/>
      <c r="ITV35" s="23"/>
      <c r="ITW35" s="23"/>
      <c r="ITX35" s="23"/>
      <c r="ITY35" s="23"/>
      <c r="ITZ35" s="23"/>
      <c r="IUA35" s="23"/>
      <c r="IUB35" s="23"/>
      <c r="IUC35" s="23"/>
      <c r="IUD35" s="23"/>
      <c r="IUE35" s="23"/>
      <c r="IUF35" s="23"/>
      <c r="IUG35" s="23"/>
      <c r="IUH35" s="23"/>
      <c r="IUI35" s="23"/>
      <c r="IUJ35" s="23"/>
      <c r="IUK35" s="23"/>
      <c r="IUL35" s="23"/>
      <c r="IUM35" s="23"/>
      <c r="IUN35" s="23"/>
      <c r="IUO35" s="23"/>
      <c r="IUP35" s="23"/>
      <c r="IUQ35" s="23"/>
      <c r="IUR35" s="23"/>
      <c r="IUS35" s="23"/>
      <c r="IUT35" s="23"/>
      <c r="IUU35" s="23"/>
      <c r="IUV35" s="23"/>
      <c r="IUW35" s="23"/>
      <c r="IUX35" s="23"/>
      <c r="IUY35" s="23"/>
      <c r="IUZ35" s="23"/>
      <c r="IVA35" s="23"/>
      <c r="IVB35" s="23"/>
      <c r="IVC35" s="23"/>
      <c r="IVD35" s="23"/>
      <c r="IVE35" s="23"/>
      <c r="IVF35" s="23"/>
      <c r="IVG35" s="23"/>
      <c r="IVH35" s="23"/>
      <c r="IVI35" s="23"/>
      <c r="IVJ35" s="23"/>
      <c r="IVK35" s="23"/>
      <c r="IVL35" s="23"/>
      <c r="IVM35" s="23"/>
      <c r="IVN35" s="23"/>
      <c r="IVO35" s="23"/>
      <c r="IVP35" s="23"/>
      <c r="IVQ35" s="23"/>
      <c r="IVR35" s="23"/>
      <c r="IVS35" s="23"/>
      <c r="IVT35" s="23"/>
      <c r="IVU35" s="23"/>
      <c r="IVV35" s="23"/>
      <c r="IVW35" s="23"/>
      <c r="IVX35" s="23"/>
      <c r="IVY35" s="23"/>
      <c r="IVZ35" s="23"/>
      <c r="IWA35" s="23"/>
      <c r="IWB35" s="23"/>
      <c r="IWC35" s="23"/>
      <c r="IWD35" s="23"/>
      <c r="IWE35" s="23"/>
      <c r="IWF35" s="23"/>
      <c r="IWG35" s="23"/>
      <c r="IWH35" s="23"/>
      <c r="IWI35" s="23"/>
      <c r="IWJ35" s="23"/>
      <c r="IWK35" s="23"/>
      <c r="IWL35" s="23"/>
      <c r="IWM35" s="23"/>
      <c r="IWN35" s="23"/>
      <c r="IWO35" s="23"/>
      <c r="IWP35" s="23"/>
      <c r="IWQ35" s="23"/>
      <c r="IWR35" s="23"/>
      <c r="IWS35" s="23"/>
      <c r="IWT35" s="23"/>
      <c r="IWU35" s="23"/>
      <c r="IWV35" s="23"/>
      <c r="IWW35" s="23"/>
      <c r="IWX35" s="23"/>
      <c r="IWY35" s="23"/>
      <c r="IWZ35" s="23"/>
      <c r="IXA35" s="23"/>
      <c r="IXB35" s="23"/>
      <c r="IXC35" s="23"/>
      <c r="IXD35" s="23"/>
      <c r="IXE35" s="23"/>
      <c r="IXF35" s="23"/>
      <c r="IXG35" s="23"/>
      <c r="IXH35" s="23"/>
      <c r="IXI35" s="23"/>
      <c r="IXJ35" s="23"/>
      <c r="IXK35" s="23"/>
      <c r="IXL35" s="23"/>
      <c r="IXM35" s="23"/>
      <c r="IXN35" s="23"/>
      <c r="IXO35" s="23"/>
      <c r="IXP35" s="23"/>
      <c r="IXQ35" s="23"/>
      <c r="IXR35" s="23"/>
      <c r="IXS35" s="23"/>
      <c r="IXT35" s="23"/>
      <c r="IXU35" s="23"/>
      <c r="IXV35" s="23"/>
      <c r="IXW35" s="23"/>
      <c r="IXX35" s="23"/>
      <c r="IXY35" s="23"/>
      <c r="IXZ35" s="23"/>
      <c r="IYA35" s="23"/>
      <c r="IYB35" s="23"/>
      <c r="IYC35" s="23"/>
      <c r="IYD35" s="23"/>
      <c r="IYE35" s="23"/>
      <c r="IYF35" s="23"/>
      <c r="IYG35" s="23"/>
      <c r="IYH35" s="23"/>
      <c r="IYI35" s="23"/>
      <c r="IYJ35" s="23"/>
      <c r="IYK35" s="23"/>
      <c r="IYL35" s="23"/>
      <c r="IYM35" s="23"/>
      <c r="IYN35" s="23"/>
      <c r="IYO35" s="23"/>
      <c r="IYP35" s="23"/>
      <c r="IYQ35" s="23"/>
      <c r="IYR35" s="23"/>
      <c r="IYS35" s="23"/>
      <c r="IYT35" s="23"/>
      <c r="IYU35" s="23"/>
      <c r="IYV35" s="23"/>
      <c r="IYW35" s="23"/>
      <c r="IYX35" s="23"/>
      <c r="IYY35" s="23"/>
      <c r="IYZ35" s="23"/>
      <c r="IZA35" s="23"/>
      <c r="IZB35" s="23"/>
      <c r="IZC35" s="23"/>
      <c r="IZD35" s="23"/>
      <c r="IZE35" s="23"/>
      <c r="IZF35" s="23"/>
      <c r="IZG35" s="23"/>
      <c r="IZH35" s="23"/>
      <c r="IZI35" s="23"/>
      <c r="IZJ35" s="23"/>
      <c r="IZK35" s="23"/>
      <c r="IZL35" s="23"/>
      <c r="IZM35" s="23"/>
      <c r="IZN35" s="23"/>
      <c r="IZO35" s="23"/>
      <c r="IZP35" s="23"/>
      <c r="IZQ35" s="23"/>
      <c r="IZR35" s="23"/>
      <c r="IZS35" s="23"/>
      <c r="IZT35" s="23"/>
      <c r="IZU35" s="23"/>
      <c r="IZV35" s="23"/>
      <c r="IZW35" s="23"/>
      <c r="IZX35" s="23"/>
      <c r="IZY35" s="23"/>
      <c r="IZZ35" s="23"/>
      <c r="JAA35" s="23"/>
      <c r="JAB35" s="23"/>
      <c r="JAC35" s="23"/>
      <c r="JAD35" s="23"/>
      <c r="JAE35" s="23"/>
      <c r="JAF35" s="23"/>
      <c r="JAG35" s="23"/>
      <c r="JAH35" s="23"/>
      <c r="JAI35" s="23"/>
      <c r="JAJ35" s="23"/>
      <c r="JAK35" s="23"/>
      <c r="JAL35" s="23"/>
      <c r="JAM35" s="23"/>
      <c r="JAN35" s="23"/>
      <c r="JAO35" s="23"/>
      <c r="JAP35" s="23"/>
      <c r="JAQ35" s="23"/>
      <c r="JAR35" s="23"/>
      <c r="JAS35" s="23"/>
      <c r="JAT35" s="23"/>
      <c r="JAU35" s="23"/>
      <c r="JAV35" s="23"/>
      <c r="JAW35" s="23"/>
      <c r="JAX35" s="23"/>
      <c r="JAY35" s="23"/>
      <c r="JAZ35" s="23"/>
      <c r="JBA35" s="23"/>
      <c r="JBB35" s="23"/>
      <c r="JBC35" s="23"/>
      <c r="JBD35" s="23"/>
      <c r="JBE35" s="23"/>
      <c r="JBF35" s="23"/>
      <c r="JBG35" s="23"/>
      <c r="JBH35" s="23"/>
      <c r="JBI35" s="23"/>
      <c r="JBJ35" s="23"/>
      <c r="JBK35" s="23"/>
      <c r="JBL35" s="23"/>
      <c r="JBM35" s="23"/>
      <c r="JBN35" s="23"/>
      <c r="JBO35" s="23"/>
      <c r="JBP35" s="23"/>
      <c r="JBQ35" s="23"/>
      <c r="JBR35" s="23"/>
      <c r="JBS35" s="23"/>
      <c r="JBT35" s="23"/>
      <c r="JBU35" s="23"/>
      <c r="JBV35" s="23"/>
      <c r="JBW35" s="23"/>
      <c r="JBX35" s="23"/>
      <c r="JBY35" s="23"/>
      <c r="JBZ35" s="23"/>
      <c r="JCA35" s="23"/>
      <c r="JCB35" s="23"/>
      <c r="JCC35" s="23"/>
      <c r="JCD35" s="23"/>
      <c r="JCE35" s="23"/>
      <c r="JCF35" s="23"/>
      <c r="JCG35" s="23"/>
      <c r="JCH35" s="23"/>
      <c r="JCI35" s="23"/>
      <c r="JCJ35" s="23"/>
      <c r="JCK35" s="23"/>
      <c r="JCL35" s="23"/>
      <c r="JCM35" s="23"/>
      <c r="JCN35" s="23"/>
      <c r="JCO35" s="23"/>
      <c r="JCP35" s="23"/>
      <c r="JCQ35" s="23"/>
      <c r="JCR35" s="23"/>
      <c r="JCS35" s="23"/>
      <c r="JCT35" s="23"/>
      <c r="JCU35" s="23"/>
      <c r="JCV35" s="23"/>
      <c r="JCW35" s="23"/>
      <c r="JCX35" s="23"/>
      <c r="JCY35" s="23"/>
      <c r="JCZ35" s="23"/>
      <c r="JDA35" s="23"/>
      <c r="JDB35" s="23"/>
      <c r="JDC35" s="23"/>
      <c r="JDD35" s="23"/>
      <c r="JDE35" s="23"/>
      <c r="JDF35" s="23"/>
      <c r="JDG35" s="23"/>
      <c r="JDH35" s="23"/>
      <c r="JDI35" s="23"/>
      <c r="JDJ35" s="23"/>
      <c r="JDK35" s="23"/>
      <c r="JDL35" s="23"/>
      <c r="JDM35" s="23"/>
      <c r="JDN35" s="23"/>
      <c r="JDO35" s="23"/>
      <c r="JDP35" s="23"/>
      <c r="JDQ35" s="23"/>
      <c r="JDR35" s="23"/>
      <c r="JDS35" s="23"/>
      <c r="JDT35" s="23"/>
      <c r="JDU35" s="23"/>
      <c r="JDV35" s="23"/>
      <c r="JDW35" s="23"/>
      <c r="JDX35" s="23"/>
      <c r="JDY35" s="23"/>
      <c r="JDZ35" s="23"/>
      <c r="JEA35" s="23"/>
      <c r="JEB35" s="23"/>
      <c r="JEC35" s="23"/>
      <c r="JED35" s="23"/>
      <c r="JEE35" s="23"/>
      <c r="JEF35" s="23"/>
      <c r="JEG35" s="23"/>
      <c r="JEH35" s="23"/>
      <c r="JEI35" s="23"/>
      <c r="JEJ35" s="23"/>
      <c r="JEK35" s="23"/>
      <c r="JEL35" s="23"/>
      <c r="JEM35" s="23"/>
      <c r="JEN35" s="23"/>
      <c r="JEO35" s="23"/>
      <c r="JEP35" s="23"/>
      <c r="JEQ35" s="23"/>
      <c r="JER35" s="23"/>
      <c r="JES35" s="23"/>
      <c r="JET35" s="23"/>
      <c r="JEU35" s="23"/>
      <c r="JEV35" s="23"/>
      <c r="JEW35" s="23"/>
      <c r="JEX35" s="23"/>
      <c r="JEY35" s="23"/>
      <c r="JEZ35" s="23"/>
      <c r="JFA35" s="23"/>
      <c r="JFB35" s="23"/>
      <c r="JFC35" s="23"/>
      <c r="JFD35" s="23"/>
      <c r="JFE35" s="23"/>
      <c r="JFF35" s="23"/>
      <c r="JFG35" s="23"/>
      <c r="JFH35" s="23"/>
      <c r="JFI35" s="23"/>
      <c r="JFJ35" s="23"/>
      <c r="JFK35" s="23"/>
      <c r="JFL35" s="23"/>
      <c r="JFM35" s="23"/>
      <c r="JFN35" s="23"/>
      <c r="JFO35" s="23"/>
      <c r="JFP35" s="23"/>
      <c r="JFQ35" s="23"/>
      <c r="JFR35" s="23"/>
      <c r="JFS35" s="23"/>
      <c r="JFT35" s="23"/>
      <c r="JFU35" s="23"/>
      <c r="JFV35" s="23"/>
      <c r="JFW35" s="23"/>
      <c r="JFX35" s="23"/>
      <c r="JFY35" s="23"/>
      <c r="JFZ35" s="23"/>
      <c r="JGA35" s="23"/>
      <c r="JGB35" s="23"/>
      <c r="JGC35" s="23"/>
      <c r="JGD35" s="23"/>
      <c r="JGE35" s="23"/>
      <c r="JGF35" s="23"/>
      <c r="JGG35" s="23"/>
      <c r="JGH35" s="23"/>
      <c r="JGI35" s="23"/>
      <c r="JGJ35" s="23"/>
      <c r="JGK35" s="23"/>
      <c r="JGL35" s="23"/>
      <c r="JGM35" s="23"/>
      <c r="JGN35" s="23"/>
      <c r="JGO35" s="23"/>
      <c r="JGP35" s="23"/>
      <c r="JGQ35" s="23"/>
      <c r="JGR35" s="23"/>
      <c r="JGS35" s="23"/>
      <c r="JGT35" s="23"/>
      <c r="JGU35" s="23"/>
      <c r="JGV35" s="23"/>
      <c r="JGW35" s="23"/>
      <c r="JGX35" s="23"/>
      <c r="JGY35" s="23"/>
      <c r="JGZ35" s="23"/>
      <c r="JHA35" s="23"/>
      <c r="JHB35" s="23"/>
      <c r="JHC35" s="23"/>
      <c r="JHD35" s="23"/>
      <c r="JHE35" s="23"/>
      <c r="JHF35" s="23"/>
      <c r="JHG35" s="23"/>
      <c r="JHH35" s="23"/>
      <c r="JHI35" s="23"/>
      <c r="JHJ35" s="23"/>
      <c r="JHK35" s="23"/>
      <c r="JHL35" s="23"/>
      <c r="JHM35" s="23"/>
      <c r="JHN35" s="23"/>
      <c r="JHO35" s="23"/>
      <c r="JHP35" s="23"/>
      <c r="JHQ35" s="23"/>
      <c r="JHR35" s="23"/>
      <c r="JHS35" s="23"/>
      <c r="JHT35" s="23"/>
      <c r="JHU35" s="23"/>
      <c r="JHV35" s="23"/>
      <c r="JHW35" s="23"/>
      <c r="JHX35" s="23"/>
      <c r="JHY35" s="23"/>
      <c r="JHZ35" s="23"/>
      <c r="JIA35" s="23"/>
      <c r="JIB35" s="23"/>
      <c r="JIC35" s="23"/>
      <c r="JID35" s="23"/>
      <c r="JIE35" s="23"/>
      <c r="JIF35" s="23"/>
      <c r="JIG35" s="23"/>
      <c r="JIH35" s="23"/>
      <c r="JII35" s="23"/>
      <c r="JIJ35" s="23"/>
      <c r="JIK35" s="23"/>
      <c r="JIL35" s="23"/>
      <c r="JIM35" s="23"/>
      <c r="JIN35" s="23"/>
      <c r="JIO35" s="23"/>
      <c r="JIP35" s="23"/>
      <c r="JIQ35" s="23"/>
      <c r="JIR35" s="23"/>
      <c r="JIS35" s="23"/>
      <c r="JIT35" s="23"/>
      <c r="JIU35" s="23"/>
      <c r="JIV35" s="23"/>
      <c r="JIW35" s="23"/>
      <c r="JIX35" s="23"/>
      <c r="JIY35" s="23"/>
      <c r="JIZ35" s="23"/>
      <c r="JJA35" s="23"/>
      <c r="JJB35" s="23"/>
      <c r="JJC35" s="23"/>
      <c r="JJD35" s="23"/>
      <c r="JJE35" s="23"/>
      <c r="JJF35" s="23"/>
      <c r="JJG35" s="23"/>
      <c r="JJH35" s="23"/>
      <c r="JJI35" s="23"/>
      <c r="JJJ35" s="23"/>
      <c r="JJK35" s="23"/>
      <c r="JJL35" s="23"/>
      <c r="JJM35" s="23"/>
      <c r="JJN35" s="23"/>
      <c r="JJO35" s="23"/>
      <c r="JJP35" s="23"/>
      <c r="JJQ35" s="23"/>
      <c r="JJR35" s="23"/>
      <c r="JJS35" s="23"/>
      <c r="JJT35" s="23"/>
      <c r="JJU35" s="23"/>
      <c r="JJV35" s="23"/>
      <c r="JJW35" s="23"/>
      <c r="JJX35" s="23"/>
      <c r="JJY35" s="23"/>
      <c r="JJZ35" s="23"/>
      <c r="JKA35" s="23"/>
      <c r="JKB35" s="23"/>
      <c r="JKC35" s="23"/>
      <c r="JKD35" s="23"/>
      <c r="JKE35" s="23"/>
      <c r="JKF35" s="23"/>
      <c r="JKG35" s="23"/>
      <c r="JKH35" s="23"/>
      <c r="JKI35" s="23"/>
      <c r="JKJ35" s="23"/>
      <c r="JKK35" s="23"/>
      <c r="JKL35" s="23"/>
      <c r="JKM35" s="23"/>
      <c r="JKN35" s="23"/>
      <c r="JKO35" s="23"/>
      <c r="JKP35" s="23"/>
      <c r="JKQ35" s="23"/>
      <c r="JKR35" s="23"/>
      <c r="JKS35" s="23"/>
      <c r="JKT35" s="23"/>
      <c r="JKU35" s="23"/>
      <c r="JKV35" s="23"/>
      <c r="JKW35" s="23"/>
      <c r="JKX35" s="23"/>
      <c r="JKY35" s="23"/>
      <c r="JKZ35" s="23"/>
      <c r="JLA35" s="23"/>
      <c r="JLB35" s="23"/>
      <c r="JLC35" s="23"/>
      <c r="JLD35" s="23"/>
      <c r="JLE35" s="23"/>
      <c r="JLF35" s="23"/>
      <c r="JLG35" s="23"/>
      <c r="JLH35" s="23"/>
      <c r="JLI35" s="23"/>
      <c r="JLJ35" s="23"/>
      <c r="JLK35" s="23"/>
      <c r="JLL35" s="23"/>
      <c r="JLM35" s="23"/>
      <c r="JLN35" s="23"/>
      <c r="JLO35" s="23"/>
      <c r="JLP35" s="23"/>
      <c r="JLQ35" s="23"/>
      <c r="JLR35" s="23"/>
      <c r="JLS35" s="23"/>
      <c r="JLT35" s="23"/>
      <c r="JLU35" s="23"/>
      <c r="JLV35" s="23"/>
      <c r="JLW35" s="23"/>
      <c r="JLX35" s="23"/>
      <c r="JLY35" s="23"/>
      <c r="JLZ35" s="23"/>
      <c r="JMA35" s="23"/>
      <c r="JMB35" s="23"/>
      <c r="JMC35" s="23"/>
      <c r="JMD35" s="23"/>
      <c r="JME35" s="23"/>
      <c r="JMF35" s="23"/>
      <c r="JMG35" s="23"/>
      <c r="JMH35" s="23"/>
      <c r="JMI35" s="23"/>
      <c r="JMJ35" s="23"/>
      <c r="JMK35" s="23"/>
      <c r="JML35" s="23"/>
      <c r="JMM35" s="23"/>
      <c r="JMN35" s="23"/>
      <c r="JMO35" s="23"/>
      <c r="JMP35" s="23"/>
      <c r="JMQ35" s="23"/>
      <c r="JMR35" s="23"/>
      <c r="JMS35" s="23"/>
      <c r="JMT35" s="23"/>
      <c r="JMU35" s="23"/>
      <c r="JMV35" s="23"/>
      <c r="JMW35" s="23"/>
      <c r="JMX35" s="23"/>
      <c r="JMY35" s="23"/>
      <c r="JMZ35" s="23"/>
      <c r="JNA35" s="23"/>
      <c r="JNB35" s="23"/>
      <c r="JNC35" s="23"/>
      <c r="JND35" s="23"/>
      <c r="JNE35" s="23"/>
      <c r="JNF35" s="23"/>
      <c r="JNG35" s="23"/>
      <c r="JNH35" s="23"/>
      <c r="JNI35" s="23"/>
      <c r="JNJ35" s="23"/>
      <c r="JNK35" s="23"/>
      <c r="JNL35" s="23"/>
      <c r="JNM35" s="23"/>
      <c r="JNN35" s="23"/>
      <c r="JNO35" s="23"/>
      <c r="JNP35" s="23"/>
      <c r="JNQ35" s="23"/>
      <c r="JNR35" s="23"/>
      <c r="JNS35" s="23"/>
      <c r="JNT35" s="23"/>
      <c r="JNU35" s="23"/>
      <c r="JNV35" s="23"/>
      <c r="JNW35" s="23"/>
      <c r="JNX35" s="23"/>
      <c r="JNY35" s="23"/>
      <c r="JNZ35" s="23"/>
      <c r="JOA35" s="23"/>
      <c r="JOB35" s="23"/>
      <c r="JOC35" s="23"/>
      <c r="JOD35" s="23"/>
      <c r="JOE35" s="23"/>
      <c r="JOF35" s="23"/>
      <c r="JOG35" s="23"/>
      <c r="JOH35" s="23"/>
      <c r="JOI35" s="23"/>
      <c r="JOJ35" s="23"/>
      <c r="JOK35" s="23"/>
      <c r="JOL35" s="23"/>
      <c r="JOM35" s="23"/>
      <c r="JON35" s="23"/>
      <c r="JOO35" s="23"/>
      <c r="JOP35" s="23"/>
      <c r="JOQ35" s="23"/>
      <c r="JOR35" s="23"/>
      <c r="JOS35" s="23"/>
      <c r="JOT35" s="23"/>
      <c r="JOU35" s="23"/>
      <c r="JOV35" s="23"/>
      <c r="JOW35" s="23"/>
      <c r="JOX35" s="23"/>
      <c r="JOY35" s="23"/>
      <c r="JOZ35" s="23"/>
      <c r="JPA35" s="23"/>
      <c r="JPB35" s="23"/>
      <c r="JPC35" s="23"/>
      <c r="JPD35" s="23"/>
      <c r="JPE35" s="23"/>
      <c r="JPF35" s="23"/>
      <c r="JPG35" s="23"/>
      <c r="JPH35" s="23"/>
      <c r="JPI35" s="23"/>
      <c r="JPJ35" s="23"/>
      <c r="JPK35" s="23"/>
      <c r="JPL35" s="23"/>
      <c r="JPM35" s="23"/>
      <c r="JPN35" s="23"/>
      <c r="JPO35" s="23"/>
      <c r="JPP35" s="23"/>
      <c r="JPQ35" s="23"/>
      <c r="JPR35" s="23"/>
      <c r="JPS35" s="23"/>
      <c r="JPT35" s="23"/>
      <c r="JPU35" s="23"/>
      <c r="JPV35" s="23"/>
      <c r="JPW35" s="23"/>
      <c r="JPX35" s="23"/>
      <c r="JPY35" s="23"/>
      <c r="JPZ35" s="23"/>
      <c r="JQA35" s="23"/>
      <c r="JQB35" s="23"/>
      <c r="JQC35" s="23"/>
      <c r="JQD35" s="23"/>
      <c r="JQE35" s="23"/>
      <c r="JQF35" s="23"/>
      <c r="JQG35" s="23"/>
      <c r="JQH35" s="23"/>
      <c r="JQI35" s="23"/>
      <c r="JQJ35" s="23"/>
      <c r="JQK35" s="23"/>
      <c r="JQL35" s="23"/>
      <c r="JQM35" s="23"/>
      <c r="JQN35" s="23"/>
      <c r="JQO35" s="23"/>
      <c r="JQP35" s="23"/>
      <c r="JQQ35" s="23"/>
      <c r="JQR35" s="23"/>
      <c r="JQS35" s="23"/>
      <c r="JQT35" s="23"/>
      <c r="JQU35" s="23"/>
      <c r="JQV35" s="23"/>
      <c r="JQW35" s="23"/>
      <c r="JQX35" s="23"/>
      <c r="JQY35" s="23"/>
      <c r="JQZ35" s="23"/>
      <c r="JRA35" s="23"/>
      <c r="JRB35" s="23"/>
      <c r="JRC35" s="23"/>
      <c r="JRD35" s="23"/>
      <c r="JRE35" s="23"/>
      <c r="JRF35" s="23"/>
      <c r="JRG35" s="23"/>
      <c r="JRH35" s="23"/>
      <c r="JRI35" s="23"/>
      <c r="JRJ35" s="23"/>
      <c r="JRK35" s="23"/>
      <c r="JRL35" s="23"/>
      <c r="JRM35" s="23"/>
      <c r="JRN35" s="23"/>
      <c r="JRO35" s="23"/>
      <c r="JRP35" s="23"/>
      <c r="JRQ35" s="23"/>
      <c r="JRR35" s="23"/>
      <c r="JRS35" s="23"/>
      <c r="JRT35" s="23"/>
      <c r="JRU35" s="23"/>
      <c r="JRV35" s="23"/>
      <c r="JRW35" s="23"/>
      <c r="JRX35" s="23"/>
      <c r="JRY35" s="23"/>
      <c r="JRZ35" s="23"/>
      <c r="JSA35" s="23"/>
      <c r="JSB35" s="23"/>
      <c r="JSC35" s="23"/>
      <c r="JSD35" s="23"/>
      <c r="JSE35" s="23"/>
      <c r="JSF35" s="23"/>
      <c r="JSG35" s="23"/>
      <c r="JSH35" s="23"/>
      <c r="JSI35" s="23"/>
      <c r="JSJ35" s="23"/>
      <c r="JSK35" s="23"/>
      <c r="JSL35" s="23"/>
      <c r="JSM35" s="23"/>
      <c r="JSN35" s="23"/>
      <c r="JSO35" s="23"/>
      <c r="JSP35" s="23"/>
      <c r="JSQ35" s="23"/>
      <c r="JSR35" s="23"/>
      <c r="JSS35" s="23"/>
      <c r="JST35" s="23"/>
      <c r="JSU35" s="23"/>
      <c r="JSV35" s="23"/>
      <c r="JSW35" s="23"/>
      <c r="JSX35" s="23"/>
      <c r="JSY35" s="23"/>
      <c r="JSZ35" s="23"/>
      <c r="JTA35" s="23"/>
      <c r="JTB35" s="23"/>
      <c r="JTC35" s="23"/>
      <c r="JTD35" s="23"/>
      <c r="JTE35" s="23"/>
      <c r="JTF35" s="23"/>
      <c r="JTG35" s="23"/>
      <c r="JTH35" s="23"/>
      <c r="JTI35" s="23"/>
      <c r="JTJ35" s="23"/>
      <c r="JTK35" s="23"/>
      <c r="JTL35" s="23"/>
      <c r="JTM35" s="23"/>
      <c r="JTN35" s="23"/>
      <c r="JTO35" s="23"/>
      <c r="JTP35" s="23"/>
      <c r="JTQ35" s="23"/>
      <c r="JTR35" s="23"/>
      <c r="JTS35" s="23"/>
      <c r="JTT35" s="23"/>
      <c r="JTU35" s="23"/>
      <c r="JTV35" s="23"/>
      <c r="JTW35" s="23"/>
      <c r="JTX35" s="23"/>
      <c r="JTY35" s="23"/>
      <c r="JTZ35" s="23"/>
      <c r="JUA35" s="23"/>
      <c r="JUB35" s="23"/>
      <c r="JUC35" s="23"/>
      <c r="JUD35" s="23"/>
      <c r="JUE35" s="23"/>
      <c r="JUF35" s="23"/>
      <c r="JUG35" s="23"/>
      <c r="JUH35" s="23"/>
      <c r="JUI35" s="23"/>
      <c r="JUJ35" s="23"/>
      <c r="JUK35" s="23"/>
      <c r="JUL35" s="23"/>
      <c r="JUM35" s="23"/>
      <c r="JUN35" s="23"/>
      <c r="JUO35" s="23"/>
      <c r="JUP35" s="23"/>
      <c r="JUQ35" s="23"/>
      <c r="JUR35" s="23"/>
      <c r="JUS35" s="23"/>
      <c r="JUT35" s="23"/>
      <c r="JUU35" s="23"/>
      <c r="JUV35" s="23"/>
      <c r="JUW35" s="23"/>
      <c r="JUX35" s="23"/>
      <c r="JUY35" s="23"/>
      <c r="JUZ35" s="23"/>
      <c r="JVA35" s="23"/>
      <c r="JVB35" s="23"/>
      <c r="JVC35" s="23"/>
      <c r="JVD35" s="23"/>
      <c r="JVE35" s="23"/>
      <c r="JVF35" s="23"/>
      <c r="JVG35" s="23"/>
      <c r="JVH35" s="23"/>
      <c r="JVI35" s="23"/>
      <c r="JVJ35" s="23"/>
      <c r="JVK35" s="23"/>
      <c r="JVL35" s="23"/>
      <c r="JVM35" s="23"/>
      <c r="JVN35" s="23"/>
      <c r="JVO35" s="23"/>
      <c r="JVP35" s="23"/>
      <c r="JVQ35" s="23"/>
      <c r="JVR35" s="23"/>
      <c r="JVS35" s="23"/>
      <c r="JVT35" s="23"/>
      <c r="JVU35" s="23"/>
      <c r="JVV35" s="23"/>
      <c r="JVW35" s="23"/>
      <c r="JVX35" s="23"/>
      <c r="JVY35" s="23"/>
      <c r="JVZ35" s="23"/>
      <c r="JWA35" s="23"/>
      <c r="JWB35" s="23"/>
      <c r="JWC35" s="23"/>
      <c r="JWD35" s="23"/>
      <c r="JWE35" s="23"/>
      <c r="JWF35" s="23"/>
      <c r="JWG35" s="23"/>
      <c r="JWH35" s="23"/>
      <c r="JWI35" s="23"/>
      <c r="JWJ35" s="23"/>
      <c r="JWK35" s="23"/>
      <c r="JWL35" s="23"/>
      <c r="JWM35" s="23"/>
      <c r="JWN35" s="23"/>
      <c r="JWO35" s="23"/>
      <c r="JWP35" s="23"/>
      <c r="JWQ35" s="23"/>
      <c r="JWR35" s="23"/>
      <c r="JWS35" s="23"/>
      <c r="JWT35" s="23"/>
      <c r="JWU35" s="23"/>
      <c r="JWV35" s="23"/>
      <c r="JWW35" s="23"/>
      <c r="JWX35" s="23"/>
      <c r="JWY35" s="23"/>
      <c r="JWZ35" s="23"/>
      <c r="JXA35" s="23"/>
      <c r="JXB35" s="23"/>
      <c r="JXC35" s="23"/>
      <c r="JXD35" s="23"/>
      <c r="JXE35" s="23"/>
      <c r="JXF35" s="23"/>
      <c r="JXG35" s="23"/>
      <c r="JXH35" s="23"/>
      <c r="JXI35" s="23"/>
      <c r="JXJ35" s="23"/>
      <c r="JXK35" s="23"/>
      <c r="JXL35" s="23"/>
      <c r="JXM35" s="23"/>
      <c r="JXN35" s="23"/>
      <c r="JXO35" s="23"/>
      <c r="JXP35" s="23"/>
      <c r="JXQ35" s="23"/>
      <c r="JXR35" s="23"/>
      <c r="JXS35" s="23"/>
      <c r="JXT35" s="23"/>
      <c r="JXU35" s="23"/>
      <c r="JXV35" s="23"/>
      <c r="JXW35" s="23"/>
      <c r="JXX35" s="23"/>
      <c r="JXY35" s="23"/>
      <c r="JXZ35" s="23"/>
      <c r="JYA35" s="23"/>
      <c r="JYB35" s="23"/>
      <c r="JYC35" s="23"/>
      <c r="JYD35" s="23"/>
      <c r="JYE35" s="23"/>
      <c r="JYF35" s="23"/>
      <c r="JYG35" s="23"/>
      <c r="JYH35" s="23"/>
      <c r="JYI35" s="23"/>
      <c r="JYJ35" s="23"/>
      <c r="JYK35" s="23"/>
      <c r="JYL35" s="23"/>
      <c r="JYM35" s="23"/>
      <c r="JYN35" s="23"/>
      <c r="JYO35" s="23"/>
      <c r="JYP35" s="23"/>
      <c r="JYQ35" s="23"/>
      <c r="JYR35" s="23"/>
      <c r="JYS35" s="23"/>
      <c r="JYT35" s="23"/>
      <c r="JYU35" s="23"/>
      <c r="JYV35" s="23"/>
      <c r="JYW35" s="23"/>
      <c r="JYX35" s="23"/>
      <c r="JYY35" s="23"/>
      <c r="JYZ35" s="23"/>
      <c r="JZA35" s="23"/>
      <c r="JZB35" s="23"/>
      <c r="JZC35" s="23"/>
      <c r="JZD35" s="23"/>
      <c r="JZE35" s="23"/>
      <c r="JZF35" s="23"/>
      <c r="JZG35" s="23"/>
      <c r="JZH35" s="23"/>
      <c r="JZI35" s="23"/>
      <c r="JZJ35" s="23"/>
      <c r="JZK35" s="23"/>
      <c r="JZL35" s="23"/>
      <c r="JZM35" s="23"/>
      <c r="JZN35" s="23"/>
      <c r="JZO35" s="23"/>
      <c r="JZP35" s="23"/>
      <c r="JZQ35" s="23"/>
      <c r="JZR35" s="23"/>
      <c r="JZS35" s="23"/>
      <c r="JZT35" s="23"/>
      <c r="JZU35" s="23"/>
      <c r="JZV35" s="23"/>
      <c r="JZW35" s="23"/>
      <c r="JZX35" s="23"/>
      <c r="JZY35" s="23"/>
      <c r="JZZ35" s="23"/>
      <c r="KAA35" s="23"/>
      <c r="KAB35" s="23"/>
      <c r="KAC35" s="23"/>
      <c r="KAD35" s="23"/>
      <c r="KAE35" s="23"/>
      <c r="KAF35" s="23"/>
      <c r="KAG35" s="23"/>
      <c r="KAH35" s="23"/>
      <c r="KAI35" s="23"/>
      <c r="KAJ35" s="23"/>
      <c r="KAK35" s="23"/>
      <c r="KAL35" s="23"/>
      <c r="KAM35" s="23"/>
      <c r="KAN35" s="23"/>
      <c r="KAO35" s="23"/>
      <c r="KAP35" s="23"/>
      <c r="KAQ35" s="23"/>
      <c r="KAR35" s="23"/>
      <c r="KAS35" s="23"/>
      <c r="KAT35" s="23"/>
      <c r="KAU35" s="23"/>
      <c r="KAV35" s="23"/>
      <c r="KAW35" s="23"/>
      <c r="KAX35" s="23"/>
      <c r="KAY35" s="23"/>
      <c r="KAZ35" s="23"/>
      <c r="KBA35" s="23"/>
      <c r="KBB35" s="23"/>
      <c r="KBC35" s="23"/>
      <c r="KBD35" s="23"/>
      <c r="KBE35" s="23"/>
      <c r="KBF35" s="23"/>
      <c r="KBG35" s="23"/>
      <c r="KBH35" s="23"/>
      <c r="KBI35" s="23"/>
      <c r="KBJ35" s="23"/>
      <c r="KBK35" s="23"/>
      <c r="KBL35" s="23"/>
      <c r="KBM35" s="23"/>
      <c r="KBN35" s="23"/>
      <c r="KBO35" s="23"/>
      <c r="KBP35" s="23"/>
      <c r="KBQ35" s="23"/>
      <c r="KBR35" s="23"/>
      <c r="KBS35" s="23"/>
      <c r="KBT35" s="23"/>
      <c r="KBU35" s="23"/>
      <c r="KBV35" s="23"/>
      <c r="KBW35" s="23"/>
      <c r="KBX35" s="23"/>
      <c r="KBY35" s="23"/>
      <c r="KBZ35" s="23"/>
      <c r="KCA35" s="23"/>
      <c r="KCB35" s="23"/>
      <c r="KCC35" s="23"/>
      <c r="KCD35" s="23"/>
      <c r="KCE35" s="23"/>
      <c r="KCF35" s="23"/>
      <c r="KCG35" s="23"/>
      <c r="KCH35" s="23"/>
      <c r="KCI35" s="23"/>
      <c r="KCJ35" s="23"/>
      <c r="KCK35" s="23"/>
      <c r="KCL35" s="23"/>
      <c r="KCM35" s="23"/>
      <c r="KCN35" s="23"/>
      <c r="KCO35" s="23"/>
      <c r="KCP35" s="23"/>
      <c r="KCQ35" s="23"/>
      <c r="KCR35" s="23"/>
      <c r="KCS35" s="23"/>
      <c r="KCT35" s="23"/>
      <c r="KCU35" s="23"/>
      <c r="KCV35" s="23"/>
      <c r="KCW35" s="23"/>
      <c r="KCX35" s="23"/>
      <c r="KCY35" s="23"/>
      <c r="KCZ35" s="23"/>
      <c r="KDA35" s="23"/>
      <c r="KDB35" s="23"/>
      <c r="KDC35" s="23"/>
      <c r="KDD35" s="23"/>
      <c r="KDE35" s="23"/>
      <c r="KDF35" s="23"/>
      <c r="KDG35" s="23"/>
      <c r="KDH35" s="23"/>
      <c r="KDI35" s="23"/>
      <c r="KDJ35" s="23"/>
      <c r="KDK35" s="23"/>
      <c r="KDL35" s="23"/>
      <c r="KDM35" s="23"/>
      <c r="KDN35" s="23"/>
      <c r="KDO35" s="23"/>
      <c r="KDP35" s="23"/>
      <c r="KDQ35" s="23"/>
      <c r="KDR35" s="23"/>
      <c r="KDS35" s="23"/>
      <c r="KDT35" s="23"/>
      <c r="KDU35" s="23"/>
      <c r="KDV35" s="23"/>
      <c r="KDW35" s="23"/>
      <c r="KDX35" s="23"/>
      <c r="KDY35" s="23"/>
      <c r="KDZ35" s="23"/>
      <c r="KEA35" s="23"/>
      <c r="KEB35" s="23"/>
      <c r="KEC35" s="23"/>
      <c r="KED35" s="23"/>
      <c r="KEE35" s="23"/>
      <c r="KEF35" s="23"/>
      <c r="KEG35" s="23"/>
      <c r="KEH35" s="23"/>
      <c r="KEI35" s="23"/>
      <c r="KEJ35" s="23"/>
      <c r="KEK35" s="23"/>
      <c r="KEL35" s="23"/>
      <c r="KEM35" s="23"/>
      <c r="KEN35" s="23"/>
      <c r="KEO35" s="23"/>
      <c r="KEP35" s="23"/>
      <c r="KEQ35" s="23"/>
      <c r="KER35" s="23"/>
      <c r="KES35" s="23"/>
      <c r="KET35" s="23"/>
      <c r="KEU35" s="23"/>
      <c r="KEV35" s="23"/>
      <c r="KEW35" s="23"/>
      <c r="KEX35" s="23"/>
      <c r="KEY35" s="23"/>
      <c r="KEZ35" s="23"/>
      <c r="KFA35" s="23"/>
      <c r="KFB35" s="23"/>
      <c r="KFC35" s="23"/>
      <c r="KFD35" s="23"/>
      <c r="KFE35" s="23"/>
      <c r="KFF35" s="23"/>
      <c r="KFG35" s="23"/>
      <c r="KFH35" s="23"/>
      <c r="KFI35" s="23"/>
      <c r="KFJ35" s="23"/>
      <c r="KFK35" s="23"/>
      <c r="KFL35" s="23"/>
      <c r="KFM35" s="23"/>
      <c r="KFN35" s="23"/>
      <c r="KFO35" s="23"/>
      <c r="KFP35" s="23"/>
      <c r="KFQ35" s="23"/>
      <c r="KFR35" s="23"/>
      <c r="KFS35" s="23"/>
      <c r="KFT35" s="23"/>
      <c r="KFU35" s="23"/>
      <c r="KFV35" s="23"/>
      <c r="KFW35" s="23"/>
      <c r="KFX35" s="23"/>
      <c r="KFY35" s="23"/>
      <c r="KFZ35" s="23"/>
      <c r="KGA35" s="23"/>
      <c r="KGB35" s="23"/>
      <c r="KGC35" s="23"/>
      <c r="KGD35" s="23"/>
      <c r="KGE35" s="23"/>
      <c r="KGF35" s="23"/>
      <c r="KGG35" s="23"/>
      <c r="KGH35" s="23"/>
      <c r="KGI35" s="23"/>
      <c r="KGJ35" s="23"/>
      <c r="KGK35" s="23"/>
      <c r="KGL35" s="23"/>
      <c r="KGM35" s="23"/>
      <c r="KGN35" s="23"/>
      <c r="KGO35" s="23"/>
      <c r="KGP35" s="23"/>
      <c r="KGQ35" s="23"/>
      <c r="KGR35" s="23"/>
      <c r="KGS35" s="23"/>
      <c r="KGT35" s="23"/>
      <c r="KGU35" s="23"/>
      <c r="KGV35" s="23"/>
      <c r="KGW35" s="23"/>
      <c r="KGX35" s="23"/>
      <c r="KGY35" s="23"/>
      <c r="KGZ35" s="23"/>
      <c r="KHA35" s="23"/>
      <c r="KHB35" s="23"/>
      <c r="KHC35" s="23"/>
      <c r="KHD35" s="23"/>
      <c r="KHE35" s="23"/>
      <c r="KHF35" s="23"/>
      <c r="KHG35" s="23"/>
      <c r="KHH35" s="23"/>
      <c r="KHI35" s="23"/>
      <c r="KHJ35" s="23"/>
      <c r="KHK35" s="23"/>
      <c r="KHL35" s="23"/>
      <c r="KHM35" s="23"/>
      <c r="KHN35" s="23"/>
      <c r="KHO35" s="23"/>
      <c r="KHP35" s="23"/>
      <c r="KHQ35" s="23"/>
      <c r="KHR35" s="23"/>
      <c r="KHS35" s="23"/>
      <c r="KHT35" s="23"/>
      <c r="KHU35" s="23"/>
      <c r="KHV35" s="23"/>
      <c r="KHW35" s="23"/>
      <c r="KHX35" s="23"/>
      <c r="KHY35" s="23"/>
      <c r="KHZ35" s="23"/>
      <c r="KIA35" s="23"/>
      <c r="KIB35" s="23"/>
      <c r="KIC35" s="23"/>
      <c r="KID35" s="23"/>
      <c r="KIE35" s="23"/>
      <c r="KIF35" s="23"/>
      <c r="KIG35" s="23"/>
      <c r="KIH35" s="23"/>
      <c r="KII35" s="23"/>
      <c r="KIJ35" s="23"/>
      <c r="KIK35" s="23"/>
      <c r="KIL35" s="23"/>
      <c r="KIM35" s="23"/>
      <c r="KIN35" s="23"/>
      <c r="KIO35" s="23"/>
      <c r="KIP35" s="23"/>
      <c r="KIQ35" s="23"/>
      <c r="KIR35" s="23"/>
      <c r="KIS35" s="23"/>
      <c r="KIT35" s="23"/>
      <c r="KIU35" s="23"/>
      <c r="KIV35" s="23"/>
      <c r="KIW35" s="23"/>
      <c r="KIX35" s="23"/>
      <c r="KIY35" s="23"/>
      <c r="KIZ35" s="23"/>
      <c r="KJA35" s="23"/>
      <c r="KJB35" s="23"/>
      <c r="KJC35" s="23"/>
      <c r="KJD35" s="23"/>
      <c r="KJE35" s="23"/>
      <c r="KJF35" s="23"/>
      <c r="KJG35" s="23"/>
      <c r="KJH35" s="23"/>
      <c r="KJI35" s="23"/>
      <c r="KJJ35" s="23"/>
      <c r="KJK35" s="23"/>
      <c r="KJL35" s="23"/>
      <c r="KJM35" s="23"/>
      <c r="KJN35" s="23"/>
      <c r="KJO35" s="23"/>
      <c r="KJP35" s="23"/>
      <c r="KJQ35" s="23"/>
      <c r="KJR35" s="23"/>
      <c r="KJS35" s="23"/>
      <c r="KJT35" s="23"/>
      <c r="KJU35" s="23"/>
      <c r="KJV35" s="23"/>
      <c r="KJW35" s="23"/>
      <c r="KJX35" s="23"/>
      <c r="KJY35" s="23"/>
      <c r="KJZ35" s="23"/>
      <c r="KKA35" s="23"/>
      <c r="KKB35" s="23"/>
      <c r="KKC35" s="23"/>
      <c r="KKD35" s="23"/>
      <c r="KKE35" s="23"/>
      <c r="KKF35" s="23"/>
      <c r="KKG35" s="23"/>
      <c r="KKH35" s="23"/>
      <c r="KKI35" s="23"/>
      <c r="KKJ35" s="23"/>
      <c r="KKK35" s="23"/>
      <c r="KKL35" s="23"/>
      <c r="KKM35" s="23"/>
      <c r="KKN35" s="23"/>
      <c r="KKO35" s="23"/>
      <c r="KKP35" s="23"/>
      <c r="KKQ35" s="23"/>
      <c r="KKR35" s="23"/>
      <c r="KKS35" s="23"/>
      <c r="KKT35" s="23"/>
      <c r="KKU35" s="23"/>
      <c r="KKV35" s="23"/>
      <c r="KKW35" s="23"/>
      <c r="KKX35" s="23"/>
      <c r="KKY35" s="23"/>
      <c r="KKZ35" s="23"/>
      <c r="KLA35" s="23"/>
      <c r="KLB35" s="23"/>
      <c r="KLC35" s="23"/>
      <c r="KLD35" s="23"/>
      <c r="KLE35" s="23"/>
      <c r="KLF35" s="23"/>
      <c r="KLG35" s="23"/>
      <c r="KLH35" s="23"/>
      <c r="KLI35" s="23"/>
      <c r="KLJ35" s="23"/>
      <c r="KLK35" s="23"/>
      <c r="KLL35" s="23"/>
      <c r="KLM35" s="23"/>
      <c r="KLN35" s="23"/>
      <c r="KLO35" s="23"/>
      <c r="KLP35" s="23"/>
      <c r="KLQ35" s="23"/>
      <c r="KLR35" s="23"/>
      <c r="KLS35" s="23"/>
      <c r="KLT35" s="23"/>
      <c r="KLU35" s="23"/>
      <c r="KLV35" s="23"/>
      <c r="KLW35" s="23"/>
      <c r="KLX35" s="23"/>
      <c r="KLY35" s="23"/>
      <c r="KLZ35" s="23"/>
      <c r="KMA35" s="23"/>
      <c r="KMB35" s="23"/>
      <c r="KMC35" s="23"/>
      <c r="KMD35" s="23"/>
      <c r="KME35" s="23"/>
      <c r="KMF35" s="23"/>
      <c r="KMG35" s="23"/>
      <c r="KMH35" s="23"/>
      <c r="KMI35" s="23"/>
      <c r="KMJ35" s="23"/>
      <c r="KMK35" s="23"/>
      <c r="KML35" s="23"/>
      <c r="KMM35" s="23"/>
      <c r="KMN35" s="23"/>
      <c r="KMO35" s="23"/>
      <c r="KMP35" s="23"/>
      <c r="KMQ35" s="23"/>
      <c r="KMR35" s="23"/>
      <c r="KMS35" s="23"/>
      <c r="KMT35" s="23"/>
      <c r="KMU35" s="23"/>
      <c r="KMV35" s="23"/>
      <c r="KMW35" s="23"/>
      <c r="KMX35" s="23"/>
      <c r="KMY35" s="23"/>
      <c r="KMZ35" s="23"/>
      <c r="KNA35" s="23"/>
      <c r="KNB35" s="23"/>
      <c r="KNC35" s="23"/>
      <c r="KND35" s="23"/>
      <c r="KNE35" s="23"/>
      <c r="KNF35" s="23"/>
      <c r="KNG35" s="23"/>
      <c r="KNH35" s="23"/>
      <c r="KNI35" s="23"/>
      <c r="KNJ35" s="23"/>
      <c r="KNK35" s="23"/>
      <c r="KNL35" s="23"/>
      <c r="KNM35" s="23"/>
      <c r="KNN35" s="23"/>
      <c r="KNO35" s="23"/>
      <c r="KNP35" s="23"/>
      <c r="KNQ35" s="23"/>
      <c r="KNR35" s="23"/>
      <c r="KNS35" s="23"/>
      <c r="KNT35" s="23"/>
      <c r="KNU35" s="23"/>
      <c r="KNV35" s="23"/>
      <c r="KNW35" s="23"/>
      <c r="KNX35" s="23"/>
      <c r="KNY35" s="23"/>
      <c r="KNZ35" s="23"/>
      <c r="KOA35" s="23"/>
      <c r="KOB35" s="23"/>
      <c r="KOC35" s="23"/>
      <c r="KOD35" s="23"/>
      <c r="KOE35" s="23"/>
      <c r="KOF35" s="23"/>
      <c r="KOG35" s="23"/>
      <c r="KOH35" s="23"/>
      <c r="KOI35" s="23"/>
      <c r="KOJ35" s="23"/>
      <c r="KOK35" s="23"/>
      <c r="KOL35" s="23"/>
      <c r="KOM35" s="23"/>
      <c r="KON35" s="23"/>
      <c r="KOO35" s="23"/>
      <c r="KOP35" s="23"/>
      <c r="KOQ35" s="23"/>
      <c r="KOR35" s="23"/>
      <c r="KOS35" s="23"/>
      <c r="KOT35" s="23"/>
      <c r="KOU35" s="23"/>
      <c r="KOV35" s="23"/>
      <c r="KOW35" s="23"/>
      <c r="KOX35" s="23"/>
      <c r="KOY35" s="23"/>
      <c r="KOZ35" s="23"/>
      <c r="KPA35" s="23"/>
      <c r="KPB35" s="23"/>
      <c r="KPC35" s="23"/>
      <c r="KPD35" s="23"/>
      <c r="KPE35" s="23"/>
      <c r="KPF35" s="23"/>
      <c r="KPG35" s="23"/>
      <c r="KPH35" s="23"/>
      <c r="KPI35" s="23"/>
      <c r="KPJ35" s="23"/>
      <c r="KPK35" s="23"/>
      <c r="KPL35" s="23"/>
      <c r="KPM35" s="23"/>
      <c r="KPN35" s="23"/>
      <c r="KPO35" s="23"/>
      <c r="KPP35" s="23"/>
      <c r="KPQ35" s="23"/>
      <c r="KPR35" s="23"/>
      <c r="KPS35" s="23"/>
      <c r="KPT35" s="23"/>
      <c r="KPU35" s="23"/>
      <c r="KPV35" s="23"/>
      <c r="KPW35" s="23"/>
      <c r="KPX35" s="23"/>
      <c r="KPY35" s="23"/>
      <c r="KPZ35" s="23"/>
      <c r="KQA35" s="23"/>
      <c r="KQB35" s="23"/>
      <c r="KQC35" s="23"/>
      <c r="KQD35" s="23"/>
      <c r="KQE35" s="23"/>
      <c r="KQF35" s="23"/>
      <c r="KQG35" s="23"/>
      <c r="KQH35" s="23"/>
      <c r="KQI35" s="23"/>
      <c r="KQJ35" s="23"/>
      <c r="KQK35" s="23"/>
      <c r="KQL35" s="23"/>
      <c r="KQM35" s="23"/>
      <c r="KQN35" s="23"/>
      <c r="KQO35" s="23"/>
      <c r="KQP35" s="23"/>
      <c r="KQQ35" s="23"/>
      <c r="KQR35" s="23"/>
      <c r="KQS35" s="23"/>
      <c r="KQT35" s="23"/>
      <c r="KQU35" s="23"/>
      <c r="KQV35" s="23"/>
      <c r="KQW35" s="23"/>
      <c r="KQX35" s="23"/>
      <c r="KQY35" s="23"/>
      <c r="KQZ35" s="23"/>
      <c r="KRA35" s="23"/>
      <c r="KRB35" s="23"/>
      <c r="KRC35" s="23"/>
      <c r="KRD35" s="23"/>
      <c r="KRE35" s="23"/>
      <c r="KRF35" s="23"/>
      <c r="KRG35" s="23"/>
      <c r="KRH35" s="23"/>
      <c r="KRI35" s="23"/>
      <c r="KRJ35" s="23"/>
      <c r="KRK35" s="23"/>
      <c r="KRL35" s="23"/>
      <c r="KRM35" s="23"/>
      <c r="KRN35" s="23"/>
      <c r="KRO35" s="23"/>
      <c r="KRP35" s="23"/>
      <c r="KRQ35" s="23"/>
      <c r="KRR35" s="23"/>
      <c r="KRS35" s="23"/>
      <c r="KRT35" s="23"/>
      <c r="KRU35" s="23"/>
      <c r="KRV35" s="23"/>
      <c r="KRW35" s="23"/>
      <c r="KRX35" s="23"/>
      <c r="KRY35" s="23"/>
      <c r="KRZ35" s="23"/>
      <c r="KSA35" s="23"/>
      <c r="KSB35" s="23"/>
      <c r="KSC35" s="23"/>
      <c r="KSD35" s="23"/>
      <c r="KSE35" s="23"/>
      <c r="KSF35" s="23"/>
      <c r="KSG35" s="23"/>
      <c r="KSH35" s="23"/>
      <c r="KSI35" s="23"/>
      <c r="KSJ35" s="23"/>
      <c r="KSK35" s="23"/>
      <c r="KSL35" s="23"/>
      <c r="KSM35" s="23"/>
      <c r="KSN35" s="23"/>
      <c r="KSO35" s="23"/>
      <c r="KSP35" s="23"/>
      <c r="KSQ35" s="23"/>
      <c r="KSR35" s="23"/>
      <c r="KSS35" s="23"/>
      <c r="KST35" s="23"/>
      <c r="KSU35" s="23"/>
      <c r="KSV35" s="23"/>
      <c r="KSW35" s="23"/>
      <c r="KSX35" s="23"/>
      <c r="KSY35" s="23"/>
      <c r="KSZ35" s="23"/>
      <c r="KTA35" s="23"/>
      <c r="KTB35" s="23"/>
      <c r="KTC35" s="23"/>
      <c r="KTD35" s="23"/>
      <c r="KTE35" s="23"/>
      <c r="KTF35" s="23"/>
      <c r="KTG35" s="23"/>
      <c r="KTH35" s="23"/>
      <c r="KTI35" s="23"/>
      <c r="KTJ35" s="23"/>
      <c r="KTK35" s="23"/>
      <c r="KTL35" s="23"/>
      <c r="KTM35" s="23"/>
      <c r="KTN35" s="23"/>
      <c r="KTO35" s="23"/>
      <c r="KTP35" s="23"/>
      <c r="KTQ35" s="23"/>
      <c r="KTR35" s="23"/>
      <c r="KTS35" s="23"/>
      <c r="KTT35" s="23"/>
      <c r="KTU35" s="23"/>
      <c r="KTV35" s="23"/>
      <c r="KTW35" s="23"/>
      <c r="KTX35" s="23"/>
      <c r="KTY35" s="23"/>
      <c r="KTZ35" s="23"/>
      <c r="KUA35" s="23"/>
      <c r="KUB35" s="23"/>
      <c r="KUC35" s="23"/>
      <c r="KUD35" s="23"/>
      <c r="KUE35" s="23"/>
      <c r="KUF35" s="23"/>
      <c r="KUG35" s="23"/>
      <c r="KUH35" s="23"/>
      <c r="KUI35" s="23"/>
      <c r="KUJ35" s="23"/>
      <c r="KUK35" s="23"/>
      <c r="KUL35" s="23"/>
      <c r="KUM35" s="23"/>
      <c r="KUN35" s="23"/>
      <c r="KUO35" s="23"/>
      <c r="KUP35" s="23"/>
      <c r="KUQ35" s="23"/>
      <c r="KUR35" s="23"/>
      <c r="KUS35" s="23"/>
      <c r="KUT35" s="23"/>
      <c r="KUU35" s="23"/>
      <c r="KUV35" s="23"/>
      <c r="KUW35" s="23"/>
      <c r="KUX35" s="23"/>
      <c r="KUY35" s="23"/>
      <c r="KUZ35" s="23"/>
      <c r="KVA35" s="23"/>
      <c r="KVB35" s="23"/>
      <c r="KVC35" s="23"/>
      <c r="KVD35" s="23"/>
      <c r="KVE35" s="23"/>
      <c r="KVF35" s="23"/>
      <c r="KVG35" s="23"/>
      <c r="KVH35" s="23"/>
      <c r="KVI35" s="23"/>
      <c r="KVJ35" s="23"/>
      <c r="KVK35" s="23"/>
      <c r="KVL35" s="23"/>
      <c r="KVM35" s="23"/>
      <c r="KVN35" s="23"/>
      <c r="KVO35" s="23"/>
      <c r="KVP35" s="23"/>
      <c r="KVQ35" s="23"/>
      <c r="KVR35" s="23"/>
      <c r="KVS35" s="23"/>
      <c r="KVT35" s="23"/>
      <c r="KVU35" s="23"/>
      <c r="KVV35" s="23"/>
      <c r="KVW35" s="23"/>
      <c r="KVX35" s="23"/>
      <c r="KVY35" s="23"/>
      <c r="KVZ35" s="23"/>
      <c r="KWA35" s="23"/>
      <c r="KWB35" s="23"/>
      <c r="KWC35" s="23"/>
      <c r="KWD35" s="23"/>
      <c r="KWE35" s="23"/>
      <c r="KWF35" s="23"/>
      <c r="KWG35" s="23"/>
      <c r="KWH35" s="23"/>
      <c r="KWI35" s="23"/>
      <c r="KWJ35" s="23"/>
      <c r="KWK35" s="23"/>
      <c r="KWL35" s="23"/>
      <c r="KWM35" s="23"/>
      <c r="KWN35" s="23"/>
      <c r="KWO35" s="23"/>
      <c r="KWP35" s="23"/>
      <c r="KWQ35" s="23"/>
      <c r="KWR35" s="23"/>
      <c r="KWS35" s="23"/>
      <c r="KWT35" s="23"/>
      <c r="KWU35" s="23"/>
      <c r="KWV35" s="23"/>
      <c r="KWW35" s="23"/>
      <c r="KWX35" s="23"/>
      <c r="KWY35" s="23"/>
      <c r="KWZ35" s="23"/>
      <c r="KXA35" s="23"/>
      <c r="KXB35" s="23"/>
      <c r="KXC35" s="23"/>
      <c r="KXD35" s="23"/>
      <c r="KXE35" s="23"/>
      <c r="KXF35" s="23"/>
      <c r="KXG35" s="23"/>
      <c r="KXH35" s="23"/>
      <c r="KXI35" s="23"/>
      <c r="KXJ35" s="23"/>
      <c r="KXK35" s="23"/>
      <c r="KXL35" s="23"/>
      <c r="KXM35" s="23"/>
      <c r="KXN35" s="23"/>
      <c r="KXO35" s="23"/>
      <c r="KXP35" s="23"/>
      <c r="KXQ35" s="23"/>
      <c r="KXR35" s="23"/>
      <c r="KXS35" s="23"/>
      <c r="KXT35" s="23"/>
      <c r="KXU35" s="23"/>
      <c r="KXV35" s="23"/>
      <c r="KXW35" s="23"/>
      <c r="KXX35" s="23"/>
      <c r="KXY35" s="23"/>
      <c r="KXZ35" s="23"/>
      <c r="KYA35" s="23"/>
      <c r="KYB35" s="23"/>
      <c r="KYC35" s="23"/>
      <c r="KYD35" s="23"/>
      <c r="KYE35" s="23"/>
      <c r="KYF35" s="23"/>
      <c r="KYG35" s="23"/>
      <c r="KYH35" s="23"/>
      <c r="KYI35" s="23"/>
      <c r="KYJ35" s="23"/>
      <c r="KYK35" s="23"/>
      <c r="KYL35" s="23"/>
      <c r="KYM35" s="23"/>
      <c r="KYN35" s="23"/>
      <c r="KYO35" s="23"/>
      <c r="KYP35" s="23"/>
      <c r="KYQ35" s="23"/>
      <c r="KYR35" s="23"/>
      <c r="KYS35" s="23"/>
      <c r="KYT35" s="23"/>
      <c r="KYU35" s="23"/>
      <c r="KYV35" s="23"/>
      <c r="KYW35" s="23"/>
      <c r="KYX35" s="23"/>
      <c r="KYY35" s="23"/>
      <c r="KYZ35" s="23"/>
      <c r="KZA35" s="23"/>
      <c r="KZB35" s="23"/>
      <c r="KZC35" s="23"/>
      <c r="KZD35" s="23"/>
      <c r="KZE35" s="23"/>
      <c r="KZF35" s="23"/>
      <c r="KZG35" s="23"/>
      <c r="KZH35" s="23"/>
      <c r="KZI35" s="23"/>
      <c r="KZJ35" s="23"/>
      <c r="KZK35" s="23"/>
      <c r="KZL35" s="23"/>
      <c r="KZM35" s="23"/>
      <c r="KZN35" s="23"/>
      <c r="KZO35" s="23"/>
      <c r="KZP35" s="23"/>
      <c r="KZQ35" s="23"/>
      <c r="KZR35" s="23"/>
      <c r="KZS35" s="23"/>
      <c r="KZT35" s="23"/>
      <c r="KZU35" s="23"/>
      <c r="KZV35" s="23"/>
      <c r="KZW35" s="23"/>
      <c r="KZX35" s="23"/>
      <c r="KZY35" s="23"/>
      <c r="KZZ35" s="23"/>
      <c r="LAA35" s="23"/>
      <c r="LAB35" s="23"/>
      <c r="LAC35" s="23"/>
      <c r="LAD35" s="23"/>
      <c r="LAE35" s="23"/>
      <c r="LAF35" s="23"/>
      <c r="LAG35" s="23"/>
      <c r="LAH35" s="23"/>
      <c r="LAI35" s="23"/>
      <c r="LAJ35" s="23"/>
      <c r="LAK35" s="23"/>
      <c r="LAL35" s="23"/>
      <c r="LAM35" s="23"/>
      <c r="LAN35" s="23"/>
      <c r="LAO35" s="23"/>
      <c r="LAP35" s="23"/>
      <c r="LAQ35" s="23"/>
      <c r="LAR35" s="23"/>
      <c r="LAS35" s="23"/>
      <c r="LAT35" s="23"/>
      <c r="LAU35" s="23"/>
      <c r="LAV35" s="23"/>
      <c r="LAW35" s="23"/>
      <c r="LAX35" s="23"/>
      <c r="LAY35" s="23"/>
      <c r="LAZ35" s="23"/>
      <c r="LBA35" s="23"/>
      <c r="LBB35" s="23"/>
      <c r="LBC35" s="23"/>
      <c r="LBD35" s="23"/>
      <c r="LBE35" s="23"/>
      <c r="LBF35" s="23"/>
      <c r="LBG35" s="23"/>
      <c r="LBH35" s="23"/>
      <c r="LBI35" s="23"/>
      <c r="LBJ35" s="23"/>
      <c r="LBK35" s="23"/>
      <c r="LBL35" s="23"/>
      <c r="LBM35" s="23"/>
      <c r="LBN35" s="23"/>
      <c r="LBO35" s="23"/>
      <c r="LBP35" s="23"/>
      <c r="LBQ35" s="23"/>
      <c r="LBR35" s="23"/>
      <c r="LBS35" s="23"/>
      <c r="LBT35" s="23"/>
      <c r="LBU35" s="23"/>
      <c r="LBV35" s="23"/>
      <c r="LBW35" s="23"/>
      <c r="LBX35" s="23"/>
      <c r="LBY35" s="23"/>
      <c r="LBZ35" s="23"/>
      <c r="LCA35" s="23"/>
      <c r="LCB35" s="23"/>
      <c r="LCC35" s="23"/>
      <c r="LCD35" s="23"/>
      <c r="LCE35" s="23"/>
      <c r="LCF35" s="23"/>
      <c r="LCG35" s="23"/>
      <c r="LCH35" s="23"/>
      <c r="LCI35" s="23"/>
      <c r="LCJ35" s="23"/>
      <c r="LCK35" s="23"/>
      <c r="LCL35" s="23"/>
      <c r="LCM35" s="23"/>
      <c r="LCN35" s="23"/>
      <c r="LCO35" s="23"/>
      <c r="LCP35" s="23"/>
      <c r="LCQ35" s="23"/>
      <c r="LCR35" s="23"/>
      <c r="LCS35" s="23"/>
      <c r="LCT35" s="23"/>
      <c r="LCU35" s="23"/>
      <c r="LCV35" s="23"/>
      <c r="LCW35" s="23"/>
      <c r="LCX35" s="23"/>
      <c r="LCY35" s="23"/>
      <c r="LCZ35" s="23"/>
      <c r="LDA35" s="23"/>
      <c r="LDB35" s="23"/>
      <c r="LDC35" s="23"/>
      <c r="LDD35" s="23"/>
      <c r="LDE35" s="23"/>
      <c r="LDF35" s="23"/>
      <c r="LDG35" s="23"/>
      <c r="LDH35" s="23"/>
      <c r="LDI35" s="23"/>
      <c r="LDJ35" s="23"/>
      <c r="LDK35" s="23"/>
      <c r="LDL35" s="23"/>
      <c r="LDM35" s="23"/>
      <c r="LDN35" s="23"/>
      <c r="LDO35" s="23"/>
      <c r="LDP35" s="23"/>
      <c r="LDQ35" s="23"/>
      <c r="LDR35" s="23"/>
      <c r="LDS35" s="23"/>
      <c r="LDT35" s="23"/>
      <c r="LDU35" s="23"/>
      <c r="LDV35" s="23"/>
      <c r="LDW35" s="23"/>
      <c r="LDX35" s="23"/>
      <c r="LDY35" s="23"/>
      <c r="LDZ35" s="23"/>
      <c r="LEA35" s="23"/>
      <c r="LEB35" s="23"/>
      <c r="LEC35" s="23"/>
      <c r="LED35" s="23"/>
      <c r="LEE35" s="23"/>
      <c r="LEF35" s="23"/>
      <c r="LEG35" s="23"/>
      <c r="LEH35" s="23"/>
      <c r="LEI35" s="23"/>
      <c r="LEJ35" s="23"/>
      <c r="LEK35" s="23"/>
      <c r="LEL35" s="23"/>
      <c r="LEM35" s="23"/>
      <c r="LEN35" s="23"/>
      <c r="LEO35" s="23"/>
      <c r="LEP35" s="23"/>
      <c r="LEQ35" s="23"/>
      <c r="LER35" s="23"/>
      <c r="LES35" s="23"/>
      <c r="LET35" s="23"/>
      <c r="LEU35" s="23"/>
      <c r="LEV35" s="23"/>
      <c r="LEW35" s="23"/>
      <c r="LEX35" s="23"/>
      <c r="LEY35" s="23"/>
      <c r="LEZ35" s="23"/>
      <c r="LFA35" s="23"/>
      <c r="LFB35" s="23"/>
      <c r="LFC35" s="23"/>
      <c r="LFD35" s="23"/>
      <c r="LFE35" s="23"/>
      <c r="LFF35" s="23"/>
      <c r="LFG35" s="23"/>
      <c r="LFH35" s="23"/>
      <c r="LFI35" s="23"/>
      <c r="LFJ35" s="23"/>
      <c r="LFK35" s="23"/>
      <c r="LFL35" s="23"/>
      <c r="LFM35" s="23"/>
      <c r="LFN35" s="23"/>
      <c r="LFO35" s="23"/>
      <c r="LFP35" s="23"/>
      <c r="LFQ35" s="23"/>
      <c r="LFR35" s="23"/>
      <c r="LFS35" s="23"/>
      <c r="LFT35" s="23"/>
      <c r="LFU35" s="23"/>
      <c r="LFV35" s="23"/>
      <c r="LFW35" s="23"/>
      <c r="LFX35" s="23"/>
      <c r="LFY35" s="23"/>
      <c r="LFZ35" s="23"/>
      <c r="LGA35" s="23"/>
      <c r="LGB35" s="23"/>
      <c r="LGC35" s="23"/>
      <c r="LGD35" s="23"/>
      <c r="LGE35" s="23"/>
      <c r="LGF35" s="23"/>
      <c r="LGG35" s="23"/>
      <c r="LGH35" s="23"/>
      <c r="LGI35" s="23"/>
      <c r="LGJ35" s="23"/>
      <c r="LGK35" s="23"/>
      <c r="LGL35" s="23"/>
      <c r="LGM35" s="23"/>
      <c r="LGN35" s="23"/>
      <c r="LGO35" s="23"/>
      <c r="LGP35" s="23"/>
      <c r="LGQ35" s="23"/>
      <c r="LGR35" s="23"/>
      <c r="LGS35" s="23"/>
      <c r="LGT35" s="23"/>
      <c r="LGU35" s="23"/>
      <c r="LGV35" s="23"/>
      <c r="LGW35" s="23"/>
      <c r="LGX35" s="23"/>
      <c r="LGY35" s="23"/>
      <c r="LGZ35" s="23"/>
      <c r="LHA35" s="23"/>
      <c r="LHB35" s="23"/>
      <c r="LHC35" s="23"/>
      <c r="LHD35" s="23"/>
      <c r="LHE35" s="23"/>
      <c r="LHF35" s="23"/>
      <c r="LHG35" s="23"/>
      <c r="LHH35" s="23"/>
      <c r="LHI35" s="23"/>
      <c r="LHJ35" s="23"/>
      <c r="LHK35" s="23"/>
      <c r="LHL35" s="23"/>
      <c r="LHM35" s="23"/>
      <c r="LHN35" s="23"/>
      <c r="LHO35" s="23"/>
      <c r="LHP35" s="23"/>
      <c r="LHQ35" s="23"/>
      <c r="LHR35" s="23"/>
      <c r="LHS35" s="23"/>
      <c r="LHT35" s="23"/>
      <c r="LHU35" s="23"/>
      <c r="LHV35" s="23"/>
      <c r="LHW35" s="23"/>
      <c r="LHX35" s="23"/>
      <c r="LHY35" s="23"/>
      <c r="LHZ35" s="23"/>
      <c r="LIA35" s="23"/>
      <c r="LIB35" s="23"/>
      <c r="LIC35" s="23"/>
      <c r="LID35" s="23"/>
      <c r="LIE35" s="23"/>
      <c r="LIF35" s="23"/>
      <c r="LIG35" s="23"/>
      <c r="LIH35" s="23"/>
      <c r="LII35" s="23"/>
      <c r="LIJ35" s="23"/>
      <c r="LIK35" s="23"/>
      <c r="LIL35" s="23"/>
      <c r="LIM35" s="23"/>
      <c r="LIN35" s="23"/>
      <c r="LIO35" s="23"/>
      <c r="LIP35" s="23"/>
      <c r="LIQ35" s="23"/>
      <c r="LIR35" s="23"/>
      <c r="LIS35" s="23"/>
      <c r="LIT35" s="23"/>
      <c r="LIU35" s="23"/>
      <c r="LIV35" s="23"/>
      <c r="LIW35" s="23"/>
      <c r="LIX35" s="23"/>
      <c r="LIY35" s="23"/>
      <c r="LIZ35" s="23"/>
      <c r="LJA35" s="23"/>
      <c r="LJB35" s="23"/>
      <c r="LJC35" s="23"/>
      <c r="LJD35" s="23"/>
      <c r="LJE35" s="23"/>
      <c r="LJF35" s="23"/>
      <c r="LJG35" s="23"/>
      <c r="LJH35" s="23"/>
      <c r="LJI35" s="23"/>
      <c r="LJJ35" s="23"/>
      <c r="LJK35" s="23"/>
      <c r="LJL35" s="23"/>
      <c r="LJM35" s="23"/>
      <c r="LJN35" s="23"/>
      <c r="LJO35" s="23"/>
      <c r="LJP35" s="23"/>
      <c r="LJQ35" s="23"/>
      <c r="LJR35" s="23"/>
      <c r="LJS35" s="23"/>
      <c r="LJT35" s="23"/>
      <c r="LJU35" s="23"/>
      <c r="LJV35" s="23"/>
      <c r="LJW35" s="23"/>
      <c r="LJX35" s="23"/>
      <c r="LJY35" s="23"/>
      <c r="LJZ35" s="23"/>
      <c r="LKA35" s="23"/>
      <c r="LKB35" s="23"/>
      <c r="LKC35" s="23"/>
      <c r="LKD35" s="23"/>
      <c r="LKE35" s="23"/>
      <c r="LKF35" s="23"/>
      <c r="LKG35" s="23"/>
      <c r="LKH35" s="23"/>
      <c r="LKI35" s="23"/>
      <c r="LKJ35" s="23"/>
      <c r="LKK35" s="23"/>
      <c r="LKL35" s="23"/>
      <c r="LKM35" s="23"/>
      <c r="LKN35" s="23"/>
      <c r="LKO35" s="23"/>
      <c r="LKP35" s="23"/>
      <c r="LKQ35" s="23"/>
      <c r="LKR35" s="23"/>
      <c r="LKS35" s="23"/>
      <c r="LKT35" s="23"/>
      <c r="LKU35" s="23"/>
      <c r="LKV35" s="23"/>
      <c r="LKW35" s="23"/>
      <c r="LKX35" s="23"/>
      <c r="LKY35" s="23"/>
      <c r="LKZ35" s="23"/>
      <c r="LLA35" s="23"/>
      <c r="LLB35" s="23"/>
      <c r="LLC35" s="23"/>
      <c r="LLD35" s="23"/>
      <c r="LLE35" s="23"/>
      <c r="LLF35" s="23"/>
      <c r="LLG35" s="23"/>
      <c r="LLH35" s="23"/>
      <c r="LLI35" s="23"/>
      <c r="LLJ35" s="23"/>
      <c r="LLK35" s="23"/>
      <c r="LLL35" s="23"/>
      <c r="LLM35" s="23"/>
      <c r="LLN35" s="23"/>
      <c r="LLO35" s="23"/>
      <c r="LLP35" s="23"/>
      <c r="LLQ35" s="23"/>
      <c r="LLR35" s="23"/>
      <c r="LLS35" s="23"/>
      <c r="LLT35" s="23"/>
      <c r="LLU35" s="23"/>
      <c r="LLV35" s="23"/>
      <c r="LLW35" s="23"/>
      <c r="LLX35" s="23"/>
      <c r="LLY35" s="23"/>
      <c r="LLZ35" s="23"/>
      <c r="LMA35" s="23"/>
      <c r="LMB35" s="23"/>
      <c r="LMC35" s="23"/>
      <c r="LMD35" s="23"/>
      <c r="LME35" s="23"/>
      <c r="LMF35" s="23"/>
      <c r="LMG35" s="23"/>
      <c r="LMH35" s="23"/>
      <c r="LMI35" s="23"/>
      <c r="LMJ35" s="23"/>
      <c r="LMK35" s="23"/>
      <c r="LML35" s="23"/>
      <c r="LMM35" s="23"/>
      <c r="LMN35" s="23"/>
      <c r="LMO35" s="23"/>
      <c r="LMP35" s="23"/>
      <c r="LMQ35" s="23"/>
      <c r="LMR35" s="23"/>
      <c r="LMS35" s="23"/>
      <c r="LMT35" s="23"/>
      <c r="LMU35" s="23"/>
      <c r="LMV35" s="23"/>
      <c r="LMW35" s="23"/>
      <c r="LMX35" s="23"/>
      <c r="LMY35" s="23"/>
      <c r="LMZ35" s="23"/>
      <c r="LNA35" s="23"/>
      <c r="LNB35" s="23"/>
      <c r="LNC35" s="23"/>
      <c r="LND35" s="23"/>
      <c r="LNE35" s="23"/>
      <c r="LNF35" s="23"/>
      <c r="LNG35" s="23"/>
      <c r="LNH35" s="23"/>
      <c r="LNI35" s="23"/>
      <c r="LNJ35" s="23"/>
      <c r="LNK35" s="23"/>
      <c r="LNL35" s="23"/>
      <c r="LNM35" s="23"/>
      <c r="LNN35" s="23"/>
      <c r="LNO35" s="23"/>
      <c r="LNP35" s="23"/>
      <c r="LNQ35" s="23"/>
      <c r="LNR35" s="23"/>
      <c r="LNS35" s="23"/>
      <c r="LNT35" s="23"/>
      <c r="LNU35" s="23"/>
      <c r="LNV35" s="23"/>
      <c r="LNW35" s="23"/>
      <c r="LNX35" s="23"/>
      <c r="LNY35" s="23"/>
      <c r="LNZ35" s="23"/>
      <c r="LOA35" s="23"/>
      <c r="LOB35" s="23"/>
      <c r="LOC35" s="23"/>
      <c r="LOD35" s="23"/>
      <c r="LOE35" s="23"/>
      <c r="LOF35" s="23"/>
      <c r="LOG35" s="23"/>
      <c r="LOH35" s="23"/>
      <c r="LOI35" s="23"/>
      <c r="LOJ35" s="23"/>
      <c r="LOK35" s="23"/>
      <c r="LOL35" s="23"/>
      <c r="LOM35" s="23"/>
      <c r="LON35" s="23"/>
      <c r="LOO35" s="23"/>
      <c r="LOP35" s="23"/>
      <c r="LOQ35" s="23"/>
      <c r="LOR35" s="23"/>
      <c r="LOS35" s="23"/>
      <c r="LOT35" s="23"/>
      <c r="LOU35" s="23"/>
      <c r="LOV35" s="23"/>
      <c r="LOW35" s="23"/>
      <c r="LOX35" s="23"/>
      <c r="LOY35" s="23"/>
      <c r="LOZ35" s="23"/>
      <c r="LPA35" s="23"/>
      <c r="LPB35" s="23"/>
      <c r="LPC35" s="23"/>
      <c r="LPD35" s="23"/>
      <c r="LPE35" s="23"/>
      <c r="LPF35" s="23"/>
      <c r="LPG35" s="23"/>
      <c r="LPH35" s="23"/>
      <c r="LPI35" s="23"/>
      <c r="LPJ35" s="23"/>
      <c r="LPK35" s="23"/>
      <c r="LPL35" s="23"/>
      <c r="LPM35" s="23"/>
      <c r="LPN35" s="23"/>
      <c r="LPO35" s="23"/>
      <c r="LPP35" s="23"/>
      <c r="LPQ35" s="23"/>
      <c r="LPR35" s="23"/>
      <c r="LPS35" s="23"/>
      <c r="LPT35" s="23"/>
      <c r="LPU35" s="23"/>
      <c r="LPV35" s="23"/>
      <c r="LPW35" s="23"/>
      <c r="LPX35" s="23"/>
      <c r="LPY35" s="23"/>
      <c r="LPZ35" s="23"/>
      <c r="LQA35" s="23"/>
      <c r="LQB35" s="23"/>
      <c r="LQC35" s="23"/>
      <c r="LQD35" s="23"/>
      <c r="LQE35" s="23"/>
      <c r="LQF35" s="23"/>
      <c r="LQG35" s="23"/>
      <c r="LQH35" s="23"/>
      <c r="LQI35" s="23"/>
      <c r="LQJ35" s="23"/>
      <c r="LQK35" s="23"/>
      <c r="LQL35" s="23"/>
      <c r="LQM35" s="23"/>
      <c r="LQN35" s="23"/>
      <c r="LQO35" s="23"/>
      <c r="LQP35" s="23"/>
      <c r="LQQ35" s="23"/>
      <c r="LQR35" s="23"/>
      <c r="LQS35" s="23"/>
      <c r="LQT35" s="23"/>
      <c r="LQU35" s="23"/>
      <c r="LQV35" s="23"/>
      <c r="LQW35" s="23"/>
      <c r="LQX35" s="23"/>
      <c r="LQY35" s="23"/>
      <c r="LQZ35" s="23"/>
      <c r="LRA35" s="23"/>
      <c r="LRB35" s="23"/>
      <c r="LRC35" s="23"/>
      <c r="LRD35" s="23"/>
      <c r="LRE35" s="23"/>
      <c r="LRF35" s="23"/>
      <c r="LRG35" s="23"/>
      <c r="LRH35" s="23"/>
      <c r="LRI35" s="23"/>
      <c r="LRJ35" s="23"/>
      <c r="LRK35" s="23"/>
      <c r="LRL35" s="23"/>
      <c r="LRM35" s="23"/>
      <c r="LRN35" s="23"/>
      <c r="LRO35" s="23"/>
      <c r="LRP35" s="23"/>
      <c r="LRQ35" s="23"/>
      <c r="LRR35" s="23"/>
      <c r="LRS35" s="23"/>
      <c r="LRT35" s="23"/>
      <c r="LRU35" s="23"/>
      <c r="LRV35" s="23"/>
      <c r="LRW35" s="23"/>
      <c r="LRX35" s="23"/>
      <c r="LRY35" s="23"/>
      <c r="LRZ35" s="23"/>
      <c r="LSA35" s="23"/>
      <c r="LSB35" s="23"/>
      <c r="LSC35" s="23"/>
      <c r="LSD35" s="23"/>
      <c r="LSE35" s="23"/>
      <c r="LSF35" s="23"/>
      <c r="LSG35" s="23"/>
      <c r="LSH35" s="23"/>
      <c r="LSI35" s="23"/>
      <c r="LSJ35" s="23"/>
      <c r="LSK35" s="23"/>
      <c r="LSL35" s="23"/>
      <c r="LSM35" s="23"/>
      <c r="LSN35" s="23"/>
      <c r="LSO35" s="23"/>
      <c r="LSP35" s="23"/>
      <c r="LSQ35" s="23"/>
      <c r="LSR35" s="23"/>
      <c r="LSS35" s="23"/>
      <c r="LST35" s="23"/>
      <c r="LSU35" s="23"/>
      <c r="LSV35" s="23"/>
      <c r="LSW35" s="23"/>
      <c r="LSX35" s="23"/>
      <c r="LSY35" s="23"/>
      <c r="LSZ35" s="23"/>
      <c r="LTA35" s="23"/>
      <c r="LTB35" s="23"/>
      <c r="LTC35" s="23"/>
      <c r="LTD35" s="23"/>
      <c r="LTE35" s="23"/>
      <c r="LTF35" s="23"/>
      <c r="LTG35" s="23"/>
      <c r="LTH35" s="23"/>
      <c r="LTI35" s="23"/>
      <c r="LTJ35" s="23"/>
      <c r="LTK35" s="23"/>
      <c r="LTL35" s="23"/>
      <c r="LTM35" s="23"/>
      <c r="LTN35" s="23"/>
      <c r="LTO35" s="23"/>
      <c r="LTP35" s="23"/>
      <c r="LTQ35" s="23"/>
      <c r="LTR35" s="23"/>
      <c r="LTS35" s="23"/>
      <c r="LTT35" s="23"/>
      <c r="LTU35" s="23"/>
      <c r="LTV35" s="23"/>
      <c r="LTW35" s="23"/>
      <c r="LTX35" s="23"/>
      <c r="LTY35" s="23"/>
      <c r="LTZ35" s="23"/>
      <c r="LUA35" s="23"/>
      <c r="LUB35" s="23"/>
      <c r="LUC35" s="23"/>
      <c r="LUD35" s="23"/>
      <c r="LUE35" s="23"/>
      <c r="LUF35" s="23"/>
      <c r="LUG35" s="23"/>
      <c r="LUH35" s="23"/>
      <c r="LUI35" s="23"/>
      <c r="LUJ35" s="23"/>
      <c r="LUK35" s="23"/>
      <c r="LUL35" s="23"/>
      <c r="LUM35" s="23"/>
      <c r="LUN35" s="23"/>
      <c r="LUO35" s="23"/>
      <c r="LUP35" s="23"/>
      <c r="LUQ35" s="23"/>
      <c r="LUR35" s="23"/>
      <c r="LUS35" s="23"/>
      <c r="LUT35" s="23"/>
      <c r="LUU35" s="23"/>
      <c r="LUV35" s="23"/>
      <c r="LUW35" s="23"/>
      <c r="LUX35" s="23"/>
      <c r="LUY35" s="23"/>
      <c r="LUZ35" s="23"/>
      <c r="LVA35" s="23"/>
      <c r="LVB35" s="23"/>
      <c r="LVC35" s="23"/>
      <c r="LVD35" s="23"/>
      <c r="LVE35" s="23"/>
      <c r="LVF35" s="23"/>
      <c r="LVG35" s="23"/>
      <c r="LVH35" s="23"/>
      <c r="LVI35" s="23"/>
      <c r="LVJ35" s="23"/>
      <c r="LVK35" s="23"/>
      <c r="LVL35" s="23"/>
      <c r="LVM35" s="23"/>
      <c r="LVN35" s="23"/>
      <c r="LVO35" s="23"/>
      <c r="LVP35" s="23"/>
      <c r="LVQ35" s="23"/>
      <c r="LVR35" s="23"/>
      <c r="LVS35" s="23"/>
      <c r="LVT35" s="23"/>
      <c r="LVU35" s="23"/>
      <c r="LVV35" s="23"/>
      <c r="LVW35" s="23"/>
      <c r="LVX35" s="23"/>
      <c r="LVY35" s="23"/>
      <c r="LVZ35" s="23"/>
      <c r="LWA35" s="23"/>
      <c r="LWB35" s="23"/>
      <c r="LWC35" s="23"/>
      <c r="LWD35" s="23"/>
      <c r="LWE35" s="23"/>
      <c r="LWF35" s="23"/>
      <c r="LWG35" s="23"/>
      <c r="LWH35" s="23"/>
      <c r="LWI35" s="23"/>
      <c r="LWJ35" s="23"/>
      <c r="LWK35" s="23"/>
      <c r="LWL35" s="23"/>
      <c r="LWM35" s="23"/>
      <c r="LWN35" s="23"/>
      <c r="LWO35" s="23"/>
      <c r="LWP35" s="23"/>
      <c r="LWQ35" s="23"/>
      <c r="LWR35" s="23"/>
      <c r="LWS35" s="23"/>
      <c r="LWT35" s="23"/>
      <c r="LWU35" s="23"/>
      <c r="LWV35" s="23"/>
      <c r="LWW35" s="23"/>
      <c r="LWX35" s="23"/>
      <c r="LWY35" s="23"/>
      <c r="LWZ35" s="23"/>
      <c r="LXA35" s="23"/>
      <c r="LXB35" s="23"/>
      <c r="LXC35" s="23"/>
      <c r="LXD35" s="23"/>
      <c r="LXE35" s="23"/>
      <c r="LXF35" s="23"/>
      <c r="LXG35" s="23"/>
      <c r="LXH35" s="23"/>
      <c r="LXI35" s="23"/>
      <c r="LXJ35" s="23"/>
      <c r="LXK35" s="23"/>
      <c r="LXL35" s="23"/>
      <c r="LXM35" s="23"/>
      <c r="LXN35" s="23"/>
      <c r="LXO35" s="23"/>
      <c r="LXP35" s="23"/>
      <c r="LXQ35" s="23"/>
      <c r="LXR35" s="23"/>
      <c r="LXS35" s="23"/>
      <c r="LXT35" s="23"/>
      <c r="LXU35" s="23"/>
      <c r="LXV35" s="23"/>
      <c r="LXW35" s="23"/>
      <c r="LXX35" s="23"/>
      <c r="LXY35" s="23"/>
      <c r="LXZ35" s="23"/>
      <c r="LYA35" s="23"/>
      <c r="LYB35" s="23"/>
      <c r="LYC35" s="23"/>
      <c r="LYD35" s="23"/>
      <c r="LYE35" s="23"/>
      <c r="LYF35" s="23"/>
      <c r="LYG35" s="23"/>
      <c r="LYH35" s="23"/>
      <c r="LYI35" s="23"/>
      <c r="LYJ35" s="23"/>
      <c r="LYK35" s="23"/>
      <c r="LYL35" s="23"/>
      <c r="LYM35" s="23"/>
      <c r="LYN35" s="23"/>
      <c r="LYO35" s="23"/>
      <c r="LYP35" s="23"/>
      <c r="LYQ35" s="23"/>
      <c r="LYR35" s="23"/>
      <c r="LYS35" s="23"/>
      <c r="LYT35" s="23"/>
      <c r="LYU35" s="23"/>
      <c r="LYV35" s="23"/>
      <c r="LYW35" s="23"/>
      <c r="LYX35" s="23"/>
      <c r="LYY35" s="23"/>
      <c r="LYZ35" s="23"/>
      <c r="LZA35" s="23"/>
      <c r="LZB35" s="23"/>
      <c r="LZC35" s="23"/>
      <c r="LZD35" s="23"/>
      <c r="LZE35" s="23"/>
      <c r="LZF35" s="23"/>
      <c r="LZG35" s="23"/>
      <c r="LZH35" s="23"/>
      <c r="LZI35" s="23"/>
      <c r="LZJ35" s="23"/>
      <c r="LZK35" s="23"/>
      <c r="LZL35" s="23"/>
      <c r="LZM35" s="23"/>
      <c r="LZN35" s="23"/>
      <c r="LZO35" s="23"/>
      <c r="LZP35" s="23"/>
      <c r="LZQ35" s="23"/>
      <c r="LZR35" s="23"/>
      <c r="LZS35" s="23"/>
      <c r="LZT35" s="23"/>
      <c r="LZU35" s="23"/>
      <c r="LZV35" s="23"/>
      <c r="LZW35" s="23"/>
      <c r="LZX35" s="23"/>
      <c r="LZY35" s="23"/>
      <c r="LZZ35" s="23"/>
      <c r="MAA35" s="23"/>
      <c r="MAB35" s="23"/>
      <c r="MAC35" s="23"/>
      <c r="MAD35" s="23"/>
      <c r="MAE35" s="23"/>
      <c r="MAF35" s="23"/>
      <c r="MAG35" s="23"/>
      <c r="MAH35" s="23"/>
      <c r="MAI35" s="23"/>
      <c r="MAJ35" s="23"/>
      <c r="MAK35" s="23"/>
      <c r="MAL35" s="23"/>
      <c r="MAM35" s="23"/>
      <c r="MAN35" s="23"/>
      <c r="MAO35" s="23"/>
      <c r="MAP35" s="23"/>
      <c r="MAQ35" s="23"/>
      <c r="MAR35" s="23"/>
      <c r="MAS35" s="23"/>
      <c r="MAT35" s="23"/>
      <c r="MAU35" s="23"/>
      <c r="MAV35" s="23"/>
      <c r="MAW35" s="23"/>
      <c r="MAX35" s="23"/>
      <c r="MAY35" s="23"/>
      <c r="MAZ35" s="23"/>
      <c r="MBA35" s="23"/>
      <c r="MBB35" s="23"/>
      <c r="MBC35" s="23"/>
      <c r="MBD35" s="23"/>
      <c r="MBE35" s="23"/>
      <c r="MBF35" s="23"/>
      <c r="MBG35" s="23"/>
      <c r="MBH35" s="23"/>
      <c r="MBI35" s="23"/>
      <c r="MBJ35" s="23"/>
      <c r="MBK35" s="23"/>
      <c r="MBL35" s="23"/>
      <c r="MBM35" s="23"/>
      <c r="MBN35" s="23"/>
      <c r="MBO35" s="23"/>
      <c r="MBP35" s="23"/>
      <c r="MBQ35" s="23"/>
      <c r="MBR35" s="23"/>
      <c r="MBS35" s="23"/>
      <c r="MBT35" s="23"/>
      <c r="MBU35" s="23"/>
      <c r="MBV35" s="23"/>
      <c r="MBW35" s="23"/>
      <c r="MBX35" s="23"/>
      <c r="MBY35" s="23"/>
      <c r="MBZ35" s="23"/>
      <c r="MCA35" s="23"/>
      <c r="MCB35" s="23"/>
      <c r="MCC35" s="23"/>
      <c r="MCD35" s="23"/>
      <c r="MCE35" s="23"/>
      <c r="MCF35" s="23"/>
      <c r="MCG35" s="23"/>
      <c r="MCH35" s="23"/>
      <c r="MCI35" s="23"/>
      <c r="MCJ35" s="23"/>
      <c r="MCK35" s="23"/>
      <c r="MCL35" s="23"/>
      <c r="MCM35" s="23"/>
      <c r="MCN35" s="23"/>
      <c r="MCO35" s="23"/>
      <c r="MCP35" s="23"/>
      <c r="MCQ35" s="23"/>
      <c r="MCR35" s="23"/>
      <c r="MCS35" s="23"/>
      <c r="MCT35" s="23"/>
      <c r="MCU35" s="23"/>
      <c r="MCV35" s="23"/>
      <c r="MCW35" s="23"/>
      <c r="MCX35" s="23"/>
      <c r="MCY35" s="23"/>
      <c r="MCZ35" s="23"/>
      <c r="MDA35" s="23"/>
      <c r="MDB35" s="23"/>
      <c r="MDC35" s="23"/>
      <c r="MDD35" s="23"/>
      <c r="MDE35" s="23"/>
      <c r="MDF35" s="23"/>
      <c r="MDG35" s="23"/>
      <c r="MDH35" s="23"/>
      <c r="MDI35" s="23"/>
      <c r="MDJ35" s="23"/>
      <c r="MDK35" s="23"/>
      <c r="MDL35" s="23"/>
      <c r="MDM35" s="23"/>
      <c r="MDN35" s="23"/>
      <c r="MDO35" s="23"/>
      <c r="MDP35" s="23"/>
      <c r="MDQ35" s="23"/>
      <c r="MDR35" s="23"/>
      <c r="MDS35" s="23"/>
      <c r="MDT35" s="23"/>
      <c r="MDU35" s="23"/>
      <c r="MDV35" s="23"/>
      <c r="MDW35" s="23"/>
      <c r="MDX35" s="23"/>
      <c r="MDY35" s="23"/>
      <c r="MDZ35" s="23"/>
      <c r="MEA35" s="23"/>
      <c r="MEB35" s="23"/>
      <c r="MEC35" s="23"/>
      <c r="MED35" s="23"/>
      <c r="MEE35" s="23"/>
      <c r="MEF35" s="23"/>
      <c r="MEG35" s="23"/>
      <c r="MEH35" s="23"/>
      <c r="MEI35" s="23"/>
      <c r="MEJ35" s="23"/>
      <c r="MEK35" s="23"/>
      <c r="MEL35" s="23"/>
      <c r="MEM35" s="23"/>
      <c r="MEN35" s="23"/>
      <c r="MEO35" s="23"/>
      <c r="MEP35" s="23"/>
      <c r="MEQ35" s="23"/>
      <c r="MER35" s="23"/>
      <c r="MES35" s="23"/>
      <c r="MET35" s="23"/>
      <c r="MEU35" s="23"/>
      <c r="MEV35" s="23"/>
      <c r="MEW35" s="23"/>
      <c r="MEX35" s="23"/>
      <c r="MEY35" s="23"/>
      <c r="MEZ35" s="23"/>
      <c r="MFA35" s="23"/>
      <c r="MFB35" s="23"/>
      <c r="MFC35" s="23"/>
      <c r="MFD35" s="23"/>
      <c r="MFE35" s="23"/>
      <c r="MFF35" s="23"/>
      <c r="MFG35" s="23"/>
      <c r="MFH35" s="23"/>
      <c r="MFI35" s="23"/>
      <c r="MFJ35" s="23"/>
      <c r="MFK35" s="23"/>
      <c r="MFL35" s="23"/>
      <c r="MFM35" s="23"/>
      <c r="MFN35" s="23"/>
      <c r="MFO35" s="23"/>
      <c r="MFP35" s="23"/>
      <c r="MFQ35" s="23"/>
      <c r="MFR35" s="23"/>
      <c r="MFS35" s="23"/>
      <c r="MFT35" s="23"/>
      <c r="MFU35" s="23"/>
      <c r="MFV35" s="23"/>
      <c r="MFW35" s="23"/>
      <c r="MFX35" s="23"/>
      <c r="MFY35" s="23"/>
      <c r="MFZ35" s="23"/>
      <c r="MGA35" s="23"/>
      <c r="MGB35" s="23"/>
      <c r="MGC35" s="23"/>
      <c r="MGD35" s="23"/>
      <c r="MGE35" s="23"/>
      <c r="MGF35" s="23"/>
      <c r="MGG35" s="23"/>
      <c r="MGH35" s="23"/>
      <c r="MGI35" s="23"/>
      <c r="MGJ35" s="23"/>
      <c r="MGK35" s="23"/>
      <c r="MGL35" s="23"/>
      <c r="MGM35" s="23"/>
      <c r="MGN35" s="23"/>
      <c r="MGO35" s="23"/>
      <c r="MGP35" s="23"/>
      <c r="MGQ35" s="23"/>
      <c r="MGR35" s="23"/>
      <c r="MGS35" s="23"/>
      <c r="MGT35" s="23"/>
      <c r="MGU35" s="23"/>
      <c r="MGV35" s="23"/>
      <c r="MGW35" s="23"/>
      <c r="MGX35" s="23"/>
      <c r="MGY35" s="23"/>
      <c r="MGZ35" s="23"/>
      <c r="MHA35" s="23"/>
      <c r="MHB35" s="23"/>
      <c r="MHC35" s="23"/>
      <c r="MHD35" s="23"/>
      <c r="MHE35" s="23"/>
      <c r="MHF35" s="23"/>
      <c r="MHG35" s="23"/>
      <c r="MHH35" s="23"/>
      <c r="MHI35" s="23"/>
      <c r="MHJ35" s="23"/>
      <c r="MHK35" s="23"/>
      <c r="MHL35" s="23"/>
      <c r="MHM35" s="23"/>
      <c r="MHN35" s="23"/>
      <c r="MHO35" s="23"/>
      <c r="MHP35" s="23"/>
      <c r="MHQ35" s="23"/>
      <c r="MHR35" s="23"/>
      <c r="MHS35" s="23"/>
      <c r="MHT35" s="23"/>
      <c r="MHU35" s="23"/>
      <c r="MHV35" s="23"/>
      <c r="MHW35" s="23"/>
      <c r="MHX35" s="23"/>
      <c r="MHY35" s="23"/>
      <c r="MHZ35" s="23"/>
      <c r="MIA35" s="23"/>
      <c r="MIB35" s="23"/>
      <c r="MIC35" s="23"/>
      <c r="MID35" s="23"/>
      <c r="MIE35" s="23"/>
      <c r="MIF35" s="23"/>
      <c r="MIG35" s="23"/>
      <c r="MIH35" s="23"/>
      <c r="MII35" s="23"/>
      <c r="MIJ35" s="23"/>
      <c r="MIK35" s="23"/>
      <c r="MIL35" s="23"/>
      <c r="MIM35" s="23"/>
      <c r="MIN35" s="23"/>
      <c r="MIO35" s="23"/>
      <c r="MIP35" s="23"/>
      <c r="MIQ35" s="23"/>
      <c r="MIR35" s="23"/>
      <c r="MIS35" s="23"/>
      <c r="MIT35" s="23"/>
      <c r="MIU35" s="23"/>
      <c r="MIV35" s="23"/>
      <c r="MIW35" s="23"/>
      <c r="MIX35" s="23"/>
      <c r="MIY35" s="23"/>
      <c r="MIZ35" s="23"/>
      <c r="MJA35" s="23"/>
      <c r="MJB35" s="23"/>
      <c r="MJC35" s="23"/>
      <c r="MJD35" s="23"/>
      <c r="MJE35" s="23"/>
      <c r="MJF35" s="23"/>
      <c r="MJG35" s="23"/>
      <c r="MJH35" s="23"/>
      <c r="MJI35" s="23"/>
      <c r="MJJ35" s="23"/>
      <c r="MJK35" s="23"/>
      <c r="MJL35" s="23"/>
      <c r="MJM35" s="23"/>
      <c r="MJN35" s="23"/>
      <c r="MJO35" s="23"/>
      <c r="MJP35" s="23"/>
      <c r="MJQ35" s="23"/>
      <c r="MJR35" s="23"/>
      <c r="MJS35" s="23"/>
      <c r="MJT35" s="23"/>
      <c r="MJU35" s="23"/>
      <c r="MJV35" s="23"/>
      <c r="MJW35" s="23"/>
      <c r="MJX35" s="23"/>
      <c r="MJY35" s="23"/>
      <c r="MJZ35" s="23"/>
      <c r="MKA35" s="23"/>
      <c r="MKB35" s="23"/>
      <c r="MKC35" s="23"/>
      <c r="MKD35" s="23"/>
      <c r="MKE35" s="23"/>
      <c r="MKF35" s="23"/>
      <c r="MKG35" s="23"/>
      <c r="MKH35" s="23"/>
      <c r="MKI35" s="23"/>
      <c r="MKJ35" s="23"/>
      <c r="MKK35" s="23"/>
      <c r="MKL35" s="23"/>
      <c r="MKM35" s="23"/>
      <c r="MKN35" s="23"/>
      <c r="MKO35" s="23"/>
      <c r="MKP35" s="23"/>
      <c r="MKQ35" s="23"/>
      <c r="MKR35" s="23"/>
      <c r="MKS35" s="23"/>
      <c r="MKT35" s="23"/>
      <c r="MKU35" s="23"/>
      <c r="MKV35" s="23"/>
      <c r="MKW35" s="23"/>
      <c r="MKX35" s="23"/>
      <c r="MKY35" s="23"/>
      <c r="MKZ35" s="23"/>
      <c r="MLA35" s="23"/>
      <c r="MLB35" s="23"/>
      <c r="MLC35" s="23"/>
      <c r="MLD35" s="23"/>
      <c r="MLE35" s="23"/>
      <c r="MLF35" s="23"/>
      <c r="MLG35" s="23"/>
      <c r="MLH35" s="23"/>
      <c r="MLI35" s="23"/>
      <c r="MLJ35" s="23"/>
      <c r="MLK35" s="23"/>
      <c r="MLL35" s="23"/>
      <c r="MLM35" s="23"/>
      <c r="MLN35" s="23"/>
      <c r="MLO35" s="23"/>
      <c r="MLP35" s="23"/>
      <c r="MLQ35" s="23"/>
      <c r="MLR35" s="23"/>
      <c r="MLS35" s="23"/>
      <c r="MLT35" s="23"/>
      <c r="MLU35" s="23"/>
      <c r="MLV35" s="23"/>
      <c r="MLW35" s="23"/>
      <c r="MLX35" s="23"/>
      <c r="MLY35" s="23"/>
      <c r="MLZ35" s="23"/>
      <c r="MMA35" s="23"/>
      <c r="MMB35" s="23"/>
      <c r="MMC35" s="23"/>
      <c r="MMD35" s="23"/>
      <c r="MME35" s="23"/>
      <c r="MMF35" s="23"/>
      <c r="MMG35" s="23"/>
      <c r="MMH35" s="23"/>
      <c r="MMI35" s="23"/>
      <c r="MMJ35" s="23"/>
      <c r="MMK35" s="23"/>
      <c r="MML35" s="23"/>
      <c r="MMM35" s="23"/>
      <c r="MMN35" s="23"/>
      <c r="MMO35" s="23"/>
      <c r="MMP35" s="23"/>
      <c r="MMQ35" s="23"/>
      <c r="MMR35" s="23"/>
      <c r="MMS35" s="23"/>
      <c r="MMT35" s="23"/>
      <c r="MMU35" s="23"/>
      <c r="MMV35" s="23"/>
      <c r="MMW35" s="23"/>
      <c r="MMX35" s="23"/>
      <c r="MMY35" s="23"/>
      <c r="MMZ35" s="23"/>
      <c r="MNA35" s="23"/>
      <c r="MNB35" s="23"/>
      <c r="MNC35" s="23"/>
      <c r="MND35" s="23"/>
      <c r="MNE35" s="23"/>
      <c r="MNF35" s="23"/>
      <c r="MNG35" s="23"/>
      <c r="MNH35" s="23"/>
      <c r="MNI35" s="23"/>
      <c r="MNJ35" s="23"/>
      <c r="MNK35" s="23"/>
      <c r="MNL35" s="23"/>
      <c r="MNM35" s="23"/>
      <c r="MNN35" s="23"/>
      <c r="MNO35" s="23"/>
      <c r="MNP35" s="23"/>
      <c r="MNQ35" s="23"/>
      <c r="MNR35" s="23"/>
      <c r="MNS35" s="23"/>
      <c r="MNT35" s="23"/>
      <c r="MNU35" s="23"/>
      <c r="MNV35" s="23"/>
      <c r="MNW35" s="23"/>
      <c r="MNX35" s="23"/>
      <c r="MNY35" s="23"/>
      <c r="MNZ35" s="23"/>
      <c r="MOA35" s="23"/>
      <c r="MOB35" s="23"/>
      <c r="MOC35" s="23"/>
      <c r="MOD35" s="23"/>
      <c r="MOE35" s="23"/>
      <c r="MOF35" s="23"/>
      <c r="MOG35" s="23"/>
      <c r="MOH35" s="23"/>
      <c r="MOI35" s="23"/>
      <c r="MOJ35" s="23"/>
      <c r="MOK35" s="23"/>
      <c r="MOL35" s="23"/>
      <c r="MOM35" s="23"/>
      <c r="MON35" s="23"/>
      <c r="MOO35" s="23"/>
      <c r="MOP35" s="23"/>
      <c r="MOQ35" s="23"/>
      <c r="MOR35" s="23"/>
      <c r="MOS35" s="23"/>
      <c r="MOT35" s="23"/>
      <c r="MOU35" s="23"/>
      <c r="MOV35" s="23"/>
      <c r="MOW35" s="23"/>
      <c r="MOX35" s="23"/>
      <c r="MOY35" s="23"/>
      <c r="MOZ35" s="23"/>
      <c r="MPA35" s="23"/>
      <c r="MPB35" s="23"/>
      <c r="MPC35" s="23"/>
      <c r="MPD35" s="23"/>
      <c r="MPE35" s="23"/>
      <c r="MPF35" s="23"/>
      <c r="MPG35" s="23"/>
      <c r="MPH35" s="23"/>
      <c r="MPI35" s="23"/>
      <c r="MPJ35" s="23"/>
      <c r="MPK35" s="23"/>
      <c r="MPL35" s="23"/>
      <c r="MPM35" s="23"/>
      <c r="MPN35" s="23"/>
      <c r="MPO35" s="23"/>
      <c r="MPP35" s="23"/>
      <c r="MPQ35" s="23"/>
      <c r="MPR35" s="23"/>
      <c r="MPS35" s="23"/>
      <c r="MPT35" s="23"/>
      <c r="MPU35" s="23"/>
      <c r="MPV35" s="23"/>
      <c r="MPW35" s="23"/>
      <c r="MPX35" s="23"/>
      <c r="MPY35" s="23"/>
      <c r="MPZ35" s="23"/>
      <c r="MQA35" s="23"/>
      <c r="MQB35" s="23"/>
      <c r="MQC35" s="23"/>
      <c r="MQD35" s="23"/>
      <c r="MQE35" s="23"/>
      <c r="MQF35" s="23"/>
      <c r="MQG35" s="23"/>
      <c r="MQH35" s="23"/>
      <c r="MQI35" s="23"/>
      <c r="MQJ35" s="23"/>
      <c r="MQK35" s="23"/>
      <c r="MQL35" s="23"/>
      <c r="MQM35" s="23"/>
      <c r="MQN35" s="23"/>
      <c r="MQO35" s="23"/>
      <c r="MQP35" s="23"/>
      <c r="MQQ35" s="23"/>
      <c r="MQR35" s="23"/>
      <c r="MQS35" s="23"/>
      <c r="MQT35" s="23"/>
      <c r="MQU35" s="23"/>
      <c r="MQV35" s="23"/>
      <c r="MQW35" s="23"/>
      <c r="MQX35" s="23"/>
      <c r="MQY35" s="23"/>
      <c r="MQZ35" s="23"/>
      <c r="MRA35" s="23"/>
      <c r="MRB35" s="23"/>
      <c r="MRC35" s="23"/>
      <c r="MRD35" s="23"/>
      <c r="MRE35" s="23"/>
      <c r="MRF35" s="23"/>
      <c r="MRG35" s="23"/>
      <c r="MRH35" s="23"/>
      <c r="MRI35" s="23"/>
      <c r="MRJ35" s="23"/>
      <c r="MRK35" s="23"/>
      <c r="MRL35" s="23"/>
      <c r="MRM35" s="23"/>
      <c r="MRN35" s="23"/>
      <c r="MRO35" s="23"/>
      <c r="MRP35" s="23"/>
      <c r="MRQ35" s="23"/>
      <c r="MRR35" s="23"/>
      <c r="MRS35" s="23"/>
      <c r="MRT35" s="23"/>
      <c r="MRU35" s="23"/>
      <c r="MRV35" s="23"/>
      <c r="MRW35" s="23"/>
      <c r="MRX35" s="23"/>
      <c r="MRY35" s="23"/>
      <c r="MRZ35" s="23"/>
      <c r="MSA35" s="23"/>
      <c r="MSB35" s="23"/>
      <c r="MSC35" s="23"/>
      <c r="MSD35" s="23"/>
      <c r="MSE35" s="23"/>
      <c r="MSF35" s="23"/>
      <c r="MSG35" s="23"/>
      <c r="MSH35" s="23"/>
      <c r="MSI35" s="23"/>
      <c r="MSJ35" s="23"/>
      <c r="MSK35" s="23"/>
      <c r="MSL35" s="23"/>
      <c r="MSM35" s="23"/>
      <c r="MSN35" s="23"/>
      <c r="MSO35" s="23"/>
      <c r="MSP35" s="23"/>
      <c r="MSQ35" s="23"/>
      <c r="MSR35" s="23"/>
      <c r="MSS35" s="23"/>
      <c r="MST35" s="23"/>
      <c r="MSU35" s="23"/>
      <c r="MSV35" s="23"/>
      <c r="MSW35" s="23"/>
      <c r="MSX35" s="23"/>
      <c r="MSY35" s="23"/>
      <c r="MSZ35" s="23"/>
      <c r="MTA35" s="23"/>
      <c r="MTB35" s="23"/>
      <c r="MTC35" s="23"/>
      <c r="MTD35" s="23"/>
      <c r="MTE35" s="23"/>
      <c r="MTF35" s="23"/>
      <c r="MTG35" s="23"/>
      <c r="MTH35" s="23"/>
      <c r="MTI35" s="23"/>
      <c r="MTJ35" s="23"/>
      <c r="MTK35" s="23"/>
      <c r="MTL35" s="23"/>
      <c r="MTM35" s="23"/>
      <c r="MTN35" s="23"/>
      <c r="MTO35" s="23"/>
      <c r="MTP35" s="23"/>
      <c r="MTQ35" s="23"/>
      <c r="MTR35" s="23"/>
      <c r="MTS35" s="23"/>
      <c r="MTT35" s="23"/>
      <c r="MTU35" s="23"/>
      <c r="MTV35" s="23"/>
      <c r="MTW35" s="23"/>
      <c r="MTX35" s="23"/>
      <c r="MTY35" s="23"/>
      <c r="MTZ35" s="23"/>
      <c r="MUA35" s="23"/>
      <c r="MUB35" s="23"/>
      <c r="MUC35" s="23"/>
      <c r="MUD35" s="23"/>
      <c r="MUE35" s="23"/>
      <c r="MUF35" s="23"/>
      <c r="MUG35" s="23"/>
      <c r="MUH35" s="23"/>
      <c r="MUI35" s="23"/>
      <c r="MUJ35" s="23"/>
      <c r="MUK35" s="23"/>
      <c r="MUL35" s="23"/>
      <c r="MUM35" s="23"/>
      <c r="MUN35" s="23"/>
      <c r="MUO35" s="23"/>
      <c r="MUP35" s="23"/>
      <c r="MUQ35" s="23"/>
      <c r="MUR35" s="23"/>
      <c r="MUS35" s="23"/>
      <c r="MUT35" s="23"/>
      <c r="MUU35" s="23"/>
      <c r="MUV35" s="23"/>
      <c r="MUW35" s="23"/>
      <c r="MUX35" s="23"/>
      <c r="MUY35" s="23"/>
      <c r="MUZ35" s="23"/>
      <c r="MVA35" s="23"/>
      <c r="MVB35" s="23"/>
      <c r="MVC35" s="23"/>
      <c r="MVD35" s="23"/>
      <c r="MVE35" s="23"/>
      <c r="MVF35" s="23"/>
      <c r="MVG35" s="23"/>
      <c r="MVH35" s="23"/>
      <c r="MVI35" s="23"/>
      <c r="MVJ35" s="23"/>
      <c r="MVK35" s="23"/>
      <c r="MVL35" s="23"/>
      <c r="MVM35" s="23"/>
      <c r="MVN35" s="23"/>
      <c r="MVO35" s="23"/>
      <c r="MVP35" s="23"/>
      <c r="MVQ35" s="23"/>
      <c r="MVR35" s="23"/>
      <c r="MVS35" s="23"/>
      <c r="MVT35" s="23"/>
      <c r="MVU35" s="23"/>
      <c r="MVV35" s="23"/>
      <c r="MVW35" s="23"/>
      <c r="MVX35" s="23"/>
      <c r="MVY35" s="23"/>
      <c r="MVZ35" s="23"/>
      <c r="MWA35" s="23"/>
      <c r="MWB35" s="23"/>
      <c r="MWC35" s="23"/>
      <c r="MWD35" s="23"/>
      <c r="MWE35" s="23"/>
      <c r="MWF35" s="23"/>
      <c r="MWG35" s="23"/>
      <c r="MWH35" s="23"/>
      <c r="MWI35" s="23"/>
      <c r="MWJ35" s="23"/>
      <c r="MWK35" s="23"/>
      <c r="MWL35" s="23"/>
      <c r="MWM35" s="23"/>
      <c r="MWN35" s="23"/>
      <c r="MWO35" s="23"/>
      <c r="MWP35" s="23"/>
      <c r="MWQ35" s="23"/>
      <c r="MWR35" s="23"/>
      <c r="MWS35" s="23"/>
      <c r="MWT35" s="23"/>
      <c r="MWU35" s="23"/>
      <c r="MWV35" s="23"/>
      <c r="MWW35" s="23"/>
      <c r="MWX35" s="23"/>
      <c r="MWY35" s="23"/>
      <c r="MWZ35" s="23"/>
      <c r="MXA35" s="23"/>
      <c r="MXB35" s="23"/>
      <c r="MXC35" s="23"/>
      <c r="MXD35" s="23"/>
      <c r="MXE35" s="23"/>
      <c r="MXF35" s="23"/>
      <c r="MXG35" s="23"/>
      <c r="MXH35" s="23"/>
      <c r="MXI35" s="23"/>
      <c r="MXJ35" s="23"/>
      <c r="MXK35" s="23"/>
      <c r="MXL35" s="23"/>
      <c r="MXM35" s="23"/>
      <c r="MXN35" s="23"/>
      <c r="MXO35" s="23"/>
      <c r="MXP35" s="23"/>
      <c r="MXQ35" s="23"/>
      <c r="MXR35" s="23"/>
      <c r="MXS35" s="23"/>
      <c r="MXT35" s="23"/>
      <c r="MXU35" s="23"/>
      <c r="MXV35" s="23"/>
      <c r="MXW35" s="23"/>
      <c r="MXX35" s="23"/>
      <c r="MXY35" s="23"/>
      <c r="MXZ35" s="23"/>
      <c r="MYA35" s="23"/>
      <c r="MYB35" s="23"/>
      <c r="MYC35" s="23"/>
      <c r="MYD35" s="23"/>
      <c r="MYE35" s="23"/>
      <c r="MYF35" s="23"/>
      <c r="MYG35" s="23"/>
      <c r="MYH35" s="23"/>
      <c r="MYI35" s="23"/>
      <c r="MYJ35" s="23"/>
      <c r="MYK35" s="23"/>
      <c r="MYL35" s="23"/>
      <c r="MYM35" s="23"/>
      <c r="MYN35" s="23"/>
      <c r="MYO35" s="23"/>
      <c r="MYP35" s="23"/>
      <c r="MYQ35" s="23"/>
      <c r="MYR35" s="23"/>
      <c r="MYS35" s="23"/>
      <c r="MYT35" s="23"/>
      <c r="MYU35" s="23"/>
      <c r="MYV35" s="23"/>
      <c r="MYW35" s="23"/>
      <c r="MYX35" s="23"/>
      <c r="MYY35" s="23"/>
      <c r="MYZ35" s="23"/>
      <c r="MZA35" s="23"/>
      <c r="MZB35" s="23"/>
      <c r="MZC35" s="23"/>
      <c r="MZD35" s="23"/>
      <c r="MZE35" s="23"/>
      <c r="MZF35" s="23"/>
      <c r="MZG35" s="23"/>
      <c r="MZH35" s="23"/>
      <c r="MZI35" s="23"/>
      <c r="MZJ35" s="23"/>
      <c r="MZK35" s="23"/>
      <c r="MZL35" s="23"/>
      <c r="MZM35" s="23"/>
      <c r="MZN35" s="23"/>
      <c r="MZO35" s="23"/>
      <c r="MZP35" s="23"/>
      <c r="MZQ35" s="23"/>
      <c r="MZR35" s="23"/>
      <c r="MZS35" s="23"/>
      <c r="MZT35" s="23"/>
      <c r="MZU35" s="23"/>
      <c r="MZV35" s="23"/>
      <c r="MZW35" s="23"/>
      <c r="MZX35" s="23"/>
      <c r="MZY35" s="23"/>
      <c r="MZZ35" s="23"/>
      <c r="NAA35" s="23"/>
      <c r="NAB35" s="23"/>
      <c r="NAC35" s="23"/>
      <c r="NAD35" s="23"/>
      <c r="NAE35" s="23"/>
      <c r="NAF35" s="23"/>
      <c r="NAG35" s="23"/>
      <c r="NAH35" s="23"/>
      <c r="NAI35" s="23"/>
      <c r="NAJ35" s="23"/>
      <c r="NAK35" s="23"/>
      <c r="NAL35" s="23"/>
      <c r="NAM35" s="23"/>
      <c r="NAN35" s="23"/>
      <c r="NAO35" s="23"/>
      <c r="NAP35" s="23"/>
      <c r="NAQ35" s="23"/>
      <c r="NAR35" s="23"/>
      <c r="NAS35" s="23"/>
      <c r="NAT35" s="23"/>
      <c r="NAU35" s="23"/>
      <c r="NAV35" s="23"/>
      <c r="NAW35" s="23"/>
      <c r="NAX35" s="23"/>
      <c r="NAY35" s="23"/>
      <c r="NAZ35" s="23"/>
      <c r="NBA35" s="23"/>
      <c r="NBB35" s="23"/>
      <c r="NBC35" s="23"/>
      <c r="NBD35" s="23"/>
      <c r="NBE35" s="23"/>
      <c r="NBF35" s="23"/>
      <c r="NBG35" s="23"/>
      <c r="NBH35" s="23"/>
      <c r="NBI35" s="23"/>
      <c r="NBJ35" s="23"/>
      <c r="NBK35" s="23"/>
      <c r="NBL35" s="23"/>
      <c r="NBM35" s="23"/>
      <c r="NBN35" s="23"/>
      <c r="NBO35" s="23"/>
      <c r="NBP35" s="23"/>
      <c r="NBQ35" s="23"/>
      <c r="NBR35" s="23"/>
      <c r="NBS35" s="23"/>
      <c r="NBT35" s="23"/>
      <c r="NBU35" s="23"/>
      <c r="NBV35" s="23"/>
      <c r="NBW35" s="23"/>
      <c r="NBX35" s="23"/>
      <c r="NBY35" s="23"/>
      <c r="NBZ35" s="23"/>
      <c r="NCA35" s="23"/>
      <c r="NCB35" s="23"/>
      <c r="NCC35" s="23"/>
      <c r="NCD35" s="23"/>
      <c r="NCE35" s="23"/>
      <c r="NCF35" s="23"/>
      <c r="NCG35" s="23"/>
      <c r="NCH35" s="23"/>
      <c r="NCI35" s="23"/>
      <c r="NCJ35" s="23"/>
      <c r="NCK35" s="23"/>
      <c r="NCL35" s="23"/>
      <c r="NCM35" s="23"/>
      <c r="NCN35" s="23"/>
      <c r="NCO35" s="23"/>
      <c r="NCP35" s="23"/>
      <c r="NCQ35" s="23"/>
      <c r="NCR35" s="23"/>
      <c r="NCS35" s="23"/>
      <c r="NCT35" s="23"/>
      <c r="NCU35" s="23"/>
      <c r="NCV35" s="23"/>
      <c r="NCW35" s="23"/>
      <c r="NCX35" s="23"/>
      <c r="NCY35" s="23"/>
      <c r="NCZ35" s="23"/>
      <c r="NDA35" s="23"/>
      <c r="NDB35" s="23"/>
      <c r="NDC35" s="23"/>
      <c r="NDD35" s="23"/>
      <c r="NDE35" s="23"/>
      <c r="NDF35" s="23"/>
      <c r="NDG35" s="23"/>
      <c r="NDH35" s="23"/>
      <c r="NDI35" s="23"/>
      <c r="NDJ35" s="23"/>
      <c r="NDK35" s="23"/>
      <c r="NDL35" s="23"/>
      <c r="NDM35" s="23"/>
      <c r="NDN35" s="23"/>
      <c r="NDO35" s="23"/>
      <c r="NDP35" s="23"/>
      <c r="NDQ35" s="23"/>
      <c r="NDR35" s="23"/>
      <c r="NDS35" s="23"/>
      <c r="NDT35" s="23"/>
      <c r="NDU35" s="23"/>
      <c r="NDV35" s="23"/>
      <c r="NDW35" s="23"/>
      <c r="NDX35" s="23"/>
      <c r="NDY35" s="23"/>
      <c r="NDZ35" s="23"/>
      <c r="NEA35" s="23"/>
      <c r="NEB35" s="23"/>
      <c r="NEC35" s="23"/>
      <c r="NED35" s="23"/>
      <c r="NEE35" s="23"/>
      <c r="NEF35" s="23"/>
      <c r="NEG35" s="23"/>
      <c r="NEH35" s="23"/>
      <c r="NEI35" s="23"/>
      <c r="NEJ35" s="23"/>
      <c r="NEK35" s="23"/>
      <c r="NEL35" s="23"/>
      <c r="NEM35" s="23"/>
      <c r="NEN35" s="23"/>
      <c r="NEO35" s="23"/>
      <c r="NEP35" s="23"/>
      <c r="NEQ35" s="23"/>
      <c r="NER35" s="23"/>
      <c r="NES35" s="23"/>
      <c r="NET35" s="23"/>
      <c r="NEU35" s="23"/>
      <c r="NEV35" s="23"/>
      <c r="NEW35" s="23"/>
      <c r="NEX35" s="23"/>
      <c r="NEY35" s="23"/>
      <c r="NEZ35" s="23"/>
      <c r="NFA35" s="23"/>
      <c r="NFB35" s="23"/>
      <c r="NFC35" s="23"/>
      <c r="NFD35" s="23"/>
      <c r="NFE35" s="23"/>
      <c r="NFF35" s="23"/>
      <c r="NFG35" s="23"/>
      <c r="NFH35" s="23"/>
      <c r="NFI35" s="23"/>
      <c r="NFJ35" s="23"/>
      <c r="NFK35" s="23"/>
      <c r="NFL35" s="23"/>
      <c r="NFM35" s="23"/>
      <c r="NFN35" s="23"/>
      <c r="NFO35" s="23"/>
      <c r="NFP35" s="23"/>
      <c r="NFQ35" s="23"/>
      <c r="NFR35" s="23"/>
      <c r="NFS35" s="23"/>
      <c r="NFT35" s="23"/>
      <c r="NFU35" s="23"/>
      <c r="NFV35" s="23"/>
      <c r="NFW35" s="23"/>
      <c r="NFX35" s="23"/>
      <c r="NFY35" s="23"/>
      <c r="NFZ35" s="23"/>
      <c r="NGA35" s="23"/>
      <c r="NGB35" s="23"/>
      <c r="NGC35" s="23"/>
      <c r="NGD35" s="23"/>
      <c r="NGE35" s="23"/>
      <c r="NGF35" s="23"/>
      <c r="NGG35" s="23"/>
      <c r="NGH35" s="23"/>
      <c r="NGI35" s="23"/>
      <c r="NGJ35" s="23"/>
      <c r="NGK35" s="23"/>
      <c r="NGL35" s="23"/>
      <c r="NGM35" s="23"/>
      <c r="NGN35" s="23"/>
      <c r="NGO35" s="23"/>
      <c r="NGP35" s="23"/>
      <c r="NGQ35" s="23"/>
      <c r="NGR35" s="23"/>
      <c r="NGS35" s="23"/>
      <c r="NGT35" s="23"/>
      <c r="NGU35" s="23"/>
      <c r="NGV35" s="23"/>
      <c r="NGW35" s="23"/>
      <c r="NGX35" s="23"/>
      <c r="NGY35" s="23"/>
      <c r="NGZ35" s="23"/>
      <c r="NHA35" s="23"/>
      <c r="NHB35" s="23"/>
      <c r="NHC35" s="23"/>
      <c r="NHD35" s="23"/>
      <c r="NHE35" s="23"/>
      <c r="NHF35" s="23"/>
      <c r="NHG35" s="23"/>
      <c r="NHH35" s="23"/>
      <c r="NHI35" s="23"/>
      <c r="NHJ35" s="23"/>
      <c r="NHK35" s="23"/>
      <c r="NHL35" s="23"/>
      <c r="NHM35" s="23"/>
      <c r="NHN35" s="23"/>
      <c r="NHO35" s="23"/>
      <c r="NHP35" s="23"/>
      <c r="NHQ35" s="23"/>
      <c r="NHR35" s="23"/>
      <c r="NHS35" s="23"/>
      <c r="NHT35" s="23"/>
      <c r="NHU35" s="23"/>
      <c r="NHV35" s="23"/>
      <c r="NHW35" s="23"/>
      <c r="NHX35" s="23"/>
      <c r="NHY35" s="23"/>
      <c r="NHZ35" s="23"/>
      <c r="NIA35" s="23"/>
      <c r="NIB35" s="23"/>
      <c r="NIC35" s="23"/>
      <c r="NID35" s="23"/>
      <c r="NIE35" s="23"/>
      <c r="NIF35" s="23"/>
      <c r="NIG35" s="23"/>
      <c r="NIH35" s="23"/>
      <c r="NII35" s="23"/>
      <c r="NIJ35" s="23"/>
      <c r="NIK35" s="23"/>
      <c r="NIL35" s="23"/>
      <c r="NIM35" s="23"/>
      <c r="NIN35" s="23"/>
      <c r="NIO35" s="23"/>
      <c r="NIP35" s="23"/>
      <c r="NIQ35" s="23"/>
      <c r="NIR35" s="23"/>
      <c r="NIS35" s="23"/>
      <c r="NIT35" s="23"/>
      <c r="NIU35" s="23"/>
      <c r="NIV35" s="23"/>
      <c r="NIW35" s="23"/>
      <c r="NIX35" s="23"/>
      <c r="NIY35" s="23"/>
      <c r="NIZ35" s="23"/>
      <c r="NJA35" s="23"/>
      <c r="NJB35" s="23"/>
      <c r="NJC35" s="23"/>
      <c r="NJD35" s="23"/>
      <c r="NJE35" s="23"/>
      <c r="NJF35" s="23"/>
      <c r="NJG35" s="23"/>
      <c r="NJH35" s="23"/>
      <c r="NJI35" s="23"/>
      <c r="NJJ35" s="23"/>
      <c r="NJK35" s="23"/>
      <c r="NJL35" s="23"/>
      <c r="NJM35" s="23"/>
      <c r="NJN35" s="23"/>
      <c r="NJO35" s="23"/>
      <c r="NJP35" s="23"/>
      <c r="NJQ35" s="23"/>
      <c r="NJR35" s="23"/>
      <c r="NJS35" s="23"/>
      <c r="NJT35" s="23"/>
      <c r="NJU35" s="23"/>
      <c r="NJV35" s="23"/>
      <c r="NJW35" s="23"/>
      <c r="NJX35" s="23"/>
      <c r="NJY35" s="23"/>
      <c r="NJZ35" s="23"/>
      <c r="NKA35" s="23"/>
      <c r="NKB35" s="23"/>
      <c r="NKC35" s="23"/>
      <c r="NKD35" s="23"/>
      <c r="NKE35" s="23"/>
      <c r="NKF35" s="23"/>
      <c r="NKG35" s="23"/>
      <c r="NKH35" s="23"/>
      <c r="NKI35" s="23"/>
      <c r="NKJ35" s="23"/>
      <c r="NKK35" s="23"/>
      <c r="NKL35" s="23"/>
      <c r="NKM35" s="23"/>
      <c r="NKN35" s="23"/>
      <c r="NKO35" s="23"/>
      <c r="NKP35" s="23"/>
      <c r="NKQ35" s="23"/>
      <c r="NKR35" s="23"/>
      <c r="NKS35" s="23"/>
      <c r="NKT35" s="23"/>
      <c r="NKU35" s="23"/>
      <c r="NKV35" s="23"/>
      <c r="NKW35" s="23"/>
      <c r="NKX35" s="23"/>
      <c r="NKY35" s="23"/>
      <c r="NKZ35" s="23"/>
      <c r="NLA35" s="23"/>
      <c r="NLB35" s="23"/>
      <c r="NLC35" s="23"/>
      <c r="NLD35" s="23"/>
      <c r="NLE35" s="23"/>
      <c r="NLF35" s="23"/>
      <c r="NLG35" s="23"/>
      <c r="NLH35" s="23"/>
      <c r="NLI35" s="23"/>
      <c r="NLJ35" s="23"/>
      <c r="NLK35" s="23"/>
      <c r="NLL35" s="23"/>
      <c r="NLM35" s="23"/>
      <c r="NLN35" s="23"/>
      <c r="NLO35" s="23"/>
      <c r="NLP35" s="23"/>
      <c r="NLQ35" s="23"/>
      <c r="NLR35" s="23"/>
      <c r="NLS35" s="23"/>
      <c r="NLT35" s="23"/>
      <c r="NLU35" s="23"/>
      <c r="NLV35" s="23"/>
      <c r="NLW35" s="23"/>
      <c r="NLX35" s="23"/>
      <c r="NLY35" s="23"/>
      <c r="NLZ35" s="23"/>
      <c r="NMA35" s="23"/>
      <c r="NMB35" s="23"/>
      <c r="NMC35" s="23"/>
      <c r="NMD35" s="23"/>
      <c r="NME35" s="23"/>
      <c r="NMF35" s="23"/>
      <c r="NMG35" s="23"/>
      <c r="NMH35" s="23"/>
      <c r="NMI35" s="23"/>
      <c r="NMJ35" s="23"/>
      <c r="NMK35" s="23"/>
      <c r="NML35" s="23"/>
      <c r="NMM35" s="23"/>
      <c r="NMN35" s="23"/>
      <c r="NMO35" s="23"/>
      <c r="NMP35" s="23"/>
      <c r="NMQ35" s="23"/>
      <c r="NMR35" s="23"/>
      <c r="NMS35" s="23"/>
      <c r="NMT35" s="23"/>
      <c r="NMU35" s="23"/>
      <c r="NMV35" s="23"/>
      <c r="NMW35" s="23"/>
      <c r="NMX35" s="23"/>
      <c r="NMY35" s="23"/>
      <c r="NMZ35" s="23"/>
      <c r="NNA35" s="23"/>
      <c r="NNB35" s="23"/>
      <c r="NNC35" s="23"/>
      <c r="NND35" s="23"/>
      <c r="NNE35" s="23"/>
      <c r="NNF35" s="23"/>
      <c r="NNG35" s="23"/>
      <c r="NNH35" s="23"/>
      <c r="NNI35" s="23"/>
      <c r="NNJ35" s="23"/>
      <c r="NNK35" s="23"/>
      <c r="NNL35" s="23"/>
      <c r="NNM35" s="23"/>
      <c r="NNN35" s="23"/>
      <c r="NNO35" s="23"/>
      <c r="NNP35" s="23"/>
      <c r="NNQ35" s="23"/>
      <c r="NNR35" s="23"/>
      <c r="NNS35" s="23"/>
      <c r="NNT35" s="23"/>
      <c r="NNU35" s="23"/>
      <c r="NNV35" s="23"/>
      <c r="NNW35" s="23"/>
      <c r="NNX35" s="23"/>
      <c r="NNY35" s="23"/>
      <c r="NNZ35" s="23"/>
      <c r="NOA35" s="23"/>
      <c r="NOB35" s="23"/>
      <c r="NOC35" s="23"/>
      <c r="NOD35" s="23"/>
      <c r="NOE35" s="23"/>
      <c r="NOF35" s="23"/>
      <c r="NOG35" s="23"/>
      <c r="NOH35" s="23"/>
      <c r="NOI35" s="23"/>
      <c r="NOJ35" s="23"/>
      <c r="NOK35" s="23"/>
      <c r="NOL35" s="23"/>
      <c r="NOM35" s="23"/>
      <c r="NON35" s="23"/>
      <c r="NOO35" s="23"/>
      <c r="NOP35" s="23"/>
      <c r="NOQ35" s="23"/>
      <c r="NOR35" s="23"/>
      <c r="NOS35" s="23"/>
      <c r="NOT35" s="23"/>
      <c r="NOU35" s="23"/>
      <c r="NOV35" s="23"/>
      <c r="NOW35" s="23"/>
      <c r="NOX35" s="23"/>
      <c r="NOY35" s="23"/>
      <c r="NOZ35" s="23"/>
      <c r="NPA35" s="23"/>
      <c r="NPB35" s="23"/>
      <c r="NPC35" s="23"/>
      <c r="NPD35" s="23"/>
      <c r="NPE35" s="23"/>
      <c r="NPF35" s="23"/>
      <c r="NPG35" s="23"/>
      <c r="NPH35" s="23"/>
      <c r="NPI35" s="23"/>
      <c r="NPJ35" s="23"/>
      <c r="NPK35" s="23"/>
      <c r="NPL35" s="23"/>
      <c r="NPM35" s="23"/>
      <c r="NPN35" s="23"/>
      <c r="NPO35" s="23"/>
      <c r="NPP35" s="23"/>
      <c r="NPQ35" s="23"/>
      <c r="NPR35" s="23"/>
      <c r="NPS35" s="23"/>
      <c r="NPT35" s="23"/>
      <c r="NPU35" s="23"/>
      <c r="NPV35" s="23"/>
      <c r="NPW35" s="23"/>
      <c r="NPX35" s="23"/>
      <c r="NPY35" s="23"/>
      <c r="NPZ35" s="23"/>
      <c r="NQA35" s="23"/>
      <c r="NQB35" s="23"/>
      <c r="NQC35" s="23"/>
      <c r="NQD35" s="23"/>
      <c r="NQE35" s="23"/>
      <c r="NQF35" s="23"/>
      <c r="NQG35" s="23"/>
      <c r="NQH35" s="23"/>
      <c r="NQI35" s="23"/>
      <c r="NQJ35" s="23"/>
      <c r="NQK35" s="23"/>
      <c r="NQL35" s="23"/>
      <c r="NQM35" s="23"/>
      <c r="NQN35" s="23"/>
      <c r="NQO35" s="23"/>
      <c r="NQP35" s="23"/>
      <c r="NQQ35" s="23"/>
      <c r="NQR35" s="23"/>
      <c r="NQS35" s="23"/>
      <c r="NQT35" s="23"/>
      <c r="NQU35" s="23"/>
      <c r="NQV35" s="23"/>
      <c r="NQW35" s="23"/>
      <c r="NQX35" s="23"/>
      <c r="NQY35" s="23"/>
      <c r="NQZ35" s="23"/>
      <c r="NRA35" s="23"/>
      <c r="NRB35" s="23"/>
      <c r="NRC35" s="23"/>
      <c r="NRD35" s="23"/>
      <c r="NRE35" s="23"/>
      <c r="NRF35" s="23"/>
      <c r="NRG35" s="23"/>
      <c r="NRH35" s="23"/>
      <c r="NRI35" s="23"/>
      <c r="NRJ35" s="23"/>
      <c r="NRK35" s="23"/>
      <c r="NRL35" s="23"/>
      <c r="NRM35" s="23"/>
      <c r="NRN35" s="23"/>
      <c r="NRO35" s="23"/>
      <c r="NRP35" s="23"/>
      <c r="NRQ35" s="23"/>
      <c r="NRR35" s="23"/>
      <c r="NRS35" s="23"/>
      <c r="NRT35" s="23"/>
      <c r="NRU35" s="23"/>
      <c r="NRV35" s="23"/>
      <c r="NRW35" s="23"/>
      <c r="NRX35" s="23"/>
      <c r="NRY35" s="23"/>
      <c r="NRZ35" s="23"/>
      <c r="NSA35" s="23"/>
      <c r="NSB35" s="23"/>
      <c r="NSC35" s="23"/>
      <c r="NSD35" s="23"/>
      <c r="NSE35" s="23"/>
      <c r="NSF35" s="23"/>
      <c r="NSG35" s="23"/>
      <c r="NSH35" s="23"/>
      <c r="NSI35" s="23"/>
      <c r="NSJ35" s="23"/>
      <c r="NSK35" s="23"/>
      <c r="NSL35" s="23"/>
      <c r="NSM35" s="23"/>
      <c r="NSN35" s="23"/>
      <c r="NSO35" s="23"/>
      <c r="NSP35" s="23"/>
      <c r="NSQ35" s="23"/>
      <c r="NSR35" s="23"/>
      <c r="NSS35" s="23"/>
      <c r="NST35" s="23"/>
      <c r="NSU35" s="23"/>
      <c r="NSV35" s="23"/>
      <c r="NSW35" s="23"/>
      <c r="NSX35" s="23"/>
      <c r="NSY35" s="23"/>
      <c r="NSZ35" s="23"/>
      <c r="NTA35" s="23"/>
      <c r="NTB35" s="23"/>
      <c r="NTC35" s="23"/>
      <c r="NTD35" s="23"/>
      <c r="NTE35" s="23"/>
      <c r="NTF35" s="23"/>
      <c r="NTG35" s="23"/>
      <c r="NTH35" s="23"/>
      <c r="NTI35" s="23"/>
      <c r="NTJ35" s="23"/>
      <c r="NTK35" s="23"/>
      <c r="NTL35" s="23"/>
      <c r="NTM35" s="23"/>
      <c r="NTN35" s="23"/>
      <c r="NTO35" s="23"/>
      <c r="NTP35" s="23"/>
      <c r="NTQ35" s="23"/>
      <c r="NTR35" s="23"/>
      <c r="NTS35" s="23"/>
      <c r="NTT35" s="23"/>
      <c r="NTU35" s="23"/>
      <c r="NTV35" s="23"/>
      <c r="NTW35" s="23"/>
      <c r="NTX35" s="23"/>
      <c r="NTY35" s="23"/>
      <c r="NTZ35" s="23"/>
      <c r="NUA35" s="23"/>
      <c r="NUB35" s="23"/>
      <c r="NUC35" s="23"/>
      <c r="NUD35" s="23"/>
      <c r="NUE35" s="23"/>
      <c r="NUF35" s="23"/>
      <c r="NUG35" s="23"/>
      <c r="NUH35" s="23"/>
      <c r="NUI35" s="23"/>
      <c r="NUJ35" s="23"/>
      <c r="NUK35" s="23"/>
      <c r="NUL35" s="23"/>
      <c r="NUM35" s="23"/>
      <c r="NUN35" s="23"/>
      <c r="NUO35" s="23"/>
      <c r="NUP35" s="23"/>
      <c r="NUQ35" s="23"/>
      <c r="NUR35" s="23"/>
      <c r="NUS35" s="23"/>
      <c r="NUT35" s="23"/>
      <c r="NUU35" s="23"/>
      <c r="NUV35" s="23"/>
      <c r="NUW35" s="23"/>
      <c r="NUX35" s="23"/>
      <c r="NUY35" s="23"/>
      <c r="NUZ35" s="23"/>
      <c r="NVA35" s="23"/>
      <c r="NVB35" s="23"/>
      <c r="NVC35" s="23"/>
      <c r="NVD35" s="23"/>
      <c r="NVE35" s="23"/>
      <c r="NVF35" s="23"/>
      <c r="NVG35" s="23"/>
      <c r="NVH35" s="23"/>
      <c r="NVI35" s="23"/>
      <c r="NVJ35" s="23"/>
      <c r="NVK35" s="23"/>
      <c r="NVL35" s="23"/>
      <c r="NVM35" s="23"/>
      <c r="NVN35" s="23"/>
      <c r="NVO35" s="23"/>
      <c r="NVP35" s="23"/>
      <c r="NVQ35" s="23"/>
      <c r="NVR35" s="23"/>
      <c r="NVS35" s="23"/>
      <c r="NVT35" s="23"/>
      <c r="NVU35" s="23"/>
      <c r="NVV35" s="23"/>
      <c r="NVW35" s="23"/>
      <c r="NVX35" s="23"/>
      <c r="NVY35" s="23"/>
      <c r="NVZ35" s="23"/>
      <c r="NWA35" s="23"/>
      <c r="NWB35" s="23"/>
      <c r="NWC35" s="23"/>
      <c r="NWD35" s="23"/>
      <c r="NWE35" s="23"/>
      <c r="NWF35" s="23"/>
      <c r="NWG35" s="23"/>
      <c r="NWH35" s="23"/>
      <c r="NWI35" s="23"/>
      <c r="NWJ35" s="23"/>
      <c r="NWK35" s="23"/>
      <c r="NWL35" s="23"/>
      <c r="NWM35" s="23"/>
      <c r="NWN35" s="23"/>
      <c r="NWO35" s="23"/>
      <c r="NWP35" s="23"/>
      <c r="NWQ35" s="23"/>
      <c r="NWR35" s="23"/>
      <c r="NWS35" s="23"/>
      <c r="NWT35" s="23"/>
      <c r="NWU35" s="23"/>
      <c r="NWV35" s="23"/>
      <c r="NWW35" s="23"/>
      <c r="NWX35" s="23"/>
      <c r="NWY35" s="23"/>
      <c r="NWZ35" s="23"/>
      <c r="NXA35" s="23"/>
      <c r="NXB35" s="23"/>
      <c r="NXC35" s="23"/>
      <c r="NXD35" s="23"/>
      <c r="NXE35" s="23"/>
      <c r="NXF35" s="23"/>
      <c r="NXG35" s="23"/>
      <c r="NXH35" s="23"/>
      <c r="NXI35" s="23"/>
      <c r="NXJ35" s="23"/>
      <c r="NXK35" s="23"/>
      <c r="NXL35" s="23"/>
      <c r="NXM35" s="23"/>
      <c r="NXN35" s="23"/>
      <c r="NXO35" s="23"/>
      <c r="NXP35" s="23"/>
      <c r="NXQ35" s="23"/>
      <c r="NXR35" s="23"/>
      <c r="NXS35" s="23"/>
      <c r="NXT35" s="23"/>
      <c r="NXU35" s="23"/>
      <c r="NXV35" s="23"/>
      <c r="NXW35" s="23"/>
      <c r="NXX35" s="23"/>
      <c r="NXY35" s="23"/>
      <c r="NXZ35" s="23"/>
      <c r="NYA35" s="23"/>
      <c r="NYB35" s="23"/>
      <c r="NYC35" s="23"/>
      <c r="NYD35" s="23"/>
      <c r="NYE35" s="23"/>
      <c r="NYF35" s="23"/>
      <c r="NYG35" s="23"/>
      <c r="NYH35" s="23"/>
      <c r="NYI35" s="23"/>
      <c r="NYJ35" s="23"/>
      <c r="NYK35" s="23"/>
      <c r="NYL35" s="23"/>
      <c r="NYM35" s="23"/>
      <c r="NYN35" s="23"/>
      <c r="NYO35" s="23"/>
      <c r="NYP35" s="23"/>
      <c r="NYQ35" s="23"/>
      <c r="NYR35" s="23"/>
      <c r="NYS35" s="23"/>
      <c r="NYT35" s="23"/>
      <c r="NYU35" s="23"/>
      <c r="NYV35" s="23"/>
      <c r="NYW35" s="23"/>
      <c r="NYX35" s="23"/>
      <c r="NYY35" s="23"/>
      <c r="NYZ35" s="23"/>
      <c r="NZA35" s="23"/>
      <c r="NZB35" s="23"/>
      <c r="NZC35" s="23"/>
      <c r="NZD35" s="23"/>
      <c r="NZE35" s="23"/>
      <c r="NZF35" s="23"/>
      <c r="NZG35" s="23"/>
      <c r="NZH35" s="23"/>
      <c r="NZI35" s="23"/>
      <c r="NZJ35" s="23"/>
      <c r="NZK35" s="23"/>
      <c r="NZL35" s="23"/>
      <c r="NZM35" s="23"/>
      <c r="NZN35" s="23"/>
      <c r="NZO35" s="23"/>
      <c r="NZP35" s="23"/>
      <c r="NZQ35" s="23"/>
      <c r="NZR35" s="23"/>
      <c r="NZS35" s="23"/>
      <c r="NZT35" s="23"/>
      <c r="NZU35" s="23"/>
      <c r="NZV35" s="23"/>
      <c r="NZW35" s="23"/>
      <c r="NZX35" s="23"/>
      <c r="NZY35" s="23"/>
      <c r="NZZ35" s="23"/>
      <c r="OAA35" s="23"/>
      <c r="OAB35" s="23"/>
      <c r="OAC35" s="23"/>
      <c r="OAD35" s="23"/>
      <c r="OAE35" s="23"/>
      <c r="OAF35" s="23"/>
      <c r="OAG35" s="23"/>
      <c r="OAH35" s="23"/>
      <c r="OAI35" s="23"/>
      <c r="OAJ35" s="23"/>
      <c r="OAK35" s="23"/>
      <c r="OAL35" s="23"/>
      <c r="OAM35" s="23"/>
      <c r="OAN35" s="23"/>
      <c r="OAO35" s="23"/>
      <c r="OAP35" s="23"/>
      <c r="OAQ35" s="23"/>
      <c r="OAR35" s="23"/>
      <c r="OAS35" s="23"/>
      <c r="OAT35" s="23"/>
      <c r="OAU35" s="23"/>
      <c r="OAV35" s="23"/>
      <c r="OAW35" s="23"/>
      <c r="OAX35" s="23"/>
      <c r="OAY35" s="23"/>
      <c r="OAZ35" s="23"/>
      <c r="OBA35" s="23"/>
      <c r="OBB35" s="23"/>
      <c r="OBC35" s="23"/>
      <c r="OBD35" s="23"/>
      <c r="OBE35" s="23"/>
      <c r="OBF35" s="23"/>
      <c r="OBG35" s="23"/>
      <c r="OBH35" s="23"/>
      <c r="OBI35" s="23"/>
      <c r="OBJ35" s="23"/>
      <c r="OBK35" s="23"/>
      <c r="OBL35" s="23"/>
      <c r="OBM35" s="23"/>
      <c r="OBN35" s="23"/>
      <c r="OBO35" s="23"/>
      <c r="OBP35" s="23"/>
      <c r="OBQ35" s="23"/>
      <c r="OBR35" s="23"/>
      <c r="OBS35" s="23"/>
      <c r="OBT35" s="23"/>
      <c r="OBU35" s="23"/>
      <c r="OBV35" s="23"/>
      <c r="OBW35" s="23"/>
      <c r="OBX35" s="23"/>
      <c r="OBY35" s="23"/>
      <c r="OBZ35" s="23"/>
      <c r="OCA35" s="23"/>
      <c r="OCB35" s="23"/>
      <c r="OCC35" s="23"/>
      <c r="OCD35" s="23"/>
      <c r="OCE35" s="23"/>
      <c r="OCF35" s="23"/>
      <c r="OCG35" s="23"/>
      <c r="OCH35" s="23"/>
      <c r="OCI35" s="23"/>
      <c r="OCJ35" s="23"/>
      <c r="OCK35" s="23"/>
      <c r="OCL35" s="23"/>
      <c r="OCM35" s="23"/>
      <c r="OCN35" s="23"/>
      <c r="OCO35" s="23"/>
      <c r="OCP35" s="23"/>
      <c r="OCQ35" s="23"/>
      <c r="OCR35" s="23"/>
      <c r="OCS35" s="23"/>
      <c r="OCT35" s="23"/>
      <c r="OCU35" s="23"/>
      <c r="OCV35" s="23"/>
      <c r="OCW35" s="23"/>
      <c r="OCX35" s="23"/>
      <c r="OCY35" s="23"/>
      <c r="OCZ35" s="23"/>
      <c r="ODA35" s="23"/>
      <c r="ODB35" s="23"/>
      <c r="ODC35" s="23"/>
      <c r="ODD35" s="23"/>
      <c r="ODE35" s="23"/>
      <c r="ODF35" s="23"/>
      <c r="ODG35" s="23"/>
      <c r="ODH35" s="23"/>
      <c r="ODI35" s="23"/>
      <c r="ODJ35" s="23"/>
      <c r="ODK35" s="23"/>
      <c r="ODL35" s="23"/>
      <c r="ODM35" s="23"/>
      <c r="ODN35" s="23"/>
      <c r="ODO35" s="23"/>
      <c r="ODP35" s="23"/>
      <c r="ODQ35" s="23"/>
      <c r="ODR35" s="23"/>
      <c r="ODS35" s="23"/>
      <c r="ODT35" s="23"/>
      <c r="ODU35" s="23"/>
      <c r="ODV35" s="23"/>
      <c r="ODW35" s="23"/>
      <c r="ODX35" s="23"/>
      <c r="ODY35" s="23"/>
      <c r="ODZ35" s="23"/>
      <c r="OEA35" s="23"/>
      <c r="OEB35" s="23"/>
      <c r="OEC35" s="23"/>
      <c r="OED35" s="23"/>
      <c r="OEE35" s="23"/>
      <c r="OEF35" s="23"/>
      <c r="OEG35" s="23"/>
      <c r="OEH35" s="23"/>
      <c r="OEI35" s="23"/>
      <c r="OEJ35" s="23"/>
      <c r="OEK35" s="23"/>
      <c r="OEL35" s="23"/>
      <c r="OEM35" s="23"/>
      <c r="OEN35" s="23"/>
      <c r="OEO35" s="23"/>
      <c r="OEP35" s="23"/>
      <c r="OEQ35" s="23"/>
      <c r="OER35" s="23"/>
      <c r="OES35" s="23"/>
      <c r="OET35" s="23"/>
      <c r="OEU35" s="23"/>
      <c r="OEV35" s="23"/>
      <c r="OEW35" s="23"/>
      <c r="OEX35" s="23"/>
      <c r="OEY35" s="23"/>
      <c r="OEZ35" s="23"/>
      <c r="OFA35" s="23"/>
      <c r="OFB35" s="23"/>
      <c r="OFC35" s="23"/>
      <c r="OFD35" s="23"/>
      <c r="OFE35" s="23"/>
      <c r="OFF35" s="23"/>
      <c r="OFG35" s="23"/>
      <c r="OFH35" s="23"/>
      <c r="OFI35" s="23"/>
      <c r="OFJ35" s="23"/>
      <c r="OFK35" s="23"/>
      <c r="OFL35" s="23"/>
      <c r="OFM35" s="23"/>
      <c r="OFN35" s="23"/>
      <c r="OFO35" s="23"/>
      <c r="OFP35" s="23"/>
      <c r="OFQ35" s="23"/>
      <c r="OFR35" s="23"/>
      <c r="OFS35" s="23"/>
      <c r="OFT35" s="23"/>
      <c r="OFU35" s="23"/>
      <c r="OFV35" s="23"/>
      <c r="OFW35" s="23"/>
      <c r="OFX35" s="23"/>
      <c r="OFY35" s="23"/>
      <c r="OFZ35" s="23"/>
      <c r="OGA35" s="23"/>
      <c r="OGB35" s="23"/>
      <c r="OGC35" s="23"/>
      <c r="OGD35" s="23"/>
      <c r="OGE35" s="23"/>
      <c r="OGF35" s="23"/>
      <c r="OGG35" s="23"/>
      <c r="OGH35" s="23"/>
      <c r="OGI35" s="23"/>
      <c r="OGJ35" s="23"/>
      <c r="OGK35" s="23"/>
      <c r="OGL35" s="23"/>
      <c r="OGM35" s="23"/>
      <c r="OGN35" s="23"/>
      <c r="OGO35" s="23"/>
      <c r="OGP35" s="23"/>
      <c r="OGQ35" s="23"/>
      <c r="OGR35" s="23"/>
      <c r="OGS35" s="23"/>
      <c r="OGT35" s="23"/>
      <c r="OGU35" s="23"/>
      <c r="OGV35" s="23"/>
      <c r="OGW35" s="23"/>
      <c r="OGX35" s="23"/>
      <c r="OGY35" s="23"/>
      <c r="OGZ35" s="23"/>
      <c r="OHA35" s="23"/>
      <c r="OHB35" s="23"/>
      <c r="OHC35" s="23"/>
      <c r="OHD35" s="23"/>
      <c r="OHE35" s="23"/>
      <c r="OHF35" s="23"/>
      <c r="OHG35" s="23"/>
      <c r="OHH35" s="23"/>
      <c r="OHI35" s="23"/>
      <c r="OHJ35" s="23"/>
      <c r="OHK35" s="23"/>
      <c r="OHL35" s="23"/>
      <c r="OHM35" s="23"/>
      <c r="OHN35" s="23"/>
      <c r="OHO35" s="23"/>
      <c r="OHP35" s="23"/>
      <c r="OHQ35" s="23"/>
      <c r="OHR35" s="23"/>
      <c r="OHS35" s="23"/>
      <c r="OHT35" s="23"/>
      <c r="OHU35" s="23"/>
      <c r="OHV35" s="23"/>
      <c r="OHW35" s="23"/>
      <c r="OHX35" s="23"/>
      <c r="OHY35" s="23"/>
      <c r="OHZ35" s="23"/>
      <c r="OIA35" s="23"/>
      <c r="OIB35" s="23"/>
      <c r="OIC35" s="23"/>
      <c r="OID35" s="23"/>
      <c r="OIE35" s="23"/>
      <c r="OIF35" s="23"/>
      <c r="OIG35" s="23"/>
      <c r="OIH35" s="23"/>
      <c r="OII35" s="23"/>
      <c r="OIJ35" s="23"/>
      <c r="OIK35" s="23"/>
      <c r="OIL35" s="23"/>
      <c r="OIM35" s="23"/>
      <c r="OIN35" s="23"/>
      <c r="OIO35" s="23"/>
      <c r="OIP35" s="23"/>
      <c r="OIQ35" s="23"/>
      <c r="OIR35" s="23"/>
      <c r="OIS35" s="23"/>
      <c r="OIT35" s="23"/>
      <c r="OIU35" s="23"/>
      <c r="OIV35" s="23"/>
      <c r="OIW35" s="23"/>
      <c r="OIX35" s="23"/>
      <c r="OIY35" s="23"/>
      <c r="OIZ35" s="23"/>
      <c r="OJA35" s="23"/>
      <c r="OJB35" s="23"/>
      <c r="OJC35" s="23"/>
      <c r="OJD35" s="23"/>
      <c r="OJE35" s="23"/>
      <c r="OJF35" s="23"/>
      <c r="OJG35" s="23"/>
      <c r="OJH35" s="23"/>
      <c r="OJI35" s="23"/>
      <c r="OJJ35" s="23"/>
      <c r="OJK35" s="23"/>
      <c r="OJL35" s="23"/>
      <c r="OJM35" s="23"/>
      <c r="OJN35" s="23"/>
      <c r="OJO35" s="23"/>
      <c r="OJP35" s="23"/>
      <c r="OJQ35" s="23"/>
      <c r="OJR35" s="23"/>
      <c r="OJS35" s="23"/>
      <c r="OJT35" s="23"/>
      <c r="OJU35" s="23"/>
      <c r="OJV35" s="23"/>
      <c r="OJW35" s="23"/>
      <c r="OJX35" s="23"/>
      <c r="OJY35" s="23"/>
      <c r="OJZ35" s="23"/>
      <c r="OKA35" s="23"/>
      <c r="OKB35" s="23"/>
      <c r="OKC35" s="23"/>
      <c r="OKD35" s="23"/>
      <c r="OKE35" s="23"/>
      <c r="OKF35" s="23"/>
      <c r="OKG35" s="23"/>
      <c r="OKH35" s="23"/>
      <c r="OKI35" s="23"/>
      <c r="OKJ35" s="23"/>
      <c r="OKK35" s="23"/>
      <c r="OKL35" s="23"/>
      <c r="OKM35" s="23"/>
      <c r="OKN35" s="23"/>
      <c r="OKO35" s="23"/>
      <c r="OKP35" s="23"/>
      <c r="OKQ35" s="23"/>
      <c r="OKR35" s="23"/>
      <c r="OKS35" s="23"/>
      <c r="OKT35" s="23"/>
      <c r="OKU35" s="23"/>
      <c r="OKV35" s="23"/>
      <c r="OKW35" s="23"/>
      <c r="OKX35" s="23"/>
      <c r="OKY35" s="23"/>
      <c r="OKZ35" s="23"/>
      <c r="OLA35" s="23"/>
      <c r="OLB35" s="23"/>
      <c r="OLC35" s="23"/>
      <c r="OLD35" s="23"/>
      <c r="OLE35" s="23"/>
      <c r="OLF35" s="23"/>
      <c r="OLG35" s="23"/>
      <c r="OLH35" s="23"/>
      <c r="OLI35" s="23"/>
      <c r="OLJ35" s="23"/>
      <c r="OLK35" s="23"/>
      <c r="OLL35" s="23"/>
      <c r="OLM35" s="23"/>
      <c r="OLN35" s="23"/>
      <c r="OLO35" s="23"/>
      <c r="OLP35" s="23"/>
      <c r="OLQ35" s="23"/>
      <c r="OLR35" s="23"/>
      <c r="OLS35" s="23"/>
      <c r="OLT35" s="23"/>
      <c r="OLU35" s="23"/>
      <c r="OLV35" s="23"/>
      <c r="OLW35" s="23"/>
      <c r="OLX35" s="23"/>
      <c r="OLY35" s="23"/>
      <c r="OLZ35" s="23"/>
      <c r="OMA35" s="23"/>
      <c r="OMB35" s="23"/>
      <c r="OMC35" s="23"/>
      <c r="OMD35" s="23"/>
      <c r="OME35" s="23"/>
      <c r="OMF35" s="23"/>
      <c r="OMG35" s="23"/>
      <c r="OMH35" s="23"/>
      <c r="OMI35" s="23"/>
      <c r="OMJ35" s="23"/>
      <c r="OMK35" s="23"/>
      <c r="OML35" s="23"/>
      <c r="OMM35" s="23"/>
      <c r="OMN35" s="23"/>
      <c r="OMO35" s="23"/>
      <c r="OMP35" s="23"/>
      <c r="OMQ35" s="23"/>
      <c r="OMR35" s="23"/>
      <c r="OMS35" s="23"/>
      <c r="OMT35" s="23"/>
      <c r="OMU35" s="23"/>
      <c r="OMV35" s="23"/>
      <c r="OMW35" s="23"/>
      <c r="OMX35" s="23"/>
      <c r="OMY35" s="23"/>
      <c r="OMZ35" s="23"/>
      <c r="ONA35" s="23"/>
      <c r="ONB35" s="23"/>
      <c r="ONC35" s="23"/>
      <c r="OND35" s="23"/>
      <c r="ONE35" s="23"/>
      <c r="ONF35" s="23"/>
      <c r="ONG35" s="23"/>
      <c r="ONH35" s="23"/>
      <c r="ONI35" s="23"/>
      <c r="ONJ35" s="23"/>
      <c r="ONK35" s="23"/>
      <c r="ONL35" s="23"/>
      <c r="ONM35" s="23"/>
      <c r="ONN35" s="23"/>
      <c r="ONO35" s="23"/>
      <c r="ONP35" s="23"/>
      <c r="ONQ35" s="23"/>
      <c r="ONR35" s="23"/>
      <c r="ONS35" s="23"/>
      <c r="ONT35" s="23"/>
      <c r="ONU35" s="23"/>
      <c r="ONV35" s="23"/>
      <c r="ONW35" s="23"/>
      <c r="ONX35" s="23"/>
      <c r="ONY35" s="23"/>
      <c r="ONZ35" s="23"/>
      <c r="OOA35" s="23"/>
      <c r="OOB35" s="23"/>
      <c r="OOC35" s="23"/>
      <c r="OOD35" s="23"/>
      <c r="OOE35" s="23"/>
      <c r="OOF35" s="23"/>
      <c r="OOG35" s="23"/>
      <c r="OOH35" s="23"/>
      <c r="OOI35" s="23"/>
      <c r="OOJ35" s="23"/>
      <c r="OOK35" s="23"/>
      <c r="OOL35" s="23"/>
      <c r="OOM35" s="23"/>
      <c r="OON35" s="23"/>
      <c r="OOO35" s="23"/>
      <c r="OOP35" s="23"/>
      <c r="OOQ35" s="23"/>
      <c r="OOR35" s="23"/>
      <c r="OOS35" s="23"/>
      <c r="OOT35" s="23"/>
      <c r="OOU35" s="23"/>
      <c r="OOV35" s="23"/>
      <c r="OOW35" s="23"/>
      <c r="OOX35" s="23"/>
      <c r="OOY35" s="23"/>
      <c r="OOZ35" s="23"/>
      <c r="OPA35" s="23"/>
      <c r="OPB35" s="23"/>
      <c r="OPC35" s="23"/>
      <c r="OPD35" s="23"/>
      <c r="OPE35" s="23"/>
      <c r="OPF35" s="23"/>
      <c r="OPG35" s="23"/>
      <c r="OPH35" s="23"/>
      <c r="OPI35" s="23"/>
      <c r="OPJ35" s="23"/>
      <c r="OPK35" s="23"/>
      <c r="OPL35" s="23"/>
      <c r="OPM35" s="23"/>
      <c r="OPN35" s="23"/>
      <c r="OPO35" s="23"/>
      <c r="OPP35" s="23"/>
      <c r="OPQ35" s="23"/>
      <c r="OPR35" s="23"/>
      <c r="OPS35" s="23"/>
      <c r="OPT35" s="23"/>
      <c r="OPU35" s="23"/>
      <c r="OPV35" s="23"/>
      <c r="OPW35" s="23"/>
      <c r="OPX35" s="23"/>
      <c r="OPY35" s="23"/>
      <c r="OPZ35" s="23"/>
      <c r="OQA35" s="23"/>
      <c r="OQB35" s="23"/>
      <c r="OQC35" s="23"/>
      <c r="OQD35" s="23"/>
      <c r="OQE35" s="23"/>
      <c r="OQF35" s="23"/>
      <c r="OQG35" s="23"/>
      <c r="OQH35" s="23"/>
      <c r="OQI35" s="23"/>
      <c r="OQJ35" s="23"/>
      <c r="OQK35" s="23"/>
      <c r="OQL35" s="23"/>
      <c r="OQM35" s="23"/>
      <c r="OQN35" s="23"/>
      <c r="OQO35" s="23"/>
      <c r="OQP35" s="23"/>
      <c r="OQQ35" s="23"/>
      <c r="OQR35" s="23"/>
      <c r="OQS35" s="23"/>
      <c r="OQT35" s="23"/>
      <c r="OQU35" s="23"/>
      <c r="OQV35" s="23"/>
      <c r="OQW35" s="23"/>
      <c r="OQX35" s="23"/>
      <c r="OQY35" s="23"/>
      <c r="OQZ35" s="23"/>
      <c r="ORA35" s="23"/>
      <c r="ORB35" s="23"/>
      <c r="ORC35" s="23"/>
      <c r="ORD35" s="23"/>
      <c r="ORE35" s="23"/>
      <c r="ORF35" s="23"/>
      <c r="ORG35" s="23"/>
      <c r="ORH35" s="23"/>
      <c r="ORI35" s="23"/>
      <c r="ORJ35" s="23"/>
      <c r="ORK35" s="23"/>
      <c r="ORL35" s="23"/>
      <c r="ORM35" s="23"/>
      <c r="ORN35" s="23"/>
      <c r="ORO35" s="23"/>
      <c r="ORP35" s="23"/>
      <c r="ORQ35" s="23"/>
      <c r="ORR35" s="23"/>
      <c r="ORS35" s="23"/>
      <c r="ORT35" s="23"/>
      <c r="ORU35" s="23"/>
      <c r="ORV35" s="23"/>
      <c r="ORW35" s="23"/>
      <c r="ORX35" s="23"/>
      <c r="ORY35" s="23"/>
      <c r="ORZ35" s="23"/>
      <c r="OSA35" s="23"/>
      <c r="OSB35" s="23"/>
      <c r="OSC35" s="23"/>
      <c r="OSD35" s="23"/>
      <c r="OSE35" s="23"/>
      <c r="OSF35" s="23"/>
      <c r="OSG35" s="23"/>
      <c r="OSH35" s="23"/>
      <c r="OSI35" s="23"/>
      <c r="OSJ35" s="23"/>
      <c r="OSK35" s="23"/>
      <c r="OSL35" s="23"/>
      <c r="OSM35" s="23"/>
      <c r="OSN35" s="23"/>
      <c r="OSO35" s="23"/>
      <c r="OSP35" s="23"/>
      <c r="OSQ35" s="23"/>
      <c r="OSR35" s="23"/>
      <c r="OSS35" s="23"/>
      <c r="OST35" s="23"/>
      <c r="OSU35" s="23"/>
      <c r="OSV35" s="23"/>
      <c r="OSW35" s="23"/>
      <c r="OSX35" s="23"/>
      <c r="OSY35" s="23"/>
      <c r="OSZ35" s="23"/>
      <c r="OTA35" s="23"/>
      <c r="OTB35" s="23"/>
      <c r="OTC35" s="23"/>
      <c r="OTD35" s="23"/>
      <c r="OTE35" s="23"/>
      <c r="OTF35" s="23"/>
      <c r="OTG35" s="23"/>
      <c r="OTH35" s="23"/>
      <c r="OTI35" s="23"/>
      <c r="OTJ35" s="23"/>
      <c r="OTK35" s="23"/>
      <c r="OTL35" s="23"/>
      <c r="OTM35" s="23"/>
      <c r="OTN35" s="23"/>
      <c r="OTO35" s="23"/>
      <c r="OTP35" s="23"/>
      <c r="OTQ35" s="23"/>
      <c r="OTR35" s="23"/>
      <c r="OTS35" s="23"/>
      <c r="OTT35" s="23"/>
      <c r="OTU35" s="23"/>
      <c r="OTV35" s="23"/>
      <c r="OTW35" s="23"/>
      <c r="OTX35" s="23"/>
      <c r="OTY35" s="23"/>
      <c r="OTZ35" s="23"/>
      <c r="OUA35" s="23"/>
      <c r="OUB35" s="23"/>
      <c r="OUC35" s="23"/>
      <c r="OUD35" s="23"/>
      <c r="OUE35" s="23"/>
      <c r="OUF35" s="23"/>
      <c r="OUG35" s="23"/>
      <c r="OUH35" s="23"/>
      <c r="OUI35" s="23"/>
      <c r="OUJ35" s="23"/>
      <c r="OUK35" s="23"/>
      <c r="OUL35" s="23"/>
      <c r="OUM35" s="23"/>
      <c r="OUN35" s="23"/>
      <c r="OUO35" s="23"/>
      <c r="OUP35" s="23"/>
      <c r="OUQ35" s="23"/>
      <c r="OUR35" s="23"/>
      <c r="OUS35" s="23"/>
      <c r="OUT35" s="23"/>
      <c r="OUU35" s="23"/>
      <c r="OUV35" s="23"/>
      <c r="OUW35" s="23"/>
      <c r="OUX35" s="23"/>
      <c r="OUY35" s="23"/>
      <c r="OUZ35" s="23"/>
      <c r="OVA35" s="23"/>
      <c r="OVB35" s="23"/>
      <c r="OVC35" s="23"/>
      <c r="OVD35" s="23"/>
      <c r="OVE35" s="23"/>
      <c r="OVF35" s="23"/>
      <c r="OVG35" s="23"/>
      <c r="OVH35" s="23"/>
      <c r="OVI35" s="23"/>
      <c r="OVJ35" s="23"/>
      <c r="OVK35" s="23"/>
      <c r="OVL35" s="23"/>
      <c r="OVM35" s="23"/>
      <c r="OVN35" s="23"/>
      <c r="OVO35" s="23"/>
      <c r="OVP35" s="23"/>
      <c r="OVQ35" s="23"/>
      <c r="OVR35" s="23"/>
      <c r="OVS35" s="23"/>
      <c r="OVT35" s="23"/>
      <c r="OVU35" s="23"/>
      <c r="OVV35" s="23"/>
      <c r="OVW35" s="23"/>
      <c r="OVX35" s="23"/>
      <c r="OVY35" s="23"/>
      <c r="OVZ35" s="23"/>
      <c r="OWA35" s="23"/>
      <c r="OWB35" s="23"/>
      <c r="OWC35" s="23"/>
      <c r="OWD35" s="23"/>
      <c r="OWE35" s="23"/>
      <c r="OWF35" s="23"/>
      <c r="OWG35" s="23"/>
      <c r="OWH35" s="23"/>
      <c r="OWI35" s="23"/>
      <c r="OWJ35" s="23"/>
      <c r="OWK35" s="23"/>
      <c r="OWL35" s="23"/>
      <c r="OWM35" s="23"/>
      <c r="OWN35" s="23"/>
      <c r="OWO35" s="23"/>
      <c r="OWP35" s="23"/>
      <c r="OWQ35" s="23"/>
      <c r="OWR35" s="23"/>
      <c r="OWS35" s="23"/>
      <c r="OWT35" s="23"/>
      <c r="OWU35" s="23"/>
      <c r="OWV35" s="23"/>
      <c r="OWW35" s="23"/>
      <c r="OWX35" s="23"/>
      <c r="OWY35" s="23"/>
      <c r="OWZ35" s="23"/>
      <c r="OXA35" s="23"/>
      <c r="OXB35" s="23"/>
      <c r="OXC35" s="23"/>
      <c r="OXD35" s="23"/>
      <c r="OXE35" s="23"/>
      <c r="OXF35" s="23"/>
      <c r="OXG35" s="23"/>
      <c r="OXH35" s="23"/>
      <c r="OXI35" s="23"/>
      <c r="OXJ35" s="23"/>
      <c r="OXK35" s="23"/>
      <c r="OXL35" s="23"/>
      <c r="OXM35" s="23"/>
      <c r="OXN35" s="23"/>
      <c r="OXO35" s="23"/>
      <c r="OXP35" s="23"/>
      <c r="OXQ35" s="23"/>
      <c r="OXR35" s="23"/>
      <c r="OXS35" s="23"/>
      <c r="OXT35" s="23"/>
      <c r="OXU35" s="23"/>
      <c r="OXV35" s="23"/>
      <c r="OXW35" s="23"/>
      <c r="OXX35" s="23"/>
      <c r="OXY35" s="23"/>
      <c r="OXZ35" s="23"/>
      <c r="OYA35" s="23"/>
      <c r="OYB35" s="23"/>
      <c r="OYC35" s="23"/>
      <c r="OYD35" s="23"/>
      <c r="OYE35" s="23"/>
      <c r="OYF35" s="23"/>
      <c r="OYG35" s="23"/>
      <c r="OYH35" s="23"/>
      <c r="OYI35" s="23"/>
      <c r="OYJ35" s="23"/>
      <c r="OYK35" s="23"/>
      <c r="OYL35" s="23"/>
      <c r="OYM35" s="23"/>
      <c r="OYN35" s="23"/>
      <c r="OYO35" s="23"/>
      <c r="OYP35" s="23"/>
      <c r="OYQ35" s="23"/>
      <c r="OYR35" s="23"/>
      <c r="OYS35" s="23"/>
      <c r="OYT35" s="23"/>
      <c r="OYU35" s="23"/>
      <c r="OYV35" s="23"/>
      <c r="OYW35" s="23"/>
      <c r="OYX35" s="23"/>
      <c r="OYY35" s="23"/>
      <c r="OYZ35" s="23"/>
      <c r="OZA35" s="23"/>
      <c r="OZB35" s="23"/>
      <c r="OZC35" s="23"/>
      <c r="OZD35" s="23"/>
      <c r="OZE35" s="23"/>
      <c r="OZF35" s="23"/>
      <c r="OZG35" s="23"/>
      <c r="OZH35" s="23"/>
      <c r="OZI35" s="23"/>
      <c r="OZJ35" s="23"/>
      <c r="OZK35" s="23"/>
      <c r="OZL35" s="23"/>
      <c r="OZM35" s="23"/>
      <c r="OZN35" s="23"/>
      <c r="OZO35" s="23"/>
      <c r="OZP35" s="23"/>
      <c r="OZQ35" s="23"/>
      <c r="OZR35" s="23"/>
      <c r="OZS35" s="23"/>
      <c r="OZT35" s="23"/>
      <c r="OZU35" s="23"/>
      <c r="OZV35" s="23"/>
      <c r="OZW35" s="23"/>
      <c r="OZX35" s="23"/>
      <c r="OZY35" s="23"/>
      <c r="OZZ35" s="23"/>
      <c r="PAA35" s="23"/>
      <c r="PAB35" s="23"/>
      <c r="PAC35" s="23"/>
      <c r="PAD35" s="23"/>
      <c r="PAE35" s="23"/>
      <c r="PAF35" s="23"/>
      <c r="PAG35" s="23"/>
      <c r="PAH35" s="23"/>
      <c r="PAI35" s="23"/>
      <c r="PAJ35" s="23"/>
      <c r="PAK35" s="23"/>
      <c r="PAL35" s="23"/>
      <c r="PAM35" s="23"/>
      <c r="PAN35" s="23"/>
      <c r="PAO35" s="23"/>
      <c r="PAP35" s="23"/>
      <c r="PAQ35" s="23"/>
      <c r="PAR35" s="23"/>
      <c r="PAS35" s="23"/>
      <c r="PAT35" s="23"/>
      <c r="PAU35" s="23"/>
      <c r="PAV35" s="23"/>
      <c r="PAW35" s="23"/>
      <c r="PAX35" s="23"/>
      <c r="PAY35" s="23"/>
      <c r="PAZ35" s="23"/>
      <c r="PBA35" s="23"/>
      <c r="PBB35" s="23"/>
      <c r="PBC35" s="23"/>
      <c r="PBD35" s="23"/>
      <c r="PBE35" s="23"/>
      <c r="PBF35" s="23"/>
      <c r="PBG35" s="23"/>
      <c r="PBH35" s="23"/>
      <c r="PBI35" s="23"/>
      <c r="PBJ35" s="23"/>
      <c r="PBK35" s="23"/>
      <c r="PBL35" s="23"/>
      <c r="PBM35" s="23"/>
      <c r="PBN35" s="23"/>
      <c r="PBO35" s="23"/>
      <c r="PBP35" s="23"/>
      <c r="PBQ35" s="23"/>
      <c r="PBR35" s="23"/>
      <c r="PBS35" s="23"/>
      <c r="PBT35" s="23"/>
      <c r="PBU35" s="23"/>
      <c r="PBV35" s="23"/>
      <c r="PBW35" s="23"/>
      <c r="PBX35" s="23"/>
      <c r="PBY35" s="23"/>
      <c r="PBZ35" s="23"/>
      <c r="PCA35" s="23"/>
      <c r="PCB35" s="23"/>
      <c r="PCC35" s="23"/>
      <c r="PCD35" s="23"/>
      <c r="PCE35" s="23"/>
      <c r="PCF35" s="23"/>
      <c r="PCG35" s="23"/>
      <c r="PCH35" s="23"/>
      <c r="PCI35" s="23"/>
      <c r="PCJ35" s="23"/>
      <c r="PCK35" s="23"/>
      <c r="PCL35" s="23"/>
      <c r="PCM35" s="23"/>
      <c r="PCN35" s="23"/>
      <c r="PCO35" s="23"/>
      <c r="PCP35" s="23"/>
      <c r="PCQ35" s="23"/>
      <c r="PCR35" s="23"/>
      <c r="PCS35" s="23"/>
      <c r="PCT35" s="23"/>
      <c r="PCU35" s="23"/>
      <c r="PCV35" s="23"/>
      <c r="PCW35" s="23"/>
      <c r="PCX35" s="23"/>
      <c r="PCY35" s="23"/>
      <c r="PCZ35" s="23"/>
      <c r="PDA35" s="23"/>
      <c r="PDB35" s="23"/>
      <c r="PDC35" s="23"/>
      <c r="PDD35" s="23"/>
      <c r="PDE35" s="23"/>
      <c r="PDF35" s="23"/>
      <c r="PDG35" s="23"/>
      <c r="PDH35" s="23"/>
      <c r="PDI35" s="23"/>
      <c r="PDJ35" s="23"/>
      <c r="PDK35" s="23"/>
      <c r="PDL35" s="23"/>
      <c r="PDM35" s="23"/>
      <c r="PDN35" s="23"/>
      <c r="PDO35" s="23"/>
      <c r="PDP35" s="23"/>
      <c r="PDQ35" s="23"/>
      <c r="PDR35" s="23"/>
      <c r="PDS35" s="23"/>
      <c r="PDT35" s="23"/>
      <c r="PDU35" s="23"/>
      <c r="PDV35" s="23"/>
      <c r="PDW35" s="23"/>
      <c r="PDX35" s="23"/>
      <c r="PDY35" s="23"/>
      <c r="PDZ35" s="23"/>
      <c r="PEA35" s="23"/>
      <c r="PEB35" s="23"/>
      <c r="PEC35" s="23"/>
      <c r="PED35" s="23"/>
      <c r="PEE35" s="23"/>
      <c r="PEF35" s="23"/>
      <c r="PEG35" s="23"/>
      <c r="PEH35" s="23"/>
      <c r="PEI35" s="23"/>
      <c r="PEJ35" s="23"/>
      <c r="PEK35" s="23"/>
      <c r="PEL35" s="23"/>
      <c r="PEM35" s="23"/>
      <c r="PEN35" s="23"/>
      <c r="PEO35" s="23"/>
      <c r="PEP35" s="23"/>
      <c r="PEQ35" s="23"/>
      <c r="PER35" s="23"/>
      <c r="PES35" s="23"/>
      <c r="PET35" s="23"/>
      <c r="PEU35" s="23"/>
      <c r="PEV35" s="23"/>
      <c r="PEW35" s="23"/>
      <c r="PEX35" s="23"/>
      <c r="PEY35" s="23"/>
      <c r="PEZ35" s="23"/>
      <c r="PFA35" s="23"/>
      <c r="PFB35" s="23"/>
      <c r="PFC35" s="23"/>
      <c r="PFD35" s="23"/>
      <c r="PFE35" s="23"/>
      <c r="PFF35" s="23"/>
      <c r="PFG35" s="23"/>
      <c r="PFH35" s="23"/>
      <c r="PFI35" s="23"/>
      <c r="PFJ35" s="23"/>
      <c r="PFK35" s="23"/>
      <c r="PFL35" s="23"/>
      <c r="PFM35" s="23"/>
      <c r="PFN35" s="23"/>
      <c r="PFO35" s="23"/>
      <c r="PFP35" s="23"/>
      <c r="PFQ35" s="23"/>
      <c r="PFR35" s="23"/>
      <c r="PFS35" s="23"/>
      <c r="PFT35" s="23"/>
      <c r="PFU35" s="23"/>
      <c r="PFV35" s="23"/>
      <c r="PFW35" s="23"/>
      <c r="PFX35" s="23"/>
      <c r="PFY35" s="23"/>
      <c r="PFZ35" s="23"/>
      <c r="PGA35" s="23"/>
      <c r="PGB35" s="23"/>
      <c r="PGC35" s="23"/>
      <c r="PGD35" s="23"/>
      <c r="PGE35" s="23"/>
      <c r="PGF35" s="23"/>
      <c r="PGG35" s="23"/>
      <c r="PGH35" s="23"/>
      <c r="PGI35" s="23"/>
      <c r="PGJ35" s="23"/>
      <c r="PGK35" s="23"/>
      <c r="PGL35" s="23"/>
      <c r="PGM35" s="23"/>
      <c r="PGN35" s="23"/>
      <c r="PGO35" s="23"/>
      <c r="PGP35" s="23"/>
      <c r="PGQ35" s="23"/>
      <c r="PGR35" s="23"/>
      <c r="PGS35" s="23"/>
      <c r="PGT35" s="23"/>
      <c r="PGU35" s="23"/>
      <c r="PGV35" s="23"/>
      <c r="PGW35" s="23"/>
      <c r="PGX35" s="23"/>
      <c r="PGY35" s="23"/>
      <c r="PGZ35" s="23"/>
      <c r="PHA35" s="23"/>
      <c r="PHB35" s="23"/>
      <c r="PHC35" s="23"/>
      <c r="PHD35" s="23"/>
      <c r="PHE35" s="23"/>
      <c r="PHF35" s="23"/>
      <c r="PHG35" s="23"/>
      <c r="PHH35" s="23"/>
      <c r="PHI35" s="23"/>
      <c r="PHJ35" s="23"/>
      <c r="PHK35" s="23"/>
      <c r="PHL35" s="23"/>
      <c r="PHM35" s="23"/>
      <c r="PHN35" s="23"/>
      <c r="PHO35" s="23"/>
      <c r="PHP35" s="23"/>
      <c r="PHQ35" s="23"/>
      <c r="PHR35" s="23"/>
      <c r="PHS35" s="23"/>
      <c r="PHT35" s="23"/>
      <c r="PHU35" s="23"/>
      <c r="PHV35" s="23"/>
      <c r="PHW35" s="23"/>
      <c r="PHX35" s="23"/>
      <c r="PHY35" s="23"/>
      <c r="PHZ35" s="23"/>
      <c r="PIA35" s="23"/>
      <c r="PIB35" s="23"/>
      <c r="PIC35" s="23"/>
      <c r="PID35" s="23"/>
      <c r="PIE35" s="23"/>
      <c r="PIF35" s="23"/>
      <c r="PIG35" s="23"/>
      <c r="PIH35" s="23"/>
      <c r="PII35" s="23"/>
      <c r="PIJ35" s="23"/>
      <c r="PIK35" s="23"/>
      <c r="PIL35" s="23"/>
      <c r="PIM35" s="23"/>
      <c r="PIN35" s="23"/>
      <c r="PIO35" s="23"/>
      <c r="PIP35" s="23"/>
      <c r="PIQ35" s="23"/>
      <c r="PIR35" s="23"/>
      <c r="PIS35" s="23"/>
      <c r="PIT35" s="23"/>
      <c r="PIU35" s="23"/>
      <c r="PIV35" s="23"/>
      <c r="PIW35" s="23"/>
      <c r="PIX35" s="23"/>
      <c r="PIY35" s="23"/>
      <c r="PIZ35" s="23"/>
      <c r="PJA35" s="23"/>
      <c r="PJB35" s="23"/>
      <c r="PJC35" s="23"/>
      <c r="PJD35" s="23"/>
      <c r="PJE35" s="23"/>
      <c r="PJF35" s="23"/>
      <c r="PJG35" s="23"/>
      <c r="PJH35" s="23"/>
      <c r="PJI35" s="23"/>
      <c r="PJJ35" s="23"/>
      <c r="PJK35" s="23"/>
      <c r="PJL35" s="23"/>
      <c r="PJM35" s="23"/>
      <c r="PJN35" s="23"/>
      <c r="PJO35" s="23"/>
      <c r="PJP35" s="23"/>
      <c r="PJQ35" s="23"/>
      <c r="PJR35" s="23"/>
      <c r="PJS35" s="23"/>
      <c r="PJT35" s="23"/>
      <c r="PJU35" s="23"/>
      <c r="PJV35" s="23"/>
      <c r="PJW35" s="23"/>
      <c r="PJX35" s="23"/>
      <c r="PJY35" s="23"/>
      <c r="PJZ35" s="23"/>
      <c r="PKA35" s="23"/>
      <c r="PKB35" s="23"/>
      <c r="PKC35" s="23"/>
      <c r="PKD35" s="23"/>
      <c r="PKE35" s="23"/>
      <c r="PKF35" s="23"/>
      <c r="PKG35" s="23"/>
      <c r="PKH35" s="23"/>
      <c r="PKI35" s="23"/>
      <c r="PKJ35" s="23"/>
      <c r="PKK35" s="23"/>
      <c r="PKL35" s="23"/>
      <c r="PKM35" s="23"/>
      <c r="PKN35" s="23"/>
      <c r="PKO35" s="23"/>
      <c r="PKP35" s="23"/>
      <c r="PKQ35" s="23"/>
      <c r="PKR35" s="23"/>
      <c r="PKS35" s="23"/>
      <c r="PKT35" s="23"/>
      <c r="PKU35" s="23"/>
      <c r="PKV35" s="23"/>
      <c r="PKW35" s="23"/>
      <c r="PKX35" s="23"/>
      <c r="PKY35" s="23"/>
      <c r="PKZ35" s="23"/>
      <c r="PLA35" s="23"/>
      <c r="PLB35" s="23"/>
      <c r="PLC35" s="23"/>
      <c r="PLD35" s="23"/>
      <c r="PLE35" s="23"/>
      <c r="PLF35" s="23"/>
      <c r="PLG35" s="23"/>
      <c r="PLH35" s="23"/>
      <c r="PLI35" s="23"/>
      <c r="PLJ35" s="23"/>
      <c r="PLK35" s="23"/>
      <c r="PLL35" s="23"/>
      <c r="PLM35" s="23"/>
      <c r="PLN35" s="23"/>
      <c r="PLO35" s="23"/>
      <c r="PLP35" s="23"/>
      <c r="PLQ35" s="23"/>
      <c r="PLR35" s="23"/>
      <c r="PLS35" s="23"/>
      <c r="PLT35" s="23"/>
      <c r="PLU35" s="23"/>
      <c r="PLV35" s="23"/>
      <c r="PLW35" s="23"/>
      <c r="PLX35" s="23"/>
      <c r="PLY35" s="23"/>
      <c r="PLZ35" s="23"/>
      <c r="PMA35" s="23"/>
      <c r="PMB35" s="23"/>
      <c r="PMC35" s="23"/>
      <c r="PMD35" s="23"/>
      <c r="PME35" s="23"/>
      <c r="PMF35" s="23"/>
      <c r="PMG35" s="23"/>
      <c r="PMH35" s="23"/>
      <c r="PMI35" s="23"/>
      <c r="PMJ35" s="23"/>
      <c r="PMK35" s="23"/>
      <c r="PML35" s="23"/>
      <c r="PMM35" s="23"/>
      <c r="PMN35" s="23"/>
      <c r="PMO35" s="23"/>
      <c r="PMP35" s="23"/>
      <c r="PMQ35" s="23"/>
      <c r="PMR35" s="23"/>
      <c r="PMS35" s="23"/>
      <c r="PMT35" s="23"/>
      <c r="PMU35" s="23"/>
      <c r="PMV35" s="23"/>
      <c r="PMW35" s="23"/>
      <c r="PMX35" s="23"/>
      <c r="PMY35" s="23"/>
      <c r="PMZ35" s="23"/>
      <c r="PNA35" s="23"/>
      <c r="PNB35" s="23"/>
      <c r="PNC35" s="23"/>
      <c r="PND35" s="23"/>
      <c r="PNE35" s="23"/>
      <c r="PNF35" s="23"/>
      <c r="PNG35" s="23"/>
      <c r="PNH35" s="23"/>
      <c r="PNI35" s="23"/>
      <c r="PNJ35" s="23"/>
      <c r="PNK35" s="23"/>
      <c r="PNL35" s="23"/>
      <c r="PNM35" s="23"/>
      <c r="PNN35" s="23"/>
      <c r="PNO35" s="23"/>
      <c r="PNP35" s="23"/>
      <c r="PNQ35" s="23"/>
      <c r="PNR35" s="23"/>
      <c r="PNS35" s="23"/>
      <c r="PNT35" s="23"/>
      <c r="PNU35" s="23"/>
      <c r="PNV35" s="23"/>
      <c r="PNW35" s="23"/>
      <c r="PNX35" s="23"/>
      <c r="PNY35" s="23"/>
      <c r="PNZ35" s="23"/>
      <c r="POA35" s="23"/>
      <c r="POB35" s="23"/>
      <c r="POC35" s="23"/>
      <c r="POD35" s="23"/>
      <c r="POE35" s="23"/>
      <c r="POF35" s="23"/>
      <c r="POG35" s="23"/>
      <c r="POH35" s="23"/>
      <c r="POI35" s="23"/>
      <c r="POJ35" s="23"/>
      <c r="POK35" s="23"/>
      <c r="POL35" s="23"/>
      <c r="POM35" s="23"/>
      <c r="PON35" s="23"/>
      <c r="POO35" s="23"/>
      <c r="POP35" s="23"/>
      <c r="POQ35" s="23"/>
      <c r="POR35" s="23"/>
      <c r="POS35" s="23"/>
      <c r="POT35" s="23"/>
      <c r="POU35" s="23"/>
      <c r="POV35" s="23"/>
      <c r="POW35" s="23"/>
      <c r="POX35" s="23"/>
      <c r="POY35" s="23"/>
      <c r="POZ35" s="23"/>
      <c r="PPA35" s="23"/>
      <c r="PPB35" s="23"/>
      <c r="PPC35" s="23"/>
      <c r="PPD35" s="23"/>
      <c r="PPE35" s="23"/>
      <c r="PPF35" s="23"/>
      <c r="PPG35" s="23"/>
      <c r="PPH35" s="23"/>
      <c r="PPI35" s="23"/>
      <c r="PPJ35" s="23"/>
      <c r="PPK35" s="23"/>
      <c r="PPL35" s="23"/>
      <c r="PPM35" s="23"/>
      <c r="PPN35" s="23"/>
      <c r="PPO35" s="23"/>
      <c r="PPP35" s="23"/>
      <c r="PPQ35" s="23"/>
      <c r="PPR35" s="23"/>
      <c r="PPS35" s="23"/>
      <c r="PPT35" s="23"/>
      <c r="PPU35" s="23"/>
      <c r="PPV35" s="23"/>
      <c r="PPW35" s="23"/>
      <c r="PPX35" s="23"/>
      <c r="PPY35" s="23"/>
      <c r="PPZ35" s="23"/>
      <c r="PQA35" s="23"/>
      <c r="PQB35" s="23"/>
      <c r="PQC35" s="23"/>
      <c r="PQD35" s="23"/>
      <c r="PQE35" s="23"/>
      <c r="PQF35" s="23"/>
      <c r="PQG35" s="23"/>
      <c r="PQH35" s="23"/>
      <c r="PQI35" s="23"/>
      <c r="PQJ35" s="23"/>
      <c r="PQK35" s="23"/>
      <c r="PQL35" s="23"/>
      <c r="PQM35" s="23"/>
      <c r="PQN35" s="23"/>
      <c r="PQO35" s="23"/>
      <c r="PQP35" s="23"/>
      <c r="PQQ35" s="23"/>
      <c r="PQR35" s="23"/>
      <c r="PQS35" s="23"/>
      <c r="PQT35" s="23"/>
      <c r="PQU35" s="23"/>
      <c r="PQV35" s="23"/>
      <c r="PQW35" s="23"/>
      <c r="PQX35" s="23"/>
      <c r="PQY35" s="23"/>
      <c r="PQZ35" s="23"/>
      <c r="PRA35" s="23"/>
      <c r="PRB35" s="23"/>
      <c r="PRC35" s="23"/>
      <c r="PRD35" s="23"/>
      <c r="PRE35" s="23"/>
      <c r="PRF35" s="23"/>
      <c r="PRG35" s="23"/>
      <c r="PRH35" s="23"/>
      <c r="PRI35" s="23"/>
      <c r="PRJ35" s="23"/>
      <c r="PRK35" s="23"/>
      <c r="PRL35" s="23"/>
      <c r="PRM35" s="23"/>
      <c r="PRN35" s="23"/>
      <c r="PRO35" s="23"/>
      <c r="PRP35" s="23"/>
      <c r="PRQ35" s="23"/>
      <c r="PRR35" s="23"/>
      <c r="PRS35" s="23"/>
      <c r="PRT35" s="23"/>
      <c r="PRU35" s="23"/>
      <c r="PRV35" s="23"/>
      <c r="PRW35" s="23"/>
      <c r="PRX35" s="23"/>
      <c r="PRY35" s="23"/>
      <c r="PRZ35" s="23"/>
      <c r="PSA35" s="23"/>
      <c r="PSB35" s="23"/>
      <c r="PSC35" s="23"/>
      <c r="PSD35" s="23"/>
      <c r="PSE35" s="23"/>
      <c r="PSF35" s="23"/>
      <c r="PSG35" s="23"/>
      <c r="PSH35" s="23"/>
      <c r="PSI35" s="23"/>
      <c r="PSJ35" s="23"/>
      <c r="PSK35" s="23"/>
      <c r="PSL35" s="23"/>
      <c r="PSM35" s="23"/>
      <c r="PSN35" s="23"/>
      <c r="PSO35" s="23"/>
      <c r="PSP35" s="23"/>
      <c r="PSQ35" s="23"/>
      <c r="PSR35" s="23"/>
      <c r="PSS35" s="23"/>
      <c r="PST35" s="23"/>
      <c r="PSU35" s="23"/>
      <c r="PSV35" s="23"/>
      <c r="PSW35" s="23"/>
      <c r="PSX35" s="23"/>
      <c r="PSY35" s="23"/>
      <c r="PSZ35" s="23"/>
      <c r="PTA35" s="23"/>
      <c r="PTB35" s="23"/>
      <c r="PTC35" s="23"/>
      <c r="PTD35" s="23"/>
      <c r="PTE35" s="23"/>
      <c r="PTF35" s="23"/>
      <c r="PTG35" s="23"/>
      <c r="PTH35" s="23"/>
      <c r="PTI35" s="23"/>
      <c r="PTJ35" s="23"/>
      <c r="PTK35" s="23"/>
      <c r="PTL35" s="23"/>
      <c r="PTM35" s="23"/>
      <c r="PTN35" s="23"/>
      <c r="PTO35" s="23"/>
      <c r="PTP35" s="23"/>
      <c r="PTQ35" s="23"/>
      <c r="PTR35" s="23"/>
      <c r="PTS35" s="23"/>
      <c r="PTT35" s="23"/>
      <c r="PTU35" s="23"/>
      <c r="PTV35" s="23"/>
      <c r="PTW35" s="23"/>
      <c r="PTX35" s="23"/>
      <c r="PTY35" s="23"/>
      <c r="PTZ35" s="23"/>
      <c r="PUA35" s="23"/>
      <c r="PUB35" s="23"/>
      <c r="PUC35" s="23"/>
      <c r="PUD35" s="23"/>
      <c r="PUE35" s="23"/>
      <c r="PUF35" s="23"/>
      <c r="PUG35" s="23"/>
      <c r="PUH35" s="23"/>
      <c r="PUI35" s="23"/>
      <c r="PUJ35" s="23"/>
      <c r="PUK35" s="23"/>
      <c r="PUL35" s="23"/>
      <c r="PUM35" s="23"/>
      <c r="PUN35" s="23"/>
      <c r="PUO35" s="23"/>
      <c r="PUP35" s="23"/>
      <c r="PUQ35" s="23"/>
      <c r="PUR35" s="23"/>
      <c r="PUS35" s="23"/>
      <c r="PUT35" s="23"/>
      <c r="PUU35" s="23"/>
      <c r="PUV35" s="23"/>
      <c r="PUW35" s="23"/>
      <c r="PUX35" s="23"/>
      <c r="PUY35" s="23"/>
      <c r="PUZ35" s="23"/>
      <c r="PVA35" s="23"/>
      <c r="PVB35" s="23"/>
      <c r="PVC35" s="23"/>
      <c r="PVD35" s="23"/>
      <c r="PVE35" s="23"/>
      <c r="PVF35" s="23"/>
      <c r="PVG35" s="23"/>
      <c r="PVH35" s="23"/>
      <c r="PVI35" s="23"/>
      <c r="PVJ35" s="23"/>
      <c r="PVK35" s="23"/>
      <c r="PVL35" s="23"/>
      <c r="PVM35" s="23"/>
      <c r="PVN35" s="23"/>
      <c r="PVO35" s="23"/>
      <c r="PVP35" s="23"/>
      <c r="PVQ35" s="23"/>
      <c r="PVR35" s="23"/>
      <c r="PVS35" s="23"/>
      <c r="PVT35" s="23"/>
      <c r="PVU35" s="23"/>
      <c r="PVV35" s="23"/>
      <c r="PVW35" s="23"/>
      <c r="PVX35" s="23"/>
      <c r="PVY35" s="23"/>
      <c r="PVZ35" s="23"/>
      <c r="PWA35" s="23"/>
      <c r="PWB35" s="23"/>
      <c r="PWC35" s="23"/>
      <c r="PWD35" s="23"/>
      <c r="PWE35" s="23"/>
      <c r="PWF35" s="23"/>
      <c r="PWG35" s="23"/>
      <c r="PWH35" s="23"/>
      <c r="PWI35" s="23"/>
      <c r="PWJ35" s="23"/>
      <c r="PWK35" s="23"/>
      <c r="PWL35" s="23"/>
      <c r="PWM35" s="23"/>
      <c r="PWN35" s="23"/>
      <c r="PWO35" s="23"/>
      <c r="PWP35" s="23"/>
      <c r="PWQ35" s="23"/>
      <c r="PWR35" s="23"/>
      <c r="PWS35" s="23"/>
      <c r="PWT35" s="23"/>
      <c r="PWU35" s="23"/>
      <c r="PWV35" s="23"/>
      <c r="PWW35" s="23"/>
      <c r="PWX35" s="23"/>
      <c r="PWY35" s="23"/>
      <c r="PWZ35" s="23"/>
      <c r="PXA35" s="23"/>
      <c r="PXB35" s="23"/>
      <c r="PXC35" s="23"/>
      <c r="PXD35" s="23"/>
      <c r="PXE35" s="23"/>
      <c r="PXF35" s="23"/>
      <c r="PXG35" s="23"/>
      <c r="PXH35" s="23"/>
      <c r="PXI35" s="23"/>
      <c r="PXJ35" s="23"/>
      <c r="PXK35" s="23"/>
      <c r="PXL35" s="23"/>
      <c r="PXM35" s="23"/>
      <c r="PXN35" s="23"/>
      <c r="PXO35" s="23"/>
      <c r="PXP35" s="23"/>
      <c r="PXQ35" s="23"/>
      <c r="PXR35" s="23"/>
      <c r="PXS35" s="23"/>
      <c r="PXT35" s="23"/>
      <c r="PXU35" s="23"/>
      <c r="PXV35" s="23"/>
      <c r="PXW35" s="23"/>
      <c r="PXX35" s="23"/>
      <c r="PXY35" s="23"/>
      <c r="PXZ35" s="23"/>
      <c r="PYA35" s="23"/>
      <c r="PYB35" s="23"/>
      <c r="PYC35" s="23"/>
      <c r="PYD35" s="23"/>
      <c r="PYE35" s="23"/>
      <c r="PYF35" s="23"/>
      <c r="PYG35" s="23"/>
      <c r="PYH35" s="23"/>
      <c r="PYI35" s="23"/>
      <c r="PYJ35" s="23"/>
      <c r="PYK35" s="23"/>
      <c r="PYL35" s="23"/>
      <c r="PYM35" s="23"/>
      <c r="PYN35" s="23"/>
      <c r="PYO35" s="23"/>
      <c r="PYP35" s="23"/>
      <c r="PYQ35" s="23"/>
      <c r="PYR35" s="23"/>
      <c r="PYS35" s="23"/>
      <c r="PYT35" s="23"/>
      <c r="PYU35" s="23"/>
      <c r="PYV35" s="23"/>
      <c r="PYW35" s="23"/>
      <c r="PYX35" s="23"/>
      <c r="PYY35" s="23"/>
      <c r="PYZ35" s="23"/>
      <c r="PZA35" s="23"/>
      <c r="PZB35" s="23"/>
      <c r="PZC35" s="23"/>
      <c r="PZD35" s="23"/>
      <c r="PZE35" s="23"/>
      <c r="PZF35" s="23"/>
      <c r="PZG35" s="23"/>
      <c r="PZH35" s="23"/>
      <c r="PZI35" s="23"/>
      <c r="PZJ35" s="23"/>
      <c r="PZK35" s="23"/>
      <c r="PZL35" s="23"/>
      <c r="PZM35" s="23"/>
      <c r="PZN35" s="23"/>
      <c r="PZO35" s="23"/>
      <c r="PZP35" s="23"/>
      <c r="PZQ35" s="23"/>
      <c r="PZR35" s="23"/>
      <c r="PZS35" s="23"/>
      <c r="PZT35" s="23"/>
      <c r="PZU35" s="23"/>
      <c r="PZV35" s="23"/>
      <c r="PZW35" s="23"/>
      <c r="PZX35" s="23"/>
      <c r="PZY35" s="23"/>
      <c r="PZZ35" s="23"/>
      <c r="QAA35" s="23"/>
      <c r="QAB35" s="23"/>
      <c r="QAC35" s="23"/>
      <c r="QAD35" s="23"/>
      <c r="QAE35" s="23"/>
      <c r="QAF35" s="23"/>
      <c r="QAG35" s="23"/>
      <c r="QAH35" s="23"/>
      <c r="QAI35" s="23"/>
      <c r="QAJ35" s="23"/>
      <c r="QAK35" s="23"/>
      <c r="QAL35" s="23"/>
      <c r="QAM35" s="23"/>
      <c r="QAN35" s="23"/>
      <c r="QAO35" s="23"/>
      <c r="QAP35" s="23"/>
      <c r="QAQ35" s="23"/>
      <c r="QAR35" s="23"/>
      <c r="QAS35" s="23"/>
      <c r="QAT35" s="23"/>
      <c r="QAU35" s="23"/>
      <c r="QAV35" s="23"/>
      <c r="QAW35" s="23"/>
      <c r="QAX35" s="23"/>
      <c r="QAY35" s="23"/>
      <c r="QAZ35" s="23"/>
      <c r="QBA35" s="23"/>
      <c r="QBB35" s="23"/>
      <c r="QBC35" s="23"/>
      <c r="QBD35" s="23"/>
      <c r="QBE35" s="23"/>
      <c r="QBF35" s="23"/>
      <c r="QBG35" s="23"/>
      <c r="QBH35" s="23"/>
      <c r="QBI35" s="23"/>
      <c r="QBJ35" s="23"/>
      <c r="QBK35" s="23"/>
      <c r="QBL35" s="23"/>
      <c r="QBM35" s="23"/>
      <c r="QBN35" s="23"/>
      <c r="QBO35" s="23"/>
      <c r="QBP35" s="23"/>
      <c r="QBQ35" s="23"/>
      <c r="QBR35" s="23"/>
      <c r="QBS35" s="23"/>
      <c r="QBT35" s="23"/>
      <c r="QBU35" s="23"/>
      <c r="QBV35" s="23"/>
      <c r="QBW35" s="23"/>
      <c r="QBX35" s="23"/>
      <c r="QBY35" s="23"/>
      <c r="QBZ35" s="23"/>
      <c r="QCA35" s="23"/>
      <c r="QCB35" s="23"/>
      <c r="QCC35" s="23"/>
      <c r="QCD35" s="23"/>
      <c r="QCE35" s="23"/>
      <c r="QCF35" s="23"/>
      <c r="QCG35" s="23"/>
      <c r="QCH35" s="23"/>
      <c r="QCI35" s="23"/>
      <c r="QCJ35" s="23"/>
      <c r="QCK35" s="23"/>
      <c r="QCL35" s="23"/>
      <c r="QCM35" s="23"/>
      <c r="QCN35" s="23"/>
      <c r="QCO35" s="23"/>
      <c r="QCP35" s="23"/>
      <c r="QCQ35" s="23"/>
      <c r="QCR35" s="23"/>
      <c r="QCS35" s="23"/>
      <c r="QCT35" s="23"/>
      <c r="QCU35" s="23"/>
      <c r="QCV35" s="23"/>
      <c r="QCW35" s="23"/>
      <c r="QCX35" s="23"/>
      <c r="QCY35" s="23"/>
      <c r="QCZ35" s="23"/>
      <c r="QDA35" s="23"/>
      <c r="QDB35" s="23"/>
      <c r="QDC35" s="23"/>
      <c r="QDD35" s="23"/>
      <c r="QDE35" s="23"/>
      <c r="QDF35" s="23"/>
      <c r="QDG35" s="23"/>
      <c r="QDH35" s="23"/>
      <c r="QDI35" s="23"/>
      <c r="QDJ35" s="23"/>
      <c r="QDK35" s="23"/>
      <c r="QDL35" s="23"/>
      <c r="QDM35" s="23"/>
      <c r="QDN35" s="23"/>
      <c r="QDO35" s="23"/>
      <c r="QDP35" s="23"/>
      <c r="QDQ35" s="23"/>
      <c r="QDR35" s="23"/>
      <c r="QDS35" s="23"/>
      <c r="QDT35" s="23"/>
      <c r="QDU35" s="23"/>
      <c r="QDV35" s="23"/>
      <c r="QDW35" s="23"/>
      <c r="QDX35" s="23"/>
      <c r="QDY35" s="23"/>
      <c r="QDZ35" s="23"/>
      <c r="QEA35" s="23"/>
      <c r="QEB35" s="23"/>
      <c r="QEC35" s="23"/>
      <c r="QED35" s="23"/>
      <c r="QEE35" s="23"/>
      <c r="QEF35" s="23"/>
      <c r="QEG35" s="23"/>
      <c r="QEH35" s="23"/>
      <c r="QEI35" s="23"/>
      <c r="QEJ35" s="23"/>
      <c r="QEK35" s="23"/>
      <c r="QEL35" s="23"/>
      <c r="QEM35" s="23"/>
      <c r="QEN35" s="23"/>
      <c r="QEO35" s="23"/>
      <c r="QEP35" s="23"/>
      <c r="QEQ35" s="23"/>
      <c r="QER35" s="23"/>
      <c r="QES35" s="23"/>
      <c r="QET35" s="23"/>
      <c r="QEU35" s="23"/>
      <c r="QEV35" s="23"/>
      <c r="QEW35" s="23"/>
      <c r="QEX35" s="23"/>
      <c r="QEY35" s="23"/>
      <c r="QEZ35" s="23"/>
      <c r="QFA35" s="23"/>
      <c r="QFB35" s="23"/>
      <c r="QFC35" s="23"/>
      <c r="QFD35" s="23"/>
      <c r="QFE35" s="23"/>
      <c r="QFF35" s="23"/>
      <c r="QFG35" s="23"/>
      <c r="QFH35" s="23"/>
      <c r="QFI35" s="23"/>
      <c r="QFJ35" s="23"/>
      <c r="QFK35" s="23"/>
      <c r="QFL35" s="23"/>
      <c r="QFM35" s="23"/>
      <c r="QFN35" s="23"/>
      <c r="QFO35" s="23"/>
      <c r="QFP35" s="23"/>
      <c r="QFQ35" s="23"/>
      <c r="QFR35" s="23"/>
      <c r="QFS35" s="23"/>
      <c r="QFT35" s="23"/>
      <c r="QFU35" s="23"/>
      <c r="QFV35" s="23"/>
      <c r="QFW35" s="23"/>
      <c r="QFX35" s="23"/>
      <c r="QFY35" s="23"/>
      <c r="QFZ35" s="23"/>
      <c r="QGA35" s="23"/>
      <c r="QGB35" s="23"/>
      <c r="QGC35" s="23"/>
      <c r="QGD35" s="23"/>
      <c r="QGE35" s="23"/>
      <c r="QGF35" s="23"/>
      <c r="QGG35" s="23"/>
      <c r="QGH35" s="23"/>
      <c r="QGI35" s="23"/>
      <c r="QGJ35" s="23"/>
      <c r="QGK35" s="23"/>
      <c r="QGL35" s="23"/>
      <c r="QGM35" s="23"/>
      <c r="QGN35" s="23"/>
      <c r="QGO35" s="23"/>
      <c r="QGP35" s="23"/>
      <c r="QGQ35" s="23"/>
      <c r="QGR35" s="23"/>
      <c r="QGS35" s="23"/>
      <c r="QGT35" s="23"/>
      <c r="QGU35" s="23"/>
      <c r="QGV35" s="23"/>
      <c r="QGW35" s="23"/>
      <c r="QGX35" s="23"/>
      <c r="QGY35" s="23"/>
      <c r="QGZ35" s="23"/>
      <c r="QHA35" s="23"/>
      <c r="QHB35" s="23"/>
      <c r="QHC35" s="23"/>
      <c r="QHD35" s="23"/>
      <c r="QHE35" s="23"/>
      <c r="QHF35" s="23"/>
      <c r="QHG35" s="23"/>
      <c r="QHH35" s="23"/>
      <c r="QHI35" s="23"/>
      <c r="QHJ35" s="23"/>
      <c r="QHK35" s="23"/>
      <c r="QHL35" s="23"/>
      <c r="QHM35" s="23"/>
      <c r="QHN35" s="23"/>
      <c r="QHO35" s="23"/>
      <c r="QHP35" s="23"/>
      <c r="QHQ35" s="23"/>
      <c r="QHR35" s="23"/>
      <c r="QHS35" s="23"/>
      <c r="QHT35" s="23"/>
      <c r="QHU35" s="23"/>
      <c r="QHV35" s="23"/>
      <c r="QHW35" s="23"/>
      <c r="QHX35" s="23"/>
      <c r="QHY35" s="23"/>
      <c r="QHZ35" s="23"/>
      <c r="QIA35" s="23"/>
      <c r="QIB35" s="23"/>
      <c r="QIC35" s="23"/>
      <c r="QID35" s="23"/>
      <c r="QIE35" s="23"/>
      <c r="QIF35" s="23"/>
      <c r="QIG35" s="23"/>
      <c r="QIH35" s="23"/>
      <c r="QII35" s="23"/>
      <c r="QIJ35" s="23"/>
      <c r="QIK35" s="23"/>
      <c r="QIL35" s="23"/>
      <c r="QIM35" s="23"/>
      <c r="QIN35" s="23"/>
      <c r="QIO35" s="23"/>
      <c r="QIP35" s="23"/>
      <c r="QIQ35" s="23"/>
      <c r="QIR35" s="23"/>
      <c r="QIS35" s="23"/>
      <c r="QIT35" s="23"/>
      <c r="QIU35" s="23"/>
      <c r="QIV35" s="23"/>
      <c r="QIW35" s="23"/>
      <c r="QIX35" s="23"/>
      <c r="QIY35" s="23"/>
      <c r="QIZ35" s="23"/>
      <c r="QJA35" s="23"/>
      <c r="QJB35" s="23"/>
      <c r="QJC35" s="23"/>
      <c r="QJD35" s="23"/>
      <c r="QJE35" s="23"/>
      <c r="QJF35" s="23"/>
      <c r="QJG35" s="23"/>
      <c r="QJH35" s="23"/>
      <c r="QJI35" s="23"/>
      <c r="QJJ35" s="23"/>
      <c r="QJK35" s="23"/>
      <c r="QJL35" s="23"/>
      <c r="QJM35" s="23"/>
      <c r="QJN35" s="23"/>
      <c r="QJO35" s="23"/>
      <c r="QJP35" s="23"/>
      <c r="QJQ35" s="23"/>
      <c r="QJR35" s="23"/>
      <c r="QJS35" s="23"/>
      <c r="QJT35" s="23"/>
      <c r="QJU35" s="23"/>
      <c r="QJV35" s="23"/>
      <c r="QJW35" s="23"/>
      <c r="QJX35" s="23"/>
      <c r="QJY35" s="23"/>
      <c r="QJZ35" s="23"/>
      <c r="QKA35" s="23"/>
      <c r="QKB35" s="23"/>
      <c r="QKC35" s="23"/>
      <c r="QKD35" s="23"/>
      <c r="QKE35" s="23"/>
      <c r="QKF35" s="23"/>
      <c r="QKG35" s="23"/>
      <c r="QKH35" s="23"/>
      <c r="QKI35" s="23"/>
      <c r="QKJ35" s="23"/>
      <c r="QKK35" s="23"/>
      <c r="QKL35" s="23"/>
      <c r="QKM35" s="23"/>
      <c r="QKN35" s="23"/>
      <c r="QKO35" s="23"/>
      <c r="QKP35" s="23"/>
      <c r="QKQ35" s="23"/>
      <c r="QKR35" s="23"/>
      <c r="QKS35" s="23"/>
      <c r="QKT35" s="23"/>
      <c r="QKU35" s="23"/>
      <c r="QKV35" s="23"/>
      <c r="QKW35" s="23"/>
      <c r="QKX35" s="23"/>
      <c r="QKY35" s="23"/>
      <c r="QKZ35" s="23"/>
      <c r="QLA35" s="23"/>
      <c r="QLB35" s="23"/>
      <c r="QLC35" s="23"/>
      <c r="QLD35" s="23"/>
      <c r="QLE35" s="23"/>
      <c r="QLF35" s="23"/>
      <c r="QLG35" s="23"/>
      <c r="QLH35" s="23"/>
      <c r="QLI35" s="23"/>
      <c r="QLJ35" s="23"/>
      <c r="QLK35" s="23"/>
      <c r="QLL35" s="23"/>
      <c r="QLM35" s="23"/>
      <c r="QLN35" s="23"/>
      <c r="QLO35" s="23"/>
      <c r="QLP35" s="23"/>
      <c r="QLQ35" s="23"/>
      <c r="QLR35" s="23"/>
      <c r="QLS35" s="23"/>
      <c r="QLT35" s="23"/>
      <c r="QLU35" s="23"/>
      <c r="QLV35" s="23"/>
      <c r="QLW35" s="23"/>
      <c r="QLX35" s="23"/>
      <c r="QLY35" s="23"/>
      <c r="QLZ35" s="23"/>
      <c r="QMA35" s="23"/>
      <c r="QMB35" s="23"/>
      <c r="QMC35" s="23"/>
      <c r="QMD35" s="23"/>
      <c r="QME35" s="23"/>
      <c r="QMF35" s="23"/>
      <c r="QMG35" s="23"/>
      <c r="QMH35" s="23"/>
      <c r="QMI35" s="23"/>
      <c r="QMJ35" s="23"/>
      <c r="QMK35" s="23"/>
      <c r="QML35" s="23"/>
      <c r="QMM35" s="23"/>
      <c r="QMN35" s="23"/>
      <c r="QMO35" s="23"/>
      <c r="QMP35" s="23"/>
      <c r="QMQ35" s="23"/>
      <c r="QMR35" s="23"/>
      <c r="QMS35" s="23"/>
      <c r="QMT35" s="23"/>
      <c r="QMU35" s="23"/>
      <c r="QMV35" s="23"/>
      <c r="QMW35" s="23"/>
      <c r="QMX35" s="23"/>
      <c r="QMY35" s="23"/>
      <c r="QMZ35" s="23"/>
      <c r="QNA35" s="23"/>
      <c r="QNB35" s="23"/>
      <c r="QNC35" s="23"/>
      <c r="QND35" s="23"/>
      <c r="QNE35" s="23"/>
      <c r="QNF35" s="23"/>
      <c r="QNG35" s="23"/>
      <c r="QNH35" s="23"/>
      <c r="QNI35" s="23"/>
      <c r="QNJ35" s="23"/>
      <c r="QNK35" s="23"/>
      <c r="QNL35" s="23"/>
      <c r="QNM35" s="23"/>
      <c r="QNN35" s="23"/>
      <c r="QNO35" s="23"/>
      <c r="QNP35" s="23"/>
      <c r="QNQ35" s="23"/>
      <c r="QNR35" s="23"/>
      <c r="QNS35" s="23"/>
      <c r="QNT35" s="23"/>
      <c r="QNU35" s="23"/>
      <c r="QNV35" s="23"/>
      <c r="QNW35" s="23"/>
      <c r="QNX35" s="23"/>
      <c r="QNY35" s="23"/>
      <c r="QNZ35" s="23"/>
      <c r="QOA35" s="23"/>
      <c r="QOB35" s="23"/>
      <c r="QOC35" s="23"/>
      <c r="QOD35" s="23"/>
      <c r="QOE35" s="23"/>
      <c r="QOF35" s="23"/>
      <c r="QOG35" s="23"/>
      <c r="QOH35" s="23"/>
      <c r="QOI35" s="23"/>
      <c r="QOJ35" s="23"/>
      <c r="QOK35" s="23"/>
      <c r="QOL35" s="23"/>
      <c r="QOM35" s="23"/>
      <c r="QON35" s="23"/>
      <c r="QOO35" s="23"/>
      <c r="QOP35" s="23"/>
      <c r="QOQ35" s="23"/>
      <c r="QOR35" s="23"/>
      <c r="QOS35" s="23"/>
      <c r="QOT35" s="23"/>
      <c r="QOU35" s="23"/>
      <c r="QOV35" s="23"/>
      <c r="QOW35" s="23"/>
      <c r="QOX35" s="23"/>
      <c r="QOY35" s="23"/>
      <c r="QOZ35" s="23"/>
      <c r="QPA35" s="23"/>
      <c r="QPB35" s="23"/>
      <c r="QPC35" s="23"/>
      <c r="QPD35" s="23"/>
      <c r="QPE35" s="23"/>
      <c r="QPF35" s="23"/>
      <c r="QPG35" s="23"/>
      <c r="QPH35" s="23"/>
      <c r="QPI35" s="23"/>
      <c r="QPJ35" s="23"/>
      <c r="QPK35" s="23"/>
      <c r="QPL35" s="23"/>
      <c r="QPM35" s="23"/>
      <c r="QPN35" s="23"/>
      <c r="QPO35" s="23"/>
      <c r="QPP35" s="23"/>
      <c r="QPQ35" s="23"/>
      <c r="QPR35" s="23"/>
      <c r="QPS35" s="23"/>
      <c r="QPT35" s="23"/>
      <c r="QPU35" s="23"/>
      <c r="QPV35" s="23"/>
      <c r="QPW35" s="23"/>
      <c r="QPX35" s="23"/>
      <c r="QPY35" s="23"/>
      <c r="QPZ35" s="23"/>
      <c r="QQA35" s="23"/>
      <c r="QQB35" s="23"/>
      <c r="QQC35" s="23"/>
      <c r="QQD35" s="23"/>
      <c r="QQE35" s="23"/>
      <c r="QQF35" s="23"/>
      <c r="QQG35" s="23"/>
      <c r="QQH35" s="23"/>
      <c r="QQI35" s="23"/>
      <c r="QQJ35" s="23"/>
      <c r="QQK35" s="23"/>
      <c r="QQL35" s="23"/>
      <c r="QQM35" s="23"/>
      <c r="QQN35" s="23"/>
      <c r="QQO35" s="23"/>
      <c r="QQP35" s="23"/>
      <c r="QQQ35" s="23"/>
      <c r="QQR35" s="23"/>
      <c r="QQS35" s="23"/>
      <c r="QQT35" s="23"/>
      <c r="QQU35" s="23"/>
      <c r="QQV35" s="23"/>
      <c r="QQW35" s="23"/>
      <c r="QQX35" s="23"/>
      <c r="QQY35" s="23"/>
      <c r="QQZ35" s="23"/>
      <c r="QRA35" s="23"/>
      <c r="QRB35" s="23"/>
      <c r="QRC35" s="23"/>
      <c r="QRD35" s="23"/>
      <c r="QRE35" s="23"/>
      <c r="QRF35" s="23"/>
      <c r="QRG35" s="23"/>
      <c r="QRH35" s="23"/>
      <c r="QRI35" s="23"/>
      <c r="QRJ35" s="23"/>
      <c r="QRK35" s="23"/>
      <c r="QRL35" s="23"/>
      <c r="QRM35" s="23"/>
      <c r="QRN35" s="23"/>
      <c r="QRO35" s="23"/>
      <c r="QRP35" s="23"/>
      <c r="QRQ35" s="23"/>
      <c r="QRR35" s="23"/>
      <c r="QRS35" s="23"/>
      <c r="QRT35" s="23"/>
      <c r="QRU35" s="23"/>
      <c r="QRV35" s="23"/>
      <c r="QRW35" s="23"/>
      <c r="QRX35" s="23"/>
      <c r="QRY35" s="23"/>
      <c r="QRZ35" s="23"/>
      <c r="QSA35" s="23"/>
      <c r="QSB35" s="23"/>
      <c r="QSC35" s="23"/>
      <c r="QSD35" s="23"/>
      <c r="QSE35" s="23"/>
      <c r="QSF35" s="23"/>
      <c r="QSG35" s="23"/>
      <c r="QSH35" s="23"/>
      <c r="QSI35" s="23"/>
      <c r="QSJ35" s="23"/>
      <c r="QSK35" s="23"/>
      <c r="QSL35" s="23"/>
      <c r="QSM35" s="23"/>
      <c r="QSN35" s="23"/>
      <c r="QSO35" s="23"/>
      <c r="QSP35" s="23"/>
      <c r="QSQ35" s="23"/>
      <c r="QSR35" s="23"/>
      <c r="QSS35" s="23"/>
      <c r="QST35" s="23"/>
      <c r="QSU35" s="23"/>
      <c r="QSV35" s="23"/>
      <c r="QSW35" s="23"/>
      <c r="QSX35" s="23"/>
      <c r="QSY35" s="23"/>
      <c r="QSZ35" s="23"/>
      <c r="QTA35" s="23"/>
      <c r="QTB35" s="23"/>
      <c r="QTC35" s="23"/>
      <c r="QTD35" s="23"/>
      <c r="QTE35" s="23"/>
      <c r="QTF35" s="23"/>
      <c r="QTG35" s="23"/>
      <c r="QTH35" s="23"/>
      <c r="QTI35" s="23"/>
      <c r="QTJ35" s="23"/>
      <c r="QTK35" s="23"/>
      <c r="QTL35" s="23"/>
      <c r="QTM35" s="23"/>
      <c r="QTN35" s="23"/>
      <c r="QTO35" s="23"/>
      <c r="QTP35" s="23"/>
      <c r="QTQ35" s="23"/>
      <c r="QTR35" s="23"/>
      <c r="QTS35" s="23"/>
      <c r="QTT35" s="23"/>
      <c r="QTU35" s="23"/>
      <c r="QTV35" s="23"/>
      <c r="QTW35" s="23"/>
      <c r="QTX35" s="23"/>
      <c r="QTY35" s="23"/>
      <c r="QTZ35" s="23"/>
      <c r="QUA35" s="23"/>
      <c r="QUB35" s="23"/>
      <c r="QUC35" s="23"/>
      <c r="QUD35" s="23"/>
      <c r="QUE35" s="23"/>
      <c r="QUF35" s="23"/>
      <c r="QUG35" s="23"/>
      <c r="QUH35" s="23"/>
      <c r="QUI35" s="23"/>
      <c r="QUJ35" s="23"/>
      <c r="QUK35" s="23"/>
      <c r="QUL35" s="23"/>
      <c r="QUM35" s="23"/>
      <c r="QUN35" s="23"/>
      <c r="QUO35" s="23"/>
      <c r="QUP35" s="23"/>
      <c r="QUQ35" s="23"/>
      <c r="QUR35" s="23"/>
      <c r="QUS35" s="23"/>
      <c r="QUT35" s="23"/>
      <c r="QUU35" s="23"/>
      <c r="QUV35" s="23"/>
      <c r="QUW35" s="23"/>
      <c r="QUX35" s="23"/>
      <c r="QUY35" s="23"/>
      <c r="QUZ35" s="23"/>
      <c r="QVA35" s="23"/>
      <c r="QVB35" s="23"/>
      <c r="QVC35" s="23"/>
      <c r="QVD35" s="23"/>
      <c r="QVE35" s="23"/>
      <c r="QVF35" s="23"/>
      <c r="QVG35" s="23"/>
      <c r="QVH35" s="23"/>
      <c r="QVI35" s="23"/>
      <c r="QVJ35" s="23"/>
      <c r="QVK35" s="23"/>
      <c r="QVL35" s="23"/>
      <c r="QVM35" s="23"/>
      <c r="QVN35" s="23"/>
      <c r="QVO35" s="23"/>
      <c r="QVP35" s="23"/>
      <c r="QVQ35" s="23"/>
      <c r="QVR35" s="23"/>
      <c r="QVS35" s="23"/>
      <c r="QVT35" s="23"/>
      <c r="QVU35" s="23"/>
      <c r="QVV35" s="23"/>
      <c r="QVW35" s="23"/>
      <c r="QVX35" s="23"/>
      <c r="QVY35" s="23"/>
      <c r="QVZ35" s="23"/>
      <c r="QWA35" s="23"/>
      <c r="QWB35" s="23"/>
      <c r="QWC35" s="23"/>
      <c r="QWD35" s="23"/>
      <c r="QWE35" s="23"/>
      <c r="QWF35" s="23"/>
      <c r="QWG35" s="23"/>
      <c r="QWH35" s="23"/>
      <c r="QWI35" s="23"/>
      <c r="QWJ35" s="23"/>
      <c r="QWK35" s="23"/>
      <c r="QWL35" s="23"/>
      <c r="QWM35" s="23"/>
      <c r="QWN35" s="23"/>
      <c r="QWO35" s="23"/>
      <c r="QWP35" s="23"/>
      <c r="QWQ35" s="23"/>
      <c r="QWR35" s="23"/>
      <c r="QWS35" s="23"/>
      <c r="QWT35" s="23"/>
      <c r="QWU35" s="23"/>
      <c r="QWV35" s="23"/>
      <c r="QWW35" s="23"/>
      <c r="QWX35" s="23"/>
      <c r="QWY35" s="23"/>
      <c r="QWZ35" s="23"/>
      <c r="QXA35" s="23"/>
      <c r="QXB35" s="23"/>
      <c r="QXC35" s="23"/>
      <c r="QXD35" s="23"/>
      <c r="QXE35" s="23"/>
      <c r="QXF35" s="23"/>
      <c r="QXG35" s="23"/>
      <c r="QXH35" s="23"/>
      <c r="QXI35" s="23"/>
      <c r="QXJ35" s="23"/>
      <c r="QXK35" s="23"/>
      <c r="QXL35" s="23"/>
      <c r="QXM35" s="23"/>
      <c r="QXN35" s="23"/>
      <c r="QXO35" s="23"/>
      <c r="QXP35" s="23"/>
      <c r="QXQ35" s="23"/>
      <c r="QXR35" s="23"/>
      <c r="QXS35" s="23"/>
      <c r="QXT35" s="23"/>
      <c r="QXU35" s="23"/>
      <c r="QXV35" s="23"/>
      <c r="QXW35" s="23"/>
      <c r="QXX35" s="23"/>
      <c r="QXY35" s="23"/>
      <c r="QXZ35" s="23"/>
      <c r="QYA35" s="23"/>
      <c r="QYB35" s="23"/>
      <c r="QYC35" s="23"/>
      <c r="QYD35" s="23"/>
      <c r="QYE35" s="23"/>
      <c r="QYF35" s="23"/>
      <c r="QYG35" s="23"/>
      <c r="QYH35" s="23"/>
      <c r="QYI35" s="23"/>
      <c r="QYJ35" s="23"/>
      <c r="QYK35" s="23"/>
      <c r="QYL35" s="23"/>
      <c r="QYM35" s="23"/>
      <c r="QYN35" s="23"/>
      <c r="QYO35" s="23"/>
      <c r="QYP35" s="23"/>
      <c r="QYQ35" s="23"/>
      <c r="QYR35" s="23"/>
      <c r="QYS35" s="23"/>
      <c r="QYT35" s="23"/>
      <c r="QYU35" s="23"/>
      <c r="QYV35" s="23"/>
      <c r="QYW35" s="23"/>
      <c r="QYX35" s="23"/>
      <c r="QYY35" s="23"/>
      <c r="QYZ35" s="23"/>
      <c r="QZA35" s="23"/>
      <c r="QZB35" s="23"/>
      <c r="QZC35" s="23"/>
      <c r="QZD35" s="23"/>
      <c r="QZE35" s="23"/>
      <c r="QZF35" s="23"/>
      <c r="QZG35" s="23"/>
      <c r="QZH35" s="23"/>
      <c r="QZI35" s="23"/>
      <c r="QZJ35" s="23"/>
      <c r="QZK35" s="23"/>
      <c r="QZL35" s="23"/>
      <c r="QZM35" s="23"/>
      <c r="QZN35" s="23"/>
      <c r="QZO35" s="23"/>
      <c r="QZP35" s="23"/>
      <c r="QZQ35" s="23"/>
      <c r="QZR35" s="23"/>
      <c r="QZS35" s="23"/>
      <c r="QZT35" s="23"/>
      <c r="QZU35" s="23"/>
      <c r="QZV35" s="23"/>
      <c r="QZW35" s="23"/>
      <c r="QZX35" s="23"/>
      <c r="QZY35" s="23"/>
      <c r="QZZ35" s="23"/>
      <c r="RAA35" s="23"/>
      <c r="RAB35" s="23"/>
      <c r="RAC35" s="23"/>
      <c r="RAD35" s="23"/>
      <c r="RAE35" s="23"/>
      <c r="RAF35" s="23"/>
      <c r="RAG35" s="23"/>
      <c r="RAH35" s="23"/>
      <c r="RAI35" s="23"/>
      <c r="RAJ35" s="23"/>
      <c r="RAK35" s="23"/>
      <c r="RAL35" s="23"/>
      <c r="RAM35" s="23"/>
      <c r="RAN35" s="23"/>
      <c r="RAO35" s="23"/>
      <c r="RAP35" s="23"/>
      <c r="RAQ35" s="23"/>
      <c r="RAR35" s="23"/>
      <c r="RAS35" s="23"/>
      <c r="RAT35" s="23"/>
      <c r="RAU35" s="23"/>
      <c r="RAV35" s="23"/>
      <c r="RAW35" s="23"/>
      <c r="RAX35" s="23"/>
      <c r="RAY35" s="23"/>
      <c r="RAZ35" s="23"/>
      <c r="RBA35" s="23"/>
      <c r="RBB35" s="23"/>
      <c r="RBC35" s="23"/>
      <c r="RBD35" s="23"/>
      <c r="RBE35" s="23"/>
      <c r="RBF35" s="23"/>
      <c r="RBG35" s="23"/>
      <c r="RBH35" s="23"/>
      <c r="RBI35" s="23"/>
      <c r="RBJ35" s="23"/>
      <c r="RBK35" s="23"/>
      <c r="RBL35" s="23"/>
      <c r="RBM35" s="23"/>
      <c r="RBN35" s="23"/>
      <c r="RBO35" s="23"/>
      <c r="RBP35" s="23"/>
      <c r="RBQ35" s="23"/>
      <c r="RBR35" s="23"/>
      <c r="RBS35" s="23"/>
      <c r="RBT35" s="23"/>
      <c r="RBU35" s="23"/>
      <c r="RBV35" s="23"/>
      <c r="RBW35" s="23"/>
      <c r="RBX35" s="23"/>
      <c r="RBY35" s="23"/>
      <c r="RBZ35" s="23"/>
      <c r="RCA35" s="23"/>
      <c r="RCB35" s="23"/>
      <c r="RCC35" s="23"/>
      <c r="RCD35" s="23"/>
      <c r="RCE35" s="23"/>
      <c r="RCF35" s="23"/>
      <c r="RCG35" s="23"/>
      <c r="RCH35" s="23"/>
      <c r="RCI35" s="23"/>
      <c r="RCJ35" s="23"/>
      <c r="RCK35" s="23"/>
      <c r="RCL35" s="23"/>
      <c r="RCM35" s="23"/>
      <c r="RCN35" s="23"/>
      <c r="RCO35" s="23"/>
      <c r="RCP35" s="23"/>
      <c r="RCQ35" s="23"/>
      <c r="RCR35" s="23"/>
      <c r="RCS35" s="23"/>
      <c r="RCT35" s="23"/>
      <c r="RCU35" s="23"/>
      <c r="RCV35" s="23"/>
      <c r="RCW35" s="23"/>
      <c r="RCX35" s="23"/>
      <c r="RCY35" s="23"/>
      <c r="RCZ35" s="23"/>
      <c r="RDA35" s="23"/>
      <c r="RDB35" s="23"/>
      <c r="RDC35" s="23"/>
      <c r="RDD35" s="23"/>
      <c r="RDE35" s="23"/>
      <c r="RDF35" s="23"/>
      <c r="RDG35" s="23"/>
      <c r="RDH35" s="23"/>
      <c r="RDI35" s="23"/>
      <c r="RDJ35" s="23"/>
      <c r="RDK35" s="23"/>
      <c r="RDL35" s="23"/>
      <c r="RDM35" s="23"/>
      <c r="RDN35" s="23"/>
      <c r="RDO35" s="23"/>
      <c r="RDP35" s="23"/>
      <c r="RDQ35" s="23"/>
      <c r="RDR35" s="23"/>
      <c r="RDS35" s="23"/>
      <c r="RDT35" s="23"/>
      <c r="RDU35" s="23"/>
      <c r="RDV35" s="23"/>
      <c r="RDW35" s="23"/>
      <c r="RDX35" s="23"/>
      <c r="RDY35" s="23"/>
      <c r="RDZ35" s="23"/>
      <c r="REA35" s="23"/>
      <c r="REB35" s="23"/>
      <c r="REC35" s="23"/>
      <c r="RED35" s="23"/>
      <c r="REE35" s="23"/>
      <c r="REF35" s="23"/>
      <c r="REG35" s="23"/>
      <c r="REH35" s="23"/>
      <c r="REI35" s="23"/>
      <c r="REJ35" s="23"/>
      <c r="REK35" s="23"/>
      <c r="REL35" s="23"/>
      <c r="REM35" s="23"/>
      <c r="REN35" s="23"/>
      <c r="REO35" s="23"/>
      <c r="REP35" s="23"/>
      <c r="REQ35" s="23"/>
      <c r="RER35" s="23"/>
      <c r="RES35" s="23"/>
      <c r="RET35" s="23"/>
      <c r="REU35" s="23"/>
      <c r="REV35" s="23"/>
      <c r="REW35" s="23"/>
      <c r="REX35" s="23"/>
      <c r="REY35" s="23"/>
      <c r="REZ35" s="23"/>
      <c r="RFA35" s="23"/>
      <c r="RFB35" s="23"/>
      <c r="RFC35" s="23"/>
      <c r="RFD35" s="23"/>
      <c r="RFE35" s="23"/>
      <c r="RFF35" s="23"/>
      <c r="RFG35" s="23"/>
      <c r="RFH35" s="23"/>
      <c r="RFI35" s="23"/>
      <c r="RFJ35" s="23"/>
      <c r="RFK35" s="23"/>
      <c r="RFL35" s="23"/>
      <c r="RFM35" s="23"/>
      <c r="RFN35" s="23"/>
      <c r="RFO35" s="23"/>
      <c r="RFP35" s="23"/>
      <c r="RFQ35" s="23"/>
      <c r="RFR35" s="23"/>
      <c r="RFS35" s="23"/>
      <c r="RFT35" s="23"/>
      <c r="RFU35" s="23"/>
      <c r="RFV35" s="23"/>
      <c r="RFW35" s="23"/>
      <c r="RFX35" s="23"/>
      <c r="RFY35" s="23"/>
      <c r="RFZ35" s="23"/>
      <c r="RGA35" s="23"/>
      <c r="RGB35" s="23"/>
      <c r="RGC35" s="23"/>
      <c r="RGD35" s="23"/>
      <c r="RGE35" s="23"/>
      <c r="RGF35" s="23"/>
      <c r="RGG35" s="23"/>
      <c r="RGH35" s="23"/>
      <c r="RGI35" s="23"/>
      <c r="RGJ35" s="23"/>
      <c r="RGK35" s="23"/>
      <c r="RGL35" s="23"/>
      <c r="RGM35" s="23"/>
      <c r="RGN35" s="23"/>
      <c r="RGO35" s="23"/>
      <c r="RGP35" s="23"/>
      <c r="RGQ35" s="23"/>
      <c r="RGR35" s="23"/>
      <c r="RGS35" s="23"/>
      <c r="RGT35" s="23"/>
      <c r="RGU35" s="23"/>
      <c r="RGV35" s="23"/>
      <c r="RGW35" s="23"/>
      <c r="RGX35" s="23"/>
      <c r="RGY35" s="23"/>
      <c r="RGZ35" s="23"/>
      <c r="RHA35" s="23"/>
      <c r="RHB35" s="23"/>
      <c r="RHC35" s="23"/>
      <c r="RHD35" s="23"/>
      <c r="RHE35" s="23"/>
      <c r="RHF35" s="23"/>
      <c r="RHG35" s="23"/>
      <c r="RHH35" s="23"/>
      <c r="RHI35" s="23"/>
      <c r="RHJ35" s="23"/>
      <c r="RHK35" s="23"/>
      <c r="RHL35" s="23"/>
      <c r="RHM35" s="23"/>
      <c r="RHN35" s="23"/>
      <c r="RHO35" s="23"/>
      <c r="RHP35" s="23"/>
      <c r="RHQ35" s="23"/>
      <c r="RHR35" s="23"/>
      <c r="RHS35" s="23"/>
      <c r="RHT35" s="23"/>
      <c r="RHU35" s="23"/>
      <c r="RHV35" s="23"/>
      <c r="RHW35" s="23"/>
      <c r="RHX35" s="23"/>
      <c r="RHY35" s="23"/>
      <c r="RHZ35" s="23"/>
      <c r="RIA35" s="23"/>
      <c r="RIB35" s="23"/>
      <c r="RIC35" s="23"/>
      <c r="RID35" s="23"/>
      <c r="RIE35" s="23"/>
      <c r="RIF35" s="23"/>
      <c r="RIG35" s="23"/>
      <c r="RIH35" s="23"/>
      <c r="RII35" s="23"/>
      <c r="RIJ35" s="23"/>
      <c r="RIK35" s="23"/>
      <c r="RIL35" s="23"/>
      <c r="RIM35" s="23"/>
      <c r="RIN35" s="23"/>
      <c r="RIO35" s="23"/>
      <c r="RIP35" s="23"/>
      <c r="RIQ35" s="23"/>
      <c r="RIR35" s="23"/>
      <c r="RIS35" s="23"/>
      <c r="RIT35" s="23"/>
      <c r="RIU35" s="23"/>
      <c r="RIV35" s="23"/>
      <c r="RIW35" s="23"/>
      <c r="RIX35" s="23"/>
      <c r="RIY35" s="23"/>
      <c r="RIZ35" s="23"/>
      <c r="RJA35" s="23"/>
      <c r="RJB35" s="23"/>
      <c r="RJC35" s="23"/>
      <c r="RJD35" s="23"/>
      <c r="RJE35" s="23"/>
      <c r="RJF35" s="23"/>
      <c r="RJG35" s="23"/>
      <c r="RJH35" s="23"/>
      <c r="RJI35" s="23"/>
      <c r="RJJ35" s="23"/>
      <c r="RJK35" s="23"/>
      <c r="RJL35" s="23"/>
      <c r="RJM35" s="23"/>
      <c r="RJN35" s="23"/>
      <c r="RJO35" s="23"/>
      <c r="RJP35" s="23"/>
      <c r="RJQ35" s="23"/>
      <c r="RJR35" s="23"/>
      <c r="RJS35" s="23"/>
      <c r="RJT35" s="23"/>
      <c r="RJU35" s="23"/>
      <c r="RJV35" s="23"/>
      <c r="RJW35" s="23"/>
      <c r="RJX35" s="23"/>
      <c r="RJY35" s="23"/>
      <c r="RJZ35" s="23"/>
      <c r="RKA35" s="23"/>
      <c r="RKB35" s="23"/>
      <c r="RKC35" s="23"/>
      <c r="RKD35" s="23"/>
      <c r="RKE35" s="23"/>
      <c r="RKF35" s="23"/>
      <c r="RKG35" s="23"/>
      <c r="RKH35" s="23"/>
      <c r="RKI35" s="23"/>
      <c r="RKJ35" s="23"/>
      <c r="RKK35" s="23"/>
      <c r="RKL35" s="23"/>
      <c r="RKM35" s="23"/>
      <c r="RKN35" s="23"/>
      <c r="RKO35" s="23"/>
      <c r="RKP35" s="23"/>
      <c r="RKQ35" s="23"/>
      <c r="RKR35" s="23"/>
      <c r="RKS35" s="23"/>
      <c r="RKT35" s="23"/>
      <c r="RKU35" s="23"/>
      <c r="RKV35" s="23"/>
      <c r="RKW35" s="23"/>
      <c r="RKX35" s="23"/>
      <c r="RKY35" s="23"/>
      <c r="RKZ35" s="23"/>
      <c r="RLA35" s="23"/>
      <c r="RLB35" s="23"/>
      <c r="RLC35" s="23"/>
      <c r="RLD35" s="23"/>
      <c r="RLE35" s="23"/>
      <c r="RLF35" s="23"/>
      <c r="RLG35" s="23"/>
      <c r="RLH35" s="23"/>
      <c r="RLI35" s="23"/>
      <c r="RLJ35" s="23"/>
      <c r="RLK35" s="23"/>
      <c r="RLL35" s="23"/>
      <c r="RLM35" s="23"/>
      <c r="RLN35" s="23"/>
      <c r="RLO35" s="23"/>
      <c r="RLP35" s="23"/>
      <c r="RLQ35" s="23"/>
      <c r="RLR35" s="23"/>
      <c r="RLS35" s="23"/>
      <c r="RLT35" s="23"/>
      <c r="RLU35" s="23"/>
      <c r="RLV35" s="23"/>
      <c r="RLW35" s="23"/>
      <c r="RLX35" s="23"/>
      <c r="RLY35" s="23"/>
      <c r="RLZ35" s="23"/>
      <c r="RMA35" s="23"/>
      <c r="RMB35" s="23"/>
      <c r="RMC35" s="23"/>
      <c r="RMD35" s="23"/>
      <c r="RME35" s="23"/>
      <c r="RMF35" s="23"/>
      <c r="RMG35" s="23"/>
      <c r="RMH35" s="23"/>
      <c r="RMI35" s="23"/>
      <c r="RMJ35" s="23"/>
      <c r="RMK35" s="23"/>
      <c r="RML35" s="23"/>
      <c r="RMM35" s="23"/>
      <c r="RMN35" s="23"/>
      <c r="RMO35" s="23"/>
      <c r="RMP35" s="23"/>
      <c r="RMQ35" s="23"/>
      <c r="RMR35" s="23"/>
      <c r="RMS35" s="23"/>
      <c r="RMT35" s="23"/>
      <c r="RMU35" s="23"/>
      <c r="RMV35" s="23"/>
      <c r="RMW35" s="23"/>
      <c r="RMX35" s="23"/>
      <c r="RMY35" s="23"/>
      <c r="RMZ35" s="23"/>
      <c r="RNA35" s="23"/>
      <c r="RNB35" s="23"/>
      <c r="RNC35" s="23"/>
      <c r="RND35" s="23"/>
      <c r="RNE35" s="23"/>
      <c r="RNF35" s="23"/>
      <c r="RNG35" s="23"/>
      <c r="RNH35" s="23"/>
      <c r="RNI35" s="23"/>
      <c r="RNJ35" s="23"/>
      <c r="RNK35" s="23"/>
      <c r="RNL35" s="23"/>
      <c r="RNM35" s="23"/>
      <c r="RNN35" s="23"/>
      <c r="RNO35" s="23"/>
      <c r="RNP35" s="23"/>
      <c r="RNQ35" s="23"/>
      <c r="RNR35" s="23"/>
      <c r="RNS35" s="23"/>
      <c r="RNT35" s="23"/>
      <c r="RNU35" s="23"/>
      <c r="RNV35" s="23"/>
      <c r="RNW35" s="23"/>
      <c r="RNX35" s="23"/>
      <c r="RNY35" s="23"/>
      <c r="RNZ35" s="23"/>
      <c r="ROA35" s="23"/>
      <c r="ROB35" s="23"/>
      <c r="ROC35" s="23"/>
      <c r="ROD35" s="23"/>
      <c r="ROE35" s="23"/>
      <c r="ROF35" s="23"/>
      <c r="ROG35" s="23"/>
      <c r="ROH35" s="23"/>
      <c r="ROI35" s="23"/>
      <c r="ROJ35" s="23"/>
      <c r="ROK35" s="23"/>
      <c r="ROL35" s="23"/>
      <c r="ROM35" s="23"/>
      <c r="RON35" s="23"/>
      <c r="ROO35" s="23"/>
      <c r="ROP35" s="23"/>
      <c r="ROQ35" s="23"/>
      <c r="ROR35" s="23"/>
      <c r="ROS35" s="23"/>
      <c r="ROT35" s="23"/>
      <c r="ROU35" s="23"/>
      <c r="ROV35" s="23"/>
      <c r="ROW35" s="23"/>
      <c r="ROX35" s="23"/>
      <c r="ROY35" s="23"/>
      <c r="ROZ35" s="23"/>
      <c r="RPA35" s="23"/>
      <c r="RPB35" s="23"/>
      <c r="RPC35" s="23"/>
      <c r="RPD35" s="23"/>
      <c r="RPE35" s="23"/>
      <c r="RPF35" s="23"/>
      <c r="RPG35" s="23"/>
      <c r="RPH35" s="23"/>
      <c r="RPI35" s="23"/>
      <c r="RPJ35" s="23"/>
      <c r="RPK35" s="23"/>
      <c r="RPL35" s="23"/>
      <c r="RPM35" s="23"/>
      <c r="RPN35" s="23"/>
      <c r="RPO35" s="23"/>
      <c r="RPP35" s="23"/>
      <c r="RPQ35" s="23"/>
      <c r="RPR35" s="23"/>
      <c r="RPS35" s="23"/>
      <c r="RPT35" s="23"/>
      <c r="RPU35" s="23"/>
      <c r="RPV35" s="23"/>
      <c r="RPW35" s="23"/>
      <c r="RPX35" s="23"/>
      <c r="RPY35" s="23"/>
      <c r="RPZ35" s="23"/>
      <c r="RQA35" s="23"/>
      <c r="RQB35" s="23"/>
      <c r="RQC35" s="23"/>
      <c r="RQD35" s="23"/>
      <c r="RQE35" s="23"/>
      <c r="RQF35" s="23"/>
      <c r="RQG35" s="23"/>
      <c r="RQH35" s="23"/>
      <c r="RQI35" s="23"/>
      <c r="RQJ35" s="23"/>
      <c r="RQK35" s="23"/>
      <c r="RQL35" s="23"/>
      <c r="RQM35" s="23"/>
      <c r="RQN35" s="23"/>
      <c r="RQO35" s="23"/>
      <c r="RQP35" s="23"/>
      <c r="RQQ35" s="23"/>
      <c r="RQR35" s="23"/>
      <c r="RQS35" s="23"/>
      <c r="RQT35" s="23"/>
      <c r="RQU35" s="23"/>
      <c r="RQV35" s="23"/>
      <c r="RQW35" s="23"/>
      <c r="RQX35" s="23"/>
      <c r="RQY35" s="23"/>
      <c r="RQZ35" s="23"/>
      <c r="RRA35" s="23"/>
      <c r="RRB35" s="23"/>
      <c r="RRC35" s="23"/>
      <c r="RRD35" s="23"/>
      <c r="RRE35" s="23"/>
      <c r="RRF35" s="23"/>
      <c r="RRG35" s="23"/>
      <c r="RRH35" s="23"/>
      <c r="RRI35" s="23"/>
      <c r="RRJ35" s="23"/>
      <c r="RRK35" s="23"/>
      <c r="RRL35" s="23"/>
      <c r="RRM35" s="23"/>
      <c r="RRN35" s="23"/>
      <c r="RRO35" s="23"/>
      <c r="RRP35" s="23"/>
      <c r="RRQ35" s="23"/>
      <c r="RRR35" s="23"/>
      <c r="RRS35" s="23"/>
      <c r="RRT35" s="23"/>
      <c r="RRU35" s="23"/>
      <c r="RRV35" s="23"/>
      <c r="RRW35" s="23"/>
      <c r="RRX35" s="23"/>
      <c r="RRY35" s="23"/>
      <c r="RRZ35" s="23"/>
      <c r="RSA35" s="23"/>
      <c r="RSB35" s="23"/>
      <c r="RSC35" s="23"/>
      <c r="RSD35" s="23"/>
      <c r="RSE35" s="23"/>
      <c r="RSF35" s="23"/>
      <c r="RSG35" s="23"/>
      <c r="RSH35" s="23"/>
      <c r="RSI35" s="23"/>
      <c r="RSJ35" s="23"/>
      <c r="RSK35" s="23"/>
      <c r="RSL35" s="23"/>
      <c r="RSM35" s="23"/>
      <c r="RSN35" s="23"/>
      <c r="RSO35" s="23"/>
      <c r="RSP35" s="23"/>
      <c r="RSQ35" s="23"/>
      <c r="RSR35" s="23"/>
      <c r="RSS35" s="23"/>
      <c r="RST35" s="23"/>
      <c r="RSU35" s="23"/>
      <c r="RSV35" s="23"/>
      <c r="RSW35" s="23"/>
      <c r="RSX35" s="23"/>
      <c r="RSY35" s="23"/>
      <c r="RSZ35" s="23"/>
      <c r="RTA35" s="23"/>
      <c r="RTB35" s="23"/>
      <c r="RTC35" s="23"/>
      <c r="RTD35" s="23"/>
      <c r="RTE35" s="23"/>
      <c r="RTF35" s="23"/>
      <c r="RTG35" s="23"/>
      <c r="RTH35" s="23"/>
      <c r="RTI35" s="23"/>
      <c r="RTJ35" s="23"/>
      <c r="RTK35" s="23"/>
      <c r="RTL35" s="23"/>
      <c r="RTM35" s="23"/>
      <c r="RTN35" s="23"/>
      <c r="RTO35" s="23"/>
      <c r="RTP35" s="23"/>
      <c r="RTQ35" s="23"/>
      <c r="RTR35" s="23"/>
      <c r="RTS35" s="23"/>
      <c r="RTT35" s="23"/>
      <c r="RTU35" s="23"/>
      <c r="RTV35" s="23"/>
      <c r="RTW35" s="23"/>
      <c r="RTX35" s="23"/>
      <c r="RTY35" s="23"/>
      <c r="RTZ35" s="23"/>
      <c r="RUA35" s="23"/>
      <c r="RUB35" s="23"/>
      <c r="RUC35" s="23"/>
      <c r="RUD35" s="23"/>
      <c r="RUE35" s="23"/>
      <c r="RUF35" s="23"/>
      <c r="RUG35" s="23"/>
      <c r="RUH35" s="23"/>
      <c r="RUI35" s="23"/>
      <c r="RUJ35" s="23"/>
      <c r="RUK35" s="23"/>
      <c r="RUL35" s="23"/>
      <c r="RUM35" s="23"/>
      <c r="RUN35" s="23"/>
      <c r="RUO35" s="23"/>
      <c r="RUP35" s="23"/>
      <c r="RUQ35" s="23"/>
      <c r="RUR35" s="23"/>
      <c r="RUS35" s="23"/>
      <c r="RUT35" s="23"/>
      <c r="RUU35" s="23"/>
      <c r="RUV35" s="23"/>
      <c r="RUW35" s="23"/>
      <c r="RUX35" s="23"/>
      <c r="RUY35" s="23"/>
      <c r="RUZ35" s="23"/>
      <c r="RVA35" s="23"/>
      <c r="RVB35" s="23"/>
      <c r="RVC35" s="23"/>
      <c r="RVD35" s="23"/>
      <c r="RVE35" s="23"/>
      <c r="RVF35" s="23"/>
      <c r="RVG35" s="23"/>
      <c r="RVH35" s="23"/>
      <c r="RVI35" s="23"/>
      <c r="RVJ35" s="23"/>
      <c r="RVK35" s="23"/>
      <c r="RVL35" s="23"/>
      <c r="RVM35" s="23"/>
      <c r="RVN35" s="23"/>
      <c r="RVO35" s="23"/>
      <c r="RVP35" s="23"/>
      <c r="RVQ35" s="23"/>
      <c r="RVR35" s="23"/>
      <c r="RVS35" s="23"/>
      <c r="RVT35" s="23"/>
      <c r="RVU35" s="23"/>
      <c r="RVV35" s="23"/>
      <c r="RVW35" s="23"/>
      <c r="RVX35" s="23"/>
      <c r="RVY35" s="23"/>
      <c r="RVZ35" s="23"/>
      <c r="RWA35" s="23"/>
      <c r="RWB35" s="23"/>
      <c r="RWC35" s="23"/>
      <c r="RWD35" s="23"/>
      <c r="RWE35" s="23"/>
      <c r="RWF35" s="23"/>
      <c r="RWG35" s="23"/>
      <c r="RWH35" s="23"/>
      <c r="RWI35" s="23"/>
      <c r="RWJ35" s="23"/>
      <c r="RWK35" s="23"/>
      <c r="RWL35" s="23"/>
      <c r="RWM35" s="23"/>
      <c r="RWN35" s="23"/>
      <c r="RWO35" s="23"/>
      <c r="RWP35" s="23"/>
      <c r="RWQ35" s="23"/>
      <c r="RWR35" s="23"/>
      <c r="RWS35" s="23"/>
      <c r="RWT35" s="23"/>
      <c r="RWU35" s="23"/>
      <c r="RWV35" s="23"/>
      <c r="RWW35" s="23"/>
      <c r="RWX35" s="23"/>
      <c r="RWY35" s="23"/>
      <c r="RWZ35" s="23"/>
      <c r="RXA35" s="23"/>
      <c r="RXB35" s="23"/>
      <c r="RXC35" s="23"/>
      <c r="RXD35" s="23"/>
      <c r="RXE35" s="23"/>
      <c r="RXF35" s="23"/>
      <c r="RXG35" s="23"/>
      <c r="RXH35" s="23"/>
      <c r="RXI35" s="23"/>
      <c r="RXJ35" s="23"/>
      <c r="RXK35" s="23"/>
      <c r="RXL35" s="23"/>
      <c r="RXM35" s="23"/>
      <c r="RXN35" s="23"/>
      <c r="RXO35" s="23"/>
      <c r="RXP35" s="23"/>
      <c r="RXQ35" s="23"/>
      <c r="RXR35" s="23"/>
      <c r="RXS35" s="23"/>
      <c r="RXT35" s="23"/>
      <c r="RXU35" s="23"/>
      <c r="RXV35" s="23"/>
      <c r="RXW35" s="23"/>
      <c r="RXX35" s="23"/>
      <c r="RXY35" s="23"/>
      <c r="RXZ35" s="23"/>
      <c r="RYA35" s="23"/>
      <c r="RYB35" s="23"/>
      <c r="RYC35" s="23"/>
      <c r="RYD35" s="23"/>
      <c r="RYE35" s="23"/>
      <c r="RYF35" s="23"/>
      <c r="RYG35" s="23"/>
      <c r="RYH35" s="23"/>
      <c r="RYI35" s="23"/>
      <c r="RYJ35" s="23"/>
      <c r="RYK35" s="23"/>
      <c r="RYL35" s="23"/>
      <c r="RYM35" s="23"/>
      <c r="RYN35" s="23"/>
      <c r="RYO35" s="23"/>
      <c r="RYP35" s="23"/>
      <c r="RYQ35" s="23"/>
      <c r="RYR35" s="23"/>
      <c r="RYS35" s="23"/>
      <c r="RYT35" s="23"/>
      <c r="RYU35" s="23"/>
      <c r="RYV35" s="23"/>
      <c r="RYW35" s="23"/>
      <c r="RYX35" s="23"/>
      <c r="RYY35" s="23"/>
      <c r="RYZ35" s="23"/>
      <c r="RZA35" s="23"/>
      <c r="RZB35" s="23"/>
      <c r="RZC35" s="23"/>
      <c r="RZD35" s="23"/>
      <c r="RZE35" s="23"/>
      <c r="RZF35" s="23"/>
      <c r="RZG35" s="23"/>
      <c r="RZH35" s="23"/>
      <c r="RZI35" s="23"/>
      <c r="RZJ35" s="23"/>
      <c r="RZK35" s="23"/>
      <c r="RZL35" s="23"/>
      <c r="RZM35" s="23"/>
      <c r="RZN35" s="23"/>
      <c r="RZO35" s="23"/>
      <c r="RZP35" s="23"/>
      <c r="RZQ35" s="23"/>
      <c r="RZR35" s="23"/>
      <c r="RZS35" s="23"/>
      <c r="RZT35" s="23"/>
      <c r="RZU35" s="23"/>
      <c r="RZV35" s="23"/>
      <c r="RZW35" s="23"/>
      <c r="RZX35" s="23"/>
      <c r="RZY35" s="23"/>
      <c r="RZZ35" s="23"/>
      <c r="SAA35" s="23"/>
      <c r="SAB35" s="23"/>
      <c r="SAC35" s="23"/>
      <c r="SAD35" s="23"/>
      <c r="SAE35" s="23"/>
      <c r="SAF35" s="23"/>
      <c r="SAG35" s="23"/>
      <c r="SAH35" s="23"/>
      <c r="SAI35" s="23"/>
      <c r="SAJ35" s="23"/>
      <c r="SAK35" s="23"/>
      <c r="SAL35" s="23"/>
      <c r="SAM35" s="23"/>
      <c r="SAN35" s="23"/>
      <c r="SAO35" s="23"/>
      <c r="SAP35" s="23"/>
      <c r="SAQ35" s="23"/>
      <c r="SAR35" s="23"/>
      <c r="SAS35" s="23"/>
      <c r="SAT35" s="23"/>
      <c r="SAU35" s="23"/>
      <c r="SAV35" s="23"/>
      <c r="SAW35" s="23"/>
      <c r="SAX35" s="23"/>
      <c r="SAY35" s="23"/>
      <c r="SAZ35" s="23"/>
      <c r="SBA35" s="23"/>
      <c r="SBB35" s="23"/>
      <c r="SBC35" s="23"/>
      <c r="SBD35" s="23"/>
      <c r="SBE35" s="23"/>
      <c r="SBF35" s="23"/>
      <c r="SBG35" s="23"/>
      <c r="SBH35" s="23"/>
      <c r="SBI35" s="23"/>
      <c r="SBJ35" s="23"/>
      <c r="SBK35" s="23"/>
      <c r="SBL35" s="23"/>
      <c r="SBM35" s="23"/>
      <c r="SBN35" s="23"/>
      <c r="SBO35" s="23"/>
      <c r="SBP35" s="23"/>
      <c r="SBQ35" s="23"/>
      <c r="SBR35" s="23"/>
      <c r="SBS35" s="23"/>
      <c r="SBT35" s="23"/>
      <c r="SBU35" s="23"/>
      <c r="SBV35" s="23"/>
      <c r="SBW35" s="23"/>
      <c r="SBX35" s="23"/>
      <c r="SBY35" s="23"/>
      <c r="SBZ35" s="23"/>
      <c r="SCA35" s="23"/>
      <c r="SCB35" s="23"/>
      <c r="SCC35" s="23"/>
      <c r="SCD35" s="23"/>
      <c r="SCE35" s="23"/>
      <c r="SCF35" s="23"/>
      <c r="SCG35" s="23"/>
      <c r="SCH35" s="23"/>
      <c r="SCI35" s="23"/>
      <c r="SCJ35" s="23"/>
      <c r="SCK35" s="23"/>
      <c r="SCL35" s="23"/>
      <c r="SCM35" s="23"/>
      <c r="SCN35" s="23"/>
      <c r="SCO35" s="23"/>
      <c r="SCP35" s="23"/>
      <c r="SCQ35" s="23"/>
      <c r="SCR35" s="23"/>
      <c r="SCS35" s="23"/>
      <c r="SCT35" s="23"/>
      <c r="SCU35" s="23"/>
      <c r="SCV35" s="23"/>
      <c r="SCW35" s="23"/>
      <c r="SCX35" s="23"/>
      <c r="SCY35" s="23"/>
      <c r="SCZ35" s="23"/>
      <c r="SDA35" s="23"/>
      <c r="SDB35" s="23"/>
      <c r="SDC35" s="23"/>
      <c r="SDD35" s="23"/>
      <c r="SDE35" s="23"/>
      <c r="SDF35" s="23"/>
      <c r="SDG35" s="23"/>
      <c r="SDH35" s="23"/>
      <c r="SDI35" s="23"/>
      <c r="SDJ35" s="23"/>
      <c r="SDK35" s="23"/>
      <c r="SDL35" s="23"/>
      <c r="SDM35" s="23"/>
      <c r="SDN35" s="23"/>
      <c r="SDO35" s="23"/>
      <c r="SDP35" s="23"/>
      <c r="SDQ35" s="23"/>
      <c r="SDR35" s="23"/>
      <c r="SDS35" s="23"/>
      <c r="SDT35" s="23"/>
      <c r="SDU35" s="23"/>
      <c r="SDV35" s="23"/>
      <c r="SDW35" s="23"/>
      <c r="SDX35" s="23"/>
      <c r="SDY35" s="23"/>
      <c r="SDZ35" s="23"/>
      <c r="SEA35" s="23"/>
      <c r="SEB35" s="23"/>
      <c r="SEC35" s="23"/>
      <c r="SED35" s="23"/>
      <c r="SEE35" s="23"/>
      <c r="SEF35" s="23"/>
      <c r="SEG35" s="23"/>
      <c r="SEH35" s="23"/>
      <c r="SEI35" s="23"/>
      <c r="SEJ35" s="23"/>
      <c r="SEK35" s="23"/>
      <c r="SEL35" s="23"/>
      <c r="SEM35" s="23"/>
      <c r="SEN35" s="23"/>
      <c r="SEO35" s="23"/>
      <c r="SEP35" s="23"/>
      <c r="SEQ35" s="23"/>
      <c r="SER35" s="23"/>
      <c r="SES35" s="23"/>
      <c r="SET35" s="23"/>
      <c r="SEU35" s="23"/>
      <c r="SEV35" s="23"/>
      <c r="SEW35" s="23"/>
      <c r="SEX35" s="23"/>
      <c r="SEY35" s="23"/>
      <c r="SEZ35" s="23"/>
      <c r="SFA35" s="23"/>
      <c r="SFB35" s="23"/>
      <c r="SFC35" s="23"/>
      <c r="SFD35" s="23"/>
      <c r="SFE35" s="23"/>
      <c r="SFF35" s="23"/>
      <c r="SFG35" s="23"/>
      <c r="SFH35" s="23"/>
      <c r="SFI35" s="23"/>
      <c r="SFJ35" s="23"/>
      <c r="SFK35" s="23"/>
      <c r="SFL35" s="23"/>
      <c r="SFM35" s="23"/>
      <c r="SFN35" s="23"/>
      <c r="SFO35" s="23"/>
      <c r="SFP35" s="23"/>
      <c r="SFQ35" s="23"/>
      <c r="SFR35" s="23"/>
      <c r="SFS35" s="23"/>
      <c r="SFT35" s="23"/>
      <c r="SFU35" s="23"/>
      <c r="SFV35" s="23"/>
      <c r="SFW35" s="23"/>
      <c r="SFX35" s="23"/>
      <c r="SFY35" s="23"/>
      <c r="SFZ35" s="23"/>
      <c r="SGA35" s="23"/>
      <c r="SGB35" s="23"/>
      <c r="SGC35" s="23"/>
      <c r="SGD35" s="23"/>
      <c r="SGE35" s="23"/>
      <c r="SGF35" s="23"/>
      <c r="SGG35" s="23"/>
      <c r="SGH35" s="23"/>
      <c r="SGI35" s="23"/>
      <c r="SGJ35" s="23"/>
      <c r="SGK35" s="23"/>
      <c r="SGL35" s="23"/>
      <c r="SGM35" s="23"/>
      <c r="SGN35" s="23"/>
      <c r="SGO35" s="23"/>
      <c r="SGP35" s="23"/>
      <c r="SGQ35" s="23"/>
      <c r="SGR35" s="23"/>
      <c r="SGS35" s="23"/>
      <c r="SGT35" s="23"/>
      <c r="SGU35" s="23"/>
      <c r="SGV35" s="23"/>
      <c r="SGW35" s="23"/>
      <c r="SGX35" s="23"/>
      <c r="SGY35" s="23"/>
      <c r="SGZ35" s="23"/>
      <c r="SHA35" s="23"/>
      <c r="SHB35" s="23"/>
      <c r="SHC35" s="23"/>
      <c r="SHD35" s="23"/>
      <c r="SHE35" s="23"/>
      <c r="SHF35" s="23"/>
      <c r="SHG35" s="23"/>
      <c r="SHH35" s="23"/>
      <c r="SHI35" s="23"/>
      <c r="SHJ35" s="23"/>
      <c r="SHK35" s="23"/>
      <c r="SHL35" s="23"/>
      <c r="SHM35" s="23"/>
      <c r="SHN35" s="23"/>
      <c r="SHO35" s="23"/>
      <c r="SHP35" s="23"/>
      <c r="SHQ35" s="23"/>
      <c r="SHR35" s="23"/>
      <c r="SHS35" s="23"/>
      <c r="SHT35" s="23"/>
      <c r="SHU35" s="23"/>
      <c r="SHV35" s="23"/>
      <c r="SHW35" s="23"/>
      <c r="SHX35" s="23"/>
      <c r="SHY35" s="23"/>
      <c r="SHZ35" s="23"/>
      <c r="SIA35" s="23"/>
      <c r="SIB35" s="23"/>
      <c r="SIC35" s="23"/>
      <c r="SID35" s="23"/>
      <c r="SIE35" s="23"/>
      <c r="SIF35" s="23"/>
      <c r="SIG35" s="23"/>
      <c r="SIH35" s="23"/>
      <c r="SII35" s="23"/>
      <c r="SIJ35" s="23"/>
      <c r="SIK35" s="23"/>
      <c r="SIL35" s="23"/>
      <c r="SIM35" s="23"/>
      <c r="SIN35" s="23"/>
      <c r="SIO35" s="23"/>
      <c r="SIP35" s="23"/>
      <c r="SIQ35" s="23"/>
      <c r="SIR35" s="23"/>
      <c r="SIS35" s="23"/>
      <c r="SIT35" s="23"/>
      <c r="SIU35" s="23"/>
      <c r="SIV35" s="23"/>
      <c r="SIW35" s="23"/>
      <c r="SIX35" s="23"/>
      <c r="SIY35" s="23"/>
      <c r="SIZ35" s="23"/>
      <c r="SJA35" s="23"/>
      <c r="SJB35" s="23"/>
      <c r="SJC35" s="23"/>
      <c r="SJD35" s="23"/>
      <c r="SJE35" s="23"/>
      <c r="SJF35" s="23"/>
      <c r="SJG35" s="23"/>
      <c r="SJH35" s="23"/>
      <c r="SJI35" s="23"/>
      <c r="SJJ35" s="23"/>
      <c r="SJK35" s="23"/>
      <c r="SJL35" s="23"/>
      <c r="SJM35" s="23"/>
      <c r="SJN35" s="23"/>
      <c r="SJO35" s="23"/>
      <c r="SJP35" s="23"/>
      <c r="SJQ35" s="23"/>
      <c r="SJR35" s="23"/>
      <c r="SJS35" s="23"/>
      <c r="SJT35" s="23"/>
      <c r="SJU35" s="23"/>
      <c r="SJV35" s="23"/>
      <c r="SJW35" s="23"/>
      <c r="SJX35" s="23"/>
      <c r="SJY35" s="23"/>
      <c r="SJZ35" s="23"/>
      <c r="SKA35" s="23"/>
      <c r="SKB35" s="23"/>
      <c r="SKC35" s="23"/>
      <c r="SKD35" s="23"/>
      <c r="SKE35" s="23"/>
      <c r="SKF35" s="23"/>
      <c r="SKG35" s="23"/>
      <c r="SKH35" s="23"/>
      <c r="SKI35" s="23"/>
      <c r="SKJ35" s="23"/>
      <c r="SKK35" s="23"/>
      <c r="SKL35" s="23"/>
      <c r="SKM35" s="23"/>
      <c r="SKN35" s="23"/>
      <c r="SKO35" s="23"/>
      <c r="SKP35" s="23"/>
      <c r="SKQ35" s="23"/>
      <c r="SKR35" s="23"/>
      <c r="SKS35" s="23"/>
      <c r="SKT35" s="23"/>
      <c r="SKU35" s="23"/>
      <c r="SKV35" s="23"/>
      <c r="SKW35" s="23"/>
      <c r="SKX35" s="23"/>
      <c r="SKY35" s="23"/>
      <c r="SKZ35" s="23"/>
      <c r="SLA35" s="23"/>
      <c r="SLB35" s="23"/>
      <c r="SLC35" s="23"/>
      <c r="SLD35" s="23"/>
      <c r="SLE35" s="23"/>
      <c r="SLF35" s="23"/>
      <c r="SLG35" s="23"/>
      <c r="SLH35" s="23"/>
      <c r="SLI35" s="23"/>
      <c r="SLJ35" s="23"/>
      <c r="SLK35" s="23"/>
      <c r="SLL35" s="23"/>
      <c r="SLM35" s="23"/>
      <c r="SLN35" s="23"/>
      <c r="SLO35" s="23"/>
      <c r="SLP35" s="23"/>
      <c r="SLQ35" s="23"/>
      <c r="SLR35" s="23"/>
      <c r="SLS35" s="23"/>
      <c r="SLT35" s="23"/>
      <c r="SLU35" s="23"/>
      <c r="SLV35" s="23"/>
      <c r="SLW35" s="23"/>
      <c r="SLX35" s="23"/>
      <c r="SLY35" s="23"/>
      <c r="SLZ35" s="23"/>
      <c r="SMA35" s="23"/>
      <c r="SMB35" s="23"/>
      <c r="SMC35" s="23"/>
      <c r="SMD35" s="23"/>
      <c r="SME35" s="23"/>
      <c r="SMF35" s="23"/>
      <c r="SMG35" s="23"/>
      <c r="SMH35" s="23"/>
      <c r="SMI35" s="23"/>
      <c r="SMJ35" s="23"/>
      <c r="SMK35" s="23"/>
      <c r="SML35" s="23"/>
      <c r="SMM35" s="23"/>
      <c r="SMN35" s="23"/>
      <c r="SMO35" s="23"/>
      <c r="SMP35" s="23"/>
      <c r="SMQ35" s="23"/>
      <c r="SMR35" s="23"/>
      <c r="SMS35" s="23"/>
      <c r="SMT35" s="23"/>
      <c r="SMU35" s="23"/>
      <c r="SMV35" s="23"/>
      <c r="SMW35" s="23"/>
      <c r="SMX35" s="23"/>
      <c r="SMY35" s="23"/>
      <c r="SMZ35" s="23"/>
      <c r="SNA35" s="23"/>
      <c r="SNB35" s="23"/>
      <c r="SNC35" s="23"/>
      <c r="SND35" s="23"/>
      <c r="SNE35" s="23"/>
      <c r="SNF35" s="23"/>
      <c r="SNG35" s="23"/>
      <c r="SNH35" s="23"/>
      <c r="SNI35" s="23"/>
      <c r="SNJ35" s="23"/>
      <c r="SNK35" s="23"/>
      <c r="SNL35" s="23"/>
      <c r="SNM35" s="23"/>
      <c r="SNN35" s="23"/>
      <c r="SNO35" s="23"/>
      <c r="SNP35" s="23"/>
      <c r="SNQ35" s="23"/>
      <c r="SNR35" s="23"/>
      <c r="SNS35" s="23"/>
      <c r="SNT35" s="23"/>
      <c r="SNU35" s="23"/>
      <c r="SNV35" s="23"/>
      <c r="SNW35" s="23"/>
      <c r="SNX35" s="23"/>
      <c r="SNY35" s="23"/>
      <c r="SNZ35" s="23"/>
      <c r="SOA35" s="23"/>
      <c r="SOB35" s="23"/>
      <c r="SOC35" s="23"/>
      <c r="SOD35" s="23"/>
      <c r="SOE35" s="23"/>
      <c r="SOF35" s="23"/>
      <c r="SOG35" s="23"/>
      <c r="SOH35" s="23"/>
      <c r="SOI35" s="23"/>
      <c r="SOJ35" s="23"/>
      <c r="SOK35" s="23"/>
      <c r="SOL35" s="23"/>
      <c r="SOM35" s="23"/>
      <c r="SON35" s="23"/>
      <c r="SOO35" s="23"/>
      <c r="SOP35" s="23"/>
      <c r="SOQ35" s="23"/>
      <c r="SOR35" s="23"/>
      <c r="SOS35" s="23"/>
      <c r="SOT35" s="23"/>
      <c r="SOU35" s="23"/>
      <c r="SOV35" s="23"/>
      <c r="SOW35" s="23"/>
      <c r="SOX35" s="23"/>
      <c r="SOY35" s="23"/>
      <c r="SOZ35" s="23"/>
      <c r="SPA35" s="23"/>
      <c r="SPB35" s="23"/>
      <c r="SPC35" s="23"/>
      <c r="SPD35" s="23"/>
      <c r="SPE35" s="23"/>
      <c r="SPF35" s="23"/>
      <c r="SPG35" s="23"/>
      <c r="SPH35" s="23"/>
      <c r="SPI35" s="23"/>
      <c r="SPJ35" s="23"/>
      <c r="SPK35" s="23"/>
      <c r="SPL35" s="23"/>
      <c r="SPM35" s="23"/>
      <c r="SPN35" s="23"/>
      <c r="SPO35" s="23"/>
      <c r="SPP35" s="23"/>
      <c r="SPQ35" s="23"/>
      <c r="SPR35" s="23"/>
      <c r="SPS35" s="23"/>
      <c r="SPT35" s="23"/>
      <c r="SPU35" s="23"/>
      <c r="SPV35" s="23"/>
      <c r="SPW35" s="23"/>
      <c r="SPX35" s="23"/>
      <c r="SPY35" s="23"/>
      <c r="SPZ35" s="23"/>
      <c r="SQA35" s="23"/>
      <c r="SQB35" s="23"/>
      <c r="SQC35" s="23"/>
      <c r="SQD35" s="23"/>
      <c r="SQE35" s="23"/>
      <c r="SQF35" s="23"/>
      <c r="SQG35" s="23"/>
      <c r="SQH35" s="23"/>
      <c r="SQI35" s="23"/>
      <c r="SQJ35" s="23"/>
      <c r="SQK35" s="23"/>
      <c r="SQL35" s="23"/>
      <c r="SQM35" s="23"/>
      <c r="SQN35" s="23"/>
      <c r="SQO35" s="23"/>
      <c r="SQP35" s="23"/>
      <c r="SQQ35" s="23"/>
      <c r="SQR35" s="23"/>
      <c r="SQS35" s="23"/>
      <c r="SQT35" s="23"/>
      <c r="SQU35" s="23"/>
      <c r="SQV35" s="23"/>
      <c r="SQW35" s="23"/>
      <c r="SQX35" s="23"/>
      <c r="SQY35" s="23"/>
      <c r="SQZ35" s="23"/>
      <c r="SRA35" s="23"/>
      <c r="SRB35" s="23"/>
      <c r="SRC35" s="23"/>
      <c r="SRD35" s="23"/>
      <c r="SRE35" s="23"/>
      <c r="SRF35" s="23"/>
      <c r="SRG35" s="23"/>
      <c r="SRH35" s="23"/>
      <c r="SRI35" s="23"/>
      <c r="SRJ35" s="23"/>
      <c r="SRK35" s="23"/>
      <c r="SRL35" s="23"/>
      <c r="SRM35" s="23"/>
      <c r="SRN35" s="23"/>
      <c r="SRO35" s="23"/>
      <c r="SRP35" s="23"/>
      <c r="SRQ35" s="23"/>
      <c r="SRR35" s="23"/>
      <c r="SRS35" s="23"/>
      <c r="SRT35" s="23"/>
      <c r="SRU35" s="23"/>
      <c r="SRV35" s="23"/>
      <c r="SRW35" s="23"/>
      <c r="SRX35" s="23"/>
      <c r="SRY35" s="23"/>
      <c r="SRZ35" s="23"/>
      <c r="SSA35" s="23"/>
      <c r="SSB35" s="23"/>
      <c r="SSC35" s="23"/>
      <c r="SSD35" s="23"/>
      <c r="SSE35" s="23"/>
      <c r="SSF35" s="23"/>
      <c r="SSG35" s="23"/>
      <c r="SSH35" s="23"/>
      <c r="SSI35" s="23"/>
      <c r="SSJ35" s="23"/>
      <c r="SSK35" s="23"/>
      <c r="SSL35" s="23"/>
      <c r="SSM35" s="23"/>
      <c r="SSN35" s="23"/>
      <c r="SSO35" s="23"/>
      <c r="SSP35" s="23"/>
      <c r="SSQ35" s="23"/>
      <c r="SSR35" s="23"/>
      <c r="SSS35" s="23"/>
      <c r="SST35" s="23"/>
      <c r="SSU35" s="23"/>
      <c r="SSV35" s="23"/>
      <c r="SSW35" s="23"/>
      <c r="SSX35" s="23"/>
      <c r="SSY35" s="23"/>
      <c r="SSZ35" s="23"/>
      <c r="STA35" s="23"/>
      <c r="STB35" s="23"/>
      <c r="STC35" s="23"/>
      <c r="STD35" s="23"/>
      <c r="STE35" s="23"/>
      <c r="STF35" s="23"/>
      <c r="STG35" s="23"/>
      <c r="STH35" s="23"/>
      <c r="STI35" s="23"/>
      <c r="STJ35" s="23"/>
      <c r="STK35" s="23"/>
      <c r="STL35" s="23"/>
      <c r="STM35" s="23"/>
      <c r="STN35" s="23"/>
      <c r="STO35" s="23"/>
      <c r="STP35" s="23"/>
      <c r="STQ35" s="23"/>
      <c r="STR35" s="23"/>
      <c r="STS35" s="23"/>
      <c r="STT35" s="23"/>
      <c r="STU35" s="23"/>
      <c r="STV35" s="23"/>
      <c r="STW35" s="23"/>
      <c r="STX35" s="23"/>
      <c r="STY35" s="23"/>
      <c r="STZ35" s="23"/>
      <c r="SUA35" s="23"/>
      <c r="SUB35" s="23"/>
      <c r="SUC35" s="23"/>
      <c r="SUD35" s="23"/>
      <c r="SUE35" s="23"/>
      <c r="SUF35" s="23"/>
      <c r="SUG35" s="23"/>
      <c r="SUH35" s="23"/>
      <c r="SUI35" s="23"/>
      <c r="SUJ35" s="23"/>
      <c r="SUK35" s="23"/>
      <c r="SUL35" s="23"/>
      <c r="SUM35" s="23"/>
      <c r="SUN35" s="23"/>
      <c r="SUO35" s="23"/>
      <c r="SUP35" s="23"/>
      <c r="SUQ35" s="23"/>
      <c r="SUR35" s="23"/>
      <c r="SUS35" s="23"/>
      <c r="SUT35" s="23"/>
      <c r="SUU35" s="23"/>
      <c r="SUV35" s="23"/>
      <c r="SUW35" s="23"/>
      <c r="SUX35" s="23"/>
      <c r="SUY35" s="23"/>
      <c r="SUZ35" s="23"/>
      <c r="SVA35" s="23"/>
      <c r="SVB35" s="23"/>
      <c r="SVC35" s="23"/>
      <c r="SVD35" s="23"/>
      <c r="SVE35" s="23"/>
      <c r="SVF35" s="23"/>
      <c r="SVG35" s="23"/>
      <c r="SVH35" s="23"/>
      <c r="SVI35" s="23"/>
      <c r="SVJ35" s="23"/>
      <c r="SVK35" s="23"/>
      <c r="SVL35" s="23"/>
      <c r="SVM35" s="23"/>
      <c r="SVN35" s="23"/>
      <c r="SVO35" s="23"/>
      <c r="SVP35" s="23"/>
      <c r="SVQ35" s="23"/>
      <c r="SVR35" s="23"/>
      <c r="SVS35" s="23"/>
      <c r="SVT35" s="23"/>
      <c r="SVU35" s="23"/>
      <c r="SVV35" s="23"/>
      <c r="SVW35" s="23"/>
      <c r="SVX35" s="23"/>
      <c r="SVY35" s="23"/>
      <c r="SVZ35" s="23"/>
      <c r="SWA35" s="23"/>
      <c r="SWB35" s="23"/>
      <c r="SWC35" s="23"/>
      <c r="SWD35" s="23"/>
      <c r="SWE35" s="23"/>
      <c r="SWF35" s="23"/>
      <c r="SWG35" s="23"/>
      <c r="SWH35" s="23"/>
      <c r="SWI35" s="23"/>
      <c r="SWJ35" s="23"/>
      <c r="SWK35" s="23"/>
      <c r="SWL35" s="23"/>
      <c r="SWM35" s="23"/>
      <c r="SWN35" s="23"/>
      <c r="SWO35" s="23"/>
      <c r="SWP35" s="23"/>
      <c r="SWQ35" s="23"/>
      <c r="SWR35" s="23"/>
      <c r="SWS35" s="23"/>
      <c r="SWT35" s="23"/>
      <c r="SWU35" s="23"/>
      <c r="SWV35" s="23"/>
      <c r="SWW35" s="23"/>
      <c r="SWX35" s="23"/>
      <c r="SWY35" s="23"/>
      <c r="SWZ35" s="23"/>
      <c r="SXA35" s="23"/>
      <c r="SXB35" s="23"/>
      <c r="SXC35" s="23"/>
      <c r="SXD35" s="23"/>
      <c r="SXE35" s="23"/>
      <c r="SXF35" s="23"/>
      <c r="SXG35" s="23"/>
      <c r="SXH35" s="23"/>
      <c r="SXI35" s="23"/>
      <c r="SXJ35" s="23"/>
      <c r="SXK35" s="23"/>
      <c r="SXL35" s="23"/>
      <c r="SXM35" s="23"/>
      <c r="SXN35" s="23"/>
      <c r="SXO35" s="23"/>
      <c r="SXP35" s="23"/>
      <c r="SXQ35" s="23"/>
      <c r="SXR35" s="23"/>
      <c r="SXS35" s="23"/>
      <c r="SXT35" s="23"/>
      <c r="SXU35" s="23"/>
      <c r="SXV35" s="23"/>
      <c r="SXW35" s="23"/>
      <c r="SXX35" s="23"/>
      <c r="SXY35" s="23"/>
      <c r="SXZ35" s="23"/>
      <c r="SYA35" s="23"/>
      <c r="SYB35" s="23"/>
      <c r="SYC35" s="23"/>
      <c r="SYD35" s="23"/>
      <c r="SYE35" s="23"/>
      <c r="SYF35" s="23"/>
      <c r="SYG35" s="23"/>
      <c r="SYH35" s="23"/>
      <c r="SYI35" s="23"/>
      <c r="SYJ35" s="23"/>
      <c r="SYK35" s="23"/>
      <c r="SYL35" s="23"/>
      <c r="SYM35" s="23"/>
      <c r="SYN35" s="23"/>
      <c r="SYO35" s="23"/>
      <c r="SYP35" s="23"/>
      <c r="SYQ35" s="23"/>
      <c r="SYR35" s="23"/>
      <c r="SYS35" s="23"/>
      <c r="SYT35" s="23"/>
      <c r="SYU35" s="23"/>
      <c r="SYV35" s="23"/>
      <c r="SYW35" s="23"/>
      <c r="SYX35" s="23"/>
      <c r="SYY35" s="23"/>
      <c r="SYZ35" s="23"/>
      <c r="SZA35" s="23"/>
      <c r="SZB35" s="23"/>
      <c r="SZC35" s="23"/>
      <c r="SZD35" s="23"/>
      <c r="SZE35" s="23"/>
      <c r="SZF35" s="23"/>
      <c r="SZG35" s="23"/>
      <c r="SZH35" s="23"/>
      <c r="SZI35" s="23"/>
      <c r="SZJ35" s="23"/>
      <c r="SZK35" s="23"/>
      <c r="SZL35" s="23"/>
      <c r="SZM35" s="23"/>
      <c r="SZN35" s="23"/>
      <c r="SZO35" s="23"/>
      <c r="SZP35" s="23"/>
      <c r="SZQ35" s="23"/>
      <c r="SZR35" s="23"/>
      <c r="SZS35" s="23"/>
      <c r="SZT35" s="23"/>
      <c r="SZU35" s="23"/>
      <c r="SZV35" s="23"/>
      <c r="SZW35" s="23"/>
      <c r="SZX35" s="23"/>
      <c r="SZY35" s="23"/>
      <c r="SZZ35" s="23"/>
      <c r="TAA35" s="23"/>
      <c r="TAB35" s="23"/>
      <c r="TAC35" s="23"/>
      <c r="TAD35" s="23"/>
      <c r="TAE35" s="23"/>
      <c r="TAF35" s="23"/>
      <c r="TAG35" s="23"/>
      <c r="TAH35" s="23"/>
      <c r="TAI35" s="23"/>
      <c r="TAJ35" s="23"/>
      <c r="TAK35" s="23"/>
      <c r="TAL35" s="23"/>
      <c r="TAM35" s="23"/>
      <c r="TAN35" s="23"/>
      <c r="TAO35" s="23"/>
      <c r="TAP35" s="23"/>
      <c r="TAQ35" s="23"/>
      <c r="TAR35" s="23"/>
      <c r="TAS35" s="23"/>
      <c r="TAT35" s="23"/>
      <c r="TAU35" s="23"/>
      <c r="TAV35" s="23"/>
      <c r="TAW35" s="23"/>
      <c r="TAX35" s="23"/>
      <c r="TAY35" s="23"/>
      <c r="TAZ35" s="23"/>
      <c r="TBA35" s="23"/>
      <c r="TBB35" s="23"/>
      <c r="TBC35" s="23"/>
      <c r="TBD35" s="23"/>
      <c r="TBE35" s="23"/>
      <c r="TBF35" s="23"/>
      <c r="TBG35" s="23"/>
      <c r="TBH35" s="23"/>
      <c r="TBI35" s="23"/>
      <c r="TBJ35" s="23"/>
      <c r="TBK35" s="23"/>
      <c r="TBL35" s="23"/>
      <c r="TBM35" s="23"/>
      <c r="TBN35" s="23"/>
      <c r="TBO35" s="23"/>
      <c r="TBP35" s="23"/>
      <c r="TBQ35" s="23"/>
      <c r="TBR35" s="23"/>
      <c r="TBS35" s="23"/>
      <c r="TBT35" s="23"/>
      <c r="TBU35" s="23"/>
      <c r="TBV35" s="23"/>
      <c r="TBW35" s="23"/>
      <c r="TBX35" s="23"/>
      <c r="TBY35" s="23"/>
      <c r="TBZ35" s="23"/>
      <c r="TCA35" s="23"/>
      <c r="TCB35" s="23"/>
      <c r="TCC35" s="23"/>
      <c r="TCD35" s="23"/>
      <c r="TCE35" s="23"/>
      <c r="TCF35" s="23"/>
      <c r="TCG35" s="23"/>
      <c r="TCH35" s="23"/>
      <c r="TCI35" s="23"/>
      <c r="TCJ35" s="23"/>
      <c r="TCK35" s="23"/>
      <c r="TCL35" s="23"/>
      <c r="TCM35" s="23"/>
      <c r="TCN35" s="23"/>
      <c r="TCO35" s="23"/>
      <c r="TCP35" s="23"/>
      <c r="TCQ35" s="23"/>
      <c r="TCR35" s="23"/>
      <c r="TCS35" s="23"/>
      <c r="TCT35" s="23"/>
      <c r="TCU35" s="23"/>
      <c r="TCV35" s="23"/>
      <c r="TCW35" s="23"/>
      <c r="TCX35" s="23"/>
      <c r="TCY35" s="23"/>
      <c r="TCZ35" s="23"/>
      <c r="TDA35" s="23"/>
      <c r="TDB35" s="23"/>
      <c r="TDC35" s="23"/>
      <c r="TDD35" s="23"/>
      <c r="TDE35" s="23"/>
      <c r="TDF35" s="23"/>
      <c r="TDG35" s="23"/>
      <c r="TDH35" s="23"/>
      <c r="TDI35" s="23"/>
      <c r="TDJ35" s="23"/>
      <c r="TDK35" s="23"/>
      <c r="TDL35" s="23"/>
      <c r="TDM35" s="23"/>
      <c r="TDN35" s="23"/>
      <c r="TDO35" s="23"/>
      <c r="TDP35" s="23"/>
      <c r="TDQ35" s="23"/>
      <c r="TDR35" s="23"/>
      <c r="TDS35" s="23"/>
      <c r="TDT35" s="23"/>
      <c r="TDU35" s="23"/>
      <c r="TDV35" s="23"/>
      <c r="TDW35" s="23"/>
      <c r="TDX35" s="23"/>
      <c r="TDY35" s="23"/>
      <c r="TDZ35" s="23"/>
      <c r="TEA35" s="23"/>
      <c r="TEB35" s="23"/>
      <c r="TEC35" s="23"/>
      <c r="TED35" s="23"/>
      <c r="TEE35" s="23"/>
      <c r="TEF35" s="23"/>
      <c r="TEG35" s="23"/>
      <c r="TEH35" s="23"/>
      <c r="TEI35" s="23"/>
      <c r="TEJ35" s="23"/>
      <c r="TEK35" s="23"/>
      <c r="TEL35" s="23"/>
      <c r="TEM35" s="23"/>
      <c r="TEN35" s="23"/>
      <c r="TEO35" s="23"/>
      <c r="TEP35" s="23"/>
      <c r="TEQ35" s="23"/>
      <c r="TER35" s="23"/>
      <c r="TES35" s="23"/>
      <c r="TET35" s="23"/>
      <c r="TEU35" s="23"/>
      <c r="TEV35" s="23"/>
      <c r="TEW35" s="23"/>
      <c r="TEX35" s="23"/>
      <c r="TEY35" s="23"/>
      <c r="TEZ35" s="23"/>
      <c r="TFA35" s="23"/>
      <c r="TFB35" s="23"/>
      <c r="TFC35" s="23"/>
      <c r="TFD35" s="23"/>
      <c r="TFE35" s="23"/>
      <c r="TFF35" s="23"/>
      <c r="TFG35" s="23"/>
      <c r="TFH35" s="23"/>
      <c r="TFI35" s="23"/>
      <c r="TFJ35" s="23"/>
      <c r="TFK35" s="23"/>
      <c r="TFL35" s="23"/>
      <c r="TFM35" s="23"/>
      <c r="TFN35" s="23"/>
      <c r="TFO35" s="23"/>
      <c r="TFP35" s="23"/>
      <c r="TFQ35" s="23"/>
      <c r="TFR35" s="23"/>
      <c r="TFS35" s="23"/>
      <c r="TFT35" s="23"/>
      <c r="TFU35" s="23"/>
      <c r="TFV35" s="23"/>
      <c r="TFW35" s="23"/>
      <c r="TFX35" s="23"/>
      <c r="TFY35" s="23"/>
      <c r="TFZ35" s="23"/>
      <c r="TGA35" s="23"/>
      <c r="TGB35" s="23"/>
      <c r="TGC35" s="23"/>
      <c r="TGD35" s="23"/>
      <c r="TGE35" s="23"/>
      <c r="TGF35" s="23"/>
      <c r="TGG35" s="23"/>
      <c r="TGH35" s="23"/>
      <c r="TGI35" s="23"/>
      <c r="TGJ35" s="23"/>
      <c r="TGK35" s="23"/>
      <c r="TGL35" s="23"/>
      <c r="TGM35" s="23"/>
      <c r="TGN35" s="23"/>
      <c r="TGO35" s="23"/>
      <c r="TGP35" s="23"/>
      <c r="TGQ35" s="23"/>
      <c r="TGR35" s="23"/>
      <c r="TGS35" s="23"/>
      <c r="TGT35" s="23"/>
      <c r="TGU35" s="23"/>
      <c r="TGV35" s="23"/>
      <c r="TGW35" s="23"/>
      <c r="TGX35" s="23"/>
      <c r="TGY35" s="23"/>
      <c r="TGZ35" s="23"/>
      <c r="THA35" s="23"/>
      <c r="THB35" s="23"/>
      <c r="THC35" s="23"/>
      <c r="THD35" s="23"/>
      <c r="THE35" s="23"/>
      <c r="THF35" s="23"/>
      <c r="THG35" s="23"/>
      <c r="THH35" s="23"/>
      <c r="THI35" s="23"/>
      <c r="THJ35" s="23"/>
      <c r="THK35" s="23"/>
      <c r="THL35" s="23"/>
      <c r="THM35" s="23"/>
      <c r="THN35" s="23"/>
      <c r="THO35" s="23"/>
      <c r="THP35" s="23"/>
      <c r="THQ35" s="23"/>
      <c r="THR35" s="23"/>
      <c r="THS35" s="23"/>
      <c r="THT35" s="23"/>
      <c r="THU35" s="23"/>
      <c r="THV35" s="23"/>
      <c r="THW35" s="23"/>
      <c r="THX35" s="23"/>
      <c r="THY35" s="23"/>
      <c r="THZ35" s="23"/>
      <c r="TIA35" s="23"/>
      <c r="TIB35" s="23"/>
      <c r="TIC35" s="23"/>
      <c r="TID35" s="23"/>
      <c r="TIE35" s="23"/>
      <c r="TIF35" s="23"/>
      <c r="TIG35" s="23"/>
      <c r="TIH35" s="23"/>
      <c r="TII35" s="23"/>
      <c r="TIJ35" s="23"/>
      <c r="TIK35" s="23"/>
      <c r="TIL35" s="23"/>
      <c r="TIM35" s="23"/>
      <c r="TIN35" s="23"/>
      <c r="TIO35" s="23"/>
      <c r="TIP35" s="23"/>
      <c r="TIQ35" s="23"/>
      <c r="TIR35" s="23"/>
      <c r="TIS35" s="23"/>
      <c r="TIT35" s="23"/>
      <c r="TIU35" s="23"/>
      <c r="TIV35" s="23"/>
      <c r="TIW35" s="23"/>
      <c r="TIX35" s="23"/>
      <c r="TIY35" s="23"/>
      <c r="TIZ35" s="23"/>
      <c r="TJA35" s="23"/>
      <c r="TJB35" s="23"/>
      <c r="TJC35" s="23"/>
      <c r="TJD35" s="23"/>
      <c r="TJE35" s="23"/>
      <c r="TJF35" s="23"/>
      <c r="TJG35" s="23"/>
      <c r="TJH35" s="23"/>
      <c r="TJI35" s="23"/>
      <c r="TJJ35" s="23"/>
      <c r="TJK35" s="23"/>
      <c r="TJL35" s="23"/>
      <c r="TJM35" s="23"/>
      <c r="TJN35" s="23"/>
      <c r="TJO35" s="23"/>
      <c r="TJP35" s="23"/>
      <c r="TJQ35" s="23"/>
      <c r="TJR35" s="23"/>
      <c r="TJS35" s="23"/>
      <c r="TJT35" s="23"/>
      <c r="TJU35" s="23"/>
      <c r="TJV35" s="23"/>
      <c r="TJW35" s="23"/>
      <c r="TJX35" s="23"/>
      <c r="TJY35" s="23"/>
      <c r="TJZ35" s="23"/>
      <c r="TKA35" s="23"/>
      <c r="TKB35" s="23"/>
      <c r="TKC35" s="23"/>
      <c r="TKD35" s="23"/>
      <c r="TKE35" s="23"/>
      <c r="TKF35" s="23"/>
      <c r="TKG35" s="23"/>
      <c r="TKH35" s="23"/>
      <c r="TKI35" s="23"/>
      <c r="TKJ35" s="23"/>
      <c r="TKK35" s="23"/>
      <c r="TKL35" s="23"/>
      <c r="TKM35" s="23"/>
      <c r="TKN35" s="23"/>
      <c r="TKO35" s="23"/>
      <c r="TKP35" s="23"/>
      <c r="TKQ35" s="23"/>
      <c r="TKR35" s="23"/>
      <c r="TKS35" s="23"/>
      <c r="TKT35" s="23"/>
      <c r="TKU35" s="23"/>
      <c r="TKV35" s="23"/>
      <c r="TKW35" s="23"/>
      <c r="TKX35" s="23"/>
      <c r="TKY35" s="23"/>
      <c r="TKZ35" s="23"/>
      <c r="TLA35" s="23"/>
      <c r="TLB35" s="23"/>
      <c r="TLC35" s="23"/>
      <c r="TLD35" s="23"/>
      <c r="TLE35" s="23"/>
      <c r="TLF35" s="23"/>
      <c r="TLG35" s="23"/>
      <c r="TLH35" s="23"/>
      <c r="TLI35" s="23"/>
      <c r="TLJ35" s="23"/>
      <c r="TLK35" s="23"/>
      <c r="TLL35" s="23"/>
      <c r="TLM35" s="23"/>
      <c r="TLN35" s="23"/>
      <c r="TLO35" s="23"/>
      <c r="TLP35" s="23"/>
      <c r="TLQ35" s="23"/>
      <c r="TLR35" s="23"/>
      <c r="TLS35" s="23"/>
      <c r="TLT35" s="23"/>
      <c r="TLU35" s="23"/>
      <c r="TLV35" s="23"/>
      <c r="TLW35" s="23"/>
      <c r="TLX35" s="23"/>
      <c r="TLY35" s="23"/>
      <c r="TLZ35" s="23"/>
      <c r="TMA35" s="23"/>
      <c r="TMB35" s="23"/>
      <c r="TMC35" s="23"/>
      <c r="TMD35" s="23"/>
      <c r="TME35" s="23"/>
      <c r="TMF35" s="23"/>
      <c r="TMG35" s="23"/>
      <c r="TMH35" s="23"/>
      <c r="TMI35" s="23"/>
      <c r="TMJ35" s="23"/>
      <c r="TMK35" s="23"/>
      <c r="TML35" s="23"/>
      <c r="TMM35" s="23"/>
      <c r="TMN35" s="23"/>
      <c r="TMO35" s="23"/>
      <c r="TMP35" s="23"/>
      <c r="TMQ35" s="23"/>
      <c r="TMR35" s="23"/>
      <c r="TMS35" s="23"/>
      <c r="TMT35" s="23"/>
      <c r="TMU35" s="23"/>
      <c r="TMV35" s="23"/>
      <c r="TMW35" s="23"/>
      <c r="TMX35" s="23"/>
      <c r="TMY35" s="23"/>
      <c r="TMZ35" s="23"/>
      <c r="TNA35" s="23"/>
      <c r="TNB35" s="23"/>
      <c r="TNC35" s="23"/>
      <c r="TND35" s="23"/>
      <c r="TNE35" s="23"/>
      <c r="TNF35" s="23"/>
      <c r="TNG35" s="23"/>
      <c r="TNH35" s="23"/>
      <c r="TNI35" s="23"/>
      <c r="TNJ35" s="23"/>
      <c r="TNK35" s="23"/>
      <c r="TNL35" s="23"/>
      <c r="TNM35" s="23"/>
      <c r="TNN35" s="23"/>
      <c r="TNO35" s="23"/>
      <c r="TNP35" s="23"/>
      <c r="TNQ35" s="23"/>
      <c r="TNR35" s="23"/>
      <c r="TNS35" s="23"/>
      <c r="TNT35" s="23"/>
      <c r="TNU35" s="23"/>
      <c r="TNV35" s="23"/>
      <c r="TNW35" s="23"/>
      <c r="TNX35" s="23"/>
      <c r="TNY35" s="23"/>
      <c r="TNZ35" s="23"/>
      <c r="TOA35" s="23"/>
      <c r="TOB35" s="23"/>
      <c r="TOC35" s="23"/>
      <c r="TOD35" s="23"/>
      <c r="TOE35" s="23"/>
      <c r="TOF35" s="23"/>
      <c r="TOG35" s="23"/>
      <c r="TOH35" s="23"/>
      <c r="TOI35" s="23"/>
      <c r="TOJ35" s="23"/>
      <c r="TOK35" s="23"/>
      <c r="TOL35" s="23"/>
      <c r="TOM35" s="23"/>
      <c r="TON35" s="23"/>
      <c r="TOO35" s="23"/>
      <c r="TOP35" s="23"/>
      <c r="TOQ35" s="23"/>
      <c r="TOR35" s="23"/>
      <c r="TOS35" s="23"/>
      <c r="TOT35" s="23"/>
      <c r="TOU35" s="23"/>
      <c r="TOV35" s="23"/>
      <c r="TOW35" s="23"/>
      <c r="TOX35" s="23"/>
      <c r="TOY35" s="23"/>
      <c r="TOZ35" s="23"/>
      <c r="TPA35" s="23"/>
      <c r="TPB35" s="23"/>
      <c r="TPC35" s="23"/>
      <c r="TPD35" s="23"/>
      <c r="TPE35" s="23"/>
      <c r="TPF35" s="23"/>
      <c r="TPG35" s="23"/>
      <c r="TPH35" s="23"/>
      <c r="TPI35" s="23"/>
      <c r="TPJ35" s="23"/>
      <c r="TPK35" s="23"/>
      <c r="TPL35" s="23"/>
      <c r="TPM35" s="23"/>
      <c r="TPN35" s="23"/>
      <c r="TPO35" s="23"/>
      <c r="TPP35" s="23"/>
      <c r="TPQ35" s="23"/>
      <c r="TPR35" s="23"/>
      <c r="TPS35" s="23"/>
      <c r="TPT35" s="23"/>
      <c r="TPU35" s="23"/>
      <c r="TPV35" s="23"/>
      <c r="TPW35" s="23"/>
      <c r="TPX35" s="23"/>
      <c r="TPY35" s="23"/>
      <c r="TPZ35" s="23"/>
      <c r="TQA35" s="23"/>
      <c r="TQB35" s="23"/>
      <c r="TQC35" s="23"/>
      <c r="TQD35" s="23"/>
      <c r="TQE35" s="23"/>
      <c r="TQF35" s="23"/>
      <c r="TQG35" s="23"/>
      <c r="TQH35" s="23"/>
      <c r="TQI35" s="23"/>
      <c r="TQJ35" s="23"/>
      <c r="TQK35" s="23"/>
      <c r="TQL35" s="23"/>
      <c r="TQM35" s="23"/>
      <c r="TQN35" s="23"/>
      <c r="TQO35" s="23"/>
      <c r="TQP35" s="23"/>
      <c r="TQQ35" s="23"/>
      <c r="TQR35" s="23"/>
      <c r="TQS35" s="23"/>
      <c r="TQT35" s="23"/>
      <c r="TQU35" s="23"/>
      <c r="TQV35" s="23"/>
      <c r="TQW35" s="23"/>
      <c r="TQX35" s="23"/>
      <c r="TQY35" s="23"/>
      <c r="TQZ35" s="23"/>
      <c r="TRA35" s="23"/>
      <c r="TRB35" s="23"/>
      <c r="TRC35" s="23"/>
      <c r="TRD35" s="23"/>
      <c r="TRE35" s="23"/>
      <c r="TRF35" s="23"/>
      <c r="TRG35" s="23"/>
      <c r="TRH35" s="23"/>
      <c r="TRI35" s="23"/>
      <c r="TRJ35" s="23"/>
      <c r="TRK35" s="23"/>
      <c r="TRL35" s="23"/>
      <c r="TRM35" s="23"/>
      <c r="TRN35" s="23"/>
      <c r="TRO35" s="23"/>
      <c r="TRP35" s="23"/>
      <c r="TRQ35" s="23"/>
      <c r="TRR35" s="23"/>
      <c r="TRS35" s="23"/>
      <c r="TRT35" s="23"/>
      <c r="TRU35" s="23"/>
      <c r="TRV35" s="23"/>
      <c r="TRW35" s="23"/>
      <c r="TRX35" s="23"/>
      <c r="TRY35" s="23"/>
      <c r="TRZ35" s="23"/>
      <c r="TSA35" s="23"/>
      <c r="TSB35" s="23"/>
      <c r="TSC35" s="23"/>
      <c r="TSD35" s="23"/>
      <c r="TSE35" s="23"/>
      <c r="TSF35" s="23"/>
      <c r="TSG35" s="23"/>
      <c r="TSH35" s="23"/>
      <c r="TSI35" s="23"/>
      <c r="TSJ35" s="23"/>
      <c r="TSK35" s="23"/>
      <c r="TSL35" s="23"/>
      <c r="TSM35" s="23"/>
      <c r="TSN35" s="23"/>
      <c r="TSO35" s="23"/>
      <c r="TSP35" s="23"/>
      <c r="TSQ35" s="23"/>
      <c r="TSR35" s="23"/>
      <c r="TSS35" s="23"/>
      <c r="TST35" s="23"/>
      <c r="TSU35" s="23"/>
      <c r="TSV35" s="23"/>
      <c r="TSW35" s="23"/>
      <c r="TSX35" s="23"/>
      <c r="TSY35" s="23"/>
      <c r="TSZ35" s="23"/>
      <c r="TTA35" s="23"/>
      <c r="TTB35" s="23"/>
      <c r="TTC35" s="23"/>
      <c r="TTD35" s="23"/>
      <c r="TTE35" s="23"/>
      <c r="TTF35" s="23"/>
      <c r="TTG35" s="23"/>
      <c r="TTH35" s="23"/>
      <c r="TTI35" s="23"/>
      <c r="TTJ35" s="23"/>
      <c r="TTK35" s="23"/>
      <c r="TTL35" s="23"/>
      <c r="TTM35" s="23"/>
      <c r="TTN35" s="23"/>
      <c r="TTO35" s="23"/>
      <c r="TTP35" s="23"/>
      <c r="TTQ35" s="23"/>
      <c r="TTR35" s="23"/>
      <c r="TTS35" s="23"/>
      <c r="TTT35" s="23"/>
      <c r="TTU35" s="23"/>
      <c r="TTV35" s="23"/>
      <c r="TTW35" s="23"/>
      <c r="TTX35" s="23"/>
      <c r="TTY35" s="23"/>
      <c r="TTZ35" s="23"/>
      <c r="TUA35" s="23"/>
      <c r="TUB35" s="23"/>
      <c r="TUC35" s="23"/>
      <c r="TUD35" s="23"/>
      <c r="TUE35" s="23"/>
      <c r="TUF35" s="23"/>
      <c r="TUG35" s="23"/>
      <c r="TUH35" s="23"/>
      <c r="TUI35" s="23"/>
      <c r="TUJ35" s="23"/>
      <c r="TUK35" s="23"/>
      <c r="TUL35" s="23"/>
      <c r="TUM35" s="23"/>
      <c r="TUN35" s="23"/>
      <c r="TUO35" s="23"/>
      <c r="TUP35" s="23"/>
      <c r="TUQ35" s="23"/>
      <c r="TUR35" s="23"/>
      <c r="TUS35" s="23"/>
      <c r="TUT35" s="23"/>
      <c r="TUU35" s="23"/>
      <c r="TUV35" s="23"/>
      <c r="TUW35" s="23"/>
      <c r="TUX35" s="23"/>
      <c r="TUY35" s="23"/>
      <c r="TUZ35" s="23"/>
      <c r="TVA35" s="23"/>
      <c r="TVB35" s="23"/>
      <c r="TVC35" s="23"/>
      <c r="TVD35" s="23"/>
      <c r="TVE35" s="23"/>
      <c r="TVF35" s="23"/>
      <c r="TVG35" s="23"/>
      <c r="TVH35" s="23"/>
      <c r="TVI35" s="23"/>
      <c r="TVJ35" s="23"/>
      <c r="TVK35" s="23"/>
      <c r="TVL35" s="23"/>
      <c r="TVM35" s="23"/>
      <c r="TVN35" s="23"/>
      <c r="TVO35" s="23"/>
      <c r="TVP35" s="23"/>
      <c r="TVQ35" s="23"/>
      <c r="TVR35" s="23"/>
      <c r="TVS35" s="23"/>
      <c r="TVT35" s="23"/>
      <c r="TVU35" s="23"/>
      <c r="TVV35" s="23"/>
      <c r="TVW35" s="23"/>
      <c r="TVX35" s="23"/>
      <c r="TVY35" s="23"/>
      <c r="TVZ35" s="23"/>
      <c r="TWA35" s="23"/>
      <c r="TWB35" s="23"/>
      <c r="TWC35" s="23"/>
      <c r="TWD35" s="23"/>
      <c r="TWE35" s="23"/>
      <c r="TWF35" s="23"/>
      <c r="TWG35" s="23"/>
      <c r="TWH35" s="23"/>
      <c r="TWI35" s="23"/>
      <c r="TWJ35" s="23"/>
      <c r="TWK35" s="23"/>
      <c r="TWL35" s="23"/>
      <c r="TWM35" s="23"/>
      <c r="TWN35" s="23"/>
      <c r="TWO35" s="23"/>
      <c r="TWP35" s="23"/>
      <c r="TWQ35" s="23"/>
      <c r="TWR35" s="23"/>
      <c r="TWS35" s="23"/>
      <c r="TWT35" s="23"/>
      <c r="TWU35" s="23"/>
      <c r="TWV35" s="23"/>
      <c r="TWW35" s="23"/>
      <c r="TWX35" s="23"/>
      <c r="TWY35" s="23"/>
      <c r="TWZ35" s="23"/>
      <c r="TXA35" s="23"/>
      <c r="TXB35" s="23"/>
      <c r="TXC35" s="23"/>
      <c r="TXD35" s="23"/>
      <c r="TXE35" s="23"/>
      <c r="TXF35" s="23"/>
      <c r="TXG35" s="23"/>
      <c r="TXH35" s="23"/>
      <c r="TXI35" s="23"/>
      <c r="TXJ35" s="23"/>
      <c r="TXK35" s="23"/>
      <c r="TXL35" s="23"/>
      <c r="TXM35" s="23"/>
      <c r="TXN35" s="23"/>
      <c r="TXO35" s="23"/>
      <c r="TXP35" s="23"/>
      <c r="TXQ35" s="23"/>
      <c r="TXR35" s="23"/>
      <c r="TXS35" s="23"/>
      <c r="TXT35" s="23"/>
      <c r="TXU35" s="23"/>
      <c r="TXV35" s="23"/>
      <c r="TXW35" s="23"/>
      <c r="TXX35" s="23"/>
      <c r="TXY35" s="23"/>
      <c r="TXZ35" s="23"/>
      <c r="TYA35" s="23"/>
      <c r="TYB35" s="23"/>
      <c r="TYC35" s="23"/>
      <c r="TYD35" s="23"/>
      <c r="TYE35" s="23"/>
      <c r="TYF35" s="23"/>
      <c r="TYG35" s="23"/>
      <c r="TYH35" s="23"/>
      <c r="TYI35" s="23"/>
      <c r="TYJ35" s="23"/>
      <c r="TYK35" s="23"/>
      <c r="TYL35" s="23"/>
      <c r="TYM35" s="23"/>
      <c r="TYN35" s="23"/>
      <c r="TYO35" s="23"/>
      <c r="TYP35" s="23"/>
      <c r="TYQ35" s="23"/>
      <c r="TYR35" s="23"/>
      <c r="TYS35" s="23"/>
      <c r="TYT35" s="23"/>
      <c r="TYU35" s="23"/>
      <c r="TYV35" s="23"/>
      <c r="TYW35" s="23"/>
      <c r="TYX35" s="23"/>
      <c r="TYY35" s="23"/>
      <c r="TYZ35" s="23"/>
      <c r="TZA35" s="23"/>
      <c r="TZB35" s="23"/>
      <c r="TZC35" s="23"/>
      <c r="TZD35" s="23"/>
      <c r="TZE35" s="23"/>
      <c r="TZF35" s="23"/>
      <c r="TZG35" s="23"/>
      <c r="TZH35" s="23"/>
      <c r="TZI35" s="23"/>
      <c r="TZJ35" s="23"/>
      <c r="TZK35" s="23"/>
      <c r="TZL35" s="23"/>
      <c r="TZM35" s="23"/>
      <c r="TZN35" s="23"/>
      <c r="TZO35" s="23"/>
      <c r="TZP35" s="23"/>
      <c r="TZQ35" s="23"/>
      <c r="TZR35" s="23"/>
      <c r="TZS35" s="23"/>
      <c r="TZT35" s="23"/>
      <c r="TZU35" s="23"/>
      <c r="TZV35" s="23"/>
      <c r="TZW35" s="23"/>
      <c r="TZX35" s="23"/>
      <c r="TZY35" s="23"/>
      <c r="TZZ35" s="23"/>
      <c r="UAA35" s="23"/>
      <c r="UAB35" s="23"/>
      <c r="UAC35" s="23"/>
      <c r="UAD35" s="23"/>
      <c r="UAE35" s="23"/>
      <c r="UAF35" s="23"/>
      <c r="UAG35" s="23"/>
      <c r="UAH35" s="23"/>
      <c r="UAI35" s="23"/>
      <c r="UAJ35" s="23"/>
      <c r="UAK35" s="23"/>
      <c r="UAL35" s="23"/>
      <c r="UAM35" s="23"/>
      <c r="UAN35" s="23"/>
      <c r="UAO35" s="23"/>
      <c r="UAP35" s="23"/>
      <c r="UAQ35" s="23"/>
      <c r="UAR35" s="23"/>
      <c r="UAS35" s="23"/>
      <c r="UAT35" s="23"/>
      <c r="UAU35" s="23"/>
      <c r="UAV35" s="23"/>
      <c r="UAW35" s="23"/>
      <c r="UAX35" s="23"/>
      <c r="UAY35" s="23"/>
      <c r="UAZ35" s="23"/>
      <c r="UBA35" s="23"/>
      <c r="UBB35" s="23"/>
      <c r="UBC35" s="23"/>
      <c r="UBD35" s="23"/>
      <c r="UBE35" s="23"/>
      <c r="UBF35" s="23"/>
      <c r="UBG35" s="23"/>
      <c r="UBH35" s="23"/>
      <c r="UBI35" s="23"/>
      <c r="UBJ35" s="23"/>
      <c r="UBK35" s="23"/>
      <c r="UBL35" s="23"/>
      <c r="UBM35" s="23"/>
      <c r="UBN35" s="23"/>
      <c r="UBO35" s="23"/>
      <c r="UBP35" s="23"/>
      <c r="UBQ35" s="23"/>
      <c r="UBR35" s="23"/>
      <c r="UBS35" s="23"/>
      <c r="UBT35" s="23"/>
      <c r="UBU35" s="23"/>
      <c r="UBV35" s="23"/>
      <c r="UBW35" s="23"/>
      <c r="UBX35" s="23"/>
      <c r="UBY35" s="23"/>
      <c r="UBZ35" s="23"/>
      <c r="UCA35" s="23"/>
      <c r="UCB35" s="23"/>
      <c r="UCC35" s="23"/>
      <c r="UCD35" s="23"/>
      <c r="UCE35" s="23"/>
      <c r="UCF35" s="23"/>
      <c r="UCG35" s="23"/>
      <c r="UCH35" s="23"/>
      <c r="UCI35" s="23"/>
      <c r="UCJ35" s="23"/>
      <c r="UCK35" s="23"/>
      <c r="UCL35" s="23"/>
      <c r="UCM35" s="23"/>
      <c r="UCN35" s="23"/>
      <c r="UCO35" s="23"/>
      <c r="UCP35" s="23"/>
      <c r="UCQ35" s="23"/>
      <c r="UCR35" s="23"/>
      <c r="UCS35" s="23"/>
      <c r="UCT35" s="23"/>
      <c r="UCU35" s="23"/>
      <c r="UCV35" s="23"/>
      <c r="UCW35" s="23"/>
      <c r="UCX35" s="23"/>
      <c r="UCY35" s="23"/>
      <c r="UCZ35" s="23"/>
      <c r="UDA35" s="23"/>
      <c r="UDB35" s="23"/>
      <c r="UDC35" s="23"/>
      <c r="UDD35" s="23"/>
      <c r="UDE35" s="23"/>
      <c r="UDF35" s="23"/>
      <c r="UDG35" s="23"/>
      <c r="UDH35" s="23"/>
      <c r="UDI35" s="23"/>
      <c r="UDJ35" s="23"/>
      <c r="UDK35" s="23"/>
      <c r="UDL35" s="23"/>
      <c r="UDM35" s="23"/>
      <c r="UDN35" s="23"/>
      <c r="UDO35" s="23"/>
      <c r="UDP35" s="23"/>
      <c r="UDQ35" s="23"/>
      <c r="UDR35" s="23"/>
      <c r="UDS35" s="23"/>
      <c r="UDT35" s="23"/>
      <c r="UDU35" s="23"/>
      <c r="UDV35" s="23"/>
      <c r="UDW35" s="23"/>
      <c r="UDX35" s="23"/>
      <c r="UDY35" s="23"/>
      <c r="UDZ35" s="23"/>
      <c r="UEA35" s="23"/>
      <c r="UEB35" s="23"/>
      <c r="UEC35" s="23"/>
      <c r="UED35" s="23"/>
      <c r="UEE35" s="23"/>
      <c r="UEF35" s="23"/>
      <c r="UEG35" s="23"/>
      <c r="UEH35" s="23"/>
      <c r="UEI35" s="23"/>
      <c r="UEJ35" s="23"/>
      <c r="UEK35" s="23"/>
      <c r="UEL35" s="23"/>
      <c r="UEM35" s="23"/>
      <c r="UEN35" s="23"/>
      <c r="UEO35" s="23"/>
      <c r="UEP35" s="23"/>
      <c r="UEQ35" s="23"/>
      <c r="UER35" s="23"/>
      <c r="UES35" s="23"/>
      <c r="UET35" s="23"/>
      <c r="UEU35" s="23"/>
      <c r="UEV35" s="23"/>
      <c r="UEW35" s="23"/>
      <c r="UEX35" s="23"/>
      <c r="UEY35" s="23"/>
      <c r="UEZ35" s="23"/>
      <c r="UFA35" s="23"/>
      <c r="UFB35" s="23"/>
      <c r="UFC35" s="23"/>
      <c r="UFD35" s="23"/>
      <c r="UFE35" s="23"/>
      <c r="UFF35" s="23"/>
      <c r="UFG35" s="23"/>
      <c r="UFH35" s="23"/>
      <c r="UFI35" s="23"/>
      <c r="UFJ35" s="23"/>
      <c r="UFK35" s="23"/>
      <c r="UFL35" s="23"/>
      <c r="UFM35" s="23"/>
      <c r="UFN35" s="23"/>
      <c r="UFO35" s="23"/>
      <c r="UFP35" s="23"/>
      <c r="UFQ35" s="23"/>
      <c r="UFR35" s="23"/>
      <c r="UFS35" s="23"/>
      <c r="UFT35" s="23"/>
      <c r="UFU35" s="23"/>
      <c r="UFV35" s="23"/>
      <c r="UFW35" s="23"/>
      <c r="UFX35" s="23"/>
      <c r="UFY35" s="23"/>
      <c r="UFZ35" s="23"/>
      <c r="UGA35" s="23"/>
      <c r="UGB35" s="23"/>
      <c r="UGC35" s="23"/>
      <c r="UGD35" s="23"/>
      <c r="UGE35" s="23"/>
      <c r="UGF35" s="23"/>
      <c r="UGG35" s="23"/>
      <c r="UGH35" s="23"/>
      <c r="UGI35" s="23"/>
      <c r="UGJ35" s="23"/>
      <c r="UGK35" s="23"/>
      <c r="UGL35" s="23"/>
      <c r="UGM35" s="23"/>
      <c r="UGN35" s="23"/>
      <c r="UGO35" s="23"/>
      <c r="UGP35" s="23"/>
      <c r="UGQ35" s="23"/>
      <c r="UGR35" s="23"/>
      <c r="UGS35" s="23"/>
      <c r="UGT35" s="23"/>
      <c r="UGU35" s="23"/>
      <c r="UGV35" s="23"/>
      <c r="UGW35" s="23"/>
      <c r="UGX35" s="23"/>
      <c r="UGY35" s="23"/>
      <c r="UGZ35" s="23"/>
      <c r="UHA35" s="23"/>
      <c r="UHB35" s="23"/>
      <c r="UHC35" s="23"/>
      <c r="UHD35" s="23"/>
      <c r="UHE35" s="23"/>
      <c r="UHF35" s="23"/>
      <c r="UHG35" s="23"/>
      <c r="UHH35" s="23"/>
      <c r="UHI35" s="23"/>
      <c r="UHJ35" s="23"/>
      <c r="UHK35" s="23"/>
      <c r="UHL35" s="23"/>
      <c r="UHM35" s="23"/>
      <c r="UHN35" s="23"/>
      <c r="UHO35" s="23"/>
      <c r="UHP35" s="23"/>
      <c r="UHQ35" s="23"/>
      <c r="UHR35" s="23"/>
      <c r="UHS35" s="23"/>
      <c r="UHT35" s="23"/>
      <c r="UHU35" s="23"/>
      <c r="UHV35" s="23"/>
      <c r="UHW35" s="23"/>
      <c r="UHX35" s="23"/>
      <c r="UHY35" s="23"/>
      <c r="UHZ35" s="23"/>
      <c r="UIA35" s="23"/>
      <c r="UIB35" s="23"/>
      <c r="UIC35" s="23"/>
      <c r="UID35" s="23"/>
      <c r="UIE35" s="23"/>
      <c r="UIF35" s="23"/>
      <c r="UIG35" s="23"/>
      <c r="UIH35" s="23"/>
      <c r="UII35" s="23"/>
      <c r="UIJ35" s="23"/>
      <c r="UIK35" s="23"/>
      <c r="UIL35" s="23"/>
      <c r="UIM35" s="23"/>
      <c r="UIN35" s="23"/>
      <c r="UIO35" s="23"/>
      <c r="UIP35" s="23"/>
      <c r="UIQ35" s="23"/>
      <c r="UIR35" s="23"/>
      <c r="UIS35" s="23"/>
      <c r="UIT35" s="23"/>
      <c r="UIU35" s="23"/>
      <c r="UIV35" s="23"/>
      <c r="UIW35" s="23"/>
      <c r="UIX35" s="23"/>
      <c r="UIY35" s="23"/>
      <c r="UIZ35" s="23"/>
      <c r="UJA35" s="23"/>
      <c r="UJB35" s="23"/>
      <c r="UJC35" s="23"/>
      <c r="UJD35" s="23"/>
      <c r="UJE35" s="23"/>
      <c r="UJF35" s="23"/>
      <c r="UJG35" s="23"/>
      <c r="UJH35" s="23"/>
      <c r="UJI35" s="23"/>
      <c r="UJJ35" s="23"/>
      <c r="UJK35" s="23"/>
      <c r="UJL35" s="23"/>
      <c r="UJM35" s="23"/>
      <c r="UJN35" s="23"/>
      <c r="UJO35" s="23"/>
      <c r="UJP35" s="23"/>
      <c r="UJQ35" s="23"/>
      <c r="UJR35" s="23"/>
      <c r="UJS35" s="23"/>
      <c r="UJT35" s="23"/>
      <c r="UJU35" s="23"/>
      <c r="UJV35" s="23"/>
      <c r="UJW35" s="23"/>
      <c r="UJX35" s="23"/>
      <c r="UJY35" s="23"/>
      <c r="UJZ35" s="23"/>
      <c r="UKA35" s="23"/>
      <c r="UKB35" s="23"/>
      <c r="UKC35" s="23"/>
      <c r="UKD35" s="23"/>
      <c r="UKE35" s="23"/>
      <c r="UKF35" s="23"/>
      <c r="UKG35" s="23"/>
      <c r="UKH35" s="23"/>
      <c r="UKI35" s="23"/>
      <c r="UKJ35" s="23"/>
      <c r="UKK35" s="23"/>
      <c r="UKL35" s="23"/>
      <c r="UKM35" s="23"/>
      <c r="UKN35" s="23"/>
      <c r="UKO35" s="23"/>
      <c r="UKP35" s="23"/>
      <c r="UKQ35" s="23"/>
      <c r="UKR35" s="23"/>
      <c r="UKS35" s="23"/>
      <c r="UKT35" s="23"/>
      <c r="UKU35" s="23"/>
      <c r="UKV35" s="23"/>
      <c r="UKW35" s="23"/>
      <c r="UKX35" s="23"/>
      <c r="UKY35" s="23"/>
      <c r="UKZ35" s="23"/>
      <c r="ULA35" s="23"/>
      <c r="ULB35" s="23"/>
      <c r="ULC35" s="23"/>
      <c r="ULD35" s="23"/>
      <c r="ULE35" s="23"/>
      <c r="ULF35" s="23"/>
      <c r="ULG35" s="23"/>
      <c r="ULH35" s="23"/>
      <c r="ULI35" s="23"/>
      <c r="ULJ35" s="23"/>
      <c r="ULK35" s="23"/>
      <c r="ULL35" s="23"/>
      <c r="ULM35" s="23"/>
      <c r="ULN35" s="23"/>
      <c r="ULO35" s="23"/>
      <c r="ULP35" s="23"/>
      <c r="ULQ35" s="23"/>
      <c r="ULR35" s="23"/>
      <c r="ULS35" s="23"/>
      <c r="ULT35" s="23"/>
      <c r="ULU35" s="23"/>
      <c r="ULV35" s="23"/>
      <c r="ULW35" s="23"/>
      <c r="ULX35" s="23"/>
      <c r="ULY35" s="23"/>
      <c r="ULZ35" s="23"/>
      <c r="UMA35" s="23"/>
      <c r="UMB35" s="23"/>
      <c r="UMC35" s="23"/>
      <c r="UMD35" s="23"/>
      <c r="UME35" s="23"/>
      <c r="UMF35" s="23"/>
      <c r="UMG35" s="23"/>
      <c r="UMH35" s="23"/>
      <c r="UMI35" s="23"/>
      <c r="UMJ35" s="23"/>
      <c r="UMK35" s="23"/>
      <c r="UML35" s="23"/>
      <c r="UMM35" s="23"/>
      <c r="UMN35" s="23"/>
      <c r="UMO35" s="23"/>
      <c r="UMP35" s="23"/>
      <c r="UMQ35" s="23"/>
      <c r="UMR35" s="23"/>
      <c r="UMS35" s="23"/>
      <c r="UMT35" s="23"/>
      <c r="UMU35" s="23"/>
      <c r="UMV35" s="23"/>
      <c r="UMW35" s="23"/>
      <c r="UMX35" s="23"/>
      <c r="UMY35" s="23"/>
      <c r="UMZ35" s="23"/>
      <c r="UNA35" s="23"/>
      <c r="UNB35" s="23"/>
      <c r="UNC35" s="23"/>
      <c r="UND35" s="23"/>
      <c r="UNE35" s="23"/>
      <c r="UNF35" s="23"/>
      <c r="UNG35" s="23"/>
      <c r="UNH35" s="23"/>
      <c r="UNI35" s="23"/>
      <c r="UNJ35" s="23"/>
      <c r="UNK35" s="23"/>
      <c r="UNL35" s="23"/>
      <c r="UNM35" s="23"/>
      <c r="UNN35" s="23"/>
      <c r="UNO35" s="23"/>
      <c r="UNP35" s="23"/>
      <c r="UNQ35" s="23"/>
      <c r="UNR35" s="23"/>
      <c r="UNS35" s="23"/>
      <c r="UNT35" s="23"/>
      <c r="UNU35" s="23"/>
      <c r="UNV35" s="23"/>
      <c r="UNW35" s="23"/>
      <c r="UNX35" s="23"/>
      <c r="UNY35" s="23"/>
      <c r="UNZ35" s="23"/>
      <c r="UOA35" s="23"/>
      <c r="UOB35" s="23"/>
      <c r="UOC35" s="23"/>
      <c r="UOD35" s="23"/>
      <c r="UOE35" s="23"/>
      <c r="UOF35" s="23"/>
      <c r="UOG35" s="23"/>
      <c r="UOH35" s="23"/>
      <c r="UOI35" s="23"/>
      <c r="UOJ35" s="23"/>
      <c r="UOK35" s="23"/>
      <c r="UOL35" s="23"/>
      <c r="UOM35" s="23"/>
      <c r="UON35" s="23"/>
      <c r="UOO35" s="23"/>
      <c r="UOP35" s="23"/>
      <c r="UOQ35" s="23"/>
      <c r="UOR35" s="23"/>
      <c r="UOS35" s="23"/>
      <c r="UOT35" s="23"/>
      <c r="UOU35" s="23"/>
      <c r="UOV35" s="23"/>
      <c r="UOW35" s="23"/>
      <c r="UOX35" s="23"/>
      <c r="UOY35" s="23"/>
      <c r="UOZ35" s="23"/>
      <c r="UPA35" s="23"/>
      <c r="UPB35" s="23"/>
      <c r="UPC35" s="23"/>
      <c r="UPD35" s="23"/>
      <c r="UPE35" s="23"/>
      <c r="UPF35" s="23"/>
      <c r="UPG35" s="23"/>
      <c r="UPH35" s="23"/>
      <c r="UPI35" s="23"/>
      <c r="UPJ35" s="23"/>
      <c r="UPK35" s="23"/>
      <c r="UPL35" s="23"/>
      <c r="UPM35" s="23"/>
      <c r="UPN35" s="23"/>
      <c r="UPO35" s="23"/>
      <c r="UPP35" s="23"/>
      <c r="UPQ35" s="23"/>
      <c r="UPR35" s="23"/>
      <c r="UPS35" s="23"/>
      <c r="UPT35" s="23"/>
      <c r="UPU35" s="23"/>
      <c r="UPV35" s="23"/>
      <c r="UPW35" s="23"/>
      <c r="UPX35" s="23"/>
      <c r="UPY35" s="23"/>
      <c r="UPZ35" s="23"/>
      <c r="UQA35" s="23"/>
      <c r="UQB35" s="23"/>
      <c r="UQC35" s="23"/>
      <c r="UQD35" s="23"/>
      <c r="UQE35" s="23"/>
      <c r="UQF35" s="23"/>
      <c r="UQG35" s="23"/>
      <c r="UQH35" s="23"/>
      <c r="UQI35" s="23"/>
      <c r="UQJ35" s="23"/>
      <c r="UQK35" s="23"/>
      <c r="UQL35" s="23"/>
      <c r="UQM35" s="23"/>
      <c r="UQN35" s="23"/>
      <c r="UQO35" s="23"/>
      <c r="UQP35" s="23"/>
      <c r="UQQ35" s="23"/>
      <c r="UQR35" s="23"/>
      <c r="UQS35" s="23"/>
      <c r="UQT35" s="23"/>
      <c r="UQU35" s="23"/>
      <c r="UQV35" s="23"/>
      <c r="UQW35" s="23"/>
      <c r="UQX35" s="23"/>
      <c r="UQY35" s="23"/>
      <c r="UQZ35" s="23"/>
      <c r="URA35" s="23"/>
      <c r="URB35" s="23"/>
      <c r="URC35" s="23"/>
      <c r="URD35" s="23"/>
      <c r="URE35" s="23"/>
      <c r="URF35" s="23"/>
      <c r="URG35" s="23"/>
      <c r="URH35" s="23"/>
      <c r="URI35" s="23"/>
      <c r="URJ35" s="23"/>
      <c r="URK35" s="23"/>
      <c r="URL35" s="23"/>
      <c r="URM35" s="23"/>
      <c r="URN35" s="23"/>
      <c r="URO35" s="23"/>
      <c r="URP35" s="23"/>
      <c r="URQ35" s="23"/>
      <c r="URR35" s="23"/>
      <c r="URS35" s="23"/>
      <c r="URT35" s="23"/>
      <c r="URU35" s="23"/>
      <c r="URV35" s="23"/>
      <c r="URW35" s="23"/>
      <c r="URX35" s="23"/>
      <c r="URY35" s="23"/>
      <c r="URZ35" s="23"/>
      <c r="USA35" s="23"/>
      <c r="USB35" s="23"/>
      <c r="USC35" s="23"/>
      <c r="USD35" s="23"/>
      <c r="USE35" s="23"/>
      <c r="USF35" s="23"/>
      <c r="USG35" s="23"/>
      <c r="USH35" s="23"/>
      <c r="USI35" s="23"/>
      <c r="USJ35" s="23"/>
      <c r="USK35" s="23"/>
      <c r="USL35" s="23"/>
      <c r="USM35" s="23"/>
      <c r="USN35" s="23"/>
      <c r="USO35" s="23"/>
      <c r="USP35" s="23"/>
      <c r="USQ35" s="23"/>
      <c r="USR35" s="23"/>
      <c r="USS35" s="23"/>
      <c r="UST35" s="23"/>
      <c r="USU35" s="23"/>
      <c r="USV35" s="23"/>
      <c r="USW35" s="23"/>
      <c r="USX35" s="23"/>
      <c r="USY35" s="23"/>
      <c r="USZ35" s="23"/>
      <c r="UTA35" s="23"/>
      <c r="UTB35" s="23"/>
      <c r="UTC35" s="23"/>
      <c r="UTD35" s="23"/>
      <c r="UTE35" s="23"/>
      <c r="UTF35" s="23"/>
      <c r="UTG35" s="23"/>
      <c r="UTH35" s="23"/>
      <c r="UTI35" s="23"/>
      <c r="UTJ35" s="23"/>
      <c r="UTK35" s="23"/>
      <c r="UTL35" s="23"/>
      <c r="UTM35" s="23"/>
      <c r="UTN35" s="23"/>
      <c r="UTO35" s="23"/>
      <c r="UTP35" s="23"/>
      <c r="UTQ35" s="23"/>
      <c r="UTR35" s="23"/>
      <c r="UTS35" s="23"/>
      <c r="UTT35" s="23"/>
      <c r="UTU35" s="23"/>
      <c r="UTV35" s="23"/>
      <c r="UTW35" s="23"/>
      <c r="UTX35" s="23"/>
      <c r="UTY35" s="23"/>
      <c r="UTZ35" s="23"/>
      <c r="UUA35" s="23"/>
      <c r="UUB35" s="23"/>
      <c r="UUC35" s="23"/>
      <c r="UUD35" s="23"/>
      <c r="UUE35" s="23"/>
      <c r="UUF35" s="23"/>
      <c r="UUG35" s="23"/>
      <c r="UUH35" s="23"/>
      <c r="UUI35" s="23"/>
      <c r="UUJ35" s="23"/>
      <c r="UUK35" s="23"/>
      <c r="UUL35" s="23"/>
      <c r="UUM35" s="23"/>
      <c r="UUN35" s="23"/>
      <c r="UUO35" s="23"/>
      <c r="UUP35" s="23"/>
      <c r="UUQ35" s="23"/>
      <c r="UUR35" s="23"/>
      <c r="UUS35" s="23"/>
      <c r="UUT35" s="23"/>
      <c r="UUU35" s="23"/>
      <c r="UUV35" s="23"/>
      <c r="UUW35" s="23"/>
      <c r="UUX35" s="23"/>
      <c r="UUY35" s="23"/>
      <c r="UUZ35" s="23"/>
      <c r="UVA35" s="23"/>
      <c r="UVB35" s="23"/>
      <c r="UVC35" s="23"/>
      <c r="UVD35" s="23"/>
      <c r="UVE35" s="23"/>
      <c r="UVF35" s="23"/>
      <c r="UVG35" s="23"/>
      <c r="UVH35" s="23"/>
      <c r="UVI35" s="23"/>
      <c r="UVJ35" s="23"/>
      <c r="UVK35" s="23"/>
      <c r="UVL35" s="23"/>
      <c r="UVM35" s="23"/>
      <c r="UVN35" s="23"/>
      <c r="UVO35" s="23"/>
      <c r="UVP35" s="23"/>
      <c r="UVQ35" s="23"/>
      <c r="UVR35" s="23"/>
      <c r="UVS35" s="23"/>
      <c r="UVT35" s="23"/>
      <c r="UVU35" s="23"/>
      <c r="UVV35" s="23"/>
      <c r="UVW35" s="23"/>
      <c r="UVX35" s="23"/>
      <c r="UVY35" s="23"/>
      <c r="UVZ35" s="23"/>
      <c r="UWA35" s="23"/>
      <c r="UWB35" s="23"/>
      <c r="UWC35" s="23"/>
      <c r="UWD35" s="23"/>
      <c r="UWE35" s="23"/>
      <c r="UWF35" s="23"/>
      <c r="UWG35" s="23"/>
      <c r="UWH35" s="23"/>
      <c r="UWI35" s="23"/>
      <c r="UWJ35" s="23"/>
      <c r="UWK35" s="23"/>
      <c r="UWL35" s="23"/>
      <c r="UWM35" s="23"/>
      <c r="UWN35" s="23"/>
      <c r="UWO35" s="23"/>
      <c r="UWP35" s="23"/>
      <c r="UWQ35" s="23"/>
      <c r="UWR35" s="23"/>
      <c r="UWS35" s="23"/>
      <c r="UWT35" s="23"/>
      <c r="UWU35" s="23"/>
      <c r="UWV35" s="23"/>
      <c r="UWW35" s="23"/>
      <c r="UWX35" s="23"/>
      <c r="UWY35" s="23"/>
      <c r="UWZ35" s="23"/>
      <c r="UXA35" s="23"/>
      <c r="UXB35" s="23"/>
      <c r="UXC35" s="23"/>
      <c r="UXD35" s="23"/>
      <c r="UXE35" s="23"/>
      <c r="UXF35" s="23"/>
      <c r="UXG35" s="23"/>
      <c r="UXH35" s="23"/>
      <c r="UXI35" s="23"/>
      <c r="UXJ35" s="23"/>
      <c r="UXK35" s="23"/>
      <c r="UXL35" s="23"/>
      <c r="UXM35" s="23"/>
      <c r="UXN35" s="23"/>
      <c r="UXO35" s="23"/>
      <c r="UXP35" s="23"/>
      <c r="UXQ35" s="23"/>
      <c r="UXR35" s="23"/>
      <c r="UXS35" s="23"/>
      <c r="UXT35" s="23"/>
      <c r="UXU35" s="23"/>
      <c r="UXV35" s="23"/>
      <c r="UXW35" s="23"/>
      <c r="UXX35" s="23"/>
      <c r="UXY35" s="23"/>
      <c r="UXZ35" s="23"/>
      <c r="UYA35" s="23"/>
      <c r="UYB35" s="23"/>
      <c r="UYC35" s="23"/>
      <c r="UYD35" s="23"/>
      <c r="UYE35" s="23"/>
      <c r="UYF35" s="23"/>
      <c r="UYG35" s="23"/>
      <c r="UYH35" s="23"/>
      <c r="UYI35" s="23"/>
      <c r="UYJ35" s="23"/>
      <c r="UYK35" s="23"/>
      <c r="UYL35" s="23"/>
      <c r="UYM35" s="23"/>
      <c r="UYN35" s="23"/>
      <c r="UYO35" s="23"/>
      <c r="UYP35" s="23"/>
      <c r="UYQ35" s="23"/>
      <c r="UYR35" s="23"/>
      <c r="UYS35" s="23"/>
      <c r="UYT35" s="23"/>
      <c r="UYU35" s="23"/>
      <c r="UYV35" s="23"/>
      <c r="UYW35" s="23"/>
      <c r="UYX35" s="23"/>
      <c r="UYY35" s="23"/>
      <c r="UYZ35" s="23"/>
      <c r="UZA35" s="23"/>
      <c r="UZB35" s="23"/>
      <c r="UZC35" s="23"/>
      <c r="UZD35" s="23"/>
      <c r="UZE35" s="23"/>
      <c r="UZF35" s="23"/>
      <c r="UZG35" s="23"/>
      <c r="UZH35" s="23"/>
      <c r="UZI35" s="23"/>
      <c r="UZJ35" s="23"/>
      <c r="UZK35" s="23"/>
      <c r="UZL35" s="23"/>
      <c r="UZM35" s="23"/>
      <c r="UZN35" s="23"/>
      <c r="UZO35" s="23"/>
      <c r="UZP35" s="23"/>
      <c r="UZQ35" s="23"/>
      <c r="UZR35" s="23"/>
      <c r="UZS35" s="23"/>
      <c r="UZT35" s="23"/>
      <c r="UZU35" s="23"/>
      <c r="UZV35" s="23"/>
      <c r="UZW35" s="23"/>
      <c r="UZX35" s="23"/>
      <c r="UZY35" s="23"/>
      <c r="UZZ35" s="23"/>
      <c r="VAA35" s="23"/>
      <c r="VAB35" s="23"/>
      <c r="VAC35" s="23"/>
      <c r="VAD35" s="23"/>
      <c r="VAE35" s="23"/>
      <c r="VAF35" s="23"/>
      <c r="VAG35" s="23"/>
      <c r="VAH35" s="23"/>
      <c r="VAI35" s="23"/>
      <c r="VAJ35" s="23"/>
      <c r="VAK35" s="23"/>
      <c r="VAL35" s="23"/>
      <c r="VAM35" s="23"/>
      <c r="VAN35" s="23"/>
      <c r="VAO35" s="23"/>
      <c r="VAP35" s="23"/>
      <c r="VAQ35" s="23"/>
      <c r="VAR35" s="23"/>
      <c r="VAS35" s="23"/>
      <c r="VAT35" s="23"/>
      <c r="VAU35" s="23"/>
      <c r="VAV35" s="23"/>
      <c r="VAW35" s="23"/>
      <c r="VAX35" s="23"/>
      <c r="VAY35" s="23"/>
      <c r="VAZ35" s="23"/>
      <c r="VBA35" s="23"/>
      <c r="VBB35" s="23"/>
      <c r="VBC35" s="23"/>
      <c r="VBD35" s="23"/>
      <c r="VBE35" s="23"/>
      <c r="VBF35" s="23"/>
      <c r="VBG35" s="23"/>
      <c r="VBH35" s="23"/>
      <c r="VBI35" s="23"/>
      <c r="VBJ35" s="23"/>
      <c r="VBK35" s="23"/>
      <c r="VBL35" s="23"/>
      <c r="VBM35" s="23"/>
      <c r="VBN35" s="23"/>
      <c r="VBO35" s="23"/>
      <c r="VBP35" s="23"/>
      <c r="VBQ35" s="23"/>
      <c r="VBR35" s="23"/>
      <c r="VBS35" s="23"/>
      <c r="VBT35" s="23"/>
      <c r="VBU35" s="23"/>
      <c r="VBV35" s="23"/>
      <c r="VBW35" s="23"/>
      <c r="VBX35" s="23"/>
      <c r="VBY35" s="23"/>
      <c r="VBZ35" s="23"/>
      <c r="VCA35" s="23"/>
      <c r="VCB35" s="23"/>
      <c r="VCC35" s="23"/>
      <c r="VCD35" s="23"/>
      <c r="VCE35" s="23"/>
      <c r="VCF35" s="23"/>
      <c r="VCG35" s="23"/>
      <c r="VCH35" s="23"/>
      <c r="VCI35" s="23"/>
      <c r="VCJ35" s="23"/>
      <c r="VCK35" s="23"/>
      <c r="VCL35" s="23"/>
      <c r="VCM35" s="23"/>
      <c r="VCN35" s="23"/>
      <c r="VCO35" s="23"/>
      <c r="VCP35" s="23"/>
      <c r="VCQ35" s="23"/>
      <c r="VCR35" s="23"/>
      <c r="VCS35" s="23"/>
      <c r="VCT35" s="23"/>
      <c r="VCU35" s="23"/>
      <c r="VCV35" s="23"/>
      <c r="VCW35" s="23"/>
      <c r="VCX35" s="23"/>
      <c r="VCY35" s="23"/>
      <c r="VCZ35" s="23"/>
      <c r="VDA35" s="23"/>
      <c r="VDB35" s="23"/>
      <c r="VDC35" s="23"/>
      <c r="VDD35" s="23"/>
      <c r="VDE35" s="23"/>
      <c r="VDF35" s="23"/>
      <c r="VDG35" s="23"/>
      <c r="VDH35" s="23"/>
      <c r="VDI35" s="23"/>
      <c r="VDJ35" s="23"/>
      <c r="VDK35" s="23"/>
      <c r="VDL35" s="23"/>
      <c r="VDM35" s="23"/>
      <c r="VDN35" s="23"/>
      <c r="VDO35" s="23"/>
      <c r="VDP35" s="23"/>
      <c r="VDQ35" s="23"/>
      <c r="VDR35" s="23"/>
      <c r="VDS35" s="23"/>
      <c r="VDT35" s="23"/>
      <c r="VDU35" s="23"/>
      <c r="VDV35" s="23"/>
      <c r="VDW35" s="23"/>
      <c r="VDX35" s="23"/>
      <c r="VDY35" s="23"/>
      <c r="VDZ35" s="23"/>
      <c r="VEA35" s="23"/>
      <c r="VEB35" s="23"/>
      <c r="VEC35" s="23"/>
      <c r="VED35" s="23"/>
      <c r="VEE35" s="23"/>
      <c r="VEF35" s="23"/>
      <c r="VEG35" s="23"/>
      <c r="VEH35" s="23"/>
      <c r="VEI35" s="23"/>
      <c r="VEJ35" s="23"/>
      <c r="VEK35" s="23"/>
      <c r="VEL35" s="23"/>
      <c r="VEM35" s="23"/>
      <c r="VEN35" s="23"/>
      <c r="VEO35" s="23"/>
      <c r="VEP35" s="23"/>
      <c r="VEQ35" s="23"/>
      <c r="VER35" s="23"/>
      <c r="VES35" s="23"/>
      <c r="VET35" s="23"/>
      <c r="VEU35" s="23"/>
      <c r="VEV35" s="23"/>
      <c r="VEW35" s="23"/>
      <c r="VEX35" s="23"/>
      <c r="VEY35" s="23"/>
      <c r="VEZ35" s="23"/>
      <c r="VFA35" s="23"/>
      <c r="VFB35" s="23"/>
      <c r="VFC35" s="23"/>
      <c r="VFD35" s="23"/>
      <c r="VFE35" s="23"/>
      <c r="VFF35" s="23"/>
      <c r="VFG35" s="23"/>
      <c r="VFH35" s="23"/>
      <c r="VFI35" s="23"/>
      <c r="VFJ35" s="23"/>
      <c r="VFK35" s="23"/>
      <c r="VFL35" s="23"/>
      <c r="VFM35" s="23"/>
      <c r="VFN35" s="23"/>
      <c r="VFO35" s="23"/>
      <c r="VFP35" s="23"/>
      <c r="VFQ35" s="23"/>
      <c r="VFR35" s="23"/>
      <c r="VFS35" s="23"/>
      <c r="VFT35" s="23"/>
      <c r="VFU35" s="23"/>
      <c r="VFV35" s="23"/>
      <c r="VFW35" s="23"/>
      <c r="VFX35" s="23"/>
      <c r="VFY35" s="23"/>
      <c r="VFZ35" s="23"/>
      <c r="VGA35" s="23"/>
      <c r="VGB35" s="23"/>
      <c r="VGC35" s="23"/>
      <c r="VGD35" s="23"/>
      <c r="VGE35" s="23"/>
      <c r="VGF35" s="23"/>
      <c r="VGG35" s="23"/>
      <c r="VGH35" s="23"/>
      <c r="VGI35" s="23"/>
      <c r="VGJ35" s="23"/>
      <c r="VGK35" s="23"/>
      <c r="VGL35" s="23"/>
      <c r="VGM35" s="23"/>
      <c r="VGN35" s="23"/>
      <c r="VGO35" s="23"/>
      <c r="VGP35" s="23"/>
      <c r="VGQ35" s="23"/>
      <c r="VGR35" s="23"/>
      <c r="VGS35" s="23"/>
      <c r="VGT35" s="23"/>
      <c r="VGU35" s="23"/>
      <c r="VGV35" s="23"/>
      <c r="VGW35" s="23"/>
      <c r="VGX35" s="23"/>
      <c r="VGY35" s="23"/>
      <c r="VGZ35" s="23"/>
      <c r="VHA35" s="23"/>
      <c r="VHB35" s="23"/>
      <c r="VHC35" s="23"/>
      <c r="VHD35" s="23"/>
      <c r="VHE35" s="23"/>
      <c r="VHF35" s="23"/>
      <c r="VHG35" s="23"/>
      <c r="VHH35" s="23"/>
      <c r="VHI35" s="23"/>
      <c r="VHJ35" s="23"/>
      <c r="VHK35" s="23"/>
      <c r="VHL35" s="23"/>
      <c r="VHM35" s="23"/>
      <c r="VHN35" s="23"/>
      <c r="VHO35" s="23"/>
      <c r="VHP35" s="23"/>
      <c r="VHQ35" s="23"/>
      <c r="VHR35" s="23"/>
      <c r="VHS35" s="23"/>
      <c r="VHT35" s="23"/>
      <c r="VHU35" s="23"/>
      <c r="VHV35" s="23"/>
      <c r="VHW35" s="23"/>
      <c r="VHX35" s="23"/>
      <c r="VHY35" s="23"/>
      <c r="VHZ35" s="23"/>
      <c r="VIA35" s="23"/>
      <c r="VIB35" s="23"/>
      <c r="VIC35" s="23"/>
      <c r="VID35" s="23"/>
      <c r="VIE35" s="23"/>
      <c r="VIF35" s="23"/>
      <c r="VIG35" s="23"/>
      <c r="VIH35" s="23"/>
      <c r="VII35" s="23"/>
      <c r="VIJ35" s="23"/>
      <c r="VIK35" s="23"/>
      <c r="VIL35" s="23"/>
      <c r="VIM35" s="23"/>
      <c r="VIN35" s="23"/>
      <c r="VIO35" s="23"/>
      <c r="VIP35" s="23"/>
      <c r="VIQ35" s="23"/>
      <c r="VIR35" s="23"/>
      <c r="VIS35" s="23"/>
      <c r="VIT35" s="23"/>
      <c r="VIU35" s="23"/>
      <c r="VIV35" s="23"/>
      <c r="VIW35" s="23"/>
      <c r="VIX35" s="23"/>
      <c r="VIY35" s="23"/>
      <c r="VIZ35" s="23"/>
      <c r="VJA35" s="23"/>
      <c r="VJB35" s="23"/>
      <c r="VJC35" s="23"/>
      <c r="VJD35" s="23"/>
      <c r="VJE35" s="23"/>
      <c r="VJF35" s="23"/>
      <c r="VJG35" s="23"/>
      <c r="VJH35" s="23"/>
      <c r="VJI35" s="23"/>
      <c r="VJJ35" s="23"/>
      <c r="VJK35" s="23"/>
      <c r="VJL35" s="23"/>
      <c r="VJM35" s="23"/>
      <c r="VJN35" s="23"/>
      <c r="VJO35" s="23"/>
      <c r="VJP35" s="23"/>
      <c r="VJQ35" s="23"/>
      <c r="VJR35" s="23"/>
      <c r="VJS35" s="23"/>
      <c r="VJT35" s="23"/>
      <c r="VJU35" s="23"/>
      <c r="VJV35" s="23"/>
      <c r="VJW35" s="23"/>
      <c r="VJX35" s="23"/>
      <c r="VJY35" s="23"/>
      <c r="VJZ35" s="23"/>
      <c r="VKA35" s="23"/>
      <c r="VKB35" s="23"/>
      <c r="VKC35" s="23"/>
      <c r="VKD35" s="23"/>
      <c r="VKE35" s="23"/>
      <c r="VKF35" s="23"/>
      <c r="VKG35" s="23"/>
      <c r="VKH35" s="23"/>
      <c r="VKI35" s="23"/>
      <c r="VKJ35" s="23"/>
      <c r="VKK35" s="23"/>
      <c r="VKL35" s="23"/>
      <c r="VKM35" s="23"/>
      <c r="VKN35" s="23"/>
      <c r="VKO35" s="23"/>
      <c r="VKP35" s="23"/>
      <c r="VKQ35" s="23"/>
      <c r="VKR35" s="23"/>
      <c r="VKS35" s="23"/>
      <c r="VKT35" s="23"/>
      <c r="VKU35" s="23"/>
      <c r="VKV35" s="23"/>
      <c r="VKW35" s="23"/>
      <c r="VKX35" s="23"/>
      <c r="VKY35" s="23"/>
      <c r="VKZ35" s="23"/>
      <c r="VLA35" s="23"/>
      <c r="VLB35" s="23"/>
      <c r="VLC35" s="23"/>
      <c r="VLD35" s="23"/>
      <c r="VLE35" s="23"/>
      <c r="VLF35" s="23"/>
      <c r="VLG35" s="23"/>
      <c r="VLH35" s="23"/>
      <c r="VLI35" s="23"/>
      <c r="VLJ35" s="23"/>
      <c r="VLK35" s="23"/>
      <c r="VLL35" s="23"/>
      <c r="VLM35" s="23"/>
      <c r="VLN35" s="23"/>
      <c r="VLO35" s="23"/>
      <c r="VLP35" s="23"/>
      <c r="VLQ35" s="23"/>
      <c r="VLR35" s="23"/>
      <c r="VLS35" s="23"/>
      <c r="VLT35" s="23"/>
      <c r="VLU35" s="23"/>
      <c r="VLV35" s="23"/>
      <c r="VLW35" s="23"/>
      <c r="VLX35" s="23"/>
      <c r="VLY35" s="23"/>
      <c r="VLZ35" s="23"/>
      <c r="VMA35" s="23"/>
      <c r="VMB35" s="23"/>
      <c r="VMC35" s="23"/>
      <c r="VMD35" s="23"/>
      <c r="VME35" s="23"/>
      <c r="VMF35" s="23"/>
      <c r="VMG35" s="23"/>
      <c r="VMH35" s="23"/>
      <c r="VMI35" s="23"/>
      <c r="VMJ35" s="23"/>
      <c r="VMK35" s="23"/>
      <c r="VML35" s="23"/>
      <c r="VMM35" s="23"/>
      <c r="VMN35" s="23"/>
      <c r="VMO35" s="23"/>
      <c r="VMP35" s="23"/>
      <c r="VMQ35" s="23"/>
      <c r="VMR35" s="23"/>
      <c r="VMS35" s="23"/>
      <c r="VMT35" s="23"/>
      <c r="VMU35" s="23"/>
      <c r="VMV35" s="23"/>
      <c r="VMW35" s="23"/>
      <c r="VMX35" s="23"/>
      <c r="VMY35" s="23"/>
      <c r="VMZ35" s="23"/>
      <c r="VNA35" s="23"/>
      <c r="VNB35" s="23"/>
      <c r="VNC35" s="23"/>
      <c r="VND35" s="23"/>
      <c r="VNE35" s="23"/>
      <c r="VNF35" s="23"/>
      <c r="VNG35" s="23"/>
      <c r="VNH35" s="23"/>
      <c r="VNI35" s="23"/>
      <c r="VNJ35" s="23"/>
      <c r="VNK35" s="23"/>
      <c r="VNL35" s="23"/>
      <c r="VNM35" s="23"/>
      <c r="VNN35" s="23"/>
      <c r="VNO35" s="23"/>
      <c r="VNP35" s="23"/>
      <c r="VNQ35" s="23"/>
      <c r="VNR35" s="23"/>
      <c r="VNS35" s="23"/>
      <c r="VNT35" s="23"/>
      <c r="VNU35" s="23"/>
      <c r="VNV35" s="23"/>
      <c r="VNW35" s="23"/>
      <c r="VNX35" s="23"/>
      <c r="VNY35" s="23"/>
      <c r="VNZ35" s="23"/>
      <c r="VOA35" s="23"/>
      <c r="VOB35" s="23"/>
      <c r="VOC35" s="23"/>
      <c r="VOD35" s="23"/>
      <c r="VOE35" s="23"/>
      <c r="VOF35" s="23"/>
      <c r="VOG35" s="23"/>
      <c r="VOH35" s="23"/>
      <c r="VOI35" s="23"/>
      <c r="VOJ35" s="23"/>
      <c r="VOK35" s="23"/>
      <c r="VOL35" s="23"/>
      <c r="VOM35" s="23"/>
      <c r="VON35" s="23"/>
      <c r="VOO35" s="23"/>
      <c r="VOP35" s="23"/>
      <c r="VOQ35" s="23"/>
      <c r="VOR35" s="23"/>
      <c r="VOS35" s="23"/>
      <c r="VOT35" s="23"/>
      <c r="VOU35" s="23"/>
      <c r="VOV35" s="23"/>
      <c r="VOW35" s="23"/>
      <c r="VOX35" s="23"/>
      <c r="VOY35" s="23"/>
      <c r="VOZ35" s="23"/>
      <c r="VPA35" s="23"/>
      <c r="VPB35" s="23"/>
      <c r="VPC35" s="23"/>
      <c r="VPD35" s="23"/>
      <c r="VPE35" s="23"/>
      <c r="VPF35" s="23"/>
      <c r="VPG35" s="23"/>
      <c r="VPH35" s="23"/>
      <c r="VPI35" s="23"/>
      <c r="VPJ35" s="23"/>
      <c r="VPK35" s="23"/>
      <c r="VPL35" s="23"/>
      <c r="VPM35" s="23"/>
      <c r="VPN35" s="23"/>
      <c r="VPO35" s="23"/>
      <c r="VPP35" s="23"/>
      <c r="VPQ35" s="23"/>
      <c r="VPR35" s="23"/>
      <c r="VPS35" s="23"/>
      <c r="VPT35" s="23"/>
      <c r="VPU35" s="23"/>
      <c r="VPV35" s="23"/>
      <c r="VPW35" s="23"/>
      <c r="VPX35" s="23"/>
      <c r="VPY35" s="23"/>
      <c r="VPZ35" s="23"/>
      <c r="VQA35" s="23"/>
      <c r="VQB35" s="23"/>
      <c r="VQC35" s="23"/>
      <c r="VQD35" s="23"/>
      <c r="VQE35" s="23"/>
      <c r="VQF35" s="23"/>
      <c r="VQG35" s="23"/>
      <c r="VQH35" s="23"/>
      <c r="VQI35" s="23"/>
      <c r="VQJ35" s="23"/>
      <c r="VQK35" s="23"/>
      <c r="VQL35" s="23"/>
      <c r="VQM35" s="23"/>
      <c r="VQN35" s="23"/>
      <c r="VQO35" s="23"/>
      <c r="VQP35" s="23"/>
      <c r="VQQ35" s="23"/>
      <c r="VQR35" s="23"/>
      <c r="VQS35" s="23"/>
      <c r="VQT35" s="23"/>
      <c r="VQU35" s="23"/>
      <c r="VQV35" s="23"/>
      <c r="VQW35" s="23"/>
      <c r="VQX35" s="23"/>
      <c r="VQY35" s="23"/>
      <c r="VQZ35" s="23"/>
      <c r="VRA35" s="23"/>
      <c r="VRB35" s="23"/>
      <c r="VRC35" s="23"/>
      <c r="VRD35" s="23"/>
      <c r="VRE35" s="23"/>
      <c r="VRF35" s="23"/>
      <c r="VRG35" s="23"/>
      <c r="VRH35" s="23"/>
      <c r="VRI35" s="23"/>
      <c r="VRJ35" s="23"/>
      <c r="VRK35" s="23"/>
      <c r="VRL35" s="23"/>
      <c r="VRM35" s="23"/>
      <c r="VRN35" s="23"/>
      <c r="VRO35" s="23"/>
      <c r="VRP35" s="23"/>
      <c r="VRQ35" s="23"/>
      <c r="VRR35" s="23"/>
      <c r="VRS35" s="23"/>
      <c r="VRT35" s="23"/>
      <c r="VRU35" s="23"/>
      <c r="VRV35" s="23"/>
      <c r="VRW35" s="23"/>
      <c r="VRX35" s="23"/>
      <c r="VRY35" s="23"/>
      <c r="VRZ35" s="23"/>
      <c r="VSA35" s="23"/>
      <c r="VSB35" s="23"/>
      <c r="VSC35" s="23"/>
      <c r="VSD35" s="23"/>
      <c r="VSE35" s="23"/>
      <c r="VSF35" s="23"/>
      <c r="VSG35" s="23"/>
      <c r="VSH35" s="23"/>
      <c r="VSI35" s="23"/>
      <c r="VSJ35" s="23"/>
      <c r="VSK35" s="23"/>
      <c r="VSL35" s="23"/>
      <c r="VSM35" s="23"/>
      <c r="VSN35" s="23"/>
      <c r="VSO35" s="23"/>
      <c r="VSP35" s="23"/>
      <c r="VSQ35" s="23"/>
      <c r="VSR35" s="23"/>
      <c r="VSS35" s="23"/>
      <c r="VST35" s="23"/>
      <c r="VSU35" s="23"/>
      <c r="VSV35" s="23"/>
      <c r="VSW35" s="23"/>
      <c r="VSX35" s="23"/>
      <c r="VSY35" s="23"/>
      <c r="VSZ35" s="23"/>
      <c r="VTA35" s="23"/>
      <c r="VTB35" s="23"/>
      <c r="VTC35" s="23"/>
      <c r="VTD35" s="23"/>
      <c r="VTE35" s="23"/>
      <c r="VTF35" s="23"/>
      <c r="VTG35" s="23"/>
      <c r="VTH35" s="23"/>
      <c r="VTI35" s="23"/>
      <c r="VTJ35" s="23"/>
      <c r="VTK35" s="23"/>
      <c r="VTL35" s="23"/>
      <c r="VTM35" s="23"/>
      <c r="VTN35" s="23"/>
      <c r="VTO35" s="23"/>
      <c r="VTP35" s="23"/>
      <c r="VTQ35" s="23"/>
      <c r="VTR35" s="23"/>
      <c r="VTS35" s="23"/>
      <c r="VTT35" s="23"/>
      <c r="VTU35" s="23"/>
      <c r="VTV35" s="23"/>
      <c r="VTW35" s="23"/>
      <c r="VTX35" s="23"/>
      <c r="VTY35" s="23"/>
      <c r="VTZ35" s="23"/>
      <c r="VUA35" s="23"/>
      <c r="VUB35" s="23"/>
      <c r="VUC35" s="23"/>
      <c r="VUD35" s="23"/>
      <c r="VUE35" s="23"/>
      <c r="VUF35" s="23"/>
      <c r="VUG35" s="23"/>
      <c r="VUH35" s="23"/>
      <c r="VUI35" s="23"/>
      <c r="VUJ35" s="23"/>
      <c r="VUK35" s="23"/>
      <c r="VUL35" s="23"/>
      <c r="VUM35" s="23"/>
      <c r="VUN35" s="23"/>
      <c r="VUO35" s="23"/>
      <c r="VUP35" s="23"/>
      <c r="VUQ35" s="23"/>
      <c r="VUR35" s="23"/>
      <c r="VUS35" s="23"/>
      <c r="VUT35" s="23"/>
      <c r="VUU35" s="23"/>
      <c r="VUV35" s="23"/>
      <c r="VUW35" s="23"/>
      <c r="VUX35" s="23"/>
      <c r="VUY35" s="23"/>
      <c r="VUZ35" s="23"/>
      <c r="VVA35" s="23"/>
      <c r="VVB35" s="23"/>
      <c r="VVC35" s="23"/>
      <c r="VVD35" s="23"/>
      <c r="VVE35" s="23"/>
      <c r="VVF35" s="23"/>
      <c r="VVG35" s="23"/>
      <c r="VVH35" s="23"/>
      <c r="VVI35" s="23"/>
      <c r="VVJ35" s="23"/>
      <c r="VVK35" s="23"/>
      <c r="VVL35" s="23"/>
      <c r="VVM35" s="23"/>
      <c r="VVN35" s="23"/>
      <c r="VVO35" s="23"/>
      <c r="VVP35" s="23"/>
      <c r="VVQ35" s="23"/>
      <c r="VVR35" s="23"/>
      <c r="VVS35" s="23"/>
      <c r="VVT35" s="23"/>
      <c r="VVU35" s="23"/>
      <c r="VVV35" s="23"/>
      <c r="VVW35" s="23"/>
      <c r="VVX35" s="23"/>
      <c r="VVY35" s="23"/>
      <c r="VVZ35" s="23"/>
      <c r="VWA35" s="23"/>
      <c r="VWB35" s="23"/>
      <c r="VWC35" s="23"/>
      <c r="VWD35" s="23"/>
      <c r="VWE35" s="23"/>
      <c r="VWF35" s="23"/>
      <c r="VWG35" s="23"/>
      <c r="VWH35" s="23"/>
      <c r="VWI35" s="23"/>
      <c r="VWJ35" s="23"/>
      <c r="VWK35" s="23"/>
      <c r="VWL35" s="23"/>
      <c r="VWM35" s="23"/>
      <c r="VWN35" s="23"/>
      <c r="VWO35" s="23"/>
      <c r="VWP35" s="23"/>
      <c r="VWQ35" s="23"/>
      <c r="VWR35" s="23"/>
      <c r="VWS35" s="23"/>
      <c r="VWT35" s="23"/>
      <c r="VWU35" s="23"/>
      <c r="VWV35" s="23"/>
      <c r="VWW35" s="23"/>
      <c r="VWX35" s="23"/>
      <c r="VWY35" s="23"/>
      <c r="VWZ35" s="23"/>
      <c r="VXA35" s="23"/>
      <c r="VXB35" s="23"/>
      <c r="VXC35" s="23"/>
      <c r="VXD35" s="23"/>
      <c r="VXE35" s="23"/>
      <c r="VXF35" s="23"/>
      <c r="VXG35" s="23"/>
      <c r="VXH35" s="23"/>
      <c r="VXI35" s="23"/>
      <c r="VXJ35" s="23"/>
      <c r="VXK35" s="23"/>
      <c r="VXL35" s="23"/>
      <c r="VXM35" s="23"/>
      <c r="VXN35" s="23"/>
      <c r="VXO35" s="23"/>
      <c r="VXP35" s="23"/>
      <c r="VXQ35" s="23"/>
      <c r="VXR35" s="23"/>
      <c r="VXS35" s="23"/>
      <c r="VXT35" s="23"/>
      <c r="VXU35" s="23"/>
      <c r="VXV35" s="23"/>
      <c r="VXW35" s="23"/>
      <c r="VXX35" s="23"/>
      <c r="VXY35" s="23"/>
      <c r="VXZ35" s="23"/>
      <c r="VYA35" s="23"/>
      <c r="VYB35" s="23"/>
      <c r="VYC35" s="23"/>
      <c r="VYD35" s="23"/>
      <c r="VYE35" s="23"/>
      <c r="VYF35" s="23"/>
      <c r="VYG35" s="23"/>
      <c r="VYH35" s="23"/>
      <c r="VYI35" s="23"/>
      <c r="VYJ35" s="23"/>
      <c r="VYK35" s="23"/>
      <c r="VYL35" s="23"/>
      <c r="VYM35" s="23"/>
      <c r="VYN35" s="23"/>
      <c r="VYO35" s="23"/>
      <c r="VYP35" s="23"/>
      <c r="VYQ35" s="23"/>
      <c r="VYR35" s="23"/>
      <c r="VYS35" s="23"/>
      <c r="VYT35" s="23"/>
      <c r="VYU35" s="23"/>
      <c r="VYV35" s="23"/>
      <c r="VYW35" s="23"/>
      <c r="VYX35" s="23"/>
      <c r="VYY35" s="23"/>
      <c r="VYZ35" s="23"/>
      <c r="VZA35" s="23"/>
      <c r="VZB35" s="23"/>
      <c r="VZC35" s="23"/>
      <c r="VZD35" s="23"/>
      <c r="VZE35" s="23"/>
      <c r="VZF35" s="23"/>
      <c r="VZG35" s="23"/>
      <c r="VZH35" s="23"/>
      <c r="VZI35" s="23"/>
      <c r="VZJ35" s="23"/>
      <c r="VZK35" s="23"/>
      <c r="VZL35" s="23"/>
      <c r="VZM35" s="23"/>
      <c r="VZN35" s="23"/>
      <c r="VZO35" s="23"/>
      <c r="VZP35" s="23"/>
      <c r="VZQ35" s="23"/>
      <c r="VZR35" s="23"/>
      <c r="VZS35" s="23"/>
      <c r="VZT35" s="23"/>
      <c r="VZU35" s="23"/>
      <c r="VZV35" s="23"/>
      <c r="VZW35" s="23"/>
      <c r="VZX35" s="23"/>
      <c r="VZY35" s="23"/>
      <c r="VZZ35" s="23"/>
      <c r="WAA35" s="23"/>
      <c r="WAB35" s="23"/>
      <c r="WAC35" s="23"/>
      <c r="WAD35" s="23"/>
      <c r="WAE35" s="23"/>
      <c r="WAF35" s="23"/>
      <c r="WAG35" s="23"/>
      <c r="WAH35" s="23"/>
      <c r="WAI35" s="23"/>
      <c r="WAJ35" s="23"/>
      <c r="WAK35" s="23"/>
      <c r="WAL35" s="23"/>
      <c r="WAM35" s="23"/>
      <c r="WAN35" s="23"/>
      <c r="WAO35" s="23"/>
      <c r="WAP35" s="23"/>
      <c r="WAQ35" s="23"/>
      <c r="WAR35" s="23"/>
      <c r="WAS35" s="23"/>
      <c r="WAT35" s="23"/>
      <c r="WAU35" s="23"/>
      <c r="WAV35" s="23"/>
      <c r="WAW35" s="23"/>
      <c r="WAX35" s="23"/>
      <c r="WAY35" s="23"/>
      <c r="WAZ35" s="23"/>
      <c r="WBA35" s="23"/>
      <c r="WBB35" s="23"/>
      <c r="WBC35" s="23"/>
      <c r="WBD35" s="23"/>
      <c r="WBE35" s="23"/>
      <c r="WBF35" s="23"/>
      <c r="WBG35" s="23"/>
      <c r="WBH35" s="23"/>
      <c r="WBI35" s="23"/>
      <c r="WBJ35" s="23"/>
      <c r="WBK35" s="23"/>
      <c r="WBL35" s="23"/>
      <c r="WBM35" s="23"/>
      <c r="WBN35" s="23"/>
      <c r="WBO35" s="23"/>
      <c r="WBP35" s="23"/>
      <c r="WBQ35" s="23"/>
      <c r="WBR35" s="23"/>
      <c r="WBS35" s="23"/>
      <c r="WBT35" s="23"/>
      <c r="WBU35" s="23"/>
      <c r="WBV35" s="23"/>
      <c r="WBW35" s="23"/>
      <c r="WBX35" s="23"/>
      <c r="WBY35" s="23"/>
      <c r="WBZ35" s="23"/>
      <c r="WCA35" s="23"/>
      <c r="WCB35" s="23"/>
      <c r="WCC35" s="23"/>
      <c r="WCD35" s="23"/>
      <c r="WCE35" s="23"/>
      <c r="WCF35" s="23"/>
      <c r="WCG35" s="23"/>
      <c r="WCH35" s="23"/>
      <c r="WCI35" s="23"/>
      <c r="WCJ35" s="23"/>
      <c r="WCK35" s="23"/>
      <c r="WCL35" s="23"/>
      <c r="WCM35" s="23"/>
      <c r="WCN35" s="23"/>
      <c r="WCO35" s="23"/>
      <c r="WCP35" s="23"/>
      <c r="WCQ35" s="23"/>
      <c r="WCR35" s="23"/>
      <c r="WCS35" s="23"/>
      <c r="WCT35" s="23"/>
      <c r="WCU35" s="23"/>
      <c r="WCV35" s="23"/>
      <c r="WCW35" s="23"/>
      <c r="WCX35" s="23"/>
      <c r="WCY35" s="23"/>
      <c r="WCZ35" s="23"/>
      <c r="WDA35" s="23"/>
      <c r="WDB35" s="23"/>
      <c r="WDC35" s="23"/>
      <c r="WDD35" s="23"/>
      <c r="WDE35" s="23"/>
      <c r="WDF35" s="23"/>
      <c r="WDG35" s="23"/>
      <c r="WDH35" s="23"/>
      <c r="WDI35" s="23"/>
      <c r="WDJ35" s="23"/>
      <c r="WDK35" s="23"/>
      <c r="WDL35" s="23"/>
      <c r="WDM35" s="23"/>
      <c r="WDN35" s="23"/>
      <c r="WDO35" s="23"/>
      <c r="WDP35" s="23"/>
      <c r="WDQ35" s="23"/>
      <c r="WDR35" s="23"/>
      <c r="WDS35" s="23"/>
      <c r="WDT35" s="23"/>
      <c r="WDU35" s="23"/>
      <c r="WDV35" s="23"/>
      <c r="WDW35" s="23"/>
      <c r="WDX35" s="23"/>
      <c r="WDY35" s="23"/>
      <c r="WDZ35" s="23"/>
      <c r="WEA35" s="23"/>
      <c r="WEB35" s="23"/>
      <c r="WEC35" s="23"/>
      <c r="WED35" s="23"/>
      <c r="WEE35" s="23"/>
      <c r="WEF35" s="23"/>
      <c r="WEG35" s="23"/>
      <c r="WEH35" s="23"/>
      <c r="WEI35" s="23"/>
      <c r="WEJ35" s="23"/>
      <c r="WEK35" s="23"/>
      <c r="WEL35" s="23"/>
      <c r="WEM35" s="23"/>
      <c r="WEN35" s="23"/>
      <c r="WEO35" s="23"/>
      <c r="WEP35" s="23"/>
      <c r="WEQ35" s="23"/>
      <c r="WER35" s="23"/>
      <c r="WES35" s="23"/>
      <c r="WET35" s="23"/>
      <c r="WEU35" s="23"/>
      <c r="WEV35" s="23"/>
      <c r="WEW35" s="23"/>
      <c r="WEX35" s="23"/>
      <c r="WEY35" s="23"/>
      <c r="WEZ35" s="23"/>
      <c r="WFA35" s="23"/>
      <c r="WFB35" s="23"/>
      <c r="WFC35" s="23"/>
      <c r="WFD35" s="23"/>
      <c r="WFE35" s="23"/>
      <c r="WFF35" s="23"/>
      <c r="WFG35" s="23"/>
      <c r="WFH35" s="23"/>
      <c r="WFI35" s="23"/>
      <c r="WFJ35" s="23"/>
      <c r="WFK35" s="23"/>
      <c r="WFL35" s="23"/>
      <c r="WFM35" s="23"/>
      <c r="WFN35" s="23"/>
      <c r="WFO35" s="23"/>
      <c r="WFP35" s="23"/>
      <c r="WFQ35" s="23"/>
      <c r="WFR35" s="23"/>
      <c r="WFS35" s="23"/>
      <c r="WFT35" s="23"/>
      <c r="WFU35" s="23"/>
      <c r="WFV35" s="23"/>
      <c r="WFW35" s="23"/>
      <c r="WFX35" s="23"/>
      <c r="WFY35" s="23"/>
      <c r="WFZ35" s="23"/>
      <c r="WGA35" s="23"/>
      <c r="WGB35" s="23"/>
      <c r="WGC35" s="23"/>
      <c r="WGD35" s="23"/>
      <c r="WGE35" s="23"/>
      <c r="WGF35" s="23"/>
      <c r="WGG35" s="23"/>
      <c r="WGH35" s="23"/>
      <c r="WGI35" s="23"/>
      <c r="WGJ35" s="23"/>
      <c r="WGK35" s="23"/>
      <c r="WGL35" s="23"/>
      <c r="WGM35" s="23"/>
      <c r="WGN35" s="23"/>
      <c r="WGO35" s="23"/>
      <c r="WGP35" s="23"/>
      <c r="WGQ35" s="23"/>
      <c r="WGR35" s="23"/>
      <c r="WGS35" s="23"/>
      <c r="WGT35" s="23"/>
      <c r="WGU35" s="23"/>
      <c r="WGV35" s="23"/>
      <c r="WGW35" s="23"/>
      <c r="WGX35" s="23"/>
      <c r="WGY35" s="23"/>
      <c r="WGZ35" s="23"/>
      <c r="WHA35" s="23"/>
      <c r="WHB35" s="23"/>
      <c r="WHC35" s="23"/>
      <c r="WHD35" s="23"/>
      <c r="WHE35" s="23"/>
      <c r="WHF35" s="23"/>
      <c r="WHG35" s="23"/>
      <c r="WHH35" s="23"/>
      <c r="WHI35" s="23"/>
      <c r="WHJ35" s="23"/>
      <c r="WHK35" s="23"/>
      <c r="WHL35" s="23"/>
      <c r="WHM35" s="23"/>
      <c r="WHN35" s="23"/>
      <c r="WHO35" s="23"/>
      <c r="WHP35" s="23"/>
      <c r="WHQ35" s="23"/>
      <c r="WHR35" s="23"/>
      <c r="WHS35" s="23"/>
      <c r="WHT35" s="23"/>
      <c r="WHU35" s="23"/>
      <c r="WHV35" s="23"/>
      <c r="WHW35" s="23"/>
      <c r="WHX35" s="23"/>
      <c r="WHY35" s="23"/>
      <c r="WHZ35" s="23"/>
      <c r="WIA35" s="23"/>
      <c r="WIB35" s="23"/>
      <c r="WIC35" s="23"/>
      <c r="WID35" s="23"/>
      <c r="WIE35" s="23"/>
      <c r="WIF35" s="23"/>
      <c r="WIG35" s="23"/>
      <c r="WIH35" s="23"/>
      <c r="WII35" s="23"/>
      <c r="WIJ35" s="23"/>
      <c r="WIK35" s="23"/>
      <c r="WIL35" s="23"/>
      <c r="WIM35" s="23"/>
      <c r="WIN35" s="23"/>
      <c r="WIO35" s="23"/>
      <c r="WIP35" s="23"/>
      <c r="WIQ35" s="23"/>
      <c r="WIR35" s="23"/>
      <c r="WIS35" s="23"/>
      <c r="WIT35" s="23"/>
      <c r="WIU35" s="23"/>
      <c r="WIV35" s="23"/>
      <c r="WIW35" s="23"/>
      <c r="WIX35" s="23"/>
      <c r="WIY35" s="23"/>
      <c r="WIZ35" s="23"/>
      <c r="WJA35" s="23"/>
      <c r="WJB35" s="23"/>
      <c r="WJC35" s="23"/>
      <c r="WJD35" s="23"/>
      <c r="WJE35" s="23"/>
      <c r="WJF35" s="23"/>
      <c r="WJG35" s="23"/>
      <c r="WJH35" s="23"/>
      <c r="WJI35" s="23"/>
      <c r="WJJ35" s="23"/>
      <c r="WJK35" s="23"/>
      <c r="WJL35" s="23"/>
      <c r="WJM35" s="23"/>
      <c r="WJN35" s="23"/>
      <c r="WJO35" s="23"/>
      <c r="WJP35" s="23"/>
      <c r="WJQ35" s="23"/>
      <c r="WJR35" s="23"/>
      <c r="WJS35" s="23"/>
      <c r="WJT35" s="23"/>
      <c r="WJU35" s="23"/>
      <c r="WJV35" s="23"/>
      <c r="WJW35" s="23"/>
      <c r="WJX35" s="23"/>
      <c r="WJY35" s="23"/>
      <c r="WJZ35" s="23"/>
      <c r="WKA35" s="23"/>
      <c r="WKB35" s="23"/>
      <c r="WKC35" s="23"/>
      <c r="WKD35" s="23"/>
      <c r="WKE35" s="23"/>
      <c r="WKF35" s="23"/>
      <c r="WKG35" s="23"/>
      <c r="WKH35" s="23"/>
      <c r="WKI35" s="23"/>
      <c r="WKJ35" s="23"/>
      <c r="WKK35" s="23"/>
      <c r="WKL35" s="23"/>
      <c r="WKM35" s="23"/>
      <c r="WKN35" s="23"/>
      <c r="WKO35" s="23"/>
      <c r="WKP35" s="23"/>
      <c r="WKQ35" s="23"/>
      <c r="WKR35" s="23"/>
      <c r="WKS35" s="23"/>
      <c r="WKT35" s="23"/>
      <c r="WKU35" s="23"/>
      <c r="WKV35" s="23"/>
      <c r="WKW35" s="23"/>
      <c r="WKX35" s="23"/>
      <c r="WKY35" s="23"/>
      <c r="WKZ35" s="23"/>
      <c r="WLA35" s="23"/>
      <c r="WLB35" s="23"/>
      <c r="WLC35" s="23"/>
      <c r="WLD35" s="23"/>
      <c r="WLE35" s="23"/>
      <c r="WLF35" s="23"/>
      <c r="WLG35" s="23"/>
      <c r="WLH35" s="23"/>
      <c r="WLI35" s="23"/>
      <c r="WLJ35" s="23"/>
      <c r="WLK35" s="23"/>
      <c r="WLL35" s="23"/>
      <c r="WLM35" s="23"/>
      <c r="WLN35" s="23"/>
      <c r="WLO35" s="23"/>
      <c r="WLP35" s="23"/>
      <c r="WLQ35" s="23"/>
      <c r="WLR35" s="23"/>
      <c r="WLS35" s="23"/>
      <c r="WLT35" s="23"/>
      <c r="WLU35" s="23"/>
      <c r="WLV35" s="23"/>
      <c r="WLW35" s="23"/>
      <c r="WLX35" s="23"/>
      <c r="WLY35" s="23"/>
      <c r="WLZ35" s="23"/>
      <c r="WMA35" s="23"/>
      <c r="WMB35" s="23"/>
      <c r="WMC35" s="23"/>
      <c r="WMD35" s="23"/>
      <c r="WME35" s="23"/>
      <c r="WMF35" s="23"/>
      <c r="WMG35" s="23"/>
      <c r="WMH35" s="23"/>
      <c r="WMI35" s="23"/>
      <c r="WMJ35" s="23"/>
      <c r="WMK35" s="23"/>
      <c r="WML35" s="23"/>
      <c r="WMM35" s="23"/>
      <c r="WMN35" s="23"/>
      <c r="WMO35" s="23"/>
      <c r="WMP35" s="23"/>
      <c r="WMQ35" s="23"/>
      <c r="WMR35" s="23"/>
      <c r="WMS35" s="23"/>
      <c r="WMT35" s="23"/>
      <c r="WMU35" s="23"/>
      <c r="WMV35" s="23"/>
      <c r="WMW35" s="23"/>
      <c r="WMX35" s="23"/>
      <c r="WMY35" s="23"/>
      <c r="WMZ35" s="23"/>
      <c r="WNA35" s="23"/>
      <c r="WNB35" s="23"/>
      <c r="WNC35" s="23"/>
      <c r="WND35" s="23"/>
      <c r="WNE35" s="23"/>
      <c r="WNF35" s="23"/>
      <c r="WNG35" s="23"/>
      <c r="WNH35" s="23"/>
      <c r="WNI35" s="23"/>
      <c r="WNJ35" s="23"/>
      <c r="WNK35" s="23"/>
      <c r="WNL35" s="23"/>
      <c r="WNM35" s="23"/>
      <c r="WNN35" s="23"/>
      <c r="WNO35" s="23"/>
      <c r="WNP35" s="23"/>
      <c r="WNQ35" s="23"/>
      <c r="WNR35" s="23"/>
      <c r="WNS35" s="23"/>
      <c r="WNT35" s="23"/>
      <c r="WNU35" s="23"/>
      <c r="WNV35" s="23"/>
      <c r="WNW35" s="23"/>
      <c r="WNX35" s="23"/>
      <c r="WNY35" s="23"/>
      <c r="WNZ35" s="23"/>
      <c r="WOA35" s="23"/>
      <c r="WOB35" s="23"/>
      <c r="WOC35" s="23"/>
      <c r="WOD35" s="23"/>
      <c r="WOE35" s="23"/>
      <c r="WOF35" s="23"/>
      <c r="WOG35" s="23"/>
      <c r="WOH35" s="23"/>
      <c r="WOI35" s="23"/>
      <c r="WOJ35" s="23"/>
      <c r="WOK35" s="23"/>
      <c r="WOL35" s="23"/>
      <c r="WOM35" s="23"/>
      <c r="WON35" s="23"/>
      <c r="WOO35" s="23"/>
      <c r="WOP35" s="23"/>
      <c r="WOQ35" s="23"/>
      <c r="WOR35" s="23"/>
      <c r="WOS35" s="23"/>
      <c r="WOT35" s="23"/>
      <c r="WOU35" s="23"/>
      <c r="WOV35" s="23"/>
      <c r="WOW35" s="23"/>
      <c r="WOX35" s="23"/>
      <c r="WOY35" s="23"/>
      <c r="WOZ35" s="23"/>
      <c r="WPA35" s="23"/>
      <c r="WPB35" s="23"/>
      <c r="WPC35" s="23"/>
      <c r="WPD35" s="23"/>
      <c r="WPE35" s="23"/>
      <c r="WPF35" s="23"/>
      <c r="WPG35" s="23"/>
      <c r="WPH35" s="23"/>
      <c r="WPI35" s="23"/>
      <c r="WPJ35" s="23"/>
      <c r="WPK35" s="23"/>
      <c r="WPL35" s="23"/>
      <c r="WPM35" s="23"/>
      <c r="WPN35" s="23"/>
      <c r="WPO35" s="23"/>
      <c r="WPP35" s="23"/>
      <c r="WPQ35" s="23"/>
      <c r="WPR35" s="23"/>
      <c r="WPS35" s="23"/>
      <c r="WPT35" s="23"/>
      <c r="WPU35" s="23"/>
      <c r="WPV35" s="23"/>
      <c r="WPW35" s="23"/>
      <c r="WPX35" s="23"/>
      <c r="WPY35" s="23"/>
      <c r="WPZ35" s="23"/>
      <c r="WQA35" s="23"/>
      <c r="WQB35" s="23"/>
      <c r="WQC35" s="23"/>
      <c r="WQD35" s="23"/>
      <c r="WQE35" s="23"/>
      <c r="WQF35" s="23"/>
      <c r="WQG35" s="23"/>
      <c r="WQH35" s="23"/>
      <c r="WQI35" s="23"/>
      <c r="WQJ35" s="23"/>
      <c r="WQK35" s="23"/>
      <c r="WQL35" s="23"/>
      <c r="WQM35" s="23"/>
      <c r="WQN35" s="23"/>
      <c r="WQO35" s="23"/>
      <c r="WQP35" s="23"/>
      <c r="WQQ35" s="23"/>
      <c r="WQR35" s="23"/>
      <c r="WQS35" s="23"/>
      <c r="WQT35" s="23"/>
      <c r="WQU35" s="23"/>
      <c r="WQV35" s="23"/>
      <c r="WQW35" s="23"/>
      <c r="WQX35" s="23"/>
      <c r="WQY35" s="23"/>
      <c r="WQZ35" s="23"/>
      <c r="WRA35" s="23"/>
      <c r="WRB35" s="23"/>
      <c r="WRC35" s="23"/>
      <c r="WRD35" s="23"/>
      <c r="WRE35" s="23"/>
      <c r="WRF35" s="23"/>
      <c r="WRG35" s="23"/>
      <c r="WRH35" s="23"/>
      <c r="WRI35" s="23"/>
      <c r="WRJ35" s="23"/>
      <c r="WRK35" s="23"/>
      <c r="WRL35" s="23"/>
      <c r="WRM35" s="23"/>
      <c r="WRN35" s="23"/>
      <c r="WRO35" s="23"/>
      <c r="WRP35" s="23"/>
      <c r="WRQ35" s="23"/>
      <c r="WRR35" s="23"/>
      <c r="WRS35" s="23"/>
      <c r="WRT35" s="23"/>
      <c r="WRU35" s="23"/>
      <c r="WRV35" s="23"/>
      <c r="WRW35" s="23"/>
      <c r="WRX35" s="23"/>
      <c r="WRY35" s="23"/>
      <c r="WRZ35" s="23"/>
      <c r="WSA35" s="23"/>
      <c r="WSB35" s="23"/>
      <c r="WSC35" s="23"/>
      <c r="WSD35" s="23"/>
      <c r="WSE35" s="23"/>
      <c r="WSF35" s="23"/>
      <c r="WSG35" s="23"/>
      <c r="WSH35" s="23"/>
      <c r="WSI35" s="23"/>
      <c r="WSJ35" s="23"/>
      <c r="WSK35" s="23"/>
      <c r="WSL35" s="23"/>
      <c r="WSM35" s="23"/>
      <c r="WSN35" s="23"/>
      <c r="WSO35" s="23"/>
      <c r="WSP35" s="23"/>
      <c r="WSQ35" s="23"/>
      <c r="WSR35" s="23"/>
      <c r="WSS35" s="23"/>
      <c r="WST35" s="23"/>
      <c r="WSU35" s="23"/>
      <c r="WSV35" s="23"/>
      <c r="WSW35" s="23"/>
      <c r="WSX35" s="23"/>
      <c r="WSY35" s="23"/>
      <c r="WSZ35" s="23"/>
      <c r="WTA35" s="23"/>
      <c r="WTB35" s="23"/>
      <c r="WTC35" s="23"/>
      <c r="WTD35" s="23"/>
      <c r="WTE35" s="23"/>
      <c r="WTF35" s="23"/>
      <c r="WTG35" s="23"/>
      <c r="WTH35" s="23"/>
      <c r="WTI35" s="23"/>
      <c r="WTJ35" s="23"/>
      <c r="WTK35" s="23"/>
      <c r="WTL35" s="23"/>
      <c r="WTM35" s="23"/>
      <c r="WTN35" s="23"/>
      <c r="WTO35" s="23"/>
      <c r="WTP35" s="23"/>
      <c r="WTQ35" s="23"/>
      <c r="WTR35" s="23"/>
      <c r="WTS35" s="23"/>
      <c r="WTT35" s="23"/>
      <c r="WTU35" s="23"/>
      <c r="WTV35" s="23"/>
      <c r="WTW35" s="23"/>
      <c r="WTX35" s="23"/>
      <c r="WTY35" s="23"/>
      <c r="WTZ35" s="23"/>
      <c r="WUA35" s="23"/>
      <c r="WUB35" s="23"/>
      <c r="WUC35" s="23"/>
      <c r="WUD35" s="23"/>
      <c r="WUE35" s="23"/>
      <c r="WUF35" s="23"/>
      <c r="WUG35" s="23"/>
      <c r="WUH35" s="23"/>
      <c r="WUI35" s="23"/>
      <c r="WUJ35" s="23"/>
      <c r="WUK35" s="23"/>
      <c r="WUL35" s="23"/>
      <c r="WUM35" s="23"/>
      <c r="WUN35" s="23"/>
      <c r="WUO35" s="23"/>
      <c r="WUP35" s="23"/>
      <c r="WUQ35" s="23"/>
      <c r="WUR35" s="23"/>
      <c r="WUS35" s="23"/>
      <c r="WUT35" s="23"/>
      <c r="WUU35" s="23"/>
      <c r="WUV35" s="23"/>
      <c r="WUW35" s="23"/>
      <c r="WUX35" s="23"/>
      <c r="WUY35" s="23"/>
      <c r="WUZ35" s="23"/>
      <c r="WVA35" s="23"/>
      <c r="WVB35" s="23"/>
      <c r="WVC35" s="23"/>
      <c r="WVD35" s="23"/>
      <c r="WVE35" s="23"/>
      <c r="WVF35" s="23"/>
      <c r="WVG35" s="23"/>
      <c r="WVH35" s="23"/>
      <c r="WVI35" s="23"/>
      <c r="WVJ35" s="23"/>
      <c r="WVK35" s="23"/>
      <c r="WVL35" s="23"/>
      <c r="WVM35" s="23"/>
      <c r="WVN35" s="23"/>
      <c r="WVO35" s="23"/>
      <c r="WVP35" s="23"/>
      <c r="WVQ35" s="23"/>
      <c r="WVR35" s="23"/>
      <c r="WVS35" s="23"/>
      <c r="WVT35" s="23"/>
      <c r="WVU35" s="23"/>
      <c r="WVV35" s="23"/>
      <c r="WVW35" s="23"/>
      <c r="WVX35" s="23"/>
      <c r="WVY35" s="23"/>
      <c r="WVZ35" s="23"/>
      <c r="WWA35" s="23"/>
      <c r="WWB35" s="23"/>
      <c r="WWC35" s="23"/>
      <c r="WWD35" s="23"/>
      <c r="WWE35" s="23"/>
      <c r="WWF35" s="23"/>
      <c r="WWG35" s="23"/>
      <c r="WWH35" s="23"/>
      <c r="WWI35" s="23"/>
      <c r="WWJ35" s="23"/>
      <c r="WWK35" s="23"/>
      <c r="WWL35" s="23"/>
      <c r="WWM35" s="23"/>
      <c r="WWN35" s="23"/>
      <c r="WWO35" s="23"/>
      <c r="WWP35" s="23"/>
      <c r="WWQ35" s="23"/>
      <c r="WWR35" s="23"/>
      <c r="WWS35" s="23"/>
      <c r="WWT35" s="23"/>
      <c r="WWU35" s="23"/>
      <c r="WWV35" s="23"/>
      <c r="WWW35" s="23"/>
      <c r="WWX35" s="23"/>
      <c r="WWY35" s="23"/>
      <c r="WWZ35" s="23"/>
      <c r="WXA35" s="23"/>
      <c r="WXB35" s="23"/>
      <c r="WXC35" s="23"/>
      <c r="WXD35" s="23"/>
      <c r="WXE35" s="23"/>
      <c r="WXF35" s="23"/>
      <c r="WXG35" s="23"/>
      <c r="WXH35" s="23"/>
      <c r="WXI35" s="23"/>
      <c r="WXJ35" s="23"/>
      <c r="WXK35" s="23"/>
      <c r="WXL35" s="23"/>
      <c r="WXM35" s="23"/>
      <c r="WXN35" s="23"/>
      <c r="WXO35" s="23"/>
      <c r="WXP35" s="23"/>
      <c r="WXQ35" s="23"/>
      <c r="WXR35" s="23"/>
      <c r="WXS35" s="23"/>
      <c r="WXT35" s="23"/>
      <c r="WXU35" s="23"/>
      <c r="WXV35" s="23"/>
      <c r="WXW35" s="23"/>
      <c r="WXX35" s="23"/>
      <c r="WXY35" s="23"/>
      <c r="WXZ35" s="23"/>
      <c r="WYA35" s="23"/>
      <c r="WYB35" s="23"/>
      <c r="WYC35" s="23"/>
      <c r="WYD35" s="23"/>
      <c r="WYE35" s="23"/>
      <c r="WYF35" s="23"/>
      <c r="WYG35" s="23"/>
      <c r="WYH35" s="23"/>
      <c r="WYI35" s="23"/>
      <c r="WYJ35" s="23"/>
      <c r="WYK35" s="23"/>
      <c r="WYL35" s="23"/>
      <c r="WYM35" s="23"/>
      <c r="WYN35" s="23"/>
      <c r="WYO35" s="23"/>
      <c r="WYP35" s="23"/>
      <c r="WYQ35" s="23"/>
      <c r="WYR35" s="23"/>
      <c r="WYS35" s="23"/>
      <c r="WYT35" s="23"/>
      <c r="WYU35" s="23"/>
      <c r="WYV35" s="23"/>
      <c r="WYW35" s="23"/>
      <c r="WYX35" s="23"/>
      <c r="WYY35" s="23"/>
      <c r="WYZ35" s="23"/>
      <c r="WZA35" s="23"/>
      <c r="WZB35" s="23"/>
      <c r="WZC35" s="23"/>
      <c r="WZD35" s="23"/>
      <c r="WZE35" s="23"/>
      <c r="WZF35" s="23"/>
      <c r="WZG35" s="23"/>
      <c r="WZH35" s="23"/>
      <c r="WZI35" s="23"/>
      <c r="WZJ35" s="23"/>
      <c r="WZK35" s="23"/>
      <c r="WZL35" s="23"/>
      <c r="WZM35" s="23"/>
      <c r="WZN35" s="23"/>
      <c r="WZO35" s="23"/>
      <c r="WZP35" s="23"/>
      <c r="WZQ35" s="23"/>
      <c r="WZR35" s="23"/>
      <c r="WZS35" s="23"/>
      <c r="WZT35" s="23"/>
      <c r="WZU35" s="23"/>
      <c r="WZV35" s="23"/>
      <c r="WZW35" s="23"/>
      <c r="WZX35" s="23"/>
      <c r="WZY35" s="23"/>
      <c r="WZZ35" s="23"/>
      <c r="XAA35" s="23"/>
      <c r="XAB35" s="23"/>
      <c r="XAC35" s="23"/>
      <c r="XAD35" s="23"/>
      <c r="XAE35" s="23"/>
      <c r="XAF35" s="23"/>
      <c r="XAG35" s="23"/>
      <c r="XAH35" s="23"/>
      <c r="XAI35" s="23"/>
      <c r="XAJ35" s="23"/>
      <c r="XAK35" s="23"/>
      <c r="XAL35" s="23"/>
      <c r="XAM35" s="23"/>
      <c r="XAN35" s="23"/>
      <c r="XAO35" s="23"/>
      <c r="XAP35" s="23"/>
      <c r="XAQ35" s="23"/>
      <c r="XAR35" s="23"/>
      <c r="XAS35" s="23"/>
      <c r="XAT35" s="23"/>
      <c r="XAU35" s="23"/>
      <c r="XAV35" s="23"/>
      <c r="XAW35" s="23"/>
      <c r="XAX35" s="23"/>
      <c r="XAY35" s="23"/>
      <c r="XAZ35" s="23"/>
      <c r="XBA35" s="23"/>
      <c r="XBB35" s="23"/>
      <c r="XBC35" s="23"/>
      <c r="XBD35" s="23"/>
      <c r="XBE35" s="23"/>
      <c r="XBF35" s="23"/>
      <c r="XBG35" s="23"/>
      <c r="XBH35" s="23"/>
      <c r="XBI35" s="23"/>
      <c r="XBJ35" s="23"/>
      <c r="XBK35" s="23"/>
      <c r="XBL35" s="23"/>
      <c r="XBM35" s="23"/>
      <c r="XBN35" s="23"/>
      <c r="XBO35" s="23"/>
      <c r="XBP35" s="23"/>
      <c r="XBQ35" s="23"/>
      <c r="XBR35" s="23"/>
      <c r="XBS35" s="23"/>
      <c r="XBT35" s="23"/>
      <c r="XBU35" s="23"/>
      <c r="XBV35" s="23"/>
      <c r="XBW35" s="23"/>
      <c r="XBX35" s="23"/>
      <c r="XBY35" s="23"/>
      <c r="XBZ35" s="23"/>
      <c r="XCA35" s="23"/>
      <c r="XCB35" s="23"/>
      <c r="XCC35" s="23"/>
      <c r="XCD35" s="23"/>
      <c r="XCE35" s="23"/>
      <c r="XCF35" s="23"/>
      <c r="XCG35" s="23"/>
      <c r="XCH35" s="23"/>
      <c r="XCI35" s="23"/>
      <c r="XCJ35" s="23"/>
      <c r="XCK35" s="23"/>
      <c r="XCL35" s="23"/>
      <c r="XCM35" s="23"/>
      <c r="XCN35" s="23"/>
      <c r="XCO35" s="23"/>
      <c r="XCP35" s="23"/>
      <c r="XCQ35" s="23"/>
      <c r="XCR35" s="23"/>
      <c r="XCS35" s="23"/>
      <c r="XCT35" s="23"/>
      <c r="XCU35" s="23"/>
      <c r="XCV35" s="23"/>
      <c r="XCW35" s="23"/>
      <c r="XCX35" s="23"/>
      <c r="XCY35" s="23"/>
      <c r="XCZ35" s="23"/>
      <c r="XDA35" s="23"/>
      <c r="XDB35" s="23"/>
      <c r="XDC35" s="23"/>
      <c r="XDD35" s="23"/>
      <c r="XDE35" s="23"/>
      <c r="XDF35" s="23"/>
      <c r="XDG35" s="23"/>
      <c r="XDH35" s="23"/>
      <c r="XDI35" s="23"/>
      <c r="XDJ35" s="23"/>
      <c r="XDK35" s="23"/>
      <c r="XDL35" s="23"/>
      <c r="XDM35" s="23"/>
      <c r="XDN35" s="23"/>
      <c r="XDO35" s="23"/>
      <c r="XDP35" s="23"/>
      <c r="XDQ35" s="23"/>
      <c r="XDR35" s="23"/>
      <c r="XDS35" s="23"/>
      <c r="XDT35" s="23"/>
      <c r="XDU35" s="23"/>
      <c r="XDV35" s="23"/>
      <c r="XDW35" s="23"/>
      <c r="XDX35" s="23"/>
      <c r="XDY35" s="23"/>
      <c r="XDZ35" s="23"/>
      <c r="XEA35" s="23"/>
      <c r="XEB35" s="23"/>
      <c r="XEC35" s="23"/>
      <c r="XED35" s="23"/>
      <c r="XEE35" s="23"/>
      <c r="XEF35" s="23"/>
      <c r="XEG35" s="23"/>
      <c r="XEH35" s="23"/>
      <c r="XEI35" s="23"/>
      <c r="XEJ35" s="23"/>
      <c r="XEK35" s="23"/>
      <c r="XEL35" s="23"/>
      <c r="XEM35" s="23"/>
      <c r="XEN35" s="23"/>
      <c r="XEO35" s="23"/>
      <c r="XEP35" s="23"/>
      <c r="XEQ35" s="23"/>
      <c r="XER35" s="23"/>
      <c r="XES35" s="23"/>
      <c r="XET35" s="23"/>
      <c r="XEU35" s="23"/>
      <c r="XEV35" s="23"/>
      <c r="XEW35" s="23"/>
      <c r="XEX35" s="23"/>
      <c r="XEY35" s="23"/>
      <c r="XEZ35" s="23"/>
      <c r="XFA35" s="23"/>
      <c r="XFB35" s="23"/>
      <c r="XFC35" s="23"/>
      <c r="XFD35" s="23"/>
    </row>
    <row r="36" spans="1:16384" x14ac:dyDescent="0.2">
      <c r="A36" s="23" t="s">
        <v>333</v>
      </c>
      <c r="B36" s="14" t="s">
        <v>603</v>
      </c>
      <c r="C36" s="14"/>
      <c r="D36" s="14"/>
      <c r="E36" s="14"/>
      <c r="F36" s="8">
        <v>1</v>
      </c>
      <c r="G36" s="8">
        <v>1</v>
      </c>
      <c r="H36" s="14" t="s">
        <v>1050</v>
      </c>
      <c r="I36" s="23"/>
      <c r="J36" s="23"/>
      <c r="K36" s="23"/>
      <c r="L36" s="23"/>
      <c r="M36" s="23"/>
      <c r="N36" s="23"/>
      <c r="O36" s="23"/>
      <c r="P36" s="23"/>
      <c r="Q36" s="23"/>
      <c r="R36" s="23"/>
      <c r="S36" s="23"/>
      <c r="T36" s="23"/>
      <c r="U36" s="23"/>
      <c r="V36" s="23"/>
      <c r="W36" s="23"/>
      <c r="X36" s="23"/>
      <c r="Y36" s="23"/>
      <c r="Z36" s="23"/>
      <c r="AA36" s="23"/>
      <c r="AB36" s="23"/>
      <c r="AC36" s="23"/>
      <c r="AD36" s="23"/>
      <c r="AE36" s="23"/>
      <c r="AF36" s="23"/>
      <c r="AG36" s="23"/>
      <c r="AH36" s="23"/>
      <c r="AI36" s="23"/>
      <c r="AJ36" s="23"/>
      <c r="AK36" s="23"/>
      <c r="AL36" s="23"/>
      <c r="AM36" s="23"/>
      <c r="AN36" s="23"/>
      <c r="AO36" s="23"/>
      <c r="AP36" s="23"/>
      <c r="AQ36" s="23"/>
      <c r="AR36" s="23"/>
      <c r="AS36" s="23"/>
      <c r="AT36" s="23"/>
      <c r="AU36" s="23"/>
      <c r="AV36" s="23"/>
      <c r="AW36" s="23"/>
      <c r="AX36" s="23"/>
      <c r="AY36" s="23"/>
      <c r="AZ36" s="23"/>
      <c r="BA36" s="23"/>
      <c r="BB36" s="23"/>
      <c r="BC36" s="23"/>
      <c r="BD36" s="23"/>
      <c r="BE36" s="23"/>
      <c r="BF36" s="23"/>
      <c r="BG36" s="23"/>
      <c r="BH36" s="23"/>
      <c r="BI36" s="23"/>
      <c r="BJ36" s="23"/>
      <c r="BK36" s="23"/>
      <c r="BL36" s="23"/>
      <c r="BM36" s="23"/>
      <c r="BN36" s="23"/>
      <c r="BO36" s="23"/>
      <c r="BP36" s="23"/>
      <c r="BQ36" s="23"/>
      <c r="BR36" s="23"/>
      <c r="BS36" s="23"/>
      <c r="BT36" s="23"/>
      <c r="BU36" s="23"/>
      <c r="BV36" s="23"/>
      <c r="BW36" s="23"/>
      <c r="BX36" s="23"/>
      <c r="BY36" s="23"/>
      <c r="BZ36" s="23"/>
      <c r="CA36" s="23"/>
      <c r="CB36" s="23"/>
      <c r="CC36" s="23"/>
      <c r="CD36" s="23"/>
      <c r="CE36" s="23"/>
      <c r="CF36" s="23"/>
      <c r="CG36" s="23"/>
      <c r="CH36" s="23"/>
      <c r="CI36" s="23"/>
      <c r="CJ36" s="23"/>
      <c r="CK36" s="23"/>
      <c r="CL36" s="23"/>
      <c r="CM36" s="23"/>
      <c r="CN36" s="23"/>
      <c r="CO36" s="23"/>
      <c r="CP36" s="23"/>
      <c r="CQ36" s="23"/>
      <c r="CR36" s="23"/>
      <c r="CS36" s="23"/>
      <c r="CT36" s="23"/>
      <c r="CU36" s="23"/>
      <c r="CV36" s="23"/>
      <c r="CW36" s="23"/>
      <c r="CX36" s="23"/>
      <c r="CY36" s="23"/>
      <c r="CZ36" s="23"/>
      <c r="DA36" s="23"/>
      <c r="DB36" s="23"/>
      <c r="DC36" s="23"/>
      <c r="DD36" s="23"/>
      <c r="DE36" s="23"/>
      <c r="DF36" s="23"/>
      <c r="DG36" s="23"/>
      <c r="DH36" s="23"/>
      <c r="DI36" s="23"/>
      <c r="DJ36" s="23"/>
      <c r="DK36" s="23"/>
      <c r="DL36" s="23"/>
      <c r="DM36" s="23"/>
      <c r="DN36" s="23"/>
      <c r="DO36" s="23"/>
      <c r="DP36" s="23"/>
      <c r="DQ36" s="23"/>
      <c r="DR36" s="23"/>
      <c r="DS36" s="23"/>
      <c r="DT36" s="23"/>
      <c r="DU36" s="23"/>
      <c r="DV36" s="23"/>
      <c r="DW36" s="23"/>
      <c r="DX36" s="23"/>
      <c r="DY36" s="23"/>
      <c r="DZ36" s="23"/>
      <c r="EA36" s="23"/>
      <c r="EB36" s="23"/>
      <c r="EC36" s="23"/>
      <c r="ED36" s="23"/>
      <c r="EE36" s="23"/>
      <c r="EF36" s="23"/>
      <c r="EG36" s="23"/>
      <c r="EH36" s="23"/>
      <c r="EI36" s="23"/>
      <c r="EJ36" s="23"/>
      <c r="EK36" s="23"/>
      <c r="EL36" s="23"/>
      <c r="EM36" s="23"/>
      <c r="EN36" s="23"/>
      <c r="EO36" s="23"/>
      <c r="EP36" s="23"/>
      <c r="EQ36" s="23"/>
      <c r="ER36" s="23"/>
      <c r="ES36" s="23"/>
      <c r="ET36" s="23"/>
      <c r="EU36" s="23"/>
      <c r="EV36" s="23"/>
      <c r="EW36" s="23"/>
      <c r="EX36" s="23"/>
      <c r="EY36" s="23"/>
      <c r="EZ36" s="23"/>
      <c r="FA36" s="23"/>
      <c r="FB36" s="23"/>
      <c r="FC36" s="23"/>
      <c r="FD36" s="23"/>
      <c r="FE36" s="23"/>
      <c r="FF36" s="23"/>
      <c r="FG36" s="23"/>
      <c r="FH36" s="23"/>
      <c r="FI36" s="23"/>
      <c r="FJ36" s="23"/>
      <c r="FK36" s="23"/>
      <c r="FL36" s="23"/>
      <c r="FM36" s="23"/>
      <c r="FN36" s="23"/>
      <c r="FO36" s="23"/>
      <c r="FP36" s="23"/>
      <c r="FQ36" s="23"/>
      <c r="FR36" s="23"/>
      <c r="FS36" s="23"/>
      <c r="FT36" s="23"/>
      <c r="FU36" s="23"/>
      <c r="FV36" s="23"/>
      <c r="FW36" s="23"/>
      <c r="FX36" s="23"/>
      <c r="FY36" s="23"/>
      <c r="FZ36" s="23"/>
      <c r="GA36" s="23"/>
      <c r="GB36" s="23"/>
      <c r="GC36" s="23"/>
      <c r="GD36" s="23"/>
      <c r="GE36" s="23"/>
      <c r="GF36" s="23"/>
      <c r="GG36" s="23"/>
      <c r="GH36" s="23"/>
      <c r="GI36" s="23"/>
      <c r="GJ36" s="23"/>
      <c r="GK36" s="23"/>
      <c r="GL36" s="23"/>
      <c r="GM36" s="23"/>
      <c r="GN36" s="23"/>
      <c r="GO36" s="23"/>
      <c r="GP36" s="23"/>
      <c r="GQ36" s="23"/>
      <c r="GR36" s="23"/>
      <c r="GS36" s="23"/>
      <c r="GT36" s="23"/>
      <c r="GU36" s="23"/>
      <c r="GV36" s="23"/>
      <c r="GW36" s="23"/>
      <c r="GX36" s="23"/>
      <c r="GY36" s="23"/>
      <c r="GZ36" s="23"/>
      <c r="HA36" s="23"/>
      <c r="HB36" s="23"/>
      <c r="HC36" s="23"/>
      <c r="HD36" s="23"/>
      <c r="HE36" s="23"/>
      <c r="HF36" s="23"/>
      <c r="HG36" s="23"/>
      <c r="HH36" s="23"/>
      <c r="HI36" s="23"/>
      <c r="HJ36" s="23"/>
      <c r="HK36" s="23"/>
      <c r="HL36" s="23"/>
      <c r="HM36" s="23"/>
      <c r="HN36" s="23"/>
      <c r="HO36" s="23"/>
      <c r="HP36" s="23"/>
      <c r="HQ36" s="23"/>
      <c r="HR36" s="23"/>
      <c r="HS36" s="23"/>
      <c r="HT36" s="23"/>
      <c r="HU36" s="23"/>
      <c r="HV36" s="23"/>
      <c r="HW36" s="23"/>
      <c r="HX36" s="23"/>
      <c r="HY36" s="23"/>
      <c r="HZ36" s="23"/>
      <c r="IA36" s="23"/>
      <c r="IB36" s="23"/>
      <c r="IC36" s="23"/>
      <c r="ID36" s="23"/>
      <c r="IE36" s="23"/>
      <c r="IF36" s="23"/>
      <c r="IG36" s="23"/>
      <c r="IH36" s="23"/>
      <c r="II36" s="23"/>
      <c r="IJ36" s="23"/>
      <c r="IK36" s="23"/>
      <c r="IL36" s="23"/>
      <c r="IM36" s="23"/>
      <c r="IN36" s="23"/>
      <c r="IO36" s="23"/>
      <c r="IP36" s="23"/>
      <c r="IQ36" s="23"/>
      <c r="IR36" s="23"/>
      <c r="IS36" s="23"/>
      <c r="IT36" s="23"/>
      <c r="IU36" s="23"/>
      <c r="IV36" s="23"/>
      <c r="IW36" s="23"/>
      <c r="IX36" s="23"/>
      <c r="IY36" s="23"/>
      <c r="IZ36" s="23"/>
      <c r="JA36" s="23"/>
      <c r="JB36" s="23"/>
      <c r="JC36" s="23"/>
      <c r="JD36" s="23"/>
      <c r="JE36" s="23"/>
      <c r="JF36" s="23"/>
      <c r="JG36" s="23"/>
      <c r="JH36" s="23"/>
      <c r="JI36" s="23"/>
      <c r="JJ36" s="23"/>
      <c r="JK36" s="23"/>
      <c r="JL36" s="23"/>
      <c r="JM36" s="23"/>
      <c r="JN36" s="23"/>
      <c r="JO36" s="23"/>
      <c r="JP36" s="23"/>
      <c r="JQ36" s="23"/>
      <c r="JR36" s="23"/>
      <c r="JS36" s="23"/>
      <c r="JT36" s="23"/>
      <c r="JU36" s="23"/>
      <c r="JV36" s="23"/>
      <c r="JW36" s="23"/>
      <c r="JX36" s="23"/>
      <c r="JY36" s="23"/>
      <c r="JZ36" s="23"/>
      <c r="KA36" s="23"/>
      <c r="KB36" s="23"/>
      <c r="KC36" s="23"/>
      <c r="KD36" s="23"/>
      <c r="KE36" s="23"/>
      <c r="KF36" s="23"/>
      <c r="KG36" s="23"/>
      <c r="KH36" s="23"/>
      <c r="KI36" s="23"/>
      <c r="KJ36" s="23"/>
      <c r="KK36" s="23"/>
      <c r="KL36" s="23"/>
      <c r="KM36" s="23"/>
      <c r="KN36" s="23"/>
      <c r="KO36" s="23"/>
      <c r="KP36" s="23"/>
      <c r="KQ36" s="23"/>
      <c r="KR36" s="23"/>
      <c r="KS36" s="23"/>
      <c r="KT36" s="23"/>
      <c r="KU36" s="23"/>
      <c r="KV36" s="23"/>
      <c r="KW36" s="23"/>
      <c r="KX36" s="23"/>
      <c r="KY36" s="23"/>
      <c r="KZ36" s="23"/>
      <c r="LA36" s="23"/>
      <c r="LB36" s="23"/>
      <c r="LC36" s="23"/>
      <c r="LD36" s="23"/>
      <c r="LE36" s="23"/>
      <c r="LF36" s="23"/>
      <c r="LG36" s="23"/>
      <c r="LH36" s="23"/>
      <c r="LI36" s="23"/>
      <c r="LJ36" s="23"/>
      <c r="LK36" s="23"/>
      <c r="LL36" s="23"/>
      <c r="LM36" s="23"/>
      <c r="LN36" s="23"/>
      <c r="LO36" s="23"/>
      <c r="LP36" s="23"/>
      <c r="LQ36" s="23"/>
      <c r="LR36" s="23"/>
      <c r="LS36" s="23"/>
      <c r="LT36" s="23"/>
      <c r="LU36" s="23"/>
      <c r="LV36" s="23"/>
      <c r="LW36" s="23"/>
      <c r="LX36" s="23"/>
      <c r="LY36" s="23"/>
      <c r="LZ36" s="23"/>
      <c r="MA36" s="23"/>
      <c r="MB36" s="23"/>
      <c r="MC36" s="23"/>
      <c r="MD36" s="23"/>
      <c r="ME36" s="23"/>
      <c r="MF36" s="23"/>
      <c r="MG36" s="23"/>
      <c r="MH36" s="23"/>
      <c r="MI36" s="23"/>
      <c r="MJ36" s="23"/>
      <c r="MK36" s="23"/>
      <c r="ML36" s="23"/>
      <c r="MM36" s="23"/>
      <c r="MN36" s="23"/>
      <c r="MO36" s="23"/>
      <c r="MP36" s="23"/>
      <c r="MQ36" s="23"/>
      <c r="MR36" s="23"/>
      <c r="MS36" s="23"/>
      <c r="MT36" s="23"/>
      <c r="MU36" s="23"/>
      <c r="MV36" s="23"/>
      <c r="MW36" s="23"/>
      <c r="MX36" s="23"/>
      <c r="MY36" s="23"/>
      <c r="MZ36" s="23"/>
      <c r="NA36" s="23"/>
      <c r="NB36" s="23"/>
      <c r="NC36" s="23"/>
      <c r="ND36" s="23"/>
      <c r="NE36" s="23"/>
      <c r="NF36" s="23"/>
      <c r="NG36" s="23"/>
      <c r="NH36" s="23"/>
      <c r="NI36" s="23"/>
      <c r="NJ36" s="23"/>
      <c r="NK36" s="23"/>
      <c r="NL36" s="23"/>
      <c r="NM36" s="23"/>
      <c r="NN36" s="23"/>
      <c r="NO36" s="23"/>
      <c r="NP36" s="23"/>
      <c r="NQ36" s="23"/>
      <c r="NR36" s="23"/>
      <c r="NS36" s="23"/>
      <c r="NT36" s="23"/>
      <c r="NU36" s="23"/>
      <c r="NV36" s="23"/>
      <c r="NW36" s="23"/>
      <c r="NX36" s="23"/>
      <c r="NY36" s="23"/>
      <c r="NZ36" s="23"/>
      <c r="OA36" s="23"/>
      <c r="OB36" s="23"/>
      <c r="OC36" s="23"/>
      <c r="OD36" s="23"/>
      <c r="OE36" s="23"/>
      <c r="OF36" s="23"/>
      <c r="OG36" s="23"/>
      <c r="OH36" s="23"/>
      <c r="OI36" s="23"/>
      <c r="OJ36" s="23"/>
      <c r="OK36" s="23"/>
      <c r="OL36" s="23"/>
      <c r="OM36" s="23"/>
      <c r="ON36" s="23"/>
      <c r="OO36" s="23"/>
      <c r="OP36" s="23"/>
      <c r="OQ36" s="23"/>
      <c r="OR36" s="23"/>
      <c r="OS36" s="23"/>
      <c r="OT36" s="23"/>
      <c r="OU36" s="23"/>
      <c r="OV36" s="23"/>
      <c r="OW36" s="23"/>
      <c r="OX36" s="23"/>
      <c r="OY36" s="23"/>
      <c r="OZ36" s="23"/>
      <c r="PA36" s="23"/>
      <c r="PB36" s="23"/>
      <c r="PC36" s="23"/>
      <c r="PD36" s="23"/>
      <c r="PE36" s="23"/>
      <c r="PF36" s="23"/>
      <c r="PG36" s="23"/>
      <c r="PH36" s="23"/>
      <c r="PI36" s="23"/>
      <c r="PJ36" s="23"/>
      <c r="PK36" s="23"/>
      <c r="PL36" s="23"/>
      <c r="PM36" s="23"/>
      <c r="PN36" s="23"/>
      <c r="PO36" s="23"/>
      <c r="PP36" s="23"/>
      <c r="PQ36" s="23"/>
      <c r="PR36" s="23"/>
      <c r="PS36" s="23"/>
      <c r="PT36" s="23"/>
      <c r="PU36" s="23"/>
      <c r="PV36" s="23"/>
      <c r="PW36" s="23"/>
      <c r="PX36" s="23"/>
      <c r="PY36" s="23"/>
      <c r="PZ36" s="23"/>
      <c r="QA36" s="23"/>
      <c r="QB36" s="23"/>
      <c r="QC36" s="23"/>
      <c r="QD36" s="23"/>
      <c r="QE36" s="23"/>
      <c r="QF36" s="23"/>
      <c r="QG36" s="23"/>
      <c r="QH36" s="23"/>
      <c r="QI36" s="23"/>
      <c r="QJ36" s="23"/>
      <c r="QK36" s="23"/>
      <c r="QL36" s="23"/>
      <c r="QM36" s="23"/>
      <c r="QN36" s="23"/>
      <c r="QO36" s="23"/>
      <c r="QP36" s="23"/>
      <c r="QQ36" s="23"/>
      <c r="QR36" s="23"/>
      <c r="QS36" s="23"/>
      <c r="QT36" s="23"/>
      <c r="QU36" s="23"/>
      <c r="QV36" s="23"/>
      <c r="QW36" s="23"/>
      <c r="QX36" s="23"/>
      <c r="QY36" s="23"/>
      <c r="QZ36" s="23"/>
      <c r="RA36" s="23"/>
      <c r="RB36" s="23"/>
      <c r="RC36" s="23"/>
      <c r="RD36" s="23"/>
      <c r="RE36" s="23"/>
      <c r="RF36" s="23"/>
      <c r="RG36" s="23"/>
      <c r="RH36" s="23"/>
      <c r="RI36" s="23"/>
      <c r="RJ36" s="23"/>
      <c r="RK36" s="23"/>
      <c r="RL36" s="23"/>
      <c r="RM36" s="23"/>
      <c r="RN36" s="23"/>
      <c r="RO36" s="23"/>
      <c r="RP36" s="23"/>
      <c r="RQ36" s="23"/>
      <c r="RR36" s="23"/>
      <c r="RS36" s="23"/>
      <c r="RT36" s="23"/>
      <c r="RU36" s="23"/>
      <c r="RV36" s="23"/>
      <c r="RW36" s="23"/>
      <c r="RX36" s="23"/>
      <c r="RY36" s="23"/>
      <c r="RZ36" s="23"/>
      <c r="SA36" s="23"/>
      <c r="SB36" s="23"/>
      <c r="SC36" s="23"/>
      <c r="SD36" s="23"/>
      <c r="SE36" s="23"/>
      <c r="SF36" s="23"/>
      <c r="SG36" s="23"/>
      <c r="SH36" s="23"/>
      <c r="SI36" s="23"/>
      <c r="SJ36" s="23"/>
      <c r="SK36" s="23"/>
      <c r="SL36" s="23"/>
      <c r="SM36" s="23"/>
      <c r="SN36" s="23"/>
      <c r="SO36" s="23"/>
      <c r="SP36" s="23"/>
      <c r="SQ36" s="23"/>
      <c r="SR36" s="23"/>
      <c r="SS36" s="23"/>
      <c r="ST36" s="23"/>
      <c r="SU36" s="23"/>
      <c r="SV36" s="23"/>
      <c r="SW36" s="23"/>
      <c r="SX36" s="23"/>
      <c r="SY36" s="23"/>
      <c r="SZ36" s="23"/>
      <c r="TA36" s="23"/>
      <c r="TB36" s="23"/>
      <c r="TC36" s="23"/>
      <c r="TD36" s="23"/>
      <c r="TE36" s="23"/>
      <c r="TF36" s="23"/>
      <c r="TG36" s="23"/>
      <c r="TH36" s="23"/>
      <c r="TI36" s="23"/>
      <c r="TJ36" s="23"/>
      <c r="TK36" s="23"/>
      <c r="TL36" s="23"/>
      <c r="TM36" s="23"/>
      <c r="TN36" s="23"/>
      <c r="TO36" s="23"/>
      <c r="TP36" s="23"/>
      <c r="TQ36" s="23"/>
      <c r="TR36" s="23"/>
      <c r="TS36" s="23"/>
      <c r="TT36" s="23"/>
      <c r="TU36" s="23"/>
      <c r="TV36" s="23"/>
      <c r="TW36" s="23"/>
      <c r="TX36" s="23"/>
      <c r="TY36" s="23"/>
      <c r="TZ36" s="23"/>
      <c r="UA36" s="23"/>
      <c r="UB36" s="23"/>
      <c r="UC36" s="23"/>
      <c r="UD36" s="23"/>
      <c r="UE36" s="23"/>
      <c r="UF36" s="23"/>
      <c r="UG36" s="23"/>
      <c r="UH36" s="23"/>
      <c r="UI36" s="23"/>
      <c r="UJ36" s="23"/>
      <c r="UK36" s="23"/>
      <c r="UL36" s="23"/>
      <c r="UM36" s="23"/>
      <c r="UN36" s="23"/>
      <c r="UO36" s="23"/>
      <c r="UP36" s="23"/>
      <c r="UQ36" s="23"/>
      <c r="UR36" s="23"/>
      <c r="US36" s="23"/>
      <c r="UT36" s="23"/>
      <c r="UU36" s="23"/>
      <c r="UV36" s="23"/>
      <c r="UW36" s="23"/>
      <c r="UX36" s="23"/>
      <c r="UY36" s="23"/>
      <c r="UZ36" s="23"/>
      <c r="VA36" s="23"/>
      <c r="VB36" s="23"/>
      <c r="VC36" s="23"/>
      <c r="VD36" s="23"/>
      <c r="VE36" s="23"/>
      <c r="VF36" s="23"/>
      <c r="VG36" s="23"/>
      <c r="VH36" s="23"/>
      <c r="VI36" s="23"/>
      <c r="VJ36" s="23"/>
      <c r="VK36" s="23"/>
      <c r="VL36" s="23"/>
      <c r="VM36" s="23"/>
      <c r="VN36" s="23"/>
      <c r="VO36" s="23"/>
      <c r="VP36" s="23"/>
      <c r="VQ36" s="23"/>
      <c r="VR36" s="23"/>
      <c r="VS36" s="23"/>
      <c r="VT36" s="23"/>
      <c r="VU36" s="23"/>
      <c r="VV36" s="23"/>
      <c r="VW36" s="23"/>
      <c r="VX36" s="23"/>
      <c r="VY36" s="23"/>
      <c r="VZ36" s="23"/>
      <c r="WA36" s="23"/>
      <c r="WB36" s="23"/>
      <c r="WC36" s="23"/>
      <c r="WD36" s="23"/>
      <c r="WE36" s="23"/>
      <c r="WF36" s="23"/>
      <c r="WG36" s="23"/>
      <c r="WH36" s="23"/>
      <c r="WI36" s="23"/>
      <c r="WJ36" s="23"/>
      <c r="WK36" s="23"/>
      <c r="WL36" s="23"/>
      <c r="WM36" s="23"/>
      <c r="WN36" s="23"/>
      <c r="WO36" s="23"/>
      <c r="WP36" s="23"/>
      <c r="WQ36" s="23"/>
      <c r="WR36" s="23"/>
      <c r="WS36" s="23"/>
      <c r="WT36" s="23"/>
      <c r="WU36" s="23"/>
      <c r="WV36" s="23"/>
      <c r="WW36" s="23"/>
      <c r="WX36" s="23"/>
      <c r="WY36" s="23"/>
      <c r="WZ36" s="23"/>
      <c r="XA36" s="23"/>
      <c r="XB36" s="23"/>
      <c r="XC36" s="23"/>
      <c r="XD36" s="23"/>
      <c r="XE36" s="23"/>
      <c r="XF36" s="23"/>
      <c r="XG36" s="23"/>
      <c r="XH36" s="23"/>
      <c r="XI36" s="23"/>
      <c r="XJ36" s="23"/>
      <c r="XK36" s="23"/>
      <c r="XL36" s="23"/>
      <c r="XM36" s="23"/>
      <c r="XN36" s="23"/>
      <c r="XO36" s="23"/>
      <c r="XP36" s="23"/>
      <c r="XQ36" s="23"/>
      <c r="XR36" s="23"/>
      <c r="XS36" s="23"/>
      <c r="XT36" s="23"/>
      <c r="XU36" s="23"/>
      <c r="XV36" s="23"/>
      <c r="XW36" s="23"/>
      <c r="XX36" s="23"/>
      <c r="XY36" s="23"/>
      <c r="XZ36" s="23"/>
      <c r="YA36" s="23"/>
      <c r="YB36" s="23"/>
      <c r="YC36" s="23"/>
      <c r="YD36" s="23"/>
      <c r="YE36" s="23"/>
      <c r="YF36" s="23"/>
      <c r="YG36" s="23"/>
      <c r="YH36" s="23"/>
      <c r="YI36" s="23"/>
      <c r="YJ36" s="23"/>
      <c r="YK36" s="23"/>
      <c r="YL36" s="23"/>
      <c r="YM36" s="23"/>
      <c r="YN36" s="23"/>
      <c r="YO36" s="23"/>
      <c r="YP36" s="23"/>
      <c r="YQ36" s="23"/>
      <c r="YR36" s="23"/>
      <c r="YS36" s="23"/>
      <c r="YT36" s="23"/>
      <c r="YU36" s="23"/>
      <c r="YV36" s="23"/>
      <c r="YW36" s="23"/>
      <c r="YX36" s="23"/>
      <c r="YY36" s="23"/>
      <c r="YZ36" s="23"/>
      <c r="ZA36" s="23"/>
      <c r="ZB36" s="23"/>
      <c r="ZC36" s="23"/>
      <c r="ZD36" s="23"/>
      <c r="ZE36" s="23"/>
      <c r="ZF36" s="23"/>
      <c r="ZG36" s="23"/>
      <c r="ZH36" s="23"/>
      <c r="ZI36" s="23"/>
      <c r="ZJ36" s="23"/>
      <c r="ZK36" s="23"/>
      <c r="ZL36" s="23"/>
      <c r="ZM36" s="23"/>
      <c r="ZN36" s="23"/>
      <c r="ZO36" s="23"/>
      <c r="ZP36" s="23"/>
      <c r="ZQ36" s="23"/>
      <c r="ZR36" s="23"/>
      <c r="ZS36" s="23"/>
      <c r="ZT36" s="23"/>
      <c r="ZU36" s="23"/>
      <c r="ZV36" s="23"/>
      <c r="ZW36" s="23"/>
      <c r="ZX36" s="23"/>
      <c r="ZY36" s="23"/>
      <c r="ZZ36" s="23"/>
      <c r="AAA36" s="23"/>
      <c r="AAB36" s="23"/>
      <c r="AAC36" s="23"/>
      <c r="AAD36" s="23"/>
      <c r="AAE36" s="23"/>
      <c r="AAF36" s="23"/>
      <c r="AAG36" s="23"/>
      <c r="AAH36" s="23"/>
      <c r="AAI36" s="23"/>
      <c r="AAJ36" s="23"/>
      <c r="AAK36" s="23"/>
      <c r="AAL36" s="23"/>
      <c r="AAM36" s="23"/>
      <c r="AAN36" s="23"/>
      <c r="AAO36" s="23"/>
      <c r="AAP36" s="23"/>
      <c r="AAQ36" s="23"/>
      <c r="AAR36" s="23"/>
      <c r="AAS36" s="23"/>
      <c r="AAT36" s="23"/>
      <c r="AAU36" s="23"/>
      <c r="AAV36" s="23"/>
      <c r="AAW36" s="23"/>
      <c r="AAX36" s="23"/>
      <c r="AAY36" s="23"/>
      <c r="AAZ36" s="23"/>
      <c r="ABA36" s="23"/>
      <c r="ABB36" s="23"/>
      <c r="ABC36" s="23"/>
      <c r="ABD36" s="23"/>
      <c r="ABE36" s="23"/>
      <c r="ABF36" s="23"/>
      <c r="ABG36" s="23"/>
      <c r="ABH36" s="23"/>
      <c r="ABI36" s="23"/>
      <c r="ABJ36" s="23"/>
      <c r="ABK36" s="23"/>
      <c r="ABL36" s="23"/>
      <c r="ABM36" s="23"/>
      <c r="ABN36" s="23"/>
      <c r="ABO36" s="23"/>
      <c r="ABP36" s="23"/>
      <c r="ABQ36" s="23"/>
      <c r="ABR36" s="23"/>
      <c r="ABS36" s="23"/>
      <c r="ABT36" s="23"/>
      <c r="ABU36" s="23"/>
      <c r="ABV36" s="23"/>
      <c r="ABW36" s="23"/>
      <c r="ABX36" s="23"/>
      <c r="ABY36" s="23"/>
      <c r="ABZ36" s="23"/>
      <c r="ACA36" s="23"/>
      <c r="ACB36" s="23"/>
      <c r="ACC36" s="23"/>
      <c r="ACD36" s="23"/>
      <c r="ACE36" s="23"/>
      <c r="ACF36" s="23"/>
      <c r="ACG36" s="23"/>
      <c r="ACH36" s="23"/>
      <c r="ACI36" s="23"/>
      <c r="ACJ36" s="23"/>
      <c r="ACK36" s="23"/>
      <c r="ACL36" s="23"/>
      <c r="ACM36" s="23"/>
      <c r="ACN36" s="23"/>
      <c r="ACO36" s="23"/>
      <c r="ACP36" s="23"/>
      <c r="ACQ36" s="23"/>
      <c r="ACR36" s="23"/>
      <c r="ACS36" s="23"/>
      <c r="ACT36" s="23"/>
      <c r="ACU36" s="23"/>
      <c r="ACV36" s="23"/>
      <c r="ACW36" s="23"/>
      <c r="ACX36" s="23"/>
      <c r="ACY36" s="23"/>
      <c r="ACZ36" s="23"/>
      <c r="ADA36" s="23"/>
      <c r="ADB36" s="23"/>
      <c r="ADC36" s="23"/>
      <c r="ADD36" s="23"/>
      <c r="ADE36" s="23"/>
      <c r="ADF36" s="23"/>
      <c r="ADG36" s="23"/>
      <c r="ADH36" s="23"/>
      <c r="ADI36" s="23"/>
      <c r="ADJ36" s="23"/>
      <c r="ADK36" s="23"/>
      <c r="ADL36" s="23"/>
      <c r="ADM36" s="23"/>
      <c r="ADN36" s="23"/>
      <c r="ADO36" s="23"/>
      <c r="ADP36" s="23"/>
      <c r="ADQ36" s="23"/>
      <c r="ADR36" s="23"/>
      <c r="ADS36" s="23"/>
      <c r="ADT36" s="23"/>
      <c r="ADU36" s="23"/>
      <c r="ADV36" s="23"/>
      <c r="ADW36" s="23"/>
      <c r="ADX36" s="23"/>
      <c r="ADY36" s="23"/>
      <c r="ADZ36" s="23"/>
      <c r="AEA36" s="23"/>
      <c r="AEB36" s="23"/>
      <c r="AEC36" s="23"/>
      <c r="AED36" s="23"/>
      <c r="AEE36" s="23"/>
      <c r="AEF36" s="23"/>
      <c r="AEG36" s="23"/>
      <c r="AEH36" s="23"/>
      <c r="AEI36" s="23"/>
      <c r="AEJ36" s="23"/>
      <c r="AEK36" s="23"/>
      <c r="AEL36" s="23"/>
      <c r="AEM36" s="23"/>
      <c r="AEN36" s="23"/>
      <c r="AEO36" s="23"/>
      <c r="AEP36" s="23"/>
      <c r="AEQ36" s="23"/>
      <c r="AER36" s="23"/>
      <c r="AES36" s="23"/>
      <c r="AET36" s="23"/>
      <c r="AEU36" s="23"/>
      <c r="AEV36" s="23"/>
      <c r="AEW36" s="23"/>
      <c r="AEX36" s="23"/>
      <c r="AEY36" s="23"/>
      <c r="AEZ36" s="23"/>
      <c r="AFA36" s="23"/>
      <c r="AFB36" s="23"/>
      <c r="AFC36" s="23"/>
      <c r="AFD36" s="23"/>
      <c r="AFE36" s="23"/>
      <c r="AFF36" s="23"/>
      <c r="AFG36" s="23"/>
      <c r="AFH36" s="23"/>
      <c r="AFI36" s="23"/>
      <c r="AFJ36" s="23"/>
      <c r="AFK36" s="23"/>
      <c r="AFL36" s="23"/>
      <c r="AFM36" s="23"/>
      <c r="AFN36" s="23"/>
      <c r="AFO36" s="23"/>
      <c r="AFP36" s="23"/>
      <c r="AFQ36" s="23"/>
      <c r="AFR36" s="23"/>
      <c r="AFS36" s="23"/>
      <c r="AFT36" s="23"/>
      <c r="AFU36" s="23"/>
      <c r="AFV36" s="23"/>
      <c r="AFW36" s="23"/>
      <c r="AFX36" s="23"/>
      <c r="AFY36" s="23"/>
      <c r="AFZ36" s="23"/>
      <c r="AGA36" s="23"/>
      <c r="AGB36" s="23"/>
      <c r="AGC36" s="23"/>
      <c r="AGD36" s="23"/>
      <c r="AGE36" s="23"/>
      <c r="AGF36" s="23"/>
      <c r="AGG36" s="23"/>
      <c r="AGH36" s="23"/>
      <c r="AGI36" s="23"/>
      <c r="AGJ36" s="23"/>
      <c r="AGK36" s="23"/>
      <c r="AGL36" s="23"/>
      <c r="AGM36" s="23"/>
      <c r="AGN36" s="23"/>
      <c r="AGO36" s="23"/>
      <c r="AGP36" s="23"/>
      <c r="AGQ36" s="23"/>
      <c r="AGR36" s="23"/>
      <c r="AGS36" s="23"/>
      <c r="AGT36" s="23"/>
      <c r="AGU36" s="23"/>
      <c r="AGV36" s="23"/>
      <c r="AGW36" s="23"/>
      <c r="AGX36" s="23"/>
      <c r="AGY36" s="23"/>
      <c r="AGZ36" s="23"/>
      <c r="AHA36" s="23"/>
      <c r="AHB36" s="23"/>
      <c r="AHC36" s="23"/>
      <c r="AHD36" s="23"/>
      <c r="AHE36" s="23"/>
      <c r="AHF36" s="23"/>
      <c r="AHG36" s="23"/>
      <c r="AHH36" s="23"/>
      <c r="AHI36" s="23"/>
      <c r="AHJ36" s="23"/>
      <c r="AHK36" s="23"/>
      <c r="AHL36" s="23"/>
      <c r="AHM36" s="23"/>
      <c r="AHN36" s="23"/>
      <c r="AHO36" s="23"/>
      <c r="AHP36" s="23"/>
      <c r="AHQ36" s="23"/>
      <c r="AHR36" s="23"/>
      <c r="AHS36" s="23"/>
      <c r="AHT36" s="23"/>
      <c r="AHU36" s="23"/>
      <c r="AHV36" s="23"/>
      <c r="AHW36" s="23"/>
      <c r="AHX36" s="23"/>
      <c r="AHY36" s="23"/>
      <c r="AHZ36" s="23"/>
      <c r="AIA36" s="23"/>
      <c r="AIB36" s="23"/>
      <c r="AIC36" s="23"/>
      <c r="AID36" s="23"/>
      <c r="AIE36" s="23"/>
      <c r="AIF36" s="23"/>
      <c r="AIG36" s="23"/>
      <c r="AIH36" s="23"/>
      <c r="AII36" s="23"/>
      <c r="AIJ36" s="23"/>
      <c r="AIK36" s="23"/>
      <c r="AIL36" s="23"/>
      <c r="AIM36" s="23"/>
      <c r="AIN36" s="23"/>
      <c r="AIO36" s="23"/>
      <c r="AIP36" s="23"/>
      <c r="AIQ36" s="23"/>
      <c r="AIR36" s="23"/>
      <c r="AIS36" s="23"/>
      <c r="AIT36" s="23"/>
      <c r="AIU36" s="23"/>
      <c r="AIV36" s="23"/>
      <c r="AIW36" s="23"/>
      <c r="AIX36" s="23"/>
      <c r="AIY36" s="23"/>
      <c r="AIZ36" s="23"/>
      <c r="AJA36" s="23"/>
      <c r="AJB36" s="23"/>
      <c r="AJC36" s="23"/>
      <c r="AJD36" s="23"/>
      <c r="AJE36" s="23"/>
      <c r="AJF36" s="23"/>
      <c r="AJG36" s="23"/>
      <c r="AJH36" s="23"/>
      <c r="AJI36" s="23"/>
      <c r="AJJ36" s="23"/>
      <c r="AJK36" s="23"/>
      <c r="AJL36" s="23"/>
      <c r="AJM36" s="23"/>
      <c r="AJN36" s="23"/>
      <c r="AJO36" s="23"/>
      <c r="AJP36" s="23"/>
      <c r="AJQ36" s="23"/>
      <c r="AJR36" s="23"/>
      <c r="AJS36" s="23"/>
      <c r="AJT36" s="23"/>
      <c r="AJU36" s="23"/>
      <c r="AJV36" s="23"/>
      <c r="AJW36" s="23"/>
      <c r="AJX36" s="23"/>
      <c r="AJY36" s="23"/>
      <c r="AJZ36" s="23"/>
      <c r="AKA36" s="23"/>
      <c r="AKB36" s="23"/>
      <c r="AKC36" s="23"/>
      <c r="AKD36" s="23"/>
      <c r="AKE36" s="23"/>
      <c r="AKF36" s="23"/>
      <c r="AKG36" s="23"/>
      <c r="AKH36" s="23"/>
      <c r="AKI36" s="23"/>
      <c r="AKJ36" s="23"/>
      <c r="AKK36" s="23"/>
      <c r="AKL36" s="23"/>
      <c r="AKM36" s="23"/>
      <c r="AKN36" s="23"/>
      <c r="AKO36" s="23"/>
      <c r="AKP36" s="23"/>
      <c r="AKQ36" s="23"/>
      <c r="AKR36" s="23"/>
      <c r="AKS36" s="23"/>
      <c r="AKT36" s="23"/>
      <c r="AKU36" s="23"/>
      <c r="AKV36" s="23"/>
      <c r="AKW36" s="23"/>
      <c r="AKX36" s="23"/>
      <c r="AKY36" s="23"/>
      <c r="AKZ36" s="23"/>
      <c r="ALA36" s="23"/>
      <c r="ALB36" s="23"/>
      <c r="ALC36" s="23"/>
      <c r="ALD36" s="23"/>
      <c r="ALE36" s="23"/>
      <c r="ALF36" s="23"/>
      <c r="ALG36" s="23"/>
      <c r="ALH36" s="23"/>
      <c r="ALI36" s="23"/>
      <c r="ALJ36" s="23"/>
      <c r="ALK36" s="23"/>
      <c r="ALL36" s="23"/>
      <c r="ALM36" s="23"/>
      <c r="ALN36" s="23"/>
      <c r="ALO36" s="23"/>
      <c r="ALP36" s="23"/>
      <c r="ALQ36" s="23"/>
      <c r="ALR36" s="23"/>
      <c r="ALS36" s="23"/>
      <c r="ALT36" s="23"/>
      <c r="ALU36" s="23"/>
      <c r="ALV36" s="23"/>
      <c r="ALW36" s="23"/>
      <c r="ALX36" s="23"/>
      <c r="ALY36" s="23"/>
      <c r="ALZ36" s="23"/>
      <c r="AMA36" s="23"/>
      <c r="AMB36" s="23"/>
      <c r="AMC36" s="23"/>
      <c r="AMD36" s="23"/>
      <c r="AME36" s="23"/>
      <c r="AMF36" s="23"/>
      <c r="AMG36" s="23"/>
      <c r="AMH36" s="23"/>
      <c r="AMI36" s="23"/>
      <c r="AMJ36" s="23"/>
      <c r="AMK36" s="23"/>
      <c r="AML36" s="23"/>
      <c r="AMM36" s="23"/>
      <c r="AMN36" s="23"/>
      <c r="AMO36" s="23"/>
      <c r="AMP36" s="23"/>
      <c r="AMQ36" s="23"/>
      <c r="AMR36" s="23"/>
      <c r="AMS36" s="23"/>
      <c r="AMT36" s="23"/>
      <c r="AMU36" s="23"/>
      <c r="AMV36" s="23"/>
      <c r="AMW36" s="23"/>
      <c r="AMX36" s="23"/>
      <c r="AMY36" s="23"/>
      <c r="AMZ36" s="23"/>
      <c r="ANA36" s="23"/>
      <c r="ANB36" s="23"/>
      <c r="ANC36" s="23"/>
      <c r="AND36" s="23"/>
      <c r="ANE36" s="23"/>
      <c r="ANF36" s="23"/>
      <c r="ANG36" s="23"/>
      <c r="ANH36" s="23"/>
      <c r="ANI36" s="23"/>
      <c r="ANJ36" s="23"/>
      <c r="ANK36" s="23"/>
      <c r="ANL36" s="23"/>
      <c r="ANM36" s="23"/>
      <c r="ANN36" s="23"/>
      <c r="ANO36" s="23"/>
      <c r="ANP36" s="23"/>
      <c r="ANQ36" s="23"/>
      <c r="ANR36" s="23"/>
      <c r="ANS36" s="23"/>
      <c r="ANT36" s="23"/>
      <c r="ANU36" s="23"/>
      <c r="ANV36" s="23"/>
      <c r="ANW36" s="23"/>
      <c r="ANX36" s="23"/>
      <c r="ANY36" s="23"/>
      <c r="ANZ36" s="23"/>
      <c r="AOA36" s="23"/>
      <c r="AOB36" s="23"/>
      <c r="AOC36" s="23"/>
      <c r="AOD36" s="23"/>
      <c r="AOE36" s="23"/>
      <c r="AOF36" s="23"/>
      <c r="AOG36" s="23"/>
      <c r="AOH36" s="23"/>
      <c r="AOI36" s="23"/>
      <c r="AOJ36" s="23"/>
      <c r="AOK36" s="23"/>
      <c r="AOL36" s="23"/>
      <c r="AOM36" s="23"/>
      <c r="AON36" s="23"/>
      <c r="AOO36" s="23"/>
      <c r="AOP36" s="23"/>
      <c r="AOQ36" s="23"/>
      <c r="AOR36" s="23"/>
      <c r="AOS36" s="23"/>
      <c r="AOT36" s="23"/>
      <c r="AOU36" s="23"/>
      <c r="AOV36" s="23"/>
      <c r="AOW36" s="23"/>
      <c r="AOX36" s="23"/>
      <c r="AOY36" s="23"/>
      <c r="AOZ36" s="23"/>
      <c r="APA36" s="23"/>
      <c r="APB36" s="23"/>
      <c r="APC36" s="23"/>
      <c r="APD36" s="23"/>
      <c r="APE36" s="23"/>
      <c r="APF36" s="23"/>
      <c r="APG36" s="23"/>
      <c r="APH36" s="23"/>
      <c r="API36" s="23"/>
      <c r="APJ36" s="23"/>
      <c r="APK36" s="23"/>
      <c r="APL36" s="23"/>
      <c r="APM36" s="23"/>
      <c r="APN36" s="23"/>
      <c r="APO36" s="23"/>
      <c r="APP36" s="23"/>
      <c r="APQ36" s="23"/>
      <c r="APR36" s="23"/>
      <c r="APS36" s="23"/>
      <c r="APT36" s="23"/>
      <c r="APU36" s="23"/>
      <c r="APV36" s="23"/>
      <c r="APW36" s="23"/>
      <c r="APX36" s="23"/>
      <c r="APY36" s="23"/>
      <c r="APZ36" s="23"/>
      <c r="AQA36" s="23"/>
      <c r="AQB36" s="23"/>
      <c r="AQC36" s="23"/>
      <c r="AQD36" s="23"/>
      <c r="AQE36" s="23"/>
      <c r="AQF36" s="23"/>
      <c r="AQG36" s="23"/>
      <c r="AQH36" s="23"/>
      <c r="AQI36" s="23"/>
      <c r="AQJ36" s="23"/>
      <c r="AQK36" s="23"/>
      <c r="AQL36" s="23"/>
      <c r="AQM36" s="23"/>
      <c r="AQN36" s="23"/>
      <c r="AQO36" s="23"/>
      <c r="AQP36" s="23"/>
      <c r="AQQ36" s="23"/>
      <c r="AQR36" s="23"/>
      <c r="AQS36" s="23"/>
      <c r="AQT36" s="23"/>
      <c r="AQU36" s="23"/>
      <c r="AQV36" s="23"/>
      <c r="AQW36" s="23"/>
      <c r="AQX36" s="23"/>
      <c r="AQY36" s="23"/>
      <c r="AQZ36" s="23"/>
      <c r="ARA36" s="23"/>
      <c r="ARB36" s="23"/>
      <c r="ARC36" s="23"/>
      <c r="ARD36" s="23"/>
      <c r="ARE36" s="23"/>
      <c r="ARF36" s="23"/>
      <c r="ARG36" s="23"/>
      <c r="ARH36" s="23"/>
      <c r="ARI36" s="23"/>
      <c r="ARJ36" s="23"/>
      <c r="ARK36" s="23"/>
      <c r="ARL36" s="23"/>
      <c r="ARM36" s="23"/>
      <c r="ARN36" s="23"/>
      <c r="ARO36" s="23"/>
      <c r="ARP36" s="23"/>
      <c r="ARQ36" s="23"/>
      <c r="ARR36" s="23"/>
      <c r="ARS36" s="23"/>
      <c r="ART36" s="23"/>
      <c r="ARU36" s="23"/>
      <c r="ARV36" s="23"/>
      <c r="ARW36" s="23"/>
      <c r="ARX36" s="23"/>
      <c r="ARY36" s="23"/>
      <c r="ARZ36" s="23"/>
      <c r="ASA36" s="23"/>
      <c r="ASB36" s="23"/>
      <c r="ASC36" s="23"/>
      <c r="ASD36" s="23"/>
      <c r="ASE36" s="23"/>
      <c r="ASF36" s="23"/>
      <c r="ASG36" s="23"/>
      <c r="ASH36" s="23"/>
      <c r="ASI36" s="23"/>
      <c r="ASJ36" s="23"/>
      <c r="ASK36" s="23"/>
      <c r="ASL36" s="23"/>
      <c r="ASM36" s="23"/>
      <c r="ASN36" s="23"/>
      <c r="ASO36" s="23"/>
      <c r="ASP36" s="23"/>
      <c r="ASQ36" s="23"/>
      <c r="ASR36" s="23"/>
      <c r="ASS36" s="23"/>
      <c r="AST36" s="23"/>
      <c r="ASU36" s="23"/>
      <c r="ASV36" s="23"/>
      <c r="ASW36" s="23"/>
      <c r="ASX36" s="23"/>
      <c r="ASY36" s="23"/>
      <c r="ASZ36" s="23"/>
      <c r="ATA36" s="23"/>
      <c r="ATB36" s="23"/>
      <c r="ATC36" s="23"/>
      <c r="ATD36" s="23"/>
      <c r="ATE36" s="23"/>
      <c r="ATF36" s="23"/>
      <c r="ATG36" s="23"/>
      <c r="ATH36" s="23"/>
      <c r="ATI36" s="23"/>
      <c r="ATJ36" s="23"/>
      <c r="ATK36" s="23"/>
      <c r="ATL36" s="23"/>
      <c r="ATM36" s="23"/>
      <c r="ATN36" s="23"/>
      <c r="ATO36" s="23"/>
      <c r="ATP36" s="23"/>
      <c r="ATQ36" s="23"/>
      <c r="ATR36" s="23"/>
      <c r="ATS36" s="23"/>
      <c r="ATT36" s="23"/>
      <c r="ATU36" s="23"/>
      <c r="ATV36" s="23"/>
      <c r="ATW36" s="23"/>
      <c r="ATX36" s="23"/>
      <c r="ATY36" s="23"/>
      <c r="ATZ36" s="23"/>
      <c r="AUA36" s="23"/>
      <c r="AUB36" s="23"/>
      <c r="AUC36" s="23"/>
      <c r="AUD36" s="23"/>
      <c r="AUE36" s="23"/>
      <c r="AUF36" s="23"/>
      <c r="AUG36" s="23"/>
      <c r="AUH36" s="23"/>
      <c r="AUI36" s="23"/>
      <c r="AUJ36" s="23"/>
      <c r="AUK36" s="23"/>
      <c r="AUL36" s="23"/>
      <c r="AUM36" s="23"/>
      <c r="AUN36" s="23"/>
      <c r="AUO36" s="23"/>
      <c r="AUP36" s="23"/>
      <c r="AUQ36" s="23"/>
      <c r="AUR36" s="23"/>
      <c r="AUS36" s="23"/>
      <c r="AUT36" s="23"/>
      <c r="AUU36" s="23"/>
      <c r="AUV36" s="23"/>
      <c r="AUW36" s="23"/>
      <c r="AUX36" s="23"/>
      <c r="AUY36" s="23"/>
      <c r="AUZ36" s="23"/>
      <c r="AVA36" s="23"/>
      <c r="AVB36" s="23"/>
      <c r="AVC36" s="23"/>
      <c r="AVD36" s="23"/>
      <c r="AVE36" s="23"/>
      <c r="AVF36" s="23"/>
      <c r="AVG36" s="23"/>
      <c r="AVH36" s="23"/>
      <c r="AVI36" s="23"/>
      <c r="AVJ36" s="23"/>
      <c r="AVK36" s="23"/>
      <c r="AVL36" s="23"/>
      <c r="AVM36" s="23"/>
      <c r="AVN36" s="23"/>
      <c r="AVO36" s="23"/>
      <c r="AVP36" s="23"/>
      <c r="AVQ36" s="23"/>
      <c r="AVR36" s="23"/>
      <c r="AVS36" s="23"/>
      <c r="AVT36" s="23"/>
      <c r="AVU36" s="23"/>
      <c r="AVV36" s="23"/>
      <c r="AVW36" s="23"/>
      <c r="AVX36" s="23"/>
      <c r="AVY36" s="23"/>
      <c r="AVZ36" s="23"/>
      <c r="AWA36" s="23"/>
      <c r="AWB36" s="23"/>
      <c r="AWC36" s="23"/>
      <c r="AWD36" s="23"/>
      <c r="AWE36" s="23"/>
      <c r="AWF36" s="23"/>
      <c r="AWG36" s="23"/>
      <c r="AWH36" s="23"/>
      <c r="AWI36" s="23"/>
      <c r="AWJ36" s="23"/>
      <c r="AWK36" s="23"/>
      <c r="AWL36" s="23"/>
      <c r="AWM36" s="23"/>
      <c r="AWN36" s="23"/>
      <c r="AWO36" s="23"/>
      <c r="AWP36" s="23"/>
      <c r="AWQ36" s="23"/>
      <c r="AWR36" s="23"/>
      <c r="AWS36" s="23"/>
      <c r="AWT36" s="23"/>
      <c r="AWU36" s="23"/>
      <c r="AWV36" s="23"/>
      <c r="AWW36" s="23"/>
      <c r="AWX36" s="23"/>
      <c r="AWY36" s="23"/>
      <c r="AWZ36" s="23"/>
      <c r="AXA36" s="23"/>
      <c r="AXB36" s="23"/>
      <c r="AXC36" s="23"/>
      <c r="AXD36" s="23"/>
      <c r="AXE36" s="23"/>
      <c r="AXF36" s="23"/>
      <c r="AXG36" s="23"/>
      <c r="AXH36" s="23"/>
      <c r="AXI36" s="23"/>
      <c r="AXJ36" s="23"/>
      <c r="AXK36" s="23"/>
      <c r="AXL36" s="23"/>
      <c r="AXM36" s="23"/>
      <c r="AXN36" s="23"/>
      <c r="AXO36" s="23"/>
      <c r="AXP36" s="23"/>
      <c r="AXQ36" s="23"/>
      <c r="AXR36" s="23"/>
      <c r="AXS36" s="23"/>
      <c r="AXT36" s="23"/>
      <c r="AXU36" s="23"/>
      <c r="AXV36" s="23"/>
      <c r="AXW36" s="23"/>
      <c r="AXX36" s="23"/>
      <c r="AXY36" s="23"/>
      <c r="AXZ36" s="23"/>
      <c r="AYA36" s="23"/>
      <c r="AYB36" s="23"/>
      <c r="AYC36" s="23"/>
      <c r="AYD36" s="23"/>
      <c r="AYE36" s="23"/>
      <c r="AYF36" s="23"/>
      <c r="AYG36" s="23"/>
      <c r="AYH36" s="23"/>
      <c r="AYI36" s="23"/>
      <c r="AYJ36" s="23"/>
      <c r="AYK36" s="23"/>
      <c r="AYL36" s="23"/>
      <c r="AYM36" s="23"/>
      <c r="AYN36" s="23"/>
      <c r="AYO36" s="23"/>
      <c r="AYP36" s="23"/>
      <c r="AYQ36" s="23"/>
      <c r="AYR36" s="23"/>
      <c r="AYS36" s="23"/>
      <c r="AYT36" s="23"/>
      <c r="AYU36" s="23"/>
      <c r="AYV36" s="23"/>
      <c r="AYW36" s="23"/>
      <c r="AYX36" s="23"/>
      <c r="AYY36" s="23"/>
      <c r="AYZ36" s="23"/>
      <c r="AZA36" s="23"/>
      <c r="AZB36" s="23"/>
      <c r="AZC36" s="23"/>
      <c r="AZD36" s="23"/>
      <c r="AZE36" s="23"/>
      <c r="AZF36" s="23"/>
      <c r="AZG36" s="23"/>
      <c r="AZH36" s="23"/>
      <c r="AZI36" s="23"/>
      <c r="AZJ36" s="23"/>
      <c r="AZK36" s="23"/>
      <c r="AZL36" s="23"/>
      <c r="AZM36" s="23"/>
      <c r="AZN36" s="23"/>
      <c r="AZO36" s="23"/>
      <c r="AZP36" s="23"/>
      <c r="AZQ36" s="23"/>
      <c r="AZR36" s="23"/>
      <c r="AZS36" s="23"/>
      <c r="AZT36" s="23"/>
      <c r="AZU36" s="23"/>
      <c r="AZV36" s="23"/>
      <c r="AZW36" s="23"/>
      <c r="AZX36" s="23"/>
      <c r="AZY36" s="23"/>
      <c r="AZZ36" s="23"/>
      <c r="BAA36" s="23"/>
      <c r="BAB36" s="23"/>
      <c r="BAC36" s="23"/>
      <c r="BAD36" s="23"/>
      <c r="BAE36" s="23"/>
      <c r="BAF36" s="23"/>
      <c r="BAG36" s="23"/>
      <c r="BAH36" s="23"/>
      <c r="BAI36" s="23"/>
      <c r="BAJ36" s="23"/>
      <c r="BAK36" s="23"/>
      <c r="BAL36" s="23"/>
      <c r="BAM36" s="23"/>
      <c r="BAN36" s="23"/>
      <c r="BAO36" s="23"/>
      <c r="BAP36" s="23"/>
      <c r="BAQ36" s="23"/>
      <c r="BAR36" s="23"/>
      <c r="BAS36" s="23"/>
      <c r="BAT36" s="23"/>
      <c r="BAU36" s="23"/>
      <c r="BAV36" s="23"/>
      <c r="BAW36" s="23"/>
      <c r="BAX36" s="23"/>
      <c r="BAY36" s="23"/>
      <c r="BAZ36" s="23"/>
      <c r="BBA36" s="23"/>
      <c r="BBB36" s="23"/>
      <c r="BBC36" s="23"/>
      <c r="BBD36" s="23"/>
      <c r="BBE36" s="23"/>
      <c r="BBF36" s="23"/>
      <c r="BBG36" s="23"/>
      <c r="BBH36" s="23"/>
      <c r="BBI36" s="23"/>
      <c r="BBJ36" s="23"/>
      <c r="BBK36" s="23"/>
      <c r="BBL36" s="23"/>
      <c r="BBM36" s="23"/>
      <c r="BBN36" s="23"/>
      <c r="BBO36" s="23"/>
      <c r="BBP36" s="23"/>
      <c r="BBQ36" s="23"/>
      <c r="BBR36" s="23"/>
      <c r="BBS36" s="23"/>
      <c r="BBT36" s="23"/>
      <c r="BBU36" s="23"/>
      <c r="BBV36" s="23"/>
      <c r="BBW36" s="23"/>
      <c r="BBX36" s="23"/>
      <c r="BBY36" s="23"/>
      <c r="BBZ36" s="23"/>
      <c r="BCA36" s="23"/>
      <c r="BCB36" s="23"/>
      <c r="BCC36" s="23"/>
      <c r="BCD36" s="23"/>
      <c r="BCE36" s="23"/>
      <c r="BCF36" s="23"/>
      <c r="BCG36" s="23"/>
      <c r="BCH36" s="23"/>
      <c r="BCI36" s="23"/>
      <c r="BCJ36" s="23"/>
      <c r="BCK36" s="23"/>
      <c r="BCL36" s="23"/>
      <c r="BCM36" s="23"/>
      <c r="BCN36" s="23"/>
      <c r="BCO36" s="23"/>
      <c r="BCP36" s="23"/>
      <c r="BCQ36" s="23"/>
      <c r="BCR36" s="23"/>
      <c r="BCS36" s="23"/>
      <c r="BCT36" s="23"/>
      <c r="BCU36" s="23"/>
      <c r="BCV36" s="23"/>
      <c r="BCW36" s="23"/>
      <c r="BCX36" s="23"/>
      <c r="BCY36" s="23"/>
      <c r="BCZ36" s="23"/>
      <c r="BDA36" s="23"/>
      <c r="BDB36" s="23"/>
      <c r="BDC36" s="23"/>
      <c r="BDD36" s="23"/>
      <c r="BDE36" s="23"/>
      <c r="BDF36" s="23"/>
      <c r="BDG36" s="23"/>
      <c r="BDH36" s="23"/>
      <c r="BDI36" s="23"/>
      <c r="BDJ36" s="23"/>
      <c r="BDK36" s="23"/>
      <c r="BDL36" s="23"/>
      <c r="BDM36" s="23"/>
      <c r="BDN36" s="23"/>
      <c r="BDO36" s="23"/>
      <c r="BDP36" s="23"/>
      <c r="BDQ36" s="23"/>
      <c r="BDR36" s="23"/>
      <c r="BDS36" s="23"/>
      <c r="BDT36" s="23"/>
      <c r="BDU36" s="23"/>
      <c r="BDV36" s="23"/>
      <c r="BDW36" s="23"/>
      <c r="BDX36" s="23"/>
      <c r="BDY36" s="23"/>
      <c r="BDZ36" s="23"/>
      <c r="BEA36" s="23"/>
      <c r="BEB36" s="23"/>
      <c r="BEC36" s="23"/>
      <c r="BED36" s="23"/>
      <c r="BEE36" s="23"/>
      <c r="BEF36" s="23"/>
      <c r="BEG36" s="23"/>
      <c r="BEH36" s="23"/>
      <c r="BEI36" s="23"/>
      <c r="BEJ36" s="23"/>
      <c r="BEK36" s="23"/>
      <c r="BEL36" s="23"/>
      <c r="BEM36" s="23"/>
      <c r="BEN36" s="23"/>
      <c r="BEO36" s="23"/>
      <c r="BEP36" s="23"/>
      <c r="BEQ36" s="23"/>
      <c r="BER36" s="23"/>
      <c r="BES36" s="23"/>
      <c r="BET36" s="23"/>
      <c r="BEU36" s="23"/>
      <c r="BEV36" s="23"/>
      <c r="BEW36" s="23"/>
      <c r="BEX36" s="23"/>
      <c r="BEY36" s="23"/>
      <c r="BEZ36" s="23"/>
      <c r="BFA36" s="23"/>
      <c r="BFB36" s="23"/>
      <c r="BFC36" s="23"/>
      <c r="BFD36" s="23"/>
      <c r="BFE36" s="23"/>
      <c r="BFF36" s="23"/>
      <c r="BFG36" s="23"/>
      <c r="BFH36" s="23"/>
      <c r="BFI36" s="23"/>
      <c r="BFJ36" s="23"/>
      <c r="BFK36" s="23"/>
      <c r="BFL36" s="23"/>
      <c r="BFM36" s="23"/>
      <c r="BFN36" s="23"/>
      <c r="BFO36" s="23"/>
      <c r="BFP36" s="23"/>
      <c r="BFQ36" s="23"/>
      <c r="BFR36" s="23"/>
      <c r="BFS36" s="23"/>
      <c r="BFT36" s="23"/>
      <c r="BFU36" s="23"/>
      <c r="BFV36" s="23"/>
      <c r="BFW36" s="23"/>
      <c r="BFX36" s="23"/>
      <c r="BFY36" s="23"/>
      <c r="BFZ36" s="23"/>
      <c r="BGA36" s="23"/>
      <c r="BGB36" s="23"/>
      <c r="BGC36" s="23"/>
      <c r="BGD36" s="23"/>
      <c r="BGE36" s="23"/>
      <c r="BGF36" s="23"/>
      <c r="BGG36" s="23"/>
      <c r="BGH36" s="23"/>
      <c r="BGI36" s="23"/>
      <c r="BGJ36" s="23"/>
      <c r="BGK36" s="23"/>
      <c r="BGL36" s="23"/>
      <c r="BGM36" s="23"/>
      <c r="BGN36" s="23"/>
      <c r="BGO36" s="23"/>
      <c r="BGP36" s="23"/>
      <c r="BGQ36" s="23"/>
      <c r="BGR36" s="23"/>
      <c r="BGS36" s="23"/>
      <c r="BGT36" s="23"/>
      <c r="BGU36" s="23"/>
      <c r="BGV36" s="23"/>
      <c r="BGW36" s="23"/>
      <c r="BGX36" s="23"/>
      <c r="BGY36" s="23"/>
      <c r="BGZ36" s="23"/>
      <c r="BHA36" s="23"/>
      <c r="BHB36" s="23"/>
      <c r="BHC36" s="23"/>
      <c r="BHD36" s="23"/>
      <c r="BHE36" s="23"/>
      <c r="BHF36" s="23"/>
      <c r="BHG36" s="23"/>
      <c r="BHH36" s="23"/>
      <c r="BHI36" s="23"/>
      <c r="BHJ36" s="23"/>
      <c r="BHK36" s="23"/>
      <c r="BHL36" s="23"/>
      <c r="BHM36" s="23"/>
      <c r="BHN36" s="23"/>
      <c r="BHO36" s="23"/>
      <c r="BHP36" s="23"/>
      <c r="BHQ36" s="23"/>
      <c r="BHR36" s="23"/>
      <c r="BHS36" s="23"/>
      <c r="BHT36" s="23"/>
      <c r="BHU36" s="23"/>
      <c r="BHV36" s="23"/>
      <c r="BHW36" s="23"/>
      <c r="BHX36" s="23"/>
      <c r="BHY36" s="23"/>
      <c r="BHZ36" s="23"/>
      <c r="BIA36" s="23"/>
      <c r="BIB36" s="23"/>
      <c r="BIC36" s="23"/>
      <c r="BID36" s="23"/>
      <c r="BIE36" s="23"/>
      <c r="BIF36" s="23"/>
      <c r="BIG36" s="23"/>
      <c r="BIH36" s="23"/>
      <c r="BII36" s="23"/>
      <c r="BIJ36" s="23"/>
      <c r="BIK36" s="23"/>
      <c r="BIL36" s="23"/>
      <c r="BIM36" s="23"/>
      <c r="BIN36" s="23"/>
      <c r="BIO36" s="23"/>
      <c r="BIP36" s="23"/>
      <c r="BIQ36" s="23"/>
      <c r="BIR36" s="23"/>
      <c r="BIS36" s="23"/>
      <c r="BIT36" s="23"/>
      <c r="BIU36" s="23"/>
      <c r="BIV36" s="23"/>
      <c r="BIW36" s="23"/>
      <c r="BIX36" s="23"/>
      <c r="BIY36" s="23"/>
      <c r="BIZ36" s="23"/>
      <c r="BJA36" s="23"/>
      <c r="BJB36" s="23"/>
      <c r="BJC36" s="23"/>
      <c r="BJD36" s="23"/>
      <c r="BJE36" s="23"/>
      <c r="BJF36" s="23"/>
      <c r="BJG36" s="23"/>
      <c r="BJH36" s="23"/>
      <c r="BJI36" s="23"/>
      <c r="BJJ36" s="23"/>
      <c r="BJK36" s="23"/>
      <c r="BJL36" s="23"/>
      <c r="BJM36" s="23"/>
      <c r="BJN36" s="23"/>
      <c r="BJO36" s="23"/>
      <c r="BJP36" s="23"/>
      <c r="BJQ36" s="23"/>
      <c r="BJR36" s="23"/>
      <c r="BJS36" s="23"/>
      <c r="BJT36" s="23"/>
      <c r="BJU36" s="23"/>
      <c r="BJV36" s="23"/>
      <c r="BJW36" s="23"/>
      <c r="BJX36" s="23"/>
      <c r="BJY36" s="23"/>
      <c r="BJZ36" s="23"/>
      <c r="BKA36" s="23"/>
      <c r="BKB36" s="23"/>
      <c r="BKC36" s="23"/>
      <c r="BKD36" s="23"/>
      <c r="BKE36" s="23"/>
      <c r="BKF36" s="23"/>
      <c r="BKG36" s="23"/>
      <c r="BKH36" s="23"/>
      <c r="BKI36" s="23"/>
      <c r="BKJ36" s="23"/>
      <c r="BKK36" s="23"/>
      <c r="BKL36" s="23"/>
      <c r="BKM36" s="23"/>
      <c r="BKN36" s="23"/>
      <c r="BKO36" s="23"/>
      <c r="BKP36" s="23"/>
      <c r="BKQ36" s="23"/>
      <c r="BKR36" s="23"/>
      <c r="BKS36" s="23"/>
      <c r="BKT36" s="23"/>
      <c r="BKU36" s="23"/>
      <c r="BKV36" s="23"/>
      <c r="BKW36" s="23"/>
      <c r="BKX36" s="23"/>
      <c r="BKY36" s="23"/>
      <c r="BKZ36" s="23"/>
      <c r="BLA36" s="23"/>
      <c r="BLB36" s="23"/>
      <c r="BLC36" s="23"/>
      <c r="BLD36" s="23"/>
      <c r="BLE36" s="23"/>
      <c r="BLF36" s="23"/>
      <c r="BLG36" s="23"/>
      <c r="BLH36" s="23"/>
      <c r="BLI36" s="23"/>
      <c r="BLJ36" s="23"/>
      <c r="BLK36" s="23"/>
      <c r="BLL36" s="23"/>
      <c r="BLM36" s="23"/>
      <c r="BLN36" s="23"/>
      <c r="BLO36" s="23"/>
      <c r="BLP36" s="23"/>
      <c r="BLQ36" s="23"/>
      <c r="BLR36" s="23"/>
      <c r="BLS36" s="23"/>
      <c r="BLT36" s="23"/>
      <c r="BLU36" s="23"/>
      <c r="BLV36" s="23"/>
      <c r="BLW36" s="23"/>
      <c r="BLX36" s="23"/>
      <c r="BLY36" s="23"/>
      <c r="BLZ36" s="23"/>
      <c r="BMA36" s="23"/>
      <c r="BMB36" s="23"/>
      <c r="BMC36" s="23"/>
      <c r="BMD36" s="23"/>
      <c r="BME36" s="23"/>
      <c r="BMF36" s="23"/>
      <c r="BMG36" s="23"/>
      <c r="BMH36" s="23"/>
      <c r="BMI36" s="23"/>
      <c r="BMJ36" s="23"/>
      <c r="BMK36" s="23"/>
      <c r="BML36" s="23"/>
      <c r="BMM36" s="23"/>
      <c r="BMN36" s="23"/>
      <c r="BMO36" s="23"/>
      <c r="BMP36" s="23"/>
      <c r="BMQ36" s="23"/>
      <c r="BMR36" s="23"/>
      <c r="BMS36" s="23"/>
      <c r="BMT36" s="23"/>
      <c r="BMU36" s="23"/>
      <c r="BMV36" s="23"/>
      <c r="BMW36" s="23"/>
      <c r="BMX36" s="23"/>
      <c r="BMY36" s="23"/>
      <c r="BMZ36" s="23"/>
      <c r="BNA36" s="23"/>
      <c r="BNB36" s="23"/>
      <c r="BNC36" s="23"/>
      <c r="BND36" s="23"/>
      <c r="BNE36" s="23"/>
      <c r="BNF36" s="23"/>
      <c r="BNG36" s="23"/>
      <c r="BNH36" s="23"/>
      <c r="BNI36" s="23"/>
      <c r="BNJ36" s="23"/>
      <c r="BNK36" s="23"/>
      <c r="BNL36" s="23"/>
      <c r="BNM36" s="23"/>
      <c r="BNN36" s="23"/>
      <c r="BNO36" s="23"/>
      <c r="BNP36" s="23"/>
      <c r="BNQ36" s="23"/>
      <c r="BNR36" s="23"/>
      <c r="BNS36" s="23"/>
      <c r="BNT36" s="23"/>
      <c r="BNU36" s="23"/>
      <c r="BNV36" s="23"/>
      <c r="BNW36" s="23"/>
      <c r="BNX36" s="23"/>
      <c r="BNY36" s="23"/>
      <c r="BNZ36" s="23"/>
      <c r="BOA36" s="23"/>
      <c r="BOB36" s="23"/>
      <c r="BOC36" s="23"/>
      <c r="BOD36" s="23"/>
      <c r="BOE36" s="23"/>
      <c r="BOF36" s="23"/>
      <c r="BOG36" s="23"/>
      <c r="BOH36" s="23"/>
      <c r="BOI36" s="23"/>
      <c r="BOJ36" s="23"/>
      <c r="BOK36" s="23"/>
      <c r="BOL36" s="23"/>
      <c r="BOM36" s="23"/>
      <c r="BON36" s="23"/>
      <c r="BOO36" s="23"/>
      <c r="BOP36" s="23"/>
      <c r="BOQ36" s="23"/>
      <c r="BOR36" s="23"/>
      <c r="BOS36" s="23"/>
      <c r="BOT36" s="23"/>
      <c r="BOU36" s="23"/>
      <c r="BOV36" s="23"/>
      <c r="BOW36" s="23"/>
      <c r="BOX36" s="23"/>
      <c r="BOY36" s="23"/>
      <c r="BOZ36" s="23"/>
      <c r="BPA36" s="23"/>
      <c r="BPB36" s="23"/>
      <c r="BPC36" s="23"/>
      <c r="BPD36" s="23"/>
      <c r="BPE36" s="23"/>
      <c r="BPF36" s="23"/>
      <c r="BPG36" s="23"/>
      <c r="BPH36" s="23"/>
      <c r="BPI36" s="23"/>
      <c r="BPJ36" s="23"/>
      <c r="BPK36" s="23"/>
      <c r="BPL36" s="23"/>
      <c r="BPM36" s="23"/>
      <c r="BPN36" s="23"/>
      <c r="BPO36" s="23"/>
      <c r="BPP36" s="23"/>
      <c r="BPQ36" s="23"/>
      <c r="BPR36" s="23"/>
      <c r="BPS36" s="23"/>
      <c r="BPT36" s="23"/>
      <c r="BPU36" s="23"/>
      <c r="BPV36" s="23"/>
      <c r="BPW36" s="23"/>
      <c r="BPX36" s="23"/>
      <c r="BPY36" s="23"/>
      <c r="BPZ36" s="23"/>
      <c r="BQA36" s="23"/>
      <c r="BQB36" s="23"/>
      <c r="BQC36" s="23"/>
      <c r="BQD36" s="23"/>
      <c r="BQE36" s="23"/>
      <c r="BQF36" s="23"/>
      <c r="BQG36" s="23"/>
      <c r="BQH36" s="23"/>
      <c r="BQI36" s="23"/>
      <c r="BQJ36" s="23"/>
      <c r="BQK36" s="23"/>
      <c r="BQL36" s="23"/>
      <c r="BQM36" s="23"/>
      <c r="BQN36" s="23"/>
      <c r="BQO36" s="23"/>
      <c r="BQP36" s="23"/>
      <c r="BQQ36" s="23"/>
      <c r="BQR36" s="23"/>
      <c r="BQS36" s="23"/>
      <c r="BQT36" s="23"/>
      <c r="BQU36" s="23"/>
      <c r="BQV36" s="23"/>
      <c r="BQW36" s="23"/>
      <c r="BQX36" s="23"/>
      <c r="BQY36" s="23"/>
      <c r="BQZ36" s="23"/>
      <c r="BRA36" s="23"/>
      <c r="BRB36" s="23"/>
      <c r="BRC36" s="23"/>
      <c r="BRD36" s="23"/>
      <c r="BRE36" s="23"/>
      <c r="BRF36" s="23"/>
      <c r="BRG36" s="23"/>
      <c r="BRH36" s="23"/>
      <c r="BRI36" s="23"/>
      <c r="BRJ36" s="23"/>
      <c r="BRK36" s="23"/>
      <c r="BRL36" s="23"/>
      <c r="BRM36" s="23"/>
      <c r="BRN36" s="23"/>
      <c r="BRO36" s="23"/>
      <c r="BRP36" s="23"/>
      <c r="BRQ36" s="23"/>
      <c r="BRR36" s="23"/>
      <c r="BRS36" s="23"/>
      <c r="BRT36" s="23"/>
      <c r="BRU36" s="23"/>
      <c r="BRV36" s="23"/>
      <c r="BRW36" s="23"/>
      <c r="BRX36" s="23"/>
      <c r="BRY36" s="23"/>
      <c r="BRZ36" s="23"/>
      <c r="BSA36" s="23"/>
      <c r="BSB36" s="23"/>
      <c r="BSC36" s="23"/>
      <c r="BSD36" s="23"/>
      <c r="BSE36" s="23"/>
      <c r="BSF36" s="23"/>
      <c r="BSG36" s="23"/>
      <c r="BSH36" s="23"/>
      <c r="BSI36" s="23"/>
      <c r="BSJ36" s="23"/>
      <c r="BSK36" s="23"/>
      <c r="BSL36" s="23"/>
      <c r="BSM36" s="23"/>
      <c r="BSN36" s="23"/>
      <c r="BSO36" s="23"/>
      <c r="BSP36" s="23"/>
      <c r="BSQ36" s="23"/>
      <c r="BSR36" s="23"/>
      <c r="BSS36" s="23"/>
      <c r="BST36" s="23"/>
      <c r="BSU36" s="23"/>
      <c r="BSV36" s="23"/>
      <c r="BSW36" s="23"/>
      <c r="BSX36" s="23"/>
      <c r="BSY36" s="23"/>
      <c r="BSZ36" s="23"/>
      <c r="BTA36" s="23"/>
      <c r="BTB36" s="23"/>
      <c r="BTC36" s="23"/>
      <c r="BTD36" s="23"/>
      <c r="BTE36" s="23"/>
      <c r="BTF36" s="23"/>
      <c r="BTG36" s="23"/>
      <c r="BTH36" s="23"/>
      <c r="BTI36" s="23"/>
      <c r="BTJ36" s="23"/>
      <c r="BTK36" s="23"/>
      <c r="BTL36" s="23"/>
      <c r="BTM36" s="23"/>
      <c r="BTN36" s="23"/>
      <c r="BTO36" s="23"/>
      <c r="BTP36" s="23"/>
      <c r="BTQ36" s="23"/>
      <c r="BTR36" s="23"/>
      <c r="BTS36" s="23"/>
      <c r="BTT36" s="23"/>
      <c r="BTU36" s="23"/>
      <c r="BTV36" s="23"/>
      <c r="BTW36" s="23"/>
      <c r="BTX36" s="23"/>
      <c r="BTY36" s="23"/>
      <c r="BTZ36" s="23"/>
      <c r="BUA36" s="23"/>
      <c r="BUB36" s="23"/>
      <c r="BUC36" s="23"/>
      <c r="BUD36" s="23"/>
      <c r="BUE36" s="23"/>
      <c r="BUF36" s="23"/>
      <c r="BUG36" s="23"/>
      <c r="BUH36" s="23"/>
      <c r="BUI36" s="23"/>
      <c r="BUJ36" s="23"/>
      <c r="BUK36" s="23"/>
      <c r="BUL36" s="23"/>
      <c r="BUM36" s="23"/>
      <c r="BUN36" s="23"/>
      <c r="BUO36" s="23"/>
      <c r="BUP36" s="23"/>
      <c r="BUQ36" s="23"/>
      <c r="BUR36" s="23"/>
      <c r="BUS36" s="23"/>
      <c r="BUT36" s="23"/>
      <c r="BUU36" s="23"/>
      <c r="BUV36" s="23"/>
      <c r="BUW36" s="23"/>
      <c r="BUX36" s="23"/>
      <c r="BUY36" s="23"/>
      <c r="BUZ36" s="23"/>
      <c r="BVA36" s="23"/>
      <c r="BVB36" s="23"/>
      <c r="BVC36" s="23"/>
      <c r="BVD36" s="23"/>
      <c r="BVE36" s="23"/>
      <c r="BVF36" s="23"/>
      <c r="BVG36" s="23"/>
      <c r="BVH36" s="23"/>
      <c r="BVI36" s="23"/>
      <c r="BVJ36" s="23"/>
      <c r="BVK36" s="23"/>
      <c r="BVL36" s="23"/>
      <c r="BVM36" s="23"/>
      <c r="BVN36" s="23"/>
      <c r="BVO36" s="23"/>
      <c r="BVP36" s="23"/>
      <c r="BVQ36" s="23"/>
      <c r="BVR36" s="23"/>
      <c r="BVS36" s="23"/>
      <c r="BVT36" s="23"/>
      <c r="BVU36" s="23"/>
      <c r="BVV36" s="23"/>
      <c r="BVW36" s="23"/>
      <c r="BVX36" s="23"/>
      <c r="BVY36" s="23"/>
      <c r="BVZ36" s="23"/>
      <c r="BWA36" s="23"/>
      <c r="BWB36" s="23"/>
      <c r="BWC36" s="23"/>
      <c r="BWD36" s="23"/>
      <c r="BWE36" s="23"/>
      <c r="BWF36" s="23"/>
      <c r="BWG36" s="23"/>
      <c r="BWH36" s="23"/>
      <c r="BWI36" s="23"/>
      <c r="BWJ36" s="23"/>
      <c r="BWK36" s="23"/>
      <c r="BWL36" s="23"/>
      <c r="BWM36" s="23"/>
      <c r="BWN36" s="23"/>
      <c r="BWO36" s="23"/>
      <c r="BWP36" s="23"/>
      <c r="BWQ36" s="23"/>
      <c r="BWR36" s="23"/>
      <c r="BWS36" s="23"/>
      <c r="BWT36" s="23"/>
      <c r="BWU36" s="23"/>
      <c r="BWV36" s="23"/>
      <c r="BWW36" s="23"/>
      <c r="BWX36" s="23"/>
      <c r="BWY36" s="23"/>
      <c r="BWZ36" s="23"/>
      <c r="BXA36" s="23"/>
      <c r="BXB36" s="23"/>
      <c r="BXC36" s="23"/>
      <c r="BXD36" s="23"/>
      <c r="BXE36" s="23"/>
      <c r="BXF36" s="23"/>
      <c r="BXG36" s="23"/>
      <c r="BXH36" s="23"/>
      <c r="BXI36" s="23"/>
      <c r="BXJ36" s="23"/>
      <c r="BXK36" s="23"/>
      <c r="BXL36" s="23"/>
      <c r="BXM36" s="23"/>
      <c r="BXN36" s="23"/>
      <c r="BXO36" s="23"/>
      <c r="BXP36" s="23"/>
      <c r="BXQ36" s="23"/>
      <c r="BXR36" s="23"/>
      <c r="BXS36" s="23"/>
      <c r="BXT36" s="23"/>
      <c r="BXU36" s="23"/>
      <c r="BXV36" s="23"/>
      <c r="BXW36" s="23"/>
      <c r="BXX36" s="23"/>
      <c r="BXY36" s="23"/>
      <c r="BXZ36" s="23"/>
      <c r="BYA36" s="23"/>
      <c r="BYB36" s="23"/>
      <c r="BYC36" s="23"/>
      <c r="BYD36" s="23"/>
      <c r="BYE36" s="23"/>
      <c r="BYF36" s="23"/>
      <c r="BYG36" s="23"/>
      <c r="BYH36" s="23"/>
      <c r="BYI36" s="23"/>
      <c r="BYJ36" s="23"/>
      <c r="BYK36" s="23"/>
      <c r="BYL36" s="23"/>
      <c r="BYM36" s="23"/>
      <c r="BYN36" s="23"/>
      <c r="BYO36" s="23"/>
      <c r="BYP36" s="23"/>
      <c r="BYQ36" s="23"/>
      <c r="BYR36" s="23"/>
      <c r="BYS36" s="23"/>
      <c r="BYT36" s="23"/>
      <c r="BYU36" s="23"/>
      <c r="BYV36" s="23"/>
      <c r="BYW36" s="23"/>
      <c r="BYX36" s="23"/>
      <c r="BYY36" s="23"/>
      <c r="BYZ36" s="23"/>
      <c r="BZA36" s="23"/>
      <c r="BZB36" s="23"/>
      <c r="BZC36" s="23"/>
      <c r="BZD36" s="23"/>
      <c r="BZE36" s="23"/>
      <c r="BZF36" s="23"/>
      <c r="BZG36" s="23"/>
      <c r="BZH36" s="23"/>
      <c r="BZI36" s="23"/>
      <c r="BZJ36" s="23"/>
      <c r="BZK36" s="23"/>
      <c r="BZL36" s="23"/>
      <c r="BZM36" s="23"/>
      <c r="BZN36" s="23"/>
      <c r="BZO36" s="23"/>
      <c r="BZP36" s="23"/>
      <c r="BZQ36" s="23"/>
      <c r="BZR36" s="23"/>
      <c r="BZS36" s="23"/>
      <c r="BZT36" s="23"/>
      <c r="BZU36" s="23"/>
      <c r="BZV36" s="23"/>
      <c r="BZW36" s="23"/>
      <c r="BZX36" s="23"/>
      <c r="BZY36" s="23"/>
      <c r="BZZ36" s="23"/>
      <c r="CAA36" s="23"/>
      <c r="CAB36" s="23"/>
      <c r="CAC36" s="23"/>
      <c r="CAD36" s="23"/>
      <c r="CAE36" s="23"/>
      <c r="CAF36" s="23"/>
      <c r="CAG36" s="23"/>
      <c r="CAH36" s="23"/>
      <c r="CAI36" s="23"/>
      <c r="CAJ36" s="23"/>
      <c r="CAK36" s="23"/>
      <c r="CAL36" s="23"/>
      <c r="CAM36" s="23"/>
      <c r="CAN36" s="23"/>
      <c r="CAO36" s="23"/>
      <c r="CAP36" s="23"/>
      <c r="CAQ36" s="23"/>
      <c r="CAR36" s="23"/>
      <c r="CAS36" s="23"/>
      <c r="CAT36" s="23"/>
      <c r="CAU36" s="23"/>
      <c r="CAV36" s="23"/>
      <c r="CAW36" s="23"/>
      <c r="CAX36" s="23"/>
      <c r="CAY36" s="23"/>
      <c r="CAZ36" s="23"/>
      <c r="CBA36" s="23"/>
      <c r="CBB36" s="23"/>
      <c r="CBC36" s="23"/>
      <c r="CBD36" s="23"/>
      <c r="CBE36" s="23"/>
      <c r="CBF36" s="23"/>
      <c r="CBG36" s="23"/>
      <c r="CBH36" s="23"/>
      <c r="CBI36" s="23"/>
      <c r="CBJ36" s="23"/>
      <c r="CBK36" s="23"/>
      <c r="CBL36" s="23"/>
      <c r="CBM36" s="23"/>
      <c r="CBN36" s="23"/>
      <c r="CBO36" s="23"/>
      <c r="CBP36" s="23"/>
      <c r="CBQ36" s="23"/>
      <c r="CBR36" s="23"/>
      <c r="CBS36" s="23"/>
      <c r="CBT36" s="23"/>
      <c r="CBU36" s="23"/>
      <c r="CBV36" s="23"/>
      <c r="CBW36" s="23"/>
      <c r="CBX36" s="23"/>
      <c r="CBY36" s="23"/>
      <c r="CBZ36" s="23"/>
      <c r="CCA36" s="23"/>
      <c r="CCB36" s="23"/>
      <c r="CCC36" s="23"/>
      <c r="CCD36" s="23"/>
      <c r="CCE36" s="23"/>
      <c r="CCF36" s="23"/>
      <c r="CCG36" s="23"/>
      <c r="CCH36" s="23"/>
      <c r="CCI36" s="23"/>
      <c r="CCJ36" s="23"/>
      <c r="CCK36" s="23"/>
      <c r="CCL36" s="23"/>
      <c r="CCM36" s="23"/>
      <c r="CCN36" s="23"/>
      <c r="CCO36" s="23"/>
      <c r="CCP36" s="23"/>
      <c r="CCQ36" s="23"/>
      <c r="CCR36" s="23"/>
      <c r="CCS36" s="23"/>
      <c r="CCT36" s="23"/>
      <c r="CCU36" s="23"/>
      <c r="CCV36" s="23"/>
      <c r="CCW36" s="23"/>
      <c r="CCX36" s="23"/>
      <c r="CCY36" s="23"/>
      <c r="CCZ36" s="23"/>
      <c r="CDA36" s="23"/>
      <c r="CDB36" s="23"/>
      <c r="CDC36" s="23"/>
      <c r="CDD36" s="23"/>
      <c r="CDE36" s="23"/>
      <c r="CDF36" s="23"/>
      <c r="CDG36" s="23"/>
      <c r="CDH36" s="23"/>
      <c r="CDI36" s="23"/>
      <c r="CDJ36" s="23"/>
      <c r="CDK36" s="23"/>
      <c r="CDL36" s="23"/>
      <c r="CDM36" s="23"/>
      <c r="CDN36" s="23"/>
      <c r="CDO36" s="23"/>
      <c r="CDP36" s="23"/>
      <c r="CDQ36" s="23"/>
      <c r="CDR36" s="23"/>
      <c r="CDS36" s="23"/>
      <c r="CDT36" s="23"/>
      <c r="CDU36" s="23"/>
      <c r="CDV36" s="23"/>
      <c r="CDW36" s="23"/>
      <c r="CDX36" s="23"/>
      <c r="CDY36" s="23"/>
      <c r="CDZ36" s="23"/>
      <c r="CEA36" s="23"/>
      <c r="CEB36" s="23"/>
      <c r="CEC36" s="23"/>
      <c r="CED36" s="23"/>
      <c r="CEE36" s="23"/>
      <c r="CEF36" s="23"/>
      <c r="CEG36" s="23"/>
      <c r="CEH36" s="23"/>
      <c r="CEI36" s="23"/>
      <c r="CEJ36" s="23"/>
      <c r="CEK36" s="23"/>
      <c r="CEL36" s="23"/>
      <c r="CEM36" s="23"/>
      <c r="CEN36" s="23"/>
      <c r="CEO36" s="23"/>
      <c r="CEP36" s="23"/>
      <c r="CEQ36" s="23"/>
      <c r="CER36" s="23"/>
      <c r="CES36" s="23"/>
      <c r="CET36" s="23"/>
      <c r="CEU36" s="23"/>
      <c r="CEV36" s="23"/>
      <c r="CEW36" s="23"/>
      <c r="CEX36" s="23"/>
      <c r="CEY36" s="23"/>
      <c r="CEZ36" s="23"/>
      <c r="CFA36" s="23"/>
      <c r="CFB36" s="23"/>
      <c r="CFC36" s="23"/>
      <c r="CFD36" s="23"/>
      <c r="CFE36" s="23"/>
      <c r="CFF36" s="23"/>
      <c r="CFG36" s="23"/>
      <c r="CFH36" s="23"/>
      <c r="CFI36" s="23"/>
      <c r="CFJ36" s="23"/>
      <c r="CFK36" s="23"/>
      <c r="CFL36" s="23"/>
      <c r="CFM36" s="23"/>
      <c r="CFN36" s="23"/>
      <c r="CFO36" s="23"/>
      <c r="CFP36" s="23"/>
      <c r="CFQ36" s="23"/>
      <c r="CFR36" s="23"/>
      <c r="CFS36" s="23"/>
      <c r="CFT36" s="23"/>
      <c r="CFU36" s="23"/>
      <c r="CFV36" s="23"/>
      <c r="CFW36" s="23"/>
      <c r="CFX36" s="23"/>
      <c r="CFY36" s="23"/>
      <c r="CFZ36" s="23"/>
      <c r="CGA36" s="23"/>
      <c r="CGB36" s="23"/>
      <c r="CGC36" s="23"/>
      <c r="CGD36" s="23"/>
      <c r="CGE36" s="23"/>
      <c r="CGF36" s="23"/>
      <c r="CGG36" s="23"/>
      <c r="CGH36" s="23"/>
      <c r="CGI36" s="23"/>
      <c r="CGJ36" s="23"/>
      <c r="CGK36" s="23"/>
      <c r="CGL36" s="23"/>
      <c r="CGM36" s="23"/>
      <c r="CGN36" s="23"/>
      <c r="CGO36" s="23"/>
      <c r="CGP36" s="23"/>
      <c r="CGQ36" s="23"/>
      <c r="CGR36" s="23"/>
      <c r="CGS36" s="23"/>
      <c r="CGT36" s="23"/>
      <c r="CGU36" s="23"/>
      <c r="CGV36" s="23"/>
      <c r="CGW36" s="23"/>
      <c r="CGX36" s="23"/>
      <c r="CGY36" s="23"/>
      <c r="CGZ36" s="23"/>
      <c r="CHA36" s="23"/>
      <c r="CHB36" s="23"/>
      <c r="CHC36" s="23"/>
      <c r="CHD36" s="23"/>
      <c r="CHE36" s="23"/>
      <c r="CHF36" s="23"/>
      <c r="CHG36" s="23"/>
      <c r="CHH36" s="23"/>
      <c r="CHI36" s="23"/>
      <c r="CHJ36" s="23"/>
      <c r="CHK36" s="23"/>
      <c r="CHL36" s="23"/>
      <c r="CHM36" s="23"/>
      <c r="CHN36" s="23"/>
      <c r="CHO36" s="23"/>
      <c r="CHP36" s="23"/>
      <c r="CHQ36" s="23"/>
      <c r="CHR36" s="23"/>
      <c r="CHS36" s="23"/>
      <c r="CHT36" s="23"/>
      <c r="CHU36" s="23"/>
      <c r="CHV36" s="23"/>
      <c r="CHW36" s="23"/>
      <c r="CHX36" s="23"/>
      <c r="CHY36" s="23"/>
      <c r="CHZ36" s="23"/>
      <c r="CIA36" s="23"/>
      <c r="CIB36" s="23"/>
      <c r="CIC36" s="23"/>
      <c r="CID36" s="23"/>
      <c r="CIE36" s="23"/>
      <c r="CIF36" s="23"/>
      <c r="CIG36" s="23"/>
      <c r="CIH36" s="23"/>
      <c r="CII36" s="23"/>
      <c r="CIJ36" s="23"/>
      <c r="CIK36" s="23"/>
      <c r="CIL36" s="23"/>
      <c r="CIM36" s="23"/>
      <c r="CIN36" s="23"/>
      <c r="CIO36" s="23"/>
      <c r="CIP36" s="23"/>
      <c r="CIQ36" s="23"/>
      <c r="CIR36" s="23"/>
      <c r="CIS36" s="23"/>
      <c r="CIT36" s="23"/>
      <c r="CIU36" s="23"/>
      <c r="CIV36" s="23"/>
      <c r="CIW36" s="23"/>
      <c r="CIX36" s="23"/>
      <c r="CIY36" s="23"/>
      <c r="CIZ36" s="23"/>
      <c r="CJA36" s="23"/>
      <c r="CJB36" s="23"/>
      <c r="CJC36" s="23"/>
      <c r="CJD36" s="23"/>
      <c r="CJE36" s="23"/>
      <c r="CJF36" s="23"/>
      <c r="CJG36" s="23"/>
      <c r="CJH36" s="23"/>
      <c r="CJI36" s="23"/>
      <c r="CJJ36" s="23"/>
      <c r="CJK36" s="23"/>
      <c r="CJL36" s="23"/>
      <c r="CJM36" s="23"/>
      <c r="CJN36" s="23"/>
      <c r="CJO36" s="23"/>
      <c r="CJP36" s="23"/>
      <c r="CJQ36" s="23"/>
      <c r="CJR36" s="23"/>
      <c r="CJS36" s="23"/>
      <c r="CJT36" s="23"/>
      <c r="CJU36" s="23"/>
      <c r="CJV36" s="23"/>
      <c r="CJW36" s="23"/>
      <c r="CJX36" s="23"/>
      <c r="CJY36" s="23"/>
      <c r="CJZ36" s="23"/>
      <c r="CKA36" s="23"/>
      <c r="CKB36" s="23"/>
      <c r="CKC36" s="23"/>
      <c r="CKD36" s="23"/>
      <c r="CKE36" s="23"/>
      <c r="CKF36" s="23"/>
      <c r="CKG36" s="23"/>
      <c r="CKH36" s="23"/>
      <c r="CKI36" s="23"/>
      <c r="CKJ36" s="23"/>
      <c r="CKK36" s="23"/>
      <c r="CKL36" s="23"/>
      <c r="CKM36" s="23"/>
      <c r="CKN36" s="23"/>
      <c r="CKO36" s="23"/>
      <c r="CKP36" s="23"/>
      <c r="CKQ36" s="23"/>
      <c r="CKR36" s="23"/>
      <c r="CKS36" s="23"/>
      <c r="CKT36" s="23"/>
      <c r="CKU36" s="23"/>
      <c r="CKV36" s="23"/>
      <c r="CKW36" s="23"/>
      <c r="CKX36" s="23"/>
      <c r="CKY36" s="23"/>
      <c r="CKZ36" s="23"/>
      <c r="CLA36" s="23"/>
      <c r="CLB36" s="23"/>
      <c r="CLC36" s="23"/>
      <c r="CLD36" s="23"/>
      <c r="CLE36" s="23"/>
      <c r="CLF36" s="23"/>
      <c r="CLG36" s="23"/>
      <c r="CLH36" s="23"/>
      <c r="CLI36" s="23"/>
      <c r="CLJ36" s="23"/>
      <c r="CLK36" s="23"/>
      <c r="CLL36" s="23"/>
      <c r="CLM36" s="23"/>
      <c r="CLN36" s="23"/>
      <c r="CLO36" s="23"/>
      <c r="CLP36" s="23"/>
      <c r="CLQ36" s="23"/>
      <c r="CLR36" s="23"/>
      <c r="CLS36" s="23"/>
      <c r="CLT36" s="23"/>
      <c r="CLU36" s="23"/>
      <c r="CLV36" s="23"/>
      <c r="CLW36" s="23"/>
      <c r="CLX36" s="23"/>
      <c r="CLY36" s="23"/>
      <c r="CLZ36" s="23"/>
      <c r="CMA36" s="23"/>
      <c r="CMB36" s="23"/>
      <c r="CMC36" s="23"/>
      <c r="CMD36" s="23"/>
      <c r="CME36" s="23"/>
      <c r="CMF36" s="23"/>
      <c r="CMG36" s="23"/>
      <c r="CMH36" s="23"/>
      <c r="CMI36" s="23"/>
      <c r="CMJ36" s="23"/>
      <c r="CMK36" s="23"/>
      <c r="CML36" s="23"/>
      <c r="CMM36" s="23"/>
      <c r="CMN36" s="23"/>
      <c r="CMO36" s="23"/>
      <c r="CMP36" s="23"/>
      <c r="CMQ36" s="23"/>
      <c r="CMR36" s="23"/>
      <c r="CMS36" s="23"/>
      <c r="CMT36" s="23"/>
      <c r="CMU36" s="23"/>
      <c r="CMV36" s="23"/>
      <c r="CMW36" s="23"/>
      <c r="CMX36" s="23"/>
      <c r="CMY36" s="23"/>
      <c r="CMZ36" s="23"/>
      <c r="CNA36" s="23"/>
      <c r="CNB36" s="23"/>
      <c r="CNC36" s="23"/>
      <c r="CND36" s="23"/>
      <c r="CNE36" s="23"/>
      <c r="CNF36" s="23"/>
      <c r="CNG36" s="23"/>
      <c r="CNH36" s="23"/>
      <c r="CNI36" s="23"/>
      <c r="CNJ36" s="23"/>
      <c r="CNK36" s="23"/>
      <c r="CNL36" s="23"/>
      <c r="CNM36" s="23"/>
      <c r="CNN36" s="23"/>
      <c r="CNO36" s="23"/>
      <c r="CNP36" s="23"/>
      <c r="CNQ36" s="23"/>
      <c r="CNR36" s="23"/>
      <c r="CNS36" s="23"/>
      <c r="CNT36" s="23"/>
      <c r="CNU36" s="23"/>
      <c r="CNV36" s="23"/>
      <c r="CNW36" s="23"/>
      <c r="CNX36" s="23"/>
      <c r="CNY36" s="23"/>
      <c r="CNZ36" s="23"/>
      <c r="COA36" s="23"/>
      <c r="COB36" s="23"/>
      <c r="COC36" s="23"/>
      <c r="COD36" s="23"/>
      <c r="COE36" s="23"/>
      <c r="COF36" s="23"/>
      <c r="COG36" s="23"/>
      <c r="COH36" s="23"/>
      <c r="COI36" s="23"/>
      <c r="COJ36" s="23"/>
      <c r="COK36" s="23"/>
      <c r="COL36" s="23"/>
      <c r="COM36" s="23"/>
      <c r="CON36" s="23"/>
      <c r="COO36" s="23"/>
      <c r="COP36" s="23"/>
      <c r="COQ36" s="23"/>
      <c r="COR36" s="23"/>
      <c r="COS36" s="23"/>
      <c r="COT36" s="23"/>
      <c r="COU36" s="23"/>
      <c r="COV36" s="23"/>
      <c r="COW36" s="23"/>
      <c r="COX36" s="23"/>
      <c r="COY36" s="23"/>
      <c r="COZ36" s="23"/>
      <c r="CPA36" s="23"/>
      <c r="CPB36" s="23"/>
      <c r="CPC36" s="23"/>
      <c r="CPD36" s="23"/>
      <c r="CPE36" s="23"/>
      <c r="CPF36" s="23"/>
      <c r="CPG36" s="23"/>
      <c r="CPH36" s="23"/>
      <c r="CPI36" s="23"/>
      <c r="CPJ36" s="23"/>
      <c r="CPK36" s="23"/>
      <c r="CPL36" s="23"/>
      <c r="CPM36" s="23"/>
      <c r="CPN36" s="23"/>
      <c r="CPO36" s="23"/>
      <c r="CPP36" s="23"/>
      <c r="CPQ36" s="23"/>
      <c r="CPR36" s="23"/>
      <c r="CPS36" s="23"/>
      <c r="CPT36" s="23"/>
      <c r="CPU36" s="23"/>
      <c r="CPV36" s="23"/>
      <c r="CPW36" s="23"/>
      <c r="CPX36" s="23"/>
      <c r="CPY36" s="23"/>
      <c r="CPZ36" s="23"/>
      <c r="CQA36" s="23"/>
      <c r="CQB36" s="23"/>
      <c r="CQC36" s="23"/>
      <c r="CQD36" s="23"/>
      <c r="CQE36" s="23"/>
      <c r="CQF36" s="23"/>
      <c r="CQG36" s="23"/>
      <c r="CQH36" s="23"/>
      <c r="CQI36" s="23"/>
      <c r="CQJ36" s="23"/>
      <c r="CQK36" s="23"/>
      <c r="CQL36" s="23"/>
      <c r="CQM36" s="23"/>
      <c r="CQN36" s="23"/>
      <c r="CQO36" s="23"/>
      <c r="CQP36" s="23"/>
      <c r="CQQ36" s="23"/>
      <c r="CQR36" s="23"/>
      <c r="CQS36" s="23"/>
      <c r="CQT36" s="23"/>
      <c r="CQU36" s="23"/>
      <c r="CQV36" s="23"/>
      <c r="CQW36" s="23"/>
      <c r="CQX36" s="23"/>
      <c r="CQY36" s="23"/>
      <c r="CQZ36" s="23"/>
      <c r="CRA36" s="23"/>
      <c r="CRB36" s="23"/>
      <c r="CRC36" s="23"/>
      <c r="CRD36" s="23"/>
      <c r="CRE36" s="23"/>
      <c r="CRF36" s="23"/>
      <c r="CRG36" s="23"/>
      <c r="CRH36" s="23"/>
      <c r="CRI36" s="23"/>
      <c r="CRJ36" s="23"/>
      <c r="CRK36" s="23"/>
      <c r="CRL36" s="23"/>
      <c r="CRM36" s="23"/>
      <c r="CRN36" s="23"/>
      <c r="CRO36" s="23"/>
      <c r="CRP36" s="23"/>
      <c r="CRQ36" s="23"/>
      <c r="CRR36" s="23"/>
      <c r="CRS36" s="23"/>
      <c r="CRT36" s="23"/>
      <c r="CRU36" s="23"/>
      <c r="CRV36" s="23"/>
      <c r="CRW36" s="23"/>
      <c r="CRX36" s="23"/>
      <c r="CRY36" s="23"/>
      <c r="CRZ36" s="23"/>
      <c r="CSA36" s="23"/>
      <c r="CSB36" s="23"/>
      <c r="CSC36" s="23"/>
      <c r="CSD36" s="23"/>
      <c r="CSE36" s="23"/>
      <c r="CSF36" s="23"/>
      <c r="CSG36" s="23"/>
      <c r="CSH36" s="23"/>
      <c r="CSI36" s="23"/>
      <c r="CSJ36" s="23"/>
      <c r="CSK36" s="23"/>
      <c r="CSL36" s="23"/>
      <c r="CSM36" s="23"/>
      <c r="CSN36" s="23"/>
      <c r="CSO36" s="23"/>
      <c r="CSP36" s="23"/>
      <c r="CSQ36" s="23"/>
      <c r="CSR36" s="23"/>
      <c r="CSS36" s="23"/>
      <c r="CST36" s="23"/>
      <c r="CSU36" s="23"/>
      <c r="CSV36" s="23"/>
      <c r="CSW36" s="23"/>
      <c r="CSX36" s="23"/>
      <c r="CSY36" s="23"/>
      <c r="CSZ36" s="23"/>
      <c r="CTA36" s="23"/>
      <c r="CTB36" s="23"/>
      <c r="CTC36" s="23"/>
      <c r="CTD36" s="23"/>
      <c r="CTE36" s="23"/>
      <c r="CTF36" s="23"/>
      <c r="CTG36" s="23"/>
      <c r="CTH36" s="23"/>
      <c r="CTI36" s="23"/>
      <c r="CTJ36" s="23"/>
      <c r="CTK36" s="23"/>
      <c r="CTL36" s="23"/>
      <c r="CTM36" s="23"/>
      <c r="CTN36" s="23"/>
      <c r="CTO36" s="23"/>
      <c r="CTP36" s="23"/>
      <c r="CTQ36" s="23"/>
      <c r="CTR36" s="23"/>
      <c r="CTS36" s="23"/>
      <c r="CTT36" s="23"/>
      <c r="CTU36" s="23"/>
      <c r="CTV36" s="23"/>
      <c r="CTW36" s="23"/>
      <c r="CTX36" s="23"/>
      <c r="CTY36" s="23"/>
      <c r="CTZ36" s="23"/>
      <c r="CUA36" s="23"/>
      <c r="CUB36" s="23"/>
      <c r="CUC36" s="23"/>
      <c r="CUD36" s="23"/>
      <c r="CUE36" s="23"/>
      <c r="CUF36" s="23"/>
      <c r="CUG36" s="23"/>
      <c r="CUH36" s="23"/>
      <c r="CUI36" s="23"/>
      <c r="CUJ36" s="23"/>
      <c r="CUK36" s="23"/>
      <c r="CUL36" s="23"/>
      <c r="CUM36" s="23"/>
      <c r="CUN36" s="23"/>
      <c r="CUO36" s="23"/>
      <c r="CUP36" s="23"/>
      <c r="CUQ36" s="23"/>
      <c r="CUR36" s="23"/>
      <c r="CUS36" s="23"/>
      <c r="CUT36" s="23"/>
      <c r="CUU36" s="23"/>
      <c r="CUV36" s="23"/>
      <c r="CUW36" s="23"/>
      <c r="CUX36" s="23"/>
      <c r="CUY36" s="23"/>
      <c r="CUZ36" s="23"/>
      <c r="CVA36" s="23"/>
      <c r="CVB36" s="23"/>
      <c r="CVC36" s="23"/>
      <c r="CVD36" s="23"/>
      <c r="CVE36" s="23"/>
      <c r="CVF36" s="23"/>
      <c r="CVG36" s="23"/>
      <c r="CVH36" s="23"/>
      <c r="CVI36" s="23"/>
      <c r="CVJ36" s="23"/>
      <c r="CVK36" s="23"/>
      <c r="CVL36" s="23"/>
      <c r="CVM36" s="23"/>
      <c r="CVN36" s="23"/>
      <c r="CVO36" s="23"/>
      <c r="CVP36" s="23"/>
      <c r="CVQ36" s="23"/>
      <c r="CVR36" s="23"/>
      <c r="CVS36" s="23"/>
      <c r="CVT36" s="23"/>
      <c r="CVU36" s="23"/>
      <c r="CVV36" s="23"/>
      <c r="CVW36" s="23"/>
      <c r="CVX36" s="23"/>
      <c r="CVY36" s="23"/>
      <c r="CVZ36" s="23"/>
      <c r="CWA36" s="23"/>
      <c r="CWB36" s="23"/>
      <c r="CWC36" s="23"/>
      <c r="CWD36" s="23"/>
      <c r="CWE36" s="23"/>
      <c r="CWF36" s="23"/>
      <c r="CWG36" s="23"/>
      <c r="CWH36" s="23"/>
      <c r="CWI36" s="23"/>
      <c r="CWJ36" s="23"/>
      <c r="CWK36" s="23"/>
      <c r="CWL36" s="23"/>
      <c r="CWM36" s="23"/>
      <c r="CWN36" s="23"/>
      <c r="CWO36" s="23"/>
      <c r="CWP36" s="23"/>
      <c r="CWQ36" s="23"/>
      <c r="CWR36" s="23"/>
      <c r="CWS36" s="23"/>
      <c r="CWT36" s="23"/>
      <c r="CWU36" s="23"/>
      <c r="CWV36" s="23"/>
      <c r="CWW36" s="23"/>
      <c r="CWX36" s="23"/>
      <c r="CWY36" s="23"/>
      <c r="CWZ36" s="23"/>
      <c r="CXA36" s="23"/>
      <c r="CXB36" s="23"/>
      <c r="CXC36" s="23"/>
      <c r="CXD36" s="23"/>
      <c r="CXE36" s="23"/>
      <c r="CXF36" s="23"/>
      <c r="CXG36" s="23"/>
      <c r="CXH36" s="23"/>
      <c r="CXI36" s="23"/>
      <c r="CXJ36" s="23"/>
      <c r="CXK36" s="23"/>
      <c r="CXL36" s="23"/>
      <c r="CXM36" s="23"/>
      <c r="CXN36" s="23"/>
      <c r="CXO36" s="23"/>
      <c r="CXP36" s="23"/>
      <c r="CXQ36" s="23"/>
      <c r="CXR36" s="23"/>
      <c r="CXS36" s="23"/>
      <c r="CXT36" s="23"/>
      <c r="CXU36" s="23"/>
      <c r="CXV36" s="23"/>
      <c r="CXW36" s="23"/>
      <c r="CXX36" s="23"/>
      <c r="CXY36" s="23"/>
      <c r="CXZ36" s="23"/>
      <c r="CYA36" s="23"/>
      <c r="CYB36" s="23"/>
      <c r="CYC36" s="23"/>
      <c r="CYD36" s="23"/>
      <c r="CYE36" s="23"/>
      <c r="CYF36" s="23"/>
      <c r="CYG36" s="23"/>
      <c r="CYH36" s="23"/>
      <c r="CYI36" s="23"/>
      <c r="CYJ36" s="23"/>
      <c r="CYK36" s="23"/>
      <c r="CYL36" s="23"/>
      <c r="CYM36" s="23"/>
      <c r="CYN36" s="23"/>
      <c r="CYO36" s="23"/>
      <c r="CYP36" s="23"/>
      <c r="CYQ36" s="23"/>
      <c r="CYR36" s="23"/>
      <c r="CYS36" s="23"/>
      <c r="CYT36" s="23"/>
      <c r="CYU36" s="23"/>
      <c r="CYV36" s="23"/>
      <c r="CYW36" s="23"/>
      <c r="CYX36" s="23"/>
      <c r="CYY36" s="23"/>
      <c r="CYZ36" s="23"/>
      <c r="CZA36" s="23"/>
      <c r="CZB36" s="23"/>
      <c r="CZC36" s="23"/>
      <c r="CZD36" s="23"/>
      <c r="CZE36" s="23"/>
      <c r="CZF36" s="23"/>
      <c r="CZG36" s="23"/>
      <c r="CZH36" s="23"/>
      <c r="CZI36" s="23"/>
      <c r="CZJ36" s="23"/>
      <c r="CZK36" s="23"/>
      <c r="CZL36" s="23"/>
      <c r="CZM36" s="23"/>
      <c r="CZN36" s="23"/>
      <c r="CZO36" s="23"/>
      <c r="CZP36" s="23"/>
      <c r="CZQ36" s="23"/>
      <c r="CZR36" s="23"/>
      <c r="CZS36" s="23"/>
      <c r="CZT36" s="23"/>
      <c r="CZU36" s="23"/>
      <c r="CZV36" s="23"/>
      <c r="CZW36" s="23"/>
      <c r="CZX36" s="23"/>
      <c r="CZY36" s="23"/>
      <c r="CZZ36" s="23"/>
      <c r="DAA36" s="23"/>
      <c r="DAB36" s="23"/>
      <c r="DAC36" s="23"/>
      <c r="DAD36" s="23"/>
      <c r="DAE36" s="23"/>
      <c r="DAF36" s="23"/>
      <c r="DAG36" s="23"/>
      <c r="DAH36" s="23"/>
      <c r="DAI36" s="23"/>
      <c r="DAJ36" s="23"/>
      <c r="DAK36" s="23"/>
      <c r="DAL36" s="23"/>
      <c r="DAM36" s="23"/>
      <c r="DAN36" s="23"/>
      <c r="DAO36" s="23"/>
      <c r="DAP36" s="23"/>
      <c r="DAQ36" s="23"/>
      <c r="DAR36" s="23"/>
      <c r="DAS36" s="23"/>
      <c r="DAT36" s="23"/>
      <c r="DAU36" s="23"/>
      <c r="DAV36" s="23"/>
      <c r="DAW36" s="23"/>
      <c r="DAX36" s="23"/>
      <c r="DAY36" s="23"/>
      <c r="DAZ36" s="23"/>
      <c r="DBA36" s="23"/>
      <c r="DBB36" s="23"/>
      <c r="DBC36" s="23"/>
      <c r="DBD36" s="23"/>
      <c r="DBE36" s="23"/>
      <c r="DBF36" s="23"/>
      <c r="DBG36" s="23"/>
      <c r="DBH36" s="23"/>
      <c r="DBI36" s="23"/>
      <c r="DBJ36" s="23"/>
      <c r="DBK36" s="23"/>
      <c r="DBL36" s="23"/>
      <c r="DBM36" s="23"/>
      <c r="DBN36" s="23"/>
      <c r="DBO36" s="23"/>
      <c r="DBP36" s="23"/>
      <c r="DBQ36" s="23"/>
      <c r="DBR36" s="23"/>
      <c r="DBS36" s="23"/>
      <c r="DBT36" s="23"/>
      <c r="DBU36" s="23"/>
      <c r="DBV36" s="23"/>
      <c r="DBW36" s="23"/>
      <c r="DBX36" s="23"/>
      <c r="DBY36" s="23"/>
      <c r="DBZ36" s="23"/>
      <c r="DCA36" s="23"/>
      <c r="DCB36" s="23"/>
      <c r="DCC36" s="23"/>
      <c r="DCD36" s="23"/>
      <c r="DCE36" s="23"/>
      <c r="DCF36" s="23"/>
      <c r="DCG36" s="23"/>
      <c r="DCH36" s="23"/>
      <c r="DCI36" s="23"/>
      <c r="DCJ36" s="23"/>
      <c r="DCK36" s="23"/>
      <c r="DCL36" s="23"/>
      <c r="DCM36" s="23"/>
      <c r="DCN36" s="23"/>
      <c r="DCO36" s="23"/>
      <c r="DCP36" s="23"/>
      <c r="DCQ36" s="23"/>
      <c r="DCR36" s="23"/>
      <c r="DCS36" s="23"/>
      <c r="DCT36" s="23"/>
      <c r="DCU36" s="23"/>
      <c r="DCV36" s="23"/>
      <c r="DCW36" s="23"/>
      <c r="DCX36" s="23"/>
      <c r="DCY36" s="23"/>
      <c r="DCZ36" s="23"/>
      <c r="DDA36" s="23"/>
      <c r="DDB36" s="23"/>
      <c r="DDC36" s="23"/>
      <c r="DDD36" s="23"/>
      <c r="DDE36" s="23"/>
      <c r="DDF36" s="23"/>
      <c r="DDG36" s="23"/>
      <c r="DDH36" s="23"/>
      <c r="DDI36" s="23"/>
      <c r="DDJ36" s="23"/>
      <c r="DDK36" s="23"/>
      <c r="DDL36" s="23"/>
      <c r="DDM36" s="23"/>
      <c r="DDN36" s="23"/>
      <c r="DDO36" s="23"/>
      <c r="DDP36" s="23"/>
      <c r="DDQ36" s="23"/>
      <c r="DDR36" s="23"/>
      <c r="DDS36" s="23"/>
      <c r="DDT36" s="23"/>
      <c r="DDU36" s="23"/>
      <c r="DDV36" s="23"/>
      <c r="DDW36" s="23"/>
      <c r="DDX36" s="23"/>
      <c r="DDY36" s="23"/>
      <c r="DDZ36" s="23"/>
      <c r="DEA36" s="23"/>
      <c r="DEB36" s="23"/>
      <c r="DEC36" s="23"/>
      <c r="DED36" s="23"/>
      <c r="DEE36" s="23"/>
      <c r="DEF36" s="23"/>
      <c r="DEG36" s="23"/>
      <c r="DEH36" s="23"/>
      <c r="DEI36" s="23"/>
      <c r="DEJ36" s="23"/>
      <c r="DEK36" s="23"/>
      <c r="DEL36" s="23"/>
      <c r="DEM36" s="23"/>
      <c r="DEN36" s="23"/>
      <c r="DEO36" s="23"/>
      <c r="DEP36" s="23"/>
      <c r="DEQ36" s="23"/>
      <c r="DER36" s="23"/>
      <c r="DES36" s="23"/>
      <c r="DET36" s="23"/>
      <c r="DEU36" s="23"/>
      <c r="DEV36" s="23"/>
      <c r="DEW36" s="23"/>
      <c r="DEX36" s="23"/>
      <c r="DEY36" s="23"/>
      <c r="DEZ36" s="23"/>
      <c r="DFA36" s="23"/>
      <c r="DFB36" s="23"/>
      <c r="DFC36" s="23"/>
      <c r="DFD36" s="23"/>
      <c r="DFE36" s="23"/>
      <c r="DFF36" s="23"/>
      <c r="DFG36" s="23"/>
      <c r="DFH36" s="23"/>
      <c r="DFI36" s="23"/>
      <c r="DFJ36" s="23"/>
      <c r="DFK36" s="23"/>
      <c r="DFL36" s="23"/>
      <c r="DFM36" s="23"/>
      <c r="DFN36" s="23"/>
      <c r="DFO36" s="23"/>
      <c r="DFP36" s="23"/>
      <c r="DFQ36" s="23"/>
      <c r="DFR36" s="23"/>
      <c r="DFS36" s="23"/>
      <c r="DFT36" s="23"/>
      <c r="DFU36" s="23"/>
      <c r="DFV36" s="23"/>
      <c r="DFW36" s="23"/>
      <c r="DFX36" s="23"/>
      <c r="DFY36" s="23"/>
      <c r="DFZ36" s="23"/>
      <c r="DGA36" s="23"/>
      <c r="DGB36" s="23"/>
      <c r="DGC36" s="23"/>
      <c r="DGD36" s="23"/>
      <c r="DGE36" s="23"/>
      <c r="DGF36" s="23"/>
      <c r="DGG36" s="23"/>
      <c r="DGH36" s="23"/>
      <c r="DGI36" s="23"/>
      <c r="DGJ36" s="23"/>
      <c r="DGK36" s="23"/>
      <c r="DGL36" s="23"/>
      <c r="DGM36" s="23"/>
      <c r="DGN36" s="23"/>
      <c r="DGO36" s="23"/>
      <c r="DGP36" s="23"/>
      <c r="DGQ36" s="23"/>
      <c r="DGR36" s="23"/>
      <c r="DGS36" s="23"/>
      <c r="DGT36" s="23"/>
      <c r="DGU36" s="23"/>
      <c r="DGV36" s="23"/>
      <c r="DGW36" s="23"/>
      <c r="DGX36" s="23"/>
      <c r="DGY36" s="23"/>
      <c r="DGZ36" s="23"/>
      <c r="DHA36" s="23"/>
      <c r="DHB36" s="23"/>
      <c r="DHC36" s="23"/>
      <c r="DHD36" s="23"/>
      <c r="DHE36" s="23"/>
      <c r="DHF36" s="23"/>
      <c r="DHG36" s="23"/>
      <c r="DHH36" s="23"/>
      <c r="DHI36" s="23"/>
      <c r="DHJ36" s="23"/>
      <c r="DHK36" s="23"/>
      <c r="DHL36" s="23"/>
      <c r="DHM36" s="23"/>
      <c r="DHN36" s="23"/>
      <c r="DHO36" s="23"/>
      <c r="DHP36" s="23"/>
      <c r="DHQ36" s="23"/>
      <c r="DHR36" s="23"/>
      <c r="DHS36" s="23"/>
      <c r="DHT36" s="23"/>
      <c r="DHU36" s="23"/>
      <c r="DHV36" s="23"/>
      <c r="DHW36" s="23"/>
      <c r="DHX36" s="23"/>
      <c r="DHY36" s="23"/>
      <c r="DHZ36" s="23"/>
      <c r="DIA36" s="23"/>
      <c r="DIB36" s="23"/>
      <c r="DIC36" s="23"/>
      <c r="DID36" s="23"/>
      <c r="DIE36" s="23"/>
      <c r="DIF36" s="23"/>
      <c r="DIG36" s="23"/>
      <c r="DIH36" s="23"/>
      <c r="DII36" s="23"/>
      <c r="DIJ36" s="23"/>
      <c r="DIK36" s="23"/>
      <c r="DIL36" s="23"/>
      <c r="DIM36" s="23"/>
      <c r="DIN36" s="23"/>
      <c r="DIO36" s="23"/>
      <c r="DIP36" s="23"/>
      <c r="DIQ36" s="23"/>
      <c r="DIR36" s="23"/>
      <c r="DIS36" s="23"/>
      <c r="DIT36" s="23"/>
      <c r="DIU36" s="23"/>
      <c r="DIV36" s="23"/>
      <c r="DIW36" s="23"/>
      <c r="DIX36" s="23"/>
      <c r="DIY36" s="23"/>
      <c r="DIZ36" s="23"/>
      <c r="DJA36" s="23"/>
      <c r="DJB36" s="23"/>
      <c r="DJC36" s="23"/>
      <c r="DJD36" s="23"/>
      <c r="DJE36" s="23"/>
      <c r="DJF36" s="23"/>
      <c r="DJG36" s="23"/>
      <c r="DJH36" s="23"/>
      <c r="DJI36" s="23"/>
      <c r="DJJ36" s="23"/>
      <c r="DJK36" s="23"/>
      <c r="DJL36" s="23"/>
      <c r="DJM36" s="23"/>
      <c r="DJN36" s="23"/>
      <c r="DJO36" s="23"/>
      <c r="DJP36" s="23"/>
      <c r="DJQ36" s="23"/>
      <c r="DJR36" s="23"/>
      <c r="DJS36" s="23"/>
      <c r="DJT36" s="23"/>
      <c r="DJU36" s="23"/>
      <c r="DJV36" s="23"/>
      <c r="DJW36" s="23"/>
      <c r="DJX36" s="23"/>
      <c r="DJY36" s="23"/>
      <c r="DJZ36" s="23"/>
      <c r="DKA36" s="23"/>
      <c r="DKB36" s="23"/>
      <c r="DKC36" s="23"/>
      <c r="DKD36" s="23"/>
      <c r="DKE36" s="23"/>
      <c r="DKF36" s="23"/>
      <c r="DKG36" s="23"/>
      <c r="DKH36" s="23"/>
      <c r="DKI36" s="23"/>
      <c r="DKJ36" s="23"/>
      <c r="DKK36" s="23"/>
      <c r="DKL36" s="23"/>
      <c r="DKM36" s="23"/>
      <c r="DKN36" s="23"/>
      <c r="DKO36" s="23"/>
      <c r="DKP36" s="23"/>
      <c r="DKQ36" s="23"/>
      <c r="DKR36" s="23"/>
      <c r="DKS36" s="23"/>
      <c r="DKT36" s="23"/>
      <c r="DKU36" s="23"/>
      <c r="DKV36" s="23"/>
      <c r="DKW36" s="23"/>
      <c r="DKX36" s="23"/>
      <c r="DKY36" s="23"/>
      <c r="DKZ36" s="23"/>
      <c r="DLA36" s="23"/>
      <c r="DLB36" s="23"/>
      <c r="DLC36" s="23"/>
      <c r="DLD36" s="23"/>
      <c r="DLE36" s="23"/>
      <c r="DLF36" s="23"/>
      <c r="DLG36" s="23"/>
      <c r="DLH36" s="23"/>
      <c r="DLI36" s="23"/>
      <c r="DLJ36" s="23"/>
      <c r="DLK36" s="23"/>
      <c r="DLL36" s="23"/>
      <c r="DLM36" s="23"/>
      <c r="DLN36" s="23"/>
      <c r="DLO36" s="23"/>
      <c r="DLP36" s="23"/>
      <c r="DLQ36" s="23"/>
      <c r="DLR36" s="23"/>
      <c r="DLS36" s="23"/>
      <c r="DLT36" s="23"/>
      <c r="DLU36" s="23"/>
      <c r="DLV36" s="23"/>
      <c r="DLW36" s="23"/>
      <c r="DLX36" s="23"/>
      <c r="DLY36" s="23"/>
      <c r="DLZ36" s="23"/>
      <c r="DMA36" s="23"/>
      <c r="DMB36" s="23"/>
      <c r="DMC36" s="23"/>
      <c r="DMD36" s="23"/>
      <c r="DME36" s="23"/>
      <c r="DMF36" s="23"/>
      <c r="DMG36" s="23"/>
      <c r="DMH36" s="23"/>
      <c r="DMI36" s="23"/>
      <c r="DMJ36" s="23"/>
      <c r="DMK36" s="23"/>
      <c r="DML36" s="23"/>
      <c r="DMM36" s="23"/>
      <c r="DMN36" s="23"/>
      <c r="DMO36" s="23"/>
      <c r="DMP36" s="23"/>
      <c r="DMQ36" s="23"/>
      <c r="DMR36" s="23"/>
      <c r="DMS36" s="23"/>
      <c r="DMT36" s="23"/>
      <c r="DMU36" s="23"/>
      <c r="DMV36" s="23"/>
      <c r="DMW36" s="23"/>
      <c r="DMX36" s="23"/>
      <c r="DMY36" s="23"/>
      <c r="DMZ36" s="23"/>
      <c r="DNA36" s="23"/>
      <c r="DNB36" s="23"/>
      <c r="DNC36" s="23"/>
      <c r="DND36" s="23"/>
      <c r="DNE36" s="23"/>
      <c r="DNF36" s="23"/>
      <c r="DNG36" s="23"/>
      <c r="DNH36" s="23"/>
      <c r="DNI36" s="23"/>
      <c r="DNJ36" s="23"/>
      <c r="DNK36" s="23"/>
      <c r="DNL36" s="23"/>
      <c r="DNM36" s="23"/>
      <c r="DNN36" s="23"/>
      <c r="DNO36" s="23"/>
      <c r="DNP36" s="23"/>
      <c r="DNQ36" s="23"/>
      <c r="DNR36" s="23"/>
      <c r="DNS36" s="23"/>
      <c r="DNT36" s="23"/>
      <c r="DNU36" s="23"/>
      <c r="DNV36" s="23"/>
      <c r="DNW36" s="23"/>
      <c r="DNX36" s="23"/>
      <c r="DNY36" s="23"/>
      <c r="DNZ36" s="23"/>
      <c r="DOA36" s="23"/>
      <c r="DOB36" s="23"/>
      <c r="DOC36" s="23"/>
      <c r="DOD36" s="23"/>
      <c r="DOE36" s="23"/>
      <c r="DOF36" s="23"/>
      <c r="DOG36" s="23"/>
      <c r="DOH36" s="23"/>
      <c r="DOI36" s="23"/>
      <c r="DOJ36" s="23"/>
      <c r="DOK36" s="23"/>
      <c r="DOL36" s="23"/>
      <c r="DOM36" s="23"/>
      <c r="DON36" s="23"/>
      <c r="DOO36" s="23"/>
      <c r="DOP36" s="23"/>
      <c r="DOQ36" s="23"/>
      <c r="DOR36" s="23"/>
      <c r="DOS36" s="23"/>
      <c r="DOT36" s="23"/>
      <c r="DOU36" s="23"/>
      <c r="DOV36" s="23"/>
      <c r="DOW36" s="23"/>
      <c r="DOX36" s="23"/>
      <c r="DOY36" s="23"/>
      <c r="DOZ36" s="23"/>
      <c r="DPA36" s="23"/>
      <c r="DPB36" s="23"/>
      <c r="DPC36" s="23"/>
      <c r="DPD36" s="23"/>
      <c r="DPE36" s="23"/>
      <c r="DPF36" s="23"/>
      <c r="DPG36" s="23"/>
      <c r="DPH36" s="23"/>
      <c r="DPI36" s="23"/>
      <c r="DPJ36" s="23"/>
      <c r="DPK36" s="23"/>
      <c r="DPL36" s="23"/>
      <c r="DPM36" s="23"/>
      <c r="DPN36" s="23"/>
      <c r="DPO36" s="23"/>
      <c r="DPP36" s="23"/>
      <c r="DPQ36" s="23"/>
      <c r="DPR36" s="23"/>
      <c r="DPS36" s="23"/>
      <c r="DPT36" s="23"/>
      <c r="DPU36" s="23"/>
      <c r="DPV36" s="23"/>
      <c r="DPW36" s="23"/>
      <c r="DPX36" s="23"/>
      <c r="DPY36" s="23"/>
      <c r="DPZ36" s="23"/>
      <c r="DQA36" s="23"/>
      <c r="DQB36" s="23"/>
      <c r="DQC36" s="23"/>
      <c r="DQD36" s="23"/>
      <c r="DQE36" s="23"/>
      <c r="DQF36" s="23"/>
      <c r="DQG36" s="23"/>
      <c r="DQH36" s="23"/>
      <c r="DQI36" s="23"/>
      <c r="DQJ36" s="23"/>
      <c r="DQK36" s="23"/>
      <c r="DQL36" s="23"/>
      <c r="DQM36" s="23"/>
      <c r="DQN36" s="23"/>
      <c r="DQO36" s="23"/>
      <c r="DQP36" s="23"/>
      <c r="DQQ36" s="23"/>
      <c r="DQR36" s="23"/>
      <c r="DQS36" s="23"/>
      <c r="DQT36" s="23"/>
      <c r="DQU36" s="23"/>
      <c r="DQV36" s="23"/>
      <c r="DQW36" s="23"/>
      <c r="DQX36" s="23"/>
      <c r="DQY36" s="23"/>
      <c r="DQZ36" s="23"/>
      <c r="DRA36" s="23"/>
      <c r="DRB36" s="23"/>
      <c r="DRC36" s="23"/>
      <c r="DRD36" s="23"/>
      <c r="DRE36" s="23"/>
      <c r="DRF36" s="23"/>
      <c r="DRG36" s="23"/>
      <c r="DRH36" s="23"/>
      <c r="DRI36" s="23"/>
      <c r="DRJ36" s="23"/>
      <c r="DRK36" s="23"/>
      <c r="DRL36" s="23"/>
      <c r="DRM36" s="23"/>
      <c r="DRN36" s="23"/>
      <c r="DRO36" s="23"/>
      <c r="DRP36" s="23"/>
      <c r="DRQ36" s="23"/>
      <c r="DRR36" s="23"/>
      <c r="DRS36" s="23"/>
      <c r="DRT36" s="23"/>
      <c r="DRU36" s="23"/>
      <c r="DRV36" s="23"/>
      <c r="DRW36" s="23"/>
      <c r="DRX36" s="23"/>
      <c r="DRY36" s="23"/>
      <c r="DRZ36" s="23"/>
      <c r="DSA36" s="23"/>
      <c r="DSB36" s="23"/>
      <c r="DSC36" s="23"/>
      <c r="DSD36" s="23"/>
      <c r="DSE36" s="23"/>
      <c r="DSF36" s="23"/>
      <c r="DSG36" s="23"/>
      <c r="DSH36" s="23"/>
      <c r="DSI36" s="23"/>
      <c r="DSJ36" s="23"/>
      <c r="DSK36" s="23"/>
      <c r="DSL36" s="23"/>
      <c r="DSM36" s="23"/>
      <c r="DSN36" s="23"/>
      <c r="DSO36" s="23"/>
      <c r="DSP36" s="23"/>
      <c r="DSQ36" s="23"/>
      <c r="DSR36" s="23"/>
      <c r="DSS36" s="23"/>
      <c r="DST36" s="23"/>
      <c r="DSU36" s="23"/>
      <c r="DSV36" s="23"/>
      <c r="DSW36" s="23"/>
      <c r="DSX36" s="23"/>
      <c r="DSY36" s="23"/>
      <c r="DSZ36" s="23"/>
      <c r="DTA36" s="23"/>
      <c r="DTB36" s="23"/>
      <c r="DTC36" s="23"/>
      <c r="DTD36" s="23"/>
      <c r="DTE36" s="23"/>
      <c r="DTF36" s="23"/>
      <c r="DTG36" s="23"/>
      <c r="DTH36" s="23"/>
      <c r="DTI36" s="23"/>
      <c r="DTJ36" s="23"/>
      <c r="DTK36" s="23"/>
      <c r="DTL36" s="23"/>
      <c r="DTM36" s="23"/>
      <c r="DTN36" s="23"/>
      <c r="DTO36" s="23"/>
      <c r="DTP36" s="23"/>
      <c r="DTQ36" s="23"/>
      <c r="DTR36" s="23"/>
      <c r="DTS36" s="23"/>
      <c r="DTT36" s="23"/>
      <c r="DTU36" s="23"/>
      <c r="DTV36" s="23"/>
      <c r="DTW36" s="23"/>
      <c r="DTX36" s="23"/>
      <c r="DTY36" s="23"/>
      <c r="DTZ36" s="23"/>
      <c r="DUA36" s="23"/>
      <c r="DUB36" s="23"/>
      <c r="DUC36" s="23"/>
      <c r="DUD36" s="23"/>
      <c r="DUE36" s="23"/>
      <c r="DUF36" s="23"/>
      <c r="DUG36" s="23"/>
      <c r="DUH36" s="23"/>
      <c r="DUI36" s="23"/>
      <c r="DUJ36" s="23"/>
      <c r="DUK36" s="23"/>
      <c r="DUL36" s="23"/>
      <c r="DUM36" s="23"/>
      <c r="DUN36" s="23"/>
      <c r="DUO36" s="23"/>
      <c r="DUP36" s="23"/>
      <c r="DUQ36" s="23"/>
      <c r="DUR36" s="23"/>
      <c r="DUS36" s="23"/>
      <c r="DUT36" s="23"/>
      <c r="DUU36" s="23"/>
      <c r="DUV36" s="23"/>
      <c r="DUW36" s="23"/>
      <c r="DUX36" s="23"/>
      <c r="DUY36" s="23"/>
      <c r="DUZ36" s="23"/>
      <c r="DVA36" s="23"/>
      <c r="DVB36" s="23"/>
      <c r="DVC36" s="23"/>
      <c r="DVD36" s="23"/>
      <c r="DVE36" s="23"/>
      <c r="DVF36" s="23"/>
      <c r="DVG36" s="23"/>
      <c r="DVH36" s="23"/>
      <c r="DVI36" s="23"/>
      <c r="DVJ36" s="23"/>
      <c r="DVK36" s="23"/>
      <c r="DVL36" s="23"/>
      <c r="DVM36" s="23"/>
      <c r="DVN36" s="23"/>
      <c r="DVO36" s="23"/>
      <c r="DVP36" s="23"/>
      <c r="DVQ36" s="23"/>
      <c r="DVR36" s="23"/>
      <c r="DVS36" s="23"/>
      <c r="DVT36" s="23"/>
      <c r="DVU36" s="23"/>
      <c r="DVV36" s="23"/>
      <c r="DVW36" s="23"/>
      <c r="DVX36" s="23"/>
      <c r="DVY36" s="23"/>
      <c r="DVZ36" s="23"/>
      <c r="DWA36" s="23"/>
      <c r="DWB36" s="23"/>
      <c r="DWC36" s="23"/>
      <c r="DWD36" s="23"/>
      <c r="DWE36" s="23"/>
      <c r="DWF36" s="23"/>
      <c r="DWG36" s="23"/>
      <c r="DWH36" s="23"/>
      <c r="DWI36" s="23"/>
      <c r="DWJ36" s="23"/>
      <c r="DWK36" s="23"/>
      <c r="DWL36" s="23"/>
      <c r="DWM36" s="23"/>
      <c r="DWN36" s="23"/>
      <c r="DWO36" s="23"/>
      <c r="DWP36" s="23"/>
      <c r="DWQ36" s="23"/>
      <c r="DWR36" s="23"/>
      <c r="DWS36" s="23"/>
      <c r="DWT36" s="23"/>
      <c r="DWU36" s="23"/>
      <c r="DWV36" s="23"/>
      <c r="DWW36" s="23"/>
      <c r="DWX36" s="23"/>
      <c r="DWY36" s="23"/>
      <c r="DWZ36" s="23"/>
      <c r="DXA36" s="23"/>
      <c r="DXB36" s="23"/>
      <c r="DXC36" s="23"/>
      <c r="DXD36" s="23"/>
      <c r="DXE36" s="23"/>
      <c r="DXF36" s="23"/>
      <c r="DXG36" s="23"/>
      <c r="DXH36" s="23"/>
      <c r="DXI36" s="23"/>
      <c r="DXJ36" s="23"/>
      <c r="DXK36" s="23"/>
      <c r="DXL36" s="23"/>
      <c r="DXM36" s="23"/>
      <c r="DXN36" s="23"/>
      <c r="DXO36" s="23"/>
      <c r="DXP36" s="23"/>
      <c r="DXQ36" s="23"/>
      <c r="DXR36" s="23"/>
      <c r="DXS36" s="23"/>
      <c r="DXT36" s="23"/>
      <c r="DXU36" s="23"/>
      <c r="DXV36" s="23"/>
      <c r="DXW36" s="23"/>
      <c r="DXX36" s="23"/>
      <c r="DXY36" s="23"/>
      <c r="DXZ36" s="23"/>
      <c r="DYA36" s="23"/>
      <c r="DYB36" s="23"/>
      <c r="DYC36" s="23"/>
      <c r="DYD36" s="23"/>
      <c r="DYE36" s="23"/>
      <c r="DYF36" s="23"/>
      <c r="DYG36" s="23"/>
      <c r="DYH36" s="23"/>
      <c r="DYI36" s="23"/>
      <c r="DYJ36" s="23"/>
      <c r="DYK36" s="23"/>
      <c r="DYL36" s="23"/>
      <c r="DYM36" s="23"/>
      <c r="DYN36" s="23"/>
      <c r="DYO36" s="23"/>
      <c r="DYP36" s="23"/>
      <c r="DYQ36" s="23"/>
      <c r="DYR36" s="23"/>
      <c r="DYS36" s="23"/>
      <c r="DYT36" s="23"/>
      <c r="DYU36" s="23"/>
      <c r="DYV36" s="23"/>
      <c r="DYW36" s="23"/>
      <c r="DYX36" s="23"/>
      <c r="DYY36" s="23"/>
      <c r="DYZ36" s="23"/>
      <c r="DZA36" s="23"/>
      <c r="DZB36" s="23"/>
      <c r="DZC36" s="23"/>
      <c r="DZD36" s="23"/>
      <c r="DZE36" s="23"/>
      <c r="DZF36" s="23"/>
      <c r="DZG36" s="23"/>
      <c r="DZH36" s="23"/>
      <c r="DZI36" s="23"/>
      <c r="DZJ36" s="23"/>
      <c r="DZK36" s="23"/>
      <c r="DZL36" s="23"/>
      <c r="DZM36" s="23"/>
      <c r="DZN36" s="23"/>
      <c r="DZO36" s="23"/>
      <c r="DZP36" s="23"/>
      <c r="DZQ36" s="23"/>
      <c r="DZR36" s="23"/>
      <c r="DZS36" s="23"/>
      <c r="DZT36" s="23"/>
      <c r="DZU36" s="23"/>
      <c r="DZV36" s="23"/>
      <c r="DZW36" s="23"/>
      <c r="DZX36" s="23"/>
      <c r="DZY36" s="23"/>
      <c r="DZZ36" s="23"/>
      <c r="EAA36" s="23"/>
      <c r="EAB36" s="23"/>
      <c r="EAC36" s="23"/>
      <c r="EAD36" s="23"/>
      <c r="EAE36" s="23"/>
      <c r="EAF36" s="23"/>
      <c r="EAG36" s="23"/>
      <c r="EAH36" s="23"/>
      <c r="EAI36" s="23"/>
      <c r="EAJ36" s="23"/>
      <c r="EAK36" s="23"/>
      <c r="EAL36" s="23"/>
      <c r="EAM36" s="23"/>
      <c r="EAN36" s="23"/>
      <c r="EAO36" s="23"/>
      <c r="EAP36" s="23"/>
      <c r="EAQ36" s="23"/>
      <c r="EAR36" s="23"/>
      <c r="EAS36" s="23"/>
      <c r="EAT36" s="23"/>
      <c r="EAU36" s="23"/>
      <c r="EAV36" s="23"/>
      <c r="EAW36" s="23"/>
      <c r="EAX36" s="23"/>
      <c r="EAY36" s="23"/>
      <c r="EAZ36" s="23"/>
      <c r="EBA36" s="23"/>
      <c r="EBB36" s="23"/>
      <c r="EBC36" s="23"/>
      <c r="EBD36" s="23"/>
      <c r="EBE36" s="23"/>
      <c r="EBF36" s="23"/>
      <c r="EBG36" s="23"/>
      <c r="EBH36" s="23"/>
      <c r="EBI36" s="23"/>
      <c r="EBJ36" s="23"/>
      <c r="EBK36" s="23"/>
      <c r="EBL36" s="23"/>
      <c r="EBM36" s="23"/>
      <c r="EBN36" s="23"/>
      <c r="EBO36" s="23"/>
      <c r="EBP36" s="23"/>
      <c r="EBQ36" s="23"/>
      <c r="EBR36" s="23"/>
      <c r="EBS36" s="23"/>
      <c r="EBT36" s="23"/>
      <c r="EBU36" s="23"/>
      <c r="EBV36" s="23"/>
      <c r="EBW36" s="23"/>
      <c r="EBX36" s="23"/>
      <c r="EBY36" s="23"/>
      <c r="EBZ36" s="23"/>
      <c r="ECA36" s="23"/>
      <c r="ECB36" s="23"/>
      <c r="ECC36" s="23"/>
      <c r="ECD36" s="23"/>
      <c r="ECE36" s="23"/>
      <c r="ECF36" s="23"/>
      <c r="ECG36" s="23"/>
      <c r="ECH36" s="23"/>
      <c r="ECI36" s="23"/>
      <c r="ECJ36" s="23"/>
      <c r="ECK36" s="23"/>
      <c r="ECL36" s="23"/>
      <c r="ECM36" s="23"/>
      <c r="ECN36" s="23"/>
      <c r="ECO36" s="23"/>
      <c r="ECP36" s="23"/>
      <c r="ECQ36" s="23"/>
      <c r="ECR36" s="23"/>
      <c r="ECS36" s="23"/>
      <c r="ECT36" s="23"/>
      <c r="ECU36" s="23"/>
      <c r="ECV36" s="23"/>
      <c r="ECW36" s="23"/>
      <c r="ECX36" s="23"/>
      <c r="ECY36" s="23"/>
      <c r="ECZ36" s="23"/>
      <c r="EDA36" s="23"/>
      <c r="EDB36" s="23"/>
      <c r="EDC36" s="23"/>
      <c r="EDD36" s="23"/>
      <c r="EDE36" s="23"/>
      <c r="EDF36" s="23"/>
      <c r="EDG36" s="23"/>
      <c r="EDH36" s="23"/>
      <c r="EDI36" s="23"/>
      <c r="EDJ36" s="23"/>
      <c r="EDK36" s="23"/>
      <c r="EDL36" s="23"/>
      <c r="EDM36" s="23"/>
      <c r="EDN36" s="23"/>
      <c r="EDO36" s="23"/>
      <c r="EDP36" s="23"/>
      <c r="EDQ36" s="23"/>
      <c r="EDR36" s="23"/>
      <c r="EDS36" s="23"/>
      <c r="EDT36" s="23"/>
      <c r="EDU36" s="23"/>
      <c r="EDV36" s="23"/>
      <c r="EDW36" s="23"/>
      <c r="EDX36" s="23"/>
      <c r="EDY36" s="23"/>
      <c r="EDZ36" s="23"/>
      <c r="EEA36" s="23"/>
      <c r="EEB36" s="23"/>
      <c r="EEC36" s="23"/>
      <c r="EED36" s="23"/>
      <c r="EEE36" s="23"/>
      <c r="EEF36" s="23"/>
      <c r="EEG36" s="23"/>
      <c r="EEH36" s="23"/>
      <c r="EEI36" s="23"/>
      <c r="EEJ36" s="23"/>
      <c r="EEK36" s="23"/>
      <c r="EEL36" s="23"/>
      <c r="EEM36" s="23"/>
      <c r="EEN36" s="23"/>
      <c r="EEO36" s="23"/>
      <c r="EEP36" s="23"/>
      <c r="EEQ36" s="23"/>
      <c r="EER36" s="23"/>
      <c r="EES36" s="23"/>
      <c r="EET36" s="23"/>
      <c r="EEU36" s="23"/>
      <c r="EEV36" s="23"/>
      <c r="EEW36" s="23"/>
      <c r="EEX36" s="23"/>
      <c r="EEY36" s="23"/>
      <c r="EEZ36" s="23"/>
      <c r="EFA36" s="23"/>
      <c r="EFB36" s="23"/>
      <c r="EFC36" s="23"/>
      <c r="EFD36" s="23"/>
      <c r="EFE36" s="23"/>
      <c r="EFF36" s="23"/>
      <c r="EFG36" s="23"/>
      <c r="EFH36" s="23"/>
      <c r="EFI36" s="23"/>
      <c r="EFJ36" s="23"/>
      <c r="EFK36" s="23"/>
      <c r="EFL36" s="23"/>
      <c r="EFM36" s="23"/>
      <c r="EFN36" s="23"/>
      <c r="EFO36" s="23"/>
      <c r="EFP36" s="23"/>
      <c r="EFQ36" s="23"/>
      <c r="EFR36" s="23"/>
      <c r="EFS36" s="23"/>
      <c r="EFT36" s="23"/>
      <c r="EFU36" s="23"/>
      <c r="EFV36" s="23"/>
      <c r="EFW36" s="23"/>
      <c r="EFX36" s="23"/>
      <c r="EFY36" s="23"/>
      <c r="EFZ36" s="23"/>
      <c r="EGA36" s="23"/>
      <c r="EGB36" s="23"/>
      <c r="EGC36" s="23"/>
      <c r="EGD36" s="23"/>
      <c r="EGE36" s="23"/>
      <c r="EGF36" s="23"/>
      <c r="EGG36" s="23"/>
      <c r="EGH36" s="23"/>
      <c r="EGI36" s="23"/>
      <c r="EGJ36" s="23"/>
      <c r="EGK36" s="23"/>
      <c r="EGL36" s="23"/>
      <c r="EGM36" s="23"/>
      <c r="EGN36" s="23"/>
      <c r="EGO36" s="23"/>
      <c r="EGP36" s="23"/>
      <c r="EGQ36" s="23"/>
      <c r="EGR36" s="23"/>
      <c r="EGS36" s="23"/>
      <c r="EGT36" s="23"/>
      <c r="EGU36" s="23"/>
      <c r="EGV36" s="23"/>
      <c r="EGW36" s="23"/>
      <c r="EGX36" s="23"/>
      <c r="EGY36" s="23"/>
      <c r="EGZ36" s="23"/>
      <c r="EHA36" s="23"/>
      <c r="EHB36" s="23"/>
      <c r="EHC36" s="23"/>
      <c r="EHD36" s="23"/>
      <c r="EHE36" s="23"/>
      <c r="EHF36" s="23"/>
      <c r="EHG36" s="23"/>
      <c r="EHH36" s="23"/>
      <c r="EHI36" s="23"/>
      <c r="EHJ36" s="23"/>
      <c r="EHK36" s="23"/>
      <c r="EHL36" s="23"/>
      <c r="EHM36" s="23"/>
      <c r="EHN36" s="23"/>
      <c r="EHO36" s="23"/>
      <c r="EHP36" s="23"/>
      <c r="EHQ36" s="23"/>
      <c r="EHR36" s="23"/>
      <c r="EHS36" s="23"/>
      <c r="EHT36" s="23"/>
      <c r="EHU36" s="23"/>
      <c r="EHV36" s="23"/>
      <c r="EHW36" s="23"/>
      <c r="EHX36" s="23"/>
      <c r="EHY36" s="23"/>
      <c r="EHZ36" s="23"/>
      <c r="EIA36" s="23"/>
      <c r="EIB36" s="23"/>
      <c r="EIC36" s="23"/>
      <c r="EID36" s="23"/>
      <c r="EIE36" s="23"/>
      <c r="EIF36" s="23"/>
      <c r="EIG36" s="23"/>
      <c r="EIH36" s="23"/>
      <c r="EII36" s="23"/>
      <c r="EIJ36" s="23"/>
      <c r="EIK36" s="23"/>
      <c r="EIL36" s="23"/>
      <c r="EIM36" s="23"/>
      <c r="EIN36" s="23"/>
      <c r="EIO36" s="23"/>
      <c r="EIP36" s="23"/>
      <c r="EIQ36" s="23"/>
      <c r="EIR36" s="23"/>
      <c r="EIS36" s="23"/>
      <c r="EIT36" s="23"/>
      <c r="EIU36" s="23"/>
      <c r="EIV36" s="23"/>
      <c r="EIW36" s="23"/>
      <c r="EIX36" s="23"/>
      <c r="EIY36" s="23"/>
      <c r="EIZ36" s="23"/>
      <c r="EJA36" s="23"/>
      <c r="EJB36" s="23"/>
      <c r="EJC36" s="23"/>
      <c r="EJD36" s="23"/>
      <c r="EJE36" s="23"/>
      <c r="EJF36" s="23"/>
      <c r="EJG36" s="23"/>
      <c r="EJH36" s="23"/>
      <c r="EJI36" s="23"/>
      <c r="EJJ36" s="23"/>
      <c r="EJK36" s="23"/>
      <c r="EJL36" s="23"/>
      <c r="EJM36" s="23"/>
      <c r="EJN36" s="23"/>
      <c r="EJO36" s="23"/>
      <c r="EJP36" s="23"/>
      <c r="EJQ36" s="23"/>
      <c r="EJR36" s="23"/>
      <c r="EJS36" s="23"/>
      <c r="EJT36" s="23"/>
      <c r="EJU36" s="23"/>
      <c r="EJV36" s="23"/>
      <c r="EJW36" s="23"/>
      <c r="EJX36" s="23"/>
      <c r="EJY36" s="23"/>
      <c r="EJZ36" s="23"/>
      <c r="EKA36" s="23"/>
      <c r="EKB36" s="23"/>
      <c r="EKC36" s="23"/>
      <c r="EKD36" s="23"/>
      <c r="EKE36" s="23"/>
      <c r="EKF36" s="23"/>
      <c r="EKG36" s="23"/>
      <c r="EKH36" s="23"/>
      <c r="EKI36" s="23"/>
      <c r="EKJ36" s="23"/>
      <c r="EKK36" s="23"/>
      <c r="EKL36" s="23"/>
      <c r="EKM36" s="23"/>
      <c r="EKN36" s="23"/>
      <c r="EKO36" s="23"/>
      <c r="EKP36" s="23"/>
      <c r="EKQ36" s="23"/>
      <c r="EKR36" s="23"/>
      <c r="EKS36" s="23"/>
      <c r="EKT36" s="23"/>
      <c r="EKU36" s="23"/>
      <c r="EKV36" s="23"/>
      <c r="EKW36" s="23"/>
      <c r="EKX36" s="23"/>
      <c r="EKY36" s="23"/>
      <c r="EKZ36" s="23"/>
      <c r="ELA36" s="23"/>
      <c r="ELB36" s="23"/>
      <c r="ELC36" s="23"/>
      <c r="ELD36" s="23"/>
      <c r="ELE36" s="23"/>
      <c r="ELF36" s="23"/>
      <c r="ELG36" s="23"/>
      <c r="ELH36" s="23"/>
      <c r="ELI36" s="23"/>
      <c r="ELJ36" s="23"/>
      <c r="ELK36" s="23"/>
      <c r="ELL36" s="23"/>
      <c r="ELM36" s="23"/>
      <c r="ELN36" s="23"/>
      <c r="ELO36" s="23"/>
      <c r="ELP36" s="23"/>
      <c r="ELQ36" s="23"/>
      <c r="ELR36" s="23"/>
      <c r="ELS36" s="23"/>
      <c r="ELT36" s="23"/>
      <c r="ELU36" s="23"/>
      <c r="ELV36" s="23"/>
      <c r="ELW36" s="23"/>
      <c r="ELX36" s="23"/>
      <c r="ELY36" s="23"/>
      <c r="ELZ36" s="23"/>
      <c r="EMA36" s="23"/>
      <c r="EMB36" s="23"/>
      <c r="EMC36" s="23"/>
      <c r="EMD36" s="23"/>
      <c r="EME36" s="23"/>
      <c r="EMF36" s="23"/>
      <c r="EMG36" s="23"/>
      <c r="EMH36" s="23"/>
      <c r="EMI36" s="23"/>
      <c r="EMJ36" s="23"/>
      <c r="EMK36" s="23"/>
      <c r="EML36" s="23"/>
      <c r="EMM36" s="23"/>
      <c r="EMN36" s="23"/>
      <c r="EMO36" s="23"/>
      <c r="EMP36" s="23"/>
      <c r="EMQ36" s="23"/>
      <c r="EMR36" s="23"/>
      <c r="EMS36" s="23"/>
      <c r="EMT36" s="23"/>
      <c r="EMU36" s="23"/>
      <c r="EMV36" s="23"/>
      <c r="EMW36" s="23"/>
      <c r="EMX36" s="23"/>
      <c r="EMY36" s="23"/>
      <c r="EMZ36" s="23"/>
      <c r="ENA36" s="23"/>
      <c r="ENB36" s="23"/>
      <c r="ENC36" s="23"/>
      <c r="END36" s="23"/>
      <c r="ENE36" s="23"/>
      <c r="ENF36" s="23"/>
      <c r="ENG36" s="23"/>
      <c r="ENH36" s="23"/>
      <c r="ENI36" s="23"/>
      <c r="ENJ36" s="23"/>
      <c r="ENK36" s="23"/>
      <c r="ENL36" s="23"/>
      <c r="ENM36" s="23"/>
      <c r="ENN36" s="23"/>
      <c r="ENO36" s="23"/>
      <c r="ENP36" s="23"/>
      <c r="ENQ36" s="23"/>
      <c r="ENR36" s="23"/>
      <c r="ENS36" s="23"/>
      <c r="ENT36" s="23"/>
      <c r="ENU36" s="23"/>
      <c r="ENV36" s="23"/>
      <c r="ENW36" s="23"/>
      <c r="ENX36" s="23"/>
      <c r="ENY36" s="23"/>
      <c r="ENZ36" s="23"/>
      <c r="EOA36" s="23"/>
      <c r="EOB36" s="23"/>
      <c r="EOC36" s="23"/>
      <c r="EOD36" s="23"/>
      <c r="EOE36" s="23"/>
      <c r="EOF36" s="23"/>
      <c r="EOG36" s="23"/>
      <c r="EOH36" s="23"/>
      <c r="EOI36" s="23"/>
      <c r="EOJ36" s="23"/>
      <c r="EOK36" s="23"/>
      <c r="EOL36" s="23"/>
      <c r="EOM36" s="23"/>
      <c r="EON36" s="23"/>
      <c r="EOO36" s="23"/>
      <c r="EOP36" s="23"/>
      <c r="EOQ36" s="23"/>
      <c r="EOR36" s="23"/>
      <c r="EOS36" s="23"/>
      <c r="EOT36" s="23"/>
      <c r="EOU36" s="23"/>
      <c r="EOV36" s="23"/>
      <c r="EOW36" s="23"/>
      <c r="EOX36" s="23"/>
      <c r="EOY36" s="23"/>
      <c r="EOZ36" s="23"/>
      <c r="EPA36" s="23"/>
      <c r="EPB36" s="23"/>
      <c r="EPC36" s="23"/>
      <c r="EPD36" s="23"/>
      <c r="EPE36" s="23"/>
      <c r="EPF36" s="23"/>
      <c r="EPG36" s="23"/>
      <c r="EPH36" s="23"/>
      <c r="EPI36" s="23"/>
      <c r="EPJ36" s="23"/>
      <c r="EPK36" s="23"/>
      <c r="EPL36" s="23"/>
      <c r="EPM36" s="23"/>
      <c r="EPN36" s="23"/>
      <c r="EPO36" s="23"/>
      <c r="EPP36" s="23"/>
      <c r="EPQ36" s="23"/>
      <c r="EPR36" s="23"/>
      <c r="EPS36" s="23"/>
      <c r="EPT36" s="23"/>
      <c r="EPU36" s="23"/>
      <c r="EPV36" s="23"/>
      <c r="EPW36" s="23"/>
      <c r="EPX36" s="23"/>
      <c r="EPY36" s="23"/>
      <c r="EPZ36" s="23"/>
      <c r="EQA36" s="23"/>
      <c r="EQB36" s="23"/>
      <c r="EQC36" s="23"/>
      <c r="EQD36" s="23"/>
      <c r="EQE36" s="23"/>
      <c r="EQF36" s="23"/>
      <c r="EQG36" s="23"/>
      <c r="EQH36" s="23"/>
      <c r="EQI36" s="23"/>
      <c r="EQJ36" s="23"/>
      <c r="EQK36" s="23"/>
      <c r="EQL36" s="23"/>
      <c r="EQM36" s="23"/>
      <c r="EQN36" s="23"/>
      <c r="EQO36" s="23"/>
      <c r="EQP36" s="23"/>
      <c r="EQQ36" s="23"/>
      <c r="EQR36" s="23"/>
      <c r="EQS36" s="23"/>
      <c r="EQT36" s="23"/>
      <c r="EQU36" s="23"/>
      <c r="EQV36" s="23"/>
      <c r="EQW36" s="23"/>
      <c r="EQX36" s="23"/>
      <c r="EQY36" s="23"/>
      <c r="EQZ36" s="23"/>
      <c r="ERA36" s="23"/>
      <c r="ERB36" s="23"/>
      <c r="ERC36" s="23"/>
      <c r="ERD36" s="23"/>
      <c r="ERE36" s="23"/>
      <c r="ERF36" s="23"/>
      <c r="ERG36" s="23"/>
      <c r="ERH36" s="23"/>
      <c r="ERI36" s="23"/>
      <c r="ERJ36" s="23"/>
      <c r="ERK36" s="23"/>
      <c r="ERL36" s="23"/>
      <c r="ERM36" s="23"/>
      <c r="ERN36" s="23"/>
      <c r="ERO36" s="23"/>
      <c r="ERP36" s="23"/>
      <c r="ERQ36" s="23"/>
      <c r="ERR36" s="23"/>
      <c r="ERS36" s="23"/>
      <c r="ERT36" s="23"/>
      <c r="ERU36" s="23"/>
      <c r="ERV36" s="23"/>
      <c r="ERW36" s="23"/>
      <c r="ERX36" s="23"/>
      <c r="ERY36" s="23"/>
      <c r="ERZ36" s="23"/>
      <c r="ESA36" s="23"/>
      <c r="ESB36" s="23"/>
      <c r="ESC36" s="23"/>
      <c r="ESD36" s="23"/>
      <c r="ESE36" s="23"/>
      <c r="ESF36" s="23"/>
      <c r="ESG36" s="23"/>
      <c r="ESH36" s="23"/>
      <c r="ESI36" s="23"/>
      <c r="ESJ36" s="23"/>
      <c r="ESK36" s="23"/>
      <c r="ESL36" s="23"/>
      <c r="ESM36" s="23"/>
      <c r="ESN36" s="23"/>
      <c r="ESO36" s="23"/>
      <c r="ESP36" s="23"/>
      <c r="ESQ36" s="23"/>
      <c r="ESR36" s="23"/>
      <c r="ESS36" s="23"/>
      <c r="EST36" s="23"/>
      <c r="ESU36" s="23"/>
      <c r="ESV36" s="23"/>
      <c r="ESW36" s="23"/>
      <c r="ESX36" s="23"/>
      <c r="ESY36" s="23"/>
      <c r="ESZ36" s="23"/>
      <c r="ETA36" s="23"/>
      <c r="ETB36" s="23"/>
      <c r="ETC36" s="23"/>
      <c r="ETD36" s="23"/>
      <c r="ETE36" s="23"/>
      <c r="ETF36" s="23"/>
      <c r="ETG36" s="23"/>
      <c r="ETH36" s="23"/>
      <c r="ETI36" s="23"/>
      <c r="ETJ36" s="23"/>
      <c r="ETK36" s="23"/>
      <c r="ETL36" s="23"/>
      <c r="ETM36" s="23"/>
      <c r="ETN36" s="23"/>
      <c r="ETO36" s="23"/>
      <c r="ETP36" s="23"/>
      <c r="ETQ36" s="23"/>
      <c r="ETR36" s="23"/>
      <c r="ETS36" s="23"/>
      <c r="ETT36" s="23"/>
      <c r="ETU36" s="23"/>
      <c r="ETV36" s="23"/>
      <c r="ETW36" s="23"/>
      <c r="ETX36" s="23"/>
      <c r="ETY36" s="23"/>
      <c r="ETZ36" s="23"/>
      <c r="EUA36" s="23"/>
      <c r="EUB36" s="23"/>
      <c r="EUC36" s="23"/>
      <c r="EUD36" s="23"/>
      <c r="EUE36" s="23"/>
      <c r="EUF36" s="23"/>
      <c r="EUG36" s="23"/>
      <c r="EUH36" s="23"/>
      <c r="EUI36" s="23"/>
      <c r="EUJ36" s="23"/>
      <c r="EUK36" s="23"/>
      <c r="EUL36" s="23"/>
      <c r="EUM36" s="23"/>
      <c r="EUN36" s="23"/>
      <c r="EUO36" s="23"/>
      <c r="EUP36" s="23"/>
      <c r="EUQ36" s="23"/>
      <c r="EUR36" s="23"/>
      <c r="EUS36" s="23"/>
      <c r="EUT36" s="23"/>
      <c r="EUU36" s="23"/>
      <c r="EUV36" s="23"/>
      <c r="EUW36" s="23"/>
      <c r="EUX36" s="23"/>
      <c r="EUY36" s="23"/>
      <c r="EUZ36" s="23"/>
      <c r="EVA36" s="23"/>
      <c r="EVB36" s="23"/>
      <c r="EVC36" s="23"/>
      <c r="EVD36" s="23"/>
      <c r="EVE36" s="23"/>
      <c r="EVF36" s="23"/>
      <c r="EVG36" s="23"/>
      <c r="EVH36" s="23"/>
      <c r="EVI36" s="23"/>
      <c r="EVJ36" s="23"/>
      <c r="EVK36" s="23"/>
      <c r="EVL36" s="23"/>
      <c r="EVM36" s="23"/>
      <c r="EVN36" s="23"/>
      <c r="EVO36" s="23"/>
      <c r="EVP36" s="23"/>
      <c r="EVQ36" s="23"/>
      <c r="EVR36" s="23"/>
      <c r="EVS36" s="23"/>
      <c r="EVT36" s="23"/>
      <c r="EVU36" s="23"/>
      <c r="EVV36" s="23"/>
      <c r="EVW36" s="23"/>
      <c r="EVX36" s="23"/>
      <c r="EVY36" s="23"/>
      <c r="EVZ36" s="23"/>
      <c r="EWA36" s="23"/>
      <c r="EWB36" s="23"/>
      <c r="EWC36" s="23"/>
      <c r="EWD36" s="23"/>
      <c r="EWE36" s="23"/>
      <c r="EWF36" s="23"/>
      <c r="EWG36" s="23"/>
      <c r="EWH36" s="23"/>
      <c r="EWI36" s="23"/>
      <c r="EWJ36" s="23"/>
      <c r="EWK36" s="23"/>
      <c r="EWL36" s="23"/>
      <c r="EWM36" s="23"/>
      <c r="EWN36" s="23"/>
      <c r="EWO36" s="23"/>
      <c r="EWP36" s="23"/>
      <c r="EWQ36" s="23"/>
      <c r="EWR36" s="23"/>
      <c r="EWS36" s="23"/>
      <c r="EWT36" s="23"/>
      <c r="EWU36" s="23"/>
      <c r="EWV36" s="23"/>
      <c r="EWW36" s="23"/>
      <c r="EWX36" s="23"/>
      <c r="EWY36" s="23"/>
      <c r="EWZ36" s="23"/>
      <c r="EXA36" s="23"/>
      <c r="EXB36" s="23"/>
      <c r="EXC36" s="23"/>
      <c r="EXD36" s="23"/>
      <c r="EXE36" s="23"/>
      <c r="EXF36" s="23"/>
      <c r="EXG36" s="23"/>
      <c r="EXH36" s="23"/>
      <c r="EXI36" s="23"/>
      <c r="EXJ36" s="23"/>
      <c r="EXK36" s="23"/>
      <c r="EXL36" s="23"/>
      <c r="EXM36" s="23"/>
      <c r="EXN36" s="23"/>
      <c r="EXO36" s="23"/>
      <c r="EXP36" s="23"/>
      <c r="EXQ36" s="23"/>
      <c r="EXR36" s="23"/>
      <c r="EXS36" s="23"/>
      <c r="EXT36" s="23"/>
      <c r="EXU36" s="23"/>
      <c r="EXV36" s="23"/>
      <c r="EXW36" s="23"/>
      <c r="EXX36" s="23"/>
      <c r="EXY36" s="23"/>
      <c r="EXZ36" s="23"/>
      <c r="EYA36" s="23"/>
      <c r="EYB36" s="23"/>
      <c r="EYC36" s="23"/>
      <c r="EYD36" s="23"/>
      <c r="EYE36" s="23"/>
      <c r="EYF36" s="23"/>
      <c r="EYG36" s="23"/>
      <c r="EYH36" s="23"/>
      <c r="EYI36" s="23"/>
      <c r="EYJ36" s="23"/>
      <c r="EYK36" s="23"/>
      <c r="EYL36" s="23"/>
      <c r="EYM36" s="23"/>
      <c r="EYN36" s="23"/>
      <c r="EYO36" s="23"/>
      <c r="EYP36" s="23"/>
      <c r="EYQ36" s="23"/>
      <c r="EYR36" s="23"/>
      <c r="EYS36" s="23"/>
      <c r="EYT36" s="23"/>
      <c r="EYU36" s="23"/>
      <c r="EYV36" s="23"/>
      <c r="EYW36" s="23"/>
      <c r="EYX36" s="23"/>
      <c r="EYY36" s="23"/>
      <c r="EYZ36" s="23"/>
      <c r="EZA36" s="23"/>
      <c r="EZB36" s="23"/>
      <c r="EZC36" s="23"/>
      <c r="EZD36" s="23"/>
      <c r="EZE36" s="23"/>
      <c r="EZF36" s="23"/>
      <c r="EZG36" s="23"/>
      <c r="EZH36" s="23"/>
      <c r="EZI36" s="23"/>
      <c r="EZJ36" s="23"/>
      <c r="EZK36" s="23"/>
      <c r="EZL36" s="23"/>
      <c r="EZM36" s="23"/>
      <c r="EZN36" s="23"/>
      <c r="EZO36" s="23"/>
      <c r="EZP36" s="23"/>
      <c r="EZQ36" s="23"/>
      <c r="EZR36" s="23"/>
      <c r="EZS36" s="23"/>
      <c r="EZT36" s="23"/>
      <c r="EZU36" s="23"/>
      <c r="EZV36" s="23"/>
      <c r="EZW36" s="23"/>
      <c r="EZX36" s="23"/>
      <c r="EZY36" s="23"/>
      <c r="EZZ36" s="23"/>
      <c r="FAA36" s="23"/>
      <c r="FAB36" s="23"/>
      <c r="FAC36" s="23"/>
      <c r="FAD36" s="23"/>
      <c r="FAE36" s="23"/>
      <c r="FAF36" s="23"/>
      <c r="FAG36" s="23"/>
      <c r="FAH36" s="23"/>
      <c r="FAI36" s="23"/>
      <c r="FAJ36" s="23"/>
      <c r="FAK36" s="23"/>
      <c r="FAL36" s="23"/>
      <c r="FAM36" s="23"/>
      <c r="FAN36" s="23"/>
      <c r="FAO36" s="23"/>
      <c r="FAP36" s="23"/>
      <c r="FAQ36" s="23"/>
      <c r="FAR36" s="23"/>
      <c r="FAS36" s="23"/>
      <c r="FAT36" s="23"/>
      <c r="FAU36" s="23"/>
      <c r="FAV36" s="23"/>
      <c r="FAW36" s="23"/>
      <c r="FAX36" s="23"/>
      <c r="FAY36" s="23"/>
      <c r="FAZ36" s="23"/>
      <c r="FBA36" s="23"/>
      <c r="FBB36" s="23"/>
      <c r="FBC36" s="23"/>
      <c r="FBD36" s="23"/>
      <c r="FBE36" s="23"/>
      <c r="FBF36" s="23"/>
      <c r="FBG36" s="23"/>
      <c r="FBH36" s="23"/>
      <c r="FBI36" s="23"/>
      <c r="FBJ36" s="23"/>
      <c r="FBK36" s="23"/>
      <c r="FBL36" s="23"/>
      <c r="FBM36" s="23"/>
      <c r="FBN36" s="23"/>
      <c r="FBO36" s="23"/>
      <c r="FBP36" s="23"/>
      <c r="FBQ36" s="23"/>
      <c r="FBR36" s="23"/>
      <c r="FBS36" s="23"/>
      <c r="FBT36" s="23"/>
      <c r="FBU36" s="23"/>
      <c r="FBV36" s="23"/>
      <c r="FBW36" s="23"/>
      <c r="FBX36" s="23"/>
      <c r="FBY36" s="23"/>
      <c r="FBZ36" s="23"/>
      <c r="FCA36" s="23"/>
      <c r="FCB36" s="23"/>
      <c r="FCC36" s="23"/>
      <c r="FCD36" s="23"/>
      <c r="FCE36" s="23"/>
      <c r="FCF36" s="23"/>
      <c r="FCG36" s="23"/>
      <c r="FCH36" s="23"/>
      <c r="FCI36" s="23"/>
      <c r="FCJ36" s="23"/>
      <c r="FCK36" s="23"/>
      <c r="FCL36" s="23"/>
      <c r="FCM36" s="23"/>
      <c r="FCN36" s="23"/>
      <c r="FCO36" s="23"/>
      <c r="FCP36" s="23"/>
      <c r="FCQ36" s="23"/>
      <c r="FCR36" s="23"/>
      <c r="FCS36" s="23"/>
      <c r="FCT36" s="23"/>
      <c r="FCU36" s="23"/>
      <c r="FCV36" s="23"/>
      <c r="FCW36" s="23"/>
      <c r="FCX36" s="23"/>
      <c r="FCY36" s="23"/>
      <c r="FCZ36" s="23"/>
      <c r="FDA36" s="23"/>
      <c r="FDB36" s="23"/>
      <c r="FDC36" s="23"/>
      <c r="FDD36" s="23"/>
      <c r="FDE36" s="23"/>
      <c r="FDF36" s="23"/>
      <c r="FDG36" s="23"/>
      <c r="FDH36" s="23"/>
      <c r="FDI36" s="23"/>
      <c r="FDJ36" s="23"/>
      <c r="FDK36" s="23"/>
      <c r="FDL36" s="23"/>
      <c r="FDM36" s="23"/>
      <c r="FDN36" s="23"/>
      <c r="FDO36" s="23"/>
      <c r="FDP36" s="23"/>
      <c r="FDQ36" s="23"/>
      <c r="FDR36" s="23"/>
      <c r="FDS36" s="23"/>
      <c r="FDT36" s="23"/>
      <c r="FDU36" s="23"/>
      <c r="FDV36" s="23"/>
      <c r="FDW36" s="23"/>
      <c r="FDX36" s="23"/>
      <c r="FDY36" s="23"/>
      <c r="FDZ36" s="23"/>
      <c r="FEA36" s="23"/>
      <c r="FEB36" s="23"/>
      <c r="FEC36" s="23"/>
      <c r="FED36" s="23"/>
      <c r="FEE36" s="23"/>
      <c r="FEF36" s="23"/>
      <c r="FEG36" s="23"/>
      <c r="FEH36" s="23"/>
      <c r="FEI36" s="23"/>
      <c r="FEJ36" s="23"/>
      <c r="FEK36" s="23"/>
      <c r="FEL36" s="23"/>
      <c r="FEM36" s="23"/>
      <c r="FEN36" s="23"/>
      <c r="FEO36" s="23"/>
      <c r="FEP36" s="23"/>
      <c r="FEQ36" s="23"/>
      <c r="FER36" s="23"/>
      <c r="FES36" s="23"/>
      <c r="FET36" s="23"/>
      <c r="FEU36" s="23"/>
      <c r="FEV36" s="23"/>
      <c r="FEW36" s="23"/>
      <c r="FEX36" s="23"/>
      <c r="FEY36" s="23"/>
      <c r="FEZ36" s="23"/>
      <c r="FFA36" s="23"/>
      <c r="FFB36" s="23"/>
      <c r="FFC36" s="23"/>
      <c r="FFD36" s="23"/>
      <c r="FFE36" s="23"/>
      <c r="FFF36" s="23"/>
      <c r="FFG36" s="23"/>
      <c r="FFH36" s="23"/>
      <c r="FFI36" s="23"/>
      <c r="FFJ36" s="23"/>
      <c r="FFK36" s="23"/>
      <c r="FFL36" s="23"/>
      <c r="FFM36" s="23"/>
      <c r="FFN36" s="23"/>
      <c r="FFO36" s="23"/>
      <c r="FFP36" s="23"/>
      <c r="FFQ36" s="23"/>
      <c r="FFR36" s="23"/>
      <c r="FFS36" s="23"/>
      <c r="FFT36" s="23"/>
      <c r="FFU36" s="23"/>
      <c r="FFV36" s="23"/>
      <c r="FFW36" s="23"/>
      <c r="FFX36" s="23"/>
      <c r="FFY36" s="23"/>
      <c r="FFZ36" s="23"/>
      <c r="FGA36" s="23"/>
      <c r="FGB36" s="23"/>
      <c r="FGC36" s="23"/>
      <c r="FGD36" s="23"/>
      <c r="FGE36" s="23"/>
      <c r="FGF36" s="23"/>
      <c r="FGG36" s="23"/>
      <c r="FGH36" s="23"/>
      <c r="FGI36" s="23"/>
      <c r="FGJ36" s="23"/>
      <c r="FGK36" s="23"/>
      <c r="FGL36" s="23"/>
      <c r="FGM36" s="23"/>
      <c r="FGN36" s="23"/>
      <c r="FGO36" s="23"/>
      <c r="FGP36" s="23"/>
      <c r="FGQ36" s="23"/>
      <c r="FGR36" s="23"/>
      <c r="FGS36" s="23"/>
      <c r="FGT36" s="23"/>
      <c r="FGU36" s="23"/>
      <c r="FGV36" s="23"/>
      <c r="FGW36" s="23"/>
      <c r="FGX36" s="23"/>
      <c r="FGY36" s="23"/>
      <c r="FGZ36" s="23"/>
      <c r="FHA36" s="23"/>
      <c r="FHB36" s="23"/>
      <c r="FHC36" s="23"/>
      <c r="FHD36" s="23"/>
      <c r="FHE36" s="23"/>
      <c r="FHF36" s="23"/>
      <c r="FHG36" s="23"/>
      <c r="FHH36" s="23"/>
      <c r="FHI36" s="23"/>
      <c r="FHJ36" s="23"/>
      <c r="FHK36" s="23"/>
      <c r="FHL36" s="23"/>
      <c r="FHM36" s="23"/>
      <c r="FHN36" s="23"/>
      <c r="FHO36" s="23"/>
      <c r="FHP36" s="23"/>
      <c r="FHQ36" s="23"/>
      <c r="FHR36" s="23"/>
      <c r="FHS36" s="23"/>
      <c r="FHT36" s="23"/>
      <c r="FHU36" s="23"/>
      <c r="FHV36" s="23"/>
      <c r="FHW36" s="23"/>
      <c r="FHX36" s="23"/>
      <c r="FHY36" s="23"/>
      <c r="FHZ36" s="23"/>
      <c r="FIA36" s="23"/>
      <c r="FIB36" s="23"/>
      <c r="FIC36" s="23"/>
      <c r="FID36" s="23"/>
      <c r="FIE36" s="23"/>
      <c r="FIF36" s="23"/>
      <c r="FIG36" s="23"/>
      <c r="FIH36" s="23"/>
      <c r="FII36" s="23"/>
      <c r="FIJ36" s="23"/>
      <c r="FIK36" s="23"/>
      <c r="FIL36" s="23"/>
      <c r="FIM36" s="23"/>
      <c r="FIN36" s="23"/>
      <c r="FIO36" s="23"/>
      <c r="FIP36" s="23"/>
      <c r="FIQ36" s="23"/>
      <c r="FIR36" s="23"/>
      <c r="FIS36" s="23"/>
      <c r="FIT36" s="23"/>
      <c r="FIU36" s="23"/>
      <c r="FIV36" s="23"/>
      <c r="FIW36" s="23"/>
      <c r="FIX36" s="23"/>
      <c r="FIY36" s="23"/>
      <c r="FIZ36" s="23"/>
      <c r="FJA36" s="23"/>
      <c r="FJB36" s="23"/>
      <c r="FJC36" s="23"/>
      <c r="FJD36" s="23"/>
      <c r="FJE36" s="23"/>
      <c r="FJF36" s="23"/>
      <c r="FJG36" s="23"/>
      <c r="FJH36" s="23"/>
      <c r="FJI36" s="23"/>
      <c r="FJJ36" s="23"/>
      <c r="FJK36" s="23"/>
      <c r="FJL36" s="23"/>
      <c r="FJM36" s="23"/>
      <c r="FJN36" s="23"/>
      <c r="FJO36" s="23"/>
      <c r="FJP36" s="23"/>
      <c r="FJQ36" s="23"/>
      <c r="FJR36" s="23"/>
      <c r="FJS36" s="23"/>
      <c r="FJT36" s="23"/>
      <c r="FJU36" s="23"/>
      <c r="FJV36" s="23"/>
      <c r="FJW36" s="23"/>
      <c r="FJX36" s="23"/>
      <c r="FJY36" s="23"/>
      <c r="FJZ36" s="23"/>
      <c r="FKA36" s="23"/>
      <c r="FKB36" s="23"/>
      <c r="FKC36" s="23"/>
      <c r="FKD36" s="23"/>
      <c r="FKE36" s="23"/>
      <c r="FKF36" s="23"/>
      <c r="FKG36" s="23"/>
      <c r="FKH36" s="23"/>
      <c r="FKI36" s="23"/>
      <c r="FKJ36" s="23"/>
      <c r="FKK36" s="23"/>
      <c r="FKL36" s="23"/>
      <c r="FKM36" s="23"/>
      <c r="FKN36" s="23"/>
      <c r="FKO36" s="23"/>
      <c r="FKP36" s="23"/>
      <c r="FKQ36" s="23"/>
      <c r="FKR36" s="23"/>
      <c r="FKS36" s="23"/>
      <c r="FKT36" s="23"/>
      <c r="FKU36" s="23"/>
      <c r="FKV36" s="23"/>
      <c r="FKW36" s="23"/>
      <c r="FKX36" s="23"/>
      <c r="FKY36" s="23"/>
      <c r="FKZ36" s="23"/>
      <c r="FLA36" s="23"/>
      <c r="FLB36" s="23"/>
      <c r="FLC36" s="23"/>
      <c r="FLD36" s="23"/>
      <c r="FLE36" s="23"/>
      <c r="FLF36" s="23"/>
      <c r="FLG36" s="23"/>
      <c r="FLH36" s="23"/>
      <c r="FLI36" s="23"/>
      <c r="FLJ36" s="23"/>
      <c r="FLK36" s="23"/>
      <c r="FLL36" s="23"/>
      <c r="FLM36" s="23"/>
      <c r="FLN36" s="23"/>
      <c r="FLO36" s="23"/>
      <c r="FLP36" s="23"/>
      <c r="FLQ36" s="23"/>
      <c r="FLR36" s="23"/>
      <c r="FLS36" s="23"/>
      <c r="FLT36" s="23"/>
      <c r="FLU36" s="23"/>
      <c r="FLV36" s="23"/>
      <c r="FLW36" s="23"/>
      <c r="FLX36" s="23"/>
      <c r="FLY36" s="23"/>
      <c r="FLZ36" s="23"/>
      <c r="FMA36" s="23"/>
      <c r="FMB36" s="23"/>
      <c r="FMC36" s="23"/>
      <c r="FMD36" s="23"/>
      <c r="FME36" s="23"/>
      <c r="FMF36" s="23"/>
      <c r="FMG36" s="23"/>
      <c r="FMH36" s="23"/>
      <c r="FMI36" s="23"/>
      <c r="FMJ36" s="23"/>
      <c r="FMK36" s="23"/>
      <c r="FML36" s="23"/>
      <c r="FMM36" s="23"/>
      <c r="FMN36" s="23"/>
      <c r="FMO36" s="23"/>
      <c r="FMP36" s="23"/>
      <c r="FMQ36" s="23"/>
      <c r="FMR36" s="23"/>
      <c r="FMS36" s="23"/>
      <c r="FMT36" s="23"/>
      <c r="FMU36" s="23"/>
      <c r="FMV36" s="23"/>
      <c r="FMW36" s="23"/>
      <c r="FMX36" s="23"/>
      <c r="FMY36" s="23"/>
      <c r="FMZ36" s="23"/>
      <c r="FNA36" s="23"/>
      <c r="FNB36" s="23"/>
      <c r="FNC36" s="23"/>
      <c r="FND36" s="23"/>
      <c r="FNE36" s="23"/>
      <c r="FNF36" s="23"/>
      <c r="FNG36" s="23"/>
      <c r="FNH36" s="23"/>
      <c r="FNI36" s="23"/>
      <c r="FNJ36" s="23"/>
      <c r="FNK36" s="23"/>
      <c r="FNL36" s="23"/>
      <c r="FNM36" s="23"/>
      <c r="FNN36" s="23"/>
      <c r="FNO36" s="23"/>
      <c r="FNP36" s="23"/>
      <c r="FNQ36" s="23"/>
      <c r="FNR36" s="23"/>
      <c r="FNS36" s="23"/>
      <c r="FNT36" s="23"/>
      <c r="FNU36" s="23"/>
      <c r="FNV36" s="23"/>
      <c r="FNW36" s="23"/>
      <c r="FNX36" s="23"/>
      <c r="FNY36" s="23"/>
      <c r="FNZ36" s="23"/>
      <c r="FOA36" s="23"/>
      <c r="FOB36" s="23"/>
      <c r="FOC36" s="23"/>
      <c r="FOD36" s="23"/>
      <c r="FOE36" s="23"/>
      <c r="FOF36" s="23"/>
      <c r="FOG36" s="23"/>
      <c r="FOH36" s="23"/>
      <c r="FOI36" s="23"/>
      <c r="FOJ36" s="23"/>
      <c r="FOK36" s="23"/>
      <c r="FOL36" s="23"/>
      <c r="FOM36" s="23"/>
      <c r="FON36" s="23"/>
      <c r="FOO36" s="23"/>
      <c r="FOP36" s="23"/>
      <c r="FOQ36" s="23"/>
      <c r="FOR36" s="23"/>
      <c r="FOS36" s="23"/>
      <c r="FOT36" s="23"/>
      <c r="FOU36" s="23"/>
      <c r="FOV36" s="23"/>
      <c r="FOW36" s="23"/>
      <c r="FOX36" s="23"/>
      <c r="FOY36" s="23"/>
      <c r="FOZ36" s="23"/>
      <c r="FPA36" s="23"/>
      <c r="FPB36" s="23"/>
      <c r="FPC36" s="23"/>
      <c r="FPD36" s="23"/>
      <c r="FPE36" s="23"/>
      <c r="FPF36" s="23"/>
      <c r="FPG36" s="23"/>
      <c r="FPH36" s="23"/>
      <c r="FPI36" s="23"/>
      <c r="FPJ36" s="23"/>
      <c r="FPK36" s="23"/>
      <c r="FPL36" s="23"/>
      <c r="FPM36" s="23"/>
      <c r="FPN36" s="23"/>
      <c r="FPO36" s="23"/>
      <c r="FPP36" s="23"/>
      <c r="FPQ36" s="23"/>
      <c r="FPR36" s="23"/>
      <c r="FPS36" s="23"/>
      <c r="FPT36" s="23"/>
      <c r="FPU36" s="23"/>
      <c r="FPV36" s="23"/>
      <c r="FPW36" s="23"/>
      <c r="FPX36" s="23"/>
      <c r="FPY36" s="23"/>
      <c r="FPZ36" s="23"/>
      <c r="FQA36" s="23"/>
      <c r="FQB36" s="23"/>
      <c r="FQC36" s="23"/>
      <c r="FQD36" s="23"/>
      <c r="FQE36" s="23"/>
      <c r="FQF36" s="23"/>
      <c r="FQG36" s="23"/>
      <c r="FQH36" s="23"/>
      <c r="FQI36" s="23"/>
      <c r="FQJ36" s="23"/>
      <c r="FQK36" s="23"/>
      <c r="FQL36" s="23"/>
      <c r="FQM36" s="23"/>
      <c r="FQN36" s="23"/>
      <c r="FQO36" s="23"/>
      <c r="FQP36" s="23"/>
      <c r="FQQ36" s="23"/>
      <c r="FQR36" s="23"/>
      <c r="FQS36" s="23"/>
      <c r="FQT36" s="23"/>
      <c r="FQU36" s="23"/>
      <c r="FQV36" s="23"/>
      <c r="FQW36" s="23"/>
      <c r="FQX36" s="23"/>
      <c r="FQY36" s="23"/>
      <c r="FQZ36" s="23"/>
      <c r="FRA36" s="23"/>
      <c r="FRB36" s="23"/>
      <c r="FRC36" s="23"/>
      <c r="FRD36" s="23"/>
      <c r="FRE36" s="23"/>
      <c r="FRF36" s="23"/>
      <c r="FRG36" s="23"/>
      <c r="FRH36" s="23"/>
      <c r="FRI36" s="23"/>
      <c r="FRJ36" s="23"/>
      <c r="FRK36" s="23"/>
      <c r="FRL36" s="23"/>
      <c r="FRM36" s="23"/>
      <c r="FRN36" s="23"/>
      <c r="FRO36" s="23"/>
      <c r="FRP36" s="23"/>
      <c r="FRQ36" s="23"/>
      <c r="FRR36" s="23"/>
      <c r="FRS36" s="23"/>
      <c r="FRT36" s="23"/>
      <c r="FRU36" s="23"/>
      <c r="FRV36" s="23"/>
      <c r="FRW36" s="23"/>
      <c r="FRX36" s="23"/>
      <c r="FRY36" s="23"/>
      <c r="FRZ36" s="23"/>
      <c r="FSA36" s="23"/>
      <c r="FSB36" s="23"/>
      <c r="FSC36" s="23"/>
      <c r="FSD36" s="23"/>
      <c r="FSE36" s="23"/>
      <c r="FSF36" s="23"/>
      <c r="FSG36" s="23"/>
      <c r="FSH36" s="23"/>
      <c r="FSI36" s="23"/>
      <c r="FSJ36" s="23"/>
      <c r="FSK36" s="23"/>
      <c r="FSL36" s="23"/>
      <c r="FSM36" s="23"/>
      <c r="FSN36" s="23"/>
      <c r="FSO36" s="23"/>
      <c r="FSP36" s="23"/>
      <c r="FSQ36" s="23"/>
      <c r="FSR36" s="23"/>
      <c r="FSS36" s="23"/>
      <c r="FST36" s="23"/>
      <c r="FSU36" s="23"/>
      <c r="FSV36" s="23"/>
      <c r="FSW36" s="23"/>
      <c r="FSX36" s="23"/>
      <c r="FSY36" s="23"/>
      <c r="FSZ36" s="23"/>
      <c r="FTA36" s="23"/>
      <c r="FTB36" s="23"/>
      <c r="FTC36" s="23"/>
      <c r="FTD36" s="23"/>
      <c r="FTE36" s="23"/>
      <c r="FTF36" s="23"/>
      <c r="FTG36" s="23"/>
      <c r="FTH36" s="23"/>
      <c r="FTI36" s="23"/>
      <c r="FTJ36" s="23"/>
      <c r="FTK36" s="23"/>
      <c r="FTL36" s="23"/>
      <c r="FTM36" s="23"/>
      <c r="FTN36" s="23"/>
      <c r="FTO36" s="23"/>
      <c r="FTP36" s="23"/>
      <c r="FTQ36" s="23"/>
      <c r="FTR36" s="23"/>
      <c r="FTS36" s="23"/>
      <c r="FTT36" s="23"/>
      <c r="FTU36" s="23"/>
      <c r="FTV36" s="23"/>
      <c r="FTW36" s="23"/>
      <c r="FTX36" s="23"/>
      <c r="FTY36" s="23"/>
      <c r="FTZ36" s="23"/>
      <c r="FUA36" s="23"/>
      <c r="FUB36" s="23"/>
      <c r="FUC36" s="23"/>
      <c r="FUD36" s="23"/>
      <c r="FUE36" s="23"/>
      <c r="FUF36" s="23"/>
      <c r="FUG36" s="23"/>
      <c r="FUH36" s="23"/>
      <c r="FUI36" s="23"/>
      <c r="FUJ36" s="23"/>
      <c r="FUK36" s="23"/>
      <c r="FUL36" s="23"/>
      <c r="FUM36" s="23"/>
      <c r="FUN36" s="23"/>
      <c r="FUO36" s="23"/>
      <c r="FUP36" s="23"/>
      <c r="FUQ36" s="23"/>
      <c r="FUR36" s="23"/>
      <c r="FUS36" s="23"/>
      <c r="FUT36" s="23"/>
      <c r="FUU36" s="23"/>
      <c r="FUV36" s="23"/>
      <c r="FUW36" s="23"/>
      <c r="FUX36" s="23"/>
      <c r="FUY36" s="23"/>
      <c r="FUZ36" s="23"/>
      <c r="FVA36" s="23"/>
      <c r="FVB36" s="23"/>
      <c r="FVC36" s="23"/>
      <c r="FVD36" s="23"/>
      <c r="FVE36" s="23"/>
      <c r="FVF36" s="23"/>
      <c r="FVG36" s="23"/>
      <c r="FVH36" s="23"/>
      <c r="FVI36" s="23"/>
      <c r="FVJ36" s="23"/>
      <c r="FVK36" s="23"/>
      <c r="FVL36" s="23"/>
      <c r="FVM36" s="23"/>
      <c r="FVN36" s="23"/>
      <c r="FVO36" s="23"/>
      <c r="FVP36" s="23"/>
      <c r="FVQ36" s="23"/>
      <c r="FVR36" s="23"/>
      <c r="FVS36" s="23"/>
      <c r="FVT36" s="23"/>
      <c r="FVU36" s="23"/>
      <c r="FVV36" s="23"/>
      <c r="FVW36" s="23"/>
      <c r="FVX36" s="23"/>
      <c r="FVY36" s="23"/>
      <c r="FVZ36" s="23"/>
      <c r="FWA36" s="23"/>
      <c r="FWB36" s="23"/>
      <c r="FWC36" s="23"/>
      <c r="FWD36" s="23"/>
      <c r="FWE36" s="23"/>
      <c r="FWF36" s="23"/>
      <c r="FWG36" s="23"/>
      <c r="FWH36" s="23"/>
      <c r="FWI36" s="23"/>
      <c r="FWJ36" s="23"/>
      <c r="FWK36" s="23"/>
      <c r="FWL36" s="23"/>
      <c r="FWM36" s="23"/>
      <c r="FWN36" s="23"/>
      <c r="FWO36" s="23"/>
      <c r="FWP36" s="23"/>
      <c r="FWQ36" s="23"/>
      <c r="FWR36" s="23"/>
      <c r="FWS36" s="23"/>
      <c r="FWT36" s="23"/>
      <c r="FWU36" s="23"/>
      <c r="FWV36" s="23"/>
      <c r="FWW36" s="23"/>
      <c r="FWX36" s="23"/>
      <c r="FWY36" s="23"/>
      <c r="FWZ36" s="23"/>
      <c r="FXA36" s="23"/>
      <c r="FXB36" s="23"/>
      <c r="FXC36" s="23"/>
      <c r="FXD36" s="23"/>
      <c r="FXE36" s="23"/>
      <c r="FXF36" s="23"/>
      <c r="FXG36" s="23"/>
      <c r="FXH36" s="23"/>
      <c r="FXI36" s="23"/>
      <c r="FXJ36" s="23"/>
      <c r="FXK36" s="23"/>
      <c r="FXL36" s="23"/>
      <c r="FXM36" s="23"/>
      <c r="FXN36" s="23"/>
      <c r="FXO36" s="23"/>
      <c r="FXP36" s="23"/>
      <c r="FXQ36" s="23"/>
      <c r="FXR36" s="23"/>
      <c r="FXS36" s="23"/>
      <c r="FXT36" s="23"/>
      <c r="FXU36" s="23"/>
      <c r="FXV36" s="23"/>
      <c r="FXW36" s="23"/>
      <c r="FXX36" s="23"/>
      <c r="FXY36" s="23"/>
      <c r="FXZ36" s="23"/>
      <c r="FYA36" s="23"/>
      <c r="FYB36" s="23"/>
      <c r="FYC36" s="23"/>
      <c r="FYD36" s="23"/>
      <c r="FYE36" s="23"/>
      <c r="FYF36" s="23"/>
      <c r="FYG36" s="23"/>
      <c r="FYH36" s="23"/>
      <c r="FYI36" s="23"/>
      <c r="FYJ36" s="23"/>
      <c r="FYK36" s="23"/>
      <c r="FYL36" s="23"/>
      <c r="FYM36" s="23"/>
      <c r="FYN36" s="23"/>
      <c r="FYO36" s="23"/>
      <c r="FYP36" s="23"/>
      <c r="FYQ36" s="23"/>
      <c r="FYR36" s="23"/>
      <c r="FYS36" s="23"/>
      <c r="FYT36" s="23"/>
      <c r="FYU36" s="23"/>
      <c r="FYV36" s="23"/>
      <c r="FYW36" s="23"/>
      <c r="FYX36" s="23"/>
      <c r="FYY36" s="23"/>
      <c r="FYZ36" s="23"/>
      <c r="FZA36" s="23"/>
      <c r="FZB36" s="23"/>
      <c r="FZC36" s="23"/>
      <c r="FZD36" s="23"/>
      <c r="FZE36" s="23"/>
      <c r="FZF36" s="23"/>
      <c r="FZG36" s="23"/>
      <c r="FZH36" s="23"/>
      <c r="FZI36" s="23"/>
      <c r="FZJ36" s="23"/>
      <c r="FZK36" s="23"/>
      <c r="FZL36" s="23"/>
      <c r="FZM36" s="23"/>
      <c r="FZN36" s="23"/>
      <c r="FZO36" s="23"/>
      <c r="FZP36" s="23"/>
      <c r="FZQ36" s="23"/>
      <c r="FZR36" s="23"/>
      <c r="FZS36" s="23"/>
      <c r="FZT36" s="23"/>
      <c r="FZU36" s="23"/>
      <c r="FZV36" s="23"/>
      <c r="FZW36" s="23"/>
      <c r="FZX36" s="23"/>
      <c r="FZY36" s="23"/>
      <c r="FZZ36" s="23"/>
      <c r="GAA36" s="23"/>
      <c r="GAB36" s="23"/>
      <c r="GAC36" s="23"/>
      <c r="GAD36" s="23"/>
      <c r="GAE36" s="23"/>
      <c r="GAF36" s="23"/>
      <c r="GAG36" s="23"/>
      <c r="GAH36" s="23"/>
      <c r="GAI36" s="23"/>
      <c r="GAJ36" s="23"/>
      <c r="GAK36" s="23"/>
      <c r="GAL36" s="23"/>
      <c r="GAM36" s="23"/>
      <c r="GAN36" s="23"/>
      <c r="GAO36" s="23"/>
      <c r="GAP36" s="23"/>
      <c r="GAQ36" s="23"/>
      <c r="GAR36" s="23"/>
      <c r="GAS36" s="23"/>
      <c r="GAT36" s="23"/>
      <c r="GAU36" s="23"/>
      <c r="GAV36" s="23"/>
      <c r="GAW36" s="23"/>
      <c r="GAX36" s="23"/>
      <c r="GAY36" s="23"/>
      <c r="GAZ36" s="23"/>
      <c r="GBA36" s="23"/>
      <c r="GBB36" s="23"/>
      <c r="GBC36" s="23"/>
      <c r="GBD36" s="23"/>
      <c r="GBE36" s="23"/>
      <c r="GBF36" s="23"/>
      <c r="GBG36" s="23"/>
      <c r="GBH36" s="23"/>
      <c r="GBI36" s="23"/>
      <c r="GBJ36" s="23"/>
      <c r="GBK36" s="23"/>
      <c r="GBL36" s="23"/>
      <c r="GBM36" s="23"/>
      <c r="GBN36" s="23"/>
      <c r="GBO36" s="23"/>
      <c r="GBP36" s="23"/>
      <c r="GBQ36" s="23"/>
      <c r="GBR36" s="23"/>
      <c r="GBS36" s="23"/>
      <c r="GBT36" s="23"/>
      <c r="GBU36" s="23"/>
      <c r="GBV36" s="23"/>
      <c r="GBW36" s="23"/>
      <c r="GBX36" s="23"/>
      <c r="GBY36" s="23"/>
      <c r="GBZ36" s="23"/>
      <c r="GCA36" s="23"/>
      <c r="GCB36" s="23"/>
      <c r="GCC36" s="23"/>
      <c r="GCD36" s="23"/>
      <c r="GCE36" s="23"/>
      <c r="GCF36" s="23"/>
      <c r="GCG36" s="23"/>
      <c r="GCH36" s="23"/>
      <c r="GCI36" s="23"/>
      <c r="GCJ36" s="23"/>
      <c r="GCK36" s="23"/>
      <c r="GCL36" s="23"/>
      <c r="GCM36" s="23"/>
      <c r="GCN36" s="23"/>
      <c r="GCO36" s="23"/>
      <c r="GCP36" s="23"/>
      <c r="GCQ36" s="23"/>
      <c r="GCR36" s="23"/>
      <c r="GCS36" s="23"/>
      <c r="GCT36" s="23"/>
      <c r="GCU36" s="23"/>
      <c r="GCV36" s="23"/>
      <c r="GCW36" s="23"/>
      <c r="GCX36" s="23"/>
      <c r="GCY36" s="23"/>
      <c r="GCZ36" s="23"/>
      <c r="GDA36" s="23"/>
      <c r="GDB36" s="23"/>
      <c r="GDC36" s="23"/>
      <c r="GDD36" s="23"/>
      <c r="GDE36" s="23"/>
      <c r="GDF36" s="23"/>
      <c r="GDG36" s="23"/>
      <c r="GDH36" s="23"/>
      <c r="GDI36" s="23"/>
      <c r="GDJ36" s="23"/>
      <c r="GDK36" s="23"/>
      <c r="GDL36" s="23"/>
      <c r="GDM36" s="23"/>
      <c r="GDN36" s="23"/>
      <c r="GDO36" s="23"/>
      <c r="GDP36" s="23"/>
      <c r="GDQ36" s="23"/>
      <c r="GDR36" s="23"/>
      <c r="GDS36" s="23"/>
      <c r="GDT36" s="23"/>
      <c r="GDU36" s="23"/>
      <c r="GDV36" s="23"/>
      <c r="GDW36" s="23"/>
      <c r="GDX36" s="23"/>
      <c r="GDY36" s="23"/>
      <c r="GDZ36" s="23"/>
      <c r="GEA36" s="23"/>
      <c r="GEB36" s="23"/>
      <c r="GEC36" s="23"/>
      <c r="GED36" s="23"/>
      <c r="GEE36" s="23"/>
      <c r="GEF36" s="23"/>
      <c r="GEG36" s="23"/>
      <c r="GEH36" s="23"/>
      <c r="GEI36" s="23"/>
      <c r="GEJ36" s="23"/>
      <c r="GEK36" s="23"/>
      <c r="GEL36" s="23"/>
      <c r="GEM36" s="23"/>
      <c r="GEN36" s="23"/>
      <c r="GEO36" s="23"/>
      <c r="GEP36" s="23"/>
      <c r="GEQ36" s="23"/>
      <c r="GER36" s="23"/>
      <c r="GES36" s="23"/>
      <c r="GET36" s="23"/>
      <c r="GEU36" s="23"/>
      <c r="GEV36" s="23"/>
      <c r="GEW36" s="23"/>
      <c r="GEX36" s="23"/>
      <c r="GEY36" s="23"/>
      <c r="GEZ36" s="23"/>
      <c r="GFA36" s="23"/>
      <c r="GFB36" s="23"/>
      <c r="GFC36" s="23"/>
      <c r="GFD36" s="23"/>
      <c r="GFE36" s="23"/>
      <c r="GFF36" s="23"/>
      <c r="GFG36" s="23"/>
      <c r="GFH36" s="23"/>
      <c r="GFI36" s="23"/>
      <c r="GFJ36" s="23"/>
      <c r="GFK36" s="23"/>
      <c r="GFL36" s="23"/>
      <c r="GFM36" s="23"/>
      <c r="GFN36" s="23"/>
      <c r="GFO36" s="23"/>
      <c r="GFP36" s="23"/>
      <c r="GFQ36" s="23"/>
      <c r="GFR36" s="23"/>
      <c r="GFS36" s="23"/>
      <c r="GFT36" s="23"/>
      <c r="GFU36" s="23"/>
      <c r="GFV36" s="23"/>
      <c r="GFW36" s="23"/>
      <c r="GFX36" s="23"/>
      <c r="GFY36" s="23"/>
      <c r="GFZ36" s="23"/>
      <c r="GGA36" s="23"/>
      <c r="GGB36" s="23"/>
      <c r="GGC36" s="23"/>
      <c r="GGD36" s="23"/>
      <c r="GGE36" s="23"/>
      <c r="GGF36" s="23"/>
      <c r="GGG36" s="23"/>
      <c r="GGH36" s="23"/>
      <c r="GGI36" s="23"/>
      <c r="GGJ36" s="23"/>
      <c r="GGK36" s="23"/>
      <c r="GGL36" s="23"/>
      <c r="GGM36" s="23"/>
      <c r="GGN36" s="23"/>
      <c r="GGO36" s="23"/>
      <c r="GGP36" s="23"/>
      <c r="GGQ36" s="23"/>
      <c r="GGR36" s="23"/>
      <c r="GGS36" s="23"/>
      <c r="GGT36" s="23"/>
      <c r="GGU36" s="23"/>
      <c r="GGV36" s="23"/>
      <c r="GGW36" s="23"/>
      <c r="GGX36" s="23"/>
      <c r="GGY36" s="23"/>
      <c r="GGZ36" s="23"/>
      <c r="GHA36" s="23"/>
      <c r="GHB36" s="23"/>
      <c r="GHC36" s="23"/>
      <c r="GHD36" s="23"/>
      <c r="GHE36" s="23"/>
      <c r="GHF36" s="23"/>
      <c r="GHG36" s="23"/>
      <c r="GHH36" s="23"/>
      <c r="GHI36" s="23"/>
      <c r="GHJ36" s="23"/>
      <c r="GHK36" s="23"/>
      <c r="GHL36" s="23"/>
      <c r="GHM36" s="23"/>
      <c r="GHN36" s="23"/>
      <c r="GHO36" s="23"/>
      <c r="GHP36" s="23"/>
      <c r="GHQ36" s="23"/>
      <c r="GHR36" s="23"/>
      <c r="GHS36" s="23"/>
      <c r="GHT36" s="23"/>
      <c r="GHU36" s="23"/>
      <c r="GHV36" s="23"/>
      <c r="GHW36" s="23"/>
      <c r="GHX36" s="23"/>
      <c r="GHY36" s="23"/>
      <c r="GHZ36" s="23"/>
      <c r="GIA36" s="23"/>
      <c r="GIB36" s="23"/>
      <c r="GIC36" s="23"/>
      <c r="GID36" s="23"/>
      <c r="GIE36" s="23"/>
      <c r="GIF36" s="23"/>
      <c r="GIG36" s="23"/>
      <c r="GIH36" s="23"/>
      <c r="GII36" s="23"/>
      <c r="GIJ36" s="23"/>
      <c r="GIK36" s="23"/>
      <c r="GIL36" s="23"/>
      <c r="GIM36" s="23"/>
      <c r="GIN36" s="23"/>
      <c r="GIO36" s="23"/>
      <c r="GIP36" s="23"/>
      <c r="GIQ36" s="23"/>
      <c r="GIR36" s="23"/>
      <c r="GIS36" s="23"/>
      <c r="GIT36" s="23"/>
      <c r="GIU36" s="23"/>
      <c r="GIV36" s="23"/>
      <c r="GIW36" s="23"/>
      <c r="GIX36" s="23"/>
      <c r="GIY36" s="23"/>
      <c r="GIZ36" s="23"/>
      <c r="GJA36" s="23"/>
      <c r="GJB36" s="23"/>
      <c r="GJC36" s="23"/>
      <c r="GJD36" s="23"/>
      <c r="GJE36" s="23"/>
      <c r="GJF36" s="23"/>
      <c r="GJG36" s="23"/>
      <c r="GJH36" s="23"/>
      <c r="GJI36" s="23"/>
      <c r="GJJ36" s="23"/>
      <c r="GJK36" s="23"/>
      <c r="GJL36" s="23"/>
      <c r="GJM36" s="23"/>
      <c r="GJN36" s="23"/>
      <c r="GJO36" s="23"/>
      <c r="GJP36" s="23"/>
      <c r="GJQ36" s="23"/>
      <c r="GJR36" s="23"/>
      <c r="GJS36" s="23"/>
      <c r="GJT36" s="23"/>
      <c r="GJU36" s="23"/>
      <c r="GJV36" s="23"/>
      <c r="GJW36" s="23"/>
      <c r="GJX36" s="23"/>
      <c r="GJY36" s="23"/>
      <c r="GJZ36" s="23"/>
      <c r="GKA36" s="23"/>
      <c r="GKB36" s="23"/>
      <c r="GKC36" s="23"/>
      <c r="GKD36" s="23"/>
      <c r="GKE36" s="23"/>
      <c r="GKF36" s="23"/>
      <c r="GKG36" s="23"/>
      <c r="GKH36" s="23"/>
      <c r="GKI36" s="23"/>
      <c r="GKJ36" s="23"/>
      <c r="GKK36" s="23"/>
      <c r="GKL36" s="23"/>
      <c r="GKM36" s="23"/>
      <c r="GKN36" s="23"/>
      <c r="GKO36" s="23"/>
      <c r="GKP36" s="23"/>
      <c r="GKQ36" s="23"/>
      <c r="GKR36" s="23"/>
      <c r="GKS36" s="23"/>
      <c r="GKT36" s="23"/>
      <c r="GKU36" s="23"/>
      <c r="GKV36" s="23"/>
      <c r="GKW36" s="23"/>
      <c r="GKX36" s="23"/>
      <c r="GKY36" s="23"/>
      <c r="GKZ36" s="23"/>
      <c r="GLA36" s="23"/>
      <c r="GLB36" s="23"/>
      <c r="GLC36" s="23"/>
      <c r="GLD36" s="23"/>
      <c r="GLE36" s="23"/>
      <c r="GLF36" s="23"/>
      <c r="GLG36" s="23"/>
      <c r="GLH36" s="23"/>
      <c r="GLI36" s="23"/>
      <c r="GLJ36" s="23"/>
      <c r="GLK36" s="23"/>
      <c r="GLL36" s="23"/>
      <c r="GLM36" s="23"/>
      <c r="GLN36" s="23"/>
      <c r="GLO36" s="23"/>
      <c r="GLP36" s="23"/>
      <c r="GLQ36" s="23"/>
      <c r="GLR36" s="23"/>
      <c r="GLS36" s="23"/>
      <c r="GLT36" s="23"/>
      <c r="GLU36" s="23"/>
      <c r="GLV36" s="23"/>
      <c r="GLW36" s="23"/>
      <c r="GLX36" s="23"/>
      <c r="GLY36" s="23"/>
      <c r="GLZ36" s="23"/>
      <c r="GMA36" s="23"/>
      <c r="GMB36" s="23"/>
      <c r="GMC36" s="23"/>
      <c r="GMD36" s="23"/>
      <c r="GME36" s="23"/>
      <c r="GMF36" s="23"/>
      <c r="GMG36" s="23"/>
      <c r="GMH36" s="23"/>
      <c r="GMI36" s="23"/>
      <c r="GMJ36" s="23"/>
      <c r="GMK36" s="23"/>
      <c r="GML36" s="23"/>
      <c r="GMM36" s="23"/>
      <c r="GMN36" s="23"/>
      <c r="GMO36" s="23"/>
      <c r="GMP36" s="23"/>
      <c r="GMQ36" s="23"/>
      <c r="GMR36" s="23"/>
      <c r="GMS36" s="23"/>
      <c r="GMT36" s="23"/>
      <c r="GMU36" s="23"/>
      <c r="GMV36" s="23"/>
      <c r="GMW36" s="23"/>
      <c r="GMX36" s="23"/>
      <c r="GMY36" s="23"/>
      <c r="GMZ36" s="23"/>
      <c r="GNA36" s="23"/>
      <c r="GNB36" s="23"/>
      <c r="GNC36" s="23"/>
      <c r="GND36" s="23"/>
      <c r="GNE36" s="23"/>
      <c r="GNF36" s="23"/>
      <c r="GNG36" s="23"/>
      <c r="GNH36" s="23"/>
      <c r="GNI36" s="23"/>
      <c r="GNJ36" s="23"/>
      <c r="GNK36" s="23"/>
      <c r="GNL36" s="23"/>
      <c r="GNM36" s="23"/>
      <c r="GNN36" s="23"/>
      <c r="GNO36" s="23"/>
      <c r="GNP36" s="23"/>
      <c r="GNQ36" s="23"/>
      <c r="GNR36" s="23"/>
      <c r="GNS36" s="23"/>
      <c r="GNT36" s="23"/>
      <c r="GNU36" s="23"/>
      <c r="GNV36" s="23"/>
      <c r="GNW36" s="23"/>
      <c r="GNX36" s="23"/>
      <c r="GNY36" s="23"/>
      <c r="GNZ36" s="23"/>
      <c r="GOA36" s="23"/>
      <c r="GOB36" s="23"/>
      <c r="GOC36" s="23"/>
      <c r="GOD36" s="23"/>
      <c r="GOE36" s="23"/>
      <c r="GOF36" s="23"/>
      <c r="GOG36" s="23"/>
      <c r="GOH36" s="23"/>
      <c r="GOI36" s="23"/>
      <c r="GOJ36" s="23"/>
      <c r="GOK36" s="23"/>
      <c r="GOL36" s="23"/>
      <c r="GOM36" s="23"/>
      <c r="GON36" s="23"/>
      <c r="GOO36" s="23"/>
      <c r="GOP36" s="23"/>
      <c r="GOQ36" s="23"/>
      <c r="GOR36" s="23"/>
      <c r="GOS36" s="23"/>
      <c r="GOT36" s="23"/>
      <c r="GOU36" s="23"/>
      <c r="GOV36" s="23"/>
      <c r="GOW36" s="23"/>
      <c r="GOX36" s="23"/>
      <c r="GOY36" s="23"/>
      <c r="GOZ36" s="23"/>
      <c r="GPA36" s="23"/>
      <c r="GPB36" s="23"/>
      <c r="GPC36" s="23"/>
      <c r="GPD36" s="23"/>
      <c r="GPE36" s="23"/>
      <c r="GPF36" s="23"/>
      <c r="GPG36" s="23"/>
      <c r="GPH36" s="23"/>
      <c r="GPI36" s="23"/>
      <c r="GPJ36" s="23"/>
      <c r="GPK36" s="23"/>
      <c r="GPL36" s="23"/>
      <c r="GPM36" s="23"/>
      <c r="GPN36" s="23"/>
      <c r="GPO36" s="23"/>
      <c r="GPP36" s="23"/>
      <c r="GPQ36" s="23"/>
      <c r="GPR36" s="23"/>
      <c r="GPS36" s="23"/>
      <c r="GPT36" s="23"/>
      <c r="GPU36" s="23"/>
      <c r="GPV36" s="23"/>
      <c r="GPW36" s="23"/>
      <c r="GPX36" s="23"/>
      <c r="GPY36" s="23"/>
      <c r="GPZ36" s="23"/>
      <c r="GQA36" s="23"/>
      <c r="GQB36" s="23"/>
      <c r="GQC36" s="23"/>
      <c r="GQD36" s="23"/>
      <c r="GQE36" s="23"/>
      <c r="GQF36" s="23"/>
      <c r="GQG36" s="23"/>
      <c r="GQH36" s="23"/>
      <c r="GQI36" s="23"/>
      <c r="GQJ36" s="23"/>
      <c r="GQK36" s="23"/>
      <c r="GQL36" s="23"/>
      <c r="GQM36" s="23"/>
      <c r="GQN36" s="23"/>
      <c r="GQO36" s="23"/>
      <c r="GQP36" s="23"/>
      <c r="GQQ36" s="23"/>
      <c r="GQR36" s="23"/>
      <c r="GQS36" s="23"/>
      <c r="GQT36" s="23"/>
      <c r="GQU36" s="23"/>
      <c r="GQV36" s="23"/>
      <c r="GQW36" s="23"/>
      <c r="GQX36" s="23"/>
      <c r="GQY36" s="23"/>
      <c r="GQZ36" s="23"/>
      <c r="GRA36" s="23"/>
      <c r="GRB36" s="23"/>
      <c r="GRC36" s="23"/>
      <c r="GRD36" s="23"/>
      <c r="GRE36" s="23"/>
      <c r="GRF36" s="23"/>
      <c r="GRG36" s="23"/>
      <c r="GRH36" s="23"/>
      <c r="GRI36" s="23"/>
      <c r="GRJ36" s="23"/>
      <c r="GRK36" s="23"/>
      <c r="GRL36" s="23"/>
      <c r="GRM36" s="23"/>
      <c r="GRN36" s="23"/>
      <c r="GRO36" s="23"/>
      <c r="GRP36" s="23"/>
      <c r="GRQ36" s="23"/>
      <c r="GRR36" s="23"/>
      <c r="GRS36" s="23"/>
      <c r="GRT36" s="23"/>
      <c r="GRU36" s="23"/>
      <c r="GRV36" s="23"/>
      <c r="GRW36" s="23"/>
      <c r="GRX36" s="23"/>
      <c r="GRY36" s="23"/>
      <c r="GRZ36" s="23"/>
      <c r="GSA36" s="23"/>
      <c r="GSB36" s="23"/>
      <c r="GSC36" s="23"/>
      <c r="GSD36" s="23"/>
      <c r="GSE36" s="23"/>
      <c r="GSF36" s="23"/>
      <c r="GSG36" s="23"/>
      <c r="GSH36" s="23"/>
      <c r="GSI36" s="23"/>
      <c r="GSJ36" s="23"/>
      <c r="GSK36" s="23"/>
      <c r="GSL36" s="23"/>
      <c r="GSM36" s="23"/>
      <c r="GSN36" s="23"/>
      <c r="GSO36" s="23"/>
      <c r="GSP36" s="23"/>
      <c r="GSQ36" s="23"/>
      <c r="GSR36" s="23"/>
      <c r="GSS36" s="23"/>
      <c r="GST36" s="23"/>
      <c r="GSU36" s="23"/>
      <c r="GSV36" s="23"/>
      <c r="GSW36" s="23"/>
      <c r="GSX36" s="23"/>
      <c r="GSY36" s="23"/>
      <c r="GSZ36" s="23"/>
      <c r="GTA36" s="23"/>
      <c r="GTB36" s="23"/>
      <c r="GTC36" s="23"/>
      <c r="GTD36" s="23"/>
      <c r="GTE36" s="23"/>
      <c r="GTF36" s="23"/>
      <c r="GTG36" s="23"/>
      <c r="GTH36" s="23"/>
      <c r="GTI36" s="23"/>
      <c r="GTJ36" s="23"/>
      <c r="GTK36" s="23"/>
      <c r="GTL36" s="23"/>
      <c r="GTM36" s="23"/>
      <c r="GTN36" s="23"/>
      <c r="GTO36" s="23"/>
      <c r="GTP36" s="23"/>
      <c r="GTQ36" s="23"/>
      <c r="GTR36" s="23"/>
      <c r="GTS36" s="23"/>
      <c r="GTT36" s="23"/>
      <c r="GTU36" s="23"/>
      <c r="GTV36" s="23"/>
      <c r="GTW36" s="23"/>
      <c r="GTX36" s="23"/>
      <c r="GTY36" s="23"/>
      <c r="GTZ36" s="23"/>
      <c r="GUA36" s="23"/>
      <c r="GUB36" s="23"/>
      <c r="GUC36" s="23"/>
      <c r="GUD36" s="23"/>
      <c r="GUE36" s="23"/>
      <c r="GUF36" s="23"/>
      <c r="GUG36" s="23"/>
      <c r="GUH36" s="23"/>
      <c r="GUI36" s="23"/>
      <c r="GUJ36" s="23"/>
      <c r="GUK36" s="23"/>
      <c r="GUL36" s="23"/>
      <c r="GUM36" s="23"/>
      <c r="GUN36" s="23"/>
      <c r="GUO36" s="23"/>
      <c r="GUP36" s="23"/>
      <c r="GUQ36" s="23"/>
      <c r="GUR36" s="23"/>
      <c r="GUS36" s="23"/>
      <c r="GUT36" s="23"/>
      <c r="GUU36" s="23"/>
      <c r="GUV36" s="23"/>
      <c r="GUW36" s="23"/>
      <c r="GUX36" s="23"/>
      <c r="GUY36" s="23"/>
      <c r="GUZ36" s="23"/>
      <c r="GVA36" s="23"/>
      <c r="GVB36" s="23"/>
      <c r="GVC36" s="23"/>
      <c r="GVD36" s="23"/>
      <c r="GVE36" s="23"/>
      <c r="GVF36" s="23"/>
      <c r="GVG36" s="23"/>
      <c r="GVH36" s="23"/>
      <c r="GVI36" s="23"/>
      <c r="GVJ36" s="23"/>
      <c r="GVK36" s="23"/>
      <c r="GVL36" s="23"/>
      <c r="GVM36" s="23"/>
      <c r="GVN36" s="23"/>
      <c r="GVO36" s="23"/>
      <c r="GVP36" s="23"/>
      <c r="GVQ36" s="23"/>
      <c r="GVR36" s="23"/>
      <c r="GVS36" s="23"/>
      <c r="GVT36" s="23"/>
      <c r="GVU36" s="23"/>
      <c r="GVV36" s="23"/>
      <c r="GVW36" s="23"/>
      <c r="GVX36" s="23"/>
      <c r="GVY36" s="23"/>
      <c r="GVZ36" s="23"/>
      <c r="GWA36" s="23"/>
      <c r="GWB36" s="23"/>
      <c r="GWC36" s="23"/>
      <c r="GWD36" s="23"/>
      <c r="GWE36" s="23"/>
      <c r="GWF36" s="23"/>
      <c r="GWG36" s="23"/>
      <c r="GWH36" s="23"/>
      <c r="GWI36" s="23"/>
      <c r="GWJ36" s="23"/>
      <c r="GWK36" s="23"/>
      <c r="GWL36" s="23"/>
      <c r="GWM36" s="23"/>
      <c r="GWN36" s="23"/>
      <c r="GWO36" s="23"/>
      <c r="GWP36" s="23"/>
      <c r="GWQ36" s="23"/>
      <c r="GWR36" s="23"/>
      <c r="GWS36" s="23"/>
      <c r="GWT36" s="23"/>
      <c r="GWU36" s="23"/>
      <c r="GWV36" s="23"/>
      <c r="GWW36" s="23"/>
      <c r="GWX36" s="23"/>
      <c r="GWY36" s="23"/>
      <c r="GWZ36" s="23"/>
      <c r="GXA36" s="23"/>
      <c r="GXB36" s="23"/>
      <c r="GXC36" s="23"/>
      <c r="GXD36" s="23"/>
      <c r="GXE36" s="23"/>
      <c r="GXF36" s="23"/>
      <c r="GXG36" s="23"/>
      <c r="GXH36" s="23"/>
      <c r="GXI36" s="23"/>
      <c r="GXJ36" s="23"/>
      <c r="GXK36" s="23"/>
      <c r="GXL36" s="23"/>
      <c r="GXM36" s="23"/>
      <c r="GXN36" s="23"/>
      <c r="GXO36" s="23"/>
      <c r="GXP36" s="23"/>
      <c r="GXQ36" s="23"/>
      <c r="GXR36" s="23"/>
      <c r="GXS36" s="23"/>
      <c r="GXT36" s="23"/>
      <c r="GXU36" s="23"/>
      <c r="GXV36" s="23"/>
      <c r="GXW36" s="23"/>
      <c r="GXX36" s="23"/>
      <c r="GXY36" s="23"/>
      <c r="GXZ36" s="23"/>
      <c r="GYA36" s="23"/>
      <c r="GYB36" s="23"/>
      <c r="GYC36" s="23"/>
      <c r="GYD36" s="23"/>
      <c r="GYE36" s="23"/>
      <c r="GYF36" s="23"/>
      <c r="GYG36" s="23"/>
      <c r="GYH36" s="23"/>
      <c r="GYI36" s="23"/>
      <c r="GYJ36" s="23"/>
      <c r="GYK36" s="23"/>
      <c r="GYL36" s="23"/>
      <c r="GYM36" s="23"/>
      <c r="GYN36" s="23"/>
      <c r="GYO36" s="23"/>
      <c r="GYP36" s="23"/>
      <c r="GYQ36" s="23"/>
      <c r="GYR36" s="23"/>
      <c r="GYS36" s="23"/>
      <c r="GYT36" s="23"/>
      <c r="GYU36" s="23"/>
      <c r="GYV36" s="23"/>
      <c r="GYW36" s="23"/>
      <c r="GYX36" s="23"/>
      <c r="GYY36" s="23"/>
      <c r="GYZ36" s="23"/>
      <c r="GZA36" s="23"/>
      <c r="GZB36" s="23"/>
      <c r="GZC36" s="23"/>
      <c r="GZD36" s="23"/>
      <c r="GZE36" s="23"/>
      <c r="GZF36" s="23"/>
      <c r="GZG36" s="23"/>
      <c r="GZH36" s="23"/>
      <c r="GZI36" s="23"/>
      <c r="GZJ36" s="23"/>
      <c r="GZK36" s="23"/>
      <c r="GZL36" s="23"/>
      <c r="GZM36" s="23"/>
      <c r="GZN36" s="23"/>
      <c r="GZO36" s="23"/>
      <c r="GZP36" s="23"/>
      <c r="GZQ36" s="23"/>
      <c r="GZR36" s="23"/>
      <c r="GZS36" s="23"/>
      <c r="GZT36" s="23"/>
      <c r="GZU36" s="23"/>
      <c r="GZV36" s="23"/>
      <c r="GZW36" s="23"/>
      <c r="GZX36" s="23"/>
      <c r="GZY36" s="23"/>
      <c r="GZZ36" s="23"/>
      <c r="HAA36" s="23"/>
      <c r="HAB36" s="23"/>
      <c r="HAC36" s="23"/>
      <c r="HAD36" s="23"/>
      <c r="HAE36" s="23"/>
      <c r="HAF36" s="23"/>
      <c r="HAG36" s="23"/>
      <c r="HAH36" s="23"/>
      <c r="HAI36" s="23"/>
      <c r="HAJ36" s="23"/>
      <c r="HAK36" s="23"/>
      <c r="HAL36" s="23"/>
      <c r="HAM36" s="23"/>
      <c r="HAN36" s="23"/>
      <c r="HAO36" s="23"/>
      <c r="HAP36" s="23"/>
      <c r="HAQ36" s="23"/>
      <c r="HAR36" s="23"/>
      <c r="HAS36" s="23"/>
      <c r="HAT36" s="23"/>
      <c r="HAU36" s="23"/>
      <c r="HAV36" s="23"/>
      <c r="HAW36" s="23"/>
      <c r="HAX36" s="23"/>
      <c r="HAY36" s="23"/>
      <c r="HAZ36" s="23"/>
      <c r="HBA36" s="23"/>
      <c r="HBB36" s="23"/>
      <c r="HBC36" s="23"/>
      <c r="HBD36" s="23"/>
      <c r="HBE36" s="23"/>
      <c r="HBF36" s="23"/>
      <c r="HBG36" s="23"/>
      <c r="HBH36" s="23"/>
      <c r="HBI36" s="23"/>
      <c r="HBJ36" s="23"/>
      <c r="HBK36" s="23"/>
      <c r="HBL36" s="23"/>
      <c r="HBM36" s="23"/>
      <c r="HBN36" s="23"/>
      <c r="HBO36" s="23"/>
      <c r="HBP36" s="23"/>
      <c r="HBQ36" s="23"/>
      <c r="HBR36" s="23"/>
      <c r="HBS36" s="23"/>
      <c r="HBT36" s="23"/>
      <c r="HBU36" s="23"/>
      <c r="HBV36" s="23"/>
      <c r="HBW36" s="23"/>
      <c r="HBX36" s="23"/>
      <c r="HBY36" s="23"/>
      <c r="HBZ36" s="23"/>
      <c r="HCA36" s="23"/>
      <c r="HCB36" s="23"/>
      <c r="HCC36" s="23"/>
      <c r="HCD36" s="23"/>
      <c r="HCE36" s="23"/>
      <c r="HCF36" s="23"/>
      <c r="HCG36" s="23"/>
      <c r="HCH36" s="23"/>
      <c r="HCI36" s="23"/>
      <c r="HCJ36" s="23"/>
      <c r="HCK36" s="23"/>
      <c r="HCL36" s="23"/>
      <c r="HCM36" s="23"/>
      <c r="HCN36" s="23"/>
      <c r="HCO36" s="23"/>
      <c r="HCP36" s="23"/>
      <c r="HCQ36" s="23"/>
      <c r="HCR36" s="23"/>
      <c r="HCS36" s="23"/>
      <c r="HCT36" s="23"/>
      <c r="HCU36" s="23"/>
      <c r="HCV36" s="23"/>
      <c r="HCW36" s="23"/>
      <c r="HCX36" s="23"/>
      <c r="HCY36" s="23"/>
      <c r="HCZ36" s="23"/>
      <c r="HDA36" s="23"/>
      <c r="HDB36" s="23"/>
      <c r="HDC36" s="23"/>
      <c r="HDD36" s="23"/>
      <c r="HDE36" s="23"/>
      <c r="HDF36" s="23"/>
      <c r="HDG36" s="23"/>
      <c r="HDH36" s="23"/>
      <c r="HDI36" s="23"/>
      <c r="HDJ36" s="23"/>
      <c r="HDK36" s="23"/>
      <c r="HDL36" s="23"/>
      <c r="HDM36" s="23"/>
      <c r="HDN36" s="23"/>
      <c r="HDO36" s="23"/>
      <c r="HDP36" s="23"/>
      <c r="HDQ36" s="23"/>
      <c r="HDR36" s="23"/>
      <c r="HDS36" s="23"/>
      <c r="HDT36" s="23"/>
      <c r="HDU36" s="23"/>
      <c r="HDV36" s="23"/>
      <c r="HDW36" s="23"/>
      <c r="HDX36" s="23"/>
      <c r="HDY36" s="23"/>
      <c r="HDZ36" s="23"/>
      <c r="HEA36" s="23"/>
      <c r="HEB36" s="23"/>
      <c r="HEC36" s="23"/>
      <c r="HED36" s="23"/>
      <c r="HEE36" s="23"/>
      <c r="HEF36" s="23"/>
      <c r="HEG36" s="23"/>
      <c r="HEH36" s="23"/>
      <c r="HEI36" s="23"/>
      <c r="HEJ36" s="23"/>
      <c r="HEK36" s="23"/>
      <c r="HEL36" s="23"/>
      <c r="HEM36" s="23"/>
      <c r="HEN36" s="23"/>
      <c r="HEO36" s="23"/>
      <c r="HEP36" s="23"/>
      <c r="HEQ36" s="23"/>
      <c r="HER36" s="23"/>
      <c r="HES36" s="23"/>
      <c r="HET36" s="23"/>
      <c r="HEU36" s="23"/>
      <c r="HEV36" s="23"/>
      <c r="HEW36" s="23"/>
      <c r="HEX36" s="23"/>
      <c r="HEY36" s="23"/>
      <c r="HEZ36" s="23"/>
      <c r="HFA36" s="23"/>
      <c r="HFB36" s="23"/>
      <c r="HFC36" s="23"/>
      <c r="HFD36" s="23"/>
      <c r="HFE36" s="23"/>
      <c r="HFF36" s="23"/>
      <c r="HFG36" s="23"/>
      <c r="HFH36" s="23"/>
      <c r="HFI36" s="23"/>
      <c r="HFJ36" s="23"/>
      <c r="HFK36" s="23"/>
      <c r="HFL36" s="23"/>
      <c r="HFM36" s="23"/>
      <c r="HFN36" s="23"/>
      <c r="HFO36" s="23"/>
      <c r="HFP36" s="23"/>
      <c r="HFQ36" s="23"/>
      <c r="HFR36" s="23"/>
      <c r="HFS36" s="23"/>
      <c r="HFT36" s="23"/>
      <c r="HFU36" s="23"/>
      <c r="HFV36" s="23"/>
      <c r="HFW36" s="23"/>
      <c r="HFX36" s="23"/>
      <c r="HFY36" s="23"/>
      <c r="HFZ36" s="23"/>
      <c r="HGA36" s="23"/>
      <c r="HGB36" s="23"/>
      <c r="HGC36" s="23"/>
      <c r="HGD36" s="23"/>
      <c r="HGE36" s="23"/>
      <c r="HGF36" s="23"/>
      <c r="HGG36" s="23"/>
      <c r="HGH36" s="23"/>
      <c r="HGI36" s="23"/>
      <c r="HGJ36" s="23"/>
      <c r="HGK36" s="23"/>
      <c r="HGL36" s="23"/>
      <c r="HGM36" s="23"/>
      <c r="HGN36" s="23"/>
      <c r="HGO36" s="23"/>
      <c r="HGP36" s="23"/>
      <c r="HGQ36" s="23"/>
      <c r="HGR36" s="23"/>
      <c r="HGS36" s="23"/>
      <c r="HGT36" s="23"/>
      <c r="HGU36" s="23"/>
      <c r="HGV36" s="23"/>
      <c r="HGW36" s="23"/>
      <c r="HGX36" s="23"/>
      <c r="HGY36" s="23"/>
      <c r="HGZ36" s="23"/>
      <c r="HHA36" s="23"/>
      <c r="HHB36" s="23"/>
      <c r="HHC36" s="23"/>
      <c r="HHD36" s="23"/>
      <c r="HHE36" s="23"/>
      <c r="HHF36" s="23"/>
      <c r="HHG36" s="23"/>
      <c r="HHH36" s="23"/>
      <c r="HHI36" s="23"/>
      <c r="HHJ36" s="23"/>
      <c r="HHK36" s="23"/>
      <c r="HHL36" s="23"/>
      <c r="HHM36" s="23"/>
      <c r="HHN36" s="23"/>
      <c r="HHO36" s="23"/>
      <c r="HHP36" s="23"/>
      <c r="HHQ36" s="23"/>
      <c r="HHR36" s="23"/>
      <c r="HHS36" s="23"/>
      <c r="HHT36" s="23"/>
      <c r="HHU36" s="23"/>
      <c r="HHV36" s="23"/>
      <c r="HHW36" s="23"/>
      <c r="HHX36" s="23"/>
      <c r="HHY36" s="23"/>
      <c r="HHZ36" s="23"/>
      <c r="HIA36" s="23"/>
      <c r="HIB36" s="23"/>
      <c r="HIC36" s="23"/>
      <c r="HID36" s="23"/>
      <c r="HIE36" s="23"/>
      <c r="HIF36" s="23"/>
      <c r="HIG36" s="23"/>
      <c r="HIH36" s="23"/>
      <c r="HII36" s="23"/>
      <c r="HIJ36" s="23"/>
      <c r="HIK36" s="23"/>
      <c r="HIL36" s="23"/>
      <c r="HIM36" s="23"/>
      <c r="HIN36" s="23"/>
      <c r="HIO36" s="23"/>
      <c r="HIP36" s="23"/>
      <c r="HIQ36" s="23"/>
      <c r="HIR36" s="23"/>
      <c r="HIS36" s="23"/>
      <c r="HIT36" s="23"/>
      <c r="HIU36" s="23"/>
      <c r="HIV36" s="23"/>
      <c r="HIW36" s="23"/>
      <c r="HIX36" s="23"/>
      <c r="HIY36" s="23"/>
      <c r="HIZ36" s="23"/>
      <c r="HJA36" s="23"/>
      <c r="HJB36" s="23"/>
      <c r="HJC36" s="23"/>
      <c r="HJD36" s="23"/>
      <c r="HJE36" s="23"/>
      <c r="HJF36" s="23"/>
      <c r="HJG36" s="23"/>
      <c r="HJH36" s="23"/>
      <c r="HJI36" s="23"/>
      <c r="HJJ36" s="23"/>
      <c r="HJK36" s="23"/>
      <c r="HJL36" s="23"/>
      <c r="HJM36" s="23"/>
      <c r="HJN36" s="23"/>
      <c r="HJO36" s="23"/>
      <c r="HJP36" s="23"/>
      <c r="HJQ36" s="23"/>
      <c r="HJR36" s="23"/>
      <c r="HJS36" s="23"/>
      <c r="HJT36" s="23"/>
      <c r="HJU36" s="23"/>
      <c r="HJV36" s="23"/>
      <c r="HJW36" s="23"/>
      <c r="HJX36" s="23"/>
      <c r="HJY36" s="23"/>
      <c r="HJZ36" s="23"/>
      <c r="HKA36" s="23"/>
      <c r="HKB36" s="23"/>
      <c r="HKC36" s="23"/>
      <c r="HKD36" s="23"/>
      <c r="HKE36" s="23"/>
      <c r="HKF36" s="23"/>
      <c r="HKG36" s="23"/>
      <c r="HKH36" s="23"/>
      <c r="HKI36" s="23"/>
      <c r="HKJ36" s="23"/>
      <c r="HKK36" s="23"/>
      <c r="HKL36" s="23"/>
      <c r="HKM36" s="23"/>
      <c r="HKN36" s="23"/>
      <c r="HKO36" s="23"/>
      <c r="HKP36" s="23"/>
      <c r="HKQ36" s="23"/>
      <c r="HKR36" s="23"/>
      <c r="HKS36" s="23"/>
      <c r="HKT36" s="23"/>
      <c r="HKU36" s="23"/>
      <c r="HKV36" s="23"/>
      <c r="HKW36" s="23"/>
      <c r="HKX36" s="23"/>
      <c r="HKY36" s="23"/>
      <c r="HKZ36" s="23"/>
      <c r="HLA36" s="23"/>
      <c r="HLB36" s="23"/>
      <c r="HLC36" s="23"/>
      <c r="HLD36" s="23"/>
      <c r="HLE36" s="23"/>
      <c r="HLF36" s="23"/>
      <c r="HLG36" s="23"/>
      <c r="HLH36" s="23"/>
      <c r="HLI36" s="23"/>
      <c r="HLJ36" s="23"/>
      <c r="HLK36" s="23"/>
      <c r="HLL36" s="23"/>
      <c r="HLM36" s="23"/>
      <c r="HLN36" s="23"/>
      <c r="HLO36" s="23"/>
      <c r="HLP36" s="23"/>
      <c r="HLQ36" s="23"/>
      <c r="HLR36" s="23"/>
      <c r="HLS36" s="23"/>
      <c r="HLT36" s="23"/>
      <c r="HLU36" s="23"/>
      <c r="HLV36" s="23"/>
      <c r="HLW36" s="23"/>
      <c r="HLX36" s="23"/>
      <c r="HLY36" s="23"/>
      <c r="HLZ36" s="23"/>
      <c r="HMA36" s="23"/>
      <c r="HMB36" s="23"/>
      <c r="HMC36" s="23"/>
      <c r="HMD36" s="23"/>
      <c r="HME36" s="23"/>
      <c r="HMF36" s="23"/>
      <c r="HMG36" s="23"/>
      <c r="HMH36" s="23"/>
      <c r="HMI36" s="23"/>
      <c r="HMJ36" s="23"/>
      <c r="HMK36" s="23"/>
      <c r="HML36" s="23"/>
      <c r="HMM36" s="23"/>
      <c r="HMN36" s="23"/>
      <c r="HMO36" s="23"/>
      <c r="HMP36" s="23"/>
      <c r="HMQ36" s="23"/>
      <c r="HMR36" s="23"/>
      <c r="HMS36" s="23"/>
      <c r="HMT36" s="23"/>
      <c r="HMU36" s="23"/>
      <c r="HMV36" s="23"/>
      <c r="HMW36" s="23"/>
      <c r="HMX36" s="23"/>
      <c r="HMY36" s="23"/>
      <c r="HMZ36" s="23"/>
      <c r="HNA36" s="23"/>
      <c r="HNB36" s="23"/>
      <c r="HNC36" s="23"/>
      <c r="HND36" s="23"/>
      <c r="HNE36" s="23"/>
      <c r="HNF36" s="23"/>
      <c r="HNG36" s="23"/>
      <c r="HNH36" s="23"/>
      <c r="HNI36" s="23"/>
      <c r="HNJ36" s="23"/>
      <c r="HNK36" s="23"/>
      <c r="HNL36" s="23"/>
      <c r="HNM36" s="23"/>
      <c r="HNN36" s="23"/>
      <c r="HNO36" s="23"/>
      <c r="HNP36" s="23"/>
      <c r="HNQ36" s="23"/>
      <c r="HNR36" s="23"/>
      <c r="HNS36" s="23"/>
      <c r="HNT36" s="23"/>
      <c r="HNU36" s="23"/>
      <c r="HNV36" s="23"/>
      <c r="HNW36" s="23"/>
      <c r="HNX36" s="23"/>
      <c r="HNY36" s="23"/>
      <c r="HNZ36" s="23"/>
      <c r="HOA36" s="23"/>
      <c r="HOB36" s="23"/>
      <c r="HOC36" s="23"/>
      <c r="HOD36" s="23"/>
      <c r="HOE36" s="23"/>
      <c r="HOF36" s="23"/>
      <c r="HOG36" s="23"/>
      <c r="HOH36" s="23"/>
      <c r="HOI36" s="23"/>
      <c r="HOJ36" s="23"/>
      <c r="HOK36" s="23"/>
      <c r="HOL36" s="23"/>
      <c r="HOM36" s="23"/>
      <c r="HON36" s="23"/>
      <c r="HOO36" s="23"/>
      <c r="HOP36" s="23"/>
      <c r="HOQ36" s="23"/>
      <c r="HOR36" s="23"/>
      <c r="HOS36" s="23"/>
      <c r="HOT36" s="23"/>
      <c r="HOU36" s="23"/>
      <c r="HOV36" s="23"/>
      <c r="HOW36" s="23"/>
      <c r="HOX36" s="23"/>
      <c r="HOY36" s="23"/>
      <c r="HOZ36" s="23"/>
      <c r="HPA36" s="23"/>
      <c r="HPB36" s="23"/>
      <c r="HPC36" s="23"/>
      <c r="HPD36" s="23"/>
      <c r="HPE36" s="23"/>
      <c r="HPF36" s="23"/>
      <c r="HPG36" s="23"/>
      <c r="HPH36" s="23"/>
      <c r="HPI36" s="23"/>
      <c r="HPJ36" s="23"/>
      <c r="HPK36" s="23"/>
      <c r="HPL36" s="23"/>
      <c r="HPM36" s="23"/>
      <c r="HPN36" s="23"/>
      <c r="HPO36" s="23"/>
      <c r="HPP36" s="23"/>
      <c r="HPQ36" s="23"/>
      <c r="HPR36" s="23"/>
      <c r="HPS36" s="23"/>
      <c r="HPT36" s="23"/>
      <c r="HPU36" s="23"/>
      <c r="HPV36" s="23"/>
      <c r="HPW36" s="23"/>
      <c r="HPX36" s="23"/>
      <c r="HPY36" s="23"/>
      <c r="HPZ36" s="23"/>
      <c r="HQA36" s="23"/>
      <c r="HQB36" s="23"/>
      <c r="HQC36" s="23"/>
      <c r="HQD36" s="23"/>
      <c r="HQE36" s="23"/>
      <c r="HQF36" s="23"/>
      <c r="HQG36" s="23"/>
      <c r="HQH36" s="23"/>
      <c r="HQI36" s="23"/>
      <c r="HQJ36" s="23"/>
      <c r="HQK36" s="23"/>
      <c r="HQL36" s="23"/>
      <c r="HQM36" s="23"/>
      <c r="HQN36" s="23"/>
      <c r="HQO36" s="23"/>
      <c r="HQP36" s="23"/>
      <c r="HQQ36" s="23"/>
      <c r="HQR36" s="23"/>
      <c r="HQS36" s="23"/>
      <c r="HQT36" s="23"/>
      <c r="HQU36" s="23"/>
      <c r="HQV36" s="23"/>
      <c r="HQW36" s="23"/>
      <c r="HQX36" s="23"/>
      <c r="HQY36" s="23"/>
      <c r="HQZ36" s="23"/>
      <c r="HRA36" s="23"/>
      <c r="HRB36" s="23"/>
      <c r="HRC36" s="23"/>
      <c r="HRD36" s="23"/>
      <c r="HRE36" s="23"/>
      <c r="HRF36" s="23"/>
      <c r="HRG36" s="23"/>
      <c r="HRH36" s="23"/>
      <c r="HRI36" s="23"/>
      <c r="HRJ36" s="23"/>
      <c r="HRK36" s="23"/>
      <c r="HRL36" s="23"/>
      <c r="HRM36" s="23"/>
      <c r="HRN36" s="23"/>
      <c r="HRO36" s="23"/>
      <c r="HRP36" s="23"/>
      <c r="HRQ36" s="23"/>
      <c r="HRR36" s="23"/>
      <c r="HRS36" s="23"/>
      <c r="HRT36" s="23"/>
      <c r="HRU36" s="23"/>
      <c r="HRV36" s="23"/>
      <c r="HRW36" s="23"/>
      <c r="HRX36" s="23"/>
      <c r="HRY36" s="23"/>
      <c r="HRZ36" s="23"/>
      <c r="HSA36" s="23"/>
      <c r="HSB36" s="23"/>
      <c r="HSC36" s="23"/>
      <c r="HSD36" s="23"/>
      <c r="HSE36" s="23"/>
      <c r="HSF36" s="23"/>
      <c r="HSG36" s="23"/>
      <c r="HSH36" s="23"/>
      <c r="HSI36" s="23"/>
      <c r="HSJ36" s="23"/>
      <c r="HSK36" s="23"/>
      <c r="HSL36" s="23"/>
      <c r="HSM36" s="23"/>
      <c r="HSN36" s="23"/>
      <c r="HSO36" s="23"/>
      <c r="HSP36" s="23"/>
      <c r="HSQ36" s="23"/>
      <c r="HSR36" s="23"/>
      <c r="HSS36" s="23"/>
      <c r="HST36" s="23"/>
      <c r="HSU36" s="23"/>
      <c r="HSV36" s="23"/>
      <c r="HSW36" s="23"/>
      <c r="HSX36" s="23"/>
      <c r="HSY36" s="23"/>
      <c r="HSZ36" s="23"/>
      <c r="HTA36" s="23"/>
      <c r="HTB36" s="23"/>
      <c r="HTC36" s="23"/>
      <c r="HTD36" s="23"/>
      <c r="HTE36" s="23"/>
      <c r="HTF36" s="23"/>
      <c r="HTG36" s="23"/>
      <c r="HTH36" s="23"/>
      <c r="HTI36" s="23"/>
      <c r="HTJ36" s="23"/>
      <c r="HTK36" s="23"/>
      <c r="HTL36" s="23"/>
      <c r="HTM36" s="23"/>
      <c r="HTN36" s="23"/>
      <c r="HTO36" s="23"/>
      <c r="HTP36" s="23"/>
      <c r="HTQ36" s="23"/>
      <c r="HTR36" s="23"/>
      <c r="HTS36" s="23"/>
      <c r="HTT36" s="23"/>
      <c r="HTU36" s="23"/>
      <c r="HTV36" s="23"/>
      <c r="HTW36" s="23"/>
      <c r="HTX36" s="23"/>
      <c r="HTY36" s="23"/>
      <c r="HTZ36" s="23"/>
      <c r="HUA36" s="23"/>
      <c r="HUB36" s="23"/>
      <c r="HUC36" s="23"/>
      <c r="HUD36" s="23"/>
      <c r="HUE36" s="23"/>
      <c r="HUF36" s="23"/>
      <c r="HUG36" s="23"/>
      <c r="HUH36" s="23"/>
      <c r="HUI36" s="23"/>
      <c r="HUJ36" s="23"/>
      <c r="HUK36" s="23"/>
      <c r="HUL36" s="23"/>
      <c r="HUM36" s="23"/>
      <c r="HUN36" s="23"/>
      <c r="HUO36" s="23"/>
      <c r="HUP36" s="23"/>
      <c r="HUQ36" s="23"/>
      <c r="HUR36" s="23"/>
      <c r="HUS36" s="23"/>
      <c r="HUT36" s="23"/>
      <c r="HUU36" s="23"/>
      <c r="HUV36" s="23"/>
      <c r="HUW36" s="23"/>
      <c r="HUX36" s="23"/>
      <c r="HUY36" s="23"/>
      <c r="HUZ36" s="23"/>
      <c r="HVA36" s="23"/>
      <c r="HVB36" s="23"/>
      <c r="HVC36" s="23"/>
      <c r="HVD36" s="23"/>
      <c r="HVE36" s="23"/>
      <c r="HVF36" s="23"/>
      <c r="HVG36" s="23"/>
      <c r="HVH36" s="23"/>
      <c r="HVI36" s="23"/>
      <c r="HVJ36" s="23"/>
      <c r="HVK36" s="23"/>
      <c r="HVL36" s="23"/>
      <c r="HVM36" s="23"/>
      <c r="HVN36" s="23"/>
      <c r="HVO36" s="23"/>
      <c r="HVP36" s="23"/>
      <c r="HVQ36" s="23"/>
      <c r="HVR36" s="23"/>
      <c r="HVS36" s="23"/>
      <c r="HVT36" s="23"/>
      <c r="HVU36" s="23"/>
      <c r="HVV36" s="23"/>
      <c r="HVW36" s="23"/>
      <c r="HVX36" s="23"/>
      <c r="HVY36" s="23"/>
      <c r="HVZ36" s="23"/>
      <c r="HWA36" s="23"/>
      <c r="HWB36" s="23"/>
      <c r="HWC36" s="23"/>
      <c r="HWD36" s="23"/>
      <c r="HWE36" s="23"/>
      <c r="HWF36" s="23"/>
      <c r="HWG36" s="23"/>
      <c r="HWH36" s="23"/>
      <c r="HWI36" s="23"/>
      <c r="HWJ36" s="23"/>
      <c r="HWK36" s="23"/>
      <c r="HWL36" s="23"/>
      <c r="HWM36" s="23"/>
      <c r="HWN36" s="23"/>
      <c r="HWO36" s="23"/>
      <c r="HWP36" s="23"/>
      <c r="HWQ36" s="23"/>
      <c r="HWR36" s="23"/>
      <c r="HWS36" s="23"/>
      <c r="HWT36" s="23"/>
      <c r="HWU36" s="23"/>
      <c r="HWV36" s="23"/>
      <c r="HWW36" s="23"/>
      <c r="HWX36" s="23"/>
      <c r="HWY36" s="23"/>
      <c r="HWZ36" s="23"/>
      <c r="HXA36" s="23"/>
      <c r="HXB36" s="23"/>
      <c r="HXC36" s="23"/>
      <c r="HXD36" s="23"/>
      <c r="HXE36" s="23"/>
      <c r="HXF36" s="23"/>
      <c r="HXG36" s="23"/>
      <c r="HXH36" s="23"/>
      <c r="HXI36" s="23"/>
      <c r="HXJ36" s="23"/>
      <c r="HXK36" s="23"/>
      <c r="HXL36" s="23"/>
      <c r="HXM36" s="23"/>
      <c r="HXN36" s="23"/>
      <c r="HXO36" s="23"/>
      <c r="HXP36" s="23"/>
      <c r="HXQ36" s="23"/>
      <c r="HXR36" s="23"/>
      <c r="HXS36" s="23"/>
      <c r="HXT36" s="23"/>
      <c r="HXU36" s="23"/>
      <c r="HXV36" s="23"/>
      <c r="HXW36" s="23"/>
      <c r="HXX36" s="23"/>
      <c r="HXY36" s="23"/>
      <c r="HXZ36" s="23"/>
      <c r="HYA36" s="23"/>
      <c r="HYB36" s="23"/>
      <c r="HYC36" s="23"/>
      <c r="HYD36" s="23"/>
      <c r="HYE36" s="23"/>
      <c r="HYF36" s="23"/>
      <c r="HYG36" s="23"/>
      <c r="HYH36" s="23"/>
      <c r="HYI36" s="23"/>
      <c r="HYJ36" s="23"/>
      <c r="HYK36" s="23"/>
      <c r="HYL36" s="23"/>
      <c r="HYM36" s="23"/>
      <c r="HYN36" s="23"/>
      <c r="HYO36" s="23"/>
      <c r="HYP36" s="23"/>
      <c r="HYQ36" s="23"/>
      <c r="HYR36" s="23"/>
      <c r="HYS36" s="23"/>
      <c r="HYT36" s="23"/>
      <c r="HYU36" s="23"/>
      <c r="HYV36" s="23"/>
      <c r="HYW36" s="23"/>
      <c r="HYX36" s="23"/>
      <c r="HYY36" s="23"/>
      <c r="HYZ36" s="23"/>
      <c r="HZA36" s="23"/>
      <c r="HZB36" s="23"/>
      <c r="HZC36" s="23"/>
      <c r="HZD36" s="23"/>
      <c r="HZE36" s="23"/>
      <c r="HZF36" s="23"/>
      <c r="HZG36" s="23"/>
      <c r="HZH36" s="23"/>
      <c r="HZI36" s="23"/>
      <c r="HZJ36" s="23"/>
      <c r="HZK36" s="23"/>
      <c r="HZL36" s="23"/>
      <c r="HZM36" s="23"/>
      <c r="HZN36" s="23"/>
      <c r="HZO36" s="23"/>
      <c r="HZP36" s="23"/>
      <c r="HZQ36" s="23"/>
      <c r="HZR36" s="23"/>
      <c r="HZS36" s="23"/>
      <c r="HZT36" s="23"/>
      <c r="HZU36" s="23"/>
      <c r="HZV36" s="23"/>
      <c r="HZW36" s="23"/>
      <c r="HZX36" s="23"/>
      <c r="HZY36" s="23"/>
      <c r="HZZ36" s="23"/>
      <c r="IAA36" s="23"/>
      <c r="IAB36" s="23"/>
      <c r="IAC36" s="23"/>
      <c r="IAD36" s="23"/>
      <c r="IAE36" s="23"/>
      <c r="IAF36" s="23"/>
      <c r="IAG36" s="23"/>
      <c r="IAH36" s="23"/>
      <c r="IAI36" s="23"/>
      <c r="IAJ36" s="23"/>
      <c r="IAK36" s="23"/>
      <c r="IAL36" s="23"/>
      <c r="IAM36" s="23"/>
      <c r="IAN36" s="23"/>
      <c r="IAO36" s="23"/>
      <c r="IAP36" s="23"/>
      <c r="IAQ36" s="23"/>
      <c r="IAR36" s="23"/>
      <c r="IAS36" s="23"/>
      <c r="IAT36" s="23"/>
      <c r="IAU36" s="23"/>
      <c r="IAV36" s="23"/>
      <c r="IAW36" s="23"/>
      <c r="IAX36" s="23"/>
      <c r="IAY36" s="23"/>
      <c r="IAZ36" s="23"/>
      <c r="IBA36" s="23"/>
      <c r="IBB36" s="23"/>
      <c r="IBC36" s="23"/>
      <c r="IBD36" s="23"/>
      <c r="IBE36" s="23"/>
      <c r="IBF36" s="23"/>
      <c r="IBG36" s="23"/>
      <c r="IBH36" s="23"/>
      <c r="IBI36" s="23"/>
      <c r="IBJ36" s="23"/>
      <c r="IBK36" s="23"/>
      <c r="IBL36" s="23"/>
      <c r="IBM36" s="23"/>
      <c r="IBN36" s="23"/>
      <c r="IBO36" s="23"/>
      <c r="IBP36" s="23"/>
      <c r="IBQ36" s="23"/>
      <c r="IBR36" s="23"/>
      <c r="IBS36" s="23"/>
      <c r="IBT36" s="23"/>
      <c r="IBU36" s="23"/>
      <c r="IBV36" s="23"/>
      <c r="IBW36" s="23"/>
      <c r="IBX36" s="23"/>
      <c r="IBY36" s="23"/>
      <c r="IBZ36" s="23"/>
      <c r="ICA36" s="23"/>
      <c r="ICB36" s="23"/>
      <c r="ICC36" s="23"/>
      <c r="ICD36" s="23"/>
      <c r="ICE36" s="23"/>
      <c r="ICF36" s="23"/>
      <c r="ICG36" s="23"/>
      <c r="ICH36" s="23"/>
      <c r="ICI36" s="23"/>
      <c r="ICJ36" s="23"/>
      <c r="ICK36" s="23"/>
      <c r="ICL36" s="23"/>
      <c r="ICM36" s="23"/>
      <c r="ICN36" s="23"/>
      <c r="ICO36" s="23"/>
      <c r="ICP36" s="23"/>
      <c r="ICQ36" s="23"/>
      <c r="ICR36" s="23"/>
      <c r="ICS36" s="23"/>
      <c r="ICT36" s="23"/>
      <c r="ICU36" s="23"/>
      <c r="ICV36" s="23"/>
      <c r="ICW36" s="23"/>
      <c r="ICX36" s="23"/>
      <c r="ICY36" s="23"/>
      <c r="ICZ36" s="23"/>
      <c r="IDA36" s="23"/>
      <c r="IDB36" s="23"/>
      <c r="IDC36" s="23"/>
      <c r="IDD36" s="23"/>
      <c r="IDE36" s="23"/>
      <c r="IDF36" s="23"/>
      <c r="IDG36" s="23"/>
      <c r="IDH36" s="23"/>
      <c r="IDI36" s="23"/>
      <c r="IDJ36" s="23"/>
      <c r="IDK36" s="23"/>
      <c r="IDL36" s="23"/>
      <c r="IDM36" s="23"/>
      <c r="IDN36" s="23"/>
      <c r="IDO36" s="23"/>
      <c r="IDP36" s="23"/>
      <c r="IDQ36" s="23"/>
      <c r="IDR36" s="23"/>
      <c r="IDS36" s="23"/>
      <c r="IDT36" s="23"/>
      <c r="IDU36" s="23"/>
      <c r="IDV36" s="23"/>
      <c r="IDW36" s="23"/>
      <c r="IDX36" s="23"/>
      <c r="IDY36" s="23"/>
      <c r="IDZ36" s="23"/>
      <c r="IEA36" s="23"/>
      <c r="IEB36" s="23"/>
      <c r="IEC36" s="23"/>
      <c r="IED36" s="23"/>
      <c r="IEE36" s="23"/>
      <c r="IEF36" s="23"/>
      <c r="IEG36" s="23"/>
      <c r="IEH36" s="23"/>
      <c r="IEI36" s="23"/>
      <c r="IEJ36" s="23"/>
      <c r="IEK36" s="23"/>
      <c r="IEL36" s="23"/>
      <c r="IEM36" s="23"/>
      <c r="IEN36" s="23"/>
      <c r="IEO36" s="23"/>
      <c r="IEP36" s="23"/>
      <c r="IEQ36" s="23"/>
      <c r="IER36" s="23"/>
      <c r="IES36" s="23"/>
      <c r="IET36" s="23"/>
      <c r="IEU36" s="23"/>
      <c r="IEV36" s="23"/>
      <c r="IEW36" s="23"/>
      <c r="IEX36" s="23"/>
      <c r="IEY36" s="23"/>
      <c r="IEZ36" s="23"/>
      <c r="IFA36" s="23"/>
      <c r="IFB36" s="23"/>
      <c r="IFC36" s="23"/>
      <c r="IFD36" s="23"/>
      <c r="IFE36" s="23"/>
      <c r="IFF36" s="23"/>
      <c r="IFG36" s="23"/>
      <c r="IFH36" s="23"/>
      <c r="IFI36" s="23"/>
      <c r="IFJ36" s="23"/>
      <c r="IFK36" s="23"/>
      <c r="IFL36" s="23"/>
      <c r="IFM36" s="23"/>
      <c r="IFN36" s="23"/>
      <c r="IFO36" s="23"/>
      <c r="IFP36" s="23"/>
      <c r="IFQ36" s="23"/>
      <c r="IFR36" s="23"/>
      <c r="IFS36" s="23"/>
      <c r="IFT36" s="23"/>
      <c r="IFU36" s="23"/>
      <c r="IFV36" s="23"/>
      <c r="IFW36" s="23"/>
      <c r="IFX36" s="23"/>
      <c r="IFY36" s="23"/>
      <c r="IFZ36" s="23"/>
      <c r="IGA36" s="23"/>
      <c r="IGB36" s="23"/>
      <c r="IGC36" s="23"/>
      <c r="IGD36" s="23"/>
      <c r="IGE36" s="23"/>
      <c r="IGF36" s="23"/>
      <c r="IGG36" s="23"/>
      <c r="IGH36" s="23"/>
      <c r="IGI36" s="23"/>
      <c r="IGJ36" s="23"/>
      <c r="IGK36" s="23"/>
      <c r="IGL36" s="23"/>
      <c r="IGM36" s="23"/>
      <c r="IGN36" s="23"/>
      <c r="IGO36" s="23"/>
      <c r="IGP36" s="23"/>
      <c r="IGQ36" s="23"/>
      <c r="IGR36" s="23"/>
      <c r="IGS36" s="23"/>
      <c r="IGT36" s="23"/>
      <c r="IGU36" s="23"/>
      <c r="IGV36" s="23"/>
      <c r="IGW36" s="23"/>
      <c r="IGX36" s="23"/>
      <c r="IGY36" s="23"/>
      <c r="IGZ36" s="23"/>
      <c r="IHA36" s="23"/>
      <c r="IHB36" s="23"/>
      <c r="IHC36" s="23"/>
      <c r="IHD36" s="23"/>
      <c r="IHE36" s="23"/>
      <c r="IHF36" s="23"/>
      <c r="IHG36" s="23"/>
      <c r="IHH36" s="23"/>
      <c r="IHI36" s="23"/>
      <c r="IHJ36" s="23"/>
      <c r="IHK36" s="23"/>
      <c r="IHL36" s="23"/>
      <c r="IHM36" s="23"/>
      <c r="IHN36" s="23"/>
      <c r="IHO36" s="23"/>
      <c r="IHP36" s="23"/>
      <c r="IHQ36" s="23"/>
      <c r="IHR36" s="23"/>
      <c r="IHS36" s="23"/>
      <c r="IHT36" s="23"/>
      <c r="IHU36" s="23"/>
      <c r="IHV36" s="23"/>
      <c r="IHW36" s="23"/>
      <c r="IHX36" s="23"/>
      <c r="IHY36" s="23"/>
      <c r="IHZ36" s="23"/>
      <c r="IIA36" s="23"/>
      <c r="IIB36" s="23"/>
      <c r="IIC36" s="23"/>
      <c r="IID36" s="23"/>
      <c r="IIE36" s="23"/>
      <c r="IIF36" s="23"/>
      <c r="IIG36" s="23"/>
      <c r="IIH36" s="23"/>
      <c r="III36" s="23"/>
      <c r="IIJ36" s="23"/>
      <c r="IIK36" s="23"/>
      <c r="IIL36" s="23"/>
      <c r="IIM36" s="23"/>
      <c r="IIN36" s="23"/>
      <c r="IIO36" s="23"/>
      <c r="IIP36" s="23"/>
      <c r="IIQ36" s="23"/>
      <c r="IIR36" s="23"/>
      <c r="IIS36" s="23"/>
      <c r="IIT36" s="23"/>
      <c r="IIU36" s="23"/>
      <c r="IIV36" s="23"/>
      <c r="IIW36" s="23"/>
      <c r="IIX36" s="23"/>
      <c r="IIY36" s="23"/>
      <c r="IIZ36" s="23"/>
      <c r="IJA36" s="23"/>
      <c r="IJB36" s="23"/>
      <c r="IJC36" s="23"/>
      <c r="IJD36" s="23"/>
      <c r="IJE36" s="23"/>
      <c r="IJF36" s="23"/>
      <c r="IJG36" s="23"/>
      <c r="IJH36" s="23"/>
      <c r="IJI36" s="23"/>
      <c r="IJJ36" s="23"/>
      <c r="IJK36" s="23"/>
      <c r="IJL36" s="23"/>
      <c r="IJM36" s="23"/>
      <c r="IJN36" s="23"/>
      <c r="IJO36" s="23"/>
      <c r="IJP36" s="23"/>
      <c r="IJQ36" s="23"/>
      <c r="IJR36" s="23"/>
      <c r="IJS36" s="23"/>
      <c r="IJT36" s="23"/>
      <c r="IJU36" s="23"/>
      <c r="IJV36" s="23"/>
      <c r="IJW36" s="23"/>
      <c r="IJX36" s="23"/>
      <c r="IJY36" s="23"/>
      <c r="IJZ36" s="23"/>
      <c r="IKA36" s="23"/>
      <c r="IKB36" s="23"/>
      <c r="IKC36" s="23"/>
      <c r="IKD36" s="23"/>
      <c r="IKE36" s="23"/>
      <c r="IKF36" s="23"/>
      <c r="IKG36" s="23"/>
      <c r="IKH36" s="23"/>
      <c r="IKI36" s="23"/>
      <c r="IKJ36" s="23"/>
      <c r="IKK36" s="23"/>
      <c r="IKL36" s="23"/>
      <c r="IKM36" s="23"/>
      <c r="IKN36" s="23"/>
      <c r="IKO36" s="23"/>
      <c r="IKP36" s="23"/>
      <c r="IKQ36" s="23"/>
      <c r="IKR36" s="23"/>
      <c r="IKS36" s="23"/>
      <c r="IKT36" s="23"/>
      <c r="IKU36" s="23"/>
      <c r="IKV36" s="23"/>
      <c r="IKW36" s="23"/>
      <c r="IKX36" s="23"/>
      <c r="IKY36" s="23"/>
      <c r="IKZ36" s="23"/>
      <c r="ILA36" s="23"/>
      <c r="ILB36" s="23"/>
      <c r="ILC36" s="23"/>
      <c r="ILD36" s="23"/>
      <c r="ILE36" s="23"/>
      <c r="ILF36" s="23"/>
      <c r="ILG36" s="23"/>
      <c r="ILH36" s="23"/>
      <c r="ILI36" s="23"/>
      <c r="ILJ36" s="23"/>
      <c r="ILK36" s="23"/>
      <c r="ILL36" s="23"/>
      <c r="ILM36" s="23"/>
      <c r="ILN36" s="23"/>
      <c r="ILO36" s="23"/>
      <c r="ILP36" s="23"/>
      <c r="ILQ36" s="23"/>
      <c r="ILR36" s="23"/>
      <c r="ILS36" s="23"/>
      <c r="ILT36" s="23"/>
      <c r="ILU36" s="23"/>
      <c r="ILV36" s="23"/>
      <c r="ILW36" s="23"/>
      <c r="ILX36" s="23"/>
      <c r="ILY36" s="23"/>
      <c r="ILZ36" s="23"/>
      <c r="IMA36" s="23"/>
      <c r="IMB36" s="23"/>
      <c r="IMC36" s="23"/>
      <c r="IMD36" s="23"/>
      <c r="IME36" s="23"/>
      <c r="IMF36" s="23"/>
      <c r="IMG36" s="23"/>
      <c r="IMH36" s="23"/>
      <c r="IMI36" s="23"/>
      <c r="IMJ36" s="23"/>
      <c r="IMK36" s="23"/>
      <c r="IML36" s="23"/>
      <c r="IMM36" s="23"/>
      <c r="IMN36" s="23"/>
      <c r="IMO36" s="23"/>
      <c r="IMP36" s="23"/>
      <c r="IMQ36" s="23"/>
      <c r="IMR36" s="23"/>
      <c r="IMS36" s="23"/>
      <c r="IMT36" s="23"/>
      <c r="IMU36" s="23"/>
      <c r="IMV36" s="23"/>
      <c r="IMW36" s="23"/>
      <c r="IMX36" s="23"/>
      <c r="IMY36" s="23"/>
      <c r="IMZ36" s="23"/>
      <c r="INA36" s="23"/>
      <c r="INB36" s="23"/>
      <c r="INC36" s="23"/>
      <c r="IND36" s="23"/>
      <c r="INE36" s="23"/>
      <c r="INF36" s="23"/>
      <c r="ING36" s="23"/>
      <c r="INH36" s="23"/>
      <c r="INI36" s="23"/>
      <c r="INJ36" s="23"/>
      <c r="INK36" s="23"/>
      <c r="INL36" s="23"/>
      <c r="INM36" s="23"/>
      <c r="INN36" s="23"/>
      <c r="INO36" s="23"/>
      <c r="INP36" s="23"/>
      <c r="INQ36" s="23"/>
      <c r="INR36" s="23"/>
      <c r="INS36" s="23"/>
      <c r="INT36" s="23"/>
      <c r="INU36" s="23"/>
      <c r="INV36" s="23"/>
      <c r="INW36" s="23"/>
      <c r="INX36" s="23"/>
      <c r="INY36" s="23"/>
      <c r="INZ36" s="23"/>
      <c r="IOA36" s="23"/>
      <c r="IOB36" s="23"/>
      <c r="IOC36" s="23"/>
      <c r="IOD36" s="23"/>
      <c r="IOE36" s="23"/>
      <c r="IOF36" s="23"/>
      <c r="IOG36" s="23"/>
      <c r="IOH36" s="23"/>
      <c r="IOI36" s="23"/>
      <c r="IOJ36" s="23"/>
      <c r="IOK36" s="23"/>
      <c r="IOL36" s="23"/>
      <c r="IOM36" s="23"/>
      <c r="ION36" s="23"/>
      <c r="IOO36" s="23"/>
      <c r="IOP36" s="23"/>
      <c r="IOQ36" s="23"/>
      <c r="IOR36" s="23"/>
      <c r="IOS36" s="23"/>
      <c r="IOT36" s="23"/>
      <c r="IOU36" s="23"/>
      <c r="IOV36" s="23"/>
      <c r="IOW36" s="23"/>
      <c r="IOX36" s="23"/>
      <c r="IOY36" s="23"/>
      <c r="IOZ36" s="23"/>
      <c r="IPA36" s="23"/>
      <c r="IPB36" s="23"/>
      <c r="IPC36" s="23"/>
      <c r="IPD36" s="23"/>
      <c r="IPE36" s="23"/>
      <c r="IPF36" s="23"/>
      <c r="IPG36" s="23"/>
      <c r="IPH36" s="23"/>
      <c r="IPI36" s="23"/>
      <c r="IPJ36" s="23"/>
      <c r="IPK36" s="23"/>
      <c r="IPL36" s="23"/>
      <c r="IPM36" s="23"/>
      <c r="IPN36" s="23"/>
      <c r="IPO36" s="23"/>
      <c r="IPP36" s="23"/>
      <c r="IPQ36" s="23"/>
      <c r="IPR36" s="23"/>
      <c r="IPS36" s="23"/>
      <c r="IPT36" s="23"/>
      <c r="IPU36" s="23"/>
      <c r="IPV36" s="23"/>
      <c r="IPW36" s="23"/>
      <c r="IPX36" s="23"/>
      <c r="IPY36" s="23"/>
      <c r="IPZ36" s="23"/>
      <c r="IQA36" s="23"/>
      <c r="IQB36" s="23"/>
      <c r="IQC36" s="23"/>
      <c r="IQD36" s="23"/>
      <c r="IQE36" s="23"/>
      <c r="IQF36" s="23"/>
      <c r="IQG36" s="23"/>
      <c r="IQH36" s="23"/>
      <c r="IQI36" s="23"/>
      <c r="IQJ36" s="23"/>
      <c r="IQK36" s="23"/>
      <c r="IQL36" s="23"/>
      <c r="IQM36" s="23"/>
      <c r="IQN36" s="23"/>
      <c r="IQO36" s="23"/>
      <c r="IQP36" s="23"/>
      <c r="IQQ36" s="23"/>
      <c r="IQR36" s="23"/>
      <c r="IQS36" s="23"/>
      <c r="IQT36" s="23"/>
      <c r="IQU36" s="23"/>
      <c r="IQV36" s="23"/>
      <c r="IQW36" s="23"/>
      <c r="IQX36" s="23"/>
      <c r="IQY36" s="23"/>
      <c r="IQZ36" s="23"/>
      <c r="IRA36" s="23"/>
      <c r="IRB36" s="23"/>
      <c r="IRC36" s="23"/>
      <c r="IRD36" s="23"/>
      <c r="IRE36" s="23"/>
      <c r="IRF36" s="23"/>
      <c r="IRG36" s="23"/>
      <c r="IRH36" s="23"/>
      <c r="IRI36" s="23"/>
      <c r="IRJ36" s="23"/>
      <c r="IRK36" s="23"/>
      <c r="IRL36" s="23"/>
      <c r="IRM36" s="23"/>
      <c r="IRN36" s="23"/>
      <c r="IRO36" s="23"/>
      <c r="IRP36" s="23"/>
      <c r="IRQ36" s="23"/>
      <c r="IRR36" s="23"/>
      <c r="IRS36" s="23"/>
      <c r="IRT36" s="23"/>
      <c r="IRU36" s="23"/>
      <c r="IRV36" s="23"/>
      <c r="IRW36" s="23"/>
      <c r="IRX36" s="23"/>
      <c r="IRY36" s="23"/>
      <c r="IRZ36" s="23"/>
      <c r="ISA36" s="23"/>
      <c r="ISB36" s="23"/>
      <c r="ISC36" s="23"/>
      <c r="ISD36" s="23"/>
      <c r="ISE36" s="23"/>
      <c r="ISF36" s="23"/>
      <c r="ISG36" s="23"/>
      <c r="ISH36" s="23"/>
      <c r="ISI36" s="23"/>
      <c r="ISJ36" s="23"/>
      <c r="ISK36" s="23"/>
      <c r="ISL36" s="23"/>
      <c r="ISM36" s="23"/>
      <c r="ISN36" s="23"/>
      <c r="ISO36" s="23"/>
      <c r="ISP36" s="23"/>
      <c r="ISQ36" s="23"/>
      <c r="ISR36" s="23"/>
      <c r="ISS36" s="23"/>
      <c r="IST36" s="23"/>
      <c r="ISU36" s="23"/>
      <c r="ISV36" s="23"/>
      <c r="ISW36" s="23"/>
      <c r="ISX36" s="23"/>
      <c r="ISY36" s="23"/>
      <c r="ISZ36" s="23"/>
      <c r="ITA36" s="23"/>
      <c r="ITB36" s="23"/>
      <c r="ITC36" s="23"/>
      <c r="ITD36" s="23"/>
      <c r="ITE36" s="23"/>
      <c r="ITF36" s="23"/>
      <c r="ITG36" s="23"/>
      <c r="ITH36" s="23"/>
      <c r="ITI36" s="23"/>
      <c r="ITJ36" s="23"/>
      <c r="ITK36" s="23"/>
      <c r="ITL36" s="23"/>
      <c r="ITM36" s="23"/>
      <c r="ITN36" s="23"/>
      <c r="ITO36" s="23"/>
      <c r="ITP36" s="23"/>
      <c r="ITQ36" s="23"/>
      <c r="ITR36" s="23"/>
      <c r="ITS36" s="23"/>
      <c r="ITT36" s="23"/>
      <c r="ITU36" s="23"/>
      <c r="ITV36" s="23"/>
      <c r="ITW36" s="23"/>
      <c r="ITX36" s="23"/>
      <c r="ITY36" s="23"/>
      <c r="ITZ36" s="23"/>
      <c r="IUA36" s="23"/>
      <c r="IUB36" s="23"/>
      <c r="IUC36" s="23"/>
      <c r="IUD36" s="23"/>
      <c r="IUE36" s="23"/>
      <c r="IUF36" s="23"/>
      <c r="IUG36" s="23"/>
      <c r="IUH36" s="23"/>
      <c r="IUI36" s="23"/>
      <c r="IUJ36" s="23"/>
      <c r="IUK36" s="23"/>
      <c r="IUL36" s="23"/>
      <c r="IUM36" s="23"/>
      <c r="IUN36" s="23"/>
      <c r="IUO36" s="23"/>
      <c r="IUP36" s="23"/>
      <c r="IUQ36" s="23"/>
      <c r="IUR36" s="23"/>
      <c r="IUS36" s="23"/>
      <c r="IUT36" s="23"/>
      <c r="IUU36" s="23"/>
      <c r="IUV36" s="23"/>
      <c r="IUW36" s="23"/>
      <c r="IUX36" s="23"/>
      <c r="IUY36" s="23"/>
      <c r="IUZ36" s="23"/>
      <c r="IVA36" s="23"/>
      <c r="IVB36" s="23"/>
      <c r="IVC36" s="23"/>
      <c r="IVD36" s="23"/>
      <c r="IVE36" s="23"/>
      <c r="IVF36" s="23"/>
      <c r="IVG36" s="23"/>
      <c r="IVH36" s="23"/>
      <c r="IVI36" s="23"/>
      <c r="IVJ36" s="23"/>
      <c r="IVK36" s="23"/>
      <c r="IVL36" s="23"/>
      <c r="IVM36" s="23"/>
      <c r="IVN36" s="23"/>
      <c r="IVO36" s="23"/>
      <c r="IVP36" s="23"/>
      <c r="IVQ36" s="23"/>
      <c r="IVR36" s="23"/>
      <c r="IVS36" s="23"/>
      <c r="IVT36" s="23"/>
      <c r="IVU36" s="23"/>
      <c r="IVV36" s="23"/>
      <c r="IVW36" s="23"/>
      <c r="IVX36" s="23"/>
      <c r="IVY36" s="23"/>
      <c r="IVZ36" s="23"/>
      <c r="IWA36" s="23"/>
      <c r="IWB36" s="23"/>
      <c r="IWC36" s="23"/>
      <c r="IWD36" s="23"/>
      <c r="IWE36" s="23"/>
      <c r="IWF36" s="23"/>
      <c r="IWG36" s="23"/>
      <c r="IWH36" s="23"/>
      <c r="IWI36" s="23"/>
      <c r="IWJ36" s="23"/>
      <c r="IWK36" s="23"/>
      <c r="IWL36" s="23"/>
      <c r="IWM36" s="23"/>
      <c r="IWN36" s="23"/>
      <c r="IWO36" s="23"/>
      <c r="IWP36" s="23"/>
      <c r="IWQ36" s="23"/>
      <c r="IWR36" s="23"/>
      <c r="IWS36" s="23"/>
      <c r="IWT36" s="23"/>
      <c r="IWU36" s="23"/>
      <c r="IWV36" s="23"/>
      <c r="IWW36" s="23"/>
      <c r="IWX36" s="23"/>
      <c r="IWY36" s="23"/>
      <c r="IWZ36" s="23"/>
      <c r="IXA36" s="23"/>
      <c r="IXB36" s="23"/>
      <c r="IXC36" s="23"/>
      <c r="IXD36" s="23"/>
      <c r="IXE36" s="23"/>
      <c r="IXF36" s="23"/>
      <c r="IXG36" s="23"/>
      <c r="IXH36" s="23"/>
      <c r="IXI36" s="23"/>
      <c r="IXJ36" s="23"/>
      <c r="IXK36" s="23"/>
      <c r="IXL36" s="23"/>
      <c r="IXM36" s="23"/>
      <c r="IXN36" s="23"/>
      <c r="IXO36" s="23"/>
      <c r="IXP36" s="23"/>
      <c r="IXQ36" s="23"/>
      <c r="IXR36" s="23"/>
      <c r="IXS36" s="23"/>
      <c r="IXT36" s="23"/>
      <c r="IXU36" s="23"/>
      <c r="IXV36" s="23"/>
      <c r="IXW36" s="23"/>
      <c r="IXX36" s="23"/>
      <c r="IXY36" s="23"/>
      <c r="IXZ36" s="23"/>
      <c r="IYA36" s="23"/>
      <c r="IYB36" s="23"/>
      <c r="IYC36" s="23"/>
      <c r="IYD36" s="23"/>
      <c r="IYE36" s="23"/>
      <c r="IYF36" s="23"/>
      <c r="IYG36" s="23"/>
      <c r="IYH36" s="23"/>
      <c r="IYI36" s="23"/>
      <c r="IYJ36" s="23"/>
      <c r="IYK36" s="23"/>
      <c r="IYL36" s="23"/>
      <c r="IYM36" s="23"/>
      <c r="IYN36" s="23"/>
      <c r="IYO36" s="23"/>
      <c r="IYP36" s="23"/>
      <c r="IYQ36" s="23"/>
      <c r="IYR36" s="23"/>
      <c r="IYS36" s="23"/>
      <c r="IYT36" s="23"/>
      <c r="IYU36" s="23"/>
      <c r="IYV36" s="23"/>
      <c r="IYW36" s="23"/>
      <c r="IYX36" s="23"/>
      <c r="IYY36" s="23"/>
      <c r="IYZ36" s="23"/>
      <c r="IZA36" s="23"/>
      <c r="IZB36" s="23"/>
      <c r="IZC36" s="23"/>
      <c r="IZD36" s="23"/>
      <c r="IZE36" s="23"/>
      <c r="IZF36" s="23"/>
      <c r="IZG36" s="23"/>
      <c r="IZH36" s="23"/>
      <c r="IZI36" s="23"/>
      <c r="IZJ36" s="23"/>
      <c r="IZK36" s="23"/>
      <c r="IZL36" s="23"/>
      <c r="IZM36" s="23"/>
      <c r="IZN36" s="23"/>
      <c r="IZO36" s="23"/>
      <c r="IZP36" s="23"/>
      <c r="IZQ36" s="23"/>
      <c r="IZR36" s="23"/>
      <c r="IZS36" s="23"/>
      <c r="IZT36" s="23"/>
      <c r="IZU36" s="23"/>
      <c r="IZV36" s="23"/>
      <c r="IZW36" s="23"/>
      <c r="IZX36" s="23"/>
      <c r="IZY36" s="23"/>
      <c r="IZZ36" s="23"/>
      <c r="JAA36" s="23"/>
      <c r="JAB36" s="23"/>
      <c r="JAC36" s="23"/>
      <c r="JAD36" s="23"/>
      <c r="JAE36" s="23"/>
      <c r="JAF36" s="23"/>
      <c r="JAG36" s="23"/>
      <c r="JAH36" s="23"/>
      <c r="JAI36" s="23"/>
      <c r="JAJ36" s="23"/>
      <c r="JAK36" s="23"/>
      <c r="JAL36" s="23"/>
      <c r="JAM36" s="23"/>
      <c r="JAN36" s="23"/>
      <c r="JAO36" s="23"/>
      <c r="JAP36" s="23"/>
      <c r="JAQ36" s="23"/>
      <c r="JAR36" s="23"/>
      <c r="JAS36" s="23"/>
      <c r="JAT36" s="23"/>
      <c r="JAU36" s="23"/>
      <c r="JAV36" s="23"/>
      <c r="JAW36" s="23"/>
      <c r="JAX36" s="23"/>
      <c r="JAY36" s="23"/>
      <c r="JAZ36" s="23"/>
      <c r="JBA36" s="23"/>
      <c r="JBB36" s="23"/>
      <c r="JBC36" s="23"/>
      <c r="JBD36" s="23"/>
      <c r="JBE36" s="23"/>
      <c r="JBF36" s="23"/>
      <c r="JBG36" s="23"/>
      <c r="JBH36" s="23"/>
      <c r="JBI36" s="23"/>
      <c r="JBJ36" s="23"/>
      <c r="JBK36" s="23"/>
      <c r="JBL36" s="23"/>
      <c r="JBM36" s="23"/>
      <c r="JBN36" s="23"/>
      <c r="JBO36" s="23"/>
      <c r="JBP36" s="23"/>
      <c r="JBQ36" s="23"/>
      <c r="JBR36" s="23"/>
      <c r="JBS36" s="23"/>
      <c r="JBT36" s="23"/>
      <c r="JBU36" s="23"/>
      <c r="JBV36" s="23"/>
      <c r="JBW36" s="23"/>
      <c r="JBX36" s="23"/>
      <c r="JBY36" s="23"/>
      <c r="JBZ36" s="23"/>
      <c r="JCA36" s="23"/>
      <c r="JCB36" s="23"/>
      <c r="JCC36" s="23"/>
      <c r="JCD36" s="23"/>
      <c r="JCE36" s="23"/>
      <c r="JCF36" s="23"/>
      <c r="JCG36" s="23"/>
      <c r="JCH36" s="23"/>
      <c r="JCI36" s="23"/>
      <c r="JCJ36" s="23"/>
      <c r="JCK36" s="23"/>
      <c r="JCL36" s="23"/>
      <c r="JCM36" s="23"/>
      <c r="JCN36" s="23"/>
      <c r="JCO36" s="23"/>
      <c r="JCP36" s="23"/>
      <c r="JCQ36" s="23"/>
      <c r="JCR36" s="23"/>
      <c r="JCS36" s="23"/>
      <c r="JCT36" s="23"/>
      <c r="JCU36" s="23"/>
      <c r="JCV36" s="23"/>
      <c r="JCW36" s="23"/>
      <c r="JCX36" s="23"/>
      <c r="JCY36" s="23"/>
      <c r="JCZ36" s="23"/>
      <c r="JDA36" s="23"/>
      <c r="JDB36" s="23"/>
      <c r="JDC36" s="23"/>
      <c r="JDD36" s="23"/>
      <c r="JDE36" s="23"/>
      <c r="JDF36" s="23"/>
      <c r="JDG36" s="23"/>
      <c r="JDH36" s="23"/>
      <c r="JDI36" s="23"/>
      <c r="JDJ36" s="23"/>
      <c r="JDK36" s="23"/>
      <c r="JDL36" s="23"/>
      <c r="JDM36" s="23"/>
      <c r="JDN36" s="23"/>
      <c r="JDO36" s="23"/>
      <c r="JDP36" s="23"/>
      <c r="JDQ36" s="23"/>
      <c r="JDR36" s="23"/>
      <c r="JDS36" s="23"/>
      <c r="JDT36" s="23"/>
      <c r="JDU36" s="23"/>
      <c r="JDV36" s="23"/>
      <c r="JDW36" s="23"/>
      <c r="JDX36" s="23"/>
      <c r="JDY36" s="23"/>
      <c r="JDZ36" s="23"/>
      <c r="JEA36" s="23"/>
      <c r="JEB36" s="23"/>
      <c r="JEC36" s="23"/>
      <c r="JED36" s="23"/>
      <c r="JEE36" s="23"/>
      <c r="JEF36" s="23"/>
      <c r="JEG36" s="23"/>
      <c r="JEH36" s="23"/>
      <c r="JEI36" s="23"/>
      <c r="JEJ36" s="23"/>
      <c r="JEK36" s="23"/>
      <c r="JEL36" s="23"/>
      <c r="JEM36" s="23"/>
      <c r="JEN36" s="23"/>
      <c r="JEO36" s="23"/>
      <c r="JEP36" s="23"/>
      <c r="JEQ36" s="23"/>
      <c r="JER36" s="23"/>
      <c r="JES36" s="23"/>
      <c r="JET36" s="23"/>
      <c r="JEU36" s="23"/>
      <c r="JEV36" s="23"/>
      <c r="JEW36" s="23"/>
      <c r="JEX36" s="23"/>
      <c r="JEY36" s="23"/>
      <c r="JEZ36" s="23"/>
      <c r="JFA36" s="23"/>
      <c r="JFB36" s="23"/>
      <c r="JFC36" s="23"/>
      <c r="JFD36" s="23"/>
      <c r="JFE36" s="23"/>
      <c r="JFF36" s="23"/>
      <c r="JFG36" s="23"/>
      <c r="JFH36" s="23"/>
      <c r="JFI36" s="23"/>
      <c r="JFJ36" s="23"/>
      <c r="JFK36" s="23"/>
      <c r="JFL36" s="23"/>
      <c r="JFM36" s="23"/>
      <c r="JFN36" s="23"/>
      <c r="JFO36" s="23"/>
      <c r="JFP36" s="23"/>
      <c r="JFQ36" s="23"/>
      <c r="JFR36" s="23"/>
      <c r="JFS36" s="23"/>
      <c r="JFT36" s="23"/>
      <c r="JFU36" s="23"/>
      <c r="JFV36" s="23"/>
      <c r="JFW36" s="23"/>
      <c r="JFX36" s="23"/>
      <c r="JFY36" s="23"/>
      <c r="JFZ36" s="23"/>
      <c r="JGA36" s="23"/>
      <c r="JGB36" s="23"/>
      <c r="JGC36" s="23"/>
      <c r="JGD36" s="23"/>
      <c r="JGE36" s="23"/>
      <c r="JGF36" s="23"/>
      <c r="JGG36" s="23"/>
      <c r="JGH36" s="23"/>
      <c r="JGI36" s="23"/>
      <c r="JGJ36" s="23"/>
      <c r="JGK36" s="23"/>
      <c r="JGL36" s="23"/>
      <c r="JGM36" s="23"/>
      <c r="JGN36" s="23"/>
      <c r="JGO36" s="23"/>
      <c r="JGP36" s="23"/>
      <c r="JGQ36" s="23"/>
      <c r="JGR36" s="23"/>
      <c r="JGS36" s="23"/>
      <c r="JGT36" s="23"/>
      <c r="JGU36" s="23"/>
      <c r="JGV36" s="23"/>
      <c r="JGW36" s="23"/>
      <c r="JGX36" s="23"/>
      <c r="JGY36" s="23"/>
      <c r="JGZ36" s="23"/>
      <c r="JHA36" s="23"/>
      <c r="JHB36" s="23"/>
      <c r="JHC36" s="23"/>
      <c r="JHD36" s="23"/>
      <c r="JHE36" s="23"/>
      <c r="JHF36" s="23"/>
      <c r="JHG36" s="23"/>
      <c r="JHH36" s="23"/>
      <c r="JHI36" s="23"/>
      <c r="JHJ36" s="23"/>
      <c r="JHK36" s="23"/>
      <c r="JHL36" s="23"/>
      <c r="JHM36" s="23"/>
      <c r="JHN36" s="23"/>
      <c r="JHO36" s="23"/>
      <c r="JHP36" s="23"/>
      <c r="JHQ36" s="23"/>
      <c r="JHR36" s="23"/>
      <c r="JHS36" s="23"/>
      <c r="JHT36" s="23"/>
      <c r="JHU36" s="23"/>
      <c r="JHV36" s="23"/>
      <c r="JHW36" s="23"/>
      <c r="JHX36" s="23"/>
      <c r="JHY36" s="23"/>
      <c r="JHZ36" s="23"/>
      <c r="JIA36" s="23"/>
      <c r="JIB36" s="23"/>
      <c r="JIC36" s="23"/>
      <c r="JID36" s="23"/>
      <c r="JIE36" s="23"/>
      <c r="JIF36" s="23"/>
      <c r="JIG36" s="23"/>
      <c r="JIH36" s="23"/>
      <c r="JII36" s="23"/>
      <c r="JIJ36" s="23"/>
      <c r="JIK36" s="23"/>
      <c r="JIL36" s="23"/>
      <c r="JIM36" s="23"/>
      <c r="JIN36" s="23"/>
      <c r="JIO36" s="23"/>
      <c r="JIP36" s="23"/>
      <c r="JIQ36" s="23"/>
      <c r="JIR36" s="23"/>
      <c r="JIS36" s="23"/>
      <c r="JIT36" s="23"/>
      <c r="JIU36" s="23"/>
      <c r="JIV36" s="23"/>
      <c r="JIW36" s="23"/>
      <c r="JIX36" s="23"/>
      <c r="JIY36" s="23"/>
      <c r="JIZ36" s="23"/>
      <c r="JJA36" s="23"/>
      <c r="JJB36" s="23"/>
      <c r="JJC36" s="23"/>
      <c r="JJD36" s="23"/>
      <c r="JJE36" s="23"/>
      <c r="JJF36" s="23"/>
      <c r="JJG36" s="23"/>
      <c r="JJH36" s="23"/>
      <c r="JJI36" s="23"/>
      <c r="JJJ36" s="23"/>
      <c r="JJK36" s="23"/>
      <c r="JJL36" s="23"/>
      <c r="JJM36" s="23"/>
      <c r="JJN36" s="23"/>
      <c r="JJO36" s="23"/>
      <c r="JJP36" s="23"/>
      <c r="JJQ36" s="23"/>
      <c r="JJR36" s="23"/>
      <c r="JJS36" s="23"/>
      <c r="JJT36" s="23"/>
      <c r="JJU36" s="23"/>
      <c r="JJV36" s="23"/>
      <c r="JJW36" s="23"/>
      <c r="JJX36" s="23"/>
      <c r="JJY36" s="23"/>
      <c r="JJZ36" s="23"/>
      <c r="JKA36" s="23"/>
      <c r="JKB36" s="23"/>
      <c r="JKC36" s="23"/>
      <c r="JKD36" s="23"/>
      <c r="JKE36" s="23"/>
      <c r="JKF36" s="23"/>
      <c r="JKG36" s="23"/>
      <c r="JKH36" s="23"/>
      <c r="JKI36" s="23"/>
      <c r="JKJ36" s="23"/>
      <c r="JKK36" s="23"/>
      <c r="JKL36" s="23"/>
      <c r="JKM36" s="23"/>
      <c r="JKN36" s="23"/>
      <c r="JKO36" s="23"/>
      <c r="JKP36" s="23"/>
      <c r="JKQ36" s="23"/>
      <c r="JKR36" s="23"/>
      <c r="JKS36" s="23"/>
      <c r="JKT36" s="23"/>
      <c r="JKU36" s="23"/>
      <c r="JKV36" s="23"/>
      <c r="JKW36" s="23"/>
      <c r="JKX36" s="23"/>
      <c r="JKY36" s="23"/>
      <c r="JKZ36" s="23"/>
      <c r="JLA36" s="23"/>
      <c r="JLB36" s="23"/>
      <c r="JLC36" s="23"/>
      <c r="JLD36" s="23"/>
      <c r="JLE36" s="23"/>
      <c r="JLF36" s="23"/>
      <c r="JLG36" s="23"/>
      <c r="JLH36" s="23"/>
      <c r="JLI36" s="23"/>
      <c r="JLJ36" s="23"/>
      <c r="JLK36" s="23"/>
      <c r="JLL36" s="23"/>
      <c r="JLM36" s="23"/>
      <c r="JLN36" s="23"/>
      <c r="JLO36" s="23"/>
      <c r="JLP36" s="23"/>
      <c r="JLQ36" s="23"/>
      <c r="JLR36" s="23"/>
      <c r="JLS36" s="23"/>
      <c r="JLT36" s="23"/>
      <c r="JLU36" s="23"/>
      <c r="JLV36" s="23"/>
      <c r="JLW36" s="23"/>
      <c r="JLX36" s="23"/>
      <c r="JLY36" s="23"/>
      <c r="JLZ36" s="23"/>
      <c r="JMA36" s="23"/>
      <c r="JMB36" s="23"/>
      <c r="JMC36" s="23"/>
      <c r="JMD36" s="23"/>
      <c r="JME36" s="23"/>
      <c r="JMF36" s="23"/>
      <c r="JMG36" s="23"/>
      <c r="JMH36" s="23"/>
      <c r="JMI36" s="23"/>
      <c r="JMJ36" s="23"/>
      <c r="JMK36" s="23"/>
      <c r="JML36" s="23"/>
      <c r="JMM36" s="23"/>
      <c r="JMN36" s="23"/>
      <c r="JMO36" s="23"/>
      <c r="JMP36" s="23"/>
      <c r="JMQ36" s="23"/>
      <c r="JMR36" s="23"/>
      <c r="JMS36" s="23"/>
      <c r="JMT36" s="23"/>
      <c r="JMU36" s="23"/>
      <c r="JMV36" s="23"/>
      <c r="JMW36" s="23"/>
      <c r="JMX36" s="23"/>
      <c r="JMY36" s="23"/>
      <c r="JMZ36" s="23"/>
      <c r="JNA36" s="23"/>
      <c r="JNB36" s="23"/>
      <c r="JNC36" s="23"/>
      <c r="JND36" s="23"/>
      <c r="JNE36" s="23"/>
      <c r="JNF36" s="23"/>
      <c r="JNG36" s="23"/>
      <c r="JNH36" s="23"/>
      <c r="JNI36" s="23"/>
      <c r="JNJ36" s="23"/>
      <c r="JNK36" s="23"/>
      <c r="JNL36" s="23"/>
      <c r="JNM36" s="23"/>
      <c r="JNN36" s="23"/>
      <c r="JNO36" s="23"/>
      <c r="JNP36" s="23"/>
      <c r="JNQ36" s="23"/>
      <c r="JNR36" s="23"/>
      <c r="JNS36" s="23"/>
      <c r="JNT36" s="23"/>
      <c r="JNU36" s="23"/>
      <c r="JNV36" s="23"/>
      <c r="JNW36" s="23"/>
      <c r="JNX36" s="23"/>
      <c r="JNY36" s="23"/>
      <c r="JNZ36" s="23"/>
      <c r="JOA36" s="23"/>
      <c r="JOB36" s="23"/>
      <c r="JOC36" s="23"/>
      <c r="JOD36" s="23"/>
      <c r="JOE36" s="23"/>
      <c r="JOF36" s="23"/>
      <c r="JOG36" s="23"/>
      <c r="JOH36" s="23"/>
      <c r="JOI36" s="23"/>
      <c r="JOJ36" s="23"/>
      <c r="JOK36" s="23"/>
      <c r="JOL36" s="23"/>
      <c r="JOM36" s="23"/>
      <c r="JON36" s="23"/>
      <c r="JOO36" s="23"/>
      <c r="JOP36" s="23"/>
      <c r="JOQ36" s="23"/>
      <c r="JOR36" s="23"/>
      <c r="JOS36" s="23"/>
      <c r="JOT36" s="23"/>
      <c r="JOU36" s="23"/>
      <c r="JOV36" s="23"/>
      <c r="JOW36" s="23"/>
      <c r="JOX36" s="23"/>
      <c r="JOY36" s="23"/>
      <c r="JOZ36" s="23"/>
      <c r="JPA36" s="23"/>
      <c r="JPB36" s="23"/>
      <c r="JPC36" s="23"/>
      <c r="JPD36" s="23"/>
      <c r="JPE36" s="23"/>
      <c r="JPF36" s="23"/>
      <c r="JPG36" s="23"/>
      <c r="JPH36" s="23"/>
      <c r="JPI36" s="23"/>
      <c r="JPJ36" s="23"/>
      <c r="JPK36" s="23"/>
      <c r="JPL36" s="23"/>
      <c r="JPM36" s="23"/>
      <c r="JPN36" s="23"/>
      <c r="JPO36" s="23"/>
      <c r="JPP36" s="23"/>
      <c r="JPQ36" s="23"/>
      <c r="JPR36" s="23"/>
      <c r="JPS36" s="23"/>
      <c r="JPT36" s="23"/>
      <c r="JPU36" s="23"/>
      <c r="JPV36" s="23"/>
      <c r="JPW36" s="23"/>
      <c r="JPX36" s="23"/>
      <c r="JPY36" s="23"/>
      <c r="JPZ36" s="23"/>
      <c r="JQA36" s="23"/>
      <c r="JQB36" s="23"/>
      <c r="JQC36" s="23"/>
      <c r="JQD36" s="23"/>
      <c r="JQE36" s="23"/>
      <c r="JQF36" s="23"/>
      <c r="JQG36" s="23"/>
      <c r="JQH36" s="23"/>
      <c r="JQI36" s="23"/>
      <c r="JQJ36" s="23"/>
      <c r="JQK36" s="23"/>
      <c r="JQL36" s="23"/>
      <c r="JQM36" s="23"/>
      <c r="JQN36" s="23"/>
      <c r="JQO36" s="23"/>
      <c r="JQP36" s="23"/>
      <c r="JQQ36" s="23"/>
      <c r="JQR36" s="23"/>
      <c r="JQS36" s="23"/>
      <c r="JQT36" s="23"/>
      <c r="JQU36" s="23"/>
      <c r="JQV36" s="23"/>
      <c r="JQW36" s="23"/>
      <c r="JQX36" s="23"/>
      <c r="JQY36" s="23"/>
      <c r="JQZ36" s="23"/>
      <c r="JRA36" s="23"/>
      <c r="JRB36" s="23"/>
      <c r="JRC36" s="23"/>
      <c r="JRD36" s="23"/>
      <c r="JRE36" s="23"/>
      <c r="JRF36" s="23"/>
      <c r="JRG36" s="23"/>
      <c r="JRH36" s="23"/>
      <c r="JRI36" s="23"/>
      <c r="JRJ36" s="23"/>
      <c r="JRK36" s="23"/>
      <c r="JRL36" s="23"/>
      <c r="JRM36" s="23"/>
      <c r="JRN36" s="23"/>
      <c r="JRO36" s="23"/>
      <c r="JRP36" s="23"/>
      <c r="JRQ36" s="23"/>
      <c r="JRR36" s="23"/>
      <c r="JRS36" s="23"/>
      <c r="JRT36" s="23"/>
      <c r="JRU36" s="23"/>
      <c r="JRV36" s="23"/>
      <c r="JRW36" s="23"/>
      <c r="JRX36" s="23"/>
      <c r="JRY36" s="23"/>
      <c r="JRZ36" s="23"/>
      <c r="JSA36" s="23"/>
      <c r="JSB36" s="23"/>
      <c r="JSC36" s="23"/>
      <c r="JSD36" s="23"/>
      <c r="JSE36" s="23"/>
      <c r="JSF36" s="23"/>
      <c r="JSG36" s="23"/>
      <c r="JSH36" s="23"/>
      <c r="JSI36" s="23"/>
      <c r="JSJ36" s="23"/>
      <c r="JSK36" s="23"/>
      <c r="JSL36" s="23"/>
      <c r="JSM36" s="23"/>
      <c r="JSN36" s="23"/>
      <c r="JSO36" s="23"/>
      <c r="JSP36" s="23"/>
      <c r="JSQ36" s="23"/>
      <c r="JSR36" s="23"/>
      <c r="JSS36" s="23"/>
      <c r="JST36" s="23"/>
      <c r="JSU36" s="23"/>
      <c r="JSV36" s="23"/>
      <c r="JSW36" s="23"/>
      <c r="JSX36" s="23"/>
      <c r="JSY36" s="23"/>
      <c r="JSZ36" s="23"/>
      <c r="JTA36" s="23"/>
      <c r="JTB36" s="23"/>
      <c r="JTC36" s="23"/>
      <c r="JTD36" s="23"/>
      <c r="JTE36" s="23"/>
      <c r="JTF36" s="23"/>
      <c r="JTG36" s="23"/>
      <c r="JTH36" s="23"/>
      <c r="JTI36" s="23"/>
      <c r="JTJ36" s="23"/>
      <c r="JTK36" s="23"/>
      <c r="JTL36" s="23"/>
      <c r="JTM36" s="23"/>
      <c r="JTN36" s="23"/>
      <c r="JTO36" s="23"/>
      <c r="JTP36" s="23"/>
      <c r="JTQ36" s="23"/>
      <c r="JTR36" s="23"/>
      <c r="JTS36" s="23"/>
      <c r="JTT36" s="23"/>
      <c r="JTU36" s="23"/>
      <c r="JTV36" s="23"/>
      <c r="JTW36" s="23"/>
      <c r="JTX36" s="23"/>
      <c r="JTY36" s="23"/>
      <c r="JTZ36" s="23"/>
      <c r="JUA36" s="23"/>
      <c r="JUB36" s="23"/>
      <c r="JUC36" s="23"/>
      <c r="JUD36" s="23"/>
      <c r="JUE36" s="23"/>
      <c r="JUF36" s="23"/>
      <c r="JUG36" s="23"/>
      <c r="JUH36" s="23"/>
      <c r="JUI36" s="23"/>
      <c r="JUJ36" s="23"/>
      <c r="JUK36" s="23"/>
      <c r="JUL36" s="23"/>
      <c r="JUM36" s="23"/>
      <c r="JUN36" s="23"/>
      <c r="JUO36" s="23"/>
      <c r="JUP36" s="23"/>
      <c r="JUQ36" s="23"/>
      <c r="JUR36" s="23"/>
      <c r="JUS36" s="23"/>
      <c r="JUT36" s="23"/>
      <c r="JUU36" s="23"/>
      <c r="JUV36" s="23"/>
      <c r="JUW36" s="23"/>
      <c r="JUX36" s="23"/>
      <c r="JUY36" s="23"/>
      <c r="JUZ36" s="23"/>
      <c r="JVA36" s="23"/>
      <c r="JVB36" s="23"/>
      <c r="JVC36" s="23"/>
      <c r="JVD36" s="23"/>
      <c r="JVE36" s="23"/>
      <c r="JVF36" s="23"/>
      <c r="JVG36" s="23"/>
      <c r="JVH36" s="23"/>
      <c r="JVI36" s="23"/>
      <c r="JVJ36" s="23"/>
      <c r="JVK36" s="23"/>
      <c r="JVL36" s="23"/>
      <c r="JVM36" s="23"/>
      <c r="JVN36" s="23"/>
      <c r="JVO36" s="23"/>
      <c r="JVP36" s="23"/>
      <c r="JVQ36" s="23"/>
      <c r="JVR36" s="23"/>
      <c r="JVS36" s="23"/>
      <c r="JVT36" s="23"/>
      <c r="JVU36" s="23"/>
      <c r="JVV36" s="23"/>
      <c r="JVW36" s="23"/>
      <c r="JVX36" s="23"/>
      <c r="JVY36" s="23"/>
      <c r="JVZ36" s="23"/>
      <c r="JWA36" s="23"/>
      <c r="JWB36" s="23"/>
      <c r="JWC36" s="23"/>
      <c r="JWD36" s="23"/>
      <c r="JWE36" s="23"/>
      <c r="JWF36" s="23"/>
      <c r="JWG36" s="23"/>
      <c r="JWH36" s="23"/>
      <c r="JWI36" s="23"/>
      <c r="JWJ36" s="23"/>
      <c r="JWK36" s="23"/>
      <c r="JWL36" s="23"/>
      <c r="JWM36" s="23"/>
      <c r="JWN36" s="23"/>
      <c r="JWO36" s="23"/>
      <c r="JWP36" s="23"/>
      <c r="JWQ36" s="23"/>
      <c r="JWR36" s="23"/>
      <c r="JWS36" s="23"/>
      <c r="JWT36" s="23"/>
      <c r="JWU36" s="23"/>
      <c r="JWV36" s="23"/>
      <c r="JWW36" s="23"/>
      <c r="JWX36" s="23"/>
      <c r="JWY36" s="23"/>
      <c r="JWZ36" s="23"/>
      <c r="JXA36" s="23"/>
      <c r="JXB36" s="23"/>
      <c r="JXC36" s="23"/>
      <c r="JXD36" s="23"/>
      <c r="JXE36" s="23"/>
      <c r="JXF36" s="23"/>
      <c r="JXG36" s="23"/>
      <c r="JXH36" s="23"/>
      <c r="JXI36" s="23"/>
      <c r="JXJ36" s="23"/>
      <c r="JXK36" s="23"/>
      <c r="JXL36" s="23"/>
      <c r="JXM36" s="23"/>
      <c r="JXN36" s="23"/>
      <c r="JXO36" s="23"/>
      <c r="JXP36" s="23"/>
      <c r="JXQ36" s="23"/>
      <c r="JXR36" s="23"/>
      <c r="JXS36" s="23"/>
      <c r="JXT36" s="23"/>
      <c r="JXU36" s="23"/>
      <c r="JXV36" s="23"/>
      <c r="JXW36" s="23"/>
      <c r="JXX36" s="23"/>
      <c r="JXY36" s="23"/>
      <c r="JXZ36" s="23"/>
      <c r="JYA36" s="23"/>
      <c r="JYB36" s="23"/>
      <c r="JYC36" s="23"/>
      <c r="JYD36" s="23"/>
      <c r="JYE36" s="23"/>
      <c r="JYF36" s="23"/>
      <c r="JYG36" s="23"/>
      <c r="JYH36" s="23"/>
      <c r="JYI36" s="23"/>
      <c r="JYJ36" s="23"/>
      <c r="JYK36" s="23"/>
      <c r="JYL36" s="23"/>
      <c r="JYM36" s="23"/>
      <c r="JYN36" s="23"/>
      <c r="JYO36" s="23"/>
      <c r="JYP36" s="23"/>
      <c r="JYQ36" s="23"/>
      <c r="JYR36" s="23"/>
      <c r="JYS36" s="23"/>
      <c r="JYT36" s="23"/>
      <c r="JYU36" s="23"/>
      <c r="JYV36" s="23"/>
      <c r="JYW36" s="23"/>
      <c r="JYX36" s="23"/>
      <c r="JYY36" s="23"/>
      <c r="JYZ36" s="23"/>
      <c r="JZA36" s="23"/>
      <c r="JZB36" s="23"/>
      <c r="JZC36" s="23"/>
      <c r="JZD36" s="23"/>
      <c r="JZE36" s="23"/>
      <c r="JZF36" s="23"/>
      <c r="JZG36" s="23"/>
      <c r="JZH36" s="23"/>
      <c r="JZI36" s="23"/>
      <c r="JZJ36" s="23"/>
      <c r="JZK36" s="23"/>
      <c r="JZL36" s="23"/>
      <c r="JZM36" s="23"/>
      <c r="JZN36" s="23"/>
      <c r="JZO36" s="23"/>
      <c r="JZP36" s="23"/>
      <c r="JZQ36" s="23"/>
      <c r="JZR36" s="23"/>
      <c r="JZS36" s="23"/>
      <c r="JZT36" s="23"/>
      <c r="JZU36" s="23"/>
      <c r="JZV36" s="23"/>
      <c r="JZW36" s="23"/>
      <c r="JZX36" s="23"/>
      <c r="JZY36" s="23"/>
      <c r="JZZ36" s="23"/>
      <c r="KAA36" s="23"/>
      <c r="KAB36" s="23"/>
      <c r="KAC36" s="23"/>
      <c r="KAD36" s="23"/>
      <c r="KAE36" s="23"/>
      <c r="KAF36" s="23"/>
      <c r="KAG36" s="23"/>
      <c r="KAH36" s="23"/>
      <c r="KAI36" s="23"/>
      <c r="KAJ36" s="23"/>
      <c r="KAK36" s="23"/>
      <c r="KAL36" s="23"/>
      <c r="KAM36" s="23"/>
      <c r="KAN36" s="23"/>
      <c r="KAO36" s="23"/>
      <c r="KAP36" s="23"/>
      <c r="KAQ36" s="23"/>
      <c r="KAR36" s="23"/>
      <c r="KAS36" s="23"/>
      <c r="KAT36" s="23"/>
      <c r="KAU36" s="23"/>
      <c r="KAV36" s="23"/>
      <c r="KAW36" s="23"/>
      <c r="KAX36" s="23"/>
      <c r="KAY36" s="23"/>
      <c r="KAZ36" s="23"/>
      <c r="KBA36" s="23"/>
      <c r="KBB36" s="23"/>
      <c r="KBC36" s="23"/>
      <c r="KBD36" s="23"/>
      <c r="KBE36" s="23"/>
      <c r="KBF36" s="23"/>
      <c r="KBG36" s="23"/>
      <c r="KBH36" s="23"/>
      <c r="KBI36" s="23"/>
      <c r="KBJ36" s="23"/>
      <c r="KBK36" s="23"/>
      <c r="KBL36" s="23"/>
      <c r="KBM36" s="23"/>
      <c r="KBN36" s="23"/>
      <c r="KBO36" s="23"/>
      <c r="KBP36" s="23"/>
      <c r="KBQ36" s="23"/>
      <c r="KBR36" s="23"/>
      <c r="KBS36" s="23"/>
      <c r="KBT36" s="23"/>
      <c r="KBU36" s="23"/>
      <c r="KBV36" s="23"/>
      <c r="KBW36" s="23"/>
      <c r="KBX36" s="23"/>
      <c r="KBY36" s="23"/>
      <c r="KBZ36" s="23"/>
      <c r="KCA36" s="23"/>
      <c r="KCB36" s="23"/>
      <c r="KCC36" s="23"/>
      <c r="KCD36" s="23"/>
      <c r="KCE36" s="23"/>
      <c r="KCF36" s="23"/>
      <c r="KCG36" s="23"/>
      <c r="KCH36" s="23"/>
      <c r="KCI36" s="23"/>
      <c r="KCJ36" s="23"/>
      <c r="KCK36" s="23"/>
      <c r="KCL36" s="23"/>
      <c r="KCM36" s="23"/>
      <c r="KCN36" s="23"/>
      <c r="KCO36" s="23"/>
      <c r="KCP36" s="23"/>
      <c r="KCQ36" s="23"/>
      <c r="KCR36" s="23"/>
      <c r="KCS36" s="23"/>
      <c r="KCT36" s="23"/>
      <c r="KCU36" s="23"/>
      <c r="KCV36" s="23"/>
      <c r="KCW36" s="23"/>
      <c r="KCX36" s="23"/>
      <c r="KCY36" s="23"/>
      <c r="KCZ36" s="23"/>
      <c r="KDA36" s="23"/>
      <c r="KDB36" s="23"/>
      <c r="KDC36" s="23"/>
      <c r="KDD36" s="23"/>
      <c r="KDE36" s="23"/>
      <c r="KDF36" s="23"/>
      <c r="KDG36" s="23"/>
      <c r="KDH36" s="23"/>
      <c r="KDI36" s="23"/>
      <c r="KDJ36" s="23"/>
      <c r="KDK36" s="23"/>
      <c r="KDL36" s="23"/>
      <c r="KDM36" s="23"/>
      <c r="KDN36" s="23"/>
      <c r="KDO36" s="23"/>
      <c r="KDP36" s="23"/>
      <c r="KDQ36" s="23"/>
      <c r="KDR36" s="23"/>
      <c r="KDS36" s="23"/>
      <c r="KDT36" s="23"/>
      <c r="KDU36" s="23"/>
      <c r="KDV36" s="23"/>
      <c r="KDW36" s="23"/>
      <c r="KDX36" s="23"/>
      <c r="KDY36" s="23"/>
      <c r="KDZ36" s="23"/>
      <c r="KEA36" s="23"/>
      <c r="KEB36" s="23"/>
      <c r="KEC36" s="23"/>
      <c r="KED36" s="23"/>
      <c r="KEE36" s="23"/>
      <c r="KEF36" s="23"/>
      <c r="KEG36" s="23"/>
      <c r="KEH36" s="23"/>
      <c r="KEI36" s="23"/>
      <c r="KEJ36" s="23"/>
      <c r="KEK36" s="23"/>
      <c r="KEL36" s="23"/>
      <c r="KEM36" s="23"/>
      <c r="KEN36" s="23"/>
      <c r="KEO36" s="23"/>
      <c r="KEP36" s="23"/>
      <c r="KEQ36" s="23"/>
      <c r="KER36" s="23"/>
      <c r="KES36" s="23"/>
      <c r="KET36" s="23"/>
      <c r="KEU36" s="23"/>
      <c r="KEV36" s="23"/>
      <c r="KEW36" s="23"/>
      <c r="KEX36" s="23"/>
      <c r="KEY36" s="23"/>
      <c r="KEZ36" s="23"/>
      <c r="KFA36" s="23"/>
      <c r="KFB36" s="23"/>
      <c r="KFC36" s="23"/>
      <c r="KFD36" s="23"/>
      <c r="KFE36" s="23"/>
      <c r="KFF36" s="23"/>
      <c r="KFG36" s="23"/>
      <c r="KFH36" s="23"/>
      <c r="KFI36" s="23"/>
      <c r="KFJ36" s="23"/>
      <c r="KFK36" s="23"/>
      <c r="KFL36" s="23"/>
      <c r="KFM36" s="23"/>
      <c r="KFN36" s="23"/>
      <c r="KFO36" s="23"/>
      <c r="KFP36" s="23"/>
      <c r="KFQ36" s="23"/>
      <c r="KFR36" s="23"/>
      <c r="KFS36" s="23"/>
      <c r="KFT36" s="23"/>
      <c r="KFU36" s="23"/>
      <c r="KFV36" s="23"/>
      <c r="KFW36" s="23"/>
      <c r="KFX36" s="23"/>
      <c r="KFY36" s="23"/>
      <c r="KFZ36" s="23"/>
      <c r="KGA36" s="23"/>
      <c r="KGB36" s="23"/>
      <c r="KGC36" s="23"/>
      <c r="KGD36" s="23"/>
      <c r="KGE36" s="23"/>
      <c r="KGF36" s="23"/>
      <c r="KGG36" s="23"/>
      <c r="KGH36" s="23"/>
      <c r="KGI36" s="23"/>
      <c r="KGJ36" s="23"/>
      <c r="KGK36" s="23"/>
      <c r="KGL36" s="23"/>
      <c r="KGM36" s="23"/>
      <c r="KGN36" s="23"/>
      <c r="KGO36" s="23"/>
      <c r="KGP36" s="23"/>
      <c r="KGQ36" s="23"/>
      <c r="KGR36" s="23"/>
      <c r="KGS36" s="23"/>
      <c r="KGT36" s="23"/>
      <c r="KGU36" s="23"/>
      <c r="KGV36" s="23"/>
      <c r="KGW36" s="23"/>
      <c r="KGX36" s="23"/>
      <c r="KGY36" s="23"/>
      <c r="KGZ36" s="23"/>
      <c r="KHA36" s="23"/>
      <c r="KHB36" s="23"/>
      <c r="KHC36" s="23"/>
      <c r="KHD36" s="23"/>
      <c r="KHE36" s="23"/>
      <c r="KHF36" s="23"/>
      <c r="KHG36" s="23"/>
      <c r="KHH36" s="23"/>
      <c r="KHI36" s="23"/>
      <c r="KHJ36" s="23"/>
      <c r="KHK36" s="23"/>
      <c r="KHL36" s="23"/>
      <c r="KHM36" s="23"/>
      <c r="KHN36" s="23"/>
      <c r="KHO36" s="23"/>
      <c r="KHP36" s="23"/>
      <c r="KHQ36" s="23"/>
      <c r="KHR36" s="23"/>
      <c r="KHS36" s="23"/>
      <c r="KHT36" s="23"/>
      <c r="KHU36" s="23"/>
      <c r="KHV36" s="23"/>
      <c r="KHW36" s="23"/>
      <c r="KHX36" s="23"/>
      <c r="KHY36" s="23"/>
      <c r="KHZ36" s="23"/>
      <c r="KIA36" s="23"/>
      <c r="KIB36" s="23"/>
      <c r="KIC36" s="23"/>
      <c r="KID36" s="23"/>
      <c r="KIE36" s="23"/>
      <c r="KIF36" s="23"/>
      <c r="KIG36" s="23"/>
      <c r="KIH36" s="23"/>
      <c r="KII36" s="23"/>
      <c r="KIJ36" s="23"/>
      <c r="KIK36" s="23"/>
      <c r="KIL36" s="23"/>
      <c r="KIM36" s="23"/>
      <c r="KIN36" s="23"/>
      <c r="KIO36" s="23"/>
      <c r="KIP36" s="23"/>
      <c r="KIQ36" s="23"/>
      <c r="KIR36" s="23"/>
      <c r="KIS36" s="23"/>
      <c r="KIT36" s="23"/>
      <c r="KIU36" s="23"/>
      <c r="KIV36" s="23"/>
      <c r="KIW36" s="23"/>
      <c r="KIX36" s="23"/>
      <c r="KIY36" s="23"/>
      <c r="KIZ36" s="23"/>
      <c r="KJA36" s="23"/>
      <c r="KJB36" s="23"/>
      <c r="KJC36" s="23"/>
      <c r="KJD36" s="23"/>
      <c r="KJE36" s="23"/>
      <c r="KJF36" s="23"/>
      <c r="KJG36" s="23"/>
      <c r="KJH36" s="23"/>
      <c r="KJI36" s="23"/>
      <c r="KJJ36" s="23"/>
      <c r="KJK36" s="23"/>
      <c r="KJL36" s="23"/>
      <c r="KJM36" s="23"/>
      <c r="KJN36" s="23"/>
      <c r="KJO36" s="23"/>
      <c r="KJP36" s="23"/>
      <c r="KJQ36" s="23"/>
      <c r="KJR36" s="23"/>
      <c r="KJS36" s="23"/>
      <c r="KJT36" s="23"/>
      <c r="KJU36" s="23"/>
      <c r="KJV36" s="23"/>
      <c r="KJW36" s="23"/>
      <c r="KJX36" s="23"/>
      <c r="KJY36" s="23"/>
      <c r="KJZ36" s="23"/>
      <c r="KKA36" s="23"/>
      <c r="KKB36" s="23"/>
      <c r="KKC36" s="23"/>
      <c r="KKD36" s="23"/>
      <c r="KKE36" s="23"/>
      <c r="KKF36" s="23"/>
      <c r="KKG36" s="23"/>
      <c r="KKH36" s="23"/>
      <c r="KKI36" s="23"/>
      <c r="KKJ36" s="23"/>
      <c r="KKK36" s="23"/>
      <c r="KKL36" s="23"/>
      <c r="KKM36" s="23"/>
      <c r="KKN36" s="23"/>
      <c r="KKO36" s="23"/>
      <c r="KKP36" s="23"/>
      <c r="KKQ36" s="23"/>
      <c r="KKR36" s="23"/>
      <c r="KKS36" s="23"/>
      <c r="KKT36" s="23"/>
      <c r="KKU36" s="23"/>
      <c r="KKV36" s="23"/>
      <c r="KKW36" s="23"/>
      <c r="KKX36" s="23"/>
      <c r="KKY36" s="23"/>
      <c r="KKZ36" s="23"/>
      <c r="KLA36" s="23"/>
      <c r="KLB36" s="23"/>
      <c r="KLC36" s="23"/>
      <c r="KLD36" s="23"/>
      <c r="KLE36" s="23"/>
      <c r="KLF36" s="23"/>
      <c r="KLG36" s="23"/>
      <c r="KLH36" s="23"/>
      <c r="KLI36" s="23"/>
      <c r="KLJ36" s="23"/>
      <c r="KLK36" s="23"/>
      <c r="KLL36" s="23"/>
      <c r="KLM36" s="23"/>
      <c r="KLN36" s="23"/>
      <c r="KLO36" s="23"/>
      <c r="KLP36" s="23"/>
      <c r="KLQ36" s="23"/>
      <c r="KLR36" s="23"/>
      <c r="KLS36" s="23"/>
      <c r="KLT36" s="23"/>
      <c r="KLU36" s="23"/>
      <c r="KLV36" s="23"/>
      <c r="KLW36" s="23"/>
      <c r="KLX36" s="23"/>
      <c r="KLY36" s="23"/>
      <c r="KLZ36" s="23"/>
      <c r="KMA36" s="23"/>
      <c r="KMB36" s="23"/>
      <c r="KMC36" s="23"/>
      <c r="KMD36" s="23"/>
      <c r="KME36" s="23"/>
      <c r="KMF36" s="23"/>
      <c r="KMG36" s="23"/>
      <c r="KMH36" s="23"/>
      <c r="KMI36" s="23"/>
      <c r="KMJ36" s="23"/>
      <c r="KMK36" s="23"/>
      <c r="KML36" s="23"/>
      <c r="KMM36" s="23"/>
      <c r="KMN36" s="23"/>
      <c r="KMO36" s="23"/>
      <c r="KMP36" s="23"/>
      <c r="KMQ36" s="23"/>
      <c r="KMR36" s="23"/>
      <c r="KMS36" s="23"/>
      <c r="KMT36" s="23"/>
      <c r="KMU36" s="23"/>
      <c r="KMV36" s="23"/>
      <c r="KMW36" s="23"/>
      <c r="KMX36" s="23"/>
      <c r="KMY36" s="23"/>
      <c r="KMZ36" s="23"/>
      <c r="KNA36" s="23"/>
      <c r="KNB36" s="23"/>
      <c r="KNC36" s="23"/>
      <c r="KND36" s="23"/>
      <c r="KNE36" s="23"/>
      <c r="KNF36" s="23"/>
      <c r="KNG36" s="23"/>
      <c r="KNH36" s="23"/>
      <c r="KNI36" s="23"/>
      <c r="KNJ36" s="23"/>
      <c r="KNK36" s="23"/>
      <c r="KNL36" s="23"/>
      <c r="KNM36" s="23"/>
      <c r="KNN36" s="23"/>
      <c r="KNO36" s="23"/>
      <c r="KNP36" s="23"/>
      <c r="KNQ36" s="23"/>
      <c r="KNR36" s="23"/>
      <c r="KNS36" s="23"/>
      <c r="KNT36" s="23"/>
      <c r="KNU36" s="23"/>
      <c r="KNV36" s="23"/>
      <c r="KNW36" s="23"/>
      <c r="KNX36" s="23"/>
      <c r="KNY36" s="23"/>
      <c r="KNZ36" s="23"/>
      <c r="KOA36" s="23"/>
      <c r="KOB36" s="23"/>
      <c r="KOC36" s="23"/>
      <c r="KOD36" s="23"/>
      <c r="KOE36" s="23"/>
      <c r="KOF36" s="23"/>
      <c r="KOG36" s="23"/>
      <c r="KOH36" s="23"/>
      <c r="KOI36" s="23"/>
      <c r="KOJ36" s="23"/>
      <c r="KOK36" s="23"/>
      <c r="KOL36" s="23"/>
      <c r="KOM36" s="23"/>
      <c r="KON36" s="23"/>
      <c r="KOO36" s="23"/>
      <c r="KOP36" s="23"/>
      <c r="KOQ36" s="23"/>
      <c r="KOR36" s="23"/>
      <c r="KOS36" s="23"/>
      <c r="KOT36" s="23"/>
      <c r="KOU36" s="23"/>
      <c r="KOV36" s="23"/>
      <c r="KOW36" s="23"/>
      <c r="KOX36" s="23"/>
      <c r="KOY36" s="23"/>
      <c r="KOZ36" s="23"/>
      <c r="KPA36" s="23"/>
      <c r="KPB36" s="23"/>
      <c r="KPC36" s="23"/>
      <c r="KPD36" s="23"/>
      <c r="KPE36" s="23"/>
      <c r="KPF36" s="23"/>
      <c r="KPG36" s="23"/>
      <c r="KPH36" s="23"/>
      <c r="KPI36" s="23"/>
      <c r="KPJ36" s="23"/>
      <c r="KPK36" s="23"/>
      <c r="KPL36" s="23"/>
      <c r="KPM36" s="23"/>
      <c r="KPN36" s="23"/>
      <c r="KPO36" s="23"/>
      <c r="KPP36" s="23"/>
      <c r="KPQ36" s="23"/>
      <c r="KPR36" s="23"/>
      <c r="KPS36" s="23"/>
      <c r="KPT36" s="23"/>
      <c r="KPU36" s="23"/>
      <c r="KPV36" s="23"/>
      <c r="KPW36" s="23"/>
      <c r="KPX36" s="23"/>
      <c r="KPY36" s="23"/>
      <c r="KPZ36" s="23"/>
      <c r="KQA36" s="23"/>
      <c r="KQB36" s="23"/>
      <c r="KQC36" s="23"/>
      <c r="KQD36" s="23"/>
      <c r="KQE36" s="23"/>
      <c r="KQF36" s="23"/>
      <c r="KQG36" s="23"/>
      <c r="KQH36" s="23"/>
      <c r="KQI36" s="23"/>
      <c r="KQJ36" s="23"/>
      <c r="KQK36" s="23"/>
      <c r="KQL36" s="23"/>
      <c r="KQM36" s="23"/>
      <c r="KQN36" s="23"/>
      <c r="KQO36" s="23"/>
      <c r="KQP36" s="23"/>
      <c r="KQQ36" s="23"/>
      <c r="KQR36" s="23"/>
      <c r="KQS36" s="23"/>
      <c r="KQT36" s="23"/>
      <c r="KQU36" s="23"/>
      <c r="KQV36" s="23"/>
      <c r="KQW36" s="23"/>
      <c r="KQX36" s="23"/>
      <c r="KQY36" s="23"/>
      <c r="KQZ36" s="23"/>
      <c r="KRA36" s="23"/>
      <c r="KRB36" s="23"/>
      <c r="KRC36" s="23"/>
      <c r="KRD36" s="23"/>
      <c r="KRE36" s="23"/>
      <c r="KRF36" s="23"/>
      <c r="KRG36" s="23"/>
      <c r="KRH36" s="23"/>
      <c r="KRI36" s="23"/>
      <c r="KRJ36" s="23"/>
      <c r="KRK36" s="23"/>
      <c r="KRL36" s="23"/>
      <c r="KRM36" s="23"/>
      <c r="KRN36" s="23"/>
      <c r="KRO36" s="23"/>
      <c r="KRP36" s="23"/>
      <c r="KRQ36" s="23"/>
      <c r="KRR36" s="23"/>
      <c r="KRS36" s="23"/>
      <c r="KRT36" s="23"/>
      <c r="KRU36" s="23"/>
      <c r="KRV36" s="23"/>
      <c r="KRW36" s="23"/>
      <c r="KRX36" s="23"/>
      <c r="KRY36" s="23"/>
      <c r="KRZ36" s="23"/>
      <c r="KSA36" s="23"/>
      <c r="KSB36" s="23"/>
      <c r="KSC36" s="23"/>
      <c r="KSD36" s="23"/>
      <c r="KSE36" s="23"/>
      <c r="KSF36" s="23"/>
      <c r="KSG36" s="23"/>
      <c r="KSH36" s="23"/>
      <c r="KSI36" s="23"/>
      <c r="KSJ36" s="23"/>
      <c r="KSK36" s="23"/>
      <c r="KSL36" s="23"/>
      <c r="KSM36" s="23"/>
      <c r="KSN36" s="23"/>
      <c r="KSO36" s="23"/>
      <c r="KSP36" s="23"/>
      <c r="KSQ36" s="23"/>
      <c r="KSR36" s="23"/>
      <c r="KSS36" s="23"/>
      <c r="KST36" s="23"/>
      <c r="KSU36" s="23"/>
      <c r="KSV36" s="23"/>
      <c r="KSW36" s="23"/>
      <c r="KSX36" s="23"/>
      <c r="KSY36" s="23"/>
      <c r="KSZ36" s="23"/>
      <c r="KTA36" s="23"/>
      <c r="KTB36" s="23"/>
      <c r="KTC36" s="23"/>
      <c r="KTD36" s="23"/>
      <c r="KTE36" s="23"/>
      <c r="KTF36" s="23"/>
      <c r="KTG36" s="23"/>
      <c r="KTH36" s="23"/>
      <c r="KTI36" s="23"/>
      <c r="KTJ36" s="23"/>
      <c r="KTK36" s="23"/>
      <c r="KTL36" s="23"/>
      <c r="KTM36" s="23"/>
      <c r="KTN36" s="23"/>
      <c r="KTO36" s="23"/>
      <c r="KTP36" s="23"/>
      <c r="KTQ36" s="23"/>
      <c r="KTR36" s="23"/>
      <c r="KTS36" s="23"/>
      <c r="KTT36" s="23"/>
      <c r="KTU36" s="23"/>
      <c r="KTV36" s="23"/>
      <c r="KTW36" s="23"/>
      <c r="KTX36" s="23"/>
      <c r="KTY36" s="23"/>
      <c r="KTZ36" s="23"/>
      <c r="KUA36" s="23"/>
      <c r="KUB36" s="23"/>
      <c r="KUC36" s="23"/>
      <c r="KUD36" s="23"/>
      <c r="KUE36" s="23"/>
      <c r="KUF36" s="23"/>
      <c r="KUG36" s="23"/>
      <c r="KUH36" s="23"/>
      <c r="KUI36" s="23"/>
      <c r="KUJ36" s="23"/>
      <c r="KUK36" s="23"/>
      <c r="KUL36" s="23"/>
      <c r="KUM36" s="23"/>
      <c r="KUN36" s="23"/>
      <c r="KUO36" s="23"/>
      <c r="KUP36" s="23"/>
      <c r="KUQ36" s="23"/>
      <c r="KUR36" s="23"/>
      <c r="KUS36" s="23"/>
      <c r="KUT36" s="23"/>
      <c r="KUU36" s="23"/>
      <c r="KUV36" s="23"/>
      <c r="KUW36" s="23"/>
      <c r="KUX36" s="23"/>
      <c r="KUY36" s="23"/>
      <c r="KUZ36" s="23"/>
      <c r="KVA36" s="23"/>
      <c r="KVB36" s="23"/>
      <c r="KVC36" s="23"/>
      <c r="KVD36" s="23"/>
      <c r="KVE36" s="23"/>
      <c r="KVF36" s="23"/>
      <c r="KVG36" s="23"/>
      <c r="KVH36" s="23"/>
      <c r="KVI36" s="23"/>
      <c r="KVJ36" s="23"/>
      <c r="KVK36" s="23"/>
      <c r="KVL36" s="23"/>
      <c r="KVM36" s="23"/>
      <c r="KVN36" s="23"/>
      <c r="KVO36" s="23"/>
      <c r="KVP36" s="23"/>
      <c r="KVQ36" s="23"/>
      <c r="KVR36" s="23"/>
      <c r="KVS36" s="23"/>
      <c r="KVT36" s="23"/>
      <c r="KVU36" s="23"/>
      <c r="KVV36" s="23"/>
      <c r="KVW36" s="23"/>
      <c r="KVX36" s="23"/>
      <c r="KVY36" s="23"/>
      <c r="KVZ36" s="23"/>
      <c r="KWA36" s="23"/>
      <c r="KWB36" s="23"/>
      <c r="KWC36" s="23"/>
      <c r="KWD36" s="23"/>
      <c r="KWE36" s="23"/>
      <c r="KWF36" s="23"/>
      <c r="KWG36" s="23"/>
      <c r="KWH36" s="23"/>
      <c r="KWI36" s="23"/>
      <c r="KWJ36" s="23"/>
      <c r="KWK36" s="23"/>
      <c r="KWL36" s="23"/>
      <c r="KWM36" s="23"/>
      <c r="KWN36" s="23"/>
      <c r="KWO36" s="23"/>
      <c r="KWP36" s="23"/>
      <c r="KWQ36" s="23"/>
      <c r="KWR36" s="23"/>
      <c r="KWS36" s="23"/>
      <c r="KWT36" s="23"/>
      <c r="KWU36" s="23"/>
      <c r="KWV36" s="23"/>
      <c r="KWW36" s="23"/>
      <c r="KWX36" s="23"/>
      <c r="KWY36" s="23"/>
      <c r="KWZ36" s="23"/>
      <c r="KXA36" s="23"/>
      <c r="KXB36" s="23"/>
      <c r="KXC36" s="23"/>
      <c r="KXD36" s="23"/>
      <c r="KXE36" s="23"/>
      <c r="KXF36" s="23"/>
      <c r="KXG36" s="23"/>
      <c r="KXH36" s="23"/>
      <c r="KXI36" s="23"/>
      <c r="KXJ36" s="23"/>
      <c r="KXK36" s="23"/>
      <c r="KXL36" s="23"/>
      <c r="KXM36" s="23"/>
      <c r="KXN36" s="23"/>
      <c r="KXO36" s="23"/>
      <c r="KXP36" s="23"/>
      <c r="KXQ36" s="23"/>
      <c r="KXR36" s="23"/>
      <c r="KXS36" s="23"/>
      <c r="KXT36" s="23"/>
      <c r="KXU36" s="23"/>
      <c r="KXV36" s="23"/>
      <c r="KXW36" s="23"/>
      <c r="KXX36" s="23"/>
      <c r="KXY36" s="23"/>
      <c r="KXZ36" s="23"/>
      <c r="KYA36" s="23"/>
      <c r="KYB36" s="23"/>
      <c r="KYC36" s="23"/>
      <c r="KYD36" s="23"/>
      <c r="KYE36" s="23"/>
      <c r="KYF36" s="23"/>
      <c r="KYG36" s="23"/>
      <c r="KYH36" s="23"/>
      <c r="KYI36" s="23"/>
      <c r="KYJ36" s="23"/>
      <c r="KYK36" s="23"/>
      <c r="KYL36" s="23"/>
      <c r="KYM36" s="23"/>
      <c r="KYN36" s="23"/>
      <c r="KYO36" s="23"/>
      <c r="KYP36" s="23"/>
      <c r="KYQ36" s="23"/>
      <c r="KYR36" s="23"/>
      <c r="KYS36" s="23"/>
      <c r="KYT36" s="23"/>
      <c r="KYU36" s="23"/>
      <c r="KYV36" s="23"/>
      <c r="KYW36" s="23"/>
      <c r="KYX36" s="23"/>
      <c r="KYY36" s="23"/>
      <c r="KYZ36" s="23"/>
      <c r="KZA36" s="23"/>
      <c r="KZB36" s="23"/>
      <c r="KZC36" s="23"/>
      <c r="KZD36" s="23"/>
      <c r="KZE36" s="23"/>
      <c r="KZF36" s="23"/>
      <c r="KZG36" s="23"/>
      <c r="KZH36" s="23"/>
      <c r="KZI36" s="23"/>
      <c r="KZJ36" s="23"/>
      <c r="KZK36" s="23"/>
      <c r="KZL36" s="23"/>
      <c r="KZM36" s="23"/>
      <c r="KZN36" s="23"/>
      <c r="KZO36" s="23"/>
      <c r="KZP36" s="23"/>
      <c r="KZQ36" s="23"/>
      <c r="KZR36" s="23"/>
      <c r="KZS36" s="23"/>
      <c r="KZT36" s="23"/>
      <c r="KZU36" s="23"/>
      <c r="KZV36" s="23"/>
      <c r="KZW36" s="23"/>
      <c r="KZX36" s="23"/>
      <c r="KZY36" s="23"/>
      <c r="KZZ36" s="23"/>
      <c r="LAA36" s="23"/>
      <c r="LAB36" s="23"/>
      <c r="LAC36" s="23"/>
      <c r="LAD36" s="23"/>
      <c r="LAE36" s="23"/>
      <c r="LAF36" s="23"/>
      <c r="LAG36" s="23"/>
      <c r="LAH36" s="23"/>
      <c r="LAI36" s="23"/>
      <c r="LAJ36" s="23"/>
      <c r="LAK36" s="23"/>
      <c r="LAL36" s="23"/>
      <c r="LAM36" s="23"/>
      <c r="LAN36" s="23"/>
      <c r="LAO36" s="23"/>
      <c r="LAP36" s="23"/>
      <c r="LAQ36" s="23"/>
      <c r="LAR36" s="23"/>
      <c r="LAS36" s="23"/>
      <c r="LAT36" s="23"/>
      <c r="LAU36" s="23"/>
      <c r="LAV36" s="23"/>
      <c r="LAW36" s="23"/>
      <c r="LAX36" s="23"/>
      <c r="LAY36" s="23"/>
      <c r="LAZ36" s="23"/>
      <c r="LBA36" s="23"/>
      <c r="LBB36" s="23"/>
      <c r="LBC36" s="23"/>
      <c r="LBD36" s="23"/>
      <c r="LBE36" s="23"/>
      <c r="LBF36" s="23"/>
      <c r="LBG36" s="23"/>
      <c r="LBH36" s="23"/>
      <c r="LBI36" s="23"/>
      <c r="LBJ36" s="23"/>
      <c r="LBK36" s="23"/>
      <c r="LBL36" s="23"/>
      <c r="LBM36" s="23"/>
      <c r="LBN36" s="23"/>
      <c r="LBO36" s="23"/>
      <c r="LBP36" s="23"/>
      <c r="LBQ36" s="23"/>
      <c r="LBR36" s="23"/>
      <c r="LBS36" s="23"/>
      <c r="LBT36" s="23"/>
      <c r="LBU36" s="23"/>
      <c r="LBV36" s="23"/>
      <c r="LBW36" s="23"/>
      <c r="LBX36" s="23"/>
      <c r="LBY36" s="23"/>
      <c r="LBZ36" s="23"/>
      <c r="LCA36" s="23"/>
      <c r="LCB36" s="23"/>
      <c r="LCC36" s="23"/>
      <c r="LCD36" s="23"/>
      <c r="LCE36" s="23"/>
      <c r="LCF36" s="23"/>
      <c r="LCG36" s="23"/>
      <c r="LCH36" s="23"/>
      <c r="LCI36" s="23"/>
      <c r="LCJ36" s="23"/>
      <c r="LCK36" s="23"/>
      <c r="LCL36" s="23"/>
      <c r="LCM36" s="23"/>
      <c r="LCN36" s="23"/>
      <c r="LCO36" s="23"/>
      <c r="LCP36" s="23"/>
      <c r="LCQ36" s="23"/>
      <c r="LCR36" s="23"/>
      <c r="LCS36" s="23"/>
      <c r="LCT36" s="23"/>
      <c r="LCU36" s="23"/>
      <c r="LCV36" s="23"/>
      <c r="LCW36" s="23"/>
      <c r="LCX36" s="23"/>
      <c r="LCY36" s="23"/>
      <c r="LCZ36" s="23"/>
      <c r="LDA36" s="23"/>
      <c r="LDB36" s="23"/>
      <c r="LDC36" s="23"/>
      <c r="LDD36" s="23"/>
      <c r="LDE36" s="23"/>
      <c r="LDF36" s="23"/>
      <c r="LDG36" s="23"/>
      <c r="LDH36" s="23"/>
      <c r="LDI36" s="23"/>
      <c r="LDJ36" s="23"/>
      <c r="LDK36" s="23"/>
      <c r="LDL36" s="23"/>
      <c r="LDM36" s="23"/>
      <c r="LDN36" s="23"/>
      <c r="LDO36" s="23"/>
      <c r="LDP36" s="23"/>
      <c r="LDQ36" s="23"/>
      <c r="LDR36" s="23"/>
      <c r="LDS36" s="23"/>
      <c r="LDT36" s="23"/>
      <c r="LDU36" s="23"/>
      <c r="LDV36" s="23"/>
      <c r="LDW36" s="23"/>
      <c r="LDX36" s="23"/>
      <c r="LDY36" s="23"/>
      <c r="LDZ36" s="23"/>
      <c r="LEA36" s="23"/>
      <c r="LEB36" s="23"/>
      <c r="LEC36" s="23"/>
      <c r="LED36" s="23"/>
      <c r="LEE36" s="23"/>
      <c r="LEF36" s="23"/>
      <c r="LEG36" s="23"/>
      <c r="LEH36" s="23"/>
      <c r="LEI36" s="23"/>
      <c r="LEJ36" s="23"/>
      <c r="LEK36" s="23"/>
      <c r="LEL36" s="23"/>
      <c r="LEM36" s="23"/>
      <c r="LEN36" s="23"/>
      <c r="LEO36" s="23"/>
      <c r="LEP36" s="23"/>
      <c r="LEQ36" s="23"/>
      <c r="LER36" s="23"/>
      <c r="LES36" s="23"/>
      <c r="LET36" s="23"/>
      <c r="LEU36" s="23"/>
      <c r="LEV36" s="23"/>
      <c r="LEW36" s="23"/>
      <c r="LEX36" s="23"/>
      <c r="LEY36" s="23"/>
      <c r="LEZ36" s="23"/>
      <c r="LFA36" s="23"/>
      <c r="LFB36" s="23"/>
      <c r="LFC36" s="23"/>
      <c r="LFD36" s="23"/>
      <c r="LFE36" s="23"/>
      <c r="LFF36" s="23"/>
      <c r="LFG36" s="23"/>
      <c r="LFH36" s="23"/>
      <c r="LFI36" s="23"/>
      <c r="LFJ36" s="23"/>
      <c r="LFK36" s="23"/>
      <c r="LFL36" s="23"/>
      <c r="LFM36" s="23"/>
      <c r="LFN36" s="23"/>
      <c r="LFO36" s="23"/>
      <c r="LFP36" s="23"/>
      <c r="LFQ36" s="23"/>
      <c r="LFR36" s="23"/>
      <c r="LFS36" s="23"/>
      <c r="LFT36" s="23"/>
      <c r="LFU36" s="23"/>
      <c r="LFV36" s="23"/>
      <c r="LFW36" s="23"/>
      <c r="LFX36" s="23"/>
      <c r="LFY36" s="23"/>
      <c r="LFZ36" s="23"/>
      <c r="LGA36" s="23"/>
      <c r="LGB36" s="23"/>
      <c r="LGC36" s="23"/>
      <c r="LGD36" s="23"/>
      <c r="LGE36" s="23"/>
      <c r="LGF36" s="23"/>
      <c r="LGG36" s="23"/>
      <c r="LGH36" s="23"/>
      <c r="LGI36" s="23"/>
      <c r="LGJ36" s="23"/>
      <c r="LGK36" s="23"/>
      <c r="LGL36" s="23"/>
      <c r="LGM36" s="23"/>
      <c r="LGN36" s="23"/>
      <c r="LGO36" s="23"/>
      <c r="LGP36" s="23"/>
      <c r="LGQ36" s="23"/>
      <c r="LGR36" s="23"/>
      <c r="LGS36" s="23"/>
      <c r="LGT36" s="23"/>
      <c r="LGU36" s="23"/>
      <c r="LGV36" s="23"/>
      <c r="LGW36" s="23"/>
      <c r="LGX36" s="23"/>
      <c r="LGY36" s="23"/>
      <c r="LGZ36" s="23"/>
      <c r="LHA36" s="23"/>
      <c r="LHB36" s="23"/>
      <c r="LHC36" s="23"/>
      <c r="LHD36" s="23"/>
      <c r="LHE36" s="23"/>
      <c r="LHF36" s="23"/>
      <c r="LHG36" s="23"/>
      <c r="LHH36" s="23"/>
      <c r="LHI36" s="23"/>
      <c r="LHJ36" s="23"/>
      <c r="LHK36" s="23"/>
      <c r="LHL36" s="23"/>
      <c r="LHM36" s="23"/>
      <c r="LHN36" s="23"/>
      <c r="LHO36" s="23"/>
      <c r="LHP36" s="23"/>
      <c r="LHQ36" s="23"/>
      <c r="LHR36" s="23"/>
      <c r="LHS36" s="23"/>
      <c r="LHT36" s="23"/>
      <c r="LHU36" s="23"/>
      <c r="LHV36" s="23"/>
      <c r="LHW36" s="23"/>
      <c r="LHX36" s="23"/>
      <c r="LHY36" s="23"/>
      <c r="LHZ36" s="23"/>
      <c r="LIA36" s="23"/>
      <c r="LIB36" s="23"/>
      <c r="LIC36" s="23"/>
      <c r="LID36" s="23"/>
      <c r="LIE36" s="23"/>
      <c r="LIF36" s="23"/>
      <c r="LIG36" s="23"/>
      <c r="LIH36" s="23"/>
      <c r="LII36" s="23"/>
      <c r="LIJ36" s="23"/>
      <c r="LIK36" s="23"/>
      <c r="LIL36" s="23"/>
      <c r="LIM36" s="23"/>
      <c r="LIN36" s="23"/>
      <c r="LIO36" s="23"/>
      <c r="LIP36" s="23"/>
      <c r="LIQ36" s="23"/>
      <c r="LIR36" s="23"/>
      <c r="LIS36" s="23"/>
      <c r="LIT36" s="23"/>
      <c r="LIU36" s="23"/>
      <c r="LIV36" s="23"/>
      <c r="LIW36" s="23"/>
      <c r="LIX36" s="23"/>
      <c r="LIY36" s="23"/>
      <c r="LIZ36" s="23"/>
      <c r="LJA36" s="23"/>
      <c r="LJB36" s="23"/>
      <c r="LJC36" s="23"/>
      <c r="LJD36" s="23"/>
      <c r="LJE36" s="23"/>
      <c r="LJF36" s="23"/>
      <c r="LJG36" s="23"/>
      <c r="LJH36" s="23"/>
      <c r="LJI36" s="23"/>
      <c r="LJJ36" s="23"/>
      <c r="LJK36" s="23"/>
      <c r="LJL36" s="23"/>
      <c r="LJM36" s="23"/>
      <c r="LJN36" s="23"/>
      <c r="LJO36" s="23"/>
      <c r="LJP36" s="23"/>
      <c r="LJQ36" s="23"/>
      <c r="LJR36" s="23"/>
      <c r="LJS36" s="23"/>
      <c r="LJT36" s="23"/>
      <c r="LJU36" s="23"/>
      <c r="LJV36" s="23"/>
      <c r="LJW36" s="23"/>
      <c r="LJX36" s="23"/>
      <c r="LJY36" s="23"/>
      <c r="LJZ36" s="23"/>
      <c r="LKA36" s="23"/>
      <c r="LKB36" s="23"/>
      <c r="LKC36" s="23"/>
      <c r="LKD36" s="23"/>
      <c r="LKE36" s="23"/>
      <c r="LKF36" s="23"/>
      <c r="LKG36" s="23"/>
      <c r="LKH36" s="23"/>
      <c r="LKI36" s="23"/>
      <c r="LKJ36" s="23"/>
      <c r="LKK36" s="23"/>
      <c r="LKL36" s="23"/>
      <c r="LKM36" s="23"/>
      <c r="LKN36" s="23"/>
      <c r="LKO36" s="23"/>
      <c r="LKP36" s="23"/>
      <c r="LKQ36" s="23"/>
      <c r="LKR36" s="23"/>
      <c r="LKS36" s="23"/>
      <c r="LKT36" s="23"/>
      <c r="LKU36" s="23"/>
      <c r="LKV36" s="23"/>
      <c r="LKW36" s="23"/>
      <c r="LKX36" s="23"/>
      <c r="LKY36" s="23"/>
      <c r="LKZ36" s="23"/>
      <c r="LLA36" s="23"/>
      <c r="LLB36" s="23"/>
      <c r="LLC36" s="23"/>
      <c r="LLD36" s="23"/>
      <c r="LLE36" s="23"/>
      <c r="LLF36" s="23"/>
      <c r="LLG36" s="23"/>
      <c r="LLH36" s="23"/>
      <c r="LLI36" s="23"/>
      <c r="LLJ36" s="23"/>
      <c r="LLK36" s="23"/>
      <c r="LLL36" s="23"/>
      <c r="LLM36" s="23"/>
      <c r="LLN36" s="23"/>
      <c r="LLO36" s="23"/>
      <c r="LLP36" s="23"/>
      <c r="LLQ36" s="23"/>
      <c r="LLR36" s="23"/>
      <c r="LLS36" s="23"/>
      <c r="LLT36" s="23"/>
      <c r="LLU36" s="23"/>
      <c r="LLV36" s="23"/>
      <c r="LLW36" s="23"/>
      <c r="LLX36" s="23"/>
      <c r="LLY36" s="23"/>
      <c r="LLZ36" s="23"/>
      <c r="LMA36" s="23"/>
      <c r="LMB36" s="23"/>
      <c r="LMC36" s="23"/>
      <c r="LMD36" s="23"/>
      <c r="LME36" s="23"/>
      <c r="LMF36" s="23"/>
      <c r="LMG36" s="23"/>
      <c r="LMH36" s="23"/>
      <c r="LMI36" s="23"/>
      <c r="LMJ36" s="23"/>
      <c r="LMK36" s="23"/>
      <c r="LML36" s="23"/>
      <c r="LMM36" s="23"/>
      <c r="LMN36" s="23"/>
      <c r="LMO36" s="23"/>
      <c r="LMP36" s="23"/>
      <c r="LMQ36" s="23"/>
      <c r="LMR36" s="23"/>
      <c r="LMS36" s="23"/>
      <c r="LMT36" s="23"/>
      <c r="LMU36" s="23"/>
      <c r="LMV36" s="23"/>
      <c r="LMW36" s="23"/>
      <c r="LMX36" s="23"/>
      <c r="LMY36" s="23"/>
      <c r="LMZ36" s="23"/>
      <c r="LNA36" s="23"/>
      <c r="LNB36" s="23"/>
      <c r="LNC36" s="23"/>
      <c r="LND36" s="23"/>
      <c r="LNE36" s="23"/>
      <c r="LNF36" s="23"/>
      <c r="LNG36" s="23"/>
      <c r="LNH36" s="23"/>
      <c r="LNI36" s="23"/>
      <c r="LNJ36" s="23"/>
      <c r="LNK36" s="23"/>
      <c r="LNL36" s="23"/>
      <c r="LNM36" s="23"/>
      <c r="LNN36" s="23"/>
      <c r="LNO36" s="23"/>
      <c r="LNP36" s="23"/>
      <c r="LNQ36" s="23"/>
      <c r="LNR36" s="23"/>
      <c r="LNS36" s="23"/>
      <c r="LNT36" s="23"/>
      <c r="LNU36" s="23"/>
      <c r="LNV36" s="23"/>
      <c r="LNW36" s="23"/>
      <c r="LNX36" s="23"/>
      <c r="LNY36" s="23"/>
      <c r="LNZ36" s="23"/>
      <c r="LOA36" s="23"/>
      <c r="LOB36" s="23"/>
      <c r="LOC36" s="23"/>
      <c r="LOD36" s="23"/>
      <c r="LOE36" s="23"/>
      <c r="LOF36" s="23"/>
      <c r="LOG36" s="23"/>
      <c r="LOH36" s="23"/>
      <c r="LOI36" s="23"/>
      <c r="LOJ36" s="23"/>
      <c r="LOK36" s="23"/>
      <c r="LOL36" s="23"/>
      <c r="LOM36" s="23"/>
      <c r="LON36" s="23"/>
      <c r="LOO36" s="23"/>
      <c r="LOP36" s="23"/>
      <c r="LOQ36" s="23"/>
      <c r="LOR36" s="23"/>
      <c r="LOS36" s="23"/>
      <c r="LOT36" s="23"/>
      <c r="LOU36" s="23"/>
      <c r="LOV36" s="23"/>
      <c r="LOW36" s="23"/>
      <c r="LOX36" s="23"/>
      <c r="LOY36" s="23"/>
      <c r="LOZ36" s="23"/>
      <c r="LPA36" s="23"/>
      <c r="LPB36" s="23"/>
      <c r="LPC36" s="23"/>
      <c r="LPD36" s="23"/>
      <c r="LPE36" s="23"/>
      <c r="LPF36" s="23"/>
      <c r="LPG36" s="23"/>
      <c r="LPH36" s="23"/>
      <c r="LPI36" s="23"/>
      <c r="LPJ36" s="23"/>
      <c r="LPK36" s="23"/>
      <c r="LPL36" s="23"/>
      <c r="LPM36" s="23"/>
      <c r="LPN36" s="23"/>
      <c r="LPO36" s="23"/>
      <c r="LPP36" s="23"/>
      <c r="LPQ36" s="23"/>
      <c r="LPR36" s="23"/>
      <c r="LPS36" s="23"/>
      <c r="LPT36" s="23"/>
      <c r="LPU36" s="23"/>
      <c r="LPV36" s="23"/>
      <c r="LPW36" s="23"/>
      <c r="LPX36" s="23"/>
      <c r="LPY36" s="23"/>
      <c r="LPZ36" s="23"/>
      <c r="LQA36" s="23"/>
      <c r="LQB36" s="23"/>
      <c r="LQC36" s="23"/>
      <c r="LQD36" s="23"/>
      <c r="LQE36" s="23"/>
      <c r="LQF36" s="23"/>
      <c r="LQG36" s="23"/>
      <c r="LQH36" s="23"/>
      <c r="LQI36" s="23"/>
      <c r="LQJ36" s="23"/>
      <c r="LQK36" s="23"/>
      <c r="LQL36" s="23"/>
      <c r="LQM36" s="23"/>
      <c r="LQN36" s="23"/>
      <c r="LQO36" s="23"/>
      <c r="LQP36" s="23"/>
      <c r="LQQ36" s="23"/>
      <c r="LQR36" s="23"/>
      <c r="LQS36" s="23"/>
      <c r="LQT36" s="23"/>
      <c r="LQU36" s="23"/>
      <c r="LQV36" s="23"/>
      <c r="LQW36" s="23"/>
      <c r="LQX36" s="23"/>
      <c r="LQY36" s="23"/>
      <c r="LQZ36" s="23"/>
      <c r="LRA36" s="23"/>
      <c r="LRB36" s="23"/>
      <c r="LRC36" s="23"/>
      <c r="LRD36" s="23"/>
      <c r="LRE36" s="23"/>
      <c r="LRF36" s="23"/>
      <c r="LRG36" s="23"/>
      <c r="LRH36" s="23"/>
      <c r="LRI36" s="23"/>
      <c r="LRJ36" s="23"/>
      <c r="LRK36" s="23"/>
      <c r="LRL36" s="23"/>
      <c r="LRM36" s="23"/>
      <c r="LRN36" s="23"/>
      <c r="LRO36" s="23"/>
      <c r="LRP36" s="23"/>
      <c r="LRQ36" s="23"/>
      <c r="LRR36" s="23"/>
      <c r="LRS36" s="23"/>
      <c r="LRT36" s="23"/>
      <c r="LRU36" s="23"/>
      <c r="LRV36" s="23"/>
      <c r="LRW36" s="23"/>
      <c r="LRX36" s="23"/>
      <c r="LRY36" s="23"/>
      <c r="LRZ36" s="23"/>
      <c r="LSA36" s="23"/>
      <c r="LSB36" s="23"/>
      <c r="LSC36" s="23"/>
      <c r="LSD36" s="23"/>
      <c r="LSE36" s="23"/>
      <c r="LSF36" s="23"/>
      <c r="LSG36" s="23"/>
      <c r="LSH36" s="23"/>
      <c r="LSI36" s="23"/>
      <c r="LSJ36" s="23"/>
      <c r="LSK36" s="23"/>
      <c r="LSL36" s="23"/>
      <c r="LSM36" s="23"/>
      <c r="LSN36" s="23"/>
      <c r="LSO36" s="23"/>
      <c r="LSP36" s="23"/>
      <c r="LSQ36" s="23"/>
      <c r="LSR36" s="23"/>
      <c r="LSS36" s="23"/>
      <c r="LST36" s="23"/>
      <c r="LSU36" s="23"/>
      <c r="LSV36" s="23"/>
      <c r="LSW36" s="23"/>
      <c r="LSX36" s="23"/>
      <c r="LSY36" s="23"/>
      <c r="LSZ36" s="23"/>
      <c r="LTA36" s="23"/>
      <c r="LTB36" s="23"/>
      <c r="LTC36" s="23"/>
      <c r="LTD36" s="23"/>
      <c r="LTE36" s="23"/>
      <c r="LTF36" s="23"/>
      <c r="LTG36" s="23"/>
      <c r="LTH36" s="23"/>
      <c r="LTI36" s="23"/>
      <c r="LTJ36" s="23"/>
      <c r="LTK36" s="23"/>
      <c r="LTL36" s="23"/>
      <c r="LTM36" s="23"/>
      <c r="LTN36" s="23"/>
      <c r="LTO36" s="23"/>
      <c r="LTP36" s="23"/>
      <c r="LTQ36" s="23"/>
      <c r="LTR36" s="23"/>
      <c r="LTS36" s="23"/>
      <c r="LTT36" s="23"/>
      <c r="LTU36" s="23"/>
      <c r="LTV36" s="23"/>
      <c r="LTW36" s="23"/>
      <c r="LTX36" s="23"/>
      <c r="LTY36" s="23"/>
      <c r="LTZ36" s="23"/>
      <c r="LUA36" s="23"/>
      <c r="LUB36" s="23"/>
      <c r="LUC36" s="23"/>
      <c r="LUD36" s="23"/>
      <c r="LUE36" s="23"/>
      <c r="LUF36" s="23"/>
      <c r="LUG36" s="23"/>
      <c r="LUH36" s="23"/>
      <c r="LUI36" s="23"/>
      <c r="LUJ36" s="23"/>
      <c r="LUK36" s="23"/>
      <c r="LUL36" s="23"/>
      <c r="LUM36" s="23"/>
      <c r="LUN36" s="23"/>
      <c r="LUO36" s="23"/>
      <c r="LUP36" s="23"/>
      <c r="LUQ36" s="23"/>
      <c r="LUR36" s="23"/>
      <c r="LUS36" s="23"/>
      <c r="LUT36" s="23"/>
      <c r="LUU36" s="23"/>
      <c r="LUV36" s="23"/>
      <c r="LUW36" s="23"/>
      <c r="LUX36" s="23"/>
      <c r="LUY36" s="23"/>
      <c r="LUZ36" s="23"/>
      <c r="LVA36" s="23"/>
      <c r="LVB36" s="23"/>
      <c r="LVC36" s="23"/>
      <c r="LVD36" s="23"/>
      <c r="LVE36" s="23"/>
      <c r="LVF36" s="23"/>
      <c r="LVG36" s="23"/>
      <c r="LVH36" s="23"/>
      <c r="LVI36" s="23"/>
      <c r="LVJ36" s="23"/>
      <c r="LVK36" s="23"/>
      <c r="LVL36" s="23"/>
      <c r="LVM36" s="23"/>
      <c r="LVN36" s="23"/>
      <c r="LVO36" s="23"/>
      <c r="LVP36" s="23"/>
      <c r="LVQ36" s="23"/>
      <c r="LVR36" s="23"/>
      <c r="LVS36" s="23"/>
      <c r="LVT36" s="23"/>
      <c r="LVU36" s="23"/>
      <c r="LVV36" s="23"/>
      <c r="LVW36" s="23"/>
      <c r="LVX36" s="23"/>
      <c r="LVY36" s="23"/>
      <c r="LVZ36" s="23"/>
      <c r="LWA36" s="23"/>
      <c r="LWB36" s="23"/>
      <c r="LWC36" s="23"/>
      <c r="LWD36" s="23"/>
      <c r="LWE36" s="23"/>
      <c r="LWF36" s="23"/>
      <c r="LWG36" s="23"/>
      <c r="LWH36" s="23"/>
      <c r="LWI36" s="23"/>
      <c r="LWJ36" s="23"/>
      <c r="LWK36" s="23"/>
      <c r="LWL36" s="23"/>
      <c r="LWM36" s="23"/>
      <c r="LWN36" s="23"/>
      <c r="LWO36" s="23"/>
      <c r="LWP36" s="23"/>
      <c r="LWQ36" s="23"/>
      <c r="LWR36" s="23"/>
      <c r="LWS36" s="23"/>
      <c r="LWT36" s="23"/>
      <c r="LWU36" s="23"/>
      <c r="LWV36" s="23"/>
      <c r="LWW36" s="23"/>
      <c r="LWX36" s="23"/>
      <c r="LWY36" s="23"/>
      <c r="LWZ36" s="23"/>
      <c r="LXA36" s="23"/>
      <c r="LXB36" s="23"/>
      <c r="LXC36" s="23"/>
      <c r="LXD36" s="23"/>
      <c r="LXE36" s="23"/>
      <c r="LXF36" s="23"/>
      <c r="LXG36" s="23"/>
      <c r="LXH36" s="23"/>
      <c r="LXI36" s="23"/>
      <c r="LXJ36" s="23"/>
      <c r="LXK36" s="23"/>
      <c r="LXL36" s="23"/>
      <c r="LXM36" s="23"/>
      <c r="LXN36" s="23"/>
      <c r="LXO36" s="23"/>
      <c r="LXP36" s="23"/>
      <c r="LXQ36" s="23"/>
      <c r="LXR36" s="23"/>
      <c r="LXS36" s="23"/>
      <c r="LXT36" s="23"/>
      <c r="LXU36" s="23"/>
      <c r="LXV36" s="23"/>
      <c r="LXW36" s="23"/>
      <c r="LXX36" s="23"/>
      <c r="LXY36" s="23"/>
      <c r="LXZ36" s="23"/>
      <c r="LYA36" s="23"/>
      <c r="LYB36" s="23"/>
      <c r="LYC36" s="23"/>
      <c r="LYD36" s="23"/>
      <c r="LYE36" s="23"/>
      <c r="LYF36" s="23"/>
      <c r="LYG36" s="23"/>
      <c r="LYH36" s="23"/>
      <c r="LYI36" s="23"/>
      <c r="LYJ36" s="23"/>
      <c r="LYK36" s="23"/>
      <c r="LYL36" s="23"/>
      <c r="LYM36" s="23"/>
      <c r="LYN36" s="23"/>
      <c r="LYO36" s="23"/>
      <c r="LYP36" s="23"/>
      <c r="LYQ36" s="23"/>
      <c r="LYR36" s="23"/>
      <c r="LYS36" s="23"/>
      <c r="LYT36" s="23"/>
      <c r="LYU36" s="23"/>
      <c r="LYV36" s="23"/>
      <c r="LYW36" s="23"/>
      <c r="LYX36" s="23"/>
      <c r="LYY36" s="23"/>
      <c r="LYZ36" s="23"/>
      <c r="LZA36" s="23"/>
      <c r="LZB36" s="23"/>
      <c r="LZC36" s="23"/>
      <c r="LZD36" s="23"/>
      <c r="LZE36" s="23"/>
      <c r="LZF36" s="23"/>
      <c r="LZG36" s="23"/>
      <c r="LZH36" s="23"/>
      <c r="LZI36" s="23"/>
      <c r="LZJ36" s="23"/>
      <c r="LZK36" s="23"/>
      <c r="LZL36" s="23"/>
      <c r="LZM36" s="23"/>
      <c r="LZN36" s="23"/>
      <c r="LZO36" s="23"/>
      <c r="LZP36" s="23"/>
      <c r="LZQ36" s="23"/>
      <c r="LZR36" s="23"/>
      <c r="LZS36" s="23"/>
      <c r="LZT36" s="23"/>
      <c r="LZU36" s="23"/>
      <c r="LZV36" s="23"/>
      <c r="LZW36" s="23"/>
      <c r="LZX36" s="23"/>
      <c r="LZY36" s="23"/>
      <c r="LZZ36" s="23"/>
      <c r="MAA36" s="23"/>
      <c r="MAB36" s="23"/>
      <c r="MAC36" s="23"/>
      <c r="MAD36" s="23"/>
      <c r="MAE36" s="23"/>
      <c r="MAF36" s="23"/>
      <c r="MAG36" s="23"/>
      <c r="MAH36" s="23"/>
      <c r="MAI36" s="23"/>
      <c r="MAJ36" s="23"/>
      <c r="MAK36" s="23"/>
      <c r="MAL36" s="23"/>
      <c r="MAM36" s="23"/>
      <c r="MAN36" s="23"/>
      <c r="MAO36" s="23"/>
      <c r="MAP36" s="23"/>
      <c r="MAQ36" s="23"/>
      <c r="MAR36" s="23"/>
      <c r="MAS36" s="23"/>
      <c r="MAT36" s="23"/>
      <c r="MAU36" s="23"/>
      <c r="MAV36" s="23"/>
      <c r="MAW36" s="23"/>
      <c r="MAX36" s="23"/>
      <c r="MAY36" s="23"/>
      <c r="MAZ36" s="23"/>
      <c r="MBA36" s="23"/>
      <c r="MBB36" s="23"/>
      <c r="MBC36" s="23"/>
      <c r="MBD36" s="23"/>
      <c r="MBE36" s="23"/>
      <c r="MBF36" s="23"/>
      <c r="MBG36" s="23"/>
      <c r="MBH36" s="23"/>
      <c r="MBI36" s="23"/>
      <c r="MBJ36" s="23"/>
      <c r="MBK36" s="23"/>
      <c r="MBL36" s="23"/>
      <c r="MBM36" s="23"/>
      <c r="MBN36" s="23"/>
      <c r="MBO36" s="23"/>
      <c r="MBP36" s="23"/>
      <c r="MBQ36" s="23"/>
      <c r="MBR36" s="23"/>
      <c r="MBS36" s="23"/>
      <c r="MBT36" s="23"/>
      <c r="MBU36" s="23"/>
      <c r="MBV36" s="23"/>
      <c r="MBW36" s="23"/>
      <c r="MBX36" s="23"/>
      <c r="MBY36" s="23"/>
      <c r="MBZ36" s="23"/>
      <c r="MCA36" s="23"/>
      <c r="MCB36" s="23"/>
      <c r="MCC36" s="23"/>
      <c r="MCD36" s="23"/>
      <c r="MCE36" s="23"/>
      <c r="MCF36" s="23"/>
      <c r="MCG36" s="23"/>
      <c r="MCH36" s="23"/>
      <c r="MCI36" s="23"/>
      <c r="MCJ36" s="23"/>
      <c r="MCK36" s="23"/>
      <c r="MCL36" s="23"/>
      <c r="MCM36" s="23"/>
      <c r="MCN36" s="23"/>
      <c r="MCO36" s="23"/>
      <c r="MCP36" s="23"/>
      <c r="MCQ36" s="23"/>
      <c r="MCR36" s="23"/>
      <c r="MCS36" s="23"/>
      <c r="MCT36" s="23"/>
      <c r="MCU36" s="23"/>
      <c r="MCV36" s="23"/>
      <c r="MCW36" s="23"/>
      <c r="MCX36" s="23"/>
      <c r="MCY36" s="23"/>
      <c r="MCZ36" s="23"/>
      <c r="MDA36" s="23"/>
      <c r="MDB36" s="23"/>
      <c r="MDC36" s="23"/>
      <c r="MDD36" s="23"/>
      <c r="MDE36" s="23"/>
      <c r="MDF36" s="23"/>
      <c r="MDG36" s="23"/>
      <c r="MDH36" s="23"/>
      <c r="MDI36" s="23"/>
      <c r="MDJ36" s="23"/>
      <c r="MDK36" s="23"/>
      <c r="MDL36" s="23"/>
      <c r="MDM36" s="23"/>
      <c r="MDN36" s="23"/>
      <c r="MDO36" s="23"/>
      <c r="MDP36" s="23"/>
      <c r="MDQ36" s="23"/>
      <c r="MDR36" s="23"/>
      <c r="MDS36" s="23"/>
      <c r="MDT36" s="23"/>
      <c r="MDU36" s="23"/>
      <c r="MDV36" s="23"/>
      <c r="MDW36" s="23"/>
      <c r="MDX36" s="23"/>
      <c r="MDY36" s="23"/>
      <c r="MDZ36" s="23"/>
      <c r="MEA36" s="23"/>
      <c r="MEB36" s="23"/>
      <c r="MEC36" s="23"/>
      <c r="MED36" s="23"/>
      <c r="MEE36" s="23"/>
      <c r="MEF36" s="23"/>
      <c r="MEG36" s="23"/>
      <c r="MEH36" s="23"/>
      <c r="MEI36" s="23"/>
      <c r="MEJ36" s="23"/>
      <c r="MEK36" s="23"/>
      <c r="MEL36" s="23"/>
      <c r="MEM36" s="23"/>
      <c r="MEN36" s="23"/>
      <c r="MEO36" s="23"/>
      <c r="MEP36" s="23"/>
      <c r="MEQ36" s="23"/>
      <c r="MER36" s="23"/>
      <c r="MES36" s="23"/>
      <c r="MET36" s="23"/>
      <c r="MEU36" s="23"/>
      <c r="MEV36" s="23"/>
      <c r="MEW36" s="23"/>
      <c r="MEX36" s="23"/>
      <c r="MEY36" s="23"/>
      <c r="MEZ36" s="23"/>
      <c r="MFA36" s="23"/>
      <c r="MFB36" s="23"/>
      <c r="MFC36" s="23"/>
      <c r="MFD36" s="23"/>
      <c r="MFE36" s="23"/>
      <c r="MFF36" s="23"/>
      <c r="MFG36" s="23"/>
      <c r="MFH36" s="23"/>
      <c r="MFI36" s="23"/>
      <c r="MFJ36" s="23"/>
      <c r="MFK36" s="23"/>
      <c r="MFL36" s="23"/>
      <c r="MFM36" s="23"/>
      <c r="MFN36" s="23"/>
      <c r="MFO36" s="23"/>
      <c r="MFP36" s="23"/>
      <c r="MFQ36" s="23"/>
      <c r="MFR36" s="23"/>
      <c r="MFS36" s="23"/>
      <c r="MFT36" s="23"/>
      <c r="MFU36" s="23"/>
      <c r="MFV36" s="23"/>
      <c r="MFW36" s="23"/>
      <c r="MFX36" s="23"/>
      <c r="MFY36" s="23"/>
      <c r="MFZ36" s="23"/>
      <c r="MGA36" s="23"/>
      <c r="MGB36" s="23"/>
      <c r="MGC36" s="23"/>
      <c r="MGD36" s="23"/>
      <c r="MGE36" s="23"/>
      <c r="MGF36" s="23"/>
      <c r="MGG36" s="23"/>
      <c r="MGH36" s="23"/>
      <c r="MGI36" s="23"/>
      <c r="MGJ36" s="23"/>
      <c r="MGK36" s="23"/>
      <c r="MGL36" s="23"/>
      <c r="MGM36" s="23"/>
      <c r="MGN36" s="23"/>
      <c r="MGO36" s="23"/>
      <c r="MGP36" s="23"/>
      <c r="MGQ36" s="23"/>
      <c r="MGR36" s="23"/>
      <c r="MGS36" s="23"/>
      <c r="MGT36" s="23"/>
      <c r="MGU36" s="23"/>
      <c r="MGV36" s="23"/>
      <c r="MGW36" s="23"/>
      <c r="MGX36" s="23"/>
      <c r="MGY36" s="23"/>
      <c r="MGZ36" s="23"/>
      <c r="MHA36" s="23"/>
      <c r="MHB36" s="23"/>
      <c r="MHC36" s="23"/>
      <c r="MHD36" s="23"/>
      <c r="MHE36" s="23"/>
      <c r="MHF36" s="23"/>
      <c r="MHG36" s="23"/>
      <c r="MHH36" s="23"/>
      <c r="MHI36" s="23"/>
      <c r="MHJ36" s="23"/>
      <c r="MHK36" s="23"/>
      <c r="MHL36" s="23"/>
      <c r="MHM36" s="23"/>
      <c r="MHN36" s="23"/>
      <c r="MHO36" s="23"/>
      <c r="MHP36" s="23"/>
      <c r="MHQ36" s="23"/>
      <c r="MHR36" s="23"/>
      <c r="MHS36" s="23"/>
      <c r="MHT36" s="23"/>
      <c r="MHU36" s="23"/>
      <c r="MHV36" s="23"/>
      <c r="MHW36" s="23"/>
      <c r="MHX36" s="23"/>
      <c r="MHY36" s="23"/>
      <c r="MHZ36" s="23"/>
      <c r="MIA36" s="23"/>
      <c r="MIB36" s="23"/>
      <c r="MIC36" s="23"/>
      <c r="MID36" s="23"/>
      <c r="MIE36" s="23"/>
      <c r="MIF36" s="23"/>
      <c r="MIG36" s="23"/>
      <c r="MIH36" s="23"/>
      <c r="MII36" s="23"/>
      <c r="MIJ36" s="23"/>
      <c r="MIK36" s="23"/>
      <c r="MIL36" s="23"/>
      <c r="MIM36" s="23"/>
      <c r="MIN36" s="23"/>
      <c r="MIO36" s="23"/>
      <c r="MIP36" s="23"/>
      <c r="MIQ36" s="23"/>
      <c r="MIR36" s="23"/>
      <c r="MIS36" s="23"/>
      <c r="MIT36" s="23"/>
      <c r="MIU36" s="23"/>
      <c r="MIV36" s="23"/>
      <c r="MIW36" s="23"/>
      <c r="MIX36" s="23"/>
      <c r="MIY36" s="23"/>
      <c r="MIZ36" s="23"/>
      <c r="MJA36" s="23"/>
      <c r="MJB36" s="23"/>
      <c r="MJC36" s="23"/>
      <c r="MJD36" s="23"/>
      <c r="MJE36" s="23"/>
      <c r="MJF36" s="23"/>
      <c r="MJG36" s="23"/>
      <c r="MJH36" s="23"/>
      <c r="MJI36" s="23"/>
      <c r="MJJ36" s="23"/>
      <c r="MJK36" s="23"/>
      <c r="MJL36" s="23"/>
      <c r="MJM36" s="23"/>
      <c r="MJN36" s="23"/>
      <c r="MJO36" s="23"/>
      <c r="MJP36" s="23"/>
      <c r="MJQ36" s="23"/>
      <c r="MJR36" s="23"/>
      <c r="MJS36" s="23"/>
      <c r="MJT36" s="23"/>
      <c r="MJU36" s="23"/>
      <c r="MJV36" s="23"/>
      <c r="MJW36" s="23"/>
      <c r="MJX36" s="23"/>
      <c r="MJY36" s="23"/>
      <c r="MJZ36" s="23"/>
      <c r="MKA36" s="23"/>
      <c r="MKB36" s="23"/>
      <c r="MKC36" s="23"/>
      <c r="MKD36" s="23"/>
      <c r="MKE36" s="23"/>
      <c r="MKF36" s="23"/>
      <c r="MKG36" s="23"/>
      <c r="MKH36" s="23"/>
      <c r="MKI36" s="23"/>
      <c r="MKJ36" s="23"/>
      <c r="MKK36" s="23"/>
      <c r="MKL36" s="23"/>
      <c r="MKM36" s="23"/>
      <c r="MKN36" s="23"/>
      <c r="MKO36" s="23"/>
      <c r="MKP36" s="23"/>
      <c r="MKQ36" s="23"/>
      <c r="MKR36" s="23"/>
      <c r="MKS36" s="23"/>
      <c r="MKT36" s="23"/>
      <c r="MKU36" s="23"/>
      <c r="MKV36" s="23"/>
      <c r="MKW36" s="23"/>
      <c r="MKX36" s="23"/>
      <c r="MKY36" s="23"/>
      <c r="MKZ36" s="23"/>
      <c r="MLA36" s="23"/>
      <c r="MLB36" s="23"/>
      <c r="MLC36" s="23"/>
      <c r="MLD36" s="23"/>
      <c r="MLE36" s="23"/>
      <c r="MLF36" s="23"/>
      <c r="MLG36" s="23"/>
      <c r="MLH36" s="23"/>
      <c r="MLI36" s="23"/>
      <c r="MLJ36" s="23"/>
      <c r="MLK36" s="23"/>
      <c r="MLL36" s="23"/>
      <c r="MLM36" s="23"/>
      <c r="MLN36" s="23"/>
      <c r="MLO36" s="23"/>
      <c r="MLP36" s="23"/>
      <c r="MLQ36" s="23"/>
      <c r="MLR36" s="23"/>
      <c r="MLS36" s="23"/>
      <c r="MLT36" s="23"/>
      <c r="MLU36" s="23"/>
      <c r="MLV36" s="23"/>
      <c r="MLW36" s="23"/>
      <c r="MLX36" s="23"/>
      <c r="MLY36" s="23"/>
      <c r="MLZ36" s="23"/>
      <c r="MMA36" s="23"/>
      <c r="MMB36" s="23"/>
      <c r="MMC36" s="23"/>
      <c r="MMD36" s="23"/>
      <c r="MME36" s="23"/>
      <c r="MMF36" s="23"/>
      <c r="MMG36" s="23"/>
      <c r="MMH36" s="23"/>
      <c r="MMI36" s="23"/>
      <c r="MMJ36" s="23"/>
      <c r="MMK36" s="23"/>
      <c r="MML36" s="23"/>
      <c r="MMM36" s="23"/>
      <c r="MMN36" s="23"/>
      <c r="MMO36" s="23"/>
      <c r="MMP36" s="23"/>
      <c r="MMQ36" s="23"/>
      <c r="MMR36" s="23"/>
      <c r="MMS36" s="23"/>
      <c r="MMT36" s="23"/>
      <c r="MMU36" s="23"/>
      <c r="MMV36" s="23"/>
      <c r="MMW36" s="23"/>
      <c r="MMX36" s="23"/>
      <c r="MMY36" s="23"/>
      <c r="MMZ36" s="23"/>
      <c r="MNA36" s="23"/>
      <c r="MNB36" s="23"/>
      <c r="MNC36" s="23"/>
      <c r="MND36" s="23"/>
      <c r="MNE36" s="23"/>
      <c r="MNF36" s="23"/>
      <c r="MNG36" s="23"/>
      <c r="MNH36" s="23"/>
      <c r="MNI36" s="23"/>
      <c r="MNJ36" s="23"/>
      <c r="MNK36" s="23"/>
      <c r="MNL36" s="23"/>
      <c r="MNM36" s="23"/>
      <c r="MNN36" s="23"/>
      <c r="MNO36" s="23"/>
      <c r="MNP36" s="23"/>
      <c r="MNQ36" s="23"/>
      <c r="MNR36" s="23"/>
      <c r="MNS36" s="23"/>
      <c r="MNT36" s="23"/>
      <c r="MNU36" s="23"/>
      <c r="MNV36" s="23"/>
      <c r="MNW36" s="23"/>
      <c r="MNX36" s="23"/>
      <c r="MNY36" s="23"/>
      <c r="MNZ36" s="23"/>
      <c r="MOA36" s="23"/>
      <c r="MOB36" s="23"/>
      <c r="MOC36" s="23"/>
      <c r="MOD36" s="23"/>
      <c r="MOE36" s="23"/>
      <c r="MOF36" s="23"/>
      <c r="MOG36" s="23"/>
      <c r="MOH36" s="23"/>
      <c r="MOI36" s="23"/>
      <c r="MOJ36" s="23"/>
      <c r="MOK36" s="23"/>
      <c r="MOL36" s="23"/>
      <c r="MOM36" s="23"/>
      <c r="MON36" s="23"/>
      <c r="MOO36" s="23"/>
      <c r="MOP36" s="23"/>
      <c r="MOQ36" s="23"/>
      <c r="MOR36" s="23"/>
      <c r="MOS36" s="23"/>
      <c r="MOT36" s="23"/>
      <c r="MOU36" s="23"/>
      <c r="MOV36" s="23"/>
      <c r="MOW36" s="23"/>
      <c r="MOX36" s="23"/>
      <c r="MOY36" s="23"/>
      <c r="MOZ36" s="23"/>
      <c r="MPA36" s="23"/>
      <c r="MPB36" s="23"/>
      <c r="MPC36" s="23"/>
      <c r="MPD36" s="23"/>
      <c r="MPE36" s="23"/>
      <c r="MPF36" s="23"/>
      <c r="MPG36" s="23"/>
      <c r="MPH36" s="23"/>
      <c r="MPI36" s="23"/>
      <c r="MPJ36" s="23"/>
      <c r="MPK36" s="23"/>
      <c r="MPL36" s="23"/>
      <c r="MPM36" s="23"/>
      <c r="MPN36" s="23"/>
      <c r="MPO36" s="23"/>
      <c r="MPP36" s="23"/>
      <c r="MPQ36" s="23"/>
      <c r="MPR36" s="23"/>
      <c r="MPS36" s="23"/>
      <c r="MPT36" s="23"/>
      <c r="MPU36" s="23"/>
      <c r="MPV36" s="23"/>
      <c r="MPW36" s="23"/>
      <c r="MPX36" s="23"/>
      <c r="MPY36" s="23"/>
      <c r="MPZ36" s="23"/>
      <c r="MQA36" s="23"/>
      <c r="MQB36" s="23"/>
      <c r="MQC36" s="23"/>
      <c r="MQD36" s="23"/>
      <c r="MQE36" s="23"/>
      <c r="MQF36" s="23"/>
      <c r="MQG36" s="23"/>
      <c r="MQH36" s="23"/>
      <c r="MQI36" s="23"/>
      <c r="MQJ36" s="23"/>
      <c r="MQK36" s="23"/>
      <c r="MQL36" s="23"/>
      <c r="MQM36" s="23"/>
      <c r="MQN36" s="23"/>
      <c r="MQO36" s="23"/>
      <c r="MQP36" s="23"/>
      <c r="MQQ36" s="23"/>
      <c r="MQR36" s="23"/>
      <c r="MQS36" s="23"/>
      <c r="MQT36" s="23"/>
      <c r="MQU36" s="23"/>
      <c r="MQV36" s="23"/>
      <c r="MQW36" s="23"/>
      <c r="MQX36" s="23"/>
      <c r="MQY36" s="23"/>
      <c r="MQZ36" s="23"/>
      <c r="MRA36" s="23"/>
      <c r="MRB36" s="23"/>
      <c r="MRC36" s="23"/>
      <c r="MRD36" s="23"/>
      <c r="MRE36" s="23"/>
      <c r="MRF36" s="23"/>
      <c r="MRG36" s="23"/>
      <c r="MRH36" s="23"/>
      <c r="MRI36" s="23"/>
      <c r="MRJ36" s="23"/>
      <c r="MRK36" s="23"/>
      <c r="MRL36" s="23"/>
      <c r="MRM36" s="23"/>
      <c r="MRN36" s="23"/>
      <c r="MRO36" s="23"/>
      <c r="MRP36" s="23"/>
      <c r="MRQ36" s="23"/>
      <c r="MRR36" s="23"/>
      <c r="MRS36" s="23"/>
      <c r="MRT36" s="23"/>
      <c r="MRU36" s="23"/>
      <c r="MRV36" s="23"/>
      <c r="MRW36" s="23"/>
      <c r="MRX36" s="23"/>
      <c r="MRY36" s="23"/>
      <c r="MRZ36" s="23"/>
      <c r="MSA36" s="23"/>
      <c r="MSB36" s="23"/>
      <c r="MSC36" s="23"/>
      <c r="MSD36" s="23"/>
      <c r="MSE36" s="23"/>
      <c r="MSF36" s="23"/>
      <c r="MSG36" s="23"/>
      <c r="MSH36" s="23"/>
      <c r="MSI36" s="23"/>
      <c r="MSJ36" s="23"/>
      <c r="MSK36" s="23"/>
      <c r="MSL36" s="23"/>
      <c r="MSM36" s="23"/>
      <c r="MSN36" s="23"/>
      <c r="MSO36" s="23"/>
      <c r="MSP36" s="23"/>
      <c r="MSQ36" s="23"/>
      <c r="MSR36" s="23"/>
      <c r="MSS36" s="23"/>
      <c r="MST36" s="23"/>
      <c r="MSU36" s="23"/>
      <c r="MSV36" s="23"/>
      <c r="MSW36" s="23"/>
      <c r="MSX36" s="23"/>
      <c r="MSY36" s="23"/>
      <c r="MSZ36" s="23"/>
      <c r="MTA36" s="23"/>
      <c r="MTB36" s="23"/>
      <c r="MTC36" s="23"/>
      <c r="MTD36" s="23"/>
      <c r="MTE36" s="23"/>
      <c r="MTF36" s="23"/>
      <c r="MTG36" s="23"/>
      <c r="MTH36" s="23"/>
      <c r="MTI36" s="23"/>
      <c r="MTJ36" s="23"/>
      <c r="MTK36" s="23"/>
      <c r="MTL36" s="23"/>
      <c r="MTM36" s="23"/>
      <c r="MTN36" s="23"/>
      <c r="MTO36" s="23"/>
      <c r="MTP36" s="23"/>
      <c r="MTQ36" s="23"/>
      <c r="MTR36" s="23"/>
      <c r="MTS36" s="23"/>
      <c r="MTT36" s="23"/>
      <c r="MTU36" s="23"/>
      <c r="MTV36" s="23"/>
      <c r="MTW36" s="23"/>
      <c r="MTX36" s="23"/>
      <c r="MTY36" s="23"/>
      <c r="MTZ36" s="23"/>
      <c r="MUA36" s="23"/>
      <c r="MUB36" s="23"/>
      <c r="MUC36" s="23"/>
      <c r="MUD36" s="23"/>
      <c r="MUE36" s="23"/>
      <c r="MUF36" s="23"/>
      <c r="MUG36" s="23"/>
      <c r="MUH36" s="23"/>
      <c r="MUI36" s="23"/>
      <c r="MUJ36" s="23"/>
      <c r="MUK36" s="23"/>
      <c r="MUL36" s="23"/>
      <c r="MUM36" s="23"/>
      <c r="MUN36" s="23"/>
      <c r="MUO36" s="23"/>
      <c r="MUP36" s="23"/>
      <c r="MUQ36" s="23"/>
      <c r="MUR36" s="23"/>
      <c r="MUS36" s="23"/>
      <c r="MUT36" s="23"/>
      <c r="MUU36" s="23"/>
      <c r="MUV36" s="23"/>
      <c r="MUW36" s="23"/>
      <c r="MUX36" s="23"/>
      <c r="MUY36" s="23"/>
      <c r="MUZ36" s="23"/>
      <c r="MVA36" s="23"/>
      <c r="MVB36" s="23"/>
      <c r="MVC36" s="23"/>
      <c r="MVD36" s="23"/>
      <c r="MVE36" s="23"/>
      <c r="MVF36" s="23"/>
      <c r="MVG36" s="23"/>
      <c r="MVH36" s="23"/>
      <c r="MVI36" s="23"/>
      <c r="MVJ36" s="23"/>
      <c r="MVK36" s="23"/>
      <c r="MVL36" s="23"/>
      <c r="MVM36" s="23"/>
      <c r="MVN36" s="23"/>
      <c r="MVO36" s="23"/>
      <c r="MVP36" s="23"/>
      <c r="MVQ36" s="23"/>
      <c r="MVR36" s="23"/>
      <c r="MVS36" s="23"/>
      <c r="MVT36" s="23"/>
      <c r="MVU36" s="23"/>
      <c r="MVV36" s="23"/>
      <c r="MVW36" s="23"/>
      <c r="MVX36" s="23"/>
      <c r="MVY36" s="23"/>
      <c r="MVZ36" s="23"/>
      <c r="MWA36" s="23"/>
      <c r="MWB36" s="23"/>
      <c r="MWC36" s="23"/>
      <c r="MWD36" s="23"/>
      <c r="MWE36" s="23"/>
      <c r="MWF36" s="23"/>
      <c r="MWG36" s="23"/>
      <c r="MWH36" s="23"/>
      <c r="MWI36" s="23"/>
      <c r="MWJ36" s="23"/>
      <c r="MWK36" s="23"/>
      <c r="MWL36" s="23"/>
      <c r="MWM36" s="23"/>
      <c r="MWN36" s="23"/>
      <c r="MWO36" s="23"/>
      <c r="MWP36" s="23"/>
      <c r="MWQ36" s="23"/>
      <c r="MWR36" s="23"/>
      <c r="MWS36" s="23"/>
      <c r="MWT36" s="23"/>
      <c r="MWU36" s="23"/>
      <c r="MWV36" s="23"/>
      <c r="MWW36" s="23"/>
      <c r="MWX36" s="23"/>
      <c r="MWY36" s="23"/>
      <c r="MWZ36" s="23"/>
      <c r="MXA36" s="23"/>
      <c r="MXB36" s="23"/>
      <c r="MXC36" s="23"/>
      <c r="MXD36" s="23"/>
      <c r="MXE36" s="23"/>
      <c r="MXF36" s="23"/>
      <c r="MXG36" s="23"/>
      <c r="MXH36" s="23"/>
      <c r="MXI36" s="23"/>
      <c r="MXJ36" s="23"/>
      <c r="MXK36" s="23"/>
      <c r="MXL36" s="23"/>
      <c r="MXM36" s="23"/>
      <c r="MXN36" s="23"/>
      <c r="MXO36" s="23"/>
      <c r="MXP36" s="23"/>
      <c r="MXQ36" s="23"/>
      <c r="MXR36" s="23"/>
      <c r="MXS36" s="23"/>
      <c r="MXT36" s="23"/>
      <c r="MXU36" s="23"/>
      <c r="MXV36" s="23"/>
      <c r="MXW36" s="23"/>
      <c r="MXX36" s="23"/>
      <c r="MXY36" s="23"/>
      <c r="MXZ36" s="23"/>
      <c r="MYA36" s="23"/>
      <c r="MYB36" s="23"/>
      <c r="MYC36" s="23"/>
      <c r="MYD36" s="23"/>
      <c r="MYE36" s="23"/>
      <c r="MYF36" s="23"/>
      <c r="MYG36" s="23"/>
      <c r="MYH36" s="23"/>
      <c r="MYI36" s="23"/>
      <c r="MYJ36" s="23"/>
      <c r="MYK36" s="23"/>
      <c r="MYL36" s="23"/>
      <c r="MYM36" s="23"/>
      <c r="MYN36" s="23"/>
      <c r="MYO36" s="23"/>
      <c r="MYP36" s="23"/>
      <c r="MYQ36" s="23"/>
      <c r="MYR36" s="23"/>
      <c r="MYS36" s="23"/>
      <c r="MYT36" s="23"/>
      <c r="MYU36" s="23"/>
      <c r="MYV36" s="23"/>
      <c r="MYW36" s="23"/>
      <c r="MYX36" s="23"/>
      <c r="MYY36" s="23"/>
      <c r="MYZ36" s="23"/>
      <c r="MZA36" s="23"/>
      <c r="MZB36" s="23"/>
      <c r="MZC36" s="23"/>
      <c r="MZD36" s="23"/>
      <c r="MZE36" s="23"/>
      <c r="MZF36" s="23"/>
      <c r="MZG36" s="23"/>
      <c r="MZH36" s="23"/>
      <c r="MZI36" s="23"/>
      <c r="MZJ36" s="23"/>
      <c r="MZK36" s="23"/>
      <c r="MZL36" s="23"/>
      <c r="MZM36" s="23"/>
      <c r="MZN36" s="23"/>
      <c r="MZO36" s="23"/>
      <c r="MZP36" s="23"/>
      <c r="MZQ36" s="23"/>
      <c r="MZR36" s="23"/>
      <c r="MZS36" s="23"/>
      <c r="MZT36" s="23"/>
      <c r="MZU36" s="23"/>
      <c r="MZV36" s="23"/>
      <c r="MZW36" s="23"/>
      <c r="MZX36" s="23"/>
      <c r="MZY36" s="23"/>
      <c r="MZZ36" s="23"/>
      <c r="NAA36" s="23"/>
      <c r="NAB36" s="23"/>
      <c r="NAC36" s="23"/>
      <c r="NAD36" s="23"/>
      <c r="NAE36" s="23"/>
      <c r="NAF36" s="23"/>
      <c r="NAG36" s="23"/>
      <c r="NAH36" s="23"/>
      <c r="NAI36" s="23"/>
      <c r="NAJ36" s="23"/>
      <c r="NAK36" s="23"/>
      <c r="NAL36" s="23"/>
      <c r="NAM36" s="23"/>
      <c r="NAN36" s="23"/>
      <c r="NAO36" s="23"/>
      <c r="NAP36" s="23"/>
      <c r="NAQ36" s="23"/>
      <c r="NAR36" s="23"/>
      <c r="NAS36" s="23"/>
      <c r="NAT36" s="23"/>
      <c r="NAU36" s="23"/>
      <c r="NAV36" s="23"/>
      <c r="NAW36" s="23"/>
      <c r="NAX36" s="23"/>
      <c r="NAY36" s="23"/>
      <c r="NAZ36" s="23"/>
      <c r="NBA36" s="23"/>
      <c r="NBB36" s="23"/>
      <c r="NBC36" s="23"/>
      <c r="NBD36" s="23"/>
      <c r="NBE36" s="23"/>
      <c r="NBF36" s="23"/>
      <c r="NBG36" s="23"/>
      <c r="NBH36" s="23"/>
      <c r="NBI36" s="23"/>
      <c r="NBJ36" s="23"/>
      <c r="NBK36" s="23"/>
      <c r="NBL36" s="23"/>
      <c r="NBM36" s="23"/>
      <c r="NBN36" s="23"/>
      <c r="NBO36" s="23"/>
      <c r="NBP36" s="23"/>
      <c r="NBQ36" s="23"/>
      <c r="NBR36" s="23"/>
      <c r="NBS36" s="23"/>
      <c r="NBT36" s="23"/>
      <c r="NBU36" s="23"/>
      <c r="NBV36" s="23"/>
      <c r="NBW36" s="23"/>
      <c r="NBX36" s="23"/>
      <c r="NBY36" s="23"/>
      <c r="NBZ36" s="23"/>
      <c r="NCA36" s="23"/>
      <c r="NCB36" s="23"/>
      <c r="NCC36" s="23"/>
      <c r="NCD36" s="23"/>
      <c r="NCE36" s="23"/>
      <c r="NCF36" s="23"/>
      <c r="NCG36" s="23"/>
      <c r="NCH36" s="23"/>
      <c r="NCI36" s="23"/>
      <c r="NCJ36" s="23"/>
      <c r="NCK36" s="23"/>
      <c r="NCL36" s="23"/>
      <c r="NCM36" s="23"/>
      <c r="NCN36" s="23"/>
      <c r="NCO36" s="23"/>
      <c r="NCP36" s="23"/>
      <c r="NCQ36" s="23"/>
      <c r="NCR36" s="23"/>
      <c r="NCS36" s="23"/>
      <c r="NCT36" s="23"/>
      <c r="NCU36" s="23"/>
      <c r="NCV36" s="23"/>
      <c r="NCW36" s="23"/>
      <c r="NCX36" s="23"/>
      <c r="NCY36" s="23"/>
      <c r="NCZ36" s="23"/>
      <c r="NDA36" s="23"/>
      <c r="NDB36" s="23"/>
      <c r="NDC36" s="23"/>
      <c r="NDD36" s="23"/>
      <c r="NDE36" s="23"/>
      <c r="NDF36" s="23"/>
      <c r="NDG36" s="23"/>
      <c r="NDH36" s="23"/>
      <c r="NDI36" s="23"/>
      <c r="NDJ36" s="23"/>
      <c r="NDK36" s="23"/>
      <c r="NDL36" s="23"/>
      <c r="NDM36" s="23"/>
      <c r="NDN36" s="23"/>
      <c r="NDO36" s="23"/>
      <c r="NDP36" s="23"/>
      <c r="NDQ36" s="23"/>
      <c r="NDR36" s="23"/>
      <c r="NDS36" s="23"/>
      <c r="NDT36" s="23"/>
      <c r="NDU36" s="23"/>
      <c r="NDV36" s="23"/>
      <c r="NDW36" s="23"/>
      <c r="NDX36" s="23"/>
      <c r="NDY36" s="23"/>
      <c r="NDZ36" s="23"/>
      <c r="NEA36" s="23"/>
      <c r="NEB36" s="23"/>
      <c r="NEC36" s="23"/>
      <c r="NED36" s="23"/>
      <c r="NEE36" s="23"/>
      <c r="NEF36" s="23"/>
      <c r="NEG36" s="23"/>
      <c r="NEH36" s="23"/>
      <c r="NEI36" s="23"/>
      <c r="NEJ36" s="23"/>
      <c r="NEK36" s="23"/>
      <c r="NEL36" s="23"/>
      <c r="NEM36" s="23"/>
      <c r="NEN36" s="23"/>
      <c r="NEO36" s="23"/>
      <c r="NEP36" s="23"/>
      <c r="NEQ36" s="23"/>
      <c r="NER36" s="23"/>
      <c r="NES36" s="23"/>
      <c r="NET36" s="23"/>
      <c r="NEU36" s="23"/>
      <c r="NEV36" s="23"/>
      <c r="NEW36" s="23"/>
      <c r="NEX36" s="23"/>
      <c r="NEY36" s="23"/>
      <c r="NEZ36" s="23"/>
      <c r="NFA36" s="23"/>
      <c r="NFB36" s="23"/>
      <c r="NFC36" s="23"/>
      <c r="NFD36" s="23"/>
      <c r="NFE36" s="23"/>
      <c r="NFF36" s="23"/>
      <c r="NFG36" s="23"/>
      <c r="NFH36" s="23"/>
      <c r="NFI36" s="23"/>
      <c r="NFJ36" s="23"/>
      <c r="NFK36" s="23"/>
      <c r="NFL36" s="23"/>
      <c r="NFM36" s="23"/>
      <c r="NFN36" s="23"/>
      <c r="NFO36" s="23"/>
      <c r="NFP36" s="23"/>
      <c r="NFQ36" s="23"/>
      <c r="NFR36" s="23"/>
      <c r="NFS36" s="23"/>
      <c r="NFT36" s="23"/>
      <c r="NFU36" s="23"/>
      <c r="NFV36" s="23"/>
      <c r="NFW36" s="23"/>
      <c r="NFX36" s="23"/>
      <c r="NFY36" s="23"/>
      <c r="NFZ36" s="23"/>
      <c r="NGA36" s="23"/>
      <c r="NGB36" s="23"/>
      <c r="NGC36" s="23"/>
      <c r="NGD36" s="23"/>
      <c r="NGE36" s="23"/>
      <c r="NGF36" s="23"/>
      <c r="NGG36" s="23"/>
      <c r="NGH36" s="23"/>
      <c r="NGI36" s="23"/>
      <c r="NGJ36" s="23"/>
      <c r="NGK36" s="23"/>
      <c r="NGL36" s="23"/>
      <c r="NGM36" s="23"/>
      <c r="NGN36" s="23"/>
      <c r="NGO36" s="23"/>
      <c r="NGP36" s="23"/>
      <c r="NGQ36" s="23"/>
      <c r="NGR36" s="23"/>
      <c r="NGS36" s="23"/>
      <c r="NGT36" s="23"/>
      <c r="NGU36" s="23"/>
      <c r="NGV36" s="23"/>
      <c r="NGW36" s="23"/>
      <c r="NGX36" s="23"/>
      <c r="NGY36" s="23"/>
      <c r="NGZ36" s="23"/>
      <c r="NHA36" s="23"/>
      <c r="NHB36" s="23"/>
      <c r="NHC36" s="23"/>
      <c r="NHD36" s="23"/>
      <c r="NHE36" s="23"/>
      <c r="NHF36" s="23"/>
      <c r="NHG36" s="23"/>
      <c r="NHH36" s="23"/>
      <c r="NHI36" s="23"/>
      <c r="NHJ36" s="23"/>
      <c r="NHK36" s="23"/>
      <c r="NHL36" s="23"/>
      <c r="NHM36" s="23"/>
      <c r="NHN36" s="23"/>
      <c r="NHO36" s="23"/>
      <c r="NHP36" s="23"/>
      <c r="NHQ36" s="23"/>
      <c r="NHR36" s="23"/>
      <c r="NHS36" s="23"/>
      <c r="NHT36" s="23"/>
      <c r="NHU36" s="23"/>
      <c r="NHV36" s="23"/>
      <c r="NHW36" s="23"/>
      <c r="NHX36" s="23"/>
      <c r="NHY36" s="23"/>
      <c r="NHZ36" s="23"/>
      <c r="NIA36" s="23"/>
      <c r="NIB36" s="23"/>
      <c r="NIC36" s="23"/>
      <c r="NID36" s="23"/>
      <c r="NIE36" s="23"/>
      <c r="NIF36" s="23"/>
      <c r="NIG36" s="23"/>
      <c r="NIH36" s="23"/>
      <c r="NII36" s="23"/>
      <c r="NIJ36" s="23"/>
      <c r="NIK36" s="23"/>
      <c r="NIL36" s="23"/>
      <c r="NIM36" s="23"/>
      <c r="NIN36" s="23"/>
      <c r="NIO36" s="23"/>
      <c r="NIP36" s="23"/>
      <c r="NIQ36" s="23"/>
      <c r="NIR36" s="23"/>
      <c r="NIS36" s="23"/>
      <c r="NIT36" s="23"/>
      <c r="NIU36" s="23"/>
      <c r="NIV36" s="23"/>
      <c r="NIW36" s="23"/>
      <c r="NIX36" s="23"/>
      <c r="NIY36" s="23"/>
      <c r="NIZ36" s="23"/>
      <c r="NJA36" s="23"/>
      <c r="NJB36" s="23"/>
      <c r="NJC36" s="23"/>
      <c r="NJD36" s="23"/>
      <c r="NJE36" s="23"/>
      <c r="NJF36" s="23"/>
      <c r="NJG36" s="23"/>
      <c r="NJH36" s="23"/>
      <c r="NJI36" s="23"/>
      <c r="NJJ36" s="23"/>
      <c r="NJK36" s="23"/>
      <c r="NJL36" s="23"/>
      <c r="NJM36" s="23"/>
      <c r="NJN36" s="23"/>
      <c r="NJO36" s="23"/>
      <c r="NJP36" s="23"/>
      <c r="NJQ36" s="23"/>
      <c r="NJR36" s="23"/>
      <c r="NJS36" s="23"/>
      <c r="NJT36" s="23"/>
      <c r="NJU36" s="23"/>
      <c r="NJV36" s="23"/>
      <c r="NJW36" s="23"/>
      <c r="NJX36" s="23"/>
      <c r="NJY36" s="23"/>
      <c r="NJZ36" s="23"/>
      <c r="NKA36" s="23"/>
      <c r="NKB36" s="23"/>
      <c r="NKC36" s="23"/>
      <c r="NKD36" s="23"/>
      <c r="NKE36" s="23"/>
      <c r="NKF36" s="23"/>
      <c r="NKG36" s="23"/>
      <c r="NKH36" s="23"/>
      <c r="NKI36" s="23"/>
      <c r="NKJ36" s="23"/>
      <c r="NKK36" s="23"/>
      <c r="NKL36" s="23"/>
      <c r="NKM36" s="23"/>
      <c r="NKN36" s="23"/>
      <c r="NKO36" s="23"/>
      <c r="NKP36" s="23"/>
      <c r="NKQ36" s="23"/>
      <c r="NKR36" s="23"/>
      <c r="NKS36" s="23"/>
      <c r="NKT36" s="23"/>
      <c r="NKU36" s="23"/>
      <c r="NKV36" s="23"/>
      <c r="NKW36" s="23"/>
      <c r="NKX36" s="23"/>
      <c r="NKY36" s="23"/>
      <c r="NKZ36" s="23"/>
      <c r="NLA36" s="23"/>
      <c r="NLB36" s="23"/>
      <c r="NLC36" s="23"/>
      <c r="NLD36" s="23"/>
      <c r="NLE36" s="23"/>
      <c r="NLF36" s="23"/>
      <c r="NLG36" s="23"/>
      <c r="NLH36" s="23"/>
      <c r="NLI36" s="23"/>
      <c r="NLJ36" s="23"/>
      <c r="NLK36" s="23"/>
      <c r="NLL36" s="23"/>
      <c r="NLM36" s="23"/>
      <c r="NLN36" s="23"/>
      <c r="NLO36" s="23"/>
      <c r="NLP36" s="23"/>
      <c r="NLQ36" s="23"/>
      <c r="NLR36" s="23"/>
      <c r="NLS36" s="23"/>
      <c r="NLT36" s="23"/>
      <c r="NLU36" s="23"/>
      <c r="NLV36" s="23"/>
      <c r="NLW36" s="23"/>
      <c r="NLX36" s="23"/>
      <c r="NLY36" s="23"/>
      <c r="NLZ36" s="23"/>
      <c r="NMA36" s="23"/>
      <c r="NMB36" s="23"/>
      <c r="NMC36" s="23"/>
      <c r="NMD36" s="23"/>
      <c r="NME36" s="23"/>
      <c r="NMF36" s="23"/>
      <c r="NMG36" s="23"/>
      <c r="NMH36" s="23"/>
      <c r="NMI36" s="23"/>
      <c r="NMJ36" s="23"/>
      <c r="NMK36" s="23"/>
      <c r="NML36" s="23"/>
      <c r="NMM36" s="23"/>
      <c r="NMN36" s="23"/>
      <c r="NMO36" s="23"/>
      <c r="NMP36" s="23"/>
      <c r="NMQ36" s="23"/>
      <c r="NMR36" s="23"/>
      <c r="NMS36" s="23"/>
      <c r="NMT36" s="23"/>
      <c r="NMU36" s="23"/>
      <c r="NMV36" s="23"/>
      <c r="NMW36" s="23"/>
      <c r="NMX36" s="23"/>
      <c r="NMY36" s="23"/>
      <c r="NMZ36" s="23"/>
      <c r="NNA36" s="23"/>
      <c r="NNB36" s="23"/>
      <c r="NNC36" s="23"/>
      <c r="NND36" s="23"/>
      <c r="NNE36" s="23"/>
      <c r="NNF36" s="23"/>
      <c r="NNG36" s="23"/>
      <c r="NNH36" s="23"/>
      <c r="NNI36" s="23"/>
      <c r="NNJ36" s="23"/>
      <c r="NNK36" s="23"/>
      <c r="NNL36" s="23"/>
      <c r="NNM36" s="23"/>
      <c r="NNN36" s="23"/>
      <c r="NNO36" s="23"/>
      <c r="NNP36" s="23"/>
      <c r="NNQ36" s="23"/>
      <c r="NNR36" s="23"/>
      <c r="NNS36" s="23"/>
      <c r="NNT36" s="23"/>
      <c r="NNU36" s="23"/>
      <c r="NNV36" s="23"/>
      <c r="NNW36" s="23"/>
      <c r="NNX36" s="23"/>
      <c r="NNY36" s="23"/>
      <c r="NNZ36" s="23"/>
      <c r="NOA36" s="23"/>
      <c r="NOB36" s="23"/>
      <c r="NOC36" s="23"/>
      <c r="NOD36" s="23"/>
      <c r="NOE36" s="23"/>
      <c r="NOF36" s="23"/>
      <c r="NOG36" s="23"/>
      <c r="NOH36" s="23"/>
      <c r="NOI36" s="23"/>
      <c r="NOJ36" s="23"/>
      <c r="NOK36" s="23"/>
      <c r="NOL36" s="23"/>
      <c r="NOM36" s="23"/>
      <c r="NON36" s="23"/>
      <c r="NOO36" s="23"/>
      <c r="NOP36" s="23"/>
      <c r="NOQ36" s="23"/>
      <c r="NOR36" s="23"/>
      <c r="NOS36" s="23"/>
      <c r="NOT36" s="23"/>
      <c r="NOU36" s="23"/>
      <c r="NOV36" s="23"/>
      <c r="NOW36" s="23"/>
      <c r="NOX36" s="23"/>
      <c r="NOY36" s="23"/>
      <c r="NOZ36" s="23"/>
      <c r="NPA36" s="23"/>
      <c r="NPB36" s="23"/>
      <c r="NPC36" s="23"/>
      <c r="NPD36" s="23"/>
      <c r="NPE36" s="23"/>
      <c r="NPF36" s="23"/>
      <c r="NPG36" s="23"/>
      <c r="NPH36" s="23"/>
      <c r="NPI36" s="23"/>
      <c r="NPJ36" s="23"/>
      <c r="NPK36" s="23"/>
      <c r="NPL36" s="23"/>
      <c r="NPM36" s="23"/>
      <c r="NPN36" s="23"/>
      <c r="NPO36" s="23"/>
      <c r="NPP36" s="23"/>
      <c r="NPQ36" s="23"/>
      <c r="NPR36" s="23"/>
      <c r="NPS36" s="23"/>
      <c r="NPT36" s="23"/>
      <c r="NPU36" s="23"/>
      <c r="NPV36" s="23"/>
      <c r="NPW36" s="23"/>
      <c r="NPX36" s="23"/>
      <c r="NPY36" s="23"/>
      <c r="NPZ36" s="23"/>
      <c r="NQA36" s="23"/>
      <c r="NQB36" s="23"/>
      <c r="NQC36" s="23"/>
      <c r="NQD36" s="23"/>
      <c r="NQE36" s="23"/>
      <c r="NQF36" s="23"/>
      <c r="NQG36" s="23"/>
      <c r="NQH36" s="23"/>
      <c r="NQI36" s="23"/>
      <c r="NQJ36" s="23"/>
      <c r="NQK36" s="23"/>
      <c r="NQL36" s="23"/>
      <c r="NQM36" s="23"/>
      <c r="NQN36" s="23"/>
      <c r="NQO36" s="23"/>
      <c r="NQP36" s="23"/>
      <c r="NQQ36" s="23"/>
      <c r="NQR36" s="23"/>
      <c r="NQS36" s="23"/>
      <c r="NQT36" s="23"/>
      <c r="NQU36" s="23"/>
      <c r="NQV36" s="23"/>
      <c r="NQW36" s="23"/>
      <c r="NQX36" s="23"/>
      <c r="NQY36" s="23"/>
      <c r="NQZ36" s="23"/>
      <c r="NRA36" s="23"/>
      <c r="NRB36" s="23"/>
      <c r="NRC36" s="23"/>
      <c r="NRD36" s="23"/>
      <c r="NRE36" s="23"/>
      <c r="NRF36" s="23"/>
      <c r="NRG36" s="23"/>
      <c r="NRH36" s="23"/>
      <c r="NRI36" s="23"/>
      <c r="NRJ36" s="23"/>
      <c r="NRK36" s="23"/>
      <c r="NRL36" s="23"/>
      <c r="NRM36" s="23"/>
      <c r="NRN36" s="23"/>
      <c r="NRO36" s="23"/>
      <c r="NRP36" s="23"/>
      <c r="NRQ36" s="23"/>
      <c r="NRR36" s="23"/>
      <c r="NRS36" s="23"/>
      <c r="NRT36" s="23"/>
      <c r="NRU36" s="23"/>
      <c r="NRV36" s="23"/>
      <c r="NRW36" s="23"/>
      <c r="NRX36" s="23"/>
      <c r="NRY36" s="23"/>
      <c r="NRZ36" s="23"/>
      <c r="NSA36" s="23"/>
      <c r="NSB36" s="23"/>
      <c r="NSC36" s="23"/>
      <c r="NSD36" s="23"/>
      <c r="NSE36" s="23"/>
      <c r="NSF36" s="23"/>
      <c r="NSG36" s="23"/>
      <c r="NSH36" s="23"/>
      <c r="NSI36" s="23"/>
      <c r="NSJ36" s="23"/>
      <c r="NSK36" s="23"/>
      <c r="NSL36" s="23"/>
      <c r="NSM36" s="23"/>
      <c r="NSN36" s="23"/>
      <c r="NSO36" s="23"/>
      <c r="NSP36" s="23"/>
      <c r="NSQ36" s="23"/>
      <c r="NSR36" s="23"/>
      <c r="NSS36" s="23"/>
      <c r="NST36" s="23"/>
      <c r="NSU36" s="23"/>
      <c r="NSV36" s="23"/>
      <c r="NSW36" s="23"/>
      <c r="NSX36" s="23"/>
      <c r="NSY36" s="23"/>
      <c r="NSZ36" s="23"/>
      <c r="NTA36" s="23"/>
      <c r="NTB36" s="23"/>
      <c r="NTC36" s="23"/>
      <c r="NTD36" s="23"/>
      <c r="NTE36" s="23"/>
      <c r="NTF36" s="23"/>
      <c r="NTG36" s="23"/>
      <c r="NTH36" s="23"/>
      <c r="NTI36" s="23"/>
      <c r="NTJ36" s="23"/>
      <c r="NTK36" s="23"/>
      <c r="NTL36" s="23"/>
      <c r="NTM36" s="23"/>
      <c r="NTN36" s="23"/>
      <c r="NTO36" s="23"/>
      <c r="NTP36" s="23"/>
      <c r="NTQ36" s="23"/>
      <c r="NTR36" s="23"/>
      <c r="NTS36" s="23"/>
      <c r="NTT36" s="23"/>
      <c r="NTU36" s="23"/>
      <c r="NTV36" s="23"/>
      <c r="NTW36" s="23"/>
      <c r="NTX36" s="23"/>
      <c r="NTY36" s="23"/>
      <c r="NTZ36" s="23"/>
      <c r="NUA36" s="23"/>
      <c r="NUB36" s="23"/>
      <c r="NUC36" s="23"/>
      <c r="NUD36" s="23"/>
      <c r="NUE36" s="23"/>
      <c r="NUF36" s="23"/>
      <c r="NUG36" s="23"/>
      <c r="NUH36" s="23"/>
      <c r="NUI36" s="23"/>
      <c r="NUJ36" s="23"/>
      <c r="NUK36" s="23"/>
      <c r="NUL36" s="23"/>
      <c r="NUM36" s="23"/>
      <c r="NUN36" s="23"/>
      <c r="NUO36" s="23"/>
      <c r="NUP36" s="23"/>
      <c r="NUQ36" s="23"/>
      <c r="NUR36" s="23"/>
      <c r="NUS36" s="23"/>
      <c r="NUT36" s="23"/>
      <c r="NUU36" s="23"/>
      <c r="NUV36" s="23"/>
      <c r="NUW36" s="23"/>
      <c r="NUX36" s="23"/>
      <c r="NUY36" s="23"/>
      <c r="NUZ36" s="23"/>
      <c r="NVA36" s="23"/>
      <c r="NVB36" s="23"/>
      <c r="NVC36" s="23"/>
      <c r="NVD36" s="23"/>
      <c r="NVE36" s="23"/>
      <c r="NVF36" s="23"/>
      <c r="NVG36" s="23"/>
      <c r="NVH36" s="23"/>
      <c r="NVI36" s="23"/>
      <c r="NVJ36" s="23"/>
      <c r="NVK36" s="23"/>
      <c r="NVL36" s="23"/>
      <c r="NVM36" s="23"/>
      <c r="NVN36" s="23"/>
      <c r="NVO36" s="23"/>
      <c r="NVP36" s="23"/>
      <c r="NVQ36" s="23"/>
      <c r="NVR36" s="23"/>
      <c r="NVS36" s="23"/>
      <c r="NVT36" s="23"/>
      <c r="NVU36" s="23"/>
      <c r="NVV36" s="23"/>
      <c r="NVW36" s="23"/>
      <c r="NVX36" s="23"/>
      <c r="NVY36" s="23"/>
      <c r="NVZ36" s="23"/>
      <c r="NWA36" s="23"/>
      <c r="NWB36" s="23"/>
      <c r="NWC36" s="23"/>
      <c r="NWD36" s="23"/>
      <c r="NWE36" s="23"/>
      <c r="NWF36" s="23"/>
      <c r="NWG36" s="23"/>
      <c r="NWH36" s="23"/>
      <c r="NWI36" s="23"/>
      <c r="NWJ36" s="23"/>
      <c r="NWK36" s="23"/>
      <c r="NWL36" s="23"/>
      <c r="NWM36" s="23"/>
      <c r="NWN36" s="23"/>
      <c r="NWO36" s="23"/>
      <c r="NWP36" s="23"/>
      <c r="NWQ36" s="23"/>
      <c r="NWR36" s="23"/>
      <c r="NWS36" s="23"/>
      <c r="NWT36" s="23"/>
      <c r="NWU36" s="23"/>
      <c r="NWV36" s="23"/>
      <c r="NWW36" s="23"/>
      <c r="NWX36" s="23"/>
      <c r="NWY36" s="23"/>
      <c r="NWZ36" s="23"/>
      <c r="NXA36" s="23"/>
      <c r="NXB36" s="23"/>
      <c r="NXC36" s="23"/>
      <c r="NXD36" s="23"/>
      <c r="NXE36" s="23"/>
      <c r="NXF36" s="23"/>
      <c r="NXG36" s="23"/>
      <c r="NXH36" s="23"/>
      <c r="NXI36" s="23"/>
      <c r="NXJ36" s="23"/>
      <c r="NXK36" s="23"/>
      <c r="NXL36" s="23"/>
      <c r="NXM36" s="23"/>
      <c r="NXN36" s="23"/>
      <c r="NXO36" s="23"/>
      <c r="NXP36" s="23"/>
      <c r="NXQ36" s="23"/>
      <c r="NXR36" s="23"/>
      <c r="NXS36" s="23"/>
      <c r="NXT36" s="23"/>
      <c r="NXU36" s="23"/>
      <c r="NXV36" s="23"/>
      <c r="NXW36" s="23"/>
      <c r="NXX36" s="23"/>
      <c r="NXY36" s="23"/>
      <c r="NXZ36" s="23"/>
      <c r="NYA36" s="23"/>
      <c r="NYB36" s="23"/>
      <c r="NYC36" s="23"/>
      <c r="NYD36" s="23"/>
      <c r="NYE36" s="23"/>
      <c r="NYF36" s="23"/>
      <c r="NYG36" s="23"/>
      <c r="NYH36" s="23"/>
      <c r="NYI36" s="23"/>
      <c r="NYJ36" s="23"/>
      <c r="NYK36" s="23"/>
      <c r="NYL36" s="23"/>
      <c r="NYM36" s="23"/>
      <c r="NYN36" s="23"/>
      <c r="NYO36" s="23"/>
      <c r="NYP36" s="23"/>
      <c r="NYQ36" s="23"/>
      <c r="NYR36" s="23"/>
      <c r="NYS36" s="23"/>
      <c r="NYT36" s="23"/>
      <c r="NYU36" s="23"/>
      <c r="NYV36" s="23"/>
      <c r="NYW36" s="23"/>
      <c r="NYX36" s="23"/>
      <c r="NYY36" s="23"/>
      <c r="NYZ36" s="23"/>
      <c r="NZA36" s="23"/>
      <c r="NZB36" s="23"/>
      <c r="NZC36" s="23"/>
      <c r="NZD36" s="23"/>
      <c r="NZE36" s="23"/>
      <c r="NZF36" s="23"/>
      <c r="NZG36" s="23"/>
      <c r="NZH36" s="23"/>
      <c r="NZI36" s="23"/>
      <c r="NZJ36" s="23"/>
      <c r="NZK36" s="23"/>
      <c r="NZL36" s="23"/>
      <c r="NZM36" s="23"/>
      <c r="NZN36" s="23"/>
      <c r="NZO36" s="23"/>
      <c r="NZP36" s="23"/>
      <c r="NZQ36" s="23"/>
      <c r="NZR36" s="23"/>
      <c r="NZS36" s="23"/>
      <c r="NZT36" s="23"/>
      <c r="NZU36" s="23"/>
      <c r="NZV36" s="23"/>
      <c r="NZW36" s="23"/>
      <c r="NZX36" s="23"/>
      <c r="NZY36" s="23"/>
      <c r="NZZ36" s="23"/>
      <c r="OAA36" s="23"/>
      <c r="OAB36" s="23"/>
      <c r="OAC36" s="23"/>
      <c r="OAD36" s="23"/>
      <c r="OAE36" s="23"/>
      <c r="OAF36" s="23"/>
      <c r="OAG36" s="23"/>
      <c r="OAH36" s="23"/>
      <c r="OAI36" s="23"/>
      <c r="OAJ36" s="23"/>
      <c r="OAK36" s="23"/>
      <c r="OAL36" s="23"/>
      <c r="OAM36" s="23"/>
      <c r="OAN36" s="23"/>
      <c r="OAO36" s="23"/>
      <c r="OAP36" s="23"/>
      <c r="OAQ36" s="23"/>
      <c r="OAR36" s="23"/>
      <c r="OAS36" s="23"/>
      <c r="OAT36" s="23"/>
      <c r="OAU36" s="23"/>
      <c r="OAV36" s="23"/>
      <c r="OAW36" s="23"/>
      <c r="OAX36" s="23"/>
      <c r="OAY36" s="23"/>
      <c r="OAZ36" s="23"/>
      <c r="OBA36" s="23"/>
      <c r="OBB36" s="23"/>
      <c r="OBC36" s="23"/>
      <c r="OBD36" s="23"/>
      <c r="OBE36" s="23"/>
      <c r="OBF36" s="23"/>
      <c r="OBG36" s="23"/>
      <c r="OBH36" s="23"/>
      <c r="OBI36" s="23"/>
      <c r="OBJ36" s="23"/>
      <c r="OBK36" s="23"/>
      <c r="OBL36" s="23"/>
      <c r="OBM36" s="23"/>
      <c r="OBN36" s="23"/>
      <c r="OBO36" s="23"/>
      <c r="OBP36" s="23"/>
      <c r="OBQ36" s="23"/>
      <c r="OBR36" s="23"/>
      <c r="OBS36" s="23"/>
      <c r="OBT36" s="23"/>
      <c r="OBU36" s="23"/>
      <c r="OBV36" s="23"/>
      <c r="OBW36" s="23"/>
      <c r="OBX36" s="23"/>
      <c r="OBY36" s="23"/>
      <c r="OBZ36" s="23"/>
      <c r="OCA36" s="23"/>
      <c r="OCB36" s="23"/>
      <c r="OCC36" s="23"/>
      <c r="OCD36" s="23"/>
      <c r="OCE36" s="23"/>
      <c r="OCF36" s="23"/>
      <c r="OCG36" s="23"/>
      <c r="OCH36" s="23"/>
      <c r="OCI36" s="23"/>
      <c r="OCJ36" s="23"/>
      <c r="OCK36" s="23"/>
      <c r="OCL36" s="23"/>
      <c r="OCM36" s="23"/>
      <c r="OCN36" s="23"/>
      <c r="OCO36" s="23"/>
      <c r="OCP36" s="23"/>
      <c r="OCQ36" s="23"/>
      <c r="OCR36" s="23"/>
      <c r="OCS36" s="23"/>
      <c r="OCT36" s="23"/>
      <c r="OCU36" s="23"/>
      <c r="OCV36" s="23"/>
      <c r="OCW36" s="23"/>
      <c r="OCX36" s="23"/>
      <c r="OCY36" s="23"/>
      <c r="OCZ36" s="23"/>
      <c r="ODA36" s="23"/>
      <c r="ODB36" s="23"/>
      <c r="ODC36" s="23"/>
      <c r="ODD36" s="23"/>
      <c r="ODE36" s="23"/>
      <c r="ODF36" s="23"/>
      <c r="ODG36" s="23"/>
      <c r="ODH36" s="23"/>
      <c r="ODI36" s="23"/>
      <c r="ODJ36" s="23"/>
      <c r="ODK36" s="23"/>
      <c r="ODL36" s="23"/>
      <c r="ODM36" s="23"/>
      <c r="ODN36" s="23"/>
      <c r="ODO36" s="23"/>
      <c r="ODP36" s="23"/>
      <c r="ODQ36" s="23"/>
      <c r="ODR36" s="23"/>
      <c r="ODS36" s="23"/>
      <c r="ODT36" s="23"/>
      <c r="ODU36" s="23"/>
      <c r="ODV36" s="23"/>
      <c r="ODW36" s="23"/>
      <c r="ODX36" s="23"/>
      <c r="ODY36" s="23"/>
      <c r="ODZ36" s="23"/>
      <c r="OEA36" s="23"/>
      <c r="OEB36" s="23"/>
      <c r="OEC36" s="23"/>
      <c r="OED36" s="23"/>
      <c r="OEE36" s="23"/>
      <c r="OEF36" s="23"/>
      <c r="OEG36" s="23"/>
      <c r="OEH36" s="23"/>
      <c r="OEI36" s="23"/>
      <c r="OEJ36" s="23"/>
      <c r="OEK36" s="23"/>
      <c r="OEL36" s="23"/>
      <c r="OEM36" s="23"/>
      <c r="OEN36" s="23"/>
      <c r="OEO36" s="23"/>
      <c r="OEP36" s="23"/>
      <c r="OEQ36" s="23"/>
      <c r="OER36" s="23"/>
      <c r="OES36" s="23"/>
      <c r="OET36" s="23"/>
      <c r="OEU36" s="23"/>
      <c r="OEV36" s="23"/>
      <c r="OEW36" s="23"/>
      <c r="OEX36" s="23"/>
      <c r="OEY36" s="23"/>
      <c r="OEZ36" s="23"/>
      <c r="OFA36" s="23"/>
      <c r="OFB36" s="23"/>
      <c r="OFC36" s="23"/>
      <c r="OFD36" s="23"/>
      <c r="OFE36" s="23"/>
      <c r="OFF36" s="23"/>
      <c r="OFG36" s="23"/>
      <c r="OFH36" s="23"/>
      <c r="OFI36" s="23"/>
      <c r="OFJ36" s="23"/>
      <c r="OFK36" s="23"/>
      <c r="OFL36" s="23"/>
      <c r="OFM36" s="23"/>
      <c r="OFN36" s="23"/>
      <c r="OFO36" s="23"/>
      <c r="OFP36" s="23"/>
      <c r="OFQ36" s="23"/>
      <c r="OFR36" s="23"/>
      <c r="OFS36" s="23"/>
      <c r="OFT36" s="23"/>
      <c r="OFU36" s="23"/>
      <c r="OFV36" s="23"/>
      <c r="OFW36" s="23"/>
      <c r="OFX36" s="23"/>
      <c r="OFY36" s="23"/>
      <c r="OFZ36" s="23"/>
      <c r="OGA36" s="23"/>
      <c r="OGB36" s="23"/>
      <c r="OGC36" s="23"/>
      <c r="OGD36" s="23"/>
      <c r="OGE36" s="23"/>
      <c r="OGF36" s="23"/>
      <c r="OGG36" s="23"/>
      <c r="OGH36" s="23"/>
      <c r="OGI36" s="23"/>
      <c r="OGJ36" s="23"/>
      <c r="OGK36" s="23"/>
      <c r="OGL36" s="23"/>
      <c r="OGM36" s="23"/>
      <c r="OGN36" s="23"/>
      <c r="OGO36" s="23"/>
      <c r="OGP36" s="23"/>
      <c r="OGQ36" s="23"/>
      <c r="OGR36" s="23"/>
      <c r="OGS36" s="23"/>
      <c r="OGT36" s="23"/>
      <c r="OGU36" s="23"/>
      <c r="OGV36" s="23"/>
      <c r="OGW36" s="23"/>
      <c r="OGX36" s="23"/>
      <c r="OGY36" s="23"/>
      <c r="OGZ36" s="23"/>
      <c r="OHA36" s="23"/>
      <c r="OHB36" s="23"/>
      <c r="OHC36" s="23"/>
      <c r="OHD36" s="23"/>
      <c r="OHE36" s="23"/>
      <c r="OHF36" s="23"/>
      <c r="OHG36" s="23"/>
      <c r="OHH36" s="23"/>
      <c r="OHI36" s="23"/>
      <c r="OHJ36" s="23"/>
      <c r="OHK36" s="23"/>
      <c r="OHL36" s="23"/>
      <c r="OHM36" s="23"/>
      <c r="OHN36" s="23"/>
      <c r="OHO36" s="23"/>
      <c r="OHP36" s="23"/>
      <c r="OHQ36" s="23"/>
      <c r="OHR36" s="23"/>
      <c r="OHS36" s="23"/>
      <c r="OHT36" s="23"/>
      <c r="OHU36" s="23"/>
      <c r="OHV36" s="23"/>
      <c r="OHW36" s="23"/>
      <c r="OHX36" s="23"/>
      <c r="OHY36" s="23"/>
      <c r="OHZ36" s="23"/>
      <c r="OIA36" s="23"/>
      <c r="OIB36" s="23"/>
      <c r="OIC36" s="23"/>
      <c r="OID36" s="23"/>
      <c r="OIE36" s="23"/>
      <c r="OIF36" s="23"/>
      <c r="OIG36" s="23"/>
      <c r="OIH36" s="23"/>
      <c r="OII36" s="23"/>
      <c r="OIJ36" s="23"/>
      <c r="OIK36" s="23"/>
      <c r="OIL36" s="23"/>
      <c r="OIM36" s="23"/>
      <c r="OIN36" s="23"/>
      <c r="OIO36" s="23"/>
      <c r="OIP36" s="23"/>
      <c r="OIQ36" s="23"/>
      <c r="OIR36" s="23"/>
      <c r="OIS36" s="23"/>
      <c r="OIT36" s="23"/>
      <c r="OIU36" s="23"/>
      <c r="OIV36" s="23"/>
      <c r="OIW36" s="23"/>
      <c r="OIX36" s="23"/>
      <c r="OIY36" s="23"/>
      <c r="OIZ36" s="23"/>
      <c r="OJA36" s="23"/>
      <c r="OJB36" s="23"/>
      <c r="OJC36" s="23"/>
      <c r="OJD36" s="23"/>
      <c r="OJE36" s="23"/>
      <c r="OJF36" s="23"/>
      <c r="OJG36" s="23"/>
      <c r="OJH36" s="23"/>
      <c r="OJI36" s="23"/>
      <c r="OJJ36" s="23"/>
      <c r="OJK36" s="23"/>
      <c r="OJL36" s="23"/>
      <c r="OJM36" s="23"/>
      <c r="OJN36" s="23"/>
      <c r="OJO36" s="23"/>
      <c r="OJP36" s="23"/>
      <c r="OJQ36" s="23"/>
      <c r="OJR36" s="23"/>
      <c r="OJS36" s="23"/>
      <c r="OJT36" s="23"/>
      <c r="OJU36" s="23"/>
      <c r="OJV36" s="23"/>
      <c r="OJW36" s="23"/>
      <c r="OJX36" s="23"/>
      <c r="OJY36" s="23"/>
      <c r="OJZ36" s="23"/>
      <c r="OKA36" s="23"/>
      <c r="OKB36" s="23"/>
      <c r="OKC36" s="23"/>
      <c r="OKD36" s="23"/>
      <c r="OKE36" s="23"/>
      <c r="OKF36" s="23"/>
      <c r="OKG36" s="23"/>
      <c r="OKH36" s="23"/>
      <c r="OKI36" s="23"/>
      <c r="OKJ36" s="23"/>
      <c r="OKK36" s="23"/>
      <c r="OKL36" s="23"/>
      <c r="OKM36" s="23"/>
      <c r="OKN36" s="23"/>
      <c r="OKO36" s="23"/>
      <c r="OKP36" s="23"/>
      <c r="OKQ36" s="23"/>
      <c r="OKR36" s="23"/>
      <c r="OKS36" s="23"/>
      <c r="OKT36" s="23"/>
      <c r="OKU36" s="23"/>
      <c r="OKV36" s="23"/>
      <c r="OKW36" s="23"/>
      <c r="OKX36" s="23"/>
      <c r="OKY36" s="23"/>
      <c r="OKZ36" s="23"/>
      <c r="OLA36" s="23"/>
      <c r="OLB36" s="23"/>
      <c r="OLC36" s="23"/>
      <c r="OLD36" s="23"/>
      <c r="OLE36" s="23"/>
      <c r="OLF36" s="23"/>
      <c r="OLG36" s="23"/>
      <c r="OLH36" s="23"/>
      <c r="OLI36" s="23"/>
      <c r="OLJ36" s="23"/>
      <c r="OLK36" s="23"/>
      <c r="OLL36" s="23"/>
      <c r="OLM36" s="23"/>
      <c r="OLN36" s="23"/>
      <c r="OLO36" s="23"/>
      <c r="OLP36" s="23"/>
      <c r="OLQ36" s="23"/>
      <c r="OLR36" s="23"/>
      <c r="OLS36" s="23"/>
      <c r="OLT36" s="23"/>
      <c r="OLU36" s="23"/>
      <c r="OLV36" s="23"/>
      <c r="OLW36" s="23"/>
      <c r="OLX36" s="23"/>
      <c r="OLY36" s="23"/>
      <c r="OLZ36" s="23"/>
      <c r="OMA36" s="23"/>
      <c r="OMB36" s="23"/>
      <c r="OMC36" s="23"/>
      <c r="OMD36" s="23"/>
      <c r="OME36" s="23"/>
      <c r="OMF36" s="23"/>
      <c r="OMG36" s="23"/>
      <c r="OMH36" s="23"/>
      <c r="OMI36" s="23"/>
      <c r="OMJ36" s="23"/>
      <c r="OMK36" s="23"/>
      <c r="OML36" s="23"/>
      <c r="OMM36" s="23"/>
      <c r="OMN36" s="23"/>
      <c r="OMO36" s="23"/>
      <c r="OMP36" s="23"/>
      <c r="OMQ36" s="23"/>
      <c r="OMR36" s="23"/>
      <c r="OMS36" s="23"/>
      <c r="OMT36" s="23"/>
      <c r="OMU36" s="23"/>
      <c r="OMV36" s="23"/>
      <c r="OMW36" s="23"/>
      <c r="OMX36" s="23"/>
      <c r="OMY36" s="23"/>
      <c r="OMZ36" s="23"/>
      <c r="ONA36" s="23"/>
      <c r="ONB36" s="23"/>
      <c r="ONC36" s="23"/>
      <c r="OND36" s="23"/>
      <c r="ONE36" s="23"/>
      <c r="ONF36" s="23"/>
      <c r="ONG36" s="23"/>
      <c r="ONH36" s="23"/>
      <c r="ONI36" s="23"/>
      <c r="ONJ36" s="23"/>
      <c r="ONK36" s="23"/>
      <c r="ONL36" s="23"/>
      <c r="ONM36" s="23"/>
      <c r="ONN36" s="23"/>
      <c r="ONO36" s="23"/>
      <c r="ONP36" s="23"/>
      <c r="ONQ36" s="23"/>
      <c r="ONR36" s="23"/>
      <c r="ONS36" s="23"/>
      <c r="ONT36" s="23"/>
      <c r="ONU36" s="23"/>
      <c r="ONV36" s="23"/>
      <c r="ONW36" s="23"/>
      <c r="ONX36" s="23"/>
      <c r="ONY36" s="23"/>
      <c r="ONZ36" s="23"/>
      <c r="OOA36" s="23"/>
      <c r="OOB36" s="23"/>
      <c r="OOC36" s="23"/>
      <c r="OOD36" s="23"/>
      <c r="OOE36" s="23"/>
      <c r="OOF36" s="23"/>
      <c r="OOG36" s="23"/>
      <c r="OOH36" s="23"/>
      <c r="OOI36" s="23"/>
      <c r="OOJ36" s="23"/>
      <c r="OOK36" s="23"/>
      <c r="OOL36" s="23"/>
      <c r="OOM36" s="23"/>
      <c r="OON36" s="23"/>
      <c r="OOO36" s="23"/>
      <c r="OOP36" s="23"/>
      <c r="OOQ36" s="23"/>
      <c r="OOR36" s="23"/>
      <c r="OOS36" s="23"/>
      <c r="OOT36" s="23"/>
      <c r="OOU36" s="23"/>
      <c r="OOV36" s="23"/>
      <c r="OOW36" s="23"/>
      <c r="OOX36" s="23"/>
      <c r="OOY36" s="23"/>
      <c r="OOZ36" s="23"/>
      <c r="OPA36" s="23"/>
      <c r="OPB36" s="23"/>
      <c r="OPC36" s="23"/>
      <c r="OPD36" s="23"/>
      <c r="OPE36" s="23"/>
      <c r="OPF36" s="23"/>
      <c r="OPG36" s="23"/>
      <c r="OPH36" s="23"/>
      <c r="OPI36" s="23"/>
      <c r="OPJ36" s="23"/>
      <c r="OPK36" s="23"/>
      <c r="OPL36" s="23"/>
      <c r="OPM36" s="23"/>
      <c r="OPN36" s="23"/>
      <c r="OPO36" s="23"/>
      <c r="OPP36" s="23"/>
      <c r="OPQ36" s="23"/>
      <c r="OPR36" s="23"/>
      <c r="OPS36" s="23"/>
      <c r="OPT36" s="23"/>
      <c r="OPU36" s="23"/>
      <c r="OPV36" s="23"/>
      <c r="OPW36" s="23"/>
      <c r="OPX36" s="23"/>
      <c r="OPY36" s="23"/>
      <c r="OPZ36" s="23"/>
      <c r="OQA36" s="23"/>
      <c r="OQB36" s="23"/>
      <c r="OQC36" s="23"/>
      <c r="OQD36" s="23"/>
      <c r="OQE36" s="23"/>
      <c r="OQF36" s="23"/>
      <c r="OQG36" s="23"/>
      <c r="OQH36" s="23"/>
      <c r="OQI36" s="23"/>
      <c r="OQJ36" s="23"/>
      <c r="OQK36" s="23"/>
      <c r="OQL36" s="23"/>
      <c r="OQM36" s="23"/>
      <c r="OQN36" s="23"/>
      <c r="OQO36" s="23"/>
      <c r="OQP36" s="23"/>
      <c r="OQQ36" s="23"/>
      <c r="OQR36" s="23"/>
      <c r="OQS36" s="23"/>
      <c r="OQT36" s="23"/>
      <c r="OQU36" s="23"/>
      <c r="OQV36" s="23"/>
      <c r="OQW36" s="23"/>
      <c r="OQX36" s="23"/>
      <c r="OQY36" s="23"/>
      <c r="OQZ36" s="23"/>
      <c r="ORA36" s="23"/>
      <c r="ORB36" s="23"/>
      <c r="ORC36" s="23"/>
      <c r="ORD36" s="23"/>
      <c r="ORE36" s="23"/>
      <c r="ORF36" s="23"/>
      <c r="ORG36" s="23"/>
      <c r="ORH36" s="23"/>
      <c r="ORI36" s="23"/>
      <c r="ORJ36" s="23"/>
      <c r="ORK36" s="23"/>
      <c r="ORL36" s="23"/>
      <c r="ORM36" s="23"/>
      <c r="ORN36" s="23"/>
      <c r="ORO36" s="23"/>
      <c r="ORP36" s="23"/>
      <c r="ORQ36" s="23"/>
      <c r="ORR36" s="23"/>
      <c r="ORS36" s="23"/>
      <c r="ORT36" s="23"/>
      <c r="ORU36" s="23"/>
      <c r="ORV36" s="23"/>
      <c r="ORW36" s="23"/>
      <c r="ORX36" s="23"/>
      <c r="ORY36" s="23"/>
      <c r="ORZ36" s="23"/>
      <c r="OSA36" s="23"/>
      <c r="OSB36" s="23"/>
      <c r="OSC36" s="23"/>
      <c r="OSD36" s="23"/>
      <c r="OSE36" s="23"/>
      <c r="OSF36" s="23"/>
      <c r="OSG36" s="23"/>
      <c r="OSH36" s="23"/>
      <c r="OSI36" s="23"/>
      <c r="OSJ36" s="23"/>
      <c r="OSK36" s="23"/>
      <c r="OSL36" s="23"/>
      <c r="OSM36" s="23"/>
      <c r="OSN36" s="23"/>
      <c r="OSO36" s="23"/>
      <c r="OSP36" s="23"/>
      <c r="OSQ36" s="23"/>
      <c r="OSR36" s="23"/>
      <c r="OSS36" s="23"/>
      <c r="OST36" s="23"/>
      <c r="OSU36" s="23"/>
      <c r="OSV36" s="23"/>
      <c r="OSW36" s="23"/>
      <c r="OSX36" s="23"/>
      <c r="OSY36" s="23"/>
      <c r="OSZ36" s="23"/>
      <c r="OTA36" s="23"/>
      <c r="OTB36" s="23"/>
      <c r="OTC36" s="23"/>
      <c r="OTD36" s="23"/>
      <c r="OTE36" s="23"/>
      <c r="OTF36" s="23"/>
      <c r="OTG36" s="23"/>
      <c r="OTH36" s="23"/>
      <c r="OTI36" s="23"/>
      <c r="OTJ36" s="23"/>
      <c r="OTK36" s="23"/>
      <c r="OTL36" s="23"/>
      <c r="OTM36" s="23"/>
      <c r="OTN36" s="23"/>
      <c r="OTO36" s="23"/>
      <c r="OTP36" s="23"/>
      <c r="OTQ36" s="23"/>
      <c r="OTR36" s="23"/>
      <c r="OTS36" s="23"/>
      <c r="OTT36" s="23"/>
      <c r="OTU36" s="23"/>
      <c r="OTV36" s="23"/>
      <c r="OTW36" s="23"/>
      <c r="OTX36" s="23"/>
      <c r="OTY36" s="23"/>
      <c r="OTZ36" s="23"/>
      <c r="OUA36" s="23"/>
      <c r="OUB36" s="23"/>
      <c r="OUC36" s="23"/>
      <c r="OUD36" s="23"/>
      <c r="OUE36" s="23"/>
      <c r="OUF36" s="23"/>
      <c r="OUG36" s="23"/>
      <c r="OUH36" s="23"/>
      <c r="OUI36" s="23"/>
      <c r="OUJ36" s="23"/>
      <c r="OUK36" s="23"/>
      <c r="OUL36" s="23"/>
      <c r="OUM36" s="23"/>
      <c r="OUN36" s="23"/>
      <c r="OUO36" s="23"/>
      <c r="OUP36" s="23"/>
      <c r="OUQ36" s="23"/>
      <c r="OUR36" s="23"/>
      <c r="OUS36" s="23"/>
      <c r="OUT36" s="23"/>
      <c r="OUU36" s="23"/>
      <c r="OUV36" s="23"/>
      <c r="OUW36" s="23"/>
      <c r="OUX36" s="23"/>
      <c r="OUY36" s="23"/>
      <c r="OUZ36" s="23"/>
      <c r="OVA36" s="23"/>
      <c r="OVB36" s="23"/>
      <c r="OVC36" s="23"/>
      <c r="OVD36" s="23"/>
      <c r="OVE36" s="23"/>
      <c r="OVF36" s="23"/>
      <c r="OVG36" s="23"/>
      <c r="OVH36" s="23"/>
      <c r="OVI36" s="23"/>
      <c r="OVJ36" s="23"/>
      <c r="OVK36" s="23"/>
      <c r="OVL36" s="23"/>
      <c r="OVM36" s="23"/>
      <c r="OVN36" s="23"/>
      <c r="OVO36" s="23"/>
      <c r="OVP36" s="23"/>
      <c r="OVQ36" s="23"/>
      <c r="OVR36" s="23"/>
      <c r="OVS36" s="23"/>
      <c r="OVT36" s="23"/>
      <c r="OVU36" s="23"/>
      <c r="OVV36" s="23"/>
      <c r="OVW36" s="23"/>
      <c r="OVX36" s="23"/>
      <c r="OVY36" s="23"/>
      <c r="OVZ36" s="23"/>
      <c r="OWA36" s="23"/>
      <c r="OWB36" s="23"/>
      <c r="OWC36" s="23"/>
      <c r="OWD36" s="23"/>
      <c r="OWE36" s="23"/>
      <c r="OWF36" s="23"/>
      <c r="OWG36" s="23"/>
      <c r="OWH36" s="23"/>
      <c r="OWI36" s="23"/>
      <c r="OWJ36" s="23"/>
      <c r="OWK36" s="23"/>
      <c r="OWL36" s="23"/>
      <c r="OWM36" s="23"/>
      <c r="OWN36" s="23"/>
      <c r="OWO36" s="23"/>
      <c r="OWP36" s="23"/>
      <c r="OWQ36" s="23"/>
      <c r="OWR36" s="23"/>
      <c r="OWS36" s="23"/>
      <c r="OWT36" s="23"/>
      <c r="OWU36" s="23"/>
      <c r="OWV36" s="23"/>
      <c r="OWW36" s="23"/>
      <c r="OWX36" s="23"/>
      <c r="OWY36" s="23"/>
      <c r="OWZ36" s="23"/>
      <c r="OXA36" s="23"/>
      <c r="OXB36" s="23"/>
      <c r="OXC36" s="23"/>
      <c r="OXD36" s="23"/>
      <c r="OXE36" s="23"/>
      <c r="OXF36" s="23"/>
      <c r="OXG36" s="23"/>
      <c r="OXH36" s="23"/>
      <c r="OXI36" s="23"/>
      <c r="OXJ36" s="23"/>
      <c r="OXK36" s="23"/>
      <c r="OXL36" s="23"/>
      <c r="OXM36" s="23"/>
      <c r="OXN36" s="23"/>
      <c r="OXO36" s="23"/>
      <c r="OXP36" s="23"/>
      <c r="OXQ36" s="23"/>
      <c r="OXR36" s="23"/>
      <c r="OXS36" s="23"/>
      <c r="OXT36" s="23"/>
      <c r="OXU36" s="23"/>
      <c r="OXV36" s="23"/>
      <c r="OXW36" s="23"/>
      <c r="OXX36" s="23"/>
      <c r="OXY36" s="23"/>
      <c r="OXZ36" s="23"/>
      <c r="OYA36" s="23"/>
      <c r="OYB36" s="23"/>
      <c r="OYC36" s="23"/>
      <c r="OYD36" s="23"/>
      <c r="OYE36" s="23"/>
      <c r="OYF36" s="23"/>
      <c r="OYG36" s="23"/>
      <c r="OYH36" s="23"/>
      <c r="OYI36" s="23"/>
      <c r="OYJ36" s="23"/>
      <c r="OYK36" s="23"/>
      <c r="OYL36" s="23"/>
      <c r="OYM36" s="23"/>
      <c r="OYN36" s="23"/>
      <c r="OYO36" s="23"/>
      <c r="OYP36" s="23"/>
      <c r="OYQ36" s="23"/>
      <c r="OYR36" s="23"/>
      <c r="OYS36" s="23"/>
      <c r="OYT36" s="23"/>
      <c r="OYU36" s="23"/>
      <c r="OYV36" s="23"/>
      <c r="OYW36" s="23"/>
      <c r="OYX36" s="23"/>
      <c r="OYY36" s="23"/>
      <c r="OYZ36" s="23"/>
      <c r="OZA36" s="23"/>
      <c r="OZB36" s="23"/>
      <c r="OZC36" s="23"/>
      <c r="OZD36" s="23"/>
      <c r="OZE36" s="23"/>
      <c r="OZF36" s="23"/>
      <c r="OZG36" s="23"/>
      <c r="OZH36" s="23"/>
      <c r="OZI36" s="23"/>
      <c r="OZJ36" s="23"/>
      <c r="OZK36" s="23"/>
      <c r="OZL36" s="23"/>
      <c r="OZM36" s="23"/>
      <c r="OZN36" s="23"/>
      <c r="OZO36" s="23"/>
      <c r="OZP36" s="23"/>
      <c r="OZQ36" s="23"/>
      <c r="OZR36" s="23"/>
      <c r="OZS36" s="23"/>
      <c r="OZT36" s="23"/>
      <c r="OZU36" s="23"/>
      <c r="OZV36" s="23"/>
      <c r="OZW36" s="23"/>
      <c r="OZX36" s="23"/>
      <c r="OZY36" s="23"/>
      <c r="OZZ36" s="23"/>
      <c r="PAA36" s="23"/>
      <c r="PAB36" s="23"/>
      <c r="PAC36" s="23"/>
      <c r="PAD36" s="23"/>
      <c r="PAE36" s="23"/>
      <c r="PAF36" s="23"/>
      <c r="PAG36" s="23"/>
      <c r="PAH36" s="23"/>
      <c r="PAI36" s="23"/>
      <c r="PAJ36" s="23"/>
      <c r="PAK36" s="23"/>
      <c r="PAL36" s="23"/>
      <c r="PAM36" s="23"/>
      <c r="PAN36" s="23"/>
      <c r="PAO36" s="23"/>
      <c r="PAP36" s="23"/>
      <c r="PAQ36" s="23"/>
      <c r="PAR36" s="23"/>
      <c r="PAS36" s="23"/>
      <c r="PAT36" s="23"/>
      <c r="PAU36" s="23"/>
      <c r="PAV36" s="23"/>
      <c r="PAW36" s="23"/>
      <c r="PAX36" s="23"/>
      <c r="PAY36" s="23"/>
      <c r="PAZ36" s="23"/>
      <c r="PBA36" s="23"/>
      <c r="PBB36" s="23"/>
      <c r="PBC36" s="23"/>
      <c r="PBD36" s="23"/>
      <c r="PBE36" s="23"/>
      <c r="PBF36" s="23"/>
      <c r="PBG36" s="23"/>
      <c r="PBH36" s="23"/>
      <c r="PBI36" s="23"/>
      <c r="PBJ36" s="23"/>
      <c r="PBK36" s="23"/>
      <c r="PBL36" s="23"/>
      <c r="PBM36" s="23"/>
      <c r="PBN36" s="23"/>
      <c r="PBO36" s="23"/>
      <c r="PBP36" s="23"/>
      <c r="PBQ36" s="23"/>
      <c r="PBR36" s="23"/>
      <c r="PBS36" s="23"/>
      <c r="PBT36" s="23"/>
      <c r="PBU36" s="23"/>
      <c r="PBV36" s="23"/>
      <c r="PBW36" s="23"/>
      <c r="PBX36" s="23"/>
      <c r="PBY36" s="23"/>
      <c r="PBZ36" s="23"/>
      <c r="PCA36" s="23"/>
      <c r="PCB36" s="23"/>
      <c r="PCC36" s="23"/>
      <c r="PCD36" s="23"/>
      <c r="PCE36" s="23"/>
      <c r="PCF36" s="23"/>
      <c r="PCG36" s="23"/>
      <c r="PCH36" s="23"/>
      <c r="PCI36" s="23"/>
      <c r="PCJ36" s="23"/>
      <c r="PCK36" s="23"/>
      <c r="PCL36" s="23"/>
      <c r="PCM36" s="23"/>
      <c r="PCN36" s="23"/>
      <c r="PCO36" s="23"/>
      <c r="PCP36" s="23"/>
      <c r="PCQ36" s="23"/>
      <c r="PCR36" s="23"/>
      <c r="PCS36" s="23"/>
      <c r="PCT36" s="23"/>
      <c r="PCU36" s="23"/>
      <c r="PCV36" s="23"/>
      <c r="PCW36" s="23"/>
      <c r="PCX36" s="23"/>
      <c r="PCY36" s="23"/>
      <c r="PCZ36" s="23"/>
      <c r="PDA36" s="23"/>
      <c r="PDB36" s="23"/>
      <c r="PDC36" s="23"/>
      <c r="PDD36" s="23"/>
      <c r="PDE36" s="23"/>
      <c r="PDF36" s="23"/>
      <c r="PDG36" s="23"/>
      <c r="PDH36" s="23"/>
      <c r="PDI36" s="23"/>
      <c r="PDJ36" s="23"/>
      <c r="PDK36" s="23"/>
      <c r="PDL36" s="23"/>
      <c r="PDM36" s="23"/>
      <c r="PDN36" s="23"/>
      <c r="PDO36" s="23"/>
      <c r="PDP36" s="23"/>
      <c r="PDQ36" s="23"/>
      <c r="PDR36" s="23"/>
      <c r="PDS36" s="23"/>
      <c r="PDT36" s="23"/>
      <c r="PDU36" s="23"/>
      <c r="PDV36" s="23"/>
      <c r="PDW36" s="23"/>
      <c r="PDX36" s="23"/>
      <c r="PDY36" s="23"/>
      <c r="PDZ36" s="23"/>
      <c r="PEA36" s="23"/>
      <c r="PEB36" s="23"/>
      <c r="PEC36" s="23"/>
      <c r="PED36" s="23"/>
      <c r="PEE36" s="23"/>
      <c r="PEF36" s="23"/>
      <c r="PEG36" s="23"/>
      <c r="PEH36" s="23"/>
      <c r="PEI36" s="23"/>
      <c r="PEJ36" s="23"/>
      <c r="PEK36" s="23"/>
      <c r="PEL36" s="23"/>
      <c r="PEM36" s="23"/>
      <c r="PEN36" s="23"/>
      <c r="PEO36" s="23"/>
      <c r="PEP36" s="23"/>
      <c r="PEQ36" s="23"/>
      <c r="PER36" s="23"/>
      <c r="PES36" s="23"/>
      <c r="PET36" s="23"/>
      <c r="PEU36" s="23"/>
      <c r="PEV36" s="23"/>
      <c r="PEW36" s="23"/>
      <c r="PEX36" s="23"/>
      <c r="PEY36" s="23"/>
      <c r="PEZ36" s="23"/>
      <c r="PFA36" s="23"/>
      <c r="PFB36" s="23"/>
      <c r="PFC36" s="23"/>
      <c r="PFD36" s="23"/>
      <c r="PFE36" s="23"/>
      <c r="PFF36" s="23"/>
      <c r="PFG36" s="23"/>
      <c r="PFH36" s="23"/>
      <c r="PFI36" s="23"/>
      <c r="PFJ36" s="23"/>
      <c r="PFK36" s="23"/>
      <c r="PFL36" s="23"/>
      <c r="PFM36" s="23"/>
      <c r="PFN36" s="23"/>
      <c r="PFO36" s="23"/>
      <c r="PFP36" s="23"/>
      <c r="PFQ36" s="23"/>
      <c r="PFR36" s="23"/>
      <c r="PFS36" s="23"/>
      <c r="PFT36" s="23"/>
      <c r="PFU36" s="23"/>
      <c r="PFV36" s="23"/>
      <c r="PFW36" s="23"/>
      <c r="PFX36" s="23"/>
      <c r="PFY36" s="23"/>
      <c r="PFZ36" s="23"/>
      <c r="PGA36" s="23"/>
      <c r="PGB36" s="23"/>
      <c r="PGC36" s="23"/>
      <c r="PGD36" s="23"/>
      <c r="PGE36" s="23"/>
      <c r="PGF36" s="23"/>
      <c r="PGG36" s="23"/>
      <c r="PGH36" s="23"/>
      <c r="PGI36" s="23"/>
      <c r="PGJ36" s="23"/>
      <c r="PGK36" s="23"/>
      <c r="PGL36" s="23"/>
      <c r="PGM36" s="23"/>
      <c r="PGN36" s="23"/>
      <c r="PGO36" s="23"/>
      <c r="PGP36" s="23"/>
      <c r="PGQ36" s="23"/>
      <c r="PGR36" s="23"/>
      <c r="PGS36" s="23"/>
      <c r="PGT36" s="23"/>
      <c r="PGU36" s="23"/>
      <c r="PGV36" s="23"/>
      <c r="PGW36" s="23"/>
      <c r="PGX36" s="23"/>
      <c r="PGY36" s="23"/>
      <c r="PGZ36" s="23"/>
      <c r="PHA36" s="23"/>
      <c r="PHB36" s="23"/>
      <c r="PHC36" s="23"/>
      <c r="PHD36" s="23"/>
      <c r="PHE36" s="23"/>
      <c r="PHF36" s="23"/>
      <c r="PHG36" s="23"/>
      <c r="PHH36" s="23"/>
      <c r="PHI36" s="23"/>
      <c r="PHJ36" s="23"/>
      <c r="PHK36" s="23"/>
      <c r="PHL36" s="23"/>
      <c r="PHM36" s="23"/>
      <c r="PHN36" s="23"/>
      <c r="PHO36" s="23"/>
      <c r="PHP36" s="23"/>
      <c r="PHQ36" s="23"/>
      <c r="PHR36" s="23"/>
      <c r="PHS36" s="23"/>
      <c r="PHT36" s="23"/>
      <c r="PHU36" s="23"/>
      <c r="PHV36" s="23"/>
      <c r="PHW36" s="23"/>
      <c r="PHX36" s="23"/>
      <c r="PHY36" s="23"/>
      <c r="PHZ36" s="23"/>
      <c r="PIA36" s="23"/>
      <c r="PIB36" s="23"/>
      <c r="PIC36" s="23"/>
      <c r="PID36" s="23"/>
      <c r="PIE36" s="23"/>
      <c r="PIF36" s="23"/>
      <c r="PIG36" s="23"/>
      <c r="PIH36" s="23"/>
      <c r="PII36" s="23"/>
      <c r="PIJ36" s="23"/>
      <c r="PIK36" s="23"/>
      <c r="PIL36" s="23"/>
      <c r="PIM36" s="23"/>
      <c r="PIN36" s="23"/>
      <c r="PIO36" s="23"/>
      <c r="PIP36" s="23"/>
      <c r="PIQ36" s="23"/>
      <c r="PIR36" s="23"/>
      <c r="PIS36" s="23"/>
      <c r="PIT36" s="23"/>
      <c r="PIU36" s="23"/>
      <c r="PIV36" s="23"/>
      <c r="PIW36" s="23"/>
      <c r="PIX36" s="23"/>
      <c r="PIY36" s="23"/>
      <c r="PIZ36" s="23"/>
      <c r="PJA36" s="23"/>
      <c r="PJB36" s="23"/>
      <c r="PJC36" s="23"/>
      <c r="PJD36" s="23"/>
      <c r="PJE36" s="23"/>
      <c r="PJF36" s="23"/>
      <c r="PJG36" s="23"/>
      <c r="PJH36" s="23"/>
      <c r="PJI36" s="23"/>
      <c r="PJJ36" s="23"/>
      <c r="PJK36" s="23"/>
      <c r="PJL36" s="23"/>
      <c r="PJM36" s="23"/>
      <c r="PJN36" s="23"/>
      <c r="PJO36" s="23"/>
      <c r="PJP36" s="23"/>
      <c r="PJQ36" s="23"/>
      <c r="PJR36" s="23"/>
      <c r="PJS36" s="23"/>
      <c r="PJT36" s="23"/>
      <c r="PJU36" s="23"/>
      <c r="PJV36" s="23"/>
      <c r="PJW36" s="23"/>
      <c r="PJX36" s="23"/>
      <c r="PJY36" s="23"/>
      <c r="PJZ36" s="23"/>
      <c r="PKA36" s="23"/>
      <c r="PKB36" s="23"/>
      <c r="PKC36" s="23"/>
      <c r="PKD36" s="23"/>
      <c r="PKE36" s="23"/>
      <c r="PKF36" s="23"/>
      <c r="PKG36" s="23"/>
      <c r="PKH36" s="23"/>
      <c r="PKI36" s="23"/>
      <c r="PKJ36" s="23"/>
      <c r="PKK36" s="23"/>
      <c r="PKL36" s="23"/>
      <c r="PKM36" s="23"/>
      <c r="PKN36" s="23"/>
      <c r="PKO36" s="23"/>
      <c r="PKP36" s="23"/>
      <c r="PKQ36" s="23"/>
      <c r="PKR36" s="23"/>
      <c r="PKS36" s="23"/>
      <c r="PKT36" s="23"/>
      <c r="PKU36" s="23"/>
      <c r="PKV36" s="23"/>
      <c r="PKW36" s="23"/>
      <c r="PKX36" s="23"/>
      <c r="PKY36" s="23"/>
      <c r="PKZ36" s="23"/>
      <c r="PLA36" s="23"/>
      <c r="PLB36" s="23"/>
      <c r="PLC36" s="23"/>
      <c r="PLD36" s="23"/>
      <c r="PLE36" s="23"/>
      <c r="PLF36" s="23"/>
      <c r="PLG36" s="23"/>
      <c r="PLH36" s="23"/>
      <c r="PLI36" s="23"/>
      <c r="PLJ36" s="23"/>
      <c r="PLK36" s="23"/>
      <c r="PLL36" s="23"/>
      <c r="PLM36" s="23"/>
      <c r="PLN36" s="23"/>
      <c r="PLO36" s="23"/>
      <c r="PLP36" s="23"/>
      <c r="PLQ36" s="23"/>
      <c r="PLR36" s="23"/>
      <c r="PLS36" s="23"/>
      <c r="PLT36" s="23"/>
      <c r="PLU36" s="23"/>
      <c r="PLV36" s="23"/>
      <c r="PLW36" s="23"/>
      <c r="PLX36" s="23"/>
      <c r="PLY36" s="23"/>
      <c r="PLZ36" s="23"/>
      <c r="PMA36" s="23"/>
      <c r="PMB36" s="23"/>
      <c r="PMC36" s="23"/>
      <c r="PMD36" s="23"/>
      <c r="PME36" s="23"/>
      <c r="PMF36" s="23"/>
      <c r="PMG36" s="23"/>
      <c r="PMH36" s="23"/>
      <c r="PMI36" s="23"/>
      <c r="PMJ36" s="23"/>
      <c r="PMK36" s="23"/>
      <c r="PML36" s="23"/>
      <c r="PMM36" s="23"/>
      <c r="PMN36" s="23"/>
      <c r="PMO36" s="23"/>
      <c r="PMP36" s="23"/>
      <c r="PMQ36" s="23"/>
      <c r="PMR36" s="23"/>
      <c r="PMS36" s="23"/>
      <c r="PMT36" s="23"/>
      <c r="PMU36" s="23"/>
      <c r="PMV36" s="23"/>
      <c r="PMW36" s="23"/>
      <c r="PMX36" s="23"/>
      <c r="PMY36" s="23"/>
      <c r="PMZ36" s="23"/>
      <c r="PNA36" s="23"/>
      <c r="PNB36" s="23"/>
      <c r="PNC36" s="23"/>
      <c r="PND36" s="23"/>
      <c r="PNE36" s="23"/>
      <c r="PNF36" s="23"/>
      <c r="PNG36" s="23"/>
      <c r="PNH36" s="23"/>
      <c r="PNI36" s="23"/>
      <c r="PNJ36" s="23"/>
      <c r="PNK36" s="23"/>
      <c r="PNL36" s="23"/>
      <c r="PNM36" s="23"/>
      <c r="PNN36" s="23"/>
      <c r="PNO36" s="23"/>
      <c r="PNP36" s="23"/>
      <c r="PNQ36" s="23"/>
      <c r="PNR36" s="23"/>
      <c r="PNS36" s="23"/>
      <c r="PNT36" s="23"/>
      <c r="PNU36" s="23"/>
      <c r="PNV36" s="23"/>
      <c r="PNW36" s="23"/>
      <c r="PNX36" s="23"/>
      <c r="PNY36" s="23"/>
      <c r="PNZ36" s="23"/>
      <c r="POA36" s="23"/>
      <c r="POB36" s="23"/>
      <c r="POC36" s="23"/>
      <c r="POD36" s="23"/>
      <c r="POE36" s="23"/>
      <c r="POF36" s="23"/>
      <c r="POG36" s="23"/>
      <c r="POH36" s="23"/>
      <c r="POI36" s="23"/>
      <c r="POJ36" s="23"/>
      <c r="POK36" s="23"/>
      <c r="POL36" s="23"/>
      <c r="POM36" s="23"/>
      <c r="PON36" s="23"/>
      <c r="POO36" s="23"/>
      <c r="POP36" s="23"/>
      <c r="POQ36" s="23"/>
      <c r="POR36" s="23"/>
      <c r="POS36" s="23"/>
      <c r="POT36" s="23"/>
      <c r="POU36" s="23"/>
      <c r="POV36" s="23"/>
      <c r="POW36" s="23"/>
      <c r="POX36" s="23"/>
      <c r="POY36" s="23"/>
      <c r="POZ36" s="23"/>
      <c r="PPA36" s="23"/>
      <c r="PPB36" s="23"/>
      <c r="PPC36" s="23"/>
      <c r="PPD36" s="23"/>
      <c r="PPE36" s="23"/>
      <c r="PPF36" s="23"/>
      <c r="PPG36" s="23"/>
      <c r="PPH36" s="23"/>
      <c r="PPI36" s="23"/>
      <c r="PPJ36" s="23"/>
      <c r="PPK36" s="23"/>
      <c r="PPL36" s="23"/>
      <c r="PPM36" s="23"/>
      <c r="PPN36" s="23"/>
      <c r="PPO36" s="23"/>
      <c r="PPP36" s="23"/>
      <c r="PPQ36" s="23"/>
      <c r="PPR36" s="23"/>
      <c r="PPS36" s="23"/>
      <c r="PPT36" s="23"/>
      <c r="PPU36" s="23"/>
      <c r="PPV36" s="23"/>
      <c r="PPW36" s="23"/>
      <c r="PPX36" s="23"/>
      <c r="PPY36" s="23"/>
      <c r="PPZ36" s="23"/>
      <c r="PQA36" s="23"/>
      <c r="PQB36" s="23"/>
      <c r="PQC36" s="23"/>
      <c r="PQD36" s="23"/>
      <c r="PQE36" s="23"/>
      <c r="PQF36" s="23"/>
      <c r="PQG36" s="23"/>
      <c r="PQH36" s="23"/>
      <c r="PQI36" s="23"/>
      <c r="PQJ36" s="23"/>
      <c r="PQK36" s="23"/>
      <c r="PQL36" s="23"/>
      <c r="PQM36" s="23"/>
      <c r="PQN36" s="23"/>
      <c r="PQO36" s="23"/>
      <c r="PQP36" s="23"/>
      <c r="PQQ36" s="23"/>
      <c r="PQR36" s="23"/>
      <c r="PQS36" s="23"/>
      <c r="PQT36" s="23"/>
      <c r="PQU36" s="23"/>
      <c r="PQV36" s="23"/>
      <c r="PQW36" s="23"/>
      <c r="PQX36" s="23"/>
      <c r="PQY36" s="23"/>
      <c r="PQZ36" s="23"/>
      <c r="PRA36" s="23"/>
      <c r="PRB36" s="23"/>
      <c r="PRC36" s="23"/>
      <c r="PRD36" s="23"/>
      <c r="PRE36" s="23"/>
      <c r="PRF36" s="23"/>
      <c r="PRG36" s="23"/>
      <c r="PRH36" s="23"/>
      <c r="PRI36" s="23"/>
      <c r="PRJ36" s="23"/>
      <c r="PRK36" s="23"/>
      <c r="PRL36" s="23"/>
      <c r="PRM36" s="23"/>
      <c r="PRN36" s="23"/>
      <c r="PRO36" s="23"/>
      <c r="PRP36" s="23"/>
      <c r="PRQ36" s="23"/>
      <c r="PRR36" s="23"/>
      <c r="PRS36" s="23"/>
      <c r="PRT36" s="23"/>
      <c r="PRU36" s="23"/>
      <c r="PRV36" s="23"/>
      <c r="PRW36" s="23"/>
      <c r="PRX36" s="23"/>
      <c r="PRY36" s="23"/>
      <c r="PRZ36" s="23"/>
      <c r="PSA36" s="23"/>
      <c r="PSB36" s="23"/>
      <c r="PSC36" s="23"/>
      <c r="PSD36" s="23"/>
      <c r="PSE36" s="23"/>
      <c r="PSF36" s="23"/>
      <c r="PSG36" s="23"/>
      <c r="PSH36" s="23"/>
      <c r="PSI36" s="23"/>
      <c r="PSJ36" s="23"/>
      <c r="PSK36" s="23"/>
      <c r="PSL36" s="23"/>
      <c r="PSM36" s="23"/>
      <c r="PSN36" s="23"/>
      <c r="PSO36" s="23"/>
      <c r="PSP36" s="23"/>
      <c r="PSQ36" s="23"/>
      <c r="PSR36" s="23"/>
      <c r="PSS36" s="23"/>
      <c r="PST36" s="23"/>
      <c r="PSU36" s="23"/>
      <c r="PSV36" s="23"/>
      <c r="PSW36" s="23"/>
      <c r="PSX36" s="23"/>
      <c r="PSY36" s="23"/>
      <c r="PSZ36" s="23"/>
      <c r="PTA36" s="23"/>
      <c r="PTB36" s="23"/>
      <c r="PTC36" s="23"/>
      <c r="PTD36" s="23"/>
      <c r="PTE36" s="23"/>
      <c r="PTF36" s="23"/>
      <c r="PTG36" s="23"/>
      <c r="PTH36" s="23"/>
      <c r="PTI36" s="23"/>
      <c r="PTJ36" s="23"/>
      <c r="PTK36" s="23"/>
      <c r="PTL36" s="23"/>
      <c r="PTM36" s="23"/>
      <c r="PTN36" s="23"/>
      <c r="PTO36" s="23"/>
      <c r="PTP36" s="23"/>
      <c r="PTQ36" s="23"/>
      <c r="PTR36" s="23"/>
      <c r="PTS36" s="23"/>
      <c r="PTT36" s="23"/>
      <c r="PTU36" s="23"/>
      <c r="PTV36" s="23"/>
      <c r="PTW36" s="23"/>
      <c r="PTX36" s="23"/>
      <c r="PTY36" s="23"/>
      <c r="PTZ36" s="23"/>
      <c r="PUA36" s="23"/>
      <c r="PUB36" s="23"/>
      <c r="PUC36" s="23"/>
      <c r="PUD36" s="23"/>
      <c r="PUE36" s="23"/>
      <c r="PUF36" s="23"/>
      <c r="PUG36" s="23"/>
      <c r="PUH36" s="23"/>
      <c r="PUI36" s="23"/>
      <c r="PUJ36" s="23"/>
      <c r="PUK36" s="23"/>
      <c r="PUL36" s="23"/>
      <c r="PUM36" s="23"/>
      <c r="PUN36" s="23"/>
      <c r="PUO36" s="23"/>
      <c r="PUP36" s="23"/>
      <c r="PUQ36" s="23"/>
      <c r="PUR36" s="23"/>
      <c r="PUS36" s="23"/>
      <c r="PUT36" s="23"/>
      <c r="PUU36" s="23"/>
      <c r="PUV36" s="23"/>
      <c r="PUW36" s="23"/>
      <c r="PUX36" s="23"/>
      <c r="PUY36" s="23"/>
      <c r="PUZ36" s="23"/>
      <c r="PVA36" s="23"/>
      <c r="PVB36" s="23"/>
      <c r="PVC36" s="23"/>
      <c r="PVD36" s="23"/>
      <c r="PVE36" s="23"/>
      <c r="PVF36" s="23"/>
      <c r="PVG36" s="23"/>
      <c r="PVH36" s="23"/>
      <c r="PVI36" s="23"/>
      <c r="PVJ36" s="23"/>
      <c r="PVK36" s="23"/>
      <c r="PVL36" s="23"/>
      <c r="PVM36" s="23"/>
      <c r="PVN36" s="23"/>
      <c r="PVO36" s="23"/>
      <c r="PVP36" s="23"/>
      <c r="PVQ36" s="23"/>
      <c r="PVR36" s="23"/>
      <c r="PVS36" s="23"/>
      <c r="PVT36" s="23"/>
      <c r="PVU36" s="23"/>
      <c r="PVV36" s="23"/>
      <c r="PVW36" s="23"/>
      <c r="PVX36" s="23"/>
      <c r="PVY36" s="23"/>
      <c r="PVZ36" s="23"/>
      <c r="PWA36" s="23"/>
      <c r="PWB36" s="23"/>
      <c r="PWC36" s="23"/>
      <c r="PWD36" s="23"/>
      <c r="PWE36" s="23"/>
      <c r="PWF36" s="23"/>
      <c r="PWG36" s="23"/>
      <c r="PWH36" s="23"/>
      <c r="PWI36" s="23"/>
      <c r="PWJ36" s="23"/>
      <c r="PWK36" s="23"/>
      <c r="PWL36" s="23"/>
      <c r="PWM36" s="23"/>
      <c r="PWN36" s="23"/>
      <c r="PWO36" s="23"/>
      <c r="PWP36" s="23"/>
      <c r="PWQ36" s="23"/>
      <c r="PWR36" s="23"/>
      <c r="PWS36" s="23"/>
      <c r="PWT36" s="23"/>
      <c r="PWU36" s="23"/>
      <c r="PWV36" s="23"/>
      <c r="PWW36" s="23"/>
      <c r="PWX36" s="23"/>
      <c r="PWY36" s="23"/>
      <c r="PWZ36" s="23"/>
      <c r="PXA36" s="23"/>
      <c r="PXB36" s="23"/>
      <c r="PXC36" s="23"/>
      <c r="PXD36" s="23"/>
      <c r="PXE36" s="23"/>
      <c r="PXF36" s="23"/>
      <c r="PXG36" s="23"/>
      <c r="PXH36" s="23"/>
      <c r="PXI36" s="23"/>
      <c r="PXJ36" s="23"/>
      <c r="PXK36" s="23"/>
      <c r="PXL36" s="23"/>
      <c r="PXM36" s="23"/>
      <c r="PXN36" s="23"/>
      <c r="PXO36" s="23"/>
      <c r="PXP36" s="23"/>
      <c r="PXQ36" s="23"/>
      <c r="PXR36" s="23"/>
      <c r="PXS36" s="23"/>
      <c r="PXT36" s="23"/>
      <c r="PXU36" s="23"/>
      <c r="PXV36" s="23"/>
      <c r="PXW36" s="23"/>
      <c r="PXX36" s="23"/>
      <c r="PXY36" s="23"/>
      <c r="PXZ36" s="23"/>
      <c r="PYA36" s="23"/>
      <c r="PYB36" s="23"/>
      <c r="PYC36" s="23"/>
      <c r="PYD36" s="23"/>
      <c r="PYE36" s="23"/>
      <c r="PYF36" s="23"/>
      <c r="PYG36" s="23"/>
      <c r="PYH36" s="23"/>
      <c r="PYI36" s="23"/>
      <c r="PYJ36" s="23"/>
      <c r="PYK36" s="23"/>
      <c r="PYL36" s="23"/>
      <c r="PYM36" s="23"/>
      <c r="PYN36" s="23"/>
      <c r="PYO36" s="23"/>
      <c r="PYP36" s="23"/>
      <c r="PYQ36" s="23"/>
      <c r="PYR36" s="23"/>
      <c r="PYS36" s="23"/>
      <c r="PYT36" s="23"/>
      <c r="PYU36" s="23"/>
      <c r="PYV36" s="23"/>
      <c r="PYW36" s="23"/>
      <c r="PYX36" s="23"/>
      <c r="PYY36" s="23"/>
      <c r="PYZ36" s="23"/>
      <c r="PZA36" s="23"/>
      <c r="PZB36" s="23"/>
      <c r="PZC36" s="23"/>
      <c r="PZD36" s="23"/>
      <c r="PZE36" s="23"/>
      <c r="PZF36" s="23"/>
      <c r="PZG36" s="23"/>
      <c r="PZH36" s="23"/>
      <c r="PZI36" s="23"/>
      <c r="PZJ36" s="23"/>
      <c r="PZK36" s="23"/>
      <c r="PZL36" s="23"/>
      <c r="PZM36" s="23"/>
      <c r="PZN36" s="23"/>
      <c r="PZO36" s="23"/>
      <c r="PZP36" s="23"/>
      <c r="PZQ36" s="23"/>
      <c r="PZR36" s="23"/>
      <c r="PZS36" s="23"/>
      <c r="PZT36" s="23"/>
      <c r="PZU36" s="23"/>
      <c r="PZV36" s="23"/>
      <c r="PZW36" s="23"/>
      <c r="PZX36" s="23"/>
      <c r="PZY36" s="23"/>
      <c r="PZZ36" s="23"/>
      <c r="QAA36" s="23"/>
      <c r="QAB36" s="23"/>
      <c r="QAC36" s="23"/>
      <c r="QAD36" s="23"/>
      <c r="QAE36" s="23"/>
      <c r="QAF36" s="23"/>
      <c r="QAG36" s="23"/>
      <c r="QAH36" s="23"/>
      <c r="QAI36" s="23"/>
      <c r="QAJ36" s="23"/>
      <c r="QAK36" s="23"/>
      <c r="QAL36" s="23"/>
      <c r="QAM36" s="23"/>
      <c r="QAN36" s="23"/>
      <c r="QAO36" s="23"/>
      <c r="QAP36" s="23"/>
      <c r="QAQ36" s="23"/>
      <c r="QAR36" s="23"/>
      <c r="QAS36" s="23"/>
      <c r="QAT36" s="23"/>
      <c r="QAU36" s="23"/>
      <c r="QAV36" s="23"/>
      <c r="QAW36" s="23"/>
      <c r="QAX36" s="23"/>
      <c r="QAY36" s="23"/>
      <c r="QAZ36" s="23"/>
      <c r="QBA36" s="23"/>
      <c r="QBB36" s="23"/>
      <c r="QBC36" s="23"/>
      <c r="QBD36" s="23"/>
      <c r="QBE36" s="23"/>
      <c r="QBF36" s="23"/>
      <c r="QBG36" s="23"/>
      <c r="QBH36" s="23"/>
      <c r="QBI36" s="23"/>
      <c r="QBJ36" s="23"/>
      <c r="QBK36" s="23"/>
      <c r="QBL36" s="23"/>
      <c r="QBM36" s="23"/>
      <c r="QBN36" s="23"/>
      <c r="QBO36" s="23"/>
      <c r="QBP36" s="23"/>
      <c r="QBQ36" s="23"/>
      <c r="QBR36" s="23"/>
      <c r="QBS36" s="23"/>
      <c r="QBT36" s="23"/>
      <c r="QBU36" s="23"/>
      <c r="QBV36" s="23"/>
      <c r="QBW36" s="23"/>
      <c r="QBX36" s="23"/>
      <c r="QBY36" s="23"/>
      <c r="QBZ36" s="23"/>
      <c r="QCA36" s="23"/>
      <c r="QCB36" s="23"/>
      <c r="QCC36" s="23"/>
      <c r="QCD36" s="23"/>
      <c r="QCE36" s="23"/>
      <c r="QCF36" s="23"/>
      <c r="QCG36" s="23"/>
      <c r="QCH36" s="23"/>
      <c r="QCI36" s="23"/>
      <c r="QCJ36" s="23"/>
      <c r="QCK36" s="23"/>
      <c r="QCL36" s="23"/>
      <c r="QCM36" s="23"/>
      <c r="QCN36" s="23"/>
      <c r="QCO36" s="23"/>
      <c r="QCP36" s="23"/>
      <c r="QCQ36" s="23"/>
      <c r="QCR36" s="23"/>
      <c r="QCS36" s="23"/>
      <c r="QCT36" s="23"/>
      <c r="QCU36" s="23"/>
      <c r="QCV36" s="23"/>
      <c r="QCW36" s="23"/>
      <c r="QCX36" s="23"/>
      <c r="QCY36" s="23"/>
      <c r="QCZ36" s="23"/>
      <c r="QDA36" s="23"/>
      <c r="QDB36" s="23"/>
      <c r="QDC36" s="23"/>
      <c r="QDD36" s="23"/>
      <c r="QDE36" s="23"/>
      <c r="QDF36" s="23"/>
      <c r="QDG36" s="23"/>
      <c r="QDH36" s="23"/>
      <c r="QDI36" s="23"/>
      <c r="QDJ36" s="23"/>
      <c r="QDK36" s="23"/>
      <c r="QDL36" s="23"/>
      <c r="QDM36" s="23"/>
      <c r="QDN36" s="23"/>
      <c r="QDO36" s="23"/>
      <c r="QDP36" s="23"/>
      <c r="QDQ36" s="23"/>
      <c r="QDR36" s="23"/>
      <c r="QDS36" s="23"/>
      <c r="QDT36" s="23"/>
      <c r="QDU36" s="23"/>
      <c r="QDV36" s="23"/>
      <c r="QDW36" s="23"/>
      <c r="QDX36" s="23"/>
      <c r="QDY36" s="23"/>
      <c r="QDZ36" s="23"/>
      <c r="QEA36" s="23"/>
      <c r="QEB36" s="23"/>
      <c r="QEC36" s="23"/>
      <c r="QED36" s="23"/>
      <c r="QEE36" s="23"/>
      <c r="QEF36" s="23"/>
      <c r="QEG36" s="23"/>
      <c r="QEH36" s="23"/>
      <c r="QEI36" s="23"/>
      <c r="QEJ36" s="23"/>
      <c r="QEK36" s="23"/>
      <c r="QEL36" s="23"/>
      <c r="QEM36" s="23"/>
      <c r="QEN36" s="23"/>
      <c r="QEO36" s="23"/>
      <c r="QEP36" s="23"/>
      <c r="QEQ36" s="23"/>
      <c r="QER36" s="23"/>
      <c r="QES36" s="23"/>
      <c r="QET36" s="23"/>
      <c r="QEU36" s="23"/>
      <c r="QEV36" s="23"/>
      <c r="QEW36" s="23"/>
      <c r="QEX36" s="23"/>
      <c r="QEY36" s="23"/>
      <c r="QEZ36" s="23"/>
      <c r="QFA36" s="23"/>
      <c r="QFB36" s="23"/>
      <c r="QFC36" s="23"/>
      <c r="QFD36" s="23"/>
      <c r="QFE36" s="23"/>
      <c r="QFF36" s="23"/>
      <c r="QFG36" s="23"/>
      <c r="QFH36" s="23"/>
      <c r="QFI36" s="23"/>
      <c r="QFJ36" s="23"/>
      <c r="QFK36" s="23"/>
      <c r="QFL36" s="23"/>
      <c r="QFM36" s="23"/>
      <c r="QFN36" s="23"/>
      <c r="QFO36" s="23"/>
      <c r="QFP36" s="23"/>
      <c r="QFQ36" s="23"/>
      <c r="QFR36" s="23"/>
      <c r="QFS36" s="23"/>
      <c r="QFT36" s="23"/>
      <c r="QFU36" s="23"/>
      <c r="QFV36" s="23"/>
      <c r="QFW36" s="23"/>
      <c r="QFX36" s="23"/>
      <c r="QFY36" s="23"/>
      <c r="QFZ36" s="23"/>
      <c r="QGA36" s="23"/>
      <c r="QGB36" s="23"/>
      <c r="QGC36" s="23"/>
      <c r="QGD36" s="23"/>
      <c r="QGE36" s="23"/>
      <c r="QGF36" s="23"/>
      <c r="QGG36" s="23"/>
      <c r="QGH36" s="23"/>
      <c r="QGI36" s="23"/>
      <c r="QGJ36" s="23"/>
      <c r="QGK36" s="23"/>
      <c r="QGL36" s="23"/>
      <c r="QGM36" s="23"/>
      <c r="QGN36" s="23"/>
      <c r="QGO36" s="23"/>
      <c r="QGP36" s="23"/>
      <c r="QGQ36" s="23"/>
      <c r="QGR36" s="23"/>
      <c r="QGS36" s="23"/>
      <c r="QGT36" s="23"/>
      <c r="QGU36" s="23"/>
      <c r="QGV36" s="23"/>
      <c r="QGW36" s="23"/>
      <c r="QGX36" s="23"/>
      <c r="QGY36" s="23"/>
      <c r="QGZ36" s="23"/>
      <c r="QHA36" s="23"/>
      <c r="QHB36" s="23"/>
      <c r="QHC36" s="23"/>
      <c r="QHD36" s="23"/>
      <c r="QHE36" s="23"/>
      <c r="QHF36" s="23"/>
      <c r="QHG36" s="23"/>
      <c r="QHH36" s="23"/>
      <c r="QHI36" s="23"/>
      <c r="QHJ36" s="23"/>
      <c r="QHK36" s="23"/>
      <c r="QHL36" s="23"/>
      <c r="QHM36" s="23"/>
      <c r="QHN36" s="23"/>
      <c r="QHO36" s="23"/>
      <c r="QHP36" s="23"/>
      <c r="QHQ36" s="23"/>
      <c r="QHR36" s="23"/>
      <c r="QHS36" s="23"/>
      <c r="QHT36" s="23"/>
      <c r="QHU36" s="23"/>
      <c r="QHV36" s="23"/>
      <c r="QHW36" s="23"/>
      <c r="QHX36" s="23"/>
      <c r="QHY36" s="23"/>
      <c r="QHZ36" s="23"/>
      <c r="QIA36" s="23"/>
      <c r="QIB36" s="23"/>
      <c r="QIC36" s="23"/>
      <c r="QID36" s="23"/>
      <c r="QIE36" s="23"/>
      <c r="QIF36" s="23"/>
      <c r="QIG36" s="23"/>
      <c r="QIH36" s="23"/>
      <c r="QII36" s="23"/>
      <c r="QIJ36" s="23"/>
      <c r="QIK36" s="23"/>
      <c r="QIL36" s="23"/>
      <c r="QIM36" s="23"/>
      <c r="QIN36" s="23"/>
      <c r="QIO36" s="23"/>
      <c r="QIP36" s="23"/>
      <c r="QIQ36" s="23"/>
      <c r="QIR36" s="23"/>
      <c r="QIS36" s="23"/>
      <c r="QIT36" s="23"/>
      <c r="QIU36" s="23"/>
      <c r="QIV36" s="23"/>
      <c r="QIW36" s="23"/>
      <c r="QIX36" s="23"/>
      <c r="QIY36" s="23"/>
      <c r="QIZ36" s="23"/>
      <c r="QJA36" s="23"/>
      <c r="QJB36" s="23"/>
      <c r="QJC36" s="23"/>
      <c r="QJD36" s="23"/>
      <c r="QJE36" s="23"/>
      <c r="QJF36" s="23"/>
      <c r="QJG36" s="23"/>
      <c r="QJH36" s="23"/>
      <c r="QJI36" s="23"/>
      <c r="QJJ36" s="23"/>
      <c r="QJK36" s="23"/>
      <c r="QJL36" s="23"/>
      <c r="QJM36" s="23"/>
      <c r="QJN36" s="23"/>
      <c r="QJO36" s="23"/>
      <c r="QJP36" s="23"/>
      <c r="QJQ36" s="23"/>
      <c r="QJR36" s="23"/>
      <c r="QJS36" s="23"/>
      <c r="QJT36" s="23"/>
      <c r="QJU36" s="23"/>
      <c r="QJV36" s="23"/>
      <c r="QJW36" s="23"/>
      <c r="QJX36" s="23"/>
      <c r="QJY36" s="23"/>
      <c r="QJZ36" s="23"/>
      <c r="QKA36" s="23"/>
      <c r="QKB36" s="23"/>
      <c r="QKC36" s="23"/>
      <c r="QKD36" s="23"/>
      <c r="QKE36" s="23"/>
      <c r="QKF36" s="23"/>
      <c r="QKG36" s="23"/>
      <c r="QKH36" s="23"/>
      <c r="QKI36" s="23"/>
      <c r="QKJ36" s="23"/>
      <c r="QKK36" s="23"/>
      <c r="QKL36" s="23"/>
      <c r="QKM36" s="23"/>
      <c r="QKN36" s="23"/>
      <c r="QKO36" s="23"/>
      <c r="QKP36" s="23"/>
      <c r="QKQ36" s="23"/>
      <c r="QKR36" s="23"/>
      <c r="QKS36" s="23"/>
      <c r="QKT36" s="23"/>
      <c r="QKU36" s="23"/>
      <c r="QKV36" s="23"/>
      <c r="QKW36" s="23"/>
      <c r="QKX36" s="23"/>
      <c r="QKY36" s="23"/>
      <c r="QKZ36" s="23"/>
      <c r="QLA36" s="23"/>
      <c r="QLB36" s="23"/>
      <c r="QLC36" s="23"/>
      <c r="QLD36" s="23"/>
      <c r="QLE36" s="23"/>
      <c r="QLF36" s="23"/>
      <c r="QLG36" s="23"/>
      <c r="QLH36" s="23"/>
      <c r="QLI36" s="23"/>
      <c r="QLJ36" s="23"/>
      <c r="QLK36" s="23"/>
      <c r="QLL36" s="23"/>
      <c r="QLM36" s="23"/>
      <c r="QLN36" s="23"/>
      <c r="QLO36" s="23"/>
      <c r="QLP36" s="23"/>
      <c r="QLQ36" s="23"/>
      <c r="QLR36" s="23"/>
      <c r="QLS36" s="23"/>
      <c r="QLT36" s="23"/>
      <c r="QLU36" s="23"/>
      <c r="QLV36" s="23"/>
      <c r="QLW36" s="23"/>
      <c r="QLX36" s="23"/>
      <c r="QLY36" s="23"/>
      <c r="QLZ36" s="23"/>
      <c r="QMA36" s="23"/>
      <c r="QMB36" s="23"/>
      <c r="QMC36" s="23"/>
      <c r="QMD36" s="23"/>
      <c r="QME36" s="23"/>
      <c r="QMF36" s="23"/>
      <c r="QMG36" s="23"/>
      <c r="QMH36" s="23"/>
      <c r="QMI36" s="23"/>
      <c r="QMJ36" s="23"/>
      <c r="QMK36" s="23"/>
      <c r="QML36" s="23"/>
      <c r="QMM36" s="23"/>
      <c r="QMN36" s="23"/>
      <c r="QMO36" s="23"/>
      <c r="QMP36" s="23"/>
      <c r="QMQ36" s="23"/>
      <c r="QMR36" s="23"/>
      <c r="QMS36" s="23"/>
      <c r="QMT36" s="23"/>
      <c r="QMU36" s="23"/>
      <c r="QMV36" s="23"/>
      <c r="QMW36" s="23"/>
      <c r="QMX36" s="23"/>
      <c r="QMY36" s="23"/>
      <c r="QMZ36" s="23"/>
      <c r="QNA36" s="23"/>
      <c r="QNB36" s="23"/>
      <c r="QNC36" s="23"/>
      <c r="QND36" s="23"/>
      <c r="QNE36" s="23"/>
      <c r="QNF36" s="23"/>
      <c r="QNG36" s="23"/>
      <c r="QNH36" s="23"/>
      <c r="QNI36" s="23"/>
      <c r="QNJ36" s="23"/>
      <c r="QNK36" s="23"/>
      <c r="QNL36" s="23"/>
      <c r="QNM36" s="23"/>
      <c r="QNN36" s="23"/>
      <c r="QNO36" s="23"/>
      <c r="QNP36" s="23"/>
      <c r="QNQ36" s="23"/>
      <c r="QNR36" s="23"/>
      <c r="QNS36" s="23"/>
      <c r="QNT36" s="23"/>
      <c r="QNU36" s="23"/>
      <c r="QNV36" s="23"/>
      <c r="QNW36" s="23"/>
      <c r="QNX36" s="23"/>
      <c r="QNY36" s="23"/>
      <c r="QNZ36" s="23"/>
      <c r="QOA36" s="23"/>
      <c r="QOB36" s="23"/>
      <c r="QOC36" s="23"/>
      <c r="QOD36" s="23"/>
      <c r="QOE36" s="23"/>
      <c r="QOF36" s="23"/>
      <c r="QOG36" s="23"/>
      <c r="QOH36" s="23"/>
      <c r="QOI36" s="23"/>
      <c r="QOJ36" s="23"/>
      <c r="QOK36" s="23"/>
      <c r="QOL36" s="23"/>
      <c r="QOM36" s="23"/>
      <c r="QON36" s="23"/>
      <c r="QOO36" s="23"/>
      <c r="QOP36" s="23"/>
      <c r="QOQ36" s="23"/>
      <c r="QOR36" s="23"/>
      <c r="QOS36" s="23"/>
      <c r="QOT36" s="23"/>
      <c r="QOU36" s="23"/>
      <c r="QOV36" s="23"/>
      <c r="QOW36" s="23"/>
      <c r="QOX36" s="23"/>
      <c r="QOY36" s="23"/>
      <c r="QOZ36" s="23"/>
      <c r="QPA36" s="23"/>
      <c r="QPB36" s="23"/>
      <c r="QPC36" s="23"/>
      <c r="QPD36" s="23"/>
      <c r="QPE36" s="23"/>
      <c r="QPF36" s="23"/>
      <c r="QPG36" s="23"/>
      <c r="QPH36" s="23"/>
      <c r="QPI36" s="23"/>
      <c r="QPJ36" s="23"/>
      <c r="QPK36" s="23"/>
      <c r="QPL36" s="23"/>
      <c r="QPM36" s="23"/>
      <c r="QPN36" s="23"/>
      <c r="QPO36" s="23"/>
      <c r="QPP36" s="23"/>
      <c r="QPQ36" s="23"/>
      <c r="QPR36" s="23"/>
      <c r="QPS36" s="23"/>
      <c r="QPT36" s="23"/>
      <c r="QPU36" s="23"/>
      <c r="QPV36" s="23"/>
      <c r="QPW36" s="23"/>
      <c r="QPX36" s="23"/>
      <c r="QPY36" s="23"/>
      <c r="QPZ36" s="23"/>
      <c r="QQA36" s="23"/>
      <c r="QQB36" s="23"/>
      <c r="QQC36" s="23"/>
      <c r="QQD36" s="23"/>
      <c r="QQE36" s="23"/>
      <c r="QQF36" s="23"/>
      <c r="QQG36" s="23"/>
      <c r="QQH36" s="23"/>
      <c r="QQI36" s="23"/>
      <c r="QQJ36" s="23"/>
      <c r="QQK36" s="23"/>
      <c r="QQL36" s="23"/>
      <c r="QQM36" s="23"/>
      <c r="QQN36" s="23"/>
      <c r="QQO36" s="23"/>
      <c r="QQP36" s="23"/>
      <c r="QQQ36" s="23"/>
      <c r="QQR36" s="23"/>
      <c r="QQS36" s="23"/>
      <c r="QQT36" s="23"/>
      <c r="QQU36" s="23"/>
      <c r="QQV36" s="23"/>
      <c r="QQW36" s="23"/>
      <c r="QQX36" s="23"/>
      <c r="QQY36" s="23"/>
      <c r="QQZ36" s="23"/>
      <c r="QRA36" s="23"/>
      <c r="QRB36" s="23"/>
      <c r="QRC36" s="23"/>
      <c r="QRD36" s="23"/>
      <c r="QRE36" s="23"/>
      <c r="QRF36" s="23"/>
      <c r="QRG36" s="23"/>
      <c r="QRH36" s="23"/>
      <c r="QRI36" s="23"/>
      <c r="QRJ36" s="23"/>
      <c r="QRK36" s="23"/>
      <c r="QRL36" s="23"/>
      <c r="QRM36" s="23"/>
      <c r="QRN36" s="23"/>
      <c r="QRO36" s="23"/>
      <c r="QRP36" s="23"/>
      <c r="QRQ36" s="23"/>
      <c r="QRR36" s="23"/>
      <c r="QRS36" s="23"/>
      <c r="QRT36" s="23"/>
      <c r="QRU36" s="23"/>
      <c r="QRV36" s="23"/>
      <c r="QRW36" s="23"/>
      <c r="QRX36" s="23"/>
      <c r="QRY36" s="23"/>
      <c r="QRZ36" s="23"/>
      <c r="QSA36" s="23"/>
      <c r="QSB36" s="23"/>
      <c r="QSC36" s="23"/>
      <c r="QSD36" s="23"/>
      <c r="QSE36" s="23"/>
      <c r="QSF36" s="23"/>
      <c r="QSG36" s="23"/>
      <c r="QSH36" s="23"/>
      <c r="QSI36" s="23"/>
      <c r="QSJ36" s="23"/>
      <c r="QSK36" s="23"/>
      <c r="QSL36" s="23"/>
      <c r="QSM36" s="23"/>
      <c r="QSN36" s="23"/>
      <c r="QSO36" s="23"/>
      <c r="QSP36" s="23"/>
      <c r="QSQ36" s="23"/>
      <c r="QSR36" s="23"/>
      <c r="QSS36" s="23"/>
      <c r="QST36" s="23"/>
      <c r="QSU36" s="23"/>
      <c r="QSV36" s="23"/>
      <c r="QSW36" s="23"/>
      <c r="QSX36" s="23"/>
      <c r="QSY36" s="23"/>
      <c r="QSZ36" s="23"/>
      <c r="QTA36" s="23"/>
      <c r="QTB36" s="23"/>
      <c r="QTC36" s="23"/>
      <c r="QTD36" s="23"/>
      <c r="QTE36" s="23"/>
      <c r="QTF36" s="23"/>
      <c r="QTG36" s="23"/>
      <c r="QTH36" s="23"/>
      <c r="QTI36" s="23"/>
      <c r="QTJ36" s="23"/>
      <c r="QTK36" s="23"/>
      <c r="QTL36" s="23"/>
      <c r="QTM36" s="23"/>
      <c r="QTN36" s="23"/>
      <c r="QTO36" s="23"/>
      <c r="QTP36" s="23"/>
      <c r="QTQ36" s="23"/>
      <c r="QTR36" s="23"/>
      <c r="QTS36" s="23"/>
      <c r="QTT36" s="23"/>
      <c r="QTU36" s="23"/>
      <c r="QTV36" s="23"/>
      <c r="QTW36" s="23"/>
      <c r="QTX36" s="23"/>
      <c r="QTY36" s="23"/>
      <c r="QTZ36" s="23"/>
      <c r="QUA36" s="23"/>
      <c r="QUB36" s="23"/>
      <c r="QUC36" s="23"/>
      <c r="QUD36" s="23"/>
      <c r="QUE36" s="23"/>
      <c r="QUF36" s="23"/>
      <c r="QUG36" s="23"/>
      <c r="QUH36" s="23"/>
      <c r="QUI36" s="23"/>
      <c r="QUJ36" s="23"/>
      <c r="QUK36" s="23"/>
      <c r="QUL36" s="23"/>
      <c r="QUM36" s="23"/>
      <c r="QUN36" s="23"/>
      <c r="QUO36" s="23"/>
      <c r="QUP36" s="23"/>
      <c r="QUQ36" s="23"/>
      <c r="QUR36" s="23"/>
      <c r="QUS36" s="23"/>
      <c r="QUT36" s="23"/>
      <c r="QUU36" s="23"/>
      <c r="QUV36" s="23"/>
      <c r="QUW36" s="23"/>
      <c r="QUX36" s="23"/>
      <c r="QUY36" s="23"/>
      <c r="QUZ36" s="23"/>
      <c r="QVA36" s="23"/>
      <c r="QVB36" s="23"/>
      <c r="QVC36" s="23"/>
      <c r="QVD36" s="23"/>
      <c r="QVE36" s="23"/>
      <c r="QVF36" s="23"/>
      <c r="QVG36" s="23"/>
      <c r="QVH36" s="23"/>
      <c r="QVI36" s="23"/>
      <c r="QVJ36" s="23"/>
      <c r="QVK36" s="23"/>
      <c r="QVL36" s="23"/>
      <c r="QVM36" s="23"/>
      <c r="QVN36" s="23"/>
      <c r="QVO36" s="23"/>
      <c r="QVP36" s="23"/>
      <c r="QVQ36" s="23"/>
      <c r="QVR36" s="23"/>
      <c r="QVS36" s="23"/>
      <c r="QVT36" s="23"/>
      <c r="QVU36" s="23"/>
      <c r="QVV36" s="23"/>
      <c r="QVW36" s="23"/>
      <c r="QVX36" s="23"/>
      <c r="QVY36" s="23"/>
      <c r="QVZ36" s="23"/>
      <c r="QWA36" s="23"/>
      <c r="QWB36" s="23"/>
      <c r="QWC36" s="23"/>
      <c r="QWD36" s="23"/>
      <c r="QWE36" s="23"/>
      <c r="QWF36" s="23"/>
      <c r="QWG36" s="23"/>
      <c r="QWH36" s="23"/>
      <c r="QWI36" s="23"/>
      <c r="QWJ36" s="23"/>
      <c r="QWK36" s="23"/>
      <c r="QWL36" s="23"/>
      <c r="QWM36" s="23"/>
      <c r="QWN36" s="23"/>
      <c r="QWO36" s="23"/>
      <c r="QWP36" s="23"/>
      <c r="QWQ36" s="23"/>
      <c r="QWR36" s="23"/>
      <c r="QWS36" s="23"/>
      <c r="QWT36" s="23"/>
      <c r="QWU36" s="23"/>
      <c r="QWV36" s="23"/>
      <c r="QWW36" s="23"/>
      <c r="QWX36" s="23"/>
      <c r="QWY36" s="23"/>
      <c r="QWZ36" s="23"/>
      <c r="QXA36" s="23"/>
      <c r="QXB36" s="23"/>
      <c r="QXC36" s="23"/>
      <c r="QXD36" s="23"/>
      <c r="QXE36" s="23"/>
      <c r="QXF36" s="23"/>
      <c r="QXG36" s="23"/>
      <c r="QXH36" s="23"/>
      <c r="QXI36" s="23"/>
      <c r="QXJ36" s="23"/>
      <c r="QXK36" s="23"/>
      <c r="QXL36" s="23"/>
      <c r="QXM36" s="23"/>
      <c r="QXN36" s="23"/>
      <c r="QXO36" s="23"/>
      <c r="QXP36" s="23"/>
      <c r="QXQ36" s="23"/>
      <c r="QXR36" s="23"/>
      <c r="QXS36" s="23"/>
      <c r="QXT36" s="23"/>
      <c r="QXU36" s="23"/>
      <c r="QXV36" s="23"/>
      <c r="QXW36" s="23"/>
      <c r="QXX36" s="23"/>
      <c r="QXY36" s="23"/>
      <c r="QXZ36" s="23"/>
      <c r="QYA36" s="23"/>
      <c r="QYB36" s="23"/>
      <c r="QYC36" s="23"/>
      <c r="QYD36" s="23"/>
      <c r="QYE36" s="23"/>
      <c r="QYF36" s="23"/>
      <c r="QYG36" s="23"/>
      <c r="QYH36" s="23"/>
      <c r="QYI36" s="23"/>
      <c r="QYJ36" s="23"/>
      <c r="QYK36" s="23"/>
      <c r="QYL36" s="23"/>
      <c r="QYM36" s="23"/>
      <c r="QYN36" s="23"/>
      <c r="QYO36" s="23"/>
      <c r="QYP36" s="23"/>
      <c r="QYQ36" s="23"/>
      <c r="QYR36" s="23"/>
      <c r="QYS36" s="23"/>
      <c r="QYT36" s="23"/>
      <c r="QYU36" s="23"/>
      <c r="QYV36" s="23"/>
      <c r="QYW36" s="23"/>
      <c r="QYX36" s="23"/>
      <c r="QYY36" s="23"/>
      <c r="QYZ36" s="23"/>
      <c r="QZA36" s="23"/>
      <c r="QZB36" s="23"/>
      <c r="QZC36" s="23"/>
      <c r="QZD36" s="23"/>
      <c r="QZE36" s="23"/>
      <c r="QZF36" s="23"/>
      <c r="QZG36" s="23"/>
      <c r="QZH36" s="23"/>
      <c r="QZI36" s="23"/>
      <c r="QZJ36" s="23"/>
      <c r="QZK36" s="23"/>
      <c r="QZL36" s="23"/>
      <c r="QZM36" s="23"/>
      <c r="QZN36" s="23"/>
      <c r="QZO36" s="23"/>
      <c r="QZP36" s="23"/>
      <c r="QZQ36" s="23"/>
      <c r="QZR36" s="23"/>
      <c r="QZS36" s="23"/>
      <c r="QZT36" s="23"/>
      <c r="QZU36" s="23"/>
      <c r="QZV36" s="23"/>
      <c r="QZW36" s="23"/>
      <c r="QZX36" s="23"/>
      <c r="QZY36" s="23"/>
      <c r="QZZ36" s="23"/>
      <c r="RAA36" s="23"/>
      <c r="RAB36" s="23"/>
      <c r="RAC36" s="23"/>
      <c r="RAD36" s="23"/>
      <c r="RAE36" s="23"/>
      <c r="RAF36" s="23"/>
      <c r="RAG36" s="23"/>
      <c r="RAH36" s="23"/>
      <c r="RAI36" s="23"/>
      <c r="RAJ36" s="23"/>
      <c r="RAK36" s="23"/>
      <c r="RAL36" s="23"/>
      <c r="RAM36" s="23"/>
      <c r="RAN36" s="23"/>
      <c r="RAO36" s="23"/>
      <c r="RAP36" s="23"/>
      <c r="RAQ36" s="23"/>
      <c r="RAR36" s="23"/>
      <c r="RAS36" s="23"/>
      <c r="RAT36" s="23"/>
      <c r="RAU36" s="23"/>
      <c r="RAV36" s="23"/>
      <c r="RAW36" s="23"/>
      <c r="RAX36" s="23"/>
      <c r="RAY36" s="23"/>
      <c r="RAZ36" s="23"/>
      <c r="RBA36" s="23"/>
      <c r="RBB36" s="23"/>
      <c r="RBC36" s="23"/>
      <c r="RBD36" s="23"/>
      <c r="RBE36" s="23"/>
      <c r="RBF36" s="23"/>
      <c r="RBG36" s="23"/>
      <c r="RBH36" s="23"/>
      <c r="RBI36" s="23"/>
      <c r="RBJ36" s="23"/>
      <c r="RBK36" s="23"/>
      <c r="RBL36" s="23"/>
      <c r="RBM36" s="23"/>
      <c r="RBN36" s="23"/>
      <c r="RBO36" s="23"/>
      <c r="RBP36" s="23"/>
      <c r="RBQ36" s="23"/>
      <c r="RBR36" s="23"/>
      <c r="RBS36" s="23"/>
      <c r="RBT36" s="23"/>
      <c r="RBU36" s="23"/>
      <c r="RBV36" s="23"/>
      <c r="RBW36" s="23"/>
      <c r="RBX36" s="23"/>
      <c r="RBY36" s="23"/>
      <c r="RBZ36" s="23"/>
      <c r="RCA36" s="23"/>
      <c r="RCB36" s="23"/>
      <c r="RCC36" s="23"/>
      <c r="RCD36" s="23"/>
      <c r="RCE36" s="23"/>
      <c r="RCF36" s="23"/>
      <c r="RCG36" s="23"/>
      <c r="RCH36" s="23"/>
      <c r="RCI36" s="23"/>
      <c r="RCJ36" s="23"/>
      <c r="RCK36" s="23"/>
      <c r="RCL36" s="23"/>
      <c r="RCM36" s="23"/>
      <c r="RCN36" s="23"/>
      <c r="RCO36" s="23"/>
      <c r="RCP36" s="23"/>
      <c r="RCQ36" s="23"/>
      <c r="RCR36" s="23"/>
      <c r="RCS36" s="23"/>
      <c r="RCT36" s="23"/>
      <c r="RCU36" s="23"/>
      <c r="RCV36" s="23"/>
      <c r="RCW36" s="23"/>
      <c r="RCX36" s="23"/>
      <c r="RCY36" s="23"/>
      <c r="RCZ36" s="23"/>
      <c r="RDA36" s="23"/>
      <c r="RDB36" s="23"/>
      <c r="RDC36" s="23"/>
      <c r="RDD36" s="23"/>
      <c r="RDE36" s="23"/>
      <c r="RDF36" s="23"/>
      <c r="RDG36" s="23"/>
      <c r="RDH36" s="23"/>
      <c r="RDI36" s="23"/>
      <c r="RDJ36" s="23"/>
      <c r="RDK36" s="23"/>
      <c r="RDL36" s="23"/>
      <c r="RDM36" s="23"/>
      <c r="RDN36" s="23"/>
      <c r="RDO36" s="23"/>
      <c r="RDP36" s="23"/>
      <c r="RDQ36" s="23"/>
      <c r="RDR36" s="23"/>
      <c r="RDS36" s="23"/>
      <c r="RDT36" s="23"/>
      <c r="RDU36" s="23"/>
      <c r="RDV36" s="23"/>
      <c r="RDW36" s="23"/>
      <c r="RDX36" s="23"/>
      <c r="RDY36" s="23"/>
      <c r="RDZ36" s="23"/>
      <c r="REA36" s="23"/>
      <c r="REB36" s="23"/>
      <c r="REC36" s="23"/>
      <c r="RED36" s="23"/>
      <c r="REE36" s="23"/>
      <c r="REF36" s="23"/>
      <c r="REG36" s="23"/>
      <c r="REH36" s="23"/>
      <c r="REI36" s="23"/>
      <c r="REJ36" s="23"/>
      <c r="REK36" s="23"/>
      <c r="REL36" s="23"/>
      <c r="REM36" s="23"/>
      <c r="REN36" s="23"/>
      <c r="REO36" s="23"/>
      <c r="REP36" s="23"/>
      <c r="REQ36" s="23"/>
      <c r="RER36" s="23"/>
      <c r="RES36" s="23"/>
      <c r="RET36" s="23"/>
      <c r="REU36" s="23"/>
      <c r="REV36" s="23"/>
      <c r="REW36" s="23"/>
      <c r="REX36" s="23"/>
      <c r="REY36" s="23"/>
      <c r="REZ36" s="23"/>
      <c r="RFA36" s="23"/>
      <c r="RFB36" s="23"/>
      <c r="RFC36" s="23"/>
      <c r="RFD36" s="23"/>
      <c r="RFE36" s="23"/>
      <c r="RFF36" s="23"/>
      <c r="RFG36" s="23"/>
      <c r="RFH36" s="23"/>
      <c r="RFI36" s="23"/>
      <c r="RFJ36" s="23"/>
      <c r="RFK36" s="23"/>
      <c r="RFL36" s="23"/>
      <c r="RFM36" s="23"/>
      <c r="RFN36" s="23"/>
      <c r="RFO36" s="23"/>
      <c r="RFP36" s="23"/>
      <c r="RFQ36" s="23"/>
      <c r="RFR36" s="23"/>
      <c r="RFS36" s="23"/>
      <c r="RFT36" s="23"/>
      <c r="RFU36" s="23"/>
      <c r="RFV36" s="23"/>
      <c r="RFW36" s="23"/>
      <c r="RFX36" s="23"/>
      <c r="RFY36" s="23"/>
      <c r="RFZ36" s="23"/>
      <c r="RGA36" s="23"/>
      <c r="RGB36" s="23"/>
      <c r="RGC36" s="23"/>
      <c r="RGD36" s="23"/>
      <c r="RGE36" s="23"/>
      <c r="RGF36" s="23"/>
      <c r="RGG36" s="23"/>
      <c r="RGH36" s="23"/>
      <c r="RGI36" s="23"/>
      <c r="RGJ36" s="23"/>
      <c r="RGK36" s="23"/>
      <c r="RGL36" s="23"/>
      <c r="RGM36" s="23"/>
      <c r="RGN36" s="23"/>
      <c r="RGO36" s="23"/>
      <c r="RGP36" s="23"/>
      <c r="RGQ36" s="23"/>
      <c r="RGR36" s="23"/>
      <c r="RGS36" s="23"/>
      <c r="RGT36" s="23"/>
      <c r="RGU36" s="23"/>
      <c r="RGV36" s="23"/>
      <c r="RGW36" s="23"/>
      <c r="RGX36" s="23"/>
      <c r="RGY36" s="23"/>
      <c r="RGZ36" s="23"/>
      <c r="RHA36" s="23"/>
      <c r="RHB36" s="23"/>
      <c r="RHC36" s="23"/>
      <c r="RHD36" s="23"/>
      <c r="RHE36" s="23"/>
      <c r="RHF36" s="23"/>
      <c r="RHG36" s="23"/>
      <c r="RHH36" s="23"/>
      <c r="RHI36" s="23"/>
      <c r="RHJ36" s="23"/>
      <c r="RHK36" s="23"/>
      <c r="RHL36" s="23"/>
      <c r="RHM36" s="23"/>
      <c r="RHN36" s="23"/>
      <c r="RHO36" s="23"/>
      <c r="RHP36" s="23"/>
      <c r="RHQ36" s="23"/>
      <c r="RHR36" s="23"/>
      <c r="RHS36" s="23"/>
      <c r="RHT36" s="23"/>
      <c r="RHU36" s="23"/>
      <c r="RHV36" s="23"/>
      <c r="RHW36" s="23"/>
      <c r="RHX36" s="23"/>
      <c r="RHY36" s="23"/>
      <c r="RHZ36" s="23"/>
      <c r="RIA36" s="23"/>
      <c r="RIB36" s="23"/>
      <c r="RIC36" s="23"/>
      <c r="RID36" s="23"/>
      <c r="RIE36" s="23"/>
      <c r="RIF36" s="23"/>
      <c r="RIG36" s="23"/>
      <c r="RIH36" s="23"/>
      <c r="RII36" s="23"/>
      <c r="RIJ36" s="23"/>
      <c r="RIK36" s="23"/>
      <c r="RIL36" s="23"/>
      <c r="RIM36" s="23"/>
      <c r="RIN36" s="23"/>
      <c r="RIO36" s="23"/>
      <c r="RIP36" s="23"/>
      <c r="RIQ36" s="23"/>
      <c r="RIR36" s="23"/>
      <c r="RIS36" s="23"/>
      <c r="RIT36" s="23"/>
      <c r="RIU36" s="23"/>
      <c r="RIV36" s="23"/>
      <c r="RIW36" s="23"/>
      <c r="RIX36" s="23"/>
      <c r="RIY36" s="23"/>
      <c r="RIZ36" s="23"/>
      <c r="RJA36" s="23"/>
      <c r="RJB36" s="23"/>
      <c r="RJC36" s="23"/>
      <c r="RJD36" s="23"/>
      <c r="RJE36" s="23"/>
      <c r="RJF36" s="23"/>
      <c r="RJG36" s="23"/>
      <c r="RJH36" s="23"/>
      <c r="RJI36" s="23"/>
      <c r="RJJ36" s="23"/>
      <c r="RJK36" s="23"/>
      <c r="RJL36" s="23"/>
      <c r="RJM36" s="23"/>
      <c r="RJN36" s="23"/>
      <c r="RJO36" s="23"/>
      <c r="RJP36" s="23"/>
      <c r="RJQ36" s="23"/>
      <c r="RJR36" s="23"/>
      <c r="RJS36" s="23"/>
      <c r="RJT36" s="23"/>
      <c r="RJU36" s="23"/>
      <c r="RJV36" s="23"/>
      <c r="RJW36" s="23"/>
      <c r="RJX36" s="23"/>
      <c r="RJY36" s="23"/>
      <c r="RJZ36" s="23"/>
      <c r="RKA36" s="23"/>
      <c r="RKB36" s="23"/>
      <c r="RKC36" s="23"/>
      <c r="RKD36" s="23"/>
      <c r="RKE36" s="23"/>
      <c r="RKF36" s="23"/>
      <c r="RKG36" s="23"/>
      <c r="RKH36" s="23"/>
      <c r="RKI36" s="23"/>
      <c r="RKJ36" s="23"/>
      <c r="RKK36" s="23"/>
      <c r="RKL36" s="23"/>
      <c r="RKM36" s="23"/>
      <c r="RKN36" s="23"/>
      <c r="RKO36" s="23"/>
      <c r="RKP36" s="23"/>
      <c r="RKQ36" s="23"/>
      <c r="RKR36" s="23"/>
      <c r="RKS36" s="23"/>
      <c r="RKT36" s="23"/>
      <c r="RKU36" s="23"/>
      <c r="RKV36" s="23"/>
      <c r="RKW36" s="23"/>
      <c r="RKX36" s="23"/>
      <c r="RKY36" s="23"/>
      <c r="RKZ36" s="23"/>
      <c r="RLA36" s="23"/>
      <c r="RLB36" s="23"/>
      <c r="RLC36" s="23"/>
      <c r="RLD36" s="23"/>
      <c r="RLE36" s="23"/>
      <c r="RLF36" s="23"/>
      <c r="RLG36" s="23"/>
      <c r="RLH36" s="23"/>
      <c r="RLI36" s="23"/>
      <c r="RLJ36" s="23"/>
      <c r="RLK36" s="23"/>
      <c r="RLL36" s="23"/>
      <c r="RLM36" s="23"/>
      <c r="RLN36" s="23"/>
      <c r="RLO36" s="23"/>
      <c r="RLP36" s="23"/>
      <c r="RLQ36" s="23"/>
      <c r="RLR36" s="23"/>
      <c r="RLS36" s="23"/>
      <c r="RLT36" s="23"/>
      <c r="RLU36" s="23"/>
      <c r="RLV36" s="23"/>
      <c r="RLW36" s="23"/>
      <c r="RLX36" s="23"/>
      <c r="RLY36" s="23"/>
      <c r="RLZ36" s="23"/>
      <c r="RMA36" s="23"/>
      <c r="RMB36" s="23"/>
      <c r="RMC36" s="23"/>
      <c r="RMD36" s="23"/>
      <c r="RME36" s="23"/>
      <c r="RMF36" s="23"/>
      <c r="RMG36" s="23"/>
      <c r="RMH36" s="23"/>
      <c r="RMI36" s="23"/>
      <c r="RMJ36" s="23"/>
      <c r="RMK36" s="23"/>
      <c r="RML36" s="23"/>
      <c r="RMM36" s="23"/>
      <c r="RMN36" s="23"/>
      <c r="RMO36" s="23"/>
      <c r="RMP36" s="23"/>
      <c r="RMQ36" s="23"/>
      <c r="RMR36" s="23"/>
      <c r="RMS36" s="23"/>
      <c r="RMT36" s="23"/>
      <c r="RMU36" s="23"/>
      <c r="RMV36" s="23"/>
      <c r="RMW36" s="23"/>
      <c r="RMX36" s="23"/>
      <c r="RMY36" s="23"/>
      <c r="RMZ36" s="23"/>
      <c r="RNA36" s="23"/>
      <c r="RNB36" s="23"/>
      <c r="RNC36" s="23"/>
      <c r="RND36" s="23"/>
      <c r="RNE36" s="23"/>
      <c r="RNF36" s="23"/>
      <c r="RNG36" s="23"/>
      <c r="RNH36" s="23"/>
      <c r="RNI36" s="23"/>
      <c r="RNJ36" s="23"/>
      <c r="RNK36" s="23"/>
      <c r="RNL36" s="23"/>
      <c r="RNM36" s="23"/>
      <c r="RNN36" s="23"/>
      <c r="RNO36" s="23"/>
      <c r="RNP36" s="23"/>
      <c r="RNQ36" s="23"/>
      <c r="RNR36" s="23"/>
      <c r="RNS36" s="23"/>
      <c r="RNT36" s="23"/>
      <c r="RNU36" s="23"/>
      <c r="RNV36" s="23"/>
      <c r="RNW36" s="23"/>
      <c r="RNX36" s="23"/>
      <c r="RNY36" s="23"/>
      <c r="RNZ36" s="23"/>
      <c r="ROA36" s="23"/>
      <c r="ROB36" s="23"/>
      <c r="ROC36" s="23"/>
      <c r="ROD36" s="23"/>
      <c r="ROE36" s="23"/>
      <c r="ROF36" s="23"/>
      <c r="ROG36" s="23"/>
      <c r="ROH36" s="23"/>
      <c r="ROI36" s="23"/>
      <c r="ROJ36" s="23"/>
      <c r="ROK36" s="23"/>
      <c r="ROL36" s="23"/>
      <c r="ROM36" s="23"/>
      <c r="RON36" s="23"/>
      <c r="ROO36" s="23"/>
      <c r="ROP36" s="23"/>
      <c r="ROQ36" s="23"/>
      <c r="ROR36" s="23"/>
      <c r="ROS36" s="23"/>
      <c r="ROT36" s="23"/>
      <c r="ROU36" s="23"/>
      <c r="ROV36" s="23"/>
      <c r="ROW36" s="23"/>
      <c r="ROX36" s="23"/>
      <c r="ROY36" s="23"/>
      <c r="ROZ36" s="23"/>
      <c r="RPA36" s="23"/>
      <c r="RPB36" s="23"/>
      <c r="RPC36" s="23"/>
      <c r="RPD36" s="23"/>
      <c r="RPE36" s="23"/>
      <c r="RPF36" s="23"/>
      <c r="RPG36" s="23"/>
      <c r="RPH36" s="23"/>
      <c r="RPI36" s="23"/>
      <c r="RPJ36" s="23"/>
      <c r="RPK36" s="23"/>
      <c r="RPL36" s="23"/>
      <c r="RPM36" s="23"/>
      <c r="RPN36" s="23"/>
      <c r="RPO36" s="23"/>
      <c r="RPP36" s="23"/>
      <c r="RPQ36" s="23"/>
      <c r="RPR36" s="23"/>
      <c r="RPS36" s="23"/>
      <c r="RPT36" s="23"/>
      <c r="RPU36" s="23"/>
      <c r="RPV36" s="23"/>
      <c r="RPW36" s="23"/>
      <c r="RPX36" s="23"/>
      <c r="RPY36" s="23"/>
      <c r="RPZ36" s="23"/>
      <c r="RQA36" s="23"/>
      <c r="RQB36" s="23"/>
      <c r="RQC36" s="23"/>
      <c r="RQD36" s="23"/>
      <c r="RQE36" s="23"/>
      <c r="RQF36" s="23"/>
      <c r="RQG36" s="23"/>
      <c r="RQH36" s="23"/>
      <c r="RQI36" s="23"/>
      <c r="RQJ36" s="23"/>
      <c r="RQK36" s="23"/>
      <c r="RQL36" s="23"/>
      <c r="RQM36" s="23"/>
      <c r="RQN36" s="23"/>
      <c r="RQO36" s="23"/>
      <c r="RQP36" s="23"/>
      <c r="RQQ36" s="23"/>
      <c r="RQR36" s="23"/>
      <c r="RQS36" s="23"/>
      <c r="RQT36" s="23"/>
      <c r="RQU36" s="23"/>
      <c r="RQV36" s="23"/>
      <c r="RQW36" s="23"/>
      <c r="RQX36" s="23"/>
      <c r="RQY36" s="23"/>
      <c r="RQZ36" s="23"/>
      <c r="RRA36" s="23"/>
      <c r="RRB36" s="23"/>
      <c r="RRC36" s="23"/>
      <c r="RRD36" s="23"/>
      <c r="RRE36" s="23"/>
      <c r="RRF36" s="23"/>
      <c r="RRG36" s="23"/>
      <c r="RRH36" s="23"/>
      <c r="RRI36" s="23"/>
      <c r="RRJ36" s="23"/>
      <c r="RRK36" s="23"/>
      <c r="RRL36" s="23"/>
      <c r="RRM36" s="23"/>
      <c r="RRN36" s="23"/>
      <c r="RRO36" s="23"/>
      <c r="RRP36" s="23"/>
      <c r="RRQ36" s="23"/>
      <c r="RRR36" s="23"/>
      <c r="RRS36" s="23"/>
      <c r="RRT36" s="23"/>
      <c r="RRU36" s="23"/>
      <c r="RRV36" s="23"/>
      <c r="RRW36" s="23"/>
      <c r="RRX36" s="23"/>
      <c r="RRY36" s="23"/>
      <c r="RRZ36" s="23"/>
      <c r="RSA36" s="23"/>
      <c r="RSB36" s="23"/>
      <c r="RSC36" s="23"/>
      <c r="RSD36" s="23"/>
      <c r="RSE36" s="23"/>
      <c r="RSF36" s="23"/>
      <c r="RSG36" s="23"/>
      <c r="RSH36" s="23"/>
      <c r="RSI36" s="23"/>
      <c r="RSJ36" s="23"/>
      <c r="RSK36" s="23"/>
      <c r="RSL36" s="23"/>
      <c r="RSM36" s="23"/>
      <c r="RSN36" s="23"/>
      <c r="RSO36" s="23"/>
      <c r="RSP36" s="23"/>
      <c r="RSQ36" s="23"/>
      <c r="RSR36" s="23"/>
      <c r="RSS36" s="23"/>
      <c r="RST36" s="23"/>
      <c r="RSU36" s="23"/>
      <c r="RSV36" s="23"/>
      <c r="RSW36" s="23"/>
      <c r="RSX36" s="23"/>
      <c r="RSY36" s="23"/>
      <c r="RSZ36" s="23"/>
      <c r="RTA36" s="23"/>
      <c r="RTB36" s="23"/>
      <c r="RTC36" s="23"/>
      <c r="RTD36" s="23"/>
      <c r="RTE36" s="23"/>
      <c r="RTF36" s="23"/>
      <c r="RTG36" s="23"/>
      <c r="RTH36" s="23"/>
      <c r="RTI36" s="23"/>
      <c r="RTJ36" s="23"/>
      <c r="RTK36" s="23"/>
      <c r="RTL36" s="23"/>
      <c r="RTM36" s="23"/>
      <c r="RTN36" s="23"/>
      <c r="RTO36" s="23"/>
      <c r="RTP36" s="23"/>
      <c r="RTQ36" s="23"/>
      <c r="RTR36" s="23"/>
      <c r="RTS36" s="23"/>
      <c r="RTT36" s="23"/>
      <c r="RTU36" s="23"/>
      <c r="RTV36" s="23"/>
      <c r="RTW36" s="23"/>
      <c r="RTX36" s="23"/>
      <c r="RTY36" s="23"/>
      <c r="RTZ36" s="23"/>
      <c r="RUA36" s="23"/>
      <c r="RUB36" s="23"/>
      <c r="RUC36" s="23"/>
      <c r="RUD36" s="23"/>
      <c r="RUE36" s="23"/>
      <c r="RUF36" s="23"/>
      <c r="RUG36" s="23"/>
      <c r="RUH36" s="23"/>
      <c r="RUI36" s="23"/>
      <c r="RUJ36" s="23"/>
      <c r="RUK36" s="23"/>
      <c r="RUL36" s="23"/>
      <c r="RUM36" s="23"/>
      <c r="RUN36" s="23"/>
      <c r="RUO36" s="23"/>
      <c r="RUP36" s="23"/>
      <c r="RUQ36" s="23"/>
      <c r="RUR36" s="23"/>
      <c r="RUS36" s="23"/>
      <c r="RUT36" s="23"/>
      <c r="RUU36" s="23"/>
      <c r="RUV36" s="23"/>
      <c r="RUW36" s="23"/>
      <c r="RUX36" s="23"/>
      <c r="RUY36" s="23"/>
      <c r="RUZ36" s="23"/>
      <c r="RVA36" s="23"/>
      <c r="RVB36" s="23"/>
      <c r="RVC36" s="23"/>
      <c r="RVD36" s="23"/>
      <c r="RVE36" s="23"/>
      <c r="RVF36" s="23"/>
      <c r="RVG36" s="23"/>
      <c r="RVH36" s="23"/>
      <c r="RVI36" s="23"/>
      <c r="RVJ36" s="23"/>
      <c r="RVK36" s="23"/>
      <c r="RVL36" s="23"/>
      <c r="RVM36" s="23"/>
      <c r="RVN36" s="23"/>
      <c r="RVO36" s="23"/>
      <c r="RVP36" s="23"/>
      <c r="RVQ36" s="23"/>
      <c r="RVR36" s="23"/>
      <c r="RVS36" s="23"/>
      <c r="RVT36" s="23"/>
      <c r="RVU36" s="23"/>
      <c r="RVV36" s="23"/>
      <c r="RVW36" s="23"/>
      <c r="RVX36" s="23"/>
      <c r="RVY36" s="23"/>
      <c r="RVZ36" s="23"/>
      <c r="RWA36" s="23"/>
      <c r="RWB36" s="23"/>
      <c r="RWC36" s="23"/>
      <c r="RWD36" s="23"/>
      <c r="RWE36" s="23"/>
      <c r="RWF36" s="23"/>
      <c r="RWG36" s="23"/>
      <c r="RWH36" s="23"/>
      <c r="RWI36" s="23"/>
      <c r="RWJ36" s="23"/>
      <c r="RWK36" s="23"/>
      <c r="RWL36" s="23"/>
      <c r="RWM36" s="23"/>
      <c r="RWN36" s="23"/>
      <c r="RWO36" s="23"/>
      <c r="RWP36" s="23"/>
      <c r="RWQ36" s="23"/>
      <c r="RWR36" s="23"/>
      <c r="RWS36" s="23"/>
      <c r="RWT36" s="23"/>
      <c r="RWU36" s="23"/>
      <c r="RWV36" s="23"/>
      <c r="RWW36" s="23"/>
      <c r="RWX36" s="23"/>
      <c r="RWY36" s="23"/>
      <c r="RWZ36" s="23"/>
      <c r="RXA36" s="23"/>
      <c r="RXB36" s="23"/>
      <c r="RXC36" s="23"/>
      <c r="RXD36" s="23"/>
      <c r="RXE36" s="23"/>
      <c r="RXF36" s="23"/>
      <c r="RXG36" s="23"/>
      <c r="RXH36" s="23"/>
      <c r="RXI36" s="23"/>
      <c r="RXJ36" s="23"/>
      <c r="RXK36" s="23"/>
      <c r="RXL36" s="23"/>
      <c r="RXM36" s="23"/>
      <c r="RXN36" s="23"/>
      <c r="RXO36" s="23"/>
      <c r="RXP36" s="23"/>
      <c r="RXQ36" s="23"/>
      <c r="RXR36" s="23"/>
      <c r="RXS36" s="23"/>
      <c r="RXT36" s="23"/>
      <c r="RXU36" s="23"/>
      <c r="RXV36" s="23"/>
      <c r="RXW36" s="23"/>
      <c r="RXX36" s="23"/>
      <c r="RXY36" s="23"/>
      <c r="RXZ36" s="23"/>
      <c r="RYA36" s="23"/>
      <c r="RYB36" s="23"/>
      <c r="RYC36" s="23"/>
      <c r="RYD36" s="23"/>
      <c r="RYE36" s="23"/>
      <c r="RYF36" s="23"/>
      <c r="RYG36" s="23"/>
      <c r="RYH36" s="23"/>
      <c r="RYI36" s="23"/>
      <c r="RYJ36" s="23"/>
      <c r="RYK36" s="23"/>
      <c r="RYL36" s="23"/>
      <c r="RYM36" s="23"/>
      <c r="RYN36" s="23"/>
      <c r="RYO36" s="23"/>
      <c r="RYP36" s="23"/>
      <c r="RYQ36" s="23"/>
      <c r="RYR36" s="23"/>
      <c r="RYS36" s="23"/>
      <c r="RYT36" s="23"/>
      <c r="RYU36" s="23"/>
      <c r="RYV36" s="23"/>
      <c r="RYW36" s="23"/>
      <c r="RYX36" s="23"/>
      <c r="RYY36" s="23"/>
      <c r="RYZ36" s="23"/>
      <c r="RZA36" s="23"/>
      <c r="RZB36" s="23"/>
      <c r="RZC36" s="23"/>
      <c r="RZD36" s="23"/>
      <c r="RZE36" s="23"/>
      <c r="RZF36" s="23"/>
      <c r="RZG36" s="23"/>
      <c r="RZH36" s="23"/>
      <c r="RZI36" s="23"/>
      <c r="RZJ36" s="23"/>
      <c r="RZK36" s="23"/>
      <c r="RZL36" s="23"/>
      <c r="RZM36" s="23"/>
      <c r="RZN36" s="23"/>
      <c r="RZO36" s="23"/>
      <c r="RZP36" s="23"/>
      <c r="RZQ36" s="23"/>
      <c r="RZR36" s="23"/>
      <c r="RZS36" s="23"/>
      <c r="RZT36" s="23"/>
      <c r="RZU36" s="23"/>
      <c r="RZV36" s="23"/>
      <c r="RZW36" s="23"/>
      <c r="RZX36" s="23"/>
      <c r="RZY36" s="23"/>
      <c r="RZZ36" s="23"/>
      <c r="SAA36" s="23"/>
      <c r="SAB36" s="23"/>
      <c r="SAC36" s="23"/>
      <c r="SAD36" s="23"/>
      <c r="SAE36" s="23"/>
      <c r="SAF36" s="23"/>
      <c r="SAG36" s="23"/>
      <c r="SAH36" s="23"/>
      <c r="SAI36" s="23"/>
      <c r="SAJ36" s="23"/>
      <c r="SAK36" s="23"/>
      <c r="SAL36" s="23"/>
      <c r="SAM36" s="23"/>
      <c r="SAN36" s="23"/>
      <c r="SAO36" s="23"/>
      <c r="SAP36" s="23"/>
      <c r="SAQ36" s="23"/>
      <c r="SAR36" s="23"/>
      <c r="SAS36" s="23"/>
      <c r="SAT36" s="23"/>
      <c r="SAU36" s="23"/>
      <c r="SAV36" s="23"/>
      <c r="SAW36" s="23"/>
      <c r="SAX36" s="23"/>
      <c r="SAY36" s="23"/>
      <c r="SAZ36" s="23"/>
      <c r="SBA36" s="23"/>
      <c r="SBB36" s="23"/>
      <c r="SBC36" s="23"/>
      <c r="SBD36" s="23"/>
      <c r="SBE36" s="23"/>
      <c r="SBF36" s="23"/>
      <c r="SBG36" s="23"/>
      <c r="SBH36" s="23"/>
      <c r="SBI36" s="23"/>
      <c r="SBJ36" s="23"/>
      <c r="SBK36" s="23"/>
      <c r="SBL36" s="23"/>
      <c r="SBM36" s="23"/>
      <c r="SBN36" s="23"/>
      <c r="SBO36" s="23"/>
      <c r="SBP36" s="23"/>
      <c r="SBQ36" s="23"/>
      <c r="SBR36" s="23"/>
      <c r="SBS36" s="23"/>
      <c r="SBT36" s="23"/>
      <c r="SBU36" s="23"/>
      <c r="SBV36" s="23"/>
      <c r="SBW36" s="23"/>
      <c r="SBX36" s="23"/>
      <c r="SBY36" s="23"/>
      <c r="SBZ36" s="23"/>
      <c r="SCA36" s="23"/>
      <c r="SCB36" s="23"/>
      <c r="SCC36" s="23"/>
      <c r="SCD36" s="23"/>
      <c r="SCE36" s="23"/>
      <c r="SCF36" s="23"/>
      <c r="SCG36" s="23"/>
      <c r="SCH36" s="23"/>
      <c r="SCI36" s="23"/>
      <c r="SCJ36" s="23"/>
      <c r="SCK36" s="23"/>
      <c r="SCL36" s="23"/>
      <c r="SCM36" s="23"/>
      <c r="SCN36" s="23"/>
      <c r="SCO36" s="23"/>
      <c r="SCP36" s="23"/>
      <c r="SCQ36" s="23"/>
      <c r="SCR36" s="23"/>
      <c r="SCS36" s="23"/>
      <c r="SCT36" s="23"/>
      <c r="SCU36" s="23"/>
      <c r="SCV36" s="23"/>
      <c r="SCW36" s="23"/>
      <c r="SCX36" s="23"/>
      <c r="SCY36" s="23"/>
      <c r="SCZ36" s="23"/>
      <c r="SDA36" s="23"/>
      <c r="SDB36" s="23"/>
      <c r="SDC36" s="23"/>
      <c r="SDD36" s="23"/>
      <c r="SDE36" s="23"/>
      <c r="SDF36" s="23"/>
      <c r="SDG36" s="23"/>
      <c r="SDH36" s="23"/>
      <c r="SDI36" s="23"/>
      <c r="SDJ36" s="23"/>
      <c r="SDK36" s="23"/>
      <c r="SDL36" s="23"/>
      <c r="SDM36" s="23"/>
      <c r="SDN36" s="23"/>
      <c r="SDO36" s="23"/>
      <c r="SDP36" s="23"/>
      <c r="SDQ36" s="23"/>
      <c r="SDR36" s="23"/>
      <c r="SDS36" s="23"/>
      <c r="SDT36" s="23"/>
      <c r="SDU36" s="23"/>
      <c r="SDV36" s="23"/>
      <c r="SDW36" s="23"/>
      <c r="SDX36" s="23"/>
      <c r="SDY36" s="23"/>
      <c r="SDZ36" s="23"/>
      <c r="SEA36" s="23"/>
      <c r="SEB36" s="23"/>
      <c r="SEC36" s="23"/>
      <c r="SED36" s="23"/>
      <c r="SEE36" s="23"/>
      <c r="SEF36" s="23"/>
      <c r="SEG36" s="23"/>
      <c r="SEH36" s="23"/>
      <c r="SEI36" s="23"/>
      <c r="SEJ36" s="23"/>
      <c r="SEK36" s="23"/>
      <c r="SEL36" s="23"/>
      <c r="SEM36" s="23"/>
      <c r="SEN36" s="23"/>
      <c r="SEO36" s="23"/>
      <c r="SEP36" s="23"/>
      <c r="SEQ36" s="23"/>
      <c r="SER36" s="23"/>
      <c r="SES36" s="23"/>
      <c r="SET36" s="23"/>
      <c r="SEU36" s="23"/>
      <c r="SEV36" s="23"/>
      <c r="SEW36" s="23"/>
      <c r="SEX36" s="23"/>
      <c r="SEY36" s="23"/>
      <c r="SEZ36" s="23"/>
      <c r="SFA36" s="23"/>
      <c r="SFB36" s="23"/>
      <c r="SFC36" s="23"/>
      <c r="SFD36" s="23"/>
      <c r="SFE36" s="23"/>
      <c r="SFF36" s="23"/>
      <c r="SFG36" s="23"/>
      <c r="SFH36" s="23"/>
      <c r="SFI36" s="23"/>
      <c r="SFJ36" s="23"/>
      <c r="SFK36" s="23"/>
      <c r="SFL36" s="23"/>
      <c r="SFM36" s="23"/>
      <c r="SFN36" s="23"/>
      <c r="SFO36" s="23"/>
      <c r="SFP36" s="23"/>
      <c r="SFQ36" s="23"/>
      <c r="SFR36" s="23"/>
      <c r="SFS36" s="23"/>
      <c r="SFT36" s="23"/>
      <c r="SFU36" s="23"/>
      <c r="SFV36" s="23"/>
      <c r="SFW36" s="23"/>
      <c r="SFX36" s="23"/>
      <c r="SFY36" s="23"/>
      <c r="SFZ36" s="23"/>
      <c r="SGA36" s="23"/>
      <c r="SGB36" s="23"/>
      <c r="SGC36" s="23"/>
      <c r="SGD36" s="23"/>
      <c r="SGE36" s="23"/>
      <c r="SGF36" s="23"/>
      <c r="SGG36" s="23"/>
      <c r="SGH36" s="23"/>
      <c r="SGI36" s="23"/>
      <c r="SGJ36" s="23"/>
      <c r="SGK36" s="23"/>
      <c r="SGL36" s="23"/>
      <c r="SGM36" s="23"/>
      <c r="SGN36" s="23"/>
      <c r="SGO36" s="23"/>
      <c r="SGP36" s="23"/>
      <c r="SGQ36" s="23"/>
      <c r="SGR36" s="23"/>
      <c r="SGS36" s="23"/>
      <c r="SGT36" s="23"/>
      <c r="SGU36" s="23"/>
      <c r="SGV36" s="23"/>
      <c r="SGW36" s="23"/>
      <c r="SGX36" s="23"/>
      <c r="SGY36" s="23"/>
      <c r="SGZ36" s="23"/>
      <c r="SHA36" s="23"/>
      <c r="SHB36" s="23"/>
      <c r="SHC36" s="23"/>
      <c r="SHD36" s="23"/>
      <c r="SHE36" s="23"/>
      <c r="SHF36" s="23"/>
      <c r="SHG36" s="23"/>
      <c r="SHH36" s="23"/>
      <c r="SHI36" s="23"/>
      <c r="SHJ36" s="23"/>
      <c r="SHK36" s="23"/>
      <c r="SHL36" s="23"/>
      <c r="SHM36" s="23"/>
      <c r="SHN36" s="23"/>
      <c r="SHO36" s="23"/>
      <c r="SHP36" s="23"/>
      <c r="SHQ36" s="23"/>
      <c r="SHR36" s="23"/>
      <c r="SHS36" s="23"/>
      <c r="SHT36" s="23"/>
      <c r="SHU36" s="23"/>
      <c r="SHV36" s="23"/>
      <c r="SHW36" s="23"/>
      <c r="SHX36" s="23"/>
      <c r="SHY36" s="23"/>
      <c r="SHZ36" s="23"/>
      <c r="SIA36" s="23"/>
      <c r="SIB36" s="23"/>
      <c r="SIC36" s="23"/>
      <c r="SID36" s="23"/>
      <c r="SIE36" s="23"/>
      <c r="SIF36" s="23"/>
      <c r="SIG36" s="23"/>
      <c r="SIH36" s="23"/>
      <c r="SII36" s="23"/>
      <c r="SIJ36" s="23"/>
      <c r="SIK36" s="23"/>
      <c r="SIL36" s="23"/>
      <c r="SIM36" s="23"/>
      <c r="SIN36" s="23"/>
      <c r="SIO36" s="23"/>
      <c r="SIP36" s="23"/>
      <c r="SIQ36" s="23"/>
      <c r="SIR36" s="23"/>
      <c r="SIS36" s="23"/>
      <c r="SIT36" s="23"/>
      <c r="SIU36" s="23"/>
      <c r="SIV36" s="23"/>
      <c r="SIW36" s="23"/>
      <c r="SIX36" s="23"/>
      <c r="SIY36" s="23"/>
      <c r="SIZ36" s="23"/>
      <c r="SJA36" s="23"/>
      <c r="SJB36" s="23"/>
      <c r="SJC36" s="23"/>
      <c r="SJD36" s="23"/>
      <c r="SJE36" s="23"/>
      <c r="SJF36" s="23"/>
      <c r="SJG36" s="23"/>
      <c r="SJH36" s="23"/>
      <c r="SJI36" s="23"/>
      <c r="SJJ36" s="23"/>
      <c r="SJK36" s="23"/>
      <c r="SJL36" s="23"/>
      <c r="SJM36" s="23"/>
      <c r="SJN36" s="23"/>
      <c r="SJO36" s="23"/>
      <c r="SJP36" s="23"/>
      <c r="SJQ36" s="23"/>
      <c r="SJR36" s="23"/>
      <c r="SJS36" s="23"/>
      <c r="SJT36" s="23"/>
      <c r="SJU36" s="23"/>
      <c r="SJV36" s="23"/>
      <c r="SJW36" s="23"/>
      <c r="SJX36" s="23"/>
      <c r="SJY36" s="23"/>
      <c r="SJZ36" s="23"/>
      <c r="SKA36" s="23"/>
      <c r="SKB36" s="23"/>
      <c r="SKC36" s="23"/>
      <c r="SKD36" s="23"/>
      <c r="SKE36" s="23"/>
      <c r="SKF36" s="23"/>
      <c r="SKG36" s="23"/>
      <c r="SKH36" s="23"/>
      <c r="SKI36" s="23"/>
      <c r="SKJ36" s="23"/>
      <c r="SKK36" s="23"/>
      <c r="SKL36" s="23"/>
      <c r="SKM36" s="23"/>
      <c r="SKN36" s="23"/>
      <c r="SKO36" s="23"/>
      <c r="SKP36" s="23"/>
      <c r="SKQ36" s="23"/>
      <c r="SKR36" s="23"/>
      <c r="SKS36" s="23"/>
      <c r="SKT36" s="23"/>
      <c r="SKU36" s="23"/>
      <c r="SKV36" s="23"/>
      <c r="SKW36" s="23"/>
      <c r="SKX36" s="23"/>
      <c r="SKY36" s="23"/>
      <c r="SKZ36" s="23"/>
      <c r="SLA36" s="23"/>
      <c r="SLB36" s="23"/>
      <c r="SLC36" s="23"/>
      <c r="SLD36" s="23"/>
      <c r="SLE36" s="23"/>
      <c r="SLF36" s="23"/>
      <c r="SLG36" s="23"/>
      <c r="SLH36" s="23"/>
      <c r="SLI36" s="23"/>
      <c r="SLJ36" s="23"/>
      <c r="SLK36" s="23"/>
      <c r="SLL36" s="23"/>
      <c r="SLM36" s="23"/>
      <c r="SLN36" s="23"/>
      <c r="SLO36" s="23"/>
      <c r="SLP36" s="23"/>
      <c r="SLQ36" s="23"/>
      <c r="SLR36" s="23"/>
      <c r="SLS36" s="23"/>
      <c r="SLT36" s="23"/>
      <c r="SLU36" s="23"/>
      <c r="SLV36" s="23"/>
      <c r="SLW36" s="23"/>
      <c r="SLX36" s="23"/>
      <c r="SLY36" s="23"/>
      <c r="SLZ36" s="23"/>
      <c r="SMA36" s="23"/>
      <c r="SMB36" s="23"/>
      <c r="SMC36" s="23"/>
      <c r="SMD36" s="23"/>
      <c r="SME36" s="23"/>
      <c r="SMF36" s="23"/>
      <c r="SMG36" s="23"/>
      <c r="SMH36" s="23"/>
      <c r="SMI36" s="23"/>
      <c r="SMJ36" s="23"/>
      <c r="SMK36" s="23"/>
      <c r="SML36" s="23"/>
      <c r="SMM36" s="23"/>
      <c r="SMN36" s="23"/>
      <c r="SMO36" s="23"/>
      <c r="SMP36" s="23"/>
      <c r="SMQ36" s="23"/>
      <c r="SMR36" s="23"/>
      <c r="SMS36" s="23"/>
      <c r="SMT36" s="23"/>
      <c r="SMU36" s="23"/>
      <c r="SMV36" s="23"/>
      <c r="SMW36" s="23"/>
      <c r="SMX36" s="23"/>
      <c r="SMY36" s="23"/>
      <c r="SMZ36" s="23"/>
      <c r="SNA36" s="23"/>
      <c r="SNB36" s="23"/>
      <c r="SNC36" s="23"/>
      <c r="SND36" s="23"/>
      <c r="SNE36" s="23"/>
      <c r="SNF36" s="23"/>
      <c r="SNG36" s="23"/>
      <c r="SNH36" s="23"/>
      <c r="SNI36" s="23"/>
      <c r="SNJ36" s="23"/>
      <c r="SNK36" s="23"/>
      <c r="SNL36" s="23"/>
      <c r="SNM36" s="23"/>
      <c r="SNN36" s="23"/>
      <c r="SNO36" s="23"/>
      <c r="SNP36" s="23"/>
      <c r="SNQ36" s="23"/>
      <c r="SNR36" s="23"/>
      <c r="SNS36" s="23"/>
      <c r="SNT36" s="23"/>
      <c r="SNU36" s="23"/>
      <c r="SNV36" s="23"/>
      <c r="SNW36" s="23"/>
      <c r="SNX36" s="23"/>
      <c r="SNY36" s="23"/>
      <c r="SNZ36" s="23"/>
      <c r="SOA36" s="23"/>
      <c r="SOB36" s="23"/>
      <c r="SOC36" s="23"/>
      <c r="SOD36" s="23"/>
      <c r="SOE36" s="23"/>
      <c r="SOF36" s="23"/>
      <c r="SOG36" s="23"/>
      <c r="SOH36" s="23"/>
      <c r="SOI36" s="23"/>
      <c r="SOJ36" s="23"/>
      <c r="SOK36" s="23"/>
      <c r="SOL36" s="23"/>
      <c r="SOM36" s="23"/>
      <c r="SON36" s="23"/>
      <c r="SOO36" s="23"/>
      <c r="SOP36" s="23"/>
      <c r="SOQ36" s="23"/>
      <c r="SOR36" s="23"/>
      <c r="SOS36" s="23"/>
      <c r="SOT36" s="23"/>
      <c r="SOU36" s="23"/>
      <c r="SOV36" s="23"/>
      <c r="SOW36" s="23"/>
      <c r="SOX36" s="23"/>
      <c r="SOY36" s="23"/>
      <c r="SOZ36" s="23"/>
      <c r="SPA36" s="23"/>
      <c r="SPB36" s="23"/>
      <c r="SPC36" s="23"/>
      <c r="SPD36" s="23"/>
      <c r="SPE36" s="23"/>
      <c r="SPF36" s="23"/>
      <c r="SPG36" s="23"/>
      <c r="SPH36" s="23"/>
      <c r="SPI36" s="23"/>
      <c r="SPJ36" s="23"/>
      <c r="SPK36" s="23"/>
      <c r="SPL36" s="23"/>
      <c r="SPM36" s="23"/>
      <c r="SPN36" s="23"/>
      <c r="SPO36" s="23"/>
      <c r="SPP36" s="23"/>
      <c r="SPQ36" s="23"/>
      <c r="SPR36" s="23"/>
      <c r="SPS36" s="23"/>
      <c r="SPT36" s="23"/>
      <c r="SPU36" s="23"/>
      <c r="SPV36" s="23"/>
      <c r="SPW36" s="23"/>
      <c r="SPX36" s="23"/>
      <c r="SPY36" s="23"/>
      <c r="SPZ36" s="23"/>
      <c r="SQA36" s="23"/>
      <c r="SQB36" s="23"/>
      <c r="SQC36" s="23"/>
      <c r="SQD36" s="23"/>
      <c r="SQE36" s="23"/>
      <c r="SQF36" s="23"/>
      <c r="SQG36" s="23"/>
      <c r="SQH36" s="23"/>
      <c r="SQI36" s="23"/>
      <c r="SQJ36" s="23"/>
      <c r="SQK36" s="23"/>
      <c r="SQL36" s="23"/>
      <c r="SQM36" s="23"/>
      <c r="SQN36" s="23"/>
      <c r="SQO36" s="23"/>
      <c r="SQP36" s="23"/>
      <c r="SQQ36" s="23"/>
      <c r="SQR36" s="23"/>
      <c r="SQS36" s="23"/>
      <c r="SQT36" s="23"/>
      <c r="SQU36" s="23"/>
      <c r="SQV36" s="23"/>
      <c r="SQW36" s="23"/>
      <c r="SQX36" s="23"/>
      <c r="SQY36" s="23"/>
      <c r="SQZ36" s="23"/>
      <c r="SRA36" s="23"/>
      <c r="SRB36" s="23"/>
      <c r="SRC36" s="23"/>
      <c r="SRD36" s="23"/>
      <c r="SRE36" s="23"/>
      <c r="SRF36" s="23"/>
      <c r="SRG36" s="23"/>
      <c r="SRH36" s="23"/>
      <c r="SRI36" s="23"/>
      <c r="SRJ36" s="23"/>
      <c r="SRK36" s="23"/>
      <c r="SRL36" s="23"/>
      <c r="SRM36" s="23"/>
      <c r="SRN36" s="23"/>
      <c r="SRO36" s="23"/>
      <c r="SRP36" s="23"/>
      <c r="SRQ36" s="23"/>
      <c r="SRR36" s="23"/>
      <c r="SRS36" s="23"/>
      <c r="SRT36" s="23"/>
      <c r="SRU36" s="23"/>
      <c r="SRV36" s="23"/>
      <c r="SRW36" s="23"/>
      <c r="SRX36" s="23"/>
      <c r="SRY36" s="23"/>
      <c r="SRZ36" s="23"/>
      <c r="SSA36" s="23"/>
      <c r="SSB36" s="23"/>
      <c r="SSC36" s="23"/>
      <c r="SSD36" s="23"/>
      <c r="SSE36" s="23"/>
      <c r="SSF36" s="23"/>
      <c r="SSG36" s="23"/>
      <c r="SSH36" s="23"/>
      <c r="SSI36" s="23"/>
      <c r="SSJ36" s="23"/>
      <c r="SSK36" s="23"/>
      <c r="SSL36" s="23"/>
      <c r="SSM36" s="23"/>
      <c r="SSN36" s="23"/>
      <c r="SSO36" s="23"/>
      <c r="SSP36" s="23"/>
      <c r="SSQ36" s="23"/>
      <c r="SSR36" s="23"/>
      <c r="SSS36" s="23"/>
      <c r="SST36" s="23"/>
      <c r="SSU36" s="23"/>
      <c r="SSV36" s="23"/>
      <c r="SSW36" s="23"/>
      <c r="SSX36" s="23"/>
      <c r="SSY36" s="23"/>
      <c r="SSZ36" s="23"/>
      <c r="STA36" s="23"/>
      <c r="STB36" s="23"/>
      <c r="STC36" s="23"/>
      <c r="STD36" s="23"/>
      <c r="STE36" s="23"/>
      <c r="STF36" s="23"/>
      <c r="STG36" s="23"/>
      <c r="STH36" s="23"/>
      <c r="STI36" s="23"/>
      <c r="STJ36" s="23"/>
      <c r="STK36" s="23"/>
      <c r="STL36" s="23"/>
      <c r="STM36" s="23"/>
      <c r="STN36" s="23"/>
      <c r="STO36" s="23"/>
      <c r="STP36" s="23"/>
      <c r="STQ36" s="23"/>
      <c r="STR36" s="23"/>
      <c r="STS36" s="23"/>
      <c r="STT36" s="23"/>
      <c r="STU36" s="23"/>
      <c r="STV36" s="23"/>
      <c r="STW36" s="23"/>
      <c r="STX36" s="23"/>
      <c r="STY36" s="23"/>
      <c r="STZ36" s="23"/>
      <c r="SUA36" s="23"/>
      <c r="SUB36" s="23"/>
      <c r="SUC36" s="23"/>
      <c r="SUD36" s="23"/>
      <c r="SUE36" s="23"/>
      <c r="SUF36" s="23"/>
      <c r="SUG36" s="23"/>
      <c r="SUH36" s="23"/>
      <c r="SUI36" s="23"/>
      <c r="SUJ36" s="23"/>
      <c r="SUK36" s="23"/>
      <c r="SUL36" s="23"/>
      <c r="SUM36" s="23"/>
      <c r="SUN36" s="23"/>
      <c r="SUO36" s="23"/>
      <c r="SUP36" s="23"/>
      <c r="SUQ36" s="23"/>
      <c r="SUR36" s="23"/>
      <c r="SUS36" s="23"/>
      <c r="SUT36" s="23"/>
      <c r="SUU36" s="23"/>
      <c r="SUV36" s="23"/>
      <c r="SUW36" s="23"/>
      <c r="SUX36" s="23"/>
      <c r="SUY36" s="23"/>
      <c r="SUZ36" s="23"/>
      <c r="SVA36" s="23"/>
      <c r="SVB36" s="23"/>
      <c r="SVC36" s="23"/>
      <c r="SVD36" s="23"/>
      <c r="SVE36" s="23"/>
      <c r="SVF36" s="23"/>
      <c r="SVG36" s="23"/>
      <c r="SVH36" s="23"/>
      <c r="SVI36" s="23"/>
      <c r="SVJ36" s="23"/>
      <c r="SVK36" s="23"/>
      <c r="SVL36" s="23"/>
      <c r="SVM36" s="23"/>
      <c r="SVN36" s="23"/>
      <c r="SVO36" s="23"/>
      <c r="SVP36" s="23"/>
      <c r="SVQ36" s="23"/>
      <c r="SVR36" s="23"/>
      <c r="SVS36" s="23"/>
      <c r="SVT36" s="23"/>
      <c r="SVU36" s="23"/>
      <c r="SVV36" s="23"/>
      <c r="SVW36" s="23"/>
      <c r="SVX36" s="23"/>
      <c r="SVY36" s="23"/>
      <c r="SVZ36" s="23"/>
      <c r="SWA36" s="23"/>
      <c r="SWB36" s="23"/>
      <c r="SWC36" s="23"/>
      <c r="SWD36" s="23"/>
      <c r="SWE36" s="23"/>
      <c r="SWF36" s="23"/>
      <c r="SWG36" s="23"/>
      <c r="SWH36" s="23"/>
      <c r="SWI36" s="23"/>
      <c r="SWJ36" s="23"/>
      <c r="SWK36" s="23"/>
      <c r="SWL36" s="23"/>
      <c r="SWM36" s="23"/>
      <c r="SWN36" s="23"/>
      <c r="SWO36" s="23"/>
      <c r="SWP36" s="23"/>
      <c r="SWQ36" s="23"/>
      <c r="SWR36" s="23"/>
      <c r="SWS36" s="23"/>
      <c r="SWT36" s="23"/>
      <c r="SWU36" s="23"/>
      <c r="SWV36" s="23"/>
      <c r="SWW36" s="23"/>
      <c r="SWX36" s="23"/>
      <c r="SWY36" s="23"/>
      <c r="SWZ36" s="23"/>
      <c r="SXA36" s="23"/>
      <c r="SXB36" s="23"/>
      <c r="SXC36" s="23"/>
      <c r="SXD36" s="23"/>
      <c r="SXE36" s="23"/>
      <c r="SXF36" s="23"/>
      <c r="SXG36" s="23"/>
      <c r="SXH36" s="23"/>
      <c r="SXI36" s="23"/>
      <c r="SXJ36" s="23"/>
      <c r="SXK36" s="23"/>
      <c r="SXL36" s="23"/>
      <c r="SXM36" s="23"/>
      <c r="SXN36" s="23"/>
      <c r="SXO36" s="23"/>
      <c r="SXP36" s="23"/>
      <c r="SXQ36" s="23"/>
      <c r="SXR36" s="23"/>
      <c r="SXS36" s="23"/>
      <c r="SXT36" s="23"/>
      <c r="SXU36" s="23"/>
      <c r="SXV36" s="23"/>
      <c r="SXW36" s="23"/>
      <c r="SXX36" s="23"/>
      <c r="SXY36" s="23"/>
      <c r="SXZ36" s="23"/>
      <c r="SYA36" s="23"/>
      <c r="SYB36" s="23"/>
      <c r="SYC36" s="23"/>
      <c r="SYD36" s="23"/>
      <c r="SYE36" s="23"/>
      <c r="SYF36" s="23"/>
      <c r="SYG36" s="23"/>
      <c r="SYH36" s="23"/>
      <c r="SYI36" s="23"/>
      <c r="SYJ36" s="23"/>
      <c r="SYK36" s="23"/>
      <c r="SYL36" s="23"/>
      <c r="SYM36" s="23"/>
      <c r="SYN36" s="23"/>
      <c r="SYO36" s="23"/>
      <c r="SYP36" s="23"/>
      <c r="SYQ36" s="23"/>
      <c r="SYR36" s="23"/>
      <c r="SYS36" s="23"/>
      <c r="SYT36" s="23"/>
      <c r="SYU36" s="23"/>
      <c r="SYV36" s="23"/>
      <c r="SYW36" s="23"/>
      <c r="SYX36" s="23"/>
      <c r="SYY36" s="23"/>
      <c r="SYZ36" s="23"/>
      <c r="SZA36" s="23"/>
      <c r="SZB36" s="23"/>
      <c r="SZC36" s="23"/>
      <c r="SZD36" s="23"/>
      <c r="SZE36" s="23"/>
      <c r="SZF36" s="23"/>
      <c r="SZG36" s="23"/>
      <c r="SZH36" s="23"/>
      <c r="SZI36" s="23"/>
      <c r="SZJ36" s="23"/>
      <c r="SZK36" s="23"/>
      <c r="SZL36" s="23"/>
      <c r="SZM36" s="23"/>
      <c r="SZN36" s="23"/>
      <c r="SZO36" s="23"/>
      <c r="SZP36" s="23"/>
      <c r="SZQ36" s="23"/>
      <c r="SZR36" s="23"/>
      <c r="SZS36" s="23"/>
      <c r="SZT36" s="23"/>
      <c r="SZU36" s="23"/>
      <c r="SZV36" s="23"/>
      <c r="SZW36" s="23"/>
      <c r="SZX36" s="23"/>
      <c r="SZY36" s="23"/>
      <c r="SZZ36" s="23"/>
      <c r="TAA36" s="23"/>
      <c r="TAB36" s="23"/>
      <c r="TAC36" s="23"/>
      <c r="TAD36" s="23"/>
      <c r="TAE36" s="23"/>
      <c r="TAF36" s="23"/>
      <c r="TAG36" s="23"/>
      <c r="TAH36" s="23"/>
      <c r="TAI36" s="23"/>
      <c r="TAJ36" s="23"/>
      <c r="TAK36" s="23"/>
      <c r="TAL36" s="23"/>
      <c r="TAM36" s="23"/>
      <c r="TAN36" s="23"/>
      <c r="TAO36" s="23"/>
      <c r="TAP36" s="23"/>
      <c r="TAQ36" s="23"/>
      <c r="TAR36" s="23"/>
      <c r="TAS36" s="23"/>
      <c r="TAT36" s="23"/>
      <c r="TAU36" s="23"/>
      <c r="TAV36" s="23"/>
      <c r="TAW36" s="23"/>
      <c r="TAX36" s="23"/>
      <c r="TAY36" s="23"/>
      <c r="TAZ36" s="23"/>
      <c r="TBA36" s="23"/>
      <c r="TBB36" s="23"/>
      <c r="TBC36" s="23"/>
      <c r="TBD36" s="23"/>
      <c r="TBE36" s="23"/>
      <c r="TBF36" s="23"/>
      <c r="TBG36" s="23"/>
      <c r="TBH36" s="23"/>
      <c r="TBI36" s="23"/>
      <c r="TBJ36" s="23"/>
      <c r="TBK36" s="23"/>
      <c r="TBL36" s="23"/>
      <c r="TBM36" s="23"/>
      <c r="TBN36" s="23"/>
      <c r="TBO36" s="23"/>
      <c r="TBP36" s="23"/>
      <c r="TBQ36" s="23"/>
      <c r="TBR36" s="23"/>
      <c r="TBS36" s="23"/>
      <c r="TBT36" s="23"/>
      <c r="TBU36" s="23"/>
      <c r="TBV36" s="23"/>
      <c r="TBW36" s="23"/>
      <c r="TBX36" s="23"/>
      <c r="TBY36" s="23"/>
      <c r="TBZ36" s="23"/>
      <c r="TCA36" s="23"/>
      <c r="TCB36" s="23"/>
      <c r="TCC36" s="23"/>
      <c r="TCD36" s="23"/>
      <c r="TCE36" s="23"/>
      <c r="TCF36" s="23"/>
      <c r="TCG36" s="23"/>
      <c r="TCH36" s="23"/>
      <c r="TCI36" s="23"/>
      <c r="TCJ36" s="23"/>
      <c r="TCK36" s="23"/>
      <c r="TCL36" s="23"/>
      <c r="TCM36" s="23"/>
      <c r="TCN36" s="23"/>
      <c r="TCO36" s="23"/>
      <c r="TCP36" s="23"/>
      <c r="TCQ36" s="23"/>
      <c r="TCR36" s="23"/>
      <c r="TCS36" s="23"/>
      <c r="TCT36" s="23"/>
      <c r="TCU36" s="23"/>
      <c r="TCV36" s="23"/>
      <c r="TCW36" s="23"/>
      <c r="TCX36" s="23"/>
      <c r="TCY36" s="23"/>
      <c r="TCZ36" s="23"/>
      <c r="TDA36" s="23"/>
      <c r="TDB36" s="23"/>
      <c r="TDC36" s="23"/>
      <c r="TDD36" s="23"/>
      <c r="TDE36" s="23"/>
      <c r="TDF36" s="23"/>
      <c r="TDG36" s="23"/>
      <c r="TDH36" s="23"/>
      <c r="TDI36" s="23"/>
      <c r="TDJ36" s="23"/>
      <c r="TDK36" s="23"/>
      <c r="TDL36" s="23"/>
      <c r="TDM36" s="23"/>
      <c r="TDN36" s="23"/>
      <c r="TDO36" s="23"/>
      <c r="TDP36" s="23"/>
      <c r="TDQ36" s="23"/>
      <c r="TDR36" s="23"/>
      <c r="TDS36" s="23"/>
      <c r="TDT36" s="23"/>
      <c r="TDU36" s="23"/>
      <c r="TDV36" s="23"/>
      <c r="TDW36" s="23"/>
      <c r="TDX36" s="23"/>
      <c r="TDY36" s="23"/>
      <c r="TDZ36" s="23"/>
      <c r="TEA36" s="23"/>
      <c r="TEB36" s="23"/>
      <c r="TEC36" s="23"/>
      <c r="TED36" s="23"/>
      <c r="TEE36" s="23"/>
      <c r="TEF36" s="23"/>
      <c r="TEG36" s="23"/>
      <c r="TEH36" s="23"/>
      <c r="TEI36" s="23"/>
      <c r="TEJ36" s="23"/>
      <c r="TEK36" s="23"/>
      <c r="TEL36" s="23"/>
      <c r="TEM36" s="23"/>
      <c r="TEN36" s="23"/>
      <c r="TEO36" s="23"/>
      <c r="TEP36" s="23"/>
      <c r="TEQ36" s="23"/>
      <c r="TER36" s="23"/>
      <c r="TES36" s="23"/>
      <c r="TET36" s="23"/>
      <c r="TEU36" s="23"/>
      <c r="TEV36" s="23"/>
      <c r="TEW36" s="23"/>
      <c r="TEX36" s="23"/>
      <c r="TEY36" s="23"/>
      <c r="TEZ36" s="23"/>
      <c r="TFA36" s="23"/>
      <c r="TFB36" s="23"/>
      <c r="TFC36" s="23"/>
      <c r="TFD36" s="23"/>
      <c r="TFE36" s="23"/>
      <c r="TFF36" s="23"/>
      <c r="TFG36" s="23"/>
      <c r="TFH36" s="23"/>
      <c r="TFI36" s="23"/>
      <c r="TFJ36" s="23"/>
      <c r="TFK36" s="23"/>
      <c r="TFL36" s="23"/>
      <c r="TFM36" s="23"/>
      <c r="TFN36" s="23"/>
      <c r="TFO36" s="23"/>
      <c r="TFP36" s="23"/>
      <c r="TFQ36" s="23"/>
      <c r="TFR36" s="23"/>
      <c r="TFS36" s="23"/>
      <c r="TFT36" s="23"/>
      <c r="TFU36" s="23"/>
      <c r="TFV36" s="23"/>
      <c r="TFW36" s="23"/>
      <c r="TFX36" s="23"/>
      <c r="TFY36" s="23"/>
      <c r="TFZ36" s="23"/>
      <c r="TGA36" s="23"/>
      <c r="TGB36" s="23"/>
      <c r="TGC36" s="23"/>
      <c r="TGD36" s="23"/>
      <c r="TGE36" s="23"/>
      <c r="TGF36" s="23"/>
      <c r="TGG36" s="23"/>
      <c r="TGH36" s="23"/>
      <c r="TGI36" s="23"/>
      <c r="TGJ36" s="23"/>
      <c r="TGK36" s="23"/>
      <c r="TGL36" s="23"/>
      <c r="TGM36" s="23"/>
      <c r="TGN36" s="23"/>
      <c r="TGO36" s="23"/>
      <c r="TGP36" s="23"/>
      <c r="TGQ36" s="23"/>
      <c r="TGR36" s="23"/>
      <c r="TGS36" s="23"/>
      <c r="TGT36" s="23"/>
      <c r="TGU36" s="23"/>
      <c r="TGV36" s="23"/>
      <c r="TGW36" s="23"/>
      <c r="TGX36" s="23"/>
      <c r="TGY36" s="23"/>
      <c r="TGZ36" s="23"/>
      <c r="THA36" s="23"/>
      <c r="THB36" s="23"/>
      <c r="THC36" s="23"/>
      <c r="THD36" s="23"/>
      <c r="THE36" s="23"/>
      <c r="THF36" s="23"/>
      <c r="THG36" s="23"/>
      <c r="THH36" s="23"/>
      <c r="THI36" s="23"/>
      <c r="THJ36" s="23"/>
      <c r="THK36" s="23"/>
      <c r="THL36" s="23"/>
      <c r="THM36" s="23"/>
      <c r="THN36" s="23"/>
      <c r="THO36" s="23"/>
      <c r="THP36" s="23"/>
      <c r="THQ36" s="23"/>
      <c r="THR36" s="23"/>
      <c r="THS36" s="23"/>
      <c r="THT36" s="23"/>
      <c r="THU36" s="23"/>
      <c r="THV36" s="23"/>
      <c r="THW36" s="23"/>
      <c r="THX36" s="23"/>
      <c r="THY36" s="23"/>
      <c r="THZ36" s="23"/>
      <c r="TIA36" s="23"/>
      <c r="TIB36" s="23"/>
      <c r="TIC36" s="23"/>
      <c r="TID36" s="23"/>
      <c r="TIE36" s="23"/>
      <c r="TIF36" s="23"/>
      <c r="TIG36" s="23"/>
      <c r="TIH36" s="23"/>
      <c r="TII36" s="23"/>
      <c r="TIJ36" s="23"/>
      <c r="TIK36" s="23"/>
      <c r="TIL36" s="23"/>
      <c r="TIM36" s="23"/>
      <c r="TIN36" s="23"/>
      <c r="TIO36" s="23"/>
      <c r="TIP36" s="23"/>
      <c r="TIQ36" s="23"/>
      <c r="TIR36" s="23"/>
      <c r="TIS36" s="23"/>
      <c r="TIT36" s="23"/>
      <c r="TIU36" s="23"/>
      <c r="TIV36" s="23"/>
      <c r="TIW36" s="23"/>
      <c r="TIX36" s="23"/>
      <c r="TIY36" s="23"/>
      <c r="TIZ36" s="23"/>
      <c r="TJA36" s="23"/>
      <c r="TJB36" s="23"/>
      <c r="TJC36" s="23"/>
      <c r="TJD36" s="23"/>
      <c r="TJE36" s="23"/>
      <c r="TJF36" s="23"/>
      <c r="TJG36" s="23"/>
      <c r="TJH36" s="23"/>
      <c r="TJI36" s="23"/>
      <c r="TJJ36" s="23"/>
      <c r="TJK36" s="23"/>
      <c r="TJL36" s="23"/>
      <c r="TJM36" s="23"/>
      <c r="TJN36" s="23"/>
      <c r="TJO36" s="23"/>
      <c r="TJP36" s="23"/>
      <c r="TJQ36" s="23"/>
      <c r="TJR36" s="23"/>
      <c r="TJS36" s="23"/>
      <c r="TJT36" s="23"/>
      <c r="TJU36" s="23"/>
      <c r="TJV36" s="23"/>
      <c r="TJW36" s="23"/>
      <c r="TJX36" s="23"/>
      <c r="TJY36" s="23"/>
      <c r="TJZ36" s="23"/>
      <c r="TKA36" s="23"/>
      <c r="TKB36" s="23"/>
      <c r="TKC36" s="23"/>
      <c r="TKD36" s="23"/>
      <c r="TKE36" s="23"/>
      <c r="TKF36" s="23"/>
      <c r="TKG36" s="23"/>
      <c r="TKH36" s="23"/>
      <c r="TKI36" s="23"/>
      <c r="TKJ36" s="23"/>
      <c r="TKK36" s="23"/>
      <c r="TKL36" s="23"/>
      <c r="TKM36" s="23"/>
      <c r="TKN36" s="23"/>
      <c r="TKO36" s="23"/>
      <c r="TKP36" s="23"/>
      <c r="TKQ36" s="23"/>
      <c r="TKR36" s="23"/>
      <c r="TKS36" s="23"/>
      <c r="TKT36" s="23"/>
      <c r="TKU36" s="23"/>
      <c r="TKV36" s="23"/>
      <c r="TKW36" s="23"/>
      <c r="TKX36" s="23"/>
      <c r="TKY36" s="23"/>
      <c r="TKZ36" s="23"/>
      <c r="TLA36" s="23"/>
      <c r="TLB36" s="23"/>
      <c r="TLC36" s="23"/>
      <c r="TLD36" s="23"/>
      <c r="TLE36" s="23"/>
      <c r="TLF36" s="23"/>
      <c r="TLG36" s="23"/>
      <c r="TLH36" s="23"/>
      <c r="TLI36" s="23"/>
      <c r="TLJ36" s="23"/>
      <c r="TLK36" s="23"/>
      <c r="TLL36" s="23"/>
      <c r="TLM36" s="23"/>
      <c r="TLN36" s="23"/>
      <c r="TLO36" s="23"/>
      <c r="TLP36" s="23"/>
      <c r="TLQ36" s="23"/>
      <c r="TLR36" s="23"/>
      <c r="TLS36" s="23"/>
      <c r="TLT36" s="23"/>
      <c r="TLU36" s="23"/>
      <c r="TLV36" s="23"/>
      <c r="TLW36" s="23"/>
      <c r="TLX36" s="23"/>
      <c r="TLY36" s="23"/>
      <c r="TLZ36" s="23"/>
      <c r="TMA36" s="23"/>
      <c r="TMB36" s="23"/>
      <c r="TMC36" s="23"/>
      <c r="TMD36" s="23"/>
      <c r="TME36" s="23"/>
      <c r="TMF36" s="23"/>
      <c r="TMG36" s="23"/>
      <c r="TMH36" s="23"/>
      <c r="TMI36" s="23"/>
      <c r="TMJ36" s="23"/>
      <c r="TMK36" s="23"/>
      <c r="TML36" s="23"/>
      <c r="TMM36" s="23"/>
      <c r="TMN36" s="23"/>
      <c r="TMO36" s="23"/>
      <c r="TMP36" s="23"/>
      <c r="TMQ36" s="23"/>
      <c r="TMR36" s="23"/>
      <c r="TMS36" s="23"/>
      <c r="TMT36" s="23"/>
      <c r="TMU36" s="23"/>
      <c r="TMV36" s="23"/>
      <c r="TMW36" s="23"/>
      <c r="TMX36" s="23"/>
      <c r="TMY36" s="23"/>
      <c r="TMZ36" s="23"/>
      <c r="TNA36" s="23"/>
      <c r="TNB36" s="23"/>
      <c r="TNC36" s="23"/>
      <c r="TND36" s="23"/>
      <c r="TNE36" s="23"/>
      <c r="TNF36" s="23"/>
      <c r="TNG36" s="23"/>
      <c r="TNH36" s="23"/>
      <c r="TNI36" s="23"/>
      <c r="TNJ36" s="23"/>
      <c r="TNK36" s="23"/>
      <c r="TNL36" s="23"/>
      <c r="TNM36" s="23"/>
      <c r="TNN36" s="23"/>
      <c r="TNO36" s="23"/>
      <c r="TNP36" s="23"/>
      <c r="TNQ36" s="23"/>
      <c r="TNR36" s="23"/>
      <c r="TNS36" s="23"/>
      <c r="TNT36" s="23"/>
      <c r="TNU36" s="23"/>
      <c r="TNV36" s="23"/>
      <c r="TNW36" s="23"/>
      <c r="TNX36" s="23"/>
      <c r="TNY36" s="23"/>
      <c r="TNZ36" s="23"/>
      <c r="TOA36" s="23"/>
      <c r="TOB36" s="23"/>
      <c r="TOC36" s="23"/>
      <c r="TOD36" s="23"/>
      <c r="TOE36" s="23"/>
      <c r="TOF36" s="23"/>
      <c r="TOG36" s="23"/>
      <c r="TOH36" s="23"/>
      <c r="TOI36" s="23"/>
      <c r="TOJ36" s="23"/>
      <c r="TOK36" s="23"/>
      <c r="TOL36" s="23"/>
      <c r="TOM36" s="23"/>
      <c r="TON36" s="23"/>
      <c r="TOO36" s="23"/>
      <c r="TOP36" s="23"/>
      <c r="TOQ36" s="23"/>
      <c r="TOR36" s="23"/>
      <c r="TOS36" s="23"/>
      <c r="TOT36" s="23"/>
      <c r="TOU36" s="23"/>
      <c r="TOV36" s="23"/>
      <c r="TOW36" s="23"/>
      <c r="TOX36" s="23"/>
      <c r="TOY36" s="23"/>
      <c r="TOZ36" s="23"/>
      <c r="TPA36" s="23"/>
      <c r="TPB36" s="23"/>
      <c r="TPC36" s="23"/>
      <c r="TPD36" s="23"/>
      <c r="TPE36" s="23"/>
      <c r="TPF36" s="23"/>
      <c r="TPG36" s="23"/>
      <c r="TPH36" s="23"/>
      <c r="TPI36" s="23"/>
      <c r="TPJ36" s="23"/>
      <c r="TPK36" s="23"/>
      <c r="TPL36" s="23"/>
      <c r="TPM36" s="23"/>
      <c r="TPN36" s="23"/>
      <c r="TPO36" s="23"/>
      <c r="TPP36" s="23"/>
      <c r="TPQ36" s="23"/>
      <c r="TPR36" s="23"/>
      <c r="TPS36" s="23"/>
      <c r="TPT36" s="23"/>
      <c r="TPU36" s="23"/>
      <c r="TPV36" s="23"/>
      <c r="TPW36" s="23"/>
      <c r="TPX36" s="23"/>
      <c r="TPY36" s="23"/>
      <c r="TPZ36" s="23"/>
      <c r="TQA36" s="23"/>
      <c r="TQB36" s="23"/>
      <c r="TQC36" s="23"/>
      <c r="TQD36" s="23"/>
      <c r="TQE36" s="23"/>
      <c r="TQF36" s="23"/>
      <c r="TQG36" s="23"/>
      <c r="TQH36" s="23"/>
      <c r="TQI36" s="23"/>
      <c r="TQJ36" s="23"/>
      <c r="TQK36" s="23"/>
      <c r="TQL36" s="23"/>
      <c r="TQM36" s="23"/>
      <c r="TQN36" s="23"/>
      <c r="TQO36" s="23"/>
      <c r="TQP36" s="23"/>
      <c r="TQQ36" s="23"/>
      <c r="TQR36" s="23"/>
      <c r="TQS36" s="23"/>
      <c r="TQT36" s="23"/>
      <c r="TQU36" s="23"/>
      <c r="TQV36" s="23"/>
      <c r="TQW36" s="23"/>
      <c r="TQX36" s="23"/>
      <c r="TQY36" s="23"/>
      <c r="TQZ36" s="23"/>
      <c r="TRA36" s="23"/>
      <c r="TRB36" s="23"/>
      <c r="TRC36" s="23"/>
      <c r="TRD36" s="23"/>
      <c r="TRE36" s="23"/>
      <c r="TRF36" s="23"/>
      <c r="TRG36" s="23"/>
      <c r="TRH36" s="23"/>
      <c r="TRI36" s="23"/>
      <c r="TRJ36" s="23"/>
      <c r="TRK36" s="23"/>
      <c r="TRL36" s="23"/>
      <c r="TRM36" s="23"/>
      <c r="TRN36" s="23"/>
      <c r="TRO36" s="23"/>
      <c r="TRP36" s="23"/>
      <c r="TRQ36" s="23"/>
      <c r="TRR36" s="23"/>
      <c r="TRS36" s="23"/>
      <c r="TRT36" s="23"/>
      <c r="TRU36" s="23"/>
      <c r="TRV36" s="23"/>
      <c r="TRW36" s="23"/>
      <c r="TRX36" s="23"/>
      <c r="TRY36" s="23"/>
      <c r="TRZ36" s="23"/>
      <c r="TSA36" s="23"/>
      <c r="TSB36" s="23"/>
      <c r="TSC36" s="23"/>
      <c r="TSD36" s="23"/>
      <c r="TSE36" s="23"/>
      <c r="TSF36" s="23"/>
      <c r="TSG36" s="23"/>
      <c r="TSH36" s="23"/>
      <c r="TSI36" s="23"/>
      <c r="TSJ36" s="23"/>
      <c r="TSK36" s="23"/>
      <c r="TSL36" s="23"/>
      <c r="TSM36" s="23"/>
      <c r="TSN36" s="23"/>
      <c r="TSO36" s="23"/>
      <c r="TSP36" s="23"/>
      <c r="TSQ36" s="23"/>
      <c r="TSR36" s="23"/>
      <c r="TSS36" s="23"/>
      <c r="TST36" s="23"/>
      <c r="TSU36" s="23"/>
      <c r="TSV36" s="23"/>
      <c r="TSW36" s="23"/>
      <c r="TSX36" s="23"/>
      <c r="TSY36" s="23"/>
      <c r="TSZ36" s="23"/>
      <c r="TTA36" s="23"/>
      <c r="TTB36" s="23"/>
      <c r="TTC36" s="23"/>
      <c r="TTD36" s="23"/>
      <c r="TTE36" s="23"/>
      <c r="TTF36" s="23"/>
      <c r="TTG36" s="23"/>
      <c r="TTH36" s="23"/>
      <c r="TTI36" s="23"/>
      <c r="TTJ36" s="23"/>
      <c r="TTK36" s="23"/>
      <c r="TTL36" s="23"/>
      <c r="TTM36" s="23"/>
      <c r="TTN36" s="23"/>
      <c r="TTO36" s="23"/>
      <c r="TTP36" s="23"/>
      <c r="TTQ36" s="23"/>
      <c r="TTR36" s="23"/>
      <c r="TTS36" s="23"/>
      <c r="TTT36" s="23"/>
      <c r="TTU36" s="23"/>
      <c r="TTV36" s="23"/>
      <c r="TTW36" s="23"/>
      <c r="TTX36" s="23"/>
      <c r="TTY36" s="23"/>
      <c r="TTZ36" s="23"/>
      <c r="TUA36" s="23"/>
      <c r="TUB36" s="23"/>
      <c r="TUC36" s="23"/>
      <c r="TUD36" s="23"/>
      <c r="TUE36" s="23"/>
      <c r="TUF36" s="23"/>
      <c r="TUG36" s="23"/>
      <c r="TUH36" s="23"/>
      <c r="TUI36" s="23"/>
      <c r="TUJ36" s="23"/>
      <c r="TUK36" s="23"/>
      <c r="TUL36" s="23"/>
      <c r="TUM36" s="23"/>
      <c r="TUN36" s="23"/>
      <c r="TUO36" s="23"/>
      <c r="TUP36" s="23"/>
      <c r="TUQ36" s="23"/>
      <c r="TUR36" s="23"/>
      <c r="TUS36" s="23"/>
      <c r="TUT36" s="23"/>
      <c r="TUU36" s="23"/>
      <c r="TUV36" s="23"/>
      <c r="TUW36" s="23"/>
      <c r="TUX36" s="23"/>
      <c r="TUY36" s="23"/>
      <c r="TUZ36" s="23"/>
      <c r="TVA36" s="23"/>
      <c r="TVB36" s="23"/>
      <c r="TVC36" s="23"/>
      <c r="TVD36" s="23"/>
      <c r="TVE36" s="23"/>
      <c r="TVF36" s="23"/>
      <c r="TVG36" s="23"/>
      <c r="TVH36" s="23"/>
      <c r="TVI36" s="23"/>
      <c r="TVJ36" s="23"/>
      <c r="TVK36" s="23"/>
      <c r="TVL36" s="23"/>
      <c r="TVM36" s="23"/>
      <c r="TVN36" s="23"/>
      <c r="TVO36" s="23"/>
      <c r="TVP36" s="23"/>
      <c r="TVQ36" s="23"/>
      <c r="TVR36" s="23"/>
      <c r="TVS36" s="23"/>
      <c r="TVT36" s="23"/>
      <c r="TVU36" s="23"/>
      <c r="TVV36" s="23"/>
      <c r="TVW36" s="23"/>
      <c r="TVX36" s="23"/>
      <c r="TVY36" s="23"/>
      <c r="TVZ36" s="23"/>
      <c r="TWA36" s="23"/>
      <c r="TWB36" s="23"/>
      <c r="TWC36" s="23"/>
      <c r="TWD36" s="23"/>
      <c r="TWE36" s="23"/>
      <c r="TWF36" s="23"/>
      <c r="TWG36" s="23"/>
      <c r="TWH36" s="23"/>
      <c r="TWI36" s="23"/>
      <c r="TWJ36" s="23"/>
      <c r="TWK36" s="23"/>
      <c r="TWL36" s="23"/>
      <c r="TWM36" s="23"/>
      <c r="TWN36" s="23"/>
      <c r="TWO36" s="23"/>
      <c r="TWP36" s="23"/>
      <c r="TWQ36" s="23"/>
      <c r="TWR36" s="23"/>
      <c r="TWS36" s="23"/>
      <c r="TWT36" s="23"/>
      <c r="TWU36" s="23"/>
      <c r="TWV36" s="23"/>
      <c r="TWW36" s="23"/>
      <c r="TWX36" s="23"/>
      <c r="TWY36" s="23"/>
      <c r="TWZ36" s="23"/>
      <c r="TXA36" s="23"/>
      <c r="TXB36" s="23"/>
      <c r="TXC36" s="23"/>
      <c r="TXD36" s="23"/>
      <c r="TXE36" s="23"/>
      <c r="TXF36" s="23"/>
      <c r="TXG36" s="23"/>
      <c r="TXH36" s="23"/>
      <c r="TXI36" s="23"/>
      <c r="TXJ36" s="23"/>
      <c r="TXK36" s="23"/>
      <c r="TXL36" s="23"/>
      <c r="TXM36" s="23"/>
      <c r="TXN36" s="23"/>
      <c r="TXO36" s="23"/>
      <c r="TXP36" s="23"/>
      <c r="TXQ36" s="23"/>
      <c r="TXR36" s="23"/>
      <c r="TXS36" s="23"/>
      <c r="TXT36" s="23"/>
      <c r="TXU36" s="23"/>
      <c r="TXV36" s="23"/>
      <c r="TXW36" s="23"/>
      <c r="TXX36" s="23"/>
      <c r="TXY36" s="23"/>
      <c r="TXZ36" s="23"/>
      <c r="TYA36" s="23"/>
      <c r="TYB36" s="23"/>
      <c r="TYC36" s="23"/>
      <c r="TYD36" s="23"/>
      <c r="TYE36" s="23"/>
      <c r="TYF36" s="23"/>
      <c r="TYG36" s="23"/>
      <c r="TYH36" s="23"/>
      <c r="TYI36" s="23"/>
      <c r="TYJ36" s="23"/>
      <c r="TYK36" s="23"/>
      <c r="TYL36" s="23"/>
      <c r="TYM36" s="23"/>
      <c r="TYN36" s="23"/>
      <c r="TYO36" s="23"/>
      <c r="TYP36" s="23"/>
      <c r="TYQ36" s="23"/>
      <c r="TYR36" s="23"/>
      <c r="TYS36" s="23"/>
      <c r="TYT36" s="23"/>
      <c r="TYU36" s="23"/>
      <c r="TYV36" s="23"/>
      <c r="TYW36" s="23"/>
      <c r="TYX36" s="23"/>
      <c r="TYY36" s="23"/>
      <c r="TYZ36" s="23"/>
      <c r="TZA36" s="23"/>
      <c r="TZB36" s="23"/>
      <c r="TZC36" s="23"/>
      <c r="TZD36" s="23"/>
      <c r="TZE36" s="23"/>
      <c r="TZF36" s="23"/>
      <c r="TZG36" s="23"/>
      <c r="TZH36" s="23"/>
      <c r="TZI36" s="23"/>
      <c r="TZJ36" s="23"/>
      <c r="TZK36" s="23"/>
      <c r="TZL36" s="23"/>
      <c r="TZM36" s="23"/>
      <c r="TZN36" s="23"/>
      <c r="TZO36" s="23"/>
      <c r="TZP36" s="23"/>
      <c r="TZQ36" s="23"/>
      <c r="TZR36" s="23"/>
      <c r="TZS36" s="23"/>
      <c r="TZT36" s="23"/>
      <c r="TZU36" s="23"/>
      <c r="TZV36" s="23"/>
      <c r="TZW36" s="23"/>
      <c r="TZX36" s="23"/>
      <c r="TZY36" s="23"/>
      <c r="TZZ36" s="23"/>
      <c r="UAA36" s="23"/>
      <c r="UAB36" s="23"/>
      <c r="UAC36" s="23"/>
      <c r="UAD36" s="23"/>
      <c r="UAE36" s="23"/>
      <c r="UAF36" s="23"/>
      <c r="UAG36" s="23"/>
      <c r="UAH36" s="23"/>
      <c r="UAI36" s="23"/>
      <c r="UAJ36" s="23"/>
      <c r="UAK36" s="23"/>
      <c r="UAL36" s="23"/>
      <c r="UAM36" s="23"/>
      <c r="UAN36" s="23"/>
      <c r="UAO36" s="23"/>
      <c r="UAP36" s="23"/>
      <c r="UAQ36" s="23"/>
      <c r="UAR36" s="23"/>
      <c r="UAS36" s="23"/>
      <c r="UAT36" s="23"/>
      <c r="UAU36" s="23"/>
      <c r="UAV36" s="23"/>
      <c r="UAW36" s="23"/>
      <c r="UAX36" s="23"/>
      <c r="UAY36" s="23"/>
      <c r="UAZ36" s="23"/>
      <c r="UBA36" s="23"/>
      <c r="UBB36" s="23"/>
      <c r="UBC36" s="23"/>
      <c r="UBD36" s="23"/>
      <c r="UBE36" s="23"/>
      <c r="UBF36" s="23"/>
      <c r="UBG36" s="23"/>
      <c r="UBH36" s="23"/>
      <c r="UBI36" s="23"/>
      <c r="UBJ36" s="23"/>
      <c r="UBK36" s="23"/>
      <c r="UBL36" s="23"/>
      <c r="UBM36" s="23"/>
      <c r="UBN36" s="23"/>
      <c r="UBO36" s="23"/>
      <c r="UBP36" s="23"/>
      <c r="UBQ36" s="23"/>
      <c r="UBR36" s="23"/>
      <c r="UBS36" s="23"/>
      <c r="UBT36" s="23"/>
      <c r="UBU36" s="23"/>
      <c r="UBV36" s="23"/>
      <c r="UBW36" s="23"/>
      <c r="UBX36" s="23"/>
      <c r="UBY36" s="23"/>
      <c r="UBZ36" s="23"/>
      <c r="UCA36" s="23"/>
      <c r="UCB36" s="23"/>
      <c r="UCC36" s="23"/>
      <c r="UCD36" s="23"/>
      <c r="UCE36" s="23"/>
      <c r="UCF36" s="23"/>
      <c r="UCG36" s="23"/>
      <c r="UCH36" s="23"/>
      <c r="UCI36" s="23"/>
      <c r="UCJ36" s="23"/>
      <c r="UCK36" s="23"/>
      <c r="UCL36" s="23"/>
      <c r="UCM36" s="23"/>
      <c r="UCN36" s="23"/>
      <c r="UCO36" s="23"/>
      <c r="UCP36" s="23"/>
      <c r="UCQ36" s="23"/>
      <c r="UCR36" s="23"/>
      <c r="UCS36" s="23"/>
      <c r="UCT36" s="23"/>
      <c r="UCU36" s="23"/>
      <c r="UCV36" s="23"/>
      <c r="UCW36" s="23"/>
      <c r="UCX36" s="23"/>
      <c r="UCY36" s="23"/>
      <c r="UCZ36" s="23"/>
      <c r="UDA36" s="23"/>
      <c r="UDB36" s="23"/>
      <c r="UDC36" s="23"/>
      <c r="UDD36" s="23"/>
      <c r="UDE36" s="23"/>
      <c r="UDF36" s="23"/>
      <c r="UDG36" s="23"/>
      <c r="UDH36" s="23"/>
      <c r="UDI36" s="23"/>
      <c r="UDJ36" s="23"/>
      <c r="UDK36" s="23"/>
      <c r="UDL36" s="23"/>
      <c r="UDM36" s="23"/>
      <c r="UDN36" s="23"/>
      <c r="UDO36" s="23"/>
      <c r="UDP36" s="23"/>
      <c r="UDQ36" s="23"/>
      <c r="UDR36" s="23"/>
      <c r="UDS36" s="23"/>
      <c r="UDT36" s="23"/>
      <c r="UDU36" s="23"/>
      <c r="UDV36" s="23"/>
      <c r="UDW36" s="23"/>
      <c r="UDX36" s="23"/>
      <c r="UDY36" s="23"/>
      <c r="UDZ36" s="23"/>
      <c r="UEA36" s="23"/>
      <c r="UEB36" s="23"/>
      <c r="UEC36" s="23"/>
      <c r="UED36" s="23"/>
      <c r="UEE36" s="23"/>
      <c r="UEF36" s="23"/>
      <c r="UEG36" s="23"/>
      <c r="UEH36" s="23"/>
      <c r="UEI36" s="23"/>
      <c r="UEJ36" s="23"/>
      <c r="UEK36" s="23"/>
      <c r="UEL36" s="23"/>
      <c r="UEM36" s="23"/>
      <c r="UEN36" s="23"/>
      <c r="UEO36" s="23"/>
      <c r="UEP36" s="23"/>
      <c r="UEQ36" s="23"/>
      <c r="UER36" s="23"/>
      <c r="UES36" s="23"/>
      <c r="UET36" s="23"/>
      <c r="UEU36" s="23"/>
      <c r="UEV36" s="23"/>
      <c r="UEW36" s="23"/>
      <c r="UEX36" s="23"/>
      <c r="UEY36" s="23"/>
      <c r="UEZ36" s="23"/>
      <c r="UFA36" s="23"/>
      <c r="UFB36" s="23"/>
      <c r="UFC36" s="23"/>
      <c r="UFD36" s="23"/>
      <c r="UFE36" s="23"/>
      <c r="UFF36" s="23"/>
      <c r="UFG36" s="23"/>
      <c r="UFH36" s="23"/>
      <c r="UFI36" s="23"/>
      <c r="UFJ36" s="23"/>
      <c r="UFK36" s="23"/>
      <c r="UFL36" s="23"/>
      <c r="UFM36" s="23"/>
      <c r="UFN36" s="23"/>
      <c r="UFO36" s="23"/>
      <c r="UFP36" s="23"/>
      <c r="UFQ36" s="23"/>
      <c r="UFR36" s="23"/>
      <c r="UFS36" s="23"/>
      <c r="UFT36" s="23"/>
      <c r="UFU36" s="23"/>
      <c r="UFV36" s="23"/>
      <c r="UFW36" s="23"/>
      <c r="UFX36" s="23"/>
      <c r="UFY36" s="23"/>
      <c r="UFZ36" s="23"/>
      <c r="UGA36" s="23"/>
      <c r="UGB36" s="23"/>
      <c r="UGC36" s="23"/>
      <c r="UGD36" s="23"/>
      <c r="UGE36" s="23"/>
      <c r="UGF36" s="23"/>
      <c r="UGG36" s="23"/>
      <c r="UGH36" s="23"/>
      <c r="UGI36" s="23"/>
      <c r="UGJ36" s="23"/>
      <c r="UGK36" s="23"/>
      <c r="UGL36" s="23"/>
      <c r="UGM36" s="23"/>
      <c r="UGN36" s="23"/>
      <c r="UGO36" s="23"/>
      <c r="UGP36" s="23"/>
      <c r="UGQ36" s="23"/>
      <c r="UGR36" s="23"/>
      <c r="UGS36" s="23"/>
      <c r="UGT36" s="23"/>
      <c r="UGU36" s="23"/>
      <c r="UGV36" s="23"/>
      <c r="UGW36" s="23"/>
      <c r="UGX36" s="23"/>
      <c r="UGY36" s="23"/>
      <c r="UGZ36" s="23"/>
      <c r="UHA36" s="23"/>
      <c r="UHB36" s="23"/>
      <c r="UHC36" s="23"/>
      <c r="UHD36" s="23"/>
      <c r="UHE36" s="23"/>
      <c r="UHF36" s="23"/>
      <c r="UHG36" s="23"/>
      <c r="UHH36" s="23"/>
      <c r="UHI36" s="23"/>
      <c r="UHJ36" s="23"/>
      <c r="UHK36" s="23"/>
      <c r="UHL36" s="23"/>
      <c r="UHM36" s="23"/>
      <c r="UHN36" s="23"/>
      <c r="UHO36" s="23"/>
      <c r="UHP36" s="23"/>
      <c r="UHQ36" s="23"/>
      <c r="UHR36" s="23"/>
      <c r="UHS36" s="23"/>
      <c r="UHT36" s="23"/>
      <c r="UHU36" s="23"/>
      <c r="UHV36" s="23"/>
      <c r="UHW36" s="23"/>
      <c r="UHX36" s="23"/>
      <c r="UHY36" s="23"/>
      <c r="UHZ36" s="23"/>
      <c r="UIA36" s="23"/>
      <c r="UIB36" s="23"/>
      <c r="UIC36" s="23"/>
      <c r="UID36" s="23"/>
      <c r="UIE36" s="23"/>
      <c r="UIF36" s="23"/>
      <c r="UIG36" s="23"/>
      <c r="UIH36" s="23"/>
      <c r="UII36" s="23"/>
      <c r="UIJ36" s="23"/>
      <c r="UIK36" s="23"/>
      <c r="UIL36" s="23"/>
      <c r="UIM36" s="23"/>
      <c r="UIN36" s="23"/>
      <c r="UIO36" s="23"/>
      <c r="UIP36" s="23"/>
      <c r="UIQ36" s="23"/>
      <c r="UIR36" s="23"/>
      <c r="UIS36" s="23"/>
      <c r="UIT36" s="23"/>
      <c r="UIU36" s="23"/>
      <c r="UIV36" s="23"/>
      <c r="UIW36" s="23"/>
      <c r="UIX36" s="23"/>
      <c r="UIY36" s="23"/>
      <c r="UIZ36" s="23"/>
      <c r="UJA36" s="23"/>
      <c r="UJB36" s="23"/>
      <c r="UJC36" s="23"/>
      <c r="UJD36" s="23"/>
      <c r="UJE36" s="23"/>
      <c r="UJF36" s="23"/>
      <c r="UJG36" s="23"/>
      <c r="UJH36" s="23"/>
      <c r="UJI36" s="23"/>
      <c r="UJJ36" s="23"/>
      <c r="UJK36" s="23"/>
      <c r="UJL36" s="23"/>
      <c r="UJM36" s="23"/>
      <c r="UJN36" s="23"/>
      <c r="UJO36" s="23"/>
      <c r="UJP36" s="23"/>
      <c r="UJQ36" s="23"/>
      <c r="UJR36" s="23"/>
      <c r="UJS36" s="23"/>
      <c r="UJT36" s="23"/>
      <c r="UJU36" s="23"/>
      <c r="UJV36" s="23"/>
      <c r="UJW36" s="23"/>
      <c r="UJX36" s="23"/>
      <c r="UJY36" s="23"/>
      <c r="UJZ36" s="23"/>
      <c r="UKA36" s="23"/>
      <c r="UKB36" s="23"/>
      <c r="UKC36" s="23"/>
      <c r="UKD36" s="23"/>
      <c r="UKE36" s="23"/>
      <c r="UKF36" s="23"/>
      <c r="UKG36" s="23"/>
      <c r="UKH36" s="23"/>
      <c r="UKI36" s="23"/>
      <c r="UKJ36" s="23"/>
      <c r="UKK36" s="23"/>
      <c r="UKL36" s="23"/>
      <c r="UKM36" s="23"/>
      <c r="UKN36" s="23"/>
      <c r="UKO36" s="23"/>
      <c r="UKP36" s="23"/>
      <c r="UKQ36" s="23"/>
      <c r="UKR36" s="23"/>
      <c r="UKS36" s="23"/>
      <c r="UKT36" s="23"/>
      <c r="UKU36" s="23"/>
      <c r="UKV36" s="23"/>
      <c r="UKW36" s="23"/>
      <c r="UKX36" s="23"/>
      <c r="UKY36" s="23"/>
      <c r="UKZ36" s="23"/>
      <c r="ULA36" s="23"/>
      <c r="ULB36" s="23"/>
      <c r="ULC36" s="23"/>
      <c r="ULD36" s="23"/>
      <c r="ULE36" s="23"/>
      <c r="ULF36" s="23"/>
      <c r="ULG36" s="23"/>
      <c r="ULH36" s="23"/>
      <c r="ULI36" s="23"/>
      <c r="ULJ36" s="23"/>
      <c r="ULK36" s="23"/>
      <c r="ULL36" s="23"/>
      <c r="ULM36" s="23"/>
      <c r="ULN36" s="23"/>
      <c r="ULO36" s="23"/>
      <c r="ULP36" s="23"/>
      <c r="ULQ36" s="23"/>
      <c r="ULR36" s="23"/>
      <c r="ULS36" s="23"/>
      <c r="ULT36" s="23"/>
      <c r="ULU36" s="23"/>
      <c r="ULV36" s="23"/>
      <c r="ULW36" s="23"/>
      <c r="ULX36" s="23"/>
      <c r="ULY36" s="23"/>
      <c r="ULZ36" s="23"/>
      <c r="UMA36" s="23"/>
      <c r="UMB36" s="23"/>
      <c r="UMC36" s="23"/>
      <c r="UMD36" s="23"/>
      <c r="UME36" s="23"/>
      <c r="UMF36" s="23"/>
      <c r="UMG36" s="23"/>
      <c r="UMH36" s="23"/>
      <c r="UMI36" s="23"/>
      <c r="UMJ36" s="23"/>
      <c r="UMK36" s="23"/>
      <c r="UML36" s="23"/>
      <c r="UMM36" s="23"/>
      <c r="UMN36" s="23"/>
      <c r="UMO36" s="23"/>
      <c r="UMP36" s="23"/>
      <c r="UMQ36" s="23"/>
      <c r="UMR36" s="23"/>
      <c r="UMS36" s="23"/>
      <c r="UMT36" s="23"/>
      <c r="UMU36" s="23"/>
      <c r="UMV36" s="23"/>
      <c r="UMW36" s="23"/>
      <c r="UMX36" s="23"/>
      <c r="UMY36" s="23"/>
      <c r="UMZ36" s="23"/>
      <c r="UNA36" s="23"/>
      <c r="UNB36" s="23"/>
      <c r="UNC36" s="23"/>
      <c r="UND36" s="23"/>
      <c r="UNE36" s="23"/>
      <c r="UNF36" s="23"/>
      <c r="UNG36" s="23"/>
      <c r="UNH36" s="23"/>
      <c r="UNI36" s="23"/>
      <c r="UNJ36" s="23"/>
      <c r="UNK36" s="23"/>
      <c r="UNL36" s="23"/>
      <c r="UNM36" s="23"/>
      <c r="UNN36" s="23"/>
      <c r="UNO36" s="23"/>
      <c r="UNP36" s="23"/>
      <c r="UNQ36" s="23"/>
      <c r="UNR36" s="23"/>
      <c r="UNS36" s="23"/>
      <c r="UNT36" s="23"/>
      <c r="UNU36" s="23"/>
      <c r="UNV36" s="23"/>
      <c r="UNW36" s="23"/>
      <c r="UNX36" s="23"/>
      <c r="UNY36" s="23"/>
      <c r="UNZ36" s="23"/>
      <c r="UOA36" s="23"/>
      <c r="UOB36" s="23"/>
      <c r="UOC36" s="23"/>
      <c r="UOD36" s="23"/>
      <c r="UOE36" s="23"/>
      <c r="UOF36" s="23"/>
      <c r="UOG36" s="23"/>
      <c r="UOH36" s="23"/>
      <c r="UOI36" s="23"/>
      <c r="UOJ36" s="23"/>
      <c r="UOK36" s="23"/>
      <c r="UOL36" s="23"/>
      <c r="UOM36" s="23"/>
      <c r="UON36" s="23"/>
      <c r="UOO36" s="23"/>
      <c r="UOP36" s="23"/>
      <c r="UOQ36" s="23"/>
      <c r="UOR36" s="23"/>
      <c r="UOS36" s="23"/>
      <c r="UOT36" s="23"/>
      <c r="UOU36" s="23"/>
      <c r="UOV36" s="23"/>
      <c r="UOW36" s="23"/>
      <c r="UOX36" s="23"/>
      <c r="UOY36" s="23"/>
      <c r="UOZ36" s="23"/>
      <c r="UPA36" s="23"/>
      <c r="UPB36" s="23"/>
      <c r="UPC36" s="23"/>
      <c r="UPD36" s="23"/>
      <c r="UPE36" s="23"/>
      <c r="UPF36" s="23"/>
      <c r="UPG36" s="23"/>
      <c r="UPH36" s="23"/>
      <c r="UPI36" s="23"/>
      <c r="UPJ36" s="23"/>
      <c r="UPK36" s="23"/>
      <c r="UPL36" s="23"/>
      <c r="UPM36" s="23"/>
      <c r="UPN36" s="23"/>
      <c r="UPO36" s="23"/>
      <c r="UPP36" s="23"/>
      <c r="UPQ36" s="23"/>
      <c r="UPR36" s="23"/>
      <c r="UPS36" s="23"/>
      <c r="UPT36" s="23"/>
      <c r="UPU36" s="23"/>
      <c r="UPV36" s="23"/>
      <c r="UPW36" s="23"/>
      <c r="UPX36" s="23"/>
      <c r="UPY36" s="23"/>
      <c r="UPZ36" s="23"/>
      <c r="UQA36" s="23"/>
      <c r="UQB36" s="23"/>
      <c r="UQC36" s="23"/>
      <c r="UQD36" s="23"/>
      <c r="UQE36" s="23"/>
      <c r="UQF36" s="23"/>
      <c r="UQG36" s="23"/>
      <c r="UQH36" s="23"/>
      <c r="UQI36" s="23"/>
      <c r="UQJ36" s="23"/>
      <c r="UQK36" s="23"/>
      <c r="UQL36" s="23"/>
      <c r="UQM36" s="23"/>
      <c r="UQN36" s="23"/>
      <c r="UQO36" s="23"/>
      <c r="UQP36" s="23"/>
      <c r="UQQ36" s="23"/>
      <c r="UQR36" s="23"/>
      <c r="UQS36" s="23"/>
      <c r="UQT36" s="23"/>
      <c r="UQU36" s="23"/>
      <c r="UQV36" s="23"/>
      <c r="UQW36" s="23"/>
      <c r="UQX36" s="23"/>
      <c r="UQY36" s="23"/>
      <c r="UQZ36" s="23"/>
      <c r="URA36" s="23"/>
      <c r="URB36" s="23"/>
      <c r="URC36" s="23"/>
      <c r="URD36" s="23"/>
      <c r="URE36" s="23"/>
      <c r="URF36" s="23"/>
      <c r="URG36" s="23"/>
      <c r="URH36" s="23"/>
      <c r="URI36" s="23"/>
      <c r="URJ36" s="23"/>
      <c r="URK36" s="23"/>
      <c r="URL36" s="23"/>
      <c r="URM36" s="23"/>
      <c r="URN36" s="23"/>
      <c r="URO36" s="23"/>
      <c r="URP36" s="23"/>
      <c r="URQ36" s="23"/>
      <c r="URR36" s="23"/>
      <c r="URS36" s="23"/>
      <c r="URT36" s="23"/>
      <c r="URU36" s="23"/>
      <c r="URV36" s="23"/>
      <c r="URW36" s="23"/>
      <c r="URX36" s="23"/>
      <c r="URY36" s="23"/>
      <c r="URZ36" s="23"/>
      <c r="USA36" s="23"/>
      <c r="USB36" s="23"/>
      <c r="USC36" s="23"/>
      <c r="USD36" s="23"/>
      <c r="USE36" s="23"/>
      <c r="USF36" s="23"/>
      <c r="USG36" s="23"/>
      <c r="USH36" s="23"/>
      <c r="USI36" s="23"/>
      <c r="USJ36" s="23"/>
      <c r="USK36" s="23"/>
      <c r="USL36" s="23"/>
      <c r="USM36" s="23"/>
      <c r="USN36" s="23"/>
      <c r="USO36" s="23"/>
      <c r="USP36" s="23"/>
      <c r="USQ36" s="23"/>
      <c r="USR36" s="23"/>
      <c r="USS36" s="23"/>
      <c r="UST36" s="23"/>
      <c r="USU36" s="23"/>
      <c r="USV36" s="23"/>
      <c r="USW36" s="23"/>
      <c r="USX36" s="23"/>
      <c r="USY36" s="23"/>
      <c r="USZ36" s="23"/>
      <c r="UTA36" s="23"/>
      <c r="UTB36" s="23"/>
      <c r="UTC36" s="23"/>
      <c r="UTD36" s="23"/>
      <c r="UTE36" s="23"/>
      <c r="UTF36" s="23"/>
      <c r="UTG36" s="23"/>
      <c r="UTH36" s="23"/>
      <c r="UTI36" s="23"/>
      <c r="UTJ36" s="23"/>
      <c r="UTK36" s="23"/>
      <c r="UTL36" s="23"/>
      <c r="UTM36" s="23"/>
      <c r="UTN36" s="23"/>
      <c r="UTO36" s="23"/>
      <c r="UTP36" s="23"/>
      <c r="UTQ36" s="23"/>
      <c r="UTR36" s="23"/>
      <c r="UTS36" s="23"/>
      <c r="UTT36" s="23"/>
      <c r="UTU36" s="23"/>
      <c r="UTV36" s="23"/>
      <c r="UTW36" s="23"/>
      <c r="UTX36" s="23"/>
      <c r="UTY36" s="23"/>
      <c r="UTZ36" s="23"/>
      <c r="UUA36" s="23"/>
      <c r="UUB36" s="23"/>
      <c r="UUC36" s="23"/>
      <c r="UUD36" s="23"/>
      <c r="UUE36" s="23"/>
      <c r="UUF36" s="23"/>
      <c r="UUG36" s="23"/>
      <c r="UUH36" s="23"/>
      <c r="UUI36" s="23"/>
      <c r="UUJ36" s="23"/>
      <c r="UUK36" s="23"/>
      <c r="UUL36" s="23"/>
      <c r="UUM36" s="23"/>
      <c r="UUN36" s="23"/>
      <c r="UUO36" s="23"/>
      <c r="UUP36" s="23"/>
      <c r="UUQ36" s="23"/>
      <c r="UUR36" s="23"/>
      <c r="UUS36" s="23"/>
      <c r="UUT36" s="23"/>
      <c r="UUU36" s="23"/>
      <c r="UUV36" s="23"/>
      <c r="UUW36" s="23"/>
      <c r="UUX36" s="23"/>
      <c r="UUY36" s="23"/>
      <c r="UUZ36" s="23"/>
      <c r="UVA36" s="23"/>
      <c r="UVB36" s="23"/>
      <c r="UVC36" s="23"/>
      <c r="UVD36" s="23"/>
      <c r="UVE36" s="23"/>
      <c r="UVF36" s="23"/>
      <c r="UVG36" s="23"/>
      <c r="UVH36" s="23"/>
      <c r="UVI36" s="23"/>
      <c r="UVJ36" s="23"/>
      <c r="UVK36" s="23"/>
      <c r="UVL36" s="23"/>
      <c r="UVM36" s="23"/>
      <c r="UVN36" s="23"/>
      <c r="UVO36" s="23"/>
      <c r="UVP36" s="23"/>
      <c r="UVQ36" s="23"/>
      <c r="UVR36" s="23"/>
      <c r="UVS36" s="23"/>
      <c r="UVT36" s="23"/>
      <c r="UVU36" s="23"/>
      <c r="UVV36" s="23"/>
      <c r="UVW36" s="23"/>
      <c r="UVX36" s="23"/>
      <c r="UVY36" s="23"/>
      <c r="UVZ36" s="23"/>
      <c r="UWA36" s="23"/>
      <c r="UWB36" s="23"/>
      <c r="UWC36" s="23"/>
      <c r="UWD36" s="23"/>
      <c r="UWE36" s="23"/>
      <c r="UWF36" s="23"/>
      <c r="UWG36" s="23"/>
      <c r="UWH36" s="23"/>
      <c r="UWI36" s="23"/>
      <c r="UWJ36" s="23"/>
      <c r="UWK36" s="23"/>
      <c r="UWL36" s="23"/>
      <c r="UWM36" s="23"/>
      <c r="UWN36" s="23"/>
      <c r="UWO36" s="23"/>
      <c r="UWP36" s="23"/>
      <c r="UWQ36" s="23"/>
      <c r="UWR36" s="23"/>
      <c r="UWS36" s="23"/>
      <c r="UWT36" s="23"/>
      <c r="UWU36" s="23"/>
      <c r="UWV36" s="23"/>
      <c r="UWW36" s="23"/>
      <c r="UWX36" s="23"/>
      <c r="UWY36" s="23"/>
      <c r="UWZ36" s="23"/>
      <c r="UXA36" s="23"/>
      <c r="UXB36" s="23"/>
      <c r="UXC36" s="23"/>
      <c r="UXD36" s="23"/>
      <c r="UXE36" s="23"/>
      <c r="UXF36" s="23"/>
      <c r="UXG36" s="23"/>
      <c r="UXH36" s="23"/>
      <c r="UXI36" s="23"/>
      <c r="UXJ36" s="23"/>
      <c r="UXK36" s="23"/>
      <c r="UXL36" s="23"/>
      <c r="UXM36" s="23"/>
      <c r="UXN36" s="23"/>
      <c r="UXO36" s="23"/>
      <c r="UXP36" s="23"/>
      <c r="UXQ36" s="23"/>
      <c r="UXR36" s="23"/>
      <c r="UXS36" s="23"/>
      <c r="UXT36" s="23"/>
      <c r="UXU36" s="23"/>
      <c r="UXV36" s="23"/>
      <c r="UXW36" s="23"/>
      <c r="UXX36" s="23"/>
      <c r="UXY36" s="23"/>
      <c r="UXZ36" s="23"/>
      <c r="UYA36" s="23"/>
      <c r="UYB36" s="23"/>
      <c r="UYC36" s="23"/>
      <c r="UYD36" s="23"/>
      <c r="UYE36" s="23"/>
      <c r="UYF36" s="23"/>
      <c r="UYG36" s="23"/>
      <c r="UYH36" s="23"/>
      <c r="UYI36" s="23"/>
      <c r="UYJ36" s="23"/>
      <c r="UYK36" s="23"/>
      <c r="UYL36" s="23"/>
      <c r="UYM36" s="23"/>
      <c r="UYN36" s="23"/>
      <c r="UYO36" s="23"/>
      <c r="UYP36" s="23"/>
      <c r="UYQ36" s="23"/>
      <c r="UYR36" s="23"/>
      <c r="UYS36" s="23"/>
      <c r="UYT36" s="23"/>
      <c r="UYU36" s="23"/>
      <c r="UYV36" s="23"/>
      <c r="UYW36" s="23"/>
      <c r="UYX36" s="23"/>
      <c r="UYY36" s="23"/>
      <c r="UYZ36" s="23"/>
      <c r="UZA36" s="23"/>
      <c r="UZB36" s="23"/>
      <c r="UZC36" s="23"/>
      <c r="UZD36" s="23"/>
      <c r="UZE36" s="23"/>
      <c r="UZF36" s="23"/>
      <c r="UZG36" s="23"/>
      <c r="UZH36" s="23"/>
      <c r="UZI36" s="23"/>
      <c r="UZJ36" s="23"/>
      <c r="UZK36" s="23"/>
      <c r="UZL36" s="23"/>
      <c r="UZM36" s="23"/>
      <c r="UZN36" s="23"/>
      <c r="UZO36" s="23"/>
      <c r="UZP36" s="23"/>
      <c r="UZQ36" s="23"/>
      <c r="UZR36" s="23"/>
      <c r="UZS36" s="23"/>
      <c r="UZT36" s="23"/>
      <c r="UZU36" s="23"/>
      <c r="UZV36" s="23"/>
      <c r="UZW36" s="23"/>
      <c r="UZX36" s="23"/>
      <c r="UZY36" s="23"/>
      <c r="UZZ36" s="23"/>
      <c r="VAA36" s="23"/>
      <c r="VAB36" s="23"/>
      <c r="VAC36" s="23"/>
      <c r="VAD36" s="23"/>
      <c r="VAE36" s="23"/>
      <c r="VAF36" s="23"/>
      <c r="VAG36" s="23"/>
      <c r="VAH36" s="23"/>
      <c r="VAI36" s="23"/>
      <c r="VAJ36" s="23"/>
      <c r="VAK36" s="23"/>
      <c r="VAL36" s="23"/>
      <c r="VAM36" s="23"/>
      <c r="VAN36" s="23"/>
      <c r="VAO36" s="23"/>
      <c r="VAP36" s="23"/>
      <c r="VAQ36" s="23"/>
      <c r="VAR36" s="23"/>
      <c r="VAS36" s="23"/>
      <c r="VAT36" s="23"/>
      <c r="VAU36" s="23"/>
      <c r="VAV36" s="23"/>
      <c r="VAW36" s="23"/>
      <c r="VAX36" s="23"/>
      <c r="VAY36" s="23"/>
      <c r="VAZ36" s="23"/>
      <c r="VBA36" s="23"/>
      <c r="VBB36" s="23"/>
      <c r="VBC36" s="23"/>
      <c r="VBD36" s="23"/>
      <c r="VBE36" s="23"/>
      <c r="VBF36" s="23"/>
      <c r="VBG36" s="23"/>
      <c r="VBH36" s="23"/>
      <c r="VBI36" s="23"/>
      <c r="VBJ36" s="23"/>
      <c r="VBK36" s="23"/>
      <c r="VBL36" s="23"/>
      <c r="VBM36" s="23"/>
      <c r="VBN36" s="23"/>
      <c r="VBO36" s="23"/>
      <c r="VBP36" s="23"/>
      <c r="VBQ36" s="23"/>
      <c r="VBR36" s="23"/>
      <c r="VBS36" s="23"/>
      <c r="VBT36" s="23"/>
      <c r="VBU36" s="23"/>
      <c r="VBV36" s="23"/>
      <c r="VBW36" s="23"/>
      <c r="VBX36" s="23"/>
      <c r="VBY36" s="23"/>
      <c r="VBZ36" s="23"/>
      <c r="VCA36" s="23"/>
      <c r="VCB36" s="23"/>
      <c r="VCC36" s="23"/>
      <c r="VCD36" s="23"/>
      <c r="VCE36" s="23"/>
      <c r="VCF36" s="23"/>
      <c r="VCG36" s="23"/>
      <c r="VCH36" s="23"/>
      <c r="VCI36" s="23"/>
      <c r="VCJ36" s="23"/>
      <c r="VCK36" s="23"/>
      <c r="VCL36" s="23"/>
      <c r="VCM36" s="23"/>
      <c r="VCN36" s="23"/>
      <c r="VCO36" s="23"/>
      <c r="VCP36" s="23"/>
      <c r="VCQ36" s="23"/>
      <c r="VCR36" s="23"/>
      <c r="VCS36" s="23"/>
      <c r="VCT36" s="23"/>
      <c r="VCU36" s="23"/>
      <c r="VCV36" s="23"/>
      <c r="VCW36" s="23"/>
      <c r="VCX36" s="23"/>
      <c r="VCY36" s="23"/>
      <c r="VCZ36" s="23"/>
      <c r="VDA36" s="23"/>
      <c r="VDB36" s="23"/>
      <c r="VDC36" s="23"/>
      <c r="VDD36" s="23"/>
      <c r="VDE36" s="23"/>
      <c r="VDF36" s="23"/>
      <c r="VDG36" s="23"/>
      <c r="VDH36" s="23"/>
      <c r="VDI36" s="23"/>
      <c r="VDJ36" s="23"/>
      <c r="VDK36" s="23"/>
      <c r="VDL36" s="23"/>
      <c r="VDM36" s="23"/>
      <c r="VDN36" s="23"/>
      <c r="VDO36" s="23"/>
      <c r="VDP36" s="23"/>
      <c r="VDQ36" s="23"/>
      <c r="VDR36" s="23"/>
      <c r="VDS36" s="23"/>
      <c r="VDT36" s="23"/>
      <c r="VDU36" s="23"/>
      <c r="VDV36" s="23"/>
      <c r="VDW36" s="23"/>
      <c r="VDX36" s="23"/>
      <c r="VDY36" s="23"/>
      <c r="VDZ36" s="23"/>
      <c r="VEA36" s="23"/>
      <c r="VEB36" s="23"/>
      <c r="VEC36" s="23"/>
      <c r="VED36" s="23"/>
      <c r="VEE36" s="23"/>
      <c r="VEF36" s="23"/>
      <c r="VEG36" s="23"/>
      <c r="VEH36" s="23"/>
      <c r="VEI36" s="23"/>
      <c r="VEJ36" s="23"/>
      <c r="VEK36" s="23"/>
      <c r="VEL36" s="23"/>
      <c r="VEM36" s="23"/>
      <c r="VEN36" s="23"/>
      <c r="VEO36" s="23"/>
      <c r="VEP36" s="23"/>
      <c r="VEQ36" s="23"/>
      <c r="VER36" s="23"/>
      <c r="VES36" s="23"/>
      <c r="VET36" s="23"/>
      <c r="VEU36" s="23"/>
      <c r="VEV36" s="23"/>
      <c r="VEW36" s="23"/>
      <c r="VEX36" s="23"/>
      <c r="VEY36" s="23"/>
      <c r="VEZ36" s="23"/>
      <c r="VFA36" s="23"/>
      <c r="VFB36" s="23"/>
      <c r="VFC36" s="23"/>
      <c r="VFD36" s="23"/>
      <c r="VFE36" s="23"/>
      <c r="VFF36" s="23"/>
      <c r="VFG36" s="23"/>
      <c r="VFH36" s="23"/>
      <c r="VFI36" s="23"/>
      <c r="VFJ36" s="23"/>
      <c r="VFK36" s="23"/>
      <c r="VFL36" s="23"/>
      <c r="VFM36" s="23"/>
      <c r="VFN36" s="23"/>
      <c r="VFO36" s="23"/>
      <c r="VFP36" s="23"/>
      <c r="VFQ36" s="23"/>
      <c r="VFR36" s="23"/>
      <c r="VFS36" s="23"/>
      <c r="VFT36" s="23"/>
      <c r="VFU36" s="23"/>
      <c r="VFV36" s="23"/>
      <c r="VFW36" s="23"/>
      <c r="VFX36" s="23"/>
      <c r="VFY36" s="23"/>
      <c r="VFZ36" s="23"/>
      <c r="VGA36" s="23"/>
      <c r="VGB36" s="23"/>
      <c r="VGC36" s="23"/>
      <c r="VGD36" s="23"/>
      <c r="VGE36" s="23"/>
      <c r="VGF36" s="23"/>
      <c r="VGG36" s="23"/>
      <c r="VGH36" s="23"/>
      <c r="VGI36" s="23"/>
      <c r="VGJ36" s="23"/>
      <c r="VGK36" s="23"/>
      <c r="VGL36" s="23"/>
      <c r="VGM36" s="23"/>
      <c r="VGN36" s="23"/>
      <c r="VGO36" s="23"/>
      <c r="VGP36" s="23"/>
      <c r="VGQ36" s="23"/>
      <c r="VGR36" s="23"/>
      <c r="VGS36" s="23"/>
      <c r="VGT36" s="23"/>
      <c r="VGU36" s="23"/>
      <c r="VGV36" s="23"/>
      <c r="VGW36" s="23"/>
      <c r="VGX36" s="23"/>
      <c r="VGY36" s="23"/>
      <c r="VGZ36" s="23"/>
      <c r="VHA36" s="23"/>
      <c r="VHB36" s="23"/>
      <c r="VHC36" s="23"/>
      <c r="VHD36" s="23"/>
      <c r="VHE36" s="23"/>
      <c r="VHF36" s="23"/>
      <c r="VHG36" s="23"/>
      <c r="VHH36" s="23"/>
      <c r="VHI36" s="23"/>
      <c r="VHJ36" s="23"/>
      <c r="VHK36" s="23"/>
      <c r="VHL36" s="23"/>
      <c r="VHM36" s="23"/>
      <c r="VHN36" s="23"/>
      <c r="VHO36" s="23"/>
      <c r="VHP36" s="23"/>
      <c r="VHQ36" s="23"/>
      <c r="VHR36" s="23"/>
      <c r="VHS36" s="23"/>
      <c r="VHT36" s="23"/>
      <c r="VHU36" s="23"/>
      <c r="VHV36" s="23"/>
      <c r="VHW36" s="23"/>
      <c r="VHX36" s="23"/>
      <c r="VHY36" s="23"/>
      <c r="VHZ36" s="23"/>
      <c r="VIA36" s="23"/>
      <c r="VIB36" s="23"/>
      <c r="VIC36" s="23"/>
      <c r="VID36" s="23"/>
      <c r="VIE36" s="23"/>
      <c r="VIF36" s="23"/>
      <c r="VIG36" s="23"/>
      <c r="VIH36" s="23"/>
      <c r="VII36" s="23"/>
      <c r="VIJ36" s="23"/>
      <c r="VIK36" s="23"/>
      <c r="VIL36" s="23"/>
      <c r="VIM36" s="23"/>
      <c r="VIN36" s="23"/>
      <c r="VIO36" s="23"/>
      <c r="VIP36" s="23"/>
      <c r="VIQ36" s="23"/>
      <c r="VIR36" s="23"/>
      <c r="VIS36" s="23"/>
      <c r="VIT36" s="23"/>
      <c r="VIU36" s="23"/>
      <c r="VIV36" s="23"/>
      <c r="VIW36" s="23"/>
      <c r="VIX36" s="23"/>
      <c r="VIY36" s="23"/>
      <c r="VIZ36" s="23"/>
      <c r="VJA36" s="23"/>
      <c r="VJB36" s="23"/>
      <c r="VJC36" s="23"/>
      <c r="VJD36" s="23"/>
      <c r="VJE36" s="23"/>
      <c r="VJF36" s="23"/>
      <c r="VJG36" s="23"/>
      <c r="VJH36" s="23"/>
      <c r="VJI36" s="23"/>
      <c r="VJJ36" s="23"/>
      <c r="VJK36" s="23"/>
      <c r="VJL36" s="23"/>
      <c r="VJM36" s="23"/>
      <c r="VJN36" s="23"/>
      <c r="VJO36" s="23"/>
      <c r="VJP36" s="23"/>
      <c r="VJQ36" s="23"/>
      <c r="VJR36" s="23"/>
      <c r="VJS36" s="23"/>
      <c r="VJT36" s="23"/>
      <c r="VJU36" s="23"/>
      <c r="VJV36" s="23"/>
      <c r="VJW36" s="23"/>
      <c r="VJX36" s="23"/>
      <c r="VJY36" s="23"/>
      <c r="VJZ36" s="23"/>
      <c r="VKA36" s="23"/>
      <c r="VKB36" s="23"/>
      <c r="VKC36" s="23"/>
      <c r="VKD36" s="23"/>
      <c r="VKE36" s="23"/>
      <c r="VKF36" s="23"/>
      <c r="VKG36" s="23"/>
      <c r="VKH36" s="23"/>
      <c r="VKI36" s="23"/>
      <c r="VKJ36" s="23"/>
      <c r="VKK36" s="23"/>
      <c r="VKL36" s="23"/>
      <c r="VKM36" s="23"/>
      <c r="VKN36" s="23"/>
      <c r="VKO36" s="23"/>
      <c r="VKP36" s="23"/>
      <c r="VKQ36" s="23"/>
      <c r="VKR36" s="23"/>
      <c r="VKS36" s="23"/>
      <c r="VKT36" s="23"/>
      <c r="VKU36" s="23"/>
      <c r="VKV36" s="23"/>
      <c r="VKW36" s="23"/>
      <c r="VKX36" s="23"/>
      <c r="VKY36" s="23"/>
      <c r="VKZ36" s="23"/>
      <c r="VLA36" s="23"/>
      <c r="VLB36" s="23"/>
      <c r="VLC36" s="23"/>
      <c r="VLD36" s="23"/>
      <c r="VLE36" s="23"/>
      <c r="VLF36" s="23"/>
      <c r="VLG36" s="23"/>
      <c r="VLH36" s="23"/>
      <c r="VLI36" s="23"/>
      <c r="VLJ36" s="23"/>
      <c r="VLK36" s="23"/>
      <c r="VLL36" s="23"/>
      <c r="VLM36" s="23"/>
      <c r="VLN36" s="23"/>
      <c r="VLO36" s="23"/>
      <c r="VLP36" s="23"/>
      <c r="VLQ36" s="23"/>
      <c r="VLR36" s="23"/>
      <c r="VLS36" s="23"/>
      <c r="VLT36" s="23"/>
      <c r="VLU36" s="23"/>
      <c r="VLV36" s="23"/>
      <c r="VLW36" s="23"/>
      <c r="VLX36" s="23"/>
      <c r="VLY36" s="23"/>
      <c r="VLZ36" s="23"/>
      <c r="VMA36" s="23"/>
      <c r="VMB36" s="23"/>
      <c r="VMC36" s="23"/>
      <c r="VMD36" s="23"/>
      <c r="VME36" s="23"/>
      <c r="VMF36" s="23"/>
      <c r="VMG36" s="23"/>
      <c r="VMH36" s="23"/>
      <c r="VMI36" s="23"/>
      <c r="VMJ36" s="23"/>
      <c r="VMK36" s="23"/>
      <c r="VML36" s="23"/>
      <c r="VMM36" s="23"/>
      <c r="VMN36" s="23"/>
      <c r="VMO36" s="23"/>
      <c r="VMP36" s="23"/>
      <c r="VMQ36" s="23"/>
      <c r="VMR36" s="23"/>
      <c r="VMS36" s="23"/>
      <c r="VMT36" s="23"/>
      <c r="VMU36" s="23"/>
      <c r="VMV36" s="23"/>
      <c r="VMW36" s="23"/>
      <c r="VMX36" s="23"/>
      <c r="VMY36" s="23"/>
      <c r="VMZ36" s="23"/>
      <c r="VNA36" s="23"/>
      <c r="VNB36" s="23"/>
      <c r="VNC36" s="23"/>
      <c r="VND36" s="23"/>
      <c r="VNE36" s="23"/>
      <c r="VNF36" s="23"/>
      <c r="VNG36" s="23"/>
      <c r="VNH36" s="23"/>
      <c r="VNI36" s="23"/>
      <c r="VNJ36" s="23"/>
      <c r="VNK36" s="23"/>
      <c r="VNL36" s="23"/>
      <c r="VNM36" s="23"/>
      <c r="VNN36" s="23"/>
      <c r="VNO36" s="23"/>
      <c r="VNP36" s="23"/>
      <c r="VNQ36" s="23"/>
      <c r="VNR36" s="23"/>
      <c r="VNS36" s="23"/>
      <c r="VNT36" s="23"/>
      <c r="VNU36" s="23"/>
      <c r="VNV36" s="23"/>
      <c r="VNW36" s="23"/>
      <c r="VNX36" s="23"/>
      <c r="VNY36" s="23"/>
      <c r="VNZ36" s="23"/>
      <c r="VOA36" s="23"/>
      <c r="VOB36" s="23"/>
      <c r="VOC36" s="23"/>
      <c r="VOD36" s="23"/>
      <c r="VOE36" s="23"/>
      <c r="VOF36" s="23"/>
      <c r="VOG36" s="23"/>
      <c r="VOH36" s="23"/>
      <c r="VOI36" s="23"/>
      <c r="VOJ36" s="23"/>
      <c r="VOK36" s="23"/>
      <c r="VOL36" s="23"/>
      <c r="VOM36" s="23"/>
      <c r="VON36" s="23"/>
      <c r="VOO36" s="23"/>
      <c r="VOP36" s="23"/>
      <c r="VOQ36" s="23"/>
      <c r="VOR36" s="23"/>
      <c r="VOS36" s="23"/>
      <c r="VOT36" s="23"/>
      <c r="VOU36" s="23"/>
      <c r="VOV36" s="23"/>
      <c r="VOW36" s="23"/>
      <c r="VOX36" s="23"/>
      <c r="VOY36" s="23"/>
      <c r="VOZ36" s="23"/>
      <c r="VPA36" s="23"/>
      <c r="VPB36" s="23"/>
      <c r="VPC36" s="23"/>
      <c r="VPD36" s="23"/>
      <c r="VPE36" s="23"/>
      <c r="VPF36" s="23"/>
      <c r="VPG36" s="23"/>
      <c r="VPH36" s="23"/>
      <c r="VPI36" s="23"/>
      <c r="VPJ36" s="23"/>
      <c r="VPK36" s="23"/>
      <c r="VPL36" s="23"/>
      <c r="VPM36" s="23"/>
      <c r="VPN36" s="23"/>
      <c r="VPO36" s="23"/>
      <c r="VPP36" s="23"/>
      <c r="VPQ36" s="23"/>
      <c r="VPR36" s="23"/>
      <c r="VPS36" s="23"/>
      <c r="VPT36" s="23"/>
      <c r="VPU36" s="23"/>
      <c r="VPV36" s="23"/>
      <c r="VPW36" s="23"/>
      <c r="VPX36" s="23"/>
      <c r="VPY36" s="23"/>
      <c r="VPZ36" s="23"/>
      <c r="VQA36" s="23"/>
      <c r="VQB36" s="23"/>
      <c r="VQC36" s="23"/>
      <c r="VQD36" s="23"/>
      <c r="VQE36" s="23"/>
      <c r="VQF36" s="23"/>
      <c r="VQG36" s="23"/>
      <c r="VQH36" s="23"/>
      <c r="VQI36" s="23"/>
      <c r="VQJ36" s="23"/>
      <c r="VQK36" s="23"/>
      <c r="VQL36" s="23"/>
      <c r="VQM36" s="23"/>
      <c r="VQN36" s="23"/>
      <c r="VQO36" s="23"/>
      <c r="VQP36" s="23"/>
      <c r="VQQ36" s="23"/>
      <c r="VQR36" s="23"/>
      <c r="VQS36" s="23"/>
      <c r="VQT36" s="23"/>
      <c r="VQU36" s="23"/>
      <c r="VQV36" s="23"/>
      <c r="VQW36" s="23"/>
      <c r="VQX36" s="23"/>
      <c r="VQY36" s="23"/>
      <c r="VQZ36" s="23"/>
      <c r="VRA36" s="23"/>
      <c r="VRB36" s="23"/>
      <c r="VRC36" s="23"/>
      <c r="VRD36" s="23"/>
      <c r="VRE36" s="23"/>
      <c r="VRF36" s="23"/>
      <c r="VRG36" s="23"/>
      <c r="VRH36" s="23"/>
      <c r="VRI36" s="23"/>
      <c r="VRJ36" s="23"/>
      <c r="VRK36" s="23"/>
      <c r="VRL36" s="23"/>
      <c r="VRM36" s="23"/>
      <c r="VRN36" s="23"/>
      <c r="VRO36" s="23"/>
      <c r="VRP36" s="23"/>
      <c r="VRQ36" s="23"/>
      <c r="VRR36" s="23"/>
      <c r="VRS36" s="23"/>
      <c r="VRT36" s="23"/>
      <c r="VRU36" s="23"/>
      <c r="VRV36" s="23"/>
      <c r="VRW36" s="23"/>
      <c r="VRX36" s="23"/>
      <c r="VRY36" s="23"/>
      <c r="VRZ36" s="23"/>
      <c r="VSA36" s="23"/>
      <c r="VSB36" s="23"/>
      <c r="VSC36" s="23"/>
      <c r="VSD36" s="23"/>
      <c r="VSE36" s="23"/>
      <c r="VSF36" s="23"/>
      <c r="VSG36" s="23"/>
      <c r="VSH36" s="23"/>
      <c r="VSI36" s="23"/>
      <c r="VSJ36" s="23"/>
      <c r="VSK36" s="23"/>
      <c r="VSL36" s="23"/>
      <c r="VSM36" s="23"/>
      <c r="VSN36" s="23"/>
      <c r="VSO36" s="23"/>
      <c r="VSP36" s="23"/>
      <c r="VSQ36" s="23"/>
      <c r="VSR36" s="23"/>
      <c r="VSS36" s="23"/>
      <c r="VST36" s="23"/>
      <c r="VSU36" s="23"/>
      <c r="VSV36" s="23"/>
      <c r="VSW36" s="23"/>
      <c r="VSX36" s="23"/>
      <c r="VSY36" s="23"/>
      <c r="VSZ36" s="23"/>
      <c r="VTA36" s="23"/>
      <c r="VTB36" s="23"/>
      <c r="VTC36" s="23"/>
      <c r="VTD36" s="23"/>
      <c r="VTE36" s="23"/>
      <c r="VTF36" s="23"/>
      <c r="VTG36" s="23"/>
      <c r="VTH36" s="23"/>
      <c r="VTI36" s="23"/>
      <c r="VTJ36" s="23"/>
      <c r="VTK36" s="23"/>
      <c r="VTL36" s="23"/>
      <c r="VTM36" s="23"/>
      <c r="VTN36" s="23"/>
      <c r="VTO36" s="23"/>
      <c r="VTP36" s="23"/>
      <c r="VTQ36" s="23"/>
      <c r="VTR36" s="23"/>
      <c r="VTS36" s="23"/>
      <c r="VTT36" s="23"/>
      <c r="VTU36" s="23"/>
      <c r="VTV36" s="23"/>
      <c r="VTW36" s="23"/>
      <c r="VTX36" s="23"/>
      <c r="VTY36" s="23"/>
      <c r="VTZ36" s="23"/>
      <c r="VUA36" s="23"/>
      <c r="VUB36" s="23"/>
      <c r="VUC36" s="23"/>
      <c r="VUD36" s="23"/>
      <c r="VUE36" s="23"/>
      <c r="VUF36" s="23"/>
      <c r="VUG36" s="23"/>
      <c r="VUH36" s="23"/>
      <c r="VUI36" s="23"/>
      <c r="VUJ36" s="23"/>
      <c r="VUK36" s="23"/>
      <c r="VUL36" s="23"/>
      <c r="VUM36" s="23"/>
      <c r="VUN36" s="23"/>
      <c r="VUO36" s="23"/>
      <c r="VUP36" s="23"/>
      <c r="VUQ36" s="23"/>
      <c r="VUR36" s="23"/>
      <c r="VUS36" s="23"/>
      <c r="VUT36" s="23"/>
      <c r="VUU36" s="23"/>
      <c r="VUV36" s="23"/>
      <c r="VUW36" s="23"/>
      <c r="VUX36" s="23"/>
      <c r="VUY36" s="23"/>
      <c r="VUZ36" s="23"/>
      <c r="VVA36" s="23"/>
      <c r="VVB36" s="23"/>
      <c r="VVC36" s="23"/>
      <c r="VVD36" s="23"/>
      <c r="VVE36" s="23"/>
      <c r="VVF36" s="23"/>
      <c r="VVG36" s="23"/>
      <c r="VVH36" s="23"/>
      <c r="VVI36" s="23"/>
      <c r="VVJ36" s="23"/>
      <c r="VVK36" s="23"/>
      <c r="VVL36" s="23"/>
      <c r="VVM36" s="23"/>
      <c r="VVN36" s="23"/>
      <c r="VVO36" s="23"/>
      <c r="VVP36" s="23"/>
      <c r="VVQ36" s="23"/>
      <c r="VVR36" s="23"/>
      <c r="VVS36" s="23"/>
      <c r="VVT36" s="23"/>
      <c r="VVU36" s="23"/>
      <c r="VVV36" s="23"/>
      <c r="VVW36" s="23"/>
      <c r="VVX36" s="23"/>
      <c r="VVY36" s="23"/>
      <c r="VVZ36" s="23"/>
      <c r="VWA36" s="23"/>
      <c r="VWB36" s="23"/>
      <c r="VWC36" s="23"/>
      <c r="VWD36" s="23"/>
      <c r="VWE36" s="23"/>
      <c r="VWF36" s="23"/>
      <c r="VWG36" s="23"/>
      <c r="VWH36" s="23"/>
      <c r="VWI36" s="23"/>
      <c r="VWJ36" s="23"/>
      <c r="VWK36" s="23"/>
      <c r="VWL36" s="23"/>
      <c r="VWM36" s="23"/>
      <c r="VWN36" s="23"/>
      <c r="VWO36" s="23"/>
      <c r="VWP36" s="23"/>
      <c r="VWQ36" s="23"/>
      <c r="VWR36" s="23"/>
      <c r="VWS36" s="23"/>
      <c r="VWT36" s="23"/>
      <c r="VWU36" s="23"/>
      <c r="VWV36" s="23"/>
      <c r="VWW36" s="23"/>
      <c r="VWX36" s="23"/>
      <c r="VWY36" s="23"/>
      <c r="VWZ36" s="23"/>
      <c r="VXA36" s="23"/>
      <c r="VXB36" s="23"/>
      <c r="VXC36" s="23"/>
      <c r="VXD36" s="23"/>
      <c r="VXE36" s="23"/>
      <c r="VXF36" s="23"/>
      <c r="VXG36" s="23"/>
      <c r="VXH36" s="23"/>
      <c r="VXI36" s="23"/>
      <c r="VXJ36" s="23"/>
      <c r="VXK36" s="23"/>
      <c r="VXL36" s="23"/>
      <c r="VXM36" s="23"/>
      <c r="VXN36" s="23"/>
      <c r="VXO36" s="23"/>
      <c r="VXP36" s="23"/>
      <c r="VXQ36" s="23"/>
      <c r="VXR36" s="23"/>
      <c r="VXS36" s="23"/>
      <c r="VXT36" s="23"/>
      <c r="VXU36" s="23"/>
      <c r="VXV36" s="23"/>
      <c r="VXW36" s="23"/>
      <c r="VXX36" s="23"/>
      <c r="VXY36" s="23"/>
      <c r="VXZ36" s="23"/>
      <c r="VYA36" s="23"/>
      <c r="VYB36" s="23"/>
      <c r="VYC36" s="23"/>
      <c r="VYD36" s="23"/>
      <c r="VYE36" s="23"/>
      <c r="VYF36" s="23"/>
      <c r="VYG36" s="23"/>
      <c r="VYH36" s="23"/>
      <c r="VYI36" s="23"/>
      <c r="VYJ36" s="23"/>
      <c r="VYK36" s="23"/>
      <c r="VYL36" s="23"/>
      <c r="VYM36" s="23"/>
      <c r="VYN36" s="23"/>
      <c r="VYO36" s="23"/>
      <c r="VYP36" s="23"/>
      <c r="VYQ36" s="23"/>
      <c r="VYR36" s="23"/>
      <c r="VYS36" s="23"/>
      <c r="VYT36" s="23"/>
      <c r="VYU36" s="23"/>
      <c r="VYV36" s="23"/>
      <c r="VYW36" s="23"/>
      <c r="VYX36" s="23"/>
      <c r="VYY36" s="23"/>
      <c r="VYZ36" s="23"/>
      <c r="VZA36" s="23"/>
      <c r="VZB36" s="23"/>
      <c r="VZC36" s="23"/>
      <c r="VZD36" s="23"/>
      <c r="VZE36" s="23"/>
      <c r="VZF36" s="23"/>
      <c r="VZG36" s="23"/>
      <c r="VZH36" s="23"/>
      <c r="VZI36" s="23"/>
      <c r="VZJ36" s="23"/>
      <c r="VZK36" s="23"/>
      <c r="VZL36" s="23"/>
      <c r="VZM36" s="23"/>
      <c r="VZN36" s="23"/>
      <c r="VZO36" s="23"/>
      <c r="VZP36" s="23"/>
      <c r="VZQ36" s="23"/>
      <c r="VZR36" s="23"/>
      <c r="VZS36" s="23"/>
      <c r="VZT36" s="23"/>
      <c r="VZU36" s="23"/>
      <c r="VZV36" s="23"/>
      <c r="VZW36" s="23"/>
      <c r="VZX36" s="23"/>
      <c r="VZY36" s="23"/>
      <c r="VZZ36" s="23"/>
      <c r="WAA36" s="23"/>
      <c r="WAB36" s="23"/>
      <c r="WAC36" s="23"/>
      <c r="WAD36" s="23"/>
      <c r="WAE36" s="23"/>
      <c r="WAF36" s="23"/>
      <c r="WAG36" s="23"/>
      <c r="WAH36" s="23"/>
      <c r="WAI36" s="23"/>
      <c r="WAJ36" s="23"/>
      <c r="WAK36" s="23"/>
      <c r="WAL36" s="23"/>
      <c r="WAM36" s="23"/>
      <c r="WAN36" s="23"/>
      <c r="WAO36" s="23"/>
      <c r="WAP36" s="23"/>
      <c r="WAQ36" s="23"/>
      <c r="WAR36" s="23"/>
      <c r="WAS36" s="23"/>
      <c r="WAT36" s="23"/>
      <c r="WAU36" s="23"/>
      <c r="WAV36" s="23"/>
      <c r="WAW36" s="23"/>
      <c r="WAX36" s="23"/>
      <c r="WAY36" s="23"/>
      <c r="WAZ36" s="23"/>
      <c r="WBA36" s="23"/>
      <c r="WBB36" s="23"/>
      <c r="WBC36" s="23"/>
      <c r="WBD36" s="23"/>
      <c r="WBE36" s="23"/>
      <c r="WBF36" s="23"/>
      <c r="WBG36" s="23"/>
      <c r="WBH36" s="23"/>
      <c r="WBI36" s="23"/>
      <c r="WBJ36" s="23"/>
      <c r="WBK36" s="23"/>
      <c r="WBL36" s="23"/>
      <c r="WBM36" s="23"/>
      <c r="WBN36" s="23"/>
      <c r="WBO36" s="23"/>
      <c r="WBP36" s="23"/>
      <c r="WBQ36" s="23"/>
      <c r="WBR36" s="23"/>
      <c r="WBS36" s="23"/>
      <c r="WBT36" s="23"/>
      <c r="WBU36" s="23"/>
      <c r="WBV36" s="23"/>
      <c r="WBW36" s="23"/>
      <c r="WBX36" s="23"/>
      <c r="WBY36" s="23"/>
      <c r="WBZ36" s="23"/>
      <c r="WCA36" s="23"/>
      <c r="WCB36" s="23"/>
      <c r="WCC36" s="23"/>
      <c r="WCD36" s="23"/>
      <c r="WCE36" s="23"/>
      <c r="WCF36" s="23"/>
      <c r="WCG36" s="23"/>
      <c r="WCH36" s="23"/>
      <c r="WCI36" s="23"/>
      <c r="WCJ36" s="23"/>
      <c r="WCK36" s="23"/>
      <c r="WCL36" s="23"/>
      <c r="WCM36" s="23"/>
      <c r="WCN36" s="23"/>
      <c r="WCO36" s="23"/>
      <c r="WCP36" s="23"/>
      <c r="WCQ36" s="23"/>
      <c r="WCR36" s="23"/>
      <c r="WCS36" s="23"/>
      <c r="WCT36" s="23"/>
      <c r="WCU36" s="23"/>
      <c r="WCV36" s="23"/>
      <c r="WCW36" s="23"/>
      <c r="WCX36" s="23"/>
      <c r="WCY36" s="23"/>
      <c r="WCZ36" s="23"/>
      <c r="WDA36" s="23"/>
      <c r="WDB36" s="23"/>
      <c r="WDC36" s="23"/>
      <c r="WDD36" s="23"/>
      <c r="WDE36" s="23"/>
      <c r="WDF36" s="23"/>
      <c r="WDG36" s="23"/>
      <c r="WDH36" s="23"/>
      <c r="WDI36" s="23"/>
      <c r="WDJ36" s="23"/>
      <c r="WDK36" s="23"/>
      <c r="WDL36" s="23"/>
      <c r="WDM36" s="23"/>
      <c r="WDN36" s="23"/>
      <c r="WDO36" s="23"/>
      <c r="WDP36" s="23"/>
      <c r="WDQ36" s="23"/>
      <c r="WDR36" s="23"/>
      <c r="WDS36" s="23"/>
      <c r="WDT36" s="23"/>
      <c r="WDU36" s="23"/>
      <c r="WDV36" s="23"/>
      <c r="WDW36" s="23"/>
      <c r="WDX36" s="23"/>
      <c r="WDY36" s="23"/>
      <c r="WDZ36" s="23"/>
      <c r="WEA36" s="23"/>
      <c r="WEB36" s="23"/>
      <c r="WEC36" s="23"/>
      <c r="WED36" s="23"/>
      <c r="WEE36" s="23"/>
      <c r="WEF36" s="23"/>
      <c r="WEG36" s="23"/>
      <c r="WEH36" s="23"/>
      <c r="WEI36" s="23"/>
      <c r="WEJ36" s="23"/>
      <c r="WEK36" s="23"/>
      <c r="WEL36" s="23"/>
      <c r="WEM36" s="23"/>
      <c r="WEN36" s="23"/>
      <c r="WEO36" s="23"/>
      <c r="WEP36" s="23"/>
      <c r="WEQ36" s="23"/>
      <c r="WER36" s="23"/>
      <c r="WES36" s="23"/>
      <c r="WET36" s="23"/>
      <c r="WEU36" s="23"/>
      <c r="WEV36" s="23"/>
      <c r="WEW36" s="23"/>
      <c r="WEX36" s="23"/>
      <c r="WEY36" s="23"/>
      <c r="WEZ36" s="23"/>
      <c r="WFA36" s="23"/>
      <c r="WFB36" s="23"/>
      <c r="WFC36" s="23"/>
      <c r="WFD36" s="23"/>
      <c r="WFE36" s="23"/>
      <c r="WFF36" s="23"/>
      <c r="WFG36" s="23"/>
      <c r="WFH36" s="23"/>
      <c r="WFI36" s="23"/>
      <c r="WFJ36" s="23"/>
      <c r="WFK36" s="23"/>
      <c r="WFL36" s="23"/>
      <c r="WFM36" s="23"/>
      <c r="WFN36" s="23"/>
      <c r="WFO36" s="23"/>
      <c r="WFP36" s="23"/>
      <c r="WFQ36" s="23"/>
      <c r="WFR36" s="23"/>
      <c r="WFS36" s="23"/>
      <c r="WFT36" s="23"/>
      <c r="WFU36" s="23"/>
      <c r="WFV36" s="23"/>
      <c r="WFW36" s="23"/>
      <c r="WFX36" s="23"/>
      <c r="WFY36" s="23"/>
      <c r="WFZ36" s="23"/>
      <c r="WGA36" s="23"/>
      <c r="WGB36" s="23"/>
      <c r="WGC36" s="23"/>
      <c r="WGD36" s="23"/>
      <c r="WGE36" s="23"/>
      <c r="WGF36" s="23"/>
      <c r="WGG36" s="23"/>
      <c r="WGH36" s="23"/>
      <c r="WGI36" s="23"/>
      <c r="WGJ36" s="23"/>
      <c r="WGK36" s="23"/>
      <c r="WGL36" s="23"/>
      <c r="WGM36" s="23"/>
      <c r="WGN36" s="23"/>
      <c r="WGO36" s="23"/>
      <c r="WGP36" s="23"/>
      <c r="WGQ36" s="23"/>
      <c r="WGR36" s="23"/>
      <c r="WGS36" s="23"/>
      <c r="WGT36" s="23"/>
      <c r="WGU36" s="23"/>
      <c r="WGV36" s="23"/>
      <c r="WGW36" s="23"/>
      <c r="WGX36" s="23"/>
      <c r="WGY36" s="23"/>
      <c r="WGZ36" s="23"/>
      <c r="WHA36" s="23"/>
      <c r="WHB36" s="23"/>
      <c r="WHC36" s="23"/>
      <c r="WHD36" s="23"/>
      <c r="WHE36" s="23"/>
      <c r="WHF36" s="23"/>
      <c r="WHG36" s="23"/>
      <c r="WHH36" s="23"/>
      <c r="WHI36" s="23"/>
      <c r="WHJ36" s="23"/>
      <c r="WHK36" s="23"/>
      <c r="WHL36" s="23"/>
      <c r="WHM36" s="23"/>
      <c r="WHN36" s="23"/>
      <c r="WHO36" s="23"/>
      <c r="WHP36" s="23"/>
      <c r="WHQ36" s="23"/>
      <c r="WHR36" s="23"/>
      <c r="WHS36" s="23"/>
      <c r="WHT36" s="23"/>
      <c r="WHU36" s="23"/>
      <c r="WHV36" s="23"/>
      <c r="WHW36" s="23"/>
      <c r="WHX36" s="23"/>
      <c r="WHY36" s="23"/>
      <c r="WHZ36" s="23"/>
      <c r="WIA36" s="23"/>
      <c r="WIB36" s="23"/>
      <c r="WIC36" s="23"/>
      <c r="WID36" s="23"/>
      <c r="WIE36" s="23"/>
      <c r="WIF36" s="23"/>
      <c r="WIG36" s="23"/>
      <c r="WIH36" s="23"/>
      <c r="WII36" s="23"/>
      <c r="WIJ36" s="23"/>
      <c r="WIK36" s="23"/>
      <c r="WIL36" s="23"/>
      <c r="WIM36" s="23"/>
      <c r="WIN36" s="23"/>
      <c r="WIO36" s="23"/>
      <c r="WIP36" s="23"/>
      <c r="WIQ36" s="23"/>
      <c r="WIR36" s="23"/>
      <c r="WIS36" s="23"/>
      <c r="WIT36" s="23"/>
      <c r="WIU36" s="23"/>
      <c r="WIV36" s="23"/>
      <c r="WIW36" s="23"/>
      <c r="WIX36" s="23"/>
      <c r="WIY36" s="23"/>
      <c r="WIZ36" s="23"/>
      <c r="WJA36" s="23"/>
      <c r="WJB36" s="23"/>
      <c r="WJC36" s="23"/>
      <c r="WJD36" s="23"/>
      <c r="WJE36" s="23"/>
      <c r="WJF36" s="23"/>
      <c r="WJG36" s="23"/>
      <c r="WJH36" s="23"/>
      <c r="WJI36" s="23"/>
      <c r="WJJ36" s="23"/>
      <c r="WJK36" s="23"/>
      <c r="WJL36" s="23"/>
      <c r="WJM36" s="23"/>
      <c r="WJN36" s="23"/>
      <c r="WJO36" s="23"/>
      <c r="WJP36" s="23"/>
      <c r="WJQ36" s="23"/>
      <c r="WJR36" s="23"/>
      <c r="WJS36" s="23"/>
      <c r="WJT36" s="23"/>
      <c r="WJU36" s="23"/>
      <c r="WJV36" s="23"/>
      <c r="WJW36" s="23"/>
      <c r="WJX36" s="23"/>
      <c r="WJY36" s="23"/>
      <c r="WJZ36" s="23"/>
      <c r="WKA36" s="23"/>
      <c r="WKB36" s="23"/>
      <c r="WKC36" s="23"/>
      <c r="WKD36" s="23"/>
      <c r="WKE36" s="23"/>
      <c r="WKF36" s="23"/>
      <c r="WKG36" s="23"/>
      <c r="WKH36" s="23"/>
      <c r="WKI36" s="23"/>
      <c r="WKJ36" s="23"/>
      <c r="WKK36" s="23"/>
      <c r="WKL36" s="23"/>
      <c r="WKM36" s="23"/>
      <c r="WKN36" s="23"/>
      <c r="WKO36" s="23"/>
      <c r="WKP36" s="23"/>
      <c r="WKQ36" s="23"/>
      <c r="WKR36" s="23"/>
      <c r="WKS36" s="23"/>
      <c r="WKT36" s="23"/>
      <c r="WKU36" s="23"/>
      <c r="WKV36" s="23"/>
      <c r="WKW36" s="23"/>
      <c r="WKX36" s="23"/>
      <c r="WKY36" s="23"/>
      <c r="WKZ36" s="23"/>
      <c r="WLA36" s="23"/>
      <c r="WLB36" s="23"/>
      <c r="WLC36" s="23"/>
      <c r="WLD36" s="23"/>
      <c r="WLE36" s="23"/>
      <c r="WLF36" s="23"/>
      <c r="WLG36" s="23"/>
      <c r="WLH36" s="23"/>
      <c r="WLI36" s="23"/>
      <c r="WLJ36" s="23"/>
      <c r="WLK36" s="23"/>
      <c r="WLL36" s="23"/>
      <c r="WLM36" s="23"/>
      <c r="WLN36" s="23"/>
      <c r="WLO36" s="23"/>
      <c r="WLP36" s="23"/>
      <c r="WLQ36" s="23"/>
      <c r="WLR36" s="23"/>
      <c r="WLS36" s="23"/>
      <c r="WLT36" s="23"/>
      <c r="WLU36" s="23"/>
      <c r="WLV36" s="23"/>
      <c r="WLW36" s="23"/>
      <c r="WLX36" s="23"/>
      <c r="WLY36" s="23"/>
      <c r="WLZ36" s="23"/>
      <c r="WMA36" s="23"/>
      <c r="WMB36" s="23"/>
      <c r="WMC36" s="23"/>
      <c r="WMD36" s="23"/>
      <c r="WME36" s="23"/>
      <c r="WMF36" s="23"/>
      <c r="WMG36" s="23"/>
      <c r="WMH36" s="23"/>
      <c r="WMI36" s="23"/>
      <c r="WMJ36" s="23"/>
      <c r="WMK36" s="23"/>
      <c r="WML36" s="23"/>
      <c r="WMM36" s="23"/>
      <c r="WMN36" s="23"/>
      <c r="WMO36" s="23"/>
      <c r="WMP36" s="23"/>
      <c r="WMQ36" s="23"/>
      <c r="WMR36" s="23"/>
      <c r="WMS36" s="23"/>
      <c r="WMT36" s="23"/>
      <c r="WMU36" s="23"/>
      <c r="WMV36" s="23"/>
      <c r="WMW36" s="23"/>
      <c r="WMX36" s="23"/>
      <c r="WMY36" s="23"/>
      <c r="WMZ36" s="23"/>
      <c r="WNA36" s="23"/>
      <c r="WNB36" s="23"/>
      <c r="WNC36" s="23"/>
      <c r="WND36" s="23"/>
      <c r="WNE36" s="23"/>
      <c r="WNF36" s="23"/>
      <c r="WNG36" s="23"/>
      <c r="WNH36" s="23"/>
      <c r="WNI36" s="23"/>
      <c r="WNJ36" s="23"/>
      <c r="WNK36" s="23"/>
      <c r="WNL36" s="23"/>
      <c r="WNM36" s="23"/>
      <c r="WNN36" s="23"/>
      <c r="WNO36" s="23"/>
      <c r="WNP36" s="23"/>
      <c r="WNQ36" s="23"/>
      <c r="WNR36" s="23"/>
      <c r="WNS36" s="23"/>
      <c r="WNT36" s="23"/>
      <c r="WNU36" s="23"/>
      <c r="WNV36" s="23"/>
      <c r="WNW36" s="23"/>
      <c r="WNX36" s="23"/>
      <c r="WNY36" s="23"/>
      <c r="WNZ36" s="23"/>
      <c r="WOA36" s="23"/>
      <c r="WOB36" s="23"/>
      <c r="WOC36" s="23"/>
      <c r="WOD36" s="23"/>
      <c r="WOE36" s="23"/>
      <c r="WOF36" s="23"/>
      <c r="WOG36" s="23"/>
      <c r="WOH36" s="23"/>
      <c r="WOI36" s="23"/>
      <c r="WOJ36" s="23"/>
      <c r="WOK36" s="23"/>
      <c r="WOL36" s="23"/>
      <c r="WOM36" s="23"/>
      <c r="WON36" s="23"/>
      <c r="WOO36" s="23"/>
      <c r="WOP36" s="23"/>
      <c r="WOQ36" s="23"/>
      <c r="WOR36" s="23"/>
      <c r="WOS36" s="23"/>
      <c r="WOT36" s="23"/>
      <c r="WOU36" s="23"/>
      <c r="WOV36" s="23"/>
      <c r="WOW36" s="23"/>
      <c r="WOX36" s="23"/>
      <c r="WOY36" s="23"/>
      <c r="WOZ36" s="23"/>
      <c r="WPA36" s="23"/>
      <c r="WPB36" s="23"/>
      <c r="WPC36" s="23"/>
      <c r="WPD36" s="23"/>
      <c r="WPE36" s="23"/>
      <c r="WPF36" s="23"/>
      <c r="WPG36" s="23"/>
      <c r="WPH36" s="23"/>
      <c r="WPI36" s="23"/>
      <c r="WPJ36" s="23"/>
      <c r="WPK36" s="23"/>
      <c r="WPL36" s="23"/>
      <c r="WPM36" s="23"/>
      <c r="WPN36" s="23"/>
      <c r="WPO36" s="23"/>
      <c r="WPP36" s="23"/>
      <c r="WPQ36" s="23"/>
      <c r="WPR36" s="23"/>
      <c r="WPS36" s="23"/>
      <c r="WPT36" s="23"/>
      <c r="WPU36" s="23"/>
      <c r="WPV36" s="23"/>
      <c r="WPW36" s="23"/>
      <c r="WPX36" s="23"/>
      <c r="WPY36" s="23"/>
      <c r="WPZ36" s="23"/>
      <c r="WQA36" s="23"/>
      <c r="WQB36" s="23"/>
      <c r="WQC36" s="23"/>
      <c r="WQD36" s="23"/>
      <c r="WQE36" s="23"/>
      <c r="WQF36" s="23"/>
      <c r="WQG36" s="23"/>
      <c r="WQH36" s="23"/>
      <c r="WQI36" s="23"/>
      <c r="WQJ36" s="23"/>
      <c r="WQK36" s="23"/>
      <c r="WQL36" s="23"/>
      <c r="WQM36" s="23"/>
      <c r="WQN36" s="23"/>
      <c r="WQO36" s="23"/>
      <c r="WQP36" s="23"/>
      <c r="WQQ36" s="23"/>
      <c r="WQR36" s="23"/>
      <c r="WQS36" s="23"/>
      <c r="WQT36" s="23"/>
      <c r="WQU36" s="23"/>
      <c r="WQV36" s="23"/>
      <c r="WQW36" s="23"/>
      <c r="WQX36" s="23"/>
      <c r="WQY36" s="23"/>
      <c r="WQZ36" s="23"/>
      <c r="WRA36" s="23"/>
      <c r="WRB36" s="23"/>
      <c r="WRC36" s="23"/>
      <c r="WRD36" s="23"/>
      <c r="WRE36" s="23"/>
      <c r="WRF36" s="23"/>
      <c r="WRG36" s="23"/>
      <c r="WRH36" s="23"/>
      <c r="WRI36" s="23"/>
      <c r="WRJ36" s="23"/>
      <c r="WRK36" s="23"/>
      <c r="WRL36" s="23"/>
      <c r="WRM36" s="23"/>
      <c r="WRN36" s="23"/>
      <c r="WRO36" s="23"/>
      <c r="WRP36" s="23"/>
      <c r="WRQ36" s="23"/>
      <c r="WRR36" s="23"/>
      <c r="WRS36" s="23"/>
      <c r="WRT36" s="23"/>
      <c r="WRU36" s="23"/>
      <c r="WRV36" s="23"/>
      <c r="WRW36" s="23"/>
      <c r="WRX36" s="23"/>
      <c r="WRY36" s="23"/>
      <c r="WRZ36" s="23"/>
      <c r="WSA36" s="23"/>
      <c r="WSB36" s="23"/>
      <c r="WSC36" s="23"/>
      <c r="WSD36" s="23"/>
      <c r="WSE36" s="23"/>
      <c r="WSF36" s="23"/>
      <c r="WSG36" s="23"/>
      <c r="WSH36" s="23"/>
      <c r="WSI36" s="23"/>
      <c r="WSJ36" s="23"/>
      <c r="WSK36" s="23"/>
      <c r="WSL36" s="23"/>
      <c r="WSM36" s="23"/>
      <c r="WSN36" s="23"/>
      <c r="WSO36" s="23"/>
      <c r="WSP36" s="23"/>
      <c r="WSQ36" s="23"/>
      <c r="WSR36" s="23"/>
      <c r="WSS36" s="23"/>
      <c r="WST36" s="23"/>
      <c r="WSU36" s="23"/>
      <c r="WSV36" s="23"/>
      <c r="WSW36" s="23"/>
      <c r="WSX36" s="23"/>
      <c r="WSY36" s="23"/>
      <c r="WSZ36" s="23"/>
      <c r="WTA36" s="23"/>
      <c r="WTB36" s="23"/>
      <c r="WTC36" s="23"/>
      <c r="WTD36" s="23"/>
      <c r="WTE36" s="23"/>
      <c r="WTF36" s="23"/>
      <c r="WTG36" s="23"/>
      <c r="WTH36" s="23"/>
      <c r="WTI36" s="23"/>
      <c r="WTJ36" s="23"/>
      <c r="WTK36" s="23"/>
      <c r="WTL36" s="23"/>
      <c r="WTM36" s="23"/>
      <c r="WTN36" s="23"/>
      <c r="WTO36" s="23"/>
      <c r="WTP36" s="23"/>
      <c r="WTQ36" s="23"/>
      <c r="WTR36" s="23"/>
      <c r="WTS36" s="23"/>
      <c r="WTT36" s="23"/>
      <c r="WTU36" s="23"/>
      <c r="WTV36" s="23"/>
      <c r="WTW36" s="23"/>
      <c r="WTX36" s="23"/>
      <c r="WTY36" s="23"/>
      <c r="WTZ36" s="23"/>
      <c r="WUA36" s="23"/>
      <c r="WUB36" s="23"/>
      <c r="WUC36" s="23"/>
      <c r="WUD36" s="23"/>
      <c r="WUE36" s="23"/>
      <c r="WUF36" s="23"/>
      <c r="WUG36" s="23"/>
      <c r="WUH36" s="23"/>
      <c r="WUI36" s="23"/>
      <c r="WUJ36" s="23"/>
      <c r="WUK36" s="23"/>
      <c r="WUL36" s="23"/>
      <c r="WUM36" s="23"/>
      <c r="WUN36" s="23"/>
      <c r="WUO36" s="23"/>
      <c r="WUP36" s="23"/>
      <c r="WUQ36" s="23"/>
      <c r="WUR36" s="23"/>
      <c r="WUS36" s="23"/>
      <c r="WUT36" s="23"/>
      <c r="WUU36" s="23"/>
      <c r="WUV36" s="23"/>
      <c r="WUW36" s="23"/>
      <c r="WUX36" s="23"/>
      <c r="WUY36" s="23"/>
      <c r="WUZ36" s="23"/>
      <c r="WVA36" s="23"/>
      <c r="WVB36" s="23"/>
      <c r="WVC36" s="23"/>
      <c r="WVD36" s="23"/>
      <c r="WVE36" s="23"/>
      <c r="WVF36" s="23"/>
      <c r="WVG36" s="23"/>
      <c r="WVH36" s="23"/>
      <c r="WVI36" s="23"/>
      <c r="WVJ36" s="23"/>
      <c r="WVK36" s="23"/>
      <c r="WVL36" s="23"/>
      <c r="WVM36" s="23"/>
      <c r="WVN36" s="23"/>
      <c r="WVO36" s="23"/>
      <c r="WVP36" s="23"/>
      <c r="WVQ36" s="23"/>
      <c r="WVR36" s="23"/>
      <c r="WVS36" s="23"/>
      <c r="WVT36" s="23"/>
      <c r="WVU36" s="23"/>
      <c r="WVV36" s="23"/>
      <c r="WVW36" s="23"/>
      <c r="WVX36" s="23"/>
      <c r="WVY36" s="23"/>
      <c r="WVZ36" s="23"/>
      <c r="WWA36" s="23"/>
      <c r="WWB36" s="23"/>
      <c r="WWC36" s="23"/>
      <c r="WWD36" s="23"/>
      <c r="WWE36" s="23"/>
      <c r="WWF36" s="23"/>
      <c r="WWG36" s="23"/>
      <c r="WWH36" s="23"/>
      <c r="WWI36" s="23"/>
      <c r="WWJ36" s="23"/>
      <c r="WWK36" s="23"/>
      <c r="WWL36" s="23"/>
      <c r="WWM36" s="23"/>
      <c r="WWN36" s="23"/>
      <c r="WWO36" s="23"/>
      <c r="WWP36" s="23"/>
      <c r="WWQ36" s="23"/>
      <c r="WWR36" s="23"/>
      <c r="WWS36" s="23"/>
      <c r="WWT36" s="23"/>
      <c r="WWU36" s="23"/>
      <c r="WWV36" s="23"/>
      <c r="WWW36" s="23"/>
      <c r="WWX36" s="23"/>
      <c r="WWY36" s="23"/>
      <c r="WWZ36" s="23"/>
      <c r="WXA36" s="23"/>
      <c r="WXB36" s="23"/>
      <c r="WXC36" s="23"/>
      <c r="WXD36" s="23"/>
      <c r="WXE36" s="23"/>
      <c r="WXF36" s="23"/>
      <c r="WXG36" s="23"/>
      <c r="WXH36" s="23"/>
      <c r="WXI36" s="23"/>
      <c r="WXJ36" s="23"/>
      <c r="WXK36" s="23"/>
      <c r="WXL36" s="23"/>
      <c r="WXM36" s="23"/>
      <c r="WXN36" s="23"/>
      <c r="WXO36" s="23"/>
      <c r="WXP36" s="23"/>
      <c r="WXQ36" s="23"/>
      <c r="WXR36" s="23"/>
      <c r="WXS36" s="23"/>
      <c r="WXT36" s="23"/>
      <c r="WXU36" s="23"/>
      <c r="WXV36" s="23"/>
      <c r="WXW36" s="23"/>
      <c r="WXX36" s="23"/>
      <c r="WXY36" s="23"/>
      <c r="WXZ36" s="23"/>
      <c r="WYA36" s="23"/>
      <c r="WYB36" s="23"/>
      <c r="WYC36" s="23"/>
      <c r="WYD36" s="23"/>
      <c r="WYE36" s="23"/>
      <c r="WYF36" s="23"/>
      <c r="WYG36" s="23"/>
      <c r="WYH36" s="23"/>
      <c r="WYI36" s="23"/>
      <c r="WYJ36" s="23"/>
      <c r="WYK36" s="23"/>
      <c r="WYL36" s="23"/>
      <c r="WYM36" s="23"/>
      <c r="WYN36" s="23"/>
      <c r="WYO36" s="23"/>
      <c r="WYP36" s="23"/>
      <c r="WYQ36" s="23"/>
      <c r="WYR36" s="23"/>
      <c r="WYS36" s="23"/>
      <c r="WYT36" s="23"/>
      <c r="WYU36" s="23"/>
      <c r="WYV36" s="23"/>
      <c r="WYW36" s="23"/>
      <c r="WYX36" s="23"/>
      <c r="WYY36" s="23"/>
      <c r="WYZ36" s="23"/>
      <c r="WZA36" s="23"/>
      <c r="WZB36" s="23"/>
      <c r="WZC36" s="23"/>
      <c r="WZD36" s="23"/>
      <c r="WZE36" s="23"/>
      <c r="WZF36" s="23"/>
      <c r="WZG36" s="23"/>
      <c r="WZH36" s="23"/>
      <c r="WZI36" s="23"/>
      <c r="WZJ36" s="23"/>
      <c r="WZK36" s="23"/>
      <c r="WZL36" s="23"/>
      <c r="WZM36" s="23"/>
      <c r="WZN36" s="23"/>
      <c r="WZO36" s="23"/>
      <c r="WZP36" s="23"/>
      <c r="WZQ36" s="23"/>
      <c r="WZR36" s="23"/>
      <c r="WZS36" s="23"/>
      <c r="WZT36" s="23"/>
      <c r="WZU36" s="23"/>
      <c r="WZV36" s="23"/>
      <c r="WZW36" s="23"/>
      <c r="WZX36" s="23"/>
      <c r="WZY36" s="23"/>
      <c r="WZZ36" s="23"/>
      <c r="XAA36" s="23"/>
      <c r="XAB36" s="23"/>
      <c r="XAC36" s="23"/>
      <c r="XAD36" s="23"/>
      <c r="XAE36" s="23"/>
      <c r="XAF36" s="23"/>
      <c r="XAG36" s="23"/>
      <c r="XAH36" s="23"/>
      <c r="XAI36" s="23"/>
      <c r="XAJ36" s="23"/>
      <c r="XAK36" s="23"/>
      <c r="XAL36" s="23"/>
      <c r="XAM36" s="23"/>
      <c r="XAN36" s="23"/>
      <c r="XAO36" s="23"/>
      <c r="XAP36" s="23"/>
      <c r="XAQ36" s="23"/>
      <c r="XAR36" s="23"/>
      <c r="XAS36" s="23"/>
      <c r="XAT36" s="23"/>
      <c r="XAU36" s="23"/>
      <c r="XAV36" s="23"/>
      <c r="XAW36" s="23"/>
      <c r="XAX36" s="23"/>
      <c r="XAY36" s="23"/>
      <c r="XAZ36" s="23"/>
      <c r="XBA36" s="23"/>
      <c r="XBB36" s="23"/>
      <c r="XBC36" s="23"/>
      <c r="XBD36" s="23"/>
      <c r="XBE36" s="23"/>
      <c r="XBF36" s="23"/>
      <c r="XBG36" s="23"/>
      <c r="XBH36" s="23"/>
      <c r="XBI36" s="23"/>
      <c r="XBJ36" s="23"/>
      <c r="XBK36" s="23"/>
      <c r="XBL36" s="23"/>
      <c r="XBM36" s="23"/>
      <c r="XBN36" s="23"/>
      <c r="XBO36" s="23"/>
      <c r="XBP36" s="23"/>
      <c r="XBQ36" s="23"/>
      <c r="XBR36" s="23"/>
      <c r="XBS36" s="23"/>
      <c r="XBT36" s="23"/>
      <c r="XBU36" s="23"/>
      <c r="XBV36" s="23"/>
      <c r="XBW36" s="23"/>
      <c r="XBX36" s="23"/>
      <c r="XBY36" s="23"/>
      <c r="XBZ36" s="23"/>
      <c r="XCA36" s="23"/>
      <c r="XCB36" s="23"/>
      <c r="XCC36" s="23"/>
      <c r="XCD36" s="23"/>
      <c r="XCE36" s="23"/>
      <c r="XCF36" s="23"/>
      <c r="XCG36" s="23"/>
      <c r="XCH36" s="23"/>
      <c r="XCI36" s="23"/>
      <c r="XCJ36" s="23"/>
      <c r="XCK36" s="23"/>
      <c r="XCL36" s="23"/>
      <c r="XCM36" s="23"/>
      <c r="XCN36" s="23"/>
      <c r="XCO36" s="23"/>
      <c r="XCP36" s="23"/>
      <c r="XCQ36" s="23"/>
      <c r="XCR36" s="23"/>
      <c r="XCS36" s="23"/>
      <c r="XCT36" s="23"/>
      <c r="XCU36" s="23"/>
      <c r="XCV36" s="23"/>
      <c r="XCW36" s="23"/>
      <c r="XCX36" s="23"/>
      <c r="XCY36" s="23"/>
      <c r="XCZ36" s="23"/>
      <c r="XDA36" s="23"/>
      <c r="XDB36" s="23"/>
      <c r="XDC36" s="23"/>
      <c r="XDD36" s="23"/>
      <c r="XDE36" s="23"/>
      <c r="XDF36" s="23"/>
      <c r="XDG36" s="23"/>
      <c r="XDH36" s="23"/>
      <c r="XDI36" s="23"/>
      <c r="XDJ36" s="23"/>
      <c r="XDK36" s="23"/>
      <c r="XDL36" s="23"/>
      <c r="XDM36" s="23"/>
      <c r="XDN36" s="23"/>
      <c r="XDO36" s="23"/>
      <c r="XDP36" s="23"/>
      <c r="XDQ36" s="23"/>
      <c r="XDR36" s="23"/>
      <c r="XDS36" s="23"/>
      <c r="XDT36" s="23"/>
      <c r="XDU36" s="23"/>
      <c r="XDV36" s="23"/>
      <c r="XDW36" s="23"/>
      <c r="XDX36" s="23"/>
      <c r="XDY36" s="23"/>
      <c r="XDZ36" s="23"/>
      <c r="XEA36" s="23"/>
      <c r="XEB36" s="23"/>
      <c r="XEC36" s="23"/>
      <c r="XED36" s="23"/>
      <c r="XEE36" s="23"/>
      <c r="XEF36" s="23"/>
      <c r="XEG36" s="23"/>
      <c r="XEH36" s="23"/>
      <c r="XEI36" s="23"/>
      <c r="XEJ36" s="23"/>
      <c r="XEK36" s="23"/>
      <c r="XEL36" s="23"/>
      <c r="XEM36" s="23"/>
      <c r="XEN36" s="23"/>
      <c r="XEO36" s="23"/>
      <c r="XEP36" s="23"/>
      <c r="XEQ36" s="23"/>
      <c r="XER36" s="23"/>
      <c r="XES36" s="23"/>
      <c r="XET36" s="23"/>
      <c r="XEU36" s="23"/>
      <c r="XEV36" s="23"/>
      <c r="XEW36" s="23"/>
      <c r="XEX36" s="23"/>
      <c r="XEY36" s="23"/>
      <c r="XEZ36" s="23"/>
      <c r="XFA36" s="23"/>
      <c r="XFB36" s="23"/>
      <c r="XFC36" s="23"/>
      <c r="XFD36" s="23"/>
    </row>
    <row r="37" spans="1:16384" x14ac:dyDescent="0.2">
      <c r="A37" s="23" t="s">
        <v>335</v>
      </c>
      <c r="B37" s="14" t="s">
        <v>603</v>
      </c>
      <c r="C37" s="14"/>
      <c r="D37" s="14"/>
      <c r="E37" s="14"/>
      <c r="F37" s="8">
        <v>1</v>
      </c>
      <c r="G37" s="8"/>
      <c r="H37" s="14" t="s">
        <v>1055</v>
      </c>
      <c r="I37" s="23"/>
      <c r="J37" s="23"/>
      <c r="K37" s="23"/>
      <c r="L37" s="23"/>
      <c r="M37" s="23"/>
      <c r="N37" s="23"/>
      <c r="O37" s="23"/>
      <c r="P37" s="23"/>
      <c r="Q37" s="23"/>
      <c r="R37" s="23"/>
      <c r="S37" s="23"/>
      <c r="T37" s="23"/>
      <c r="U37" s="23"/>
      <c r="V37" s="23"/>
      <c r="W37" s="23"/>
      <c r="X37" s="23"/>
      <c r="Y37" s="23"/>
      <c r="Z37" s="23"/>
      <c r="AA37" s="23"/>
      <c r="AB37" s="23"/>
      <c r="AC37" s="23"/>
      <c r="AD37" s="23"/>
      <c r="AE37" s="23"/>
      <c r="AF37" s="23"/>
      <c r="AG37" s="23"/>
      <c r="AH37" s="23"/>
      <c r="AI37" s="23"/>
      <c r="AJ37" s="23"/>
      <c r="AK37" s="23"/>
      <c r="AL37" s="23"/>
      <c r="AM37" s="23"/>
      <c r="AN37" s="23"/>
      <c r="AO37" s="23"/>
      <c r="AP37" s="23"/>
      <c r="AQ37" s="23"/>
      <c r="AR37" s="23"/>
      <c r="AS37" s="23"/>
      <c r="AT37" s="23"/>
      <c r="AU37" s="23"/>
      <c r="AV37" s="23"/>
      <c r="AW37" s="23"/>
      <c r="AX37" s="23"/>
      <c r="AY37" s="23"/>
      <c r="AZ37" s="23"/>
      <c r="BA37" s="23"/>
      <c r="BB37" s="23"/>
      <c r="BC37" s="23"/>
      <c r="BD37" s="23"/>
      <c r="BE37" s="23"/>
      <c r="BF37" s="23"/>
      <c r="BG37" s="23"/>
      <c r="BH37" s="23"/>
      <c r="BI37" s="23"/>
      <c r="BJ37" s="23"/>
      <c r="BK37" s="23"/>
      <c r="BL37" s="23"/>
      <c r="BM37" s="23"/>
      <c r="BN37" s="23"/>
      <c r="BO37" s="23"/>
      <c r="BP37" s="23"/>
      <c r="BQ37" s="23"/>
      <c r="BR37" s="23"/>
      <c r="BS37" s="23"/>
      <c r="BT37" s="23"/>
      <c r="BU37" s="23"/>
      <c r="BV37" s="23"/>
      <c r="BW37" s="23"/>
      <c r="BX37" s="23"/>
      <c r="BY37" s="23"/>
      <c r="BZ37" s="23"/>
      <c r="CA37" s="23"/>
      <c r="CB37" s="23"/>
      <c r="CC37" s="23"/>
      <c r="CD37" s="23"/>
      <c r="CE37" s="23"/>
      <c r="CF37" s="23"/>
      <c r="CG37" s="23"/>
      <c r="CH37" s="23"/>
      <c r="CI37" s="23"/>
      <c r="CJ37" s="23"/>
      <c r="CK37" s="23"/>
      <c r="CL37" s="23"/>
      <c r="CM37" s="23"/>
      <c r="CN37" s="23"/>
      <c r="CO37" s="23"/>
      <c r="CP37" s="23"/>
      <c r="CQ37" s="23"/>
      <c r="CR37" s="23"/>
      <c r="CS37" s="23"/>
      <c r="CT37" s="23"/>
      <c r="CU37" s="23"/>
      <c r="CV37" s="23"/>
      <c r="CW37" s="23"/>
      <c r="CX37" s="23"/>
      <c r="CY37" s="23"/>
      <c r="CZ37" s="23"/>
      <c r="DA37" s="23"/>
      <c r="DB37" s="23"/>
      <c r="DC37" s="23"/>
      <c r="DD37" s="23"/>
      <c r="DE37" s="23"/>
      <c r="DF37" s="23"/>
      <c r="DG37" s="23"/>
      <c r="DH37" s="23"/>
      <c r="DI37" s="23"/>
      <c r="DJ37" s="23"/>
      <c r="DK37" s="23"/>
      <c r="DL37" s="23"/>
      <c r="DM37" s="23"/>
      <c r="DN37" s="23"/>
      <c r="DO37" s="23"/>
      <c r="DP37" s="23"/>
      <c r="DQ37" s="23"/>
      <c r="DR37" s="23"/>
      <c r="DS37" s="23"/>
      <c r="DT37" s="23"/>
      <c r="DU37" s="23"/>
      <c r="DV37" s="23"/>
      <c r="DW37" s="23"/>
      <c r="DX37" s="23"/>
      <c r="DY37" s="23"/>
      <c r="DZ37" s="23"/>
      <c r="EA37" s="23"/>
      <c r="EB37" s="23"/>
      <c r="EC37" s="23"/>
      <c r="ED37" s="23"/>
      <c r="EE37" s="23"/>
      <c r="EF37" s="23"/>
      <c r="EG37" s="23"/>
      <c r="EH37" s="23"/>
      <c r="EI37" s="23"/>
      <c r="EJ37" s="23"/>
      <c r="EK37" s="23"/>
      <c r="EL37" s="23"/>
      <c r="EM37" s="23"/>
      <c r="EN37" s="23"/>
      <c r="EO37" s="23"/>
      <c r="EP37" s="23"/>
      <c r="EQ37" s="23"/>
      <c r="ER37" s="23"/>
      <c r="ES37" s="23"/>
      <c r="ET37" s="23"/>
      <c r="EU37" s="23"/>
      <c r="EV37" s="23"/>
      <c r="EW37" s="23"/>
      <c r="EX37" s="23"/>
      <c r="EY37" s="23"/>
      <c r="EZ37" s="23"/>
      <c r="FA37" s="23"/>
      <c r="FB37" s="23"/>
      <c r="FC37" s="23"/>
      <c r="FD37" s="23"/>
      <c r="FE37" s="23"/>
      <c r="FF37" s="23"/>
      <c r="FG37" s="23"/>
      <c r="FH37" s="23"/>
      <c r="FI37" s="23"/>
      <c r="FJ37" s="23"/>
      <c r="FK37" s="23"/>
      <c r="FL37" s="23"/>
      <c r="FM37" s="23"/>
      <c r="FN37" s="23"/>
      <c r="FO37" s="23"/>
      <c r="FP37" s="23"/>
      <c r="FQ37" s="23"/>
      <c r="FR37" s="23"/>
      <c r="FS37" s="23"/>
      <c r="FT37" s="23"/>
      <c r="FU37" s="23"/>
      <c r="FV37" s="23"/>
      <c r="FW37" s="23"/>
      <c r="FX37" s="23"/>
      <c r="FY37" s="23"/>
      <c r="FZ37" s="23"/>
      <c r="GA37" s="23"/>
      <c r="GB37" s="23"/>
      <c r="GC37" s="23"/>
      <c r="GD37" s="23"/>
      <c r="GE37" s="23"/>
      <c r="GF37" s="23"/>
      <c r="GG37" s="23"/>
      <c r="GH37" s="23"/>
      <c r="GI37" s="23"/>
      <c r="GJ37" s="23"/>
      <c r="GK37" s="23"/>
      <c r="GL37" s="23"/>
      <c r="GM37" s="23"/>
      <c r="GN37" s="23"/>
      <c r="GO37" s="23"/>
      <c r="GP37" s="23"/>
      <c r="GQ37" s="23"/>
      <c r="GR37" s="23"/>
      <c r="GS37" s="23"/>
      <c r="GT37" s="23"/>
      <c r="GU37" s="23"/>
      <c r="GV37" s="23"/>
      <c r="GW37" s="23"/>
      <c r="GX37" s="23"/>
      <c r="GY37" s="23"/>
      <c r="GZ37" s="23"/>
      <c r="HA37" s="23"/>
      <c r="HB37" s="23"/>
      <c r="HC37" s="23"/>
      <c r="HD37" s="23"/>
      <c r="HE37" s="23"/>
      <c r="HF37" s="23"/>
      <c r="HG37" s="23"/>
      <c r="HH37" s="23"/>
      <c r="HI37" s="23"/>
      <c r="HJ37" s="23"/>
      <c r="HK37" s="23"/>
      <c r="HL37" s="23"/>
      <c r="HM37" s="23"/>
      <c r="HN37" s="23"/>
      <c r="HO37" s="23"/>
      <c r="HP37" s="23"/>
      <c r="HQ37" s="23"/>
      <c r="HR37" s="23"/>
      <c r="HS37" s="23"/>
      <c r="HT37" s="23"/>
      <c r="HU37" s="23"/>
      <c r="HV37" s="23"/>
      <c r="HW37" s="23"/>
      <c r="HX37" s="23"/>
      <c r="HY37" s="23"/>
      <c r="HZ37" s="23"/>
      <c r="IA37" s="23"/>
      <c r="IB37" s="23"/>
      <c r="IC37" s="23"/>
      <c r="ID37" s="23"/>
      <c r="IE37" s="23"/>
      <c r="IF37" s="23"/>
      <c r="IG37" s="23"/>
      <c r="IH37" s="23"/>
      <c r="II37" s="23"/>
      <c r="IJ37" s="23"/>
      <c r="IK37" s="23"/>
      <c r="IL37" s="23"/>
      <c r="IM37" s="23"/>
      <c r="IN37" s="23"/>
      <c r="IO37" s="23"/>
      <c r="IP37" s="23"/>
      <c r="IQ37" s="23"/>
      <c r="IR37" s="23"/>
      <c r="IS37" s="23"/>
      <c r="IT37" s="23"/>
      <c r="IU37" s="23"/>
      <c r="IV37" s="23"/>
      <c r="IW37" s="23"/>
      <c r="IX37" s="23"/>
      <c r="IY37" s="23"/>
      <c r="IZ37" s="23"/>
      <c r="JA37" s="23"/>
      <c r="JB37" s="23"/>
      <c r="JC37" s="23"/>
      <c r="JD37" s="23"/>
      <c r="JE37" s="23"/>
      <c r="JF37" s="23"/>
      <c r="JG37" s="23"/>
      <c r="JH37" s="23"/>
      <c r="JI37" s="23"/>
      <c r="JJ37" s="23"/>
      <c r="JK37" s="23"/>
      <c r="JL37" s="23"/>
      <c r="JM37" s="23"/>
      <c r="JN37" s="23"/>
      <c r="JO37" s="23"/>
      <c r="JP37" s="23"/>
      <c r="JQ37" s="23"/>
      <c r="JR37" s="23"/>
      <c r="JS37" s="23"/>
      <c r="JT37" s="23"/>
      <c r="JU37" s="23"/>
      <c r="JV37" s="23"/>
      <c r="JW37" s="23"/>
      <c r="JX37" s="23"/>
      <c r="JY37" s="23"/>
      <c r="JZ37" s="23"/>
      <c r="KA37" s="23"/>
      <c r="KB37" s="23"/>
      <c r="KC37" s="23"/>
      <c r="KD37" s="23"/>
      <c r="KE37" s="23"/>
      <c r="KF37" s="23"/>
      <c r="KG37" s="23"/>
      <c r="KH37" s="23"/>
      <c r="KI37" s="23"/>
      <c r="KJ37" s="23"/>
      <c r="KK37" s="23"/>
      <c r="KL37" s="23"/>
      <c r="KM37" s="23"/>
      <c r="KN37" s="23"/>
      <c r="KO37" s="23"/>
      <c r="KP37" s="23"/>
      <c r="KQ37" s="23"/>
      <c r="KR37" s="23"/>
      <c r="KS37" s="23"/>
      <c r="KT37" s="23"/>
      <c r="KU37" s="23"/>
      <c r="KV37" s="23"/>
      <c r="KW37" s="23"/>
      <c r="KX37" s="23"/>
      <c r="KY37" s="23"/>
      <c r="KZ37" s="23"/>
      <c r="LA37" s="23"/>
      <c r="LB37" s="23"/>
      <c r="LC37" s="23"/>
      <c r="LD37" s="23"/>
      <c r="LE37" s="23"/>
      <c r="LF37" s="23"/>
      <c r="LG37" s="23"/>
      <c r="LH37" s="23"/>
      <c r="LI37" s="23"/>
      <c r="LJ37" s="23"/>
      <c r="LK37" s="23"/>
      <c r="LL37" s="23"/>
      <c r="LM37" s="23"/>
      <c r="LN37" s="23"/>
      <c r="LO37" s="23"/>
      <c r="LP37" s="23"/>
      <c r="LQ37" s="23"/>
      <c r="LR37" s="23"/>
      <c r="LS37" s="23"/>
      <c r="LT37" s="23"/>
      <c r="LU37" s="23"/>
      <c r="LV37" s="23"/>
      <c r="LW37" s="23"/>
      <c r="LX37" s="23"/>
      <c r="LY37" s="23"/>
      <c r="LZ37" s="23"/>
      <c r="MA37" s="23"/>
      <c r="MB37" s="23"/>
      <c r="MC37" s="23"/>
      <c r="MD37" s="23"/>
      <c r="ME37" s="23"/>
      <c r="MF37" s="23"/>
      <c r="MG37" s="23"/>
      <c r="MH37" s="23"/>
      <c r="MI37" s="23"/>
      <c r="MJ37" s="23"/>
      <c r="MK37" s="23"/>
      <c r="ML37" s="23"/>
      <c r="MM37" s="23"/>
      <c r="MN37" s="23"/>
      <c r="MO37" s="23"/>
      <c r="MP37" s="23"/>
      <c r="MQ37" s="23"/>
      <c r="MR37" s="23"/>
      <c r="MS37" s="23"/>
      <c r="MT37" s="23"/>
      <c r="MU37" s="23"/>
      <c r="MV37" s="23"/>
      <c r="MW37" s="23"/>
      <c r="MX37" s="23"/>
      <c r="MY37" s="23"/>
      <c r="MZ37" s="23"/>
      <c r="NA37" s="23"/>
      <c r="NB37" s="23"/>
      <c r="NC37" s="23"/>
      <c r="ND37" s="23"/>
      <c r="NE37" s="23"/>
      <c r="NF37" s="23"/>
      <c r="NG37" s="23"/>
      <c r="NH37" s="23"/>
      <c r="NI37" s="23"/>
      <c r="NJ37" s="23"/>
      <c r="NK37" s="23"/>
      <c r="NL37" s="23"/>
      <c r="NM37" s="23"/>
      <c r="NN37" s="23"/>
      <c r="NO37" s="23"/>
      <c r="NP37" s="23"/>
      <c r="NQ37" s="23"/>
      <c r="NR37" s="23"/>
      <c r="NS37" s="23"/>
      <c r="NT37" s="23"/>
      <c r="NU37" s="23"/>
      <c r="NV37" s="23"/>
      <c r="NW37" s="23"/>
      <c r="NX37" s="23"/>
      <c r="NY37" s="23"/>
      <c r="NZ37" s="23"/>
      <c r="OA37" s="23"/>
      <c r="OB37" s="23"/>
      <c r="OC37" s="23"/>
      <c r="OD37" s="23"/>
      <c r="OE37" s="23"/>
      <c r="OF37" s="23"/>
      <c r="OG37" s="23"/>
      <c r="OH37" s="23"/>
      <c r="OI37" s="23"/>
      <c r="OJ37" s="23"/>
      <c r="OK37" s="23"/>
      <c r="OL37" s="23"/>
      <c r="OM37" s="23"/>
      <c r="ON37" s="23"/>
      <c r="OO37" s="23"/>
      <c r="OP37" s="23"/>
      <c r="OQ37" s="23"/>
      <c r="OR37" s="23"/>
      <c r="OS37" s="23"/>
      <c r="OT37" s="23"/>
      <c r="OU37" s="23"/>
      <c r="OV37" s="23"/>
      <c r="OW37" s="23"/>
      <c r="OX37" s="23"/>
      <c r="OY37" s="23"/>
      <c r="OZ37" s="23"/>
      <c r="PA37" s="23"/>
      <c r="PB37" s="23"/>
      <c r="PC37" s="23"/>
      <c r="PD37" s="23"/>
      <c r="PE37" s="23"/>
      <c r="PF37" s="23"/>
      <c r="PG37" s="23"/>
      <c r="PH37" s="23"/>
      <c r="PI37" s="23"/>
      <c r="PJ37" s="23"/>
      <c r="PK37" s="23"/>
      <c r="PL37" s="23"/>
      <c r="PM37" s="23"/>
      <c r="PN37" s="23"/>
      <c r="PO37" s="23"/>
      <c r="PP37" s="23"/>
      <c r="PQ37" s="23"/>
      <c r="PR37" s="23"/>
      <c r="PS37" s="23"/>
      <c r="PT37" s="23"/>
      <c r="PU37" s="23"/>
      <c r="PV37" s="23"/>
      <c r="PW37" s="23"/>
      <c r="PX37" s="23"/>
      <c r="PY37" s="23"/>
      <c r="PZ37" s="23"/>
      <c r="QA37" s="23"/>
      <c r="QB37" s="23"/>
      <c r="QC37" s="23"/>
      <c r="QD37" s="23"/>
      <c r="QE37" s="23"/>
      <c r="QF37" s="23"/>
      <c r="QG37" s="23"/>
      <c r="QH37" s="23"/>
      <c r="QI37" s="23"/>
      <c r="QJ37" s="23"/>
      <c r="QK37" s="23"/>
      <c r="QL37" s="23"/>
      <c r="QM37" s="23"/>
      <c r="QN37" s="23"/>
      <c r="QO37" s="23"/>
      <c r="QP37" s="23"/>
      <c r="QQ37" s="23"/>
      <c r="QR37" s="23"/>
      <c r="QS37" s="23"/>
      <c r="QT37" s="23"/>
      <c r="QU37" s="23"/>
      <c r="QV37" s="23"/>
      <c r="QW37" s="23"/>
      <c r="QX37" s="23"/>
      <c r="QY37" s="23"/>
      <c r="QZ37" s="23"/>
      <c r="RA37" s="23"/>
      <c r="RB37" s="23"/>
      <c r="RC37" s="23"/>
      <c r="RD37" s="23"/>
      <c r="RE37" s="23"/>
      <c r="RF37" s="23"/>
      <c r="RG37" s="23"/>
      <c r="RH37" s="23"/>
      <c r="RI37" s="23"/>
      <c r="RJ37" s="23"/>
      <c r="RK37" s="23"/>
      <c r="RL37" s="23"/>
      <c r="RM37" s="23"/>
      <c r="RN37" s="23"/>
      <c r="RO37" s="23"/>
      <c r="RP37" s="23"/>
      <c r="RQ37" s="23"/>
      <c r="RR37" s="23"/>
      <c r="RS37" s="23"/>
      <c r="RT37" s="23"/>
      <c r="RU37" s="23"/>
      <c r="RV37" s="23"/>
      <c r="RW37" s="23"/>
      <c r="RX37" s="23"/>
      <c r="RY37" s="23"/>
      <c r="RZ37" s="23"/>
      <c r="SA37" s="23"/>
      <c r="SB37" s="23"/>
      <c r="SC37" s="23"/>
      <c r="SD37" s="23"/>
      <c r="SE37" s="23"/>
      <c r="SF37" s="23"/>
      <c r="SG37" s="23"/>
      <c r="SH37" s="23"/>
      <c r="SI37" s="23"/>
      <c r="SJ37" s="23"/>
      <c r="SK37" s="23"/>
      <c r="SL37" s="23"/>
      <c r="SM37" s="23"/>
      <c r="SN37" s="23"/>
      <c r="SO37" s="23"/>
      <c r="SP37" s="23"/>
      <c r="SQ37" s="23"/>
      <c r="SR37" s="23"/>
      <c r="SS37" s="23"/>
      <c r="ST37" s="23"/>
      <c r="SU37" s="23"/>
      <c r="SV37" s="23"/>
      <c r="SW37" s="23"/>
      <c r="SX37" s="23"/>
      <c r="SY37" s="23"/>
      <c r="SZ37" s="23"/>
      <c r="TA37" s="23"/>
      <c r="TB37" s="23"/>
      <c r="TC37" s="23"/>
      <c r="TD37" s="23"/>
      <c r="TE37" s="23"/>
      <c r="TF37" s="23"/>
      <c r="TG37" s="23"/>
      <c r="TH37" s="23"/>
      <c r="TI37" s="23"/>
      <c r="TJ37" s="23"/>
      <c r="TK37" s="23"/>
      <c r="TL37" s="23"/>
      <c r="TM37" s="23"/>
      <c r="TN37" s="23"/>
      <c r="TO37" s="23"/>
      <c r="TP37" s="23"/>
      <c r="TQ37" s="23"/>
      <c r="TR37" s="23"/>
      <c r="TS37" s="23"/>
      <c r="TT37" s="23"/>
      <c r="TU37" s="23"/>
      <c r="TV37" s="23"/>
      <c r="TW37" s="23"/>
      <c r="TX37" s="23"/>
      <c r="TY37" s="23"/>
      <c r="TZ37" s="23"/>
      <c r="UA37" s="23"/>
      <c r="UB37" s="23"/>
      <c r="UC37" s="23"/>
      <c r="UD37" s="23"/>
      <c r="UE37" s="23"/>
      <c r="UF37" s="23"/>
      <c r="UG37" s="23"/>
      <c r="UH37" s="23"/>
      <c r="UI37" s="23"/>
      <c r="UJ37" s="23"/>
      <c r="UK37" s="23"/>
      <c r="UL37" s="23"/>
      <c r="UM37" s="23"/>
      <c r="UN37" s="23"/>
      <c r="UO37" s="23"/>
      <c r="UP37" s="23"/>
      <c r="UQ37" s="23"/>
      <c r="UR37" s="23"/>
      <c r="US37" s="23"/>
      <c r="UT37" s="23"/>
      <c r="UU37" s="23"/>
      <c r="UV37" s="23"/>
      <c r="UW37" s="23"/>
      <c r="UX37" s="23"/>
      <c r="UY37" s="23"/>
      <c r="UZ37" s="23"/>
      <c r="VA37" s="23"/>
      <c r="VB37" s="23"/>
      <c r="VC37" s="23"/>
      <c r="VD37" s="23"/>
      <c r="VE37" s="23"/>
      <c r="VF37" s="23"/>
      <c r="VG37" s="23"/>
      <c r="VH37" s="23"/>
      <c r="VI37" s="23"/>
      <c r="VJ37" s="23"/>
      <c r="VK37" s="23"/>
      <c r="VL37" s="23"/>
      <c r="VM37" s="23"/>
      <c r="VN37" s="23"/>
      <c r="VO37" s="23"/>
      <c r="VP37" s="23"/>
      <c r="VQ37" s="23"/>
      <c r="VR37" s="23"/>
      <c r="VS37" s="23"/>
      <c r="VT37" s="23"/>
      <c r="VU37" s="23"/>
      <c r="VV37" s="23"/>
      <c r="VW37" s="23"/>
      <c r="VX37" s="23"/>
      <c r="VY37" s="23"/>
      <c r="VZ37" s="23"/>
      <c r="WA37" s="23"/>
      <c r="WB37" s="23"/>
      <c r="WC37" s="23"/>
      <c r="WD37" s="23"/>
      <c r="WE37" s="23"/>
      <c r="WF37" s="23"/>
      <c r="WG37" s="23"/>
      <c r="WH37" s="23"/>
      <c r="WI37" s="23"/>
      <c r="WJ37" s="23"/>
      <c r="WK37" s="23"/>
      <c r="WL37" s="23"/>
      <c r="WM37" s="23"/>
      <c r="WN37" s="23"/>
      <c r="WO37" s="23"/>
      <c r="WP37" s="23"/>
      <c r="WQ37" s="23"/>
      <c r="WR37" s="23"/>
      <c r="WS37" s="23"/>
      <c r="WT37" s="23"/>
      <c r="WU37" s="23"/>
      <c r="WV37" s="23"/>
      <c r="WW37" s="23"/>
      <c r="WX37" s="23"/>
      <c r="WY37" s="23"/>
      <c r="WZ37" s="23"/>
      <c r="XA37" s="23"/>
      <c r="XB37" s="23"/>
      <c r="XC37" s="23"/>
      <c r="XD37" s="23"/>
      <c r="XE37" s="23"/>
      <c r="XF37" s="23"/>
      <c r="XG37" s="23"/>
      <c r="XH37" s="23"/>
      <c r="XI37" s="23"/>
      <c r="XJ37" s="23"/>
      <c r="XK37" s="23"/>
      <c r="XL37" s="23"/>
      <c r="XM37" s="23"/>
      <c r="XN37" s="23"/>
      <c r="XO37" s="23"/>
      <c r="XP37" s="23"/>
      <c r="XQ37" s="23"/>
      <c r="XR37" s="23"/>
      <c r="XS37" s="23"/>
      <c r="XT37" s="23"/>
      <c r="XU37" s="23"/>
      <c r="XV37" s="23"/>
      <c r="XW37" s="23"/>
      <c r="XX37" s="23"/>
      <c r="XY37" s="23"/>
      <c r="XZ37" s="23"/>
      <c r="YA37" s="23"/>
      <c r="YB37" s="23"/>
      <c r="YC37" s="23"/>
      <c r="YD37" s="23"/>
      <c r="YE37" s="23"/>
      <c r="YF37" s="23"/>
      <c r="YG37" s="23"/>
      <c r="YH37" s="23"/>
      <c r="YI37" s="23"/>
      <c r="YJ37" s="23"/>
      <c r="YK37" s="23"/>
      <c r="YL37" s="23"/>
      <c r="YM37" s="23"/>
      <c r="YN37" s="23"/>
      <c r="YO37" s="23"/>
      <c r="YP37" s="23"/>
      <c r="YQ37" s="23"/>
      <c r="YR37" s="23"/>
      <c r="YS37" s="23"/>
      <c r="YT37" s="23"/>
      <c r="YU37" s="23"/>
      <c r="YV37" s="23"/>
      <c r="YW37" s="23"/>
      <c r="YX37" s="23"/>
      <c r="YY37" s="23"/>
      <c r="YZ37" s="23"/>
      <c r="ZA37" s="23"/>
      <c r="ZB37" s="23"/>
      <c r="ZC37" s="23"/>
      <c r="ZD37" s="23"/>
      <c r="ZE37" s="23"/>
      <c r="ZF37" s="23"/>
      <c r="ZG37" s="23"/>
      <c r="ZH37" s="23"/>
      <c r="ZI37" s="23"/>
      <c r="ZJ37" s="23"/>
      <c r="ZK37" s="23"/>
      <c r="ZL37" s="23"/>
      <c r="ZM37" s="23"/>
      <c r="ZN37" s="23"/>
      <c r="ZO37" s="23"/>
      <c r="ZP37" s="23"/>
      <c r="ZQ37" s="23"/>
      <c r="ZR37" s="23"/>
      <c r="ZS37" s="23"/>
      <c r="ZT37" s="23"/>
      <c r="ZU37" s="23"/>
      <c r="ZV37" s="23"/>
      <c r="ZW37" s="23"/>
      <c r="ZX37" s="23"/>
      <c r="ZY37" s="23"/>
      <c r="ZZ37" s="23"/>
      <c r="AAA37" s="23"/>
      <c r="AAB37" s="23"/>
      <c r="AAC37" s="23"/>
      <c r="AAD37" s="23"/>
      <c r="AAE37" s="23"/>
      <c r="AAF37" s="23"/>
      <c r="AAG37" s="23"/>
      <c r="AAH37" s="23"/>
      <c r="AAI37" s="23"/>
      <c r="AAJ37" s="23"/>
      <c r="AAK37" s="23"/>
      <c r="AAL37" s="23"/>
      <c r="AAM37" s="23"/>
      <c r="AAN37" s="23"/>
      <c r="AAO37" s="23"/>
      <c r="AAP37" s="23"/>
      <c r="AAQ37" s="23"/>
      <c r="AAR37" s="23"/>
      <c r="AAS37" s="23"/>
      <c r="AAT37" s="23"/>
      <c r="AAU37" s="23"/>
      <c r="AAV37" s="23"/>
      <c r="AAW37" s="23"/>
      <c r="AAX37" s="23"/>
      <c r="AAY37" s="23"/>
      <c r="AAZ37" s="23"/>
      <c r="ABA37" s="23"/>
      <c r="ABB37" s="23"/>
      <c r="ABC37" s="23"/>
      <c r="ABD37" s="23"/>
      <c r="ABE37" s="23"/>
      <c r="ABF37" s="23"/>
      <c r="ABG37" s="23"/>
      <c r="ABH37" s="23"/>
      <c r="ABI37" s="23"/>
      <c r="ABJ37" s="23"/>
      <c r="ABK37" s="23"/>
      <c r="ABL37" s="23"/>
      <c r="ABM37" s="23"/>
      <c r="ABN37" s="23"/>
      <c r="ABO37" s="23"/>
      <c r="ABP37" s="23"/>
      <c r="ABQ37" s="23"/>
      <c r="ABR37" s="23"/>
      <c r="ABS37" s="23"/>
      <c r="ABT37" s="23"/>
      <c r="ABU37" s="23"/>
      <c r="ABV37" s="23"/>
      <c r="ABW37" s="23"/>
      <c r="ABX37" s="23"/>
      <c r="ABY37" s="23"/>
      <c r="ABZ37" s="23"/>
      <c r="ACA37" s="23"/>
      <c r="ACB37" s="23"/>
      <c r="ACC37" s="23"/>
      <c r="ACD37" s="23"/>
      <c r="ACE37" s="23"/>
      <c r="ACF37" s="23"/>
      <c r="ACG37" s="23"/>
      <c r="ACH37" s="23"/>
      <c r="ACI37" s="23"/>
      <c r="ACJ37" s="23"/>
      <c r="ACK37" s="23"/>
      <c r="ACL37" s="23"/>
      <c r="ACM37" s="23"/>
      <c r="ACN37" s="23"/>
      <c r="ACO37" s="23"/>
      <c r="ACP37" s="23"/>
      <c r="ACQ37" s="23"/>
      <c r="ACR37" s="23"/>
      <c r="ACS37" s="23"/>
      <c r="ACT37" s="23"/>
      <c r="ACU37" s="23"/>
      <c r="ACV37" s="23"/>
      <c r="ACW37" s="23"/>
      <c r="ACX37" s="23"/>
      <c r="ACY37" s="23"/>
      <c r="ACZ37" s="23"/>
      <c r="ADA37" s="23"/>
      <c r="ADB37" s="23"/>
      <c r="ADC37" s="23"/>
      <c r="ADD37" s="23"/>
      <c r="ADE37" s="23"/>
      <c r="ADF37" s="23"/>
      <c r="ADG37" s="23"/>
      <c r="ADH37" s="23"/>
      <c r="ADI37" s="23"/>
      <c r="ADJ37" s="23"/>
      <c r="ADK37" s="23"/>
      <c r="ADL37" s="23"/>
      <c r="ADM37" s="23"/>
      <c r="ADN37" s="23"/>
      <c r="ADO37" s="23"/>
      <c r="ADP37" s="23"/>
      <c r="ADQ37" s="23"/>
      <c r="ADR37" s="23"/>
      <c r="ADS37" s="23"/>
      <c r="ADT37" s="23"/>
      <c r="ADU37" s="23"/>
      <c r="ADV37" s="23"/>
      <c r="ADW37" s="23"/>
      <c r="ADX37" s="23"/>
      <c r="ADY37" s="23"/>
      <c r="ADZ37" s="23"/>
      <c r="AEA37" s="23"/>
      <c r="AEB37" s="23"/>
      <c r="AEC37" s="23"/>
      <c r="AED37" s="23"/>
      <c r="AEE37" s="23"/>
      <c r="AEF37" s="23"/>
      <c r="AEG37" s="23"/>
      <c r="AEH37" s="23"/>
      <c r="AEI37" s="23"/>
      <c r="AEJ37" s="23"/>
      <c r="AEK37" s="23"/>
      <c r="AEL37" s="23"/>
      <c r="AEM37" s="23"/>
      <c r="AEN37" s="23"/>
      <c r="AEO37" s="23"/>
      <c r="AEP37" s="23"/>
      <c r="AEQ37" s="23"/>
      <c r="AER37" s="23"/>
      <c r="AES37" s="23"/>
      <c r="AET37" s="23"/>
      <c r="AEU37" s="23"/>
      <c r="AEV37" s="23"/>
      <c r="AEW37" s="23"/>
      <c r="AEX37" s="23"/>
      <c r="AEY37" s="23"/>
      <c r="AEZ37" s="23"/>
      <c r="AFA37" s="23"/>
      <c r="AFB37" s="23"/>
      <c r="AFC37" s="23"/>
      <c r="AFD37" s="23"/>
      <c r="AFE37" s="23"/>
      <c r="AFF37" s="23"/>
      <c r="AFG37" s="23"/>
      <c r="AFH37" s="23"/>
      <c r="AFI37" s="23"/>
      <c r="AFJ37" s="23"/>
      <c r="AFK37" s="23"/>
      <c r="AFL37" s="23"/>
      <c r="AFM37" s="23"/>
      <c r="AFN37" s="23"/>
      <c r="AFO37" s="23"/>
      <c r="AFP37" s="23"/>
      <c r="AFQ37" s="23"/>
      <c r="AFR37" s="23"/>
      <c r="AFS37" s="23"/>
      <c r="AFT37" s="23"/>
      <c r="AFU37" s="23"/>
      <c r="AFV37" s="23"/>
      <c r="AFW37" s="23"/>
      <c r="AFX37" s="23"/>
      <c r="AFY37" s="23"/>
      <c r="AFZ37" s="23"/>
      <c r="AGA37" s="23"/>
      <c r="AGB37" s="23"/>
      <c r="AGC37" s="23"/>
      <c r="AGD37" s="23"/>
      <c r="AGE37" s="23"/>
      <c r="AGF37" s="23"/>
      <c r="AGG37" s="23"/>
      <c r="AGH37" s="23"/>
      <c r="AGI37" s="23"/>
      <c r="AGJ37" s="23"/>
      <c r="AGK37" s="23"/>
      <c r="AGL37" s="23"/>
      <c r="AGM37" s="23"/>
      <c r="AGN37" s="23"/>
      <c r="AGO37" s="23"/>
      <c r="AGP37" s="23"/>
      <c r="AGQ37" s="23"/>
      <c r="AGR37" s="23"/>
      <c r="AGS37" s="23"/>
      <c r="AGT37" s="23"/>
      <c r="AGU37" s="23"/>
      <c r="AGV37" s="23"/>
      <c r="AGW37" s="23"/>
      <c r="AGX37" s="23"/>
      <c r="AGY37" s="23"/>
      <c r="AGZ37" s="23"/>
      <c r="AHA37" s="23"/>
      <c r="AHB37" s="23"/>
      <c r="AHC37" s="23"/>
      <c r="AHD37" s="23"/>
      <c r="AHE37" s="23"/>
      <c r="AHF37" s="23"/>
      <c r="AHG37" s="23"/>
      <c r="AHH37" s="23"/>
      <c r="AHI37" s="23"/>
      <c r="AHJ37" s="23"/>
      <c r="AHK37" s="23"/>
      <c r="AHL37" s="23"/>
      <c r="AHM37" s="23"/>
      <c r="AHN37" s="23"/>
      <c r="AHO37" s="23"/>
      <c r="AHP37" s="23"/>
      <c r="AHQ37" s="23"/>
      <c r="AHR37" s="23"/>
      <c r="AHS37" s="23"/>
      <c r="AHT37" s="23"/>
      <c r="AHU37" s="23"/>
      <c r="AHV37" s="23"/>
      <c r="AHW37" s="23"/>
      <c r="AHX37" s="23"/>
      <c r="AHY37" s="23"/>
      <c r="AHZ37" s="23"/>
      <c r="AIA37" s="23"/>
      <c r="AIB37" s="23"/>
      <c r="AIC37" s="23"/>
      <c r="AID37" s="23"/>
      <c r="AIE37" s="23"/>
      <c r="AIF37" s="23"/>
      <c r="AIG37" s="23"/>
      <c r="AIH37" s="23"/>
      <c r="AII37" s="23"/>
      <c r="AIJ37" s="23"/>
      <c r="AIK37" s="23"/>
      <c r="AIL37" s="23"/>
      <c r="AIM37" s="23"/>
      <c r="AIN37" s="23"/>
      <c r="AIO37" s="23"/>
      <c r="AIP37" s="23"/>
      <c r="AIQ37" s="23"/>
      <c r="AIR37" s="23"/>
      <c r="AIS37" s="23"/>
      <c r="AIT37" s="23"/>
      <c r="AIU37" s="23"/>
      <c r="AIV37" s="23"/>
      <c r="AIW37" s="23"/>
      <c r="AIX37" s="23"/>
      <c r="AIY37" s="23"/>
      <c r="AIZ37" s="23"/>
      <c r="AJA37" s="23"/>
      <c r="AJB37" s="23"/>
      <c r="AJC37" s="23"/>
      <c r="AJD37" s="23"/>
      <c r="AJE37" s="23"/>
      <c r="AJF37" s="23"/>
      <c r="AJG37" s="23"/>
      <c r="AJH37" s="23"/>
      <c r="AJI37" s="23"/>
      <c r="AJJ37" s="23"/>
      <c r="AJK37" s="23"/>
      <c r="AJL37" s="23"/>
      <c r="AJM37" s="23"/>
      <c r="AJN37" s="23"/>
      <c r="AJO37" s="23"/>
      <c r="AJP37" s="23"/>
      <c r="AJQ37" s="23"/>
      <c r="AJR37" s="23"/>
      <c r="AJS37" s="23"/>
      <c r="AJT37" s="23"/>
      <c r="AJU37" s="23"/>
      <c r="AJV37" s="23"/>
      <c r="AJW37" s="23"/>
      <c r="AJX37" s="23"/>
      <c r="AJY37" s="23"/>
      <c r="AJZ37" s="23"/>
      <c r="AKA37" s="23"/>
      <c r="AKB37" s="23"/>
      <c r="AKC37" s="23"/>
      <c r="AKD37" s="23"/>
      <c r="AKE37" s="23"/>
      <c r="AKF37" s="23"/>
      <c r="AKG37" s="23"/>
      <c r="AKH37" s="23"/>
      <c r="AKI37" s="23"/>
      <c r="AKJ37" s="23"/>
      <c r="AKK37" s="23"/>
      <c r="AKL37" s="23"/>
      <c r="AKM37" s="23"/>
      <c r="AKN37" s="23"/>
      <c r="AKO37" s="23"/>
      <c r="AKP37" s="23"/>
      <c r="AKQ37" s="23"/>
      <c r="AKR37" s="23"/>
      <c r="AKS37" s="23"/>
      <c r="AKT37" s="23"/>
      <c r="AKU37" s="23"/>
      <c r="AKV37" s="23"/>
      <c r="AKW37" s="23"/>
      <c r="AKX37" s="23"/>
      <c r="AKY37" s="23"/>
      <c r="AKZ37" s="23"/>
      <c r="ALA37" s="23"/>
      <c r="ALB37" s="23"/>
      <c r="ALC37" s="23"/>
      <c r="ALD37" s="23"/>
      <c r="ALE37" s="23"/>
      <c r="ALF37" s="23"/>
      <c r="ALG37" s="23"/>
      <c r="ALH37" s="23"/>
      <c r="ALI37" s="23"/>
      <c r="ALJ37" s="23"/>
      <c r="ALK37" s="23"/>
      <c r="ALL37" s="23"/>
      <c r="ALM37" s="23"/>
      <c r="ALN37" s="23"/>
      <c r="ALO37" s="23"/>
      <c r="ALP37" s="23"/>
      <c r="ALQ37" s="23"/>
      <c r="ALR37" s="23"/>
      <c r="ALS37" s="23"/>
      <c r="ALT37" s="23"/>
      <c r="ALU37" s="23"/>
      <c r="ALV37" s="23"/>
      <c r="ALW37" s="23"/>
      <c r="ALX37" s="23"/>
      <c r="ALY37" s="23"/>
      <c r="ALZ37" s="23"/>
      <c r="AMA37" s="23"/>
      <c r="AMB37" s="23"/>
      <c r="AMC37" s="23"/>
      <c r="AMD37" s="23"/>
      <c r="AME37" s="23"/>
      <c r="AMF37" s="23"/>
      <c r="AMG37" s="23"/>
      <c r="AMH37" s="23"/>
      <c r="AMI37" s="23"/>
      <c r="AMJ37" s="23"/>
      <c r="AMK37" s="23"/>
      <c r="AML37" s="23"/>
      <c r="AMM37" s="23"/>
      <c r="AMN37" s="23"/>
      <c r="AMO37" s="23"/>
      <c r="AMP37" s="23"/>
      <c r="AMQ37" s="23"/>
      <c r="AMR37" s="23"/>
      <c r="AMS37" s="23"/>
      <c r="AMT37" s="23"/>
      <c r="AMU37" s="23"/>
      <c r="AMV37" s="23"/>
      <c r="AMW37" s="23"/>
      <c r="AMX37" s="23"/>
      <c r="AMY37" s="23"/>
      <c r="AMZ37" s="23"/>
      <c r="ANA37" s="23"/>
      <c r="ANB37" s="23"/>
      <c r="ANC37" s="23"/>
      <c r="AND37" s="23"/>
      <c r="ANE37" s="23"/>
      <c r="ANF37" s="23"/>
      <c r="ANG37" s="23"/>
      <c r="ANH37" s="23"/>
      <c r="ANI37" s="23"/>
      <c r="ANJ37" s="23"/>
      <c r="ANK37" s="23"/>
      <c r="ANL37" s="23"/>
      <c r="ANM37" s="23"/>
      <c r="ANN37" s="23"/>
      <c r="ANO37" s="23"/>
      <c r="ANP37" s="23"/>
      <c r="ANQ37" s="23"/>
      <c r="ANR37" s="23"/>
      <c r="ANS37" s="23"/>
      <c r="ANT37" s="23"/>
      <c r="ANU37" s="23"/>
      <c r="ANV37" s="23"/>
      <c r="ANW37" s="23"/>
      <c r="ANX37" s="23"/>
      <c r="ANY37" s="23"/>
      <c r="ANZ37" s="23"/>
      <c r="AOA37" s="23"/>
      <c r="AOB37" s="23"/>
      <c r="AOC37" s="23"/>
      <c r="AOD37" s="23"/>
      <c r="AOE37" s="23"/>
      <c r="AOF37" s="23"/>
      <c r="AOG37" s="23"/>
      <c r="AOH37" s="23"/>
      <c r="AOI37" s="23"/>
      <c r="AOJ37" s="23"/>
      <c r="AOK37" s="23"/>
      <c r="AOL37" s="23"/>
      <c r="AOM37" s="23"/>
      <c r="AON37" s="23"/>
      <c r="AOO37" s="23"/>
      <c r="AOP37" s="23"/>
      <c r="AOQ37" s="23"/>
      <c r="AOR37" s="23"/>
      <c r="AOS37" s="23"/>
      <c r="AOT37" s="23"/>
      <c r="AOU37" s="23"/>
      <c r="AOV37" s="23"/>
      <c r="AOW37" s="23"/>
      <c r="AOX37" s="23"/>
      <c r="AOY37" s="23"/>
      <c r="AOZ37" s="23"/>
      <c r="APA37" s="23"/>
      <c r="APB37" s="23"/>
      <c r="APC37" s="23"/>
      <c r="APD37" s="23"/>
      <c r="APE37" s="23"/>
      <c r="APF37" s="23"/>
      <c r="APG37" s="23"/>
      <c r="APH37" s="23"/>
      <c r="API37" s="23"/>
      <c r="APJ37" s="23"/>
      <c r="APK37" s="23"/>
      <c r="APL37" s="23"/>
      <c r="APM37" s="23"/>
      <c r="APN37" s="23"/>
      <c r="APO37" s="23"/>
      <c r="APP37" s="23"/>
      <c r="APQ37" s="23"/>
      <c r="APR37" s="23"/>
      <c r="APS37" s="23"/>
      <c r="APT37" s="23"/>
      <c r="APU37" s="23"/>
      <c r="APV37" s="23"/>
      <c r="APW37" s="23"/>
      <c r="APX37" s="23"/>
      <c r="APY37" s="23"/>
      <c r="APZ37" s="23"/>
      <c r="AQA37" s="23"/>
      <c r="AQB37" s="23"/>
      <c r="AQC37" s="23"/>
      <c r="AQD37" s="23"/>
      <c r="AQE37" s="23"/>
      <c r="AQF37" s="23"/>
      <c r="AQG37" s="23"/>
      <c r="AQH37" s="23"/>
      <c r="AQI37" s="23"/>
      <c r="AQJ37" s="23"/>
      <c r="AQK37" s="23"/>
      <c r="AQL37" s="23"/>
      <c r="AQM37" s="23"/>
      <c r="AQN37" s="23"/>
      <c r="AQO37" s="23"/>
      <c r="AQP37" s="23"/>
      <c r="AQQ37" s="23"/>
      <c r="AQR37" s="23"/>
      <c r="AQS37" s="23"/>
      <c r="AQT37" s="23"/>
      <c r="AQU37" s="23"/>
      <c r="AQV37" s="23"/>
      <c r="AQW37" s="23"/>
      <c r="AQX37" s="23"/>
      <c r="AQY37" s="23"/>
      <c r="AQZ37" s="23"/>
      <c r="ARA37" s="23"/>
      <c r="ARB37" s="23"/>
      <c r="ARC37" s="23"/>
      <c r="ARD37" s="23"/>
      <c r="ARE37" s="23"/>
      <c r="ARF37" s="23"/>
      <c r="ARG37" s="23"/>
      <c r="ARH37" s="23"/>
      <c r="ARI37" s="23"/>
      <c r="ARJ37" s="23"/>
      <c r="ARK37" s="23"/>
      <c r="ARL37" s="23"/>
      <c r="ARM37" s="23"/>
      <c r="ARN37" s="23"/>
      <c r="ARO37" s="23"/>
      <c r="ARP37" s="23"/>
      <c r="ARQ37" s="23"/>
      <c r="ARR37" s="23"/>
      <c r="ARS37" s="23"/>
      <c r="ART37" s="23"/>
      <c r="ARU37" s="23"/>
      <c r="ARV37" s="23"/>
      <c r="ARW37" s="23"/>
      <c r="ARX37" s="23"/>
      <c r="ARY37" s="23"/>
      <c r="ARZ37" s="23"/>
      <c r="ASA37" s="23"/>
      <c r="ASB37" s="23"/>
      <c r="ASC37" s="23"/>
      <c r="ASD37" s="23"/>
      <c r="ASE37" s="23"/>
      <c r="ASF37" s="23"/>
      <c r="ASG37" s="23"/>
      <c r="ASH37" s="23"/>
      <c r="ASI37" s="23"/>
      <c r="ASJ37" s="23"/>
      <c r="ASK37" s="23"/>
      <c r="ASL37" s="23"/>
      <c r="ASM37" s="23"/>
      <c r="ASN37" s="23"/>
      <c r="ASO37" s="23"/>
      <c r="ASP37" s="23"/>
      <c r="ASQ37" s="23"/>
      <c r="ASR37" s="23"/>
      <c r="ASS37" s="23"/>
      <c r="AST37" s="23"/>
      <c r="ASU37" s="23"/>
      <c r="ASV37" s="23"/>
      <c r="ASW37" s="23"/>
      <c r="ASX37" s="23"/>
      <c r="ASY37" s="23"/>
      <c r="ASZ37" s="23"/>
      <c r="ATA37" s="23"/>
      <c r="ATB37" s="23"/>
      <c r="ATC37" s="23"/>
      <c r="ATD37" s="23"/>
      <c r="ATE37" s="23"/>
      <c r="ATF37" s="23"/>
      <c r="ATG37" s="23"/>
      <c r="ATH37" s="23"/>
      <c r="ATI37" s="23"/>
      <c r="ATJ37" s="23"/>
      <c r="ATK37" s="23"/>
      <c r="ATL37" s="23"/>
      <c r="ATM37" s="23"/>
      <c r="ATN37" s="23"/>
      <c r="ATO37" s="23"/>
      <c r="ATP37" s="23"/>
      <c r="ATQ37" s="23"/>
      <c r="ATR37" s="23"/>
      <c r="ATS37" s="23"/>
      <c r="ATT37" s="23"/>
      <c r="ATU37" s="23"/>
      <c r="ATV37" s="23"/>
      <c r="ATW37" s="23"/>
      <c r="ATX37" s="23"/>
      <c r="ATY37" s="23"/>
      <c r="ATZ37" s="23"/>
      <c r="AUA37" s="23"/>
      <c r="AUB37" s="23"/>
      <c r="AUC37" s="23"/>
      <c r="AUD37" s="23"/>
      <c r="AUE37" s="23"/>
      <c r="AUF37" s="23"/>
      <c r="AUG37" s="23"/>
      <c r="AUH37" s="23"/>
      <c r="AUI37" s="23"/>
      <c r="AUJ37" s="23"/>
      <c r="AUK37" s="23"/>
      <c r="AUL37" s="23"/>
      <c r="AUM37" s="23"/>
      <c r="AUN37" s="23"/>
      <c r="AUO37" s="23"/>
      <c r="AUP37" s="23"/>
      <c r="AUQ37" s="23"/>
      <c r="AUR37" s="23"/>
      <c r="AUS37" s="23"/>
      <c r="AUT37" s="23"/>
      <c r="AUU37" s="23"/>
      <c r="AUV37" s="23"/>
      <c r="AUW37" s="23"/>
      <c r="AUX37" s="23"/>
      <c r="AUY37" s="23"/>
      <c r="AUZ37" s="23"/>
      <c r="AVA37" s="23"/>
      <c r="AVB37" s="23"/>
      <c r="AVC37" s="23"/>
      <c r="AVD37" s="23"/>
      <c r="AVE37" s="23"/>
      <c r="AVF37" s="23"/>
      <c r="AVG37" s="23"/>
      <c r="AVH37" s="23"/>
      <c r="AVI37" s="23"/>
      <c r="AVJ37" s="23"/>
      <c r="AVK37" s="23"/>
      <c r="AVL37" s="23"/>
      <c r="AVM37" s="23"/>
      <c r="AVN37" s="23"/>
      <c r="AVO37" s="23"/>
      <c r="AVP37" s="23"/>
      <c r="AVQ37" s="23"/>
      <c r="AVR37" s="23"/>
      <c r="AVS37" s="23"/>
      <c r="AVT37" s="23"/>
      <c r="AVU37" s="23"/>
      <c r="AVV37" s="23"/>
      <c r="AVW37" s="23"/>
      <c r="AVX37" s="23"/>
      <c r="AVY37" s="23"/>
      <c r="AVZ37" s="23"/>
      <c r="AWA37" s="23"/>
      <c r="AWB37" s="23"/>
      <c r="AWC37" s="23"/>
      <c r="AWD37" s="23"/>
      <c r="AWE37" s="23"/>
      <c r="AWF37" s="23"/>
      <c r="AWG37" s="23"/>
      <c r="AWH37" s="23"/>
      <c r="AWI37" s="23"/>
      <c r="AWJ37" s="23"/>
      <c r="AWK37" s="23"/>
      <c r="AWL37" s="23"/>
      <c r="AWM37" s="23"/>
      <c r="AWN37" s="23"/>
      <c r="AWO37" s="23"/>
      <c r="AWP37" s="23"/>
      <c r="AWQ37" s="23"/>
      <c r="AWR37" s="23"/>
      <c r="AWS37" s="23"/>
      <c r="AWT37" s="23"/>
      <c r="AWU37" s="23"/>
      <c r="AWV37" s="23"/>
      <c r="AWW37" s="23"/>
      <c r="AWX37" s="23"/>
      <c r="AWY37" s="23"/>
      <c r="AWZ37" s="23"/>
      <c r="AXA37" s="23"/>
      <c r="AXB37" s="23"/>
      <c r="AXC37" s="23"/>
      <c r="AXD37" s="23"/>
      <c r="AXE37" s="23"/>
      <c r="AXF37" s="23"/>
      <c r="AXG37" s="23"/>
      <c r="AXH37" s="23"/>
      <c r="AXI37" s="23"/>
      <c r="AXJ37" s="23"/>
      <c r="AXK37" s="23"/>
      <c r="AXL37" s="23"/>
      <c r="AXM37" s="23"/>
      <c r="AXN37" s="23"/>
      <c r="AXO37" s="23"/>
      <c r="AXP37" s="23"/>
      <c r="AXQ37" s="23"/>
      <c r="AXR37" s="23"/>
      <c r="AXS37" s="23"/>
      <c r="AXT37" s="23"/>
      <c r="AXU37" s="23"/>
      <c r="AXV37" s="23"/>
      <c r="AXW37" s="23"/>
      <c r="AXX37" s="23"/>
      <c r="AXY37" s="23"/>
      <c r="AXZ37" s="23"/>
      <c r="AYA37" s="23"/>
      <c r="AYB37" s="23"/>
      <c r="AYC37" s="23"/>
      <c r="AYD37" s="23"/>
      <c r="AYE37" s="23"/>
      <c r="AYF37" s="23"/>
      <c r="AYG37" s="23"/>
      <c r="AYH37" s="23"/>
      <c r="AYI37" s="23"/>
      <c r="AYJ37" s="23"/>
      <c r="AYK37" s="23"/>
      <c r="AYL37" s="23"/>
      <c r="AYM37" s="23"/>
      <c r="AYN37" s="23"/>
      <c r="AYO37" s="23"/>
      <c r="AYP37" s="23"/>
      <c r="AYQ37" s="23"/>
      <c r="AYR37" s="23"/>
      <c r="AYS37" s="23"/>
      <c r="AYT37" s="23"/>
      <c r="AYU37" s="23"/>
      <c r="AYV37" s="23"/>
      <c r="AYW37" s="23"/>
      <c r="AYX37" s="23"/>
      <c r="AYY37" s="23"/>
      <c r="AYZ37" s="23"/>
      <c r="AZA37" s="23"/>
      <c r="AZB37" s="23"/>
      <c r="AZC37" s="23"/>
      <c r="AZD37" s="23"/>
      <c r="AZE37" s="23"/>
      <c r="AZF37" s="23"/>
      <c r="AZG37" s="23"/>
      <c r="AZH37" s="23"/>
      <c r="AZI37" s="23"/>
      <c r="AZJ37" s="23"/>
      <c r="AZK37" s="23"/>
      <c r="AZL37" s="23"/>
      <c r="AZM37" s="23"/>
      <c r="AZN37" s="23"/>
      <c r="AZO37" s="23"/>
      <c r="AZP37" s="23"/>
      <c r="AZQ37" s="23"/>
      <c r="AZR37" s="23"/>
      <c r="AZS37" s="23"/>
      <c r="AZT37" s="23"/>
      <c r="AZU37" s="23"/>
      <c r="AZV37" s="23"/>
      <c r="AZW37" s="23"/>
      <c r="AZX37" s="23"/>
      <c r="AZY37" s="23"/>
      <c r="AZZ37" s="23"/>
      <c r="BAA37" s="23"/>
      <c r="BAB37" s="23"/>
      <c r="BAC37" s="23"/>
      <c r="BAD37" s="23"/>
      <c r="BAE37" s="23"/>
      <c r="BAF37" s="23"/>
      <c r="BAG37" s="23"/>
      <c r="BAH37" s="23"/>
      <c r="BAI37" s="23"/>
      <c r="BAJ37" s="23"/>
      <c r="BAK37" s="23"/>
      <c r="BAL37" s="23"/>
      <c r="BAM37" s="23"/>
      <c r="BAN37" s="23"/>
      <c r="BAO37" s="23"/>
      <c r="BAP37" s="23"/>
      <c r="BAQ37" s="23"/>
      <c r="BAR37" s="23"/>
      <c r="BAS37" s="23"/>
      <c r="BAT37" s="23"/>
      <c r="BAU37" s="23"/>
      <c r="BAV37" s="23"/>
      <c r="BAW37" s="23"/>
      <c r="BAX37" s="23"/>
      <c r="BAY37" s="23"/>
      <c r="BAZ37" s="23"/>
      <c r="BBA37" s="23"/>
      <c r="BBB37" s="23"/>
      <c r="BBC37" s="23"/>
      <c r="BBD37" s="23"/>
      <c r="BBE37" s="23"/>
      <c r="BBF37" s="23"/>
      <c r="BBG37" s="23"/>
      <c r="BBH37" s="23"/>
      <c r="BBI37" s="23"/>
      <c r="BBJ37" s="23"/>
      <c r="BBK37" s="23"/>
      <c r="BBL37" s="23"/>
      <c r="BBM37" s="23"/>
      <c r="BBN37" s="23"/>
      <c r="BBO37" s="23"/>
      <c r="BBP37" s="23"/>
      <c r="BBQ37" s="23"/>
      <c r="BBR37" s="23"/>
      <c r="BBS37" s="23"/>
      <c r="BBT37" s="23"/>
      <c r="BBU37" s="23"/>
      <c r="BBV37" s="23"/>
      <c r="BBW37" s="23"/>
      <c r="BBX37" s="23"/>
      <c r="BBY37" s="23"/>
      <c r="BBZ37" s="23"/>
      <c r="BCA37" s="23"/>
      <c r="BCB37" s="23"/>
      <c r="BCC37" s="23"/>
      <c r="BCD37" s="23"/>
      <c r="BCE37" s="23"/>
      <c r="BCF37" s="23"/>
      <c r="BCG37" s="23"/>
      <c r="BCH37" s="23"/>
      <c r="BCI37" s="23"/>
      <c r="BCJ37" s="23"/>
      <c r="BCK37" s="23"/>
      <c r="BCL37" s="23"/>
      <c r="BCM37" s="23"/>
      <c r="BCN37" s="23"/>
      <c r="BCO37" s="23"/>
      <c r="BCP37" s="23"/>
      <c r="BCQ37" s="23"/>
      <c r="BCR37" s="23"/>
      <c r="BCS37" s="23"/>
      <c r="BCT37" s="23"/>
      <c r="BCU37" s="23"/>
      <c r="BCV37" s="23"/>
      <c r="BCW37" s="23"/>
      <c r="BCX37" s="23"/>
      <c r="BCY37" s="23"/>
      <c r="BCZ37" s="23"/>
      <c r="BDA37" s="23"/>
      <c r="BDB37" s="23"/>
      <c r="BDC37" s="23"/>
      <c r="BDD37" s="23"/>
      <c r="BDE37" s="23"/>
      <c r="BDF37" s="23"/>
      <c r="BDG37" s="23"/>
      <c r="BDH37" s="23"/>
      <c r="BDI37" s="23"/>
      <c r="BDJ37" s="23"/>
      <c r="BDK37" s="23"/>
      <c r="BDL37" s="23"/>
      <c r="BDM37" s="23"/>
      <c r="BDN37" s="23"/>
      <c r="BDO37" s="23"/>
      <c r="BDP37" s="23"/>
      <c r="BDQ37" s="23"/>
      <c r="BDR37" s="23"/>
      <c r="BDS37" s="23"/>
      <c r="BDT37" s="23"/>
      <c r="BDU37" s="23"/>
      <c r="BDV37" s="23"/>
      <c r="BDW37" s="23"/>
      <c r="BDX37" s="23"/>
      <c r="BDY37" s="23"/>
      <c r="BDZ37" s="23"/>
      <c r="BEA37" s="23"/>
      <c r="BEB37" s="23"/>
      <c r="BEC37" s="23"/>
      <c r="BED37" s="23"/>
      <c r="BEE37" s="23"/>
      <c r="BEF37" s="23"/>
      <c r="BEG37" s="23"/>
      <c r="BEH37" s="23"/>
      <c r="BEI37" s="23"/>
      <c r="BEJ37" s="23"/>
      <c r="BEK37" s="23"/>
      <c r="BEL37" s="23"/>
      <c r="BEM37" s="23"/>
      <c r="BEN37" s="23"/>
      <c r="BEO37" s="23"/>
      <c r="BEP37" s="23"/>
      <c r="BEQ37" s="23"/>
      <c r="BER37" s="23"/>
      <c r="BES37" s="23"/>
      <c r="BET37" s="23"/>
      <c r="BEU37" s="23"/>
      <c r="BEV37" s="23"/>
      <c r="BEW37" s="23"/>
      <c r="BEX37" s="23"/>
      <c r="BEY37" s="23"/>
      <c r="BEZ37" s="23"/>
      <c r="BFA37" s="23"/>
      <c r="BFB37" s="23"/>
      <c r="BFC37" s="23"/>
      <c r="BFD37" s="23"/>
      <c r="BFE37" s="23"/>
      <c r="BFF37" s="23"/>
      <c r="BFG37" s="23"/>
      <c r="BFH37" s="23"/>
      <c r="BFI37" s="23"/>
      <c r="BFJ37" s="23"/>
      <c r="BFK37" s="23"/>
      <c r="BFL37" s="23"/>
      <c r="BFM37" s="23"/>
      <c r="BFN37" s="23"/>
      <c r="BFO37" s="23"/>
      <c r="BFP37" s="23"/>
      <c r="BFQ37" s="23"/>
      <c r="BFR37" s="23"/>
      <c r="BFS37" s="23"/>
      <c r="BFT37" s="23"/>
      <c r="BFU37" s="23"/>
      <c r="BFV37" s="23"/>
      <c r="BFW37" s="23"/>
      <c r="BFX37" s="23"/>
      <c r="BFY37" s="23"/>
      <c r="BFZ37" s="23"/>
      <c r="BGA37" s="23"/>
      <c r="BGB37" s="23"/>
      <c r="BGC37" s="23"/>
      <c r="BGD37" s="23"/>
      <c r="BGE37" s="23"/>
      <c r="BGF37" s="23"/>
      <c r="BGG37" s="23"/>
      <c r="BGH37" s="23"/>
      <c r="BGI37" s="23"/>
      <c r="BGJ37" s="23"/>
      <c r="BGK37" s="23"/>
      <c r="BGL37" s="23"/>
      <c r="BGM37" s="23"/>
      <c r="BGN37" s="23"/>
      <c r="BGO37" s="23"/>
      <c r="BGP37" s="23"/>
      <c r="BGQ37" s="23"/>
      <c r="BGR37" s="23"/>
      <c r="BGS37" s="23"/>
      <c r="BGT37" s="23"/>
      <c r="BGU37" s="23"/>
      <c r="BGV37" s="23"/>
      <c r="BGW37" s="23"/>
      <c r="BGX37" s="23"/>
      <c r="BGY37" s="23"/>
      <c r="BGZ37" s="23"/>
      <c r="BHA37" s="23"/>
      <c r="BHB37" s="23"/>
      <c r="BHC37" s="23"/>
      <c r="BHD37" s="23"/>
      <c r="BHE37" s="23"/>
      <c r="BHF37" s="23"/>
      <c r="BHG37" s="23"/>
      <c r="BHH37" s="23"/>
      <c r="BHI37" s="23"/>
      <c r="BHJ37" s="23"/>
      <c r="BHK37" s="23"/>
      <c r="BHL37" s="23"/>
      <c r="BHM37" s="23"/>
      <c r="BHN37" s="23"/>
      <c r="BHO37" s="23"/>
      <c r="BHP37" s="23"/>
      <c r="BHQ37" s="23"/>
      <c r="BHR37" s="23"/>
      <c r="BHS37" s="23"/>
      <c r="BHT37" s="23"/>
      <c r="BHU37" s="23"/>
      <c r="BHV37" s="23"/>
      <c r="BHW37" s="23"/>
      <c r="BHX37" s="23"/>
      <c r="BHY37" s="23"/>
      <c r="BHZ37" s="23"/>
      <c r="BIA37" s="23"/>
      <c r="BIB37" s="23"/>
      <c r="BIC37" s="23"/>
      <c r="BID37" s="23"/>
      <c r="BIE37" s="23"/>
      <c r="BIF37" s="23"/>
      <c r="BIG37" s="23"/>
      <c r="BIH37" s="23"/>
      <c r="BII37" s="23"/>
      <c r="BIJ37" s="23"/>
      <c r="BIK37" s="23"/>
      <c r="BIL37" s="23"/>
      <c r="BIM37" s="23"/>
      <c r="BIN37" s="23"/>
      <c r="BIO37" s="23"/>
      <c r="BIP37" s="23"/>
      <c r="BIQ37" s="23"/>
      <c r="BIR37" s="23"/>
      <c r="BIS37" s="23"/>
      <c r="BIT37" s="23"/>
      <c r="BIU37" s="23"/>
      <c r="BIV37" s="23"/>
      <c r="BIW37" s="23"/>
      <c r="BIX37" s="23"/>
      <c r="BIY37" s="23"/>
      <c r="BIZ37" s="23"/>
      <c r="BJA37" s="23"/>
      <c r="BJB37" s="23"/>
      <c r="BJC37" s="23"/>
      <c r="BJD37" s="23"/>
      <c r="BJE37" s="23"/>
      <c r="BJF37" s="23"/>
      <c r="BJG37" s="23"/>
      <c r="BJH37" s="23"/>
      <c r="BJI37" s="23"/>
      <c r="BJJ37" s="23"/>
      <c r="BJK37" s="23"/>
      <c r="BJL37" s="23"/>
      <c r="BJM37" s="23"/>
      <c r="BJN37" s="23"/>
      <c r="BJO37" s="23"/>
      <c r="BJP37" s="23"/>
      <c r="BJQ37" s="23"/>
      <c r="BJR37" s="23"/>
      <c r="BJS37" s="23"/>
      <c r="BJT37" s="23"/>
      <c r="BJU37" s="23"/>
      <c r="BJV37" s="23"/>
      <c r="BJW37" s="23"/>
      <c r="BJX37" s="23"/>
      <c r="BJY37" s="23"/>
      <c r="BJZ37" s="23"/>
      <c r="BKA37" s="23"/>
      <c r="BKB37" s="23"/>
      <c r="BKC37" s="23"/>
      <c r="BKD37" s="23"/>
      <c r="BKE37" s="23"/>
      <c r="BKF37" s="23"/>
      <c r="BKG37" s="23"/>
      <c r="BKH37" s="23"/>
      <c r="BKI37" s="23"/>
      <c r="BKJ37" s="23"/>
      <c r="BKK37" s="23"/>
      <c r="BKL37" s="23"/>
      <c r="BKM37" s="23"/>
      <c r="BKN37" s="23"/>
      <c r="BKO37" s="23"/>
      <c r="BKP37" s="23"/>
      <c r="BKQ37" s="23"/>
      <c r="BKR37" s="23"/>
      <c r="BKS37" s="23"/>
      <c r="BKT37" s="23"/>
      <c r="BKU37" s="23"/>
      <c r="BKV37" s="23"/>
      <c r="BKW37" s="23"/>
      <c r="BKX37" s="23"/>
      <c r="BKY37" s="23"/>
      <c r="BKZ37" s="23"/>
      <c r="BLA37" s="23"/>
      <c r="BLB37" s="23"/>
      <c r="BLC37" s="23"/>
      <c r="BLD37" s="23"/>
      <c r="BLE37" s="23"/>
      <c r="BLF37" s="23"/>
      <c r="BLG37" s="23"/>
      <c r="BLH37" s="23"/>
      <c r="BLI37" s="23"/>
      <c r="BLJ37" s="23"/>
      <c r="BLK37" s="23"/>
      <c r="BLL37" s="23"/>
      <c r="BLM37" s="23"/>
      <c r="BLN37" s="23"/>
      <c r="BLO37" s="23"/>
      <c r="BLP37" s="23"/>
      <c r="BLQ37" s="23"/>
      <c r="BLR37" s="23"/>
      <c r="BLS37" s="23"/>
      <c r="BLT37" s="23"/>
      <c r="BLU37" s="23"/>
      <c r="BLV37" s="23"/>
      <c r="BLW37" s="23"/>
      <c r="BLX37" s="23"/>
      <c r="BLY37" s="23"/>
      <c r="BLZ37" s="23"/>
      <c r="BMA37" s="23"/>
      <c r="BMB37" s="23"/>
      <c r="BMC37" s="23"/>
      <c r="BMD37" s="23"/>
      <c r="BME37" s="23"/>
      <c r="BMF37" s="23"/>
      <c r="BMG37" s="23"/>
      <c r="BMH37" s="23"/>
      <c r="BMI37" s="23"/>
      <c r="BMJ37" s="23"/>
      <c r="BMK37" s="23"/>
      <c r="BML37" s="23"/>
      <c r="BMM37" s="23"/>
      <c r="BMN37" s="23"/>
      <c r="BMO37" s="23"/>
      <c r="BMP37" s="23"/>
      <c r="BMQ37" s="23"/>
      <c r="BMR37" s="23"/>
      <c r="BMS37" s="23"/>
      <c r="BMT37" s="23"/>
      <c r="BMU37" s="23"/>
      <c r="BMV37" s="23"/>
      <c r="BMW37" s="23"/>
      <c r="BMX37" s="23"/>
      <c r="BMY37" s="23"/>
      <c r="BMZ37" s="23"/>
      <c r="BNA37" s="23"/>
      <c r="BNB37" s="23"/>
      <c r="BNC37" s="23"/>
      <c r="BND37" s="23"/>
      <c r="BNE37" s="23"/>
      <c r="BNF37" s="23"/>
      <c r="BNG37" s="23"/>
      <c r="BNH37" s="23"/>
      <c r="BNI37" s="23"/>
      <c r="BNJ37" s="23"/>
      <c r="BNK37" s="23"/>
      <c r="BNL37" s="23"/>
      <c r="BNM37" s="23"/>
      <c r="BNN37" s="23"/>
      <c r="BNO37" s="23"/>
      <c r="BNP37" s="23"/>
      <c r="BNQ37" s="23"/>
      <c r="BNR37" s="23"/>
      <c r="BNS37" s="23"/>
      <c r="BNT37" s="23"/>
      <c r="BNU37" s="23"/>
      <c r="BNV37" s="23"/>
      <c r="BNW37" s="23"/>
      <c r="BNX37" s="23"/>
      <c r="BNY37" s="23"/>
      <c r="BNZ37" s="23"/>
      <c r="BOA37" s="23"/>
      <c r="BOB37" s="23"/>
      <c r="BOC37" s="23"/>
      <c r="BOD37" s="23"/>
      <c r="BOE37" s="23"/>
      <c r="BOF37" s="23"/>
      <c r="BOG37" s="23"/>
      <c r="BOH37" s="23"/>
      <c r="BOI37" s="23"/>
      <c r="BOJ37" s="23"/>
      <c r="BOK37" s="23"/>
      <c r="BOL37" s="23"/>
      <c r="BOM37" s="23"/>
      <c r="BON37" s="23"/>
      <c r="BOO37" s="23"/>
      <c r="BOP37" s="23"/>
      <c r="BOQ37" s="23"/>
      <c r="BOR37" s="23"/>
      <c r="BOS37" s="23"/>
      <c r="BOT37" s="23"/>
      <c r="BOU37" s="23"/>
      <c r="BOV37" s="23"/>
      <c r="BOW37" s="23"/>
      <c r="BOX37" s="23"/>
      <c r="BOY37" s="23"/>
      <c r="BOZ37" s="23"/>
      <c r="BPA37" s="23"/>
      <c r="BPB37" s="23"/>
      <c r="BPC37" s="23"/>
      <c r="BPD37" s="23"/>
      <c r="BPE37" s="23"/>
      <c r="BPF37" s="23"/>
      <c r="BPG37" s="23"/>
      <c r="BPH37" s="23"/>
      <c r="BPI37" s="23"/>
      <c r="BPJ37" s="23"/>
      <c r="BPK37" s="23"/>
      <c r="BPL37" s="23"/>
      <c r="BPM37" s="23"/>
      <c r="BPN37" s="23"/>
      <c r="BPO37" s="23"/>
      <c r="BPP37" s="23"/>
      <c r="BPQ37" s="23"/>
      <c r="BPR37" s="23"/>
      <c r="BPS37" s="23"/>
      <c r="BPT37" s="23"/>
      <c r="BPU37" s="23"/>
      <c r="BPV37" s="23"/>
      <c r="BPW37" s="23"/>
      <c r="BPX37" s="23"/>
      <c r="BPY37" s="23"/>
      <c r="BPZ37" s="23"/>
      <c r="BQA37" s="23"/>
      <c r="BQB37" s="23"/>
      <c r="BQC37" s="23"/>
      <c r="BQD37" s="23"/>
      <c r="BQE37" s="23"/>
      <c r="BQF37" s="23"/>
      <c r="BQG37" s="23"/>
      <c r="BQH37" s="23"/>
      <c r="BQI37" s="23"/>
      <c r="BQJ37" s="23"/>
      <c r="BQK37" s="23"/>
      <c r="BQL37" s="23"/>
      <c r="BQM37" s="23"/>
      <c r="BQN37" s="23"/>
      <c r="BQO37" s="23"/>
      <c r="BQP37" s="23"/>
      <c r="BQQ37" s="23"/>
      <c r="BQR37" s="23"/>
      <c r="BQS37" s="23"/>
      <c r="BQT37" s="23"/>
      <c r="BQU37" s="23"/>
      <c r="BQV37" s="23"/>
      <c r="BQW37" s="23"/>
      <c r="BQX37" s="23"/>
      <c r="BQY37" s="23"/>
      <c r="BQZ37" s="23"/>
      <c r="BRA37" s="23"/>
      <c r="BRB37" s="23"/>
      <c r="BRC37" s="23"/>
      <c r="BRD37" s="23"/>
      <c r="BRE37" s="23"/>
      <c r="BRF37" s="23"/>
      <c r="BRG37" s="23"/>
      <c r="BRH37" s="23"/>
      <c r="BRI37" s="23"/>
      <c r="BRJ37" s="23"/>
      <c r="BRK37" s="23"/>
      <c r="BRL37" s="23"/>
      <c r="BRM37" s="23"/>
      <c r="BRN37" s="23"/>
      <c r="BRO37" s="23"/>
      <c r="BRP37" s="23"/>
      <c r="BRQ37" s="23"/>
      <c r="BRR37" s="23"/>
      <c r="BRS37" s="23"/>
      <c r="BRT37" s="23"/>
      <c r="BRU37" s="23"/>
      <c r="BRV37" s="23"/>
      <c r="BRW37" s="23"/>
      <c r="BRX37" s="23"/>
      <c r="BRY37" s="23"/>
      <c r="BRZ37" s="23"/>
      <c r="BSA37" s="23"/>
      <c r="BSB37" s="23"/>
      <c r="BSC37" s="23"/>
      <c r="BSD37" s="23"/>
      <c r="BSE37" s="23"/>
      <c r="BSF37" s="23"/>
      <c r="BSG37" s="23"/>
      <c r="BSH37" s="23"/>
      <c r="BSI37" s="23"/>
      <c r="BSJ37" s="23"/>
      <c r="BSK37" s="23"/>
      <c r="BSL37" s="23"/>
      <c r="BSM37" s="23"/>
      <c r="BSN37" s="23"/>
      <c r="BSO37" s="23"/>
      <c r="BSP37" s="23"/>
      <c r="BSQ37" s="23"/>
      <c r="BSR37" s="23"/>
      <c r="BSS37" s="23"/>
      <c r="BST37" s="23"/>
      <c r="BSU37" s="23"/>
      <c r="BSV37" s="23"/>
      <c r="BSW37" s="23"/>
      <c r="BSX37" s="23"/>
      <c r="BSY37" s="23"/>
      <c r="BSZ37" s="23"/>
      <c r="BTA37" s="23"/>
      <c r="BTB37" s="23"/>
      <c r="BTC37" s="23"/>
      <c r="BTD37" s="23"/>
      <c r="BTE37" s="23"/>
      <c r="BTF37" s="23"/>
      <c r="BTG37" s="23"/>
      <c r="BTH37" s="23"/>
      <c r="BTI37" s="23"/>
      <c r="BTJ37" s="23"/>
      <c r="BTK37" s="23"/>
      <c r="BTL37" s="23"/>
      <c r="BTM37" s="23"/>
      <c r="BTN37" s="23"/>
      <c r="BTO37" s="23"/>
      <c r="BTP37" s="23"/>
      <c r="BTQ37" s="23"/>
      <c r="BTR37" s="23"/>
      <c r="BTS37" s="23"/>
      <c r="BTT37" s="23"/>
      <c r="BTU37" s="23"/>
      <c r="BTV37" s="23"/>
      <c r="BTW37" s="23"/>
      <c r="BTX37" s="23"/>
      <c r="BTY37" s="23"/>
      <c r="BTZ37" s="23"/>
      <c r="BUA37" s="23"/>
      <c r="BUB37" s="23"/>
      <c r="BUC37" s="23"/>
      <c r="BUD37" s="23"/>
      <c r="BUE37" s="23"/>
      <c r="BUF37" s="23"/>
      <c r="BUG37" s="23"/>
      <c r="BUH37" s="23"/>
      <c r="BUI37" s="23"/>
      <c r="BUJ37" s="23"/>
      <c r="BUK37" s="23"/>
      <c r="BUL37" s="23"/>
      <c r="BUM37" s="23"/>
      <c r="BUN37" s="23"/>
      <c r="BUO37" s="23"/>
      <c r="BUP37" s="23"/>
      <c r="BUQ37" s="23"/>
      <c r="BUR37" s="23"/>
      <c r="BUS37" s="23"/>
      <c r="BUT37" s="23"/>
      <c r="BUU37" s="23"/>
      <c r="BUV37" s="23"/>
      <c r="BUW37" s="23"/>
      <c r="BUX37" s="23"/>
      <c r="BUY37" s="23"/>
      <c r="BUZ37" s="23"/>
      <c r="BVA37" s="23"/>
      <c r="BVB37" s="23"/>
      <c r="BVC37" s="23"/>
      <c r="BVD37" s="23"/>
      <c r="BVE37" s="23"/>
      <c r="BVF37" s="23"/>
      <c r="BVG37" s="23"/>
      <c r="BVH37" s="23"/>
      <c r="BVI37" s="23"/>
      <c r="BVJ37" s="23"/>
      <c r="BVK37" s="23"/>
      <c r="BVL37" s="23"/>
      <c r="BVM37" s="23"/>
      <c r="BVN37" s="23"/>
      <c r="BVO37" s="23"/>
      <c r="BVP37" s="23"/>
      <c r="BVQ37" s="23"/>
      <c r="BVR37" s="23"/>
      <c r="BVS37" s="23"/>
      <c r="BVT37" s="23"/>
      <c r="BVU37" s="23"/>
      <c r="BVV37" s="23"/>
      <c r="BVW37" s="23"/>
      <c r="BVX37" s="23"/>
      <c r="BVY37" s="23"/>
      <c r="BVZ37" s="23"/>
      <c r="BWA37" s="23"/>
      <c r="BWB37" s="23"/>
      <c r="BWC37" s="23"/>
      <c r="BWD37" s="23"/>
      <c r="BWE37" s="23"/>
      <c r="BWF37" s="23"/>
      <c r="BWG37" s="23"/>
      <c r="BWH37" s="23"/>
      <c r="BWI37" s="23"/>
      <c r="BWJ37" s="23"/>
      <c r="BWK37" s="23"/>
      <c r="BWL37" s="23"/>
      <c r="BWM37" s="23"/>
      <c r="BWN37" s="23"/>
      <c r="BWO37" s="23"/>
      <c r="BWP37" s="23"/>
      <c r="BWQ37" s="23"/>
      <c r="BWR37" s="23"/>
      <c r="BWS37" s="23"/>
      <c r="BWT37" s="23"/>
      <c r="BWU37" s="23"/>
      <c r="BWV37" s="23"/>
      <c r="BWW37" s="23"/>
      <c r="BWX37" s="23"/>
      <c r="BWY37" s="23"/>
      <c r="BWZ37" s="23"/>
      <c r="BXA37" s="23"/>
      <c r="BXB37" s="23"/>
      <c r="BXC37" s="23"/>
      <c r="BXD37" s="23"/>
      <c r="BXE37" s="23"/>
      <c r="BXF37" s="23"/>
      <c r="BXG37" s="23"/>
      <c r="BXH37" s="23"/>
      <c r="BXI37" s="23"/>
      <c r="BXJ37" s="23"/>
      <c r="BXK37" s="23"/>
      <c r="BXL37" s="23"/>
      <c r="BXM37" s="23"/>
      <c r="BXN37" s="23"/>
      <c r="BXO37" s="23"/>
      <c r="BXP37" s="23"/>
      <c r="BXQ37" s="23"/>
      <c r="BXR37" s="23"/>
      <c r="BXS37" s="23"/>
      <c r="BXT37" s="23"/>
      <c r="BXU37" s="23"/>
      <c r="BXV37" s="23"/>
      <c r="BXW37" s="23"/>
      <c r="BXX37" s="23"/>
      <c r="BXY37" s="23"/>
      <c r="BXZ37" s="23"/>
      <c r="BYA37" s="23"/>
      <c r="BYB37" s="23"/>
      <c r="BYC37" s="23"/>
      <c r="BYD37" s="23"/>
      <c r="BYE37" s="23"/>
      <c r="BYF37" s="23"/>
      <c r="BYG37" s="23"/>
      <c r="BYH37" s="23"/>
      <c r="BYI37" s="23"/>
      <c r="BYJ37" s="23"/>
      <c r="BYK37" s="23"/>
      <c r="BYL37" s="23"/>
      <c r="BYM37" s="23"/>
      <c r="BYN37" s="23"/>
      <c r="BYO37" s="23"/>
      <c r="BYP37" s="23"/>
      <c r="BYQ37" s="23"/>
      <c r="BYR37" s="23"/>
      <c r="BYS37" s="23"/>
      <c r="BYT37" s="23"/>
      <c r="BYU37" s="23"/>
      <c r="BYV37" s="23"/>
      <c r="BYW37" s="23"/>
      <c r="BYX37" s="23"/>
      <c r="BYY37" s="23"/>
      <c r="BYZ37" s="23"/>
      <c r="BZA37" s="23"/>
      <c r="BZB37" s="23"/>
      <c r="BZC37" s="23"/>
      <c r="BZD37" s="23"/>
      <c r="BZE37" s="23"/>
      <c r="BZF37" s="23"/>
      <c r="BZG37" s="23"/>
      <c r="BZH37" s="23"/>
      <c r="BZI37" s="23"/>
      <c r="BZJ37" s="23"/>
      <c r="BZK37" s="23"/>
      <c r="BZL37" s="23"/>
      <c r="BZM37" s="23"/>
      <c r="BZN37" s="23"/>
      <c r="BZO37" s="23"/>
      <c r="BZP37" s="23"/>
      <c r="BZQ37" s="23"/>
      <c r="BZR37" s="23"/>
      <c r="BZS37" s="23"/>
      <c r="BZT37" s="23"/>
      <c r="BZU37" s="23"/>
      <c r="BZV37" s="23"/>
      <c r="BZW37" s="23"/>
      <c r="BZX37" s="23"/>
      <c r="BZY37" s="23"/>
      <c r="BZZ37" s="23"/>
      <c r="CAA37" s="23"/>
      <c r="CAB37" s="23"/>
      <c r="CAC37" s="23"/>
      <c r="CAD37" s="23"/>
      <c r="CAE37" s="23"/>
      <c r="CAF37" s="23"/>
      <c r="CAG37" s="23"/>
      <c r="CAH37" s="23"/>
      <c r="CAI37" s="23"/>
      <c r="CAJ37" s="23"/>
      <c r="CAK37" s="23"/>
      <c r="CAL37" s="23"/>
      <c r="CAM37" s="23"/>
      <c r="CAN37" s="23"/>
      <c r="CAO37" s="23"/>
      <c r="CAP37" s="23"/>
      <c r="CAQ37" s="23"/>
      <c r="CAR37" s="23"/>
      <c r="CAS37" s="23"/>
      <c r="CAT37" s="23"/>
      <c r="CAU37" s="23"/>
      <c r="CAV37" s="23"/>
      <c r="CAW37" s="23"/>
      <c r="CAX37" s="23"/>
      <c r="CAY37" s="23"/>
      <c r="CAZ37" s="23"/>
      <c r="CBA37" s="23"/>
      <c r="CBB37" s="23"/>
      <c r="CBC37" s="23"/>
      <c r="CBD37" s="23"/>
      <c r="CBE37" s="23"/>
      <c r="CBF37" s="23"/>
      <c r="CBG37" s="23"/>
      <c r="CBH37" s="23"/>
      <c r="CBI37" s="23"/>
      <c r="CBJ37" s="23"/>
      <c r="CBK37" s="23"/>
      <c r="CBL37" s="23"/>
      <c r="CBM37" s="23"/>
      <c r="CBN37" s="23"/>
      <c r="CBO37" s="23"/>
      <c r="CBP37" s="23"/>
      <c r="CBQ37" s="23"/>
      <c r="CBR37" s="23"/>
      <c r="CBS37" s="23"/>
      <c r="CBT37" s="23"/>
      <c r="CBU37" s="23"/>
      <c r="CBV37" s="23"/>
      <c r="CBW37" s="23"/>
      <c r="CBX37" s="23"/>
      <c r="CBY37" s="23"/>
      <c r="CBZ37" s="23"/>
      <c r="CCA37" s="23"/>
      <c r="CCB37" s="23"/>
      <c r="CCC37" s="23"/>
      <c r="CCD37" s="23"/>
      <c r="CCE37" s="23"/>
      <c r="CCF37" s="23"/>
      <c r="CCG37" s="23"/>
      <c r="CCH37" s="23"/>
      <c r="CCI37" s="23"/>
      <c r="CCJ37" s="23"/>
      <c r="CCK37" s="23"/>
      <c r="CCL37" s="23"/>
      <c r="CCM37" s="23"/>
      <c r="CCN37" s="23"/>
      <c r="CCO37" s="23"/>
      <c r="CCP37" s="23"/>
      <c r="CCQ37" s="23"/>
      <c r="CCR37" s="23"/>
      <c r="CCS37" s="23"/>
      <c r="CCT37" s="23"/>
      <c r="CCU37" s="23"/>
      <c r="CCV37" s="23"/>
      <c r="CCW37" s="23"/>
      <c r="CCX37" s="23"/>
      <c r="CCY37" s="23"/>
      <c r="CCZ37" s="23"/>
      <c r="CDA37" s="23"/>
      <c r="CDB37" s="23"/>
      <c r="CDC37" s="23"/>
      <c r="CDD37" s="23"/>
      <c r="CDE37" s="23"/>
      <c r="CDF37" s="23"/>
      <c r="CDG37" s="23"/>
      <c r="CDH37" s="23"/>
      <c r="CDI37" s="23"/>
      <c r="CDJ37" s="23"/>
      <c r="CDK37" s="23"/>
      <c r="CDL37" s="23"/>
      <c r="CDM37" s="23"/>
      <c r="CDN37" s="23"/>
      <c r="CDO37" s="23"/>
      <c r="CDP37" s="23"/>
      <c r="CDQ37" s="23"/>
      <c r="CDR37" s="23"/>
      <c r="CDS37" s="23"/>
      <c r="CDT37" s="23"/>
      <c r="CDU37" s="23"/>
      <c r="CDV37" s="23"/>
      <c r="CDW37" s="23"/>
      <c r="CDX37" s="23"/>
      <c r="CDY37" s="23"/>
      <c r="CDZ37" s="23"/>
      <c r="CEA37" s="23"/>
      <c r="CEB37" s="23"/>
      <c r="CEC37" s="23"/>
      <c r="CED37" s="23"/>
      <c r="CEE37" s="23"/>
      <c r="CEF37" s="23"/>
      <c r="CEG37" s="23"/>
      <c r="CEH37" s="23"/>
      <c r="CEI37" s="23"/>
      <c r="CEJ37" s="23"/>
      <c r="CEK37" s="23"/>
      <c r="CEL37" s="23"/>
      <c r="CEM37" s="23"/>
      <c r="CEN37" s="23"/>
      <c r="CEO37" s="23"/>
      <c r="CEP37" s="23"/>
      <c r="CEQ37" s="23"/>
      <c r="CER37" s="23"/>
      <c r="CES37" s="23"/>
      <c r="CET37" s="23"/>
      <c r="CEU37" s="23"/>
      <c r="CEV37" s="23"/>
      <c r="CEW37" s="23"/>
      <c r="CEX37" s="23"/>
      <c r="CEY37" s="23"/>
      <c r="CEZ37" s="23"/>
      <c r="CFA37" s="23"/>
      <c r="CFB37" s="23"/>
      <c r="CFC37" s="23"/>
      <c r="CFD37" s="23"/>
      <c r="CFE37" s="23"/>
      <c r="CFF37" s="23"/>
      <c r="CFG37" s="23"/>
      <c r="CFH37" s="23"/>
      <c r="CFI37" s="23"/>
      <c r="CFJ37" s="23"/>
      <c r="CFK37" s="23"/>
      <c r="CFL37" s="23"/>
      <c r="CFM37" s="23"/>
      <c r="CFN37" s="23"/>
      <c r="CFO37" s="23"/>
      <c r="CFP37" s="23"/>
      <c r="CFQ37" s="23"/>
      <c r="CFR37" s="23"/>
      <c r="CFS37" s="23"/>
      <c r="CFT37" s="23"/>
      <c r="CFU37" s="23"/>
      <c r="CFV37" s="23"/>
      <c r="CFW37" s="23"/>
      <c r="CFX37" s="23"/>
      <c r="CFY37" s="23"/>
      <c r="CFZ37" s="23"/>
      <c r="CGA37" s="23"/>
      <c r="CGB37" s="23"/>
      <c r="CGC37" s="23"/>
      <c r="CGD37" s="23"/>
      <c r="CGE37" s="23"/>
      <c r="CGF37" s="23"/>
      <c r="CGG37" s="23"/>
      <c r="CGH37" s="23"/>
      <c r="CGI37" s="23"/>
      <c r="CGJ37" s="23"/>
      <c r="CGK37" s="23"/>
      <c r="CGL37" s="23"/>
      <c r="CGM37" s="23"/>
      <c r="CGN37" s="23"/>
      <c r="CGO37" s="23"/>
      <c r="CGP37" s="23"/>
      <c r="CGQ37" s="23"/>
      <c r="CGR37" s="23"/>
      <c r="CGS37" s="23"/>
      <c r="CGT37" s="23"/>
      <c r="CGU37" s="23"/>
      <c r="CGV37" s="23"/>
      <c r="CGW37" s="23"/>
      <c r="CGX37" s="23"/>
      <c r="CGY37" s="23"/>
      <c r="CGZ37" s="23"/>
      <c r="CHA37" s="23"/>
      <c r="CHB37" s="23"/>
      <c r="CHC37" s="23"/>
      <c r="CHD37" s="23"/>
      <c r="CHE37" s="23"/>
      <c r="CHF37" s="23"/>
      <c r="CHG37" s="23"/>
      <c r="CHH37" s="23"/>
      <c r="CHI37" s="23"/>
      <c r="CHJ37" s="23"/>
      <c r="CHK37" s="23"/>
      <c r="CHL37" s="23"/>
      <c r="CHM37" s="23"/>
      <c r="CHN37" s="23"/>
      <c r="CHO37" s="23"/>
      <c r="CHP37" s="23"/>
      <c r="CHQ37" s="23"/>
      <c r="CHR37" s="23"/>
      <c r="CHS37" s="23"/>
      <c r="CHT37" s="23"/>
      <c r="CHU37" s="23"/>
      <c r="CHV37" s="23"/>
      <c r="CHW37" s="23"/>
      <c r="CHX37" s="23"/>
      <c r="CHY37" s="23"/>
      <c r="CHZ37" s="23"/>
      <c r="CIA37" s="23"/>
      <c r="CIB37" s="23"/>
      <c r="CIC37" s="23"/>
      <c r="CID37" s="23"/>
      <c r="CIE37" s="23"/>
      <c r="CIF37" s="23"/>
      <c r="CIG37" s="23"/>
      <c r="CIH37" s="23"/>
      <c r="CII37" s="23"/>
      <c r="CIJ37" s="23"/>
      <c r="CIK37" s="23"/>
      <c r="CIL37" s="23"/>
      <c r="CIM37" s="23"/>
      <c r="CIN37" s="23"/>
      <c r="CIO37" s="23"/>
      <c r="CIP37" s="23"/>
      <c r="CIQ37" s="23"/>
      <c r="CIR37" s="23"/>
      <c r="CIS37" s="23"/>
      <c r="CIT37" s="23"/>
      <c r="CIU37" s="23"/>
      <c r="CIV37" s="23"/>
      <c r="CIW37" s="23"/>
      <c r="CIX37" s="23"/>
      <c r="CIY37" s="23"/>
      <c r="CIZ37" s="23"/>
      <c r="CJA37" s="23"/>
      <c r="CJB37" s="23"/>
      <c r="CJC37" s="23"/>
      <c r="CJD37" s="23"/>
      <c r="CJE37" s="23"/>
      <c r="CJF37" s="23"/>
      <c r="CJG37" s="23"/>
      <c r="CJH37" s="23"/>
      <c r="CJI37" s="23"/>
      <c r="CJJ37" s="23"/>
      <c r="CJK37" s="23"/>
      <c r="CJL37" s="23"/>
      <c r="CJM37" s="23"/>
      <c r="CJN37" s="23"/>
      <c r="CJO37" s="23"/>
      <c r="CJP37" s="23"/>
      <c r="CJQ37" s="23"/>
      <c r="CJR37" s="23"/>
      <c r="CJS37" s="23"/>
      <c r="CJT37" s="23"/>
      <c r="CJU37" s="23"/>
      <c r="CJV37" s="23"/>
      <c r="CJW37" s="23"/>
      <c r="CJX37" s="23"/>
      <c r="CJY37" s="23"/>
      <c r="CJZ37" s="23"/>
      <c r="CKA37" s="23"/>
      <c r="CKB37" s="23"/>
      <c r="CKC37" s="23"/>
      <c r="CKD37" s="23"/>
      <c r="CKE37" s="23"/>
      <c r="CKF37" s="23"/>
      <c r="CKG37" s="23"/>
      <c r="CKH37" s="23"/>
      <c r="CKI37" s="23"/>
      <c r="CKJ37" s="23"/>
      <c r="CKK37" s="23"/>
      <c r="CKL37" s="23"/>
      <c r="CKM37" s="23"/>
      <c r="CKN37" s="23"/>
      <c r="CKO37" s="23"/>
      <c r="CKP37" s="23"/>
      <c r="CKQ37" s="23"/>
      <c r="CKR37" s="23"/>
      <c r="CKS37" s="23"/>
      <c r="CKT37" s="23"/>
      <c r="CKU37" s="23"/>
      <c r="CKV37" s="23"/>
      <c r="CKW37" s="23"/>
      <c r="CKX37" s="23"/>
      <c r="CKY37" s="23"/>
      <c r="CKZ37" s="23"/>
      <c r="CLA37" s="23"/>
      <c r="CLB37" s="23"/>
      <c r="CLC37" s="23"/>
      <c r="CLD37" s="23"/>
      <c r="CLE37" s="23"/>
      <c r="CLF37" s="23"/>
      <c r="CLG37" s="23"/>
      <c r="CLH37" s="23"/>
      <c r="CLI37" s="23"/>
      <c r="CLJ37" s="23"/>
      <c r="CLK37" s="23"/>
      <c r="CLL37" s="23"/>
      <c r="CLM37" s="23"/>
      <c r="CLN37" s="23"/>
      <c r="CLO37" s="23"/>
      <c r="CLP37" s="23"/>
      <c r="CLQ37" s="23"/>
      <c r="CLR37" s="23"/>
      <c r="CLS37" s="23"/>
      <c r="CLT37" s="23"/>
      <c r="CLU37" s="23"/>
      <c r="CLV37" s="23"/>
      <c r="CLW37" s="23"/>
      <c r="CLX37" s="23"/>
      <c r="CLY37" s="23"/>
      <c r="CLZ37" s="23"/>
      <c r="CMA37" s="23"/>
      <c r="CMB37" s="23"/>
      <c r="CMC37" s="23"/>
      <c r="CMD37" s="23"/>
      <c r="CME37" s="23"/>
      <c r="CMF37" s="23"/>
      <c r="CMG37" s="23"/>
      <c r="CMH37" s="23"/>
      <c r="CMI37" s="23"/>
      <c r="CMJ37" s="23"/>
      <c r="CMK37" s="23"/>
      <c r="CML37" s="23"/>
      <c r="CMM37" s="23"/>
      <c r="CMN37" s="23"/>
      <c r="CMO37" s="23"/>
      <c r="CMP37" s="23"/>
      <c r="CMQ37" s="23"/>
      <c r="CMR37" s="23"/>
      <c r="CMS37" s="23"/>
      <c r="CMT37" s="23"/>
      <c r="CMU37" s="23"/>
      <c r="CMV37" s="23"/>
      <c r="CMW37" s="23"/>
      <c r="CMX37" s="23"/>
      <c r="CMY37" s="23"/>
      <c r="CMZ37" s="23"/>
      <c r="CNA37" s="23"/>
      <c r="CNB37" s="23"/>
      <c r="CNC37" s="23"/>
      <c r="CND37" s="23"/>
      <c r="CNE37" s="23"/>
      <c r="CNF37" s="23"/>
      <c r="CNG37" s="23"/>
      <c r="CNH37" s="23"/>
      <c r="CNI37" s="23"/>
      <c r="CNJ37" s="23"/>
      <c r="CNK37" s="23"/>
      <c r="CNL37" s="23"/>
      <c r="CNM37" s="23"/>
      <c r="CNN37" s="23"/>
      <c r="CNO37" s="23"/>
      <c r="CNP37" s="23"/>
      <c r="CNQ37" s="23"/>
      <c r="CNR37" s="23"/>
      <c r="CNS37" s="23"/>
      <c r="CNT37" s="23"/>
      <c r="CNU37" s="23"/>
      <c r="CNV37" s="23"/>
      <c r="CNW37" s="23"/>
      <c r="CNX37" s="23"/>
      <c r="CNY37" s="23"/>
      <c r="CNZ37" s="23"/>
      <c r="COA37" s="23"/>
      <c r="COB37" s="23"/>
      <c r="COC37" s="23"/>
      <c r="COD37" s="23"/>
      <c r="COE37" s="23"/>
      <c r="COF37" s="23"/>
      <c r="COG37" s="23"/>
      <c r="COH37" s="23"/>
      <c r="COI37" s="23"/>
      <c r="COJ37" s="23"/>
      <c r="COK37" s="23"/>
      <c r="COL37" s="23"/>
      <c r="COM37" s="23"/>
      <c r="CON37" s="23"/>
      <c r="COO37" s="23"/>
      <c r="COP37" s="23"/>
      <c r="COQ37" s="23"/>
      <c r="COR37" s="23"/>
      <c r="COS37" s="23"/>
      <c r="COT37" s="23"/>
      <c r="COU37" s="23"/>
      <c r="COV37" s="23"/>
      <c r="COW37" s="23"/>
      <c r="COX37" s="23"/>
      <c r="COY37" s="23"/>
      <c r="COZ37" s="23"/>
      <c r="CPA37" s="23"/>
      <c r="CPB37" s="23"/>
      <c r="CPC37" s="23"/>
      <c r="CPD37" s="23"/>
      <c r="CPE37" s="23"/>
      <c r="CPF37" s="23"/>
      <c r="CPG37" s="23"/>
      <c r="CPH37" s="23"/>
      <c r="CPI37" s="23"/>
      <c r="CPJ37" s="23"/>
      <c r="CPK37" s="23"/>
      <c r="CPL37" s="23"/>
      <c r="CPM37" s="23"/>
      <c r="CPN37" s="23"/>
      <c r="CPO37" s="23"/>
      <c r="CPP37" s="23"/>
      <c r="CPQ37" s="23"/>
      <c r="CPR37" s="23"/>
      <c r="CPS37" s="23"/>
      <c r="CPT37" s="23"/>
      <c r="CPU37" s="23"/>
      <c r="CPV37" s="23"/>
      <c r="CPW37" s="23"/>
      <c r="CPX37" s="23"/>
      <c r="CPY37" s="23"/>
      <c r="CPZ37" s="23"/>
      <c r="CQA37" s="23"/>
      <c r="CQB37" s="23"/>
      <c r="CQC37" s="23"/>
      <c r="CQD37" s="23"/>
      <c r="CQE37" s="23"/>
      <c r="CQF37" s="23"/>
      <c r="CQG37" s="23"/>
      <c r="CQH37" s="23"/>
      <c r="CQI37" s="23"/>
      <c r="CQJ37" s="23"/>
      <c r="CQK37" s="23"/>
      <c r="CQL37" s="23"/>
      <c r="CQM37" s="23"/>
      <c r="CQN37" s="23"/>
      <c r="CQO37" s="23"/>
      <c r="CQP37" s="23"/>
      <c r="CQQ37" s="23"/>
      <c r="CQR37" s="23"/>
      <c r="CQS37" s="23"/>
      <c r="CQT37" s="23"/>
      <c r="CQU37" s="23"/>
      <c r="CQV37" s="23"/>
      <c r="CQW37" s="23"/>
      <c r="CQX37" s="23"/>
      <c r="CQY37" s="23"/>
      <c r="CQZ37" s="23"/>
      <c r="CRA37" s="23"/>
      <c r="CRB37" s="23"/>
      <c r="CRC37" s="23"/>
      <c r="CRD37" s="23"/>
      <c r="CRE37" s="23"/>
      <c r="CRF37" s="23"/>
      <c r="CRG37" s="23"/>
      <c r="CRH37" s="23"/>
      <c r="CRI37" s="23"/>
      <c r="CRJ37" s="23"/>
      <c r="CRK37" s="23"/>
      <c r="CRL37" s="23"/>
      <c r="CRM37" s="23"/>
      <c r="CRN37" s="23"/>
      <c r="CRO37" s="23"/>
      <c r="CRP37" s="23"/>
      <c r="CRQ37" s="23"/>
      <c r="CRR37" s="23"/>
      <c r="CRS37" s="23"/>
      <c r="CRT37" s="23"/>
      <c r="CRU37" s="23"/>
      <c r="CRV37" s="23"/>
      <c r="CRW37" s="23"/>
      <c r="CRX37" s="23"/>
      <c r="CRY37" s="23"/>
      <c r="CRZ37" s="23"/>
      <c r="CSA37" s="23"/>
      <c r="CSB37" s="23"/>
      <c r="CSC37" s="23"/>
      <c r="CSD37" s="23"/>
      <c r="CSE37" s="23"/>
      <c r="CSF37" s="23"/>
      <c r="CSG37" s="23"/>
      <c r="CSH37" s="23"/>
      <c r="CSI37" s="23"/>
      <c r="CSJ37" s="23"/>
      <c r="CSK37" s="23"/>
      <c r="CSL37" s="23"/>
      <c r="CSM37" s="23"/>
      <c r="CSN37" s="23"/>
      <c r="CSO37" s="23"/>
      <c r="CSP37" s="23"/>
      <c r="CSQ37" s="23"/>
      <c r="CSR37" s="23"/>
      <c r="CSS37" s="23"/>
      <c r="CST37" s="23"/>
      <c r="CSU37" s="23"/>
      <c r="CSV37" s="23"/>
      <c r="CSW37" s="23"/>
      <c r="CSX37" s="23"/>
      <c r="CSY37" s="23"/>
      <c r="CSZ37" s="23"/>
      <c r="CTA37" s="23"/>
      <c r="CTB37" s="23"/>
      <c r="CTC37" s="23"/>
      <c r="CTD37" s="23"/>
      <c r="CTE37" s="23"/>
      <c r="CTF37" s="23"/>
      <c r="CTG37" s="23"/>
      <c r="CTH37" s="23"/>
      <c r="CTI37" s="23"/>
      <c r="CTJ37" s="23"/>
      <c r="CTK37" s="23"/>
      <c r="CTL37" s="23"/>
      <c r="CTM37" s="23"/>
      <c r="CTN37" s="23"/>
      <c r="CTO37" s="23"/>
      <c r="CTP37" s="23"/>
      <c r="CTQ37" s="23"/>
      <c r="CTR37" s="23"/>
      <c r="CTS37" s="23"/>
      <c r="CTT37" s="23"/>
      <c r="CTU37" s="23"/>
      <c r="CTV37" s="23"/>
      <c r="CTW37" s="23"/>
      <c r="CTX37" s="23"/>
      <c r="CTY37" s="23"/>
      <c r="CTZ37" s="23"/>
      <c r="CUA37" s="23"/>
      <c r="CUB37" s="23"/>
      <c r="CUC37" s="23"/>
      <c r="CUD37" s="23"/>
      <c r="CUE37" s="23"/>
      <c r="CUF37" s="23"/>
      <c r="CUG37" s="23"/>
      <c r="CUH37" s="23"/>
      <c r="CUI37" s="23"/>
      <c r="CUJ37" s="23"/>
      <c r="CUK37" s="23"/>
      <c r="CUL37" s="23"/>
      <c r="CUM37" s="23"/>
      <c r="CUN37" s="23"/>
      <c r="CUO37" s="23"/>
      <c r="CUP37" s="23"/>
      <c r="CUQ37" s="23"/>
      <c r="CUR37" s="23"/>
      <c r="CUS37" s="23"/>
      <c r="CUT37" s="23"/>
      <c r="CUU37" s="23"/>
      <c r="CUV37" s="23"/>
      <c r="CUW37" s="23"/>
      <c r="CUX37" s="23"/>
      <c r="CUY37" s="23"/>
      <c r="CUZ37" s="23"/>
      <c r="CVA37" s="23"/>
      <c r="CVB37" s="23"/>
      <c r="CVC37" s="23"/>
      <c r="CVD37" s="23"/>
      <c r="CVE37" s="23"/>
      <c r="CVF37" s="23"/>
      <c r="CVG37" s="23"/>
      <c r="CVH37" s="23"/>
      <c r="CVI37" s="23"/>
      <c r="CVJ37" s="23"/>
      <c r="CVK37" s="23"/>
      <c r="CVL37" s="23"/>
      <c r="CVM37" s="23"/>
      <c r="CVN37" s="23"/>
      <c r="CVO37" s="23"/>
      <c r="CVP37" s="23"/>
      <c r="CVQ37" s="23"/>
      <c r="CVR37" s="23"/>
      <c r="CVS37" s="23"/>
      <c r="CVT37" s="23"/>
      <c r="CVU37" s="23"/>
      <c r="CVV37" s="23"/>
      <c r="CVW37" s="23"/>
      <c r="CVX37" s="23"/>
      <c r="CVY37" s="23"/>
      <c r="CVZ37" s="23"/>
      <c r="CWA37" s="23"/>
      <c r="CWB37" s="23"/>
      <c r="CWC37" s="23"/>
      <c r="CWD37" s="23"/>
      <c r="CWE37" s="23"/>
      <c r="CWF37" s="23"/>
      <c r="CWG37" s="23"/>
      <c r="CWH37" s="23"/>
      <c r="CWI37" s="23"/>
      <c r="CWJ37" s="23"/>
      <c r="CWK37" s="23"/>
      <c r="CWL37" s="23"/>
      <c r="CWM37" s="23"/>
      <c r="CWN37" s="23"/>
      <c r="CWO37" s="23"/>
      <c r="CWP37" s="23"/>
      <c r="CWQ37" s="23"/>
      <c r="CWR37" s="23"/>
      <c r="CWS37" s="23"/>
      <c r="CWT37" s="23"/>
      <c r="CWU37" s="23"/>
      <c r="CWV37" s="23"/>
      <c r="CWW37" s="23"/>
      <c r="CWX37" s="23"/>
      <c r="CWY37" s="23"/>
      <c r="CWZ37" s="23"/>
      <c r="CXA37" s="23"/>
      <c r="CXB37" s="23"/>
      <c r="CXC37" s="23"/>
      <c r="CXD37" s="23"/>
      <c r="CXE37" s="23"/>
      <c r="CXF37" s="23"/>
      <c r="CXG37" s="23"/>
      <c r="CXH37" s="23"/>
      <c r="CXI37" s="23"/>
      <c r="CXJ37" s="23"/>
      <c r="CXK37" s="23"/>
      <c r="CXL37" s="23"/>
      <c r="CXM37" s="23"/>
      <c r="CXN37" s="23"/>
      <c r="CXO37" s="23"/>
      <c r="CXP37" s="23"/>
      <c r="CXQ37" s="23"/>
      <c r="CXR37" s="23"/>
      <c r="CXS37" s="23"/>
      <c r="CXT37" s="23"/>
      <c r="CXU37" s="23"/>
      <c r="CXV37" s="23"/>
      <c r="CXW37" s="23"/>
      <c r="CXX37" s="23"/>
      <c r="CXY37" s="23"/>
      <c r="CXZ37" s="23"/>
      <c r="CYA37" s="23"/>
      <c r="CYB37" s="23"/>
      <c r="CYC37" s="23"/>
      <c r="CYD37" s="23"/>
      <c r="CYE37" s="23"/>
      <c r="CYF37" s="23"/>
      <c r="CYG37" s="23"/>
      <c r="CYH37" s="23"/>
      <c r="CYI37" s="23"/>
      <c r="CYJ37" s="23"/>
      <c r="CYK37" s="23"/>
      <c r="CYL37" s="23"/>
      <c r="CYM37" s="23"/>
      <c r="CYN37" s="23"/>
      <c r="CYO37" s="23"/>
      <c r="CYP37" s="23"/>
      <c r="CYQ37" s="23"/>
      <c r="CYR37" s="23"/>
      <c r="CYS37" s="23"/>
      <c r="CYT37" s="23"/>
      <c r="CYU37" s="23"/>
      <c r="CYV37" s="23"/>
      <c r="CYW37" s="23"/>
      <c r="CYX37" s="23"/>
      <c r="CYY37" s="23"/>
      <c r="CYZ37" s="23"/>
      <c r="CZA37" s="23"/>
      <c r="CZB37" s="23"/>
      <c r="CZC37" s="23"/>
      <c r="CZD37" s="23"/>
      <c r="CZE37" s="23"/>
      <c r="CZF37" s="23"/>
      <c r="CZG37" s="23"/>
      <c r="CZH37" s="23"/>
      <c r="CZI37" s="23"/>
      <c r="CZJ37" s="23"/>
      <c r="CZK37" s="23"/>
      <c r="CZL37" s="23"/>
      <c r="CZM37" s="23"/>
      <c r="CZN37" s="23"/>
      <c r="CZO37" s="23"/>
      <c r="CZP37" s="23"/>
      <c r="CZQ37" s="23"/>
      <c r="CZR37" s="23"/>
      <c r="CZS37" s="23"/>
      <c r="CZT37" s="23"/>
      <c r="CZU37" s="23"/>
      <c r="CZV37" s="23"/>
      <c r="CZW37" s="23"/>
      <c r="CZX37" s="23"/>
      <c r="CZY37" s="23"/>
      <c r="CZZ37" s="23"/>
      <c r="DAA37" s="23"/>
      <c r="DAB37" s="23"/>
      <c r="DAC37" s="23"/>
      <c r="DAD37" s="23"/>
      <c r="DAE37" s="23"/>
      <c r="DAF37" s="23"/>
      <c r="DAG37" s="23"/>
      <c r="DAH37" s="23"/>
      <c r="DAI37" s="23"/>
      <c r="DAJ37" s="23"/>
      <c r="DAK37" s="23"/>
      <c r="DAL37" s="23"/>
      <c r="DAM37" s="23"/>
      <c r="DAN37" s="23"/>
      <c r="DAO37" s="23"/>
      <c r="DAP37" s="23"/>
      <c r="DAQ37" s="23"/>
      <c r="DAR37" s="23"/>
      <c r="DAS37" s="23"/>
      <c r="DAT37" s="23"/>
      <c r="DAU37" s="23"/>
      <c r="DAV37" s="23"/>
      <c r="DAW37" s="23"/>
      <c r="DAX37" s="23"/>
      <c r="DAY37" s="23"/>
      <c r="DAZ37" s="23"/>
      <c r="DBA37" s="23"/>
      <c r="DBB37" s="23"/>
      <c r="DBC37" s="23"/>
      <c r="DBD37" s="23"/>
      <c r="DBE37" s="23"/>
      <c r="DBF37" s="23"/>
      <c r="DBG37" s="23"/>
      <c r="DBH37" s="23"/>
      <c r="DBI37" s="23"/>
      <c r="DBJ37" s="23"/>
      <c r="DBK37" s="23"/>
      <c r="DBL37" s="23"/>
      <c r="DBM37" s="23"/>
      <c r="DBN37" s="23"/>
      <c r="DBO37" s="23"/>
      <c r="DBP37" s="23"/>
      <c r="DBQ37" s="23"/>
      <c r="DBR37" s="23"/>
      <c r="DBS37" s="23"/>
      <c r="DBT37" s="23"/>
      <c r="DBU37" s="23"/>
      <c r="DBV37" s="23"/>
      <c r="DBW37" s="23"/>
      <c r="DBX37" s="23"/>
      <c r="DBY37" s="23"/>
      <c r="DBZ37" s="23"/>
      <c r="DCA37" s="23"/>
      <c r="DCB37" s="23"/>
      <c r="DCC37" s="23"/>
      <c r="DCD37" s="23"/>
      <c r="DCE37" s="23"/>
      <c r="DCF37" s="23"/>
      <c r="DCG37" s="23"/>
      <c r="DCH37" s="23"/>
      <c r="DCI37" s="23"/>
      <c r="DCJ37" s="23"/>
      <c r="DCK37" s="23"/>
      <c r="DCL37" s="23"/>
      <c r="DCM37" s="23"/>
      <c r="DCN37" s="23"/>
      <c r="DCO37" s="23"/>
      <c r="DCP37" s="23"/>
      <c r="DCQ37" s="23"/>
      <c r="DCR37" s="23"/>
      <c r="DCS37" s="23"/>
      <c r="DCT37" s="23"/>
      <c r="DCU37" s="23"/>
      <c r="DCV37" s="23"/>
      <c r="DCW37" s="23"/>
      <c r="DCX37" s="23"/>
      <c r="DCY37" s="23"/>
      <c r="DCZ37" s="23"/>
      <c r="DDA37" s="23"/>
      <c r="DDB37" s="23"/>
      <c r="DDC37" s="23"/>
      <c r="DDD37" s="23"/>
      <c r="DDE37" s="23"/>
      <c r="DDF37" s="23"/>
      <c r="DDG37" s="23"/>
      <c r="DDH37" s="23"/>
      <c r="DDI37" s="23"/>
      <c r="DDJ37" s="23"/>
      <c r="DDK37" s="23"/>
      <c r="DDL37" s="23"/>
      <c r="DDM37" s="23"/>
      <c r="DDN37" s="23"/>
      <c r="DDO37" s="23"/>
      <c r="DDP37" s="23"/>
      <c r="DDQ37" s="23"/>
      <c r="DDR37" s="23"/>
      <c r="DDS37" s="23"/>
      <c r="DDT37" s="23"/>
      <c r="DDU37" s="23"/>
      <c r="DDV37" s="23"/>
      <c r="DDW37" s="23"/>
      <c r="DDX37" s="23"/>
      <c r="DDY37" s="23"/>
      <c r="DDZ37" s="23"/>
      <c r="DEA37" s="23"/>
      <c r="DEB37" s="23"/>
      <c r="DEC37" s="23"/>
      <c r="DED37" s="23"/>
      <c r="DEE37" s="23"/>
      <c r="DEF37" s="23"/>
      <c r="DEG37" s="23"/>
      <c r="DEH37" s="23"/>
      <c r="DEI37" s="23"/>
      <c r="DEJ37" s="23"/>
      <c r="DEK37" s="23"/>
      <c r="DEL37" s="23"/>
      <c r="DEM37" s="23"/>
      <c r="DEN37" s="23"/>
      <c r="DEO37" s="23"/>
      <c r="DEP37" s="23"/>
      <c r="DEQ37" s="23"/>
      <c r="DER37" s="23"/>
      <c r="DES37" s="23"/>
      <c r="DET37" s="23"/>
      <c r="DEU37" s="23"/>
      <c r="DEV37" s="23"/>
      <c r="DEW37" s="23"/>
      <c r="DEX37" s="23"/>
      <c r="DEY37" s="23"/>
      <c r="DEZ37" s="23"/>
      <c r="DFA37" s="23"/>
      <c r="DFB37" s="23"/>
      <c r="DFC37" s="23"/>
      <c r="DFD37" s="23"/>
      <c r="DFE37" s="23"/>
      <c r="DFF37" s="23"/>
      <c r="DFG37" s="23"/>
      <c r="DFH37" s="23"/>
      <c r="DFI37" s="23"/>
      <c r="DFJ37" s="23"/>
      <c r="DFK37" s="23"/>
      <c r="DFL37" s="23"/>
      <c r="DFM37" s="23"/>
      <c r="DFN37" s="23"/>
      <c r="DFO37" s="23"/>
      <c r="DFP37" s="23"/>
      <c r="DFQ37" s="23"/>
      <c r="DFR37" s="23"/>
      <c r="DFS37" s="23"/>
      <c r="DFT37" s="23"/>
      <c r="DFU37" s="23"/>
      <c r="DFV37" s="23"/>
      <c r="DFW37" s="23"/>
      <c r="DFX37" s="23"/>
      <c r="DFY37" s="23"/>
      <c r="DFZ37" s="23"/>
      <c r="DGA37" s="23"/>
      <c r="DGB37" s="23"/>
      <c r="DGC37" s="23"/>
      <c r="DGD37" s="23"/>
      <c r="DGE37" s="23"/>
      <c r="DGF37" s="23"/>
      <c r="DGG37" s="23"/>
      <c r="DGH37" s="23"/>
      <c r="DGI37" s="23"/>
      <c r="DGJ37" s="23"/>
      <c r="DGK37" s="23"/>
      <c r="DGL37" s="23"/>
      <c r="DGM37" s="23"/>
      <c r="DGN37" s="23"/>
      <c r="DGO37" s="23"/>
      <c r="DGP37" s="23"/>
      <c r="DGQ37" s="23"/>
      <c r="DGR37" s="23"/>
      <c r="DGS37" s="23"/>
      <c r="DGT37" s="23"/>
      <c r="DGU37" s="23"/>
      <c r="DGV37" s="23"/>
      <c r="DGW37" s="23"/>
      <c r="DGX37" s="23"/>
      <c r="DGY37" s="23"/>
      <c r="DGZ37" s="23"/>
      <c r="DHA37" s="23"/>
      <c r="DHB37" s="23"/>
      <c r="DHC37" s="23"/>
      <c r="DHD37" s="23"/>
      <c r="DHE37" s="23"/>
      <c r="DHF37" s="23"/>
      <c r="DHG37" s="23"/>
      <c r="DHH37" s="23"/>
      <c r="DHI37" s="23"/>
      <c r="DHJ37" s="23"/>
      <c r="DHK37" s="23"/>
      <c r="DHL37" s="23"/>
      <c r="DHM37" s="23"/>
      <c r="DHN37" s="23"/>
      <c r="DHO37" s="23"/>
      <c r="DHP37" s="23"/>
      <c r="DHQ37" s="23"/>
      <c r="DHR37" s="23"/>
      <c r="DHS37" s="23"/>
      <c r="DHT37" s="23"/>
      <c r="DHU37" s="23"/>
      <c r="DHV37" s="23"/>
      <c r="DHW37" s="23"/>
      <c r="DHX37" s="23"/>
      <c r="DHY37" s="23"/>
      <c r="DHZ37" s="23"/>
      <c r="DIA37" s="23"/>
      <c r="DIB37" s="23"/>
      <c r="DIC37" s="23"/>
      <c r="DID37" s="23"/>
      <c r="DIE37" s="23"/>
      <c r="DIF37" s="23"/>
      <c r="DIG37" s="23"/>
      <c r="DIH37" s="23"/>
      <c r="DII37" s="23"/>
      <c r="DIJ37" s="23"/>
      <c r="DIK37" s="23"/>
      <c r="DIL37" s="23"/>
      <c r="DIM37" s="23"/>
      <c r="DIN37" s="23"/>
      <c r="DIO37" s="23"/>
      <c r="DIP37" s="23"/>
      <c r="DIQ37" s="23"/>
      <c r="DIR37" s="23"/>
      <c r="DIS37" s="23"/>
      <c r="DIT37" s="23"/>
      <c r="DIU37" s="23"/>
      <c r="DIV37" s="23"/>
      <c r="DIW37" s="23"/>
      <c r="DIX37" s="23"/>
      <c r="DIY37" s="23"/>
      <c r="DIZ37" s="23"/>
      <c r="DJA37" s="23"/>
      <c r="DJB37" s="23"/>
      <c r="DJC37" s="23"/>
      <c r="DJD37" s="23"/>
      <c r="DJE37" s="23"/>
      <c r="DJF37" s="23"/>
      <c r="DJG37" s="23"/>
      <c r="DJH37" s="23"/>
      <c r="DJI37" s="23"/>
      <c r="DJJ37" s="23"/>
      <c r="DJK37" s="23"/>
      <c r="DJL37" s="23"/>
      <c r="DJM37" s="23"/>
      <c r="DJN37" s="23"/>
      <c r="DJO37" s="23"/>
      <c r="DJP37" s="23"/>
      <c r="DJQ37" s="23"/>
      <c r="DJR37" s="23"/>
      <c r="DJS37" s="23"/>
      <c r="DJT37" s="23"/>
      <c r="DJU37" s="23"/>
      <c r="DJV37" s="23"/>
      <c r="DJW37" s="23"/>
      <c r="DJX37" s="23"/>
      <c r="DJY37" s="23"/>
      <c r="DJZ37" s="23"/>
      <c r="DKA37" s="23"/>
      <c r="DKB37" s="23"/>
      <c r="DKC37" s="23"/>
      <c r="DKD37" s="23"/>
      <c r="DKE37" s="23"/>
      <c r="DKF37" s="23"/>
      <c r="DKG37" s="23"/>
      <c r="DKH37" s="23"/>
      <c r="DKI37" s="23"/>
      <c r="DKJ37" s="23"/>
      <c r="DKK37" s="23"/>
      <c r="DKL37" s="23"/>
      <c r="DKM37" s="23"/>
      <c r="DKN37" s="23"/>
      <c r="DKO37" s="23"/>
      <c r="DKP37" s="23"/>
      <c r="DKQ37" s="23"/>
      <c r="DKR37" s="23"/>
      <c r="DKS37" s="23"/>
      <c r="DKT37" s="23"/>
      <c r="DKU37" s="23"/>
      <c r="DKV37" s="23"/>
      <c r="DKW37" s="23"/>
      <c r="DKX37" s="23"/>
      <c r="DKY37" s="23"/>
      <c r="DKZ37" s="23"/>
      <c r="DLA37" s="23"/>
      <c r="DLB37" s="23"/>
      <c r="DLC37" s="23"/>
      <c r="DLD37" s="23"/>
      <c r="DLE37" s="23"/>
      <c r="DLF37" s="23"/>
      <c r="DLG37" s="23"/>
      <c r="DLH37" s="23"/>
      <c r="DLI37" s="23"/>
      <c r="DLJ37" s="23"/>
      <c r="DLK37" s="23"/>
      <c r="DLL37" s="23"/>
      <c r="DLM37" s="23"/>
      <c r="DLN37" s="23"/>
      <c r="DLO37" s="23"/>
      <c r="DLP37" s="23"/>
      <c r="DLQ37" s="23"/>
      <c r="DLR37" s="23"/>
      <c r="DLS37" s="23"/>
      <c r="DLT37" s="23"/>
      <c r="DLU37" s="23"/>
      <c r="DLV37" s="23"/>
      <c r="DLW37" s="23"/>
      <c r="DLX37" s="23"/>
      <c r="DLY37" s="23"/>
      <c r="DLZ37" s="23"/>
      <c r="DMA37" s="23"/>
      <c r="DMB37" s="23"/>
      <c r="DMC37" s="23"/>
      <c r="DMD37" s="23"/>
      <c r="DME37" s="23"/>
      <c r="DMF37" s="23"/>
      <c r="DMG37" s="23"/>
      <c r="DMH37" s="23"/>
      <c r="DMI37" s="23"/>
      <c r="DMJ37" s="23"/>
      <c r="DMK37" s="23"/>
      <c r="DML37" s="23"/>
      <c r="DMM37" s="23"/>
      <c r="DMN37" s="23"/>
      <c r="DMO37" s="23"/>
      <c r="DMP37" s="23"/>
      <c r="DMQ37" s="23"/>
      <c r="DMR37" s="23"/>
      <c r="DMS37" s="23"/>
      <c r="DMT37" s="23"/>
      <c r="DMU37" s="23"/>
      <c r="DMV37" s="23"/>
      <c r="DMW37" s="23"/>
      <c r="DMX37" s="23"/>
      <c r="DMY37" s="23"/>
      <c r="DMZ37" s="23"/>
      <c r="DNA37" s="23"/>
      <c r="DNB37" s="23"/>
      <c r="DNC37" s="23"/>
      <c r="DND37" s="23"/>
      <c r="DNE37" s="23"/>
      <c r="DNF37" s="23"/>
      <c r="DNG37" s="23"/>
      <c r="DNH37" s="23"/>
      <c r="DNI37" s="23"/>
      <c r="DNJ37" s="23"/>
      <c r="DNK37" s="23"/>
      <c r="DNL37" s="23"/>
      <c r="DNM37" s="23"/>
      <c r="DNN37" s="23"/>
      <c r="DNO37" s="23"/>
      <c r="DNP37" s="23"/>
      <c r="DNQ37" s="23"/>
      <c r="DNR37" s="23"/>
      <c r="DNS37" s="23"/>
      <c r="DNT37" s="23"/>
      <c r="DNU37" s="23"/>
      <c r="DNV37" s="23"/>
      <c r="DNW37" s="23"/>
      <c r="DNX37" s="23"/>
      <c r="DNY37" s="23"/>
      <c r="DNZ37" s="23"/>
      <c r="DOA37" s="23"/>
      <c r="DOB37" s="23"/>
      <c r="DOC37" s="23"/>
      <c r="DOD37" s="23"/>
      <c r="DOE37" s="23"/>
      <c r="DOF37" s="23"/>
      <c r="DOG37" s="23"/>
      <c r="DOH37" s="23"/>
      <c r="DOI37" s="23"/>
      <c r="DOJ37" s="23"/>
      <c r="DOK37" s="23"/>
      <c r="DOL37" s="23"/>
      <c r="DOM37" s="23"/>
      <c r="DON37" s="23"/>
      <c r="DOO37" s="23"/>
      <c r="DOP37" s="23"/>
      <c r="DOQ37" s="23"/>
      <c r="DOR37" s="23"/>
      <c r="DOS37" s="23"/>
      <c r="DOT37" s="23"/>
      <c r="DOU37" s="23"/>
      <c r="DOV37" s="23"/>
      <c r="DOW37" s="23"/>
      <c r="DOX37" s="23"/>
      <c r="DOY37" s="23"/>
      <c r="DOZ37" s="23"/>
      <c r="DPA37" s="23"/>
      <c r="DPB37" s="23"/>
      <c r="DPC37" s="23"/>
      <c r="DPD37" s="23"/>
      <c r="DPE37" s="23"/>
      <c r="DPF37" s="23"/>
      <c r="DPG37" s="23"/>
      <c r="DPH37" s="23"/>
      <c r="DPI37" s="23"/>
      <c r="DPJ37" s="23"/>
      <c r="DPK37" s="23"/>
      <c r="DPL37" s="23"/>
      <c r="DPM37" s="23"/>
      <c r="DPN37" s="23"/>
      <c r="DPO37" s="23"/>
      <c r="DPP37" s="23"/>
      <c r="DPQ37" s="23"/>
      <c r="DPR37" s="23"/>
      <c r="DPS37" s="23"/>
      <c r="DPT37" s="23"/>
      <c r="DPU37" s="23"/>
      <c r="DPV37" s="23"/>
      <c r="DPW37" s="23"/>
      <c r="DPX37" s="23"/>
      <c r="DPY37" s="23"/>
      <c r="DPZ37" s="23"/>
      <c r="DQA37" s="23"/>
      <c r="DQB37" s="23"/>
      <c r="DQC37" s="23"/>
      <c r="DQD37" s="23"/>
      <c r="DQE37" s="23"/>
      <c r="DQF37" s="23"/>
      <c r="DQG37" s="23"/>
      <c r="DQH37" s="23"/>
      <c r="DQI37" s="23"/>
      <c r="DQJ37" s="23"/>
      <c r="DQK37" s="23"/>
      <c r="DQL37" s="23"/>
      <c r="DQM37" s="23"/>
      <c r="DQN37" s="23"/>
      <c r="DQO37" s="23"/>
      <c r="DQP37" s="23"/>
      <c r="DQQ37" s="23"/>
      <c r="DQR37" s="23"/>
      <c r="DQS37" s="23"/>
      <c r="DQT37" s="23"/>
      <c r="DQU37" s="23"/>
      <c r="DQV37" s="23"/>
      <c r="DQW37" s="23"/>
      <c r="DQX37" s="23"/>
      <c r="DQY37" s="23"/>
      <c r="DQZ37" s="23"/>
      <c r="DRA37" s="23"/>
      <c r="DRB37" s="23"/>
      <c r="DRC37" s="23"/>
      <c r="DRD37" s="23"/>
      <c r="DRE37" s="23"/>
      <c r="DRF37" s="23"/>
      <c r="DRG37" s="23"/>
      <c r="DRH37" s="23"/>
      <c r="DRI37" s="23"/>
      <c r="DRJ37" s="23"/>
      <c r="DRK37" s="23"/>
      <c r="DRL37" s="23"/>
      <c r="DRM37" s="23"/>
      <c r="DRN37" s="23"/>
      <c r="DRO37" s="23"/>
      <c r="DRP37" s="23"/>
      <c r="DRQ37" s="23"/>
      <c r="DRR37" s="23"/>
      <c r="DRS37" s="23"/>
      <c r="DRT37" s="23"/>
      <c r="DRU37" s="23"/>
      <c r="DRV37" s="23"/>
      <c r="DRW37" s="23"/>
      <c r="DRX37" s="23"/>
      <c r="DRY37" s="23"/>
      <c r="DRZ37" s="23"/>
      <c r="DSA37" s="23"/>
      <c r="DSB37" s="23"/>
      <c r="DSC37" s="23"/>
      <c r="DSD37" s="23"/>
      <c r="DSE37" s="23"/>
      <c r="DSF37" s="23"/>
      <c r="DSG37" s="23"/>
      <c r="DSH37" s="23"/>
      <c r="DSI37" s="23"/>
      <c r="DSJ37" s="23"/>
      <c r="DSK37" s="23"/>
      <c r="DSL37" s="23"/>
      <c r="DSM37" s="23"/>
      <c r="DSN37" s="23"/>
      <c r="DSO37" s="23"/>
      <c r="DSP37" s="23"/>
      <c r="DSQ37" s="23"/>
      <c r="DSR37" s="23"/>
      <c r="DSS37" s="23"/>
      <c r="DST37" s="23"/>
      <c r="DSU37" s="23"/>
      <c r="DSV37" s="23"/>
      <c r="DSW37" s="23"/>
      <c r="DSX37" s="23"/>
      <c r="DSY37" s="23"/>
      <c r="DSZ37" s="23"/>
      <c r="DTA37" s="23"/>
      <c r="DTB37" s="23"/>
      <c r="DTC37" s="23"/>
      <c r="DTD37" s="23"/>
      <c r="DTE37" s="23"/>
      <c r="DTF37" s="23"/>
      <c r="DTG37" s="23"/>
      <c r="DTH37" s="23"/>
      <c r="DTI37" s="23"/>
      <c r="DTJ37" s="23"/>
      <c r="DTK37" s="23"/>
      <c r="DTL37" s="23"/>
      <c r="DTM37" s="23"/>
      <c r="DTN37" s="23"/>
      <c r="DTO37" s="23"/>
      <c r="DTP37" s="23"/>
      <c r="DTQ37" s="23"/>
      <c r="DTR37" s="23"/>
      <c r="DTS37" s="23"/>
      <c r="DTT37" s="23"/>
      <c r="DTU37" s="23"/>
      <c r="DTV37" s="23"/>
      <c r="DTW37" s="23"/>
      <c r="DTX37" s="23"/>
      <c r="DTY37" s="23"/>
      <c r="DTZ37" s="23"/>
      <c r="DUA37" s="23"/>
      <c r="DUB37" s="23"/>
      <c r="DUC37" s="23"/>
      <c r="DUD37" s="23"/>
      <c r="DUE37" s="23"/>
      <c r="DUF37" s="23"/>
      <c r="DUG37" s="23"/>
      <c r="DUH37" s="23"/>
      <c r="DUI37" s="23"/>
      <c r="DUJ37" s="23"/>
      <c r="DUK37" s="23"/>
      <c r="DUL37" s="23"/>
      <c r="DUM37" s="23"/>
      <c r="DUN37" s="23"/>
      <c r="DUO37" s="23"/>
      <c r="DUP37" s="23"/>
      <c r="DUQ37" s="23"/>
      <c r="DUR37" s="23"/>
      <c r="DUS37" s="23"/>
      <c r="DUT37" s="23"/>
      <c r="DUU37" s="23"/>
      <c r="DUV37" s="23"/>
      <c r="DUW37" s="23"/>
      <c r="DUX37" s="23"/>
      <c r="DUY37" s="23"/>
      <c r="DUZ37" s="23"/>
      <c r="DVA37" s="23"/>
      <c r="DVB37" s="23"/>
      <c r="DVC37" s="23"/>
      <c r="DVD37" s="23"/>
      <c r="DVE37" s="23"/>
      <c r="DVF37" s="23"/>
      <c r="DVG37" s="23"/>
      <c r="DVH37" s="23"/>
      <c r="DVI37" s="23"/>
      <c r="DVJ37" s="23"/>
      <c r="DVK37" s="23"/>
      <c r="DVL37" s="23"/>
      <c r="DVM37" s="23"/>
      <c r="DVN37" s="23"/>
      <c r="DVO37" s="23"/>
      <c r="DVP37" s="23"/>
      <c r="DVQ37" s="23"/>
      <c r="DVR37" s="23"/>
      <c r="DVS37" s="23"/>
      <c r="DVT37" s="23"/>
      <c r="DVU37" s="23"/>
      <c r="DVV37" s="23"/>
      <c r="DVW37" s="23"/>
      <c r="DVX37" s="23"/>
      <c r="DVY37" s="23"/>
      <c r="DVZ37" s="23"/>
      <c r="DWA37" s="23"/>
      <c r="DWB37" s="23"/>
      <c r="DWC37" s="23"/>
      <c r="DWD37" s="23"/>
      <c r="DWE37" s="23"/>
      <c r="DWF37" s="23"/>
      <c r="DWG37" s="23"/>
      <c r="DWH37" s="23"/>
      <c r="DWI37" s="23"/>
      <c r="DWJ37" s="23"/>
      <c r="DWK37" s="23"/>
      <c r="DWL37" s="23"/>
      <c r="DWM37" s="23"/>
      <c r="DWN37" s="23"/>
      <c r="DWO37" s="23"/>
      <c r="DWP37" s="23"/>
      <c r="DWQ37" s="23"/>
      <c r="DWR37" s="23"/>
      <c r="DWS37" s="23"/>
      <c r="DWT37" s="23"/>
      <c r="DWU37" s="23"/>
      <c r="DWV37" s="23"/>
      <c r="DWW37" s="23"/>
      <c r="DWX37" s="23"/>
      <c r="DWY37" s="23"/>
      <c r="DWZ37" s="23"/>
      <c r="DXA37" s="23"/>
      <c r="DXB37" s="23"/>
      <c r="DXC37" s="23"/>
      <c r="DXD37" s="23"/>
      <c r="DXE37" s="23"/>
      <c r="DXF37" s="23"/>
      <c r="DXG37" s="23"/>
      <c r="DXH37" s="23"/>
      <c r="DXI37" s="23"/>
      <c r="DXJ37" s="23"/>
      <c r="DXK37" s="23"/>
      <c r="DXL37" s="23"/>
      <c r="DXM37" s="23"/>
      <c r="DXN37" s="23"/>
      <c r="DXO37" s="23"/>
      <c r="DXP37" s="23"/>
      <c r="DXQ37" s="23"/>
      <c r="DXR37" s="23"/>
      <c r="DXS37" s="23"/>
      <c r="DXT37" s="23"/>
      <c r="DXU37" s="23"/>
      <c r="DXV37" s="23"/>
      <c r="DXW37" s="23"/>
      <c r="DXX37" s="23"/>
      <c r="DXY37" s="23"/>
      <c r="DXZ37" s="23"/>
      <c r="DYA37" s="23"/>
      <c r="DYB37" s="23"/>
      <c r="DYC37" s="23"/>
      <c r="DYD37" s="23"/>
      <c r="DYE37" s="23"/>
      <c r="DYF37" s="23"/>
      <c r="DYG37" s="23"/>
      <c r="DYH37" s="23"/>
      <c r="DYI37" s="23"/>
      <c r="DYJ37" s="23"/>
      <c r="DYK37" s="23"/>
      <c r="DYL37" s="23"/>
      <c r="DYM37" s="23"/>
      <c r="DYN37" s="23"/>
      <c r="DYO37" s="23"/>
      <c r="DYP37" s="23"/>
      <c r="DYQ37" s="23"/>
      <c r="DYR37" s="23"/>
      <c r="DYS37" s="23"/>
      <c r="DYT37" s="23"/>
      <c r="DYU37" s="23"/>
      <c r="DYV37" s="23"/>
      <c r="DYW37" s="23"/>
      <c r="DYX37" s="23"/>
      <c r="DYY37" s="23"/>
      <c r="DYZ37" s="23"/>
      <c r="DZA37" s="23"/>
      <c r="DZB37" s="23"/>
      <c r="DZC37" s="23"/>
      <c r="DZD37" s="23"/>
      <c r="DZE37" s="23"/>
      <c r="DZF37" s="23"/>
      <c r="DZG37" s="23"/>
      <c r="DZH37" s="23"/>
      <c r="DZI37" s="23"/>
      <c r="DZJ37" s="23"/>
      <c r="DZK37" s="23"/>
      <c r="DZL37" s="23"/>
      <c r="DZM37" s="23"/>
      <c r="DZN37" s="23"/>
      <c r="DZO37" s="23"/>
      <c r="DZP37" s="23"/>
      <c r="DZQ37" s="23"/>
      <c r="DZR37" s="23"/>
      <c r="DZS37" s="23"/>
      <c r="DZT37" s="23"/>
      <c r="DZU37" s="23"/>
      <c r="DZV37" s="23"/>
      <c r="DZW37" s="23"/>
      <c r="DZX37" s="23"/>
      <c r="DZY37" s="23"/>
      <c r="DZZ37" s="23"/>
      <c r="EAA37" s="23"/>
      <c r="EAB37" s="23"/>
      <c r="EAC37" s="23"/>
      <c r="EAD37" s="23"/>
      <c r="EAE37" s="23"/>
      <c r="EAF37" s="23"/>
      <c r="EAG37" s="23"/>
      <c r="EAH37" s="23"/>
      <c r="EAI37" s="23"/>
      <c r="EAJ37" s="23"/>
      <c r="EAK37" s="23"/>
      <c r="EAL37" s="23"/>
      <c r="EAM37" s="23"/>
      <c r="EAN37" s="23"/>
      <c r="EAO37" s="23"/>
      <c r="EAP37" s="23"/>
      <c r="EAQ37" s="23"/>
      <c r="EAR37" s="23"/>
      <c r="EAS37" s="23"/>
      <c r="EAT37" s="23"/>
      <c r="EAU37" s="23"/>
      <c r="EAV37" s="23"/>
      <c r="EAW37" s="23"/>
      <c r="EAX37" s="23"/>
      <c r="EAY37" s="23"/>
      <c r="EAZ37" s="23"/>
      <c r="EBA37" s="23"/>
      <c r="EBB37" s="23"/>
      <c r="EBC37" s="23"/>
      <c r="EBD37" s="23"/>
      <c r="EBE37" s="23"/>
      <c r="EBF37" s="23"/>
      <c r="EBG37" s="23"/>
      <c r="EBH37" s="23"/>
      <c r="EBI37" s="23"/>
      <c r="EBJ37" s="23"/>
      <c r="EBK37" s="23"/>
      <c r="EBL37" s="23"/>
      <c r="EBM37" s="23"/>
      <c r="EBN37" s="23"/>
      <c r="EBO37" s="23"/>
      <c r="EBP37" s="23"/>
      <c r="EBQ37" s="23"/>
      <c r="EBR37" s="23"/>
      <c r="EBS37" s="23"/>
      <c r="EBT37" s="23"/>
      <c r="EBU37" s="23"/>
      <c r="EBV37" s="23"/>
      <c r="EBW37" s="23"/>
      <c r="EBX37" s="23"/>
      <c r="EBY37" s="23"/>
      <c r="EBZ37" s="23"/>
      <c r="ECA37" s="23"/>
      <c r="ECB37" s="23"/>
      <c r="ECC37" s="23"/>
      <c r="ECD37" s="23"/>
      <c r="ECE37" s="23"/>
      <c r="ECF37" s="23"/>
      <c r="ECG37" s="23"/>
      <c r="ECH37" s="23"/>
      <c r="ECI37" s="23"/>
      <c r="ECJ37" s="23"/>
      <c r="ECK37" s="23"/>
      <c r="ECL37" s="23"/>
      <c r="ECM37" s="23"/>
      <c r="ECN37" s="23"/>
      <c r="ECO37" s="23"/>
      <c r="ECP37" s="23"/>
      <c r="ECQ37" s="23"/>
      <c r="ECR37" s="23"/>
      <c r="ECS37" s="23"/>
      <c r="ECT37" s="23"/>
      <c r="ECU37" s="23"/>
      <c r="ECV37" s="23"/>
      <c r="ECW37" s="23"/>
      <c r="ECX37" s="23"/>
      <c r="ECY37" s="23"/>
      <c r="ECZ37" s="23"/>
      <c r="EDA37" s="23"/>
      <c r="EDB37" s="23"/>
      <c r="EDC37" s="23"/>
      <c r="EDD37" s="23"/>
      <c r="EDE37" s="23"/>
      <c r="EDF37" s="23"/>
      <c r="EDG37" s="23"/>
      <c r="EDH37" s="23"/>
      <c r="EDI37" s="23"/>
      <c r="EDJ37" s="23"/>
      <c r="EDK37" s="23"/>
      <c r="EDL37" s="23"/>
      <c r="EDM37" s="23"/>
      <c r="EDN37" s="23"/>
      <c r="EDO37" s="23"/>
      <c r="EDP37" s="23"/>
      <c r="EDQ37" s="23"/>
      <c r="EDR37" s="23"/>
      <c r="EDS37" s="23"/>
      <c r="EDT37" s="23"/>
      <c r="EDU37" s="23"/>
      <c r="EDV37" s="23"/>
      <c r="EDW37" s="23"/>
      <c r="EDX37" s="23"/>
      <c r="EDY37" s="23"/>
      <c r="EDZ37" s="23"/>
      <c r="EEA37" s="23"/>
      <c r="EEB37" s="23"/>
      <c r="EEC37" s="23"/>
      <c r="EED37" s="23"/>
      <c r="EEE37" s="23"/>
      <c r="EEF37" s="23"/>
      <c r="EEG37" s="23"/>
      <c r="EEH37" s="23"/>
      <c r="EEI37" s="23"/>
      <c r="EEJ37" s="23"/>
      <c r="EEK37" s="23"/>
      <c r="EEL37" s="23"/>
      <c r="EEM37" s="23"/>
      <c r="EEN37" s="23"/>
      <c r="EEO37" s="23"/>
      <c r="EEP37" s="23"/>
      <c r="EEQ37" s="23"/>
      <c r="EER37" s="23"/>
      <c r="EES37" s="23"/>
      <c r="EET37" s="23"/>
      <c r="EEU37" s="23"/>
      <c r="EEV37" s="23"/>
      <c r="EEW37" s="23"/>
      <c r="EEX37" s="23"/>
      <c r="EEY37" s="23"/>
      <c r="EEZ37" s="23"/>
      <c r="EFA37" s="23"/>
      <c r="EFB37" s="23"/>
      <c r="EFC37" s="23"/>
      <c r="EFD37" s="23"/>
      <c r="EFE37" s="23"/>
      <c r="EFF37" s="23"/>
      <c r="EFG37" s="23"/>
      <c r="EFH37" s="23"/>
      <c r="EFI37" s="23"/>
      <c r="EFJ37" s="23"/>
      <c r="EFK37" s="23"/>
      <c r="EFL37" s="23"/>
      <c r="EFM37" s="23"/>
      <c r="EFN37" s="23"/>
      <c r="EFO37" s="23"/>
      <c r="EFP37" s="23"/>
      <c r="EFQ37" s="23"/>
      <c r="EFR37" s="23"/>
      <c r="EFS37" s="23"/>
      <c r="EFT37" s="23"/>
      <c r="EFU37" s="23"/>
      <c r="EFV37" s="23"/>
      <c r="EFW37" s="23"/>
      <c r="EFX37" s="23"/>
      <c r="EFY37" s="23"/>
      <c r="EFZ37" s="23"/>
      <c r="EGA37" s="23"/>
      <c r="EGB37" s="23"/>
      <c r="EGC37" s="23"/>
      <c r="EGD37" s="23"/>
      <c r="EGE37" s="23"/>
      <c r="EGF37" s="23"/>
      <c r="EGG37" s="23"/>
      <c r="EGH37" s="23"/>
      <c r="EGI37" s="23"/>
      <c r="EGJ37" s="23"/>
      <c r="EGK37" s="23"/>
      <c r="EGL37" s="23"/>
      <c r="EGM37" s="23"/>
      <c r="EGN37" s="23"/>
      <c r="EGO37" s="23"/>
      <c r="EGP37" s="23"/>
      <c r="EGQ37" s="23"/>
      <c r="EGR37" s="23"/>
      <c r="EGS37" s="23"/>
      <c r="EGT37" s="23"/>
      <c r="EGU37" s="23"/>
      <c r="EGV37" s="23"/>
      <c r="EGW37" s="23"/>
      <c r="EGX37" s="23"/>
      <c r="EGY37" s="23"/>
      <c r="EGZ37" s="23"/>
      <c r="EHA37" s="23"/>
      <c r="EHB37" s="23"/>
      <c r="EHC37" s="23"/>
      <c r="EHD37" s="23"/>
      <c r="EHE37" s="23"/>
      <c r="EHF37" s="23"/>
      <c r="EHG37" s="23"/>
      <c r="EHH37" s="23"/>
      <c r="EHI37" s="23"/>
      <c r="EHJ37" s="23"/>
      <c r="EHK37" s="23"/>
      <c r="EHL37" s="23"/>
      <c r="EHM37" s="23"/>
      <c r="EHN37" s="23"/>
      <c r="EHO37" s="23"/>
      <c r="EHP37" s="23"/>
      <c r="EHQ37" s="23"/>
      <c r="EHR37" s="23"/>
      <c r="EHS37" s="23"/>
      <c r="EHT37" s="23"/>
      <c r="EHU37" s="23"/>
      <c r="EHV37" s="23"/>
      <c r="EHW37" s="23"/>
      <c r="EHX37" s="23"/>
      <c r="EHY37" s="23"/>
      <c r="EHZ37" s="23"/>
      <c r="EIA37" s="23"/>
      <c r="EIB37" s="23"/>
      <c r="EIC37" s="23"/>
      <c r="EID37" s="23"/>
      <c r="EIE37" s="23"/>
      <c r="EIF37" s="23"/>
      <c r="EIG37" s="23"/>
      <c r="EIH37" s="23"/>
      <c r="EII37" s="23"/>
      <c r="EIJ37" s="23"/>
      <c r="EIK37" s="23"/>
      <c r="EIL37" s="23"/>
      <c r="EIM37" s="23"/>
      <c r="EIN37" s="23"/>
      <c r="EIO37" s="23"/>
      <c r="EIP37" s="23"/>
      <c r="EIQ37" s="23"/>
      <c r="EIR37" s="23"/>
      <c r="EIS37" s="23"/>
      <c r="EIT37" s="23"/>
      <c r="EIU37" s="23"/>
      <c r="EIV37" s="23"/>
      <c r="EIW37" s="23"/>
      <c r="EIX37" s="23"/>
      <c r="EIY37" s="23"/>
      <c r="EIZ37" s="23"/>
      <c r="EJA37" s="23"/>
      <c r="EJB37" s="23"/>
      <c r="EJC37" s="23"/>
      <c r="EJD37" s="23"/>
      <c r="EJE37" s="23"/>
      <c r="EJF37" s="23"/>
      <c r="EJG37" s="23"/>
      <c r="EJH37" s="23"/>
      <c r="EJI37" s="23"/>
      <c r="EJJ37" s="23"/>
      <c r="EJK37" s="23"/>
      <c r="EJL37" s="23"/>
      <c r="EJM37" s="23"/>
      <c r="EJN37" s="23"/>
      <c r="EJO37" s="23"/>
      <c r="EJP37" s="23"/>
      <c r="EJQ37" s="23"/>
      <c r="EJR37" s="23"/>
      <c r="EJS37" s="23"/>
      <c r="EJT37" s="23"/>
      <c r="EJU37" s="23"/>
      <c r="EJV37" s="23"/>
      <c r="EJW37" s="23"/>
      <c r="EJX37" s="23"/>
      <c r="EJY37" s="23"/>
      <c r="EJZ37" s="23"/>
      <c r="EKA37" s="23"/>
      <c r="EKB37" s="23"/>
      <c r="EKC37" s="23"/>
      <c r="EKD37" s="23"/>
      <c r="EKE37" s="23"/>
      <c r="EKF37" s="23"/>
      <c r="EKG37" s="23"/>
      <c r="EKH37" s="23"/>
      <c r="EKI37" s="23"/>
      <c r="EKJ37" s="23"/>
      <c r="EKK37" s="23"/>
      <c r="EKL37" s="23"/>
      <c r="EKM37" s="23"/>
      <c r="EKN37" s="23"/>
      <c r="EKO37" s="23"/>
      <c r="EKP37" s="23"/>
      <c r="EKQ37" s="23"/>
      <c r="EKR37" s="23"/>
      <c r="EKS37" s="23"/>
      <c r="EKT37" s="23"/>
      <c r="EKU37" s="23"/>
      <c r="EKV37" s="23"/>
      <c r="EKW37" s="23"/>
      <c r="EKX37" s="23"/>
      <c r="EKY37" s="23"/>
      <c r="EKZ37" s="23"/>
      <c r="ELA37" s="23"/>
      <c r="ELB37" s="23"/>
      <c r="ELC37" s="23"/>
      <c r="ELD37" s="23"/>
      <c r="ELE37" s="23"/>
      <c r="ELF37" s="23"/>
      <c r="ELG37" s="23"/>
      <c r="ELH37" s="23"/>
      <c r="ELI37" s="23"/>
      <c r="ELJ37" s="23"/>
      <c r="ELK37" s="23"/>
      <c r="ELL37" s="23"/>
      <c r="ELM37" s="23"/>
      <c r="ELN37" s="23"/>
      <c r="ELO37" s="23"/>
      <c r="ELP37" s="23"/>
      <c r="ELQ37" s="23"/>
      <c r="ELR37" s="23"/>
      <c r="ELS37" s="23"/>
      <c r="ELT37" s="23"/>
      <c r="ELU37" s="23"/>
      <c r="ELV37" s="23"/>
      <c r="ELW37" s="23"/>
      <c r="ELX37" s="23"/>
      <c r="ELY37" s="23"/>
      <c r="ELZ37" s="23"/>
      <c r="EMA37" s="23"/>
      <c r="EMB37" s="23"/>
      <c r="EMC37" s="23"/>
      <c r="EMD37" s="23"/>
      <c r="EME37" s="23"/>
      <c r="EMF37" s="23"/>
      <c r="EMG37" s="23"/>
      <c r="EMH37" s="23"/>
      <c r="EMI37" s="23"/>
      <c r="EMJ37" s="23"/>
      <c r="EMK37" s="23"/>
      <c r="EML37" s="23"/>
      <c r="EMM37" s="23"/>
      <c r="EMN37" s="23"/>
      <c r="EMO37" s="23"/>
      <c r="EMP37" s="23"/>
      <c r="EMQ37" s="23"/>
      <c r="EMR37" s="23"/>
      <c r="EMS37" s="23"/>
      <c r="EMT37" s="23"/>
      <c r="EMU37" s="23"/>
      <c r="EMV37" s="23"/>
      <c r="EMW37" s="23"/>
      <c r="EMX37" s="23"/>
      <c r="EMY37" s="23"/>
      <c r="EMZ37" s="23"/>
      <c r="ENA37" s="23"/>
      <c r="ENB37" s="23"/>
      <c r="ENC37" s="23"/>
      <c r="END37" s="23"/>
      <c r="ENE37" s="23"/>
      <c r="ENF37" s="23"/>
      <c r="ENG37" s="23"/>
      <c r="ENH37" s="23"/>
      <c r="ENI37" s="23"/>
      <c r="ENJ37" s="23"/>
      <c r="ENK37" s="23"/>
      <c r="ENL37" s="23"/>
      <c r="ENM37" s="23"/>
      <c r="ENN37" s="23"/>
      <c r="ENO37" s="23"/>
      <c r="ENP37" s="23"/>
      <c r="ENQ37" s="23"/>
      <c r="ENR37" s="23"/>
      <c r="ENS37" s="23"/>
      <c r="ENT37" s="23"/>
      <c r="ENU37" s="23"/>
      <c r="ENV37" s="23"/>
      <c r="ENW37" s="23"/>
      <c r="ENX37" s="23"/>
      <c r="ENY37" s="23"/>
      <c r="ENZ37" s="23"/>
      <c r="EOA37" s="23"/>
      <c r="EOB37" s="23"/>
      <c r="EOC37" s="23"/>
      <c r="EOD37" s="23"/>
      <c r="EOE37" s="23"/>
      <c r="EOF37" s="23"/>
      <c r="EOG37" s="23"/>
      <c r="EOH37" s="23"/>
      <c r="EOI37" s="23"/>
      <c r="EOJ37" s="23"/>
      <c r="EOK37" s="23"/>
      <c r="EOL37" s="23"/>
      <c r="EOM37" s="23"/>
      <c r="EON37" s="23"/>
      <c r="EOO37" s="23"/>
      <c r="EOP37" s="23"/>
      <c r="EOQ37" s="23"/>
      <c r="EOR37" s="23"/>
      <c r="EOS37" s="23"/>
      <c r="EOT37" s="23"/>
      <c r="EOU37" s="23"/>
      <c r="EOV37" s="23"/>
      <c r="EOW37" s="23"/>
      <c r="EOX37" s="23"/>
      <c r="EOY37" s="23"/>
      <c r="EOZ37" s="23"/>
      <c r="EPA37" s="23"/>
      <c r="EPB37" s="23"/>
      <c r="EPC37" s="23"/>
      <c r="EPD37" s="23"/>
      <c r="EPE37" s="23"/>
      <c r="EPF37" s="23"/>
      <c r="EPG37" s="23"/>
      <c r="EPH37" s="23"/>
      <c r="EPI37" s="23"/>
      <c r="EPJ37" s="23"/>
      <c r="EPK37" s="23"/>
      <c r="EPL37" s="23"/>
      <c r="EPM37" s="23"/>
      <c r="EPN37" s="23"/>
      <c r="EPO37" s="23"/>
      <c r="EPP37" s="23"/>
      <c r="EPQ37" s="23"/>
      <c r="EPR37" s="23"/>
      <c r="EPS37" s="23"/>
      <c r="EPT37" s="23"/>
      <c r="EPU37" s="23"/>
      <c r="EPV37" s="23"/>
      <c r="EPW37" s="23"/>
      <c r="EPX37" s="23"/>
      <c r="EPY37" s="23"/>
      <c r="EPZ37" s="23"/>
      <c r="EQA37" s="23"/>
      <c r="EQB37" s="23"/>
      <c r="EQC37" s="23"/>
      <c r="EQD37" s="23"/>
      <c r="EQE37" s="23"/>
      <c r="EQF37" s="23"/>
      <c r="EQG37" s="23"/>
      <c r="EQH37" s="23"/>
      <c r="EQI37" s="23"/>
      <c r="EQJ37" s="23"/>
      <c r="EQK37" s="23"/>
      <c r="EQL37" s="23"/>
      <c r="EQM37" s="23"/>
      <c r="EQN37" s="23"/>
      <c r="EQO37" s="23"/>
      <c r="EQP37" s="23"/>
      <c r="EQQ37" s="23"/>
      <c r="EQR37" s="23"/>
      <c r="EQS37" s="23"/>
      <c r="EQT37" s="23"/>
      <c r="EQU37" s="23"/>
      <c r="EQV37" s="23"/>
      <c r="EQW37" s="23"/>
      <c r="EQX37" s="23"/>
      <c r="EQY37" s="23"/>
      <c r="EQZ37" s="23"/>
      <c r="ERA37" s="23"/>
      <c r="ERB37" s="23"/>
      <c r="ERC37" s="23"/>
      <c r="ERD37" s="23"/>
      <c r="ERE37" s="23"/>
      <c r="ERF37" s="23"/>
      <c r="ERG37" s="23"/>
      <c r="ERH37" s="23"/>
      <c r="ERI37" s="23"/>
      <c r="ERJ37" s="23"/>
      <c r="ERK37" s="23"/>
      <c r="ERL37" s="23"/>
      <c r="ERM37" s="23"/>
      <c r="ERN37" s="23"/>
      <c r="ERO37" s="23"/>
      <c r="ERP37" s="23"/>
      <c r="ERQ37" s="23"/>
      <c r="ERR37" s="23"/>
      <c r="ERS37" s="23"/>
      <c r="ERT37" s="23"/>
      <c r="ERU37" s="23"/>
      <c r="ERV37" s="23"/>
      <c r="ERW37" s="23"/>
      <c r="ERX37" s="23"/>
      <c r="ERY37" s="23"/>
      <c r="ERZ37" s="23"/>
      <c r="ESA37" s="23"/>
      <c r="ESB37" s="23"/>
      <c r="ESC37" s="23"/>
      <c r="ESD37" s="23"/>
      <c r="ESE37" s="23"/>
      <c r="ESF37" s="23"/>
      <c r="ESG37" s="23"/>
      <c r="ESH37" s="23"/>
      <c r="ESI37" s="23"/>
      <c r="ESJ37" s="23"/>
      <c r="ESK37" s="23"/>
      <c r="ESL37" s="23"/>
      <c r="ESM37" s="23"/>
      <c r="ESN37" s="23"/>
      <c r="ESO37" s="23"/>
      <c r="ESP37" s="23"/>
      <c r="ESQ37" s="23"/>
      <c r="ESR37" s="23"/>
      <c r="ESS37" s="23"/>
      <c r="EST37" s="23"/>
      <c r="ESU37" s="23"/>
      <c r="ESV37" s="23"/>
      <c r="ESW37" s="23"/>
      <c r="ESX37" s="23"/>
      <c r="ESY37" s="23"/>
      <c r="ESZ37" s="23"/>
      <c r="ETA37" s="23"/>
      <c r="ETB37" s="23"/>
      <c r="ETC37" s="23"/>
      <c r="ETD37" s="23"/>
      <c r="ETE37" s="23"/>
      <c r="ETF37" s="23"/>
      <c r="ETG37" s="23"/>
      <c r="ETH37" s="23"/>
      <c r="ETI37" s="23"/>
      <c r="ETJ37" s="23"/>
      <c r="ETK37" s="23"/>
      <c r="ETL37" s="23"/>
      <c r="ETM37" s="23"/>
      <c r="ETN37" s="23"/>
      <c r="ETO37" s="23"/>
      <c r="ETP37" s="23"/>
      <c r="ETQ37" s="23"/>
      <c r="ETR37" s="23"/>
      <c r="ETS37" s="23"/>
      <c r="ETT37" s="23"/>
      <c r="ETU37" s="23"/>
      <c r="ETV37" s="23"/>
      <c r="ETW37" s="23"/>
      <c r="ETX37" s="23"/>
      <c r="ETY37" s="23"/>
      <c r="ETZ37" s="23"/>
      <c r="EUA37" s="23"/>
      <c r="EUB37" s="23"/>
      <c r="EUC37" s="23"/>
      <c r="EUD37" s="23"/>
      <c r="EUE37" s="23"/>
      <c r="EUF37" s="23"/>
      <c r="EUG37" s="23"/>
      <c r="EUH37" s="23"/>
      <c r="EUI37" s="23"/>
      <c r="EUJ37" s="23"/>
      <c r="EUK37" s="23"/>
      <c r="EUL37" s="23"/>
      <c r="EUM37" s="23"/>
      <c r="EUN37" s="23"/>
      <c r="EUO37" s="23"/>
      <c r="EUP37" s="23"/>
      <c r="EUQ37" s="23"/>
      <c r="EUR37" s="23"/>
      <c r="EUS37" s="23"/>
      <c r="EUT37" s="23"/>
      <c r="EUU37" s="23"/>
      <c r="EUV37" s="23"/>
      <c r="EUW37" s="23"/>
      <c r="EUX37" s="23"/>
      <c r="EUY37" s="23"/>
      <c r="EUZ37" s="23"/>
      <c r="EVA37" s="23"/>
      <c r="EVB37" s="23"/>
      <c r="EVC37" s="23"/>
      <c r="EVD37" s="23"/>
      <c r="EVE37" s="23"/>
      <c r="EVF37" s="23"/>
      <c r="EVG37" s="23"/>
      <c r="EVH37" s="23"/>
      <c r="EVI37" s="23"/>
      <c r="EVJ37" s="23"/>
      <c r="EVK37" s="23"/>
      <c r="EVL37" s="23"/>
      <c r="EVM37" s="23"/>
      <c r="EVN37" s="23"/>
      <c r="EVO37" s="23"/>
      <c r="EVP37" s="23"/>
      <c r="EVQ37" s="23"/>
      <c r="EVR37" s="23"/>
      <c r="EVS37" s="23"/>
      <c r="EVT37" s="23"/>
      <c r="EVU37" s="23"/>
      <c r="EVV37" s="23"/>
      <c r="EVW37" s="23"/>
      <c r="EVX37" s="23"/>
      <c r="EVY37" s="23"/>
      <c r="EVZ37" s="23"/>
      <c r="EWA37" s="23"/>
      <c r="EWB37" s="23"/>
      <c r="EWC37" s="23"/>
      <c r="EWD37" s="23"/>
      <c r="EWE37" s="23"/>
      <c r="EWF37" s="23"/>
      <c r="EWG37" s="23"/>
      <c r="EWH37" s="23"/>
      <c r="EWI37" s="23"/>
      <c r="EWJ37" s="23"/>
      <c r="EWK37" s="23"/>
      <c r="EWL37" s="23"/>
      <c r="EWM37" s="23"/>
      <c r="EWN37" s="23"/>
      <c r="EWO37" s="23"/>
      <c r="EWP37" s="23"/>
      <c r="EWQ37" s="23"/>
      <c r="EWR37" s="23"/>
      <c r="EWS37" s="23"/>
      <c r="EWT37" s="23"/>
      <c r="EWU37" s="23"/>
      <c r="EWV37" s="23"/>
      <c r="EWW37" s="23"/>
      <c r="EWX37" s="23"/>
      <c r="EWY37" s="23"/>
      <c r="EWZ37" s="23"/>
      <c r="EXA37" s="23"/>
      <c r="EXB37" s="23"/>
      <c r="EXC37" s="23"/>
      <c r="EXD37" s="23"/>
      <c r="EXE37" s="23"/>
      <c r="EXF37" s="23"/>
      <c r="EXG37" s="23"/>
      <c r="EXH37" s="23"/>
      <c r="EXI37" s="23"/>
      <c r="EXJ37" s="23"/>
      <c r="EXK37" s="23"/>
      <c r="EXL37" s="23"/>
      <c r="EXM37" s="23"/>
      <c r="EXN37" s="23"/>
      <c r="EXO37" s="23"/>
      <c r="EXP37" s="23"/>
      <c r="EXQ37" s="23"/>
      <c r="EXR37" s="23"/>
      <c r="EXS37" s="23"/>
      <c r="EXT37" s="23"/>
      <c r="EXU37" s="23"/>
      <c r="EXV37" s="23"/>
      <c r="EXW37" s="23"/>
      <c r="EXX37" s="23"/>
      <c r="EXY37" s="23"/>
      <c r="EXZ37" s="23"/>
      <c r="EYA37" s="23"/>
      <c r="EYB37" s="23"/>
      <c r="EYC37" s="23"/>
      <c r="EYD37" s="23"/>
      <c r="EYE37" s="23"/>
      <c r="EYF37" s="23"/>
      <c r="EYG37" s="23"/>
      <c r="EYH37" s="23"/>
      <c r="EYI37" s="23"/>
      <c r="EYJ37" s="23"/>
      <c r="EYK37" s="23"/>
      <c r="EYL37" s="23"/>
      <c r="EYM37" s="23"/>
      <c r="EYN37" s="23"/>
      <c r="EYO37" s="23"/>
      <c r="EYP37" s="23"/>
      <c r="EYQ37" s="23"/>
      <c r="EYR37" s="23"/>
      <c r="EYS37" s="23"/>
      <c r="EYT37" s="23"/>
      <c r="EYU37" s="23"/>
      <c r="EYV37" s="23"/>
      <c r="EYW37" s="23"/>
      <c r="EYX37" s="23"/>
      <c r="EYY37" s="23"/>
      <c r="EYZ37" s="23"/>
      <c r="EZA37" s="23"/>
      <c r="EZB37" s="23"/>
      <c r="EZC37" s="23"/>
      <c r="EZD37" s="23"/>
      <c r="EZE37" s="23"/>
      <c r="EZF37" s="23"/>
      <c r="EZG37" s="23"/>
      <c r="EZH37" s="23"/>
      <c r="EZI37" s="23"/>
      <c r="EZJ37" s="23"/>
      <c r="EZK37" s="23"/>
      <c r="EZL37" s="23"/>
      <c r="EZM37" s="23"/>
      <c r="EZN37" s="23"/>
      <c r="EZO37" s="23"/>
      <c r="EZP37" s="23"/>
      <c r="EZQ37" s="23"/>
      <c r="EZR37" s="23"/>
      <c r="EZS37" s="23"/>
      <c r="EZT37" s="23"/>
      <c r="EZU37" s="23"/>
      <c r="EZV37" s="23"/>
      <c r="EZW37" s="23"/>
      <c r="EZX37" s="23"/>
      <c r="EZY37" s="23"/>
      <c r="EZZ37" s="23"/>
      <c r="FAA37" s="23"/>
      <c r="FAB37" s="23"/>
      <c r="FAC37" s="23"/>
      <c r="FAD37" s="23"/>
      <c r="FAE37" s="23"/>
      <c r="FAF37" s="23"/>
      <c r="FAG37" s="23"/>
      <c r="FAH37" s="23"/>
      <c r="FAI37" s="23"/>
      <c r="FAJ37" s="23"/>
      <c r="FAK37" s="23"/>
      <c r="FAL37" s="23"/>
      <c r="FAM37" s="23"/>
      <c r="FAN37" s="23"/>
      <c r="FAO37" s="23"/>
      <c r="FAP37" s="23"/>
      <c r="FAQ37" s="23"/>
      <c r="FAR37" s="23"/>
      <c r="FAS37" s="23"/>
      <c r="FAT37" s="23"/>
      <c r="FAU37" s="23"/>
      <c r="FAV37" s="23"/>
      <c r="FAW37" s="23"/>
      <c r="FAX37" s="23"/>
      <c r="FAY37" s="23"/>
      <c r="FAZ37" s="23"/>
      <c r="FBA37" s="23"/>
      <c r="FBB37" s="23"/>
      <c r="FBC37" s="23"/>
      <c r="FBD37" s="23"/>
      <c r="FBE37" s="23"/>
      <c r="FBF37" s="23"/>
      <c r="FBG37" s="23"/>
      <c r="FBH37" s="23"/>
      <c r="FBI37" s="23"/>
      <c r="FBJ37" s="23"/>
      <c r="FBK37" s="23"/>
      <c r="FBL37" s="23"/>
      <c r="FBM37" s="23"/>
      <c r="FBN37" s="23"/>
      <c r="FBO37" s="23"/>
      <c r="FBP37" s="23"/>
      <c r="FBQ37" s="23"/>
      <c r="FBR37" s="23"/>
      <c r="FBS37" s="23"/>
      <c r="FBT37" s="23"/>
      <c r="FBU37" s="23"/>
      <c r="FBV37" s="23"/>
      <c r="FBW37" s="23"/>
      <c r="FBX37" s="23"/>
      <c r="FBY37" s="23"/>
      <c r="FBZ37" s="23"/>
      <c r="FCA37" s="23"/>
      <c r="FCB37" s="23"/>
      <c r="FCC37" s="23"/>
      <c r="FCD37" s="23"/>
      <c r="FCE37" s="23"/>
      <c r="FCF37" s="23"/>
      <c r="FCG37" s="23"/>
      <c r="FCH37" s="23"/>
      <c r="FCI37" s="23"/>
      <c r="FCJ37" s="23"/>
      <c r="FCK37" s="23"/>
      <c r="FCL37" s="23"/>
      <c r="FCM37" s="23"/>
      <c r="FCN37" s="23"/>
      <c r="FCO37" s="23"/>
      <c r="FCP37" s="23"/>
      <c r="FCQ37" s="23"/>
      <c r="FCR37" s="23"/>
      <c r="FCS37" s="23"/>
      <c r="FCT37" s="23"/>
      <c r="FCU37" s="23"/>
      <c r="FCV37" s="23"/>
      <c r="FCW37" s="23"/>
      <c r="FCX37" s="23"/>
      <c r="FCY37" s="23"/>
      <c r="FCZ37" s="23"/>
      <c r="FDA37" s="23"/>
      <c r="FDB37" s="23"/>
      <c r="FDC37" s="23"/>
      <c r="FDD37" s="23"/>
      <c r="FDE37" s="23"/>
      <c r="FDF37" s="23"/>
      <c r="FDG37" s="23"/>
      <c r="FDH37" s="23"/>
      <c r="FDI37" s="23"/>
      <c r="FDJ37" s="23"/>
      <c r="FDK37" s="23"/>
      <c r="FDL37" s="23"/>
      <c r="FDM37" s="23"/>
      <c r="FDN37" s="23"/>
      <c r="FDO37" s="23"/>
      <c r="FDP37" s="23"/>
      <c r="FDQ37" s="23"/>
      <c r="FDR37" s="23"/>
      <c r="FDS37" s="23"/>
      <c r="FDT37" s="23"/>
      <c r="FDU37" s="23"/>
      <c r="FDV37" s="23"/>
      <c r="FDW37" s="23"/>
      <c r="FDX37" s="23"/>
      <c r="FDY37" s="23"/>
      <c r="FDZ37" s="23"/>
      <c r="FEA37" s="23"/>
      <c r="FEB37" s="23"/>
      <c r="FEC37" s="23"/>
      <c r="FED37" s="23"/>
      <c r="FEE37" s="23"/>
      <c r="FEF37" s="23"/>
      <c r="FEG37" s="23"/>
      <c r="FEH37" s="23"/>
      <c r="FEI37" s="23"/>
      <c r="FEJ37" s="23"/>
      <c r="FEK37" s="23"/>
      <c r="FEL37" s="23"/>
      <c r="FEM37" s="23"/>
      <c r="FEN37" s="23"/>
      <c r="FEO37" s="23"/>
      <c r="FEP37" s="23"/>
      <c r="FEQ37" s="23"/>
      <c r="FER37" s="23"/>
      <c r="FES37" s="23"/>
      <c r="FET37" s="23"/>
      <c r="FEU37" s="23"/>
      <c r="FEV37" s="23"/>
      <c r="FEW37" s="23"/>
      <c r="FEX37" s="23"/>
      <c r="FEY37" s="23"/>
      <c r="FEZ37" s="23"/>
      <c r="FFA37" s="23"/>
      <c r="FFB37" s="23"/>
      <c r="FFC37" s="23"/>
      <c r="FFD37" s="23"/>
      <c r="FFE37" s="23"/>
      <c r="FFF37" s="23"/>
      <c r="FFG37" s="23"/>
      <c r="FFH37" s="23"/>
      <c r="FFI37" s="23"/>
      <c r="FFJ37" s="23"/>
      <c r="FFK37" s="23"/>
      <c r="FFL37" s="23"/>
      <c r="FFM37" s="23"/>
      <c r="FFN37" s="23"/>
      <c r="FFO37" s="23"/>
      <c r="FFP37" s="23"/>
      <c r="FFQ37" s="23"/>
      <c r="FFR37" s="23"/>
      <c r="FFS37" s="23"/>
      <c r="FFT37" s="23"/>
      <c r="FFU37" s="23"/>
      <c r="FFV37" s="23"/>
      <c r="FFW37" s="23"/>
      <c r="FFX37" s="23"/>
      <c r="FFY37" s="23"/>
      <c r="FFZ37" s="23"/>
      <c r="FGA37" s="23"/>
      <c r="FGB37" s="23"/>
      <c r="FGC37" s="23"/>
      <c r="FGD37" s="23"/>
      <c r="FGE37" s="23"/>
      <c r="FGF37" s="23"/>
      <c r="FGG37" s="23"/>
      <c r="FGH37" s="23"/>
      <c r="FGI37" s="23"/>
      <c r="FGJ37" s="23"/>
      <c r="FGK37" s="23"/>
      <c r="FGL37" s="23"/>
      <c r="FGM37" s="23"/>
      <c r="FGN37" s="23"/>
      <c r="FGO37" s="23"/>
      <c r="FGP37" s="23"/>
      <c r="FGQ37" s="23"/>
      <c r="FGR37" s="23"/>
      <c r="FGS37" s="23"/>
      <c r="FGT37" s="23"/>
      <c r="FGU37" s="23"/>
      <c r="FGV37" s="23"/>
      <c r="FGW37" s="23"/>
      <c r="FGX37" s="23"/>
      <c r="FGY37" s="23"/>
      <c r="FGZ37" s="23"/>
      <c r="FHA37" s="23"/>
      <c r="FHB37" s="23"/>
      <c r="FHC37" s="23"/>
      <c r="FHD37" s="23"/>
      <c r="FHE37" s="23"/>
      <c r="FHF37" s="23"/>
      <c r="FHG37" s="23"/>
      <c r="FHH37" s="23"/>
      <c r="FHI37" s="23"/>
      <c r="FHJ37" s="23"/>
      <c r="FHK37" s="23"/>
      <c r="FHL37" s="23"/>
      <c r="FHM37" s="23"/>
      <c r="FHN37" s="23"/>
      <c r="FHO37" s="23"/>
      <c r="FHP37" s="23"/>
      <c r="FHQ37" s="23"/>
      <c r="FHR37" s="23"/>
      <c r="FHS37" s="23"/>
      <c r="FHT37" s="23"/>
      <c r="FHU37" s="23"/>
      <c r="FHV37" s="23"/>
      <c r="FHW37" s="23"/>
      <c r="FHX37" s="23"/>
      <c r="FHY37" s="23"/>
      <c r="FHZ37" s="23"/>
      <c r="FIA37" s="23"/>
      <c r="FIB37" s="23"/>
      <c r="FIC37" s="23"/>
      <c r="FID37" s="23"/>
      <c r="FIE37" s="23"/>
      <c r="FIF37" s="23"/>
      <c r="FIG37" s="23"/>
      <c r="FIH37" s="23"/>
      <c r="FII37" s="23"/>
      <c r="FIJ37" s="23"/>
      <c r="FIK37" s="23"/>
      <c r="FIL37" s="23"/>
      <c r="FIM37" s="23"/>
      <c r="FIN37" s="23"/>
      <c r="FIO37" s="23"/>
      <c r="FIP37" s="23"/>
      <c r="FIQ37" s="23"/>
      <c r="FIR37" s="23"/>
      <c r="FIS37" s="23"/>
      <c r="FIT37" s="23"/>
      <c r="FIU37" s="23"/>
      <c r="FIV37" s="23"/>
      <c r="FIW37" s="23"/>
      <c r="FIX37" s="23"/>
      <c r="FIY37" s="23"/>
      <c r="FIZ37" s="23"/>
      <c r="FJA37" s="23"/>
      <c r="FJB37" s="23"/>
      <c r="FJC37" s="23"/>
      <c r="FJD37" s="23"/>
      <c r="FJE37" s="23"/>
      <c r="FJF37" s="23"/>
      <c r="FJG37" s="23"/>
      <c r="FJH37" s="23"/>
      <c r="FJI37" s="23"/>
      <c r="FJJ37" s="23"/>
      <c r="FJK37" s="23"/>
      <c r="FJL37" s="23"/>
      <c r="FJM37" s="23"/>
      <c r="FJN37" s="23"/>
      <c r="FJO37" s="23"/>
      <c r="FJP37" s="23"/>
      <c r="FJQ37" s="23"/>
      <c r="FJR37" s="23"/>
      <c r="FJS37" s="23"/>
      <c r="FJT37" s="23"/>
      <c r="FJU37" s="23"/>
      <c r="FJV37" s="23"/>
      <c r="FJW37" s="23"/>
      <c r="FJX37" s="23"/>
      <c r="FJY37" s="23"/>
      <c r="FJZ37" s="23"/>
      <c r="FKA37" s="23"/>
      <c r="FKB37" s="23"/>
      <c r="FKC37" s="23"/>
      <c r="FKD37" s="23"/>
      <c r="FKE37" s="23"/>
      <c r="FKF37" s="23"/>
      <c r="FKG37" s="23"/>
      <c r="FKH37" s="23"/>
      <c r="FKI37" s="23"/>
      <c r="FKJ37" s="23"/>
      <c r="FKK37" s="23"/>
      <c r="FKL37" s="23"/>
      <c r="FKM37" s="23"/>
      <c r="FKN37" s="23"/>
      <c r="FKO37" s="23"/>
      <c r="FKP37" s="23"/>
      <c r="FKQ37" s="23"/>
      <c r="FKR37" s="23"/>
      <c r="FKS37" s="23"/>
      <c r="FKT37" s="23"/>
      <c r="FKU37" s="23"/>
      <c r="FKV37" s="23"/>
      <c r="FKW37" s="23"/>
      <c r="FKX37" s="23"/>
      <c r="FKY37" s="23"/>
      <c r="FKZ37" s="23"/>
      <c r="FLA37" s="23"/>
      <c r="FLB37" s="23"/>
      <c r="FLC37" s="23"/>
      <c r="FLD37" s="23"/>
      <c r="FLE37" s="23"/>
      <c r="FLF37" s="23"/>
      <c r="FLG37" s="23"/>
      <c r="FLH37" s="23"/>
      <c r="FLI37" s="23"/>
      <c r="FLJ37" s="23"/>
      <c r="FLK37" s="23"/>
      <c r="FLL37" s="23"/>
      <c r="FLM37" s="23"/>
      <c r="FLN37" s="23"/>
      <c r="FLO37" s="23"/>
      <c r="FLP37" s="23"/>
      <c r="FLQ37" s="23"/>
      <c r="FLR37" s="23"/>
      <c r="FLS37" s="23"/>
      <c r="FLT37" s="23"/>
      <c r="FLU37" s="23"/>
      <c r="FLV37" s="23"/>
      <c r="FLW37" s="23"/>
      <c r="FLX37" s="23"/>
      <c r="FLY37" s="23"/>
      <c r="FLZ37" s="23"/>
      <c r="FMA37" s="23"/>
      <c r="FMB37" s="23"/>
      <c r="FMC37" s="23"/>
      <c r="FMD37" s="23"/>
      <c r="FME37" s="23"/>
      <c r="FMF37" s="23"/>
      <c r="FMG37" s="23"/>
      <c r="FMH37" s="23"/>
      <c r="FMI37" s="23"/>
      <c r="FMJ37" s="23"/>
      <c r="FMK37" s="23"/>
      <c r="FML37" s="23"/>
      <c r="FMM37" s="23"/>
      <c r="FMN37" s="23"/>
      <c r="FMO37" s="23"/>
      <c r="FMP37" s="23"/>
      <c r="FMQ37" s="23"/>
      <c r="FMR37" s="23"/>
      <c r="FMS37" s="23"/>
      <c r="FMT37" s="23"/>
      <c r="FMU37" s="23"/>
      <c r="FMV37" s="23"/>
      <c r="FMW37" s="23"/>
      <c r="FMX37" s="23"/>
      <c r="FMY37" s="23"/>
      <c r="FMZ37" s="23"/>
      <c r="FNA37" s="23"/>
      <c r="FNB37" s="23"/>
      <c r="FNC37" s="23"/>
      <c r="FND37" s="23"/>
      <c r="FNE37" s="23"/>
      <c r="FNF37" s="23"/>
      <c r="FNG37" s="23"/>
      <c r="FNH37" s="23"/>
      <c r="FNI37" s="23"/>
      <c r="FNJ37" s="23"/>
      <c r="FNK37" s="23"/>
      <c r="FNL37" s="23"/>
      <c r="FNM37" s="23"/>
      <c r="FNN37" s="23"/>
      <c r="FNO37" s="23"/>
      <c r="FNP37" s="23"/>
      <c r="FNQ37" s="23"/>
      <c r="FNR37" s="23"/>
      <c r="FNS37" s="23"/>
      <c r="FNT37" s="23"/>
      <c r="FNU37" s="23"/>
      <c r="FNV37" s="23"/>
      <c r="FNW37" s="23"/>
      <c r="FNX37" s="23"/>
      <c r="FNY37" s="23"/>
      <c r="FNZ37" s="23"/>
      <c r="FOA37" s="23"/>
      <c r="FOB37" s="23"/>
      <c r="FOC37" s="23"/>
      <c r="FOD37" s="23"/>
      <c r="FOE37" s="23"/>
      <c r="FOF37" s="23"/>
      <c r="FOG37" s="23"/>
      <c r="FOH37" s="23"/>
      <c r="FOI37" s="23"/>
      <c r="FOJ37" s="23"/>
      <c r="FOK37" s="23"/>
      <c r="FOL37" s="23"/>
      <c r="FOM37" s="23"/>
      <c r="FON37" s="23"/>
      <c r="FOO37" s="23"/>
      <c r="FOP37" s="23"/>
      <c r="FOQ37" s="23"/>
      <c r="FOR37" s="23"/>
      <c r="FOS37" s="23"/>
      <c r="FOT37" s="23"/>
      <c r="FOU37" s="23"/>
      <c r="FOV37" s="23"/>
      <c r="FOW37" s="23"/>
      <c r="FOX37" s="23"/>
      <c r="FOY37" s="23"/>
      <c r="FOZ37" s="23"/>
      <c r="FPA37" s="23"/>
      <c r="FPB37" s="23"/>
      <c r="FPC37" s="23"/>
      <c r="FPD37" s="23"/>
      <c r="FPE37" s="23"/>
      <c r="FPF37" s="23"/>
      <c r="FPG37" s="23"/>
      <c r="FPH37" s="23"/>
      <c r="FPI37" s="23"/>
      <c r="FPJ37" s="23"/>
      <c r="FPK37" s="23"/>
      <c r="FPL37" s="23"/>
      <c r="FPM37" s="23"/>
      <c r="FPN37" s="23"/>
      <c r="FPO37" s="23"/>
      <c r="FPP37" s="23"/>
      <c r="FPQ37" s="23"/>
      <c r="FPR37" s="23"/>
      <c r="FPS37" s="23"/>
      <c r="FPT37" s="23"/>
      <c r="FPU37" s="23"/>
      <c r="FPV37" s="23"/>
      <c r="FPW37" s="23"/>
      <c r="FPX37" s="23"/>
      <c r="FPY37" s="23"/>
      <c r="FPZ37" s="23"/>
      <c r="FQA37" s="23"/>
      <c r="FQB37" s="23"/>
      <c r="FQC37" s="23"/>
      <c r="FQD37" s="23"/>
      <c r="FQE37" s="23"/>
      <c r="FQF37" s="23"/>
      <c r="FQG37" s="23"/>
      <c r="FQH37" s="23"/>
      <c r="FQI37" s="23"/>
      <c r="FQJ37" s="23"/>
      <c r="FQK37" s="23"/>
      <c r="FQL37" s="23"/>
      <c r="FQM37" s="23"/>
      <c r="FQN37" s="23"/>
      <c r="FQO37" s="23"/>
      <c r="FQP37" s="23"/>
      <c r="FQQ37" s="23"/>
      <c r="FQR37" s="23"/>
      <c r="FQS37" s="23"/>
      <c r="FQT37" s="23"/>
      <c r="FQU37" s="23"/>
      <c r="FQV37" s="23"/>
      <c r="FQW37" s="23"/>
      <c r="FQX37" s="23"/>
      <c r="FQY37" s="23"/>
      <c r="FQZ37" s="23"/>
      <c r="FRA37" s="23"/>
      <c r="FRB37" s="23"/>
      <c r="FRC37" s="23"/>
      <c r="FRD37" s="23"/>
      <c r="FRE37" s="23"/>
      <c r="FRF37" s="23"/>
      <c r="FRG37" s="23"/>
      <c r="FRH37" s="23"/>
      <c r="FRI37" s="23"/>
      <c r="FRJ37" s="23"/>
      <c r="FRK37" s="23"/>
      <c r="FRL37" s="23"/>
      <c r="FRM37" s="23"/>
      <c r="FRN37" s="23"/>
      <c r="FRO37" s="23"/>
      <c r="FRP37" s="23"/>
      <c r="FRQ37" s="23"/>
      <c r="FRR37" s="23"/>
      <c r="FRS37" s="23"/>
      <c r="FRT37" s="23"/>
      <c r="FRU37" s="23"/>
      <c r="FRV37" s="23"/>
      <c r="FRW37" s="23"/>
      <c r="FRX37" s="23"/>
      <c r="FRY37" s="23"/>
      <c r="FRZ37" s="23"/>
      <c r="FSA37" s="23"/>
      <c r="FSB37" s="23"/>
      <c r="FSC37" s="23"/>
      <c r="FSD37" s="23"/>
      <c r="FSE37" s="23"/>
      <c r="FSF37" s="23"/>
      <c r="FSG37" s="23"/>
      <c r="FSH37" s="23"/>
      <c r="FSI37" s="23"/>
      <c r="FSJ37" s="23"/>
      <c r="FSK37" s="23"/>
      <c r="FSL37" s="23"/>
      <c r="FSM37" s="23"/>
      <c r="FSN37" s="23"/>
      <c r="FSO37" s="23"/>
      <c r="FSP37" s="23"/>
      <c r="FSQ37" s="23"/>
      <c r="FSR37" s="23"/>
      <c r="FSS37" s="23"/>
      <c r="FST37" s="23"/>
      <c r="FSU37" s="23"/>
      <c r="FSV37" s="23"/>
      <c r="FSW37" s="23"/>
      <c r="FSX37" s="23"/>
      <c r="FSY37" s="23"/>
      <c r="FSZ37" s="23"/>
      <c r="FTA37" s="23"/>
      <c r="FTB37" s="23"/>
      <c r="FTC37" s="23"/>
      <c r="FTD37" s="23"/>
      <c r="FTE37" s="23"/>
      <c r="FTF37" s="23"/>
      <c r="FTG37" s="23"/>
      <c r="FTH37" s="23"/>
      <c r="FTI37" s="23"/>
      <c r="FTJ37" s="23"/>
      <c r="FTK37" s="23"/>
      <c r="FTL37" s="23"/>
      <c r="FTM37" s="23"/>
      <c r="FTN37" s="23"/>
      <c r="FTO37" s="23"/>
      <c r="FTP37" s="23"/>
      <c r="FTQ37" s="23"/>
      <c r="FTR37" s="23"/>
      <c r="FTS37" s="23"/>
      <c r="FTT37" s="23"/>
      <c r="FTU37" s="23"/>
      <c r="FTV37" s="23"/>
      <c r="FTW37" s="23"/>
      <c r="FTX37" s="23"/>
      <c r="FTY37" s="23"/>
      <c r="FTZ37" s="23"/>
      <c r="FUA37" s="23"/>
      <c r="FUB37" s="23"/>
      <c r="FUC37" s="23"/>
      <c r="FUD37" s="23"/>
      <c r="FUE37" s="23"/>
      <c r="FUF37" s="23"/>
      <c r="FUG37" s="23"/>
      <c r="FUH37" s="23"/>
      <c r="FUI37" s="23"/>
      <c r="FUJ37" s="23"/>
      <c r="FUK37" s="23"/>
      <c r="FUL37" s="23"/>
      <c r="FUM37" s="23"/>
      <c r="FUN37" s="23"/>
      <c r="FUO37" s="23"/>
      <c r="FUP37" s="23"/>
      <c r="FUQ37" s="23"/>
      <c r="FUR37" s="23"/>
      <c r="FUS37" s="23"/>
      <c r="FUT37" s="23"/>
      <c r="FUU37" s="23"/>
      <c r="FUV37" s="23"/>
      <c r="FUW37" s="23"/>
      <c r="FUX37" s="23"/>
      <c r="FUY37" s="23"/>
      <c r="FUZ37" s="23"/>
      <c r="FVA37" s="23"/>
      <c r="FVB37" s="23"/>
      <c r="FVC37" s="23"/>
      <c r="FVD37" s="23"/>
      <c r="FVE37" s="23"/>
      <c r="FVF37" s="23"/>
      <c r="FVG37" s="23"/>
      <c r="FVH37" s="23"/>
      <c r="FVI37" s="23"/>
      <c r="FVJ37" s="23"/>
      <c r="FVK37" s="23"/>
      <c r="FVL37" s="23"/>
      <c r="FVM37" s="23"/>
      <c r="FVN37" s="23"/>
      <c r="FVO37" s="23"/>
      <c r="FVP37" s="23"/>
      <c r="FVQ37" s="23"/>
      <c r="FVR37" s="23"/>
      <c r="FVS37" s="23"/>
      <c r="FVT37" s="23"/>
      <c r="FVU37" s="23"/>
      <c r="FVV37" s="23"/>
      <c r="FVW37" s="23"/>
      <c r="FVX37" s="23"/>
      <c r="FVY37" s="23"/>
      <c r="FVZ37" s="23"/>
      <c r="FWA37" s="23"/>
      <c r="FWB37" s="23"/>
      <c r="FWC37" s="23"/>
      <c r="FWD37" s="23"/>
      <c r="FWE37" s="23"/>
      <c r="FWF37" s="23"/>
      <c r="FWG37" s="23"/>
      <c r="FWH37" s="23"/>
      <c r="FWI37" s="23"/>
      <c r="FWJ37" s="23"/>
      <c r="FWK37" s="23"/>
      <c r="FWL37" s="23"/>
      <c r="FWM37" s="23"/>
      <c r="FWN37" s="23"/>
      <c r="FWO37" s="23"/>
      <c r="FWP37" s="23"/>
      <c r="FWQ37" s="23"/>
      <c r="FWR37" s="23"/>
      <c r="FWS37" s="23"/>
      <c r="FWT37" s="23"/>
      <c r="FWU37" s="23"/>
      <c r="FWV37" s="23"/>
      <c r="FWW37" s="23"/>
      <c r="FWX37" s="23"/>
      <c r="FWY37" s="23"/>
      <c r="FWZ37" s="23"/>
      <c r="FXA37" s="23"/>
      <c r="FXB37" s="23"/>
      <c r="FXC37" s="23"/>
      <c r="FXD37" s="23"/>
      <c r="FXE37" s="23"/>
      <c r="FXF37" s="23"/>
      <c r="FXG37" s="23"/>
      <c r="FXH37" s="23"/>
      <c r="FXI37" s="23"/>
      <c r="FXJ37" s="23"/>
      <c r="FXK37" s="23"/>
      <c r="FXL37" s="23"/>
      <c r="FXM37" s="23"/>
      <c r="FXN37" s="23"/>
      <c r="FXO37" s="23"/>
      <c r="FXP37" s="23"/>
      <c r="FXQ37" s="23"/>
      <c r="FXR37" s="23"/>
      <c r="FXS37" s="23"/>
      <c r="FXT37" s="23"/>
      <c r="FXU37" s="23"/>
      <c r="FXV37" s="23"/>
      <c r="FXW37" s="23"/>
      <c r="FXX37" s="23"/>
      <c r="FXY37" s="23"/>
      <c r="FXZ37" s="23"/>
      <c r="FYA37" s="23"/>
      <c r="FYB37" s="23"/>
      <c r="FYC37" s="23"/>
      <c r="FYD37" s="23"/>
      <c r="FYE37" s="23"/>
      <c r="FYF37" s="23"/>
      <c r="FYG37" s="23"/>
      <c r="FYH37" s="23"/>
      <c r="FYI37" s="23"/>
      <c r="FYJ37" s="23"/>
      <c r="FYK37" s="23"/>
      <c r="FYL37" s="23"/>
      <c r="FYM37" s="23"/>
      <c r="FYN37" s="23"/>
      <c r="FYO37" s="23"/>
      <c r="FYP37" s="23"/>
      <c r="FYQ37" s="23"/>
      <c r="FYR37" s="23"/>
      <c r="FYS37" s="23"/>
      <c r="FYT37" s="23"/>
      <c r="FYU37" s="23"/>
      <c r="FYV37" s="23"/>
      <c r="FYW37" s="23"/>
      <c r="FYX37" s="23"/>
      <c r="FYY37" s="23"/>
      <c r="FYZ37" s="23"/>
      <c r="FZA37" s="23"/>
      <c r="FZB37" s="23"/>
      <c r="FZC37" s="23"/>
      <c r="FZD37" s="23"/>
      <c r="FZE37" s="23"/>
      <c r="FZF37" s="23"/>
      <c r="FZG37" s="23"/>
      <c r="FZH37" s="23"/>
      <c r="FZI37" s="23"/>
      <c r="FZJ37" s="23"/>
      <c r="FZK37" s="23"/>
      <c r="FZL37" s="23"/>
      <c r="FZM37" s="23"/>
      <c r="FZN37" s="23"/>
      <c r="FZO37" s="23"/>
      <c r="FZP37" s="23"/>
      <c r="FZQ37" s="23"/>
      <c r="FZR37" s="23"/>
      <c r="FZS37" s="23"/>
      <c r="FZT37" s="23"/>
      <c r="FZU37" s="23"/>
      <c r="FZV37" s="23"/>
      <c r="FZW37" s="23"/>
      <c r="FZX37" s="23"/>
      <c r="FZY37" s="23"/>
      <c r="FZZ37" s="23"/>
      <c r="GAA37" s="23"/>
      <c r="GAB37" s="23"/>
      <c r="GAC37" s="23"/>
      <c r="GAD37" s="23"/>
      <c r="GAE37" s="23"/>
      <c r="GAF37" s="23"/>
      <c r="GAG37" s="23"/>
      <c r="GAH37" s="23"/>
      <c r="GAI37" s="23"/>
      <c r="GAJ37" s="23"/>
      <c r="GAK37" s="23"/>
      <c r="GAL37" s="23"/>
      <c r="GAM37" s="23"/>
      <c r="GAN37" s="23"/>
      <c r="GAO37" s="23"/>
      <c r="GAP37" s="23"/>
      <c r="GAQ37" s="23"/>
      <c r="GAR37" s="23"/>
      <c r="GAS37" s="23"/>
      <c r="GAT37" s="23"/>
      <c r="GAU37" s="23"/>
      <c r="GAV37" s="23"/>
      <c r="GAW37" s="23"/>
      <c r="GAX37" s="23"/>
      <c r="GAY37" s="23"/>
      <c r="GAZ37" s="23"/>
      <c r="GBA37" s="23"/>
      <c r="GBB37" s="23"/>
      <c r="GBC37" s="23"/>
      <c r="GBD37" s="23"/>
      <c r="GBE37" s="23"/>
      <c r="GBF37" s="23"/>
      <c r="GBG37" s="23"/>
      <c r="GBH37" s="23"/>
      <c r="GBI37" s="23"/>
      <c r="GBJ37" s="23"/>
      <c r="GBK37" s="23"/>
      <c r="GBL37" s="23"/>
      <c r="GBM37" s="23"/>
      <c r="GBN37" s="23"/>
      <c r="GBO37" s="23"/>
      <c r="GBP37" s="23"/>
      <c r="GBQ37" s="23"/>
      <c r="GBR37" s="23"/>
      <c r="GBS37" s="23"/>
      <c r="GBT37" s="23"/>
      <c r="GBU37" s="23"/>
      <c r="GBV37" s="23"/>
      <c r="GBW37" s="23"/>
      <c r="GBX37" s="23"/>
      <c r="GBY37" s="23"/>
      <c r="GBZ37" s="23"/>
      <c r="GCA37" s="23"/>
      <c r="GCB37" s="23"/>
      <c r="GCC37" s="23"/>
      <c r="GCD37" s="23"/>
      <c r="GCE37" s="23"/>
      <c r="GCF37" s="23"/>
      <c r="GCG37" s="23"/>
      <c r="GCH37" s="23"/>
      <c r="GCI37" s="23"/>
      <c r="GCJ37" s="23"/>
      <c r="GCK37" s="23"/>
      <c r="GCL37" s="23"/>
      <c r="GCM37" s="23"/>
      <c r="GCN37" s="23"/>
      <c r="GCO37" s="23"/>
      <c r="GCP37" s="23"/>
      <c r="GCQ37" s="23"/>
      <c r="GCR37" s="23"/>
      <c r="GCS37" s="23"/>
      <c r="GCT37" s="23"/>
      <c r="GCU37" s="23"/>
      <c r="GCV37" s="23"/>
      <c r="GCW37" s="23"/>
      <c r="GCX37" s="23"/>
      <c r="GCY37" s="23"/>
      <c r="GCZ37" s="23"/>
      <c r="GDA37" s="23"/>
      <c r="GDB37" s="23"/>
      <c r="GDC37" s="23"/>
      <c r="GDD37" s="23"/>
      <c r="GDE37" s="23"/>
      <c r="GDF37" s="23"/>
      <c r="GDG37" s="23"/>
      <c r="GDH37" s="23"/>
      <c r="GDI37" s="23"/>
      <c r="GDJ37" s="23"/>
      <c r="GDK37" s="23"/>
      <c r="GDL37" s="23"/>
      <c r="GDM37" s="23"/>
      <c r="GDN37" s="23"/>
      <c r="GDO37" s="23"/>
      <c r="GDP37" s="23"/>
      <c r="GDQ37" s="23"/>
      <c r="GDR37" s="23"/>
      <c r="GDS37" s="23"/>
      <c r="GDT37" s="23"/>
      <c r="GDU37" s="23"/>
      <c r="GDV37" s="23"/>
      <c r="GDW37" s="23"/>
      <c r="GDX37" s="23"/>
      <c r="GDY37" s="23"/>
      <c r="GDZ37" s="23"/>
      <c r="GEA37" s="23"/>
      <c r="GEB37" s="23"/>
      <c r="GEC37" s="23"/>
      <c r="GED37" s="23"/>
      <c r="GEE37" s="23"/>
      <c r="GEF37" s="23"/>
      <c r="GEG37" s="23"/>
      <c r="GEH37" s="23"/>
      <c r="GEI37" s="23"/>
      <c r="GEJ37" s="23"/>
      <c r="GEK37" s="23"/>
      <c r="GEL37" s="23"/>
      <c r="GEM37" s="23"/>
      <c r="GEN37" s="23"/>
      <c r="GEO37" s="23"/>
      <c r="GEP37" s="23"/>
      <c r="GEQ37" s="23"/>
      <c r="GER37" s="23"/>
      <c r="GES37" s="23"/>
      <c r="GET37" s="23"/>
      <c r="GEU37" s="23"/>
      <c r="GEV37" s="23"/>
      <c r="GEW37" s="23"/>
      <c r="GEX37" s="23"/>
      <c r="GEY37" s="23"/>
      <c r="GEZ37" s="23"/>
      <c r="GFA37" s="23"/>
      <c r="GFB37" s="23"/>
      <c r="GFC37" s="23"/>
      <c r="GFD37" s="23"/>
      <c r="GFE37" s="23"/>
      <c r="GFF37" s="23"/>
      <c r="GFG37" s="23"/>
      <c r="GFH37" s="23"/>
      <c r="GFI37" s="23"/>
      <c r="GFJ37" s="23"/>
      <c r="GFK37" s="23"/>
      <c r="GFL37" s="23"/>
      <c r="GFM37" s="23"/>
      <c r="GFN37" s="23"/>
      <c r="GFO37" s="23"/>
      <c r="GFP37" s="23"/>
      <c r="GFQ37" s="23"/>
      <c r="GFR37" s="23"/>
      <c r="GFS37" s="23"/>
      <c r="GFT37" s="23"/>
      <c r="GFU37" s="23"/>
      <c r="GFV37" s="23"/>
      <c r="GFW37" s="23"/>
      <c r="GFX37" s="23"/>
      <c r="GFY37" s="23"/>
      <c r="GFZ37" s="23"/>
      <c r="GGA37" s="23"/>
      <c r="GGB37" s="23"/>
      <c r="GGC37" s="23"/>
      <c r="GGD37" s="23"/>
      <c r="GGE37" s="23"/>
      <c r="GGF37" s="23"/>
      <c r="GGG37" s="23"/>
      <c r="GGH37" s="23"/>
      <c r="GGI37" s="23"/>
      <c r="GGJ37" s="23"/>
      <c r="GGK37" s="23"/>
      <c r="GGL37" s="23"/>
      <c r="GGM37" s="23"/>
      <c r="GGN37" s="23"/>
      <c r="GGO37" s="23"/>
      <c r="GGP37" s="23"/>
      <c r="GGQ37" s="23"/>
      <c r="GGR37" s="23"/>
      <c r="GGS37" s="23"/>
      <c r="GGT37" s="23"/>
      <c r="GGU37" s="23"/>
      <c r="GGV37" s="23"/>
      <c r="GGW37" s="23"/>
      <c r="GGX37" s="23"/>
      <c r="GGY37" s="23"/>
      <c r="GGZ37" s="23"/>
      <c r="GHA37" s="23"/>
      <c r="GHB37" s="23"/>
      <c r="GHC37" s="23"/>
      <c r="GHD37" s="23"/>
      <c r="GHE37" s="23"/>
      <c r="GHF37" s="23"/>
      <c r="GHG37" s="23"/>
      <c r="GHH37" s="23"/>
      <c r="GHI37" s="23"/>
      <c r="GHJ37" s="23"/>
      <c r="GHK37" s="23"/>
      <c r="GHL37" s="23"/>
      <c r="GHM37" s="23"/>
      <c r="GHN37" s="23"/>
      <c r="GHO37" s="23"/>
      <c r="GHP37" s="23"/>
      <c r="GHQ37" s="23"/>
      <c r="GHR37" s="23"/>
      <c r="GHS37" s="23"/>
      <c r="GHT37" s="23"/>
      <c r="GHU37" s="23"/>
      <c r="GHV37" s="23"/>
      <c r="GHW37" s="23"/>
      <c r="GHX37" s="23"/>
      <c r="GHY37" s="23"/>
      <c r="GHZ37" s="23"/>
      <c r="GIA37" s="23"/>
      <c r="GIB37" s="23"/>
      <c r="GIC37" s="23"/>
      <c r="GID37" s="23"/>
      <c r="GIE37" s="23"/>
      <c r="GIF37" s="23"/>
      <c r="GIG37" s="23"/>
      <c r="GIH37" s="23"/>
      <c r="GII37" s="23"/>
      <c r="GIJ37" s="23"/>
      <c r="GIK37" s="23"/>
      <c r="GIL37" s="23"/>
      <c r="GIM37" s="23"/>
      <c r="GIN37" s="23"/>
      <c r="GIO37" s="23"/>
      <c r="GIP37" s="23"/>
      <c r="GIQ37" s="23"/>
      <c r="GIR37" s="23"/>
      <c r="GIS37" s="23"/>
      <c r="GIT37" s="23"/>
      <c r="GIU37" s="23"/>
      <c r="GIV37" s="23"/>
      <c r="GIW37" s="23"/>
      <c r="GIX37" s="23"/>
      <c r="GIY37" s="23"/>
      <c r="GIZ37" s="23"/>
      <c r="GJA37" s="23"/>
      <c r="GJB37" s="23"/>
      <c r="GJC37" s="23"/>
      <c r="GJD37" s="23"/>
      <c r="GJE37" s="23"/>
      <c r="GJF37" s="23"/>
      <c r="GJG37" s="23"/>
      <c r="GJH37" s="23"/>
      <c r="GJI37" s="23"/>
      <c r="GJJ37" s="23"/>
      <c r="GJK37" s="23"/>
      <c r="GJL37" s="23"/>
      <c r="GJM37" s="23"/>
      <c r="GJN37" s="23"/>
      <c r="GJO37" s="23"/>
      <c r="GJP37" s="23"/>
      <c r="GJQ37" s="23"/>
      <c r="GJR37" s="23"/>
      <c r="GJS37" s="23"/>
      <c r="GJT37" s="23"/>
      <c r="GJU37" s="23"/>
      <c r="GJV37" s="23"/>
      <c r="GJW37" s="23"/>
      <c r="GJX37" s="23"/>
      <c r="GJY37" s="23"/>
      <c r="GJZ37" s="23"/>
      <c r="GKA37" s="23"/>
      <c r="GKB37" s="23"/>
      <c r="GKC37" s="23"/>
      <c r="GKD37" s="23"/>
      <c r="GKE37" s="23"/>
      <c r="GKF37" s="23"/>
      <c r="GKG37" s="23"/>
      <c r="GKH37" s="23"/>
      <c r="GKI37" s="23"/>
      <c r="GKJ37" s="23"/>
      <c r="GKK37" s="23"/>
      <c r="GKL37" s="23"/>
      <c r="GKM37" s="23"/>
      <c r="GKN37" s="23"/>
      <c r="GKO37" s="23"/>
      <c r="GKP37" s="23"/>
      <c r="GKQ37" s="23"/>
      <c r="GKR37" s="23"/>
      <c r="GKS37" s="23"/>
      <c r="GKT37" s="23"/>
      <c r="GKU37" s="23"/>
      <c r="GKV37" s="23"/>
      <c r="GKW37" s="23"/>
      <c r="GKX37" s="23"/>
      <c r="GKY37" s="23"/>
      <c r="GKZ37" s="23"/>
      <c r="GLA37" s="23"/>
      <c r="GLB37" s="23"/>
      <c r="GLC37" s="23"/>
      <c r="GLD37" s="23"/>
      <c r="GLE37" s="23"/>
      <c r="GLF37" s="23"/>
      <c r="GLG37" s="23"/>
      <c r="GLH37" s="23"/>
      <c r="GLI37" s="23"/>
      <c r="GLJ37" s="23"/>
      <c r="GLK37" s="23"/>
      <c r="GLL37" s="23"/>
      <c r="GLM37" s="23"/>
      <c r="GLN37" s="23"/>
      <c r="GLO37" s="23"/>
      <c r="GLP37" s="23"/>
      <c r="GLQ37" s="23"/>
      <c r="GLR37" s="23"/>
      <c r="GLS37" s="23"/>
      <c r="GLT37" s="23"/>
      <c r="GLU37" s="23"/>
      <c r="GLV37" s="23"/>
      <c r="GLW37" s="23"/>
      <c r="GLX37" s="23"/>
      <c r="GLY37" s="23"/>
      <c r="GLZ37" s="23"/>
      <c r="GMA37" s="23"/>
      <c r="GMB37" s="23"/>
      <c r="GMC37" s="23"/>
      <c r="GMD37" s="23"/>
      <c r="GME37" s="23"/>
      <c r="GMF37" s="23"/>
      <c r="GMG37" s="23"/>
      <c r="GMH37" s="23"/>
      <c r="GMI37" s="23"/>
      <c r="GMJ37" s="23"/>
      <c r="GMK37" s="23"/>
      <c r="GML37" s="23"/>
      <c r="GMM37" s="23"/>
      <c r="GMN37" s="23"/>
      <c r="GMO37" s="23"/>
      <c r="GMP37" s="23"/>
      <c r="GMQ37" s="23"/>
      <c r="GMR37" s="23"/>
      <c r="GMS37" s="23"/>
      <c r="GMT37" s="23"/>
      <c r="GMU37" s="23"/>
      <c r="GMV37" s="23"/>
      <c r="GMW37" s="23"/>
      <c r="GMX37" s="23"/>
      <c r="GMY37" s="23"/>
      <c r="GMZ37" s="23"/>
      <c r="GNA37" s="23"/>
      <c r="GNB37" s="23"/>
      <c r="GNC37" s="23"/>
      <c r="GND37" s="23"/>
      <c r="GNE37" s="23"/>
      <c r="GNF37" s="23"/>
      <c r="GNG37" s="23"/>
      <c r="GNH37" s="23"/>
      <c r="GNI37" s="23"/>
      <c r="GNJ37" s="23"/>
      <c r="GNK37" s="23"/>
      <c r="GNL37" s="23"/>
      <c r="GNM37" s="23"/>
      <c r="GNN37" s="23"/>
      <c r="GNO37" s="23"/>
      <c r="GNP37" s="23"/>
      <c r="GNQ37" s="23"/>
      <c r="GNR37" s="23"/>
      <c r="GNS37" s="23"/>
      <c r="GNT37" s="23"/>
      <c r="GNU37" s="23"/>
      <c r="GNV37" s="23"/>
      <c r="GNW37" s="23"/>
      <c r="GNX37" s="23"/>
      <c r="GNY37" s="23"/>
      <c r="GNZ37" s="23"/>
      <c r="GOA37" s="23"/>
      <c r="GOB37" s="23"/>
      <c r="GOC37" s="23"/>
      <c r="GOD37" s="23"/>
      <c r="GOE37" s="23"/>
      <c r="GOF37" s="23"/>
      <c r="GOG37" s="23"/>
      <c r="GOH37" s="23"/>
      <c r="GOI37" s="23"/>
      <c r="GOJ37" s="23"/>
      <c r="GOK37" s="23"/>
      <c r="GOL37" s="23"/>
      <c r="GOM37" s="23"/>
      <c r="GON37" s="23"/>
      <c r="GOO37" s="23"/>
      <c r="GOP37" s="23"/>
      <c r="GOQ37" s="23"/>
      <c r="GOR37" s="23"/>
      <c r="GOS37" s="23"/>
      <c r="GOT37" s="23"/>
      <c r="GOU37" s="23"/>
      <c r="GOV37" s="23"/>
      <c r="GOW37" s="23"/>
      <c r="GOX37" s="23"/>
      <c r="GOY37" s="23"/>
      <c r="GOZ37" s="23"/>
      <c r="GPA37" s="23"/>
      <c r="GPB37" s="23"/>
      <c r="GPC37" s="23"/>
      <c r="GPD37" s="23"/>
      <c r="GPE37" s="23"/>
      <c r="GPF37" s="23"/>
      <c r="GPG37" s="23"/>
      <c r="GPH37" s="23"/>
      <c r="GPI37" s="23"/>
      <c r="GPJ37" s="23"/>
      <c r="GPK37" s="23"/>
      <c r="GPL37" s="23"/>
      <c r="GPM37" s="23"/>
      <c r="GPN37" s="23"/>
      <c r="GPO37" s="23"/>
      <c r="GPP37" s="23"/>
      <c r="GPQ37" s="23"/>
      <c r="GPR37" s="23"/>
      <c r="GPS37" s="23"/>
      <c r="GPT37" s="23"/>
      <c r="GPU37" s="23"/>
      <c r="GPV37" s="23"/>
      <c r="GPW37" s="23"/>
      <c r="GPX37" s="23"/>
      <c r="GPY37" s="23"/>
      <c r="GPZ37" s="23"/>
      <c r="GQA37" s="23"/>
      <c r="GQB37" s="23"/>
      <c r="GQC37" s="23"/>
      <c r="GQD37" s="23"/>
      <c r="GQE37" s="23"/>
      <c r="GQF37" s="23"/>
      <c r="GQG37" s="23"/>
      <c r="GQH37" s="23"/>
      <c r="GQI37" s="23"/>
      <c r="GQJ37" s="23"/>
      <c r="GQK37" s="23"/>
      <c r="GQL37" s="23"/>
      <c r="GQM37" s="23"/>
      <c r="GQN37" s="23"/>
      <c r="GQO37" s="23"/>
      <c r="GQP37" s="23"/>
      <c r="GQQ37" s="23"/>
      <c r="GQR37" s="23"/>
      <c r="GQS37" s="23"/>
      <c r="GQT37" s="23"/>
      <c r="GQU37" s="23"/>
      <c r="GQV37" s="23"/>
      <c r="GQW37" s="23"/>
      <c r="GQX37" s="23"/>
      <c r="GQY37" s="23"/>
      <c r="GQZ37" s="23"/>
      <c r="GRA37" s="23"/>
      <c r="GRB37" s="23"/>
      <c r="GRC37" s="23"/>
      <c r="GRD37" s="23"/>
      <c r="GRE37" s="23"/>
      <c r="GRF37" s="23"/>
      <c r="GRG37" s="23"/>
      <c r="GRH37" s="23"/>
      <c r="GRI37" s="23"/>
      <c r="GRJ37" s="23"/>
      <c r="GRK37" s="23"/>
      <c r="GRL37" s="23"/>
      <c r="GRM37" s="23"/>
      <c r="GRN37" s="23"/>
      <c r="GRO37" s="23"/>
      <c r="GRP37" s="23"/>
      <c r="GRQ37" s="23"/>
      <c r="GRR37" s="23"/>
      <c r="GRS37" s="23"/>
      <c r="GRT37" s="23"/>
      <c r="GRU37" s="23"/>
      <c r="GRV37" s="23"/>
      <c r="GRW37" s="23"/>
      <c r="GRX37" s="23"/>
      <c r="GRY37" s="23"/>
      <c r="GRZ37" s="23"/>
      <c r="GSA37" s="23"/>
      <c r="GSB37" s="23"/>
      <c r="GSC37" s="23"/>
      <c r="GSD37" s="23"/>
      <c r="GSE37" s="23"/>
      <c r="GSF37" s="23"/>
      <c r="GSG37" s="23"/>
      <c r="GSH37" s="23"/>
      <c r="GSI37" s="23"/>
      <c r="GSJ37" s="23"/>
      <c r="GSK37" s="23"/>
      <c r="GSL37" s="23"/>
      <c r="GSM37" s="23"/>
      <c r="GSN37" s="23"/>
      <c r="GSO37" s="23"/>
      <c r="GSP37" s="23"/>
      <c r="GSQ37" s="23"/>
      <c r="GSR37" s="23"/>
      <c r="GSS37" s="23"/>
      <c r="GST37" s="23"/>
      <c r="GSU37" s="23"/>
      <c r="GSV37" s="23"/>
      <c r="GSW37" s="23"/>
      <c r="GSX37" s="23"/>
      <c r="GSY37" s="23"/>
      <c r="GSZ37" s="23"/>
      <c r="GTA37" s="23"/>
      <c r="GTB37" s="23"/>
      <c r="GTC37" s="23"/>
      <c r="GTD37" s="23"/>
      <c r="GTE37" s="23"/>
      <c r="GTF37" s="23"/>
      <c r="GTG37" s="23"/>
      <c r="GTH37" s="23"/>
      <c r="GTI37" s="23"/>
      <c r="GTJ37" s="23"/>
      <c r="GTK37" s="23"/>
      <c r="GTL37" s="23"/>
      <c r="GTM37" s="23"/>
      <c r="GTN37" s="23"/>
      <c r="GTO37" s="23"/>
      <c r="GTP37" s="23"/>
      <c r="GTQ37" s="23"/>
      <c r="GTR37" s="23"/>
      <c r="GTS37" s="23"/>
      <c r="GTT37" s="23"/>
      <c r="GTU37" s="23"/>
      <c r="GTV37" s="23"/>
      <c r="GTW37" s="23"/>
      <c r="GTX37" s="23"/>
      <c r="GTY37" s="23"/>
      <c r="GTZ37" s="23"/>
      <c r="GUA37" s="23"/>
      <c r="GUB37" s="23"/>
      <c r="GUC37" s="23"/>
      <c r="GUD37" s="23"/>
      <c r="GUE37" s="23"/>
      <c r="GUF37" s="23"/>
      <c r="GUG37" s="23"/>
      <c r="GUH37" s="23"/>
      <c r="GUI37" s="23"/>
      <c r="GUJ37" s="23"/>
      <c r="GUK37" s="23"/>
      <c r="GUL37" s="23"/>
      <c r="GUM37" s="23"/>
      <c r="GUN37" s="23"/>
      <c r="GUO37" s="23"/>
      <c r="GUP37" s="23"/>
      <c r="GUQ37" s="23"/>
      <c r="GUR37" s="23"/>
      <c r="GUS37" s="23"/>
      <c r="GUT37" s="23"/>
      <c r="GUU37" s="23"/>
      <c r="GUV37" s="23"/>
      <c r="GUW37" s="23"/>
      <c r="GUX37" s="23"/>
      <c r="GUY37" s="23"/>
      <c r="GUZ37" s="23"/>
      <c r="GVA37" s="23"/>
      <c r="GVB37" s="23"/>
      <c r="GVC37" s="23"/>
      <c r="GVD37" s="23"/>
      <c r="GVE37" s="23"/>
      <c r="GVF37" s="23"/>
      <c r="GVG37" s="23"/>
      <c r="GVH37" s="23"/>
      <c r="GVI37" s="23"/>
      <c r="GVJ37" s="23"/>
      <c r="GVK37" s="23"/>
      <c r="GVL37" s="23"/>
      <c r="GVM37" s="23"/>
      <c r="GVN37" s="23"/>
      <c r="GVO37" s="23"/>
      <c r="GVP37" s="23"/>
      <c r="GVQ37" s="23"/>
      <c r="GVR37" s="23"/>
      <c r="GVS37" s="23"/>
      <c r="GVT37" s="23"/>
      <c r="GVU37" s="23"/>
      <c r="GVV37" s="23"/>
      <c r="GVW37" s="23"/>
      <c r="GVX37" s="23"/>
      <c r="GVY37" s="23"/>
      <c r="GVZ37" s="23"/>
      <c r="GWA37" s="23"/>
      <c r="GWB37" s="23"/>
      <c r="GWC37" s="23"/>
      <c r="GWD37" s="23"/>
      <c r="GWE37" s="23"/>
      <c r="GWF37" s="23"/>
      <c r="GWG37" s="23"/>
      <c r="GWH37" s="23"/>
      <c r="GWI37" s="23"/>
      <c r="GWJ37" s="23"/>
      <c r="GWK37" s="23"/>
      <c r="GWL37" s="23"/>
      <c r="GWM37" s="23"/>
      <c r="GWN37" s="23"/>
      <c r="GWO37" s="23"/>
      <c r="GWP37" s="23"/>
      <c r="GWQ37" s="23"/>
      <c r="GWR37" s="23"/>
      <c r="GWS37" s="23"/>
      <c r="GWT37" s="23"/>
      <c r="GWU37" s="23"/>
      <c r="GWV37" s="23"/>
      <c r="GWW37" s="23"/>
      <c r="GWX37" s="23"/>
      <c r="GWY37" s="23"/>
      <c r="GWZ37" s="23"/>
      <c r="GXA37" s="23"/>
      <c r="GXB37" s="23"/>
      <c r="GXC37" s="23"/>
      <c r="GXD37" s="23"/>
      <c r="GXE37" s="23"/>
      <c r="GXF37" s="23"/>
      <c r="GXG37" s="23"/>
      <c r="GXH37" s="23"/>
      <c r="GXI37" s="23"/>
      <c r="GXJ37" s="23"/>
      <c r="GXK37" s="23"/>
      <c r="GXL37" s="23"/>
      <c r="GXM37" s="23"/>
      <c r="GXN37" s="23"/>
      <c r="GXO37" s="23"/>
      <c r="GXP37" s="23"/>
      <c r="GXQ37" s="23"/>
      <c r="GXR37" s="23"/>
      <c r="GXS37" s="23"/>
      <c r="GXT37" s="23"/>
      <c r="GXU37" s="23"/>
      <c r="GXV37" s="23"/>
      <c r="GXW37" s="23"/>
      <c r="GXX37" s="23"/>
      <c r="GXY37" s="23"/>
      <c r="GXZ37" s="23"/>
      <c r="GYA37" s="23"/>
      <c r="GYB37" s="23"/>
      <c r="GYC37" s="23"/>
      <c r="GYD37" s="23"/>
      <c r="GYE37" s="23"/>
      <c r="GYF37" s="23"/>
      <c r="GYG37" s="23"/>
      <c r="GYH37" s="23"/>
      <c r="GYI37" s="23"/>
      <c r="GYJ37" s="23"/>
      <c r="GYK37" s="23"/>
      <c r="GYL37" s="23"/>
      <c r="GYM37" s="23"/>
      <c r="GYN37" s="23"/>
      <c r="GYO37" s="23"/>
      <c r="GYP37" s="23"/>
      <c r="GYQ37" s="23"/>
      <c r="GYR37" s="23"/>
      <c r="GYS37" s="23"/>
      <c r="GYT37" s="23"/>
      <c r="GYU37" s="23"/>
      <c r="GYV37" s="23"/>
      <c r="GYW37" s="23"/>
      <c r="GYX37" s="23"/>
      <c r="GYY37" s="23"/>
      <c r="GYZ37" s="23"/>
      <c r="GZA37" s="23"/>
      <c r="GZB37" s="23"/>
      <c r="GZC37" s="23"/>
      <c r="GZD37" s="23"/>
      <c r="GZE37" s="23"/>
      <c r="GZF37" s="23"/>
      <c r="GZG37" s="23"/>
      <c r="GZH37" s="23"/>
      <c r="GZI37" s="23"/>
      <c r="GZJ37" s="23"/>
      <c r="GZK37" s="23"/>
      <c r="GZL37" s="23"/>
      <c r="GZM37" s="23"/>
      <c r="GZN37" s="23"/>
      <c r="GZO37" s="23"/>
      <c r="GZP37" s="23"/>
      <c r="GZQ37" s="23"/>
      <c r="GZR37" s="23"/>
      <c r="GZS37" s="23"/>
      <c r="GZT37" s="23"/>
      <c r="GZU37" s="23"/>
      <c r="GZV37" s="23"/>
      <c r="GZW37" s="23"/>
      <c r="GZX37" s="23"/>
      <c r="GZY37" s="23"/>
      <c r="GZZ37" s="23"/>
      <c r="HAA37" s="23"/>
      <c r="HAB37" s="23"/>
      <c r="HAC37" s="23"/>
      <c r="HAD37" s="23"/>
      <c r="HAE37" s="23"/>
      <c r="HAF37" s="23"/>
      <c r="HAG37" s="23"/>
      <c r="HAH37" s="23"/>
      <c r="HAI37" s="23"/>
      <c r="HAJ37" s="23"/>
      <c r="HAK37" s="23"/>
      <c r="HAL37" s="23"/>
      <c r="HAM37" s="23"/>
      <c r="HAN37" s="23"/>
      <c r="HAO37" s="23"/>
      <c r="HAP37" s="23"/>
      <c r="HAQ37" s="23"/>
      <c r="HAR37" s="23"/>
      <c r="HAS37" s="23"/>
      <c r="HAT37" s="23"/>
      <c r="HAU37" s="23"/>
      <c r="HAV37" s="23"/>
      <c r="HAW37" s="23"/>
      <c r="HAX37" s="23"/>
      <c r="HAY37" s="23"/>
      <c r="HAZ37" s="23"/>
      <c r="HBA37" s="23"/>
      <c r="HBB37" s="23"/>
      <c r="HBC37" s="23"/>
      <c r="HBD37" s="23"/>
      <c r="HBE37" s="23"/>
      <c r="HBF37" s="23"/>
      <c r="HBG37" s="23"/>
      <c r="HBH37" s="23"/>
      <c r="HBI37" s="23"/>
      <c r="HBJ37" s="23"/>
      <c r="HBK37" s="23"/>
      <c r="HBL37" s="23"/>
      <c r="HBM37" s="23"/>
      <c r="HBN37" s="23"/>
      <c r="HBO37" s="23"/>
      <c r="HBP37" s="23"/>
      <c r="HBQ37" s="23"/>
      <c r="HBR37" s="23"/>
      <c r="HBS37" s="23"/>
      <c r="HBT37" s="23"/>
      <c r="HBU37" s="23"/>
      <c r="HBV37" s="23"/>
      <c r="HBW37" s="23"/>
      <c r="HBX37" s="23"/>
      <c r="HBY37" s="23"/>
      <c r="HBZ37" s="23"/>
      <c r="HCA37" s="23"/>
      <c r="HCB37" s="23"/>
      <c r="HCC37" s="23"/>
      <c r="HCD37" s="23"/>
      <c r="HCE37" s="23"/>
      <c r="HCF37" s="23"/>
      <c r="HCG37" s="23"/>
      <c r="HCH37" s="23"/>
      <c r="HCI37" s="23"/>
      <c r="HCJ37" s="23"/>
      <c r="HCK37" s="23"/>
      <c r="HCL37" s="23"/>
      <c r="HCM37" s="23"/>
      <c r="HCN37" s="23"/>
      <c r="HCO37" s="23"/>
      <c r="HCP37" s="23"/>
      <c r="HCQ37" s="23"/>
      <c r="HCR37" s="23"/>
      <c r="HCS37" s="23"/>
      <c r="HCT37" s="23"/>
      <c r="HCU37" s="23"/>
      <c r="HCV37" s="23"/>
      <c r="HCW37" s="23"/>
      <c r="HCX37" s="23"/>
      <c r="HCY37" s="23"/>
      <c r="HCZ37" s="23"/>
      <c r="HDA37" s="23"/>
      <c r="HDB37" s="23"/>
      <c r="HDC37" s="23"/>
      <c r="HDD37" s="23"/>
      <c r="HDE37" s="23"/>
      <c r="HDF37" s="23"/>
      <c r="HDG37" s="23"/>
      <c r="HDH37" s="23"/>
      <c r="HDI37" s="23"/>
      <c r="HDJ37" s="23"/>
      <c r="HDK37" s="23"/>
      <c r="HDL37" s="23"/>
      <c r="HDM37" s="23"/>
      <c r="HDN37" s="23"/>
      <c r="HDO37" s="23"/>
      <c r="HDP37" s="23"/>
      <c r="HDQ37" s="23"/>
      <c r="HDR37" s="23"/>
      <c r="HDS37" s="23"/>
      <c r="HDT37" s="23"/>
      <c r="HDU37" s="23"/>
      <c r="HDV37" s="23"/>
      <c r="HDW37" s="23"/>
      <c r="HDX37" s="23"/>
      <c r="HDY37" s="23"/>
      <c r="HDZ37" s="23"/>
      <c r="HEA37" s="23"/>
      <c r="HEB37" s="23"/>
      <c r="HEC37" s="23"/>
      <c r="HED37" s="23"/>
      <c r="HEE37" s="23"/>
      <c r="HEF37" s="23"/>
      <c r="HEG37" s="23"/>
      <c r="HEH37" s="23"/>
      <c r="HEI37" s="23"/>
      <c r="HEJ37" s="23"/>
      <c r="HEK37" s="23"/>
      <c r="HEL37" s="23"/>
      <c r="HEM37" s="23"/>
      <c r="HEN37" s="23"/>
      <c r="HEO37" s="23"/>
      <c r="HEP37" s="23"/>
      <c r="HEQ37" s="23"/>
      <c r="HER37" s="23"/>
      <c r="HES37" s="23"/>
      <c r="HET37" s="23"/>
      <c r="HEU37" s="23"/>
      <c r="HEV37" s="23"/>
      <c r="HEW37" s="23"/>
      <c r="HEX37" s="23"/>
      <c r="HEY37" s="23"/>
      <c r="HEZ37" s="23"/>
      <c r="HFA37" s="23"/>
      <c r="HFB37" s="23"/>
      <c r="HFC37" s="23"/>
      <c r="HFD37" s="23"/>
      <c r="HFE37" s="23"/>
      <c r="HFF37" s="23"/>
      <c r="HFG37" s="23"/>
      <c r="HFH37" s="23"/>
      <c r="HFI37" s="23"/>
      <c r="HFJ37" s="23"/>
      <c r="HFK37" s="23"/>
      <c r="HFL37" s="23"/>
      <c r="HFM37" s="23"/>
      <c r="HFN37" s="23"/>
      <c r="HFO37" s="23"/>
      <c r="HFP37" s="23"/>
      <c r="HFQ37" s="23"/>
      <c r="HFR37" s="23"/>
      <c r="HFS37" s="23"/>
      <c r="HFT37" s="23"/>
      <c r="HFU37" s="23"/>
      <c r="HFV37" s="23"/>
      <c r="HFW37" s="23"/>
      <c r="HFX37" s="23"/>
      <c r="HFY37" s="23"/>
      <c r="HFZ37" s="23"/>
      <c r="HGA37" s="23"/>
      <c r="HGB37" s="23"/>
      <c r="HGC37" s="23"/>
      <c r="HGD37" s="23"/>
      <c r="HGE37" s="23"/>
      <c r="HGF37" s="23"/>
      <c r="HGG37" s="23"/>
      <c r="HGH37" s="23"/>
      <c r="HGI37" s="23"/>
      <c r="HGJ37" s="23"/>
      <c r="HGK37" s="23"/>
      <c r="HGL37" s="23"/>
      <c r="HGM37" s="23"/>
      <c r="HGN37" s="23"/>
      <c r="HGO37" s="23"/>
      <c r="HGP37" s="23"/>
      <c r="HGQ37" s="23"/>
      <c r="HGR37" s="23"/>
      <c r="HGS37" s="23"/>
      <c r="HGT37" s="23"/>
      <c r="HGU37" s="23"/>
      <c r="HGV37" s="23"/>
      <c r="HGW37" s="23"/>
      <c r="HGX37" s="23"/>
      <c r="HGY37" s="23"/>
      <c r="HGZ37" s="23"/>
      <c r="HHA37" s="23"/>
      <c r="HHB37" s="23"/>
      <c r="HHC37" s="23"/>
      <c r="HHD37" s="23"/>
      <c r="HHE37" s="23"/>
      <c r="HHF37" s="23"/>
      <c r="HHG37" s="23"/>
      <c r="HHH37" s="23"/>
      <c r="HHI37" s="23"/>
      <c r="HHJ37" s="23"/>
      <c r="HHK37" s="23"/>
      <c r="HHL37" s="23"/>
      <c r="HHM37" s="23"/>
      <c r="HHN37" s="23"/>
      <c r="HHO37" s="23"/>
      <c r="HHP37" s="23"/>
      <c r="HHQ37" s="23"/>
      <c r="HHR37" s="23"/>
      <c r="HHS37" s="23"/>
      <c r="HHT37" s="23"/>
      <c r="HHU37" s="23"/>
      <c r="HHV37" s="23"/>
      <c r="HHW37" s="23"/>
      <c r="HHX37" s="23"/>
      <c r="HHY37" s="23"/>
      <c r="HHZ37" s="23"/>
      <c r="HIA37" s="23"/>
      <c r="HIB37" s="23"/>
      <c r="HIC37" s="23"/>
      <c r="HID37" s="23"/>
      <c r="HIE37" s="23"/>
      <c r="HIF37" s="23"/>
      <c r="HIG37" s="23"/>
      <c r="HIH37" s="23"/>
      <c r="HII37" s="23"/>
      <c r="HIJ37" s="23"/>
      <c r="HIK37" s="23"/>
      <c r="HIL37" s="23"/>
      <c r="HIM37" s="23"/>
      <c r="HIN37" s="23"/>
      <c r="HIO37" s="23"/>
      <c r="HIP37" s="23"/>
      <c r="HIQ37" s="23"/>
      <c r="HIR37" s="23"/>
      <c r="HIS37" s="23"/>
      <c r="HIT37" s="23"/>
      <c r="HIU37" s="23"/>
      <c r="HIV37" s="23"/>
      <c r="HIW37" s="23"/>
      <c r="HIX37" s="23"/>
      <c r="HIY37" s="23"/>
      <c r="HIZ37" s="23"/>
      <c r="HJA37" s="23"/>
      <c r="HJB37" s="23"/>
      <c r="HJC37" s="23"/>
      <c r="HJD37" s="23"/>
      <c r="HJE37" s="23"/>
      <c r="HJF37" s="23"/>
      <c r="HJG37" s="23"/>
      <c r="HJH37" s="23"/>
      <c r="HJI37" s="23"/>
      <c r="HJJ37" s="23"/>
      <c r="HJK37" s="23"/>
      <c r="HJL37" s="23"/>
      <c r="HJM37" s="23"/>
      <c r="HJN37" s="23"/>
      <c r="HJO37" s="23"/>
      <c r="HJP37" s="23"/>
      <c r="HJQ37" s="23"/>
      <c r="HJR37" s="23"/>
      <c r="HJS37" s="23"/>
      <c r="HJT37" s="23"/>
      <c r="HJU37" s="23"/>
      <c r="HJV37" s="23"/>
      <c r="HJW37" s="23"/>
      <c r="HJX37" s="23"/>
      <c r="HJY37" s="23"/>
      <c r="HJZ37" s="23"/>
      <c r="HKA37" s="23"/>
      <c r="HKB37" s="23"/>
      <c r="HKC37" s="23"/>
      <c r="HKD37" s="23"/>
      <c r="HKE37" s="23"/>
      <c r="HKF37" s="23"/>
      <c r="HKG37" s="23"/>
      <c r="HKH37" s="23"/>
      <c r="HKI37" s="23"/>
      <c r="HKJ37" s="23"/>
      <c r="HKK37" s="23"/>
      <c r="HKL37" s="23"/>
      <c r="HKM37" s="23"/>
      <c r="HKN37" s="23"/>
      <c r="HKO37" s="23"/>
      <c r="HKP37" s="23"/>
      <c r="HKQ37" s="23"/>
      <c r="HKR37" s="23"/>
      <c r="HKS37" s="23"/>
      <c r="HKT37" s="23"/>
      <c r="HKU37" s="23"/>
      <c r="HKV37" s="23"/>
      <c r="HKW37" s="23"/>
      <c r="HKX37" s="23"/>
      <c r="HKY37" s="23"/>
      <c r="HKZ37" s="23"/>
      <c r="HLA37" s="23"/>
      <c r="HLB37" s="23"/>
      <c r="HLC37" s="23"/>
      <c r="HLD37" s="23"/>
      <c r="HLE37" s="23"/>
      <c r="HLF37" s="23"/>
      <c r="HLG37" s="23"/>
      <c r="HLH37" s="23"/>
      <c r="HLI37" s="23"/>
      <c r="HLJ37" s="23"/>
      <c r="HLK37" s="23"/>
      <c r="HLL37" s="23"/>
      <c r="HLM37" s="23"/>
      <c r="HLN37" s="23"/>
      <c r="HLO37" s="23"/>
      <c r="HLP37" s="23"/>
      <c r="HLQ37" s="23"/>
      <c r="HLR37" s="23"/>
      <c r="HLS37" s="23"/>
      <c r="HLT37" s="23"/>
      <c r="HLU37" s="23"/>
      <c r="HLV37" s="23"/>
      <c r="HLW37" s="23"/>
      <c r="HLX37" s="23"/>
      <c r="HLY37" s="23"/>
      <c r="HLZ37" s="23"/>
      <c r="HMA37" s="23"/>
      <c r="HMB37" s="23"/>
      <c r="HMC37" s="23"/>
      <c r="HMD37" s="23"/>
      <c r="HME37" s="23"/>
      <c r="HMF37" s="23"/>
      <c r="HMG37" s="23"/>
      <c r="HMH37" s="23"/>
      <c r="HMI37" s="23"/>
      <c r="HMJ37" s="23"/>
      <c r="HMK37" s="23"/>
      <c r="HML37" s="23"/>
      <c r="HMM37" s="23"/>
      <c r="HMN37" s="23"/>
      <c r="HMO37" s="23"/>
      <c r="HMP37" s="23"/>
      <c r="HMQ37" s="23"/>
      <c r="HMR37" s="23"/>
      <c r="HMS37" s="23"/>
      <c r="HMT37" s="23"/>
      <c r="HMU37" s="23"/>
      <c r="HMV37" s="23"/>
      <c r="HMW37" s="23"/>
      <c r="HMX37" s="23"/>
      <c r="HMY37" s="23"/>
      <c r="HMZ37" s="23"/>
      <c r="HNA37" s="23"/>
      <c r="HNB37" s="23"/>
      <c r="HNC37" s="23"/>
      <c r="HND37" s="23"/>
      <c r="HNE37" s="23"/>
      <c r="HNF37" s="23"/>
      <c r="HNG37" s="23"/>
      <c r="HNH37" s="23"/>
      <c r="HNI37" s="23"/>
      <c r="HNJ37" s="23"/>
      <c r="HNK37" s="23"/>
      <c r="HNL37" s="23"/>
      <c r="HNM37" s="23"/>
      <c r="HNN37" s="23"/>
      <c r="HNO37" s="23"/>
      <c r="HNP37" s="23"/>
      <c r="HNQ37" s="23"/>
      <c r="HNR37" s="23"/>
      <c r="HNS37" s="23"/>
      <c r="HNT37" s="23"/>
      <c r="HNU37" s="23"/>
      <c r="HNV37" s="23"/>
      <c r="HNW37" s="23"/>
      <c r="HNX37" s="23"/>
      <c r="HNY37" s="23"/>
      <c r="HNZ37" s="23"/>
      <c r="HOA37" s="23"/>
      <c r="HOB37" s="23"/>
      <c r="HOC37" s="23"/>
      <c r="HOD37" s="23"/>
      <c r="HOE37" s="23"/>
      <c r="HOF37" s="23"/>
      <c r="HOG37" s="23"/>
      <c r="HOH37" s="23"/>
      <c r="HOI37" s="23"/>
      <c r="HOJ37" s="23"/>
      <c r="HOK37" s="23"/>
      <c r="HOL37" s="23"/>
      <c r="HOM37" s="23"/>
      <c r="HON37" s="23"/>
      <c r="HOO37" s="23"/>
      <c r="HOP37" s="23"/>
      <c r="HOQ37" s="23"/>
      <c r="HOR37" s="23"/>
      <c r="HOS37" s="23"/>
      <c r="HOT37" s="23"/>
      <c r="HOU37" s="23"/>
      <c r="HOV37" s="23"/>
      <c r="HOW37" s="23"/>
      <c r="HOX37" s="23"/>
      <c r="HOY37" s="23"/>
      <c r="HOZ37" s="23"/>
      <c r="HPA37" s="23"/>
      <c r="HPB37" s="23"/>
      <c r="HPC37" s="23"/>
      <c r="HPD37" s="23"/>
      <c r="HPE37" s="23"/>
      <c r="HPF37" s="23"/>
      <c r="HPG37" s="23"/>
      <c r="HPH37" s="23"/>
      <c r="HPI37" s="23"/>
      <c r="HPJ37" s="23"/>
      <c r="HPK37" s="23"/>
      <c r="HPL37" s="23"/>
      <c r="HPM37" s="23"/>
      <c r="HPN37" s="23"/>
      <c r="HPO37" s="23"/>
      <c r="HPP37" s="23"/>
      <c r="HPQ37" s="23"/>
      <c r="HPR37" s="23"/>
      <c r="HPS37" s="23"/>
      <c r="HPT37" s="23"/>
      <c r="HPU37" s="23"/>
      <c r="HPV37" s="23"/>
      <c r="HPW37" s="23"/>
      <c r="HPX37" s="23"/>
      <c r="HPY37" s="23"/>
      <c r="HPZ37" s="23"/>
      <c r="HQA37" s="23"/>
      <c r="HQB37" s="23"/>
      <c r="HQC37" s="23"/>
      <c r="HQD37" s="23"/>
      <c r="HQE37" s="23"/>
      <c r="HQF37" s="23"/>
      <c r="HQG37" s="23"/>
      <c r="HQH37" s="23"/>
      <c r="HQI37" s="23"/>
      <c r="HQJ37" s="23"/>
      <c r="HQK37" s="23"/>
      <c r="HQL37" s="23"/>
      <c r="HQM37" s="23"/>
      <c r="HQN37" s="23"/>
      <c r="HQO37" s="23"/>
      <c r="HQP37" s="23"/>
      <c r="HQQ37" s="23"/>
      <c r="HQR37" s="23"/>
      <c r="HQS37" s="23"/>
      <c r="HQT37" s="23"/>
      <c r="HQU37" s="23"/>
      <c r="HQV37" s="23"/>
      <c r="HQW37" s="23"/>
      <c r="HQX37" s="23"/>
      <c r="HQY37" s="23"/>
      <c r="HQZ37" s="23"/>
      <c r="HRA37" s="23"/>
      <c r="HRB37" s="23"/>
      <c r="HRC37" s="23"/>
      <c r="HRD37" s="23"/>
      <c r="HRE37" s="23"/>
      <c r="HRF37" s="23"/>
      <c r="HRG37" s="23"/>
      <c r="HRH37" s="23"/>
      <c r="HRI37" s="23"/>
      <c r="HRJ37" s="23"/>
      <c r="HRK37" s="23"/>
      <c r="HRL37" s="23"/>
      <c r="HRM37" s="23"/>
      <c r="HRN37" s="23"/>
      <c r="HRO37" s="23"/>
      <c r="HRP37" s="23"/>
      <c r="HRQ37" s="23"/>
      <c r="HRR37" s="23"/>
      <c r="HRS37" s="23"/>
      <c r="HRT37" s="23"/>
      <c r="HRU37" s="23"/>
      <c r="HRV37" s="23"/>
      <c r="HRW37" s="23"/>
      <c r="HRX37" s="23"/>
      <c r="HRY37" s="23"/>
      <c r="HRZ37" s="23"/>
      <c r="HSA37" s="23"/>
      <c r="HSB37" s="23"/>
      <c r="HSC37" s="23"/>
      <c r="HSD37" s="23"/>
      <c r="HSE37" s="23"/>
      <c r="HSF37" s="23"/>
      <c r="HSG37" s="23"/>
      <c r="HSH37" s="23"/>
      <c r="HSI37" s="23"/>
      <c r="HSJ37" s="23"/>
      <c r="HSK37" s="23"/>
      <c r="HSL37" s="23"/>
      <c r="HSM37" s="23"/>
      <c r="HSN37" s="23"/>
      <c r="HSO37" s="23"/>
      <c r="HSP37" s="23"/>
      <c r="HSQ37" s="23"/>
      <c r="HSR37" s="23"/>
      <c r="HSS37" s="23"/>
      <c r="HST37" s="23"/>
      <c r="HSU37" s="23"/>
      <c r="HSV37" s="23"/>
      <c r="HSW37" s="23"/>
      <c r="HSX37" s="23"/>
      <c r="HSY37" s="23"/>
      <c r="HSZ37" s="23"/>
      <c r="HTA37" s="23"/>
      <c r="HTB37" s="23"/>
      <c r="HTC37" s="23"/>
      <c r="HTD37" s="23"/>
      <c r="HTE37" s="23"/>
      <c r="HTF37" s="23"/>
      <c r="HTG37" s="23"/>
      <c r="HTH37" s="23"/>
      <c r="HTI37" s="23"/>
      <c r="HTJ37" s="23"/>
      <c r="HTK37" s="23"/>
      <c r="HTL37" s="23"/>
      <c r="HTM37" s="23"/>
      <c r="HTN37" s="23"/>
      <c r="HTO37" s="23"/>
      <c r="HTP37" s="23"/>
      <c r="HTQ37" s="23"/>
      <c r="HTR37" s="23"/>
      <c r="HTS37" s="23"/>
      <c r="HTT37" s="23"/>
      <c r="HTU37" s="23"/>
      <c r="HTV37" s="23"/>
      <c r="HTW37" s="23"/>
      <c r="HTX37" s="23"/>
      <c r="HTY37" s="23"/>
      <c r="HTZ37" s="23"/>
      <c r="HUA37" s="23"/>
      <c r="HUB37" s="23"/>
      <c r="HUC37" s="23"/>
      <c r="HUD37" s="23"/>
      <c r="HUE37" s="23"/>
      <c r="HUF37" s="23"/>
      <c r="HUG37" s="23"/>
      <c r="HUH37" s="23"/>
      <c r="HUI37" s="23"/>
      <c r="HUJ37" s="23"/>
      <c r="HUK37" s="23"/>
      <c r="HUL37" s="23"/>
      <c r="HUM37" s="23"/>
      <c r="HUN37" s="23"/>
      <c r="HUO37" s="23"/>
      <c r="HUP37" s="23"/>
      <c r="HUQ37" s="23"/>
      <c r="HUR37" s="23"/>
      <c r="HUS37" s="23"/>
      <c r="HUT37" s="23"/>
      <c r="HUU37" s="23"/>
      <c r="HUV37" s="23"/>
      <c r="HUW37" s="23"/>
      <c r="HUX37" s="23"/>
      <c r="HUY37" s="23"/>
      <c r="HUZ37" s="23"/>
      <c r="HVA37" s="23"/>
      <c r="HVB37" s="23"/>
      <c r="HVC37" s="23"/>
      <c r="HVD37" s="23"/>
      <c r="HVE37" s="23"/>
      <c r="HVF37" s="23"/>
      <c r="HVG37" s="23"/>
      <c r="HVH37" s="23"/>
      <c r="HVI37" s="23"/>
      <c r="HVJ37" s="23"/>
      <c r="HVK37" s="23"/>
      <c r="HVL37" s="23"/>
      <c r="HVM37" s="23"/>
      <c r="HVN37" s="23"/>
      <c r="HVO37" s="23"/>
      <c r="HVP37" s="23"/>
      <c r="HVQ37" s="23"/>
      <c r="HVR37" s="23"/>
      <c r="HVS37" s="23"/>
      <c r="HVT37" s="23"/>
      <c r="HVU37" s="23"/>
      <c r="HVV37" s="23"/>
      <c r="HVW37" s="23"/>
      <c r="HVX37" s="23"/>
      <c r="HVY37" s="23"/>
      <c r="HVZ37" s="23"/>
      <c r="HWA37" s="23"/>
      <c r="HWB37" s="23"/>
      <c r="HWC37" s="23"/>
      <c r="HWD37" s="23"/>
      <c r="HWE37" s="23"/>
      <c r="HWF37" s="23"/>
      <c r="HWG37" s="23"/>
      <c r="HWH37" s="23"/>
      <c r="HWI37" s="23"/>
      <c r="HWJ37" s="23"/>
      <c r="HWK37" s="23"/>
      <c r="HWL37" s="23"/>
      <c r="HWM37" s="23"/>
      <c r="HWN37" s="23"/>
      <c r="HWO37" s="23"/>
      <c r="HWP37" s="23"/>
      <c r="HWQ37" s="23"/>
      <c r="HWR37" s="23"/>
      <c r="HWS37" s="23"/>
      <c r="HWT37" s="23"/>
      <c r="HWU37" s="23"/>
      <c r="HWV37" s="23"/>
      <c r="HWW37" s="23"/>
      <c r="HWX37" s="23"/>
      <c r="HWY37" s="23"/>
      <c r="HWZ37" s="23"/>
      <c r="HXA37" s="23"/>
      <c r="HXB37" s="23"/>
      <c r="HXC37" s="23"/>
      <c r="HXD37" s="23"/>
      <c r="HXE37" s="23"/>
      <c r="HXF37" s="23"/>
      <c r="HXG37" s="23"/>
      <c r="HXH37" s="23"/>
      <c r="HXI37" s="23"/>
      <c r="HXJ37" s="23"/>
      <c r="HXK37" s="23"/>
      <c r="HXL37" s="23"/>
      <c r="HXM37" s="23"/>
      <c r="HXN37" s="23"/>
      <c r="HXO37" s="23"/>
      <c r="HXP37" s="23"/>
      <c r="HXQ37" s="23"/>
      <c r="HXR37" s="23"/>
      <c r="HXS37" s="23"/>
      <c r="HXT37" s="23"/>
      <c r="HXU37" s="23"/>
      <c r="HXV37" s="23"/>
      <c r="HXW37" s="23"/>
      <c r="HXX37" s="23"/>
      <c r="HXY37" s="23"/>
      <c r="HXZ37" s="23"/>
      <c r="HYA37" s="23"/>
      <c r="HYB37" s="23"/>
      <c r="HYC37" s="23"/>
      <c r="HYD37" s="23"/>
      <c r="HYE37" s="23"/>
      <c r="HYF37" s="23"/>
      <c r="HYG37" s="23"/>
      <c r="HYH37" s="23"/>
      <c r="HYI37" s="23"/>
      <c r="HYJ37" s="23"/>
      <c r="HYK37" s="23"/>
      <c r="HYL37" s="23"/>
      <c r="HYM37" s="23"/>
      <c r="HYN37" s="23"/>
      <c r="HYO37" s="23"/>
      <c r="HYP37" s="23"/>
      <c r="HYQ37" s="23"/>
      <c r="HYR37" s="23"/>
      <c r="HYS37" s="23"/>
      <c r="HYT37" s="23"/>
      <c r="HYU37" s="23"/>
      <c r="HYV37" s="23"/>
      <c r="HYW37" s="23"/>
      <c r="HYX37" s="23"/>
      <c r="HYY37" s="23"/>
      <c r="HYZ37" s="23"/>
      <c r="HZA37" s="23"/>
      <c r="HZB37" s="23"/>
      <c r="HZC37" s="23"/>
      <c r="HZD37" s="23"/>
      <c r="HZE37" s="23"/>
      <c r="HZF37" s="23"/>
      <c r="HZG37" s="23"/>
      <c r="HZH37" s="23"/>
      <c r="HZI37" s="23"/>
      <c r="HZJ37" s="23"/>
      <c r="HZK37" s="23"/>
      <c r="HZL37" s="23"/>
      <c r="HZM37" s="23"/>
      <c r="HZN37" s="23"/>
      <c r="HZO37" s="23"/>
      <c r="HZP37" s="23"/>
      <c r="HZQ37" s="23"/>
      <c r="HZR37" s="23"/>
      <c r="HZS37" s="23"/>
      <c r="HZT37" s="23"/>
      <c r="HZU37" s="23"/>
      <c r="HZV37" s="23"/>
      <c r="HZW37" s="23"/>
      <c r="HZX37" s="23"/>
      <c r="HZY37" s="23"/>
      <c r="HZZ37" s="23"/>
      <c r="IAA37" s="23"/>
      <c r="IAB37" s="23"/>
      <c r="IAC37" s="23"/>
      <c r="IAD37" s="23"/>
      <c r="IAE37" s="23"/>
      <c r="IAF37" s="23"/>
      <c r="IAG37" s="23"/>
      <c r="IAH37" s="23"/>
      <c r="IAI37" s="23"/>
      <c r="IAJ37" s="23"/>
      <c r="IAK37" s="23"/>
      <c r="IAL37" s="23"/>
      <c r="IAM37" s="23"/>
      <c r="IAN37" s="23"/>
      <c r="IAO37" s="23"/>
      <c r="IAP37" s="23"/>
      <c r="IAQ37" s="23"/>
      <c r="IAR37" s="23"/>
      <c r="IAS37" s="23"/>
      <c r="IAT37" s="23"/>
      <c r="IAU37" s="23"/>
      <c r="IAV37" s="23"/>
      <c r="IAW37" s="23"/>
      <c r="IAX37" s="23"/>
      <c r="IAY37" s="23"/>
      <c r="IAZ37" s="23"/>
      <c r="IBA37" s="23"/>
      <c r="IBB37" s="23"/>
      <c r="IBC37" s="23"/>
      <c r="IBD37" s="23"/>
      <c r="IBE37" s="23"/>
      <c r="IBF37" s="23"/>
      <c r="IBG37" s="23"/>
      <c r="IBH37" s="23"/>
      <c r="IBI37" s="23"/>
      <c r="IBJ37" s="23"/>
      <c r="IBK37" s="23"/>
      <c r="IBL37" s="23"/>
      <c r="IBM37" s="23"/>
      <c r="IBN37" s="23"/>
      <c r="IBO37" s="23"/>
      <c r="IBP37" s="23"/>
      <c r="IBQ37" s="23"/>
      <c r="IBR37" s="23"/>
      <c r="IBS37" s="23"/>
      <c r="IBT37" s="23"/>
      <c r="IBU37" s="23"/>
      <c r="IBV37" s="23"/>
      <c r="IBW37" s="23"/>
      <c r="IBX37" s="23"/>
      <c r="IBY37" s="23"/>
      <c r="IBZ37" s="23"/>
      <c r="ICA37" s="23"/>
      <c r="ICB37" s="23"/>
      <c r="ICC37" s="23"/>
      <c r="ICD37" s="23"/>
      <c r="ICE37" s="23"/>
      <c r="ICF37" s="23"/>
      <c r="ICG37" s="23"/>
      <c r="ICH37" s="23"/>
      <c r="ICI37" s="23"/>
      <c r="ICJ37" s="23"/>
      <c r="ICK37" s="23"/>
      <c r="ICL37" s="23"/>
      <c r="ICM37" s="23"/>
      <c r="ICN37" s="23"/>
      <c r="ICO37" s="23"/>
      <c r="ICP37" s="23"/>
      <c r="ICQ37" s="23"/>
      <c r="ICR37" s="23"/>
      <c r="ICS37" s="23"/>
      <c r="ICT37" s="23"/>
      <c r="ICU37" s="23"/>
      <c r="ICV37" s="23"/>
      <c r="ICW37" s="23"/>
      <c r="ICX37" s="23"/>
      <c r="ICY37" s="23"/>
      <c r="ICZ37" s="23"/>
      <c r="IDA37" s="23"/>
      <c r="IDB37" s="23"/>
      <c r="IDC37" s="23"/>
      <c r="IDD37" s="23"/>
      <c r="IDE37" s="23"/>
      <c r="IDF37" s="23"/>
      <c r="IDG37" s="23"/>
      <c r="IDH37" s="23"/>
      <c r="IDI37" s="23"/>
      <c r="IDJ37" s="23"/>
      <c r="IDK37" s="23"/>
      <c r="IDL37" s="23"/>
      <c r="IDM37" s="23"/>
      <c r="IDN37" s="23"/>
      <c r="IDO37" s="23"/>
      <c r="IDP37" s="23"/>
      <c r="IDQ37" s="23"/>
      <c r="IDR37" s="23"/>
      <c r="IDS37" s="23"/>
      <c r="IDT37" s="23"/>
      <c r="IDU37" s="23"/>
      <c r="IDV37" s="23"/>
      <c r="IDW37" s="23"/>
      <c r="IDX37" s="23"/>
      <c r="IDY37" s="23"/>
      <c r="IDZ37" s="23"/>
      <c r="IEA37" s="23"/>
      <c r="IEB37" s="23"/>
      <c r="IEC37" s="23"/>
      <c r="IED37" s="23"/>
      <c r="IEE37" s="23"/>
      <c r="IEF37" s="23"/>
      <c r="IEG37" s="23"/>
      <c r="IEH37" s="23"/>
      <c r="IEI37" s="23"/>
      <c r="IEJ37" s="23"/>
      <c r="IEK37" s="23"/>
      <c r="IEL37" s="23"/>
      <c r="IEM37" s="23"/>
      <c r="IEN37" s="23"/>
      <c r="IEO37" s="23"/>
      <c r="IEP37" s="23"/>
      <c r="IEQ37" s="23"/>
      <c r="IER37" s="23"/>
      <c r="IES37" s="23"/>
      <c r="IET37" s="23"/>
      <c r="IEU37" s="23"/>
      <c r="IEV37" s="23"/>
      <c r="IEW37" s="23"/>
      <c r="IEX37" s="23"/>
      <c r="IEY37" s="23"/>
      <c r="IEZ37" s="23"/>
      <c r="IFA37" s="23"/>
      <c r="IFB37" s="23"/>
      <c r="IFC37" s="23"/>
      <c r="IFD37" s="23"/>
      <c r="IFE37" s="23"/>
      <c r="IFF37" s="23"/>
      <c r="IFG37" s="23"/>
      <c r="IFH37" s="23"/>
      <c r="IFI37" s="23"/>
      <c r="IFJ37" s="23"/>
      <c r="IFK37" s="23"/>
      <c r="IFL37" s="23"/>
      <c r="IFM37" s="23"/>
      <c r="IFN37" s="23"/>
      <c r="IFO37" s="23"/>
      <c r="IFP37" s="23"/>
      <c r="IFQ37" s="23"/>
      <c r="IFR37" s="23"/>
      <c r="IFS37" s="23"/>
      <c r="IFT37" s="23"/>
      <c r="IFU37" s="23"/>
      <c r="IFV37" s="23"/>
      <c r="IFW37" s="23"/>
      <c r="IFX37" s="23"/>
      <c r="IFY37" s="23"/>
      <c r="IFZ37" s="23"/>
      <c r="IGA37" s="23"/>
      <c r="IGB37" s="23"/>
      <c r="IGC37" s="23"/>
      <c r="IGD37" s="23"/>
      <c r="IGE37" s="23"/>
      <c r="IGF37" s="23"/>
      <c r="IGG37" s="23"/>
      <c r="IGH37" s="23"/>
      <c r="IGI37" s="23"/>
      <c r="IGJ37" s="23"/>
      <c r="IGK37" s="23"/>
      <c r="IGL37" s="23"/>
      <c r="IGM37" s="23"/>
      <c r="IGN37" s="23"/>
      <c r="IGO37" s="23"/>
      <c r="IGP37" s="23"/>
      <c r="IGQ37" s="23"/>
      <c r="IGR37" s="23"/>
      <c r="IGS37" s="23"/>
      <c r="IGT37" s="23"/>
      <c r="IGU37" s="23"/>
      <c r="IGV37" s="23"/>
      <c r="IGW37" s="23"/>
      <c r="IGX37" s="23"/>
      <c r="IGY37" s="23"/>
      <c r="IGZ37" s="23"/>
      <c r="IHA37" s="23"/>
      <c r="IHB37" s="23"/>
      <c r="IHC37" s="23"/>
      <c r="IHD37" s="23"/>
      <c r="IHE37" s="23"/>
      <c r="IHF37" s="23"/>
      <c r="IHG37" s="23"/>
      <c r="IHH37" s="23"/>
      <c r="IHI37" s="23"/>
      <c r="IHJ37" s="23"/>
      <c r="IHK37" s="23"/>
      <c r="IHL37" s="23"/>
      <c r="IHM37" s="23"/>
      <c r="IHN37" s="23"/>
      <c r="IHO37" s="23"/>
      <c r="IHP37" s="23"/>
      <c r="IHQ37" s="23"/>
      <c r="IHR37" s="23"/>
      <c r="IHS37" s="23"/>
      <c r="IHT37" s="23"/>
      <c r="IHU37" s="23"/>
      <c r="IHV37" s="23"/>
      <c r="IHW37" s="23"/>
      <c r="IHX37" s="23"/>
      <c r="IHY37" s="23"/>
      <c r="IHZ37" s="23"/>
      <c r="IIA37" s="23"/>
      <c r="IIB37" s="23"/>
      <c r="IIC37" s="23"/>
      <c r="IID37" s="23"/>
      <c r="IIE37" s="23"/>
      <c r="IIF37" s="23"/>
      <c r="IIG37" s="23"/>
      <c r="IIH37" s="23"/>
      <c r="III37" s="23"/>
      <c r="IIJ37" s="23"/>
      <c r="IIK37" s="23"/>
      <c r="IIL37" s="23"/>
      <c r="IIM37" s="23"/>
      <c r="IIN37" s="23"/>
      <c r="IIO37" s="23"/>
      <c r="IIP37" s="23"/>
      <c r="IIQ37" s="23"/>
      <c r="IIR37" s="23"/>
      <c r="IIS37" s="23"/>
      <c r="IIT37" s="23"/>
      <c r="IIU37" s="23"/>
      <c r="IIV37" s="23"/>
      <c r="IIW37" s="23"/>
      <c r="IIX37" s="23"/>
      <c r="IIY37" s="23"/>
      <c r="IIZ37" s="23"/>
      <c r="IJA37" s="23"/>
      <c r="IJB37" s="23"/>
      <c r="IJC37" s="23"/>
      <c r="IJD37" s="23"/>
      <c r="IJE37" s="23"/>
      <c r="IJF37" s="23"/>
      <c r="IJG37" s="23"/>
      <c r="IJH37" s="23"/>
      <c r="IJI37" s="23"/>
      <c r="IJJ37" s="23"/>
      <c r="IJK37" s="23"/>
      <c r="IJL37" s="23"/>
      <c r="IJM37" s="23"/>
      <c r="IJN37" s="23"/>
      <c r="IJO37" s="23"/>
      <c r="IJP37" s="23"/>
      <c r="IJQ37" s="23"/>
      <c r="IJR37" s="23"/>
      <c r="IJS37" s="23"/>
      <c r="IJT37" s="23"/>
      <c r="IJU37" s="23"/>
      <c r="IJV37" s="23"/>
      <c r="IJW37" s="23"/>
      <c r="IJX37" s="23"/>
      <c r="IJY37" s="23"/>
      <c r="IJZ37" s="23"/>
      <c r="IKA37" s="23"/>
      <c r="IKB37" s="23"/>
      <c r="IKC37" s="23"/>
      <c r="IKD37" s="23"/>
      <c r="IKE37" s="23"/>
      <c r="IKF37" s="23"/>
      <c r="IKG37" s="23"/>
      <c r="IKH37" s="23"/>
      <c r="IKI37" s="23"/>
      <c r="IKJ37" s="23"/>
      <c r="IKK37" s="23"/>
      <c r="IKL37" s="23"/>
      <c r="IKM37" s="23"/>
      <c r="IKN37" s="23"/>
      <c r="IKO37" s="23"/>
      <c r="IKP37" s="23"/>
      <c r="IKQ37" s="23"/>
      <c r="IKR37" s="23"/>
      <c r="IKS37" s="23"/>
      <c r="IKT37" s="23"/>
      <c r="IKU37" s="23"/>
      <c r="IKV37" s="23"/>
      <c r="IKW37" s="23"/>
      <c r="IKX37" s="23"/>
      <c r="IKY37" s="23"/>
      <c r="IKZ37" s="23"/>
      <c r="ILA37" s="23"/>
      <c r="ILB37" s="23"/>
      <c r="ILC37" s="23"/>
      <c r="ILD37" s="23"/>
      <c r="ILE37" s="23"/>
      <c r="ILF37" s="23"/>
      <c r="ILG37" s="23"/>
      <c r="ILH37" s="23"/>
      <c r="ILI37" s="23"/>
      <c r="ILJ37" s="23"/>
      <c r="ILK37" s="23"/>
      <c r="ILL37" s="23"/>
      <c r="ILM37" s="23"/>
      <c r="ILN37" s="23"/>
      <c r="ILO37" s="23"/>
      <c r="ILP37" s="23"/>
      <c r="ILQ37" s="23"/>
      <c r="ILR37" s="23"/>
      <c r="ILS37" s="23"/>
      <c r="ILT37" s="23"/>
      <c r="ILU37" s="23"/>
      <c r="ILV37" s="23"/>
      <c r="ILW37" s="23"/>
      <c r="ILX37" s="23"/>
      <c r="ILY37" s="23"/>
      <c r="ILZ37" s="23"/>
      <c r="IMA37" s="23"/>
      <c r="IMB37" s="23"/>
      <c r="IMC37" s="23"/>
      <c r="IMD37" s="23"/>
      <c r="IME37" s="23"/>
      <c r="IMF37" s="23"/>
      <c r="IMG37" s="23"/>
      <c r="IMH37" s="23"/>
      <c r="IMI37" s="23"/>
      <c r="IMJ37" s="23"/>
      <c r="IMK37" s="23"/>
      <c r="IML37" s="23"/>
      <c r="IMM37" s="23"/>
      <c r="IMN37" s="23"/>
      <c r="IMO37" s="23"/>
      <c r="IMP37" s="23"/>
      <c r="IMQ37" s="23"/>
      <c r="IMR37" s="23"/>
      <c r="IMS37" s="23"/>
      <c r="IMT37" s="23"/>
      <c r="IMU37" s="23"/>
      <c r="IMV37" s="23"/>
      <c r="IMW37" s="23"/>
      <c r="IMX37" s="23"/>
      <c r="IMY37" s="23"/>
      <c r="IMZ37" s="23"/>
      <c r="INA37" s="23"/>
      <c r="INB37" s="23"/>
      <c r="INC37" s="23"/>
      <c r="IND37" s="23"/>
      <c r="INE37" s="23"/>
      <c r="INF37" s="23"/>
      <c r="ING37" s="23"/>
      <c r="INH37" s="23"/>
      <c r="INI37" s="23"/>
      <c r="INJ37" s="23"/>
      <c r="INK37" s="23"/>
      <c r="INL37" s="23"/>
      <c r="INM37" s="23"/>
      <c r="INN37" s="23"/>
      <c r="INO37" s="23"/>
      <c r="INP37" s="23"/>
      <c r="INQ37" s="23"/>
      <c r="INR37" s="23"/>
      <c r="INS37" s="23"/>
      <c r="INT37" s="23"/>
      <c r="INU37" s="23"/>
      <c r="INV37" s="23"/>
      <c r="INW37" s="23"/>
      <c r="INX37" s="23"/>
      <c r="INY37" s="23"/>
      <c r="INZ37" s="23"/>
      <c r="IOA37" s="23"/>
      <c r="IOB37" s="23"/>
      <c r="IOC37" s="23"/>
      <c r="IOD37" s="23"/>
      <c r="IOE37" s="23"/>
      <c r="IOF37" s="23"/>
      <c r="IOG37" s="23"/>
      <c r="IOH37" s="23"/>
      <c r="IOI37" s="23"/>
      <c r="IOJ37" s="23"/>
      <c r="IOK37" s="23"/>
      <c r="IOL37" s="23"/>
      <c r="IOM37" s="23"/>
      <c r="ION37" s="23"/>
      <c r="IOO37" s="23"/>
      <c r="IOP37" s="23"/>
      <c r="IOQ37" s="23"/>
      <c r="IOR37" s="23"/>
      <c r="IOS37" s="23"/>
      <c r="IOT37" s="23"/>
      <c r="IOU37" s="23"/>
      <c r="IOV37" s="23"/>
      <c r="IOW37" s="23"/>
      <c r="IOX37" s="23"/>
      <c r="IOY37" s="23"/>
      <c r="IOZ37" s="23"/>
      <c r="IPA37" s="23"/>
      <c r="IPB37" s="23"/>
      <c r="IPC37" s="23"/>
      <c r="IPD37" s="23"/>
      <c r="IPE37" s="23"/>
      <c r="IPF37" s="23"/>
      <c r="IPG37" s="23"/>
      <c r="IPH37" s="23"/>
      <c r="IPI37" s="23"/>
      <c r="IPJ37" s="23"/>
      <c r="IPK37" s="23"/>
      <c r="IPL37" s="23"/>
      <c r="IPM37" s="23"/>
      <c r="IPN37" s="23"/>
      <c r="IPO37" s="23"/>
      <c r="IPP37" s="23"/>
      <c r="IPQ37" s="23"/>
      <c r="IPR37" s="23"/>
      <c r="IPS37" s="23"/>
      <c r="IPT37" s="23"/>
      <c r="IPU37" s="23"/>
      <c r="IPV37" s="23"/>
      <c r="IPW37" s="23"/>
      <c r="IPX37" s="23"/>
      <c r="IPY37" s="23"/>
      <c r="IPZ37" s="23"/>
      <c r="IQA37" s="23"/>
      <c r="IQB37" s="23"/>
      <c r="IQC37" s="23"/>
      <c r="IQD37" s="23"/>
      <c r="IQE37" s="23"/>
      <c r="IQF37" s="23"/>
      <c r="IQG37" s="23"/>
      <c r="IQH37" s="23"/>
      <c r="IQI37" s="23"/>
      <c r="IQJ37" s="23"/>
      <c r="IQK37" s="23"/>
      <c r="IQL37" s="23"/>
      <c r="IQM37" s="23"/>
      <c r="IQN37" s="23"/>
      <c r="IQO37" s="23"/>
      <c r="IQP37" s="23"/>
      <c r="IQQ37" s="23"/>
      <c r="IQR37" s="23"/>
      <c r="IQS37" s="23"/>
      <c r="IQT37" s="23"/>
      <c r="IQU37" s="23"/>
      <c r="IQV37" s="23"/>
      <c r="IQW37" s="23"/>
      <c r="IQX37" s="23"/>
      <c r="IQY37" s="23"/>
      <c r="IQZ37" s="23"/>
      <c r="IRA37" s="23"/>
      <c r="IRB37" s="23"/>
      <c r="IRC37" s="23"/>
      <c r="IRD37" s="23"/>
      <c r="IRE37" s="23"/>
      <c r="IRF37" s="23"/>
      <c r="IRG37" s="23"/>
      <c r="IRH37" s="23"/>
      <c r="IRI37" s="23"/>
      <c r="IRJ37" s="23"/>
      <c r="IRK37" s="23"/>
      <c r="IRL37" s="23"/>
      <c r="IRM37" s="23"/>
      <c r="IRN37" s="23"/>
      <c r="IRO37" s="23"/>
      <c r="IRP37" s="23"/>
      <c r="IRQ37" s="23"/>
      <c r="IRR37" s="23"/>
      <c r="IRS37" s="23"/>
      <c r="IRT37" s="23"/>
      <c r="IRU37" s="23"/>
      <c r="IRV37" s="23"/>
      <c r="IRW37" s="23"/>
      <c r="IRX37" s="23"/>
      <c r="IRY37" s="23"/>
      <c r="IRZ37" s="23"/>
      <c r="ISA37" s="23"/>
      <c r="ISB37" s="23"/>
      <c r="ISC37" s="23"/>
      <c r="ISD37" s="23"/>
      <c r="ISE37" s="23"/>
      <c r="ISF37" s="23"/>
      <c r="ISG37" s="23"/>
      <c r="ISH37" s="23"/>
      <c r="ISI37" s="23"/>
      <c r="ISJ37" s="23"/>
      <c r="ISK37" s="23"/>
      <c r="ISL37" s="23"/>
      <c r="ISM37" s="23"/>
      <c r="ISN37" s="23"/>
      <c r="ISO37" s="23"/>
      <c r="ISP37" s="23"/>
      <c r="ISQ37" s="23"/>
      <c r="ISR37" s="23"/>
      <c r="ISS37" s="23"/>
      <c r="IST37" s="23"/>
      <c r="ISU37" s="23"/>
      <c r="ISV37" s="23"/>
      <c r="ISW37" s="23"/>
      <c r="ISX37" s="23"/>
      <c r="ISY37" s="23"/>
      <c r="ISZ37" s="23"/>
      <c r="ITA37" s="23"/>
      <c r="ITB37" s="23"/>
      <c r="ITC37" s="23"/>
      <c r="ITD37" s="23"/>
      <c r="ITE37" s="23"/>
      <c r="ITF37" s="23"/>
      <c r="ITG37" s="23"/>
      <c r="ITH37" s="23"/>
      <c r="ITI37" s="23"/>
      <c r="ITJ37" s="23"/>
      <c r="ITK37" s="23"/>
      <c r="ITL37" s="23"/>
      <c r="ITM37" s="23"/>
      <c r="ITN37" s="23"/>
      <c r="ITO37" s="23"/>
      <c r="ITP37" s="23"/>
      <c r="ITQ37" s="23"/>
      <c r="ITR37" s="23"/>
      <c r="ITS37" s="23"/>
      <c r="ITT37" s="23"/>
      <c r="ITU37" s="23"/>
      <c r="ITV37" s="23"/>
      <c r="ITW37" s="23"/>
      <c r="ITX37" s="23"/>
      <c r="ITY37" s="23"/>
      <c r="ITZ37" s="23"/>
      <c r="IUA37" s="23"/>
      <c r="IUB37" s="23"/>
      <c r="IUC37" s="23"/>
      <c r="IUD37" s="23"/>
      <c r="IUE37" s="23"/>
      <c r="IUF37" s="23"/>
      <c r="IUG37" s="23"/>
      <c r="IUH37" s="23"/>
      <c r="IUI37" s="23"/>
      <c r="IUJ37" s="23"/>
      <c r="IUK37" s="23"/>
      <c r="IUL37" s="23"/>
      <c r="IUM37" s="23"/>
      <c r="IUN37" s="23"/>
      <c r="IUO37" s="23"/>
      <c r="IUP37" s="23"/>
      <c r="IUQ37" s="23"/>
      <c r="IUR37" s="23"/>
      <c r="IUS37" s="23"/>
      <c r="IUT37" s="23"/>
      <c r="IUU37" s="23"/>
      <c r="IUV37" s="23"/>
      <c r="IUW37" s="23"/>
      <c r="IUX37" s="23"/>
      <c r="IUY37" s="23"/>
      <c r="IUZ37" s="23"/>
      <c r="IVA37" s="23"/>
      <c r="IVB37" s="23"/>
      <c r="IVC37" s="23"/>
      <c r="IVD37" s="23"/>
      <c r="IVE37" s="23"/>
      <c r="IVF37" s="23"/>
      <c r="IVG37" s="23"/>
      <c r="IVH37" s="23"/>
      <c r="IVI37" s="23"/>
      <c r="IVJ37" s="23"/>
      <c r="IVK37" s="23"/>
      <c r="IVL37" s="23"/>
      <c r="IVM37" s="23"/>
      <c r="IVN37" s="23"/>
      <c r="IVO37" s="23"/>
      <c r="IVP37" s="23"/>
      <c r="IVQ37" s="23"/>
      <c r="IVR37" s="23"/>
      <c r="IVS37" s="23"/>
      <c r="IVT37" s="23"/>
      <c r="IVU37" s="23"/>
      <c r="IVV37" s="23"/>
      <c r="IVW37" s="23"/>
      <c r="IVX37" s="23"/>
      <c r="IVY37" s="23"/>
      <c r="IVZ37" s="23"/>
      <c r="IWA37" s="23"/>
      <c r="IWB37" s="23"/>
      <c r="IWC37" s="23"/>
      <c r="IWD37" s="23"/>
      <c r="IWE37" s="23"/>
      <c r="IWF37" s="23"/>
      <c r="IWG37" s="23"/>
      <c r="IWH37" s="23"/>
      <c r="IWI37" s="23"/>
      <c r="IWJ37" s="23"/>
      <c r="IWK37" s="23"/>
      <c r="IWL37" s="23"/>
      <c r="IWM37" s="23"/>
      <c r="IWN37" s="23"/>
      <c r="IWO37" s="23"/>
      <c r="IWP37" s="23"/>
      <c r="IWQ37" s="23"/>
      <c r="IWR37" s="23"/>
      <c r="IWS37" s="23"/>
      <c r="IWT37" s="23"/>
      <c r="IWU37" s="23"/>
      <c r="IWV37" s="23"/>
      <c r="IWW37" s="23"/>
      <c r="IWX37" s="23"/>
      <c r="IWY37" s="23"/>
      <c r="IWZ37" s="23"/>
      <c r="IXA37" s="23"/>
      <c r="IXB37" s="23"/>
      <c r="IXC37" s="23"/>
      <c r="IXD37" s="23"/>
      <c r="IXE37" s="23"/>
      <c r="IXF37" s="23"/>
      <c r="IXG37" s="23"/>
      <c r="IXH37" s="23"/>
      <c r="IXI37" s="23"/>
      <c r="IXJ37" s="23"/>
      <c r="IXK37" s="23"/>
      <c r="IXL37" s="23"/>
      <c r="IXM37" s="23"/>
      <c r="IXN37" s="23"/>
      <c r="IXO37" s="23"/>
      <c r="IXP37" s="23"/>
      <c r="IXQ37" s="23"/>
      <c r="IXR37" s="23"/>
      <c r="IXS37" s="23"/>
      <c r="IXT37" s="23"/>
      <c r="IXU37" s="23"/>
      <c r="IXV37" s="23"/>
      <c r="IXW37" s="23"/>
      <c r="IXX37" s="23"/>
      <c r="IXY37" s="23"/>
      <c r="IXZ37" s="23"/>
      <c r="IYA37" s="23"/>
      <c r="IYB37" s="23"/>
      <c r="IYC37" s="23"/>
      <c r="IYD37" s="23"/>
      <c r="IYE37" s="23"/>
      <c r="IYF37" s="23"/>
      <c r="IYG37" s="23"/>
      <c r="IYH37" s="23"/>
      <c r="IYI37" s="23"/>
      <c r="IYJ37" s="23"/>
      <c r="IYK37" s="23"/>
      <c r="IYL37" s="23"/>
      <c r="IYM37" s="23"/>
      <c r="IYN37" s="23"/>
      <c r="IYO37" s="23"/>
      <c r="IYP37" s="23"/>
      <c r="IYQ37" s="23"/>
      <c r="IYR37" s="23"/>
      <c r="IYS37" s="23"/>
      <c r="IYT37" s="23"/>
      <c r="IYU37" s="23"/>
      <c r="IYV37" s="23"/>
      <c r="IYW37" s="23"/>
      <c r="IYX37" s="23"/>
      <c r="IYY37" s="23"/>
      <c r="IYZ37" s="23"/>
      <c r="IZA37" s="23"/>
      <c r="IZB37" s="23"/>
      <c r="IZC37" s="23"/>
      <c r="IZD37" s="23"/>
      <c r="IZE37" s="23"/>
      <c r="IZF37" s="23"/>
      <c r="IZG37" s="23"/>
      <c r="IZH37" s="23"/>
      <c r="IZI37" s="23"/>
      <c r="IZJ37" s="23"/>
      <c r="IZK37" s="23"/>
      <c r="IZL37" s="23"/>
      <c r="IZM37" s="23"/>
      <c r="IZN37" s="23"/>
      <c r="IZO37" s="23"/>
      <c r="IZP37" s="23"/>
      <c r="IZQ37" s="23"/>
      <c r="IZR37" s="23"/>
      <c r="IZS37" s="23"/>
      <c r="IZT37" s="23"/>
      <c r="IZU37" s="23"/>
      <c r="IZV37" s="23"/>
      <c r="IZW37" s="23"/>
      <c r="IZX37" s="23"/>
      <c r="IZY37" s="23"/>
      <c r="IZZ37" s="23"/>
      <c r="JAA37" s="23"/>
      <c r="JAB37" s="23"/>
      <c r="JAC37" s="23"/>
      <c r="JAD37" s="23"/>
      <c r="JAE37" s="23"/>
      <c r="JAF37" s="23"/>
      <c r="JAG37" s="23"/>
      <c r="JAH37" s="23"/>
      <c r="JAI37" s="23"/>
      <c r="JAJ37" s="23"/>
      <c r="JAK37" s="23"/>
      <c r="JAL37" s="23"/>
      <c r="JAM37" s="23"/>
      <c r="JAN37" s="23"/>
      <c r="JAO37" s="23"/>
      <c r="JAP37" s="23"/>
      <c r="JAQ37" s="23"/>
      <c r="JAR37" s="23"/>
      <c r="JAS37" s="23"/>
      <c r="JAT37" s="23"/>
      <c r="JAU37" s="23"/>
      <c r="JAV37" s="23"/>
      <c r="JAW37" s="23"/>
      <c r="JAX37" s="23"/>
      <c r="JAY37" s="23"/>
      <c r="JAZ37" s="23"/>
      <c r="JBA37" s="23"/>
      <c r="JBB37" s="23"/>
      <c r="JBC37" s="23"/>
      <c r="JBD37" s="23"/>
      <c r="JBE37" s="23"/>
      <c r="JBF37" s="23"/>
      <c r="JBG37" s="23"/>
      <c r="JBH37" s="23"/>
      <c r="JBI37" s="23"/>
      <c r="JBJ37" s="23"/>
      <c r="JBK37" s="23"/>
      <c r="JBL37" s="23"/>
      <c r="JBM37" s="23"/>
      <c r="JBN37" s="23"/>
      <c r="JBO37" s="23"/>
      <c r="JBP37" s="23"/>
      <c r="JBQ37" s="23"/>
      <c r="JBR37" s="23"/>
      <c r="JBS37" s="23"/>
      <c r="JBT37" s="23"/>
      <c r="JBU37" s="23"/>
      <c r="JBV37" s="23"/>
      <c r="JBW37" s="23"/>
      <c r="JBX37" s="23"/>
      <c r="JBY37" s="23"/>
      <c r="JBZ37" s="23"/>
      <c r="JCA37" s="23"/>
      <c r="JCB37" s="23"/>
      <c r="JCC37" s="23"/>
      <c r="JCD37" s="23"/>
      <c r="JCE37" s="23"/>
      <c r="JCF37" s="23"/>
      <c r="JCG37" s="23"/>
      <c r="JCH37" s="23"/>
      <c r="JCI37" s="23"/>
      <c r="JCJ37" s="23"/>
      <c r="JCK37" s="23"/>
      <c r="JCL37" s="23"/>
      <c r="JCM37" s="23"/>
      <c r="JCN37" s="23"/>
      <c r="JCO37" s="23"/>
      <c r="JCP37" s="23"/>
      <c r="JCQ37" s="23"/>
      <c r="JCR37" s="23"/>
      <c r="JCS37" s="23"/>
      <c r="JCT37" s="23"/>
      <c r="JCU37" s="23"/>
      <c r="JCV37" s="23"/>
      <c r="JCW37" s="23"/>
      <c r="JCX37" s="23"/>
      <c r="JCY37" s="23"/>
      <c r="JCZ37" s="23"/>
      <c r="JDA37" s="23"/>
      <c r="JDB37" s="23"/>
      <c r="JDC37" s="23"/>
      <c r="JDD37" s="23"/>
      <c r="JDE37" s="23"/>
      <c r="JDF37" s="23"/>
      <c r="JDG37" s="23"/>
      <c r="JDH37" s="23"/>
      <c r="JDI37" s="23"/>
      <c r="JDJ37" s="23"/>
      <c r="JDK37" s="23"/>
      <c r="JDL37" s="23"/>
      <c r="JDM37" s="23"/>
      <c r="JDN37" s="23"/>
      <c r="JDO37" s="23"/>
      <c r="JDP37" s="23"/>
      <c r="JDQ37" s="23"/>
      <c r="JDR37" s="23"/>
      <c r="JDS37" s="23"/>
      <c r="JDT37" s="23"/>
      <c r="JDU37" s="23"/>
      <c r="JDV37" s="23"/>
      <c r="JDW37" s="23"/>
      <c r="JDX37" s="23"/>
      <c r="JDY37" s="23"/>
      <c r="JDZ37" s="23"/>
      <c r="JEA37" s="23"/>
      <c r="JEB37" s="23"/>
      <c r="JEC37" s="23"/>
      <c r="JED37" s="23"/>
      <c r="JEE37" s="23"/>
      <c r="JEF37" s="23"/>
      <c r="JEG37" s="23"/>
      <c r="JEH37" s="23"/>
      <c r="JEI37" s="23"/>
      <c r="JEJ37" s="23"/>
      <c r="JEK37" s="23"/>
      <c r="JEL37" s="23"/>
      <c r="JEM37" s="23"/>
      <c r="JEN37" s="23"/>
      <c r="JEO37" s="23"/>
      <c r="JEP37" s="23"/>
      <c r="JEQ37" s="23"/>
      <c r="JER37" s="23"/>
      <c r="JES37" s="23"/>
      <c r="JET37" s="23"/>
      <c r="JEU37" s="23"/>
      <c r="JEV37" s="23"/>
      <c r="JEW37" s="23"/>
      <c r="JEX37" s="23"/>
      <c r="JEY37" s="23"/>
      <c r="JEZ37" s="23"/>
      <c r="JFA37" s="23"/>
      <c r="JFB37" s="23"/>
      <c r="JFC37" s="23"/>
      <c r="JFD37" s="23"/>
      <c r="JFE37" s="23"/>
      <c r="JFF37" s="23"/>
      <c r="JFG37" s="23"/>
      <c r="JFH37" s="23"/>
      <c r="JFI37" s="23"/>
      <c r="JFJ37" s="23"/>
      <c r="JFK37" s="23"/>
      <c r="JFL37" s="23"/>
      <c r="JFM37" s="23"/>
      <c r="JFN37" s="23"/>
      <c r="JFO37" s="23"/>
      <c r="JFP37" s="23"/>
      <c r="JFQ37" s="23"/>
      <c r="JFR37" s="23"/>
      <c r="JFS37" s="23"/>
      <c r="JFT37" s="23"/>
      <c r="JFU37" s="23"/>
      <c r="JFV37" s="23"/>
      <c r="JFW37" s="23"/>
      <c r="JFX37" s="23"/>
      <c r="JFY37" s="23"/>
      <c r="JFZ37" s="23"/>
      <c r="JGA37" s="23"/>
      <c r="JGB37" s="23"/>
      <c r="JGC37" s="23"/>
      <c r="JGD37" s="23"/>
      <c r="JGE37" s="23"/>
      <c r="JGF37" s="23"/>
      <c r="JGG37" s="23"/>
      <c r="JGH37" s="23"/>
      <c r="JGI37" s="23"/>
      <c r="JGJ37" s="23"/>
      <c r="JGK37" s="23"/>
      <c r="JGL37" s="23"/>
      <c r="JGM37" s="23"/>
      <c r="JGN37" s="23"/>
      <c r="JGO37" s="23"/>
      <c r="JGP37" s="23"/>
      <c r="JGQ37" s="23"/>
      <c r="JGR37" s="23"/>
      <c r="JGS37" s="23"/>
      <c r="JGT37" s="23"/>
      <c r="JGU37" s="23"/>
      <c r="JGV37" s="23"/>
      <c r="JGW37" s="23"/>
      <c r="JGX37" s="23"/>
      <c r="JGY37" s="23"/>
      <c r="JGZ37" s="23"/>
      <c r="JHA37" s="23"/>
      <c r="JHB37" s="23"/>
      <c r="JHC37" s="23"/>
      <c r="JHD37" s="23"/>
      <c r="JHE37" s="23"/>
      <c r="JHF37" s="23"/>
      <c r="JHG37" s="23"/>
      <c r="JHH37" s="23"/>
      <c r="JHI37" s="23"/>
      <c r="JHJ37" s="23"/>
      <c r="JHK37" s="23"/>
      <c r="JHL37" s="23"/>
      <c r="JHM37" s="23"/>
      <c r="JHN37" s="23"/>
      <c r="JHO37" s="23"/>
      <c r="JHP37" s="23"/>
      <c r="JHQ37" s="23"/>
      <c r="JHR37" s="23"/>
      <c r="JHS37" s="23"/>
      <c r="JHT37" s="23"/>
      <c r="JHU37" s="23"/>
      <c r="JHV37" s="23"/>
      <c r="JHW37" s="23"/>
      <c r="JHX37" s="23"/>
      <c r="JHY37" s="23"/>
      <c r="JHZ37" s="23"/>
      <c r="JIA37" s="23"/>
      <c r="JIB37" s="23"/>
      <c r="JIC37" s="23"/>
      <c r="JID37" s="23"/>
      <c r="JIE37" s="23"/>
      <c r="JIF37" s="23"/>
      <c r="JIG37" s="23"/>
      <c r="JIH37" s="23"/>
      <c r="JII37" s="23"/>
      <c r="JIJ37" s="23"/>
      <c r="JIK37" s="23"/>
      <c r="JIL37" s="23"/>
      <c r="JIM37" s="23"/>
      <c r="JIN37" s="23"/>
      <c r="JIO37" s="23"/>
      <c r="JIP37" s="23"/>
      <c r="JIQ37" s="23"/>
      <c r="JIR37" s="23"/>
      <c r="JIS37" s="23"/>
      <c r="JIT37" s="23"/>
      <c r="JIU37" s="23"/>
      <c r="JIV37" s="23"/>
      <c r="JIW37" s="23"/>
      <c r="JIX37" s="23"/>
      <c r="JIY37" s="23"/>
      <c r="JIZ37" s="23"/>
      <c r="JJA37" s="23"/>
      <c r="JJB37" s="23"/>
      <c r="JJC37" s="23"/>
      <c r="JJD37" s="23"/>
      <c r="JJE37" s="23"/>
      <c r="JJF37" s="23"/>
      <c r="JJG37" s="23"/>
      <c r="JJH37" s="23"/>
      <c r="JJI37" s="23"/>
      <c r="JJJ37" s="23"/>
      <c r="JJK37" s="23"/>
      <c r="JJL37" s="23"/>
      <c r="JJM37" s="23"/>
      <c r="JJN37" s="23"/>
      <c r="JJO37" s="23"/>
      <c r="JJP37" s="23"/>
      <c r="JJQ37" s="23"/>
      <c r="JJR37" s="23"/>
      <c r="JJS37" s="23"/>
      <c r="JJT37" s="23"/>
      <c r="JJU37" s="23"/>
      <c r="JJV37" s="23"/>
      <c r="JJW37" s="23"/>
      <c r="JJX37" s="23"/>
      <c r="JJY37" s="23"/>
      <c r="JJZ37" s="23"/>
      <c r="JKA37" s="23"/>
      <c r="JKB37" s="23"/>
      <c r="JKC37" s="23"/>
      <c r="JKD37" s="23"/>
      <c r="JKE37" s="23"/>
      <c r="JKF37" s="23"/>
      <c r="JKG37" s="23"/>
      <c r="JKH37" s="23"/>
      <c r="JKI37" s="23"/>
      <c r="JKJ37" s="23"/>
      <c r="JKK37" s="23"/>
      <c r="JKL37" s="23"/>
      <c r="JKM37" s="23"/>
      <c r="JKN37" s="23"/>
      <c r="JKO37" s="23"/>
      <c r="JKP37" s="23"/>
      <c r="JKQ37" s="23"/>
      <c r="JKR37" s="23"/>
      <c r="JKS37" s="23"/>
      <c r="JKT37" s="23"/>
      <c r="JKU37" s="23"/>
      <c r="JKV37" s="23"/>
      <c r="JKW37" s="23"/>
      <c r="JKX37" s="23"/>
      <c r="JKY37" s="23"/>
      <c r="JKZ37" s="23"/>
      <c r="JLA37" s="23"/>
      <c r="JLB37" s="23"/>
      <c r="JLC37" s="23"/>
      <c r="JLD37" s="23"/>
      <c r="JLE37" s="23"/>
      <c r="JLF37" s="23"/>
      <c r="JLG37" s="23"/>
      <c r="JLH37" s="23"/>
      <c r="JLI37" s="23"/>
      <c r="JLJ37" s="23"/>
      <c r="JLK37" s="23"/>
      <c r="JLL37" s="23"/>
      <c r="JLM37" s="23"/>
      <c r="JLN37" s="23"/>
      <c r="JLO37" s="23"/>
      <c r="JLP37" s="23"/>
      <c r="JLQ37" s="23"/>
      <c r="JLR37" s="23"/>
      <c r="JLS37" s="23"/>
      <c r="JLT37" s="23"/>
      <c r="JLU37" s="23"/>
      <c r="JLV37" s="23"/>
      <c r="JLW37" s="23"/>
      <c r="JLX37" s="23"/>
      <c r="JLY37" s="23"/>
      <c r="JLZ37" s="23"/>
      <c r="JMA37" s="23"/>
      <c r="JMB37" s="23"/>
      <c r="JMC37" s="23"/>
      <c r="JMD37" s="23"/>
      <c r="JME37" s="23"/>
      <c r="JMF37" s="23"/>
      <c r="JMG37" s="23"/>
      <c r="JMH37" s="23"/>
      <c r="JMI37" s="23"/>
      <c r="JMJ37" s="23"/>
      <c r="JMK37" s="23"/>
      <c r="JML37" s="23"/>
      <c r="JMM37" s="23"/>
      <c r="JMN37" s="23"/>
      <c r="JMO37" s="23"/>
      <c r="JMP37" s="23"/>
      <c r="JMQ37" s="23"/>
      <c r="JMR37" s="23"/>
      <c r="JMS37" s="23"/>
      <c r="JMT37" s="23"/>
      <c r="JMU37" s="23"/>
      <c r="JMV37" s="23"/>
      <c r="JMW37" s="23"/>
      <c r="JMX37" s="23"/>
      <c r="JMY37" s="23"/>
      <c r="JMZ37" s="23"/>
      <c r="JNA37" s="23"/>
      <c r="JNB37" s="23"/>
      <c r="JNC37" s="23"/>
      <c r="JND37" s="23"/>
      <c r="JNE37" s="23"/>
      <c r="JNF37" s="23"/>
      <c r="JNG37" s="23"/>
      <c r="JNH37" s="23"/>
      <c r="JNI37" s="23"/>
      <c r="JNJ37" s="23"/>
      <c r="JNK37" s="23"/>
      <c r="JNL37" s="23"/>
      <c r="JNM37" s="23"/>
      <c r="JNN37" s="23"/>
      <c r="JNO37" s="23"/>
      <c r="JNP37" s="23"/>
      <c r="JNQ37" s="23"/>
      <c r="JNR37" s="23"/>
      <c r="JNS37" s="23"/>
      <c r="JNT37" s="23"/>
      <c r="JNU37" s="23"/>
      <c r="JNV37" s="23"/>
      <c r="JNW37" s="23"/>
      <c r="JNX37" s="23"/>
      <c r="JNY37" s="23"/>
      <c r="JNZ37" s="23"/>
      <c r="JOA37" s="23"/>
      <c r="JOB37" s="23"/>
      <c r="JOC37" s="23"/>
      <c r="JOD37" s="23"/>
      <c r="JOE37" s="23"/>
      <c r="JOF37" s="23"/>
      <c r="JOG37" s="23"/>
      <c r="JOH37" s="23"/>
      <c r="JOI37" s="23"/>
      <c r="JOJ37" s="23"/>
      <c r="JOK37" s="23"/>
      <c r="JOL37" s="23"/>
      <c r="JOM37" s="23"/>
      <c r="JON37" s="23"/>
      <c r="JOO37" s="23"/>
      <c r="JOP37" s="23"/>
      <c r="JOQ37" s="23"/>
      <c r="JOR37" s="23"/>
      <c r="JOS37" s="23"/>
      <c r="JOT37" s="23"/>
      <c r="JOU37" s="23"/>
      <c r="JOV37" s="23"/>
      <c r="JOW37" s="23"/>
      <c r="JOX37" s="23"/>
      <c r="JOY37" s="23"/>
      <c r="JOZ37" s="23"/>
      <c r="JPA37" s="23"/>
      <c r="JPB37" s="23"/>
      <c r="JPC37" s="23"/>
      <c r="JPD37" s="23"/>
      <c r="JPE37" s="23"/>
      <c r="JPF37" s="23"/>
      <c r="JPG37" s="23"/>
      <c r="JPH37" s="23"/>
      <c r="JPI37" s="23"/>
      <c r="JPJ37" s="23"/>
      <c r="JPK37" s="23"/>
      <c r="JPL37" s="23"/>
      <c r="JPM37" s="23"/>
      <c r="JPN37" s="23"/>
      <c r="JPO37" s="23"/>
      <c r="JPP37" s="23"/>
      <c r="JPQ37" s="23"/>
      <c r="JPR37" s="23"/>
      <c r="JPS37" s="23"/>
      <c r="JPT37" s="23"/>
      <c r="JPU37" s="23"/>
      <c r="JPV37" s="23"/>
      <c r="JPW37" s="23"/>
      <c r="JPX37" s="23"/>
      <c r="JPY37" s="23"/>
      <c r="JPZ37" s="23"/>
      <c r="JQA37" s="23"/>
      <c r="JQB37" s="23"/>
      <c r="JQC37" s="23"/>
      <c r="JQD37" s="23"/>
      <c r="JQE37" s="23"/>
      <c r="JQF37" s="23"/>
      <c r="JQG37" s="23"/>
      <c r="JQH37" s="23"/>
      <c r="JQI37" s="23"/>
      <c r="JQJ37" s="23"/>
      <c r="JQK37" s="23"/>
      <c r="JQL37" s="23"/>
      <c r="JQM37" s="23"/>
      <c r="JQN37" s="23"/>
      <c r="JQO37" s="23"/>
      <c r="JQP37" s="23"/>
      <c r="JQQ37" s="23"/>
      <c r="JQR37" s="23"/>
      <c r="JQS37" s="23"/>
      <c r="JQT37" s="23"/>
      <c r="JQU37" s="23"/>
      <c r="JQV37" s="23"/>
      <c r="JQW37" s="23"/>
      <c r="JQX37" s="23"/>
      <c r="JQY37" s="23"/>
      <c r="JQZ37" s="23"/>
      <c r="JRA37" s="23"/>
      <c r="JRB37" s="23"/>
      <c r="JRC37" s="23"/>
      <c r="JRD37" s="23"/>
      <c r="JRE37" s="23"/>
      <c r="JRF37" s="23"/>
      <c r="JRG37" s="23"/>
      <c r="JRH37" s="23"/>
      <c r="JRI37" s="23"/>
      <c r="JRJ37" s="23"/>
      <c r="JRK37" s="23"/>
      <c r="JRL37" s="23"/>
      <c r="JRM37" s="23"/>
      <c r="JRN37" s="23"/>
      <c r="JRO37" s="23"/>
      <c r="JRP37" s="23"/>
      <c r="JRQ37" s="23"/>
      <c r="JRR37" s="23"/>
      <c r="JRS37" s="23"/>
      <c r="JRT37" s="23"/>
      <c r="JRU37" s="23"/>
      <c r="JRV37" s="23"/>
      <c r="JRW37" s="23"/>
      <c r="JRX37" s="23"/>
      <c r="JRY37" s="23"/>
      <c r="JRZ37" s="23"/>
      <c r="JSA37" s="23"/>
      <c r="JSB37" s="23"/>
      <c r="JSC37" s="23"/>
      <c r="JSD37" s="23"/>
      <c r="JSE37" s="23"/>
      <c r="JSF37" s="23"/>
      <c r="JSG37" s="23"/>
      <c r="JSH37" s="23"/>
      <c r="JSI37" s="23"/>
      <c r="JSJ37" s="23"/>
      <c r="JSK37" s="23"/>
      <c r="JSL37" s="23"/>
      <c r="JSM37" s="23"/>
      <c r="JSN37" s="23"/>
      <c r="JSO37" s="23"/>
      <c r="JSP37" s="23"/>
      <c r="JSQ37" s="23"/>
      <c r="JSR37" s="23"/>
      <c r="JSS37" s="23"/>
      <c r="JST37" s="23"/>
      <c r="JSU37" s="23"/>
      <c r="JSV37" s="23"/>
      <c r="JSW37" s="23"/>
      <c r="JSX37" s="23"/>
      <c r="JSY37" s="23"/>
      <c r="JSZ37" s="23"/>
      <c r="JTA37" s="23"/>
      <c r="JTB37" s="23"/>
      <c r="JTC37" s="23"/>
      <c r="JTD37" s="23"/>
      <c r="JTE37" s="23"/>
      <c r="JTF37" s="23"/>
      <c r="JTG37" s="23"/>
      <c r="JTH37" s="23"/>
      <c r="JTI37" s="23"/>
      <c r="JTJ37" s="23"/>
      <c r="JTK37" s="23"/>
      <c r="JTL37" s="23"/>
      <c r="JTM37" s="23"/>
      <c r="JTN37" s="23"/>
      <c r="JTO37" s="23"/>
      <c r="JTP37" s="23"/>
      <c r="JTQ37" s="23"/>
      <c r="JTR37" s="23"/>
      <c r="JTS37" s="23"/>
      <c r="JTT37" s="23"/>
      <c r="JTU37" s="23"/>
      <c r="JTV37" s="23"/>
      <c r="JTW37" s="23"/>
      <c r="JTX37" s="23"/>
      <c r="JTY37" s="23"/>
      <c r="JTZ37" s="23"/>
      <c r="JUA37" s="23"/>
      <c r="JUB37" s="23"/>
      <c r="JUC37" s="23"/>
      <c r="JUD37" s="23"/>
      <c r="JUE37" s="23"/>
      <c r="JUF37" s="23"/>
      <c r="JUG37" s="23"/>
      <c r="JUH37" s="23"/>
      <c r="JUI37" s="23"/>
      <c r="JUJ37" s="23"/>
      <c r="JUK37" s="23"/>
      <c r="JUL37" s="23"/>
      <c r="JUM37" s="23"/>
      <c r="JUN37" s="23"/>
      <c r="JUO37" s="23"/>
      <c r="JUP37" s="23"/>
      <c r="JUQ37" s="23"/>
      <c r="JUR37" s="23"/>
      <c r="JUS37" s="23"/>
      <c r="JUT37" s="23"/>
      <c r="JUU37" s="23"/>
      <c r="JUV37" s="23"/>
      <c r="JUW37" s="23"/>
      <c r="JUX37" s="23"/>
      <c r="JUY37" s="23"/>
      <c r="JUZ37" s="23"/>
      <c r="JVA37" s="23"/>
      <c r="JVB37" s="23"/>
      <c r="JVC37" s="23"/>
      <c r="JVD37" s="23"/>
      <c r="JVE37" s="23"/>
      <c r="JVF37" s="23"/>
      <c r="JVG37" s="23"/>
      <c r="JVH37" s="23"/>
      <c r="JVI37" s="23"/>
      <c r="JVJ37" s="23"/>
      <c r="JVK37" s="23"/>
      <c r="JVL37" s="23"/>
      <c r="JVM37" s="23"/>
      <c r="JVN37" s="23"/>
      <c r="JVO37" s="23"/>
      <c r="JVP37" s="23"/>
      <c r="JVQ37" s="23"/>
      <c r="JVR37" s="23"/>
      <c r="JVS37" s="23"/>
      <c r="JVT37" s="23"/>
      <c r="JVU37" s="23"/>
      <c r="JVV37" s="23"/>
      <c r="JVW37" s="23"/>
      <c r="JVX37" s="23"/>
      <c r="JVY37" s="23"/>
      <c r="JVZ37" s="23"/>
      <c r="JWA37" s="23"/>
      <c r="JWB37" s="23"/>
      <c r="JWC37" s="23"/>
      <c r="JWD37" s="23"/>
      <c r="JWE37" s="23"/>
      <c r="JWF37" s="23"/>
      <c r="JWG37" s="23"/>
      <c r="JWH37" s="23"/>
      <c r="JWI37" s="23"/>
      <c r="JWJ37" s="23"/>
      <c r="JWK37" s="23"/>
      <c r="JWL37" s="23"/>
      <c r="JWM37" s="23"/>
      <c r="JWN37" s="23"/>
      <c r="JWO37" s="23"/>
      <c r="JWP37" s="23"/>
      <c r="JWQ37" s="23"/>
      <c r="JWR37" s="23"/>
      <c r="JWS37" s="23"/>
      <c r="JWT37" s="23"/>
      <c r="JWU37" s="23"/>
      <c r="JWV37" s="23"/>
      <c r="JWW37" s="23"/>
      <c r="JWX37" s="23"/>
      <c r="JWY37" s="23"/>
      <c r="JWZ37" s="23"/>
      <c r="JXA37" s="23"/>
      <c r="JXB37" s="23"/>
      <c r="JXC37" s="23"/>
      <c r="JXD37" s="23"/>
      <c r="JXE37" s="23"/>
      <c r="JXF37" s="23"/>
      <c r="JXG37" s="23"/>
      <c r="JXH37" s="23"/>
      <c r="JXI37" s="23"/>
      <c r="JXJ37" s="23"/>
      <c r="JXK37" s="23"/>
      <c r="JXL37" s="23"/>
      <c r="JXM37" s="23"/>
      <c r="JXN37" s="23"/>
      <c r="JXO37" s="23"/>
      <c r="JXP37" s="23"/>
      <c r="JXQ37" s="23"/>
      <c r="JXR37" s="23"/>
      <c r="JXS37" s="23"/>
      <c r="JXT37" s="23"/>
      <c r="JXU37" s="23"/>
      <c r="JXV37" s="23"/>
      <c r="JXW37" s="23"/>
      <c r="JXX37" s="23"/>
      <c r="JXY37" s="23"/>
      <c r="JXZ37" s="23"/>
      <c r="JYA37" s="23"/>
      <c r="JYB37" s="23"/>
      <c r="JYC37" s="23"/>
      <c r="JYD37" s="23"/>
      <c r="JYE37" s="23"/>
      <c r="JYF37" s="23"/>
      <c r="JYG37" s="23"/>
      <c r="JYH37" s="23"/>
      <c r="JYI37" s="23"/>
      <c r="JYJ37" s="23"/>
      <c r="JYK37" s="23"/>
      <c r="JYL37" s="23"/>
      <c r="JYM37" s="23"/>
      <c r="JYN37" s="23"/>
      <c r="JYO37" s="23"/>
      <c r="JYP37" s="23"/>
      <c r="JYQ37" s="23"/>
      <c r="JYR37" s="23"/>
      <c r="JYS37" s="23"/>
      <c r="JYT37" s="23"/>
      <c r="JYU37" s="23"/>
      <c r="JYV37" s="23"/>
      <c r="JYW37" s="23"/>
      <c r="JYX37" s="23"/>
      <c r="JYY37" s="23"/>
      <c r="JYZ37" s="23"/>
      <c r="JZA37" s="23"/>
      <c r="JZB37" s="23"/>
      <c r="JZC37" s="23"/>
      <c r="JZD37" s="23"/>
      <c r="JZE37" s="23"/>
      <c r="JZF37" s="23"/>
      <c r="JZG37" s="23"/>
      <c r="JZH37" s="23"/>
      <c r="JZI37" s="23"/>
      <c r="JZJ37" s="23"/>
      <c r="JZK37" s="23"/>
      <c r="JZL37" s="23"/>
      <c r="JZM37" s="23"/>
      <c r="JZN37" s="23"/>
      <c r="JZO37" s="23"/>
      <c r="JZP37" s="23"/>
      <c r="JZQ37" s="23"/>
      <c r="JZR37" s="23"/>
      <c r="JZS37" s="23"/>
      <c r="JZT37" s="23"/>
      <c r="JZU37" s="23"/>
      <c r="JZV37" s="23"/>
      <c r="JZW37" s="23"/>
      <c r="JZX37" s="23"/>
      <c r="JZY37" s="23"/>
      <c r="JZZ37" s="23"/>
      <c r="KAA37" s="23"/>
      <c r="KAB37" s="23"/>
      <c r="KAC37" s="23"/>
      <c r="KAD37" s="23"/>
      <c r="KAE37" s="23"/>
      <c r="KAF37" s="23"/>
      <c r="KAG37" s="23"/>
      <c r="KAH37" s="23"/>
      <c r="KAI37" s="23"/>
      <c r="KAJ37" s="23"/>
      <c r="KAK37" s="23"/>
      <c r="KAL37" s="23"/>
      <c r="KAM37" s="23"/>
      <c r="KAN37" s="23"/>
      <c r="KAO37" s="23"/>
      <c r="KAP37" s="23"/>
      <c r="KAQ37" s="23"/>
      <c r="KAR37" s="23"/>
      <c r="KAS37" s="23"/>
      <c r="KAT37" s="23"/>
      <c r="KAU37" s="23"/>
      <c r="KAV37" s="23"/>
      <c r="KAW37" s="23"/>
      <c r="KAX37" s="23"/>
      <c r="KAY37" s="23"/>
      <c r="KAZ37" s="23"/>
      <c r="KBA37" s="23"/>
      <c r="KBB37" s="23"/>
      <c r="KBC37" s="23"/>
      <c r="KBD37" s="23"/>
      <c r="KBE37" s="23"/>
      <c r="KBF37" s="23"/>
      <c r="KBG37" s="23"/>
      <c r="KBH37" s="23"/>
      <c r="KBI37" s="23"/>
      <c r="KBJ37" s="23"/>
      <c r="KBK37" s="23"/>
      <c r="KBL37" s="23"/>
      <c r="KBM37" s="23"/>
      <c r="KBN37" s="23"/>
      <c r="KBO37" s="23"/>
      <c r="KBP37" s="23"/>
      <c r="KBQ37" s="23"/>
      <c r="KBR37" s="23"/>
      <c r="KBS37" s="23"/>
      <c r="KBT37" s="23"/>
      <c r="KBU37" s="23"/>
      <c r="KBV37" s="23"/>
      <c r="KBW37" s="23"/>
      <c r="KBX37" s="23"/>
      <c r="KBY37" s="23"/>
      <c r="KBZ37" s="23"/>
      <c r="KCA37" s="23"/>
      <c r="KCB37" s="23"/>
      <c r="KCC37" s="23"/>
      <c r="KCD37" s="23"/>
      <c r="KCE37" s="23"/>
      <c r="KCF37" s="23"/>
      <c r="KCG37" s="23"/>
      <c r="KCH37" s="23"/>
      <c r="KCI37" s="23"/>
      <c r="KCJ37" s="23"/>
      <c r="KCK37" s="23"/>
      <c r="KCL37" s="23"/>
      <c r="KCM37" s="23"/>
      <c r="KCN37" s="23"/>
      <c r="KCO37" s="23"/>
      <c r="KCP37" s="23"/>
      <c r="KCQ37" s="23"/>
      <c r="KCR37" s="23"/>
      <c r="KCS37" s="23"/>
      <c r="KCT37" s="23"/>
      <c r="KCU37" s="23"/>
      <c r="KCV37" s="23"/>
      <c r="KCW37" s="23"/>
      <c r="KCX37" s="23"/>
      <c r="KCY37" s="23"/>
      <c r="KCZ37" s="23"/>
      <c r="KDA37" s="23"/>
      <c r="KDB37" s="23"/>
      <c r="KDC37" s="23"/>
      <c r="KDD37" s="23"/>
      <c r="KDE37" s="23"/>
      <c r="KDF37" s="23"/>
      <c r="KDG37" s="23"/>
      <c r="KDH37" s="23"/>
      <c r="KDI37" s="23"/>
      <c r="KDJ37" s="23"/>
      <c r="KDK37" s="23"/>
      <c r="KDL37" s="23"/>
      <c r="KDM37" s="23"/>
      <c r="KDN37" s="23"/>
      <c r="KDO37" s="23"/>
      <c r="KDP37" s="23"/>
      <c r="KDQ37" s="23"/>
      <c r="KDR37" s="23"/>
      <c r="KDS37" s="23"/>
      <c r="KDT37" s="23"/>
      <c r="KDU37" s="23"/>
      <c r="KDV37" s="23"/>
      <c r="KDW37" s="23"/>
      <c r="KDX37" s="23"/>
      <c r="KDY37" s="23"/>
      <c r="KDZ37" s="23"/>
      <c r="KEA37" s="23"/>
      <c r="KEB37" s="23"/>
      <c r="KEC37" s="23"/>
      <c r="KED37" s="23"/>
      <c r="KEE37" s="23"/>
      <c r="KEF37" s="23"/>
      <c r="KEG37" s="23"/>
      <c r="KEH37" s="23"/>
      <c r="KEI37" s="23"/>
      <c r="KEJ37" s="23"/>
      <c r="KEK37" s="23"/>
      <c r="KEL37" s="23"/>
      <c r="KEM37" s="23"/>
      <c r="KEN37" s="23"/>
      <c r="KEO37" s="23"/>
      <c r="KEP37" s="23"/>
      <c r="KEQ37" s="23"/>
      <c r="KER37" s="23"/>
      <c r="KES37" s="23"/>
      <c r="KET37" s="23"/>
      <c r="KEU37" s="23"/>
      <c r="KEV37" s="23"/>
      <c r="KEW37" s="23"/>
      <c r="KEX37" s="23"/>
      <c r="KEY37" s="23"/>
      <c r="KEZ37" s="23"/>
      <c r="KFA37" s="23"/>
      <c r="KFB37" s="23"/>
      <c r="KFC37" s="23"/>
      <c r="KFD37" s="23"/>
      <c r="KFE37" s="23"/>
      <c r="KFF37" s="23"/>
      <c r="KFG37" s="23"/>
      <c r="KFH37" s="23"/>
      <c r="KFI37" s="23"/>
      <c r="KFJ37" s="23"/>
      <c r="KFK37" s="23"/>
      <c r="KFL37" s="23"/>
      <c r="KFM37" s="23"/>
      <c r="KFN37" s="23"/>
      <c r="KFO37" s="23"/>
      <c r="KFP37" s="23"/>
      <c r="KFQ37" s="23"/>
      <c r="KFR37" s="23"/>
      <c r="KFS37" s="23"/>
      <c r="KFT37" s="23"/>
      <c r="KFU37" s="23"/>
      <c r="KFV37" s="23"/>
      <c r="KFW37" s="23"/>
      <c r="KFX37" s="23"/>
      <c r="KFY37" s="23"/>
      <c r="KFZ37" s="23"/>
      <c r="KGA37" s="23"/>
      <c r="KGB37" s="23"/>
      <c r="KGC37" s="23"/>
      <c r="KGD37" s="23"/>
      <c r="KGE37" s="23"/>
      <c r="KGF37" s="23"/>
      <c r="KGG37" s="23"/>
      <c r="KGH37" s="23"/>
      <c r="KGI37" s="23"/>
      <c r="KGJ37" s="23"/>
      <c r="KGK37" s="23"/>
      <c r="KGL37" s="23"/>
      <c r="KGM37" s="23"/>
      <c r="KGN37" s="23"/>
      <c r="KGO37" s="23"/>
      <c r="KGP37" s="23"/>
      <c r="KGQ37" s="23"/>
      <c r="KGR37" s="23"/>
      <c r="KGS37" s="23"/>
      <c r="KGT37" s="23"/>
      <c r="KGU37" s="23"/>
      <c r="KGV37" s="23"/>
      <c r="KGW37" s="23"/>
      <c r="KGX37" s="23"/>
      <c r="KGY37" s="23"/>
      <c r="KGZ37" s="23"/>
      <c r="KHA37" s="23"/>
      <c r="KHB37" s="23"/>
      <c r="KHC37" s="23"/>
      <c r="KHD37" s="23"/>
      <c r="KHE37" s="23"/>
      <c r="KHF37" s="23"/>
      <c r="KHG37" s="23"/>
      <c r="KHH37" s="23"/>
      <c r="KHI37" s="23"/>
      <c r="KHJ37" s="23"/>
      <c r="KHK37" s="23"/>
      <c r="KHL37" s="23"/>
      <c r="KHM37" s="23"/>
      <c r="KHN37" s="23"/>
      <c r="KHO37" s="23"/>
      <c r="KHP37" s="23"/>
      <c r="KHQ37" s="23"/>
      <c r="KHR37" s="23"/>
      <c r="KHS37" s="23"/>
      <c r="KHT37" s="23"/>
      <c r="KHU37" s="23"/>
      <c r="KHV37" s="23"/>
      <c r="KHW37" s="23"/>
      <c r="KHX37" s="23"/>
      <c r="KHY37" s="23"/>
      <c r="KHZ37" s="23"/>
      <c r="KIA37" s="23"/>
      <c r="KIB37" s="23"/>
      <c r="KIC37" s="23"/>
      <c r="KID37" s="23"/>
      <c r="KIE37" s="23"/>
      <c r="KIF37" s="23"/>
      <c r="KIG37" s="23"/>
      <c r="KIH37" s="23"/>
      <c r="KII37" s="23"/>
      <c r="KIJ37" s="23"/>
      <c r="KIK37" s="23"/>
      <c r="KIL37" s="23"/>
      <c r="KIM37" s="23"/>
      <c r="KIN37" s="23"/>
      <c r="KIO37" s="23"/>
      <c r="KIP37" s="23"/>
      <c r="KIQ37" s="23"/>
      <c r="KIR37" s="23"/>
      <c r="KIS37" s="23"/>
      <c r="KIT37" s="23"/>
      <c r="KIU37" s="23"/>
      <c r="KIV37" s="23"/>
      <c r="KIW37" s="23"/>
      <c r="KIX37" s="23"/>
      <c r="KIY37" s="23"/>
      <c r="KIZ37" s="23"/>
      <c r="KJA37" s="23"/>
      <c r="KJB37" s="23"/>
      <c r="KJC37" s="23"/>
      <c r="KJD37" s="23"/>
      <c r="KJE37" s="23"/>
      <c r="KJF37" s="23"/>
      <c r="KJG37" s="23"/>
      <c r="KJH37" s="23"/>
      <c r="KJI37" s="23"/>
      <c r="KJJ37" s="23"/>
      <c r="KJK37" s="23"/>
      <c r="KJL37" s="23"/>
      <c r="KJM37" s="23"/>
      <c r="KJN37" s="23"/>
      <c r="KJO37" s="23"/>
      <c r="KJP37" s="23"/>
      <c r="KJQ37" s="23"/>
      <c r="KJR37" s="23"/>
      <c r="KJS37" s="23"/>
      <c r="KJT37" s="23"/>
      <c r="KJU37" s="23"/>
      <c r="KJV37" s="23"/>
      <c r="KJW37" s="23"/>
      <c r="KJX37" s="23"/>
      <c r="KJY37" s="23"/>
      <c r="KJZ37" s="23"/>
      <c r="KKA37" s="23"/>
      <c r="KKB37" s="23"/>
      <c r="KKC37" s="23"/>
      <c r="KKD37" s="23"/>
      <c r="KKE37" s="23"/>
      <c r="KKF37" s="23"/>
      <c r="KKG37" s="23"/>
      <c r="KKH37" s="23"/>
      <c r="KKI37" s="23"/>
      <c r="KKJ37" s="23"/>
      <c r="KKK37" s="23"/>
      <c r="KKL37" s="23"/>
      <c r="KKM37" s="23"/>
      <c r="KKN37" s="23"/>
      <c r="KKO37" s="23"/>
      <c r="KKP37" s="23"/>
      <c r="KKQ37" s="23"/>
      <c r="KKR37" s="23"/>
      <c r="KKS37" s="23"/>
      <c r="KKT37" s="23"/>
      <c r="KKU37" s="23"/>
      <c r="KKV37" s="23"/>
      <c r="KKW37" s="23"/>
      <c r="KKX37" s="23"/>
      <c r="KKY37" s="23"/>
      <c r="KKZ37" s="23"/>
      <c r="KLA37" s="23"/>
      <c r="KLB37" s="23"/>
      <c r="KLC37" s="23"/>
      <c r="KLD37" s="23"/>
      <c r="KLE37" s="23"/>
      <c r="KLF37" s="23"/>
      <c r="KLG37" s="23"/>
      <c r="KLH37" s="23"/>
      <c r="KLI37" s="23"/>
      <c r="KLJ37" s="23"/>
      <c r="KLK37" s="23"/>
      <c r="KLL37" s="23"/>
      <c r="KLM37" s="23"/>
      <c r="KLN37" s="23"/>
      <c r="KLO37" s="23"/>
      <c r="KLP37" s="23"/>
      <c r="KLQ37" s="23"/>
      <c r="KLR37" s="23"/>
      <c r="KLS37" s="23"/>
      <c r="KLT37" s="23"/>
      <c r="KLU37" s="23"/>
      <c r="KLV37" s="23"/>
      <c r="KLW37" s="23"/>
      <c r="KLX37" s="23"/>
      <c r="KLY37" s="23"/>
      <c r="KLZ37" s="23"/>
      <c r="KMA37" s="23"/>
      <c r="KMB37" s="23"/>
      <c r="KMC37" s="23"/>
      <c r="KMD37" s="23"/>
      <c r="KME37" s="23"/>
      <c r="KMF37" s="23"/>
      <c r="KMG37" s="23"/>
      <c r="KMH37" s="23"/>
      <c r="KMI37" s="23"/>
      <c r="KMJ37" s="23"/>
      <c r="KMK37" s="23"/>
      <c r="KML37" s="23"/>
      <c r="KMM37" s="23"/>
      <c r="KMN37" s="23"/>
      <c r="KMO37" s="23"/>
      <c r="KMP37" s="23"/>
      <c r="KMQ37" s="23"/>
      <c r="KMR37" s="23"/>
      <c r="KMS37" s="23"/>
      <c r="KMT37" s="23"/>
      <c r="KMU37" s="23"/>
      <c r="KMV37" s="23"/>
      <c r="KMW37" s="23"/>
      <c r="KMX37" s="23"/>
      <c r="KMY37" s="23"/>
      <c r="KMZ37" s="23"/>
      <c r="KNA37" s="23"/>
      <c r="KNB37" s="23"/>
      <c r="KNC37" s="23"/>
      <c r="KND37" s="23"/>
      <c r="KNE37" s="23"/>
      <c r="KNF37" s="23"/>
      <c r="KNG37" s="23"/>
      <c r="KNH37" s="23"/>
      <c r="KNI37" s="23"/>
      <c r="KNJ37" s="23"/>
      <c r="KNK37" s="23"/>
      <c r="KNL37" s="23"/>
      <c r="KNM37" s="23"/>
      <c r="KNN37" s="23"/>
      <c r="KNO37" s="23"/>
      <c r="KNP37" s="23"/>
      <c r="KNQ37" s="23"/>
      <c r="KNR37" s="23"/>
      <c r="KNS37" s="23"/>
      <c r="KNT37" s="23"/>
      <c r="KNU37" s="23"/>
      <c r="KNV37" s="23"/>
      <c r="KNW37" s="23"/>
      <c r="KNX37" s="23"/>
      <c r="KNY37" s="23"/>
      <c r="KNZ37" s="23"/>
      <c r="KOA37" s="23"/>
      <c r="KOB37" s="23"/>
      <c r="KOC37" s="23"/>
      <c r="KOD37" s="23"/>
      <c r="KOE37" s="23"/>
      <c r="KOF37" s="23"/>
      <c r="KOG37" s="23"/>
      <c r="KOH37" s="23"/>
      <c r="KOI37" s="23"/>
      <c r="KOJ37" s="23"/>
      <c r="KOK37" s="23"/>
      <c r="KOL37" s="23"/>
      <c r="KOM37" s="23"/>
      <c r="KON37" s="23"/>
      <c r="KOO37" s="23"/>
      <c r="KOP37" s="23"/>
      <c r="KOQ37" s="23"/>
      <c r="KOR37" s="23"/>
      <c r="KOS37" s="23"/>
      <c r="KOT37" s="23"/>
      <c r="KOU37" s="23"/>
      <c r="KOV37" s="23"/>
      <c r="KOW37" s="23"/>
      <c r="KOX37" s="23"/>
      <c r="KOY37" s="23"/>
      <c r="KOZ37" s="23"/>
      <c r="KPA37" s="23"/>
      <c r="KPB37" s="23"/>
      <c r="KPC37" s="23"/>
      <c r="KPD37" s="23"/>
      <c r="KPE37" s="23"/>
      <c r="KPF37" s="23"/>
      <c r="KPG37" s="23"/>
      <c r="KPH37" s="23"/>
      <c r="KPI37" s="23"/>
      <c r="KPJ37" s="23"/>
      <c r="KPK37" s="23"/>
      <c r="KPL37" s="23"/>
      <c r="KPM37" s="23"/>
      <c r="KPN37" s="23"/>
      <c r="KPO37" s="23"/>
      <c r="KPP37" s="23"/>
      <c r="KPQ37" s="23"/>
      <c r="KPR37" s="23"/>
      <c r="KPS37" s="23"/>
      <c r="KPT37" s="23"/>
      <c r="KPU37" s="23"/>
      <c r="KPV37" s="23"/>
      <c r="KPW37" s="23"/>
      <c r="KPX37" s="23"/>
      <c r="KPY37" s="23"/>
      <c r="KPZ37" s="23"/>
      <c r="KQA37" s="23"/>
      <c r="KQB37" s="23"/>
      <c r="KQC37" s="23"/>
      <c r="KQD37" s="23"/>
      <c r="KQE37" s="23"/>
      <c r="KQF37" s="23"/>
      <c r="KQG37" s="23"/>
      <c r="KQH37" s="23"/>
      <c r="KQI37" s="23"/>
      <c r="KQJ37" s="23"/>
      <c r="KQK37" s="23"/>
      <c r="KQL37" s="23"/>
      <c r="KQM37" s="23"/>
      <c r="KQN37" s="23"/>
      <c r="KQO37" s="23"/>
      <c r="KQP37" s="23"/>
      <c r="KQQ37" s="23"/>
      <c r="KQR37" s="23"/>
      <c r="KQS37" s="23"/>
      <c r="KQT37" s="23"/>
      <c r="KQU37" s="23"/>
      <c r="KQV37" s="23"/>
      <c r="KQW37" s="23"/>
      <c r="KQX37" s="23"/>
      <c r="KQY37" s="23"/>
      <c r="KQZ37" s="23"/>
      <c r="KRA37" s="23"/>
      <c r="KRB37" s="23"/>
      <c r="KRC37" s="23"/>
      <c r="KRD37" s="23"/>
      <c r="KRE37" s="23"/>
      <c r="KRF37" s="23"/>
      <c r="KRG37" s="23"/>
      <c r="KRH37" s="23"/>
      <c r="KRI37" s="23"/>
      <c r="KRJ37" s="23"/>
      <c r="KRK37" s="23"/>
      <c r="KRL37" s="23"/>
      <c r="KRM37" s="23"/>
      <c r="KRN37" s="23"/>
      <c r="KRO37" s="23"/>
      <c r="KRP37" s="23"/>
      <c r="KRQ37" s="23"/>
      <c r="KRR37" s="23"/>
      <c r="KRS37" s="23"/>
      <c r="KRT37" s="23"/>
      <c r="KRU37" s="23"/>
      <c r="KRV37" s="23"/>
      <c r="KRW37" s="23"/>
      <c r="KRX37" s="23"/>
      <c r="KRY37" s="23"/>
      <c r="KRZ37" s="23"/>
      <c r="KSA37" s="23"/>
      <c r="KSB37" s="23"/>
      <c r="KSC37" s="23"/>
      <c r="KSD37" s="23"/>
      <c r="KSE37" s="23"/>
      <c r="KSF37" s="23"/>
      <c r="KSG37" s="23"/>
      <c r="KSH37" s="23"/>
      <c r="KSI37" s="23"/>
      <c r="KSJ37" s="23"/>
      <c r="KSK37" s="23"/>
      <c r="KSL37" s="23"/>
      <c r="KSM37" s="23"/>
      <c r="KSN37" s="23"/>
      <c r="KSO37" s="23"/>
      <c r="KSP37" s="23"/>
      <c r="KSQ37" s="23"/>
      <c r="KSR37" s="23"/>
      <c r="KSS37" s="23"/>
      <c r="KST37" s="23"/>
      <c r="KSU37" s="23"/>
      <c r="KSV37" s="23"/>
      <c r="KSW37" s="23"/>
      <c r="KSX37" s="23"/>
      <c r="KSY37" s="23"/>
      <c r="KSZ37" s="23"/>
      <c r="KTA37" s="23"/>
      <c r="KTB37" s="23"/>
      <c r="KTC37" s="23"/>
      <c r="KTD37" s="23"/>
      <c r="KTE37" s="23"/>
      <c r="KTF37" s="23"/>
      <c r="KTG37" s="23"/>
      <c r="KTH37" s="23"/>
      <c r="KTI37" s="23"/>
      <c r="KTJ37" s="23"/>
      <c r="KTK37" s="23"/>
      <c r="KTL37" s="23"/>
      <c r="KTM37" s="23"/>
      <c r="KTN37" s="23"/>
      <c r="KTO37" s="23"/>
      <c r="KTP37" s="23"/>
      <c r="KTQ37" s="23"/>
      <c r="KTR37" s="23"/>
      <c r="KTS37" s="23"/>
      <c r="KTT37" s="23"/>
      <c r="KTU37" s="23"/>
      <c r="KTV37" s="23"/>
      <c r="KTW37" s="23"/>
      <c r="KTX37" s="23"/>
      <c r="KTY37" s="23"/>
      <c r="KTZ37" s="23"/>
      <c r="KUA37" s="23"/>
      <c r="KUB37" s="23"/>
      <c r="KUC37" s="23"/>
      <c r="KUD37" s="23"/>
      <c r="KUE37" s="23"/>
      <c r="KUF37" s="23"/>
      <c r="KUG37" s="23"/>
      <c r="KUH37" s="23"/>
      <c r="KUI37" s="23"/>
      <c r="KUJ37" s="23"/>
      <c r="KUK37" s="23"/>
      <c r="KUL37" s="23"/>
      <c r="KUM37" s="23"/>
      <c r="KUN37" s="23"/>
      <c r="KUO37" s="23"/>
      <c r="KUP37" s="23"/>
      <c r="KUQ37" s="23"/>
      <c r="KUR37" s="23"/>
      <c r="KUS37" s="23"/>
      <c r="KUT37" s="23"/>
      <c r="KUU37" s="23"/>
      <c r="KUV37" s="23"/>
      <c r="KUW37" s="23"/>
      <c r="KUX37" s="23"/>
      <c r="KUY37" s="23"/>
      <c r="KUZ37" s="23"/>
      <c r="KVA37" s="23"/>
      <c r="KVB37" s="23"/>
      <c r="KVC37" s="23"/>
      <c r="KVD37" s="23"/>
      <c r="KVE37" s="23"/>
      <c r="KVF37" s="23"/>
      <c r="KVG37" s="23"/>
      <c r="KVH37" s="23"/>
      <c r="KVI37" s="23"/>
      <c r="KVJ37" s="23"/>
      <c r="KVK37" s="23"/>
      <c r="KVL37" s="23"/>
      <c r="KVM37" s="23"/>
      <c r="KVN37" s="23"/>
      <c r="KVO37" s="23"/>
      <c r="KVP37" s="23"/>
      <c r="KVQ37" s="23"/>
      <c r="KVR37" s="23"/>
      <c r="KVS37" s="23"/>
      <c r="KVT37" s="23"/>
      <c r="KVU37" s="23"/>
      <c r="KVV37" s="23"/>
      <c r="KVW37" s="23"/>
      <c r="KVX37" s="23"/>
      <c r="KVY37" s="23"/>
      <c r="KVZ37" s="23"/>
      <c r="KWA37" s="23"/>
      <c r="KWB37" s="23"/>
      <c r="KWC37" s="23"/>
      <c r="KWD37" s="23"/>
      <c r="KWE37" s="23"/>
      <c r="KWF37" s="23"/>
      <c r="KWG37" s="23"/>
      <c r="KWH37" s="23"/>
      <c r="KWI37" s="23"/>
      <c r="KWJ37" s="23"/>
      <c r="KWK37" s="23"/>
      <c r="KWL37" s="23"/>
      <c r="KWM37" s="23"/>
      <c r="KWN37" s="23"/>
      <c r="KWO37" s="23"/>
      <c r="KWP37" s="23"/>
      <c r="KWQ37" s="23"/>
      <c r="KWR37" s="23"/>
      <c r="KWS37" s="23"/>
      <c r="KWT37" s="23"/>
      <c r="KWU37" s="23"/>
      <c r="KWV37" s="23"/>
      <c r="KWW37" s="23"/>
      <c r="KWX37" s="23"/>
      <c r="KWY37" s="23"/>
      <c r="KWZ37" s="23"/>
      <c r="KXA37" s="23"/>
      <c r="KXB37" s="23"/>
      <c r="KXC37" s="23"/>
      <c r="KXD37" s="23"/>
      <c r="KXE37" s="23"/>
      <c r="KXF37" s="23"/>
      <c r="KXG37" s="23"/>
      <c r="KXH37" s="23"/>
      <c r="KXI37" s="23"/>
      <c r="KXJ37" s="23"/>
      <c r="KXK37" s="23"/>
      <c r="KXL37" s="23"/>
      <c r="KXM37" s="23"/>
      <c r="KXN37" s="23"/>
      <c r="KXO37" s="23"/>
      <c r="KXP37" s="23"/>
      <c r="KXQ37" s="23"/>
      <c r="KXR37" s="23"/>
      <c r="KXS37" s="23"/>
      <c r="KXT37" s="23"/>
      <c r="KXU37" s="23"/>
      <c r="KXV37" s="23"/>
      <c r="KXW37" s="23"/>
      <c r="KXX37" s="23"/>
      <c r="KXY37" s="23"/>
      <c r="KXZ37" s="23"/>
      <c r="KYA37" s="23"/>
      <c r="KYB37" s="23"/>
      <c r="KYC37" s="23"/>
      <c r="KYD37" s="23"/>
      <c r="KYE37" s="23"/>
      <c r="KYF37" s="23"/>
      <c r="KYG37" s="23"/>
      <c r="KYH37" s="23"/>
      <c r="KYI37" s="23"/>
      <c r="KYJ37" s="23"/>
      <c r="KYK37" s="23"/>
      <c r="KYL37" s="23"/>
      <c r="KYM37" s="23"/>
      <c r="KYN37" s="23"/>
      <c r="KYO37" s="23"/>
      <c r="KYP37" s="23"/>
      <c r="KYQ37" s="23"/>
      <c r="KYR37" s="23"/>
      <c r="KYS37" s="23"/>
      <c r="KYT37" s="23"/>
      <c r="KYU37" s="23"/>
      <c r="KYV37" s="23"/>
      <c r="KYW37" s="23"/>
      <c r="KYX37" s="23"/>
      <c r="KYY37" s="23"/>
      <c r="KYZ37" s="23"/>
      <c r="KZA37" s="23"/>
      <c r="KZB37" s="23"/>
      <c r="KZC37" s="23"/>
      <c r="KZD37" s="23"/>
      <c r="KZE37" s="23"/>
      <c r="KZF37" s="23"/>
      <c r="KZG37" s="23"/>
      <c r="KZH37" s="23"/>
      <c r="KZI37" s="23"/>
      <c r="KZJ37" s="23"/>
      <c r="KZK37" s="23"/>
      <c r="KZL37" s="23"/>
      <c r="KZM37" s="23"/>
      <c r="KZN37" s="23"/>
      <c r="KZO37" s="23"/>
      <c r="KZP37" s="23"/>
      <c r="KZQ37" s="23"/>
      <c r="KZR37" s="23"/>
      <c r="KZS37" s="23"/>
      <c r="KZT37" s="23"/>
      <c r="KZU37" s="23"/>
      <c r="KZV37" s="23"/>
      <c r="KZW37" s="23"/>
      <c r="KZX37" s="23"/>
      <c r="KZY37" s="23"/>
      <c r="KZZ37" s="23"/>
      <c r="LAA37" s="23"/>
      <c r="LAB37" s="23"/>
      <c r="LAC37" s="23"/>
      <c r="LAD37" s="23"/>
      <c r="LAE37" s="23"/>
      <c r="LAF37" s="23"/>
      <c r="LAG37" s="23"/>
      <c r="LAH37" s="23"/>
      <c r="LAI37" s="23"/>
      <c r="LAJ37" s="23"/>
      <c r="LAK37" s="23"/>
      <c r="LAL37" s="23"/>
      <c r="LAM37" s="23"/>
      <c r="LAN37" s="23"/>
      <c r="LAO37" s="23"/>
      <c r="LAP37" s="23"/>
      <c r="LAQ37" s="23"/>
      <c r="LAR37" s="23"/>
      <c r="LAS37" s="23"/>
      <c r="LAT37" s="23"/>
      <c r="LAU37" s="23"/>
      <c r="LAV37" s="23"/>
      <c r="LAW37" s="23"/>
      <c r="LAX37" s="23"/>
      <c r="LAY37" s="23"/>
      <c r="LAZ37" s="23"/>
      <c r="LBA37" s="23"/>
      <c r="LBB37" s="23"/>
      <c r="LBC37" s="23"/>
      <c r="LBD37" s="23"/>
      <c r="LBE37" s="23"/>
      <c r="LBF37" s="23"/>
      <c r="LBG37" s="23"/>
      <c r="LBH37" s="23"/>
      <c r="LBI37" s="23"/>
      <c r="LBJ37" s="23"/>
      <c r="LBK37" s="23"/>
      <c r="LBL37" s="23"/>
      <c r="LBM37" s="23"/>
      <c r="LBN37" s="23"/>
      <c r="LBO37" s="23"/>
      <c r="LBP37" s="23"/>
      <c r="LBQ37" s="23"/>
      <c r="LBR37" s="23"/>
      <c r="LBS37" s="23"/>
      <c r="LBT37" s="23"/>
      <c r="LBU37" s="23"/>
      <c r="LBV37" s="23"/>
      <c r="LBW37" s="23"/>
      <c r="LBX37" s="23"/>
      <c r="LBY37" s="23"/>
      <c r="LBZ37" s="23"/>
      <c r="LCA37" s="23"/>
      <c r="LCB37" s="23"/>
      <c r="LCC37" s="23"/>
      <c r="LCD37" s="23"/>
      <c r="LCE37" s="23"/>
      <c r="LCF37" s="23"/>
      <c r="LCG37" s="23"/>
      <c r="LCH37" s="23"/>
      <c r="LCI37" s="23"/>
      <c r="LCJ37" s="23"/>
      <c r="LCK37" s="23"/>
      <c r="LCL37" s="23"/>
      <c r="LCM37" s="23"/>
      <c r="LCN37" s="23"/>
      <c r="LCO37" s="23"/>
      <c r="LCP37" s="23"/>
      <c r="LCQ37" s="23"/>
      <c r="LCR37" s="23"/>
      <c r="LCS37" s="23"/>
      <c r="LCT37" s="23"/>
      <c r="LCU37" s="23"/>
      <c r="LCV37" s="23"/>
      <c r="LCW37" s="23"/>
      <c r="LCX37" s="23"/>
      <c r="LCY37" s="23"/>
      <c r="LCZ37" s="23"/>
      <c r="LDA37" s="23"/>
      <c r="LDB37" s="23"/>
      <c r="LDC37" s="23"/>
      <c r="LDD37" s="23"/>
      <c r="LDE37" s="23"/>
      <c r="LDF37" s="23"/>
      <c r="LDG37" s="23"/>
      <c r="LDH37" s="23"/>
      <c r="LDI37" s="23"/>
      <c r="LDJ37" s="23"/>
      <c r="LDK37" s="23"/>
      <c r="LDL37" s="23"/>
      <c r="LDM37" s="23"/>
      <c r="LDN37" s="23"/>
      <c r="LDO37" s="23"/>
      <c r="LDP37" s="23"/>
      <c r="LDQ37" s="23"/>
      <c r="LDR37" s="23"/>
      <c r="LDS37" s="23"/>
      <c r="LDT37" s="23"/>
      <c r="LDU37" s="23"/>
      <c r="LDV37" s="23"/>
      <c r="LDW37" s="23"/>
      <c r="LDX37" s="23"/>
      <c r="LDY37" s="23"/>
      <c r="LDZ37" s="23"/>
      <c r="LEA37" s="23"/>
      <c r="LEB37" s="23"/>
      <c r="LEC37" s="23"/>
      <c r="LED37" s="23"/>
      <c r="LEE37" s="23"/>
      <c r="LEF37" s="23"/>
      <c r="LEG37" s="23"/>
      <c r="LEH37" s="23"/>
      <c r="LEI37" s="23"/>
      <c r="LEJ37" s="23"/>
      <c r="LEK37" s="23"/>
      <c r="LEL37" s="23"/>
      <c r="LEM37" s="23"/>
      <c r="LEN37" s="23"/>
      <c r="LEO37" s="23"/>
      <c r="LEP37" s="23"/>
      <c r="LEQ37" s="23"/>
      <c r="LER37" s="23"/>
      <c r="LES37" s="23"/>
      <c r="LET37" s="23"/>
      <c r="LEU37" s="23"/>
      <c r="LEV37" s="23"/>
      <c r="LEW37" s="23"/>
      <c r="LEX37" s="23"/>
      <c r="LEY37" s="23"/>
      <c r="LEZ37" s="23"/>
      <c r="LFA37" s="23"/>
      <c r="LFB37" s="23"/>
      <c r="LFC37" s="23"/>
      <c r="LFD37" s="23"/>
      <c r="LFE37" s="23"/>
      <c r="LFF37" s="23"/>
      <c r="LFG37" s="23"/>
      <c r="LFH37" s="23"/>
      <c r="LFI37" s="23"/>
      <c r="LFJ37" s="23"/>
      <c r="LFK37" s="23"/>
      <c r="LFL37" s="23"/>
      <c r="LFM37" s="23"/>
      <c r="LFN37" s="23"/>
      <c r="LFO37" s="23"/>
      <c r="LFP37" s="23"/>
      <c r="LFQ37" s="23"/>
      <c r="LFR37" s="23"/>
      <c r="LFS37" s="23"/>
      <c r="LFT37" s="23"/>
      <c r="LFU37" s="23"/>
      <c r="LFV37" s="23"/>
      <c r="LFW37" s="23"/>
      <c r="LFX37" s="23"/>
      <c r="LFY37" s="23"/>
      <c r="LFZ37" s="23"/>
      <c r="LGA37" s="23"/>
      <c r="LGB37" s="23"/>
      <c r="LGC37" s="23"/>
      <c r="LGD37" s="23"/>
      <c r="LGE37" s="23"/>
      <c r="LGF37" s="23"/>
      <c r="LGG37" s="23"/>
      <c r="LGH37" s="23"/>
      <c r="LGI37" s="23"/>
      <c r="LGJ37" s="23"/>
      <c r="LGK37" s="23"/>
      <c r="LGL37" s="23"/>
      <c r="LGM37" s="23"/>
      <c r="LGN37" s="23"/>
      <c r="LGO37" s="23"/>
      <c r="LGP37" s="23"/>
      <c r="LGQ37" s="23"/>
      <c r="LGR37" s="23"/>
      <c r="LGS37" s="23"/>
      <c r="LGT37" s="23"/>
      <c r="LGU37" s="23"/>
      <c r="LGV37" s="23"/>
      <c r="LGW37" s="23"/>
      <c r="LGX37" s="23"/>
      <c r="LGY37" s="23"/>
      <c r="LGZ37" s="23"/>
      <c r="LHA37" s="23"/>
      <c r="LHB37" s="23"/>
      <c r="LHC37" s="23"/>
      <c r="LHD37" s="23"/>
      <c r="LHE37" s="23"/>
      <c r="LHF37" s="23"/>
      <c r="LHG37" s="23"/>
      <c r="LHH37" s="23"/>
      <c r="LHI37" s="23"/>
      <c r="LHJ37" s="23"/>
      <c r="LHK37" s="23"/>
      <c r="LHL37" s="23"/>
      <c r="LHM37" s="23"/>
      <c r="LHN37" s="23"/>
      <c r="LHO37" s="23"/>
      <c r="LHP37" s="23"/>
      <c r="LHQ37" s="23"/>
      <c r="LHR37" s="23"/>
      <c r="LHS37" s="23"/>
      <c r="LHT37" s="23"/>
      <c r="LHU37" s="23"/>
      <c r="LHV37" s="23"/>
      <c r="LHW37" s="23"/>
      <c r="LHX37" s="23"/>
      <c r="LHY37" s="23"/>
      <c r="LHZ37" s="23"/>
      <c r="LIA37" s="23"/>
      <c r="LIB37" s="23"/>
      <c r="LIC37" s="23"/>
      <c r="LID37" s="23"/>
      <c r="LIE37" s="23"/>
      <c r="LIF37" s="23"/>
      <c r="LIG37" s="23"/>
      <c r="LIH37" s="23"/>
      <c r="LII37" s="23"/>
      <c r="LIJ37" s="23"/>
      <c r="LIK37" s="23"/>
      <c r="LIL37" s="23"/>
      <c r="LIM37" s="23"/>
      <c r="LIN37" s="23"/>
      <c r="LIO37" s="23"/>
      <c r="LIP37" s="23"/>
      <c r="LIQ37" s="23"/>
      <c r="LIR37" s="23"/>
      <c r="LIS37" s="23"/>
      <c r="LIT37" s="23"/>
      <c r="LIU37" s="23"/>
      <c r="LIV37" s="23"/>
      <c r="LIW37" s="23"/>
      <c r="LIX37" s="23"/>
      <c r="LIY37" s="23"/>
      <c r="LIZ37" s="23"/>
      <c r="LJA37" s="23"/>
      <c r="LJB37" s="23"/>
      <c r="LJC37" s="23"/>
      <c r="LJD37" s="23"/>
      <c r="LJE37" s="23"/>
      <c r="LJF37" s="23"/>
      <c r="LJG37" s="23"/>
      <c r="LJH37" s="23"/>
      <c r="LJI37" s="23"/>
      <c r="LJJ37" s="23"/>
      <c r="LJK37" s="23"/>
      <c r="LJL37" s="23"/>
      <c r="LJM37" s="23"/>
      <c r="LJN37" s="23"/>
      <c r="LJO37" s="23"/>
      <c r="LJP37" s="23"/>
      <c r="LJQ37" s="23"/>
      <c r="LJR37" s="23"/>
      <c r="LJS37" s="23"/>
      <c r="LJT37" s="23"/>
      <c r="LJU37" s="23"/>
      <c r="LJV37" s="23"/>
      <c r="LJW37" s="23"/>
      <c r="LJX37" s="23"/>
      <c r="LJY37" s="23"/>
      <c r="LJZ37" s="23"/>
      <c r="LKA37" s="23"/>
      <c r="LKB37" s="23"/>
      <c r="LKC37" s="23"/>
      <c r="LKD37" s="23"/>
      <c r="LKE37" s="23"/>
      <c r="LKF37" s="23"/>
      <c r="LKG37" s="23"/>
      <c r="LKH37" s="23"/>
      <c r="LKI37" s="23"/>
      <c r="LKJ37" s="23"/>
      <c r="LKK37" s="23"/>
      <c r="LKL37" s="23"/>
      <c r="LKM37" s="23"/>
      <c r="LKN37" s="23"/>
      <c r="LKO37" s="23"/>
      <c r="LKP37" s="23"/>
      <c r="LKQ37" s="23"/>
      <c r="LKR37" s="23"/>
      <c r="LKS37" s="23"/>
      <c r="LKT37" s="23"/>
      <c r="LKU37" s="23"/>
      <c r="LKV37" s="23"/>
      <c r="LKW37" s="23"/>
      <c r="LKX37" s="23"/>
      <c r="LKY37" s="23"/>
      <c r="LKZ37" s="23"/>
      <c r="LLA37" s="23"/>
      <c r="LLB37" s="23"/>
      <c r="LLC37" s="23"/>
      <c r="LLD37" s="23"/>
      <c r="LLE37" s="23"/>
      <c r="LLF37" s="23"/>
      <c r="LLG37" s="23"/>
      <c r="LLH37" s="23"/>
      <c r="LLI37" s="23"/>
      <c r="LLJ37" s="23"/>
      <c r="LLK37" s="23"/>
      <c r="LLL37" s="23"/>
      <c r="LLM37" s="23"/>
      <c r="LLN37" s="23"/>
      <c r="LLO37" s="23"/>
      <c r="LLP37" s="23"/>
      <c r="LLQ37" s="23"/>
      <c r="LLR37" s="23"/>
      <c r="LLS37" s="23"/>
      <c r="LLT37" s="23"/>
      <c r="LLU37" s="23"/>
      <c r="LLV37" s="23"/>
      <c r="LLW37" s="23"/>
      <c r="LLX37" s="23"/>
      <c r="LLY37" s="23"/>
      <c r="LLZ37" s="23"/>
      <c r="LMA37" s="23"/>
      <c r="LMB37" s="23"/>
      <c r="LMC37" s="23"/>
      <c r="LMD37" s="23"/>
      <c r="LME37" s="23"/>
      <c r="LMF37" s="23"/>
      <c r="LMG37" s="23"/>
      <c r="LMH37" s="23"/>
      <c r="LMI37" s="23"/>
      <c r="LMJ37" s="23"/>
      <c r="LMK37" s="23"/>
      <c r="LML37" s="23"/>
      <c r="LMM37" s="23"/>
      <c r="LMN37" s="23"/>
      <c r="LMO37" s="23"/>
      <c r="LMP37" s="23"/>
      <c r="LMQ37" s="23"/>
      <c r="LMR37" s="23"/>
      <c r="LMS37" s="23"/>
      <c r="LMT37" s="23"/>
      <c r="LMU37" s="23"/>
      <c r="LMV37" s="23"/>
      <c r="LMW37" s="23"/>
      <c r="LMX37" s="23"/>
      <c r="LMY37" s="23"/>
      <c r="LMZ37" s="23"/>
      <c r="LNA37" s="23"/>
      <c r="LNB37" s="23"/>
      <c r="LNC37" s="23"/>
      <c r="LND37" s="23"/>
      <c r="LNE37" s="23"/>
      <c r="LNF37" s="23"/>
      <c r="LNG37" s="23"/>
      <c r="LNH37" s="23"/>
      <c r="LNI37" s="23"/>
      <c r="LNJ37" s="23"/>
      <c r="LNK37" s="23"/>
      <c r="LNL37" s="23"/>
      <c r="LNM37" s="23"/>
      <c r="LNN37" s="23"/>
      <c r="LNO37" s="23"/>
      <c r="LNP37" s="23"/>
      <c r="LNQ37" s="23"/>
      <c r="LNR37" s="23"/>
      <c r="LNS37" s="23"/>
      <c r="LNT37" s="23"/>
      <c r="LNU37" s="23"/>
      <c r="LNV37" s="23"/>
      <c r="LNW37" s="23"/>
      <c r="LNX37" s="23"/>
      <c r="LNY37" s="23"/>
      <c r="LNZ37" s="23"/>
      <c r="LOA37" s="23"/>
      <c r="LOB37" s="23"/>
      <c r="LOC37" s="23"/>
      <c r="LOD37" s="23"/>
      <c r="LOE37" s="23"/>
      <c r="LOF37" s="23"/>
      <c r="LOG37" s="23"/>
      <c r="LOH37" s="23"/>
      <c r="LOI37" s="23"/>
      <c r="LOJ37" s="23"/>
      <c r="LOK37" s="23"/>
      <c r="LOL37" s="23"/>
      <c r="LOM37" s="23"/>
      <c r="LON37" s="23"/>
      <c r="LOO37" s="23"/>
      <c r="LOP37" s="23"/>
      <c r="LOQ37" s="23"/>
      <c r="LOR37" s="23"/>
      <c r="LOS37" s="23"/>
      <c r="LOT37" s="23"/>
      <c r="LOU37" s="23"/>
      <c r="LOV37" s="23"/>
      <c r="LOW37" s="23"/>
      <c r="LOX37" s="23"/>
      <c r="LOY37" s="23"/>
      <c r="LOZ37" s="23"/>
      <c r="LPA37" s="23"/>
      <c r="LPB37" s="23"/>
      <c r="LPC37" s="23"/>
      <c r="LPD37" s="23"/>
      <c r="LPE37" s="23"/>
      <c r="LPF37" s="23"/>
      <c r="LPG37" s="23"/>
      <c r="LPH37" s="23"/>
      <c r="LPI37" s="23"/>
      <c r="LPJ37" s="23"/>
      <c r="LPK37" s="23"/>
      <c r="LPL37" s="23"/>
      <c r="LPM37" s="23"/>
      <c r="LPN37" s="23"/>
      <c r="LPO37" s="23"/>
      <c r="LPP37" s="23"/>
      <c r="LPQ37" s="23"/>
      <c r="LPR37" s="23"/>
      <c r="LPS37" s="23"/>
      <c r="LPT37" s="23"/>
      <c r="LPU37" s="23"/>
      <c r="LPV37" s="23"/>
      <c r="LPW37" s="23"/>
      <c r="LPX37" s="23"/>
      <c r="LPY37" s="23"/>
      <c r="LPZ37" s="23"/>
      <c r="LQA37" s="23"/>
      <c r="LQB37" s="23"/>
      <c r="LQC37" s="23"/>
      <c r="LQD37" s="23"/>
      <c r="LQE37" s="23"/>
      <c r="LQF37" s="23"/>
      <c r="LQG37" s="23"/>
      <c r="LQH37" s="23"/>
      <c r="LQI37" s="23"/>
      <c r="LQJ37" s="23"/>
      <c r="LQK37" s="23"/>
      <c r="LQL37" s="23"/>
      <c r="LQM37" s="23"/>
      <c r="LQN37" s="23"/>
      <c r="LQO37" s="23"/>
      <c r="LQP37" s="23"/>
      <c r="LQQ37" s="23"/>
      <c r="LQR37" s="23"/>
      <c r="LQS37" s="23"/>
      <c r="LQT37" s="23"/>
      <c r="LQU37" s="23"/>
      <c r="LQV37" s="23"/>
      <c r="LQW37" s="23"/>
      <c r="LQX37" s="23"/>
      <c r="LQY37" s="23"/>
      <c r="LQZ37" s="23"/>
      <c r="LRA37" s="23"/>
      <c r="LRB37" s="23"/>
      <c r="LRC37" s="23"/>
      <c r="LRD37" s="23"/>
      <c r="LRE37" s="23"/>
      <c r="LRF37" s="23"/>
      <c r="LRG37" s="23"/>
      <c r="LRH37" s="23"/>
      <c r="LRI37" s="23"/>
      <c r="LRJ37" s="23"/>
      <c r="LRK37" s="23"/>
      <c r="LRL37" s="23"/>
      <c r="LRM37" s="23"/>
      <c r="LRN37" s="23"/>
      <c r="LRO37" s="23"/>
      <c r="LRP37" s="23"/>
      <c r="LRQ37" s="23"/>
      <c r="LRR37" s="23"/>
      <c r="LRS37" s="23"/>
      <c r="LRT37" s="23"/>
      <c r="LRU37" s="23"/>
      <c r="LRV37" s="23"/>
      <c r="LRW37" s="23"/>
      <c r="LRX37" s="23"/>
      <c r="LRY37" s="23"/>
      <c r="LRZ37" s="23"/>
      <c r="LSA37" s="23"/>
      <c r="LSB37" s="23"/>
      <c r="LSC37" s="23"/>
      <c r="LSD37" s="23"/>
      <c r="LSE37" s="23"/>
      <c r="LSF37" s="23"/>
      <c r="LSG37" s="23"/>
      <c r="LSH37" s="23"/>
      <c r="LSI37" s="23"/>
      <c r="LSJ37" s="23"/>
      <c r="LSK37" s="23"/>
      <c r="LSL37" s="23"/>
      <c r="LSM37" s="23"/>
      <c r="LSN37" s="23"/>
      <c r="LSO37" s="23"/>
      <c r="LSP37" s="23"/>
      <c r="LSQ37" s="23"/>
      <c r="LSR37" s="23"/>
      <c r="LSS37" s="23"/>
      <c r="LST37" s="23"/>
      <c r="LSU37" s="23"/>
      <c r="LSV37" s="23"/>
      <c r="LSW37" s="23"/>
      <c r="LSX37" s="23"/>
      <c r="LSY37" s="23"/>
      <c r="LSZ37" s="23"/>
      <c r="LTA37" s="23"/>
      <c r="LTB37" s="23"/>
      <c r="LTC37" s="23"/>
      <c r="LTD37" s="23"/>
      <c r="LTE37" s="23"/>
      <c r="LTF37" s="23"/>
      <c r="LTG37" s="23"/>
      <c r="LTH37" s="23"/>
      <c r="LTI37" s="23"/>
      <c r="LTJ37" s="23"/>
      <c r="LTK37" s="23"/>
      <c r="LTL37" s="23"/>
      <c r="LTM37" s="23"/>
      <c r="LTN37" s="23"/>
      <c r="LTO37" s="23"/>
      <c r="LTP37" s="23"/>
      <c r="LTQ37" s="23"/>
      <c r="LTR37" s="23"/>
      <c r="LTS37" s="23"/>
      <c r="LTT37" s="23"/>
      <c r="LTU37" s="23"/>
      <c r="LTV37" s="23"/>
      <c r="LTW37" s="23"/>
      <c r="LTX37" s="23"/>
      <c r="LTY37" s="23"/>
      <c r="LTZ37" s="23"/>
      <c r="LUA37" s="23"/>
      <c r="LUB37" s="23"/>
      <c r="LUC37" s="23"/>
      <c r="LUD37" s="23"/>
      <c r="LUE37" s="23"/>
      <c r="LUF37" s="23"/>
      <c r="LUG37" s="23"/>
      <c r="LUH37" s="23"/>
      <c r="LUI37" s="23"/>
      <c r="LUJ37" s="23"/>
      <c r="LUK37" s="23"/>
      <c r="LUL37" s="23"/>
      <c r="LUM37" s="23"/>
      <c r="LUN37" s="23"/>
      <c r="LUO37" s="23"/>
      <c r="LUP37" s="23"/>
      <c r="LUQ37" s="23"/>
      <c r="LUR37" s="23"/>
      <c r="LUS37" s="23"/>
      <c r="LUT37" s="23"/>
      <c r="LUU37" s="23"/>
      <c r="LUV37" s="23"/>
      <c r="LUW37" s="23"/>
      <c r="LUX37" s="23"/>
      <c r="LUY37" s="23"/>
      <c r="LUZ37" s="23"/>
      <c r="LVA37" s="23"/>
      <c r="LVB37" s="23"/>
      <c r="LVC37" s="23"/>
      <c r="LVD37" s="23"/>
      <c r="LVE37" s="23"/>
      <c r="LVF37" s="23"/>
      <c r="LVG37" s="23"/>
      <c r="LVH37" s="23"/>
      <c r="LVI37" s="23"/>
      <c r="LVJ37" s="23"/>
      <c r="LVK37" s="23"/>
      <c r="LVL37" s="23"/>
      <c r="LVM37" s="23"/>
      <c r="LVN37" s="23"/>
      <c r="LVO37" s="23"/>
      <c r="LVP37" s="23"/>
      <c r="LVQ37" s="23"/>
      <c r="LVR37" s="23"/>
      <c r="LVS37" s="23"/>
      <c r="LVT37" s="23"/>
      <c r="LVU37" s="23"/>
      <c r="LVV37" s="23"/>
      <c r="LVW37" s="23"/>
      <c r="LVX37" s="23"/>
      <c r="LVY37" s="23"/>
      <c r="LVZ37" s="23"/>
      <c r="LWA37" s="23"/>
      <c r="LWB37" s="23"/>
      <c r="LWC37" s="23"/>
      <c r="LWD37" s="23"/>
      <c r="LWE37" s="23"/>
      <c r="LWF37" s="23"/>
      <c r="LWG37" s="23"/>
      <c r="LWH37" s="23"/>
      <c r="LWI37" s="23"/>
      <c r="LWJ37" s="23"/>
      <c r="LWK37" s="23"/>
      <c r="LWL37" s="23"/>
      <c r="LWM37" s="23"/>
      <c r="LWN37" s="23"/>
      <c r="LWO37" s="23"/>
      <c r="LWP37" s="23"/>
      <c r="LWQ37" s="23"/>
      <c r="LWR37" s="23"/>
      <c r="LWS37" s="23"/>
      <c r="LWT37" s="23"/>
      <c r="LWU37" s="23"/>
      <c r="LWV37" s="23"/>
      <c r="LWW37" s="23"/>
      <c r="LWX37" s="23"/>
      <c r="LWY37" s="23"/>
      <c r="LWZ37" s="23"/>
      <c r="LXA37" s="23"/>
      <c r="LXB37" s="23"/>
      <c r="LXC37" s="23"/>
      <c r="LXD37" s="23"/>
      <c r="LXE37" s="23"/>
      <c r="LXF37" s="23"/>
      <c r="LXG37" s="23"/>
      <c r="LXH37" s="23"/>
      <c r="LXI37" s="23"/>
      <c r="LXJ37" s="23"/>
      <c r="LXK37" s="23"/>
      <c r="LXL37" s="23"/>
      <c r="LXM37" s="23"/>
      <c r="LXN37" s="23"/>
      <c r="LXO37" s="23"/>
      <c r="LXP37" s="23"/>
      <c r="LXQ37" s="23"/>
      <c r="LXR37" s="23"/>
      <c r="LXS37" s="23"/>
      <c r="LXT37" s="23"/>
      <c r="LXU37" s="23"/>
      <c r="LXV37" s="23"/>
      <c r="LXW37" s="23"/>
      <c r="LXX37" s="23"/>
      <c r="LXY37" s="23"/>
      <c r="LXZ37" s="23"/>
      <c r="LYA37" s="23"/>
      <c r="LYB37" s="23"/>
      <c r="LYC37" s="23"/>
      <c r="LYD37" s="23"/>
      <c r="LYE37" s="23"/>
      <c r="LYF37" s="23"/>
      <c r="LYG37" s="23"/>
      <c r="LYH37" s="23"/>
      <c r="LYI37" s="23"/>
      <c r="LYJ37" s="23"/>
      <c r="LYK37" s="23"/>
      <c r="LYL37" s="23"/>
      <c r="LYM37" s="23"/>
      <c r="LYN37" s="23"/>
      <c r="LYO37" s="23"/>
      <c r="LYP37" s="23"/>
      <c r="LYQ37" s="23"/>
      <c r="LYR37" s="23"/>
      <c r="LYS37" s="23"/>
      <c r="LYT37" s="23"/>
      <c r="LYU37" s="23"/>
      <c r="LYV37" s="23"/>
      <c r="LYW37" s="23"/>
      <c r="LYX37" s="23"/>
      <c r="LYY37" s="23"/>
      <c r="LYZ37" s="23"/>
      <c r="LZA37" s="23"/>
      <c r="LZB37" s="23"/>
      <c r="LZC37" s="23"/>
      <c r="LZD37" s="23"/>
      <c r="LZE37" s="23"/>
      <c r="LZF37" s="23"/>
      <c r="LZG37" s="23"/>
      <c r="LZH37" s="23"/>
      <c r="LZI37" s="23"/>
      <c r="LZJ37" s="23"/>
      <c r="LZK37" s="23"/>
      <c r="LZL37" s="23"/>
      <c r="LZM37" s="23"/>
      <c r="LZN37" s="23"/>
      <c r="LZO37" s="23"/>
      <c r="LZP37" s="23"/>
      <c r="LZQ37" s="23"/>
      <c r="LZR37" s="23"/>
      <c r="LZS37" s="23"/>
      <c r="LZT37" s="23"/>
      <c r="LZU37" s="23"/>
      <c r="LZV37" s="23"/>
      <c r="LZW37" s="23"/>
      <c r="LZX37" s="23"/>
      <c r="LZY37" s="23"/>
      <c r="LZZ37" s="23"/>
      <c r="MAA37" s="23"/>
      <c r="MAB37" s="23"/>
      <c r="MAC37" s="23"/>
      <c r="MAD37" s="23"/>
      <c r="MAE37" s="23"/>
      <c r="MAF37" s="23"/>
      <c r="MAG37" s="23"/>
      <c r="MAH37" s="23"/>
      <c r="MAI37" s="23"/>
      <c r="MAJ37" s="23"/>
      <c r="MAK37" s="23"/>
      <c r="MAL37" s="23"/>
      <c r="MAM37" s="23"/>
      <c r="MAN37" s="23"/>
      <c r="MAO37" s="23"/>
      <c r="MAP37" s="23"/>
      <c r="MAQ37" s="23"/>
      <c r="MAR37" s="23"/>
      <c r="MAS37" s="23"/>
      <c r="MAT37" s="23"/>
      <c r="MAU37" s="23"/>
      <c r="MAV37" s="23"/>
      <c r="MAW37" s="23"/>
      <c r="MAX37" s="23"/>
      <c r="MAY37" s="23"/>
      <c r="MAZ37" s="23"/>
      <c r="MBA37" s="23"/>
      <c r="MBB37" s="23"/>
      <c r="MBC37" s="23"/>
      <c r="MBD37" s="23"/>
      <c r="MBE37" s="23"/>
      <c r="MBF37" s="23"/>
      <c r="MBG37" s="23"/>
      <c r="MBH37" s="23"/>
      <c r="MBI37" s="23"/>
      <c r="MBJ37" s="23"/>
      <c r="MBK37" s="23"/>
      <c r="MBL37" s="23"/>
      <c r="MBM37" s="23"/>
      <c r="MBN37" s="23"/>
      <c r="MBO37" s="23"/>
      <c r="MBP37" s="23"/>
      <c r="MBQ37" s="23"/>
      <c r="MBR37" s="23"/>
      <c r="MBS37" s="23"/>
      <c r="MBT37" s="23"/>
      <c r="MBU37" s="23"/>
      <c r="MBV37" s="23"/>
      <c r="MBW37" s="23"/>
      <c r="MBX37" s="23"/>
      <c r="MBY37" s="23"/>
      <c r="MBZ37" s="23"/>
      <c r="MCA37" s="23"/>
      <c r="MCB37" s="23"/>
      <c r="MCC37" s="23"/>
      <c r="MCD37" s="23"/>
      <c r="MCE37" s="23"/>
      <c r="MCF37" s="23"/>
      <c r="MCG37" s="23"/>
      <c r="MCH37" s="23"/>
      <c r="MCI37" s="23"/>
      <c r="MCJ37" s="23"/>
      <c r="MCK37" s="23"/>
      <c r="MCL37" s="23"/>
      <c r="MCM37" s="23"/>
      <c r="MCN37" s="23"/>
      <c r="MCO37" s="23"/>
      <c r="MCP37" s="23"/>
      <c r="MCQ37" s="23"/>
      <c r="MCR37" s="23"/>
      <c r="MCS37" s="23"/>
      <c r="MCT37" s="23"/>
      <c r="MCU37" s="23"/>
      <c r="MCV37" s="23"/>
      <c r="MCW37" s="23"/>
      <c r="MCX37" s="23"/>
      <c r="MCY37" s="23"/>
      <c r="MCZ37" s="23"/>
      <c r="MDA37" s="23"/>
      <c r="MDB37" s="23"/>
      <c r="MDC37" s="23"/>
      <c r="MDD37" s="23"/>
      <c r="MDE37" s="23"/>
      <c r="MDF37" s="23"/>
      <c r="MDG37" s="23"/>
      <c r="MDH37" s="23"/>
      <c r="MDI37" s="23"/>
      <c r="MDJ37" s="23"/>
      <c r="MDK37" s="23"/>
      <c r="MDL37" s="23"/>
      <c r="MDM37" s="23"/>
      <c r="MDN37" s="23"/>
      <c r="MDO37" s="23"/>
      <c r="MDP37" s="23"/>
      <c r="MDQ37" s="23"/>
      <c r="MDR37" s="23"/>
      <c r="MDS37" s="23"/>
      <c r="MDT37" s="23"/>
      <c r="MDU37" s="23"/>
      <c r="MDV37" s="23"/>
      <c r="MDW37" s="23"/>
      <c r="MDX37" s="23"/>
      <c r="MDY37" s="23"/>
      <c r="MDZ37" s="23"/>
      <c r="MEA37" s="23"/>
      <c r="MEB37" s="23"/>
      <c r="MEC37" s="23"/>
      <c r="MED37" s="23"/>
      <c r="MEE37" s="23"/>
      <c r="MEF37" s="23"/>
      <c r="MEG37" s="23"/>
      <c r="MEH37" s="23"/>
      <c r="MEI37" s="23"/>
      <c r="MEJ37" s="23"/>
      <c r="MEK37" s="23"/>
      <c r="MEL37" s="23"/>
      <c r="MEM37" s="23"/>
      <c r="MEN37" s="23"/>
      <c r="MEO37" s="23"/>
      <c r="MEP37" s="23"/>
      <c r="MEQ37" s="23"/>
      <c r="MER37" s="23"/>
      <c r="MES37" s="23"/>
      <c r="MET37" s="23"/>
      <c r="MEU37" s="23"/>
      <c r="MEV37" s="23"/>
      <c r="MEW37" s="23"/>
      <c r="MEX37" s="23"/>
      <c r="MEY37" s="23"/>
      <c r="MEZ37" s="23"/>
      <c r="MFA37" s="23"/>
      <c r="MFB37" s="23"/>
      <c r="MFC37" s="23"/>
      <c r="MFD37" s="23"/>
      <c r="MFE37" s="23"/>
      <c r="MFF37" s="23"/>
      <c r="MFG37" s="23"/>
      <c r="MFH37" s="23"/>
      <c r="MFI37" s="23"/>
      <c r="MFJ37" s="23"/>
      <c r="MFK37" s="23"/>
      <c r="MFL37" s="23"/>
      <c r="MFM37" s="23"/>
      <c r="MFN37" s="23"/>
      <c r="MFO37" s="23"/>
      <c r="MFP37" s="23"/>
      <c r="MFQ37" s="23"/>
      <c r="MFR37" s="23"/>
      <c r="MFS37" s="23"/>
      <c r="MFT37" s="23"/>
      <c r="MFU37" s="23"/>
      <c r="MFV37" s="23"/>
      <c r="MFW37" s="23"/>
      <c r="MFX37" s="23"/>
      <c r="MFY37" s="23"/>
      <c r="MFZ37" s="23"/>
      <c r="MGA37" s="23"/>
      <c r="MGB37" s="23"/>
      <c r="MGC37" s="23"/>
      <c r="MGD37" s="23"/>
      <c r="MGE37" s="23"/>
      <c r="MGF37" s="23"/>
      <c r="MGG37" s="23"/>
      <c r="MGH37" s="23"/>
      <c r="MGI37" s="23"/>
      <c r="MGJ37" s="23"/>
      <c r="MGK37" s="23"/>
      <c r="MGL37" s="23"/>
      <c r="MGM37" s="23"/>
      <c r="MGN37" s="23"/>
      <c r="MGO37" s="23"/>
      <c r="MGP37" s="23"/>
      <c r="MGQ37" s="23"/>
      <c r="MGR37" s="23"/>
      <c r="MGS37" s="23"/>
      <c r="MGT37" s="23"/>
      <c r="MGU37" s="23"/>
      <c r="MGV37" s="23"/>
      <c r="MGW37" s="23"/>
      <c r="MGX37" s="23"/>
      <c r="MGY37" s="23"/>
      <c r="MGZ37" s="23"/>
      <c r="MHA37" s="23"/>
      <c r="MHB37" s="23"/>
      <c r="MHC37" s="23"/>
      <c r="MHD37" s="23"/>
      <c r="MHE37" s="23"/>
      <c r="MHF37" s="23"/>
      <c r="MHG37" s="23"/>
      <c r="MHH37" s="23"/>
      <c r="MHI37" s="23"/>
      <c r="MHJ37" s="23"/>
      <c r="MHK37" s="23"/>
      <c r="MHL37" s="23"/>
      <c r="MHM37" s="23"/>
      <c r="MHN37" s="23"/>
      <c r="MHO37" s="23"/>
      <c r="MHP37" s="23"/>
      <c r="MHQ37" s="23"/>
      <c r="MHR37" s="23"/>
      <c r="MHS37" s="23"/>
      <c r="MHT37" s="23"/>
      <c r="MHU37" s="23"/>
      <c r="MHV37" s="23"/>
      <c r="MHW37" s="23"/>
      <c r="MHX37" s="23"/>
      <c r="MHY37" s="23"/>
      <c r="MHZ37" s="23"/>
      <c r="MIA37" s="23"/>
      <c r="MIB37" s="23"/>
      <c r="MIC37" s="23"/>
      <c r="MID37" s="23"/>
      <c r="MIE37" s="23"/>
      <c r="MIF37" s="23"/>
      <c r="MIG37" s="23"/>
      <c r="MIH37" s="23"/>
      <c r="MII37" s="23"/>
      <c r="MIJ37" s="23"/>
      <c r="MIK37" s="23"/>
      <c r="MIL37" s="23"/>
      <c r="MIM37" s="23"/>
      <c r="MIN37" s="23"/>
      <c r="MIO37" s="23"/>
      <c r="MIP37" s="23"/>
      <c r="MIQ37" s="23"/>
      <c r="MIR37" s="23"/>
      <c r="MIS37" s="23"/>
      <c r="MIT37" s="23"/>
      <c r="MIU37" s="23"/>
      <c r="MIV37" s="23"/>
      <c r="MIW37" s="23"/>
      <c r="MIX37" s="23"/>
      <c r="MIY37" s="23"/>
      <c r="MIZ37" s="23"/>
      <c r="MJA37" s="23"/>
      <c r="MJB37" s="23"/>
      <c r="MJC37" s="23"/>
      <c r="MJD37" s="23"/>
      <c r="MJE37" s="23"/>
      <c r="MJF37" s="23"/>
      <c r="MJG37" s="23"/>
      <c r="MJH37" s="23"/>
      <c r="MJI37" s="23"/>
      <c r="MJJ37" s="23"/>
      <c r="MJK37" s="23"/>
      <c r="MJL37" s="23"/>
      <c r="MJM37" s="23"/>
      <c r="MJN37" s="23"/>
      <c r="MJO37" s="23"/>
      <c r="MJP37" s="23"/>
      <c r="MJQ37" s="23"/>
      <c r="MJR37" s="23"/>
      <c r="MJS37" s="23"/>
      <c r="MJT37" s="23"/>
      <c r="MJU37" s="23"/>
      <c r="MJV37" s="23"/>
      <c r="MJW37" s="23"/>
      <c r="MJX37" s="23"/>
      <c r="MJY37" s="23"/>
      <c r="MJZ37" s="23"/>
      <c r="MKA37" s="23"/>
      <c r="MKB37" s="23"/>
      <c r="MKC37" s="23"/>
      <c r="MKD37" s="23"/>
      <c r="MKE37" s="23"/>
      <c r="MKF37" s="23"/>
      <c r="MKG37" s="23"/>
      <c r="MKH37" s="23"/>
      <c r="MKI37" s="23"/>
      <c r="MKJ37" s="23"/>
      <c r="MKK37" s="23"/>
      <c r="MKL37" s="23"/>
      <c r="MKM37" s="23"/>
      <c r="MKN37" s="23"/>
      <c r="MKO37" s="23"/>
      <c r="MKP37" s="23"/>
      <c r="MKQ37" s="23"/>
      <c r="MKR37" s="23"/>
      <c r="MKS37" s="23"/>
      <c r="MKT37" s="23"/>
      <c r="MKU37" s="23"/>
      <c r="MKV37" s="23"/>
      <c r="MKW37" s="23"/>
      <c r="MKX37" s="23"/>
      <c r="MKY37" s="23"/>
      <c r="MKZ37" s="23"/>
      <c r="MLA37" s="23"/>
      <c r="MLB37" s="23"/>
      <c r="MLC37" s="23"/>
      <c r="MLD37" s="23"/>
      <c r="MLE37" s="23"/>
      <c r="MLF37" s="23"/>
      <c r="MLG37" s="23"/>
      <c r="MLH37" s="23"/>
      <c r="MLI37" s="23"/>
      <c r="MLJ37" s="23"/>
      <c r="MLK37" s="23"/>
      <c r="MLL37" s="23"/>
      <c r="MLM37" s="23"/>
      <c r="MLN37" s="23"/>
      <c r="MLO37" s="23"/>
      <c r="MLP37" s="23"/>
      <c r="MLQ37" s="23"/>
      <c r="MLR37" s="23"/>
      <c r="MLS37" s="23"/>
      <c r="MLT37" s="23"/>
      <c r="MLU37" s="23"/>
      <c r="MLV37" s="23"/>
      <c r="MLW37" s="23"/>
      <c r="MLX37" s="23"/>
      <c r="MLY37" s="23"/>
      <c r="MLZ37" s="23"/>
      <c r="MMA37" s="23"/>
      <c r="MMB37" s="23"/>
      <c r="MMC37" s="23"/>
      <c r="MMD37" s="23"/>
      <c r="MME37" s="23"/>
      <c r="MMF37" s="23"/>
      <c r="MMG37" s="23"/>
      <c r="MMH37" s="23"/>
      <c r="MMI37" s="23"/>
      <c r="MMJ37" s="23"/>
      <c r="MMK37" s="23"/>
      <c r="MML37" s="23"/>
      <c r="MMM37" s="23"/>
      <c r="MMN37" s="23"/>
      <c r="MMO37" s="23"/>
      <c r="MMP37" s="23"/>
      <c r="MMQ37" s="23"/>
      <c r="MMR37" s="23"/>
      <c r="MMS37" s="23"/>
      <c r="MMT37" s="23"/>
      <c r="MMU37" s="23"/>
      <c r="MMV37" s="23"/>
      <c r="MMW37" s="23"/>
      <c r="MMX37" s="23"/>
      <c r="MMY37" s="23"/>
      <c r="MMZ37" s="23"/>
      <c r="MNA37" s="23"/>
      <c r="MNB37" s="23"/>
      <c r="MNC37" s="23"/>
      <c r="MND37" s="23"/>
      <c r="MNE37" s="23"/>
      <c r="MNF37" s="23"/>
      <c r="MNG37" s="23"/>
      <c r="MNH37" s="23"/>
      <c r="MNI37" s="23"/>
      <c r="MNJ37" s="23"/>
      <c r="MNK37" s="23"/>
      <c r="MNL37" s="23"/>
      <c r="MNM37" s="23"/>
      <c r="MNN37" s="23"/>
      <c r="MNO37" s="23"/>
      <c r="MNP37" s="23"/>
      <c r="MNQ37" s="23"/>
      <c r="MNR37" s="23"/>
      <c r="MNS37" s="23"/>
      <c r="MNT37" s="23"/>
      <c r="MNU37" s="23"/>
      <c r="MNV37" s="23"/>
      <c r="MNW37" s="23"/>
      <c r="MNX37" s="23"/>
      <c r="MNY37" s="23"/>
      <c r="MNZ37" s="23"/>
      <c r="MOA37" s="23"/>
      <c r="MOB37" s="23"/>
      <c r="MOC37" s="23"/>
      <c r="MOD37" s="23"/>
      <c r="MOE37" s="23"/>
      <c r="MOF37" s="23"/>
      <c r="MOG37" s="23"/>
      <c r="MOH37" s="23"/>
      <c r="MOI37" s="23"/>
      <c r="MOJ37" s="23"/>
      <c r="MOK37" s="23"/>
      <c r="MOL37" s="23"/>
      <c r="MOM37" s="23"/>
      <c r="MON37" s="23"/>
      <c r="MOO37" s="23"/>
      <c r="MOP37" s="23"/>
      <c r="MOQ37" s="23"/>
      <c r="MOR37" s="23"/>
      <c r="MOS37" s="23"/>
      <c r="MOT37" s="23"/>
      <c r="MOU37" s="23"/>
      <c r="MOV37" s="23"/>
      <c r="MOW37" s="23"/>
      <c r="MOX37" s="23"/>
      <c r="MOY37" s="23"/>
      <c r="MOZ37" s="23"/>
      <c r="MPA37" s="23"/>
      <c r="MPB37" s="23"/>
      <c r="MPC37" s="23"/>
      <c r="MPD37" s="23"/>
      <c r="MPE37" s="23"/>
      <c r="MPF37" s="23"/>
      <c r="MPG37" s="23"/>
      <c r="MPH37" s="23"/>
      <c r="MPI37" s="23"/>
      <c r="MPJ37" s="23"/>
      <c r="MPK37" s="23"/>
      <c r="MPL37" s="23"/>
      <c r="MPM37" s="23"/>
      <c r="MPN37" s="23"/>
      <c r="MPO37" s="23"/>
      <c r="MPP37" s="23"/>
      <c r="MPQ37" s="23"/>
      <c r="MPR37" s="23"/>
      <c r="MPS37" s="23"/>
      <c r="MPT37" s="23"/>
      <c r="MPU37" s="23"/>
      <c r="MPV37" s="23"/>
      <c r="MPW37" s="23"/>
      <c r="MPX37" s="23"/>
      <c r="MPY37" s="23"/>
      <c r="MPZ37" s="23"/>
      <c r="MQA37" s="23"/>
      <c r="MQB37" s="23"/>
      <c r="MQC37" s="23"/>
      <c r="MQD37" s="23"/>
      <c r="MQE37" s="23"/>
      <c r="MQF37" s="23"/>
      <c r="MQG37" s="23"/>
      <c r="MQH37" s="23"/>
      <c r="MQI37" s="23"/>
      <c r="MQJ37" s="23"/>
      <c r="MQK37" s="23"/>
      <c r="MQL37" s="23"/>
      <c r="MQM37" s="23"/>
      <c r="MQN37" s="23"/>
      <c r="MQO37" s="23"/>
      <c r="MQP37" s="23"/>
      <c r="MQQ37" s="23"/>
      <c r="MQR37" s="23"/>
      <c r="MQS37" s="23"/>
      <c r="MQT37" s="23"/>
      <c r="MQU37" s="23"/>
      <c r="MQV37" s="23"/>
      <c r="MQW37" s="23"/>
      <c r="MQX37" s="23"/>
      <c r="MQY37" s="23"/>
      <c r="MQZ37" s="23"/>
      <c r="MRA37" s="23"/>
      <c r="MRB37" s="23"/>
      <c r="MRC37" s="23"/>
      <c r="MRD37" s="23"/>
      <c r="MRE37" s="23"/>
      <c r="MRF37" s="23"/>
      <c r="MRG37" s="23"/>
      <c r="MRH37" s="23"/>
      <c r="MRI37" s="23"/>
      <c r="MRJ37" s="23"/>
      <c r="MRK37" s="23"/>
      <c r="MRL37" s="23"/>
      <c r="MRM37" s="23"/>
      <c r="MRN37" s="23"/>
      <c r="MRO37" s="23"/>
      <c r="MRP37" s="23"/>
      <c r="MRQ37" s="23"/>
      <c r="MRR37" s="23"/>
      <c r="MRS37" s="23"/>
      <c r="MRT37" s="23"/>
      <c r="MRU37" s="23"/>
      <c r="MRV37" s="23"/>
      <c r="MRW37" s="23"/>
      <c r="MRX37" s="23"/>
      <c r="MRY37" s="23"/>
      <c r="MRZ37" s="23"/>
      <c r="MSA37" s="23"/>
      <c r="MSB37" s="23"/>
      <c r="MSC37" s="23"/>
      <c r="MSD37" s="23"/>
      <c r="MSE37" s="23"/>
      <c r="MSF37" s="23"/>
      <c r="MSG37" s="23"/>
      <c r="MSH37" s="23"/>
      <c r="MSI37" s="23"/>
      <c r="MSJ37" s="23"/>
      <c r="MSK37" s="23"/>
      <c r="MSL37" s="23"/>
      <c r="MSM37" s="23"/>
      <c r="MSN37" s="23"/>
      <c r="MSO37" s="23"/>
      <c r="MSP37" s="23"/>
      <c r="MSQ37" s="23"/>
      <c r="MSR37" s="23"/>
      <c r="MSS37" s="23"/>
      <c r="MST37" s="23"/>
      <c r="MSU37" s="23"/>
      <c r="MSV37" s="23"/>
      <c r="MSW37" s="23"/>
      <c r="MSX37" s="23"/>
      <c r="MSY37" s="23"/>
      <c r="MSZ37" s="23"/>
      <c r="MTA37" s="23"/>
      <c r="MTB37" s="23"/>
      <c r="MTC37" s="23"/>
      <c r="MTD37" s="23"/>
      <c r="MTE37" s="23"/>
      <c r="MTF37" s="23"/>
      <c r="MTG37" s="23"/>
      <c r="MTH37" s="23"/>
      <c r="MTI37" s="23"/>
      <c r="MTJ37" s="23"/>
      <c r="MTK37" s="23"/>
      <c r="MTL37" s="23"/>
      <c r="MTM37" s="23"/>
      <c r="MTN37" s="23"/>
      <c r="MTO37" s="23"/>
      <c r="MTP37" s="23"/>
      <c r="MTQ37" s="23"/>
      <c r="MTR37" s="23"/>
      <c r="MTS37" s="23"/>
      <c r="MTT37" s="23"/>
      <c r="MTU37" s="23"/>
      <c r="MTV37" s="23"/>
      <c r="MTW37" s="23"/>
      <c r="MTX37" s="23"/>
      <c r="MTY37" s="23"/>
      <c r="MTZ37" s="23"/>
      <c r="MUA37" s="23"/>
      <c r="MUB37" s="23"/>
      <c r="MUC37" s="23"/>
      <c r="MUD37" s="23"/>
      <c r="MUE37" s="23"/>
      <c r="MUF37" s="23"/>
      <c r="MUG37" s="23"/>
      <c r="MUH37" s="23"/>
      <c r="MUI37" s="23"/>
      <c r="MUJ37" s="23"/>
      <c r="MUK37" s="23"/>
      <c r="MUL37" s="23"/>
      <c r="MUM37" s="23"/>
      <c r="MUN37" s="23"/>
      <c r="MUO37" s="23"/>
      <c r="MUP37" s="23"/>
      <c r="MUQ37" s="23"/>
      <c r="MUR37" s="23"/>
      <c r="MUS37" s="23"/>
      <c r="MUT37" s="23"/>
      <c r="MUU37" s="23"/>
      <c r="MUV37" s="23"/>
      <c r="MUW37" s="23"/>
      <c r="MUX37" s="23"/>
      <c r="MUY37" s="23"/>
      <c r="MUZ37" s="23"/>
      <c r="MVA37" s="23"/>
      <c r="MVB37" s="23"/>
      <c r="MVC37" s="23"/>
      <c r="MVD37" s="23"/>
      <c r="MVE37" s="23"/>
      <c r="MVF37" s="23"/>
      <c r="MVG37" s="23"/>
      <c r="MVH37" s="23"/>
      <c r="MVI37" s="23"/>
      <c r="MVJ37" s="23"/>
      <c r="MVK37" s="23"/>
      <c r="MVL37" s="23"/>
      <c r="MVM37" s="23"/>
      <c r="MVN37" s="23"/>
      <c r="MVO37" s="23"/>
      <c r="MVP37" s="23"/>
      <c r="MVQ37" s="23"/>
      <c r="MVR37" s="23"/>
      <c r="MVS37" s="23"/>
      <c r="MVT37" s="23"/>
      <c r="MVU37" s="23"/>
      <c r="MVV37" s="23"/>
      <c r="MVW37" s="23"/>
      <c r="MVX37" s="23"/>
      <c r="MVY37" s="23"/>
      <c r="MVZ37" s="23"/>
      <c r="MWA37" s="23"/>
      <c r="MWB37" s="23"/>
      <c r="MWC37" s="23"/>
      <c r="MWD37" s="23"/>
      <c r="MWE37" s="23"/>
      <c r="MWF37" s="23"/>
      <c r="MWG37" s="23"/>
      <c r="MWH37" s="23"/>
      <c r="MWI37" s="23"/>
      <c r="MWJ37" s="23"/>
      <c r="MWK37" s="23"/>
      <c r="MWL37" s="23"/>
      <c r="MWM37" s="23"/>
      <c r="MWN37" s="23"/>
      <c r="MWO37" s="23"/>
      <c r="MWP37" s="23"/>
      <c r="MWQ37" s="23"/>
      <c r="MWR37" s="23"/>
      <c r="MWS37" s="23"/>
      <c r="MWT37" s="23"/>
      <c r="MWU37" s="23"/>
      <c r="MWV37" s="23"/>
      <c r="MWW37" s="23"/>
      <c r="MWX37" s="23"/>
      <c r="MWY37" s="23"/>
      <c r="MWZ37" s="23"/>
      <c r="MXA37" s="23"/>
      <c r="MXB37" s="23"/>
      <c r="MXC37" s="23"/>
      <c r="MXD37" s="23"/>
      <c r="MXE37" s="23"/>
      <c r="MXF37" s="23"/>
      <c r="MXG37" s="23"/>
      <c r="MXH37" s="23"/>
      <c r="MXI37" s="23"/>
      <c r="MXJ37" s="23"/>
      <c r="MXK37" s="23"/>
      <c r="MXL37" s="23"/>
      <c r="MXM37" s="23"/>
      <c r="MXN37" s="23"/>
      <c r="MXO37" s="23"/>
      <c r="MXP37" s="23"/>
      <c r="MXQ37" s="23"/>
      <c r="MXR37" s="23"/>
      <c r="MXS37" s="23"/>
      <c r="MXT37" s="23"/>
      <c r="MXU37" s="23"/>
      <c r="MXV37" s="23"/>
      <c r="MXW37" s="23"/>
      <c r="MXX37" s="23"/>
      <c r="MXY37" s="23"/>
      <c r="MXZ37" s="23"/>
      <c r="MYA37" s="23"/>
      <c r="MYB37" s="23"/>
      <c r="MYC37" s="23"/>
      <c r="MYD37" s="23"/>
      <c r="MYE37" s="23"/>
      <c r="MYF37" s="23"/>
      <c r="MYG37" s="23"/>
      <c r="MYH37" s="23"/>
      <c r="MYI37" s="23"/>
      <c r="MYJ37" s="23"/>
      <c r="MYK37" s="23"/>
      <c r="MYL37" s="23"/>
      <c r="MYM37" s="23"/>
      <c r="MYN37" s="23"/>
      <c r="MYO37" s="23"/>
      <c r="MYP37" s="23"/>
      <c r="MYQ37" s="23"/>
      <c r="MYR37" s="23"/>
      <c r="MYS37" s="23"/>
      <c r="MYT37" s="23"/>
      <c r="MYU37" s="23"/>
      <c r="MYV37" s="23"/>
      <c r="MYW37" s="23"/>
      <c r="MYX37" s="23"/>
      <c r="MYY37" s="23"/>
      <c r="MYZ37" s="23"/>
      <c r="MZA37" s="23"/>
      <c r="MZB37" s="23"/>
      <c r="MZC37" s="23"/>
      <c r="MZD37" s="23"/>
      <c r="MZE37" s="23"/>
      <c r="MZF37" s="23"/>
      <c r="MZG37" s="23"/>
      <c r="MZH37" s="23"/>
      <c r="MZI37" s="23"/>
      <c r="MZJ37" s="23"/>
      <c r="MZK37" s="23"/>
      <c r="MZL37" s="23"/>
      <c r="MZM37" s="23"/>
      <c r="MZN37" s="23"/>
      <c r="MZO37" s="23"/>
      <c r="MZP37" s="23"/>
      <c r="MZQ37" s="23"/>
      <c r="MZR37" s="23"/>
      <c r="MZS37" s="23"/>
      <c r="MZT37" s="23"/>
      <c r="MZU37" s="23"/>
      <c r="MZV37" s="23"/>
      <c r="MZW37" s="23"/>
      <c r="MZX37" s="23"/>
      <c r="MZY37" s="23"/>
      <c r="MZZ37" s="23"/>
      <c r="NAA37" s="23"/>
      <c r="NAB37" s="23"/>
      <c r="NAC37" s="23"/>
      <c r="NAD37" s="23"/>
      <c r="NAE37" s="23"/>
      <c r="NAF37" s="23"/>
      <c r="NAG37" s="23"/>
      <c r="NAH37" s="23"/>
      <c r="NAI37" s="23"/>
      <c r="NAJ37" s="23"/>
      <c r="NAK37" s="23"/>
      <c r="NAL37" s="23"/>
      <c r="NAM37" s="23"/>
      <c r="NAN37" s="23"/>
      <c r="NAO37" s="23"/>
      <c r="NAP37" s="23"/>
      <c r="NAQ37" s="23"/>
      <c r="NAR37" s="23"/>
      <c r="NAS37" s="23"/>
      <c r="NAT37" s="23"/>
      <c r="NAU37" s="23"/>
      <c r="NAV37" s="23"/>
      <c r="NAW37" s="23"/>
      <c r="NAX37" s="23"/>
      <c r="NAY37" s="23"/>
      <c r="NAZ37" s="23"/>
      <c r="NBA37" s="23"/>
      <c r="NBB37" s="23"/>
      <c r="NBC37" s="23"/>
      <c r="NBD37" s="23"/>
      <c r="NBE37" s="23"/>
      <c r="NBF37" s="23"/>
      <c r="NBG37" s="23"/>
      <c r="NBH37" s="23"/>
      <c r="NBI37" s="23"/>
      <c r="NBJ37" s="23"/>
      <c r="NBK37" s="23"/>
      <c r="NBL37" s="23"/>
      <c r="NBM37" s="23"/>
      <c r="NBN37" s="23"/>
      <c r="NBO37" s="23"/>
      <c r="NBP37" s="23"/>
      <c r="NBQ37" s="23"/>
      <c r="NBR37" s="23"/>
      <c r="NBS37" s="23"/>
      <c r="NBT37" s="23"/>
      <c r="NBU37" s="23"/>
      <c r="NBV37" s="23"/>
      <c r="NBW37" s="23"/>
      <c r="NBX37" s="23"/>
      <c r="NBY37" s="23"/>
      <c r="NBZ37" s="23"/>
      <c r="NCA37" s="23"/>
      <c r="NCB37" s="23"/>
      <c r="NCC37" s="23"/>
      <c r="NCD37" s="23"/>
      <c r="NCE37" s="23"/>
      <c r="NCF37" s="23"/>
      <c r="NCG37" s="23"/>
      <c r="NCH37" s="23"/>
      <c r="NCI37" s="23"/>
      <c r="NCJ37" s="23"/>
      <c r="NCK37" s="23"/>
      <c r="NCL37" s="23"/>
      <c r="NCM37" s="23"/>
      <c r="NCN37" s="23"/>
      <c r="NCO37" s="23"/>
      <c r="NCP37" s="23"/>
      <c r="NCQ37" s="23"/>
      <c r="NCR37" s="23"/>
      <c r="NCS37" s="23"/>
      <c r="NCT37" s="23"/>
      <c r="NCU37" s="23"/>
      <c r="NCV37" s="23"/>
      <c r="NCW37" s="23"/>
      <c r="NCX37" s="23"/>
      <c r="NCY37" s="23"/>
      <c r="NCZ37" s="23"/>
      <c r="NDA37" s="23"/>
      <c r="NDB37" s="23"/>
      <c r="NDC37" s="23"/>
      <c r="NDD37" s="23"/>
      <c r="NDE37" s="23"/>
      <c r="NDF37" s="23"/>
      <c r="NDG37" s="23"/>
      <c r="NDH37" s="23"/>
      <c r="NDI37" s="23"/>
      <c r="NDJ37" s="23"/>
      <c r="NDK37" s="23"/>
      <c r="NDL37" s="23"/>
      <c r="NDM37" s="23"/>
      <c r="NDN37" s="23"/>
      <c r="NDO37" s="23"/>
      <c r="NDP37" s="23"/>
      <c r="NDQ37" s="23"/>
      <c r="NDR37" s="23"/>
      <c r="NDS37" s="23"/>
      <c r="NDT37" s="23"/>
      <c r="NDU37" s="23"/>
      <c r="NDV37" s="23"/>
      <c r="NDW37" s="23"/>
      <c r="NDX37" s="23"/>
      <c r="NDY37" s="23"/>
      <c r="NDZ37" s="23"/>
      <c r="NEA37" s="23"/>
      <c r="NEB37" s="23"/>
      <c r="NEC37" s="23"/>
      <c r="NED37" s="23"/>
      <c r="NEE37" s="23"/>
      <c r="NEF37" s="23"/>
      <c r="NEG37" s="23"/>
      <c r="NEH37" s="23"/>
      <c r="NEI37" s="23"/>
      <c r="NEJ37" s="23"/>
      <c r="NEK37" s="23"/>
      <c r="NEL37" s="23"/>
      <c r="NEM37" s="23"/>
      <c r="NEN37" s="23"/>
      <c r="NEO37" s="23"/>
      <c r="NEP37" s="23"/>
      <c r="NEQ37" s="23"/>
      <c r="NER37" s="23"/>
      <c r="NES37" s="23"/>
      <c r="NET37" s="23"/>
      <c r="NEU37" s="23"/>
      <c r="NEV37" s="23"/>
      <c r="NEW37" s="23"/>
      <c r="NEX37" s="23"/>
      <c r="NEY37" s="23"/>
      <c r="NEZ37" s="23"/>
      <c r="NFA37" s="23"/>
      <c r="NFB37" s="23"/>
      <c r="NFC37" s="23"/>
      <c r="NFD37" s="23"/>
      <c r="NFE37" s="23"/>
      <c r="NFF37" s="23"/>
      <c r="NFG37" s="23"/>
      <c r="NFH37" s="23"/>
      <c r="NFI37" s="23"/>
      <c r="NFJ37" s="23"/>
      <c r="NFK37" s="23"/>
      <c r="NFL37" s="23"/>
      <c r="NFM37" s="23"/>
      <c r="NFN37" s="23"/>
      <c r="NFO37" s="23"/>
      <c r="NFP37" s="23"/>
      <c r="NFQ37" s="23"/>
      <c r="NFR37" s="23"/>
      <c r="NFS37" s="23"/>
      <c r="NFT37" s="23"/>
      <c r="NFU37" s="23"/>
      <c r="NFV37" s="23"/>
      <c r="NFW37" s="23"/>
      <c r="NFX37" s="23"/>
      <c r="NFY37" s="23"/>
      <c r="NFZ37" s="23"/>
      <c r="NGA37" s="23"/>
      <c r="NGB37" s="23"/>
      <c r="NGC37" s="23"/>
      <c r="NGD37" s="23"/>
      <c r="NGE37" s="23"/>
      <c r="NGF37" s="23"/>
      <c r="NGG37" s="23"/>
      <c r="NGH37" s="23"/>
      <c r="NGI37" s="23"/>
      <c r="NGJ37" s="23"/>
      <c r="NGK37" s="23"/>
      <c r="NGL37" s="23"/>
      <c r="NGM37" s="23"/>
      <c r="NGN37" s="23"/>
      <c r="NGO37" s="23"/>
      <c r="NGP37" s="23"/>
      <c r="NGQ37" s="23"/>
      <c r="NGR37" s="23"/>
      <c r="NGS37" s="23"/>
      <c r="NGT37" s="23"/>
      <c r="NGU37" s="23"/>
      <c r="NGV37" s="23"/>
      <c r="NGW37" s="23"/>
      <c r="NGX37" s="23"/>
      <c r="NGY37" s="23"/>
      <c r="NGZ37" s="23"/>
      <c r="NHA37" s="23"/>
      <c r="NHB37" s="23"/>
      <c r="NHC37" s="23"/>
      <c r="NHD37" s="23"/>
      <c r="NHE37" s="23"/>
      <c r="NHF37" s="23"/>
      <c r="NHG37" s="23"/>
      <c r="NHH37" s="23"/>
      <c r="NHI37" s="23"/>
      <c r="NHJ37" s="23"/>
      <c r="NHK37" s="23"/>
      <c r="NHL37" s="23"/>
      <c r="NHM37" s="23"/>
      <c r="NHN37" s="23"/>
      <c r="NHO37" s="23"/>
      <c r="NHP37" s="23"/>
      <c r="NHQ37" s="23"/>
      <c r="NHR37" s="23"/>
      <c r="NHS37" s="23"/>
      <c r="NHT37" s="23"/>
      <c r="NHU37" s="23"/>
      <c r="NHV37" s="23"/>
      <c r="NHW37" s="23"/>
      <c r="NHX37" s="23"/>
      <c r="NHY37" s="23"/>
      <c r="NHZ37" s="23"/>
      <c r="NIA37" s="23"/>
      <c r="NIB37" s="23"/>
      <c r="NIC37" s="23"/>
      <c r="NID37" s="23"/>
      <c r="NIE37" s="23"/>
      <c r="NIF37" s="23"/>
      <c r="NIG37" s="23"/>
      <c r="NIH37" s="23"/>
      <c r="NII37" s="23"/>
      <c r="NIJ37" s="23"/>
      <c r="NIK37" s="23"/>
      <c r="NIL37" s="23"/>
      <c r="NIM37" s="23"/>
      <c r="NIN37" s="23"/>
      <c r="NIO37" s="23"/>
      <c r="NIP37" s="23"/>
      <c r="NIQ37" s="23"/>
      <c r="NIR37" s="23"/>
      <c r="NIS37" s="23"/>
      <c r="NIT37" s="23"/>
      <c r="NIU37" s="23"/>
      <c r="NIV37" s="23"/>
      <c r="NIW37" s="23"/>
      <c r="NIX37" s="23"/>
      <c r="NIY37" s="23"/>
      <c r="NIZ37" s="23"/>
      <c r="NJA37" s="23"/>
      <c r="NJB37" s="23"/>
      <c r="NJC37" s="23"/>
      <c r="NJD37" s="23"/>
      <c r="NJE37" s="23"/>
      <c r="NJF37" s="23"/>
      <c r="NJG37" s="23"/>
      <c r="NJH37" s="23"/>
      <c r="NJI37" s="23"/>
      <c r="NJJ37" s="23"/>
      <c r="NJK37" s="23"/>
      <c r="NJL37" s="23"/>
      <c r="NJM37" s="23"/>
      <c r="NJN37" s="23"/>
      <c r="NJO37" s="23"/>
      <c r="NJP37" s="23"/>
      <c r="NJQ37" s="23"/>
      <c r="NJR37" s="23"/>
      <c r="NJS37" s="23"/>
      <c r="NJT37" s="23"/>
      <c r="NJU37" s="23"/>
      <c r="NJV37" s="23"/>
      <c r="NJW37" s="23"/>
      <c r="NJX37" s="23"/>
      <c r="NJY37" s="23"/>
      <c r="NJZ37" s="23"/>
      <c r="NKA37" s="23"/>
      <c r="NKB37" s="23"/>
      <c r="NKC37" s="23"/>
      <c r="NKD37" s="23"/>
      <c r="NKE37" s="23"/>
      <c r="NKF37" s="23"/>
      <c r="NKG37" s="23"/>
      <c r="NKH37" s="23"/>
      <c r="NKI37" s="23"/>
      <c r="NKJ37" s="23"/>
      <c r="NKK37" s="23"/>
      <c r="NKL37" s="23"/>
      <c r="NKM37" s="23"/>
      <c r="NKN37" s="23"/>
      <c r="NKO37" s="23"/>
      <c r="NKP37" s="23"/>
      <c r="NKQ37" s="23"/>
      <c r="NKR37" s="23"/>
      <c r="NKS37" s="23"/>
      <c r="NKT37" s="23"/>
      <c r="NKU37" s="23"/>
      <c r="NKV37" s="23"/>
      <c r="NKW37" s="23"/>
      <c r="NKX37" s="23"/>
      <c r="NKY37" s="23"/>
      <c r="NKZ37" s="23"/>
      <c r="NLA37" s="23"/>
      <c r="NLB37" s="23"/>
      <c r="NLC37" s="23"/>
      <c r="NLD37" s="23"/>
      <c r="NLE37" s="23"/>
      <c r="NLF37" s="23"/>
      <c r="NLG37" s="23"/>
      <c r="NLH37" s="23"/>
      <c r="NLI37" s="23"/>
      <c r="NLJ37" s="23"/>
      <c r="NLK37" s="23"/>
      <c r="NLL37" s="23"/>
      <c r="NLM37" s="23"/>
      <c r="NLN37" s="23"/>
      <c r="NLO37" s="23"/>
      <c r="NLP37" s="23"/>
      <c r="NLQ37" s="23"/>
      <c r="NLR37" s="23"/>
      <c r="NLS37" s="23"/>
      <c r="NLT37" s="23"/>
      <c r="NLU37" s="23"/>
      <c r="NLV37" s="23"/>
      <c r="NLW37" s="23"/>
      <c r="NLX37" s="23"/>
      <c r="NLY37" s="23"/>
      <c r="NLZ37" s="23"/>
      <c r="NMA37" s="23"/>
      <c r="NMB37" s="23"/>
      <c r="NMC37" s="23"/>
      <c r="NMD37" s="23"/>
      <c r="NME37" s="23"/>
      <c r="NMF37" s="23"/>
      <c r="NMG37" s="23"/>
      <c r="NMH37" s="23"/>
      <c r="NMI37" s="23"/>
      <c r="NMJ37" s="23"/>
      <c r="NMK37" s="23"/>
      <c r="NML37" s="23"/>
      <c r="NMM37" s="23"/>
      <c r="NMN37" s="23"/>
      <c r="NMO37" s="23"/>
      <c r="NMP37" s="23"/>
      <c r="NMQ37" s="23"/>
      <c r="NMR37" s="23"/>
      <c r="NMS37" s="23"/>
      <c r="NMT37" s="23"/>
      <c r="NMU37" s="23"/>
      <c r="NMV37" s="23"/>
      <c r="NMW37" s="23"/>
      <c r="NMX37" s="23"/>
      <c r="NMY37" s="23"/>
      <c r="NMZ37" s="23"/>
      <c r="NNA37" s="23"/>
      <c r="NNB37" s="23"/>
      <c r="NNC37" s="23"/>
      <c r="NND37" s="23"/>
      <c r="NNE37" s="23"/>
      <c r="NNF37" s="23"/>
      <c r="NNG37" s="23"/>
      <c r="NNH37" s="23"/>
      <c r="NNI37" s="23"/>
      <c r="NNJ37" s="23"/>
      <c r="NNK37" s="23"/>
      <c r="NNL37" s="23"/>
      <c r="NNM37" s="23"/>
      <c r="NNN37" s="23"/>
      <c r="NNO37" s="23"/>
      <c r="NNP37" s="23"/>
      <c r="NNQ37" s="23"/>
      <c r="NNR37" s="23"/>
      <c r="NNS37" s="23"/>
      <c r="NNT37" s="23"/>
      <c r="NNU37" s="23"/>
      <c r="NNV37" s="23"/>
      <c r="NNW37" s="23"/>
      <c r="NNX37" s="23"/>
      <c r="NNY37" s="23"/>
      <c r="NNZ37" s="23"/>
      <c r="NOA37" s="23"/>
      <c r="NOB37" s="23"/>
      <c r="NOC37" s="23"/>
      <c r="NOD37" s="23"/>
      <c r="NOE37" s="23"/>
      <c r="NOF37" s="23"/>
      <c r="NOG37" s="23"/>
      <c r="NOH37" s="23"/>
      <c r="NOI37" s="23"/>
      <c r="NOJ37" s="23"/>
      <c r="NOK37" s="23"/>
      <c r="NOL37" s="23"/>
      <c r="NOM37" s="23"/>
      <c r="NON37" s="23"/>
      <c r="NOO37" s="23"/>
      <c r="NOP37" s="23"/>
      <c r="NOQ37" s="23"/>
      <c r="NOR37" s="23"/>
      <c r="NOS37" s="23"/>
      <c r="NOT37" s="23"/>
      <c r="NOU37" s="23"/>
      <c r="NOV37" s="23"/>
      <c r="NOW37" s="23"/>
      <c r="NOX37" s="23"/>
      <c r="NOY37" s="23"/>
      <c r="NOZ37" s="23"/>
      <c r="NPA37" s="23"/>
      <c r="NPB37" s="23"/>
      <c r="NPC37" s="23"/>
      <c r="NPD37" s="23"/>
      <c r="NPE37" s="23"/>
      <c r="NPF37" s="23"/>
      <c r="NPG37" s="23"/>
      <c r="NPH37" s="23"/>
      <c r="NPI37" s="23"/>
      <c r="NPJ37" s="23"/>
      <c r="NPK37" s="23"/>
      <c r="NPL37" s="23"/>
      <c r="NPM37" s="23"/>
      <c r="NPN37" s="23"/>
      <c r="NPO37" s="23"/>
      <c r="NPP37" s="23"/>
      <c r="NPQ37" s="23"/>
      <c r="NPR37" s="23"/>
      <c r="NPS37" s="23"/>
      <c r="NPT37" s="23"/>
      <c r="NPU37" s="23"/>
      <c r="NPV37" s="23"/>
      <c r="NPW37" s="23"/>
      <c r="NPX37" s="23"/>
      <c r="NPY37" s="23"/>
      <c r="NPZ37" s="23"/>
      <c r="NQA37" s="23"/>
      <c r="NQB37" s="23"/>
      <c r="NQC37" s="23"/>
      <c r="NQD37" s="23"/>
      <c r="NQE37" s="23"/>
      <c r="NQF37" s="23"/>
      <c r="NQG37" s="23"/>
      <c r="NQH37" s="23"/>
      <c r="NQI37" s="23"/>
      <c r="NQJ37" s="23"/>
      <c r="NQK37" s="23"/>
      <c r="NQL37" s="23"/>
      <c r="NQM37" s="23"/>
      <c r="NQN37" s="23"/>
      <c r="NQO37" s="23"/>
      <c r="NQP37" s="23"/>
      <c r="NQQ37" s="23"/>
      <c r="NQR37" s="23"/>
      <c r="NQS37" s="23"/>
      <c r="NQT37" s="23"/>
      <c r="NQU37" s="23"/>
      <c r="NQV37" s="23"/>
      <c r="NQW37" s="23"/>
      <c r="NQX37" s="23"/>
      <c r="NQY37" s="23"/>
      <c r="NQZ37" s="23"/>
      <c r="NRA37" s="23"/>
      <c r="NRB37" s="23"/>
      <c r="NRC37" s="23"/>
      <c r="NRD37" s="23"/>
      <c r="NRE37" s="23"/>
      <c r="NRF37" s="23"/>
      <c r="NRG37" s="23"/>
      <c r="NRH37" s="23"/>
      <c r="NRI37" s="23"/>
      <c r="NRJ37" s="23"/>
      <c r="NRK37" s="23"/>
      <c r="NRL37" s="23"/>
      <c r="NRM37" s="23"/>
      <c r="NRN37" s="23"/>
      <c r="NRO37" s="23"/>
      <c r="NRP37" s="23"/>
      <c r="NRQ37" s="23"/>
      <c r="NRR37" s="23"/>
      <c r="NRS37" s="23"/>
      <c r="NRT37" s="23"/>
      <c r="NRU37" s="23"/>
      <c r="NRV37" s="23"/>
      <c r="NRW37" s="23"/>
      <c r="NRX37" s="23"/>
      <c r="NRY37" s="23"/>
      <c r="NRZ37" s="23"/>
      <c r="NSA37" s="23"/>
      <c r="NSB37" s="23"/>
      <c r="NSC37" s="23"/>
      <c r="NSD37" s="23"/>
      <c r="NSE37" s="23"/>
      <c r="NSF37" s="23"/>
      <c r="NSG37" s="23"/>
      <c r="NSH37" s="23"/>
      <c r="NSI37" s="23"/>
      <c r="NSJ37" s="23"/>
      <c r="NSK37" s="23"/>
      <c r="NSL37" s="23"/>
      <c r="NSM37" s="23"/>
      <c r="NSN37" s="23"/>
      <c r="NSO37" s="23"/>
      <c r="NSP37" s="23"/>
      <c r="NSQ37" s="23"/>
      <c r="NSR37" s="23"/>
      <c r="NSS37" s="23"/>
      <c r="NST37" s="23"/>
      <c r="NSU37" s="23"/>
      <c r="NSV37" s="23"/>
      <c r="NSW37" s="23"/>
      <c r="NSX37" s="23"/>
      <c r="NSY37" s="23"/>
      <c r="NSZ37" s="23"/>
      <c r="NTA37" s="23"/>
      <c r="NTB37" s="23"/>
      <c r="NTC37" s="23"/>
      <c r="NTD37" s="23"/>
      <c r="NTE37" s="23"/>
      <c r="NTF37" s="23"/>
      <c r="NTG37" s="23"/>
      <c r="NTH37" s="23"/>
      <c r="NTI37" s="23"/>
      <c r="NTJ37" s="23"/>
      <c r="NTK37" s="23"/>
      <c r="NTL37" s="23"/>
      <c r="NTM37" s="23"/>
      <c r="NTN37" s="23"/>
      <c r="NTO37" s="23"/>
      <c r="NTP37" s="23"/>
      <c r="NTQ37" s="23"/>
      <c r="NTR37" s="23"/>
      <c r="NTS37" s="23"/>
      <c r="NTT37" s="23"/>
      <c r="NTU37" s="23"/>
      <c r="NTV37" s="23"/>
      <c r="NTW37" s="23"/>
      <c r="NTX37" s="23"/>
      <c r="NTY37" s="23"/>
      <c r="NTZ37" s="23"/>
      <c r="NUA37" s="23"/>
      <c r="NUB37" s="23"/>
      <c r="NUC37" s="23"/>
      <c r="NUD37" s="23"/>
      <c r="NUE37" s="23"/>
      <c r="NUF37" s="23"/>
      <c r="NUG37" s="23"/>
      <c r="NUH37" s="23"/>
      <c r="NUI37" s="23"/>
      <c r="NUJ37" s="23"/>
      <c r="NUK37" s="23"/>
      <c r="NUL37" s="23"/>
      <c r="NUM37" s="23"/>
      <c r="NUN37" s="23"/>
      <c r="NUO37" s="23"/>
      <c r="NUP37" s="23"/>
      <c r="NUQ37" s="23"/>
      <c r="NUR37" s="23"/>
      <c r="NUS37" s="23"/>
      <c r="NUT37" s="23"/>
      <c r="NUU37" s="23"/>
      <c r="NUV37" s="23"/>
      <c r="NUW37" s="23"/>
      <c r="NUX37" s="23"/>
      <c r="NUY37" s="23"/>
      <c r="NUZ37" s="23"/>
      <c r="NVA37" s="23"/>
      <c r="NVB37" s="23"/>
      <c r="NVC37" s="23"/>
      <c r="NVD37" s="23"/>
      <c r="NVE37" s="23"/>
      <c r="NVF37" s="23"/>
      <c r="NVG37" s="23"/>
      <c r="NVH37" s="23"/>
      <c r="NVI37" s="23"/>
      <c r="NVJ37" s="23"/>
      <c r="NVK37" s="23"/>
      <c r="NVL37" s="23"/>
      <c r="NVM37" s="23"/>
      <c r="NVN37" s="23"/>
      <c r="NVO37" s="23"/>
      <c r="NVP37" s="23"/>
      <c r="NVQ37" s="23"/>
      <c r="NVR37" s="23"/>
      <c r="NVS37" s="23"/>
      <c r="NVT37" s="23"/>
      <c r="NVU37" s="23"/>
      <c r="NVV37" s="23"/>
      <c r="NVW37" s="23"/>
      <c r="NVX37" s="23"/>
      <c r="NVY37" s="23"/>
      <c r="NVZ37" s="23"/>
      <c r="NWA37" s="23"/>
      <c r="NWB37" s="23"/>
      <c r="NWC37" s="23"/>
      <c r="NWD37" s="23"/>
      <c r="NWE37" s="23"/>
      <c r="NWF37" s="23"/>
      <c r="NWG37" s="23"/>
      <c r="NWH37" s="23"/>
      <c r="NWI37" s="23"/>
      <c r="NWJ37" s="23"/>
      <c r="NWK37" s="23"/>
      <c r="NWL37" s="23"/>
      <c r="NWM37" s="23"/>
      <c r="NWN37" s="23"/>
      <c r="NWO37" s="23"/>
      <c r="NWP37" s="23"/>
      <c r="NWQ37" s="23"/>
      <c r="NWR37" s="23"/>
      <c r="NWS37" s="23"/>
      <c r="NWT37" s="23"/>
      <c r="NWU37" s="23"/>
      <c r="NWV37" s="23"/>
      <c r="NWW37" s="23"/>
      <c r="NWX37" s="23"/>
      <c r="NWY37" s="23"/>
      <c r="NWZ37" s="23"/>
      <c r="NXA37" s="23"/>
      <c r="NXB37" s="23"/>
      <c r="NXC37" s="23"/>
      <c r="NXD37" s="23"/>
      <c r="NXE37" s="23"/>
      <c r="NXF37" s="23"/>
      <c r="NXG37" s="23"/>
      <c r="NXH37" s="23"/>
      <c r="NXI37" s="23"/>
      <c r="NXJ37" s="23"/>
      <c r="NXK37" s="23"/>
      <c r="NXL37" s="23"/>
      <c r="NXM37" s="23"/>
      <c r="NXN37" s="23"/>
      <c r="NXO37" s="23"/>
      <c r="NXP37" s="23"/>
      <c r="NXQ37" s="23"/>
      <c r="NXR37" s="23"/>
      <c r="NXS37" s="23"/>
      <c r="NXT37" s="23"/>
      <c r="NXU37" s="23"/>
      <c r="NXV37" s="23"/>
      <c r="NXW37" s="23"/>
      <c r="NXX37" s="23"/>
      <c r="NXY37" s="23"/>
      <c r="NXZ37" s="23"/>
      <c r="NYA37" s="23"/>
      <c r="NYB37" s="23"/>
      <c r="NYC37" s="23"/>
      <c r="NYD37" s="23"/>
      <c r="NYE37" s="23"/>
      <c r="NYF37" s="23"/>
      <c r="NYG37" s="23"/>
      <c r="NYH37" s="23"/>
      <c r="NYI37" s="23"/>
      <c r="NYJ37" s="23"/>
      <c r="NYK37" s="23"/>
      <c r="NYL37" s="23"/>
      <c r="NYM37" s="23"/>
      <c r="NYN37" s="23"/>
      <c r="NYO37" s="23"/>
      <c r="NYP37" s="23"/>
      <c r="NYQ37" s="23"/>
      <c r="NYR37" s="23"/>
      <c r="NYS37" s="23"/>
      <c r="NYT37" s="23"/>
      <c r="NYU37" s="23"/>
      <c r="NYV37" s="23"/>
      <c r="NYW37" s="23"/>
      <c r="NYX37" s="23"/>
      <c r="NYY37" s="23"/>
      <c r="NYZ37" s="23"/>
      <c r="NZA37" s="23"/>
      <c r="NZB37" s="23"/>
      <c r="NZC37" s="23"/>
      <c r="NZD37" s="23"/>
      <c r="NZE37" s="23"/>
      <c r="NZF37" s="23"/>
      <c r="NZG37" s="23"/>
      <c r="NZH37" s="23"/>
      <c r="NZI37" s="23"/>
      <c r="NZJ37" s="23"/>
      <c r="NZK37" s="23"/>
      <c r="NZL37" s="23"/>
      <c r="NZM37" s="23"/>
      <c r="NZN37" s="23"/>
      <c r="NZO37" s="23"/>
      <c r="NZP37" s="23"/>
      <c r="NZQ37" s="23"/>
      <c r="NZR37" s="23"/>
      <c r="NZS37" s="23"/>
      <c r="NZT37" s="23"/>
      <c r="NZU37" s="23"/>
      <c r="NZV37" s="23"/>
      <c r="NZW37" s="23"/>
      <c r="NZX37" s="23"/>
      <c r="NZY37" s="23"/>
      <c r="NZZ37" s="23"/>
      <c r="OAA37" s="23"/>
      <c r="OAB37" s="23"/>
      <c r="OAC37" s="23"/>
      <c r="OAD37" s="23"/>
      <c r="OAE37" s="23"/>
      <c r="OAF37" s="23"/>
      <c r="OAG37" s="23"/>
      <c r="OAH37" s="23"/>
      <c r="OAI37" s="23"/>
      <c r="OAJ37" s="23"/>
      <c r="OAK37" s="23"/>
      <c r="OAL37" s="23"/>
      <c r="OAM37" s="23"/>
      <c r="OAN37" s="23"/>
      <c r="OAO37" s="23"/>
      <c r="OAP37" s="23"/>
      <c r="OAQ37" s="23"/>
      <c r="OAR37" s="23"/>
      <c r="OAS37" s="23"/>
      <c r="OAT37" s="23"/>
      <c r="OAU37" s="23"/>
      <c r="OAV37" s="23"/>
      <c r="OAW37" s="23"/>
      <c r="OAX37" s="23"/>
      <c r="OAY37" s="23"/>
      <c r="OAZ37" s="23"/>
      <c r="OBA37" s="23"/>
      <c r="OBB37" s="23"/>
      <c r="OBC37" s="23"/>
      <c r="OBD37" s="23"/>
      <c r="OBE37" s="23"/>
      <c r="OBF37" s="23"/>
      <c r="OBG37" s="23"/>
      <c r="OBH37" s="23"/>
      <c r="OBI37" s="23"/>
      <c r="OBJ37" s="23"/>
      <c r="OBK37" s="23"/>
      <c r="OBL37" s="23"/>
      <c r="OBM37" s="23"/>
      <c r="OBN37" s="23"/>
      <c r="OBO37" s="23"/>
      <c r="OBP37" s="23"/>
      <c r="OBQ37" s="23"/>
      <c r="OBR37" s="23"/>
      <c r="OBS37" s="23"/>
      <c r="OBT37" s="23"/>
      <c r="OBU37" s="23"/>
      <c r="OBV37" s="23"/>
      <c r="OBW37" s="23"/>
      <c r="OBX37" s="23"/>
      <c r="OBY37" s="23"/>
      <c r="OBZ37" s="23"/>
      <c r="OCA37" s="23"/>
      <c r="OCB37" s="23"/>
      <c r="OCC37" s="23"/>
      <c r="OCD37" s="23"/>
      <c r="OCE37" s="23"/>
      <c r="OCF37" s="23"/>
      <c r="OCG37" s="23"/>
      <c r="OCH37" s="23"/>
      <c r="OCI37" s="23"/>
      <c r="OCJ37" s="23"/>
      <c r="OCK37" s="23"/>
      <c r="OCL37" s="23"/>
      <c r="OCM37" s="23"/>
      <c r="OCN37" s="23"/>
      <c r="OCO37" s="23"/>
      <c r="OCP37" s="23"/>
      <c r="OCQ37" s="23"/>
      <c r="OCR37" s="23"/>
      <c r="OCS37" s="23"/>
      <c r="OCT37" s="23"/>
      <c r="OCU37" s="23"/>
      <c r="OCV37" s="23"/>
      <c r="OCW37" s="23"/>
      <c r="OCX37" s="23"/>
      <c r="OCY37" s="23"/>
      <c r="OCZ37" s="23"/>
      <c r="ODA37" s="23"/>
      <c r="ODB37" s="23"/>
      <c r="ODC37" s="23"/>
      <c r="ODD37" s="23"/>
      <c r="ODE37" s="23"/>
      <c r="ODF37" s="23"/>
      <c r="ODG37" s="23"/>
      <c r="ODH37" s="23"/>
      <c r="ODI37" s="23"/>
      <c r="ODJ37" s="23"/>
      <c r="ODK37" s="23"/>
      <c r="ODL37" s="23"/>
      <c r="ODM37" s="23"/>
      <c r="ODN37" s="23"/>
      <c r="ODO37" s="23"/>
      <c r="ODP37" s="23"/>
      <c r="ODQ37" s="23"/>
      <c r="ODR37" s="23"/>
      <c r="ODS37" s="23"/>
      <c r="ODT37" s="23"/>
      <c r="ODU37" s="23"/>
      <c r="ODV37" s="23"/>
      <c r="ODW37" s="23"/>
      <c r="ODX37" s="23"/>
      <c r="ODY37" s="23"/>
      <c r="ODZ37" s="23"/>
      <c r="OEA37" s="23"/>
      <c r="OEB37" s="23"/>
      <c r="OEC37" s="23"/>
      <c r="OED37" s="23"/>
      <c r="OEE37" s="23"/>
      <c r="OEF37" s="23"/>
      <c r="OEG37" s="23"/>
      <c r="OEH37" s="23"/>
      <c r="OEI37" s="23"/>
      <c r="OEJ37" s="23"/>
      <c r="OEK37" s="23"/>
      <c r="OEL37" s="23"/>
      <c r="OEM37" s="23"/>
      <c r="OEN37" s="23"/>
      <c r="OEO37" s="23"/>
      <c r="OEP37" s="23"/>
      <c r="OEQ37" s="23"/>
      <c r="OER37" s="23"/>
      <c r="OES37" s="23"/>
      <c r="OET37" s="23"/>
      <c r="OEU37" s="23"/>
      <c r="OEV37" s="23"/>
      <c r="OEW37" s="23"/>
      <c r="OEX37" s="23"/>
      <c r="OEY37" s="23"/>
      <c r="OEZ37" s="23"/>
      <c r="OFA37" s="23"/>
      <c r="OFB37" s="23"/>
      <c r="OFC37" s="23"/>
      <c r="OFD37" s="23"/>
      <c r="OFE37" s="23"/>
      <c r="OFF37" s="23"/>
      <c r="OFG37" s="23"/>
      <c r="OFH37" s="23"/>
      <c r="OFI37" s="23"/>
      <c r="OFJ37" s="23"/>
      <c r="OFK37" s="23"/>
      <c r="OFL37" s="23"/>
      <c r="OFM37" s="23"/>
      <c r="OFN37" s="23"/>
      <c r="OFO37" s="23"/>
      <c r="OFP37" s="23"/>
      <c r="OFQ37" s="23"/>
      <c r="OFR37" s="23"/>
      <c r="OFS37" s="23"/>
      <c r="OFT37" s="23"/>
      <c r="OFU37" s="23"/>
      <c r="OFV37" s="23"/>
      <c r="OFW37" s="23"/>
      <c r="OFX37" s="23"/>
      <c r="OFY37" s="23"/>
      <c r="OFZ37" s="23"/>
      <c r="OGA37" s="23"/>
      <c r="OGB37" s="23"/>
      <c r="OGC37" s="23"/>
      <c r="OGD37" s="23"/>
      <c r="OGE37" s="23"/>
      <c r="OGF37" s="23"/>
      <c r="OGG37" s="23"/>
      <c r="OGH37" s="23"/>
      <c r="OGI37" s="23"/>
      <c r="OGJ37" s="23"/>
      <c r="OGK37" s="23"/>
      <c r="OGL37" s="23"/>
      <c r="OGM37" s="23"/>
      <c r="OGN37" s="23"/>
      <c r="OGO37" s="23"/>
      <c r="OGP37" s="23"/>
      <c r="OGQ37" s="23"/>
      <c r="OGR37" s="23"/>
      <c r="OGS37" s="23"/>
      <c r="OGT37" s="23"/>
      <c r="OGU37" s="23"/>
      <c r="OGV37" s="23"/>
      <c r="OGW37" s="23"/>
      <c r="OGX37" s="23"/>
      <c r="OGY37" s="23"/>
      <c r="OGZ37" s="23"/>
      <c r="OHA37" s="23"/>
      <c r="OHB37" s="23"/>
      <c r="OHC37" s="23"/>
      <c r="OHD37" s="23"/>
      <c r="OHE37" s="23"/>
      <c r="OHF37" s="23"/>
      <c r="OHG37" s="23"/>
      <c r="OHH37" s="23"/>
      <c r="OHI37" s="23"/>
      <c r="OHJ37" s="23"/>
      <c r="OHK37" s="23"/>
      <c r="OHL37" s="23"/>
      <c r="OHM37" s="23"/>
      <c r="OHN37" s="23"/>
      <c r="OHO37" s="23"/>
      <c r="OHP37" s="23"/>
      <c r="OHQ37" s="23"/>
      <c r="OHR37" s="23"/>
      <c r="OHS37" s="23"/>
      <c r="OHT37" s="23"/>
      <c r="OHU37" s="23"/>
      <c r="OHV37" s="23"/>
      <c r="OHW37" s="23"/>
      <c r="OHX37" s="23"/>
      <c r="OHY37" s="23"/>
      <c r="OHZ37" s="23"/>
      <c r="OIA37" s="23"/>
      <c r="OIB37" s="23"/>
      <c r="OIC37" s="23"/>
      <c r="OID37" s="23"/>
      <c r="OIE37" s="23"/>
      <c r="OIF37" s="23"/>
      <c r="OIG37" s="23"/>
      <c r="OIH37" s="23"/>
      <c r="OII37" s="23"/>
      <c r="OIJ37" s="23"/>
      <c r="OIK37" s="23"/>
      <c r="OIL37" s="23"/>
      <c r="OIM37" s="23"/>
      <c r="OIN37" s="23"/>
      <c r="OIO37" s="23"/>
      <c r="OIP37" s="23"/>
      <c r="OIQ37" s="23"/>
      <c r="OIR37" s="23"/>
      <c r="OIS37" s="23"/>
      <c r="OIT37" s="23"/>
      <c r="OIU37" s="23"/>
      <c r="OIV37" s="23"/>
      <c r="OIW37" s="23"/>
      <c r="OIX37" s="23"/>
      <c r="OIY37" s="23"/>
      <c r="OIZ37" s="23"/>
      <c r="OJA37" s="23"/>
      <c r="OJB37" s="23"/>
      <c r="OJC37" s="23"/>
      <c r="OJD37" s="23"/>
      <c r="OJE37" s="23"/>
      <c r="OJF37" s="23"/>
      <c r="OJG37" s="23"/>
      <c r="OJH37" s="23"/>
      <c r="OJI37" s="23"/>
      <c r="OJJ37" s="23"/>
      <c r="OJK37" s="23"/>
      <c r="OJL37" s="23"/>
      <c r="OJM37" s="23"/>
      <c r="OJN37" s="23"/>
      <c r="OJO37" s="23"/>
      <c r="OJP37" s="23"/>
      <c r="OJQ37" s="23"/>
      <c r="OJR37" s="23"/>
      <c r="OJS37" s="23"/>
      <c r="OJT37" s="23"/>
      <c r="OJU37" s="23"/>
      <c r="OJV37" s="23"/>
      <c r="OJW37" s="23"/>
      <c r="OJX37" s="23"/>
      <c r="OJY37" s="23"/>
      <c r="OJZ37" s="23"/>
      <c r="OKA37" s="23"/>
      <c r="OKB37" s="23"/>
      <c r="OKC37" s="23"/>
      <c r="OKD37" s="23"/>
      <c r="OKE37" s="23"/>
      <c r="OKF37" s="23"/>
      <c r="OKG37" s="23"/>
      <c r="OKH37" s="23"/>
      <c r="OKI37" s="23"/>
      <c r="OKJ37" s="23"/>
      <c r="OKK37" s="23"/>
      <c r="OKL37" s="23"/>
      <c r="OKM37" s="23"/>
      <c r="OKN37" s="23"/>
      <c r="OKO37" s="23"/>
      <c r="OKP37" s="23"/>
      <c r="OKQ37" s="23"/>
      <c r="OKR37" s="23"/>
      <c r="OKS37" s="23"/>
      <c r="OKT37" s="23"/>
      <c r="OKU37" s="23"/>
      <c r="OKV37" s="23"/>
      <c r="OKW37" s="23"/>
      <c r="OKX37" s="23"/>
      <c r="OKY37" s="23"/>
      <c r="OKZ37" s="23"/>
      <c r="OLA37" s="23"/>
      <c r="OLB37" s="23"/>
      <c r="OLC37" s="23"/>
      <c r="OLD37" s="23"/>
      <c r="OLE37" s="23"/>
      <c r="OLF37" s="23"/>
      <c r="OLG37" s="23"/>
      <c r="OLH37" s="23"/>
      <c r="OLI37" s="23"/>
      <c r="OLJ37" s="23"/>
      <c r="OLK37" s="23"/>
      <c r="OLL37" s="23"/>
      <c r="OLM37" s="23"/>
      <c r="OLN37" s="23"/>
      <c r="OLO37" s="23"/>
      <c r="OLP37" s="23"/>
      <c r="OLQ37" s="23"/>
      <c r="OLR37" s="23"/>
      <c r="OLS37" s="23"/>
      <c r="OLT37" s="23"/>
      <c r="OLU37" s="23"/>
      <c r="OLV37" s="23"/>
      <c r="OLW37" s="23"/>
      <c r="OLX37" s="23"/>
      <c r="OLY37" s="23"/>
      <c r="OLZ37" s="23"/>
      <c r="OMA37" s="23"/>
      <c r="OMB37" s="23"/>
      <c r="OMC37" s="23"/>
      <c r="OMD37" s="23"/>
      <c r="OME37" s="23"/>
      <c r="OMF37" s="23"/>
      <c r="OMG37" s="23"/>
      <c r="OMH37" s="23"/>
      <c r="OMI37" s="23"/>
      <c r="OMJ37" s="23"/>
      <c r="OMK37" s="23"/>
      <c r="OML37" s="23"/>
      <c r="OMM37" s="23"/>
      <c r="OMN37" s="23"/>
      <c r="OMO37" s="23"/>
      <c r="OMP37" s="23"/>
      <c r="OMQ37" s="23"/>
      <c r="OMR37" s="23"/>
      <c r="OMS37" s="23"/>
      <c r="OMT37" s="23"/>
      <c r="OMU37" s="23"/>
      <c r="OMV37" s="23"/>
      <c r="OMW37" s="23"/>
      <c r="OMX37" s="23"/>
      <c r="OMY37" s="23"/>
      <c r="OMZ37" s="23"/>
      <c r="ONA37" s="23"/>
      <c r="ONB37" s="23"/>
      <c r="ONC37" s="23"/>
      <c r="OND37" s="23"/>
      <c r="ONE37" s="23"/>
      <c r="ONF37" s="23"/>
      <c r="ONG37" s="23"/>
      <c r="ONH37" s="23"/>
      <c r="ONI37" s="23"/>
      <c r="ONJ37" s="23"/>
      <c r="ONK37" s="23"/>
      <c r="ONL37" s="23"/>
      <c r="ONM37" s="23"/>
      <c r="ONN37" s="23"/>
      <c r="ONO37" s="23"/>
      <c r="ONP37" s="23"/>
      <c r="ONQ37" s="23"/>
      <c r="ONR37" s="23"/>
      <c r="ONS37" s="23"/>
      <c r="ONT37" s="23"/>
      <c r="ONU37" s="23"/>
      <c r="ONV37" s="23"/>
      <c r="ONW37" s="23"/>
      <c r="ONX37" s="23"/>
      <c r="ONY37" s="23"/>
      <c r="ONZ37" s="23"/>
      <c r="OOA37" s="23"/>
      <c r="OOB37" s="23"/>
      <c r="OOC37" s="23"/>
      <c r="OOD37" s="23"/>
      <c r="OOE37" s="23"/>
      <c r="OOF37" s="23"/>
      <c r="OOG37" s="23"/>
      <c r="OOH37" s="23"/>
      <c r="OOI37" s="23"/>
      <c r="OOJ37" s="23"/>
      <c r="OOK37" s="23"/>
      <c r="OOL37" s="23"/>
      <c r="OOM37" s="23"/>
      <c r="OON37" s="23"/>
      <c r="OOO37" s="23"/>
      <c r="OOP37" s="23"/>
      <c r="OOQ37" s="23"/>
      <c r="OOR37" s="23"/>
      <c r="OOS37" s="23"/>
      <c r="OOT37" s="23"/>
      <c r="OOU37" s="23"/>
      <c r="OOV37" s="23"/>
      <c r="OOW37" s="23"/>
      <c r="OOX37" s="23"/>
      <c r="OOY37" s="23"/>
      <c r="OOZ37" s="23"/>
      <c r="OPA37" s="23"/>
      <c r="OPB37" s="23"/>
      <c r="OPC37" s="23"/>
      <c r="OPD37" s="23"/>
      <c r="OPE37" s="23"/>
      <c r="OPF37" s="23"/>
      <c r="OPG37" s="23"/>
      <c r="OPH37" s="23"/>
      <c r="OPI37" s="23"/>
      <c r="OPJ37" s="23"/>
      <c r="OPK37" s="23"/>
      <c r="OPL37" s="23"/>
      <c r="OPM37" s="23"/>
      <c r="OPN37" s="23"/>
      <c r="OPO37" s="23"/>
      <c r="OPP37" s="23"/>
      <c r="OPQ37" s="23"/>
      <c r="OPR37" s="23"/>
      <c r="OPS37" s="23"/>
      <c r="OPT37" s="23"/>
      <c r="OPU37" s="23"/>
      <c r="OPV37" s="23"/>
      <c r="OPW37" s="23"/>
      <c r="OPX37" s="23"/>
      <c r="OPY37" s="23"/>
      <c r="OPZ37" s="23"/>
      <c r="OQA37" s="23"/>
      <c r="OQB37" s="23"/>
      <c r="OQC37" s="23"/>
      <c r="OQD37" s="23"/>
      <c r="OQE37" s="23"/>
      <c r="OQF37" s="23"/>
      <c r="OQG37" s="23"/>
      <c r="OQH37" s="23"/>
      <c r="OQI37" s="23"/>
      <c r="OQJ37" s="23"/>
      <c r="OQK37" s="23"/>
      <c r="OQL37" s="23"/>
      <c r="OQM37" s="23"/>
      <c r="OQN37" s="23"/>
      <c r="OQO37" s="23"/>
      <c r="OQP37" s="23"/>
      <c r="OQQ37" s="23"/>
      <c r="OQR37" s="23"/>
      <c r="OQS37" s="23"/>
      <c r="OQT37" s="23"/>
      <c r="OQU37" s="23"/>
      <c r="OQV37" s="23"/>
      <c r="OQW37" s="23"/>
      <c r="OQX37" s="23"/>
      <c r="OQY37" s="23"/>
      <c r="OQZ37" s="23"/>
      <c r="ORA37" s="23"/>
      <c r="ORB37" s="23"/>
      <c r="ORC37" s="23"/>
      <c r="ORD37" s="23"/>
      <c r="ORE37" s="23"/>
      <c r="ORF37" s="23"/>
      <c r="ORG37" s="23"/>
      <c r="ORH37" s="23"/>
      <c r="ORI37" s="23"/>
      <c r="ORJ37" s="23"/>
      <c r="ORK37" s="23"/>
      <c r="ORL37" s="23"/>
      <c r="ORM37" s="23"/>
      <c r="ORN37" s="23"/>
      <c r="ORO37" s="23"/>
      <c r="ORP37" s="23"/>
      <c r="ORQ37" s="23"/>
      <c r="ORR37" s="23"/>
      <c r="ORS37" s="23"/>
      <c r="ORT37" s="23"/>
      <c r="ORU37" s="23"/>
      <c r="ORV37" s="23"/>
      <c r="ORW37" s="23"/>
      <c r="ORX37" s="23"/>
      <c r="ORY37" s="23"/>
      <c r="ORZ37" s="23"/>
      <c r="OSA37" s="23"/>
      <c r="OSB37" s="23"/>
      <c r="OSC37" s="23"/>
      <c r="OSD37" s="23"/>
      <c r="OSE37" s="23"/>
      <c r="OSF37" s="23"/>
      <c r="OSG37" s="23"/>
      <c r="OSH37" s="23"/>
      <c r="OSI37" s="23"/>
      <c r="OSJ37" s="23"/>
      <c r="OSK37" s="23"/>
      <c r="OSL37" s="23"/>
      <c r="OSM37" s="23"/>
      <c r="OSN37" s="23"/>
      <c r="OSO37" s="23"/>
      <c r="OSP37" s="23"/>
      <c r="OSQ37" s="23"/>
      <c r="OSR37" s="23"/>
      <c r="OSS37" s="23"/>
      <c r="OST37" s="23"/>
      <c r="OSU37" s="23"/>
      <c r="OSV37" s="23"/>
      <c r="OSW37" s="23"/>
      <c r="OSX37" s="23"/>
      <c r="OSY37" s="23"/>
      <c r="OSZ37" s="23"/>
      <c r="OTA37" s="23"/>
      <c r="OTB37" s="23"/>
      <c r="OTC37" s="23"/>
      <c r="OTD37" s="23"/>
      <c r="OTE37" s="23"/>
      <c r="OTF37" s="23"/>
      <c r="OTG37" s="23"/>
      <c r="OTH37" s="23"/>
      <c r="OTI37" s="23"/>
      <c r="OTJ37" s="23"/>
      <c r="OTK37" s="23"/>
      <c r="OTL37" s="23"/>
      <c r="OTM37" s="23"/>
      <c r="OTN37" s="23"/>
      <c r="OTO37" s="23"/>
      <c r="OTP37" s="23"/>
      <c r="OTQ37" s="23"/>
      <c r="OTR37" s="23"/>
      <c r="OTS37" s="23"/>
      <c r="OTT37" s="23"/>
      <c r="OTU37" s="23"/>
      <c r="OTV37" s="23"/>
      <c r="OTW37" s="23"/>
      <c r="OTX37" s="23"/>
      <c r="OTY37" s="23"/>
      <c r="OTZ37" s="23"/>
      <c r="OUA37" s="23"/>
      <c r="OUB37" s="23"/>
      <c r="OUC37" s="23"/>
      <c r="OUD37" s="23"/>
      <c r="OUE37" s="23"/>
      <c r="OUF37" s="23"/>
      <c r="OUG37" s="23"/>
      <c r="OUH37" s="23"/>
      <c r="OUI37" s="23"/>
      <c r="OUJ37" s="23"/>
      <c r="OUK37" s="23"/>
      <c r="OUL37" s="23"/>
      <c r="OUM37" s="23"/>
      <c r="OUN37" s="23"/>
      <c r="OUO37" s="23"/>
      <c r="OUP37" s="23"/>
      <c r="OUQ37" s="23"/>
      <c r="OUR37" s="23"/>
      <c r="OUS37" s="23"/>
      <c r="OUT37" s="23"/>
      <c r="OUU37" s="23"/>
      <c r="OUV37" s="23"/>
      <c r="OUW37" s="23"/>
      <c r="OUX37" s="23"/>
      <c r="OUY37" s="23"/>
      <c r="OUZ37" s="23"/>
      <c r="OVA37" s="23"/>
      <c r="OVB37" s="23"/>
      <c r="OVC37" s="23"/>
      <c r="OVD37" s="23"/>
      <c r="OVE37" s="23"/>
      <c r="OVF37" s="23"/>
      <c r="OVG37" s="23"/>
      <c r="OVH37" s="23"/>
      <c r="OVI37" s="23"/>
      <c r="OVJ37" s="23"/>
      <c r="OVK37" s="23"/>
      <c r="OVL37" s="23"/>
      <c r="OVM37" s="23"/>
      <c r="OVN37" s="23"/>
      <c r="OVO37" s="23"/>
      <c r="OVP37" s="23"/>
      <c r="OVQ37" s="23"/>
      <c r="OVR37" s="23"/>
      <c r="OVS37" s="23"/>
      <c r="OVT37" s="23"/>
      <c r="OVU37" s="23"/>
      <c r="OVV37" s="23"/>
      <c r="OVW37" s="23"/>
      <c r="OVX37" s="23"/>
      <c r="OVY37" s="23"/>
      <c r="OVZ37" s="23"/>
      <c r="OWA37" s="23"/>
      <c r="OWB37" s="23"/>
      <c r="OWC37" s="23"/>
      <c r="OWD37" s="23"/>
      <c r="OWE37" s="23"/>
      <c r="OWF37" s="23"/>
      <c r="OWG37" s="23"/>
      <c r="OWH37" s="23"/>
      <c r="OWI37" s="23"/>
      <c r="OWJ37" s="23"/>
      <c r="OWK37" s="23"/>
      <c r="OWL37" s="23"/>
      <c r="OWM37" s="23"/>
      <c r="OWN37" s="23"/>
      <c r="OWO37" s="23"/>
      <c r="OWP37" s="23"/>
      <c r="OWQ37" s="23"/>
      <c r="OWR37" s="23"/>
      <c r="OWS37" s="23"/>
      <c r="OWT37" s="23"/>
      <c r="OWU37" s="23"/>
      <c r="OWV37" s="23"/>
      <c r="OWW37" s="23"/>
      <c r="OWX37" s="23"/>
      <c r="OWY37" s="23"/>
      <c r="OWZ37" s="23"/>
      <c r="OXA37" s="23"/>
      <c r="OXB37" s="23"/>
      <c r="OXC37" s="23"/>
      <c r="OXD37" s="23"/>
      <c r="OXE37" s="23"/>
      <c r="OXF37" s="23"/>
      <c r="OXG37" s="23"/>
      <c r="OXH37" s="23"/>
      <c r="OXI37" s="23"/>
      <c r="OXJ37" s="23"/>
      <c r="OXK37" s="23"/>
      <c r="OXL37" s="23"/>
      <c r="OXM37" s="23"/>
      <c r="OXN37" s="23"/>
      <c r="OXO37" s="23"/>
      <c r="OXP37" s="23"/>
      <c r="OXQ37" s="23"/>
      <c r="OXR37" s="23"/>
      <c r="OXS37" s="23"/>
      <c r="OXT37" s="23"/>
      <c r="OXU37" s="23"/>
      <c r="OXV37" s="23"/>
      <c r="OXW37" s="23"/>
      <c r="OXX37" s="23"/>
      <c r="OXY37" s="23"/>
      <c r="OXZ37" s="23"/>
      <c r="OYA37" s="23"/>
      <c r="OYB37" s="23"/>
      <c r="OYC37" s="23"/>
      <c r="OYD37" s="23"/>
      <c r="OYE37" s="23"/>
      <c r="OYF37" s="23"/>
      <c r="OYG37" s="23"/>
      <c r="OYH37" s="23"/>
      <c r="OYI37" s="23"/>
      <c r="OYJ37" s="23"/>
      <c r="OYK37" s="23"/>
      <c r="OYL37" s="23"/>
      <c r="OYM37" s="23"/>
      <c r="OYN37" s="23"/>
      <c r="OYO37" s="23"/>
      <c r="OYP37" s="23"/>
      <c r="OYQ37" s="23"/>
      <c r="OYR37" s="23"/>
      <c r="OYS37" s="23"/>
      <c r="OYT37" s="23"/>
      <c r="OYU37" s="23"/>
      <c r="OYV37" s="23"/>
      <c r="OYW37" s="23"/>
      <c r="OYX37" s="23"/>
      <c r="OYY37" s="23"/>
      <c r="OYZ37" s="23"/>
      <c r="OZA37" s="23"/>
      <c r="OZB37" s="23"/>
      <c r="OZC37" s="23"/>
      <c r="OZD37" s="23"/>
      <c r="OZE37" s="23"/>
      <c r="OZF37" s="23"/>
      <c r="OZG37" s="23"/>
      <c r="OZH37" s="23"/>
      <c r="OZI37" s="23"/>
      <c r="OZJ37" s="23"/>
      <c r="OZK37" s="23"/>
      <c r="OZL37" s="23"/>
      <c r="OZM37" s="23"/>
      <c r="OZN37" s="23"/>
      <c r="OZO37" s="23"/>
      <c r="OZP37" s="23"/>
      <c r="OZQ37" s="23"/>
      <c r="OZR37" s="23"/>
      <c r="OZS37" s="23"/>
      <c r="OZT37" s="23"/>
      <c r="OZU37" s="23"/>
      <c r="OZV37" s="23"/>
      <c r="OZW37" s="23"/>
      <c r="OZX37" s="23"/>
      <c r="OZY37" s="23"/>
      <c r="OZZ37" s="23"/>
      <c r="PAA37" s="23"/>
      <c r="PAB37" s="23"/>
      <c r="PAC37" s="23"/>
      <c r="PAD37" s="23"/>
      <c r="PAE37" s="23"/>
      <c r="PAF37" s="23"/>
      <c r="PAG37" s="23"/>
      <c r="PAH37" s="23"/>
      <c r="PAI37" s="23"/>
      <c r="PAJ37" s="23"/>
      <c r="PAK37" s="23"/>
      <c r="PAL37" s="23"/>
      <c r="PAM37" s="23"/>
      <c r="PAN37" s="23"/>
      <c r="PAO37" s="23"/>
      <c r="PAP37" s="23"/>
      <c r="PAQ37" s="23"/>
      <c r="PAR37" s="23"/>
      <c r="PAS37" s="23"/>
      <c r="PAT37" s="23"/>
      <c r="PAU37" s="23"/>
      <c r="PAV37" s="23"/>
      <c r="PAW37" s="23"/>
      <c r="PAX37" s="23"/>
      <c r="PAY37" s="23"/>
      <c r="PAZ37" s="23"/>
      <c r="PBA37" s="23"/>
      <c r="PBB37" s="23"/>
      <c r="PBC37" s="23"/>
      <c r="PBD37" s="23"/>
      <c r="PBE37" s="23"/>
      <c r="PBF37" s="23"/>
      <c r="PBG37" s="23"/>
      <c r="PBH37" s="23"/>
      <c r="PBI37" s="23"/>
      <c r="PBJ37" s="23"/>
      <c r="PBK37" s="23"/>
      <c r="PBL37" s="23"/>
      <c r="PBM37" s="23"/>
      <c r="PBN37" s="23"/>
      <c r="PBO37" s="23"/>
      <c r="PBP37" s="23"/>
      <c r="PBQ37" s="23"/>
      <c r="PBR37" s="23"/>
      <c r="PBS37" s="23"/>
      <c r="PBT37" s="23"/>
      <c r="PBU37" s="23"/>
      <c r="PBV37" s="23"/>
      <c r="PBW37" s="23"/>
      <c r="PBX37" s="23"/>
      <c r="PBY37" s="23"/>
      <c r="PBZ37" s="23"/>
      <c r="PCA37" s="23"/>
      <c r="PCB37" s="23"/>
      <c r="PCC37" s="23"/>
      <c r="PCD37" s="23"/>
      <c r="PCE37" s="23"/>
      <c r="PCF37" s="23"/>
      <c r="PCG37" s="23"/>
      <c r="PCH37" s="23"/>
      <c r="PCI37" s="23"/>
      <c r="PCJ37" s="23"/>
      <c r="PCK37" s="23"/>
      <c r="PCL37" s="23"/>
      <c r="PCM37" s="23"/>
      <c r="PCN37" s="23"/>
      <c r="PCO37" s="23"/>
      <c r="PCP37" s="23"/>
      <c r="PCQ37" s="23"/>
      <c r="PCR37" s="23"/>
      <c r="PCS37" s="23"/>
      <c r="PCT37" s="23"/>
      <c r="PCU37" s="23"/>
      <c r="PCV37" s="23"/>
      <c r="PCW37" s="23"/>
      <c r="PCX37" s="23"/>
      <c r="PCY37" s="23"/>
      <c r="PCZ37" s="23"/>
      <c r="PDA37" s="23"/>
      <c r="PDB37" s="23"/>
      <c r="PDC37" s="23"/>
      <c r="PDD37" s="23"/>
      <c r="PDE37" s="23"/>
      <c r="PDF37" s="23"/>
      <c r="PDG37" s="23"/>
      <c r="PDH37" s="23"/>
      <c r="PDI37" s="23"/>
      <c r="PDJ37" s="23"/>
      <c r="PDK37" s="23"/>
      <c r="PDL37" s="23"/>
      <c r="PDM37" s="23"/>
      <c r="PDN37" s="23"/>
      <c r="PDO37" s="23"/>
      <c r="PDP37" s="23"/>
      <c r="PDQ37" s="23"/>
      <c r="PDR37" s="23"/>
      <c r="PDS37" s="23"/>
      <c r="PDT37" s="23"/>
      <c r="PDU37" s="23"/>
      <c r="PDV37" s="23"/>
      <c r="PDW37" s="23"/>
      <c r="PDX37" s="23"/>
      <c r="PDY37" s="23"/>
      <c r="PDZ37" s="23"/>
      <c r="PEA37" s="23"/>
      <c r="PEB37" s="23"/>
      <c r="PEC37" s="23"/>
      <c r="PED37" s="23"/>
      <c r="PEE37" s="23"/>
      <c r="PEF37" s="23"/>
      <c r="PEG37" s="23"/>
      <c r="PEH37" s="23"/>
      <c r="PEI37" s="23"/>
      <c r="PEJ37" s="23"/>
      <c r="PEK37" s="23"/>
      <c r="PEL37" s="23"/>
      <c r="PEM37" s="23"/>
      <c r="PEN37" s="23"/>
      <c r="PEO37" s="23"/>
      <c r="PEP37" s="23"/>
      <c r="PEQ37" s="23"/>
      <c r="PER37" s="23"/>
      <c r="PES37" s="23"/>
      <c r="PET37" s="23"/>
      <c r="PEU37" s="23"/>
      <c r="PEV37" s="23"/>
      <c r="PEW37" s="23"/>
      <c r="PEX37" s="23"/>
      <c r="PEY37" s="23"/>
      <c r="PEZ37" s="23"/>
      <c r="PFA37" s="23"/>
      <c r="PFB37" s="23"/>
      <c r="PFC37" s="23"/>
      <c r="PFD37" s="23"/>
      <c r="PFE37" s="23"/>
      <c r="PFF37" s="23"/>
      <c r="PFG37" s="23"/>
      <c r="PFH37" s="23"/>
      <c r="PFI37" s="23"/>
      <c r="PFJ37" s="23"/>
      <c r="PFK37" s="23"/>
      <c r="PFL37" s="23"/>
      <c r="PFM37" s="23"/>
      <c r="PFN37" s="23"/>
      <c r="PFO37" s="23"/>
      <c r="PFP37" s="23"/>
      <c r="PFQ37" s="23"/>
      <c r="PFR37" s="23"/>
      <c r="PFS37" s="23"/>
      <c r="PFT37" s="23"/>
      <c r="PFU37" s="23"/>
      <c r="PFV37" s="23"/>
      <c r="PFW37" s="23"/>
      <c r="PFX37" s="23"/>
      <c r="PFY37" s="23"/>
      <c r="PFZ37" s="23"/>
      <c r="PGA37" s="23"/>
      <c r="PGB37" s="23"/>
      <c r="PGC37" s="23"/>
      <c r="PGD37" s="23"/>
      <c r="PGE37" s="23"/>
      <c r="PGF37" s="23"/>
      <c r="PGG37" s="23"/>
      <c r="PGH37" s="23"/>
      <c r="PGI37" s="23"/>
      <c r="PGJ37" s="23"/>
      <c r="PGK37" s="23"/>
      <c r="PGL37" s="23"/>
      <c r="PGM37" s="23"/>
      <c r="PGN37" s="23"/>
      <c r="PGO37" s="23"/>
      <c r="PGP37" s="23"/>
      <c r="PGQ37" s="23"/>
      <c r="PGR37" s="23"/>
      <c r="PGS37" s="23"/>
      <c r="PGT37" s="23"/>
      <c r="PGU37" s="23"/>
      <c r="PGV37" s="23"/>
      <c r="PGW37" s="23"/>
      <c r="PGX37" s="23"/>
      <c r="PGY37" s="23"/>
      <c r="PGZ37" s="23"/>
      <c r="PHA37" s="23"/>
      <c r="PHB37" s="23"/>
      <c r="PHC37" s="23"/>
      <c r="PHD37" s="23"/>
      <c r="PHE37" s="23"/>
      <c r="PHF37" s="23"/>
      <c r="PHG37" s="23"/>
      <c r="PHH37" s="23"/>
      <c r="PHI37" s="23"/>
      <c r="PHJ37" s="23"/>
      <c r="PHK37" s="23"/>
      <c r="PHL37" s="23"/>
      <c r="PHM37" s="23"/>
      <c r="PHN37" s="23"/>
      <c r="PHO37" s="23"/>
      <c r="PHP37" s="23"/>
      <c r="PHQ37" s="23"/>
      <c r="PHR37" s="23"/>
      <c r="PHS37" s="23"/>
      <c r="PHT37" s="23"/>
      <c r="PHU37" s="23"/>
      <c r="PHV37" s="23"/>
      <c r="PHW37" s="23"/>
      <c r="PHX37" s="23"/>
      <c r="PHY37" s="23"/>
      <c r="PHZ37" s="23"/>
      <c r="PIA37" s="23"/>
      <c r="PIB37" s="23"/>
      <c r="PIC37" s="23"/>
      <c r="PID37" s="23"/>
      <c r="PIE37" s="23"/>
      <c r="PIF37" s="23"/>
      <c r="PIG37" s="23"/>
      <c r="PIH37" s="23"/>
      <c r="PII37" s="23"/>
      <c r="PIJ37" s="23"/>
      <c r="PIK37" s="23"/>
      <c r="PIL37" s="23"/>
      <c r="PIM37" s="23"/>
      <c r="PIN37" s="23"/>
      <c r="PIO37" s="23"/>
      <c r="PIP37" s="23"/>
      <c r="PIQ37" s="23"/>
      <c r="PIR37" s="23"/>
      <c r="PIS37" s="23"/>
      <c r="PIT37" s="23"/>
      <c r="PIU37" s="23"/>
      <c r="PIV37" s="23"/>
      <c r="PIW37" s="23"/>
      <c r="PIX37" s="23"/>
      <c r="PIY37" s="23"/>
      <c r="PIZ37" s="23"/>
      <c r="PJA37" s="23"/>
      <c r="PJB37" s="23"/>
      <c r="PJC37" s="23"/>
      <c r="PJD37" s="23"/>
      <c r="PJE37" s="23"/>
      <c r="PJF37" s="23"/>
      <c r="PJG37" s="23"/>
      <c r="PJH37" s="23"/>
      <c r="PJI37" s="23"/>
      <c r="PJJ37" s="23"/>
      <c r="PJK37" s="23"/>
      <c r="PJL37" s="23"/>
      <c r="PJM37" s="23"/>
      <c r="PJN37" s="23"/>
      <c r="PJO37" s="23"/>
      <c r="PJP37" s="23"/>
      <c r="PJQ37" s="23"/>
      <c r="PJR37" s="23"/>
      <c r="PJS37" s="23"/>
      <c r="PJT37" s="23"/>
      <c r="PJU37" s="23"/>
      <c r="PJV37" s="23"/>
      <c r="PJW37" s="23"/>
      <c r="PJX37" s="23"/>
      <c r="PJY37" s="23"/>
      <c r="PJZ37" s="23"/>
      <c r="PKA37" s="23"/>
      <c r="PKB37" s="23"/>
      <c r="PKC37" s="23"/>
      <c r="PKD37" s="23"/>
      <c r="PKE37" s="23"/>
      <c r="PKF37" s="23"/>
      <c r="PKG37" s="23"/>
      <c r="PKH37" s="23"/>
      <c r="PKI37" s="23"/>
      <c r="PKJ37" s="23"/>
      <c r="PKK37" s="23"/>
      <c r="PKL37" s="23"/>
      <c r="PKM37" s="23"/>
      <c r="PKN37" s="23"/>
      <c r="PKO37" s="23"/>
      <c r="PKP37" s="23"/>
      <c r="PKQ37" s="23"/>
      <c r="PKR37" s="23"/>
      <c r="PKS37" s="23"/>
      <c r="PKT37" s="23"/>
      <c r="PKU37" s="23"/>
      <c r="PKV37" s="23"/>
      <c r="PKW37" s="23"/>
      <c r="PKX37" s="23"/>
      <c r="PKY37" s="23"/>
      <c r="PKZ37" s="23"/>
      <c r="PLA37" s="23"/>
      <c r="PLB37" s="23"/>
      <c r="PLC37" s="23"/>
      <c r="PLD37" s="23"/>
      <c r="PLE37" s="23"/>
      <c r="PLF37" s="23"/>
      <c r="PLG37" s="23"/>
      <c r="PLH37" s="23"/>
      <c r="PLI37" s="23"/>
      <c r="PLJ37" s="23"/>
      <c r="PLK37" s="23"/>
      <c r="PLL37" s="23"/>
      <c r="PLM37" s="23"/>
      <c r="PLN37" s="23"/>
      <c r="PLO37" s="23"/>
      <c r="PLP37" s="23"/>
      <c r="PLQ37" s="23"/>
      <c r="PLR37" s="23"/>
      <c r="PLS37" s="23"/>
      <c r="PLT37" s="23"/>
      <c r="PLU37" s="23"/>
      <c r="PLV37" s="23"/>
      <c r="PLW37" s="23"/>
      <c r="PLX37" s="23"/>
      <c r="PLY37" s="23"/>
      <c r="PLZ37" s="23"/>
      <c r="PMA37" s="23"/>
      <c r="PMB37" s="23"/>
      <c r="PMC37" s="23"/>
      <c r="PMD37" s="23"/>
      <c r="PME37" s="23"/>
      <c r="PMF37" s="23"/>
      <c r="PMG37" s="23"/>
      <c r="PMH37" s="23"/>
      <c r="PMI37" s="23"/>
      <c r="PMJ37" s="23"/>
      <c r="PMK37" s="23"/>
      <c r="PML37" s="23"/>
      <c r="PMM37" s="23"/>
      <c r="PMN37" s="23"/>
      <c r="PMO37" s="23"/>
      <c r="PMP37" s="23"/>
      <c r="PMQ37" s="23"/>
      <c r="PMR37" s="23"/>
      <c r="PMS37" s="23"/>
      <c r="PMT37" s="23"/>
      <c r="PMU37" s="23"/>
      <c r="PMV37" s="23"/>
      <c r="PMW37" s="23"/>
      <c r="PMX37" s="23"/>
      <c r="PMY37" s="23"/>
      <c r="PMZ37" s="23"/>
      <c r="PNA37" s="23"/>
      <c r="PNB37" s="23"/>
      <c r="PNC37" s="23"/>
      <c r="PND37" s="23"/>
      <c r="PNE37" s="23"/>
      <c r="PNF37" s="23"/>
      <c r="PNG37" s="23"/>
      <c r="PNH37" s="23"/>
      <c r="PNI37" s="23"/>
      <c r="PNJ37" s="23"/>
      <c r="PNK37" s="23"/>
      <c r="PNL37" s="23"/>
      <c r="PNM37" s="23"/>
      <c r="PNN37" s="23"/>
      <c r="PNO37" s="23"/>
      <c r="PNP37" s="23"/>
      <c r="PNQ37" s="23"/>
      <c r="PNR37" s="23"/>
      <c r="PNS37" s="23"/>
      <c r="PNT37" s="23"/>
      <c r="PNU37" s="23"/>
      <c r="PNV37" s="23"/>
      <c r="PNW37" s="23"/>
      <c r="PNX37" s="23"/>
      <c r="PNY37" s="23"/>
      <c r="PNZ37" s="23"/>
      <c r="POA37" s="23"/>
      <c r="POB37" s="23"/>
      <c r="POC37" s="23"/>
      <c r="POD37" s="23"/>
      <c r="POE37" s="23"/>
      <c r="POF37" s="23"/>
      <c r="POG37" s="23"/>
      <c r="POH37" s="23"/>
      <c r="POI37" s="23"/>
      <c r="POJ37" s="23"/>
      <c r="POK37" s="23"/>
      <c r="POL37" s="23"/>
      <c r="POM37" s="23"/>
      <c r="PON37" s="23"/>
      <c r="POO37" s="23"/>
      <c r="POP37" s="23"/>
      <c r="POQ37" s="23"/>
      <c r="POR37" s="23"/>
      <c r="POS37" s="23"/>
      <c r="POT37" s="23"/>
      <c r="POU37" s="23"/>
      <c r="POV37" s="23"/>
      <c r="POW37" s="23"/>
      <c r="POX37" s="23"/>
      <c r="POY37" s="23"/>
      <c r="POZ37" s="23"/>
      <c r="PPA37" s="23"/>
      <c r="PPB37" s="23"/>
      <c r="PPC37" s="23"/>
      <c r="PPD37" s="23"/>
      <c r="PPE37" s="23"/>
      <c r="PPF37" s="23"/>
      <c r="PPG37" s="23"/>
      <c r="PPH37" s="23"/>
      <c r="PPI37" s="23"/>
      <c r="PPJ37" s="23"/>
      <c r="PPK37" s="23"/>
      <c r="PPL37" s="23"/>
      <c r="PPM37" s="23"/>
      <c r="PPN37" s="23"/>
      <c r="PPO37" s="23"/>
      <c r="PPP37" s="23"/>
      <c r="PPQ37" s="23"/>
      <c r="PPR37" s="23"/>
      <c r="PPS37" s="23"/>
      <c r="PPT37" s="23"/>
      <c r="PPU37" s="23"/>
      <c r="PPV37" s="23"/>
      <c r="PPW37" s="23"/>
      <c r="PPX37" s="23"/>
      <c r="PPY37" s="23"/>
      <c r="PPZ37" s="23"/>
      <c r="PQA37" s="23"/>
      <c r="PQB37" s="23"/>
      <c r="PQC37" s="23"/>
      <c r="PQD37" s="23"/>
      <c r="PQE37" s="23"/>
      <c r="PQF37" s="23"/>
      <c r="PQG37" s="23"/>
      <c r="PQH37" s="23"/>
      <c r="PQI37" s="23"/>
      <c r="PQJ37" s="23"/>
      <c r="PQK37" s="23"/>
      <c r="PQL37" s="23"/>
      <c r="PQM37" s="23"/>
      <c r="PQN37" s="23"/>
      <c r="PQO37" s="23"/>
      <c r="PQP37" s="23"/>
      <c r="PQQ37" s="23"/>
      <c r="PQR37" s="23"/>
      <c r="PQS37" s="23"/>
      <c r="PQT37" s="23"/>
      <c r="PQU37" s="23"/>
      <c r="PQV37" s="23"/>
      <c r="PQW37" s="23"/>
      <c r="PQX37" s="23"/>
      <c r="PQY37" s="23"/>
      <c r="PQZ37" s="23"/>
      <c r="PRA37" s="23"/>
      <c r="PRB37" s="23"/>
      <c r="PRC37" s="23"/>
      <c r="PRD37" s="23"/>
      <c r="PRE37" s="23"/>
      <c r="PRF37" s="23"/>
      <c r="PRG37" s="23"/>
      <c r="PRH37" s="23"/>
      <c r="PRI37" s="23"/>
      <c r="PRJ37" s="23"/>
      <c r="PRK37" s="23"/>
      <c r="PRL37" s="23"/>
      <c r="PRM37" s="23"/>
      <c r="PRN37" s="23"/>
      <c r="PRO37" s="23"/>
      <c r="PRP37" s="23"/>
      <c r="PRQ37" s="23"/>
      <c r="PRR37" s="23"/>
      <c r="PRS37" s="23"/>
      <c r="PRT37" s="23"/>
      <c r="PRU37" s="23"/>
      <c r="PRV37" s="23"/>
      <c r="PRW37" s="23"/>
      <c r="PRX37" s="23"/>
      <c r="PRY37" s="23"/>
      <c r="PRZ37" s="23"/>
      <c r="PSA37" s="23"/>
      <c r="PSB37" s="23"/>
      <c r="PSC37" s="23"/>
      <c r="PSD37" s="23"/>
      <c r="PSE37" s="23"/>
      <c r="PSF37" s="23"/>
      <c r="PSG37" s="23"/>
      <c r="PSH37" s="23"/>
      <c r="PSI37" s="23"/>
      <c r="PSJ37" s="23"/>
      <c r="PSK37" s="23"/>
      <c r="PSL37" s="23"/>
      <c r="PSM37" s="23"/>
      <c r="PSN37" s="23"/>
      <c r="PSO37" s="23"/>
      <c r="PSP37" s="23"/>
      <c r="PSQ37" s="23"/>
      <c r="PSR37" s="23"/>
      <c r="PSS37" s="23"/>
      <c r="PST37" s="23"/>
      <c r="PSU37" s="23"/>
      <c r="PSV37" s="23"/>
      <c r="PSW37" s="23"/>
      <c r="PSX37" s="23"/>
      <c r="PSY37" s="23"/>
      <c r="PSZ37" s="23"/>
      <c r="PTA37" s="23"/>
      <c r="PTB37" s="23"/>
      <c r="PTC37" s="23"/>
      <c r="PTD37" s="23"/>
      <c r="PTE37" s="23"/>
      <c r="PTF37" s="23"/>
      <c r="PTG37" s="23"/>
      <c r="PTH37" s="23"/>
      <c r="PTI37" s="23"/>
      <c r="PTJ37" s="23"/>
      <c r="PTK37" s="23"/>
      <c r="PTL37" s="23"/>
      <c r="PTM37" s="23"/>
      <c r="PTN37" s="23"/>
      <c r="PTO37" s="23"/>
      <c r="PTP37" s="23"/>
      <c r="PTQ37" s="23"/>
      <c r="PTR37" s="23"/>
      <c r="PTS37" s="23"/>
      <c r="PTT37" s="23"/>
      <c r="PTU37" s="23"/>
      <c r="PTV37" s="23"/>
      <c r="PTW37" s="23"/>
      <c r="PTX37" s="23"/>
      <c r="PTY37" s="23"/>
      <c r="PTZ37" s="23"/>
      <c r="PUA37" s="23"/>
      <c r="PUB37" s="23"/>
      <c r="PUC37" s="23"/>
      <c r="PUD37" s="23"/>
      <c r="PUE37" s="23"/>
      <c r="PUF37" s="23"/>
      <c r="PUG37" s="23"/>
      <c r="PUH37" s="23"/>
      <c r="PUI37" s="23"/>
      <c r="PUJ37" s="23"/>
      <c r="PUK37" s="23"/>
      <c r="PUL37" s="23"/>
      <c r="PUM37" s="23"/>
      <c r="PUN37" s="23"/>
      <c r="PUO37" s="23"/>
      <c r="PUP37" s="23"/>
      <c r="PUQ37" s="23"/>
      <c r="PUR37" s="23"/>
      <c r="PUS37" s="23"/>
      <c r="PUT37" s="23"/>
      <c r="PUU37" s="23"/>
      <c r="PUV37" s="23"/>
      <c r="PUW37" s="23"/>
      <c r="PUX37" s="23"/>
      <c r="PUY37" s="23"/>
      <c r="PUZ37" s="23"/>
      <c r="PVA37" s="23"/>
      <c r="PVB37" s="23"/>
      <c r="PVC37" s="23"/>
      <c r="PVD37" s="23"/>
      <c r="PVE37" s="23"/>
      <c r="PVF37" s="23"/>
      <c r="PVG37" s="23"/>
      <c r="PVH37" s="23"/>
      <c r="PVI37" s="23"/>
      <c r="PVJ37" s="23"/>
      <c r="PVK37" s="23"/>
      <c r="PVL37" s="23"/>
      <c r="PVM37" s="23"/>
      <c r="PVN37" s="23"/>
      <c r="PVO37" s="23"/>
      <c r="PVP37" s="23"/>
      <c r="PVQ37" s="23"/>
      <c r="PVR37" s="23"/>
      <c r="PVS37" s="23"/>
      <c r="PVT37" s="23"/>
      <c r="PVU37" s="23"/>
      <c r="PVV37" s="23"/>
      <c r="PVW37" s="23"/>
      <c r="PVX37" s="23"/>
      <c r="PVY37" s="23"/>
      <c r="PVZ37" s="23"/>
      <c r="PWA37" s="23"/>
      <c r="PWB37" s="23"/>
      <c r="PWC37" s="23"/>
      <c r="PWD37" s="23"/>
      <c r="PWE37" s="23"/>
      <c r="PWF37" s="23"/>
      <c r="PWG37" s="23"/>
      <c r="PWH37" s="23"/>
      <c r="PWI37" s="23"/>
      <c r="PWJ37" s="23"/>
      <c r="PWK37" s="23"/>
      <c r="PWL37" s="23"/>
      <c r="PWM37" s="23"/>
      <c r="PWN37" s="23"/>
      <c r="PWO37" s="23"/>
      <c r="PWP37" s="23"/>
      <c r="PWQ37" s="23"/>
      <c r="PWR37" s="23"/>
      <c r="PWS37" s="23"/>
      <c r="PWT37" s="23"/>
      <c r="PWU37" s="23"/>
      <c r="PWV37" s="23"/>
      <c r="PWW37" s="23"/>
      <c r="PWX37" s="23"/>
      <c r="PWY37" s="23"/>
      <c r="PWZ37" s="23"/>
      <c r="PXA37" s="23"/>
      <c r="PXB37" s="23"/>
      <c r="PXC37" s="23"/>
      <c r="PXD37" s="23"/>
      <c r="PXE37" s="23"/>
      <c r="PXF37" s="23"/>
      <c r="PXG37" s="23"/>
      <c r="PXH37" s="23"/>
      <c r="PXI37" s="23"/>
      <c r="PXJ37" s="23"/>
      <c r="PXK37" s="23"/>
      <c r="PXL37" s="23"/>
      <c r="PXM37" s="23"/>
      <c r="PXN37" s="23"/>
      <c r="PXO37" s="23"/>
      <c r="PXP37" s="23"/>
      <c r="PXQ37" s="23"/>
      <c r="PXR37" s="23"/>
      <c r="PXS37" s="23"/>
      <c r="PXT37" s="23"/>
      <c r="PXU37" s="23"/>
      <c r="PXV37" s="23"/>
      <c r="PXW37" s="23"/>
      <c r="PXX37" s="23"/>
      <c r="PXY37" s="23"/>
      <c r="PXZ37" s="23"/>
      <c r="PYA37" s="23"/>
      <c r="PYB37" s="23"/>
      <c r="PYC37" s="23"/>
      <c r="PYD37" s="23"/>
      <c r="PYE37" s="23"/>
      <c r="PYF37" s="23"/>
      <c r="PYG37" s="23"/>
      <c r="PYH37" s="23"/>
      <c r="PYI37" s="23"/>
      <c r="PYJ37" s="23"/>
      <c r="PYK37" s="23"/>
      <c r="PYL37" s="23"/>
      <c r="PYM37" s="23"/>
      <c r="PYN37" s="23"/>
      <c r="PYO37" s="23"/>
      <c r="PYP37" s="23"/>
      <c r="PYQ37" s="23"/>
      <c r="PYR37" s="23"/>
      <c r="PYS37" s="23"/>
      <c r="PYT37" s="23"/>
      <c r="PYU37" s="23"/>
      <c r="PYV37" s="23"/>
      <c r="PYW37" s="23"/>
      <c r="PYX37" s="23"/>
      <c r="PYY37" s="23"/>
      <c r="PYZ37" s="23"/>
      <c r="PZA37" s="23"/>
      <c r="PZB37" s="23"/>
      <c r="PZC37" s="23"/>
      <c r="PZD37" s="23"/>
      <c r="PZE37" s="23"/>
      <c r="PZF37" s="23"/>
      <c r="PZG37" s="23"/>
      <c r="PZH37" s="23"/>
      <c r="PZI37" s="23"/>
      <c r="PZJ37" s="23"/>
      <c r="PZK37" s="23"/>
      <c r="PZL37" s="23"/>
      <c r="PZM37" s="23"/>
      <c r="PZN37" s="23"/>
      <c r="PZO37" s="23"/>
      <c r="PZP37" s="23"/>
      <c r="PZQ37" s="23"/>
      <c r="PZR37" s="23"/>
      <c r="PZS37" s="23"/>
      <c r="PZT37" s="23"/>
      <c r="PZU37" s="23"/>
      <c r="PZV37" s="23"/>
      <c r="PZW37" s="23"/>
      <c r="PZX37" s="23"/>
      <c r="PZY37" s="23"/>
      <c r="PZZ37" s="23"/>
      <c r="QAA37" s="23"/>
      <c r="QAB37" s="23"/>
      <c r="QAC37" s="23"/>
      <c r="QAD37" s="23"/>
      <c r="QAE37" s="23"/>
      <c r="QAF37" s="23"/>
      <c r="QAG37" s="23"/>
      <c r="QAH37" s="23"/>
      <c r="QAI37" s="23"/>
      <c r="QAJ37" s="23"/>
      <c r="QAK37" s="23"/>
      <c r="QAL37" s="23"/>
      <c r="QAM37" s="23"/>
      <c r="QAN37" s="23"/>
      <c r="QAO37" s="23"/>
      <c r="QAP37" s="23"/>
      <c r="QAQ37" s="23"/>
      <c r="QAR37" s="23"/>
      <c r="QAS37" s="23"/>
      <c r="QAT37" s="23"/>
      <c r="QAU37" s="23"/>
      <c r="QAV37" s="23"/>
      <c r="QAW37" s="23"/>
      <c r="QAX37" s="23"/>
      <c r="QAY37" s="23"/>
      <c r="QAZ37" s="23"/>
      <c r="QBA37" s="23"/>
      <c r="QBB37" s="23"/>
      <c r="QBC37" s="23"/>
      <c r="QBD37" s="23"/>
      <c r="QBE37" s="23"/>
      <c r="QBF37" s="23"/>
      <c r="QBG37" s="23"/>
      <c r="QBH37" s="23"/>
      <c r="QBI37" s="23"/>
      <c r="QBJ37" s="23"/>
      <c r="QBK37" s="23"/>
      <c r="QBL37" s="23"/>
      <c r="QBM37" s="23"/>
      <c r="QBN37" s="23"/>
      <c r="QBO37" s="23"/>
      <c r="QBP37" s="23"/>
      <c r="QBQ37" s="23"/>
      <c r="QBR37" s="23"/>
      <c r="QBS37" s="23"/>
      <c r="QBT37" s="23"/>
      <c r="QBU37" s="23"/>
      <c r="QBV37" s="23"/>
      <c r="QBW37" s="23"/>
      <c r="QBX37" s="23"/>
      <c r="QBY37" s="23"/>
      <c r="QBZ37" s="23"/>
      <c r="QCA37" s="23"/>
      <c r="QCB37" s="23"/>
      <c r="QCC37" s="23"/>
      <c r="QCD37" s="23"/>
      <c r="QCE37" s="23"/>
      <c r="QCF37" s="23"/>
      <c r="QCG37" s="23"/>
      <c r="QCH37" s="23"/>
      <c r="QCI37" s="23"/>
      <c r="QCJ37" s="23"/>
      <c r="QCK37" s="23"/>
      <c r="QCL37" s="23"/>
      <c r="QCM37" s="23"/>
      <c r="QCN37" s="23"/>
      <c r="QCO37" s="23"/>
      <c r="QCP37" s="23"/>
      <c r="QCQ37" s="23"/>
      <c r="QCR37" s="23"/>
      <c r="QCS37" s="23"/>
      <c r="QCT37" s="23"/>
      <c r="QCU37" s="23"/>
      <c r="QCV37" s="23"/>
      <c r="QCW37" s="23"/>
      <c r="QCX37" s="23"/>
      <c r="QCY37" s="23"/>
      <c r="QCZ37" s="23"/>
      <c r="QDA37" s="23"/>
      <c r="QDB37" s="23"/>
      <c r="QDC37" s="23"/>
      <c r="QDD37" s="23"/>
      <c r="QDE37" s="23"/>
      <c r="QDF37" s="23"/>
      <c r="QDG37" s="23"/>
      <c r="QDH37" s="23"/>
      <c r="QDI37" s="23"/>
      <c r="QDJ37" s="23"/>
      <c r="QDK37" s="23"/>
      <c r="QDL37" s="23"/>
      <c r="QDM37" s="23"/>
      <c r="QDN37" s="23"/>
      <c r="QDO37" s="23"/>
      <c r="QDP37" s="23"/>
      <c r="QDQ37" s="23"/>
      <c r="QDR37" s="23"/>
      <c r="QDS37" s="23"/>
      <c r="QDT37" s="23"/>
      <c r="QDU37" s="23"/>
      <c r="QDV37" s="23"/>
      <c r="QDW37" s="23"/>
      <c r="QDX37" s="23"/>
      <c r="QDY37" s="23"/>
      <c r="QDZ37" s="23"/>
      <c r="QEA37" s="23"/>
      <c r="QEB37" s="23"/>
      <c r="QEC37" s="23"/>
      <c r="QED37" s="23"/>
      <c r="QEE37" s="23"/>
      <c r="QEF37" s="23"/>
      <c r="QEG37" s="23"/>
      <c r="QEH37" s="23"/>
      <c r="QEI37" s="23"/>
      <c r="QEJ37" s="23"/>
      <c r="QEK37" s="23"/>
      <c r="QEL37" s="23"/>
      <c r="QEM37" s="23"/>
      <c r="QEN37" s="23"/>
      <c r="QEO37" s="23"/>
      <c r="QEP37" s="23"/>
      <c r="QEQ37" s="23"/>
      <c r="QER37" s="23"/>
      <c r="QES37" s="23"/>
      <c r="QET37" s="23"/>
      <c r="QEU37" s="23"/>
      <c r="QEV37" s="23"/>
      <c r="QEW37" s="23"/>
      <c r="QEX37" s="23"/>
      <c r="QEY37" s="23"/>
      <c r="QEZ37" s="23"/>
      <c r="QFA37" s="23"/>
      <c r="QFB37" s="23"/>
      <c r="QFC37" s="23"/>
      <c r="QFD37" s="23"/>
      <c r="QFE37" s="23"/>
      <c r="QFF37" s="23"/>
      <c r="QFG37" s="23"/>
      <c r="QFH37" s="23"/>
      <c r="QFI37" s="23"/>
      <c r="QFJ37" s="23"/>
      <c r="QFK37" s="23"/>
      <c r="QFL37" s="23"/>
      <c r="QFM37" s="23"/>
      <c r="QFN37" s="23"/>
      <c r="QFO37" s="23"/>
      <c r="QFP37" s="23"/>
      <c r="QFQ37" s="23"/>
      <c r="QFR37" s="23"/>
      <c r="QFS37" s="23"/>
      <c r="QFT37" s="23"/>
      <c r="QFU37" s="23"/>
      <c r="QFV37" s="23"/>
      <c r="QFW37" s="23"/>
      <c r="QFX37" s="23"/>
      <c r="QFY37" s="23"/>
      <c r="QFZ37" s="23"/>
      <c r="QGA37" s="23"/>
      <c r="QGB37" s="23"/>
      <c r="QGC37" s="23"/>
      <c r="QGD37" s="23"/>
      <c r="QGE37" s="23"/>
      <c r="QGF37" s="23"/>
      <c r="QGG37" s="23"/>
      <c r="QGH37" s="23"/>
      <c r="QGI37" s="23"/>
      <c r="QGJ37" s="23"/>
      <c r="QGK37" s="23"/>
      <c r="QGL37" s="23"/>
      <c r="QGM37" s="23"/>
      <c r="QGN37" s="23"/>
      <c r="QGO37" s="23"/>
      <c r="QGP37" s="23"/>
      <c r="QGQ37" s="23"/>
      <c r="QGR37" s="23"/>
      <c r="QGS37" s="23"/>
      <c r="QGT37" s="23"/>
      <c r="QGU37" s="23"/>
      <c r="QGV37" s="23"/>
      <c r="QGW37" s="23"/>
      <c r="QGX37" s="23"/>
      <c r="QGY37" s="23"/>
      <c r="QGZ37" s="23"/>
      <c r="QHA37" s="23"/>
      <c r="QHB37" s="23"/>
      <c r="QHC37" s="23"/>
      <c r="QHD37" s="23"/>
      <c r="QHE37" s="23"/>
      <c r="QHF37" s="23"/>
      <c r="QHG37" s="23"/>
      <c r="QHH37" s="23"/>
      <c r="QHI37" s="23"/>
      <c r="QHJ37" s="23"/>
      <c r="QHK37" s="23"/>
      <c r="QHL37" s="23"/>
      <c r="QHM37" s="23"/>
      <c r="QHN37" s="23"/>
      <c r="QHO37" s="23"/>
      <c r="QHP37" s="23"/>
      <c r="QHQ37" s="23"/>
      <c r="QHR37" s="23"/>
      <c r="QHS37" s="23"/>
      <c r="QHT37" s="23"/>
      <c r="QHU37" s="23"/>
      <c r="QHV37" s="23"/>
      <c r="QHW37" s="23"/>
      <c r="QHX37" s="23"/>
      <c r="QHY37" s="23"/>
      <c r="QHZ37" s="23"/>
      <c r="QIA37" s="23"/>
      <c r="QIB37" s="23"/>
      <c r="QIC37" s="23"/>
      <c r="QID37" s="23"/>
      <c r="QIE37" s="23"/>
      <c r="QIF37" s="23"/>
      <c r="QIG37" s="23"/>
      <c r="QIH37" s="23"/>
      <c r="QII37" s="23"/>
      <c r="QIJ37" s="23"/>
      <c r="QIK37" s="23"/>
      <c r="QIL37" s="23"/>
      <c r="QIM37" s="23"/>
      <c r="QIN37" s="23"/>
      <c r="QIO37" s="23"/>
      <c r="QIP37" s="23"/>
      <c r="QIQ37" s="23"/>
      <c r="QIR37" s="23"/>
      <c r="QIS37" s="23"/>
      <c r="QIT37" s="23"/>
      <c r="QIU37" s="23"/>
      <c r="QIV37" s="23"/>
      <c r="QIW37" s="23"/>
      <c r="QIX37" s="23"/>
      <c r="QIY37" s="23"/>
      <c r="QIZ37" s="23"/>
      <c r="QJA37" s="23"/>
      <c r="QJB37" s="23"/>
      <c r="QJC37" s="23"/>
      <c r="QJD37" s="23"/>
      <c r="QJE37" s="23"/>
      <c r="QJF37" s="23"/>
      <c r="QJG37" s="23"/>
      <c r="QJH37" s="23"/>
      <c r="QJI37" s="23"/>
      <c r="QJJ37" s="23"/>
      <c r="QJK37" s="23"/>
      <c r="QJL37" s="23"/>
      <c r="QJM37" s="23"/>
      <c r="QJN37" s="23"/>
      <c r="QJO37" s="23"/>
      <c r="QJP37" s="23"/>
      <c r="QJQ37" s="23"/>
      <c r="QJR37" s="23"/>
      <c r="QJS37" s="23"/>
      <c r="QJT37" s="23"/>
      <c r="QJU37" s="23"/>
      <c r="QJV37" s="23"/>
      <c r="QJW37" s="23"/>
      <c r="QJX37" s="23"/>
      <c r="QJY37" s="23"/>
      <c r="QJZ37" s="23"/>
      <c r="QKA37" s="23"/>
      <c r="QKB37" s="23"/>
      <c r="QKC37" s="23"/>
      <c r="QKD37" s="23"/>
      <c r="QKE37" s="23"/>
      <c r="QKF37" s="23"/>
      <c r="QKG37" s="23"/>
      <c r="QKH37" s="23"/>
      <c r="QKI37" s="23"/>
      <c r="QKJ37" s="23"/>
      <c r="QKK37" s="23"/>
      <c r="QKL37" s="23"/>
      <c r="QKM37" s="23"/>
      <c r="QKN37" s="23"/>
      <c r="QKO37" s="23"/>
      <c r="QKP37" s="23"/>
      <c r="QKQ37" s="23"/>
      <c r="QKR37" s="23"/>
      <c r="QKS37" s="23"/>
      <c r="QKT37" s="23"/>
      <c r="QKU37" s="23"/>
      <c r="QKV37" s="23"/>
      <c r="QKW37" s="23"/>
      <c r="QKX37" s="23"/>
      <c r="QKY37" s="23"/>
      <c r="QKZ37" s="23"/>
      <c r="QLA37" s="23"/>
      <c r="QLB37" s="23"/>
      <c r="QLC37" s="23"/>
      <c r="QLD37" s="23"/>
      <c r="QLE37" s="23"/>
      <c r="QLF37" s="23"/>
      <c r="QLG37" s="23"/>
      <c r="QLH37" s="23"/>
      <c r="QLI37" s="23"/>
      <c r="QLJ37" s="23"/>
      <c r="QLK37" s="23"/>
      <c r="QLL37" s="23"/>
      <c r="QLM37" s="23"/>
      <c r="QLN37" s="23"/>
      <c r="QLO37" s="23"/>
      <c r="QLP37" s="23"/>
      <c r="QLQ37" s="23"/>
      <c r="QLR37" s="23"/>
      <c r="QLS37" s="23"/>
      <c r="QLT37" s="23"/>
      <c r="QLU37" s="23"/>
      <c r="QLV37" s="23"/>
      <c r="QLW37" s="23"/>
      <c r="QLX37" s="23"/>
      <c r="QLY37" s="23"/>
      <c r="QLZ37" s="23"/>
      <c r="QMA37" s="23"/>
      <c r="QMB37" s="23"/>
      <c r="QMC37" s="23"/>
      <c r="QMD37" s="23"/>
      <c r="QME37" s="23"/>
      <c r="QMF37" s="23"/>
      <c r="QMG37" s="23"/>
      <c r="QMH37" s="23"/>
      <c r="QMI37" s="23"/>
      <c r="QMJ37" s="23"/>
      <c r="QMK37" s="23"/>
      <c r="QML37" s="23"/>
      <c r="QMM37" s="23"/>
      <c r="QMN37" s="23"/>
      <c r="QMO37" s="23"/>
      <c r="QMP37" s="23"/>
      <c r="QMQ37" s="23"/>
      <c r="QMR37" s="23"/>
      <c r="QMS37" s="23"/>
      <c r="QMT37" s="23"/>
      <c r="QMU37" s="23"/>
      <c r="QMV37" s="23"/>
      <c r="QMW37" s="23"/>
      <c r="QMX37" s="23"/>
      <c r="QMY37" s="23"/>
      <c r="QMZ37" s="23"/>
      <c r="QNA37" s="23"/>
      <c r="QNB37" s="23"/>
      <c r="QNC37" s="23"/>
      <c r="QND37" s="23"/>
      <c r="QNE37" s="23"/>
      <c r="QNF37" s="23"/>
      <c r="QNG37" s="23"/>
      <c r="QNH37" s="23"/>
      <c r="QNI37" s="23"/>
      <c r="QNJ37" s="23"/>
      <c r="QNK37" s="23"/>
      <c r="QNL37" s="23"/>
      <c r="QNM37" s="23"/>
      <c r="QNN37" s="23"/>
      <c r="QNO37" s="23"/>
      <c r="QNP37" s="23"/>
      <c r="QNQ37" s="23"/>
      <c r="QNR37" s="23"/>
      <c r="QNS37" s="23"/>
      <c r="QNT37" s="23"/>
      <c r="QNU37" s="23"/>
      <c r="QNV37" s="23"/>
      <c r="QNW37" s="23"/>
      <c r="QNX37" s="23"/>
      <c r="QNY37" s="23"/>
      <c r="QNZ37" s="23"/>
      <c r="QOA37" s="23"/>
      <c r="QOB37" s="23"/>
      <c r="QOC37" s="23"/>
      <c r="QOD37" s="23"/>
      <c r="QOE37" s="23"/>
      <c r="QOF37" s="23"/>
      <c r="QOG37" s="23"/>
      <c r="QOH37" s="23"/>
      <c r="QOI37" s="23"/>
      <c r="QOJ37" s="23"/>
      <c r="QOK37" s="23"/>
      <c r="QOL37" s="23"/>
      <c r="QOM37" s="23"/>
      <c r="QON37" s="23"/>
      <c r="QOO37" s="23"/>
      <c r="QOP37" s="23"/>
      <c r="QOQ37" s="23"/>
      <c r="QOR37" s="23"/>
      <c r="QOS37" s="23"/>
      <c r="QOT37" s="23"/>
      <c r="QOU37" s="23"/>
      <c r="QOV37" s="23"/>
      <c r="QOW37" s="23"/>
      <c r="QOX37" s="23"/>
      <c r="QOY37" s="23"/>
      <c r="QOZ37" s="23"/>
      <c r="QPA37" s="23"/>
      <c r="QPB37" s="23"/>
      <c r="QPC37" s="23"/>
      <c r="QPD37" s="23"/>
      <c r="QPE37" s="23"/>
      <c r="QPF37" s="23"/>
      <c r="QPG37" s="23"/>
      <c r="QPH37" s="23"/>
      <c r="QPI37" s="23"/>
      <c r="QPJ37" s="23"/>
      <c r="QPK37" s="23"/>
      <c r="QPL37" s="23"/>
      <c r="QPM37" s="23"/>
      <c r="QPN37" s="23"/>
      <c r="QPO37" s="23"/>
      <c r="QPP37" s="23"/>
      <c r="QPQ37" s="23"/>
      <c r="QPR37" s="23"/>
      <c r="QPS37" s="23"/>
      <c r="QPT37" s="23"/>
      <c r="QPU37" s="23"/>
      <c r="QPV37" s="23"/>
      <c r="QPW37" s="23"/>
      <c r="QPX37" s="23"/>
      <c r="QPY37" s="23"/>
      <c r="QPZ37" s="23"/>
      <c r="QQA37" s="23"/>
      <c r="QQB37" s="23"/>
      <c r="QQC37" s="23"/>
      <c r="QQD37" s="23"/>
      <c r="QQE37" s="23"/>
      <c r="QQF37" s="23"/>
      <c r="QQG37" s="23"/>
      <c r="QQH37" s="23"/>
      <c r="QQI37" s="23"/>
      <c r="QQJ37" s="23"/>
      <c r="QQK37" s="23"/>
      <c r="QQL37" s="23"/>
      <c r="QQM37" s="23"/>
      <c r="QQN37" s="23"/>
      <c r="QQO37" s="23"/>
      <c r="QQP37" s="23"/>
      <c r="QQQ37" s="23"/>
      <c r="QQR37" s="23"/>
      <c r="QQS37" s="23"/>
      <c r="QQT37" s="23"/>
      <c r="QQU37" s="23"/>
      <c r="QQV37" s="23"/>
      <c r="QQW37" s="23"/>
      <c r="QQX37" s="23"/>
      <c r="QQY37" s="23"/>
      <c r="QQZ37" s="23"/>
      <c r="QRA37" s="23"/>
      <c r="QRB37" s="23"/>
      <c r="QRC37" s="23"/>
      <c r="QRD37" s="23"/>
      <c r="QRE37" s="23"/>
      <c r="QRF37" s="23"/>
      <c r="QRG37" s="23"/>
      <c r="QRH37" s="23"/>
      <c r="QRI37" s="23"/>
      <c r="QRJ37" s="23"/>
      <c r="QRK37" s="23"/>
      <c r="QRL37" s="23"/>
      <c r="QRM37" s="23"/>
      <c r="QRN37" s="23"/>
      <c r="QRO37" s="23"/>
      <c r="QRP37" s="23"/>
      <c r="QRQ37" s="23"/>
      <c r="QRR37" s="23"/>
      <c r="QRS37" s="23"/>
      <c r="QRT37" s="23"/>
      <c r="QRU37" s="23"/>
      <c r="QRV37" s="23"/>
      <c r="QRW37" s="23"/>
      <c r="QRX37" s="23"/>
      <c r="QRY37" s="23"/>
      <c r="QRZ37" s="23"/>
      <c r="QSA37" s="23"/>
      <c r="QSB37" s="23"/>
      <c r="QSC37" s="23"/>
      <c r="QSD37" s="23"/>
      <c r="QSE37" s="23"/>
      <c r="QSF37" s="23"/>
      <c r="QSG37" s="23"/>
      <c r="QSH37" s="23"/>
      <c r="QSI37" s="23"/>
      <c r="QSJ37" s="23"/>
      <c r="QSK37" s="23"/>
      <c r="QSL37" s="23"/>
      <c r="QSM37" s="23"/>
      <c r="QSN37" s="23"/>
      <c r="QSO37" s="23"/>
      <c r="QSP37" s="23"/>
      <c r="QSQ37" s="23"/>
      <c r="QSR37" s="23"/>
      <c r="QSS37" s="23"/>
      <c r="QST37" s="23"/>
      <c r="QSU37" s="23"/>
      <c r="QSV37" s="23"/>
      <c r="QSW37" s="23"/>
      <c r="QSX37" s="23"/>
      <c r="QSY37" s="23"/>
      <c r="QSZ37" s="23"/>
      <c r="QTA37" s="23"/>
      <c r="QTB37" s="23"/>
      <c r="QTC37" s="23"/>
      <c r="QTD37" s="23"/>
      <c r="QTE37" s="23"/>
      <c r="QTF37" s="23"/>
      <c r="QTG37" s="23"/>
      <c r="QTH37" s="23"/>
      <c r="QTI37" s="23"/>
      <c r="QTJ37" s="23"/>
      <c r="QTK37" s="23"/>
      <c r="QTL37" s="23"/>
      <c r="QTM37" s="23"/>
      <c r="QTN37" s="23"/>
      <c r="QTO37" s="23"/>
      <c r="QTP37" s="23"/>
      <c r="QTQ37" s="23"/>
      <c r="QTR37" s="23"/>
      <c r="QTS37" s="23"/>
      <c r="QTT37" s="23"/>
      <c r="QTU37" s="23"/>
      <c r="QTV37" s="23"/>
      <c r="QTW37" s="23"/>
      <c r="QTX37" s="23"/>
      <c r="QTY37" s="23"/>
      <c r="QTZ37" s="23"/>
      <c r="QUA37" s="23"/>
      <c r="QUB37" s="23"/>
      <c r="QUC37" s="23"/>
      <c r="QUD37" s="23"/>
      <c r="QUE37" s="23"/>
      <c r="QUF37" s="23"/>
      <c r="QUG37" s="23"/>
      <c r="QUH37" s="23"/>
      <c r="QUI37" s="23"/>
      <c r="QUJ37" s="23"/>
      <c r="QUK37" s="23"/>
      <c r="QUL37" s="23"/>
      <c r="QUM37" s="23"/>
      <c r="QUN37" s="23"/>
      <c r="QUO37" s="23"/>
      <c r="QUP37" s="23"/>
      <c r="QUQ37" s="23"/>
      <c r="QUR37" s="23"/>
      <c r="QUS37" s="23"/>
      <c r="QUT37" s="23"/>
      <c r="QUU37" s="23"/>
      <c r="QUV37" s="23"/>
      <c r="QUW37" s="23"/>
      <c r="QUX37" s="23"/>
      <c r="QUY37" s="23"/>
      <c r="QUZ37" s="23"/>
      <c r="QVA37" s="23"/>
      <c r="QVB37" s="23"/>
      <c r="QVC37" s="23"/>
      <c r="QVD37" s="23"/>
      <c r="QVE37" s="23"/>
      <c r="QVF37" s="23"/>
      <c r="QVG37" s="23"/>
      <c r="QVH37" s="23"/>
      <c r="QVI37" s="23"/>
      <c r="QVJ37" s="23"/>
      <c r="QVK37" s="23"/>
      <c r="QVL37" s="23"/>
      <c r="QVM37" s="23"/>
      <c r="QVN37" s="23"/>
      <c r="QVO37" s="23"/>
      <c r="QVP37" s="23"/>
      <c r="QVQ37" s="23"/>
      <c r="QVR37" s="23"/>
      <c r="QVS37" s="23"/>
      <c r="QVT37" s="23"/>
      <c r="QVU37" s="23"/>
      <c r="QVV37" s="23"/>
      <c r="QVW37" s="23"/>
      <c r="QVX37" s="23"/>
      <c r="QVY37" s="23"/>
      <c r="QVZ37" s="23"/>
      <c r="QWA37" s="23"/>
      <c r="QWB37" s="23"/>
      <c r="QWC37" s="23"/>
      <c r="QWD37" s="23"/>
      <c r="QWE37" s="23"/>
      <c r="QWF37" s="23"/>
      <c r="QWG37" s="23"/>
      <c r="QWH37" s="23"/>
      <c r="QWI37" s="23"/>
      <c r="QWJ37" s="23"/>
      <c r="QWK37" s="23"/>
      <c r="QWL37" s="23"/>
      <c r="QWM37" s="23"/>
      <c r="QWN37" s="23"/>
      <c r="QWO37" s="23"/>
      <c r="QWP37" s="23"/>
      <c r="QWQ37" s="23"/>
      <c r="QWR37" s="23"/>
      <c r="QWS37" s="23"/>
      <c r="QWT37" s="23"/>
      <c r="QWU37" s="23"/>
      <c r="QWV37" s="23"/>
      <c r="QWW37" s="23"/>
      <c r="QWX37" s="23"/>
      <c r="QWY37" s="23"/>
      <c r="QWZ37" s="23"/>
      <c r="QXA37" s="23"/>
      <c r="QXB37" s="23"/>
      <c r="QXC37" s="23"/>
      <c r="QXD37" s="23"/>
      <c r="QXE37" s="23"/>
      <c r="QXF37" s="23"/>
      <c r="QXG37" s="23"/>
      <c r="QXH37" s="23"/>
      <c r="QXI37" s="23"/>
      <c r="QXJ37" s="23"/>
      <c r="QXK37" s="23"/>
      <c r="QXL37" s="23"/>
      <c r="QXM37" s="23"/>
      <c r="QXN37" s="23"/>
      <c r="QXO37" s="23"/>
      <c r="QXP37" s="23"/>
      <c r="QXQ37" s="23"/>
      <c r="QXR37" s="23"/>
      <c r="QXS37" s="23"/>
      <c r="QXT37" s="23"/>
      <c r="QXU37" s="23"/>
      <c r="QXV37" s="23"/>
      <c r="QXW37" s="23"/>
      <c r="QXX37" s="23"/>
      <c r="QXY37" s="23"/>
      <c r="QXZ37" s="23"/>
      <c r="QYA37" s="23"/>
      <c r="QYB37" s="23"/>
      <c r="QYC37" s="23"/>
      <c r="QYD37" s="23"/>
      <c r="QYE37" s="23"/>
      <c r="QYF37" s="23"/>
      <c r="QYG37" s="23"/>
      <c r="QYH37" s="23"/>
      <c r="QYI37" s="23"/>
      <c r="QYJ37" s="23"/>
      <c r="QYK37" s="23"/>
      <c r="QYL37" s="23"/>
      <c r="QYM37" s="23"/>
      <c r="QYN37" s="23"/>
      <c r="QYO37" s="23"/>
      <c r="QYP37" s="23"/>
      <c r="QYQ37" s="23"/>
      <c r="QYR37" s="23"/>
      <c r="QYS37" s="23"/>
      <c r="QYT37" s="23"/>
      <c r="QYU37" s="23"/>
      <c r="QYV37" s="23"/>
      <c r="QYW37" s="23"/>
      <c r="QYX37" s="23"/>
      <c r="QYY37" s="23"/>
      <c r="QYZ37" s="23"/>
      <c r="QZA37" s="23"/>
      <c r="QZB37" s="23"/>
      <c r="QZC37" s="23"/>
      <c r="QZD37" s="23"/>
      <c r="QZE37" s="23"/>
      <c r="QZF37" s="23"/>
      <c r="QZG37" s="23"/>
      <c r="QZH37" s="23"/>
      <c r="QZI37" s="23"/>
      <c r="QZJ37" s="23"/>
      <c r="QZK37" s="23"/>
      <c r="QZL37" s="23"/>
      <c r="QZM37" s="23"/>
      <c r="QZN37" s="23"/>
      <c r="QZO37" s="23"/>
      <c r="QZP37" s="23"/>
      <c r="QZQ37" s="23"/>
      <c r="QZR37" s="23"/>
      <c r="QZS37" s="23"/>
      <c r="QZT37" s="23"/>
      <c r="QZU37" s="23"/>
      <c r="QZV37" s="23"/>
      <c r="QZW37" s="23"/>
      <c r="QZX37" s="23"/>
      <c r="QZY37" s="23"/>
      <c r="QZZ37" s="23"/>
      <c r="RAA37" s="23"/>
      <c r="RAB37" s="23"/>
      <c r="RAC37" s="23"/>
      <c r="RAD37" s="23"/>
      <c r="RAE37" s="23"/>
      <c r="RAF37" s="23"/>
      <c r="RAG37" s="23"/>
      <c r="RAH37" s="23"/>
      <c r="RAI37" s="23"/>
      <c r="RAJ37" s="23"/>
      <c r="RAK37" s="23"/>
      <c r="RAL37" s="23"/>
      <c r="RAM37" s="23"/>
      <c r="RAN37" s="23"/>
      <c r="RAO37" s="23"/>
      <c r="RAP37" s="23"/>
      <c r="RAQ37" s="23"/>
      <c r="RAR37" s="23"/>
      <c r="RAS37" s="23"/>
      <c r="RAT37" s="23"/>
      <c r="RAU37" s="23"/>
      <c r="RAV37" s="23"/>
      <c r="RAW37" s="23"/>
      <c r="RAX37" s="23"/>
      <c r="RAY37" s="23"/>
      <c r="RAZ37" s="23"/>
      <c r="RBA37" s="23"/>
      <c r="RBB37" s="23"/>
      <c r="RBC37" s="23"/>
      <c r="RBD37" s="23"/>
      <c r="RBE37" s="23"/>
      <c r="RBF37" s="23"/>
      <c r="RBG37" s="23"/>
      <c r="RBH37" s="23"/>
      <c r="RBI37" s="23"/>
      <c r="RBJ37" s="23"/>
      <c r="RBK37" s="23"/>
      <c r="RBL37" s="23"/>
      <c r="RBM37" s="23"/>
      <c r="RBN37" s="23"/>
      <c r="RBO37" s="23"/>
      <c r="RBP37" s="23"/>
      <c r="RBQ37" s="23"/>
      <c r="RBR37" s="23"/>
      <c r="RBS37" s="23"/>
      <c r="RBT37" s="23"/>
      <c r="RBU37" s="23"/>
      <c r="RBV37" s="23"/>
      <c r="RBW37" s="23"/>
      <c r="RBX37" s="23"/>
      <c r="RBY37" s="23"/>
      <c r="RBZ37" s="23"/>
      <c r="RCA37" s="23"/>
      <c r="RCB37" s="23"/>
      <c r="RCC37" s="23"/>
      <c r="RCD37" s="23"/>
      <c r="RCE37" s="23"/>
      <c r="RCF37" s="23"/>
      <c r="RCG37" s="23"/>
      <c r="RCH37" s="23"/>
      <c r="RCI37" s="23"/>
      <c r="RCJ37" s="23"/>
      <c r="RCK37" s="23"/>
      <c r="RCL37" s="23"/>
      <c r="RCM37" s="23"/>
      <c r="RCN37" s="23"/>
      <c r="RCO37" s="23"/>
      <c r="RCP37" s="23"/>
      <c r="RCQ37" s="23"/>
      <c r="RCR37" s="23"/>
      <c r="RCS37" s="23"/>
      <c r="RCT37" s="23"/>
      <c r="RCU37" s="23"/>
      <c r="RCV37" s="23"/>
      <c r="RCW37" s="23"/>
      <c r="RCX37" s="23"/>
      <c r="RCY37" s="23"/>
      <c r="RCZ37" s="23"/>
      <c r="RDA37" s="23"/>
      <c r="RDB37" s="23"/>
      <c r="RDC37" s="23"/>
      <c r="RDD37" s="23"/>
      <c r="RDE37" s="23"/>
      <c r="RDF37" s="23"/>
      <c r="RDG37" s="23"/>
      <c r="RDH37" s="23"/>
      <c r="RDI37" s="23"/>
      <c r="RDJ37" s="23"/>
      <c r="RDK37" s="23"/>
      <c r="RDL37" s="23"/>
      <c r="RDM37" s="23"/>
      <c r="RDN37" s="23"/>
      <c r="RDO37" s="23"/>
      <c r="RDP37" s="23"/>
      <c r="RDQ37" s="23"/>
      <c r="RDR37" s="23"/>
      <c r="RDS37" s="23"/>
      <c r="RDT37" s="23"/>
      <c r="RDU37" s="23"/>
      <c r="RDV37" s="23"/>
      <c r="RDW37" s="23"/>
      <c r="RDX37" s="23"/>
      <c r="RDY37" s="23"/>
      <c r="RDZ37" s="23"/>
      <c r="REA37" s="23"/>
      <c r="REB37" s="23"/>
      <c r="REC37" s="23"/>
      <c r="RED37" s="23"/>
      <c r="REE37" s="23"/>
      <c r="REF37" s="23"/>
      <c r="REG37" s="23"/>
      <c r="REH37" s="23"/>
      <c r="REI37" s="23"/>
      <c r="REJ37" s="23"/>
      <c r="REK37" s="23"/>
      <c r="REL37" s="23"/>
      <c r="REM37" s="23"/>
      <c r="REN37" s="23"/>
      <c r="REO37" s="23"/>
      <c r="REP37" s="23"/>
      <c r="REQ37" s="23"/>
      <c r="RER37" s="23"/>
      <c r="RES37" s="23"/>
      <c r="RET37" s="23"/>
      <c r="REU37" s="23"/>
      <c r="REV37" s="23"/>
      <c r="REW37" s="23"/>
      <c r="REX37" s="23"/>
      <c r="REY37" s="23"/>
      <c r="REZ37" s="23"/>
      <c r="RFA37" s="23"/>
      <c r="RFB37" s="23"/>
      <c r="RFC37" s="23"/>
      <c r="RFD37" s="23"/>
      <c r="RFE37" s="23"/>
      <c r="RFF37" s="23"/>
      <c r="RFG37" s="23"/>
      <c r="RFH37" s="23"/>
      <c r="RFI37" s="23"/>
      <c r="RFJ37" s="23"/>
      <c r="RFK37" s="23"/>
      <c r="RFL37" s="23"/>
      <c r="RFM37" s="23"/>
      <c r="RFN37" s="23"/>
      <c r="RFO37" s="23"/>
      <c r="RFP37" s="23"/>
      <c r="RFQ37" s="23"/>
      <c r="RFR37" s="23"/>
      <c r="RFS37" s="23"/>
      <c r="RFT37" s="23"/>
      <c r="RFU37" s="23"/>
      <c r="RFV37" s="23"/>
      <c r="RFW37" s="23"/>
      <c r="RFX37" s="23"/>
      <c r="RFY37" s="23"/>
      <c r="RFZ37" s="23"/>
      <c r="RGA37" s="23"/>
      <c r="RGB37" s="23"/>
      <c r="RGC37" s="23"/>
      <c r="RGD37" s="23"/>
      <c r="RGE37" s="23"/>
      <c r="RGF37" s="23"/>
      <c r="RGG37" s="23"/>
      <c r="RGH37" s="23"/>
      <c r="RGI37" s="23"/>
      <c r="RGJ37" s="23"/>
      <c r="RGK37" s="23"/>
      <c r="RGL37" s="23"/>
      <c r="RGM37" s="23"/>
      <c r="RGN37" s="23"/>
      <c r="RGO37" s="23"/>
      <c r="RGP37" s="23"/>
      <c r="RGQ37" s="23"/>
      <c r="RGR37" s="23"/>
      <c r="RGS37" s="23"/>
      <c r="RGT37" s="23"/>
      <c r="RGU37" s="23"/>
      <c r="RGV37" s="23"/>
      <c r="RGW37" s="23"/>
      <c r="RGX37" s="23"/>
      <c r="RGY37" s="23"/>
      <c r="RGZ37" s="23"/>
      <c r="RHA37" s="23"/>
      <c r="RHB37" s="23"/>
      <c r="RHC37" s="23"/>
      <c r="RHD37" s="23"/>
      <c r="RHE37" s="23"/>
      <c r="RHF37" s="23"/>
      <c r="RHG37" s="23"/>
      <c r="RHH37" s="23"/>
      <c r="RHI37" s="23"/>
      <c r="RHJ37" s="23"/>
      <c r="RHK37" s="23"/>
      <c r="RHL37" s="23"/>
      <c r="RHM37" s="23"/>
      <c r="RHN37" s="23"/>
      <c r="RHO37" s="23"/>
      <c r="RHP37" s="23"/>
      <c r="RHQ37" s="23"/>
      <c r="RHR37" s="23"/>
      <c r="RHS37" s="23"/>
      <c r="RHT37" s="23"/>
      <c r="RHU37" s="23"/>
      <c r="RHV37" s="23"/>
      <c r="RHW37" s="23"/>
      <c r="RHX37" s="23"/>
      <c r="RHY37" s="23"/>
      <c r="RHZ37" s="23"/>
      <c r="RIA37" s="23"/>
      <c r="RIB37" s="23"/>
      <c r="RIC37" s="23"/>
      <c r="RID37" s="23"/>
      <c r="RIE37" s="23"/>
      <c r="RIF37" s="23"/>
      <c r="RIG37" s="23"/>
      <c r="RIH37" s="23"/>
      <c r="RII37" s="23"/>
      <c r="RIJ37" s="23"/>
      <c r="RIK37" s="23"/>
      <c r="RIL37" s="23"/>
      <c r="RIM37" s="23"/>
      <c r="RIN37" s="23"/>
      <c r="RIO37" s="23"/>
      <c r="RIP37" s="23"/>
      <c r="RIQ37" s="23"/>
      <c r="RIR37" s="23"/>
      <c r="RIS37" s="23"/>
      <c r="RIT37" s="23"/>
      <c r="RIU37" s="23"/>
      <c r="RIV37" s="23"/>
      <c r="RIW37" s="23"/>
      <c r="RIX37" s="23"/>
      <c r="RIY37" s="23"/>
      <c r="RIZ37" s="23"/>
      <c r="RJA37" s="23"/>
      <c r="RJB37" s="23"/>
      <c r="RJC37" s="23"/>
      <c r="RJD37" s="23"/>
      <c r="RJE37" s="23"/>
      <c r="RJF37" s="23"/>
      <c r="RJG37" s="23"/>
      <c r="RJH37" s="23"/>
      <c r="RJI37" s="23"/>
      <c r="RJJ37" s="23"/>
      <c r="RJK37" s="23"/>
      <c r="RJL37" s="23"/>
      <c r="RJM37" s="23"/>
      <c r="RJN37" s="23"/>
      <c r="RJO37" s="23"/>
      <c r="RJP37" s="23"/>
      <c r="RJQ37" s="23"/>
      <c r="RJR37" s="23"/>
      <c r="RJS37" s="23"/>
      <c r="RJT37" s="23"/>
      <c r="RJU37" s="23"/>
      <c r="RJV37" s="23"/>
      <c r="RJW37" s="23"/>
      <c r="RJX37" s="23"/>
      <c r="RJY37" s="23"/>
      <c r="RJZ37" s="23"/>
      <c r="RKA37" s="23"/>
      <c r="RKB37" s="23"/>
      <c r="RKC37" s="23"/>
      <c r="RKD37" s="23"/>
      <c r="RKE37" s="23"/>
      <c r="RKF37" s="23"/>
      <c r="RKG37" s="23"/>
      <c r="RKH37" s="23"/>
      <c r="RKI37" s="23"/>
      <c r="RKJ37" s="23"/>
      <c r="RKK37" s="23"/>
      <c r="RKL37" s="23"/>
      <c r="RKM37" s="23"/>
      <c r="RKN37" s="23"/>
      <c r="RKO37" s="23"/>
      <c r="RKP37" s="23"/>
      <c r="RKQ37" s="23"/>
      <c r="RKR37" s="23"/>
      <c r="RKS37" s="23"/>
      <c r="RKT37" s="23"/>
      <c r="RKU37" s="23"/>
      <c r="RKV37" s="23"/>
      <c r="RKW37" s="23"/>
      <c r="RKX37" s="23"/>
      <c r="RKY37" s="23"/>
      <c r="RKZ37" s="23"/>
      <c r="RLA37" s="23"/>
      <c r="RLB37" s="23"/>
      <c r="RLC37" s="23"/>
      <c r="RLD37" s="23"/>
      <c r="RLE37" s="23"/>
      <c r="RLF37" s="23"/>
      <c r="RLG37" s="23"/>
      <c r="RLH37" s="23"/>
      <c r="RLI37" s="23"/>
      <c r="RLJ37" s="23"/>
      <c r="RLK37" s="23"/>
      <c r="RLL37" s="23"/>
      <c r="RLM37" s="23"/>
      <c r="RLN37" s="23"/>
      <c r="RLO37" s="23"/>
      <c r="RLP37" s="23"/>
      <c r="RLQ37" s="23"/>
      <c r="RLR37" s="23"/>
      <c r="RLS37" s="23"/>
      <c r="RLT37" s="23"/>
      <c r="RLU37" s="23"/>
      <c r="RLV37" s="23"/>
      <c r="RLW37" s="23"/>
      <c r="RLX37" s="23"/>
      <c r="RLY37" s="23"/>
      <c r="RLZ37" s="23"/>
      <c r="RMA37" s="23"/>
      <c r="RMB37" s="23"/>
      <c r="RMC37" s="23"/>
      <c r="RMD37" s="23"/>
      <c r="RME37" s="23"/>
      <c r="RMF37" s="23"/>
      <c r="RMG37" s="23"/>
      <c r="RMH37" s="23"/>
      <c r="RMI37" s="23"/>
      <c r="RMJ37" s="23"/>
      <c r="RMK37" s="23"/>
      <c r="RML37" s="23"/>
      <c r="RMM37" s="23"/>
      <c r="RMN37" s="23"/>
      <c r="RMO37" s="23"/>
      <c r="RMP37" s="23"/>
      <c r="RMQ37" s="23"/>
      <c r="RMR37" s="23"/>
      <c r="RMS37" s="23"/>
      <c r="RMT37" s="23"/>
      <c r="RMU37" s="23"/>
      <c r="RMV37" s="23"/>
      <c r="RMW37" s="23"/>
      <c r="RMX37" s="23"/>
      <c r="RMY37" s="23"/>
      <c r="RMZ37" s="23"/>
      <c r="RNA37" s="23"/>
      <c r="RNB37" s="23"/>
      <c r="RNC37" s="23"/>
      <c r="RND37" s="23"/>
      <c r="RNE37" s="23"/>
      <c r="RNF37" s="23"/>
      <c r="RNG37" s="23"/>
      <c r="RNH37" s="23"/>
      <c r="RNI37" s="23"/>
      <c r="RNJ37" s="23"/>
      <c r="RNK37" s="23"/>
      <c r="RNL37" s="23"/>
      <c r="RNM37" s="23"/>
      <c r="RNN37" s="23"/>
      <c r="RNO37" s="23"/>
      <c r="RNP37" s="23"/>
      <c r="RNQ37" s="23"/>
      <c r="RNR37" s="23"/>
      <c r="RNS37" s="23"/>
      <c r="RNT37" s="23"/>
      <c r="RNU37" s="23"/>
      <c r="RNV37" s="23"/>
      <c r="RNW37" s="23"/>
      <c r="RNX37" s="23"/>
      <c r="RNY37" s="23"/>
      <c r="RNZ37" s="23"/>
      <c r="ROA37" s="23"/>
      <c r="ROB37" s="23"/>
      <c r="ROC37" s="23"/>
      <c r="ROD37" s="23"/>
      <c r="ROE37" s="23"/>
      <c r="ROF37" s="23"/>
      <c r="ROG37" s="23"/>
      <c r="ROH37" s="23"/>
      <c r="ROI37" s="23"/>
      <c r="ROJ37" s="23"/>
      <c r="ROK37" s="23"/>
      <c r="ROL37" s="23"/>
      <c r="ROM37" s="23"/>
      <c r="RON37" s="23"/>
      <c r="ROO37" s="23"/>
      <c r="ROP37" s="23"/>
      <c r="ROQ37" s="23"/>
      <c r="ROR37" s="23"/>
      <c r="ROS37" s="23"/>
      <c r="ROT37" s="23"/>
      <c r="ROU37" s="23"/>
      <c r="ROV37" s="23"/>
      <c r="ROW37" s="23"/>
      <c r="ROX37" s="23"/>
      <c r="ROY37" s="23"/>
      <c r="ROZ37" s="23"/>
      <c r="RPA37" s="23"/>
      <c r="RPB37" s="23"/>
      <c r="RPC37" s="23"/>
      <c r="RPD37" s="23"/>
      <c r="RPE37" s="23"/>
      <c r="RPF37" s="23"/>
      <c r="RPG37" s="23"/>
      <c r="RPH37" s="23"/>
      <c r="RPI37" s="23"/>
      <c r="RPJ37" s="23"/>
      <c r="RPK37" s="23"/>
      <c r="RPL37" s="23"/>
      <c r="RPM37" s="23"/>
      <c r="RPN37" s="23"/>
      <c r="RPO37" s="23"/>
      <c r="RPP37" s="23"/>
      <c r="RPQ37" s="23"/>
      <c r="RPR37" s="23"/>
      <c r="RPS37" s="23"/>
      <c r="RPT37" s="23"/>
      <c r="RPU37" s="23"/>
      <c r="RPV37" s="23"/>
      <c r="RPW37" s="23"/>
      <c r="RPX37" s="23"/>
      <c r="RPY37" s="23"/>
      <c r="RPZ37" s="23"/>
      <c r="RQA37" s="23"/>
      <c r="RQB37" s="23"/>
      <c r="RQC37" s="23"/>
      <c r="RQD37" s="23"/>
      <c r="RQE37" s="23"/>
      <c r="RQF37" s="23"/>
      <c r="RQG37" s="23"/>
      <c r="RQH37" s="23"/>
      <c r="RQI37" s="23"/>
      <c r="RQJ37" s="23"/>
      <c r="RQK37" s="23"/>
      <c r="RQL37" s="23"/>
      <c r="RQM37" s="23"/>
      <c r="RQN37" s="23"/>
      <c r="RQO37" s="23"/>
      <c r="RQP37" s="23"/>
      <c r="RQQ37" s="23"/>
      <c r="RQR37" s="23"/>
      <c r="RQS37" s="23"/>
      <c r="RQT37" s="23"/>
      <c r="RQU37" s="23"/>
      <c r="RQV37" s="23"/>
      <c r="RQW37" s="23"/>
      <c r="RQX37" s="23"/>
      <c r="RQY37" s="23"/>
      <c r="RQZ37" s="23"/>
      <c r="RRA37" s="23"/>
      <c r="RRB37" s="23"/>
      <c r="RRC37" s="23"/>
      <c r="RRD37" s="23"/>
      <c r="RRE37" s="23"/>
      <c r="RRF37" s="23"/>
      <c r="RRG37" s="23"/>
      <c r="RRH37" s="23"/>
      <c r="RRI37" s="23"/>
      <c r="RRJ37" s="23"/>
      <c r="RRK37" s="23"/>
      <c r="RRL37" s="23"/>
      <c r="RRM37" s="23"/>
      <c r="RRN37" s="23"/>
      <c r="RRO37" s="23"/>
      <c r="RRP37" s="23"/>
      <c r="RRQ37" s="23"/>
      <c r="RRR37" s="23"/>
      <c r="RRS37" s="23"/>
      <c r="RRT37" s="23"/>
      <c r="RRU37" s="23"/>
      <c r="RRV37" s="23"/>
      <c r="RRW37" s="23"/>
      <c r="RRX37" s="23"/>
      <c r="RRY37" s="23"/>
      <c r="RRZ37" s="23"/>
      <c r="RSA37" s="23"/>
      <c r="RSB37" s="23"/>
      <c r="RSC37" s="23"/>
      <c r="RSD37" s="23"/>
      <c r="RSE37" s="23"/>
      <c r="RSF37" s="23"/>
      <c r="RSG37" s="23"/>
      <c r="RSH37" s="23"/>
      <c r="RSI37" s="23"/>
      <c r="RSJ37" s="23"/>
      <c r="RSK37" s="23"/>
      <c r="RSL37" s="23"/>
      <c r="RSM37" s="23"/>
      <c r="RSN37" s="23"/>
      <c r="RSO37" s="23"/>
      <c r="RSP37" s="23"/>
      <c r="RSQ37" s="23"/>
      <c r="RSR37" s="23"/>
      <c r="RSS37" s="23"/>
      <c r="RST37" s="23"/>
      <c r="RSU37" s="23"/>
      <c r="RSV37" s="23"/>
      <c r="RSW37" s="23"/>
      <c r="RSX37" s="23"/>
      <c r="RSY37" s="23"/>
      <c r="RSZ37" s="23"/>
      <c r="RTA37" s="23"/>
      <c r="RTB37" s="23"/>
      <c r="RTC37" s="23"/>
      <c r="RTD37" s="23"/>
      <c r="RTE37" s="23"/>
      <c r="RTF37" s="23"/>
      <c r="RTG37" s="23"/>
      <c r="RTH37" s="23"/>
      <c r="RTI37" s="23"/>
      <c r="RTJ37" s="23"/>
      <c r="RTK37" s="23"/>
      <c r="RTL37" s="23"/>
      <c r="RTM37" s="23"/>
      <c r="RTN37" s="23"/>
      <c r="RTO37" s="23"/>
      <c r="RTP37" s="23"/>
      <c r="RTQ37" s="23"/>
      <c r="RTR37" s="23"/>
      <c r="RTS37" s="23"/>
      <c r="RTT37" s="23"/>
      <c r="RTU37" s="23"/>
      <c r="RTV37" s="23"/>
      <c r="RTW37" s="23"/>
      <c r="RTX37" s="23"/>
      <c r="RTY37" s="23"/>
      <c r="RTZ37" s="23"/>
      <c r="RUA37" s="23"/>
      <c r="RUB37" s="23"/>
      <c r="RUC37" s="23"/>
      <c r="RUD37" s="23"/>
      <c r="RUE37" s="23"/>
      <c r="RUF37" s="23"/>
      <c r="RUG37" s="23"/>
      <c r="RUH37" s="23"/>
      <c r="RUI37" s="23"/>
      <c r="RUJ37" s="23"/>
      <c r="RUK37" s="23"/>
      <c r="RUL37" s="23"/>
      <c r="RUM37" s="23"/>
      <c r="RUN37" s="23"/>
      <c r="RUO37" s="23"/>
      <c r="RUP37" s="23"/>
      <c r="RUQ37" s="23"/>
      <c r="RUR37" s="23"/>
      <c r="RUS37" s="23"/>
      <c r="RUT37" s="23"/>
      <c r="RUU37" s="23"/>
      <c r="RUV37" s="23"/>
      <c r="RUW37" s="23"/>
      <c r="RUX37" s="23"/>
      <c r="RUY37" s="23"/>
      <c r="RUZ37" s="23"/>
      <c r="RVA37" s="23"/>
      <c r="RVB37" s="23"/>
      <c r="RVC37" s="23"/>
      <c r="RVD37" s="23"/>
      <c r="RVE37" s="23"/>
      <c r="RVF37" s="23"/>
      <c r="RVG37" s="23"/>
      <c r="RVH37" s="23"/>
      <c r="RVI37" s="23"/>
      <c r="RVJ37" s="23"/>
      <c r="RVK37" s="23"/>
      <c r="RVL37" s="23"/>
      <c r="RVM37" s="23"/>
      <c r="RVN37" s="23"/>
      <c r="RVO37" s="23"/>
      <c r="RVP37" s="23"/>
      <c r="RVQ37" s="23"/>
      <c r="RVR37" s="23"/>
      <c r="RVS37" s="23"/>
      <c r="RVT37" s="23"/>
      <c r="RVU37" s="23"/>
      <c r="RVV37" s="23"/>
      <c r="RVW37" s="23"/>
      <c r="RVX37" s="23"/>
      <c r="RVY37" s="23"/>
      <c r="RVZ37" s="23"/>
      <c r="RWA37" s="23"/>
      <c r="RWB37" s="23"/>
      <c r="RWC37" s="23"/>
      <c r="RWD37" s="23"/>
      <c r="RWE37" s="23"/>
      <c r="RWF37" s="23"/>
      <c r="RWG37" s="23"/>
      <c r="RWH37" s="23"/>
      <c r="RWI37" s="23"/>
      <c r="RWJ37" s="23"/>
      <c r="RWK37" s="23"/>
      <c r="RWL37" s="23"/>
      <c r="RWM37" s="23"/>
      <c r="RWN37" s="23"/>
      <c r="RWO37" s="23"/>
      <c r="RWP37" s="23"/>
      <c r="RWQ37" s="23"/>
      <c r="RWR37" s="23"/>
      <c r="RWS37" s="23"/>
      <c r="RWT37" s="23"/>
      <c r="RWU37" s="23"/>
      <c r="RWV37" s="23"/>
      <c r="RWW37" s="23"/>
      <c r="RWX37" s="23"/>
      <c r="RWY37" s="23"/>
      <c r="RWZ37" s="23"/>
      <c r="RXA37" s="23"/>
      <c r="RXB37" s="23"/>
      <c r="RXC37" s="23"/>
      <c r="RXD37" s="23"/>
      <c r="RXE37" s="23"/>
      <c r="RXF37" s="23"/>
      <c r="RXG37" s="23"/>
      <c r="RXH37" s="23"/>
      <c r="RXI37" s="23"/>
      <c r="RXJ37" s="23"/>
      <c r="RXK37" s="23"/>
      <c r="RXL37" s="23"/>
      <c r="RXM37" s="23"/>
      <c r="RXN37" s="23"/>
      <c r="RXO37" s="23"/>
      <c r="RXP37" s="23"/>
      <c r="RXQ37" s="23"/>
      <c r="RXR37" s="23"/>
      <c r="RXS37" s="23"/>
      <c r="RXT37" s="23"/>
      <c r="RXU37" s="23"/>
      <c r="RXV37" s="23"/>
      <c r="RXW37" s="23"/>
      <c r="RXX37" s="23"/>
      <c r="RXY37" s="23"/>
      <c r="RXZ37" s="23"/>
      <c r="RYA37" s="23"/>
      <c r="RYB37" s="23"/>
      <c r="RYC37" s="23"/>
      <c r="RYD37" s="23"/>
      <c r="RYE37" s="23"/>
      <c r="RYF37" s="23"/>
      <c r="RYG37" s="23"/>
      <c r="RYH37" s="23"/>
      <c r="RYI37" s="23"/>
      <c r="RYJ37" s="23"/>
      <c r="RYK37" s="23"/>
      <c r="RYL37" s="23"/>
      <c r="RYM37" s="23"/>
      <c r="RYN37" s="23"/>
      <c r="RYO37" s="23"/>
      <c r="RYP37" s="23"/>
      <c r="RYQ37" s="23"/>
      <c r="RYR37" s="23"/>
      <c r="RYS37" s="23"/>
      <c r="RYT37" s="23"/>
      <c r="RYU37" s="23"/>
      <c r="RYV37" s="23"/>
      <c r="RYW37" s="23"/>
      <c r="RYX37" s="23"/>
      <c r="RYY37" s="23"/>
      <c r="RYZ37" s="23"/>
      <c r="RZA37" s="23"/>
      <c r="RZB37" s="23"/>
      <c r="RZC37" s="23"/>
      <c r="RZD37" s="23"/>
      <c r="RZE37" s="23"/>
      <c r="RZF37" s="23"/>
      <c r="RZG37" s="23"/>
      <c r="RZH37" s="23"/>
      <c r="RZI37" s="23"/>
      <c r="RZJ37" s="23"/>
      <c r="RZK37" s="23"/>
      <c r="RZL37" s="23"/>
      <c r="RZM37" s="23"/>
      <c r="RZN37" s="23"/>
      <c r="RZO37" s="23"/>
      <c r="RZP37" s="23"/>
      <c r="RZQ37" s="23"/>
      <c r="RZR37" s="23"/>
      <c r="RZS37" s="23"/>
      <c r="RZT37" s="23"/>
      <c r="RZU37" s="23"/>
      <c r="RZV37" s="23"/>
      <c r="RZW37" s="23"/>
      <c r="RZX37" s="23"/>
      <c r="RZY37" s="23"/>
      <c r="RZZ37" s="23"/>
      <c r="SAA37" s="23"/>
      <c r="SAB37" s="23"/>
      <c r="SAC37" s="23"/>
      <c r="SAD37" s="23"/>
      <c r="SAE37" s="23"/>
      <c r="SAF37" s="23"/>
      <c r="SAG37" s="23"/>
      <c r="SAH37" s="23"/>
      <c r="SAI37" s="23"/>
      <c r="SAJ37" s="23"/>
      <c r="SAK37" s="23"/>
      <c r="SAL37" s="23"/>
      <c r="SAM37" s="23"/>
      <c r="SAN37" s="23"/>
      <c r="SAO37" s="23"/>
      <c r="SAP37" s="23"/>
      <c r="SAQ37" s="23"/>
      <c r="SAR37" s="23"/>
      <c r="SAS37" s="23"/>
      <c r="SAT37" s="23"/>
      <c r="SAU37" s="23"/>
      <c r="SAV37" s="23"/>
      <c r="SAW37" s="23"/>
      <c r="SAX37" s="23"/>
      <c r="SAY37" s="23"/>
      <c r="SAZ37" s="23"/>
      <c r="SBA37" s="23"/>
      <c r="SBB37" s="23"/>
      <c r="SBC37" s="23"/>
      <c r="SBD37" s="23"/>
      <c r="SBE37" s="23"/>
      <c r="SBF37" s="23"/>
      <c r="SBG37" s="23"/>
      <c r="SBH37" s="23"/>
      <c r="SBI37" s="23"/>
      <c r="SBJ37" s="23"/>
      <c r="SBK37" s="23"/>
      <c r="SBL37" s="23"/>
      <c r="SBM37" s="23"/>
      <c r="SBN37" s="23"/>
      <c r="SBO37" s="23"/>
      <c r="SBP37" s="23"/>
      <c r="SBQ37" s="23"/>
      <c r="SBR37" s="23"/>
      <c r="SBS37" s="23"/>
      <c r="SBT37" s="23"/>
      <c r="SBU37" s="23"/>
      <c r="SBV37" s="23"/>
      <c r="SBW37" s="23"/>
      <c r="SBX37" s="23"/>
      <c r="SBY37" s="23"/>
      <c r="SBZ37" s="23"/>
      <c r="SCA37" s="23"/>
      <c r="SCB37" s="23"/>
      <c r="SCC37" s="23"/>
      <c r="SCD37" s="23"/>
      <c r="SCE37" s="23"/>
      <c r="SCF37" s="23"/>
      <c r="SCG37" s="23"/>
      <c r="SCH37" s="23"/>
      <c r="SCI37" s="23"/>
      <c r="SCJ37" s="23"/>
      <c r="SCK37" s="23"/>
      <c r="SCL37" s="23"/>
      <c r="SCM37" s="23"/>
      <c r="SCN37" s="23"/>
      <c r="SCO37" s="23"/>
      <c r="SCP37" s="23"/>
      <c r="SCQ37" s="23"/>
      <c r="SCR37" s="23"/>
      <c r="SCS37" s="23"/>
      <c r="SCT37" s="23"/>
      <c r="SCU37" s="23"/>
      <c r="SCV37" s="23"/>
      <c r="SCW37" s="23"/>
      <c r="SCX37" s="23"/>
      <c r="SCY37" s="23"/>
      <c r="SCZ37" s="23"/>
      <c r="SDA37" s="23"/>
      <c r="SDB37" s="23"/>
      <c r="SDC37" s="23"/>
      <c r="SDD37" s="23"/>
      <c r="SDE37" s="23"/>
      <c r="SDF37" s="23"/>
      <c r="SDG37" s="23"/>
      <c r="SDH37" s="23"/>
      <c r="SDI37" s="23"/>
      <c r="SDJ37" s="23"/>
      <c r="SDK37" s="23"/>
      <c r="SDL37" s="23"/>
      <c r="SDM37" s="23"/>
      <c r="SDN37" s="23"/>
      <c r="SDO37" s="23"/>
      <c r="SDP37" s="23"/>
      <c r="SDQ37" s="23"/>
      <c r="SDR37" s="23"/>
      <c r="SDS37" s="23"/>
      <c r="SDT37" s="23"/>
      <c r="SDU37" s="23"/>
      <c r="SDV37" s="23"/>
      <c r="SDW37" s="23"/>
      <c r="SDX37" s="23"/>
      <c r="SDY37" s="23"/>
      <c r="SDZ37" s="23"/>
      <c r="SEA37" s="23"/>
      <c r="SEB37" s="23"/>
      <c r="SEC37" s="23"/>
      <c r="SED37" s="23"/>
      <c r="SEE37" s="23"/>
      <c r="SEF37" s="23"/>
      <c r="SEG37" s="23"/>
      <c r="SEH37" s="23"/>
      <c r="SEI37" s="23"/>
      <c r="SEJ37" s="23"/>
      <c r="SEK37" s="23"/>
      <c r="SEL37" s="23"/>
      <c r="SEM37" s="23"/>
      <c r="SEN37" s="23"/>
      <c r="SEO37" s="23"/>
      <c r="SEP37" s="23"/>
      <c r="SEQ37" s="23"/>
      <c r="SER37" s="23"/>
      <c r="SES37" s="23"/>
      <c r="SET37" s="23"/>
      <c r="SEU37" s="23"/>
      <c r="SEV37" s="23"/>
      <c r="SEW37" s="23"/>
      <c r="SEX37" s="23"/>
      <c r="SEY37" s="23"/>
      <c r="SEZ37" s="23"/>
      <c r="SFA37" s="23"/>
      <c r="SFB37" s="23"/>
      <c r="SFC37" s="23"/>
      <c r="SFD37" s="23"/>
      <c r="SFE37" s="23"/>
      <c r="SFF37" s="23"/>
      <c r="SFG37" s="23"/>
      <c r="SFH37" s="23"/>
      <c r="SFI37" s="23"/>
      <c r="SFJ37" s="23"/>
      <c r="SFK37" s="23"/>
      <c r="SFL37" s="23"/>
      <c r="SFM37" s="23"/>
      <c r="SFN37" s="23"/>
      <c r="SFO37" s="23"/>
      <c r="SFP37" s="23"/>
      <c r="SFQ37" s="23"/>
      <c r="SFR37" s="23"/>
      <c r="SFS37" s="23"/>
      <c r="SFT37" s="23"/>
      <c r="SFU37" s="23"/>
      <c r="SFV37" s="23"/>
      <c r="SFW37" s="23"/>
      <c r="SFX37" s="23"/>
      <c r="SFY37" s="23"/>
      <c r="SFZ37" s="23"/>
      <c r="SGA37" s="23"/>
      <c r="SGB37" s="23"/>
      <c r="SGC37" s="23"/>
      <c r="SGD37" s="23"/>
      <c r="SGE37" s="23"/>
      <c r="SGF37" s="23"/>
      <c r="SGG37" s="23"/>
      <c r="SGH37" s="23"/>
      <c r="SGI37" s="23"/>
      <c r="SGJ37" s="23"/>
      <c r="SGK37" s="23"/>
      <c r="SGL37" s="23"/>
      <c r="SGM37" s="23"/>
      <c r="SGN37" s="23"/>
      <c r="SGO37" s="23"/>
      <c r="SGP37" s="23"/>
      <c r="SGQ37" s="23"/>
      <c r="SGR37" s="23"/>
      <c r="SGS37" s="23"/>
      <c r="SGT37" s="23"/>
      <c r="SGU37" s="23"/>
      <c r="SGV37" s="23"/>
      <c r="SGW37" s="23"/>
      <c r="SGX37" s="23"/>
      <c r="SGY37" s="23"/>
      <c r="SGZ37" s="23"/>
      <c r="SHA37" s="23"/>
      <c r="SHB37" s="23"/>
      <c r="SHC37" s="23"/>
      <c r="SHD37" s="23"/>
      <c r="SHE37" s="23"/>
      <c r="SHF37" s="23"/>
      <c r="SHG37" s="23"/>
      <c r="SHH37" s="23"/>
      <c r="SHI37" s="23"/>
      <c r="SHJ37" s="23"/>
      <c r="SHK37" s="23"/>
      <c r="SHL37" s="23"/>
      <c r="SHM37" s="23"/>
      <c r="SHN37" s="23"/>
      <c r="SHO37" s="23"/>
      <c r="SHP37" s="23"/>
      <c r="SHQ37" s="23"/>
      <c r="SHR37" s="23"/>
      <c r="SHS37" s="23"/>
      <c r="SHT37" s="23"/>
      <c r="SHU37" s="23"/>
      <c r="SHV37" s="23"/>
      <c r="SHW37" s="23"/>
      <c r="SHX37" s="23"/>
      <c r="SHY37" s="23"/>
      <c r="SHZ37" s="23"/>
      <c r="SIA37" s="23"/>
      <c r="SIB37" s="23"/>
      <c r="SIC37" s="23"/>
      <c r="SID37" s="23"/>
      <c r="SIE37" s="23"/>
      <c r="SIF37" s="23"/>
      <c r="SIG37" s="23"/>
      <c r="SIH37" s="23"/>
      <c r="SII37" s="23"/>
      <c r="SIJ37" s="23"/>
      <c r="SIK37" s="23"/>
      <c r="SIL37" s="23"/>
      <c r="SIM37" s="23"/>
      <c r="SIN37" s="23"/>
      <c r="SIO37" s="23"/>
      <c r="SIP37" s="23"/>
      <c r="SIQ37" s="23"/>
      <c r="SIR37" s="23"/>
      <c r="SIS37" s="23"/>
      <c r="SIT37" s="23"/>
      <c r="SIU37" s="23"/>
      <c r="SIV37" s="23"/>
      <c r="SIW37" s="23"/>
      <c r="SIX37" s="23"/>
      <c r="SIY37" s="23"/>
      <c r="SIZ37" s="23"/>
      <c r="SJA37" s="23"/>
      <c r="SJB37" s="23"/>
      <c r="SJC37" s="23"/>
      <c r="SJD37" s="23"/>
      <c r="SJE37" s="23"/>
      <c r="SJF37" s="23"/>
      <c r="SJG37" s="23"/>
      <c r="SJH37" s="23"/>
      <c r="SJI37" s="23"/>
      <c r="SJJ37" s="23"/>
      <c r="SJK37" s="23"/>
      <c r="SJL37" s="23"/>
      <c r="SJM37" s="23"/>
      <c r="SJN37" s="23"/>
      <c r="SJO37" s="23"/>
      <c r="SJP37" s="23"/>
      <c r="SJQ37" s="23"/>
      <c r="SJR37" s="23"/>
      <c r="SJS37" s="23"/>
      <c r="SJT37" s="23"/>
      <c r="SJU37" s="23"/>
      <c r="SJV37" s="23"/>
      <c r="SJW37" s="23"/>
      <c r="SJX37" s="23"/>
      <c r="SJY37" s="23"/>
      <c r="SJZ37" s="23"/>
      <c r="SKA37" s="23"/>
      <c r="SKB37" s="23"/>
      <c r="SKC37" s="23"/>
      <c r="SKD37" s="23"/>
      <c r="SKE37" s="23"/>
      <c r="SKF37" s="23"/>
      <c r="SKG37" s="23"/>
      <c r="SKH37" s="23"/>
      <c r="SKI37" s="23"/>
      <c r="SKJ37" s="23"/>
      <c r="SKK37" s="23"/>
      <c r="SKL37" s="23"/>
      <c r="SKM37" s="23"/>
      <c r="SKN37" s="23"/>
      <c r="SKO37" s="23"/>
      <c r="SKP37" s="23"/>
      <c r="SKQ37" s="23"/>
      <c r="SKR37" s="23"/>
      <c r="SKS37" s="23"/>
      <c r="SKT37" s="23"/>
      <c r="SKU37" s="23"/>
      <c r="SKV37" s="23"/>
      <c r="SKW37" s="23"/>
      <c r="SKX37" s="23"/>
      <c r="SKY37" s="23"/>
      <c r="SKZ37" s="23"/>
      <c r="SLA37" s="23"/>
      <c r="SLB37" s="23"/>
      <c r="SLC37" s="23"/>
      <c r="SLD37" s="23"/>
      <c r="SLE37" s="23"/>
      <c r="SLF37" s="23"/>
      <c r="SLG37" s="23"/>
      <c r="SLH37" s="23"/>
      <c r="SLI37" s="23"/>
      <c r="SLJ37" s="23"/>
      <c r="SLK37" s="23"/>
      <c r="SLL37" s="23"/>
      <c r="SLM37" s="23"/>
      <c r="SLN37" s="23"/>
      <c r="SLO37" s="23"/>
      <c r="SLP37" s="23"/>
      <c r="SLQ37" s="23"/>
      <c r="SLR37" s="23"/>
      <c r="SLS37" s="23"/>
      <c r="SLT37" s="23"/>
      <c r="SLU37" s="23"/>
      <c r="SLV37" s="23"/>
      <c r="SLW37" s="23"/>
      <c r="SLX37" s="23"/>
      <c r="SLY37" s="23"/>
      <c r="SLZ37" s="23"/>
      <c r="SMA37" s="23"/>
      <c r="SMB37" s="23"/>
      <c r="SMC37" s="23"/>
      <c r="SMD37" s="23"/>
      <c r="SME37" s="23"/>
      <c r="SMF37" s="23"/>
      <c r="SMG37" s="23"/>
      <c r="SMH37" s="23"/>
      <c r="SMI37" s="23"/>
      <c r="SMJ37" s="23"/>
      <c r="SMK37" s="23"/>
      <c r="SML37" s="23"/>
      <c r="SMM37" s="23"/>
      <c r="SMN37" s="23"/>
      <c r="SMO37" s="23"/>
      <c r="SMP37" s="23"/>
      <c r="SMQ37" s="23"/>
      <c r="SMR37" s="23"/>
      <c r="SMS37" s="23"/>
      <c r="SMT37" s="23"/>
      <c r="SMU37" s="23"/>
      <c r="SMV37" s="23"/>
      <c r="SMW37" s="23"/>
      <c r="SMX37" s="23"/>
      <c r="SMY37" s="23"/>
      <c r="SMZ37" s="23"/>
      <c r="SNA37" s="23"/>
      <c r="SNB37" s="23"/>
      <c r="SNC37" s="23"/>
      <c r="SND37" s="23"/>
      <c r="SNE37" s="23"/>
      <c r="SNF37" s="23"/>
      <c r="SNG37" s="23"/>
      <c r="SNH37" s="23"/>
      <c r="SNI37" s="23"/>
      <c r="SNJ37" s="23"/>
      <c r="SNK37" s="23"/>
      <c r="SNL37" s="23"/>
      <c r="SNM37" s="23"/>
      <c r="SNN37" s="23"/>
      <c r="SNO37" s="23"/>
      <c r="SNP37" s="23"/>
      <c r="SNQ37" s="23"/>
      <c r="SNR37" s="23"/>
      <c r="SNS37" s="23"/>
      <c r="SNT37" s="23"/>
      <c r="SNU37" s="23"/>
      <c r="SNV37" s="23"/>
      <c r="SNW37" s="23"/>
      <c r="SNX37" s="23"/>
      <c r="SNY37" s="23"/>
      <c r="SNZ37" s="23"/>
      <c r="SOA37" s="23"/>
      <c r="SOB37" s="23"/>
      <c r="SOC37" s="23"/>
      <c r="SOD37" s="23"/>
      <c r="SOE37" s="23"/>
      <c r="SOF37" s="23"/>
      <c r="SOG37" s="23"/>
      <c r="SOH37" s="23"/>
      <c r="SOI37" s="23"/>
      <c r="SOJ37" s="23"/>
      <c r="SOK37" s="23"/>
      <c r="SOL37" s="23"/>
      <c r="SOM37" s="23"/>
      <c r="SON37" s="23"/>
      <c r="SOO37" s="23"/>
      <c r="SOP37" s="23"/>
      <c r="SOQ37" s="23"/>
      <c r="SOR37" s="23"/>
      <c r="SOS37" s="23"/>
      <c r="SOT37" s="23"/>
      <c r="SOU37" s="23"/>
      <c r="SOV37" s="23"/>
      <c r="SOW37" s="23"/>
      <c r="SOX37" s="23"/>
      <c r="SOY37" s="23"/>
      <c r="SOZ37" s="23"/>
      <c r="SPA37" s="23"/>
      <c r="SPB37" s="23"/>
      <c r="SPC37" s="23"/>
      <c r="SPD37" s="23"/>
      <c r="SPE37" s="23"/>
      <c r="SPF37" s="23"/>
      <c r="SPG37" s="23"/>
      <c r="SPH37" s="23"/>
      <c r="SPI37" s="23"/>
      <c r="SPJ37" s="23"/>
      <c r="SPK37" s="23"/>
      <c r="SPL37" s="23"/>
      <c r="SPM37" s="23"/>
      <c r="SPN37" s="23"/>
      <c r="SPO37" s="23"/>
      <c r="SPP37" s="23"/>
      <c r="SPQ37" s="23"/>
      <c r="SPR37" s="23"/>
      <c r="SPS37" s="23"/>
      <c r="SPT37" s="23"/>
      <c r="SPU37" s="23"/>
      <c r="SPV37" s="23"/>
      <c r="SPW37" s="23"/>
      <c r="SPX37" s="23"/>
      <c r="SPY37" s="23"/>
      <c r="SPZ37" s="23"/>
      <c r="SQA37" s="23"/>
      <c r="SQB37" s="23"/>
      <c r="SQC37" s="23"/>
      <c r="SQD37" s="23"/>
      <c r="SQE37" s="23"/>
      <c r="SQF37" s="23"/>
      <c r="SQG37" s="23"/>
      <c r="SQH37" s="23"/>
      <c r="SQI37" s="23"/>
      <c r="SQJ37" s="23"/>
      <c r="SQK37" s="23"/>
      <c r="SQL37" s="23"/>
      <c r="SQM37" s="23"/>
      <c r="SQN37" s="23"/>
      <c r="SQO37" s="23"/>
      <c r="SQP37" s="23"/>
      <c r="SQQ37" s="23"/>
      <c r="SQR37" s="23"/>
      <c r="SQS37" s="23"/>
      <c r="SQT37" s="23"/>
      <c r="SQU37" s="23"/>
      <c r="SQV37" s="23"/>
      <c r="SQW37" s="23"/>
      <c r="SQX37" s="23"/>
      <c r="SQY37" s="23"/>
      <c r="SQZ37" s="23"/>
      <c r="SRA37" s="23"/>
      <c r="SRB37" s="23"/>
      <c r="SRC37" s="23"/>
      <c r="SRD37" s="23"/>
      <c r="SRE37" s="23"/>
      <c r="SRF37" s="23"/>
      <c r="SRG37" s="23"/>
      <c r="SRH37" s="23"/>
      <c r="SRI37" s="23"/>
      <c r="SRJ37" s="23"/>
      <c r="SRK37" s="23"/>
      <c r="SRL37" s="23"/>
      <c r="SRM37" s="23"/>
      <c r="SRN37" s="23"/>
      <c r="SRO37" s="23"/>
      <c r="SRP37" s="23"/>
      <c r="SRQ37" s="23"/>
      <c r="SRR37" s="23"/>
      <c r="SRS37" s="23"/>
      <c r="SRT37" s="23"/>
      <c r="SRU37" s="23"/>
      <c r="SRV37" s="23"/>
      <c r="SRW37" s="23"/>
      <c r="SRX37" s="23"/>
      <c r="SRY37" s="23"/>
      <c r="SRZ37" s="23"/>
      <c r="SSA37" s="23"/>
      <c r="SSB37" s="23"/>
      <c r="SSC37" s="23"/>
      <c r="SSD37" s="23"/>
      <c r="SSE37" s="23"/>
      <c r="SSF37" s="23"/>
      <c r="SSG37" s="23"/>
      <c r="SSH37" s="23"/>
      <c r="SSI37" s="23"/>
      <c r="SSJ37" s="23"/>
      <c r="SSK37" s="23"/>
      <c r="SSL37" s="23"/>
      <c r="SSM37" s="23"/>
      <c r="SSN37" s="23"/>
      <c r="SSO37" s="23"/>
      <c r="SSP37" s="23"/>
      <c r="SSQ37" s="23"/>
      <c r="SSR37" s="23"/>
      <c r="SSS37" s="23"/>
      <c r="SST37" s="23"/>
      <c r="SSU37" s="23"/>
      <c r="SSV37" s="23"/>
      <c r="SSW37" s="23"/>
      <c r="SSX37" s="23"/>
      <c r="SSY37" s="23"/>
      <c r="SSZ37" s="23"/>
      <c r="STA37" s="23"/>
      <c r="STB37" s="23"/>
      <c r="STC37" s="23"/>
      <c r="STD37" s="23"/>
      <c r="STE37" s="23"/>
      <c r="STF37" s="23"/>
      <c r="STG37" s="23"/>
      <c r="STH37" s="23"/>
      <c r="STI37" s="23"/>
      <c r="STJ37" s="23"/>
      <c r="STK37" s="23"/>
      <c r="STL37" s="23"/>
      <c r="STM37" s="23"/>
      <c r="STN37" s="23"/>
      <c r="STO37" s="23"/>
      <c r="STP37" s="23"/>
      <c r="STQ37" s="23"/>
      <c r="STR37" s="23"/>
      <c r="STS37" s="23"/>
      <c r="STT37" s="23"/>
      <c r="STU37" s="23"/>
      <c r="STV37" s="23"/>
      <c r="STW37" s="23"/>
      <c r="STX37" s="23"/>
      <c r="STY37" s="23"/>
      <c r="STZ37" s="23"/>
      <c r="SUA37" s="23"/>
      <c r="SUB37" s="23"/>
      <c r="SUC37" s="23"/>
      <c r="SUD37" s="23"/>
      <c r="SUE37" s="23"/>
      <c r="SUF37" s="23"/>
      <c r="SUG37" s="23"/>
      <c r="SUH37" s="23"/>
      <c r="SUI37" s="23"/>
      <c r="SUJ37" s="23"/>
      <c r="SUK37" s="23"/>
      <c r="SUL37" s="23"/>
      <c r="SUM37" s="23"/>
      <c r="SUN37" s="23"/>
      <c r="SUO37" s="23"/>
      <c r="SUP37" s="23"/>
      <c r="SUQ37" s="23"/>
      <c r="SUR37" s="23"/>
      <c r="SUS37" s="23"/>
      <c r="SUT37" s="23"/>
      <c r="SUU37" s="23"/>
      <c r="SUV37" s="23"/>
      <c r="SUW37" s="23"/>
      <c r="SUX37" s="23"/>
      <c r="SUY37" s="23"/>
      <c r="SUZ37" s="23"/>
      <c r="SVA37" s="23"/>
      <c r="SVB37" s="23"/>
      <c r="SVC37" s="23"/>
      <c r="SVD37" s="23"/>
      <c r="SVE37" s="23"/>
      <c r="SVF37" s="23"/>
      <c r="SVG37" s="23"/>
      <c r="SVH37" s="23"/>
      <c r="SVI37" s="23"/>
      <c r="SVJ37" s="23"/>
      <c r="SVK37" s="23"/>
      <c r="SVL37" s="23"/>
      <c r="SVM37" s="23"/>
      <c r="SVN37" s="23"/>
      <c r="SVO37" s="23"/>
      <c r="SVP37" s="23"/>
      <c r="SVQ37" s="23"/>
      <c r="SVR37" s="23"/>
      <c r="SVS37" s="23"/>
      <c r="SVT37" s="23"/>
      <c r="SVU37" s="23"/>
      <c r="SVV37" s="23"/>
      <c r="SVW37" s="23"/>
      <c r="SVX37" s="23"/>
      <c r="SVY37" s="23"/>
      <c r="SVZ37" s="23"/>
      <c r="SWA37" s="23"/>
      <c r="SWB37" s="23"/>
      <c r="SWC37" s="23"/>
      <c r="SWD37" s="23"/>
      <c r="SWE37" s="23"/>
      <c r="SWF37" s="23"/>
      <c r="SWG37" s="23"/>
      <c r="SWH37" s="23"/>
      <c r="SWI37" s="23"/>
      <c r="SWJ37" s="23"/>
      <c r="SWK37" s="23"/>
      <c r="SWL37" s="23"/>
      <c r="SWM37" s="23"/>
      <c r="SWN37" s="23"/>
      <c r="SWO37" s="23"/>
      <c r="SWP37" s="23"/>
      <c r="SWQ37" s="23"/>
      <c r="SWR37" s="23"/>
      <c r="SWS37" s="23"/>
      <c r="SWT37" s="23"/>
      <c r="SWU37" s="23"/>
      <c r="SWV37" s="23"/>
      <c r="SWW37" s="23"/>
      <c r="SWX37" s="23"/>
      <c r="SWY37" s="23"/>
      <c r="SWZ37" s="23"/>
      <c r="SXA37" s="23"/>
      <c r="SXB37" s="23"/>
      <c r="SXC37" s="23"/>
      <c r="SXD37" s="23"/>
      <c r="SXE37" s="23"/>
      <c r="SXF37" s="23"/>
      <c r="SXG37" s="23"/>
      <c r="SXH37" s="23"/>
      <c r="SXI37" s="23"/>
      <c r="SXJ37" s="23"/>
      <c r="SXK37" s="23"/>
      <c r="SXL37" s="23"/>
      <c r="SXM37" s="23"/>
      <c r="SXN37" s="23"/>
      <c r="SXO37" s="23"/>
      <c r="SXP37" s="23"/>
      <c r="SXQ37" s="23"/>
      <c r="SXR37" s="23"/>
      <c r="SXS37" s="23"/>
      <c r="SXT37" s="23"/>
      <c r="SXU37" s="23"/>
      <c r="SXV37" s="23"/>
      <c r="SXW37" s="23"/>
      <c r="SXX37" s="23"/>
      <c r="SXY37" s="23"/>
      <c r="SXZ37" s="23"/>
      <c r="SYA37" s="23"/>
      <c r="SYB37" s="23"/>
      <c r="SYC37" s="23"/>
      <c r="SYD37" s="23"/>
      <c r="SYE37" s="23"/>
      <c r="SYF37" s="23"/>
      <c r="SYG37" s="23"/>
      <c r="SYH37" s="23"/>
      <c r="SYI37" s="23"/>
      <c r="SYJ37" s="23"/>
      <c r="SYK37" s="23"/>
      <c r="SYL37" s="23"/>
      <c r="SYM37" s="23"/>
      <c r="SYN37" s="23"/>
      <c r="SYO37" s="23"/>
      <c r="SYP37" s="23"/>
      <c r="SYQ37" s="23"/>
      <c r="SYR37" s="23"/>
      <c r="SYS37" s="23"/>
      <c r="SYT37" s="23"/>
      <c r="SYU37" s="23"/>
      <c r="SYV37" s="23"/>
      <c r="SYW37" s="23"/>
      <c r="SYX37" s="23"/>
      <c r="SYY37" s="23"/>
      <c r="SYZ37" s="23"/>
      <c r="SZA37" s="23"/>
      <c r="SZB37" s="23"/>
      <c r="SZC37" s="23"/>
      <c r="SZD37" s="23"/>
      <c r="SZE37" s="23"/>
      <c r="SZF37" s="23"/>
      <c r="SZG37" s="23"/>
      <c r="SZH37" s="23"/>
      <c r="SZI37" s="23"/>
      <c r="SZJ37" s="23"/>
      <c r="SZK37" s="23"/>
      <c r="SZL37" s="23"/>
      <c r="SZM37" s="23"/>
      <c r="SZN37" s="23"/>
      <c r="SZO37" s="23"/>
      <c r="SZP37" s="23"/>
      <c r="SZQ37" s="23"/>
      <c r="SZR37" s="23"/>
      <c r="SZS37" s="23"/>
      <c r="SZT37" s="23"/>
      <c r="SZU37" s="23"/>
      <c r="SZV37" s="23"/>
      <c r="SZW37" s="23"/>
      <c r="SZX37" s="23"/>
      <c r="SZY37" s="23"/>
      <c r="SZZ37" s="23"/>
      <c r="TAA37" s="23"/>
      <c r="TAB37" s="23"/>
      <c r="TAC37" s="23"/>
      <c r="TAD37" s="23"/>
      <c r="TAE37" s="23"/>
      <c r="TAF37" s="23"/>
      <c r="TAG37" s="23"/>
      <c r="TAH37" s="23"/>
      <c r="TAI37" s="23"/>
      <c r="TAJ37" s="23"/>
      <c r="TAK37" s="23"/>
      <c r="TAL37" s="23"/>
      <c r="TAM37" s="23"/>
      <c r="TAN37" s="23"/>
      <c r="TAO37" s="23"/>
      <c r="TAP37" s="23"/>
      <c r="TAQ37" s="23"/>
      <c r="TAR37" s="23"/>
      <c r="TAS37" s="23"/>
      <c r="TAT37" s="23"/>
      <c r="TAU37" s="23"/>
      <c r="TAV37" s="23"/>
      <c r="TAW37" s="23"/>
      <c r="TAX37" s="23"/>
      <c r="TAY37" s="23"/>
      <c r="TAZ37" s="23"/>
      <c r="TBA37" s="23"/>
      <c r="TBB37" s="23"/>
      <c r="TBC37" s="23"/>
      <c r="TBD37" s="23"/>
      <c r="TBE37" s="23"/>
      <c r="TBF37" s="23"/>
      <c r="TBG37" s="23"/>
      <c r="TBH37" s="23"/>
      <c r="TBI37" s="23"/>
      <c r="TBJ37" s="23"/>
      <c r="TBK37" s="23"/>
      <c r="TBL37" s="23"/>
      <c r="TBM37" s="23"/>
      <c r="TBN37" s="23"/>
      <c r="TBO37" s="23"/>
      <c r="TBP37" s="23"/>
      <c r="TBQ37" s="23"/>
      <c r="TBR37" s="23"/>
      <c r="TBS37" s="23"/>
      <c r="TBT37" s="23"/>
      <c r="TBU37" s="23"/>
      <c r="TBV37" s="23"/>
      <c r="TBW37" s="23"/>
      <c r="TBX37" s="23"/>
      <c r="TBY37" s="23"/>
      <c r="TBZ37" s="23"/>
      <c r="TCA37" s="23"/>
      <c r="TCB37" s="23"/>
      <c r="TCC37" s="23"/>
      <c r="TCD37" s="23"/>
      <c r="TCE37" s="23"/>
      <c r="TCF37" s="23"/>
      <c r="TCG37" s="23"/>
      <c r="TCH37" s="23"/>
      <c r="TCI37" s="23"/>
      <c r="TCJ37" s="23"/>
      <c r="TCK37" s="23"/>
      <c r="TCL37" s="23"/>
      <c r="TCM37" s="23"/>
      <c r="TCN37" s="23"/>
      <c r="TCO37" s="23"/>
      <c r="TCP37" s="23"/>
      <c r="TCQ37" s="23"/>
      <c r="TCR37" s="23"/>
      <c r="TCS37" s="23"/>
      <c r="TCT37" s="23"/>
      <c r="TCU37" s="23"/>
      <c r="TCV37" s="23"/>
      <c r="TCW37" s="23"/>
      <c r="TCX37" s="23"/>
      <c r="TCY37" s="23"/>
      <c r="TCZ37" s="23"/>
      <c r="TDA37" s="23"/>
      <c r="TDB37" s="23"/>
      <c r="TDC37" s="23"/>
      <c r="TDD37" s="23"/>
      <c r="TDE37" s="23"/>
      <c r="TDF37" s="23"/>
      <c r="TDG37" s="23"/>
      <c r="TDH37" s="23"/>
      <c r="TDI37" s="23"/>
      <c r="TDJ37" s="23"/>
      <c r="TDK37" s="23"/>
      <c r="TDL37" s="23"/>
      <c r="TDM37" s="23"/>
      <c r="TDN37" s="23"/>
      <c r="TDO37" s="23"/>
      <c r="TDP37" s="23"/>
      <c r="TDQ37" s="23"/>
      <c r="TDR37" s="23"/>
      <c r="TDS37" s="23"/>
      <c r="TDT37" s="23"/>
      <c r="TDU37" s="23"/>
      <c r="TDV37" s="23"/>
      <c r="TDW37" s="23"/>
      <c r="TDX37" s="23"/>
      <c r="TDY37" s="23"/>
      <c r="TDZ37" s="23"/>
      <c r="TEA37" s="23"/>
      <c r="TEB37" s="23"/>
      <c r="TEC37" s="23"/>
      <c r="TED37" s="23"/>
      <c r="TEE37" s="23"/>
      <c r="TEF37" s="23"/>
      <c r="TEG37" s="23"/>
      <c r="TEH37" s="23"/>
      <c r="TEI37" s="23"/>
      <c r="TEJ37" s="23"/>
      <c r="TEK37" s="23"/>
      <c r="TEL37" s="23"/>
      <c r="TEM37" s="23"/>
      <c r="TEN37" s="23"/>
      <c r="TEO37" s="23"/>
      <c r="TEP37" s="23"/>
      <c r="TEQ37" s="23"/>
      <c r="TER37" s="23"/>
      <c r="TES37" s="23"/>
      <c r="TET37" s="23"/>
      <c r="TEU37" s="23"/>
      <c r="TEV37" s="23"/>
      <c r="TEW37" s="23"/>
      <c r="TEX37" s="23"/>
      <c r="TEY37" s="23"/>
      <c r="TEZ37" s="23"/>
      <c r="TFA37" s="23"/>
      <c r="TFB37" s="23"/>
      <c r="TFC37" s="23"/>
      <c r="TFD37" s="23"/>
      <c r="TFE37" s="23"/>
      <c r="TFF37" s="23"/>
      <c r="TFG37" s="23"/>
      <c r="TFH37" s="23"/>
      <c r="TFI37" s="23"/>
      <c r="TFJ37" s="23"/>
      <c r="TFK37" s="23"/>
      <c r="TFL37" s="23"/>
      <c r="TFM37" s="23"/>
      <c r="TFN37" s="23"/>
      <c r="TFO37" s="23"/>
      <c r="TFP37" s="23"/>
      <c r="TFQ37" s="23"/>
      <c r="TFR37" s="23"/>
      <c r="TFS37" s="23"/>
      <c r="TFT37" s="23"/>
      <c r="TFU37" s="23"/>
      <c r="TFV37" s="23"/>
      <c r="TFW37" s="23"/>
      <c r="TFX37" s="23"/>
      <c r="TFY37" s="23"/>
      <c r="TFZ37" s="23"/>
      <c r="TGA37" s="23"/>
      <c r="TGB37" s="23"/>
      <c r="TGC37" s="23"/>
      <c r="TGD37" s="23"/>
      <c r="TGE37" s="23"/>
      <c r="TGF37" s="23"/>
      <c r="TGG37" s="23"/>
      <c r="TGH37" s="23"/>
      <c r="TGI37" s="23"/>
      <c r="TGJ37" s="23"/>
      <c r="TGK37" s="23"/>
      <c r="TGL37" s="23"/>
      <c r="TGM37" s="23"/>
      <c r="TGN37" s="23"/>
      <c r="TGO37" s="23"/>
      <c r="TGP37" s="23"/>
      <c r="TGQ37" s="23"/>
      <c r="TGR37" s="23"/>
      <c r="TGS37" s="23"/>
      <c r="TGT37" s="23"/>
      <c r="TGU37" s="23"/>
      <c r="TGV37" s="23"/>
      <c r="TGW37" s="23"/>
      <c r="TGX37" s="23"/>
      <c r="TGY37" s="23"/>
      <c r="TGZ37" s="23"/>
      <c r="THA37" s="23"/>
      <c r="THB37" s="23"/>
      <c r="THC37" s="23"/>
      <c r="THD37" s="23"/>
      <c r="THE37" s="23"/>
      <c r="THF37" s="23"/>
      <c r="THG37" s="23"/>
      <c r="THH37" s="23"/>
      <c r="THI37" s="23"/>
      <c r="THJ37" s="23"/>
      <c r="THK37" s="23"/>
      <c r="THL37" s="23"/>
      <c r="THM37" s="23"/>
      <c r="THN37" s="23"/>
      <c r="THO37" s="23"/>
      <c r="THP37" s="23"/>
      <c r="THQ37" s="23"/>
      <c r="THR37" s="23"/>
      <c r="THS37" s="23"/>
      <c r="THT37" s="23"/>
      <c r="THU37" s="23"/>
      <c r="THV37" s="23"/>
      <c r="THW37" s="23"/>
      <c r="THX37" s="23"/>
      <c r="THY37" s="23"/>
      <c r="THZ37" s="23"/>
      <c r="TIA37" s="23"/>
      <c r="TIB37" s="23"/>
      <c r="TIC37" s="23"/>
      <c r="TID37" s="23"/>
      <c r="TIE37" s="23"/>
      <c r="TIF37" s="23"/>
      <c r="TIG37" s="23"/>
      <c r="TIH37" s="23"/>
      <c r="TII37" s="23"/>
      <c r="TIJ37" s="23"/>
      <c r="TIK37" s="23"/>
      <c r="TIL37" s="23"/>
      <c r="TIM37" s="23"/>
      <c r="TIN37" s="23"/>
      <c r="TIO37" s="23"/>
      <c r="TIP37" s="23"/>
      <c r="TIQ37" s="23"/>
      <c r="TIR37" s="23"/>
      <c r="TIS37" s="23"/>
      <c r="TIT37" s="23"/>
      <c r="TIU37" s="23"/>
      <c r="TIV37" s="23"/>
      <c r="TIW37" s="23"/>
      <c r="TIX37" s="23"/>
      <c r="TIY37" s="23"/>
      <c r="TIZ37" s="23"/>
      <c r="TJA37" s="23"/>
      <c r="TJB37" s="23"/>
      <c r="TJC37" s="23"/>
      <c r="TJD37" s="23"/>
      <c r="TJE37" s="23"/>
      <c r="TJF37" s="23"/>
      <c r="TJG37" s="23"/>
      <c r="TJH37" s="23"/>
      <c r="TJI37" s="23"/>
      <c r="TJJ37" s="23"/>
      <c r="TJK37" s="23"/>
      <c r="TJL37" s="23"/>
      <c r="TJM37" s="23"/>
      <c r="TJN37" s="23"/>
      <c r="TJO37" s="23"/>
      <c r="TJP37" s="23"/>
      <c r="TJQ37" s="23"/>
      <c r="TJR37" s="23"/>
      <c r="TJS37" s="23"/>
      <c r="TJT37" s="23"/>
      <c r="TJU37" s="23"/>
      <c r="TJV37" s="23"/>
      <c r="TJW37" s="23"/>
      <c r="TJX37" s="23"/>
      <c r="TJY37" s="23"/>
      <c r="TJZ37" s="23"/>
      <c r="TKA37" s="23"/>
      <c r="TKB37" s="23"/>
      <c r="TKC37" s="23"/>
      <c r="TKD37" s="23"/>
      <c r="TKE37" s="23"/>
      <c r="TKF37" s="23"/>
      <c r="TKG37" s="23"/>
      <c r="TKH37" s="23"/>
      <c r="TKI37" s="23"/>
      <c r="TKJ37" s="23"/>
      <c r="TKK37" s="23"/>
      <c r="TKL37" s="23"/>
      <c r="TKM37" s="23"/>
      <c r="TKN37" s="23"/>
      <c r="TKO37" s="23"/>
      <c r="TKP37" s="23"/>
      <c r="TKQ37" s="23"/>
      <c r="TKR37" s="23"/>
      <c r="TKS37" s="23"/>
      <c r="TKT37" s="23"/>
      <c r="TKU37" s="23"/>
      <c r="TKV37" s="23"/>
      <c r="TKW37" s="23"/>
      <c r="TKX37" s="23"/>
      <c r="TKY37" s="23"/>
      <c r="TKZ37" s="23"/>
      <c r="TLA37" s="23"/>
      <c r="TLB37" s="23"/>
      <c r="TLC37" s="23"/>
      <c r="TLD37" s="23"/>
      <c r="TLE37" s="23"/>
      <c r="TLF37" s="23"/>
      <c r="TLG37" s="23"/>
      <c r="TLH37" s="23"/>
      <c r="TLI37" s="23"/>
      <c r="TLJ37" s="23"/>
      <c r="TLK37" s="23"/>
      <c r="TLL37" s="23"/>
      <c r="TLM37" s="23"/>
      <c r="TLN37" s="23"/>
      <c r="TLO37" s="23"/>
      <c r="TLP37" s="23"/>
      <c r="TLQ37" s="23"/>
      <c r="TLR37" s="23"/>
      <c r="TLS37" s="23"/>
      <c r="TLT37" s="23"/>
      <c r="TLU37" s="23"/>
      <c r="TLV37" s="23"/>
      <c r="TLW37" s="23"/>
      <c r="TLX37" s="23"/>
      <c r="TLY37" s="23"/>
      <c r="TLZ37" s="23"/>
      <c r="TMA37" s="23"/>
      <c r="TMB37" s="23"/>
      <c r="TMC37" s="23"/>
      <c r="TMD37" s="23"/>
      <c r="TME37" s="23"/>
      <c r="TMF37" s="23"/>
      <c r="TMG37" s="23"/>
      <c r="TMH37" s="23"/>
      <c r="TMI37" s="23"/>
      <c r="TMJ37" s="23"/>
      <c r="TMK37" s="23"/>
      <c r="TML37" s="23"/>
      <c r="TMM37" s="23"/>
      <c r="TMN37" s="23"/>
      <c r="TMO37" s="23"/>
      <c r="TMP37" s="23"/>
      <c r="TMQ37" s="23"/>
      <c r="TMR37" s="23"/>
      <c r="TMS37" s="23"/>
      <c r="TMT37" s="23"/>
      <c r="TMU37" s="23"/>
      <c r="TMV37" s="23"/>
      <c r="TMW37" s="23"/>
      <c r="TMX37" s="23"/>
      <c r="TMY37" s="23"/>
      <c r="TMZ37" s="23"/>
      <c r="TNA37" s="23"/>
      <c r="TNB37" s="23"/>
      <c r="TNC37" s="23"/>
      <c r="TND37" s="23"/>
      <c r="TNE37" s="23"/>
      <c r="TNF37" s="23"/>
      <c r="TNG37" s="23"/>
      <c r="TNH37" s="23"/>
      <c r="TNI37" s="23"/>
      <c r="TNJ37" s="23"/>
      <c r="TNK37" s="23"/>
      <c r="TNL37" s="23"/>
      <c r="TNM37" s="23"/>
      <c r="TNN37" s="23"/>
      <c r="TNO37" s="23"/>
      <c r="TNP37" s="23"/>
      <c r="TNQ37" s="23"/>
      <c r="TNR37" s="23"/>
      <c r="TNS37" s="23"/>
      <c r="TNT37" s="23"/>
      <c r="TNU37" s="23"/>
      <c r="TNV37" s="23"/>
      <c r="TNW37" s="23"/>
      <c r="TNX37" s="23"/>
      <c r="TNY37" s="23"/>
      <c r="TNZ37" s="23"/>
      <c r="TOA37" s="23"/>
      <c r="TOB37" s="23"/>
      <c r="TOC37" s="23"/>
      <c r="TOD37" s="23"/>
      <c r="TOE37" s="23"/>
      <c r="TOF37" s="23"/>
      <c r="TOG37" s="23"/>
      <c r="TOH37" s="23"/>
      <c r="TOI37" s="23"/>
      <c r="TOJ37" s="23"/>
      <c r="TOK37" s="23"/>
      <c r="TOL37" s="23"/>
      <c r="TOM37" s="23"/>
      <c r="TON37" s="23"/>
      <c r="TOO37" s="23"/>
      <c r="TOP37" s="23"/>
      <c r="TOQ37" s="23"/>
      <c r="TOR37" s="23"/>
      <c r="TOS37" s="23"/>
      <c r="TOT37" s="23"/>
      <c r="TOU37" s="23"/>
      <c r="TOV37" s="23"/>
      <c r="TOW37" s="23"/>
      <c r="TOX37" s="23"/>
      <c r="TOY37" s="23"/>
      <c r="TOZ37" s="23"/>
      <c r="TPA37" s="23"/>
      <c r="TPB37" s="23"/>
      <c r="TPC37" s="23"/>
      <c r="TPD37" s="23"/>
      <c r="TPE37" s="23"/>
      <c r="TPF37" s="23"/>
      <c r="TPG37" s="23"/>
      <c r="TPH37" s="23"/>
      <c r="TPI37" s="23"/>
      <c r="TPJ37" s="23"/>
      <c r="TPK37" s="23"/>
      <c r="TPL37" s="23"/>
      <c r="TPM37" s="23"/>
      <c r="TPN37" s="23"/>
      <c r="TPO37" s="23"/>
      <c r="TPP37" s="23"/>
      <c r="TPQ37" s="23"/>
      <c r="TPR37" s="23"/>
      <c r="TPS37" s="23"/>
      <c r="TPT37" s="23"/>
      <c r="TPU37" s="23"/>
      <c r="TPV37" s="23"/>
      <c r="TPW37" s="23"/>
      <c r="TPX37" s="23"/>
      <c r="TPY37" s="23"/>
      <c r="TPZ37" s="23"/>
      <c r="TQA37" s="23"/>
      <c r="TQB37" s="23"/>
      <c r="TQC37" s="23"/>
      <c r="TQD37" s="23"/>
      <c r="TQE37" s="23"/>
      <c r="TQF37" s="23"/>
      <c r="TQG37" s="23"/>
      <c r="TQH37" s="23"/>
      <c r="TQI37" s="23"/>
      <c r="TQJ37" s="23"/>
      <c r="TQK37" s="23"/>
      <c r="TQL37" s="23"/>
      <c r="TQM37" s="23"/>
      <c r="TQN37" s="23"/>
      <c r="TQO37" s="23"/>
      <c r="TQP37" s="23"/>
      <c r="TQQ37" s="23"/>
      <c r="TQR37" s="23"/>
      <c r="TQS37" s="23"/>
      <c r="TQT37" s="23"/>
      <c r="TQU37" s="23"/>
      <c r="TQV37" s="23"/>
      <c r="TQW37" s="23"/>
      <c r="TQX37" s="23"/>
      <c r="TQY37" s="23"/>
      <c r="TQZ37" s="23"/>
      <c r="TRA37" s="23"/>
      <c r="TRB37" s="23"/>
      <c r="TRC37" s="23"/>
      <c r="TRD37" s="23"/>
      <c r="TRE37" s="23"/>
      <c r="TRF37" s="23"/>
      <c r="TRG37" s="23"/>
      <c r="TRH37" s="23"/>
      <c r="TRI37" s="23"/>
      <c r="TRJ37" s="23"/>
      <c r="TRK37" s="23"/>
      <c r="TRL37" s="23"/>
      <c r="TRM37" s="23"/>
      <c r="TRN37" s="23"/>
      <c r="TRO37" s="23"/>
      <c r="TRP37" s="23"/>
      <c r="TRQ37" s="23"/>
      <c r="TRR37" s="23"/>
      <c r="TRS37" s="23"/>
      <c r="TRT37" s="23"/>
      <c r="TRU37" s="23"/>
      <c r="TRV37" s="23"/>
      <c r="TRW37" s="23"/>
      <c r="TRX37" s="23"/>
      <c r="TRY37" s="23"/>
      <c r="TRZ37" s="23"/>
      <c r="TSA37" s="23"/>
      <c r="TSB37" s="23"/>
      <c r="TSC37" s="23"/>
      <c r="TSD37" s="23"/>
      <c r="TSE37" s="23"/>
      <c r="TSF37" s="23"/>
      <c r="TSG37" s="23"/>
      <c r="TSH37" s="23"/>
      <c r="TSI37" s="23"/>
      <c r="TSJ37" s="23"/>
      <c r="TSK37" s="23"/>
      <c r="TSL37" s="23"/>
      <c r="TSM37" s="23"/>
      <c r="TSN37" s="23"/>
      <c r="TSO37" s="23"/>
      <c r="TSP37" s="23"/>
      <c r="TSQ37" s="23"/>
      <c r="TSR37" s="23"/>
      <c r="TSS37" s="23"/>
      <c r="TST37" s="23"/>
      <c r="TSU37" s="23"/>
      <c r="TSV37" s="23"/>
      <c r="TSW37" s="23"/>
      <c r="TSX37" s="23"/>
      <c r="TSY37" s="23"/>
      <c r="TSZ37" s="23"/>
      <c r="TTA37" s="23"/>
      <c r="TTB37" s="23"/>
      <c r="TTC37" s="23"/>
      <c r="TTD37" s="23"/>
      <c r="TTE37" s="23"/>
      <c r="TTF37" s="23"/>
      <c r="TTG37" s="23"/>
      <c r="TTH37" s="23"/>
      <c r="TTI37" s="23"/>
      <c r="TTJ37" s="23"/>
      <c r="TTK37" s="23"/>
      <c r="TTL37" s="23"/>
      <c r="TTM37" s="23"/>
      <c r="TTN37" s="23"/>
      <c r="TTO37" s="23"/>
      <c r="TTP37" s="23"/>
      <c r="TTQ37" s="23"/>
      <c r="TTR37" s="23"/>
      <c r="TTS37" s="23"/>
      <c r="TTT37" s="23"/>
      <c r="TTU37" s="23"/>
      <c r="TTV37" s="23"/>
      <c r="TTW37" s="23"/>
      <c r="TTX37" s="23"/>
      <c r="TTY37" s="23"/>
      <c r="TTZ37" s="23"/>
      <c r="TUA37" s="23"/>
      <c r="TUB37" s="23"/>
      <c r="TUC37" s="23"/>
      <c r="TUD37" s="23"/>
      <c r="TUE37" s="23"/>
      <c r="TUF37" s="23"/>
      <c r="TUG37" s="23"/>
      <c r="TUH37" s="23"/>
      <c r="TUI37" s="23"/>
      <c r="TUJ37" s="23"/>
      <c r="TUK37" s="23"/>
      <c r="TUL37" s="23"/>
      <c r="TUM37" s="23"/>
      <c r="TUN37" s="23"/>
      <c r="TUO37" s="23"/>
      <c r="TUP37" s="23"/>
      <c r="TUQ37" s="23"/>
      <c r="TUR37" s="23"/>
      <c r="TUS37" s="23"/>
      <c r="TUT37" s="23"/>
      <c r="TUU37" s="23"/>
      <c r="TUV37" s="23"/>
      <c r="TUW37" s="23"/>
      <c r="TUX37" s="23"/>
      <c r="TUY37" s="23"/>
      <c r="TUZ37" s="23"/>
      <c r="TVA37" s="23"/>
      <c r="TVB37" s="23"/>
      <c r="TVC37" s="23"/>
      <c r="TVD37" s="23"/>
      <c r="TVE37" s="23"/>
      <c r="TVF37" s="23"/>
      <c r="TVG37" s="23"/>
      <c r="TVH37" s="23"/>
      <c r="TVI37" s="23"/>
      <c r="TVJ37" s="23"/>
      <c r="TVK37" s="23"/>
      <c r="TVL37" s="23"/>
      <c r="TVM37" s="23"/>
      <c r="TVN37" s="23"/>
      <c r="TVO37" s="23"/>
      <c r="TVP37" s="23"/>
      <c r="TVQ37" s="23"/>
      <c r="TVR37" s="23"/>
      <c r="TVS37" s="23"/>
      <c r="TVT37" s="23"/>
      <c r="TVU37" s="23"/>
      <c r="TVV37" s="23"/>
      <c r="TVW37" s="23"/>
      <c r="TVX37" s="23"/>
      <c r="TVY37" s="23"/>
      <c r="TVZ37" s="23"/>
      <c r="TWA37" s="23"/>
      <c r="TWB37" s="23"/>
      <c r="TWC37" s="23"/>
      <c r="TWD37" s="23"/>
      <c r="TWE37" s="23"/>
      <c r="TWF37" s="23"/>
      <c r="TWG37" s="23"/>
      <c r="TWH37" s="23"/>
      <c r="TWI37" s="23"/>
      <c r="TWJ37" s="23"/>
      <c r="TWK37" s="23"/>
      <c r="TWL37" s="23"/>
      <c r="TWM37" s="23"/>
      <c r="TWN37" s="23"/>
      <c r="TWO37" s="23"/>
      <c r="TWP37" s="23"/>
      <c r="TWQ37" s="23"/>
      <c r="TWR37" s="23"/>
      <c r="TWS37" s="23"/>
      <c r="TWT37" s="23"/>
      <c r="TWU37" s="23"/>
      <c r="TWV37" s="23"/>
      <c r="TWW37" s="23"/>
      <c r="TWX37" s="23"/>
      <c r="TWY37" s="23"/>
      <c r="TWZ37" s="23"/>
      <c r="TXA37" s="23"/>
      <c r="TXB37" s="23"/>
      <c r="TXC37" s="23"/>
      <c r="TXD37" s="23"/>
      <c r="TXE37" s="23"/>
      <c r="TXF37" s="23"/>
      <c r="TXG37" s="23"/>
      <c r="TXH37" s="23"/>
      <c r="TXI37" s="23"/>
      <c r="TXJ37" s="23"/>
      <c r="TXK37" s="23"/>
      <c r="TXL37" s="23"/>
      <c r="TXM37" s="23"/>
      <c r="TXN37" s="23"/>
      <c r="TXO37" s="23"/>
      <c r="TXP37" s="23"/>
      <c r="TXQ37" s="23"/>
      <c r="TXR37" s="23"/>
      <c r="TXS37" s="23"/>
      <c r="TXT37" s="23"/>
      <c r="TXU37" s="23"/>
      <c r="TXV37" s="23"/>
      <c r="TXW37" s="23"/>
      <c r="TXX37" s="23"/>
      <c r="TXY37" s="23"/>
      <c r="TXZ37" s="23"/>
      <c r="TYA37" s="23"/>
      <c r="TYB37" s="23"/>
      <c r="TYC37" s="23"/>
      <c r="TYD37" s="23"/>
      <c r="TYE37" s="23"/>
      <c r="TYF37" s="23"/>
      <c r="TYG37" s="23"/>
      <c r="TYH37" s="23"/>
      <c r="TYI37" s="23"/>
      <c r="TYJ37" s="23"/>
      <c r="TYK37" s="23"/>
      <c r="TYL37" s="23"/>
      <c r="TYM37" s="23"/>
      <c r="TYN37" s="23"/>
      <c r="TYO37" s="23"/>
      <c r="TYP37" s="23"/>
      <c r="TYQ37" s="23"/>
      <c r="TYR37" s="23"/>
      <c r="TYS37" s="23"/>
      <c r="TYT37" s="23"/>
      <c r="TYU37" s="23"/>
      <c r="TYV37" s="23"/>
      <c r="TYW37" s="23"/>
      <c r="TYX37" s="23"/>
      <c r="TYY37" s="23"/>
      <c r="TYZ37" s="23"/>
      <c r="TZA37" s="23"/>
      <c r="TZB37" s="23"/>
      <c r="TZC37" s="23"/>
      <c r="TZD37" s="23"/>
      <c r="TZE37" s="23"/>
      <c r="TZF37" s="23"/>
      <c r="TZG37" s="23"/>
      <c r="TZH37" s="23"/>
      <c r="TZI37" s="23"/>
      <c r="TZJ37" s="23"/>
      <c r="TZK37" s="23"/>
      <c r="TZL37" s="23"/>
      <c r="TZM37" s="23"/>
      <c r="TZN37" s="23"/>
      <c r="TZO37" s="23"/>
      <c r="TZP37" s="23"/>
      <c r="TZQ37" s="23"/>
      <c r="TZR37" s="23"/>
      <c r="TZS37" s="23"/>
      <c r="TZT37" s="23"/>
      <c r="TZU37" s="23"/>
      <c r="TZV37" s="23"/>
      <c r="TZW37" s="23"/>
      <c r="TZX37" s="23"/>
      <c r="TZY37" s="23"/>
      <c r="TZZ37" s="23"/>
      <c r="UAA37" s="23"/>
      <c r="UAB37" s="23"/>
      <c r="UAC37" s="23"/>
      <c r="UAD37" s="23"/>
      <c r="UAE37" s="23"/>
      <c r="UAF37" s="23"/>
      <c r="UAG37" s="23"/>
      <c r="UAH37" s="23"/>
      <c r="UAI37" s="23"/>
      <c r="UAJ37" s="23"/>
      <c r="UAK37" s="23"/>
      <c r="UAL37" s="23"/>
      <c r="UAM37" s="23"/>
      <c r="UAN37" s="23"/>
      <c r="UAO37" s="23"/>
      <c r="UAP37" s="23"/>
      <c r="UAQ37" s="23"/>
      <c r="UAR37" s="23"/>
      <c r="UAS37" s="23"/>
      <c r="UAT37" s="23"/>
      <c r="UAU37" s="23"/>
      <c r="UAV37" s="23"/>
      <c r="UAW37" s="23"/>
      <c r="UAX37" s="23"/>
      <c r="UAY37" s="23"/>
      <c r="UAZ37" s="23"/>
      <c r="UBA37" s="23"/>
      <c r="UBB37" s="23"/>
      <c r="UBC37" s="23"/>
      <c r="UBD37" s="23"/>
      <c r="UBE37" s="23"/>
      <c r="UBF37" s="23"/>
      <c r="UBG37" s="23"/>
      <c r="UBH37" s="23"/>
      <c r="UBI37" s="23"/>
      <c r="UBJ37" s="23"/>
      <c r="UBK37" s="23"/>
      <c r="UBL37" s="23"/>
      <c r="UBM37" s="23"/>
      <c r="UBN37" s="23"/>
      <c r="UBO37" s="23"/>
      <c r="UBP37" s="23"/>
      <c r="UBQ37" s="23"/>
      <c r="UBR37" s="23"/>
      <c r="UBS37" s="23"/>
      <c r="UBT37" s="23"/>
      <c r="UBU37" s="23"/>
      <c r="UBV37" s="23"/>
      <c r="UBW37" s="23"/>
      <c r="UBX37" s="23"/>
      <c r="UBY37" s="23"/>
      <c r="UBZ37" s="23"/>
      <c r="UCA37" s="23"/>
      <c r="UCB37" s="23"/>
      <c r="UCC37" s="23"/>
      <c r="UCD37" s="23"/>
      <c r="UCE37" s="23"/>
      <c r="UCF37" s="23"/>
      <c r="UCG37" s="23"/>
      <c r="UCH37" s="23"/>
      <c r="UCI37" s="23"/>
      <c r="UCJ37" s="23"/>
      <c r="UCK37" s="23"/>
      <c r="UCL37" s="23"/>
      <c r="UCM37" s="23"/>
      <c r="UCN37" s="23"/>
      <c r="UCO37" s="23"/>
      <c r="UCP37" s="23"/>
      <c r="UCQ37" s="23"/>
      <c r="UCR37" s="23"/>
      <c r="UCS37" s="23"/>
      <c r="UCT37" s="23"/>
      <c r="UCU37" s="23"/>
      <c r="UCV37" s="23"/>
      <c r="UCW37" s="23"/>
      <c r="UCX37" s="23"/>
      <c r="UCY37" s="23"/>
      <c r="UCZ37" s="23"/>
      <c r="UDA37" s="23"/>
      <c r="UDB37" s="23"/>
      <c r="UDC37" s="23"/>
      <c r="UDD37" s="23"/>
      <c r="UDE37" s="23"/>
      <c r="UDF37" s="23"/>
      <c r="UDG37" s="23"/>
      <c r="UDH37" s="23"/>
      <c r="UDI37" s="23"/>
      <c r="UDJ37" s="23"/>
      <c r="UDK37" s="23"/>
      <c r="UDL37" s="23"/>
      <c r="UDM37" s="23"/>
      <c r="UDN37" s="23"/>
      <c r="UDO37" s="23"/>
      <c r="UDP37" s="23"/>
      <c r="UDQ37" s="23"/>
      <c r="UDR37" s="23"/>
      <c r="UDS37" s="23"/>
      <c r="UDT37" s="23"/>
      <c r="UDU37" s="23"/>
      <c r="UDV37" s="23"/>
      <c r="UDW37" s="23"/>
      <c r="UDX37" s="23"/>
      <c r="UDY37" s="23"/>
      <c r="UDZ37" s="23"/>
      <c r="UEA37" s="23"/>
      <c r="UEB37" s="23"/>
      <c r="UEC37" s="23"/>
      <c r="UED37" s="23"/>
      <c r="UEE37" s="23"/>
      <c r="UEF37" s="23"/>
      <c r="UEG37" s="23"/>
      <c r="UEH37" s="23"/>
      <c r="UEI37" s="23"/>
      <c r="UEJ37" s="23"/>
      <c r="UEK37" s="23"/>
      <c r="UEL37" s="23"/>
      <c r="UEM37" s="23"/>
      <c r="UEN37" s="23"/>
      <c r="UEO37" s="23"/>
      <c r="UEP37" s="23"/>
      <c r="UEQ37" s="23"/>
      <c r="UER37" s="23"/>
      <c r="UES37" s="23"/>
      <c r="UET37" s="23"/>
      <c r="UEU37" s="23"/>
      <c r="UEV37" s="23"/>
      <c r="UEW37" s="23"/>
      <c r="UEX37" s="23"/>
      <c r="UEY37" s="23"/>
      <c r="UEZ37" s="23"/>
      <c r="UFA37" s="23"/>
      <c r="UFB37" s="23"/>
      <c r="UFC37" s="23"/>
      <c r="UFD37" s="23"/>
      <c r="UFE37" s="23"/>
      <c r="UFF37" s="23"/>
      <c r="UFG37" s="23"/>
      <c r="UFH37" s="23"/>
      <c r="UFI37" s="23"/>
      <c r="UFJ37" s="23"/>
      <c r="UFK37" s="23"/>
      <c r="UFL37" s="23"/>
      <c r="UFM37" s="23"/>
      <c r="UFN37" s="23"/>
      <c r="UFO37" s="23"/>
      <c r="UFP37" s="23"/>
      <c r="UFQ37" s="23"/>
      <c r="UFR37" s="23"/>
      <c r="UFS37" s="23"/>
      <c r="UFT37" s="23"/>
      <c r="UFU37" s="23"/>
      <c r="UFV37" s="23"/>
      <c r="UFW37" s="23"/>
      <c r="UFX37" s="23"/>
      <c r="UFY37" s="23"/>
      <c r="UFZ37" s="23"/>
      <c r="UGA37" s="23"/>
      <c r="UGB37" s="23"/>
      <c r="UGC37" s="23"/>
      <c r="UGD37" s="23"/>
      <c r="UGE37" s="23"/>
      <c r="UGF37" s="23"/>
      <c r="UGG37" s="23"/>
      <c r="UGH37" s="23"/>
      <c r="UGI37" s="23"/>
      <c r="UGJ37" s="23"/>
      <c r="UGK37" s="23"/>
      <c r="UGL37" s="23"/>
      <c r="UGM37" s="23"/>
      <c r="UGN37" s="23"/>
      <c r="UGO37" s="23"/>
      <c r="UGP37" s="23"/>
      <c r="UGQ37" s="23"/>
      <c r="UGR37" s="23"/>
      <c r="UGS37" s="23"/>
      <c r="UGT37" s="23"/>
      <c r="UGU37" s="23"/>
      <c r="UGV37" s="23"/>
      <c r="UGW37" s="23"/>
      <c r="UGX37" s="23"/>
      <c r="UGY37" s="23"/>
      <c r="UGZ37" s="23"/>
      <c r="UHA37" s="23"/>
      <c r="UHB37" s="23"/>
      <c r="UHC37" s="23"/>
      <c r="UHD37" s="23"/>
      <c r="UHE37" s="23"/>
      <c r="UHF37" s="23"/>
      <c r="UHG37" s="23"/>
      <c r="UHH37" s="23"/>
      <c r="UHI37" s="23"/>
      <c r="UHJ37" s="23"/>
      <c r="UHK37" s="23"/>
      <c r="UHL37" s="23"/>
      <c r="UHM37" s="23"/>
      <c r="UHN37" s="23"/>
      <c r="UHO37" s="23"/>
      <c r="UHP37" s="23"/>
      <c r="UHQ37" s="23"/>
      <c r="UHR37" s="23"/>
      <c r="UHS37" s="23"/>
      <c r="UHT37" s="23"/>
      <c r="UHU37" s="23"/>
      <c r="UHV37" s="23"/>
      <c r="UHW37" s="23"/>
      <c r="UHX37" s="23"/>
      <c r="UHY37" s="23"/>
      <c r="UHZ37" s="23"/>
      <c r="UIA37" s="23"/>
      <c r="UIB37" s="23"/>
      <c r="UIC37" s="23"/>
      <c r="UID37" s="23"/>
      <c r="UIE37" s="23"/>
      <c r="UIF37" s="23"/>
      <c r="UIG37" s="23"/>
      <c r="UIH37" s="23"/>
      <c r="UII37" s="23"/>
      <c r="UIJ37" s="23"/>
      <c r="UIK37" s="23"/>
      <c r="UIL37" s="23"/>
      <c r="UIM37" s="23"/>
      <c r="UIN37" s="23"/>
      <c r="UIO37" s="23"/>
      <c r="UIP37" s="23"/>
      <c r="UIQ37" s="23"/>
      <c r="UIR37" s="23"/>
      <c r="UIS37" s="23"/>
      <c r="UIT37" s="23"/>
      <c r="UIU37" s="23"/>
      <c r="UIV37" s="23"/>
      <c r="UIW37" s="23"/>
      <c r="UIX37" s="23"/>
      <c r="UIY37" s="23"/>
      <c r="UIZ37" s="23"/>
      <c r="UJA37" s="23"/>
      <c r="UJB37" s="23"/>
      <c r="UJC37" s="23"/>
      <c r="UJD37" s="23"/>
      <c r="UJE37" s="23"/>
      <c r="UJF37" s="23"/>
      <c r="UJG37" s="23"/>
      <c r="UJH37" s="23"/>
      <c r="UJI37" s="23"/>
      <c r="UJJ37" s="23"/>
      <c r="UJK37" s="23"/>
      <c r="UJL37" s="23"/>
      <c r="UJM37" s="23"/>
      <c r="UJN37" s="23"/>
      <c r="UJO37" s="23"/>
      <c r="UJP37" s="23"/>
      <c r="UJQ37" s="23"/>
      <c r="UJR37" s="23"/>
      <c r="UJS37" s="23"/>
      <c r="UJT37" s="23"/>
      <c r="UJU37" s="23"/>
      <c r="UJV37" s="23"/>
      <c r="UJW37" s="23"/>
      <c r="UJX37" s="23"/>
      <c r="UJY37" s="23"/>
      <c r="UJZ37" s="23"/>
      <c r="UKA37" s="23"/>
      <c r="UKB37" s="23"/>
      <c r="UKC37" s="23"/>
      <c r="UKD37" s="23"/>
      <c r="UKE37" s="23"/>
      <c r="UKF37" s="23"/>
      <c r="UKG37" s="23"/>
      <c r="UKH37" s="23"/>
      <c r="UKI37" s="23"/>
      <c r="UKJ37" s="23"/>
      <c r="UKK37" s="23"/>
      <c r="UKL37" s="23"/>
      <c r="UKM37" s="23"/>
      <c r="UKN37" s="23"/>
      <c r="UKO37" s="23"/>
      <c r="UKP37" s="23"/>
      <c r="UKQ37" s="23"/>
      <c r="UKR37" s="23"/>
      <c r="UKS37" s="23"/>
      <c r="UKT37" s="23"/>
      <c r="UKU37" s="23"/>
      <c r="UKV37" s="23"/>
      <c r="UKW37" s="23"/>
      <c r="UKX37" s="23"/>
      <c r="UKY37" s="23"/>
      <c r="UKZ37" s="23"/>
      <c r="ULA37" s="23"/>
      <c r="ULB37" s="23"/>
      <c r="ULC37" s="23"/>
      <c r="ULD37" s="23"/>
      <c r="ULE37" s="23"/>
      <c r="ULF37" s="23"/>
      <c r="ULG37" s="23"/>
      <c r="ULH37" s="23"/>
      <c r="ULI37" s="23"/>
      <c r="ULJ37" s="23"/>
      <c r="ULK37" s="23"/>
      <c r="ULL37" s="23"/>
      <c r="ULM37" s="23"/>
      <c r="ULN37" s="23"/>
      <c r="ULO37" s="23"/>
      <c r="ULP37" s="23"/>
      <c r="ULQ37" s="23"/>
      <c r="ULR37" s="23"/>
      <c r="ULS37" s="23"/>
      <c r="ULT37" s="23"/>
      <c r="ULU37" s="23"/>
      <c r="ULV37" s="23"/>
      <c r="ULW37" s="23"/>
      <c r="ULX37" s="23"/>
      <c r="ULY37" s="23"/>
      <c r="ULZ37" s="23"/>
      <c r="UMA37" s="23"/>
      <c r="UMB37" s="23"/>
      <c r="UMC37" s="23"/>
      <c r="UMD37" s="23"/>
      <c r="UME37" s="23"/>
      <c r="UMF37" s="23"/>
      <c r="UMG37" s="23"/>
      <c r="UMH37" s="23"/>
      <c r="UMI37" s="23"/>
      <c r="UMJ37" s="23"/>
      <c r="UMK37" s="23"/>
      <c r="UML37" s="23"/>
      <c r="UMM37" s="23"/>
      <c r="UMN37" s="23"/>
      <c r="UMO37" s="23"/>
      <c r="UMP37" s="23"/>
      <c r="UMQ37" s="23"/>
      <c r="UMR37" s="23"/>
      <c r="UMS37" s="23"/>
      <c r="UMT37" s="23"/>
      <c r="UMU37" s="23"/>
      <c r="UMV37" s="23"/>
      <c r="UMW37" s="23"/>
      <c r="UMX37" s="23"/>
      <c r="UMY37" s="23"/>
      <c r="UMZ37" s="23"/>
      <c r="UNA37" s="23"/>
      <c r="UNB37" s="23"/>
      <c r="UNC37" s="23"/>
      <c r="UND37" s="23"/>
      <c r="UNE37" s="23"/>
      <c r="UNF37" s="23"/>
      <c r="UNG37" s="23"/>
      <c r="UNH37" s="23"/>
      <c r="UNI37" s="23"/>
      <c r="UNJ37" s="23"/>
      <c r="UNK37" s="23"/>
      <c r="UNL37" s="23"/>
      <c r="UNM37" s="23"/>
      <c r="UNN37" s="23"/>
      <c r="UNO37" s="23"/>
      <c r="UNP37" s="23"/>
      <c r="UNQ37" s="23"/>
      <c r="UNR37" s="23"/>
      <c r="UNS37" s="23"/>
      <c r="UNT37" s="23"/>
      <c r="UNU37" s="23"/>
      <c r="UNV37" s="23"/>
      <c r="UNW37" s="23"/>
      <c r="UNX37" s="23"/>
      <c r="UNY37" s="23"/>
      <c r="UNZ37" s="23"/>
      <c r="UOA37" s="23"/>
      <c r="UOB37" s="23"/>
      <c r="UOC37" s="23"/>
      <c r="UOD37" s="23"/>
      <c r="UOE37" s="23"/>
      <c r="UOF37" s="23"/>
      <c r="UOG37" s="23"/>
      <c r="UOH37" s="23"/>
      <c r="UOI37" s="23"/>
      <c r="UOJ37" s="23"/>
      <c r="UOK37" s="23"/>
      <c r="UOL37" s="23"/>
      <c r="UOM37" s="23"/>
      <c r="UON37" s="23"/>
      <c r="UOO37" s="23"/>
      <c r="UOP37" s="23"/>
      <c r="UOQ37" s="23"/>
      <c r="UOR37" s="23"/>
      <c r="UOS37" s="23"/>
      <c r="UOT37" s="23"/>
      <c r="UOU37" s="23"/>
      <c r="UOV37" s="23"/>
      <c r="UOW37" s="23"/>
      <c r="UOX37" s="23"/>
      <c r="UOY37" s="23"/>
      <c r="UOZ37" s="23"/>
      <c r="UPA37" s="23"/>
      <c r="UPB37" s="23"/>
      <c r="UPC37" s="23"/>
      <c r="UPD37" s="23"/>
      <c r="UPE37" s="23"/>
      <c r="UPF37" s="23"/>
      <c r="UPG37" s="23"/>
      <c r="UPH37" s="23"/>
      <c r="UPI37" s="23"/>
      <c r="UPJ37" s="23"/>
      <c r="UPK37" s="23"/>
      <c r="UPL37" s="23"/>
      <c r="UPM37" s="23"/>
      <c r="UPN37" s="23"/>
      <c r="UPO37" s="23"/>
      <c r="UPP37" s="23"/>
      <c r="UPQ37" s="23"/>
      <c r="UPR37" s="23"/>
      <c r="UPS37" s="23"/>
      <c r="UPT37" s="23"/>
      <c r="UPU37" s="23"/>
      <c r="UPV37" s="23"/>
      <c r="UPW37" s="23"/>
      <c r="UPX37" s="23"/>
      <c r="UPY37" s="23"/>
      <c r="UPZ37" s="23"/>
      <c r="UQA37" s="23"/>
      <c r="UQB37" s="23"/>
      <c r="UQC37" s="23"/>
      <c r="UQD37" s="23"/>
      <c r="UQE37" s="23"/>
      <c r="UQF37" s="23"/>
      <c r="UQG37" s="23"/>
      <c r="UQH37" s="23"/>
      <c r="UQI37" s="23"/>
      <c r="UQJ37" s="23"/>
      <c r="UQK37" s="23"/>
      <c r="UQL37" s="23"/>
      <c r="UQM37" s="23"/>
      <c r="UQN37" s="23"/>
      <c r="UQO37" s="23"/>
      <c r="UQP37" s="23"/>
      <c r="UQQ37" s="23"/>
      <c r="UQR37" s="23"/>
      <c r="UQS37" s="23"/>
      <c r="UQT37" s="23"/>
      <c r="UQU37" s="23"/>
      <c r="UQV37" s="23"/>
      <c r="UQW37" s="23"/>
      <c r="UQX37" s="23"/>
      <c r="UQY37" s="23"/>
      <c r="UQZ37" s="23"/>
      <c r="URA37" s="23"/>
      <c r="URB37" s="23"/>
      <c r="URC37" s="23"/>
      <c r="URD37" s="23"/>
      <c r="URE37" s="23"/>
      <c r="URF37" s="23"/>
      <c r="URG37" s="23"/>
      <c r="URH37" s="23"/>
      <c r="URI37" s="23"/>
      <c r="URJ37" s="23"/>
      <c r="URK37" s="23"/>
      <c r="URL37" s="23"/>
      <c r="URM37" s="23"/>
      <c r="URN37" s="23"/>
      <c r="URO37" s="23"/>
      <c r="URP37" s="23"/>
      <c r="URQ37" s="23"/>
      <c r="URR37" s="23"/>
      <c r="URS37" s="23"/>
      <c r="URT37" s="23"/>
      <c r="URU37" s="23"/>
      <c r="URV37" s="23"/>
      <c r="URW37" s="23"/>
      <c r="URX37" s="23"/>
      <c r="URY37" s="23"/>
      <c r="URZ37" s="23"/>
      <c r="USA37" s="23"/>
      <c r="USB37" s="23"/>
      <c r="USC37" s="23"/>
      <c r="USD37" s="23"/>
      <c r="USE37" s="23"/>
      <c r="USF37" s="23"/>
      <c r="USG37" s="23"/>
      <c r="USH37" s="23"/>
      <c r="USI37" s="23"/>
      <c r="USJ37" s="23"/>
      <c r="USK37" s="23"/>
      <c r="USL37" s="23"/>
      <c r="USM37" s="23"/>
      <c r="USN37" s="23"/>
      <c r="USO37" s="23"/>
      <c r="USP37" s="23"/>
      <c r="USQ37" s="23"/>
      <c r="USR37" s="23"/>
      <c r="USS37" s="23"/>
      <c r="UST37" s="23"/>
      <c r="USU37" s="23"/>
      <c r="USV37" s="23"/>
      <c r="USW37" s="23"/>
      <c r="USX37" s="23"/>
      <c r="USY37" s="23"/>
      <c r="USZ37" s="23"/>
      <c r="UTA37" s="23"/>
      <c r="UTB37" s="23"/>
      <c r="UTC37" s="23"/>
      <c r="UTD37" s="23"/>
      <c r="UTE37" s="23"/>
      <c r="UTF37" s="23"/>
      <c r="UTG37" s="23"/>
      <c r="UTH37" s="23"/>
      <c r="UTI37" s="23"/>
      <c r="UTJ37" s="23"/>
      <c r="UTK37" s="23"/>
      <c r="UTL37" s="23"/>
      <c r="UTM37" s="23"/>
      <c r="UTN37" s="23"/>
      <c r="UTO37" s="23"/>
      <c r="UTP37" s="23"/>
      <c r="UTQ37" s="23"/>
      <c r="UTR37" s="23"/>
      <c r="UTS37" s="23"/>
      <c r="UTT37" s="23"/>
      <c r="UTU37" s="23"/>
      <c r="UTV37" s="23"/>
      <c r="UTW37" s="23"/>
      <c r="UTX37" s="23"/>
      <c r="UTY37" s="23"/>
      <c r="UTZ37" s="23"/>
      <c r="UUA37" s="23"/>
      <c r="UUB37" s="23"/>
      <c r="UUC37" s="23"/>
      <c r="UUD37" s="23"/>
      <c r="UUE37" s="23"/>
      <c r="UUF37" s="23"/>
      <c r="UUG37" s="23"/>
      <c r="UUH37" s="23"/>
      <c r="UUI37" s="23"/>
      <c r="UUJ37" s="23"/>
      <c r="UUK37" s="23"/>
      <c r="UUL37" s="23"/>
      <c r="UUM37" s="23"/>
      <c r="UUN37" s="23"/>
      <c r="UUO37" s="23"/>
      <c r="UUP37" s="23"/>
      <c r="UUQ37" s="23"/>
      <c r="UUR37" s="23"/>
      <c r="UUS37" s="23"/>
      <c r="UUT37" s="23"/>
      <c r="UUU37" s="23"/>
      <c r="UUV37" s="23"/>
      <c r="UUW37" s="23"/>
      <c r="UUX37" s="23"/>
      <c r="UUY37" s="23"/>
      <c r="UUZ37" s="23"/>
      <c r="UVA37" s="23"/>
      <c r="UVB37" s="23"/>
      <c r="UVC37" s="23"/>
      <c r="UVD37" s="23"/>
      <c r="UVE37" s="23"/>
      <c r="UVF37" s="23"/>
      <c r="UVG37" s="23"/>
      <c r="UVH37" s="23"/>
      <c r="UVI37" s="23"/>
      <c r="UVJ37" s="23"/>
      <c r="UVK37" s="23"/>
      <c r="UVL37" s="23"/>
      <c r="UVM37" s="23"/>
      <c r="UVN37" s="23"/>
      <c r="UVO37" s="23"/>
      <c r="UVP37" s="23"/>
      <c r="UVQ37" s="23"/>
      <c r="UVR37" s="23"/>
      <c r="UVS37" s="23"/>
      <c r="UVT37" s="23"/>
      <c r="UVU37" s="23"/>
      <c r="UVV37" s="23"/>
      <c r="UVW37" s="23"/>
      <c r="UVX37" s="23"/>
      <c r="UVY37" s="23"/>
      <c r="UVZ37" s="23"/>
      <c r="UWA37" s="23"/>
      <c r="UWB37" s="23"/>
      <c r="UWC37" s="23"/>
      <c r="UWD37" s="23"/>
      <c r="UWE37" s="23"/>
      <c r="UWF37" s="23"/>
      <c r="UWG37" s="23"/>
      <c r="UWH37" s="23"/>
      <c r="UWI37" s="23"/>
      <c r="UWJ37" s="23"/>
      <c r="UWK37" s="23"/>
      <c r="UWL37" s="23"/>
      <c r="UWM37" s="23"/>
      <c r="UWN37" s="23"/>
      <c r="UWO37" s="23"/>
      <c r="UWP37" s="23"/>
      <c r="UWQ37" s="23"/>
      <c r="UWR37" s="23"/>
      <c r="UWS37" s="23"/>
      <c r="UWT37" s="23"/>
      <c r="UWU37" s="23"/>
      <c r="UWV37" s="23"/>
      <c r="UWW37" s="23"/>
      <c r="UWX37" s="23"/>
      <c r="UWY37" s="23"/>
      <c r="UWZ37" s="23"/>
      <c r="UXA37" s="23"/>
      <c r="UXB37" s="23"/>
      <c r="UXC37" s="23"/>
      <c r="UXD37" s="23"/>
      <c r="UXE37" s="23"/>
      <c r="UXF37" s="23"/>
      <c r="UXG37" s="23"/>
      <c r="UXH37" s="23"/>
      <c r="UXI37" s="23"/>
      <c r="UXJ37" s="23"/>
      <c r="UXK37" s="23"/>
      <c r="UXL37" s="23"/>
      <c r="UXM37" s="23"/>
      <c r="UXN37" s="23"/>
      <c r="UXO37" s="23"/>
      <c r="UXP37" s="23"/>
      <c r="UXQ37" s="23"/>
      <c r="UXR37" s="23"/>
      <c r="UXS37" s="23"/>
      <c r="UXT37" s="23"/>
      <c r="UXU37" s="23"/>
      <c r="UXV37" s="23"/>
      <c r="UXW37" s="23"/>
      <c r="UXX37" s="23"/>
      <c r="UXY37" s="23"/>
      <c r="UXZ37" s="23"/>
      <c r="UYA37" s="23"/>
      <c r="UYB37" s="23"/>
      <c r="UYC37" s="23"/>
      <c r="UYD37" s="23"/>
      <c r="UYE37" s="23"/>
      <c r="UYF37" s="23"/>
      <c r="UYG37" s="23"/>
      <c r="UYH37" s="23"/>
      <c r="UYI37" s="23"/>
      <c r="UYJ37" s="23"/>
      <c r="UYK37" s="23"/>
      <c r="UYL37" s="23"/>
      <c r="UYM37" s="23"/>
      <c r="UYN37" s="23"/>
      <c r="UYO37" s="23"/>
      <c r="UYP37" s="23"/>
      <c r="UYQ37" s="23"/>
      <c r="UYR37" s="23"/>
      <c r="UYS37" s="23"/>
      <c r="UYT37" s="23"/>
      <c r="UYU37" s="23"/>
      <c r="UYV37" s="23"/>
      <c r="UYW37" s="23"/>
      <c r="UYX37" s="23"/>
      <c r="UYY37" s="23"/>
      <c r="UYZ37" s="23"/>
      <c r="UZA37" s="23"/>
      <c r="UZB37" s="23"/>
      <c r="UZC37" s="23"/>
      <c r="UZD37" s="23"/>
      <c r="UZE37" s="23"/>
      <c r="UZF37" s="23"/>
      <c r="UZG37" s="23"/>
      <c r="UZH37" s="23"/>
      <c r="UZI37" s="23"/>
      <c r="UZJ37" s="23"/>
      <c r="UZK37" s="23"/>
      <c r="UZL37" s="23"/>
      <c r="UZM37" s="23"/>
      <c r="UZN37" s="23"/>
      <c r="UZO37" s="23"/>
      <c r="UZP37" s="23"/>
      <c r="UZQ37" s="23"/>
      <c r="UZR37" s="23"/>
      <c r="UZS37" s="23"/>
      <c r="UZT37" s="23"/>
      <c r="UZU37" s="23"/>
      <c r="UZV37" s="23"/>
      <c r="UZW37" s="23"/>
      <c r="UZX37" s="23"/>
      <c r="UZY37" s="23"/>
      <c r="UZZ37" s="23"/>
      <c r="VAA37" s="23"/>
      <c r="VAB37" s="23"/>
      <c r="VAC37" s="23"/>
      <c r="VAD37" s="23"/>
      <c r="VAE37" s="23"/>
      <c r="VAF37" s="23"/>
      <c r="VAG37" s="23"/>
      <c r="VAH37" s="23"/>
      <c r="VAI37" s="23"/>
      <c r="VAJ37" s="23"/>
      <c r="VAK37" s="23"/>
      <c r="VAL37" s="23"/>
      <c r="VAM37" s="23"/>
      <c r="VAN37" s="23"/>
      <c r="VAO37" s="23"/>
      <c r="VAP37" s="23"/>
      <c r="VAQ37" s="23"/>
      <c r="VAR37" s="23"/>
      <c r="VAS37" s="23"/>
      <c r="VAT37" s="23"/>
      <c r="VAU37" s="23"/>
      <c r="VAV37" s="23"/>
      <c r="VAW37" s="23"/>
      <c r="VAX37" s="23"/>
      <c r="VAY37" s="23"/>
      <c r="VAZ37" s="23"/>
      <c r="VBA37" s="23"/>
      <c r="VBB37" s="23"/>
      <c r="VBC37" s="23"/>
      <c r="VBD37" s="23"/>
      <c r="VBE37" s="23"/>
      <c r="VBF37" s="23"/>
      <c r="VBG37" s="23"/>
      <c r="VBH37" s="23"/>
      <c r="VBI37" s="23"/>
      <c r="VBJ37" s="23"/>
      <c r="VBK37" s="23"/>
      <c r="VBL37" s="23"/>
      <c r="VBM37" s="23"/>
      <c r="VBN37" s="23"/>
      <c r="VBO37" s="23"/>
      <c r="VBP37" s="23"/>
      <c r="VBQ37" s="23"/>
      <c r="VBR37" s="23"/>
      <c r="VBS37" s="23"/>
      <c r="VBT37" s="23"/>
      <c r="VBU37" s="23"/>
      <c r="VBV37" s="23"/>
      <c r="VBW37" s="23"/>
      <c r="VBX37" s="23"/>
      <c r="VBY37" s="23"/>
      <c r="VBZ37" s="23"/>
      <c r="VCA37" s="23"/>
      <c r="VCB37" s="23"/>
      <c r="VCC37" s="23"/>
      <c r="VCD37" s="23"/>
      <c r="VCE37" s="23"/>
      <c r="VCF37" s="23"/>
      <c r="VCG37" s="23"/>
      <c r="VCH37" s="23"/>
      <c r="VCI37" s="23"/>
      <c r="VCJ37" s="23"/>
      <c r="VCK37" s="23"/>
      <c r="VCL37" s="23"/>
      <c r="VCM37" s="23"/>
      <c r="VCN37" s="23"/>
      <c r="VCO37" s="23"/>
      <c r="VCP37" s="23"/>
      <c r="VCQ37" s="23"/>
      <c r="VCR37" s="23"/>
      <c r="VCS37" s="23"/>
      <c r="VCT37" s="23"/>
      <c r="VCU37" s="23"/>
      <c r="VCV37" s="23"/>
      <c r="VCW37" s="23"/>
      <c r="VCX37" s="23"/>
      <c r="VCY37" s="23"/>
      <c r="VCZ37" s="23"/>
      <c r="VDA37" s="23"/>
      <c r="VDB37" s="23"/>
      <c r="VDC37" s="23"/>
      <c r="VDD37" s="23"/>
      <c r="VDE37" s="23"/>
      <c r="VDF37" s="23"/>
      <c r="VDG37" s="23"/>
      <c r="VDH37" s="23"/>
      <c r="VDI37" s="23"/>
      <c r="VDJ37" s="23"/>
      <c r="VDK37" s="23"/>
      <c r="VDL37" s="23"/>
      <c r="VDM37" s="23"/>
      <c r="VDN37" s="23"/>
      <c r="VDO37" s="23"/>
      <c r="VDP37" s="23"/>
      <c r="VDQ37" s="23"/>
      <c r="VDR37" s="23"/>
      <c r="VDS37" s="23"/>
      <c r="VDT37" s="23"/>
      <c r="VDU37" s="23"/>
      <c r="VDV37" s="23"/>
      <c r="VDW37" s="23"/>
      <c r="VDX37" s="23"/>
      <c r="VDY37" s="23"/>
      <c r="VDZ37" s="23"/>
      <c r="VEA37" s="23"/>
      <c r="VEB37" s="23"/>
      <c r="VEC37" s="23"/>
      <c r="VED37" s="23"/>
      <c r="VEE37" s="23"/>
      <c r="VEF37" s="23"/>
      <c r="VEG37" s="23"/>
      <c r="VEH37" s="23"/>
      <c r="VEI37" s="23"/>
      <c r="VEJ37" s="23"/>
      <c r="VEK37" s="23"/>
      <c r="VEL37" s="23"/>
      <c r="VEM37" s="23"/>
      <c r="VEN37" s="23"/>
      <c r="VEO37" s="23"/>
      <c r="VEP37" s="23"/>
      <c r="VEQ37" s="23"/>
      <c r="VER37" s="23"/>
      <c r="VES37" s="23"/>
      <c r="VET37" s="23"/>
      <c r="VEU37" s="23"/>
      <c r="VEV37" s="23"/>
      <c r="VEW37" s="23"/>
      <c r="VEX37" s="23"/>
      <c r="VEY37" s="23"/>
      <c r="VEZ37" s="23"/>
      <c r="VFA37" s="23"/>
      <c r="VFB37" s="23"/>
      <c r="VFC37" s="23"/>
      <c r="VFD37" s="23"/>
      <c r="VFE37" s="23"/>
      <c r="VFF37" s="23"/>
      <c r="VFG37" s="23"/>
      <c r="VFH37" s="23"/>
      <c r="VFI37" s="23"/>
      <c r="VFJ37" s="23"/>
      <c r="VFK37" s="23"/>
      <c r="VFL37" s="23"/>
      <c r="VFM37" s="23"/>
      <c r="VFN37" s="23"/>
      <c r="VFO37" s="23"/>
      <c r="VFP37" s="23"/>
      <c r="VFQ37" s="23"/>
      <c r="VFR37" s="23"/>
      <c r="VFS37" s="23"/>
      <c r="VFT37" s="23"/>
      <c r="VFU37" s="23"/>
      <c r="VFV37" s="23"/>
      <c r="VFW37" s="23"/>
      <c r="VFX37" s="23"/>
      <c r="VFY37" s="23"/>
      <c r="VFZ37" s="23"/>
      <c r="VGA37" s="23"/>
      <c r="VGB37" s="23"/>
      <c r="VGC37" s="23"/>
      <c r="VGD37" s="23"/>
      <c r="VGE37" s="23"/>
      <c r="VGF37" s="23"/>
      <c r="VGG37" s="23"/>
      <c r="VGH37" s="23"/>
      <c r="VGI37" s="23"/>
      <c r="VGJ37" s="23"/>
      <c r="VGK37" s="23"/>
      <c r="VGL37" s="23"/>
      <c r="VGM37" s="23"/>
      <c r="VGN37" s="23"/>
      <c r="VGO37" s="23"/>
      <c r="VGP37" s="23"/>
      <c r="VGQ37" s="23"/>
      <c r="VGR37" s="23"/>
      <c r="VGS37" s="23"/>
      <c r="VGT37" s="23"/>
      <c r="VGU37" s="23"/>
      <c r="VGV37" s="23"/>
      <c r="VGW37" s="23"/>
      <c r="VGX37" s="23"/>
      <c r="VGY37" s="23"/>
      <c r="VGZ37" s="23"/>
      <c r="VHA37" s="23"/>
      <c r="VHB37" s="23"/>
      <c r="VHC37" s="23"/>
      <c r="VHD37" s="23"/>
      <c r="VHE37" s="23"/>
      <c r="VHF37" s="23"/>
      <c r="VHG37" s="23"/>
      <c r="VHH37" s="23"/>
      <c r="VHI37" s="23"/>
      <c r="VHJ37" s="23"/>
      <c r="VHK37" s="23"/>
      <c r="VHL37" s="23"/>
      <c r="VHM37" s="23"/>
      <c r="VHN37" s="23"/>
      <c r="VHO37" s="23"/>
      <c r="VHP37" s="23"/>
      <c r="VHQ37" s="23"/>
      <c r="VHR37" s="23"/>
      <c r="VHS37" s="23"/>
      <c r="VHT37" s="23"/>
      <c r="VHU37" s="23"/>
      <c r="VHV37" s="23"/>
      <c r="VHW37" s="23"/>
      <c r="VHX37" s="23"/>
      <c r="VHY37" s="23"/>
      <c r="VHZ37" s="23"/>
      <c r="VIA37" s="23"/>
      <c r="VIB37" s="23"/>
      <c r="VIC37" s="23"/>
      <c r="VID37" s="23"/>
      <c r="VIE37" s="23"/>
      <c r="VIF37" s="23"/>
      <c r="VIG37" s="23"/>
      <c r="VIH37" s="23"/>
      <c r="VII37" s="23"/>
      <c r="VIJ37" s="23"/>
      <c r="VIK37" s="23"/>
      <c r="VIL37" s="23"/>
      <c r="VIM37" s="23"/>
      <c r="VIN37" s="23"/>
      <c r="VIO37" s="23"/>
      <c r="VIP37" s="23"/>
      <c r="VIQ37" s="23"/>
      <c r="VIR37" s="23"/>
      <c r="VIS37" s="23"/>
      <c r="VIT37" s="23"/>
      <c r="VIU37" s="23"/>
      <c r="VIV37" s="23"/>
      <c r="VIW37" s="23"/>
      <c r="VIX37" s="23"/>
      <c r="VIY37" s="23"/>
      <c r="VIZ37" s="23"/>
      <c r="VJA37" s="23"/>
      <c r="VJB37" s="23"/>
      <c r="VJC37" s="23"/>
      <c r="VJD37" s="23"/>
      <c r="VJE37" s="23"/>
      <c r="VJF37" s="23"/>
      <c r="VJG37" s="23"/>
      <c r="VJH37" s="23"/>
      <c r="VJI37" s="23"/>
      <c r="VJJ37" s="23"/>
      <c r="VJK37" s="23"/>
      <c r="VJL37" s="23"/>
      <c r="VJM37" s="23"/>
      <c r="VJN37" s="23"/>
      <c r="VJO37" s="23"/>
      <c r="VJP37" s="23"/>
      <c r="VJQ37" s="23"/>
      <c r="VJR37" s="23"/>
      <c r="VJS37" s="23"/>
      <c r="VJT37" s="23"/>
      <c r="VJU37" s="23"/>
      <c r="VJV37" s="23"/>
      <c r="VJW37" s="23"/>
      <c r="VJX37" s="23"/>
      <c r="VJY37" s="23"/>
      <c r="VJZ37" s="23"/>
      <c r="VKA37" s="23"/>
      <c r="VKB37" s="23"/>
      <c r="VKC37" s="23"/>
      <c r="VKD37" s="23"/>
      <c r="VKE37" s="23"/>
      <c r="VKF37" s="23"/>
      <c r="VKG37" s="23"/>
      <c r="VKH37" s="23"/>
      <c r="VKI37" s="23"/>
      <c r="VKJ37" s="23"/>
      <c r="VKK37" s="23"/>
      <c r="VKL37" s="23"/>
      <c r="VKM37" s="23"/>
      <c r="VKN37" s="23"/>
      <c r="VKO37" s="23"/>
      <c r="VKP37" s="23"/>
      <c r="VKQ37" s="23"/>
      <c r="VKR37" s="23"/>
      <c r="VKS37" s="23"/>
      <c r="VKT37" s="23"/>
      <c r="VKU37" s="23"/>
      <c r="VKV37" s="23"/>
      <c r="VKW37" s="23"/>
      <c r="VKX37" s="23"/>
      <c r="VKY37" s="23"/>
      <c r="VKZ37" s="23"/>
      <c r="VLA37" s="23"/>
      <c r="VLB37" s="23"/>
      <c r="VLC37" s="23"/>
      <c r="VLD37" s="23"/>
      <c r="VLE37" s="23"/>
      <c r="VLF37" s="23"/>
      <c r="VLG37" s="23"/>
      <c r="VLH37" s="23"/>
      <c r="VLI37" s="23"/>
      <c r="VLJ37" s="23"/>
      <c r="VLK37" s="23"/>
      <c r="VLL37" s="23"/>
      <c r="VLM37" s="23"/>
      <c r="VLN37" s="23"/>
      <c r="VLO37" s="23"/>
      <c r="VLP37" s="23"/>
      <c r="VLQ37" s="23"/>
      <c r="VLR37" s="23"/>
      <c r="VLS37" s="23"/>
      <c r="VLT37" s="23"/>
      <c r="VLU37" s="23"/>
      <c r="VLV37" s="23"/>
      <c r="VLW37" s="23"/>
      <c r="VLX37" s="23"/>
      <c r="VLY37" s="23"/>
      <c r="VLZ37" s="23"/>
      <c r="VMA37" s="23"/>
      <c r="VMB37" s="23"/>
      <c r="VMC37" s="23"/>
      <c r="VMD37" s="23"/>
      <c r="VME37" s="23"/>
      <c r="VMF37" s="23"/>
      <c r="VMG37" s="23"/>
      <c r="VMH37" s="23"/>
      <c r="VMI37" s="23"/>
      <c r="VMJ37" s="23"/>
      <c r="VMK37" s="23"/>
      <c r="VML37" s="23"/>
      <c r="VMM37" s="23"/>
      <c r="VMN37" s="23"/>
      <c r="VMO37" s="23"/>
      <c r="VMP37" s="23"/>
      <c r="VMQ37" s="23"/>
      <c r="VMR37" s="23"/>
      <c r="VMS37" s="23"/>
      <c r="VMT37" s="23"/>
      <c r="VMU37" s="23"/>
      <c r="VMV37" s="23"/>
      <c r="VMW37" s="23"/>
      <c r="VMX37" s="23"/>
      <c r="VMY37" s="23"/>
      <c r="VMZ37" s="23"/>
      <c r="VNA37" s="23"/>
      <c r="VNB37" s="23"/>
      <c r="VNC37" s="23"/>
      <c r="VND37" s="23"/>
      <c r="VNE37" s="23"/>
      <c r="VNF37" s="23"/>
      <c r="VNG37" s="23"/>
      <c r="VNH37" s="23"/>
      <c r="VNI37" s="23"/>
      <c r="VNJ37" s="23"/>
      <c r="VNK37" s="23"/>
      <c r="VNL37" s="23"/>
      <c r="VNM37" s="23"/>
      <c r="VNN37" s="23"/>
      <c r="VNO37" s="23"/>
      <c r="VNP37" s="23"/>
      <c r="VNQ37" s="23"/>
      <c r="VNR37" s="23"/>
      <c r="VNS37" s="23"/>
      <c r="VNT37" s="23"/>
      <c r="VNU37" s="23"/>
      <c r="VNV37" s="23"/>
      <c r="VNW37" s="23"/>
      <c r="VNX37" s="23"/>
      <c r="VNY37" s="23"/>
      <c r="VNZ37" s="23"/>
      <c r="VOA37" s="23"/>
      <c r="VOB37" s="23"/>
      <c r="VOC37" s="23"/>
      <c r="VOD37" s="23"/>
      <c r="VOE37" s="23"/>
      <c r="VOF37" s="23"/>
      <c r="VOG37" s="23"/>
      <c r="VOH37" s="23"/>
      <c r="VOI37" s="23"/>
      <c r="VOJ37" s="23"/>
      <c r="VOK37" s="23"/>
      <c r="VOL37" s="23"/>
      <c r="VOM37" s="23"/>
      <c r="VON37" s="23"/>
      <c r="VOO37" s="23"/>
      <c r="VOP37" s="23"/>
      <c r="VOQ37" s="23"/>
      <c r="VOR37" s="23"/>
      <c r="VOS37" s="23"/>
      <c r="VOT37" s="23"/>
      <c r="VOU37" s="23"/>
      <c r="VOV37" s="23"/>
      <c r="VOW37" s="23"/>
      <c r="VOX37" s="23"/>
      <c r="VOY37" s="23"/>
      <c r="VOZ37" s="23"/>
      <c r="VPA37" s="23"/>
      <c r="VPB37" s="23"/>
      <c r="VPC37" s="23"/>
      <c r="VPD37" s="23"/>
      <c r="VPE37" s="23"/>
      <c r="VPF37" s="23"/>
      <c r="VPG37" s="23"/>
      <c r="VPH37" s="23"/>
      <c r="VPI37" s="23"/>
      <c r="VPJ37" s="23"/>
      <c r="VPK37" s="23"/>
      <c r="VPL37" s="23"/>
      <c r="VPM37" s="23"/>
      <c r="VPN37" s="23"/>
      <c r="VPO37" s="23"/>
      <c r="VPP37" s="23"/>
      <c r="VPQ37" s="23"/>
      <c r="VPR37" s="23"/>
      <c r="VPS37" s="23"/>
      <c r="VPT37" s="23"/>
      <c r="VPU37" s="23"/>
      <c r="VPV37" s="23"/>
      <c r="VPW37" s="23"/>
      <c r="VPX37" s="23"/>
      <c r="VPY37" s="23"/>
      <c r="VPZ37" s="23"/>
      <c r="VQA37" s="23"/>
      <c r="VQB37" s="23"/>
      <c r="VQC37" s="23"/>
      <c r="VQD37" s="23"/>
      <c r="VQE37" s="23"/>
      <c r="VQF37" s="23"/>
      <c r="VQG37" s="23"/>
      <c r="VQH37" s="23"/>
      <c r="VQI37" s="23"/>
      <c r="VQJ37" s="23"/>
      <c r="VQK37" s="23"/>
      <c r="VQL37" s="23"/>
      <c r="VQM37" s="23"/>
      <c r="VQN37" s="23"/>
      <c r="VQO37" s="23"/>
      <c r="VQP37" s="23"/>
      <c r="VQQ37" s="23"/>
      <c r="VQR37" s="23"/>
      <c r="VQS37" s="23"/>
      <c r="VQT37" s="23"/>
      <c r="VQU37" s="23"/>
      <c r="VQV37" s="23"/>
      <c r="VQW37" s="23"/>
      <c r="VQX37" s="23"/>
      <c r="VQY37" s="23"/>
      <c r="VQZ37" s="23"/>
      <c r="VRA37" s="23"/>
      <c r="VRB37" s="23"/>
      <c r="VRC37" s="23"/>
      <c r="VRD37" s="23"/>
      <c r="VRE37" s="23"/>
      <c r="VRF37" s="23"/>
      <c r="VRG37" s="23"/>
      <c r="VRH37" s="23"/>
      <c r="VRI37" s="23"/>
      <c r="VRJ37" s="23"/>
      <c r="VRK37" s="23"/>
      <c r="VRL37" s="23"/>
      <c r="VRM37" s="23"/>
      <c r="VRN37" s="23"/>
      <c r="VRO37" s="23"/>
      <c r="VRP37" s="23"/>
      <c r="VRQ37" s="23"/>
      <c r="VRR37" s="23"/>
      <c r="VRS37" s="23"/>
      <c r="VRT37" s="23"/>
      <c r="VRU37" s="23"/>
      <c r="VRV37" s="23"/>
      <c r="VRW37" s="23"/>
      <c r="VRX37" s="23"/>
      <c r="VRY37" s="23"/>
      <c r="VRZ37" s="23"/>
      <c r="VSA37" s="23"/>
      <c r="VSB37" s="23"/>
      <c r="VSC37" s="23"/>
      <c r="VSD37" s="23"/>
      <c r="VSE37" s="23"/>
      <c r="VSF37" s="23"/>
      <c r="VSG37" s="23"/>
      <c r="VSH37" s="23"/>
      <c r="VSI37" s="23"/>
      <c r="VSJ37" s="23"/>
      <c r="VSK37" s="23"/>
      <c r="VSL37" s="23"/>
      <c r="VSM37" s="23"/>
      <c r="VSN37" s="23"/>
      <c r="VSO37" s="23"/>
      <c r="VSP37" s="23"/>
      <c r="VSQ37" s="23"/>
      <c r="VSR37" s="23"/>
      <c r="VSS37" s="23"/>
      <c r="VST37" s="23"/>
      <c r="VSU37" s="23"/>
      <c r="VSV37" s="23"/>
      <c r="VSW37" s="23"/>
      <c r="VSX37" s="23"/>
      <c r="VSY37" s="23"/>
      <c r="VSZ37" s="23"/>
      <c r="VTA37" s="23"/>
      <c r="VTB37" s="23"/>
      <c r="VTC37" s="23"/>
      <c r="VTD37" s="23"/>
      <c r="VTE37" s="23"/>
      <c r="VTF37" s="23"/>
      <c r="VTG37" s="23"/>
      <c r="VTH37" s="23"/>
      <c r="VTI37" s="23"/>
      <c r="VTJ37" s="23"/>
      <c r="VTK37" s="23"/>
      <c r="VTL37" s="23"/>
      <c r="VTM37" s="23"/>
      <c r="VTN37" s="23"/>
      <c r="VTO37" s="23"/>
      <c r="VTP37" s="23"/>
      <c r="VTQ37" s="23"/>
      <c r="VTR37" s="23"/>
      <c r="VTS37" s="23"/>
      <c r="VTT37" s="23"/>
      <c r="VTU37" s="23"/>
      <c r="VTV37" s="23"/>
      <c r="VTW37" s="23"/>
      <c r="VTX37" s="23"/>
      <c r="VTY37" s="23"/>
      <c r="VTZ37" s="23"/>
      <c r="VUA37" s="23"/>
      <c r="VUB37" s="23"/>
      <c r="VUC37" s="23"/>
      <c r="VUD37" s="23"/>
      <c r="VUE37" s="23"/>
      <c r="VUF37" s="23"/>
      <c r="VUG37" s="23"/>
      <c r="VUH37" s="23"/>
      <c r="VUI37" s="23"/>
      <c r="VUJ37" s="23"/>
      <c r="VUK37" s="23"/>
      <c r="VUL37" s="23"/>
      <c r="VUM37" s="23"/>
      <c r="VUN37" s="23"/>
      <c r="VUO37" s="23"/>
      <c r="VUP37" s="23"/>
      <c r="VUQ37" s="23"/>
      <c r="VUR37" s="23"/>
      <c r="VUS37" s="23"/>
      <c r="VUT37" s="23"/>
      <c r="VUU37" s="23"/>
      <c r="VUV37" s="23"/>
      <c r="VUW37" s="23"/>
      <c r="VUX37" s="23"/>
      <c r="VUY37" s="23"/>
      <c r="VUZ37" s="23"/>
      <c r="VVA37" s="23"/>
      <c r="VVB37" s="23"/>
      <c r="VVC37" s="23"/>
      <c r="VVD37" s="23"/>
      <c r="VVE37" s="23"/>
      <c r="VVF37" s="23"/>
      <c r="VVG37" s="23"/>
      <c r="VVH37" s="23"/>
      <c r="VVI37" s="23"/>
      <c r="VVJ37" s="23"/>
      <c r="VVK37" s="23"/>
      <c r="VVL37" s="23"/>
      <c r="VVM37" s="23"/>
      <c r="VVN37" s="23"/>
      <c r="VVO37" s="23"/>
      <c r="VVP37" s="23"/>
      <c r="VVQ37" s="23"/>
      <c r="VVR37" s="23"/>
      <c r="VVS37" s="23"/>
      <c r="VVT37" s="23"/>
      <c r="VVU37" s="23"/>
      <c r="VVV37" s="23"/>
      <c r="VVW37" s="23"/>
      <c r="VVX37" s="23"/>
      <c r="VVY37" s="23"/>
      <c r="VVZ37" s="23"/>
      <c r="VWA37" s="23"/>
      <c r="VWB37" s="23"/>
      <c r="VWC37" s="23"/>
      <c r="VWD37" s="23"/>
      <c r="VWE37" s="23"/>
      <c r="VWF37" s="23"/>
      <c r="VWG37" s="23"/>
      <c r="VWH37" s="23"/>
      <c r="VWI37" s="23"/>
      <c r="VWJ37" s="23"/>
      <c r="VWK37" s="23"/>
      <c r="VWL37" s="23"/>
      <c r="VWM37" s="23"/>
      <c r="VWN37" s="23"/>
      <c r="VWO37" s="23"/>
      <c r="VWP37" s="23"/>
      <c r="VWQ37" s="23"/>
      <c r="VWR37" s="23"/>
      <c r="VWS37" s="23"/>
      <c r="VWT37" s="23"/>
      <c r="VWU37" s="23"/>
      <c r="VWV37" s="23"/>
      <c r="VWW37" s="23"/>
      <c r="VWX37" s="23"/>
      <c r="VWY37" s="23"/>
      <c r="VWZ37" s="23"/>
      <c r="VXA37" s="23"/>
      <c r="VXB37" s="23"/>
      <c r="VXC37" s="23"/>
      <c r="VXD37" s="23"/>
      <c r="VXE37" s="23"/>
      <c r="VXF37" s="23"/>
      <c r="VXG37" s="23"/>
      <c r="VXH37" s="23"/>
      <c r="VXI37" s="23"/>
      <c r="VXJ37" s="23"/>
      <c r="VXK37" s="23"/>
      <c r="VXL37" s="23"/>
      <c r="VXM37" s="23"/>
      <c r="VXN37" s="23"/>
      <c r="VXO37" s="23"/>
      <c r="VXP37" s="23"/>
      <c r="VXQ37" s="23"/>
      <c r="VXR37" s="23"/>
      <c r="VXS37" s="23"/>
      <c r="VXT37" s="23"/>
      <c r="VXU37" s="23"/>
      <c r="VXV37" s="23"/>
      <c r="VXW37" s="23"/>
      <c r="VXX37" s="23"/>
      <c r="VXY37" s="23"/>
      <c r="VXZ37" s="23"/>
      <c r="VYA37" s="23"/>
      <c r="VYB37" s="23"/>
      <c r="VYC37" s="23"/>
      <c r="VYD37" s="23"/>
      <c r="VYE37" s="23"/>
      <c r="VYF37" s="23"/>
      <c r="VYG37" s="23"/>
      <c r="VYH37" s="23"/>
      <c r="VYI37" s="23"/>
      <c r="VYJ37" s="23"/>
      <c r="VYK37" s="23"/>
      <c r="VYL37" s="23"/>
      <c r="VYM37" s="23"/>
      <c r="VYN37" s="23"/>
      <c r="VYO37" s="23"/>
      <c r="VYP37" s="23"/>
      <c r="VYQ37" s="23"/>
      <c r="VYR37" s="23"/>
      <c r="VYS37" s="23"/>
      <c r="VYT37" s="23"/>
      <c r="VYU37" s="23"/>
      <c r="VYV37" s="23"/>
      <c r="VYW37" s="23"/>
      <c r="VYX37" s="23"/>
      <c r="VYY37" s="23"/>
      <c r="VYZ37" s="23"/>
      <c r="VZA37" s="23"/>
      <c r="VZB37" s="23"/>
      <c r="VZC37" s="23"/>
      <c r="VZD37" s="23"/>
      <c r="VZE37" s="23"/>
      <c r="VZF37" s="23"/>
      <c r="VZG37" s="23"/>
      <c r="VZH37" s="23"/>
      <c r="VZI37" s="23"/>
      <c r="VZJ37" s="23"/>
      <c r="VZK37" s="23"/>
      <c r="VZL37" s="23"/>
      <c r="VZM37" s="23"/>
      <c r="VZN37" s="23"/>
      <c r="VZO37" s="23"/>
      <c r="VZP37" s="23"/>
      <c r="VZQ37" s="23"/>
      <c r="VZR37" s="23"/>
      <c r="VZS37" s="23"/>
      <c r="VZT37" s="23"/>
      <c r="VZU37" s="23"/>
      <c r="VZV37" s="23"/>
      <c r="VZW37" s="23"/>
      <c r="VZX37" s="23"/>
      <c r="VZY37" s="23"/>
      <c r="VZZ37" s="23"/>
      <c r="WAA37" s="23"/>
      <c r="WAB37" s="23"/>
      <c r="WAC37" s="23"/>
      <c r="WAD37" s="23"/>
      <c r="WAE37" s="23"/>
      <c r="WAF37" s="23"/>
      <c r="WAG37" s="23"/>
      <c r="WAH37" s="23"/>
      <c r="WAI37" s="23"/>
      <c r="WAJ37" s="23"/>
      <c r="WAK37" s="23"/>
      <c r="WAL37" s="23"/>
      <c r="WAM37" s="23"/>
      <c r="WAN37" s="23"/>
      <c r="WAO37" s="23"/>
      <c r="WAP37" s="23"/>
      <c r="WAQ37" s="23"/>
      <c r="WAR37" s="23"/>
      <c r="WAS37" s="23"/>
      <c r="WAT37" s="23"/>
      <c r="WAU37" s="23"/>
      <c r="WAV37" s="23"/>
      <c r="WAW37" s="23"/>
      <c r="WAX37" s="23"/>
      <c r="WAY37" s="23"/>
      <c r="WAZ37" s="23"/>
      <c r="WBA37" s="23"/>
      <c r="WBB37" s="23"/>
      <c r="WBC37" s="23"/>
      <c r="WBD37" s="23"/>
      <c r="WBE37" s="23"/>
      <c r="WBF37" s="23"/>
      <c r="WBG37" s="23"/>
      <c r="WBH37" s="23"/>
      <c r="WBI37" s="23"/>
      <c r="WBJ37" s="23"/>
      <c r="WBK37" s="23"/>
      <c r="WBL37" s="23"/>
      <c r="WBM37" s="23"/>
      <c r="WBN37" s="23"/>
      <c r="WBO37" s="23"/>
      <c r="WBP37" s="23"/>
      <c r="WBQ37" s="23"/>
      <c r="WBR37" s="23"/>
      <c r="WBS37" s="23"/>
      <c r="WBT37" s="23"/>
      <c r="WBU37" s="23"/>
      <c r="WBV37" s="23"/>
      <c r="WBW37" s="23"/>
      <c r="WBX37" s="23"/>
      <c r="WBY37" s="23"/>
      <c r="WBZ37" s="23"/>
      <c r="WCA37" s="23"/>
      <c r="WCB37" s="23"/>
      <c r="WCC37" s="23"/>
      <c r="WCD37" s="23"/>
      <c r="WCE37" s="23"/>
      <c r="WCF37" s="23"/>
      <c r="WCG37" s="23"/>
      <c r="WCH37" s="23"/>
      <c r="WCI37" s="23"/>
      <c r="WCJ37" s="23"/>
      <c r="WCK37" s="23"/>
      <c r="WCL37" s="23"/>
      <c r="WCM37" s="23"/>
      <c r="WCN37" s="23"/>
      <c r="WCO37" s="23"/>
      <c r="WCP37" s="23"/>
      <c r="WCQ37" s="23"/>
      <c r="WCR37" s="23"/>
      <c r="WCS37" s="23"/>
      <c r="WCT37" s="23"/>
      <c r="WCU37" s="23"/>
      <c r="WCV37" s="23"/>
      <c r="WCW37" s="23"/>
      <c r="WCX37" s="23"/>
      <c r="WCY37" s="23"/>
      <c r="WCZ37" s="23"/>
      <c r="WDA37" s="23"/>
      <c r="WDB37" s="23"/>
      <c r="WDC37" s="23"/>
      <c r="WDD37" s="23"/>
      <c r="WDE37" s="23"/>
      <c r="WDF37" s="23"/>
      <c r="WDG37" s="23"/>
      <c r="WDH37" s="23"/>
      <c r="WDI37" s="23"/>
      <c r="WDJ37" s="23"/>
      <c r="WDK37" s="23"/>
      <c r="WDL37" s="23"/>
      <c r="WDM37" s="23"/>
      <c r="WDN37" s="23"/>
      <c r="WDO37" s="23"/>
      <c r="WDP37" s="23"/>
      <c r="WDQ37" s="23"/>
      <c r="WDR37" s="23"/>
      <c r="WDS37" s="23"/>
      <c r="WDT37" s="23"/>
      <c r="WDU37" s="23"/>
      <c r="WDV37" s="23"/>
      <c r="WDW37" s="23"/>
      <c r="WDX37" s="23"/>
      <c r="WDY37" s="23"/>
      <c r="WDZ37" s="23"/>
      <c r="WEA37" s="23"/>
      <c r="WEB37" s="23"/>
      <c r="WEC37" s="23"/>
      <c r="WED37" s="23"/>
      <c r="WEE37" s="23"/>
      <c r="WEF37" s="23"/>
      <c r="WEG37" s="23"/>
      <c r="WEH37" s="23"/>
      <c r="WEI37" s="23"/>
      <c r="WEJ37" s="23"/>
      <c r="WEK37" s="23"/>
      <c r="WEL37" s="23"/>
      <c r="WEM37" s="23"/>
      <c r="WEN37" s="23"/>
      <c r="WEO37" s="23"/>
      <c r="WEP37" s="23"/>
      <c r="WEQ37" s="23"/>
      <c r="WER37" s="23"/>
      <c r="WES37" s="23"/>
      <c r="WET37" s="23"/>
      <c r="WEU37" s="23"/>
      <c r="WEV37" s="23"/>
      <c r="WEW37" s="23"/>
      <c r="WEX37" s="23"/>
      <c r="WEY37" s="23"/>
      <c r="WEZ37" s="23"/>
      <c r="WFA37" s="23"/>
      <c r="WFB37" s="23"/>
      <c r="WFC37" s="23"/>
      <c r="WFD37" s="23"/>
      <c r="WFE37" s="23"/>
      <c r="WFF37" s="23"/>
      <c r="WFG37" s="23"/>
      <c r="WFH37" s="23"/>
      <c r="WFI37" s="23"/>
      <c r="WFJ37" s="23"/>
      <c r="WFK37" s="23"/>
      <c r="WFL37" s="23"/>
      <c r="WFM37" s="23"/>
      <c r="WFN37" s="23"/>
      <c r="WFO37" s="23"/>
      <c r="WFP37" s="23"/>
      <c r="WFQ37" s="23"/>
      <c r="WFR37" s="23"/>
      <c r="WFS37" s="23"/>
      <c r="WFT37" s="23"/>
      <c r="WFU37" s="23"/>
      <c r="WFV37" s="23"/>
      <c r="WFW37" s="23"/>
      <c r="WFX37" s="23"/>
      <c r="WFY37" s="23"/>
      <c r="WFZ37" s="23"/>
      <c r="WGA37" s="23"/>
      <c r="WGB37" s="23"/>
      <c r="WGC37" s="23"/>
      <c r="WGD37" s="23"/>
      <c r="WGE37" s="23"/>
      <c r="WGF37" s="23"/>
      <c r="WGG37" s="23"/>
      <c r="WGH37" s="23"/>
      <c r="WGI37" s="23"/>
      <c r="WGJ37" s="23"/>
      <c r="WGK37" s="23"/>
      <c r="WGL37" s="23"/>
      <c r="WGM37" s="23"/>
      <c r="WGN37" s="23"/>
      <c r="WGO37" s="23"/>
      <c r="WGP37" s="23"/>
      <c r="WGQ37" s="23"/>
      <c r="WGR37" s="23"/>
      <c r="WGS37" s="23"/>
      <c r="WGT37" s="23"/>
      <c r="WGU37" s="23"/>
      <c r="WGV37" s="23"/>
      <c r="WGW37" s="23"/>
      <c r="WGX37" s="23"/>
      <c r="WGY37" s="23"/>
      <c r="WGZ37" s="23"/>
      <c r="WHA37" s="23"/>
      <c r="WHB37" s="23"/>
      <c r="WHC37" s="23"/>
      <c r="WHD37" s="23"/>
      <c r="WHE37" s="23"/>
      <c r="WHF37" s="23"/>
      <c r="WHG37" s="23"/>
      <c r="WHH37" s="23"/>
      <c r="WHI37" s="23"/>
      <c r="WHJ37" s="23"/>
      <c r="WHK37" s="23"/>
      <c r="WHL37" s="23"/>
      <c r="WHM37" s="23"/>
      <c r="WHN37" s="23"/>
      <c r="WHO37" s="23"/>
      <c r="WHP37" s="23"/>
      <c r="WHQ37" s="23"/>
      <c r="WHR37" s="23"/>
      <c r="WHS37" s="23"/>
      <c r="WHT37" s="23"/>
      <c r="WHU37" s="23"/>
      <c r="WHV37" s="23"/>
      <c r="WHW37" s="23"/>
      <c r="WHX37" s="23"/>
      <c r="WHY37" s="23"/>
      <c r="WHZ37" s="23"/>
      <c r="WIA37" s="23"/>
      <c r="WIB37" s="23"/>
      <c r="WIC37" s="23"/>
      <c r="WID37" s="23"/>
      <c r="WIE37" s="23"/>
      <c r="WIF37" s="23"/>
      <c r="WIG37" s="23"/>
      <c r="WIH37" s="23"/>
      <c r="WII37" s="23"/>
      <c r="WIJ37" s="23"/>
      <c r="WIK37" s="23"/>
      <c r="WIL37" s="23"/>
      <c r="WIM37" s="23"/>
      <c r="WIN37" s="23"/>
      <c r="WIO37" s="23"/>
      <c r="WIP37" s="23"/>
      <c r="WIQ37" s="23"/>
      <c r="WIR37" s="23"/>
      <c r="WIS37" s="23"/>
      <c r="WIT37" s="23"/>
      <c r="WIU37" s="23"/>
      <c r="WIV37" s="23"/>
      <c r="WIW37" s="23"/>
      <c r="WIX37" s="23"/>
      <c r="WIY37" s="23"/>
      <c r="WIZ37" s="23"/>
      <c r="WJA37" s="23"/>
      <c r="WJB37" s="23"/>
      <c r="WJC37" s="23"/>
      <c r="WJD37" s="23"/>
      <c r="WJE37" s="23"/>
      <c r="WJF37" s="23"/>
      <c r="WJG37" s="23"/>
      <c r="WJH37" s="23"/>
      <c r="WJI37" s="23"/>
      <c r="WJJ37" s="23"/>
      <c r="WJK37" s="23"/>
      <c r="WJL37" s="23"/>
      <c r="WJM37" s="23"/>
      <c r="WJN37" s="23"/>
      <c r="WJO37" s="23"/>
      <c r="WJP37" s="23"/>
      <c r="WJQ37" s="23"/>
      <c r="WJR37" s="23"/>
      <c r="WJS37" s="23"/>
      <c r="WJT37" s="23"/>
      <c r="WJU37" s="23"/>
      <c r="WJV37" s="23"/>
      <c r="WJW37" s="23"/>
      <c r="WJX37" s="23"/>
      <c r="WJY37" s="23"/>
      <c r="WJZ37" s="23"/>
      <c r="WKA37" s="23"/>
      <c r="WKB37" s="23"/>
      <c r="WKC37" s="23"/>
      <c r="WKD37" s="23"/>
      <c r="WKE37" s="23"/>
      <c r="WKF37" s="23"/>
      <c r="WKG37" s="23"/>
      <c r="WKH37" s="23"/>
      <c r="WKI37" s="23"/>
      <c r="WKJ37" s="23"/>
      <c r="WKK37" s="23"/>
      <c r="WKL37" s="23"/>
      <c r="WKM37" s="23"/>
      <c r="WKN37" s="23"/>
      <c r="WKO37" s="23"/>
      <c r="WKP37" s="23"/>
      <c r="WKQ37" s="23"/>
      <c r="WKR37" s="23"/>
      <c r="WKS37" s="23"/>
      <c r="WKT37" s="23"/>
      <c r="WKU37" s="23"/>
      <c r="WKV37" s="23"/>
      <c r="WKW37" s="23"/>
      <c r="WKX37" s="23"/>
      <c r="WKY37" s="23"/>
      <c r="WKZ37" s="23"/>
      <c r="WLA37" s="23"/>
      <c r="WLB37" s="23"/>
      <c r="WLC37" s="23"/>
      <c r="WLD37" s="23"/>
      <c r="WLE37" s="23"/>
      <c r="WLF37" s="23"/>
      <c r="WLG37" s="23"/>
      <c r="WLH37" s="23"/>
      <c r="WLI37" s="23"/>
      <c r="WLJ37" s="23"/>
      <c r="WLK37" s="23"/>
      <c r="WLL37" s="23"/>
      <c r="WLM37" s="23"/>
      <c r="WLN37" s="23"/>
      <c r="WLO37" s="23"/>
      <c r="WLP37" s="23"/>
      <c r="WLQ37" s="23"/>
      <c r="WLR37" s="23"/>
      <c r="WLS37" s="23"/>
      <c r="WLT37" s="23"/>
      <c r="WLU37" s="23"/>
      <c r="WLV37" s="23"/>
      <c r="WLW37" s="23"/>
      <c r="WLX37" s="23"/>
      <c r="WLY37" s="23"/>
      <c r="WLZ37" s="23"/>
      <c r="WMA37" s="23"/>
      <c r="WMB37" s="23"/>
      <c r="WMC37" s="23"/>
      <c r="WMD37" s="23"/>
      <c r="WME37" s="23"/>
      <c r="WMF37" s="23"/>
      <c r="WMG37" s="23"/>
      <c r="WMH37" s="23"/>
      <c r="WMI37" s="23"/>
      <c r="WMJ37" s="23"/>
      <c r="WMK37" s="23"/>
      <c r="WML37" s="23"/>
      <c r="WMM37" s="23"/>
      <c r="WMN37" s="23"/>
      <c r="WMO37" s="23"/>
      <c r="WMP37" s="23"/>
      <c r="WMQ37" s="23"/>
      <c r="WMR37" s="23"/>
      <c r="WMS37" s="23"/>
      <c r="WMT37" s="23"/>
      <c r="WMU37" s="23"/>
      <c r="WMV37" s="23"/>
      <c r="WMW37" s="23"/>
      <c r="WMX37" s="23"/>
      <c r="WMY37" s="23"/>
      <c r="WMZ37" s="23"/>
      <c r="WNA37" s="23"/>
      <c r="WNB37" s="23"/>
      <c r="WNC37" s="23"/>
      <c r="WND37" s="23"/>
      <c r="WNE37" s="23"/>
      <c r="WNF37" s="23"/>
      <c r="WNG37" s="23"/>
      <c r="WNH37" s="23"/>
      <c r="WNI37" s="23"/>
      <c r="WNJ37" s="23"/>
      <c r="WNK37" s="23"/>
      <c r="WNL37" s="23"/>
      <c r="WNM37" s="23"/>
      <c r="WNN37" s="23"/>
      <c r="WNO37" s="23"/>
      <c r="WNP37" s="23"/>
      <c r="WNQ37" s="23"/>
      <c r="WNR37" s="23"/>
      <c r="WNS37" s="23"/>
      <c r="WNT37" s="23"/>
      <c r="WNU37" s="23"/>
      <c r="WNV37" s="23"/>
      <c r="WNW37" s="23"/>
      <c r="WNX37" s="23"/>
      <c r="WNY37" s="23"/>
      <c r="WNZ37" s="23"/>
      <c r="WOA37" s="23"/>
      <c r="WOB37" s="23"/>
      <c r="WOC37" s="23"/>
      <c r="WOD37" s="23"/>
      <c r="WOE37" s="23"/>
      <c r="WOF37" s="23"/>
      <c r="WOG37" s="23"/>
      <c r="WOH37" s="23"/>
      <c r="WOI37" s="23"/>
      <c r="WOJ37" s="23"/>
      <c r="WOK37" s="23"/>
      <c r="WOL37" s="23"/>
      <c r="WOM37" s="23"/>
      <c r="WON37" s="23"/>
      <c r="WOO37" s="23"/>
      <c r="WOP37" s="23"/>
      <c r="WOQ37" s="23"/>
      <c r="WOR37" s="23"/>
      <c r="WOS37" s="23"/>
      <c r="WOT37" s="23"/>
      <c r="WOU37" s="23"/>
      <c r="WOV37" s="23"/>
      <c r="WOW37" s="23"/>
      <c r="WOX37" s="23"/>
      <c r="WOY37" s="23"/>
      <c r="WOZ37" s="23"/>
      <c r="WPA37" s="23"/>
      <c r="WPB37" s="23"/>
      <c r="WPC37" s="23"/>
      <c r="WPD37" s="23"/>
      <c r="WPE37" s="23"/>
      <c r="WPF37" s="23"/>
      <c r="WPG37" s="23"/>
      <c r="WPH37" s="23"/>
      <c r="WPI37" s="23"/>
      <c r="WPJ37" s="23"/>
      <c r="WPK37" s="23"/>
      <c r="WPL37" s="23"/>
      <c r="WPM37" s="23"/>
      <c r="WPN37" s="23"/>
      <c r="WPO37" s="23"/>
      <c r="WPP37" s="23"/>
      <c r="WPQ37" s="23"/>
      <c r="WPR37" s="23"/>
      <c r="WPS37" s="23"/>
      <c r="WPT37" s="23"/>
      <c r="WPU37" s="23"/>
      <c r="WPV37" s="23"/>
      <c r="WPW37" s="23"/>
      <c r="WPX37" s="23"/>
      <c r="WPY37" s="23"/>
      <c r="WPZ37" s="23"/>
      <c r="WQA37" s="23"/>
      <c r="WQB37" s="23"/>
      <c r="WQC37" s="23"/>
      <c r="WQD37" s="23"/>
      <c r="WQE37" s="23"/>
      <c r="WQF37" s="23"/>
      <c r="WQG37" s="23"/>
      <c r="WQH37" s="23"/>
      <c r="WQI37" s="23"/>
      <c r="WQJ37" s="23"/>
      <c r="WQK37" s="23"/>
      <c r="WQL37" s="23"/>
      <c r="WQM37" s="23"/>
      <c r="WQN37" s="23"/>
      <c r="WQO37" s="23"/>
      <c r="WQP37" s="23"/>
      <c r="WQQ37" s="23"/>
      <c r="WQR37" s="23"/>
      <c r="WQS37" s="23"/>
      <c r="WQT37" s="23"/>
      <c r="WQU37" s="23"/>
      <c r="WQV37" s="23"/>
      <c r="WQW37" s="23"/>
      <c r="WQX37" s="23"/>
      <c r="WQY37" s="23"/>
      <c r="WQZ37" s="23"/>
      <c r="WRA37" s="23"/>
      <c r="WRB37" s="23"/>
      <c r="WRC37" s="23"/>
      <c r="WRD37" s="23"/>
      <c r="WRE37" s="23"/>
      <c r="WRF37" s="23"/>
      <c r="WRG37" s="23"/>
      <c r="WRH37" s="23"/>
      <c r="WRI37" s="23"/>
      <c r="WRJ37" s="23"/>
      <c r="WRK37" s="23"/>
      <c r="WRL37" s="23"/>
      <c r="WRM37" s="23"/>
      <c r="WRN37" s="23"/>
      <c r="WRO37" s="23"/>
      <c r="WRP37" s="23"/>
      <c r="WRQ37" s="23"/>
      <c r="WRR37" s="23"/>
      <c r="WRS37" s="23"/>
      <c r="WRT37" s="23"/>
      <c r="WRU37" s="23"/>
      <c r="WRV37" s="23"/>
      <c r="WRW37" s="23"/>
      <c r="WRX37" s="23"/>
      <c r="WRY37" s="23"/>
      <c r="WRZ37" s="23"/>
      <c r="WSA37" s="23"/>
      <c r="WSB37" s="23"/>
      <c r="WSC37" s="23"/>
      <c r="WSD37" s="23"/>
      <c r="WSE37" s="23"/>
      <c r="WSF37" s="23"/>
      <c r="WSG37" s="23"/>
      <c r="WSH37" s="23"/>
      <c r="WSI37" s="23"/>
      <c r="WSJ37" s="23"/>
      <c r="WSK37" s="23"/>
      <c r="WSL37" s="23"/>
      <c r="WSM37" s="23"/>
      <c r="WSN37" s="23"/>
      <c r="WSO37" s="23"/>
      <c r="WSP37" s="23"/>
      <c r="WSQ37" s="23"/>
      <c r="WSR37" s="23"/>
      <c r="WSS37" s="23"/>
      <c r="WST37" s="23"/>
      <c r="WSU37" s="23"/>
      <c r="WSV37" s="23"/>
      <c r="WSW37" s="23"/>
      <c r="WSX37" s="23"/>
      <c r="WSY37" s="23"/>
      <c r="WSZ37" s="23"/>
      <c r="WTA37" s="23"/>
      <c r="WTB37" s="23"/>
      <c r="WTC37" s="23"/>
      <c r="WTD37" s="23"/>
      <c r="WTE37" s="23"/>
      <c r="WTF37" s="23"/>
      <c r="WTG37" s="23"/>
      <c r="WTH37" s="23"/>
      <c r="WTI37" s="23"/>
      <c r="WTJ37" s="23"/>
      <c r="WTK37" s="23"/>
      <c r="WTL37" s="23"/>
      <c r="WTM37" s="23"/>
      <c r="WTN37" s="23"/>
      <c r="WTO37" s="23"/>
      <c r="WTP37" s="23"/>
      <c r="WTQ37" s="23"/>
      <c r="WTR37" s="23"/>
      <c r="WTS37" s="23"/>
      <c r="WTT37" s="23"/>
      <c r="WTU37" s="23"/>
      <c r="WTV37" s="23"/>
      <c r="WTW37" s="23"/>
      <c r="WTX37" s="23"/>
      <c r="WTY37" s="23"/>
      <c r="WTZ37" s="23"/>
      <c r="WUA37" s="23"/>
      <c r="WUB37" s="23"/>
      <c r="WUC37" s="23"/>
      <c r="WUD37" s="23"/>
      <c r="WUE37" s="23"/>
      <c r="WUF37" s="23"/>
      <c r="WUG37" s="23"/>
      <c r="WUH37" s="23"/>
      <c r="WUI37" s="23"/>
      <c r="WUJ37" s="23"/>
      <c r="WUK37" s="23"/>
      <c r="WUL37" s="23"/>
      <c r="WUM37" s="23"/>
      <c r="WUN37" s="23"/>
      <c r="WUO37" s="23"/>
      <c r="WUP37" s="23"/>
      <c r="WUQ37" s="23"/>
      <c r="WUR37" s="23"/>
      <c r="WUS37" s="23"/>
      <c r="WUT37" s="23"/>
      <c r="WUU37" s="23"/>
      <c r="WUV37" s="23"/>
      <c r="WUW37" s="23"/>
      <c r="WUX37" s="23"/>
      <c r="WUY37" s="23"/>
      <c r="WUZ37" s="23"/>
      <c r="WVA37" s="23"/>
      <c r="WVB37" s="23"/>
      <c r="WVC37" s="23"/>
      <c r="WVD37" s="23"/>
      <c r="WVE37" s="23"/>
      <c r="WVF37" s="23"/>
      <c r="WVG37" s="23"/>
      <c r="WVH37" s="23"/>
      <c r="WVI37" s="23"/>
      <c r="WVJ37" s="23"/>
      <c r="WVK37" s="23"/>
      <c r="WVL37" s="23"/>
      <c r="WVM37" s="23"/>
      <c r="WVN37" s="23"/>
      <c r="WVO37" s="23"/>
      <c r="WVP37" s="23"/>
      <c r="WVQ37" s="23"/>
      <c r="WVR37" s="23"/>
      <c r="WVS37" s="23"/>
      <c r="WVT37" s="23"/>
      <c r="WVU37" s="23"/>
      <c r="WVV37" s="23"/>
      <c r="WVW37" s="23"/>
      <c r="WVX37" s="23"/>
      <c r="WVY37" s="23"/>
      <c r="WVZ37" s="23"/>
      <c r="WWA37" s="23"/>
      <c r="WWB37" s="23"/>
      <c r="WWC37" s="23"/>
      <c r="WWD37" s="23"/>
      <c r="WWE37" s="23"/>
      <c r="WWF37" s="23"/>
      <c r="WWG37" s="23"/>
      <c r="WWH37" s="23"/>
      <c r="WWI37" s="23"/>
      <c r="WWJ37" s="23"/>
      <c r="WWK37" s="23"/>
      <c r="WWL37" s="23"/>
      <c r="WWM37" s="23"/>
      <c r="WWN37" s="23"/>
      <c r="WWO37" s="23"/>
      <c r="WWP37" s="23"/>
      <c r="WWQ37" s="23"/>
      <c r="WWR37" s="23"/>
      <c r="WWS37" s="23"/>
      <c r="WWT37" s="23"/>
      <c r="WWU37" s="23"/>
      <c r="WWV37" s="23"/>
      <c r="WWW37" s="23"/>
      <c r="WWX37" s="23"/>
      <c r="WWY37" s="23"/>
      <c r="WWZ37" s="23"/>
      <c r="WXA37" s="23"/>
      <c r="WXB37" s="23"/>
      <c r="WXC37" s="23"/>
      <c r="WXD37" s="23"/>
      <c r="WXE37" s="23"/>
      <c r="WXF37" s="23"/>
      <c r="WXG37" s="23"/>
      <c r="WXH37" s="23"/>
      <c r="WXI37" s="23"/>
      <c r="WXJ37" s="23"/>
      <c r="WXK37" s="23"/>
      <c r="WXL37" s="23"/>
      <c r="WXM37" s="23"/>
      <c r="WXN37" s="23"/>
      <c r="WXO37" s="23"/>
      <c r="WXP37" s="23"/>
      <c r="WXQ37" s="23"/>
      <c r="WXR37" s="23"/>
      <c r="WXS37" s="23"/>
      <c r="WXT37" s="23"/>
      <c r="WXU37" s="23"/>
      <c r="WXV37" s="23"/>
      <c r="WXW37" s="23"/>
      <c r="WXX37" s="23"/>
      <c r="WXY37" s="23"/>
      <c r="WXZ37" s="23"/>
      <c r="WYA37" s="23"/>
      <c r="WYB37" s="23"/>
      <c r="WYC37" s="23"/>
      <c r="WYD37" s="23"/>
      <c r="WYE37" s="23"/>
      <c r="WYF37" s="23"/>
      <c r="WYG37" s="23"/>
      <c r="WYH37" s="23"/>
      <c r="WYI37" s="23"/>
      <c r="WYJ37" s="23"/>
      <c r="WYK37" s="23"/>
      <c r="WYL37" s="23"/>
      <c r="WYM37" s="23"/>
      <c r="WYN37" s="23"/>
      <c r="WYO37" s="23"/>
      <c r="WYP37" s="23"/>
      <c r="WYQ37" s="23"/>
      <c r="WYR37" s="23"/>
      <c r="WYS37" s="23"/>
      <c r="WYT37" s="23"/>
      <c r="WYU37" s="23"/>
      <c r="WYV37" s="23"/>
      <c r="WYW37" s="23"/>
      <c r="WYX37" s="23"/>
      <c r="WYY37" s="23"/>
      <c r="WYZ37" s="23"/>
      <c r="WZA37" s="23"/>
      <c r="WZB37" s="23"/>
      <c r="WZC37" s="23"/>
      <c r="WZD37" s="23"/>
      <c r="WZE37" s="23"/>
      <c r="WZF37" s="23"/>
      <c r="WZG37" s="23"/>
      <c r="WZH37" s="23"/>
      <c r="WZI37" s="23"/>
      <c r="WZJ37" s="23"/>
      <c r="WZK37" s="23"/>
      <c r="WZL37" s="23"/>
      <c r="WZM37" s="23"/>
      <c r="WZN37" s="23"/>
      <c r="WZO37" s="23"/>
      <c r="WZP37" s="23"/>
      <c r="WZQ37" s="23"/>
      <c r="WZR37" s="23"/>
      <c r="WZS37" s="23"/>
      <c r="WZT37" s="23"/>
      <c r="WZU37" s="23"/>
      <c r="WZV37" s="23"/>
      <c r="WZW37" s="23"/>
      <c r="WZX37" s="23"/>
      <c r="WZY37" s="23"/>
      <c r="WZZ37" s="23"/>
      <c r="XAA37" s="23"/>
      <c r="XAB37" s="23"/>
      <c r="XAC37" s="23"/>
      <c r="XAD37" s="23"/>
      <c r="XAE37" s="23"/>
      <c r="XAF37" s="23"/>
      <c r="XAG37" s="23"/>
      <c r="XAH37" s="23"/>
      <c r="XAI37" s="23"/>
      <c r="XAJ37" s="23"/>
      <c r="XAK37" s="23"/>
      <c r="XAL37" s="23"/>
      <c r="XAM37" s="23"/>
      <c r="XAN37" s="23"/>
      <c r="XAO37" s="23"/>
      <c r="XAP37" s="23"/>
      <c r="XAQ37" s="23"/>
      <c r="XAR37" s="23"/>
      <c r="XAS37" s="23"/>
      <c r="XAT37" s="23"/>
      <c r="XAU37" s="23"/>
      <c r="XAV37" s="23"/>
      <c r="XAW37" s="23"/>
      <c r="XAX37" s="23"/>
      <c r="XAY37" s="23"/>
      <c r="XAZ37" s="23"/>
      <c r="XBA37" s="23"/>
      <c r="XBB37" s="23"/>
      <c r="XBC37" s="23"/>
      <c r="XBD37" s="23"/>
      <c r="XBE37" s="23"/>
      <c r="XBF37" s="23"/>
      <c r="XBG37" s="23"/>
      <c r="XBH37" s="23"/>
      <c r="XBI37" s="23"/>
      <c r="XBJ37" s="23"/>
      <c r="XBK37" s="23"/>
      <c r="XBL37" s="23"/>
      <c r="XBM37" s="23"/>
      <c r="XBN37" s="23"/>
      <c r="XBO37" s="23"/>
      <c r="XBP37" s="23"/>
      <c r="XBQ37" s="23"/>
      <c r="XBR37" s="23"/>
      <c r="XBS37" s="23"/>
      <c r="XBT37" s="23"/>
      <c r="XBU37" s="23"/>
      <c r="XBV37" s="23"/>
      <c r="XBW37" s="23"/>
      <c r="XBX37" s="23"/>
      <c r="XBY37" s="23"/>
      <c r="XBZ37" s="23"/>
      <c r="XCA37" s="23"/>
      <c r="XCB37" s="23"/>
      <c r="XCC37" s="23"/>
      <c r="XCD37" s="23"/>
      <c r="XCE37" s="23"/>
      <c r="XCF37" s="23"/>
      <c r="XCG37" s="23"/>
      <c r="XCH37" s="23"/>
      <c r="XCI37" s="23"/>
      <c r="XCJ37" s="23"/>
      <c r="XCK37" s="23"/>
      <c r="XCL37" s="23"/>
      <c r="XCM37" s="23"/>
      <c r="XCN37" s="23"/>
      <c r="XCO37" s="23"/>
      <c r="XCP37" s="23"/>
      <c r="XCQ37" s="23"/>
      <c r="XCR37" s="23"/>
      <c r="XCS37" s="23"/>
      <c r="XCT37" s="23"/>
      <c r="XCU37" s="23"/>
      <c r="XCV37" s="23"/>
      <c r="XCW37" s="23"/>
      <c r="XCX37" s="23"/>
      <c r="XCY37" s="23"/>
      <c r="XCZ37" s="23"/>
      <c r="XDA37" s="23"/>
      <c r="XDB37" s="23"/>
      <c r="XDC37" s="23"/>
      <c r="XDD37" s="23"/>
      <c r="XDE37" s="23"/>
      <c r="XDF37" s="23"/>
      <c r="XDG37" s="23"/>
      <c r="XDH37" s="23"/>
      <c r="XDI37" s="23"/>
      <c r="XDJ37" s="23"/>
      <c r="XDK37" s="23"/>
      <c r="XDL37" s="23"/>
      <c r="XDM37" s="23"/>
      <c r="XDN37" s="23"/>
      <c r="XDO37" s="23"/>
      <c r="XDP37" s="23"/>
      <c r="XDQ37" s="23"/>
      <c r="XDR37" s="23"/>
      <c r="XDS37" s="23"/>
      <c r="XDT37" s="23"/>
      <c r="XDU37" s="23"/>
      <c r="XDV37" s="23"/>
      <c r="XDW37" s="23"/>
      <c r="XDX37" s="23"/>
      <c r="XDY37" s="23"/>
      <c r="XDZ37" s="23"/>
      <c r="XEA37" s="23"/>
      <c r="XEB37" s="23"/>
      <c r="XEC37" s="23"/>
      <c r="XED37" s="23"/>
      <c r="XEE37" s="23"/>
      <c r="XEF37" s="23"/>
      <c r="XEG37" s="23"/>
      <c r="XEH37" s="23"/>
      <c r="XEI37" s="23"/>
      <c r="XEJ37" s="23"/>
      <c r="XEK37" s="23"/>
      <c r="XEL37" s="23"/>
      <c r="XEM37" s="23"/>
      <c r="XEN37" s="23"/>
      <c r="XEO37" s="23"/>
      <c r="XEP37" s="23"/>
      <c r="XEQ37" s="23"/>
      <c r="XER37" s="23"/>
      <c r="XES37" s="23"/>
      <c r="XET37" s="23"/>
      <c r="XEU37" s="23"/>
      <c r="XEV37" s="23"/>
      <c r="XEW37" s="23"/>
      <c r="XEX37" s="23"/>
      <c r="XEY37" s="23"/>
      <c r="XEZ37" s="23"/>
      <c r="XFA37" s="23"/>
      <c r="XFB37" s="23"/>
      <c r="XFC37" s="23"/>
      <c r="XFD37" s="23"/>
    </row>
    <row r="38" spans="1:16384" x14ac:dyDescent="0.2">
      <c r="A38" s="14" t="s">
        <v>858</v>
      </c>
      <c r="B38" s="8" t="s">
        <v>899</v>
      </c>
      <c r="C38" s="8"/>
      <c r="D38" s="8"/>
      <c r="E38" s="8"/>
      <c r="F38" s="8">
        <v>1</v>
      </c>
      <c r="G38" s="8">
        <v>1</v>
      </c>
      <c r="H38" s="14" t="s">
        <v>1053</v>
      </c>
      <c r="I38" s="23"/>
      <c r="J38" s="23"/>
      <c r="K38" s="23"/>
      <c r="L38" s="23"/>
      <c r="M38" s="23"/>
      <c r="N38" s="23"/>
      <c r="O38" s="23"/>
      <c r="P38" s="23"/>
      <c r="Q38" s="23"/>
      <c r="R38" s="23"/>
      <c r="S38" s="23"/>
      <c r="T38" s="23"/>
      <c r="U38" s="23"/>
      <c r="V38" s="23"/>
      <c r="W38" s="23"/>
      <c r="X38" s="23"/>
      <c r="Y38" s="23"/>
      <c r="Z38" s="23"/>
      <c r="AA38" s="23"/>
      <c r="AB38" s="23"/>
      <c r="AC38" s="23"/>
      <c r="AD38" s="23"/>
      <c r="AE38" s="23"/>
      <c r="AF38" s="23"/>
      <c r="AG38" s="23"/>
      <c r="AH38" s="23"/>
      <c r="AI38" s="23"/>
      <c r="AJ38" s="23"/>
      <c r="AK38" s="23"/>
      <c r="AL38" s="23"/>
      <c r="AM38" s="23"/>
      <c r="AN38" s="23"/>
      <c r="AO38" s="23"/>
      <c r="AP38" s="23"/>
      <c r="AQ38" s="23"/>
      <c r="AR38" s="23"/>
      <c r="AS38" s="23"/>
      <c r="AT38" s="23"/>
      <c r="AU38" s="23"/>
      <c r="AV38" s="23"/>
      <c r="AW38" s="23"/>
      <c r="AX38" s="23"/>
      <c r="AY38" s="23"/>
      <c r="AZ38" s="23"/>
      <c r="BA38" s="23"/>
      <c r="BB38" s="23"/>
      <c r="BC38" s="23"/>
      <c r="BD38" s="23"/>
      <c r="BE38" s="23"/>
      <c r="BF38" s="23"/>
      <c r="BG38" s="23"/>
      <c r="BH38" s="23"/>
      <c r="BI38" s="23"/>
      <c r="BJ38" s="23"/>
      <c r="BK38" s="23"/>
      <c r="BL38" s="23"/>
      <c r="BM38" s="23"/>
      <c r="BN38" s="23"/>
      <c r="BO38" s="23"/>
      <c r="BP38" s="23"/>
      <c r="BQ38" s="23"/>
      <c r="BR38" s="23"/>
      <c r="BS38" s="23"/>
      <c r="BT38" s="23"/>
      <c r="BU38" s="23"/>
      <c r="BV38" s="23"/>
      <c r="BW38" s="23"/>
      <c r="BX38" s="23"/>
      <c r="BY38" s="23"/>
      <c r="BZ38" s="23"/>
      <c r="CA38" s="23"/>
      <c r="CB38" s="23"/>
      <c r="CC38" s="23"/>
      <c r="CD38" s="23"/>
      <c r="CE38" s="23"/>
      <c r="CF38" s="23"/>
      <c r="CG38" s="23"/>
      <c r="CH38" s="23"/>
      <c r="CI38" s="23"/>
      <c r="CJ38" s="23"/>
      <c r="CK38" s="23"/>
      <c r="CL38" s="23"/>
      <c r="CM38" s="23"/>
      <c r="CN38" s="23"/>
      <c r="CO38" s="23"/>
      <c r="CP38" s="23"/>
      <c r="CQ38" s="23"/>
      <c r="CR38" s="23"/>
      <c r="CS38" s="23"/>
      <c r="CT38" s="23"/>
      <c r="CU38" s="23"/>
      <c r="CV38" s="23"/>
      <c r="CW38" s="23"/>
      <c r="CX38" s="23"/>
      <c r="CY38" s="23"/>
      <c r="CZ38" s="23"/>
      <c r="DA38" s="23"/>
      <c r="DB38" s="23"/>
      <c r="DC38" s="23"/>
      <c r="DD38" s="23"/>
      <c r="DE38" s="23"/>
      <c r="DF38" s="23"/>
      <c r="DG38" s="23"/>
      <c r="DH38" s="23"/>
      <c r="DI38" s="23"/>
      <c r="DJ38" s="23"/>
      <c r="DK38" s="23"/>
      <c r="DL38" s="23"/>
      <c r="DM38" s="23"/>
      <c r="DN38" s="23"/>
      <c r="DO38" s="23"/>
      <c r="DP38" s="23"/>
      <c r="DQ38" s="23"/>
      <c r="DR38" s="23"/>
      <c r="DS38" s="23"/>
      <c r="DT38" s="23"/>
      <c r="DU38" s="23"/>
      <c r="DV38" s="23"/>
      <c r="DW38" s="23"/>
      <c r="DX38" s="23"/>
      <c r="DY38" s="23"/>
      <c r="DZ38" s="23"/>
      <c r="EA38" s="23"/>
      <c r="EB38" s="23"/>
      <c r="EC38" s="23"/>
      <c r="ED38" s="23"/>
      <c r="EE38" s="23"/>
      <c r="EF38" s="23"/>
      <c r="EG38" s="23"/>
      <c r="EH38" s="23"/>
      <c r="EI38" s="23"/>
      <c r="EJ38" s="23"/>
      <c r="EK38" s="23"/>
      <c r="EL38" s="23"/>
      <c r="EM38" s="23"/>
      <c r="EN38" s="23"/>
      <c r="EO38" s="23"/>
      <c r="EP38" s="23"/>
      <c r="EQ38" s="23"/>
      <c r="ER38" s="23"/>
      <c r="ES38" s="23"/>
      <c r="ET38" s="23"/>
      <c r="EU38" s="23"/>
      <c r="EV38" s="23"/>
      <c r="EW38" s="23"/>
      <c r="EX38" s="23"/>
      <c r="EY38" s="23"/>
      <c r="EZ38" s="23"/>
      <c r="FA38" s="23"/>
      <c r="FB38" s="23"/>
      <c r="FC38" s="23"/>
      <c r="FD38" s="23"/>
      <c r="FE38" s="23"/>
      <c r="FF38" s="23"/>
      <c r="FG38" s="23"/>
      <c r="FH38" s="23"/>
      <c r="FI38" s="23"/>
      <c r="FJ38" s="23"/>
      <c r="FK38" s="23"/>
      <c r="FL38" s="23"/>
      <c r="FM38" s="23"/>
      <c r="FN38" s="23"/>
      <c r="FO38" s="23"/>
      <c r="FP38" s="23"/>
      <c r="FQ38" s="23"/>
      <c r="FR38" s="23"/>
      <c r="FS38" s="23"/>
      <c r="FT38" s="23"/>
      <c r="FU38" s="23"/>
      <c r="FV38" s="23"/>
      <c r="FW38" s="23"/>
      <c r="FX38" s="23"/>
      <c r="FY38" s="23"/>
      <c r="FZ38" s="23"/>
      <c r="GA38" s="23"/>
      <c r="GB38" s="23"/>
      <c r="GC38" s="23"/>
      <c r="GD38" s="23"/>
      <c r="GE38" s="23"/>
      <c r="GF38" s="23"/>
      <c r="GG38" s="23"/>
      <c r="GH38" s="23"/>
      <c r="GI38" s="23"/>
      <c r="GJ38" s="23"/>
      <c r="GK38" s="23"/>
      <c r="GL38" s="23"/>
      <c r="GM38" s="23"/>
      <c r="GN38" s="23"/>
      <c r="GO38" s="23"/>
      <c r="GP38" s="23"/>
      <c r="GQ38" s="23"/>
      <c r="GR38" s="23"/>
      <c r="GS38" s="23"/>
      <c r="GT38" s="23"/>
      <c r="GU38" s="23"/>
      <c r="GV38" s="23"/>
      <c r="GW38" s="23"/>
      <c r="GX38" s="23"/>
      <c r="GY38" s="23"/>
      <c r="GZ38" s="23"/>
      <c r="HA38" s="23"/>
      <c r="HB38" s="23"/>
      <c r="HC38" s="23"/>
      <c r="HD38" s="23"/>
      <c r="HE38" s="23"/>
      <c r="HF38" s="23"/>
      <c r="HG38" s="23"/>
      <c r="HH38" s="23"/>
      <c r="HI38" s="23"/>
      <c r="HJ38" s="23"/>
      <c r="HK38" s="23"/>
      <c r="HL38" s="23"/>
      <c r="HM38" s="23"/>
      <c r="HN38" s="23"/>
      <c r="HO38" s="23"/>
      <c r="HP38" s="23"/>
      <c r="HQ38" s="23"/>
      <c r="HR38" s="23"/>
      <c r="HS38" s="23"/>
      <c r="HT38" s="23"/>
      <c r="HU38" s="23"/>
      <c r="HV38" s="23"/>
      <c r="HW38" s="23"/>
      <c r="HX38" s="23"/>
      <c r="HY38" s="23"/>
      <c r="HZ38" s="23"/>
      <c r="IA38" s="23"/>
      <c r="IB38" s="23"/>
      <c r="IC38" s="23"/>
      <c r="ID38" s="23"/>
      <c r="IE38" s="23"/>
      <c r="IF38" s="23"/>
      <c r="IG38" s="23"/>
      <c r="IH38" s="23"/>
      <c r="II38" s="23"/>
      <c r="IJ38" s="23"/>
      <c r="IK38" s="23"/>
      <c r="IL38" s="23"/>
      <c r="IM38" s="23"/>
      <c r="IN38" s="23"/>
      <c r="IO38" s="23"/>
      <c r="IP38" s="23"/>
      <c r="IQ38" s="23"/>
      <c r="IR38" s="23"/>
      <c r="IS38" s="23"/>
      <c r="IT38" s="23"/>
      <c r="IU38" s="23"/>
      <c r="IV38" s="23"/>
      <c r="IW38" s="23"/>
      <c r="IX38" s="23"/>
      <c r="IY38" s="23"/>
      <c r="IZ38" s="23"/>
      <c r="JA38" s="23"/>
      <c r="JB38" s="23"/>
      <c r="JC38" s="23"/>
      <c r="JD38" s="23"/>
      <c r="JE38" s="23"/>
      <c r="JF38" s="23"/>
      <c r="JG38" s="23"/>
      <c r="JH38" s="23"/>
      <c r="JI38" s="23"/>
      <c r="JJ38" s="23"/>
      <c r="JK38" s="23"/>
      <c r="JL38" s="23"/>
      <c r="JM38" s="23"/>
      <c r="JN38" s="23"/>
      <c r="JO38" s="23"/>
      <c r="JP38" s="23"/>
      <c r="JQ38" s="23"/>
      <c r="JR38" s="23"/>
      <c r="JS38" s="23"/>
      <c r="JT38" s="23"/>
      <c r="JU38" s="23"/>
      <c r="JV38" s="23"/>
      <c r="JW38" s="23"/>
      <c r="JX38" s="23"/>
      <c r="JY38" s="23"/>
      <c r="JZ38" s="23"/>
      <c r="KA38" s="23"/>
      <c r="KB38" s="23"/>
      <c r="KC38" s="23"/>
      <c r="KD38" s="23"/>
      <c r="KE38" s="23"/>
      <c r="KF38" s="23"/>
      <c r="KG38" s="23"/>
      <c r="KH38" s="23"/>
      <c r="KI38" s="23"/>
      <c r="KJ38" s="23"/>
      <c r="KK38" s="23"/>
      <c r="KL38" s="23"/>
      <c r="KM38" s="23"/>
      <c r="KN38" s="23"/>
      <c r="KO38" s="23"/>
      <c r="KP38" s="23"/>
      <c r="KQ38" s="23"/>
      <c r="KR38" s="23"/>
      <c r="KS38" s="23"/>
      <c r="KT38" s="23"/>
      <c r="KU38" s="23"/>
      <c r="KV38" s="23"/>
      <c r="KW38" s="23"/>
      <c r="KX38" s="23"/>
      <c r="KY38" s="23"/>
      <c r="KZ38" s="23"/>
      <c r="LA38" s="23"/>
      <c r="LB38" s="23"/>
      <c r="LC38" s="23"/>
      <c r="LD38" s="23"/>
      <c r="LE38" s="23"/>
      <c r="LF38" s="23"/>
      <c r="LG38" s="23"/>
      <c r="LH38" s="23"/>
      <c r="LI38" s="23"/>
      <c r="LJ38" s="23"/>
      <c r="LK38" s="23"/>
      <c r="LL38" s="23"/>
      <c r="LM38" s="23"/>
      <c r="LN38" s="23"/>
      <c r="LO38" s="23"/>
      <c r="LP38" s="23"/>
      <c r="LQ38" s="23"/>
      <c r="LR38" s="23"/>
      <c r="LS38" s="23"/>
      <c r="LT38" s="23"/>
      <c r="LU38" s="23"/>
      <c r="LV38" s="23"/>
      <c r="LW38" s="23"/>
      <c r="LX38" s="23"/>
      <c r="LY38" s="23"/>
      <c r="LZ38" s="23"/>
      <c r="MA38" s="23"/>
      <c r="MB38" s="23"/>
      <c r="MC38" s="23"/>
      <c r="MD38" s="23"/>
      <c r="ME38" s="23"/>
      <c r="MF38" s="23"/>
      <c r="MG38" s="23"/>
      <c r="MH38" s="23"/>
      <c r="MI38" s="23"/>
      <c r="MJ38" s="23"/>
      <c r="MK38" s="23"/>
      <c r="ML38" s="23"/>
      <c r="MM38" s="23"/>
      <c r="MN38" s="23"/>
      <c r="MO38" s="23"/>
      <c r="MP38" s="23"/>
      <c r="MQ38" s="23"/>
      <c r="MR38" s="23"/>
      <c r="MS38" s="23"/>
      <c r="MT38" s="23"/>
      <c r="MU38" s="23"/>
      <c r="MV38" s="23"/>
      <c r="MW38" s="23"/>
      <c r="MX38" s="23"/>
      <c r="MY38" s="23"/>
      <c r="MZ38" s="23"/>
      <c r="NA38" s="23"/>
      <c r="NB38" s="23"/>
      <c r="NC38" s="23"/>
      <c r="ND38" s="23"/>
      <c r="NE38" s="23"/>
      <c r="NF38" s="23"/>
      <c r="NG38" s="23"/>
      <c r="NH38" s="23"/>
      <c r="NI38" s="23"/>
      <c r="NJ38" s="23"/>
      <c r="NK38" s="23"/>
      <c r="NL38" s="23"/>
      <c r="NM38" s="23"/>
      <c r="NN38" s="23"/>
      <c r="NO38" s="23"/>
      <c r="NP38" s="23"/>
      <c r="NQ38" s="23"/>
      <c r="NR38" s="23"/>
      <c r="NS38" s="23"/>
      <c r="NT38" s="23"/>
      <c r="NU38" s="23"/>
      <c r="NV38" s="23"/>
      <c r="NW38" s="23"/>
      <c r="NX38" s="23"/>
      <c r="NY38" s="23"/>
      <c r="NZ38" s="23"/>
      <c r="OA38" s="23"/>
      <c r="OB38" s="23"/>
      <c r="OC38" s="23"/>
      <c r="OD38" s="23"/>
      <c r="OE38" s="23"/>
      <c r="OF38" s="23"/>
      <c r="OG38" s="23"/>
      <c r="OH38" s="23"/>
      <c r="OI38" s="23"/>
      <c r="OJ38" s="23"/>
      <c r="OK38" s="23"/>
      <c r="OL38" s="23"/>
      <c r="OM38" s="23"/>
      <c r="ON38" s="23"/>
      <c r="OO38" s="23"/>
      <c r="OP38" s="23"/>
      <c r="OQ38" s="23"/>
      <c r="OR38" s="23"/>
      <c r="OS38" s="23"/>
      <c r="OT38" s="23"/>
      <c r="OU38" s="23"/>
      <c r="OV38" s="23"/>
      <c r="OW38" s="23"/>
      <c r="OX38" s="23"/>
      <c r="OY38" s="23"/>
      <c r="OZ38" s="23"/>
      <c r="PA38" s="23"/>
      <c r="PB38" s="23"/>
      <c r="PC38" s="23"/>
      <c r="PD38" s="23"/>
      <c r="PE38" s="23"/>
      <c r="PF38" s="23"/>
      <c r="PG38" s="23"/>
      <c r="PH38" s="23"/>
      <c r="PI38" s="23"/>
      <c r="PJ38" s="23"/>
      <c r="PK38" s="23"/>
      <c r="PL38" s="23"/>
      <c r="PM38" s="23"/>
      <c r="PN38" s="23"/>
      <c r="PO38" s="23"/>
      <c r="PP38" s="23"/>
      <c r="PQ38" s="23"/>
      <c r="PR38" s="23"/>
      <c r="PS38" s="23"/>
      <c r="PT38" s="23"/>
      <c r="PU38" s="23"/>
      <c r="PV38" s="23"/>
      <c r="PW38" s="23"/>
      <c r="PX38" s="23"/>
      <c r="PY38" s="23"/>
      <c r="PZ38" s="23"/>
      <c r="QA38" s="23"/>
      <c r="QB38" s="23"/>
      <c r="QC38" s="23"/>
      <c r="QD38" s="23"/>
      <c r="QE38" s="23"/>
      <c r="QF38" s="23"/>
      <c r="QG38" s="23"/>
      <c r="QH38" s="23"/>
      <c r="QI38" s="23"/>
      <c r="QJ38" s="23"/>
      <c r="QK38" s="23"/>
      <c r="QL38" s="23"/>
      <c r="QM38" s="23"/>
      <c r="QN38" s="23"/>
      <c r="QO38" s="23"/>
      <c r="QP38" s="23"/>
      <c r="QQ38" s="23"/>
      <c r="QR38" s="23"/>
      <c r="QS38" s="23"/>
      <c r="QT38" s="23"/>
      <c r="QU38" s="23"/>
      <c r="QV38" s="23"/>
      <c r="QW38" s="23"/>
      <c r="QX38" s="23"/>
      <c r="QY38" s="23"/>
      <c r="QZ38" s="23"/>
      <c r="RA38" s="23"/>
      <c r="RB38" s="23"/>
      <c r="RC38" s="23"/>
      <c r="RD38" s="23"/>
      <c r="RE38" s="23"/>
      <c r="RF38" s="23"/>
      <c r="RG38" s="23"/>
      <c r="RH38" s="23"/>
      <c r="RI38" s="23"/>
      <c r="RJ38" s="23"/>
      <c r="RK38" s="23"/>
      <c r="RL38" s="23"/>
      <c r="RM38" s="23"/>
      <c r="RN38" s="23"/>
      <c r="RO38" s="23"/>
      <c r="RP38" s="23"/>
      <c r="RQ38" s="23"/>
      <c r="RR38" s="23"/>
      <c r="RS38" s="23"/>
      <c r="RT38" s="23"/>
      <c r="RU38" s="23"/>
      <c r="RV38" s="23"/>
      <c r="RW38" s="23"/>
      <c r="RX38" s="23"/>
      <c r="RY38" s="23"/>
      <c r="RZ38" s="23"/>
      <c r="SA38" s="23"/>
      <c r="SB38" s="23"/>
      <c r="SC38" s="23"/>
      <c r="SD38" s="23"/>
      <c r="SE38" s="23"/>
      <c r="SF38" s="23"/>
      <c r="SG38" s="23"/>
      <c r="SH38" s="23"/>
      <c r="SI38" s="23"/>
      <c r="SJ38" s="23"/>
      <c r="SK38" s="23"/>
      <c r="SL38" s="23"/>
      <c r="SM38" s="23"/>
      <c r="SN38" s="23"/>
      <c r="SO38" s="23"/>
      <c r="SP38" s="23"/>
      <c r="SQ38" s="23"/>
      <c r="SR38" s="23"/>
      <c r="SS38" s="23"/>
      <c r="ST38" s="23"/>
      <c r="SU38" s="23"/>
      <c r="SV38" s="23"/>
      <c r="SW38" s="23"/>
      <c r="SX38" s="23"/>
      <c r="SY38" s="23"/>
      <c r="SZ38" s="23"/>
      <c r="TA38" s="23"/>
      <c r="TB38" s="23"/>
      <c r="TC38" s="23"/>
      <c r="TD38" s="23"/>
      <c r="TE38" s="23"/>
      <c r="TF38" s="23"/>
      <c r="TG38" s="23"/>
      <c r="TH38" s="23"/>
      <c r="TI38" s="23"/>
      <c r="TJ38" s="23"/>
      <c r="TK38" s="23"/>
      <c r="TL38" s="23"/>
      <c r="TM38" s="23"/>
      <c r="TN38" s="23"/>
      <c r="TO38" s="23"/>
      <c r="TP38" s="23"/>
      <c r="TQ38" s="23"/>
      <c r="TR38" s="23"/>
      <c r="TS38" s="23"/>
      <c r="TT38" s="23"/>
      <c r="TU38" s="23"/>
      <c r="TV38" s="23"/>
      <c r="TW38" s="23"/>
      <c r="TX38" s="23"/>
      <c r="TY38" s="23"/>
      <c r="TZ38" s="23"/>
      <c r="UA38" s="23"/>
      <c r="UB38" s="23"/>
      <c r="UC38" s="23"/>
      <c r="UD38" s="23"/>
      <c r="UE38" s="23"/>
      <c r="UF38" s="23"/>
      <c r="UG38" s="23"/>
      <c r="UH38" s="23"/>
      <c r="UI38" s="23"/>
      <c r="UJ38" s="23"/>
      <c r="UK38" s="23"/>
      <c r="UL38" s="23"/>
      <c r="UM38" s="23"/>
      <c r="UN38" s="23"/>
      <c r="UO38" s="23"/>
      <c r="UP38" s="23"/>
      <c r="UQ38" s="23"/>
      <c r="UR38" s="23"/>
      <c r="US38" s="23"/>
      <c r="UT38" s="23"/>
      <c r="UU38" s="23"/>
      <c r="UV38" s="23"/>
      <c r="UW38" s="23"/>
      <c r="UX38" s="23"/>
      <c r="UY38" s="23"/>
      <c r="UZ38" s="23"/>
      <c r="VA38" s="23"/>
      <c r="VB38" s="23"/>
      <c r="VC38" s="23"/>
      <c r="VD38" s="23"/>
      <c r="VE38" s="23"/>
      <c r="VF38" s="23"/>
      <c r="VG38" s="23"/>
      <c r="VH38" s="23"/>
      <c r="VI38" s="23"/>
      <c r="VJ38" s="23"/>
      <c r="VK38" s="23"/>
      <c r="VL38" s="23"/>
      <c r="VM38" s="23"/>
      <c r="VN38" s="23"/>
      <c r="VO38" s="23"/>
      <c r="VP38" s="23"/>
      <c r="VQ38" s="23"/>
      <c r="VR38" s="23"/>
      <c r="VS38" s="23"/>
      <c r="VT38" s="23"/>
      <c r="VU38" s="23"/>
      <c r="VV38" s="23"/>
      <c r="VW38" s="23"/>
      <c r="VX38" s="23"/>
      <c r="VY38" s="23"/>
      <c r="VZ38" s="23"/>
      <c r="WA38" s="23"/>
      <c r="WB38" s="23"/>
      <c r="WC38" s="23"/>
      <c r="WD38" s="23"/>
      <c r="WE38" s="23"/>
      <c r="WF38" s="23"/>
      <c r="WG38" s="23"/>
      <c r="WH38" s="23"/>
      <c r="WI38" s="23"/>
      <c r="WJ38" s="23"/>
      <c r="WK38" s="23"/>
      <c r="WL38" s="23"/>
      <c r="WM38" s="23"/>
      <c r="WN38" s="23"/>
      <c r="WO38" s="23"/>
      <c r="WP38" s="23"/>
      <c r="WQ38" s="23"/>
      <c r="WR38" s="23"/>
      <c r="WS38" s="23"/>
      <c r="WT38" s="23"/>
      <c r="WU38" s="23"/>
      <c r="WV38" s="23"/>
      <c r="WW38" s="23"/>
      <c r="WX38" s="23"/>
      <c r="WY38" s="23"/>
      <c r="WZ38" s="23"/>
      <c r="XA38" s="23"/>
      <c r="XB38" s="23"/>
      <c r="XC38" s="23"/>
      <c r="XD38" s="23"/>
      <c r="XE38" s="23"/>
      <c r="XF38" s="23"/>
      <c r="XG38" s="23"/>
      <c r="XH38" s="23"/>
      <c r="XI38" s="23"/>
      <c r="XJ38" s="23"/>
      <c r="XK38" s="23"/>
      <c r="XL38" s="23"/>
      <c r="XM38" s="23"/>
      <c r="XN38" s="23"/>
      <c r="XO38" s="23"/>
      <c r="XP38" s="23"/>
      <c r="XQ38" s="23"/>
      <c r="XR38" s="23"/>
      <c r="XS38" s="23"/>
      <c r="XT38" s="23"/>
      <c r="XU38" s="23"/>
      <c r="XV38" s="23"/>
      <c r="XW38" s="23"/>
      <c r="XX38" s="23"/>
      <c r="XY38" s="23"/>
      <c r="XZ38" s="23"/>
      <c r="YA38" s="23"/>
      <c r="YB38" s="23"/>
      <c r="YC38" s="23"/>
      <c r="YD38" s="23"/>
      <c r="YE38" s="23"/>
      <c r="YF38" s="23"/>
      <c r="YG38" s="23"/>
      <c r="YH38" s="23"/>
      <c r="YI38" s="23"/>
      <c r="YJ38" s="23"/>
      <c r="YK38" s="23"/>
      <c r="YL38" s="23"/>
      <c r="YM38" s="23"/>
      <c r="YN38" s="23"/>
      <c r="YO38" s="23"/>
      <c r="YP38" s="23"/>
      <c r="YQ38" s="23"/>
      <c r="YR38" s="23"/>
      <c r="YS38" s="23"/>
      <c r="YT38" s="23"/>
      <c r="YU38" s="23"/>
      <c r="YV38" s="23"/>
      <c r="YW38" s="23"/>
      <c r="YX38" s="23"/>
      <c r="YY38" s="23"/>
      <c r="YZ38" s="23"/>
      <c r="ZA38" s="23"/>
      <c r="ZB38" s="23"/>
      <c r="ZC38" s="23"/>
      <c r="ZD38" s="23"/>
      <c r="ZE38" s="23"/>
      <c r="ZF38" s="23"/>
      <c r="ZG38" s="23"/>
      <c r="ZH38" s="23"/>
      <c r="ZI38" s="23"/>
      <c r="ZJ38" s="23"/>
      <c r="ZK38" s="23"/>
      <c r="ZL38" s="23"/>
      <c r="ZM38" s="23"/>
      <c r="ZN38" s="23"/>
      <c r="ZO38" s="23"/>
      <c r="ZP38" s="23"/>
      <c r="ZQ38" s="23"/>
      <c r="ZR38" s="23"/>
      <c r="ZS38" s="23"/>
      <c r="ZT38" s="23"/>
      <c r="ZU38" s="23"/>
      <c r="ZV38" s="23"/>
      <c r="ZW38" s="23"/>
      <c r="ZX38" s="23"/>
      <c r="ZY38" s="23"/>
      <c r="ZZ38" s="23"/>
      <c r="AAA38" s="23"/>
      <c r="AAB38" s="23"/>
      <c r="AAC38" s="23"/>
      <c r="AAD38" s="23"/>
      <c r="AAE38" s="23"/>
      <c r="AAF38" s="23"/>
      <c r="AAG38" s="23"/>
      <c r="AAH38" s="23"/>
      <c r="AAI38" s="23"/>
      <c r="AAJ38" s="23"/>
      <c r="AAK38" s="23"/>
      <c r="AAL38" s="23"/>
      <c r="AAM38" s="23"/>
      <c r="AAN38" s="23"/>
      <c r="AAO38" s="23"/>
      <c r="AAP38" s="23"/>
      <c r="AAQ38" s="23"/>
      <c r="AAR38" s="23"/>
      <c r="AAS38" s="23"/>
      <c r="AAT38" s="23"/>
      <c r="AAU38" s="23"/>
      <c r="AAV38" s="23"/>
      <c r="AAW38" s="23"/>
      <c r="AAX38" s="23"/>
      <c r="AAY38" s="23"/>
      <c r="AAZ38" s="23"/>
      <c r="ABA38" s="23"/>
      <c r="ABB38" s="23"/>
      <c r="ABC38" s="23"/>
      <c r="ABD38" s="23"/>
      <c r="ABE38" s="23"/>
      <c r="ABF38" s="23"/>
      <c r="ABG38" s="23"/>
      <c r="ABH38" s="23"/>
      <c r="ABI38" s="23"/>
      <c r="ABJ38" s="23"/>
      <c r="ABK38" s="23"/>
      <c r="ABL38" s="23"/>
      <c r="ABM38" s="23"/>
      <c r="ABN38" s="23"/>
      <c r="ABO38" s="23"/>
      <c r="ABP38" s="23"/>
      <c r="ABQ38" s="23"/>
      <c r="ABR38" s="23"/>
      <c r="ABS38" s="23"/>
      <c r="ABT38" s="23"/>
      <c r="ABU38" s="23"/>
      <c r="ABV38" s="23"/>
      <c r="ABW38" s="23"/>
      <c r="ABX38" s="23"/>
      <c r="ABY38" s="23"/>
      <c r="ABZ38" s="23"/>
      <c r="ACA38" s="23"/>
      <c r="ACB38" s="23"/>
      <c r="ACC38" s="23"/>
      <c r="ACD38" s="23"/>
      <c r="ACE38" s="23"/>
      <c r="ACF38" s="23"/>
      <c r="ACG38" s="23"/>
      <c r="ACH38" s="23"/>
      <c r="ACI38" s="23"/>
      <c r="ACJ38" s="23"/>
      <c r="ACK38" s="23"/>
      <c r="ACL38" s="23"/>
      <c r="ACM38" s="23"/>
      <c r="ACN38" s="23"/>
      <c r="ACO38" s="23"/>
      <c r="ACP38" s="23"/>
      <c r="ACQ38" s="23"/>
      <c r="ACR38" s="23"/>
      <c r="ACS38" s="23"/>
      <c r="ACT38" s="23"/>
      <c r="ACU38" s="23"/>
      <c r="ACV38" s="23"/>
      <c r="ACW38" s="23"/>
      <c r="ACX38" s="23"/>
      <c r="ACY38" s="23"/>
      <c r="ACZ38" s="23"/>
      <c r="ADA38" s="23"/>
      <c r="ADB38" s="23"/>
      <c r="ADC38" s="23"/>
      <c r="ADD38" s="23"/>
      <c r="ADE38" s="23"/>
      <c r="ADF38" s="23"/>
      <c r="ADG38" s="23"/>
      <c r="ADH38" s="23"/>
      <c r="ADI38" s="23"/>
      <c r="ADJ38" s="23"/>
      <c r="ADK38" s="23"/>
      <c r="ADL38" s="23"/>
      <c r="ADM38" s="23"/>
      <c r="ADN38" s="23"/>
      <c r="ADO38" s="23"/>
      <c r="ADP38" s="23"/>
      <c r="ADQ38" s="23"/>
      <c r="ADR38" s="23"/>
      <c r="ADS38" s="23"/>
      <c r="ADT38" s="23"/>
      <c r="ADU38" s="23"/>
      <c r="ADV38" s="23"/>
      <c r="ADW38" s="23"/>
      <c r="ADX38" s="23"/>
      <c r="ADY38" s="23"/>
      <c r="ADZ38" s="23"/>
      <c r="AEA38" s="23"/>
      <c r="AEB38" s="23"/>
      <c r="AEC38" s="23"/>
      <c r="AED38" s="23"/>
      <c r="AEE38" s="23"/>
      <c r="AEF38" s="23"/>
      <c r="AEG38" s="23"/>
      <c r="AEH38" s="23"/>
      <c r="AEI38" s="23"/>
      <c r="AEJ38" s="23"/>
      <c r="AEK38" s="23"/>
      <c r="AEL38" s="23"/>
      <c r="AEM38" s="23"/>
      <c r="AEN38" s="23"/>
      <c r="AEO38" s="23"/>
      <c r="AEP38" s="23"/>
      <c r="AEQ38" s="23"/>
      <c r="AER38" s="23"/>
      <c r="AES38" s="23"/>
      <c r="AET38" s="23"/>
      <c r="AEU38" s="23"/>
      <c r="AEV38" s="23"/>
      <c r="AEW38" s="23"/>
      <c r="AEX38" s="23"/>
      <c r="AEY38" s="23"/>
      <c r="AEZ38" s="23"/>
      <c r="AFA38" s="23"/>
      <c r="AFB38" s="23"/>
      <c r="AFC38" s="23"/>
      <c r="AFD38" s="23"/>
      <c r="AFE38" s="23"/>
      <c r="AFF38" s="23"/>
      <c r="AFG38" s="23"/>
      <c r="AFH38" s="23"/>
      <c r="AFI38" s="23"/>
      <c r="AFJ38" s="23"/>
      <c r="AFK38" s="23"/>
      <c r="AFL38" s="23"/>
      <c r="AFM38" s="23"/>
      <c r="AFN38" s="23"/>
      <c r="AFO38" s="23"/>
      <c r="AFP38" s="23"/>
      <c r="AFQ38" s="23"/>
      <c r="AFR38" s="23"/>
      <c r="AFS38" s="23"/>
      <c r="AFT38" s="23"/>
      <c r="AFU38" s="23"/>
      <c r="AFV38" s="23"/>
      <c r="AFW38" s="23"/>
      <c r="AFX38" s="23"/>
      <c r="AFY38" s="23"/>
      <c r="AFZ38" s="23"/>
      <c r="AGA38" s="23"/>
      <c r="AGB38" s="23"/>
      <c r="AGC38" s="23"/>
      <c r="AGD38" s="23"/>
      <c r="AGE38" s="23"/>
      <c r="AGF38" s="23"/>
      <c r="AGG38" s="23"/>
      <c r="AGH38" s="23"/>
      <c r="AGI38" s="23"/>
      <c r="AGJ38" s="23"/>
      <c r="AGK38" s="23"/>
      <c r="AGL38" s="23"/>
      <c r="AGM38" s="23"/>
      <c r="AGN38" s="23"/>
      <c r="AGO38" s="23"/>
      <c r="AGP38" s="23"/>
      <c r="AGQ38" s="23"/>
      <c r="AGR38" s="23"/>
      <c r="AGS38" s="23"/>
      <c r="AGT38" s="23"/>
      <c r="AGU38" s="23"/>
      <c r="AGV38" s="23"/>
      <c r="AGW38" s="23"/>
      <c r="AGX38" s="23"/>
      <c r="AGY38" s="23"/>
      <c r="AGZ38" s="23"/>
      <c r="AHA38" s="23"/>
      <c r="AHB38" s="23"/>
      <c r="AHC38" s="23"/>
      <c r="AHD38" s="23"/>
      <c r="AHE38" s="23"/>
      <c r="AHF38" s="23"/>
      <c r="AHG38" s="23"/>
      <c r="AHH38" s="23"/>
      <c r="AHI38" s="23"/>
      <c r="AHJ38" s="23"/>
      <c r="AHK38" s="23"/>
      <c r="AHL38" s="23"/>
      <c r="AHM38" s="23"/>
      <c r="AHN38" s="23"/>
      <c r="AHO38" s="23"/>
      <c r="AHP38" s="23"/>
      <c r="AHQ38" s="23"/>
      <c r="AHR38" s="23"/>
      <c r="AHS38" s="23"/>
      <c r="AHT38" s="23"/>
      <c r="AHU38" s="23"/>
      <c r="AHV38" s="23"/>
      <c r="AHW38" s="23"/>
      <c r="AHX38" s="23"/>
      <c r="AHY38" s="23"/>
      <c r="AHZ38" s="23"/>
      <c r="AIA38" s="23"/>
      <c r="AIB38" s="23"/>
      <c r="AIC38" s="23"/>
      <c r="AID38" s="23"/>
      <c r="AIE38" s="23"/>
      <c r="AIF38" s="23"/>
      <c r="AIG38" s="23"/>
      <c r="AIH38" s="23"/>
      <c r="AII38" s="23"/>
      <c r="AIJ38" s="23"/>
      <c r="AIK38" s="23"/>
      <c r="AIL38" s="23"/>
      <c r="AIM38" s="23"/>
      <c r="AIN38" s="23"/>
      <c r="AIO38" s="23"/>
      <c r="AIP38" s="23"/>
      <c r="AIQ38" s="23"/>
      <c r="AIR38" s="23"/>
      <c r="AIS38" s="23"/>
      <c r="AIT38" s="23"/>
      <c r="AIU38" s="23"/>
      <c r="AIV38" s="23"/>
      <c r="AIW38" s="23"/>
      <c r="AIX38" s="23"/>
      <c r="AIY38" s="23"/>
      <c r="AIZ38" s="23"/>
      <c r="AJA38" s="23"/>
      <c r="AJB38" s="23"/>
      <c r="AJC38" s="23"/>
      <c r="AJD38" s="23"/>
      <c r="AJE38" s="23"/>
      <c r="AJF38" s="23"/>
      <c r="AJG38" s="23"/>
      <c r="AJH38" s="23"/>
      <c r="AJI38" s="23"/>
      <c r="AJJ38" s="23"/>
      <c r="AJK38" s="23"/>
      <c r="AJL38" s="23"/>
      <c r="AJM38" s="23"/>
      <c r="AJN38" s="23"/>
      <c r="AJO38" s="23"/>
      <c r="AJP38" s="23"/>
      <c r="AJQ38" s="23"/>
      <c r="AJR38" s="23"/>
      <c r="AJS38" s="23"/>
      <c r="AJT38" s="23"/>
      <c r="AJU38" s="23"/>
      <c r="AJV38" s="23"/>
      <c r="AJW38" s="23"/>
      <c r="AJX38" s="23"/>
      <c r="AJY38" s="23"/>
      <c r="AJZ38" s="23"/>
      <c r="AKA38" s="23"/>
      <c r="AKB38" s="23"/>
      <c r="AKC38" s="23"/>
      <c r="AKD38" s="23"/>
      <c r="AKE38" s="23"/>
      <c r="AKF38" s="23"/>
      <c r="AKG38" s="23"/>
      <c r="AKH38" s="23"/>
      <c r="AKI38" s="23"/>
      <c r="AKJ38" s="23"/>
      <c r="AKK38" s="23"/>
      <c r="AKL38" s="23"/>
      <c r="AKM38" s="23"/>
      <c r="AKN38" s="23"/>
      <c r="AKO38" s="23"/>
      <c r="AKP38" s="23"/>
      <c r="AKQ38" s="23"/>
      <c r="AKR38" s="23"/>
      <c r="AKS38" s="23"/>
      <c r="AKT38" s="23"/>
      <c r="AKU38" s="23"/>
      <c r="AKV38" s="23"/>
      <c r="AKW38" s="23"/>
      <c r="AKX38" s="23"/>
      <c r="AKY38" s="23"/>
      <c r="AKZ38" s="23"/>
      <c r="ALA38" s="23"/>
      <c r="ALB38" s="23"/>
      <c r="ALC38" s="23"/>
      <c r="ALD38" s="23"/>
      <c r="ALE38" s="23"/>
      <c r="ALF38" s="23"/>
      <c r="ALG38" s="23"/>
      <c r="ALH38" s="23"/>
      <c r="ALI38" s="23"/>
      <c r="ALJ38" s="23"/>
      <c r="ALK38" s="23"/>
      <c r="ALL38" s="23"/>
      <c r="ALM38" s="23"/>
      <c r="ALN38" s="23"/>
      <c r="ALO38" s="23"/>
      <c r="ALP38" s="23"/>
      <c r="ALQ38" s="23"/>
      <c r="ALR38" s="23"/>
      <c r="ALS38" s="23"/>
      <c r="ALT38" s="23"/>
      <c r="ALU38" s="23"/>
      <c r="ALV38" s="23"/>
      <c r="ALW38" s="23"/>
      <c r="ALX38" s="23"/>
      <c r="ALY38" s="23"/>
      <c r="ALZ38" s="23"/>
      <c r="AMA38" s="23"/>
      <c r="AMB38" s="23"/>
      <c r="AMC38" s="23"/>
      <c r="AMD38" s="23"/>
      <c r="AME38" s="23"/>
      <c r="AMF38" s="23"/>
      <c r="AMG38" s="23"/>
      <c r="AMH38" s="23"/>
      <c r="AMI38" s="23"/>
      <c r="AMJ38" s="23"/>
      <c r="AMK38" s="23"/>
      <c r="AML38" s="23"/>
      <c r="AMM38" s="23"/>
      <c r="AMN38" s="23"/>
      <c r="AMO38" s="23"/>
      <c r="AMP38" s="23"/>
      <c r="AMQ38" s="23"/>
      <c r="AMR38" s="23"/>
      <c r="AMS38" s="23"/>
      <c r="AMT38" s="23"/>
      <c r="AMU38" s="23"/>
      <c r="AMV38" s="23"/>
      <c r="AMW38" s="23"/>
      <c r="AMX38" s="23"/>
      <c r="AMY38" s="23"/>
      <c r="AMZ38" s="23"/>
      <c r="ANA38" s="23"/>
      <c r="ANB38" s="23"/>
      <c r="ANC38" s="23"/>
      <c r="AND38" s="23"/>
      <c r="ANE38" s="23"/>
      <c r="ANF38" s="23"/>
      <c r="ANG38" s="23"/>
      <c r="ANH38" s="23"/>
      <c r="ANI38" s="23"/>
      <c r="ANJ38" s="23"/>
      <c r="ANK38" s="23"/>
      <c r="ANL38" s="23"/>
      <c r="ANM38" s="23"/>
      <c r="ANN38" s="23"/>
      <c r="ANO38" s="23"/>
      <c r="ANP38" s="23"/>
      <c r="ANQ38" s="23"/>
      <c r="ANR38" s="23"/>
      <c r="ANS38" s="23"/>
      <c r="ANT38" s="23"/>
      <c r="ANU38" s="23"/>
      <c r="ANV38" s="23"/>
      <c r="ANW38" s="23"/>
      <c r="ANX38" s="23"/>
      <c r="ANY38" s="23"/>
      <c r="ANZ38" s="23"/>
      <c r="AOA38" s="23"/>
      <c r="AOB38" s="23"/>
      <c r="AOC38" s="23"/>
      <c r="AOD38" s="23"/>
      <c r="AOE38" s="23"/>
      <c r="AOF38" s="23"/>
      <c r="AOG38" s="23"/>
      <c r="AOH38" s="23"/>
      <c r="AOI38" s="23"/>
      <c r="AOJ38" s="23"/>
      <c r="AOK38" s="23"/>
      <c r="AOL38" s="23"/>
      <c r="AOM38" s="23"/>
      <c r="AON38" s="23"/>
      <c r="AOO38" s="23"/>
      <c r="AOP38" s="23"/>
      <c r="AOQ38" s="23"/>
      <c r="AOR38" s="23"/>
      <c r="AOS38" s="23"/>
      <c r="AOT38" s="23"/>
      <c r="AOU38" s="23"/>
      <c r="AOV38" s="23"/>
      <c r="AOW38" s="23"/>
      <c r="AOX38" s="23"/>
      <c r="AOY38" s="23"/>
      <c r="AOZ38" s="23"/>
      <c r="APA38" s="23"/>
      <c r="APB38" s="23"/>
      <c r="APC38" s="23"/>
      <c r="APD38" s="23"/>
      <c r="APE38" s="23"/>
      <c r="APF38" s="23"/>
      <c r="APG38" s="23"/>
      <c r="APH38" s="23"/>
      <c r="API38" s="23"/>
      <c r="APJ38" s="23"/>
      <c r="APK38" s="23"/>
      <c r="APL38" s="23"/>
      <c r="APM38" s="23"/>
      <c r="APN38" s="23"/>
      <c r="APO38" s="23"/>
      <c r="APP38" s="23"/>
      <c r="APQ38" s="23"/>
      <c r="APR38" s="23"/>
      <c r="APS38" s="23"/>
      <c r="APT38" s="23"/>
      <c r="APU38" s="23"/>
      <c r="APV38" s="23"/>
      <c r="APW38" s="23"/>
      <c r="APX38" s="23"/>
      <c r="APY38" s="23"/>
      <c r="APZ38" s="23"/>
      <c r="AQA38" s="23"/>
      <c r="AQB38" s="23"/>
      <c r="AQC38" s="23"/>
      <c r="AQD38" s="23"/>
      <c r="AQE38" s="23"/>
      <c r="AQF38" s="23"/>
      <c r="AQG38" s="23"/>
      <c r="AQH38" s="23"/>
      <c r="AQI38" s="23"/>
      <c r="AQJ38" s="23"/>
      <c r="AQK38" s="23"/>
      <c r="AQL38" s="23"/>
      <c r="AQM38" s="23"/>
      <c r="AQN38" s="23"/>
      <c r="AQO38" s="23"/>
      <c r="AQP38" s="23"/>
      <c r="AQQ38" s="23"/>
      <c r="AQR38" s="23"/>
      <c r="AQS38" s="23"/>
      <c r="AQT38" s="23"/>
      <c r="AQU38" s="23"/>
      <c r="AQV38" s="23"/>
      <c r="AQW38" s="23"/>
      <c r="AQX38" s="23"/>
      <c r="AQY38" s="23"/>
      <c r="AQZ38" s="23"/>
      <c r="ARA38" s="23"/>
      <c r="ARB38" s="23"/>
      <c r="ARC38" s="23"/>
      <c r="ARD38" s="23"/>
      <c r="ARE38" s="23"/>
      <c r="ARF38" s="23"/>
      <c r="ARG38" s="23"/>
      <c r="ARH38" s="23"/>
      <c r="ARI38" s="23"/>
      <c r="ARJ38" s="23"/>
      <c r="ARK38" s="23"/>
      <c r="ARL38" s="23"/>
      <c r="ARM38" s="23"/>
      <c r="ARN38" s="23"/>
      <c r="ARO38" s="23"/>
      <c r="ARP38" s="23"/>
      <c r="ARQ38" s="23"/>
      <c r="ARR38" s="23"/>
      <c r="ARS38" s="23"/>
      <c r="ART38" s="23"/>
      <c r="ARU38" s="23"/>
      <c r="ARV38" s="23"/>
      <c r="ARW38" s="23"/>
      <c r="ARX38" s="23"/>
      <c r="ARY38" s="23"/>
      <c r="ARZ38" s="23"/>
      <c r="ASA38" s="23"/>
      <c r="ASB38" s="23"/>
      <c r="ASC38" s="23"/>
      <c r="ASD38" s="23"/>
      <c r="ASE38" s="23"/>
      <c r="ASF38" s="23"/>
      <c r="ASG38" s="23"/>
      <c r="ASH38" s="23"/>
      <c r="ASI38" s="23"/>
      <c r="ASJ38" s="23"/>
      <c r="ASK38" s="23"/>
      <c r="ASL38" s="23"/>
      <c r="ASM38" s="23"/>
      <c r="ASN38" s="23"/>
      <c r="ASO38" s="23"/>
      <c r="ASP38" s="23"/>
      <c r="ASQ38" s="23"/>
      <c r="ASR38" s="23"/>
      <c r="ASS38" s="23"/>
      <c r="AST38" s="23"/>
      <c r="ASU38" s="23"/>
      <c r="ASV38" s="23"/>
      <c r="ASW38" s="23"/>
      <c r="ASX38" s="23"/>
      <c r="ASY38" s="23"/>
      <c r="ASZ38" s="23"/>
      <c r="ATA38" s="23"/>
      <c r="ATB38" s="23"/>
      <c r="ATC38" s="23"/>
      <c r="ATD38" s="23"/>
      <c r="ATE38" s="23"/>
      <c r="ATF38" s="23"/>
      <c r="ATG38" s="23"/>
      <c r="ATH38" s="23"/>
      <c r="ATI38" s="23"/>
      <c r="ATJ38" s="23"/>
      <c r="ATK38" s="23"/>
      <c r="ATL38" s="23"/>
      <c r="ATM38" s="23"/>
      <c r="ATN38" s="23"/>
      <c r="ATO38" s="23"/>
      <c r="ATP38" s="23"/>
      <c r="ATQ38" s="23"/>
      <c r="ATR38" s="23"/>
      <c r="ATS38" s="23"/>
      <c r="ATT38" s="23"/>
      <c r="ATU38" s="23"/>
      <c r="ATV38" s="23"/>
      <c r="ATW38" s="23"/>
      <c r="ATX38" s="23"/>
      <c r="ATY38" s="23"/>
      <c r="ATZ38" s="23"/>
      <c r="AUA38" s="23"/>
      <c r="AUB38" s="23"/>
      <c r="AUC38" s="23"/>
      <c r="AUD38" s="23"/>
      <c r="AUE38" s="23"/>
      <c r="AUF38" s="23"/>
      <c r="AUG38" s="23"/>
      <c r="AUH38" s="23"/>
      <c r="AUI38" s="23"/>
      <c r="AUJ38" s="23"/>
      <c r="AUK38" s="23"/>
      <c r="AUL38" s="23"/>
      <c r="AUM38" s="23"/>
      <c r="AUN38" s="23"/>
      <c r="AUO38" s="23"/>
      <c r="AUP38" s="23"/>
      <c r="AUQ38" s="23"/>
      <c r="AUR38" s="23"/>
      <c r="AUS38" s="23"/>
      <c r="AUT38" s="23"/>
      <c r="AUU38" s="23"/>
      <c r="AUV38" s="23"/>
      <c r="AUW38" s="23"/>
      <c r="AUX38" s="23"/>
      <c r="AUY38" s="23"/>
      <c r="AUZ38" s="23"/>
      <c r="AVA38" s="23"/>
      <c r="AVB38" s="23"/>
      <c r="AVC38" s="23"/>
      <c r="AVD38" s="23"/>
      <c r="AVE38" s="23"/>
      <c r="AVF38" s="23"/>
      <c r="AVG38" s="23"/>
      <c r="AVH38" s="23"/>
      <c r="AVI38" s="23"/>
      <c r="AVJ38" s="23"/>
      <c r="AVK38" s="23"/>
      <c r="AVL38" s="23"/>
      <c r="AVM38" s="23"/>
      <c r="AVN38" s="23"/>
      <c r="AVO38" s="23"/>
      <c r="AVP38" s="23"/>
      <c r="AVQ38" s="23"/>
      <c r="AVR38" s="23"/>
      <c r="AVS38" s="23"/>
      <c r="AVT38" s="23"/>
      <c r="AVU38" s="23"/>
      <c r="AVV38" s="23"/>
      <c r="AVW38" s="23"/>
      <c r="AVX38" s="23"/>
      <c r="AVY38" s="23"/>
      <c r="AVZ38" s="23"/>
      <c r="AWA38" s="23"/>
      <c r="AWB38" s="23"/>
      <c r="AWC38" s="23"/>
      <c r="AWD38" s="23"/>
      <c r="AWE38" s="23"/>
      <c r="AWF38" s="23"/>
      <c r="AWG38" s="23"/>
      <c r="AWH38" s="23"/>
      <c r="AWI38" s="23"/>
      <c r="AWJ38" s="23"/>
      <c r="AWK38" s="23"/>
      <c r="AWL38" s="23"/>
      <c r="AWM38" s="23"/>
      <c r="AWN38" s="23"/>
      <c r="AWO38" s="23"/>
      <c r="AWP38" s="23"/>
      <c r="AWQ38" s="23"/>
      <c r="AWR38" s="23"/>
      <c r="AWS38" s="23"/>
      <c r="AWT38" s="23"/>
      <c r="AWU38" s="23"/>
      <c r="AWV38" s="23"/>
      <c r="AWW38" s="23"/>
      <c r="AWX38" s="23"/>
      <c r="AWY38" s="23"/>
      <c r="AWZ38" s="23"/>
      <c r="AXA38" s="23"/>
      <c r="AXB38" s="23"/>
      <c r="AXC38" s="23"/>
      <c r="AXD38" s="23"/>
      <c r="AXE38" s="23"/>
      <c r="AXF38" s="23"/>
      <c r="AXG38" s="23"/>
      <c r="AXH38" s="23"/>
      <c r="AXI38" s="23"/>
      <c r="AXJ38" s="23"/>
      <c r="AXK38" s="23"/>
      <c r="AXL38" s="23"/>
      <c r="AXM38" s="23"/>
      <c r="AXN38" s="23"/>
      <c r="AXO38" s="23"/>
      <c r="AXP38" s="23"/>
      <c r="AXQ38" s="23"/>
      <c r="AXR38" s="23"/>
      <c r="AXS38" s="23"/>
      <c r="AXT38" s="23"/>
      <c r="AXU38" s="23"/>
      <c r="AXV38" s="23"/>
      <c r="AXW38" s="23"/>
      <c r="AXX38" s="23"/>
      <c r="AXY38" s="23"/>
      <c r="AXZ38" s="23"/>
      <c r="AYA38" s="23"/>
      <c r="AYB38" s="23"/>
      <c r="AYC38" s="23"/>
      <c r="AYD38" s="23"/>
      <c r="AYE38" s="23"/>
      <c r="AYF38" s="23"/>
      <c r="AYG38" s="23"/>
      <c r="AYH38" s="23"/>
      <c r="AYI38" s="23"/>
      <c r="AYJ38" s="23"/>
      <c r="AYK38" s="23"/>
      <c r="AYL38" s="23"/>
      <c r="AYM38" s="23"/>
      <c r="AYN38" s="23"/>
      <c r="AYO38" s="23"/>
      <c r="AYP38" s="23"/>
      <c r="AYQ38" s="23"/>
      <c r="AYR38" s="23"/>
      <c r="AYS38" s="23"/>
      <c r="AYT38" s="23"/>
      <c r="AYU38" s="23"/>
      <c r="AYV38" s="23"/>
      <c r="AYW38" s="23"/>
      <c r="AYX38" s="23"/>
      <c r="AYY38" s="23"/>
      <c r="AYZ38" s="23"/>
      <c r="AZA38" s="23"/>
      <c r="AZB38" s="23"/>
      <c r="AZC38" s="23"/>
      <c r="AZD38" s="23"/>
      <c r="AZE38" s="23"/>
      <c r="AZF38" s="23"/>
      <c r="AZG38" s="23"/>
      <c r="AZH38" s="23"/>
      <c r="AZI38" s="23"/>
      <c r="AZJ38" s="23"/>
      <c r="AZK38" s="23"/>
      <c r="AZL38" s="23"/>
      <c r="AZM38" s="23"/>
      <c r="AZN38" s="23"/>
      <c r="AZO38" s="23"/>
      <c r="AZP38" s="23"/>
      <c r="AZQ38" s="23"/>
      <c r="AZR38" s="23"/>
      <c r="AZS38" s="23"/>
      <c r="AZT38" s="23"/>
      <c r="AZU38" s="23"/>
      <c r="AZV38" s="23"/>
      <c r="AZW38" s="23"/>
      <c r="AZX38" s="23"/>
      <c r="AZY38" s="23"/>
      <c r="AZZ38" s="23"/>
      <c r="BAA38" s="23"/>
      <c r="BAB38" s="23"/>
      <c r="BAC38" s="23"/>
      <c r="BAD38" s="23"/>
      <c r="BAE38" s="23"/>
      <c r="BAF38" s="23"/>
      <c r="BAG38" s="23"/>
      <c r="BAH38" s="23"/>
      <c r="BAI38" s="23"/>
      <c r="BAJ38" s="23"/>
      <c r="BAK38" s="23"/>
      <c r="BAL38" s="23"/>
      <c r="BAM38" s="23"/>
      <c r="BAN38" s="23"/>
      <c r="BAO38" s="23"/>
      <c r="BAP38" s="23"/>
      <c r="BAQ38" s="23"/>
      <c r="BAR38" s="23"/>
      <c r="BAS38" s="23"/>
      <c r="BAT38" s="23"/>
      <c r="BAU38" s="23"/>
      <c r="BAV38" s="23"/>
      <c r="BAW38" s="23"/>
      <c r="BAX38" s="23"/>
      <c r="BAY38" s="23"/>
      <c r="BAZ38" s="23"/>
      <c r="BBA38" s="23"/>
      <c r="BBB38" s="23"/>
      <c r="BBC38" s="23"/>
      <c r="BBD38" s="23"/>
      <c r="BBE38" s="23"/>
      <c r="BBF38" s="23"/>
      <c r="BBG38" s="23"/>
      <c r="BBH38" s="23"/>
      <c r="BBI38" s="23"/>
      <c r="BBJ38" s="23"/>
      <c r="BBK38" s="23"/>
      <c r="BBL38" s="23"/>
      <c r="BBM38" s="23"/>
      <c r="BBN38" s="23"/>
      <c r="BBO38" s="23"/>
      <c r="BBP38" s="23"/>
      <c r="BBQ38" s="23"/>
      <c r="BBR38" s="23"/>
      <c r="BBS38" s="23"/>
      <c r="BBT38" s="23"/>
      <c r="BBU38" s="23"/>
      <c r="BBV38" s="23"/>
      <c r="BBW38" s="23"/>
      <c r="BBX38" s="23"/>
      <c r="BBY38" s="23"/>
      <c r="BBZ38" s="23"/>
      <c r="BCA38" s="23"/>
      <c r="BCB38" s="23"/>
      <c r="BCC38" s="23"/>
      <c r="BCD38" s="23"/>
      <c r="BCE38" s="23"/>
      <c r="BCF38" s="23"/>
      <c r="BCG38" s="23"/>
      <c r="BCH38" s="23"/>
      <c r="BCI38" s="23"/>
      <c r="BCJ38" s="23"/>
      <c r="BCK38" s="23"/>
      <c r="BCL38" s="23"/>
      <c r="BCM38" s="23"/>
      <c r="BCN38" s="23"/>
      <c r="BCO38" s="23"/>
      <c r="BCP38" s="23"/>
      <c r="BCQ38" s="23"/>
      <c r="BCR38" s="23"/>
      <c r="BCS38" s="23"/>
      <c r="BCT38" s="23"/>
      <c r="BCU38" s="23"/>
      <c r="BCV38" s="23"/>
      <c r="BCW38" s="23"/>
      <c r="BCX38" s="23"/>
      <c r="BCY38" s="23"/>
      <c r="BCZ38" s="23"/>
      <c r="BDA38" s="23"/>
      <c r="BDB38" s="23"/>
      <c r="BDC38" s="23"/>
      <c r="BDD38" s="23"/>
      <c r="BDE38" s="23"/>
      <c r="BDF38" s="23"/>
      <c r="BDG38" s="23"/>
      <c r="BDH38" s="23"/>
      <c r="BDI38" s="23"/>
      <c r="BDJ38" s="23"/>
      <c r="BDK38" s="23"/>
      <c r="BDL38" s="23"/>
      <c r="BDM38" s="23"/>
      <c r="BDN38" s="23"/>
      <c r="BDO38" s="23"/>
      <c r="BDP38" s="23"/>
      <c r="BDQ38" s="23"/>
      <c r="BDR38" s="23"/>
      <c r="BDS38" s="23"/>
      <c r="BDT38" s="23"/>
      <c r="BDU38" s="23"/>
      <c r="BDV38" s="23"/>
      <c r="BDW38" s="23"/>
      <c r="BDX38" s="23"/>
      <c r="BDY38" s="23"/>
      <c r="BDZ38" s="23"/>
      <c r="BEA38" s="23"/>
      <c r="BEB38" s="23"/>
      <c r="BEC38" s="23"/>
      <c r="BED38" s="23"/>
      <c r="BEE38" s="23"/>
      <c r="BEF38" s="23"/>
      <c r="BEG38" s="23"/>
      <c r="BEH38" s="23"/>
      <c r="BEI38" s="23"/>
      <c r="BEJ38" s="23"/>
      <c r="BEK38" s="23"/>
      <c r="BEL38" s="23"/>
      <c r="BEM38" s="23"/>
      <c r="BEN38" s="23"/>
      <c r="BEO38" s="23"/>
      <c r="BEP38" s="23"/>
      <c r="BEQ38" s="23"/>
      <c r="BER38" s="23"/>
      <c r="BES38" s="23"/>
      <c r="BET38" s="23"/>
      <c r="BEU38" s="23"/>
      <c r="BEV38" s="23"/>
      <c r="BEW38" s="23"/>
      <c r="BEX38" s="23"/>
      <c r="BEY38" s="23"/>
      <c r="BEZ38" s="23"/>
      <c r="BFA38" s="23"/>
      <c r="BFB38" s="23"/>
      <c r="BFC38" s="23"/>
      <c r="BFD38" s="23"/>
      <c r="BFE38" s="23"/>
      <c r="BFF38" s="23"/>
      <c r="BFG38" s="23"/>
      <c r="BFH38" s="23"/>
      <c r="BFI38" s="23"/>
      <c r="BFJ38" s="23"/>
      <c r="BFK38" s="23"/>
      <c r="BFL38" s="23"/>
      <c r="BFM38" s="23"/>
      <c r="BFN38" s="23"/>
      <c r="BFO38" s="23"/>
      <c r="BFP38" s="23"/>
      <c r="BFQ38" s="23"/>
      <c r="BFR38" s="23"/>
      <c r="BFS38" s="23"/>
      <c r="BFT38" s="23"/>
      <c r="BFU38" s="23"/>
      <c r="BFV38" s="23"/>
      <c r="BFW38" s="23"/>
      <c r="BFX38" s="23"/>
      <c r="BFY38" s="23"/>
      <c r="BFZ38" s="23"/>
      <c r="BGA38" s="23"/>
      <c r="BGB38" s="23"/>
      <c r="BGC38" s="23"/>
      <c r="BGD38" s="23"/>
      <c r="BGE38" s="23"/>
      <c r="BGF38" s="23"/>
      <c r="BGG38" s="23"/>
      <c r="BGH38" s="23"/>
      <c r="BGI38" s="23"/>
      <c r="BGJ38" s="23"/>
      <c r="BGK38" s="23"/>
      <c r="BGL38" s="23"/>
      <c r="BGM38" s="23"/>
      <c r="BGN38" s="23"/>
      <c r="BGO38" s="23"/>
      <c r="BGP38" s="23"/>
      <c r="BGQ38" s="23"/>
      <c r="BGR38" s="23"/>
      <c r="BGS38" s="23"/>
      <c r="BGT38" s="23"/>
      <c r="BGU38" s="23"/>
      <c r="BGV38" s="23"/>
      <c r="BGW38" s="23"/>
      <c r="BGX38" s="23"/>
      <c r="BGY38" s="23"/>
      <c r="BGZ38" s="23"/>
      <c r="BHA38" s="23"/>
      <c r="BHB38" s="23"/>
      <c r="BHC38" s="23"/>
      <c r="BHD38" s="23"/>
      <c r="BHE38" s="23"/>
      <c r="BHF38" s="23"/>
      <c r="BHG38" s="23"/>
      <c r="BHH38" s="23"/>
      <c r="BHI38" s="23"/>
      <c r="BHJ38" s="23"/>
      <c r="BHK38" s="23"/>
      <c r="BHL38" s="23"/>
      <c r="BHM38" s="23"/>
      <c r="BHN38" s="23"/>
      <c r="BHO38" s="23"/>
      <c r="BHP38" s="23"/>
      <c r="BHQ38" s="23"/>
      <c r="BHR38" s="23"/>
      <c r="BHS38" s="23"/>
      <c r="BHT38" s="23"/>
      <c r="BHU38" s="23"/>
      <c r="BHV38" s="23"/>
      <c r="BHW38" s="23"/>
      <c r="BHX38" s="23"/>
      <c r="BHY38" s="23"/>
      <c r="BHZ38" s="23"/>
      <c r="BIA38" s="23"/>
      <c r="BIB38" s="23"/>
      <c r="BIC38" s="23"/>
      <c r="BID38" s="23"/>
      <c r="BIE38" s="23"/>
      <c r="BIF38" s="23"/>
      <c r="BIG38" s="23"/>
      <c r="BIH38" s="23"/>
      <c r="BII38" s="23"/>
      <c r="BIJ38" s="23"/>
      <c r="BIK38" s="23"/>
      <c r="BIL38" s="23"/>
      <c r="BIM38" s="23"/>
      <c r="BIN38" s="23"/>
      <c r="BIO38" s="23"/>
      <c r="BIP38" s="23"/>
      <c r="BIQ38" s="23"/>
      <c r="BIR38" s="23"/>
      <c r="BIS38" s="23"/>
      <c r="BIT38" s="23"/>
      <c r="BIU38" s="23"/>
      <c r="BIV38" s="23"/>
      <c r="BIW38" s="23"/>
      <c r="BIX38" s="23"/>
      <c r="BIY38" s="23"/>
      <c r="BIZ38" s="23"/>
      <c r="BJA38" s="23"/>
      <c r="BJB38" s="23"/>
      <c r="BJC38" s="23"/>
      <c r="BJD38" s="23"/>
      <c r="BJE38" s="23"/>
      <c r="BJF38" s="23"/>
      <c r="BJG38" s="23"/>
      <c r="BJH38" s="23"/>
      <c r="BJI38" s="23"/>
      <c r="BJJ38" s="23"/>
      <c r="BJK38" s="23"/>
      <c r="BJL38" s="23"/>
      <c r="BJM38" s="23"/>
      <c r="BJN38" s="23"/>
      <c r="BJO38" s="23"/>
      <c r="BJP38" s="23"/>
      <c r="BJQ38" s="23"/>
      <c r="BJR38" s="23"/>
      <c r="BJS38" s="23"/>
      <c r="BJT38" s="23"/>
      <c r="BJU38" s="23"/>
      <c r="BJV38" s="23"/>
      <c r="BJW38" s="23"/>
      <c r="BJX38" s="23"/>
      <c r="BJY38" s="23"/>
      <c r="BJZ38" s="23"/>
      <c r="BKA38" s="23"/>
      <c r="BKB38" s="23"/>
      <c r="BKC38" s="23"/>
      <c r="BKD38" s="23"/>
      <c r="BKE38" s="23"/>
      <c r="BKF38" s="23"/>
      <c r="BKG38" s="23"/>
      <c r="BKH38" s="23"/>
      <c r="BKI38" s="23"/>
      <c r="BKJ38" s="23"/>
      <c r="BKK38" s="23"/>
      <c r="BKL38" s="23"/>
      <c r="BKM38" s="23"/>
      <c r="BKN38" s="23"/>
      <c r="BKO38" s="23"/>
      <c r="BKP38" s="23"/>
      <c r="BKQ38" s="23"/>
      <c r="BKR38" s="23"/>
      <c r="BKS38" s="23"/>
      <c r="BKT38" s="23"/>
      <c r="BKU38" s="23"/>
      <c r="BKV38" s="23"/>
      <c r="BKW38" s="23"/>
      <c r="BKX38" s="23"/>
      <c r="BKY38" s="23"/>
      <c r="BKZ38" s="23"/>
      <c r="BLA38" s="23"/>
      <c r="BLB38" s="23"/>
      <c r="BLC38" s="23"/>
      <c r="BLD38" s="23"/>
      <c r="BLE38" s="23"/>
      <c r="BLF38" s="23"/>
      <c r="BLG38" s="23"/>
      <c r="BLH38" s="23"/>
      <c r="BLI38" s="23"/>
      <c r="BLJ38" s="23"/>
      <c r="BLK38" s="23"/>
      <c r="BLL38" s="23"/>
      <c r="BLM38" s="23"/>
      <c r="BLN38" s="23"/>
      <c r="BLO38" s="23"/>
      <c r="BLP38" s="23"/>
      <c r="BLQ38" s="23"/>
      <c r="BLR38" s="23"/>
      <c r="BLS38" s="23"/>
      <c r="BLT38" s="23"/>
      <c r="BLU38" s="23"/>
      <c r="BLV38" s="23"/>
      <c r="BLW38" s="23"/>
      <c r="BLX38" s="23"/>
      <c r="BLY38" s="23"/>
      <c r="BLZ38" s="23"/>
      <c r="BMA38" s="23"/>
      <c r="BMB38" s="23"/>
      <c r="BMC38" s="23"/>
      <c r="BMD38" s="23"/>
      <c r="BME38" s="23"/>
      <c r="BMF38" s="23"/>
      <c r="BMG38" s="23"/>
      <c r="BMH38" s="23"/>
      <c r="BMI38" s="23"/>
      <c r="BMJ38" s="23"/>
      <c r="BMK38" s="23"/>
      <c r="BML38" s="23"/>
      <c r="BMM38" s="23"/>
      <c r="BMN38" s="23"/>
      <c r="BMO38" s="23"/>
      <c r="BMP38" s="23"/>
      <c r="BMQ38" s="23"/>
      <c r="BMR38" s="23"/>
      <c r="BMS38" s="23"/>
      <c r="BMT38" s="23"/>
      <c r="BMU38" s="23"/>
      <c r="BMV38" s="23"/>
      <c r="BMW38" s="23"/>
      <c r="BMX38" s="23"/>
      <c r="BMY38" s="23"/>
      <c r="BMZ38" s="23"/>
      <c r="BNA38" s="23"/>
      <c r="BNB38" s="23"/>
      <c r="BNC38" s="23"/>
      <c r="BND38" s="23"/>
      <c r="BNE38" s="23"/>
      <c r="BNF38" s="23"/>
      <c r="BNG38" s="23"/>
      <c r="BNH38" s="23"/>
      <c r="BNI38" s="23"/>
      <c r="BNJ38" s="23"/>
      <c r="BNK38" s="23"/>
      <c r="BNL38" s="23"/>
      <c r="BNM38" s="23"/>
      <c r="BNN38" s="23"/>
      <c r="BNO38" s="23"/>
      <c r="BNP38" s="23"/>
      <c r="BNQ38" s="23"/>
      <c r="BNR38" s="23"/>
      <c r="BNS38" s="23"/>
      <c r="BNT38" s="23"/>
      <c r="BNU38" s="23"/>
      <c r="BNV38" s="23"/>
      <c r="BNW38" s="23"/>
      <c r="BNX38" s="23"/>
      <c r="BNY38" s="23"/>
      <c r="BNZ38" s="23"/>
      <c r="BOA38" s="23"/>
      <c r="BOB38" s="23"/>
      <c r="BOC38" s="23"/>
      <c r="BOD38" s="23"/>
      <c r="BOE38" s="23"/>
      <c r="BOF38" s="23"/>
      <c r="BOG38" s="23"/>
      <c r="BOH38" s="23"/>
      <c r="BOI38" s="23"/>
      <c r="BOJ38" s="23"/>
      <c r="BOK38" s="23"/>
      <c r="BOL38" s="23"/>
      <c r="BOM38" s="23"/>
      <c r="BON38" s="23"/>
      <c r="BOO38" s="23"/>
      <c r="BOP38" s="23"/>
      <c r="BOQ38" s="23"/>
      <c r="BOR38" s="23"/>
      <c r="BOS38" s="23"/>
      <c r="BOT38" s="23"/>
      <c r="BOU38" s="23"/>
      <c r="BOV38" s="23"/>
      <c r="BOW38" s="23"/>
      <c r="BOX38" s="23"/>
      <c r="BOY38" s="23"/>
      <c r="BOZ38" s="23"/>
      <c r="BPA38" s="23"/>
      <c r="BPB38" s="23"/>
      <c r="BPC38" s="23"/>
      <c r="BPD38" s="23"/>
      <c r="BPE38" s="23"/>
      <c r="BPF38" s="23"/>
      <c r="BPG38" s="23"/>
      <c r="BPH38" s="23"/>
      <c r="BPI38" s="23"/>
      <c r="BPJ38" s="23"/>
      <c r="BPK38" s="23"/>
      <c r="BPL38" s="23"/>
      <c r="BPM38" s="23"/>
      <c r="BPN38" s="23"/>
      <c r="BPO38" s="23"/>
      <c r="BPP38" s="23"/>
      <c r="BPQ38" s="23"/>
      <c r="BPR38" s="23"/>
      <c r="BPS38" s="23"/>
      <c r="BPT38" s="23"/>
      <c r="BPU38" s="23"/>
      <c r="BPV38" s="23"/>
      <c r="BPW38" s="23"/>
      <c r="BPX38" s="23"/>
      <c r="BPY38" s="23"/>
      <c r="BPZ38" s="23"/>
      <c r="BQA38" s="23"/>
      <c r="BQB38" s="23"/>
      <c r="BQC38" s="23"/>
      <c r="BQD38" s="23"/>
      <c r="BQE38" s="23"/>
      <c r="BQF38" s="23"/>
      <c r="BQG38" s="23"/>
      <c r="BQH38" s="23"/>
      <c r="BQI38" s="23"/>
      <c r="BQJ38" s="23"/>
      <c r="BQK38" s="23"/>
      <c r="BQL38" s="23"/>
      <c r="BQM38" s="23"/>
      <c r="BQN38" s="23"/>
      <c r="BQO38" s="23"/>
      <c r="BQP38" s="23"/>
      <c r="BQQ38" s="23"/>
      <c r="BQR38" s="23"/>
      <c r="BQS38" s="23"/>
      <c r="BQT38" s="23"/>
      <c r="BQU38" s="23"/>
      <c r="BQV38" s="23"/>
      <c r="BQW38" s="23"/>
      <c r="BQX38" s="23"/>
      <c r="BQY38" s="23"/>
      <c r="BQZ38" s="23"/>
      <c r="BRA38" s="23"/>
      <c r="BRB38" s="23"/>
      <c r="BRC38" s="23"/>
      <c r="BRD38" s="23"/>
      <c r="BRE38" s="23"/>
      <c r="BRF38" s="23"/>
      <c r="BRG38" s="23"/>
      <c r="BRH38" s="23"/>
      <c r="BRI38" s="23"/>
      <c r="BRJ38" s="23"/>
      <c r="BRK38" s="23"/>
      <c r="BRL38" s="23"/>
      <c r="BRM38" s="23"/>
      <c r="BRN38" s="23"/>
      <c r="BRO38" s="23"/>
      <c r="BRP38" s="23"/>
      <c r="BRQ38" s="23"/>
      <c r="BRR38" s="23"/>
      <c r="BRS38" s="23"/>
      <c r="BRT38" s="23"/>
      <c r="BRU38" s="23"/>
      <c r="BRV38" s="23"/>
      <c r="BRW38" s="23"/>
      <c r="BRX38" s="23"/>
      <c r="BRY38" s="23"/>
      <c r="BRZ38" s="23"/>
      <c r="BSA38" s="23"/>
      <c r="BSB38" s="23"/>
      <c r="BSC38" s="23"/>
      <c r="BSD38" s="23"/>
      <c r="BSE38" s="23"/>
      <c r="BSF38" s="23"/>
      <c r="BSG38" s="23"/>
      <c r="BSH38" s="23"/>
      <c r="BSI38" s="23"/>
      <c r="BSJ38" s="23"/>
      <c r="BSK38" s="23"/>
      <c r="BSL38" s="23"/>
      <c r="BSM38" s="23"/>
      <c r="BSN38" s="23"/>
      <c r="BSO38" s="23"/>
      <c r="BSP38" s="23"/>
      <c r="BSQ38" s="23"/>
      <c r="BSR38" s="23"/>
      <c r="BSS38" s="23"/>
      <c r="BST38" s="23"/>
      <c r="BSU38" s="23"/>
      <c r="BSV38" s="23"/>
      <c r="BSW38" s="23"/>
      <c r="BSX38" s="23"/>
      <c r="BSY38" s="23"/>
      <c r="BSZ38" s="23"/>
      <c r="BTA38" s="23"/>
      <c r="BTB38" s="23"/>
      <c r="BTC38" s="23"/>
      <c r="BTD38" s="23"/>
      <c r="BTE38" s="23"/>
      <c r="BTF38" s="23"/>
      <c r="BTG38" s="23"/>
      <c r="BTH38" s="23"/>
      <c r="BTI38" s="23"/>
      <c r="BTJ38" s="23"/>
      <c r="BTK38" s="23"/>
      <c r="BTL38" s="23"/>
      <c r="BTM38" s="23"/>
      <c r="BTN38" s="23"/>
      <c r="BTO38" s="23"/>
      <c r="BTP38" s="23"/>
      <c r="BTQ38" s="23"/>
      <c r="BTR38" s="23"/>
      <c r="BTS38" s="23"/>
      <c r="BTT38" s="23"/>
      <c r="BTU38" s="23"/>
      <c r="BTV38" s="23"/>
      <c r="BTW38" s="23"/>
      <c r="BTX38" s="23"/>
      <c r="BTY38" s="23"/>
      <c r="BTZ38" s="23"/>
      <c r="BUA38" s="23"/>
      <c r="BUB38" s="23"/>
      <c r="BUC38" s="23"/>
      <c r="BUD38" s="23"/>
      <c r="BUE38" s="23"/>
      <c r="BUF38" s="23"/>
      <c r="BUG38" s="23"/>
      <c r="BUH38" s="23"/>
      <c r="BUI38" s="23"/>
      <c r="BUJ38" s="23"/>
      <c r="BUK38" s="23"/>
      <c r="BUL38" s="23"/>
      <c r="BUM38" s="23"/>
      <c r="BUN38" s="23"/>
      <c r="BUO38" s="23"/>
      <c r="BUP38" s="23"/>
      <c r="BUQ38" s="23"/>
      <c r="BUR38" s="23"/>
      <c r="BUS38" s="23"/>
      <c r="BUT38" s="23"/>
      <c r="BUU38" s="23"/>
      <c r="BUV38" s="23"/>
      <c r="BUW38" s="23"/>
      <c r="BUX38" s="23"/>
      <c r="BUY38" s="23"/>
      <c r="BUZ38" s="23"/>
      <c r="BVA38" s="23"/>
      <c r="BVB38" s="23"/>
      <c r="BVC38" s="23"/>
      <c r="BVD38" s="23"/>
      <c r="BVE38" s="23"/>
      <c r="BVF38" s="23"/>
      <c r="BVG38" s="23"/>
      <c r="BVH38" s="23"/>
      <c r="BVI38" s="23"/>
      <c r="BVJ38" s="23"/>
      <c r="BVK38" s="23"/>
      <c r="BVL38" s="23"/>
      <c r="BVM38" s="23"/>
      <c r="BVN38" s="23"/>
      <c r="BVO38" s="23"/>
      <c r="BVP38" s="23"/>
      <c r="BVQ38" s="23"/>
      <c r="BVR38" s="23"/>
      <c r="BVS38" s="23"/>
      <c r="BVT38" s="23"/>
      <c r="BVU38" s="23"/>
      <c r="BVV38" s="23"/>
      <c r="BVW38" s="23"/>
      <c r="BVX38" s="23"/>
      <c r="BVY38" s="23"/>
      <c r="BVZ38" s="23"/>
      <c r="BWA38" s="23"/>
      <c r="BWB38" s="23"/>
      <c r="BWC38" s="23"/>
      <c r="BWD38" s="23"/>
      <c r="BWE38" s="23"/>
      <c r="BWF38" s="23"/>
      <c r="BWG38" s="23"/>
      <c r="BWH38" s="23"/>
      <c r="BWI38" s="23"/>
      <c r="BWJ38" s="23"/>
      <c r="BWK38" s="23"/>
      <c r="BWL38" s="23"/>
      <c r="BWM38" s="23"/>
      <c r="BWN38" s="23"/>
      <c r="BWO38" s="23"/>
      <c r="BWP38" s="23"/>
      <c r="BWQ38" s="23"/>
      <c r="BWR38" s="23"/>
      <c r="BWS38" s="23"/>
      <c r="BWT38" s="23"/>
      <c r="BWU38" s="23"/>
      <c r="BWV38" s="23"/>
      <c r="BWW38" s="23"/>
      <c r="BWX38" s="23"/>
      <c r="BWY38" s="23"/>
      <c r="BWZ38" s="23"/>
      <c r="BXA38" s="23"/>
      <c r="BXB38" s="23"/>
      <c r="BXC38" s="23"/>
      <c r="BXD38" s="23"/>
      <c r="BXE38" s="23"/>
      <c r="BXF38" s="23"/>
      <c r="BXG38" s="23"/>
      <c r="BXH38" s="23"/>
      <c r="BXI38" s="23"/>
      <c r="BXJ38" s="23"/>
      <c r="BXK38" s="23"/>
      <c r="BXL38" s="23"/>
      <c r="BXM38" s="23"/>
      <c r="BXN38" s="23"/>
      <c r="BXO38" s="23"/>
      <c r="BXP38" s="23"/>
      <c r="BXQ38" s="23"/>
      <c r="BXR38" s="23"/>
      <c r="BXS38" s="23"/>
      <c r="BXT38" s="23"/>
      <c r="BXU38" s="23"/>
      <c r="BXV38" s="23"/>
      <c r="BXW38" s="23"/>
      <c r="BXX38" s="23"/>
      <c r="BXY38" s="23"/>
      <c r="BXZ38" s="23"/>
      <c r="BYA38" s="23"/>
      <c r="BYB38" s="23"/>
      <c r="BYC38" s="23"/>
      <c r="BYD38" s="23"/>
      <c r="BYE38" s="23"/>
      <c r="BYF38" s="23"/>
      <c r="BYG38" s="23"/>
      <c r="BYH38" s="23"/>
      <c r="BYI38" s="23"/>
      <c r="BYJ38" s="23"/>
      <c r="BYK38" s="23"/>
      <c r="BYL38" s="23"/>
      <c r="BYM38" s="23"/>
      <c r="BYN38" s="23"/>
      <c r="BYO38" s="23"/>
      <c r="BYP38" s="23"/>
      <c r="BYQ38" s="23"/>
      <c r="BYR38" s="23"/>
      <c r="BYS38" s="23"/>
      <c r="BYT38" s="23"/>
      <c r="BYU38" s="23"/>
      <c r="BYV38" s="23"/>
      <c r="BYW38" s="23"/>
      <c r="BYX38" s="23"/>
      <c r="BYY38" s="23"/>
      <c r="BYZ38" s="23"/>
      <c r="BZA38" s="23"/>
      <c r="BZB38" s="23"/>
      <c r="BZC38" s="23"/>
      <c r="BZD38" s="23"/>
      <c r="BZE38" s="23"/>
      <c r="BZF38" s="23"/>
      <c r="BZG38" s="23"/>
      <c r="BZH38" s="23"/>
      <c r="BZI38" s="23"/>
      <c r="BZJ38" s="23"/>
      <c r="BZK38" s="23"/>
      <c r="BZL38" s="23"/>
      <c r="BZM38" s="23"/>
      <c r="BZN38" s="23"/>
      <c r="BZO38" s="23"/>
      <c r="BZP38" s="23"/>
      <c r="BZQ38" s="23"/>
      <c r="BZR38" s="23"/>
      <c r="BZS38" s="23"/>
      <c r="BZT38" s="23"/>
      <c r="BZU38" s="23"/>
      <c r="BZV38" s="23"/>
      <c r="BZW38" s="23"/>
      <c r="BZX38" s="23"/>
      <c r="BZY38" s="23"/>
      <c r="BZZ38" s="23"/>
      <c r="CAA38" s="23"/>
      <c r="CAB38" s="23"/>
      <c r="CAC38" s="23"/>
      <c r="CAD38" s="23"/>
      <c r="CAE38" s="23"/>
      <c r="CAF38" s="23"/>
      <c r="CAG38" s="23"/>
      <c r="CAH38" s="23"/>
      <c r="CAI38" s="23"/>
      <c r="CAJ38" s="23"/>
      <c r="CAK38" s="23"/>
      <c r="CAL38" s="23"/>
      <c r="CAM38" s="23"/>
      <c r="CAN38" s="23"/>
      <c r="CAO38" s="23"/>
      <c r="CAP38" s="23"/>
      <c r="CAQ38" s="23"/>
      <c r="CAR38" s="23"/>
      <c r="CAS38" s="23"/>
      <c r="CAT38" s="23"/>
      <c r="CAU38" s="23"/>
      <c r="CAV38" s="23"/>
      <c r="CAW38" s="23"/>
      <c r="CAX38" s="23"/>
      <c r="CAY38" s="23"/>
      <c r="CAZ38" s="23"/>
      <c r="CBA38" s="23"/>
      <c r="CBB38" s="23"/>
      <c r="CBC38" s="23"/>
      <c r="CBD38" s="23"/>
      <c r="CBE38" s="23"/>
      <c r="CBF38" s="23"/>
      <c r="CBG38" s="23"/>
      <c r="CBH38" s="23"/>
      <c r="CBI38" s="23"/>
      <c r="CBJ38" s="23"/>
      <c r="CBK38" s="23"/>
      <c r="CBL38" s="23"/>
      <c r="CBM38" s="23"/>
      <c r="CBN38" s="23"/>
      <c r="CBO38" s="23"/>
      <c r="CBP38" s="23"/>
      <c r="CBQ38" s="23"/>
      <c r="CBR38" s="23"/>
      <c r="CBS38" s="23"/>
      <c r="CBT38" s="23"/>
      <c r="CBU38" s="23"/>
      <c r="CBV38" s="23"/>
      <c r="CBW38" s="23"/>
      <c r="CBX38" s="23"/>
      <c r="CBY38" s="23"/>
      <c r="CBZ38" s="23"/>
      <c r="CCA38" s="23"/>
      <c r="CCB38" s="23"/>
      <c r="CCC38" s="23"/>
      <c r="CCD38" s="23"/>
      <c r="CCE38" s="23"/>
      <c r="CCF38" s="23"/>
      <c r="CCG38" s="23"/>
      <c r="CCH38" s="23"/>
      <c r="CCI38" s="23"/>
      <c r="CCJ38" s="23"/>
      <c r="CCK38" s="23"/>
      <c r="CCL38" s="23"/>
      <c r="CCM38" s="23"/>
      <c r="CCN38" s="23"/>
      <c r="CCO38" s="23"/>
      <c r="CCP38" s="23"/>
      <c r="CCQ38" s="23"/>
      <c r="CCR38" s="23"/>
      <c r="CCS38" s="23"/>
      <c r="CCT38" s="23"/>
      <c r="CCU38" s="23"/>
      <c r="CCV38" s="23"/>
      <c r="CCW38" s="23"/>
      <c r="CCX38" s="23"/>
      <c r="CCY38" s="23"/>
      <c r="CCZ38" s="23"/>
      <c r="CDA38" s="23"/>
      <c r="CDB38" s="23"/>
      <c r="CDC38" s="23"/>
      <c r="CDD38" s="23"/>
      <c r="CDE38" s="23"/>
      <c r="CDF38" s="23"/>
      <c r="CDG38" s="23"/>
      <c r="CDH38" s="23"/>
      <c r="CDI38" s="23"/>
      <c r="CDJ38" s="23"/>
      <c r="CDK38" s="23"/>
      <c r="CDL38" s="23"/>
      <c r="CDM38" s="23"/>
      <c r="CDN38" s="23"/>
      <c r="CDO38" s="23"/>
      <c r="CDP38" s="23"/>
      <c r="CDQ38" s="23"/>
      <c r="CDR38" s="23"/>
      <c r="CDS38" s="23"/>
      <c r="CDT38" s="23"/>
      <c r="CDU38" s="23"/>
      <c r="CDV38" s="23"/>
      <c r="CDW38" s="23"/>
      <c r="CDX38" s="23"/>
      <c r="CDY38" s="23"/>
      <c r="CDZ38" s="23"/>
      <c r="CEA38" s="23"/>
      <c r="CEB38" s="23"/>
      <c r="CEC38" s="23"/>
      <c r="CED38" s="23"/>
      <c r="CEE38" s="23"/>
      <c r="CEF38" s="23"/>
      <c r="CEG38" s="23"/>
      <c r="CEH38" s="23"/>
      <c r="CEI38" s="23"/>
      <c r="CEJ38" s="23"/>
      <c r="CEK38" s="23"/>
      <c r="CEL38" s="23"/>
      <c r="CEM38" s="23"/>
      <c r="CEN38" s="23"/>
      <c r="CEO38" s="23"/>
      <c r="CEP38" s="23"/>
      <c r="CEQ38" s="23"/>
      <c r="CER38" s="23"/>
      <c r="CES38" s="23"/>
      <c r="CET38" s="23"/>
      <c r="CEU38" s="23"/>
      <c r="CEV38" s="23"/>
      <c r="CEW38" s="23"/>
      <c r="CEX38" s="23"/>
      <c r="CEY38" s="23"/>
      <c r="CEZ38" s="23"/>
      <c r="CFA38" s="23"/>
      <c r="CFB38" s="23"/>
      <c r="CFC38" s="23"/>
      <c r="CFD38" s="23"/>
      <c r="CFE38" s="23"/>
      <c r="CFF38" s="23"/>
      <c r="CFG38" s="23"/>
      <c r="CFH38" s="23"/>
      <c r="CFI38" s="23"/>
      <c r="CFJ38" s="23"/>
      <c r="CFK38" s="23"/>
      <c r="CFL38" s="23"/>
      <c r="CFM38" s="23"/>
      <c r="CFN38" s="23"/>
      <c r="CFO38" s="23"/>
      <c r="CFP38" s="23"/>
      <c r="CFQ38" s="23"/>
      <c r="CFR38" s="23"/>
      <c r="CFS38" s="23"/>
      <c r="CFT38" s="23"/>
      <c r="CFU38" s="23"/>
      <c r="CFV38" s="23"/>
      <c r="CFW38" s="23"/>
      <c r="CFX38" s="23"/>
      <c r="CFY38" s="23"/>
      <c r="CFZ38" s="23"/>
      <c r="CGA38" s="23"/>
      <c r="CGB38" s="23"/>
      <c r="CGC38" s="23"/>
      <c r="CGD38" s="23"/>
      <c r="CGE38" s="23"/>
      <c r="CGF38" s="23"/>
      <c r="CGG38" s="23"/>
      <c r="CGH38" s="23"/>
      <c r="CGI38" s="23"/>
      <c r="CGJ38" s="23"/>
      <c r="CGK38" s="23"/>
      <c r="CGL38" s="23"/>
      <c r="CGM38" s="23"/>
      <c r="CGN38" s="23"/>
      <c r="CGO38" s="23"/>
      <c r="CGP38" s="23"/>
      <c r="CGQ38" s="23"/>
      <c r="CGR38" s="23"/>
      <c r="CGS38" s="23"/>
      <c r="CGT38" s="23"/>
      <c r="CGU38" s="23"/>
      <c r="CGV38" s="23"/>
      <c r="CGW38" s="23"/>
      <c r="CGX38" s="23"/>
      <c r="CGY38" s="23"/>
      <c r="CGZ38" s="23"/>
      <c r="CHA38" s="23"/>
      <c r="CHB38" s="23"/>
      <c r="CHC38" s="23"/>
      <c r="CHD38" s="23"/>
      <c r="CHE38" s="23"/>
      <c r="CHF38" s="23"/>
      <c r="CHG38" s="23"/>
      <c r="CHH38" s="23"/>
      <c r="CHI38" s="23"/>
      <c r="CHJ38" s="23"/>
      <c r="CHK38" s="23"/>
      <c r="CHL38" s="23"/>
      <c r="CHM38" s="23"/>
      <c r="CHN38" s="23"/>
      <c r="CHO38" s="23"/>
      <c r="CHP38" s="23"/>
      <c r="CHQ38" s="23"/>
      <c r="CHR38" s="23"/>
      <c r="CHS38" s="23"/>
      <c r="CHT38" s="23"/>
      <c r="CHU38" s="23"/>
      <c r="CHV38" s="23"/>
      <c r="CHW38" s="23"/>
      <c r="CHX38" s="23"/>
      <c r="CHY38" s="23"/>
      <c r="CHZ38" s="23"/>
      <c r="CIA38" s="23"/>
      <c r="CIB38" s="23"/>
      <c r="CIC38" s="23"/>
      <c r="CID38" s="23"/>
      <c r="CIE38" s="23"/>
      <c r="CIF38" s="23"/>
      <c r="CIG38" s="23"/>
      <c r="CIH38" s="23"/>
      <c r="CII38" s="23"/>
      <c r="CIJ38" s="23"/>
      <c r="CIK38" s="23"/>
      <c r="CIL38" s="23"/>
      <c r="CIM38" s="23"/>
      <c r="CIN38" s="23"/>
      <c r="CIO38" s="23"/>
      <c r="CIP38" s="23"/>
      <c r="CIQ38" s="23"/>
      <c r="CIR38" s="23"/>
      <c r="CIS38" s="23"/>
      <c r="CIT38" s="23"/>
      <c r="CIU38" s="23"/>
      <c r="CIV38" s="23"/>
      <c r="CIW38" s="23"/>
      <c r="CIX38" s="23"/>
      <c r="CIY38" s="23"/>
      <c r="CIZ38" s="23"/>
      <c r="CJA38" s="23"/>
      <c r="CJB38" s="23"/>
      <c r="CJC38" s="23"/>
      <c r="CJD38" s="23"/>
      <c r="CJE38" s="23"/>
      <c r="CJF38" s="23"/>
      <c r="CJG38" s="23"/>
      <c r="CJH38" s="23"/>
      <c r="CJI38" s="23"/>
      <c r="CJJ38" s="23"/>
      <c r="CJK38" s="23"/>
      <c r="CJL38" s="23"/>
      <c r="CJM38" s="23"/>
      <c r="CJN38" s="23"/>
      <c r="CJO38" s="23"/>
      <c r="CJP38" s="23"/>
      <c r="CJQ38" s="23"/>
      <c r="CJR38" s="23"/>
      <c r="CJS38" s="23"/>
      <c r="CJT38" s="23"/>
      <c r="CJU38" s="23"/>
      <c r="CJV38" s="23"/>
      <c r="CJW38" s="23"/>
      <c r="CJX38" s="23"/>
      <c r="CJY38" s="23"/>
      <c r="CJZ38" s="23"/>
      <c r="CKA38" s="23"/>
      <c r="CKB38" s="23"/>
      <c r="CKC38" s="23"/>
      <c r="CKD38" s="23"/>
      <c r="CKE38" s="23"/>
      <c r="CKF38" s="23"/>
      <c r="CKG38" s="23"/>
      <c r="CKH38" s="23"/>
      <c r="CKI38" s="23"/>
      <c r="CKJ38" s="23"/>
      <c r="CKK38" s="23"/>
      <c r="CKL38" s="23"/>
      <c r="CKM38" s="23"/>
      <c r="CKN38" s="23"/>
      <c r="CKO38" s="23"/>
      <c r="CKP38" s="23"/>
      <c r="CKQ38" s="23"/>
      <c r="CKR38" s="23"/>
      <c r="CKS38" s="23"/>
      <c r="CKT38" s="23"/>
      <c r="CKU38" s="23"/>
      <c r="CKV38" s="23"/>
      <c r="CKW38" s="23"/>
      <c r="CKX38" s="23"/>
      <c r="CKY38" s="23"/>
      <c r="CKZ38" s="23"/>
      <c r="CLA38" s="23"/>
      <c r="CLB38" s="23"/>
      <c r="CLC38" s="23"/>
      <c r="CLD38" s="23"/>
      <c r="CLE38" s="23"/>
      <c r="CLF38" s="23"/>
      <c r="CLG38" s="23"/>
      <c r="CLH38" s="23"/>
      <c r="CLI38" s="23"/>
      <c r="CLJ38" s="23"/>
      <c r="CLK38" s="23"/>
      <c r="CLL38" s="23"/>
      <c r="CLM38" s="23"/>
      <c r="CLN38" s="23"/>
      <c r="CLO38" s="23"/>
      <c r="CLP38" s="23"/>
      <c r="CLQ38" s="23"/>
      <c r="CLR38" s="23"/>
      <c r="CLS38" s="23"/>
      <c r="CLT38" s="23"/>
      <c r="CLU38" s="23"/>
      <c r="CLV38" s="23"/>
      <c r="CLW38" s="23"/>
      <c r="CLX38" s="23"/>
      <c r="CLY38" s="23"/>
      <c r="CLZ38" s="23"/>
      <c r="CMA38" s="23"/>
      <c r="CMB38" s="23"/>
      <c r="CMC38" s="23"/>
      <c r="CMD38" s="23"/>
      <c r="CME38" s="23"/>
      <c r="CMF38" s="23"/>
      <c r="CMG38" s="23"/>
      <c r="CMH38" s="23"/>
      <c r="CMI38" s="23"/>
      <c r="CMJ38" s="23"/>
      <c r="CMK38" s="23"/>
      <c r="CML38" s="23"/>
      <c r="CMM38" s="23"/>
      <c r="CMN38" s="23"/>
      <c r="CMO38" s="23"/>
      <c r="CMP38" s="23"/>
      <c r="CMQ38" s="23"/>
      <c r="CMR38" s="23"/>
      <c r="CMS38" s="23"/>
      <c r="CMT38" s="23"/>
      <c r="CMU38" s="23"/>
      <c r="CMV38" s="23"/>
      <c r="CMW38" s="23"/>
      <c r="CMX38" s="23"/>
      <c r="CMY38" s="23"/>
      <c r="CMZ38" s="23"/>
      <c r="CNA38" s="23"/>
      <c r="CNB38" s="23"/>
      <c r="CNC38" s="23"/>
      <c r="CND38" s="23"/>
      <c r="CNE38" s="23"/>
      <c r="CNF38" s="23"/>
      <c r="CNG38" s="23"/>
      <c r="CNH38" s="23"/>
      <c r="CNI38" s="23"/>
      <c r="CNJ38" s="23"/>
      <c r="CNK38" s="23"/>
      <c r="CNL38" s="23"/>
      <c r="CNM38" s="23"/>
      <c r="CNN38" s="23"/>
      <c r="CNO38" s="23"/>
      <c r="CNP38" s="23"/>
      <c r="CNQ38" s="23"/>
      <c r="CNR38" s="23"/>
      <c r="CNS38" s="23"/>
      <c r="CNT38" s="23"/>
      <c r="CNU38" s="23"/>
      <c r="CNV38" s="23"/>
      <c r="CNW38" s="23"/>
      <c r="CNX38" s="23"/>
      <c r="CNY38" s="23"/>
      <c r="CNZ38" s="23"/>
      <c r="COA38" s="23"/>
      <c r="COB38" s="23"/>
      <c r="COC38" s="23"/>
      <c r="COD38" s="23"/>
      <c r="COE38" s="23"/>
      <c r="COF38" s="23"/>
      <c r="COG38" s="23"/>
      <c r="COH38" s="23"/>
      <c r="COI38" s="23"/>
      <c r="COJ38" s="23"/>
      <c r="COK38" s="23"/>
      <c r="COL38" s="23"/>
      <c r="COM38" s="23"/>
      <c r="CON38" s="23"/>
      <c r="COO38" s="23"/>
      <c r="COP38" s="23"/>
      <c r="COQ38" s="23"/>
      <c r="COR38" s="23"/>
      <c r="COS38" s="23"/>
      <c r="COT38" s="23"/>
      <c r="COU38" s="23"/>
      <c r="COV38" s="23"/>
      <c r="COW38" s="23"/>
      <c r="COX38" s="23"/>
      <c r="COY38" s="23"/>
      <c r="COZ38" s="23"/>
      <c r="CPA38" s="23"/>
      <c r="CPB38" s="23"/>
      <c r="CPC38" s="23"/>
      <c r="CPD38" s="23"/>
      <c r="CPE38" s="23"/>
      <c r="CPF38" s="23"/>
      <c r="CPG38" s="23"/>
      <c r="CPH38" s="23"/>
      <c r="CPI38" s="23"/>
      <c r="CPJ38" s="23"/>
      <c r="CPK38" s="23"/>
      <c r="CPL38" s="23"/>
      <c r="CPM38" s="23"/>
      <c r="CPN38" s="23"/>
      <c r="CPO38" s="23"/>
      <c r="CPP38" s="23"/>
      <c r="CPQ38" s="23"/>
      <c r="CPR38" s="23"/>
      <c r="CPS38" s="23"/>
      <c r="CPT38" s="23"/>
      <c r="CPU38" s="23"/>
      <c r="CPV38" s="23"/>
      <c r="CPW38" s="23"/>
      <c r="CPX38" s="23"/>
      <c r="CPY38" s="23"/>
      <c r="CPZ38" s="23"/>
      <c r="CQA38" s="23"/>
      <c r="CQB38" s="23"/>
      <c r="CQC38" s="23"/>
      <c r="CQD38" s="23"/>
      <c r="CQE38" s="23"/>
      <c r="CQF38" s="23"/>
      <c r="CQG38" s="23"/>
      <c r="CQH38" s="23"/>
      <c r="CQI38" s="23"/>
      <c r="CQJ38" s="23"/>
      <c r="CQK38" s="23"/>
      <c r="CQL38" s="23"/>
      <c r="CQM38" s="23"/>
      <c r="CQN38" s="23"/>
      <c r="CQO38" s="23"/>
      <c r="CQP38" s="23"/>
      <c r="CQQ38" s="23"/>
      <c r="CQR38" s="23"/>
      <c r="CQS38" s="23"/>
      <c r="CQT38" s="23"/>
      <c r="CQU38" s="23"/>
      <c r="CQV38" s="23"/>
      <c r="CQW38" s="23"/>
      <c r="CQX38" s="23"/>
      <c r="CQY38" s="23"/>
      <c r="CQZ38" s="23"/>
      <c r="CRA38" s="23"/>
      <c r="CRB38" s="23"/>
      <c r="CRC38" s="23"/>
      <c r="CRD38" s="23"/>
      <c r="CRE38" s="23"/>
      <c r="CRF38" s="23"/>
      <c r="CRG38" s="23"/>
      <c r="CRH38" s="23"/>
      <c r="CRI38" s="23"/>
      <c r="CRJ38" s="23"/>
      <c r="CRK38" s="23"/>
      <c r="CRL38" s="23"/>
      <c r="CRM38" s="23"/>
      <c r="CRN38" s="23"/>
      <c r="CRO38" s="23"/>
      <c r="CRP38" s="23"/>
      <c r="CRQ38" s="23"/>
      <c r="CRR38" s="23"/>
      <c r="CRS38" s="23"/>
      <c r="CRT38" s="23"/>
      <c r="CRU38" s="23"/>
      <c r="CRV38" s="23"/>
      <c r="CRW38" s="23"/>
      <c r="CRX38" s="23"/>
      <c r="CRY38" s="23"/>
      <c r="CRZ38" s="23"/>
      <c r="CSA38" s="23"/>
      <c r="CSB38" s="23"/>
      <c r="CSC38" s="23"/>
      <c r="CSD38" s="23"/>
      <c r="CSE38" s="23"/>
      <c r="CSF38" s="23"/>
      <c r="CSG38" s="23"/>
      <c r="CSH38" s="23"/>
      <c r="CSI38" s="23"/>
      <c r="CSJ38" s="23"/>
      <c r="CSK38" s="23"/>
      <c r="CSL38" s="23"/>
      <c r="CSM38" s="23"/>
      <c r="CSN38" s="23"/>
      <c r="CSO38" s="23"/>
      <c r="CSP38" s="23"/>
      <c r="CSQ38" s="23"/>
      <c r="CSR38" s="23"/>
      <c r="CSS38" s="23"/>
      <c r="CST38" s="23"/>
      <c r="CSU38" s="23"/>
      <c r="CSV38" s="23"/>
      <c r="CSW38" s="23"/>
      <c r="CSX38" s="23"/>
      <c r="CSY38" s="23"/>
      <c r="CSZ38" s="23"/>
      <c r="CTA38" s="23"/>
      <c r="CTB38" s="23"/>
      <c r="CTC38" s="23"/>
      <c r="CTD38" s="23"/>
      <c r="CTE38" s="23"/>
      <c r="CTF38" s="23"/>
      <c r="CTG38" s="23"/>
      <c r="CTH38" s="23"/>
      <c r="CTI38" s="23"/>
      <c r="CTJ38" s="23"/>
      <c r="CTK38" s="23"/>
      <c r="CTL38" s="23"/>
      <c r="CTM38" s="23"/>
      <c r="CTN38" s="23"/>
      <c r="CTO38" s="23"/>
      <c r="CTP38" s="23"/>
      <c r="CTQ38" s="23"/>
      <c r="CTR38" s="23"/>
      <c r="CTS38" s="23"/>
      <c r="CTT38" s="23"/>
      <c r="CTU38" s="23"/>
      <c r="CTV38" s="23"/>
      <c r="CTW38" s="23"/>
      <c r="CTX38" s="23"/>
      <c r="CTY38" s="23"/>
      <c r="CTZ38" s="23"/>
      <c r="CUA38" s="23"/>
      <c r="CUB38" s="23"/>
      <c r="CUC38" s="23"/>
      <c r="CUD38" s="23"/>
      <c r="CUE38" s="23"/>
      <c r="CUF38" s="23"/>
      <c r="CUG38" s="23"/>
      <c r="CUH38" s="23"/>
      <c r="CUI38" s="23"/>
      <c r="CUJ38" s="23"/>
      <c r="CUK38" s="23"/>
      <c r="CUL38" s="23"/>
      <c r="CUM38" s="23"/>
      <c r="CUN38" s="23"/>
      <c r="CUO38" s="23"/>
      <c r="CUP38" s="23"/>
      <c r="CUQ38" s="23"/>
      <c r="CUR38" s="23"/>
      <c r="CUS38" s="23"/>
      <c r="CUT38" s="23"/>
      <c r="CUU38" s="23"/>
      <c r="CUV38" s="23"/>
      <c r="CUW38" s="23"/>
      <c r="CUX38" s="23"/>
      <c r="CUY38" s="23"/>
      <c r="CUZ38" s="23"/>
      <c r="CVA38" s="23"/>
      <c r="CVB38" s="23"/>
      <c r="CVC38" s="23"/>
      <c r="CVD38" s="23"/>
      <c r="CVE38" s="23"/>
      <c r="CVF38" s="23"/>
      <c r="CVG38" s="23"/>
      <c r="CVH38" s="23"/>
      <c r="CVI38" s="23"/>
      <c r="CVJ38" s="23"/>
      <c r="CVK38" s="23"/>
      <c r="CVL38" s="23"/>
      <c r="CVM38" s="23"/>
      <c r="CVN38" s="23"/>
      <c r="CVO38" s="23"/>
      <c r="CVP38" s="23"/>
      <c r="CVQ38" s="23"/>
      <c r="CVR38" s="23"/>
      <c r="CVS38" s="23"/>
      <c r="CVT38" s="23"/>
      <c r="CVU38" s="23"/>
      <c r="CVV38" s="23"/>
      <c r="CVW38" s="23"/>
      <c r="CVX38" s="23"/>
      <c r="CVY38" s="23"/>
      <c r="CVZ38" s="23"/>
      <c r="CWA38" s="23"/>
      <c r="CWB38" s="23"/>
      <c r="CWC38" s="23"/>
      <c r="CWD38" s="23"/>
      <c r="CWE38" s="23"/>
      <c r="CWF38" s="23"/>
      <c r="CWG38" s="23"/>
      <c r="CWH38" s="23"/>
      <c r="CWI38" s="23"/>
      <c r="CWJ38" s="23"/>
      <c r="CWK38" s="23"/>
      <c r="CWL38" s="23"/>
      <c r="CWM38" s="23"/>
      <c r="CWN38" s="23"/>
      <c r="CWO38" s="23"/>
      <c r="CWP38" s="23"/>
      <c r="CWQ38" s="23"/>
      <c r="CWR38" s="23"/>
      <c r="CWS38" s="23"/>
      <c r="CWT38" s="23"/>
      <c r="CWU38" s="23"/>
      <c r="CWV38" s="23"/>
      <c r="CWW38" s="23"/>
      <c r="CWX38" s="23"/>
      <c r="CWY38" s="23"/>
      <c r="CWZ38" s="23"/>
      <c r="CXA38" s="23"/>
      <c r="CXB38" s="23"/>
      <c r="CXC38" s="23"/>
      <c r="CXD38" s="23"/>
      <c r="CXE38" s="23"/>
      <c r="CXF38" s="23"/>
      <c r="CXG38" s="23"/>
      <c r="CXH38" s="23"/>
      <c r="CXI38" s="23"/>
      <c r="CXJ38" s="23"/>
      <c r="CXK38" s="23"/>
      <c r="CXL38" s="23"/>
      <c r="CXM38" s="23"/>
      <c r="CXN38" s="23"/>
      <c r="CXO38" s="23"/>
      <c r="CXP38" s="23"/>
      <c r="CXQ38" s="23"/>
      <c r="CXR38" s="23"/>
      <c r="CXS38" s="23"/>
      <c r="CXT38" s="23"/>
      <c r="CXU38" s="23"/>
      <c r="CXV38" s="23"/>
      <c r="CXW38" s="23"/>
      <c r="CXX38" s="23"/>
      <c r="CXY38" s="23"/>
      <c r="CXZ38" s="23"/>
      <c r="CYA38" s="23"/>
      <c r="CYB38" s="23"/>
      <c r="CYC38" s="23"/>
      <c r="CYD38" s="23"/>
      <c r="CYE38" s="23"/>
      <c r="CYF38" s="23"/>
      <c r="CYG38" s="23"/>
      <c r="CYH38" s="23"/>
      <c r="CYI38" s="23"/>
      <c r="CYJ38" s="23"/>
      <c r="CYK38" s="23"/>
      <c r="CYL38" s="23"/>
      <c r="CYM38" s="23"/>
      <c r="CYN38" s="23"/>
      <c r="CYO38" s="23"/>
      <c r="CYP38" s="23"/>
      <c r="CYQ38" s="23"/>
      <c r="CYR38" s="23"/>
      <c r="CYS38" s="23"/>
      <c r="CYT38" s="23"/>
      <c r="CYU38" s="23"/>
      <c r="CYV38" s="23"/>
      <c r="CYW38" s="23"/>
      <c r="CYX38" s="23"/>
      <c r="CYY38" s="23"/>
      <c r="CYZ38" s="23"/>
      <c r="CZA38" s="23"/>
      <c r="CZB38" s="23"/>
      <c r="CZC38" s="23"/>
      <c r="CZD38" s="23"/>
      <c r="CZE38" s="23"/>
      <c r="CZF38" s="23"/>
      <c r="CZG38" s="23"/>
      <c r="CZH38" s="23"/>
      <c r="CZI38" s="23"/>
      <c r="CZJ38" s="23"/>
      <c r="CZK38" s="23"/>
      <c r="CZL38" s="23"/>
      <c r="CZM38" s="23"/>
      <c r="CZN38" s="23"/>
      <c r="CZO38" s="23"/>
      <c r="CZP38" s="23"/>
      <c r="CZQ38" s="23"/>
      <c r="CZR38" s="23"/>
      <c r="CZS38" s="23"/>
      <c r="CZT38" s="23"/>
      <c r="CZU38" s="23"/>
      <c r="CZV38" s="23"/>
      <c r="CZW38" s="23"/>
      <c r="CZX38" s="23"/>
      <c r="CZY38" s="23"/>
      <c r="CZZ38" s="23"/>
      <c r="DAA38" s="23"/>
      <c r="DAB38" s="23"/>
      <c r="DAC38" s="23"/>
      <c r="DAD38" s="23"/>
      <c r="DAE38" s="23"/>
      <c r="DAF38" s="23"/>
      <c r="DAG38" s="23"/>
      <c r="DAH38" s="23"/>
      <c r="DAI38" s="23"/>
      <c r="DAJ38" s="23"/>
      <c r="DAK38" s="23"/>
      <c r="DAL38" s="23"/>
      <c r="DAM38" s="23"/>
      <c r="DAN38" s="23"/>
      <c r="DAO38" s="23"/>
      <c r="DAP38" s="23"/>
      <c r="DAQ38" s="23"/>
      <c r="DAR38" s="23"/>
      <c r="DAS38" s="23"/>
      <c r="DAT38" s="23"/>
      <c r="DAU38" s="23"/>
      <c r="DAV38" s="23"/>
      <c r="DAW38" s="23"/>
      <c r="DAX38" s="23"/>
      <c r="DAY38" s="23"/>
      <c r="DAZ38" s="23"/>
      <c r="DBA38" s="23"/>
      <c r="DBB38" s="23"/>
      <c r="DBC38" s="23"/>
      <c r="DBD38" s="23"/>
      <c r="DBE38" s="23"/>
      <c r="DBF38" s="23"/>
      <c r="DBG38" s="23"/>
      <c r="DBH38" s="23"/>
      <c r="DBI38" s="23"/>
      <c r="DBJ38" s="23"/>
      <c r="DBK38" s="23"/>
      <c r="DBL38" s="23"/>
      <c r="DBM38" s="23"/>
      <c r="DBN38" s="23"/>
      <c r="DBO38" s="23"/>
      <c r="DBP38" s="23"/>
      <c r="DBQ38" s="23"/>
      <c r="DBR38" s="23"/>
      <c r="DBS38" s="23"/>
      <c r="DBT38" s="23"/>
      <c r="DBU38" s="23"/>
      <c r="DBV38" s="23"/>
      <c r="DBW38" s="23"/>
      <c r="DBX38" s="23"/>
      <c r="DBY38" s="23"/>
      <c r="DBZ38" s="23"/>
      <c r="DCA38" s="23"/>
      <c r="DCB38" s="23"/>
      <c r="DCC38" s="23"/>
      <c r="DCD38" s="23"/>
      <c r="DCE38" s="23"/>
      <c r="DCF38" s="23"/>
      <c r="DCG38" s="23"/>
      <c r="DCH38" s="23"/>
      <c r="DCI38" s="23"/>
      <c r="DCJ38" s="23"/>
      <c r="DCK38" s="23"/>
      <c r="DCL38" s="23"/>
      <c r="DCM38" s="23"/>
      <c r="DCN38" s="23"/>
      <c r="DCO38" s="23"/>
      <c r="DCP38" s="23"/>
      <c r="DCQ38" s="23"/>
      <c r="DCR38" s="23"/>
      <c r="DCS38" s="23"/>
      <c r="DCT38" s="23"/>
      <c r="DCU38" s="23"/>
      <c r="DCV38" s="23"/>
      <c r="DCW38" s="23"/>
      <c r="DCX38" s="23"/>
      <c r="DCY38" s="23"/>
      <c r="DCZ38" s="23"/>
      <c r="DDA38" s="23"/>
      <c r="DDB38" s="23"/>
      <c r="DDC38" s="23"/>
      <c r="DDD38" s="23"/>
      <c r="DDE38" s="23"/>
      <c r="DDF38" s="23"/>
      <c r="DDG38" s="23"/>
      <c r="DDH38" s="23"/>
      <c r="DDI38" s="23"/>
      <c r="DDJ38" s="23"/>
      <c r="DDK38" s="23"/>
      <c r="DDL38" s="23"/>
      <c r="DDM38" s="23"/>
      <c r="DDN38" s="23"/>
      <c r="DDO38" s="23"/>
      <c r="DDP38" s="23"/>
      <c r="DDQ38" s="23"/>
      <c r="DDR38" s="23"/>
      <c r="DDS38" s="23"/>
      <c r="DDT38" s="23"/>
      <c r="DDU38" s="23"/>
      <c r="DDV38" s="23"/>
      <c r="DDW38" s="23"/>
      <c r="DDX38" s="23"/>
      <c r="DDY38" s="23"/>
      <c r="DDZ38" s="23"/>
      <c r="DEA38" s="23"/>
      <c r="DEB38" s="23"/>
      <c r="DEC38" s="23"/>
      <c r="DED38" s="23"/>
      <c r="DEE38" s="23"/>
      <c r="DEF38" s="23"/>
      <c r="DEG38" s="23"/>
      <c r="DEH38" s="23"/>
      <c r="DEI38" s="23"/>
      <c r="DEJ38" s="23"/>
      <c r="DEK38" s="23"/>
      <c r="DEL38" s="23"/>
      <c r="DEM38" s="23"/>
      <c r="DEN38" s="23"/>
      <c r="DEO38" s="23"/>
      <c r="DEP38" s="23"/>
      <c r="DEQ38" s="23"/>
      <c r="DER38" s="23"/>
      <c r="DES38" s="23"/>
      <c r="DET38" s="23"/>
      <c r="DEU38" s="23"/>
      <c r="DEV38" s="23"/>
      <c r="DEW38" s="23"/>
      <c r="DEX38" s="23"/>
      <c r="DEY38" s="23"/>
      <c r="DEZ38" s="23"/>
      <c r="DFA38" s="23"/>
      <c r="DFB38" s="23"/>
      <c r="DFC38" s="23"/>
      <c r="DFD38" s="23"/>
      <c r="DFE38" s="23"/>
      <c r="DFF38" s="23"/>
      <c r="DFG38" s="23"/>
      <c r="DFH38" s="23"/>
      <c r="DFI38" s="23"/>
      <c r="DFJ38" s="23"/>
      <c r="DFK38" s="23"/>
      <c r="DFL38" s="23"/>
      <c r="DFM38" s="23"/>
      <c r="DFN38" s="23"/>
      <c r="DFO38" s="23"/>
      <c r="DFP38" s="23"/>
      <c r="DFQ38" s="23"/>
      <c r="DFR38" s="23"/>
      <c r="DFS38" s="23"/>
      <c r="DFT38" s="23"/>
      <c r="DFU38" s="23"/>
      <c r="DFV38" s="23"/>
      <c r="DFW38" s="23"/>
      <c r="DFX38" s="23"/>
      <c r="DFY38" s="23"/>
      <c r="DFZ38" s="23"/>
      <c r="DGA38" s="23"/>
      <c r="DGB38" s="23"/>
      <c r="DGC38" s="23"/>
      <c r="DGD38" s="23"/>
      <c r="DGE38" s="23"/>
      <c r="DGF38" s="23"/>
      <c r="DGG38" s="23"/>
      <c r="DGH38" s="23"/>
      <c r="DGI38" s="23"/>
      <c r="DGJ38" s="23"/>
      <c r="DGK38" s="23"/>
      <c r="DGL38" s="23"/>
      <c r="DGM38" s="23"/>
      <c r="DGN38" s="23"/>
      <c r="DGO38" s="23"/>
      <c r="DGP38" s="23"/>
      <c r="DGQ38" s="23"/>
      <c r="DGR38" s="23"/>
      <c r="DGS38" s="23"/>
      <c r="DGT38" s="23"/>
      <c r="DGU38" s="23"/>
      <c r="DGV38" s="23"/>
      <c r="DGW38" s="23"/>
      <c r="DGX38" s="23"/>
      <c r="DGY38" s="23"/>
      <c r="DGZ38" s="23"/>
      <c r="DHA38" s="23"/>
      <c r="DHB38" s="23"/>
      <c r="DHC38" s="23"/>
      <c r="DHD38" s="23"/>
      <c r="DHE38" s="23"/>
      <c r="DHF38" s="23"/>
      <c r="DHG38" s="23"/>
      <c r="DHH38" s="23"/>
      <c r="DHI38" s="23"/>
      <c r="DHJ38" s="23"/>
      <c r="DHK38" s="23"/>
      <c r="DHL38" s="23"/>
      <c r="DHM38" s="23"/>
      <c r="DHN38" s="23"/>
      <c r="DHO38" s="23"/>
      <c r="DHP38" s="23"/>
      <c r="DHQ38" s="23"/>
      <c r="DHR38" s="23"/>
      <c r="DHS38" s="23"/>
      <c r="DHT38" s="23"/>
      <c r="DHU38" s="23"/>
      <c r="DHV38" s="23"/>
      <c r="DHW38" s="23"/>
      <c r="DHX38" s="23"/>
      <c r="DHY38" s="23"/>
      <c r="DHZ38" s="23"/>
      <c r="DIA38" s="23"/>
      <c r="DIB38" s="23"/>
      <c r="DIC38" s="23"/>
      <c r="DID38" s="23"/>
      <c r="DIE38" s="23"/>
      <c r="DIF38" s="23"/>
      <c r="DIG38" s="23"/>
      <c r="DIH38" s="23"/>
      <c r="DII38" s="23"/>
      <c r="DIJ38" s="23"/>
      <c r="DIK38" s="23"/>
      <c r="DIL38" s="23"/>
      <c r="DIM38" s="23"/>
      <c r="DIN38" s="23"/>
      <c r="DIO38" s="23"/>
      <c r="DIP38" s="23"/>
      <c r="DIQ38" s="23"/>
      <c r="DIR38" s="23"/>
      <c r="DIS38" s="23"/>
      <c r="DIT38" s="23"/>
      <c r="DIU38" s="23"/>
      <c r="DIV38" s="23"/>
      <c r="DIW38" s="23"/>
      <c r="DIX38" s="23"/>
      <c r="DIY38" s="23"/>
      <c r="DIZ38" s="23"/>
      <c r="DJA38" s="23"/>
      <c r="DJB38" s="23"/>
      <c r="DJC38" s="23"/>
      <c r="DJD38" s="23"/>
      <c r="DJE38" s="23"/>
      <c r="DJF38" s="23"/>
      <c r="DJG38" s="23"/>
      <c r="DJH38" s="23"/>
      <c r="DJI38" s="23"/>
      <c r="DJJ38" s="23"/>
      <c r="DJK38" s="23"/>
      <c r="DJL38" s="23"/>
      <c r="DJM38" s="23"/>
      <c r="DJN38" s="23"/>
      <c r="DJO38" s="23"/>
      <c r="DJP38" s="23"/>
      <c r="DJQ38" s="23"/>
      <c r="DJR38" s="23"/>
      <c r="DJS38" s="23"/>
      <c r="DJT38" s="23"/>
      <c r="DJU38" s="23"/>
      <c r="DJV38" s="23"/>
      <c r="DJW38" s="23"/>
      <c r="DJX38" s="23"/>
      <c r="DJY38" s="23"/>
      <c r="DJZ38" s="23"/>
      <c r="DKA38" s="23"/>
      <c r="DKB38" s="23"/>
      <c r="DKC38" s="23"/>
      <c r="DKD38" s="23"/>
      <c r="DKE38" s="23"/>
      <c r="DKF38" s="23"/>
      <c r="DKG38" s="23"/>
      <c r="DKH38" s="23"/>
      <c r="DKI38" s="23"/>
      <c r="DKJ38" s="23"/>
      <c r="DKK38" s="23"/>
      <c r="DKL38" s="23"/>
      <c r="DKM38" s="23"/>
      <c r="DKN38" s="23"/>
      <c r="DKO38" s="23"/>
      <c r="DKP38" s="23"/>
      <c r="DKQ38" s="23"/>
      <c r="DKR38" s="23"/>
      <c r="DKS38" s="23"/>
      <c r="DKT38" s="23"/>
      <c r="DKU38" s="23"/>
      <c r="DKV38" s="23"/>
      <c r="DKW38" s="23"/>
      <c r="DKX38" s="23"/>
      <c r="DKY38" s="23"/>
      <c r="DKZ38" s="23"/>
      <c r="DLA38" s="23"/>
      <c r="DLB38" s="23"/>
      <c r="DLC38" s="23"/>
      <c r="DLD38" s="23"/>
      <c r="DLE38" s="23"/>
      <c r="DLF38" s="23"/>
      <c r="DLG38" s="23"/>
      <c r="DLH38" s="23"/>
      <c r="DLI38" s="23"/>
      <c r="DLJ38" s="23"/>
      <c r="DLK38" s="23"/>
      <c r="DLL38" s="23"/>
      <c r="DLM38" s="23"/>
      <c r="DLN38" s="23"/>
      <c r="DLO38" s="23"/>
      <c r="DLP38" s="23"/>
      <c r="DLQ38" s="23"/>
      <c r="DLR38" s="23"/>
      <c r="DLS38" s="23"/>
      <c r="DLT38" s="23"/>
      <c r="DLU38" s="23"/>
      <c r="DLV38" s="23"/>
      <c r="DLW38" s="23"/>
      <c r="DLX38" s="23"/>
      <c r="DLY38" s="23"/>
      <c r="DLZ38" s="23"/>
      <c r="DMA38" s="23"/>
      <c r="DMB38" s="23"/>
      <c r="DMC38" s="23"/>
      <c r="DMD38" s="23"/>
      <c r="DME38" s="23"/>
      <c r="DMF38" s="23"/>
      <c r="DMG38" s="23"/>
      <c r="DMH38" s="23"/>
      <c r="DMI38" s="23"/>
      <c r="DMJ38" s="23"/>
      <c r="DMK38" s="23"/>
      <c r="DML38" s="23"/>
      <c r="DMM38" s="23"/>
      <c r="DMN38" s="23"/>
      <c r="DMO38" s="23"/>
      <c r="DMP38" s="23"/>
      <c r="DMQ38" s="23"/>
      <c r="DMR38" s="23"/>
      <c r="DMS38" s="23"/>
      <c r="DMT38" s="23"/>
      <c r="DMU38" s="23"/>
      <c r="DMV38" s="23"/>
      <c r="DMW38" s="23"/>
      <c r="DMX38" s="23"/>
      <c r="DMY38" s="23"/>
      <c r="DMZ38" s="23"/>
      <c r="DNA38" s="23"/>
      <c r="DNB38" s="23"/>
      <c r="DNC38" s="23"/>
      <c r="DND38" s="23"/>
      <c r="DNE38" s="23"/>
      <c r="DNF38" s="23"/>
      <c r="DNG38" s="23"/>
      <c r="DNH38" s="23"/>
      <c r="DNI38" s="23"/>
      <c r="DNJ38" s="23"/>
      <c r="DNK38" s="23"/>
      <c r="DNL38" s="23"/>
      <c r="DNM38" s="23"/>
      <c r="DNN38" s="23"/>
      <c r="DNO38" s="23"/>
      <c r="DNP38" s="23"/>
      <c r="DNQ38" s="23"/>
      <c r="DNR38" s="23"/>
      <c r="DNS38" s="23"/>
      <c r="DNT38" s="23"/>
      <c r="DNU38" s="23"/>
      <c r="DNV38" s="23"/>
      <c r="DNW38" s="23"/>
      <c r="DNX38" s="23"/>
      <c r="DNY38" s="23"/>
      <c r="DNZ38" s="23"/>
      <c r="DOA38" s="23"/>
      <c r="DOB38" s="23"/>
      <c r="DOC38" s="23"/>
      <c r="DOD38" s="23"/>
      <c r="DOE38" s="23"/>
      <c r="DOF38" s="23"/>
      <c r="DOG38" s="23"/>
      <c r="DOH38" s="23"/>
      <c r="DOI38" s="23"/>
      <c r="DOJ38" s="23"/>
      <c r="DOK38" s="23"/>
      <c r="DOL38" s="23"/>
      <c r="DOM38" s="23"/>
      <c r="DON38" s="23"/>
      <c r="DOO38" s="23"/>
      <c r="DOP38" s="23"/>
      <c r="DOQ38" s="23"/>
      <c r="DOR38" s="23"/>
      <c r="DOS38" s="23"/>
      <c r="DOT38" s="23"/>
      <c r="DOU38" s="23"/>
      <c r="DOV38" s="23"/>
      <c r="DOW38" s="23"/>
      <c r="DOX38" s="23"/>
      <c r="DOY38" s="23"/>
      <c r="DOZ38" s="23"/>
      <c r="DPA38" s="23"/>
      <c r="DPB38" s="23"/>
      <c r="DPC38" s="23"/>
      <c r="DPD38" s="23"/>
      <c r="DPE38" s="23"/>
      <c r="DPF38" s="23"/>
      <c r="DPG38" s="23"/>
      <c r="DPH38" s="23"/>
      <c r="DPI38" s="23"/>
      <c r="DPJ38" s="23"/>
      <c r="DPK38" s="23"/>
      <c r="DPL38" s="23"/>
      <c r="DPM38" s="23"/>
      <c r="DPN38" s="23"/>
      <c r="DPO38" s="23"/>
      <c r="DPP38" s="23"/>
      <c r="DPQ38" s="23"/>
      <c r="DPR38" s="23"/>
      <c r="DPS38" s="23"/>
      <c r="DPT38" s="23"/>
      <c r="DPU38" s="23"/>
      <c r="DPV38" s="23"/>
      <c r="DPW38" s="23"/>
      <c r="DPX38" s="23"/>
      <c r="DPY38" s="23"/>
      <c r="DPZ38" s="23"/>
      <c r="DQA38" s="23"/>
      <c r="DQB38" s="23"/>
      <c r="DQC38" s="23"/>
      <c r="DQD38" s="23"/>
      <c r="DQE38" s="23"/>
      <c r="DQF38" s="23"/>
      <c r="DQG38" s="23"/>
      <c r="DQH38" s="23"/>
      <c r="DQI38" s="23"/>
      <c r="DQJ38" s="23"/>
      <c r="DQK38" s="23"/>
      <c r="DQL38" s="23"/>
      <c r="DQM38" s="23"/>
      <c r="DQN38" s="23"/>
      <c r="DQO38" s="23"/>
      <c r="DQP38" s="23"/>
      <c r="DQQ38" s="23"/>
      <c r="DQR38" s="23"/>
      <c r="DQS38" s="23"/>
      <c r="DQT38" s="23"/>
      <c r="DQU38" s="23"/>
      <c r="DQV38" s="23"/>
      <c r="DQW38" s="23"/>
      <c r="DQX38" s="23"/>
      <c r="DQY38" s="23"/>
      <c r="DQZ38" s="23"/>
      <c r="DRA38" s="23"/>
      <c r="DRB38" s="23"/>
      <c r="DRC38" s="23"/>
      <c r="DRD38" s="23"/>
      <c r="DRE38" s="23"/>
      <c r="DRF38" s="23"/>
      <c r="DRG38" s="23"/>
      <c r="DRH38" s="23"/>
      <c r="DRI38" s="23"/>
      <c r="DRJ38" s="23"/>
      <c r="DRK38" s="23"/>
      <c r="DRL38" s="23"/>
      <c r="DRM38" s="23"/>
      <c r="DRN38" s="23"/>
      <c r="DRO38" s="23"/>
      <c r="DRP38" s="23"/>
      <c r="DRQ38" s="23"/>
      <c r="DRR38" s="23"/>
      <c r="DRS38" s="23"/>
      <c r="DRT38" s="23"/>
      <c r="DRU38" s="23"/>
      <c r="DRV38" s="23"/>
      <c r="DRW38" s="23"/>
      <c r="DRX38" s="23"/>
      <c r="DRY38" s="23"/>
      <c r="DRZ38" s="23"/>
      <c r="DSA38" s="23"/>
      <c r="DSB38" s="23"/>
      <c r="DSC38" s="23"/>
      <c r="DSD38" s="23"/>
      <c r="DSE38" s="23"/>
      <c r="DSF38" s="23"/>
      <c r="DSG38" s="23"/>
      <c r="DSH38" s="23"/>
      <c r="DSI38" s="23"/>
      <c r="DSJ38" s="23"/>
      <c r="DSK38" s="23"/>
      <c r="DSL38" s="23"/>
      <c r="DSM38" s="23"/>
      <c r="DSN38" s="23"/>
      <c r="DSO38" s="23"/>
      <c r="DSP38" s="23"/>
      <c r="DSQ38" s="23"/>
      <c r="DSR38" s="23"/>
      <c r="DSS38" s="23"/>
      <c r="DST38" s="23"/>
      <c r="DSU38" s="23"/>
      <c r="DSV38" s="23"/>
      <c r="DSW38" s="23"/>
      <c r="DSX38" s="23"/>
      <c r="DSY38" s="23"/>
      <c r="DSZ38" s="23"/>
      <c r="DTA38" s="23"/>
      <c r="DTB38" s="23"/>
      <c r="DTC38" s="23"/>
      <c r="DTD38" s="23"/>
      <c r="DTE38" s="23"/>
      <c r="DTF38" s="23"/>
      <c r="DTG38" s="23"/>
      <c r="DTH38" s="23"/>
      <c r="DTI38" s="23"/>
      <c r="DTJ38" s="23"/>
      <c r="DTK38" s="23"/>
      <c r="DTL38" s="23"/>
      <c r="DTM38" s="23"/>
      <c r="DTN38" s="23"/>
      <c r="DTO38" s="23"/>
      <c r="DTP38" s="23"/>
      <c r="DTQ38" s="23"/>
      <c r="DTR38" s="23"/>
      <c r="DTS38" s="23"/>
      <c r="DTT38" s="23"/>
      <c r="DTU38" s="23"/>
      <c r="DTV38" s="23"/>
      <c r="DTW38" s="23"/>
      <c r="DTX38" s="23"/>
      <c r="DTY38" s="23"/>
      <c r="DTZ38" s="23"/>
      <c r="DUA38" s="23"/>
      <c r="DUB38" s="23"/>
      <c r="DUC38" s="23"/>
      <c r="DUD38" s="23"/>
      <c r="DUE38" s="23"/>
      <c r="DUF38" s="23"/>
      <c r="DUG38" s="23"/>
      <c r="DUH38" s="23"/>
      <c r="DUI38" s="23"/>
      <c r="DUJ38" s="23"/>
      <c r="DUK38" s="23"/>
      <c r="DUL38" s="23"/>
      <c r="DUM38" s="23"/>
      <c r="DUN38" s="23"/>
      <c r="DUO38" s="23"/>
      <c r="DUP38" s="23"/>
      <c r="DUQ38" s="23"/>
      <c r="DUR38" s="23"/>
      <c r="DUS38" s="23"/>
      <c r="DUT38" s="23"/>
      <c r="DUU38" s="23"/>
      <c r="DUV38" s="23"/>
      <c r="DUW38" s="23"/>
      <c r="DUX38" s="23"/>
      <c r="DUY38" s="23"/>
      <c r="DUZ38" s="23"/>
      <c r="DVA38" s="23"/>
      <c r="DVB38" s="23"/>
      <c r="DVC38" s="23"/>
      <c r="DVD38" s="23"/>
      <c r="DVE38" s="23"/>
      <c r="DVF38" s="23"/>
      <c r="DVG38" s="23"/>
      <c r="DVH38" s="23"/>
      <c r="DVI38" s="23"/>
      <c r="DVJ38" s="23"/>
      <c r="DVK38" s="23"/>
      <c r="DVL38" s="23"/>
      <c r="DVM38" s="23"/>
      <c r="DVN38" s="23"/>
      <c r="DVO38" s="23"/>
      <c r="DVP38" s="23"/>
      <c r="DVQ38" s="23"/>
      <c r="DVR38" s="23"/>
      <c r="DVS38" s="23"/>
      <c r="DVT38" s="23"/>
      <c r="DVU38" s="23"/>
      <c r="DVV38" s="23"/>
      <c r="DVW38" s="23"/>
      <c r="DVX38" s="23"/>
      <c r="DVY38" s="23"/>
      <c r="DVZ38" s="23"/>
      <c r="DWA38" s="23"/>
      <c r="DWB38" s="23"/>
      <c r="DWC38" s="23"/>
      <c r="DWD38" s="23"/>
      <c r="DWE38" s="23"/>
      <c r="DWF38" s="23"/>
      <c r="DWG38" s="23"/>
      <c r="DWH38" s="23"/>
      <c r="DWI38" s="23"/>
      <c r="DWJ38" s="23"/>
      <c r="DWK38" s="23"/>
      <c r="DWL38" s="23"/>
      <c r="DWM38" s="23"/>
      <c r="DWN38" s="23"/>
      <c r="DWO38" s="23"/>
      <c r="DWP38" s="23"/>
      <c r="DWQ38" s="23"/>
      <c r="DWR38" s="23"/>
      <c r="DWS38" s="23"/>
      <c r="DWT38" s="23"/>
      <c r="DWU38" s="23"/>
      <c r="DWV38" s="23"/>
      <c r="DWW38" s="23"/>
      <c r="DWX38" s="23"/>
      <c r="DWY38" s="23"/>
      <c r="DWZ38" s="23"/>
      <c r="DXA38" s="23"/>
      <c r="DXB38" s="23"/>
      <c r="DXC38" s="23"/>
      <c r="DXD38" s="23"/>
      <c r="DXE38" s="23"/>
      <c r="DXF38" s="23"/>
      <c r="DXG38" s="23"/>
      <c r="DXH38" s="23"/>
      <c r="DXI38" s="23"/>
      <c r="DXJ38" s="23"/>
      <c r="DXK38" s="23"/>
      <c r="DXL38" s="23"/>
      <c r="DXM38" s="23"/>
      <c r="DXN38" s="23"/>
      <c r="DXO38" s="23"/>
      <c r="DXP38" s="23"/>
      <c r="DXQ38" s="23"/>
      <c r="DXR38" s="23"/>
      <c r="DXS38" s="23"/>
      <c r="DXT38" s="23"/>
      <c r="DXU38" s="23"/>
      <c r="DXV38" s="23"/>
      <c r="DXW38" s="23"/>
      <c r="DXX38" s="23"/>
      <c r="DXY38" s="23"/>
      <c r="DXZ38" s="23"/>
      <c r="DYA38" s="23"/>
      <c r="DYB38" s="23"/>
      <c r="DYC38" s="23"/>
      <c r="DYD38" s="23"/>
      <c r="DYE38" s="23"/>
      <c r="DYF38" s="23"/>
      <c r="DYG38" s="23"/>
      <c r="DYH38" s="23"/>
      <c r="DYI38" s="23"/>
      <c r="DYJ38" s="23"/>
      <c r="DYK38" s="23"/>
      <c r="DYL38" s="23"/>
      <c r="DYM38" s="23"/>
      <c r="DYN38" s="23"/>
      <c r="DYO38" s="23"/>
      <c r="DYP38" s="23"/>
      <c r="DYQ38" s="23"/>
      <c r="DYR38" s="23"/>
      <c r="DYS38" s="23"/>
      <c r="DYT38" s="23"/>
      <c r="DYU38" s="23"/>
      <c r="DYV38" s="23"/>
      <c r="DYW38" s="23"/>
      <c r="DYX38" s="23"/>
      <c r="DYY38" s="23"/>
      <c r="DYZ38" s="23"/>
      <c r="DZA38" s="23"/>
      <c r="DZB38" s="23"/>
      <c r="DZC38" s="23"/>
      <c r="DZD38" s="23"/>
      <c r="DZE38" s="23"/>
      <c r="DZF38" s="23"/>
      <c r="DZG38" s="23"/>
      <c r="DZH38" s="23"/>
      <c r="DZI38" s="23"/>
      <c r="DZJ38" s="23"/>
      <c r="DZK38" s="23"/>
      <c r="DZL38" s="23"/>
      <c r="DZM38" s="23"/>
      <c r="DZN38" s="23"/>
      <c r="DZO38" s="23"/>
      <c r="DZP38" s="23"/>
      <c r="DZQ38" s="23"/>
      <c r="DZR38" s="23"/>
      <c r="DZS38" s="23"/>
      <c r="DZT38" s="23"/>
      <c r="DZU38" s="23"/>
      <c r="DZV38" s="23"/>
      <c r="DZW38" s="23"/>
      <c r="DZX38" s="23"/>
      <c r="DZY38" s="23"/>
      <c r="DZZ38" s="23"/>
      <c r="EAA38" s="23"/>
      <c r="EAB38" s="23"/>
      <c r="EAC38" s="23"/>
      <c r="EAD38" s="23"/>
      <c r="EAE38" s="23"/>
      <c r="EAF38" s="23"/>
      <c r="EAG38" s="23"/>
      <c r="EAH38" s="23"/>
      <c r="EAI38" s="23"/>
      <c r="EAJ38" s="23"/>
      <c r="EAK38" s="23"/>
      <c r="EAL38" s="23"/>
      <c r="EAM38" s="23"/>
      <c r="EAN38" s="23"/>
      <c r="EAO38" s="23"/>
      <c r="EAP38" s="23"/>
      <c r="EAQ38" s="23"/>
      <c r="EAR38" s="23"/>
      <c r="EAS38" s="23"/>
      <c r="EAT38" s="23"/>
      <c r="EAU38" s="23"/>
      <c r="EAV38" s="23"/>
      <c r="EAW38" s="23"/>
      <c r="EAX38" s="23"/>
      <c r="EAY38" s="23"/>
      <c r="EAZ38" s="23"/>
      <c r="EBA38" s="23"/>
      <c r="EBB38" s="23"/>
      <c r="EBC38" s="23"/>
      <c r="EBD38" s="23"/>
      <c r="EBE38" s="23"/>
      <c r="EBF38" s="23"/>
      <c r="EBG38" s="23"/>
      <c r="EBH38" s="23"/>
      <c r="EBI38" s="23"/>
      <c r="EBJ38" s="23"/>
      <c r="EBK38" s="23"/>
      <c r="EBL38" s="23"/>
      <c r="EBM38" s="23"/>
      <c r="EBN38" s="23"/>
      <c r="EBO38" s="23"/>
      <c r="EBP38" s="23"/>
      <c r="EBQ38" s="23"/>
      <c r="EBR38" s="23"/>
      <c r="EBS38" s="23"/>
      <c r="EBT38" s="23"/>
      <c r="EBU38" s="23"/>
      <c r="EBV38" s="23"/>
      <c r="EBW38" s="23"/>
      <c r="EBX38" s="23"/>
      <c r="EBY38" s="23"/>
      <c r="EBZ38" s="23"/>
      <c r="ECA38" s="23"/>
      <c r="ECB38" s="23"/>
      <c r="ECC38" s="23"/>
      <c r="ECD38" s="23"/>
      <c r="ECE38" s="23"/>
      <c r="ECF38" s="23"/>
      <c r="ECG38" s="23"/>
      <c r="ECH38" s="23"/>
      <c r="ECI38" s="23"/>
      <c r="ECJ38" s="23"/>
      <c r="ECK38" s="23"/>
      <c r="ECL38" s="23"/>
      <c r="ECM38" s="23"/>
      <c r="ECN38" s="23"/>
      <c r="ECO38" s="23"/>
      <c r="ECP38" s="23"/>
      <c r="ECQ38" s="23"/>
      <c r="ECR38" s="23"/>
      <c r="ECS38" s="23"/>
      <c r="ECT38" s="23"/>
      <c r="ECU38" s="23"/>
      <c r="ECV38" s="23"/>
      <c r="ECW38" s="23"/>
      <c r="ECX38" s="23"/>
      <c r="ECY38" s="23"/>
      <c r="ECZ38" s="23"/>
      <c r="EDA38" s="23"/>
      <c r="EDB38" s="23"/>
      <c r="EDC38" s="23"/>
      <c r="EDD38" s="23"/>
      <c r="EDE38" s="23"/>
      <c r="EDF38" s="23"/>
      <c r="EDG38" s="23"/>
      <c r="EDH38" s="23"/>
      <c r="EDI38" s="23"/>
      <c r="EDJ38" s="23"/>
      <c r="EDK38" s="23"/>
      <c r="EDL38" s="23"/>
      <c r="EDM38" s="23"/>
      <c r="EDN38" s="23"/>
      <c r="EDO38" s="23"/>
      <c r="EDP38" s="23"/>
      <c r="EDQ38" s="23"/>
      <c r="EDR38" s="23"/>
      <c r="EDS38" s="23"/>
      <c r="EDT38" s="23"/>
      <c r="EDU38" s="23"/>
      <c r="EDV38" s="23"/>
      <c r="EDW38" s="23"/>
      <c r="EDX38" s="23"/>
      <c r="EDY38" s="23"/>
      <c r="EDZ38" s="23"/>
      <c r="EEA38" s="23"/>
      <c r="EEB38" s="23"/>
      <c r="EEC38" s="23"/>
      <c r="EED38" s="23"/>
      <c r="EEE38" s="23"/>
      <c r="EEF38" s="23"/>
      <c r="EEG38" s="23"/>
      <c r="EEH38" s="23"/>
      <c r="EEI38" s="23"/>
      <c r="EEJ38" s="23"/>
      <c r="EEK38" s="23"/>
      <c r="EEL38" s="23"/>
      <c r="EEM38" s="23"/>
      <c r="EEN38" s="23"/>
      <c r="EEO38" s="23"/>
      <c r="EEP38" s="23"/>
      <c r="EEQ38" s="23"/>
      <c r="EER38" s="23"/>
      <c r="EES38" s="23"/>
      <c r="EET38" s="23"/>
      <c r="EEU38" s="23"/>
      <c r="EEV38" s="23"/>
      <c r="EEW38" s="23"/>
      <c r="EEX38" s="23"/>
      <c r="EEY38" s="23"/>
      <c r="EEZ38" s="23"/>
      <c r="EFA38" s="23"/>
      <c r="EFB38" s="23"/>
      <c r="EFC38" s="23"/>
      <c r="EFD38" s="23"/>
      <c r="EFE38" s="23"/>
      <c r="EFF38" s="23"/>
      <c r="EFG38" s="23"/>
      <c r="EFH38" s="23"/>
      <c r="EFI38" s="23"/>
      <c r="EFJ38" s="23"/>
      <c r="EFK38" s="23"/>
      <c r="EFL38" s="23"/>
      <c r="EFM38" s="23"/>
      <c r="EFN38" s="23"/>
      <c r="EFO38" s="23"/>
      <c r="EFP38" s="23"/>
      <c r="EFQ38" s="23"/>
      <c r="EFR38" s="23"/>
      <c r="EFS38" s="23"/>
      <c r="EFT38" s="23"/>
      <c r="EFU38" s="23"/>
      <c r="EFV38" s="23"/>
      <c r="EFW38" s="23"/>
      <c r="EFX38" s="23"/>
      <c r="EFY38" s="23"/>
      <c r="EFZ38" s="23"/>
      <c r="EGA38" s="23"/>
      <c r="EGB38" s="23"/>
      <c r="EGC38" s="23"/>
      <c r="EGD38" s="23"/>
      <c r="EGE38" s="23"/>
      <c r="EGF38" s="23"/>
      <c r="EGG38" s="23"/>
      <c r="EGH38" s="23"/>
      <c r="EGI38" s="23"/>
      <c r="EGJ38" s="23"/>
      <c r="EGK38" s="23"/>
      <c r="EGL38" s="23"/>
      <c r="EGM38" s="23"/>
      <c r="EGN38" s="23"/>
      <c r="EGO38" s="23"/>
      <c r="EGP38" s="23"/>
      <c r="EGQ38" s="23"/>
      <c r="EGR38" s="23"/>
      <c r="EGS38" s="23"/>
      <c r="EGT38" s="23"/>
      <c r="EGU38" s="23"/>
      <c r="EGV38" s="23"/>
      <c r="EGW38" s="23"/>
      <c r="EGX38" s="23"/>
      <c r="EGY38" s="23"/>
      <c r="EGZ38" s="23"/>
      <c r="EHA38" s="23"/>
      <c r="EHB38" s="23"/>
      <c r="EHC38" s="23"/>
      <c r="EHD38" s="23"/>
      <c r="EHE38" s="23"/>
      <c r="EHF38" s="23"/>
      <c r="EHG38" s="23"/>
      <c r="EHH38" s="23"/>
      <c r="EHI38" s="23"/>
      <c r="EHJ38" s="23"/>
      <c r="EHK38" s="23"/>
      <c r="EHL38" s="23"/>
      <c r="EHM38" s="23"/>
      <c r="EHN38" s="23"/>
      <c r="EHO38" s="23"/>
      <c r="EHP38" s="23"/>
      <c r="EHQ38" s="23"/>
      <c r="EHR38" s="23"/>
      <c r="EHS38" s="23"/>
      <c r="EHT38" s="23"/>
      <c r="EHU38" s="23"/>
      <c r="EHV38" s="23"/>
      <c r="EHW38" s="23"/>
      <c r="EHX38" s="23"/>
      <c r="EHY38" s="23"/>
      <c r="EHZ38" s="23"/>
      <c r="EIA38" s="23"/>
      <c r="EIB38" s="23"/>
      <c r="EIC38" s="23"/>
      <c r="EID38" s="23"/>
      <c r="EIE38" s="23"/>
      <c r="EIF38" s="23"/>
      <c r="EIG38" s="23"/>
      <c r="EIH38" s="23"/>
      <c r="EII38" s="23"/>
      <c r="EIJ38" s="23"/>
      <c r="EIK38" s="23"/>
      <c r="EIL38" s="23"/>
      <c r="EIM38" s="23"/>
      <c r="EIN38" s="23"/>
      <c r="EIO38" s="23"/>
      <c r="EIP38" s="23"/>
      <c r="EIQ38" s="23"/>
      <c r="EIR38" s="23"/>
      <c r="EIS38" s="23"/>
      <c r="EIT38" s="23"/>
      <c r="EIU38" s="23"/>
      <c r="EIV38" s="23"/>
      <c r="EIW38" s="23"/>
      <c r="EIX38" s="23"/>
      <c r="EIY38" s="23"/>
      <c r="EIZ38" s="23"/>
      <c r="EJA38" s="23"/>
      <c r="EJB38" s="23"/>
      <c r="EJC38" s="23"/>
      <c r="EJD38" s="23"/>
      <c r="EJE38" s="23"/>
      <c r="EJF38" s="23"/>
      <c r="EJG38" s="23"/>
      <c r="EJH38" s="23"/>
      <c r="EJI38" s="23"/>
      <c r="EJJ38" s="23"/>
      <c r="EJK38" s="23"/>
      <c r="EJL38" s="23"/>
      <c r="EJM38" s="23"/>
      <c r="EJN38" s="23"/>
      <c r="EJO38" s="23"/>
      <c r="EJP38" s="23"/>
      <c r="EJQ38" s="23"/>
      <c r="EJR38" s="23"/>
      <c r="EJS38" s="23"/>
      <c r="EJT38" s="23"/>
      <c r="EJU38" s="23"/>
      <c r="EJV38" s="23"/>
      <c r="EJW38" s="23"/>
      <c r="EJX38" s="23"/>
      <c r="EJY38" s="23"/>
      <c r="EJZ38" s="23"/>
      <c r="EKA38" s="23"/>
      <c r="EKB38" s="23"/>
      <c r="EKC38" s="23"/>
      <c r="EKD38" s="23"/>
      <c r="EKE38" s="23"/>
      <c r="EKF38" s="23"/>
      <c r="EKG38" s="23"/>
      <c r="EKH38" s="23"/>
      <c r="EKI38" s="23"/>
      <c r="EKJ38" s="23"/>
      <c r="EKK38" s="23"/>
      <c r="EKL38" s="23"/>
      <c r="EKM38" s="23"/>
      <c r="EKN38" s="23"/>
      <c r="EKO38" s="23"/>
      <c r="EKP38" s="23"/>
      <c r="EKQ38" s="23"/>
      <c r="EKR38" s="23"/>
      <c r="EKS38" s="23"/>
      <c r="EKT38" s="23"/>
      <c r="EKU38" s="23"/>
      <c r="EKV38" s="23"/>
      <c r="EKW38" s="23"/>
      <c r="EKX38" s="23"/>
      <c r="EKY38" s="23"/>
      <c r="EKZ38" s="23"/>
      <c r="ELA38" s="23"/>
      <c r="ELB38" s="23"/>
      <c r="ELC38" s="23"/>
      <c r="ELD38" s="23"/>
      <c r="ELE38" s="23"/>
      <c r="ELF38" s="23"/>
      <c r="ELG38" s="23"/>
      <c r="ELH38" s="23"/>
      <c r="ELI38" s="23"/>
      <c r="ELJ38" s="23"/>
      <c r="ELK38" s="23"/>
      <c r="ELL38" s="23"/>
      <c r="ELM38" s="23"/>
      <c r="ELN38" s="23"/>
      <c r="ELO38" s="23"/>
      <c r="ELP38" s="23"/>
      <c r="ELQ38" s="23"/>
      <c r="ELR38" s="23"/>
      <c r="ELS38" s="23"/>
      <c r="ELT38" s="23"/>
      <c r="ELU38" s="23"/>
      <c r="ELV38" s="23"/>
      <c r="ELW38" s="23"/>
      <c r="ELX38" s="23"/>
      <c r="ELY38" s="23"/>
      <c r="ELZ38" s="23"/>
      <c r="EMA38" s="23"/>
      <c r="EMB38" s="23"/>
      <c r="EMC38" s="23"/>
      <c r="EMD38" s="23"/>
      <c r="EME38" s="23"/>
      <c r="EMF38" s="23"/>
      <c r="EMG38" s="23"/>
      <c r="EMH38" s="23"/>
      <c r="EMI38" s="23"/>
      <c r="EMJ38" s="23"/>
      <c r="EMK38" s="23"/>
      <c r="EML38" s="23"/>
      <c r="EMM38" s="23"/>
      <c r="EMN38" s="23"/>
      <c r="EMO38" s="23"/>
      <c r="EMP38" s="23"/>
      <c r="EMQ38" s="23"/>
      <c r="EMR38" s="23"/>
      <c r="EMS38" s="23"/>
      <c r="EMT38" s="23"/>
      <c r="EMU38" s="23"/>
      <c r="EMV38" s="23"/>
      <c r="EMW38" s="23"/>
      <c r="EMX38" s="23"/>
      <c r="EMY38" s="23"/>
      <c r="EMZ38" s="23"/>
      <c r="ENA38" s="23"/>
      <c r="ENB38" s="23"/>
      <c r="ENC38" s="23"/>
      <c r="END38" s="23"/>
      <c r="ENE38" s="23"/>
      <c r="ENF38" s="23"/>
      <c r="ENG38" s="23"/>
      <c r="ENH38" s="23"/>
      <c r="ENI38" s="23"/>
      <c r="ENJ38" s="23"/>
      <c r="ENK38" s="23"/>
      <c r="ENL38" s="23"/>
      <c r="ENM38" s="23"/>
      <c r="ENN38" s="23"/>
      <c r="ENO38" s="23"/>
      <c r="ENP38" s="23"/>
      <c r="ENQ38" s="23"/>
      <c r="ENR38" s="23"/>
      <c r="ENS38" s="23"/>
      <c r="ENT38" s="23"/>
      <c r="ENU38" s="23"/>
      <c r="ENV38" s="23"/>
      <c r="ENW38" s="23"/>
      <c r="ENX38" s="23"/>
      <c r="ENY38" s="23"/>
      <c r="ENZ38" s="23"/>
      <c r="EOA38" s="23"/>
      <c r="EOB38" s="23"/>
      <c r="EOC38" s="23"/>
      <c r="EOD38" s="23"/>
      <c r="EOE38" s="23"/>
      <c r="EOF38" s="23"/>
      <c r="EOG38" s="23"/>
      <c r="EOH38" s="23"/>
      <c r="EOI38" s="23"/>
      <c r="EOJ38" s="23"/>
      <c r="EOK38" s="23"/>
      <c r="EOL38" s="23"/>
      <c r="EOM38" s="23"/>
      <c r="EON38" s="23"/>
      <c r="EOO38" s="23"/>
      <c r="EOP38" s="23"/>
      <c r="EOQ38" s="23"/>
      <c r="EOR38" s="23"/>
      <c r="EOS38" s="23"/>
      <c r="EOT38" s="23"/>
      <c r="EOU38" s="23"/>
      <c r="EOV38" s="23"/>
      <c r="EOW38" s="23"/>
      <c r="EOX38" s="23"/>
      <c r="EOY38" s="23"/>
      <c r="EOZ38" s="23"/>
      <c r="EPA38" s="23"/>
      <c r="EPB38" s="23"/>
      <c r="EPC38" s="23"/>
      <c r="EPD38" s="23"/>
      <c r="EPE38" s="23"/>
      <c r="EPF38" s="23"/>
      <c r="EPG38" s="23"/>
      <c r="EPH38" s="23"/>
      <c r="EPI38" s="23"/>
      <c r="EPJ38" s="23"/>
      <c r="EPK38" s="23"/>
      <c r="EPL38" s="23"/>
      <c r="EPM38" s="23"/>
      <c r="EPN38" s="23"/>
      <c r="EPO38" s="23"/>
      <c r="EPP38" s="23"/>
      <c r="EPQ38" s="23"/>
      <c r="EPR38" s="23"/>
      <c r="EPS38" s="23"/>
      <c r="EPT38" s="23"/>
      <c r="EPU38" s="23"/>
      <c r="EPV38" s="23"/>
      <c r="EPW38" s="23"/>
      <c r="EPX38" s="23"/>
      <c r="EPY38" s="23"/>
      <c r="EPZ38" s="23"/>
      <c r="EQA38" s="23"/>
      <c r="EQB38" s="23"/>
      <c r="EQC38" s="23"/>
      <c r="EQD38" s="23"/>
      <c r="EQE38" s="23"/>
      <c r="EQF38" s="23"/>
      <c r="EQG38" s="23"/>
      <c r="EQH38" s="23"/>
      <c r="EQI38" s="23"/>
      <c r="EQJ38" s="23"/>
      <c r="EQK38" s="23"/>
      <c r="EQL38" s="23"/>
      <c r="EQM38" s="23"/>
      <c r="EQN38" s="23"/>
      <c r="EQO38" s="23"/>
      <c r="EQP38" s="23"/>
      <c r="EQQ38" s="23"/>
      <c r="EQR38" s="23"/>
      <c r="EQS38" s="23"/>
      <c r="EQT38" s="23"/>
      <c r="EQU38" s="23"/>
      <c r="EQV38" s="23"/>
      <c r="EQW38" s="23"/>
      <c r="EQX38" s="23"/>
      <c r="EQY38" s="23"/>
      <c r="EQZ38" s="23"/>
      <c r="ERA38" s="23"/>
      <c r="ERB38" s="23"/>
      <c r="ERC38" s="23"/>
      <c r="ERD38" s="23"/>
      <c r="ERE38" s="23"/>
      <c r="ERF38" s="23"/>
      <c r="ERG38" s="23"/>
      <c r="ERH38" s="23"/>
      <c r="ERI38" s="23"/>
      <c r="ERJ38" s="23"/>
      <c r="ERK38" s="23"/>
      <c r="ERL38" s="23"/>
      <c r="ERM38" s="23"/>
      <c r="ERN38" s="23"/>
      <c r="ERO38" s="23"/>
      <c r="ERP38" s="23"/>
      <c r="ERQ38" s="23"/>
      <c r="ERR38" s="23"/>
      <c r="ERS38" s="23"/>
      <c r="ERT38" s="23"/>
      <c r="ERU38" s="23"/>
      <c r="ERV38" s="23"/>
      <c r="ERW38" s="23"/>
      <c r="ERX38" s="23"/>
      <c r="ERY38" s="23"/>
      <c r="ERZ38" s="23"/>
      <c r="ESA38" s="23"/>
      <c r="ESB38" s="23"/>
      <c r="ESC38" s="23"/>
      <c r="ESD38" s="23"/>
      <c r="ESE38" s="23"/>
      <c r="ESF38" s="23"/>
      <c r="ESG38" s="23"/>
      <c r="ESH38" s="23"/>
      <c r="ESI38" s="23"/>
      <c r="ESJ38" s="23"/>
      <c r="ESK38" s="23"/>
      <c r="ESL38" s="23"/>
      <c r="ESM38" s="23"/>
      <c r="ESN38" s="23"/>
      <c r="ESO38" s="23"/>
      <c r="ESP38" s="23"/>
      <c r="ESQ38" s="23"/>
      <c r="ESR38" s="23"/>
      <c r="ESS38" s="23"/>
      <c r="EST38" s="23"/>
      <c r="ESU38" s="23"/>
      <c r="ESV38" s="23"/>
      <c r="ESW38" s="23"/>
      <c r="ESX38" s="23"/>
      <c r="ESY38" s="23"/>
      <c r="ESZ38" s="23"/>
      <c r="ETA38" s="23"/>
      <c r="ETB38" s="23"/>
      <c r="ETC38" s="23"/>
      <c r="ETD38" s="23"/>
      <c r="ETE38" s="23"/>
      <c r="ETF38" s="23"/>
      <c r="ETG38" s="23"/>
      <c r="ETH38" s="23"/>
      <c r="ETI38" s="23"/>
      <c r="ETJ38" s="23"/>
      <c r="ETK38" s="23"/>
      <c r="ETL38" s="23"/>
      <c r="ETM38" s="23"/>
      <c r="ETN38" s="23"/>
      <c r="ETO38" s="23"/>
      <c r="ETP38" s="23"/>
      <c r="ETQ38" s="23"/>
      <c r="ETR38" s="23"/>
      <c r="ETS38" s="23"/>
      <c r="ETT38" s="23"/>
      <c r="ETU38" s="23"/>
      <c r="ETV38" s="23"/>
      <c r="ETW38" s="23"/>
      <c r="ETX38" s="23"/>
      <c r="ETY38" s="23"/>
      <c r="ETZ38" s="23"/>
      <c r="EUA38" s="23"/>
      <c r="EUB38" s="23"/>
      <c r="EUC38" s="23"/>
      <c r="EUD38" s="23"/>
      <c r="EUE38" s="23"/>
      <c r="EUF38" s="23"/>
      <c r="EUG38" s="23"/>
      <c r="EUH38" s="23"/>
      <c r="EUI38" s="23"/>
      <c r="EUJ38" s="23"/>
      <c r="EUK38" s="23"/>
      <c r="EUL38" s="23"/>
      <c r="EUM38" s="23"/>
      <c r="EUN38" s="23"/>
      <c r="EUO38" s="23"/>
      <c r="EUP38" s="23"/>
      <c r="EUQ38" s="23"/>
      <c r="EUR38" s="23"/>
      <c r="EUS38" s="23"/>
      <c r="EUT38" s="23"/>
      <c r="EUU38" s="23"/>
      <c r="EUV38" s="23"/>
      <c r="EUW38" s="23"/>
      <c r="EUX38" s="23"/>
      <c r="EUY38" s="23"/>
      <c r="EUZ38" s="23"/>
      <c r="EVA38" s="23"/>
      <c r="EVB38" s="23"/>
      <c r="EVC38" s="23"/>
      <c r="EVD38" s="23"/>
      <c r="EVE38" s="23"/>
      <c r="EVF38" s="23"/>
      <c r="EVG38" s="23"/>
      <c r="EVH38" s="23"/>
      <c r="EVI38" s="23"/>
      <c r="EVJ38" s="23"/>
      <c r="EVK38" s="23"/>
      <c r="EVL38" s="23"/>
      <c r="EVM38" s="23"/>
      <c r="EVN38" s="23"/>
      <c r="EVO38" s="23"/>
      <c r="EVP38" s="23"/>
      <c r="EVQ38" s="23"/>
      <c r="EVR38" s="23"/>
      <c r="EVS38" s="23"/>
      <c r="EVT38" s="23"/>
      <c r="EVU38" s="23"/>
      <c r="EVV38" s="23"/>
      <c r="EVW38" s="23"/>
      <c r="EVX38" s="23"/>
      <c r="EVY38" s="23"/>
      <c r="EVZ38" s="23"/>
      <c r="EWA38" s="23"/>
      <c r="EWB38" s="23"/>
      <c r="EWC38" s="23"/>
      <c r="EWD38" s="23"/>
      <c r="EWE38" s="23"/>
      <c r="EWF38" s="23"/>
      <c r="EWG38" s="23"/>
      <c r="EWH38" s="23"/>
      <c r="EWI38" s="23"/>
      <c r="EWJ38" s="23"/>
      <c r="EWK38" s="23"/>
      <c r="EWL38" s="23"/>
      <c r="EWM38" s="23"/>
      <c r="EWN38" s="23"/>
      <c r="EWO38" s="23"/>
      <c r="EWP38" s="23"/>
      <c r="EWQ38" s="23"/>
      <c r="EWR38" s="23"/>
      <c r="EWS38" s="23"/>
      <c r="EWT38" s="23"/>
      <c r="EWU38" s="23"/>
      <c r="EWV38" s="23"/>
      <c r="EWW38" s="23"/>
      <c r="EWX38" s="23"/>
      <c r="EWY38" s="23"/>
      <c r="EWZ38" s="23"/>
      <c r="EXA38" s="23"/>
      <c r="EXB38" s="23"/>
      <c r="EXC38" s="23"/>
      <c r="EXD38" s="23"/>
      <c r="EXE38" s="23"/>
      <c r="EXF38" s="23"/>
      <c r="EXG38" s="23"/>
      <c r="EXH38" s="23"/>
      <c r="EXI38" s="23"/>
      <c r="EXJ38" s="23"/>
      <c r="EXK38" s="23"/>
      <c r="EXL38" s="23"/>
      <c r="EXM38" s="23"/>
      <c r="EXN38" s="23"/>
      <c r="EXO38" s="23"/>
      <c r="EXP38" s="23"/>
      <c r="EXQ38" s="23"/>
      <c r="EXR38" s="23"/>
      <c r="EXS38" s="23"/>
      <c r="EXT38" s="23"/>
      <c r="EXU38" s="23"/>
      <c r="EXV38" s="23"/>
      <c r="EXW38" s="23"/>
      <c r="EXX38" s="23"/>
      <c r="EXY38" s="23"/>
      <c r="EXZ38" s="23"/>
      <c r="EYA38" s="23"/>
      <c r="EYB38" s="23"/>
      <c r="EYC38" s="23"/>
      <c r="EYD38" s="23"/>
      <c r="EYE38" s="23"/>
      <c r="EYF38" s="23"/>
      <c r="EYG38" s="23"/>
      <c r="EYH38" s="23"/>
      <c r="EYI38" s="23"/>
      <c r="EYJ38" s="23"/>
      <c r="EYK38" s="23"/>
      <c r="EYL38" s="23"/>
      <c r="EYM38" s="23"/>
      <c r="EYN38" s="23"/>
      <c r="EYO38" s="23"/>
      <c r="EYP38" s="23"/>
      <c r="EYQ38" s="23"/>
      <c r="EYR38" s="23"/>
      <c r="EYS38" s="23"/>
      <c r="EYT38" s="23"/>
      <c r="EYU38" s="23"/>
      <c r="EYV38" s="23"/>
      <c r="EYW38" s="23"/>
      <c r="EYX38" s="23"/>
      <c r="EYY38" s="23"/>
      <c r="EYZ38" s="23"/>
      <c r="EZA38" s="23"/>
      <c r="EZB38" s="23"/>
      <c r="EZC38" s="23"/>
      <c r="EZD38" s="23"/>
      <c r="EZE38" s="23"/>
      <c r="EZF38" s="23"/>
      <c r="EZG38" s="23"/>
      <c r="EZH38" s="23"/>
      <c r="EZI38" s="23"/>
      <c r="EZJ38" s="23"/>
      <c r="EZK38" s="23"/>
      <c r="EZL38" s="23"/>
      <c r="EZM38" s="23"/>
      <c r="EZN38" s="23"/>
      <c r="EZO38" s="23"/>
      <c r="EZP38" s="23"/>
      <c r="EZQ38" s="23"/>
      <c r="EZR38" s="23"/>
      <c r="EZS38" s="23"/>
      <c r="EZT38" s="23"/>
      <c r="EZU38" s="23"/>
      <c r="EZV38" s="23"/>
      <c r="EZW38" s="23"/>
      <c r="EZX38" s="23"/>
      <c r="EZY38" s="23"/>
      <c r="EZZ38" s="23"/>
      <c r="FAA38" s="23"/>
      <c r="FAB38" s="23"/>
      <c r="FAC38" s="23"/>
      <c r="FAD38" s="23"/>
      <c r="FAE38" s="23"/>
      <c r="FAF38" s="23"/>
      <c r="FAG38" s="23"/>
      <c r="FAH38" s="23"/>
      <c r="FAI38" s="23"/>
      <c r="FAJ38" s="23"/>
      <c r="FAK38" s="23"/>
      <c r="FAL38" s="23"/>
      <c r="FAM38" s="23"/>
      <c r="FAN38" s="23"/>
      <c r="FAO38" s="23"/>
      <c r="FAP38" s="23"/>
      <c r="FAQ38" s="23"/>
      <c r="FAR38" s="23"/>
      <c r="FAS38" s="23"/>
      <c r="FAT38" s="23"/>
      <c r="FAU38" s="23"/>
      <c r="FAV38" s="23"/>
      <c r="FAW38" s="23"/>
      <c r="FAX38" s="23"/>
      <c r="FAY38" s="23"/>
      <c r="FAZ38" s="23"/>
      <c r="FBA38" s="23"/>
      <c r="FBB38" s="23"/>
      <c r="FBC38" s="23"/>
      <c r="FBD38" s="23"/>
      <c r="FBE38" s="23"/>
      <c r="FBF38" s="23"/>
      <c r="FBG38" s="23"/>
      <c r="FBH38" s="23"/>
      <c r="FBI38" s="23"/>
      <c r="FBJ38" s="23"/>
      <c r="FBK38" s="23"/>
      <c r="FBL38" s="23"/>
      <c r="FBM38" s="23"/>
      <c r="FBN38" s="23"/>
      <c r="FBO38" s="23"/>
      <c r="FBP38" s="23"/>
      <c r="FBQ38" s="23"/>
      <c r="FBR38" s="23"/>
      <c r="FBS38" s="23"/>
      <c r="FBT38" s="23"/>
      <c r="FBU38" s="23"/>
      <c r="FBV38" s="23"/>
      <c r="FBW38" s="23"/>
      <c r="FBX38" s="23"/>
      <c r="FBY38" s="23"/>
      <c r="FBZ38" s="23"/>
      <c r="FCA38" s="23"/>
      <c r="FCB38" s="23"/>
      <c r="FCC38" s="23"/>
      <c r="FCD38" s="23"/>
      <c r="FCE38" s="23"/>
      <c r="FCF38" s="23"/>
      <c r="FCG38" s="23"/>
      <c r="FCH38" s="23"/>
      <c r="FCI38" s="23"/>
      <c r="FCJ38" s="23"/>
      <c r="FCK38" s="23"/>
      <c r="FCL38" s="23"/>
      <c r="FCM38" s="23"/>
      <c r="FCN38" s="23"/>
      <c r="FCO38" s="23"/>
      <c r="FCP38" s="23"/>
      <c r="FCQ38" s="23"/>
      <c r="FCR38" s="23"/>
      <c r="FCS38" s="23"/>
      <c r="FCT38" s="23"/>
      <c r="FCU38" s="23"/>
      <c r="FCV38" s="23"/>
      <c r="FCW38" s="23"/>
      <c r="FCX38" s="23"/>
      <c r="FCY38" s="23"/>
      <c r="FCZ38" s="23"/>
      <c r="FDA38" s="23"/>
      <c r="FDB38" s="23"/>
      <c r="FDC38" s="23"/>
      <c r="FDD38" s="23"/>
      <c r="FDE38" s="23"/>
      <c r="FDF38" s="23"/>
      <c r="FDG38" s="23"/>
      <c r="FDH38" s="23"/>
      <c r="FDI38" s="23"/>
      <c r="FDJ38" s="23"/>
      <c r="FDK38" s="23"/>
      <c r="FDL38" s="23"/>
      <c r="FDM38" s="23"/>
      <c r="FDN38" s="23"/>
      <c r="FDO38" s="23"/>
      <c r="FDP38" s="23"/>
      <c r="FDQ38" s="23"/>
      <c r="FDR38" s="23"/>
      <c r="FDS38" s="23"/>
      <c r="FDT38" s="23"/>
      <c r="FDU38" s="23"/>
      <c r="FDV38" s="23"/>
      <c r="FDW38" s="23"/>
      <c r="FDX38" s="23"/>
      <c r="FDY38" s="23"/>
      <c r="FDZ38" s="23"/>
      <c r="FEA38" s="23"/>
      <c r="FEB38" s="23"/>
      <c r="FEC38" s="23"/>
      <c r="FED38" s="23"/>
      <c r="FEE38" s="23"/>
      <c r="FEF38" s="23"/>
      <c r="FEG38" s="23"/>
      <c r="FEH38" s="23"/>
      <c r="FEI38" s="23"/>
      <c r="FEJ38" s="23"/>
      <c r="FEK38" s="23"/>
      <c r="FEL38" s="23"/>
      <c r="FEM38" s="23"/>
      <c r="FEN38" s="23"/>
      <c r="FEO38" s="23"/>
      <c r="FEP38" s="23"/>
      <c r="FEQ38" s="23"/>
      <c r="FER38" s="23"/>
      <c r="FES38" s="23"/>
      <c r="FET38" s="23"/>
      <c r="FEU38" s="23"/>
      <c r="FEV38" s="23"/>
      <c r="FEW38" s="23"/>
      <c r="FEX38" s="23"/>
      <c r="FEY38" s="23"/>
      <c r="FEZ38" s="23"/>
      <c r="FFA38" s="23"/>
      <c r="FFB38" s="23"/>
      <c r="FFC38" s="23"/>
      <c r="FFD38" s="23"/>
      <c r="FFE38" s="23"/>
      <c r="FFF38" s="23"/>
      <c r="FFG38" s="23"/>
      <c r="FFH38" s="23"/>
      <c r="FFI38" s="23"/>
      <c r="FFJ38" s="23"/>
      <c r="FFK38" s="23"/>
      <c r="FFL38" s="23"/>
      <c r="FFM38" s="23"/>
      <c r="FFN38" s="23"/>
      <c r="FFO38" s="23"/>
      <c r="FFP38" s="23"/>
      <c r="FFQ38" s="23"/>
      <c r="FFR38" s="23"/>
      <c r="FFS38" s="23"/>
      <c r="FFT38" s="23"/>
      <c r="FFU38" s="23"/>
      <c r="FFV38" s="23"/>
      <c r="FFW38" s="23"/>
      <c r="FFX38" s="23"/>
      <c r="FFY38" s="23"/>
      <c r="FFZ38" s="23"/>
      <c r="FGA38" s="23"/>
      <c r="FGB38" s="23"/>
      <c r="FGC38" s="23"/>
      <c r="FGD38" s="23"/>
      <c r="FGE38" s="23"/>
      <c r="FGF38" s="23"/>
      <c r="FGG38" s="23"/>
      <c r="FGH38" s="23"/>
      <c r="FGI38" s="23"/>
      <c r="FGJ38" s="23"/>
      <c r="FGK38" s="23"/>
      <c r="FGL38" s="23"/>
      <c r="FGM38" s="23"/>
      <c r="FGN38" s="23"/>
      <c r="FGO38" s="23"/>
      <c r="FGP38" s="23"/>
      <c r="FGQ38" s="23"/>
      <c r="FGR38" s="23"/>
      <c r="FGS38" s="23"/>
      <c r="FGT38" s="23"/>
      <c r="FGU38" s="23"/>
      <c r="FGV38" s="23"/>
      <c r="FGW38" s="23"/>
      <c r="FGX38" s="23"/>
      <c r="FGY38" s="23"/>
      <c r="FGZ38" s="23"/>
      <c r="FHA38" s="23"/>
      <c r="FHB38" s="23"/>
      <c r="FHC38" s="23"/>
      <c r="FHD38" s="23"/>
      <c r="FHE38" s="23"/>
      <c r="FHF38" s="23"/>
      <c r="FHG38" s="23"/>
      <c r="FHH38" s="23"/>
      <c r="FHI38" s="23"/>
      <c r="FHJ38" s="23"/>
      <c r="FHK38" s="23"/>
      <c r="FHL38" s="23"/>
      <c r="FHM38" s="23"/>
      <c r="FHN38" s="23"/>
      <c r="FHO38" s="23"/>
      <c r="FHP38" s="23"/>
      <c r="FHQ38" s="23"/>
      <c r="FHR38" s="23"/>
      <c r="FHS38" s="23"/>
      <c r="FHT38" s="23"/>
      <c r="FHU38" s="23"/>
      <c r="FHV38" s="23"/>
      <c r="FHW38" s="23"/>
      <c r="FHX38" s="23"/>
      <c r="FHY38" s="23"/>
      <c r="FHZ38" s="23"/>
      <c r="FIA38" s="23"/>
      <c r="FIB38" s="23"/>
      <c r="FIC38" s="23"/>
      <c r="FID38" s="23"/>
      <c r="FIE38" s="23"/>
      <c r="FIF38" s="23"/>
      <c r="FIG38" s="23"/>
      <c r="FIH38" s="23"/>
      <c r="FII38" s="23"/>
      <c r="FIJ38" s="23"/>
      <c r="FIK38" s="23"/>
      <c r="FIL38" s="23"/>
      <c r="FIM38" s="23"/>
      <c r="FIN38" s="23"/>
      <c r="FIO38" s="23"/>
      <c r="FIP38" s="23"/>
      <c r="FIQ38" s="23"/>
      <c r="FIR38" s="23"/>
      <c r="FIS38" s="23"/>
      <c r="FIT38" s="23"/>
      <c r="FIU38" s="23"/>
      <c r="FIV38" s="23"/>
      <c r="FIW38" s="23"/>
      <c r="FIX38" s="23"/>
      <c r="FIY38" s="23"/>
      <c r="FIZ38" s="23"/>
      <c r="FJA38" s="23"/>
      <c r="FJB38" s="23"/>
      <c r="FJC38" s="23"/>
      <c r="FJD38" s="23"/>
      <c r="FJE38" s="23"/>
      <c r="FJF38" s="23"/>
      <c r="FJG38" s="23"/>
      <c r="FJH38" s="23"/>
      <c r="FJI38" s="23"/>
      <c r="FJJ38" s="23"/>
      <c r="FJK38" s="23"/>
      <c r="FJL38" s="23"/>
      <c r="FJM38" s="23"/>
      <c r="FJN38" s="23"/>
      <c r="FJO38" s="23"/>
      <c r="FJP38" s="23"/>
      <c r="FJQ38" s="23"/>
      <c r="FJR38" s="23"/>
      <c r="FJS38" s="23"/>
      <c r="FJT38" s="23"/>
      <c r="FJU38" s="23"/>
      <c r="FJV38" s="23"/>
      <c r="FJW38" s="23"/>
      <c r="FJX38" s="23"/>
      <c r="FJY38" s="23"/>
      <c r="FJZ38" s="23"/>
      <c r="FKA38" s="23"/>
      <c r="FKB38" s="23"/>
      <c r="FKC38" s="23"/>
      <c r="FKD38" s="23"/>
      <c r="FKE38" s="23"/>
      <c r="FKF38" s="23"/>
      <c r="FKG38" s="23"/>
      <c r="FKH38" s="23"/>
      <c r="FKI38" s="23"/>
      <c r="FKJ38" s="23"/>
      <c r="FKK38" s="23"/>
      <c r="FKL38" s="23"/>
      <c r="FKM38" s="23"/>
      <c r="FKN38" s="23"/>
      <c r="FKO38" s="23"/>
      <c r="FKP38" s="23"/>
      <c r="FKQ38" s="23"/>
      <c r="FKR38" s="23"/>
      <c r="FKS38" s="23"/>
      <c r="FKT38" s="23"/>
      <c r="FKU38" s="23"/>
      <c r="FKV38" s="23"/>
      <c r="FKW38" s="23"/>
      <c r="FKX38" s="23"/>
      <c r="FKY38" s="23"/>
      <c r="FKZ38" s="23"/>
      <c r="FLA38" s="23"/>
      <c r="FLB38" s="23"/>
      <c r="FLC38" s="23"/>
      <c r="FLD38" s="23"/>
      <c r="FLE38" s="23"/>
      <c r="FLF38" s="23"/>
      <c r="FLG38" s="23"/>
      <c r="FLH38" s="23"/>
      <c r="FLI38" s="23"/>
      <c r="FLJ38" s="23"/>
      <c r="FLK38" s="23"/>
      <c r="FLL38" s="23"/>
      <c r="FLM38" s="23"/>
      <c r="FLN38" s="23"/>
      <c r="FLO38" s="23"/>
      <c r="FLP38" s="23"/>
      <c r="FLQ38" s="23"/>
      <c r="FLR38" s="23"/>
      <c r="FLS38" s="23"/>
      <c r="FLT38" s="23"/>
      <c r="FLU38" s="23"/>
      <c r="FLV38" s="23"/>
      <c r="FLW38" s="23"/>
      <c r="FLX38" s="23"/>
      <c r="FLY38" s="23"/>
      <c r="FLZ38" s="23"/>
      <c r="FMA38" s="23"/>
      <c r="FMB38" s="23"/>
      <c r="FMC38" s="23"/>
      <c r="FMD38" s="23"/>
      <c r="FME38" s="23"/>
      <c r="FMF38" s="23"/>
      <c r="FMG38" s="23"/>
      <c r="FMH38" s="23"/>
      <c r="FMI38" s="23"/>
      <c r="FMJ38" s="23"/>
      <c r="FMK38" s="23"/>
      <c r="FML38" s="23"/>
      <c r="FMM38" s="23"/>
      <c r="FMN38" s="23"/>
      <c r="FMO38" s="23"/>
      <c r="FMP38" s="23"/>
      <c r="FMQ38" s="23"/>
      <c r="FMR38" s="23"/>
      <c r="FMS38" s="23"/>
      <c r="FMT38" s="23"/>
      <c r="FMU38" s="23"/>
      <c r="FMV38" s="23"/>
      <c r="FMW38" s="23"/>
      <c r="FMX38" s="23"/>
      <c r="FMY38" s="23"/>
      <c r="FMZ38" s="23"/>
      <c r="FNA38" s="23"/>
      <c r="FNB38" s="23"/>
      <c r="FNC38" s="23"/>
      <c r="FND38" s="23"/>
      <c r="FNE38" s="23"/>
      <c r="FNF38" s="23"/>
      <c r="FNG38" s="23"/>
      <c r="FNH38" s="23"/>
      <c r="FNI38" s="23"/>
      <c r="FNJ38" s="23"/>
      <c r="FNK38" s="23"/>
      <c r="FNL38" s="23"/>
      <c r="FNM38" s="23"/>
      <c r="FNN38" s="23"/>
      <c r="FNO38" s="23"/>
      <c r="FNP38" s="23"/>
      <c r="FNQ38" s="23"/>
      <c r="FNR38" s="23"/>
      <c r="FNS38" s="23"/>
      <c r="FNT38" s="23"/>
      <c r="FNU38" s="23"/>
      <c r="FNV38" s="23"/>
      <c r="FNW38" s="23"/>
      <c r="FNX38" s="23"/>
      <c r="FNY38" s="23"/>
      <c r="FNZ38" s="23"/>
      <c r="FOA38" s="23"/>
      <c r="FOB38" s="23"/>
      <c r="FOC38" s="23"/>
      <c r="FOD38" s="23"/>
      <c r="FOE38" s="23"/>
      <c r="FOF38" s="23"/>
      <c r="FOG38" s="23"/>
      <c r="FOH38" s="23"/>
      <c r="FOI38" s="23"/>
      <c r="FOJ38" s="23"/>
      <c r="FOK38" s="23"/>
      <c r="FOL38" s="23"/>
      <c r="FOM38" s="23"/>
      <c r="FON38" s="23"/>
      <c r="FOO38" s="23"/>
      <c r="FOP38" s="23"/>
      <c r="FOQ38" s="23"/>
      <c r="FOR38" s="23"/>
      <c r="FOS38" s="23"/>
      <c r="FOT38" s="23"/>
      <c r="FOU38" s="23"/>
      <c r="FOV38" s="23"/>
      <c r="FOW38" s="23"/>
      <c r="FOX38" s="23"/>
      <c r="FOY38" s="23"/>
      <c r="FOZ38" s="23"/>
      <c r="FPA38" s="23"/>
      <c r="FPB38" s="23"/>
      <c r="FPC38" s="23"/>
      <c r="FPD38" s="23"/>
      <c r="FPE38" s="23"/>
      <c r="FPF38" s="23"/>
      <c r="FPG38" s="23"/>
      <c r="FPH38" s="23"/>
      <c r="FPI38" s="23"/>
      <c r="FPJ38" s="23"/>
      <c r="FPK38" s="23"/>
      <c r="FPL38" s="23"/>
      <c r="FPM38" s="23"/>
      <c r="FPN38" s="23"/>
      <c r="FPO38" s="23"/>
      <c r="FPP38" s="23"/>
      <c r="FPQ38" s="23"/>
      <c r="FPR38" s="23"/>
      <c r="FPS38" s="23"/>
      <c r="FPT38" s="23"/>
      <c r="FPU38" s="23"/>
      <c r="FPV38" s="23"/>
      <c r="FPW38" s="23"/>
      <c r="FPX38" s="23"/>
      <c r="FPY38" s="23"/>
      <c r="FPZ38" s="23"/>
      <c r="FQA38" s="23"/>
      <c r="FQB38" s="23"/>
      <c r="FQC38" s="23"/>
      <c r="FQD38" s="23"/>
      <c r="FQE38" s="23"/>
      <c r="FQF38" s="23"/>
      <c r="FQG38" s="23"/>
      <c r="FQH38" s="23"/>
      <c r="FQI38" s="23"/>
      <c r="FQJ38" s="23"/>
      <c r="FQK38" s="23"/>
      <c r="FQL38" s="23"/>
      <c r="FQM38" s="23"/>
      <c r="FQN38" s="23"/>
      <c r="FQO38" s="23"/>
      <c r="FQP38" s="23"/>
      <c r="FQQ38" s="23"/>
      <c r="FQR38" s="23"/>
      <c r="FQS38" s="23"/>
      <c r="FQT38" s="23"/>
      <c r="FQU38" s="23"/>
      <c r="FQV38" s="23"/>
      <c r="FQW38" s="23"/>
      <c r="FQX38" s="23"/>
      <c r="FQY38" s="23"/>
      <c r="FQZ38" s="23"/>
      <c r="FRA38" s="23"/>
      <c r="FRB38" s="23"/>
      <c r="FRC38" s="23"/>
      <c r="FRD38" s="23"/>
      <c r="FRE38" s="23"/>
      <c r="FRF38" s="23"/>
      <c r="FRG38" s="23"/>
      <c r="FRH38" s="23"/>
      <c r="FRI38" s="23"/>
      <c r="FRJ38" s="23"/>
      <c r="FRK38" s="23"/>
      <c r="FRL38" s="23"/>
      <c r="FRM38" s="23"/>
      <c r="FRN38" s="23"/>
      <c r="FRO38" s="23"/>
      <c r="FRP38" s="23"/>
      <c r="FRQ38" s="23"/>
      <c r="FRR38" s="23"/>
      <c r="FRS38" s="23"/>
      <c r="FRT38" s="23"/>
      <c r="FRU38" s="23"/>
      <c r="FRV38" s="23"/>
      <c r="FRW38" s="23"/>
      <c r="FRX38" s="23"/>
      <c r="FRY38" s="23"/>
      <c r="FRZ38" s="23"/>
      <c r="FSA38" s="23"/>
      <c r="FSB38" s="23"/>
      <c r="FSC38" s="23"/>
      <c r="FSD38" s="23"/>
      <c r="FSE38" s="23"/>
      <c r="FSF38" s="23"/>
      <c r="FSG38" s="23"/>
      <c r="FSH38" s="23"/>
      <c r="FSI38" s="23"/>
      <c r="FSJ38" s="23"/>
      <c r="FSK38" s="23"/>
      <c r="FSL38" s="23"/>
      <c r="FSM38" s="23"/>
      <c r="FSN38" s="23"/>
      <c r="FSO38" s="23"/>
      <c r="FSP38" s="23"/>
      <c r="FSQ38" s="23"/>
      <c r="FSR38" s="23"/>
      <c r="FSS38" s="23"/>
      <c r="FST38" s="23"/>
      <c r="FSU38" s="23"/>
      <c r="FSV38" s="23"/>
      <c r="FSW38" s="23"/>
      <c r="FSX38" s="23"/>
      <c r="FSY38" s="23"/>
      <c r="FSZ38" s="23"/>
      <c r="FTA38" s="23"/>
      <c r="FTB38" s="23"/>
      <c r="FTC38" s="23"/>
      <c r="FTD38" s="23"/>
      <c r="FTE38" s="23"/>
      <c r="FTF38" s="23"/>
      <c r="FTG38" s="23"/>
      <c r="FTH38" s="23"/>
      <c r="FTI38" s="23"/>
      <c r="FTJ38" s="23"/>
      <c r="FTK38" s="23"/>
      <c r="FTL38" s="23"/>
      <c r="FTM38" s="23"/>
      <c r="FTN38" s="23"/>
      <c r="FTO38" s="23"/>
      <c r="FTP38" s="23"/>
      <c r="FTQ38" s="23"/>
      <c r="FTR38" s="23"/>
      <c r="FTS38" s="23"/>
      <c r="FTT38" s="23"/>
      <c r="FTU38" s="23"/>
      <c r="FTV38" s="23"/>
      <c r="FTW38" s="23"/>
      <c r="FTX38" s="23"/>
      <c r="FTY38" s="23"/>
      <c r="FTZ38" s="23"/>
      <c r="FUA38" s="23"/>
      <c r="FUB38" s="23"/>
      <c r="FUC38" s="23"/>
      <c r="FUD38" s="23"/>
      <c r="FUE38" s="23"/>
      <c r="FUF38" s="23"/>
      <c r="FUG38" s="23"/>
      <c r="FUH38" s="23"/>
      <c r="FUI38" s="23"/>
      <c r="FUJ38" s="23"/>
      <c r="FUK38" s="23"/>
      <c r="FUL38" s="23"/>
      <c r="FUM38" s="23"/>
      <c r="FUN38" s="23"/>
      <c r="FUO38" s="23"/>
      <c r="FUP38" s="23"/>
      <c r="FUQ38" s="23"/>
      <c r="FUR38" s="23"/>
      <c r="FUS38" s="23"/>
      <c r="FUT38" s="23"/>
      <c r="FUU38" s="23"/>
      <c r="FUV38" s="23"/>
      <c r="FUW38" s="23"/>
      <c r="FUX38" s="23"/>
      <c r="FUY38" s="23"/>
      <c r="FUZ38" s="23"/>
      <c r="FVA38" s="23"/>
      <c r="FVB38" s="23"/>
      <c r="FVC38" s="23"/>
      <c r="FVD38" s="23"/>
      <c r="FVE38" s="23"/>
      <c r="FVF38" s="23"/>
      <c r="FVG38" s="23"/>
      <c r="FVH38" s="23"/>
      <c r="FVI38" s="23"/>
      <c r="FVJ38" s="23"/>
      <c r="FVK38" s="23"/>
      <c r="FVL38" s="23"/>
      <c r="FVM38" s="23"/>
      <c r="FVN38" s="23"/>
      <c r="FVO38" s="23"/>
      <c r="FVP38" s="23"/>
      <c r="FVQ38" s="23"/>
      <c r="FVR38" s="23"/>
      <c r="FVS38" s="23"/>
      <c r="FVT38" s="23"/>
      <c r="FVU38" s="23"/>
      <c r="FVV38" s="23"/>
      <c r="FVW38" s="23"/>
      <c r="FVX38" s="23"/>
      <c r="FVY38" s="23"/>
      <c r="FVZ38" s="23"/>
      <c r="FWA38" s="23"/>
      <c r="FWB38" s="23"/>
      <c r="FWC38" s="23"/>
      <c r="FWD38" s="23"/>
      <c r="FWE38" s="23"/>
      <c r="FWF38" s="23"/>
      <c r="FWG38" s="23"/>
      <c r="FWH38" s="23"/>
      <c r="FWI38" s="23"/>
      <c r="FWJ38" s="23"/>
      <c r="FWK38" s="23"/>
      <c r="FWL38" s="23"/>
      <c r="FWM38" s="23"/>
      <c r="FWN38" s="23"/>
      <c r="FWO38" s="23"/>
      <c r="FWP38" s="23"/>
      <c r="FWQ38" s="23"/>
      <c r="FWR38" s="23"/>
      <c r="FWS38" s="23"/>
      <c r="FWT38" s="23"/>
      <c r="FWU38" s="23"/>
      <c r="FWV38" s="23"/>
      <c r="FWW38" s="23"/>
      <c r="FWX38" s="23"/>
      <c r="FWY38" s="23"/>
      <c r="FWZ38" s="23"/>
      <c r="FXA38" s="23"/>
      <c r="FXB38" s="23"/>
      <c r="FXC38" s="23"/>
      <c r="FXD38" s="23"/>
      <c r="FXE38" s="23"/>
      <c r="FXF38" s="23"/>
      <c r="FXG38" s="23"/>
      <c r="FXH38" s="23"/>
      <c r="FXI38" s="23"/>
      <c r="FXJ38" s="23"/>
      <c r="FXK38" s="23"/>
      <c r="FXL38" s="23"/>
      <c r="FXM38" s="23"/>
      <c r="FXN38" s="23"/>
      <c r="FXO38" s="23"/>
      <c r="FXP38" s="23"/>
      <c r="FXQ38" s="23"/>
      <c r="FXR38" s="23"/>
      <c r="FXS38" s="23"/>
      <c r="FXT38" s="23"/>
      <c r="FXU38" s="23"/>
      <c r="FXV38" s="23"/>
      <c r="FXW38" s="23"/>
      <c r="FXX38" s="23"/>
      <c r="FXY38" s="23"/>
      <c r="FXZ38" s="23"/>
      <c r="FYA38" s="23"/>
      <c r="FYB38" s="23"/>
      <c r="FYC38" s="23"/>
      <c r="FYD38" s="23"/>
      <c r="FYE38" s="23"/>
      <c r="FYF38" s="23"/>
      <c r="FYG38" s="23"/>
      <c r="FYH38" s="23"/>
      <c r="FYI38" s="23"/>
      <c r="FYJ38" s="23"/>
      <c r="FYK38" s="23"/>
      <c r="FYL38" s="23"/>
      <c r="FYM38" s="23"/>
      <c r="FYN38" s="23"/>
      <c r="FYO38" s="23"/>
      <c r="FYP38" s="23"/>
      <c r="FYQ38" s="23"/>
      <c r="FYR38" s="23"/>
      <c r="FYS38" s="23"/>
      <c r="FYT38" s="23"/>
      <c r="FYU38" s="23"/>
      <c r="FYV38" s="23"/>
      <c r="FYW38" s="23"/>
      <c r="FYX38" s="23"/>
      <c r="FYY38" s="23"/>
      <c r="FYZ38" s="23"/>
      <c r="FZA38" s="23"/>
      <c r="FZB38" s="23"/>
      <c r="FZC38" s="23"/>
      <c r="FZD38" s="23"/>
      <c r="FZE38" s="23"/>
      <c r="FZF38" s="23"/>
      <c r="FZG38" s="23"/>
      <c r="FZH38" s="23"/>
      <c r="FZI38" s="23"/>
      <c r="FZJ38" s="23"/>
      <c r="FZK38" s="23"/>
      <c r="FZL38" s="23"/>
      <c r="FZM38" s="23"/>
      <c r="FZN38" s="23"/>
      <c r="FZO38" s="23"/>
      <c r="FZP38" s="23"/>
      <c r="FZQ38" s="23"/>
      <c r="FZR38" s="23"/>
      <c r="FZS38" s="23"/>
      <c r="FZT38" s="23"/>
      <c r="FZU38" s="23"/>
      <c r="FZV38" s="23"/>
      <c r="FZW38" s="23"/>
      <c r="FZX38" s="23"/>
      <c r="FZY38" s="23"/>
      <c r="FZZ38" s="23"/>
      <c r="GAA38" s="23"/>
      <c r="GAB38" s="23"/>
      <c r="GAC38" s="23"/>
      <c r="GAD38" s="23"/>
      <c r="GAE38" s="23"/>
      <c r="GAF38" s="23"/>
      <c r="GAG38" s="23"/>
      <c r="GAH38" s="23"/>
      <c r="GAI38" s="23"/>
      <c r="GAJ38" s="23"/>
      <c r="GAK38" s="23"/>
      <c r="GAL38" s="23"/>
      <c r="GAM38" s="23"/>
      <c r="GAN38" s="23"/>
      <c r="GAO38" s="23"/>
      <c r="GAP38" s="23"/>
      <c r="GAQ38" s="23"/>
      <c r="GAR38" s="23"/>
      <c r="GAS38" s="23"/>
      <c r="GAT38" s="23"/>
      <c r="GAU38" s="23"/>
      <c r="GAV38" s="23"/>
      <c r="GAW38" s="23"/>
      <c r="GAX38" s="23"/>
      <c r="GAY38" s="23"/>
      <c r="GAZ38" s="23"/>
      <c r="GBA38" s="23"/>
      <c r="GBB38" s="23"/>
      <c r="GBC38" s="23"/>
      <c r="GBD38" s="23"/>
      <c r="GBE38" s="23"/>
      <c r="GBF38" s="23"/>
      <c r="GBG38" s="23"/>
      <c r="GBH38" s="23"/>
      <c r="GBI38" s="23"/>
      <c r="GBJ38" s="23"/>
      <c r="GBK38" s="23"/>
      <c r="GBL38" s="23"/>
      <c r="GBM38" s="23"/>
      <c r="GBN38" s="23"/>
      <c r="GBO38" s="23"/>
      <c r="GBP38" s="23"/>
      <c r="GBQ38" s="23"/>
      <c r="GBR38" s="23"/>
      <c r="GBS38" s="23"/>
      <c r="GBT38" s="23"/>
      <c r="GBU38" s="23"/>
      <c r="GBV38" s="23"/>
      <c r="GBW38" s="23"/>
      <c r="GBX38" s="23"/>
      <c r="GBY38" s="23"/>
      <c r="GBZ38" s="23"/>
      <c r="GCA38" s="23"/>
      <c r="GCB38" s="23"/>
      <c r="GCC38" s="23"/>
      <c r="GCD38" s="23"/>
      <c r="GCE38" s="23"/>
      <c r="GCF38" s="23"/>
      <c r="GCG38" s="23"/>
      <c r="GCH38" s="23"/>
      <c r="GCI38" s="23"/>
      <c r="GCJ38" s="23"/>
      <c r="GCK38" s="23"/>
      <c r="GCL38" s="23"/>
      <c r="GCM38" s="23"/>
      <c r="GCN38" s="23"/>
      <c r="GCO38" s="23"/>
      <c r="GCP38" s="23"/>
      <c r="GCQ38" s="23"/>
      <c r="GCR38" s="23"/>
      <c r="GCS38" s="23"/>
      <c r="GCT38" s="23"/>
      <c r="GCU38" s="23"/>
      <c r="GCV38" s="23"/>
      <c r="GCW38" s="23"/>
      <c r="GCX38" s="23"/>
      <c r="GCY38" s="23"/>
      <c r="GCZ38" s="23"/>
      <c r="GDA38" s="23"/>
      <c r="GDB38" s="23"/>
      <c r="GDC38" s="23"/>
      <c r="GDD38" s="23"/>
      <c r="GDE38" s="23"/>
      <c r="GDF38" s="23"/>
      <c r="GDG38" s="23"/>
      <c r="GDH38" s="23"/>
      <c r="GDI38" s="23"/>
      <c r="GDJ38" s="23"/>
      <c r="GDK38" s="23"/>
      <c r="GDL38" s="23"/>
      <c r="GDM38" s="23"/>
      <c r="GDN38" s="23"/>
      <c r="GDO38" s="23"/>
      <c r="GDP38" s="23"/>
      <c r="GDQ38" s="23"/>
      <c r="GDR38" s="23"/>
      <c r="GDS38" s="23"/>
      <c r="GDT38" s="23"/>
      <c r="GDU38" s="23"/>
      <c r="GDV38" s="23"/>
      <c r="GDW38" s="23"/>
      <c r="GDX38" s="23"/>
      <c r="GDY38" s="23"/>
      <c r="GDZ38" s="23"/>
      <c r="GEA38" s="23"/>
      <c r="GEB38" s="23"/>
      <c r="GEC38" s="23"/>
      <c r="GED38" s="23"/>
      <c r="GEE38" s="23"/>
      <c r="GEF38" s="23"/>
      <c r="GEG38" s="23"/>
      <c r="GEH38" s="23"/>
      <c r="GEI38" s="23"/>
      <c r="GEJ38" s="23"/>
      <c r="GEK38" s="23"/>
      <c r="GEL38" s="23"/>
      <c r="GEM38" s="23"/>
      <c r="GEN38" s="23"/>
      <c r="GEO38" s="23"/>
      <c r="GEP38" s="23"/>
      <c r="GEQ38" s="23"/>
      <c r="GER38" s="23"/>
      <c r="GES38" s="23"/>
      <c r="GET38" s="23"/>
      <c r="GEU38" s="23"/>
      <c r="GEV38" s="23"/>
      <c r="GEW38" s="23"/>
      <c r="GEX38" s="23"/>
      <c r="GEY38" s="23"/>
      <c r="GEZ38" s="23"/>
      <c r="GFA38" s="23"/>
      <c r="GFB38" s="23"/>
      <c r="GFC38" s="23"/>
      <c r="GFD38" s="23"/>
      <c r="GFE38" s="23"/>
      <c r="GFF38" s="23"/>
      <c r="GFG38" s="23"/>
      <c r="GFH38" s="23"/>
      <c r="GFI38" s="23"/>
      <c r="GFJ38" s="23"/>
      <c r="GFK38" s="23"/>
      <c r="GFL38" s="23"/>
      <c r="GFM38" s="23"/>
      <c r="GFN38" s="23"/>
      <c r="GFO38" s="23"/>
      <c r="GFP38" s="23"/>
      <c r="GFQ38" s="23"/>
      <c r="GFR38" s="23"/>
      <c r="GFS38" s="23"/>
      <c r="GFT38" s="23"/>
      <c r="GFU38" s="23"/>
      <c r="GFV38" s="23"/>
      <c r="GFW38" s="23"/>
      <c r="GFX38" s="23"/>
      <c r="GFY38" s="23"/>
      <c r="GFZ38" s="23"/>
      <c r="GGA38" s="23"/>
      <c r="GGB38" s="23"/>
      <c r="GGC38" s="23"/>
      <c r="GGD38" s="23"/>
      <c r="GGE38" s="23"/>
      <c r="GGF38" s="23"/>
      <c r="GGG38" s="23"/>
      <c r="GGH38" s="23"/>
      <c r="GGI38" s="23"/>
      <c r="GGJ38" s="23"/>
      <c r="GGK38" s="23"/>
      <c r="GGL38" s="23"/>
      <c r="GGM38" s="23"/>
      <c r="GGN38" s="23"/>
      <c r="GGO38" s="23"/>
      <c r="GGP38" s="23"/>
      <c r="GGQ38" s="23"/>
      <c r="GGR38" s="23"/>
      <c r="GGS38" s="23"/>
      <c r="GGT38" s="23"/>
      <c r="GGU38" s="23"/>
      <c r="GGV38" s="23"/>
      <c r="GGW38" s="23"/>
      <c r="GGX38" s="23"/>
      <c r="GGY38" s="23"/>
      <c r="GGZ38" s="23"/>
      <c r="GHA38" s="23"/>
      <c r="GHB38" s="23"/>
      <c r="GHC38" s="23"/>
      <c r="GHD38" s="23"/>
      <c r="GHE38" s="23"/>
      <c r="GHF38" s="23"/>
      <c r="GHG38" s="23"/>
      <c r="GHH38" s="23"/>
      <c r="GHI38" s="23"/>
      <c r="GHJ38" s="23"/>
      <c r="GHK38" s="23"/>
      <c r="GHL38" s="23"/>
      <c r="GHM38" s="23"/>
      <c r="GHN38" s="23"/>
      <c r="GHO38" s="23"/>
      <c r="GHP38" s="23"/>
      <c r="GHQ38" s="23"/>
      <c r="GHR38" s="23"/>
      <c r="GHS38" s="23"/>
      <c r="GHT38" s="23"/>
      <c r="GHU38" s="23"/>
      <c r="GHV38" s="23"/>
      <c r="GHW38" s="23"/>
      <c r="GHX38" s="23"/>
      <c r="GHY38" s="23"/>
      <c r="GHZ38" s="23"/>
      <c r="GIA38" s="23"/>
      <c r="GIB38" s="23"/>
      <c r="GIC38" s="23"/>
      <c r="GID38" s="23"/>
      <c r="GIE38" s="23"/>
      <c r="GIF38" s="23"/>
      <c r="GIG38" s="23"/>
      <c r="GIH38" s="23"/>
      <c r="GII38" s="23"/>
      <c r="GIJ38" s="23"/>
      <c r="GIK38" s="23"/>
      <c r="GIL38" s="23"/>
      <c r="GIM38" s="23"/>
      <c r="GIN38" s="23"/>
      <c r="GIO38" s="23"/>
      <c r="GIP38" s="23"/>
      <c r="GIQ38" s="23"/>
      <c r="GIR38" s="23"/>
      <c r="GIS38" s="23"/>
      <c r="GIT38" s="23"/>
      <c r="GIU38" s="23"/>
      <c r="GIV38" s="23"/>
      <c r="GIW38" s="23"/>
      <c r="GIX38" s="23"/>
      <c r="GIY38" s="23"/>
      <c r="GIZ38" s="23"/>
      <c r="GJA38" s="23"/>
      <c r="GJB38" s="23"/>
      <c r="GJC38" s="23"/>
      <c r="GJD38" s="23"/>
      <c r="GJE38" s="23"/>
      <c r="GJF38" s="23"/>
      <c r="GJG38" s="23"/>
      <c r="GJH38" s="23"/>
      <c r="GJI38" s="23"/>
      <c r="GJJ38" s="23"/>
      <c r="GJK38" s="23"/>
      <c r="GJL38" s="23"/>
      <c r="GJM38" s="23"/>
      <c r="GJN38" s="23"/>
      <c r="GJO38" s="23"/>
      <c r="GJP38" s="23"/>
      <c r="GJQ38" s="23"/>
      <c r="GJR38" s="23"/>
      <c r="GJS38" s="23"/>
      <c r="GJT38" s="23"/>
      <c r="GJU38" s="23"/>
      <c r="GJV38" s="23"/>
      <c r="GJW38" s="23"/>
      <c r="GJX38" s="23"/>
      <c r="GJY38" s="23"/>
      <c r="GJZ38" s="23"/>
      <c r="GKA38" s="23"/>
      <c r="GKB38" s="23"/>
      <c r="GKC38" s="23"/>
      <c r="GKD38" s="23"/>
      <c r="GKE38" s="23"/>
      <c r="GKF38" s="23"/>
      <c r="GKG38" s="23"/>
      <c r="GKH38" s="23"/>
      <c r="GKI38" s="23"/>
      <c r="GKJ38" s="23"/>
      <c r="GKK38" s="23"/>
      <c r="GKL38" s="23"/>
      <c r="GKM38" s="23"/>
      <c r="GKN38" s="23"/>
      <c r="GKO38" s="23"/>
      <c r="GKP38" s="23"/>
      <c r="GKQ38" s="23"/>
      <c r="GKR38" s="23"/>
      <c r="GKS38" s="23"/>
      <c r="GKT38" s="23"/>
      <c r="GKU38" s="23"/>
      <c r="GKV38" s="23"/>
      <c r="GKW38" s="23"/>
      <c r="GKX38" s="23"/>
      <c r="GKY38" s="23"/>
      <c r="GKZ38" s="23"/>
      <c r="GLA38" s="23"/>
      <c r="GLB38" s="23"/>
      <c r="GLC38" s="23"/>
      <c r="GLD38" s="23"/>
      <c r="GLE38" s="23"/>
      <c r="GLF38" s="23"/>
      <c r="GLG38" s="23"/>
      <c r="GLH38" s="23"/>
      <c r="GLI38" s="23"/>
      <c r="GLJ38" s="23"/>
      <c r="GLK38" s="23"/>
      <c r="GLL38" s="23"/>
      <c r="GLM38" s="23"/>
      <c r="GLN38" s="23"/>
      <c r="GLO38" s="23"/>
      <c r="GLP38" s="23"/>
      <c r="GLQ38" s="23"/>
      <c r="GLR38" s="23"/>
      <c r="GLS38" s="23"/>
      <c r="GLT38" s="23"/>
      <c r="GLU38" s="23"/>
      <c r="GLV38" s="23"/>
      <c r="GLW38" s="23"/>
      <c r="GLX38" s="23"/>
      <c r="GLY38" s="23"/>
      <c r="GLZ38" s="23"/>
      <c r="GMA38" s="23"/>
      <c r="GMB38" s="23"/>
      <c r="GMC38" s="23"/>
      <c r="GMD38" s="23"/>
      <c r="GME38" s="23"/>
      <c r="GMF38" s="23"/>
      <c r="GMG38" s="23"/>
      <c r="GMH38" s="23"/>
      <c r="GMI38" s="23"/>
      <c r="GMJ38" s="23"/>
      <c r="GMK38" s="23"/>
      <c r="GML38" s="23"/>
      <c r="GMM38" s="23"/>
      <c r="GMN38" s="23"/>
      <c r="GMO38" s="23"/>
      <c r="GMP38" s="23"/>
      <c r="GMQ38" s="23"/>
      <c r="GMR38" s="23"/>
      <c r="GMS38" s="23"/>
      <c r="GMT38" s="23"/>
      <c r="GMU38" s="23"/>
      <c r="GMV38" s="23"/>
      <c r="GMW38" s="23"/>
      <c r="GMX38" s="23"/>
      <c r="GMY38" s="23"/>
      <c r="GMZ38" s="23"/>
      <c r="GNA38" s="23"/>
      <c r="GNB38" s="23"/>
      <c r="GNC38" s="23"/>
      <c r="GND38" s="23"/>
      <c r="GNE38" s="23"/>
      <c r="GNF38" s="23"/>
      <c r="GNG38" s="23"/>
      <c r="GNH38" s="23"/>
      <c r="GNI38" s="23"/>
      <c r="GNJ38" s="23"/>
      <c r="GNK38" s="23"/>
      <c r="GNL38" s="23"/>
      <c r="GNM38" s="23"/>
      <c r="GNN38" s="23"/>
      <c r="GNO38" s="23"/>
      <c r="GNP38" s="23"/>
      <c r="GNQ38" s="23"/>
      <c r="GNR38" s="23"/>
      <c r="GNS38" s="23"/>
      <c r="GNT38" s="23"/>
      <c r="GNU38" s="23"/>
      <c r="GNV38" s="23"/>
      <c r="GNW38" s="23"/>
      <c r="GNX38" s="23"/>
      <c r="GNY38" s="23"/>
      <c r="GNZ38" s="23"/>
      <c r="GOA38" s="23"/>
      <c r="GOB38" s="23"/>
      <c r="GOC38" s="23"/>
      <c r="GOD38" s="23"/>
      <c r="GOE38" s="23"/>
      <c r="GOF38" s="23"/>
      <c r="GOG38" s="23"/>
      <c r="GOH38" s="23"/>
      <c r="GOI38" s="23"/>
      <c r="GOJ38" s="23"/>
      <c r="GOK38" s="23"/>
      <c r="GOL38" s="23"/>
      <c r="GOM38" s="23"/>
      <c r="GON38" s="23"/>
      <c r="GOO38" s="23"/>
      <c r="GOP38" s="23"/>
      <c r="GOQ38" s="23"/>
      <c r="GOR38" s="23"/>
      <c r="GOS38" s="23"/>
      <c r="GOT38" s="23"/>
      <c r="GOU38" s="23"/>
      <c r="GOV38" s="23"/>
      <c r="GOW38" s="23"/>
      <c r="GOX38" s="23"/>
      <c r="GOY38" s="23"/>
      <c r="GOZ38" s="23"/>
      <c r="GPA38" s="23"/>
      <c r="GPB38" s="23"/>
      <c r="GPC38" s="23"/>
      <c r="GPD38" s="23"/>
      <c r="GPE38" s="23"/>
      <c r="GPF38" s="23"/>
      <c r="GPG38" s="23"/>
      <c r="GPH38" s="23"/>
      <c r="GPI38" s="23"/>
      <c r="GPJ38" s="23"/>
      <c r="GPK38" s="23"/>
      <c r="GPL38" s="23"/>
      <c r="GPM38" s="23"/>
      <c r="GPN38" s="23"/>
      <c r="GPO38" s="23"/>
      <c r="GPP38" s="23"/>
      <c r="GPQ38" s="23"/>
      <c r="GPR38" s="23"/>
      <c r="GPS38" s="23"/>
      <c r="GPT38" s="23"/>
      <c r="GPU38" s="23"/>
      <c r="GPV38" s="23"/>
      <c r="GPW38" s="23"/>
      <c r="GPX38" s="23"/>
      <c r="GPY38" s="23"/>
      <c r="GPZ38" s="23"/>
      <c r="GQA38" s="23"/>
      <c r="GQB38" s="23"/>
      <c r="GQC38" s="23"/>
      <c r="GQD38" s="23"/>
      <c r="GQE38" s="23"/>
      <c r="GQF38" s="23"/>
      <c r="GQG38" s="23"/>
      <c r="GQH38" s="23"/>
      <c r="GQI38" s="23"/>
      <c r="GQJ38" s="23"/>
      <c r="GQK38" s="23"/>
      <c r="GQL38" s="23"/>
      <c r="GQM38" s="23"/>
      <c r="GQN38" s="23"/>
      <c r="GQO38" s="23"/>
      <c r="GQP38" s="23"/>
      <c r="GQQ38" s="23"/>
      <c r="GQR38" s="23"/>
      <c r="GQS38" s="23"/>
      <c r="GQT38" s="23"/>
      <c r="GQU38" s="23"/>
      <c r="GQV38" s="23"/>
      <c r="GQW38" s="23"/>
      <c r="GQX38" s="23"/>
      <c r="GQY38" s="23"/>
      <c r="GQZ38" s="23"/>
      <c r="GRA38" s="23"/>
      <c r="GRB38" s="23"/>
      <c r="GRC38" s="23"/>
      <c r="GRD38" s="23"/>
      <c r="GRE38" s="23"/>
      <c r="GRF38" s="23"/>
      <c r="GRG38" s="23"/>
      <c r="GRH38" s="23"/>
      <c r="GRI38" s="23"/>
      <c r="GRJ38" s="23"/>
      <c r="GRK38" s="23"/>
      <c r="GRL38" s="23"/>
      <c r="GRM38" s="23"/>
      <c r="GRN38" s="23"/>
      <c r="GRO38" s="23"/>
      <c r="GRP38" s="23"/>
      <c r="GRQ38" s="23"/>
      <c r="GRR38" s="23"/>
      <c r="GRS38" s="23"/>
      <c r="GRT38" s="23"/>
      <c r="GRU38" s="23"/>
      <c r="GRV38" s="23"/>
      <c r="GRW38" s="23"/>
      <c r="GRX38" s="23"/>
      <c r="GRY38" s="23"/>
      <c r="GRZ38" s="23"/>
      <c r="GSA38" s="23"/>
      <c r="GSB38" s="23"/>
      <c r="GSC38" s="23"/>
      <c r="GSD38" s="23"/>
      <c r="GSE38" s="23"/>
      <c r="GSF38" s="23"/>
      <c r="GSG38" s="23"/>
      <c r="GSH38" s="23"/>
      <c r="GSI38" s="23"/>
      <c r="GSJ38" s="23"/>
      <c r="GSK38" s="23"/>
      <c r="GSL38" s="23"/>
      <c r="GSM38" s="23"/>
      <c r="GSN38" s="23"/>
      <c r="GSO38" s="23"/>
      <c r="GSP38" s="23"/>
      <c r="GSQ38" s="23"/>
      <c r="GSR38" s="23"/>
      <c r="GSS38" s="23"/>
      <c r="GST38" s="23"/>
      <c r="GSU38" s="23"/>
      <c r="GSV38" s="23"/>
      <c r="GSW38" s="23"/>
      <c r="GSX38" s="23"/>
      <c r="GSY38" s="23"/>
      <c r="GSZ38" s="23"/>
      <c r="GTA38" s="23"/>
      <c r="GTB38" s="23"/>
      <c r="GTC38" s="23"/>
      <c r="GTD38" s="23"/>
      <c r="GTE38" s="23"/>
      <c r="GTF38" s="23"/>
      <c r="GTG38" s="23"/>
      <c r="GTH38" s="23"/>
      <c r="GTI38" s="23"/>
      <c r="GTJ38" s="23"/>
      <c r="GTK38" s="23"/>
      <c r="GTL38" s="23"/>
      <c r="GTM38" s="23"/>
      <c r="GTN38" s="23"/>
      <c r="GTO38" s="23"/>
      <c r="GTP38" s="23"/>
      <c r="GTQ38" s="23"/>
      <c r="GTR38" s="23"/>
      <c r="GTS38" s="23"/>
      <c r="GTT38" s="23"/>
      <c r="GTU38" s="23"/>
      <c r="GTV38" s="23"/>
      <c r="GTW38" s="23"/>
      <c r="GTX38" s="23"/>
      <c r="GTY38" s="23"/>
      <c r="GTZ38" s="23"/>
      <c r="GUA38" s="23"/>
      <c r="GUB38" s="23"/>
      <c r="GUC38" s="23"/>
      <c r="GUD38" s="23"/>
      <c r="GUE38" s="23"/>
      <c r="GUF38" s="23"/>
      <c r="GUG38" s="23"/>
      <c r="GUH38" s="23"/>
      <c r="GUI38" s="23"/>
      <c r="GUJ38" s="23"/>
      <c r="GUK38" s="23"/>
      <c r="GUL38" s="23"/>
      <c r="GUM38" s="23"/>
      <c r="GUN38" s="23"/>
      <c r="GUO38" s="23"/>
      <c r="GUP38" s="23"/>
      <c r="GUQ38" s="23"/>
      <c r="GUR38" s="23"/>
      <c r="GUS38" s="23"/>
      <c r="GUT38" s="23"/>
      <c r="GUU38" s="23"/>
      <c r="GUV38" s="23"/>
      <c r="GUW38" s="23"/>
      <c r="GUX38" s="23"/>
      <c r="GUY38" s="23"/>
      <c r="GUZ38" s="23"/>
      <c r="GVA38" s="23"/>
      <c r="GVB38" s="23"/>
      <c r="GVC38" s="23"/>
      <c r="GVD38" s="23"/>
      <c r="GVE38" s="23"/>
      <c r="GVF38" s="23"/>
      <c r="GVG38" s="23"/>
      <c r="GVH38" s="23"/>
      <c r="GVI38" s="23"/>
      <c r="GVJ38" s="23"/>
      <c r="GVK38" s="23"/>
      <c r="GVL38" s="23"/>
      <c r="GVM38" s="23"/>
      <c r="GVN38" s="23"/>
      <c r="GVO38" s="23"/>
      <c r="GVP38" s="23"/>
      <c r="GVQ38" s="23"/>
      <c r="GVR38" s="23"/>
      <c r="GVS38" s="23"/>
      <c r="GVT38" s="23"/>
      <c r="GVU38" s="23"/>
      <c r="GVV38" s="23"/>
      <c r="GVW38" s="23"/>
      <c r="GVX38" s="23"/>
      <c r="GVY38" s="23"/>
      <c r="GVZ38" s="23"/>
      <c r="GWA38" s="23"/>
      <c r="GWB38" s="23"/>
      <c r="GWC38" s="23"/>
      <c r="GWD38" s="23"/>
      <c r="GWE38" s="23"/>
      <c r="GWF38" s="23"/>
      <c r="GWG38" s="23"/>
      <c r="GWH38" s="23"/>
      <c r="GWI38" s="23"/>
      <c r="GWJ38" s="23"/>
      <c r="GWK38" s="23"/>
      <c r="GWL38" s="23"/>
      <c r="GWM38" s="23"/>
      <c r="GWN38" s="23"/>
      <c r="GWO38" s="23"/>
      <c r="GWP38" s="23"/>
      <c r="GWQ38" s="23"/>
      <c r="GWR38" s="23"/>
      <c r="GWS38" s="23"/>
      <c r="GWT38" s="23"/>
      <c r="GWU38" s="23"/>
      <c r="GWV38" s="23"/>
      <c r="GWW38" s="23"/>
      <c r="GWX38" s="23"/>
      <c r="GWY38" s="23"/>
      <c r="GWZ38" s="23"/>
      <c r="GXA38" s="23"/>
      <c r="GXB38" s="23"/>
      <c r="GXC38" s="23"/>
      <c r="GXD38" s="23"/>
      <c r="GXE38" s="23"/>
      <c r="GXF38" s="23"/>
      <c r="GXG38" s="23"/>
      <c r="GXH38" s="23"/>
      <c r="GXI38" s="23"/>
      <c r="GXJ38" s="23"/>
      <c r="GXK38" s="23"/>
      <c r="GXL38" s="23"/>
      <c r="GXM38" s="23"/>
      <c r="GXN38" s="23"/>
      <c r="GXO38" s="23"/>
      <c r="GXP38" s="23"/>
      <c r="GXQ38" s="23"/>
      <c r="GXR38" s="23"/>
      <c r="GXS38" s="23"/>
      <c r="GXT38" s="23"/>
      <c r="GXU38" s="23"/>
      <c r="GXV38" s="23"/>
      <c r="GXW38" s="23"/>
      <c r="GXX38" s="23"/>
      <c r="GXY38" s="23"/>
      <c r="GXZ38" s="23"/>
      <c r="GYA38" s="23"/>
      <c r="GYB38" s="23"/>
      <c r="GYC38" s="23"/>
      <c r="GYD38" s="23"/>
      <c r="GYE38" s="23"/>
      <c r="GYF38" s="23"/>
      <c r="GYG38" s="23"/>
      <c r="GYH38" s="23"/>
      <c r="GYI38" s="23"/>
      <c r="GYJ38" s="23"/>
      <c r="GYK38" s="23"/>
      <c r="GYL38" s="23"/>
      <c r="GYM38" s="23"/>
      <c r="GYN38" s="23"/>
      <c r="GYO38" s="23"/>
      <c r="GYP38" s="23"/>
      <c r="GYQ38" s="23"/>
      <c r="GYR38" s="23"/>
      <c r="GYS38" s="23"/>
      <c r="GYT38" s="23"/>
      <c r="GYU38" s="23"/>
      <c r="GYV38" s="23"/>
      <c r="GYW38" s="23"/>
      <c r="GYX38" s="23"/>
      <c r="GYY38" s="23"/>
      <c r="GYZ38" s="23"/>
      <c r="GZA38" s="23"/>
      <c r="GZB38" s="23"/>
      <c r="GZC38" s="23"/>
      <c r="GZD38" s="23"/>
      <c r="GZE38" s="23"/>
      <c r="GZF38" s="23"/>
      <c r="GZG38" s="23"/>
      <c r="GZH38" s="23"/>
      <c r="GZI38" s="23"/>
      <c r="GZJ38" s="23"/>
      <c r="GZK38" s="23"/>
      <c r="GZL38" s="23"/>
      <c r="GZM38" s="23"/>
      <c r="GZN38" s="23"/>
      <c r="GZO38" s="23"/>
      <c r="GZP38" s="23"/>
      <c r="GZQ38" s="23"/>
      <c r="GZR38" s="23"/>
      <c r="GZS38" s="23"/>
      <c r="GZT38" s="23"/>
      <c r="GZU38" s="23"/>
      <c r="GZV38" s="23"/>
      <c r="GZW38" s="23"/>
      <c r="GZX38" s="23"/>
      <c r="GZY38" s="23"/>
      <c r="GZZ38" s="23"/>
      <c r="HAA38" s="23"/>
      <c r="HAB38" s="23"/>
      <c r="HAC38" s="23"/>
      <c r="HAD38" s="23"/>
      <c r="HAE38" s="23"/>
      <c r="HAF38" s="23"/>
      <c r="HAG38" s="23"/>
      <c r="HAH38" s="23"/>
      <c r="HAI38" s="23"/>
      <c r="HAJ38" s="23"/>
      <c r="HAK38" s="23"/>
      <c r="HAL38" s="23"/>
      <c r="HAM38" s="23"/>
      <c r="HAN38" s="23"/>
      <c r="HAO38" s="23"/>
      <c r="HAP38" s="23"/>
      <c r="HAQ38" s="23"/>
      <c r="HAR38" s="23"/>
      <c r="HAS38" s="23"/>
      <c r="HAT38" s="23"/>
      <c r="HAU38" s="23"/>
      <c r="HAV38" s="23"/>
      <c r="HAW38" s="23"/>
      <c r="HAX38" s="23"/>
      <c r="HAY38" s="23"/>
      <c r="HAZ38" s="23"/>
      <c r="HBA38" s="23"/>
      <c r="HBB38" s="23"/>
      <c r="HBC38" s="23"/>
      <c r="HBD38" s="23"/>
      <c r="HBE38" s="23"/>
      <c r="HBF38" s="23"/>
      <c r="HBG38" s="23"/>
      <c r="HBH38" s="23"/>
      <c r="HBI38" s="23"/>
      <c r="HBJ38" s="23"/>
      <c r="HBK38" s="23"/>
      <c r="HBL38" s="23"/>
      <c r="HBM38" s="23"/>
      <c r="HBN38" s="23"/>
      <c r="HBO38" s="23"/>
      <c r="HBP38" s="23"/>
      <c r="HBQ38" s="23"/>
      <c r="HBR38" s="23"/>
      <c r="HBS38" s="23"/>
      <c r="HBT38" s="23"/>
      <c r="HBU38" s="23"/>
      <c r="HBV38" s="23"/>
      <c r="HBW38" s="23"/>
      <c r="HBX38" s="23"/>
      <c r="HBY38" s="23"/>
      <c r="HBZ38" s="23"/>
      <c r="HCA38" s="23"/>
      <c r="HCB38" s="23"/>
      <c r="HCC38" s="23"/>
      <c r="HCD38" s="23"/>
      <c r="HCE38" s="23"/>
      <c r="HCF38" s="23"/>
      <c r="HCG38" s="23"/>
      <c r="HCH38" s="23"/>
      <c r="HCI38" s="23"/>
      <c r="HCJ38" s="23"/>
      <c r="HCK38" s="23"/>
      <c r="HCL38" s="23"/>
      <c r="HCM38" s="23"/>
      <c r="HCN38" s="23"/>
      <c r="HCO38" s="23"/>
      <c r="HCP38" s="23"/>
      <c r="HCQ38" s="23"/>
      <c r="HCR38" s="23"/>
      <c r="HCS38" s="23"/>
      <c r="HCT38" s="23"/>
      <c r="HCU38" s="23"/>
      <c r="HCV38" s="23"/>
      <c r="HCW38" s="23"/>
      <c r="HCX38" s="23"/>
      <c r="HCY38" s="23"/>
      <c r="HCZ38" s="23"/>
      <c r="HDA38" s="23"/>
      <c r="HDB38" s="23"/>
      <c r="HDC38" s="23"/>
      <c r="HDD38" s="23"/>
      <c r="HDE38" s="23"/>
      <c r="HDF38" s="23"/>
      <c r="HDG38" s="23"/>
      <c r="HDH38" s="23"/>
      <c r="HDI38" s="23"/>
      <c r="HDJ38" s="23"/>
      <c r="HDK38" s="23"/>
      <c r="HDL38" s="23"/>
      <c r="HDM38" s="23"/>
      <c r="HDN38" s="23"/>
      <c r="HDO38" s="23"/>
      <c r="HDP38" s="23"/>
      <c r="HDQ38" s="23"/>
      <c r="HDR38" s="23"/>
      <c r="HDS38" s="23"/>
      <c r="HDT38" s="23"/>
      <c r="HDU38" s="23"/>
      <c r="HDV38" s="23"/>
      <c r="HDW38" s="23"/>
      <c r="HDX38" s="23"/>
      <c r="HDY38" s="23"/>
      <c r="HDZ38" s="23"/>
      <c r="HEA38" s="23"/>
      <c r="HEB38" s="23"/>
      <c r="HEC38" s="23"/>
      <c r="HED38" s="23"/>
      <c r="HEE38" s="23"/>
      <c r="HEF38" s="23"/>
      <c r="HEG38" s="23"/>
      <c r="HEH38" s="23"/>
      <c r="HEI38" s="23"/>
      <c r="HEJ38" s="23"/>
      <c r="HEK38" s="23"/>
      <c r="HEL38" s="23"/>
      <c r="HEM38" s="23"/>
      <c r="HEN38" s="23"/>
      <c r="HEO38" s="23"/>
      <c r="HEP38" s="23"/>
      <c r="HEQ38" s="23"/>
      <c r="HER38" s="23"/>
      <c r="HES38" s="23"/>
      <c r="HET38" s="23"/>
      <c r="HEU38" s="23"/>
      <c r="HEV38" s="23"/>
      <c r="HEW38" s="23"/>
      <c r="HEX38" s="23"/>
      <c r="HEY38" s="23"/>
      <c r="HEZ38" s="23"/>
      <c r="HFA38" s="23"/>
      <c r="HFB38" s="23"/>
      <c r="HFC38" s="23"/>
      <c r="HFD38" s="23"/>
      <c r="HFE38" s="23"/>
      <c r="HFF38" s="23"/>
      <c r="HFG38" s="23"/>
      <c r="HFH38" s="23"/>
      <c r="HFI38" s="23"/>
      <c r="HFJ38" s="23"/>
      <c r="HFK38" s="23"/>
      <c r="HFL38" s="23"/>
      <c r="HFM38" s="23"/>
      <c r="HFN38" s="23"/>
      <c r="HFO38" s="23"/>
      <c r="HFP38" s="23"/>
      <c r="HFQ38" s="23"/>
      <c r="HFR38" s="23"/>
      <c r="HFS38" s="23"/>
      <c r="HFT38" s="23"/>
      <c r="HFU38" s="23"/>
      <c r="HFV38" s="23"/>
      <c r="HFW38" s="23"/>
      <c r="HFX38" s="23"/>
      <c r="HFY38" s="23"/>
      <c r="HFZ38" s="23"/>
      <c r="HGA38" s="23"/>
      <c r="HGB38" s="23"/>
      <c r="HGC38" s="23"/>
      <c r="HGD38" s="23"/>
      <c r="HGE38" s="23"/>
      <c r="HGF38" s="23"/>
      <c r="HGG38" s="23"/>
      <c r="HGH38" s="23"/>
      <c r="HGI38" s="23"/>
      <c r="HGJ38" s="23"/>
      <c r="HGK38" s="23"/>
      <c r="HGL38" s="23"/>
      <c r="HGM38" s="23"/>
      <c r="HGN38" s="23"/>
      <c r="HGO38" s="23"/>
      <c r="HGP38" s="23"/>
      <c r="HGQ38" s="23"/>
      <c r="HGR38" s="23"/>
      <c r="HGS38" s="23"/>
      <c r="HGT38" s="23"/>
      <c r="HGU38" s="23"/>
      <c r="HGV38" s="23"/>
      <c r="HGW38" s="23"/>
      <c r="HGX38" s="23"/>
      <c r="HGY38" s="23"/>
      <c r="HGZ38" s="23"/>
      <c r="HHA38" s="23"/>
      <c r="HHB38" s="23"/>
      <c r="HHC38" s="23"/>
      <c r="HHD38" s="23"/>
      <c r="HHE38" s="23"/>
      <c r="HHF38" s="23"/>
      <c r="HHG38" s="23"/>
      <c r="HHH38" s="23"/>
      <c r="HHI38" s="23"/>
      <c r="HHJ38" s="23"/>
      <c r="HHK38" s="23"/>
      <c r="HHL38" s="23"/>
      <c r="HHM38" s="23"/>
      <c r="HHN38" s="23"/>
      <c r="HHO38" s="23"/>
      <c r="HHP38" s="23"/>
      <c r="HHQ38" s="23"/>
      <c r="HHR38" s="23"/>
      <c r="HHS38" s="23"/>
      <c r="HHT38" s="23"/>
      <c r="HHU38" s="23"/>
      <c r="HHV38" s="23"/>
      <c r="HHW38" s="23"/>
      <c r="HHX38" s="23"/>
      <c r="HHY38" s="23"/>
      <c r="HHZ38" s="23"/>
      <c r="HIA38" s="23"/>
      <c r="HIB38" s="23"/>
      <c r="HIC38" s="23"/>
      <c r="HID38" s="23"/>
      <c r="HIE38" s="23"/>
      <c r="HIF38" s="23"/>
      <c r="HIG38" s="23"/>
      <c r="HIH38" s="23"/>
      <c r="HII38" s="23"/>
      <c r="HIJ38" s="23"/>
      <c r="HIK38" s="23"/>
      <c r="HIL38" s="23"/>
      <c r="HIM38" s="23"/>
      <c r="HIN38" s="23"/>
      <c r="HIO38" s="23"/>
      <c r="HIP38" s="23"/>
      <c r="HIQ38" s="23"/>
      <c r="HIR38" s="23"/>
      <c r="HIS38" s="23"/>
      <c r="HIT38" s="23"/>
      <c r="HIU38" s="23"/>
      <c r="HIV38" s="23"/>
      <c r="HIW38" s="23"/>
      <c r="HIX38" s="23"/>
      <c r="HIY38" s="23"/>
      <c r="HIZ38" s="23"/>
      <c r="HJA38" s="23"/>
      <c r="HJB38" s="23"/>
      <c r="HJC38" s="23"/>
      <c r="HJD38" s="23"/>
      <c r="HJE38" s="23"/>
      <c r="HJF38" s="23"/>
      <c r="HJG38" s="23"/>
      <c r="HJH38" s="23"/>
      <c r="HJI38" s="23"/>
      <c r="HJJ38" s="23"/>
      <c r="HJK38" s="23"/>
      <c r="HJL38" s="23"/>
      <c r="HJM38" s="23"/>
      <c r="HJN38" s="23"/>
      <c r="HJO38" s="23"/>
      <c r="HJP38" s="23"/>
      <c r="HJQ38" s="23"/>
      <c r="HJR38" s="23"/>
      <c r="HJS38" s="23"/>
      <c r="HJT38" s="23"/>
      <c r="HJU38" s="23"/>
      <c r="HJV38" s="23"/>
      <c r="HJW38" s="23"/>
      <c r="HJX38" s="23"/>
      <c r="HJY38" s="23"/>
      <c r="HJZ38" s="23"/>
      <c r="HKA38" s="23"/>
      <c r="HKB38" s="23"/>
      <c r="HKC38" s="23"/>
      <c r="HKD38" s="23"/>
      <c r="HKE38" s="23"/>
      <c r="HKF38" s="23"/>
      <c r="HKG38" s="23"/>
      <c r="HKH38" s="23"/>
      <c r="HKI38" s="23"/>
      <c r="HKJ38" s="23"/>
      <c r="HKK38" s="23"/>
      <c r="HKL38" s="23"/>
      <c r="HKM38" s="23"/>
      <c r="HKN38" s="23"/>
      <c r="HKO38" s="23"/>
      <c r="HKP38" s="23"/>
      <c r="HKQ38" s="23"/>
      <c r="HKR38" s="23"/>
      <c r="HKS38" s="23"/>
      <c r="HKT38" s="23"/>
      <c r="HKU38" s="23"/>
      <c r="HKV38" s="23"/>
      <c r="HKW38" s="23"/>
      <c r="HKX38" s="23"/>
      <c r="HKY38" s="23"/>
      <c r="HKZ38" s="23"/>
      <c r="HLA38" s="23"/>
      <c r="HLB38" s="23"/>
      <c r="HLC38" s="23"/>
      <c r="HLD38" s="23"/>
      <c r="HLE38" s="23"/>
      <c r="HLF38" s="23"/>
      <c r="HLG38" s="23"/>
      <c r="HLH38" s="23"/>
      <c r="HLI38" s="23"/>
      <c r="HLJ38" s="23"/>
      <c r="HLK38" s="23"/>
      <c r="HLL38" s="23"/>
      <c r="HLM38" s="23"/>
      <c r="HLN38" s="23"/>
      <c r="HLO38" s="23"/>
      <c r="HLP38" s="23"/>
      <c r="HLQ38" s="23"/>
      <c r="HLR38" s="23"/>
      <c r="HLS38" s="23"/>
      <c r="HLT38" s="23"/>
      <c r="HLU38" s="23"/>
      <c r="HLV38" s="23"/>
      <c r="HLW38" s="23"/>
      <c r="HLX38" s="23"/>
      <c r="HLY38" s="23"/>
      <c r="HLZ38" s="23"/>
      <c r="HMA38" s="23"/>
      <c r="HMB38" s="23"/>
      <c r="HMC38" s="23"/>
      <c r="HMD38" s="23"/>
      <c r="HME38" s="23"/>
      <c r="HMF38" s="23"/>
      <c r="HMG38" s="23"/>
      <c r="HMH38" s="23"/>
      <c r="HMI38" s="23"/>
      <c r="HMJ38" s="23"/>
      <c r="HMK38" s="23"/>
      <c r="HML38" s="23"/>
      <c r="HMM38" s="23"/>
      <c r="HMN38" s="23"/>
      <c r="HMO38" s="23"/>
      <c r="HMP38" s="23"/>
      <c r="HMQ38" s="23"/>
      <c r="HMR38" s="23"/>
      <c r="HMS38" s="23"/>
      <c r="HMT38" s="23"/>
      <c r="HMU38" s="23"/>
      <c r="HMV38" s="23"/>
      <c r="HMW38" s="23"/>
      <c r="HMX38" s="23"/>
      <c r="HMY38" s="23"/>
      <c r="HMZ38" s="23"/>
      <c r="HNA38" s="23"/>
      <c r="HNB38" s="23"/>
      <c r="HNC38" s="23"/>
      <c r="HND38" s="23"/>
      <c r="HNE38" s="23"/>
      <c r="HNF38" s="23"/>
      <c r="HNG38" s="23"/>
      <c r="HNH38" s="23"/>
      <c r="HNI38" s="23"/>
      <c r="HNJ38" s="23"/>
      <c r="HNK38" s="23"/>
      <c r="HNL38" s="23"/>
      <c r="HNM38" s="23"/>
      <c r="HNN38" s="23"/>
      <c r="HNO38" s="23"/>
      <c r="HNP38" s="23"/>
      <c r="HNQ38" s="23"/>
      <c r="HNR38" s="23"/>
      <c r="HNS38" s="23"/>
      <c r="HNT38" s="23"/>
      <c r="HNU38" s="23"/>
      <c r="HNV38" s="23"/>
      <c r="HNW38" s="23"/>
      <c r="HNX38" s="23"/>
      <c r="HNY38" s="23"/>
      <c r="HNZ38" s="23"/>
      <c r="HOA38" s="23"/>
      <c r="HOB38" s="23"/>
      <c r="HOC38" s="23"/>
      <c r="HOD38" s="23"/>
      <c r="HOE38" s="23"/>
      <c r="HOF38" s="23"/>
      <c r="HOG38" s="23"/>
      <c r="HOH38" s="23"/>
      <c r="HOI38" s="23"/>
      <c r="HOJ38" s="23"/>
      <c r="HOK38" s="23"/>
      <c r="HOL38" s="23"/>
      <c r="HOM38" s="23"/>
      <c r="HON38" s="23"/>
      <c r="HOO38" s="23"/>
      <c r="HOP38" s="23"/>
      <c r="HOQ38" s="23"/>
      <c r="HOR38" s="23"/>
      <c r="HOS38" s="23"/>
      <c r="HOT38" s="23"/>
      <c r="HOU38" s="23"/>
      <c r="HOV38" s="23"/>
      <c r="HOW38" s="23"/>
      <c r="HOX38" s="23"/>
      <c r="HOY38" s="23"/>
      <c r="HOZ38" s="23"/>
      <c r="HPA38" s="23"/>
      <c r="HPB38" s="23"/>
      <c r="HPC38" s="23"/>
      <c r="HPD38" s="23"/>
      <c r="HPE38" s="23"/>
      <c r="HPF38" s="23"/>
      <c r="HPG38" s="23"/>
      <c r="HPH38" s="23"/>
      <c r="HPI38" s="23"/>
      <c r="HPJ38" s="23"/>
      <c r="HPK38" s="23"/>
      <c r="HPL38" s="23"/>
      <c r="HPM38" s="23"/>
      <c r="HPN38" s="23"/>
      <c r="HPO38" s="23"/>
      <c r="HPP38" s="23"/>
      <c r="HPQ38" s="23"/>
      <c r="HPR38" s="23"/>
      <c r="HPS38" s="23"/>
      <c r="HPT38" s="23"/>
      <c r="HPU38" s="23"/>
      <c r="HPV38" s="23"/>
      <c r="HPW38" s="23"/>
      <c r="HPX38" s="23"/>
      <c r="HPY38" s="23"/>
      <c r="HPZ38" s="23"/>
      <c r="HQA38" s="23"/>
      <c r="HQB38" s="23"/>
      <c r="HQC38" s="23"/>
      <c r="HQD38" s="23"/>
      <c r="HQE38" s="23"/>
      <c r="HQF38" s="23"/>
      <c r="HQG38" s="23"/>
      <c r="HQH38" s="23"/>
      <c r="HQI38" s="23"/>
      <c r="HQJ38" s="23"/>
      <c r="HQK38" s="23"/>
      <c r="HQL38" s="23"/>
      <c r="HQM38" s="23"/>
      <c r="HQN38" s="23"/>
      <c r="HQO38" s="23"/>
      <c r="HQP38" s="23"/>
      <c r="HQQ38" s="23"/>
      <c r="HQR38" s="23"/>
      <c r="HQS38" s="23"/>
      <c r="HQT38" s="23"/>
      <c r="HQU38" s="23"/>
      <c r="HQV38" s="23"/>
      <c r="HQW38" s="23"/>
      <c r="HQX38" s="23"/>
      <c r="HQY38" s="23"/>
      <c r="HQZ38" s="23"/>
      <c r="HRA38" s="23"/>
      <c r="HRB38" s="23"/>
      <c r="HRC38" s="23"/>
      <c r="HRD38" s="23"/>
      <c r="HRE38" s="23"/>
      <c r="HRF38" s="23"/>
      <c r="HRG38" s="23"/>
      <c r="HRH38" s="23"/>
      <c r="HRI38" s="23"/>
      <c r="HRJ38" s="23"/>
      <c r="HRK38" s="23"/>
      <c r="HRL38" s="23"/>
      <c r="HRM38" s="23"/>
      <c r="HRN38" s="23"/>
      <c r="HRO38" s="23"/>
      <c r="HRP38" s="23"/>
      <c r="HRQ38" s="23"/>
      <c r="HRR38" s="23"/>
      <c r="HRS38" s="23"/>
      <c r="HRT38" s="23"/>
      <c r="HRU38" s="23"/>
      <c r="HRV38" s="23"/>
      <c r="HRW38" s="23"/>
      <c r="HRX38" s="23"/>
      <c r="HRY38" s="23"/>
      <c r="HRZ38" s="23"/>
      <c r="HSA38" s="23"/>
      <c r="HSB38" s="23"/>
      <c r="HSC38" s="23"/>
      <c r="HSD38" s="23"/>
      <c r="HSE38" s="23"/>
      <c r="HSF38" s="23"/>
      <c r="HSG38" s="23"/>
      <c r="HSH38" s="23"/>
      <c r="HSI38" s="23"/>
      <c r="HSJ38" s="23"/>
      <c r="HSK38" s="23"/>
      <c r="HSL38" s="23"/>
      <c r="HSM38" s="23"/>
      <c r="HSN38" s="23"/>
      <c r="HSO38" s="23"/>
      <c r="HSP38" s="23"/>
      <c r="HSQ38" s="23"/>
      <c r="HSR38" s="23"/>
      <c r="HSS38" s="23"/>
      <c r="HST38" s="23"/>
      <c r="HSU38" s="23"/>
      <c r="HSV38" s="23"/>
      <c r="HSW38" s="23"/>
      <c r="HSX38" s="23"/>
      <c r="HSY38" s="23"/>
      <c r="HSZ38" s="23"/>
      <c r="HTA38" s="23"/>
      <c r="HTB38" s="23"/>
      <c r="HTC38" s="23"/>
      <c r="HTD38" s="23"/>
      <c r="HTE38" s="23"/>
      <c r="HTF38" s="23"/>
      <c r="HTG38" s="23"/>
      <c r="HTH38" s="23"/>
      <c r="HTI38" s="23"/>
      <c r="HTJ38" s="23"/>
      <c r="HTK38" s="23"/>
      <c r="HTL38" s="23"/>
      <c r="HTM38" s="23"/>
      <c r="HTN38" s="23"/>
      <c r="HTO38" s="23"/>
      <c r="HTP38" s="23"/>
      <c r="HTQ38" s="23"/>
      <c r="HTR38" s="23"/>
      <c r="HTS38" s="23"/>
      <c r="HTT38" s="23"/>
      <c r="HTU38" s="23"/>
      <c r="HTV38" s="23"/>
      <c r="HTW38" s="23"/>
      <c r="HTX38" s="23"/>
      <c r="HTY38" s="23"/>
      <c r="HTZ38" s="23"/>
      <c r="HUA38" s="23"/>
      <c r="HUB38" s="23"/>
      <c r="HUC38" s="23"/>
      <c r="HUD38" s="23"/>
      <c r="HUE38" s="23"/>
      <c r="HUF38" s="23"/>
      <c r="HUG38" s="23"/>
      <c r="HUH38" s="23"/>
      <c r="HUI38" s="23"/>
      <c r="HUJ38" s="23"/>
      <c r="HUK38" s="23"/>
      <c r="HUL38" s="23"/>
      <c r="HUM38" s="23"/>
      <c r="HUN38" s="23"/>
      <c r="HUO38" s="23"/>
      <c r="HUP38" s="23"/>
      <c r="HUQ38" s="23"/>
      <c r="HUR38" s="23"/>
      <c r="HUS38" s="23"/>
      <c r="HUT38" s="23"/>
      <c r="HUU38" s="23"/>
      <c r="HUV38" s="23"/>
      <c r="HUW38" s="23"/>
      <c r="HUX38" s="23"/>
      <c r="HUY38" s="23"/>
      <c r="HUZ38" s="23"/>
      <c r="HVA38" s="23"/>
      <c r="HVB38" s="23"/>
      <c r="HVC38" s="23"/>
      <c r="HVD38" s="23"/>
      <c r="HVE38" s="23"/>
      <c r="HVF38" s="23"/>
      <c r="HVG38" s="23"/>
      <c r="HVH38" s="23"/>
      <c r="HVI38" s="23"/>
      <c r="HVJ38" s="23"/>
      <c r="HVK38" s="23"/>
      <c r="HVL38" s="23"/>
      <c r="HVM38" s="23"/>
      <c r="HVN38" s="23"/>
      <c r="HVO38" s="23"/>
      <c r="HVP38" s="23"/>
      <c r="HVQ38" s="23"/>
      <c r="HVR38" s="23"/>
      <c r="HVS38" s="23"/>
      <c r="HVT38" s="23"/>
      <c r="HVU38" s="23"/>
      <c r="HVV38" s="23"/>
      <c r="HVW38" s="23"/>
      <c r="HVX38" s="23"/>
      <c r="HVY38" s="23"/>
      <c r="HVZ38" s="23"/>
      <c r="HWA38" s="23"/>
      <c r="HWB38" s="23"/>
      <c r="HWC38" s="23"/>
      <c r="HWD38" s="23"/>
      <c r="HWE38" s="23"/>
      <c r="HWF38" s="23"/>
      <c r="HWG38" s="23"/>
      <c r="HWH38" s="23"/>
      <c r="HWI38" s="23"/>
      <c r="HWJ38" s="23"/>
      <c r="HWK38" s="23"/>
      <c r="HWL38" s="23"/>
      <c r="HWM38" s="23"/>
      <c r="HWN38" s="23"/>
      <c r="HWO38" s="23"/>
      <c r="HWP38" s="23"/>
      <c r="HWQ38" s="23"/>
      <c r="HWR38" s="23"/>
      <c r="HWS38" s="23"/>
      <c r="HWT38" s="23"/>
      <c r="HWU38" s="23"/>
      <c r="HWV38" s="23"/>
      <c r="HWW38" s="23"/>
      <c r="HWX38" s="23"/>
      <c r="HWY38" s="23"/>
      <c r="HWZ38" s="23"/>
      <c r="HXA38" s="23"/>
      <c r="HXB38" s="23"/>
      <c r="HXC38" s="23"/>
      <c r="HXD38" s="23"/>
      <c r="HXE38" s="23"/>
      <c r="HXF38" s="23"/>
      <c r="HXG38" s="23"/>
      <c r="HXH38" s="23"/>
      <c r="HXI38" s="23"/>
      <c r="HXJ38" s="23"/>
      <c r="HXK38" s="23"/>
      <c r="HXL38" s="23"/>
      <c r="HXM38" s="23"/>
      <c r="HXN38" s="23"/>
      <c r="HXO38" s="23"/>
      <c r="HXP38" s="23"/>
      <c r="HXQ38" s="23"/>
      <c r="HXR38" s="23"/>
      <c r="HXS38" s="23"/>
      <c r="HXT38" s="23"/>
      <c r="HXU38" s="23"/>
      <c r="HXV38" s="23"/>
      <c r="HXW38" s="23"/>
      <c r="HXX38" s="23"/>
      <c r="HXY38" s="23"/>
      <c r="HXZ38" s="23"/>
      <c r="HYA38" s="23"/>
      <c r="HYB38" s="23"/>
      <c r="HYC38" s="23"/>
      <c r="HYD38" s="23"/>
      <c r="HYE38" s="23"/>
      <c r="HYF38" s="23"/>
      <c r="HYG38" s="23"/>
      <c r="HYH38" s="23"/>
      <c r="HYI38" s="23"/>
      <c r="HYJ38" s="23"/>
      <c r="HYK38" s="23"/>
      <c r="HYL38" s="23"/>
      <c r="HYM38" s="23"/>
      <c r="HYN38" s="23"/>
      <c r="HYO38" s="23"/>
      <c r="HYP38" s="23"/>
      <c r="HYQ38" s="23"/>
      <c r="HYR38" s="23"/>
      <c r="HYS38" s="23"/>
      <c r="HYT38" s="23"/>
      <c r="HYU38" s="23"/>
      <c r="HYV38" s="23"/>
      <c r="HYW38" s="23"/>
      <c r="HYX38" s="23"/>
      <c r="HYY38" s="23"/>
      <c r="HYZ38" s="23"/>
      <c r="HZA38" s="23"/>
      <c r="HZB38" s="23"/>
      <c r="HZC38" s="23"/>
      <c r="HZD38" s="23"/>
      <c r="HZE38" s="23"/>
      <c r="HZF38" s="23"/>
      <c r="HZG38" s="23"/>
      <c r="HZH38" s="23"/>
      <c r="HZI38" s="23"/>
      <c r="HZJ38" s="23"/>
      <c r="HZK38" s="23"/>
      <c r="HZL38" s="23"/>
      <c r="HZM38" s="23"/>
      <c r="HZN38" s="23"/>
      <c r="HZO38" s="23"/>
      <c r="HZP38" s="23"/>
      <c r="HZQ38" s="23"/>
      <c r="HZR38" s="23"/>
      <c r="HZS38" s="23"/>
      <c r="HZT38" s="23"/>
      <c r="HZU38" s="23"/>
      <c r="HZV38" s="23"/>
      <c r="HZW38" s="23"/>
      <c r="HZX38" s="23"/>
      <c r="HZY38" s="23"/>
      <c r="HZZ38" s="23"/>
      <c r="IAA38" s="23"/>
      <c r="IAB38" s="23"/>
      <c r="IAC38" s="23"/>
      <c r="IAD38" s="23"/>
      <c r="IAE38" s="23"/>
      <c r="IAF38" s="23"/>
      <c r="IAG38" s="23"/>
      <c r="IAH38" s="23"/>
      <c r="IAI38" s="23"/>
      <c r="IAJ38" s="23"/>
      <c r="IAK38" s="23"/>
      <c r="IAL38" s="23"/>
      <c r="IAM38" s="23"/>
      <c r="IAN38" s="23"/>
      <c r="IAO38" s="23"/>
      <c r="IAP38" s="23"/>
      <c r="IAQ38" s="23"/>
      <c r="IAR38" s="23"/>
      <c r="IAS38" s="23"/>
      <c r="IAT38" s="23"/>
      <c r="IAU38" s="23"/>
      <c r="IAV38" s="23"/>
      <c r="IAW38" s="23"/>
      <c r="IAX38" s="23"/>
      <c r="IAY38" s="23"/>
      <c r="IAZ38" s="23"/>
      <c r="IBA38" s="23"/>
      <c r="IBB38" s="23"/>
      <c r="IBC38" s="23"/>
      <c r="IBD38" s="23"/>
      <c r="IBE38" s="23"/>
      <c r="IBF38" s="23"/>
      <c r="IBG38" s="23"/>
      <c r="IBH38" s="23"/>
      <c r="IBI38" s="23"/>
      <c r="IBJ38" s="23"/>
      <c r="IBK38" s="23"/>
      <c r="IBL38" s="23"/>
      <c r="IBM38" s="23"/>
      <c r="IBN38" s="23"/>
      <c r="IBO38" s="23"/>
      <c r="IBP38" s="23"/>
      <c r="IBQ38" s="23"/>
      <c r="IBR38" s="23"/>
      <c r="IBS38" s="23"/>
      <c r="IBT38" s="23"/>
      <c r="IBU38" s="23"/>
      <c r="IBV38" s="23"/>
      <c r="IBW38" s="23"/>
      <c r="IBX38" s="23"/>
      <c r="IBY38" s="23"/>
      <c r="IBZ38" s="23"/>
      <c r="ICA38" s="23"/>
      <c r="ICB38" s="23"/>
      <c r="ICC38" s="23"/>
      <c r="ICD38" s="23"/>
      <c r="ICE38" s="23"/>
      <c r="ICF38" s="23"/>
      <c r="ICG38" s="23"/>
      <c r="ICH38" s="23"/>
      <c r="ICI38" s="23"/>
      <c r="ICJ38" s="23"/>
      <c r="ICK38" s="23"/>
      <c r="ICL38" s="23"/>
      <c r="ICM38" s="23"/>
      <c r="ICN38" s="23"/>
      <c r="ICO38" s="23"/>
      <c r="ICP38" s="23"/>
      <c r="ICQ38" s="23"/>
      <c r="ICR38" s="23"/>
      <c r="ICS38" s="23"/>
      <c r="ICT38" s="23"/>
      <c r="ICU38" s="23"/>
      <c r="ICV38" s="23"/>
      <c r="ICW38" s="23"/>
      <c r="ICX38" s="23"/>
      <c r="ICY38" s="23"/>
      <c r="ICZ38" s="23"/>
      <c r="IDA38" s="23"/>
      <c r="IDB38" s="23"/>
      <c r="IDC38" s="23"/>
      <c r="IDD38" s="23"/>
      <c r="IDE38" s="23"/>
      <c r="IDF38" s="23"/>
      <c r="IDG38" s="23"/>
      <c r="IDH38" s="23"/>
      <c r="IDI38" s="23"/>
      <c r="IDJ38" s="23"/>
      <c r="IDK38" s="23"/>
      <c r="IDL38" s="23"/>
      <c r="IDM38" s="23"/>
      <c r="IDN38" s="23"/>
      <c r="IDO38" s="23"/>
      <c r="IDP38" s="23"/>
      <c r="IDQ38" s="23"/>
      <c r="IDR38" s="23"/>
      <c r="IDS38" s="23"/>
      <c r="IDT38" s="23"/>
      <c r="IDU38" s="23"/>
      <c r="IDV38" s="23"/>
      <c r="IDW38" s="23"/>
      <c r="IDX38" s="23"/>
      <c r="IDY38" s="23"/>
      <c r="IDZ38" s="23"/>
      <c r="IEA38" s="23"/>
      <c r="IEB38" s="23"/>
      <c r="IEC38" s="23"/>
      <c r="IED38" s="23"/>
      <c r="IEE38" s="23"/>
      <c r="IEF38" s="23"/>
      <c r="IEG38" s="23"/>
      <c r="IEH38" s="23"/>
      <c r="IEI38" s="23"/>
      <c r="IEJ38" s="23"/>
      <c r="IEK38" s="23"/>
      <c r="IEL38" s="23"/>
      <c r="IEM38" s="23"/>
      <c r="IEN38" s="23"/>
      <c r="IEO38" s="23"/>
      <c r="IEP38" s="23"/>
      <c r="IEQ38" s="23"/>
      <c r="IER38" s="23"/>
      <c r="IES38" s="23"/>
      <c r="IET38" s="23"/>
      <c r="IEU38" s="23"/>
      <c r="IEV38" s="23"/>
      <c r="IEW38" s="23"/>
      <c r="IEX38" s="23"/>
      <c r="IEY38" s="23"/>
      <c r="IEZ38" s="23"/>
      <c r="IFA38" s="23"/>
      <c r="IFB38" s="23"/>
      <c r="IFC38" s="23"/>
      <c r="IFD38" s="23"/>
      <c r="IFE38" s="23"/>
      <c r="IFF38" s="23"/>
      <c r="IFG38" s="23"/>
      <c r="IFH38" s="23"/>
      <c r="IFI38" s="23"/>
      <c r="IFJ38" s="23"/>
      <c r="IFK38" s="23"/>
      <c r="IFL38" s="23"/>
      <c r="IFM38" s="23"/>
      <c r="IFN38" s="23"/>
      <c r="IFO38" s="23"/>
      <c r="IFP38" s="23"/>
      <c r="IFQ38" s="23"/>
      <c r="IFR38" s="23"/>
      <c r="IFS38" s="23"/>
      <c r="IFT38" s="23"/>
      <c r="IFU38" s="23"/>
      <c r="IFV38" s="23"/>
      <c r="IFW38" s="23"/>
      <c r="IFX38" s="23"/>
      <c r="IFY38" s="23"/>
      <c r="IFZ38" s="23"/>
      <c r="IGA38" s="23"/>
      <c r="IGB38" s="23"/>
      <c r="IGC38" s="23"/>
      <c r="IGD38" s="23"/>
      <c r="IGE38" s="23"/>
      <c r="IGF38" s="23"/>
      <c r="IGG38" s="23"/>
      <c r="IGH38" s="23"/>
      <c r="IGI38" s="23"/>
      <c r="IGJ38" s="23"/>
      <c r="IGK38" s="23"/>
      <c r="IGL38" s="23"/>
      <c r="IGM38" s="23"/>
      <c r="IGN38" s="23"/>
      <c r="IGO38" s="23"/>
      <c r="IGP38" s="23"/>
      <c r="IGQ38" s="23"/>
      <c r="IGR38" s="23"/>
      <c r="IGS38" s="23"/>
      <c r="IGT38" s="23"/>
      <c r="IGU38" s="23"/>
      <c r="IGV38" s="23"/>
      <c r="IGW38" s="23"/>
      <c r="IGX38" s="23"/>
      <c r="IGY38" s="23"/>
      <c r="IGZ38" s="23"/>
      <c r="IHA38" s="23"/>
      <c r="IHB38" s="23"/>
      <c r="IHC38" s="23"/>
      <c r="IHD38" s="23"/>
      <c r="IHE38" s="23"/>
      <c r="IHF38" s="23"/>
      <c r="IHG38" s="23"/>
      <c r="IHH38" s="23"/>
      <c r="IHI38" s="23"/>
      <c r="IHJ38" s="23"/>
      <c r="IHK38" s="23"/>
      <c r="IHL38" s="23"/>
      <c r="IHM38" s="23"/>
      <c r="IHN38" s="23"/>
      <c r="IHO38" s="23"/>
      <c r="IHP38" s="23"/>
      <c r="IHQ38" s="23"/>
      <c r="IHR38" s="23"/>
      <c r="IHS38" s="23"/>
      <c r="IHT38" s="23"/>
      <c r="IHU38" s="23"/>
      <c r="IHV38" s="23"/>
      <c r="IHW38" s="23"/>
      <c r="IHX38" s="23"/>
      <c r="IHY38" s="23"/>
      <c r="IHZ38" s="23"/>
      <c r="IIA38" s="23"/>
      <c r="IIB38" s="23"/>
      <c r="IIC38" s="23"/>
      <c r="IID38" s="23"/>
      <c r="IIE38" s="23"/>
      <c r="IIF38" s="23"/>
      <c r="IIG38" s="23"/>
      <c r="IIH38" s="23"/>
      <c r="III38" s="23"/>
      <c r="IIJ38" s="23"/>
      <c r="IIK38" s="23"/>
      <c r="IIL38" s="23"/>
      <c r="IIM38" s="23"/>
      <c r="IIN38" s="23"/>
      <c r="IIO38" s="23"/>
      <c r="IIP38" s="23"/>
      <c r="IIQ38" s="23"/>
      <c r="IIR38" s="23"/>
      <c r="IIS38" s="23"/>
      <c r="IIT38" s="23"/>
      <c r="IIU38" s="23"/>
      <c r="IIV38" s="23"/>
      <c r="IIW38" s="23"/>
      <c r="IIX38" s="23"/>
      <c r="IIY38" s="23"/>
      <c r="IIZ38" s="23"/>
      <c r="IJA38" s="23"/>
      <c r="IJB38" s="23"/>
      <c r="IJC38" s="23"/>
      <c r="IJD38" s="23"/>
      <c r="IJE38" s="23"/>
      <c r="IJF38" s="23"/>
      <c r="IJG38" s="23"/>
      <c r="IJH38" s="23"/>
      <c r="IJI38" s="23"/>
      <c r="IJJ38" s="23"/>
      <c r="IJK38" s="23"/>
      <c r="IJL38" s="23"/>
      <c r="IJM38" s="23"/>
      <c r="IJN38" s="23"/>
      <c r="IJO38" s="23"/>
      <c r="IJP38" s="23"/>
      <c r="IJQ38" s="23"/>
      <c r="IJR38" s="23"/>
      <c r="IJS38" s="23"/>
      <c r="IJT38" s="23"/>
      <c r="IJU38" s="23"/>
      <c r="IJV38" s="23"/>
      <c r="IJW38" s="23"/>
      <c r="IJX38" s="23"/>
      <c r="IJY38" s="23"/>
      <c r="IJZ38" s="23"/>
      <c r="IKA38" s="23"/>
      <c r="IKB38" s="23"/>
      <c r="IKC38" s="23"/>
      <c r="IKD38" s="23"/>
      <c r="IKE38" s="23"/>
      <c r="IKF38" s="23"/>
      <c r="IKG38" s="23"/>
      <c r="IKH38" s="23"/>
      <c r="IKI38" s="23"/>
      <c r="IKJ38" s="23"/>
      <c r="IKK38" s="23"/>
      <c r="IKL38" s="23"/>
      <c r="IKM38" s="23"/>
      <c r="IKN38" s="23"/>
      <c r="IKO38" s="23"/>
      <c r="IKP38" s="23"/>
      <c r="IKQ38" s="23"/>
      <c r="IKR38" s="23"/>
      <c r="IKS38" s="23"/>
      <c r="IKT38" s="23"/>
      <c r="IKU38" s="23"/>
      <c r="IKV38" s="23"/>
      <c r="IKW38" s="23"/>
      <c r="IKX38" s="23"/>
      <c r="IKY38" s="23"/>
      <c r="IKZ38" s="23"/>
      <c r="ILA38" s="23"/>
      <c r="ILB38" s="23"/>
      <c r="ILC38" s="23"/>
      <c r="ILD38" s="23"/>
      <c r="ILE38" s="23"/>
      <c r="ILF38" s="23"/>
      <c r="ILG38" s="23"/>
      <c r="ILH38" s="23"/>
      <c r="ILI38" s="23"/>
      <c r="ILJ38" s="23"/>
      <c r="ILK38" s="23"/>
      <c r="ILL38" s="23"/>
      <c r="ILM38" s="23"/>
      <c r="ILN38" s="23"/>
      <c r="ILO38" s="23"/>
      <c r="ILP38" s="23"/>
      <c r="ILQ38" s="23"/>
      <c r="ILR38" s="23"/>
      <c r="ILS38" s="23"/>
      <c r="ILT38" s="23"/>
      <c r="ILU38" s="23"/>
      <c r="ILV38" s="23"/>
      <c r="ILW38" s="23"/>
      <c r="ILX38" s="23"/>
      <c r="ILY38" s="23"/>
      <c r="ILZ38" s="23"/>
      <c r="IMA38" s="23"/>
      <c r="IMB38" s="23"/>
      <c r="IMC38" s="23"/>
      <c r="IMD38" s="23"/>
      <c r="IME38" s="23"/>
      <c r="IMF38" s="23"/>
      <c r="IMG38" s="23"/>
      <c r="IMH38" s="23"/>
      <c r="IMI38" s="23"/>
      <c r="IMJ38" s="23"/>
      <c r="IMK38" s="23"/>
      <c r="IML38" s="23"/>
      <c r="IMM38" s="23"/>
      <c r="IMN38" s="23"/>
      <c r="IMO38" s="23"/>
      <c r="IMP38" s="23"/>
      <c r="IMQ38" s="23"/>
      <c r="IMR38" s="23"/>
      <c r="IMS38" s="23"/>
      <c r="IMT38" s="23"/>
      <c r="IMU38" s="23"/>
      <c r="IMV38" s="23"/>
      <c r="IMW38" s="23"/>
      <c r="IMX38" s="23"/>
      <c r="IMY38" s="23"/>
      <c r="IMZ38" s="23"/>
      <c r="INA38" s="23"/>
      <c r="INB38" s="23"/>
      <c r="INC38" s="23"/>
      <c r="IND38" s="23"/>
      <c r="INE38" s="23"/>
      <c r="INF38" s="23"/>
      <c r="ING38" s="23"/>
      <c r="INH38" s="23"/>
      <c r="INI38" s="23"/>
      <c r="INJ38" s="23"/>
      <c r="INK38" s="23"/>
      <c r="INL38" s="23"/>
      <c r="INM38" s="23"/>
      <c r="INN38" s="23"/>
      <c r="INO38" s="23"/>
      <c r="INP38" s="23"/>
      <c r="INQ38" s="23"/>
      <c r="INR38" s="23"/>
      <c r="INS38" s="23"/>
      <c r="INT38" s="23"/>
      <c r="INU38" s="23"/>
      <c r="INV38" s="23"/>
      <c r="INW38" s="23"/>
      <c r="INX38" s="23"/>
      <c r="INY38" s="23"/>
      <c r="INZ38" s="23"/>
      <c r="IOA38" s="23"/>
      <c r="IOB38" s="23"/>
      <c r="IOC38" s="23"/>
      <c r="IOD38" s="23"/>
      <c r="IOE38" s="23"/>
      <c r="IOF38" s="23"/>
      <c r="IOG38" s="23"/>
      <c r="IOH38" s="23"/>
      <c r="IOI38" s="23"/>
      <c r="IOJ38" s="23"/>
      <c r="IOK38" s="23"/>
      <c r="IOL38" s="23"/>
      <c r="IOM38" s="23"/>
      <c r="ION38" s="23"/>
      <c r="IOO38" s="23"/>
      <c r="IOP38" s="23"/>
      <c r="IOQ38" s="23"/>
      <c r="IOR38" s="23"/>
      <c r="IOS38" s="23"/>
      <c r="IOT38" s="23"/>
      <c r="IOU38" s="23"/>
      <c r="IOV38" s="23"/>
      <c r="IOW38" s="23"/>
      <c r="IOX38" s="23"/>
      <c r="IOY38" s="23"/>
      <c r="IOZ38" s="23"/>
      <c r="IPA38" s="23"/>
      <c r="IPB38" s="23"/>
      <c r="IPC38" s="23"/>
      <c r="IPD38" s="23"/>
      <c r="IPE38" s="23"/>
      <c r="IPF38" s="23"/>
      <c r="IPG38" s="23"/>
      <c r="IPH38" s="23"/>
      <c r="IPI38" s="23"/>
      <c r="IPJ38" s="23"/>
      <c r="IPK38" s="23"/>
      <c r="IPL38" s="23"/>
      <c r="IPM38" s="23"/>
      <c r="IPN38" s="23"/>
      <c r="IPO38" s="23"/>
      <c r="IPP38" s="23"/>
      <c r="IPQ38" s="23"/>
      <c r="IPR38" s="23"/>
      <c r="IPS38" s="23"/>
      <c r="IPT38" s="23"/>
      <c r="IPU38" s="23"/>
      <c r="IPV38" s="23"/>
      <c r="IPW38" s="23"/>
      <c r="IPX38" s="23"/>
      <c r="IPY38" s="23"/>
      <c r="IPZ38" s="23"/>
      <c r="IQA38" s="23"/>
      <c r="IQB38" s="23"/>
      <c r="IQC38" s="23"/>
      <c r="IQD38" s="23"/>
      <c r="IQE38" s="23"/>
      <c r="IQF38" s="23"/>
      <c r="IQG38" s="23"/>
      <c r="IQH38" s="23"/>
      <c r="IQI38" s="23"/>
      <c r="IQJ38" s="23"/>
      <c r="IQK38" s="23"/>
      <c r="IQL38" s="23"/>
      <c r="IQM38" s="23"/>
      <c r="IQN38" s="23"/>
      <c r="IQO38" s="23"/>
      <c r="IQP38" s="23"/>
      <c r="IQQ38" s="23"/>
      <c r="IQR38" s="23"/>
      <c r="IQS38" s="23"/>
      <c r="IQT38" s="23"/>
      <c r="IQU38" s="23"/>
      <c r="IQV38" s="23"/>
      <c r="IQW38" s="23"/>
      <c r="IQX38" s="23"/>
      <c r="IQY38" s="23"/>
      <c r="IQZ38" s="23"/>
      <c r="IRA38" s="23"/>
      <c r="IRB38" s="23"/>
      <c r="IRC38" s="23"/>
      <c r="IRD38" s="23"/>
      <c r="IRE38" s="23"/>
      <c r="IRF38" s="23"/>
      <c r="IRG38" s="23"/>
      <c r="IRH38" s="23"/>
      <c r="IRI38" s="23"/>
      <c r="IRJ38" s="23"/>
      <c r="IRK38" s="23"/>
      <c r="IRL38" s="23"/>
      <c r="IRM38" s="23"/>
      <c r="IRN38" s="23"/>
      <c r="IRO38" s="23"/>
      <c r="IRP38" s="23"/>
      <c r="IRQ38" s="23"/>
      <c r="IRR38" s="23"/>
      <c r="IRS38" s="23"/>
      <c r="IRT38" s="23"/>
      <c r="IRU38" s="23"/>
      <c r="IRV38" s="23"/>
      <c r="IRW38" s="23"/>
      <c r="IRX38" s="23"/>
      <c r="IRY38" s="23"/>
      <c r="IRZ38" s="23"/>
      <c r="ISA38" s="23"/>
      <c r="ISB38" s="23"/>
      <c r="ISC38" s="23"/>
      <c r="ISD38" s="23"/>
      <c r="ISE38" s="23"/>
      <c r="ISF38" s="23"/>
      <c r="ISG38" s="23"/>
      <c r="ISH38" s="23"/>
      <c r="ISI38" s="23"/>
      <c r="ISJ38" s="23"/>
      <c r="ISK38" s="23"/>
      <c r="ISL38" s="23"/>
      <c r="ISM38" s="23"/>
      <c r="ISN38" s="23"/>
      <c r="ISO38" s="23"/>
      <c r="ISP38" s="23"/>
      <c r="ISQ38" s="23"/>
      <c r="ISR38" s="23"/>
      <c r="ISS38" s="23"/>
      <c r="IST38" s="23"/>
      <c r="ISU38" s="23"/>
      <c r="ISV38" s="23"/>
      <c r="ISW38" s="23"/>
      <c r="ISX38" s="23"/>
      <c r="ISY38" s="23"/>
      <c r="ISZ38" s="23"/>
      <c r="ITA38" s="23"/>
      <c r="ITB38" s="23"/>
      <c r="ITC38" s="23"/>
      <c r="ITD38" s="23"/>
      <c r="ITE38" s="23"/>
      <c r="ITF38" s="23"/>
      <c r="ITG38" s="23"/>
      <c r="ITH38" s="23"/>
      <c r="ITI38" s="23"/>
      <c r="ITJ38" s="23"/>
      <c r="ITK38" s="23"/>
      <c r="ITL38" s="23"/>
      <c r="ITM38" s="23"/>
      <c r="ITN38" s="23"/>
      <c r="ITO38" s="23"/>
      <c r="ITP38" s="23"/>
      <c r="ITQ38" s="23"/>
      <c r="ITR38" s="23"/>
      <c r="ITS38" s="23"/>
      <c r="ITT38" s="23"/>
      <c r="ITU38" s="23"/>
      <c r="ITV38" s="23"/>
      <c r="ITW38" s="23"/>
      <c r="ITX38" s="23"/>
      <c r="ITY38" s="23"/>
      <c r="ITZ38" s="23"/>
      <c r="IUA38" s="23"/>
      <c r="IUB38" s="23"/>
      <c r="IUC38" s="23"/>
      <c r="IUD38" s="23"/>
      <c r="IUE38" s="23"/>
      <c r="IUF38" s="23"/>
      <c r="IUG38" s="23"/>
      <c r="IUH38" s="23"/>
      <c r="IUI38" s="23"/>
      <c r="IUJ38" s="23"/>
      <c r="IUK38" s="23"/>
      <c r="IUL38" s="23"/>
      <c r="IUM38" s="23"/>
      <c r="IUN38" s="23"/>
      <c r="IUO38" s="23"/>
      <c r="IUP38" s="23"/>
      <c r="IUQ38" s="23"/>
      <c r="IUR38" s="23"/>
      <c r="IUS38" s="23"/>
      <c r="IUT38" s="23"/>
      <c r="IUU38" s="23"/>
      <c r="IUV38" s="23"/>
      <c r="IUW38" s="23"/>
      <c r="IUX38" s="23"/>
      <c r="IUY38" s="23"/>
      <c r="IUZ38" s="23"/>
      <c r="IVA38" s="23"/>
      <c r="IVB38" s="23"/>
      <c r="IVC38" s="23"/>
      <c r="IVD38" s="23"/>
      <c r="IVE38" s="23"/>
      <c r="IVF38" s="23"/>
      <c r="IVG38" s="23"/>
      <c r="IVH38" s="23"/>
      <c r="IVI38" s="23"/>
      <c r="IVJ38" s="23"/>
      <c r="IVK38" s="23"/>
      <c r="IVL38" s="23"/>
      <c r="IVM38" s="23"/>
      <c r="IVN38" s="23"/>
      <c r="IVO38" s="23"/>
      <c r="IVP38" s="23"/>
      <c r="IVQ38" s="23"/>
      <c r="IVR38" s="23"/>
      <c r="IVS38" s="23"/>
      <c r="IVT38" s="23"/>
      <c r="IVU38" s="23"/>
      <c r="IVV38" s="23"/>
      <c r="IVW38" s="23"/>
      <c r="IVX38" s="23"/>
      <c r="IVY38" s="23"/>
      <c r="IVZ38" s="23"/>
      <c r="IWA38" s="23"/>
      <c r="IWB38" s="23"/>
      <c r="IWC38" s="23"/>
      <c r="IWD38" s="23"/>
      <c r="IWE38" s="23"/>
      <c r="IWF38" s="23"/>
      <c r="IWG38" s="23"/>
      <c r="IWH38" s="23"/>
      <c r="IWI38" s="23"/>
      <c r="IWJ38" s="23"/>
      <c r="IWK38" s="23"/>
      <c r="IWL38" s="23"/>
      <c r="IWM38" s="23"/>
      <c r="IWN38" s="23"/>
      <c r="IWO38" s="23"/>
      <c r="IWP38" s="23"/>
      <c r="IWQ38" s="23"/>
      <c r="IWR38" s="23"/>
      <c r="IWS38" s="23"/>
      <c r="IWT38" s="23"/>
      <c r="IWU38" s="23"/>
      <c r="IWV38" s="23"/>
      <c r="IWW38" s="23"/>
      <c r="IWX38" s="23"/>
      <c r="IWY38" s="23"/>
      <c r="IWZ38" s="23"/>
      <c r="IXA38" s="23"/>
      <c r="IXB38" s="23"/>
      <c r="IXC38" s="23"/>
      <c r="IXD38" s="23"/>
      <c r="IXE38" s="23"/>
      <c r="IXF38" s="23"/>
      <c r="IXG38" s="23"/>
      <c r="IXH38" s="23"/>
      <c r="IXI38" s="23"/>
      <c r="IXJ38" s="23"/>
      <c r="IXK38" s="23"/>
      <c r="IXL38" s="23"/>
      <c r="IXM38" s="23"/>
      <c r="IXN38" s="23"/>
      <c r="IXO38" s="23"/>
      <c r="IXP38" s="23"/>
      <c r="IXQ38" s="23"/>
      <c r="IXR38" s="23"/>
      <c r="IXS38" s="23"/>
      <c r="IXT38" s="23"/>
      <c r="IXU38" s="23"/>
      <c r="IXV38" s="23"/>
      <c r="IXW38" s="23"/>
      <c r="IXX38" s="23"/>
      <c r="IXY38" s="23"/>
      <c r="IXZ38" s="23"/>
      <c r="IYA38" s="23"/>
      <c r="IYB38" s="23"/>
      <c r="IYC38" s="23"/>
      <c r="IYD38" s="23"/>
      <c r="IYE38" s="23"/>
      <c r="IYF38" s="23"/>
      <c r="IYG38" s="23"/>
      <c r="IYH38" s="23"/>
      <c r="IYI38" s="23"/>
      <c r="IYJ38" s="23"/>
      <c r="IYK38" s="23"/>
      <c r="IYL38" s="23"/>
      <c r="IYM38" s="23"/>
      <c r="IYN38" s="23"/>
      <c r="IYO38" s="23"/>
      <c r="IYP38" s="23"/>
      <c r="IYQ38" s="23"/>
      <c r="IYR38" s="23"/>
      <c r="IYS38" s="23"/>
      <c r="IYT38" s="23"/>
      <c r="IYU38" s="23"/>
      <c r="IYV38" s="23"/>
      <c r="IYW38" s="23"/>
      <c r="IYX38" s="23"/>
      <c r="IYY38" s="23"/>
      <c r="IYZ38" s="23"/>
      <c r="IZA38" s="23"/>
      <c r="IZB38" s="23"/>
      <c r="IZC38" s="23"/>
      <c r="IZD38" s="23"/>
      <c r="IZE38" s="23"/>
      <c r="IZF38" s="23"/>
      <c r="IZG38" s="23"/>
      <c r="IZH38" s="23"/>
      <c r="IZI38" s="23"/>
      <c r="IZJ38" s="23"/>
      <c r="IZK38" s="23"/>
      <c r="IZL38" s="23"/>
      <c r="IZM38" s="23"/>
      <c r="IZN38" s="23"/>
      <c r="IZO38" s="23"/>
      <c r="IZP38" s="23"/>
      <c r="IZQ38" s="23"/>
      <c r="IZR38" s="23"/>
      <c r="IZS38" s="23"/>
      <c r="IZT38" s="23"/>
      <c r="IZU38" s="23"/>
      <c r="IZV38" s="23"/>
      <c r="IZW38" s="23"/>
      <c r="IZX38" s="23"/>
      <c r="IZY38" s="23"/>
      <c r="IZZ38" s="23"/>
      <c r="JAA38" s="23"/>
      <c r="JAB38" s="23"/>
      <c r="JAC38" s="23"/>
      <c r="JAD38" s="23"/>
      <c r="JAE38" s="23"/>
      <c r="JAF38" s="23"/>
      <c r="JAG38" s="23"/>
      <c r="JAH38" s="23"/>
      <c r="JAI38" s="23"/>
      <c r="JAJ38" s="23"/>
      <c r="JAK38" s="23"/>
      <c r="JAL38" s="23"/>
      <c r="JAM38" s="23"/>
      <c r="JAN38" s="23"/>
      <c r="JAO38" s="23"/>
      <c r="JAP38" s="23"/>
      <c r="JAQ38" s="23"/>
      <c r="JAR38" s="23"/>
      <c r="JAS38" s="23"/>
      <c r="JAT38" s="23"/>
      <c r="JAU38" s="23"/>
      <c r="JAV38" s="23"/>
      <c r="JAW38" s="23"/>
      <c r="JAX38" s="23"/>
      <c r="JAY38" s="23"/>
      <c r="JAZ38" s="23"/>
      <c r="JBA38" s="23"/>
      <c r="JBB38" s="23"/>
      <c r="JBC38" s="23"/>
      <c r="JBD38" s="23"/>
      <c r="JBE38" s="23"/>
      <c r="JBF38" s="23"/>
      <c r="JBG38" s="23"/>
      <c r="JBH38" s="23"/>
      <c r="JBI38" s="23"/>
      <c r="JBJ38" s="23"/>
      <c r="JBK38" s="23"/>
      <c r="JBL38" s="23"/>
      <c r="JBM38" s="23"/>
      <c r="JBN38" s="23"/>
      <c r="JBO38" s="23"/>
      <c r="JBP38" s="23"/>
      <c r="JBQ38" s="23"/>
      <c r="JBR38" s="23"/>
      <c r="JBS38" s="23"/>
      <c r="JBT38" s="23"/>
      <c r="JBU38" s="23"/>
      <c r="JBV38" s="23"/>
      <c r="JBW38" s="23"/>
      <c r="JBX38" s="23"/>
      <c r="JBY38" s="23"/>
      <c r="JBZ38" s="23"/>
      <c r="JCA38" s="23"/>
      <c r="JCB38" s="23"/>
      <c r="JCC38" s="23"/>
      <c r="JCD38" s="23"/>
      <c r="JCE38" s="23"/>
      <c r="JCF38" s="23"/>
      <c r="JCG38" s="23"/>
      <c r="JCH38" s="23"/>
      <c r="JCI38" s="23"/>
      <c r="JCJ38" s="23"/>
      <c r="JCK38" s="23"/>
      <c r="JCL38" s="23"/>
      <c r="JCM38" s="23"/>
      <c r="JCN38" s="23"/>
      <c r="JCO38" s="23"/>
      <c r="JCP38" s="23"/>
      <c r="JCQ38" s="23"/>
      <c r="JCR38" s="23"/>
      <c r="JCS38" s="23"/>
      <c r="JCT38" s="23"/>
      <c r="JCU38" s="23"/>
      <c r="JCV38" s="23"/>
      <c r="JCW38" s="23"/>
      <c r="JCX38" s="23"/>
      <c r="JCY38" s="23"/>
      <c r="JCZ38" s="23"/>
      <c r="JDA38" s="23"/>
      <c r="JDB38" s="23"/>
      <c r="JDC38" s="23"/>
      <c r="JDD38" s="23"/>
      <c r="JDE38" s="23"/>
      <c r="JDF38" s="23"/>
      <c r="JDG38" s="23"/>
      <c r="JDH38" s="23"/>
      <c r="JDI38" s="23"/>
      <c r="JDJ38" s="23"/>
      <c r="JDK38" s="23"/>
      <c r="JDL38" s="23"/>
      <c r="JDM38" s="23"/>
      <c r="JDN38" s="23"/>
      <c r="JDO38" s="23"/>
      <c r="JDP38" s="23"/>
      <c r="JDQ38" s="23"/>
      <c r="JDR38" s="23"/>
      <c r="JDS38" s="23"/>
      <c r="JDT38" s="23"/>
      <c r="JDU38" s="23"/>
      <c r="JDV38" s="23"/>
      <c r="JDW38" s="23"/>
      <c r="JDX38" s="23"/>
      <c r="JDY38" s="23"/>
      <c r="JDZ38" s="23"/>
      <c r="JEA38" s="23"/>
      <c r="JEB38" s="23"/>
      <c r="JEC38" s="23"/>
      <c r="JED38" s="23"/>
      <c r="JEE38" s="23"/>
      <c r="JEF38" s="23"/>
      <c r="JEG38" s="23"/>
      <c r="JEH38" s="23"/>
      <c r="JEI38" s="23"/>
      <c r="JEJ38" s="23"/>
      <c r="JEK38" s="23"/>
      <c r="JEL38" s="23"/>
      <c r="JEM38" s="23"/>
      <c r="JEN38" s="23"/>
      <c r="JEO38" s="23"/>
      <c r="JEP38" s="23"/>
      <c r="JEQ38" s="23"/>
      <c r="JER38" s="23"/>
      <c r="JES38" s="23"/>
      <c r="JET38" s="23"/>
      <c r="JEU38" s="23"/>
      <c r="JEV38" s="23"/>
      <c r="JEW38" s="23"/>
      <c r="JEX38" s="23"/>
      <c r="JEY38" s="23"/>
      <c r="JEZ38" s="23"/>
      <c r="JFA38" s="23"/>
      <c r="JFB38" s="23"/>
      <c r="JFC38" s="23"/>
      <c r="JFD38" s="23"/>
      <c r="JFE38" s="23"/>
      <c r="JFF38" s="23"/>
      <c r="JFG38" s="23"/>
      <c r="JFH38" s="23"/>
      <c r="JFI38" s="23"/>
      <c r="JFJ38" s="23"/>
      <c r="JFK38" s="23"/>
      <c r="JFL38" s="23"/>
      <c r="JFM38" s="23"/>
      <c r="JFN38" s="23"/>
      <c r="JFO38" s="23"/>
      <c r="JFP38" s="23"/>
      <c r="JFQ38" s="23"/>
      <c r="JFR38" s="23"/>
      <c r="JFS38" s="23"/>
      <c r="JFT38" s="23"/>
      <c r="JFU38" s="23"/>
      <c r="JFV38" s="23"/>
      <c r="JFW38" s="23"/>
      <c r="JFX38" s="23"/>
      <c r="JFY38" s="23"/>
      <c r="JFZ38" s="23"/>
      <c r="JGA38" s="23"/>
      <c r="JGB38" s="23"/>
      <c r="JGC38" s="23"/>
      <c r="JGD38" s="23"/>
      <c r="JGE38" s="23"/>
      <c r="JGF38" s="23"/>
      <c r="JGG38" s="23"/>
      <c r="JGH38" s="23"/>
      <c r="JGI38" s="23"/>
      <c r="JGJ38" s="23"/>
      <c r="JGK38" s="23"/>
      <c r="JGL38" s="23"/>
      <c r="JGM38" s="23"/>
      <c r="JGN38" s="23"/>
      <c r="JGO38" s="23"/>
      <c r="JGP38" s="23"/>
      <c r="JGQ38" s="23"/>
      <c r="JGR38" s="23"/>
      <c r="JGS38" s="23"/>
      <c r="JGT38" s="23"/>
      <c r="JGU38" s="23"/>
      <c r="JGV38" s="23"/>
      <c r="JGW38" s="23"/>
      <c r="JGX38" s="23"/>
      <c r="JGY38" s="23"/>
      <c r="JGZ38" s="23"/>
      <c r="JHA38" s="23"/>
      <c r="JHB38" s="23"/>
      <c r="JHC38" s="23"/>
      <c r="JHD38" s="23"/>
      <c r="JHE38" s="23"/>
      <c r="JHF38" s="23"/>
      <c r="JHG38" s="23"/>
      <c r="JHH38" s="23"/>
      <c r="JHI38" s="23"/>
      <c r="JHJ38" s="23"/>
      <c r="JHK38" s="23"/>
      <c r="JHL38" s="23"/>
      <c r="JHM38" s="23"/>
      <c r="JHN38" s="23"/>
      <c r="JHO38" s="23"/>
      <c r="JHP38" s="23"/>
      <c r="JHQ38" s="23"/>
      <c r="JHR38" s="23"/>
      <c r="JHS38" s="23"/>
      <c r="JHT38" s="23"/>
      <c r="JHU38" s="23"/>
      <c r="JHV38" s="23"/>
      <c r="JHW38" s="23"/>
      <c r="JHX38" s="23"/>
      <c r="JHY38" s="23"/>
      <c r="JHZ38" s="23"/>
      <c r="JIA38" s="23"/>
      <c r="JIB38" s="23"/>
      <c r="JIC38" s="23"/>
      <c r="JID38" s="23"/>
      <c r="JIE38" s="23"/>
      <c r="JIF38" s="23"/>
      <c r="JIG38" s="23"/>
      <c r="JIH38" s="23"/>
      <c r="JII38" s="23"/>
      <c r="JIJ38" s="23"/>
      <c r="JIK38" s="23"/>
      <c r="JIL38" s="23"/>
      <c r="JIM38" s="23"/>
      <c r="JIN38" s="23"/>
      <c r="JIO38" s="23"/>
      <c r="JIP38" s="23"/>
      <c r="JIQ38" s="23"/>
      <c r="JIR38" s="23"/>
      <c r="JIS38" s="23"/>
      <c r="JIT38" s="23"/>
      <c r="JIU38" s="23"/>
      <c r="JIV38" s="23"/>
      <c r="JIW38" s="23"/>
      <c r="JIX38" s="23"/>
      <c r="JIY38" s="23"/>
      <c r="JIZ38" s="23"/>
      <c r="JJA38" s="23"/>
      <c r="JJB38" s="23"/>
      <c r="JJC38" s="23"/>
      <c r="JJD38" s="23"/>
      <c r="JJE38" s="23"/>
      <c r="JJF38" s="23"/>
      <c r="JJG38" s="23"/>
      <c r="JJH38" s="23"/>
      <c r="JJI38" s="23"/>
      <c r="JJJ38" s="23"/>
      <c r="JJK38" s="23"/>
      <c r="JJL38" s="23"/>
      <c r="JJM38" s="23"/>
      <c r="JJN38" s="23"/>
      <c r="JJO38" s="23"/>
      <c r="JJP38" s="23"/>
      <c r="JJQ38" s="23"/>
      <c r="JJR38" s="23"/>
      <c r="JJS38" s="23"/>
      <c r="JJT38" s="23"/>
      <c r="JJU38" s="23"/>
      <c r="JJV38" s="23"/>
      <c r="JJW38" s="23"/>
      <c r="JJX38" s="23"/>
      <c r="JJY38" s="23"/>
      <c r="JJZ38" s="23"/>
      <c r="JKA38" s="23"/>
      <c r="JKB38" s="23"/>
      <c r="JKC38" s="23"/>
      <c r="JKD38" s="23"/>
      <c r="JKE38" s="23"/>
      <c r="JKF38" s="23"/>
      <c r="JKG38" s="23"/>
      <c r="JKH38" s="23"/>
      <c r="JKI38" s="23"/>
      <c r="JKJ38" s="23"/>
      <c r="JKK38" s="23"/>
      <c r="JKL38" s="23"/>
      <c r="JKM38" s="23"/>
      <c r="JKN38" s="23"/>
      <c r="JKO38" s="23"/>
      <c r="JKP38" s="23"/>
      <c r="JKQ38" s="23"/>
      <c r="JKR38" s="23"/>
      <c r="JKS38" s="23"/>
      <c r="JKT38" s="23"/>
      <c r="JKU38" s="23"/>
      <c r="JKV38" s="23"/>
      <c r="JKW38" s="23"/>
      <c r="JKX38" s="23"/>
      <c r="JKY38" s="23"/>
      <c r="JKZ38" s="23"/>
      <c r="JLA38" s="23"/>
      <c r="JLB38" s="23"/>
      <c r="JLC38" s="23"/>
      <c r="JLD38" s="23"/>
      <c r="JLE38" s="23"/>
      <c r="JLF38" s="23"/>
      <c r="JLG38" s="23"/>
      <c r="JLH38" s="23"/>
      <c r="JLI38" s="23"/>
      <c r="JLJ38" s="23"/>
      <c r="JLK38" s="23"/>
      <c r="JLL38" s="23"/>
      <c r="JLM38" s="23"/>
      <c r="JLN38" s="23"/>
      <c r="JLO38" s="23"/>
      <c r="JLP38" s="23"/>
      <c r="JLQ38" s="23"/>
      <c r="JLR38" s="23"/>
      <c r="JLS38" s="23"/>
      <c r="JLT38" s="23"/>
      <c r="JLU38" s="23"/>
      <c r="JLV38" s="23"/>
      <c r="JLW38" s="23"/>
      <c r="JLX38" s="23"/>
      <c r="JLY38" s="23"/>
      <c r="JLZ38" s="23"/>
      <c r="JMA38" s="23"/>
      <c r="JMB38" s="23"/>
      <c r="JMC38" s="23"/>
      <c r="JMD38" s="23"/>
      <c r="JME38" s="23"/>
      <c r="JMF38" s="23"/>
      <c r="JMG38" s="23"/>
      <c r="JMH38" s="23"/>
      <c r="JMI38" s="23"/>
      <c r="JMJ38" s="23"/>
      <c r="JMK38" s="23"/>
      <c r="JML38" s="23"/>
      <c r="JMM38" s="23"/>
      <c r="JMN38" s="23"/>
      <c r="JMO38" s="23"/>
      <c r="JMP38" s="23"/>
      <c r="JMQ38" s="23"/>
      <c r="JMR38" s="23"/>
      <c r="JMS38" s="23"/>
      <c r="JMT38" s="23"/>
      <c r="JMU38" s="23"/>
      <c r="JMV38" s="23"/>
      <c r="JMW38" s="23"/>
      <c r="JMX38" s="23"/>
      <c r="JMY38" s="23"/>
      <c r="JMZ38" s="23"/>
      <c r="JNA38" s="23"/>
      <c r="JNB38" s="23"/>
      <c r="JNC38" s="23"/>
      <c r="JND38" s="23"/>
      <c r="JNE38" s="23"/>
      <c r="JNF38" s="23"/>
      <c r="JNG38" s="23"/>
      <c r="JNH38" s="23"/>
      <c r="JNI38" s="23"/>
      <c r="JNJ38" s="23"/>
      <c r="JNK38" s="23"/>
      <c r="JNL38" s="23"/>
      <c r="JNM38" s="23"/>
      <c r="JNN38" s="23"/>
      <c r="JNO38" s="23"/>
      <c r="JNP38" s="23"/>
      <c r="JNQ38" s="23"/>
      <c r="JNR38" s="23"/>
      <c r="JNS38" s="23"/>
      <c r="JNT38" s="23"/>
      <c r="JNU38" s="23"/>
      <c r="JNV38" s="23"/>
      <c r="JNW38" s="23"/>
      <c r="JNX38" s="23"/>
      <c r="JNY38" s="23"/>
      <c r="JNZ38" s="23"/>
      <c r="JOA38" s="23"/>
      <c r="JOB38" s="23"/>
      <c r="JOC38" s="23"/>
      <c r="JOD38" s="23"/>
      <c r="JOE38" s="23"/>
      <c r="JOF38" s="23"/>
      <c r="JOG38" s="23"/>
      <c r="JOH38" s="23"/>
      <c r="JOI38" s="23"/>
      <c r="JOJ38" s="23"/>
      <c r="JOK38" s="23"/>
      <c r="JOL38" s="23"/>
      <c r="JOM38" s="23"/>
      <c r="JON38" s="23"/>
      <c r="JOO38" s="23"/>
      <c r="JOP38" s="23"/>
      <c r="JOQ38" s="23"/>
      <c r="JOR38" s="23"/>
      <c r="JOS38" s="23"/>
      <c r="JOT38" s="23"/>
      <c r="JOU38" s="23"/>
      <c r="JOV38" s="23"/>
      <c r="JOW38" s="23"/>
      <c r="JOX38" s="23"/>
      <c r="JOY38" s="23"/>
      <c r="JOZ38" s="23"/>
      <c r="JPA38" s="23"/>
      <c r="JPB38" s="23"/>
      <c r="JPC38" s="23"/>
      <c r="JPD38" s="23"/>
      <c r="JPE38" s="23"/>
      <c r="JPF38" s="23"/>
      <c r="JPG38" s="23"/>
      <c r="JPH38" s="23"/>
      <c r="JPI38" s="23"/>
      <c r="JPJ38" s="23"/>
      <c r="JPK38" s="23"/>
      <c r="JPL38" s="23"/>
      <c r="JPM38" s="23"/>
      <c r="JPN38" s="23"/>
      <c r="JPO38" s="23"/>
      <c r="JPP38" s="23"/>
      <c r="JPQ38" s="23"/>
      <c r="JPR38" s="23"/>
      <c r="JPS38" s="23"/>
      <c r="JPT38" s="23"/>
      <c r="JPU38" s="23"/>
      <c r="JPV38" s="23"/>
      <c r="JPW38" s="23"/>
      <c r="JPX38" s="23"/>
      <c r="JPY38" s="23"/>
      <c r="JPZ38" s="23"/>
      <c r="JQA38" s="23"/>
      <c r="JQB38" s="23"/>
      <c r="JQC38" s="23"/>
      <c r="JQD38" s="23"/>
      <c r="JQE38" s="23"/>
      <c r="JQF38" s="23"/>
      <c r="JQG38" s="23"/>
      <c r="JQH38" s="23"/>
      <c r="JQI38" s="23"/>
      <c r="JQJ38" s="23"/>
      <c r="JQK38" s="23"/>
      <c r="JQL38" s="23"/>
      <c r="JQM38" s="23"/>
      <c r="JQN38" s="23"/>
      <c r="JQO38" s="23"/>
      <c r="JQP38" s="23"/>
      <c r="JQQ38" s="23"/>
      <c r="JQR38" s="23"/>
      <c r="JQS38" s="23"/>
      <c r="JQT38" s="23"/>
      <c r="JQU38" s="23"/>
      <c r="JQV38" s="23"/>
      <c r="JQW38" s="23"/>
      <c r="JQX38" s="23"/>
      <c r="JQY38" s="23"/>
      <c r="JQZ38" s="23"/>
      <c r="JRA38" s="23"/>
      <c r="JRB38" s="23"/>
      <c r="JRC38" s="23"/>
      <c r="JRD38" s="23"/>
      <c r="JRE38" s="23"/>
      <c r="JRF38" s="23"/>
      <c r="JRG38" s="23"/>
      <c r="JRH38" s="23"/>
      <c r="JRI38" s="23"/>
      <c r="JRJ38" s="23"/>
      <c r="JRK38" s="23"/>
      <c r="JRL38" s="23"/>
      <c r="JRM38" s="23"/>
      <c r="JRN38" s="23"/>
      <c r="JRO38" s="23"/>
      <c r="JRP38" s="23"/>
      <c r="JRQ38" s="23"/>
      <c r="JRR38" s="23"/>
      <c r="JRS38" s="23"/>
      <c r="JRT38" s="23"/>
      <c r="JRU38" s="23"/>
      <c r="JRV38" s="23"/>
      <c r="JRW38" s="23"/>
      <c r="JRX38" s="23"/>
      <c r="JRY38" s="23"/>
      <c r="JRZ38" s="23"/>
      <c r="JSA38" s="23"/>
      <c r="JSB38" s="23"/>
      <c r="JSC38" s="23"/>
      <c r="JSD38" s="23"/>
      <c r="JSE38" s="23"/>
      <c r="JSF38" s="23"/>
      <c r="JSG38" s="23"/>
      <c r="JSH38" s="23"/>
      <c r="JSI38" s="23"/>
      <c r="JSJ38" s="23"/>
      <c r="JSK38" s="23"/>
      <c r="JSL38" s="23"/>
      <c r="JSM38" s="23"/>
      <c r="JSN38" s="23"/>
      <c r="JSO38" s="23"/>
      <c r="JSP38" s="23"/>
      <c r="JSQ38" s="23"/>
      <c r="JSR38" s="23"/>
      <c r="JSS38" s="23"/>
      <c r="JST38" s="23"/>
      <c r="JSU38" s="23"/>
      <c r="JSV38" s="23"/>
      <c r="JSW38" s="23"/>
      <c r="JSX38" s="23"/>
      <c r="JSY38" s="23"/>
      <c r="JSZ38" s="23"/>
      <c r="JTA38" s="23"/>
      <c r="JTB38" s="23"/>
      <c r="JTC38" s="23"/>
      <c r="JTD38" s="23"/>
      <c r="JTE38" s="23"/>
      <c r="JTF38" s="23"/>
      <c r="JTG38" s="23"/>
      <c r="JTH38" s="23"/>
      <c r="JTI38" s="23"/>
      <c r="JTJ38" s="23"/>
      <c r="JTK38" s="23"/>
      <c r="JTL38" s="23"/>
      <c r="JTM38" s="23"/>
      <c r="JTN38" s="23"/>
      <c r="JTO38" s="23"/>
      <c r="JTP38" s="23"/>
      <c r="JTQ38" s="23"/>
      <c r="JTR38" s="23"/>
      <c r="JTS38" s="23"/>
      <c r="JTT38" s="23"/>
      <c r="JTU38" s="23"/>
      <c r="JTV38" s="23"/>
      <c r="JTW38" s="23"/>
      <c r="JTX38" s="23"/>
      <c r="JTY38" s="23"/>
      <c r="JTZ38" s="23"/>
      <c r="JUA38" s="23"/>
      <c r="JUB38" s="23"/>
      <c r="JUC38" s="23"/>
      <c r="JUD38" s="23"/>
      <c r="JUE38" s="23"/>
      <c r="JUF38" s="23"/>
      <c r="JUG38" s="23"/>
      <c r="JUH38" s="23"/>
      <c r="JUI38" s="23"/>
      <c r="JUJ38" s="23"/>
      <c r="JUK38" s="23"/>
      <c r="JUL38" s="23"/>
      <c r="JUM38" s="23"/>
      <c r="JUN38" s="23"/>
      <c r="JUO38" s="23"/>
      <c r="JUP38" s="23"/>
      <c r="JUQ38" s="23"/>
      <c r="JUR38" s="23"/>
      <c r="JUS38" s="23"/>
      <c r="JUT38" s="23"/>
      <c r="JUU38" s="23"/>
      <c r="JUV38" s="23"/>
      <c r="JUW38" s="23"/>
      <c r="JUX38" s="23"/>
      <c r="JUY38" s="23"/>
      <c r="JUZ38" s="23"/>
      <c r="JVA38" s="23"/>
      <c r="JVB38" s="23"/>
      <c r="JVC38" s="23"/>
      <c r="JVD38" s="23"/>
      <c r="JVE38" s="23"/>
      <c r="JVF38" s="23"/>
      <c r="JVG38" s="23"/>
      <c r="JVH38" s="23"/>
      <c r="JVI38" s="23"/>
      <c r="JVJ38" s="23"/>
      <c r="JVK38" s="23"/>
      <c r="JVL38" s="23"/>
      <c r="JVM38" s="23"/>
      <c r="JVN38" s="23"/>
      <c r="JVO38" s="23"/>
      <c r="JVP38" s="23"/>
      <c r="JVQ38" s="23"/>
      <c r="JVR38" s="23"/>
      <c r="JVS38" s="23"/>
      <c r="JVT38" s="23"/>
      <c r="JVU38" s="23"/>
      <c r="JVV38" s="23"/>
      <c r="JVW38" s="23"/>
      <c r="JVX38" s="23"/>
      <c r="JVY38" s="23"/>
      <c r="JVZ38" s="23"/>
      <c r="JWA38" s="23"/>
      <c r="JWB38" s="23"/>
      <c r="JWC38" s="23"/>
      <c r="JWD38" s="23"/>
      <c r="JWE38" s="23"/>
      <c r="JWF38" s="23"/>
      <c r="JWG38" s="23"/>
      <c r="JWH38" s="23"/>
      <c r="JWI38" s="23"/>
      <c r="JWJ38" s="23"/>
      <c r="JWK38" s="23"/>
      <c r="JWL38" s="23"/>
      <c r="JWM38" s="23"/>
      <c r="JWN38" s="23"/>
      <c r="JWO38" s="23"/>
      <c r="JWP38" s="23"/>
      <c r="JWQ38" s="23"/>
      <c r="JWR38" s="23"/>
      <c r="JWS38" s="23"/>
      <c r="JWT38" s="23"/>
      <c r="JWU38" s="23"/>
      <c r="JWV38" s="23"/>
      <c r="JWW38" s="23"/>
      <c r="JWX38" s="23"/>
      <c r="JWY38" s="23"/>
      <c r="JWZ38" s="23"/>
      <c r="JXA38" s="23"/>
      <c r="JXB38" s="23"/>
      <c r="JXC38" s="23"/>
      <c r="JXD38" s="23"/>
      <c r="JXE38" s="23"/>
      <c r="JXF38" s="23"/>
      <c r="JXG38" s="23"/>
      <c r="JXH38" s="23"/>
      <c r="JXI38" s="23"/>
      <c r="JXJ38" s="23"/>
      <c r="JXK38" s="23"/>
      <c r="JXL38" s="23"/>
      <c r="JXM38" s="23"/>
      <c r="JXN38" s="23"/>
      <c r="JXO38" s="23"/>
      <c r="JXP38" s="23"/>
      <c r="JXQ38" s="23"/>
      <c r="JXR38" s="23"/>
      <c r="JXS38" s="23"/>
      <c r="JXT38" s="23"/>
      <c r="JXU38" s="23"/>
      <c r="JXV38" s="23"/>
      <c r="JXW38" s="23"/>
      <c r="JXX38" s="23"/>
      <c r="JXY38" s="23"/>
      <c r="JXZ38" s="23"/>
      <c r="JYA38" s="23"/>
      <c r="JYB38" s="23"/>
      <c r="JYC38" s="23"/>
      <c r="JYD38" s="23"/>
      <c r="JYE38" s="23"/>
      <c r="JYF38" s="23"/>
      <c r="JYG38" s="23"/>
      <c r="JYH38" s="23"/>
      <c r="JYI38" s="23"/>
      <c r="JYJ38" s="23"/>
      <c r="JYK38" s="23"/>
      <c r="JYL38" s="23"/>
      <c r="JYM38" s="23"/>
      <c r="JYN38" s="23"/>
      <c r="JYO38" s="23"/>
      <c r="JYP38" s="23"/>
      <c r="JYQ38" s="23"/>
      <c r="JYR38" s="23"/>
      <c r="JYS38" s="23"/>
      <c r="JYT38" s="23"/>
      <c r="JYU38" s="23"/>
      <c r="JYV38" s="23"/>
      <c r="JYW38" s="23"/>
      <c r="JYX38" s="23"/>
      <c r="JYY38" s="23"/>
      <c r="JYZ38" s="23"/>
      <c r="JZA38" s="23"/>
      <c r="JZB38" s="23"/>
      <c r="JZC38" s="23"/>
      <c r="JZD38" s="23"/>
      <c r="JZE38" s="23"/>
      <c r="JZF38" s="23"/>
      <c r="JZG38" s="23"/>
      <c r="JZH38" s="23"/>
      <c r="JZI38" s="23"/>
      <c r="JZJ38" s="23"/>
      <c r="JZK38" s="23"/>
      <c r="JZL38" s="23"/>
      <c r="JZM38" s="23"/>
      <c r="JZN38" s="23"/>
      <c r="JZO38" s="23"/>
      <c r="JZP38" s="23"/>
      <c r="JZQ38" s="23"/>
      <c r="JZR38" s="23"/>
      <c r="JZS38" s="23"/>
      <c r="JZT38" s="23"/>
      <c r="JZU38" s="23"/>
      <c r="JZV38" s="23"/>
      <c r="JZW38" s="23"/>
      <c r="JZX38" s="23"/>
      <c r="JZY38" s="23"/>
      <c r="JZZ38" s="23"/>
      <c r="KAA38" s="23"/>
      <c r="KAB38" s="23"/>
      <c r="KAC38" s="23"/>
      <c r="KAD38" s="23"/>
      <c r="KAE38" s="23"/>
      <c r="KAF38" s="23"/>
      <c r="KAG38" s="23"/>
      <c r="KAH38" s="23"/>
      <c r="KAI38" s="23"/>
      <c r="KAJ38" s="23"/>
      <c r="KAK38" s="23"/>
      <c r="KAL38" s="23"/>
      <c r="KAM38" s="23"/>
      <c r="KAN38" s="23"/>
      <c r="KAO38" s="23"/>
      <c r="KAP38" s="23"/>
      <c r="KAQ38" s="23"/>
      <c r="KAR38" s="23"/>
      <c r="KAS38" s="23"/>
      <c r="KAT38" s="23"/>
      <c r="KAU38" s="23"/>
      <c r="KAV38" s="23"/>
      <c r="KAW38" s="23"/>
      <c r="KAX38" s="23"/>
      <c r="KAY38" s="23"/>
      <c r="KAZ38" s="23"/>
      <c r="KBA38" s="23"/>
      <c r="KBB38" s="23"/>
      <c r="KBC38" s="23"/>
      <c r="KBD38" s="23"/>
      <c r="KBE38" s="23"/>
      <c r="KBF38" s="23"/>
      <c r="KBG38" s="23"/>
      <c r="KBH38" s="23"/>
      <c r="KBI38" s="23"/>
      <c r="KBJ38" s="23"/>
      <c r="KBK38" s="23"/>
      <c r="KBL38" s="23"/>
      <c r="KBM38" s="23"/>
      <c r="KBN38" s="23"/>
      <c r="KBO38" s="23"/>
      <c r="KBP38" s="23"/>
      <c r="KBQ38" s="23"/>
      <c r="KBR38" s="23"/>
      <c r="KBS38" s="23"/>
      <c r="KBT38" s="23"/>
      <c r="KBU38" s="23"/>
      <c r="KBV38" s="23"/>
      <c r="KBW38" s="23"/>
      <c r="KBX38" s="23"/>
      <c r="KBY38" s="23"/>
      <c r="KBZ38" s="23"/>
      <c r="KCA38" s="23"/>
      <c r="KCB38" s="23"/>
      <c r="KCC38" s="23"/>
      <c r="KCD38" s="23"/>
      <c r="KCE38" s="23"/>
      <c r="KCF38" s="23"/>
      <c r="KCG38" s="23"/>
      <c r="KCH38" s="23"/>
      <c r="KCI38" s="23"/>
      <c r="KCJ38" s="23"/>
      <c r="KCK38" s="23"/>
      <c r="KCL38" s="23"/>
      <c r="KCM38" s="23"/>
      <c r="KCN38" s="23"/>
      <c r="KCO38" s="23"/>
      <c r="KCP38" s="23"/>
      <c r="KCQ38" s="23"/>
      <c r="KCR38" s="23"/>
      <c r="KCS38" s="23"/>
      <c r="KCT38" s="23"/>
      <c r="KCU38" s="23"/>
      <c r="KCV38" s="23"/>
      <c r="KCW38" s="23"/>
      <c r="KCX38" s="23"/>
      <c r="KCY38" s="23"/>
      <c r="KCZ38" s="23"/>
      <c r="KDA38" s="23"/>
      <c r="KDB38" s="23"/>
      <c r="KDC38" s="23"/>
      <c r="KDD38" s="23"/>
      <c r="KDE38" s="23"/>
      <c r="KDF38" s="23"/>
      <c r="KDG38" s="23"/>
      <c r="KDH38" s="23"/>
      <c r="KDI38" s="23"/>
      <c r="KDJ38" s="23"/>
      <c r="KDK38" s="23"/>
      <c r="KDL38" s="23"/>
      <c r="KDM38" s="23"/>
      <c r="KDN38" s="23"/>
      <c r="KDO38" s="23"/>
      <c r="KDP38" s="23"/>
      <c r="KDQ38" s="23"/>
      <c r="KDR38" s="23"/>
      <c r="KDS38" s="23"/>
      <c r="KDT38" s="23"/>
      <c r="KDU38" s="23"/>
      <c r="KDV38" s="23"/>
      <c r="KDW38" s="23"/>
      <c r="KDX38" s="23"/>
      <c r="KDY38" s="23"/>
      <c r="KDZ38" s="23"/>
      <c r="KEA38" s="23"/>
      <c r="KEB38" s="23"/>
      <c r="KEC38" s="23"/>
      <c r="KED38" s="23"/>
      <c r="KEE38" s="23"/>
      <c r="KEF38" s="23"/>
      <c r="KEG38" s="23"/>
      <c r="KEH38" s="23"/>
      <c r="KEI38" s="23"/>
      <c r="KEJ38" s="23"/>
      <c r="KEK38" s="23"/>
      <c r="KEL38" s="23"/>
      <c r="KEM38" s="23"/>
      <c r="KEN38" s="23"/>
      <c r="KEO38" s="23"/>
      <c r="KEP38" s="23"/>
      <c r="KEQ38" s="23"/>
      <c r="KER38" s="23"/>
      <c r="KES38" s="23"/>
      <c r="KET38" s="23"/>
      <c r="KEU38" s="23"/>
      <c r="KEV38" s="23"/>
      <c r="KEW38" s="23"/>
      <c r="KEX38" s="23"/>
      <c r="KEY38" s="23"/>
      <c r="KEZ38" s="23"/>
      <c r="KFA38" s="23"/>
      <c r="KFB38" s="23"/>
      <c r="KFC38" s="23"/>
      <c r="KFD38" s="23"/>
      <c r="KFE38" s="23"/>
      <c r="KFF38" s="23"/>
      <c r="KFG38" s="23"/>
      <c r="KFH38" s="23"/>
      <c r="KFI38" s="23"/>
      <c r="KFJ38" s="23"/>
      <c r="KFK38" s="23"/>
      <c r="KFL38" s="23"/>
      <c r="KFM38" s="23"/>
      <c r="KFN38" s="23"/>
      <c r="KFO38" s="23"/>
      <c r="KFP38" s="23"/>
      <c r="KFQ38" s="23"/>
      <c r="KFR38" s="23"/>
      <c r="KFS38" s="23"/>
      <c r="KFT38" s="23"/>
      <c r="KFU38" s="23"/>
      <c r="KFV38" s="23"/>
      <c r="KFW38" s="23"/>
      <c r="KFX38" s="23"/>
      <c r="KFY38" s="23"/>
      <c r="KFZ38" s="23"/>
      <c r="KGA38" s="23"/>
      <c r="KGB38" s="23"/>
      <c r="KGC38" s="23"/>
      <c r="KGD38" s="23"/>
      <c r="KGE38" s="23"/>
      <c r="KGF38" s="23"/>
      <c r="KGG38" s="23"/>
      <c r="KGH38" s="23"/>
      <c r="KGI38" s="23"/>
      <c r="KGJ38" s="23"/>
      <c r="KGK38" s="23"/>
      <c r="KGL38" s="23"/>
      <c r="KGM38" s="23"/>
      <c r="KGN38" s="23"/>
      <c r="KGO38" s="23"/>
      <c r="KGP38" s="23"/>
      <c r="KGQ38" s="23"/>
      <c r="KGR38" s="23"/>
      <c r="KGS38" s="23"/>
      <c r="KGT38" s="23"/>
      <c r="KGU38" s="23"/>
      <c r="KGV38" s="23"/>
      <c r="KGW38" s="23"/>
      <c r="KGX38" s="23"/>
      <c r="KGY38" s="23"/>
      <c r="KGZ38" s="23"/>
      <c r="KHA38" s="23"/>
      <c r="KHB38" s="23"/>
      <c r="KHC38" s="23"/>
      <c r="KHD38" s="23"/>
      <c r="KHE38" s="23"/>
      <c r="KHF38" s="23"/>
      <c r="KHG38" s="23"/>
      <c r="KHH38" s="23"/>
      <c r="KHI38" s="23"/>
      <c r="KHJ38" s="23"/>
      <c r="KHK38" s="23"/>
      <c r="KHL38" s="23"/>
      <c r="KHM38" s="23"/>
      <c r="KHN38" s="23"/>
      <c r="KHO38" s="23"/>
      <c r="KHP38" s="23"/>
      <c r="KHQ38" s="23"/>
      <c r="KHR38" s="23"/>
      <c r="KHS38" s="23"/>
      <c r="KHT38" s="23"/>
      <c r="KHU38" s="23"/>
      <c r="KHV38" s="23"/>
      <c r="KHW38" s="23"/>
      <c r="KHX38" s="23"/>
      <c r="KHY38" s="23"/>
      <c r="KHZ38" s="23"/>
      <c r="KIA38" s="23"/>
      <c r="KIB38" s="23"/>
      <c r="KIC38" s="23"/>
      <c r="KID38" s="23"/>
      <c r="KIE38" s="23"/>
      <c r="KIF38" s="23"/>
      <c r="KIG38" s="23"/>
      <c r="KIH38" s="23"/>
      <c r="KII38" s="23"/>
      <c r="KIJ38" s="23"/>
      <c r="KIK38" s="23"/>
      <c r="KIL38" s="23"/>
      <c r="KIM38" s="23"/>
      <c r="KIN38" s="23"/>
      <c r="KIO38" s="23"/>
      <c r="KIP38" s="23"/>
      <c r="KIQ38" s="23"/>
      <c r="KIR38" s="23"/>
      <c r="KIS38" s="23"/>
      <c r="KIT38" s="23"/>
      <c r="KIU38" s="23"/>
      <c r="KIV38" s="23"/>
      <c r="KIW38" s="23"/>
      <c r="KIX38" s="23"/>
      <c r="KIY38" s="23"/>
      <c r="KIZ38" s="23"/>
      <c r="KJA38" s="23"/>
      <c r="KJB38" s="23"/>
      <c r="KJC38" s="23"/>
      <c r="KJD38" s="23"/>
      <c r="KJE38" s="23"/>
      <c r="KJF38" s="23"/>
      <c r="KJG38" s="23"/>
      <c r="KJH38" s="23"/>
      <c r="KJI38" s="23"/>
      <c r="KJJ38" s="23"/>
      <c r="KJK38" s="23"/>
      <c r="KJL38" s="23"/>
      <c r="KJM38" s="23"/>
      <c r="KJN38" s="23"/>
      <c r="KJO38" s="23"/>
      <c r="KJP38" s="23"/>
      <c r="KJQ38" s="23"/>
      <c r="KJR38" s="23"/>
      <c r="KJS38" s="23"/>
      <c r="KJT38" s="23"/>
      <c r="KJU38" s="23"/>
      <c r="KJV38" s="23"/>
      <c r="KJW38" s="23"/>
      <c r="KJX38" s="23"/>
      <c r="KJY38" s="23"/>
      <c r="KJZ38" s="23"/>
      <c r="KKA38" s="23"/>
      <c r="KKB38" s="23"/>
      <c r="KKC38" s="23"/>
      <c r="KKD38" s="23"/>
      <c r="KKE38" s="23"/>
      <c r="KKF38" s="23"/>
      <c r="KKG38" s="23"/>
      <c r="KKH38" s="23"/>
      <c r="KKI38" s="23"/>
      <c r="KKJ38" s="23"/>
      <c r="KKK38" s="23"/>
      <c r="KKL38" s="23"/>
      <c r="KKM38" s="23"/>
      <c r="KKN38" s="23"/>
      <c r="KKO38" s="23"/>
      <c r="KKP38" s="23"/>
      <c r="KKQ38" s="23"/>
      <c r="KKR38" s="23"/>
      <c r="KKS38" s="23"/>
      <c r="KKT38" s="23"/>
      <c r="KKU38" s="23"/>
      <c r="KKV38" s="23"/>
      <c r="KKW38" s="23"/>
      <c r="KKX38" s="23"/>
      <c r="KKY38" s="23"/>
      <c r="KKZ38" s="23"/>
      <c r="KLA38" s="23"/>
      <c r="KLB38" s="23"/>
      <c r="KLC38" s="23"/>
      <c r="KLD38" s="23"/>
      <c r="KLE38" s="23"/>
      <c r="KLF38" s="23"/>
      <c r="KLG38" s="23"/>
      <c r="KLH38" s="23"/>
      <c r="KLI38" s="23"/>
      <c r="KLJ38" s="23"/>
      <c r="KLK38" s="23"/>
      <c r="KLL38" s="23"/>
      <c r="KLM38" s="23"/>
      <c r="KLN38" s="23"/>
      <c r="KLO38" s="23"/>
      <c r="KLP38" s="23"/>
      <c r="KLQ38" s="23"/>
      <c r="KLR38" s="23"/>
      <c r="KLS38" s="23"/>
      <c r="KLT38" s="23"/>
      <c r="KLU38" s="23"/>
      <c r="KLV38" s="23"/>
      <c r="KLW38" s="23"/>
      <c r="KLX38" s="23"/>
      <c r="KLY38" s="23"/>
      <c r="KLZ38" s="23"/>
      <c r="KMA38" s="23"/>
      <c r="KMB38" s="23"/>
      <c r="KMC38" s="23"/>
      <c r="KMD38" s="23"/>
      <c r="KME38" s="23"/>
      <c r="KMF38" s="23"/>
      <c r="KMG38" s="23"/>
      <c r="KMH38" s="23"/>
      <c r="KMI38" s="23"/>
      <c r="KMJ38" s="23"/>
      <c r="KMK38" s="23"/>
      <c r="KML38" s="23"/>
      <c r="KMM38" s="23"/>
      <c r="KMN38" s="23"/>
      <c r="KMO38" s="23"/>
      <c r="KMP38" s="23"/>
      <c r="KMQ38" s="23"/>
      <c r="KMR38" s="23"/>
      <c r="KMS38" s="23"/>
      <c r="KMT38" s="23"/>
      <c r="KMU38" s="23"/>
      <c r="KMV38" s="23"/>
      <c r="KMW38" s="23"/>
      <c r="KMX38" s="23"/>
      <c r="KMY38" s="23"/>
      <c r="KMZ38" s="23"/>
      <c r="KNA38" s="23"/>
      <c r="KNB38" s="23"/>
      <c r="KNC38" s="23"/>
      <c r="KND38" s="23"/>
      <c r="KNE38" s="23"/>
      <c r="KNF38" s="23"/>
      <c r="KNG38" s="23"/>
      <c r="KNH38" s="23"/>
      <c r="KNI38" s="23"/>
      <c r="KNJ38" s="23"/>
      <c r="KNK38" s="23"/>
      <c r="KNL38" s="23"/>
      <c r="KNM38" s="23"/>
      <c r="KNN38" s="23"/>
      <c r="KNO38" s="23"/>
      <c r="KNP38" s="23"/>
      <c r="KNQ38" s="23"/>
      <c r="KNR38" s="23"/>
      <c r="KNS38" s="23"/>
      <c r="KNT38" s="23"/>
      <c r="KNU38" s="23"/>
      <c r="KNV38" s="23"/>
      <c r="KNW38" s="23"/>
      <c r="KNX38" s="23"/>
      <c r="KNY38" s="23"/>
      <c r="KNZ38" s="23"/>
      <c r="KOA38" s="23"/>
      <c r="KOB38" s="23"/>
      <c r="KOC38" s="23"/>
      <c r="KOD38" s="23"/>
      <c r="KOE38" s="23"/>
      <c r="KOF38" s="23"/>
      <c r="KOG38" s="23"/>
      <c r="KOH38" s="23"/>
      <c r="KOI38" s="23"/>
      <c r="KOJ38" s="23"/>
      <c r="KOK38" s="23"/>
      <c r="KOL38" s="23"/>
      <c r="KOM38" s="23"/>
      <c r="KON38" s="23"/>
      <c r="KOO38" s="23"/>
      <c r="KOP38" s="23"/>
      <c r="KOQ38" s="23"/>
      <c r="KOR38" s="23"/>
      <c r="KOS38" s="23"/>
      <c r="KOT38" s="23"/>
      <c r="KOU38" s="23"/>
      <c r="KOV38" s="23"/>
      <c r="KOW38" s="23"/>
      <c r="KOX38" s="23"/>
      <c r="KOY38" s="23"/>
      <c r="KOZ38" s="23"/>
      <c r="KPA38" s="23"/>
      <c r="KPB38" s="23"/>
      <c r="KPC38" s="23"/>
      <c r="KPD38" s="23"/>
      <c r="KPE38" s="23"/>
      <c r="KPF38" s="23"/>
      <c r="KPG38" s="23"/>
      <c r="KPH38" s="23"/>
      <c r="KPI38" s="23"/>
      <c r="KPJ38" s="23"/>
      <c r="KPK38" s="23"/>
      <c r="KPL38" s="23"/>
      <c r="KPM38" s="23"/>
      <c r="KPN38" s="23"/>
      <c r="KPO38" s="23"/>
      <c r="KPP38" s="23"/>
      <c r="KPQ38" s="23"/>
      <c r="KPR38" s="23"/>
      <c r="KPS38" s="23"/>
      <c r="KPT38" s="23"/>
      <c r="KPU38" s="23"/>
      <c r="KPV38" s="23"/>
      <c r="KPW38" s="23"/>
      <c r="KPX38" s="23"/>
      <c r="KPY38" s="23"/>
      <c r="KPZ38" s="23"/>
      <c r="KQA38" s="23"/>
      <c r="KQB38" s="23"/>
      <c r="KQC38" s="23"/>
      <c r="KQD38" s="23"/>
      <c r="KQE38" s="23"/>
      <c r="KQF38" s="23"/>
      <c r="KQG38" s="23"/>
      <c r="KQH38" s="23"/>
      <c r="KQI38" s="23"/>
      <c r="KQJ38" s="23"/>
      <c r="KQK38" s="23"/>
      <c r="KQL38" s="23"/>
      <c r="KQM38" s="23"/>
      <c r="KQN38" s="23"/>
      <c r="KQO38" s="23"/>
      <c r="KQP38" s="23"/>
      <c r="KQQ38" s="23"/>
      <c r="KQR38" s="23"/>
      <c r="KQS38" s="23"/>
      <c r="KQT38" s="23"/>
      <c r="KQU38" s="23"/>
      <c r="KQV38" s="23"/>
      <c r="KQW38" s="23"/>
      <c r="KQX38" s="23"/>
      <c r="KQY38" s="23"/>
      <c r="KQZ38" s="23"/>
      <c r="KRA38" s="23"/>
      <c r="KRB38" s="23"/>
      <c r="KRC38" s="23"/>
      <c r="KRD38" s="23"/>
      <c r="KRE38" s="23"/>
      <c r="KRF38" s="23"/>
      <c r="KRG38" s="23"/>
      <c r="KRH38" s="23"/>
      <c r="KRI38" s="23"/>
      <c r="KRJ38" s="23"/>
      <c r="KRK38" s="23"/>
      <c r="KRL38" s="23"/>
      <c r="KRM38" s="23"/>
      <c r="KRN38" s="23"/>
      <c r="KRO38" s="23"/>
      <c r="KRP38" s="23"/>
      <c r="KRQ38" s="23"/>
      <c r="KRR38" s="23"/>
      <c r="KRS38" s="23"/>
      <c r="KRT38" s="23"/>
      <c r="KRU38" s="23"/>
      <c r="KRV38" s="23"/>
      <c r="KRW38" s="23"/>
      <c r="KRX38" s="23"/>
      <c r="KRY38" s="23"/>
      <c r="KRZ38" s="23"/>
      <c r="KSA38" s="23"/>
      <c r="KSB38" s="23"/>
      <c r="KSC38" s="23"/>
      <c r="KSD38" s="23"/>
      <c r="KSE38" s="23"/>
      <c r="KSF38" s="23"/>
      <c r="KSG38" s="23"/>
      <c r="KSH38" s="23"/>
      <c r="KSI38" s="23"/>
      <c r="KSJ38" s="23"/>
      <c r="KSK38" s="23"/>
      <c r="KSL38" s="23"/>
      <c r="KSM38" s="23"/>
      <c r="KSN38" s="23"/>
      <c r="KSO38" s="23"/>
      <c r="KSP38" s="23"/>
      <c r="KSQ38" s="23"/>
      <c r="KSR38" s="23"/>
      <c r="KSS38" s="23"/>
      <c r="KST38" s="23"/>
      <c r="KSU38" s="23"/>
      <c r="KSV38" s="23"/>
      <c r="KSW38" s="23"/>
      <c r="KSX38" s="23"/>
      <c r="KSY38" s="23"/>
      <c r="KSZ38" s="23"/>
      <c r="KTA38" s="23"/>
      <c r="KTB38" s="23"/>
      <c r="KTC38" s="23"/>
      <c r="KTD38" s="23"/>
      <c r="KTE38" s="23"/>
      <c r="KTF38" s="23"/>
      <c r="KTG38" s="23"/>
      <c r="KTH38" s="23"/>
      <c r="KTI38" s="23"/>
      <c r="KTJ38" s="23"/>
      <c r="KTK38" s="23"/>
      <c r="KTL38" s="23"/>
      <c r="KTM38" s="23"/>
      <c r="KTN38" s="23"/>
      <c r="KTO38" s="23"/>
      <c r="KTP38" s="23"/>
      <c r="KTQ38" s="23"/>
      <c r="KTR38" s="23"/>
      <c r="KTS38" s="23"/>
      <c r="KTT38" s="23"/>
      <c r="KTU38" s="23"/>
      <c r="KTV38" s="23"/>
      <c r="KTW38" s="23"/>
      <c r="KTX38" s="23"/>
      <c r="KTY38" s="23"/>
      <c r="KTZ38" s="23"/>
      <c r="KUA38" s="23"/>
      <c r="KUB38" s="23"/>
      <c r="KUC38" s="23"/>
      <c r="KUD38" s="23"/>
      <c r="KUE38" s="23"/>
      <c r="KUF38" s="23"/>
      <c r="KUG38" s="23"/>
      <c r="KUH38" s="23"/>
      <c r="KUI38" s="23"/>
      <c r="KUJ38" s="23"/>
      <c r="KUK38" s="23"/>
      <c r="KUL38" s="23"/>
      <c r="KUM38" s="23"/>
      <c r="KUN38" s="23"/>
      <c r="KUO38" s="23"/>
      <c r="KUP38" s="23"/>
      <c r="KUQ38" s="23"/>
      <c r="KUR38" s="23"/>
      <c r="KUS38" s="23"/>
      <c r="KUT38" s="23"/>
      <c r="KUU38" s="23"/>
      <c r="KUV38" s="23"/>
      <c r="KUW38" s="23"/>
      <c r="KUX38" s="23"/>
      <c r="KUY38" s="23"/>
      <c r="KUZ38" s="23"/>
      <c r="KVA38" s="23"/>
      <c r="KVB38" s="23"/>
      <c r="KVC38" s="23"/>
      <c r="KVD38" s="23"/>
      <c r="KVE38" s="23"/>
      <c r="KVF38" s="23"/>
      <c r="KVG38" s="23"/>
      <c r="KVH38" s="23"/>
      <c r="KVI38" s="23"/>
      <c r="KVJ38" s="23"/>
      <c r="KVK38" s="23"/>
      <c r="KVL38" s="23"/>
      <c r="KVM38" s="23"/>
      <c r="KVN38" s="23"/>
      <c r="KVO38" s="23"/>
      <c r="KVP38" s="23"/>
      <c r="KVQ38" s="23"/>
      <c r="KVR38" s="23"/>
      <c r="KVS38" s="23"/>
      <c r="KVT38" s="23"/>
      <c r="KVU38" s="23"/>
      <c r="KVV38" s="23"/>
      <c r="KVW38" s="23"/>
      <c r="KVX38" s="23"/>
      <c r="KVY38" s="23"/>
      <c r="KVZ38" s="23"/>
      <c r="KWA38" s="23"/>
      <c r="KWB38" s="23"/>
      <c r="KWC38" s="23"/>
      <c r="KWD38" s="23"/>
      <c r="KWE38" s="23"/>
      <c r="KWF38" s="23"/>
      <c r="KWG38" s="23"/>
      <c r="KWH38" s="23"/>
      <c r="KWI38" s="23"/>
      <c r="KWJ38" s="23"/>
      <c r="KWK38" s="23"/>
      <c r="KWL38" s="23"/>
      <c r="KWM38" s="23"/>
      <c r="KWN38" s="23"/>
      <c r="KWO38" s="23"/>
      <c r="KWP38" s="23"/>
      <c r="KWQ38" s="23"/>
      <c r="KWR38" s="23"/>
      <c r="KWS38" s="23"/>
      <c r="KWT38" s="23"/>
      <c r="KWU38" s="23"/>
      <c r="KWV38" s="23"/>
      <c r="KWW38" s="23"/>
      <c r="KWX38" s="23"/>
      <c r="KWY38" s="23"/>
      <c r="KWZ38" s="23"/>
      <c r="KXA38" s="23"/>
      <c r="KXB38" s="23"/>
      <c r="KXC38" s="23"/>
      <c r="KXD38" s="23"/>
      <c r="KXE38" s="23"/>
      <c r="KXF38" s="23"/>
      <c r="KXG38" s="23"/>
      <c r="KXH38" s="23"/>
      <c r="KXI38" s="23"/>
      <c r="KXJ38" s="23"/>
      <c r="KXK38" s="23"/>
      <c r="KXL38" s="23"/>
      <c r="KXM38" s="23"/>
      <c r="KXN38" s="23"/>
      <c r="KXO38" s="23"/>
      <c r="KXP38" s="23"/>
      <c r="KXQ38" s="23"/>
      <c r="KXR38" s="23"/>
      <c r="KXS38" s="23"/>
      <c r="KXT38" s="23"/>
      <c r="KXU38" s="23"/>
      <c r="KXV38" s="23"/>
      <c r="KXW38" s="23"/>
      <c r="KXX38" s="23"/>
      <c r="KXY38" s="23"/>
      <c r="KXZ38" s="23"/>
      <c r="KYA38" s="23"/>
      <c r="KYB38" s="23"/>
      <c r="KYC38" s="23"/>
      <c r="KYD38" s="23"/>
      <c r="KYE38" s="23"/>
      <c r="KYF38" s="23"/>
      <c r="KYG38" s="23"/>
      <c r="KYH38" s="23"/>
      <c r="KYI38" s="23"/>
      <c r="KYJ38" s="23"/>
      <c r="KYK38" s="23"/>
      <c r="KYL38" s="23"/>
      <c r="KYM38" s="23"/>
      <c r="KYN38" s="23"/>
      <c r="KYO38" s="23"/>
      <c r="KYP38" s="23"/>
      <c r="KYQ38" s="23"/>
      <c r="KYR38" s="23"/>
      <c r="KYS38" s="23"/>
      <c r="KYT38" s="23"/>
      <c r="KYU38" s="23"/>
      <c r="KYV38" s="23"/>
      <c r="KYW38" s="23"/>
      <c r="KYX38" s="23"/>
      <c r="KYY38" s="23"/>
      <c r="KYZ38" s="23"/>
      <c r="KZA38" s="23"/>
      <c r="KZB38" s="23"/>
      <c r="KZC38" s="23"/>
      <c r="KZD38" s="23"/>
      <c r="KZE38" s="23"/>
      <c r="KZF38" s="23"/>
      <c r="KZG38" s="23"/>
      <c r="KZH38" s="23"/>
      <c r="KZI38" s="23"/>
      <c r="KZJ38" s="23"/>
      <c r="KZK38" s="23"/>
      <c r="KZL38" s="23"/>
      <c r="KZM38" s="23"/>
      <c r="KZN38" s="23"/>
      <c r="KZO38" s="23"/>
      <c r="KZP38" s="23"/>
      <c r="KZQ38" s="23"/>
      <c r="KZR38" s="23"/>
      <c r="KZS38" s="23"/>
      <c r="KZT38" s="23"/>
      <c r="KZU38" s="23"/>
      <c r="KZV38" s="23"/>
      <c r="KZW38" s="23"/>
      <c r="KZX38" s="23"/>
      <c r="KZY38" s="23"/>
      <c r="KZZ38" s="23"/>
      <c r="LAA38" s="23"/>
      <c r="LAB38" s="23"/>
      <c r="LAC38" s="23"/>
      <c r="LAD38" s="23"/>
      <c r="LAE38" s="23"/>
      <c r="LAF38" s="23"/>
      <c r="LAG38" s="23"/>
      <c r="LAH38" s="23"/>
      <c r="LAI38" s="23"/>
      <c r="LAJ38" s="23"/>
      <c r="LAK38" s="23"/>
      <c r="LAL38" s="23"/>
      <c r="LAM38" s="23"/>
      <c r="LAN38" s="23"/>
      <c r="LAO38" s="23"/>
      <c r="LAP38" s="23"/>
      <c r="LAQ38" s="23"/>
      <c r="LAR38" s="23"/>
      <c r="LAS38" s="23"/>
      <c r="LAT38" s="23"/>
      <c r="LAU38" s="23"/>
      <c r="LAV38" s="23"/>
      <c r="LAW38" s="23"/>
      <c r="LAX38" s="23"/>
      <c r="LAY38" s="23"/>
      <c r="LAZ38" s="23"/>
      <c r="LBA38" s="23"/>
      <c r="LBB38" s="23"/>
      <c r="LBC38" s="23"/>
      <c r="LBD38" s="23"/>
      <c r="LBE38" s="23"/>
      <c r="LBF38" s="23"/>
      <c r="LBG38" s="23"/>
      <c r="LBH38" s="23"/>
      <c r="LBI38" s="23"/>
      <c r="LBJ38" s="23"/>
      <c r="LBK38" s="23"/>
      <c r="LBL38" s="23"/>
      <c r="LBM38" s="23"/>
      <c r="LBN38" s="23"/>
      <c r="LBO38" s="23"/>
      <c r="LBP38" s="23"/>
      <c r="LBQ38" s="23"/>
      <c r="LBR38" s="23"/>
      <c r="LBS38" s="23"/>
      <c r="LBT38" s="23"/>
      <c r="LBU38" s="23"/>
      <c r="LBV38" s="23"/>
      <c r="LBW38" s="23"/>
      <c r="LBX38" s="23"/>
      <c r="LBY38" s="23"/>
      <c r="LBZ38" s="23"/>
      <c r="LCA38" s="23"/>
      <c r="LCB38" s="23"/>
      <c r="LCC38" s="23"/>
      <c r="LCD38" s="23"/>
      <c r="LCE38" s="23"/>
      <c r="LCF38" s="23"/>
      <c r="LCG38" s="23"/>
      <c r="LCH38" s="23"/>
      <c r="LCI38" s="23"/>
      <c r="LCJ38" s="23"/>
      <c r="LCK38" s="23"/>
      <c r="LCL38" s="23"/>
      <c r="LCM38" s="23"/>
      <c r="LCN38" s="23"/>
      <c r="LCO38" s="23"/>
      <c r="LCP38" s="23"/>
      <c r="LCQ38" s="23"/>
      <c r="LCR38" s="23"/>
      <c r="LCS38" s="23"/>
      <c r="LCT38" s="23"/>
      <c r="LCU38" s="23"/>
      <c r="LCV38" s="23"/>
      <c r="LCW38" s="23"/>
      <c r="LCX38" s="23"/>
      <c r="LCY38" s="23"/>
      <c r="LCZ38" s="23"/>
      <c r="LDA38" s="23"/>
      <c r="LDB38" s="23"/>
      <c r="LDC38" s="23"/>
      <c r="LDD38" s="23"/>
      <c r="LDE38" s="23"/>
      <c r="LDF38" s="23"/>
      <c r="LDG38" s="23"/>
      <c r="LDH38" s="23"/>
      <c r="LDI38" s="23"/>
      <c r="LDJ38" s="23"/>
      <c r="LDK38" s="23"/>
      <c r="LDL38" s="23"/>
      <c r="LDM38" s="23"/>
      <c r="LDN38" s="23"/>
      <c r="LDO38" s="23"/>
      <c r="LDP38" s="23"/>
      <c r="LDQ38" s="23"/>
      <c r="LDR38" s="23"/>
      <c r="LDS38" s="23"/>
      <c r="LDT38" s="23"/>
      <c r="LDU38" s="23"/>
      <c r="LDV38" s="23"/>
      <c r="LDW38" s="23"/>
      <c r="LDX38" s="23"/>
      <c r="LDY38" s="23"/>
      <c r="LDZ38" s="23"/>
      <c r="LEA38" s="23"/>
      <c r="LEB38" s="23"/>
      <c r="LEC38" s="23"/>
      <c r="LED38" s="23"/>
      <c r="LEE38" s="23"/>
      <c r="LEF38" s="23"/>
      <c r="LEG38" s="23"/>
      <c r="LEH38" s="23"/>
      <c r="LEI38" s="23"/>
      <c r="LEJ38" s="23"/>
      <c r="LEK38" s="23"/>
      <c r="LEL38" s="23"/>
      <c r="LEM38" s="23"/>
      <c r="LEN38" s="23"/>
      <c r="LEO38" s="23"/>
      <c r="LEP38" s="23"/>
      <c r="LEQ38" s="23"/>
      <c r="LER38" s="23"/>
      <c r="LES38" s="23"/>
      <c r="LET38" s="23"/>
      <c r="LEU38" s="23"/>
      <c r="LEV38" s="23"/>
      <c r="LEW38" s="23"/>
      <c r="LEX38" s="23"/>
      <c r="LEY38" s="23"/>
      <c r="LEZ38" s="23"/>
      <c r="LFA38" s="23"/>
      <c r="LFB38" s="23"/>
      <c r="LFC38" s="23"/>
      <c r="LFD38" s="23"/>
      <c r="LFE38" s="23"/>
      <c r="LFF38" s="23"/>
      <c r="LFG38" s="23"/>
      <c r="LFH38" s="23"/>
      <c r="LFI38" s="23"/>
      <c r="LFJ38" s="23"/>
      <c r="LFK38" s="23"/>
      <c r="LFL38" s="23"/>
      <c r="LFM38" s="23"/>
      <c r="LFN38" s="23"/>
      <c r="LFO38" s="23"/>
      <c r="LFP38" s="23"/>
      <c r="LFQ38" s="23"/>
      <c r="LFR38" s="23"/>
      <c r="LFS38" s="23"/>
      <c r="LFT38" s="23"/>
      <c r="LFU38" s="23"/>
      <c r="LFV38" s="23"/>
      <c r="LFW38" s="23"/>
      <c r="LFX38" s="23"/>
      <c r="LFY38" s="23"/>
      <c r="LFZ38" s="23"/>
      <c r="LGA38" s="23"/>
      <c r="LGB38" s="23"/>
      <c r="LGC38" s="23"/>
      <c r="LGD38" s="23"/>
      <c r="LGE38" s="23"/>
      <c r="LGF38" s="23"/>
      <c r="LGG38" s="23"/>
      <c r="LGH38" s="23"/>
      <c r="LGI38" s="23"/>
      <c r="LGJ38" s="23"/>
      <c r="LGK38" s="23"/>
      <c r="LGL38" s="23"/>
      <c r="LGM38" s="23"/>
      <c r="LGN38" s="23"/>
      <c r="LGO38" s="23"/>
      <c r="LGP38" s="23"/>
      <c r="LGQ38" s="23"/>
      <c r="LGR38" s="23"/>
      <c r="LGS38" s="23"/>
      <c r="LGT38" s="23"/>
      <c r="LGU38" s="23"/>
      <c r="LGV38" s="23"/>
      <c r="LGW38" s="23"/>
      <c r="LGX38" s="23"/>
      <c r="LGY38" s="23"/>
      <c r="LGZ38" s="23"/>
      <c r="LHA38" s="23"/>
      <c r="LHB38" s="23"/>
      <c r="LHC38" s="23"/>
      <c r="LHD38" s="23"/>
      <c r="LHE38" s="23"/>
      <c r="LHF38" s="23"/>
      <c r="LHG38" s="23"/>
      <c r="LHH38" s="23"/>
      <c r="LHI38" s="23"/>
      <c r="LHJ38" s="23"/>
      <c r="LHK38" s="23"/>
      <c r="LHL38" s="23"/>
      <c r="LHM38" s="23"/>
      <c r="LHN38" s="23"/>
      <c r="LHO38" s="23"/>
      <c r="LHP38" s="23"/>
      <c r="LHQ38" s="23"/>
      <c r="LHR38" s="23"/>
      <c r="LHS38" s="23"/>
      <c r="LHT38" s="23"/>
      <c r="LHU38" s="23"/>
      <c r="LHV38" s="23"/>
      <c r="LHW38" s="23"/>
      <c r="LHX38" s="23"/>
      <c r="LHY38" s="23"/>
      <c r="LHZ38" s="23"/>
      <c r="LIA38" s="23"/>
      <c r="LIB38" s="23"/>
      <c r="LIC38" s="23"/>
      <c r="LID38" s="23"/>
      <c r="LIE38" s="23"/>
      <c r="LIF38" s="23"/>
      <c r="LIG38" s="23"/>
      <c r="LIH38" s="23"/>
      <c r="LII38" s="23"/>
      <c r="LIJ38" s="23"/>
      <c r="LIK38" s="23"/>
      <c r="LIL38" s="23"/>
      <c r="LIM38" s="23"/>
      <c r="LIN38" s="23"/>
      <c r="LIO38" s="23"/>
      <c r="LIP38" s="23"/>
      <c r="LIQ38" s="23"/>
      <c r="LIR38" s="23"/>
      <c r="LIS38" s="23"/>
      <c r="LIT38" s="23"/>
      <c r="LIU38" s="23"/>
      <c r="LIV38" s="23"/>
      <c r="LIW38" s="23"/>
      <c r="LIX38" s="23"/>
      <c r="LIY38" s="23"/>
      <c r="LIZ38" s="23"/>
      <c r="LJA38" s="23"/>
      <c r="LJB38" s="23"/>
      <c r="LJC38" s="23"/>
      <c r="LJD38" s="23"/>
      <c r="LJE38" s="23"/>
      <c r="LJF38" s="23"/>
      <c r="LJG38" s="23"/>
      <c r="LJH38" s="23"/>
      <c r="LJI38" s="23"/>
      <c r="LJJ38" s="23"/>
      <c r="LJK38" s="23"/>
      <c r="LJL38" s="23"/>
      <c r="LJM38" s="23"/>
      <c r="LJN38" s="23"/>
      <c r="LJO38" s="23"/>
      <c r="LJP38" s="23"/>
      <c r="LJQ38" s="23"/>
      <c r="LJR38" s="23"/>
      <c r="LJS38" s="23"/>
      <c r="LJT38" s="23"/>
      <c r="LJU38" s="23"/>
      <c r="LJV38" s="23"/>
      <c r="LJW38" s="23"/>
      <c r="LJX38" s="23"/>
      <c r="LJY38" s="23"/>
      <c r="LJZ38" s="23"/>
      <c r="LKA38" s="23"/>
      <c r="LKB38" s="23"/>
      <c r="LKC38" s="23"/>
      <c r="LKD38" s="23"/>
      <c r="LKE38" s="23"/>
      <c r="LKF38" s="23"/>
      <c r="LKG38" s="23"/>
      <c r="LKH38" s="23"/>
      <c r="LKI38" s="23"/>
      <c r="LKJ38" s="23"/>
      <c r="LKK38" s="23"/>
      <c r="LKL38" s="23"/>
      <c r="LKM38" s="23"/>
      <c r="LKN38" s="23"/>
      <c r="LKO38" s="23"/>
      <c r="LKP38" s="23"/>
      <c r="LKQ38" s="23"/>
      <c r="LKR38" s="23"/>
      <c r="LKS38" s="23"/>
      <c r="LKT38" s="23"/>
      <c r="LKU38" s="23"/>
      <c r="LKV38" s="23"/>
      <c r="LKW38" s="23"/>
      <c r="LKX38" s="23"/>
      <c r="LKY38" s="23"/>
      <c r="LKZ38" s="23"/>
      <c r="LLA38" s="23"/>
      <c r="LLB38" s="23"/>
      <c r="LLC38" s="23"/>
      <c r="LLD38" s="23"/>
      <c r="LLE38" s="23"/>
      <c r="LLF38" s="23"/>
      <c r="LLG38" s="23"/>
      <c r="LLH38" s="23"/>
      <c r="LLI38" s="23"/>
      <c r="LLJ38" s="23"/>
      <c r="LLK38" s="23"/>
      <c r="LLL38" s="23"/>
      <c r="LLM38" s="23"/>
      <c r="LLN38" s="23"/>
      <c r="LLO38" s="23"/>
      <c r="LLP38" s="23"/>
      <c r="LLQ38" s="23"/>
      <c r="LLR38" s="23"/>
      <c r="LLS38" s="23"/>
      <c r="LLT38" s="23"/>
      <c r="LLU38" s="23"/>
      <c r="LLV38" s="23"/>
      <c r="LLW38" s="23"/>
      <c r="LLX38" s="23"/>
      <c r="LLY38" s="23"/>
      <c r="LLZ38" s="23"/>
      <c r="LMA38" s="23"/>
      <c r="LMB38" s="23"/>
      <c r="LMC38" s="23"/>
      <c r="LMD38" s="23"/>
      <c r="LME38" s="23"/>
      <c r="LMF38" s="23"/>
      <c r="LMG38" s="23"/>
      <c r="LMH38" s="23"/>
      <c r="LMI38" s="23"/>
      <c r="LMJ38" s="23"/>
      <c r="LMK38" s="23"/>
      <c r="LML38" s="23"/>
      <c r="LMM38" s="23"/>
      <c r="LMN38" s="23"/>
      <c r="LMO38" s="23"/>
      <c r="LMP38" s="23"/>
      <c r="LMQ38" s="23"/>
      <c r="LMR38" s="23"/>
      <c r="LMS38" s="23"/>
      <c r="LMT38" s="23"/>
      <c r="LMU38" s="23"/>
      <c r="LMV38" s="23"/>
      <c r="LMW38" s="23"/>
      <c r="LMX38" s="23"/>
      <c r="LMY38" s="23"/>
      <c r="LMZ38" s="23"/>
      <c r="LNA38" s="23"/>
      <c r="LNB38" s="23"/>
      <c r="LNC38" s="23"/>
      <c r="LND38" s="23"/>
      <c r="LNE38" s="23"/>
      <c r="LNF38" s="23"/>
      <c r="LNG38" s="23"/>
      <c r="LNH38" s="23"/>
      <c r="LNI38" s="23"/>
      <c r="LNJ38" s="23"/>
      <c r="LNK38" s="23"/>
      <c r="LNL38" s="23"/>
      <c r="LNM38" s="23"/>
      <c r="LNN38" s="23"/>
      <c r="LNO38" s="23"/>
      <c r="LNP38" s="23"/>
      <c r="LNQ38" s="23"/>
      <c r="LNR38" s="23"/>
      <c r="LNS38" s="23"/>
      <c r="LNT38" s="23"/>
      <c r="LNU38" s="23"/>
      <c r="LNV38" s="23"/>
      <c r="LNW38" s="23"/>
      <c r="LNX38" s="23"/>
      <c r="LNY38" s="23"/>
      <c r="LNZ38" s="23"/>
      <c r="LOA38" s="23"/>
      <c r="LOB38" s="23"/>
      <c r="LOC38" s="23"/>
      <c r="LOD38" s="23"/>
      <c r="LOE38" s="23"/>
      <c r="LOF38" s="23"/>
      <c r="LOG38" s="23"/>
      <c r="LOH38" s="23"/>
      <c r="LOI38" s="23"/>
      <c r="LOJ38" s="23"/>
      <c r="LOK38" s="23"/>
      <c r="LOL38" s="23"/>
      <c r="LOM38" s="23"/>
      <c r="LON38" s="23"/>
      <c r="LOO38" s="23"/>
      <c r="LOP38" s="23"/>
      <c r="LOQ38" s="23"/>
      <c r="LOR38" s="23"/>
      <c r="LOS38" s="23"/>
      <c r="LOT38" s="23"/>
      <c r="LOU38" s="23"/>
      <c r="LOV38" s="23"/>
      <c r="LOW38" s="23"/>
      <c r="LOX38" s="23"/>
      <c r="LOY38" s="23"/>
      <c r="LOZ38" s="23"/>
      <c r="LPA38" s="23"/>
      <c r="LPB38" s="23"/>
      <c r="LPC38" s="23"/>
      <c r="LPD38" s="23"/>
      <c r="LPE38" s="23"/>
      <c r="LPF38" s="23"/>
      <c r="LPG38" s="23"/>
      <c r="LPH38" s="23"/>
      <c r="LPI38" s="23"/>
      <c r="LPJ38" s="23"/>
      <c r="LPK38" s="23"/>
      <c r="LPL38" s="23"/>
      <c r="LPM38" s="23"/>
      <c r="LPN38" s="23"/>
      <c r="LPO38" s="23"/>
      <c r="LPP38" s="23"/>
      <c r="LPQ38" s="23"/>
      <c r="LPR38" s="23"/>
      <c r="LPS38" s="23"/>
      <c r="LPT38" s="23"/>
      <c r="LPU38" s="23"/>
      <c r="LPV38" s="23"/>
      <c r="LPW38" s="23"/>
      <c r="LPX38" s="23"/>
      <c r="LPY38" s="23"/>
      <c r="LPZ38" s="23"/>
      <c r="LQA38" s="23"/>
      <c r="LQB38" s="23"/>
      <c r="LQC38" s="23"/>
      <c r="LQD38" s="23"/>
      <c r="LQE38" s="23"/>
      <c r="LQF38" s="23"/>
      <c r="LQG38" s="23"/>
      <c r="LQH38" s="23"/>
      <c r="LQI38" s="23"/>
      <c r="LQJ38" s="23"/>
      <c r="LQK38" s="23"/>
      <c r="LQL38" s="23"/>
      <c r="LQM38" s="23"/>
      <c r="LQN38" s="23"/>
      <c r="LQO38" s="23"/>
      <c r="LQP38" s="23"/>
      <c r="LQQ38" s="23"/>
      <c r="LQR38" s="23"/>
      <c r="LQS38" s="23"/>
      <c r="LQT38" s="23"/>
      <c r="LQU38" s="23"/>
      <c r="LQV38" s="23"/>
      <c r="LQW38" s="23"/>
      <c r="LQX38" s="23"/>
      <c r="LQY38" s="23"/>
      <c r="LQZ38" s="23"/>
      <c r="LRA38" s="23"/>
      <c r="LRB38" s="23"/>
      <c r="LRC38" s="23"/>
      <c r="LRD38" s="23"/>
      <c r="LRE38" s="23"/>
      <c r="LRF38" s="23"/>
      <c r="LRG38" s="23"/>
      <c r="LRH38" s="23"/>
      <c r="LRI38" s="23"/>
      <c r="LRJ38" s="23"/>
      <c r="LRK38" s="23"/>
      <c r="LRL38" s="23"/>
      <c r="LRM38" s="23"/>
      <c r="LRN38" s="23"/>
      <c r="LRO38" s="23"/>
      <c r="LRP38" s="23"/>
      <c r="LRQ38" s="23"/>
      <c r="LRR38" s="23"/>
      <c r="LRS38" s="23"/>
      <c r="LRT38" s="23"/>
      <c r="LRU38" s="23"/>
      <c r="LRV38" s="23"/>
      <c r="LRW38" s="23"/>
      <c r="LRX38" s="23"/>
      <c r="LRY38" s="23"/>
      <c r="LRZ38" s="23"/>
      <c r="LSA38" s="23"/>
      <c r="LSB38" s="23"/>
      <c r="LSC38" s="23"/>
      <c r="LSD38" s="23"/>
      <c r="LSE38" s="23"/>
      <c r="LSF38" s="23"/>
      <c r="LSG38" s="23"/>
      <c r="LSH38" s="23"/>
      <c r="LSI38" s="23"/>
      <c r="LSJ38" s="23"/>
      <c r="LSK38" s="23"/>
      <c r="LSL38" s="23"/>
      <c r="LSM38" s="23"/>
      <c r="LSN38" s="23"/>
      <c r="LSO38" s="23"/>
      <c r="LSP38" s="23"/>
      <c r="LSQ38" s="23"/>
      <c r="LSR38" s="23"/>
      <c r="LSS38" s="23"/>
      <c r="LST38" s="23"/>
      <c r="LSU38" s="23"/>
      <c r="LSV38" s="23"/>
      <c r="LSW38" s="23"/>
      <c r="LSX38" s="23"/>
      <c r="LSY38" s="23"/>
      <c r="LSZ38" s="23"/>
      <c r="LTA38" s="23"/>
      <c r="LTB38" s="23"/>
      <c r="LTC38" s="23"/>
      <c r="LTD38" s="23"/>
      <c r="LTE38" s="23"/>
      <c r="LTF38" s="23"/>
      <c r="LTG38" s="23"/>
      <c r="LTH38" s="23"/>
      <c r="LTI38" s="23"/>
      <c r="LTJ38" s="23"/>
      <c r="LTK38" s="23"/>
      <c r="LTL38" s="23"/>
      <c r="LTM38" s="23"/>
      <c r="LTN38" s="23"/>
      <c r="LTO38" s="23"/>
      <c r="LTP38" s="23"/>
      <c r="LTQ38" s="23"/>
      <c r="LTR38" s="23"/>
      <c r="LTS38" s="23"/>
      <c r="LTT38" s="23"/>
      <c r="LTU38" s="23"/>
      <c r="LTV38" s="23"/>
      <c r="LTW38" s="23"/>
      <c r="LTX38" s="23"/>
      <c r="LTY38" s="23"/>
      <c r="LTZ38" s="23"/>
      <c r="LUA38" s="23"/>
      <c r="LUB38" s="23"/>
      <c r="LUC38" s="23"/>
      <c r="LUD38" s="23"/>
      <c r="LUE38" s="23"/>
      <c r="LUF38" s="23"/>
      <c r="LUG38" s="23"/>
      <c r="LUH38" s="23"/>
      <c r="LUI38" s="23"/>
      <c r="LUJ38" s="23"/>
      <c r="LUK38" s="23"/>
      <c r="LUL38" s="23"/>
      <c r="LUM38" s="23"/>
      <c r="LUN38" s="23"/>
      <c r="LUO38" s="23"/>
      <c r="LUP38" s="23"/>
      <c r="LUQ38" s="23"/>
      <c r="LUR38" s="23"/>
      <c r="LUS38" s="23"/>
      <c r="LUT38" s="23"/>
      <c r="LUU38" s="23"/>
      <c r="LUV38" s="23"/>
      <c r="LUW38" s="23"/>
      <c r="LUX38" s="23"/>
      <c r="LUY38" s="23"/>
      <c r="LUZ38" s="23"/>
      <c r="LVA38" s="23"/>
      <c r="LVB38" s="23"/>
      <c r="LVC38" s="23"/>
      <c r="LVD38" s="23"/>
      <c r="LVE38" s="23"/>
      <c r="LVF38" s="23"/>
      <c r="LVG38" s="23"/>
      <c r="LVH38" s="23"/>
      <c r="LVI38" s="23"/>
      <c r="LVJ38" s="23"/>
      <c r="LVK38" s="23"/>
      <c r="LVL38" s="23"/>
      <c r="LVM38" s="23"/>
      <c r="LVN38" s="23"/>
      <c r="LVO38" s="23"/>
      <c r="LVP38" s="23"/>
      <c r="LVQ38" s="23"/>
      <c r="LVR38" s="23"/>
      <c r="LVS38" s="23"/>
      <c r="LVT38" s="23"/>
      <c r="LVU38" s="23"/>
      <c r="LVV38" s="23"/>
      <c r="LVW38" s="23"/>
      <c r="LVX38" s="23"/>
      <c r="LVY38" s="23"/>
      <c r="LVZ38" s="23"/>
      <c r="LWA38" s="23"/>
      <c r="LWB38" s="23"/>
      <c r="LWC38" s="23"/>
      <c r="LWD38" s="23"/>
      <c r="LWE38" s="23"/>
      <c r="LWF38" s="23"/>
      <c r="LWG38" s="23"/>
      <c r="LWH38" s="23"/>
      <c r="LWI38" s="23"/>
      <c r="LWJ38" s="23"/>
      <c r="LWK38" s="23"/>
      <c r="LWL38" s="23"/>
      <c r="LWM38" s="23"/>
      <c r="LWN38" s="23"/>
      <c r="LWO38" s="23"/>
      <c r="LWP38" s="23"/>
      <c r="LWQ38" s="23"/>
      <c r="LWR38" s="23"/>
      <c r="LWS38" s="23"/>
      <c r="LWT38" s="23"/>
      <c r="LWU38" s="23"/>
      <c r="LWV38" s="23"/>
      <c r="LWW38" s="23"/>
      <c r="LWX38" s="23"/>
      <c r="LWY38" s="23"/>
      <c r="LWZ38" s="23"/>
      <c r="LXA38" s="23"/>
      <c r="LXB38" s="23"/>
      <c r="LXC38" s="23"/>
      <c r="LXD38" s="23"/>
      <c r="LXE38" s="23"/>
      <c r="LXF38" s="23"/>
      <c r="LXG38" s="23"/>
      <c r="LXH38" s="23"/>
      <c r="LXI38" s="23"/>
      <c r="LXJ38" s="23"/>
      <c r="LXK38" s="23"/>
      <c r="LXL38" s="23"/>
      <c r="LXM38" s="23"/>
      <c r="LXN38" s="23"/>
      <c r="LXO38" s="23"/>
      <c r="LXP38" s="23"/>
      <c r="LXQ38" s="23"/>
      <c r="LXR38" s="23"/>
      <c r="LXS38" s="23"/>
      <c r="LXT38" s="23"/>
      <c r="LXU38" s="23"/>
      <c r="LXV38" s="23"/>
      <c r="LXW38" s="23"/>
      <c r="LXX38" s="23"/>
      <c r="LXY38" s="23"/>
      <c r="LXZ38" s="23"/>
      <c r="LYA38" s="23"/>
      <c r="LYB38" s="23"/>
      <c r="LYC38" s="23"/>
      <c r="LYD38" s="23"/>
      <c r="LYE38" s="23"/>
      <c r="LYF38" s="23"/>
      <c r="LYG38" s="23"/>
      <c r="LYH38" s="23"/>
      <c r="LYI38" s="23"/>
      <c r="LYJ38" s="23"/>
      <c r="LYK38" s="23"/>
      <c r="LYL38" s="23"/>
      <c r="LYM38" s="23"/>
      <c r="LYN38" s="23"/>
      <c r="LYO38" s="23"/>
      <c r="LYP38" s="23"/>
      <c r="LYQ38" s="23"/>
      <c r="LYR38" s="23"/>
      <c r="LYS38" s="23"/>
      <c r="LYT38" s="23"/>
      <c r="LYU38" s="23"/>
      <c r="LYV38" s="23"/>
      <c r="LYW38" s="23"/>
      <c r="LYX38" s="23"/>
      <c r="LYY38" s="23"/>
      <c r="LYZ38" s="23"/>
      <c r="LZA38" s="23"/>
      <c r="LZB38" s="23"/>
      <c r="LZC38" s="23"/>
      <c r="LZD38" s="23"/>
      <c r="LZE38" s="23"/>
      <c r="LZF38" s="23"/>
      <c r="LZG38" s="23"/>
      <c r="LZH38" s="23"/>
      <c r="LZI38" s="23"/>
      <c r="LZJ38" s="23"/>
      <c r="LZK38" s="23"/>
      <c r="LZL38" s="23"/>
      <c r="LZM38" s="23"/>
      <c r="LZN38" s="23"/>
      <c r="LZO38" s="23"/>
      <c r="LZP38" s="23"/>
      <c r="LZQ38" s="23"/>
      <c r="LZR38" s="23"/>
      <c r="LZS38" s="23"/>
      <c r="LZT38" s="23"/>
      <c r="LZU38" s="23"/>
      <c r="LZV38" s="23"/>
      <c r="LZW38" s="23"/>
      <c r="LZX38" s="23"/>
      <c r="LZY38" s="23"/>
      <c r="LZZ38" s="23"/>
      <c r="MAA38" s="23"/>
      <c r="MAB38" s="23"/>
      <c r="MAC38" s="23"/>
      <c r="MAD38" s="23"/>
      <c r="MAE38" s="23"/>
      <c r="MAF38" s="23"/>
      <c r="MAG38" s="23"/>
      <c r="MAH38" s="23"/>
      <c r="MAI38" s="23"/>
      <c r="MAJ38" s="23"/>
      <c r="MAK38" s="23"/>
      <c r="MAL38" s="23"/>
      <c r="MAM38" s="23"/>
      <c r="MAN38" s="23"/>
      <c r="MAO38" s="23"/>
      <c r="MAP38" s="23"/>
      <c r="MAQ38" s="23"/>
      <c r="MAR38" s="23"/>
      <c r="MAS38" s="23"/>
      <c r="MAT38" s="23"/>
      <c r="MAU38" s="23"/>
      <c r="MAV38" s="23"/>
      <c r="MAW38" s="23"/>
      <c r="MAX38" s="23"/>
      <c r="MAY38" s="23"/>
      <c r="MAZ38" s="23"/>
      <c r="MBA38" s="23"/>
      <c r="MBB38" s="23"/>
      <c r="MBC38" s="23"/>
      <c r="MBD38" s="23"/>
      <c r="MBE38" s="23"/>
      <c r="MBF38" s="23"/>
      <c r="MBG38" s="23"/>
      <c r="MBH38" s="23"/>
      <c r="MBI38" s="23"/>
      <c r="MBJ38" s="23"/>
      <c r="MBK38" s="23"/>
      <c r="MBL38" s="23"/>
      <c r="MBM38" s="23"/>
      <c r="MBN38" s="23"/>
      <c r="MBO38" s="23"/>
      <c r="MBP38" s="23"/>
      <c r="MBQ38" s="23"/>
      <c r="MBR38" s="23"/>
      <c r="MBS38" s="23"/>
      <c r="MBT38" s="23"/>
      <c r="MBU38" s="23"/>
      <c r="MBV38" s="23"/>
      <c r="MBW38" s="23"/>
      <c r="MBX38" s="23"/>
      <c r="MBY38" s="23"/>
      <c r="MBZ38" s="23"/>
      <c r="MCA38" s="23"/>
      <c r="MCB38" s="23"/>
      <c r="MCC38" s="23"/>
      <c r="MCD38" s="23"/>
      <c r="MCE38" s="23"/>
      <c r="MCF38" s="23"/>
      <c r="MCG38" s="23"/>
      <c r="MCH38" s="23"/>
      <c r="MCI38" s="23"/>
      <c r="MCJ38" s="23"/>
      <c r="MCK38" s="23"/>
      <c r="MCL38" s="23"/>
      <c r="MCM38" s="23"/>
      <c r="MCN38" s="23"/>
      <c r="MCO38" s="23"/>
      <c r="MCP38" s="23"/>
      <c r="MCQ38" s="23"/>
      <c r="MCR38" s="23"/>
      <c r="MCS38" s="23"/>
      <c r="MCT38" s="23"/>
      <c r="MCU38" s="23"/>
      <c r="MCV38" s="23"/>
      <c r="MCW38" s="23"/>
      <c r="MCX38" s="23"/>
      <c r="MCY38" s="23"/>
      <c r="MCZ38" s="23"/>
      <c r="MDA38" s="23"/>
      <c r="MDB38" s="23"/>
      <c r="MDC38" s="23"/>
      <c r="MDD38" s="23"/>
      <c r="MDE38" s="23"/>
      <c r="MDF38" s="23"/>
      <c r="MDG38" s="23"/>
      <c r="MDH38" s="23"/>
      <c r="MDI38" s="23"/>
      <c r="MDJ38" s="23"/>
      <c r="MDK38" s="23"/>
      <c r="MDL38" s="23"/>
      <c r="MDM38" s="23"/>
      <c r="MDN38" s="23"/>
      <c r="MDO38" s="23"/>
      <c r="MDP38" s="23"/>
      <c r="MDQ38" s="23"/>
      <c r="MDR38" s="23"/>
      <c r="MDS38" s="23"/>
      <c r="MDT38" s="23"/>
      <c r="MDU38" s="23"/>
      <c r="MDV38" s="23"/>
      <c r="MDW38" s="23"/>
      <c r="MDX38" s="23"/>
      <c r="MDY38" s="23"/>
      <c r="MDZ38" s="23"/>
      <c r="MEA38" s="23"/>
      <c r="MEB38" s="23"/>
      <c r="MEC38" s="23"/>
      <c r="MED38" s="23"/>
      <c r="MEE38" s="23"/>
      <c r="MEF38" s="23"/>
      <c r="MEG38" s="23"/>
      <c r="MEH38" s="23"/>
      <c r="MEI38" s="23"/>
      <c r="MEJ38" s="23"/>
      <c r="MEK38" s="23"/>
      <c r="MEL38" s="23"/>
      <c r="MEM38" s="23"/>
      <c r="MEN38" s="23"/>
      <c r="MEO38" s="23"/>
      <c r="MEP38" s="23"/>
      <c r="MEQ38" s="23"/>
      <c r="MER38" s="23"/>
      <c r="MES38" s="23"/>
      <c r="MET38" s="23"/>
      <c r="MEU38" s="23"/>
      <c r="MEV38" s="23"/>
      <c r="MEW38" s="23"/>
      <c r="MEX38" s="23"/>
      <c r="MEY38" s="23"/>
      <c r="MEZ38" s="23"/>
      <c r="MFA38" s="23"/>
      <c r="MFB38" s="23"/>
      <c r="MFC38" s="23"/>
      <c r="MFD38" s="23"/>
      <c r="MFE38" s="23"/>
      <c r="MFF38" s="23"/>
      <c r="MFG38" s="23"/>
      <c r="MFH38" s="23"/>
      <c r="MFI38" s="23"/>
      <c r="MFJ38" s="23"/>
      <c r="MFK38" s="23"/>
      <c r="MFL38" s="23"/>
      <c r="MFM38" s="23"/>
      <c r="MFN38" s="23"/>
      <c r="MFO38" s="23"/>
      <c r="MFP38" s="23"/>
      <c r="MFQ38" s="23"/>
      <c r="MFR38" s="23"/>
      <c r="MFS38" s="23"/>
      <c r="MFT38" s="23"/>
      <c r="MFU38" s="23"/>
      <c r="MFV38" s="23"/>
      <c r="MFW38" s="23"/>
      <c r="MFX38" s="23"/>
      <c r="MFY38" s="23"/>
      <c r="MFZ38" s="23"/>
      <c r="MGA38" s="23"/>
      <c r="MGB38" s="23"/>
      <c r="MGC38" s="23"/>
      <c r="MGD38" s="23"/>
      <c r="MGE38" s="23"/>
      <c r="MGF38" s="23"/>
      <c r="MGG38" s="23"/>
      <c r="MGH38" s="23"/>
      <c r="MGI38" s="23"/>
      <c r="MGJ38" s="23"/>
      <c r="MGK38" s="23"/>
      <c r="MGL38" s="23"/>
      <c r="MGM38" s="23"/>
      <c r="MGN38" s="23"/>
      <c r="MGO38" s="23"/>
      <c r="MGP38" s="23"/>
      <c r="MGQ38" s="23"/>
      <c r="MGR38" s="23"/>
      <c r="MGS38" s="23"/>
      <c r="MGT38" s="23"/>
      <c r="MGU38" s="23"/>
      <c r="MGV38" s="23"/>
      <c r="MGW38" s="23"/>
      <c r="MGX38" s="23"/>
      <c r="MGY38" s="23"/>
      <c r="MGZ38" s="23"/>
      <c r="MHA38" s="23"/>
      <c r="MHB38" s="23"/>
      <c r="MHC38" s="23"/>
      <c r="MHD38" s="23"/>
      <c r="MHE38" s="23"/>
      <c r="MHF38" s="23"/>
      <c r="MHG38" s="23"/>
      <c r="MHH38" s="23"/>
      <c r="MHI38" s="23"/>
      <c r="MHJ38" s="23"/>
      <c r="MHK38" s="23"/>
      <c r="MHL38" s="23"/>
      <c r="MHM38" s="23"/>
      <c r="MHN38" s="23"/>
      <c r="MHO38" s="23"/>
      <c r="MHP38" s="23"/>
      <c r="MHQ38" s="23"/>
      <c r="MHR38" s="23"/>
      <c r="MHS38" s="23"/>
      <c r="MHT38" s="23"/>
      <c r="MHU38" s="23"/>
      <c r="MHV38" s="23"/>
      <c r="MHW38" s="23"/>
      <c r="MHX38" s="23"/>
      <c r="MHY38" s="23"/>
      <c r="MHZ38" s="23"/>
      <c r="MIA38" s="23"/>
      <c r="MIB38" s="23"/>
      <c r="MIC38" s="23"/>
      <c r="MID38" s="23"/>
      <c r="MIE38" s="23"/>
      <c r="MIF38" s="23"/>
      <c r="MIG38" s="23"/>
      <c r="MIH38" s="23"/>
      <c r="MII38" s="23"/>
      <c r="MIJ38" s="23"/>
      <c r="MIK38" s="23"/>
      <c r="MIL38" s="23"/>
      <c r="MIM38" s="23"/>
      <c r="MIN38" s="23"/>
      <c r="MIO38" s="23"/>
      <c r="MIP38" s="23"/>
      <c r="MIQ38" s="23"/>
      <c r="MIR38" s="23"/>
      <c r="MIS38" s="23"/>
      <c r="MIT38" s="23"/>
      <c r="MIU38" s="23"/>
      <c r="MIV38" s="23"/>
      <c r="MIW38" s="23"/>
      <c r="MIX38" s="23"/>
      <c r="MIY38" s="23"/>
      <c r="MIZ38" s="23"/>
      <c r="MJA38" s="23"/>
      <c r="MJB38" s="23"/>
      <c r="MJC38" s="23"/>
      <c r="MJD38" s="23"/>
      <c r="MJE38" s="23"/>
      <c r="MJF38" s="23"/>
      <c r="MJG38" s="23"/>
      <c r="MJH38" s="23"/>
      <c r="MJI38" s="23"/>
      <c r="MJJ38" s="23"/>
      <c r="MJK38" s="23"/>
      <c r="MJL38" s="23"/>
      <c r="MJM38" s="23"/>
      <c r="MJN38" s="23"/>
      <c r="MJO38" s="23"/>
      <c r="MJP38" s="23"/>
      <c r="MJQ38" s="23"/>
      <c r="MJR38" s="23"/>
      <c r="MJS38" s="23"/>
      <c r="MJT38" s="23"/>
      <c r="MJU38" s="23"/>
      <c r="MJV38" s="23"/>
      <c r="MJW38" s="23"/>
      <c r="MJX38" s="23"/>
      <c r="MJY38" s="23"/>
      <c r="MJZ38" s="23"/>
      <c r="MKA38" s="23"/>
      <c r="MKB38" s="23"/>
      <c r="MKC38" s="23"/>
      <c r="MKD38" s="23"/>
      <c r="MKE38" s="23"/>
      <c r="MKF38" s="23"/>
      <c r="MKG38" s="23"/>
      <c r="MKH38" s="23"/>
      <c r="MKI38" s="23"/>
      <c r="MKJ38" s="23"/>
      <c r="MKK38" s="23"/>
      <c r="MKL38" s="23"/>
      <c r="MKM38" s="23"/>
      <c r="MKN38" s="23"/>
      <c r="MKO38" s="23"/>
      <c r="MKP38" s="23"/>
      <c r="MKQ38" s="23"/>
      <c r="MKR38" s="23"/>
      <c r="MKS38" s="23"/>
      <c r="MKT38" s="23"/>
      <c r="MKU38" s="23"/>
      <c r="MKV38" s="23"/>
      <c r="MKW38" s="23"/>
      <c r="MKX38" s="23"/>
      <c r="MKY38" s="23"/>
      <c r="MKZ38" s="23"/>
      <c r="MLA38" s="23"/>
      <c r="MLB38" s="23"/>
      <c r="MLC38" s="23"/>
      <c r="MLD38" s="23"/>
      <c r="MLE38" s="23"/>
      <c r="MLF38" s="23"/>
      <c r="MLG38" s="23"/>
      <c r="MLH38" s="23"/>
      <c r="MLI38" s="23"/>
      <c r="MLJ38" s="23"/>
      <c r="MLK38" s="23"/>
      <c r="MLL38" s="23"/>
      <c r="MLM38" s="23"/>
      <c r="MLN38" s="23"/>
      <c r="MLO38" s="23"/>
      <c r="MLP38" s="23"/>
      <c r="MLQ38" s="23"/>
      <c r="MLR38" s="23"/>
      <c r="MLS38" s="23"/>
      <c r="MLT38" s="23"/>
      <c r="MLU38" s="23"/>
      <c r="MLV38" s="23"/>
      <c r="MLW38" s="23"/>
      <c r="MLX38" s="23"/>
      <c r="MLY38" s="23"/>
      <c r="MLZ38" s="23"/>
      <c r="MMA38" s="23"/>
      <c r="MMB38" s="23"/>
      <c r="MMC38" s="23"/>
      <c r="MMD38" s="23"/>
      <c r="MME38" s="23"/>
      <c r="MMF38" s="23"/>
      <c r="MMG38" s="23"/>
      <c r="MMH38" s="23"/>
      <c r="MMI38" s="23"/>
      <c r="MMJ38" s="23"/>
      <c r="MMK38" s="23"/>
      <c r="MML38" s="23"/>
      <c r="MMM38" s="23"/>
      <c r="MMN38" s="23"/>
      <c r="MMO38" s="23"/>
      <c r="MMP38" s="23"/>
      <c r="MMQ38" s="23"/>
      <c r="MMR38" s="23"/>
      <c r="MMS38" s="23"/>
      <c r="MMT38" s="23"/>
      <c r="MMU38" s="23"/>
      <c r="MMV38" s="23"/>
      <c r="MMW38" s="23"/>
      <c r="MMX38" s="23"/>
      <c r="MMY38" s="23"/>
      <c r="MMZ38" s="23"/>
      <c r="MNA38" s="23"/>
      <c r="MNB38" s="23"/>
      <c r="MNC38" s="23"/>
      <c r="MND38" s="23"/>
      <c r="MNE38" s="23"/>
      <c r="MNF38" s="23"/>
      <c r="MNG38" s="23"/>
      <c r="MNH38" s="23"/>
      <c r="MNI38" s="23"/>
      <c r="MNJ38" s="23"/>
      <c r="MNK38" s="23"/>
      <c r="MNL38" s="23"/>
      <c r="MNM38" s="23"/>
      <c r="MNN38" s="23"/>
      <c r="MNO38" s="23"/>
      <c r="MNP38" s="23"/>
      <c r="MNQ38" s="23"/>
      <c r="MNR38" s="23"/>
      <c r="MNS38" s="23"/>
      <c r="MNT38" s="23"/>
      <c r="MNU38" s="23"/>
      <c r="MNV38" s="23"/>
      <c r="MNW38" s="23"/>
      <c r="MNX38" s="23"/>
      <c r="MNY38" s="23"/>
      <c r="MNZ38" s="23"/>
      <c r="MOA38" s="23"/>
      <c r="MOB38" s="23"/>
      <c r="MOC38" s="23"/>
      <c r="MOD38" s="23"/>
      <c r="MOE38" s="23"/>
      <c r="MOF38" s="23"/>
      <c r="MOG38" s="23"/>
      <c r="MOH38" s="23"/>
      <c r="MOI38" s="23"/>
      <c r="MOJ38" s="23"/>
      <c r="MOK38" s="23"/>
      <c r="MOL38" s="23"/>
      <c r="MOM38" s="23"/>
      <c r="MON38" s="23"/>
      <c r="MOO38" s="23"/>
      <c r="MOP38" s="23"/>
      <c r="MOQ38" s="23"/>
      <c r="MOR38" s="23"/>
      <c r="MOS38" s="23"/>
      <c r="MOT38" s="23"/>
      <c r="MOU38" s="23"/>
      <c r="MOV38" s="23"/>
      <c r="MOW38" s="23"/>
      <c r="MOX38" s="23"/>
      <c r="MOY38" s="23"/>
      <c r="MOZ38" s="23"/>
      <c r="MPA38" s="23"/>
      <c r="MPB38" s="23"/>
      <c r="MPC38" s="23"/>
      <c r="MPD38" s="23"/>
      <c r="MPE38" s="23"/>
      <c r="MPF38" s="23"/>
      <c r="MPG38" s="23"/>
      <c r="MPH38" s="23"/>
      <c r="MPI38" s="23"/>
      <c r="MPJ38" s="23"/>
      <c r="MPK38" s="23"/>
      <c r="MPL38" s="23"/>
      <c r="MPM38" s="23"/>
      <c r="MPN38" s="23"/>
      <c r="MPO38" s="23"/>
      <c r="MPP38" s="23"/>
      <c r="MPQ38" s="23"/>
      <c r="MPR38" s="23"/>
      <c r="MPS38" s="23"/>
      <c r="MPT38" s="23"/>
      <c r="MPU38" s="23"/>
      <c r="MPV38" s="23"/>
      <c r="MPW38" s="23"/>
      <c r="MPX38" s="23"/>
      <c r="MPY38" s="23"/>
      <c r="MPZ38" s="23"/>
      <c r="MQA38" s="23"/>
      <c r="MQB38" s="23"/>
      <c r="MQC38" s="23"/>
      <c r="MQD38" s="23"/>
      <c r="MQE38" s="23"/>
      <c r="MQF38" s="23"/>
      <c r="MQG38" s="23"/>
      <c r="MQH38" s="23"/>
      <c r="MQI38" s="23"/>
      <c r="MQJ38" s="23"/>
      <c r="MQK38" s="23"/>
      <c r="MQL38" s="23"/>
      <c r="MQM38" s="23"/>
      <c r="MQN38" s="23"/>
      <c r="MQO38" s="23"/>
      <c r="MQP38" s="23"/>
      <c r="MQQ38" s="23"/>
      <c r="MQR38" s="23"/>
      <c r="MQS38" s="23"/>
      <c r="MQT38" s="23"/>
      <c r="MQU38" s="23"/>
      <c r="MQV38" s="23"/>
      <c r="MQW38" s="23"/>
      <c r="MQX38" s="23"/>
      <c r="MQY38" s="23"/>
      <c r="MQZ38" s="23"/>
      <c r="MRA38" s="23"/>
      <c r="MRB38" s="23"/>
      <c r="MRC38" s="23"/>
      <c r="MRD38" s="23"/>
      <c r="MRE38" s="23"/>
      <c r="MRF38" s="23"/>
      <c r="MRG38" s="23"/>
      <c r="MRH38" s="23"/>
      <c r="MRI38" s="23"/>
      <c r="MRJ38" s="23"/>
      <c r="MRK38" s="23"/>
      <c r="MRL38" s="23"/>
      <c r="MRM38" s="23"/>
      <c r="MRN38" s="23"/>
      <c r="MRO38" s="23"/>
      <c r="MRP38" s="23"/>
      <c r="MRQ38" s="23"/>
      <c r="MRR38" s="23"/>
      <c r="MRS38" s="23"/>
      <c r="MRT38" s="23"/>
      <c r="MRU38" s="23"/>
      <c r="MRV38" s="23"/>
      <c r="MRW38" s="23"/>
      <c r="MRX38" s="23"/>
      <c r="MRY38" s="23"/>
      <c r="MRZ38" s="23"/>
      <c r="MSA38" s="23"/>
      <c r="MSB38" s="23"/>
      <c r="MSC38" s="23"/>
      <c r="MSD38" s="23"/>
      <c r="MSE38" s="23"/>
      <c r="MSF38" s="23"/>
      <c r="MSG38" s="23"/>
      <c r="MSH38" s="23"/>
      <c r="MSI38" s="23"/>
      <c r="MSJ38" s="23"/>
      <c r="MSK38" s="23"/>
      <c r="MSL38" s="23"/>
      <c r="MSM38" s="23"/>
      <c r="MSN38" s="23"/>
      <c r="MSO38" s="23"/>
      <c r="MSP38" s="23"/>
      <c r="MSQ38" s="23"/>
      <c r="MSR38" s="23"/>
      <c r="MSS38" s="23"/>
      <c r="MST38" s="23"/>
      <c r="MSU38" s="23"/>
      <c r="MSV38" s="23"/>
      <c r="MSW38" s="23"/>
      <c r="MSX38" s="23"/>
      <c r="MSY38" s="23"/>
      <c r="MSZ38" s="23"/>
      <c r="MTA38" s="23"/>
      <c r="MTB38" s="23"/>
      <c r="MTC38" s="23"/>
      <c r="MTD38" s="23"/>
      <c r="MTE38" s="23"/>
      <c r="MTF38" s="23"/>
      <c r="MTG38" s="23"/>
      <c r="MTH38" s="23"/>
      <c r="MTI38" s="23"/>
      <c r="MTJ38" s="23"/>
      <c r="MTK38" s="23"/>
      <c r="MTL38" s="23"/>
      <c r="MTM38" s="23"/>
      <c r="MTN38" s="23"/>
      <c r="MTO38" s="23"/>
      <c r="MTP38" s="23"/>
      <c r="MTQ38" s="23"/>
      <c r="MTR38" s="23"/>
      <c r="MTS38" s="23"/>
      <c r="MTT38" s="23"/>
      <c r="MTU38" s="23"/>
      <c r="MTV38" s="23"/>
      <c r="MTW38" s="23"/>
      <c r="MTX38" s="23"/>
      <c r="MTY38" s="23"/>
      <c r="MTZ38" s="23"/>
      <c r="MUA38" s="23"/>
      <c r="MUB38" s="23"/>
      <c r="MUC38" s="23"/>
      <c r="MUD38" s="23"/>
      <c r="MUE38" s="23"/>
      <c r="MUF38" s="23"/>
      <c r="MUG38" s="23"/>
      <c r="MUH38" s="23"/>
      <c r="MUI38" s="23"/>
      <c r="MUJ38" s="23"/>
      <c r="MUK38" s="23"/>
      <c r="MUL38" s="23"/>
      <c r="MUM38" s="23"/>
      <c r="MUN38" s="23"/>
      <c r="MUO38" s="23"/>
      <c r="MUP38" s="23"/>
      <c r="MUQ38" s="23"/>
      <c r="MUR38" s="23"/>
      <c r="MUS38" s="23"/>
      <c r="MUT38" s="23"/>
      <c r="MUU38" s="23"/>
      <c r="MUV38" s="23"/>
      <c r="MUW38" s="23"/>
      <c r="MUX38" s="23"/>
      <c r="MUY38" s="23"/>
      <c r="MUZ38" s="23"/>
      <c r="MVA38" s="23"/>
      <c r="MVB38" s="23"/>
      <c r="MVC38" s="23"/>
      <c r="MVD38" s="23"/>
      <c r="MVE38" s="23"/>
      <c r="MVF38" s="23"/>
      <c r="MVG38" s="23"/>
      <c r="MVH38" s="23"/>
      <c r="MVI38" s="23"/>
      <c r="MVJ38" s="23"/>
      <c r="MVK38" s="23"/>
      <c r="MVL38" s="23"/>
      <c r="MVM38" s="23"/>
      <c r="MVN38" s="23"/>
      <c r="MVO38" s="23"/>
      <c r="MVP38" s="23"/>
      <c r="MVQ38" s="23"/>
      <c r="MVR38" s="23"/>
      <c r="MVS38" s="23"/>
      <c r="MVT38" s="23"/>
      <c r="MVU38" s="23"/>
      <c r="MVV38" s="23"/>
      <c r="MVW38" s="23"/>
      <c r="MVX38" s="23"/>
      <c r="MVY38" s="23"/>
      <c r="MVZ38" s="23"/>
      <c r="MWA38" s="23"/>
      <c r="MWB38" s="23"/>
      <c r="MWC38" s="23"/>
      <c r="MWD38" s="23"/>
      <c r="MWE38" s="23"/>
      <c r="MWF38" s="23"/>
      <c r="MWG38" s="23"/>
      <c r="MWH38" s="23"/>
      <c r="MWI38" s="23"/>
      <c r="MWJ38" s="23"/>
      <c r="MWK38" s="23"/>
      <c r="MWL38" s="23"/>
      <c r="MWM38" s="23"/>
      <c r="MWN38" s="23"/>
      <c r="MWO38" s="23"/>
      <c r="MWP38" s="23"/>
      <c r="MWQ38" s="23"/>
      <c r="MWR38" s="23"/>
      <c r="MWS38" s="23"/>
      <c r="MWT38" s="23"/>
      <c r="MWU38" s="23"/>
      <c r="MWV38" s="23"/>
      <c r="MWW38" s="23"/>
      <c r="MWX38" s="23"/>
      <c r="MWY38" s="23"/>
      <c r="MWZ38" s="23"/>
      <c r="MXA38" s="23"/>
      <c r="MXB38" s="23"/>
      <c r="MXC38" s="23"/>
      <c r="MXD38" s="23"/>
      <c r="MXE38" s="23"/>
      <c r="MXF38" s="23"/>
      <c r="MXG38" s="23"/>
      <c r="MXH38" s="23"/>
      <c r="MXI38" s="23"/>
      <c r="MXJ38" s="23"/>
      <c r="MXK38" s="23"/>
      <c r="MXL38" s="23"/>
      <c r="MXM38" s="23"/>
      <c r="MXN38" s="23"/>
      <c r="MXO38" s="23"/>
      <c r="MXP38" s="23"/>
      <c r="MXQ38" s="23"/>
      <c r="MXR38" s="23"/>
      <c r="MXS38" s="23"/>
      <c r="MXT38" s="23"/>
      <c r="MXU38" s="23"/>
      <c r="MXV38" s="23"/>
      <c r="MXW38" s="23"/>
      <c r="MXX38" s="23"/>
      <c r="MXY38" s="23"/>
      <c r="MXZ38" s="23"/>
      <c r="MYA38" s="23"/>
      <c r="MYB38" s="23"/>
      <c r="MYC38" s="23"/>
      <c r="MYD38" s="23"/>
      <c r="MYE38" s="23"/>
      <c r="MYF38" s="23"/>
      <c r="MYG38" s="23"/>
      <c r="MYH38" s="23"/>
      <c r="MYI38" s="23"/>
      <c r="MYJ38" s="23"/>
      <c r="MYK38" s="23"/>
      <c r="MYL38" s="23"/>
      <c r="MYM38" s="23"/>
      <c r="MYN38" s="23"/>
      <c r="MYO38" s="23"/>
      <c r="MYP38" s="23"/>
      <c r="MYQ38" s="23"/>
      <c r="MYR38" s="23"/>
      <c r="MYS38" s="23"/>
      <c r="MYT38" s="23"/>
      <c r="MYU38" s="23"/>
      <c r="MYV38" s="23"/>
      <c r="MYW38" s="23"/>
      <c r="MYX38" s="23"/>
      <c r="MYY38" s="23"/>
      <c r="MYZ38" s="23"/>
      <c r="MZA38" s="23"/>
      <c r="MZB38" s="23"/>
      <c r="MZC38" s="23"/>
      <c r="MZD38" s="23"/>
      <c r="MZE38" s="23"/>
      <c r="MZF38" s="23"/>
      <c r="MZG38" s="23"/>
      <c r="MZH38" s="23"/>
      <c r="MZI38" s="23"/>
      <c r="MZJ38" s="23"/>
      <c r="MZK38" s="23"/>
      <c r="MZL38" s="23"/>
      <c r="MZM38" s="23"/>
      <c r="MZN38" s="23"/>
      <c r="MZO38" s="23"/>
      <c r="MZP38" s="23"/>
      <c r="MZQ38" s="23"/>
      <c r="MZR38" s="23"/>
      <c r="MZS38" s="23"/>
      <c r="MZT38" s="23"/>
      <c r="MZU38" s="23"/>
      <c r="MZV38" s="23"/>
      <c r="MZW38" s="23"/>
      <c r="MZX38" s="23"/>
      <c r="MZY38" s="23"/>
      <c r="MZZ38" s="23"/>
      <c r="NAA38" s="23"/>
      <c r="NAB38" s="23"/>
      <c r="NAC38" s="23"/>
      <c r="NAD38" s="23"/>
      <c r="NAE38" s="23"/>
      <c r="NAF38" s="23"/>
      <c r="NAG38" s="23"/>
      <c r="NAH38" s="23"/>
      <c r="NAI38" s="23"/>
      <c r="NAJ38" s="23"/>
      <c r="NAK38" s="23"/>
      <c r="NAL38" s="23"/>
      <c r="NAM38" s="23"/>
      <c r="NAN38" s="23"/>
      <c r="NAO38" s="23"/>
      <c r="NAP38" s="23"/>
      <c r="NAQ38" s="23"/>
      <c r="NAR38" s="23"/>
      <c r="NAS38" s="23"/>
      <c r="NAT38" s="23"/>
      <c r="NAU38" s="23"/>
      <c r="NAV38" s="23"/>
      <c r="NAW38" s="23"/>
      <c r="NAX38" s="23"/>
      <c r="NAY38" s="23"/>
      <c r="NAZ38" s="23"/>
      <c r="NBA38" s="23"/>
      <c r="NBB38" s="23"/>
      <c r="NBC38" s="23"/>
      <c r="NBD38" s="23"/>
      <c r="NBE38" s="23"/>
      <c r="NBF38" s="23"/>
      <c r="NBG38" s="23"/>
      <c r="NBH38" s="23"/>
      <c r="NBI38" s="23"/>
      <c r="NBJ38" s="23"/>
      <c r="NBK38" s="23"/>
      <c r="NBL38" s="23"/>
      <c r="NBM38" s="23"/>
      <c r="NBN38" s="23"/>
      <c r="NBO38" s="23"/>
      <c r="NBP38" s="23"/>
      <c r="NBQ38" s="23"/>
      <c r="NBR38" s="23"/>
      <c r="NBS38" s="23"/>
      <c r="NBT38" s="23"/>
      <c r="NBU38" s="23"/>
      <c r="NBV38" s="23"/>
      <c r="NBW38" s="23"/>
      <c r="NBX38" s="23"/>
      <c r="NBY38" s="23"/>
      <c r="NBZ38" s="23"/>
      <c r="NCA38" s="23"/>
      <c r="NCB38" s="23"/>
      <c r="NCC38" s="23"/>
      <c r="NCD38" s="23"/>
      <c r="NCE38" s="23"/>
      <c r="NCF38" s="23"/>
      <c r="NCG38" s="23"/>
      <c r="NCH38" s="23"/>
      <c r="NCI38" s="23"/>
      <c r="NCJ38" s="23"/>
      <c r="NCK38" s="23"/>
      <c r="NCL38" s="23"/>
      <c r="NCM38" s="23"/>
      <c r="NCN38" s="23"/>
      <c r="NCO38" s="23"/>
      <c r="NCP38" s="23"/>
      <c r="NCQ38" s="23"/>
      <c r="NCR38" s="23"/>
      <c r="NCS38" s="23"/>
      <c r="NCT38" s="23"/>
      <c r="NCU38" s="23"/>
      <c r="NCV38" s="23"/>
      <c r="NCW38" s="23"/>
      <c r="NCX38" s="23"/>
      <c r="NCY38" s="23"/>
      <c r="NCZ38" s="23"/>
      <c r="NDA38" s="23"/>
      <c r="NDB38" s="23"/>
      <c r="NDC38" s="23"/>
      <c r="NDD38" s="23"/>
      <c r="NDE38" s="23"/>
      <c r="NDF38" s="23"/>
      <c r="NDG38" s="23"/>
      <c r="NDH38" s="23"/>
      <c r="NDI38" s="23"/>
      <c r="NDJ38" s="23"/>
      <c r="NDK38" s="23"/>
      <c r="NDL38" s="23"/>
      <c r="NDM38" s="23"/>
      <c r="NDN38" s="23"/>
      <c r="NDO38" s="23"/>
      <c r="NDP38" s="23"/>
      <c r="NDQ38" s="23"/>
      <c r="NDR38" s="23"/>
      <c r="NDS38" s="23"/>
      <c r="NDT38" s="23"/>
      <c r="NDU38" s="23"/>
      <c r="NDV38" s="23"/>
      <c r="NDW38" s="23"/>
      <c r="NDX38" s="23"/>
      <c r="NDY38" s="23"/>
      <c r="NDZ38" s="23"/>
      <c r="NEA38" s="23"/>
      <c r="NEB38" s="23"/>
      <c r="NEC38" s="23"/>
      <c r="NED38" s="23"/>
      <c r="NEE38" s="23"/>
      <c r="NEF38" s="23"/>
      <c r="NEG38" s="23"/>
      <c r="NEH38" s="23"/>
      <c r="NEI38" s="23"/>
      <c r="NEJ38" s="23"/>
      <c r="NEK38" s="23"/>
      <c r="NEL38" s="23"/>
      <c r="NEM38" s="23"/>
      <c r="NEN38" s="23"/>
      <c r="NEO38" s="23"/>
      <c r="NEP38" s="23"/>
      <c r="NEQ38" s="23"/>
      <c r="NER38" s="23"/>
      <c r="NES38" s="23"/>
      <c r="NET38" s="23"/>
      <c r="NEU38" s="23"/>
      <c r="NEV38" s="23"/>
      <c r="NEW38" s="23"/>
      <c r="NEX38" s="23"/>
      <c r="NEY38" s="23"/>
      <c r="NEZ38" s="23"/>
      <c r="NFA38" s="23"/>
      <c r="NFB38" s="23"/>
      <c r="NFC38" s="23"/>
      <c r="NFD38" s="23"/>
      <c r="NFE38" s="23"/>
      <c r="NFF38" s="23"/>
      <c r="NFG38" s="23"/>
      <c r="NFH38" s="23"/>
      <c r="NFI38" s="23"/>
      <c r="NFJ38" s="23"/>
      <c r="NFK38" s="23"/>
      <c r="NFL38" s="23"/>
      <c r="NFM38" s="23"/>
      <c r="NFN38" s="23"/>
      <c r="NFO38" s="23"/>
      <c r="NFP38" s="23"/>
      <c r="NFQ38" s="23"/>
      <c r="NFR38" s="23"/>
      <c r="NFS38" s="23"/>
      <c r="NFT38" s="23"/>
      <c r="NFU38" s="23"/>
      <c r="NFV38" s="23"/>
      <c r="NFW38" s="23"/>
      <c r="NFX38" s="23"/>
      <c r="NFY38" s="23"/>
      <c r="NFZ38" s="23"/>
      <c r="NGA38" s="23"/>
      <c r="NGB38" s="23"/>
      <c r="NGC38" s="23"/>
      <c r="NGD38" s="23"/>
      <c r="NGE38" s="23"/>
      <c r="NGF38" s="23"/>
      <c r="NGG38" s="23"/>
      <c r="NGH38" s="23"/>
      <c r="NGI38" s="23"/>
      <c r="NGJ38" s="23"/>
      <c r="NGK38" s="23"/>
      <c r="NGL38" s="23"/>
      <c r="NGM38" s="23"/>
      <c r="NGN38" s="23"/>
      <c r="NGO38" s="23"/>
      <c r="NGP38" s="23"/>
      <c r="NGQ38" s="23"/>
      <c r="NGR38" s="23"/>
      <c r="NGS38" s="23"/>
      <c r="NGT38" s="23"/>
      <c r="NGU38" s="23"/>
      <c r="NGV38" s="23"/>
      <c r="NGW38" s="23"/>
      <c r="NGX38" s="23"/>
      <c r="NGY38" s="23"/>
      <c r="NGZ38" s="23"/>
      <c r="NHA38" s="23"/>
      <c r="NHB38" s="23"/>
      <c r="NHC38" s="23"/>
      <c r="NHD38" s="23"/>
      <c r="NHE38" s="23"/>
      <c r="NHF38" s="23"/>
      <c r="NHG38" s="23"/>
      <c r="NHH38" s="23"/>
      <c r="NHI38" s="23"/>
      <c r="NHJ38" s="23"/>
      <c r="NHK38" s="23"/>
      <c r="NHL38" s="23"/>
      <c r="NHM38" s="23"/>
      <c r="NHN38" s="23"/>
      <c r="NHO38" s="23"/>
      <c r="NHP38" s="23"/>
      <c r="NHQ38" s="23"/>
      <c r="NHR38" s="23"/>
      <c r="NHS38" s="23"/>
      <c r="NHT38" s="23"/>
      <c r="NHU38" s="23"/>
      <c r="NHV38" s="23"/>
      <c r="NHW38" s="23"/>
      <c r="NHX38" s="23"/>
      <c r="NHY38" s="23"/>
      <c r="NHZ38" s="23"/>
      <c r="NIA38" s="23"/>
      <c r="NIB38" s="23"/>
      <c r="NIC38" s="23"/>
      <c r="NID38" s="23"/>
      <c r="NIE38" s="23"/>
      <c r="NIF38" s="23"/>
      <c r="NIG38" s="23"/>
      <c r="NIH38" s="23"/>
      <c r="NII38" s="23"/>
      <c r="NIJ38" s="23"/>
      <c r="NIK38" s="23"/>
      <c r="NIL38" s="23"/>
      <c r="NIM38" s="23"/>
      <c r="NIN38" s="23"/>
      <c r="NIO38" s="23"/>
      <c r="NIP38" s="23"/>
      <c r="NIQ38" s="23"/>
      <c r="NIR38" s="23"/>
      <c r="NIS38" s="23"/>
      <c r="NIT38" s="23"/>
      <c r="NIU38" s="23"/>
      <c r="NIV38" s="23"/>
      <c r="NIW38" s="23"/>
      <c r="NIX38" s="23"/>
      <c r="NIY38" s="23"/>
      <c r="NIZ38" s="23"/>
      <c r="NJA38" s="23"/>
      <c r="NJB38" s="23"/>
      <c r="NJC38" s="23"/>
      <c r="NJD38" s="23"/>
      <c r="NJE38" s="23"/>
      <c r="NJF38" s="23"/>
      <c r="NJG38" s="23"/>
      <c r="NJH38" s="23"/>
      <c r="NJI38" s="23"/>
      <c r="NJJ38" s="23"/>
      <c r="NJK38" s="23"/>
      <c r="NJL38" s="23"/>
      <c r="NJM38" s="23"/>
      <c r="NJN38" s="23"/>
      <c r="NJO38" s="23"/>
      <c r="NJP38" s="23"/>
      <c r="NJQ38" s="23"/>
      <c r="NJR38" s="23"/>
      <c r="NJS38" s="23"/>
      <c r="NJT38" s="23"/>
      <c r="NJU38" s="23"/>
      <c r="NJV38" s="23"/>
      <c r="NJW38" s="23"/>
      <c r="NJX38" s="23"/>
      <c r="NJY38" s="23"/>
      <c r="NJZ38" s="23"/>
      <c r="NKA38" s="23"/>
      <c r="NKB38" s="23"/>
      <c r="NKC38" s="23"/>
      <c r="NKD38" s="23"/>
      <c r="NKE38" s="23"/>
      <c r="NKF38" s="23"/>
      <c r="NKG38" s="23"/>
      <c r="NKH38" s="23"/>
      <c r="NKI38" s="23"/>
      <c r="NKJ38" s="23"/>
      <c r="NKK38" s="23"/>
      <c r="NKL38" s="23"/>
      <c r="NKM38" s="23"/>
      <c r="NKN38" s="23"/>
      <c r="NKO38" s="23"/>
      <c r="NKP38" s="23"/>
      <c r="NKQ38" s="23"/>
      <c r="NKR38" s="23"/>
      <c r="NKS38" s="23"/>
      <c r="NKT38" s="23"/>
      <c r="NKU38" s="23"/>
      <c r="NKV38" s="23"/>
      <c r="NKW38" s="23"/>
      <c r="NKX38" s="23"/>
      <c r="NKY38" s="23"/>
      <c r="NKZ38" s="23"/>
      <c r="NLA38" s="23"/>
      <c r="NLB38" s="23"/>
      <c r="NLC38" s="23"/>
      <c r="NLD38" s="23"/>
      <c r="NLE38" s="23"/>
      <c r="NLF38" s="23"/>
      <c r="NLG38" s="23"/>
      <c r="NLH38" s="23"/>
      <c r="NLI38" s="23"/>
      <c r="NLJ38" s="23"/>
      <c r="NLK38" s="23"/>
      <c r="NLL38" s="23"/>
      <c r="NLM38" s="23"/>
      <c r="NLN38" s="23"/>
      <c r="NLO38" s="23"/>
      <c r="NLP38" s="23"/>
      <c r="NLQ38" s="23"/>
      <c r="NLR38" s="23"/>
      <c r="NLS38" s="23"/>
      <c r="NLT38" s="23"/>
      <c r="NLU38" s="23"/>
      <c r="NLV38" s="23"/>
      <c r="NLW38" s="23"/>
      <c r="NLX38" s="23"/>
      <c r="NLY38" s="23"/>
      <c r="NLZ38" s="23"/>
      <c r="NMA38" s="23"/>
      <c r="NMB38" s="23"/>
      <c r="NMC38" s="23"/>
      <c r="NMD38" s="23"/>
      <c r="NME38" s="23"/>
      <c r="NMF38" s="23"/>
      <c r="NMG38" s="23"/>
      <c r="NMH38" s="23"/>
      <c r="NMI38" s="23"/>
      <c r="NMJ38" s="23"/>
      <c r="NMK38" s="23"/>
      <c r="NML38" s="23"/>
      <c r="NMM38" s="23"/>
      <c r="NMN38" s="23"/>
      <c r="NMO38" s="23"/>
      <c r="NMP38" s="23"/>
      <c r="NMQ38" s="23"/>
      <c r="NMR38" s="23"/>
      <c r="NMS38" s="23"/>
      <c r="NMT38" s="23"/>
      <c r="NMU38" s="23"/>
      <c r="NMV38" s="23"/>
      <c r="NMW38" s="23"/>
      <c r="NMX38" s="23"/>
      <c r="NMY38" s="23"/>
      <c r="NMZ38" s="23"/>
      <c r="NNA38" s="23"/>
      <c r="NNB38" s="23"/>
      <c r="NNC38" s="23"/>
      <c r="NND38" s="23"/>
      <c r="NNE38" s="23"/>
      <c r="NNF38" s="23"/>
      <c r="NNG38" s="23"/>
      <c r="NNH38" s="23"/>
      <c r="NNI38" s="23"/>
      <c r="NNJ38" s="23"/>
      <c r="NNK38" s="23"/>
      <c r="NNL38" s="23"/>
      <c r="NNM38" s="23"/>
      <c r="NNN38" s="23"/>
      <c r="NNO38" s="23"/>
      <c r="NNP38" s="23"/>
      <c r="NNQ38" s="23"/>
      <c r="NNR38" s="23"/>
      <c r="NNS38" s="23"/>
      <c r="NNT38" s="23"/>
      <c r="NNU38" s="23"/>
      <c r="NNV38" s="23"/>
      <c r="NNW38" s="23"/>
      <c r="NNX38" s="23"/>
      <c r="NNY38" s="23"/>
      <c r="NNZ38" s="23"/>
      <c r="NOA38" s="23"/>
      <c r="NOB38" s="23"/>
      <c r="NOC38" s="23"/>
      <c r="NOD38" s="23"/>
      <c r="NOE38" s="23"/>
      <c r="NOF38" s="23"/>
      <c r="NOG38" s="23"/>
      <c r="NOH38" s="23"/>
      <c r="NOI38" s="23"/>
      <c r="NOJ38" s="23"/>
      <c r="NOK38" s="23"/>
      <c r="NOL38" s="23"/>
      <c r="NOM38" s="23"/>
      <c r="NON38" s="23"/>
      <c r="NOO38" s="23"/>
      <c r="NOP38" s="23"/>
      <c r="NOQ38" s="23"/>
      <c r="NOR38" s="23"/>
      <c r="NOS38" s="23"/>
      <c r="NOT38" s="23"/>
      <c r="NOU38" s="23"/>
      <c r="NOV38" s="23"/>
      <c r="NOW38" s="23"/>
      <c r="NOX38" s="23"/>
      <c r="NOY38" s="23"/>
      <c r="NOZ38" s="23"/>
      <c r="NPA38" s="23"/>
      <c r="NPB38" s="23"/>
      <c r="NPC38" s="23"/>
      <c r="NPD38" s="23"/>
      <c r="NPE38" s="23"/>
      <c r="NPF38" s="23"/>
      <c r="NPG38" s="23"/>
      <c r="NPH38" s="23"/>
      <c r="NPI38" s="23"/>
      <c r="NPJ38" s="23"/>
      <c r="NPK38" s="23"/>
      <c r="NPL38" s="23"/>
      <c r="NPM38" s="23"/>
      <c r="NPN38" s="23"/>
      <c r="NPO38" s="23"/>
      <c r="NPP38" s="23"/>
      <c r="NPQ38" s="23"/>
      <c r="NPR38" s="23"/>
      <c r="NPS38" s="23"/>
      <c r="NPT38" s="23"/>
      <c r="NPU38" s="23"/>
      <c r="NPV38" s="23"/>
      <c r="NPW38" s="23"/>
      <c r="NPX38" s="23"/>
      <c r="NPY38" s="23"/>
      <c r="NPZ38" s="23"/>
      <c r="NQA38" s="23"/>
      <c r="NQB38" s="23"/>
      <c r="NQC38" s="23"/>
      <c r="NQD38" s="23"/>
      <c r="NQE38" s="23"/>
      <c r="NQF38" s="23"/>
      <c r="NQG38" s="23"/>
      <c r="NQH38" s="23"/>
      <c r="NQI38" s="23"/>
      <c r="NQJ38" s="23"/>
      <c r="NQK38" s="23"/>
      <c r="NQL38" s="23"/>
      <c r="NQM38" s="23"/>
      <c r="NQN38" s="23"/>
      <c r="NQO38" s="23"/>
      <c r="NQP38" s="23"/>
      <c r="NQQ38" s="23"/>
      <c r="NQR38" s="23"/>
      <c r="NQS38" s="23"/>
      <c r="NQT38" s="23"/>
      <c r="NQU38" s="23"/>
      <c r="NQV38" s="23"/>
      <c r="NQW38" s="23"/>
      <c r="NQX38" s="23"/>
      <c r="NQY38" s="23"/>
      <c r="NQZ38" s="23"/>
      <c r="NRA38" s="23"/>
      <c r="NRB38" s="23"/>
      <c r="NRC38" s="23"/>
      <c r="NRD38" s="23"/>
      <c r="NRE38" s="23"/>
      <c r="NRF38" s="23"/>
      <c r="NRG38" s="23"/>
      <c r="NRH38" s="23"/>
      <c r="NRI38" s="23"/>
      <c r="NRJ38" s="23"/>
      <c r="NRK38" s="23"/>
      <c r="NRL38" s="23"/>
      <c r="NRM38" s="23"/>
      <c r="NRN38" s="23"/>
      <c r="NRO38" s="23"/>
      <c r="NRP38" s="23"/>
      <c r="NRQ38" s="23"/>
      <c r="NRR38" s="23"/>
      <c r="NRS38" s="23"/>
      <c r="NRT38" s="23"/>
      <c r="NRU38" s="23"/>
      <c r="NRV38" s="23"/>
      <c r="NRW38" s="23"/>
      <c r="NRX38" s="23"/>
      <c r="NRY38" s="23"/>
      <c r="NRZ38" s="23"/>
      <c r="NSA38" s="23"/>
      <c r="NSB38" s="23"/>
      <c r="NSC38" s="23"/>
      <c r="NSD38" s="23"/>
      <c r="NSE38" s="23"/>
      <c r="NSF38" s="23"/>
      <c r="NSG38" s="23"/>
      <c r="NSH38" s="23"/>
      <c r="NSI38" s="23"/>
      <c r="NSJ38" s="23"/>
      <c r="NSK38" s="23"/>
      <c r="NSL38" s="23"/>
      <c r="NSM38" s="23"/>
      <c r="NSN38" s="23"/>
      <c r="NSO38" s="23"/>
      <c r="NSP38" s="23"/>
      <c r="NSQ38" s="23"/>
      <c r="NSR38" s="23"/>
      <c r="NSS38" s="23"/>
      <c r="NST38" s="23"/>
      <c r="NSU38" s="23"/>
      <c r="NSV38" s="23"/>
      <c r="NSW38" s="23"/>
      <c r="NSX38" s="23"/>
      <c r="NSY38" s="23"/>
      <c r="NSZ38" s="23"/>
      <c r="NTA38" s="23"/>
      <c r="NTB38" s="23"/>
      <c r="NTC38" s="23"/>
      <c r="NTD38" s="23"/>
      <c r="NTE38" s="23"/>
      <c r="NTF38" s="23"/>
      <c r="NTG38" s="23"/>
      <c r="NTH38" s="23"/>
      <c r="NTI38" s="23"/>
      <c r="NTJ38" s="23"/>
      <c r="NTK38" s="23"/>
      <c r="NTL38" s="23"/>
      <c r="NTM38" s="23"/>
      <c r="NTN38" s="23"/>
      <c r="NTO38" s="23"/>
      <c r="NTP38" s="23"/>
      <c r="NTQ38" s="23"/>
      <c r="NTR38" s="23"/>
      <c r="NTS38" s="23"/>
      <c r="NTT38" s="23"/>
      <c r="NTU38" s="23"/>
      <c r="NTV38" s="23"/>
      <c r="NTW38" s="23"/>
      <c r="NTX38" s="23"/>
      <c r="NTY38" s="23"/>
      <c r="NTZ38" s="23"/>
      <c r="NUA38" s="23"/>
      <c r="NUB38" s="23"/>
      <c r="NUC38" s="23"/>
      <c r="NUD38" s="23"/>
      <c r="NUE38" s="23"/>
      <c r="NUF38" s="23"/>
      <c r="NUG38" s="23"/>
      <c r="NUH38" s="23"/>
      <c r="NUI38" s="23"/>
      <c r="NUJ38" s="23"/>
      <c r="NUK38" s="23"/>
      <c r="NUL38" s="23"/>
      <c r="NUM38" s="23"/>
      <c r="NUN38" s="23"/>
      <c r="NUO38" s="23"/>
      <c r="NUP38" s="23"/>
      <c r="NUQ38" s="23"/>
      <c r="NUR38" s="23"/>
      <c r="NUS38" s="23"/>
      <c r="NUT38" s="23"/>
      <c r="NUU38" s="23"/>
      <c r="NUV38" s="23"/>
      <c r="NUW38" s="23"/>
      <c r="NUX38" s="23"/>
      <c r="NUY38" s="23"/>
      <c r="NUZ38" s="23"/>
      <c r="NVA38" s="23"/>
      <c r="NVB38" s="23"/>
      <c r="NVC38" s="23"/>
      <c r="NVD38" s="23"/>
      <c r="NVE38" s="23"/>
      <c r="NVF38" s="23"/>
      <c r="NVG38" s="23"/>
      <c r="NVH38" s="23"/>
      <c r="NVI38" s="23"/>
      <c r="NVJ38" s="23"/>
      <c r="NVK38" s="23"/>
      <c r="NVL38" s="23"/>
      <c r="NVM38" s="23"/>
      <c r="NVN38" s="23"/>
      <c r="NVO38" s="23"/>
      <c r="NVP38" s="23"/>
      <c r="NVQ38" s="23"/>
      <c r="NVR38" s="23"/>
      <c r="NVS38" s="23"/>
      <c r="NVT38" s="23"/>
      <c r="NVU38" s="23"/>
      <c r="NVV38" s="23"/>
      <c r="NVW38" s="23"/>
      <c r="NVX38" s="23"/>
      <c r="NVY38" s="23"/>
      <c r="NVZ38" s="23"/>
      <c r="NWA38" s="23"/>
      <c r="NWB38" s="23"/>
      <c r="NWC38" s="23"/>
      <c r="NWD38" s="23"/>
      <c r="NWE38" s="23"/>
      <c r="NWF38" s="23"/>
      <c r="NWG38" s="23"/>
      <c r="NWH38" s="23"/>
      <c r="NWI38" s="23"/>
      <c r="NWJ38" s="23"/>
      <c r="NWK38" s="23"/>
      <c r="NWL38" s="23"/>
      <c r="NWM38" s="23"/>
      <c r="NWN38" s="23"/>
      <c r="NWO38" s="23"/>
      <c r="NWP38" s="23"/>
      <c r="NWQ38" s="23"/>
      <c r="NWR38" s="23"/>
      <c r="NWS38" s="23"/>
      <c r="NWT38" s="23"/>
      <c r="NWU38" s="23"/>
      <c r="NWV38" s="23"/>
      <c r="NWW38" s="23"/>
      <c r="NWX38" s="23"/>
      <c r="NWY38" s="23"/>
      <c r="NWZ38" s="23"/>
      <c r="NXA38" s="23"/>
      <c r="NXB38" s="23"/>
      <c r="NXC38" s="23"/>
      <c r="NXD38" s="23"/>
      <c r="NXE38" s="23"/>
      <c r="NXF38" s="23"/>
      <c r="NXG38" s="23"/>
      <c r="NXH38" s="23"/>
      <c r="NXI38" s="23"/>
      <c r="NXJ38" s="23"/>
      <c r="NXK38" s="23"/>
      <c r="NXL38" s="23"/>
      <c r="NXM38" s="23"/>
      <c r="NXN38" s="23"/>
      <c r="NXO38" s="23"/>
      <c r="NXP38" s="23"/>
      <c r="NXQ38" s="23"/>
      <c r="NXR38" s="23"/>
      <c r="NXS38" s="23"/>
      <c r="NXT38" s="23"/>
      <c r="NXU38" s="23"/>
      <c r="NXV38" s="23"/>
      <c r="NXW38" s="23"/>
      <c r="NXX38" s="23"/>
      <c r="NXY38" s="23"/>
      <c r="NXZ38" s="23"/>
      <c r="NYA38" s="23"/>
      <c r="NYB38" s="23"/>
      <c r="NYC38" s="23"/>
      <c r="NYD38" s="23"/>
      <c r="NYE38" s="23"/>
      <c r="NYF38" s="23"/>
      <c r="NYG38" s="23"/>
      <c r="NYH38" s="23"/>
      <c r="NYI38" s="23"/>
      <c r="NYJ38" s="23"/>
      <c r="NYK38" s="23"/>
      <c r="NYL38" s="23"/>
      <c r="NYM38" s="23"/>
      <c r="NYN38" s="23"/>
      <c r="NYO38" s="23"/>
      <c r="NYP38" s="23"/>
      <c r="NYQ38" s="23"/>
      <c r="NYR38" s="23"/>
      <c r="NYS38" s="23"/>
      <c r="NYT38" s="23"/>
      <c r="NYU38" s="23"/>
      <c r="NYV38" s="23"/>
      <c r="NYW38" s="23"/>
      <c r="NYX38" s="23"/>
      <c r="NYY38" s="23"/>
      <c r="NYZ38" s="23"/>
      <c r="NZA38" s="23"/>
      <c r="NZB38" s="23"/>
      <c r="NZC38" s="23"/>
      <c r="NZD38" s="23"/>
      <c r="NZE38" s="23"/>
      <c r="NZF38" s="23"/>
      <c r="NZG38" s="23"/>
      <c r="NZH38" s="23"/>
      <c r="NZI38" s="23"/>
      <c r="NZJ38" s="23"/>
      <c r="NZK38" s="23"/>
      <c r="NZL38" s="23"/>
      <c r="NZM38" s="23"/>
      <c r="NZN38" s="23"/>
      <c r="NZO38" s="23"/>
      <c r="NZP38" s="23"/>
      <c r="NZQ38" s="23"/>
      <c r="NZR38" s="23"/>
      <c r="NZS38" s="23"/>
      <c r="NZT38" s="23"/>
      <c r="NZU38" s="23"/>
      <c r="NZV38" s="23"/>
      <c r="NZW38" s="23"/>
      <c r="NZX38" s="23"/>
      <c r="NZY38" s="23"/>
      <c r="NZZ38" s="23"/>
      <c r="OAA38" s="23"/>
      <c r="OAB38" s="23"/>
      <c r="OAC38" s="23"/>
      <c r="OAD38" s="23"/>
      <c r="OAE38" s="23"/>
      <c r="OAF38" s="23"/>
      <c r="OAG38" s="23"/>
      <c r="OAH38" s="23"/>
      <c r="OAI38" s="23"/>
      <c r="OAJ38" s="23"/>
      <c r="OAK38" s="23"/>
      <c r="OAL38" s="23"/>
      <c r="OAM38" s="23"/>
      <c r="OAN38" s="23"/>
      <c r="OAO38" s="23"/>
      <c r="OAP38" s="23"/>
      <c r="OAQ38" s="23"/>
      <c r="OAR38" s="23"/>
      <c r="OAS38" s="23"/>
      <c r="OAT38" s="23"/>
      <c r="OAU38" s="23"/>
      <c r="OAV38" s="23"/>
      <c r="OAW38" s="23"/>
      <c r="OAX38" s="23"/>
      <c r="OAY38" s="23"/>
      <c r="OAZ38" s="23"/>
      <c r="OBA38" s="23"/>
      <c r="OBB38" s="23"/>
      <c r="OBC38" s="23"/>
      <c r="OBD38" s="23"/>
      <c r="OBE38" s="23"/>
      <c r="OBF38" s="23"/>
      <c r="OBG38" s="23"/>
      <c r="OBH38" s="23"/>
      <c r="OBI38" s="23"/>
      <c r="OBJ38" s="23"/>
      <c r="OBK38" s="23"/>
      <c r="OBL38" s="23"/>
      <c r="OBM38" s="23"/>
      <c r="OBN38" s="23"/>
      <c r="OBO38" s="23"/>
      <c r="OBP38" s="23"/>
      <c r="OBQ38" s="23"/>
      <c r="OBR38" s="23"/>
      <c r="OBS38" s="23"/>
      <c r="OBT38" s="23"/>
      <c r="OBU38" s="23"/>
      <c r="OBV38" s="23"/>
      <c r="OBW38" s="23"/>
      <c r="OBX38" s="23"/>
      <c r="OBY38" s="23"/>
      <c r="OBZ38" s="23"/>
      <c r="OCA38" s="23"/>
      <c r="OCB38" s="23"/>
      <c r="OCC38" s="23"/>
      <c r="OCD38" s="23"/>
      <c r="OCE38" s="23"/>
      <c r="OCF38" s="23"/>
      <c r="OCG38" s="23"/>
      <c r="OCH38" s="23"/>
      <c r="OCI38" s="23"/>
      <c r="OCJ38" s="23"/>
      <c r="OCK38" s="23"/>
      <c r="OCL38" s="23"/>
      <c r="OCM38" s="23"/>
      <c r="OCN38" s="23"/>
      <c r="OCO38" s="23"/>
      <c r="OCP38" s="23"/>
      <c r="OCQ38" s="23"/>
      <c r="OCR38" s="23"/>
      <c r="OCS38" s="23"/>
      <c r="OCT38" s="23"/>
      <c r="OCU38" s="23"/>
      <c r="OCV38" s="23"/>
      <c r="OCW38" s="23"/>
      <c r="OCX38" s="23"/>
      <c r="OCY38" s="23"/>
      <c r="OCZ38" s="23"/>
      <c r="ODA38" s="23"/>
      <c r="ODB38" s="23"/>
      <c r="ODC38" s="23"/>
      <c r="ODD38" s="23"/>
      <c r="ODE38" s="23"/>
      <c r="ODF38" s="23"/>
      <c r="ODG38" s="23"/>
      <c r="ODH38" s="23"/>
      <c r="ODI38" s="23"/>
      <c r="ODJ38" s="23"/>
      <c r="ODK38" s="23"/>
      <c r="ODL38" s="23"/>
      <c r="ODM38" s="23"/>
      <c r="ODN38" s="23"/>
      <c r="ODO38" s="23"/>
      <c r="ODP38" s="23"/>
      <c r="ODQ38" s="23"/>
      <c r="ODR38" s="23"/>
      <c r="ODS38" s="23"/>
      <c r="ODT38" s="23"/>
      <c r="ODU38" s="23"/>
      <c r="ODV38" s="23"/>
      <c r="ODW38" s="23"/>
      <c r="ODX38" s="23"/>
      <c r="ODY38" s="23"/>
      <c r="ODZ38" s="23"/>
      <c r="OEA38" s="23"/>
      <c r="OEB38" s="23"/>
      <c r="OEC38" s="23"/>
      <c r="OED38" s="23"/>
      <c r="OEE38" s="23"/>
      <c r="OEF38" s="23"/>
      <c r="OEG38" s="23"/>
      <c r="OEH38" s="23"/>
      <c r="OEI38" s="23"/>
      <c r="OEJ38" s="23"/>
      <c r="OEK38" s="23"/>
      <c r="OEL38" s="23"/>
      <c r="OEM38" s="23"/>
      <c r="OEN38" s="23"/>
      <c r="OEO38" s="23"/>
      <c r="OEP38" s="23"/>
      <c r="OEQ38" s="23"/>
      <c r="OER38" s="23"/>
      <c r="OES38" s="23"/>
      <c r="OET38" s="23"/>
      <c r="OEU38" s="23"/>
      <c r="OEV38" s="23"/>
      <c r="OEW38" s="23"/>
      <c r="OEX38" s="23"/>
      <c r="OEY38" s="23"/>
      <c r="OEZ38" s="23"/>
      <c r="OFA38" s="23"/>
      <c r="OFB38" s="23"/>
      <c r="OFC38" s="23"/>
      <c r="OFD38" s="23"/>
      <c r="OFE38" s="23"/>
      <c r="OFF38" s="23"/>
      <c r="OFG38" s="23"/>
      <c r="OFH38" s="23"/>
      <c r="OFI38" s="23"/>
      <c r="OFJ38" s="23"/>
      <c r="OFK38" s="23"/>
      <c r="OFL38" s="23"/>
      <c r="OFM38" s="23"/>
      <c r="OFN38" s="23"/>
      <c r="OFO38" s="23"/>
      <c r="OFP38" s="23"/>
      <c r="OFQ38" s="23"/>
      <c r="OFR38" s="23"/>
      <c r="OFS38" s="23"/>
      <c r="OFT38" s="23"/>
      <c r="OFU38" s="23"/>
      <c r="OFV38" s="23"/>
      <c r="OFW38" s="23"/>
      <c r="OFX38" s="23"/>
      <c r="OFY38" s="23"/>
      <c r="OFZ38" s="23"/>
      <c r="OGA38" s="23"/>
      <c r="OGB38" s="23"/>
      <c r="OGC38" s="23"/>
      <c r="OGD38" s="23"/>
      <c r="OGE38" s="23"/>
      <c r="OGF38" s="23"/>
      <c r="OGG38" s="23"/>
      <c r="OGH38" s="23"/>
      <c r="OGI38" s="23"/>
      <c r="OGJ38" s="23"/>
      <c r="OGK38" s="23"/>
      <c r="OGL38" s="23"/>
      <c r="OGM38" s="23"/>
      <c r="OGN38" s="23"/>
      <c r="OGO38" s="23"/>
      <c r="OGP38" s="23"/>
      <c r="OGQ38" s="23"/>
      <c r="OGR38" s="23"/>
      <c r="OGS38" s="23"/>
      <c r="OGT38" s="23"/>
      <c r="OGU38" s="23"/>
      <c r="OGV38" s="23"/>
      <c r="OGW38" s="23"/>
      <c r="OGX38" s="23"/>
      <c r="OGY38" s="23"/>
      <c r="OGZ38" s="23"/>
      <c r="OHA38" s="23"/>
      <c r="OHB38" s="23"/>
      <c r="OHC38" s="23"/>
      <c r="OHD38" s="23"/>
      <c r="OHE38" s="23"/>
      <c r="OHF38" s="23"/>
      <c r="OHG38" s="23"/>
      <c r="OHH38" s="23"/>
      <c r="OHI38" s="23"/>
      <c r="OHJ38" s="23"/>
      <c r="OHK38" s="23"/>
      <c r="OHL38" s="23"/>
      <c r="OHM38" s="23"/>
      <c r="OHN38" s="23"/>
      <c r="OHO38" s="23"/>
      <c r="OHP38" s="23"/>
      <c r="OHQ38" s="23"/>
      <c r="OHR38" s="23"/>
      <c r="OHS38" s="23"/>
      <c r="OHT38" s="23"/>
      <c r="OHU38" s="23"/>
      <c r="OHV38" s="23"/>
      <c r="OHW38" s="23"/>
      <c r="OHX38" s="23"/>
      <c r="OHY38" s="23"/>
      <c r="OHZ38" s="23"/>
      <c r="OIA38" s="23"/>
      <c r="OIB38" s="23"/>
      <c r="OIC38" s="23"/>
      <c r="OID38" s="23"/>
      <c r="OIE38" s="23"/>
      <c r="OIF38" s="23"/>
      <c r="OIG38" s="23"/>
      <c r="OIH38" s="23"/>
      <c r="OII38" s="23"/>
      <c r="OIJ38" s="23"/>
      <c r="OIK38" s="23"/>
      <c r="OIL38" s="23"/>
      <c r="OIM38" s="23"/>
      <c r="OIN38" s="23"/>
      <c r="OIO38" s="23"/>
      <c r="OIP38" s="23"/>
      <c r="OIQ38" s="23"/>
      <c r="OIR38" s="23"/>
      <c r="OIS38" s="23"/>
      <c r="OIT38" s="23"/>
      <c r="OIU38" s="23"/>
      <c r="OIV38" s="23"/>
      <c r="OIW38" s="23"/>
      <c r="OIX38" s="23"/>
      <c r="OIY38" s="23"/>
      <c r="OIZ38" s="23"/>
      <c r="OJA38" s="23"/>
      <c r="OJB38" s="23"/>
      <c r="OJC38" s="23"/>
      <c r="OJD38" s="23"/>
      <c r="OJE38" s="23"/>
      <c r="OJF38" s="23"/>
      <c r="OJG38" s="23"/>
      <c r="OJH38" s="23"/>
      <c r="OJI38" s="23"/>
      <c r="OJJ38" s="23"/>
      <c r="OJK38" s="23"/>
      <c r="OJL38" s="23"/>
      <c r="OJM38" s="23"/>
      <c r="OJN38" s="23"/>
      <c r="OJO38" s="23"/>
      <c r="OJP38" s="23"/>
      <c r="OJQ38" s="23"/>
      <c r="OJR38" s="23"/>
      <c r="OJS38" s="23"/>
      <c r="OJT38" s="23"/>
      <c r="OJU38" s="23"/>
      <c r="OJV38" s="23"/>
      <c r="OJW38" s="23"/>
      <c r="OJX38" s="23"/>
      <c r="OJY38" s="23"/>
      <c r="OJZ38" s="23"/>
      <c r="OKA38" s="23"/>
      <c r="OKB38" s="23"/>
      <c r="OKC38" s="23"/>
      <c r="OKD38" s="23"/>
      <c r="OKE38" s="23"/>
      <c r="OKF38" s="23"/>
      <c r="OKG38" s="23"/>
      <c r="OKH38" s="23"/>
      <c r="OKI38" s="23"/>
      <c r="OKJ38" s="23"/>
      <c r="OKK38" s="23"/>
      <c r="OKL38" s="23"/>
      <c r="OKM38" s="23"/>
      <c r="OKN38" s="23"/>
      <c r="OKO38" s="23"/>
      <c r="OKP38" s="23"/>
      <c r="OKQ38" s="23"/>
      <c r="OKR38" s="23"/>
      <c r="OKS38" s="23"/>
      <c r="OKT38" s="23"/>
      <c r="OKU38" s="23"/>
      <c r="OKV38" s="23"/>
      <c r="OKW38" s="23"/>
      <c r="OKX38" s="23"/>
      <c r="OKY38" s="23"/>
      <c r="OKZ38" s="23"/>
      <c r="OLA38" s="23"/>
      <c r="OLB38" s="23"/>
      <c r="OLC38" s="23"/>
      <c r="OLD38" s="23"/>
      <c r="OLE38" s="23"/>
      <c r="OLF38" s="23"/>
      <c r="OLG38" s="23"/>
      <c r="OLH38" s="23"/>
      <c r="OLI38" s="23"/>
      <c r="OLJ38" s="23"/>
      <c r="OLK38" s="23"/>
      <c r="OLL38" s="23"/>
      <c r="OLM38" s="23"/>
      <c r="OLN38" s="23"/>
      <c r="OLO38" s="23"/>
      <c r="OLP38" s="23"/>
      <c r="OLQ38" s="23"/>
      <c r="OLR38" s="23"/>
      <c r="OLS38" s="23"/>
      <c r="OLT38" s="23"/>
      <c r="OLU38" s="23"/>
      <c r="OLV38" s="23"/>
      <c r="OLW38" s="23"/>
      <c r="OLX38" s="23"/>
      <c r="OLY38" s="23"/>
      <c r="OLZ38" s="23"/>
      <c r="OMA38" s="23"/>
      <c r="OMB38" s="23"/>
      <c r="OMC38" s="23"/>
      <c r="OMD38" s="23"/>
      <c r="OME38" s="23"/>
      <c r="OMF38" s="23"/>
      <c r="OMG38" s="23"/>
      <c r="OMH38" s="23"/>
      <c r="OMI38" s="23"/>
      <c r="OMJ38" s="23"/>
      <c r="OMK38" s="23"/>
      <c r="OML38" s="23"/>
      <c r="OMM38" s="23"/>
      <c r="OMN38" s="23"/>
      <c r="OMO38" s="23"/>
      <c r="OMP38" s="23"/>
      <c r="OMQ38" s="23"/>
      <c r="OMR38" s="23"/>
      <c r="OMS38" s="23"/>
      <c r="OMT38" s="23"/>
      <c r="OMU38" s="23"/>
      <c r="OMV38" s="23"/>
      <c r="OMW38" s="23"/>
      <c r="OMX38" s="23"/>
      <c r="OMY38" s="23"/>
      <c r="OMZ38" s="23"/>
      <c r="ONA38" s="23"/>
      <c r="ONB38" s="23"/>
      <c r="ONC38" s="23"/>
      <c r="OND38" s="23"/>
      <c r="ONE38" s="23"/>
      <c r="ONF38" s="23"/>
      <c r="ONG38" s="23"/>
      <c r="ONH38" s="23"/>
      <c r="ONI38" s="23"/>
      <c r="ONJ38" s="23"/>
      <c r="ONK38" s="23"/>
      <c r="ONL38" s="23"/>
      <c r="ONM38" s="23"/>
      <c r="ONN38" s="23"/>
      <c r="ONO38" s="23"/>
      <c r="ONP38" s="23"/>
      <c r="ONQ38" s="23"/>
      <c r="ONR38" s="23"/>
      <c r="ONS38" s="23"/>
      <c r="ONT38" s="23"/>
      <c r="ONU38" s="23"/>
      <c r="ONV38" s="23"/>
      <c r="ONW38" s="23"/>
      <c r="ONX38" s="23"/>
      <c r="ONY38" s="23"/>
      <c r="ONZ38" s="23"/>
      <c r="OOA38" s="23"/>
      <c r="OOB38" s="23"/>
      <c r="OOC38" s="23"/>
      <c r="OOD38" s="23"/>
      <c r="OOE38" s="23"/>
      <c r="OOF38" s="23"/>
      <c r="OOG38" s="23"/>
      <c r="OOH38" s="23"/>
      <c r="OOI38" s="23"/>
      <c r="OOJ38" s="23"/>
      <c r="OOK38" s="23"/>
      <c r="OOL38" s="23"/>
      <c r="OOM38" s="23"/>
      <c r="OON38" s="23"/>
      <c r="OOO38" s="23"/>
      <c r="OOP38" s="23"/>
      <c r="OOQ38" s="23"/>
      <c r="OOR38" s="23"/>
      <c r="OOS38" s="23"/>
      <c r="OOT38" s="23"/>
      <c r="OOU38" s="23"/>
      <c r="OOV38" s="23"/>
      <c r="OOW38" s="23"/>
      <c r="OOX38" s="23"/>
      <c r="OOY38" s="23"/>
      <c r="OOZ38" s="23"/>
      <c r="OPA38" s="23"/>
      <c r="OPB38" s="23"/>
      <c r="OPC38" s="23"/>
      <c r="OPD38" s="23"/>
      <c r="OPE38" s="23"/>
      <c r="OPF38" s="23"/>
      <c r="OPG38" s="23"/>
      <c r="OPH38" s="23"/>
      <c r="OPI38" s="23"/>
      <c r="OPJ38" s="23"/>
      <c r="OPK38" s="23"/>
      <c r="OPL38" s="23"/>
      <c r="OPM38" s="23"/>
      <c r="OPN38" s="23"/>
      <c r="OPO38" s="23"/>
      <c r="OPP38" s="23"/>
      <c r="OPQ38" s="23"/>
      <c r="OPR38" s="23"/>
      <c r="OPS38" s="23"/>
      <c r="OPT38" s="23"/>
      <c r="OPU38" s="23"/>
      <c r="OPV38" s="23"/>
      <c r="OPW38" s="23"/>
      <c r="OPX38" s="23"/>
      <c r="OPY38" s="23"/>
      <c r="OPZ38" s="23"/>
      <c r="OQA38" s="23"/>
      <c r="OQB38" s="23"/>
      <c r="OQC38" s="23"/>
      <c r="OQD38" s="23"/>
      <c r="OQE38" s="23"/>
      <c r="OQF38" s="23"/>
      <c r="OQG38" s="23"/>
      <c r="OQH38" s="23"/>
      <c r="OQI38" s="23"/>
      <c r="OQJ38" s="23"/>
      <c r="OQK38" s="23"/>
      <c r="OQL38" s="23"/>
      <c r="OQM38" s="23"/>
      <c r="OQN38" s="23"/>
      <c r="OQO38" s="23"/>
      <c r="OQP38" s="23"/>
      <c r="OQQ38" s="23"/>
      <c r="OQR38" s="23"/>
      <c r="OQS38" s="23"/>
      <c r="OQT38" s="23"/>
      <c r="OQU38" s="23"/>
      <c r="OQV38" s="23"/>
      <c r="OQW38" s="23"/>
      <c r="OQX38" s="23"/>
      <c r="OQY38" s="23"/>
      <c r="OQZ38" s="23"/>
      <c r="ORA38" s="23"/>
      <c r="ORB38" s="23"/>
      <c r="ORC38" s="23"/>
      <c r="ORD38" s="23"/>
      <c r="ORE38" s="23"/>
      <c r="ORF38" s="23"/>
      <c r="ORG38" s="23"/>
      <c r="ORH38" s="23"/>
      <c r="ORI38" s="23"/>
      <c r="ORJ38" s="23"/>
      <c r="ORK38" s="23"/>
      <c r="ORL38" s="23"/>
      <c r="ORM38" s="23"/>
      <c r="ORN38" s="23"/>
      <c r="ORO38" s="23"/>
      <c r="ORP38" s="23"/>
      <c r="ORQ38" s="23"/>
      <c r="ORR38" s="23"/>
      <c r="ORS38" s="23"/>
      <c r="ORT38" s="23"/>
      <c r="ORU38" s="23"/>
      <c r="ORV38" s="23"/>
      <c r="ORW38" s="23"/>
      <c r="ORX38" s="23"/>
      <c r="ORY38" s="23"/>
      <c r="ORZ38" s="23"/>
      <c r="OSA38" s="23"/>
      <c r="OSB38" s="23"/>
      <c r="OSC38" s="23"/>
      <c r="OSD38" s="23"/>
      <c r="OSE38" s="23"/>
      <c r="OSF38" s="23"/>
      <c r="OSG38" s="23"/>
      <c r="OSH38" s="23"/>
      <c r="OSI38" s="23"/>
      <c r="OSJ38" s="23"/>
      <c r="OSK38" s="23"/>
      <c r="OSL38" s="23"/>
      <c r="OSM38" s="23"/>
      <c r="OSN38" s="23"/>
      <c r="OSO38" s="23"/>
      <c r="OSP38" s="23"/>
      <c r="OSQ38" s="23"/>
      <c r="OSR38" s="23"/>
      <c r="OSS38" s="23"/>
      <c r="OST38" s="23"/>
      <c r="OSU38" s="23"/>
      <c r="OSV38" s="23"/>
      <c r="OSW38" s="23"/>
      <c r="OSX38" s="23"/>
      <c r="OSY38" s="23"/>
      <c r="OSZ38" s="23"/>
      <c r="OTA38" s="23"/>
      <c r="OTB38" s="23"/>
      <c r="OTC38" s="23"/>
      <c r="OTD38" s="23"/>
      <c r="OTE38" s="23"/>
      <c r="OTF38" s="23"/>
      <c r="OTG38" s="23"/>
      <c r="OTH38" s="23"/>
      <c r="OTI38" s="23"/>
      <c r="OTJ38" s="23"/>
      <c r="OTK38" s="23"/>
      <c r="OTL38" s="23"/>
      <c r="OTM38" s="23"/>
      <c r="OTN38" s="23"/>
      <c r="OTO38" s="23"/>
      <c r="OTP38" s="23"/>
      <c r="OTQ38" s="23"/>
      <c r="OTR38" s="23"/>
      <c r="OTS38" s="23"/>
      <c r="OTT38" s="23"/>
      <c r="OTU38" s="23"/>
      <c r="OTV38" s="23"/>
      <c r="OTW38" s="23"/>
      <c r="OTX38" s="23"/>
      <c r="OTY38" s="23"/>
      <c r="OTZ38" s="23"/>
      <c r="OUA38" s="23"/>
      <c r="OUB38" s="23"/>
      <c r="OUC38" s="23"/>
      <c r="OUD38" s="23"/>
      <c r="OUE38" s="23"/>
      <c r="OUF38" s="23"/>
      <c r="OUG38" s="23"/>
      <c r="OUH38" s="23"/>
      <c r="OUI38" s="23"/>
      <c r="OUJ38" s="23"/>
      <c r="OUK38" s="23"/>
      <c r="OUL38" s="23"/>
      <c r="OUM38" s="23"/>
      <c r="OUN38" s="23"/>
      <c r="OUO38" s="23"/>
      <c r="OUP38" s="23"/>
      <c r="OUQ38" s="23"/>
      <c r="OUR38" s="23"/>
      <c r="OUS38" s="23"/>
      <c r="OUT38" s="23"/>
      <c r="OUU38" s="23"/>
      <c r="OUV38" s="23"/>
      <c r="OUW38" s="23"/>
      <c r="OUX38" s="23"/>
      <c r="OUY38" s="23"/>
      <c r="OUZ38" s="23"/>
      <c r="OVA38" s="23"/>
      <c r="OVB38" s="23"/>
      <c r="OVC38" s="23"/>
      <c r="OVD38" s="23"/>
      <c r="OVE38" s="23"/>
      <c r="OVF38" s="23"/>
      <c r="OVG38" s="23"/>
      <c r="OVH38" s="23"/>
      <c r="OVI38" s="23"/>
      <c r="OVJ38" s="23"/>
      <c r="OVK38" s="23"/>
      <c r="OVL38" s="23"/>
      <c r="OVM38" s="23"/>
      <c r="OVN38" s="23"/>
      <c r="OVO38" s="23"/>
      <c r="OVP38" s="23"/>
      <c r="OVQ38" s="23"/>
      <c r="OVR38" s="23"/>
      <c r="OVS38" s="23"/>
      <c r="OVT38" s="23"/>
      <c r="OVU38" s="23"/>
      <c r="OVV38" s="23"/>
      <c r="OVW38" s="23"/>
      <c r="OVX38" s="23"/>
      <c r="OVY38" s="23"/>
      <c r="OVZ38" s="23"/>
      <c r="OWA38" s="23"/>
      <c r="OWB38" s="23"/>
      <c r="OWC38" s="23"/>
      <c r="OWD38" s="23"/>
      <c r="OWE38" s="23"/>
      <c r="OWF38" s="23"/>
      <c r="OWG38" s="23"/>
      <c r="OWH38" s="23"/>
      <c r="OWI38" s="23"/>
      <c r="OWJ38" s="23"/>
      <c r="OWK38" s="23"/>
      <c r="OWL38" s="23"/>
      <c r="OWM38" s="23"/>
      <c r="OWN38" s="23"/>
      <c r="OWO38" s="23"/>
      <c r="OWP38" s="23"/>
      <c r="OWQ38" s="23"/>
      <c r="OWR38" s="23"/>
      <c r="OWS38" s="23"/>
      <c r="OWT38" s="23"/>
      <c r="OWU38" s="23"/>
      <c r="OWV38" s="23"/>
      <c r="OWW38" s="23"/>
      <c r="OWX38" s="23"/>
      <c r="OWY38" s="23"/>
      <c r="OWZ38" s="23"/>
      <c r="OXA38" s="23"/>
      <c r="OXB38" s="23"/>
      <c r="OXC38" s="23"/>
      <c r="OXD38" s="23"/>
      <c r="OXE38" s="23"/>
      <c r="OXF38" s="23"/>
      <c r="OXG38" s="23"/>
      <c r="OXH38" s="23"/>
      <c r="OXI38" s="23"/>
      <c r="OXJ38" s="23"/>
      <c r="OXK38" s="23"/>
      <c r="OXL38" s="23"/>
      <c r="OXM38" s="23"/>
      <c r="OXN38" s="23"/>
      <c r="OXO38" s="23"/>
      <c r="OXP38" s="23"/>
      <c r="OXQ38" s="23"/>
      <c r="OXR38" s="23"/>
      <c r="OXS38" s="23"/>
      <c r="OXT38" s="23"/>
      <c r="OXU38" s="23"/>
      <c r="OXV38" s="23"/>
      <c r="OXW38" s="23"/>
      <c r="OXX38" s="23"/>
      <c r="OXY38" s="23"/>
      <c r="OXZ38" s="23"/>
      <c r="OYA38" s="23"/>
      <c r="OYB38" s="23"/>
      <c r="OYC38" s="23"/>
      <c r="OYD38" s="23"/>
      <c r="OYE38" s="23"/>
      <c r="OYF38" s="23"/>
      <c r="OYG38" s="23"/>
      <c r="OYH38" s="23"/>
      <c r="OYI38" s="23"/>
      <c r="OYJ38" s="23"/>
      <c r="OYK38" s="23"/>
      <c r="OYL38" s="23"/>
      <c r="OYM38" s="23"/>
      <c r="OYN38" s="23"/>
      <c r="OYO38" s="23"/>
      <c r="OYP38" s="23"/>
      <c r="OYQ38" s="23"/>
      <c r="OYR38" s="23"/>
      <c r="OYS38" s="23"/>
      <c r="OYT38" s="23"/>
      <c r="OYU38" s="23"/>
      <c r="OYV38" s="23"/>
      <c r="OYW38" s="23"/>
      <c r="OYX38" s="23"/>
      <c r="OYY38" s="23"/>
      <c r="OYZ38" s="23"/>
      <c r="OZA38" s="23"/>
      <c r="OZB38" s="23"/>
      <c r="OZC38" s="23"/>
      <c r="OZD38" s="23"/>
      <c r="OZE38" s="23"/>
      <c r="OZF38" s="23"/>
      <c r="OZG38" s="23"/>
      <c r="OZH38" s="23"/>
      <c r="OZI38" s="23"/>
      <c r="OZJ38" s="23"/>
      <c r="OZK38" s="23"/>
      <c r="OZL38" s="23"/>
      <c r="OZM38" s="23"/>
      <c r="OZN38" s="23"/>
      <c r="OZO38" s="23"/>
      <c r="OZP38" s="23"/>
      <c r="OZQ38" s="23"/>
      <c r="OZR38" s="23"/>
      <c r="OZS38" s="23"/>
      <c r="OZT38" s="23"/>
      <c r="OZU38" s="23"/>
      <c r="OZV38" s="23"/>
      <c r="OZW38" s="23"/>
      <c r="OZX38" s="23"/>
      <c r="OZY38" s="23"/>
      <c r="OZZ38" s="23"/>
      <c r="PAA38" s="23"/>
      <c r="PAB38" s="23"/>
      <c r="PAC38" s="23"/>
      <c r="PAD38" s="23"/>
      <c r="PAE38" s="23"/>
      <c r="PAF38" s="23"/>
      <c r="PAG38" s="23"/>
      <c r="PAH38" s="23"/>
      <c r="PAI38" s="23"/>
      <c r="PAJ38" s="23"/>
      <c r="PAK38" s="23"/>
      <c r="PAL38" s="23"/>
      <c r="PAM38" s="23"/>
      <c r="PAN38" s="23"/>
      <c r="PAO38" s="23"/>
      <c r="PAP38" s="23"/>
      <c r="PAQ38" s="23"/>
      <c r="PAR38" s="23"/>
      <c r="PAS38" s="23"/>
      <c r="PAT38" s="23"/>
      <c r="PAU38" s="23"/>
      <c r="PAV38" s="23"/>
      <c r="PAW38" s="23"/>
      <c r="PAX38" s="23"/>
      <c r="PAY38" s="23"/>
      <c r="PAZ38" s="23"/>
      <c r="PBA38" s="23"/>
      <c r="PBB38" s="23"/>
      <c r="PBC38" s="23"/>
      <c r="PBD38" s="23"/>
      <c r="PBE38" s="23"/>
      <c r="PBF38" s="23"/>
      <c r="PBG38" s="23"/>
      <c r="PBH38" s="23"/>
      <c r="PBI38" s="23"/>
      <c r="PBJ38" s="23"/>
      <c r="PBK38" s="23"/>
      <c r="PBL38" s="23"/>
      <c r="PBM38" s="23"/>
      <c r="PBN38" s="23"/>
      <c r="PBO38" s="23"/>
      <c r="PBP38" s="23"/>
      <c r="PBQ38" s="23"/>
      <c r="PBR38" s="23"/>
      <c r="PBS38" s="23"/>
      <c r="PBT38" s="23"/>
      <c r="PBU38" s="23"/>
      <c r="PBV38" s="23"/>
      <c r="PBW38" s="23"/>
      <c r="PBX38" s="23"/>
      <c r="PBY38" s="23"/>
      <c r="PBZ38" s="23"/>
      <c r="PCA38" s="23"/>
      <c r="PCB38" s="23"/>
      <c r="PCC38" s="23"/>
      <c r="PCD38" s="23"/>
      <c r="PCE38" s="23"/>
      <c r="PCF38" s="23"/>
      <c r="PCG38" s="23"/>
      <c r="PCH38" s="23"/>
      <c r="PCI38" s="23"/>
      <c r="PCJ38" s="23"/>
      <c r="PCK38" s="23"/>
      <c r="PCL38" s="23"/>
      <c r="PCM38" s="23"/>
      <c r="PCN38" s="23"/>
      <c r="PCO38" s="23"/>
      <c r="PCP38" s="23"/>
      <c r="PCQ38" s="23"/>
      <c r="PCR38" s="23"/>
      <c r="PCS38" s="23"/>
      <c r="PCT38" s="23"/>
      <c r="PCU38" s="23"/>
      <c r="PCV38" s="23"/>
      <c r="PCW38" s="23"/>
      <c r="PCX38" s="23"/>
      <c r="PCY38" s="23"/>
      <c r="PCZ38" s="23"/>
      <c r="PDA38" s="23"/>
      <c r="PDB38" s="23"/>
      <c r="PDC38" s="23"/>
      <c r="PDD38" s="23"/>
      <c r="PDE38" s="23"/>
      <c r="PDF38" s="23"/>
      <c r="PDG38" s="23"/>
      <c r="PDH38" s="23"/>
      <c r="PDI38" s="23"/>
      <c r="PDJ38" s="23"/>
      <c r="PDK38" s="23"/>
      <c r="PDL38" s="23"/>
      <c r="PDM38" s="23"/>
      <c r="PDN38" s="23"/>
      <c r="PDO38" s="23"/>
      <c r="PDP38" s="23"/>
      <c r="PDQ38" s="23"/>
      <c r="PDR38" s="23"/>
      <c r="PDS38" s="23"/>
      <c r="PDT38" s="23"/>
      <c r="PDU38" s="23"/>
      <c r="PDV38" s="23"/>
      <c r="PDW38" s="23"/>
      <c r="PDX38" s="23"/>
      <c r="PDY38" s="23"/>
      <c r="PDZ38" s="23"/>
      <c r="PEA38" s="23"/>
      <c r="PEB38" s="23"/>
      <c r="PEC38" s="23"/>
      <c r="PED38" s="23"/>
      <c r="PEE38" s="23"/>
      <c r="PEF38" s="23"/>
      <c r="PEG38" s="23"/>
      <c r="PEH38" s="23"/>
      <c r="PEI38" s="23"/>
      <c r="PEJ38" s="23"/>
      <c r="PEK38" s="23"/>
      <c r="PEL38" s="23"/>
      <c r="PEM38" s="23"/>
      <c r="PEN38" s="23"/>
      <c r="PEO38" s="23"/>
      <c r="PEP38" s="23"/>
      <c r="PEQ38" s="23"/>
      <c r="PER38" s="23"/>
      <c r="PES38" s="23"/>
      <c r="PET38" s="23"/>
      <c r="PEU38" s="23"/>
      <c r="PEV38" s="23"/>
      <c r="PEW38" s="23"/>
      <c r="PEX38" s="23"/>
      <c r="PEY38" s="23"/>
      <c r="PEZ38" s="23"/>
      <c r="PFA38" s="23"/>
      <c r="PFB38" s="23"/>
      <c r="PFC38" s="23"/>
      <c r="PFD38" s="23"/>
      <c r="PFE38" s="23"/>
      <c r="PFF38" s="23"/>
      <c r="PFG38" s="23"/>
      <c r="PFH38" s="23"/>
      <c r="PFI38" s="23"/>
      <c r="PFJ38" s="23"/>
      <c r="PFK38" s="23"/>
      <c r="PFL38" s="23"/>
      <c r="PFM38" s="23"/>
      <c r="PFN38" s="23"/>
      <c r="PFO38" s="23"/>
      <c r="PFP38" s="23"/>
      <c r="PFQ38" s="23"/>
      <c r="PFR38" s="23"/>
      <c r="PFS38" s="23"/>
      <c r="PFT38" s="23"/>
      <c r="PFU38" s="23"/>
      <c r="PFV38" s="23"/>
      <c r="PFW38" s="23"/>
      <c r="PFX38" s="23"/>
      <c r="PFY38" s="23"/>
      <c r="PFZ38" s="23"/>
      <c r="PGA38" s="23"/>
      <c r="PGB38" s="23"/>
      <c r="PGC38" s="23"/>
      <c r="PGD38" s="23"/>
      <c r="PGE38" s="23"/>
      <c r="PGF38" s="23"/>
      <c r="PGG38" s="23"/>
      <c r="PGH38" s="23"/>
      <c r="PGI38" s="23"/>
      <c r="PGJ38" s="23"/>
      <c r="PGK38" s="23"/>
      <c r="PGL38" s="23"/>
      <c r="PGM38" s="23"/>
      <c r="PGN38" s="23"/>
      <c r="PGO38" s="23"/>
      <c r="PGP38" s="23"/>
      <c r="PGQ38" s="23"/>
      <c r="PGR38" s="23"/>
      <c r="PGS38" s="23"/>
      <c r="PGT38" s="23"/>
      <c r="PGU38" s="23"/>
      <c r="PGV38" s="23"/>
      <c r="PGW38" s="23"/>
      <c r="PGX38" s="23"/>
      <c r="PGY38" s="23"/>
      <c r="PGZ38" s="23"/>
      <c r="PHA38" s="23"/>
      <c r="PHB38" s="23"/>
      <c r="PHC38" s="23"/>
      <c r="PHD38" s="23"/>
      <c r="PHE38" s="23"/>
      <c r="PHF38" s="23"/>
      <c r="PHG38" s="23"/>
      <c r="PHH38" s="23"/>
      <c r="PHI38" s="23"/>
      <c r="PHJ38" s="23"/>
      <c r="PHK38" s="23"/>
      <c r="PHL38" s="23"/>
      <c r="PHM38" s="23"/>
      <c r="PHN38" s="23"/>
      <c r="PHO38" s="23"/>
      <c r="PHP38" s="23"/>
      <c r="PHQ38" s="23"/>
      <c r="PHR38" s="23"/>
      <c r="PHS38" s="23"/>
      <c r="PHT38" s="23"/>
      <c r="PHU38" s="23"/>
      <c r="PHV38" s="23"/>
      <c r="PHW38" s="23"/>
      <c r="PHX38" s="23"/>
      <c r="PHY38" s="23"/>
      <c r="PHZ38" s="23"/>
      <c r="PIA38" s="23"/>
      <c r="PIB38" s="23"/>
      <c r="PIC38" s="23"/>
      <c r="PID38" s="23"/>
      <c r="PIE38" s="23"/>
      <c r="PIF38" s="23"/>
      <c r="PIG38" s="23"/>
      <c r="PIH38" s="23"/>
      <c r="PII38" s="23"/>
      <c r="PIJ38" s="23"/>
      <c r="PIK38" s="23"/>
      <c r="PIL38" s="23"/>
      <c r="PIM38" s="23"/>
      <c r="PIN38" s="23"/>
      <c r="PIO38" s="23"/>
      <c r="PIP38" s="23"/>
      <c r="PIQ38" s="23"/>
      <c r="PIR38" s="23"/>
      <c r="PIS38" s="23"/>
      <c r="PIT38" s="23"/>
      <c r="PIU38" s="23"/>
      <c r="PIV38" s="23"/>
      <c r="PIW38" s="23"/>
      <c r="PIX38" s="23"/>
      <c r="PIY38" s="23"/>
      <c r="PIZ38" s="23"/>
      <c r="PJA38" s="23"/>
      <c r="PJB38" s="23"/>
      <c r="PJC38" s="23"/>
      <c r="PJD38" s="23"/>
      <c r="PJE38" s="23"/>
      <c r="PJF38" s="23"/>
      <c r="PJG38" s="23"/>
      <c r="PJH38" s="23"/>
      <c r="PJI38" s="23"/>
      <c r="PJJ38" s="23"/>
      <c r="PJK38" s="23"/>
      <c r="PJL38" s="23"/>
      <c r="PJM38" s="23"/>
      <c r="PJN38" s="23"/>
      <c r="PJO38" s="23"/>
      <c r="PJP38" s="23"/>
      <c r="PJQ38" s="23"/>
      <c r="PJR38" s="23"/>
      <c r="PJS38" s="23"/>
      <c r="PJT38" s="23"/>
      <c r="PJU38" s="23"/>
      <c r="PJV38" s="23"/>
      <c r="PJW38" s="23"/>
      <c r="PJX38" s="23"/>
      <c r="PJY38" s="23"/>
      <c r="PJZ38" s="23"/>
      <c r="PKA38" s="23"/>
      <c r="PKB38" s="23"/>
      <c r="PKC38" s="23"/>
      <c r="PKD38" s="23"/>
      <c r="PKE38" s="23"/>
      <c r="PKF38" s="23"/>
      <c r="PKG38" s="23"/>
      <c r="PKH38" s="23"/>
      <c r="PKI38" s="23"/>
      <c r="PKJ38" s="23"/>
      <c r="PKK38" s="23"/>
      <c r="PKL38" s="23"/>
      <c r="PKM38" s="23"/>
      <c r="PKN38" s="23"/>
      <c r="PKO38" s="23"/>
      <c r="PKP38" s="23"/>
      <c r="PKQ38" s="23"/>
      <c r="PKR38" s="23"/>
      <c r="PKS38" s="23"/>
      <c r="PKT38" s="23"/>
      <c r="PKU38" s="23"/>
      <c r="PKV38" s="23"/>
      <c r="PKW38" s="23"/>
      <c r="PKX38" s="23"/>
      <c r="PKY38" s="23"/>
      <c r="PKZ38" s="23"/>
      <c r="PLA38" s="23"/>
      <c r="PLB38" s="23"/>
      <c r="PLC38" s="23"/>
      <c r="PLD38" s="23"/>
      <c r="PLE38" s="23"/>
      <c r="PLF38" s="23"/>
      <c r="PLG38" s="23"/>
      <c r="PLH38" s="23"/>
      <c r="PLI38" s="23"/>
      <c r="PLJ38" s="23"/>
      <c r="PLK38" s="23"/>
      <c r="PLL38" s="23"/>
      <c r="PLM38" s="23"/>
      <c r="PLN38" s="23"/>
      <c r="PLO38" s="23"/>
      <c r="PLP38" s="23"/>
      <c r="PLQ38" s="23"/>
      <c r="PLR38" s="23"/>
      <c r="PLS38" s="23"/>
      <c r="PLT38" s="23"/>
      <c r="PLU38" s="23"/>
      <c r="PLV38" s="23"/>
      <c r="PLW38" s="23"/>
      <c r="PLX38" s="23"/>
      <c r="PLY38" s="23"/>
      <c r="PLZ38" s="23"/>
      <c r="PMA38" s="23"/>
      <c r="PMB38" s="23"/>
      <c r="PMC38" s="23"/>
      <c r="PMD38" s="23"/>
      <c r="PME38" s="23"/>
      <c r="PMF38" s="23"/>
      <c r="PMG38" s="23"/>
      <c r="PMH38" s="23"/>
      <c r="PMI38" s="23"/>
      <c r="PMJ38" s="23"/>
      <c r="PMK38" s="23"/>
      <c r="PML38" s="23"/>
      <c r="PMM38" s="23"/>
      <c r="PMN38" s="23"/>
      <c r="PMO38" s="23"/>
      <c r="PMP38" s="23"/>
      <c r="PMQ38" s="23"/>
      <c r="PMR38" s="23"/>
      <c r="PMS38" s="23"/>
      <c r="PMT38" s="23"/>
      <c r="PMU38" s="23"/>
      <c r="PMV38" s="23"/>
      <c r="PMW38" s="23"/>
      <c r="PMX38" s="23"/>
      <c r="PMY38" s="23"/>
      <c r="PMZ38" s="23"/>
      <c r="PNA38" s="23"/>
      <c r="PNB38" s="23"/>
      <c r="PNC38" s="23"/>
      <c r="PND38" s="23"/>
      <c r="PNE38" s="23"/>
      <c r="PNF38" s="23"/>
      <c r="PNG38" s="23"/>
      <c r="PNH38" s="23"/>
      <c r="PNI38" s="23"/>
      <c r="PNJ38" s="23"/>
      <c r="PNK38" s="23"/>
      <c r="PNL38" s="23"/>
      <c r="PNM38" s="23"/>
      <c r="PNN38" s="23"/>
      <c r="PNO38" s="23"/>
      <c r="PNP38" s="23"/>
      <c r="PNQ38" s="23"/>
      <c r="PNR38" s="23"/>
      <c r="PNS38" s="23"/>
      <c r="PNT38" s="23"/>
      <c r="PNU38" s="23"/>
      <c r="PNV38" s="23"/>
      <c r="PNW38" s="23"/>
      <c r="PNX38" s="23"/>
      <c r="PNY38" s="23"/>
      <c r="PNZ38" s="23"/>
      <c r="POA38" s="23"/>
      <c r="POB38" s="23"/>
      <c r="POC38" s="23"/>
      <c r="POD38" s="23"/>
      <c r="POE38" s="23"/>
      <c r="POF38" s="23"/>
      <c r="POG38" s="23"/>
      <c r="POH38" s="23"/>
      <c r="POI38" s="23"/>
      <c r="POJ38" s="23"/>
      <c r="POK38" s="23"/>
      <c r="POL38" s="23"/>
      <c r="POM38" s="23"/>
      <c r="PON38" s="23"/>
      <c r="POO38" s="23"/>
      <c r="POP38" s="23"/>
      <c r="POQ38" s="23"/>
      <c r="POR38" s="23"/>
      <c r="POS38" s="23"/>
      <c r="POT38" s="23"/>
      <c r="POU38" s="23"/>
      <c r="POV38" s="23"/>
      <c r="POW38" s="23"/>
      <c r="POX38" s="23"/>
      <c r="POY38" s="23"/>
      <c r="POZ38" s="23"/>
      <c r="PPA38" s="23"/>
      <c r="PPB38" s="23"/>
      <c r="PPC38" s="23"/>
      <c r="PPD38" s="23"/>
      <c r="PPE38" s="23"/>
      <c r="PPF38" s="23"/>
      <c r="PPG38" s="23"/>
      <c r="PPH38" s="23"/>
      <c r="PPI38" s="23"/>
      <c r="PPJ38" s="23"/>
      <c r="PPK38" s="23"/>
      <c r="PPL38" s="23"/>
      <c r="PPM38" s="23"/>
      <c r="PPN38" s="23"/>
      <c r="PPO38" s="23"/>
      <c r="PPP38" s="23"/>
      <c r="PPQ38" s="23"/>
      <c r="PPR38" s="23"/>
      <c r="PPS38" s="23"/>
      <c r="PPT38" s="23"/>
      <c r="PPU38" s="23"/>
      <c r="PPV38" s="23"/>
      <c r="PPW38" s="23"/>
      <c r="PPX38" s="23"/>
      <c r="PPY38" s="23"/>
      <c r="PPZ38" s="23"/>
      <c r="PQA38" s="23"/>
      <c r="PQB38" s="23"/>
      <c r="PQC38" s="23"/>
      <c r="PQD38" s="23"/>
      <c r="PQE38" s="23"/>
      <c r="PQF38" s="23"/>
      <c r="PQG38" s="23"/>
      <c r="PQH38" s="23"/>
      <c r="PQI38" s="23"/>
      <c r="PQJ38" s="23"/>
      <c r="PQK38" s="23"/>
      <c r="PQL38" s="23"/>
      <c r="PQM38" s="23"/>
      <c r="PQN38" s="23"/>
      <c r="PQO38" s="23"/>
      <c r="PQP38" s="23"/>
      <c r="PQQ38" s="23"/>
      <c r="PQR38" s="23"/>
      <c r="PQS38" s="23"/>
      <c r="PQT38" s="23"/>
      <c r="PQU38" s="23"/>
      <c r="PQV38" s="23"/>
      <c r="PQW38" s="23"/>
      <c r="PQX38" s="23"/>
      <c r="PQY38" s="23"/>
      <c r="PQZ38" s="23"/>
      <c r="PRA38" s="23"/>
      <c r="PRB38" s="23"/>
      <c r="PRC38" s="23"/>
      <c r="PRD38" s="23"/>
      <c r="PRE38" s="23"/>
      <c r="PRF38" s="23"/>
      <c r="PRG38" s="23"/>
      <c r="PRH38" s="23"/>
      <c r="PRI38" s="23"/>
      <c r="PRJ38" s="23"/>
      <c r="PRK38" s="23"/>
      <c r="PRL38" s="23"/>
      <c r="PRM38" s="23"/>
      <c r="PRN38" s="23"/>
      <c r="PRO38" s="23"/>
      <c r="PRP38" s="23"/>
      <c r="PRQ38" s="23"/>
      <c r="PRR38" s="23"/>
      <c r="PRS38" s="23"/>
      <c r="PRT38" s="23"/>
      <c r="PRU38" s="23"/>
      <c r="PRV38" s="23"/>
      <c r="PRW38" s="23"/>
      <c r="PRX38" s="23"/>
      <c r="PRY38" s="23"/>
      <c r="PRZ38" s="23"/>
      <c r="PSA38" s="23"/>
      <c r="PSB38" s="23"/>
      <c r="PSC38" s="23"/>
      <c r="PSD38" s="23"/>
      <c r="PSE38" s="23"/>
      <c r="PSF38" s="23"/>
      <c r="PSG38" s="23"/>
      <c r="PSH38" s="23"/>
      <c r="PSI38" s="23"/>
      <c r="PSJ38" s="23"/>
      <c r="PSK38" s="23"/>
      <c r="PSL38" s="23"/>
      <c r="PSM38" s="23"/>
      <c r="PSN38" s="23"/>
      <c r="PSO38" s="23"/>
      <c r="PSP38" s="23"/>
      <c r="PSQ38" s="23"/>
      <c r="PSR38" s="23"/>
      <c r="PSS38" s="23"/>
      <c r="PST38" s="23"/>
      <c r="PSU38" s="23"/>
      <c r="PSV38" s="23"/>
      <c r="PSW38" s="23"/>
      <c r="PSX38" s="23"/>
      <c r="PSY38" s="23"/>
      <c r="PSZ38" s="23"/>
      <c r="PTA38" s="23"/>
      <c r="PTB38" s="23"/>
      <c r="PTC38" s="23"/>
      <c r="PTD38" s="23"/>
      <c r="PTE38" s="23"/>
      <c r="PTF38" s="23"/>
      <c r="PTG38" s="23"/>
      <c r="PTH38" s="23"/>
      <c r="PTI38" s="23"/>
      <c r="PTJ38" s="23"/>
      <c r="PTK38" s="23"/>
      <c r="PTL38" s="23"/>
      <c r="PTM38" s="23"/>
      <c r="PTN38" s="23"/>
      <c r="PTO38" s="23"/>
      <c r="PTP38" s="23"/>
      <c r="PTQ38" s="23"/>
      <c r="PTR38" s="23"/>
      <c r="PTS38" s="23"/>
      <c r="PTT38" s="23"/>
      <c r="PTU38" s="23"/>
      <c r="PTV38" s="23"/>
      <c r="PTW38" s="23"/>
      <c r="PTX38" s="23"/>
      <c r="PTY38" s="23"/>
      <c r="PTZ38" s="23"/>
      <c r="PUA38" s="23"/>
      <c r="PUB38" s="23"/>
      <c r="PUC38" s="23"/>
      <c r="PUD38" s="23"/>
      <c r="PUE38" s="23"/>
      <c r="PUF38" s="23"/>
      <c r="PUG38" s="23"/>
      <c r="PUH38" s="23"/>
      <c r="PUI38" s="23"/>
      <c r="PUJ38" s="23"/>
      <c r="PUK38" s="23"/>
      <c r="PUL38" s="23"/>
      <c r="PUM38" s="23"/>
      <c r="PUN38" s="23"/>
      <c r="PUO38" s="23"/>
      <c r="PUP38" s="23"/>
      <c r="PUQ38" s="23"/>
      <c r="PUR38" s="23"/>
      <c r="PUS38" s="23"/>
      <c r="PUT38" s="23"/>
      <c r="PUU38" s="23"/>
      <c r="PUV38" s="23"/>
      <c r="PUW38" s="23"/>
      <c r="PUX38" s="23"/>
      <c r="PUY38" s="23"/>
      <c r="PUZ38" s="23"/>
      <c r="PVA38" s="23"/>
      <c r="PVB38" s="23"/>
      <c r="PVC38" s="23"/>
      <c r="PVD38" s="23"/>
      <c r="PVE38" s="23"/>
      <c r="PVF38" s="23"/>
      <c r="PVG38" s="23"/>
      <c r="PVH38" s="23"/>
      <c r="PVI38" s="23"/>
      <c r="PVJ38" s="23"/>
      <c r="PVK38" s="23"/>
      <c r="PVL38" s="23"/>
      <c r="PVM38" s="23"/>
      <c r="PVN38" s="23"/>
      <c r="PVO38" s="23"/>
      <c r="PVP38" s="23"/>
      <c r="PVQ38" s="23"/>
      <c r="PVR38" s="23"/>
      <c r="PVS38" s="23"/>
      <c r="PVT38" s="23"/>
      <c r="PVU38" s="23"/>
      <c r="PVV38" s="23"/>
      <c r="PVW38" s="23"/>
      <c r="PVX38" s="23"/>
      <c r="PVY38" s="23"/>
      <c r="PVZ38" s="23"/>
      <c r="PWA38" s="23"/>
      <c r="PWB38" s="23"/>
      <c r="PWC38" s="23"/>
      <c r="PWD38" s="23"/>
      <c r="PWE38" s="23"/>
      <c r="PWF38" s="23"/>
      <c r="PWG38" s="23"/>
      <c r="PWH38" s="23"/>
      <c r="PWI38" s="23"/>
      <c r="PWJ38" s="23"/>
      <c r="PWK38" s="23"/>
      <c r="PWL38" s="23"/>
      <c r="PWM38" s="23"/>
      <c r="PWN38" s="23"/>
      <c r="PWO38" s="23"/>
      <c r="PWP38" s="23"/>
      <c r="PWQ38" s="23"/>
      <c r="PWR38" s="23"/>
      <c r="PWS38" s="23"/>
      <c r="PWT38" s="23"/>
      <c r="PWU38" s="23"/>
      <c r="PWV38" s="23"/>
      <c r="PWW38" s="23"/>
      <c r="PWX38" s="23"/>
      <c r="PWY38" s="23"/>
      <c r="PWZ38" s="23"/>
      <c r="PXA38" s="23"/>
      <c r="PXB38" s="23"/>
      <c r="PXC38" s="23"/>
      <c r="PXD38" s="23"/>
      <c r="PXE38" s="23"/>
      <c r="PXF38" s="23"/>
      <c r="PXG38" s="23"/>
      <c r="PXH38" s="23"/>
      <c r="PXI38" s="23"/>
      <c r="PXJ38" s="23"/>
      <c r="PXK38" s="23"/>
      <c r="PXL38" s="23"/>
      <c r="PXM38" s="23"/>
      <c r="PXN38" s="23"/>
      <c r="PXO38" s="23"/>
      <c r="PXP38" s="23"/>
      <c r="PXQ38" s="23"/>
      <c r="PXR38" s="23"/>
      <c r="PXS38" s="23"/>
      <c r="PXT38" s="23"/>
      <c r="PXU38" s="23"/>
      <c r="PXV38" s="23"/>
      <c r="PXW38" s="23"/>
      <c r="PXX38" s="23"/>
      <c r="PXY38" s="23"/>
      <c r="PXZ38" s="23"/>
      <c r="PYA38" s="23"/>
      <c r="PYB38" s="23"/>
      <c r="PYC38" s="23"/>
      <c r="PYD38" s="23"/>
      <c r="PYE38" s="23"/>
      <c r="PYF38" s="23"/>
      <c r="PYG38" s="23"/>
      <c r="PYH38" s="23"/>
      <c r="PYI38" s="23"/>
      <c r="PYJ38" s="23"/>
      <c r="PYK38" s="23"/>
      <c r="PYL38" s="23"/>
      <c r="PYM38" s="23"/>
      <c r="PYN38" s="23"/>
      <c r="PYO38" s="23"/>
      <c r="PYP38" s="23"/>
      <c r="PYQ38" s="23"/>
      <c r="PYR38" s="23"/>
      <c r="PYS38" s="23"/>
      <c r="PYT38" s="23"/>
      <c r="PYU38" s="23"/>
      <c r="PYV38" s="23"/>
      <c r="PYW38" s="23"/>
      <c r="PYX38" s="23"/>
      <c r="PYY38" s="23"/>
      <c r="PYZ38" s="23"/>
      <c r="PZA38" s="23"/>
      <c r="PZB38" s="23"/>
      <c r="PZC38" s="23"/>
      <c r="PZD38" s="23"/>
      <c r="PZE38" s="23"/>
      <c r="PZF38" s="23"/>
      <c r="PZG38" s="23"/>
      <c r="PZH38" s="23"/>
      <c r="PZI38" s="23"/>
      <c r="PZJ38" s="23"/>
      <c r="PZK38" s="23"/>
      <c r="PZL38" s="23"/>
      <c r="PZM38" s="23"/>
      <c r="PZN38" s="23"/>
      <c r="PZO38" s="23"/>
      <c r="PZP38" s="23"/>
      <c r="PZQ38" s="23"/>
      <c r="PZR38" s="23"/>
      <c r="PZS38" s="23"/>
      <c r="PZT38" s="23"/>
      <c r="PZU38" s="23"/>
      <c r="PZV38" s="23"/>
      <c r="PZW38" s="23"/>
      <c r="PZX38" s="23"/>
      <c r="PZY38" s="23"/>
      <c r="PZZ38" s="23"/>
      <c r="QAA38" s="23"/>
      <c r="QAB38" s="23"/>
      <c r="QAC38" s="23"/>
      <c r="QAD38" s="23"/>
      <c r="QAE38" s="23"/>
      <c r="QAF38" s="23"/>
      <c r="QAG38" s="23"/>
      <c r="QAH38" s="23"/>
      <c r="QAI38" s="23"/>
      <c r="QAJ38" s="23"/>
      <c r="QAK38" s="23"/>
      <c r="QAL38" s="23"/>
      <c r="QAM38" s="23"/>
      <c r="QAN38" s="23"/>
      <c r="QAO38" s="23"/>
      <c r="QAP38" s="23"/>
      <c r="QAQ38" s="23"/>
      <c r="QAR38" s="23"/>
      <c r="QAS38" s="23"/>
      <c r="QAT38" s="23"/>
      <c r="QAU38" s="23"/>
      <c r="QAV38" s="23"/>
      <c r="QAW38" s="23"/>
      <c r="QAX38" s="23"/>
      <c r="QAY38" s="23"/>
      <c r="QAZ38" s="23"/>
      <c r="QBA38" s="23"/>
      <c r="QBB38" s="23"/>
      <c r="QBC38" s="23"/>
      <c r="QBD38" s="23"/>
      <c r="QBE38" s="23"/>
      <c r="QBF38" s="23"/>
      <c r="QBG38" s="23"/>
      <c r="QBH38" s="23"/>
      <c r="QBI38" s="23"/>
      <c r="QBJ38" s="23"/>
      <c r="QBK38" s="23"/>
      <c r="QBL38" s="23"/>
      <c r="QBM38" s="23"/>
      <c r="QBN38" s="23"/>
      <c r="QBO38" s="23"/>
      <c r="QBP38" s="23"/>
      <c r="QBQ38" s="23"/>
      <c r="QBR38" s="23"/>
      <c r="QBS38" s="23"/>
      <c r="QBT38" s="23"/>
      <c r="QBU38" s="23"/>
      <c r="QBV38" s="23"/>
      <c r="QBW38" s="23"/>
      <c r="QBX38" s="23"/>
      <c r="QBY38" s="23"/>
      <c r="QBZ38" s="23"/>
      <c r="QCA38" s="23"/>
      <c r="QCB38" s="23"/>
      <c r="QCC38" s="23"/>
      <c r="QCD38" s="23"/>
      <c r="QCE38" s="23"/>
      <c r="QCF38" s="23"/>
      <c r="QCG38" s="23"/>
      <c r="QCH38" s="23"/>
      <c r="QCI38" s="23"/>
      <c r="QCJ38" s="23"/>
      <c r="QCK38" s="23"/>
      <c r="QCL38" s="23"/>
      <c r="QCM38" s="23"/>
      <c r="QCN38" s="23"/>
      <c r="QCO38" s="23"/>
      <c r="QCP38" s="23"/>
      <c r="QCQ38" s="23"/>
      <c r="QCR38" s="23"/>
      <c r="QCS38" s="23"/>
      <c r="QCT38" s="23"/>
      <c r="QCU38" s="23"/>
      <c r="QCV38" s="23"/>
      <c r="QCW38" s="23"/>
      <c r="QCX38" s="23"/>
      <c r="QCY38" s="23"/>
      <c r="QCZ38" s="23"/>
      <c r="QDA38" s="23"/>
      <c r="QDB38" s="23"/>
      <c r="QDC38" s="23"/>
      <c r="QDD38" s="23"/>
      <c r="QDE38" s="23"/>
      <c r="QDF38" s="23"/>
      <c r="QDG38" s="23"/>
      <c r="QDH38" s="23"/>
      <c r="QDI38" s="23"/>
      <c r="QDJ38" s="23"/>
      <c r="QDK38" s="23"/>
      <c r="QDL38" s="23"/>
      <c r="QDM38" s="23"/>
      <c r="QDN38" s="23"/>
      <c r="QDO38" s="23"/>
      <c r="QDP38" s="23"/>
      <c r="QDQ38" s="23"/>
      <c r="QDR38" s="23"/>
      <c r="QDS38" s="23"/>
      <c r="QDT38" s="23"/>
      <c r="QDU38" s="23"/>
      <c r="QDV38" s="23"/>
      <c r="QDW38" s="23"/>
      <c r="QDX38" s="23"/>
      <c r="QDY38" s="23"/>
      <c r="QDZ38" s="23"/>
      <c r="QEA38" s="23"/>
      <c r="QEB38" s="23"/>
      <c r="QEC38" s="23"/>
      <c r="QED38" s="23"/>
      <c r="QEE38" s="23"/>
      <c r="QEF38" s="23"/>
      <c r="QEG38" s="23"/>
      <c r="QEH38" s="23"/>
      <c r="QEI38" s="23"/>
      <c r="QEJ38" s="23"/>
      <c r="QEK38" s="23"/>
      <c r="QEL38" s="23"/>
      <c r="QEM38" s="23"/>
      <c r="QEN38" s="23"/>
      <c r="QEO38" s="23"/>
      <c r="QEP38" s="23"/>
      <c r="QEQ38" s="23"/>
      <c r="QER38" s="23"/>
      <c r="QES38" s="23"/>
      <c r="QET38" s="23"/>
      <c r="QEU38" s="23"/>
      <c r="QEV38" s="23"/>
      <c r="QEW38" s="23"/>
      <c r="QEX38" s="23"/>
      <c r="QEY38" s="23"/>
      <c r="QEZ38" s="23"/>
      <c r="QFA38" s="23"/>
      <c r="QFB38" s="23"/>
      <c r="QFC38" s="23"/>
      <c r="QFD38" s="23"/>
      <c r="QFE38" s="23"/>
      <c r="QFF38" s="23"/>
      <c r="QFG38" s="23"/>
      <c r="QFH38" s="23"/>
      <c r="QFI38" s="23"/>
      <c r="QFJ38" s="23"/>
      <c r="QFK38" s="23"/>
      <c r="QFL38" s="23"/>
      <c r="QFM38" s="23"/>
      <c r="QFN38" s="23"/>
      <c r="QFO38" s="23"/>
      <c r="QFP38" s="23"/>
      <c r="QFQ38" s="23"/>
      <c r="QFR38" s="23"/>
      <c r="QFS38" s="23"/>
      <c r="QFT38" s="23"/>
      <c r="QFU38" s="23"/>
      <c r="QFV38" s="23"/>
      <c r="QFW38" s="23"/>
      <c r="QFX38" s="23"/>
      <c r="QFY38" s="23"/>
      <c r="QFZ38" s="23"/>
      <c r="QGA38" s="23"/>
      <c r="QGB38" s="23"/>
      <c r="QGC38" s="23"/>
      <c r="QGD38" s="23"/>
      <c r="QGE38" s="23"/>
      <c r="QGF38" s="23"/>
      <c r="QGG38" s="23"/>
      <c r="QGH38" s="23"/>
      <c r="QGI38" s="23"/>
      <c r="QGJ38" s="23"/>
      <c r="QGK38" s="23"/>
      <c r="QGL38" s="23"/>
      <c r="QGM38" s="23"/>
      <c r="QGN38" s="23"/>
      <c r="QGO38" s="23"/>
      <c r="QGP38" s="23"/>
      <c r="QGQ38" s="23"/>
      <c r="QGR38" s="23"/>
      <c r="QGS38" s="23"/>
      <c r="QGT38" s="23"/>
      <c r="QGU38" s="23"/>
      <c r="QGV38" s="23"/>
      <c r="QGW38" s="23"/>
      <c r="QGX38" s="23"/>
      <c r="QGY38" s="23"/>
      <c r="QGZ38" s="23"/>
      <c r="QHA38" s="23"/>
      <c r="QHB38" s="23"/>
      <c r="QHC38" s="23"/>
      <c r="QHD38" s="23"/>
      <c r="QHE38" s="23"/>
      <c r="QHF38" s="23"/>
      <c r="QHG38" s="23"/>
      <c r="QHH38" s="23"/>
      <c r="QHI38" s="23"/>
      <c r="QHJ38" s="23"/>
      <c r="QHK38" s="23"/>
      <c r="QHL38" s="23"/>
      <c r="QHM38" s="23"/>
      <c r="QHN38" s="23"/>
      <c r="QHO38" s="23"/>
      <c r="QHP38" s="23"/>
      <c r="QHQ38" s="23"/>
      <c r="QHR38" s="23"/>
      <c r="QHS38" s="23"/>
      <c r="QHT38" s="23"/>
      <c r="QHU38" s="23"/>
      <c r="QHV38" s="23"/>
      <c r="QHW38" s="23"/>
      <c r="QHX38" s="23"/>
      <c r="QHY38" s="23"/>
      <c r="QHZ38" s="23"/>
      <c r="QIA38" s="23"/>
      <c r="QIB38" s="23"/>
      <c r="QIC38" s="23"/>
      <c r="QID38" s="23"/>
      <c r="QIE38" s="23"/>
      <c r="QIF38" s="23"/>
      <c r="QIG38" s="23"/>
      <c r="QIH38" s="23"/>
      <c r="QII38" s="23"/>
      <c r="QIJ38" s="23"/>
      <c r="QIK38" s="23"/>
      <c r="QIL38" s="23"/>
      <c r="QIM38" s="23"/>
      <c r="QIN38" s="23"/>
      <c r="QIO38" s="23"/>
      <c r="QIP38" s="23"/>
      <c r="QIQ38" s="23"/>
      <c r="QIR38" s="23"/>
      <c r="QIS38" s="23"/>
      <c r="QIT38" s="23"/>
      <c r="QIU38" s="23"/>
      <c r="QIV38" s="23"/>
      <c r="QIW38" s="23"/>
      <c r="QIX38" s="23"/>
      <c r="QIY38" s="23"/>
      <c r="QIZ38" s="23"/>
      <c r="QJA38" s="23"/>
      <c r="QJB38" s="23"/>
      <c r="QJC38" s="23"/>
      <c r="QJD38" s="23"/>
      <c r="QJE38" s="23"/>
      <c r="QJF38" s="23"/>
      <c r="QJG38" s="23"/>
      <c r="QJH38" s="23"/>
      <c r="QJI38" s="23"/>
      <c r="QJJ38" s="23"/>
      <c r="QJK38" s="23"/>
      <c r="QJL38" s="23"/>
      <c r="QJM38" s="23"/>
      <c r="QJN38" s="23"/>
      <c r="QJO38" s="23"/>
      <c r="QJP38" s="23"/>
      <c r="QJQ38" s="23"/>
      <c r="QJR38" s="23"/>
      <c r="QJS38" s="23"/>
      <c r="QJT38" s="23"/>
      <c r="QJU38" s="23"/>
      <c r="QJV38" s="23"/>
      <c r="QJW38" s="23"/>
      <c r="QJX38" s="23"/>
      <c r="QJY38" s="23"/>
      <c r="QJZ38" s="23"/>
      <c r="QKA38" s="23"/>
      <c r="QKB38" s="23"/>
      <c r="QKC38" s="23"/>
      <c r="QKD38" s="23"/>
      <c r="QKE38" s="23"/>
      <c r="QKF38" s="23"/>
      <c r="QKG38" s="23"/>
      <c r="QKH38" s="23"/>
      <c r="QKI38" s="23"/>
      <c r="QKJ38" s="23"/>
      <c r="QKK38" s="23"/>
      <c r="QKL38" s="23"/>
      <c r="QKM38" s="23"/>
      <c r="QKN38" s="23"/>
      <c r="QKO38" s="23"/>
      <c r="QKP38" s="23"/>
      <c r="QKQ38" s="23"/>
      <c r="QKR38" s="23"/>
      <c r="QKS38" s="23"/>
      <c r="QKT38" s="23"/>
      <c r="QKU38" s="23"/>
      <c r="QKV38" s="23"/>
      <c r="QKW38" s="23"/>
      <c r="QKX38" s="23"/>
      <c r="QKY38" s="23"/>
      <c r="QKZ38" s="23"/>
      <c r="QLA38" s="23"/>
      <c r="QLB38" s="23"/>
      <c r="QLC38" s="23"/>
      <c r="QLD38" s="23"/>
      <c r="QLE38" s="23"/>
      <c r="QLF38" s="23"/>
      <c r="QLG38" s="23"/>
      <c r="QLH38" s="23"/>
      <c r="QLI38" s="23"/>
      <c r="QLJ38" s="23"/>
      <c r="QLK38" s="23"/>
      <c r="QLL38" s="23"/>
      <c r="QLM38" s="23"/>
      <c r="QLN38" s="23"/>
      <c r="QLO38" s="23"/>
      <c r="QLP38" s="23"/>
      <c r="QLQ38" s="23"/>
      <c r="QLR38" s="23"/>
      <c r="QLS38" s="23"/>
      <c r="QLT38" s="23"/>
      <c r="QLU38" s="23"/>
      <c r="QLV38" s="23"/>
      <c r="QLW38" s="23"/>
      <c r="QLX38" s="23"/>
      <c r="QLY38" s="23"/>
      <c r="QLZ38" s="23"/>
      <c r="QMA38" s="23"/>
      <c r="QMB38" s="23"/>
      <c r="QMC38" s="23"/>
      <c r="QMD38" s="23"/>
      <c r="QME38" s="23"/>
      <c r="QMF38" s="23"/>
      <c r="QMG38" s="23"/>
      <c r="QMH38" s="23"/>
      <c r="QMI38" s="23"/>
      <c r="QMJ38" s="23"/>
      <c r="QMK38" s="23"/>
      <c r="QML38" s="23"/>
      <c r="QMM38" s="23"/>
      <c r="QMN38" s="23"/>
      <c r="QMO38" s="23"/>
      <c r="QMP38" s="23"/>
      <c r="QMQ38" s="23"/>
      <c r="QMR38" s="23"/>
      <c r="QMS38" s="23"/>
      <c r="QMT38" s="23"/>
      <c r="QMU38" s="23"/>
      <c r="QMV38" s="23"/>
      <c r="QMW38" s="23"/>
      <c r="QMX38" s="23"/>
      <c r="QMY38" s="23"/>
      <c r="QMZ38" s="23"/>
      <c r="QNA38" s="23"/>
      <c r="QNB38" s="23"/>
      <c r="QNC38" s="23"/>
      <c r="QND38" s="23"/>
      <c r="QNE38" s="23"/>
      <c r="QNF38" s="23"/>
      <c r="QNG38" s="23"/>
      <c r="QNH38" s="23"/>
      <c r="QNI38" s="23"/>
      <c r="QNJ38" s="23"/>
      <c r="QNK38" s="23"/>
      <c r="QNL38" s="23"/>
      <c r="QNM38" s="23"/>
      <c r="QNN38" s="23"/>
      <c r="QNO38" s="23"/>
      <c r="QNP38" s="23"/>
      <c r="QNQ38" s="23"/>
      <c r="QNR38" s="23"/>
      <c r="QNS38" s="23"/>
      <c r="QNT38" s="23"/>
      <c r="QNU38" s="23"/>
      <c r="QNV38" s="23"/>
      <c r="QNW38" s="23"/>
      <c r="QNX38" s="23"/>
      <c r="QNY38" s="23"/>
      <c r="QNZ38" s="23"/>
      <c r="QOA38" s="23"/>
      <c r="QOB38" s="23"/>
      <c r="QOC38" s="23"/>
      <c r="QOD38" s="23"/>
      <c r="QOE38" s="23"/>
      <c r="QOF38" s="23"/>
      <c r="QOG38" s="23"/>
      <c r="QOH38" s="23"/>
      <c r="QOI38" s="23"/>
      <c r="QOJ38" s="23"/>
      <c r="QOK38" s="23"/>
      <c r="QOL38" s="23"/>
      <c r="QOM38" s="23"/>
      <c r="QON38" s="23"/>
      <c r="QOO38" s="23"/>
      <c r="QOP38" s="23"/>
      <c r="QOQ38" s="23"/>
      <c r="QOR38" s="23"/>
      <c r="QOS38" s="23"/>
      <c r="QOT38" s="23"/>
      <c r="QOU38" s="23"/>
      <c r="QOV38" s="23"/>
      <c r="QOW38" s="23"/>
      <c r="QOX38" s="23"/>
      <c r="QOY38" s="23"/>
      <c r="QOZ38" s="23"/>
      <c r="QPA38" s="23"/>
      <c r="QPB38" s="23"/>
      <c r="QPC38" s="23"/>
      <c r="QPD38" s="23"/>
      <c r="QPE38" s="23"/>
      <c r="QPF38" s="23"/>
      <c r="QPG38" s="23"/>
      <c r="QPH38" s="23"/>
      <c r="QPI38" s="23"/>
      <c r="QPJ38" s="23"/>
      <c r="QPK38" s="23"/>
      <c r="QPL38" s="23"/>
      <c r="QPM38" s="23"/>
      <c r="QPN38" s="23"/>
      <c r="QPO38" s="23"/>
      <c r="QPP38" s="23"/>
      <c r="QPQ38" s="23"/>
      <c r="QPR38" s="23"/>
      <c r="QPS38" s="23"/>
      <c r="QPT38" s="23"/>
      <c r="QPU38" s="23"/>
      <c r="QPV38" s="23"/>
      <c r="QPW38" s="23"/>
      <c r="QPX38" s="23"/>
      <c r="QPY38" s="23"/>
      <c r="QPZ38" s="23"/>
      <c r="QQA38" s="23"/>
      <c r="QQB38" s="23"/>
      <c r="QQC38" s="23"/>
      <c r="QQD38" s="23"/>
      <c r="QQE38" s="23"/>
      <c r="QQF38" s="23"/>
      <c r="QQG38" s="23"/>
      <c r="QQH38" s="23"/>
      <c r="QQI38" s="23"/>
      <c r="QQJ38" s="23"/>
      <c r="QQK38" s="23"/>
      <c r="QQL38" s="23"/>
      <c r="QQM38" s="23"/>
      <c r="QQN38" s="23"/>
      <c r="QQO38" s="23"/>
      <c r="QQP38" s="23"/>
      <c r="QQQ38" s="23"/>
      <c r="QQR38" s="23"/>
      <c r="QQS38" s="23"/>
      <c r="QQT38" s="23"/>
      <c r="QQU38" s="23"/>
      <c r="QQV38" s="23"/>
      <c r="QQW38" s="23"/>
      <c r="QQX38" s="23"/>
      <c r="QQY38" s="23"/>
      <c r="QQZ38" s="23"/>
      <c r="QRA38" s="23"/>
      <c r="QRB38" s="23"/>
      <c r="QRC38" s="23"/>
      <c r="QRD38" s="23"/>
      <c r="QRE38" s="23"/>
      <c r="QRF38" s="23"/>
      <c r="QRG38" s="23"/>
      <c r="QRH38" s="23"/>
      <c r="QRI38" s="23"/>
      <c r="QRJ38" s="23"/>
      <c r="QRK38" s="23"/>
      <c r="QRL38" s="23"/>
      <c r="QRM38" s="23"/>
      <c r="QRN38" s="23"/>
      <c r="QRO38" s="23"/>
      <c r="QRP38" s="23"/>
      <c r="QRQ38" s="23"/>
      <c r="QRR38" s="23"/>
      <c r="QRS38" s="23"/>
      <c r="QRT38" s="23"/>
      <c r="QRU38" s="23"/>
      <c r="QRV38" s="23"/>
      <c r="QRW38" s="23"/>
      <c r="QRX38" s="23"/>
      <c r="QRY38" s="23"/>
      <c r="QRZ38" s="23"/>
      <c r="QSA38" s="23"/>
      <c r="QSB38" s="23"/>
      <c r="QSC38" s="23"/>
      <c r="QSD38" s="23"/>
      <c r="QSE38" s="23"/>
      <c r="QSF38" s="23"/>
      <c r="QSG38" s="23"/>
      <c r="QSH38" s="23"/>
      <c r="QSI38" s="23"/>
      <c r="QSJ38" s="23"/>
      <c r="QSK38" s="23"/>
      <c r="QSL38" s="23"/>
      <c r="QSM38" s="23"/>
      <c r="QSN38" s="23"/>
      <c r="QSO38" s="23"/>
      <c r="QSP38" s="23"/>
      <c r="QSQ38" s="23"/>
      <c r="QSR38" s="23"/>
      <c r="QSS38" s="23"/>
      <c r="QST38" s="23"/>
      <c r="QSU38" s="23"/>
      <c r="QSV38" s="23"/>
      <c r="QSW38" s="23"/>
      <c r="QSX38" s="23"/>
      <c r="QSY38" s="23"/>
      <c r="QSZ38" s="23"/>
      <c r="QTA38" s="23"/>
      <c r="QTB38" s="23"/>
      <c r="QTC38" s="23"/>
      <c r="QTD38" s="23"/>
      <c r="QTE38" s="23"/>
      <c r="QTF38" s="23"/>
      <c r="QTG38" s="23"/>
      <c r="QTH38" s="23"/>
      <c r="QTI38" s="23"/>
      <c r="QTJ38" s="23"/>
      <c r="QTK38" s="23"/>
      <c r="QTL38" s="23"/>
      <c r="QTM38" s="23"/>
      <c r="QTN38" s="23"/>
      <c r="QTO38" s="23"/>
      <c r="QTP38" s="23"/>
      <c r="QTQ38" s="23"/>
      <c r="QTR38" s="23"/>
      <c r="QTS38" s="23"/>
      <c r="QTT38" s="23"/>
      <c r="QTU38" s="23"/>
      <c r="QTV38" s="23"/>
      <c r="QTW38" s="23"/>
      <c r="QTX38" s="23"/>
      <c r="QTY38" s="23"/>
      <c r="QTZ38" s="23"/>
      <c r="QUA38" s="23"/>
      <c r="QUB38" s="23"/>
      <c r="QUC38" s="23"/>
      <c r="QUD38" s="23"/>
      <c r="QUE38" s="23"/>
      <c r="QUF38" s="23"/>
      <c r="QUG38" s="23"/>
      <c r="QUH38" s="23"/>
      <c r="QUI38" s="23"/>
      <c r="QUJ38" s="23"/>
      <c r="QUK38" s="23"/>
      <c r="QUL38" s="23"/>
      <c r="QUM38" s="23"/>
      <c r="QUN38" s="23"/>
      <c r="QUO38" s="23"/>
      <c r="QUP38" s="23"/>
      <c r="QUQ38" s="23"/>
      <c r="QUR38" s="23"/>
      <c r="QUS38" s="23"/>
      <c r="QUT38" s="23"/>
      <c r="QUU38" s="23"/>
      <c r="QUV38" s="23"/>
      <c r="QUW38" s="23"/>
      <c r="QUX38" s="23"/>
      <c r="QUY38" s="23"/>
      <c r="QUZ38" s="23"/>
      <c r="QVA38" s="23"/>
      <c r="QVB38" s="23"/>
      <c r="QVC38" s="23"/>
      <c r="QVD38" s="23"/>
      <c r="QVE38" s="23"/>
      <c r="QVF38" s="23"/>
      <c r="QVG38" s="23"/>
      <c r="QVH38" s="23"/>
      <c r="QVI38" s="23"/>
      <c r="QVJ38" s="23"/>
      <c r="QVK38" s="23"/>
      <c r="QVL38" s="23"/>
      <c r="QVM38" s="23"/>
      <c r="QVN38" s="23"/>
      <c r="QVO38" s="23"/>
      <c r="QVP38" s="23"/>
      <c r="QVQ38" s="23"/>
      <c r="QVR38" s="23"/>
      <c r="QVS38" s="23"/>
      <c r="QVT38" s="23"/>
      <c r="QVU38" s="23"/>
      <c r="QVV38" s="23"/>
      <c r="QVW38" s="23"/>
      <c r="QVX38" s="23"/>
      <c r="QVY38" s="23"/>
      <c r="QVZ38" s="23"/>
      <c r="QWA38" s="23"/>
      <c r="QWB38" s="23"/>
      <c r="QWC38" s="23"/>
      <c r="QWD38" s="23"/>
      <c r="QWE38" s="23"/>
      <c r="QWF38" s="23"/>
      <c r="QWG38" s="23"/>
      <c r="QWH38" s="23"/>
      <c r="QWI38" s="23"/>
      <c r="QWJ38" s="23"/>
      <c r="QWK38" s="23"/>
      <c r="QWL38" s="23"/>
      <c r="QWM38" s="23"/>
      <c r="QWN38" s="23"/>
      <c r="QWO38" s="23"/>
      <c r="QWP38" s="23"/>
      <c r="QWQ38" s="23"/>
      <c r="QWR38" s="23"/>
      <c r="QWS38" s="23"/>
      <c r="QWT38" s="23"/>
      <c r="QWU38" s="23"/>
      <c r="QWV38" s="23"/>
      <c r="QWW38" s="23"/>
      <c r="QWX38" s="23"/>
      <c r="QWY38" s="23"/>
      <c r="QWZ38" s="23"/>
      <c r="QXA38" s="23"/>
      <c r="QXB38" s="23"/>
      <c r="QXC38" s="23"/>
      <c r="QXD38" s="23"/>
      <c r="QXE38" s="23"/>
      <c r="QXF38" s="23"/>
      <c r="QXG38" s="23"/>
      <c r="QXH38" s="23"/>
      <c r="QXI38" s="23"/>
      <c r="QXJ38" s="23"/>
      <c r="QXK38" s="23"/>
      <c r="QXL38" s="23"/>
      <c r="QXM38" s="23"/>
      <c r="QXN38" s="23"/>
      <c r="QXO38" s="23"/>
      <c r="QXP38" s="23"/>
      <c r="QXQ38" s="23"/>
      <c r="QXR38" s="23"/>
      <c r="QXS38" s="23"/>
      <c r="QXT38" s="23"/>
      <c r="QXU38" s="23"/>
      <c r="QXV38" s="23"/>
      <c r="QXW38" s="23"/>
      <c r="QXX38" s="23"/>
      <c r="QXY38" s="23"/>
      <c r="QXZ38" s="23"/>
      <c r="QYA38" s="23"/>
      <c r="QYB38" s="23"/>
      <c r="QYC38" s="23"/>
      <c r="QYD38" s="23"/>
      <c r="QYE38" s="23"/>
      <c r="QYF38" s="23"/>
      <c r="QYG38" s="23"/>
      <c r="QYH38" s="23"/>
      <c r="QYI38" s="23"/>
      <c r="QYJ38" s="23"/>
      <c r="QYK38" s="23"/>
      <c r="QYL38" s="23"/>
      <c r="QYM38" s="23"/>
      <c r="QYN38" s="23"/>
      <c r="QYO38" s="23"/>
      <c r="QYP38" s="23"/>
      <c r="QYQ38" s="23"/>
      <c r="QYR38" s="23"/>
      <c r="QYS38" s="23"/>
      <c r="QYT38" s="23"/>
      <c r="QYU38" s="23"/>
      <c r="QYV38" s="23"/>
      <c r="QYW38" s="23"/>
      <c r="QYX38" s="23"/>
      <c r="QYY38" s="23"/>
      <c r="QYZ38" s="23"/>
      <c r="QZA38" s="23"/>
      <c r="QZB38" s="23"/>
      <c r="QZC38" s="23"/>
      <c r="QZD38" s="23"/>
      <c r="QZE38" s="23"/>
      <c r="QZF38" s="23"/>
      <c r="QZG38" s="23"/>
      <c r="QZH38" s="23"/>
      <c r="QZI38" s="23"/>
      <c r="QZJ38" s="23"/>
      <c r="QZK38" s="23"/>
      <c r="QZL38" s="23"/>
      <c r="QZM38" s="23"/>
      <c r="QZN38" s="23"/>
      <c r="QZO38" s="23"/>
      <c r="QZP38" s="23"/>
      <c r="QZQ38" s="23"/>
      <c r="QZR38" s="23"/>
      <c r="QZS38" s="23"/>
      <c r="QZT38" s="23"/>
      <c r="QZU38" s="23"/>
      <c r="QZV38" s="23"/>
      <c r="QZW38" s="23"/>
      <c r="QZX38" s="23"/>
      <c r="QZY38" s="23"/>
      <c r="QZZ38" s="23"/>
      <c r="RAA38" s="23"/>
      <c r="RAB38" s="23"/>
      <c r="RAC38" s="23"/>
      <c r="RAD38" s="23"/>
      <c r="RAE38" s="23"/>
      <c r="RAF38" s="23"/>
      <c r="RAG38" s="23"/>
      <c r="RAH38" s="23"/>
      <c r="RAI38" s="23"/>
      <c r="RAJ38" s="23"/>
      <c r="RAK38" s="23"/>
      <c r="RAL38" s="23"/>
      <c r="RAM38" s="23"/>
      <c r="RAN38" s="23"/>
      <c r="RAO38" s="23"/>
      <c r="RAP38" s="23"/>
      <c r="RAQ38" s="23"/>
      <c r="RAR38" s="23"/>
      <c r="RAS38" s="23"/>
      <c r="RAT38" s="23"/>
      <c r="RAU38" s="23"/>
      <c r="RAV38" s="23"/>
      <c r="RAW38" s="23"/>
      <c r="RAX38" s="23"/>
      <c r="RAY38" s="23"/>
      <c r="RAZ38" s="23"/>
      <c r="RBA38" s="23"/>
      <c r="RBB38" s="23"/>
      <c r="RBC38" s="23"/>
      <c r="RBD38" s="23"/>
      <c r="RBE38" s="23"/>
      <c r="RBF38" s="23"/>
      <c r="RBG38" s="23"/>
      <c r="RBH38" s="23"/>
      <c r="RBI38" s="23"/>
      <c r="RBJ38" s="23"/>
      <c r="RBK38" s="23"/>
      <c r="RBL38" s="23"/>
      <c r="RBM38" s="23"/>
      <c r="RBN38" s="23"/>
      <c r="RBO38" s="23"/>
      <c r="RBP38" s="23"/>
      <c r="RBQ38" s="23"/>
      <c r="RBR38" s="23"/>
      <c r="RBS38" s="23"/>
      <c r="RBT38" s="23"/>
      <c r="RBU38" s="23"/>
      <c r="RBV38" s="23"/>
      <c r="RBW38" s="23"/>
      <c r="RBX38" s="23"/>
      <c r="RBY38" s="23"/>
      <c r="RBZ38" s="23"/>
      <c r="RCA38" s="23"/>
      <c r="RCB38" s="23"/>
      <c r="RCC38" s="23"/>
      <c r="RCD38" s="23"/>
      <c r="RCE38" s="23"/>
      <c r="RCF38" s="23"/>
      <c r="RCG38" s="23"/>
      <c r="RCH38" s="23"/>
      <c r="RCI38" s="23"/>
      <c r="RCJ38" s="23"/>
      <c r="RCK38" s="23"/>
      <c r="RCL38" s="23"/>
      <c r="RCM38" s="23"/>
      <c r="RCN38" s="23"/>
      <c r="RCO38" s="23"/>
      <c r="RCP38" s="23"/>
      <c r="RCQ38" s="23"/>
      <c r="RCR38" s="23"/>
      <c r="RCS38" s="23"/>
      <c r="RCT38" s="23"/>
      <c r="RCU38" s="23"/>
      <c r="RCV38" s="23"/>
      <c r="RCW38" s="23"/>
      <c r="RCX38" s="23"/>
      <c r="RCY38" s="23"/>
      <c r="RCZ38" s="23"/>
      <c r="RDA38" s="23"/>
      <c r="RDB38" s="23"/>
      <c r="RDC38" s="23"/>
      <c r="RDD38" s="23"/>
      <c r="RDE38" s="23"/>
      <c r="RDF38" s="23"/>
      <c r="RDG38" s="23"/>
      <c r="RDH38" s="23"/>
      <c r="RDI38" s="23"/>
      <c r="RDJ38" s="23"/>
      <c r="RDK38" s="23"/>
      <c r="RDL38" s="23"/>
      <c r="RDM38" s="23"/>
      <c r="RDN38" s="23"/>
      <c r="RDO38" s="23"/>
      <c r="RDP38" s="23"/>
      <c r="RDQ38" s="23"/>
      <c r="RDR38" s="23"/>
      <c r="RDS38" s="23"/>
      <c r="RDT38" s="23"/>
      <c r="RDU38" s="23"/>
      <c r="RDV38" s="23"/>
      <c r="RDW38" s="23"/>
      <c r="RDX38" s="23"/>
      <c r="RDY38" s="23"/>
      <c r="RDZ38" s="23"/>
      <c r="REA38" s="23"/>
      <c r="REB38" s="23"/>
      <c r="REC38" s="23"/>
      <c r="RED38" s="23"/>
      <c r="REE38" s="23"/>
      <c r="REF38" s="23"/>
      <c r="REG38" s="23"/>
      <c r="REH38" s="23"/>
      <c r="REI38" s="23"/>
      <c r="REJ38" s="23"/>
      <c r="REK38" s="23"/>
      <c r="REL38" s="23"/>
      <c r="REM38" s="23"/>
      <c r="REN38" s="23"/>
      <c r="REO38" s="23"/>
      <c r="REP38" s="23"/>
      <c r="REQ38" s="23"/>
      <c r="RER38" s="23"/>
      <c r="RES38" s="23"/>
      <c r="RET38" s="23"/>
      <c r="REU38" s="23"/>
      <c r="REV38" s="23"/>
      <c r="REW38" s="23"/>
      <c r="REX38" s="23"/>
      <c r="REY38" s="23"/>
      <c r="REZ38" s="23"/>
      <c r="RFA38" s="23"/>
      <c r="RFB38" s="23"/>
      <c r="RFC38" s="23"/>
      <c r="RFD38" s="23"/>
      <c r="RFE38" s="23"/>
      <c r="RFF38" s="23"/>
      <c r="RFG38" s="23"/>
      <c r="RFH38" s="23"/>
      <c r="RFI38" s="23"/>
      <c r="RFJ38" s="23"/>
      <c r="RFK38" s="23"/>
      <c r="RFL38" s="23"/>
      <c r="RFM38" s="23"/>
      <c r="RFN38" s="23"/>
      <c r="RFO38" s="23"/>
      <c r="RFP38" s="23"/>
      <c r="RFQ38" s="23"/>
      <c r="RFR38" s="23"/>
      <c r="RFS38" s="23"/>
      <c r="RFT38" s="23"/>
      <c r="RFU38" s="23"/>
      <c r="RFV38" s="23"/>
      <c r="RFW38" s="23"/>
      <c r="RFX38" s="23"/>
      <c r="RFY38" s="23"/>
      <c r="RFZ38" s="23"/>
      <c r="RGA38" s="23"/>
      <c r="RGB38" s="23"/>
      <c r="RGC38" s="23"/>
      <c r="RGD38" s="23"/>
      <c r="RGE38" s="23"/>
      <c r="RGF38" s="23"/>
      <c r="RGG38" s="23"/>
      <c r="RGH38" s="23"/>
      <c r="RGI38" s="23"/>
      <c r="RGJ38" s="23"/>
      <c r="RGK38" s="23"/>
      <c r="RGL38" s="23"/>
      <c r="RGM38" s="23"/>
      <c r="RGN38" s="23"/>
      <c r="RGO38" s="23"/>
      <c r="RGP38" s="23"/>
      <c r="RGQ38" s="23"/>
      <c r="RGR38" s="23"/>
      <c r="RGS38" s="23"/>
      <c r="RGT38" s="23"/>
      <c r="RGU38" s="23"/>
      <c r="RGV38" s="23"/>
      <c r="RGW38" s="23"/>
      <c r="RGX38" s="23"/>
      <c r="RGY38" s="23"/>
      <c r="RGZ38" s="23"/>
      <c r="RHA38" s="23"/>
      <c r="RHB38" s="23"/>
      <c r="RHC38" s="23"/>
      <c r="RHD38" s="23"/>
      <c r="RHE38" s="23"/>
      <c r="RHF38" s="23"/>
      <c r="RHG38" s="23"/>
      <c r="RHH38" s="23"/>
      <c r="RHI38" s="23"/>
      <c r="RHJ38" s="23"/>
      <c r="RHK38" s="23"/>
      <c r="RHL38" s="23"/>
      <c r="RHM38" s="23"/>
      <c r="RHN38" s="23"/>
      <c r="RHO38" s="23"/>
      <c r="RHP38" s="23"/>
      <c r="RHQ38" s="23"/>
      <c r="RHR38" s="23"/>
      <c r="RHS38" s="23"/>
      <c r="RHT38" s="23"/>
      <c r="RHU38" s="23"/>
      <c r="RHV38" s="23"/>
      <c r="RHW38" s="23"/>
      <c r="RHX38" s="23"/>
      <c r="RHY38" s="23"/>
      <c r="RHZ38" s="23"/>
      <c r="RIA38" s="23"/>
      <c r="RIB38" s="23"/>
      <c r="RIC38" s="23"/>
      <c r="RID38" s="23"/>
      <c r="RIE38" s="23"/>
      <c r="RIF38" s="23"/>
      <c r="RIG38" s="23"/>
      <c r="RIH38" s="23"/>
      <c r="RII38" s="23"/>
      <c r="RIJ38" s="23"/>
      <c r="RIK38" s="23"/>
      <c r="RIL38" s="23"/>
      <c r="RIM38" s="23"/>
      <c r="RIN38" s="23"/>
      <c r="RIO38" s="23"/>
      <c r="RIP38" s="23"/>
      <c r="RIQ38" s="23"/>
      <c r="RIR38" s="23"/>
      <c r="RIS38" s="23"/>
      <c r="RIT38" s="23"/>
      <c r="RIU38" s="23"/>
      <c r="RIV38" s="23"/>
      <c r="RIW38" s="23"/>
      <c r="RIX38" s="23"/>
      <c r="RIY38" s="23"/>
      <c r="RIZ38" s="23"/>
      <c r="RJA38" s="23"/>
      <c r="RJB38" s="23"/>
      <c r="RJC38" s="23"/>
      <c r="RJD38" s="23"/>
      <c r="RJE38" s="23"/>
      <c r="RJF38" s="23"/>
      <c r="RJG38" s="23"/>
      <c r="RJH38" s="23"/>
      <c r="RJI38" s="23"/>
      <c r="RJJ38" s="23"/>
      <c r="RJK38" s="23"/>
      <c r="RJL38" s="23"/>
      <c r="RJM38" s="23"/>
      <c r="RJN38" s="23"/>
      <c r="RJO38" s="23"/>
      <c r="RJP38" s="23"/>
      <c r="RJQ38" s="23"/>
      <c r="RJR38" s="23"/>
      <c r="RJS38" s="23"/>
      <c r="RJT38" s="23"/>
      <c r="RJU38" s="23"/>
      <c r="RJV38" s="23"/>
      <c r="RJW38" s="23"/>
      <c r="RJX38" s="23"/>
      <c r="RJY38" s="23"/>
      <c r="RJZ38" s="23"/>
      <c r="RKA38" s="23"/>
      <c r="RKB38" s="23"/>
      <c r="RKC38" s="23"/>
      <c r="RKD38" s="23"/>
      <c r="RKE38" s="23"/>
      <c r="RKF38" s="23"/>
      <c r="RKG38" s="23"/>
      <c r="RKH38" s="23"/>
      <c r="RKI38" s="23"/>
      <c r="RKJ38" s="23"/>
      <c r="RKK38" s="23"/>
      <c r="RKL38" s="23"/>
      <c r="RKM38" s="23"/>
      <c r="RKN38" s="23"/>
      <c r="RKO38" s="23"/>
      <c r="RKP38" s="23"/>
      <c r="RKQ38" s="23"/>
      <c r="RKR38" s="23"/>
      <c r="RKS38" s="23"/>
      <c r="RKT38" s="23"/>
      <c r="RKU38" s="23"/>
      <c r="RKV38" s="23"/>
      <c r="RKW38" s="23"/>
      <c r="RKX38" s="23"/>
      <c r="RKY38" s="23"/>
      <c r="RKZ38" s="23"/>
      <c r="RLA38" s="23"/>
      <c r="RLB38" s="23"/>
      <c r="RLC38" s="23"/>
      <c r="RLD38" s="23"/>
      <c r="RLE38" s="23"/>
      <c r="RLF38" s="23"/>
      <c r="RLG38" s="23"/>
      <c r="RLH38" s="23"/>
      <c r="RLI38" s="23"/>
      <c r="RLJ38" s="23"/>
      <c r="RLK38" s="23"/>
      <c r="RLL38" s="23"/>
      <c r="RLM38" s="23"/>
      <c r="RLN38" s="23"/>
      <c r="RLO38" s="23"/>
      <c r="RLP38" s="23"/>
      <c r="RLQ38" s="23"/>
      <c r="RLR38" s="23"/>
      <c r="RLS38" s="23"/>
      <c r="RLT38" s="23"/>
      <c r="RLU38" s="23"/>
      <c r="RLV38" s="23"/>
      <c r="RLW38" s="23"/>
      <c r="RLX38" s="23"/>
      <c r="RLY38" s="23"/>
      <c r="RLZ38" s="23"/>
      <c r="RMA38" s="23"/>
      <c r="RMB38" s="23"/>
      <c r="RMC38" s="23"/>
      <c r="RMD38" s="23"/>
      <c r="RME38" s="23"/>
      <c r="RMF38" s="23"/>
      <c r="RMG38" s="23"/>
      <c r="RMH38" s="23"/>
      <c r="RMI38" s="23"/>
      <c r="RMJ38" s="23"/>
      <c r="RMK38" s="23"/>
      <c r="RML38" s="23"/>
      <c r="RMM38" s="23"/>
      <c r="RMN38" s="23"/>
      <c r="RMO38" s="23"/>
      <c r="RMP38" s="23"/>
      <c r="RMQ38" s="23"/>
      <c r="RMR38" s="23"/>
      <c r="RMS38" s="23"/>
      <c r="RMT38" s="23"/>
      <c r="RMU38" s="23"/>
      <c r="RMV38" s="23"/>
      <c r="RMW38" s="23"/>
      <c r="RMX38" s="23"/>
      <c r="RMY38" s="23"/>
      <c r="RMZ38" s="23"/>
      <c r="RNA38" s="23"/>
      <c r="RNB38" s="23"/>
      <c r="RNC38" s="23"/>
      <c r="RND38" s="23"/>
      <c r="RNE38" s="23"/>
      <c r="RNF38" s="23"/>
      <c r="RNG38" s="23"/>
      <c r="RNH38" s="23"/>
      <c r="RNI38" s="23"/>
      <c r="RNJ38" s="23"/>
      <c r="RNK38" s="23"/>
      <c r="RNL38" s="23"/>
      <c r="RNM38" s="23"/>
      <c r="RNN38" s="23"/>
      <c r="RNO38" s="23"/>
      <c r="RNP38" s="23"/>
      <c r="RNQ38" s="23"/>
      <c r="RNR38" s="23"/>
      <c r="RNS38" s="23"/>
      <c r="RNT38" s="23"/>
      <c r="RNU38" s="23"/>
      <c r="RNV38" s="23"/>
      <c r="RNW38" s="23"/>
      <c r="RNX38" s="23"/>
      <c r="RNY38" s="23"/>
      <c r="RNZ38" s="23"/>
      <c r="ROA38" s="23"/>
      <c r="ROB38" s="23"/>
      <c r="ROC38" s="23"/>
      <c r="ROD38" s="23"/>
      <c r="ROE38" s="23"/>
      <c r="ROF38" s="23"/>
      <c r="ROG38" s="23"/>
      <c r="ROH38" s="23"/>
      <c r="ROI38" s="23"/>
      <c r="ROJ38" s="23"/>
      <c r="ROK38" s="23"/>
      <c r="ROL38" s="23"/>
      <c r="ROM38" s="23"/>
      <c r="RON38" s="23"/>
      <c r="ROO38" s="23"/>
      <c r="ROP38" s="23"/>
      <c r="ROQ38" s="23"/>
      <c r="ROR38" s="23"/>
      <c r="ROS38" s="23"/>
      <c r="ROT38" s="23"/>
      <c r="ROU38" s="23"/>
      <c r="ROV38" s="23"/>
      <c r="ROW38" s="23"/>
      <c r="ROX38" s="23"/>
      <c r="ROY38" s="23"/>
      <c r="ROZ38" s="23"/>
      <c r="RPA38" s="23"/>
      <c r="RPB38" s="23"/>
      <c r="RPC38" s="23"/>
      <c r="RPD38" s="23"/>
      <c r="RPE38" s="23"/>
      <c r="RPF38" s="23"/>
      <c r="RPG38" s="23"/>
      <c r="RPH38" s="23"/>
      <c r="RPI38" s="23"/>
      <c r="RPJ38" s="23"/>
      <c r="RPK38" s="23"/>
      <c r="RPL38" s="23"/>
      <c r="RPM38" s="23"/>
      <c r="RPN38" s="23"/>
      <c r="RPO38" s="23"/>
      <c r="RPP38" s="23"/>
      <c r="RPQ38" s="23"/>
      <c r="RPR38" s="23"/>
      <c r="RPS38" s="23"/>
      <c r="RPT38" s="23"/>
      <c r="RPU38" s="23"/>
      <c r="RPV38" s="23"/>
      <c r="RPW38" s="23"/>
      <c r="RPX38" s="23"/>
      <c r="RPY38" s="23"/>
      <c r="RPZ38" s="23"/>
      <c r="RQA38" s="23"/>
      <c r="RQB38" s="23"/>
      <c r="RQC38" s="23"/>
      <c r="RQD38" s="23"/>
      <c r="RQE38" s="23"/>
      <c r="RQF38" s="23"/>
      <c r="RQG38" s="23"/>
      <c r="RQH38" s="23"/>
      <c r="RQI38" s="23"/>
      <c r="RQJ38" s="23"/>
      <c r="RQK38" s="23"/>
      <c r="RQL38" s="23"/>
      <c r="RQM38" s="23"/>
      <c r="RQN38" s="23"/>
      <c r="RQO38" s="23"/>
      <c r="RQP38" s="23"/>
      <c r="RQQ38" s="23"/>
      <c r="RQR38" s="23"/>
      <c r="RQS38" s="23"/>
      <c r="RQT38" s="23"/>
      <c r="RQU38" s="23"/>
      <c r="RQV38" s="23"/>
      <c r="RQW38" s="23"/>
      <c r="RQX38" s="23"/>
      <c r="RQY38" s="23"/>
      <c r="RQZ38" s="23"/>
      <c r="RRA38" s="23"/>
      <c r="RRB38" s="23"/>
      <c r="RRC38" s="23"/>
      <c r="RRD38" s="23"/>
      <c r="RRE38" s="23"/>
      <c r="RRF38" s="23"/>
      <c r="RRG38" s="23"/>
      <c r="RRH38" s="23"/>
      <c r="RRI38" s="23"/>
      <c r="RRJ38" s="23"/>
      <c r="RRK38" s="23"/>
      <c r="RRL38" s="23"/>
      <c r="RRM38" s="23"/>
      <c r="RRN38" s="23"/>
      <c r="RRO38" s="23"/>
      <c r="RRP38" s="23"/>
      <c r="RRQ38" s="23"/>
      <c r="RRR38" s="23"/>
      <c r="RRS38" s="23"/>
      <c r="RRT38" s="23"/>
      <c r="RRU38" s="23"/>
      <c r="RRV38" s="23"/>
      <c r="RRW38" s="23"/>
      <c r="RRX38" s="23"/>
      <c r="RRY38" s="23"/>
      <c r="RRZ38" s="23"/>
      <c r="RSA38" s="23"/>
      <c r="RSB38" s="23"/>
      <c r="RSC38" s="23"/>
      <c r="RSD38" s="23"/>
      <c r="RSE38" s="23"/>
      <c r="RSF38" s="23"/>
      <c r="RSG38" s="23"/>
      <c r="RSH38" s="23"/>
      <c r="RSI38" s="23"/>
      <c r="RSJ38" s="23"/>
      <c r="RSK38" s="23"/>
      <c r="RSL38" s="23"/>
      <c r="RSM38" s="23"/>
      <c r="RSN38" s="23"/>
      <c r="RSO38" s="23"/>
      <c r="RSP38" s="23"/>
      <c r="RSQ38" s="23"/>
      <c r="RSR38" s="23"/>
      <c r="RSS38" s="23"/>
      <c r="RST38" s="23"/>
      <c r="RSU38" s="23"/>
      <c r="RSV38" s="23"/>
      <c r="RSW38" s="23"/>
      <c r="RSX38" s="23"/>
      <c r="RSY38" s="23"/>
      <c r="RSZ38" s="23"/>
      <c r="RTA38" s="23"/>
      <c r="RTB38" s="23"/>
      <c r="RTC38" s="23"/>
      <c r="RTD38" s="23"/>
      <c r="RTE38" s="23"/>
      <c r="RTF38" s="23"/>
      <c r="RTG38" s="23"/>
      <c r="RTH38" s="23"/>
      <c r="RTI38" s="23"/>
      <c r="RTJ38" s="23"/>
      <c r="RTK38" s="23"/>
      <c r="RTL38" s="23"/>
      <c r="RTM38" s="23"/>
      <c r="RTN38" s="23"/>
      <c r="RTO38" s="23"/>
      <c r="RTP38" s="23"/>
      <c r="RTQ38" s="23"/>
      <c r="RTR38" s="23"/>
      <c r="RTS38" s="23"/>
      <c r="RTT38" s="23"/>
      <c r="RTU38" s="23"/>
      <c r="RTV38" s="23"/>
      <c r="RTW38" s="23"/>
      <c r="RTX38" s="23"/>
      <c r="RTY38" s="23"/>
      <c r="RTZ38" s="23"/>
      <c r="RUA38" s="23"/>
      <c r="RUB38" s="23"/>
      <c r="RUC38" s="23"/>
      <c r="RUD38" s="23"/>
      <c r="RUE38" s="23"/>
      <c r="RUF38" s="23"/>
      <c r="RUG38" s="23"/>
      <c r="RUH38" s="23"/>
      <c r="RUI38" s="23"/>
      <c r="RUJ38" s="23"/>
      <c r="RUK38" s="23"/>
      <c r="RUL38" s="23"/>
      <c r="RUM38" s="23"/>
      <c r="RUN38" s="23"/>
      <c r="RUO38" s="23"/>
      <c r="RUP38" s="23"/>
      <c r="RUQ38" s="23"/>
      <c r="RUR38" s="23"/>
      <c r="RUS38" s="23"/>
      <c r="RUT38" s="23"/>
      <c r="RUU38" s="23"/>
      <c r="RUV38" s="23"/>
      <c r="RUW38" s="23"/>
      <c r="RUX38" s="23"/>
      <c r="RUY38" s="23"/>
      <c r="RUZ38" s="23"/>
      <c r="RVA38" s="23"/>
      <c r="RVB38" s="23"/>
      <c r="RVC38" s="23"/>
      <c r="RVD38" s="23"/>
      <c r="RVE38" s="23"/>
      <c r="RVF38" s="23"/>
      <c r="RVG38" s="23"/>
      <c r="RVH38" s="23"/>
      <c r="RVI38" s="23"/>
      <c r="RVJ38" s="23"/>
      <c r="RVK38" s="23"/>
      <c r="RVL38" s="23"/>
      <c r="RVM38" s="23"/>
      <c r="RVN38" s="23"/>
      <c r="RVO38" s="23"/>
      <c r="RVP38" s="23"/>
      <c r="RVQ38" s="23"/>
      <c r="RVR38" s="23"/>
      <c r="RVS38" s="23"/>
      <c r="RVT38" s="23"/>
      <c r="RVU38" s="23"/>
      <c r="RVV38" s="23"/>
      <c r="RVW38" s="23"/>
      <c r="RVX38" s="23"/>
      <c r="RVY38" s="23"/>
      <c r="RVZ38" s="23"/>
      <c r="RWA38" s="23"/>
      <c r="RWB38" s="23"/>
      <c r="RWC38" s="23"/>
      <c r="RWD38" s="23"/>
      <c r="RWE38" s="23"/>
      <c r="RWF38" s="23"/>
      <c r="RWG38" s="23"/>
      <c r="RWH38" s="23"/>
      <c r="RWI38" s="23"/>
      <c r="RWJ38" s="23"/>
      <c r="RWK38" s="23"/>
      <c r="RWL38" s="23"/>
      <c r="RWM38" s="23"/>
      <c r="RWN38" s="23"/>
      <c r="RWO38" s="23"/>
      <c r="RWP38" s="23"/>
      <c r="RWQ38" s="23"/>
      <c r="RWR38" s="23"/>
      <c r="RWS38" s="23"/>
      <c r="RWT38" s="23"/>
      <c r="RWU38" s="23"/>
      <c r="RWV38" s="23"/>
      <c r="RWW38" s="23"/>
      <c r="RWX38" s="23"/>
      <c r="RWY38" s="23"/>
      <c r="RWZ38" s="23"/>
      <c r="RXA38" s="23"/>
      <c r="RXB38" s="23"/>
      <c r="RXC38" s="23"/>
      <c r="RXD38" s="23"/>
      <c r="RXE38" s="23"/>
      <c r="RXF38" s="23"/>
      <c r="RXG38" s="23"/>
      <c r="RXH38" s="23"/>
      <c r="RXI38" s="23"/>
      <c r="RXJ38" s="23"/>
      <c r="RXK38" s="23"/>
      <c r="RXL38" s="23"/>
      <c r="RXM38" s="23"/>
      <c r="RXN38" s="23"/>
      <c r="RXO38" s="23"/>
      <c r="RXP38" s="23"/>
      <c r="RXQ38" s="23"/>
      <c r="RXR38" s="23"/>
      <c r="RXS38" s="23"/>
      <c r="RXT38" s="23"/>
      <c r="RXU38" s="23"/>
      <c r="RXV38" s="23"/>
      <c r="RXW38" s="23"/>
      <c r="RXX38" s="23"/>
      <c r="RXY38" s="23"/>
      <c r="RXZ38" s="23"/>
      <c r="RYA38" s="23"/>
      <c r="RYB38" s="23"/>
      <c r="RYC38" s="23"/>
      <c r="RYD38" s="23"/>
      <c r="RYE38" s="23"/>
      <c r="RYF38" s="23"/>
      <c r="RYG38" s="23"/>
      <c r="RYH38" s="23"/>
      <c r="RYI38" s="23"/>
      <c r="RYJ38" s="23"/>
      <c r="RYK38" s="23"/>
      <c r="RYL38" s="23"/>
      <c r="RYM38" s="23"/>
      <c r="RYN38" s="23"/>
      <c r="RYO38" s="23"/>
      <c r="RYP38" s="23"/>
      <c r="RYQ38" s="23"/>
      <c r="RYR38" s="23"/>
      <c r="RYS38" s="23"/>
      <c r="RYT38" s="23"/>
      <c r="RYU38" s="23"/>
      <c r="RYV38" s="23"/>
      <c r="RYW38" s="23"/>
      <c r="RYX38" s="23"/>
      <c r="RYY38" s="23"/>
      <c r="RYZ38" s="23"/>
      <c r="RZA38" s="23"/>
      <c r="RZB38" s="23"/>
      <c r="RZC38" s="23"/>
      <c r="RZD38" s="23"/>
      <c r="RZE38" s="23"/>
      <c r="RZF38" s="23"/>
      <c r="RZG38" s="23"/>
      <c r="RZH38" s="23"/>
      <c r="RZI38" s="23"/>
      <c r="RZJ38" s="23"/>
      <c r="RZK38" s="23"/>
      <c r="RZL38" s="23"/>
      <c r="RZM38" s="23"/>
      <c r="RZN38" s="23"/>
      <c r="RZO38" s="23"/>
      <c r="RZP38" s="23"/>
      <c r="RZQ38" s="23"/>
      <c r="RZR38" s="23"/>
      <c r="RZS38" s="23"/>
      <c r="RZT38" s="23"/>
      <c r="RZU38" s="23"/>
      <c r="RZV38" s="23"/>
      <c r="RZW38" s="23"/>
      <c r="RZX38" s="23"/>
      <c r="RZY38" s="23"/>
      <c r="RZZ38" s="23"/>
      <c r="SAA38" s="23"/>
      <c r="SAB38" s="23"/>
      <c r="SAC38" s="23"/>
      <c r="SAD38" s="23"/>
      <c r="SAE38" s="23"/>
      <c r="SAF38" s="23"/>
      <c r="SAG38" s="23"/>
      <c r="SAH38" s="23"/>
      <c r="SAI38" s="23"/>
      <c r="SAJ38" s="23"/>
      <c r="SAK38" s="23"/>
      <c r="SAL38" s="23"/>
      <c r="SAM38" s="23"/>
      <c r="SAN38" s="23"/>
      <c r="SAO38" s="23"/>
      <c r="SAP38" s="23"/>
      <c r="SAQ38" s="23"/>
      <c r="SAR38" s="23"/>
      <c r="SAS38" s="23"/>
      <c r="SAT38" s="23"/>
      <c r="SAU38" s="23"/>
      <c r="SAV38" s="23"/>
      <c r="SAW38" s="23"/>
      <c r="SAX38" s="23"/>
      <c r="SAY38" s="23"/>
      <c r="SAZ38" s="23"/>
      <c r="SBA38" s="23"/>
      <c r="SBB38" s="23"/>
      <c r="SBC38" s="23"/>
      <c r="SBD38" s="23"/>
      <c r="SBE38" s="23"/>
      <c r="SBF38" s="23"/>
      <c r="SBG38" s="23"/>
      <c r="SBH38" s="23"/>
      <c r="SBI38" s="23"/>
      <c r="SBJ38" s="23"/>
      <c r="SBK38" s="23"/>
      <c r="SBL38" s="23"/>
      <c r="SBM38" s="23"/>
      <c r="SBN38" s="23"/>
      <c r="SBO38" s="23"/>
      <c r="SBP38" s="23"/>
      <c r="SBQ38" s="23"/>
      <c r="SBR38" s="23"/>
      <c r="SBS38" s="23"/>
      <c r="SBT38" s="23"/>
      <c r="SBU38" s="23"/>
      <c r="SBV38" s="23"/>
      <c r="SBW38" s="23"/>
      <c r="SBX38" s="23"/>
      <c r="SBY38" s="23"/>
      <c r="SBZ38" s="23"/>
      <c r="SCA38" s="23"/>
      <c r="SCB38" s="23"/>
      <c r="SCC38" s="23"/>
      <c r="SCD38" s="23"/>
      <c r="SCE38" s="23"/>
      <c r="SCF38" s="23"/>
      <c r="SCG38" s="23"/>
      <c r="SCH38" s="23"/>
      <c r="SCI38" s="23"/>
      <c r="SCJ38" s="23"/>
      <c r="SCK38" s="23"/>
      <c r="SCL38" s="23"/>
      <c r="SCM38" s="23"/>
      <c r="SCN38" s="23"/>
      <c r="SCO38" s="23"/>
      <c r="SCP38" s="23"/>
      <c r="SCQ38" s="23"/>
      <c r="SCR38" s="23"/>
      <c r="SCS38" s="23"/>
      <c r="SCT38" s="23"/>
      <c r="SCU38" s="23"/>
      <c r="SCV38" s="23"/>
      <c r="SCW38" s="23"/>
      <c r="SCX38" s="23"/>
      <c r="SCY38" s="23"/>
      <c r="SCZ38" s="23"/>
      <c r="SDA38" s="23"/>
      <c r="SDB38" s="23"/>
      <c r="SDC38" s="23"/>
      <c r="SDD38" s="23"/>
      <c r="SDE38" s="23"/>
      <c r="SDF38" s="23"/>
      <c r="SDG38" s="23"/>
      <c r="SDH38" s="23"/>
      <c r="SDI38" s="23"/>
      <c r="SDJ38" s="23"/>
      <c r="SDK38" s="23"/>
      <c r="SDL38" s="23"/>
      <c r="SDM38" s="23"/>
      <c r="SDN38" s="23"/>
      <c r="SDO38" s="23"/>
      <c r="SDP38" s="23"/>
      <c r="SDQ38" s="23"/>
      <c r="SDR38" s="23"/>
      <c r="SDS38" s="23"/>
      <c r="SDT38" s="23"/>
      <c r="SDU38" s="23"/>
      <c r="SDV38" s="23"/>
      <c r="SDW38" s="23"/>
      <c r="SDX38" s="23"/>
      <c r="SDY38" s="23"/>
      <c r="SDZ38" s="23"/>
      <c r="SEA38" s="23"/>
      <c r="SEB38" s="23"/>
      <c r="SEC38" s="23"/>
      <c r="SED38" s="23"/>
      <c r="SEE38" s="23"/>
      <c r="SEF38" s="23"/>
      <c r="SEG38" s="23"/>
      <c r="SEH38" s="23"/>
      <c r="SEI38" s="23"/>
      <c r="SEJ38" s="23"/>
      <c r="SEK38" s="23"/>
      <c r="SEL38" s="23"/>
      <c r="SEM38" s="23"/>
      <c r="SEN38" s="23"/>
      <c r="SEO38" s="23"/>
      <c r="SEP38" s="23"/>
      <c r="SEQ38" s="23"/>
      <c r="SER38" s="23"/>
      <c r="SES38" s="23"/>
      <c r="SET38" s="23"/>
      <c r="SEU38" s="23"/>
      <c r="SEV38" s="23"/>
      <c r="SEW38" s="23"/>
      <c r="SEX38" s="23"/>
      <c r="SEY38" s="23"/>
      <c r="SEZ38" s="23"/>
      <c r="SFA38" s="23"/>
      <c r="SFB38" s="23"/>
      <c r="SFC38" s="23"/>
      <c r="SFD38" s="23"/>
      <c r="SFE38" s="23"/>
      <c r="SFF38" s="23"/>
      <c r="SFG38" s="23"/>
      <c r="SFH38" s="23"/>
      <c r="SFI38" s="23"/>
      <c r="SFJ38" s="23"/>
      <c r="SFK38" s="23"/>
      <c r="SFL38" s="23"/>
      <c r="SFM38" s="23"/>
      <c r="SFN38" s="23"/>
      <c r="SFO38" s="23"/>
      <c r="SFP38" s="23"/>
      <c r="SFQ38" s="23"/>
      <c r="SFR38" s="23"/>
      <c r="SFS38" s="23"/>
      <c r="SFT38" s="23"/>
      <c r="SFU38" s="23"/>
      <c r="SFV38" s="23"/>
      <c r="SFW38" s="23"/>
      <c r="SFX38" s="23"/>
      <c r="SFY38" s="23"/>
      <c r="SFZ38" s="23"/>
      <c r="SGA38" s="23"/>
      <c r="SGB38" s="23"/>
      <c r="SGC38" s="23"/>
      <c r="SGD38" s="23"/>
      <c r="SGE38" s="23"/>
      <c r="SGF38" s="23"/>
      <c r="SGG38" s="23"/>
      <c r="SGH38" s="23"/>
      <c r="SGI38" s="23"/>
      <c r="SGJ38" s="23"/>
      <c r="SGK38" s="23"/>
      <c r="SGL38" s="23"/>
      <c r="SGM38" s="23"/>
      <c r="SGN38" s="23"/>
      <c r="SGO38" s="23"/>
      <c r="SGP38" s="23"/>
      <c r="SGQ38" s="23"/>
      <c r="SGR38" s="23"/>
      <c r="SGS38" s="23"/>
      <c r="SGT38" s="23"/>
      <c r="SGU38" s="23"/>
      <c r="SGV38" s="23"/>
      <c r="SGW38" s="23"/>
      <c r="SGX38" s="23"/>
      <c r="SGY38" s="23"/>
      <c r="SGZ38" s="23"/>
      <c r="SHA38" s="23"/>
      <c r="SHB38" s="23"/>
      <c r="SHC38" s="23"/>
      <c r="SHD38" s="23"/>
      <c r="SHE38" s="23"/>
      <c r="SHF38" s="23"/>
      <c r="SHG38" s="23"/>
      <c r="SHH38" s="23"/>
      <c r="SHI38" s="23"/>
      <c r="SHJ38" s="23"/>
      <c r="SHK38" s="23"/>
      <c r="SHL38" s="23"/>
      <c r="SHM38" s="23"/>
      <c r="SHN38" s="23"/>
      <c r="SHO38" s="23"/>
      <c r="SHP38" s="23"/>
      <c r="SHQ38" s="23"/>
      <c r="SHR38" s="23"/>
      <c r="SHS38" s="23"/>
      <c r="SHT38" s="23"/>
      <c r="SHU38" s="23"/>
      <c r="SHV38" s="23"/>
      <c r="SHW38" s="23"/>
      <c r="SHX38" s="23"/>
      <c r="SHY38" s="23"/>
      <c r="SHZ38" s="23"/>
      <c r="SIA38" s="23"/>
      <c r="SIB38" s="23"/>
      <c r="SIC38" s="23"/>
      <c r="SID38" s="23"/>
      <c r="SIE38" s="23"/>
      <c r="SIF38" s="23"/>
      <c r="SIG38" s="23"/>
      <c r="SIH38" s="23"/>
      <c r="SII38" s="23"/>
      <c r="SIJ38" s="23"/>
      <c r="SIK38" s="23"/>
      <c r="SIL38" s="23"/>
      <c r="SIM38" s="23"/>
      <c r="SIN38" s="23"/>
      <c r="SIO38" s="23"/>
      <c r="SIP38" s="23"/>
      <c r="SIQ38" s="23"/>
      <c r="SIR38" s="23"/>
      <c r="SIS38" s="23"/>
      <c r="SIT38" s="23"/>
      <c r="SIU38" s="23"/>
      <c r="SIV38" s="23"/>
      <c r="SIW38" s="23"/>
      <c r="SIX38" s="23"/>
      <c r="SIY38" s="23"/>
      <c r="SIZ38" s="23"/>
      <c r="SJA38" s="23"/>
      <c r="SJB38" s="23"/>
      <c r="SJC38" s="23"/>
      <c r="SJD38" s="23"/>
      <c r="SJE38" s="23"/>
      <c r="SJF38" s="23"/>
      <c r="SJG38" s="23"/>
      <c r="SJH38" s="23"/>
      <c r="SJI38" s="23"/>
      <c r="SJJ38" s="23"/>
      <c r="SJK38" s="23"/>
      <c r="SJL38" s="23"/>
      <c r="SJM38" s="23"/>
      <c r="SJN38" s="23"/>
      <c r="SJO38" s="23"/>
      <c r="SJP38" s="23"/>
      <c r="SJQ38" s="23"/>
      <c r="SJR38" s="23"/>
      <c r="SJS38" s="23"/>
      <c r="SJT38" s="23"/>
      <c r="SJU38" s="23"/>
      <c r="SJV38" s="23"/>
      <c r="SJW38" s="23"/>
      <c r="SJX38" s="23"/>
      <c r="SJY38" s="23"/>
      <c r="SJZ38" s="23"/>
      <c r="SKA38" s="23"/>
      <c r="SKB38" s="23"/>
      <c r="SKC38" s="23"/>
      <c r="SKD38" s="23"/>
      <c r="SKE38" s="23"/>
      <c r="SKF38" s="23"/>
      <c r="SKG38" s="23"/>
      <c r="SKH38" s="23"/>
      <c r="SKI38" s="23"/>
      <c r="SKJ38" s="23"/>
      <c r="SKK38" s="23"/>
      <c r="SKL38" s="23"/>
      <c r="SKM38" s="23"/>
      <c r="SKN38" s="23"/>
      <c r="SKO38" s="23"/>
      <c r="SKP38" s="23"/>
      <c r="SKQ38" s="23"/>
      <c r="SKR38" s="23"/>
      <c r="SKS38" s="23"/>
      <c r="SKT38" s="23"/>
      <c r="SKU38" s="23"/>
      <c r="SKV38" s="23"/>
      <c r="SKW38" s="23"/>
      <c r="SKX38" s="23"/>
      <c r="SKY38" s="23"/>
      <c r="SKZ38" s="23"/>
      <c r="SLA38" s="23"/>
      <c r="SLB38" s="23"/>
      <c r="SLC38" s="23"/>
      <c r="SLD38" s="23"/>
      <c r="SLE38" s="23"/>
      <c r="SLF38" s="23"/>
      <c r="SLG38" s="23"/>
      <c r="SLH38" s="23"/>
      <c r="SLI38" s="23"/>
      <c r="SLJ38" s="23"/>
      <c r="SLK38" s="23"/>
      <c r="SLL38" s="23"/>
      <c r="SLM38" s="23"/>
      <c r="SLN38" s="23"/>
      <c r="SLO38" s="23"/>
      <c r="SLP38" s="23"/>
      <c r="SLQ38" s="23"/>
      <c r="SLR38" s="23"/>
      <c r="SLS38" s="23"/>
      <c r="SLT38" s="23"/>
      <c r="SLU38" s="23"/>
      <c r="SLV38" s="23"/>
      <c r="SLW38" s="23"/>
      <c r="SLX38" s="23"/>
      <c r="SLY38" s="23"/>
      <c r="SLZ38" s="23"/>
      <c r="SMA38" s="23"/>
      <c r="SMB38" s="23"/>
      <c r="SMC38" s="23"/>
      <c r="SMD38" s="23"/>
      <c r="SME38" s="23"/>
      <c r="SMF38" s="23"/>
      <c r="SMG38" s="23"/>
      <c r="SMH38" s="23"/>
      <c r="SMI38" s="23"/>
      <c r="SMJ38" s="23"/>
      <c r="SMK38" s="23"/>
      <c r="SML38" s="23"/>
      <c r="SMM38" s="23"/>
      <c r="SMN38" s="23"/>
      <c r="SMO38" s="23"/>
      <c r="SMP38" s="23"/>
      <c r="SMQ38" s="23"/>
      <c r="SMR38" s="23"/>
      <c r="SMS38" s="23"/>
      <c r="SMT38" s="23"/>
      <c r="SMU38" s="23"/>
      <c r="SMV38" s="23"/>
      <c r="SMW38" s="23"/>
      <c r="SMX38" s="23"/>
      <c r="SMY38" s="23"/>
      <c r="SMZ38" s="23"/>
      <c r="SNA38" s="23"/>
      <c r="SNB38" s="23"/>
      <c r="SNC38" s="23"/>
      <c r="SND38" s="23"/>
      <c r="SNE38" s="23"/>
      <c r="SNF38" s="23"/>
      <c r="SNG38" s="23"/>
      <c r="SNH38" s="23"/>
      <c r="SNI38" s="23"/>
      <c r="SNJ38" s="23"/>
      <c r="SNK38" s="23"/>
      <c r="SNL38" s="23"/>
      <c r="SNM38" s="23"/>
      <c r="SNN38" s="23"/>
      <c r="SNO38" s="23"/>
      <c r="SNP38" s="23"/>
      <c r="SNQ38" s="23"/>
      <c r="SNR38" s="23"/>
      <c r="SNS38" s="23"/>
      <c r="SNT38" s="23"/>
      <c r="SNU38" s="23"/>
      <c r="SNV38" s="23"/>
      <c r="SNW38" s="23"/>
      <c r="SNX38" s="23"/>
      <c r="SNY38" s="23"/>
      <c r="SNZ38" s="23"/>
      <c r="SOA38" s="23"/>
      <c r="SOB38" s="23"/>
      <c r="SOC38" s="23"/>
      <c r="SOD38" s="23"/>
      <c r="SOE38" s="23"/>
      <c r="SOF38" s="23"/>
      <c r="SOG38" s="23"/>
      <c r="SOH38" s="23"/>
      <c r="SOI38" s="23"/>
      <c r="SOJ38" s="23"/>
      <c r="SOK38" s="23"/>
      <c r="SOL38" s="23"/>
      <c r="SOM38" s="23"/>
      <c r="SON38" s="23"/>
      <c r="SOO38" s="23"/>
      <c r="SOP38" s="23"/>
      <c r="SOQ38" s="23"/>
      <c r="SOR38" s="23"/>
      <c r="SOS38" s="23"/>
      <c r="SOT38" s="23"/>
      <c r="SOU38" s="23"/>
      <c r="SOV38" s="23"/>
      <c r="SOW38" s="23"/>
      <c r="SOX38" s="23"/>
      <c r="SOY38" s="23"/>
      <c r="SOZ38" s="23"/>
      <c r="SPA38" s="23"/>
      <c r="SPB38" s="23"/>
      <c r="SPC38" s="23"/>
      <c r="SPD38" s="23"/>
      <c r="SPE38" s="23"/>
      <c r="SPF38" s="23"/>
      <c r="SPG38" s="23"/>
      <c r="SPH38" s="23"/>
      <c r="SPI38" s="23"/>
      <c r="SPJ38" s="23"/>
      <c r="SPK38" s="23"/>
      <c r="SPL38" s="23"/>
      <c r="SPM38" s="23"/>
      <c r="SPN38" s="23"/>
      <c r="SPO38" s="23"/>
      <c r="SPP38" s="23"/>
      <c r="SPQ38" s="23"/>
      <c r="SPR38" s="23"/>
      <c r="SPS38" s="23"/>
      <c r="SPT38" s="23"/>
      <c r="SPU38" s="23"/>
      <c r="SPV38" s="23"/>
      <c r="SPW38" s="23"/>
      <c r="SPX38" s="23"/>
      <c r="SPY38" s="23"/>
      <c r="SPZ38" s="23"/>
      <c r="SQA38" s="23"/>
      <c r="SQB38" s="23"/>
      <c r="SQC38" s="23"/>
      <c r="SQD38" s="23"/>
      <c r="SQE38" s="23"/>
      <c r="SQF38" s="23"/>
      <c r="SQG38" s="23"/>
      <c r="SQH38" s="23"/>
      <c r="SQI38" s="23"/>
      <c r="SQJ38" s="23"/>
      <c r="SQK38" s="23"/>
      <c r="SQL38" s="23"/>
      <c r="SQM38" s="23"/>
      <c r="SQN38" s="23"/>
      <c r="SQO38" s="23"/>
      <c r="SQP38" s="23"/>
      <c r="SQQ38" s="23"/>
      <c r="SQR38" s="23"/>
      <c r="SQS38" s="23"/>
      <c r="SQT38" s="23"/>
      <c r="SQU38" s="23"/>
      <c r="SQV38" s="23"/>
      <c r="SQW38" s="23"/>
      <c r="SQX38" s="23"/>
      <c r="SQY38" s="23"/>
      <c r="SQZ38" s="23"/>
      <c r="SRA38" s="23"/>
      <c r="SRB38" s="23"/>
      <c r="SRC38" s="23"/>
      <c r="SRD38" s="23"/>
      <c r="SRE38" s="23"/>
      <c r="SRF38" s="23"/>
      <c r="SRG38" s="23"/>
      <c r="SRH38" s="23"/>
      <c r="SRI38" s="23"/>
      <c r="SRJ38" s="23"/>
      <c r="SRK38" s="23"/>
      <c r="SRL38" s="23"/>
      <c r="SRM38" s="23"/>
      <c r="SRN38" s="23"/>
      <c r="SRO38" s="23"/>
      <c r="SRP38" s="23"/>
      <c r="SRQ38" s="23"/>
      <c r="SRR38" s="23"/>
      <c r="SRS38" s="23"/>
      <c r="SRT38" s="23"/>
      <c r="SRU38" s="23"/>
      <c r="SRV38" s="23"/>
      <c r="SRW38" s="23"/>
      <c r="SRX38" s="23"/>
      <c r="SRY38" s="23"/>
      <c r="SRZ38" s="23"/>
      <c r="SSA38" s="23"/>
      <c r="SSB38" s="23"/>
      <c r="SSC38" s="23"/>
      <c r="SSD38" s="23"/>
      <c r="SSE38" s="23"/>
      <c r="SSF38" s="23"/>
      <c r="SSG38" s="23"/>
      <c r="SSH38" s="23"/>
      <c r="SSI38" s="23"/>
      <c r="SSJ38" s="23"/>
      <c r="SSK38" s="23"/>
      <c r="SSL38" s="23"/>
      <c r="SSM38" s="23"/>
      <c r="SSN38" s="23"/>
      <c r="SSO38" s="23"/>
      <c r="SSP38" s="23"/>
      <c r="SSQ38" s="23"/>
      <c r="SSR38" s="23"/>
      <c r="SSS38" s="23"/>
      <c r="SST38" s="23"/>
      <c r="SSU38" s="23"/>
      <c r="SSV38" s="23"/>
      <c r="SSW38" s="23"/>
      <c r="SSX38" s="23"/>
      <c r="SSY38" s="23"/>
      <c r="SSZ38" s="23"/>
      <c r="STA38" s="23"/>
      <c r="STB38" s="23"/>
      <c r="STC38" s="23"/>
      <c r="STD38" s="23"/>
      <c r="STE38" s="23"/>
      <c r="STF38" s="23"/>
      <c r="STG38" s="23"/>
      <c r="STH38" s="23"/>
      <c r="STI38" s="23"/>
      <c r="STJ38" s="23"/>
      <c r="STK38" s="23"/>
      <c r="STL38" s="23"/>
      <c r="STM38" s="23"/>
      <c r="STN38" s="23"/>
      <c r="STO38" s="23"/>
      <c r="STP38" s="23"/>
      <c r="STQ38" s="23"/>
      <c r="STR38" s="23"/>
      <c r="STS38" s="23"/>
      <c r="STT38" s="23"/>
      <c r="STU38" s="23"/>
      <c r="STV38" s="23"/>
      <c r="STW38" s="23"/>
      <c r="STX38" s="23"/>
      <c r="STY38" s="23"/>
      <c r="STZ38" s="23"/>
      <c r="SUA38" s="23"/>
      <c r="SUB38" s="23"/>
      <c r="SUC38" s="23"/>
      <c r="SUD38" s="23"/>
      <c r="SUE38" s="23"/>
      <c r="SUF38" s="23"/>
      <c r="SUG38" s="23"/>
      <c r="SUH38" s="23"/>
      <c r="SUI38" s="23"/>
      <c r="SUJ38" s="23"/>
      <c r="SUK38" s="23"/>
      <c r="SUL38" s="23"/>
      <c r="SUM38" s="23"/>
      <c r="SUN38" s="23"/>
      <c r="SUO38" s="23"/>
      <c r="SUP38" s="23"/>
      <c r="SUQ38" s="23"/>
      <c r="SUR38" s="23"/>
      <c r="SUS38" s="23"/>
      <c r="SUT38" s="23"/>
      <c r="SUU38" s="23"/>
      <c r="SUV38" s="23"/>
      <c r="SUW38" s="23"/>
      <c r="SUX38" s="23"/>
      <c r="SUY38" s="23"/>
      <c r="SUZ38" s="23"/>
      <c r="SVA38" s="23"/>
      <c r="SVB38" s="23"/>
      <c r="SVC38" s="23"/>
      <c r="SVD38" s="23"/>
      <c r="SVE38" s="23"/>
      <c r="SVF38" s="23"/>
      <c r="SVG38" s="23"/>
      <c r="SVH38" s="23"/>
      <c r="SVI38" s="23"/>
      <c r="SVJ38" s="23"/>
      <c r="SVK38" s="23"/>
      <c r="SVL38" s="23"/>
      <c r="SVM38" s="23"/>
      <c r="SVN38" s="23"/>
      <c r="SVO38" s="23"/>
      <c r="SVP38" s="23"/>
      <c r="SVQ38" s="23"/>
      <c r="SVR38" s="23"/>
      <c r="SVS38" s="23"/>
      <c r="SVT38" s="23"/>
      <c r="SVU38" s="23"/>
      <c r="SVV38" s="23"/>
      <c r="SVW38" s="23"/>
      <c r="SVX38" s="23"/>
      <c r="SVY38" s="23"/>
      <c r="SVZ38" s="23"/>
      <c r="SWA38" s="23"/>
      <c r="SWB38" s="23"/>
      <c r="SWC38" s="23"/>
      <c r="SWD38" s="23"/>
      <c r="SWE38" s="23"/>
      <c r="SWF38" s="23"/>
      <c r="SWG38" s="23"/>
      <c r="SWH38" s="23"/>
      <c r="SWI38" s="23"/>
      <c r="SWJ38" s="23"/>
      <c r="SWK38" s="23"/>
      <c r="SWL38" s="23"/>
      <c r="SWM38" s="23"/>
      <c r="SWN38" s="23"/>
      <c r="SWO38" s="23"/>
      <c r="SWP38" s="23"/>
      <c r="SWQ38" s="23"/>
      <c r="SWR38" s="23"/>
      <c r="SWS38" s="23"/>
      <c r="SWT38" s="23"/>
      <c r="SWU38" s="23"/>
      <c r="SWV38" s="23"/>
      <c r="SWW38" s="23"/>
      <c r="SWX38" s="23"/>
      <c r="SWY38" s="23"/>
      <c r="SWZ38" s="23"/>
      <c r="SXA38" s="23"/>
      <c r="SXB38" s="23"/>
      <c r="SXC38" s="23"/>
      <c r="SXD38" s="23"/>
      <c r="SXE38" s="23"/>
      <c r="SXF38" s="23"/>
      <c r="SXG38" s="23"/>
      <c r="SXH38" s="23"/>
      <c r="SXI38" s="23"/>
      <c r="SXJ38" s="23"/>
      <c r="SXK38" s="23"/>
      <c r="SXL38" s="23"/>
      <c r="SXM38" s="23"/>
      <c r="SXN38" s="23"/>
      <c r="SXO38" s="23"/>
      <c r="SXP38" s="23"/>
      <c r="SXQ38" s="23"/>
      <c r="SXR38" s="23"/>
      <c r="SXS38" s="23"/>
      <c r="SXT38" s="23"/>
      <c r="SXU38" s="23"/>
      <c r="SXV38" s="23"/>
      <c r="SXW38" s="23"/>
      <c r="SXX38" s="23"/>
      <c r="SXY38" s="23"/>
      <c r="SXZ38" s="23"/>
      <c r="SYA38" s="23"/>
      <c r="SYB38" s="23"/>
      <c r="SYC38" s="23"/>
      <c r="SYD38" s="23"/>
      <c r="SYE38" s="23"/>
      <c r="SYF38" s="23"/>
      <c r="SYG38" s="23"/>
      <c r="SYH38" s="23"/>
      <c r="SYI38" s="23"/>
      <c r="SYJ38" s="23"/>
      <c r="SYK38" s="23"/>
      <c r="SYL38" s="23"/>
      <c r="SYM38" s="23"/>
      <c r="SYN38" s="23"/>
      <c r="SYO38" s="23"/>
      <c r="SYP38" s="23"/>
      <c r="SYQ38" s="23"/>
      <c r="SYR38" s="23"/>
      <c r="SYS38" s="23"/>
      <c r="SYT38" s="23"/>
      <c r="SYU38" s="23"/>
      <c r="SYV38" s="23"/>
      <c r="SYW38" s="23"/>
      <c r="SYX38" s="23"/>
      <c r="SYY38" s="23"/>
      <c r="SYZ38" s="23"/>
      <c r="SZA38" s="23"/>
      <c r="SZB38" s="23"/>
      <c r="SZC38" s="23"/>
      <c r="SZD38" s="23"/>
      <c r="SZE38" s="23"/>
      <c r="SZF38" s="23"/>
      <c r="SZG38" s="23"/>
      <c r="SZH38" s="23"/>
      <c r="SZI38" s="23"/>
      <c r="SZJ38" s="23"/>
      <c r="SZK38" s="23"/>
      <c r="SZL38" s="23"/>
      <c r="SZM38" s="23"/>
      <c r="SZN38" s="23"/>
      <c r="SZO38" s="23"/>
      <c r="SZP38" s="23"/>
      <c r="SZQ38" s="23"/>
      <c r="SZR38" s="23"/>
      <c r="SZS38" s="23"/>
      <c r="SZT38" s="23"/>
      <c r="SZU38" s="23"/>
      <c r="SZV38" s="23"/>
      <c r="SZW38" s="23"/>
      <c r="SZX38" s="23"/>
      <c r="SZY38" s="23"/>
      <c r="SZZ38" s="23"/>
      <c r="TAA38" s="23"/>
      <c r="TAB38" s="23"/>
      <c r="TAC38" s="23"/>
      <c r="TAD38" s="23"/>
      <c r="TAE38" s="23"/>
      <c r="TAF38" s="23"/>
      <c r="TAG38" s="23"/>
      <c r="TAH38" s="23"/>
      <c r="TAI38" s="23"/>
      <c r="TAJ38" s="23"/>
      <c r="TAK38" s="23"/>
      <c r="TAL38" s="23"/>
      <c r="TAM38" s="23"/>
      <c r="TAN38" s="23"/>
      <c r="TAO38" s="23"/>
      <c r="TAP38" s="23"/>
      <c r="TAQ38" s="23"/>
      <c r="TAR38" s="23"/>
      <c r="TAS38" s="23"/>
      <c r="TAT38" s="23"/>
      <c r="TAU38" s="23"/>
      <c r="TAV38" s="23"/>
      <c r="TAW38" s="23"/>
      <c r="TAX38" s="23"/>
      <c r="TAY38" s="23"/>
      <c r="TAZ38" s="23"/>
      <c r="TBA38" s="23"/>
      <c r="TBB38" s="23"/>
      <c r="TBC38" s="23"/>
      <c r="TBD38" s="23"/>
      <c r="TBE38" s="23"/>
      <c r="TBF38" s="23"/>
      <c r="TBG38" s="23"/>
      <c r="TBH38" s="23"/>
      <c r="TBI38" s="23"/>
      <c r="TBJ38" s="23"/>
      <c r="TBK38" s="23"/>
      <c r="TBL38" s="23"/>
      <c r="TBM38" s="23"/>
      <c r="TBN38" s="23"/>
      <c r="TBO38" s="23"/>
      <c r="TBP38" s="23"/>
      <c r="TBQ38" s="23"/>
      <c r="TBR38" s="23"/>
      <c r="TBS38" s="23"/>
      <c r="TBT38" s="23"/>
      <c r="TBU38" s="23"/>
      <c r="TBV38" s="23"/>
      <c r="TBW38" s="23"/>
      <c r="TBX38" s="23"/>
      <c r="TBY38" s="23"/>
      <c r="TBZ38" s="23"/>
      <c r="TCA38" s="23"/>
      <c r="TCB38" s="23"/>
      <c r="TCC38" s="23"/>
      <c r="TCD38" s="23"/>
      <c r="TCE38" s="23"/>
      <c r="TCF38" s="23"/>
      <c r="TCG38" s="23"/>
      <c r="TCH38" s="23"/>
      <c r="TCI38" s="23"/>
      <c r="TCJ38" s="23"/>
      <c r="TCK38" s="23"/>
      <c r="TCL38" s="23"/>
      <c r="TCM38" s="23"/>
      <c r="TCN38" s="23"/>
      <c r="TCO38" s="23"/>
      <c r="TCP38" s="23"/>
      <c r="TCQ38" s="23"/>
      <c r="TCR38" s="23"/>
      <c r="TCS38" s="23"/>
      <c r="TCT38" s="23"/>
      <c r="TCU38" s="23"/>
      <c r="TCV38" s="23"/>
      <c r="TCW38" s="23"/>
      <c r="TCX38" s="23"/>
      <c r="TCY38" s="23"/>
      <c r="TCZ38" s="23"/>
      <c r="TDA38" s="23"/>
      <c r="TDB38" s="23"/>
      <c r="TDC38" s="23"/>
      <c r="TDD38" s="23"/>
      <c r="TDE38" s="23"/>
      <c r="TDF38" s="23"/>
      <c r="TDG38" s="23"/>
      <c r="TDH38" s="23"/>
      <c r="TDI38" s="23"/>
      <c r="TDJ38" s="23"/>
      <c r="TDK38" s="23"/>
      <c r="TDL38" s="23"/>
      <c r="TDM38" s="23"/>
      <c r="TDN38" s="23"/>
      <c r="TDO38" s="23"/>
      <c r="TDP38" s="23"/>
      <c r="TDQ38" s="23"/>
      <c r="TDR38" s="23"/>
      <c r="TDS38" s="23"/>
      <c r="TDT38" s="23"/>
      <c r="TDU38" s="23"/>
      <c r="TDV38" s="23"/>
      <c r="TDW38" s="23"/>
      <c r="TDX38" s="23"/>
      <c r="TDY38" s="23"/>
      <c r="TDZ38" s="23"/>
      <c r="TEA38" s="23"/>
      <c r="TEB38" s="23"/>
      <c r="TEC38" s="23"/>
      <c r="TED38" s="23"/>
      <c r="TEE38" s="23"/>
      <c r="TEF38" s="23"/>
      <c r="TEG38" s="23"/>
      <c r="TEH38" s="23"/>
      <c r="TEI38" s="23"/>
      <c r="TEJ38" s="23"/>
      <c r="TEK38" s="23"/>
      <c r="TEL38" s="23"/>
      <c r="TEM38" s="23"/>
      <c r="TEN38" s="23"/>
      <c r="TEO38" s="23"/>
      <c r="TEP38" s="23"/>
      <c r="TEQ38" s="23"/>
      <c r="TER38" s="23"/>
      <c r="TES38" s="23"/>
      <c r="TET38" s="23"/>
      <c r="TEU38" s="23"/>
      <c r="TEV38" s="23"/>
      <c r="TEW38" s="23"/>
      <c r="TEX38" s="23"/>
      <c r="TEY38" s="23"/>
      <c r="TEZ38" s="23"/>
      <c r="TFA38" s="23"/>
      <c r="TFB38" s="23"/>
      <c r="TFC38" s="23"/>
      <c r="TFD38" s="23"/>
      <c r="TFE38" s="23"/>
      <c r="TFF38" s="23"/>
      <c r="TFG38" s="23"/>
      <c r="TFH38" s="23"/>
      <c r="TFI38" s="23"/>
      <c r="TFJ38" s="23"/>
      <c r="TFK38" s="23"/>
      <c r="TFL38" s="23"/>
      <c r="TFM38" s="23"/>
      <c r="TFN38" s="23"/>
      <c r="TFO38" s="23"/>
      <c r="TFP38" s="23"/>
      <c r="TFQ38" s="23"/>
      <c r="TFR38" s="23"/>
      <c r="TFS38" s="23"/>
      <c r="TFT38" s="23"/>
      <c r="TFU38" s="23"/>
      <c r="TFV38" s="23"/>
      <c r="TFW38" s="23"/>
      <c r="TFX38" s="23"/>
      <c r="TFY38" s="23"/>
      <c r="TFZ38" s="23"/>
      <c r="TGA38" s="23"/>
      <c r="TGB38" s="23"/>
      <c r="TGC38" s="23"/>
      <c r="TGD38" s="23"/>
      <c r="TGE38" s="23"/>
      <c r="TGF38" s="23"/>
      <c r="TGG38" s="23"/>
      <c r="TGH38" s="23"/>
      <c r="TGI38" s="23"/>
      <c r="TGJ38" s="23"/>
      <c r="TGK38" s="23"/>
      <c r="TGL38" s="23"/>
      <c r="TGM38" s="23"/>
      <c r="TGN38" s="23"/>
      <c r="TGO38" s="23"/>
      <c r="TGP38" s="23"/>
      <c r="TGQ38" s="23"/>
      <c r="TGR38" s="23"/>
      <c r="TGS38" s="23"/>
      <c r="TGT38" s="23"/>
      <c r="TGU38" s="23"/>
      <c r="TGV38" s="23"/>
      <c r="TGW38" s="23"/>
      <c r="TGX38" s="23"/>
      <c r="TGY38" s="23"/>
      <c r="TGZ38" s="23"/>
      <c r="THA38" s="23"/>
      <c r="THB38" s="23"/>
      <c r="THC38" s="23"/>
      <c r="THD38" s="23"/>
      <c r="THE38" s="23"/>
      <c r="THF38" s="23"/>
      <c r="THG38" s="23"/>
      <c r="THH38" s="23"/>
      <c r="THI38" s="23"/>
      <c r="THJ38" s="23"/>
      <c r="THK38" s="23"/>
      <c r="THL38" s="23"/>
      <c r="THM38" s="23"/>
      <c r="THN38" s="23"/>
      <c r="THO38" s="23"/>
      <c r="THP38" s="23"/>
      <c r="THQ38" s="23"/>
      <c r="THR38" s="23"/>
      <c r="THS38" s="23"/>
      <c r="THT38" s="23"/>
      <c r="THU38" s="23"/>
      <c r="THV38" s="23"/>
      <c r="THW38" s="23"/>
      <c r="THX38" s="23"/>
      <c r="THY38" s="23"/>
      <c r="THZ38" s="23"/>
      <c r="TIA38" s="23"/>
      <c r="TIB38" s="23"/>
      <c r="TIC38" s="23"/>
      <c r="TID38" s="23"/>
      <c r="TIE38" s="23"/>
      <c r="TIF38" s="23"/>
      <c r="TIG38" s="23"/>
      <c r="TIH38" s="23"/>
      <c r="TII38" s="23"/>
      <c r="TIJ38" s="23"/>
      <c r="TIK38" s="23"/>
      <c r="TIL38" s="23"/>
      <c r="TIM38" s="23"/>
      <c r="TIN38" s="23"/>
      <c r="TIO38" s="23"/>
      <c r="TIP38" s="23"/>
      <c r="TIQ38" s="23"/>
      <c r="TIR38" s="23"/>
      <c r="TIS38" s="23"/>
      <c r="TIT38" s="23"/>
      <c r="TIU38" s="23"/>
      <c r="TIV38" s="23"/>
      <c r="TIW38" s="23"/>
      <c r="TIX38" s="23"/>
      <c r="TIY38" s="23"/>
      <c r="TIZ38" s="23"/>
      <c r="TJA38" s="23"/>
      <c r="TJB38" s="23"/>
      <c r="TJC38" s="23"/>
      <c r="TJD38" s="23"/>
      <c r="TJE38" s="23"/>
      <c r="TJF38" s="23"/>
      <c r="TJG38" s="23"/>
      <c r="TJH38" s="23"/>
      <c r="TJI38" s="23"/>
      <c r="TJJ38" s="23"/>
      <c r="TJK38" s="23"/>
      <c r="TJL38" s="23"/>
      <c r="TJM38" s="23"/>
      <c r="TJN38" s="23"/>
      <c r="TJO38" s="23"/>
      <c r="TJP38" s="23"/>
      <c r="TJQ38" s="23"/>
      <c r="TJR38" s="23"/>
      <c r="TJS38" s="23"/>
      <c r="TJT38" s="23"/>
      <c r="TJU38" s="23"/>
      <c r="TJV38" s="23"/>
      <c r="TJW38" s="23"/>
      <c r="TJX38" s="23"/>
      <c r="TJY38" s="23"/>
      <c r="TJZ38" s="23"/>
      <c r="TKA38" s="23"/>
      <c r="TKB38" s="23"/>
      <c r="TKC38" s="23"/>
      <c r="TKD38" s="23"/>
      <c r="TKE38" s="23"/>
      <c r="TKF38" s="23"/>
      <c r="TKG38" s="23"/>
      <c r="TKH38" s="23"/>
      <c r="TKI38" s="23"/>
      <c r="TKJ38" s="23"/>
      <c r="TKK38" s="23"/>
      <c r="TKL38" s="23"/>
      <c r="TKM38" s="23"/>
      <c r="TKN38" s="23"/>
      <c r="TKO38" s="23"/>
      <c r="TKP38" s="23"/>
      <c r="TKQ38" s="23"/>
      <c r="TKR38" s="23"/>
      <c r="TKS38" s="23"/>
      <c r="TKT38" s="23"/>
      <c r="TKU38" s="23"/>
      <c r="TKV38" s="23"/>
      <c r="TKW38" s="23"/>
      <c r="TKX38" s="23"/>
      <c r="TKY38" s="23"/>
      <c r="TKZ38" s="23"/>
      <c r="TLA38" s="23"/>
      <c r="TLB38" s="23"/>
      <c r="TLC38" s="23"/>
      <c r="TLD38" s="23"/>
      <c r="TLE38" s="23"/>
      <c r="TLF38" s="23"/>
      <c r="TLG38" s="23"/>
      <c r="TLH38" s="23"/>
      <c r="TLI38" s="23"/>
      <c r="TLJ38" s="23"/>
      <c r="TLK38" s="23"/>
      <c r="TLL38" s="23"/>
      <c r="TLM38" s="23"/>
      <c r="TLN38" s="23"/>
      <c r="TLO38" s="23"/>
      <c r="TLP38" s="23"/>
      <c r="TLQ38" s="23"/>
      <c r="TLR38" s="23"/>
      <c r="TLS38" s="23"/>
      <c r="TLT38" s="23"/>
      <c r="TLU38" s="23"/>
      <c r="TLV38" s="23"/>
      <c r="TLW38" s="23"/>
      <c r="TLX38" s="23"/>
      <c r="TLY38" s="23"/>
      <c r="TLZ38" s="23"/>
      <c r="TMA38" s="23"/>
      <c r="TMB38" s="23"/>
      <c r="TMC38" s="23"/>
      <c r="TMD38" s="23"/>
      <c r="TME38" s="23"/>
      <c r="TMF38" s="23"/>
      <c r="TMG38" s="23"/>
      <c r="TMH38" s="23"/>
      <c r="TMI38" s="23"/>
      <c r="TMJ38" s="23"/>
      <c r="TMK38" s="23"/>
      <c r="TML38" s="23"/>
      <c r="TMM38" s="23"/>
      <c r="TMN38" s="23"/>
      <c r="TMO38" s="23"/>
      <c r="TMP38" s="23"/>
      <c r="TMQ38" s="23"/>
      <c r="TMR38" s="23"/>
      <c r="TMS38" s="23"/>
      <c r="TMT38" s="23"/>
      <c r="TMU38" s="23"/>
      <c r="TMV38" s="23"/>
      <c r="TMW38" s="23"/>
      <c r="TMX38" s="23"/>
      <c r="TMY38" s="23"/>
      <c r="TMZ38" s="23"/>
      <c r="TNA38" s="23"/>
      <c r="TNB38" s="23"/>
      <c r="TNC38" s="23"/>
      <c r="TND38" s="23"/>
      <c r="TNE38" s="23"/>
      <c r="TNF38" s="23"/>
      <c r="TNG38" s="23"/>
      <c r="TNH38" s="23"/>
      <c r="TNI38" s="23"/>
      <c r="TNJ38" s="23"/>
      <c r="TNK38" s="23"/>
      <c r="TNL38" s="23"/>
      <c r="TNM38" s="23"/>
      <c r="TNN38" s="23"/>
      <c r="TNO38" s="23"/>
      <c r="TNP38" s="23"/>
      <c r="TNQ38" s="23"/>
      <c r="TNR38" s="23"/>
      <c r="TNS38" s="23"/>
      <c r="TNT38" s="23"/>
      <c r="TNU38" s="23"/>
      <c r="TNV38" s="23"/>
      <c r="TNW38" s="23"/>
      <c r="TNX38" s="23"/>
      <c r="TNY38" s="23"/>
      <c r="TNZ38" s="23"/>
      <c r="TOA38" s="23"/>
      <c r="TOB38" s="23"/>
      <c r="TOC38" s="23"/>
      <c r="TOD38" s="23"/>
      <c r="TOE38" s="23"/>
      <c r="TOF38" s="23"/>
      <c r="TOG38" s="23"/>
      <c r="TOH38" s="23"/>
      <c r="TOI38" s="23"/>
      <c r="TOJ38" s="23"/>
      <c r="TOK38" s="23"/>
      <c r="TOL38" s="23"/>
      <c r="TOM38" s="23"/>
      <c r="TON38" s="23"/>
      <c r="TOO38" s="23"/>
      <c r="TOP38" s="23"/>
      <c r="TOQ38" s="23"/>
      <c r="TOR38" s="23"/>
      <c r="TOS38" s="23"/>
      <c r="TOT38" s="23"/>
      <c r="TOU38" s="23"/>
      <c r="TOV38" s="23"/>
      <c r="TOW38" s="23"/>
      <c r="TOX38" s="23"/>
      <c r="TOY38" s="23"/>
      <c r="TOZ38" s="23"/>
      <c r="TPA38" s="23"/>
      <c r="TPB38" s="23"/>
      <c r="TPC38" s="23"/>
      <c r="TPD38" s="23"/>
      <c r="TPE38" s="23"/>
      <c r="TPF38" s="23"/>
      <c r="TPG38" s="23"/>
      <c r="TPH38" s="23"/>
      <c r="TPI38" s="23"/>
      <c r="TPJ38" s="23"/>
      <c r="TPK38" s="23"/>
      <c r="TPL38" s="23"/>
      <c r="TPM38" s="23"/>
      <c r="TPN38" s="23"/>
      <c r="TPO38" s="23"/>
      <c r="TPP38" s="23"/>
      <c r="TPQ38" s="23"/>
      <c r="TPR38" s="23"/>
      <c r="TPS38" s="23"/>
      <c r="TPT38" s="23"/>
      <c r="TPU38" s="23"/>
      <c r="TPV38" s="23"/>
      <c r="TPW38" s="23"/>
      <c r="TPX38" s="23"/>
      <c r="TPY38" s="23"/>
      <c r="TPZ38" s="23"/>
      <c r="TQA38" s="23"/>
      <c r="TQB38" s="23"/>
      <c r="TQC38" s="23"/>
      <c r="TQD38" s="23"/>
      <c r="TQE38" s="23"/>
      <c r="TQF38" s="23"/>
      <c r="TQG38" s="23"/>
      <c r="TQH38" s="23"/>
      <c r="TQI38" s="23"/>
      <c r="TQJ38" s="23"/>
      <c r="TQK38" s="23"/>
      <c r="TQL38" s="23"/>
      <c r="TQM38" s="23"/>
      <c r="TQN38" s="23"/>
      <c r="TQO38" s="23"/>
      <c r="TQP38" s="23"/>
      <c r="TQQ38" s="23"/>
      <c r="TQR38" s="23"/>
      <c r="TQS38" s="23"/>
      <c r="TQT38" s="23"/>
      <c r="TQU38" s="23"/>
      <c r="TQV38" s="23"/>
      <c r="TQW38" s="23"/>
      <c r="TQX38" s="23"/>
      <c r="TQY38" s="23"/>
      <c r="TQZ38" s="23"/>
      <c r="TRA38" s="23"/>
      <c r="TRB38" s="23"/>
      <c r="TRC38" s="23"/>
      <c r="TRD38" s="23"/>
      <c r="TRE38" s="23"/>
      <c r="TRF38" s="23"/>
      <c r="TRG38" s="23"/>
      <c r="TRH38" s="23"/>
      <c r="TRI38" s="23"/>
      <c r="TRJ38" s="23"/>
      <c r="TRK38" s="23"/>
      <c r="TRL38" s="23"/>
      <c r="TRM38" s="23"/>
      <c r="TRN38" s="23"/>
      <c r="TRO38" s="23"/>
      <c r="TRP38" s="23"/>
      <c r="TRQ38" s="23"/>
      <c r="TRR38" s="23"/>
      <c r="TRS38" s="23"/>
      <c r="TRT38" s="23"/>
      <c r="TRU38" s="23"/>
      <c r="TRV38" s="23"/>
      <c r="TRW38" s="23"/>
      <c r="TRX38" s="23"/>
      <c r="TRY38" s="23"/>
      <c r="TRZ38" s="23"/>
      <c r="TSA38" s="23"/>
      <c r="TSB38" s="23"/>
      <c r="TSC38" s="23"/>
      <c r="TSD38" s="23"/>
      <c r="TSE38" s="23"/>
      <c r="TSF38" s="23"/>
      <c r="TSG38" s="23"/>
      <c r="TSH38" s="23"/>
      <c r="TSI38" s="23"/>
      <c r="TSJ38" s="23"/>
      <c r="TSK38" s="23"/>
      <c r="TSL38" s="23"/>
      <c r="TSM38" s="23"/>
      <c r="TSN38" s="23"/>
      <c r="TSO38" s="23"/>
      <c r="TSP38" s="23"/>
      <c r="TSQ38" s="23"/>
      <c r="TSR38" s="23"/>
      <c r="TSS38" s="23"/>
      <c r="TST38" s="23"/>
      <c r="TSU38" s="23"/>
      <c r="TSV38" s="23"/>
      <c r="TSW38" s="23"/>
      <c r="TSX38" s="23"/>
      <c r="TSY38" s="23"/>
      <c r="TSZ38" s="23"/>
      <c r="TTA38" s="23"/>
      <c r="TTB38" s="23"/>
      <c r="TTC38" s="23"/>
      <c r="TTD38" s="23"/>
      <c r="TTE38" s="23"/>
      <c r="TTF38" s="23"/>
      <c r="TTG38" s="23"/>
      <c r="TTH38" s="23"/>
      <c r="TTI38" s="23"/>
      <c r="TTJ38" s="23"/>
      <c r="TTK38" s="23"/>
      <c r="TTL38" s="23"/>
      <c r="TTM38" s="23"/>
      <c r="TTN38" s="23"/>
      <c r="TTO38" s="23"/>
      <c r="TTP38" s="23"/>
      <c r="TTQ38" s="23"/>
      <c r="TTR38" s="23"/>
      <c r="TTS38" s="23"/>
      <c r="TTT38" s="23"/>
      <c r="TTU38" s="23"/>
      <c r="TTV38" s="23"/>
      <c r="TTW38" s="23"/>
      <c r="TTX38" s="23"/>
      <c r="TTY38" s="23"/>
      <c r="TTZ38" s="23"/>
      <c r="TUA38" s="23"/>
      <c r="TUB38" s="23"/>
      <c r="TUC38" s="23"/>
      <c r="TUD38" s="23"/>
      <c r="TUE38" s="23"/>
      <c r="TUF38" s="23"/>
      <c r="TUG38" s="23"/>
      <c r="TUH38" s="23"/>
      <c r="TUI38" s="23"/>
      <c r="TUJ38" s="23"/>
      <c r="TUK38" s="23"/>
      <c r="TUL38" s="23"/>
      <c r="TUM38" s="23"/>
      <c r="TUN38" s="23"/>
      <c r="TUO38" s="23"/>
      <c r="TUP38" s="23"/>
      <c r="TUQ38" s="23"/>
      <c r="TUR38" s="23"/>
      <c r="TUS38" s="23"/>
      <c r="TUT38" s="23"/>
      <c r="TUU38" s="23"/>
      <c r="TUV38" s="23"/>
      <c r="TUW38" s="23"/>
      <c r="TUX38" s="23"/>
      <c r="TUY38" s="23"/>
      <c r="TUZ38" s="23"/>
      <c r="TVA38" s="23"/>
      <c r="TVB38" s="23"/>
      <c r="TVC38" s="23"/>
      <c r="TVD38" s="23"/>
      <c r="TVE38" s="23"/>
      <c r="TVF38" s="23"/>
      <c r="TVG38" s="23"/>
      <c r="TVH38" s="23"/>
      <c r="TVI38" s="23"/>
      <c r="TVJ38" s="23"/>
      <c r="TVK38" s="23"/>
      <c r="TVL38" s="23"/>
      <c r="TVM38" s="23"/>
      <c r="TVN38" s="23"/>
      <c r="TVO38" s="23"/>
      <c r="TVP38" s="23"/>
      <c r="TVQ38" s="23"/>
      <c r="TVR38" s="23"/>
      <c r="TVS38" s="23"/>
      <c r="TVT38" s="23"/>
      <c r="TVU38" s="23"/>
      <c r="TVV38" s="23"/>
      <c r="TVW38" s="23"/>
      <c r="TVX38" s="23"/>
      <c r="TVY38" s="23"/>
      <c r="TVZ38" s="23"/>
      <c r="TWA38" s="23"/>
      <c r="TWB38" s="23"/>
      <c r="TWC38" s="23"/>
      <c r="TWD38" s="23"/>
      <c r="TWE38" s="23"/>
      <c r="TWF38" s="23"/>
      <c r="TWG38" s="23"/>
      <c r="TWH38" s="23"/>
      <c r="TWI38" s="23"/>
      <c r="TWJ38" s="23"/>
      <c r="TWK38" s="23"/>
      <c r="TWL38" s="23"/>
      <c r="TWM38" s="23"/>
      <c r="TWN38" s="23"/>
      <c r="TWO38" s="23"/>
      <c r="TWP38" s="23"/>
      <c r="TWQ38" s="23"/>
      <c r="TWR38" s="23"/>
      <c r="TWS38" s="23"/>
      <c r="TWT38" s="23"/>
      <c r="TWU38" s="23"/>
      <c r="TWV38" s="23"/>
      <c r="TWW38" s="23"/>
      <c r="TWX38" s="23"/>
      <c r="TWY38" s="23"/>
      <c r="TWZ38" s="23"/>
      <c r="TXA38" s="23"/>
      <c r="TXB38" s="23"/>
      <c r="TXC38" s="23"/>
      <c r="TXD38" s="23"/>
      <c r="TXE38" s="23"/>
      <c r="TXF38" s="23"/>
      <c r="TXG38" s="23"/>
      <c r="TXH38" s="23"/>
      <c r="TXI38" s="23"/>
      <c r="TXJ38" s="23"/>
      <c r="TXK38" s="23"/>
      <c r="TXL38" s="23"/>
      <c r="TXM38" s="23"/>
      <c r="TXN38" s="23"/>
      <c r="TXO38" s="23"/>
      <c r="TXP38" s="23"/>
      <c r="TXQ38" s="23"/>
      <c r="TXR38" s="23"/>
      <c r="TXS38" s="23"/>
      <c r="TXT38" s="23"/>
      <c r="TXU38" s="23"/>
      <c r="TXV38" s="23"/>
      <c r="TXW38" s="23"/>
      <c r="TXX38" s="23"/>
      <c r="TXY38" s="23"/>
      <c r="TXZ38" s="23"/>
      <c r="TYA38" s="23"/>
      <c r="TYB38" s="23"/>
      <c r="TYC38" s="23"/>
      <c r="TYD38" s="23"/>
      <c r="TYE38" s="23"/>
      <c r="TYF38" s="23"/>
      <c r="TYG38" s="23"/>
      <c r="TYH38" s="23"/>
      <c r="TYI38" s="23"/>
      <c r="TYJ38" s="23"/>
      <c r="TYK38" s="23"/>
      <c r="TYL38" s="23"/>
      <c r="TYM38" s="23"/>
      <c r="TYN38" s="23"/>
      <c r="TYO38" s="23"/>
      <c r="TYP38" s="23"/>
      <c r="TYQ38" s="23"/>
      <c r="TYR38" s="23"/>
      <c r="TYS38" s="23"/>
      <c r="TYT38" s="23"/>
      <c r="TYU38" s="23"/>
      <c r="TYV38" s="23"/>
      <c r="TYW38" s="23"/>
      <c r="TYX38" s="23"/>
      <c r="TYY38" s="23"/>
      <c r="TYZ38" s="23"/>
      <c r="TZA38" s="23"/>
      <c r="TZB38" s="23"/>
      <c r="TZC38" s="23"/>
      <c r="TZD38" s="23"/>
      <c r="TZE38" s="23"/>
      <c r="TZF38" s="23"/>
      <c r="TZG38" s="23"/>
      <c r="TZH38" s="23"/>
      <c r="TZI38" s="23"/>
      <c r="TZJ38" s="23"/>
      <c r="TZK38" s="23"/>
      <c r="TZL38" s="23"/>
      <c r="TZM38" s="23"/>
      <c r="TZN38" s="23"/>
      <c r="TZO38" s="23"/>
      <c r="TZP38" s="23"/>
      <c r="TZQ38" s="23"/>
      <c r="TZR38" s="23"/>
      <c r="TZS38" s="23"/>
      <c r="TZT38" s="23"/>
      <c r="TZU38" s="23"/>
      <c r="TZV38" s="23"/>
      <c r="TZW38" s="23"/>
      <c r="TZX38" s="23"/>
      <c r="TZY38" s="23"/>
      <c r="TZZ38" s="23"/>
      <c r="UAA38" s="23"/>
      <c r="UAB38" s="23"/>
      <c r="UAC38" s="23"/>
      <c r="UAD38" s="23"/>
      <c r="UAE38" s="23"/>
      <c r="UAF38" s="23"/>
      <c r="UAG38" s="23"/>
      <c r="UAH38" s="23"/>
      <c r="UAI38" s="23"/>
      <c r="UAJ38" s="23"/>
      <c r="UAK38" s="23"/>
      <c r="UAL38" s="23"/>
      <c r="UAM38" s="23"/>
      <c r="UAN38" s="23"/>
      <c r="UAO38" s="23"/>
      <c r="UAP38" s="23"/>
      <c r="UAQ38" s="23"/>
      <c r="UAR38" s="23"/>
      <c r="UAS38" s="23"/>
      <c r="UAT38" s="23"/>
      <c r="UAU38" s="23"/>
      <c r="UAV38" s="23"/>
      <c r="UAW38" s="23"/>
      <c r="UAX38" s="23"/>
      <c r="UAY38" s="23"/>
      <c r="UAZ38" s="23"/>
      <c r="UBA38" s="23"/>
      <c r="UBB38" s="23"/>
      <c r="UBC38" s="23"/>
      <c r="UBD38" s="23"/>
      <c r="UBE38" s="23"/>
      <c r="UBF38" s="23"/>
      <c r="UBG38" s="23"/>
      <c r="UBH38" s="23"/>
      <c r="UBI38" s="23"/>
      <c r="UBJ38" s="23"/>
      <c r="UBK38" s="23"/>
      <c r="UBL38" s="23"/>
      <c r="UBM38" s="23"/>
      <c r="UBN38" s="23"/>
      <c r="UBO38" s="23"/>
      <c r="UBP38" s="23"/>
      <c r="UBQ38" s="23"/>
      <c r="UBR38" s="23"/>
      <c r="UBS38" s="23"/>
      <c r="UBT38" s="23"/>
      <c r="UBU38" s="23"/>
      <c r="UBV38" s="23"/>
      <c r="UBW38" s="23"/>
      <c r="UBX38" s="23"/>
      <c r="UBY38" s="23"/>
      <c r="UBZ38" s="23"/>
      <c r="UCA38" s="23"/>
      <c r="UCB38" s="23"/>
      <c r="UCC38" s="23"/>
      <c r="UCD38" s="23"/>
      <c r="UCE38" s="23"/>
      <c r="UCF38" s="23"/>
      <c r="UCG38" s="23"/>
      <c r="UCH38" s="23"/>
      <c r="UCI38" s="23"/>
      <c r="UCJ38" s="23"/>
      <c r="UCK38" s="23"/>
      <c r="UCL38" s="23"/>
      <c r="UCM38" s="23"/>
      <c r="UCN38" s="23"/>
      <c r="UCO38" s="23"/>
      <c r="UCP38" s="23"/>
      <c r="UCQ38" s="23"/>
      <c r="UCR38" s="23"/>
      <c r="UCS38" s="23"/>
      <c r="UCT38" s="23"/>
      <c r="UCU38" s="23"/>
      <c r="UCV38" s="23"/>
      <c r="UCW38" s="23"/>
      <c r="UCX38" s="23"/>
      <c r="UCY38" s="23"/>
      <c r="UCZ38" s="23"/>
      <c r="UDA38" s="23"/>
      <c r="UDB38" s="23"/>
      <c r="UDC38" s="23"/>
      <c r="UDD38" s="23"/>
      <c r="UDE38" s="23"/>
      <c r="UDF38" s="23"/>
      <c r="UDG38" s="23"/>
      <c r="UDH38" s="23"/>
      <c r="UDI38" s="23"/>
      <c r="UDJ38" s="23"/>
      <c r="UDK38" s="23"/>
      <c r="UDL38" s="23"/>
      <c r="UDM38" s="23"/>
      <c r="UDN38" s="23"/>
      <c r="UDO38" s="23"/>
      <c r="UDP38" s="23"/>
      <c r="UDQ38" s="23"/>
      <c r="UDR38" s="23"/>
      <c r="UDS38" s="23"/>
      <c r="UDT38" s="23"/>
      <c r="UDU38" s="23"/>
      <c r="UDV38" s="23"/>
      <c r="UDW38" s="23"/>
      <c r="UDX38" s="23"/>
      <c r="UDY38" s="23"/>
      <c r="UDZ38" s="23"/>
      <c r="UEA38" s="23"/>
      <c r="UEB38" s="23"/>
      <c r="UEC38" s="23"/>
      <c r="UED38" s="23"/>
      <c r="UEE38" s="23"/>
      <c r="UEF38" s="23"/>
      <c r="UEG38" s="23"/>
      <c r="UEH38" s="23"/>
      <c r="UEI38" s="23"/>
      <c r="UEJ38" s="23"/>
      <c r="UEK38" s="23"/>
      <c r="UEL38" s="23"/>
      <c r="UEM38" s="23"/>
      <c r="UEN38" s="23"/>
      <c r="UEO38" s="23"/>
      <c r="UEP38" s="23"/>
      <c r="UEQ38" s="23"/>
      <c r="UER38" s="23"/>
      <c r="UES38" s="23"/>
      <c r="UET38" s="23"/>
      <c r="UEU38" s="23"/>
      <c r="UEV38" s="23"/>
      <c r="UEW38" s="23"/>
      <c r="UEX38" s="23"/>
      <c r="UEY38" s="23"/>
      <c r="UEZ38" s="23"/>
      <c r="UFA38" s="23"/>
      <c r="UFB38" s="23"/>
      <c r="UFC38" s="23"/>
      <c r="UFD38" s="23"/>
      <c r="UFE38" s="23"/>
      <c r="UFF38" s="23"/>
      <c r="UFG38" s="23"/>
      <c r="UFH38" s="23"/>
      <c r="UFI38" s="23"/>
      <c r="UFJ38" s="23"/>
      <c r="UFK38" s="23"/>
      <c r="UFL38" s="23"/>
      <c r="UFM38" s="23"/>
      <c r="UFN38" s="23"/>
      <c r="UFO38" s="23"/>
      <c r="UFP38" s="23"/>
      <c r="UFQ38" s="23"/>
      <c r="UFR38" s="23"/>
      <c r="UFS38" s="23"/>
      <c r="UFT38" s="23"/>
      <c r="UFU38" s="23"/>
      <c r="UFV38" s="23"/>
      <c r="UFW38" s="23"/>
      <c r="UFX38" s="23"/>
      <c r="UFY38" s="23"/>
      <c r="UFZ38" s="23"/>
      <c r="UGA38" s="23"/>
      <c r="UGB38" s="23"/>
      <c r="UGC38" s="23"/>
      <c r="UGD38" s="23"/>
      <c r="UGE38" s="23"/>
      <c r="UGF38" s="23"/>
      <c r="UGG38" s="23"/>
      <c r="UGH38" s="23"/>
      <c r="UGI38" s="23"/>
      <c r="UGJ38" s="23"/>
      <c r="UGK38" s="23"/>
      <c r="UGL38" s="23"/>
      <c r="UGM38" s="23"/>
      <c r="UGN38" s="23"/>
      <c r="UGO38" s="23"/>
      <c r="UGP38" s="23"/>
      <c r="UGQ38" s="23"/>
      <c r="UGR38" s="23"/>
      <c r="UGS38" s="23"/>
      <c r="UGT38" s="23"/>
      <c r="UGU38" s="23"/>
      <c r="UGV38" s="23"/>
      <c r="UGW38" s="23"/>
      <c r="UGX38" s="23"/>
      <c r="UGY38" s="23"/>
      <c r="UGZ38" s="23"/>
      <c r="UHA38" s="23"/>
      <c r="UHB38" s="23"/>
      <c r="UHC38" s="23"/>
      <c r="UHD38" s="23"/>
      <c r="UHE38" s="23"/>
      <c r="UHF38" s="23"/>
      <c r="UHG38" s="23"/>
      <c r="UHH38" s="23"/>
      <c r="UHI38" s="23"/>
      <c r="UHJ38" s="23"/>
      <c r="UHK38" s="23"/>
      <c r="UHL38" s="23"/>
      <c r="UHM38" s="23"/>
      <c r="UHN38" s="23"/>
      <c r="UHO38" s="23"/>
      <c r="UHP38" s="23"/>
      <c r="UHQ38" s="23"/>
      <c r="UHR38" s="23"/>
      <c r="UHS38" s="23"/>
      <c r="UHT38" s="23"/>
      <c r="UHU38" s="23"/>
      <c r="UHV38" s="23"/>
      <c r="UHW38" s="23"/>
      <c r="UHX38" s="23"/>
      <c r="UHY38" s="23"/>
      <c r="UHZ38" s="23"/>
      <c r="UIA38" s="23"/>
      <c r="UIB38" s="23"/>
      <c r="UIC38" s="23"/>
      <c r="UID38" s="23"/>
      <c r="UIE38" s="23"/>
      <c r="UIF38" s="23"/>
      <c r="UIG38" s="23"/>
      <c r="UIH38" s="23"/>
      <c r="UII38" s="23"/>
      <c r="UIJ38" s="23"/>
      <c r="UIK38" s="23"/>
      <c r="UIL38" s="23"/>
      <c r="UIM38" s="23"/>
      <c r="UIN38" s="23"/>
      <c r="UIO38" s="23"/>
      <c r="UIP38" s="23"/>
      <c r="UIQ38" s="23"/>
      <c r="UIR38" s="23"/>
      <c r="UIS38" s="23"/>
      <c r="UIT38" s="23"/>
      <c r="UIU38" s="23"/>
      <c r="UIV38" s="23"/>
      <c r="UIW38" s="23"/>
      <c r="UIX38" s="23"/>
      <c r="UIY38" s="23"/>
      <c r="UIZ38" s="23"/>
      <c r="UJA38" s="23"/>
      <c r="UJB38" s="23"/>
      <c r="UJC38" s="23"/>
      <c r="UJD38" s="23"/>
      <c r="UJE38" s="23"/>
      <c r="UJF38" s="23"/>
      <c r="UJG38" s="23"/>
      <c r="UJH38" s="23"/>
      <c r="UJI38" s="23"/>
      <c r="UJJ38" s="23"/>
      <c r="UJK38" s="23"/>
      <c r="UJL38" s="23"/>
      <c r="UJM38" s="23"/>
      <c r="UJN38" s="23"/>
      <c r="UJO38" s="23"/>
      <c r="UJP38" s="23"/>
      <c r="UJQ38" s="23"/>
      <c r="UJR38" s="23"/>
      <c r="UJS38" s="23"/>
      <c r="UJT38" s="23"/>
      <c r="UJU38" s="23"/>
      <c r="UJV38" s="23"/>
      <c r="UJW38" s="23"/>
      <c r="UJX38" s="23"/>
      <c r="UJY38" s="23"/>
      <c r="UJZ38" s="23"/>
      <c r="UKA38" s="23"/>
      <c r="UKB38" s="23"/>
      <c r="UKC38" s="23"/>
      <c r="UKD38" s="23"/>
      <c r="UKE38" s="23"/>
      <c r="UKF38" s="23"/>
      <c r="UKG38" s="23"/>
      <c r="UKH38" s="23"/>
      <c r="UKI38" s="23"/>
      <c r="UKJ38" s="23"/>
      <c r="UKK38" s="23"/>
      <c r="UKL38" s="23"/>
      <c r="UKM38" s="23"/>
      <c r="UKN38" s="23"/>
      <c r="UKO38" s="23"/>
      <c r="UKP38" s="23"/>
      <c r="UKQ38" s="23"/>
      <c r="UKR38" s="23"/>
      <c r="UKS38" s="23"/>
      <c r="UKT38" s="23"/>
      <c r="UKU38" s="23"/>
      <c r="UKV38" s="23"/>
      <c r="UKW38" s="23"/>
      <c r="UKX38" s="23"/>
      <c r="UKY38" s="23"/>
      <c r="UKZ38" s="23"/>
      <c r="ULA38" s="23"/>
      <c r="ULB38" s="23"/>
      <c r="ULC38" s="23"/>
      <c r="ULD38" s="23"/>
      <c r="ULE38" s="23"/>
      <c r="ULF38" s="23"/>
      <c r="ULG38" s="23"/>
      <c r="ULH38" s="23"/>
      <c r="ULI38" s="23"/>
      <c r="ULJ38" s="23"/>
      <c r="ULK38" s="23"/>
      <c r="ULL38" s="23"/>
      <c r="ULM38" s="23"/>
      <c r="ULN38" s="23"/>
      <c r="ULO38" s="23"/>
      <c r="ULP38" s="23"/>
      <c r="ULQ38" s="23"/>
      <c r="ULR38" s="23"/>
      <c r="ULS38" s="23"/>
      <c r="ULT38" s="23"/>
      <c r="ULU38" s="23"/>
      <c r="ULV38" s="23"/>
      <c r="ULW38" s="23"/>
      <c r="ULX38" s="23"/>
      <c r="ULY38" s="23"/>
      <c r="ULZ38" s="23"/>
      <c r="UMA38" s="23"/>
      <c r="UMB38" s="23"/>
      <c r="UMC38" s="23"/>
      <c r="UMD38" s="23"/>
      <c r="UME38" s="23"/>
      <c r="UMF38" s="23"/>
      <c r="UMG38" s="23"/>
      <c r="UMH38" s="23"/>
      <c r="UMI38" s="23"/>
      <c r="UMJ38" s="23"/>
      <c r="UMK38" s="23"/>
      <c r="UML38" s="23"/>
      <c r="UMM38" s="23"/>
      <c r="UMN38" s="23"/>
      <c r="UMO38" s="23"/>
      <c r="UMP38" s="23"/>
      <c r="UMQ38" s="23"/>
      <c r="UMR38" s="23"/>
      <c r="UMS38" s="23"/>
      <c r="UMT38" s="23"/>
      <c r="UMU38" s="23"/>
      <c r="UMV38" s="23"/>
      <c r="UMW38" s="23"/>
      <c r="UMX38" s="23"/>
      <c r="UMY38" s="23"/>
      <c r="UMZ38" s="23"/>
      <c r="UNA38" s="23"/>
      <c r="UNB38" s="23"/>
      <c r="UNC38" s="23"/>
      <c r="UND38" s="23"/>
      <c r="UNE38" s="23"/>
      <c r="UNF38" s="23"/>
      <c r="UNG38" s="23"/>
      <c r="UNH38" s="23"/>
      <c r="UNI38" s="23"/>
      <c r="UNJ38" s="23"/>
      <c r="UNK38" s="23"/>
      <c r="UNL38" s="23"/>
      <c r="UNM38" s="23"/>
      <c r="UNN38" s="23"/>
      <c r="UNO38" s="23"/>
      <c r="UNP38" s="23"/>
      <c r="UNQ38" s="23"/>
      <c r="UNR38" s="23"/>
      <c r="UNS38" s="23"/>
      <c r="UNT38" s="23"/>
      <c r="UNU38" s="23"/>
      <c r="UNV38" s="23"/>
      <c r="UNW38" s="23"/>
      <c r="UNX38" s="23"/>
      <c r="UNY38" s="23"/>
      <c r="UNZ38" s="23"/>
      <c r="UOA38" s="23"/>
      <c r="UOB38" s="23"/>
      <c r="UOC38" s="23"/>
      <c r="UOD38" s="23"/>
      <c r="UOE38" s="23"/>
      <c r="UOF38" s="23"/>
      <c r="UOG38" s="23"/>
      <c r="UOH38" s="23"/>
      <c r="UOI38" s="23"/>
      <c r="UOJ38" s="23"/>
      <c r="UOK38" s="23"/>
      <c r="UOL38" s="23"/>
      <c r="UOM38" s="23"/>
      <c r="UON38" s="23"/>
      <c r="UOO38" s="23"/>
      <c r="UOP38" s="23"/>
      <c r="UOQ38" s="23"/>
      <c r="UOR38" s="23"/>
      <c r="UOS38" s="23"/>
      <c r="UOT38" s="23"/>
      <c r="UOU38" s="23"/>
      <c r="UOV38" s="23"/>
      <c r="UOW38" s="23"/>
      <c r="UOX38" s="23"/>
      <c r="UOY38" s="23"/>
      <c r="UOZ38" s="23"/>
      <c r="UPA38" s="23"/>
      <c r="UPB38" s="23"/>
      <c r="UPC38" s="23"/>
      <c r="UPD38" s="23"/>
      <c r="UPE38" s="23"/>
      <c r="UPF38" s="23"/>
      <c r="UPG38" s="23"/>
      <c r="UPH38" s="23"/>
      <c r="UPI38" s="23"/>
      <c r="UPJ38" s="23"/>
      <c r="UPK38" s="23"/>
      <c r="UPL38" s="23"/>
      <c r="UPM38" s="23"/>
      <c r="UPN38" s="23"/>
      <c r="UPO38" s="23"/>
      <c r="UPP38" s="23"/>
      <c r="UPQ38" s="23"/>
      <c r="UPR38" s="23"/>
      <c r="UPS38" s="23"/>
      <c r="UPT38" s="23"/>
      <c r="UPU38" s="23"/>
      <c r="UPV38" s="23"/>
      <c r="UPW38" s="23"/>
      <c r="UPX38" s="23"/>
      <c r="UPY38" s="23"/>
      <c r="UPZ38" s="23"/>
      <c r="UQA38" s="23"/>
      <c r="UQB38" s="23"/>
      <c r="UQC38" s="23"/>
      <c r="UQD38" s="23"/>
      <c r="UQE38" s="23"/>
      <c r="UQF38" s="23"/>
      <c r="UQG38" s="23"/>
      <c r="UQH38" s="23"/>
      <c r="UQI38" s="23"/>
      <c r="UQJ38" s="23"/>
      <c r="UQK38" s="23"/>
      <c r="UQL38" s="23"/>
      <c r="UQM38" s="23"/>
      <c r="UQN38" s="23"/>
      <c r="UQO38" s="23"/>
      <c r="UQP38" s="23"/>
      <c r="UQQ38" s="23"/>
      <c r="UQR38" s="23"/>
      <c r="UQS38" s="23"/>
      <c r="UQT38" s="23"/>
      <c r="UQU38" s="23"/>
      <c r="UQV38" s="23"/>
      <c r="UQW38" s="23"/>
      <c r="UQX38" s="23"/>
      <c r="UQY38" s="23"/>
      <c r="UQZ38" s="23"/>
      <c r="URA38" s="23"/>
      <c r="URB38" s="23"/>
      <c r="URC38" s="23"/>
      <c r="URD38" s="23"/>
      <c r="URE38" s="23"/>
      <c r="URF38" s="23"/>
      <c r="URG38" s="23"/>
      <c r="URH38" s="23"/>
      <c r="URI38" s="23"/>
      <c r="URJ38" s="23"/>
      <c r="URK38" s="23"/>
      <c r="URL38" s="23"/>
      <c r="URM38" s="23"/>
      <c r="URN38" s="23"/>
      <c r="URO38" s="23"/>
      <c r="URP38" s="23"/>
      <c r="URQ38" s="23"/>
      <c r="URR38" s="23"/>
      <c r="URS38" s="23"/>
      <c r="URT38" s="23"/>
      <c r="URU38" s="23"/>
      <c r="URV38" s="23"/>
      <c r="URW38" s="23"/>
      <c r="URX38" s="23"/>
      <c r="URY38" s="23"/>
      <c r="URZ38" s="23"/>
      <c r="USA38" s="23"/>
      <c r="USB38" s="23"/>
      <c r="USC38" s="23"/>
      <c r="USD38" s="23"/>
      <c r="USE38" s="23"/>
      <c r="USF38" s="23"/>
      <c r="USG38" s="23"/>
      <c r="USH38" s="23"/>
      <c r="USI38" s="23"/>
      <c r="USJ38" s="23"/>
      <c r="USK38" s="23"/>
      <c r="USL38" s="23"/>
      <c r="USM38" s="23"/>
      <c r="USN38" s="23"/>
      <c r="USO38" s="23"/>
      <c r="USP38" s="23"/>
      <c r="USQ38" s="23"/>
      <c r="USR38" s="23"/>
      <c r="USS38" s="23"/>
      <c r="UST38" s="23"/>
      <c r="USU38" s="23"/>
      <c r="USV38" s="23"/>
      <c r="USW38" s="23"/>
      <c r="USX38" s="23"/>
      <c r="USY38" s="23"/>
      <c r="USZ38" s="23"/>
      <c r="UTA38" s="23"/>
      <c r="UTB38" s="23"/>
      <c r="UTC38" s="23"/>
      <c r="UTD38" s="23"/>
      <c r="UTE38" s="23"/>
      <c r="UTF38" s="23"/>
      <c r="UTG38" s="23"/>
      <c r="UTH38" s="23"/>
      <c r="UTI38" s="23"/>
      <c r="UTJ38" s="23"/>
      <c r="UTK38" s="23"/>
      <c r="UTL38" s="23"/>
      <c r="UTM38" s="23"/>
      <c r="UTN38" s="23"/>
      <c r="UTO38" s="23"/>
      <c r="UTP38" s="23"/>
      <c r="UTQ38" s="23"/>
      <c r="UTR38" s="23"/>
      <c r="UTS38" s="23"/>
      <c r="UTT38" s="23"/>
      <c r="UTU38" s="23"/>
      <c r="UTV38" s="23"/>
      <c r="UTW38" s="23"/>
      <c r="UTX38" s="23"/>
      <c r="UTY38" s="23"/>
      <c r="UTZ38" s="23"/>
      <c r="UUA38" s="23"/>
      <c r="UUB38" s="23"/>
      <c r="UUC38" s="23"/>
      <c r="UUD38" s="23"/>
      <c r="UUE38" s="23"/>
      <c r="UUF38" s="23"/>
      <c r="UUG38" s="23"/>
      <c r="UUH38" s="23"/>
      <c r="UUI38" s="23"/>
      <c r="UUJ38" s="23"/>
      <c r="UUK38" s="23"/>
      <c r="UUL38" s="23"/>
      <c r="UUM38" s="23"/>
      <c r="UUN38" s="23"/>
      <c r="UUO38" s="23"/>
      <c r="UUP38" s="23"/>
      <c r="UUQ38" s="23"/>
      <c r="UUR38" s="23"/>
      <c r="UUS38" s="23"/>
      <c r="UUT38" s="23"/>
      <c r="UUU38" s="23"/>
      <c r="UUV38" s="23"/>
      <c r="UUW38" s="23"/>
      <c r="UUX38" s="23"/>
      <c r="UUY38" s="23"/>
      <c r="UUZ38" s="23"/>
      <c r="UVA38" s="23"/>
      <c r="UVB38" s="23"/>
      <c r="UVC38" s="23"/>
      <c r="UVD38" s="23"/>
      <c r="UVE38" s="23"/>
      <c r="UVF38" s="23"/>
      <c r="UVG38" s="23"/>
      <c r="UVH38" s="23"/>
      <c r="UVI38" s="23"/>
      <c r="UVJ38" s="23"/>
      <c r="UVK38" s="23"/>
      <c r="UVL38" s="23"/>
      <c r="UVM38" s="23"/>
      <c r="UVN38" s="23"/>
      <c r="UVO38" s="23"/>
      <c r="UVP38" s="23"/>
      <c r="UVQ38" s="23"/>
      <c r="UVR38" s="23"/>
      <c r="UVS38" s="23"/>
      <c r="UVT38" s="23"/>
      <c r="UVU38" s="23"/>
      <c r="UVV38" s="23"/>
      <c r="UVW38" s="23"/>
      <c r="UVX38" s="23"/>
      <c r="UVY38" s="23"/>
      <c r="UVZ38" s="23"/>
      <c r="UWA38" s="23"/>
      <c r="UWB38" s="23"/>
      <c r="UWC38" s="23"/>
      <c r="UWD38" s="23"/>
      <c r="UWE38" s="23"/>
      <c r="UWF38" s="23"/>
      <c r="UWG38" s="23"/>
      <c r="UWH38" s="23"/>
      <c r="UWI38" s="23"/>
      <c r="UWJ38" s="23"/>
      <c r="UWK38" s="23"/>
      <c r="UWL38" s="23"/>
      <c r="UWM38" s="23"/>
      <c r="UWN38" s="23"/>
      <c r="UWO38" s="23"/>
      <c r="UWP38" s="23"/>
      <c r="UWQ38" s="23"/>
      <c r="UWR38" s="23"/>
      <c r="UWS38" s="23"/>
      <c r="UWT38" s="23"/>
      <c r="UWU38" s="23"/>
      <c r="UWV38" s="23"/>
      <c r="UWW38" s="23"/>
      <c r="UWX38" s="23"/>
      <c r="UWY38" s="23"/>
      <c r="UWZ38" s="23"/>
      <c r="UXA38" s="23"/>
      <c r="UXB38" s="23"/>
      <c r="UXC38" s="23"/>
      <c r="UXD38" s="23"/>
      <c r="UXE38" s="23"/>
      <c r="UXF38" s="23"/>
      <c r="UXG38" s="23"/>
      <c r="UXH38" s="23"/>
      <c r="UXI38" s="23"/>
      <c r="UXJ38" s="23"/>
      <c r="UXK38" s="23"/>
      <c r="UXL38" s="23"/>
      <c r="UXM38" s="23"/>
      <c r="UXN38" s="23"/>
      <c r="UXO38" s="23"/>
      <c r="UXP38" s="23"/>
      <c r="UXQ38" s="23"/>
      <c r="UXR38" s="23"/>
      <c r="UXS38" s="23"/>
      <c r="UXT38" s="23"/>
      <c r="UXU38" s="23"/>
      <c r="UXV38" s="23"/>
      <c r="UXW38" s="23"/>
      <c r="UXX38" s="23"/>
      <c r="UXY38" s="23"/>
      <c r="UXZ38" s="23"/>
      <c r="UYA38" s="23"/>
      <c r="UYB38" s="23"/>
      <c r="UYC38" s="23"/>
      <c r="UYD38" s="23"/>
      <c r="UYE38" s="23"/>
      <c r="UYF38" s="23"/>
      <c r="UYG38" s="23"/>
      <c r="UYH38" s="23"/>
      <c r="UYI38" s="23"/>
      <c r="UYJ38" s="23"/>
      <c r="UYK38" s="23"/>
      <c r="UYL38" s="23"/>
      <c r="UYM38" s="23"/>
      <c r="UYN38" s="23"/>
      <c r="UYO38" s="23"/>
      <c r="UYP38" s="23"/>
      <c r="UYQ38" s="23"/>
      <c r="UYR38" s="23"/>
      <c r="UYS38" s="23"/>
      <c r="UYT38" s="23"/>
      <c r="UYU38" s="23"/>
      <c r="UYV38" s="23"/>
      <c r="UYW38" s="23"/>
      <c r="UYX38" s="23"/>
      <c r="UYY38" s="23"/>
      <c r="UYZ38" s="23"/>
      <c r="UZA38" s="23"/>
      <c r="UZB38" s="23"/>
      <c r="UZC38" s="23"/>
      <c r="UZD38" s="23"/>
      <c r="UZE38" s="23"/>
      <c r="UZF38" s="23"/>
      <c r="UZG38" s="23"/>
      <c r="UZH38" s="23"/>
      <c r="UZI38" s="23"/>
      <c r="UZJ38" s="23"/>
      <c r="UZK38" s="23"/>
      <c r="UZL38" s="23"/>
      <c r="UZM38" s="23"/>
      <c r="UZN38" s="23"/>
      <c r="UZO38" s="23"/>
      <c r="UZP38" s="23"/>
      <c r="UZQ38" s="23"/>
      <c r="UZR38" s="23"/>
      <c r="UZS38" s="23"/>
      <c r="UZT38" s="23"/>
      <c r="UZU38" s="23"/>
      <c r="UZV38" s="23"/>
      <c r="UZW38" s="23"/>
      <c r="UZX38" s="23"/>
      <c r="UZY38" s="23"/>
      <c r="UZZ38" s="23"/>
      <c r="VAA38" s="23"/>
      <c r="VAB38" s="23"/>
      <c r="VAC38" s="23"/>
      <c r="VAD38" s="23"/>
      <c r="VAE38" s="23"/>
      <c r="VAF38" s="23"/>
      <c r="VAG38" s="23"/>
      <c r="VAH38" s="23"/>
      <c r="VAI38" s="23"/>
      <c r="VAJ38" s="23"/>
      <c r="VAK38" s="23"/>
      <c r="VAL38" s="23"/>
      <c r="VAM38" s="23"/>
      <c r="VAN38" s="23"/>
      <c r="VAO38" s="23"/>
      <c r="VAP38" s="23"/>
      <c r="VAQ38" s="23"/>
      <c r="VAR38" s="23"/>
      <c r="VAS38" s="23"/>
      <c r="VAT38" s="23"/>
      <c r="VAU38" s="23"/>
      <c r="VAV38" s="23"/>
      <c r="VAW38" s="23"/>
      <c r="VAX38" s="23"/>
      <c r="VAY38" s="23"/>
      <c r="VAZ38" s="23"/>
      <c r="VBA38" s="23"/>
      <c r="VBB38" s="23"/>
      <c r="VBC38" s="23"/>
      <c r="VBD38" s="23"/>
      <c r="VBE38" s="23"/>
      <c r="VBF38" s="23"/>
      <c r="VBG38" s="23"/>
      <c r="VBH38" s="23"/>
      <c r="VBI38" s="23"/>
      <c r="VBJ38" s="23"/>
      <c r="VBK38" s="23"/>
      <c r="VBL38" s="23"/>
      <c r="VBM38" s="23"/>
      <c r="VBN38" s="23"/>
      <c r="VBO38" s="23"/>
      <c r="VBP38" s="23"/>
      <c r="VBQ38" s="23"/>
      <c r="VBR38" s="23"/>
      <c r="VBS38" s="23"/>
      <c r="VBT38" s="23"/>
      <c r="VBU38" s="23"/>
      <c r="VBV38" s="23"/>
      <c r="VBW38" s="23"/>
      <c r="VBX38" s="23"/>
      <c r="VBY38" s="23"/>
      <c r="VBZ38" s="23"/>
      <c r="VCA38" s="23"/>
      <c r="VCB38" s="23"/>
      <c r="VCC38" s="23"/>
      <c r="VCD38" s="23"/>
      <c r="VCE38" s="23"/>
      <c r="VCF38" s="23"/>
      <c r="VCG38" s="23"/>
      <c r="VCH38" s="23"/>
      <c r="VCI38" s="23"/>
      <c r="VCJ38" s="23"/>
      <c r="VCK38" s="23"/>
      <c r="VCL38" s="23"/>
      <c r="VCM38" s="23"/>
      <c r="VCN38" s="23"/>
      <c r="VCO38" s="23"/>
      <c r="VCP38" s="23"/>
      <c r="VCQ38" s="23"/>
      <c r="VCR38" s="23"/>
      <c r="VCS38" s="23"/>
      <c r="VCT38" s="23"/>
      <c r="VCU38" s="23"/>
      <c r="VCV38" s="23"/>
      <c r="VCW38" s="23"/>
      <c r="VCX38" s="23"/>
      <c r="VCY38" s="23"/>
      <c r="VCZ38" s="23"/>
      <c r="VDA38" s="23"/>
      <c r="VDB38" s="23"/>
      <c r="VDC38" s="23"/>
      <c r="VDD38" s="23"/>
      <c r="VDE38" s="23"/>
      <c r="VDF38" s="23"/>
      <c r="VDG38" s="23"/>
      <c r="VDH38" s="23"/>
      <c r="VDI38" s="23"/>
      <c r="VDJ38" s="23"/>
      <c r="VDK38" s="23"/>
      <c r="VDL38" s="23"/>
      <c r="VDM38" s="23"/>
      <c r="VDN38" s="23"/>
      <c r="VDO38" s="23"/>
      <c r="VDP38" s="23"/>
      <c r="VDQ38" s="23"/>
      <c r="VDR38" s="23"/>
      <c r="VDS38" s="23"/>
      <c r="VDT38" s="23"/>
      <c r="VDU38" s="23"/>
      <c r="VDV38" s="23"/>
      <c r="VDW38" s="23"/>
      <c r="VDX38" s="23"/>
      <c r="VDY38" s="23"/>
      <c r="VDZ38" s="23"/>
      <c r="VEA38" s="23"/>
      <c r="VEB38" s="23"/>
      <c r="VEC38" s="23"/>
      <c r="VED38" s="23"/>
      <c r="VEE38" s="23"/>
      <c r="VEF38" s="23"/>
      <c r="VEG38" s="23"/>
      <c r="VEH38" s="23"/>
      <c r="VEI38" s="23"/>
      <c r="VEJ38" s="23"/>
      <c r="VEK38" s="23"/>
      <c r="VEL38" s="23"/>
      <c r="VEM38" s="23"/>
      <c r="VEN38" s="23"/>
      <c r="VEO38" s="23"/>
      <c r="VEP38" s="23"/>
      <c r="VEQ38" s="23"/>
      <c r="VER38" s="23"/>
      <c r="VES38" s="23"/>
      <c r="VET38" s="23"/>
      <c r="VEU38" s="23"/>
      <c r="VEV38" s="23"/>
      <c r="VEW38" s="23"/>
      <c r="VEX38" s="23"/>
      <c r="VEY38" s="23"/>
      <c r="VEZ38" s="23"/>
      <c r="VFA38" s="23"/>
      <c r="VFB38" s="23"/>
      <c r="VFC38" s="23"/>
      <c r="VFD38" s="23"/>
      <c r="VFE38" s="23"/>
      <c r="VFF38" s="23"/>
      <c r="VFG38" s="23"/>
      <c r="VFH38" s="23"/>
      <c r="VFI38" s="23"/>
      <c r="VFJ38" s="23"/>
      <c r="VFK38" s="23"/>
      <c r="VFL38" s="23"/>
      <c r="VFM38" s="23"/>
      <c r="VFN38" s="23"/>
      <c r="VFO38" s="23"/>
      <c r="VFP38" s="23"/>
      <c r="VFQ38" s="23"/>
      <c r="VFR38" s="23"/>
      <c r="VFS38" s="23"/>
      <c r="VFT38" s="23"/>
      <c r="VFU38" s="23"/>
      <c r="VFV38" s="23"/>
      <c r="VFW38" s="23"/>
      <c r="VFX38" s="23"/>
      <c r="VFY38" s="23"/>
      <c r="VFZ38" s="23"/>
      <c r="VGA38" s="23"/>
      <c r="VGB38" s="23"/>
      <c r="VGC38" s="23"/>
      <c r="VGD38" s="23"/>
      <c r="VGE38" s="23"/>
      <c r="VGF38" s="23"/>
      <c r="VGG38" s="23"/>
      <c r="VGH38" s="23"/>
      <c r="VGI38" s="23"/>
      <c r="VGJ38" s="23"/>
      <c r="VGK38" s="23"/>
      <c r="VGL38" s="23"/>
      <c r="VGM38" s="23"/>
      <c r="VGN38" s="23"/>
      <c r="VGO38" s="23"/>
      <c r="VGP38" s="23"/>
      <c r="VGQ38" s="23"/>
      <c r="VGR38" s="23"/>
      <c r="VGS38" s="23"/>
      <c r="VGT38" s="23"/>
      <c r="VGU38" s="23"/>
      <c r="VGV38" s="23"/>
      <c r="VGW38" s="23"/>
      <c r="VGX38" s="23"/>
      <c r="VGY38" s="23"/>
      <c r="VGZ38" s="23"/>
      <c r="VHA38" s="23"/>
      <c r="VHB38" s="23"/>
      <c r="VHC38" s="23"/>
      <c r="VHD38" s="23"/>
      <c r="VHE38" s="23"/>
      <c r="VHF38" s="23"/>
      <c r="VHG38" s="23"/>
      <c r="VHH38" s="23"/>
      <c r="VHI38" s="23"/>
      <c r="VHJ38" s="23"/>
      <c r="VHK38" s="23"/>
      <c r="VHL38" s="23"/>
      <c r="VHM38" s="23"/>
      <c r="VHN38" s="23"/>
      <c r="VHO38" s="23"/>
      <c r="VHP38" s="23"/>
      <c r="VHQ38" s="23"/>
      <c r="VHR38" s="23"/>
      <c r="VHS38" s="23"/>
      <c r="VHT38" s="23"/>
      <c r="VHU38" s="23"/>
      <c r="VHV38" s="23"/>
      <c r="VHW38" s="23"/>
      <c r="VHX38" s="23"/>
      <c r="VHY38" s="23"/>
      <c r="VHZ38" s="23"/>
      <c r="VIA38" s="23"/>
      <c r="VIB38" s="23"/>
      <c r="VIC38" s="23"/>
      <c r="VID38" s="23"/>
      <c r="VIE38" s="23"/>
      <c r="VIF38" s="23"/>
      <c r="VIG38" s="23"/>
      <c r="VIH38" s="23"/>
      <c r="VII38" s="23"/>
      <c r="VIJ38" s="23"/>
      <c r="VIK38" s="23"/>
      <c r="VIL38" s="23"/>
      <c r="VIM38" s="23"/>
      <c r="VIN38" s="23"/>
      <c r="VIO38" s="23"/>
      <c r="VIP38" s="23"/>
      <c r="VIQ38" s="23"/>
      <c r="VIR38" s="23"/>
      <c r="VIS38" s="23"/>
      <c r="VIT38" s="23"/>
      <c r="VIU38" s="23"/>
      <c r="VIV38" s="23"/>
      <c r="VIW38" s="23"/>
      <c r="VIX38" s="23"/>
      <c r="VIY38" s="23"/>
      <c r="VIZ38" s="23"/>
      <c r="VJA38" s="23"/>
      <c r="VJB38" s="23"/>
      <c r="VJC38" s="23"/>
      <c r="VJD38" s="23"/>
      <c r="VJE38" s="23"/>
      <c r="VJF38" s="23"/>
      <c r="VJG38" s="23"/>
      <c r="VJH38" s="23"/>
      <c r="VJI38" s="23"/>
      <c r="VJJ38" s="23"/>
      <c r="VJK38" s="23"/>
      <c r="VJL38" s="23"/>
      <c r="VJM38" s="23"/>
      <c r="VJN38" s="23"/>
      <c r="VJO38" s="23"/>
      <c r="VJP38" s="23"/>
      <c r="VJQ38" s="23"/>
      <c r="VJR38" s="23"/>
      <c r="VJS38" s="23"/>
      <c r="VJT38" s="23"/>
      <c r="VJU38" s="23"/>
      <c r="VJV38" s="23"/>
      <c r="VJW38" s="23"/>
      <c r="VJX38" s="23"/>
      <c r="VJY38" s="23"/>
      <c r="VJZ38" s="23"/>
      <c r="VKA38" s="23"/>
      <c r="VKB38" s="23"/>
      <c r="VKC38" s="23"/>
      <c r="VKD38" s="23"/>
      <c r="VKE38" s="23"/>
      <c r="VKF38" s="23"/>
      <c r="VKG38" s="23"/>
      <c r="VKH38" s="23"/>
      <c r="VKI38" s="23"/>
      <c r="VKJ38" s="23"/>
      <c r="VKK38" s="23"/>
      <c r="VKL38" s="23"/>
      <c r="VKM38" s="23"/>
      <c r="VKN38" s="23"/>
      <c r="VKO38" s="23"/>
      <c r="VKP38" s="23"/>
      <c r="VKQ38" s="23"/>
      <c r="VKR38" s="23"/>
      <c r="VKS38" s="23"/>
      <c r="VKT38" s="23"/>
      <c r="VKU38" s="23"/>
      <c r="VKV38" s="23"/>
      <c r="VKW38" s="23"/>
      <c r="VKX38" s="23"/>
      <c r="VKY38" s="23"/>
      <c r="VKZ38" s="23"/>
      <c r="VLA38" s="23"/>
      <c r="VLB38" s="23"/>
      <c r="VLC38" s="23"/>
      <c r="VLD38" s="23"/>
      <c r="VLE38" s="23"/>
      <c r="VLF38" s="23"/>
      <c r="VLG38" s="23"/>
      <c r="VLH38" s="23"/>
      <c r="VLI38" s="23"/>
      <c r="VLJ38" s="23"/>
      <c r="VLK38" s="23"/>
      <c r="VLL38" s="23"/>
      <c r="VLM38" s="23"/>
      <c r="VLN38" s="23"/>
      <c r="VLO38" s="23"/>
      <c r="VLP38" s="23"/>
      <c r="VLQ38" s="23"/>
      <c r="VLR38" s="23"/>
      <c r="VLS38" s="23"/>
      <c r="VLT38" s="23"/>
      <c r="VLU38" s="23"/>
      <c r="VLV38" s="23"/>
      <c r="VLW38" s="23"/>
      <c r="VLX38" s="23"/>
      <c r="VLY38" s="23"/>
      <c r="VLZ38" s="23"/>
      <c r="VMA38" s="23"/>
      <c r="VMB38" s="23"/>
      <c r="VMC38" s="23"/>
      <c r="VMD38" s="23"/>
      <c r="VME38" s="23"/>
      <c r="VMF38" s="23"/>
      <c r="VMG38" s="23"/>
      <c r="VMH38" s="23"/>
      <c r="VMI38" s="23"/>
      <c r="VMJ38" s="23"/>
      <c r="VMK38" s="23"/>
      <c r="VML38" s="23"/>
      <c r="VMM38" s="23"/>
      <c r="VMN38" s="23"/>
      <c r="VMO38" s="23"/>
      <c r="VMP38" s="23"/>
      <c r="VMQ38" s="23"/>
      <c r="VMR38" s="23"/>
      <c r="VMS38" s="23"/>
      <c r="VMT38" s="23"/>
      <c r="VMU38" s="23"/>
      <c r="VMV38" s="23"/>
      <c r="VMW38" s="23"/>
      <c r="VMX38" s="23"/>
      <c r="VMY38" s="23"/>
      <c r="VMZ38" s="23"/>
      <c r="VNA38" s="23"/>
      <c r="VNB38" s="23"/>
      <c r="VNC38" s="23"/>
      <c r="VND38" s="23"/>
      <c r="VNE38" s="23"/>
      <c r="VNF38" s="23"/>
      <c r="VNG38" s="23"/>
      <c r="VNH38" s="23"/>
      <c r="VNI38" s="23"/>
      <c r="VNJ38" s="23"/>
      <c r="VNK38" s="23"/>
      <c r="VNL38" s="23"/>
      <c r="VNM38" s="23"/>
      <c r="VNN38" s="23"/>
      <c r="VNO38" s="23"/>
      <c r="VNP38" s="23"/>
      <c r="VNQ38" s="23"/>
      <c r="VNR38" s="23"/>
      <c r="VNS38" s="23"/>
      <c r="VNT38" s="23"/>
      <c r="VNU38" s="23"/>
      <c r="VNV38" s="23"/>
      <c r="VNW38" s="23"/>
      <c r="VNX38" s="23"/>
      <c r="VNY38" s="23"/>
      <c r="VNZ38" s="23"/>
      <c r="VOA38" s="23"/>
      <c r="VOB38" s="23"/>
      <c r="VOC38" s="23"/>
      <c r="VOD38" s="23"/>
      <c r="VOE38" s="23"/>
      <c r="VOF38" s="23"/>
      <c r="VOG38" s="23"/>
      <c r="VOH38" s="23"/>
      <c r="VOI38" s="23"/>
      <c r="VOJ38" s="23"/>
      <c r="VOK38" s="23"/>
      <c r="VOL38" s="23"/>
      <c r="VOM38" s="23"/>
      <c r="VON38" s="23"/>
      <c r="VOO38" s="23"/>
      <c r="VOP38" s="23"/>
      <c r="VOQ38" s="23"/>
      <c r="VOR38" s="23"/>
      <c r="VOS38" s="23"/>
      <c r="VOT38" s="23"/>
      <c r="VOU38" s="23"/>
      <c r="VOV38" s="23"/>
      <c r="VOW38" s="23"/>
      <c r="VOX38" s="23"/>
      <c r="VOY38" s="23"/>
      <c r="VOZ38" s="23"/>
      <c r="VPA38" s="23"/>
      <c r="VPB38" s="23"/>
      <c r="VPC38" s="23"/>
      <c r="VPD38" s="23"/>
      <c r="VPE38" s="23"/>
      <c r="VPF38" s="23"/>
      <c r="VPG38" s="23"/>
      <c r="VPH38" s="23"/>
      <c r="VPI38" s="23"/>
      <c r="VPJ38" s="23"/>
      <c r="VPK38" s="23"/>
      <c r="VPL38" s="23"/>
      <c r="VPM38" s="23"/>
      <c r="VPN38" s="23"/>
      <c r="VPO38" s="23"/>
      <c r="VPP38" s="23"/>
      <c r="VPQ38" s="23"/>
      <c r="VPR38" s="23"/>
      <c r="VPS38" s="23"/>
      <c r="VPT38" s="23"/>
      <c r="VPU38" s="23"/>
      <c r="VPV38" s="23"/>
      <c r="VPW38" s="23"/>
      <c r="VPX38" s="23"/>
      <c r="VPY38" s="23"/>
      <c r="VPZ38" s="23"/>
      <c r="VQA38" s="23"/>
      <c r="VQB38" s="23"/>
      <c r="VQC38" s="23"/>
      <c r="VQD38" s="23"/>
      <c r="VQE38" s="23"/>
      <c r="VQF38" s="23"/>
      <c r="VQG38" s="23"/>
      <c r="VQH38" s="23"/>
      <c r="VQI38" s="23"/>
      <c r="VQJ38" s="23"/>
      <c r="VQK38" s="23"/>
      <c r="VQL38" s="23"/>
      <c r="VQM38" s="23"/>
      <c r="VQN38" s="23"/>
      <c r="VQO38" s="23"/>
      <c r="VQP38" s="23"/>
      <c r="VQQ38" s="23"/>
      <c r="VQR38" s="23"/>
      <c r="VQS38" s="23"/>
      <c r="VQT38" s="23"/>
      <c r="VQU38" s="23"/>
      <c r="VQV38" s="23"/>
      <c r="VQW38" s="23"/>
      <c r="VQX38" s="23"/>
      <c r="VQY38" s="23"/>
      <c r="VQZ38" s="23"/>
      <c r="VRA38" s="23"/>
      <c r="VRB38" s="23"/>
      <c r="VRC38" s="23"/>
      <c r="VRD38" s="23"/>
      <c r="VRE38" s="23"/>
      <c r="VRF38" s="23"/>
      <c r="VRG38" s="23"/>
      <c r="VRH38" s="23"/>
      <c r="VRI38" s="23"/>
      <c r="VRJ38" s="23"/>
      <c r="VRK38" s="23"/>
      <c r="VRL38" s="23"/>
      <c r="VRM38" s="23"/>
      <c r="VRN38" s="23"/>
      <c r="VRO38" s="23"/>
      <c r="VRP38" s="23"/>
      <c r="VRQ38" s="23"/>
      <c r="VRR38" s="23"/>
      <c r="VRS38" s="23"/>
      <c r="VRT38" s="23"/>
      <c r="VRU38" s="23"/>
      <c r="VRV38" s="23"/>
      <c r="VRW38" s="23"/>
      <c r="VRX38" s="23"/>
      <c r="VRY38" s="23"/>
      <c r="VRZ38" s="23"/>
      <c r="VSA38" s="23"/>
      <c r="VSB38" s="23"/>
      <c r="VSC38" s="23"/>
      <c r="VSD38" s="23"/>
      <c r="VSE38" s="23"/>
      <c r="VSF38" s="23"/>
      <c r="VSG38" s="23"/>
      <c r="VSH38" s="23"/>
      <c r="VSI38" s="23"/>
      <c r="VSJ38" s="23"/>
      <c r="VSK38" s="23"/>
      <c r="VSL38" s="23"/>
      <c r="VSM38" s="23"/>
      <c r="VSN38" s="23"/>
      <c r="VSO38" s="23"/>
      <c r="VSP38" s="23"/>
      <c r="VSQ38" s="23"/>
      <c r="VSR38" s="23"/>
      <c r="VSS38" s="23"/>
      <c r="VST38" s="23"/>
      <c r="VSU38" s="23"/>
      <c r="VSV38" s="23"/>
      <c r="VSW38" s="23"/>
      <c r="VSX38" s="23"/>
      <c r="VSY38" s="23"/>
      <c r="VSZ38" s="23"/>
      <c r="VTA38" s="23"/>
      <c r="VTB38" s="23"/>
      <c r="VTC38" s="23"/>
      <c r="VTD38" s="23"/>
      <c r="VTE38" s="23"/>
      <c r="VTF38" s="23"/>
      <c r="VTG38" s="23"/>
      <c r="VTH38" s="23"/>
      <c r="VTI38" s="23"/>
      <c r="VTJ38" s="23"/>
      <c r="VTK38" s="23"/>
      <c r="VTL38" s="23"/>
      <c r="VTM38" s="23"/>
      <c r="VTN38" s="23"/>
      <c r="VTO38" s="23"/>
      <c r="VTP38" s="23"/>
      <c r="VTQ38" s="23"/>
      <c r="VTR38" s="23"/>
      <c r="VTS38" s="23"/>
      <c r="VTT38" s="23"/>
      <c r="VTU38" s="23"/>
      <c r="VTV38" s="23"/>
      <c r="VTW38" s="23"/>
      <c r="VTX38" s="23"/>
      <c r="VTY38" s="23"/>
      <c r="VTZ38" s="23"/>
      <c r="VUA38" s="23"/>
      <c r="VUB38" s="23"/>
      <c r="VUC38" s="23"/>
      <c r="VUD38" s="23"/>
      <c r="VUE38" s="23"/>
      <c r="VUF38" s="23"/>
      <c r="VUG38" s="23"/>
      <c r="VUH38" s="23"/>
      <c r="VUI38" s="23"/>
      <c r="VUJ38" s="23"/>
      <c r="VUK38" s="23"/>
      <c r="VUL38" s="23"/>
      <c r="VUM38" s="23"/>
      <c r="VUN38" s="23"/>
      <c r="VUO38" s="23"/>
      <c r="VUP38" s="23"/>
      <c r="VUQ38" s="23"/>
      <c r="VUR38" s="23"/>
      <c r="VUS38" s="23"/>
      <c r="VUT38" s="23"/>
      <c r="VUU38" s="23"/>
      <c r="VUV38" s="23"/>
      <c r="VUW38" s="23"/>
      <c r="VUX38" s="23"/>
      <c r="VUY38" s="23"/>
      <c r="VUZ38" s="23"/>
      <c r="VVA38" s="23"/>
      <c r="VVB38" s="23"/>
      <c r="VVC38" s="23"/>
      <c r="VVD38" s="23"/>
      <c r="VVE38" s="23"/>
      <c r="VVF38" s="23"/>
      <c r="VVG38" s="23"/>
      <c r="VVH38" s="23"/>
      <c r="VVI38" s="23"/>
      <c r="VVJ38" s="23"/>
      <c r="VVK38" s="23"/>
      <c r="VVL38" s="23"/>
      <c r="VVM38" s="23"/>
      <c r="VVN38" s="23"/>
      <c r="VVO38" s="23"/>
      <c r="VVP38" s="23"/>
      <c r="VVQ38" s="23"/>
      <c r="VVR38" s="23"/>
      <c r="VVS38" s="23"/>
      <c r="VVT38" s="23"/>
      <c r="VVU38" s="23"/>
      <c r="VVV38" s="23"/>
      <c r="VVW38" s="23"/>
      <c r="VVX38" s="23"/>
      <c r="VVY38" s="23"/>
      <c r="VVZ38" s="23"/>
      <c r="VWA38" s="23"/>
      <c r="VWB38" s="23"/>
      <c r="VWC38" s="23"/>
      <c r="VWD38" s="23"/>
      <c r="VWE38" s="23"/>
      <c r="VWF38" s="23"/>
      <c r="VWG38" s="23"/>
      <c r="VWH38" s="23"/>
      <c r="VWI38" s="23"/>
      <c r="VWJ38" s="23"/>
      <c r="VWK38" s="23"/>
      <c r="VWL38" s="23"/>
      <c r="VWM38" s="23"/>
      <c r="VWN38" s="23"/>
      <c r="VWO38" s="23"/>
      <c r="VWP38" s="23"/>
      <c r="VWQ38" s="23"/>
      <c r="VWR38" s="23"/>
      <c r="VWS38" s="23"/>
      <c r="VWT38" s="23"/>
      <c r="VWU38" s="23"/>
      <c r="VWV38" s="23"/>
      <c r="VWW38" s="23"/>
      <c r="VWX38" s="23"/>
      <c r="VWY38" s="23"/>
      <c r="VWZ38" s="23"/>
      <c r="VXA38" s="23"/>
      <c r="VXB38" s="23"/>
      <c r="VXC38" s="23"/>
      <c r="VXD38" s="23"/>
      <c r="VXE38" s="23"/>
      <c r="VXF38" s="23"/>
      <c r="VXG38" s="23"/>
      <c r="VXH38" s="23"/>
      <c r="VXI38" s="23"/>
      <c r="VXJ38" s="23"/>
      <c r="VXK38" s="23"/>
      <c r="VXL38" s="23"/>
      <c r="VXM38" s="23"/>
      <c r="VXN38" s="23"/>
      <c r="VXO38" s="23"/>
      <c r="VXP38" s="23"/>
      <c r="VXQ38" s="23"/>
      <c r="VXR38" s="23"/>
      <c r="VXS38" s="23"/>
      <c r="VXT38" s="23"/>
      <c r="VXU38" s="23"/>
      <c r="VXV38" s="23"/>
      <c r="VXW38" s="23"/>
      <c r="VXX38" s="23"/>
      <c r="VXY38" s="23"/>
      <c r="VXZ38" s="23"/>
      <c r="VYA38" s="23"/>
      <c r="VYB38" s="23"/>
      <c r="VYC38" s="23"/>
      <c r="VYD38" s="23"/>
      <c r="VYE38" s="23"/>
      <c r="VYF38" s="23"/>
      <c r="VYG38" s="23"/>
      <c r="VYH38" s="23"/>
      <c r="VYI38" s="23"/>
      <c r="VYJ38" s="23"/>
      <c r="VYK38" s="23"/>
      <c r="VYL38" s="23"/>
      <c r="VYM38" s="23"/>
      <c r="VYN38" s="23"/>
      <c r="VYO38" s="23"/>
      <c r="VYP38" s="23"/>
      <c r="VYQ38" s="23"/>
      <c r="VYR38" s="23"/>
      <c r="VYS38" s="23"/>
      <c r="VYT38" s="23"/>
      <c r="VYU38" s="23"/>
      <c r="VYV38" s="23"/>
      <c r="VYW38" s="23"/>
      <c r="VYX38" s="23"/>
      <c r="VYY38" s="23"/>
      <c r="VYZ38" s="23"/>
      <c r="VZA38" s="23"/>
      <c r="VZB38" s="23"/>
      <c r="VZC38" s="23"/>
      <c r="VZD38" s="23"/>
      <c r="VZE38" s="23"/>
      <c r="VZF38" s="23"/>
      <c r="VZG38" s="23"/>
      <c r="VZH38" s="23"/>
      <c r="VZI38" s="23"/>
      <c r="VZJ38" s="23"/>
      <c r="VZK38" s="23"/>
      <c r="VZL38" s="23"/>
      <c r="VZM38" s="23"/>
      <c r="VZN38" s="23"/>
      <c r="VZO38" s="23"/>
      <c r="VZP38" s="23"/>
      <c r="VZQ38" s="23"/>
      <c r="VZR38" s="23"/>
      <c r="VZS38" s="23"/>
      <c r="VZT38" s="23"/>
      <c r="VZU38" s="23"/>
      <c r="VZV38" s="23"/>
      <c r="VZW38" s="23"/>
      <c r="VZX38" s="23"/>
      <c r="VZY38" s="23"/>
      <c r="VZZ38" s="23"/>
      <c r="WAA38" s="23"/>
      <c r="WAB38" s="23"/>
      <c r="WAC38" s="23"/>
      <c r="WAD38" s="23"/>
      <c r="WAE38" s="23"/>
      <c r="WAF38" s="23"/>
      <c r="WAG38" s="23"/>
      <c r="WAH38" s="23"/>
      <c r="WAI38" s="23"/>
      <c r="WAJ38" s="23"/>
      <c r="WAK38" s="23"/>
      <c r="WAL38" s="23"/>
      <c r="WAM38" s="23"/>
      <c r="WAN38" s="23"/>
      <c r="WAO38" s="23"/>
      <c r="WAP38" s="23"/>
      <c r="WAQ38" s="23"/>
      <c r="WAR38" s="23"/>
      <c r="WAS38" s="23"/>
      <c r="WAT38" s="23"/>
      <c r="WAU38" s="23"/>
      <c r="WAV38" s="23"/>
      <c r="WAW38" s="23"/>
      <c r="WAX38" s="23"/>
      <c r="WAY38" s="23"/>
      <c r="WAZ38" s="23"/>
      <c r="WBA38" s="23"/>
      <c r="WBB38" s="23"/>
      <c r="WBC38" s="23"/>
      <c r="WBD38" s="23"/>
      <c r="WBE38" s="23"/>
      <c r="WBF38" s="23"/>
      <c r="WBG38" s="23"/>
      <c r="WBH38" s="23"/>
      <c r="WBI38" s="23"/>
      <c r="WBJ38" s="23"/>
      <c r="WBK38" s="23"/>
      <c r="WBL38" s="23"/>
      <c r="WBM38" s="23"/>
      <c r="WBN38" s="23"/>
      <c r="WBO38" s="23"/>
      <c r="WBP38" s="23"/>
      <c r="WBQ38" s="23"/>
      <c r="WBR38" s="23"/>
      <c r="WBS38" s="23"/>
      <c r="WBT38" s="23"/>
      <c r="WBU38" s="23"/>
      <c r="WBV38" s="23"/>
      <c r="WBW38" s="23"/>
      <c r="WBX38" s="23"/>
      <c r="WBY38" s="23"/>
      <c r="WBZ38" s="23"/>
      <c r="WCA38" s="23"/>
      <c r="WCB38" s="23"/>
      <c r="WCC38" s="23"/>
      <c r="WCD38" s="23"/>
      <c r="WCE38" s="23"/>
      <c r="WCF38" s="23"/>
      <c r="WCG38" s="23"/>
      <c r="WCH38" s="23"/>
      <c r="WCI38" s="23"/>
      <c r="WCJ38" s="23"/>
      <c r="WCK38" s="23"/>
      <c r="WCL38" s="23"/>
      <c r="WCM38" s="23"/>
      <c r="WCN38" s="23"/>
      <c r="WCO38" s="23"/>
      <c r="WCP38" s="23"/>
      <c r="WCQ38" s="23"/>
      <c r="WCR38" s="23"/>
      <c r="WCS38" s="23"/>
      <c r="WCT38" s="23"/>
      <c r="WCU38" s="23"/>
      <c r="WCV38" s="23"/>
      <c r="WCW38" s="23"/>
      <c r="WCX38" s="23"/>
      <c r="WCY38" s="23"/>
      <c r="WCZ38" s="23"/>
      <c r="WDA38" s="23"/>
      <c r="WDB38" s="23"/>
      <c r="WDC38" s="23"/>
      <c r="WDD38" s="23"/>
      <c r="WDE38" s="23"/>
      <c r="WDF38" s="23"/>
      <c r="WDG38" s="23"/>
      <c r="WDH38" s="23"/>
      <c r="WDI38" s="23"/>
      <c r="WDJ38" s="23"/>
      <c r="WDK38" s="23"/>
      <c r="WDL38" s="23"/>
      <c r="WDM38" s="23"/>
      <c r="WDN38" s="23"/>
      <c r="WDO38" s="23"/>
      <c r="WDP38" s="23"/>
      <c r="WDQ38" s="23"/>
      <c r="WDR38" s="23"/>
      <c r="WDS38" s="23"/>
      <c r="WDT38" s="23"/>
      <c r="WDU38" s="23"/>
      <c r="WDV38" s="23"/>
      <c r="WDW38" s="23"/>
      <c r="WDX38" s="23"/>
      <c r="WDY38" s="23"/>
      <c r="WDZ38" s="23"/>
      <c r="WEA38" s="23"/>
      <c r="WEB38" s="23"/>
      <c r="WEC38" s="23"/>
      <c r="WED38" s="23"/>
      <c r="WEE38" s="23"/>
      <c r="WEF38" s="23"/>
      <c r="WEG38" s="23"/>
      <c r="WEH38" s="23"/>
      <c r="WEI38" s="23"/>
      <c r="WEJ38" s="23"/>
      <c r="WEK38" s="23"/>
      <c r="WEL38" s="23"/>
      <c r="WEM38" s="23"/>
      <c r="WEN38" s="23"/>
      <c r="WEO38" s="23"/>
      <c r="WEP38" s="23"/>
      <c r="WEQ38" s="23"/>
      <c r="WER38" s="23"/>
      <c r="WES38" s="23"/>
      <c r="WET38" s="23"/>
      <c r="WEU38" s="23"/>
      <c r="WEV38" s="23"/>
      <c r="WEW38" s="23"/>
      <c r="WEX38" s="23"/>
      <c r="WEY38" s="23"/>
      <c r="WEZ38" s="23"/>
      <c r="WFA38" s="23"/>
      <c r="WFB38" s="23"/>
      <c r="WFC38" s="23"/>
      <c r="WFD38" s="23"/>
      <c r="WFE38" s="23"/>
      <c r="WFF38" s="23"/>
      <c r="WFG38" s="23"/>
      <c r="WFH38" s="23"/>
      <c r="WFI38" s="23"/>
      <c r="WFJ38" s="23"/>
      <c r="WFK38" s="23"/>
      <c r="WFL38" s="23"/>
      <c r="WFM38" s="23"/>
      <c r="WFN38" s="23"/>
      <c r="WFO38" s="23"/>
      <c r="WFP38" s="23"/>
      <c r="WFQ38" s="23"/>
      <c r="WFR38" s="23"/>
      <c r="WFS38" s="23"/>
      <c r="WFT38" s="23"/>
      <c r="WFU38" s="23"/>
      <c r="WFV38" s="23"/>
      <c r="WFW38" s="23"/>
      <c r="WFX38" s="23"/>
      <c r="WFY38" s="23"/>
      <c r="WFZ38" s="23"/>
      <c r="WGA38" s="23"/>
      <c r="WGB38" s="23"/>
      <c r="WGC38" s="23"/>
      <c r="WGD38" s="23"/>
      <c r="WGE38" s="23"/>
      <c r="WGF38" s="23"/>
      <c r="WGG38" s="23"/>
      <c r="WGH38" s="23"/>
      <c r="WGI38" s="23"/>
      <c r="WGJ38" s="23"/>
      <c r="WGK38" s="23"/>
      <c r="WGL38" s="23"/>
      <c r="WGM38" s="23"/>
      <c r="WGN38" s="23"/>
      <c r="WGO38" s="23"/>
      <c r="WGP38" s="23"/>
      <c r="WGQ38" s="23"/>
      <c r="WGR38" s="23"/>
      <c r="WGS38" s="23"/>
      <c r="WGT38" s="23"/>
      <c r="WGU38" s="23"/>
      <c r="WGV38" s="23"/>
      <c r="WGW38" s="23"/>
      <c r="WGX38" s="23"/>
      <c r="WGY38" s="23"/>
      <c r="WGZ38" s="23"/>
      <c r="WHA38" s="23"/>
      <c r="WHB38" s="23"/>
      <c r="WHC38" s="23"/>
      <c r="WHD38" s="23"/>
      <c r="WHE38" s="23"/>
      <c r="WHF38" s="23"/>
      <c r="WHG38" s="23"/>
      <c r="WHH38" s="23"/>
      <c r="WHI38" s="23"/>
      <c r="WHJ38" s="23"/>
      <c r="WHK38" s="23"/>
      <c r="WHL38" s="23"/>
      <c r="WHM38" s="23"/>
      <c r="WHN38" s="23"/>
      <c r="WHO38" s="23"/>
      <c r="WHP38" s="23"/>
      <c r="WHQ38" s="23"/>
      <c r="WHR38" s="23"/>
      <c r="WHS38" s="23"/>
      <c r="WHT38" s="23"/>
      <c r="WHU38" s="23"/>
      <c r="WHV38" s="23"/>
      <c r="WHW38" s="23"/>
      <c r="WHX38" s="23"/>
      <c r="WHY38" s="23"/>
      <c r="WHZ38" s="23"/>
      <c r="WIA38" s="23"/>
      <c r="WIB38" s="23"/>
      <c r="WIC38" s="23"/>
      <c r="WID38" s="23"/>
      <c r="WIE38" s="23"/>
      <c r="WIF38" s="23"/>
      <c r="WIG38" s="23"/>
      <c r="WIH38" s="23"/>
      <c r="WII38" s="23"/>
      <c r="WIJ38" s="23"/>
      <c r="WIK38" s="23"/>
      <c r="WIL38" s="23"/>
      <c r="WIM38" s="23"/>
      <c r="WIN38" s="23"/>
      <c r="WIO38" s="23"/>
      <c r="WIP38" s="23"/>
      <c r="WIQ38" s="23"/>
      <c r="WIR38" s="23"/>
      <c r="WIS38" s="23"/>
      <c r="WIT38" s="23"/>
      <c r="WIU38" s="23"/>
      <c r="WIV38" s="23"/>
      <c r="WIW38" s="23"/>
      <c r="WIX38" s="23"/>
      <c r="WIY38" s="23"/>
      <c r="WIZ38" s="23"/>
      <c r="WJA38" s="23"/>
      <c r="WJB38" s="23"/>
      <c r="WJC38" s="23"/>
      <c r="WJD38" s="23"/>
      <c r="WJE38" s="23"/>
      <c r="WJF38" s="23"/>
      <c r="WJG38" s="23"/>
      <c r="WJH38" s="23"/>
      <c r="WJI38" s="23"/>
      <c r="WJJ38" s="23"/>
      <c r="WJK38" s="23"/>
      <c r="WJL38" s="23"/>
      <c r="WJM38" s="23"/>
      <c r="WJN38" s="23"/>
      <c r="WJO38" s="23"/>
      <c r="WJP38" s="23"/>
      <c r="WJQ38" s="23"/>
      <c r="WJR38" s="23"/>
      <c r="WJS38" s="23"/>
      <c r="WJT38" s="23"/>
      <c r="WJU38" s="23"/>
      <c r="WJV38" s="23"/>
      <c r="WJW38" s="23"/>
      <c r="WJX38" s="23"/>
      <c r="WJY38" s="23"/>
      <c r="WJZ38" s="23"/>
      <c r="WKA38" s="23"/>
      <c r="WKB38" s="23"/>
      <c r="WKC38" s="23"/>
      <c r="WKD38" s="23"/>
      <c r="WKE38" s="23"/>
      <c r="WKF38" s="23"/>
      <c r="WKG38" s="23"/>
      <c r="WKH38" s="23"/>
      <c r="WKI38" s="23"/>
      <c r="WKJ38" s="23"/>
      <c r="WKK38" s="23"/>
      <c r="WKL38" s="23"/>
      <c r="WKM38" s="23"/>
      <c r="WKN38" s="23"/>
      <c r="WKO38" s="23"/>
      <c r="WKP38" s="23"/>
      <c r="WKQ38" s="23"/>
      <c r="WKR38" s="23"/>
      <c r="WKS38" s="23"/>
      <c r="WKT38" s="23"/>
      <c r="WKU38" s="23"/>
      <c r="WKV38" s="23"/>
      <c r="WKW38" s="23"/>
      <c r="WKX38" s="23"/>
      <c r="WKY38" s="23"/>
      <c r="WKZ38" s="23"/>
      <c r="WLA38" s="23"/>
      <c r="WLB38" s="23"/>
      <c r="WLC38" s="23"/>
      <c r="WLD38" s="23"/>
      <c r="WLE38" s="23"/>
      <c r="WLF38" s="23"/>
      <c r="WLG38" s="23"/>
      <c r="WLH38" s="23"/>
      <c r="WLI38" s="23"/>
      <c r="WLJ38" s="23"/>
      <c r="WLK38" s="23"/>
      <c r="WLL38" s="23"/>
      <c r="WLM38" s="23"/>
      <c r="WLN38" s="23"/>
      <c r="WLO38" s="23"/>
      <c r="WLP38" s="23"/>
      <c r="WLQ38" s="23"/>
      <c r="WLR38" s="23"/>
      <c r="WLS38" s="23"/>
      <c r="WLT38" s="23"/>
      <c r="WLU38" s="23"/>
      <c r="WLV38" s="23"/>
      <c r="WLW38" s="23"/>
      <c r="WLX38" s="23"/>
      <c r="WLY38" s="23"/>
      <c r="WLZ38" s="23"/>
      <c r="WMA38" s="23"/>
      <c r="WMB38" s="23"/>
      <c r="WMC38" s="23"/>
      <c r="WMD38" s="23"/>
      <c r="WME38" s="23"/>
      <c r="WMF38" s="23"/>
      <c r="WMG38" s="23"/>
      <c r="WMH38" s="23"/>
      <c r="WMI38" s="23"/>
      <c r="WMJ38" s="23"/>
      <c r="WMK38" s="23"/>
      <c r="WML38" s="23"/>
      <c r="WMM38" s="23"/>
      <c r="WMN38" s="23"/>
      <c r="WMO38" s="23"/>
      <c r="WMP38" s="23"/>
      <c r="WMQ38" s="23"/>
      <c r="WMR38" s="23"/>
      <c r="WMS38" s="23"/>
      <c r="WMT38" s="23"/>
      <c r="WMU38" s="23"/>
      <c r="WMV38" s="23"/>
      <c r="WMW38" s="23"/>
      <c r="WMX38" s="23"/>
      <c r="WMY38" s="23"/>
      <c r="WMZ38" s="23"/>
      <c r="WNA38" s="23"/>
      <c r="WNB38" s="23"/>
      <c r="WNC38" s="23"/>
      <c r="WND38" s="23"/>
      <c r="WNE38" s="23"/>
      <c r="WNF38" s="23"/>
      <c r="WNG38" s="23"/>
      <c r="WNH38" s="23"/>
      <c r="WNI38" s="23"/>
      <c r="WNJ38" s="23"/>
      <c r="WNK38" s="23"/>
      <c r="WNL38" s="23"/>
      <c r="WNM38" s="23"/>
      <c r="WNN38" s="23"/>
      <c r="WNO38" s="23"/>
      <c r="WNP38" s="23"/>
      <c r="WNQ38" s="23"/>
      <c r="WNR38" s="23"/>
      <c r="WNS38" s="23"/>
      <c r="WNT38" s="23"/>
      <c r="WNU38" s="23"/>
      <c r="WNV38" s="23"/>
      <c r="WNW38" s="23"/>
      <c r="WNX38" s="23"/>
      <c r="WNY38" s="23"/>
      <c r="WNZ38" s="23"/>
      <c r="WOA38" s="23"/>
      <c r="WOB38" s="23"/>
      <c r="WOC38" s="23"/>
      <c r="WOD38" s="23"/>
      <c r="WOE38" s="23"/>
      <c r="WOF38" s="23"/>
      <c r="WOG38" s="23"/>
      <c r="WOH38" s="23"/>
      <c r="WOI38" s="23"/>
      <c r="WOJ38" s="23"/>
      <c r="WOK38" s="23"/>
      <c r="WOL38" s="23"/>
      <c r="WOM38" s="23"/>
      <c r="WON38" s="23"/>
      <c r="WOO38" s="23"/>
      <c r="WOP38" s="23"/>
      <c r="WOQ38" s="23"/>
      <c r="WOR38" s="23"/>
      <c r="WOS38" s="23"/>
      <c r="WOT38" s="23"/>
      <c r="WOU38" s="23"/>
      <c r="WOV38" s="23"/>
      <c r="WOW38" s="23"/>
      <c r="WOX38" s="23"/>
      <c r="WOY38" s="23"/>
      <c r="WOZ38" s="23"/>
      <c r="WPA38" s="23"/>
      <c r="WPB38" s="23"/>
      <c r="WPC38" s="23"/>
      <c r="WPD38" s="23"/>
      <c r="WPE38" s="23"/>
      <c r="WPF38" s="23"/>
      <c r="WPG38" s="23"/>
      <c r="WPH38" s="23"/>
      <c r="WPI38" s="23"/>
      <c r="WPJ38" s="23"/>
      <c r="WPK38" s="23"/>
      <c r="WPL38" s="23"/>
      <c r="WPM38" s="23"/>
      <c r="WPN38" s="23"/>
      <c r="WPO38" s="23"/>
      <c r="WPP38" s="23"/>
      <c r="WPQ38" s="23"/>
      <c r="WPR38" s="23"/>
      <c r="WPS38" s="23"/>
      <c r="WPT38" s="23"/>
      <c r="WPU38" s="23"/>
      <c r="WPV38" s="23"/>
      <c r="WPW38" s="23"/>
      <c r="WPX38" s="23"/>
      <c r="WPY38" s="23"/>
      <c r="WPZ38" s="23"/>
      <c r="WQA38" s="23"/>
      <c r="WQB38" s="23"/>
      <c r="WQC38" s="23"/>
      <c r="WQD38" s="23"/>
      <c r="WQE38" s="23"/>
      <c r="WQF38" s="23"/>
      <c r="WQG38" s="23"/>
      <c r="WQH38" s="23"/>
      <c r="WQI38" s="23"/>
      <c r="WQJ38" s="23"/>
      <c r="WQK38" s="23"/>
      <c r="WQL38" s="23"/>
      <c r="WQM38" s="23"/>
      <c r="WQN38" s="23"/>
      <c r="WQO38" s="23"/>
      <c r="WQP38" s="23"/>
      <c r="WQQ38" s="23"/>
      <c r="WQR38" s="23"/>
      <c r="WQS38" s="23"/>
      <c r="WQT38" s="23"/>
      <c r="WQU38" s="23"/>
      <c r="WQV38" s="23"/>
      <c r="WQW38" s="23"/>
      <c r="WQX38" s="23"/>
      <c r="WQY38" s="23"/>
      <c r="WQZ38" s="23"/>
      <c r="WRA38" s="23"/>
      <c r="WRB38" s="23"/>
      <c r="WRC38" s="23"/>
      <c r="WRD38" s="23"/>
      <c r="WRE38" s="23"/>
      <c r="WRF38" s="23"/>
      <c r="WRG38" s="23"/>
      <c r="WRH38" s="23"/>
      <c r="WRI38" s="23"/>
      <c r="WRJ38" s="23"/>
      <c r="WRK38" s="23"/>
      <c r="WRL38" s="23"/>
      <c r="WRM38" s="23"/>
      <c r="WRN38" s="23"/>
      <c r="WRO38" s="23"/>
      <c r="WRP38" s="23"/>
      <c r="WRQ38" s="23"/>
      <c r="WRR38" s="23"/>
      <c r="WRS38" s="23"/>
      <c r="WRT38" s="23"/>
      <c r="WRU38" s="23"/>
      <c r="WRV38" s="23"/>
      <c r="WRW38" s="23"/>
      <c r="WRX38" s="23"/>
      <c r="WRY38" s="23"/>
      <c r="WRZ38" s="23"/>
      <c r="WSA38" s="23"/>
      <c r="WSB38" s="23"/>
      <c r="WSC38" s="23"/>
      <c r="WSD38" s="23"/>
      <c r="WSE38" s="23"/>
      <c r="WSF38" s="23"/>
      <c r="WSG38" s="23"/>
      <c r="WSH38" s="23"/>
      <c r="WSI38" s="23"/>
      <c r="WSJ38" s="23"/>
      <c r="WSK38" s="23"/>
      <c r="WSL38" s="23"/>
      <c r="WSM38" s="23"/>
      <c r="WSN38" s="23"/>
      <c r="WSO38" s="23"/>
      <c r="WSP38" s="23"/>
      <c r="WSQ38" s="23"/>
      <c r="WSR38" s="23"/>
      <c r="WSS38" s="23"/>
      <c r="WST38" s="23"/>
      <c r="WSU38" s="23"/>
      <c r="WSV38" s="23"/>
      <c r="WSW38" s="23"/>
      <c r="WSX38" s="23"/>
      <c r="WSY38" s="23"/>
      <c r="WSZ38" s="23"/>
      <c r="WTA38" s="23"/>
      <c r="WTB38" s="23"/>
      <c r="WTC38" s="23"/>
      <c r="WTD38" s="23"/>
      <c r="WTE38" s="23"/>
      <c r="WTF38" s="23"/>
      <c r="WTG38" s="23"/>
      <c r="WTH38" s="23"/>
      <c r="WTI38" s="23"/>
      <c r="WTJ38" s="23"/>
      <c r="WTK38" s="23"/>
      <c r="WTL38" s="23"/>
      <c r="WTM38" s="23"/>
      <c r="WTN38" s="23"/>
      <c r="WTO38" s="23"/>
      <c r="WTP38" s="23"/>
      <c r="WTQ38" s="23"/>
      <c r="WTR38" s="23"/>
      <c r="WTS38" s="23"/>
      <c r="WTT38" s="23"/>
      <c r="WTU38" s="23"/>
      <c r="WTV38" s="23"/>
      <c r="WTW38" s="23"/>
      <c r="WTX38" s="23"/>
      <c r="WTY38" s="23"/>
      <c r="WTZ38" s="23"/>
      <c r="WUA38" s="23"/>
      <c r="WUB38" s="23"/>
      <c r="WUC38" s="23"/>
      <c r="WUD38" s="23"/>
      <c r="WUE38" s="23"/>
      <c r="WUF38" s="23"/>
      <c r="WUG38" s="23"/>
      <c r="WUH38" s="23"/>
      <c r="WUI38" s="23"/>
      <c r="WUJ38" s="23"/>
      <c r="WUK38" s="23"/>
      <c r="WUL38" s="23"/>
      <c r="WUM38" s="23"/>
      <c r="WUN38" s="23"/>
      <c r="WUO38" s="23"/>
      <c r="WUP38" s="23"/>
      <c r="WUQ38" s="23"/>
      <c r="WUR38" s="23"/>
      <c r="WUS38" s="23"/>
      <c r="WUT38" s="23"/>
      <c r="WUU38" s="23"/>
      <c r="WUV38" s="23"/>
      <c r="WUW38" s="23"/>
      <c r="WUX38" s="23"/>
      <c r="WUY38" s="23"/>
      <c r="WUZ38" s="23"/>
      <c r="WVA38" s="23"/>
      <c r="WVB38" s="23"/>
      <c r="WVC38" s="23"/>
      <c r="WVD38" s="23"/>
      <c r="WVE38" s="23"/>
      <c r="WVF38" s="23"/>
      <c r="WVG38" s="23"/>
      <c r="WVH38" s="23"/>
      <c r="WVI38" s="23"/>
      <c r="WVJ38" s="23"/>
      <c r="WVK38" s="23"/>
      <c r="WVL38" s="23"/>
      <c r="WVM38" s="23"/>
      <c r="WVN38" s="23"/>
      <c r="WVO38" s="23"/>
      <c r="WVP38" s="23"/>
      <c r="WVQ38" s="23"/>
      <c r="WVR38" s="23"/>
      <c r="WVS38" s="23"/>
      <c r="WVT38" s="23"/>
      <c r="WVU38" s="23"/>
      <c r="WVV38" s="23"/>
      <c r="WVW38" s="23"/>
      <c r="WVX38" s="23"/>
      <c r="WVY38" s="23"/>
      <c r="WVZ38" s="23"/>
      <c r="WWA38" s="23"/>
      <c r="WWB38" s="23"/>
      <c r="WWC38" s="23"/>
      <c r="WWD38" s="23"/>
      <c r="WWE38" s="23"/>
      <c r="WWF38" s="23"/>
      <c r="WWG38" s="23"/>
      <c r="WWH38" s="23"/>
      <c r="WWI38" s="23"/>
      <c r="WWJ38" s="23"/>
      <c r="WWK38" s="23"/>
      <c r="WWL38" s="23"/>
      <c r="WWM38" s="23"/>
      <c r="WWN38" s="23"/>
      <c r="WWO38" s="23"/>
      <c r="WWP38" s="23"/>
      <c r="WWQ38" s="23"/>
      <c r="WWR38" s="23"/>
      <c r="WWS38" s="23"/>
      <c r="WWT38" s="23"/>
      <c r="WWU38" s="23"/>
      <c r="WWV38" s="23"/>
      <c r="WWW38" s="23"/>
      <c r="WWX38" s="23"/>
      <c r="WWY38" s="23"/>
      <c r="WWZ38" s="23"/>
      <c r="WXA38" s="23"/>
      <c r="WXB38" s="23"/>
      <c r="WXC38" s="23"/>
      <c r="WXD38" s="23"/>
      <c r="WXE38" s="23"/>
      <c r="WXF38" s="23"/>
      <c r="WXG38" s="23"/>
      <c r="WXH38" s="23"/>
      <c r="WXI38" s="23"/>
      <c r="WXJ38" s="23"/>
      <c r="WXK38" s="23"/>
      <c r="WXL38" s="23"/>
      <c r="WXM38" s="23"/>
      <c r="WXN38" s="23"/>
      <c r="WXO38" s="23"/>
      <c r="WXP38" s="23"/>
      <c r="WXQ38" s="23"/>
      <c r="WXR38" s="23"/>
      <c r="WXS38" s="23"/>
      <c r="WXT38" s="23"/>
      <c r="WXU38" s="23"/>
      <c r="WXV38" s="23"/>
      <c r="WXW38" s="23"/>
      <c r="WXX38" s="23"/>
      <c r="WXY38" s="23"/>
      <c r="WXZ38" s="23"/>
      <c r="WYA38" s="23"/>
      <c r="WYB38" s="23"/>
      <c r="WYC38" s="23"/>
      <c r="WYD38" s="23"/>
      <c r="WYE38" s="23"/>
      <c r="WYF38" s="23"/>
      <c r="WYG38" s="23"/>
      <c r="WYH38" s="23"/>
      <c r="WYI38" s="23"/>
      <c r="WYJ38" s="23"/>
      <c r="WYK38" s="23"/>
      <c r="WYL38" s="23"/>
      <c r="WYM38" s="23"/>
      <c r="WYN38" s="23"/>
      <c r="WYO38" s="23"/>
      <c r="WYP38" s="23"/>
      <c r="WYQ38" s="23"/>
      <c r="WYR38" s="23"/>
      <c r="WYS38" s="23"/>
      <c r="WYT38" s="23"/>
      <c r="WYU38" s="23"/>
      <c r="WYV38" s="23"/>
      <c r="WYW38" s="23"/>
      <c r="WYX38" s="23"/>
      <c r="WYY38" s="23"/>
      <c r="WYZ38" s="23"/>
      <c r="WZA38" s="23"/>
      <c r="WZB38" s="23"/>
      <c r="WZC38" s="23"/>
      <c r="WZD38" s="23"/>
      <c r="WZE38" s="23"/>
      <c r="WZF38" s="23"/>
      <c r="WZG38" s="23"/>
      <c r="WZH38" s="23"/>
      <c r="WZI38" s="23"/>
      <c r="WZJ38" s="23"/>
      <c r="WZK38" s="23"/>
      <c r="WZL38" s="23"/>
      <c r="WZM38" s="23"/>
      <c r="WZN38" s="23"/>
      <c r="WZO38" s="23"/>
      <c r="WZP38" s="23"/>
      <c r="WZQ38" s="23"/>
      <c r="WZR38" s="23"/>
      <c r="WZS38" s="23"/>
      <c r="WZT38" s="23"/>
      <c r="WZU38" s="23"/>
      <c r="WZV38" s="23"/>
      <c r="WZW38" s="23"/>
      <c r="WZX38" s="23"/>
      <c r="WZY38" s="23"/>
      <c r="WZZ38" s="23"/>
      <c r="XAA38" s="23"/>
      <c r="XAB38" s="23"/>
      <c r="XAC38" s="23"/>
      <c r="XAD38" s="23"/>
      <c r="XAE38" s="23"/>
      <c r="XAF38" s="23"/>
      <c r="XAG38" s="23"/>
      <c r="XAH38" s="23"/>
      <c r="XAI38" s="23"/>
      <c r="XAJ38" s="23"/>
      <c r="XAK38" s="23"/>
      <c r="XAL38" s="23"/>
      <c r="XAM38" s="23"/>
      <c r="XAN38" s="23"/>
      <c r="XAO38" s="23"/>
      <c r="XAP38" s="23"/>
      <c r="XAQ38" s="23"/>
      <c r="XAR38" s="23"/>
      <c r="XAS38" s="23"/>
      <c r="XAT38" s="23"/>
      <c r="XAU38" s="23"/>
      <c r="XAV38" s="23"/>
      <c r="XAW38" s="23"/>
      <c r="XAX38" s="23"/>
      <c r="XAY38" s="23"/>
      <c r="XAZ38" s="23"/>
      <c r="XBA38" s="23"/>
      <c r="XBB38" s="23"/>
      <c r="XBC38" s="23"/>
      <c r="XBD38" s="23"/>
      <c r="XBE38" s="23"/>
      <c r="XBF38" s="23"/>
      <c r="XBG38" s="23"/>
      <c r="XBH38" s="23"/>
      <c r="XBI38" s="23"/>
      <c r="XBJ38" s="23"/>
      <c r="XBK38" s="23"/>
      <c r="XBL38" s="23"/>
      <c r="XBM38" s="23"/>
      <c r="XBN38" s="23"/>
      <c r="XBO38" s="23"/>
      <c r="XBP38" s="23"/>
      <c r="XBQ38" s="23"/>
      <c r="XBR38" s="23"/>
      <c r="XBS38" s="23"/>
      <c r="XBT38" s="23"/>
      <c r="XBU38" s="23"/>
      <c r="XBV38" s="23"/>
      <c r="XBW38" s="23"/>
      <c r="XBX38" s="23"/>
      <c r="XBY38" s="23"/>
      <c r="XBZ38" s="23"/>
      <c r="XCA38" s="23"/>
      <c r="XCB38" s="23"/>
      <c r="XCC38" s="23"/>
      <c r="XCD38" s="23"/>
      <c r="XCE38" s="23"/>
      <c r="XCF38" s="23"/>
      <c r="XCG38" s="23"/>
      <c r="XCH38" s="23"/>
      <c r="XCI38" s="23"/>
      <c r="XCJ38" s="23"/>
      <c r="XCK38" s="23"/>
      <c r="XCL38" s="23"/>
      <c r="XCM38" s="23"/>
      <c r="XCN38" s="23"/>
      <c r="XCO38" s="23"/>
      <c r="XCP38" s="23"/>
      <c r="XCQ38" s="23"/>
      <c r="XCR38" s="23"/>
      <c r="XCS38" s="23"/>
      <c r="XCT38" s="23"/>
      <c r="XCU38" s="23"/>
      <c r="XCV38" s="23"/>
      <c r="XCW38" s="23"/>
      <c r="XCX38" s="23"/>
      <c r="XCY38" s="23"/>
      <c r="XCZ38" s="23"/>
      <c r="XDA38" s="23"/>
      <c r="XDB38" s="23"/>
      <c r="XDC38" s="23"/>
      <c r="XDD38" s="23"/>
      <c r="XDE38" s="23"/>
      <c r="XDF38" s="23"/>
      <c r="XDG38" s="23"/>
      <c r="XDH38" s="23"/>
      <c r="XDI38" s="23"/>
      <c r="XDJ38" s="23"/>
      <c r="XDK38" s="23"/>
      <c r="XDL38" s="23"/>
      <c r="XDM38" s="23"/>
      <c r="XDN38" s="23"/>
      <c r="XDO38" s="23"/>
      <c r="XDP38" s="23"/>
      <c r="XDQ38" s="23"/>
      <c r="XDR38" s="23"/>
      <c r="XDS38" s="23"/>
      <c r="XDT38" s="23"/>
      <c r="XDU38" s="23"/>
      <c r="XDV38" s="23"/>
      <c r="XDW38" s="23"/>
      <c r="XDX38" s="23"/>
      <c r="XDY38" s="23"/>
      <c r="XDZ38" s="23"/>
      <c r="XEA38" s="23"/>
      <c r="XEB38" s="23"/>
      <c r="XEC38" s="23"/>
      <c r="XED38" s="23"/>
      <c r="XEE38" s="23"/>
      <c r="XEF38" s="23"/>
      <c r="XEG38" s="23"/>
      <c r="XEH38" s="23"/>
      <c r="XEI38" s="23"/>
      <c r="XEJ38" s="23"/>
      <c r="XEK38" s="23"/>
      <c r="XEL38" s="23"/>
      <c r="XEM38" s="23"/>
      <c r="XEN38" s="23"/>
      <c r="XEO38" s="23"/>
      <c r="XEP38" s="23"/>
      <c r="XEQ38" s="23"/>
      <c r="XER38" s="23"/>
      <c r="XES38" s="23"/>
      <c r="XET38" s="23"/>
      <c r="XEU38" s="23"/>
      <c r="XEV38" s="23"/>
      <c r="XEW38" s="23"/>
      <c r="XEX38" s="23"/>
      <c r="XEY38" s="23"/>
      <c r="XEZ38" s="23"/>
      <c r="XFA38" s="23"/>
      <c r="XFB38" s="23"/>
      <c r="XFC38" s="23"/>
      <c r="XFD38" s="23"/>
    </row>
    <row r="39" spans="1:16384" x14ac:dyDescent="0.2">
      <c r="A39" s="23" t="s">
        <v>337</v>
      </c>
      <c r="B39" s="14" t="s">
        <v>603</v>
      </c>
      <c r="C39" s="14"/>
      <c r="D39" s="14"/>
      <c r="E39" s="14"/>
      <c r="F39" s="8">
        <v>1</v>
      </c>
      <c r="G39" s="8"/>
      <c r="H39" s="14" t="s">
        <v>1055</v>
      </c>
      <c r="I39" s="23"/>
      <c r="J39" s="23"/>
      <c r="K39" s="23"/>
      <c r="L39" s="23"/>
      <c r="M39" s="23"/>
      <c r="N39" s="23"/>
      <c r="O39" s="23"/>
      <c r="P39" s="23"/>
      <c r="Q39" s="23"/>
      <c r="R39" s="23"/>
      <c r="S39" s="24"/>
      <c r="T39" s="23"/>
      <c r="U39" s="23"/>
      <c r="V39" s="23"/>
      <c r="W39" s="23"/>
      <c r="X39" s="23"/>
      <c r="Y39" s="23"/>
      <c r="Z39" s="23"/>
      <c r="AA39" s="23"/>
      <c r="AB39" s="23"/>
      <c r="AC39" s="23"/>
      <c r="AD39" s="23"/>
      <c r="AE39" s="23"/>
      <c r="AF39" s="23"/>
      <c r="AG39" s="23"/>
      <c r="AH39" s="23"/>
      <c r="AI39" s="23"/>
      <c r="AJ39" s="23"/>
      <c r="AK39" s="23"/>
      <c r="AL39" s="23"/>
      <c r="AM39" s="23"/>
      <c r="AN39" s="23"/>
      <c r="AO39" s="23"/>
      <c r="AP39" s="23"/>
      <c r="AQ39" s="23"/>
      <c r="AR39" s="23"/>
      <c r="AS39" s="23"/>
      <c r="AT39" s="23"/>
      <c r="AU39" s="23"/>
      <c r="AV39" s="23"/>
      <c r="AW39" s="23"/>
      <c r="AX39" s="23"/>
      <c r="AY39" s="23"/>
      <c r="AZ39" s="23"/>
      <c r="BA39" s="23"/>
      <c r="BB39" s="23"/>
      <c r="BC39" s="23"/>
      <c r="BD39" s="23"/>
      <c r="BE39" s="23"/>
      <c r="BF39" s="23"/>
      <c r="BG39" s="23"/>
      <c r="BH39" s="23"/>
      <c r="BI39" s="23"/>
      <c r="BJ39" s="23"/>
      <c r="BK39" s="23"/>
      <c r="BL39" s="23"/>
      <c r="BM39" s="23"/>
      <c r="BN39" s="23"/>
      <c r="BO39" s="23"/>
      <c r="BP39" s="23"/>
      <c r="BQ39" s="23"/>
      <c r="BR39" s="23"/>
      <c r="BS39" s="23"/>
      <c r="BT39" s="23"/>
      <c r="BU39" s="23"/>
      <c r="BV39" s="23"/>
      <c r="BW39" s="23"/>
      <c r="BX39" s="23"/>
      <c r="BY39" s="23"/>
      <c r="BZ39" s="23"/>
      <c r="CA39" s="23"/>
      <c r="CB39" s="23"/>
      <c r="CC39" s="23"/>
      <c r="CD39" s="23"/>
      <c r="CE39" s="23"/>
      <c r="CF39" s="23"/>
      <c r="CG39" s="23"/>
      <c r="CH39" s="23"/>
      <c r="CI39" s="23"/>
      <c r="CJ39" s="23"/>
      <c r="CK39" s="23"/>
      <c r="CL39" s="23"/>
      <c r="CM39" s="23"/>
      <c r="CN39" s="23"/>
      <c r="CO39" s="23"/>
      <c r="CP39" s="23"/>
      <c r="CQ39" s="23"/>
      <c r="CR39" s="23"/>
      <c r="CS39" s="23"/>
      <c r="CT39" s="23"/>
      <c r="CU39" s="23"/>
      <c r="CV39" s="23"/>
      <c r="CW39" s="23"/>
      <c r="CX39" s="23"/>
      <c r="CY39" s="23"/>
      <c r="CZ39" s="23"/>
      <c r="DA39" s="23"/>
      <c r="DB39" s="23"/>
      <c r="DC39" s="23"/>
      <c r="DD39" s="23"/>
      <c r="DE39" s="23"/>
      <c r="DF39" s="23"/>
      <c r="DG39" s="23"/>
      <c r="DH39" s="23"/>
      <c r="DI39" s="23"/>
      <c r="DJ39" s="23"/>
      <c r="DK39" s="23"/>
      <c r="DL39" s="23"/>
      <c r="DM39" s="23"/>
      <c r="DN39" s="23"/>
      <c r="DO39" s="23"/>
      <c r="DP39" s="23"/>
      <c r="DQ39" s="23"/>
      <c r="DR39" s="23"/>
      <c r="DS39" s="23"/>
      <c r="DT39" s="23"/>
      <c r="DU39" s="23"/>
      <c r="DV39" s="23"/>
      <c r="DW39" s="23"/>
      <c r="DX39" s="23"/>
      <c r="DY39" s="23"/>
      <c r="DZ39" s="23"/>
      <c r="EA39" s="23"/>
      <c r="EB39" s="23"/>
      <c r="EC39" s="23"/>
      <c r="ED39" s="23"/>
      <c r="EE39" s="23"/>
      <c r="EF39" s="23"/>
      <c r="EG39" s="23"/>
      <c r="EH39" s="23"/>
      <c r="EI39" s="23"/>
      <c r="EJ39" s="23"/>
      <c r="EK39" s="23"/>
      <c r="EL39" s="23"/>
      <c r="EM39" s="23"/>
      <c r="EN39" s="23"/>
      <c r="EO39" s="23"/>
      <c r="EP39" s="23"/>
      <c r="EQ39" s="23"/>
      <c r="ER39" s="23"/>
      <c r="ES39" s="23"/>
      <c r="ET39" s="23"/>
      <c r="EU39" s="23"/>
      <c r="EV39" s="23"/>
      <c r="EW39" s="23"/>
      <c r="EX39" s="23"/>
      <c r="EY39" s="23"/>
      <c r="EZ39" s="23"/>
      <c r="FA39" s="23"/>
      <c r="FB39" s="23"/>
      <c r="FC39" s="23"/>
      <c r="FD39" s="23"/>
      <c r="FE39" s="23"/>
      <c r="FF39" s="23"/>
      <c r="FG39" s="23"/>
      <c r="FH39" s="23"/>
      <c r="FI39" s="23"/>
      <c r="FJ39" s="23"/>
      <c r="FK39" s="23"/>
      <c r="FL39" s="23"/>
      <c r="FM39" s="23"/>
      <c r="FN39" s="23"/>
      <c r="FO39" s="23"/>
      <c r="FP39" s="23"/>
      <c r="FQ39" s="23"/>
      <c r="FR39" s="23"/>
      <c r="FS39" s="23"/>
      <c r="FT39" s="23"/>
      <c r="FU39" s="23"/>
      <c r="FV39" s="23"/>
      <c r="FW39" s="23"/>
      <c r="FX39" s="23"/>
      <c r="FY39" s="23"/>
      <c r="FZ39" s="23"/>
      <c r="GA39" s="23"/>
      <c r="GB39" s="23"/>
      <c r="GC39" s="23"/>
      <c r="GD39" s="23"/>
      <c r="GE39" s="23"/>
      <c r="GF39" s="23"/>
      <c r="GG39" s="23"/>
      <c r="GH39" s="23"/>
      <c r="GI39" s="23"/>
      <c r="GJ39" s="23"/>
      <c r="GK39" s="23"/>
      <c r="GL39" s="23"/>
      <c r="GM39" s="23"/>
      <c r="GN39" s="23"/>
      <c r="GO39" s="23"/>
      <c r="GP39" s="23"/>
      <c r="GQ39" s="23"/>
      <c r="GR39" s="23"/>
      <c r="GS39" s="23"/>
      <c r="GT39" s="23"/>
      <c r="GU39" s="23"/>
      <c r="GV39" s="23"/>
      <c r="GW39" s="23"/>
      <c r="GX39" s="23"/>
      <c r="GY39" s="23"/>
      <c r="GZ39" s="23"/>
      <c r="HA39" s="23"/>
      <c r="HB39" s="23"/>
      <c r="HC39" s="23"/>
      <c r="HD39" s="23"/>
      <c r="HE39" s="23"/>
      <c r="HF39" s="23"/>
      <c r="HG39" s="23"/>
      <c r="HH39" s="23"/>
      <c r="HI39" s="23"/>
      <c r="HJ39" s="23"/>
      <c r="HK39" s="23"/>
      <c r="HL39" s="23"/>
      <c r="HM39" s="23"/>
      <c r="HN39" s="23"/>
      <c r="HO39" s="23"/>
      <c r="HP39" s="23"/>
      <c r="HQ39" s="23"/>
      <c r="HR39" s="23"/>
      <c r="HS39" s="23"/>
      <c r="HT39" s="23"/>
      <c r="HU39" s="23"/>
      <c r="HV39" s="23"/>
      <c r="HW39" s="23"/>
      <c r="HX39" s="23"/>
      <c r="HY39" s="23"/>
      <c r="HZ39" s="23"/>
      <c r="IA39" s="23"/>
      <c r="IB39" s="23"/>
      <c r="IC39" s="23"/>
      <c r="ID39" s="23"/>
      <c r="IE39" s="23"/>
      <c r="IF39" s="23"/>
      <c r="IG39" s="23"/>
      <c r="IH39" s="23"/>
      <c r="II39" s="23"/>
      <c r="IJ39" s="23"/>
      <c r="IK39" s="23"/>
      <c r="IL39" s="23"/>
      <c r="IM39" s="23"/>
      <c r="IN39" s="23"/>
      <c r="IO39" s="23"/>
      <c r="IP39" s="23"/>
      <c r="IQ39" s="23"/>
      <c r="IR39" s="23"/>
      <c r="IS39" s="23"/>
      <c r="IT39" s="23"/>
      <c r="IU39" s="23"/>
      <c r="IV39" s="23"/>
      <c r="IW39" s="23"/>
      <c r="IX39" s="23"/>
      <c r="IY39" s="23"/>
      <c r="IZ39" s="23"/>
      <c r="JA39" s="23"/>
      <c r="JB39" s="23"/>
      <c r="JC39" s="23"/>
      <c r="JD39" s="23"/>
      <c r="JE39" s="23"/>
      <c r="JF39" s="23"/>
      <c r="JG39" s="23"/>
      <c r="JH39" s="23"/>
      <c r="JI39" s="23"/>
      <c r="JJ39" s="23"/>
      <c r="JK39" s="23"/>
      <c r="JL39" s="23"/>
      <c r="JM39" s="23"/>
      <c r="JN39" s="23"/>
      <c r="JO39" s="23"/>
      <c r="JP39" s="23"/>
      <c r="JQ39" s="23"/>
      <c r="JR39" s="23"/>
      <c r="JS39" s="23"/>
      <c r="JT39" s="23"/>
      <c r="JU39" s="23"/>
      <c r="JV39" s="23"/>
      <c r="JW39" s="23"/>
      <c r="JX39" s="23"/>
      <c r="JY39" s="23"/>
      <c r="JZ39" s="23"/>
      <c r="KA39" s="23"/>
      <c r="KB39" s="23"/>
      <c r="KC39" s="23"/>
      <c r="KD39" s="23"/>
      <c r="KE39" s="23"/>
      <c r="KF39" s="23"/>
      <c r="KG39" s="23"/>
      <c r="KH39" s="23"/>
      <c r="KI39" s="23"/>
      <c r="KJ39" s="23"/>
      <c r="KK39" s="23"/>
      <c r="KL39" s="23"/>
      <c r="KM39" s="23"/>
      <c r="KN39" s="23"/>
      <c r="KO39" s="23"/>
      <c r="KP39" s="23"/>
      <c r="KQ39" s="23"/>
      <c r="KR39" s="23"/>
      <c r="KS39" s="23"/>
      <c r="KT39" s="23"/>
      <c r="KU39" s="23"/>
      <c r="KV39" s="23"/>
      <c r="KW39" s="23"/>
      <c r="KX39" s="23"/>
      <c r="KY39" s="23"/>
      <c r="KZ39" s="23"/>
      <c r="LA39" s="23"/>
      <c r="LB39" s="23"/>
      <c r="LC39" s="23"/>
      <c r="LD39" s="23"/>
      <c r="LE39" s="23"/>
      <c r="LF39" s="23"/>
      <c r="LG39" s="23"/>
      <c r="LH39" s="23"/>
      <c r="LI39" s="23"/>
      <c r="LJ39" s="23"/>
      <c r="LK39" s="23"/>
      <c r="LL39" s="23"/>
      <c r="LM39" s="23"/>
      <c r="LN39" s="23"/>
      <c r="LO39" s="23"/>
      <c r="LP39" s="23"/>
      <c r="LQ39" s="23"/>
      <c r="LR39" s="23"/>
      <c r="LS39" s="23"/>
      <c r="LT39" s="23"/>
      <c r="LU39" s="23"/>
      <c r="LV39" s="23"/>
      <c r="LW39" s="23"/>
      <c r="LX39" s="23"/>
      <c r="LY39" s="23"/>
      <c r="LZ39" s="23"/>
      <c r="MA39" s="23"/>
      <c r="MB39" s="23"/>
      <c r="MC39" s="23"/>
      <c r="MD39" s="23"/>
      <c r="ME39" s="23"/>
      <c r="MF39" s="23"/>
      <c r="MG39" s="23"/>
      <c r="MH39" s="23"/>
      <c r="MI39" s="23"/>
      <c r="MJ39" s="23"/>
      <c r="MK39" s="23"/>
      <c r="ML39" s="23"/>
      <c r="MM39" s="23"/>
      <c r="MN39" s="23"/>
      <c r="MO39" s="23"/>
      <c r="MP39" s="23"/>
      <c r="MQ39" s="23"/>
      <c r="MR39" s="23"/>
      <c r="MS39" s="23"/>
      <c r="MT39" s="23"/>
      <c r="MU39" s="23"/>
      <c r="MV39" s="23"/>
      <c r="MW39" s="23"/>
      <c r="MX39" s="23"/>
      <c r="MY39" s="23"/>
      <c r="MZ39" s="23"/>
      <c r="NA39" s="23"/>
      <c r="NB39" s="23"/>
      <c r="NC39" s="23"/>
      <c r="ND39" s="23"/>
      <c r="NE39" s="23"/>
      <c r="NF39" s="23"/>
      <c r="NG39" s="23"/>
      <c r="NH39" s="23"/>
      <c r="NI39" s="23"/>
      <c r="NJ39" s="23"/>
      <c r="NK39" s="23"/>
      <c r="NL39" s="23"/>
      <c r="NM39" s="23"/>
      <c r="NN39" s="23"/>
      <c r="NO39" s="23"/>
      <c r="NP39" s="23"/>
      <c r="NQ39" s="23"/>
      <c r="NR39" s="23"/>
      <c r="NS39" s="23"/>
      <c r="NT39" s="23"/>
      <c r="NU39" s="23"/>
      <c r="NV39" s="23"/>
      <c r="NW39" s="23"/>
      <c r="NX39" s="23"/>
      <c r="NY39" s="23"/>
      <c r="NZ39" s="23"/>
      <c r="OA39" s="23"/>
      <c r="OB39" s="23"/>
      <c r="OC39" s="23"/>
      <c r="OD39" s="23"/>
      <c r="OE39" s="23"/>
      <c r="OF39" s="23"/>
      <c r="OG39" s="23"/>
      <c r="OH39" s="23"/>
      <c r="OI39" s="23"/>
      <c r="OJ39" s="23"/>
      <c r="OK39" s="23"/>
      <c r="OL39" s="23"/>
      <c r="OM39" s="23"/>
      <c r="ON39" s="23"/>
      <c r="OO39" s="23"/>
      <c r="OP39" s="23"/>
      <c r="OQ39" s="23"/>
      <c r="OR39" s="23"/>
      <c r="OS39" s="23"/>
      <c r="OT39" s="23"/>
      <c r="OU39" s="23"/>
      <c r="OV39" s="23"/>
      <c r="OW39" s="23"/>
      <c r="OX39" s="23"/>
      <c r="OY39" s="23"/>
      <c r="OZ39" s="23"/>
      <c r="PA39" s="23"/>
      <c r="PB39" s="23"/>
      <c r="PC39" s="23"/>
      <c r="PD39" s="23"/>
      <c r="PE39" s="23"/>
      <c r="PF39" s="23"/>
      <c r="PG39" s="23"/>
      <c r="PH39" s="23"/>
      <c r="PI39" s="23"/>
      <c r="PJ39" s="23"/>
      <c r="PK39" s="23"/>
      <c r="PL39" s="23"/>
      <c r="PM39" s="23"/>
      <c r="PN39" s="23"/>
      <c r="PO39" s="23"/>
      <c r="PP39" s="23"/>
      <c r="PQ39" s="23"/>
      <c r="PR39" s="23"/>
      <c r="PS39" s="23"/>
      <c r="PT39" s="23"/>
      <c r="PU39" s="23"/>
      <c r="PV39" s="23"/>
      <c r="PW39" s="23"/>
      <c r="PX39" s="23"/>
      <c r="PY39" s="23"/>
      <c r="PZ39" s="23"/>
      <c r="QA39" s="23"/>
      <c r="QB39" s="23"/>
      <c r="QC39" s="23"/>
      <c r="QD39" s="23"/>
      <c r="QE39" s="23"/>
      <c r="QF39" s="23"/>
      <c r="QG39" s="23"/>
      <c r="QH39" s="23"/>
      <c r="QI39" s="23"/>
      <c r="QJ39" s="23"/>
      <c r="QK39" s="23"/>
      <c r="QL39" s="23"/>
      <c r="QM39" s="23"/>
      <c r="QN39" s="23"/>
      <c r="QO39" s="23"/>
      <c r="QP39" s="23"/>
      <c r="QQ39" s="23"/>
      <c r="QR39" s="23"/>
      <c r="QS39" s="23"/>
      <c r="QT39" s="23"/>
      <c r="QU39" s="23"/>
      <c r="QV39" s="23"/>
      <c r="QW39" s="23"/>
      <c r="QX39" s="23"/>
      <c r="QY39" s="23"/>
      <c r="QZ39" s="23"/>
      <c r="RA39" s="23"/>
      <c r="RB39" s="23"/>
      <c r="RC39" s="23"/>
      <c r="RD39" s="23"/>
      <c r="RE39" s="23"/>
      <c r="RF39" s="23"/>
      <c r="RG39" s="23"/>
      <c r="RH39" s="23"/>
      <c r="RI39" s="23"/>
      <c r="RJ39" s="23"/>
      <c r="RK39" s="23"/>
      <c r="RL39" s="23"/>
      <c r="RM39" s="23"/>
      <c r="RN39" s="23"/>
      <c r="RO39" s="23"/>
      <c r="RP39" s="23"/>
      <c r="RQ39" s="23"/>
      <c r="RR39" s="23"/>
      <c r="RS39" s="23"/>
      <c r="RT39" s="23"/>
      <c r="RU39" s="23"/>
      <c r="RV39" s="23"/>
      <c r="RW39" s="23"/>
      <c r="RX39" s="23"/>
      <c r="RY39" s="23"/>
      <c r="RZ39" s="23"/>
      <c r="SA39" s="23"/>
      <c r="SB39" s="23"/>
      <c r="SC39" s="23"/>
      <c r="SD39" s="23"/>
      <c r="SE39" s="23"/>
      <c r="SF39" s="23"/>
      <c r="SG39" s="23"/>
      <c r="SH39" s="23"/>
      <c r="SI39" s="23"/>
      <c r="SJ39" s="23"/>
      <c r="SK39" s="23"/>
      <c r="SL39" s="23"/>
      <c r="SM39" s="23"/>
      <c r="SN39" s="23"/>
      <c r="SO39" s="23"/>
      <c r="SP39" s="23"/>
      <c r="SQ39" s="23"/>
      <c r="SR39" s="23"/>
      <c r="SS39" s="23"/>
      <c r="ST39" s="23"/>
      <c r="SU39" s="23"/>
      <c r="SV39" s="23"/>
      <c r="SW39" s="23"/>
      <c r="SX39" s="23"/>
      <c r="SY39" s="23"/>
      <c r="SZ39" s="23"/>
      <c r="TA39" s="23"/>
      <c r="TB39" s="23"/>
      <c r="TC39" s="23"/>
      <c r="TD39" s="23"/>
      <c r="TE39" s="23"/>
      <c r="TF39" s="23"/>
      <c r="TG39" s="23"/>
      <c r="TH39" s="23"/>
      <c r="TI39" s="23"/>
      <c r="TJ39" s="23"/>
      <c r="TK39" s="23"/>
      <c r="TL39" s="23"/>
      <c r="TM39" s="23"/>
      <c r="TN39" s="23"/>
      <c r="TO39" s="23"/>
      <c r="TP39" s="23"/>
      <c r="TQ39" s="23"/>
      <c r="TR39" s="23"/>
      <c r="TS39" s="23"/>
      <c r="TT39" s="23"/>
      <c r="TU39" s="23"/>
      <c r="TV39" s="23"/>
      <c r="TW39" s="23"/>
      <c r="TX39" s="23"/>
      <c r="TY39" s="23"/>
      <c r="TZ39" s="23"/>
      <c r="UA39" s="23"/>
      <c r="UB39" s="23"/>
      <c r="UC39" s="23"/>
      <c r="UD39" s="23"/>
      <c r="UE39" s="23"/>
      <c r="UF39" s="23"/>
      <c r="UG39" s="23"/>
      <c r="UH39" s="23"/>
      <c r="UI39" s="23"/>
      <c r="UJ39" s="23"/>
      <c r="UK39" s="23"/>
      <c r="UL39" s="23"/>
      <c r="UM39" s="23"/>
      <c r="UN39" s="23"/>
      <c r="UO39" s="23"/>
      <c r="UP39" s="23"/>
      <c r="UQ39" s="23"/>
      <c r="UR39" s="23"/>
      <c r="US39" s="23"/>
      <c r="UT39" s="23"/>
      <c r="UU39" s="23"/>
      <c r="UV39" s="23"/>
      <c r="UW39" s="23"/>
      <c r="UX39" s="23"/>
      <c r="UY39" s="23"/>
      <c r="UZ39" s="23"/>
      <c r="VA39" s="23"/>
      <c r="VB39" s="23"/>
      <c r="VC39" s="23"/>
      <c r="VD39" s="23"/>
      <c r="VE39" s="23"/>
      <c r="VF39" s="23"/>
      <c r="VG39" s="23"/>
      <c r="VH39" s="23"/>
      <c r="VI39" s="23"/>
      <c r="VJ39" s="23"/>
      <c r="VK39" s="23"/>
      <c r="VL39" s="23"/>
      <c r="VM39" s="23"/>
      <c r="VN39" s="23"/>
      <c r="VO39" s="23"/>
      <c r="VP39" s="23"/>
      <c r="VQ39" s="23"/>
      <c r="VR39" s="23"/>
      <c r="VS39" s="23"/>
      <c r="VT39" s="23"/>
      <c r="VU39" s="23"/>
      <c r="VV39" s="23"/>
      <c r="VW39" s="23"/>
      <c r="VX39" s="23"/>
      <c r="VY39" s="23"/>
      <c r="VZ39" s="23"/>
      <c r="WA39" s="23"/>
      <c r="WB39" s="23"/>
      <c r="WC39" s="23"/>
      <c r="WD39" s="23"/>
      <c r="WE39" s="23"/>
      <c r="WF39" s="23"/>
      <c r="WG39" s="23"/>
      <c r="WH39" s="23"/>
      <c r="WI39" s="23"/>
      <c r="WJ39" s="23"/>
      <c r="WK39" s="23"/>
      <c r="WL39" s="23"/>
      <c r="WM39" s="23"/>
      <c r="WN39" s="23"/>
      <c r="WO39" s="23"/>
      <c r="WP39" s="23"/>
      <c r="WQ39" s="23"/>
      <c r="WR39" s="23"/>
      <c r="WS39" s="23"/>
      <c r="WT39" s="23"/>
      <c r="WU39" s="23"/>
      <c r="WV39" s="23"/>
      <c r="WW39" s="23"/>
      <c r="WX39" s="23"/>
      <c r="WY39" s="23"/>
      <c r="WZ39" s="23"/>
      <c r="XA39" s="23"/>
      <c r="XB39" s="23"/>
      <c r="XC39" s="23"/>
      <c r="XD39" s="23"/>
      <c r="XE39" s="23"/>
      <c r="XF39" s="23"/>
      <c r="XG39" s="23"/>
      <c r="XH39" s="23"/>
      <c r="XI39" s="23"/>
      <c r="XJ39" s="23"/>
      <c r="XK39" s="23"/>
      <c r="XL39" s="23"/>
      <c r="XM39" s="23"/>
      <c r="XN39" s="23"/>
      <c r="XO39" s="23"/>
      <c r="XP39" s="23"/>
      <c r="XQ39" s="23"/>
      <c r="XR39" s="23"/>
      <c r="XS39" s="23"/>
      <c r="XT39" s="23"/>
      <c r="XU39" s="23"/>
      <c r="XV39" s="23"/>
      <c r="XW39" s="23"/>
      <c r="XX39" s="23"/>
      <c r="XY39" s="23"/>
      <c r="XZ39" s="23"/>
      <c r="YA39" s="23"/>
      <c r="YB39" s="23"/>
      <c r="YC39" s="23"/>
      <c r="YD39" s="23"/>
      <c r="YE39" s="23"/>
      <c r="YF39" s="23"/>
      <c r="YG39" s="23"/>
      <c r="YH39" s="23"/>
      <c r="YI39" s="23"/>
      <c r="YJ39" s="23"/>
      <c r="YK39" s="23"/>
      <c r="YL39" s="23"/>
      <c r="YM39" s="23"/>
      <c r="YN39" s="23"/>
      <c r="YO39" s="23"/>
      <c r="YP39" s="23"/>
      <c r="YQ39" s="23"/>
      <c r="YR39" s="23"/>
      <c r="YS39" s="23"/>
      <c r="YT39" s="23"/>
      <c r="YU39" s="23"/>
      <c r="YV39" s="23"/>
      <c r="YW39" s="23"/>
      <c r="YX39" s="23"/>
      <c r="YY39" s="23"/>
      <c r="YZ39" s="23"/>
      <c r="ZA39" s="23"/>
      <c r="ZB39" s="23"/>
      <c r="ZC39" s="23"/>
      <c r="ZD39" s="23"/>
      <c r="ZE39" s="23"/>
      <c r="ZF39" s="23"/>
      <c r="ZG39" s="23"/>
      <c r="ZH39" s="23"/>
      <c r="ZI39" s="23"/>
      <c r="ZJ39" s="23"/>
      <c r="ZK39" s="23"/>
      <c r="ZL39" s="23"/>
      <c r="ZM39" s="23"/>
      <c r="ZN39" s="23"/>
      <c r="ZO39" s="23"/>
      <c r="ZP39" s="23"/>
      <c r="ZQ39" s="23"/>
      <c r="ZR39" s="23"/>
      <c r="ZS39" s="23"/>
      <c r="ZT39" s="23"/>
      <c r="ZU39" s="23"/>
      <c r="ZV39" s="23"/>
      <c r="ZW39" s="23"/>
      <c r="ZX39" s="23"/>
      <c r="ZY39" s="23"/>
      <c r="ZZ39" s="23"/>
      <c r="AAA39" s="23"/>
      <c r="AAB39" s="23"/>
      <c r="AAC39" s="23"/>
      <c r="AAD39" s="23"/>
      <c r="AAE39" s="23"/>
      <c r="AAF39" s="23"/>
      <c r="AAG39" s="23"/>
      <c r="AAH39" s="23"/>
      <c r="AAI39" s="23"/>
      <c r="AAJ39" s="23"/>
      <c r="AAK39" s="23"/>
      <c r="AAL39" s="23"/>
      <c r="AAM39" s="23"/>
      <c r="AAN39" s="23"/>
      <c r="AAO39" s="23"/>
      <c r="AAP39" s="23"/>
      <c r="AAQ39" s="23"/>
      <c r="AAR39" s="23"/>
      <c r="AAS39" s="23"/>
      <c r="AAT39" s="23"/>
      <c r="AAU39" s="23"/>
      <c r="AAV39" s="23"/>
      <c r="AAW39" s="23"/>
      <c r="AAX39" s="23"/>
      <c r="AAY39" s="23"/>
      <c r="AAZ39" s="23"/>
      <c r="ABA39" s="23"/>
      <c r="ABB39" s="23"/>
      <c r="ABC39" s="23"/>
      <c r="ABD39" s="23"/>
      <c r="ABE39" s="23"/>
      <c r="ABF39" s="23"/>
      <c r="ABG39" s="23"/>
      <c r="ABH39" s="23"/>
      <c r="ABI39" s="23"/>
      <c r="ABJ39" s="23"/>
      <c r="ABK39" s="23"/>
      <c r="ABL39" s="23"/>
      <c r="ABM39" s="23"/>
      <c r="ABN39" s="23"/>
      <c r="ABO39" s="23"/>
      <c r="ABP39" s="23"/>
      <c r="ABQ39" s="23"/>
      <c r="ABR39" s="23"/>
      <c r="ABS39" s="23"/>
      <c r="ABT39" s="23"/>
      <c r="ABU39" s="23"/>
      <c r="ABV39" s="23"/>
      <c r="ABW39" s="23"/>
      <c r="ABX39" s="23"/>
      <c r="ABY39" s="23"/>
      <c r="ABZ39" s="23"/>
      <c r="ACA39" s="23"/>
      <c r="ACB39" s="23"/>
      <c r="ACC39" s="23"/>
      <c r="ACD39" s="23"/>
      <c r="ACE39" s="23"/>
      <c r="ACF39" s="23"/>
      <c r="ACG39" s="23"/>
      <c r="ACH39" s="23"/>
      <c r="ACI39" s="23"/>
      <c r="ACJ39" s="23"/>
      <c r="ACK39" s="23"/>
      <c r="ACL39" s="23"/>
      <c r="ACM39" s="23"/>
      <c r="ACN39" s="23"/>
      <c r="ACO39" s="23"/>
      <c r="ACP39" s="23"/>
      <c r="ACQ39" s="23"/>
      <c r="ACR39" s="23"/>
      <c r="ACS39" s="23"/>
      <c r="ACT39" s="23"/>
      <c r="ACU39" s="23"/>
      <c r="ACV39" s="23"/>
      <c r="ACW39" s="23"/>
      <c r="ACX39" s="23"/>
      <c r="ACY39" s="23"/>
      <c r="ACZ39" s="23"/>
      <c r="ADA39" s="23"/>
      <c r="ADB39" s="23"/>
      <c r="ADC39" s="23"/>
      <c r="ADD39" s="23"/>
      <c r="ADE39" s="23"/>
      <c r="ADF39" s="23"/>
      <c r="ADG39" s="23"/>
      <c r="ADH39" s="23"/>
      <c r="ADI39" s="23"/>
      <c r="ADJ39" s="23"/>
      <c r="ADK39" s="23"/>
      <c r="ADL39" s="23"/>
      <c r="ADM39" s="23"/>
      <c r="ADN39" s="23"/>
      <c r="ADO39" s="23"/>
      <c r="ADP39" s="23"/>
      <c r="ADQ39" s="23"/>
      <c r="ADR39" s="23"/>
      <c r="ADS39" s="23"/>
      <c r="ADT39" s="23"/>
      <c r="ADU39" s="23"/>
      <c r="ADV39" s="23"/>
      <c r="ADW39" s="23"/>
      <c r="ADX39" s="23"/>
      <c r="ADY39" s="23"/>
      <c r="ADZ39" s="23"/>
      <c r="AEA39" s="23"/>
      <c r="AEB39" s="23"/>
      <c r="AEC39" s="23"/>
      <c r="AED39" s="23"/>
      <c r="AEE39" s="23"/>
      <c r="AEF39" s="23"/>
      <c r="AEG39" s="23"/>
      <c r="AEH39" s="23"/>
      <c r="AEI39" s="23"/>
      <c r="AEJ39" s="23"/>
      <c r="AEK39" s="23"/>
      <c r="AEL39" s="23"/>
      <c r="AEM39" s="23"/>
      <c r="AEN39" s="23"/>
      <c r="AEO39" s="23"/>
      <c r="AEP39" s="23"/>
      <c r="AEQ39" s="23"/>
      <c r="AER39" s="23"/>
      <c r="AES39" s="23"/>
      <c r="AET39" s="23"/>
      <c r="AEU39" s="23"/>
      <c r="AEV39" s="23"/>
      <c r="AEW39" s="23"/>
      <c r="AEX39" s="23"/>
      <c r="AEY39" s="23"/>
      <c r="AEZ39" s="23"/>
      <c r="AFA39" s="23"/>
      <c r="AFB39" s="23"/>
      <c r="AFC39" s="23"/>
      <c r="AFD39" s="23"/>
      <c r="AFE39" s="23"/>
      <c r="AFF39" s="23"/>
      <c r="AFG39" s="23"/>
      <c r="AFH39" s="23"/>
      <c r="AFI39" s="23"/>
      <c r="AFJ39" s="23"/>
      <c r="AFK39" s="23"/>
      <c r="AFL39" s="23"/>
      <c r="AFM39" s="23"/>
      <c r="AFN39" s="23"/>
      <c r="AFO39" s="23"/>
      <c r="AFP39" s="23"/>
      <c r="AFQ39" s="23"/>
      <c r="AFR39" s="23"/>
      <c r="AFS39" s="23"/>
      <c r="AFT39" s="23"/>
      <c r="AFU39" s="23"/>
      <c r="AFV39" s="23"/>
      <c r="AFW39" s="23"/>
      <c r="AFX39" s="23"/>
      <c r="AFY39" s="23"/>
      <c r="AFZ39" s="23"/>
      <c r="AGA39" s="23"/>
      <c r="AGB39" s="23"/>
      <c r="AGC39" s="23"/>
      <c r="AGD39" s="23"/>
      <c r="AGE39" s="23"/>
      <c r="AGF39" s="23"/>
      <c r="AGG39" s="23"/>
      <c r="AGH39" s="23"/>
      <c r="AGI39" s="23"/>
      <c r="AGJ39" s="23"/>
      <c r="AGK39" s="23"/>
      <c r="AGL39" s="23"/>
      <c r="AGM39" s="23"/>
      <c r="AGN39" s="23"/>
      <c r="AGO39" s="23"/>
      <c r="AGP39" s="23"/>
      <c r="AGQ39" s="23"/>
      <c r="AGR39" s="23"/>
      <c r="AGS39" s="23"/>
      <c r="AGT39" s="23"/>
      <c r="AGU39" s="23"/>
      <c r="AGV39" s="23"/>
      <c r="AGW39" s="23"/>
      <c r="AGX39" s="23"/>
      <c r="AGY39" s="23"/>
      <c r="AGZ39" s="23"/>
      <c r="AHA39" s="23"/>
      <c r="AHB39" s="23"/>
      <c r="AHC39" s="23"/>
      <c r="AHD39" s="23"/>
      <c r="AHE39" s="23"/>
      <c r="AHF39" s="23"/>
      <c r="AHG39" s="23"/>
      <c r="AHH39" s="23"/>
      <c r="AHI39" s="23"/>
      <c r="AHJ39" s="23"/>
      <c r="AHK39" s="23"/>
      <c r="AHL39" s="23"/>
      <c r="AHM39" s="23"/>
      <c r="AHN39" s="23"/>
      <c r="AHO39" s="23"/>
      <c r="AHP39" s="23"/>
      <c r="AHQ39" s="23"/>
      <c r="AHR39" s="23"/>
      <c r="AHS39" s="23"/>
      <c r="AHT39" s="23"/>
      <c r="AHU39" s="23"/>
      <c r="AHV39" s="23"/>
      <c r="AHW39" s="23"/>
      <c r="AHX39" s="23"/>
      <c r="AHY39" s="23"/>
      <c r="AHZ39" s="23"/>
      <c r="AIA39" s="23"/>
      <c r="AIB39" s="23"/>
      <c r="AIC39" s="23"/>
      <c r="AID39" s="23"/>
      <c r="AIE39" s="23"/>
      <c r="AIF39" s="23"/>
      <c r="AIG39" s="23"/>
      <c r="AIH39" s="23"/>
      <c r="AII39" s="23"/>
      <c r="AIJ39" s="23"/>
      <c r="AIK39" s="23"/>
      <c r="AIL39" s="23"/>
      <c r="AIM39" s="23"/>
      <c r="AIN39" s="23"/>
      <c r="AIO39" s="23"/>
      <c r="AIP39" s="23"/>
      <c r="AIQ39" s="23"/>
      <c r="AIR39" s="23"/>
      <c r="AIS39" s="23"/>
      <c r="AIT39" s="23"/>
      <c r="AIU39" s="23"/>
      <c r="AIV39" s="23"/>
      <c r="AIW39" s="23"/>
      <c r="AIX39" s="23"/>
      <c r="AIY39" s="23"/>
      <c r="AIZ39" s="23"/>
      <c r="AJA39" s="23"/>
      <c r="AJB39" s="23"/>
      <c r="AJC39" s="23"/>
      <c r="AJD39" s="23"/>
      <c r="AJE39" s="23"/>
      <c r="AJF39" s="23"/>
      <c r="AJG39" s="23"/>
      <c r="AJH39" s="23"/>
      <c r="AJI39" s="23"/>
      <c r="AJJ39" s="23"/>
      <c r="AJK39" s="23"/>
      <c r="AJL39" s="23"/>
      <c r="AJM39" s="23"/>
      <c r="AJN39" s="23"/>
      <c r="AJO39" s="23"/>
      <c r="AJP39" s="23"/>
      <c r="AJQ39" s="23"/>
      <c r="AJR39" s="23"/>
      <c r="AJS39" s="23"/>
      <c r="AJT39" s="23"/>
      <c r="AJU39" s="23"/>
      <c r="AJV39" s="23"/>
      <c r="AJW39" s="23"/>
      <c r="AJX39" s="23"/>
      <c r="AJY39" s="23"/>
      <c r="AJZ39" s="23"/>
      <c r="AKA39" s="23"/>
      <c r="AKB39" s="23"/>
      <c r="AKC39" s="23"/>
      <c r="AKD39" s="23"/>
      <c r="AKE39" s="23"/>
      <c r="AKF39" s="23"/>
      <c r="AKG39" s="23"/>
      <c r="AKH39" s="23"/>
      <c r="AKI39" s="23"/>
      <c r="AKJ39" s="23"/>
      <c r="AKK39" s="23"/>
      <c r="AKL39" s="23"/>
      <c r="AKM39" s="23"/>
      <c r="AKN39" s="23"/>
      <c r="AKO39" s="23"/>
      <c r="AKP39" s="23"/>
      <c r="AKQ39" s="23"/>
      <c r="AKR39" s="23"/>
      <c r="AKS39" s="23"/>
      <c r="AKT39" s="23"/>
      <c r="AKU39" s="23"/>
      <c r="AKV39" s="23"/>
      <c r="AKW39" s="23"/>
      <c r="AKX39" s="23"/>
      <c r="AKY39" s="23"/>
      <c r="AKZ39" s="23"/>
      <c r="ALA39" s="23"/>
      <c r="ALB39" s="23"/>
      <c r="ALC39" s="23"/>
      <c r="ALD39" s="23"/>
      <c r="ALE39" s="23"/>
      <c r="ALF39" s="23"/>
      <c r="ALG39" s="23"/>
      <c r="ALH39" s="23"/>
      <c r="ALI39" s="23"/>
      <c r="ALJ39" s="23"/>
      <c r="ALK39" s="23"/>
      <c r="ALL39" s="23"/>
      <c r="ALM39" s="23"/>
      <c r="ALN39" s="23"/>
      <c r="ALO39" s="23"/>
      <c r="ALP39" s="23"/>
      <c r="ALQ39" s="23"/>
      <c r="ALR39" s="23"/>
      <c r="ALS39" s="23"/>
      <c r="ALT39" s="23"/>
      <c r="ALU39" s="23"/>
      <c r="ALV39" s="23"/>
      <c r="ALW39" s="23"/>
      <c r="ALX39" s="23"/>
      <c r="ALY39" s="23"/>
      <c r="ALZ39" s="23"/>
      <c r="AMA39" s="23"/>
      <c r="AMB39" s="23"/>
      <c r="AMC39" s="23"/>
      <c r="AMD39" s="23"/>
      <c r="AME39" s="23"/>
      <c r="AMF39" s="23"/>
      <c r="AMG39" s="23"/>
      <c r="AMH39" s="23"/>
      <c r="AMI39" s="23"/>
      <c r="AMJ39" s="23"/>
      <c r="AMK39" s="23"/>
      <c r="AML39" s="23"/>
      <c r="AMM39" s="23"/>
      <c r="AMN39" s="23"/>
      <c r="AMO39" s="23"/>
      <c r="AMP39" s="23"/>
      <c r="AMQ39" s="23"/>
      <c r="AMR39" s="23"/>
      <c r="AMS39" s="23"/>
      <c r="AMT39" s="23"/>
      <c r="AMU39" s="23"/>
      <c r="AMV39" s="23"/>
      <c r="AMW39" s="23"/>
      <c r="AMX39" s="23"/>
      <c r="AMY39" s="23"/>
      <c r="AMZ39" s="23"/>
      <c r="ANA39" s="23"/>
      <c r="ANB39" s="23"/>
      <c r="ANC39" s="23"/>
      <c r="AND39" s="23"/>
      <c r="ANE39" s="23"/>
      <c r="ANF39" s="23"/>
      <c r="ANG39" s="23"/>
      <c r="ANH39" s="23"/>
      <c r="ANI39" s="23"/>
      <c r="ANJ39" s="23"/>
      <c r="ANK39" s="23"/>
      <c r="ANL39" s="23"/>
      <c r="ANM39" s="23"/>
      <c r="ANN39" s="23"/>
      <c r="ANO39" s="23"/>
      <c r="ANP39" s="23"/>
      <c r="ANQ39" s="23"/>
      <c r="ANR39" s="23"/>
      <c r="ANS39" s="23"/>
      <c r="ANT39" s="23"/>
      <c r="ANU39" s="23"/>
      <c r="ANV39" s="23"/>
      <c r="ANW39" s="23"/>
      <c r="ANX39" s="23"/>
      <c r="ANY39" s="23"/>
      <c r="ANZ39" s="23"/>
      <c r="AOA39" s="23"/>
      <c r="AOB39" s="23"/>
      <c r="AOC39" s="23"/>
      <c r="AOD39" s="23"/>
      <c r="AOE39" s="23"/>
      <c r="AOF39" s="23"/>
      <c r="AOG39" s="23"/>
      <c r="AOH39" s="23"/>
      <c r="AOI39" s="23"/>
      <c r="AOJ39" s="23"/>
      <c r="AOK39" s="23"/>
      <c r="AOL39" s="23"/>
      <c r="AOM39" s="23"/>
      <c r="AON39" s="23"/>
      <c r="AOO39" s="23"/>
      <c r="AOP39" s="23"/>
      <c r="AOQ39" s="23"/>
      <c r="AOR39" s="23"/>
      <c r="AOS39" s="23"/>
      <c r="AOT39" s="23"/>
      <c r="AOU39" s="23"/>
      <c r="AOV39" s="23"/>
      <c r="AOW39" s="23"/>
      <c r="AOX39" s="23"/>
      <c r="AOY39" s="23"/>
      <c r="AOZ39" s="23"/>
      <c r="APA39" s="23"/>
      <c r="APB39" s="23"/>
      <c r="APC39" s="23"/>
      <c r="APD39" s="23"/>
      <c r="APE39" s="23"/>
      <c r="APF39" s="23"/>
      <c r="APG39" s="23"/>
      <c r="APH39" s="23"/>
      <c r="API39" s="23"/>
      <c r="APJ39" s="23"/>
      <c r="APK39" s="23"/>
      <c r="APL39" s="23"/>
      <c r="APM39" s="23"/>
      <c r="APN39" s="23"/>
      <c r="APO39" s="23"/>
      <c r="APP39" s="23"/>
      <c r="APQ39" s="23"/>
      <c r="APR39" s="23"/>
      <c r="APS39" s="23"/>
      <c r="APT39" s="23"/>
      <c r="APU39" s="23"/>
      <c r="APV39" s="23"/>
      <c r="APW39" s="23"/>
      <c r="APX39" s="23"/>
      <c r="APY39" s="23"/>
      <c r="APZ39" s="23"/>
      <c r="AQA39" s="23"/>
      <c r="AQB39" s="23"/>
      <c r="AQC39" s="23"/>
      <c r="AQD39" s="23"/>
      <c r="AQE39" s="23"/>
      <c r="AQF39" s="23"/>
      <c r="AQG39" s="23"/>
      <c r="AQH39" s="23"/>
      <c r="AQI39" s="23"/>
      <c r="AQJ39" s="23"/>
      <c r="AQK39" s="23"/>
      <c r="AQL39" s="23"/>
      <c r="AQM39" s="23"/>
      <c r="AQN39" s="23"/>
      <c r="AQO39" s="23"/>
      <c r="AQP39" s="23"/>
      <c r="AQQ39" s="23"/>
      <c r="AQR39" s="23"/>
      <c r="AQS39" s="23"/>
      <c r="AQT39" s="23"/>
      <c r="AQU39" s="23"/>
      <c r="AQV39" s="23"/>
      <c r="AQW39" s="23"/>
      <c r="AQX39" s="23"/>
      <c r="AQY39" s="23"/>
      <c r="AQZ39" s="23"/>
      <c r="ARA39" s="23"/>
      <c r="ARB39" s="23"/>
      <c r="ARC39" s="23"/>
      <c r="ARD39" s="23"/>
      <c r="ARE39" s="23"/>
      <c r="ARF39" s="23"/>
      <c r="ARG39" s="23"/>
      <c r="ARH39" s="23"/>
      <c r="ARI39" s="23"/>
      <c r="ARJ39" s="23"/>
      <c r="ARK39" s="23"/>
      <c r="ARL39" s="23"/>
      <c r="ARM39" s="23"/>
      <c r="ARN39" s="23"/>
      <c r="ARO39" s="23"/>
      <c r="ARP39" s="23"/>
      <c r="ARQ39" s="23"/>
      <c r="ARR39" s="23"/>
      <c r="ARS39" s="23"/>
      <c r="ART39" s="23"/>
      <c r="ARU39" s="23"/>
      <c r="ARV39" s="23"/>
      <c r="ARW39" s="23"/>
      <c r="ARX39" s="23"/>
      <c r="ARY39" s="23"/>
      <c r="ARZ39" s="23"/>
      <c r="ASA39" s="23"/>
      <c r="ASB39" s="23"/>
      <c r="ASC39" s="23"/>
      <c r="ASD39" s="23"/>
      <c r="ASE39" s="23"/>
      <c r="ASF39" s="23"/>
      <c r="ASG39" s="23"/>
      <c r="ASH39" s="23"/>
      <c r="ASI39" s="23"/>
      <c r="ASJ39" s="23"/>
      <c r="ASK39" s="23"/>
      <c r="ASL39" s="23"/>
      <c r="ASM39" s="23"/>
      <c r="ASN39" s="23"/>
      <c r="ASO39" s="23"/>
      <c r="ASP39" s="23"/>
      <c r="ASQ39" s="23"/>
      <c r="ASR39" s="23"/>
      <c r="ASS39" s="23"/>
      <c r="AST39" s="23"/>
      <c r="ASU39" s="23"/>
      <c r="ASV39" s="23"/>
      <c r="ASW39" s="23"/>
      <c r="ASX39" s="23"/>
      <c r="ASY39" s="23"/>
      <c r="ASZ39" s="23"/>
      <c r="ATA39" s="23"/>
      <c r="ATB39" s="23"/>
      <c r="ATC39" s="23"/>
      <c r="ATD39" s="23"/>
      <c r="ATE39" s="23"/>
      <c r="ATF39" s="23"/>
      <c r="ATG39" s="23"/>
      <c r="ATH39" s="23"/>
      <c r="ATI39" s="23"/>
      <c r="ATJ39" s="23"/>
      <c r="ATK39" s="23"/>
      <c r="ATL39" s="23"/>
      <c r="ATM39" s="23"/>
      <c r="ATN39" s="23"/>
      <c r="ATO39" s="23"/>
      <c r="ATP39" s="23"/>
      <c r="ATQ39" s="23"/>
      <c r="ATR39" s="23"/>
      <c r="ATS39" s="23"/>
      <c r="ATT39" s="23"/>
      <c r="ATU39" s="23"/>
      <c r="ATV39" s="23"/>
      <c r="ATW39" s="23"/>
      <c r="ATX39" s="23"/>
      <c r="ATY39" s="23"/>
      <c r="ATZ39" s="23"/>
      <c r="AUA39" s="23"/>
      <c r="AUB39" s="23"/>
      <c r="AUC39" s="23"/>
      <c r="AUD39" s="23"/>
      <c r="AUE39" s="23"/>
      <c r="AUF39" s="23"/>
      <c r="AUG39" s="23"/>
      <c r="AUH39" s="23"/>
      <c r="AUI39" s="23"/>
      <c r="AUJ39" s="23"/>
      <c r="AUK39" s="23"/>
      <c r="AUL39" s="23"/>
      <c r="AUM39" s="23"/>
      <c r="AUN39" s="23"/>
      <c r="AUO39" s="23"/>
      <c r="AUP39" s="23"/>
      <c r="AUQ39" s="23"/>
      <c r="AUR39" s="23"/>
      <c r="AUS39" s="23"/>
      <c r="AUT39" s="23"/>
      <c r="AUU39" s="23"/>
      <c r="AUV39" s="23"/>
      <c r="AUW39" s="23"/>
      <c r="AUX39" s="23"/>
      <c r="AUY39" s="23"/>
      <c r="AUZ39" s="23"/>
      <c r="AVA39" s="23"/>
      <c r="AVB39" s="23"/>
      <c r="AVC39" s="23"/>
      <c r="AVD39" s="23"/>
      <c r="AVE39" s="23"/>
      <c r="AVF39" s="23"/>
      <c r="AVG39" s="23"/>
      <c r="AVH39" s="23"/>
      <c r="AVI39" s="23"/>
      <c r="AVJ39" s="23"/>
      <c r="AVK39" s="23"/>
      <c r="AVL39" s="23"/>
      <c r="AVM39" s="23"/>
      <c r="AVN39" s="23"/>
      <c r="AVO39" s="23"/>
      <c r="AVP39" s="23"/>
      <c r="AVQ39" s="23"/>
      <c r="AVR39" s="23"/>
      <c r="AVS39" s="23"/>
      <c r="AVT39" s="23"/>
      <c r="AVU39" s="23"/>
      <c r="AVV39" s="23"/>
      <c r="AVW39" s="23"/>
      <c r="AVX39" s="23"/>
      <c r="AVY39" s="23"/>
      <c r="AVZ39" s="23"/>
      <c r="AWA39" s="23"/>
      <c r="AWB39" s="23"/>
      <c r="AWC39" s="23"/>
      <c r="AWD39" s="23"/>
      <c r="AWE39" s="23"/>
      <c r="AWF39" s="23"/>
      <c r="AWG39" s="23"/>
      <c r="AWH39" s="23"/>
      <c r="AWI39" s="23"/>
      <c r="AWJ39" s="23"/>
      <c r="AWK39" s="23"/>
      <c r="AWL39" s="23"/>
      <c r="AWM39" s="23"/>
      <c r="AWN39" s="23"/>
      <c r="AWO39" s="23"/>
      <c r="AWP39" s="23"/>
      <c r="AWQ39" s="23"/>
      <c r="AWR39" s="23"/>
      <c r="AWS39" s="23"/>
      <c r="AWT39" s="23"/>
      <c r="AWU39" s="23"/>
      <c r="AWV39" s="23"/>
      <c r="AWW39" s="23"/>
      <c r="AWX39" s="23"/>
      <c r="AWY39" s="23"/>
      <c r="AWZ39" s="23"/>
      <c r="AXA39" s="23"/>
      <c r="AXB39" s="23"/>
      <c r="AXC39" s="23"/>
      <c r="AXD39" s="23"/>
      <c r="AXE39" s="23"/>
      <c r="AXF39" s="23"/>
      <c r="AXG39" s="23"/>
      <c r="AXH39" s="23"/>
      <c r="AXI39" s="23"/>
      <c r="AXJ39" s="23"/>
      <c r="AXK39" s="23"/>
      <c r="AXL39" s="23"/>
      <c r="AXM39" s="23"/>
      <c r="AXN39" s="23"/>
      <c r="AXO39" s="23"/>
      <c r="AXP39" s="23"/>
      <c r="AXQ39" s="23"/>
      <c r="AXR39" s="23"/>
      <c r="AXS39" s="23"/>
      <c r="AXT39" s="23"/>
      <c r="AXU39" s="23"/>
      <c r="AXV39" s="23"/>
      <c r="AXW39" s="23"/>
      <c r="AXX39" s="23"/>
      <c r="AXY39" s="23"/>
      <c r="AXZ39" s="23"/>
      <c r="AYA39" s="23"/>
      <c r="AYB39" s="23"/>
      <c r="AYC39" s="23"/>
      <c r="AYD39" s="23"/>
      <c r="AYE39" s="23"/>
      <c r="AYF39" s="23"/>
      <c r="AYG39" s="23"/>
      <c r="AYH39" s="23"/>
      <c r="AYI39" s="23"/>
      <c r="AYJ39" s="23"/>
      <c r="AYK39" s="23"/>
      <c r="AYL39" s="23"/>
      <c r="AYM39" s="23"/>
      <c r="AYN39" s="23"/>
      <c r="AYO39" s="23"/>
      <c r="AYP39" s="23"/>
      <c r="AYQ39" s="23"/>
      <c r="AYR39" s="23"/>
      <c r="AYS39" s="23"/>
      <c r="AYT39" s="23"/>
      <c r="AYU39" s="23"/>
      <c r="AYV39" s="23"/>
      <c r="AYW39" s="23"/>
      <c r="AYX39" s="23"/>
      <c r="AYY39" s="23"/>
      <c r="AYZ39" s="23"/>
      <c r="AZA39" s="23"/>
      <c r="AZB39" s="23"/>
      <c r="AZC39" s="23"/>
      <c r="AZD39" s="23"/>
      <c r="AZE39" s="23"/>
      <c r="AZF39" s="23"/>
      <c r="AZG39" s="23"/>
      <c r="AZH39" s="23"/>
      <c r="AZI39" s="23"/>
      <c r="AZJ39" s="23"/>
      <c r="AZK39" s="23"/>
      <c r="AZL39" s="23"/>
      <c r="AZM39" s="23"/>
      <c r="AZN39" s="23"/>
      <c r="AZO39" s="23"/>
      <c r="AZP39" s="23"/>
      <c r="AZQ39" s="23"/>
      <c r="AZR39" s="23"/>
      <c r="AZS39" s="23"/>
      <c r="AZT39" s="23"/>
      <c r="AZU39" s="23"/>
      <c r="AZV39" s="23"/>
      <c r="AZW39" s="23"/>
      <c r="AZX39" s="23"/>
      <c r="AZY39" s="23"/>
      <c r="AZZ39" s="23"/>
      <c r="BAA39" s="23"/>
      <c r="BAB39" s="23"/>
      <c r="BAC39" s="23"/>
      <c r="BAD39" s="23"/>
      <c r="BAE39" s="23"/>
      <c r="BAF39" s="23"/>
      <c r="BAG39" s="23"/>
      <c r="BAH39" s="23"/>
      <c r="BAI39" s="23"/>
      <c r="BAJ39" s="23"/>
      <c r="BAK39" s="23"/>
      <c r="BAL39" s="23"/>
      <c r="BAM39" s="23"/>
      <c r="BAN39" s="23"/>
      <c r="BAO39" s="23"/>
      <c r="BAP39" s="23"/>
      <c r="BAQ39" s="23"/>
      <c r="BAR39" s="23"/>
      <c r="BAS39" s="23"/>
      <c r="BAT39" s="23"/>
      <c r="BAU39" s="23"/>
      <c r="BAV39" s="23"/>
      <c r="BAW39" s="23"/>
      <c r="BAX39" s="23"/>
      <c r="BAY39" s="23"/>
      <c r="BAZ39" s="23"/>
      <c r="BBA39" s="23"/>
      <c r="BBB39" s="23"/>
      <c r="BBC39" s="23"/>
      <c r="BBD39" s="23"/>
      <c r="BBE39" s="23"/>
      <c r="BBF39" s="23"/>
      <c r="BBG39" s="23"/>
      <c r="BBH39" s="23"/>
      <c r="BBI39" s="23"/>
      <c r="BBJ39" s="23"/>
      <c r="BBK39" s="23"/>
      <c r="BBL39" s="23"/>
      <c r="BBM39" s="23"/>
      <c r="BBN39" s="23"/>
      <c r="BBO39" s="23"/>
      <c r="BBP39" s="23"/>
      <c r="BBQ39" s="23"/>
      <c r="BBR39" s="23"/>
      <c r="BBS39" s="23"/>
      <c r="BBT39" s="23"/>
      <c r="BBU39" s="23"/>
      <c r="BBV39" s="23"/>
      <c r="BBW39" s="23"/>
      <c r="BBX39" s="23"/>
      <c r="BBY39" s="23"/>
      <c r="BBZ39" s="23"/>
      <c r="BCA39" s="23"/>
      <c r="BCB39" s="23"/>
      <c r="BCC39" s="23"/>
      <c r="BCD39" s="23"/>
      <c r="BCE39" s="23"/>
      <c r="BCF39" s="23"/>
      <c r="BCG39" s="23"/>
      <c r="BCH39" s="23"/>
      <c r="BCI39" s="23"/>
      <c r="BCJ39" s="23"/>
      <c r="BCK39" s="23"/>
      <c r="BCL39" s="23"/>
      <c r="BCM39" s="23"/>
      <c r="BCN39" s="23"/>
      <c r="BCO39" s="23"/>
      <c r="BCP39" s="23"/>
      <c r="BCQ39" s="23"/>
      <c r="BCR39" s="23"/>
      <c r="BCS39" s="23"/>
      <c r="BCT39" s="23"/>
      <c r="BCU39" s="23"/>
      <c r="BCV39" s="23"/>
      <c r="BCW39" s="23"/>
      <c r="BCX39" s="23"/>
      <c r="BCY39" s="23"/>
      <c r="BCZ39" s="23"/>
      <c r="BDA39" s="23"/>
      <c r="BDB39" s="23"/>
      <c r="BDC39" s="23"/>
      <c r="BDD39" s="23"/>
      <c r="BDE39" s="23"/>
      <c r="BDF39" s="23"/>
      <c r="BDG39" s="23"/>
      <c r="BDH39" s="23"/>
      <c r="BDI39" s="23"/>
      <c r="BDJ39" s="23"/>
      <c r="BDK39" s="23"/>
      <c r="BDL39" s="23"/>
      <c r="BDM39" s="23"/>
      <c r="BDN39" s="23"/>
      <c r="BDO39" s="23"/>
      <c r="BDP39" s="23"/>
      <c r="BDQ39" s="23"/>
      <c r="BDR39" s="23"/>
      <c r="BDS39" s="23"/>
      <c r="BDT39" s="23"/>
      <c r="BDU39" s="23"/>
      <c r="BDV39" s="23"/>
      <c r="BDW39" s="23"/>
      <c r="BDX39" s="23"/>
      <c r="BDY39" s="23"/>
      <c r="BDZ39" s="23"/>
      <c r="BEA39" s="23"/>
      <c r="BEB39" s="23"/>
      <c r="BEC39" s="23"/>
      <c r="BED39" s="23"/>
      <c r="BEE39" s="23"/>
      <c r="BEF39" s="23"/>
      <c r="BEG39" s="23"/>
      <c r="BEH39" s="23"/>
      <c r="BEI39" s="23"/>
      <c r="BEJ39" s="23"/>
      <c r="BEK39" s="23"/>
      <c r="BEL39" s="23"/>
      <c r="BEM39" s="23"/>
      <c r="BEN39" s="23"/>
      <c r="BEO39" s="23"/>
      <c r="BEP39" s="23"/>
      <c r="BEQ39" s="23"/>
      <c r="BER39" s="23"/>
      <c r="BES39" s="23"/>
      <c r="BET39" s="23"/>
      <c r="BEU39" s="23"/>
      <c r="BEV39" s="23"/>
      <c r="BEW39" s="23"/>
      <c r="BEX39" s="23"/>
      <c r="BEY39" s="23"/>
      <c r="BEZ39" s="23"/>
      <c r="BFA39" s="23"/>
      <c r="BFB39" s="23"/>
      <c r="BFC39" s="23"/>
      <c r="BFD39" s="23"/>
      <c r="BFE39" s="23"/>
      <c r="BFF39" s="23"/>
      <c r="BFG39" s="23"/>
      <c r="BFH39" s="23"/>
      <c r="BFI39" s="23"/>
      <c r="BFJ39" s="23"/>
      <c r="BFK39" s="23"/>
      <c r="BFL39" s="23"/>
      <c r="BFM39" s="23"/>
      <c r="BFN39" s="23"/>
      <c r="BFO39" s="23"/>
      <c r="BFP39" s="23"/>
      <c r="BFQ39" s="23"/>
      <c r="BFR39" s="23"/>
      <c r="BFS39" s="23"/>
      <c r="BFT39" s="23"/>
      <c r="BFU39" s="23"/>
      <c r="BFV39" s="23"/>
      <c r="BFW39" s="23"/>
      <c r="BFX39" s="23"/>
      <c r="BFY39" s="23"/>
      <c r="BFZ39" s="23"/>
      <c r="BGA39" s="23"/>
      <c r="BGB39" s="23"/>
      <c r="BGC39" s="23"/>
      <c r="BGD39" s="23"/>
      <c r="BGE39" s="23"/>
      <c r="BGF39" s="23"/>
      <c r="BGG39" s="23"/>
      <c r="BGH39" s="23"/>
      <c r="BGI39" s="23"/>
      <c r="BGJ39" s="23"/>
      <c r="BGK39" s="23"/>
      <c r="BGL39" s="23"/>
      <c r="BGM39" s="23"/>
      <c r="BGN39" s="23"/>
      <c r="BGO39" s="23"/>
      <c r="BGP39" s="23"/>
      <c r="BGQ39" s="23"/>
      <c r="BGR39" s="23"/>
      <c r="BGS39" s="23"/>
      <c r="BGT39" s="23"/>
      <c r="BGU39" s="23"/>
      <c r="BGV39" s="23"/>
      <c r="BGW39" s="23"/>
      <c r="BGX39" s="23"/>
      <c r="BGY39" s="23"/>
      <c r="BGZ39" s="23"/>
      <c r="BHA39" s="23"/>
      <c r="BHB39" s="23"/>
      <c r="BHC39" s="23"/>
      <c r="BHD39" s="23"/>
      <c r="BHE39" s="23"/>
      <c r="BHF39" s="23"/>
      <c r="BHG39" s="23"/>
      <c r="BHH39" s="23"/>
      <c r="BHI39" s="23"/>
      <c r="BHJ39" s="23"/>
      <c r="BHK39" s="23"/>
      <c r="BHL39" s="23"/>
      <c r="BHM39" s="23"/>
      <c r="BHN39" s="23"/>
      <c r="BHO39" s="23"/>
      <c r="BHP39" s="23"/>
      <c r="BHQ39" s="23"/>
      <c r="BHR39" s="23"/>
      <c r="BHS39" s="23"/>
      <c r="BHT39" s="23"/>
      <c r="BHU39" s="23"/>
      <c r="BHV39" s="23"/>
      <c r="BHW39" s="23"/>
      <c r="BHX39" s="23"/>
      <c r="BHY39" s="23"/>
      <c r="BHZ39" s="23"/>
      <c r="BIA39" s="23"/>
      <c r="BIB39" s="23"/>
      <c r="BIC39" s="23"/>
      <c r="BID39" s="23"/>
      <c r="BIE39" s="23"/>
      <c r="BIF39" s="23"/>
      <c r="BIG39" s="23"/>
      <c r="BIH39" s="23"/>
      <c r="BII39" s="23"/>
      <c r="BIJ39" s="23"/>
      <c r="BIK39" s="23"/>
      <c r="BIL39" s="23"/>
      <c r="BIM39" s="23"/>
      <c r="BIN39" s="23"/>
      <c r="BIO39" s="23"/>
      <c r="BIP39" s="23"/>
      <c r="BIQ39" s="23"/>
      <c r="BIR39" s="23"/>
      <c r="BIS39" s="23"/>
      <c r="BIT39" s="23"/>
      <c r="BIU39" s="23"/>
      <c r="BIV39" s="23"/>
      <c r="BIW39" s="23"/>
      <c r="BIX39" s="23"/>
      <c r="BIY39" s="23"/>
      <c r="BIZ39" s="23"/>
      <c r="BJA39" s="23"/>
      <c r="BJB39" s="23"/>
      <c r="BJC39" s="23"/>
      <c r="BJD39" s="23"/>
      <c r="BJE39" s="23"/>
      <c r="BJF39" s="23"/>
      <c r="BJG39" s="23"/>
      <c r="BJH39" s="23"/>
      <c r="BJI39" s="23"/>
      <c r="BJJ39" s="23"/>
      <c r="BJK39" s="23"/>
      <c r="BJL39" s="23"/>
      <c r="BJM39" s="23"/>
      <c r="BJN39" s="23"/>
      <c r="BJO39" s="23"/>
      <c r="BJP39" s="23"/>
      <c r="BJQ39" s="23"/>
      <c r="BJR39" s="23"/>
      <c r="BJS39" s="23"/>
      <c r="BJT39" s="23"/>
      <c r="BJU39" s="23"/>
      <c r="BJV39" s="23"/>
      <c r="BJW39" s="23"/>
      <c r="BJX39" s="23"/>
      <c r="BJY39" s="23"/>
      <c r="BJZ39" s="23"/>
      <c r="BKA39" s="23"/>
      <c r="BKB39" s="23"/>
      <c r="BKC39" s="23"/>
      <c r="BKD39" s="23"/>
      <c r="BKE39" s="23"/>
      <c r="BKF39" s="23"/>
      <c r="BKG39" s="23"/>
      <c r="BKH39" s="23"/>
      <c r="BKI39" s="23"/>
      <c r="BKJ39" s="23"/>
      <c r="BKK39" s="23"/>
      <c r="BKL39" s="23"/>
      <c r="BKM39" s="23"/>
      <c r="BKN39" s="23"/>
      <c r="BKO39" s="23"/>
      <c r="BKP39" s="23"/>
      <c r="BKQ39" s="23"/>
      <c r="BKR39" s="23"/>
      <c r="BKS39" s="23"/>
      <c r="BKT39" s="23"/>
      <c r="BKU39" s="23"/>
      <c r="BKV39" s="23"/>
      <c r="BKW39" s="23"/>
      <c r="BKX39" s="23"/>
      <c r="BKY39" s="23"/>
      <c r="BKZ39" s="23"/>
      <c r="BLA39" s="23"/>
      <c r="BLB39" s="23"/>
      <c r="BLC39" s="23"/>
      <c r="BLD39" s="23"/>
      <c r="BLE39" s="23"/>
      <c r="BLF39" s="23"/>
      <c r="BLG39" s="23"/>
      <c r="BLH39" s="23"/>
      <c r="BLI39" s="23"/>
      <c r="BLJ39" s="23"/>
      <c r="BLK39" s="23"/>
      <c r="BLL39" s="23"/>
      <c r="BLM39" s="23"/>
      <c r="BLN39" s="23"/>
      <c r="BLO39" s="23"/>
      <c r="BLP39" s="23"/>
      <c r="BLQ39" s="23"/>
      <c r="BLR39" s="23"/>
      <c r="BLS39" s="23"/>
      <c r="BLT39" s="23"/>
      <c r="BLU39" s="23"/>
      <c r="BLV39" s="23"/>
      <c r="BLW39" s="23"/>
      <c r="BLX39" s="23"/>
      <c r="BLY39" s="23"/>
      <c r="BLZ39" s="23"/>
      <c r="BMA39" s="23"/>
      <c r="BMB39" s="23"/>
      <c r="BMC39" s="23"/>
      <c r="BMD39" s="23"/>
      <c r="BME39" s="23"/>
      <c r="BMF39" s="23"/>
      <c r="BMG39" s="23"/>
      <c r="BMH39" s="23"/>
      <c r="BMI39" s="23"/>
      <c r="BMJ39" s="23"/>
      <c r="BMK39" s="23"/>
      <c r="BML39" s="23"/>
      <c r="BMM39" s="23"/>
      <c r="BMN39" s="23"/>
      <c r="BMO39" s="23"/>
      <c r="BMP39" s="23"/>
      <c r="BMQ39" s="23"/>
      <c r="BMR39" s="23"/>
      <c r="BMS39" s="23"/>
      <c r="BMT39" s="23"/>
      <c r="BMU39" s="23"/>
      <c r="BMV39" s="23"/>
      <c r="BMW39" s="23"/>
      <c r="BMX39" s="23"/>
      <c r="BMY39" s="23"/>
      <c r="BMZ39" s="23"/>
      <c r="BNA39" s="23"/>
      <c r="BNB39" s="23"/>
      <c r="BNC39" s="23"/>
      <c r="BND39" s="23"/>
      <c r="BNE39" s="23"/>
      <c r="BNF39" s="23"/>
      <c r="BNG39" s="23"/>
      <c r="BNH39" s="23"/>
      <c r="BNI39" s="23"/>
      <c r="BNJ39" s="23"/>
      <c r="BNK39" s="23"/>
      <c r="BNL39" s="23"/>
      <c r="BNM39" s="23"/>
      <c r="BNN39" s="23"/>
      <c r="BNO39" s="23"/>
      <c r="BNP39" s="23"/>
      <c r="BNQ39" s="23"/>
      <c r="BNR39" s="23"/>
      <c r="BNS39" s="23"/>
      <c r="BNT39" s="23"/>
      <c r="BNU39" s="23"/>
      <c r="BNV39" s="23"/>
      <c r="BNW39" s="23"/>
      <c r="BNX39" s="23"/>
      <c r="BNY39" s="23"/>
      <c r="BNZ39" s="23"/>
      <c r="BOA39" s="23"/>
      <c r="BOB39" s="23"/>
      <c r="BOC39" s="23"/>
      <c r="BOD39" s="23"/>
      <c r="BOE39" s="23"/>
      <c r="BOF39" s="23"/>
      <c r="BOG39" s="23"/>
      <c r="BOH39" s="23"/>
      <c r="BOI39" s="23"/>
      <c r="BOJ39" s="23"/>
      <c r="BOK39" s="23"/>
      <c r="BOL39" s="23"/>
      <c r="BOM39" s="23"/>
      <c r="BON39" s="23"/>
      <c r="BOO39" s="23"/>
      <c r="BOP39" s="23"/>
      <c r="BOQ39" s="23"/>
      <c r="BOR39" s="23"/>
      <c r="BOS39" s="23"/>
      <c r="BOT39" s="23"/>
      <c r="BOU39" s="23"/>
      <c r="BOV39" s="23"/>
      <c r="BOW39" s="23"/>
      <c r="BOX39" s="23"/>
      <c r="BOY39" s="23"/>
      <c r="BOZ39" s="23"/>
      <c r="BPA39" s="23"/>
      <c r="BPB39" s="23"/>
      <c r="BPC39" s="23"/>
      <c r="BPD39" s="23"/>
      <c r="BPE39" s="23"/>
      <c r="BPF39" s="23"/>
      <c r="BPG39" s="23"/>
      <c r="BPH39" s="23"/>
      <c r="BPI39" s="23"/>
      <c r="BPJ39" s="23"/>
      <c r="BPK39" s="23"/>
      <c r="BPL39" s="23"/>
      <c r="BPM39" s="23"/>
      <c r="BPN39" s="23"/>
      <c r="BPO39" s="23"/>
      <c r="BPP39" s="23"/>
      <c r="BPQ39" s="23"/>
      <c r="BPR39" s="23"/>
      <c r="BPS39" s="23"/>
      <c r="BPT39" s="23"/>
      <c r="BPU39" s="23"/>
      <c r="BPV39" s="23"/>
      <c r="BPW39" s="23"/>
      <c r="BPX39" s="23"/>
      <c r="BPY39" s="23"/>
      <c r="BPZ39" s="23"/>
      <c r="BQA39" s="23"/>
      <c r="BQB39" s="23"/>
      <c r="BQC39" s="23"/>
      <c r="BQD39" s="23"/>
      <c r="BQE39" s="23"/>
      <c r="BQF39" s="23"/>
      <c r="BQG39" s="23"/>
      <c r="BQH39" s="23"/>
      <c r="BQI39" s="23"/>
      <c r="BQJ39" s="23"/>
      <c r="BQK39" s="23"/>
      <c r="BQL39" s="23"/>
      <c r="BQM39" s="23"/>
      <c r="BQN39" s="23"/>
      <c r="BQO39" s="23"/>
      <c r="BQP39" s="23"/>
      <c r="BQQ39" s="23"/>
      <c r="BQR39" s="23"/>
      <c r="BQS39" s="23"/>
      <c r="BQT39" s="23"/>
      <c r="BQU39" s="23"/>
      <c r="BQV39" s="23"/>
      <c r="BQW39" s="23"/>
      <c r="BQX39" s="23"/>
      <c r="BQY39" s="23"/>
      <c r="BQZ39" s="23"/>
      <c r="BRA39" s="23"/>
      <c r="BRB39" s="23"/>
      <c r="BRC39" s="23"/>
      <c r="BRD39" s="23"/>
      <c r="BRE39" s="23"/>
      <c r="BRF39" s="23"/>
      <c r="BRG39" s="23"/>
      <c r="BRH39" s="23"/>
      <c r="BRI39" s="23"/>
      <c r="BRJ39" s="23"/>
      <c r="BRK39" s="23"/>
      <c r="BRL39" s="23"/>
      <c r="BRM39" s="23"/>
      <c r="BRN39" s="23"/>
      <c r="BRO39" s="23"/>
      <c r="BRP39" s="23"/>
      <c r="BRQ39" s="23"/>
      <c r="BRR39" s="23"/>
      <c r="BRS39" s="23"/>
      <c r="BRT39" s="23"/>
      <c r="BRU39" s="23"/>
      <c r="BRV39" s="23"/>
      <c r="BRW39" s="23"/>
      <c r="BRX39" s="23"/>
      <c r="BRY39" s="23"/>
      <c r="BRZ39" s="23"/>
      <c r="BSA39" s="23"/>
      <c r="BSB39" s="23"/>
      <c r="BSC39" s="23"/>
      <c r="BSD39" s="23"/>
      <c r="BSE39" s="23"/>
      <c r="BSF39" s="23"/>
      <c r="BSG39" s="23"/>
      <c r="BSH39" s="23"/>
      <c r="BSI39" s="23"/>
      <c r="BSJ39" s="23"/>
      <c r="BSK39" s="23"/>
      <c r="BSL39" s="23"/>
      <c r="BSM39" s="23"/>
      <c r="BSN39" s="23"/>
      <c r="BSO39" s="23"/>
      <c r="BSP39" s="23"/>
      <c r="BSQ39" s="23"/>
      <c r="BSR39" s="23"/>
      <c r="BSS39" s="23"/>
      <c r="BST39" s="23"/>
      <c r="BSU39" s="23"/>
      <c r="BSV39" s="23"/>
      <c r="BSW39" s="23"/>
      <c r="BSX39" s="23"/>
      <c r="BSY39" s="23"/>
      <c r="BSZ39" s="23"/>
      <c r="BTA39" s="23"/>
      <c r="BTB39" s="23"/>
      <c r="BTC39" s="23"/>
      <c r="BTD39" s="23"/>
      <c r="BTE39" s="23"/>
      <c r="BTF39" s="23"/>
      <c r="BTG39" s="23"/>
      <c r="BTH39" s="23"/>
      <c r="BTI39" s="23"/>
      <c r="BTJ39" s="23"/>
      <c r="BTK39" s="23"/>
      <c r="BTL39" s="23"/>
      <c r="BTM39" s="23"/>
      <c r="BTN39" s="23"/>
      <c r="BTO39" s="23"/>
      <c r="BTP39" s="23"/>
      <c r="BTQ39" s="23"/>
      <c r="BTR39" s="23"/>
      <c r="BTS39" s="23"/>
      <c r="BTT39" s="23"/>
      <c r="BTU39" s="23"/>
      <c r="BTV39" s="23"/>
      <c r="BTW39" s="23"/>
      <c r="BTX39" s="23"/>
      <c r="BTY39" s="23"/>
      <c r="BTZ39" s="23"/>
      <c r="BUA39" s="23"/>
      <c r="BUB39" s="23"/>
      <c r="BUC39" s="23"/>
      <c r="BUD39" s="23"/>
      <c r="BUE39" s="23"/>
      <c r="BUF39" s="23"/>
      <c r="BUG39" s="23"/>
      <c r="BUH39" s="23"/>
      <c r="BUI39" s="23"/>
      <c r="BUJ39" s="23"/>
      <c r="BUK39" s="23"/>
      <c r="BUL39" s="23"/>
      <c r="BUM39" s="23"/>
      <c r="BUN39" s="23"/>
      <c r="BUO39" s="23"/>
      <c r="BUP39" s="23"/>
      <c r="BUQ39" s="23"/>
      <c r="BUR39" s="23"/>
      <c r="BUS39" s="23"/>
      <c r="BUT39" s="23"/>
      <c r="BUU39" s="23"/>
      <c r="BUV39" s="23"/>
      <c r="BUW39" s="23"/>
      <c r="BUX39" s="23"/>
      <c r="BUY39" s="23"/>
      <c r="BUZ39" s="23"/>
      <c r="BVA39" s="23"/>
      <c r="BVB39" s="23"/>
      <c r="BVC39" s="23"/>
      <c r="BVD39" s="23"/>
      <c r="BVE39" s="23"/>
      <c r="BVF39" s="23"/>
      <c r="BVG39" s="23"/>
      <c r="BVH39" s="23"/>
      <c r="BVI39" s="23"/>
      <c r="BVJ39" s="23"/>
      <c r="BVK39" s="23"/>
      <c r="BVL39" s="23"/>
      <c r="BVM39" s="23"/>
      <c r="BVN39" s="23"/>
      <c r="BVO39" s="23"/>
      <c r="BVP39" s="23"/>
      <c r="BVQ39" s="23"/>
      <c r="BVR39" s="23"/>
      <c r="BVS39" s="23"/>
      <c r="BVT39" s="23"/>
      <c r="BVU39" s="23"/>
      <c r="BVV39" s="23"/>
      <c r="BVW39" s="23"/>
      <c r="BVX39" s="23"/>
      <c r="BVY39" s="23"/>
      <c r="BVZ39" s="23"/>
      <c r="BWA39" s="23"/>
      <c r="BWB39" s="23"/>
      <c r="BWC39" s="23"/>
      <c r="BWD39" s="23"/>
      <c r="BWE39" s="23"/>
      <c r="BWF39" s="23"/>
      <c r="BWG39" s="23"/>
      <c r="BWH39" s="23"/>
      <c r="BWI39" s="23"/>
      <c r="BWJ39" s="23"/>
      <c r="BWK39" s="23"/>
      <c r="BWL39" s="23"/>
      <c r="BWM39" s="23"/>
      <c r="BWN39" s="23"/>
      <c r="BWO39" s="23"/>
      <c r="BWP39" s="23"/>
      <c r="BWQ39" s="23"/>
      <c r="BWR39" s="23"/>
      <c r="BWS39" s="23"/>
      <c r="BWT39" s="23"/>
      <c r="BWU39" s="23"/>
      <c r="BWV39" s="23"/>
      <c r="BWW39" s="23"/>
      <c r="BWX39" s="23"/>
      <c r="BWY39" s="23"/>
      <c r="BWZ39" s="23"/>
      <c r="BXA39" s="23"/>
      <c r="BXB39" s="23"/>
      <c r="BXC39" s="23"/>
      <c r="BXD39" s="23"/>
      <c r="BXE39" s="23"/>
      <c r="BXF39" s="23"/>
      <c r="BXG39" s="23"/>
      <c r="BXH39" s="23"/>
      <c r="BXI39" s="23"/>
      <c r="BXJ39" s="23"/>
      <c r="BXK39" s="23"/>
      <c r="BXL39" s="23"/>
      <c r="BXM39" s="23"/>
      <c r="BXN39" s="23"/>
      <c r="BXO39" s="23"/>
      <c r="BXP39" s="23"/>
      <c r="BXQ39" s="23"/>
      <c r="BXR39" s="23"/>
      <c r="BXS39" s="23"/>
      <c r="BXT39" s="23"/>
      <c r="BXU39" s="23"/>
      <c r="BXV39" s="23"/>
      <c r="BXW39" s="23"/>
      <c r="BXX39" s="23"/>
      <c r="BXY39" s="23"/>
      <c r="BXZ39" s="23"/>
      <c r="BYA39" s="23"/>
      <c r="BYB39" s="23"/>
      <c r="BYC39" s="23"/>
      <c r="BYD39" s="23"/>
      <c r="BYE39" s="23"/>
      <c r="BYF39" s="23"/>
      <c r="BYG39" s="23"/>
      <c r="BYH39" s="23"/>
      <c r="BYI39" s="23"/>
      <c r="BYJ39" s="23"/>
      <c r="BYK39" s="23"/>
      <c r="BYL39" s="23"/>
      <c r="BYM39" s="23"/>
      <c r="BYN39" s="23"/>
      <c r="BYO39" s="23"/>
      <c r="BYP39" s="23"/>
      <c r="BYQ39" s="23"/>
      <c r="BYR39" s="23"/>
      <c r="BYS39" s="23"/>
      <c r="BYT39" s="23"/>
      <c r="BYU39" s="23"/>
      <c r="BYV39" s="23"/>
      <c r="BYW39" s="23"/>
      <c r="BYX39" s="23"/>
      <c r="BYY39" s="23"/>
      <c r="BYZ39" s="23"/>
      <c r="BZA39" s="23"/>
      <c r="BZB39" s="23"/>
      <c r="BZC39" s="23"/>
      <c r="BZD39" s="23"/>
      <c r="BZE39" s="23"/>
      <c r="BZF39" s="23"/>
      <c r="BZG39" s="23"/>
      <c r="BZH39" s="23"/>
      <c r="BZI39" s="23"/>
      <c r="BZJ39" s="23"/>
      <c r="BZK39" s="23"/>
      <c r="BZL39" s="23"/>
      <c r="BZM39" s="23"/>
      <c r="BZN39" s="23"/>
      <c r="BZO39" s="23"/>
      <c r="BZP39" s="23"/>
      <c r="BZQ39" s="23"/>
      <c r="BZR39" s="23"/>
      <c r="BZS39" s="23"/>
      <c r="BZT39" s="23"/>
      <c r="BZU39" s="23"/>
      <c r="BZV39" s="23"/>
      <c r="BZW39" s="23"/>
      <c r="BZX39" s="23"/>
      <c r="BZY39" s="23"/>
      <c r="BZZ39" s="23"/>
      <c r="CAA39" s="23"/>
      <c r="CAB39" s="23"/>
      <c r="CAC39" s="23"/>
      <c r="CAD39" s="23"/>
      <c r="CAE39" s="23"/>
      <c r="CAF39" s="23"/>
      <c r="CAG39" s="23"/>
      <c r="CAH39" s="23"/>
      <c r="CAI39" s="23"/>
      <c r="CAJ39" s="23"/>
      <c r="CAK39" s="23"/>
      <c r="CAL39" s="23"/>
      <c r="CAM39" s="23"/>
      <c r="CAN39" s="23"/>
      <c r="CAO39" s="23"/>
      <c r="CAP39" s="23"/>
      <c r="CAQ39" s="23"/>
      <c r="CAR39" s="23"/>
      <c r="CAS39" s="23"/>
      <c r="CAT39" s="23"/>
      <c r="CAU39" s="23"/>
      <c r="CAV39" s="23"/>
      <c r="CAW39" s="23"/>
      <c r="CAX39" s="23"/>
      <c r="CAY39" s="23"/>
      <c r="CAZ39" s="23"/>
      <c r="CBA39" s="23"/>
      <c r="CBB39" s="23"/>
      <c r="CBC39" s="23"/>
      <c r="CBD39" s="23"/>
      <c r="CBE39" s="23"/>
      <c r="CBF39" s="23"/>
      <c r="CBG39" s="23"/>
      <c r="CBH39" s="23"/>
      <c r="CBI39" s="23"/>
      <c r="CBJ39" s="23"/>
      <c r="CBK39" s="23"/>
      <c r="CBL39" s="23"/>
      <c r="CBM39" s="23"/>
      <c r="CBN39" s="23"/>
      <c r="CBO39" s="23"/>
      <c r="CBP39" s="23"/>
      <c r="CBQ39" s="23"/>
      <c r="CBR39" s="23"/>
      <c r="CBS39" s="23"/>
      <c r="CBT39" s="23"/>
      <c r="CBU39" s="23"/>
      <c r="CBV39" s="23"/>
      <c r="CBW39" s="23"/>
      <c r="CBX39" s="23"/>
      <c r="CBY39" s="23"/>
      <c r="CBZ39" s="23"/>
      <c r="CCA39" s="23"/>
      <c r="CCB39" s="23"/>
      <c r="CCC39" s="23"/>
      <c r="CCD39" s="23"/>
      <c r="CCE39" s="23"/>
      <c r="CCF39" s="23"/>
      <c r="CCG39" s="23"/>
      <c r="CCH39" s="23"/>
      <c r="CCI39" s="23"/>
      <c r="CCJ39" s="23"/>
      <c r="CCK39" s="23"/>
      <c r="CCL39" s="23"/>
      <c r="CCM39" s="23"/>
      <c r="CCN39" s="23"/>
      <c r="CCO39" s="23"/>
      <c r="CCP39" s="23"/>
      <c r="CCQ39" s="23"/>
      <c r="CCR39" s="23"/>
      <c r="CCS39" s="23"/>
      <c r="CCT39" s="23"/>
      <c r="CCU39" s="23"/>
      <c r="CCV39" s="23"/>
      <c r="CCW39" s="23"/>
      <c r="CCX39" s="23"/>
      <c r="CCY39" s="23"/>
      <c r="CCZ39" s="23"/>
      <c r="CDA39" s="23"/>
      <c r="CDB39" s="23"/>
      <c r="CDC39" s="23"/>
      <c r="CDD39" s="23"/>
      <c r="CDE39" s="23"/>
      <c r="CDF39" s="23"/>
      <c r="CDG39" s="23"/>
      <c r="CDH39" s="23"/>
      <c r="CDI39" s="23"/>
      <c r="CDJ39" s="23"/>
      <c r="CDK39" s="23"/>
      <c r="CDL39" s="23"/>
      <c r="CDM39" s="23"/>
      <c r="CDN39" s="23"/>
      <c r="CDO39" s="23"/>
      <c r="CDP39" s="23"/>
      <c r="CDQ39" s="23"/>
      <c r="CDR39" s="23"/>
      <c r="CDS39" s="23"/>
      <c r="CDT39" s="23"/>
      <c r="CDU39" s="23"/>
      <c r="CDV39" s="23"/>
      <c r="CDW39" s="23"/>
      <c r="CDX39" s="23"/>
      <c r="CDY39" s="23"/>
      <c r="CDZ39" s="23"/>
      <c r="CEA39" s="23"/>
      <c r="CEB39" s="23"/>
      <c r="CEC39" s="23"/>
      <c r="CED39" s="23"/>
      <c r="CEE39" s="23"/>
      <c r="CEF39" s="23"/>
      <c r="CEG39" s="23"/>
      <c r="CEH39" s="23"/>
      <c r="CEI39" s="23"/>
      <c r="CEJ39" s="23"/>
      <c r="CEK39" s="23"/>
      <c r="CEL39" s="23"/>
      <c r="CEM39" s="23"/>
      <c r="CEN39" s="23"/>
      <c r="CEO39" s="23"/>
      <c r="CEP39" s="23"/>
      <c r="CEQ39" s="23"/>
      <c r="CER39" s="23"/>
      <c r="CES39" s="23"/>
      <c r="CET39" s="23"/>
      <c r="CEU39" s="23"/>
      <c r="CEV39" s="23"/>
      <c r="CEW39" s="23"/>
      <c r="CEX39" s="23"/>
      <c r="CEY39" s="23"/>
      <c r="CEZ39" s="23"/>
      <c r="CFA39" s="23"/>
      <c r="CFB39" s="23"/>
      <c r="CFC39" s="23"/>
      <c r="CFD39" s="23"/>
      <c r="CFE39" s="23"/>
      <c r="CFF39" s="23"/>
      <c r="CFG39" s="23"/>
      <c r="CFH39" s="23"/>
      <c r="CFI39" s="23"/>
      <c r="CFJ39" s="23"/>
      <c r="CFK39" s="23"/>
      <c r="CFL39" s="23"/>
      <c r="CFM39" s="23"/>
      <c r="CFN39" s="23"/>
      <c r="CFO39" s="23"/>
      <c r="CFP39" s="23"/>
      <c r="CFQ39" s="23"/>
      <c r="CFR39" s="23"/>
      <c r="CFS39" s="23"/>
      <c r="CFT39" s="23"/>
      <c r="CFU39" s="23"/>
      <c r="CFV39" s="23"/>
      <c r="CFW39" s="23"/>
      <c r="CFX39" s="23"/>
      <c r="CFY39" s="23"/>
      <c r="CFZ39" s="23"/>
      <c r="CGA39" s="23"/>
      <c r="CGB39" s="23"/>
      <c r="CGC39" s="23"/>
      <c r="CGD39" s="23"/>
      <c r="CGE39" s="23"/>
      <c r="CGF39" s="23"/>
      <c r="CGG39" s="23"/>
      <c r="CGH39" s="23"/>
      <c r="CGI39" s="23"/>
      <c r="CGJ39" s="23"/>
      <c r="CGK39" s="23"/>
      <c r="CGL39" s="23"/>
      <c r="CGM39" s="23"/>
      <c r="CGN39" s="23"/>
      <c r="CGO39" s="23"/>
      <c r="CGP39" s="23"/>
      <c r="CGQ39" s="23"/>
      <c r="CGR39" s="23"/>
      <c r="CGS39" s="23"/>
      <c r="CGT39" s="23"/>
      <c r="CGU39" s="23"/>
      <c r="CGV39" s="23"/>
      <c r="CGW39" s="23"/>
      <c r="CGX39" s="23"/>
      <c r="CGY39" s="23"/>
      <c r="CGZ39" s="23"/>
      <c r="CHA39" s="23"/>
      <c r="CHB39" s="23"/>
      <c r="CHC39" s="23"/>
      <c r="CHD39" s="23"/>
      <c r="CHE39" s="23"/>
      <c r="CHF39" s="23"/>
      <c r="CHG39" s="23"/>
      <c r="CHH39" s="23"/>
      <c r="CHI39" s="23"/>
      <c r="CHJ39" s="23"/>
      <c r="CHK39" s="23"/>
      <c r="CHL39" s="23"/>
      <c r="CHM39" s="23"/>
      <c r="CHN39" s="23"/>
      <c r="CHO39" s="23"/>
      <c r="CHP39" s="23"/>
      <c r="CHQ39" s="23"/>
      <c r="CHR39" s="23"/>
      <c r="CHS39" s="23"/>
      <c r="CHT39" s="23"/>
      <c r="CHU39" s="23"/>
      <c r="CHV39" s="23"/>
      <c r="CHW39" s="23"/>
      <c r="CHX39" s="23"/>
      <c r="CHY39" s="23"/>
      <c r="CHZ39" s="23"/>
      <c r="CIA39" s="23"/>
      <c r="CIB39" s="23"/>
      <c r="CIC39" s="23"/>
      <c r="CID39" s="23"/>
      <c r="CIE39" s="23"/>
      <c r="CIF39" s="23"/>
      <c r="CIG39" s="23"/>
      <c r="CIH39" s="23"/>
      <c r="CII39" s="23"/>
      <c r="CIJ39" s="23"/>
      <c r="CIK39" s="23"/>
      <c r="CIL39" s="23"/>
      <c r="CIM39" s="23"/>
      <c r="CIN39" s="23"/>
      <c r="CIO39" s="23"/>
      <c r="CIP39" s="23"/>
      <c r="CIQ39" s="23"/>
      <c r="CIR39" s="23"/>
      <c r="CIS39" s="23"/>
      <c r="CIT39" s="23"/>
      <c r="CIU39" s="23"/>
      <c r="CIV39" s="23"/>
      <c r="CIW39" s="23"/>
      <c r="CIX39" s="23"/>
      <c r="CIY39" s="23"/>
      <c r="CIZ39" s="23"/>
      <c r="CJA39" s="23"/>
      <c r="CJB39" s="23"/>
      <c r="CJC39" s="23"/>
      <c r="CJD39" s="23"/>
      <c r="CJE39" s="23"/>
      <c r="CJF39" s="23"/>
      <c r="CJG39" s="23"/>
      <c r="CJH39" s="23"/>
      <c r="CJI39" s="23"/>
      <c r="CJJ39" s="23"/>
      <c r="CJK39" s="23"/>
      <c r="CJL39" s="23"/>
      <c r="CJM39" s="23"/>
      <c r="CJN39" s="23"/>
      <c r="CJO39" s="23"/>
      <c r="CJP39" s="23"/>
      <c r="CJQ39" s="23"/>
      <c r="CJR39" s="23"/>
      <c r="CJS39" s="23"/>
      <c r="CJT39" s="23"/>
      <c r="CJU39" s="23"/>
      <c r="CJV39" s="23"/>
      <c r="CJW39" s="23"/>
      <c r="CJX39" s="23"/>
      <c r="CJY39" s="23"/>
      <c r="CJZ39" s="23"/>
      <c r="CKA39" s="23"/>
      <c r="CKB39" s="23"/>
      <c r="CKC39" s="23"/>
      <c r="CKD39" s="23"/>
      <c r="CKE39" s="23"/>
      <c r="CKF39" s="23"/>
      <c r="CKG39" s="23"/>
      <c r="CKH39" s="23"/>
      <c r="CKI39" s="23"/>
      <c r="CKJ39" s="23"/>
      <c r="CKK39" s="23"/>
      <c r="CKL39" s="23"/>
      <c r="CKM39" s="23"/>
      <c r="CKN39" s="23"/>
      <c r="CKO39" s="23"/>
      <c r="CKP39" s="23"/>
      <c r="CKQ39" s="23"/>
      <c r="CKR39" s="23"/>
      <c r="CKS39" s="23"/>
      <c r="CKT39" s="23"/>
      <c r="CKU39" s="23"/>
      <c r="CKV39" s="23"/>
      <c r="CKW39" s="23"/>
      <c r="CKX39" s="23"/>
      <c r="CKY39" s="23"/>
      <c r="CKZ39" s="23"/>
      <c r="CLA39" s="23"/>
      <c r="CLB39" s="23"/>
      <c r="CLC39" s="23"/>
      <c r="CLD39" s="23"/>
      <c r="CLE39" s="23"/>
      <c r="CLF39" s="23"/>
      <c r="CLG39" s="23"/>
      <c r="CLH39" s="23"/>
      <c r="CLI39" s="23"/>
      <c r="CLJ39" s="23"/>
      <c r="CLK39" s="23"/>
      <c r="CLL39" s="23"/>
      <c r="CLM39" s="23"/>
      <c r="CLN39" s="23"/>
      <c r="CLO39" s="23"/>
      <c r="CLP39" s="23"/>
      <c r="CLQ39" s="23"/>
      <c r="CLR39" s="23"/>
      <c r="CLS39" s="23"/>
      <c r="CLT39" s="23"/>
      <c r="CLU39" s="23"/>
      <c r="CLV39" s="23"/>
      <c r="CLW39" s="23"/>
      <c r="CLX39" s="23"/>
      <c r="CLY39" s="23"/>
      <c r="CLZ39" s="23"/>
      <c r="CMA39" s="23"/>
      <c r="CMB39" s="23"/>
      <c r="CMC39" s="23"/>
      <c r="CMD39" s="23"/>
      <c r="CME39" s="23"/>
      <c r="CMF39" s="23"/>
      <c r="CMG39" s="23"/>
      <c r="CMH39" s="23"/>
      <c r="CMI39" s="23"/>
      <c r="CMJ39" s="23"/>
      <c r="CMK39" s="23"/>
      <c r="CML39" s="23"/>
      <c r="CMM39" s="23"/>
      <c r="CMN39" s="23"/>
      <c r="CMO39" s="23"/>
      <c r="CMP39" s="23"/>
      <c r="CMQ39" s="23"/>
      <c r="CMR39" s="23"/>
      <c r="CMS39" s="23"/>
      <c r="CMT39" s="23"/>
      <c r="CMU39" s="23"/>
      <c r="CMV39" s="23"/>
      <c r="CMW39" s="23"/>
      <c r="CMX39" s="23"/>
      <c r="CMY39" s="23"/>
      <c r="CMZ39" s="23"/>
      <c r="CNA39" s="23"/>
      <c r="CNB39" s="23"/>
      <c r="CNC39" s="23"/>
      <c r="CND39" s="23"/>
      <c r="CNE39" s="23"/>
      <c r="CNF39" s="23"/>
      <c r="CNG39" s="23"/>
      <c r="CNH39" s="23"/>
      <c r="CNI39" s="23"/>
      <c r="CNJ39" s="23"/>
      <c r="CNK39" s="23"/>
      <c r="CNL39" s="23"/>
      <c r="CNM39" s="23"/>
      <c r="CNN39" s="23"/>
      <c r="CNO39" s="23"/>
      <c r="CNP39" s="23"/>
      <c r="CNQ39" s="23"/>
      <c r="CNR39" s="23"/>
      <c r="CNS39" s="23"/>
      <c r="CNT39" s="23"/>
      <c r="CNU39" s="23"/>
      <c r="CNV39" s="23"/>
      <c r="CNW39" s="23"/>
      <c r="CNX39" s="23"/>
      <c r="CNY39" s="23"/>
      <c r="CNZ39" s="23"/>
      <c r="COA39" s="23"/>
      <c r="COB39" s="23"/>
      <c r="COC39" s="23"/>
      <c r="COD39" s="23"/>
      <c r="COE39" s="23"/>
      <c r="COF39" s="23"/>
      <c r="COG39" s="23"/>
      <c r="COH39" s="23"/>
      <c r="COI39" s="23"/>
      <c r="COJ39" s="23"/>
      <c r="COK39" s="23"/>
      <c r="COL39" s="23"/>
      <c r="COM39" s="23"/>
      <c r="CON39" s="23"/>
      <c r="COO39" s="23"/>
      <c r="COP39" s="23"/>
      <c r="COQ39" s="23"/>
      <c r="COR39" s="23"/>
      <c r="COS39" s="23"/>
      <c r="COT39" s="23"/>
      <c r="COU39" s="23"/>
      <c r="COV39" s="23"/>
      <c r="COW39" s="23"/>
      <c r="COX39" s="23"/>
      <c r="COY39" s="23"/>
      <c r="COZ39" s="23"/>
      <c r="CPA39" s="23"/>
      <c r="CPB39" s="23"/>
      <c r="CPC39" s="23"/>
      <c r="CPD39" s="23"/>
      <c r="CPE39" s="23"/>
      <c r="CPF39" s="23"/>
      <c r="CPG39" s="23"/>
      <c r="CPH39" s="23"/>
      <c r="CPI39" s="23"/>
      <c r="CPJ39" s="23"/>
      <c r="CPK39" s="23"/>
      <c r="CPL39" s="23"/>
      <c r="CPM39" s="23"/>
      <c r="CPN39" s="23"/>
      <c r="CPO39" s="23"/>
      <c r="CPP39" s="23"/>
      <c r="CPQ39" s="23"/>
      <c r="CPR39" s="23"/>
      <c r="CPS39" s="23"/>
      <c r="CPT39" s="23"/>
      <c r="CPU39" s="23"/>
      <c r="CPV39" s="23"/>
      <c r="CPW39" s="23"/>
      <c r="CPX39" s="23"/>
      <c r="CPY39" s="23"/>
      <c r="CPZ39" s="23"/>
      <c r="CQA39" s="23"/>
      <c r="CQB39" s="23"/>
      <c r="CQC39" s="23"/>
      <c r="CQD39" s="23"/>
      <c r="CQE39" s="23"/>
      <c r="CQF39" s="23"/>
      <c r="CQG39" s="23"/>
      <c r="CQH39" s="23"/>
      <c r="CQI39" s="23"/>
      <c r="CQJ39" s="23"/>
      <c r="CQK39" s="23"/>
      <c r="CQL39" s="23"/>
      <c r="CQM39" s="23"/>
      <c r="CQN39" s="23"/>
      <c r="CQO39" s="23"/>
      <c r="CQP39" s="23"/>
      <c r="CQQ39" s="23"/>
      <c r="CQR39" s="23"/>
      <c r="CQS39" s="23"/>
      <c r="CQT39" s="23"/>
      <c r="CQU39" s="23"/>
      <c r="CQV39" s="23"/>
      <c r="CQW39" s="23"/>
      <c r="CQX39" s="23"/>
      <c r="CQY39" s="23"/>
      <c r="CQZ39" s="23"/>
      <c r="CRA39" s="23"/>
      <c r="CRB39" s="23"/>
      <c r="CRC39" s="23"/>
      <c r="CRD39" s="23"/>
      <c r="CRE39" s="23"/>
      <c r="CRF39" s="23"/>
      <c r="CRG39" s="23"/>
      <c r="CRH39" s="23"/>
      <c r="CRI39" s="23"/>
      <c r="CRJ39" s="23"/>
      <c r="CRK39" s="23"/>
      <c r="CRL39" s="23"/>
      <c r="CRM39" s="23"/>
      <c r="CRN39" s="23"/>
      <c r="CRO39" s="23"/>
      <c r="CRP39" s="23"/>
      <c r="CRQ39" s="23"/>
      <c r="CRR39" s="23"/>
      <c r="CRS39" s="23"/>
      <c r="CRT39" s="23"/>
      <c r="CRU39" s="23"/>
      <c r="CRV39" s="23"/>
      <c r="CRW39" s="23"/>
      <c r="CRX39" s="23"/>
      <c r="CRY39" s="23"/>
      <c r="CRZ39" s="23"/>
      <c r="CSA39" s="23"/>
      <c r="CSB39" s="23"/>
      <c r="CSC39" s="23"/>
      <c r="CSD39" s="23"/>
      <c r="CSE39" s="23"/>
      <c r="CSF39" s="23"/>
      <c r="CSG39" s="23"/>
      <c r="CSH39" s="23"/>
      <c r="CSI39" s="23"/>
      <c r="CSJ39" s="23"/>
      <c r="CSK39" s="23"/>
      <c r="CSL39" s="23"/>
      <c r="CSM39" s="23"/>
      <c r="CSN39" s="23"/>
      <c r="CSO39" s="23"/>
      <c r="CSP39" s="23"/>
      <c r="CSQ39" s="23"/>
      <c r="CSR39" s="23"/>
      <c r="CSS39" s="23"/>
      <c r="CST39" s="23"/>
      <c r="CSU39" s="23"/>
      <c r="CSV39" s="23"/>
      <c r="CSW39" s="23"/>
      <c r="CSX39" s="23"/>
      <c r="CSY39" s="23"/>
      <c r="CSZ39" s="23"/>
      <c r="CTA39" s="23"/>
      <c r="CTB39" s="23"/>
      <c r="CTC39" s="23"/>
      <c r="CTD39" s="23"/>
      <c r="CTE39" s="23"/>
      <c r="CTF39" s="23"/>
      <c r="CTG39" s="23"/>
      <c r="CTH39" s="23"/>
      <c r="CTI39" s="23"/>
      <c r="CTJ39" s="23"/>
      <c r="CTK39" s="23"/>
      <c r="CTL39" s="23"/>
      <c r="CTM39" s="23"/>
      <c r="CTN39" s="23"/>
      <c r="CTO39" s="23"/>
      <c r="CTP39" s="23"/>
      <c r="CTQ39" s="23"/>
      <c r="CTR39" s="23"/>
      <c r="CTS39" s="23"/>
      <c r="CTT39" s="23"/>
      <c r="CTU39" s="23"/>
      <c r="CTV39" s="23"/>
      <c r="CTW39" s="23"/>
      <c r="CTX39" s="23"/>
      <c r="CTY39" s="23"/>
      <c r="CTZ39" s="23"/>
      <c r="CUA39" s="23"/>
      <c r="CUB39" s="23"/>
      <c r="CUC39" s="23"/>
      <c r="CUD39" s="23"/>
      <c r="CUE39" s="23"/>
      <c r="CUF39" s="23"/>
      <c r="CUG39" s="23"/>
      <c r="CUH39" s="23"/>
      <c r="CUI39" s="23"/>
      <c r="CUJ39" s="23"/>
      <c r="CUK39" s="23"/>
      <c r="CUL39" s="23"/>
      <c r="CUM39" s="23"/>
      <c r="CUN39" s="23"/>
      <c r="CUO39" s="23"/>
      <c r="CUP39" s="23"/>
      <c r="CUQ39" s="23"/>
      <c r="CUR39" s="23"/>
      <c r="CUS39" s="23"/>
      <c r="CUT39" s="23"/>
      <c r="CUU39" s="23"/>
      <c r="CUV39" s="23"/>
      <c r="CUW39" s="23"/>
      <c r="CUX39" s="23"/>
      <c r="CUY39" s="23"/>
      <c r="CUZ39" s="23"/>
      <c r="CVA39" s="23"/>
      <c r="CVB39" s="23"/>
      <c r="CVC39" s="23"/>
      <c r="CVD39" s="23"/>
      <c r="CVE39" s="23"/>
      <c r="CVF39" s="23"/>
      <c r="CVG39" s="23"/>
      <c r="CVH39" s="23"/>
      <c r="CVI39" s="23"/>
      <c r="CVJ39" s="23"/>
      <c r="CVK39" s="23"/>
      <c r="CVL39" s="23"/>
      <c r="CVM39" s="23"/>
      <c r="CVN39" s="23"/>
      <c r="CVO39" s="23"/>
      <c r="CVP39" s="23"/>
      <c r="CVQ39" s="23"/>
      <c r="CVR39" s="23"/>
      <c r="CVS39" s="23"/>
      <c r="CVT39" s="23"/>
      <c r="CVU39" s="23"/>
      <c r="CVV39" s="23"/>
      <c r="CVW39" s="23"/>
      <c r="CVX39" s="23"/>
      <c r="CVY39" s="23"/>
      <c r="CVZ39" s="23"/>
      <c r="CWA39" s="23"/>
      <c r="CWB39" s="23"/>
      <c r="CWC39" s="23"/>
      <c r="CWD39" s="23"/>
      <c r="CWE39" s="23"/>
      <c r="CWF39" s="23"/>
      <c r="CWG39" s="23"/>
      <c r="CWH39" s="23"/>
      <c r="CWI39" s="23"/>
      <c r="CWJ39" s="23"/>
      <c r="CWK39" s="23"/>
      <c r="CWL39" s="23"/>
      <c r="CWM39" s="23"/>
      <c r="CWN39" s="23"/>
      <c r="CWO39" s="23"/>
      <c r="CWP39" s="23"/>
      <c r="CWQ39" s="23"/>
      <c r="CWR39" s="23"/>
      <c r="CWS39" s="23"/>
      <c r="CWT39" s="23"/>
      <c r="CWU39" s="23"/>
      <c r="CWV39" s="23"/>
      <c r="CWW39" s="23"/>
      <c r="CWX39" s="23"/>
      <c r="CWY39" s="23"/>
      <c r="CWZ39" s="23"/>
      <c r="CXA39" s="23"/>
      <c r="CXB39" s="23"/>
      <c r="CXC39" s="23"/>
      <c r="CXD39" s="23"/>
      <c r="CXE39" s="23"/>
      <c r="CXF39" s="23"/>
      <c r="CXG39" s="23"/>
      <c r="CXH39" s="23"/>
      <c r="CXI39" s="23"/>
      <c r="CXJ39" s="23"/>
      <c r="CXK39" s="23"/>
      <c r="CXL39" s="23"/>
      <c r="CXM39" s="23"/>
      <c r="CXN39" s="23"/>
      <c r="CXO39" s="23"/>
      <c r="CXP39" s="23"/>
      <c r="CXQ39" s="23"/>
      <c r="CXR39" s="23"/>
      <c r="CXS39" s="23"/>
      <c r="CXT39" s="23"/>
      <c r="CXU39" s="23"/>
      <c r="CXV39" s="23"/>
      <c r="CXW39" s="23"/>
      <c r="CXX39" s="23"/>
      <c r="CXY39" s="23"/>
      <c r="CXZ39" s="23"/>
      <c r="CYA39" s="23"/>
      <c r="CYB39" s="23"/>
      <c r="CYC39" s="23"/>
      <c r="CYD39" s="23"/>
      <c r="CYE39" s="23"/>
      <c r="CYF39" s="23"/>
      <c r="CYG39" s="23"/>
      <c r="CYH39" s="23"/>
      <c r="CYI39" s="23"/>
      <c r="CYJ39" s="23"/>
      <c r="CYK39" s="23"/>
      <c r="CYL39" s="23"/>
      <c r="CYM39" s="23"/>
      <c r="CYN39" s="23"/>
      <c r="CYO39" s="23"/>
      <c r="CYP39" s="23"/>
      <c r="CYQ39" s="23"/>
      <c r="CYR39" s="23"/>
      <c r="CYS39" s="23"/>
      <c r="CYT39" s="23"/>
      <c r="CYU39" s="23"/>
      <c r="CYV39" s="23"/>
      <c r="CYW39" s="23"/>
      <c r="CYX39" s="23"/>
      <c r="CYY39" s="23"/>
      <c r="CYZ39" s="23"/>
      <c r="CZA39" s="23"/>
      <c r="CZB39" s="23"/>
      <c r="CZC39" s="23"/>
      <c r="CZD39" s="23"/>
      <c r="CZE39" s="23"/>
      <c r="CZF39" s="23"/>
      <c r="CZG39" s="23"/>
      <c r="CZH39" s="23"/>
      <c r="CZI39" s="23"/>
      <c r="CZJ39" s="23"/>
      <c r="CZK39" s="23"/>
      <c r="CZL39" s="23"/>
      <c r="CZM39" s="23"/>
      <c r="CZN39" s="23"/>
      <c r="CZO39" s="23"/>
      <c r="CZP39" s="23"/>
      <c r="CZQ39" s="23"/>
      <c r="CZR39" s="23"/>
      <c r="CZS39" s="23"/>
      <c r="CZT39" s="23"/>
      <c r="CZU39" s="23"/>
      <c r="CZV39" s="23"/>
      <c r="CZW39" s="23"/>
      <c r="CZX39" s="23"/>
      <c r="CZY39" s="23"/>
      <c r="CZZ39" s="23"/>
      <c r="DAA39" s="23"/>
      <c r="DAB39" s="23"/>
      <c r="DAC39" s="23"/>
      <c r="DAD39" s="23"/>
      <c r="DAE39" s="23"/>
      <c r="DAF39" s="23"/>
      <c r="DAG39" s="23"/>
      <c r="DAH39" s="23"/>
      <c r="DAI39" s="23"/>
      <c r="DAJ39" s="23"/>
      <c r="DAK39" s="23"/>
      <c r="DAL39" s="23"/>
      <c r="DAM39" s="23"/>
      <c r="DAN39" s="23"/>
      <c r="DAO39" s="23"/>
      <c r="DAP39" s="23"/>
      <c r="DAQ39" s="23"/>
      <c r="DAR39" s="23"/>
      <c r="DAS39" s="23"/>
      <c r="DAT39" s="23"/>
      <c r="DAU39" s="23"/>
      <c r="DAV39" s="23"/>
      <c r="DAW39" s="23"/>
      <c r="DAX39" s="23"/>
      <c r="DAY39" s="23"/>
      <c r="DAZ39" s="23"/>
      <c r="DBA39" s="23"/>
      <c r="DBB39" s="23"/>
      <c r="DBC39" s="23"/>
      <c r="DBD39" s="23"/>
      <c r="DBE39" s="23"/>
      <c r="DBF39" s="23"/>
      <c r="DBG39" s="23"/>
      <c r="DBH39" s="23"/>
      <c r="DBI39" s="23"/>
      <c r="DBJ39" s="23"/>
      <c r="DBK39" s="23"/>
      <c r="DBL39" s="23"/>
      <c r="DBM39" s="23"/>
      <c r="DBN39" s="23"/>
      <c r="DBO39" s="23"/>
      <c r="DBP39" s="23"/>
      <c r="DBQ39" s="23"/>
      <c r="DBR39" s="23"/>
      <c r="DBS39" s="23"/>
      <c r="DBT39" s="23"/>
      <c r="DBU39" s="23"/>
      <c r="DBV39" s="23"/>
      <c r="DBW39" s="23"/>
      <c r="DBX39" s="23"/>
      <c r="DBY39" s="23"/>
      <c r="DBZ39" s="23"/>
      <c r="DCA39" s="23"/>
      <c r="DCB39" s="23"/>
      <c r="DCC39" s="23"/>
      <c r="DCD39" s="23"/>
      <c r="DCE39" s="23"/>
      <c r="DCF39" s="23"/>
      <c r="DCG39" s="23"/>
      <c r="DCH39" s="23"/>
      <c r="DCI39" s="23"/>
      <c r="DCJ39" s="23"/>
      <c r="DCK39" s="23"/>
      <c r="DCL39" s="23"/>
      <c r="DCM39" s="23"/>
      <c r="DCN39" s="23"/>
      <c r="DCO39" s="23"/>
      <c r="DCP39" s="23"/>
      <c r="DCQ39" s="23"/>
      <c r="DCR39" s="23"/>
      <c r="DCS39" s="23"/>
      <c r="DCT39" s="23"/>
      <c r="DCU39" s="23"/>
      <c r="DCV39" s="23"/>
      <c r="DCW39" s="23"/>
      <c r="DCX39" s="23"/>
      <c r="DCY39" s="23"/>
      <c r="DCZ39" s="23"/>
      <c r="DDA39" s="23"/>
      <c r="DDB39" s="23"/>
      <c r="DDC39" s="23"/>
      <c r="DDD39" s="23"/>
      <c r="DDE39" s="23"/>
      <c r="DDF39" s="23"/>
      <c r="DDG39" s="23"/>
      <c r="DDH39" s="23"/>
      <c r="DDI39" s="23"/>
      <c r="DDJ39" s="23"/>
      <c r="DDK39" s="23"/>
      <c r="DDL39" s="23"/>
      <c r="DDM39" s="23"/>
      <c r="DDN39" s="23"/>
      <c r="DDO39" s="23"/>
      <c r="DDP39" s="23"/>
      <c r="DDQ39" s="23"/>
      <c r="DDR39" s="23"/>
      <c r="DDS39" s="23"/>
      <c r="DDT39" s="23"/>
      <c r="DDU39" s="23"/>
      <c r="DDV39" s="23"/>
      <c r="DDW39" s="23"/>
      <c r="DDX39" s="23"/>
      <c r="DDY39" s="23"/>
      <c r="DDZ39" s="23"/>
      <c r="DEA39" s="23"/>
      <c r="DEB39" s="23"/>
      <c r="DEC39" s="23"/>
      <c r="DED39" s="23"/>
      <c r="DEE39" s="23"/>
      <c r="DEF39" s="23"/>
      <c r="DEG39" s="23"/>
      <c r="DEH39" s="23"/>
      <c r="DEI39" s="23"/>
      <c r="DEJ39" s="23"/>
      <c r="DEK39" s="23"/>
      <c r="DEL39" s="23"/>
      <c r="DEM39" s="23"/>
      <c r="DEN39" s="23"/>
      <c r="DEO39" s="23"/>
      <c r="DEP39" s="23"/>
      <c r="DEQ39" s="23"/>
      <c r="DER39" s="23"/>
      <c r="DES39" s="23"/>
      <c r="DET39" s="23"/>
      <c r="DEU39" s="23"/>
      <c r="DEV39" s="23"/>
      <c r="DEW39" s="23"/>
      <c r="DEX39" s="23"/>
      <c r="DEY39" s="23"/>
      <c r="DEZ39" s="23"/>
      <c r="DFA39" s="23"/>
      <c r="DFB39" s="23"/>
      <c r="DFC39" s="23"/>
      <c r="DFD39" s="23"/>
      <c r="DFE39" s="23"/>
      <c r="DFF39" s="23"/>
      <c r="DFG39" s="23"/>
      <c r="DFH39" s="23"/>
      <c r="DFI39" s="23"/>
      <c r="DFJ39" s="23"/>
      <c r="DFK39" s="23"/>
      <c r="DFL39" s="23"/>
      <c r="DFM39" s="23"/>
      <c r="DFN39" s="23"/>
      <c r="DFO39" s="23"/>
      <c r="DFP39" s="23"/>
      <c r="DFQ39" s="23"/>
      <c r="DFR39" s="23"/>
      <c r="DFS39" s="23"/>
      <c r="DFT39" s="23"/>
      <c r="DFU39" s="23"/>
      <c r="DFV39" s="23"/>
      <c r="DFW39" s="23"/>
      <c r="DFX39" s="23"/>
      <c r="DFY39" s="23"/>
      <c r="DFZ39" s="23"/>
      <c r="DGA39" s="23"/>
      <c r="DGB39" s="23"/>
      <c r="DGC39" s="23"/>
      <c r="DGD39" s="23"/>
      <c r="DGE39" s="23"/>
      <c r="DGF39" s="23"/>
      <c r="DGG39" s="23"/>
      <c r="DGH39" s="23"/>
      <c r="DGI39" s="23"/>
      <c r="DGJ39" s="23"/>
      <c r="DGK39" s="23"/>
      <c r="DGL39" s="23"/>
      <c r="DGM39" s="23"/>
      <c r="DGN39" s="23"/>
      <c r="DGO39" s="23"/>
      <c r="DGP39" s="23"/>
      <c r="DGQ39" s="23"/>
      <c r="DGR39" s="23"/>
      <c r="DGS39" s="23"/>
      <c r="DGT39" s="23"/>
      <c r="DGU39" s="23"/>
      <c r="DGV39" s="23"/>
      <c r="DGW39" s="23"/>
      <c r="DGX39" s="23"/>
      <c r="DGY39" s="23"/>
      <c r="DGZ39" s="23"/>
      <c r="DHA39" s="23"/>
      <c r="DHB39" s="23"/>
      <c r="DHC39" s="23"/>
      <c r="DHD39" s="23"/>
      <c r="DHE39" s="23"/>
      <c r="DHF39" s="23"/>
      <c r="DHG39" s="23"/>
      <c r="DHH39" s="23"/>
      <c r="DHI39" s="23"/>
      <c r="DHJ39" s="23"/>
      <c r="DHK39" s="23"/>
      <c r="DHL39" s="23"/>
      <c r="DHM39" s="23"/>
      <c r="DHN39" s="23"/>
      <c r="DHO39" s="23"/>
      <c r="DHP39" s="23"/>
      <c r="DHQ39" s="23"/>
      <c r="DHR39" s="23"/>
      <c r="DHS39" s="23"/>
      <c r="DHT39" s="23"/>
      <c r="DHU39" s="23"/>
      <c r="DHV39" s="23"/>
      <c r="DHW39" s="23"/>
      <c r="DHX39" s="23"/>
      <c r="DHY39" s="23"/>
      <c r="DHZ39" s="23"/>
      <c r="DIA39" s="23"/>
      <c r="DIB39" s="23"/>
      <c r="DIC39" s="23"/>
      <c r="DID39" s="23"/>
      <c r="DIE39" s="23"/>
      <c r="DIF39" s="23"/>
      <c r="DIG39" s="23"/>
      <c r="DIH39" s="23"/>
      <c r="DII39" s="23"/>
      <c r="DIJ39" s="23"/>
      <c r="DIK39" s="23"/>
      <c r="DIL39" s="23"/>
      <c r="DIM39" s="23"/>
      <c r="DIN39" s="23"/>
      <c r="DIO39" s="23"/>
      <c r="DIP39" s="23"/>
      <c r="DIQ39" s="23"/>
      <c r="DIR39" s="23"/>
      <c r="DIS39" s="23"/>
      <c r="DIT39" s="23"/>
      <c r="DIU39" s="23"/>
      <c r="DIV39" s="23"/>
      <c r="DIW39" s="23"/>
      <c r="DIX39" s="23"/>
      <c r="DIY39" s="23"/>
      <c r="DIZ39" s="23"/>
      <c r="DJA39" s="23"/>
      <c r="DJB39" s="23"/>
      <c r="DJC39" s="23"/>
      <c r="DJD39" s="23"/>
      <c r="DJE39" s="23"/>
      <c r="DJF39" s="23"/>
      <c r="DJG39" s="23"/>
      <c r="DJH39" s="23"/>
      <c r="DJI39" s="23"/>
      <c r="DJJ39" s="23"/>
      <c r="DJK39" s="23"/>
      <c r="DJL39" s="23"/>
      <c r="DJM39" s="23"/>
      <c r="DJN39" s="23"/>
      <c r="DJO39" s="23"/>
      <c r="DJP39" s="23"/>
      <c r="DJQ39" s="23"/>
      <c r="DJR39" s="23"/>
      <c r="DJS39" s="23"/>
      <c r="DJT39" s="23"/>
      <c r="DJU39" s="23"/>
      <c r="DJV39" s="23"/>
      <c r="DJW39" s="23"/>
      <c r="DJX39" s="23"/>
      <c r="DJY39" s="23"/>
      <c r="DJZ39" s="23"/>
      <c r="DKA39" s="23"/>
      <c r="DKB39" s="23"/>
      <c r="DKC39" s="23"/>
      <c r="DKD39" s="23"/>
      <c r="DKE39" s="23"/>
      <c r="DKF39" s="23"/>
      <c r="DKG39" s="23"/>
      <c r="DKH39" s="23"/>
      <c r="DKI39" s="23"/>
      <c r="DKJ39" s="23"/>
      <c r="DKK39" s="23"/>
      <c r="DKL39" s="23"/>
      <c r="DKM39" s="23"/>
      <c r="DKN39" s="23"/>
      <c r="DKO39" s="23"/>
      <c r="DKP39" s="23"/>
      <c r="DKQ39" s="23"/>
      <c r="DKR39" s="23"/>
      <c r="DKS39" s="23"/>
      <c r="DKT39" s="23"/>
      <c r="DKU39" s="23"/>
      <c r="DKV39" s="23"/>
      <c r="DKW39" s="23"/>
      <c r="DKX39" s="23"/>
      <c r="DKY39" s="23"/>
      <c r="DKZ39" s="23"/>
      <c r="DLA39" s="23"/>
      <c r="DLB39" s="23"/>
      <c r="DLC39" s="23"/>
      <c r="DLD39" s="23"/>
      <c r="DLE39" s="23"/>
      <c r="DLF39" s="23"/>
      <c r="DLG39" s="23"/>
      <c r="DLH39" s="23"/>
      <c r="DLI39" s="23"/>
      <c r="DLJ39" s="23"/>
      <c r="DLK39" s="23"/>
      <c r="DLL39" s="23"/>
      <c r="DLM39" s="23"/>
      <c r="DLN39" s="23"/>
      <c r="DLO39" s="23"/>
      <c r="DLP39" s="23"/>
      <c r="DLQ39" s="23"/>
      <c r="DLR39" s="23"/>
      <c r="DLS39" s="23"/>
      <c r="DLT39" s="23"/>
      <c r="DLU39" s="23"/>
      <c r="DLV39" s="23"/>
      <c r="DLW39" s="23"/>
      <c r="DLX39" s="23"/>
      <c r="DLY39" s="23"/>
      <c r="DLZ39" s="23"/>
      <c r="DMA39" s="23"/>
      <c r="DMB39" s="23"/>
      <c r="DMC39" s="23"/>
      <c r="DMD39" s="23"/>
      <c r="DME39" s="23"/>
      <c r="DMF39" s="23"/>
      <c r="DMG39" s="23"/>
      <c r="DMH39" s="23"/>
      <c r="DMI39" s="23"/>
      <c r="DMJ39" s="23"/>
      <c r="DMK39" s="23"/>
      <c r="DML39" s="23"/>
      <c r="DMM39" s="23"/>
      <c r="DMN39" s="23"/>
      <c r="DMO39" s="23"/>
      <c r="DMP39" s="23"/>
      <c r="DMQ39" s="23"/>
      <c r="DMR39" s="23"/>
      <c r="DMS39" s="23"/>
      <c r="DMT39" s="23"/>
      <c r="DMU39" s="23"/>
      <c r="DMV39" s="23"/>
      <c r="DMW39" s="23"/>
      <c r="DMX39" s="23"/>
      <c r="DMY39" s="23"/>
      <c r="DMZ39" s="23"/>
      <c r="DNA39" s="23"/>
      <c r="DNB39" s="23"/>
      <c r="DNC39" s="23"/>
      <c r="DND39" s="23"/>
      <c r="DNE39" s="23"/>
      <c r="DNF39" s="23"/>
      <c r="DNG39" s="23"/>
      <c r="DNH39" s="23"/>
      <c r="DNI39" s="23"/>
      <c r="DNJ39" s="23"/>
      <c r="DNK39" s="23"/>
      <c r="DNL39" s="23"/>
      <c r="DNM39" s="23"/>
      <c r="DNN39" s="23"/>
      <c r="DNO39" s="23"/>
      <c r="DNP39" s="23"/>
      <c r="DNQ39" s="23"/>
      <c r="DNR39" s="23"/>
      <c r="DNS39" s="23"/>
      <c r="DNT39" s="23"/>
      <c r="DNU39" s="23"/>
      <c r="DNV39" s="23"/>
      <c r="DNW39" s="23"/>
      <c r="DNX39" s="23"/>
      <c r="DNY39" s="23"/>
      <c r="DNZ39" s="23"/>
      <c r="DOA39" s="23"/>
      <c r="DOB39" s="23"/>
      <c r="DOC39" s="23"/>
      <c r="DOD39" s="23"/>
      <c r="DOE39" s="23"/>
      <c r="DOF39" s="23"/>
      <c r="DOG39" s="23"/>
      <c r="DOH39" s="23"/>
      <c r="DOI39" s="23"/>
      <c r="DOJ39" s="23"/>
      <c r="DOK39" s="23"/>
      <c r="DOL39" s="23"/>
      <c r="DOM39" s="23"/>
      <c r="DON39" s="23"/>
      <c r="DOO39" s="23"/>
      <c r="DOP39" s="23"/>
      <c r="DOQ39" s="23"/>
      <c r="DOR39" s="23"/>
      <c r="DOS39" s="23"/>
      <c r="DOT39" s="23"/>
      <c r="DOU39" s="23"/>
      <c r="DOV39" s="23"/>
      <c r="DOW39" s="23"/>
      <c r="DOX39" s="23"/>
      <c r="DOY39" s="23"/>
      <c r="DOZ39" s="23"/>
      <c r="DPA39" s="23"/>
      <c r="DPB39" s="23"/>
      <c r="DPC39" s="23"/>
      <c r="DPD39" s="23"/>
      <c r="DPE39" s="23"/>
      <c r="DPF39" s="23"/>
      <c r="DPG39" s="23"/>
      <c r="DPH39" s="23"/>
      <c r="DPI39" s="23"/>
      <c r="DPJ39" s="23"/>
      <c r="DPK39" s="23"/>
      <c r="DPL39" s="23"/>
      <c r="DPM39" s="23"/>
      <c r="DPN39" s="23"/>
      <c r="DPO39" s="23"/>
      <c r="DPP39" s="23"/>
      <c r="DPQ39" s="23"/>
      <c r="DPR39" s="23"/>
      <c r="DPS39" s="23"/>
      <c r="DPT39" s="23"/>
      <c r="DPU39" s="23"/>
      <c r="DPV39" s="23"/>
      <c r="DPW39" s="23"/>
      <c r="DPX39" s="23"/>
      <c r="DPY39" s="23"/>
      <c r="DPZ39" s="23"/>
      <c r="DQA39" s="23"/>
      <c r="DQB39" s="23"/>
      <c r="DQC39" s="23"/>
      <c r="DQD39" s="23"/>
      <c r="DQE39" s="23"/>
      <c r="DQF39" s="23"/>
      <c r="DQG39" s="23"/>
      <c r="DQH39" s="23"/>
      <c r="DQI39" s="23"/>
      <c r="DQJ39" s="23"/>
      <c r="DQK39" s="23"/>
      <c r="DQL39" s="23"/>
      <c r="DQM39" s="23"/>
      <c r="DQN39" s="23"/>
      <c r="DQO39" s="23"/>
      <c r="DQP39" s="23"/>
      <c r="DQQ39" s="23"/>
      <c r="DQR39" s="23"/>
      <c r="DQS39" s="23"/>
      <c r="DQT39" s="23"/>
      <c r="DQU39" s="23"/>
      <c r="DQV39" s="23"/>
      <c r="DQW39" s="23"/>
      <c r="DQX39" s="23"/>
      <c r="DQY39" s="23"/>
      <c r="DQZ39" s="23"/>
      <c r="DRA39" s="23"/>
      <c r="DRB39" s="23"/>
      <c r="DRC39" s="23"/>
      <c r="DRD39" s="23"/>
      <c r="DRE39" s="23"/>
      <c r="DRF39" s="23"/>
      <c r="DRG39" s="23"/>
      <c r="DRH39" s="23"/>
      <c r="DRI39" s="23"/>
      <c r="DRJ39" s="23"/>
      <c r="DRK39" s="23"/>
      <c r="DRL39" s="23"/>
      <c r="DRM39" s="23"/>
      <c r="DRN39" s="23"/>
      <c r="DRO39" s="23"/>
      <c r="DRP39" s="23"/>
      <c r="DRQ39" s="23"/>
      <c r="DRR39" s="23"/>
      <c r="DRS39" s="23"/>
      <c r="DRT39" s="23"/>
      <c r="DRU39" s="23"/>
      <c r="DRV39" s="23"/>
      <c r="DRW39" s="23"/>
      <c r="DRX39" s="23"/>
      <c r="DRY39" s="23"/>
      <c r="DRZ39" s="23"/>
      <c r="DSA39" s="23"/>
      <c r="DSB39" s="23"/>
      <c r="DSC39" s="23"/>
      <c r="DSD39" s="23"/>
      <c r="DSE39" s="23"/>
      <c r="DSF39" s="23"/>
      <c r="DSG39" s="23"/>
      <c r="DSH39" s="23"/>
      <c r="DSI39" s="23"/>
      <c r="DSJ39" s="23"/>
      <c r="DSK39" s="23"/>
      <c r="DSL39" s="23"/>
      <c r="DSM39" s="23"/>
      <c r="DSN39" s="23"/>
      <c r="DSO39" s="23"/>
      <c r="DSP39" s="23"/>
      <c r="DSQ39" s="23"/>
      <c r="DSR39" s="23"/>
      <c r="DSS39" s="23"/>
      <c r="DST39" s="23"/>
      <c r="DSU39" s="23"/>
      <c r="DSV39" s="23"/>
      <c r="DSW39" s="23"/>
      <c r="DSX39" s="23"/>
      <c r="DSY39" s="23"/>
      <c r="DSZ39" s="23"/>
      <c r="DTA39" s="23"/>
      <c r="DTB39" s="23"/>
      <c r="DTC39" s="23"/>
      <c r="DTD39" s="23"/>
      <c r="DTE39" s="23"/>
      <c r="DTF39" s="23"/>
      <c r="DTG39" s="23"/>
      <c r="DTH39" s="23"/>
      <c r="DTI39" s="23"/>
      <c r="DTJ39" s="23"/>
      <c r="DTK39" s="23"/>
      <c r="DTL39" s="23"/>
      <c r="DTM39" s="23"/>
      <c r="DTN39" s="23"/>
      <c r="DTO39" s="23"/>
      <c r="DTP39" s="23"/>
      <c r="DTQ39" s="23"/>
      <c r="DTR39" s="23"/>
      <c r="DTS39" s="23"/>
      <c r="DTT39" s="23"/>
      <c r="DTU39" s="23"/>
      <c r="DTV39" s="23"/>
      <c r="DTW39" s="23"/>
      <c r="DTX39" s="23"/>
      <c r="DTY39" s="23"/>
      <c r="DTZ39" s="23"/>
      <c r="DUA39" s="23"/>
      <c r="DUB39" s="23"/>
      <c r="DUC39" s="23"/>
      <c r="DUD39" s="23"/>
      <c r="DUE39" s="23"/>
      <c r="DUF39" s="23"/>
      <c r="DUG39" s="23"/>
      <c r="DUH39" s="23"/>
      <c r="DUI39" s="23"/>
      <c r="DUJ39" s="23"/>
      <c r="DUK39" s="23"/>
      <c r="DUL39" s="23"/>
      <c r="DUM39" s="23"/>
      <c r="DUN39" s="23"/>
      <c r="DUO39" s="23"/>
      <c r="DUP39" s="23"/>
      <c r="DUQ39" s="23"/>
      <c r="DUR39" s="23"/>
      <c r="DUS39" s="23"/>
      <c r="DUT39" s="23"/>
      <c r="DUU39" s="23"/>
      <c r="DUV39" s="23"/>
      <c r="DUW39" s="23"/>
      <c r="DUX39" s="23"/>
      <c r="DUY39" s="23"/>
      <c r="DUZ39" s="23"/>
      <c r="DVA39" s="23"/>
      <c r="DVB39" s="23"/>
      <c r="DVC39" s="23"/>
      <c r="DVD39" s="23"/>
      <c r="DVE39" s="23"/>
      <c r="DVF39" s="23"/>
      <c r="DVG39" s="23"/>
      <c r="DVH39" s="23"/>
      <c r="DVI39" s="23"/>
      <c r="DVJ39" s="23"/>
      <c r="DVK39" s="23"/>
      <c r="DVL39" s="23"/>
      <c r="DVM39" s="23"/>
      <c r="DVN39" s="23"/>
      <c r="DVO39" s="23"/>
      <c r="DVP39" s="23"/>
      <c r="DVQ39" s="23"/>
      <c r="DVR39" s="23"/>
      <c r="DVS39" s="23"/>
      <c r="DVT39" s="23"/>
      <c r="DVU39" s="23"/>
      <c r="DVV39" s="23"/>
      <c r="DVW39" s="23"/>
      <c r="DVX39" s="23"/>
      <c r="DVY39" s="23"/>
      <c r="DVZ39" s="23"/>
      <c r="DWA39" s="23"/>
      <c r="DWB39" s="23"/>
      <c r="DWC39" s="23"/>
      <c r="DWD39" s="23"/>
      <c r="DWE39" s="23"/>
      <c r="DWF39" s="23"/>
      <c r="DWG39" s="23"/>
      <c r="DWH39" s="23"/>
      <c r="DWI39" s="23"/>
      <c r="DWJ39" s="23"/>
      <c r="DWK39" s="23"/>
      <c r="DWL39" s="23"/>
      <c r="DWM39" s="23"/>
      <c r="DWN39" s="23"/>
      <c r="DWO39" s="23"/>
      <c r="DWP39" s="23"/>
      <c r="DWQ39" s="23"/>
      <c r="DWR39" s="23"/>
      <c r="DWS39" s="23"/>
      <c r="DWT39" s="23"/>
      <c r="DWU39" s="23"/>
      <c r="DWV39" s="23"/>
      <c r="DWW39" s="23"/>
      <c r="DWX39" s="23"/>
      <c r="DWY39" s="23"/>
      <c r="DWZ39" s="23"/>
      <c r="DXA39" s="23"/>
      <c r="DXB39" s="23"/>
      <c r="DXC39" s="23"/>
      <c r="DXD39" s="23"/>
      <c r="DXE39" s="23"/>
      <c r="DXF39" s="23"/>
      <c r="DXG39" s="23"/>
      <c r="DXH39" s="23"/>
      <c r="DXI39" s="23"/>
      <c r="DXJ39" s="23"/>
      <c r="DXK39" s="23"/>
      <c r="DXL39" s="23"/>
      <c r="DXM39" s="23"/>
      <c r="DXN39" s="23"/>
      <c r="DXO39" s="23"/>
      <c r="DXP39" s="23"/>
      <c r="DXQ39" s="23"/>
      <c r="DXR39" s="23"/>
      <c r="DXS39" s="23"/>
      <c r="DXT39" s="23"/>
      <c r="DXU39" s="23"/>
      <c r="DXV39" s="23"/>
      <c r="DXW39" s="23"/>
      <c r="DXX39" s="23"/>
      <c r="DXY39" s="23"/>
      <c r="DXZ39" s="23"/>
      <c r="DYA39" s="23"/>
      <c r="DYB39" s="23"/>
      <c r="DYC39" s="23"/>
      <c r="DYD39" s="23"/>
      <c r="DYE39" s="23"/>
      <c r="DYF39" s="23"/>
      <c r="DYG39" s="23"/>
      <c r="DYH39" s="23"/>
      <c r="DYI39" s="23"/>
      <c r="DYJ39" s="23"/>
      <c r="DYK39" s="23"/>
      <c r="DYL39" s="23"/>
      <c r="DYM39" s="23"/>
      <c r="DYN39" s="23"/>
      <c r="DYO39" s="23"/>
      <c r="DYP39" s="23"/>
      <c r="DYQ39" s="23"/>
      <c r="DYR39" s="23"/>
      <c r="DYS39" s="23"/>
      <c r="DYT39" s="23"/>
      <c r="DYU39" s="23"/>
      <c r="DYV39" s="23"/>
      <c r="DYW39" s="23"/>
      <c r="DYX39" s="23"/>
      <c r="DYY39" s="23"/>
      <c r="DYZ39" s="23"/>
      <c r="DZA39" s="23"/>
      <c r="DZB39" s="23"/>
      <c r="DZC39" s="23"/>
      <c r="DZD39" s="23"/>
      <c r="DZE39" s="23"/>
      <c r="DZF39" s="23"/>
      <c r="DZG39" s="23"/>
      <c r="DZH39" s="23"/>
      <c r="DZI39" s="23"/>
      <c r="DZJ39" s="23"/>
      <c r="DZK39" s="23"/>
      <c r="DZL39" s="23"/>
      <c r="DZM39" s="23"/>
      <c r="DZN39" s="23"/>
      <c r="DZO39" s="23"/>
      <c r="DZP39" s="23"/>
      <c r="DZQ39" s="23"/>
      <c r="DZR39" s="23"/>
      <c r="DZS39" s="23"/>
      <c r="DZT39" s="23"/>
      <c r="DZU39" s="23"/>
      <c r="DZV39" s="23"/>
      <c r="DZW39" s="23"/>
      <c r="DZX39" s="23"/>
      <c r="DZY39" s="23"/>
      <c r="DZZ39" s="23"/>
      <c r="EAA39" s="23"/>
      <c r="EAB39" s="23"/>
      <c r="EAC39" s="23"/>
      <c r="EAD39" s="23"/>
      <c r="EAE39" s="23"/>
      <c r="EAF39" s="23"/>
      <c r="EAG39" s="23"/>
      <c r="EAH39" s="23"/>
      <c r="EAI39" s="23"/>
      <c r="EAJ39" s="23"/>
      <c r="EAK39" s="23"/>
      <c r="EAL39" s="23"/>
      <c r="EAM39" s="23"/>
      <c r="EAN39" s="23"/>
      <c r="EAO39" s="23"/>
      <c r="EAP39" s="23"/>
      <c r="EAQ39" s="23"/>
      <c r="EAR39" s="23"/>
      <c r="EAS39" s="23"/>
      <c r="EAT39" s="23"/>
      <c r="EAU39" s="23"/>
      <c r="EAV39" s="23"/>
      <c r="EAW39" s="23"/>
      <c r="EAX39" s="23"/>
      <c r="EAY39" s="23"/>
      <c r="EAZ39" s="23"/>
      <c r="EBA39" s="23"/>
      <c r="EBB39" s="23"/>
      <c r="EBC39" s="23"/>
      <c r="EBD39" s="23"/>
      <c r="EBE39" s="23"/>
      <c r="EBF39" s="23"/>
      <c r="EBG39" s="23"/>
      <c r="EBH39" s="23"/>
      <c r="EBI39" s="23"/>
      <c r="EBJ39" s="23"/>
      <c r="EBK39" s="23"/>
      <c r="EBL39" s="23"/>
      <c r="EBM39" s="23"/>
      <c r="EBN39" s="23"/>
      <c r="EBO39" s="23"/>
      <c r="EBP39" s="23"/>
      <c r="EBQ39" s="23"/>
      <c r="EBR39" s="23"/>
      <c r="EBS39" s="23"/>
      <c r="EBT39" s="23"/>
      <c r="EBU39" s="23"/>
      <c r="EBV39" s="23"/>
      <c r="EBW39" s="23"/>
      <c r="EBX39" s="23"/>
      <c r="EBY39" s="23"/>
      <c r="EBZ39" s="23"/>
      <c r="ECA39" s="23"/>
      <c r="ECB39" s="23"/>
      <c r="ECC39" s="23"/>
      <c r="ECD39" s="23"/>
      <c r="ECE39" s="23"/>
      <c r="ECF39" s="23"/>
      <c r="ECG39" s="23"/>
      <c r="ECH39" s="23"/>
      <c r="ECI39" s="23"/>
      <c r="ECJ39" s="23"/>
      <c r="ECK39" s="23"/>
      <c r="ECL39" s="23"/>
      <c r="ECM39" s="23"/>
      <c r="ECN39" s="23"/>
      <c r="ECO39" s="23"/>
      <c r="ECP39" s="23"/>
      <c r="ECQ39" s="23"/>
      <c r="ECR39" s="23"/>
      <c r="ECS39" s="23"/>
      <c r="ECT39" s="23"/>
      <c r="ECU39" s="23"/>
      <c r="ECV39" s="23"/>
      <c r="ECW39" s="23"/>
      <c r="ECX39" s="23"/>
      <c r="ECY39" s="23"/>
      <c r="ECZ39" s="23"/>
      <c r="EDA39" s="23"/>
      <c r="EDB39" s="23"/>
      <c r="EDC39" s="23"/>
      <c r="EDD39" s="23"/>
      <c r="EDE39" s="23"/>
      <c r="EDF39" s="23"/>
      <c r="EDG39" s="23"/>
      <c r="EDH39" s="23"/>
      <c r="EDI39" s="23"/>
      <c r="EDJ39" s="23"/>
      <c r="EDK39" s="23"/>
      <c r="EDL39" s="23"/>
      <c r="EDM39" s="23"/>
      <c r="EDN39" s="23"/>
      <c r="EDO39" s="23"/>
      <c r="EDP39" s="23"/>
      <c r="EDQ39" s="23"/>
      <c r="EDR39" s="23"/>
      <c r="EDS39" s="23"/>
      <c r="EDT39" s="23"/>
      <c r="EDU39" s="23"/>
      <c r="EDV39" s="23"/>
      <c r="EDW39" s="23"/>
      <c r="EDX39" s="23"/>
      <c r="EDY39" s="23"/>
      <c r="EDZ39" s="23"/>
      <c r="EEA39" s="23"/>
      <c r="EEB39" s="23"/>
      <c r="EEC39" s="23"/>
      <c r="EED39" s="23"/>
      <c r="EEE39" s="23"/>
      <c r="EEF39" s="23"/>
      <c r="EEG39" s="23"/>
      <c r="EEH39" s="23"/>
      <c r="EEI39" s="23"/>
      <c r="EEJ39" s="23"/>
      <c r="EEK39" s="23"/>
      <c r="EEL39" s="23"/>
      <c r="EEM39" s="23"/>
      <c r="EEN39" s="23"/>
      <c r="EEO39" s="23"/>
      <c r="EEP39" s="23"/>
      <c r="EEQ39" s="23"/>
      <c r="EER39" s="23"/>
      <c r="EES39" s="23"/>
      <c r="EET39" s="23"/>
      <c r="EEU39" s="23"/>
      <c r="EEV39" s="23"/>
      <c r="EEW39" s="23"/>
      <c r="EEX39" s="23"/>
      <c r="EEY39" s="23"/>
      <c r="EEZ39" s="23"/>
      <c r="EFA39" s="23"/>
      <c r="EFB39" s="23"/>
      <c r="EFC39" s="23"/>
      <c r="EFD39" s="23"/>
      <c r="EFE39" s="23"/>
      <c r="EFF39" s="23"/>
      <c r="EFG39" s="23"/>
      <c r="EFH39" s="23"/>
      <c r="EFI39" s="23"/>
      <c r="EFJ39" s="23"/>
      <c r="EFK39" s="23"/>
      <c r="EFL39" s="23"/>
      <c r="EFM39" s="23"/>
      <c r="EFN39" s="23"/>
      <c r="EFO39" s="23"/>
      <c r="EFP39" s="23"/>
      <c r="EFQ39" s="23"/>
      <c r="EFR39" s="23"/>
      <c r="EFS39" s="23"/>
      <c r="EFT39" s="23"/>
      <c r="EFU39" s="23"/>
      <c r="EFV39" s="23"/>
      <c r="EFW39" s="23"/>
      <c r="EFX39" s="23"/>
      <c r="EFY39" s="23"/>
      <c r="EFZ39" s="23"/>
      <c r="EGA39" s="23"/>
      <c r="EGB39" s="23"/>
      <c r="EGC39" s="23"/>
      <c r="EGD39" s="23"/>
      <c r="EGE39" s="23"/>
      <c r="EGF39" s="23"/>
      <c r="EGG39" s="23"/>
      <c r="EGH39" s="23"/>
      <c r="EGI39" s="23"/>
      <c r="EGJ39" s="23"/>
      <c r="EGK39" s="23"/>
      <c r="EGL39" s="23"/>
      <c r="EGM39" s="23"/>
      <c r="EGN39" s="23"/>
      <c r="EGO39" s="23"/>
      <c r="EGP39" s="23"/>
      <c r="EGQ39" s="23"/>
      <c r="EGR39" s="23"/>
      <c r="EGS39" s="23"/>
      <c r="EGT39" s="23"/>
      <c r="EGU39" s="23"/>
      <c r="EGV39" s="23"/>
      <c r="EGW39" s="23"/>
      <c r="EGX39" s="23"/>
      <c r="EGY39" s="23"/>
      <c r="EGZ39" s="23"/>
      <c r="EHA39" s="23"/>
      <c r="EHB39" s="23"/>
      <c r="EHC39" s="23"/>
      <c r="EHD39" s="23"/>
      <c r="EHE39" s="23"/>
      <c r="EHF39" s="23"/>
      <c r="EHG39" s="23"/>
      <c r="EHH39" s="23"/>
      <c r="EHI39" s="23"/>
      <c r="EHJ39" s="23"/>
      <c r="EHK39" s="23"/>
      <c r="EHL39" s="23"/>
      <c r="EHM39" s="23"/>
      <c r="EHN39" s="23"/>
      <c r="EHO39" s="23"/>
      <c r="EHP39" s="23"/>
      <c r="EHQ39" s="23"/>
      <c r="EHR39" s="23"/>
      <c r="EHS39" s="23"/>
      <c r="EHT39" s="23"/>
      <c r="EHU39" s="23"/>
      <c r="EHV39" s="23"/>
      <c r="EHW39" s="23"/>
      <c r="EHX39" s="23"/>
      <c r="EHY39" s="23"/>
      <c r="EHZ39" s="23"/>
      <c r="EIA39" s="23"/>
      <c r="EIB39" s="23"/>
      <c r="EIC39" s="23"/>
      <c r="EID39" s="23"/>
      <c r="EIE39" s="23"/>
      <c r="EIF39" s="23"/>
      <c r="EIG39" s="23"/>
      <c r="EIH39" s="23"/>
      <c r="EII39" s="23"/>
      <c r="EIJ39" s="23"/>
      <c r="EIK39" s="23"/>
      <c r="EIL39" s="23"/>
      <c r="EIM39" s="23"/>
      <c r="EIN39" s="23"/>
      <c r="EIO39" s="23"/>
      <c r="EIP39" s="23"/>
      <c r="EIQ39" s="23"/>
      <c r="EIR39" s="23"/>
      <c r="EIS39" s="23"/>
      <c r="EIT39" s="23"/>
      <c r="EIU39" s="23"/>
      <c r="EIV39" s="23"/>
      <c r="EIW39" s="23"/>
      <c r="EIX39" s="23"/>
      <c r="EIY39" s="23"/>
      <c r="EIZ39" s="23"/>
      <c r="EJA39" s="23"/>
      <c r="EJB39" s="23"/>
      <c r="EJC39" s="23"/>
      <c r="EJD39" s="23"/>
      <c r="EJE39" s="23"/>
      <c r="EJF39" s="23"/>
      <c r="EJG39" s="23"/>
      <c r="EJH39" s="23"/>
      <c r="EJI39" s="23"/>
      <c r="EJJ39" s="23"/>
      <c r="EJK39" s="23"/>
      <c r="EJL39" s="23"/>
      <c r="EJM39" s="23"/>
      <c r="EJN39" s="23"/>
      <c r="EJO39" s="23"/>
      <c r="EJP39" s="23"/>
      <c r="EJQ39" s="23"/>
      <c r="EJR39" s="23"/>
      <c r="EJS39" s="23"/>
      <c r="EJT39" s="23"/>
      <c r="EJU39" s="23"/>
      <c r="EJV39" s="23"/>
      <c r="EJW39" s="23"/>
      <c r="EJX39" s="23"/>
      <c r="EJY39" s="23"/>
      <c r="EJZ39" s="23"/>
      <c r="EKA39" s="23"/>
      <c r="EKB39" s="23"/>
      <c r="EKC39" s="23"/>
      <c r="EKD39" s="23"/>
      <c r="EKE39" s="23"/>
      <c r="EKF39" s="23"/>
      <c r="EKG39" s="23"/>
      <c r="EKH39" s="23"/>
      <c r="EKI39" s="23"/>
      <c r="EKJ39" s="23"/>
      <c r="EKK39" s="23"/>
      <c r="EKL39" s="23"/>
      <c r="EKM39" s="23"/>
      <c r="EKN39" s="23"/>
      <c r="EKO39" s="23"/>
      <c r="EKP39" s="23"/>
      <c r="EKQ39" s="23"/>
      <c r="EKR39" s="23"/>
      <c r="EKS39" s="23"/>
      <c r="EKT39" s="23"/>
      <c r="EKU39" s="23"/>
      <c r="EKV39" s="23"/>
      <c r="EKW39" s="23"/>
      <c r="EKX39" s="23"/>
      <c r="EKY39" s="23"/>
      <c r="EKZ39" s="23"/>
      <c r="ELA39" s="23"/>
      <c r="ELB39" s="23"/>
      <c r="ELC39" s="23"/>
      <c r="ELD39" s="23"/>
      <c r="ELE39" s="23"/>
      <c r="ELF39" s="23"/>
      <c r="ELG39" s="23"/>
      <c r="ELH39" s="23"/>
      <c r="ELI39" s="23"/>
      <c r="ELJ39" s="23"/>
      <c r="ELK39" s="23"/>
      <c r="ELL39" s="23"/>
      <c r="ELM39" s="23"/>
      <c r="ELN39" s="23"/>
      <c r="ELO39" s="23"/>
      <c r="ELP39" s="23"/>
      <c r="ELQ39" s="23"/>
      <c r="ELR39" s="23"/>
      <c r="ELS39" s="23"/>
      <c r="ELT39" s="23"/>
      <c r="ELU39" s="23"/>
      <c r="ELV39" s="23"/>
      <c r="ELW39" s="23"/>
      <c r="ELX39" s="23"/>
      <c r="ELY39" s="23"/>
      <c r="ELZ39" s="23"/>
      <c r="EMA39" s="23"/>
      <c r="EMB39" s="23"/>
      <c r="EMC39" s="23"/>
      <c r="EMD39" s="23"/>
      <c r="EME39" s="23"/>
      <c r="EMF39" s="23"/>
      <c r="EMG39" s="23"/>
      <c r="EMH39" s="23"/>
      <c r="EMI39" s="23"/>
      <c r="EMJ39" s="23"/>
      <c r="EMK39" s="23"/>
      <c r="EML39" s="23"/>
      <c r="EMM39" s="23"/>
      <c r="EMN39" s="23"/>
      <c r="EMO39" s="23"/>
      <c r="EMP39" s="23"/>
      <c r="EMQ39" s="23"/>
      <c r="EMR39" s="23"/>
      <c r="EMS39" s="23"/>
      <c r="EMT39" s="23"/>
      <c r="EMU39" s="23"/>
      <c r="EMV39" s="23"/>
      <c r="EMW39" s="23"/>
      <c r="EMX39" s="23"/>
      <c r="EMY39" s="23"/>
      <c r="EMZ39" s="23"/>
      <c r="ENA39" s="23"/>
      <c r="ENB39" s="23"/>
      <c r="ENC39" s="23"/>
      <c r="END39" s="23"/>
      <c r="ENE39" s="23"/>
      <c r="ENF39" s="23"/>
      <c r="ENG39" s="23"/>
      <c r="ENH39" s="23"/>
      <c r="ENI39" s="23"/>
      <c r="ENJ39" s="23"/>
      <c r="ENK39" s="23"/>
      <c r="ENL39" s="23"/>
      <c r="ENM39" s="23"/>
      <c r="ENN39" s="23"/>
      <c r="ENO39" s="23"/>
      <c r="ENP39" s="23"/>
      <c r="ENQ39" s="23"/>
      <c r="ENR39" s="23"/>
      <c r="ENS39" s="23"/>
      <c r="ENT39" s="23"/>
      <c r="ENU39" s="23"/>
      <c r="ENV39" s="23"/>
      <c r="ENW39" s="23"/>
      <c r="ENX39" s="23"/>
      <c r="ENY39" s="23"/>
      <c r="ENZ39" s="23"/>
      <c r="EOA39" s="23"/>
      <c r="EOB39" s="23"/>
      <c r="EOC39" s="23"/>
      <c r="EOD39" s="23"/>
      <c r="EOE39" s="23"/>
      <c r="EOF39" s="23"/>
      <c r="EOG39" s="23"/>
      <c r="EOH39" s="23"/>
      <c r="EOI39" s="23"/>
      <c r="EOJ39" s="23"/>
      <c r="EOK39" s="23"/>
      <c r="EOL39" s="23"/>
      <c r="EOM39" s="23"/>
      <c r="EON39" s="23"/>
      <c r="EOO39" s="23"/>
      <c r="EOP39" s="23"/>
      <c r="EOQ39" s="23"/>
      <c r="EOR39" s="23"/>
      <c r="EOS39" s="23"/>
      <c r="EOT39" s="23"/>
      <c r="EOU39" s="23"/>
      <c r="EOV39" s="23"/>
      <c r="EOW39" s="23"/>
      <c r="EOX39" s="23"/>
      <c r="EOY39" s="23"/>
      <c r="EOZ39" s="23"/>
      <c r="EPA39" s="23"/>
      <c r="EPB39" s="23"/>
      <c r="EPC39" s="23"/>
      <c r="EPD39" s="23"/>
      <c r="EPE39" s="23"/>
      <c r="EPF39" s="23"/>
      <c r="EPG39" s="23"/>
      <c r="EPH39" s="23"/>
      <c r="EPI39" s="23"/>
      <c r="EPJ39" s="23"/>
      <c r="EPK39" s="23"/>
      <c r="EPL39" s="23"/>
      <c r="EPM39" s="23"/>
      <c r="EPN39" s="23"/>
      <c r="EPO39" s="23"/>
      <c r="EPP39" s="23"/>
      <c r="EPQ39" s="23"/>
      <c r="EPR39" s="23"/>
      <c r="EPS39" s="23"/>
      <c r="EPT39" s="23"/>
      <c r="EPU39" s="23"/>
      <c r="EPV39" s="23"/>
      <c r="EPW39" s="23"/>
      <c r="EPX39" s="23"/>
      <c r="EPY39" s="23"/>
      <c r="EPZ39" s="23"/>
      <c r="EQA39" s="23"/>
      <c r="EQB39" s="23"/>
      <c r="EQC39" s="23"/>
      <c r="EQD39" s="23"/>
      <c r="EQE39" s="23"/>
      <c r="EQF39" s="23"/>
      <c r="EQG39" s="23"/>
      <c r="EQH39" s="23"/>
      <c r="EQI39" s="23"/>
      <c r="EQJ39" s="23"/>
      <c r="EQK39" s="23"/>
      <c r="EQL39" s="23"/>
      <c r="EQM39" s="23"/>
      <c r="EQN39" s="23"/>
      <c r="EQO39" s="23"/>
      <c r="EQP39" s="23"/>
      <c r="EQQ39" s="23"/>
      <c r="EQR39" s="23"/>
      <c r="EQS39" s="23"/>
      <c r="EQT39" s="23"/>
      <c r="EQU39" s="23"/>
      <c r="EQV39" s="23"/>
      <c r="EQW39" s="23"/>
      <c r="EQX39" s="23"/>
      <c r="EQY39" s="23"/>
      <c r="EQZ39" s="23"/>
      <c r="ERA39" s="23"/>
      <c r="ERB39" s="23"/>
      <c r="ERC39" s="23"/>
      <c r="ERD39" s="23"/>
      <c r="ERE39" s="23"/>
      <c r="ERF39" s="23"/>
      <c r="ERG39" s="23"/>
      <c r="ERH39" s="23"/>
      <c r="ERI39" s="23"/>
      <c r="ERJ39" s="23"/>
      <c r="ERK39" s="23"/>
      <c r="ERL39" s="23"/>
      <c r="ERM39" s="23"/>
      <c r="ERN39" s="23"/>
      <c r="ERO39" s="23"/>
      <c r="ERP39" s="23"/>
      <c r="ERQ39" s="23"/>
      <c r="ERR39" s="23"/>
      <c r="ERS39" s="23"/>
      <c r="ERT39" s="23"/>
      <c r="ERU39" s="23"/>
      <c r="ERV39" s="23"/>
      <c r="ERW39" s="23"/>
      <c r="ERX39" s="23"/>
      <c r="ERY39" s="23"/>
      <c r="ERZ39" s="23"/>
      <c r="ESA39" s="23"/>
      <c r="ESB39" s="23"/>
      <c r="ESC39" s="23"/>
      <c r="ESD39" s="23"/>
      <c r="ESE39" s="23"/>
      <c r="ESF39" s="23"/>
      <c r="ESG39" s="23"/>
      <c r="ESH39" s="23"/>
      <c r="ESI39" s="23"/>
      <c r="ESJ39" s="23"/>
      <c r="ESK39" s="23"/>
      <c r="ESL39" s="23"/>
      <c r="ESM39" s="23"/>
      <c r="ESN39" s="23"/>
      <c r="ESO39" s="23"/>
      <c r="ESP39" s="23"/>
      <c r="ESQ39" s="23"/>
      <c r="ESR39" s="23"/>
      <c r="ESS39" s="23"/>
      <c r="EST39" s="23"/>
      <c r="ESU39" s="23"/>
      <c r="ESV39" s="23"/>
      <c r="ESW39" s="23"/>
      <c r="ESX39" s="23"/>
      <c r="ESY39" s="23"/>
      <c r="ESZ39" s="23"/>
      <c r="ETA39" s="23"/>
      <c r="ETB39" s="23"/>
      <c r="ETC39" s="23"/>
      <c r="ETD39" s="23"/>
      <c r="ETE39" s="23"/>
      <c r="ETF39" s="23"/>
      <c r="ETG39" s="23"/>
      <c r="ETH39" s="23"/>
      <c r="ETI39" s="23"/>
      <c r="ETJ39" s="23"/>
      <c r="ETK39" s="23"/>
      <c r="ETL39" s="23"/>
      <c r="ETM39" s="23"/>
      <c r="ETN39" s="23"/>
      <c r="ETO39" s="23"/>
      <c r="ETP39" s="23"/>
      <c r="ETQ39" s="23"/>
      <c r="ETR39" s="23"/>
      <c r="ETS39" s="23"/>
      <c r="ETT39" s="23"/>
      <c r="ETU39" s="23"/>
      <c r="ETV39" s="23"/>
      <c r="ETW39" s="23"/>
      <c r="ETX39" s="23"/>
      <c r="ETY39" s="23"/>
      <c r="ETZ39" s="23"/>
      <c r="EUA39" s="23"/>
      <c r="EUB39" s="23"/>
      <c r="EUC39" s="23"/>
      <c r="EUD39" s="23"/>
      <c r="EUE39" s="23"/>
      <c r="EUF39" s="23"/>
      <c r="EUG39" s="23"/>
      <c r="EUH39" s="23"/>
      <c r="EUI39" s="23"/>
      <c r="EUJ39" s="23"/>
      <c r="EUK39" s="23"/>
      <c r="EUL39" s="23"/>
      <c r="EUM39" s="23"/>
      <c r="EUN39" s="23"/>
      <c r="EUO39" s="23"/>
      <c r="EUP39" s="23"/>
      <c r="EUQ39" s="23"/>
      <c r="EUR39" s="23"/>
      <c r="EUS39" s="23"/>
      <c r="EUT39" s="23"/>
      <c r="EUU39" s="23"/>
      <c r="EUV39" s="23"/>
      <c r="EUW39" s="23"/>
      <c r="EUX39" s="23"/>
      <c r="EUY39" s="23"/>
      <c r="EUZ39" s="23"/>
      <c r="EVA39" s="23"/>
      <c r="EVB39" s="23"/>
      <c r="EVC39" s="23"/>
      <c r="EVD39" s="23"/>
      <c r="EVE39" s="23"/>
      <c r="EVF39" s="23"/>
      <c r="EVG39" s="23"/>
      <c r="EVH39" s="23"/>
      <c r="EVI39" s="23"/>
      <c r="EVJ39" s="23"/>
      <c r="EVK39" s="23"/>
      <c r="EVL39" s="23"/>
      <c r="EVM39" s="23"/>
      <c r="EVN39" s="23"/>
      <c r="EVO39" s="23"/>
      <c r="EVP39" s="23"/>
      <c r="EVQ39" s="23"/>
      <c r="EVR39" s="23"/>
      <c r="EVS39" s="23"/>
      <c r="EVT39" s="23"/>
      <c r="EVU39" s="23"/>
      <c r="EVV39" s="23"/>
      <c r="EVW39" s="23"/>
      <c r="EVX39" s="23"/>
      <c r="EVY39" s="23"/>
      <c r="EVZ39" s="23"/>
      <c r="EWA39" s="23"/>
      <c r="EWB39" s="23"/>
      <c r="EWC39" s="23"/>
      <c r="EWD39" s="23"/>
      <c r="EWE39" s="23"/>
      <c r="EWF39" s="23"/>
      <c r="EWG39" s="23"/>
      <c r="EWH39" s="23"/>
      <c r="EWI39" s="23"/>
      <c r="EWJ39" s="23"/>
      <c r="EWK39" s="23"/>
      <c r="EWL39" s="23"/>
      <c r="EWM39" s="23"/>
      <c r="EWN39" s="23"/>
      <c r="EWO39" s="23"/>
      <c r="EWP39" s="23"/>
      <c r="EWQ39" s="23"/>
      <c r="EWR39" s="23"/>
      <c r="EWS39" s="23"/>
      <c r="EWT39" s="23"/>
      <c r="EWU39" s="23"/>
      <c r="EWV39" s="23"/>
      <c r="EWW39" s="23"/>
      <c r="EWX39" s="23"/>
      <c r="EWY39" s="23"/>
      <c r="EWZ39" s="23"/>
      <c r="EXA39" s="23"/>
      <c r="EXB39" s="23"/>
      <c r="EXC39" s="23"/>
      <c r="EXD39" s="23"/>
      <c r="EXE39" s="23"/>
      <c r="EXF39" s="23"/>
      <c r="EXG39" s="23"/>
      <c r="EXH39" s="23"/>
      <c r="EXI39" s="23"/>
      <c r="EXJ39" s="23"/>
      <c r="EXK39" s="23"/>
      <c r="EXL39" s="23"/>
      <c r="EXM39" s="23"/>
      <c r="EXN39" s="23"/>
      <c r="EXO39" s="23"/>
      <c r="EXP39" s="23"/>
      <c r="EXQ39" s="23"/>
      <c r="EXR39" s="23"/>
      <c r="EXS39" s="23"/>
      <c r="EXT39" s="23"/>
      <c r="EXU39" s="23"/>
      <c r="EXV39" s="23"/>
      <c r="EXW39" s="23"/>
      <c r="EXX39" s="23"/>
      <c r="EXY39" s="23"/>
      <c r="EXZ39" s="23"/>
      <c r="EYA39" s="23"/>
      <c r="EYB39" s="23"/>
      <c r="EYC39" s="23"/>
      <c r="EYD39" s="23"/>
      <c r="EYE39" s="23"/>
      <c r="EYF39" s="23"/>
      <c r="EYG39" s="23"/>
      <c r="EYH39" s="23"/>
      <c r="EYI39" s="23"/>
      <c r="EYJ39" s="23"/>
      <c r="EYK39" s="23"/>
      <c r="EYL39" s="23"/>
      <c r="EYM39" s="23"/>
      <c r="EYN39" s="23"/>
      <c r="EYO39" s="23"/>
      <c r="EYP39" s="23"/>
      <c r="EYQ39" s="23"/>
      <c r="EYR39" s="23"/>
      <c r="EYS39" s="23"/>
      <c r="EYT39" s="23"/>
      <c r="EYU39" s="23"/>
      <c r="EYV39" s="23"/>
      <c r="EYW39" s="23"/>
      <c r="EYX39" s="23"/>
      <c r="EYY39" s="23"/>
      <c r="EYZ39" s="23"/>
      <c r="EZA39" s="23"/>
      <c r="EZB39" s="23"/>
      <c r="EZC39" s="23"/>
      <c r="EZD39" s="23"/>
      <c r="EZE39" s="23"/>
      <c r="EZF39" s="23"/>
      <c r="EZG39" s="23"/>
      <c r="EZH39" s="23"/>
      <c r="EZI39" s="23"/>
      <c r="EZJ39" s="23"/>
      <c r="EZK39" s="23"/>
      <c r="EZL39" s="23"/>
      <c r="EZM39" s="23"/>
      <c r="EZN39" s="23"/>
      <c r="EZO39" s="23"/>
      <c r="EZP39" s="23"/>
      <c r="EZQ39" s="23"/>
      <c r="EZR39" s="23"/>
      <c r="EZS39" s="23"/>
      <c r="EZT39" s="23"/>
      <c r="EZU39" s="23"/>
      <c r="EZV39" s="23"/>
      <c r="EZW39" s="23"/>
      <c r="EZX39" s="23"/>
      <c r="EZY39" s="23"/>
      <c r="EZZ39" s="23"/>
      <c r="FAA39" s="23"/>
      <c r="FAB39" s="23"/>
      <c r="FAC39" s="23"/>
      <c r="FAD39" s="23"/>
      <c r="FAE39" s="23"/>
      <c r="FAF39" s="23"/>
      <c r="FAG39" s="23"/>
      <c r="FAH39" s="23"/>
      <c r="FAI39" s="23"/>
      <c r="FAJ39" s="23"/>
      <c r="FAK39" s="23"/>
      <c r="FAL39" s="23"/>
      <c r="FAM39" s="23"/>
      <c r="FAN39" s="23"/>
      <c r="FAO39" s="23"/>
      <c r="FAP39" s="23"/>
      <c r="FAQ39" s="23"/>
      <c r="FAR39" s="23"/>
      <c r="FAS39" s="23"/>
      <c r="FAT39" s="23"/>
      <c r="FAU39" s="23"/>
      <c r="FAV39" s="23"/>
      <c r="FAW39" s="23"/>
      <c r="FAX39" s="23"/>
      <c r="FAY39" s="23"/>
      <c r="FAZ39" s="23"/>
      <c r="FBA39" s="23"/>
      <c r="FBB39" s="23"/>
      <c r="FBC39" s="23"/>
      <c r="FBD39" s="23"/>
      <c r="FBE39" s="23"/>
      <c r="FBF39" s="23"/>
      <c r="FBG39" s="23"/>
      <c r="FBH39" s="23"/>
      <c r="FBI39" s="23"/>
      <c r="FBJ39" s="23"/>
      <c r="FBK39" s="23"/>
      <c r="FBL39" s="23"/>
      <c r="FBM39" s="23"/>
      <c r="FBN39" s="23"/>
      <c r="FBO39" s="23"/>
      <c r="FBP39" s="23"/>
      <c r="FBQ39" s="23"/>
      <c r="FBR39" s="23"/>
      <c r="FBS39" s="23"/>
      <c r="FBT39" s="23"/>
      <c r="FBU39" s="23"/>
      <c r="FBV39" s="23"/>
      <c r="FBW39" s="23"/>
      <c r="FBX39" s="23"/>
      <c r="FBY39" s="23"/>
      <c r="FBZ39" s="23"/>
      <c r="FCA39" s="23"/>
      <c r="FCB39" s="23"/>
      <c r="FCC39" s="23"/>
      <c r="FCD39" s="23"/>
      <c r="FCE39" s="23"/>
      <c r="FCF39" s="23"/>
      <c r="FCG39" s="23"/>
      <c r="FCH39" s="23"/>
      <c r="FCI39" s="23"/>
      <c r="FCJ39" s="23"/>
      <c r="FCK39" s="23"/>
      <c r="FCL39" s="23"/>
      <c r="FCM39" s="23"/>
      <c r="FCN39" s="23"/>
      <c r="FCO39" s="23"/>
      <c r="FCP39" s="23"/>
      <c r="FCQ39" s="23"/>
      <c r="FCR39" s="23"/>
      <c r="FCS39" s="23"/>
      <c r="FCT39" s="23"/>
      <c r="FCU39" s="23"/>
      <c r="FCV39" s="23"/>
      <c r="FCW39" s="23"/>
      <c r="FCX39" s="23"/>
      <c r="FCY39" s="23"/>
      <c r="FCZ39" s="23"/>
      <c r="FDA39" s="23"/>
      <c r="FDB39" s="23"/>
      <c r="FDC39" s="23"/>
      <c r="FDD39" s="23"/>
      <c r="FDE39" s="23"/>
      <c r="FDF39" s="23"/>
      <c r="FDG39" s="23"/>
      <c r="FDH39" s="23"/>
      <c r="FDI39" s="23"/>
      <c r="FDJ39" s="23"/>
      <c r="FDK39" s="23"/>
      <c r="FDL39" s="23"/>
      <c r="FDM39" s="23"/>
      <c r="FDN39" s="23"/>
      <c r="FDO39" s="23"/>
      <c r="FDP39" s="23"/>
      <c r="FDQ39" s="23"/>
      <c r="FDR39" s="23"/>
      <c r="FDS39" s="23"/>
      <c r="FDT39" s="23"/>
      <c r="FDU39" s="23"/>
      <c r="FDV39" s="23"/>
      <c r="FDW39" s="23"/>
      <c r="FDX39" s="23"/>
      <c r="FDY39" s="23"/>
      <c r="FDZ39" s="23"/>
      <c r="FEA39" s="23"/>
      <c r="FEB39" s="23"/>
      <c r="FEC39" s="23"/>
      <c r="FED39" s="23"/>
      <c r="FEE39" s="23"/>
      <c r="FEF39" s="23"/>
      <c r="FEG39" s="23"/>
      <c r="FEH39" s="23"/>
      <c r="FEI39" s="23"/>
      <c r="FEJ39" s="23"/>
      <c r="FEK39" s="23"/>
      <c r="FEL39" s="23"/>
      <c r="FEM39" s="23"/>
      <c r="FEN39" s="23"/>
      <c r="FEO39" s="23"/>
      <c r="FEP39" s="23"/>
      <c r="FEQ39" s="23"/>
      <c r="FER39" s="23"/>
      <c r="FES39" s="23"/>
      <c r="FET39" s="23"/>
      <c r="FEU39" s="23"/>
      <c r="FEV39" s="23"/>
      <c r="FEW39" s="23"/>
      <c r="FEX39" s="23"/>
      <c r="FEY39" s="23"/>
      <c r="FEZ39" s="23"/>
      <c r="FFA39" s="23"/>
      <c r="FFB39" s="23"/>
      <c r="FFC39" s="23"/>
      <c r="FFD39" s="23"/>
      <c r="FFE39" s="23"/>
      <c r="FFF39" s="23"/>
      <c r="FFG39" s="23"/>
      <c r="FFH39" s="23"/>
      <c r="FFI39" s="23"/>
      <c r="FFJ39" s="23"/>
      <c r="FFK39" s="23"/>
      <c r="FFL39" s="23"/>
      <c r="FFM39" s="23"/>
      <c r="FFN39" s="23"/>
      <c r="FFO39" s="23"/>
      <c r="FFP39" s="23"/>
      <c r="FFQ39" s="23"/>
      <c r="FFR39" s="23"/>
      <c r="FFS39" s="23"/>
      <c r="FFT39" s="23"/>
      <c r="FFU39" s="23"/>
      <c r="FFV39" s="23"/>
      <c r="FFW39" s="23"/>
      <c r="FFX39" s="23"/>
      <c r="FFY39" s="23"/>
      <c r="FFZ39" s="23"/>
      <c r="FGA39" s="23"/>
      <c r="FGB39" s="23"/>
      <c r="FGC39" s="23"/>
      <c r="FGD39" s="23"/>
      <c r="FGE39" s="23"/>
      <c r="FGF39" s="23"/>
      <c r="FGG39" s="23"/>
      <c r="FGH39" s="23"/>
      <c r="FGI39" s="23"/>
      <c r="FGJ39" s="23"/>
      <c r="FGK39" s="23"/>
      <c r="FGL39" s="23"/>
      <c r="FGM39" s="23"/>
      <c r="FGN39" s="23"/>
      <c r="FGO39" s="23"/>
      <c r="FGP39" s="23"/>
      <c r="FGQ39" s="23"/>
      <c r="FGR39" s="23"/>
      <c r="FGS39" s="23"/>
      <c r="FGT39" s="23"/>
      <c r="FGU39" s="23"/>
      <c r="FGV39" s="23"/>
      <c r="FGW39" s="23"/>
      <c r="FGX39" s="23"/>
      <c r="FGY39" s="23"/>
      <c r="FGZ39" s="23"/>
      <c r="FHA39" s="23"/>
      <c r="FHB39" s="23"/>
      <c r="FHC39" s="23"/>
      <c r="FHD39" s="23"/>
      <c r="FHE39" s="23"/>
      <c r="FHF39" s="23"/>
      <c r="FHG39" s="23"/>
      <c r="FHH39" s="23"/>
      <c r="FHI39" s="23"/>
      <c r="FHJ39" s="23"/>
      <c r="FHK39" s="23"/>
      <c r="FHL39" s="23"/>
      <c r="FHM39" s="23"/>
      <c r="FHN39" s="23"/>
      <c r="FHO39" s="23"/>
      <c r="FHP39" s="23"/>
      <c r="FHQ39" s="23"/>
      <c r="FHR39" s="23"/>
      <c r="FHS39" s="23"/>
      <c r="FHT39" s="23"/>
      <c r="FHU39" s="23"/>
      <c r="FHV39" s="23"/>
      <c r="FHW39" s="23"/>
      <c r="FHX39" s="23"/>
      <c r="FHY39" s="23"/>
      <c r="FHZ39" s="23"/>
      <c r="FIA39" s="23"/>
      <c r="FIB39" s="23"/>
      <c r="FIC39" s="23"/>
      <c r="FID39" s="23"/>
      <c r="FIE39" s="23"/>
      <c r="FIF39" s="23"/>
      <c r="FIG39" s="23"/>
      <c r="FIH39" s="23"/>
      <c r="FII39" s="23"/>
      <c r="FIJ39" s="23"/>
      <c r="FIK39" s="23"/>
      <c r="FIL39" s="23"/>
      <c r="FIM39" s="23"/>
      <c r="FIN39" s="23"/>
      <c r="FIO39" s="23"/>
      <c r="FIP39" s="23"/>
      <c r="FIQ39" s="23"/>
      <c r="FIR39" s="23"/>
      <c r="FIS39" s="23"/>
      <c r="FIT39" s="23"/>
      <c r="FIU39" s="23"/>
      <c r="FIV39" s="23"/>
      <c r="FIW39" s="23"/>
      <c r="FIX39" s="23"/>
      <c r="FIY39" s="23"/>
      <c r="FIZ39" s="23"/>
      <c r="FJA39" s="23"/>
      <c r="FJB39" s="23"/>
      <c r="FJC39" s="23"/>
      <c r="FJD39" s="23"/>
      <c r="FJE39" s="23"/>
      <c r="FJF39" s="23"/>
      <c r="FJG39" s="23"/>
      <c r="FJH39" s="23"/>
      <c r="FJI39" s="23"/>
      <c r="FJJ39" s="23"/>
      <c r="FJK39" s="23"/>
      <c r="FJL39" s="23"/>
      <c r="FJM39" s="23"/>
      <c r="FJN39" s="23"/>
      <c r="FJO39" s="23"/>
      <c r="FJP39" s="23"/>
      <c r="FJQ39" s="23"/>
      <c r="FJR39" s="23"/>
      <c r="FJS39" s="23"/>
      <c r="FJT39" s="23"/>
      <c r="FJU39" s="23"/>
      <c r="FJV39" s="23"/>
      <c r="FJW39" s="23"/>
      <c r="FJX39" s="23"/>
      <c r="FJY39" s="23"/>
      <c r="FJZ39" s="23"/>
      <c r="FKA39" s="23"/>
      <c r="FKB39" s="23"/>
      <c r="FKC39" s="23"/>
      <c r="FKD39" s="23"/>
      <c r="FKE39" s="23"/>
      <c r="FKF39" s="23"/>
      <c r="FKG39" s="23"/>
      <c r="FKH39" s="23"/>
      <c r="FKI39" s="23"/>
      <c r="FKJ39" s="23"/>
      <c r="FKK39" s="23"/>
      <c r="FKL39" s="23"/>
      <c r="FKM39" s="23"/>
      <c r="FKN39" s="23"/>
      <c r="FKO39" s="23"/>
      <c r="FKP39" s="23"/>
      <c r="FKQ39" s="23"/>
      <c r="FKR39" s="23"/>
      <c r="FKS39" s="23"/>
      <c r="FKT39" s="23"/>
      <c r="FKU39" s="23"/>
      <c r="FKV39" s="23"/>
      <c r="FKW39" s="23"/>
      <c r="FKX39" s="23"/>
      <c r="FKY39" s="23"/>
      <c r="FKZ39" s="23"/>
      <c r="FLA39" s="23"/>
      <c r="FLB39" s="23"/>
      <c r="FLC39" s="23"/>
      <c r="FLD39" s="23"/>
      <c r="FLE39" s="23"/>
      <c r="FLF39" s="23"/>
      <c r="FLG39" s="23"/>
      <c r="FLH39" s="23"/>
      <c r="FLI39" s="23"/>
      <c r="FLJ39" s="23"/>
      <c r="FLK39" s="23"/>
      <c r="FLL39" s="23"/>
      <c r="FLM39" s="23"/>
      <c r="FLN39" s="23"/>
      <c r="FLO39" s="23"/>
      <c r="FLP39" s="23"/>
      <c r="FLQ39" s="23"/>
      <c r="FLR39" s="23"/>
      <c r="FLS39" s="23"/>
      <c r="FLT39" s="23"/>
      <c r="FLU39" s="23"/>
      <c r="FLV39" s="23"/>
      <c r="FLW39" s="23"/>
      <c r="FLX39" s="23"/>
      <c r="FLY39" s="23"/>
      <c r="FLZ39" s="23"/>
      <c r="FMA39" s="23"/>
      <c r="FMB39" s="23"/>
      <c r="FMC39" s="23"/>
      <c r="FMD39" s="23"/>
      <c r="FME39" s="23"/>
      <c r="FMF39" s="23"/>
      <c r="FMG39" s="23"/>
      <c r="FMH39" s="23"/>
      <c r="FMI39" s="23"/>
      <c r="FMJ39" s="23"/>
      <c r="FMK39" s="23"/>
      <c r="FML39" s="23"/>
      <c r="FMM39" s="23"/>
      <c r="FMN39" s="23"/>
      <c r="FMO39" s="23"/>
      <c r="FMP39" s="23"/>
      <c r="FMQ39" s="23"/>
      <c r="FMR39" s="23"/>
      <c r="FMS39" s="23"/>
      <c r="FMT39" s="23"/>
      <c r="FMU39" s="23"/>
      <c r="FMV39" s="23"/>
      <c r="FMW39" s="23"/>
      <c r="FMX39" s="23"/>
      <c r="FMY39" s="23"/>
      <c r="FMZ39" s="23"/>
      <c r="FNA39" s="23"/>
      <c r="FNB39" s="23"/>
      <c r="FNC39" s="23"/>
      <c r="FND39" s="23"/>
      <c r="FNE39" s="23"/>
      <c r="FNF39" s="23"/>
      <c r="FNG39" s="23"/>
      <c r="FNH39" s="23"/>
      <c r="FNI39" s="23"/>
      <c r="FNJ39" s="23"/>
      <c r="FNK39" s="23"/>
      <c r="FNL39" s="23"/>
      <c r="FNM39" s="23"/>
      <c r="FNN39" s="23"/>
      <c r="FNO39" s="23"/>
      <c r="FNP39" s="23"/>
      <c r="FNQ39" s="23"/>
      <c r="FNR39" s="23"/>
      <c r="FNS39" s="23"/>
      <c r="FNT39" s="23"/>
      <c r="FNU39" s="23"/>
      <c r="FNV39" s="23"/>
      <c r="FNW39" s="23"/>
      <c r="FNX39" s="23"/>
      <c r="FNY39" s="23"/>
      <c r="FNZ39" s="23"/>
      <c r="FOA39" s="23"/>
      <c r="FOB39" s="23"/>
      <c r="FOC39" s="23"/>
      <c r="FOD39" s="23"/>
      <c r="FOE39" s="23"/>
      <c r="FOF39" s="23"/>
      <c r="FOG39" s="23"/>
      <c r="FOH39" s="23"/>
      <c r="FOI39" s="23"/>
      <c r="FOJ39" s="23"/>
      <c r="FOK39" s="23"/>
      <c r="FOL39" s="23"/>
      <c r="FOM39" s="23"/>
      <c r="FON39" s="23"/>
      <c r="FOO39" s="23"/>
      <c r="FOP39" s="23"/>
      <c r="FOQ39" s="23"/>
      <c r="FOR39" s="23"/>
      <c r="FOS39" s="23"/>
      <c r="FOT39" s="23"/>
      <c r="FOU39" s="23"/>
      <c r="FOV39" s="23"/>
      <c r="FOW39" s="23"/>
      <c r="FOX39" s="23"/>
      <c r="FOY39" s="23"/>
      <c r="FOZ39" s="23"/>
      <c r="FPA39" s="23"/>
      <c r="FPB39" s="23"/>
      <c r="FPC39" s="23"/>
      <c r="FPD39" s="23"/>
      <c r="FPE39" s="23"/>
      <c r="FPF39" s="23"/>
      <c r="FPG39" s="23"/>
      <c r="FPH39" s="23"/>
      <c r="FPI39" s="23"/>
      <c r="FPJ39" s="23"/>
      <c r="FPK39" s="23"/>
      <c r="FPL39" s="23"/>
      <c r="FPM39" s="23"/>
      <c r="FPN39" s="23"/>
      <c r="FPO39" s="23"/>
      <c r="FPP39" s="23"/>
      <c r="FPQ39" s="23"/>
      <c r="FPR39" s="23"/>
      <c r="FPS39" s="23"/>
      <c r="FPT39" s="23"/>
      <c r="FPU39" s="23"/>
      <c r="FPV39" s="23"/>
      <c r="FPW39" s="23"/>
      <c r="FPX39" s="23"/>
      <c r="FPY39" s="23"/>
      <c r="FPZ39" s="23"/>
      <c r="FQA39" s="23"/>
      <c r="FQB39" s="23"/>
      <c r="FQC39" s="23"/>
      <c r="FQD39" s="23"/>
      <c r="FQE39" s="23"/>
      <c r="FQF39" s="23"/>
      <c r="FQG39" s="23"/>
      <c r="FQH39" s="23"/>
      <c r="FQI39" s="23"/>
      <c r="FQJ39" s="23"/>
      <c r="FQK39" s="23"/>
      <c r="FQL39" s="23"/>
      <c r="FQM39" s="23"/>
      <c r="FQN39" s="23"/>
      <c r="FQO39" s="23"/>
      <c r="FQP39" s="23"/>
      <c r="FQQ39" s="23"/>
      <c r="FQR39" s="23"/>
      <c r="FQS39" s="23"/>
      <c r="FQT39" s="23"/>
      <c r="FQU39" s="23"/>
      <c r="FQV39" s="23"/>
      <c r="FQW39" s="23"/>
      <c r="FQX39" s="23"/>
      <c r="FQY39" s="23"/>
      <c r="FQZ39" s="23"/>
      <c r="FRA39" s="23"/>
      <c r="FRB39" s="23"/>
      <c r="FRC39" s="23"/>
      <c r="FRD39" s="23"/>
      <c r="FRE39" s="23"/>
      <c r="FRF39" s="23"/>
      <c r="FRG39" s="23"/>
      <c r="FRH39" s="23"/>
      <c r="FRI39" s="23"/>
      <c r="FRJ39" s="23"/>
      <c r="FRK39" s="23"/>
      <c r="FRL39" s="23"/>
      <c r="FRM39" s="23"/>
      <c r="FRN39" s="23"/>
      <c r="FRO39" s="23"/>
      <c r="FRP39" s="23"/>
      <c r="FRQ39" s="23"/>
      <c r="FRR39" s="23"/>
      <c r="FRS39" s="23"/>
      <c r="FRT39" s="23"/>
      <c r="FRU39" s="23"/>
      <c r="FRV39" s="23"/>
      <c r="FRW39" s="23"/>
      <c r="FRX39" s="23"/>
      <c r="FRY39" s="23"/>
      <c r="FRZ39" s="23"/>
      <c r="FSA39" s="23"/>
      <c r="FSB39" s="23"/>
      <c r="FSC39" s="23"/>
      <c r="FSD39" s="23"/>
      <c r="FSE39" s="23"/>
      <c r="FSF39" s="23"/>
      <c r="FSG39" s="23"/>
      <c r="FSH39" s="23"/>
      <c r="FSI39" s="23"/>
      <c r="FSJ39" s="23"/>
      <c r="FSK39" s="23"/>
      <c r="FSL39" s="23"/>
      <c r="FSM39" s="23"/>
      <c r="FSN39" s="23"/>
      <c r="FSO39" s="23"/>
      <c r="FSP39" s="23"/>
      <c r="FSQ39" s="23"/>
      <c r="FSR39" s="23"/>
      <c r="FSS39" s="23"/>
      <c r="FST39" s="23"/>
      <c r="FSU39" s="23"/>
      <c r="FSV39" s="23"/>
      <c r="FSW39" s="23"/>
      <c r="FSX39" s="23"/>
      <c r="FSY39" s="23"/>
      <c r="FSZ39" s="23"/>
      <c r="FTA39" s="23"/>
      <c r="FTB39" s="23"/>
      <c r="FTC39" s="23"/>
      <c r="FTD39" s="23"/>
      <c r="FTE39" s="23"/>
      <c r="FTF39" s="23"/>
      <c r="FTG39" s="23"/>
      <c r="FTH39" s="23"/>
      <c r="FTI39" s="23"/>
      <c r="FTJ39" s="23"/>
      <c r="FTK39" s="23"/>
      <c r="FTL39" s="23"/>
      <c r="FTM39" s="23"/>
      <c r="FTN39" s="23"/>
      <c r="FTO39" s="23"/>
      <c r="FTP39" s="23"/>
      <c r="FTQ39" s="23"/>
      <c r="FTR39" s="23"/>
      <c r="FTS39" s="23"/>
      <c r="FTT39" s="23"/>
      <c r="FTU39" s="23"/>
      <c r="FTV39" s="23"/>
      <c r="FTW39" s="23"/>
      <c r="FTX39" s="23"/>
      <c r="FTY39" s="23"/>
      <c r="FTZ39" s="23"/>
      <c r="FUA39" s="23"/>
      <c r="FUB39" s="23"/>
      <c r="FUC39" s="23"/>
      <c r="FUD39" s="23"/>
      <c r="FUE39" s="23"/>
      <c r="FUF39" s="23"/>
      <c r="FUG39" s="23"/>
      <c r="FUH39" s="23"/>
      <c r="FUI39" s="23"/>
      <c r="FUJ39" s="23"/>
      <c r="FUK39" s="23"/>
      <c r="FUL39" s="23"/>
      <c r="FUM39" s="23"/>
      <c r="FUN39" s="23"/>
      <c r="FUO39" s="23"/>
      <c r="FUP39" s="23"/>
      <c r="FUQ39" s="23"/>
      <c r="FUR39" s="23"/>
      <c r="FUS39" s="23"/>
      <c r="FUT39" s="23"/>
      <c r="FUU39" s="23"/>
      <c r="FUV39" s="23"/>
      <c r="FUW39" s="23"/>
      <c r="FUX39" s="23"/>
      <c r="FUY39" s="23"/>
      <c r="FUZ39" s="23"/>
      <c r="FVA39" s="23"/>
      <c r="FVB39" s="23"/>
      <c r="FVC39" s="23"/>
      <c r="FVD39" s="23"/>
      <c r="FVE39" s="23"/>
      <c r="FVF39" s="23"/>
      <c r="FVG39" s="23"/>
      <c r="FVH39" s="23"/>
      <c r="FVI39" s="23"/>
      <c r="FVJ39" s="23"/>
      <c r="FVK39" s="23"/>
      <c r="FVL39" s="23"/>
      <c r="FVM39" s="23"/>
      <c r="FVN39" s="23"/>
      <c r="FVO39" s="23"/>
      <c r="FVP39" s="23"/>
      <c r="FVQ39" s="23"/>
      <c r="FVR39" s="23"/>
      <c r="FVS39" s="23"/>
      <c r="FVT39" s="23"/>
      <c r="FVU39" s="23"/>
      <c r="FVV39" s="23"/>
      <c r="FVW39" s="23"/>
      <c r="FVX39" s="23"/>
      <c r="FVY39" s="23"/>
      <c r="FVZ39" s="23"/>
      <c r="FWA39" s="23"/>
      <c r="FWB39" s="23"/>
      <c r="FWC39" s="23"/>
      <c r="FWD39" s="23"/>
      <c r="FWE39" s="23"/>
      <c r="FWF39" s="23"/>
      <c r="FWG39" s="23"/>
      <c r="FWH39" s="23"/>
      <c r="FWI39" s="23"/>
      <c r="FWJ39" s="23"/>
      <c r="FWK39" s="23"/>
      <c r="FWL39" s="23"/>
      <c r="FWM39" s="23"/>
      <c r="FWN39" s="23"/>
      <c r="FWO39" s="23"/>
      <c r="FWP39" s="23"/>
      <c r="FWQ39" s="23"/>
      <c r="FWR39" s="23"/>
      <c r="FWS39" s="23"/>
      <c r="FWT39" s="23"/>
      <c r="FWU39" s="23"/>
      <c r="FWV39" s="23"/>
      <c r="FWW39" s="23"/>
      <c r="FWX39" s="23"/>
      <c r="FWY39" s="23"/>
      <c r="FWZ39" s="23"/>
      <c r="FXA39" s="23"/>
      <c r="FXB39" s="23"/>
      <c r="FXC39" s="23"/>
      <c r="FXD39" s="23"/>
      <c r="FXE39" s="23"/>
      <c r="FXF39" s="23"/>
      <c r="FXG39" s="23"/>
      <c r="FXH39" s="23"/>
      <c r="FXI39" s="23"/>
      <c r="FXJ39" s="23"/>
      <c r="FXK39" s="23"/>
      <c r="FXL39" s="23"/>
      <c r="FXM39" s="23"/>
      <c r="FXN39" s="23"/>
      <c r="FXO39" s="23"/>
      <c r="FXP39" s="23"/>
      <c r="FXQ39" s="23"/>
      <c r="FXR39" s="23"/>
      <c r="FXS39" s="23"/>
      <c r="FXT39" s="23"/>
      <c r="FXU39" s="23"/>
      <c r="FXV39" s="23"/>
      <c r="FXW39" s="23"/>
      <c r="FXX39" s="23"/>
      <c r="FXY39" s="23"/>
      <c r="FXZ39" s="23"/>
      <c r="FYA39" s="23"/>
      <c r="FYB39" s="23"/>
      <c r="FYC39" s="23"/>
      <c r="FYD39" s="23"/>
      <c r="FYE39" s="23"/>
      <c r="FYF39" s="23"/>
      <c r="FYG39" s="23"/>
      <c r="FYH39" s="23"/>
      <c r="FYI39" s="23"/>
      <c r="FYJ39" s="23"/>
      <c r="FYK39" s="23"/>
      <c r="FYL39" s="23"/>
      <c r="FYM39" s="23"/>
      <c r="FYN39" s="23"/>
      <c r="FYO39" s="23"/>
      <c r="FYP39" s="23"/>
      <c r="FYQ39" s="23"/>
      <c r="FYR39" s="23"/>
      <c r="FYS39" s="23"/>
      <c r="FYT39" s="23"/>
      <c r="FYU39" s="23"/>
      <c r="FYV39" s="23"/>
      <c r="FYW39" s="23"/>
      <c r="FYX39" s="23"/>
      <c r="FYY39" s="23"/>
      <c r="FYZ39" s="23"/>
      <c r="FZA39" s="23"/>
      <c r="FZB39" s="23"/>
      <c r="FZC39" s="23"/>
      <c r="FZD39" s="23"/>
      <c r="FZE39" s="23"/>
      <c r="FZF39" s="23"/>
      <c r="FZG39" s="23"/>
      <c r="FZH39" s="23"/>
      <c r="FZI39" s="23"/>
      <c r="FZJ39" s="23"/>
      <c r="FZK39" s="23"/>
      <c r="FZL39" s="23"/>
      <c r="FZM39" s="23"/>
      <c r="FZN39" s="23"/>
      <c r="FZO39" s="23"/>
      <c r="FZP39" s="23"/>
      <c r="FZQ39" s="23"/>
      <c r="FZR39" s="23"/>
      <c r="FZS39" s="23"/>
      <c r="FZT39" s="23"/>
      <c r="FZU39" s="23"/>
      <c r="FZV39" s="23"/>
      <c r="FZW39" s="23"/>
      <c r="FZX39" s="23"/>
      <c r="FZY39" s="23"/>
      <c r="FZZ39" s="23"/>
      <c r="GAA39" s="23"/>
      <c r="GAB39" s="23"/>
      <c r="GAC39" s="23"/>
      <c r="GAD39" s="23"/>
      <c r="GAE39" s="23"/>
      <c r="GAF39" s="23"/>
      <c r="GAG39" s="23"/>
      <c r="GAH39" s="23"/>
      <c r="GAI39" s="23"/>
      <c r="GAJ39" s="23"/>
      <c r="GAK39" s="23"/>
      <c r="GAL39" s="23"/>
      <c r="GAM39" s="23"/>
      <c r="GAN39" s="23"/>
      <c r="GAO39" s="23"/>
      <c r="GAP39" s="23"/>
      <c r="GAQ39" s="23"/>
      <c r="GAR39" s="23"/>
      <c r="GAS39" s="23"/>
      <c r="GAT39" s="23"/>
      <c r="GAU39" s="23"/>
      <c r="GAV39" s="23"/>
      <c r="GAW39" s="23"/>
      <c r="GAX39" s="23"/>
      <c r="GAY39" s="23"/>
      <c r="GAZ39" s="23"/>
      <c r="GBA39" s="23"/>
      <c r="GBB39" s="23"/>
      <c r="GBC39" s="23"/>
      <c r="GBD39" s="23"/>
      <c r="GBE39" s="23"/>
      <c r="GBF39" s="23"/>
      <c r="GBG39" s="23"/>
      <c r="GBH39" s="23"/>
      <c r="GBI39" s="23"/>
      <c r="GBJ39" s="23"/>
      <c r="GBK39" s="23"/>
      <c r="GBL39" s="23"/>
      <c r="GBM39" s="23"/>
      <c r="GBN39" s="23"/>
      <c r="GBO39" s="23"/>
      <c r="GBP39" s="23"/>
      <c r="GBQ39" s="23"/>
      <c r="GBR39" s="23"/>
      <c r="GBS39" s="23"/>
      <c r="GBT39" s="23"/>
      <c r="GBU39" s="23"/>
      <c r="GBV39" s="23"/>
      <c r="GBW39" s="23"/>
      <c r="GBX39" s="23"/>
      <c r="GBY39" s="23"/>
      <c r="GBZ39" s="23"/>
      <c r="GCA39" s="23"/>
      <c r="GCB39" s="23"/>
      <c r="GCC39" s="23"/>
      <c r="GCD39" s="23"/>
      <c r="GCE39" s="23"/>
      <c r="GCF39" s="23"/>
      <c r="GCG39" s="23"/>
      <c r="GCH39" s="23"/>
      <c r="GCI39" s="23"/>
      <c r="GCJ39" s="23"/>
      <c r="GCK39" s="23"/>
      <c r="GCL39" s="23"/>
      <c r="GCM39" s="23"/>
      <c r="GCN39" s="23"/>
      <c r="GCO39" s="23"/>
      <c r="GCP39" s="23"/>
      <c r="GCQ39" s="23"/>
      <c r="GCR39" s="23"/>
      <c r="GCS39" s="23"/>
      <c r="GCT39" s="23"/>
      <c r="GCU39" s="23"/>
      <c r="GCV39" s="23"/>
      <c r="GCW39" s="23"/>
      <c r="GCX39" s="23"/>
      <c r="GCY39" s="23"/>
      <c r="GCZ39" s="23"/>
      <c r="GDA39" s="23"/>
      <c r="GDB39" s="23"/>
      <c r="GDC39" s="23"/>
      <c r="GDD39" s="23"/>
      <c r="GDE39" s="23"/>
      <c r="GDF39" s="23"/>
      <c r="GDG39" s="23"/>
      <c r="GDH39" s="23"/>
      <c r="GDI39" s="23"/>
      <c r="GDJ39" s="23"/>
      <c r="GDK39" s="23"/>
      <c r="GDL39" s="23"/>
      <c r="GDM39" s="23"/>
      <c r="GDN39" s="23"/>
      <c r="GDO39" s="23"/>
      <c r="GDP39" s="23"/>
      <c r="GDQ39" s="23"/>
      <c r="GDR39" s="23"/>
      <c r="GDS39" s="23"/>
      <c r="GDT39" s="23"/>
      <c r="GDU39" s="23"/>
      <c r="GDV39" s="23"/>
      <c r="GDW39" s="23"/>
      <c r="GDX39" s="23"/>
      <c r="GDY39" s="23"/>
      <c r="GDZ39" s="23"/>
      <c r="GEA39" s="23"/>
      <c r="GEB39" s="23"/>
      <c r="GEC39" s="23"/>
      <c r="GED39" s="23"/>
      <c r="GEE39" s="23"/>
      <c r="GEF39" s="23"/>
      <c r="GEG39" s="23"/>
      <c r="GEH39" s="23"/>
      <c r="GEI39" s="23"/>
      <c r="GEJ39" s="23"/>
      <c r="GEK39" s="23"/>
      <c r="GEL39" s="23"/>
      <c r="GEM39" s="23"/>
      <c r="GEN39" s="23"/>
      <c r="GEO39" s="23"/>
      <c r="GEP39" s="23"/>
      <c r="GEQ39" s="23"/>
      <c r="GER39" s="23"/>
      <c r="GES39" s="23"/>
      <c r="GET39" s="23"/>
      <c r="GEU39" s="23"/>
      <c r="GEV39" s="23"/>
      <c r="GEW39" s="23"/>
      <c r="GEX39" s="23"/>
      <c r="GEY39" s="23"/>
      <c r="GEZ39" s="23"/>
      <c r="GFA39" s="23"/>
      <c r="GFB39" s="23"/>
      <c r="GFC39" s="23"/>
      <c r="GFD39" s="23"/>
      <c r="GFE39" s="23"/>
      <c r="GFF39" s="23"/>
      <c r="GFG39" s="23"/>
      <c r="GFH39" s="23"/>
      <c r="GFI39" s="23"/>
      <c r="GFJ39" s="23"/>
      <c r="GFK39" s="23"/>
      <c r="GFL39" s="23"/>
      <c r="GFM39" s="23"/>
      <c r="GFN39" s="23"/>
      <c r="GFO39" s="23"/>
      <c r="GFP39" s="23"/>
      <c r="GFQ39" s="23"/>
      <c r="GFR39" s="23"/>
      <c r="GFS39" s="23"/>
      <c r="GFT39" s="23"/>
      <c r="GFU39" s="23"/>
      <c r="GFV39" s="23"/>
      <c r="GFW39" s="23"/>
      <c r="GFX39" s="23"/>
      <c r="GFY39" s="23"/>
      <c r="GFZ39" s="23"/>
      <c r="GGA39" s="23"/>
      <c r="GGB39" s="23"/>
      <c r="GGC39" s="23"/>
      <c r="GGD39" s="23"/>
      <c r="GGE39" s="23"/>
      <c r="GGF39" s="23"/>
      <c r="GGG39" s="23"/>
      <c r="GGH39" s="23"/>
      <c r="GGI39" s="23"/>
      <c r="GGJ39" s="23"/>
      <c r="GGK39" s="23"/>
      <c r="GGL39" s="23"/>
      <c r="GGM39" s="23"/>
      <c r="GGN39" s="23"/>
      <c r="GGO39" s="23"/>
      <c r="GGP39" s="23"/>
      <c r="GGQ39" s="23"/>
      <c r="GGR39" s="23"/>
      <c r="GGS39" s="23"/>
      <c r="GGT39" s="23"/>
      <c r="GGU39" s="23"/>
      <c r="GGV39" s="23"/>
      <c r="GGW39" s="23"/>
      <c r="GGX39" s="23"/>
      <c r="GGY39" s="23"/>
      <c r="GGZ39" s="23"/>
      <c r="GHA39" s="23"/>
      <c r="GHB39" s="23"/>
      <c r="GHC39" s="23"/>
      <c r="GHD39" s="23"/>
      <c r="GHE39" s="23"/>
      <c r="GHF39" s="23"/>
      <c r="GHG39" s="23"/>
      <c r="GHH39" s="23"/>
      <c r="GHI39" s="23"/>
      <c r="GHJ39" s="23"/>
      <c r="GHK39" s="23"/>
      <c r="GHL39" s="23"/>
      <c r="GHM39" s="23"/>
      <c r="GHN39" s="23"/>
      <c r="GHO39" s="23"/>
      <c r="GHP39" s="23"/>
      <c r="GHQ39" s="23"/>
      <c r="GHR39" s="23"/>
      <c r="GHS39" s="23"/>
      <c r="GHT39" s="23"/>
      <c r="GHU39" s="23"/>
      <c r="GHV39" s="23"/>
      <c r="GHW39" s="23"/>
      <c r="GHX39" s="23"/>
      <c r="GHY39" s="23"/>
      <c r="GHZ39" s="23"/>
      <c r="GIA39" s="23"/>
      <c r="GIB39" s="23"/>
      <c r="GIC39" s="23"/>
      <c r="GID39" s="23"/>
      <c r="GIE39" s="23"/>
      <c r="GIF39" s="23"/>
      <c r="GIG39" s="23"/>
      <c r="GIH39" s="23"/>
      <c r="GII39" s="23"/>
      <c r="GIJ39" s="23"/>
      <c r="GIK39" s="23"/>
      <c r="GIL39" s="23"/>
      <c r="GIM39" s="23"/>
      <c r="GIN39" s="23"/>
      <c r="GIO39" s="23"/>
      <c r="GIP39" s="23"/>
      <c r="GIQ39" s="23"/>
      <c r="GIR39" s="23"/>
      <c r="GIS39" s="23"/>
      <c r="GIT39" s="23"/>
      <c r="GIU39" s="23"/>
      <c r="GIV39" s="23"/>
      <c r="GIW39" s="23"/>
      <c r="GIX39" s="23"/>
      <c r="GIY39" s="23"/>
      <c r="GIZ39" s="23"/>
      <c r="GJA39" s="23"/>
      <c r="GJB39" s="23"/>
      <c r="GJC39" s="23"/>
      <c r="GJD39" s="23"/>
      <c r="GJE39" s="23"/>
      <c r="GJF39" s="23"/>
      <c r="GJG39" s="23"/>
      <c r="GJH39" s="23"/>
      <c r="GJI39" s="23"/>
      <c r="GJJ39" s="23"/>
      <c r="GJK39" s="23"/>
      <c r="GJL39" s="23"/>
      <c r="GJM39" s="23"/>
      <c r="GJN39" s="23"/>
      <c r="GJO39" s="23"/>
      <c r="GJP39" s="23"/>
      <c r="GJQ39" s="23"/>
      <c r="GJR39" s="23"/>
      <c r="GJS39" s="23"/>
      <c r="GJT39" s="23"/>
      <c r="GJU39" s="23"/>
      <c r="GJV39" s="23"/>
      <c r="GJW39" s="23"/>
      <c r="GJX39" s="23"/>
      <c r="GJY39" s="23"/>
      <c r="GJZ39" s="23"/>
      <c r="GKA39" s="23"/>
      <c r="GKB39" s="23"/>
      <c r="GKC39" s="23"/>
      <c r="GKD39" s="23"/>
      <c r="GKE39" s="23"/>
      <c r="GKF39" s="23"/>
      <c r="GKG39" s="23"/>
      <c r="GKH39" s="23"/>
      <c r="GKI39" s="23"/>
      <c r="GKJ39" s="23"/>
      <c r="GKK39" s="23"/>
      <c r="GKL39" s="23"/>
      <c r="GKM39" s="23"/>
      <c r="GKN39" s="23"/>
      <c r="GKO39" s="23"/>
      <c r="GKP39" s="23"/>
      <c r="GKQ39" s="23"/>
      <c r="GKR39" s="23"/>
      <c r="GKS39" s="23"/>
      <c r="GKT39" s="23"/>
      <c r="GKU39" s="23"/>
      <c r="GKV39" s="23"/>
      <c r="GKW39" s="23"/>
      <c r="GKX39" s="23"/>
      <c r="GKY39" s="23"/>
      <c r="GKZ39" s="23"/>
      <c r="GLA39" s="23"/>
      <c r="GLB39" s="23"/>
      <c r="GLC39" s="23"/>
      <c r="GLD39" s="23"/>
      <c r="GLE39" s="23"/>
      <c r="GLF39" s="23"/>
      <c r="GLG39" s="23"/>
      <c r="GLH39" s="23"/>
      <c r="GLI39" s="23"/>
      <c r="GLJ39" s="23"/>
      <c r="GLK39" s="23"/>
      <c r="GLL39" s="23"/>
      <c r="GLM39" s="23"/>
      <c r="GLN39" s="23"/>
      <c r="GLO39" s="23"/>
      <c r="GLP39" s="23"/>
      <c r="GLQ39" s="23"/>
      <c r="GLR39" s="23"/>
      <c r="GLS39" s="23"/>
      <c r="GLT39" s="23"/>
      <c r="GLU39" s="23"/>
      <c r="GLV39" s="23"/>
      <c r="GLW39" s="23"/>
      <c r="GLX39" s="23"/>
      <c r="GLY39" s="23"/>
      <c r="GLZ39" s="23"/>
      <c r="GMA39" s="23"/>
      <c r="GMB39" s="23"/>
      <c r="GMC39" s="23"/>
      <c r="GMD39" s="23"/>
      <c r="GME39" s="23"/>
      <c r="GMF39" s="23"/>
      <c r="GMG39" s="23"/>
      <c r="GMH39" s="23"/>
      <c r="GMI39" s="23"/>
      <c r="GMJ39" s="23"/>
      <c r="GMK39" s="23"/>
      <c r="GML39" s="23"/>
      <c r="GMM39" s="23"/>
      <c r="GMN39" s="23"/>
      <c r="GMO39" s="23"/>
      <c r="GMP39" s="23"/>
      <c r="GMQ39" s="23"/>
      <c r="GMR39" s="23"/>
      <c r="GMS39" s="23"/>
      <c r="GMT39" s="23"/>
      <c r="GMU39" s="23"/>
      <c r="GMV39" s="23"/>
      <c r="GMW39" s="23"/>
      <c r="GMX39" s="23"/>
      <c r="GMY39" s="23"/>
      <c r="GMZ39" s="23"/>
      <c r="GNA39" s="23"/>
      <c r="GNB39" s="23"/>
      <c r="GNC39" s="23"/>
      <c r="GND39" s="23"/>
      <c r="GNE39" s="23"/>
      <c r="GNF39" s="23"/>
      <c r="GNG39" s="23"/>
      <c r="GNH39" s="23"/>
      <c r="GNI39" s="23"/>
      <c r="GNJ39" s="23"/>
      <c r="GNK39" s="23"/>
      <c r="GNL39" s="23"/>
      <c r="GNM39" s="23"/>
      <c r="GNN39" s="23"/>
      <c r="GNO39" s="23"/>
      <c r="GNP39" s="23"/>
      <c r="GNQ39" s="23"/>
      <c r="GNR39" s="23"/>
      <c r="GNS39" s="23"/>
      <c r="GNT39" s="23"/>
      <c r="GNU39" s="23"/>
      <c r="GNV39" s="23"/>
      <c r="GNW39" s="23"/>
      <c r="GNX39" s="23"/>
      <c r="GNY39" s="23"/>
      <c r="GNZ39" s="23"/>
      <c r="GOA39" s="23"/>
      <c r="GOB39" s="23"/>
      <c r="GOC39" s="23"/>
      <c r="GOD39" s="23"/>
      <c r="GOE39" s="23"/>
      <c r="GOF39" s="23"/>
      <c r="GOG39" s="23"/>
      <c r="GOH39" s="23"/>
      <c r="GOI39" s="23"/>
      <c r="GOJ39" s="23"/>
      <c r="GOK39" s="23"/>
      <c r="GOL39" s="23"/>
      <c r="GOM39" s="23"/>
      <c r="GON39" s="23"/>
      <c r="GOO39" s="23"/>
      <c r="GOP39" s="23"/>
      <c r="GOQ39" s="23"/>
      <c r="GOR39" s="23"/>
      <c r="GOS39" s="23"/>
      <c r="GOT39" s="23"/>
      <c r="GOU39" s="23"/>
      <c r="GOV39" s="23"/>
      <c r="GOW39" s="23"/>
      <c r="GOX39" s="23"/>
      <c r="GOY39" s="23"/>
      <c r="GOZ39" s="23"/>
      <c r="GPA39" s="23"/>
      <c r="GPB39" s="23"/>
      <c r="GPC39" s="23"/>
      <c r="GPD39" s="23"/>
      <c r="GPE39" s="23"/>
      <c r="GPF39" s="23"/>
      <c r="GPG39" s="23"/>
      <c r="GPH39" s="23"/>
      <c r="GPI39" s="23"/>
      <c r="GPJ39" s="23"/>
      <c r="GPK39" s="23"/>
      <c r="GPL39" s="23"/>
      <c r="GPM39" s="23"/>
      <c r="GPN39" s="23"/>
      <c r="GPO39" s="23"/>
      <c r="GPP39" s="23"/>
      <c r="GPQ39" s="23"/>
      <c r="GPR39" s="23"/>
      <c r="GPS39" s="23"/>
      <c r="GPT39" s="23"/>
      <c r="GPU39" s="23"/>
      <c r="GPV39" s="23"/>
      <c r="GPW39" s="23"/>
      <c r="GPX39" s="23"/>
      <c r="GPY39" s="23"/>
      <c r="GPZ39" s="23"/>
      <c r="GQA39" s="23"/>
      <c r="GQB39" s="23"/>
      <c r="GQC39" s="23"/>
      <c r="GQD39" s="23"/>
      <c r="GQE39" s="23"/>
      <c r="GQF39" s="23"/>
      <c r="GQG39" s="23"/>
      <c r="GQH39" s="23"/>
      <c r="GQI39" s="23"/>
      <c r="GQJ39" s="23"/>
      <c r="GQK39" s="23"/>
      <c r="GQL39" s="23"/>
      <c r="GQM39" s="23"/>
      <c r="GQN39" s="23"/>
      <c r="GQO39" s="23"/>
      <c r="GQP39" s="23"/>
      <c r="GQQ39" s="23"/>
      <c r="GQR39" s="23"/>
      <c r="GQS39" s="23"/>
      <c r="GQT39" s="23"/>
      <c r="GQU39" s="23"/>
      <c r="GQV39" s="23"/>
      <c r="GQW39" s="23"/>
      <c r="GQX39" s="23"/>
      <c r="GQY39" s="23"/>
      <c r="GQZ39" s="23"/>
      <c r="GRA39" s="23"/>
      <c r="GRB39" s="23"/>
      <c r="GRC39" s="23"/>
      <c r="GRD39" s="23"/>
      <c r="GRE39" s="23"/>
      <c r="GRF39" s="23"/>
      <c r="GRG39" s="23"/>
      <c r="GRH39" s="23"/>
      <c r="GRI39" s="23"/>
      <c r="GRJ39" s="23"/>
      <c r="GRK39" s="23"/>
      <c r="GRL39" s="23"/>
      <c r="GRM39" s="23"/>
      <c r="GRN39" s="23"/>
      <c r="GRO39" s="23"/>
      <c r="GRP39" s="23"/>
      <c r="GRQ39" s="23"/>
      <c r="GRR39" s="23"/>
      <c r="GRS39" s="23"/>
      <c r="GRT39" s="23"/>
      <c r="GRU39" s="23"/>
      <c r="GRV39" s="23"/>
      <c r="GRW39" s="23"/>
      <c r="GRX39" s="23"/>
      <c r="GRY39" s="23"/>
      <c r="GRZ39" s="23"/>
      <c r="GSA39" s="23"/>
      <c r="GSB39" s="23"/>
      <c r="GSC39" s="23"/>
      <c r="GSD39" s="23"/>
      <c r="GSE39" s="23"/>
      <c r="GSF39" s="23"/>
      <c r="GSG39" s="23"/>
      <c r="GSH39" s="23"/>
      <c r="GSI39" s="23"/>
      <c r="GSJ39" s="23"/>
      <c r="GSK39" s="23"/>
      <c r="GSL39" s="23"/>
      <c r="GSM39" s="23"/>
      <c r="GSN39" s="23"/>
      <c r="GSO39" s="23"/>
      <c r="GSP39" s="23"/>
      <c r="GSQ39" s="23"/>
      <c r="GSR39" s="23"/>
      <c r="GSS39" s="23"/>
      <c r="GST39" s="23"/>
      <c r="GSU39" s="23"/>
      <c r="GSV39" s="23"/>
      <c r="GSW39" s="23"/>
      <c r="GSX39" s="23"/>
      <c r="GSY39" s="23"/>
      <c r="GSZ39" s="23"/>
      <c r="GTA39" s="23"/>
      <c r="GTB39" s="23"/>
      <c r="GTC39" s="23"/>
      <c r="GTD39" s="23"/>
      <c r="GTE39" s="23"/>
      <c r="GTF39" s="23"/>
      <c r="GTG39" s="23"/>
      <c r="GTH39" s="23"/>
      <c r="GTI39" s="23"/>
      <c r="GTJ39" s="23"/>
      <c r="GTK39" s="23"/>
      <c r="GTL39" s="23"/>
      <c r="GTM39" s="23"/>
      <c r="GTN39" s="23"/>
      <c r="GTO39" s="23"/>
      <c r="GTP39" s="23"/>
      <c r="GTQ39" s="23"/>
      <c r="GTR39" s="23"/>
      <c r="GTS39" s="23"/>
      <c r="GTT39" s="23"/>
      <c r="GTU39" s="23"/>
      <c r="GTV39" s="23"/>
      <c r="GTW39" s="23"/>
      <c r="GTX39" s="23"/>
      <c r="GTY39" s="23"/>
      <c r="GTZ39" s="23"/>
      <c r="GUA39" s="23"/>
      <c r="GUB39" s="23"/>
      <c r="GUC39" s="23"/>
      <c r="GUD39" s="23"/>
      <c r="GUE39" s="23"/>
      <c r="GUF39" s="23"/>
      <c r="GUG39" s="23"/>
      <c r="GUH39" s="23"/>
      <c r="GUI39" s="23"/>
      <c r="GUJ39" s="23"/>
      <c r="GUK39" s="23"/>
      <c r="GUL39" s="23"/>
      <c r="GUM39" s="23"/>
      <c r="GUN39" s="23"/>
      <c r="GUO39" s="23"/>
      <c r="GUP39" s="23"/>
      <c r="GUQ39" s="23"/>
      <c r="GUR39" s="23"/>
      <c r="GUS39" s="23"/>
      <c r="GUT39" s="23"/>
      <c r="GUU39" s="23"/>
      <c r="GUV39" s="23"/>
      <c r="GUW39" s="23"/>
      <c r="GUX39" s="23"/>
      <c r="GUY39" s="23"/>
      <c r="GUZ39" s="23"/>
      <c r="GVA39" s="23"/>
      <c r="GVB39" s="23"/>
      <c r="GVC39" s="23"/>
      <c r="GVD39" s="23"/>
      <c r="GVE39" s="23"/>
      <c r="GVF39" s="23"/>
      <c r="GVG39" s="23"/>
      <c r="GVH39" s="23"/>
      <c r="GVI39" s="23"/>
      <c r="GVJ39" s="23"/>
      <c r="GVK39" s="23"/>
      <c r="GVL39" s="23"/>
      <c r="GVM39" s="23"/>
      <c r="GVN39" s="23"/>
      <c r="GVO39" s="23"/>
      <c r="GVP39" s="23"/>
      <c r="GVQ39" s="23"/>
      <c r="GVR39" s="23"/>
      <c r="GVS39" s="23"/>
      <c r="GVT39" s="23"/>
      <c r="GVU39" s="23"/>
      <c r="GVV39" s="23"/>
      <c r="GVW39" s="23"/>
      <c r="GVX39" s="23"/>
      <c r="GVY39" s="23"/>
      <c r="GVZ39" s="23"/>
      <c r="GWA39" s="23"/>
      <c r="GWB39" s="23"/>
      <c r="GWC39" s="23"/>
      <c r="GWD39" s="23"/>
      <c r="GWE39" s="23"/>
      <c r="GWF39" s="23"/>
      <c r="GWG39" s="23"/>
      <c r="GWH39" s="23"/>
      <c r="GWI39" s="23"/>
      <c r="GWJ39" s="23"/>
      <c r="GWK39" s="23"/>
      <c r="GWL39" s="23"/>
      <c r="GWM39" s="23"/>
      <c r="GWN39" s="23"/>
      <c r="GWO39" s="23"/>
      <c r="GWP39" s="23"/>
      <c r="GWQ39" s="23"/>
      <c r="GWR39" s="23"/>
      <c r="GWS39" s="23"/>
      <c r="GWT39" s="23"/>
      <c r="GWU39" s="23"/>
      <c r="GWV39" s="23"/>
      <c r="GWW39" s="23"/>
      <c r="GWX39" s="23"/>
      <c r="GWY39" s="23"/>
      <c r="GWZ39" s="23"/>
      <c r="GXA39" s="23"/>
      <c r="GXB39" s="23"/>
      <c r="GXC39" s="23"/>
      <c r="GXD39" s="23"/>
      <c r="GXE39" s="23"/>
      <c r="GXF39" s="23"/>
      <c r="GXG39" s="23"/>
      <c r="GXH39" s="23"/>
      <c r="GXI39" s="23"/>
      <c r="GXJ39" s="23"/>
      <c r="GXK39" s="23"/>
      <c r="GXL39" s="23"/>
      <c r="GXM39" s="23"/>
      <c r="GXN39" s="23"/>
      <c r="GXO39" s="23"/>
      <c r="GXP39" s="23"/>
      <c r="GXQ39" s="23"/>
      <c r="GXR39" s="23"/>
      <c r="GXS39" s="23"/>
      <c r="GXT39" s="23"/>
      <c r="GXU39" s="23"/>
      <c r="GXV39" s="23"/>
      <c r="GXW39" s="23"/>
      <c r="GXX39" s="23"/>
      <c r="GXY39" s="23"/>
      <c r="GXZ39" s="23"/>
      <c r="GYA39" s="23"/>
      <c r="GYB39" s="23"/>
      <c r="GYC39" s="23"/>
      <c r="GYD39" s="23"/>
      <c r="GYE39" s="23"/>
      <c r="GYF39" s="23"/>
      <c r="GYG39" s="23"/>
      <c r="GYH39" s="23"/>
      <c r="GYI39" s="23"/>
      <c r="GYJ39" s="23"/>
      <c r="GYK39" s="23"/>
      <c r="GYL39" s="23"/>
      <c r="GYM39" s="23"/>
      <c r="GYN39" s="23"/>
      <c r="GYO39" s="23"/>
      <c r="GYP39" s="23"/>
      <c r="GYQ39" s="23"/>
      <c r="GYR39" s="23"/>
      <c r="GYS39" s="23"/>
      <c r="GYT39" s="23"/>
      <c r="GYU39" s="23"/>
      <c r="GYV39" s="23"/>
      <c r="GYW39" s="23"/>
      <c r="GYX39" s="23"/>
      <c r="GYY39" s="23"/>
      <c r="GYZ39" s="23"/>
      <c r="GZA39" s="23"/>
      <c r="GZB39" s="23"/>
      <c r="GZC39" s="23"/>
      <c r="GZD39" s="23"/>
      <c r="GZE39" s="23"/>
      <c r="GZF39" s="23"/>
      <c r="GZG39" s="23"/>
      <c r="GZH39" s="23"/>
      <c r="GZI39" s="23"/>
      <c r="GZJ39" s="23"/>
      <c r="GZK39" s="23"/>
      <c r="GZL39" s="23"/>
      <c r="GZM39" s="23"/>
      <c r="GZN39" s="23"/>
      <c r="GZO39" s="23"/>
      <c r="GZP39" s="23"/>
      <c r="GZQ39" s="23"/>
      <c r="GZR39" s="23"/>
      <c r="GZS39" s="23"/>
      <c r="GZT39" s="23"/>
      <c r="GZU39" s="23"/>
      <c r="GZV39" s="23"/>
      <c r="GZW39" s="23"/>
      <c r="GZX39" s="23"/>
      <c r="GZY39" s="23"/>
      <c r="GZZ39" s="23"/>
      <c r="HAA39" s="23"/>
      <c r="HAB39" s="23"/>
      <c r="HAC39" s="23"/>
      <c r="HAD39" s="23"/>
      <c r="HAE39" s="23"/>
      <c r="HAF39" s="23"/>
      <c r="HAG39" s="23"/>
      <c r="HAH39" s="23"/>
      <c r="HAI39" s="23"/>
      <c r="HAJ39" s="23"/>
      <c r="HAK39" s="23"/>
      <c r="HAL39" s="23"/>
      <c r="HAM39" s="23"/>
      <c r="HAN39" s="23"/>
      <c r="HAO39" s="23"/>
      <c r="HAP39" s="23"/>
      <c r="HAQ39" s="23"/>
      <c r="HAR39" s="23"/>
      <c r="HAS39" s="23"/>
      <c r="HAT39" s="23"/>
      <c r="HAU39" s="23"/>
      <c r="HAV39" s="23"/>
      <c r="HAW39" s="23"/>
      <c r="HAX39" s="23"/>
      <c r="HAY39" s="23"/>
      <c r="HAZ39" s="23"/>
      <c r="HBA39" s="23"/>
      <c r="HBB39" s="23"/>
      <c r="HBC39" s="23"/>
      <c r="HBD39" s="23"/>
      <c r="HBE39" s="23"/>
      <c r="HBF39" s="23"/>
      <c r="HBG39" s="23"/>
      <c r="HBH39" s="23"/>
      <c r="HBI39" s="23"/>
      <c r="HBJ39" s="23"/>
      <c r="HBK39" s="23"/>
      <c r="HBL39" s="23"/>
      <c r="HBM39" s="23"/>
      <c r="HBN39" s="23"/>
      <c r="HBO39" s="23"/>
      <c r="HBP39" s="23"/>
      <c r="HBQ39" s="23"/>
      <c r="HBR39" s="23"/>
      <c r="HBS39" s="23"/>
      <c r="HBT39" s="23"/>
      <c r="HBU39" s="23"/>
      <c r="HBV39" s="23"/>
      <c r="HBW39" s="23"/>
      <c r="HBX39" s="23"/>
      <c r="HBY39" s="23"/>
      <c r="HBZ39" s="23"/>
      <c r="HCA39" s="23"/>
      <c r="HCB39" s="23"/>
      <c r="HCC39" s="23"/>
      <c r="HCD39" s="23"/>
      <c r="HCE39" s="23"/>
      <c r="HCF39" s="23"/>
      <c r="HCG39" s="23"/>
      <c r="HCH39" s="23"/>
      <c r="HCI39" s="23"/>
      <c r="HCJ39" s="23"/>
      <c r="HCK39" s="23"/>
      <c r="HCL39" s="23"/>
      <c r="HCM39" s="23"/>
      <c r="HCN39" s="23"/>
      <c r="HCO39" s="23"/>
      <c r="HCP39" s="23"/>
      <c r="HCQ39" s="23"/>
      <c r="HCR39" s="23"/>
      <c r="HCS39" s="23"/>
      <c r="HCT39" s="23"/>
      <c r="HCU39" s="23"/>
      <c r="HCV39" s="23"/>
      <c r="HCW39" s="23"/>
      <c r="HCX39" s="23"/>
      <c r="HCY39" s="23"/>
      <c r="HCZ39" s="23"/>
      <c r="HDA39" s="23"/>
      <c r="HDB39" s="23"/>
      <c r="HDC39" s="23"/>
      <c r="HDD39" s="23"/>
      <c r="HDE39" s="23"/>
      <c r="HDF39" s="23"/>
      <c r="HDG39" s="23"/>
      <c r="HDH39" s="23"/>
      <c r="HDI39" s="23"/>
      <c r="HDJ39" s="23"/>
      <c r="HDK39" s="23"/>
      <c r="HDL39" s="23"/>
      <c r="HDM39" s="23"/>
      <c r="HDN39" s="23"/>
      <c r="HDO39" s="23"/>
      <c r="HDP39" s="23"/>
      <c r="HDQ39" s="23"/>
      <c r="HDR39" s="23"/>
      <c r="HDS39" s="23"/>
      <c r="HDT39" s="23"/>
      <c r="HDU39" s="23"/>
      <c r="HDV39" s="23"/>
      <c r="HDW39" s="23"/>
      <c r="HDX39" s="23"/>
      <c r="HDY39" s="23"/>
      <c r="HDZ39" s="23"/>
      <c r="HEA39" s="23"/>
      <c r="HEB39" s="23"/>
      <c r="HEC39" s="23"/>
      <c r="HED39" s="23"/>
      <c r="HEE39" s="23"/>
      <c r="HEF39" s="23"/>
      <c r="HEG39" s="23"/>
      <c r="HEH39" s="23"/>
      <c r="HEI39" s="23"/>
      <c r="HEJ39" s="23"/>
      <c r="HEK39" s="23"/>
      <c r="HEL39" s="23"/>
      <c r="HEM39" s="23"/>
      <c r="HEN39" s="23"/>
      <c r="HEO39" s="23"/>
      <c r="HEP39" s="23"/>
      <c r="HEQ39" s="23"/>
      <c r="HER39" s="23"/>
      <c r="HES39" s="23"/>
      <c r="HET39" s="23"/>
      <c r="HEU39" s="23"/>
      <c r="HEV39" s="23"/>
      <c r="HEW39" s="23"/>
      <c r="HEX39" s="23"/>
      <c r="HEY39" s="23"/>
      <c r="HEZ39" s="23"/>
      <c r="HFA39" s="23"/>
      <c r="HFB39" s="23"/>
      <c r="HFC39" s="23"/>
      <c r="HFD39" s="23"/>
      <c r="HFE39" s="23"/>
      <c r="HFF39" s="23"/>
      <c r="HFG39" s="23"/>
      <c r="HFH39" s="23"/>
      <c r="HFI39" s="23"/>
      <c r="HFJ39" s="23"/>
      <c r="HFK39" s="23"/>
      <c r="HFL39" s="23"/>
      <c r="HFM39" s="23"/>
      <c r="HFN39" s="23"/>
      <c r="HFO39" s="23"/>
      <c r="HFP39" s="23"/>
      <c r="HFQ39" s="23"/>
      <c r="HFR39" s="23"/>
      <c r="HFS39" s="23"/>
      <c r="HFT39" s="23"/>
      <c r="HFU39" s="23"/>
      <c r="HFV39" s="23"/>
      <c r="HFW39" s="23"/>
      <c r="HFX39" s="23"/>
      <c r="HFY39" s="23"/>
      <c r="HFZ39" s="23"/>
      <c r="HGA39" s="23"/>
      <c r="HGB39" s="23"/>
      <c r="HGC39" s="23"/>
      <c r="HGD39" s="23"/>
      <c r="HGE39" s="23"/>
      <c r="HGF39" s="23"/>
      <c r="HGG39" s="23"/>
      <c r="HGH39" s="23"/>
      <c r="HGI39" s="23"/>
      <c r="HGJ39" s="23"/>
      <c r="HGK39" s="23"/>
      <c r="HGL39" s="23"/>
      <c r="HGM39" s="23"/>
      <c r="HGN39" s="23"/>
      <c r="HGO39" s="23"/>
      <c r="HGP39" s="23"/>
      <c r="HGQ39" s="23"/>
      <c r="HGR39" s="23"/>
      <c r="HGS39" s="23"/>
      <c r="HGT39" s="23"/>
      <c r="HGU39" s="23"/>
      <c r="HGV39" s="23"/>
      <c r="HGW39" s="23"/>
      <c r="HGX39" s="23"/>
      <c r="HGY39" s="23"/>
      <c r="HGZ39" s="23"/>
      <c r="HHA39" s="23"/>
      <c r="HHB39" s="23"/>
      <c r="HHC39" s="23"/>
      <c r="HHD39" s="23"/>
      <c r="HHE39" s="23"/>
      <c r="HHF39" s="23"/>
      <c r="HHG39" s="23"/>
      <c r="HHH39" s="23"/>
      <c r="HHI39" s="23"/>
      <c r="HHJ39" s="23"/>
      <c r="HHK39" s="23"/>
      <c r="HHL39" s="23"/>
      <c r="HHM39" s="23"/>
      <c r="HHN39" s="23"/>
      <c r="HHO39" s="23"/>
      <c r="HHP39" s="23"/>
      <c r="HHQ39" s="23"/>
      <c r="HHR39" s="23"/>
      <c r="HHS39" s="23"/>
      <c r="HHT39" s="23"/>
      <c r="HHU39" s="23"/>
      <c r="HHV39" s="23"/>
      <c r="HHW39" s="23"/>
      <c r="HHX39" s="23"/>
      <c r="HHY39" s="23"/>
      <c r="HHZ39" s="23"/>
      <c r="HIA39" s="23"/>
      <c r="HIB39" s="23"/>
      <c r="HIC39" s="23"/>
      <c r="HID39" s="23"/>
      <c r="HIE39" s="23"/>
      <c r="HIF39" s="23"/>
      <c r="HIG39" s="23"/>
      <c r="HIH39" s="23"/>
      <c r="HII39" s="23"/>
      <c r="HIJ39" s="23"/>
      <c r="HIK39" s="23"/>
      <c r="HIL39" s="23"/>
      <c r="HIM39" s="23"/>
      <c r="HIN39" s="23"/>
      <c r="HIO39" s="23"/>
      <c r="HIP39" s="23"/>
      <c r="HIQ39" s="23"/>
      <c r="HIR39" s="23"/>
      <c r="HIS39" s="23"/>
      <c r="HIT39" s="23"/>
      <c r="HIU39" s="23"/>
      <c r="HIV39" s="23"/>
      <c r="HIW39" s="23"/>
      <c r="HIX39" s="23"/>
      <c r="HIY39" s="23"/>
      <c r="HIZ39" s="23"/>
      <c r="HJA39" s="23"/>
      <c r="HJB39" s="23"/>
      <c r="HJC39" s="23"/>
      <c r="HJD39" s="23"/>
      <c r="HJE39" s="23"/>
      <c r="HJF39" s="23"/>
      <c r="HJG39" s="23"/>
      <c r="HJH39" s="23"/>
      <c r="HJI39" s="23"/>
      <c r="HJJ39" s="23"/>
      <c r="HJK39" s="23"/>
      <c r="HJL39" s="23"/>
      <c r="HJM39" s="23"/>
      <c r="HJN39" s="23"/>
      <c r="HJO39" s="23"/>
      <c r="HJP39" s="23"/>
      <c r="HJQ39" s="23"/>
      <c r="HJR39" s="23"/>
      <c r="HJS39" s="23"/>
      <c r="HJT39" s="23"/>
      <c r="HJU39" s="23"/>
      <c r="HJV39" s="23"/>
      <c r="HJW39" s="23"/>
      <c r="HJX39" s="23"/>
      <c r="HJY39" s="23"/>
      <c r="HJZ39" s="23"/>
      <c r="HKA39" s="23"/>
      <c r="HKB39" s="23"/>
      <c r="HKC39" s="23"/>
      <c r="HKD39" s="23"/>
      <c r="HKE39" s="23"/>
      <c r="HKF39" s="23"/>
      <c r="HKG39" s="23"/>
      <c r="HKH39" s="23"/>
      <c r="HKI39" s="23"/>
      <c r="HKJ39" s="23"/>
      <c r="HKK39" s="23"/>
      <c r="HKL39" s="23"/>
      <c r="HKM39" s="23"/>
      <c r="HKN39" s="23"/>
      <c r="HKO39" s="23"/>
      <c r="HKP39" s="23"/>
      <c r="HKQ39" s="23"/>
      <c r="HKR39" s="23"/>
      <c r="HKS39" s="23"/>
      <c r="HKT39" s="23"/>
      <c r="HKU39" s="23"/>
      <c r="HKV39" s="23"/>
      <c r="HKW39" s="23"/>
      <c r="HKX39" s="23"/>
      <c r="HKY39" s="23"/>
      <c r="HKZ39" s="23"/>
      <c r="HLA39" s="23"/>
      <c r="HLB39" s="23"/>
      <c r="HLC39" s="23"/>
      <c r="HLD39" s="23"/>
      <c r="HLE39" s="23"/>
      <c r="HLF39" s="23"/>
      <c r="HLG39" s="23"/>
      <c r="HLH39" s="23"/>
      <c r="HLI39" s="23"/>
      <c r="HLJ39" s="23"/>
      <c r="HLK39" s="23"/>
      <c r="HLL39" s="23"/>
      <c r="HLM39" s="23"/>
      <c r="HLN39" s="23"/>
      <c r="HLO39" s="23"/>
      <c r="HLP39" s="23"/>
      <c r="HLQ39" s="23"/>
      <c r="HLR39" s="23"/>
      <c r="HLS39" s="23"/>
      <c r="HLT39" s="23"/>
      <c r="HLU39" s="23"/>
      <c r="HLV39" s="23"/>
      <c r="HLW39" s="23"/>
      <c r="HLX39" s="23"/>
      <c r="HLY39" s="23"/>
      <c r="HLZ39" s="23"/>
      <c r="HMA39" s="23"/>
      <c r="HMB39" s="23"/>
      <c r="HMC39" s="23"/>
      <c r="HMD39" s="23"/>
      <c r="HME39" s="23"/>
      <c r="HMF39" s="23"/>
      <c r="HMG39" s="23"/>
      <c r="HMH39" s="23"/>
      <c r="HMI39" s="23"/>
      <c r="HMJ39" s="23"/>
      <c r="HMK39" s="23"/>
      <c r="HML39" s="23"/>
      <c r="HMM39" s="23"/>
      <c r="HMN39" s="23"/>
      <c r="HMO39" s="23"/>
      <c r="HMP39" s="23"/>
      <c r="HMQ39" s="23"/>
      <c r="HMR39" s="23"/>
      <c r="HMS39" s="23"/>
      <c r="HMT39" s="23"/>
      <c r="HMU39" s="23"/>
      <c r="HMV39" s="23"/>
      <c r="HMW39" s="23"/>
      <c r="HMX39" s="23"/>
      <c r="HMY39" s="23"/>
      <c r="HMZ39" s="23"/>
      <c r="HNA39" s="23"/>
      <c r="HNB39" s="23"/>
      <c r="HNC39" s="23"/>
      <c r="HND39" s="23"/>
      <c r="HNE39" s="23"/>
      <c r="HNF39" s="23"/>
      <c r="HNG39" s="23"/>
      <c r="HNH39" s="23"/>
      <c r="HNI39" s="23"/>
      <c r="HNJ39" s="23"/>
      <c r="HNK39" s="23"/>
      <c r="HNL39" s="23"/>
      <c r="HNM39" s="23"/>
      <c r="HNN39" s="23"/>
      <c r="HNO39" s="23"/>
      <c r="HNP39" s="23"/>
      <c r="HNQ39" s="23"/>
      <c r="HNR39" s="23"/>
      <c r="HNS39" s="23"/>
      <c r="HNT39" s="23"/>
      <c r="HNU39" s="23"/>
      <c r="HNV39" s="23"/>
      <c r="HNW39" s="23"/>
      <c r="HNX39" s="23"/>
      <c r="HNY39" s="23"/>
      <c r="HNZ39" s="23"/>
      <c r="HOA39" s="23"/>
      <c r="HOB39" s="23"/>
      <c r="HOC39" s="23"/>
      <c r="HOD39" s="23"/>
      <c r="HOE39" s="23"/>
      <c r="HOF39" s="23"/>
      <c r="HOG39" s="23"/>
      <c r="HOH39" s="23"/>
      <c r="HOI39" s="23"/>
      <c r="HOJ39" s="23"/>
      <c r="HOK39" s="23"/>
      <c r="HOL39" s="23"/>
      <c r="HOM39" s="23"/>
      <c r="HON39" s="23"/>
      <c r="HOO39" s="23"/>
      <c r="HOP39" s="23"/>
      <c r="HOQ39" s="23"/>
      <c r="HOR39" s="23"/>
      <c r="HOS39" s="23"/>
      <c r="HOT39" s="23"/>
      <c r="HOU39" s="23"/>
      <c r="HOV39" s="23"/>
      <c r="HOW39" s="23"/>
      <c r="HOX39" s="23"/>
      <c r="HOY39" s="23"/>
      <c r="HOZ39" s="23"/>
      <c r="HPA39" s="23"/>
      <c r="HPB39" s="23"/>
      <c r="HPC39" s="23"/>
      <c r="HPD39" s="23"/>
      <c r="HPE39" s="23"/>
      <c r="HPF39" s="23"/>
      <c r="HPG39" s="23"/>
      <c r="HPH39" s="23"/>
      <c r="HPI39" s="23"/>
      <c r="HPJ39" s="23"/>
      <c r="HPK39" s="23"/>
      <c r="HPL39" s="23"/>
      <c r="HPM39" s="23"/>
      <c r="HPN39" s="23"/>
      <c r="HPO39" s="23"/>
      <c r="HPP39" s="23"/>
      <c r="HPQ39" s="23"/>
      <c r="HPR39" s="23"/>
      <c r="HPS39" s="23"/>
      <c r="HPT39" s="23"/>
      <c r="HPU39" s="23"/>
      <c r="HPV39" s="23"/>
      <c r="HPW39" s="23"/>
      <c r="HPX39" s="23"/>
      <c r="HPY39" s="23"/>
      <c r="HPZ39" s="23"/>
      <c r="HQA39" s="23"/>
      <c r="HQB39" s="23"/>
      <c r="HQC39" s="23"/>
      <c r="HQD39" s="23"/>
      <c r="HQE39" s="23"/>
      <c r="HQF39" s="23"/>
      <c r="HQG39" s="23"/>
      <c r="HQH39" s="23"/>
      <c r="HQI39" s="23"/>
      <c r="HQJ39" s="23"/>
      <c r="HQK39" s="23"/>
      <c r="HQL39" s="23"/>
      <c r="HQM39" s="23"/>
      <c r="HQN39" s="23"/>
      <c r="HQO39" s="23"/>
      <c r="HQP39" s="23"/>
      <c r="HQQ39" s="23"/>
      <c r="HQR39" s="23"/>
      <c r="HQS39" s="23"/>
      <c r="HQT39" s="23"/>
      <c r="HQU39" s="23"/>
      <c r="HQV39" s="23"/>
      <c r="HQW39" s="23"/>
      <c r="HQX39" s="23"/>
      <c r="HQY39" s="23"/>
      <c r="HQZ39" s="23"/>
      <c r="HRA39" s="23"/>
      <c r="HRB39" s="23"/>
      <c r="HRC39" s="23"/>
      <c r="HRD39" s="23"/>
      <c r="HRE39" s="23"/>
      <c r="HRF39" s="23"/>
      <c r="HRG39" s="23"/>
      <c r="HRH39" s="23"/>
      <c r="HRI39" s="23"/>
      <c r="HRJ39" s="23"/>
      <c r="HRK39" s="23"/>
      <c r="HRL39" s="23"/>
      <c r="HRM39" s="23"/>
      <c r="HRN39" s="23"/>
      <c r="HRO39" s="23"/>
      <c r="HRP39" s="23"/>
      <c r="HRQ39" s="23"/>
      <c r="HRR39" s="23"/>
      <c r="HRS39" s="23"/>
      <c r="HRT39" s="23"/>
      <c r="HRU39" s="23"/>
      <c r="HRV39" s="23"/>
      <c r="HRW39" s="23"/>
      <c r="HRX39" s="23"/>
      <c r="HRY39" s="23"/>
      <c r="HRZ39" s="23"/>
      <c r="HSA39" s="23"/>
      <c r="HSB39" s="23"/>
      <c r="HSC39" s="23"/>
      <c r="HSD39" s="23"/>
      <c r="HSE39" s="23"/>
      <c r="HSF39" s="23"/>
      <c r="HSG39" s="23"/>
      <c r="HSH39" s="23"/>
      <c r="HSI39" s="23"/>
      <c r="HSJ39" s="23"/>
      <c r="HSK39" s="23"/>
      <c r="HSL39" s="23"/>
      <c r="HSM39" s="23"/>
      <c r="HSN39" s="23"/>
      <c r="HSO39" s="23"/>
      <c r="HSP39" s="23"/>
      <c r="HSQ39" s="23"/>
      <c r="HSR39" s="23"/>
      <c r="HSS39" s="23"/>
      <c r="HST39" s="23"/>
      <c r="HSU39" s="23"/>
      <c r="HSV39" s="23"/>
      <c r="HSW39" s="23"/>
      <c r="HSX39" s="23"/>
      <c r="HSY39" s="23"/>
      <c r="HSZ39" s="23"/>
      <c r="HTA39" s="23"/>
      <c r="HTB39" s="23"/>
      <c r="HTC39" s="23"/>
      <c r="HTD39" s="23"/>
      <c r="HTE39" s="23"/>
      <c r="HTF39" s="23"/>
      <c r="HTG39" s="23"/>
      <c r="HTH39" s="23"/>
      <c r="HTI39" s="23"/>
      <c r="HTJ39" s="23"/>
      <c r="HTK39" s="23"/>
      <c r="HTL39" s="23"/>
      <c r="HTM39" s="23"/>
      <c r="HTN39" s="23"/>
      <c r="HTO39" s="23"/>
      <c r="HTP39" s="23"/>
      <c r="HTQ39" s="23"/>
      <c r="HTR39" s="23"/>
      <c r="HTS39" s="23"/>
      <c r="HTT39" s="23"/>
      <c r="HTU39" s="23"/>
      <c r="HTV39" s="23"/>
      <c r="HTW39" s="23"/>
      <c r="HTX39" s="23"/>
      <c r="HTY39" s="23"/>
      <c r="HTZ39" s="23"/>
      <c r="HUA39" s="23"/>
      <c r="HUB39" s="23"/>
      <c r="HUC39" s="23"/>
      <c r="HUD39" s="23"/>
      <c r="HUE39" s="23"/>
      <c r="HUF39" s="23"/>
      <c r="HUG39" s="23"/>
      <c r="HUH39" s="23"/>
      <c r="HUI39" s="23"/>
      <c r="HUJ39" s="23"/>
      <c r="HUK39" s="23"/>
      <c r="HUL39" s="23"/>
      <c r="HUM39" s="23"/>
      <c r="HUN39" s="23"/>
      <c r="HUO39" s="23"/>
      <c r="HUP39" s="23"/>
      <c r="HUQ39" s="23"/>
      <c r="HUR39" s="23"/>
      <c r="HUS39" s="23"/>
      <c r="HUT39" s="23"/>
      <c r="HUU39" s="23"/>
      <c r="HUV39" s="23"/>
      <c r="HUW39" s="23"/>
      <c r="HUX39" s="23"/>
      <c r="HUY39" s="23"/>
      <c r="HUZ39" s="23"/>
      <c r="HVA39" s="23"/>
      <c r="HVB39" s="23"/>
      <c r="HVC39" s="23"/>
      <c r="HVD39" s="23"/>
      <c r="HVE39" s="23"/>
      <c r="HVF39" s="23"/>
      <c r="HVG39" s="23"/>
      <c r="HVH39" s="23"/>
      <c r="HVI39" s="23"/>
      <c r="HVJ39" s="23"/>
      <c r="HVK39" s="23"/>
      <c r="HVL39" s="23"/>
      <c r="HVM39" s="23"/>
      <c r="HVN39" s="23"/>
      <c r="HVO39" s="23"/>
      <c r="HVP39" s="23"/>
      <c r="HVQ39" s="23"/>
      <c r="HVR39" s="23"/>
      <c r="HVS39" s="23"/>
      <c r="HVT39" s="23"/>
      <c r="HVU39" s="23"/>
      <c r="HVV39" s="23"/>
      <c r="HVW39" s="23"/>
      <c r="HVX39" s="23"/>
      <c r="HVY39" s="23"/>
      <c r="HVZ39" s="23"/>
      <c r="HWA39" s="23"/>
      <c r="HWB39" s="23"/>
      <c r="HWC39" s="23"/>
      <c r="HWD39" s="23"/>
      <c r="HWE39" s="23"/>
      <c r="HWF39" s="23"/>
      <c r="HWG39" s="23"/>
      <c r="HWH39" s="23"/>
      <c r="HWI39" s="23"/>
      <c r="HWJ39" s="23"/>
      <c r="HWK39" s="23"/>
      <c r="HWL39" s="23"/>
      <c r="HWM39" s="23"/>
      <c r="HWN39" s="23"/>
      <c r="HWO39" s="23"/>
      <c r="HWP39" s="23"/>
      <c r="HWQ39" s="23"/>
      <c r="HWR39" s="23"/>
      <c r="HWS39" s="23"/>
      <c r="HWT39" s="23"/>
      <c r="HWU39" s="23"/>
      <c r="HWV39" s="23"/>
      <c r="HWW39" s="23"/>
      <c r="HWX39" s="23"/>
      <c r="HWY39" s="23"/>
      <c r="HWZ39" s="23"/>
      <c r="HXA39" s="23"/>
      <c r="HXB39" s="23"/>
      <c r="HXC39" s="23"/>
      <c r="HXD39" s="23"/>
      <c r="HXE39" s="23"/>
      <c r="HXF39" s="23"/>
      <c r="HXG39" s="23"/>
      <c r="HXH39" s="23"/>
      <c r="HXI39" s="23"/>
      <c r="HXJ39" s="23"/>
      <c r="HXK39" s="23"/>
      <c r="HXL39" s="23"/>
      <c r="HXM39" s="23"/>
      <c r="HXN39" s="23"/>
      <c r="HXO39" s="23"/>
      <c r="HXP39" s="23"/>
      <c r="HXQ39" s="23"/>
      <c r="HXR39" s="23"/>
      <c r="HXS39" s="23"/>
      <c r="HXT39" s="23"/>
      <c r="HXU39" s="23"/>
      <c r="HXV39" s="23"/>
      <c r="HXW39" s="23"/>
      <c r="HXX39" s="23"/>
      <c r="HXY39" s="23"/>
      <c r="HXZ39" s="23"/>
      <c r="HYA39" s="23"/>
      <c r="HYB39" s="23"/>
      <c r="HYC39" s="23"/>
      <c r="HYD39" s="23"/>
      <c r="HYE39" s="23"/>
      <c r="HYF39" s="23"/>
      <c r="HYG39" s="23"/>
      <c r="HYH39" s="23"/>
      <c r="HYI39" s="23"/>
      <c r="HYJ39" s="23"/>
      <c r="HYK39" s="23"/>
      <c r="HYL39" s="23"/>
      <c r="HYM39" s="23"/>
      <c r="HYN39" s="23"/>
      <c r="HYO39" s="23"/>
      <c r="HYP39" s="23"/>
      <c r="HYQ39" s="23"/>
      <c r="HYR39" s="23"/>
      <c r="HYS39" s="23"/>
      <c r="HYT39" s="23"/>
      <c r="HYU39" s="23"/>
      <c r="HYV39" s="23"/>
      <c r="HYW39" s="23"/>
      <c r="HYX39" s="23"/>
      <c r="HYY39" s="23"/>
      <c r="HYZ39" s="23"/>
      <c r="HZA39" s="23"/>
      <c r="HZB39" s="23"/>
      <c r="HZC39" s="23"/>
      <c r="HZD39" s="23"/>
      <c r="HZE39" s="23"/>
      <c r="HZF39" s="23"/>
      <c r="HZG39" s="23"/>
      <c r="HZH39" s="23"/>
      <c r="HZI39" s="23"/>
      <c r="HZJ39" s="23"/>
      <c r="HZK39" s="23"/>
      <c r="HZL39" s="23"/>
      <c r="HZM39" s="23"/>
      <c r="HZN39" s="23"/>
      <c r="HZO39" s="23"/>
      <c r="HZP39" s="23"/>
      <c r="HZQ39" s="23"/>
      <c r="HZR39" s="23"/>
      <c r="HZS39" s="23"/>
      <c r="HZT39" s="23"/>
      <c r="HZU39" s="23"/>
      <c r="HZV39" s="23"/>
      <c r="HZW39" s="23"/>
      <c r="HZX39" s="23"/>
      <c r="HZY39" s="23"/>
      <c r="HZZ39" s="23"/>
      <c r="IAA39" s="23"/>
      <c r="IAB39" s="23"/>
      <c r="IAC39" s="23"/>
      <c r="IAD39" s="23"/>
      <c r="IAE39" s="23"/>
      <c r="IAF39" s="23"/>
      <c r="IAG39" s="23"/>
      <c r="IAH39" s="23"/>
      <c r="IAI39" s="23"/>
      <c r="IAJ39" s="23"/>
      <c r="IAK39" s="23"/>
      <c r="IAL39" s="23"/>
      <c r="IAM39" s="23"/>
      <c r="IAN39" s="23"/>
      <c r="IAO39" s="23"/>
      <c r="IAP39" s="23"/>
      <c r="IAQ39" s="23"/>
      <c r="IAR39" s="23"/>
      <c r="IAS39" s="23"/>
      <c r="IAT39" s="23"/>
      <c r="IAU39" s="23"/>
      <c r="IAV39" s="23"/>
      <c r="IAW39" s="23"/>
      <c r="IAX39" s="23"/>
      <c r="IAY39" s="23"/>
      <c r="IAZ39" s="23"/>
      <c r="IBA39" s="23"/>
      <c r="IBB39" s="23"/>
      <c r="IBC39" s="23"/>
      <c r="IBD39" s="23"/>
      <c r="IBE39" s="23"/>
      <c r="IBF39" s="23"/>
      <c r="IBG39" s="23"/>
      <c r="IBH39" s="23"/>
      <c r="IBI39" s="23"/>
      <c r="IBJ39" s="23"/>
      <c r="IBK39" s="23"/>
      <c r="IBL39" s="23"/>
      <c r="IBM39" s="23"/>
      <c r="IBN39" s="23"/>
      <c r="IBO39" s="23"/>
      <c r="IBP39" s="23"/>
      <c r="IBQ39" s="23"/>
      <c r="IBR39" s="23"/>
      <c r="IBS39" s="23"/>
      <c r="IBT39" s="23"/>
      <c r="IBU39" s="23"/>
      <c r="IBV39" s="23"/>
      <c r="IBW39" s="23"/>
      <c r="IBX39" s="23"/>
      <c r="IBY39" s="23"/>
      <c r="IBZ39" s="23"/>
      <c r="ICA39" s="23"/>
      <c r="ICB39" s="23"/>
      <c r="ICC39" s="23"/>
      <c r="ICD39" s="23"/>
      <c r="ICE39" s="23"/>
      <c r="ICF39" s="23"/>
      <c r="ICG39" s="23"/>
      <c r="ICH39" s="23"/>
      <c r="ICI39" s="23"/>
      <c r="ICJ39" s="23"/>
      <c r="ICK39" s="23"/>
      <c r="ICL39" s="23"/>
      <c r="ICM39" s="23"/>
      <c r="ICN39" s="23"/>
      <c r="ICO39" s="23"/>
      <c r="ICP39" s="23"/>
      <c r="ICQ39" s="23"/>
      <c r="ICR39" s="23"/>
      <c r="ICS39" s="23"/>
      <c r="ICT39" s="23"/>
      <c r="ICU39" s="23"/>
      <c r="ICV39" s="23"/>
      <c r="ICW39" s="23"/>
      <c r="ICX39" s="23"/>
      <c r="ICY39" s="23"/>
      <c r="ICZ39" s="23"/>
      <c r="IDA39" s="23"/>
      <c r="IDB39" s="23"/>
      <c r="IDC39" s="23"/>
      <c r="IDD39" s="23"/>
      <c r="IDE39" s="23"/>
      <c r="IDF39" s="23"/>
      <c r="IDG39" s="23"/>
      <c r="IDH39" s="23"/>
      <c r="IDI39" s="23"/>
      <c r="IDJ39" s="23"/>
      <c r="IDK39" s="23"/>
      <c r="IDL39" s="23"/>
      <c r="IDM39" s="23"/>
      <c r="IDN39" s="23"/>
      <c r="IDO39" s="23"/>
      <c r="IDP39" s="23"/>
      <c r="IDQ39" s="23"/>
      <c r="IDR39" s="23"/>
      <c r="IDS39" s="23"/>
      <c r="IDT39" s="23"/>
      <c r="IDU39" s="23"/>
      <c r="IDV39" s="23"/>
      <c r="IDW39" s="23"/>
      <c r="IDX39" s="23"/>
      <c r="IDY39" s="23"/>
      <c r="IDZ39" s="23"/>
      <c r="IEA39" s="23"/>
      <c r="IEB39" s="23"/>
      <c r="IEC39" s="23"/>
      <c r="IED39" s="23"/>
      <c r="IEE39" s="23"/>
      <c r="IEF39" s="23"/>
      <c r="IEG39" s="23"/>
      <c r="IEH39" s="23"/>
      <c r="IEI39" s="23"/>
      <c r="IEJ39" s="23"/>
      <c r="IEK39" s="23"/>
      <c r="IEL39" s="23"/>
      <c r="IEM39" s="23"/>
      <c r="IEN39" s="23"/>
      <c r="IEO39" s="23"/>
      <c r="IEP39" s="23"/>
      <c r="IEQ39" s="23"/>
      <c r="IER39" s="23"/>
      <c r="IES39" s="23"/>
      <c r="IET39" s="23"/>
      <c r="IEU39" s="23"/>
      <c r="IEV39" s="23"/>
      <c r="IEW39" s="23"/>
      <c r="IEX39" s="23"/>
      <c r="IEY39" s="23"/>
      <c r="IEZ39" s="23"/>
      <c r="IFA39" s="23"/>
      <c r="IFB39" s="23"/>
      <c r="IFC39" s="23"/>
      <c r="IFD39" s="23"/>
      <c r="IFE39" s="23"/>
      <c r="IFF39" s="23"/>
      <c r="IFG39" s="23"/>
      <c r="IFH39" s="23"/>
      <c r="IFI39" s="23"/>
      <c r="IFJ39" s="23"/>
      <c r="IFK39" s="23"/>
      <c r="IFL39" s="23"/>
      <c r="IFM39" s="23"/>
      <c r="IFN39" s="23"/>
      <c r="IFO39" s="23"/>
      <c r="IFP39" s="23"/>
      <c r="IFQ39" s="23"/>
      <c r="IFR39" s="23"/>
      <c r="IFS39" s="23"/>
      <c r="IFT39" s="23"/>
      <c r="IFU39" s="23"/>
      <c r="IFV39" s="23"/>
      <c r="IFW39" s="23"/>
      <c r="IFX39" s="23"/>
      <c r="IFY39" s="23"/>
      <c r="IFZ39" s="23"/>
      <c r="IGA39" s="23"/>
      <c r="IGB39" s="23"/>
      <c r="IGC39" s="23"/>
      <c r="IGD39" s="23"/>
      <c r="IGE39" s="23"/>
      <c r="IGF39" s="23"/>
      <c r="IGG39" s="23"/>
      <c r="IGH39" s="23"/>
      <c r="IGI39" s="23"/>
      <c r="IGJ39" s="23"/>
      <c r="IGK39" s="23"/>
      <c r="IGL39" s="23"/>
      <c r="IGM39" s="23"/>
      <c r="IGN39" s="23"/>
      <c r="IGO39" s="23"/>
      <c r="IGP39" s="23"/>
      <c r="IGQ39" s="23"/>
      <c r="IGR39" s="23"/>
      <c r="IGS39" s="23"/>
      <c r="IGT39" s="23"/>
      <c r="IGU39" s="23"/>
      <c r="IGV39" s="23"/>
      <c r="IGW39" s="23"/>
      <c r="IGX39" s="23"/>
      <c r="IGY39" s="23"/>
      <c r="IGZ39" s="23"/>
      <c r="IHA39" s="23"/>
      <c r="IHB39" s="23"/>
      <c r="IHC39" s="23"/>
      <c r="IHD39" s="23"/>
      <c r="IHE39" s="23"/>
      <c r="IHF39" s="23"/>
      <c r="IHG39" s="23"/>
      <c r="IHH39" s="23"/>
      <c r="IHI39" s="23"/>
      <c r="IHJ39" s="23"/>
      <c r="IHK39" s="23"/>
      <c r="IHL39" s="23"/>
      <c r="IHM39" s="23"/>
      <c r="IHN39" s="23"/>
      <c r="IHO39" s="23"/>
      <c r="IHP39" s="23"/>
      <c r="IHQ39" s="23"/>
      <c r="IHR39" s="23"/>
      <c r="IHS39" s="23"/>
      <c r="IHT39" s="23"/>
      <c r="IHU39" s="23"/>
      <c r="IHV39" s="23"/>
      <c r="IHW39" s="23"/>
      <c r="IHX39" s="23"/>
      <c r="IHY39" s="23"/>
      <c r="IHZ39" s="23"/>
      <c r="IIA39" s="23"/>
      <c r="IIB39" s="23"/>
      <c r="IIC39" s="23"/>
      <c r="IID39" s="23"/>
      <c r="IIE39" s="23"/>
      <c r="IIF39" s="23"/>
      <c r="IIG39" s="23"/>
      <c r="IIH39" s="23"/>
      <c r="III39" s="23"/>
      <c r="IIJ39" s="23"/>
      <c r="IIK39" s="23"/>
      <c r="IIL39" s="23"/>
      <c r="IIM39" s="23"/>
      <c r="IIN39" s="23"/>
      <c r="IIO39" s="23"/>
      <c r="IIP39" s="23"/>
      <c r="IIQ39" s="23"/>
      <c r="IIR39" s="23"/>
      <c r="IIS39" s="23"/>
      <c r="IIT39" s="23"/>
      <c r="IIU39" s="23"/>
      <c r="IIV39" s="23"/>
      <c r="IIW39" s="23"/>
      <c r="IIX39" s="23"/>
      <c r="IIY39" s="23"/>
      <c r="IIZ39" s="23"/>
      <c r="IJA39" s="23"/>
      <c r="IJB39" s="23"/>
      <c r="IJC39" s="23"/>
      <c r="IJD39" s="23"/>
      <c r="IJE39" s="23"/>
      <c r="IJF39" s="23"/>
      <c r="IJG39" s="23"/>
      <c r="IJH39" s="23"/>
      <c r="IJI39" s="23"/>
      <c r="IJJ39" s="23"/>
      <c r="IJK39" s="23"/>
      <c r="IJL39" s="23"/>
      <c r="IJM39" s="23"/>
      <c r="IJN39" s="23"/>
      <c r="IJO39" s="23"/>
      <c r="IJP39" s="23"/>
      <c r="IJQ39" s="23"/>
      <c r="IJR39" s="23"/>
      <c r="IJS39" s="23"/>
      <c r="IJT39" s="23"/>
      <c r="IJU39" s="23"/>
      <c r="IJV39" s="23"/>
      <c r="IJW39" s="23"/>
      <c r="IJX39" s="23"/>
      <c r="IJY39" s="23"/>
      <c r="IJZ39" s="23"/>
      <c r="IKA39" s="23"/>
      <c r="IKB39" s="23"/>
      <c r="IKC39" s="23"/>
      <c r="IKD39" s="23"/>
      <c r="IKE39" s="23"/>
      <c r="IKF39" s="23"/>
      <c r="IKG39" s="23"/>
      <c r="IKH39" s="23"/>
      <c r="IKI39" s="23"/>
      <c r="IKJ39" s="23"/>
      <c r="IKK39" s="23"/>
      <c r="IKL39" s="23"/>
      <c r="IKM39" s="23"/>
      <c r="IKN39" s="23"/>
      <c r="IKO39" s="23"/>
      <c r="IKP39" s="23"/>
      <c r="IKQ39" s="23"/>
      <c r="IKR39" s="23"/>
      <c r="IKS39" s="23"/>
      <c r="IKT39" s="23"/>
      <c r="IKU39" s="23"/>
      <c r="IKV39" s="23"/>
      <c r="IKW39" s="23"/>
      <c r="IKX39" s="23"/>
      <c r="IKY39" s="23"/>
      <c r="IKZ39" s="23"/>
      <c r="ILA39" s="23"/>
      <c r="ILB39" s="23"/>
      <c r="ILC39" s="23"/>
      <c r="ILD39" s="23"/>
      <c r="ILE39" s="23"/>
      <c r="ILF39" s="23"/>
      <c r="ILG39" s="23"/>
      <c r="ILH39" s="23"/>
      <c r="ILI39" s="23"/>
      <c r="ILJ39" s="23"/>
      <c r="ILK39" s="23"/>
      <c r="ILL39" s="23"/>
      <c r="ILM39" s="23"/>
      <c r="ILN39" s="23"/>
      <c r="ILO39" s="23"/>
      <c r="ILP39" s="23"/>
      <c r="ILQ39" s="23"/>
      <c r="ILR39" s="23"/>
      <c r="ILS39" s="23"/>
      <c r="ILT39" s="23"/>
      <c r="ILU39" s="23"/>
      <c r="ILV39" s="23"/>
      <c r="ILW39" s="23"/>
      <c r="ILX39" s="23"/>
      <c r="ILY39" s="23"/>
      <c r="ILZ39" s="23"/>
      <c r="IMA39" s="23"/>
      <c r="IMB39" s="23"/>
      <c r="IMC39" s="23"/>
      <c r="IMD39" s="23"/>
      <c r="IME39" s="23"/>
      <c r="IMF39" s="23"/>
      <c r="IMG39" s="23"/>
      <c r="IMH39" s="23"/>
      <c r="IMI39" s="23"/>
      <c r="IMJ39" s="23"/>
      <c r="IMK39" s="23"/>
      <c r="IML39" s="23"/>
      <c r="IMM39" s="23"/>
      <c r="IMN39" s="23"/>
      <c r="IMO39" s="23"/>
      <c r="IMP39" s="23"/>
      <c r="IMQ39" s="23"/>
      <c r="IMR39" s="23"/>
      <c r="IMS39" s="23"/>
      <c r="IMT39" s="23"/>
      <c r="IMU39" s="23"/>
      <c r="IMV39" s="23"/>
      <c r="IMW39" s="23"/>
      <c r="IMX39" s="23"/>
      <c r="IMY39" s="23"/>
      <c r="IMZ39" s="23"/>
      <c r="INA39" s="23"/>
      <c r="INB39" s="23"/>
      <c r="INC39" s="23"/>
      <c r="IND39" s="23"/>
      <c r="INE39" s="23"/>
      <c r="INF39" s="23"/>
      <c r="ING39" s="23"/>
      <c r="INH39" s="23"/>
      <c r="INI39" s="23"/>
      <c r="INJ39" s="23"/>
      <c r="INK39" s="23"/>
      <c r="INL39" s="23"/>
      <c r="INM39" s="23"/>
      <c r="INN39" s="23"/>
      <c r="INO39" s="23"/>
      <c r="INP39" s="23"/>
      <c r="INQ39" s="23"/>
      <c r="INR39" s="23"/>
      <c r="INS39" s="23"/>
      <c r="INT39" s="23"/>
      <c r="INU39" s="23"/>
      <c r="INV39" s="23"/>
      <c r="INW39" s="23"/>
      <c r="INX39" s="23"/>
      <c r="INY39" s="23"/>
      <c r="INZ39" s="23"/>
      <c r="IOA39" s="23"/>
      <c r="IOB39" s="23"/>
      <c r="IOC39" s="23"/>
      <c r="IOD39" s="23"/>
      <c r="IOE39" s="23"/>
      <c r="IOF39" s="23"/>
      <c r="IOG39" s="23"/>
      <c r="IOH39" s="23"/>
      <c r="IOI39" s="23"/>
      <c r="IOJ39" s="23"/>
      <c r="IOK39" s="23"/>
      <c r="IOL39" s="23"/>
      <c r="IOM39" s="23"/>
      <c r="ION39" s="23"/>
      <c r="IOO39" s="23"/>
      <c r="IOP39" s="23"/>
      <c r="IOQ39" s="23"/>
      <c r="IOR39" s="23"/>
      <c r="IOS39" s="23"/>
      <c r="IOT39" s="23"/>
      <c r="IOU39" s="23"/>
      <c r="IOV39" s="23"/>
      <c r="IOW39" s="23"/>
      <c r="IOX39" s="23"/>
      <c r="IOY39" s="23"/>
      <c r="IOZ39" s="23"/>
      <c r="IPA39" s="23"/>
      <c r="IPB39" s="23"/>
      <c r="IPC39" s="23"/>
      <c r="IPD39" s="23"/>
      <c r="IPE39" s="23"/>
      <c r="IPF39" s="23"/>
      <c r="IPG39" s="23"/>
      <c r="IPH39" s="23"/>
      <c r="IPI39" s="23"/>
      <c r="IPJ39" s="23"/>
      <c r="IPK39" s="23"/>
      <c r="IPL39" s="23"/>
      <c r="IPM39" s="23"/>
      <c r="IPN39" s="23"/>
      <c r="IPO39" s="23"/>
      <c r="IPP39" s="23"/>
      <c r="IPQ39" s="23"/>
      <c r="IPR39" s="23"/>
      <c r="IPS39" s="23"/>
      <c r="IPT39" s="23"/>
      <c r="IPU39" s="23"/>
      <c r="IPV39" s="23"/>
      <c r="IPW39" s="23"/>
      <c r="IPX39" s="23"/>
      <c r="IPY39" s="23"/>
      <c r="IPZ39" s="23"/>
      <c r="IQA39" s="23"/>
      <c r="IQB39" s="23"/>
      <c r="IQC39" s="23"/>
      <c r="IQD39" s="23"/>
      <c r="IQE39" s="23"/>
      <c r="IQF39" s="23"/>
      <c r="IQG39" s="23"/>
      <c r="IQH39" s="23"/>
      <c r="IQI39" s="23"/>
      <c r="IQJ39" s="23"/>
      <c r="IQK39" s="23"/>
      <c r="IQL39" s="23"/>
      <c r="IQM39" s="23"/>
      <c r="IQN39" s="23"/>
      <c r="IQO39" s="23"/>
      <c r="IQP39" s="23"/>
      <c r="IQQ39" s="23"/>
      <c r="IQR39" s="23"/>
      <c r="IQS39" s="23"/>
      <c r="IQT39" s="23"/>
      <c r="IQU39" s="23"/>
      <c r="IQV39" s="23"/>
      <c r="IQW39" s="23"/>
      <c r="IQX39" s="23"/>
      <c r="IQY39" s="23"/>
      <c r="IQZ39" s="23"/>
      <c r="IRA39" s="23"/>
      <c r="IRB39" s="23"/>
      <c r="IRC39" s="23"/>
      <c r="IRD39" s="23"/>
      <c r="IRE39" s="23"/>
      <c r="IRF39" s="23"/>
      <c r="IRG39" s="23"/>
      <c r="IRH39" s="23"/>
      <c r="IRI39" s="23"/>
      <c r="IRJ39" s="23"/>
      <c r="IRK39" s="23"/>
      <c r="IRL39" s="23"/>
      <c r="IRM39" s="23"/>
      <c r="IRN39" s="23"/>
      <c r="IRO39" s="23"/>
      <c r="IRP39" s="23"/>
      <c r="IRQ39" s="23"/>
      <c r="IRR39" s="23"/>
      <c r="IRS39" s="23"/>
      <c r="IRT39" s="23"/>
      <c r="IRU39" s="23"/>
      <c r="IRV39" s="23"/>
      <c r="IRW39" s="23"/>
      <c r="IRX39" s="23"/>
      <c r="IRY39" s="23"/>
      <c r="IRZ39" s="23"/>
      <c r="ISA39" s="23"/>
      <c r="ISB39" s="23"/>
      <c r="ISC39" s="23"/>
      <c r="ISD39" s="23"/>
      <c r="ISE39" s="23"/>
      <c r="ISF39" s="23"/>
      <c r="ISG39" s="23"/>
      <c r="ISH39" s="23"/>
      <c r="ISI39" s="23"/>
      <c r="ISJ39" s="23"/>
      <c r="ISK39" s="23"/>
      <c r="ISL39" s="23"/>
      <c r="ISM39" s="23"/>
      <c r="ISN39" s="23"/>
      <c r="ISO39" s="23"/>
      <c r="ISP39" s="23"/>
      <c r="ISQ39" s="23"/>
      <c r="ISR39" s="23"/>
      <c r="ISS39" s="23"/>
      <c r="IST39" s="23"/>
      <c r="ISU39" s="23"/>
      <c r="ISV39" s="23"/>
      <c r="ISW39" s="23"/>
      <c r="ISX39" s="23"/>
      <c r="ISY39" s="23"/>
      <c r="ISZ39" s="23"/>
      <c r="ITA39" s="23"/>
      <c r="ITB39" s="23"/>
      <c r="ITC39" s="23"/>
      <c r="ITD39" s="23"/>
      <c r="ITE39" s="23"/>
      <c r="ITF39" s="23"/>
      <c r="ITG39" s="23"/>
      <c r="ITH39" s="23"/>
      <c r="ITI39" s="23"/>
      <c r="ITJ39" s="23"/>
      <c r="ITK39" s="23"/>
      <c r="ITL39" s="23"/>
      <c r="ITM39" s="23"/>
      <c r="ITN39" s="23"/>
      <c r="ITO39" s="23"/>
      <c r="ITP39" s="23"/>
      <c r="ITQ39" s="23"/>
      <c r="ITR39" s="23"/>
      <c r="ITS39" s="23"/>
      <c r="ITT39" s="23"/>
      <c r="ITU39" s="23"/>
      <c r="ITV39" s="23"/>
      <c r="ITW39" s="23"/>
      <c r="ITX39" s="23"/>
      <c r="ITY39" s="23"/>
      <c r="ITZ39" s="23"/>
      <c r="IUA39" s="23"/>
      <c r="IUB39" s="23"/>
      <c r="IUC39" s="23"/>
      <c r="IUD39" s="23"/>
      <c r="IUE39" s="23"/>
      <c r="IUF39" s="23"/>
      <c r="IUG39" s="23"/>
      <c r="IUH39" s="23"/>
      <c r="IUI39" s="23"/>
      <c r="IUJ39" s="23"/>
      <c r="IUK39" s="23"/>
      <c r="IUL39" s="23"/>
      <c r="IUM39" s="23"/>
      <c r="IUN39" s="23"/>
      <c r="IUO39" s="23"/>
      <c r="IUP39" s="23"/>
      <c r="IUQ39" s="23"/>
      <c r="IUR39" s="23"/>
      <c r="IUS39" s="23"/>
      <c r="IUT39" s="23"/>
      <c r="IUU39" s="23"/>
      <c r="IUV39" s="23"/>
      <c r="IUW39" s="23"/>
      <c r="IUX39" s="23"/>
      <c r="IUY39" s="23"/>
      <c r="IUZ39" s="23"/>
      <c r="IVA39" s="23"/>
      <c r="IVB39" s="23"/>
      <c r="IVC39" s="23"/>
      <c r="IVD39" s="23"/>
      <c r="IVE39" s="23"/>
      <c r="IVF39" s="23"/>
      <c r="IVG39" s="23"/>
      <c r="IVH39" s="23"/>
      <c r="IVI39" s="23"/>
      <c r="IVJ39" s="23"/>
      <c r="IVK39" s="23"/>
      <c r="IVL39" s="23"/>
      <c r="IVM39" s="23"/>
      <c r="IVN39" s="23"/>
      <c r="IVO39" s="23"/>
      <c r="IVP39" s="23"/>
      <c r="IVQ39" s="23"/>
      <c r="IVR39" s="23"/>
      <c r="IVS39" s="23"/>
      <c r="IVT39" s="23"/>
      <c r="IVU39" s="23"/>
      <c r="IVV39" s="23"/>
      <c r="IVW39" s="23"/>
      <c r="IVX39" s="23"/>
      <c r="IVY39" s="23"/>
      <c r="IVZ39" s="23"/>
      <c r="IWA39" s="23"/>
      <c r="IWB39" s="23"/>
      <c r="IWC39" s="23"/>
      <c r="IWD39" s="23"/>
      <c r="IWE39" s="23"/>
      <c r="IWF39" s="23"/>
      <c r="IWG39" s="23"/>
      <c r="IWH39" s="23"/>
      <c r="IWI39" s="23"/>
      <c r="IWJ39" s="23"/>
      <c r="IWK39" s="23"/>
      <c r="IWL39" s="23"/>
      <c r="IWM39" s="23"/>
      <c r="IWN39" s="23"/>
      <c r="IWO39" s="23"/>
      <c r="IWP39" s="23"/>
      <c r="IWQ39" s="23"/>
      <c r="IWR39" s="23"/>
      <c r="IWS39" s="23"/>
      <c r="IWT39" s="23"/>
      <c r="IWU39" s="23"/>
      <c r="IWV39" s="23"/>
      <c r="IWW39" s="23"/>
      <c r="IWX39" s="23"/>
      <c r="IWY39" s="23"/>
      <c r="IWZ39" s="23"/>
      <c r="IXA39" s="23"/>
      <c r="IXB39" s="23"/>
      <c r="IXC39" s="23"/>
      <c r="IXD39" s="23"/>
      <c r="IXE39" s="23"/>
      <c r="IXF39" s="23"/>
      <c r="IXG39" s="23"/>
      <c r="IXH39" s="23"/>
      <c r="IXI39" s="23"/>
      <c r="IXJ39" s="23"/>
      <c r="IXK39" s="23"/>
      <c r="IXL39" s="23"/>
      <c r="IXM39" s="23"/>
      <c r="IXN39" s="23"/>
      <c r="IXO39" s="23"/>
      <c r="IXP39" s="23"/>
      <c r="IXQ39" s="23"/>
      <c r="IXR39" s="23"/>
      <c r="IXS39" s="23"/>
      <c r="IXT39" s="23"/>
      <c r="IXU39" s="23"/>
      <c r="IXV39" s="23"/>
      <c r="IXW39" s="23"/>
      <c r="IXX39" s="23"/>
      <c r="IXY39" s="23"/>
      <c r="IXZ39" s="23"/>
      <c r="IYA39" s="23"/>
      <c r="IYB39" s="23"/>
      <c r="IYC39" s="23"/>
      <c r="IYD39" s="23"/>
      <c r="IYE39" s="23"/>
      <c r="IYF39" s="23"/>
      <c r="IYG39" s="23"/>
      <c r="IYH39" s="23"/>
      <c r="IYI39" s="23"/>
      <c r="IYJ39" s="23"/>
      <c r="IYK39" s="23"/>
      <c r="IYL39" s="23"/>
      <c r="IYM39" s="23"/>
      <c r="IYN39" s="23"/>
      <c r="IYO39" s="23"/>
      <c r="IYP39" s="23"/>
      <c r="IYQ39" s="23"/>
      <c r="IYR39" s="23"/>
      <c r="IYS39" s="23"/>
      <c r="IYT39" s="23"/>
      <c r="IYU39" s="23"/>
      <c r="IYV39" s="23"/>
      <c r="IYW39" s="23"/>
      <c r="IYX39" s="23"/>
      <c r="IYY39" s="23"/>
      <c r="IYZ39" s="23"/>
      <c r="IZA39" s="23"/>
      <c r="IZB39" s="23"/>
      <c r="IZC39" s="23"/>
      <c r="IZD39" s="23"/>
      <c r="IZE39" s="23"/>
      <c r="IZF39" s="23"/>
      <c r="IZG39" s="23"/>
      <c r="IZH39" s="23"/>
      <c r="IZI39" s="23"/>
      <c r="IZJ39" s="23"/>
      <c r="IZK39" s="23"/>
      <c r="IZL39" s="23"/>
      <c r="IZM39" s="23"/>
      <c r="IZN39" s="23"/>
      <c r="IZO39" s="23"/>
      <c r="IZP39" s="23"/>
      <c r="IZQ39" s="23"/>
      <c r="IZR39" s="23"/>
      <c r="IZS39" s="23"/>
      <c r="IZT39" s="23"/>
      <c r="IZU39" s="23"/>
      <c r="IZV39" s="23"/>
      <c r="IZW39" s="23"/>
      <c r="IZX39" s="23"/>
      <c r="IZY39" s="23"/>
      <c r="IZZ39" s="23"/>
      <c r="JAA39" s="23"/>
      <c r="JAB39" s="23"/>
      <c r="JAC39" s="23"/>
      <c r="JAD39" s="23"/>
      <c r="JAE39" s="23"/>
      <c r="JAF39" s="23"/>
      <c r="JAG39" s="23"/>
      <c r="JAH39" s="23"/>
      <c r="JAI39" s="23"/>
      <c r="JAJ39" s="23"/>
      <c r="JAK39" s="23"/>
      <c r="JAL39" s="23"/>
      <c r="JAM39" s="23"/>
      <c r="JAN39" s="23"/>
      <c r="JAO39" s="23"/>
      <c r="JAP39" s="23"/>
      <c r="JAQ39" s="23"/>
      <c r="JAR39" s="23"/>
      <c r="JAS39" s="23"/>
      <c r="JAT39" s="23"/>
      <c r="JAU39" s="23"/>
      <c r="JAV39" s="23"/>
      <c r="JAW39" s="23"/>
      <c r="JAX39" s="23"/>
      <c r="JAY39" s="23"/>
      <c r="JAZ39" s="23"/>
      <c r="JBA39" s="23"/>
      <c r="JBB39" s="23"/>
      <c r="JBC39" s="23"/>
      <c r="JBD39" s="23"/>
      <c r="JBE39" s="23"/>
      <c r="JBF39" s="23"/>
      <c r="JBG39" s="23"/>
      <c r="JBH39" s="23"/>
      <c r="JBI39" s="23"/>
      <c r="JBJ39" s="23"/>
      <c r="JBK39" s="23"/>
      <c r="JBL39" s="23"/>
      <c r="JBM39" s="23"/>
      <c r="JBN39" s="23"/>
      <c r="JBO39" s="23"/>
      <c r="JBP39" s="23"/>
      <c r="JBQ39" s="23"/>
      <c r="JBR39" s="23"/>
      <c r="JBS39" s="23"/>
      <c r="JBT39" s="23"/>
      <c r="JBU39" s="23"/>
      <c r="JBV39" s="23"/>
      <c r="JBW39" s="23"/>
      <c r="JBX39" s="23"/>
      <c r="JBY39" s="23"/>
      <c r="JBZ39" s="23"/>
      <c r="JCA39" s="23"/>
      <c r="JCB39" s="23"/>
      <c r="JCC39" s="23"/>
      <c r="JCD39" s="23"/>
      <c r="JCE39" s="23"/>
      <c r="JCF39" s="23"/>
      <c r="JCG39" s="23"/>
      <c r="JCH39" s="23"/>
      <c r="JCI39" s="23"/>
      <c r="JCJ39" s="23"/>
      <c r="JCK39" s="23"/>
      <c r="JCL39" s="23"/>
      <c r="JCM39" s="23"/>
      <c r="JCN39" s="23"/>
      <c r="JCO39" s="23"/>
      <c r="JCP39" s="23"/>
      <c r="JCQ39" s="23"/>
      <c r="JCR39" s="23"/>
      <c r="JCS39" s="23"/>
      <c r="JCT39" s="23"/>
      <c r="JCU39" s="23"/>
      <c r="JCV39" s="23"/>
      <c r="JCW39" s="23"/>
      <c r="JCX39" s="23"/>
      <c r="JCY39" s="23"/>
      <c r="JCZ39" s="23"/>
      <c r="JDA39" s="23"/>
      <c r="JDB39" s="23"/>
      <c r="JDC39" s="23"/>
      <c r="JDD39" s="23"/>
      <c r="JDE39" s="23"/>
      <c r="JDF39" s="23"/>
      <c r="JDG39" s="23"/>
      <c r="JDH39" s="23"/>
      <c r="JDI39" s="23"/>
      <c r="JDJ39" s="23"/>
      <c r="JDK39" s="23"/>
      <c r="JDL39" s="23"/>
      <c r="JDM39" s="23"/>
      <c r="JDN39" s="23"/>
      <c r="JDO39" s="23"/>
      <c r="JDP39" s="23"/>
      <c r="JDQ39" s="23"/>
      <c r="JDR39" s="23"/>
      <c r="JDS39" s="23"/>
      <c r="JDT39" s="23"/>
      <c r="JDU39" s="23"/>
      <c r="JDV39" s="23"/>
      <c r="JDW39" s="23"/>
      <c r="JDX39" s="23"/>
      <c r="JDY39" s="23"/>
      <c r="JDZ39" s="23"/>
      <c r="JEA39" s="23"/>
      <c r="JEB39" s="23"/>
      <c r="JEC39" s="23"/>
      <c r="JED39" s="23"/>
      <c r="JEE39" s="23"/>
      <c r="JEF39" s="23"/>
      <c r="JEG39" s="23"/>
      <c r="JEH39" s="23"/>
      <c r="JEI39" s="23"/>
      <c r="JEJ39" s="23"/>
      <c r="JEK39" s="23"/>
      <c r="JEL39" s="23"/>
      <c r="JEM39" s="23"/>
      <c r="JEN39" s="23"/>
      <c r="JEO39" s="23"/>
      <c r="JEP39" s="23"/>
      <c r="JEQ39" s="23"/>
      <c r="JER39" s="23"/>
      <c r="JES39" s="23"/>
      <c r="JET39" s="23"/>
      <c r="JEU39" s="23"/>
      <c r="JEV39" s="23"/>
      <c r="JEW39" s="23"/>
      <c r="JEX39" s="23"/>
      <c r="JEY39" s="23"/>
      <c r="JEZ39" s="23"/>
      <c r="JFA39" s="23"/>
      <c r="JFB39" s="23"/>
      <c r="JFC39" s="23"/>
      <c r="JFD39" s="23"/>
      <c r="JFE39" s="23"/>
      <c r="JFF39" s="23"/>
      <c r="JFG39" s="23"/>
      <c r="JFH39" s="23"/>
      <c r="JFI39" s="23"/>
      <c r="JFJ39" s="23"/>
      <c r="JFK39" s="23"/>
      <c r="JFL39" s="23"/>
      <c r="JFM39" s="23"/>
      <c r="JFN39" s="23"/>
      <c r="JFO39" s="23"/>
      <c r="JFP39" s="23"/>
      <c r="JFQ39" s="23"/>
      <c r="JFR39" s="23"/>
      <c r="JFS39" s="23"/>
      <c r="JFT39" s="23"/>
      <c r="JFU39" s="23"/>
      <c r="JFV39" s="23"/>
      <c r="JFW39" s="23"/>
      <c r="JFX39" s="23"/>
      <c r="JFY39" s="23"/>
      <c r="JFZ39" s="23"/>
      <c r="JGA39" s="23"/>
      <c r="JGB39" s="23"/>
      <c r="JGC39" s="23"/>
      <c r="JGD39" s="23"/>
      <c r="JGE39" s="23"/>
      <c r="JGF39" s="23"/>
      <c r="JGG39" s="23"/>
      <c r="JGH39" s="23"/>
      <c r="JGI39" s="23"/>
      <c r="JGJ39" s="23"/>
      <c r="JGK39" s="23"/>
      <c r="JGL39" s="23"/>
      <c r="JGM39" s="23"/>
      <c r="JGN39" s="23"/>
      <c r="JGO39" s="23"/>
      <c r="JGP39" s="23"/>
      <c r="JGQ39" s="23"/>
      <c r="JGR39" s="23"/>
      <c r="JGS39" s="23"/>
      <c r="JGT39" s="23"/>
      <c r="JGU39" s="23"/>
      <c r="JGV39" s="23"/>
      <c r="JGW39" s="23"/>
      <c r="JGX39" s="23"/>
      <c r="JGY39" s="23"/>
      <c r="JGZ39" s="23"/>
      <c r="JHA39" s="23"/>
      <c r="JHB39" s="23"/>
      <c r="JHC39" s="23"/>
      <c r="JHD39" s="23"/>
      <c r="JHE39" s="23"/>
      <c r="JHF39" s="23"/>
      <c r="JHG39" s="23"/>
      <c r="JHH39" s="23"/>
      <c r="JHI39" s="23"/>
      <c r="JHJ39" s="23"/>
      <c r="JHK39" s="23"/>
      <c r="JHL39" s="23"/>
      <c r="JHM39" s="23"/>
      <c r="JHN39" s="23"/>
      <c r="JHO39" s="23"/>
      <c r="JHP39" s="23"/>
      <c r="JHQ39" s="23"/>
      <c r="JHR39" s="23"/>
      <c r="JHS39" s="23"/>
      <c r="JHT39" s="23"/>
      <c r="JHU39" s="23"/>
      <c r="JHV39" s="23"/>
      <c r="JHW39" s="23"/>
      <c r="JHX39" s="23"/>
      <c r="JHY39" s="23"/>
      <c r="JHZ39" s="23"/>
      <c r="JIA39" s="23"/>
      <c r="JIB39" s="23"/>
      <c r="JIC39" s="23"/>
      <c r="JID39" s="23"/>
      <c r="JIE39" s="23"/>
      <c r="JIF39" s="23"/>
      <c r="JIG39" s="23"/>
      <c r="JIH39" s="23"/>
      <c r="JII39" s="23"/>
      <c r="JIJ39" s="23"/>
      <c r="JIK39" s="23"/>
      <c r="JIL39" s="23"/>
      <c r="JIM39" s="23"/>
      <c r="JIN39" s="23"/>
      <c r="JIO39" s="23"/>
      <c r="JIP39" s="23"/>
      <c r="JIQ39" s="23"/>
      <c r="JIR39" s="23"/>
      <c r="JIS39" s="23"/>
      <c r="JIT39" s="23"/>
      <c r="JIU39" s="23"/>
      <c r="JIV39" s="23"/>
      <c r="JIW39" s="23"/>
      <c r="JIX39" s="23"/>
      <c r="JIY39" s="23"/>
      <c r="JIZ39" s="23"/>
      <c r="JJA39" s="23"/>
      <c r="JJB39" s="23"/>
      <c r="JJC39" s="23"/>
      <c r="JJD39" s="23"/>
      <c r="JJE39" s="23"/>
      <c r="JJF39" s="23"/>
      <c r="JJG39" s="23"/>
      <c r="JJH39" s="23"/>
      <c r="JJI39" s="23"/>
      <c r="JJJ39" s="23"/>
      <c r="JJK39" s="23"/>
      <c r="JJL39" s="23"/>
      <c r="JJM39" s="23"/>
      <c r="JJN39" s="23"/>
      <c r="JJO39" s="23"/>
      <c r="JJP39" s="23"/>
      <c r="JJQ39" s="23"/>
      <c r="JJR39" s="23"/>
      <c r="JJS39" s="23"/>
      <c r="JJT39" s="23"/>
      <c r="JJU39" s="23"/>
      <c r="JJV39" s="23"/>
      <c r="JJW39" s="23"/>
      <c r="JJX39" s="23"/>
      <c r="JJY39" s="23"/>
      <c r="JJZ39" s="23"/>
      <c r="JKA39" s="23"/>
      <c r="JKB39" s="23"/>
      <c r="JKC39" s="23"/>
      <c r="JKD39" s="23"/>
      <c r="JKE39" s="23"/>
      <c r="JKF39" s="23"/>
      <c r="JKG39" s="23"/>
      <c r="JKH39" s="23"/>
      <c r="JKI39" s="23"/>
      <c r="JKJ39" s="23"/>
      <c r="JKK39" s="23"/>
      <c r="JKL39" s="23"/>
      <c r="JKM39" s="23"/>
      <c r="JKN39" s="23"/>
      <c r="JKO39" s="23"/>
      <c r="JKP39" s="23"/>
      <c r="JKQ39" s="23"/>
      <c r="JKR39" s="23"/>
      <c r="JKS39" s="23"/>
      <c r="JKT39" s="23"/>
      <c r="JKU39" s="23"/>
      <c r="JKV39" s="23"/>
      <c r="JKW39" s="23"/>
      <c r="JKX39" s="23"/>
      <c r="JKY39" s="23"/>
      <c r="JKZ39" s="23"/>
      <c r="JLA39" s="23"/>
      <c r="JLB39" s="23"/>
      <c r="JLC39" s="23"/>
      <c r="JLD39" s="23"/>
      <c r="JLE39" s="23"/>
      <c r="JLF39" s="23"/>
      <c r="JLG39" s="23"/>
      <c r="JLH39" s="23"/>
      <c r="JLI39" s="23"/>
      <c r="JLJ39" s="23"/>
      <c r="JLK39" s="23"/>
      <c r="JLL39" s="23"/>
      <c r="JLM39" s="23"/>
      <c r="JLN39" s="23"/>
      <c r="JLO39" s="23"/>
      <c r="JLP39" s="23"/>
      <c r="JLQ39" s="23"/>
      <c r="JLR39" s="23"/>
      <c r="JLS39" s="23"/>
      <c r="JLT39" s="23"/>
      <c r="JLU39" s="23"/>
      <c r="JLV39" s="23"/>
      <c r="JLW39" s="23"/>
      <c r="JLX39" s="23"/>
      <c r="JLY39" s="23"/>
      <c r="JLZ39" s="23"/>
      <c r="JMA39" s="23"/>
      <c r="JMB39" s="23"/>
      <c r="JMC39" s="23"/>
      <c r="JMD39" s="23"/>
      <c r="JME39" s="23"/>
      <c r="JMF39" s="23"/>
      <c r="JMG39" s="23"/>
      <c r="JMH39" s="23"/>
      <c r="JMI39" s="23"/>
      <c r="JMJ39" s="23"/>
      <c r="JMK39" s="23"/>
      <c r="JML39" s="23"/>
      <c r="JMM39" s="23"/>
      <c r="JMN39" s="23"/>
      <c r="JMO39" s="23"/>
      <c r="JMP39" s="23"/>
      <c r="JMQ39" s="23"/>
      <c r="JMR39" s="23"/>
      <c r="JMS39" s="23"/>
      <c r="JMT39" s="23"/>
      <c r="JMU39" s="23"/>
      <c r="JMV39" s="23"/>
      <c r="JMW39" s="23"/>
      <c r="JMX39" s="23"/>
      <c r="JMY39" s="23"/>
      <c r="JMZ39" s="23"/>
      <c r="JNA39" s="23"/>
      <c r="JNB39" s="23"/>
      <c r="JNC39" s="23"/>
      <c r="JND39" s="23"/>
      <c r="JNE39" s="23"/>
      <c r="JNF39" s="23"/>
      <c r="JNG39" s="23"/>
      <c r="JNH39" s="23"/>
      <c r="JNI39" s="23"/>
      <c r="JNJ39" s="23"/>
      <c r="JNK39" s="23"/>
      <c r="JNL39" s="23"/>
      <c r="JNM39" s="23"/>
      <c r="JNN39" s="23"/>
      <c r="JNO39" s="23"/>
      <c r="JNP39" s="23"/>
      <c r="JNQ39" s="23"/>
      <c r="JNR39" s="23"/>
      <c r="JNS39" s="23"/>
      <c r="JNT39" s="23"/>
      <c r="JNU39" s="23"/>
      <c r="JNV39" s="23"/>
      <c r="JNW39" s="23"/>
      <c r="JNX39" s="23"/>
      <c r="JNY39" s="23"/>
      <c r="JNZ39" s="23"/>
      <c r="JOA39" s="23"/>
      <c r="JOB39" s="23"/>
      <c r="JOC39" s="23"/>
      <c r="JOD39" s="23"/>
      <c r="JOE39" s="23"/>
      <c r="JOF39" s="23"/>
      <c r="JOG39" s="23"/>
      <c r="JOH39" s="23"/>
      <c r="JOI39" s="23"/>
      <c r="JOJ39" s="23"/>
      <c r="JOK39" s="23"/>
      <c r="JOL39" s="23"/>
      <c r="JOM39" s="23"/>
      <c r="JON39" s="23"/>
      <c r="JOO39" s="23"/>
      <c r="JOP39" s="23"/>
      <c r="JOQ39" s="23"/>
      <c r="JOR39" s="23"/>
      <c r="JOS39" s="23"/>
      <c r="JOT39" s="23"/>
      <c r="JOU39" s="23"/>
      <c r="JOV39" s="23"/>
      <c r="JOW39" s="23"/>
      <c r="JOX39" s="23"/>
      <c r="JOY39" s="23"/>
      <c r="JOZ39" s="23"/>
      <c r="JPA39" s="23"/>
      <c r="JPB39" s="23"/>
      <c r="JPC39" s="23"/>
      <c r="JPD39" s="23"/>
      <c r="JPE39" s="23"/>
      <c r="JPF39" s="23"/>
      <c r="JPG39" s="23"/>
      <c r="JPH39" s="23"/>
      <c r="JPI39" s="23"/>
      <c r="JPJ39" s="23"/>
      <c r="JPK39" s="23"/>
      <c r="JPL39" s="23"/>
      <c r="JPM39" s="23"/>
      <c r="JPN39" s="23"/>
      <c r="JPO39" s="23"/>
      <c r="JPP39" s="23"/>
      <c r="JPQ39" s="23"/>
      <c r="JPR39" s="23"/>
      <c r="JPS39" s="23"/>
      <c r="JPT39" s="23"/>
      <c r="JPU39" s="23"/>
      <c r="JPV39" s="23"/>
      <c r="JPW39" s="23"/>
      <c r="JPX39" s="23"/>
      <c r="JPY39" s="23"/>
      <c r="JPZ39" s="23"/>
      <c r="JQA39" s="23"/>
      <c r="JQB39" s="23"/>
      <c r="JQC39" s="23"/>
      <c r="JQD39" s="23"/>
      <c r="JQE39" s="23"/>
      <c r="JQF39" s="23"/>
      <c r="JQG39" s="23"/>
      <c r="JQH39" s="23"/>
      <c r="JQI39" s="23"/>
      <c r="JQJ39" s="23"/>
      <c r="JQK39" s="23"/>
      <c r="JQL39" s="23"/>
      <c r="JQM39" s="23"/>
      <c r="JQN39" s="23"/>
      <c r="JQO39" s="23"/>
      <c r="JQP39" s="23"/>
      <c r="JQQ39" s="23"/>
      <c r="JQR39" s="23"/>
      <c r="JQS39" s="23"/>
      <c r="JQT39" s="23"/>
      <c r="JQU39" s="23"/>
      <c r="JQV39" s="23"/>
      <c r="JQW39" s="23"/>
      <c r="JQX39" s="23"/>
      <c r="JQY39" s="23"/>
      <c r="JQZ39" s="23"/>
      <c r="JRA39" s="23"/>
      <c r="JRB39" s="23"/>
      <c r="JRC39" s="23"/>
      <c r="JRD39" s="23"/>
      <c r="JRE39" s="23"/>
      <c r="JRF39" s="23"/>
      <c r="JRG39" s="23"/>
      <c r="JRH39" s="23"/>
      <c r="JRI39" s="23"/>
      <c r="JRJ39" s="23"/>
      <c r="JRK39" s="23"/>
      <c r="JRL39" s="23"/>
      <c r="JRM39" s="23"/>
      <c r="JRN39" s="23"/>
      <c r="JRO39" s="23"/>
      <c r="JRP39" s="23"/>
      <c r="JRQ39" s="23"/>
      <c r="JRR39" s="23"/>
      <c r="JRS39" s="23"/>
      <c r="JRT39" s="23"/>
      <c r="JRU39" s="23"/>
      <c r="JRV39" s="23"/>
      <c r="JRW39" s="23"/>
      <c r="JRX39" s="23"/>
      <c r="JRY39" s="23"/>
      <c r="JRZ39" s="23"/>
      <c r="JSA39" s="23"/>
      <c r="JSB39" s="23"/>
      <c r="JSC39" s="23"/>
      <c r="JSD39" s="23"/>
      <c r="JSE39" s="23"/>
      <c r="JSF39" s="23"/>
      <c r="JSG39" s="23"/>
      <c r="JSH39" s="23"/>
      <c r="JSI39" s="23"/>
      <c r="JSJ39" s="23"/>
      <c r="JSK39" s="23"/>
      <c r="JSL39" s="23"/>
      <c r="JSM39" s="23"/>
      <c r="JSN39" s="23"/>
      <c r="JSO39" s="23"/>
      <c r="JSP39" s="23"/>
      <c r="JSQ39" s="23"/>
      <c r="JSR39" s="23"/>
      <c r="JSS39" s="23"/>
      <c r="JST39" s="23"/>
      <c r="JSU39" s="23"/>
      <c r="JSV39" s="23"/>
      <c r="JSW39" s="23"/>
      <c r="JSX39" s="23"/>
      <c r="JSY39" s="23"/>
      <c r="JSZ39" s="23"/>
      <c r="JTA39" s="23"/>
      <c r="JTB39" s="23"/>
      <c r="JTC39" s="23"/>
      <c r="JTD39" s="23"/>
      <c r="JTE39" s="23"/>
      <c r="JTF39" s="23"/>
      <c r="JTG39" s="23"/>
      <c r="JTH39" s="23"/>
      <c r="JTI39" s="23"/>
      <c r="JTJ39" s="23"/>
      <c r="JTK39" s="23"/>
      <c r="JTL39" s="23"/>
      <c r="JTM39" s="23"/>
      <c r="JTN39" s="23"/>
      <c r="JTO39" s="23"/>
      <c r="JTP39" s="23"/>
      <c r="JTQ39" s="23"/>
      <c r="JTR39" s="23"/>
      <c r="JTS39" s="23"/>
      <c r="JTT39" s="23"/>
      <c r="JTU39" s="23"/>
      <c r="JTV39" s="23"/>
      <c r="JTW39" s="23"/>
      <c r="JTX39" s="23"/>
      <c r="JTY39" s="23"/>
      <c r="JTZ39" s="23"/>
      <c r="JUA39" s="23"/>
      <c r="JUB39" s="23"/>
      <c r="JUC39" s="23"/>
      <c r="JUD39" s="23"/>
      <c r="JUE39" s="23"/>
      <c r="JUF39" s="23"/>
      <c r="JUG39" s="23"/>
      <c r="JUH39" s="23"/>
      <c r="JUI39" s="23"/>
      <c r="JUJ39" s="23"/>
      <c r="JUK39" s="23"/>
      <c r="JUL39" s="23"/>
      <c r="JUM39" s="23"/>
      <c r="JUN39" s="23"/>
      <c r="JUO39" s="23"/>
      <c r="JUP39" s="23"/>
      <c r="JUQ39" s="23"/>
      <c r="JUR39" s="23"/>
      <c r="JUS39" s="23"/>
      <c r="JUT39" s="23"/>
      <c r="JUU39" s="23"/>
      <c r="JUV39" s="23"/>
      <c r="JUW39" s="23"/>
      <c r="JUX39" s="23"/>
      <c r="JUY39" s="23"/>
      <c r="JUZ39" s="23"/>
      <c r="JVA39" s="23"/>
      <c r="JVB39" s="23"/>
      <c r="JVC39" s="23"/>
      <c r="JVD39" s="23"/>
      <c r="JVE39" s="23"/>
      <c r="JVF39" s="23"/>
      <c r="JVG39" s="23"/>
      <c r="JVH39" s="23"/>
      <c r="JVI39" s="23"/>
      <c r="JVJ39" s="23"/>
      <c r="JVK39" s="23"/>
      <c r="JVL39" s="23"/>
      <c r="JVM39" s="23"/>
      <c r="JVN39" s="23"/>
      <c r="JVO39" s="23"/>
      <c r="JVP39" s="23"/>
      <c r="JVQ39" s="23"/>
      <c r="JVR39" s="23"/>
      <c r="JVS39" s="23"/>
      <c r="JVT39" s="23"/>
      <c r="JVU39" s="23"/>
      <c r="JVV39" s="23"/>
      <c r="JVW39" s="23"/>
      <c r="JVX39" s="23"/>
      <c r="JVY39" s="23"/>
      <c r="JVZ39" s="23"/>
      <c r="JWA39" s="23"/>
      <c r="JWB39" s="23"/>
      <c r="JWC39" s="23"/>
      <c r="JWD39" s="23"/>
      <c r="JWE39" s="23"/>
      <c r="JWF39" s="23"/>
      <c r="JWG39" s="23"/>
      <c r="JWH39" s="23"/>
      <c r="JWI39" s="23"/>
      <c r="JWJ39" s="23"/>
      <c r="JWK39" s="23"/>
      <c r="JWL39" s="23"/>
      <c r="JWM39" s="23"/>
      <c r="JWN39" s="23"/>
      <c r="JWO39" s="23"/>
      <c r="JWP39" s="23"/>
      <c r="JWQ39" s="23"/>
      <c r="JWR39" s="23"/>
      <c r="JWS39" s="23"/>
      <c r="JWT39" s="23"/>
      <c r="JWU39" s="23"/>
      <c r="JWV39" s="23"/>
      <c r="JWW39" s="23"/>
      <c r="JWX39" s="23"/>
      <c r="JWY39" s="23"/>
      <c r="JWZ39" s="23"/>
      <c r="JXA39" s="23"/>
      <c r="JXB39" s="23"/>
      <c r="JXC39" s="23"/>
      <c r="JXD39" s="23"/>
      <c r="JXE39" s="23"/>
      <c r="JXF39" s="23"/>
      <c r="JXG39" s="23"/>
      <c r="JXH39" s="23"/>
      <c r="JXI39" s="23"/>
      <c r="JXJ39" s="23"/>
      <c r="JXK39" s="23"/>
      <c r="JXL39" s="23"/>
      <c r="JXM39" s="23"/>
      <c r="JXN39" s="23"/>
      <c r="JXO39" s="23"/>
      <c r="JXP39" s="23"/>
      <c r="JXQ39" s="23"/>
      <c r="JXR39" s="23"/>
      <c r="JXS39" s="23"/>
      <c r="JXT39" s="23"/>
      <c r="JXU39" s="23"/>
      <c r="JXV39" s="23"/>
      <c r="JXW39" s="23"/>
      <c r="JXX39" s="23"/>
      <c r="JXY39" s="23"/>
      <c r="JXZ39" s="23"/>
      <c r="JYA39" s="23"/>
      <c r="JYB39" s="23"/>
      <c r="JYC39" s="23"/>
      <c r="JYD39" s="23"/>
      <c r="JYE39" s="23"/>
      <c r="JYF39" s="23"/>
      <c r="JYG39" s="23"/>
      <c r="JYH39" s="23"/>
      <c r="JYI39" s="23"/>
      <c r="JYJ39" s="23"/>
      <c r="JYK39" s="23"/>
      <c r="JYL39" s="23"/>
      <c r="JYM39" s="23"/>
      <c r="JYN39" s="23"/>
      <c r="JYO39" s="23"/>
      <c r="JYP39" s="23"/>
      <c r="JYQ39" s="23"/>
      <c r="JYR39" s="23"/>
      <c r="JYS39" s="23"/>
      <c r="JYT39" s="23"/>
      <c r="JYU39" s="23"/>
      <c r="JYV39" s="23"/>
      <c r="JYW39" s="23"/>
      <c r="JYX39" s="23"/>
      <c r="JYY39" s="23"/>
      <c r="JYZ39" s="23"/>
      <c r="JZA39" s="23"/>
      <c r="JZB39" s="23"/>
      <c r="JZC39" s="23"/>
      <c r="JZD39" s="23"/>
      <c r="JZE39" s="23"/>
      <c r="JZF39" s="23"/>
      <c r="JZG39" s="23"/>
      <c r="JZH39" s="23"/>
      <c r="JZI39" s="23"/>
      <c r="JZJ39" s="23"/>
      <c r="JZK39" s="23"/>
      <c r="JZL39" s="23"/>
      <c r="JZM39" s="23"/>
      <c r="JZN39" s="23"/>
      <c r="JZO39" s="23"/>
      <c r="JZP39" s="23"/>
      <c r="JZQ39" s="23"/>
      <c r="JZR39" s="23"/>
      <c r="JZS39" s="23"/>
      <c r="JZT39" s="23"/>
      <c r="JZU39" s="23"/>
      <c r="JZV39" s="23"/>
      <c r="JZW39" s="23"/>
      <c r="JZX39" s="23"/>
      <c r="JZY39" s="23"/>
      <c r="JZZ39" s="23"/>
      <c r="KAA39" s="23"/>
      <c r="KAB39" s="23"/>
      <c r="KAC39" s="23"/>
      <c r="KAD39" s="23"/>
      <c r="KAE39" s="23"/>
      <c r="KAF39" s="23"/>
      <c r="KAG39" s="23"/>
      <c r="KAH39" s="23"/>
      <c r="KAI39" s="23"/>
      <c r="KAJ39" s="23"/>
      <c r="KAK39" s="23"/>
      <c r="KAL39" s="23"/>
      <c r="KAM39" s="23"/>
      <c r="KAN39" s="23"/>
      <c r="KAO39" s="23"/>
      <c r="KAP39" s="23"/>
      <c r="KAQ39" s="23"/>
      <c r="KAR39" s="23"/>
      <c r="KAS39" s="23"/>
      <c r="KAT39" s="23"/>
      <c r="KAU39" s="23"/>
      <c r="KAV39" s="23"/>
      <c r="KAW39" s="23"/>
      <c r="KAX39" s="23"/>
      <c r="KAY39" s="23"/>
      <c r="KAZ39" s="23"/>
      <c r="KBA39" s="23"/>
      <c r="KBB39" s="23"/>
      <c r="KBC39" s="23"/>
      <c r="KBD39" s="23"/>
      <c r="KBE39" s="23"/>
      <c r="KBF39" s="23"/>
      <c r="KBG39" s="23"/>
      <c r="KBH39" s="23"/>
      <c r="KBI39" s="23"/>
      <c r="KBJ39" s="23"/>
      <c r="KBK39" s="23"/>
      <c r="KBL39" s="23"/>
      <c r="KBM39" s="23"/>
      <c r="KBN39" s="23"/>
      <c r="KBO39" s="23"/>
      <c r="KBP39" s="23"/>
      <c r="KBQ39" s="23"/>
      <c r="KBR39" s="23"/>
      <c r="KBS39" s="23"/>
      <c r="KBT39" s="23"/>
      <c r="KBU39" s="23"/>
      <c r="KBV39" s="23"/>
      <c r="KBW39" s="23"/>
      <c r="KBX39" s="23"/>
      <c r="KBY39" s="23"/>
      <c r="KBZ39" s="23"/>
      <c r="KCA39" s="23"/>
      <c r="KCB39" s="23"/>
      <c r="KCC39" s="23"/>
      <c r="KCD39" s="23"/>
      <c r="KCE39" s="23"/>
      <c r="KCF39" s="23"/>
      <c r="KCG39" s="23"/>
      <c r="KCH39" s="23"/>
      <c r="KCI39" s="23"/>
      <c r="KCJ39" s="23"/>
      <c r="KCK39" s="23"/>
      <c r="KCL39" s="23"/>
      <c r="KCM39" s="23"/>
      <c r="KCN39" s="23"/>
      <c r="KCO39" s="23"/>
      <c r="KCP39" s="23"/>
      <c r="KCQ39" s="23"/>
      <c r="KCR39" s="23"/>
      <c r="KCS39" s="23"/>
      <c r="KCT39" s="23"/>
      <c r="KCU39" s="23"/>
      <c r="KCV39" s="23"/>
      <c r="KCW39" s="23"/>
      <c r="KCX39" s="23"/>
      <c r="KCY39" s="23"/>
      <c r="KCZ39" s="23"/>
      <c r="KDA39" s="23"/>
      <c r="KDB39" s="23"/>
      <c r="KDC39" s="23"/>
      <c r="KDD39" s="23"/>
      <c r="KDE39" s="23"/>
      <c r="KDF39" s="23"/>
      <c r="KDG39" s="23"/>
      <c r="KDH39" s="23"/>
      <c r="KDI39" s="23"/>
      <c r="KDJ39" s="23"/>
      <c r="KDK39" s="23"/>
      <c r="KDL39" s="23"/>
      <c r="KDM39" s="23"/>
      <c r="KDN39" s="23"/>
      <c r="KDO39" s="23"/>
      <c r="KDP39" s="23"/>
      <c r="KDQ39" s="23"/>
      <c r="KDR39" s="23"/>
      <c r="KDS39" s="23"/>
      <c r="KDT39" s="23"/>
      <c r="KDU39" s="23"/>
      <c r="KDV39" s="23"/>
      <c r="KDW39" s="23"/>
      <c r="KDX39" s="23"/>
      <c r="KDY39" s="23"/>
      <c r="KDZ39" s="23"/>
      <c r="KEA39" s="23"/>
      <c r="KEB39" s="23"/>
      <c r="KEC39" s="23"/>
      <c r="KED39" s="23"/>
      <c r="KEE39" s="23"/>
      <c r="KEF39" s="23"/>
      <c r="KEG39" s="23"/>
      <c r="KEH39" s="23"/>
      <c r="KEI39" s="23"/>
      <c r="KEJ39" s="23"/>
      <c r="KEK39" s="23"/>
      <c r="KEL39" s="23"/>
      <c r="KEM39" s="23"/>
      <c r="KEN39" s="23"/>
      <c r="KEO39" s="23"/>
      <c r="KEP39" s="23"/>
      <c r="KEQ39" s="23"/>
      <c r="KER39" s="23"/>
      <c r="KES39" s="23"/>
      <c r="KET39" s="23"/>
      <c r="KEU39" s="23"/>
      <c r="KEV39" s="23"/>
      <c r="KEW39" s="23"/>
      <c r="KEX39" s="23"/>
      <c r="KEY39" s="23"/>
      <c r="KEZ39" s="23"/>
      <c r="KFA39" s="23"/>
      <c r="KFB39" s="23"/>
      <c r="KFC39" s="23"/>
      <c r="KFD39" s="23"/>
      <c r="KFE39" s="23"/>
      <c r="KFF39" s="23"/>
      <c r="KFG39" s="23"/>
      <c r="KFH39" s="23"/>
      <c r="KFI39" s="23"/>
      <c r="KFJ39" s="23"/>
      <c r="KFK39" s="23"/>
      <c r="KFL39" s="23"/>
      <c r="KFM39" s="23"/>
      <c r="KFN39" s="23"/>
      <c r="KFO39" s="23"/>
      <c r="KFP39" s="23"/>
      <c r="KFQ39" s="23"/>
      <c r="KFR39" s="23"/>
      <c r="KFS39" s="23"/>
      <c r="KFT39" s="23"/>
      <c r="KFU39" s="23"/>
      <c r="KFV39" s="23"/>
      <c r="KFW39" s="23"/>
      <c r="KFX39" s="23"/>
      <c r="KFY39" s="23"/>
      <c r="KFZ39" s="23"/>
      <c r="KGA39" s="23"/>
      <c r="KGB39" s="23"/>
      <c r="KGC39" s="23"/>
      <c r="KGD39" s="23"/>
      <c r="KGE39" s="23"/>
      <c r="KGF39" s="23"/>
      <c r="KGG39" s="23"/>
      <c r="KGH39" s="23"/>
      <c r="KGI39" s="23"/>
      <c r="KGJ39" s="23"/>
      <c r="KGK39" s="23"/>
      <c r="KGL39" s="23"/>
      <c r="KGM39" s="23"/>
      <c r="KGN39" s="23"/>
      <c r="KGO39" s="23"/>
      <c r="KGP39" s="23"/>
      <c r="KGQ39" s="23"/>
      <c r="KGR39" s="23"/>
      <c r="KGS39" s="23"/>
      <c r="KGT39" s="23"/>
      <c r="KGU39" s="23"/>
      <c r="KGV39" s="23"/>
      <c r="KGW39" s="23"/>
      <c r="KGX39" s="23"/>
      <c r="KGY39" s="23"/>
      <c r="KGZ39" s="23"/>
      <c r="KHA39" s="23"/>
      <c r="KHB39" s="23"/>
      <c r="KHC39" s="23"/>
      <c r="KHD39" s="23"/>
      <c r="KHE39" s="23"/>
      <c r="KHF39" s="23"/>
      <c r="KHG39" s="23"/>
      <c r="KHH39" s="23"/>
      <c r="KHI39" s="23"/>
      <c r="KHJ39" s="23"/>
      <c r="KHK39" s="23"/>
      <c r="KHL39" s="23"/>
      <c r="KHM39" s="23"/>
      <c r="KHN39" s="23"/>
      <c r="KHO39" s="23"/>
      <c r="KHP39" s="23"/>
      <c r="KHQ39" s="23"/>
      <c r="KHR39" s="23"/>
      <c r="KHS39" s="23"/>
      <c r="KHT39" s="23"/>
      <c r="KHU39" s="23"/>
      <c r="KHV39" s="23"/>
      <c r="KHW39" s="23"/>
      <c r="KHX39" s="23"/>
      <c r="KHY39" s="23"/>
      <c r="KHZ39" s="23"/>
      <c r="KIA39" s="23"/>
      <c r="KIB39" s="23"/>
      <c r="KIC39" s="23"/>
      <c r="KID39" s="23"/>
      <c r="KIE39" s="23"/>
      <c r="KIF39" s="23"/>
      <c r="KIG39" s="23"/>
      <c r="KIH39" s="23"/>
      <c r="KII39" s="23"/>
      <c r="KIJ39" s="23"/>
      <c r="KIK39" s="23"/>
      <c r="KIL39" s="23"/>
      <c r="KIM39" s="23"/>
      <c r="KIN39" s="23"/>
      <c r="KIO39" s="23"/>
      <c r="KIP39" s="23"/>
      <c r="KIQ39" s="23"/>
      <c r="KIR39" s="23"/>
      <c r="KIS39" s="23"/>
      <c r="KIT39" s="23"/>
      <c r="KIU39" s="23"/>
      <c r="KIV39" s="23"/>
      <c r="KIW39" s="23"/>
      <c r="KIX39" s="23"/>
      <c r="KIY39" s="23"/>
      <c r="KIZ39" s="23"/>
      <c r="KJA39" s="23"/>
      <c r="KJB39" s="23"/>
      <c r="KJC39" s="23"/>
      <c r="KJD39" s="23"/>
      <c r="KJE39" s="23"/>
      <c r="KJF39" s="23"/>
      <c r="KJG39" s="23"/>
      <c r="KJH39" s="23"/>
      <c r="KJI39" s="23"/>
      <c r="KJJ39" s="23"/>
      <c r="KJK39" s="23"/>
      <c r="KJL39" s="23"/>
      <c r="KJM39" s="23"/>
      <c r="KJN39" s="23"/>
      <c r="KJO39" s="23"/>
      <c r="KJP39" s="23"/>
      <c r="KJQ39" s="23"/>
      <c r="KJR39" s="23"/>
      <c r="KJS39" s="23"/>
      <c r="KJT39" s="23"/>
      <c r="KJU39" s="23"/>
      <c r="KJV39" s="23"/>
      <c r="KJW39" s="23"/>
      <c r="KJX39" s="23"/>
      <c r="KJY39" s="23"/>
      <c r="KJZ39" s="23"/>
      <c r="KKA39" s="23"/>
      <c r="KKB39" s="23"/>
      <c r="KKC39" s="23"/>
      <c r="KKD39" s="23"/>
      <c r="KKE39" s="23"/>
      <c r="KKF39" s="23"/>
      <c r="KKG39" s="23"/>
      <c r="KKH39" s="23"/>
      <c r="KKI39" s="23"/>
      <c r="KKJ39" s="23"/>
      <c r="KKK39" s="23"/>
      <c r="KKL39" s="23"/>
      <c r="KKM39" s="23"/>
      <c r="KKN39" s="23"/>
      <c r="KKO39" s="23"/>
      <c r="KKP39" s="23"/>
      <c r="KKQ39" s="23"/>
      <c r="KKR39" s="23"/>
      <c r="KKS39" s="23"/>
      <c r="KKT39" s="23"/>
      <c r="KKU39" s="23"/>
      <c r="KKV39" s="23"/>
      <c r="KKW39" s="23"/>
      <c r="KKX39" s="23"/>
      <c r="KKY39" s="23"/>
      <c r="KKZ39" s="23"/>
      <c r="KLA39" s="23"/>
      <c r="KLB39" s="23"/>
      <c r="KLC39" s="23"/>
      <c r="KLD39" s="23"/>
      <c r="KLE39" s="23"/>
      <c r="KLF39" s="23"/>
      <c r="KLG39" s="23"/>
      <c r="KLH39" s="23"/>
      <c r="KLI39" s="23"/>
      <c r="KLJ39" s="23"/>
      <c r="KLK39" s="23"/>
      <c r="KLL39" s="23"/>
      <c r="KLM39" s="23"/>
      <c r="KLN39" s="23"/>
      <c r="KLO39" s="23"/>
      <c r="KLP39" s="23"/>
      <c r="KLQ39" s="23"/>
      <c r="KLR39" s="23"/>
      <c r="KLS39" s="23"/>
      <c r="KLT39" s="23"/>
      <c r="KLU39" s="23"/>
      <c r="KLV39" s="23"/>
      <c r="KLW39" s="23"/>
      <c r="KLX39" s="23"/>
      <c r="KLY39" s="23"/>
      <c r="KLZ39" s="23"/>
      <c r="KMA39" s="23"/>
      <c r="KMB39" s="23"/>
      <c r="KMC39" s="23"/>
      <c r="KMD39" s="23"/>
      <c r="KME39" s="23"/>
      <c r="KMF39" s="23"/>
      <c r="KMG39" s="23"/>
      <c r="KMH39" s="23"/>
      <c r="KMI39" s="23"/>
      <c r="KMJ39" s="23"/>
      <c r="KMK39" s="23"/>
      <c r="KML39" s="23"/>
      <c r="KMM39" s="23"/>
      <c r="KMN39" s="23"/>
      <c r="KMO39" s="23"/>
      <c r="KMP39" s="23"/>
      <c r="KMQ39" s="23"/>
      <c r="KMR39" s="23"/>
      <c r="KMS39" s="23"/>
      <c r="KMT39" s="23"/>
      <c r="KMU39" s="23"/>
      <c r="KMV39" s="23"/>
      <c r="KMW39" s="23"/>
      <c r="KMX39" s="23"/>
      <c r="KMY39" s="23"/>
      <c r="KMZ39" s="23"/>
      <c r="KNA39" s="23"/>
      <c r="KNB39" s="23"/>
      <c r="KNC39" s="23"/>
      <c r="KND39" s="23"/>
      <c r="KNE39" s="23"/>
      <c r="KNF39" s="23"/>
      <c r="KNG39" s="23"/>
      <c r="KNH39" s="23"/>
      <c r="KNI39" s="23"/>
      <c r="KNJ39" s="23"/>
      <c r="KNK39" s="23"/>
      <c r="KNL39" s="23"/>
      <c r="KNM39" s="23"/>
      <c r="KNN39" s="23"/>
      <c r="KNO39" s="23"/>
      <c r="KNP39" s="23"/>
      <c r="KNQ39" s="23"/>
      <c r="KNR39" s="23"/>
      <c r="KNS39" s="23"/>
      <c r="KNT39" s="23"/>
      <c r="KNU39" s="23"/>
      <c r="KNV39" s="23"/>
      <c r="KNW39" s="23"/>
      <c r="KNX39" s="23"/>
      <c r="KNY39" s="23"/>
      <c r="KNZ39" s="23"/>
      <c r="KOA39" s="23"/>
      <c r="KOB39" s="23"/>
      <c r="KOC39" s="23"/>
      <c r="KOD39" s="23"/>
      <c r="KOE39" s="23"/>
      <c r="KOF39" s="23"/>
      <c r="KOG39" s="23"/>
      <c r="KOH39" s="23"/>
      <c r="KOI39" s="23"/>
      <c r="KOJ39" s="23"/>
      <c r="KOK39" s="23"/>
      <c r="KOL39" s="23"/>
      <c r="KOM39" s="23"/>
      <c r="KON39" s="23"/>
      <c r="KOO39" s="23"/>
      <c r="KOP39" s="23"/>
      <c r="KOQ39" s="23"/>
      <c r="KOR39" s="23"/>
      <c r="KOS39" s="23"/>
      <c r="KOT39" s="23"/>
      <c r="KOU39" s="23"/>
      <c r="KOV39" s="23"/>
      <c r="KOW39" s="23"/>
      <c r="KOX39" s="23"/>
      <c r="KOY39" s="23"/>
      <c r="KOZ39" s="23"/>
      <c r="KPA39" s="23"/>
      <c r="KPB39" s="23"/>
      <c r="KPC39" s="23"/>
      <c r="KPD39" s="23"/>
      <c r="KPE39" s="23"/>
      <c r="KPF39" s="23"/>
      <c r="KPG39" s="23"/>
      <c r="KPH39" s="23"/>
      <c r="KPI39" s="23"/>
      <c r="KPJ39" s="23"/>
      <c r="KPK39" s="23"/>
      <c r="KPL39" s="23"/>
      <c r="KPM39" s="23"/>
      <c r="KPN39" s="23"/>
      <c r="KPO39" s="23"/>
      <c r="KPP39" s="23"/>
      <c r="KPQ39" s="23"/>
      <c r="KPR39" s="23"/>
      <c r="KPS39" s="23"/>
      <c r="KPT39" s="23"/>
      <c r="KPU39" s="23"/>
      <c r="KPV39" s="23"/>
      <c r="KPW39" s="23"/>
      <c r="KPX39" s="23"/>
      <c r="KPY39" s="23"/>
      <c r="KPZ39" s="23"/>
      <c r="KQA39" s="23"/>
      <c r="KQB39" s="23"/>
      <c r="KQC39" s="23"/>
      <c r="KQD39" s="23"/>
      <c r="KQE39" s="23"/>
      <c r="KQF39" s="23"/>
      <c r="KQG39" s="23"/>
      <c r="KQH39" s="23"/>
      <c r="KQI39" s="23"/>
      <c r="KQJ39" s="23"/>
      <c r="KQK39" s="23"/>
      <c r="KQL39" s="23"/>
      <c r="KQM39" s="23"/>
      <c r="KQN39" s="23"/>
      <c r="KQO39" s="23"/>
      <c r="KQP39" s="23"/>
      <c r="KQQ39" s="23"/>
      <c r="KQR39" s="23"/>
      <c r="KQS39" s="23"/>
      <c r="KQT39" s="23"/>
      <c r="KQU39" s="23"/>
      <c r="KQV39" s="23"/>
      <c r="KQW39" s="23"/>
      <c r="KQX39" s="23"/>
      <c r="KQY39" s="23"/>
      <c r="KQZ39" s="23"/>
      <c r="KRA39" s="23"/>
      <c r="KRB39" s="23"/>
      <c r="KRC39" s="23"/>
      <c r="KRD39" s="23"/>
      <c r="KRE39" s="23"/>
      <c r="KRF39" s="23"/>
      <c r="KRG39" s="23"/>
      <c r="KRH39" s="23"/>
      <c r="KRI39" s="23"/>
      <c r="KRJ39" s="23"/>
      <c r="KRK39" s="23"/>
      <c r="KRL39" s="23"/>
      <c r="KRM39" s="23"/>
      <c r="KRN39" s="23"/>
      <c r="KRO39" s="23"/>
      <c r="KRP39" s="23"/>
      <c r="KRQ39" s="23"/>
      <c r="KRR39" s="23"/>
      <c r="KRS39" s="23"/>
      <c r="KRT39" s="23"/>
      <c r="KRU39" s="23"/>
      <c r="KRV39" s="23"/>
      <c r="KRW39" s="23"/>
      <c r="KRX39" s="23"/>
      <c r="KRY39" s="23"/>
      <c r="KRZ39" s="23"/>
      <c r="KSA39" s="23"/>
      <c r="KSB39" s="23"/>
      <c r="KSC39" s="23"/>
      <c r="KSD39" s="23"/>
      <c r="KSE39" s="23"/>
      <c r="KSF39" s="23"/>
      <c r="KSG39" s="23"/>
      <c r="KSH39" s="23"/>
      <c r="KSI39" s="23"/>
      <c r="KSJ39" s="23"/>
      <c r="KSK39" s="23"/>
      <c r="KSL39" s="23"/>
      <c r="KSM39" s="23"/>
      <c r="KSN39" s="23"/>
      <c r="KSO39" s="23"/>
      <c r="KSP39" s="23"/>
      <c r="KSQ39" s="23"/>
      <c r="KSR39" s="23"/>
      <c r="KSS39" s="23"/>
      <c r="KST39" s="23"/>
      <c r="KSU39" s="23"/>
      <c r="KSV39" s="23"/>
      <c r="KSW39" s="23"/>
      <c r="KSX39" s="23"/>
      <c r="KSY39" s="23"/>
      <c r="KSZ39" s="23"/>
      <c r="KTA39" s="23"/>
      <c r="KTB39" s="23"/>
      <c r="KTC39" s="23"/>
      <c r="KTD39" s="23"/>
      <c r="KTE39" s="23"/>
      <c r="KTF39" s="23"/>
      <c r="KTG39" s="23"/>
      <c r="KTH39" s="23"/>
      <c r="KTI39" s="23"/>
      <c r="KTJ39" s="23"/>
      <c r="KTK39" s="23"/>
      <c r="KTL39" s="23"/>
      <c r="KTM39" s="23"/>
      <c r="KTN39" s="23"/>
      <c r="KTO39" s="23"/>
      <c r="KTP39" s="23"/>
      <c r="KTQ39" s="23"/>
      <c r="KTR39" s="23"/>
      <c r="KTS39" s="23"/>
      <c r="KTT39" s="23"/>
      <c r="KTU39" s="23"/>
      <c r="KTV39" s="23"/>
      <c r="KTW39" s="23"/>
      <c r="KTX39" s="23"/>
      <c r="KTY39" s="23"/>
      <c r="KTZ39" s="23"/>
      <c r="KUA39" s="23"/>
      <c r="KUB39" s="23"/>
      <c r="KUC39" s="23"/>
      <c r="KUD39" s="23"/>
      <c r="KUE39" s="23"/>
      <c r="KUF39" s="23"/>
      <c r="KUG39" s="23"/>
      <c r="KUH39" s="23"/>
      <c r="KUI39" s="23"/>
      <c r="KUJ39" s="23"/>
      <c r="KUK39" s="23"/>
      <c r="KUL39" s="23"/>
      <c r="KUM39" s="23"/>
      <c r="KUN39" s="23"/>
      <c r="KUO39" s="23"/>
      <c r="KUP39" s="23"/>
      <c r="KUQ39" s="23"/>
      <c r="KUR39" s="23"/>
      <c r="KUS39" s="23"/>
      <c r="KUT39" s="23"/>
      <c r="KUU39" s="23"/>
      <c r="KUV39" s="23"/>
      <c r="KUW39" s="23"/>
      <c r="KUX39" s="23"/>
      <c r="KUY39" s="23"/>
      <c r="KUZ39" s="23"/>
      <c r="KVA39" s="23"/>
      <c r="KVB39" s="23"/>
      <c r="KVC39" s="23"/>
      <c r="KVD39" s="23"/>
      <c r="KVE39" s="23"/>
      <c r="KVF39" s="23"/>
      <c r="KVG39" s="23"/>
      <c r="KVH39" s="23"/>
      <c r="KVI39" s="23"/>
      <c r="KVJ39" s="23"/>
      <c r="KVK39" s="23"/>
      <c r="KVL39" s="23"/>
      <c r="KVM39" s="23"/>
      <c r="KVN39" s="23"/>
      <c r="KVO39" s="23"/>
      <c r="KVP39" s="23"/>
      <c r="KVQ39" s="23"/>
      <c r="KVR39" s="23"/>
      <c r="KVS39" s="23"/>
      <c r="KVT39" s="23"/>
      <c r="KVU39" s="23"/>
      <c r="KVV39" s="23"/>
      <c r="KVW39" s="23"/>
      <c r="KVX39" s="23"/>
      <c r="KVY39" s="23"/>
      <c r="KVZ39" s="23"/>
      <c r="KWA39" s="23"/>
      <c r="KWB39" s="23"/>
      <c r="KWC39" s="23"/>
      <c r="KWD39" s="23"/>
      <c r="KWE39" s="23"/>
      <c r="KWF39" s="23"/>
      <c r="KWG39" s="23"/>
      <c r="KWH39" s="23"/>
      <c r="KWI39" s="23"/>
      <c r="KWJ39" s="23"/>
      <c r="KWK39" s="23"/>
      <c r="KWL39" s="23"/>
      <c r="KWM39" s="23"/>
      <c r="KWN39" s="23"/>
      <c r="KWO39" s="23"/>
      <c r="KWP39" s="23"/>
      <c r="KWQ39" s="23"/>
      <c r="KWR39" s="23"/>
      <c r="KWS39" s="23"/>
      <c r="KWT39" s="23"/>
      <c r="KWU39" s="23"/>
      <c r="KWV39" s="23"/>
      <c r="KWW39" s="23"/>
      <c r="KWX39" s="23"/>
      <c r="KWY39" s="23"/>
      <c r="KWZ39" s="23"/>
      <c r="KXA39" s="23"/>
      <c r="KXB39" s="23"/>
      <c r="KXC39" s="23"/>
      <c r="KXD39" s="23"/>
      <c r="KXE39" s="23"/>
      <c r="KXF39" s="23"/>
      <c r="KXG39" s="23"/>
      <c r="KXH39" s="23"/>
      <c r="KXI39" s="23"/>
      <c r="KXJ39" s="23"/>
      <c r="KXK39" s="23"/>
      <c r="KXL39" s="23"/>
      <c r="KXM39" s="23"/>
      <c r="KXN39" s="23"/>
      <c r="KXO39" s="23"/>
      <c r="KXP39" s="23"/>
      <c r="KXQ39" s="23"/>
      <c r="KXR39" s="23"/>
      <c r="KXS39" s="23"/>
      <c r="KXT39" s="23"/>
      <c r="KXU39" s="23"/>
      <c r="KXV39" s="23"/>
      <c r="KXW39" s="23"/>
      <c r="KXX39" s="23"/>
      <c r="KXY39" s="23"/>
      <c r="KXZ39" s="23"/>
      <c r="KYA39" s="23"/>
      <c r="KYB39" s="23"/>
      <c r="KYC39" s="23"/>
      <c r="KYD39" s="23"/>
      <c r="KYE39" s="23"/>
      <c r="KYF39" s="23"/>
      <c r="KYG39" s="23"/>
      <c r="KYH39" s="23"/>
      <c r="KYI39" s="23"/>
      <c r="KYJ39" s="23"/>
      <c r="KYK39" s="23"/>
      <c r="KYL39" s="23"/>
      <c r="KYM39" s="23"/>
      <c r="KYN39" s="23"/>
      <c r="KYO39" s="23"/>
      <c r="KYP39" s="23"/>
      <c r="KYQ39" s="23"/>
      <c r="KYR39" s="23"/>
      <c r="KYS39" s="23"/>
      <c r="KYT39" s="23"/>
      <c r="KYU39" s="23"/>
      <c r="KYV39" s="23"/>
      <c r="KYW39" s="23"/>
      <c r="KYX39" s="23"/>
      <c r="KYY39" s="23"/>
      <c r="KYZ39" s="23"/>
      <c r="KZA39" s="23"/>
      <c r="KZB39" s="23"/>
      <c r="KZC39" s="23"/>
      <c r="KZD39" s="23"/>
      <c r="KZE39" s="23"/>
      <c r="KZF39" s="23"/>
      <c r="KZG39" s="23"/>
      <c r="KZH39" s="23"/>
      <c r="KZI39" s="23"/>
      <c r="KZJ39" s="23"/>
      <c r="KZK39" s="23"/>
      <c r="KZL39" s="23"/>
      <c r="KZM39" s="23"/>
      <c r="KZN39" s="23"/>
      <c r="KZO39" s="23"/>
      <c r="KZP39" s="23"/>
      <c r="KZQ39" s="23"/>
      <c r="KZR39" s="23"/>
      <c r="KZS39" s="23"/>
      <c r="KZT39" s="23"/>
      <c r="KZU39" s="23"/>
      <c r="KZV39" s="23"/>
      <c r="KZW39" s="23"/>
      <c r="KZX39" s="23"/>
      <c r="KZY39" s="23"/>
      <c r="KZZ39" s="23"/>
      <c r="LAA39" s="23"/>
      <c r="LAB39" s="23"/>
      <c r="LAC39" s="23"/>
      <c r="LAD39" s="23"/>
      <c r="LAE39" s="23"/>
      <c r="LAF39" s="23"/>
      <c r="LAG39" s="23"/>
      <c r="LAH39" s="23"/>
      <c r="LAI39" s="23"/>
      <c r="LAJ39" s="23"/>
      <c r="LAK39" s="23"/>
      <c r="LAL39" s="23"/>
      <c r="LAM39" s="23"/>
      <c r="LAN39" s="23"/>
      <c r="LAO39" s="23"/>
      <c r="LAP39" s="23"/>
      <c r="LAQ39" s="23"/>
      <c r="LAR39" s="23"/>
      <c r="LAS39" s="23"/>
      <c r="LAT39" s="23"/>
      <c r="LAU39" s="23"/>
      <c r="LAV39" s="23"/>
      <c r="LAW39" s="23"/>
      <c r="LAX39" s="23"/>
      <c r="LAY39" s="23"/>
      <c r="LAZ39" s="23"/>
      <c r="LBA39" s="23"/>
      <c r="LBB39" s="23"/>
      <c r="LBC39" s="23"/>
      <c r="LBD39" s="23"/>
      <c r="LBE39" s="23"/>
      <c r="LBF39" s="23"/>
      <c r="LBG39" s="23"/>
      <c r="LBH39" s="23"/>
      <c r="LBI39" s="23"/>
      <c r="LBJ39" s="23"/>
      <c r="LBK39" s="23"/>
      <c r="LBL39" s="23"/>
      <c r="LBM39" s="23"/>
      <c r="LBN39" s="23"/>
      <c r="LBO39" s="23"/>
      <c r="LBP39" s="23"/>
      <c r="LBQ39" s="23"/>
      <c r="LBR39" s="23"/>
      <c r="LBS39" s="23"/>
      <c r="LBT39" s="23"/>
      <c r="LBU39" s="23"/>
      <c r="LBV39" s="23"/>
      <c r="LBW39" s="23"/>
      <c r="LBX39" s="23"/>
      <c r="LBY39" s="23"/>
      <c r="LBZ39" s="23"/>
      <c r="LCA39" s="23"/>
      <c r="LCB39" s="23"/>
      <c r="LCC39" s="23"/>
      <c r="LCD39" s="23"/>
      <c r="LCE39" s="23"/>
      <c r="LCF39" s="23"/>
      <c r="LCG39" s="23"/>
      <c r="LCH39" s="23"/>
      <c r="LCI39" s="23"/>
      <c r="LCJ39" s="23"/>
      <c r="LCK39" s="23"/>
      <c r="LCL39" s="23"/>
      <c r="LCM39" s="23"/>
      <c r="LCN39" s="23"/>
      <c r="LCO39" s="23"/>
      <c r="LCP39" s="23"/>
      <c r="LCQ39" s="23"/>
      <c r="LCR39" s="23"/>
      <c r="LCS39" s="23"/>
      <c r="LCT39" s="23"/>
      <c r="LCU39" s="23"/>
      <c r="LCV39" s="23"/>
      <c r="LCW39" s="23"/>
      <c r="LCX39" s="23"/>
      <c r="LCY39" s="23"/>
      <c r="LCZ39" s="23"/>
      <c r="LDA39" s="23"/>
      <c r="LDB39" s="23"/>
      <c r="LDC39" s="23"/>
      <c r="LDD39" s="23"/>
      <c r="LDE39" s="23"/>
      <c r="LDF39" s="23"/>
      <c r="LDG39" s="23"/>
      <c r="LDH39" s="23"/>
      <c r="LDI39" s="23"/>
      <c r="LDJ39" s="23"/>
      <c r="LDK39" s="23"/>
      <c r="LDL39" s="23"/>
      <c r="LDM39" s="23"/>
      <c r="LDN39" s="23"/>
      <c r="LDO39" s="23"/>
      <c r="LDP39" s="23"/>
      <c r="LDQ39" s="23"/>
      <c r="LDR39" s="23"/>
      <c r="LDS39" s="23"/>
      <c r="LDT39" s="23"/>
      <c r="LDU39" s="23"/>
      <c r="LDV39" s="23"/>
      <c r="LDW39" s="23"/>
      <c r="LDX39" s="23"/>
      <c r="LDY39" s="23"/>
      <c r="LDZ39" s="23"/>
      <c r="LEA39" s="23"/>
      <c r="LEB39" s="23"/>
      <c r="LEC39" s="23"/>
      <c r="LED39" s="23"/>
      <c r="LEE39" s="23"/>
      <c r="LEF39" s="23"/>
      <c r="LEG39" s="23"/>
      <c r="LEH39" s="23"/>
      <c r="LEI39" s="23"/>
      <c r="LEJ39" s="23"/>
      <c r="LEK39" s="23"/>
      <c r="LEL39" s="23"/>
      <c r="LEM39" s="23"/>
      <c r="LEN39" s="23"/>
      <c r="LEO39" s="23"/>
      <c r="LEP39" s="23"/>
      <c r="LEQ39" s="23"/>
      <c r="LER39" s="23"/>
      <c r="LES39" s="23"/>
      <c r="LET39" s="23"/>
      <c r="LEU39" s="23"/>
      <c r="LEV39" s="23"/>
      <c r="LEW39" s="23"/>
      <c r="LEX39" s="23"/>
      <c r="LEY39" s="23"/>
      <c r="LEZ39" s="23"/>
      <c r="LFA39" s="23"/>
      <c r="LFB39" s="23"/>
      <c r="LFC39" s="23"/>
      <c r="LFD39" s="23"/>
      <c r="LFE39" s="23"/>
      <c r="LFF39" s="23"/>
      <c r="LFG39" s="23"/>
      <c r="LFH39" s="23"/>
      <c r="LFI39" s="23"/>
      <c r="LFJ39" s="23"/>
      <c r="LFK39" s="23"/>
      <c r="LFL39" s="23"/>
      <c r="LFM39" s="23"/>
      <c r="LFN39" s="23"/>
      <c r="LFO39" s="23"/>
      <c r="LFP39" s="23"/>
      <c r="LFQ39" s="23"/>
      <c r="LFR39" s="23"/>
      <c r="LFS39" s="23"/>
      <c r="LFT39" s="23"/>
      <c r="LFU39" s="23"/>
      <c r="LFV39" s="23"/>
      <c r="LFW39" s="23"/>
      <c r="LFX39" s="23"/>
      <c r="LFY39" s="23"/>
      <c r="LFZ39" s="23"/>
      <c r="LGA39" s="23"/>
      <c r="LGB39" s="23"/>
      <c r="LGC39" s="23"/>
      <c r="LGD39" s="23"/>
      <c r="LGE39" s="23"/>
      <c r="LGF39" s="23"/>
      <c r="LGG39" s="23"/>
      <c r="LGH39" s="23"/>
      <c r="LGI39" s="23"/>
      <c r="LGJ39" s="23"/>
      <c r="LGK39" s="23"/>
      <c r="LGL39" s="23"/>
      <c r="LGM39" s="23"/>
      <c r="LGN39" s="23"/>
      <c r="LGO39" s="23"/>
      <c r="LGP39" s="23"/>
      <c r="LGQ39" s="23"/>
      <c r="LGR39" s="23"/>
      <c r="LGS39" s="23"/>
      <c r="LGT39" s="23"/>
      <c r="LGU39" s="23"/>
      <c r="LGV39" s="23"/>
      <c r="LGW39" s="23"/>
      <c r="LGX39" s="23"/>
      <c r="LGY39" s="23"/>
      <c r="LGZ39" s="23"/>
      <c r="LHA39" s="23"/>
      <c r="LHB39" s="23"/>
      <c r="LHC39" s="23"/>
      <c r="LHD39" s="23"/>
      <c r="LHE39" s="23"/>
      <c r="LHF39" s="23"/>
      <c r="LHG39" s="23"/>
      <c r="LHH39" s="23"/>
      <c r="LHI39" s="23"/>
      <c r="LHJ39" s="23"/>
      <c r="LHK39" s="23"/>
      <c r="LHL39" s="23"/>
      <c r="LHM39" s="23"/>
      <c r="LHN39" s="23"/>
      <c r="LHO39" s="23"/>
      <c r="LHP39" s="23"/>
      <c r="LHQ39" s="23"/>
      <c r="LHR39" s="23"/>
      <c r="LHS39" s="23"/>
      <c r="LHT39" s="23"/>
      <c r="LHU39" s="23"/>
      <c r="LHV39" s="23"/>
      <c r="LHW39" s="23"/>
      <c r="LHX39" s="23"/>
      <c r="LHY39" s="23"/>
      <c r="LHZ39" s="23"/>
      <c r="LIA39" s="23"/>
      <c r="LIB39" s="23"/>
      <c r="LIC39" s="23"/>
      <c r="LID39" s="23"/>
      <c r="LIE39" s="23"/>
      <c r="LIF39" s="23"/>
      <c r="LIG39" s="23"/>
      <c r="LIH39" s="23"/>
      <c r="LII39" s="23"/>
      <c r="LIJ39" s="23"/>
      <c r="LIK39" s="23"/>
      <c r="LIL39" s="23"/>
      <c r="LIM39" s="23"/>
      <c r="LIN39" s="23"/>
      <c r="LIO39" s="23"/>
      <c r="LIP39" s="23"/>
      <c r="LIQ39" s="23"/>
      <c r="LIR39" s="23"/>
      <c r="LIS39" s="23"/>
      <c r="LIT39" s="23"/>
      <c r="LIU39" s="23"/>
      <c r="LIV39" s="23"/>
      <c r="LIW39" s="23"/>
      <c r="LIX39" s="23"/>
      <c r="LIY39" s="23"/>
      <c r="LIZ39" s="23"/>
      <c r="LJA39" s="23"/>
      <c r="LJB39" s="23"/>
      <c r="LJC39" s="23"/>
      <c r="LJD39" s="23"/>
      <c r="LJE39" s="23"/>
      <c r="LJF39" s="23"/>
      <c r="LJG39" s="23"/>
      <c r="LJH39" s="23"/>
      <c r="LJI39" s="23"/>
      <c r="LJJ39" s="23"/>
      <c r="LJK39" s="23"/>
      <c r="LJL39" s="23"/>
      <c r="LJM39" s="23"/>
      <c r="LJN39" s="23"/>
      <c r="LJO39" s="23"/>
      <c r="LJP39" s="23"/>
      <c r="LJQ39" s="23"/>
      <c r="LJR39" s="23"/>
      <c r="LJS39" s="23"/>
      <c r="LJT39" s="23"/>
      <c r="LJU39" s="23"/>
      <c r="LJV39" s="23"/>
      <c r="LJW39" s="23"/>
      <c r="LJX39" s="23"/>
      <c r="LJY39" s="23"/>
      <c r="LJZ39" s="23"/>
      <c r="LKA39" s="23"/>
      <c r="LKB39" s="23"/>
      <c r="LKC39" s="23"/>
      <c r="LKD39" s="23"/>
      <c r="LKE39" s="23"/>
      <c r="LKF39" s="23"/>
      <c r="LKG39" s="23"/>
      <c r="LKH39" s="23"/>
      <c r="LKI39" s="23"/>
      <c r="LKJ39" s="23"/>
      <c r="LKK39" s="23"/>
      <c r="LKL39" s="23"/>
      <c r="LKM39" s="23"/>
      <c r="LKN39" s="23"/>
      <c r="LKO39" s="23"/>
      <c r="LKP39" s="23"/>
      <c r="LKQ39" s="23"/>
      <c r="LKR39" s="23"/>
      <c r="LKS39" s="23"/>
      <c r="LKT39" s="23"/>
      <c r="LKU39" s="23"/>
      <c r="LKV39" s="23"/>
      <c r="LKW39" s="23"/>
      <c r="LKX39" s="23"/>
      <c r="LKY39" s="23"/>
      <c r="LKZ39" s="23"/>
      <c r="LLA39" s="23"/>
      <c r="LLB39" s="23"/>
      <c r="LLC39" s="23"/>
      <c r="LLD39" s="23"/>
      <c r="LLE39" s="23"/>
      <c r="LLF39" s="23"/>
      <c r="LLG39" s="23"/>
      <c r="LLH39" s="23"/>
      <c r="LLI39" s="23"/>
      <c r="LLJ39" s="23"/>
      <c r="LLK39" s="23"/>
      <c r="LLL39" s="23"/>
      <c r="LLM39" s="23"/>
      <c r="LLN39" s="23"/>
      <c r="LLO39" s="23"/>
      <c r="LLP39" s="23"/>
      <c r="LLQ39" s="23"/>
      <c r="LLR39" s="23"/>
      <c r="LLS39" s="23"/>
      <c r="LLT39" s="23"/>
      <c r="LLU39" s="23"/>
      <c r="LLV39" s="23"/>
      <c r="LLW39" s="23"/>
      <c r="LLX39" s="23"/>
      <c r="LLY39" s="23"/>
      <c r="LLZ39" s="23"/>
      <c r="LMA39" s="23"/>
      <c r="LMB39" s="23"/>
      <c r="LMC39" s="23"/>
      <c r="LMD39" s="23"/>
      <c r="LME39" s="23"/>
      <c r="LMF39" s="23"/>
      <c r="LMG39" s="23"/>
      <c r="LMH39" s="23"/>
      <c r="LMI39" s="23"/>
      <c r="LMJ39" s="23"/>
      <c r="LMK39" s="23"/>
      <c r="LML39" s="23"/>
      <c r="LMM39" s="23"/>
      <c r="LMN39" s="23"/>
      <c r="LMO39" s="23"/>
      <c r="LMP39" s="23"/>
      <c r="LMQ39" s="23"/>
      <c r="LMR39" s="23"/>
      <c r="LMS39" s="23"/>
      <c r="LMT39" s="23"/>
      <c r="LMU39" s="23"/>
      <c r="LMV39" s="23"/>
      <c r="LMW39" s="23"/>
      <c r="LMX39" s="23"/>
      <c r="LMY39" s="23"/>
      <c r="LMZ39" s="23"/>
      <c r="LNA39" s="23"/>
      <c r="LNB39" s="23"/>
      <c r="LNC39" s="23"/>
      <c r="LND39" s="23"/>
      <c r="LNE39" s="23"/>
      <c r="LNF39" s="23"/>
      <c r="LNG39" s="23"/>
      <c r="LNH39" s="23"/>
      <c r="LNI39" s="23"/>
      <c r="LNJ39" s="23"/>
      <c r="LNK39" s="23"/>
      <c r="LNL39" s="23"/>
      <c r="LNM39" s="23"/>
      <c r="LNN39" s="23"/>
      <c r="LNO39" s="23"/>
      <c r="LNP39" s="23"/>
      <c r="LNQ39" s="23"/>
      <c r="LNR39" s="23"/>
      <c r="LNS39" s="23"/>
      <c r="LNT39" s="23"/>
      <c r="LNU39" s="23"/>
      <c r="LNV39" s="23"/>
      <c r="LNW39" s="23"/>
      <c r="LNX39" s="23"/>
      <c r="LNY39" s="23"/>
      <c r="LNZ39" s="23"/>
      <c r="LOA39" s="23"/>
      <c r="LOB39" s="23"/>
      <c r="LOC39" s="23"/>
      <c r="LOD39" s="23"/>
      <c r="LOE39" s="23"/>
      <c r="LOF39" s="23"/>
      <c r="LOG39" s="23"/>
      <c r="LOH39" s="23"/>
      <c r="LOI39" s="23"/>
      <c r="LOJ39" s="23"/>
      <c r="LOK39" s="23"/>
      <c r="LOL39" s="23"/>
      <c r="LOM39" s="23"/>
      <c r="LON39" s="23"/>
      <c r="LOO39" s="23"/>
      <c r="LOP39" s="23"/>
      <c r="LOQ39" s="23"/>
      <c r="LOR39" s="23"/>
      <c r="LOS39" s="23"/>
      <c r="LOT39" s="23"/>
      <c r="LOU39" s="23"/>
      <c r="LOV39" s="23"/>
      <c r="LOW39" s="23"/>
      <c r="LOX39" s="23"/>
      <c r="LOY39" s="23"/>
      <c r="LOZ39" s="23"/>
      <c r="LPA39" s="23"/>
      <c r="LPB39" s="23"/>
      <c r="LPC39" s="23"/>
      <c r="LPD39" s="23"/>
      <c r="LPE39" s="23"/>
      <c r="LPF39" s="23"/>
      <c r="LPG39" s="23"/>
      <c r="LPH39" s="23"/>
      <c r="LPI39" s="23"/>
      <c r="LPJ39" s="23"/>
      <c r="LPK39" s="23"/>
      <c r="LPL39" s="23"/>
      <c r="LPM39" s="23"/>
      <c r="LPN39" s="23"/>
      <c r="LPO39" s="23"/>
      <c r="LPP39" s="23"/>
      <c r="LPQ39" s="23"/>
      <c r="LPR39" s="23"/>
      <c r="LPS39" s="23"/>
      <c r="LPT39" s="23"/>
      <c r="LPU39" s="23"/>
      <c r="LPV39" s="23"/>
      <c r="LPW39" s="23"/>
      <c r="LPX39" s="23"/>
      <c r="LPY39" s="23"/>
      <c r="LPZ39" s="23"/>
      <c r="LQA39" s="23"/>
      <c r="LQB39" s="23"/>
      <c r="LQC39" s="23"/>
      <c r="LQD39" s="23"/>
      <c r="LQE39" s="23"/>
      <c r="LQF39" s="23"/>
      <c r="LQG39" s="23"/>
      <c r="LQH39" s="23"/>
      <c r="LQI39" s="23"/>
      <c r="LQJ39" s="23"/>
      <c r="LQK39" s="23"/>
      <c r="LQL39" s="23"/>
      <c r="LQM39" s="23"/>
      <c r="LQN39" s="23"/>
      <c r="LQO39" s="23"/>
      <c r="LQP39" s="23"/>
      <c r="LQQ39" s="23"/>
      <c r="LQR39" s="23"/>
      <c r="LQS39" s="23"/>
      <c r="LQT39" s="23"/>
      <c r="LQU39" s="23"/>
      <c r="LQV39" s="23"/>
      <c r="LQW39" s="23"/>
      <c r="LQX39" s="23"/>
      <c r="LQY39" s="23"/>
      <c r="LQZ39" s="23"/>
      <c r="LRA39" s="23"/>
      <c r="LRB39" s="23"/>
      <c r="LRC39" s="23"/>
      <c r="LRD39" s="23"/>
      <c r="LRE39" s="23"/>
      <c r="LRF39" s="23"/>
      <c r="LRG39" s="23"/>
      <c r="LRH39" s="23"/>
      <c r="LRI39" s="23"/>
      <c r="LRJ39" s="23"/>
      <c r="LRK39" s="23"/>
      <c r="LRL39" s="23"/>
      <c r="LRM39" s="23"/>
      <c r="LRN39" s="23"/>
      <c r="LRO39" s="23"/>
      <c r="LRP39" s="23"/>
      <c r="LRQ39" s="23"/>
      <c r="LRR39" s="23"/>
      <c r="LRS39" s="23"/>
      <c r="LRT39" s="23"/>
      <c r="LRU39" s="23"/>
      <c r="LRV39" s="23"/>
      <c r="LRW39" s="23"/>
      <c r="LRX39" s="23"/>
      <c r="LRY39" s="23"/>
      <c r="LRZ39" s="23"/>
      <c r="LSA39" s="23"/>
      <c r="LSB39" s="23"/>
      <c r="LSC39" s="23"/>
      <c r="LSD39" s="23"/>
      <c r="LSE39" s="23"/>
      <c r="LSF39" s="23"/>
      <c r="LSG39" s="23"/>
      <c r="LSH39" s="23"/>
      <c r="LSI39" s="23"/>
      <c r="LSJ39" s="23"/>
      <c r="LSK39" s="23"/>
      <c r="LSL39" s="23"/>
      <c r="LSM39" s="23"/>
      <c r="LSN39" s="23"/>
      <c r="LSO39" s="23"/>
      <c r="LSP39" s="23"/>
      <c r="LSQ39" s="23"/>
      <c r="LSR39" s="23"/>
      <c r="LSS39" s="23"/>
      <c r="LST39" s="23"/>
      <c r="LSU39" s="23"/>
      <c r="LSV39" s="23"/>
      <c r="LSW39" s="23"/>
      <c r="LSX39" s="23"/>
      <c r="LSY39" s="23"/>
      <c r="LSZ39" s="23"/>
      <c r="LTA39" s="23"/>
      <c r="LTB39" s="23"/>
      <c r="LTC39" s="23"/>
      <c r="LTD39" s="23"/>
      <c r="LTE39" s="23"/>
      <c r="LTF39" s="23"/>
      <c r="LTG39" s="23"/>
      <c r="LTH39" s="23"/>
      <c r="LTI39" s="23"/>
      <c r="LTJ39" s="23"/>
      <c r="LTK39" s="23"/>
      <c r="LTL39" s="23"/>
      <c r="LTM39" s="23"/>
      <c r="LTN39" s="23"/>
      <c r="LTO39" s="23"/>
      <c r="LTP39" s="23"/>
      <c r="LTQ39" s="23"/>
      <c r="LTR39" s="23"/>
      <c r="LTS39" s="23"/>
      <c r="LTT39" s="23"/>
      <c r="LTU39" s="23"/>
      <c r="LTV39" s="23"/>
      <c r="LTW39" s="23"/>
      <c r="LTX39" s="23"/>
      <c r="LTY39" s="23"/>
      <c r="LTZ39" s="23"/>
      <c r="LUA39" s="23"/>
      <c r="LUB39" s="23"/>
      <c r="LUC39" s="23"/>
      <c r="LUD39" s="23"/>
      <c r="LUE39" s="23"/>
      <c r="LUF39" s="23"/>
      <c r="LUG39" s="23"/>
      <c r="LUH39" s="23"/>
      <c r="LUI39" s="23"/>
      <c r="LUJ39" s="23"/>
      <c r="LUK39" s="23"/>
      <c r="LUL39" s="23"/>
      <c r="LUM39" s="23"/>
      <c r="LUN39" s="23"/>
      <c r="LUO39" s="23"/>
      <c r="LUP39" s="23"/>
      <c r="LUQ39" s="23"/>
      <c r="LUR39" s="23"/>
      <c r="LUS39" s="23"/>
      <c r="LUT39" s="23"/>
      <c r="LUU39" s="23"/>
      <c r="LUV39" s="23"/>
      <c r="LUW39" s="23"/>
      <c r="LUX39" s="23"/>
      <c r="LUY39" s="23"/>
      <c r="LUZ39" s="23"/>
      <c r="LVA39" s="23"/>
      <c r="LVB39" s="23"/>
      <c r="LVC39" s="23"/>
      <c r="LVD39" s="23"/>
      <c r="LVE39" s="23"/>
      <c r="LVF39" s="23"/>
      <c r="LVG39" s="23"/>
      <c r="LVH39" s="23"/>
      <c r="LVI39" s="23"/>
      <c r="LVJ39" s="23"/>
      <c r="LVK39" s="23"/>
      <c r="LVL39" s="23"/>
      <c r="LVM39" s="23"/>
      <c r="LVN39" s="23"/>
      <c r="LVO39" s="23"/>
      <c r="LVP39" s="23"/>
      <c r="LVQ39" s="23"/>
      <c r="LVR39" s="23"/>
      <c r="LVS39" s="23"/>
      <c r="LVT39" s="23"/>
      <c r="LVU39" s="23"/>
      <c r="LVV39" s="23"/>
      <c r="LVW39" s="23"/>
      <c r="LVX39" s="23"/>
      <c r="LVY39" s="23"/>
      <c r="LVZ39" s="23"/>
      <c r="LWA39" s="23"/>
      <c r="LWB39" s="23"/>
      <c r="LWC39" s="23"/>
      <c r="LWD39" s="23"/>
      <c r="LWE39" s="23"/>
      <c r="LWF39" s="23"/>
      <c r="LWG39" s="23"/>
      <c r="LWH39" s="23"/>
      <c r="LWI39" s="23"/>
      <c r="LWJ39" s="23"/>
      <c r="LWK39" s="23"/>
      <c r="LWL39" s="23"/>
      <c r="LWM39" s="23"/>
      <c r="LWN39" s="23"/>
      <c r="LWO39" s="23"/>
      <c r="LWP39" s="23"/>
      <c r="LWQ39" s="23"/>
      <c r="LWR39" s="23"/>
      <c r="LWS39" s="23"/>
      <c r="LWT39" s="23"/>
      <c r="LWU39" s="23"/>
      <c r="LWV39" s="23"/>
      <c r="LWW39" s="23"/>
      <c r="LWX39" s="23"/>
      <c r="LWY39" s="23"/>
      <c r="LWZ39" s="23"/>
      <c r="LXA39" s="23"/>
      <c r="LXB39" s="23"/>
      <c r="LXC39" s="23"/>
      <c r="LXD39" s="23"/>
      <c r="LXE39" s="23"/>
      <c r="LXF39" s="23"/>
      <c r="LXG39" s="23"/>
      <c r="LXH39" s="23"/>
      <c r="LXI39" s="23"/>
      <c r="LXJ39" s="23"/>
      <c r="LXK39" s="23"/>
      <c r="LXL39" s="23"/>
      <c r="LXM39" s="23"/>
      <c r="LXN39" s="23"/>
      <c r="LXO39" s="23"/>
      <c r="LXP39" s="23"/>
      <c r="LXQ39" s="23"/>
      <c r="LXR39" s="23"/>
      <c r="LXS39" s="23"/>
      <c r="LXT39" s="23"/>
      <c r="LXU39" s="23"/>
      <c r="LXV39" s="23"/>
      <c r="LXW39" s="23"/>
      <c r="LXX39" s="23"/>
      <c r="LXY39" s="23"/>
      <c r="LXZ39" s="23"/>
      <c r="LYA39" s="23"/>
      <c r="LYB39" s="23"/>
      <c r="LYC39" s="23"/>
      <c r="LYD39" s="23"/>
      <c r="LYE39" s="23"/>
      <c r="LYF39" s="23"/>
      <c r="LYG39" s="23"/>
      <c r="LYH39" s="23"/>
      <c r="LYI39" s="23"/>
      <c r="LYJ39" s="23"/>
      <c r="LYK39" s="23"/>
      <c r="LYL39" s="23"/>
      <c r="LYM39" s="23"/>
      <c r="LYN39" s="23"/>
      <c r="LYO39" s="23"/>
      <c r="LYP39" s="23"/>
      <c r="LYQ39" s="23"/>
      <c r="LYR39" s="23"/>
      <c r="LYS39" s="23"/>
      <c r="LYT39" s="23"/>
      <c r="LYU39" s="23"/>
      <c r="LYV39" s="23"/>
      <c r="LYW39" s="23"/>
      <c r="LYX39" s="23"/>
      <c r="LYY39" s="23"/>
      <c r="LYZ39" s="23"/>
      <c r="LZA39" s="23"/>
      <c r="LZB39" s="23"/>
      <c r="LZC39" s="23"/>
      <c r="LZD39" s="23"/>
      <c r="LZE39" s="23"/>
      <c r="LZF39" s="23"/>
      <c r="LZG39" s="23"/>
      <c r="LZH39" s="23"/>
      <c r="LZI39" s="23"/>
      <c r="LZJ39" s="23"/>
      <c r="LZK39" s="23"/>
      <c r="LZL39" s="23"/>
      <c r="LZM39" s="23"/>
      <c r="LZN39" s="23"/>
      <c r="LZO39" s="23"/>
      <c r="LZP39" s="23"/>
      <c r="LZQ39" s="23"/>
      <c r="LZR39" s="23"/>
      <c r="LZS39" s="23"/>
      <c r="LZT39" s="23"/>
      <c r="LZU39" s="23"/>
      <c r="LZV39" s="23"/>
      <c r="LZW39" s="23"/>
      <c r="LZX39" s="23"/>
      <c r="LZY39" s="23"/>
      <c r="LZZ39" s="23"/>
      <c r="MAA39" s="23"/>
      <c r="MAB39" s="23"/>
      <c r="MAC39" s="23"/>
      <c r="MAD39" s="23"/>
      <c r="MAE39" s="23"/>
      <c r="MAF39" s="23"/>
      <c r="MAG39" s="23"/>
      <c r="MAH39" s="23"/>
      <c r="MAI39" s="23"/>
      <c r="MAJ39" s="23"/>
      <c r="MAK39" s="23"/>
      <c r="MAL39" s="23"/>
      <c r="MAM39" s="23"/>
      <c r="MAN39" s="23"/>
      <c r="MAO39" s="23"/>
      <c r="MAP39" s="23"/>
      <c r="MAQ39" s="23"/>
      <c r="MAR39" s="23"/>
      <c r="MAS39" s="23"/>
      <c r="MAT39" s="23"/>
      <c r="MAU39" s="23"/>
      <c r="MAV39" s="23"/>
      <c r="MAW39" s="23"/>
      <c r="MAX39" s="23"/>
      <c r="MAY39" s="23"/>
      <c r="MAZ39" s="23"/>
      <c r="MBA39" s="23"/>
      <c r="MBB39" s="23"/>
      <c r="MBC39" s="23"/>
      <c r="MBD39" s="23"/>
      <c r="MBE39" s="23"/>
      <c r="MBF39" s="23"/>
      <c r="MBG39" s="23"/>
      <c r="MBH39" s="23"/>
      <c r="MBI39" s="23"/>
      <c r="MBJ39" s="23"/>
      <c r="MBK39" s="23"/>
      <c r="MBL39" s="23"/>
      <c r="MBM39" s="23"/>
      <c r="MBN39" s="23"/>
      <c r="MBO39" s="23"/>
      <c r="MBP39" s="23"/>
      <c r="MBQ39" s="23"/>
      <c r="MBR39" s="23"/>
      <c r="MBS39" s="23"/>
      <c r="MBT39" s="23"/>
      <c r="MBU39" s="23"/>
      <c r="MBV39" s="23"/>
      <c r="MBW39" s="23"/>
      <c r="MBX39" s="23"/>
      <c r="MBY39" s="23"/>
      <c r="MBZ39" s="23"/>
      <c r="MCA39" s="23"/>
      <c r="MCB39" s="23"/>
      <c r="MCC39" s="23"/>
      <c r="MCD39" s="23"/>
      <c r="MCE39" s="23"/>
      <c r="MCF39" s="23"/>
      <c r="MCG39" s="23"/>
      <c r="MCH39" s="23"/>
      <c r="MCI39" s="23"/>
      <c r="MCJ39" s="23"/>
      <c r="MCK39" s="23"/>
      <c r="MCL39" s="23"/>
      <c r="MCM39" s="23"/>
      <c r="MCN39" s="23"/>
      <c r="MCO39" s="23"/>
      <c r="MCP39" s="23"/>
      <c r="MCQ39" s="23"/>
      <c r="MCR39" s="23"/>
      <c r="MCS39" s="23"/>
      <c r="MCT39" s="23"/>
      <c r="MCU39" s="23"/>
      <c r="MCV39" s="23"/>
      <c r="MCW39" s="23"/>
      <c r="MCX39" s="23"/>
      <c r="MCY39" s="23"/>
      <c r="MCZ39" s="23"/>
      <c r="MDA39" s="23"/>
      <c r="MDB39" s="23"/>
      <c r="MDC39" s="23"/>
      <c r="MDD39" s="23"/>
      <c r="MDE39" s="23"/>
      <c r="MDF39" s="23"/>
      <c r="MDG39" s="23"/>
      <c r="MDH39" s="23"/>
      <c r="MDI39" s="23"/>
      <c r="MDJ39" s="23"/>
      <c r="MDK39" s="23"/>
      <c r="MDL39" s="23"/>
      <c r="MDM39" s="23"/>
      <c r="MDN39" s="23"/>
      <c r="MDO39" s="23"/>
      <c r="MDP39" s="23"/>
      <c r="MDQ39" s="23"/>
      <c r="MDR39" s="23"/>
      <c r="MDS39" s="23"/>
      <c r="MDT39" s="23"/>
      <c r="MDU39" s="23"/>
      <c r="MDV39" s="23"/>
      <c r="MDW39" s="23"/>
      <c r="MDX39" s="23"/>
      <c r="MDY39" s="23"/>
      <c r="MDZ39" s="23"/>
      <c r="MEA39" s="23"/>
      <c r="MEB39" s="23"/>
      <c r="MEC39" s="23"/>
      <c r="MED39" s="23"/>
      <c r="MEE39" s="23"/>
      <c r="MEF39" s="23"/>
      <c r="MEG39" s="23"/>
      <c r="MEH39" s="23"/>
      <c r="MEI39" s="23"/>
      <c r="MEJ39" s="23"/>
      <c r="MEK39" s="23"/>
      <c r="MEL39" s="23"/>
      <c r="MEM39" s="23"/>
      <c r="MEN39" s="23"/>
      <c r="MEO39" s="23"/>
      <c r="MEP39" s="23"/>
      <c r="MEQ39" s="23"/>
      <c r="MER39" s="23"/>
      <c r="MES39" s="23"/>
      <c r="MET39" s="23"/>
      <c r="MEU39" s="23"/>
      <c r="MEV39" s="23"/>
      <c r="MEW39" s="23"/>
      <c r="MEX39" s="23"/>
      <c r="MEY39" s="23"/>
      <c r="MEZ39" s="23"/>
      <c r="MFA39" s="23"/>
      <c r="MFB39" s="23"/>
      <c r="MFC39" s="23"/>
      <c r="MFD39" s="23"/>
      <c r="MFE39" s="23"/>
      <c r="MFF39" s="23"/>
      <c r="MFG39" s="23"/>
      <c r="MFH39" s="23"/>
      <c r="MFI39" s="23"/>
      <c r="MFJ39" s="23"/>
      <c r="MFK39" s="23"/>
      <c r="MFL39" s="23"/>
      <c r="MFM39" s="23"/>
      <c r="MFN39" s="23"/>
      <c r="MFO39" s="23"/>
      <c r="MFP39" s="23"/>
      <c r="MFQ39" s="23"/>
      <c r="MFR39" s="23"/>
      <c r="MFS39" s="23"/>
      <c r="MFT39" s="23"/>
      <c r="MFU39" s="23"/>
      <c r="MFV39" s="23"/>
      <c r="MFW39" s="23"/>
      <c r="MFX39" s="23"/>
      <c r="MFY39" s="23"/>
      <c r="MFZ39" s="23"/>
      <c r="MGA39" s="23"/>
      <c r="MGB39" s="23"/>
      <c r="MGC39" s="23"/>
      <c r="MGD39" s="23"/>
      <c r="MGE39" s="23"/>
      <c r="MGF39" s="23"/>
      <c r="MGG39" s="23"/>
      <c r="MGH39" s="23"/>
      <c r="MGI39" s="23"/>
      <c r="MGJ39" s="23"/>
      <c r="MGK39" s="23"/>
      <c r="MGL39" s="23"/>
      <c r="MGM39" s="23"/>
      <c r="MGN39" s="23"/>
      <c r="MGO39" s="23"/>
      <c r="MGP39" s="23"/>
      <c r="MGQ39" s="23"/>
      <c r="MGR39" s="23"/>
      <c r="MGS39" s="23"/>
      <c r="MGT39" s="23"/>
      <c r="MGU39" s="23"/>
      <c r="MGV39" s="23"/>
      <c r="MGW39" s="23"/>
      <c r="MGX39" s="23"/>
      <c r="MGY39" s="23"/>
      <c r="MGZ39" s="23"/>
      <c r="MHA39" s="23"/>
      <c r="MHB39" s="23"/>
      <c r="MHC39" s="23"/>
      <c r="MHD39" s="23"/>
      <c r="MHE39" s="23"/>
      <c r="MHF39" s="23"/>
      <c r="MHG39" s="23"/>
      <c r="MHH39" s="23"/>
      <c r="MHI39" s="23"/>
      <c r="MHJ39" s="23"/>
      <c r="MHK39" s="23"/>
      <c r="MHL39" s="23"/>
      <c r="MHM39" s="23"/>
      <c r="MHN39" s="23"/>
      <c r="MHO39" s="23"/>
      <c r="MHP39" s="23"/>
      <c r="MHQ39" s="23"/>
      <c r="MHR39" s="23"/>
      <c r="MHS39" s="23"/>
      <c r="MHT39" s="23"/>
      <c r="MHU39" s="23"/>
      <c r="MHV39" s="23"/>
      <c r="MHW39" s="23"/>
      <c r="MHX39" s="23"/>
      <c r="MHY39" s="23"/>
      <c r="MHZ39" s="23"/>
      <c r="MIA39" s="23"/>
      <c r="MIB39" s="23"/>
      <c r="MIC39" s="23"/>
      <c r="MID39" s="23"/>
      <c r="MIE39" s="23"/>
      <c r="MIF39" s="23"/>
      <c r="MIG39" s="23"/>
      <c r="MIH39" s="23"/>
      <c r="MII39" s="23"/>
      <c r="MIJ39" s="23"/>
      <c r="MIK39" s="23"/>
      <c r="MIL39" s="23"/>
      <c r="MIM39" s="23"/>
      <c r="MIN39" s="23"/>
      <c r="MIO39" s="23"/>
      <c r="MIP39" s="23"/>
      <c r="MIQ39" s="23"/>
      <c r="MIR39" s="23"/>
      <c r="MIS39" s="23"/>
      <c r="MIT39" s="23"/>
      <c r="MIU39" s="23"/>
      <c r="MIV39" s="23"/>
      <c r="MIW39" s="23"/>
      <c r="MIX39" s="23"/>
      <c r="MIY39" s="23"/>
      <c r="MIZ39" s="23"/>
      <c r="MJA39" s="23"/>
      <c r="MJB39" s="23"/>
      <c r="MJC39" s="23"/>
      <c r="MJD39" s="23"/>
      <c r="MJE39" s="23"/>
      <c r="MJF39" s="23"/>
      <c r="MJG39" s="23"/>
      <c r="MJH39" s="23"/>
      <c r="MJI39" s="23"/>
      <c r="MJJ39" s="23"/>
      <c r="MJK39" s="23"/>
      <c r="MJL39" s="23"/>
      <c r="MJM39" s="23"/>
      <c r="MJN39" s="23"/>
      <c r="MJO39" s="23"/>
      <c r="MJP39" s="23"/>
      <c r="MJQ39" s="23"/>
      <c r="MJR39" s="23"/>
      <c r="MJS39" s="23"/>
      <c r="MJT39" s="23"/>
      <c r="MJU39" s="23"/>
      <c r="MJV39" s="23"/>
      <c r="MJW39" s="23"/>
      <c r="MJX39" s="23"/>
      <c r="MJY39" s="23"/>
      <c r="MJZ39" s="23"/>
      <c r="MKA39" s="23"/>
      <c r="MKB39" s="23"/>
      <c r="MKC39" s="23"/>
      <c r="MKD39" s="23"/>
      <c r="MKE39" s="23"/>
      <c r="MKF39" s="23"/>
      <c r="MKG39" s="23"/>
      <c r="MKH39" s="23"/>
      <c r="MKI39" s="23"/>
      <c r="MKJ39" s="23"/>
      <c r="MKK39" s="23"/>
      <c r="MKL39" s="23"/>
      <c r="MKM39" s="23"/>
      <c r="MKN39" s="23"/>
      <c r="MKO39" s="23"/>
      <c r="MKP39" s="23"/>
      <c r="MKQ39" s="23"/>
      <c r="MKR39" s="23"/>
      <c r="MKS39" s="23"/>
      <c r="MKT39" s="23"/>
      <c r="MKU39" s="23"/>
      <c r="MKV39" s="23"/>
      <c r="MKW39" s="23"/>
      <c r="MKX39" s="23"/>
      <c r="MKY39" s="23"/>
      <c r="MKZ39" s="23"/>
      <c r="MLA39" s="23"/>
      <c r="MLB39" s="23"/>
      <c r="MLC39" s="23"/>
      <c r="MLD39" s="23"/>
      <c r="MLE39" s="23"/>
      <c r="MLF39" s="23"/>
      <c r="MLG39" s="23"/>
      <c r="MLH39" s="23"/>
      <c r="MLI39" s="23"/>
      <c r="MLJ39" s="23"/>
      <c r="MLK39" s="23"/>
      <c r="MLL39" s="23"/>
      <c r="MLM39" s="23"/>
      <c r="MLN39" s="23"/>
      <c r="MLO39" s="23"/>
      <c r="MLP39" s="23"/>
      <c r="MLQ39" s="23"/>
      <c r="MLR39" s="23"/>
      <c r="MLS39" s="23"/>
      <c r="MLT39" s="23"/>
      <c r="MLU39" s="23"/>
      <c r="MLV39" s="23"/>
      <c r="MLW39" s="23"/>
      <c r="MLX39" s="23"/>
      <c r="MLY39" s="23"/>
      <c r="MLZ39" s="23"/>
      <c r="MMA39" s="23"/>
      <c r="MMB39" s="23"/>
      <c r="MMC39" s="23"/>
      <c r="MMD39" s="23"/>
      <c r="MME39" s="23"/>
      <c r="MMF39" s="23"/>
      <c r="MMG39" s="23"/>
      <c r="MMH39" s="23"/>
      <c r="MMI39" s="23"/>
      <c r="MMJ39" s="23"/>
      <c r="MMK39" s="23"/>
      <c r="MML39" s="23"/>
      <c r="MMM39" s="23"/>
      <c r="MMN39" s="23"/>
      <c r="MMO39" s="23"/>
      <c r="MMP39" s="23"/>
      <c r="MMQ39" s="23"/>
      <c r="MMR39" s="23"/>
      <c r="MMS39" s="23"/>
      <c r="MMT39" s="23"/>
      <c r="MMU39" s="23"/>
      <c r="MMV39" s="23"/>
      <c r="MMW39" s="23"/>
      <c r="MMX39" s="23"/>
      <c r="MMY39" s="23"/>
      <c r="MMZ39" s="23"/>
      <c r="MNA39" s="23"/>
      <c r="MNB39" s="23"/>
      <c r="MNC39" s="23"/>
      <c r="MND39" s="23"/>
      <c r="MNE39" s="23"/>
      <c r="MNF39" s="23"/>
      <c r="MNG39" s="23"/>
      <c r="MNH39" s="23"/>
      <c r="MNI39" s="23"/>
      <c r="MNJ39" s="23"/>
      <c r="MNK39" s="23"/>
      <c r="MNL39" s="23"/>
      <c r="MNM39" s="23"/>
      <c r="MNN39" s="23"/>
      <c r="MNO39" s="23"/>
      <c r="MNP39" s="23"/>
      <c r="MNQ39" s="23"/>
      <c r="MNR39" s="23"/>
      <c r="MNS39" s="23"/>
      <c r="MNT39" s="23"/>
      <c r="MNU39" s="23"/>
      <c r="MNV39" s="23"/>
      <c r="MNW39" s="23"/>
      <c r="MNX39" s="23"/>
      <c r="MNY39" s="23"/>
      <c r="MNZ39" s="23"/>
      <c r="MOA39" s="23"/>
      <c r="MOB39" s="23"/>
      <c r="MOC39" s="23"/>
      <c r="MOD39" s="23"/>
      <c r="MOE39" s="23"/>
      <c r="MOF39" s="23"/>
      <c r="MOG39" s="23"/>
      <c r="MOH39" s="23"/>
      <c r="MOI39" s="23"/>
      <c r="MOJ39" s="23"/>
      <c r="MOK39" s="23"/>
      <c r="MOL39" s="23"/>
      <c r="MOM39" s="23"/>
      <c r="MON39" s="23"/>
      <c r="MOO39" s="23"/>
      <c r="MOP39" s="23"/>
      <c r="MOQ39" s="23"/>
      <c r="MOR39" s="23"/>
      <c r="MOS39" s="23"/>
      <c r="MOT39" s="23"/>
      <c r="MOU39" s="23"/>
      <c r="MOV39" s="23"/>
      <c r="MOW39" s="23"/>
      <c r="MOX39" s="23"/>
      <c r="MOY39" s="23"/>
      <c r="MOZ39" s="23"/>
      <c r="MPA39" s="23"/>
      <c r="MPB39" s="23"/>
      <c r="MPC39" s="23"/>
      <c r="MPD39" s="23"/>
      <c r="MPE39" s="23"/>
      <c r="MPF39" s="23"/>
      <c r="MPG39" s="23"/>
      <c r="MPH39" s="23"/>
      <c r="MPI39" s="23"/>
      <c r="MPJ39" s="23"/>
      <c r="MPK39" s="23"/>
      <c r="MPL39" s="23"/>
      <c r="MPM39" s="23"/>
      <c r="MPN39" s="23"/>
      <c r="MPO39" s="23"/>
      <c r="MPP39" s="23"/>
      <c r="MPQ39" s="23"/>
      <c r="MPR39" s="23"/>
      <c r="MPS39" s="23"/>
      <c r="MPT39" s="23"/>
      <c r="MPU39" s="23"/>
      <c r="MPV39" s="23"/>
      <c r="MPW39" s="23"/>
      <c r="MPX39" s="23"/>
      <c r="MPY39" s="23"/>
      <c r="MPZ39" s="23"/>
      <c r="MQA39" s="23"/>
      <c r="MQB39" s="23"/>
      <c r="MQC39" s="23"/>
      <c r="MQD39" s="23"/>
      <c r="MQE39" s="23"/>
      <c r="MQF39" s="23"/>
      <c r="MQG39" s="23"/>
      <c r="MQH39" s="23"/>
      <c r="MQI39" s="23"/>
      <c r="MQJ39" s="23"/>
      <c r="MQK39" s="23"/>
      <c r="MQL39" s="23"/>
      <c r="MQM39" s="23"/>
      <c r="MQN39" s="23"/>
      <c r="MQO39" s="23"/>
      <c r="MQP39" s="23"/>
      <c r="MQQ39" s="23"/>
      <c r="MQR39" s="23"/>
      <c r="MQS39" s="23"/>
      <c r="MQT39" s="23"/>
      <c r="MQU39" s="23"/>
      <c r="MQV39" s="23"/>
      <c r="MQW39" s="23"/>
      <c r="MQX39" s="23"/>
      <c r="MQY39" s="23"/>
      <c r="MQZ39" s="23"/>
      <c r="MRA39" s="23"/>
      <c r="MRB39" s="23"/>
      <c r="MRC39" s="23"/>
      <c r="MRD39" s="23"/>
      <c r="MRE39" s="23"/>
      <c r="MRF39" s="23"/>
      <c r="MRG39" s="23"/>
      <c r="MRH39" s="23"/>
      <c r="MRI39" s="23"/>
      <c r="MRJ39" s="23"/>
      <c r="MRK39" s="23"/>
      <c r="MRL39" s="23"/>
      <c r="MRM39" s="23"/>
      <c r="MRN39" s="23"/>
      <c r="MRO39" s="23"/>
      <c r="MRP39" s="23"/>
      <c r="MRQ39" s="23"/>
      <c r="MRR39" s="23"/>
      <c r="MRS39" s="23"/>
      <c r="MRT39" s="23"/>
      <c r="MRU39" s="23"/>
      <c r="MRV39" s="23"/>
      <c r="MRW39" s="23"/>
      <c r="MRX39" s="23"/>
      <c r="MRY39" s="23"/>
      <c r="MRZ39" s="23"/>
      <c r="MSA39" s="23"/>
      <c r="MSB39" s="23"/>
      <c r="MSC39" s="23"/>
      <c r="MSD39" s="23"/>
      <c r="MSE39" s="23"/>
      <c r="MSF39" s="23"/>
      <c r="MSG39" s="23"/>
      <c r="MSH39" s="23"/>
      <c r="MSI39" s="23"/>
      <c r="MSJ39" s="23"/>
      <c r="MSK39" s="23"/>
      <c r="MSL39" s="23"/>
      <c r="MSM39" s="23"/>
      <c r="MSN39" s="23"/>
      <c r="MSO39" s="23"/>
      <c r="MSP39" s="23"/>
      <c r="MSQ39" s="23"/>
      <c r="MSR39" s="23"/>
      <c r="MSS39" s="23"/>
      <c r="MST39" s="23"/>
      <c r="MSU39" s="23"/>
      <c r="MSV39" s="23"/>
      <c r="MSW39" s="23"/>
      <c r="MSX39" s="23"/>
      <c r="MSY39" s="23"/>
      <c r="MSZ39" s="23"/>
      <c r="MTA39" s="23"/>
      <c r="MTB39" s="23"/>
      <c r="MTC39" s="23"/>
      <c r="MTD39" s="23"/>
      <c r="MTE39" s="23"/>
      <c r="MTF39" s="23"/>
      <c r="MTG39" s="23"/>
      <c r="MTH39" s="23"/>
      <c r="MTI39" s="23"/>
      <c r="MTJ39" s="23"/>
      <c r="MTK39" s="23"/>
      <c r="MTL39" s="23"/>
      <c r="MTM39" s="23"/>
      <c r="MTN39" s="23"/>
      <c r="MTO39" s="23"/>
      <c r="MTP39" s="23"/>
      <c r="MTQ39" s="23"/>
      <c r="MTR39" s="23"/>
      <c r="MTS39" s="23"/>
      <c r="MTT39" s="23"/>
      <c r="MTU39" s="23"/>
      <c r="MTV39" s="23"/>
      <c r="MTW39" s="23"/>
      <c r="MTX39" s="23"/>
      <c r="MTY39" s="23"/>
      <c r="MTZ39" s="23"/>
      <c r="MUA39" s="23"/>
      <c r="MUB39" s="23"/>
      <c r="MUC39" s="23"/>
      <c r="MUD39" s="23"/>
      <c r="MUE39" s="23"/>
      <c r="MUF39" s="23"/>
      <c r="MUG39" s="23"/>
      <c r="MUH39" s="23"/>
      <c r="MUI39" s="23"/>
      <c r="MUJ39" s="23"/>
      <c r="MUK39" s="23"/>
      <c r="MUL39" s="23"/>
      <c r="MUM39" s="23"/>
      <c r="MUN39" s="23"/>
      <c r="MUO39" s="23"/>
      <c r="MUP39" s="23"/>
      <c r="MUQ39" s="23"/>
      <c r="MUR39" s="23"/>
      <c r="MUS39" s="23"/>
      <c r="MUT39" s="23"/>
      <c r="MUU39" s="23"/>
      <c r="MUV39" s="23"/>
      <c r="MUW39" s="23"/>
      <c r="MUX39" s="23"/>
      <c r="MUY39" s="23"/>
      <c r="MUZ39" s="23"/>
      <c r="MVA39" s="23"/>
      <c r="MVB39" s="23"/>
      <c r="MVC39" s="23"/>
      <c r="MVD39" s="23"/>
      <c r="MVE39" s="23"/>
      <c r="MVF39" s="23"/>
      <c r="MVG39" s="23"/>
      <c r="MVH39" s="23"/>
      <c r="MVI39" s="23"/>
      <c r="MVJ39" s="23"/>
      <c r="MVK39" s="23"/>
      <c r="MVL39" s="23"/>
      <c r="MVM39" s="23"/>
      <c r="MVN39" s="23"/>
      <c r="MVO39" s="23"/>
      <c r="MVP39" s="23"/>
      <c r="MVQ39" s="23"/>
      <c r="MVR39" s="23"/>
      <c r="MVS39" s="23"/>
      <c r="MVT39" s="23"/>
      <c r="MVU39" s="23"/>
      <c r="MVV39" s="23"/>
      <c r="MVW39" s="23"/>
      <c r="MVX39" s="23"/>
      <c r="MVY39" s="23"/>
      <c r="MVZ39" s="23"/>
      <c r="MWA39" s="23"/>
      <c r="MWB39" s="23"/>
      <c r="MWC39" s="23"/>
      <c r="MWD39" s="23"/>
      <c r="MWE39" s="23"/>
      <c r="MWF39" s="23"/>
      <c r="MWG39" s="23"/>
      <c r="MWH39" s="23"/>
      <c r="MWI39" s="23"/>
      <c r="MWJ39" s="23"/>
      <c r="MWK39" s="23"/>
      <c r="MWL39" s="23"/>
      <c r="MWM39" s="23"/>
      <c r="MWN39" s="23"/>
      <c r="MWO39" s="23"/>
      <c r="MWP39" s="23"/>
      <c r="MWQ39" s="23"/>
      <c r="MWR39" s="23"/>
      <c r="MWS39" s="23"/>
      <c r="MWT39" s="23"/>
      <c r="MWU39" s="23"/>
      <c r="MWV39" s="23"/>
      <c r="MWW39" s="23"/>
      <c r="MWX39" s="23"/>
      <c r="MWY39" s="23"/>
      <c r="MWZ39" s="23"/>
      <c r="MXA39" s="23"/>
      <c r="MXB39" s="23"/>
      <c r="MXC39" s="23"/>
      <c r="MXD39" s="23"/>
      <c r="MXE39" s="23"/>
      <c r="MXF39" s="23"/>
      <c r="MXG39" s="23"/>
      <c r="MXH39" s="23"/>
      <c r="MXI39" s="23"/>
      <c r="MXJ39" s="23"/>
      <c r="MXK39" s="23"/>
      <c r="MXL39" s="23"/>
      <c r="MXM39" s="23"/>
      <c r="MXN39" s="23"/>
      <c r="MXO39" s="23"/>
      <c r="MXP39" s="23"/>
      <c r="MXQ39" s="23"/>
      <c r="MXR39" s="23"/>
      <c r="MXS39" s="23"/>
      <c r="MXT39" s="23"/>
      <c r="MXU39" s="23"/>
      <c r="MXV39" s="23"/>
      <c r="MXW39" s="23"/>
      <c r="MXX39" s="23"/>
      <c r="MXY39" s="23"/>
      <c r="MXZ39" s="23"/>
      <c r="MYA39" s="23"/>
      <c r="MYB39" s="23"/>
      <c r="MYC39" s="23"/>
      <c r="MYD39" s="23"/>
      <c r="MYE39" s="23"/>
      <c r="MYF39" s="23"/>
      <c r="MYG39" s="23"/>
      <c r="MYH39" s="23"/>
      <c r="MYI39" s="23"/>
      <c r="MYJ39" s="23"/>
      <c r="MYK39" s="23"/>
      <c r="MYL39" s="23"/>
      <c r="MYM39" s="23"/>
      <c r="MYN39" s="23"/>
      <c r="MYO39" s="23"/>
      <c r="MYP39" s="23"/>
      <c r="MYQ39" s="23"/>
      <c r="MYR39" s="23"/>
      <c r="MYS39" s="23"/>
      <c r="MYT39" s="23"/>
      <c r="MYU39" s="23"/>
      <c r="MYV39" s="23"/>
      <c r="MYW39" s="23"/>
      <c r="MYX39" s="23"/>
      <c r="MYY39" s="23"/>
      <c r="MYZ39" s="23"/>
      <c r="MZA39" s="23"/>
      <c r="MZB39" s="23"/>
      <c r="MZC39" s="23"/>
      <c r="MZD39" s="23"/>
      <c r="MZE39" s="23"/>
      <c r="MZF39" s="23"/>
      <c r="MZG39" s="23"/>
      <c r="MZH39" s="23"/>
      <c r="MZI39" s="23"/>
      <c r="MZJ39" s="23"/>
      <c r="MZK39" s="23"/>
      <c r="MZL39" s="23"/>
      <c r="MZM39" s="23"/>
      <c r="MZN39" s="23"/>
      <c r="MZO39" s="23"/>
      <c r="MZP39" s="23"/>
      <c r="MZQ39" s="23"/>
      <c r="MZR39" s="23"/>
      <c r="MZS39" s="23"/>
      <c r="MZT39" s="23"/>
      <c r="MZU39" s="23"/>
      <c r="MZV39" s="23"/>
      <c r="MZW39" s="23"/>
      <c r="MZX39" s="23"/>
      <c r="MZY39" s="23"/>
      <c r="MZZ39" s="23"/>
      <c r="NAA39" s="23"/>
      <c r="NAB39" s="23"/>
      <c r="NAC39" s="23"/>
      <c r="NAD39" s="23"/>
      <c r="NAE39" s="23"/>
      <c r="NAF39" s="23"/>
      <c r="NAG39" s="23"/>
      <c r="NAH39" s="23"/>
      <c r="NAI39" s="23"/>
      <c r="NAJ39" s="23"/>
      <c r="NAK39" s="23"/>
      <c r="NAL39" s="23"/>
      <c r="NAM39" s="23"/>
      <c r="NAN39" s="23"/>
      <c r="NAO39" s="23"/>
      <c r="NAP39" s="23"/>
      <c r="NAQ39" s="23"/>
      <c r="NAR39" s="23"/>
      <c r="NAS39" s="23"/>
      <c r="NAT39" s="23"/>
      <c r="NAU39" s="23"/>
      <c r="NAV39" s="23"/>
      <c r="NAW39" s="23"/>
      <c r="NAX39" s="23"/>
      <c r="NAY39" s="23"/>
      <c r="NAZ39" s="23"/>
      <c r="NBA39" s="23"/>
      <c r="NBB39" s="23"/>
      <c r="NBC39" s="23"/>
      <c r="NBD39" s="23"/>
      <c r="NBE39" s="23"/>
      <c r="NBF39" s="23"/>
      <c r="NBG39" s="23"/>
      <c r="NBH39" s="23"/>
      <c r="NBI39" s="23"/>
      <c r="NBJ39" s="23"/>
      <c r="NBK39" s="23"/>
      <c r="NBL39" s="23"/>
      <c r="NBM39" s="23"/>
      <c r="NBN39" s="23"/>
      <c r="NBO39" s="23"/>
      <c r="NBP39" s="23"/>
      <c r="NBQ39" s="23"/>
      <c r="NBR39" s="23"/>
      <c r="NBS39" s="23"/>
      <c r="NBT39" s="23"/>
      <c r="NBU39" s="23"/>
      <c r="NBV39" s="23"/>
      <c r="NBW39" s="23"/>
      <c r="NBX39" s="23"/>
      <c r="NBY39" s="23"/>
      <c r="NBZ39" s="23"/>
      <c r="NCA39" s="23"/>
      <c r="NCB39" s="23"/>
      <c r="NCC39" s="23"/>
      <c r="NCD39" s="23"/>
      <c r="NCE39" s="23"/>
      <c r="NCF39" s="23"/>
      <c r="NCG39" s="23"/>
      <c r="NCH39" s="23"/>
      <c r="NCI39" s="23"/>
      <c r="NCJ39" s="23"/>
      <c r="NCK39" s="23"/>
      <c r="NCL39" s="23"/>
      <c r="NCM39" s="23"/>
      <c r="NCN39" s="23"/>
      <c r="NCO39" s="23"/>
      <c r="NCP39" s="23"/>
      <c r="NCQ39" s="23"/>
      <c r="NCR39" s="23"/>
      <c r="NCS39" s="23"/>
      <c r="NCT39" s="23"/>
      <c r="NCU39" s="23"/>
      <c r="NCV39" s="23"/>
      <c r="NCW39" s="23"/>
      <c r="NCX39" s="23"/>
      <c r="NCY39" s="23"/>
      <c r="NCZ39" s="23"/>
      <c r="NDA39" s="23"/>
      <c r="NDB39" s="23"/>
      <c r="NDC39" s="23"/>
      <c r="NDD39" s="23"/>
      <c r="NDE39" s="23"/>
      <c r="NDF39" s="23"/>
      <c r="NDG39" s="23"/>
      <c r="NDH39" s="23"/>
      <c r="NDI39" s="23"/>
      <c r="NDJ39" s="23"/>
      <c r="NDK39" s="23"/>
      <c r="NDL39" s="23"/>
      <c r="NDM39" s="23"/>
      <c r="NDN39" s="23"/>
      <c r="NDO39" s="23"/>
      <c r="NDP39" s="23"/>
      <c r="NDQ39" s="23"/>
      <c r="NDR39" s="23"/>
      <c r="NDS39" s="23"/>
      <c r="NDT39" s="23"/>
      <c r="NDU39" s="23"/>
      <c r="NDV39" s="23"/>
      <c r="NDW39" s="23"/>
      <c r="NDX39" s="23"/>
      <c r="NDY39" s="23"/>
      <c r="NDZ39" s="23"/>
      <c r="NEA39" s="23"/>
      <c r="NEB39" s="23"/>
      <c r="NEC39" s="23"/>
      <c r="NED39" s="23"/>
      <c r="NEE39" s="23"/>
      <c r="NEF39" s="23"/>
      <c r="NEG39" s="23"/>
      <c r="NEH39" s="23"/>
      <c r="NEI39" s="23"/>
      <c r="NEJ39" s="23"/>
      <c r="NEK39" s="23"/>
      <c r="NEL39" s="23"/>
      <c r="NEM39" s="23"/>
      <c r="NEN39" s="23"/>
      <c r="NEO39" s="23"/>
      <c r="NEP39" s="23"/>
      <c r="NEQ39" s="23"/>
      <c r="NER39" s="23"/>
      <c r="NES39" s="23"/>
      <c r="NET39" s="23"/>
      <c r="NEU39" s="23"/>
      <c r="NEV39" s="23"/>
      <c r="NEW39" s="23"/>
      <c r="NEX39" s="23"/>
      <c r="NEY39" s="23"/>
      <c r="NEZ39" s="23"/>
      <c r="NFA39" s="23"/>
      <c r="NFB39" s="23"/>
      <c r="NFC39" s="23"/>
      <c r="NFD39" s="23"/>
      <c r="NFE39" s="23"/>
      <c r="NFF39" s="23"/>
      <c r="NFG39" s="23"/>
      <c r="NFH39" s="23"/>
      <c r="NFI39" s="23"/>
      <c r="NFJ39" s="23"/>
      <c r="NFK39" s="23"/>
      <c r="NFL39" s="23"/>
      <c r="NFM39" s="23"/>
      <c r="NFN39" s="23"/>
      <c r="NFO39" s="23"/>
      <c r="NFP39" s="23"/>
      <c r="NFQ39" s="23"/>
      <c r="NFR39" s="23"/>
      <c r="NFS39" s="23"/>
      <c r="NFT39" s="23"/>
      <c r="NFU39" s="23"/>
      <c r="NFV39" s="23"/>
      <c r="NFW39" s="23"/>
      <c r="NFX39" s="23"/>
      <c r="NFY39" s="23"/>
      <c r="NFZ39" s="23"/>
      <c r="NGA39" s="23"/>
      <c r="NGB39" s="23"/>
      <c r="NGC39" s="23"/>
      <c r="NGD39" s="23"/>
      <c r="NGE39" s="23"/>
      <c r="NGF39" s="23"/>
      <c r="NGG39" s="23"/>
      <c r="NGH39" s="23"/>
      <c r="NGI39" s="23"/>
      <c r="NGJ39" s="23"/>
      <c r="NGK39" s="23"/>
      <c r="NGL39" s="23"/>
      <c r="NGM39" s="23"/>
      <c r="NGN39" s="23"/>
      <c r="NGO39" s="23"/>
      <c r="NGP39" s="23"/>
      <c r="NGQ39" s="23"/>
      <c r="NGR39" s="23"/>
      <c r="NGS39" s="23"/>
      <c r="NGT39" s="23"/>
      <c r="NGU39" s="23"/>
      <c r="NGV39" s="23"/>
      <c r="NGW39" s="23"/>
      <c r="NGX39" s="23"/>
      <c r="NGY39" s="23"/>
      <c r="NGZ39" s="23"/>
      <c r="NHA39" s="23"/>
      <c r="NHB39" s="23"/>
      <c r="NHC39" s="23"/>
      <c r="NHD39" s="23"/>
      <c r="NHE39" s="23"/>
      <c r="NHF39" s="23"/>
      <c r="NHG39" s="23"/>
      <c r="NHH39" s="23"/>
      <c r="NHI39" s="23"/>
      <c r="NHJ39" s="23"/>
      <c r="NHK39" s="23"/>
      <c r="NHL39" s="23"/>
      <c r="NHM39" s="23"/>
      <c r="NHN39" s="23"/>
      <c r="NHO39" s="23"/>
      <c r="NHP39" s="23"/>
      <c r="NHQ39" s="23"/>
      <c r="NHR39" s="23"/>
      <c r="NHS39" s="23"/>
      <c r="NHT39" s="23"/>
      <c r="NHU39" s="23"/>
      <c r="NHV39" s="23"/>
      <c r="NHW39" s="23"/>
      <c r="NHX39" s="23"/>
      <c r="NHY39" s="23"/>
      <c r="NHZ39" s="23"/>
      <c r="NIA39" s="23"/>
      <c r="NIB39" s="23"/>
      <c r="NIC39" s="23"/>
      <c r="NID39" s="23"/>
      <c r="NIE39" s="23"/>
      <c r="NIF39" s="23"/>
      <c r="NIG39" s="23"/>
      <c r="NIH39" s="23"/>
      <c r="NII39" s="23"/>
      <c r="NIJ39" s="23"/>
      <c r="NIK39" s="23"/>
      <c r="NIL39" s="23"/>
      <c r="NIM39" s="23"/>
      <c r="NIN39" s="23"/>
      <c r="NIO39" s="23"/>
      <c r="NIP39" s="23"/>
      <c r="NIQ39" s="23"/>
      <c r="NIR39" s="23"/>
      <c r="NIS39" s="23"/>
      <c r="NIT39" s="23"/>
      <c r="NIU39" s="23"/>
      <c r="NIV39" s="23"/>
      <c r="NIW39" s="23"/>
      <c r="NIX39" s="23"/>
      <c r="NIY39" s="23"/>
      <c r="NIZ39" s="23"/>
      <c r="NJA39" s="23"/>
      <c r="NJB39" s="23"/>
      <c r="NJC39" s="23"/>
      <c r="NJD39" s="23"/>
      <c r="NJE39" s="23"/>
      <c r="NJF39" s="23"/>
      <c r="NJG39" s="23"/>
      <c r="NJH39" s="23"/>
      <c r="NJI39" s="23"/>
      <c r="NJJ39" s="23"/>
      <c r="NJK39" s="23"/>
      <c r="NJL39" s="23"/>
      <c r="NJM39" s="23"/>
      <c r="NJN39" s="23"/>
      <c r="NJO39" s="23"/>
      <c r="NJP39" s="23"/>
      <c r="NJQ39" s="23"/>
      <c r="NJR39" s="23"/>
      <c r="NJS39" s="23"/>
      <c r="NJT39" s="23"/>
      <c r="NJU39" s="23"/>
      <c r="NJV39" s="23"/>
      <c r="NJW39" s="23"/>
      <c r="NJX39" s="23"/>
      <c r="NJY39" s="23"/>
      <c r="NJZ39" s="23"/>
      <c r="NKA39" s="23"/>
      <c r="NKB39" s="23"/>
      <c r="NKC39" s="23"/>
      <c r="NKD39" s="23"/>
      <c r="NKE39" s="23"/>
      <c r="NKF39" s="23"/>
      <c r="NKG39" s="23"/>
      <c r="NKH39" s="23"/>
      <c r="NKI39" s="23"/>
      <c r="NKJ39" s="23"/>
      <c r="NKK39" s="23"/>
      <c r="NKL39" s="23"/>
      <c r="NKM39" s="23"/>
      <c r="NKN39" s="23"/>
      <c r="NKO39" s="23"/>
      <c r="NKP39" s="23"/>
      <c r="NKQ39" s="23"/>
      <c r="NKR39" s="23"/>
      <c r="NKS39" s="23"/>
      <c r="NKT39" s="23"/>
      <c r="NKU39" s="23"/>
      <c r="NKV39" s="23"/>
      <c r="NKW39" s="23"/>
      <c r="NKX39" s="23"/>
      <c r="NKY39" s="23"/>
      <c r="NKZ39" s="23"/>
      <c r="NLA39" s="23"/>
      <c r="NLB39" s="23"/>
      <c r="NLC39" s="23"/>
      <c r="NLD39" s="23"/>
      <c r="NLE39" s="23"/>
      <c r="NLF39" s="23"/>
      <c r="NLG39" s="23"/>
      <c r="NLH39" s="23"/>
      <c r="NLI39" s="23"/>
      <c r="NLJ39" s="23"/>
      <c r="NLK39" s="23"/>
      <c r="NLL39" s="23"/>
      <c r="NLM39" s="23"/>
      <c r="NLN39" s="23"/>
      <c r="NLO39" s="23"/>
      <c r="NLP39" s="23"/>
      <c r="NLQ39" s="23"/>
      <c r="NLR39" s="23"/>
      <c r="NLS39" s="23"/>
      <c r="NLT39" s="23"/>
      <c r="NLU39" s="23"/>
      <c r="NLV39" s="23"/>
      <c r="NLW39" s="23"/>
      <c r="NLX39" s="23"/>
      <c r="NLY39" s="23"/>
      <c r="NLZ39" s="23"/>
      <c r="NMA39" s="23"/>
      <c r="NMB39" s="23"/>
      <c r="NMC39" s="23"/>
      <c r="NMD39" s="23"/>
      <c r="NME39" s="23"/>
      <c r="NMF39" s="23"/>
      <c r="NMG39" s="23"/>
      <c r="NMH39" s="23"/>
      <c r="NMI39" s="23"/>
      <c r="NMJ39" s="23"/>
      <c r="NMK39" s="23"/>
      <c r="NML39" s="23"/>
      <c r="NMM39" s="23"/>
      <c r="NMN39" s="23"/>
      <c r="NMO39" s="23"/>
      <c r="NMP39" s="23"/>
      <c r="NMQ39" s="23"/>
      <c r="NMR39" s="23"/>
      <c r="NMS39" s="23"/>
      <c r="NMT39" s="23"/>
      <c r="NMU39" s="23"/>
      <c r="NMV39" s="23"/>
      <c r="NMW39" s="23"/>
      <c r="NMX39" s="23"/>
      <c r="NMY39" s="23"/>
      <c r="NMZ39" s="23"/>
      <c r="NNA39" s="23"/>
      <c r="NNB39" s="23"/>
      <c r="NNC39" s="23"/>
      <c r="NND39" s="23"/>
      <c r="NNE39" s="23"/>
      <c r="NNF39" s="23"/>
      <c r="NNG39" s="23"/>
      <c r="NNH39" s="23"/>
      <c r="NNI39" s="23"/>
      <c r="NNJ39" s="23"/>
      <c r="NNK39" s="23"/>
      <c r="NNL39" s="23"/>
      <c r="NNM39" s="23"/>
      <c r="NNN39" s="23"/>
      <c r="NNO39" s="23"/>
      <c r="NNP39" s="23"/>
      <c r="NNQ39" s="23"/>
      <c r="NNR39" s="23"/>
      <c r="NNS39" s="23"/>
      <c r="NNT39" s="23"/>
      <c r="NNU39" s="23"/>
      <c r="NNV39" s="23"/>
      <c r="NNW39" s="23"/>
      <c r="NNX39" s="23"/>
      <c r="NNY39" s="23"/>
      <c r="NNZ39" s="23"/>
      <c r="NOA39" s="23"/>
      <c r="NOB39" s="23"/>
      <c r="NOC39" s="23"/>
      <c r="NOD39" s="23"/>
      <c r="NOE39" s="23"/>
      <c r="NOF39" s="23"/>
      <c r="NOG39" s="23"/>
      <c r="NOH39" s="23"/>
      <c r="NOI39" s="23"/>
      <c r="NOJ39" s="23"/>
      <c r="NOK39" s="23"/>
      <c r="NOL39" s="23"/>
      <c r="NOM39" s="23"/>
      <c r="NON39" s="23"/>
      <c r="NOO39" s="23"/>
      <c r="NOP39" s="23"/>
      <c r="NOQ39" s="23"/>
      <c r="NOR39" s="23"/>
      <c r="NOS39" s="23"/>
      <c r="NOT39" s="23"/>
      <c r="NOU39" s="23"/>
      <c r="NOV39" s="23"/>
      <c r="NOW39" s="23"/>
      <c r="NOX39" s="23"/>
      <c r="NOY39" s="23"/>
      <c r="NOZ39" s="23"/>
      <c r="NPA39" s="23"/>
      <c r="NPB39" s="23"/>
      <c r="NPC39" s="23"/>
      <c r="NPD39" s="23"/>
      <c r="NPE39" s="23"/>
      <c r="NPF39" s="23"/>
      <c r="NPG39" s="23"/>
      <c r="NPH39" s="23"/>
      <c r="NPI39" s="23"/>
      <c r="NPJ39" s="23"/>
      <c r="NPK39" s="23"/>
      <c r="NPL39" s="23"/>
      <c r="NPM39" s="23"/>
      <c r="NPN39" s="23"/>
      <c r="NPO39" s="23"/>
      <c r="NPP39" s="23"/>
      <c r="NPQ39" s="23"/>
      <c r="NPR39" s="23"/>
      <c r="NPS39" s="23"/>
      <c r="NPT39" s="23"/>
      <c r="NPU39" s="23"/>
      <c r="NPV39" s="23"/>
      <c r="NPW39" s="23"/>
      <c r="NPX39" s="23"/>
      <c r="NPY39" s="23"/>
      <c r="NPZ39" s="23"/>
      <c r="NQA39" s="23"/>
      <c r="NQB39" s="23"/>
      <c r="NQC39" s="23"/>
      <c r="NQD39" s="23"/>
      <c r="NQE39" s="23"/>
      <c r="NQF39" s="23"/>
      <c r="NQG39" s="23"/>
      <c r="NQH39" s="23"/>
      <c r="NQI39" s="23"/>
      <c r="NQJ39" s="23"/>
      <c r="NQK39" s="23"/>
      <c r="NQL39" s="23"/>
      <c r="NQM39" s="23"/>
      <c r="NQN39" s="23"/>
      <c r="NQO39" s="23"/>
      <c r="NQP39" s="23"/>
      <c r="NQQ39" s="23"/>
      <c r="NQR39" s="23"/>
      <c r="NQS39" s="23"/>
      <c r="NQT39" s="23"/>
      <c r="NQU39" s="23"/>
      <c r="NQV39" s="23"/>
      <c r="NQW39" s="23"/>
      <c r="NQX39" s="23"/>
      <c r="NQY39" s="23"/>
      <c r="NQZ39" s="23"/>
      <c r="NRA39" s="23"/>
      <c r="NRB39" s="23"/>
      <c r="NRC39" s="23"/>
      <c r="NRD39" s="23"/>
      <c r="NRE39" s="23"/>
      <c r="NRF39" s="23"/>
      <c r="NRG39" s="23"/>
      <c r="NRH39" s="23"/>
      <c r="NRI39" s="23"/>
      <c r="NRJ39" s="23"/>
      <c r="NRK39" s="23"/>
      <c r="NRL39" s="23"/>
      <c r="NRM39" s="23"/>
      <c r="NRN39" s="23"/>
      <c r="NRO39" s="23"/>
      <c r="NRP39" s="23"/>
      <c r="NRQ39" s="23"/>
      <c r="NRR39" s="23"/>
      <c r="NRS39" s="23"/>
      <c r="NRT39" s="23"/>
      <c r="NRU39" s="23"/>
      <c r="NRV39" s="23"/>
      <c r="NRW39" s="23"/>
      <c r="NRX39" s="23"/>
      <c r="NRY39" s="23"/>
      <c r="NRZ39" s="23"/>
      <c r="NSA39" s="23"/>
      <c r="NSB39" s="23"/>
      <c r="NSC39" s="23"/>
      <c r="NSD39" s="23"/>
      <c r="NSE39" s="23"/>
      <c r="NSF39" s="23"/>
      <c r="NSG39" s="23"/>
      <c r="NSH39" s="23"/>
      <c r="NSI39" s="23"/>
      <c r="NSJ39" s="23"/>
      <c r="NSK39" s="23"/>
      <c r="NSL39" s="23"/>
      <c r="NSM39" s="23"/>
      <c r="NSN39" s="23"/>
      <c r="NSO39" s="23"/>
      <c r="NSP39" s="23"/>
      <c r="NSQ39" s="23"/>
      <c r="NSR39" s="23"/>
      <c r="NSS39" s="23"/>
      <c r="NST39" s="23"/>
      <c r="NSU39" s="23"/>
      <c r="NSV39" s="23"/>
      <c r="NSW39" s="23"/>
      <c r="NSX39" s="23"/>
      <c r="NSY39" s="23"/>
      <c r="NSZ39" s="23"/>
      <c r="NTA39" s="23"/>
      <c r="NTB39" s="23"/>
      <c r="NTC39" s="23"/>
      <c r="NTD39" s="23"/>
      <c r="NTE39" s="23"/>
      <c r="NTF39" s="23"/>
      <c r="NTG39" s="23"/>
      <c r="NTH39" s="23"/>
      <c r="NTI39" s="23"/>
      <c r="NTJ39" s="23"/>
      <c r="NTK39" s="23"/>
      <c r="NTL39" s="23"/>
      <c r="NTM39" s="23"/>
      <c r="NTN39" s="23"/>
      <c r="NTO39" s="23"/>
      <c r="NTP39" s="23"/>
      <c r="NTQ39" s="23"/>
      <c r="NTR39" s="23"/>
      <c r="NTS39" s="23"/>
      <c r="NTT39" s="23"/>
      <c r="NTU39" s="23"/>
      <c r="NTV39" s="23"/>
      <c r="NTW39" s="23"/>
      <c r="NTX39" s="23"/>
      <c r="NTY39" s="23"/>
      <c r="NTZ39" s="23"/>
      <c r="NUA39" s="23"/>
      <c r="NUB39" s="23"/>
      <c r="NUC39" s="23"/>
      <c r="NUD39" s="23"/>
      <c r="NUE39" s="23"/>
      <c r="NUF39" s="23"/>
      <c r="NUG39" s="23"/>
      <c r="NUH39" s="23"/>
      <c r="NUI39" s="23"/>
      <c r="NUJ39" s="23"/>
      <c r="NUK39" s="23"/>
      <c r="NUL39" s="23"/>
      <c r="NUM39" s="23"/>
      <c r="NUN39" s="23"/>
      <c r="NUO39" s="23"/>
      <c r="NUP39" s="23"/>
      <c r="NUQ39" s="23"/>
      <c r="NUR39" s="23"/>
      <c r="NUS39" s="23"/>
      <c r="NUT39" s="23"/>
      <c r="NUU39" s="23"/>
      <c r="NUV39" s="23"/>
      <c r="NUW39" s="23"/>
      <c r="NUX39" s="23"/>
      <c r="NUY39" s="23"/>
      <c r="NUZ39" s="23"/>
      <c r="NVA39" s="23"/>
      <c r="NVB39" s="23"/>
      <c r="NVC39" s="23"/>
      <c r="NVD39" s="23"/>
      <c r="NVE39" s="23"/>
      <c r="NVF39" s="23"/>
      <c r="NVG39" s="23"/>
      <c r="NVH39" s="23"/>
      <c r="NVI39" s="23"/>
      <c r="NVJ39" s="23"/>
      <c r="NVK39" s="23"/>
      <c r="NVL39" s="23"/>
      <c r="NVM39" s="23"/>
      <c r="NVN39" s="23"/>
      <c r="NVO39" s="23"/>
      <c r="NVP39" s="23"/>
      <c r="NVQ39" s="23"/>
      <c r="NVR39" s="23"/>
      <c r="NVS39" s="23"/>
      <c r="NVT39" s="23"/>
      <c r="NVU39" s="23"/>
      <c r="NVV39" s="23"/>
      <c r="NVW39" s="23"/>
      <c r="NVX39" s="23"/>
      <c r="NVY39" s="23"/>
      <c r="NVZ39" s="23"/>
      <c r="NWA39" s="23"/>
      <c r="NWB39" s="23"/>
      <c r="NWC39" s="23"/>
      <c r="NWD39" s="23"/>
      <c r="NWE39" s="23"/>
      <c r="NWF39" s="23"/>
      <c r="NWG39" s="23"/>
      <c r="NWH39" s="23"/>
      <c r="NWI39" s="23"/>
      <c r="NWJ39" s="23"/>
      <c r="NWK39" s="23"/>
      <c r="NWL39" s="23"/>
      <c r="NWM39" s="23"/>
      <c r="NWN39" s="23"/>
      <c r="NWO39" s="23"/>
      <c r="NWP39" s="23"/>
      <c r="NWQ39" s="23"/>
      <c r="NWR39" s="23"/>
      <c r="NWS39" s="23"/>
      <c r="NWT39" s="23"/>
      <c r="NWU39" s="23"/>
      <c r="NWV39" s="23"/>
      <c r="NWW39" s="23"/>
      <c r="NWX39" s="23"/>
      <c r="NWY39" s="23"/>
      <c r="NWZ39" s="23"/>
      <c r="NXA39" s="23"/>
      <c r="NXB39" s="23"/>
      <c r="NXC39" s="23"/>
      <c r="NXD39" s="23"/>
      <c r="NXE39" s="23"/>
      <c r="NXF39" s="23"/>
      <c r="NXG39" s="23"/>
      <c r="NXH39" s="23"/>
      <c r="NXI39" s="23"/>
      <c r="NXJ39" s="23"/>
      <c r="NXK39" s="23"/>
      <c r="NXL39" s="23"/>
      <c r="NXM39" s="23"/>
      <c r="NXN39" s="23"/>
      <c r="NXO39" s="23"/>
      <c r="NXP39" s="23"/>
      <c r="NXQ39" s="23"/>
      <c r="NXR39" s="23"/>
      <c r="NXS39" s="23"/>
      <c r="NXT39" s="23"/>
      <c r="NXU39" s="23"/>
      <c r="NXV39" s="23"/>
      <c r="NXW39" s="23"/>
      <c r="NXX39" s="23"/>
      <c r="NXY39" s="23"/>
      <c r="NXZ39" s="23"/>
      <c r="NYA39" s="23"/>
      <c r="NYB39" s="23"/>
      <c r="NYC39" s="23"/>
      <c r="NYD39" s="23"/>
      <c r="NYE39" s="23"/>
      <c r="NYF39" s="23"/>
      <c r="NYG39" s="23"/>
      <c r="NYH39" s="23"/>
      <c r="NYI39" s="23"/>
      <c r="NYJ39" s="23"/>
      <c r="NYK39" s="23"/>
      <c r="NYL39" s="23"/>
      <c r="NYM39" s="23"/>
      <c r="NYN39" s="23"/>
      <c r="NYO39" s="23"/>
      <c r="NYP39" s="23"/>
      <c r="NYQ39" s="23"/>
      <c r="NYR39" s="23"/>
      <c r="NYS39" s="23"/>
      <c r="NYT39" s="23"/>
      <c r="NYU39" s="23"/>
      <c r="NYV39" s="23"/>
      <c r="NYW39" s="23"/>
      <c r="NYX39" s="23"/>
      <c r="NYY39" s="23"/>
      <c r="NYZ39" s="23"/>
      <c r="NZA39" s="23"/>
      <c r="NZB39" s="23"/>
      <c r="NZC39" s="23"/>
      <c r="NZD39" s="23"/>
      <c r="NZE39" s="23"/>
      <c r="NZF39" s="23"/>
      <c r="NZG39" s="23"/>
      <c r="NZH39" s="23"/>
      <c r="NZI39" s="23"/>
      <c r="NZJ39" s="23"/>
      <c r="NZK39" s="23"/>
      <c r="NZL39" s="23"/>
      <c r="NZM39" s="23"/>
      <c r="NZN39" s="23"/>
      <c r="NZO39" s="23"/>
      <c r="NZP39" s="23"/>
      <c r="NZQ39" s="23"/>
      <c r="NZR39" s="23"/>
      <c r="NZS39" s="23"/>
      <c r="NZT39" s="23"/>
      <c r="NZU39" s="23"/>
      <c r="NZV39" s="23"/>
      <c r="NZW39" s="23"/>
      <c r="NZX39" s="23"/>
      <c r="NZY39" s="23"/>
      <c r="NZZ39" s="23"/>
      <c r="OAA39" s="23"/>
      <c r="OAB39" s="23"/>
      <c r="OAC39" s="23"/>
      <c r="OAD39" s="23"/>
      <c r="OAE39" s="23"/>
      <c r="OAF39" s="23"/>
      <c r="OAG39" s="23"/>
      <c r="OAH39" s="23"/>
      <c r="OAI39" s="23"/>
      <c r="OAJ39" s="23"/>
      <c r="OAK39" s="23"/>
      <c r="OAL39" s="23"/>
      <c r="OAM39" s="23"/>
      <c r="OAN39" s="23"/>
      <c r="OAO39" s="23"/>
      <c r="OAP39" s="23"/>
      <c r="OAQ39" s="23"/>
      <c r="OAR39" s="23"/>
      <c r="OAS39" s="23"/>
      <c r="OAT39" s="23"/>
      <c r="OAU39" s="23"/>
      <c r="OAV39" s="23"/>
      <c r="OAW39" s="23"/>
      <c r="OAX39" s="23"/>
      <c r="OAY39" s="23"/>
      <c r="OAZ39" s="23"/>
      <c r="OBA39" s="23"/>
      <c r="OBB39" s="23"/>
      <c r="OBC39" s="23"/>
      <c r="OBD39" s="23"/>
      <c r="OBE39" s="23"/>
      <c r="OBF39" s="23"/>
      <c r="OBG39" s="23"/>
      <c r="OBH39" s="23"/>
      <c r="OBI39" s="23"/>
      <c r="OBJ39" s="23"/>
      <c r="OBK39" s="23"/>
      <c r="OBL39" s="23"/>
      <c r="OBM39" s="23"/>
      <c r="OBN39" s="23"/>
      <c r="OBO39" s="23"/>
      <c r="OBP39" s="23"/>
      <c r="OBQ39" s="23"/>
      <c r="OBR39" s="23"/>
      <c r="OBS39" s="23"/>
      <c r="OBT39" s="23"/>
      <c r="OBU39" s="23"/>
      <c r="OBV39" s="23"/>
      <c r="OBW39" s="23"/>
      <c r="OBX39" s="23"/>
      <c r="OBY39" s="23"/>
      <c r="OBZ39" s="23"/>
      <c r="OCA39" s="23"/>
      <c r="OCB39" s="23"/>
      <c r="OCC39" s="23"/>
      <c r="OCD39" s="23"/>
      <c r="OCE39" s="23"/>
      <c r="OCF39" s="23"/>
      <c r="OCG39" s="23"/>
      <c r="OCH39" s="23"/>
      <c r="OCI39" s="23"/>
      <c r="OCJ39" s="23"/>
      <c r="OCK39" s="23"/>
      <c r="OCL39" s="23"/>
      <c r="OCM39" s="23"/>
      <c r="OCN39" s="23"/>
      <c r="OCO39" s="23"/>
      <c r="OCP39" s="23"/>
      <c r="OCQ39" s="23"/>
      <c r="OCR39" s="23"/>
      <c r="OCS39" s="23"/>
      <c r="OCT39" s="23"/>
      <c r="OCU39" s="23"/>
      <c r="OCV39" s="23"/>
      <c r="OCW39" s="23"/>
      <c r="OCX39" s="23"/>
      <c r="OCY39" s="23"/>
      <c r="OCZ39" s="23"/>
      <c r="ODA39" s="23"/>
      <c r="ODB39" s="23"/>
      <c r="ODC39" s="23"/>
      <c r="ODD39" s="23"/>
      <c r="ODE39" s="23"/>
      <c r="ODF39" s="23"/>
      <c r="ODG39" s="23"/>
      <c r="ODH39" s="23"/>
      <c r="ODI39" s="23"/>
      <c r="ODJ39" s="23"/>
      <c r="ODK39" s="23"/>
      <c r="ODL39" s="23"/>
      <c r="ODM39" s="23"/>
      <c r="ODN39" s="23"/>
      <c r="ODO39" s="23"/>
      <c r="ODP39" s="23"/>
      <c r="ODQ39" s="23"/>
      <c r="ODR39" s="23"/>
      <c r="ODS39" s="23"/>
      <c r="ODT39" s="23"/>
      <c r="ODU39" s="23"/>
      <c r="ODV39" s="23"/>
      <c r="ODW39" s="23"/>
      <c r="ODX39" s="23"/>
      <c r="ODY39" s="23"/>
      <c r="ODZ39" s="23"/>
      <c r="OEA39" s="23"/>
      <c r="OEB39" s="23"/>
      <c r="OEC39" s="23"/>
      <c r="OED39" s="23"/>
      <c r="OEE39" s="23"/>
      <c r="OEF39" s="23"/>
      <c r="OEG39" s="23"/>
      <c r="OEH39" s="23"/>
      <c r="OEI39" s="23"/>
      <c r="OEJ39" s="23"/>
      <c r="OEK39" s="23"/>
      <c r="OEL39" s="23"/>
      <c r="OEM39" s="23"/>
      <c r="OEN39" s="23"/>
      <c r="OEO39" s="23"/>
      <c r="OEP39" s="23"/>
      <c r="OEQ39" s="23"/>
      <c r="OER39" s="23"/>
      <c r="OES39" s="23"/>
      <c r="OET39" s="23"/>
      <c r="OEU39" s="23"/>
      <c r="OEV39" s="23"/>
      <c r="OEW39" s="23"/>
      <c r="OEX39" s="23"/>
      <c r="OEY39" s="23"/>
      <c r="OEZ39" s="23"/>
      <c r="OFA39" s="23"/>
      <c r="OFB39" s="23"/>
      <c r="OFC39" s="23"/>
      <c r="OFD39" s="23"/>
      <c r="OFE39" s="23"/>
      <c r="OFF39" s="23"/>
      <c r="OFG39" s="23"/>
      <c r="OFH39" s="23"/>
      <c r="OFI39" s="23"/>
      <c r="OFJ39" s="23"/>
      <c r="OFK39" s="23"/>
      <c r="OFL39" s="23"/>
      <c r="OFM39" s="23"/>
      <c r="OFN39" s="23"/>
      <c r="OFO39" s="23"/>
      <c r="OFP39" s="23"/>
      <c r="OFQ39" s="23"/>
      <c r="OFR39" s="23"/>
      <c r="OFS39" s="23"/>
      <c r="OFT39" s="23"/>
      <c r="OFU39" s="23"/>
      <c r="OFV39" s="23"/>
      <c r="OFW39" s="23"/>
      <c r="OFX39" s="23"/>
      <c r="OFY39" s="23"/>
      <c r="OFZ39" s="23"/>
      <c r="OGA39" s="23"/>
      <c r="OGB39" s="23"/>
      <c r="OGC39" s="23"/>
      <c r="OGD39" s="23"/>
      <c r="OGE39" s="23"/>
      <c r="OGF39" s="23"/>
      <c r="OGG39" s="23"/>
      <c r="OGH39" s="23"/>
      <c r="OGI39" s="23"/>
      <c r="OGJ39" s="23"/>
      <c r="OGK39" s="23"/>
      <c r="OGL39" s="23"/>
      <c r="OGM39" s="23"/>
      <c r="OGN39" s="23"/>
      <c r="OGO39" s="23"/>
      <c r="OGP39" s="23"/>
      <c r="OGQ39" s="23"/>
      <c r="OGR39" s="23"/>
      <c r="OGS39" s="23"/>
      <c r="OGT39" s="23"/>
      <c r="OGU39" s="23"/>
      <c r="OGV39" s="23"/>
      <c r="OGW39" s="23"/>
      <c r="OGX39" s="23"/>
      <c r="OGY39" s="23"/>
      <c r="OGZ39" s="23"/>
      <c r="OHA39" s="23"/>
      <c r="OHB39" s="23"/>
      <c r="OHC39" s="23"/>
      <c r="OHD39" s="23"/>
      <c r="OHE39" s="23"/>
      <c r="OHF39" s="23"/>
      <c r="OHG39" s="23"/>
      <c r="OHH39" s="23"/>
      <c r="OHI39" s="23"/>
      <c r="OHJ39" s="23"/>
      <c r="OHK39" s="23"/>
      <c r="OHL39" s="23"/>
      <c r="OHM39" s="23"/>
      <c r="OHN39" s="23"/>
      <c r="OHO39" s="23"/>
      <c r="OHP39" s="23"/>
      <c r="OHQ39" s="23"/>
      <c r="OHR39" s="23"/>
      <c r="OHS39" s="23"/>
      <c r="OHT39" s="23"/>
      <c r="OHU39" s="23"/>
      <c r="OHV39" s="23"/>
      <c r="OHW39" s="23"/>
      <c r="OHX39" s="23"/>
      <c r="OHY39" s="23"/>
      <c r="OHZ39" s="23"/>
      <c r="OIA39" s="23"/>
      <c r="OIB39" s="23"/>
      <c r="OIC39" s="23"/>
      <c r="OID39" s="23"/>
      <c r="OIE39" s="23"/>
      <c r="OIF39" s="23"/>
      <c r="OIG39" s="23"/>
      <c r="OIH39" s="23"/>
      <c r="OII39" s="23"/>
      <c r="OIJ39" s="23"/>
      <c r="OIK39" s="23"/>
      <c r="OIL39" s="23"/>
      <c r="OIM39" s="23"/>
      <c r="OIN39" s="23"/>
      <c r="OIO39" s="23"/>
      <c r="OIP39" s="23"/>
      <c r="OIQ39" s="23"/>
      <c r="OIR39" s="23"/>
      <c r="OIS39" s="23"/>
      <c r="OIT39" s="23"/>
      <c r="OIU39" s="23"/>
      <c r="OIV39" s="23"/>
      <c r="OIW39" s="23"/>
      <c r="OIX39" s="23"/>
      <c r="OIY39" s="23"/>
      <c r="OIZ39" s="23"/>
      <c r="OJA39" s="23"/>
      <c r="OJB39" s="23"/>
      <c r="OJC39" s="23"/>
      <c r="OJD39" s="23"/>
      <c r="OJE39" s="23"/>
      <c r="OJF39" s="23"/>
      <c r="OJG39" s="23"/>
      <c r="OJH39" s="23"/>
      <c r="OJI39" s="23"/>
      <c r="OJJ39" s="23"/>
      <c r="OJK39" s="23"/>
      <c r="OJL39" s="23"/>
      <c r="OJM39" s="23"/>
      <c r="OJN39" s="23"/>
      <c r="OJO39" s="23"/>
      <c r="OJP39" s="23"/>
      <c r="OJQ39" s="23"/>
      <c r="OJR39" s="23"/>
      <c r="OJS39" s="23"/>
      <c r="OJT39" s="23"/>
      <c r="OJU39" s="23"/>
      <c r="OJV39" s="23"/>
      <c r="OJW39" s="23"/>
      <c r="OJX39" s="23"/>
      <c r="OJY39" s="23"/>
      <c r="OJZ39" s="23"/>
      <c r="OKA39" s="23"/>
      <c r="OKB39" s="23"/>
      <c r="OKC39" s="23"/>
      <c r="OKD39" s="23"/>
      <c r="OKE39" s="23"/>
      <c r="OKF39" s="23"/>
      <c r="OKG39" s="23"/>
      <c r="OKH39" s="23"/>
      <c r="OKI39" s="23"/>
      <c r="OKJ39" s="23"/>
      <c r="OKK39" s="23"/>
      <c r="OKL39" s="23"/>
      <c r="OKM39" s="23"/>
      <c r="OKN39" s="23"/>
      <c r="OKO39" s="23"/>
      <c r="OKP39" s="23"/>
      <c r="OKQ39" s="23"/>
      <c r="OKR39" s="23"/>
      <c r="OKS39" s="23"/>
      <c r="OKT39" s="23"/>
      <c r="OKU39" s="23"/>
      <c r="OKV39" s="23"/>
      <c r="OKW39" s="23"/>
      <c r="OKX39" s="23"/>
      <c r="OKY39" s="23"/>
      <c r="OKZ39" s="23"/>
      <c r="OLA39" s="23"/>
      <c r="OLB39" s="23"/>
      <c r="OLC39" s="23"/>
      <c r="OLD39" s="23"/>
      <c r="OLE39" s="23"/>
      <c r="OLF39" s="23"/>
      <c r="OLG39" s="23"/>
      <c r="OLH39" s="23"/>
      <c r="OLI39" s="23"/>
      <c r="OLJ39" s="23"/>
      <c r="OLK39" s="23"/>
      <c r="OLL39" s="23"/>
      <c r="OLM39" s="23"/>
      <c r="OLN39" s="23"/>
      <c r="OLO39" s="23"/>
      <c r="OLP39" s="23"/>
      <c r="OLQ39" s="23"/>
      <c r="OLR39" s="23"/>
      <c r="OLS39" s="23"/>
      <c r="OLT39" s="23"/>
      <c r="OLU39" s="23"/>
      <c r="OLV39" s="23"/>
      <c r="OLW39" s="23"/>
      <c r="OLX39" s="23"/>
      <c r="OLY39" s="23"/>
      <c r="OLZ39" s="23"/>
      <c r="OMA39" s="23"/>
      <c r="OMB39" s="23"/>
      <c r="OMC39" s="23"/>
      <c r="OMD39" s="23"/>
      <c r="OME39" s="23"/>
      <c r="OMF39" s="23"/>
      <c r="OMG39" s="23"/>
      <c r="OMH39" s="23"/>
      <c r="OMI39" s="23"/>
      <c r="OMJ39" s="23"/>
      <c r="OMK39" s="23"/>
      <c r="OML39" s="23"/>
      <c r="OMM39" s="23"/>
      <c r="OMN39" s="23"/>
      <c r="OMO39" s="23"/>
      <c r="OMP39" s="23"/>
      <c r="OMQ39" s="23"/>
      <c r="OMR39" s="23"/>
      <c r="OMS39" s="23"/>
      <c r="OMT39" s="23"/>
      <c r="OMU39" s="23"/>
      <c r="OMV39" s="23"/>
      <c r="OMW39" s="23"/>
      <c r="OMX39" s="23"/>
      <c r="OMY39" s="23"/>
      <c r="OMZ39" s="23"/>
      <c r="ONA39" s="23"/>
      <c r="ONB39" s="23"/>
      <c r="ONC39" s="23"/>
      <c r="OND39" s="23"/>
      <c r="ONE39" s="23"/>
      <c r="ONF39" s="23"/>
      <c r="ONG39" s="23"/>
      <c r="ONH39" s="23"/>
      <c r="ONI39" s="23"/>
      <c r="ONJ39" s="23"/>
      <c r="ONK39" s="23"/>
      <c r="ONL39" s="23"/>
      <c r="ONM39" s="23"/>
      <c r="ONN39" s="23"/>
      <c r="ONO39" s="23"/>
      <c r="ONP39" s="23"/>
      <c r="ONQ39" s="23"/>
      <c r="ONR39" s="23"/>
      <c r="ONS39" s="23"/>
      <c r="ONT39" s="23"/>
      <c r="ONU39" s="23"/>
      <c r="ONV39" s="23"/>
      <c r="ONW39" s="23"/>
      <c r="ONX39" s="23"/>
      <c r="ONY39" s="23"/>
      <c r="ONZ39" s="23"/>
      <c r="OOA39" s="23"/>
      <c r="OOB39" s="23"/>
      <c r="OOC39" s="23"/>
      <c r="OOD39" s="23"/>
      <c r="OOE39" s="23"/>
      <c r="OOF39" s="23"/>
      <c r="OOG39" s="23"/>
      <c r="OOH39" s="23"/>
      <c r="OOI39" s="23"/>
      <c r="OOJ39" s="23"/>
      <c r="OOK39" s="23"/>
      <c r="OOL39" s="23"/>
      <c r="OOM39" s="23"/>
      <c r="OON39" s="23"/>
      <c r="OOO39" s="23"/>
      <c r="OOP39" s="23"/>
      <c r="OOQ39" s="23"/>
      <c r="OOR39" s="23"/>
      <c r="OOS39" s="23"/>
      <c r="OOT39" s="23"/>
      <c r="OOU39" s="23"/>
      <c r="OOV39" s="23"/>
      <c r="OOW39" s="23"/>
      <c r="OOX39" s="23"/>
      <c r="OOY39" s="23"/>
      <c r="OOZ39" s="23"/>
      <c r="OPA39" s="23"/>
      <c r="OPB39" s="23"/>
      <c r="OPC39" s="23"/>
      <c r="OPD39" s="23"/>
      <c r="OPE39" s="23"/>
      <c r="OPF39" s="23"/>
      <c r="OPG39" s="23"/>
      <c r="OPH39" s="23"/>
      <c r="OPI39" s="23"/>
      <c r="OPJ39" s="23"/>
      <c r="OPK39" s="23"/>
      <c r="OPL39" s="23"/>
      <c r="OPM39" s="23"/>
      <c r="OPN39" s="23"/>
      <c r="OPO39" s="23"/>
      <c r="OPP39" s="23"/>
      <c r="OPQ39" s="23"/>
      <c r="OPR39" s="23"/>
      <c r="OPS39" s="23"/>
      <c r="OPT39" s="23"/>
      <c r="OPU39" s="23"/>
      <c r="OPV39" s="23"/>
      <c r="OPW39" s="23"/>
      <c r="OPX39" s="23"/>
      <c r="OPY39" s="23"/>
      <c r="OPZ39" s="23"/>
      <c r="OQA39" s="23"/>
      <c r="OQB39" s="23"/>
      <c r="OQC39" s="23"/>
      <c r="OQD39" s="23"/>
      <c r="OQE39" s="23"/>
      <c r="OQF39" s="23"/>
      <c r="OQG39" s="23"/>
      <c r="OQH39" s="23"/>
      <c r="OQI39" s="23"/>
      <c r="OQJ39" s="23"/>
      <c r="OQK39" s="23"/>
      <c r="OQL39" s="23"/>
      <c r="OQM39" s="23"/>
      <c r="OQN39" s="23"/>
      <c r="OQO39" s="23"/>
      <c r="OQP39" s="23"/>
      <c r="OQQ39" s="23"/>
      <c r="OQR39" s="23"/>
      <c r="OQS39" s="23"/>
      <c r="OQT39" s="23"/>
      <c r="OQU39" s="23"/>
      <c r="OQV39" s="23"/>
      <c r="OQW39" s="23"/>
      <c r="OQX39" s="23"/>
      <c r="OQY39" s="23"/>
      <c r="OQZ39" s="23"/>
      <c r="ORA39" s="23"/>
      <c r="ORB39" s="23"/>
      <c r="ORC39" s="23"/>
      <c r="ORD39" s="23"/>
      <c r="ORE39" s="23"/>
      <c r="ORF39" s="23"/>
      <c r="ORG39" s="23"/>
      <c r="ORH39" s="23"/>
      <c r="ORI39" s="23"/>
      <c r="ORJ39" s="23"/>
      <c r="ORK39" s="23"/>
      <c r="ORL39" s="23"/>
      <c r="ORM39" s="23"/>
      <c r="ORN39" s="23"/>
      <c r="ORO39" s="23"/>
      <c r="ORP39" s="23"/>
      <c r="ORQ39" s="23"/>
      <c r="ORR39" s="23"/>
      <c r="ORS39" s="23"/>
      <c r="ORT39" s="23"/>
      <c r="ORU39" s="23"/>
      <c r="ORV39" s="23"/>
      <c r="ORW39" s="23"/>
      <c r="ORX39" s="23"/>
      <c r="ORY39" s="23"/>
      <c r="ORZ39" s="23"/>
      <c r="OSA39" s="23"/>
      <c r="OSB39" s="23"/>
      <c r="OSC39" s="23"/>
      <c r="OSD39" s="23"/>
      <c r="OSE39" s="23"/>
      <c r="OSF39" s="23"/>
      <c r="OSG39" s="23"/>
      <c r="OSH39" s="23"/>
      <c r="OSI39" s="23"/>
      <c r="OSJ39" s="23"/>
      <c r="OSK39" s="23"/>
      <c r="OSL39" s="23"/>
      <c r="OSM39" s="23"/>
      <c r="OSN39" s="23"/>
      <c r="OSO39" s="23"/>
      <c r="OSP39" s="23"/>
      <c r="OSQ39" s="23"/>
      <c r="OSR39" s="23"/>
      <c r="OSS39" s="23"/>
      <c r="OST39" s="23"/>
      <c r="OSU39" s="23"/>
      <c r="OSV39" s="23"/>
      <c r="OSW39" s="23"/>
      <c r="OSX39" s="23"/>
      <c r="OSY39" s="23"/>
      <c r="OSZ39" s="23"/>
      <c r="OTA39" s="23"/>
      <c r="OTB39" s="23"/>
      <c r="OTC39" s="23"/>
      <c r="OTD39" s="23"/>
      <c r="OTE39" s="23"/>
      <c r="OTF39" s="23"/>
      <c r="OTG39" s="23"/>
      <c r="OTH39" s="23"/>
      <c r="OTI39" s="23"/>
      <c r="OTJ39" s="23"/>
      <c r="OTK39" s="23"/>
      <c r="OTL39" s="23"/>
      <c r="OTM39" s="23"/>
      <c r="OTN39" s="23"/>
      <c r="OTO39" s="23"/>
      <c r="OTP39" s="23"/>
      <c r="OTQ39" s="23"/>
      <c r="OTR39" s="23"/>
      <c r="OTS39" s="23"/>
      <c r="OTT39" s="23"/>
      <c r="OTU39" s="23"/>
      <c r="OTV39" s="23"/>
      <c r="OTW39" s="23"/>
      <c r="OTX39" s="23"/>
      <c r="OTY39" s="23"/>
      <c r="OTZ39" s="23"/>
      <c r="OUA39" s="23"/>
      <c r="OUB39" s="23"/>
      <c r="OUC39" s="23"/>
      <c r="OUD39" s="23"/>
      <c r="OUE39" s="23"/>
      <c r="OUF39" s="23"/>
      <c r="OUG39" s="23"/>
      <c r="OUH39" s="23"/>
      <c r="OUI39" s="23"/>
      <c r="OUJ39" s="23"/>
      <c r="OUK39" s="23"/>
      <c r="OUL39" s="23"/>
      <c r="OUM39" s="23"/>
      <c r="OUN39" s="23"/>
      <c r="OUO39" s="23"/>
      <c r="OUP39" s="23"/>
      <c r="OUQ39" s="23"/>
      <c r="OUR39" s="23"/>
      <c r="OUS39" s="23"/>
      <c r="OUT39" s="23"/>
      <c r="OUU39" s="23"/>
      <c r="OUV39" s="23"/>
      <c r="OUW39" s="23"/>
      <c r="OUX39" s="23"/>
      <c r="OUY39" s="23"/>
      <c r="OUZ39" s="23"/>
      <c r="OVA39" s="23"/>
      <c r="OVB39" s="23"/>
      <c r="OVC39" s="23"/>
      <c r="OVD39" s="23"/>
      <c r="OVE39" s="23"/>
      <c r="OVF39" s="23"/>
      <c r="OVG39" s="23"/>
      <c r="OVH39" s="23"/>
      <c r="OVI39" s="23"/>
      <c r="OVJ39" s="23"/>
      <c r="OVK39" s="23"/>
      <c r="OVL39" s="23"/>
      <c r="OVM39" s="23"/>
      <c r="OVN39" s="23"/>
      <c r="OVO39" s="23"/>
      <c r="OVP39" s="23"/>
      <c r="OVQ39" s="23"/>
      <c r="OVR39" s="23"/>
      <c r="OVS39" s="23"/>
      <c r="OVT39" s="23"/>
      <c r="OVU39" s="23"/>
      <c r="OVV39" s="23"/>
      <c r="OVW39" s="23"/>
      <c r="OVX39" s="23"/>
      <c r="OVY39" s="23"/>
      <c r="OVZ39" s="23"/>
      <c r="OWA39" s="23"/>
      <c r="OWB39" s="23"/>
      <c r="OWC39" s="23"/>
      <c r="OWD39" s="23"/>
      <c r="OWE39" s="23"/>
      <c r="OWF39" s="23"/>
      <c r="OWG39" s="23"/>
      <c r="OWH39" s="23"/>
      <c r="OWI39" s="23"/>
      <c r="OWJ39" s="23"/>
      <c r="OWK39" s="23"/>
      <c r="OWL39" s="23"/>
      <c r="OWM39" s="23"/>
      <c r="OWN39" s="23"/>
      <c r="OWO39" s="23"/>
      <c r="OWP39" s="23"/>
      <c r="OWQ39" s="23"/>
      <c r="OWR39" s="23"/>
      <c r="OWS39" s="23"/>
      <c r="OWT39" s="23"/>
      <c r="OWU39" s="23"/>
      <c r="OWV39" s="23"/>
      <c r="OWW39" s="23"/>
      <c r="OWX39" s="23"/>
      <c r="OWY39" s="23"/>
      <c r="OWZ39" s="23"/>
      <c r="OXA39" s="23"/>
      <c r="OXB39" s="23"/>
      <c r="OXC39" s="23"/>
      <c r="OXD39" s="23"/>
      <c r="OXE39" s="23"/>
      <c r="OXF39" s="23"/>
      <c r="OXG39" s="23"/>
      <c r="OXH39" s="23"/>
      <c r="OXI39" s="23"/>
      <c r="OXJ39" s="23"/>
      <c r="OXK39" s="23"/>
      <c r="OXL39" s="23"/>
      <c r="OXM39" s="23"/>
      <c r="OXN39" s="23"/>
      <c r="OXO39" s="23"/>
      <c r="OXP39" s="23"/>
      <c r="OXQ39" s="23"/>
      <c r="OXR39" s="23"/>
      <c r="OXS39" s="23"/>
      <c r="OXT39" s="23"/>
      <c r="OXU39" s="23"/>
      <c r="OXV39" s="23"/>
      <c r="OXW39" s="23"/>
      <c r="OXX39" s="23"/>
      <c r="OXY39" s="23"/>
      <c r="OXZ39" s="23"/>
      <c r="OYA39" s="23"/>
      <c r="OYB39" s="23"/>
      <c r="OYC39" s="23"/>
      <c r="OYD39" s="23"/>
      <c r="OYE39" s="23"/>
      <c r="OYF39" s="23"/>
      <c r="OYG39" s="23"/>
      <c r="OYH39" s="23"/>
      <c r="OYI39" s="23"/>
      <c r="OYJ39" s="23"/>
      <c r="OYK39" s="23"/>
      <c r="OYL39" s="23"/>
      <c r="OYM39" s="23"/>
      <c r="OYN39" s="23"/>
      <c r="OYO39" s="23"/>
      <c r="OYP39" s="23"/>
      <c r="OYQ39" s="23"/>
      <c r="OYR39" s="23"/>
      <c r="OYS39" s="23"/>
      <c r="OYT39" s="23"/>
      <c r="OYU39" s="23"/>
      <c r="OYV39" s="23"/>
      <c r="OYW39" s="23"/>
      <c r="OYX39" s="23"/>
      <c r="OYY39" s="23"/>
      <c r="OYZ39" s="23"/>
      <c r="OZA39" s="23"/>
      <c r="OZB39" s="23"/>
      <c r="OZC39" s="23"/>
      <c r="OZD39" s="23"/>
      <c r="OZE39" s="23"/>
      <c r="OZF39" s="23"/>
      <c r="OZG39" s="23"/>
      <c r="OZH39" s="23"/>
      <c r="OZI39" s="23"/>
      <c r="OZJ39" s="23"/>
      <c r="OZK39" s="23"/>
      <c r="OZL39" s="23"/>
      <c r="OZM39" s="23"/>
      <c r="OZN39" s="23"/>
      <c r="OZO39" s="23"/>
      <c r="OZP39" s="23"/>
      <c r="OZQ39" s="23"/>
      <c r="OZR39" s="23"/>
      <c r="OZS39" s="23"/>
      <c r="OZT39" s="23"/>
      <c r="OZU39" s="23"/>
      <c r="OZV39" s="23"/>
      <c r="OZW39" s="23"/>
      <c r="OZX39" s="23"/>
      <c r="OZY39" s="23"/>
      <c r="OZZ39" s="23"/>
      <c r="PAA39" s="23"/>
      <c r="PAB39" s="23"/>
      <c r="PAC39" s="23"/>
      <c r="PAD39" s="23"/>
      <c r="PAE39" s="23"/>
      <c r="PAF39" s="23"/>
      <c r="PAG39" s="23"/>
      <c r="PAH39" s="23"/>
      <c r="PAI39" s="23"/>
      <c r="PAJ39" s="23"/>
      <c r="PAK39" s="23"/>
      <c r="PAL39" s="23"/>
      <c r="PAM39" s="23"/>
      <c r="PAN39" s="23"/>
      <c r="PAO39" s="23"/>
      <c r="PAP39" s="23"/>
      <c r="PAQ39" s="23"/>
      <c r="PAR39" s="23"/>
      <c r="PAS39" s="23"/>
      <c r="PAT39" s="23"/>
      <c r="PAU39" s="23"/>
      <c r="PAV39" s="23"/>
      <c r="PAW39" s="23"/>
      <c r="PAX39" s="23"/>
      <c r="PAY39" s="23"/>
      <c r="PAZ39" s="23"/>
      <c r="PBA39" s="23"/>
      <c r="PBB39" s="23"/>
      <c r="PBC39" s="23"/>
      <c r="PBD39" s="23"/>
      <c r="PBE39" s="23"/>
      <c r="PBF39" s="23"/>
      <c r="PBG39" s="23"/>
      <c r="PBH39" s="23"/>
      <c r="PBI39" s="23"/>
      <c r="PBJ39" s="23"/>
      <c r="PBK39" s="23"/>
      <c r="PBL39" s="23"/>
      <c r="PBM39" s="23"/>
      <c r="PBN39" s="23"/>
      <c r="PBO39" s="23"/>
      <c r="PBP39" s="23"/>
      <c r="PBQ39" s="23"/>
      <c r="PBR39" s="23"/>
      <c r="PBS39" s="23"/>
      <c r="PBT39" s="23"/>
      <c r="PBU39" s="23"/>
      <c r="PBV39" s="23"/>
      <c r="PBW39" s="23"/>
      <c r="PBX39" s="23"/>
      <c r="PBY39" s="23"/>
      <c r="PBZ39" s="23"/>
      <c r="PCA39" s="23"/>
      <c r="PCB39" s="23"/>
      <c r="PCC39" s="23"/>
      <c r="PCD39" s="23"/>
      <c r="PCE39" s="23"/>
      <c r="PCF39" s="23"/>
      <c r="PCG39" s="23"/>
      <c r="PCH39" s="23"/>
      <c r="PCI39" s="23"/>
      <c r="PCJ39" s="23"/>
      <c r="PCK39" s="23"/>
      <c r="PCL39" s="23"/>
      <c r="PCM39" s="23"/>
      <c r="PCN39" s="23"/>
      <c r="PCO39" s="23"/>
      <c r="PCP39" s="23"/>
      <c r="PCQ39" s="23"/>
      <c r="PCR39" s="23"/>
      <c r="PCS39" s="23"/>
      <c r="PCT39" s="23"/>
      <c r="PCU39" s="23"/>
      <c r="PCV39" s="23"/>
      <c r="PCW39" s="23"/>
      <c r="PCX39" s="23"/>
      <c r="PCY39" s="23"/>
      <c r="PCZ39" s="23"/>
      <c r="PDA39" s="23"/>
      <c r="PDB39" s="23"/>
      <c r="PDC39" s="23"/>
      <c r="PDD39" s="23"/>
      <c r="PDE39" s="23"/>
      <c r="PDF39" s="23"/>
      <c r="PDG39" s="23"/>
      <c r="PDH39" s="23"/>
      <c r="PDI39" s="23"/>
      <c r="PDJ39" s="23"/>
      <c r="PDK39" s="23"/>
      <c r="PDL39" s="23"/>
      <c r="PDM39" s="23"/>
      <c r="PDN39" s="23"/>
      <c r="PDO39" s="23"/>
      <c r="PDP39" s="23"/>
      <c r="PDQ39" s="23"/>
      <c r="PDR39" s="23"/>
      <c r="PDS39" s="23"/>
      <c r="PDT39" s="23"/>
      <c r="PDU39" s="23"/>
      <c r="PDV39" s="23"/>
      <c r="PDW39" s="23"/>
      <c r="PDX39" s="23"/>
      <c r="PDY39" s="23"/>
      <c r="PDZ39" s="23"/>
      <c r="PEA39" s="23"/>
      <c r="PEB39" s="23"/>
      <c r="PEC39" s="23"/>
      <c r="PED39" s="23"/>
      <c r="PEE39" s="23"/>
      <c r="PEF39" s="23"/>
      <c r="PEG39" s="23"/>
      <c r="PEH39" s="23"/>
      <c r="PEI39" s="23"/>
      <c r="PEJ39" s="23"/>
      <c r="PEK39" s="23"/>
      <c r="PEL39" s="23"/>
      <c r="PEM39" s="23"/>
      <c r="PEN39" s="23"/>
      <c r="PEO39" s="23"/>
      <c r="PEP39" s="23"/>
      <c r="PEQ39" s="23"/>
      <c r="PER39" s="23"/>
      <c r="PES39" s="23"/>
      <c r="PET39" s="23"/>
      <c r="PEU39" s="23"/>
      <c r="PEV39" s="23"/>
      <c r="PEW39" s="23"/>
      <c r="PEX39" s="23"/>
      <c r="PEY39" s="23"/>
      <c r="PEZ39" s="23"/>
      <c r="PFA39" s="23"/>
      <c r="PFB39" s="23"/>
      <c r="PFC39" s="23"/>
      <c r="PFD39" s="23"/>
      <c r="PFE39" s="23"/>
      <c r="PFF39" s="23"/>
      <c r="PFG39" s="23"/>
      <c r="PFH39" s="23"/>
      <c r="PFI39" s="23"/>
      <c r="PFJ39" s="23"/>
      <c r="PFK39" s="23"/>
      <c r="PFL39" s="23"/>
      <c r="PFM39" s="23"/>
      <c r="PFN39" s="23"/>
      <c r="PFO39" s="23"/>
      <c r="PFP39" s="23"/>
      <c r="PFQ39" s="23"/>
      <c r="PFR39" s="23"/>
      <c r="PFS39" s="23"/>
      <c r="PFT39" s="23"/>
      <c r="PFU39" s="23"/>
      <c r="PFV39" s="23"/>
      <c r="PFW39" s="23"/>
      <c r="PFX39" s="23"/>
      <c r="PFY39" s="23"/>
      <c r="PFZ39" s="23"/>
      <c r="PGA39" s="23"/>
      <c r="PGB39" s="23"/>
      <c r="PGC39" s="23"/>
      <c r="PGD39" s="23"/>
      <c r="PGE39" s="23"/>
      <c r="PGF39" s="23"/>
      <c r="PGG39" s="23"/>
      <c r="PGH39" s="23"/>
      <c r="PGI39" s="23"/>
      <c r="PGJ39" s="23"/>
      <c r="PGK39" s="23"/>
      <c r="PGL39" s="23"/>
      <c r="PGM39" s="23"/>
      <c r="PGN39" s="23"/>
      <c r="PGO39" s="23"/>
      <c r="PGP39" s="23"/>
      <c r="PGQ39" s="23"/>
      <c r="PGR39" s="23"/>
      <c r="PGS39" s="23"/>
      <c r="PGT39" s="23"/>
      <c r="PGU39" s="23"/>
      <c r="PGV39" s="23"/>
      <c r="PGW39" s="23"/>
      <c r="PGX39" s="23"/>
      <c r="PGY39" s="23"/>
      <c r="PGZ39" s="23"/>
      <c r="PHA39" s="23"/>
      <c r="PHB39" s="23"/>
      <c r="PHC39" s="23"/>
      <c r="PHD39" s="23"/>
      <c r="PHE39" s="23"/>
      <c r="PHF39" s="23"/>
      <c r="PHG39" s="23"/>
      <c r="PHH39" s="23"/>
      <c r="PHI39" s="23"/>
      <c r="PHJ39" s="23"/>
      <c r="PHK39" s="23"/>
      <c r="PHL39" s="23"/>
      <c r="PHM39" s="23"/>
      <c r="PHN39" s="23"/>
      <c r="PHO39" s="23"/>
      <c r="PHP39" s="23"/>
      <c r="PHQ39" s="23"/>
      <c r="PHR39" s="23"/>
      <c r="PHS39" s="23"/>
      <c r="PHT39" s="23"/>
      <c r="PHU39" s="23"/>
      <c r="PHV39" s="23"/>
      <c r="PHW39" s="23"/>
      <c r="PHX39" s="23"/>
      <c r="PHY39" s="23"/>
      <c r="PHZ39" s="23"/>
      <c r="PIA39" s="23"/>
      <c r="PIB39" s="23"/>
      <c r="PIC39" s="23"/>
      <c r="PID39" s="23"/>
      <c r="PIE39" s="23"/>
      <c r="PIF39" s="23"/>
      <c r="PIG39" s="23"/>
      <c r="PIH39" s="23"/>
      <c r="PII39" s="23"/>
      <c r="PIJ39" s="23"/>
      <c r="PIK39" s="23"/>
      <c r="PIL39" s="23"/>
      <c r="PIM39" s="23"/>
      <c r="PIN39" s="23"/>
      <c r="PIO39" s="23"/>
      <c r="PIP39" s="23"/>
      <c r="PIQ39" s="23"/>
      <c r="PIR39" s="23"/>
      <c r="PIS39" s="23"/>
      <c r="PIT39" s="23"/>
      <c r="PIU39" s="23"/>
      <c r="PIV39" s="23"/>
      <c r="PIW39" s="23"/>
      <c r="PIX39" s="23"/>
      <c r="PIY39" s="23"/>
      <c r="PIZ39" s="23"/>
      <c r="PJA39" s="23"/>
      <c r="PJB39" s="23"/>
      <c r="PJC39" s="23"/>
      <c r="PJD39" s="23"/>
      <c r="PJE39" s="23"/>
      <c r="PJF39" s="23"/>
      <c r="PJG39" s="23"/>
      <c r="PJH39" s="23"/>
      <c r="PJI39" s="23"/>
      <c r="PJJ39" s="23"/>
      <c r="PJK39" s="23"/>
      <c r="PJL39" s="23"/>
      <c r="PJM39" s="23"/>
      <c r="PJN39" s="23"/>
      <c r="PJO39" s="23"/>
      <c r="PJP39" s="23"/>
      <c r="PJQ39" s="23"/>
      <c r="PJR39" s="23"/>
      <c r="PJS39" s="23"/>
      <c r="PJT39" s="23"/>
      <c r="PJU39" s="23"/>
      <c r="PJV39" s="23"/>
      <c r="PJW39" s="23"/>
      <c r="PJX39" s="23"/>
      <c r="PJY39" s="23"/>
      <c r="PJZ39" s="23"/>
      <c r="PKA39" s="23"/>
      <c r="PKB39" s="23"/>
      <c r="PKC39" s="23"/>
      <c r="PKD39" s="23"/>
      <c r="PKE39" s="23"/>
      <c r="PKF39" s="23"/>
      <c r="PKG39" s="23"/>
      <c r="PKH39" s="23"/>
      <c r="PKI39" s="23"/>
      <c r="PKJ39" s="23"/>
      <c r="PKK39" s="23"/>
      <c r="PKL39" s="23"/>
      <c r="PKM39" s="23"/>
      <c r="PKN39" s="23"/>
      <c r="PKO39" s="23"/>
      <c r="PKP39" s="23"/>
      <c r="PKQ39" s="23"/>
      <c r="PKR39" s="23"/>
      <c r="PKS39" s="23"/>
      <c r="PKT39" s="23"/>
      <c r="PKU39" s="23"/>
      <c r="PKV39" s="23"/>
      <c r="PKW39" s="23"/>
      <c r="PKX39" s="23"/>
      <c r="PKY39" s="23"/>
      <c r="PKZ39" s="23"/>
      <c r="PLA39" s="23"/>
      <c r="PLB39" s="23"/>
      <c r="PLC39" s="23"/>
      <c r="PLD39" s="23"/>
      <c r="PLE39" s="23"/>
      <c r="PLF39" s="23"/>
      <c r="PLG39" s="23"/>
      <c r="PLH39" s="23"/>
      <c r="PLI39" s="23"/>
      <c r="PLJ39" s="23"/>
      <c r="PLK39" s="23"/>
      <c r="PLL39" s="23"/>
      <c r="PLM39" s="23"/>
      <c r="PLN39" s="23"/>
      <c r="PLO39" s="23"/>
      <c r="PLP39" s="23"/>
      <c r="PLQ39" s="23"/>
      <c r="PLR39" s="23"/>
      <c r="PLS39" s="23"/>
      <c r="PLT39" s="23"/>
      <c r="PLU39" s="23"/>
      <c r="PLV39" s="23"/>
      <c r="PLW39" s="23"/>
      <c r="PLX39" s="23"/>
      <c r="PLY39" s="23"/>
      <c r="PLZ39" s="23"/>
      <c r="PMA39" s="23"/>
      <c r="PMB39" s="23"/>
      <c r="PMC39" s="23"/>
      <c r="PMD39" s="23"/>
      <c r="PME39" s="23"/>
      <c r="PMF39" s="23"/>
      <c r="PMG39" s="23"/>
      <c r="PMH39" s="23"/>
      <c r="PMI39" s="23"/>
      <c r="PMJ39" s="23"/>
      <c r="PMK39" s="23"/>
      <c r="PML39" s="23"/>
      <c r="PMM39" s="23"/>
      <c r="PMN39" s="23"/>
      <c r="PMO39" s="23"/>
      <c r="PMP39" s="23"/>
      <c r="PMQ39" s="23"/>
      <c r="PMR39" s="23"/>
      <c r="PMS39" s="23"/>
      <c r="PMT39" s="23"/>
      <c r="PMU39" s="23"/>
      <c r="PMV39" s="23"/>
      <c r="PMW39" s="23"/>
      <c r="PMX39" s="23"/>
      <c r="PMY39" s="23"/>
      <c r="PMZ39" s="23"/>
      <c r="PNA39" s="23"/>
      <c r="PNB39" s="23"/>
      <c r="PNC39" s="23"/>
      <c r="PND39" s="23"/>
      <c r="PNE39" s="23"/>
      <c r="PNF39" s="23"/>
      <c r="PNG39" s="23"/>
      <c r="PNH39" s="23"/>
      <c r="PNI39" s="23"/>
      <c r="PNJ39" s="23"/>
      <c r="PNK39" s="23"/>
      <c r="PNL39" s="23"/>
      <c r="PNM39" s="23"/>
      <c r="PNN39" s="23"/>
      <c r="PNO39" s="23"/>
      <c r="PNP39" s="23"/>
      <c r="PNQ39" s="23"/>
      <c r="PNR39" s="23"/>
      <c r="PNS39" s="23"/>
      <c r="PNT39" s="23"/>
      <c r="PNU39" s="23"/>
      <c r="PNV39" s="23"/>
      <c r="PNW39" s="23"/>
      <c r="PNX39" s="23"/>
      <c r="PNY39" s="23"/>
      <c r="PNZ39" s="23"/>
      <c r="POA39" s="23"/>
      <c r="POB39" s="23"/>
      <c r="POC39" s="23"/>
      <c r="POD39" s="23"/>
      <c r="POE39" s="23"/>
      <c r="POF39" s="23"/>
      <c r="POG39" s="23"/>
      <c r="POH39" s="23"/>
      <c r="POI39" s="23"/>
      <c r="POJ39" s="23"/>
      <c r="POK39" s="23"/>
      <c r="POL39" s="23"/>
      <c r="POM39" s="23"/>
      <c r="PON39" s="23"/>
      <c r="POO39" s="23"/>
      <c r="POP39" s="23"/>
      <c r="POQ39" s="23"/>
      <c r="POR39" s="23"/>
      <c r="POS39" s="23"/>
      <c r="POT39" s="23"/>
      <c r="POU39" s="23"/>
      <c r="POV39" s="23"/>
      <c r="POW39" s="23"/>
      <c r="POX39" s="23"/>
      <c r="POY39" s="23"/>
      <c r="POZ39" s="23"/>
      <c r="PPA39" s="23"/>
      <c r="PPB39" s="23"/>
      <c r="PPC39" s="23"/>
      <c r="PPD39" s="23"/>
      <c r="PPE39" s="23"/>
      <c r="PPF39" s="23"/>
      <c r="PPG39" s="23"/>
      <c r="PPH39" s="23"/>
      <c r="PPI39" s="23"/>
      <c r="PPJ39" s="23"/>
      <c r="PPK39" s="23"/>
      <c r="PPL39" s="23"/>
      <c r="PPM39" s="23"/>
      <c r="PPN39" s="23"/>
      <c r="PPO39" s="23"/>
      <c r="PPP39" s="23"/>
      <c r="PPQ39" s="23"/>
      <c r="PPR39" s="23"/>
      <c r="PPS39" s="23"/>
      <c r="PPT39" s="23"/>
      <c r="PPU39" s="23"/>
      <c r="PPV39" s="23"/>
      <c r="PPW39" s="23"/>
      <c r="PPX39" s="23"/>
      <c r="PPY39" s="23"/>
      <c r="PPZ39" s="23"/>
      <c r="PQA39" s="23"/>
      <c r="PQB39" s="23"/>
      <c r="PQC39" s="23"/>
      <c r="PQD39" s="23"/>
      <c r="PQE39" s="23"/>
      <c r="PQF39" s="23"/>
      <c r="PQG39" s="23"/>
      <c r="PQH39" s="23"/>
      <c r="PQI39" s="23"/>
      <c r="PQJ39" s="23"/>
      <c r="PQK39" s="23"/>
      <c r="PQL39" s="23"/>
      <c r="PQM39" s="23"/>
      <c r="PQN39" s="23"/>
      <c r="PQO39" s="23"/>
      <c r="PQP39" s="23"/>
      <c r="PQQ39" s="23"/>
      <c r="PQR39" s="23"/>
      <c r="PQS39" s="23"/>
      <c r="PQT39" s="23"/>
      <c r="PQU39" s="23"/>
      <c r="PQV39" s="23"/>
      <c r="PQW39" s="23"/>
      <c r="PQX39" s="23"/>
      <c r="PQY39" s="23"/>
      <c r="PQZ39" s="23"/>
      <c r="PRA39" s="23"/>
      <c r="PRB39" s="23"/>
      <c r="PRC39" s="23"/>
      <c r="PRD39" s="23"/>
      <c r="PRE39" s="23"/>
      <c r="PRF39" s="23"/>
      <c r="PRG39" s="23"/>
      <c r="PRH39" s="23"/>
      <c r="PRI39" s="23"/>
      <c r="PRJ39" s="23"/>
      <c r="PRK39" s="23"/>
      <c r="PRL39" s="23"/>
      <c r="PRM39" s="23"/>
      <c r="PRN39" s="23"/>
      <c r="PRO39" s="23"/>
      <c r="PRP39" s="23"/>
      <c r="PRQ39" s="23"/>
      <c r="PRR39" s="23"/>
      <c r="PRS39" s="23"/>
      <c r="PRT39" s="23"/>
      <c r="PRU39" s="23"/>
      <c r="PRV39" s="23"/>
      <c r="PRW39" s="23"/>
      <c r="PRX39" s="23"/>
      <c r="PRY39" s="23"/>
      <c r="PRZ39" s="23"/>
      <c r="PSA39" s="23"/>
      <c r="PSB39" s="23"/>
      <c r="PSC39" s="23"/>
      <c r="PSD39" s="23"/>
      <c r="PSE39" s="23"/>
      <c r="PSF39" s="23"/>
      <c r="PSG39" s="23"/>
      <c r="PSH39" s="23"/>
      <c r="PSI39" s="23"/>
      <c r="PSJ39" s="23"/>
      <c r="PSK39" s="23"/>
      <c r="PSL39" s="23"/>
      <c r="PSM39" s="23"/>
      <c r="PSN39" s="23"/>
      <c r="PSO39" s="23"/>
      <c r="PSP39" s="23"/>
      <c r="PSQ39" s="23"/>
      <c r="PSR39" s="23"/>
      <c r="PSS39" s="23"/>
      <c r="PST39" s="23"/>
      <c r="PSU39" s="23"/>
      <c r="PSV39" s="23"/>
      <c r="PSW39" s="23"/>
      <c r="PSX39" s="23"/>
      <c r="PSY39" s="23"/>
      <c r="PSZ39" s="23"/>
      <c r="PTA39" s="23"/>
      <c r="PTB39" s="23"/>
      <c r="PTC39" s="23"/>
      <c r="PTD39" s="23"/>
      <c r="PTE39" s="23"/>
      <c r="PTF39" s="23"/>
      <c r="PTG39" s="23"/>
      <c r="PTH39" s="23"/>
      <c r="PTI39" s="23"/>
      <c r="PTJ39" s="23"/>
      <c r="PTK39" s="23"/>
      <c r="PTL39" s="23"/>
      <c r="PTM39" s="23"/>
      <c r="PTN39" s="23"/>
      <c r="PTO39" s="23"/>
      <c r="PTP39" s="23"/>
      <c r="PTQ39" s="23"/>
      <c r="PTR39" s="23"/>
      <c r="PTS39" s="23"/>
      <c r="PTT39" s="23"/>
      <c r="PTU39" s="23"/>
      <c r="PTV39" s="23"/>
      <c r="PTW39" s="23"/>
      <c r="PTX39" s="23"/>
      <c r="PTY39" s="23"/>
      <c r="PTZ39" s="23"/>
      <c r="PUA39" s="23"/>
      <c r="PUB39" s="23"/>
      <c r="PUC39" s="23"/>
      <c r="PUD39" s="23"/>
      <c r="PUE39" s="23"/>
      <c r="PUF39" s="23"/>
      <c r="PUG39" s="23"/>
      <c r="PUH39" s="23"/>
      <c r="PUI39" s="23"/>
      <c r="PUJ39" s="23"/>
      <c r="PUK39" s="23"/>
      <c r="PUL39" s="23"/>
      <c r="PUM39" s="23"/>
      <c r="PUN39" s="23"/>
      <c r="PUO39" s="23"/>
      <c r="PUP39" s="23"/>
      <c r="PUQ39" s="23"/>
      <c r="PUR39" s="23"/>
      <c r="PUS39" s="23"/>
      <c r="PUT39" s="23"/>
      <c r="PUU39" s="23"/>
      <c r="PUV39" s="23"/>
      <c r="PUW39" s="23"/>
      <c r="PUX39" s="23"/>
      <c r="PUY39" s="23"/>
      <c r="PUZ39" s="23"/>
      <c r="PVA39" s="23"/>
      <c r="PVB39" s="23"/>
      <c r="PVC39" s="23"/>
      <c r="PVD39" s="23"/>
      <c r="PVE39" s="23"/>
      <c r="PVF39" s="23"/>
      <c r="PVG39" s="23"/>
      <c r="PVH39" s="23"/>
      <c r="PVI39" s="23"/>
      <c r="PVJ39" s="23"/>
      <c r="PVK39" s="23"/>
      <c r="PVL39" s="23"/>
      <c r="PVM39" s="23"/>
      <c r="PVN39" s="23"/>
      <c r="PVO39" s="23"/>
      <c r="PVP39" s="23"/>
      <c r="PVQ39" s="23"/>
      <c r="PVR39" s="23"/>
      <c r="PVS39" s="23"/>
      <c r="PVT39" s="23"/>
      <c r="PVU39" s="23"/>
      <c r="PVV39" s="23"/>
      <c r="PVW39" s="23"/>
      <c r="PVX39" s="23"/>
      <c r="PVY39" s="23"/>
      <c r="PVZ39" s="23"/>
      <c r="PWA39" s="23"/>
      <c r="PWB39" s="23"/>
      <c r="PWC39" s="23"/>
      <c r="PWD39" s="23"/>
      <c r="PWE39" s="23"/>
      <c r="PWF39" s="23"/>
      <c r="PWG39" s="23"/>
      <c r="PWH39" s="23"/>
      <c r="PWI39" s="23"/>
      <c r="PWJ39" s="23"/>
      <c r="PWK39" s="23"/>
      <c r="PWL39" s="23"/>
      <c r="PWM39" s="23"/>
      <c r="PWN39" s="23"/>
      <c r="PWO39" s="23"/>
      <c r="PWP39" s="23"/>
      <c r="PWQ39" s="23"/>
      <c r="PWR39" s="23"/>
      <c r="PWS39" s="23"/>
      <c r="PWT39" s="23"/>
      <c r="PWU39" s="23"/>
      <c r="PWV39" s="23"/>
      <c r="PWW39" s="23"/>
      <c r="PWX39" s="23"/>
      <c r="PWY39" s="23"/>
      <c r="PWZ39" s="23"/>
      <c r="PXA39" s="23"/>
      <c r="PXB39" s="23"/>
      <c r="PXC39" s="23"/>
      <c r="PXD39" s="23"/>
      <c r="PXE39" s="23"/>
      <c r="PXF39" s="23"/>
      <c r="PXG39" s="23"/>
      <c r="PXH39" s="23"/>
      <c r="PXI39" s="23"/>
      <c r="PXJ39" s="23"/>
      <c r="PXK39" s="23"/>
      <c r="PXL39" s="23"/>
      <c r="PXM39" s="23"/>
      <c r="PXN39" s="23"/>
      <c r="PXO39" s="23"/>
      <c r="PXP39" s="23"/>
      <c r="PXQ39" s="23"/>
      <c r="PXR39" s="23"/>
      <c r="PXS39" s="23"/>
      <c r="PXT39" s="23"/>
      <c r="PXU39" s="23"/>
      <c r="PXV39" s="23"/>
      <c r="PXW39" s="23"/>
      <c r="PXX39" s="23"/>
      <c r="PXY39" s="23"/>
      <c r="PXZ39" s="23"/>
      <c r="PYA39" s="23"/>
      <c r="PYB39" s="23"/>
      <c r="PYC39" s="23"/>
      <c r="PYD39" s="23"/>
      <c r="PYE39" s="23"/>
      <c r="PYF39" s="23"/>
      <c r="PYG39" s="23"/>
      <c r="PYH39" s="23"/>
      <c r="PYI39" s="23"/>
      <c r="PYJ39" s="23"/>
      <c r="PYK39" s="23"/>
      <c r="PYL39" s="23"/>
      <c r="PYM39" s="23"/>
      <c r="PYN39" s="23"/>
      <c r="PYO39" s="23"/>
      <c r="PYP39" s="23"/>
      <c r="PYQ39" s="23"/>
      <c r="PYR39" s="23"/>
      <c r="PYS39" s="23"/>
      <c r="PYT39" s="23"/>
      <c r="PYU39" s="23"/>
      <c r="PYV39" s="23"/>
      <c r="PYW39" s="23"/>
      <c r="PYX39" s="23"/>
      <c r="PYY39" s="23"/>
      <c r="PYZ39" s="23"/>
      <c r="PZA39" s="23"/>
      <c r="PZB39" s="23"/>
      <c r="PZC39" s="23"/>
      <c r="PZD39" s="23"/>
      <c r="PZE39" s="23"/>
      <c r="PZF39" s="23"/>
      <c r="PZG39" s="23"/>
      <c r="PZH39" s="23"/>
      <c r="PZI39" s="23"/>
      <c r="PZJ39" s="23"/>
      <c r="PZK39" s="23"/>
      <c r="PZL39" s="23"/>
      <c r="PZM39" s="23"/>
      <c r="PZN39" s="23"/>
      <c r="PZO39" s="23"/>
      <c r="PZP39" s="23"/>
      <c r="PZQ39" s="23"/>
      <c r="PZR39" s="23"/>
      <c r="PZS39" s="23"/>
      <c r="PZT39" s="23"/>
      <c r="PZU39" s="23"/>
      <c r="PZV39" s="23"/>
      <c r="PZW39" s="23"/>
      <c r="PZX39" s="23"/>
      <c r="PZY39" s="23"/>
      <c r="PZZ39" s="23"/>
      <c r="QAA39" s="23"/>
      <c r="QAB39" s="23"/>
      <c r="QAC39" s="23"/>
      <c r="QAD39" s="23"/>
      <c r="QAE39" s="23"/>
      <c r="QAF39" s="23"/>
      <c r="QAG39" s="23"/>
      <c r="QAH39" s="23"/>
      <c r="QAI39" s="23"/>
      <c r="QAJ39" s="23"/>
      <c r="QAK39" s="23"/>
      <c r="QAL39" s="23"/>
      <c r="QAM39" s="23"/>
      <c r="QAN39" s="23"/>
      <c r="QAO39" s="23"/>
      <c r="QAP39" s="23"/>
      <c r="QAQ39" s="23"/>
      <c r="QAR39" s="23"/>
      <c r="QAS39" s="23"/>
      <c r="QAT39" s="23"/>
      <c r="QAU39" s="23"/>
      <c r="QAV39" s="23"/>
      <c r="QAW39" s="23"/>
      <c r="QAX39" s="23"/>
      <c r="QAY39" s="23"/>
      <c r="QAZ39" s="23"/>
      <c r="QBA39" s="23"/>
      <c r="QBB39" s="23"/>
      <c r="QBC39" s="23"/>
      <c r="QBD39" s="23"/>
      <c r="QBE39" s="23"/>
      <c r="QBF39" s="23"/>
      <c r="QBG39" s="23"/>
      <c r="QBH39" s="23"/>
      <c r="QBI39" s="23"/>
      <c r="QBJ39" s="23"/>
      <c r="QBK39" s="23"/>
      <c r="QBL39" s="23"/>
      <c r="QBM39" s="23"/>
      <c r="QBN39" s="23"/>
      <c r="QBO39" s="23"/>
      <c r="QBP39" s="23"/>
      <c r="QBQ39" s="23"/>
      <c r="QBR39" s="23"/>
      <c r="QBS39" s="23"/>
      <c r="QBT39" s="23"/>
      <c r="QBU39" s="23"/>
      <c r="QBV39" s="23"/>
      <c r="QBW39" s="23"/>
      <c r="QBX39" s="23"/>
      <c r="QBY39" s="23"/>
      <c r="QBZ39" s="23"/>
      <c r="QCA39" s="23"/>
      <c r="QCB39" s="23"/>
      <c r="QCC39" s="23"/>
      <c r="QCD39" s="23"/>
      <c r="QCE39" s="23"/>
      <c r="QCF39" s="23"/>
      <c r="QCG39" s="23"/>
      <c r="QCH39" s="23"/>
      <c r="QCI39" s="23"/>
      <c r="QCJ39" s="23"/>
      <c r="QCK39" s="23"/>
      <c r="QCL39" s="23"/>
      <c r="QCM39" s="23"/>
      <c r="QCN39" s="23"/>
      <c r="QCO39" s="23"/>
      <c r="QCP39" s="23"/>
      <c r="QCQ39" s="23"/>
      <c r="QCR39" s="23"/>
      <c r="QCS39" s="23"/>
      <c r="QCT39" s="23"/>
      <c r="QCU39" s="23"/>
      <c r="QCV39" s="23"/>
      <c r="QCW39" s="23"/>
      <c r="QCX39" s="23"/>
      <c r="QCY39" s="23"/>
      <c r="QCZ39" s="23"/>
      <c r="QDA39" s="23"/>
      <c r="QDB39" s="23"/>
      <c r="QDC39" s="23"/>
      <c r="QDD39" s="23"/>
      <c r="QDE39" s="23"/>
      <c r="QDF39" s="23"/>
      <c r="QDG39" s="23"/>
      <c r="QDH39" s="23"/>
      <c r="QDI39" s="23"/>
      <c r="QDJ39" s="23"/>
      <c r="QDK39" s="23"/>
      <c r="QDL39" s="23"/>
      <c r="QDM39" s="23"/>
      <c r="QDN39" s="23"/>
      <c r="QDO39" s="23"/>
      <c r="QDP39" s="23"/>
      <c r="QDQ39" s="23"/>
      <c r="QDR39" s="23"/>
      <c r="QDS39" s="23"/>
      <c r="QDT39" s="23"/>
      <c r="QDU39" s="23"/>
      <c r="QDV39" s="23"/>
      <c r="QDW39" s="23"/>
      <c r="QDX39" s="23"/>
      <c r="QDY39" s="23"/>
      <c r="QDZ39" s="23"/>
      <c r="QEA39" s="23"/>
      <c r="QEB39" s="23"/>
      <c r="QEC39" s="23"/>
      <c r="QED39" s="23"/>
      <c r="QEE39" s="23"/>
      <c r="QEF39" s="23"/>
      <c r="QEG39" s="23"/>
      <c r="QEH39" s="23"/>
      <c r="QEI39" s="23"/>
      <c r="QEJ39" s="23"/>
      <c r="QEK39" s="23"/>
      <c r="QEL39" s="23"/>
      <c r="QEM39" s="23"/>
      <c r="QEN39" s="23"/>
      <c r="QEO39" s="23"/>
      <c r="QEP39" s="23"/>
      <c r="QEQ39" s="23"/>
      <c r="QER39" s="23"/>
      <c r="QES39" s="23"/>
      <c r="QET39" s="23"/>
      <c r="QEU39" s="23"/>
      <c r="QEV39" s="23"/>
      <c r="QEW39" s="23"/>
      <c r="QEX39" s="23"/>
      <c r="QEY39" s="23"/>
      <c r="QEZ39" s="23"/>
      <c r="QFA39" s="23"/>
      <c r="QFB39" s="23"/>
      <c r="QFC39" s="23"/>
      <c r="QFD39" s="23"/>
      <c r="QFE39" s="23"/>
      <c r="QFF39" s="23"/>
      <c r="QFG39" s="23"/>
      <c r="QFH39" s="23"/>
      <c r="QFI39" s="23"/>
      <c r="QFJ39" s="23"/>
      <c r="QFK39" s="23"/>
      <c r="QFL39" s="23"/>
      <c r="QFM39" s="23"/>
      <c r="QFN39" s="23"/>
      <c r="QFO39" s="23"/>
      <c r="QFP39" s="23"/>
      <c r="QFQ39" s="23"/>
      <c r="QFR39" s="23"/>
      <c r="QFS39" s="23"/>
      <c r="QFT39" s="23"/>
      <c r="QFU39" s="23"/>
      <c r="QFV39" s="23"/>
      <c r="QFW39" s="23"/>
      <c r="QFX39" s="23"/>
      <c r="QFY39" s="23"/>
      <c r="QFZ39" s="23"/>
      <c r="QGA39" s="23"/>
      <c r="QGB39" s="23"/>
      <c r="QGC39" s="23"/>
      <c r="QGD39" s="23"/>
      <c r="QGE39" s="23"/>
      <c r="QGF39" s="23"/>
      <c r="QGG39" s="23"/>
      <c r="QGH39" s="23"/>
      <c r="QGI39" s="23"/>
      <c r="QGJ39" s="23"/>
      <c r="QGK39" s="23"/>
      <c r="QGL39" s="23"/>
      <c r="QGM39" s="23"/>
      <c r="QGN39" s="23"/>
      <c r="QGO39" s="23"/>
      <c r="QGP39" s="23"/>
      <c r="QGQ39" s="23"/>
      <c r="QGR39" s="23"/>
      <c r="QGS39" s="23"/>
      <c r="QGT39" s="23"/>
      <c r="QGU39" s="23"/>
      <c r="QGV39" s="23"/>
      <c r="QGW39" s="23"/>
      <c r="QGX39" s="23"/>
      <c r="QGY39" s="23"/>
      <c r="QGZ39" s="23"/>
      <c r="QHA39" s="23"/>
      <c r="QHB39" s="23"/>
      <c r="QHC39" s="23"/>
      <c r="QHD39" s="23"/>
      <c r="QHE39" s="23"/>
      <c r="QHF39" s="23"/>
      <c r="QHG39" s="23"/>
      <c r="QHH39" s="23"/>
      <c r="QHI39" s="23"/>
      <c r="QHJ39" s="23"/>
      <c r="QHK39" s="23"/>
      <c r="QHL39" s="23"/>
      <c r="QHM39" s="23"/>
      <c r="QHN39" s="23"/>
      <c r="QHO39" s="23"/>
      <c r="QHP39" s="23"/>
      <c r="QHQ39" s="23"/>
      <c r="QHR39" s="23"/>
      <c r="QHS39" s="23"/>
      <c r="QHT39" s="23"/>
      <c r="QHU39" s="23"/>
      <c r="QHV39" s="23"/>
      <c r="QHW39" s="23"/>
      <c r="QHX39" s="23"/>
      <c r="QHY39" s="23"/>
      <c r="QHZ39" s="23"/>
      <c r="QIA39" s="23"/>
      <c r="QIB39" s="23"/>
      <c r="QIC39" s="23"/>
      <c r="QID39" s="23"/>
      <c r="QIE39" s="23"/>
      <c r="QIF39" s="23"/>
      <c r="QIG39" s="23"/>
      <c r="QIH39" s="23"/>
      <c r="QII39" s="23"/>
      <c r="QIJ39" s="23"/>
      <c r="QIK39" s="23"/>
      <c r="QIL39" s="23"/>
      <c r="QIM39" s="23"/>
      <c r="QIN39" s="23"/>
      <c r="QIO39" s="23"/>
      <c r="QIP39" s="23"/>
      <c r="QIQ39" s="23"/>
      <c r="QIR39" s="23"/>
      <c r="QIS39" s="23"/>
      <c r="QIT39" s="23"/>
      <c r="QIU39" s="23"/>
      <c r="QIV39" s="23"/>
      <c r="QIW39" s="23"/>
      <c r="QIX39" s="23"/>
      <c r="QIY39" s="23"/>
      <c r="QIZ39" s="23"/>
      <c r="QJA39" s="23"/>
      <c r="QJB39" s="23"/>
      <c r="QJC39" s="23"/>
      <c r="QJD39" s="23"/>
      <c r="QJE39" s="23"/>
      <c r="QJF39" s="23"/>
      <c r="QJG39" s="23"/>
      <c r="QJH39" s="23"/>
      <c r="QJI39" s="23"/>
      <c r="QJJ39" s="23"/>
      <c r="QJK39" s="23"/>
      <c r="QJL39" s="23"/>
      <c r="QJM39" s="23"/>
      <c r="QJN39" s="23"/>
      <c r="QJO39" s="23"/>
      <c r="QJP39" s="23"/>
      <c r="QJQ39" s="23"/>
      <c r="QJR39" s="23"/>
      <c r="QJS39" s="23"/>
      <c r="QJT39" s="23"/>
      <c r="QJU39" s="23"/>
      <c r="QJV39" s="23"/>
      <c r="QJW39" s="23"/>
      <c r="QJX39" s="23"/>
      <c r="QJY39" s="23"/>
      <c r="QJZ39" s="23"/>
      <c r="QKA39" s="23"/>
      <c r="QKB39" s="23"/>
      <c r="QKC39" s="23"/>
      <c r="QKD39" s="23"/>
      <c r="QKE39" s="23"/>
      <c r="QKF39" s="23"/>
      <c r="QKG39" s="23"/>
      <c r="QKH39" s="23"/>
      <c r="QKI39" s="23"/>
      <c r="QKJ39" s="23"/>
      <c r="QKK39" s="23"/>
      <c r="QKL39" s="23"/>
      <c r="QKM39" s="23"/>
      <c r="QKN39" s="23"/>
      <c r="QKO39" s="23"/>
      <c r="QKP39" s="23"/>
      <c r="QKQ39" s="23"/>
      <c r="QKR39" s="23"/>
      <c r="QKS39" s="23"/>
      <c r="QKT39" s="23"/>
      <c r="QKU39" s="23"/>
      <c r="QKV39" s="23"/>
      <c r="QKW39" s="23"/>
      <c r="QKX39" s="23"/>
      <c r="QKY39" s="23"/>
      <c r="QKZ39" s="23"/>
      <c r="QLA39" s="23"/>
      <c r="QLB39" s="23"/>
      <c r="QLC39" s="23"/>
      <c r="QLD39" s="23"/>
      <c r="QLE39" s="23"/>
      <c r="QLF39" s="23"/>
      <c r="QLG39" s="23"/>
      <c r="QLH39" s="23"/>
      <c r="QLI39" s="23"/>
      <c r="QLJ39" s="23"/>
      <c r="QLK39" s="23"/>
      <c r="QLL39" s="23"/>
      <c r="QLM39" s="23"/>
      <c r="QLN39" s="23"/>
      <c r="QLO39" s="23"/>
      <c r="QLP39" s="23"/>
      <c r="QLQ39" s="23"/>
      <c r="QLR39" s="23"/>
      <c r="QLS39" s="23"/>
      <c r="QLT39" s="23"/>
      <c r="QLU39" s="23"/>
      <c r="QLV39" s="23"/>
      <c r="QLW39" s="23"/>
      <c r="QLX39" s="23"/>
      <c r="QLY39" s="23"/>
      <c r="QLZ39" s="23"/>
      <c r="QMA39" s="23"/>
      <c r="QMB39" s="23"/>
      <c r="QMC39" s="23"/>
      <c r="QMD39" s="23"/>
      <c r="QME39" s="23"/>
      <c r="QMF39" s="23"/>
      <c r="QMG39" s="23"/>
      <c r="QMH39" s="23"/>
      <c r="QMI39" s="23"/>
      <c r="QMJ39" s="23"/>
      <c r="QMK39" s="23"/>
      <c r="QML39" s="23"/>
      <c r="QMM39" s="23"/>
      <c r="QMN39" s="23"/>
      <c r="QMO39" s="23"/>
      <c r="QMP39" s="23"/>
      <c r="QMQ39" s="23"/>
      <c r="QMR39" s="23"/>
      <c r="QMS39" s="23"/>
      <c r="QMT39" s="23"/>
      <c r="QMU39" s="23"/>
      <c r="QMV39" s="23"/>
      <c r="QMW39" s="23"/>
      <c r="QMX39" s="23"/>
      <c r="QMY39" s="23"/>
      <c r="QMZ39" s="23"/>
      <c r="QNA39" s="23"/>
      <c r="QNB39" s="23"/>
      <c r="QNC39" s="23"/>
      <c r="QND39" s="23"/>
      <c r="QNE39" s="23"/>
      <c r="QNF39" s="23"/>
      <c r="QNG39" s="23"/>
      <c r="QNH39" s="23"/>
      <c r="QNI39" s="23"/>
      <c r="QNJ39" s="23"/>
      <c r="QNK39" s="23"/>
      <c r="QNL39" s="23"/>
      <c r="QNM39" s="23"/>
      <c r="QNN39" s="23"/>
      <c r="QNO39" s="23"/>
      <c r="QNP39" s="23"/>
      <c r="QNQ39" s="23"/>
      <c r="QNR39" s="23"/>
      <c r="QNS39" s="23"/>
      <c r="QNT39" s="23"/>
      <c r="QNU39" s="23"/>
      <c r="QNV39" s="23"/>
      <c r="QNW39" s="23"/>
      <c r="QNX39" s="23"/>
      <c r="QNY39" s="23"/>
      <c r="QNZ39" s="23"/>
      <c r="QOA39" s="23"/>
      <c r="QOB39" s="23"/>
      <c r="QOC39" s="23"/>
      <c r="QOD39" s="23"/>
      <c r="QOE39" s="23"/>
      <c r="QOF39" s="23"/>
      <c r="QOG39" s="23"/>
      <c r="QOH39" s="23"/>
      <c r="QOI39" s="23"/>
      <c r="QOJ39" s="23"/>
      <c r="QOK39" s="23"/>
      <c r="QOL39" s="23"/>
      <c r="QOM39" s="23"/>
      <c r="QON39" s="23"/>
      <c r="QOO39" s="23"/>
      <c r="QOP39" s="23"/>
      <c r="QOQ39" s="23"/>
      <c r="QOR39" s="23"/>
      <c r="QOS39" s="23"/>
      <c r="QOT39" s="23"/>
      <c r="QOU39" s="23"/>
      <c r="QOV39" s="23"/>
      <c r="QOW39" s="23"/>
      <c r="QOX39" s="23"/>
      <c r="QOY39" s="23"/>
      <c r="QOZ39" s="23"/>
      <c r="QPA39" s="23"/>
      <c r="QPB39" s="23"/>
      <c r="QPC39" s="23"/>
      <c r="QPD39" s="23"/>
      <c r="QPE39" s="23"/>
      <c r="QPF39" s="23"/>
      <c r="QPG39" s="23"/>
      <c r="QPH39" s="23"/>
      <c r="QPI39" s="23"/>
      <c r="QPJ39" s="23"/>
      <c r="QPK39" s="23"/>
      <c r="QPL39" s="23"/>
      <c r="QPM39" s="23"/>
      <c r="QPN39" s="23"/>
      <c r="QPO39" s="23"/>
      <c r="QPP39" s="23"/>
      <c r="QPQ39" s="23"/>
      <c r="QPR39" s="23"/>
      <c r="QPS39" s="23"/>
      <c r="QPT39" s="23"/>
      <c r="QPU39" s="23"/>
      <c r="QPV39" s="23"/>
      <c r="QPW39" s="23"/>
      <c r="QPX39" s="23"/>
      <c r="QPY39" s="23"/>
      <c r="QPZ39" s="23"/>
      <c r="QQA39" s="23"/>
      <c r="QQB39" s="23"/>
      <c r="QQC39" s="23"/>
      <c r="QQD39" s="23"/>
      <c r="QQE39" s="23"/>
      <c r="QQF39" s="23"/>
      <c r="QQG39" s="23"/>
      <c r="QQH39" s="23"/>
      <c r="QQI39" s="23"/>
      <c r="QQJ39" s="23"/>
      <c r="QQK39" s="23"/>
      <c r="QQL39" s="23"/>
      <c r="QQM39" s="23"/>
      <c r="QQN39" s="23"/>
      <c r="QQO39" s="23"/>
      <c r="QQP39" s="23"/>
      <c r="QQQ39" s="23"/>
      <c r="QQR39" s="23"/>
      <c r="QQS39" s="23"/>
      <c r="QQT39" s="23"/>
      <c r="QQU39" s="23"/>
      <c r="QQV39" s="23"/>
      <c r="QQW39" s="23"/>
      <c r="QQX39" s="23"/>
      <c r="QQY39" s="23"/>
      <c r="QQZ39" s="23"/>
      <c r="QRA39" s="23"/>
      <c r="QRB39" s="23"/>
      <c r="QRC39" s="23"/>
      <c r="QRD39" s="23"/>
      <c r="QRE39" s="23"/>
      <c r="QRF39" s="23"/>
      <c r="QRG39" s="23"/>
      <c r="QRH39" s="23"/>
      <c r="QRI39" s="23"/>
      <c r="QRJ39" s="23"/>
      <c r="QRK39" s="23"/>
      <c r="QRL39" s="23"/>
      <c r="QRM39" s="23"/>
      <c r="QRN39" s="23"/>
      <c r="QRO39" s="23"/>
      <c r="QRP39" s="23"/>
      <c r="QRQ39" s="23"/>
      <c r="QRR39" s="23"/>
      <c r="QRS39" s="23"/>
      <c r="QRT39" s="23"/>
      <c r="QRU39" s="23"/>
      <c r="QRV39" s="23"/>
      <c r="QRW39" s="23"/>
      <c r="QRX39" s="23"/>
      <c r="QRY39" s="23"/>
      <c r="QRZ39" s="23"/>
      <c r="QSA39" s="23"/>
      <c r="QSB39" s="23"/>
      <c r="QSC39" s="23"/>
      <c r="QSD39" s="23"/>
      <c r="QSE39" s="23"/>
      <c r="QSF39" s="23"/>
      <c r="QSG39" s="23"/>
      <c r="QSH39" s="23"/>
      <c r="QSI39" s="23"/>
      <c r="QSJ39" s="23"/>
      <c r="QSK39" s="23"/>
      <c r="QSL39" s="23"/>
      <c r="QSM39" s="23"/>
      <c r="QSN39" s="23"/>
      <c r="QSO39" s="23"/>
      <c r="QSP39" s="23"/>
      <c r="QSQ39" s="23"/>
      <c r="QSR39" s="23"/>
      <c r="QSS39" s="23"/>
      <c r="QST39" s="23"/>
      <c r="QSU39" s="23"/>
      <c r="QSV39" s="23"/>
      <c r="QSW39" s="23"/>
      <c r="QSX39" s="23"/>
      <c r="QSY39" s="23"/>
      <c r="QSZ39" s="23"/>
      <c r="QTA39" s="23"/>
      <c r="QTB39" s="23"/>
      <c r="QTC39" s="23"/>
      <c r="QTD39" s="23"/>
      <c r="QTE39" s="23"/>
      <c r="QTF39" s="23"/>
      <c r="QTG39" s="23"/>
      <c r="QTH39" s="23"/>
      <c r="QTI39" s="23"/>
      <c r="QTJ39" s="23"/>
      <c r="QTK39" s="23"/>
      <c r="QTL39" s="23"/>
      <c r="QTM39" s="23"/>
      <c r="QTN39" s="23"/>
      <c r="QTO39" s="23"/>
      <c r="QTP39" s="23"/>
      <c r="QTQ39" s="23"/>
      <c r="QTR39" s="23"/>
      <c r="QTS39" s="23"/>
      <c r="QTT39" s="23"/>
      <c r="QTU39" s="23"/>
      <c r="QTV39" s="23"/>
      <c r="QTW39" s="23"/>
      <c r="QTX39" s="23"/>
      <c r="QTY39" s="23"/>
      <c r="QTZ39" s="23"/>
      <c r="QUA39" s="23"/>
      <c r="QUB39" s="23"/>
      <c r="QUC39" s="23"/>
      <c r="QUD39" s="23"/>
      <c r="QUE39" s="23"/>
      <c r="QUF39" s="23"/>
      <c r="QUG39" s="23"/>
      <c r="QUH39" s="23"/>
      <c r="QUI39" s="23"/>
      <c r="QUJ39" s="23"/>
      <c r="QUK39" s="23"/>
      <c r="QUL39" s="23"/>
      <c r="QUM39" s="23"/>
      <c r="QUN39" s="23"/>
      <c r="QUO39" s="23"/>
      <c r="QUP39" s="23"/>
      <c r="QUQ39" s="23"/>
      <c r="QUR39" s="23"/>
      <c r="QUS39" s="23"/>
      <c r="QUT39" s="23"/>
      <c r="QUU39" s="23"/>
      <c r="QUV39" s="23"/>
      <c r="QUW39" s="23"/>
      <c r="QUX39" s="23"/>
      <c r="QUY39" s="23"/>
      <c r="QUZ39" s="23"/>
      <c r="QVA39" s="23"/>
      <c r="QVB39" s="23"/>
      <c r="QVC39" s="23"/>
      <c r="QVD39" s="23"/>
      <c r="QVE39" s="23"/>
      <c r="QVF39" s="23"/>
      <c r="QVG39" s="23"/>
      <c r="QVH39" s="23"/>
      <c r="QVI39" s="23"/>
      <c r="QVJ39" s="23"/>
      <c r="QVK39" s="23"/>
      <c r="QVL39" s="23"/>
      <c r="QVM39" s="23"/>
      <c r="QVN39" s="23"/>
      <c r="QVO39" s="23"/>
      <c r="QVP39" s="23"/>
      <c r="QVQ39" s="23"/>
      <c r="QVR39" s="23"/>
      <c r="QVS39" s="23"/>
      <c r="QVT39" s="23"/>
      <c r="QVU39" s="23"/>
      <c r="QVV39" s="23"/>
      <c r="QVW39" s="23"/>
      <c r="QVX39" s="23"/>
      <c r="QVY39" s="23"/>
      <c r="QVZ39" s="23"/>
      <c r="QWA39" s="23"/>
      <c r="QWB39" s="23"/>
      <c r="QWC39" s="23"/>
      <c r="QWD39" s="23"/>
      <c r="QWE39" s="23"/>
      <c r="QWF39" s="23"/>
      <c r="QWG39" s="23"/>
      <c r="QWH39" s="23"/>
      <c r="QWI39" s="23"/>
      <c r="QWJ39" s="23"/>
      <c r="QWK39" s="23"/>
      <c r="QWL39" s="23"/>
      <c r="QWM39" s="23"/>
      <c r="QWN39" s="23"/>
      <c r="QWO39" s="23"/>
      <c r="QWP39" s="23"/>
      <c r="QWQ39" s="23"/>
      <c r="QWR39" s="23"/>
      <c r="QWS39" s="23"/>
      <c r="QWT39" s="23"/>
      <c r="QWU39" s="23"/>
      <c r="QWV39" s="23"/>
      <c r="QWW39" s="23"/>
      <c r="QWX39" s="23"/>
      <c r="QWY39" s="23"/>
      <c r="QWZ39" s="23"/>
      <c r="QXA39" s="23"/>
      <c r="QXB39" s="23"/>
      <c r="QXC39" s="23"/>
      <c r="QXD39" s="23"/>
      <c r="QXE39" s="23"/>
      <c r="QXF39" s="23"/>
      <c r="QXG39" s="23"/>
      <c r="QXH39" s="23"/>
      <c r="QXI39" s="23"/>
      <c r="QXJ39" s="23"/>
      <c r="QXK39" s="23"/>
      <c r="QXL39" s="23"/>
      <c r="QXM39" s="23"/>
      <c r="QXN39" s="23"/>
      <c r="QXO39" s="23"/>
      <c r="QXP39" s="23"/>
      <c r="QXQ39" s="23"/>
      <c r="QXR39" s="23"/>
      <c r="QXS39" s="23"/>
      <c r="QXT39" s="23"/>
      <c r="QXU39" s="23"/>
      <c r="QXV39" s="23"/>
      <c r="QXW39" s="23"/>
      <c r="QXX39" s="23"/>
      <c r="QXY39" s="23"/>
      <c r="QXZ39" s="23"/>
      <c r="QYA39" s="23"/>
      <c r="QYB39" s="23"/>
      <c r="QYC39" s="23"/>
      <c r="QYD39" s="23"/>
      <c r="QYE39" s="23"/>
      <c r="QYF39" s="23"/>
      <c r="QYG39" s="23"/>
      <c r="QYH39" s="23"/>
      <c r="QYI39" s="23"/>
      <c r="QYJ39" s="23"/>
      <c r="QYK39" s="23"/>
      <c r="QYL39" s="23"/>
      <c r="QYM39" s="23"/>
      <c r="QYN39" s="23"/>
      <c r="QYO39" s="23"/>
      <c r="QYP39" s="23"/>
      <c r="QYQ39" s="23"/>
      <c r="QYR39" s="23"/>
      <c r="QYS39" s="23"/>
      <c r="QYT39" s="23"/>
      <c r="QYU39" s="23"/>
      <c r="QYV39" s="23"/>
      <c r="QYW39" s="23"/>
      <c r="QYX39" s="23"/>
      <c r="QYY39" s="23"/>
      <c r="QYZ39" s="23"/>
      <c r="QZA39" s="23"/>
      <c r="QZB39" s="23"/>
      <c r="QZC39" s="23"/>
      <c r="QZD39" s="23"/>
      <c r="QZE39" s="23"/>
      <c r="QZF39" s="23"/>
      <c r="QZG39" s="23"/>
      <c r="QZH39" s="23"/>
      <c r="QZI39" s="23"/>
      <c r="QZJ39" s="23"/>
      <c r="QZK39" s="23"/>
      <c r="QZL39" s="23"/>
      <c r="QZM39" s="23"/>
      <c r="QZN39" s="23"/>
      <c r="QZO39" s="23"/>
      <c r="QZP39" s="23"/>
      <c r="QZQ39" s="23"/>
      <c r="QZR39" s="23"/>
      <c r="QZS39" s="23"/>
      <c r="QZT39" s="23"/>
      <c r="QZU39" s="23"/>
      <c r="QZV39" s="23"/>
      <c r="QZW39" s="23"/>
      <c r="QZX39" s="23"/>
      <c r="QZY39" s="23"/>
      <c r="QZZ39" s="23"/>
      <c r="RAA39" s="23"/>
      <c r="RAB39" s="23"/>
      <c r="RAC39" s="23"/>
      <c r="RAD39" s="23"/>
      <c r="RAE39" s="23"/>
      <c r="RAF39" s="23"/>
      <c r="RAG39" s="23"/>
      <c r="RAH39" s="23"/>
      <c r="RAI39" s="23"/>
      <c r="RAJ39" s="23"/>
      <c r="RAK39" s="23"/>
      <c r="RAL39" s="23"/>
      <c r="RAM39" s="23"/>
      <c r="RAN39" s="23"/>
      <c r="RAO39" s="23"/>
      <c r="RAP39" s="23"/>
      <c r="RAQ39" s="23"/>
      <c r="RAR39" s="23"/>
      <c r="RAS39" s="23"/>
      <c r="RAT39" s="23"/>
      <c r="RAU39" s="23"/>
      <c r="RAV39" s="23"/>
      <c r="RAW39" s="23"/>
      <c r="RAX39" s="23"/>
      <c r="RAY39" s="23"/>
      <c r="RAZ39" s="23"/>
      <c r="RBA39" s="23"/>
      <c r="RBB39" s="23"/>
      <c r="RBC39" s="23"/>
      <c r="RBD39" s="23"/>
      <c r="RBE39" s="23"/>
      <c r="RBF39" s="23"/>
      <c r="RBG39" s="23"/>
      <c r="RBH39" s="23"/>
      <c r="RBI39" s="23"/>
      <c r="RBJ39" s="23"/>
      <c r="RBK39" s="23"/>
      <c r="RBL39" s="23"/>
      <c r="RBM39" s="23"/>
      <c r="RBN39" s="23"/>
      <c r="RBO39" s="23"/>
      <c r="RBP39" s="23"/>
      <c r="RBQ39" s="23"/>
      <c r="RBR39" s="23"/>
      <c r="RBS39" s="23"/>
      <c r="RBT39" s="23"/>
      <c r="RBU39" s="23"/>
      <c r="RBV39" s="23"/>
      <c r="RBW39" s="23"/>
      <c r="RBX39" s="23"/>
      <c r="RBY39" s="23"/>
      <c r="RBZ39" s="23"/>
      <c r="RCA39" s="23"/>
      <c r="RCB39" s="23"/>
      <c r="RCC39" s="23"/>
      <c r="RCD39" s="23"/>
      <c r="RCE39" s="23"/>
      <c r="RCF39" s="23"/>
      <c r="RCG39" s="23"/>
      <c r="RCH39" s="23"/>
      <c r="RCI39" s="23"/>
      <c r="RCJ39" s="23"/>
      <c r="RCK39" s="23"/>
      <c r="RCL39" s="23"/>
      <c r="RCM39" s="23"/>
      <c r="RCN39" s="23"/>
      <c r="RCO39" s="23"/>
      <c r="RCP39" s="23"/>
      <c r="RCQ39" s="23"/>
      <c r="RCR39" s="23"/>
      <c r="RCS39" s="23"/>
      <c r="RCT39" s="23"/>
      <c r="RCU39" s="23"/>
      <c r="RCV39" s="23"/>
      <c r="RCW39" s="23"/>
      <c r="RCX39" s="23"/>
      <c r="RCY39" s="23"/>
      <c r="RCZ39" s="23"/>
      <c r="RDA39" s="23"/>
      <c r="RDB39" s="23"/>
      <c r="RDC39" s="23"/>
      <c r="RDD39" s="23"/>
      <c r="RDE39" s="23"/>
      <c r="RDF39" s="23"/>
      <c r="RDG39" s="23"/>
      <c r="RDH39" s="23"/>
      <c r="RDI39" s="23"/>
      <c r="RDJ39" s="23"/>
      <c r="RDK39" s="23"/>
      <c r="RDL39" s="23"/>
      <c r="RDM39" s="23"/>
      <c r="RDN39" s="23"/>
      <c r="RDO39" s="23"/>
      <c r="RDP39" s="23"/>
      <c r="RDQ39" s="23"/>
      <c r="RDR39" s="23"/>
      <c r="RDS39" s="23"/>
      <c r="RDT39" s="23"/>
      <c r="RDU39" s="23"/>
      <c r="RDV39" s="23"/>
      <c r="RDW39" s="23"/>
      <c r="RDX39" s="23"/>
      <c r="RDY39" s="23"/>
      <c r="RDZ39" s="23"/>
      <c r="REA39" s="23"/>
      <c r="REB39" s="23"/>
      <c r="REC39" s="23"/>
      <c r="RED39" s="23"/>
      <c r="REE39" s="23"/>
      <c r="REF39" s="23"/>
      <c r="REG39" s="23"/>
      <c r="REH39" s="23"/>
      <c r="REI39" s="23"/>
      <c r="REJ39" s="23"/>
      <c r="REK39" s="23"/>
      <c r="REL39" s="23"/>
      <c r="REM39" s="23"/>
      <c r="REN39" s="23"/>
      <c r="REO39" s="23"/>
      <c r="REP39" s="23"/>
      <c r="REQ39" s="23"/>
      <c r="RER39" s="23"/>
      <c r="RES39" s="23"/>
      <c r="RET39" s="23"/>
      <c r="REU39" s="23"/>
      <c r="REV39" s="23"/>
      <c r="REW39" s="23"/>
      <c r="REX39" s="23"/>
      <c r="REY39" s="23"/>
      <c r="REZ39" s="23"/>
      <c r="RFA39" s="23"/>
      <c r="RFB39" s="23"/>
      <c r="RFC39" s="23"/>
      <c r="RFD39" s="23"/>
      <c r="RFE39" s="23"/>
      <c r="RFF39" s="23"/>
      <c r="RFG39" s="23"/>
      <c r="RFH39" s="23"/>
      <c r="RFI39" s="23"/>
      <c r="RFJ39" s="23"/>
      <c r="RFK39" s="23"/>
      <c r="RFL39" s="23"/>
      <c r="RFM39" s="23"/>
      <c r="RFN39" s="23"/>
      <c r="RFO39" s="23"/>
      <c r="RFP39" s="23"/>
      <c r="RFQ39" s="23"/>
      <c r="RFR39" s="23"/>
      <c r="RFS39" s="23"/>
      <c r="RFT39" s="23"/>
      <c r="RFU39" s="23"/>
      <c r="RFV39" s="23"/>
      <c r="RFW39" s="23"/>
      <c r="RFX39" s="23"/>
      <c r="RFY39" s="23"/>
      <c r="RFZ39" s="23"/>
      <c r="RGA39" s="23"/>
      <c r="RGB39" s="23"/>
      <c r="RGC39" s="23"/>
      <c r="RGD39" s="23"/>
      <c r="RGE39" s="23"/>
      <c r="RGF39" s="23"/>
      <c r="RGG39" s="23"/>
      <c r="RGH39" s="23"/>
      <c r="RGI39" s="23"/>
      <c r="RGJ39" s="23"/>
      <c r="RGK39" s="23"/>
      <c r="RGL39" s="23"/>
      <c r="RGM39" s="23"/>
      <c r="RGN39" s="23"/>
      <c r="RGO39" s="23"/>
      <c r="RGP39" s="23"/>
      <c r="RGQ39" s="23"/>
      <c r="RGR39" s="23"/>
      <c r="RGS39" s="23"/>
      <c r="RGT39" s="23"/>
      <c r="RGU39" s="23"/>
      <c r="RGV39" s="23"/>
      <c r="RGW39" s="23"/>
      <c r="RGX39" s="23"/>
      <c r="RGY39" s="23"/>
      <c r="RGZ39" s="23"/>
      <c r="RHA39" s="23"/>
      <c r="RHB39" s="23"/>
      <c r="RHC39" s="23"/>
      <c r="RHD39" s="23"/>
      <c r="RHE39" s="23"/>
      <c r="RHF39" s="23"/>
      <c r="RHG39" s="23"/>
      <c r="RHH39" s="23"/>
      <c r="RHI39" s="23"/>
      <c r="RHJ39" s="23"/>
      <c r="RHK39" s="23"/>
      <c r="RHL39" s="23"/>
      <c r="RHM39" s="23"/>
      <c r="RHN39" s="23"/>
      <c r="RHO39" s="23"/>
      <c r="RHP39" s="23"/>
      <c r="RHQ39" s="23"/>
      <c r="RHR39" s="23"/>
      <c r="RHS39" s="23"/>
      <c r="RHT39" s="23"/>
      <c r="RHU39" s="23"/>
      <c r="RHV39" s="23"/>
      <c r="RHW39" s="23"/>
      <c r="RHX39" s="23"/>
      <c r="RHY39" s="23"/>
      <c r="RHZ39" s="23"/>
      <c r="RIA39" s="23"/>
      <c r="RIB39" s="23"/>
      <c r="RIC39" s="23"/>
      <c r="RID39" s="23"/>
      <c r="RIE39" s="23"/>
      <c r="RIF39" s="23"/>
      <c r="RIG39" s="23"/>
      <c r="RIH39" s="23"/>
      <c r="RII39" s="23"/>
      <c r="RIJ39" s="23"/>
      <c r="RIK39" s="23"/>
      <c r="RIL39" s="23"/>
      <c r="RIM39" s="23"/>
      <c r="RIN39" s="23"/>
      <c r="RIO39" s="23"/>
      <c r="RIP39" s="23"/>
      <c r="RIQ39" s="23"/>
      <c r="RIR39" s="23"/>
      <c r="RIS39" s="23"/>
      <c r="RIT39" s="23"/>
      <c r="RIU39" s="23"/>
      <c r="RIV39" s="23"/>
      <c r="RIW39" s="23"/>
      <c r="RIX39" s="23"/>
      <c r="RIY39" s="23"/>
      <c r="RIZ39" s="23"/>
      <c r="RJA39" s="23"/>
      <c r="RJB39" s="23"/>
      <c r="RJC39" s="23"/>
      <c r="RJD39" s="23"/>
      <c r="RJE39" s="23"/>
      <c r="RJF39" s="23"/>
      <c r="RJG39" s="23"/>
      <c r="RJH39" s="23"/>
      <c r="RJI39" s="23"/>
      <c r="RJJ39" s="23"/>
      <c r="RJK39" s="23"/>
      <c r="RJL39" s="23"/>
      <c r="RJM39" s="23"/>
      <c r="RJN39" s="23"/>
      <c r="RJO39" s="23"/>
      <c r="RJP39" s="23"/>
      <c r="RJQ39" s="23"/>
      <c r="RJR39" s="23"/>
      <c r="RJS39" s="23"/>
      <c r="RJT39" s="23"/>
      <c r="RJU39" s="23"/>
      <c r="RJV39" s="23"/>
      <c r="RJW39" s="23"/>
      <c r="RJX39" s="23"/>
      <c r="RJY39" s="23"/>
      <c r="RJZ39" s="23"/>
      <c r="RKA39" s="23"/>
      <c r="RKB39" s="23"/>
      <c r="RKC39" s="23"/>
      <c r="RKD39" s="23"/>
      <c r="RKE39" s="23"/>
      <c r="RKF39" s="23"/>
      <c r="RKG39" s="23"/>
      <c r="RKH39" s="23"/>
      <c r="RKI39" s="23"/>
      <c r="RKJ39" s="23"/>
      <c r="RKK39" s="23"/>
      <c r="RKL39" s="23"/>
      <c r="RKM39" s="23"/>
      <c r="RKN39" s="23"/>
      <c r="RKO39" s="23"/>
      <c r="RKP39" s="23"/>
      <c r="RKQ39" s="23"/>
      <c r="RKR39" s="23"/>
      <c r="RKS39" s="23"/>
      <c r="RKT39" s="23"/>
      <c r="RKU39" s="23"/>
      <c r="RKV39" s="23"/>
      <c r="RKW39" s="23"/>
      <c r="RKX39" s="23"/>
      <c r="RKY39" s="23"/>
      <c r="RKZ39" s="23"/>
      <c r="RLA39" s="23"/>
      <c r="RLB39" s="23"/>
      <c r="RLC39" s="23"/>
      <c r="RLD39" s="23"/>
      <c r="RLE39" s="23"/>
      <c r="RLF39" s="23"/>
      <c r="RLG39" s="23"/>
      <c r="RLH39" s="23"/>
      <c r="RLI39" s="23"/>
      <c r="RLJ39" s="23"/>
      <c r="RLK39" s="23"/>
      <c r="RLL39" s="23"/>
      <c r="RLM39" s="23"/>
      <c r="RLN39" s="23"/>
      <c r="RLO39" s="23"/>
      <c r="RLP39" s="23"/>
      <c r="RLQ39" s="23"/>
      <c r="RLR39" s="23"/>
      <c r="RLS39" s="23"/>
      <c r="RLT39" s="23"/>
      <c r="RLU39" s="23"/>
      <c r="RLV39" s="23"/>
      <c r="RLW39" s="23"/>
      <c r="RLX39" s="23"/>
      <c r="RLY39" s="23"/>
      <c r="RLZ39" s="23"/>
      <c r="RMA39" s="23"/>
      <c r="RMB39" s="23"/>
      <c r="RMC39" s="23"/>
      <c r="RMD39" s="23"/>
      <c r="RME39" s="23"/>
      <c r="RMF39" s="23"/>
      <c r="RMG39" s="23"/>
      <c r="RMH39" s="23"/>
      <c r="RMI39" s="23"/>
      <c r="RMJ39" s="23"/>
      <c r="RMK39" s="23"/>
      <c r="RML39" s="23"/>
      <c r="RMM39" s="23"/>
      <c r="RMN39" s="23"/>
      <c r="RMO39" s="23"/>
      <c r="RMP39" s="23"/>
      <c r="RMQ39" s="23"/>
      <c r="RMR39" s="23"/>
      <c r="RMS39" s="23"/>
      <c r="RMT39" s="23"/>
      <c r="RMU39" s="23"/>
      <c r="RMV39" s="23"/>
      <c r="RMW39" s="23"/>
      <c r="RMX39" s="23"/>
      <c r="RMY39" s="23"/>
      <c r="RMZ39" s="23"/>
      <c r="RNA39" s="23"/>
      <c r="RNB39" s="23"/>
      <c r="RNC39" s="23"/>
      <c r="RND39" s="23"/>
      <c r="RNE39" s="23"/>
      <c r="RNF39" s="23"/>
      <c r="RNG39" s="23"/>
      <c r="RNH39" s="23"/>
      <c r="RNI39" s="23"/>
      <c r="RNJ39" s="23"/>
      <c r="RNK39" s="23"/>
      <c r="RNL39" s="23"/>
      <c r="RNM39" s="23"/>
      <c r="RNN39" s="23"/>
      <c r="RNO39" s="23"/>
      <c r="RNP39" s="23"/>
      <c r="RNQ39" s="23"/>
      <c r="RNR39" s="23"/>
      <c r="RNS39" s="23"/>
      <c r="RNT39" s="23"/>
      <c r="RNU39" s="23"/>
      <c r="RNV39" s="23"/>
      <c r="RNW39" s="23"/>
      <c r="RNX39" s="23"/>
      <c r="RNY39" s="23"/>
      <c r="RNZ39" s="23"/>
      <c r="ROA39" s="23"/>
      <c r="ROB39" s="23"/>
      <c r="ROC39" s="23"/>
      <c r="ROD39" s="23"/>
      <c r="ROE39" s="23"/>
      <c r="ROF39" s="23"/>
      <c r="ROG39" s="23"/>
      <c r="ROH39" s="23"/>
      <c r="ROI39" s="23"/>
      <c r="ROJ39" s="23"/>
      <c r="ROK39" s="23"/>
      <c r="ROL39" s="23"/>
      <c r="ROM39" s="23"/>
      <c r="RON39" s="23"/>
      <c r="ROO39" s="23"/>
      <c r="ROP39" s="23"/>
      <c r="ROQ39" s="23"/>
      <c r="ROR39" s="23"/>
      <c r="ROS39" s="23"/>
      <c r="ROT39" s="23"/>
      <c r="ROU39" s="23"/>
      <c r="ROV39" s="23"/>
      <c r="ROW39" s="23"/>
      <c r="ROX39" s="23"/>
      <c r="ROY39" s="23"/>
      <c r="ROZ39" s="23"/>
      <c r="RPA39" s="23"/>
      <c r="RPB39" s="23"/>
      <c r="RPC39" s="23"/>
      <c r="RPD39" s="23"/>
      <c r="RPE39" s="23"/>
      <c r="RPF39" s="23"/>
      <c r="RPG39" s="23"/>
      <c r="RPH39" s="23"/>
      <c r="RPI39" s="23"/>
      <c r="RPJ39" s="23"/>
      <c r="RPK39" s="23"/>
      <c r="RPL39" s="23"/>
      <c r="RPM39" s="23"/>
      <c r="RPN39" s="23"/>
      <c r="RPO39" s="23"/>
      <c r="RPP39" s="23"/>
      <c r="RPQ39" s="23"/>
      <c r="RPR39" s="23"/>
      <c r="RPS39" s="23"/>
      <c r="RPT39" s="23"/>
      <c r="RPU39" s="23"/>
      <c r="RPV39" s="23"/>
      <c r="RPW39" s="23"/>
      <c r="RPX39" s="23"/>
      <c r="RPY39" s="23"/>
      <c r="RPZ39" s="23"/>
      <c r="RQA39" s="23"/>
      <c r="RQB39" s="23"/>
      <c r="RQC39" s="23"/>
      <c r="RQD39" s="23"/>
      <c r="RQE39" s="23"/>
      <c r="RQF39" s="23"/>
      <c r="RQG39" s="23"/>
      <c r="RQH39" s="23"/>
      <c r="RQI39" s="23"/>
      <c r="RQJ39" s="23"/>
      <c r="RQK39" s="23"/>
      <c r="RQL39" s="23"/>
      <c r="RQM39" s="23"/>
      <c r="RQN39" s="23"/>
      <c r="RQO39" s="23"/>
      <c r="RQP39" s="23"/>
      <c r="RQQ39" s="23"/>
      <c r="RQR39" s="23"/>
      <c r="RQS39" s="23"/>
      <c r="RQT39" s="23"/>
      <c r="RQU39" s="23"/>
      <c r="RQV39" s="23"/>
      <c r="RQW39" s="23"/>
      <c r="RQX39" s="23"/>
      <c r="RQY39" s="23"/>
      <c r="RQZ39" s="23"/>
      <c r="RRA39" s="23"/>
      <c r="RRB39" s="23"/>
      <c r="RRC39" s="23"/>
      <c r="RRD39" s="23"/>
      <c r="RRE39" s="23"/>
      <c r="RRF39" s="23"/>
      <c r="RRG39" s="23"/>
      <c r="RRH39" s="23"/>
      <c r="RRI39" s="23"/>
      <c r="RRJ39" s="23"/>
      <c r="RRK39" s="23"/>
      <c r="RRL39" s="23"/>
      <c r="RRM39" s="23"/>
      <c r="RRN39" s="23"/>
      <c r="RRO39" s="23"/>
      <c r="RRP39" s="23"/>
      <c r="RRQ39" s="23"/>
      <c r="RRR39" s="23"/>
      <c r="RRS39" s="23"/>
      <c r="RRT39" s="23"/>
      <c r="RRU39" s="23"/>
      <c r="RRV39" s="23"/>
      <c r="RRW39" s="23"/>
      <c r="RRX39" s="23"/>
      <c r="RRY39" s="23"/>
      <c r="RRZ39" s="23"/>
      <c r="RSA39" s="23"/>
      <c r="RSB39" s="23"/>
      <c r="RSC39" s="23"/>
      <c r="RSD39" s="23"/>
      <c r="RSE39" s="23"/>
      <c r="RSF39" s="23"/>
      <c r="RSG39" s="23"/>
      <c r="RSH39" s="23"/>
      <c r="RSI39" s="23"/>
      <c r="RSJ39" s="23"/>
      <c r="RSK39" s="23"/>
      <c r="RSL39" s="23"/>
      <c r="RSM39" s="23"/>
      <c r="RSN39" s="23"/>
      <c r="RSO39" s="23"/>
      <c r="RSP39" s="23"/>
      <c r="RSQ39" s="23"/>
      <c r="RSR39" s="23"/>
      <c r="RSS39" s="23"/>
      <c r="RST39" s="23"/>
      <c r="RSU39" s="23"/>
      <c r="RSV39" s="23"/>
      <c r="RSW39" s="23"/>
      <c r="RSX39" s="23"/>
      <c r="RSY39" s="23"/>
      <c r="RSZ39" s="23"/>
      <c r="RTA39" s="23"/>
      <c r="RTB39" s="23"/>
      <c r="RTC39" s="23"/>
      <c r="RTD39" s="23"/>
      <c r="RTE39" s="23"/>
      <c r="RTF39" s="23"/>
      <c r="RTG39" s="23"/>
      <c r="RTH39" s="23"/>
      <c r="RTI39" s="23"/>
      <c r="RTJ39" s="23"/>
      <c r="RTK39" s="23"/>
      <c r="RTL39" s="23"/>
      <c r="RTM39" s="23"/>
      <c r="RTN39" s="23"/>
      <c r="RTO39" s="23"/>
      <c r="RTP39" s="23"/>
      <c r="RTQ39" s="23"/>
      <c r="RTR39" s="23"/>
      <c r="RTS39" s="23"/>
      <c r="RTT39" s="23"/>
      <c r="RTU39" s="23"/>
      <c r="RTV39" s="23"/>
      <c r="RTW39" s="23"/>
      <c r="RTX39" s="23"/>
      <c r="RTY39" s="23"/>
      <c r="RTZ39" s="23"/>
      <c r="RUA39" s="23"/>
      <c r="RUB39" s="23"/>
      <c r="RUC39" s="23"/>
      <c r="RUD39" s="23"/>
      <c r="RUE39" s="23"/>
      <c r="RUF39" s="23"/>
      <c r="RUG39" s="23"/>
      <c r="RUH39" s="23"/>
      <c r="RUI39" s="23"/>
      <c r="RUJ39" s="23"/>
      <c r="RUK39" s="23"/>
      <c r="RUL39" s="23"/>
      <c r="RUM39" s="23"/>
      <c r="RUN39" s="23"/>
      <c r="RUO39" s="23"/>
      <c r="RUP39" s="23"/>
      <c r="RUQ39" s="23"/>
      <c r="RUR39" s="23"/>
      <c r="RUS39" s="23"/>
      <c r="RUT39" s="23"/>
      <c r="RUU39" s="23"/>
      <c r="RUV39" s="23"/>
      <c r="RUW39" s="23"/>
      <c r="RUX39" s="23"/>
      <c r="RUY39" s="23"/>
      <c r="RUZ39" s="23"/>
      <c r="RVA39" s="23"/>
      <c r="RVB39" s="23"/>
      <c r="RVC39" s="23"/>
      <c r="RVD39" s="23"/>
      <c r="RVE39" s="23"/>
      <c r="RVF39" s="23"/>
      <c r="RVG39" s="23"/>
      <c r="RVH39" s="23"/>
      <c r="RVI39" s="23"/>
      <c r="RVJ39" s="23"/>
      <c r="RVK39" s="23"/>
      <c r="RVL39" s="23"/>
      <c r="RVM39" s="23"/>
      <c r="RVN39" s="23"/>
      <c r="RVO39" s="23"/>
      <c r="RVP39" s="23"/>
      <c r="RVQ39" s="23"/>
      <c r="RVR39" s="23"/>
      <c r="RVS39" s="23"/>
      <c r="RVT39" s="23"/>
      <c r="RVU39" s="23"/>
      <c r="RVV39" s="23"/>
      <c r="RVW39" s="23"/>
      <c r="RVX39" s="23"/>
      <c r="RVY39" s="23"/>
      <c r="RVZ39" s="23"/>
      <c r="RWA39" s="23"/>
      <c r="RWB39" s="23"/>
      <c r="RWC39" s="23"/>
      <c r="RWD39" s="23"/>
      <c r="RWE39" s="23"/>
      <c r="RWF39" s="23"/>
      <c r="RWG39" s="23"/>
      <c r="RWH39" s="23"/>
      <c r="RWI39" s="23"/>
      <c r="RWJ39" s="23"/>
      <c r="RWK39" s="23"/>
      <c r="RWL39" s="23"/>
      <c r="RWM39" s="23"/>
      <c r="RWN39" s="23"/>
      <c r="RWO39" s="23"/>
      <c r="RWP39" s="23"/>
      <c r="RWQ39" s="23"/>
      <c r="RWR39" s="23"/>
      <c r="RWS39" s="23"/>
      <c r="RWT39" s="23"/>
      <c r="RWU39" s="23"/>
      <c r="RWV39" s="23"/>
      <c r="RWW39" s="23"/>
      <c r="RWX39" s="23"/>
      <c r="RWY39" s="23"/>
      <c r="RWZ39" s="23"/>
      <c r="RXA39" s="23"/>
      <c r="RXB39" s="23"/>
      <c r="RXC39" s="23"/>
      <c r="RXD39" s="23"/>
      <c r="RXE39" s="23"/>
      <c r="RXF39" s="23"/>
      <c r="RXG39" s="23"/>
      <c r="RXH39" s="23"/>
      <c r="RXI39" s="23"/>
      <c r="RXJ39" s="23"/>
      <c r="RXK39" s="23"/>
      <c r="RXL39" s="23"/>
      <c r="RXM39" s="23"/>
      <c r="RXN39" s="23"/>
      <c r="RXO39" s="23"/>
      <c r="RXP39" s="23"/>
      <c r="RXQ39" s="23"/>
      <c r="RXR39" s="23"/>
      <c r="RXS39" s="23"/>
      <c r="RXT39" s="23"/>
      <c r="RXU39" s="23"/>
      <c r="RXV39" s="23"/>
      <c r="RXW39" s="23"/>
      <c r="RXX39" s="23"/>
      <c r="RXY39" s="23"/>
      <c r="RXZ39" s="23"/>
      <c r="RYA39" s="23"/>
      <c r="RYB39" s="23"/>
      <c r="RYC39" s="23"/>
      <c r="RYD39" s="23"/>
      <c r="RYE39" s="23"/>
      <c r="RYF39" s="23"/>
      <c r="RYG39" s="23"/>
      <c r="RYH39" s="23"/>
      <c r="RYI39" s="23"/>
      <c r="RYJ39" s="23"/>
      <c r="RYK39" s="23"/>
      <c r="RYL39" s="23"/>
      <c r="RYM39" s="23"/>
      <c r="RYN39" s="23"/>
      <c r="RYO39" s="23"/>
      <c r="RYP39" s="23"/>
      <c r="RYQ39" s="23"/>
      <c r="RYR39" s="23"/>
      <c r="RYS39" s="23"/>
      <c r="RYT39" s="23"/>
      <c r="RYU39" s="23"/>
      <c r="RYV39" s="23"/>
      <c r="RYW39" s="23"/>
      <c r="RYX39" s="23"/>
      <c r="RYY39" s="23"/>
      <c r="RYZ39" s="23"/>
      <c r="RZA39" s="23"/>
      <c r="RZB39" s="23"/>
      <c r="RZC39" s="23"/>
      <c r="RZD39" s="23"/>
      <c r="RZE39" s="23"/>
      <c r="RZF39" s="23"/>
      <c r="RZG39" s="23"/>
      <c r="RZH39" s="23"/>
      <c r="RZI39" s="23"/>
      <c r="RZJ39" s="23"/>
      <c r="RZK39" s="23"/>
      <c r="RZL39" s="23"/>
      <c r="RZM39" s="23"/>
      <c r="RZN39" s="23"/>
      <c r="RZO39" s="23"/>
      <c r="RZP39" s="23"/>
      <c r="RZQ39" s="23"/>
      <c r="RZR39" s="23"/>
      <c r="RZS39" s="23"/>
      <c r="RZT39" s="23"/>
      <c r="RZU39" s="23"/>
      <c r="RZV39" s="23"/>
      <c r="RZW39" s="23"/>
      <c r="RZX39" s="23"/>
      <c r="RZY39" s="23"/>
      <c r="RZZ39" s="23"/>
      <c r="SAA39" s="23"/>
      <c r="SAB39" s="23"/>
      <c r="SAC39" s="23"/>
      <c r="SAD39" s="23"/>
      <c r="SAE39" s="23"/>
      <c r="SAF39" s="23"/>
      <c r="SAG39" s="23"/>
      <c r="SAH39" s="23"/>
      <c r="SAI39" s="23"/>
      <c r="SAJ39" s="23"/>
      <c r="SAK39" s="23"/>
      <c r="SAL39" s="23"/>
      <c r="SAM39" s="23"/>
      <c r="SAN39" s="23"/>
      <c r="SAO39" s="23"/>
      <c r="SAP39" s="23"/>
      <c r="SAQ39" s="23"/>
      <c r="SAR39" s="23"/>
      <c r="SAS39" s="23"/>
      <c r="SAT39" s="23"/>
      <c r="SAU39" s="23"/>
      <c r="SAV39" s="23"/>
      <c r="SAW39" s="23"/>
      <c r="SAX39" s="23"/>
      <c r="SAY39" s="23"/>
      <c r="SAZ39" s="23"/>
      <c r="SBA39" s="23"/>
      <c r="SBB39" s="23"/>
      <c r="SBC39" s="23"/>
      <c r="SBD39" s="23"/>
      <c r="SBE39" s="23"/>
      <c r="SBF39" s="23"/>
      <c r="SBG39" s="23"/>
      <c r="SBH39" s="23"/>
      <c r="SBI39" s="23"/>
      <c r="SBJ39" s="23"/>
      <c r="SBK39" s="23"/>
      <c r="SBL39" s="23"/>
      <c r="SBM39" s="23"/>
      <c r="SBN39" s="23"/>
      <c r="SBO39" s="23"/>
      <c r="SBP39" s="23"/>
      <c r="SBQ39" s="23"/>
      <c r="SBR39" s="23"/>
      <c r="SBS39" s="23"/>
      <c r="SBT39" s="23"/>
      <c r="SBU39" s="23"/>
      <c r="SBV39" s="23"/>
      <c r="SBW39" s="23"/>
      <c r="SBX39" s="23"/>
      <c r="SBY39" s="23"/>
      <c r="SBZ39" s="23"/>
      <c r="SCA39" s="23"/>
      <c r="SCB39" s="23"/>
      <c r="SCC39" s="23"/>
      <c r="SCD39" s="23"/>
      <c r="SCE39" s="23"/>
      <c r="SCF39" s="23"/>
      <c r="SCG39" s="23"/>
      <c r="SCH39" s="23"/>
      <c r="SCI39" s="23"/>
      <c r="SCJ39" s="23"/>
      <c r="SCK39" s="23"/>
      <c r="SCL39" s="23"/>
      <c r="SCM39" s="23"/>
      <c r="SCN39" s="23"/>
      <c r="SCO39" s="23"/>
      <c r="SCP39" s="23"/>
      <c r="SCQ39" s="23"/>
      <c r="SCR39" s="23"/>
      <c r="SCS39" s="23"/>
      <c r="SCT39" s="23"/>
      <c r="SCU39" s="23"/>
      <c r="SCV39" s="23"/>
      <c r="SCW39" s="23"/>
      <c r="SCX39" s="23"/>
      <c r="SCY39" s="23"/>
      <c r="SCZ39" s="23"/>
      <c r="SDA39" s="23"/>
      <c r="SDB39" s="23"/>
      <c r="SDC39" s="23"/>
      <c r="SDD39" s="23"/>
      <c r="SDE39" s="23"/>
      <c r="SDF39" s="23"/>
      <c r="SDG39" s="23"/>
      <c r="SDH39" s="23"/>
      <c r="SDI39" s="23"/>
      <c r="SDJ39" s="23"/>
      <c r="SDK39" s="23"/>
      <c r="SDL39" s="23"/>
      <c r="SDM39" s="23"/>
      <c r="SDN39" s="23"/>
      <c r="SDO39" s="23"/>
      <c r="SDP39" s="23"/>
      <c r="SDQ39" s="23"/>
      <c r="SDR39" s="23"/>
      <c r="SDS39" s="23"/>
      <c r="SDT39" s="23"/>
      <c r="SDU39" s="23"/>
      <c r="SDV39" s="23"/>
      <c r="SDW39" s="23"/>
      <c r="SDX39" s="23"/>
      <c r="SDY39" s="23"/>
      <c r="SDZ39" s="23"/>
      <c r="SEA39" s="23"/>
      <c r="SEB39" s="23"/>
      <c r="SEC39" s="23"/>
      <c r="SED39" s="23"/>
      <c r="SEE39" s="23"/>
      <c r="SEF39" s="23"/>
      <c r="SEG39" s="23"/>
      <c r="SEH39" s="23"/>
      <c r="SEI39" s="23"/>
      <c r="SEJ39" s="23"/>
      <c r="SEK39" s="23"/>
      <c r="SEL39" s="23"/>
      <c r="SEM39" s="23"/>
      <c r="SEN39" s="23"/>
      <c r="SEO39" s="23"/>
      <c r="SEP39" s="23"/>
      <c r="SEQ39" s="23"/>
      <c r="SER39" s="23"/>
      <c r="SES39" s="23"/>
      <c r="SET39" s="23"/>
      <c r="SEU39" s="23"/>
      <c r="SEV39" s="23"/>
      <c r="SEW39" s="23"/>
      <c r="SEX39" s="23"/>
      <c r="SEY39" s="23"/>
      <c r="SEZ39" s="23"/>
      <c r="SFA39" s="23"/>
      <c r="SFB39" s="23"/>
      <c r="SFC39" s="23"/>
      <c r="SFD39" s="23"/>
      <c r="SFE39" s="23"/>
      <c r="SFF39" s="23"/>
      <c r="SFG39" s="23"/>
      <c r="SFH39" s="23"/>
      <c r="SFI39" s="23"/>
      <c r="SFJ39" s="23"/>
      <c r="SFK39" s="23"/>
      <c r="SFL39" s="23"/>
      <c r="SFM39" s="23"/>
      <c r="SFN39" s="23"/>
      <c r="SFO39" s="23"/>
      <c r="SFP39" s="23"/>
      <c r="SFQ39" s="23"/>
      <c r="SFR39" s="23"/>
      <c r="SFS39" s="23"/>
      <c r="SFT39" s="23"/>
      <c r="SFU39" s="23"/>
      <c r="SFV39" s="23"/>
      <c r="SFW39" s="23"/>
      <c r="SFX39" s="23"/>
      <c r="SFY39" s="23"/>
      <c r="SFZ39" s="23"/>
      <c r="SGA39" s="23"/>
      <c r="SGB39" s="23"/>
      <c r="SGC39" s="23"/>
      <c r="SGD39" s="23"/>
      <c r="SGE39" s="23"/>
      <c r="SGF39" s="23"/>
      <c r="SGG39" s="23"/>
      <c r="SGH39" s="23"/>
      <c r="SGI39" s="23"/>
      <c r="SGJ39" s="23"/>
      <c r="SGK39" s="23"/>
      <c r="SGL39" s="23"/>
      <c r="SGM39" s="23"/>
      <c r="SGN39" s="23"/>
      <c r="SGO39" s="23"/>
      <c r="SGP39" s="23"/>
      <c r="SGQ39" s="23"/>
      <c r="SGR39" s="23"/>
      <c r="SGS39" s="23"/>
      <c r="SGT39" s="23"/>
      <c r="SGU39" s="23"/>
      <c r="SGV39" s="23"/>
      <c r="SGW39" s="23"/>
      <c r="SGX39" s="23"/>
      <c r="SGY39" s="23"/>
      <c r="SGZ39" s="23"/>
      <c r="SHA39" s="23"/>
      <c r="SHB39" s="23"/>
      <c r="SHC39" s="23"/>
      <c r="SHD39" s="23"/>
      <c r="SHE39" s="23"/>
      <c r="SHF39" s="23"/>
      <c r="SHG39" s="23"/>
      <c r="SHH39" s="23"/>
      <c r="SHI39" s="23"/>
      <c r="SHJ39" s="23"/>
      <c r="SHK39" s="23"/>
      <c r="SHL39" s="23"/>
      <c r="SHM39" s="23"/>
      <c r="SHN39" s="23"/>
      <c r="SHO39" s="23"/>
      <c r="SHP39" s="23"/>
      <c r="SHQ39" s="23"/>
      <c r="SHR39" s="23"/>
      <c r="SHS39" s="23"/>
      <c r="SHT39" s="23"/>
      <c r="SHU39" s="23"/>
      <c r="SHV39" s="23"/>
      <c r="SHW39" s="23"/>
      <c r="SHX39" s="23"/>
      <c r="SHY39" s="23"/>
      <c r="SHZ39" s="23"/>
      <c r="SIA39" s="23"/>
      <c r="SIB39" s="23"/>
      <c r="SIC39" s="23"/>
      <c r="SID39" s="23"/>
      <c r="SIE39" s="23"/>
      <c r="SIF39" s="23"/>
      <c r="SIG39" s="23"/>
      <c r="SIH39" s="23"/>
      <c r="SII39" s="23"/>
      <c r="SIJ39" s="23"/>
      <c r="SIK39" s="23"/>
      <c r="SIL39" s="23"/>
      <c r="SIM39" s="23"/>
      <c r="SIN39" s="23"/>
      <c r="SIO39" s="23"/>
      <c r="SIP39" s="23"/>
      <c r="SIQ39" s="23"/>
      <c r="SIR39" s="23"/>
      <c r="SIS39" s="23"/>
      <c r="SIT39" s="23"/>
      <c r="SIU39" s="23"/>
      <c r="SIV39" s="23"/>
      <c r="SIW39" s="23"/>
      <c r="SIX39" s="23"/>
      <c r="SIY39" s="23"/>
      <c r="SIZ39" s="23"/>
      <c r="SJA39" s="23"/>
      <c r="SJB39" s="23"/>
      <c r="SJC39" s="23"/>
      <c r="SJD39" s="23"/>
      <c r="SJE39" s="23"/>
      <c r="SJF39" s="23"/>
      <c r="SJG39" s="23"/>
      <c r="SJH39" s="23"/>
      <c r="SJI39" s="23"/>
      <c r="SJJ39" s="23"/>
      <c r="SJK39" s="23"/>
      <c r="SJL39" s="23"/>
      <c r="SJM39" s="23"/>
      <c r="SJN39" s="23"/>
      <c r="SJO39" s="23"/>
      <c r="SJP39" s="23"/>
      <c r="SJQ39" s="23"/>
      <c r="SJR39" s="23"/>
      <c r="SJS39" s="23"/>
      <c r="SJT39" s="23"/>
      <c r="SJU39" s="23"/>
      <c r="SJV39" s="23"/>
      <c r="SJW39" s="23"/>
      <c r="SJX39" s="23"/>
      <c r="SJY39" s="23"/>
      <c r="SJZ39" s="23"/>
      <c r="SKA39" s="23"/>
      <c r="SKB39" s="23"/>
      <c r="SKC39" s="23"/>
      <c r="SKD39" s="23"/>
      <c r="SKE39" s="23"/>
      <c r="SKF39" s="23"/>
      <c r="SKG39" s="23"/>
      <c r="SKH39" s="23"/>
      <c r="SKI39" s="23"/>
      <c r="SKJ39" s="23"/>
      <c r="SKK39" s="23"/>
      <c r="SKL39" s="23"/>
      <c r="SKM39" s="23"/>
      <c r="SKN39" s="23"/>
      <c r="SKO39" s="23"/>
      <c r="SKP39" s="23"/>
      <c r="SKQ39" s="23"/>
      <c r="SKR39" s="23"/>
      <c r="SKS39" s="23"/>
      <c r="SKT39" s="23"/>
      <c r="SKU39" s="23"/>
      <c r="SKV39" s="23"/>
      <c r="SKW39" s="23"/>
      <c r="SKX39" s="23"/>
      <c r="SKY39" s="23"/>
      <c r="SKZ39" s="23"/>
      <c r="SLA39" s="23"/>
      <c r="SLB39" s="23"/>
      <c r="SLC39" s="23"/>
      <c r="SLD39" s="23"/>
      <c r="SLE39" s="23"/>
      <c r="SLF39" s="23"/>
      <c r="SLG39" s="23"/>
      <c r="SLH39" s="23"/>
      <c r="SLI39" s="23"/>
      <c r="SLJ39" s="23"/>
      <c r="SLK39" s="23"/>
      <c r="SLL39" s="23"/>
      <c r="SLM39" s="23"/>
      <c r="SLN39" s="23"/>
      <c r="SLO39" s="23"/>
      <c r="SLP39" s="23"/>
      <c r="SLQ39" s="23"/>
      <c r="SLR39" s="23"/>
      <c r="SLS39" s="23"/>
      <c r="SLT39" s="23"/>
      <c r="SLU39" s="23"/>
      <c r="SLV39" s="23"/>
      <c r="SLW39" s="23"/>
      <c r="SLX39" s="23"/>
      <c r="SLY39" s="23"/>
      <c r="SLZ39" s="23"/>
      <c r="SMA39" s="23"/>
      <c r="SMB39" s="23"/>
      <c r="SMC39" s="23"/>
      <c r="SMD39" s="23"/>
      <c r="SME39" s="23"/>
      <c r="SMF39" s="23"/>
      <c r="SMG39" s="23"/>
      <c r="SMH39" s="23"/>
      <c r="SMI39" s="23"/>
      <c r="SMJ39" s="23"/>
      <c r="SMK39" s="23"/>
      <c r="SML39" s="23"/>
      <c r="SMM39" s="23"/>
      <c r="SMN39" s="23"/>
      <c r="SMO39" s="23"/>
      <c r="SMP39" s="23"/>
      <c r="SMQ39" s="23"/>
      <c r="SMR39" s="23"/>
      <c r="SMS39" s="23"/>
      <c r="SMT39" s="23"/>
      <c r="SMU39" s="23"/>
      <c r="SMV39" s="23"/>
      <c r="SMW39" s="23"/>
      <c r="SMX39" s="23"/>
      <c r="SMY39" s="23"/>
      <c r="SMZ39" s="23"/>
      <c r="SNA39" s="23"/>
      <c r="SNB39" s="23"/>
      <c r="SNC39" s="23"/>
      <c r="SND39" s="23"/>
      <c r="SNE39" s="23"/>
      <c r="SNF39" s="23"/>
      <c r="SNG39" s="23"/>
      <c r="SNH39" s="23"/>
      <c r="SNI39" s="23"/>
      <c r="SNJ39" s="23"/>
      <c r="SNK39" s="23"/>
      <c r="SNL39" s="23"/>
      <c r="SNM39" s="23"/>
      <c r="SNN39" s="23"/>
      <c r="SNO39" s="23"/>
      <c r="SNP39" s="23"/>
      <c r="SNQ39" s="23"/>
      <c r="SNR39" s="23"/>
      <c r="SNS39" s="23"/>
      <c r="SNT39" s="23"/>
      <c r="SNU39" s="23"/>
      <c r="SNV39" s="23"/>
      <c r="SNW39" s="23"/>
      <c r="SNX39" s="23"/>
      <c r="SNY39" s="23"/>
      <c r="SNZ39" s="23"/>
      <c r="SOA39" s="23"/>
      <c r="SOB39" s="23"/>
      <c r="SOC39" s="23"/>
      <c r="SOD39" s="23"/>
      <c r="SOE39" s="23"/>
      <c r="SOF39" s="23"/>
      <c r="SOG39" s="23"/>
      <c r="SOH39" s="23"/>
      <c r="SOI39" s="23"/>
      <c r="SOJ39" s="23"/>
      <c r="SOK39" s="23"/>
      <c r="SOL39" s="23"/>
      <c r="SOM39" s="23"/>
      <c r="SON39" s="23"/>
      <c r="SOO39" s="23"/>
      <c r="SOP39" s="23"/>
      <c r="SOQ39" s="23"/>
      <c r="SOR39" s="23"/>
      <c r="SOS39" s="23"/>
      <c r="SOT39" s="23"/>
      <c r="SOU39" s="23"/>
      <c r="SOV39" s="23"/>
      <c r="SOW39" s="23"/>
      <c r="SOX39" s="23"/>
      <c r="SOY39" s="23"/>
      <c r="SOZ39" s="23"/>
      <c r="SPA39" s="23"/>
      <c r="SPB39" s="23"/>
      <c r="SPC39" s="23"/>
      <c r="SPD39" s="23"/>
      <c r="SPE39" s="23"/>
      <c r="SPF39" s="23"/>
      <c r="SPG39" s="23"/>
      <c r="SPH39" s="23"/>
      <c r="SPI39" s="23"/>
      <c r="SPJ39" s="23"/>
      <c r="SPK39" s="23"/>
      <c r="SPL39" s="23"/>
      <c r="SPM39" s="23"/>
      <c r="SPN39" s="23"/>
      <c r="SPO39" s="23"/>
      <c r="SPP39" s="23"/>
      <c r="SPQ39" s="23"/>
      <c r="SPR39" s="23"/>
      <c r="SPS39" s="23"/>
      <c r="SPT39" s="23"/>
      <c r="SPU39" s="23"/>
      <c r="SPV39" s="23"/>
      <c r="SPW39" s="23"/>
      <c r="SPX39" s="23"/>
      <c r="SPY39" s="23"/>
      <c r="SPZ39" s="23"/>
      <c r="SQA39" s="23"/>
      <c r="SQB39" s="23"/>
      <c r="SQC39" s="23"/>
      <c r="SQD39" s="23"/>
      <c r="SQE39" s="23"/>
      <c r="SQF39" s="23"/>
      <c r="SQG39" s="23"/>
      <c r="SQH39" s="23"/>
      <c r="SQI39" s="23"/>
      <c r="SQJ39" s="23"/>
      <c r="SQK39" s="23"/>
      <c r="SQL39" s="23"/>
      <c r="SQM39" s="23"/>
      <c r="SQN39" s="23"/>
      <c r="SQO39" s="23"/>
      <c r="SQP39" s="23"/>
      <c r="SQQ39" s="23"/>
      <c r="SQR39" s="23"/>
      <c r="SQS39" s="23"/>
      <c r="SQT39" s="23"/>
      <c r="SQU39" s="23"/>
      <c r="SQV39" s="23"/>
      <c r="SQW39" s="23"/>
      <c r="SQX39" s="23"/>
      <c r="SQY39" s="23"/>
      <c r="SQZ39" s="23"/>
      <c r="SRA39" s="23"/>
      <c r="SRB39" s="23"/>
      <c r="SRC39" s="23"/>
      <c r="SRD39" s="23"/>
      <c r="SRE39" s="23"/>
      <c r="SRF39" s="23"/>
      <c r="SRG39" s="23"/>
      <c r="SRH39" s="23"/>
      <c r="SRI39" s="23"/>
      <c r="SRJ39" s="23"/>
      <c r="SRK39" s="23"/>
      <c r="SRL39" s="23"/>
      <c r="SRM39" s="23"/>
      <c r="SRN39" s="23"/>
      <c r="SRO39" s="23"/>
      <c r="SRP39" s="23"/>
      <c r="SRQ39" s="23"/>
      <c r="SRR39" s="23"/>
      <c r="SRS39" s="23"/>
      <c r="SRT39" s="23"/>
      <c r="SRU39" s="23"/>
      <c r="SRV39" s="23"/>
      <c r="SRW39" s="23"/>
      <c r="SRX39" s="23"/>
      <c r="SRY39" s="23"/>
      <c r="SRZ39" s="23"/>
      <c r="SSA39" s="23"/>
      <c r="SSB39" s="23"/>
      <c r="SSC39" s="23"/>
      <c r="SSD39" s="23"/>
      <c r="SSE39" s="23"/>
      <c r="SSF39" s="23"/>
      <c r="SSG39" s="23"/>
      <c r="SSH39" s="23"/>
      <c r="SSI39" s="23"/>
      <c r="SSJ39" s="23"/>
      <c r="SSK39" s="23"/>
      <c r="SSL39" s="23"/>
      <c r="SSM39" s="23"/>
      <c r="SSN39" s="23"/>
      <c r="SSO39" s="23"/>
      <c r="SSP39" s="23"/>
      <c r="SSQ39" s="23"/>
      <c r="SSR39" s="23"/>
      <c r="SSS39" s="23"/>
      <c r="SST39" s="23"/>
      <c r="SSU39" s="23"/>
      <c r="SSV39" s="23"/>
      <c r="SSW39" s="23"/>
      <c r="SSX39" s="23"/>
      <c r="SSY39" s="23"/>
      <c r="SSZ39" s="23"/>
      <c r="STA39" s="23"/>
      <c r="STB39" s="23"/>
      <c r="STC39" s="23"/>
      <c r="STD39" s="23"/>
      <c r="STE39" s="23"/>
      <c r="STF39" s="23"/>
      <c r="STG39" s="23"/>
      <c r="STH39" s="23"/>
      <c r="STI39" s="23"/>
      <c r="STJ39" s="23"/>
      <c r="STK39" s="23"/>
      <c r="STL39" s="23"/>
      <c r="STM39" s="23"/>
      <c r="STN39" s="23"/>
      <c r="STO39" s="23"/>
      <c r="STP39" s="23"/>
      <c r="STQ39" s="23"/>
      <c r="STR39" s="23"/>
      <c r="STS39" s="23"/>
      <c r="STT39" s="23"/>
      <c r="STU39" s="23"/>
      <c r="STV39" s="23"/>
      <c r="STW39" s="23"/>
      <c r="STX39" s="23"/>
      <c r="STY39" s="23"/>
      <c r="STZ39" s="23"/>
      <c r="SUA39" s="23"/>
      <c r="SUB39" s="23"/>
      <c r="SUC39" s="23"/>
      <c r="SUD39" s="23"/>
      <c r="SUE39" s="23"/>
      <c r="SUF39" s="23"/>
      <c r="SUG39" s="23"/>
      <c r="SUH39" s="23"/>
      <c r="SUI39" s="23"/>
      <c r="SUJ39" s="23"/>
      <c r="SUK39" s="23"/>
      <c r="SUL39" s="23"/>
      <c r="SUM39" s="23"/>
      <c r="SUN39" s="23"/>
      <c r="SUO39" s="23"/>
      <c r="SUP39" s="23"/>
      <c r="SUQ39" s="23"/>
      <c r="SUR39" s="23"/>
      <c r="SUS39" s="23"/>
      <c r="SUT39" s="23"/>
      <c r="SUU39" s="23"/>
      <c r="SUV39" s="23"/>
      <c r="SUW39" s="23"/>
      <c r="SUX39" s="23"/>
      <c r="SUY39" s="23"/>
      <c r="SUZ39" s="23"/>
      <c r="SVA39" s="23"/>
      <c r="SVB39" s="23"/>
      <c r="SVC39" s="23"/>
      <c r="SVD39" s="23"/>
      <c r="SVE39" s="23"/>
      <c r="SVF39" s="23"/>
      <c r="SVG39" s="23"/>
      <c r="SVH39" s="23"/>
      <c r="SVI39" s="23"/>
      <c r="SVJ39" s="23"/>
      <c r="SVK39" s="23"/>
      <c r="SVL39" s="23"/>
      <c r="SVM39" s="23"/>
      <c r="SVN39" s="23"/>
      <c r="SVO39" s="23"/>
      <c r="SVP39" s="23"/>
      <c r="SVQ39" s="23"/>
      <c r="SVR39" s="23"/>
      <c r="SVS39" s="23"/>
      <c r="SVT39" s="23"/>
      <c r="SVU39" s="23"/>
      <c r="SVV39" s="23"/>
      <c r="SVW39" s="23"/>
      <c r="SVX39" s="23"/>
      <c r="SVY39" s="23"/>
      <c r="SVZ39" s="23"/>
      <c r="SWA39" s="23"/>
      <c r="SWB39" s="23"/>
      <c r="SWC39" s="23"/>
      <c r="SWD39" s="23"/>
      <c r="SWE39" s="23"/>
      <c r="SWF39" s="23"/>
      <c r="SWG39" s="23"/>
      <c r="SWH39" s="23"/>
      <c r="SWI39" s="23"/>
      <c r="SWJ39" s="23"/>
      <c r="SWK39" s="23"/>
      <c r="SWL39" s="23"/>
      <c r="SWM39" s="23"/>
      <c r="SWN39" s="23"/>
      <c r="SWO39" s="23"/>
      <c r="SWP39" s="23"/>
      <c r="SWQ39" s="23"/>
      <c r="SWR39" s="23"/>
      <c r="SWS39" s="23"/>
      <c r="SWT39" s="23"/>
      <c r="SWU39" s="23"/>
      <c r="SWV39" s="23"/>
      <c r="SWW39" s="23"/>
      <c r="SWX39" s="23"/>
      <c r="SWY39" s="23"/>
      <c r="SWZ39" s="23"/>
      <c r="SXA39" s="23"/>
      <c r="SXB39" s="23"/>
      <c r="SXC39" s="23"/>
      <c r="SXD39" s="23"/>
      <c r="SXE39" s="23"/>
      <c r="SXF39" s="23"/>
      <c r="SXG39" s="23"/>
      <c r="SXH39" s="23"/>
      <c r="SXI39" s="23"/>
      <c r="SXJ39" s="23"/>
      <c r="SXK39" s="23"/>
      <c r="SXL39" s="23"/>
      <c r="SXM39" s="23"/>
      <c r="SXN39" s="23"/>
      <c r="SXO39" s="23"/>
      <c r="SXP39" s="23"/>
      <c r="SXQ39" s="23"/>
      <c r="SXR39" s="23"/>
      <c r="SXS39" s="23"/>
      <c r="SXT39" s="23"/>
      <c r="SXU39" s="23"/>
      <c r="SXV39" s="23"/>
      <c r="SXW39" s="23"/>
      <c r="SXX39" s="23"/>
      <c r="SXY39" s="23"/>
      <c r="SXZ39" s="23"/>
      <c r="SYA39" s="23"/>
      <c r="SYB39" s="23"/>
      <c r="SYC39" s="23"/>
      <c r="SYD39" s="23"/>
      <c r="SYE39" s="23"/>
      <c r="SYF39" s="23"/>
      <c r="SYG39" s="23"/>
      <c r="SYH39" s="23"/>
      <c r="SYI39" s="23"/>
      <c r="SYJ39" s="23"/>
      <c r="SYK39" s="23"/>
      <c r="SYL39" s="23"/>
      <c r="SYM39" s="23"/>
      <c r="SYN39" s="23"/>
      <c r="SYO39" s="23"/>
      <c r="SYP39" s="23"/>
      <c r="SYQ39" s="23"/>
      <c r="SYR39" s="23"/>
      <c r="SYS39" s="23"/>
      <c r="SYT39" s="23"/>
      <c r="SYU39" s="23"/>
      <c r="SYV39" s="23"/>
      <c r="SYW39" s="23"/>
      <c r="SYX39" s="23"/>
      <c r="SYY39" s="23"/>
      <c r="SYZ39" s="23"/>
      <c r="SZA39" s="23"/>
      <c r="SZB39" s="23"/>
      <c r="SZC39" s="23"/>
      <c r="SZD39" s="23"/>
      <c r="SZE39" s="23"/>
      <c r="SZF39" s="23"/>
      <c r="SZG39" s="23"/>
      <c r="SZH39" s="23"/>
      <c r="SZI39" s="23"/>
      <c r="SZJ39" s="23"/>
      <c r="SZK39" s="23"/>
      <c r="SZL39" s="23"/>
      <c r="SZM39" s="23"/>
      <c r="SZN39" s="23"/>
      <c r="SZO39" s="23"/>
      <c r="SZP39" s="23"/>
      <c r="SZQ39" s="23"/>
      <c r="SZR39" s="23"/>
      <c r="SZS39" s="23"/>
      <c r="SZT39" s="23"/>
      <c r="SZU39" s="23"/>
      <c r="SZV39" s="23"/>
      <c r="SZW39" s="23"/>
      <c r="SZX39" s="23"/>
      <c r="SZY39" s="23"/>
      <c r="SZZ39" s="23"/>
      <c r="TAA39" s="23"/>
      <c r="TAB39" s="23"/>
      <c r="TAC39" s="23"/>
      <c r="TAD39" s="23"/>
      <c r="TAE39" s="23"/>
      <c r="TAF39" s="23"/>
      <c r="TAG39" s="23"/>
      <c r="TAH39" s="23"/>
      <c r="TAI39" s="23"/>
      <c r="TAJ39" s="23"/>
      <c r="TAK39" s="23"/>
      <c r="TAL39" s="23"/>
      <c r="TAM39" s="23"/>
      <c r="TAN39" s="23"/>
      <c r="TAO39" s="23"/>
      <c r="TAP39" s="23"/>
      <c r="TAQ39" s="23"/>
      <c r="TAR39" s="23"/>
      <c r="TAS39" s="23"/>
      <c r="TAT39" s="23"/>
      <c r="TAU39" s="23"/>
      <c r="TAV39" s="23"/>
      <c r="TAW39" s="23"/>
      <c r="TAX39" s="23"/>
      <c r="TAY39" s="23"/>
      <c r="TAZ39" s="23"/>
      <c r="TBA39" s="23"/>
      <c r="TBB39" s="23"/>
      <c r="TBC39" s="23"/>
      <c r="TBD39" s="23"/>
      <c r="TBE39" s="23"/>
      <c r="TBF39" s="23"/>
      <c r="TBG39" s="23"/>
      <c r="TBH39" s="23"/>
      <c r="TBI39" s="23"/>
      <c r="TBJ39" s="23"/>
      <c r="TBK39" s="23"/>
      <c r="TBL39" s="23"/>
      <c r="TBM39" s="23"/>
      <c r="TBN39" s="23"/>
      <c r="TBO39" s="23"/>
      <c r="TBP39" s="23"/>
      <c r="TBQ39" s="23"/>
      <c r="TBR39" s="23"/>
      <c r="TBS39" s="23"/>
      <c r="TBT39" s="23"/>
      <c r="TBU39" s="23"/>
      <c r="TBV39" s="23"/>
      <c r="TBW39" s="23"/>
      <c r="TBX39" s="23"/>
      <c r="TBY39" s="23"/>
      <c r="TBZ39" s="23"/>
      <c r="TCA39" s="23"/>
      <c r="TCB39" s="23"/>
      <c r="TCC39" s="23"/>
      <c r="TCD39" s="23"/>
      <c r="TCE39" s="23"/>
      <c r="TCF39" s="23"/>
      <c r="TCG39" s="23"/>
      <c r="TCH39" s="23"/>
      <c r="TCI39" s="23"/>
      <c r="TCJ39" s="23"/>
      <c r="TCK39" s="23"/>
      <c r="TCL39" s="23"/>
      <c r="TCM39" s="23"/>
      <c r="TCN39" s="23"/>
      <c r="TCO39" s="23"/>
      <c r="TCP39" s="23"/>
      <c r="TCQ39" s="23"/>
      <c r="TCR39" s="23"/>
      <c r="TCS39" s="23"/>
      <c r="TCT39" s="23"/>
      <c r="TCU39" s="23"/>
      <c r="TCV39" s="23"/>
      <c r="TCW39" s="23"/>
      <c r="TCX39" s="23"/>
      <c r="TCY39" s="23"/>
      <c r="TCZ39" s="23"/>
      <c r="TDA39" s="23"/>
      <c r="TDB39" s="23"/>
      <c r="TDC39" s="23"/>
      <c r="TDD39" s="23"/>
      <c r="TDE39" s="23"/>
      <c r="TDF39" s="23"/>
      <c r="TDG39" s="23"/>
      <c r="TDH39" s="23"/>
      <c r="TDI39" s="23"/>
      <c r="TDJ39" s="23"/>
      <c r="TDK39" s="23"/>
      <c r="TDL39" s="23"/>
      <c r="TDM39" s="23"/>
      <c r="TDN39" s="23"/>
      <c r="TDO39" s="23"/>
      <c r="TDP39" s="23"/>
      <c r="TDQ39" s="23"/>
      <c r="TDR39" s="23"/>
      <c r="TDS39" s="23"/>
      <c r="TDT39" s="23"/>
      <c r="TDU39" s="23"/>
      <c r="TDV39" s="23"/>
      <c r="TDW39" s="23"/>
      <c r="TDX39" s="23"/>
      <c r="TDY39" s="23"/>
      <c r="TDZ39" s="23"/>
      <c r="TEA39" s="23"/>
      <c r="TEB39" s="23"/>
      <c r="TEC39" s="23"/>
      <c r="TED39" s="23"/>
      <c r="TEE39" s="23"/>
      <c r="TEF39" s="23"/>
      <c r="TEG39" s="23"/>
      <c r="TEH39" s="23"/>
      <c r="TEI39" s="23"/>
      <c r="TEJ39" s="23"/>
      <c r="TEK39" s="23"/>
      <c r="TEL39" s="23"/>
      <c r="TEM39" s="23"/>
      <c r="TEN39" s="23"/>
      <c r="TEO39" s="23"/>
      <c r="TEP39" s="23"/>
      <c r="TEQ39" s="23"/>
      <c r="TER39" s="23"/>
      <c r="TES39" s="23"/>
      <c r="TET39" s="23"/>
      <c r="TEU39" s="23"/>
      <c r="TEV39" s="23"/>
      <c r="TEW39" s="23"/>
      <c r="TEX39" s="23"/>
      <c r="TEY39" s="23"/>
      <c r="TEZ39" s="23"/>
      <c r="TFA39" s="23"/>
      <c r="TFB39" s="23"/>
      <c r="TFC39" s="23"/>
      <c r="TFD39" s="23"/>
      <c r="TFE39" s="23"/>
      <c r="TFF39" s="23"/>
      <c r="TFG39" s="23"/>
      <c r="TFH39" s="23"/>
      <c r="TFI39" s="23"/>
      <c r="TFJ39" s="23"/>
      <c r="TFK39" s="23"/>
      <c r="TFL39" s="23"/>
      <c r="TFM39" s="23"/>
      <c r="TFN39" s="23"/>
      <c r="TFO39" s="23"/>
      <c r="TFP39" s="23"/>
      <c r="TFQ39" s="23"/>
      <c r="TFR39" s="23"/>
      <c r="TFS39" s="23"/>
      <c r="TFT39" s="23"/>
      <c r="TFU39" s="23"/>
      <c r="TFV39" s="23"/>
      <c r="TFW39" s="23"/>
      <c r="TFX39" s="23"/>
      <c r="TFY39" s="23"/>
      <c r="TFZ39" s="23"/>
      <c r="TGA39" s="23"/>
      <c r="TGB39" s="23"/>
      <c r="TGC39" s="23"/>
      <c r="TGD39" s="23"/>
      <c r="TGE39" s="23"/>
      <c r="TGF39" s="23"/>
      <c r="TGG39" s="23"/>
      <c r="TGH39" s="23"/>
      <c r="TGI39" s="23"/>
      <c r="TGJ39" s="23"/>
      <c r="TGK39" s="23"/>
      <c r="TGL39" s="23"/>
      <c r="TGM39" s="23"/>
      <c r="TGN39" s="23"/>
      <c r="TGO39" s="23"/>
      <c r="TGP39" s="23"/>
      <c r="TGQ39" s="23"/>
      <c r="TGR39" s="23"/>
      <c r="TGS39" s="23"/>
      <c r="TGT39" s="23"/>
      <c r="TGU39" s="23"/>
      <c r="TGV39" s="23"/>
      <c r="TGW39" s="23"/>
      <c r="TGX39" s="23"/>
      <c r="TGY39" s="23"/>
      <c r="TGZ39" s="23"/>
      <c r="THA39" s="23"/>
      <c r="THB39" s="23"/>
      <c r="THC39" s="23"/>
      <c r="THD39" s="23"/>
      <c r="THE39" s="23"/>
      <c r="THF39" s="23"/>
      <c r="THG39" s="23"/>
      <c r="THH39" s="23"/>
      <c r="THI39" s="23"/>
      <c r="THJ39" s="23"/>
      <c r="THK39" s="23"/>
      <c r="THL39" s="23"/>
      <c r="THM39" s="23"/>
      <c r="THN39" s="23"/>
      <c r="THO39" s="23"/>
      <c r="THP39" s="23"/>
      <c r="THQ39" s="23"/>
      <c r="THR39" s="23"/>
      <c r="THS39" s="23"/>
      <c r="THT39" s="23"/>
      <c r="THU39" s="23"/>
      <c r="THV39" s="23"/>
      <c r="THW39" s="23"/>
      <c r="THX39" s="23"/>
      <c r="THY39" s="23"/>
      <c r="THZ39" s="23"/>
      <c r="TIA39" s="23"/>
      <c r="TIB39" s="23"/>
      <c r="TIC39" s="23"/>
      <c r="TID39" s="23"/>
      <c r="TIE39" s="23"/>
      <c r="TIF39" s="23"/>
      <c r="TIG39" s="23"/>
      <c r="TIH39" s="23"/>
      <c r="TII39" s="23"/>
      <c r="TIJ39" s="23"/>
      <c r="TIK39" s="23"/>
      <c r="TIL39" s="23"/>
      <c r="TIM39" s="23"/>
      <c r="TIN39" s="23"/>
      <c r="TIO39" s="23"/>
      <c r="TIP39" s="23"/>
      <c r="TIQ39" s="23"/>
      <c r="TIR39" s="23"/>
      <c r="TIS39" s="23"/>
      <c r="TIT39" s="23"/>
      <c r="TIU39" s="23"/>
      <c r="TIV39" s="23"/>
      <c r="TIW39" s="23"/>
      <c r="TIX39" s="23"/>
      <c r="TIY39" s="23"/>
      <c r="TIZ39" s="23"/>
      <c r="TJA39" s="23"/>
      <c r="TJB39" s="23"/>
      <c r="TJC39" s="23"/>
      <c r="TJD39" s="23"/>
      <c r="TJE39" s="23"/>
      <c r="TJF39" s="23"/>
      <c r="TJG39" s="23"/>
      <c r="TJH39" s="23"/>
      <c r="TJI39" s="23"/>
      <c r="TJJ39" s="23"/>
      <c r="TJK39" s="23"/>
      <c r="TJL39" s="23"/>
      <c r="TJM39" s="23"/>
      <c r="TJN39" s="23"/>
      <c r="TJO39" s="23"/>
      <c r="TJP39" s="23"/>
      <c r="TJQ39" s="23"/>
      <c r="TJR39" s="23"/>
      <c r="TJS39" s="23"/>
      <c r="TJT39" s="23"/>
      <c r="TJU39" s="23"/>
      <c r="TJV39" s="23"/>
      <c r="TJW39" s="23"/>
      <c r="TJX39" s="23"/>
      <c r="TJY39" s="23"/>
      <c r="TJZ39" s="23"/>
      <c r="TKA39" s="23"/>
      <c r="TKB39" s="23"/>
      <c r="TKC39" s="23"/>
      <c r="TKD39" s="23"/>
      <c r="TKE39" s="23"/>
      <c r="TKF39" s="23"/>
      <c r="TKG39" s="23"/>
      <c r="TKH39" s="23"/>
      <c r="TKI39" s="23"/>
      <c r="TKJ39" s="23"/>
      <c r="TKK39" s="23"/>
      <c r="TKL39" s="23"/>
      <c r="TKM39" s="23"/>
      <c r="TKN39" s="23"/>
      <c r="TKO39" s="23"/>
      <c r="TKP39" s="23"/>
      <c r="TKQ39" s="23"/>
      <c r="TKR39" s="23"/>
      <c r="TKS39" s="23"/>
      <c r="TKT39" s="23"/>
      <c r="TKU39" s="23"/>
      <c r="TKV39" s="23"/>
      <c r="TKW39" s="23"/>
      <c r="TKX39" s="23"/>
      <c r="TKY39" s="23"/>
      <c r="TKZ39" s="23"/>
      <c r="TLA39" s="23"/>
      <c r="TLB39" s="23"/>
      <c r="TLC39" s="23"/>
      <c r="TLD39" s="23"/>
      <c r="TLE39" s="23"/>
      <c r="TLF39" s="23"/>
      <c r="TLG39" s="23"/>
      <c r="TLH39" s="23"/>
      <c r="TLI39" s="23"/>
      <c r="TLJ39" s="23"/>
      <c r="TLK39" s="23"/>
      <c r="TLL39" s="23"/>
      <c r="TLM39" s="23"/>
      <c r="TLN39" s="23"/>
      <c r="TLO39" s="23"/>
      <c r="TLP39" s="23"/>
      <c r="TLQ39" s="23"/>
      <c r="TLR39" s="23"/>
      <c r="TLS39" s="23"/>
      <c r="TLT39" s="23"/>
      <c r="TLU39" s="23"/>
      <c r="TLV39" s="23"/>
      <c r="TLW39" s="23"/>
      <c r="TLX39" s="23"/>
      <c r="TLY39" s="23"/>
      <c r="TLZ39" s="23"/>
      <c r="TMA39" s="23"/>
      <c r="TMB39" s="23"/>
      <c r="TMC39" s="23"/>
      <c r="TMD39" s="23"/>
      <c r="TME39" s="23"/>
      <c r="TMF39" s="23"/>
      <c r="TMG39" s="23"/>
      <c r="TMH39" s="23"/>
      <c r="TMI39" s="23"/>
      <c r="TMJ39" s="23"/>
      <c r="TMK39" s="23"/>
      <c r="TML39" s="23"/>
      <c r="TMM39" s="23"/>
      <c r="TMN39" s="23"/>
      <c r="TMO39" s="23"/>
      <c r="TMP39" s="23"/>
      <c r="TMQ39" s="23"/>
      <c r="TMR39" s="23"/>
      <c r="TMS39" s="23"/>
      <c r="TMT39" s="23"/>
      <c r="TMU39" s="23"/>
      <c r="TMV39" s="23"/>
      <c r="TMW39" s="23"/>
      <c r="TMX39" s="23"/>
      <c r="TMY39" s="23"/>
      <c r="TMZ39" s="23"/>
      <c r="TNA39" s="23"/>
      <c r="TNB39" s="23"/>
      <c r="TNC39" s="23"/>
      <c r="TND39" s="23"/>
      <c r="TNE39" s="23"/>
      <c r="TNF39" s="23"/>
      <c r="TNG39" s="23"/>
      <c r="TNH39" s="23"/>
      <c r="TNI39" s="23"/>
      <c r="TNJ39" s="23"/>
      <c r="TNK39" s="23"/>
      <c r="TNL39" s="23"/>
      <c r="TNM39" s="23"/>
      <c r="TNN39" s="23"/>
      <c r="TNO39" s="23"/>
      <c r="TNP39" s="23"/>
      <c r="TNQ39" s="23"/>
      <c r="TNR39" s="23"/>
      <c r="TNS39" s="23"/>
      <c r="TNT39" s="23"/>
      <c r="TNU39" s="23"/>
      <c r="TNV39" s="23"/>
      <c r="TNW39" s="23"/>
      <c r="TNX39" s="23"/>
      <c r="TNY39" s="23"/>
      <c r="TNZ39" s="23"/>
      <c r="TOA39" s="23"/>
      <c r="TOB39" s="23"/>
      <c r="TOC39" s="23"/>
      <c r="TOD39" s="23"/>
      <c r="TOE39" s="23"/>
      <c r="TOF39" s="23"/>
      <c r="TOG39" s="23"/>
      <c r="TOH39" s="23"/>
      <c r="TOI39" s="23"/>
      <c r="TOJ39" s="23"/>
      <c r="TOK39" s="23"/>
      <c r="TOL39" s="23"/>
      <c r="TOM39" s="23"/>
      <c r="TON39" s="23"/>
      <c r="TOO39" s="23"/>
      <c r="TOP39" s="23"/>
      <c r="TOQ39" s="23"/>
      <c r="TOR39" s="23"/>
      <c r="TOS39" s="23"/>
      <c r="TOT39" s="23"/>
      <c r="TOU39" s="23"/>
      <c r="TOV39" s="23"/>
      <c r="TOW39" s="23"/>
      <c r="TOX39" s="23"/>
      <c r="TOY39" s="23"/>
      <c r="TOZ39" s="23"/>
      <c r="TPA39" s="23"/>
      <c r="TPB39" s="23"/>
      <c r="TPC39" s="23"/>
      <c r="TPD39" s="23"/>
      <c r="TPE39" s="23"/>
      <c r="TPF39" s="23"/>
      <c r="TPG39" s="23"/>
      <c r="TPH39" s="23"/>
      <c r="TPI39" s="23"/>
      <c r="TPJ39" s="23"/>
      <c r="TPK39" s="23"/>
      <c r="TPL39" s="23"/>
      <c r="TPM39" s="23"/>
      <c r="TPN39" s="23"/>
      <c r="TPO39" s="23"/>
      <c r="TPP39" s="23"/>
      <c r="TPQ39" s="23"/>
      <c r="TPR39" s="23"/>
      <c r="TPS39" s="23"/>
      <c r="TPT39" s="23"/>
      <c r="TPU39" s="23"/>
      <c r="TPV39" s="23"/>
      <c r="TPW39" s="23"/>
      <c r="TPX39" s="23"/>
      <c r="TPY39" s="23"/>
      <c r="TPZ39" s="23"/>
      <c r="TQA39" s="23"/>
      <c r="TQB39" s="23"/>
      <c r="TQC39" s="23"/>
      <c r="TQD39" s="23"/>
      <c r="TQE39" s="23"/>
      <c r="TQF39" s="23"/>
      <c r="TQG39" s="23"/>
      <c r="TQH39" s="23"/>
      <c r="TQI39" s="23"/>
      <c r="TQJ39" s="23"/>
      <c r="TQK39" s="23"/>
      <c r="TQL39" s="23"/>
      <c r="TQM39" s="23"/>
      <c r="TQN39" s="23"/>
      <c r="TQO39" s="23"/>
      <c r="TQP39" s="23"/>
      <c r="TQQ39" s="23"/>
      <c r="TQR39" s="23"/>
      <c r="TQS39" s="23"/>
      <c r="TQT39" s="23"/>
      <c r="TQU39" s="23"/>
      <c r="TQV39" s="23"/>
      <c r="TQW39" s="23"/>
      <c r="TQX39" s="23"/>
      <c r="TQY39" s="23"/>
      <c r="TQZ39" s="23"/>
      <c r="TRA39" s="23"/>
      <c r="TRB39" s="23"/>
      <c r="TRC39" s="23"/>
      <c r="TRD39" s="23"/>
      <c r="TRE39" s="23"/>
      <c r="TRF39" s="23"/>
      <c r="TRG39" s="23"/>
      <c r="TRH39" s="23"/>
      <c r="TRI39" s="23"/>
      <c r="TRJ39" s="23"/>
      <c r="TRK39" s="23"/>
      <c r="TRL39" s="23"/>
      <c r="TRM39" s="23"/>
      <c r="TRN39" s="23"/>
      <c r="TRO39" s="23"/>
      <c r="TRP39" s="23"/>
      <c r="TRQ39" s="23"/>
      <c r="TRR39" s="23"/>
      <c r="TRS39" s="23"/>
      <c r="TRT39" s="23"/>
      <c r="TRU39" s="23"/>
      <c r="TRV39" s="23"/>
      <c r="TRW39" s="23"/>
      <c r="TRX39" s="23"/>
      <c r="TRY39" s="23"/>
      <c r="TRZ39" s="23"/>
      <c r="TSA39" s="23"/>
      <c r="TSB39" s="23"/>
      <c r="TSC39" s="23"/>
      <c r="TSD39" s="23"/>
      <c r="TSE39" s="23"/>
      <c r="TSF39" s="23"/>
      <c r="TSG39" s="23"/>
      <c r="TSH39" s="23"/>
      <c r="TSI39" s="23"/>
      <c r="TSJ39" s="23"/>
      <c r="TSK39" s="23"/>
      <c r="TSL39" s="23"/>
      <c r="TSM39" s="23"/>
      <c r="TSN39" s="23"/>
      <c r="TSO39" s="23"/>
      <c r="TSP39" s="23"/>
      <c r="TSQ39" s="23"/>
      <c r="TSR39" s="23"/>
      <c r="TSS39" s="23"/>
      <c r="TST39" s="23"/>
      <c r="TSU39" s="23"/>
      <c r="TSV39" s="23"/>
      <c r="TSW39" s="23"/>
      <c r="TSX39" s="23"/>
      <c r="TSY39" s="23"/>
      <c r="TSZ39" s="23"/>
      <c r="TTA39" s="23"/>
      <c r="TTB39" s="23"/>
      <c r="TTC39" s="23"/>
      <c r="TTD39" s="23"/>
      <c r="TTE39" s="23"/>
      <c r="TTF39" s="23"/>
      <c r="TTG39" s="23"/>
      <c r="TTH39" s="23"/>
      <c r="TTI39" s="23"/>
      <c r="TTJ39" s="23"/>
      <c r="TTK39" s="23"/>
      <c r="TTL39" s="23"/>
      <c r="TTM39" s="23"/>
      <c r="TTN39" s="23"/>
      <c r="TTO39" s="23"/>
      <c r="TTP39" s="23"/>
      <c r="TTQ39" s="23"/>
      <c r="TTR39" s="23"/>
      <c r="TTS39" s="23"/>
      <c r="TTT39" s="23"/>
      <c r="TTU39" s="23"/>
      <c r="TTV39" s="23"/>
      <c r="TTW39" s="23"/>
      <c r="TTX39" s="23"/>
      <c r="TTY39" s="23"/>
      <c r="TTZ39" s="23"/>
      <c r="TUA39" s="23"/>
      <c r="TUB39" s="23"/>
      <c r="TUC39" s="23"/>
      <c r="TUD39" s="23"/>
      <c r="TUE39" s="23"/>
      <c r="TUF39" s="23"/>
      <c r="TUG39" s="23"/>
      <c r="TUH39" s="23"/>
      <c r="TUI39" s="23"/>
      <c r="TUJ39" s="23"/>
      <c r="TUK39" s="23"/>
      <c r="TUL39" s="23"/>
      <c r="TUM39" s="23"/>
      <c r="TUN39" s="23"/>
      <c r="TUO39" s="23"/>
      <c r="TUP39" s="23"/>
      <c r="TUQ39" s="23"/>
      <c r="TUR39" s="23"/>
      <c r="TUS39" s="23"/>
      <c r="TUT39" s="23"/>
      <c r="TUU39" s="23"/>
      <c r="TUV39" s="23"/>
      <c r="TUW39" s="23"/>
      <c r="TUX39" s="23"/>
      <c r="TUY39" s="23"/>
      <c r="TUZ39" s="23"/>
      <c r="TVA39" s="23"/>
      <c r="TVB39" s="23"/>
      <c r="TVC39" s="23"/>
      <c r="TVD39" s="23"/>
      <c r="TVE39" s="23"/>
      <c r="TVF39" s="23"/>
      <c r="TVG39" s="23"/>
      <c r="TVH39" s="23"/>
      <c r="TVI39" s="23"/>
      <c r="TVJ39" s="23"/>
      <c r="TVK39" s="23"/>
      <c r="TVL39" s="23"/>
      <c r="TVM39" s="23"/>
      <c r="TVN39" s="23"/>
      <c r="TVO39" s="23"/>
      <c r="TVP39" s="23"/>
      <c r="TVQ39" s="23"/>
      <c r="TVR39" s="23"/>
      <c r="TVS39" s="23"/>
      <c r="TVT39" s="23"/>
      <c r="TVU39" s="23"/>
      <c r="TVV39" s="23"/>
      <c r="TVW39" s="23"/>
      <c r="TVX39" s="23"/>
      <c r="TVY39" s="23"/>
      <c r="TVZ39" s="23"/>
      <c r="TWA39" s="23"/>
      <c r="TWB39" s="23"/>
      <c r="TWC39" s="23"/>
      <c r="TWD39" s="23"/>
      <c r="TWE39" s="23"/>
      <c r="TWF39" s="23"/>
      <c r="TWG39" s="23"/>
      <c r="TWH39" s="23"/>
      <c r="TWI39" s="23"/>
      <c r="TWJ39" s="23"/>
      <c r="TWK39" s="23"/>
      <c r="TWL39" s="23"/>
      <c r="TWM39" s="23"/>
      <c r="TWN39" s="23"/>
      <c r="TWO39" s="23"/>
      <c r="TWP39" s="23"/>
      <c r="TWQ39" s="23"/>
      <c r="TWR39" s="23"/>
      <c r="TWS39" s="23"/>
      <c r="TWT39" s="23"/>
      <c r="TWU39" s="23"/>
      <c r="TWV39" s="23"/>
      <c r="TWW39" s="23"/>
      <c r="TWX39" s="23"/>
      <c r="TWY39" s="23"/>
      <c r="TWZ39" s="23"/>
      <c r="TXA39" s="23"/>
      <c r="TXB39" s="23"/>
      <c r="TXC39" s="23"/>
      <c r="TXD39" s="23"/>
      <c r="TXE39" s="23"/>
      <c r="TXF39" s="23"/>
      <c r="TXG39" s="23"/>
      <c r="TXH39" s="23"/>
      <c r="TXI39" s="23"/>
      <c r="TXJ39" s="23"/>
      <c r="TXK39" s="23"/>
      <c r="TXL39" s="23"/>
      <c r="TXM39" s="23"/>
      <c r="TXN39" s="23"/>
      <c r="TXO39" s="23"/>
      <c r="TXP39" s="23"/>
      <c r="TXQ39" s="23"/>
      <c r="TXR39" s="23"/>
      <c r="TXS39" s="23"/>
      <c r="TXT39" s="23"/>
      <c r="TXU39" s="23"/>
      <c r="TXV39" s="23"/>
      <c r="TXW39" s="23"/>
      <c r="TXX39" s="23"/>
      <c r="TXY39" s="23"/>
      <c r="TXZ39" s="23"/>
      <c r="TYA39" s="23"/>
      <c r="TYB39" s="23"/>
      <c r="TYC39" s="23"/>
      <c r="TYD39" s="23"/>
      <c r="TYE39" s="23"/>
      <c r="TYF39" s="23"/>
      <c r="TYG39" s="23"/>
      <c r="TYH39" s="23"/>
      <c r="TYI39" s="23"/>
      <c r="TYJ39" s="23"/>
      <c r="TYK39" s="23"/>
      <c r="TYL39" s="23"/>
      <c r="TYM39" s="23"/>
      <c r="TYN39" s="23"/>
      <c r="TYO39" s="23"/>
      <c r="TYP39" s="23"/>
      <c r="TYQ39" s="23"/>
      <c r="TYR39" s="23"/>
      <c r="TYS39" s="23"/>
      <c r="TYT39" s="23"/>
      <c r="TYU39" s="23"/>
      <c r="TYV39" s="23"/>
      <c r="TYW39" s="23"/>
      <c r="TYX39" s="23"/>
      <c r="TYY39" s="23"/>
      <c r="TYZ39" s="23"/>
      <c r="TZA39" s="23"/>
      <c r="TZB39" s="23"/>
      <c r="TZC39" s="23"/>
      <c r="TZD39" s="23"/>
      <c r="TZE39" s="23"/>
      <c r="TZF39" s="23"/>
      <c r="TZG39" s="23"/>
      <c r="TZH39" s="23"/>
      <c r="TZI39" s="23"/>
      <c r="TZJ39" s="23"/>
      <c r="TZK39" s="23"/>
      <c r="TZL39" s="23"/>
      <c r="TZM39" s="23"/>
      <c r="TZN39" s="23"/>
      <c r="TZO39" s="23"/>
      <c r="TZP39" s="23"/>
      <c r="TZQ39" s="23"/>
      <c r="TZR39" s="23"/>
      <c r="TZS39" s="23"/>
      <c r="TZT39" s="23"/>
      <c r="TZU39" s="23"/>
      <c r="TZV39" s="23"/>
      <c r="TZW39" s="23"/>
      <c r="TZX39" s="23"/>
      <c r="TZY39" s="23"/>
      <c r="TZZ39" s="23"/>
      <c r="UAA39" s="23"/>
      <c r="UAB39" s="23"/>
      <c r="UAC39" s="23"/>
      <c r="UAD39" s="23"/>
      <c r="UAE39" s="23"/>
      <c r="UAF39" s="23"/>
      <c r="UAG39" s="23"/>
      <c r="UAH39" s="23"/>
      <c r="UAI39" s="23"/>
      <c r="UAJ39" s="23"/>
      <c r="UAK39" s="23"/>
      <c r="UAL39" s="23"/>
      <c r="UAM39" s="23"/>
      <c r="UAN39" s="23"/>
      <c r="UAO39" s="23"/>
      <c r="UAP39" s="23"/>
      <c r="UAQ39" s="23"/>
      <c r="UAR39" s="23"/>
      <c r="UAS39" s="23"/>
      <c r="UAT39" s="23"/>
      <c r="UAU39" s="23"/>
      <c r="UAV39" s="23"/>
      <c r="UAW39" s="23"/>
      <c r="UAX39" s="23"/>
      <c r="UAY39" s="23"/>
      <c r="UAZ39" s="23"/>
      <c r="UBA39" s="23"/>
      <c r="UBB39" s="23"/>
      <c r="UBC39" s="23"/>
      <c r="UBD39" s="23"/>
      <c r="UBE39" s="23"/>
      <c r="UBF39" s="23"/>
      <c r="UBG39" s="23"/>
      <c r="UBH39" s="23"/>
      <c r="UBI39" s="23"/>
      <c r="UBJ39" s="23"/>
      <c r="UBK39" s="23"/>
      <c r="UBL39" s="23"/>
      <c r="UBM39" s="23"/>
      <c r="UBN39" s="23"/>
      <c r="UBO39" s="23"/>
      <c r="UBP39" s="23"/>
      <c r="UBQ39" s="23"/>
      <c r="UBR39" s="23"/>
      <c r="UBS39" s="23"/>
      <c r="UBT39" s="23"/>
      <c r="UBU39" s="23"/>
      <c r="UBV39" s="23"/>
      <c r="UBW39" s="23"/>
      <c r="UBX39" s="23"/>
      <c r="UBY39" s="23"/>
      <c r="UBZ39" s="23"/>
      <c r="UCA39" s="23"/>
      <c r="UCB39" s="23"/>
      <c r="UCC39" s="23"/>
      <c r="UCD39" s="23"/>
      <c r="UCE39" s="23"/>
      <c r="UCF39" s="23"/>
      <c r="UCG39" s="23"/>
      <c r="UCH39" s="23"/>
      <c r="UCI39" s="23"/>
      <c r="UCJ39" s="23"/>
      <c r="UCK39" s="23"/>
      <c r="UCL39" s="23"/>
      <c r="UCM39" s="23"/>
      <c r="UCN39" s="23"/>
      <c r="UCO39" s="23"/>
      <c r="UCP39" s="23"/>
      <c r="UCQ39" s="23"/>
      <c r="UCR39" s="23"/>
      <c r="UCS39" s="23"/>
      <c r="UCT39" s="23"/>
      <c r="UCU39" s="23"/>
      <c r="UCV39" s="23"/>
      <c r="UCW39" s="23"/>
      <c r="UCX39" s="23"/>
      <c r="UCY39" s="23"/>
      <c r="UCZ39" s="23"/>
      <c r="UDA39" s="23"/>
      <c r="UDB39" s="23"/>
      <c r="UDC39" s="23"/>
      <c r="UDD39" s="23"/>
      <c r="UDE39" s="23"/>
      <c r="UDF39" s="23"/>
      <c r="UDG39" s="23"/>
      <c r="UDH39" s="23"/>
      <c r="UDI39" s="23"/>
      <c r="UDJ39" s="23"/>
      <c r="UDK39" s="23"/>
      <c r="UDL39" s="23"/>
      <c r="UDM39" s="23"/>
      <c r="UDN39" s="23"/>
      <c r="UDO39" s="23"/>
      <c r="UDP39" s="23"/>
      <c r="UDQ39" s="23"/>
      <c r="UDR39" s="23"/>
      <c r="UDS39" s="23"/>
      <c r="UDT39" s="23"/>
      <c r="UDU39" s="23"/>
      <c r="UDV39" s="23"/>
      <c r="UDW39" s="23"/>
      <c r="UDX39" s="23"/>
      <c r="UDY39" s="23"/>
      <c r="UDZ39" s="23"/>
      <c r="UEA39" s="23"/>
      <c r="UEB39" s="23"/>
      <c r="UEC39" s="23"/>
      <c r="UED39" s="23"/>
      <c r="UEE39" s="23"/>
      <c r="UEF39" s="23"/>
      <c r="UEG39" s="23"/>
      <c r="UEH39" s="23"/>
      <c r="UEI39" s="23"/>
      <c r="UEJ39" s="23"/>
      <c r="UEK39" s="23"/>
      <c r="UEL39" s="23"/>
      <c r="UEM39" s="23"/>
      <c r="UEN39" s="23"/>
      <c r="UEO39" s="23"/>
      <c r="UEP39" s="23"/>
      <c r="UEQ39" s="23"/>
      <c r="UER39" s="23"/>
      <c r="UES39" s="23"/>
      <c r="UET39" s="23"/>
      <c r="UEU39" s="23"/>
      <c r="UEV39" s="23"/>
      <c r="UEW39" s="23"/>
      <c r="UEX39" s="23"/>
      <c r="UEY39" s="23"/>
      <c r="UEZ39" s="23"/>
      <c r="UFA39" s="23"/>
      <c r="UFB39" s="23"/>
      <c r="UFC39" s="23"/>
      <c r="UFD39" s="23"/>
      <c r="UFE39" s="23"/>
      <c r="UFF39" s="23"/>
      <c r="UFG39" s="23"/>
      <c r="UFH39" s="23"/>
      <c r="UFI39" s="23"/>
      <c r="UFJ39" s="23"/>
      <c r="UFK39" s="23"/>
      <c r="UFL39" s="23"/>
      <c r="UFM39" s="23"/>
      <c r="UFN39" s="23"/>
      <c r="UFO39" s="23"/>
      <c r="UFP39" s="23"/>
      <c r="UFQ39" s="23"/>
      <c r="UFR39" s="23"/>
      <c r="UFS39" s="23"/>
      <c r="UFT39" s="23"/>
      <c r="UFU39" s="23"/>
      <c r="UFV39" s="23"/>
      <c r="UFW39" s="23"/>
      <c r="UFX39" s="23"/>
      <c r="UFY39" s="23"/>
      <c r="UFZ39" s="23"/>
      <c r="UGA39" s="23"/>
      <c r="UGB39" s="23"/>
      <c r="UGC39" s="23"/>
      <c r="UGD39" s="23"/>
      <c r="UGE39" s="23"/>
      <c r="UGF39" s="23"/>
      <c r="UGG39" s="23"/>
      <c r="UGH39" s="23"/>
      <c r="UGI39" s="23"/>
      <c r="UGJ39" s="23"/>
      <c r="UGK39" s="23"/>
      <c r="UGL39" s="23"/>
      <c r="UGM39" s="23"/>
      <c r="UGN39" s="23"/>
      <c r="UGO39" s="23"/>
      <c r="UGP39" s="23"/>
      <c r="UGQ39" s="23"/>
      <c r="UGR39" s="23"/>
      <c r="UGS39" s="23"/>
      <c r="UGT39" s="23"/>
      <c r="UGU39" s="23"/>
      <c r="UGV39" s="23"/>
      <c r="UGW39" s="23"/>
      <c r="UGX39" s="23"/>
      <c r="UGY39" s="23"/>
      <c r="UGZ39" s="23"/>
      <c r="UHA39" s="23"/>
      <c r="UHB39" s="23"/>
      <c r="UHC39" s="23"/>
      <c r="UHD39" s="23"/>
      <c r="UHE39" s="23"/>
      <c r="UHF39" s="23"/>
      <c r="UHG39" s="23"/>
      <c r="UHH39" s="23"/>
      <c r="UHI39" s="23"/>
      <c r="UHJ39" s="23"/>
      <c r="UHK39" s="23"/>
      <c r="UHL39" s="23"/>
      <c r="UHM39" s="23"/>
      <c r="UHN39" s="23"/>
      <c r="UHO39" s="23"/>
      <c r="UHP39" s="23"/>
      <c r="UHQ39" s="23"/>
      <c r="UHR39" s="23"/>
      <c r="UHS39" s="23"/>
      <c r="UHT39" s="23"/>
      <c r="UHU39" s="23"/>
      <c r="UHV39" s="23"/>
      <c r="UHW39" s="23"/>
      <c r="UHX39" s="23"/>
      <c r="UHY39" s="23"/>
      <c r="UHZ39" s="23"/>
      <c r="UIA39" s="23"/>
      <c r="UIB39" s="23"/>
      <c r="UIC39" s="23"/>
      <c r="UID39" s="23"/>
      <c r="UIE39" s="23"/>
      <c r="UIF39" s="23"/>
      <c r="UIG39" s="23"/>
      <c r="UIH39" s="23"/>
      <c r="UII39" s="23"/>
      <c r="UIJ39" s="23"/>
      <c r="UIK39" s="23"/>
      <c r="UIL39" s="23"/>
      <c r="UIM39" s="23"/>
      <c r="UIN39" s="23"/>
      <c r="UIO39" s="23"/>
      <c r="UIP39" s="23"/>
      <c r="UIQ39" s="23"/>
      <c r="UIR39" s="23"/>
      <c r="UIS39" s="23"/>
      <c r="UIT39" s="23"/>
      <c r="UIU39" s="23"/>
      <c r="UIV39" s="23"/>
      <c r="UIW39" s="23"/>
      <c r="UIX39" s="23"/>
      <c r="UIY39" s="23"/>
      <c r="UIZ39" s="23"/>
      <c r="UJA39" s="23"/>
      <c r="UJB39" s="23"/>
      <c r="UJC39" s="23"/>
      <c r="UJD39" s="23"/>
      <c r="UJE39" s="23"/>
      <c r="UJF39" s="23"/>
      <c r="UJG39" s="23"/>
      <c r="UJH39" s="23"/>
      <c r="UJI39" s="23"/>
      <c r="UJJ39" s="23"/>
      <c r="UJK39" s="23"/>
      <c r="UJL39" s="23"/>
      <c r="UJM39" s="23"/>
      <c r="UJN39" s="23"/>
      <c r="UJO39" s="23"/>
      <c r="UJP39" s="23"/>
      <c r="UJQ39" s="23"/>
      <c r="UJR39" s="23"/>
      <c r="UJS39" s="23"/>
      <c r="UJT39" s="23"/>
      <c r="UJU39" s="23"/>
      <c r="UJV39" s="23"/>
      <c r="UJW39" s="23"/>
      <c r="UJX39" s="23"/>
      <c r="UJY39" s="23"/>
      <c r="UJZ39" s="23"/>
      <c r="UKA39" s="23"/>
      <c r="UKB39" s="23"/>
      <c r="UKC39" s="23"/>
      <c r="UKD39" s="23"/>
      <c r="UKE39" s="23"/>
      <c r="UKF39" s="23"/>
      <c r="UKG39" s="23"/>
      <c r="UKH39" s="23"/>
      <c r="UKI39" s="23"/>
      <c r="UKJ39" s="23"/>
      <c r="UKK39" s="23"/>
      <c r="UKL39" s="23"/>
      <c r="UKM39" s="23"/>
      <c r="UKN39" s="23"/>
      <c r="UKO39" s="23"/>
      <c r="UKP39" s="23"/>
      <c r="UKQ39" s="23"/>
      <c r="UKR39" s="23"/>
      <c r="UKS39" s="23"/>
      <c r="UKT39" s="23"/>
      <c r="UKU39" s="23"/>
      <c r="UKV39" s="23"/>
      <c r="UKW39" s="23"/>
      <c r="UKX39" s="23"/>
      <c r="UKY39" s="23"/>
      <c r="UKZ39" s="23"/>
      <c r="ULA39" s="23"/>
      <c r="ULB39" s="23"/>
      <c r="ULC39" s="23"/>
      <c r="ULD39" s="23"/>
      <c r="ULE39" s="23"/>
      <c r="ULF39" s="23"/>
      <c r="ULG39" s="23"/>
      <c r="ULH39" s="23"/>
      <c r="ULI39" s="23"/>
      <c r="ULJ39" s="23"/>
      <c r="ULK39" s="23"/>
      <c r="ULL39" s="23"/>
      <c r="ULM39" s="23"/>
      <c r="ULN39" s="23"/>
      <c r="ULO39" s="23"/>
      <c r="ULP39" s="23"/>
      <c r="ULQ39" s="23"/>
      <c r="ULR39" s="23"/>
      <c r="ULS39" s="23"/>
      <c r="ULT39" s="23"/>
      <c r="ULU39" s="23"/>
      <c r="ULV39" s="23"/>
      <c r="ULW39" s="23"/>
      <c r="ULX39" s="23"/>
      <c r="ULY39" s="23"/>
      <c r="ULZ39" s="23"/>
      <c r="UMA39" s="23"/>
      <c r="UMB39" s="23"/>
      <c r="UMC39" s="23"/>
      <c r="UMD39" s="23"/>
      <c r="UME39" s="23"/>
      <c r="UMF39" s="23"/>
      <c r="UMG39" s="23"/>
      <c r="UMH39" s="23"/>
      <c r="UMI39" s="23"/>
      <c r="UMJ39" s="23"/>
      <c r="UMK39" s="23"/>
      <c r="UML39" s="23"/>
      <c r="UMM39" s="23"/>
      <c r="UMN39" s="23"/>
      <c r="UMO39" s="23"/>
      <c r="UMP39" s="23"/>
      <c r="UMQ39" s="23"/>
      <c r="UMR39" s="23"/>
      <c r="UMS39" s="23"/>
      <c r="UMT39" s="23"/>
      <c r="UMU39" s="23"/>
      <c r="UMV39" s="23"/>
      <c r="UMW39" s="23"/>
      <c r="UMX39" s="23"/>
      <c r="UMY39" s="23"/>
      <c r="UMZ39" s="23"/>
      <c r="UNA39" s="23"/>
      <c r="UNB39" s="23"/>
      <c r="UNC39" s="23"/>
      <c r="UND39" s="23"/>
      <c r="UNE39" s="23"/>
      <c r="UNF39" s="23"/>
      <c r="UNG39" s="23"/>
      <c r="UNH39" s="23"/>
      <c r="UNI39" s="23"/>
      <c r="UNJ39" s="23"/>
      <c r="UNK39" s="23"/>
      <c r="UNL39" s="23"/>
      <c r="UNM39" s="23"/>
      <c r="UNN39" s="23"/>
      <c r="UNO39" s="23"/>
      <c r="UNP39" s="23"/>
      <c r="UNQ39" s="23"/>
      <c r="UNR39" s="23"/>
      <c r="UNS39" s="23"/>
      <c r="UNT39" s="23"/>
      <c r="UNU39" s="23"/>
      <c r="UNV39" s="23"/>
      <c r="UNW39" s="23"/>
      <c r="UNX39" s="23"/>
      <c r="UNY39" s="23"/>
      <c r="UNZ39" s="23"/>
      <c r="UOA39" s="23"/>
      <c r="UOB39" s="23"/>
      <c r="UOC39" s="23"/>
      <c r="UOD39" s="23"/>
      <c r="UOE39" s="23"/>
      <c r="UOF39" s="23"/>
      <c r="UOG39" s="23"/>
      <c r="UOH39" s="23"/>
      <c r="UOI39" s="23"/>
      <c r="UOJ39" s="23"/>
      <c r="UOK39" s="23"/>
      <c r="UOL39" s="23"/>
      <c r="UOM39" s="23"/>
      <c r="UON39" s="23"/>
      <c r="UOO39" s="23"/>
      <c r="UOP39" s="23"/>
      <c r="UOQ39" s="23"/>
      <c r="UOR39" s="23"/>
      <c r="UOS39" s="23"/>
      <c r="UOT39" s="23"/>
      <c r="UOU39" s="23"/>
      <c r="UOV39" s="23"/>
      <c r="UOW39" s="23"/>
      <c r="UOX39" s="23"/>
      <c r="UOY39" s="23"/>
      <c r="UOZ39" s="23"/>
      <c r="UPA39" s="23"/>
      <c r="UPB39" s="23"/>
      <c r="UPC39" s="23"/>
      <c r="UPD39" s="23"/>
      <c r="UPE39" s="23"/>
      <c r="UPF39" s="23"/>
      <c r="UPG39" s="23"/>
      <c r="UPH39" s="23"/>
      <c r="UPI39" s="23"/>
      <c r="UPJ39" s="23"/>
      <c r="UPK39" s="23"/>
      <c r="UPL39" s="23"/>
      <c r="UPM39" s="23"/>
      <c r="UPN39" s="23"/>
      <c r="UPO39" s="23"/>
      <c r="UPP39" s="23"/>
      <c r="UPQ39" s="23"/>
      <c r="UPR39" s="23"/>
      <c r="UPS39" s="23"/>
      <c r="UPT39" s="23"/>
      <c r="UPU39" s="23"/>
      <c r="UPV39" s="23"/>
      <c r="UPW39" s="23"/>
      <c r="UPX39" s="23"/>
      <c r="UPY39" s="23"/>
      <c r="UPZ39" s="23"/>
      <c r="UQA39" s="23"/>
      <c r="UQB39" s="23"/>
      <c r="UQC39" s="23"/>
      <c r="UQD39" s="23"/>
      <c r="UQE39" s="23"/>
      <c r="UQF39" s="23"/>
      <c r="UQG39" s="23"/>
      <c r="UQH39" s="23"/>
      <c r="UQI39" s="23"/>
      <c r="UQJ39" s="23"/>
      <c r="UQK39" s="23"/>
      <c r="UQL39" s="23"/>
      <c r="UQM39" s="23"/>
      <c r="UQN39" s="23"/>
      <c r="UQO39" s="23"/>
      <c r="UQP39" s="23"/>
      <c r="UQQ39" s="23"/>
      <c r="UQR39" s="23"/>
      <c r="UQS39" s="23"/>
      <c r="UQT39" s="23"/>
      <c r="UQU39" s="23"/>
      <c r="UQV39" s="23"/>
      <c r="UQW39" s="23"/>
      <c r="UQX39" s="23"/>
      <c r="UQY39" s="23"/>
      <c r="UQZ39" s="23"/>
      <c r="URA39" s="23"/>
      <c r="URB39" s="23"/>
      <c r="URC39" s="23"/>
      <c r="URD39" s="23"/>
      <c r="URE39" s="23"/>
      <c r="URF39" s="23"/>
      <c r="URG39" s="23"/>
      <c r="URH39" s="23"/>
      <c r="URI39" s="23"/>
      <c r="URJ39" s="23"/>
      <c r="URK39" s="23"/>
      <c r="URL39" s="23"/>
      <c r="URM39" s="23"/>
      <c r="URN39" s="23"/>
      <c r="URO39" s="23"/>
      <c r="URP39" s="23"/>
      <c r="URQ39" s="23"/>
      <c r="URR39" s="23"/>
      <c r="URS39" s="23"/>
      <c r="URT39" s="23"/>
      <c r="URU39" s="23"/>
      <c r="URV39" s="23"/>
      <c r="URW39" s="23"/>
      <c r="URX39" s="23"/>
      <c r="URY39" s="23"/>
      <c r="URZ39" s="23"/>
      <c r="USA39" s="23"/>
      <c r="USB39" s="23"/>
      <c r="USC39" s="23"/>
      <c r="USD39" s="23"/>
      <c r="USE39" s="23"/>
      <c r="USF39" s="23"/>
      <c r="USG39" s="23"/>
      <c r="USH39" s="23"/>
      <c r="USI39" s="23"/>
      <c r="USJ39" s="23"/>
      <c r="USK39" s="23"/>
      <c r="USL39" s="23"/>
      <c r="USM39" s="23"/>
      <c r="USN39" s="23"/>
      <c r="USO39" s="23"/>
      <c r="USP39" s="23"/>
      <c r="USQ39" s="23"/>
      <c r="USR39" s="23"/>
      <c r="USS39" s="23"/>
      <c r="UST39" s="23"/>
      <c r="USU39" s="23"/>
      <c r="USV39" s="23"/>
      <c r="USW39" s="23"/>
      <c r="USX39" s="23"/>
      <c r="USY39" s="23"/>
      <c r="USZ39" s="23"/>
      <c r="UTA39" s="23"/>
      <c r="UTB39" s="23"/>
      <c r="UTC39" s="23"/>
      <c r="UTD39" s="23"/>
      <c r="UTE39" s="23"/>
      <c r="UTF39" s="23"/>
      <c r="UTG39" s="23"/>
      <c r="UTH39" s="23"/>
      <c r="UTI39" s="23"/>
      <c r="UTJ39" s="23"/>
      <c r="UTK39" s="23"/>
      <c r="UTL39" s="23"/>
      <c r="UTM39" s="23"/>
      <c r="UTN39" s="23"/>
      <c r="UTO39" s="23"/>
      <c r="UTP39" s="23"/>
      <c r="UTQ39" s="23"/>
      <c r="UTR39" s="23"/>
      <c r="UTS39" s="23"/>
      <c r="UTT39" s="23"/>
      <c r="UTU39" s="23"/>
      <c r="UTV39" s="23"/>
      <c r="UTW39" s="23"/>
      <c r="UTX39" s="23"/>
      <c r="UTY39" s="23"/>
      <c r="UTZ39" s="23"/>
      <c r="UUA39" s="23"/>
      <c r="UUB39" s="23"/>
      <c r="UUC39" s="23"/>
      <c r="UUD39" s="23"/>
      <c r="UUE39" s="23"/>
      <c r="UUF39" s="23"/>
      <c r="UUG39" s="23"/>
      <c r="UUH39" s="23"/>
      <c r="UUI39" s="23"/>
      <c r="UUJ39" s="23"/>
      <c r="UUK39" s="23"/>
      <c r="UUL39" s="23"/>
      <c r="UUM39" s="23"/>
      <c r="UUN39" s="23"/>
      <c r="UUO39" s="23"/>
      <c r="UUP39" s="23"/>
      <c r="UUQ39" s="23"/>
      <c r="UUR39" s="23"/>
      <c r="UUS39" s="23"/>
      <c r="UUT39" s="23"/>
      <c r="UUU39" s="23"/>
      <c r="UUV39" s="23"/>
      <c r="UUW39" s="23"/>
      <c r="UUX39" s="23"/>
      <c r="UUY39" s="23"/>
      <c r="UUZ39" s="23"/>
      <c r="UVA39" s="23"/>
      <c r="UVB39" s="23"/>
      <c r="UVC39" s="23"/>
      <c r="UVD39" s="23"/>
      <c r="UVE39" s="23"/>
      <c r="UVF39" s="23"/>
      <c r="UVG39" s="23"/>
      <c r="UVH39" s="23"/>
      <c r="UVI39" s="23"/>
      <c r="UVJ39" s="23"/>
      <c r="UVK39" s="23"/>
      <c r="UVL39" s="23"/>
      <c r="UVM39" s="23"/>
      <c r="UVN39" s="23"/>
      <c r="UVO39" s="23"/>
      <c r="UVP39" s="23"/>
      <c r="UVQ39" s="23"/>
      <c r="UVR39" s="23"/>
      <c r="UVS39" s="23"/>
      <c r="UVT39" s="23"/>
      <c r="UVU39" s="23"/>
      <c r="UVV39" s="23"/>
      <c r="UVW39" s="23"/>
      <c r="UVX39" s="23"/>
      <c r="UVY39" s="23"/>
      <c r="UVZ39" s="23"/>
      <c r="UWA39" s="23"/>
      <c r="UWB39" s="23"/>
      <c r="UWC39" s="23"/>
      <c r="UWD39" s="23"/>
      <c r="UWE39" s="23"/>
      <c r="UWF39" s="23"/>
      <c r="UWG39" s="23"/>
      <c r="UWH39" s="23"/>
      <c r="UWI39" s="23"/>
      <c r="UWJ39" s="23"/>
      <c r="UWK39" s="23"/>
      <c r="UWL39" s="23"/>
      <c r="UWM39" s="23"/>
      <c r="UWN39" s="23"/>
      <c r="UWO39" s="23"/>
      <c r="UWP39" s="23"/>
      <c r="UWQ39" s="23"/>
      <c r="UWR39" s="23"/>
      <c r="UWS39" s="23"/>
      <c r="UWT39" s="23"/>
      <c r="UWU39" s="23"/>
      <c r="UWV39" s="23"/>
      <c r="UWW39" s="23"/>
      <c r="UWX39" s="23"/>
      <c r="UWY39" s="23"/>
      <c r="UWZ39" s="23"/>
      <c r="UXA39" s="23"/>
      <c r="UXB39" s="23"/>
      <c r="UXC39" s="23"/>
      <c r="UXD39" s="23"/>
      <c r="UXE39" s="23"/>
      <c r="UXF39" s="23"/>
      <c r="UXG39" s="23"/>
      <c r="UXH39" s="23"/>
      <c r="UXI39" s="23"/>
      <c r="UXJ39" s="23"/>
      <c r="UXK39" s="23"/>
      <c r="UXL39" s="23"/>
      <c r="UXM39" s="23"/>
      <c r="UXN39" s="23"/>
      <c r="UXO39" s="23"/>
      <c r="UXP39" s="23"/>
      <c r="UXQ39" s="23"/>
      <c r="UXR39" s="23"/>
      <c r="UXS39" s="23"/>
      <c r="UXT39" s="23"/>
      <c r="UXU39" s="23"/>
      <c r="UXV39" s="23"/>
      <c r="UXW39" s="23"/>
      <c r="UXX39" s="23"/>
      <c r="UXY39" s="23"/>
      <c r="UXZ39" s="23"/>
      <c r="UYA39" s="23"/>
      <c r="UYB39" s="23"/>
      <c r="UYC39" s="23"/>
      <c r="UYD39" s="23"/>
      <c r="UYE39" s="23"/>
      <c r="UYF39" s="23"/>
      <c r="UYG39" s="23"/>
      <c r="UYH39" s="23"/>
      <c r="UYI39" s="23"/>
      <c r="UYJ39" s="23"/>
      <c r="UYK39" s="23"/>
      <c r="UYL39" s="23"/>
      <c r="UYM39" s="23"/>
      <c r="UYN39" s="23"/>
      <c r="UYO39" s="23"/>
      <c r="UYP39" s="23"/>
      <c r="UYQ39" s="23"/>
      <c r="UYR39" s="23"/>
      <c r="UYS39" s="23"/>
      <c r="UYT39" s="23"/>
      <c r="UYU39" s="23"/>
      <c r="UYV39" s="23"/>
      <c r="UYW39" s="23"/>
      <c r="UYX39" s="23"/>
      <c r="UYY39" s="23"/>
      <c r="UYZ39" s="23"/>
      <c r="UZA39" s="23"/>
      <c r="UZB39" s="23"/>
      <c r="UZC39" s="23"/>
      <c r="UZD39" s="23"/>
      <c r="UZE39" s="23"/>
      <c r="UZF39" s="23"/>
      <c r="UZG39" s="23"/>
      <c r="UZH39" s="23"/>
      <c r="UZI39" s="23"/>
      <c r="UZJ39" s="23"/>
      <c r="UZK39" s="23"/>
      <c r="UZL39" s="23"/>
      <c r="UZM39" s="23"/>
      <c r="UZN39" s="23"/>
      <c r="UZO39" s="23"/>
      <c r="UZP39" s="23"/>
      <c r="UZQ39" s="23"/>
      <c r="UZR39" s="23"/>
      <c r="UZS39" s="23"/>
      <c r="UZT39" s="23"/>
      <c r="UZU39" s="23"/>
      <c r="UZV39" s="23"/>
      <c r="UZW39" s="23"/>
      <c r="UZX39" s="23"/>
      <c r="UZY39" s="23"/>
      <c r="UZZ39" s="23"/>
      <c r="VAA39" s="23"/>
      <c r="VAB39" s="23"/>
      <c r="VAC39" s="23"/>
      <c r="VAD39" s="23"/>
      <c r="VAE39" s="23"/>
      <c r="VAF39" s="23"/>
      <c r="VAG39" s="23"/>
      <c r="VAH39" s="23"/>
      <c r="VAI39" s="23"/>
      <c r="VAJ39" s="23"/>
      <c r="VAK39" s="23"/>
      <c r="VAL39" s="23"/>
      <c r="VAM39" s="23"/>
      <c r="VAN39" s="23"/>
      <c r="VAO39" s="23"/>
      <c r="VAP39" s="23"/>
      <c r="VAQ39" s="23"/>
      <c r="VAR39" s="23"/>
      <c r="VAS39" s="23"/>
      <c r="VAT39" s="23"/>
      <c r="VAU39" s="23"/>
      <c r="VAV39" s="23"/>
      <c r="VAW39" s="23"/>
      <c r="VAX39" s="23"/>
      <c r="VAY39" s="23"/>
      <c r="VAZ39" s="23"/>
      <c r="VBA39" s="23"/>
      <c r="VBB39" s="23"/>
      <c r="VBC39" s="23"/>
      <c r="VBD39" s="23"/>
      <c r="VBE39" s="23"/>
      <c r="VBF39" s="23"/>
      <c r="VBG39" s="23"/>
      <c r="VBH39" s="23"/>
      <c r="VBI39" s="23"/>
      <c r="VBJ39" s="23"/>
      <c r="VBK39" s="23"/>
      <c r="VBL39" s="23"/>
      <c r="VBM39" s="23"/>
      <c r="VBN39" s="23"/>
      <c r="VBO39" s="23"/>
      <c r="VBP39" s="23"/>
      <c r="VBQ39" s="23"/>
      <c r="VBR39" s="23"/>
      <c r="VBS39" s="23"/>
      <c r="VBT39" s="23"/>
      <c r="VBU39" s="23"/>
      <c r="VBV39" s="23"/>
      <c r="VBW39" s="23"/>
      <c r="VBX39" s="23"/>
      <c r="VBY39" s="23"/>
      <c r="VBZ39" s="23"/>
      <c r="VCA39" s="23"/>
      <c r="VCB39" s="23"/>
      <c r="VCC39" s="23"/>
      <c r="VCD39" s="23"/>
      <c r="VCE39" s="23"/>
      <c r="VCF39" s="23"/>
      <c r="VCG39" s="23"/>
      <c r="VCH39" s="23"/>
      <c r="VCI39" s="23"/>
      <c r="VCJ39" s="23"/>
      <c r="VCK39" s="23"/>
      <c r="VCL39" s="23"/>
      <c r="VCM39" s="23"/>
      <c r="VCN39" s="23"/>
      <c r="VCO39" s="23"/>
      <c r="VCP39" s="23"/>
      <c r="VCQ39" s="23"/>
      <c r="VCR39" s="23"/>
      <c r="VCS39" s="23"/>
      <c r="VCT39" s="23"/>
      <c r="VCU39" s="23"/>
      <c r="VCV39" s="23"/>
      <c r="VCW39" s="23"/>
      <c r="VCX39" s="23"/>
      <c r="VCY39" s="23"/>
      <c r="VCZ39" s="23"/>
      <c r="VDA39" s="23"/>
      <c r="VDB39" s="23"/>
      <c r="VDC39" s="23"/>
      <c r="VDD39" s="23"/>
      <c r="VDE39" s="23"/>
      <c r="VDF39" s="23"/>
      <c r="VDG39" s="23"/>
      <c r="VDH39" s="23"/>
      <c r="VDI39" s="23"/>
      <c r="VDJ39" s="23"/>
      <c r="VDK39" s="23"/>
      <c r="VDL39" s="23"/>
      <c r="VDM39" s="23"/>
      <c r="VDN39" s="23"/>
      <c r="VDO39" s="23"/>
      <c r="VDP39" s="23"/>
      <c r="VDQ39" s="23"/>
      <c r="VDR39" s="23"/>
      <c r="VDS39" s="23"/>
      <c r="VDT39" s="23"/>
      <c r="VDU39" s="23"/>
      <c r="VDV39" s="23"/>
      <c r="VDW39" s="23"/>
      <c r="VDX39" s="23"/>
      <c r="VDY39" s="23"/>
      <c r="VDZ39" s="23"/>
      <c r="VEA39" s="23"/>
      <c r="VEB39" s="23"/>
      <c r="VEC39" s="23"/>
      <c r="VED39" s="23"/>
      <c r="VEE39" s="23"/>
      <c r="VEF39" s="23"/>
      <c r="VEG39" s="23"/>
      <c r="VEH39" s="23"/>
      <c r="VEI39" s="23"/>
      <c r="VEJ39" s="23"/>
      <c r="VEK39" s="23"/>
      <c r="VEL39" s="23"/>
      <c r="VEM39" s="23"/>
      <c r="VEN39" s="23"/>
      <c r="VEO39" s="23"/>
      <c r="VEP39" s="23"/>
      <c r="VEQ39" s="23"/>
      <c r="VER39" s="23"/>
      <c r="VES39" s="23"/>
      <c r="VET39" s="23"/>
      <c r="VEU39" s="23"/>
      <c r="VEV39" s="23"/>
      <c r="VEW39" s="23"/>
      <c r="VEX39" s="23"/>
      <c r="VEY39" s="23"/>
      <c r="VEZ39" s="23"/>
      <c r="VFA39" s="23"/>
      <c r="VFB39" s="23"/>
      <c r="VFC39" s="23"/>
      <c r="VFD39" s="23"/>
      <c r="VFE39" s="23"/>
      <c r="VFF39" s="23"/>
      <c r="VFG39" s="23"/>
      <c r="VFH39" s="23"/>
      <c r="VFI39" s="23"/>
      <c r="VFJ39" s="23"/>
      <c r="VFK39" s="23"/>
      <c r="VFL39" s="23"/>
      <c r="VFM39" s="23"/>
      <c r="VFN39" s="23"/>
      <c r="VFO39" s="23"/>
      <c r="VFP39" s="23"/>
      <c r="VFQ39" s="23"/>
      <c r="VFR39" s="23"/>
      <c r="VFS39" s="23"/>
      <c r="VFT39" s="23"/>
      <c r="VFU39" s="23"/>
      <c r="VFV39" s="23"/>
      <c r="VFW39" s="23"/>
      <c r="VFX39" s="23"/>
      <c r="VFY39" s="23"/>
      <c r="VFZ39" s="23"/>
      <c r="VGA39" s="23"/>
      <c r="VGB39" s="23"/>
      <c r="VGC39" s="23"/>
      <c r="VGD39" s="23"/>
      <c r="VGE39" s="23"/>
      <c r="VGF39" s="23"/>
      <c r="VGG39" s="23"/>
      <c r="VGH39" s="23"/>
      <c r="VGI39" s="23"/>
      <c r="VGJ39" s="23"/>
      <c r="VGK39" s="23"/>
      <c r="VGL39" s="23"/>
      <c r="VGM39" s="23"/>
      <c r="VGN39" s="23"/>
      <c r="VGO39" s="23"/>
      <c r="VGP39" s="23"/>
      <c r="VGQ39" s="23"/>
      <c r="VGR39" s="23"/>
      <c r="VGS39" s="23"/>
      <c r="VGT39" s="23"/>
      <c r="VGU39" s="23"/>
      <c r="VGV39" s="23"/>
      <c r="VGW39" s="23"/>
      <c r="VGX39" s="23"/>
      <c r="VGY39" s="23"/>
      <c r="VGZ39" s="23"/>
      <c r="VHA39" s="23"/>
      <c r="VHB39" s="23"/>
      <c r="VHC39" s="23"/>
      <c r="VHD39" s="23"/>
      <c r="VHE39" s="23"/>
      <c r="VHF39" s="23"/>
      <c r="VHG39" s="23"/>
      <c r="VHH39" s="23"/>
      <c r="VHI39" s="23"/>
      <c r="VHJ39" s="23"/>
      <c r="VHK39" s="23"/>
      <c r="VHL39" s="23"/>
      <c r="VHM39" s="23"/>
      <c r="VHN39" s="23"/>
      <c r="VHO39" s="23"/>
      <c r="VHP39" s="23"/>
      <c r="VHQ39" s="23"/>
      <c r="VHR39" s="23"/>
      <c r="VHS39" s="23"/>
      <c r="VHT39" s="23"/>
      <c r="VHU39" s="23"/>
      <c r="VHV39" s="23"/>
      <c r="VHW39" s="23"/>
      <c r="VHX39" s="23"/>
      <c r="VHY39" s="23"/>
      <c r="VHZ39" s="23"/>
      <c r="VIA39" s="23"/>
      <c r="VIB39" s="23"/>
      <c r="VIC39" s="23"/>
      <c r="VID39" s="23"/>
      <c r="VIE39" s="23"/>
      <c r="VIF39" s="23"/>
      <c r="VIG39" s="23"/>
      <c r="VIH39" s="23"/>
      <c r="VII39" s="23"/>
      <c r="VIJ39" s="23"/>
      <c r="VIK39" s="23"/>
      <c r="VIL39" s="23"/>
      <c r="VIM39" s="23"/>
      <c r="VIN39" s="23"/>
      <c r="VIO39" s="23"/>
      <c r="VIP39" s="23"/>
      <c r="VIQ39" s="23"/>
      <c r="VIR39" s="23"/>
      <c r="VIS39" s="23"/>
      <c r="VIT39" s="23"/>
      <c r="VIU39" s="23"/>
      <c r="VIV39" s="23"/>
      <c r="VIW39" s="23"/>
      <c r="VIX39" s="23"/>
      <c r="VIY39" s="23"/>
      <c r="VIZ39" s="23"/>
      <c r="VJA39" s="23"/>
      <c r="VJB39" s="23"/>
      <c r="VJC39" s="23"/>
      <c r="VJD39" s="23"/>
      <c r="VJE39" s="23"/>
      <c r="VJF39" s="23"/>
      <c r="VJG39" s="23"/>
      <c r="VJH39" s="23"/>
      <c r="VJI39" s="23"/>
      <c r="VJJ39" s="23"/>
      <c r="VJK39" s="23"/>
      <c r="VJL39" s="23"/>
      <c r="VJM39" s="23"/>
      <c r="VJN39" s="23"/>
      <c r="VJO39" s="23"/>
      <c r="VJP39" s="23"/>
      <c r="VJQ39" s="23"/>
      <c r="VJR39" s="23"/>
      <c r="VJS39" s="23"/>
      <c r="VJT39" s="23"/>
      <c r="VJU39" s="23"/>
      <c r="VJV39" s="23"/>
      <c r="VJW39" s="23"/>
      <c r="VJX39" s="23"/>
      <c r="VJY39" s="23"/>
      <c r="VJZ39" s="23"/>
      <c r="VKA39" s="23"/>
      <c r="VKB39" s="23"/>
      <c r="VKC39" s="23"/>
      <c r="VKD39" s="23"/>
      <c r="VKE39" s="23"/>
      <c r="VKF39" s="23"/>
      <c r="VKG39" s="23"/>
      <c r="VKH39" s="23"/>
      <c r="VKI39" s="23"/>
      <c r="VKJ39" s="23"/>
      <c r="VKK39" s="23"/>
      <c r="VKL39" s="23"/>
      <c r="VKM39" s="23"/>
      <c r="VKN39" s="23"/>
      <c r="VKO39" s="23"/>
      <c r="VKP39" s="23"/>
      <c r="VKQ39" s="23"/>
      <c r="VKR39" s="23"/>
      <c r="VKS39" s="23"/>
      <c r="VKT39" s="23"/>
      <c r="VKU39" s="23"/>
      <c r="VKV39" s="23"/>
      <c r="VKW39" s="23"/>
      <c r="VKX39" s="23"/>
      <c r="VKY39" s="23"/>
      <c r="VKZ39" s="23"/>
      <c r="VLA39" s="23"/>
      <c r="VLB39" s="23"/>
      <c r="VLC39" s="23"/>
      <c r="VLD39" s="23"/>
      <c r="VLE39" s="23"/>
      <c r="VLF39" s="23"/>
      <c r="VLG39" s="23"/>
      <c r="VLH39" s="23"/>
      <c r="VLI39" s="23"/>
      <c r="VLJ39" s="23"/>
      <c r="VLK39" s="23"/>
      <c r="VLL39" s="23"/>
      <c r="VLM39" s="23"/>
      <c r="VLN39" s="23"/>
      <c r="VLO39" s="23"/>
      <c r="VLP39" s="23"/>
      <c r="VLQ39" s="23"/>
      <c r="VLR39" s="23"/>
      <c r="VLS39" s="23"/>
      <c r="VLT39" s="23"/>
      <c r="VLU39" s="23"/>
      <c r="VLV39" s="23"/>
      <c r="VLW39" s="23"/>
      <c r="VLX39" s="23"/>
      <c r="VLY39" s="23"/>
      <c r="VLZ39" s="23"/>
      <c r="VMA39" s="23"/>
      <c r="VMB39" s="23"/>
      <c r="VMC39" s="23"/>
      <c r="VMD39" s="23"/>
      <c r="VME39" s="23"/>
      <c r="VMF39" s="23"/>
      <c r="VMG39" s="23"/>
      <c r="VMH39" s="23"/>
      <c r="VMI39" s="23"/>
      <c r="VMJ39" s="23"/>
      <c r="VMK39" s="23"/>
      <c r="VML39" s="23"/>
      <c r="VMM39" s="23"/>
      <c r="VMN39" s="23"/>
      <c r="VMO39" s="23"/>
      <c r="VMP39" s="23"/>
      <c r="VMQ39" s="23"/>
      <c r="VMR39" s="23"/>
      <c r="VMS39" s="23"/>
      <c r="VMT39" s="23"/>
      <c r="VMU39" s="23"/>
      <c r="VMV39" s="23"/>
      <c r="VMW39" s="23"/>
      <c r="VMX39" s="23"/>
      <c r="VMY39" s="23"/>
      <c r="VMZ39" s="23"/>
      <c r="VNA39" s="23"/>
      <c r="VNB39" s="23"/>
      <c r="VNC39" s="23"/>
      <c r="VND39" s="23"/>
      <c r="VNE39" s="23"/>
      <c r="VNF39" s="23"/>
      <c r="VNG39" s="23"/>
      <c r="VNH39" s="23"/>
      <c r="VNI39" s="23"/>
      <c r="VNJ39" s="23"/>
      <c r="VNK39" s="23"/>
      <c r="VNL39" s="23"/>
      <c r="VNM39" s="23"/>
      <c r="VNN39" s="23"/>
      <c r="VNO39" s="23"/>
      <c r="VNP39" s="23"/>
      <c r="VNQ39" s="23"/>
      <c r="VNR39" s="23"/>
      <c r="VNS39" s="23"/>
      <c r="VNT39" s="23"/>
      <c r="VNU39" s="23"/>
      <c r="VNV39" s="23"/>
      <c r="VNW39" s="23"/>
      <c r="VNX39" s="23"/>
      <c r="VNY39" s="23"/>
      <c r="VNZ39" s="23"/>
      <c r="VOA39" s="23"/>
      <c r="VOB39" s="23"/>
      <c r="VOC39" s="23"/>
      <c r="VOD39" s="23"/>
      <c r="VOE39" s="23"/>
      <c r="VOF39" s="23"/>
      <c r="VOG39" s="23"/>
      <c r="VOH39" s="23"/>
      <c r="VOI39" s="23"/>
      <c r="VOJ39" s="23"/>
      <c r="VOK39" s="23"/>
      <c r="VOL39" s="23"/>
      <c r="VOM39" s="23"/>
      <c r="VON39" s="23"/>
      <c r="VOO39" s="23"/>
      <c r="VOP39" s="23"/>
      <c r="VOQ39" s="23"/>
      <c r="VOR39" s="23"/>
      <c r="VOS39" s="23"/>
      <c r="VOT39" s="23"/>
      <c r="VOU39" s="23"/>
      <c r="VOV39" s="23"/>
      <c r="VOW39" s="23"/>
      <c r="VOX39" s="23"/>
      <c r="VOY39" s="23"/>
      <c r="VOZ39" s="23"/>
      <c r="VPA39" s="23"/>
      <c r="VPB39" s="23"/>
      <c r="VPC39" s="23"/>
      <c r="VPD39" s="23"/>
      <c r="VPE39" s="23"/>
      <c r="VPF39" s="23"/>
      <c r="VPG39" s="23"/>
      <c r="VPH39" s="23"/>
      <c r="VPI39" s="23"/>
      <c r="VPJ39" s="23"/>
      <c r="VPK39" s="23"/>
      <c r="VPL39" s="23"/>
      <c r="VPM39" s="23"/>
      <c r="VPN39" s="23"/>
      <c r="VPO39" s="23"/>
      <c r="VPP39" s="23"/>
      <c r="VPQ39" s="23"/>
      <c r="VPR39" s="23"/>
      <c r="VPS39" s="23"/>
      <c r="VPT39" s="23"/>
      <c r="VPU39" s="23"/>
      <c r="VPV39" s="23"/>
      <c r="VPW39" s="23"/>
      <c r="VPX39" s="23"/>
      <c r="VPY39" s="23"/>
      <c r="VPZ39" s="23"/>
      <c r="VQA39" s="23"/>
      <c r="VQB39" s="23"/>
      <c r="VQC39" s="23"/>
      <c r="VQD39" s="23"/>
      <c r="VQE39" s="23"/>
      <c r="VQF39" s="23"/>
      <c r="VQG39" s="23"/>
      <c r="VQH39" s="23"/>
      <c r="VQI39" s="23"/>
      <c r="VQJ39" s="23"/>
      <c r="VQK39" s="23"/>
      <c r="VQL39" s="23"/>
      <c r="VQM39" s="23"/>
      <c r="VQN39" s="23"/>
      <c r="VQO39" s="23"/>
      <c r="VQP39" s="23"/>
      <c r="VQQ39" s="23"/>
      <c r="VQR39" s="23"/>
      <c r="VQS39" s="23"/>
      <c r="VQT39" s="23"/>
      <c r="VQU39" s="23"/>
      <c r="VQV39" s="23"/>
      <c r="VQW39" s="23"/>
      <c r="VQX39" s="23"/>
      <c r="VQY39" s="23"/>
      <c r="VQZ39" s="23"/>
      <c r="VRA39" s="23"/>
      <c r="VRB39" s="23"/>
      <c r="VRC39" s="23"/>
      <c r="VRD39" s="23"/>
      <c r="VRE39" s="23"/>
      <c r="VRF39" s="23"/>
      <c r="VRG39" s="23"/>
      <c r="VRH39" s="23"/>
      <c r="VRI39" s="23"/>
      <c r="VRJ39" s="23"/>
      <c r="VRK39" s="23"/>
      <c r="VRL39" s="23"/>
      <c r="VRM39" s="23"/>
      <c r="VRN39" s="23"/>
      <c r="VRO39" s="23"/>
      <c r="VRP39" s="23"/>
      <c r="VRQ39" s="23"/>
      <c r="VRR39" s="23"/>
      <c r="VRS39" s="23"/>
      <c r="VRT39" s="23"/>
      <c r="VRU39" s="23"/>
      <c r="VRV39" s="23"/>
      <c r="VRW39" s="23"/>
      <c r="VRX39" s="23"/>
      <c r="VRY39" s="23"/>
      <c r="VRZ39" s="23"/>
      <c r="VSA39" s="23"/>
      <c r="VSB39" s="23"/>
      <c r="VSC39" s="23"/>
      <c r="VSD39" s="23"/>
      <c r="VSE39" s="23"/>
      <c r="VSF39" s="23"/>
      <c r="VSG39" s="23"/>
      <c r="VSH39" s="23"/>
      <c r="VSI39" s="23"/>
      <c r="VSJ39" s="23"/>
      <c r="VSK39" s="23"/>
      <c r="VSL39" s="23"/>
      <c r="VSM39" s="23"/>
      <c r="VSN39" s="23"/>
      <c r="VSO39" s="23"/>
      <c r="VSP39" s="23"/>
      <c r="VSQ39" s="23"/>
      <c r="VSR39" s="23"/>
      <c r="VSS39" s="23"/>
      <c r="VST39" s="23"/>
      <c r="VSU39" s="23"/>
      <c r="VSV39" s="23"/>
      <c r="VSW39" s="23"/>
      <c r="VSX39" s="23"/>
      <c r="VSY39" s="23"/>
      <c r="VSZ39" s="23"/>
      <c r="VTA39" s="23"/>
      <c r="VTB39" s="23"/>
      <c r="VTC39" s="23"/>
      <c r="VTD39" s="23"/>
      <c r="VTE39" s="23"/>
      <c r="VTF39" s="23"/>
      <c r="VTG39" s="23"/>
      <c r="VTH39" s="23"/>
      <c r="VTI39" s="23"/>
      <c r="VTJ39" s="23"/>
      <c r="VTK39" s="23"/>
      <c r="VTL39" s="23"/>
      <c r="VTM39" s="23"/>
      <c r="VTN39" s="23"/>
      <c r="VTO39" s="23"/>
      <c r="VTP39" s="23"/>
      <c r="VTQ39" s="23"/>
      <c r="VTR39" s="23"/>
      <c r="VTS39" s="23"/>
      <c r="VTT39" s="23"/>
      <c r="VTU39" s="23"/>
      <c r="VTV39" s="23"/>
      <c r="VTW39" s="23"/>
      <c r="VTX39" s="23"/>
      <c r="VTY39" s="23"/>
      <c r="VTZ39" s="23"/>
      <c r="VUA39" s="23"/>
      <c r="VUB39" s="23"/>
      <c r="VUC39" s="23"/>
      <c r="VUD39" s="23"/>
      <c r="VUE39" s="23"/>
      <c r="VUF39" s="23"/>
      <c r="VUG39" s="23"/>
      <c r="VUH39" s="23"/>
      <c r="VUI39" s="23"/>
      <c r="VUJ39" s="23"/>
      <c r="VUK39" s="23"/>
      <c r="VUL39" s="23"/>
      <c r="VUM39" s="23"/>
      <c r="VUN39" s="23"/>
      <c r="VUO39" s="23"/>
      <c r="VUP39" s="23"/>
      <c r="VUQ39" s="23"/>
      <c r="VUR39" s="23"/>
      <c r="VUS39" s="23"/>
      <c r="VUT39" s="23"/>
      <c r="VUU39" s="23"/>
      <c r="VUV39" s="23"/>
      <c r="VUW39" s="23"/>
      <c r="VUX39" s="23"/>
      <c r="VUY39" s="23"/>
      <c r="VUZ39" s="23"/>
      <c r="VVA39" s="23"/>
      <c r="VVB39" s="23"/>
      <c r="VVC39" s="23"/>
      <c r="VVD39" s="23"/>
      <c r="VVE39" s="23"/>
      <c r="VVF39" s="23"/>
      <c r="VVG39" s="23"/>
      <c r="VVH39" s="23"/>
      <c r="VVI39" s="23"/>
      <c r="VVJ39" s="23"/>
      <c r="VVK39" s="23"/>
      <c r="VVL39" s="23"/>
      <c r="VVM39" s="23"/>
      <c r="VVN39" s="23"/>
      <c r="VVO39" s="23"/>
      <c r="VVP39" s="23"/>
      <c r="VVQ39" s="23"/>
      <c r="VVR39" s="23"/>
      <c r="VVS39" s="23"/>
      <c r="VVT39" s="23"/>
      <c r="VVU39" s="23"/>
      <c r="VVV39" s="23"/>
      <c r="VVW39" s="23"/>
      <c r="VVX39" s="23"/>
      <c r="VVY39" s="23"/>
      <c r="VVZ39" s="23"/>
      <c r="VWA39" s="23"/>
      <c r="VWB39" s="23"/>
      <c r="VWC39" s="23"/>
      <c r="VWD39" s="23"/>
      <c r="VWE39" s="23"/>
      <c r="VWF39" s="23"/>
      <c r="VWG39" s="23"/>
      <c r="VWH39" s="23"/>
      <c r="VWI39" s="23"/>
      <c r="VWJ39" s="23"/>
      <c r="VWK39" s="23"/>
      <c r="VWL39" s="23"/>
      <c r="VWM39" s="23"/>
      <c r="VWN39" s="23"/>
      <c r="VWO39" s="23"/>
      <c r="VWP39" s="23"/>
      <c r="VWQ39" s="23"/>
      <c r="VWR39" s="23"/>
      <c r="VWS39" s="23"/>
      <c r="VWT39" s="23"/>
      <c r="VWU39" s="23"/>
      <c r="VWV39" s="23"/>
      <c r="VWW39" s="23"/>
      <c r="VWX39" s="23"/>
      <c r="VWY39" s="23"/>
      <c r="VWZ39" s="23"/>
      <c r="VXA39" s="23"/>
      <c r="VXB39" s="23"/>
      <c r="VXC39" s="23"/>
      <c r="VXD39" s="23"/>
      <c r="VXE39" s="23"/>
      <c r="VXF39" s="23"/>
      <c r="VXG39" s="23"/>
      <c r="VXH39" s="23"/>
      <c r="VXI39" s="23"/>
      <c r="VXJ39" s="23"/>
      <c r="VXK39" s="23"/>
      <c r="VXL39" s="23"/>
      <c r="VXM39" s="23"/>
      <c r="VXN39" s="23"/>
      <c r="VXO39" s="23"/>
      <c r="VXP39" s="23"/>
      <c r="VXQ39" s="23"/>
      <c r="VXR39" s="23"/>
      <c r="VXS39" s="23"/>
      <c r="VXT39" s="23"/>
      <c r="VXU39" s="23"/>
      <c r="VXV39" s="23"/>
      <c r="VXW39" s="23"/>
      <c r="VXX39" s="23"/>
      <c r="VXY39" s="23"/>
      <c r="VXZ39" s="23"/>
      <c r="VYA39" s="23"/>
      <c r="VYB39" s="23"/>
      <c r="VYC39" s="23"/>
      <c r="VYD39" s="23"/>
      <c r="VYE39" s="23"/>
      <c r="VYF39" s="23"/>
      <c r="VYG39" s="23"/>
      <c r="VYH39" s="23"/>
      <c r="VYI39" s="23"/>
      <c r="VYJ39" s="23"/>
      <c r="VYK39" s="23"/>
      <c r="VYL39" s="23"/>
      <c r="VYM39" s="23"/>
      <c r="VYN39" s="23"/>
      <c r="VYO39" s="23"/>
      <c r="VYP39" s="23"/>
      <c r="VYQ39" s="23"/>
      <c r="VYR39" s="23"/>
      <c r="VYS39" s="23"/>
      <c r="VYT39" s="23"/>
      <c r="VYU39" s="23"/>
      <c r="VYV39" s="23"/>
      <c r="VYW39" s="23"/>
      <c r="VYX39" s="23"/>
      <c r="VYY39" s="23"/>
      <c r="VYZ39" s="23"/>
      <c r="VZA39" s="23"/>
      <c r="VZB39" s="23"/>
      <c r="VZC39" s="23"/>
      <c r="VZD39" s="23"/>
      <c r="VZE39" s="23"/>
      <c r="VZF39" s="23"/>
      <c r="VZG39" s="23"/>
      <c r="VZH39" s="23"/>
      <c r="VZI39" s="23"/>
      <c r="VZJ39" s="23"/>
      <c r="VZK39" s="23"/>
      <c r="VZL39" s="23"/>
      <c r="VZM39" s="23"/>
      <c r="VZN39" s="23"/>
      <c r="VZO39" s="23"/>
      <c r="VZP39" s="23"/>
      <c r="VZQ39" s="23"/>
      <c r="VZR39" s="23"/>
      <c r="VZS39" s="23"/>
      <c r="VZT39" s="23"/>
      <c r="VZU39" s="23"/>
      <c r="VZV39" s="23"/>
      <c r="VZW39" s="23"/>
      <c r="VZX39" s="23"/>
      <c r="VZY39" s="23"/>
      <c r="VZZ39" s="23"/>
      <c r="WAA39" s="23"/>
      <c r="WAB39" s="23"/>
      <c r="WAC39" s="23"/>
      <c r="WAD39" s="23"/>
      <c r="WAE39" s="23"/>
      <c r="WAF39" s="23"/>
      <c r="WAG39" s="23"/>
      <c r="WAH39" s="23"/>
      <c r="WAI39" s="23"/>
      <c r="WAJ39" s="23"/>
      <c r="WAK39" s="23"/>
      <c r="WAL39" s="23"/>
      <c r="WAM39" s="23"/>
      <c r="WAN39" s="23"/>
      <c r="WAO39" s="23"/>
      <c r="WAP39" s="23"/>
      <c r="WAQ39" s="23"/>
      <c r="WAR39" s="23"/>
      <c r="WAS39" s="23"/>
      <c r="WAT39" s="23"/>
      <c r="WAU39" s="23"/>
      <c r="WAV39" s="23"/>
      <c r="WAW39" s="23"/>
      <c r="WAX39" s="23"/>
      <c r="WAY39" s="23"/>
      <c r="WAZ39" s="23"/>
      <c r="WBA39" s="23"/>
      <c r="WBB39" s="23"/>
      <c r="WBC39" s="23"/>
      <c r="WBD39" s="23"/>
      <c r="WBE39" s="23"/>
      <c r="WBF39" s="23"/>
      <c r="WBG39" s="23"/>
      <c r="WBH39" s="23"/>
      <c r="WBI39" s="23"/>
      <c r="WBJ39" s="23"/>
      <c r="WBK39" s="23"/>
      <c r="WBL39" s="23"/>
      <c r="WBM39" s="23"/>
      <c r="WBN39" s="23"/>
      <c r="WBO39" s="23"/>
      <c r="WBP39" s="23"/>
      <c r="WBQ39" s="23"/>
      <c r="WBR39" s="23"/>
      <c r="WBS39" s="23"/>
      <c r="WBT39" s="23"/>
      <c r="WBU39" s="23"/>
      <c r="WBV39" s="23"/>
      <c r="WBW39" s="23"/>
      <c r="WBX39" s="23"/>
      <c r="WBY39" s="23"/>
      <c r="WBZ39" s="23"/>
      <c r="WCA39" s="23"/>
      <c r="WCB39" s="23"/>
      <c r="WCC39" s="23"/>
      <c r="WCD39" s="23"/>
      <c r="WCE39" s="23"/>
      <c r="WCF39" s="23"/>
      <c r="WCG39" s="23"/>
      <c r="WCH39" s="23"/>
      <c r="WCI39" s="23"/>
      <c r="WCJ39" s="23"/>
      <c r="WCK39" s="23"/>
      <c r="WCL39" s="23"/>
      <c r="WCM39" s="23"/>
      <c r="WCN39" s="23"/>
      <c r="WCO39" s="23"/>
      <c r="WCP39" s="23"/>
      <c r="WCQ39" s="23"/>
      <c r="WCR39" s="23"/>
      <c r="WCS39" s="23"/>
      <c r="WCT39" s="23"/>
      <c r="WCU39" s="23"/>
      <c r="WCV39" s="23"/>
      <c r="WCW39" s="23"/>
      <c r="WCX39" s="23"/>
      <c r="WCY39" s="23"/>
      <c r="WCZ39" s="23"/>
      <c r="WDA39" s="23"/>
      <c r="WDB39" s="23"/>
      <c r="WDC39" s="23"/>
      <c r="WDD39" s="23"/>
      <c r="WDE39" s="23"/>
      <c r="WDF39" s="23"/>
      <c r="WDG39" s="23"/>
      <c r="WDH39" s="23"/>
      <c r="WDI39" s="23"/>
      <c r="WDJ39" s="23"/>
      <c r="WDK39" s="23"/>
      <c r="WDL39" s="23"/>
      <c r="WDM39" s="23"/>
      <c r="WDN39" s="23"/>
      <c r="WDO39" s="23"/>
      <c r="WDP39" s="23"/>
      <c r="WDQ39" s="23"/>
      <c r="WDR39" s="23"/>
      <c r="WDS39" s="23"/>
      <c r="WDT39" s="23"/>
      <c r="WDU39" s="23"/>
      <c r="WDV39" s="23"/>
      <c r="WDW39" s="23"/>
      <c r="WDX39" s="23"/>
      <c r="WDY39" s="23"/>
      <c r="WDZ39" s="23"/>
      <c r="WEA39" s="23"/>
      <c r="WEB39" s="23"/>
      <c r="WEC39" s="23"/>
      <c r="WED39" s="23"/>
      <c r="WEE39" s="23"/>
      <c r="WEF39" s="23"/>
      <c r="WEG39" s="23"/>
      <c r="WEH39" s="23"/>
      <c r="WEI39" s="23"/>
      <c r="WEJ39" s="23"/>
      <c r="WEK39" s="23"/>
      <c r="WEL39" s="23"/>
      <c r="WEM39" s="23"/>
      <c r="WEN39" s="23"/>
      <c r="WEO39" s="23"/>
      <c r="WEP39" s="23"/>
      <c r="WEQ39" s="23"/>
      <c r="WER39" s="23"/>
      <c r="WES39" s="23"/>
      <c r="WET39" s="23"/>
      <c r="WEU39" s="23"/>
      <c r="WEV39" s="23"/>
      <c r="WEW39" s="23"/>
      <c r="WEX39" s="23"/>
      <c r="WEY39" s="23"/>
      <c r="WEZ39" s="23"/>
      <c r="WFA39" s="23"/>
      <c r="WFB39" s="23"/>
      <c r="WFC39" s="23"/>
      <c r="WFD39" s="23"/>
      <c r="WFE39" s="23"/>
      <c r="WFF39" s="23"/>
      <c r="WFG39" s="23"/>
      <c r="WFH39" s="23"/>
      <c r="WFI39" s="23"/>
      <c r="WFJ39" s="23"/>
      <c r="WFK39" s="23"/>
      <c r="WFL39" s="23"/>
      <c r="WFM39" s="23"/>
      <c r="WFN39" s="23"/>
      <c r="WFO39" s="23"/>
      <c r="WFP39" s="23"/>
      <c r="WFQ39" s="23"/>
      <c r="WFR39" s="23"/>
      <c r="WFS39" s="23"/>
      <c r="WFT39" s="23"/>
      <c r="WFU39" s="23"/>
      <c r="WFV39" s="23"/>
      <c r="WFW39" s="23"/>
      <c r="WFX39" s="23"/>
      <c r="WFY39" s="23"/>
      <c r="WFZ39" s="23"/>
      <c r="WGA39" s="23"/>
      <c r="WGB39" s="23"/>
      <c r="WGC39" s="23"/>
      <c r="WGD39" s="23"/>
      <c r="WGE39" s="23"/>
      <c r="WGF39" s="23"/>
      <c r="WGG39" s="23"/>
      <c r="WGH39" s="23"/>
      <c r="WGI39" s="23"/>
      <c r="WGJ39" s="23"/>
      <c r="WGK39" s="23"/>
      <c r="WGL39" s="23"/>
      <c r="WGM39" s="23"/>
      <c r="WGN39" s="23"/>
      <c r="WGO39" s="23"/>
      <c r="WGP39" s="23"/>
      <c r="WGQ39" s="23"/>
      <c r="WGR39" s="23"/>
      <c r="WGS39" s="23"/>
      <c r="WGT39" s="23"/>
      <c r="WGU39" s="23"/>
      <c r="WGV39" s="23"/>
      <c r="WGW39" s="23"/>
      <c r="WGX39" s="23"/>
      <c r="WGY39" s="23"/>
      <c r="WGZ39" s="23"/>
      <c r="WHA39" s="23"/>
      <c r="WHB39" s="23"/>
      <c r="WHC39" s="23"/>
      <c r="WHD39" s="23"/>
      <c r="WHE39" s="23"/>
      <c r="WHF39" s="23"/>
      <c r="WHG39" s="23"/>
      <c r="WHH39" s="23"/>
      <c r="WHI39" s="23"/>
      <c r="WHJ39" s="23"/>
      <c r="WHK39" s="23"/>
      <c r="WHL39" s="23"/>
      <c r="WHM39" s="23"/>
      <c r="WHN39" s="23"/>
      <c r="WHO39" s="23"/>
      <c r="WHP39" s="23"/>
      <c r="WHQ39" s="23"/>
      <c r="WHR39" s="23"/>
      <c r="WHS39" s="23"/>
      <c r="WHT39" s="23"/>
      <c r="WHU39" s="23"/>
      <c r="WHV39" s="23"/>
      <c r="WHW39" s="23"/>
      <c r="WHX39" s="23"/>
      <c r="WHY39" s="23"/>
      <c r="WHZ39" s="23"/>
      <c r="WIA39" s="23"/>
      <c r="WIB39" s="23"/>
      <c r="WIC39" s="23"/>
      <c r="WID39" s="23"/>
      <c r="WIE39" s="23"/>
      <c r="WIF39" s="23"/>
      <c r="WIG39" s="23"/>
      <c r="WIH39" s="23"/>
      <c r="WII39" s="23"/>
      <c r="WIJ39" s="23"/>
      <c r="WIK39" s="23"/>
      <c r="WIL39" s="23"/>
      <c r="WIM39" s="23"/>
      <c r="WIN39" s="23"/>
      <c r="WIO39" s="23"/>
      <c r="WIP39" s="23"/>
      <c r="WIQ39" s="23"/>
      <c r="WIR39" s="23"/>
      <c r="WIS39" s="23"/>
      <c r="WIT39" s="23"/>
      <c r="WIU39" s="23"/>
      <c r="WIV39" s="23"/>
      <c r="WIW39" s="23"/>
      <c r="WIX39" s="23"/>
      <c r="WIY39" s="23"/>
      <c r="WIZ39" s="23"/>
      <c r="WJA39" s="23"/>
      <c r="WJB39" s="23"/>
      <c r="WJC39" s="23"/>
      <c r="WJD39" s="23"/>
      <c r="WJE39" s="23"/>
      <c r="WJF39" s="23"/>
      <c r="WJG39" s="23"/>
      <c r="WJH39" s="23"/>
      <c r="WJI39" s="23"/>
      <c r="WJJ39" s="23"/>
      <c r="WJK39" s="23"/>
      <c r="WJL39" s="23"/>
      <c r="WJM39" s="23"/>
      <c r="WJN39" s="23"/>
      <c r="WJO39" s="23"/>
      <c r="WJP39" s="23"/>
      <c r="WJQ39" s="23"/>
      <c r="WJR39" s="23"/>
      <c r="WJS39" s="23"/>
      <c r="WJT39" s="23"/>
      <c r="WJU39" s="23"/>
      <c r="WJV39" s="23"/>
      <c r="WJW39" s="23"/>
      <c r="WJX39" s="23"/>
      <c r="WJY39" s="23"/>
      <c r="WJZ39" s="23"/>
      <c r="WKA39" s="23"/>
      <c r="WKB39" s="23"/>
      <c r="WKC39" s="23"/>
      <c r="WKD39" s="23"/>
      <c r="WKE39" s="23"/>
      <c r="WKF39" s="23"/>
      <c r="WKG39" s="23"/>
      <c r="WKH39" s="23"/>
      <c r="WKI39" s="23"/>
      <c r="WKJ39" s="23"/>
      <c r="WKK39" s="23"/>
      <c r="WKL39" s="23"/>
      <c r="WKM39" s="23"/>
      <c r="WKN39" s="23"/>
      <c r="WKO39" s="23"/>
      <c r="WKP39" s="23"/>
      <c r="WKQ39" s="23"/>
      <c r="WKR39" s="23"/>
      <c r="WKS39" s="23"/>
      <c r="WKT39" s="23"/>
      <c r="WKU39" s="23"/>
      <c r="WKV39" s="23"/>
      <c r="WKW39" s="23"/>
      <c r="WKX39" s="23"/>
      <c r="WKY39" s="23"/>
      <c r="WKZ39" s="23"/>
      <c r="WLA39" s="23"/>
      <c r="WLB39" s="23"/>
      <c r="WLC39" s="23"/>
      <c r="WLD39" s="23"/>
      <c r="WLE39" s="23"/>
      <c r="WLF39" s="23"/>
      <c r="WLG39" s="23"/>
      <c r="WLH39" s="23"/>
      <c r="WLI39" s="23"/>
      <c r="WLJ39" s="23"/>
      <c r="WLK39" s="23"/>
      <c r="WLL39" s="23"/>
      <c r="WLM39" s="23"/>
      <c r="WLN39" s="23"/>
      <c r="WLO39" s="23"/>
      <c r="WLP39" s="23"/>
      <c r="WLQ39" s="23"/>
      <c r="WLR39" s="23"/>
      <c r="WLS39" s="23"/>
      <c r="WLT39" s="23"/>
      <c r="WLU39" s="23"/>
      <c r="WLV39" s="23"/>
      <c r="WLW39" s="23"/>
      <c r="WLX39" s="23"/>
      <c r="WLY39" s="23"/>
      <c r="WLZ39" s="23"/>
      <c r="WMA39" s="23"/>
      <c r="WMB39" s="23"/>
      <c r="WMC39" s="23"/>
      <c r="WMD39" s="23"/>
      <c r="WME39" s="23"/>
      <c r="WMF39" s="23"/>
      <c r="WMG39" s="23"/>
      <c r="WMH39" s="23"/>
      <c r="WMI39" s="23"/>
      <c r="WMJ39" s="23"/>
      <c r="WMK39" s="23"/>
      <c r="WML39" s="23"/>
      <c r="WMM39" s="23"/>
      <c r="WMN39" s="23"/>
      <c r="WMO39" s="23"/>
      <c r="WMP39" s="23"/>
      <c r="WMQ39" s="23"/>
      <c r="WMR39" s="23"/>
      <c r="WMS39" s="23"/>
      <c r="WMT39" s="23"/>
      <c r="WMU39" s="23"/>
      <c r="WMV39" s="23"/>
      <c r="WMW39" s="23"/>
      <c r="WMX39" s="23"/>
      <c r="WMY39" s="23"/>
      <c r="WMZ39" s="23"/>
      <c r="WNA39" s="23"/>
      <c r="WNB39" s="23"/>
      <c r="WNC39" s="23"/>
      <c r="WND39" s="23"/>
      <c r="WNE39" s="23"/>
      <c r="WNF39" s="23"/>
      <c r="WNG39" s="23"/>
      <c r="WNH39" s="23"/>
      <c r="WNI39" s="23"/>
      <c r="WNJ39" s="23"/>
      <c r="WNK39" s="23"/>
      <c r="WNL39" s="23"/>
      <c r="WNM39" s="23"/>
      <c r="WNN39" s="23"/>
      <c r="WNO39" s="23"/>
      <c r="WNP39" s="23"/>
      <c r="WNQ39" s="23"/>
      <c r="WNR39" s="23"/>
      <c r="WNS39" s="23"/>
      <c r="WNT39" s="23"/>
      <c r="WNU39" s="23"/>
      <c r="WNV39" s="23"/>
      <c r="WNW39" s="23"/>
      <c r="WNX39" s="23"/>
      <c r="WNY39" s="23"/>
      <c r="WNZ39" s="23"/>
      <c r="WOA39" s="23"/>
      <c r="WOB39" s="23"/>
      <c r="WOC39" s="23"/>
      <c r="WOD39" s="23"/>
      <c r="WOE39" s="23"/>
      <c r="WOF39" s="23"/>
      <c r="WOG39" s="23"/>
      <c r="WOH39" s="23"/>
      <c r="WOI39" s="23"/>
      <c r="WOJ39" s="23"/>
      <c r="WOK39" s="23"/>
      <c r="WOL39" s="23"/>
      <c r="WOM39" s="23"/>
      <c r="WON39" s="23"/>
      <c r="WOO39" s="23"/>
      <c r="WOP39" s="23"/>
      <c r="WOQ39" s="23"/>
      <c r="WOR39" s="23"/>
      <c r="WOS39" s="23"/>
      <c r="WOT39" s="23"/>
      <c r="WOU39" s="23"/>
      <c r="WOV39" s="23"/>
      <c r="WOW39" s="23"/>
      <c r="WOX39" s="23"/>
      <c r="WOY39" s="23"/>
      <c r="WOZ39" s="23"/>
      <c r="WPA39" s="23"/>
      <c r="WPB39" s="23"/>
      <c r="WPC39" s="23"/>
      <c r="WPD39" s="23"/>
      <c r="WPE39" s="23"/>
      <c r="WPF39" s="23"/>
      <c r="WPG39" s="23"/>
      <c r="WPH39" s="23"/>
      <c r="WPI39" s="23"/>
      <c r="WPJ39" s="23"/>
      <c r="WPK39" s="23"/>
      <c r="WPL39" s="23"/>
      <c r="WPM39" s="23"/>
      <c r="WPN39" s="23"/>
      <c r="WPO39" s="23"/>
      <c r="WPP39" s="23"/>
      <c r="WPQ39" s="23"/>
      <c r="WPR39" s="23"/>
      <c r="WPS39" s="23"/>
      <c r="WPT39" s="23"/>
      <c r="WPU39" s="23"/>
      <c r="WPV39" s="23"/>
      <c r="WPW39" s="23"/>
      <c r="WPX39" s="23"/>
      <c r="WPY39" s="23"/>
      <c r="WPZ39" s="23"/>
      <c r="WQA39" s="23"/>
      <c r="WQB39" s="23"/>
      <c r="WQC39" s="23"/>
      <c r="WQD39" s="23"/>
      <c r="WQE39" s="23"/>
      <c r="WQF39" s="23"/>
      <c r="WQG39" s="23"/>
      <c r="WQH39" s="23"/>
      <c r="WQI39" s="23"/>
      <c r="WQJ39" s="23"/>
      <c r="WQK39" s="23"/>
      <c r="WQL39" s="23"/>
      <c r="WQM39" s="23"/>
      <c r="WQN39" s="23"/>
      <c r="WQO39" s="23"/>
      <c r="WQP39" s="23"/>
      <c r="WQQ39" s="23"/>
      <c r="WQR39" s="23"/>
      <c r="WQS39" s="23"/>
      <c r="WQT39" s="23"/>
      <c r="WQU39" s="23"/>
      <c r="WQV39" s="23"/>
      <c r="WQW39" s="23"/>
      <c r="WQX39" s="23"/>
      <c r="WQY39" s="23"/>
      <c r="WQZ39" s="23"/>
      <c r="WRA39" s="23"/>
      <c r="WRB39" s="23"/>
      <c r="WRC39" s="23"/>
      <c r="WRD39" s="23"/>
      <c r="WRE39" s="23"/>
      <c r="WRF39" s="23"/>
      <c r="WRG39" s="23"/>
      <c r="WRH39" s="23"/>
      <c r="WRI39" s="23"/>
      <c r="WRJ39" s="23"/>
      <c r="WRK39" s="23"/>
      <c r="WRL39" s="23"/>
      <c r="WRM39" s="23"/>
      <c r="WRN39" s="23"/>
      <c r="WRO39" s="23"/>
      <c r="WRP39" s="23"/>
      <c r="WRQ39" s="23"/>
      <c r="WRR39" s="23"/>
      <c r="WRS39" s="23"/>
      <c r="WRT39" s="23"/>
      <c r="WRU39" s="23"/>
      <c r="WRV39" s="23"/>
      <c r="WRW39" s="23"/>
      <c r="WRX39" s="23"/>
      <c r="WRY39" s="23"/>
      <c r="WRZ39" s="23"/>
      <c r="WSA39" s="23"/>
      <c r="WSB39" s="23"/>
      <c r="WSC39" s="23"/>
      <c r="WSD39" s="23"/>
      <c r="WSE39" s="23"/>
      <c r="WSF39" s="23"/>
      <c r="WSG39" s="23"/>
      <c r="WSH39" s="23"/>
      <c r="WSI39" s="23"/>
      <c r="WSJ39" s="23"/>
      <c r="WSK39" s="23"/>
      <c r="WSL39" s="23"/>
      <c r="WSM39" s="23"/>
      <c r="WSN39" s="23"/>
      <c r="WSO39" s="23"/>
      <c r="WSP39" s="23"/>
      <c r="WSQ39" s="23"/>
      <c r="WSR39" s="23"/>
      <c r="WSS39" s="23"/>
      <c r="WST39" s="23"/>
      <c r="WSU39" s="23"/>
      <c r="WSV39" s="23"/>
      <c r="WSW39" s="23"/>
      <c r="WSX39" s="23"/>
      <c r="WSY39" s="23"/>
      <c r="WSZ39" s="23"/>
      <c r="WTA39" s="23"/>
      <c r="WTB39" s="23"/>
      <c r="WTC39" s="23"/>
      <c r="WTD39" s="23"/>
      <c r="WTE39" s="23"/>
      <c r="WTF39" s="23"/>
      <c r="WTG39" s="23"/>
      <c r="WTH39" s="23"/>
      <c r="WTI39" s="23"/>
      <c r="WTJ39" s="23"/>
      <c r="WTK39" s="23"/>
      <c r="WTL39" s="23"/>
      <c r="WTM39" s="23"/>
      <c r="WTN39" s="23"/>
      <c r="WTO39" s="23"/>
      <c r="WTP39" s="23"/>
      <c r="WTQ39" s="23"/>
      <c r="WTR39" s="23"/>
      <c r="WTS39" s="23"/>
      <c r="WTT39" s="23"/>
      <c r="WTU39" s="23"/>
      <c r="WTV39" s="23"/>
      <c r="WTW39" s="23"/>
      <c r="WTX39" s="23"/>
      <c r="WTY39" s="23"/>
      <c r="WTZ39" s="23"/>
      <c r="WUA39" s="23"/>
      <c r="WUB39" s="23"/>
      <c r="WUC39" s="23"/>
      <c r="WUD39" s="23"/>
      <c r="WUE39" s="23"/>
      <c r="WUF39" s="23"/>
      <c r="WUG39" s="23"/>
      <c r="WUH39" s="23"/>
      <c r="WUI39" s="23"/>
      <c r="WUJ39" s="23"/>
      <c r="WUK39" s="23"/>
      <c r="WUL39" s="23"/>
      <c r="WUM39" s="23"/>
      <c r="WUN39" s="23"/>
      <c r="WUO39" s="23"/>
      <c r="WUP39" s="23"/>
      <c r="WUQ39" s="23"/>
      <c r="WUR39" s="23"/>
      <c r="WUS39" s="23"/>
      <c r="WUT39" s="23"/>
      <c r="WUU39" s="23"/>
      <c r="WUV39" s="23"/>
      <c r="WUW39" s="23"/>
      <c r="WUX39" s="23"/>
      <c r="WUY39" s="23"/>
      <c r="WUZ39" s="23"/>
      <c r="WVA39" s="23"/>
      <c r="WVB39" s="23"/>
      <c r="WVC39" s="23"/>
      <c r="WVD39" s="23"/>
      <c r="WVE39" s="23"/>
      <c r="WVF39" s="23"/>
      <c r="WVG39" s="23"/>
      <c r="WVH39" s="23"/>
      <c r="WVI39" s="23"/>
      <c r="WVJ39" s="23"/>
      <c r="WVK39" s="23"/>
      <c r="WVL39" s="23"/>
      <c r="WVM39" s="23"/>
      <c r="WVN39" s="23"/>
      <c r="WVO39" s="23"/>
      <c r="WVP39" s="23"/>
      <c r="WVQ39" s="23"/>
      <c r="WVR39" s="23"/>
      <c r="WVS39" s="23"/>
      <c r="WVT39" s="23"/>
      <c r="WVU39" s="23"/>
      <c r="WVV39" s="23"/>
      <c r="WVW39" s="23"/>
      <c r="WVX39" s="23"/>
      <c r="WVY39" s="23"/>
      <c r="WVZ39" s="23"/>
      <c r="WWA39" s="23"/>
      <c r="WWB39" s="23"/>
      <c r="WWC39" s="23"/>
      <c r="WWD39" s="23"/>
      <c r="WWE39" s="23"/>
      <c r="WWF39" s="23"/>
      <c r="WWG39" s="23"/>
      <c r="WWH39" s="23"/>
      <c r="WWI39" s="23"/>
      <c r="WWJ39" s="23"/>
      <c r="WWK39" s="23"/>
      <c r="WWL39" s="23"/>
      <c r="WWM39" s="23"/>
      <c r="WWN39" s="23"/>
      <c r="WWO39" s="23"/>
      <c r="WWP39" s="23"/>
      <c r="WWQ39" s="23"/>
      <c r="WWR39" s="23"/>
      <c r="WWS39" s="23"/>
      <c r="WWT39" s="23"/>
      <c r="WWU39" s="23"/>
      <c r="WWV39" s="23"/>
      <c r="WWW39" s="23"/>
      <c r="WWX39" s="23"/>
      <c r="WWY39" s="23"/>
      <c r="WWZ39" s="23"/>
      <c r="WXA39" s="23"/>
      <c r="WXB39" s="23"/>
      <c r="WXC39" s="23"/>
      <c r="WXD39" s="23"/>
      <c r="WXE39" s="23"/>
      <c r="WXF39" s="23"/>
      <c r="WXG39" s="23"/>
      <c r="WXH39" s="23"/>
      <c r="WXI39" s="23"/>
      <c r="WXJ39" s="23"/>
      <c r="WXK39" s="23"/>
      <c r="WXL39" s="23"/>
      <c r="WXM39" s="23"/>
      <c r="WXN39" s="23"/>
      <c r="WXO39" s="23"/>
      <c r="WXP39" s="23"/>
      <c r="WXQ39" s="23"/>
      <c r="WXR39" s="23"/>
      <c r="WXS39" s="23"/>
      <c r="WXT39" s="23"/>
      <c r="WXU39" s="23"/>
      <c r="WXV39" s="23"/>
      <c r="WXW39" s="23"/>
      <c r="WXX39" s="23"/>
      <c r="WXY39" s="23"/>
      <c r="WXZ39" s="23"/>
      <c r="WYA39" s="23"/>
      <c r="WYB39" s="23"/>
      <c r="WYC39" s="23"/>
      <c r="WYD39" s="23"/>
      <c r="WYE39" s="23"/>
      <c r="WYF39" s="23"/>
      <c r="WYG39" s="23"/>
      <c r="WYH39" s="23"/>
      <c r="WYI39" s="23"/>
      <c r="WYJ39" s="23"/>
      <c r="WYK39" s="23"/>
      <c r="WYL39" s="23"/>
      <c r="WYM39" s="23"/>
      <c r="WYN39" s="23"/>
      <c r="WYO39" s="23"/>
      <c r="WYP39" s="23"/>
      <c r="WYQ39" s="23"/>
      <c r="WYR39" s="23"/>
      <c r="WYS39" s="23"/>
      <c r="WYT39" s="23"/>
      <c r="WYU39" s="23"/>
      <c r="WYV39" s="23"/>
      <c r="WYW39" s="23"/>
      <c r="WYX39" s="23"/>
      <c r="WYY39" s="23"/>
      <c r="WYZ39" s="23"/>
      <c r="WZA39" s="23"/>
      <c r="WZB39" s="23"/>
      <c r="WZC39" s="23"/>
      <c r="WZD39" s="23"/>
      <c r="WZE39" s="23"/>
      <c r="WZF39" s="23"/>
      <c r="WZG39" s="23"/>
      <c r="WZH39" s="23"/>
      <c r="WZI39" s="23"/>
      <c r="WZJ39" s="23"/>
      <c r="WZK39" s="23"/>
      <c r="WZL39" s="23"/>
      <c r="WZM39" s="23"/>
      <c r="WZN39" s="23"/>
      <c r="WZO39" s="23"/>
      <c r="WZP39" s="23"/>
      <c r="WZQ39" s="23"/>
      <c r="WZR39" s="23"/>
      <c r="WZS39" s="23"/>
      <c r="WZT39" s="23"/>
      <c r="WZU39" s="23"/>
      <c r="WZV39" s="23"/>
      <c r="WZW39" s="23"/>
      <c r="WZX39" s="23"/>
      <c r="WZY39" s="23"/>
      <c r="WZZ39" s="23"/>
      <c r="XAA39" s="23"/>
      <c r="XAB39" s="23"/>
      <c r="XAC39" s="23"/>
      <c r="XAD39" s="23"/>
      <c r="XAE39" s="23"/>
      <c r="XAF39" s="23"/>
      <c r="XAG39" s="23"/>
      <c r="XAH39" s="23"/>
      <c r="XAI39" s="23"/>
      <c r="XAJ39" s="23"/>
      <c r="XAK39" s="23"/>
      <c r="XAL39" s="23"/>
      <c r="XAM39" s="23"/>
      <c r="XAN39" s="23"/>
      <c r="XAO39" s="23"/>
      <c r="XAP39" s="23"/>
      <c r="XAQ39" s="23"/>
      <c r="XAR39" s="23"/>
      <c r="XAS39" s="23"/>
      <c r="XAT39" s="23"/>
      <c r="XAU39" s="23"/>
      <c r="XAV39" s="23"/>
      <c r="XAW39" s="23"/>
      <c r="XAX39" s="23"/>
      <c r="XAY39" s="23"/>
      <c r="XAZ39" s="23"/>
      <c r="XBA39" s="23"/>
      <c r="XBB39" s="23"/>
      <c r="XBC39" s="23"/>
      <c r="XBD39" s="23"/>
      <c r="XBE39" s="23"/>
      <c r="XBF39" s="23"/>
      <c r="XBG39" s="23"/>
      <c r="XBH39" s="23"/>
      <c r="XBI39" s="23"/>
      <c r="XBJ39" s="23"/>
      <c r="XBK39" s="23"/>
      <c r="XBL39" s="23"/>
      <c r="XBM39" s="23"/>
      <c r="XBN39" s="23"/>
      <c r="XBO39" s="23"/>
      <c r="XBP39" s="23"/>
      <c r="XBQ39" s="23"/>
      <c r="XBR39" s="23"/>
      <c r="XBS39" s="23"/>
      <c r="XBT39" s="23"/>
      <c r="XBU39" s="23"/>
      <c r="XBV39" s="23"/>
      <c r="XBW39" s="23"/>
      <c r="XBX39" s="23"/>
      <c r="XBY39" s="23"/>
      <c r="XBZ39" s="23"/>
      <c r="XCA39" s="23"/>
      <c r="XCB39" s="23"/>
      <c r="XCC39" s="23"/>
      <c r="XCD39" s="23"/>
      <c r="XCE39" s="23"/>
      <c r="XCF39" s="23"/>
      <c r="XCG39" s="23"/>
      <c r="XCH39" s="23"/>
      <c r="XCI39" s="23"/>
      <c r="XCJ39" s="23"/>
      <c r="XCK39" s="23"/>
      <c r="XCL39" s="23"/>
      <c r="XCM39" s="23"/>
      <c r="XCN39" s="23"/>
      <c r="XCO39" s="23"/>
      <c r="XCP39" s="23"/>
      <c r="XCQ39" s="23"/>
      <c r="XCR39" s="23"/>
      <c r="XCS39" s="23"/>
      <c r="XCT39" s="23"/>
      <c r="XCU39" s="23"/>
      <c r="XCV39" s="23"/>
      <c r="XCW39" s="23"/>
      <c r="XCX39" s="23"/>
      <c r="XCY39" s="23"/>
      <c r="XCZ39" s="23"/>
      <c r="XDA39" s="23"/>
      <c r="XDB39" s="23"/>
      <c r="XDC39" s="23"/>
      <c r="XDD39" s="23"/>
      <c r="XDE39" s="23"/>
      <c r="XDF39" s="23"/>
      <c r="XDG39" s="23"/>
      <c r="XDH39" s="23"/>
      <c r="XDI39" s="23"/>
      <c r="XDJ39" s="23"/>
      <c r="XDK39" s="23"/>
      <c r="XDL39" s="23"/>
      <c r="XDM39" s="23"/>
      <c r="XDN39" s="23"/>
      <c r="XDO39" s="23"/>
      <c r="XDP39" s="23"/>
      <c r="XDQ39" s="23"/>
      <c r="XDR39" s="23"/>
      <c r="XDS39" s="23"/>
      <c r="XDT39" s="23"/>
      <c r="XDU39" s="23"/>
      <c r="XDV39" s="23"/>
      <c r="XDW39" s="23"/>
      <c r="XDX39" s="23"/>
      <c r="XDY39" s="23"/>
      <c r="XDZ39" s="23"/>
      <c r="XEA39" s="23"/>
      <c r="XEB39" s="23"/>
      <c r="XEC39" s="23"/>
      <c r="XED39" s="23"/>
      <c r="XEE39" s="23"/>
      <c r="XEF39" s="23"/>
      <c r="XEG39" s="23"/>
      <c r="XEH39" s="23"/>
      <c r="XEI39" s="23"/>
      <c r="XEJ39" s="23"/>
      <c r="XEK39" s="23"/>
      <c r="XEL39" s="23"/>
      <c r="XEM39" s="23"/>
      <c r="XEN39" s="23"/>
      <c r="XEO39" s="23"/>
      <c r="XEP39" s="23"/>
      <c r="XEQ39" s="23"/>
      <c r="XER39" s="23"/>
      <c r="XES39" s="23"/>
      <c r="XET39" s="23"/>
      <c r="XEU39" s="23"/>
      <c r="XEV39" s="23"/>
      <c r="XEW39" s="23"/>
      <c r="XEX39" s="23"/>
      <c r="XEY39" s="23"/>
      <c r="XEZ39" s="23"/>
      <c r="XFA39" s="23"/>
      <c r="XFB39" s="23"/>
      <c r="XFC39" s="23"/>
      <c r="XFD39" s="23"/>
    </row>
    <row r="40" spans="1:16384" x14ac:dyDescent="0.2">
      <c r="A40" s="23" t="s">
        <v>860</v>
      </c>
      <c r="B40" s="14" t="s">
        <v>899</v>
      </c>
      <c r="C40" s="14">
        <v>1</v>
      </c>
      <c r="D40" s="14">
        <v>1</v>
      </c>
      <c r="E40" s="14"/>
      <c r="F40" s="14"/>
      <c r="G40" s="14"/>
      <c r="H40" s="23" t="s">
        <v>1056</v>
      </c>
      <c r="I40" s="23"/>
      <c r="J40" s="23"/>
      <c r="K40" s="23"/>
      <c r="L40" s="23"/>
      <c r="M40" s="23"/>
      <c r="N40" s="23"/>
      <c r="O40" s="23"/>
      <c r="P40" s="23"/>
      <c r="Q40" s="23"/>
      <c r="R40" s="23"/>
      <c r="S40" s="23"/>
      <c r="T40" s="23"/>
      <c r="U40" s="23"/>
      <c r="V40" s="23"/>
      <c r="W40" s="23"/>
      <c r="X40" s="23"/>
      <c r="Y40" s="23"/>
      <c r="Z40" s="23"/>
      <c r="AA40" s="23"/>
      <c r="AB40" s="23"/>
      <c r="AC40" s="23"/>
      <c r="AD40" s="23"/>
      <c r="AE40" s="23"/>
      <c r="AF40" s="23"/>
      <c r="AG40" s="23"/>
      <c r="AH40" s="23"/>
      <c r="AI40" s="23"/>
      <c r="AJ40" s="23"/>
      <c r="AK40" s="23"/>
      <c r="AL40" s="23"/>
      <c r="AM40" s="23"/>
      <c r="AN40" s="23"/>
      <c r="AO40" s="23"/>
      <c r="AP40" s="23"/>
      <c r="AQ40" s="23"/>
      <c r="AR40" s="23"/>
      <c r="AS40" s="23"/>
      <c r="AT40" s="23"/>
      <c r="AU40" s="23"/>
      <c r="AV40" s="23"/>
      <c r="AW40" s="23"/>
      <c r="AX40" s="23"/>
      <c r="AY40" s="23"/>
      <c r="AZ40" s="23"/>
      <c r="BA40" s="23"/>
      <c r="BB40" s="23"/>
      <c r="BC40" s="23"/>
      <c r="BD40" s="23"/>
      <c r="BE40" s="23"/>
      <c r="BF40" s="23"/>
      <c r="BG40" s="23"/>
      <c r="BH40" s="23"/>
      <c r="BI40" s="23"/>
      <c r="BJ40" s="23"/>
      <c r="BK40" s="23"/>
      <c r="BL40" s="23"/>
      <c r="BM40" s="23"/>
      <c r="BN40" s="23"/>
      <c r="BO40" s="23"/>
      <c r="BP40" s="23"/>
      <c r="BQ40" s="23"/>
      <c r="BR40" s="23"/>
      <c r="BS40" s="23"/>
      <c r="BT40" s="23"/>
      <c r="BU40" s="23"/>
      <c r="BV40" s="23"/>
      <c r="BW40" s="23"/>
      <c r="BX40" s="23"/>
      <c r="BY40" s="23"/>
      <c r="BZ40" s="23"/>
      <c r="CA40" s="23"/>
      <c r="CB40" s="23"/>
      <c r="CC40" s="23"/>
      <c r="CD40" s="23"/>
      <c r="CE40" s="23"/>
      <c r="CF40" s="23"/>
      <c r="CG40" s="23"/>
      <c r="CH40" s="23"/>
      <c r="CI40" s="23"/>
      <c r="CJ40" s="23"/>
      <c r="CK40" s="23"/>
      <c r="CL40" s="23"/>
      <c r="CM40" s="23"/>
      <c r="CN40" s="23"/>
      <c r="CO40" s="23"/>
      <c r="CP40" s="23"/>
      <c r="CQ40" s="23"/>
      <c r="CR40" s="23"/>
      <c r="CS40" s="23"/>
      <c r="CT40" s="23"/>
      <c r="CU40" s="23"/>
      <c r="CV40" s="23"/>
      <c r="CW40" s="23"/>
      <c r="CX40" s="23"/>
      <c r="CY40" s="23"/>
      <c r="CZ40" s="23"/>
      <c r="DA40" s="23"/>
      <c r="DB40" s="23"/>
      <c r="DC40" s="23"/>
      <c r="DD40" s="23"/>
      <c r="DE40" s="23"/>
      <c r="DF40" s="23"/>
      <c r="DG40" s="23"/>
      <c r="DH40" s="23"/>
      <c r="DI40" s="23"/>
      <c r="DJ40" s="23"/>
      <c r="DK40" s="23"/>
      <c r="DL40" s="23"/>
      <c r="DM40" s="23"/>
      <c r="DN40" s="23"/>
      <c r="DO40" s="23"/>
      <c r="DP40" s="23"/>
      <c r="DQ40" s="23"/>
      <c r="DR40" s="23"/>
      <c r="DS40" s="23"/>
      <c r="DT40" s="23"/>
      <c r="DU40" s="23"/>
      <c r="DV40" s="23"/>
      <c r="DW40" s="23"/>
      <c r="DX40" s="23"/>
      <c r="DY40" s="23"/>
      <c r="DZ40" s="23"/>
      <c r="EA40" s="23"/>
      <c r="EB40" s="23"/>
      <c r="EC40" s="23"/>
      <c r="ED40" s="23"/>
      <c r="EE40" s="23"/>
      <c r="EF40" s="23"/>
      <c r="EG40" s="23"/>
      <c r="EH40" s="23"/>
      <c r="EI40" s="23"/>
      <c r="EJ40" s="23"/>
      <c r="EK40" s="23"/>
      <c r="EL40" s="23"/>
      <c r="EM40" s="23"/>
      <c r="EN40" s="23"/>
      <c r="EO40" s="23"/>
      <c r="EP40" s="23"/>
      <c r="EQ40" s="23"/>
      <c r="ER40" s="23"/>
      <c r="ES40" s="23"/>
      <c r="ET40" s="23"/>
      <c r="EU40" s="23"/>
      <c r="EV40" s="23"/>
      <c r="EW40" s="23"/>
      <c r="EX40" s="23"/>
      <c r="EY40" s="23"/>
      <c r="EZ40" s="23"/>
      <c r="FA40" s="23"/>
      <c r="FB40" s="23"/>
      <c r="FC40" s="23"/>
      <c r="FD40" s="23"/>
      <c r="FE40" s="23"/>
      <c r="FF40" s="23"/>
      <c r="FG40" s="23"/>
      <c r="FH40" s="23"/>
      <c r="FI40" s="23"/>
      <c r="FJ40" s="23"/>
      <c r="FK40" s="23"/>
      <c r="FL40" s="23"/>
      <c r="FM40" s="23"/>
      <c r="FN40" s="23"/>
      <c r="FO40" s="23"/>
      <c r="FP40" s="23"/>
      <c r="FQ40" s="23"/>
      <c r="FR40" s="23"/>
      <c r="FS40" s="23"/>
      <c r="FT40" s="23"/>
      <c r="FU40" s="23"/>
      <c r="FV40" s="23"/>
      <c r="FW40" s="23"/>
      <c r="FX40" s="23"/>
      <c r="FY40" s="23"/>
      <c r="FZ40" s="23"/>
      <c r="GA40" s="23"/>
      <c r="GB40" s="23"/>
      <c r="GC40" s="23"/>
      <c r="GD40" s="23"/>
      <c r="GE40" s="23"/>
      <c r="GF40" s="23"/>
      <c r="GG40" s="23"/>
      <c r="GH40" s="23"/>
      <c r="GI40" s="23"/>
      <c r="GJ40" s="23"/>
      <c r="GK40" s="23"/>
      <c r="GL40" s="23"/>
      <c r="GM40" s="23"/>
      <c r="GN40" s="23"/>
      <c r="GO40" s="23"/>
      <c r="GP40" s="23"/>
      <c r="GQ40" s="23"/>
      <c r="GR40" s="23"/>
      <c r="GS40" s="23"/>
      <c r="GT40" s="23"/>
      <c r="GU40" s="23"/>
      <c r="GV40" s="23"/>
      <c r="GW40" s="23"/>
      <c r="GX40" s="23"/>
      <c r="GY40" s="23"/>
      <c r="GZ40" s="23"/>
      <c r="HA40" s="23"/>
      <c r="HB40" s="23"/>
      <c r="HC40" s="23"/>
      <c r="HD40" s="23"/>
      <c r="HE40" s="23"/>
      <c r="HF40" s="23"/>
      <c r="HG40" s="23"/>
      <c r="HH40" s="23"/>
      <c r="HI40" s="23"/>
      <c r="HJ40" s="23"/>
      <c r="HK40" s="23"/>
      <c r="HL40" s="23"/>
      <c r="HM40" s="23"/>
      <c r="HN40" s="23"/>
      <c r="HO40" s="23"/>
      <c r="HP40" s="23"/>
      <c r="HQ40" s="23"/>
      <c r="HR40" s="23"/>
      <c r="HS40" s="23"/>
      <c r="HT40" s="23"/>
      <c r="HU40" s="23"/>
      <c r="HV40" s="23"/>
      <c r="HW40" s="23"/>
      <c r="HX40" s="23"/>
      <c r="HY40" s="23"/>
      <c r="HZ40" s="23"/>
      <c r="IA40" s="23"/>
      <c r="IB40" s="23"/>
      <c r="IC40" s="23"/>
      <c r="ID40" s="23"/>
      <c r="IE40" s="23"/>
      <c r="IF40" s="23"/>
      <c r="IG40" s="23"/>
      <c r="IH40" s="23"/>
      <c r="II40" s="23"/>
      <c r="IJ40" s="23"/>
      <c r="IK40" s="23"/>
      <c r="IL40" s="23"/>
      <c r="IM40" s="23"/>
      <c r="IN40" s="23"/>
      <c r="IO40" s="23"/>
      <c r="IP40" s="23"/>
      <c r="IQ40" s="23"/>
      <c r="IR40" s="23"/>
      <c r="IS40" s="23"/>
      <c r="IT40" s="23"/>
      <c r="IU40" s="23"/>
      <c r="IV40" s="23"/>
      <c r="IW40" s="23"/>
      <c r="IX40" s="23"/>
      <c r="IY40" s="23"/>
      <c r="IZ40" s="23"/>
      <c r="JA40" s="23"/>
      <c r="JB40" s="23"/>
      <c r="JC40" s="23"/>
      <c r="JD40" s="23"/>
      <c r="JE40" s="23"/>
      <c r="JF40" s="23"/>
      <c r="JG40" s="23"/>
      <c r="JH40" s="23"/>
      <c r="JI40" s="23"/>
      <c r="JJ40" s="23"/>
      <c r="JK40" s="23"/>
      <c r="JL40" s="23"/>
      <c r="JM40" s="23"/>
      <c r="JN40" s="23"/>
      <c r="JO40" s="23"/>
      <c r="JP40" s="23"/>
      <c r="JQ40" s="23"/>
      <c r="JR40" s="23"/>
      <c r="JS40" s="23"/>
      <c r="JT40" s="23"/>
      <c r="JU40" s="23"/>
      <c r="JV40" s="23"/>
      <c r="JW40" s="23"/>
      <c r="JX40" s="23"/>
      <c r="JY40" s="23"/>
      <c r="JZ40" s="23"/>
      <c r="KA40" s="23"/>
      <c r="KB40" s="23"/>
      <c r="KC40" s="23"/>
      <c r="KD40" s="23"/>
      <c r="KE40" s="23"/>
      <c r="KF40" s="23"/>
      <c r="KG40" s="23"/>
      <c r="KH40" s="23"/>
      <c r="KI40" s="23"/>
      <c r="KJ40" s="23"/>
      <c r="KK40" s="23"/>
      <c r="KL40" s="23"/>
      <c r="KM40" s="23"/>
      <c r="KN40" s="23"/>
      <c r="KO40" s="23"/>
      <c r="KP40" s="23"/>
      <c r="KQ40" s="23"/>
      <c r="KR40" s="23"/>
      <c r="KS40" s="23"/>
      <c r="KT40" s="23"/>
      <c r="KU40" s="23"/>
      <c r="KV40" s="23"/>
      <c r="KW40" s="23"/>
      <c r="KX40" s="23"/>
      <c r="KY40" s="23"/>
      <c r="KZ40" s="23"/>
      <c r="LA40" s="23"/>
      <c r="LB40" s="23"/>
      <c r="LC40" s="23"/>
      <c r="LD40" s="23"/>
      <c r="LE40" s="23"/>
      <c r="LF40" s="23"/>
      <c r="LG40" s="23"/>
      <c r="LH40" s="23"/>
      <c r="LI40" s="23"/>
      <c r="LJ40" s="23"/>
      <c r="LK40" s="23"/>
      <c r="LL40" s="23"/>
      <c r="LM40" s="23"/>
      <c r="LN40" s="23"/>
      <c r="LO40" s="23"/>
      <c r="LP40" s="23"/>
      <c r="LQ40" s="23"/>
      <c r="LR40" s="23"/>
      <c r="LS40" s="23"/>
      <c r="LT40" s="23"/>
      <c r="LU40" s="23"/>
      <c r="LV40" s="23"/>
      <c r="LW40" s="23"/>
      <c r="LX40" s="23"/>
      <c r="LY40" s="23"/>
      <c r="LZ40" s="23"/>
      <c r="MA40" s="23"/>
      <c r="MB40" s="23"/>
      <c r="MC40" s="23"/>
      <c r="MD40" s="23"/>
      <c r="ME40" s="23"/>
      <c r="MF40" s="23"/>
      <c r="MG40" s="23"/>
      <c r="MH40" s="23"/>
      <c r="MI40" s="23"/>
      <c r="MJ40" s="23"/>
      <c r="MK40" s="23"/>
      <c r="ML40" s="23"/>
      <c r="MM40" s="23"/>
      <c r="MN40" s="23"/>
      <c r="MO40" s="23"/>
      <c r="MP40" s="23"/>
      <c r="MQ40" s="23"/>
      <c r="MR40" s="23"/>
      <c r="MS40" s="23"/>
      <c r="MT40" s="23"/>
      <c r="MU40" s="23"/>
      <c r="MV40" s="23"/>
      <c r="MW40" s="23"/>
      <c r="MX40" s="23"/>
      <c r="MY40" s="23"/>
      <c r="MZ40" s="23"/>
      <c r="NA40" s="23"/>
      <c r="NB40" s="23"/>
      <c r="NC40" s="23"/>
      <c r="ND40" s="23"/>
      <c r="NE40" s="23"/>
      <c r="NF40" s="23"/>
      <c r="NG40" s="23"/>
      <c r="NH40" s="23"/>
      <c r="NI40" s="23"/>
      <c r="NJ40" s="23"/>
      <c r="NK40" s="23"/>
      <c r="NL40" s="23"/>
      <c r="NM40" s="23"/>
      <c r="NN40" s="23"/>
      <c r="NO40" s="23"/>
      <c r="NP40" s="23"/>
      <c r="NQ40" s="23"/>
      <c r="NR40" s="23"/>
      <c r="NS40" s="23"/>
      <c r="NT40" s="23"/>
      <c r="NU40" s="23"/>
      <c r="NV40" s="23"/>
      <c r="NW40" s="23"/>
      <c r="NX40" s="23"/>
      <c r="NY40" s="23"/>
      <c r="NZ40" s="23"/>
      <c r="OA40" s="23"/>
      <c r="OB40" s="23"/>
      <c r="OC40" s="23"/>
      <c r="OD40" s="23"/>
      <c r="OE40" s="23"/>
      <c r="OF40" s="23"/>
      <c r="OG40" s="23"/>
      <c r="OH40" s="23"/>
      <c r="OI40" s="23"/>
      <c r="OJ40" s="23"/>
      <c r="OK40" s="23"/>
      <c r="OL40" s="23"/>
      <c r="OM40" s="23"/>
      <c r="ON40" s="23"/>
      <c r="OO40" s="23"/>
      <c r="OP40" s="23"/>
      <c r="OQ40" s="23"/>
      <c r="OR40" s="23"/>
      <c r="OS40" s="23"/>
      <c r="OT40" s="23"/>
      <c r="OU40" s="23"/>
      <c r="OV40" s="23"/>
      <c r="OW40" s="23"/>
      <c r="OX40" s="23"/>
      <c r="OY40" s="23"/>
      <c r="OZ40" s="23"/>
      <c r="PA40" s="23"/>
      <c r="PB40" s="23"/>
      <c r="PC40" s="23"/>
      <c r="PD40" s="23"/>
      <c r="PE40" s="23"/>
      <c r="PF40" s="23"/>
      <c r="PG40" s="23"/>
      <c r="PH40" s="23"/>
      <c r="PI40" s="23"/>
      <c r="PJ40" s="23"/>
      <c r="PK40" s="23"/>
      <c r="PL40" s="23"/>
      <c r="PM40" s="23"/>
      <c r="PN40" s="23"/>
      <c r="PO40" s="23"/>
      <c r="PP40" s="23"/>
      <c r="PQ40" s="23"/>
      <c r="PR40" s="23"/>
      <c r="PS40" s="23"/>
      <c r="PT40" s="23"/>
      <c r="PU40" s="23"/>
      <c r="PV40" s="23"/>
      <c r="PW40" s="23"/>
      <c r="PX40" s="23"/>
      <c r="PY40" s="23"/>
      <c r="PZ40" s="23"/>
      <c r="QA40" s="23"/>
      <c r="QB40" s="23"/>
      <c r="QC40" s="23"/>
      <c r="QD40" s="23"/>
      <c r="QE40" s="23"/>
      <c r="QF40" s="23"/>
      <c r="QG40" s="23"/>
      <c r="QH40" s="23"/>
      <c r="QI40" s="23"/>
      <c r="QJ40" s="23"/>
      <c r="QK40" s="23"/>
      <c r="QL40" s="23"/>
      <c r="QM40" s="23"/>
      <c r="QN40" s="23"/>
      <c r="QO40" s="23"/>
      <c r="QP40" s="23"/>
      <c r="QQ40" s="23"/>
      <c r="QR40" s="23"/>
      <c r="QS40" s="23"/>
      <c r="QT40" s="23"/>
      <c r="QU40" s="23"/>
      <c r="QV40" s="23"/>
      <c r="QW40" s="23"/>
      <c r="QX40" s="23"/>
      <c r="QY40" s="23"/>
      <c r="QZ40" s="23"/>
      <c r="RA40" s="23"/>
      <c r="RB40" s="23"/>
      <c r="RC40" s="23"/>
      <c r="RD40" s="23"/>
      <c r="RE40" s="23"/>
      <c r="RF40" s="23"/>
      <c r="RG40" s="23"/>
      <c r="RH40" s="23"/>
      <c r="RI40" s="23"/>
      <c r="RJ40" s="23"/>
      <c r="RK40" s="23"/>
      <c r="RL40" s="23"/>
      <c r="RM40" s="23"/>
      <c r="RN40" s="23"/>
      <c r="RO40" s="23"/>
      <c r="RP40" s="23"/>
      <c r="RQ40" s="23"/>
      <c r="RR40" s="23"/>
      <c r="RS40" s="23"/>
      <c r="RT40" s="23"/>
      <c r="RU40" s="23"/>
      <c r="RV40" s="23"/>
      <c r="RW40" s="23"/>
      <c r="RX40" s="23"/>
      <c r="RY40" s="23"/>
      <c r="RZ40" s="23"/>
      <c r="SA40" s="23"/>
      <c r="SB40" s="23"/>
      <c r="SC40" s="23"/>
      <c r="SD40" s="23"/>
      <c r="SE40" s="23"/>
      <c r="SF40" s="23"/>
      <c r="SG40" s="23"/>
      <c r="SH40" s="23"/>
      <c r="SI40" s="23"/>
      <c r="SJ40" s="23"/>
      <c r="SK40" s="23"/>
      <c r="SL40" s="23"/>
      <c r="SM40" s="23"/>
      <c r="SN40" s="23"/>
      <c r="SO40" s="23"/>
      <c r="SP40" s="23"/>
      <c r="SQ40" s="23"/>
      <c r="SR40" s="23"/>
      <c r="SS40" s="23"/>
      <c r="ST40" s="23"/>
      <c r="SU40" s="23"/>
      <c r="SV40" s="23"/>
      <c r="SW40" s="23"/>
      <c r="SX40" s="23"/>
      <c r="SY40" s="23"/>
      <c r="SZ40" s="23"/>
      <c r="TA40" s="23"/>
      <c r="TB40" s="23"/>
      <c r="TC40" s="23"/>
      <c r="TD40" s="23"/>
      <c r="TE40" s="23"/>
      <c r="TF40" s="23"/>
      <c r="TG40" s="23"/>
      <c r="TH40" s="23"/>
      <c r="TI40" s="23"/>
      <c r="TJ40" s="23"/>
      <c r="TK40" s="23"/>
      <c r="TL40" s="23"/>
      <c r="TM40" s="23"/>
      <c r="TN40" s="23"/>
      <c r="TO40" s="23"/>
      <c r="TP40" s="23"/>
      <c r="TQ40" s="23"/>
      <c r="TR40" s="23"/>
      <c r="TS40" s="23"/>
      <c r="TT40" s="23"/>
      <c r="TU40" s="23"/>
      <c r="TV40" s="23"/>
      <c r="TW40" s="23"/>
      <c r="TX40" s="23"/>
      <c r="TY40" s="23"/>
      <c r="TZ40" s="23"/>
      <c r="UA40" s="23"/>
      <c r="UB40" s="23"/>
      <c r="UC40" s="23"/>
      <c r="UD40" s="23"/>
      <c r="UE40" s="23"/>
      <c r="UF40" s="23"/>
      <c r="UG40" s="23"/>
      <c r="UH40" s="23"/>
      <c r="UI40" s="23"/>
      <c r="UJ40" s="23"/>
      <c r="UK40" s="23"/>
      <c r="UL40" s="23"/>
      <c r="UM40" s="23"/>
      <c r="UN40" s="23"/>
      <c r="UO40" s="23"/>
      <c r="UP40" s="23"/>
      <c r="UQ40" s="23"/>
      <c r="UR40" s="23"/>
      <c r="US40" s="23"/>
      <c r="UT40" s="23"/>
      <c r="UU40" s="23"/>
      <c r="UV40" s="23"/>
      <c r="UW40" s="23"/>
      <c r="UX40" s="23"/>
      <c r="UY40" s="23"/>
      <c r="UZ40" s="23"/>
      <c r="VA40" s="23"/>
      <c r="VB40" s="23"/>
      <c r="VC40" s="23"/>
      <c r="VD40" s="23"/>
      <c r="VE40" s="23"/>
      <c r="VF40" s="23"/>
      <c r="VG40" s="23"/>
      <c r="VH40" s="23"/>
      <c r="VI40" s="23"/>
      <c r="VJ40" s="23"/>
      <c r="VK40" s="23"/>
      <c r="VL40" s="23"/>
      <c r="VM40" s="23"/>
      <c r="VN40" s="23"/>
      <c r="VO40" s="23"/>
      <c r="VP40" s="23"/>
      <c r="VQ40" s="23"/>
      <c r="VR40" s="23"/>
      <c r="VS40" s="23"/>
      <c r="VT40" s="23"/>
      <c r="VU40" s="23"/>
      <c r="VV40" s="23"/>
      <c r="VW40" s="23"/>
      <c r="VX40" s="23"/>
      <c r="VY40" s="23"/>
      <c r="VZ40" s="23"/>
      <c r="WA40" s="23"/>
      <c r="WB40" s="23"/>
      <c r="WC40" s="23"/>
      <c r="WD40" s="23"/>
      <c r="WE40" s="23"/>
      <c r="WF40" s="23"/>
      <c r="WG40" s="23"/>
      <c r="WH40" s="23"/>
      <c r="WI40" s="23"/>
      <c r="WJ40" s="23"/>
      <c r="WK40" s="23"/>
      <c r="WL40" s="23"/>
      <c r="WM40" s="23"/>
      <c r="WN40" s="23"/>
      <c r="WO40" s="23"/>
      <c r="WP40" s="23"/>
      <c r="WQ40" s="23"/>
      <c r="WR40" s="23"/>
      <c r="WS40" s="23"/>
      <c r="WT40" s="23"/>
      <c r="WU40" s="23"/>
      <c r="WV40" s="23"/>
      <c r="WW40" s="23"/>
      <c r="WX40" s="23"/>
      <c r="WY40" s="23"/>
      <c r="WZ40" s="23"/>
      <c r="XA40" s="23"/>
      <c r="XB40" s="23"/>
      <c r="XC40" s="23"/>
      <c r="XD40" s="23"/>
      <c r="XE40" s="23"/>
      <c r="XF40" s="23"/>
      <c r="XG40" s="23"/>
      <c r="XH40" s="23"/>
      <c r="XI40" s="23"/>
      <c r="XJ40" s="23"/>
      <c r="XK40" s="23"/>
      <c r="XL40" s="23"/>
      <c r="XM40" s="23"/>
      <c r="XN40" s="23"/>
      <c r="XO40" s="23"/>
      <c r="XP40" s="23"/>
      <c r="XQ40" s="23"/>
      <c r="XR40" s="23"/>
      <c r="XS40" s="23"/>
      <c r="XT40" s="23"/>
      <c r="XU40" s="23"/>
      <c r="XV40" s="23"/>
      <c r="XW40" s="23"/>
      <c r="XX40" s="23"/>
      <c r="XY40" s="23"/>
      <c r="XZ40" s="23"/>
      <c r="YA40" s="23"/>
      <c r="YB40" s="23"/>
      <c r="YC40" s="23"/>
      <c r="YD40" s="23"/>
      <c r="YE40" s="23"/>
      <c r="YF40" s="23"/>
      <c r="YG40" s="23"/>
      <c r="YH40" s="23"/>
      <c r="YI40" s="23"/>
      <c r="YJ40" s="23"/>
      <c r="YK40" s="23"/>
      <c r="YL40" s="23"/>
      <c r="YM40" s="23"/>
      <c r="YN40" s="23"/>
      <c r="YO40" s="23"/>
      <c r="YP40" s="23"/>
      <c r="YQ40" s="23"/>
      <c r="YR40" s="23"/>
      <c r="YS40" s="23"/>
      <c r="YT40" s="23"/>
      <c r="YU40" s="23"/>
      <c r="YV40" s="23"/>
      <c r="YW40" s="23"/>
      <c r="YX40" s="23"/>
      <c r="YY40" s="23"/>
      <c r="YZ40" s="23"/>
      <c r="ZA40" s="23"/>
      <c r="ZB40" s="23"/>
      <c r="ZC40" s="23"/>
      <c r="ZD40" s="23"/>
      <c r="ZE40" s="23"/>
      <c r="ZF40" s="23"/>
      <c r="ZG40" s="23"/>
      <c r="ZH40" s="23"/>
      <c r="ZI40" s="23"/>
      <c r="ZJ40" s="23"/>
      <c r="ZK40" s="23"/>
      <c r="ZL40" s="23"/>
      <c r="ZM40" s="23"/>
      <c r="ZN40" s="23"/>
      <c r="ZO40" s="23"/>
      <c r="ZP40" s="23"/>
      <c r="ZQ40" s="23"/>
      <c r="ZR40" s="23"/>
      <c r="ZS40" s="23"/>
      <c r="ZT40" s="23"/>
      <c r="ZU40" s="23"/>
      <c r="ZV40" s="23"/>
      <c r="ZW40" s="23"/>
      <c r="ZX40" s="23"/>
      <c r="ZY40" s="23"/>
      <c r="ZZ40" s="23"/>
      <c r="AAA40" s="23"/>
      <c r="AAB40" s="23"/>
      <c r="AAC40" s="23"/>
      <c r="AAD40" s="23"/>
      <c r="AAE40" s="23"/>
      <c r="AAF40" s="23"/>
      <c r="AAG40" s="23"/>
      <c r="AAH40" s="23"/>
      <c r="AAI40" s="23"/>
      <c r="AAJ40" s="23"/>
      <c r="AAK40" s="23"/>
      <c r="AAL40" s="23"/>
      <c r="AAM40" s="23"/>
      <c r="AAN40" s="23"/>
      <c r="AAO40" s="23"/>
      <c r="AAP40" s="23"/>
      <c r="AAQ40" s="23"/>
      <c r="AAR40" s="23"/>
      <c r="AAS40" s="23"/>
      <c r="AAT40" s="23"/>
      <c r="AAU40" s="23"/>
      <c r="AAV40" s="23"/>
      <c r="AAW40" s="23"/>
      <c r="AAX40" s="23"/>
      <c r="AAY40" s="23"/>
      <c r="AAZ40" s="23"/>
      <c r="ABA40" s="23"/>
      <c r="ABB40" s="23"/>
      <c r="ABC40" s="23"/>
      <c r="ABD40" s="23"/>
      <c r="ABE40" s="23"/>
      <c r="ABF40" s="23"/>
      <c r="ABG40" s="23"/>
      <c r="ABH40" s="23"/>
      <c r="ABI40" s="23"/>
      <c r="ABJ40" s="23"/>
      <c r="ABK40" s="23"/>
      <c r="ABL40" s="23"/>
      <c r="ABM40" s="23"/>
      <c r="ABN40" s="23"/>
      <c r="ABO40" s="23"/>
      <c r="ABP40" s="23"/>
      <c r="ABQ40" s="23"/>
      <c r="ABR40" s="23"/>
      <c r="ABS40" s="23"/>
      <c r="ABT40" s="23"/>
      <c r="ABU40" s="23"/>
      <c r="ABV40" s="23"/>
      <c r="ABW40" s="23"/>
      <c r="ABX40" s="23"/>
      <c r="ABY40" s="23"/>
      <c r="ABZ40" s="23"/>
      <c r="ACA40" s="23"/>
      <c r="ACB40" s="23"/>
      <c r="ACC40" s="23"/>
      <c r="ACD40" s="23"/>
      <c r="ACE40" s="23"/>
      <c r="ACF40" s="23"/>
      <c r="ACG40" s="23"/>
      <c r="ACH40" s="23"/>
      <c r="ACI40" s="23"/>
      <c r="ACJ40" s="23"/>
      <c r="ACK40" s="23"/>
      <c r="ACL40" s="23"/>
      <c r="ACM40" s="23"/>
      <c r="ACN40" s="23"/>
      <c r="ACO40" s="23"/>
      <c r="ACP40" s="23"/>
      <c r="ACQ40" s="23"/>
      <c r="ACR40" s="23"/>
      <c r="ACS40" s="23"/>
      <c r="ACT40" s="23"/>
      <c r="ACU40" s="23"/>
      <c r="ACV40" s="23"/>
      <c r="ACW40" s="23"/>
      <c r="ACX40" s="23"/>
      <c r="ACY40" s="23"/>
      <c r="ACZ40" s="23"/>
      <c r="ADA40" s="23"/>
      <c r="ADB40" s="23"/>
      <c r="ADC40" s="23"/>
      <c r="ADD40" s="23"/>
      <c r="ADE40" s="23"/>
      <c r="ADF40" s="23"/>
      <c r="ADG40" s="23"/>
      <c r="ADH40" s="23"/>
      <c r="ADI40" s="23"/>
      <c r="ADJ40" s="23"/>
      <c r="ADK40" s="23"/>
      <c r="ADL40" s="23"/>
      <c r="ADM40" s="23"/>
      <c r="ADN40" s="23"/>
      <c r="ADO40" s="23"/>
      <c r="ADP40" s="23"/>
      <c r="ADQ40" s="23"/>
      <c r="ADR40" s="23"/>
      <c r="ADS40" s="23"/>
      <c r="ADT40" s="23"/>
      <c r="ADU40" s="23"/>
      <c r="ADV40" s="23"/>
      <c r="ADW40" s="23"/>
      <c r="ADX40" s="23"/>
      <c r="ADY40" s="23"/>
      <c r="ADZ40" s="23"/>
      <c r="AEA40" s="23"/>
      <c r="AEB40" s="23"/>
      <c r="AEC40" s="23"/>
      <c r="AED40" s="23"/>
      <c r="AEE40" s="23"/>
      <c r="AEF40" s="23"/>
      <c r="AEG40" s="23"/>
      <c r="AEH40" s="23"/>
      <c r="AEI40" s="23"/>
      <c r="AEJ40" s="23"/>
      <c r="AEK40" s="23"/>
      <c r="AEL40" s="23"/>
      <c r="AEM40" s="23"/>
      <c r="AEN40" s="23"/>
      <c r="AEO40" s="23"/>
      <c r="AEP40" s="23"/>
      <c r="AEQ40" s="23"/>
      <c r="AER40" s="23"/>
      <c r="AES40" s="23"/>
      <c r="AET40" s="23"/>
      <c r="AEU40" s="23"/>
      <c r="AEV40" s="23"/>
      <c r="AEW40" s="23"/>
      <c r="AEX40" s="23"/>
      <c r="AEY40" s="23"/>
      <c r="AEZ40" s="23"/>
      <c r="AFA40" s="23"/>
      <c r="AFB40" s="23"/>
      <c r="AFC40" s="23"/>
      <c r="AFD40" s="23"/>
      <c r="AFE40" s="23"/>
      <c r="AFF40" s="23"/>
      <c r="AFG40" s="23"/>
      <c r="AFH40" s="23"/>
      <c r="AFI40" s="23"/>
      <c r="AFJ40" s="23"/>
      <c r="AFK40" s="23"/>
      <c r="AFL40" s="23"/>
      <c r="AFM40" s="23"/>
      <c r="AFN40" s="23"/>
      <c r="AFO40" s="23"/>
      <c r="AFP40" s="23"/>
      <c r="AFQ40" s="23"/>
      <c r="AFR40" s="23"/>
      <c r="AFS40" s="23"/>
      <c r="AFT40" s="23"/>
      <c r="AFU40" s="23"/>
      <c r="AFV40" s="23"/>
      <c r="AFW40" s="23"/>
      <c r="AFX40" s="23"/>
      <c r="AFY40" s="23"/>
      <c r="AFZ40" s="23"/>
      <c r="AGA40" s="23"/>
      <c r="AGB40" s="23"/>
      <c r="AGC40" s="23"/>
      <c r="AGD40" s="23"/>
      <c r="AGE40" s="23"/>
      <c r="AGF40" s="23"/>
      <c r="AGG40" s="23"/>
      <c r="AGH40" s="23"/>
      <c r="AGI40" s="23"/>
      <c r="AGJ40" s="23"/>
      <c r="AGK40" s="23"/>
      <c r="AGL40" s="23"/>
      <c r="AGM40" s="23"/>
      <c r="AGN40" s="23"/>
      <c r="AGO40" s="23"/>
      <c r="AGP40" s="23"/>
      <c r="AGQ40" s="23"/>
      <c r="AGR40" s="23"/>
      <c r="AGS40" s="23"/>
      <c r="AGT40" s="23"/>
      <c r="AGU40" s="23"/>
      <c r="AGV40" s="23"/>
      <c r="AGW40" s="23"/>
      <c r="AGX40" s="23"/>
      <c r="AGY40" s="23"/>
      <c r="AGZ40" s="23"/>
      <c r="AHA40" s="23"/>
      <c r="AHB40" s="23"/>
      <c r="AHC40" s="23"/>
      <c r="AHD40" s="23"/>
      <c r="AHE40" s="23"/>
      <c r="AHF40" s="23"/>
      <c r="AHG40" s="23"/>
      <c r="AHH40" s="23"/>
      <c r="AHI40" s="23"/>
      <c r="AHJ40" s="23"/>
      <c r="AHK40" s="23"/>
      <c r="AHL40" s="23"/>
      <c r="AHM40" s="23"/>
      <c r="AHN40" s="23"/>
      <c r="AHO40" s="23"/>
      <c r="AHP40" s="23"/>
      <c r="AHQ40" s="23"/>
      <c r="AHR40" s="23"/>
      <c r="AHS40" s="23"/>
      <c r="AHT40" s="23"/>
      <c r="AHU40" s="23"/>
      <c r="AHV40" s="23"/>
      <c r="AHW40" s="23"/>
      <c r="AHX40" s="23"/>
      <c r="AHY40" s="23"/>
      <c r="AHZ40" s="23"/>
      <c r="AIA40" s="23"/>
      <c r="AIB40" s="23"/>
      <c r="AIC40" s="23"/>
      <c r="AID40" s="23"/>
      <c r="AIE40" s="23"/>
      <c r="AIF40" s="23"/>
      <c r="AIG40" s="23"/>
      <c r="AIH40" s="23"/>
      <c r="AII40" s="23"/>
      <c r="AIJ40" s="23"/>
      <c r="AIK40" s="23"/>
      <c r="AIL40" s="23"/>
      <c r="AIM40" s="23"/>
      <c r="AIN40" s="23"/>
      <c r="AIO40" s="23"/>
      <c r="AIP40" s="23"/>
      <c r="AIQ40" s="23"/>
      <c r="AIR40" s="23"/>
      <c r="AIS40" s="23"/>
      <c r="AIT40" s="23"/>
      <c r="AIU40" s="23"/>
      <c r="AIV40" s="23"/>
      <c r="AIW40" s="23"/>
      <c r="AIX40" s="23"/>
      <c r="AIY40" s="23"/>
      <c r="AIZ40" s="23"/>
      <c r="AJA40" s="23"/>
      <c r="AJB40" s="23"/>
      <c r="AJC40" s="23"/>
      <c r="AJD40" s="23"/>
      <c r="AJE40" s="23"/>
      <c r="AJF40" s="23"/>
      <c r="AJG40" s="23"/>
      <c r="AJH40" s="23"/>
      <c r="AJI40" s="23"/>
      <c r="AJJ40" s="23"/>
      <c r="AJK40" s="23"/>
      <c r="AJL40" s="23"/>
      <c r="AJM40" s="23"/>
      <c r="AJN40" s="23"/>
      <c r="AJO40" s="23"/>
      <c r="AJP40" s="23"/>
      <c r="AJQ40" s="23"/>
      <c r="AJR40" s="23"/>
      <c r="AJS40" s="23"/>
      <c r="AJT40" s="23"/>
      <c r="AJU40" s="23"/>
      <c r="AJV40" s="23"/>
      <c r="AJW40" s="23"/>
      <c r="AJX40" s="23"/>
      <c r="AJY40" s="23"/>
      <c r="AJZ40" s="23"/>
      <c r="AKA40" s="23"/>
      <c r="AKB40" s="23"/>
      <c r="AKC40" s="23"/>
      <c r="AKD40" s="23"/>
      <c r="AKE40" s="23"/>
      <c r="AKF40" s="23"/>
      <c r="AKG40" s="23"/>
      <c r="AKH40" s="23"/>
      <c r="AKI40" s="23"/>
      <c r="AKJ40" s="23"/>
      <c r="AKK40" s="23"/>
      <c r="AKL40" s="23"/>
      <c r="AKM40" s="23"/>
      <c r="AKN40" s="23"/>
      <c r="AKO40" s="23"/>
      <c r="AKP40" s="23"/>
      <c r="AKQ40" s="23"/>
      <c r="AKR40" s="23"/>
      <c r="AKS40" s="23"/>
      <c r="AKT40" s="23"/>
      <c r="AKU40" s="23"/>
      <c r="AKV40" s="23"/>
      <c r="AKW40" s="23"/>
      <c r="AKX40" s="23"/>
      <c r="AKY40" s="23"/>
      <c r="AKZ40" s="23"/>
      <c r="ALA40" s="23"/>
      <c r="ALB40" s="23"/>
      <c r="ALC40" s="23"/>
      <c r="ALD40" s="23"/>
      <c r="ALE40" s="23"/>
      <c r="ALF40" s="23"/>
      <c r="ALG40" s="23"/>
      <c r="ALH40" s="23"/>
      <c r="ALI40" s="23"/>
      <c r="ALJ40" s="23"/>
      <c r="ALK40" s="23"/>
      <c r="ALL40" s="23"/>
      <c r="ALM40" s="23"/>
      <c r="ALN40" s="23"/>
      <c r="ALO40" s="23"/>
      <c r="ALP40" s="23"/>
      <c r="ALQ40" s="23"/>
      <c r="ALR40" s="23"/>
      <c r="ALS40" s="23"/>
      <c r="ALT40" s="23"/>
      <c r="ALU40" s="23"/>
      <c r="ALV40" s="23"/>
      <c r="ALW40" s="23"/>
      <c r="ALX40" s="23"/>
      <c r="ALY40" s="23"/>
      <c r="ALZ40" s="23"/>
      <c r="AMA40" s="23"/>
      <c r="AMB40" s="23"/>
      <c r="AMC40" s="23"/>
      <c r="AMD40" s="23"/>
      <c r="AME40" s="23"/>
      <c r="AMF40" s="23"/>
      <c r="AMG40" s="23"/>
      <c r="AMH40" s="23"/>
      <c r="AMI40" s="23"/>
      <c r="AMJ40" s="23"/>
      <c r="AMK40" s="23"/>
      <c r="AML40" s="23"/>
      <c r="AMM40" s="23"/>
      <c r="AMN40" s="23"/>
      <c r="AMO40" s="23"/>
      <c r="AMP40" s="23"/>
      <c r="AMQ40" s="23"/>
      <c r="AMR40" s="23"/>
      <c r="AMS40" s="23"/>
      <c r="AMT40" s="23"/>
      <c r="AMU40" s="23"/>
      <c r="AMV40" s="23"/>
      <c r="AMW40" s="23"/>
      <c r="AMX40" s="23"/>
      <c r="AMY40" s="23"/>
      <c r="AMZ40" s="23"/>
      <c r="ANA40" s="23"/>
      <c r="ANB40" s="23"/>
      <c r="ANC40" s="23"/>
      <c r="AND40" s="23"/>
      <c r="ANE40" s="23"/>
      <c r="ANF40" s="23"/>
      <c r="ANG40" s="23"/>
      <c r="ANH40" s="23"/>
      <c r="ANI40" s="23"/>
      <c r="ANJ40" s="23"/>
      <c r="ANK40" s="23"/>
      <c r="ANL40" s="23"/>
      <c r="ANM40" s="23"/>
      <c r="ANN40" s="23"/>
      <c r="ANO40" s="23"/>
      <c r="ANP40" s="23"/>
      <c r="ANQ40" s="23"/>
      <c r="ANR40" s="23"/>
      <c r="ANS40" s="23"/>
      <c r="ANT40" s="23"/>
      <c r="ANU40" s="23"/>
      <c r="ANV40" s="23"/>
      <c r="ANW40" s="23"/>
      <c r="ANX40" s="23"/>
      <c r="ANY40" s="23"/>
      <c r="ANZ40" s="23"/>
      <c r="AOA40" s="23"/>
      <c r="AOB40" s="23"/>
      <c r="AOC40" s="23"/>
      <c r="AOD40" s="23"/>
      <c r="AOE40" s="23"/>
      <c r="AOF40" s="23"/>
      <c r="AOG40" s="23"/>
      <c r="AOH40" s="23"/>
      <c r="AOI40" s="23"/>
      <c r="AOJ40" s="23"/>
      <c r="AOK40" s="23"/>
      <c r="AOL40" s="23"/>
      <c r="AOM40" s="23"/>
      <c r="AON40" s="23"/>
      <c r="AOO40" s="23"/>
      <c r="AOP40" s="23"/>
      <c r="AOQ40" s="23"/>
      <c r="AOR40" s="23"/>
      <c r="AOS40" s="23"/>
      <c r="AOT40" s="23"/>
      <c r="AOU40" s="23"/>
      <c r="AOV40" s="23"/>
      <c r="AOW40" s="23"/>
      <c r="AOX40" s="23"/>
      <c r="AOY40" s="23"/>
      <c r="AOZ40" s="23"/>
      <c r="APA40" s="23"/>
      <c r="APB40" s="23"/>
      <c r="APC40" s="23"/>
      <c r="APD40" s="23"/>
      <c r="APE40" s="23"/>
      <c r="APF40" s="23"/>
      <c r="APG40" s="23"/>
      <c r="APH40" s="23"/>
      <c r="API40" s="23"/>
      <c r="APJ40" s="23"/>
      <c r="APK40" s="23"/>
      <c r="APL40" s="23"/>
      <c r="APM40" s="23"/>
      <c r="APN40" s="23"/>
      <c r="APO40" s="23"/>
      <c r="APP40" s="23"/>
      <c r="APQ40" s="23"/>
      <c r="APR40" s="23"/>
      <c r="APS40" s="23"/>
      <c r="APT40" s="23"/>
      <c r="APU40" s="23"/>
      <c r="APV40" s="23"/>
      <c r="APW40" s="23"/>
      <c r="APX40" s="23"/>
      <c r="APY40" s="23"/>
      <c r="APZ40" s="23"/>
      <c r="AQA40" s="23"/>
      <c r="AQB40" s="23"/>
      <c r="AQC40" s="23"/>
      <c r="AQD40" s="23"/>
      <c r="AQE40" s="23"/>
      <c r="AQF40" s="23"/>
      <c r="AQG40" s="23"/>
      <c r="AQH40" s="23"/>
      <c r="AQI40" s="23"/>
      <c r="AQJ40" s="23"/>
      <c r="AQK40" s="23"/>
      <c r="AQL40" s="23"/>
      <c r="AQM40" s="23"/>
      <c r="AQN40" s="23"/>
      <c r="AQO40" s="23"/>
      <c r="AQP40" s="23"/>
      <c r="AQQ40" s="23"/>
      <c r="AQR40" s="23"/>
      <c r="AQS40" s="23"/>
      <c r="AQT40" s="23"/>
      <c r="AQU40" s="23"/>
      <c r="AQV40" s="23"/>
      <c r="AQW40" s="23"/>
      <c r="AQX40" s="23"/>
      <c r="AQY40" s="23"/>
      <c r="AQZ40" s="23"/>
      <c r="ARA40" s="23"/>
      <c r="ARB40" s="23"/>
      <c r="ARC40" s="23"/>
      <c r="ARD40" s="23"/>
      <c r="ARE40" s="23"/>
      <c r="ARF40" s="23"/>
      <c r="ARG40" s="23"/>
      <c r="ARH40" s="23"/>
      <c r="ARI40" s="23"/>
      <c r="ARJ40" s="23"/>
      <c r="ARK40" s="23"/>
      <c r="ARL40" s="23"/>
      <c r="ARM40" s="23"/>
      <c r="ARN40" s="23"/>
      <c r="ARO40" s="23"/>
      <c r="ARP40" s="23"/>
      <c r="ARQ40" s="23"/>
      <c r="ARR40" s="23"/>
      <c r="ARS40" s="23"/>
      <c r="ART40" s="23"/>
      <c r="ARU40" s="23"/>
      <c r="ARV40" s="23"/>
      <c r="ARW40" s="23"/>
      <c r="ARX40" s="23"/>
      <c r="ARY40" s="23"/>
      <c r="ARZ40" s="23"/>
      <c r="ASA40" s="23"/>
      <c r="ASB40" s="23"/>
      <c r="ASC40" s="23"/>
      <c r="ASD40" s="23"/>
      <c r="ASE40" s="23"/>
      <c r="ASF40" s="23"/>
      <c r="ASG40" s="23"/>
      <c r="ASH40" s="23"/>
      <c r="ASI40" s="23"/>
      <c r="ASJ40" s="23"/>
      <c r="ASK40" s="23"/>
      <c r="ASL40" s="23"/>
      <c r="ASM40" s="23"/>
      <c r="ASN40" s="23"/>
      <c r="ASO40" s="23"/>
      <c r="ASP40" s="23"/>
      <c r="ASQ40" s="23"/>
      <c r="ASR40" s="23"/>
      <c r="ASS40" s="23"/>
      <c r="AST40" s="23"/>
      <c r="ASU40" s="23"/>
      <c r="ASV40" s="23"/>
      <c r="ASW40" s="23"/>
      <c r="ASX40" s="23"/>
      <c r="ASY40" s="23"/>
      <c r="ASZ40" s="23"/>
      <c r="ATA40" s="23"/>
      <c r="ATB40" s="23"/>
      <c r="ATC40" s="23"/>
      <c r="ATD40" s="23"/>
      <c r="ATE40" s="23"/>
      <c r="ATF40" s="23"/>
      <c r="ATG40" s="23"/>
      <c r="ATH40" s="23"/>
      <c r="ATI40" s="23"/>
      <c r="ATJ40" s="23"/>
      <c r="ATK40" s="23"/>
      <c r="ATL40" s="23"/>
      <c r="ATM40" s="23"/>
      <c r="ATN40" s="23"/>
      <c r="ATO40" s="23"/>
      <c r="ATP40" s="23"/>
      <c r="ATQ40" s="23"/>
      <c r="ATR40" s="23"/>
      <c r="ATS40" s="23"/>
      <c r="ATT40" s="23"/>
      <c r="ATU40" s="23"/>
      <c r="ATV40" s="23"/>
      <c r="ATW40" s="23"/>
      <c r="ATX40" s="23"/>
      <c r="ATY40" s="23"/>
      <c r="ATZ40" s="23"/>
      <c r="AUA40" s="23"/>
      <c r="AUB40" s="23"/>
      <c r="AUC40" s="23"/>
      <c r="AUD40" s="23"/>
      <c r="AUE40" s="23"/>
      <c r="AUF40" s="23"/>
      <c r="AUG40" s="23"/>
      <c r="AUH40" s="23"/>
      <c r="AUI40" s="23"/>
      <c r="AUJ40" s="23"/>
      <c r="AUK40" s="23"/>
      <c r="AUL40" s="23"/>
      <c r="AUM40" s="23"/>
      <c r="AUN40" s="23"/>
      <c r="AUO40" s="23"/>
      <c r="AUP40" s="23"/>
      <c r="AUQ40" s="23"/>
      <c r="AUR40" s="23"/>
      <c r="AUS40" s="23"/>
      <c r="AUT40" s="23"/>
      <c r="AUU40" s="23"/>
      <c r="AUV40" s="23"/>
      <c r="AUW40" s="23"/>
      <c r="AUX40" s="23"/>
      <c r="AUY40" s="23"/>
      <c r="AUZ40" s="23"/>
      <c r="AVA40" s="23"/>
      <c r="AVB40" s="23"/>
      <c r="AVC40" s="23"/>
      <c r="AVD40" s="23"/>
      <c r="AVE40" s="23"/>
      <c r="AVF40" s="23"/>
      <c r="AVG40" s="23"/>
      <c r="AVH40" s="23"/>
      <c r="AVI40" s="23"/>
      <c r="AVJ40" s="23"/>
      <c r="AVK40" s="23"/>
      <c r="AVL40" s="23"/>
      <c r="AVM40" s="23"/>
      <c r="AVN40" s="23"/>
      <c r="AVO40" s="23"/>
      <c r="AVP40" s="23"/>
      <c r="AVQ40" s="23"/>
      <c r="AVR40" s="23"/>
      <c r="AVS40" s="23"/>
      <c r="AVT40" s="23"/>
      <c r="AVU40" s="23"/>
      <c r="AVV40" s="23"/>
      <c r="AVW40" s="23"/>
      <c r="AVX40" s="23"/>
      <c r="AVY40" s="23"/>
      <c r="AVZ40" s="23"/>
      <c r="AWA40" s="23"/>
      <c r="AWB40" s="23"/>
      <c r="AWC40" s="23"/>
      <c r="AWD40" s="23"/>
      <c r="AWE40" s="23"/>
      <c r="AWF40" s="23"/>
      <c r="AWG40" s="23"/>
      <c r="AWH40" s="23"/>
      <c r="AWI40" s="23"/>
      <c r="AWJ40" s="23"/>
      <c r="AWK40" s="23"/>
      <c r="AWL40" s="23"/>
      <c r="AWM40" s="23"/>
      <c r="AWN40" s="23"/>
      <c r="AWO40" s="23"/>
      <c r="AWP40" s="23"/>
      <c r="AWQ40" s="23"/>
      <c r="AWR40" s="23"/>
      <c r="AWS40" s="23"/>
      <c r="AWT40" s="23"/>
      <c r="AWU40" s="23"/>
      <c r="AWV40" s="23"/>
      <c r="AWW40" s="23"/>
      <c r="AWX40" s="23"/>
      <c r="AWY40" s="23"/>
      <c r="AWZ40" s="23"/>
      <c r="AXA40" s="23"/>
      <c r="AXB40" s="23"/>
      <c r="AXC40" s="23"/>
      <c r="AXD40" s="23"/>
      <c r="AXE40" s="23"/>
      <c r="AXF40" s="23"/>
      <c r="AXG40" s="23"/>
      <c r="AXH40" s="23"/>
      <c r="AXI40" s="23"/>
      <c r="AXJ40" s="23"/>
      <c r="AXK40" s="23"/>
      <c r="AXL40" s="23"/>
      <c r="AXM40" s="23"/>
      <c r="AXN40" s="23"/>
      <c r="AXO40" s="23"/>
      <c r="AXP40" s="23"/>
      <c r="AXQ40" s="23"/>
      <c r="AXR40" s="23"/>
      <c r="AXS40" s="23"/>
      <c r="AXT40" s="23"/>
      <c r="AXU40" s="23"/>
      <c r="AXV40" s="23"/>
      <c r="AXW40" s="23"/>
      <c r="AXX40" s="23"/>
      <c r="AXY40" s="23"/>
      <c r="AXZ40" s="23"/>
      <c r="AYA40" s="23"/>
      <c r="AYB40" s="23"/>
      <c r="AYC40" s="23"/>
      <c r="AYD40" s="23"/>
      <c r="AYE40" s="23"/>
      <c r="AYF40" s="23"/>
      <c r="AYG40" s="23"/>
      <c r="AYH40" s="23"/>
      <c r="AYI40" s="23"/>
      <c r="AYJ40" s="23"/>
      <c r="AYK40" s="23"/>
      <c r="AYL40" s="23"/>
      <c r="AYM40" s="23"/>
      <c r="AYN40" s="23"/>
      <c r="AYO40" s="23"/>
      <c r="AYP40" s="23"/>
      <c r="AYQ40" s="23"/>
      <c r="AYR40" s="23"/>
      <c r="AYS40" s="23"/>
      <c r="AYT40" s="23"/>
      <c r="AYU40" s="23"/>
      <c r="AYV40" s="23"/>
      <c r="AYW40" s="23"/>
      <c r="AYX40" s="23"/>
      <c r="AYY40" s="23"/>
      <c r="AYZ40" s="23"/>
      <c r="AZA40" s="23"/>
      <c r="AZB40" s="23"/>
      <c r="AZC40" s="23"/>
      <c r="AZD40" s="23"/>
      <c r="AZE40" s="23"/>
      <c r="AZF40" s="23"/>
      <c r="AZG40" s="23"/>
      <c r="AZH40" s="23"/>
      <c r="AZI40" s="23"/>
      <c r="AZJ40" s="23"/>
      <c r="AZK40" s="23"/>
      <c r="AZL40" s="23"/>
      <c r="AZM40" s="23"/>
      <c r="AZN40" s="23"/>
      <c r="AZO40" s="23"/>
      <c r="AZP40" s="23"/>
      <c r="AZQ40" s="23"/>
      <c r="AZR40" s="23"/>
      <c r="AZS40" s="23"/>
      <c r="AZT40" s="23"/>
      <c r="AZU40" s="23"/>
      <c r="AZV40" s="23"/>
      <c r="AZW40" s="23"/>
      <c r="AZX40" s="23"/>
      <c r="AZY40" s="23"/>
      <c r="AZZ40" s="23"/>
      <c r="BAA40" s="23"/>
      <c r="BAB40" s="23"/>
      <c r="BAC40" s="23"/>
      <c r="BAD40" s="23"/>
      <c r="BAE40" s="23"/>
      <c r="BAF40" s="23"/>
      <c r="BAG40" s="23"/>
      <c r="BAH40" s="23"/>
      <c r="BAI40" s="23"/>
      <c r="BAJ40" s="23"/>
      <c r="BAK40" s="23"/>
      <c r="BAL40" s="23"/>
      <c r="BAM40" s="23"/>
      <c r="BAN40" s="23"/>
      <c r="BAO40" s="23"/>
      <c r="BAP40" s="23"/>
      <c r="BAQ40" s="23"/>
      <c r="BAR40" s="23"/>
      <c r="BAS40" s="23"/>
      <c r="BAT40" s="23"/>
      <c r="BAU40" s="23"/>
      <c r="BAV40" s="23"/>
      <c r="BAW40" s="23"/>
      <c r="BAX40" s="23"/>
      <c r="BAY40" s="23"/>
      <c r="BAZ40" s="23"/>
      <c r="BBA40" s="23"/>
      <c r="BBB40" s="23"/>
      <c r="BBC40" s="23"/>
      <c r="BBD40" s="23"/>
      <c r="BBE40" s="23"/>
      <c r="BBF40" s="23"/>
      <c r="BBG40" s="23"/>
      <c r="BBH40" s="23"/>
      <c r="BBI40" s="23"/>
      <c r="BBJ40" s="23"/>
      <c r="BBK40" s="23"/>
      <c r="BBL40" s="23"/>
      <c r="BBM40" s="23"/>
      <c r="BBN40" s="23"/>
      <c r="BBO40" s="23"/>
      <c r="BBP40" s="23"/>
      <c r="BBQ40" s="23"/>
      <c r="BBR40" s="23"/>
      <c r="BBS40" s="23"/>
      <c r="BBT40" s="23"/>
      <c r="BBU40" s="23"/>
      <c r="BBV40" s="23"/>
      <c r="BBW40" s="23"/>
      <c r="BBX40" s="23"/>
      <c r="BBY40" s="23"/>
      <c r="BBZ40" s="23"/>
      <c r="BCA40" s="23"/>
      <c r="BCB40" s="23"/>
      <c r="BCC40" s="23"/>
      <c r="BCD40" s="23"/>
      <c r="BCE40" s="23"/>
      <c r="BCF40" s="23"/>
      <c r="BCG40" s="23"/>
      <c r="BCH40" s="23"/>
      <c r="BCI40" s="23"/>
      <c r="BCJ40" s="23"/>
      <c r="BCK40" s="23"/>
      <c r="BCL40" s="23"/>
      <c r="BCM40" s="23"/>
      <c r="BCN40" s="23"/>
      <c r="BCO40" s="23"/>
      <c r="BCP40" s="23"/>
      <c r="BCQ40" s="23"/>
      <c r="BCR40" s="23"/>
      <c r="BCS40" s="23"/>
      <c r="BCT40" s="23"/>
      <c r="BCU40" s="23"/>
      <c r="BCV40" s="23"/>
      <c r="BCW40" s="23"/>
      <c r="BCX40" s="23"/>
      <c r="BCY40" s="23"/>
      <c r="BCZ40" s="23"/>
      <c r="BDA40" s="23"/>
      <c r="BDB40" s="23"/>
      <c r="BDC40" s="23"/>
      <c r="BDD40" s="23"/>
      <c r="BDE40" s="23"/>
      <c r="BDF40" s="23"/>
      <c r="BDG40" s="23"/>
      <c r="BDH40" s="23"/>
      <c r="BDI40" s="23"/>
      <c r="BDJ40" s="23"/>
      <c r="BDK40" s="23"/>
      <c r="BDL40" s="23"/>
      <c r="BDM40" s="23"/>
      <c r="BDN40" s="23"/>
      <c r="BDO40" s="23"/>
      <c r="BDP40" s="23"/>
      <c r="BDQ40" s="23"/>
      <c r="BDR40" s="23"/>
      <c r="BDS40" s="23"/>
      <c r="BDT40" s="23"/>
      <c r="BDU40" s="23"/>
      <c r="BDV40" s="23"/>
      <c r="BDW40" s="23"/>
      <c r="BDX40" s="23"/>
      <c r="BDY40" s="23"/>
      <c r="BDZ40" s="23"/>
      <c r="BEA40" s="23"/>
      <c r="BEB40" s="23"/>
      <c r="BEC40" s="23"/>
      <c r="BED40" s="23"/>
      <c r="BEE40" s="23"/>
      <c r="BEF40" s="23"/>
      <c r="BEG40" s="23"/>
      <c r="BEH40" s="23"/>
      <c r="BEI40" s="23"/>
      <c r="BEJ40" s="23"/>
      <c r="BEK40" s="23"/>
      <c r="BEL40" s="23"/>
      <c r="BEM40" s="23"/>
      <c r="BEN40" s="23"/>
      <c r="BEO40" s="23"/>
      <c r="BEP40" s="23"/>
      <c r="BEQ40" s="23"/>
      <c r="BER40" s="23"/>
      <c r="BES40" s="23"/>
      <c r="BET40" s="23"/>
      <c r="BEU40" s="23"/>
      <c r="BEV40" s="23"/>
      <c r="BEW40" s="23"/>
      <c r="BEX40" s="23"/>
      <c r="BEY40" s="23"/>
      <c r="BEZ40" s="23"/>
      <c r="BFA40" s="23"/>
      <c r="BFB40" s="23"/>
      <c r="BFC40" s="23"/>
      <c r="BFD40" s="23"/>
      <c r="BFE40" s="23"/>
      <c r="BFF40" s="23"/>
      <c r="BFG40" s="23"/>
      <c r="BFH40" s="23"/>
      <c r="BFI40" s="23"/>
      <c r="BFJ40" s="23"/>
      <c r="BFK40" s="23"/>
      <c r="BFL40" s="23"/>
      <c r="BFM40" s="23"/>
      <c r="BFN40" s="23"/>
      <c r="BFO40" s="23"/>
      <c r="BFP40" s="23"/>
      <c r="BFQ40" s="23"/>
      <c r="BFR40" s="23"/>
      <c r="BFS40" s="23"/>
      <c r="BFT40" s="23"/>
      <c r="BFU40" s="23"/>
      <c r="BFV40" s="23"/>
      <c r="BFW40" s="23"/>
      <c r="BFX40" s="23"/>
      <c r="BFY40" s="23"/>
      <c r="BFZ40" s="23"/>
      <c r="BGA40" s="23"/>
      <c r="BGB40" s="23"/>
      <c r="BGC40" s="23"/>
      <c r="BGD40" s="23"/>
      <c r="BGE40" s="23"/>
      <c r="BGF40" s="23"/>
      <c r="BGG40" s="23"/>
      <c r="BGH40" s="23"/>
      <c r="BGI40" s="23"/>
      <c r="BGJ40" s="23"/>
      <c r="BGK40" s="23"/>
      <c r="BGL40" s="23"/>
      <c r="BGM40" s="23"/>
      <c r="BGN40" s="23"/>
      <c r="BGO40" s="23"/>
      <c r="BGP40" s="23"/>
      <c r="BGQ40" s="23"/>
      <c r="BGR40" s="23"/>
      <c r="BGS40" s="23"/>
      <c r="BGT40" s="23"/>
      <c r="BGU40" s="23"/>
      <c r="BGV40" s="23"/>
      <c r="BGW40" s="23"/>
      <c r="BGX40" s="23"/>
      <c r="BGY40" s="23"/>
      <c r="BGZ40" s="23"/>
      <c r="BHA40" s="23"/>
      <c r="BHB40" s="23"/>
      <c r="BHC40" s="23"/>
      <c r="BHD40" s="23"/>
      <c r="BHE40" s="23"/>
      <c r="BHF40" s="23"/>
      <c r="BHG40" s="23"/>
      <c r="BHH40" s="23"/>
      <c r="BHI40" s="23"/>
      <c r="BHJ40" s="23"/>
      <c r="BHK40" s="23"/>
      <c r="BHL40" s="23"/>
      <c r="BHM40" s="23"/>
      <c r="BHN40" s="23"/>
      <c r="BHO40" s="23"/>
      <c r="BHP40" s="23"/>
      <c r="BHQ40" s="23"/>
      <c r="BHR40" s="23"/>
      <c r="BHS40" s="23"/>
      <c r="BHT40" s="23"/>
      <c r="BHU40" s="23"/>
      <c r="BHV40" s="23"/>
      <c r="BHW40" s="23"/>
      <c r="BHX40" s="23"/>
      <c r="BHY40" s="23"/>
      <c r="BHZ40" s="23"/>
      <c r="BIA40" s="23"/>
      <c r="BIB40" s="23"/>
      <c r="BIC40" s="23"/>
      <c r="BID40" s="23"/>
      <c r="BIE40" s="23"/>
      <c r="BIF40" s="23"/>
      <c r="BIG40" s="23"/>
      <c r="BIH40" s="23"/>
      <c r="BII40" s="23"/>
      <c r="BIJ40" s="23"/>
      <c r="BIK40" s="23"/>
      <c r="BIL40" s="23"/>
      <c r="BIM40" s="23"/>
      <c r="BIN40" s="23"/>
      <c r="BIO40" s="23"/>
      <c r="BIP40" s="23"/>
      <c r="BIQ40" s="23"/>
      <c r="BIR40" s="23"/>
      <c r="BIS40" s="23"/>
      <c r="BIT40" s="23"/>
      <c r="BIU40" s="23"/>
      <c r="BIV40" s="23"/>
      <c r="BIW40" s="23"/>
      <c r="BIX40" s="23"/>
      <c r="BIY40" s="23"/>
      <c r="BIZ40" s="23"/>
      <c r="BJA40" s="23"/>
      <c r="BJB40" s="23"/>
      <c r="BJC40" s="23"/>
      <c r="BJD40" s="23"/>
      <c r="BJE40" s="23"/>
      <c r="BJF40" s="23"/>
      <c r="BJG40" s="23"/>
      <c r="BJH40" s="23"/>
      <c r="BJI40" s="23"/>
      <c r="BJJ40" s="23"/>
      <c r="BJK40" s="23"/>
      <c r="BJL40" s="23"/>
      <c r="BJM40" s="23"/>
      <c r="BJN40" s="23"/>
      <c r="BJO40" s="23"/>
      <c r="BJP40" s="23"/>
      <c r="BJQ40" s="23"/>
      <c r="BJR40" s="23"/>
      <c r="BJS40" s="23"/>
      <c r="BJT40" s="23"/>
      <c r="BJU40" s="23"/>
      <c r="BJV40" s="23"/>
      <c r="BJW40" s="23"/>
      <c r="BJX40" s="23"/>
      <c r="BJY40" s="23"/>
      <c r="BJZ40" s="23"/>
      <c r="BKA40" s="23"/>
      <c r="BKB40" s="23"/>
      <c r="BKC40" s="23"/>
      <c r="BKD40" s="23"/>
      <c r="BKE40" s="23"/>
      <c r="BKF40" s="23"/>
      <c r="BKG40" s="23"/>
      <c r="BKH40" s="23"/>
      <c r="BKI40" s="23"/>
      <c r="BKJ40" s="23"/>
      <c r="BKK40" s="23"/>
      <c r="BKL40" s="23"/>
      <c r="BKM40" s="23"/>
      <c r="BKN40" s="23"/>
      <c r="BKO40" s="23"/>
      <c r="BKP40" s="23"/>
      <c r="BKQ40" s="23"/>
      <c r="BKR40" s="23"/>
      <c r="BKS40" s="23"/>
      <c r="BKT40" s="23"/>
      <c r="BKU40" s="23"/>
      <c r="BKV40" s="23"/>
      <c r="BKW40" s="23"/>
      <c r="BKX40" s="23"/>
      <c r="BKY40" s="23"/>
      <c r="BKZ40" s="23"/>
      <c r="BLA40" s="23"/>
      <c r="BLB40" s="23"/>
      <c r="BLC40" s="23"/>
      <c r="BLD40" s="23"/>
      <c r="BLE40" s="23"/>
      <c r="BLF40" s="23"/>
      <c r="BLG40" s="23"/>
      <c r="BLH40" s="23"/>
      <c r="BLI40" s="23"/>
      <c r="BLJ40" s="23"/>
      <c r="BLK40" s="23"/>
      <c r="BLL40" s="23"/>
      <c r="BLM40" s="23"/>
      <c r="BLN40" s="23"/>
      <c r="BLO40" s="23"/>
      <c r="BLP40" s="23"/>
      <c r="BLQ40" s="23"/>
      <c r="BLR40" s="23"/>
      <c r="BLS40" s="23"/>
      <c r="BLT40" s="23"/>
      <c r="BLU40" s="23"/>
      <c r="BLV40" s="23"/>
      <c r="BLW40" s="23"/>
      <c r="BLX40" s="23"/>
      <c r="BLY40" s="23"/>
      <c r="BLZ40" s="23"/>
      <c r="BMA40" s="23"/>
      <c r="BMB40" s="23"/>
      <c r="BMC40" s="23"/>
      <c r="BMD40" s="23"/>
      <c r="BME40" s="23"/>
      <c r="BMF40" s="23"/>
      <c r="BMG40" s="23"/>
      <c r="BMH40" s="23"/>
      <c r="BMI40" s="23"/>
      <c r="BMJ40" s="23"/>
      <c r="BMK40" s="23"/>
      <c r="BML40" s="23"/>
      <c r="BMM40" s="23"/>
      <c r="BMN40" s="23"/>
      <c r="BMO40" s="23"/>
      <c r="BMP40" s="23"/>
      <c r="BMQ40" s="23"/>
      <c r="BMR40" s="23"/>
      <c r="BMS40" s="23"/>
      <c r="BMT40" s="23"/>
      <c r="BMU40" s="23"/>
      <c r="BMV40" s="23"/>
      <c r="BMW40" s="23"/>
      <c r="BMX40" s="23"/>
      <c r="BMY40" s="23"/>
      <c r="BMZ40" s="23"/>
      <c r="BNA40" s="23"/>
      <c r="BNB40" s="23"/>
      <c r="BNC40" s="23"/>
      <c r="BND40" s="23"/>
      <c r="BNE40" s="23"/>
      <c r="BNF40" s="23"/>
      <c r="BNG40" s="23"/>
      <c r="BNH40" s="23"/>
      <c r="BNI40" s="23"/>
      <c r="BNJ40" s="23"/>
      <c r="BNK40" s="23"/>
      <c r="BNL40" s="23"/>
      <c r="BNM40" s="23"/>
      <c r="BNN40" s="23"/>
      <c r="BNO40" s="23"/>
      <c r="BNP40" s="23"/>
      <c r="BNQ40" s="23"/>
      <c r="BNR40" s="23"/>
      <c r="BNS40" s="23"/>
      <c r="BNT40" s="23"/>
      <c r="BNU40" s="23"/>
      <c r="BNV40" s="23"/>
      <c r="BNW40" s="23"/>
      <c r="BNX40" s="23"/>
      <c r="BNY40" s="23"/>
      <c r="BNZ40" s="23"/>
      <c r="BOA40" s="23"/>
      <c r="BOB40" s="23"/>
      <c r="BOC40" s="23"/>
      <c r="BOD40" s="23"/>
      <c r="BOE40" s="23"/>
      <c r="BOF40" s="23"/>
      <c r="BOG40" s="23"/>
      <c r="BOH40" s="23"/>
      <c r="BOI40" s="23"/>
      <c r="BOJ40" s="23"/>
      <c r="BOK40" s="23"/>
      <c r="BOL40" s="23"/>
      <c r="BOM40" s="23"/>
      <c r="BON40" s="23"/>
      <c r="BOO40" s="23"/>
      <c r="BOP40" s="23"/>
      <c r="BOQ40" s="23"/>
      <c r="BOR40" s="23"/>
      <c r="BOS40" s="23"/>
      <c r="BOT40" s="23"/>
      <c r="BOU40" s="23"/>
      <c r="BOV40" s="23"/>
      <c r="BOW40" s="23"/>
      <c r="BOX40" s="23"/>
      <c r="BOY40" s="23"/>
      <c r="BOZ40" s="23"/>
      <c r="BPA40" s="23"/>
      <c r="BPB40" s="23"/>
      <c r="BPC40" s="23"/>
      <c r="BPD40" s="23"/>
      <c r="BPE40" s="23"/>
      <c r="BPF40" s="23"/>
      <c r="BPG40" s="23"/>
      <c r="BPH40" s="23"/>
      <c r="BPI40" s="23"/>
      <c r="BPJ40" s="23"/>
      <c r="BPK40" s="23"/>
      <c r="BPL40" s="23"/>
      <c r="BPM40" s="23"/>
      <c r="BPN40" s="23"/>
      <c r="BPO40" s="23"/>
      <c r="BPP40" s="23"/>
      <c r="BPQ40" s="23"/>
      <c r="BPR40" s="23"/>
      <c r="BPS40" s="23"/>
      <c r="BPT40" s="23"/>
      <c r="BPU40" s="23"/>
      <c r="BPV40" s="23"/>
      <c r="BPW40" s="23"/>
      <c r="BPX40" s="23"/>
      <c r="BPY40" s="23"/>
      <c r="BPZ40" s="23"/>
      <c r="BQA40" s="23"/>
      <c r="BQB40" s="23"/>
      <c r="BQC40" s="23"/>
      <c r="BQD40" s="23"/>
      <c r="BQE40" s="23"/>
      <c r="BQF40" s="23"/>
      <c r="BQG40" s="23"/>
      <c r="BQH40" s="23"/>
      <c r="BQI40" s="23"/>
      <c r="BQJ40" s="23"/>
      <c r="BQK40" s="23"/>
      <c r="BQL40" s="23"/>
      <c r="BQM40" s="23"/>
      <c r="BQN40" s="23"/>
      <c r="BQO40" s="23"/>
      <c r="BQP40" s="23"/>
      <c r="BQQ40" s="23"/>
      <c r="BQR40" s="23"/>
      <c r="BQS40" s="23"/>
      <c r="BQT40" s="23"/>
      <c r="BQU40" s="23"/>
      <c r="BQV40" s="23"/>
      <c r="BQW40" s="23"/>
      <c r="BQX40" s="23"/>
      <c r="BQY40" s="23"/>
      <c r="BQZ40" s="23"/>
      <c r="BRA40" s="23"/>
      <c r="BRB40" s="23"/>
      <c r="BRC40" s="23"/>
      <c r="BRD40" s="23"/>
      <c r="BRE40" s="23"/>
      <c r="BRF40" s="23"/>
      <c r="BRG40" s="23"/>
      <c r="BRH40" s="23"/>
      <c r="BRI40" s="23"/>
      <c r="BRJ40" s="23"/>
      <c r="BRK40" s="23"/>
      <c r="BRL40" s="23"/>
      <c r="BRM40" s="23"/>
      <c r="BRN40" s="23"/>
      <c r="BRO40" s="23"/>
      <c r="BRP40" s="23"/>
      <c r="BRQ40" s="23"/>
      <c r="BRR40" s="23"/>
      <c r="BRS40" s="23"/>
      <c r="BRT40" s="23"/>
      <c r="BRU40" s="23"/>
      <c r="BRV40" s="23"/>
      <c r="BRW40" s="23"/>
      <c r="BRX40" s="23"/>
      <c r="BRY40" s="23"/>
      <c r="BRZ40" s="23"/>
      <c r="BSA40" s="23"/>
      <c r="BSB40" s="23"/>
      <c r="BSC40" s="23"/>
      <c r="BSD40" s="23"/>
      <c r="BSE40" s="23"/>
      <c r="BSF40" s="23"/>
      <c r="BSG40" s="23"/>
      <c r="BSH40" s="23"/>
      <c r="BSI40" s="23"/>
      <c r="BSJ40" s="23"/>
      <c r="BSK40" s="23"/>
      <c r="BSL40" s="23"/>
      <c r="BSM40" s="23"/>
      <c r="BSN40" s="23"/>
      <c r="BSO40" s="23"/>
      <c r="BSP40" s="23"/>
      <c r="BSQ40" s="23"/>
      <c r="BSR40" s="23"/>
      <c r="BSS40" s="23"/>
      <c r="BST40" s="23"/>
      <c r="BSU40" s="23"/>
      <c r="BSV40" s="23"/>
      <c r="BSW40" s="23"/>
      <c r="BSX40" s="23"/>
      <c r="BSY40" s="23"/>
      <c r="BSZ40" s="23"/>
      <c r="BTA40" s="23"/>
      <c r="BTB40" s="23"/>
      <c r="BTC40" s="23"/>
      <c r="BTD40" s="23"/>
      <c r="BTE40" s="23"/>
      <c r="BTF40" s="23"/>
      <c r="BTG40" s="23"/>
      <c r="BTH40" s="23"/>
      <c r="BTI40" s="23"/>
      <c r="BTJ40" s="23"/>
      <c r="BTK40" s="23"/>
      <c r="BTL40" s="23"/>
      <c r="BTM40" s="23"/>
      <c r="BTN40" s="23"/>
      <c r="BTO40" s="23"/>
      <c r="BTP40" s="23"/>
      <c r="BTQ40" s="23"/>
      <c r="BTR40" s="23"/>
      <c r="BTS40" s="23"/>
      <c r="BTT40" s="23"/>
      <c r="BTU40" s="23"/>
      <c r="BTV40" s="23"/>
      <c r="BTW40" s="23"/>
      <c r="BTX40" s="23"/>
      <c r="BTY40" s="23"/>
      <c r="BTZ40" s="23"/>
      <c r="BUA40" s="23"/>
      <c r="BUB40" s="23"/>
      <c r="BUC40" s="23"/>
      <c r="BUD40" s="23"/>
      <c r="BUE40" s="23"/>
      <c r="BUF40" s="23"/>
      <c r="BUG40" s="23"/>
      <c r="BUH40" s="23"/>
      <c r="BUI40" s="23"/>
      <c r="BUJ40" s="23"/>
      <c r="BUK40" s="23"/>
      <c r="BUL40" s="23"/>
      <c r="BUM40" s="23"/>
      <c r="BUN40" s="23"/>
      <c r="BUO40" s="23"/>
      <c r="BUP40" s="23"/>
      <c r="BUQ40" s="23"/>
      <c r="BUR40" s="23"/>
      <c r="BUS40" s="23"/>
      <c r="BUT40" s="23"/>
      <c r="BUU40" s="23"/>
      <c r="BUV40" s="23"/>
      <c r="BUW40" s="23"/>
      <c r="BUX40" s="23"/>
      <c r="BUY40" s="23"/>
      <c r="BUZ40" s="23"/>
      <c r="BVA40" s="23"/>
      <c r="BVB40" s="23"/>
      <c r="BVC40" s="23"/>
      <c r="BVD40" s="23"/>
      <c r="BVE40" s="23"/>
      <c r="BVF40" s="23"/>
      <c r="BVG40" s="23"/>
      <c r="BVH40" s="23"/>
      <c r="BVI40" s="23"/>
      <c r="BVJ40" s="23"/>
      <c r="BVK40" s="23"/>
      <c r="BVL40" s="23"/>
      <c r="BVM40" s="23"/>
      <c r="BVN40" s="23"/>
      <c r="BVO40" s="23"/>
      <c r="BVP40" s="23"/>
      <c r="BVQ40" s="23"/>
      <c r="BVR40" s="23"/>
      <c r="BVS40" s="23"/>
      <c r="BVT40" s="23"/>
      <c r="BVU40" s="23"/>
      <c r="BVV40" s="23"/>
      <c r="BVW40" s="23"/>
      <c r="BVX40" s="23"/>
      <c r="BVY40" s="23"/>
      <c r="BVZ40" s="23"/>
      <c r="BWA40" s="23"/>
      <c r="BWB40" s="23"/>
      <c r="BWC40" s="23"/>
      <c r="BWD40" s="23"/>
      <c r="BWE40" s="23"/>
      <c r="BWF40" s="23"/>
      <c r="BWG40" s="23"/>
      <c r="BWH40" s="23"/>
      <c r="BWI40" s="23"/>
      <c r="BWJ40" s="23"/>
      <c r="BWK40" s="23"/>
      <c r="BWL40" s="23"/>
      <c r="BWM40" s="23"/>
      <c r="BWN40" s="23"/>
      <c r="BWO40" s="23"/>
      <c r="BWP40" s="23"/>
      <c r="BWQ40" s="23"/>
      <c r="BWR40" s="23"/>
      <c r="BWS40" s="23"/>
      <c r="BWT40" s="23"/>
      <c r="BWU40" s="23"/>
      <c r="BWV40" s="23"/>
      <c r="BWW40" s="23"/>
      <c r="BWX40" s="23"/>
      <c r="BWY40" s="23"/>
      <c r="BWZ40" s="23"/>
      <c r="BXA40" s="23"/>
      <c r="BXB40" s="23"/>
      <c r="BXC40" s="23"/>
      <c r="BXD40" s="23"/>
      <c r="BXE40" s="23"/>
      <c r="BXF40" s="23"/>
      <c r="BXG40" s="23"/>
      <c r="BXH40" s="23"/>
      <c r="BXI40" s="23"/>
      <c r="BXJ40" s="23"/>
      <c r="BXK40" s="23"/>
      <c r="BXL40" s="23"/>
      <c r="BXM40" s="23"/>
      <c r="BXN40" s="23"/>
      <c r="BXO40" s="23"/>
      <c r="BXP40" s="23"/>
      <c r="BXQ40" s="23"/>
      <c r="BXR40" s="23"/>
      <c r="BXS40" s="23"/>
      <c r="BXT40" s="23"/>
      <c r="BXU40" s="23"/>
      <c r="BXV40" s="23"/>
      <c r="BXW40" s="23"/>
      <c r="BXX40" s="23"/>
      <c r="BXY40" s="23"/>
      <c r="BXZ40" s="23"/>
      <c r="BYA40" s="23"/>
      <c r="BYB40" s="23"/>
      <c r="BYC40" s="23"/>
      <c r="BYD40" s="23"/>
      <c r="BYE40" s="23"/>
      <c r="BYF40" s="23"/>
      <c r="BYG40" s="23"/>
      <c r="BYH40" s="23"/>
      <c r="BYI40" s="23"/>
      <c r="BYJ40" s="23"/>
      <c r="BYK40" s="23"/>
      <c r="BYL40" s="23"/>
      <c r="BYM40" s="23"/>
      <c r="BYN40" s="23"/>
      <c r="BYO40" s="23"/>
      <c r="BYP40" s="23"/>
      <c r="BYQ40" s="23"/>
      <c r="BYR40" s="23"/>
      <c r="BYS40" s="23"/>
      <c r="BYT40" s="23"/>
      <c r="BYU40" s="23"/>
      <c r="BYV40" s="23"/>
      <c r="BYW40" s="23"/>
      <c r="BYX40" s="23"/>
      <c r="BYY40" s="23"/>
      <c r="BYZ40" s="23"/>
      <c r="BZA40" s="23"/>
      <c r="BZB40" s="23"/>
      <c r="BZC40" s="23"/>
      <c r="BZD40" s="23"/>
      <c r="BZE40" s="23"/>
      <c r="BZF40" s="23"/>
      <c r="BZG40" s="23"/>
      <c r="BZH40" s="23"/>
      <c r="BZI40" s="23"/>
      <c r="BZJ40" s="23"/>
      <c r="BZK40" s="23"/>
      <c r="BZL40" s="23"/>
      <c r="BZM40" s="23"/>
      <c r="BZN40" s="23"/>
      <c r="BZO40" s="23"/>
      <c r="BZP40" s="23"/>
      <c r="BZQ40" s="23"/>
      <c r="BZR40" s="23"/>
      <c r="BZS40" s="23"/>
      <c r="BZT40" s="23"/>
      <c r="BZU40" s="23"/>
      <c r="BZV40" s="23"/>
      <c r="BZW40" s="23"/>
      <c r="BZX40" s="23"/>
      <c r="BZY40" s="23"/>
      <c r="BZZ40" s="23"/>
      <c r="CAA40" s="23"/>
      <c r="CAB40" s="23"/>
      <c r="CAC40" s="23"/>
      <c r="CAD40" s="23"/>
      <c r="CAE40" s="23"/>
      <c r="CAF40" s="23"/>
      <c r="CAG40" s="23"/>
      <c r="CAH40" s="23"/>
      <c r="CAI40" s="23"/>
      <c r="CAJ40" s="23"/>
      <c r="CAK40" s="23"/>
      <c r="CAL40" s="23"/>
      <c r="CAM40" s="23"/>
      <c r="CAN40" s="23"/>
      <c r="CAO40" s="23"/>
      <c r="CAP40" s="23"/>
      <c r="CAQ40" s="23"/>
      <c r="CAR40" s="23"/>
      <c r="CAS40" s="23"/>
      <c r="CAT40" s="23"/>
      <c r="CAU40" s="23"/>
      <c r="CAV40" s="23"/>
      <c r="CAW40" s="23"/>
      <c r="CAX40" s="23"/>
      <c r="CAY40" s="23"/>
      <c r="CAZ40" s="23"/>
      <c r="CBA40" s="23"/>
      <c r="CBB40" s="23"/>
      <c r="CBC40" s="23"/>
      <c r="CBD40" s="23"/>
      <c r="CBE40" s="23"/>
      <c r="CBF40" s="23"/>
      <c r="CBG40" s="23"/>
      <c r="CBH40" s="23"/>
      <c r="CBI40" s="23"/>
      <c r="CBJ40" s="23"/>
      <c r="CBK40" s="23"/>
      <c r="CBL40" s="23"/>
      <c r="CBM40" s="23"/>
      <c r="CBN40" s="23"/>
      <c r="CBO40" s="23"/>
      <c r="CBP40" s="23"/>
      <c r="CBQ40" s="23"/>
      <c r="CBR40" s="23"/>
      <c r="CBS40" s="23"/>
      <c r="CBT40" s="23"/>
      <c r="CBU40" s="23"/>
      <c r="CBV40" s="23"/>
      <c r="CBW40" s="23"/>
      <c r="CBX40" s="23"/>
      <c r="CBY40" s="23"/>
      <c r="CBZ40" s="23"/>
      <c r="CCA40" s="23"/>
      <c r="CCB40" s="23"/>
      <c r="CCC40" s="23"/>
      <c r="CCD40" s="23"/>
      <c r="CCE40" s="23"/>
      <c r="CCF40" s="23"/>
      <c r="CCG40" s="23"/>
      <c r="CCH40" s="23"/>
      <c r="CCI40" s="23"/>
      <c r="CCJ40" s="23"/>
      <c r="CCK40" s="23"/>
      <c r="CCL40" s="23"/>
      <c r="CCM40" s="23"/>
      <c r="CCN40" s="23"/>
      <c r="CCO40" s="23"/>
      <c r="CCP40" s="23"/>
      <c r="CCQ40" s="23"/>
      <c r="CCR40" s="23"/>
      <c r="CCS40" s="23"/>
      <c r="CCT40" s="23"/>
      <c r="CCU40" s="23"/>
      <c r="CCV40" s="23"/>
      <c r="CCW40" s="23"/>
      <c r="CCX40" s="23"/>
      <c r="CCY40" s="23"/>
      <c r="CCZ40" s="23"/>
      <c r="CDA40" s="23"/>
      <c r="CDB40" s="23"/>
      <c r="CDC40" s="23"/>
      <c r="CDD40" s="23"/>
      <c r="CDE40" s="23"/>
      <c r="CDF40" s="23"/>
      <c r="CDG40" s="23"/>
      <c r="CDH40" s="23"/>
      <c r="CDI40" s="23"/>
      <c r="CDJ40" s="23"/>
      <c r="CDK40" s="23"/>
      <c r="CDL40" s="23"/>
      <c r="CDM40" s="23"/>
      <c r="CDN40" s="23"/>
      <c r="CDO40" s="23"/>
      <c r="CDP40" s="23"/>
      <c r="CDQ40" s="23"/>
      <c r="CDR40" s="23"/>
      <c r="CDS40" s="23"/>
      <c r="CDT40" s="23"/>
      <c r="CDU40" s="23"/>
      <c r="CDV40" s="23"/>
      <c r="CDW40" s="23"/>
      <c r="CDX40" s="23"/>
      <c r="CDY40" s="23"/>
      <c r="CDZ40" s="23"/>
      <c r="CEA40" s="23"/>
      <c r="CEB40" s="23"/>
      <c r="CEC40" s="23"/>
      <c r="CED40" s="23"/>
      <c r="CEE40" s="23"/>
      <c r="CEF40" s="23"/>
      <c r="CEG40" s="23"/>
      <c r="CEH40" s="23"/>
      <c r="CEI40" s="23"/>
      <c r="CEJ40" s="23"/>
      <c r="CEK40" s="23"/>
      <c r="CEL40" s="23"/>
      <c r="CEM40" s="23"/>
      <c r="CEN40" s="23"/>
      <c r="CEO40" s="23"/>
      <c r="CEP40" s="23"/>
      <c r="CEQ40" s="23"/>
      <c r="CER40" s="23"/>
      <c r="CES40" s="23"/>
      <c r="CET40" s="23"/>
      <c r="CEU40" s="23"/>
      <c r="CEV40" s="23"/>
      <c r="CEW40" s="23"/>
      <c r="CEX40" s="23"/>
      <c r="CEY40" s="23"/>
      <c r="CEZ40" s="23"/>
      <c r="CFA40" s="23"/>
      <c r="CFB40" s="23"/>
      <c r="CFC40" s="23"/>
      <c r="CFD40" s="23"/>
      <c r="CFE40" s="23"/>
      <c r="CFF40" s="23"/>
      <c r="CFG40" s="23"/>
      <c r="CFH40" s="23"/>
      <c r="CFI40" s="23"/>
      <c r="CFJ40" s="23"/>
      <c r="CFK40" s="23"/>
      <c r="CFL40" s="23"/>
      <c r="CFM40" s="23"/>
      <c r="CFN40" s="23"/>
      <c r="CFO40" s="23"/>
      <c r="CFP40" s="23"/>
      <c r="CFQ40" s="23"/>
      <c r="CFR40" s="23"/>
      <c r="CFS40" s="23"/>
      <c r="CFT40" s="23"/>
      <c r="CFU40" s="23"/>
      <c r="CFV40" s="23"/>
      <c r="CFW40" s="23"/>
      <c r="CFX40" s="23"/>
      <c r="CFY40" s="23"/>
      <c r="CFZ40" s="23"/>
      <c r="CGA40" s="23"/>
      <c r="CGB40" s="23"/>
      <c r="CGC40" s="23"/>
      <c r="CGD40" s="23"/>
      <c r="CGE40" s="23"/>
      <c r="CGF40" s="23"/>
      <c r="CGG40" s="23"/>
      <c r="CGH40" s="23"/>
      <c r="CGI40" s="23"/>
      <c r="CGJ40" s="23"/>
      <c r="CGK40" s="23"/>
      <c r="CGL40" s="23"/>
      <c r="CGM40" s="23"/>
      <c r="CGN40" s="23"/>
      <c r="CGO40" s="23"/>
      <c r="CGP40" s="23"/>
      <c r="CGQ40" s="23"/>
      <c r="CGR40" s="23"/>
      <c r="CGS40" s="23"/>
      <c r="CGT40" s="23"/>
      <c r="CGU40" s="23"/>
      <c r="CGV40" s="23"/>
      <c r="CGW40" s="23"/>
      <c r="CGX40" s="23"/>
      <c r="CGY40" s="23"/>
      <c r="CGZ40" s="23"/>
      <c r="CHA40" s="23"/>
      <c r="CHB40" s="23"/>
      <c r="CHC40" s="23"/>
      <c r="CHD40" s="23"/>
      <c r="CHE40" s="23"/>
      <c r="CHF40" s="23"/>
      <c r="CHG40" s="23"/>
      <c r="CHH40" s="23"/>
      <c r="CHI40" s="23"/>
      <c r="CHJ40" s="23"/>
      <c r="CHK40" s="23"/>
      <c r="CHL40" s="23"/>
      <c r="CHM40" s="23"/>
      <c r="CHN40" s="23"/>
      <c r="CHO40" s="23"/>
      <c r="CHP40" s="23"/>
      <c r="CHQ40" s="23"/>
      <c r="CHR40" s="23"/>
      <c r="CHS40" s="23"/>
      <c r="CHT40" s="23"/>
      <c r="CHU40" s="23"/>
      <c r="CHV40" s="23"/>
      <c r="CHW40" s="23"/>
      <c r="CHX40" s="23"/>
      <c r="CHY40" s="23"/>
      <c r="CHZ40" s="23"/>
      <c r="CIA40" s="23"/>
      <c r="CIB40" s="23"/>
      <c r="CIC40" s="23"/>
      <c r="CID40" s="23"/>
      <c r="CIE40" s="23"/>
      <c r="CIF40" s="23"/>
      <c r="CIG40" s="23"/>
      <c r="CIH40" s="23"/>
      <c r="CII40" s="23"/>
      <c r="CIJ40" s="23"/>
      <c r="CIK40" s="23"/>
      <c r="CIL40" s="23"/>
      <c r="CIM40" s="23"/>
      <c r="CIN40" s="23"/>
      <c r="CIO40" s="23"/>
      <c r="CIP40" s="23"/>
      <c r="CIQ40" s="23"/>
      <c r="CIR40" s="23"/>
      <c r="CIS40" s="23"/>
      <c r="CIT40" s="23"/>
      <c r="CIU40" s="23"/>
      <c r="CIV40" s="23"/>
      <c r="CIW40" s="23"/>
      <c r="CIX40" s="23"/>
      <c r="CIY40" s="23"/>
      <c r="CIZ40" s="23"/>
      <c r="CJA40" s="23"/>
      <c r="CJB40" s="23"/>
      <c r="CJC40" s="23"/>
      <c r="CJD40" s="23"/>
      <c r="CJE40" s="23"/>
      <c r="CJF40" s="23"/>
      <c r="CJG40" s="23"/>
      <c r="CJH40" s="23"/>
      <c r="CJI40" s="23"/>
      <c r="CJJ40" s="23"/>
      <c r="CJK40" s="23"/>
      <c r="CJL40" s="23"/>
      <c r="CJM40" s="23"/>
      <c r="CJN40" s="23"/>
      <c r="CJO40" s="23"/>
      <c r="CJP40" s="23"/>
      <c r="CJQ40" s="23"/>
      <c r="CJR40" s="23"/>
      <c r="CJS40" s="23"/>
      <c r="CJT40" s="23"/>
      <c r="CJU40" s="23"/>
      <c r="CJV40" s="23"/>
      <c r="CJW40" s="23"/>
      <c r="CJX40" s="23"/>
      <c r="CJY40" s="23"/>
      <c r="CJZ40" s="23"/>
      <c r="CKA40" s="23"/>
      <c r="CKB40" s="23"/>
      <c r="CKC40" s="23"/>
      <c r="CKD40" s="23"/>
      <c r="CKE40" s="23"/>
      <c r="CKF40" s="23"/>
      <c r="CKG40" s="23"/>
      <c r="CKH40" s="23"/>
      <c r="CKI40" s="23"/>
      <c r="CKJ40" s="23"/>
      <c r="CKK40" s="23"/>
      <c r="CKL40" s="23"/>
      <c r="CKM40" s="23"/>
      <c r="CKN40" s="23"/>
      <c r="CKO40" s="23"/>
      <c r="CKP40" s="23"/>
      <c r="CKQ40" s="23"/>
      <c r="CKR40" s="23"/>
      <c r="CKS40" s="23"/>
      <c r="CKT40" s="23"/>
      <c r="CKU40" s="23"/>
      <c r="CKV40" s="23"/>
      <c r="CKW40" s="23"/>
      <c r="CKX40" s="23"/>
      <c r="CKY40" s="23"/>
      <c r="CKZ40" s="23"/>
      <c r="CLA40" s="23"/>
      <c r="CLB40" s="23"/>
      <c r="CLC40" s="23"/>
      <c r="CLD40" s="23"/>
      <c r="CLE40" s="23"/>
      <c r="CLF40" s="23"/>
      <c r="CLG40" s="23"/>
      <c r="CLH40" s="23"/>
      <c r="CLI40" s="23"/>
      <c r="CLJ40" s="23"/>
      <c r="CLK40" s="23"/>
      <c r="CLL40" s="23"/>
      <c r="CLM40" s="23"/>
      <c r="CLN40" s="23"/>
      <c r="CLO40" s="23"/>
      <c r="CLP40" s="23"/>
      <c r="CLQ40" s="23"/>
      <c r="CLR40" s="23"/>
      <c r="CLS40" s="23"/>
      <c r="CLT40" s="23"/>
      <c r="CLU40" s="23"/>
      <c r="CLV40" s="23"/>
      <c r="CLW40" s="23"/>
      <c r="CLX40" s="23"/>
      <c r="CLY40" s="23"/>
      <c r="CLZ40" s="23"/>
      <c r="CMA40" s="23"/>
      <c r="CMB40" s="23"/>
      <c r="CMC40" s="23"/>
      <c r="CMD40" s="23"/>
      <c r="CME40" s="23"/>
      <c r="CMF40" s="23"/>
      <c r="CMG40" s="23"/>
      <c r="CMH40" s="23"/>
      <c r="CMI40" s="23"/>
      <c r="CMJ40" s="23"/>
      <c r="CMK40" s="23"/>
      <c r="CML40" s="23"/>
      <c r="CMM40" s="23"/>
      <c r="CMN40" s="23"/>
      <c r="CMO40" s="23"/>
      <c r="CMP40" s="23"/>
      <c r="CMQ40" s="23"/>
      <c r="CMR40" s="23"/>
      <c r="CMS40" s="23"/>
      <c r="CMT40" s="23"/>
      <c r="CMU40" s="23"/>
      <c r="CMV40" s="23"/>
      <c r="CMW40" s="23"/>
      <c r="CMX40" s="23"/>
      <c r="CMY40" s="23"/>
      <c r="CMZ40" s="23"/>
      <c r="CNA40" s="23"/>
      <c r="CNB40" s="23"/>
      <c r="CNC40" s="23"/>
      <c r="CND40" s="23"/>
      <c r="CNE40" s="23"/>
      <c r="CNF40" s="23"/>
      <c r="CNG40" s="23"/>
      <c r="CNH40" s="23"/>
      <c r="CNI40" s="23"/>
      <c r="CNJ40" s="23"/>
      <c r="CNK40" s="23"/>
      <c r="CNL40" s="23"/>
      <c r="CNM40" s="23"/>
      <c r="CNN40" s="23"/>
      <c r="CNO40" s="23"/>
      <c r="CNP40" s="23"/>
      <c r="CNQ40" s="23"/>
      <c r="CNR40" s="23"/>
      <c r="CNS40" s="23"/>
      <c r="CNT40" s="23"/>
      <c r="CNU40" s="23"/>
      <c r="CNV40" s="23"/>
      <c r="CNW40" s="23"/>
      <c r="CNX40" s="23"/>
      <c r="CNY40" s="23"/>
      <c r="CNZ40" s="23"/>
      <c r="COA40" s="23"/>
      <c r="COB40" s="23"/>
      <c r="COC40" s="23"/>
      <c r="COD40" s="23"/>
      <c r="COE40" s="23"/>
      <c r="COF40" s="23"/>
      <c r="COG40" s="23"/>
      <c r="COH40" s="23"/>
      <c r="COI40" s="23"/>
      <c r="COJ40" s="23"/>
      <c r="COK40" s="23"/>
      <c r="COL40" s="23"/>
      <c r="COM40" s="23"/>
      <c r="CON40" s="23"/>
      <c r="COO40" s="23"/>
      <c r="COP40" s="23"/>
      <c r="COQ40" s="23"/>
      <c r="COR40" s="23"/>
      <c r="COS40" s="23"/>
      <c r="COT40" s="23"/>
      <c r="COU40" s="23"/>
      <c r="COV40" s="23"/>
      <c r="COW40" s="23"/>
      <c r="COX40" s="23"/>
      <c r="COY40" s="23"/>
      <c r="COZ40" s="23"/>
      <c r="CPA40" s="23"/>
      <c r="CPB40" s="23"/>
      <c r="CPC40" s="23"/>
      <c r="CPD40" s="23"/>
      <c r="CPE40" s="23"/>
      <c r="CPF40" s="23"/>
      <c r="CPG40" s="23"/>
      <c r="CPH40" s="23"/>
      <c r="CPI40" s="23"/>
      <c r="CPJ40" s="23"/>
      <c r="CPK40" s="23"/>
      <c r="CPL40" s="23"/>
      <c r="CPM40" s="23"/>
      <c r="CPN40" s="23"/>
      <c r="CPO40" s="23"/>
      <c r="CPP40" s="23"/>
      <c r="CPQ40" s="23"/>
      <c r="CPR40" s="23"/>
      <c r="CPS40" s="23"/>
      <c r="CPT40" s="23"/>
      <c r="CPU40" s="23"/>
      <c r="CPV40" s="23"/>
      <c r="CPW40" s="23"/>
      <c r="CPX40" s="23"/>
      <c r="CPY40" s="23"/>
      <c r="CPZ40" s="23"/>
      <c r="CQA40" s="23"/>
      <c r="CQB40" s="23"/>
      <c r="CQC40" s="23"/>
      <c r="CQD40" s="23"/>
      <c r="CQE40" s="23"/>
      <c r="CQF40" s="23"/>
      <c r="CQG40" s="23"/>
      <c r="CQH40" s="23"/>
      <c r="CQI40" s="23"/>
      <c r="CQJ40" s="23"/>
      <c r="CQK40" s="23"/>
      <c r="CQL40" s="23"/>
      <c r="CQM40" s="23"/>
      <c r="CQN40" s="23"/>
      <c r="CQO40" s="23"/>
      <c r="CQP40" s="23"/>
      <c r="CQQ40" s="23"/>
      <c r="CQR40" s="23"/>
      <c r="CQS40" s="23"/>
      <c r="CQT40" s="23"/>
      <c r="CQU40" s="23"/>
      <c r="CQV40" s="23"/>
      <c r="CQW40" s="23"/>
      <c r="CQX40" s="23"/>
      <c r="CQY40" s="23"/>
      <c r="CQZ40" s="23"/>
      <c r="CRA40" s="23"/>
      <c r="CRB40" s="23"/>
      <c r="CRC40" s="23"/>
      <c r="CRD40" s="23"/>
      <c r="CRE40" s="23"/>
      <c r="CRF40" s="23"/>
      <c r="CRG40" s="23"/>
      <c r="CRH40" s="23"/>
      <c r="CRI40" s="23"/>
      <c r="CRJ40" s="23"/>
      <c r="CRK40" s="23"/>
      <c r="CRL40" s="23"/>
      <c r="CRM40" s="23"/>
      <c r="CRN40" s="23"/>
      <c r="CRO40" s="23"/>
      <c r="CRP40" s="23"/>
      <c r="CRQ40" s="23"/>
      <c r="CRR40" s="23"/>
      <c r="CRS40" s="23"/>
      <c r="CRT40" s="23"/>
      <c r="CRU40" s="23"/>
      <c r="CRV40" s="23"/>
      <c r="CRW40" s="23"/>
      <c r="CRX40" s="23"/>
      <c r="CRY40" s="23"/>
      <c r="CRZ40" s="23"/>
      <c r="CSA40" s="23"/>
      <c r="CSB40" s="23"/>
      <c r="CSC40" s="23"/>
      <c r="CSD40" s="23"/>
      <c r="CSE40" s="23"/>
      <c r="CSF40" s="23"/>
      <c r="CSG40" s="23"/>
      <c r="CSH40" s="23"/>
      <c r="CSI40" s="23"/>
      <c r="CSJ40" s="23"/>
      <c r="CSK40" s="23"/>
      <c r="CSL40" s="23"/>
      <c r="CSM40" s="23"/>
      <c r="CSN40" s="23"/>
      <c r="CSO40" s="23"/>
      <c r="CSP40" s="23"/>
      <c r="CSQ40" s="23"/>
      <c r="CSR40" s="23"/>
      <c r="CSS40" s="23"/>
      <c r="CST40" s="23"/>
      <c r="CSU40" s="23"/>
      <c r="CSV40" s="23"/>
      <c r="CSW40" s="23"/>
      <c r="CSX40" s="23"/>
      <c r="CSY40" s="23"/>
      <c r="CSZ40" s="23"/>
      <c r="CTA40" s="23"/>
      <c r="CTB40" s="23"/>
      <c r="CTC40" s="23"/>
      <c r="CTD40" s="23"/>
      <c r="CTE40" s="23"/>
      <c r="CTF40" s="23"/>
      <c r="CTG40" s="23"/>
      <c r="CTH40" s="23"/>
      <c r="CTI40" s="23"/>
      <c r="CTJ40" s="23"/>
      <c r="CTK40" s="23"/>
      <c r="CTL40" s="23"/>
      <c r="CTM40" s="23"/>
      <c r="CTN40" s="23"/>
      <c r="CTO40" s="23"/>
      <c r="CTP40" s="23"/>
      <c r="CTQ40" s="23"/>
      <c r="CTR40" s="23"/>
      <c r="CTS40" s="23"/>
      <c r="CTT40" s="23"/>
      <c r="CTU40" s="23"/>
      <c r="CTV40" s="23"/>
      <c r="CTW40" s="23"/>
      <c r="CTX40" s="23"/>
      <c r="CTY40" s="23"/>
      <c r="CTZ40" s="23"/>
      <c r="CUA40" s="23"/>
      <c r="CUB40" s="23"/>
      <c r="CUC40" s="23"/>
      <c r="CUD40" s="23"/>
      <c r="CUE40" s="23"/>
      <c r="CUF40" s="23"/>
      <c r="CUG40" s="23"/>
      <c r="CUH40" s="23"/>
      <c r="CUI40" s="23"/>
      <c r="CUJ40" s="23"/>
      <c r="CUK40" s="23"/>
      <c r="CUL40" s="23"/>
      <c r="CUM40" s="23"/>
      <c r="CUN40" s="23"/>
      <c r="CUO40" s="23"/>
      <c r="CUP40" s="23"/>
      <c r="CUQ40" s="23"/>
      <c r="CUR40" s="23"/>
      <c r="CUS40" s="23"/>
      <c r="CUT40" s="23"/>
      <c r="CUU40" s="23"/>
      <c r="CUV40" s="23"/>
      <c r="CUW40" s="23"/>
      <c r="CUX40" s="23"/>
      <c r="CUY40" s="23"/>
      <c r="CUZ40" s="23"/>
      <c r="CVA40" s="23"/>
      <c r="CVB40" s="23"/>
      <c r="CVC40" s="23"/>
      <c r="CVD40" s="23"/>
      <c r="CVE40" s="23"/>
      <c r="CVF40" s="23"/>
      <c r="CVG40" s="23"/>
      <c r="CVH40" s="23"/>
      <c r="CVI40" s="23"/>
      <c r="CVJ40" s="23"/>
      <c r="CVK40" s="23"/>
      <c r="CVL40" s="23"/>
      <c r="CVM40" s="23"/>
      <c r="CVN40" s="23"/>
      <c r="CVO40" s="23"/>
      <c r="CVP40" s="23"/>
      <c r="CVQ40" s="23"/>
      <c r="CVR40" s="23"/>
      <c r="CVS40" s="23"/>
      <c r="CVT40" s="23"/>
      <c r="CVU40" s="23"/>
      <c r="CVV40" s="23"/>
      <c r="CVW40" s="23"/>
      <c r="CVX40" s="23"/>
      <c r="CVY40" s="23"/>
      <c r="CVZ40" s="23"/>
      <c r="CWA40" s="23"/>
      <c r="CWB40" s="23"/>
      <c r="CWC40" s="23"/>
      <c r="CWD40" s="23"/>
      <c r="CWE40" s="23"/>
      <c r="CWF40" s="23"/>
      <c r="CWG40" s="23"/>
      <c r="CWH40" s="23"/>
      <c r="CWI40" s="23"/>
      <c r="CWJ40" s="23"/>
      <c r="CWK40" s="23"/>
      <c r="CWL40" s="23"/>
      <c r="CWM40" s="23"/>
      <c r="CWN40" s="23"/>
      <c r="CWO40" s="23"/>
      <c r="CWP40" s="23"/>
      <c r="CWQ40" s="23"/>
      <c r="CWR40" s="23"/>
      <c r="CWS40" s="23"/>
      <c r="CWT40" s="23"/>
      <c r="CWU40" s="23"/>
      <c r="CWV40" s="23"/>
      <c r="CWW40" s="23"/>
      <c r="CWX40" s="23"/>
      <c r="CWY40" s="23"/>
      <c r="CWZ40" s="23"/>
      <c r="CXA40" s="23"/>
      <c r="CXB40" s="23"/>
      <c r="CXC40" s="23"/>
      <c r="CXD40" s="23"/>
      <c r="CXE40" s="23"/>
      <c r="CXF40" s="23"/>
      <c r="CXG40" s="23"/>
      <c r="CXH40" s="23"/>
      <c r="CXI40" s="23"/>
      <c r="CXJ40" s="23"/>
      <c r="CXK40" s="23"/>
      <c r="CXL40" s="23"/>
      <c r="CXM40" s="23"/>
      <c r="CXN40" s="23"/>
      <c r="CXO40" s="23"/>
      <c r="CXP40" s="23"/>
      <c r="CXQ40" s="23"/>
      <c r="CXR40" s="23"/>
      <c r="CXS40" s="23"/>
      <c r="CXT40" s="23"/>
      <c r="CXU40" s="23"/>
      <c r="CXV40" s="23"/>
      <c r="CXW40" s="23"/>
      <c r="CXX40" s="23"/>
      <c r="CXY40" s="23"/>
      <c r="CXZ40" s="23"/>
      <c r="CYA40" s="23"/>
      <c r="CYB40" s="23"/>
      <c r="CYC40" s="23"/>
      <c r="CYD40" s="23"/>
      <c r="CYE40" s="23"/>
      <c r="CYF40" s="23"/>
      <c r="CYG40" s="23"/>
      <c r="CYH40" s="23"/>
      <c r="CYI40" s="23"/>
      <c r="CYJ40" s="23"/>
      <c r="CYK40" s="23"/>
      <c r="CYL40" s="23"/>
      <c r="CYM40" s="23"/>
      <c r="CYN40" s="23"/>
      <c r="CYO40" s="23"/>
      <c r="CYP40" s="23"/>
      <c r="CYQ40" s="23"/>
      <c r="CYR40" s="23"/>
      <c r="CYS40" s="23"/>
      <c r="CYT40" s="23"/>
      <c r="CYU40" s="23"/>
      <c r="CYV40" s="23"/>
      <c r="CYW40" s="23"/>
      <c r="CYX40" s="23"/>
      <c r="CYY40" s="23"/>
      <c r="CYZ40" s="23"/>
      <c r="CZA40" s="23"/>
      <c r="CZB40" s="23"/>
      <c r="CZC40" s="23"/>
      <c r="CZD40" s="23"/>
      <c r="CZE40" s="23"/>
      <c r="CZF40" s="23"/>
      <c r="CZG40" s="23"/>
      <c r="CZH40" s="23"/>
      <c r="CZI40" s="23"/>
      <c r="CZJ40" s="23"/>
      <c r="CZK40" s="23"/>
      <c r="CZL40" s="23"/>
      <c r="CZM40" s="23"/>
      <c r="CZN40" s="23"/>
      <c r="CZO40" s="23"/>
      <c r="CZP40" s="23"/>
      <c r="CZQ40" s="23"/>
      <c r="CZR40" s="23"/>
      <c r="CZS40" s="23"/>
      <c r="CZT40" s="23"/>
      <c r="CZU40" s="23"/>
      <c r="CZV40" s="23"/>
      <c r="CZW40" s="23"/>
      <c r="CZX40" s="23"/>
      <c r="CZY40" s="23"/>
      <c r="CZZ40" s="23"/>
      <c r="DAA40" s="23"/>
      <c r="DAB40" s="23"/>
      <c r="DAC40" s="23"/>
      <c r="DAD40" s="23"/>
      <c r="DAE40" s="23"/>
      <c r="DAF40" s="23"/>
      <c r="DAG40" s="23"/>
      <c r="DAH40" s="23"/>
      <c r="DAI40" s="23"/>
      <c r="DAJ40" s="23"/>
      <c r="DAK40" s="23"/>
      <c r="DAL40" s="23"/>
      <c r="DAM40" s="23"/>
      <c r="DAN40" s="23"/>
      <c r="DAO40" s="23"/>
      <c r="DAP40" s="23"/>
      <c r="DAQ40" s="23"/>
      <c r="DAR40" s="23"/>
      <c r="DAS40" s="23"/>
      <c r="DAT40" s="23"/>
      <c r="DAU40" s="23"/>
      <c r="DAV40" s="23"/>
      <c r="DAW40" s="23"/>
      <c r="DAX40" s="23"/>
      <c r="DAY40" s="23"/>
      <c r="DAZ40" s="23"/>
      <c r="DBA40" s="23"/>
      <c r="DBB40" s="23"/>
      <c r="DBC40" s="23"/>
      <c r="DBD40" s="23"/>
      <c r="DBE40" s="23"/>
      <c r="DBF40" s="23"/>
      <c r="DBG40" s="23"/>
      <c r="DBH40" s="23"/>
      <c r="DBI40" s="23"/>
      <c r="DBJ40" s="23"/>
      <c r="DBK40" s="23"/>
      <c r="DBL40" s="23"/>
      <c r="DBM40" s="23"/>
      <c r="DBN40" s="23"/>
      <c r="DBO40" s="23"/>
      <c r="DBP40" s="23"/>
      <c r="DBQ40" s="23"/>
      <c r="DBR40" s="23"/>
      <c r="DBS40" s="23"/>
      <c r="DBT40" s="23"/>
      <c r="DBU40" s="23"/>
      <c r="DBV40" s="23"/>
      <c r="DBW40" s="23"/>
      <c r="DBX40" s="23"/>
      <c r="DBY40" s="23"/>
      <c r="DBZ40" s="23"/>
      <c r="DCA40" s="23"/>
      <c r="DCB40" s="23"/>
      <c r="DCC40" s="23"/>
      <c r="DCD40" s="23"/>
      <c r="DCE40" s="23"/>
      <c r="DCF40" s="23"/>
      <c r="DCG40" s="23"/>
      <c r="DCH40" s="23"/>
      <c r="DCI40" s="23"/>
      <c r="DCJ40" s="23"/>
      <c r="DCK40" s="23"/>
      <c r="DCL40" s="23"/>
      <c r="DCM40" s="23"/>
      <c r="DCN40" s="23"/>
      <c r="DCO40" s="23"/>
      <c r="DCP40" s="23"/>
      <c r="DCQ40" s="23"/>
      <c r="DCR40" s="23"/>
      <c r="DCS40" s="23"/>
      <c r="DCT40" s="23"/>
      <c r="DCU40" s="23"/>
      <c r="DCV40" s="23"/>
      <c r="DCW40" s="23"/>
      <c r="DCX40" s="23"/>
      <c r="DCY40" s="23"/>
      <c r="DCZ40" s="23"/>
      <c r="DDA40" s="23"/>
      <c r="DDB40" s="23"/>
      <c r="DDC40" s="23"/>
      <c r="DDD40" s="23"/>
      <c r="DDE40" s="23"/>
      <c r="DDF40" s="23"/>
      <c r="DDG40" s="23"/>
      <c r="DDH40" s="23"/>
      <c r="DDI40" s="23"/>
      <c r="DDJ40" s="23"/>
      <c r="DDK40" s="23"/>
      <c r="DDL40" s="23"/>
      <c r="DDM40" s="23"/>
      <c r="DDN40" s="23"/>
      <c r="DDO40" s="23"/>
      <c r="DDP40" s="23"/>
      <c r="DDQ40" s="23"/>
      <c r="DDR40" s="23"/>
      <c r="DDS40" s="23"/>
      <c r="DDT40" s="23"/>
      <c r="DDU40" s="23"/>
      <c r="DDV40" s="23"/>
      <c r="DDW40" s="23"/>
      <c r="DDX40" s="23"/>
      <c r="DDY40" s="23"/>
      <c r="DDZ40" s="23"/>
      <c r="DEA40" s="23"/>
      <c r="DEB40" s="23"/>
      <c r="DEC40" s="23"/>
      <c r="DED40" s="23"/>
      <c r="DEE40" s="23"/>
      <c r="DEF40" s="23"/>
      <c r="DEG40" s="23"/>
      <c r="DEH40" s="23"/>
      <c r="DEI40" s="23"/>
      <c r="DEJ40" s="23"/>
      <c r="DEK40" s="23"/>
      <c r="DEL40" s="23"/>
      <c r="DEM40" s="23"/>
      <c r="DEN40" s="23"/>
      <c r="DEO40" s="23"/>
      <c r="DEP40" s="23"/>
      <c r="DEQ40" s="23"/>
      <c r="DER40" s="23"/>
      <c r="DES40" s="23"/>
      <c r="DET40" s="23"/>
      <c r="DEU40" s="23"/>
      <c r="DEV40" s="23"/>
      <c r="DEW40" s="23"/>
      <c r="DEX40" s="23"/>
      <c r="DEY40" s="23"/>
      <c r="DEZ40" s="23"/>
      <c r="DFA40" s="23"/>
      <c r="DFB40" s="23"/>
      <c r="DFC40" s="23"/>
      <c r="DFD40" s="23"/>
      <c r="DFE40" s="23"/>
      <c r="DFF40" s="23"/>
      <c r="DFG40" s="23"/>
      <c r="DFH40" s="23"/>
      <c r="DFI40" s="23"/>
      <c r="DFJ40" s="23"/>
      <c r="DFK40" s="23"/>
      <c r="DFL40" s="23"/>
      <c r="DFM40" s="23"/>
      <c r="DFN40" s="23"/>
      <c r="DFO40" s="23"/>
      <c r="DFP40" s="23"/>
      <c r="DFQ40" s="23"/>
      <c r="DFR40" s="23"/>
      <c r="DFS40" s="23"/>
      <c r="DFT40" s="23"/>
      <c r="DFU40" s="23"/>
      <c r="DFV40" s="23"/>
      <c r="DFW40" s="23"/>
      <c r="DFX40" s="23"/>
      <c r="DFY40" s="23"/>
      <c r="DFZ40" s="23"/>
      <c r="DGA40" s="23"/>
      <c r="DGB40" s="23"/>
      <c r="DGC40" s="23"/>
      <c r="DGD40" s="23"/>
      <c r="DGE40" s="23"/>
      <c r="DGF40" s="23"/>
      <c r="DGG40" s="23"/>
      <c r="DGH40" s="23"/>
      <c r="DGI40" s="23"/>
      <c r="DGJ40" s="23"/>
      <c r="DGK40" s="23"/>
      <c r="DGL40" s="23"/>
      <c r="DGM40" s="23"/>
      <c r="DGN40" s="23"/>
      <c r="DGO40" s="23"/>
      <c r="DGP40" s="23"/>
      <c r="DGQ40" s="23"/>
      <c r="DGR40" s="23"/>
      <c r="DGS40" s="23"/>
      <c r="DGT40" s="23"/>
      <c r="DGU40" s="23"/>
      <c r="DGV40" s="23"/>
      <c r="DGW40" s="23"/>
      <c r="DGX40" s="23"/>
      <c r="DGY40" s="23"/>
      <c r="DGZ40" s="23"/>
      <c r="DHA40" s="23"/>
      <c r="DHB40" s="23"/>
      <c r="DHC40" s="23"/>
      <c r="DHD40" s="23"/>
      <c r="DHE40" s="23"/>
      <c r="DHF40" s="23"/>
      <c r="DHG40" s="23"/>
      <c r="DHH40" s="23"/>
      <c r="DHI40" s="23"/>
      <c r="DHJ40" s="23"/>
      <c r="DHK40" s="23"/>
      <c r="DHL40" s="23"/>
      <c r="DHM40" s="23"/>
      <c r="DHN40" s="23"/>
      <c r="DHO40" s="23"/>
      <c r="DHP40" s="23"/>
      <c r="DHQ40" s="23"/>
      <c r="DHR40" s="23"/>
      <c r="DHS40" s="23"/>
      <c r="DHT40" s="23"/>
      <c r="DHU40" s="23"/>
      <c r="DHV40" s="23"/>
      <c r="DHW40" s="23"/>
      <c r="DHX40" s="23"/>
      <c r="DHY40" s="23"/>
      <c r="DHZ40" s="23"/>
      <c r="DIA40" s="23"/>
      <c r="DIB40" s="23"/>
      <c r="DIC40" s="23"/>
      <c r="DID40" s="23"/>
      <c r="DIE40" s="23"/>
      <c r="DIF40" s="23"/>
      <c r="DIG40" s="23"/>
      <c r="DIH40" s="23"/>
      <c r="DII40" s="23"/>
      <c r="DIJ40" s="23"/>
      <c r="DIK40" s="23"/>
      <c r="DIL40" s="23"/>
      <c r="DIM40" s="23"/>
      <c r="DIN40" s="23"/>
      <c r="DIO40" s="23"/>
      <c r="DIP40" s="23"/>
      <c r="DIQ40" s="23"/>
      <c r="DIR40" s="23"/>
      <c r="DIS40" s="23"/>
      <c r="DIT40" s="23"/>
      <c r="DIU40" s="23"/>
      <c r="DIV40" s="23"/>
      <c r="DIW40" s="23"/>
      <c r="DIX40" s="23"/>
      <c r="DIY40" s="23"/>
      <c r="DIZ40" s="23"/>
      <c r="DJA40" s="23"/>
      <c r="DJB40" s="23"/>
      <c r="DJC40" s="23"/>
      <c r="DJD40" s="23"/>
      <c r="DJE40" s="23"/>
      <c r="DJF40" s="23"/>
      <c r="DJG40" s="23"/>
      <c r="DJH40" s="23"/>
      <c r="DJI40" s="23"/>
      <c r="DJJ40" s="23"/>
      <c r="DJK40" s="23"/>
      <c r="DJL40" s="23"/>
      <c r="DJM40" s="23"/>
      <c r="DJN40" s="23"/>
      <c r="DJO40" s="23"/>
      <c r="DJP40" s="23"/>
      <c r="DJQ40" s="23"/>
      <c r="DJR40" s="23"/>
      <c r="DJS40" s="23"/>
      <c r="DJT40" s="23"/>
      <c r="DJU40" s="23"/>
      <c r="DJV40" s="23"/>
      <c r="DJW40" s="23"/>
      <c r="DJX40" s="23"/>
      <c r="DJY40" s="23"/>
      <c r="DJZ40" s="23"/>
      <c r="DKA40" s="23"/>
      <c r="DKB40" s="23"/>
      <c r="DKC40" s="23"/>
      <c r="DKD40" s="23"/>
      <c r="DKE40" s="23"/>
      <c r="DKF40" s="23"/>
      <c r="DKG40" s="23"/>
      <c r="DKH40" s="23"/>
      <c r="DKI40" s="23"/>
      <c r="DKJ40" s="23"/>
      <c r="DKK40" s="23"/>
      <c r="DKL40" s="23"/>
      <c r="DKM40" s="23"/>
      <c r="DKN40" s="23"/>
      <c r="DKO40" s="23"/>
      <c r="DKP40" s="23"/>
      <c r="DKQ40" s="23"/>
      <c r="DKR40" s="23"/>
      <c r="DKS40" s="23"/>
      <c r="DKT40" s="23"/>
      <c r="DKU40" s="23"/>
      <c r="DKV40" s="23"/>
      <c r="DKW40" s="23"/>
      <c r="DKX40" s="23"/>
      <c r="DKY40" s="23"/>
      <c r="DKZ40" s="23"/>
      <c r="DLA40" s="23"/>
      <c r="DLB40" s="23"/>
      <c r="DLC40" s="23"/>
      <c r="DLD40" s="23"/>
      <c r="DLE40" s="23"/>
      <c r="DLF40" s="23"/>
      <c r="DLG40" s="23"/>
      <c r="DLH40" s="23"/>
      <c r="DLI40" s="23"/>
      <c r="DLJ40" s="23"/>
      <c r="DLK40" s="23"/>
      <c r="DLL40" s="23"/>
      <c r="DLM40" s="23"/>
      <c r="DLN40" s="23"/>
      <c r="DLO40" s="23"/>
      <c r="DLP40" s="23"/>
      <c r="DLQ40" s="23"/>
      <c r="DLR40" s="23"/>
      <c r="DLS40" s="23"/>
      <c r="DLT40" s="23"/>
      <c r="DLU40" s="23"/>
      <c r="DLV40" s="23"/>
      <c r="DLW40" s="23"/>
      <c r="DLX40" s="23"/>
      <c r="DLY40" s="23"/>
      <c r="DLZ40" s="23"/>
      <c r="DMA40" s="23"/>
      <c r="DMB40" s="23"/>
      <c r="DMC40" s="23"/>
      <c r="DMD40" s="23"/>
      <c r="DME40" s="23"/>
      <c r="DMF40" s="23"/>
      <c r="DMG40" s="23"/>
      <c r="DMH40" s="23"/>
      <c r="DMI40" s="23"/>
      <c r="DMJ40" s="23"/>
      <c r="DMK40" s="23"/>
      <c r="DML40" s="23"/>
      <c r="DMM40" s="23"/>
      <c r="DMN40" s="23"/>
      <c r="DMO40" s="23"/>
      <c r="DMP40" s="23"/>
      <c r="DMQ40" s="23"/>
      <c r="DMR40" s="23"/>
      <c r="DMS40" s="23"/>
      <c r="DMT40" s="23"/>
      <c r="DMU40" s="23"/>
      <c r="DMV40" s="23"/>
      <c r="DMW40" s="23"/>
      <c r="DMX40" s="23"/>
      <c r="DMY40" s="23"/>
      <c r="DMZ40" s="23"/>
      <c r="DNA40" s="23"/>
      <c r="DNB40" s="23"/>
      <c r="DNC40" s="23"/>
      <c r="DND40" s="23"/>
      <c r="DNE40" s="23"/>
      <c r="DNF40" s="23"/>
      <c r="DNG40" s="23"/>
      <c r="DNH40" s="23"/>
      <c r="DNI40" s="23"/>
      <c r="DNJ40" s="23"/>
      <c r="DNK40" s="23"/>
      <c r="DNL40" s="23"/>
      <c r="DNM40" s="23"/>
      <c r="DNN40" s="23"/>
      <c r="DNO40" s="23"/>
      <c r="DNP40" s="23"/>
      <c r="DNQ40" s="23"/>
      <c r="DNR40" s="23"/>
      <c r="DNS40" s="23"/>
      <c r="DNT40" s="23"/>
      <c r="DNU40" s="23"/>
      <c r="DNV40" s="23"/>
      <c r="DNW40" s="23"/>
      <c r="DNX40" s="23"/>
      <c r="DNY40" s="23"/>
      <c r="DNZ40" s="23"/>
      <c r="DOA40" s="23"/>
      <c r="DOB40" s="23"/>
      <c r="DOC40" s="23"/>
      <c r="DOD40" s="23"/>
      <c r="DOE40" s="23"/>
      <c r="DOF40" s="23"/>
      <c r="DOG40" s="23"/>
      <c r="DOH40" s="23"/>
      <c r="DOI40" s="23"/>
      <c r="DOJ40" s="23"/>
      <c r="DOK40" s="23"/>
      <c r="DOL40" s="23"/>
      <c r="DOM40" s="23"/>
      <c r="DON40" s="23"/>
      <c r="DOO40" s="23"/>
      <c r="DOP40" s="23"/>
      <c r="DOQ40" s="23"/>
      <c r="DOR40" s="23"/>
      <c r="DOS40" s="23"/>
      <c r="DOT40" s="23"/>
      <c r="DOU40" s="23"/>
      <c r="DOV40" s="23"/>
      <c r="DOW40" s="23"/>
      <c r="DOX40" s="23"/>
      <c r="DOY40" s="23"/>
      <c r="DOZ40" s="23"/>
      <c r="DPA40" s="23"/>
      <c r="DPB40" s="23"/>
      <c r="DPC40" s="23"/>
      <c r="DPD40" s="23"/>
      <c r="DPE40" s="23"/>
      <c r="DPF40" s="23"/>
      <c r="DPG40" s="23"/>
      <c r="DPH40" s="23"/>
      <c r="DPI40" s="23"/>
      <c r="DPJ40" s="23"/>
      <c r="DPK40" s="23"/>
      <c r="DPL40" s="23"/>
      <c r="DPM40" s="23"/>
      <c r="DPN40" s="23"/>
      <c r="DPO40" s="23"/>
      <c r="DPP40" s="23"/>
      <c r="DPQ40" s="23"/>
      <c r="DPR40" s="23"/>
      <c r="DPS40" s="23"/>
      <c r="DPT40" s="23"/>
      <c r="DPU40" s="23"/>
      <c r="DPV40" s="23"/>
      <c r="DPW40" s="23"/>
      <c r="DPX40" s="23"/>
      <c r="DPY40" s="23"/>
      <c r="DPZ40" s="23"/>
      <c r="DQA40" s="23"/>
      <c r="DQB40" s="23"/>
      <c r="DQC40" s="23"/>
      <c r="DQD40" s="23"/>
      <c r="DQE40" s="23"/>
      <c r="DQF40" s="23"/>
      <c r="DQG40" s="23"/>
      <c r="DQH40" s="23"/>
      <c r="DQI40" s="23"/>
      <c r="DQJ40" s="23"/>
      <c r="DQK40" s="23"/>
      <c r="DQL40" s="23"/>
      <c r="DQM40" s="23"/>
      <c r="DQN40" s="23"/>
      <c r="DQO40" s="23"/>
      <c r="DQP40" s="23"/>
      <c r="DQQ40" s="23"/>
      <c r="DQR40" s="23"/>
      <c r="DQS40" s="23"/>
      <c r="DQT40" s="23"/>
      <c r="DQU40" s="23"/>
      <c r="DQV40" s="23"/>
      <c r="DQW40" s="23"/>
      <c r="DQX40" s="23"/>
      <c r="DQY40" s="23"/>
      <c r="DQZ40" s="23"/>
      <c r="DRA40" s="23"/>
      <c r="DRB40" s="23"/>
      <c r="DRC40" s="23"/>
      <c r="DRD40" s="23"/>
      <c r="DRE40" s="23"/>
      <c r="DRF40" s="23"/>
      <c r="DRG40" s="23"/>
      <c r="DRH40" s="23"/>
      <c r="DRI40" s="23"/>
      <c r="DRJ40" s="23"/>
      <c r="DRK40" s="23"/>
      <c r="DRL40" s="23"/>
      <c r="DRM40" s="23"/>
      <c r="DRN40" s="23"/>
      <c r="DRO40" s="23"/>
      <c r="DRP40" s="23"/>
      <c r="DRQ40" s="23"/>
      <c r="DRR40" s="23"/>
      <c r="DRS40" s="23"/>
      <c r="DRT40" s="23"/>
      <c r="DRU40" s="23"/>
      <c r="DRV40" s="23"/>
      <c r="DRW40" s="23"/>
      <c r="DRX40" s="23"/>
      <c r="DRY40" s="23"/>
      <c r="DRZ40" s="23"/>
      <c r="DSA40" s="23"/>
      <c r="DSB40" s="23"/>
      <c r="DSC40" s="23"/>
      <c r="DSD40" s="23"/>
      <c r="DSE40" s="23"/>
      <c r="DSF40" s="23"/>
      <c r="DSG40" s="23"/>
      <c r="DSH40" s="23"/>
      <c r="DSI40" s="23"/>
      <c r="DSJ40" s="23"/>
      <c r="DSK40" s="23"/>
      <c r="DSL40" s="23"/>
      <c r="DSM40" s="23"/>
      <c r="DSN40" s="23"/>
      <c r="DSO40" s="23"/>
      <c r="DSP40" s="23"/>
      <c r="DSQ40" s="23"/>
      <c r="DSR40" s="23"/>
      <c r="DSS40" s="23"/>
      <c r="DST40" s="23"/>
      <c r="DSU40" s="23"/>
      <c r="DSV40" s="23"/>
      <c r="DSW40" s="23"/>
      <c r="DSX40" s="23"/>
      <c r="DSY40" s="23"/>
      <c r="DSZ40" s="23"/>
      <c r="DTA40" s="23"/>
      <c r="DTB40" s="23"/>
      <c r="DTC40" s="23"/>
      <c r="DTD40" s="23"/>
      <c r="DTE40" s="23"/>
      <c r="DTF40" s="23"/>
      <c r="DTG40" s="23"/>
      <c r="DTH40" s="23"/>
      <c r="DTI40" s="23"/>
      <c r="DTJ40" s="23"/>
      <c r="DTK40" s="23"/>
      <c r="DTL40" s="23"/>
      <c r="DTM40" s="23"/>
      <c r="DTN40" s="23"/>
      <c r="DTO40" s="23"/>
      <c r="DTP40" s="23"/>
      <c r="DTQ40" s="23"/>
      <c r="DTR40" s="23"/>
      <c r="DTS40" s="23"/>
      <c r="DTT40" s="23"/>
      <c r="DTU40" s="23"/>
      <c r="DTV40" s="23"/>
      <c r="DTW40" s="23"/>
      <c r="DTX40" s="23"/>
      <c r="DTY40" s="23"/>
      <c r="DTZ40" s="23"/>
      <c r="DUA40" s="23"/>
      <c r="DUB40" s="23"/>
      <c r="DUC40" s="23"/>
      <c r="DUD40" s="23"/>
      <c r="DUE40" s="23"/>
      <c r="DUF40" s="23"/>
      <c r="DUG40" s="23"/>
      <c r="DUH40" s="23"/>
      <c r="DUI40" s="23"/>
      <c r="DUJ40" s="23"/>
      <c r="DUK40" s="23"/>
      <c r="DUL40" s="23"/>
      <c r="DUM40" s="23"/>
      <c r="DUN40" s="23"/>
      <c r="DUO40" s="23"/>
      <c r="DUP40" s="23"/>
      <c r="DUQ40" s="23"/>
      <c r="DUR40" s="23"/>
      <c r="DUS40" s="23"/>
      <c r="DUT40" s="23"/>
      <c r="DUU40" s="23"/>
      <c r="DUV40" s="23"/>
      <c r="DUW40" s="23"/>
      <c r="DUX40" s="23"/>
      <c r="DUY40" s="23"/>
      <c r="DUZ40" s="23"/>
      <c r="DVA40" s="23"/>
      <c r="DVB40" s="23"/>
      <c r="DVC40" s="23"/>
      <c r="DVD40" s="23"/>
      <c r="DVE40" s="23"/>
      <c r="DVF40" s="23"/>
      <c r="DVG40" s="23"/>
      <c r="DVH40" s="23"/>
      <c r="DVI40" s="23"/>
      <c r="DVJ40" s="23"/>
      <c r="DVK40" s="23"/>
      <c r="DVL40" s="23"/>
      <c r="DVM40" s="23"/>
      <c r="DVN40" s="23"/>
      <c r="DVO40" s="23"/>
      <c r="DVP40" s="23"/>
      <c r="DVQ40" s="23"/>
      <c r="DVR40" s="23"/>
      <c r="DVS40" s="23"/>
      <c r="DVT40" s="23"/>
      <c r="DVU40" s="23"/>
      <c r="DVV40" s="23"/>
      <c r="DVW40" s="23"/>
      <c r="DVX40" s="23"/>
      <c r="DVY40" s="23"/>
      <c r="DVZ40" s="23"/>
      <c r="DWA40" s="23"/>
      <c r="DWB40" s="23"/>
      <c r="DWC40" s="23"/>
      <c r="DWD40" s="23"/>
      <c r="DWE40" s="23"/>
      <c r="DWF40" s="23"/>
      <c r="DWG40" s="23"/>
      <c r="DWH40" s="23"/>
      <c r="DWI40" s="23"/>
      <c r="DWJ40" s="23"/>
      <c r="DWK40" s="23"/>
      <c r="DWL40" s="23"/>
      <c r="DWM40" s="23"/>
      <c r="DWN40" s="23"/>
      <c r="DWO40" s="23"/>
      <c r="DWP40" s="23"/>
      <c r="DWQ40" s="23"/>
      <c r="DWR40" s="23"/>
      <c r="DWS40" s="23"/>
      <c r="DWT40" s="23"/>
      <c r="DWU40" s="23"/>
      <c r="DWV40" s="23"/>
      <c r="DWW40" s="23"/>
      <c r="DWX40" s="23"/>
      <c r="DWY40" s="23"/>
      <c r="DWZ40" s="23"/>
      <c r="DXA40" s="23"/>
      <c r="DXB40" s="23"/>
      <c r="DXC40" s="23"/>
      <c r="DXD40" s="23"/>
      <c r="DXE40" s="23"/>
      <c r="DXF40" s="23"/>
      <c r="DXG40" s="23"/>
      <c r="DXH40" s="23"/>
      <c r="DXI40" s="23"/>
      <c r="DXJ40" s="23"/>
      <c r="DXK40" s="23"/>
      <c r="DXL40" s="23"/>
      <c r="DXM40" s="23"/>
      <c r="DXN40" s="23"/>
      <c r="DXO40" s="23"/>
      <c r="DXP40" s="23"/>
      <c r="DXQ40" s="23"/>
      <c r="DXR40" s="23"/>
      <c r="DXS40" s="23"/>
      <c r="DXT40" s="23"/>
      <c r="DXU40" s="23"/>
      <c r="DXV40" s="23"/>
      <c r="DXW40" s="23"/>
      <c r="DXX40" s="23"/>
      <c r="DXY40" s="23"/>
      <c r="DXZ40" s="23"/>
      <c r="DYA40" s="23"/>
      <c r="DYB40" s="23"/>
      <c r="DYC40" s="23"/>
      <c r="DYD40" s="23"/>
      <c r="DYE40" s="23"/>
      <c r="DYF40" s="23"/>
      <c r="DYG40" s="23"/>
      <c r="DYH40" s="23"/>
      <c r="DYI40" s="23"/>
      <c r="DYJ40" s="23"/>
      <c r="DYK40" s="23"/>
      <c r="DYL40" s="23"/>
      <c r="DYM40" s="23"/>
      <c r="DYN40" s="23"/>
      <c r="DYO40" s="23"/>
      <c r="DYP40" s="23"/>
      <c r="DYQ40" s="23"/>
      <c r="DYR40" s="23"/>
      <c r="DYS40" s="23"/>
      <c r="DYT40" s="23"/>
      <c r="DYU40" s="23"/>
      <c r="DYV40" s="23"/>
      <c r="DYW40" s="23"/>
      <c r="DYX40" s="23"/>
      <c r="DYY40" s="23"/>
      <c r="DYZ40" s="23"/>
      <c r="DZA40" s="23"/>
      <c r="DZB40" s="23"/>
      <c r="DZC40" s="23"/>
      <c r="DZD40" s="23"/>
      <c r="DZE40" s="23"/>
      <c r="DZF40" s="23"/>
      <c r="DZG40" s="23"/>
      <c r="DZH40" s="23"/>
      <c r="DZI40" s="23"/>
      <c r="DZJ40" s="23"/>
      <c r="DZK40" s="23"/>
      <c r="DZL40" s="23"/>
      <c r="DZM40" s="23"/>
      <c r="DZN40" s="23"/>
      <c r="DZO40" s="23"/>
      <c r="DZP40" s="23"/>
      <c r="DZQ40" s="23"/>
      <c r="DZR40" s="23"/>
      <c r="DZS40" s="23"/>
      <c r="DZT40" s="23"/>
      <c r="DZU40" s="23"/>
      <c r="DZV40" s="23"/>
      <c r="DZW40" s="23"/>
      <c r="DZX40" s="23"/>
      <c r="DZY40" s="23"/>
      <c r="DZZ40" s="23"/>
      <c r="EAA40" s="23"/>
      <c r="EAB40" s="23"/>
      <c r="EAC40" s="23"/>
      <c r="EAD40" s="23"/>
      <c r="EAE40" s="23"/>
      <c r="EAF40" s="23"/>
      <c r="EAG40" s="23"/>
      <c r="EAH40" s="23"/>
      <c r="EAI40" s="23"/>
      <c r="EAJ40" s="23"/>
      <c r="EAK40" s="23"/>
      <c r="EAL40" s="23"/>
      <c r="EAM40" s="23"/>
      <c r="EAN40" s="23"/>
      <c r="EAO40" s="23"/>
      <c r="EAP40" s="23"/>
      <c r="EAQ40" s="23"/>
      <c r="EAR40" s="23"/>
      <c r="EAS40" s="23"/>
      <c r="EAT40" s="23"/>
      <c r="EAU40" s="23"/>
      <c r="EAV40" s="23"/>
      <c r="EAW40" s="23"/>
      <c r="EAX40" s="23"/>
      <c r="EAY40" s="23"/>
      <c r="EAZ40" s="23"/>
      <c r="EBA40" s="23"/>
      <c r="EBB40" s="23"/>
      <c r="EBC40" s="23"/>
      <c r="EBD40" s="23"/>
      <c r="EBE40" s="23"/>
      <c r="EBF40" s="23"/>
      <c r="EBG40" s="23"/>
      <c r="EBH40" s="23"/>
      <c r="EBI40" s="23"/>
      <c r="EBJ40" s="23"/>
      <c r="EBK40" s="23"/>
      <c r="EBL40" s="23"/>
      <c r="EBM40" s="23"/>
      <c r="EBN40" s="23"/>
      <c r="EBO40" s="23"/>
      <c r="EBP40" s="23"/>
      <c r="EBQ40" s="23"/>
      <c r="EBR40" s="23"/>
      <c r="EBS40" s="23"/>
      <c r="EBT40" s="23"/>
      <c r="EBU40" s="23"/>
      <c r="EBV40" s="23"/>
      <c r="EBW40" s="23"/>
      <c r="EBX40" s="23"/>
      <c r="EBY40" s="23"/>
      <c r="EBZ40" s="23"/>
      <c r="ECA40" s="23"/>
      <c r="ECB40" s="23"/>
      <c r="ECC40" s="23"/>
      <c r="ECD40" s="23"/>
      <c r="ECE40" s="23"/>
      <c r="ECF40" s="23"/>
      <c r="ECG40" s="23"/>
      <c r="ECH40" s="23"/>
      <c r="ECI40" s="23"/>
      <c r="ECJ40" s="23"/>
      <c r="ECK40" s="23"/>
      <c r="ECL40" s="23"/>
      <c r="ECM40" s="23"/>
      <c r="ECN40" s="23"/>
      <c r="ECO40" s="23"/>
      <c r="ECP40" s="23"/>
      <c r="ECQ40" s="23"/>
      <c r="ECR40" s="23"/>
      <c r="ECS40" s="23"/>
      <c r="ECT40" s="23"/>
      <c r="ECU40" s="23"/>
      <c r="ECV40" s="23"/>
      <c r="ECW40" s="23"/>
      <c r="ECX40" s="23"/>
      <c r="ECY40" s="23"/>
      <c r="ECZ40" s="23"/>
      <c r="EDA40" s="23"/>
      <c r="EDB40" s="23"/>
      <c r="EDC40" s="23"/>
      <c r="EDD40" s="23"/>
      <c r="EDE40" s="23"/>
      <c r="EDF40" s="23"/>
      <c r="EDG40" s="23"/>
      <c r="EDH40" s="23"/>
      <c r="EDI40" s="23"/>
      <c r="EDJ40" s="23"/>
      <c r="EDK40" s="23"/>
      <c r="EDL40" s="23"/>
      <c r="EDM40" s="23"/>
      <c r="EDN40" s="23"/>
      <c r="EDO40" s="23"/>
      <c r="EDP40" s="23"/>
      <c r="EDQ40" s="23"/>
      <c r="EDR40" s="23"/>
      <c r="EDS40" s="23"/>
      <c r="EDT40" s="23"/>
      <c r="EDU40" s="23"/>
      <c r="EDV40" s="23"/>
      <c r="EDW40" s="23"/>
      <c r="EDX40" s="23"/>
      <c r="EDY40" s="23"/>
      <c r="EDZ40" s="23"/>
      <c r="EEA40" s="23"/>
      <c r="EEB40" s="23"/>
      <c r="EEC40" s="23"/>
      <c r="EED40" s="23"/>
      <c r="EEE40" s="23"/>
      <c r="EEF40" s="23"/>
      <c r="EEG40" s="23"/>
      <c r="EEH40" s="23"/>
      <c r="EEI40" s="23"/>
      <c r="EEJ40" s="23"/>
      <c r="EEK40" s="23"/>
      <c r="EEL40" s="23"/>
      <c r="EEM40" s="23"/>
      <c r="EEN40" s="23"/>
      <c r="EEO40" s="23"/>
      <c r="EEP40" s="23"/>
      <c r="EEQ40" s="23"/>
      <c r="EER40" s="23"/>
      <c r="EES40" s="23"/>
      <c r="EET40" s="23"/>
      <c r="EEU40" s="23"/>
      <c r="EEV40" s="23"/>
      <c r="EEW40" s="23"/>
      <c r="EEX40" s="23"/>
      <c r="EEY40" s="23"/>
      <c r="EEZ40" s="23"/>
      <c r="EFA40" s="23"/>
      <c r="EFB40" s="23"/>
      <c r="EFC40" s="23"/>
      <c r="EFD40" s="23"/>
      <c r="EFE40" s="23"/>
      <c r="EFF40" s="23"/>
      <c r="EFG40" s="23"/>
      <c r="EFH40" s="23"/>
      <c r="EFI40" s="23"/>
      <c r="EFJ40" s="23"/>
      <c r="EFK40" s="23"/>
      <c r="EFL40" s="23"/>
      <c r="EFM40" s="23"/>
      <c r="EFN40" s="23"/>
      <c r="EFO40" s="23"/>
      <c r="EFP40" s="23"/>
      <c r="EFQ40" s="23"/>
      <c r="EFR40" s="23"/>
      <c r="EFS40" s="23"/>
      <c r="EFT40" s="23"/>
      <c r="EFU40" s="23"/>
      <c r="EFV40" s="23"/>
      <c r="EFW40" s="23"/>
      <c r="EFX40" s="23"/>
      <c r="EFY40" s="23"/>
      <c r="EFZ40" s="23"/>
      <c r="EGA40" s="23"/>
      <c r="EGB40" s="23"/>
      <c r="EGC40" s="23"/>
      <c r="EGD40" s="23"/>
      <c r="EGE40" s="23"/>
      <c r="EGF40" s="23"/>
      <c r="EGG40" s="23"/>
      <c r="EGH40" s="23"/>
      <c r="EGI40" s="23"/>
      <c r="EGJ40" s="23"/>
      <c r="EGK40" s="23"/>
      <c r="EGL40" s="23"/>
      <c r="EGM40" s="23"/>
      <c r="EGN40" s="23"/>
      <c r="EGO40" s="23"/>
      <c r="EGP40" s="23"/>
      <c r="EGQ40" s="23"/>
      <c r="EGR40" s="23"/>
      <c r="EGS40" s="23"/>
      <c r="EGT40" s="23"/>
      <c r="EGU40" s="23"/>
      <c r="EGV40" s="23"/>
      <c r="EGW40" s="23"/>
      <c r="EGX40" s="23"/>
      <c r="EGY40" s="23"/>
      <c r="EGZ40" s="23"/>
      <c r="EHA40" s="23"/>
      <c r="EHB40" s="23"/>
      <c r="EHC40" s="23"/>
      <c r="EHD40" s="23"/>
      <c r="EHE40" s="23"/>
      <c r="EHF40" s="23"/>
      <c r="EHG40" s="23"/>
      <c r="EHH40" s="23"/>
      <c r="EHI40" s="23"/>
      <c r="EHJ40" s="23"/>
      <c r="EHK40" s="23"/>
      <c r="EHL40" s="23"/>
      <c r="EHM40" s="23"/>
      <c r="EHN40" s="23"/>
      <c r="EHO40" s="23"/>
      <c r="EHP40" s="23"/>
      <c r="EHQ40" s="23"/>
      <c r="EHR40" s="23"/>
      <c r="EHS40" s="23"/>
      <c r="EHT40" s="23"/>
      <c r="EHU40" s="23"/>
      <c r="EHV40" s="23"/>
      <c r="EHW40" s="23"/>
      <c r="EHX40" s="23"/>
      <c r="EHY40" s="23"/>
      <c r="EHZ40" s="23"/>
      <c r="EIA40" s="23"/>
      <c r="EIB40" s="23"/>
      <c r="EIC40" s="23"/>
      <c r="EID40" s="23"/>
      <c r="EIE40" s="23"/>
      <c r="EIF40" s="23"/>
      <c r="EIG40" s="23"/>
      <c r="EIH40" s="23"/>
      <c r="EII40" s="23"/>
      <c r="EIJ40" s="23"/>
      <c r="EIK40" s="23"/>
      <c r="EIL40" s="23"/>
      <c r="EIM40" s="23"/>
      <c r="EIN40" s="23"/>
      <c r="EIO40" s="23"/>
      <c r="EIP40" s="23"/>
      <c r="EIQ40" s="23"/>
      <c r="EIR40" s="23"/>
      <c r="EIS40" s="23"/>
      <c r="EIT40" s="23"/>
      <c r="EIU40" s="23"/>
      <c r="EIV40" s="23"/>
      <c r="EIW40" s="23"/>
      <c r="EIX40" s="23"/>
      <c r="EIY40" s="23"/>
      <c r="EIZ40" s="23"/>
      <c r="EJA40" s="23"/>
      <c r="EJB40" s="23"/>
      <c r="EJC40" s="23"/>
      <c r="EJD40" s="23"/>
      <c r="EJE40" s="23"/>
      <c r="EJF40" s="23"/>
      <c r="EJG40" s="23"/>
      <c r="EJH40" s="23"/>
      <c r="EJI40" s="23"/>
      <c r="EJJ40" s="23"/>
      <c r="EJK40" s="23"/>
      <c r="EJL40" s="23"/>
      <c r="EJM40" s="23"/>
      <c r="EJN40" s="23"/>
      <c r="EJO40" s="23"/>
      <c r="EJP40" s="23"/>
      <c r="EJQ40" s="23"/>
      <c r="EJR40" s="23"/>
      <c r="EJS40" s="23"/>
      <c r="EJT40" s="23"/>
      <c r="EJU40" s="23"/>
      <c r="EJV40" s="23"/>
      <c r="EJW40" s="23"/>
      <c r="EJX40" s="23"/>
      <c r="EJY40" s="23"/>
      <c r="EJZ40" s="23"/>
      <c r="EKA40" s="23"/>
      <c r="EKB40" s="23"/>
      <c r="EKC40" s="23"/>
      <c r="EKD40" s="23"/>
      <c r="EKE40" s="23"/>
      <c r="EKF40" s="23"/>
      <c r="EKG40" s="23"/>
      <c r="EKH40" s="23"/>
      <c r="EKI40" s="23"/>
      <c r="EKJ40" s="23"/>
      <c r="EKK40" s="23"/>
      <c r="EKL40" s="23"/>
      <c r="EKM40" s="23"/>
      <c r="EKN40" s="23"/>
      <c r="EKO40" s="23"/>
      <c r="EKP40" s="23"/>
      <c r="EKQ40" s="23"/>
      <c r="EKR40" s="23"/>
      <c r="EKS40" s="23"/>
      <c r="EKT40" s="23"/>
      <c r="EKU40" s="23"/>
      <c r="EKV40" s="23"/>
      <c r="EKW40" s="23"/>
      <c r="EKX40" s="23"/>
      <c r="EKY40" s="23"/>
      <c r="EKZ40" s="23"/>
      <c r="ELA40" s="23"/>
      <c r="ELB40" s="23"/>
      <c r="ELC40" s="23"/>
      <c r="ELD40" s="23"/>
      <c r="ELE40" s="23"/>
      <c r="ELF40" s="23"/>
      <c r="ELG40" s="23"/>
      <c r="ELH40" s="23"/>
      <c r="ELI40" s="23"/>
      <c r="ELJ40" s="23"/>
      <c r="ELK40" s="23"/>
      <c r="ELL40" s="23"/>
      <c r="ELM40" s="23"/>
      <c r="ELN40" s="23"/>
      <c r="ELO40" s="23"/>
      <c r="ELP40" s="23"/>
      <c r="ELQ40" s="23"/>
      <c r="ELR40" s="23"/>
      <c r="ELS40" s="23"/>
      <c r="ELT40" s="23"/>
      <c r="ELU40" s="23"/>
      <c r="ELV40" s="23"/>
      <c r="ELW40" s="23"/>
      <c r="ELX40" s="23"/>
      <c r="ELY40" s="23"/>
      <c r="ELZ40" s="23"/>
      <c r="EMA40" s="23"/>
      <c r="EMB40" s="23"/>
      <c r="EMC40" s="23"/>
      <c r="EMD40" s="23"/>
      <c r="EME40" s="23"/>
      <c r="EMF40" s="23"/>
      <c r="EMG40" s="23"/>
      <c r="EMH40" s="23"/>
      <c r="EMI40" s="23"/>
      <c r="EMJ40" s="23"/>
      <c r="EMK40" s="23"/>
      <c r="EML40" s="23"/>
      <c r="EMM40" s="23"/>
      <c r="EMN40" s="23"/>
      <c r="EMO40" s="23"/>
      <c r="EMP40" s="23"/>
      <c r="EMQ40" s="23"/>
      <c r="EMR40" s="23"/>
      <c r="EMS40" s="23"/>
      <c r="EMT40" s="23"/>
      <c r="EMU40" s="23"/>
      <c r="EMV40" s="23"/>
      <c r="EMW40" s="23"/>
      <c r="EMX40" s="23"/>
      <c r="EMY40" s="23"/>
      <c r="EMZ40" s="23"/>
      <c r="ENA40" s="23"/>
      <c r="ENB40" s="23"/>
      <c r="ENC40" s="23"/>
      <c r="END40" s="23"/>
      <c r="ENE40" s="23"/>
      <c r="ENF40" s="23"/>
      <c r="ENG40" s="23"/>
      <c r="ENH40" s="23"/>
      <c r="ENI40" s="23"/>
      <c r="ENJ40" s="23"/>
      <c r="ENK40" s="23"/>
      <c r="ENL40" s="23"/>
      <c r="ENM40" s="23"/>
      <c r="ENN40" s="23"/>
      <c r="ENO40" s="23"/>
      <c r="ENP40" s="23"/>
      <c r="ENQ40" s="23"/>
      <c r="ENR40" s="23"/>
      <c r="ENS40" s="23"/>
      <c r="ENT40" s="23"/>
      <c r="ENU40" s="23"/>
      <c r="ENV40" s="23"/>
      <c r="ENW40" s="23"/>
      <c r="ENX40" s="23"/>
      <c r="ENY40" s="23"/>
      <c r="ENZ40" s="23"/>
      <c r="EOA40" s="23"/>
      <c r="EOB40" s="23"/>
      <c r="EOC40" s="23"/>
      <c r="EOD40" s="23"/>
      <c r="EOE40" s="23"/>
      <c r="EOF40" s="23"/>
      <c r="EOG40" s="23"/>
      <c r="EOH40" s="23"/>
      <c r="EOI40" s="23"/>
      <c r="EOJ40" s="23"/>
      <c r="EOK40" s="23"/>
      <c r="EOL40" s="23"/>
      <c r="EOM40" s="23"/>
      <c r="EON40" s="23"/>
      <c r="EOO40" s="23"/>
      <c r="EOP40" s="23"/>
      <c r="EOQ40" s="23"/>
      <c r="EOR40" s="23"/>
      <c r="EOS40" s="23"/>
      <c r="EOT40" s="23"/>
      <c r="EOU40" s="23"/>
      <c r="EOV40" s="23"/>
      <c r="EOW40" s="23"/>
      <c r="EOX40" s="23"/>
      <c r="EOY40" s="23"/>
      <c r="EOZ40" s="23"/>
      <c r="EPA40" s="23"/>
      <c r="EPB40" s="23"/>
      <c r="EPC40" s="23"/>
      <c r="EPD40" s="23"/>
      <c r="EPE40" s="23"/>
      <c r="EPF40" s="23"/>
      <c r="EPG40" s="23"/>
      <c r="EPH40" s="23"/>
      <c r="EPI40" s="23"/>
      <c r="EPJ40" s="23"/>
      <c r="EPK40" s="23"/>
      <c r="EPL40" s="23"/>
      <c r="EPM40" s="23"/>
      <c r="EPN40" s="23"/>
      <c r="EPO40" s="23"/>
      <c r="EPP40" s="23"/>
      <c r="EPQ40" s="23"/>
      <c r="EPR40" s="23"/>
      <c r="EPS40" s="23"/>
      <c r="EPT40" s="23"/>
      <c r="EPU40" s="23"/>
      <c r="EPV40" s="23"/>
      <c r="EPW40" s="23"/>
      <c r="EPX40" s="23"/>
      <c r="EPY40" s="23"/>
      <c r="EPZ40" s="23"/>
      <c r="EQA40" s="23"/>
      <c r="EQB40" s="23"/>
      <c r="EQC40" s="23"/>
      <c r="EQD40" s="23"/>
      <c r="EQE40" s="23"/>
      <c r="EQF40" s="23"/>
      <c r="EQG40" s="23"/>
      <c r="EQH40" s="23"/>
      <c r="EQI40" s="23"/>
      <c r="EQJ40" s="23"/>
      <c r="EQK40" s="23"/>
      <c r="EQL40" s="23"/>
      <c r="EQM40" s="23"/>
      <c r="EQN40" s="23"/>
      <c r="EQO40" s="23"/>
      <c r="EQP40" s="23"/>
      <c r="EQQ40" s="23"/>
      <c r="EQR40" s="23"/>
      <c r="EQS40" s="23"/>
      <c r="EQT40" s="23"/>
      <c r="EQU40" s="23"/>
      <c r="EQV40" s="23"/>
      <c r="EQW40" s="23"/>
      <c r="EQX40" s="23"/>
      <c r="EQY40" s="23"/>
      <c r="EQZ40" s="23"/>
      <c r="ERA40" s="23"/>
      <c r="ERB40" s="23"/>
      <c r="ERC40" s="23"/>
      <c r="ERD40" s="23"/>
      <c r="ERE40" s="23"/>
      <c r="ERF40" s="23"/>
      <c r="ERG40" s="23"/>
      <c r="ERH40" s="23"/>
      <c r="ERI40" s="23"/>
      <c r="ERJ40" s="23"/>
      <c r="ERK40" s="23"/>
      <c r="ERL40" s="23"/>
      <c r="ERM40" s="23"/>
      <c r="ERN40" s="23"/>
      <c r="ERO40" s="23"/>
      <c r="ERP40" s="23"/>
      <c r="ERQ40" s="23"/>
      <c r="ERR40" s="23"/>
      <c r="ERS40" s="23"/>
      <c r="ERT40" s="23"/>
      <c r="ERU40" s="23"/>
      <c r="ERV40" s="23"/>
      <c r="ERW40" s="23"/>
      <c r="ERX40" s="23"/>
      <c r="ERY40" s="23"/>
      <c r="ERZ40" s="23"/>
      <c r="ESA40" s="23"/>
      <c r="ESB40" s="23"/>
      <c r="ESC40" s="23"/>
      <c r="ESD40" s="23"/>
      <c r="ESE40" s="23"/>
      <c r="ESF40" s="23"/>
      <c r="ESG40" s="23"/>
      <c r="ESH40" s="23"/>
      <c r="ESI40" s="23"/>
      <c r="ESJ40" s="23"/>
      <c r="ESK40" s="23"/>
      <c r="ESL40" s="23"/>
      <c r="ESM40" s="23"/>
      <c r="ESN40" s="23"/>
      <c r="ESO40" s="23"/>
      <c r="ESP40" s="23"/>
      <c r="ESQ40" s="23"/>
      <c r="ESR40" s="23"/>
      <c r="ESS40" s="23"/>
      <c r="EST40" s="23"/>
      <c r="ESU40" s="23"/>
      <c r="ESV40" s="23"/>
      <c r="ESW40" s="23"/>
      <c r="ESX40" s="23"/>
      <c r="ESY40" s="23"/>
      <c r="ESZ40" s="23"/>
      <c r="ETA40" s="23"/>
      <c r="ETB40" s="23"/>
      <c r="ETC40" s="23"/>
      <c r="ETD40" s="23"/>
      <c r="ETE40" s="23"/>
      <c r="ETF40" s="23"/>
      <c r="ETG40" s="23"/>
      <c r="ETH40" s="23"/>
      <c r="ETI40" s="23"/>
      <c r="ETJ40" s="23"/>
      <c r="ETK40" s="23"/>
      <c r="ETL40" s="23"/>
      <c r="ETM40" s="23"/>
      <c r="ETN40" s="23"/>
      <c r="ETO40" s="23"/>
      <c r="ETP40" s="23"/>
      <c r="ETQ40" s="23"/>
      <c r="ETR40" s="23"/>
      <c r="ETS40" s="23"/>
      <c r="ETT40" s="23"/>
      <c r="ETU40" s="23"/>
      <c r="ETV40" s="23"/>
      <c r="ETW40" s="23"/>
      <c r="ETX40" s="23"/>
      <c r="ETY40" s="23"/>
      <c r="ETZ40" s="23"/>
      <c r="EUA40" s="23"/>
      <c r="EUB40" s="23"/>
      <c r="EUC40" s="23"/>
      <c r="EUD40" s="23"/>
      <c r="EUE40" s="23"/>
      <c r="EUF40" s="23"/>
      <c r="EUG40" s="23"/>
      <c r="EUH40" s="23"/>
      <c r="EUI40" s="23"/>
      <c r="EUJ40" s="23"/>
      <c r="EUK40" s="23"/>
      <c r="EUL40" s="23"/>
      <c r="EUM40" s="23"/>
      <c r="EUN40" s="23"/>
      <c r="EUO40" s="23"/>
      <c r="EUP40" s="23"/>
      <c r="EUQ40" s="23"/>
      <c r="EUR40" s="23"/>
      <c r="EUS40" s="23"/>
      <c r="EUT40" s="23"/>
      <c r="EUU40" s="23"/>
      <c r="EUV40" s="23"/>
      <c r="EUW40" s="23"/>
      <c r="EUX40" s="23"/>
      <c r="EUY40" s="23"/>
      <c r="EUZ40" s="23"/>
      <c r="EVA40" s="23"/>
      <c r="EVB40" s="23"/>
      <c r="EVC40" s="23"/>
      <c r="EVD40" s="23"/>
      <c r="EVE40" s="23"/>
      <c r="EVF40" s="23"/>
      <c r="EVG40" s="23"/>
      <c r="EVH40" s="23"/>
      <c r="EVI40" s="23"/>
      <c r="EVJ40" s="23"/>
      <c r="EVK40" s="23"/>
      <c r="EVL40" s="23"/>
      <c r="EVM40" s="23"/>
      <c r="EVN40" s="23"/>
      <c r="EVO40" s="23"/>
      <c r="EVP40" s="23"/>
      <c r="EVQ40" s="23"/>
      <c r="EVR40" s="23"/>
      <c r="EVS40" s="23"/>
      <c r="EVT40" s="23"/>
      <c r="EVU40" s="23"/>
      <c r="EVV40" s="23"/>
      <c r="EVW40" s="23"/>
      <c r="EVX40" s="23"/>
      <c r="EVY40" s="23"/>
      <c r="EVZ40" s="23"/>
      <c r="EWA40" s="23"/>
      <c r="EWB40" s="23"/>
      <c r="EWC40" s="23"/>
      <c r="EWD40" s="23"/>
      <c r="EWE40" s="23"/>
      <c r="EWF40" s="23"/>
      <c r="EWG40" s="23"/>
      <c r="EWH40" s="23"/>
      <c r="EWI40" s="23"/>
      <c r="EWJ40" s="23"/>
      <c r="EWK40" s="23"/>
      <c r="EWL40" s="23"/>
      <c r="EWM40" s="23"/>
      <c r="EWN40" s="23"/>
      <c r="EWO40" s="23"/>
      <c r="EWP40" s="23"/>
      <c r="EWQ40" s="23"/>
      <c r="EWR40" s="23"/>
      <c r="EWS40" s="23"/>
      <c r="EWT40" s="23"/>
      <c r="EWU40" s="23"/>
      <c r="EWV40" s="23"/>
      <c r="EWW40" s="23"/>
      <c r="EWX40" s="23"/>
      <c r="EWY40" s="23"/>
      <c r="EWZ40" s="23"/>
      <c r="EXA40" s="23"/>
      <c r="EXB40" s="23"/>
      <c r="EXC40" s="23"/>
      <c r="EXD40" s="23"/>
      <c r="EXE40" s="23"/>
      <c r="EXF40" s="23"/>
      <c r="EXG40" s="23"/>
      <c r="EXH40" s="23"/>
      <c r="EXI40" s="23"/>
      <c r="EXJ40" s="23"/>
      <c r="EXK40" s="23"/>
      <c r="EXL40" s="23"/>
      <c r="EXM40" s="23"/>
      <c r="EXN40" s="23"/>
      <c r="EXO40" s="23"/>
      <c r="EXP40" s="23"/>
      <c r="EXQ40" s="23"/>
      <c r="EXR40" s="23"/>
      <c r="EXS40" s="23"/>
      <c r="EXT40" s="23"/>
      <c r="EXU40" s="23"/>
      <c r="EXV40" s="23"/>
      <c r="EXW40" s="23"/>
      <c r="EXX40" s="23"/>
      <c r="EXY40" s="23"/>
      <c r="EXZ40" s="23"/>
      <c r="EYA40" s="23"/>
      <c r="EYB40" s="23"/>
      <c r="EYC40" s="23"/>
      <c r="EYD40" s="23"/>
      <c r="EYE40" s="23"/>
      <c r="EYF40" s="23"/>
      <c r="EYG40" s="23"/>
      <c r="EYH40" s="23"/>
      <c r="EYI40" s="23"/>
      <c r="EYJ40" s="23"/>
      <c r="EYK40" s="23"/>
      <c r="EYL40" s="23"/>
      <c r="EYM40" s="23"/>
      <c r="EYN40" s="23"/>
      <c r="EYO40" s="23"/>
      <c r="EYP40" s="23"/>
      <c r="EYQ40" s="23"/>
      <c r="EYR40" s="23"/>
      <c r="EYS40" s="23"/>
      <c r="EYT40" s="23"/>
      <c r="EYU40" s="23"/>
      <c r="EYV40" s="23"/>
      <c r="EYW40" s="23"/>
      <c r="EYX40" s="23"/>
      <c r="EYY40" s="23"/>
      <c r="EYZ40" s="23"/>
      <c r="EZA40" s="23"/>
      <c r="EZB40" s="23"/>
      <c r="EZC40" s="23"/>
      <c r="EZD40" s="23"/>
      <c r="EZE40" s="23"/>
      <c r="EZF40" s="23"/>
      <c r="EZG40" s="23"/>
      <c r="EZH40" s="23"/>
      <c r="EZI40" s="23"/>
      <c r="EZJ40" s="23"/>
      <c r="EZK40" s="23"/>
      <c r="EZL40" s="23"/>
      <c r="EZM40" s="23"/>
      <c r="EZN40" s="23"/>
      <c r="EZO40" s="23"/>
      <c r="EZP40" s="23"/>
      <c r="EZQ40" s="23"/>
      <c r="EZR40" s="23"/>
      <c r="EZS40" s="23"/>
      <c r="EZT40" s="23"/>
      <c r="EZU40" s="23"/>
      <c r="EZV40" s="23"/>
      <c r="EZW40" s="23"/>
      <c r="EZX40" s="23"/>
      <c r="EZY40" s="23"/>
      <c r="EZZ40" s="23"/>
      <c r="FAA40" s="23"/>
      <c r="FAB40" s="23"/>
      <c r="FAC40" s="23"/>
      <c r="FAD40" s="23"/>
      <c r="FAE40" s="23"/>
      <c r="FAF40" s="23"/>
      <c r="FAG40" s="23"/>
      <c r="FAH40" s="23"/>
      <c r="FAI40" s="23"/>
      <c r="FAJ40" s="23"/>
      <c r="FAK40" s="23"/>
      <c r="FAL40" s="23"/>
      <c r="FAM40" s="23"/>
      <c r="FAN40" s="23"/>
      <c r="FAO40" s="23"/>
      <c r="FAP40" s="23"/>
      <c r="FAQ40" s="23"/>
      <c r="FAR40" s="23"/>
      <c r="FAS40" s="23"/>
      <c r="FAT40" s="23"/>
      <c r="FAU40" s="23"/>
      <c r="FAV40" s="23"/>
      <c r="FAW40" s="23"/>
      <c r="FAX40" s="23"/>
      <c r="FAY40" s="23"/>
      <c r="FAZ40" s="23"/>
      <c r="FBA40" s="23"/>
      <c r="FBB40" s="23"/>
      <c r="FBC40" s="23"/>
      <c r="FBD40" s="23"/>
      <c r="FBE40" s="23"/>
      <c r="FBF40" s="23"/>
      <c r="FBG40" s="23"/>
      <c r="FBH40" s="23"/>
      <c r="FBI40" s="23"/>
      <c r="FBJ40" s="23"/>
      <c r="FBK40" s="23"/>
      <c r="FBL40" s="23"/>
      <c r="FBM40" s="23"/>
      <c r="FBN40" s="23"/>
      <c r="FBO40" s="23"/>
      <c r="FBP40" s="23"/>
      <c r="FBQ40" s="23"/>
      <c r="FBR40" s="23"/>
      <c r="FBS40" s="23"/>
      <c r="FBT40" s="23"/>
      <c r="FBU40" s="23"/>
      <c r="FBV40" s="23"/>
      <c r="FBW40" s="23"/>
      <c r="FBX40" s="23"/>
      <c r="FBY40" s="23"/>
      <c r="FBZ40" s="23"/>
      <c r="FCA40" s="23"/>
      <c r="FCB40" s="23"/>
      <c r="FCC40" s="23"/>
      <c r="FCD40" s="23"/>
      <c r="FCE40" s="23"/>
      <c r="FCF40" s="23"/>
      <c r="FCG40" s="23"/>
      <c r="FCH40" s="23"/>
      <c r="FCI40" s="23"/>
      <c r="FCJ40" s="23"/>
      <c r="FCK40" s="23"/>
      <c r="FCL40" s="23"/>
      <c r="FCM40" s="23"/>
      <c r="FCN40" s="23"/>
      <c r="FCO40" s="23"/>
      <c r="FCP40" s="23"/>
      <c r="FCQ40" s="23"/>
      <c r="FCR40" s="23"/>
      <c r="FCS40" s="23"/>
      <c r="FCT40" s="23"/>
      <c r="FCU40" s="23"/>
      <c r="FCV40" s="23"/>
      <c r="FCW40" s="23"/>
      <c r="FCX40" s="23"/>
      <c r="FCY40" s="23"/>
      <c r="FCZ40" s="23"/>
      <c r="FDA40" s="23"/>
      <c r="FDB40" s="23"/>
      <c r="FDC40" s="23"/>
      <c r="FDD40" s="23"/>
      <c r="FDE40" s="23"/>
      <c r="FDF40" s="23"/>
      <c r="FDG40" s="23"/>
      <c r="FDH40" s="23"/>
      <c r="FDI40" s="23"/>
      <c r="FDJ40" s="23"/>
      <c r="FDK40" s="23"/>
      <c r="FDL40" s="23"/>
      <c r="FDM40" s="23"/>
      <c r="FDN40" s="23"/>
      <c r="FDO40" s="23"/>
      <c r="FDP40" s="23"/>
      <c r="FDQ40" s="23"/>
      <c r="FDR40" s="23"/>
      <c r="FDS40" s="23"/>
      <c r="FDT40" s="23"/>
      <c r="FDU40" s="23"/>
      <c r="FDV40" s="23"/>
      <c r="FDW40" s="23"/>
      <c r="FDX40" s="23"/>
      <c r="FDY40" s="23"/>
      <c r="FDZ40" s="23"/>
      <c r="FEA40" s="23"/>
      <c r="FEB40" s="23"/>
      <c r="FEC40" s="23"/>
      <c r="FED40" s="23"/>
      <c r="FEE40" s="23"/>
      <c r="FEF40" s="23"/>
      <c r="FEG40" s="23"/>
      <c r="FEH40" s="23"/>
      <c r="FEI40" s="23"/>
      <c r="FEJ40" s="23"/>
      <c r="FEK40" s="23"/>
      <c r="FEL40" s="23"/>
      <c r="FEM40" s="23"/>
      <c r="FEN40" s="23"/>
      <c r="FEO40" s="23"/>
      <c r="FEP40" s="23"/>
      <c r="FEQ40" s="23"/>
      <c r="FER40" s="23"/>
      <c r="FES40" s="23"/>
      <c r="FET40" s="23"/>
      <c r="FEU40" s="23"/>
      <c r="FEV40" s="23"/>
      <c r="FEW40" s="23"/>
      <c r="FEX40" s="23"/>
      <c r="FEY40" s="23"/>
      <c r="FEZ40" s="23"/>
      <c r="FFA40" s="23"/>
      <c r="FFB40" s="23"/>
      <c r="FFC40" s="23"/>
      <c r="FFD40" s="23"/>
      <c r="FFE40" s="23"/>
      <c r="FFF40" s="23"/>
      <c r="FFG40" s="23"/>
      <c r="FFH40" s="23"/>
      <c r="FFI40" s="23"/>
      <c r="FFJ40" s="23"/>
      <c r="FFK40" s="23"/>
      <c r="FFL40" s="23"/>
      <c r="FFM40" s="23"/>
      <c r="FFN40" s="23"/>
      <c r="FFO40" s="23"/>
      <c r="FFP40" s="23"/>
      <c r="FFQ40" s="23"/>
      <c r="FFR40" s="23"/>
      <c r="FFS40" s="23"/>
      <c r="FFT40" s="23"/>
      <c r="FFU40" s="23"/>
      <c r="FFV40" s="23"/>
      <c r="FFW40" s="23"/>
      <c r="FFX40" s="23"/>
      <c r="FFY40" s="23"/>
      <c r="FFZ40" s="23"/>
      <c r="FGA40" s="23"/>
      <c r="FGB40" s="23"/>
      <c r="FGC40" s="23"/>
      <c r="FGD40" s="23"/>
      <c r="FGE40" s="23"/>
      <c r="FGF40" s="23"/>
      <c r="FGG40" s="23"/>
      <c r="FGH40" s="23"/>
      <c r="FGI40" s="23"/>
      <c r="FGJ40" s="23"/>
      <c r="FGK40" s="23"/>
      <c r="FGL40" s="23"/>
      <c r="FGM40" s="23"/>
      <c r="FGN40" s="23"/>
      <c r="FGO40" s="23"/>
      <c r="FGP40" s="23"/>
      <c r="FGQ40" s="23"/>
      <c r="FGR40" s="23"/>
      <c r="FGS40" s="23"/>
      <c r="FGT40" s="23"/>
      <c r="FGU40" s="23"/>
      <c r="FGV40" s="23"/>
      <c r="FGW40" s="23"/>
      <c r="FGX40" s="23"/>
      <c r="FGY40" s="23"/>
      <c r="FGZ40" s="23"/>
      <c r="FHA40" s="23"/>
      <c r="FHB40" s="23"/>
      <c r="FHC40" s="23"/>
      <c r="FHD40" s="23"/>
      <c r="FHE40" s="23"/>
      <c r="FHF40" s="23"/>
      <c r="FHG40" s="23"/>
      <c r="FHH40" s="23"/>
      <c r="FHI40" s="23"/>
      <c r="FHJ40" s="23"/>
      <c r="FHK40" s="23"/>
      <c r="FHL40" s="23"/>
      <c r="FHM40" s="23"/>
      <c r="FHN40" s="23"/>
      <c r="FHO40" s="23"/>
      <c r="FHP40" s="23"/>
      <c r="FHQ40" s="23"/>
      <c r="FHR40" s="23"/>
      <c r="FHS40" s="23"/>
      <c r="FHT40" s="23"/>
      <c r="FHU40" s="23"/>
      <c r="FHV40" s="23"/>
      <c r="FHW40" s="23"/>
      <c r="FHX40" s="23"/>
      <c r="FHY40" s="23"/>
      <c r="FHZ40" s="23"/>
      <c r="FIA40" s="23"/>
      <c r="FIB40" s="23"/>
      <c r="FIC40" s="23"/>
      <c r="FID40" s="23"/>
      <c r="FIE40" s="23"/>
      <c r="FIF40" s="23"/>
      <c r="FIG40" s="23"/>
      <c r="FIH40" s="23"/>
      <c r="FII40" s="23"/>
      <c r="FIJ40" s="23"/>
      <c r="FIK40" s="23"/>
      <c r="FIL40" s="23"/>
      <c r="FIM40" s="23"/>
      <c r="FIN40" s="23"/>
      <c r="FIO40" s="23"/>
      <c r="FIP40" s="23"/>
      <c r="FIQ40" s="23"/>
      <c r="FIR40" s="23"/>
      <c r="FIS40" s="23"/>
      <c r="FIT40" s="23"/>
      <c r="FIU40" s="23"/>
      <c r="FIV40" s="23"/>
      <c r="FIW40" s="23"/>
      <c r="FIX40" s="23"/>
      <c r="FIY40" s="23"/>
      <c r="FIZ40" s="23"/>
      <c r="FJA40" s="23"/>
      <c r="FJB40" s="23"/>
      <c r="FJC40" s="23"/>
      <c r="FJD40" s="23"/>
      <c r="FJE40" s="23"/>
      <c r="FJF40" s="23"/>
      <c r="FJG40" s="23"/>
      <c r="FJH40" s="23"/>
      <c r="FJI40" s="23"/>
      <c r="FJJ40" s="23"/>
      <c r="FJK40" s="23"/>
      <c r="FJL40" s="23"/>
      <c r="FJM40" s="23"/>
      <c r="FJN40" s="23"/>
      <c r="FJO40" s="23"/>
      <c r="FJP40" s="23"/>
      <c r="FJQ40" s="23"/>
      <c r="FJR40" s="23"/>
      <c r="FJS40" s="23"/>
      <c r="FJT40" s="23"/>
      <c r="FJU40" s="23"/>
      <c r="FJV40" s="23"/>
      <c r="FJW40" s="23"/>
      <c r="FJX40" s="23"/>
      <c r="FJY40" s="23"/>
      <c r="FJZ40" s="23"/>
      <c r="FKA40" s="23"/>
      <c r="FKB40" s="23"/>
      <c r="FKC40" s="23"/>
      <c r="FKD40" s="23"/>
      <c r="FKE40" s="23"/>
      <c r="FKF40" s="23"/>
      <c r="FKG40" s="23"/>
      <c r="FKH40" s="23"/>
      <c r="FKI40" s="23"/>
      <c r="FKJ40" s="23"/>
      <c r="FKK40" s="23"/>
      <c r="FKL40" s="23"/>
      <c r="FKM40" s="23"/>
      <c r="FKN40" s="23"/>
      <c r="FKO40" s="23"/>
      <c r="FKP40" s="23"/>
      <c r="FKQ40" s="23"/>
      <c r="FKR40" s="23"/>
      <c r="FKS40" s="23"/>
      <c r="FKT40" s="23"/>
      <c r="FKU40" s="23"/>
      <c r="FKV40" s="23"/>
      <c r="FKW40" s="23"/>
      <c r="FKX40" s="23"/>
      <c r="FKY40" s="23"/>
      <c r="FKZ40" s="23"/>
      <c r="FLA40" s="23"/>
      <c r="FLB40" s="23"/>
      <c r="FLC40" s="23"/>
      <c r="FLD40" s="23"/>
      <c r="FLE40" s="23"/>
      <c r="FLF40" s="23"/>
      <c r="FLG40" s="23"/>
      <c r="FLH40" s="23"/>
      <c r="FLI40" s="23"/>
      <c r="FLJ40" s="23"/>
      <c r="FLK40" s="23"/>
      <c r="FLL40" s="23"/>
      <c r="FLM40" s="23"/>
      <c r="FLN40" s="23"/>
      <c r="FLO40" s="23"/>
      <c r="FLP40" s="23"/>
      <c r="FLQ40" s="23"/>
      <c r="FLR40" s="23"/>
      <c r="FLS40" s="23"/>
      <c r="FLT40" s="23"/>
      <c r="FLU40" s="23"/>
      <c r="FLV40" s="23"/>
      <c r="FLW40" s="23"/>
      <c r="FLX40" s="23"/>
      <c r="FLY40" s="23"/>
      <c r="FLZ40" s="23"/>
      <c r="FMA40" s="23"/>
      <c r="FMB40" s="23"/>
      <c r="FMC40" s="23"/>
      <c r="FMD40" s="23"/>
      <c r="FME40" s="23"/>
      <c r="FMF40" s="23"/>
      <c r="FMG40" s="23"/>
      <c r="FMH40" s="23"/>
      <c r="FMI40" s="23"/>
      <c r="FMJ40" s="23"/>
      <c r="FMK40" s="23"/>
      <c r="FML40" s="23"/>
      <c r="FMM40" s="23"/>
      <c r="FMN40" s="23"/>
      <c r="FMO40" s="23"/>
      <c r="FMP40" s="23"/>
      <c r="FMQ40" s="23"/>
      <c r="FMR40" s="23"/>
      <c r="FMS40" s="23"/>
      <c r="FMT40" s="23"/>
      <c r="FMU40" s="23"/>
      <c r="FMV40" s="23"/>
      <c r="FMW40" s="23"/>
      <c r="FMX40" s="23"/>
      <c r="FMY40" s="23"/>
      <c r="FMZ40" s="23"/>
      <c r="FNA40" s="23"/>
      <c r="FNB40" s="23"/>
      <c r="FNC40" s="23"/>
      <c r="FND40" s="23"/>
      <c r="FNE40" s="23"/>
      <c r="FNF40" s="23"/>
      <c r="FNG40" s="23"/>
      <c r="FNH40" s="23"/>
      <c r="FNI40" s="23"/>
      <c r="FNJ40" s="23"/>
      <c r="FNK40" s="23"/>
      <c r="FNL40" s="23"/>
      <c r="FNM40" s="23"/>
      <c r="FNN40" s="23"/>
      <c r="FNO40" s="23"/>
      <c r="FNP40" s="23"/>
      <c r="FNQ40" s="23"/>
      <c r="FNR40" s="23"/>
      <c r="FNS40" s="23"/>
      <c r="FNT40" s="23"/>
      <c r="FNU40" s="23"/>
      <c r="FNV40" s="23"/>
      <c r="FNW40" s="23"/>
      <c r="FNX40" s="23"/>
      <c r="FNY40" s="23"/>
      <c r="FNZ40" s="23"/>
      <c r="FOA40" s="23"/>
      <c r="FOB40" s="23"/>
      <c r="FOC40" s="23"/>
      <c r="FOD40" s="23"/>
      <c r="FOE40" s="23"/>
      <c r="FOF40" s="23"/>
      <c r="FOG40" s="23"/>
      <c r="FOH40" s="23"/>
      <c r="FOI40" s="23"/>
      <c r="FOJ40" s="23"/>
      <c r="FOK40" s="23"/>
      <c r="FOL40" s="23"/>
      <c r="FOM40" s="23"/>
      <c r="FON40" s="23"/>
      <c r="FOO40" s="23"/>
      <c r="FOP40" s="23"/>
      <c r="FOQ40" s="23"/>
      <c r="FOR40" s="23"/>
      <c r="FOS40" s="23"/>
      <c r="FOT40" s="23"/>
      <c r="FOU40" s="23"/>
      <c r="FOV40" s="23"/>
      <c r="FOW40" s="23"/>
      <c r="FOX40" s="23"/>
      <c r="FOY40" s="23"/>
      <c r="FOZ40" s="23"/>
      <c r="FPA40" s="23"/>
      <c r="FPB40" s="23"/>
      <c r="FPC40" s="23"/>
      <c r="FPD40" s="23"/>
      <c r="FPE40" s="23"/>
      <c r="FPF40" s="23"/>
      <c r="FPG40" s="23"/>
      <c r="FPH40" s="23"/>
      <c r="FPI40" s="23"/>
      <c r="FPJ40" s="23"/>
      <c r="FPK40" s="23"/>
      <c r="FPL40" s="23"/>
      <c r="FPM40" s="23"/>
      <c r="FPN40" s="23"/>
      <c r="FPO40" s="23"/>
      <c r="FPP40" s="23"/>
      <c r="FPQ40" s="23"/>
      <c r="FPR40" s="23"/>
      <c r="FPS40" s="23"/>
      <c r="FPT40" s="23"/>
      <c r="FPU40" s="23"/>
      <c r="FPV40" s="23"/>
      <c r="FPW40" s="23"/>
      <c r="FPX40" s="23"/>
      <c r="FPY40" s="23"/>
      <c r="FPZ40" s="23"/>
      <c r="FQA40" s="23"/>
      <c r="FQB40" s="23"/>
      <c r="FQC40" s="23"/>
      <c r="FQD40" s="23"/>
      <c r="FQE40" s="23"/>
      <c r="FQF40" s="23"/>
      <c r="FQG40" s="23"/>
      <c r="FQH40" s="23"/>
      <c r="FQI40" s="23"/>
      <c r="FQJ40" s="23"/>
      <c r="FQK40" s="23"/>
      <c r="FQL40" s="23"/>
      <c r="FQM40" s="23"/>
      <c r="FQN40" s="23"/>
      <c r="FQO40" s="23"/>
      <c r="FQP40" s="23"/>
      <c r="FQQ40" s="23"/>
      <c r="FQR40" s="23"/>
      <c r="FQS40" s="23"/>
      <c r="FQT40" s="23"/>
      <c r="FQU40" s="23"/>
      <c r="FQV40" s="23"/>
      <c r="FQW40" s="23"/>
      <c r="FQX40" s="23"/>
      <c r="FQY40" s="23"/>
      <c r="FQZ40" s="23"/>
      <c r="FRA40" s="23"/>
      <c r="FRB40" s="23"/>
      <c r="FRC40" s="23"/>
      <c r="FRD40" s="23"/>
      <c r="FRE40" s="23"/>
      <c r="FRF40" s="23"/>
      <c r="FRG40" s="23"/>
      <c r="FRH40" s="23"/>
      <c r="FRI40" s="23"/>
      <c r="FRJ40" s="23"/>
      <c r="FRK40" s="23"/>
      <c r="FRL40" s="23"/>
      <c r="FRM40" s="23"/>
      <c r="FRN40" s="23"/>
      <c r="FRO40" s="23"/>
      <c r="FRP40" s="23"/>
      <c r="FRQ40" s="23"/>
      <c r="FRR40" s="23"/>
      <c r="FRS40" s="23"/>
      <c r="FRT40" s="23"/>
      <c r="FRU40" s="23"/>
      <c r="FRV40" s="23"/>
      <c r="FRW40" s="23"/>
      <c r="FRX40" s="23"/>
      <c r="FRY40" s="23"/>
      <c r="FRZ40" s="23"/>
      <c r="FSA40" s="23"/>
      <c r="FSB40" s="23"/>
      <c r="FSC40" s="23"/>
      <c r="FSD40" s="23"/>
      <c r="FSE40" s="23"/>
      <c r="FSF40" s="23"/>
      <c r="FSG40" s="23"/>
      <c r="FSH40" s="23"/>
      <c r="FSI40" s="23"/>
      <c r="FSJ40" s="23"/>
      <c r="FSK40" s="23"/>
      <c r="FSL40" s="23"/>
      <c r="FSM40" s="23"/>
      <c r="FSN40" s="23"/>
      <c r="FSO40" s="23"/>
      <c r="FSP40" s="23"/>
      <c r="FSQ40" s="23"/>
      <c r="FSR40" s="23"/>
      <c r="FSS40" s="23"/>
      <c r="FST40" s="23"/>
      <c r="FSU40" s="23"/>
      <c r="FSV40" s="23"/>
      <c r="FSW40" s="23"/>
      <c r="FSX40" s="23"/>
      <c r="FSY40" s="23"/>
      <c r="FSZ40" s="23"/>
      <c r="FTA40" s="23"/>
      <c r="FTB40" s="23"/>
      <c r="FTC40" s="23"/>
      <c r="FTD40" s="23"/>
      <c r="FTE40" s="23"/>
      <c r="FTF40" s="23"/>
      <c r="FTG40" s="23"/>
      <c r="FTH40" s="23"/>
      <c r="FTI40" s="23"/>
      <c r="FTJ40" s="23"/>
      <c r="FTK40" s="23"/>
      <c r="FTL40" s="23"/>
      <c r="FTM40" s="23"/>
      <c r="FTN40" s="23"/>
      <c r="FTO40" s="23"/>
      <c r="FTP40" s="23"/>
      <c r="FTQ40" s="23"/>
      <c r="FTR40" s="23"/>
      <c r="FTS40" s="23"/>
      <c r="FTT40" s="23"/>
      <c r="FTU40" s="23"/>
      <c r="FTV40" s="23"/>
      <c r="FTW40" s="23"/>
      <c r="FTX40" s="23"/>
      <c r="FTY40" s="23"/>
      <c r="FTZ40" s="23"/>
      <c r="FUA40" s="23"/>
      <c r="FUB40" s="23"/>
      <c r="FUC40" s="23"/>
      <c r="FUD40" s="23"/>
      <c r="FUE40" s="23"/>
      <c r="FUF40" s="23"/>
      <c r="FUG40" s="23"/>
      <c r="FUH40" s="23"/>
      <c r="FUI40" s="23"/>
      <c r="FUJ40" s="23"/>
      <c r="FUK40" s="23"/>
      <c r="FUL40" s="23"/>
      <c r="FUM40" s="23"/>
      <c r="FUN40" s="23"/>
      <c r="FUO40" s="23"/>
      <c r="FUP40" s="23"/>
      <c r="FUQ40" s="23"/>
      <c r="FUR40" s="23"/>
      <c r="FUS40" s="23"/>
      <c r="FUT40" s="23"/>
      <c r="FUU40" s="23"/>
      <c r="FUV40" s="23"/>
      <c r="FUW40" s="23"/>
      <c r="FUX40" s="23"/>
      <c r="FUY40" s="23"/>
      <c r="FUZ40" s="23"/>
      <c r="FVA40" s="23"/>
      <c r="FVB40" s="23"/>
      <c r="FVC40" s="23"/>
      <c r="FVD40" s="23"/>
      <c r="FVE40" s="23"/>
      <c r="FVF40" s="23"/>
      <c r="FVG40" s="23"/>
      <c r="FVH40" s="23"/>
      <c r="FVI40" s="23"/>
      <c r="FVJ40" s="23"/>
      <c r="FVK40" s="23"/>
      <c r="FVL40" s="23"/>
      <c r="FVM40" s="23"/>
      <c r="FVN40" s="23"/>
      <c r="FVO40" s="23"/>
      <c r="FVP40" s="23"/>
      <c r="FVQ40" s="23"/>
      <c r="FVR40" s="23"/>
      <c r="FVS40" s="23"/>
      <c r="FVT40" s="23"/>
      <c r="FVU40" s="23"/>
      <c r="FVV40" s="23"/>
      <c r="FVW40" s="23"/>
      <c r="FVX40" s="23"/>
      <c r="FVY40" s="23"/>
      <c r="FVZ40" s="23"/>
      <c r="FWA40" s="23"/>
      <c r="FWB40" s="23"/>
      <c r="FWC40" s="23"/>
      <c r="FWD40" s="23"/>
      <c r="FWE40" s="23"/>
      <c r="FWF40" s="23"/>
      <c r="FWG40" s="23"/>
      <c r="FWH40" s="23"/>
      <c r="FWI40" s="23"/>
      <c r="FWJ40" s="23"/>
      <c r="FWK40" s="23"/>
      <c r="FWL40" s="23"/>
      <c r="FWM40" s="23"/>
      <c r="FWN40" s="23"/>
      <c r="FWO40" s="23"/>
      <c r="FWP40" s="23"/>
      <c r="FWQ40" s="23"/>
      <c r="FWR40" s="23"/>
      <c r="FWS40" s="23"/>
      <c r="FWT40" s="23"/>
      <c r="FWU40" s="23"/>
      <c r="FWV40" s="23"/>
      <c r="FWW40" s="23"/>
      <c r="FWX40" s="23"/>
      <c r="FWY40" s="23"/>
      <c r="FWZ40" s="23"/>
      <c r="FXA40" s="23"/>
      <c r="FXB40" s="23"/>
      <c r="FXC40" s="23"/>
      <c r="FXD40" s="23"/>
      <c r="FXE40" s="23"/>
      <c r="FXF40" s="23"/>
      <c r="FXG40" s="23"/>
      <c r="FXH40" s="23"/>
      <c r="FXI40" s="23"/>
      <c r="FXJ40" s="23"/>
      <c r="FXK40" s="23"/>
      <c r="FXL40" s="23"/>
      <c r="FXM40" s="23"/>
      <c r="FXN40" s="23"/>
      <c r="FXO40" s="23"/>
      <c r="FXP40" s="23"/>
      <c r="FXQ40" s="23"/>
      <c r="FXR40" s="23"/>
      <c r="FXS40" s="23"/>
      <c r="FXT40" s="23"/>
      <c r="FXU40" s="23"/>
      <c r="FXV40" s="23"/>
      <c r="FXW40" s="23"/>
      <c r="FXX40" s="23"/>
      <c r="FXY40" s="23"/>
      <c r="FXZ40" s="23"/>
      <c r="FYA40" s="23"/>
      <c r="FYB40" s="23"/>
      <c r="FYC40" s="23"/>
      <c r="FYD40" s="23"/>
      <c r="FYE40" s="23"/>
      <c r="FYF40" s="23"/>
      <c r="FYG40" s="23"/>
      <c r="FYH40" s="23"/>
      <c r="FYI40" s="23"/>
      <c r="FYJ40" s="23"/>
      <c r="FYK40" s="23"/>
      <c r="FYL40" s="23"/>
      <c r="FYM40" s="23"/>
      <c r="FYN40" s="23"/>
      <c r="FYO40" s="23"/>
      <c r="FYP40" s="23"/>
      <c r="FYQ40" s="23"/>
      <c r="FYR40" s="23"/>
      <c r="FYS40" s="23"/>
      <c r="FYT40" s="23"/>
      <c r="FYU40" s="23"/>
      <c r="FYV40" s="23"/>
      <c r="FYW40" s="23"/>
      <c r="FYX40" s="23"/>
      <c r="FYY40" s="23"/>
      <c r="FYZ40" s="23"/>
      <c r="FZA40" s="23"/>
      <c r="FZB40" s="23"/>
      <c r="FZC40" s="23"/>
      <c r="FZD40" s="23"/>
      <c r="FZE40" s="23"/>
      <c r="FZF40" s="23"/>
      <c r="FZG40" s="23"/>
      <c r="FZH40" s="23"/>
      <c r="FZI40" s="23"/>
      <c r="FZJ40" s="23"/>
      <c r="FZK40" s="23"/>
      <c r="FZL40" s="23"/>
      <c r="FZM40" s="23"/>
      <c r="FZN40" s="23"/>
      <c r="FZO40" s="23"/>
      <c r="FZP40" s="23"/>
      <c r="FZQ40" s="23"/>
      <c r="FZR40" s="23"/>
      <c r="FZS40" s="23"/>
      <c r="FZT40" s="23"/>
      <c r="FZU40" s="23"/>
      <c r="FZV40" s="23"/>
      <c r="FZW40" s="23"/>
      <c r="FZX40" s="23"/>
      <c r="FZY40" s="23"/>
      <c r="FZZ40" s="23"/>
      <c r="GAA40" s="23"/>
      <c r="GAB40" s="23"/>
      <c r="GAC40" s="23"/>
      <c r="GAD40" s="23"/>
      <c r="GAE40" s="23"/>
      <c r="GAF40" s="23"/>
      <c r="GAG40" s="23"/>
      <c r="GAH40" s="23"/>
      <c r="GAI40" s="23"/>
      <c r="GAJ40" s="23"/>
      <c r="GAK40" s="23"/>
      <c r="GAL40" s="23"/>
      <c r="GAM40" s="23"/>
      <c r="GAN40" s="23"/>
      <c r="GAO40" s="23"/>
      <c r="GAP40" s="23"/>
      <c r="GAQ40" s="23"/>
      <c r="GAR40" s="23"/>
      <c r="GAS40" s="23"/>
      <c r="GAT40" s="23"/>
      <c r="GAU40" s="23"/>
      <c r="GAV40" s="23"/>
      <c r="GAW40" s="23"/>
      <c r="GAX40" s="23"/>
      <c r="GAY40" s="23"/>
      <c r="GAZ40" s="23"/>
      <c r="GBA40" s="23"/>
      <c r="GBB40" s="23"/>
      <c r="GBC40" s="23"/>
      <c r="GBD40" s="23"/>
      <c r="GBE40" s="23"/>
      <c r="GBF40" s="23"/>
      <c r="GBG40" s="23"/>
      <c r="GBH40" s="23"/>
      <c r="GBI40" s="23"/>
      <c r="GBJ40" s="23"/>
      <c r="GBK40" s="23"/>
      <c r="GBL40" s="23"/>
      <c r="GBM40" s="23"/>
      <c r="GBN40" s="23"/>
      <c r="GBO40" s="23"/>
      <c r="GBP40" s="23"/>
      <c r="GBQ40" s="23"/>
      <c r="GBR40" s="23"/>
      <c r="GBS40" s="23"/>
      <c r="GBT40" s="23"/>
      <c r="GBU40" s="23"/>
      <c r="GBV40" s="23"/>
      <c r="GBW40" s="23"/>
      <c r="GBX40" s="23"/>
      <c r="GBY40" s="23"/>
      <c r="GBZ40" s="23"/>
      <c r="GCA40" s="23"/>
      <c r="GCB40" s="23"/>
      <c r="GCC40" s="23"/>
      <c r="GCD40" s="23"/>
      <c r="GCE40" s="23"/>
      <c r="GCF40" s="23"/>
      <c r="GCG40" s="23"/>
      <c r="GCH40" s="23"/>
      <c r="GCI40" s="23"/>
      <c r="GCJ40" s="23"/>
      <c r="GCK40" s="23"/>
      <c r="GCL40" s="23"/>
      <c r="GCM40" s="23"/>
      <c r="GCN40" s="23"/>
      <c r="GCO40" s="23"/>
      <c r="GCP40" s="23"/>
      <c r="GCQ40" s="23"/>
      <c r="GCR40" s="23"/>
      <c r="GCS40" s="23"/>
      <c r="GCT40" s="23"/>
      <c r="GCU40" s="23"/>
      <c r="GCV40" s="23"/>
      <c r="GCW40" s="23"/>
      <c r="GCX40" s="23"/>
      <c r="GCY40" s="23"/>
      <c r="GCZ40" s="23"/>
      <c r="GDA40" s="23"/>
      <c r="GDB40" s="23"/>
      <c r="GDC40" s="23"/>
      <c r="GDD40" s="23"/>
      <c r="GDE40" s="23"/>
      <c r="GDF40" s="23"/>
      <c r="GDG40" s="23"/>
      <c r="GDH40" s="23"/>
      <c r="GDI40" s="23"/>
      <c r="GDJ40" s="23"/>
      <c r="GDK40" s="23"/>
      <c r="GDL40" s="23"/>
      <c r="GDM40" s="23"/>
      <c r="GDN40" s="23"/>
      <c r="GDO40" s="23"/>
      <c r="GDP40" s="23"/>
      <c r="GDQ40" s="23"/>
      <c r="GDR40" s="23"/>
      <c r="GDS40" s="23"/>
      <c r="GDT40" s="23"/>
      <c r="GDU40" s="23"/>
      <c r="GDV40" s="23"/>
      <c r="GDW40" s="23"/>
      <c r="GDX40" s="23"/>
      <c r="GDY40" s="23"/>
      <c r="GDZ40" s="23"/>
      <c r="GEA40" s="23"/>
      <c r="GEB40" s="23"/>
      <c r="GEC40" s="23"/>
      <c r="GED40" s="23"/>
      <c r="GEE40" s="23"/>
      <c r="GEF40" s="23"/>
      <c r="GEG40" s="23"/>
      <c r="GEH40" s="23"/>
      <c r="GEI40" s="23"/>
      <c r="GEJ40" s="23"/>
      <c r="GEK40" s="23"/>
      <c r="GEL40" s="23"/>
      <c r="GEM40" s="23"/>
      <c r="GEN40" s="23"/>
      <c r="GEO40" s="23"/>
      <c r="GEP40" s="23"/>
      <c r="GEQ40" s="23"/>
      <c r="GER40" s="23"/>
      <c r="GES40" s="23"/>
      <c r="GET40" s="23"/>
      <c r="GEU40" s="23"/>
      <c r="GEV40" s="23"/>
      <c r="GEW40" s="23"/>
      <c r="GEX40" s="23"/>
      <c r="GEY40" s="23"/>
      <c r="GEZ40" s="23"/>
      <c r="GFA40" s="23"/>
      <c r="GFB40" s="23"/>
      <c r="GFC40" s="23"/>
      <c r="GFD40" s="23"/>
      <c r="GFE40" s="23"/>
      <c r="GFF40" s="23"/>
      <c r="GFG40" s="23"/>
      <c r="GFH40" s="23"/>
      <c r="GFI40" s="23"/>
      <c r="GFJ40" s="23"/>
      <c r="GFK40" s="23"/>
      <c r="GFL40" s="23"/>
      <c r="GFM40" s="23"/>
      <c r="GFN40" s="23"/>
      <c r="GFO40" s="23"/>
      <c r="GFP40" s="23"/>
      <c r="GFQ40" s="23"/>
      <c r="GFR40" s="23"/>
      <c r="GFS40" s="23"/>
      <c r="GFT40" s="23"/>
      <c r="GFU40" s="23"/>
      <c r="GFV40" s="23"/>
      <c r="GFW40" s="23"/>
      <c r="GFX40" s="23"/>
      <c r="GFY40" s="23"/>
      <c r="GFZ40" s="23"/>
      <c r="GGA40" s="23"/>
      <c r="GGB40" s="23"/>
      <c r="GGC40" s="23"/>
      <c r="GGD40" s="23"/>
      <c r="GGE40" s="23"/>
      <c r="GGF40" s="23"/>
      <c r="GGG40" s="23"/>
      <c r="GGH40" s="23"/>
      <c r="GGI40" s="23"/>
      <c r="GGJ40" s="23"/>
      <c r="GGK40" s="23"/>
      <c r="GGL40" s="23"/>
      <c r="GGM40" s="23"/>
      <c r="GGN40" s="23"/>
      <c r="GGO40" s="23"/>
      <c r="GGP40" s="23"/>
      <c r="GGQ40" s="23"/>
      <c r="GGR40" s="23"/>
      <c r="GGS40" s="23"/>
      <c r="GGT40" s="23"/>
      <c r="GGU40" s="23"/>
      <c r="GGV40" s="23"/>
      <c r="GGW40" s="23"/>
      <c r="GGX40" s="23"/>
      <c r="GGY40" s="23"/>
      <c r="GGZ40" s="23"/>
      <c r="GHA40" s="23"/>
      <c r="GHB40" s="23"/>
      <c r="GHC40" s="23"/>
      <c r="GHD40" s="23"/>
      <c r="GHE40" s="23"/>
      <c r="GHF40" s="23"/>
      <c r="GHG40" s="23"/>
      <c r="GHH40" s="23"/>
      <c r="GHI40" s="23"/>
      <c r="GHJ40" s="23"/>
      <c r="GHK40" s="23"/>
      <c r="GHL40" s="23"/>
      <c r="GHM40" s="23"/>
      <c r="GHN40" s="23"/>
      <c r="GHO40" s="23"/>
      <c r="GHP40" s="23"/>
      <c r="GHQ40" s="23"/>
      <c r="GHR40" s="23"/>
      <c r="GHS40" s="23"/>
      <c r="GHT40" s="23"/>
      <c r="GHU40" s="23"/>
      <c r="GHV40" s="23"/>
      <c r="GHW40" s="23"/>
      <c r="GHX40" s="23"/>
      <c r="GHY40" s="23"/>
      <c r="GHZ40" s="23"/>
      <c r="GIA40" s="23"/>
      <c r="GIB40" s="23"/>
      <c r="GIC40" s="23"/>
      <c r="GID40" s="23"/>
      <c r="GIE40" s="23"/>
      <c r="GIF40" s="23"/>
      <c r="GIG40" s="23"/>
      <c r="GIH40" s="23"/>
      <c r="GII40" s="23"/>
      <c r="GIJ40" s="23"/>
      <c r="GIK40" s="23"/>
      <c r="GIL40" s="23"/>
      <c r="GIM40" s="23"/>
      <c r="GIN40" s="23"/>
      <c r="GIO40" s="23"/>
      <c r="GIP40" s="23"/>
      <c r="GIQ40" s="23"/>
      <c r="GIR40" s="23"/>
      <c r="GIS40" s="23"/>
      <c r="GIT40" s="23"/>
      <c r="GIU40" s="23"/>
      <c r="GIV40" s="23"/>
      <c r="GIW40" s="23"/>
      <c r="GIX40" s="23"/>
      <c r="GIY40" s="23"/>
      <c r="GIZ40" s="23"/>
      <c r="GJA40" s="23"/>
      <c r="GJB40" s="23"/>
      <c r="GJC40" s="23"/>
      <c r="GJD40" s="23"/>
      <c r="GJE40" s="23"/>
      <c r="GJF40" s="23"/>
      <c r="GJG40" s="23"/>
      <c r="GJH40" s="23"/>
      <c r="GJI40" s="23"/>
      <c r="GJJ40" s="23"/>
      <c r="GJK40" s="23"/>
      <c r="GJL40" s="23"/>
      <c r="GJM40" s="23"/>
      <c r="GJN40" s="23"/>
      <c r="GJO40" s="23"/>
      <c r="GJP40" s="23"/>
      <c r="GJQ40" s="23"/>
      <c r="GJR40" s="23"/>
      <c r="GJS40" s="23"/>
      <c r="GJT40" s="23"/>
      <c r="GJU40" s="23"/>
      <c r="GJV40" s="23"/>
      <c r="GJW40" s="23"/>
      <c r="GJX40" s="23"/>
      <c r="GJY40" s="23"/>
      <c r="GJZ40" s="23"/>
      <c r="GKA40" s="23"/>
      <c r="GKB40" s="23"/>
      <c r="GKC40" s="23"/>
      <c r="GKD40" s="23"/>
      <c r="GKE40" s="23"/>
      <c r="GKF40" s="23"/>
      <c r="GKG40" s="23"/>
      <c r="GKH40" s="23"/>
      <c r="GKI40" s="23"/>
      <c r="GKJ40" s="23"/>
      <c r="GKK40" s="23"/>
      <c r="GKL40" s="23"/>
      <c r="GKM40" s="23"/>
      <c r="GKN40" s="23"/>
      <c r="GKO40" s="23"/>
      <c r="GKP40" s="23"/>
      <c r="GKQ40" s="23"/>
      <c r="GKR40" s="23"/>
      <c r="GKS40" s="23"/>
      <c r="GKT40" s="23"/>
      <c r="GKU40" s="23"/>
      <c r="GKV40" s="23"/>
      <c r="GKW40" s="23"/>
      <c r="GKX40" s="23"/>
      <c r="GKY40" s="23"/>
      <c r="GKZ40" s="23"/>
      <c r="GLA40" s="23"/>
      <c r="GLB40" s="23"/>
      <c r="GLC40" s="23"/>
      <c r="GLD40" s="23"/>
      <c r="GLE40" s="23"/>
      <c r="GLF40" s="23"/>
      <c r="GLG40" s="23"/>
      <c r="GLH40" s="23"/>
      <c r="GLI40" s="23"/>
      <c r="GLJ40" s="23"/>
      <c r="GLK40" s="23"/>
      <c r="GLL40" s="23"/>
      <c r="GLM40" s="23"/>
      <c r="GLN40" s="23"/>
      <c r="GLO40" s="23"/>
      <c r="GLP40" s="23"/>
      <c r="GLQ40" s="23"/>
      <c r="GLR40" s="23"/>
      <c r="GLS40" s="23"/>
      <c r="GLT40" s="23"/>
      <c r="GLU40" s="23"/>
      <c r="GLV40" s="23"/>
      <c r="GLW40" s="23"/>
      <c r="GLX40" s="23"/>
      <c r="GLY40" s="23"/>
      <c r="GLZ40" s="23"/>
      <c r="GMA40" s="23"/>
      <c r="GMB40" s="23"/>
      <c r="GMC40" s="23"/>
      <c r="GMD40" s="23"/>
      <c r="GME40" s="23"/>
      <c r="GMF40" s="23"/>
      <c r="GMG40" s="23"/>
      <c r="GMH40" s="23"/>
      <c r="GMI40" s="23"/>
      <c r="GMJ40" s="23"/>
      <c r="GMK40" s="23"/>
      <c r="GML40" s="23"/>
      <c r="GMM40" s="23"/>
      <c r="GMN40" s="23"/>
      <c r="GMO40" s="23"/>
      <c r="GMP40" s="23"/>
      <c r="GMQ40" s="23"/>
      <c r="GMR40" s="23"/>
      <c r="GMS40" s="23"/>
      <c r="GMT40" s="23"/>
      <c r="GMU40" s="23"/>
      <c r="GMV40" s="23"/>
      <c r="GMW40" s="23"/>
      <c r="GMX40" s="23"/>
      <c r="GMY40" s="23"/>
      <c r="GMZ40" s="23"/>
      <c r="GNA40" s="23"/>
      <c r="GNB40" s="23"/>
      <c r="GNC40" s="23"/>
      <c r="GND40" s="23"/>
      <c r="GNE40" s="23"/>
      <c r="GNF40" s="23"/>
      <c r="GNG40" s="23"/>
      <c r="GNH40" s="23"/>
      <c r="GNI40" s="23"/>
      <c r="GNJ40" s="23"/>
      <c r="GNK40" s="23"/>
      <c r="GNL40" s="23"/>
      <c r="GNM40" s="23"/>
      <c r="GNN40" s="23"/>
      <c r="GNO40" s="23"/>
      <c r="GNP40" s="23"/>
      <c r="GNQ40" s="23"/>
      <c r="GNR40" s="23"/>
      <c r="GNS40" s="23"/>
      <c r="GNT40" s="23"/>
      <c r="GNU40" s="23"/>
      <c r="GNV40" s="23"/>
      <c r="GNW40" s="23"/>
      <c r="GNX40" s="23"/>
      <c r="GNY40" s="23"/>
      <c r="GNZ40" s="23"/>
      <c r="GOA40" s="23"/>
      <c r="GOB40" s="23"/>
      <c r="GOC40" s="23"/>
      <c r="GOD40" s="23"/>
      <c r="GOE40" s="23"/>
      <c r="GOF40" s="23"/>
      <c r="GOG40" s="23"/>
      <c r="GOH40" s="23"/>
      <c r="GOI40" s="23"/>
      <c r="GOJ40" s="23"/>
      <c r="GOK40" s="23"/>
      <c r="GOL40" s="23"/>
      <c r="GOM40" s="23"/>
      <c r="GON40" s="23"/>
      <c r="GOO40" s="23"/>
      <c r="GOP40" s="23"/>
      <c r="GOQ40" s="23"/>
      <c r="GOR40" s="23"/>
      <c r="GOS40" s="23"/>
      <c r="GOT40" s="23"/>
      <c r="GOU40" s="23"/>
      <c r="GOV40" s="23"/>
      <c r="GOW40" s="23"/>
      <c r="GOX40" s="23"/>
      <c r="GOY40" s="23"/>
      <c r="GOZ40" s="23"/>
      <c r="GPA40" s="23"/>
      <c r="GPB40" s="23"/>
      <c r="GPC40" s="23"/>
      <c r="GPD40" s="23"/>
      <c r="GPE40" s="23"/>
      <c r="GPF40" s="23"/>
      <c r="GPG40" s="23"/>
      <c r="GPH40" s="23"/>
      <c r="GPI40" s="23"/>
      <c r="GPJ40" s="23"/>
      <c r="GPK40" s="23"/>
      <c r="GPL40" s="23"/>
      <c r="GPM40" s="23"/>
      <c r="GPN40" s="23"/>
      <c r="GPO40" s="23"/>
      <c r="GPP40" s="23"/>
      <c r="GPQ40" s="23"/>
      <c r="GPR40" s="23"/>
      <c r="GPS40" s="23"/>
      <c r="GPT40" s="23"/>
      <c r="GPU40" s="23"/>
      <c r="GPV40" s="23"/>
      <c r="GPW40" s="23"/>
      <c r="GPX40" s="23"/>
      <c r="GPY40" s="23"/>
      <c r="GPZ40" s="23"/>
      <c r="GQA40" s="23"/>
      <c r="GQB40" s="23"/>
      <c r="GQC40" s="23"/>
      <c r="GQD40" s="23"/>
      <c r="GQE40" s="23"/>
      <c r="GQF40" s="23"/>
      <c r="GQG40" s="23"/>
      <c r="GQH40" s="23"/>
      <c r="GQI40" s="23"/>
      <c r="GQJ40" s="23"/>
      <c r="GQK40" s="23"/>
      <c r="GQL40" s="23"/>
      <c r="GQM40" s="23"/>
      <c r="GQN40" s="23"/>
      <c r="GQO40" s="23"/>
      <c r="GQP40" s="23"/>
      <c r="GQQ40" s="23"/>
      <c r="GQR40" s="23"/>
      <c r="GQS40" s="23"/>
      <c r="GQT40" s="23"/>
      <c r="GQU40" s="23"/>
      <c r="GQV40" s="23"/>
      <c r="GQW40" s="23"/>
      <c r="GQX40" s="23"/>
      <c r="GQY40" s="23"/>
      <c r="GQZ40" s="23"/>
      <c r="GRA40" s="23"/>
      <c r="GRB40" s="23"/>
      <c r="GRC40" s="23"/>
      <c r="GRD40" s="23"/>
      <c r="GRE40" s="23"/>
      <c r="GRF40" s="23"/>
      <c r="GRG40" s="23"/>
      <c r="GRH40" s="23"/>
      <c r="GRI40" s="23"/>
      <c r="GRJ40" s="23"/>
      <c r="GRK40" s="23"/>
      <c r="GRL40" s="23"/>
      <c r="GRM40" s="23"/>
      <c r="GRN40" s="23"/>
      <c r="GRO40" s="23"/>
      <c r="GRP40" s="23"/>
      <c r="GRQ40" s="23"/>
      <c r="GRR40" s="23"/>
      <c r="GRS40" s="23"/>
      <c r="GRT40" s="23"/>
      <c r="GRU40" s="23"/>
      <c r="GRV40" s="23"/>
      <c r="GRW40" s="23"/>
      <c r="GRX40" s="23"/>
      <c r="GRY40" s="23"/>
      <c r="GRZ40" s="23"/>
      <c r="GSA40" s="23"/>
      <c r="GSB40" s="23"/>
      <c r="GSC40" s="23"/>
      <c r="GSD40" s="23"/>
      <c r="GSE40" s="23"/>
      <c r="GSF40" s="23"/>
      <c r="GSG40" s="23"/>
      <c r="GSH40" s="23"/>
      <c r="GSI40" s="23"/>
      <c r="GSJ40" s="23"/>
      <c r="GSK40" s="23"/>
      <c r="GSL40" s="23"/>
      <c r="GSM40" s="23"/>
      <c r="GSN40" s="23"/>
      <c r="GSO40" s="23"/>
      <c r="GSP40" s="23"/>
      <c r="GSQ40" s="23"/>
      <c r="GSR40" s="23"/>
      <c r="GSS40" s="23"/>
      <c r="GST40" s="23"/>
      <c r="GSU40" s="23"/>
      <c r="GSV40" s="23"/>
      <c r="GSW40" s="23"/>
      <c r="GSX40" s="23"/>
      <c r="GSY40" s="23"/>
      <c r="GSZ40" s="23"/>
      <c r="GTA40" s="23"/>
      <c r="GTB40" s="23"/>
      <c r="GTC40" s="23"/>
      <c r="GTD40" s="23"/>
      <c r="GTE40" s="23"/>
      <c r="GTF40" s="23"/>
      <c r="GTG40" s="23"/>
      <c r="GTH40" s="23"/>
      <c r="GTI40" s="23"/>
      <c r="GTJ40" s="23"/>
      <c r="GTK40" s="23"/>
      <c r="GTL40" s="23"/>
      <c r="GTM40" s="23"/>
      <c r="GTN40" s="23"/>
      <c r="GTO40" s="23"/>
      <c r="GTP40" s="23"/>
      <c r="GTQ40" s="23"/>
      <c r="GTR40" s="23"/>
      <c r="GTS40" s="23"/>
      <c r="GTT40" s="23"/>
      <c r="GTU40" s="23"/>
      <c r="GTV40" s="23"/>
      <c r="GTW40" s="23"/>
      <c r="GTX40" s="23"/>
      <c r="GTY40" s="23"/>
      <c r="GTZ40" s="23"/>
      <c r="GUA40" s="23"/>
      <c r="GUB40" s="23"/>
      <c r="GUC40" s="23"/>
      <c r="GUD40" s="23"/>
      <c r="GUE40" s="23"/>
      <c r="GUF40" s="23"/>
      <c r="GUG40" s="23"/>
      <c r="GUH40" s="23"/>
      <c r="GUI40" s="23"/>
      <c r="GUJ40" s="23"/>
      <c r="GUK40" s="23"/>
      <c r="GUL40" s="23"/>
      <c r="GUM40" s="23"/>
      <c r="GUN40" s="23"/>
      <c r="GUO40" s="23"/>
      <c r="GUP40" s="23"/>
      <c r="GUQ40" s="23"/>
      <c r="GUR40" s="23"/>
      <c r="GUS40" s="23"/>
      <c r="GUT40" s="23"/>
      <c r="GUU40" s="23"/>
      <c r="GUV40" s="23"/>
      <c r="GUW40" s="23"/>
      <c r="GUX40" s="23"/>
      <c r="GUY40" s="23"/>
      <c r="GUZ40" s="23"/>
      <c r="GVA40" s="23"/>
      <c r="GVB40" s="23"/>
      <c r="GVC40" s="23"/>
      <c r="GVD40" s="23"/>
      <c r="GVE40" s="23"/>
      <c r="GVF40" s="23"/>
      <c r="GVG40" s="23"/>
      <c r="GVH40" s="23"/>
      <c r="GVI40" s="23"/>
      <c r="GVJ40" s="23"/>
      <c r="GVK40" s="23"/>
      <c r="GVL40" s="23"/>
      <c r="GVM40" s="23"/>
      <c r="GVN40" s="23"/>
      <c r="GVO40" s="23"/>
      <c r="GVP40" s="23"/>
      <c r="GVQ40" s="23"/>
      <c r="GVR40" s="23"/>
      <c r="GVS40" s="23"/>
      <c r="GVT40" s="23"/>
      <c r="GVU40" s="23"/>
      <c r="GVV40" s="23"/>
      <c r="GVW40" s="23"/>
      <c r="GVX40" s="23"/>
      <c r="GVY40" s="23"/>
      <c r="GVZ40" s="23"/>
      <c r="GWA40" s="23"/>
      <c r="GWB40" s="23"/>
      <c r="GWC40" s="23"/>
      <c r="GWD40" s="23"/>
      <c r="GWE40" s="23"/>
      <c r="GWF40" s="23"/>
      <c r="GWG40" s="23"/>
      <c r="GWH40" s="23"/>
      <c r="GWI40" s="23"/>
      <c r="GWJ40" s="23"/>
      <c r="GWK40" s="23"/>
      <c r="GWL40" s="23"/>
      <c r="GWM40" s="23"/>
      <c r="GWN40" s="23"/>
      <c r="GWO40" s="23"/>
      <c r="GWP40" s="23"/>
      <c r="GWQ40" s="23"/>
      <c r="GWR40" s="23"/>
      <c r="GWS40" s="23"/>
      <c r="GWT40" s="23"/>
      <c r="GWU40" s="23"/>
      <c r="GWV40" s="23"/>
      <c r="GWW40" s="23"/>
      <c r="GWX40" s="23"/>
      <c r="GWY40" s="23"/>
      <c r="GWZ40" s="23"/>
      <c r="GXA40" s="23"/>
      <c r="GXB40" s="23"/>
      <c r="GXC40" s="23"/>
      <c r="GXD40" s="23"/>
      <c r="GXE40" s="23"/>
      <c r="GXF40" s="23"/>
      <c r="GXG40" s="23"/>
      <c r="GXH40" s="23"/>
      <c r="GXI40" s="23"/>
      <c r="GXJ40" s="23"/>
      <c r="GXK40" s="23"/>
      <c r="GXL40" s="23"/>
      <c r="GXM40" s="23"/>
      <c r="GXN40" s="23"/>
      <c r="GXO40" s="23"/>
      <c r="GXP40" s="23"/>
      <c r="GXQ40" s="23"/>
      <c r="GXR40" s="23"/>
      <c r="GXS40" s="23"/>
      <c r="GXT40" s="23"/>
      <c r="GXU40" s="23"/>
      <c r="GXV40" s="23"/>
      <c r="GXW40" s="23"/>
      <c r="GXX40" s="23"/>
      <c r="GXY40" s="23"/>
      <c r="GXZ40" s="23"/>
      <c r="GYA40" s="23"/>
      <c r="GYB40" s="23"/>
      <c r="GYC40" s="23"/>
      <c r="GYD40" s="23"/>
      <c r="GYE40" s="23"/>
      <c r="GYF40" s="23"/>
      <c r="GYG40" s="23"/>
      <c r="GYH40" s="23"/>
      <c r="GYI40" s="23"/>
      <c r="GYJ40" s="23"/>
      <c r="GYK40" s="23"/>
      <c r="GYL40" s="23"/>
      <c r="GYM40" s="23"/>
      <c r="GYN40" s="23"/>
      <c r="GYO40" s="23"/>
      <c r="GYP40" s="23"/>
      <c r="GYQ40" s="23"/>
      <c r="GYR40" s="23"/>
      <c r="GYS40" s="23"/>
      <c r="GYT40" s="23"/>
      <c r="GYU40" s="23"/>
      <c r="GYV40" s="23"/>
      <c r="GYW40" s="23"/>
      <c r="GYX40" s="23"/>
      <c r="GYY40" s="23"/>
      <c r="GYZ40" s="23"/>
      <c r="GZA40" s="23"/>
      <c r="GZB40" s="23"/>
      <c r="GZC40" s="23"/>
      <c r="GZD40" s="23"/>
      <c r="GZE40" s="23"/>
      <c r="GZF40" s="23"/>
      <c r="GZG40" s="23"/>
      <c r="GZH40" s="23"/>
      <c r="GZI40" s="23"/>
      <c r="GZJ40" s="23"/>
      <c r="GZK40" s="23"/>
      <c r="GZL40" s="23"/>
      <c r="GZM40" s="23"/>
      <c r="GZN40" s="23"/>
      <c r="GZO40" s="23"/>
      <c r="GZP40" s="23"/>
      <c r="GZQ40" s="23"/>
      <c r="GZR40" s="23"/>
      <c r="GZS40" s="23"/>
      <c r="GZT40" s="23"/>
      <c r="GZU40" s="23"/>
      <c r="GZV40" s="23"/>
      <c r="GZW40" s="23"/>
      <c r="GZX40" s="23"/>
      <c r="GZY40" s="23"/>
      <c r="GZZ40" s="23"/>
      <c r="HAA40" s="23"/>
      <c r="HAB40" s="23"/>
      <c r="HAC40" s="23"/>
      <c r="HAD40" s="23"/>
      <c r="HAE40" s="23"/>
      <c r="HAF40" s="23"/>
      <c r="HAG40" s="23"/>
      <c r="HAH40" s="23"/>
      <c r="HAI40" s="23"/>
      <c r="HAJ40" s="23"/>
      <c r="HAK40" s="23"/>
      <c r="HAL40" s="23"/>
      <c r="HAM40" s="23"/>
      <c r="HAN40" s="23"/>
      <c r="HAO40" s="23"/>
      <c r="HAP40" s="23"/>
      <c r="HAQ40" s="23"/>
      <c r="HAR40" s="23"/>
      <c r="HAS40" s="23"/>
      <c r="HAT40" s="23"/>
      <c r="HAU40" s="23"/>
      <c r="HAV40" s="23"/>
      <c r="HAW40" s="23"/>
      <c r="HAX40" s="23"/>
      <c r="HAY40" s="23"/>
      <c r="HAZ40" s="23"/>
      <c r="HBA40" s="23"/>
      <c r="HBB40" s="23"/>
      <c r="HBC40" s="23"/>
      <c r="HBD40" s="23"/>
      <c r="HBE40" s="23"/>
      <c r="HBF40" s="23"/>
      <c r="HBG40" s="23"/>
      <c r="HBH40" s="23"/>
      <c r="HBI40" s="23"/>
      <c r="HBJ40" s="23"/>
      <c r="HBK40" s="23"/>
      <c r="HBL40" s="23"/>
      <c r="HBM40" s="23"/>
      <c r="HBN40" s="23"/>
      <c r="HBO40" s="23"/>
      <c r="HBP40" s="23"/>
      <c r="HBQ40" s="23"/>
      <c r="HBR40" s="23"/>
      <c r="HBS40" s="23"/>
      <c r="HBT40" s="23"/>
      <c r="HBU40" s="23"/>
      <c r="HBV40" s="23"/>
      <c r="HBW40" s="23"/>
      <c r="HBX40" s="23"/>
      <c r="HBY40" s="23"/>
      <c r="HBZ40" s="23"/>
      <c r="HCA40" s="23"/>
      <c r="HCB40" s="23"/>
      <c r="HCC40" s="23"/>
      <c r="HCD40" s="23"/>
      <c r="HCE40" s="23"/>
      <c r="HCF40" s="23"/>
      <c r="HCG40" s="23"/>
      <c r="HCH40" s="23"/>
      <c r="HCI40" s="23"/>
      <c r="HCJ40" s="23"/>
      <c r="HCK40" s="23"/>
      <c r="HCL40" s="23"/>
      <c r="HCM40" s="23"/>
      <c r="HCN40" s="23"/>
      <c r="HCO40" s="23"/>
      <c r="HCP40" s="23"/>
      <c r="HCQ40" s="23"/>
      <c r="HCR40" s="23"/>
      <c r="HCS40" s="23"/>
      <c r="HCT40" s="23"/>
      <c r="HCU40" s="23"/>
      <c r="HCV40" s="23"/>
      <c r="HCW40" s="23"/>
      <c r="HCX40" s="23"/>
      <c r="HCY40" s="23"/>
      <c r="HCZ40" s="23"/>
      <c r="HDA40" s="23"/>
      <c r="HDB40" s="23"/>
      <c r="HDC40" s="23"/>
      <c r="HDD40" s="23"/>
      <c r="HDE40" s="23"/>
      <c r="HDF40" s="23"/>
      <c r="HDG40" s="23"/>
      <c r="HDH40" s="23"/>
      <c r="HDI40" s="23"/>
      <c r="HDJ40" s="23"/>
      <c r="HDK40" s="23"/>
      <c r="HDL40" s="23"/>
      <c r="HDM40" s="23"/>
      <c r="HDN40" s="23"/>
      <c r="HDO40" s="23"/>
      <c r="HDP40" s="23"/>
      <c r="HDQ40" s="23"/>
      <c r="HDR40" s="23"/>
      <c r="HDS40" s="23"/>
      <c r="HDT40" s="23"/>
      <c r="HDU40" s="23"/>
      <c r="HDV40" s="23"/>
      <c r="HDW40" s="23"/>
      <c r="HDX40" s="23"/>
      <c r="HDY40" s="23"/>
      <c r="HDZ40" s="23"/>
      <c r="HEA40" s="23"/>
      <c r="HEB40" s="23"/>
      <c r="HEC40" s="23"/>
      <c r="HED40" s="23"/>
      <c r="HEE40" s="23"/>
      <c r="HEF40" s="23"/>
      <c r="HEG40" s="23"/>
      <c r="HEH40" s="23"/>
      <c r="HEI40" s="23"/>
      <c r="HEJ40" s="23"/>
      <c r="HEK40" s="23"/>
      <c r="HEL40" s="23"/>
      <c r="HEM40" s="23"/>
      <c r="HEN40" s="23"/>
      <c r="HEO40" s="23"/>
      <c r="HEP40" s="23"/>
      <c r="HEQ40" s="23"/>
      <c r="HER40" s="23"/>
      <c r="HES40" s="23"/>
      <c r="HET40" s="23"/>
      <c r="HEU40" s="23"/>
      <c r="HEV40" s="23"/>
      <c r="HEW40" s="23"/>
      <c r="HEX40" s="23"/>
      <c r="HEY40" s="23"/>
      <c r="HEZ40" s="23"/>
      <c r="HFA40" s="23"/>
      <c r="HFB40" s="23"/>
      <c r="HFC40" s="23"/>
      <c r="HFD40" s="23"/>
      <c r="HFE40" s="23"/>
      <c r="HFF40" s="23"/>
      <c r="HFG40" s="23"/>
      <c r="HFH40" s="23"/>
      <c r="HFI40" s="23"/>
      <c r="HFJ40" s="23"/>
      <c r="HFK40" s="23"/>
      <c r="HFL40" s="23"/>
      <c r="HFM40" s="23"/>
      <c r="HFN40" s="23"/>
      <c r="HFO40" s="23"/>
      <c r="HFP40" s="23"/>
      <c r="HFQ40" s="23"/>
      <c r="HFR40" s="23"/>
      <c r="HFS40" s="23"/>
      <c r="HFT40" s="23"/>
      <c r="HFU40" s="23"/>
      <c r="HFV40" s="23"/>
      <c r="HFW40" s="23"/>
      <c r="HFX40" s="23"/>
      <c r="HFY40" s="23"/>
      <c r="HFZ40" s="23"/>
      <c r="HGA40" s="23"/>
      <c r="HGB40" s="23"/>
      <c r="HGC40" s="23"/>
      <c r="HGD40" s="23"/>
      <c r="HGE40" s="23"/>
      <c r="HGF40" s="23"/>
      <c r="HGG40" s="23"/>
      <c r="HGH40" s="23"/>
      <c r="HGI40" s="23"/>
      <c r="HGJ40" s="23"/>
      <c r="HGK40" s="23"/>
      <c r="HGL40" s="23"/>
      <c r="HGM40" s="23"/>
      <c r="HGN40" s="23"/>
      <c r="HGO40" s="23"/>
      <c r="HGP40" s="23"/>
      <c r="HGQ40" s="23"/>
      <c r="HGR40" s="23"/>
      <c r="HGS40" s="23"/>
      <c r="HGT40" s="23"/>
      <c r="HGU40" s="23"/>
      <c r="HGV40" s="23"/>
      <c r="HGW40" s="23"/>
      <c r="HGX40" s="23"/>
      <c r="HGY40" s="23"/>
      <c r="HGZ40" s="23"/>
      <c r="HHA40" s="23"/>
      <c r="HHB40" s="23"/>
      <c r="HHC40" s="23"/>
      <c r="HHD40" s="23"/>
      <c r="HHE40" s="23"/>
      <c r="HHF40" s="23"/>
      <c r="HHG40" s="23"/>
      <c r="HHH40" s="23"/>
      <c r="HHI40" s="23"/>
      <c r="HHJ40" s="23"/>
      <c r="HHK40" s="23"/>
      <c r="HHL40" s="23"/>
      <c r="HHM40" s="23"/>
      <c r="HHN40" s="23"/>
      <c r="HHO40" s="23"/>
      <c r="HHP40" s="23"/>
      <c r="HHQ40" s="23"/>
      <c r="HHR40" s="23"/>
      <c r="HHS40" s="23"/>
      <c r="HHT40" s="23"/>
      <c r="HHU40" s="23"/>
      <c r="HHV40" s="23"/>
      <c r="HHW40" s="23"/>
      <c r="HHX40" s="23"/>
      <c r="HHY40" s="23"/>
      <c r="HHZ40" s="23"/>
      <c r="HIA40" s="23"/>
      <c r="HIB40" s="23"/>
      <c r="HIC40" s="23"/>
      <c r="HID40" s="23"/>
      <c r="HIE40" s="23"/>
      <c r="HIF40" s="23"/>
      <c r="HIG40" s="23"/>
      <c r="HIH40" s="23"/>
      <c r="HII40" s="23"/>
      <c r="HIJ40" s="23"/>
      <c r="HIK40" s="23"/>
      <c r="HIL40" s="23"/>
      <c r="HIM40" s="23"/>
      <c r="HIN40" s="23"/>
      <c r="HIO40" s="23"/>
      <c r="HIP40" s="23"/>
      <c r="HIQ40" s="23"/>
      <c r="HIR40" s="23"/>
      <c r="HIS40" s="23"/>
      <c r="HIT40" s="23"/>
      <c r="HIU40" s="23"/>
      <c r="HIV40" s="23"/>
      <c r="HIW40" s="23"/>
      <c r="HIX40" s="23"/>
      <c r="HIY40" s="23"/>
      <c r="HIZ40" s="23"/>
      <c r="HJA40" s="23"/>
      <c r="HJB40" s="23"/>
      <c r="HJC40" s="23"/>
      <c r="HJD40" s="23"/>
      <c r="HJE40" s="23"/>
      <c r="HJF40" s="23"/>
      <c r="HJG40" s="23"/>
      <c r="HJH40" s="23"/>
      <c r="HJI40" s="23"/>
      <c r="HJJ40" s="23"/>
      <c r="HJK40" s="23"/>
      <c r="HJL40" s="23"/>
      <c r="HJM40" s="23"/>
      <c r="HJN40" s="23"/>
      <c r="HJO40" s="23"/>
      <c r="HJP40" s="23"/>
      <c r="HJQ40" s="23"/>
      <c r="HJR40" s="23"/>
      <c r="HJS40" s="23"/>
      <c r="HJT40" s="23"/>
      <c r="HJU40" s="23"/>
      <c r="HJV40" s="23"/>
      <c r="HJW40" s="23"/>
      <c r="HJX40" s="23"/>
      <c r="HJY40" s="23"/>
      <c r="HJZ40" s="23"/>
      <c r="HKA40" s="23"/>
      <c r="HKB40" s="23"/>
      <c r="HKC40" s="23"/>
      <c r="HKD40" s="23"/>
      <c r="HKE40" s="23"/>
      <c r="HKF40" s="23"/>
      <c r="HKG40" s="23"/>
      <c r="HKH40" s="23"/>
      <c r="HKI40" s="23"/>
      <c r="HKJ40" s="23"/>
      <c r="HKK40" s="23"/>
      <c r="HKL40" s="23"/>
      <c r="HKM40" s="23"/>
      <c r="HKN40" s="23"/>
      <c r="HKO40" s="23"/>
      <c r="HKP40" s="23"/>
      <c r="HKQ40" s="23"/>
      <c r="HKR40" s="23"/>
      <c r="HKS40" s="23"/>
      <c r="HKT40" s="23"/>
      <c r="HKU40" s="23"/>
      <c r="HKV40" s="23"/>
      <c r="HKW40" s="23"/>
      <c r="HKX40" s="23"/>
      <c r="HKY40" s="23"/>
      <c r="HKZ40" s="23"/>
      <c r="HLA40" s="23"/>
      <c r="HLB40" s="23"/>
      <c r="HLC40" s="23"/>
      <c r="HLD40" s="23"/>
      <c r="HLE40" s="23"/>
      <c r="HLF40" s="23"/>
      <c r="HLG40" s="23"/>
      <c r="HLH40" s="23"/>
      <c r="HLI40" s="23"/>
      <c r="HLJ40" s="23"/>
      <c r="HLK40" s="23"/>
      <c r="HLL40" s="23"/>
      <c r="HLM40" s="23"/>
      <c r="HLN40" s="23"/>
      <c r="HLO40" s="23"/>
      <c r="HLP40" s="23"/>
      <c r="HLQ40" s="23"/>
      <c r="HLR40" s="23"/>
      <c r="HLS40" s="23"/>
      <c r="HLT40" s="23"/>
      <c r="HLU40" s="23"/>
      <c r="HLV40" s="23"/>
      <c r="HLW40" s="23"/>
      <c r="HLX40" s="23"/>
      <c r="HLY40" s="23"/>
      <c r="HLZ40" s="23"/>
      <c r="HMA40" s="23"/>
      <c r="HMB40" s="23"/>
      <c r="HMC40" s="23"/>
      <c r="HMD40" s="23"/>
      <c r="HME40" s="23"/>
      <c r="HMF40" s="23"/>
      <c r="HMG40" s="23"/>
      <c r="HMH40" s="23"/>
      <c r="HMI40" s="23"/>
      <c r="HMJ40" s="23"/>
      <c r="HMK40" s="23"/>
      <c r="HML40" s="23"/>
      <c r="HMM40" s="23"/>
      <c r="HMN40" s="23"/>
      <c r="HMO40" s="23"/>
      <c r="HMP40" s="23"/>
      <c r="HMQ40" s="23"/>
      <c r="HMR40" s="23"/>
      <c r="HMS40" s="23"/>
      <c r="HMT40" s="23"/>
      <c r="HMU40" s="23"/>
      <c r="HMV40" s="23"/>
      <c r="HMW40" s="23"/>
      <c r="HMX40" s="23"/>
      <c r="HMY40" s="23"/>
      <c r="HMZ40" s="23"/>
      <c r="HNA40" s="23"/>
      <c r="HNB40" s="23"/>
      <c r="HNC40" s="23"/>
      <c r="HND40" s="23"/>
      <c r="HNE40" s="23"/>
      <c r="HNF40" s="23"/>
      <c r="HNG40" s="23"/>
      <c r="HNH40" s="23"/>
      <c r="HNI40" s="23"/>
      <c r="HNJ40" s="23"/>
      <c r="HNK40" s="23"/>
      <c r="HNL40" s="23"/>
      <c r="HNM40" s="23"/>
      <c r="HNN40" s="23"/>
      <c r="HNO40" s="23"/>
      <c r="HNP40" s="23"/>
      <c r="HNQ40" s="23"/>
      <c r="HNR40" s="23"/>
      <c r="HNS40" s="23"/>
      <c r="HNT40" s="23"/>
      <c r="HNU40" s="23"/>
      <c r="HNV40" s="23"/>
      <c r="HNW40" s="23"/>
      <c r="HNX40" s="23"/>
      <c r="HNY40" s="23"/>
      <c r="HNZ40" s="23"/>
      <c r="HOA40" s="23"/>
      <c r="HOB40" s="23"/>
      <c r="HOC40" s="23"/>
      <c r="HOD40" s="23"/>
      <c r="HOE40" s="23"/>
      <c r="HOF40" s="23"/>
      <c r="HOG40" s="23"/>
      <c r="HOH40" s="23"/>
      <c r="HOI40" s="23"/>
      <c r="HOJ40" s="23"/>
      <c r="HOK40" s="23"/>
      <c r="HOL40" s="23"/>
      <c r="HOM40" s="23"/>
      <c r="HON40" s="23"/>
      <c r="HOO40" s="23"/>
      <c r="HOP40" s="23"/>
      <c r="HOQ40" s="23"/>
      <c r="HOR40" s="23"/>
      <c r="HOS40" s="23"/>
      <c r="HOT40" s="23"/>
      <c r="HOU40" s="23"/>
      <c r="HOV40" s="23"/>
      <c r="HOW40" s="23"/>
      <c r="HOX40" s="23"/>
      <c r="HOY40" s="23"/>
      <c r="HOZ40" s="23"/>
      <c r="HPA40" s="23"/>
      <c r="HPB40" s="23"/>
      <c r="HPC40" s="23"/>
      <c r="HPD40" s="23"/>
      <c r="HPE40" s="23"/>
      <c r="HPF40" s="23"/>
      <c r="HPG40" s="23"/>
      <c r="HPH40" s="23"/>
      <c r="HPI40" s="23"/>
      <c r="HPJ40" s="23"/>
      <c r="HPK40" s="23"/>
      <c r="HPL40" s="23"/>
      <c r="HPM40" s="23"/>
      <c r="HPN40" s="23"/>
      <c r="HPO40" s="23"/>
      <c r="HPP40" s="23"/>
      <c r="HPQ40" s="23"/>
      <c r="HPR40" s="23"/>
      <c r="HPS40" s="23"/>
      <c r="HPT40" s="23"/>
      <c r="HPU40" s="23"/>
      <c r="HPV40" s="23"/>
      <c r="HPW40" s="23"/>
      <c r="HPX40" s="23"/>
      <c r="HPY40" s="23"/>
      <c r="HPZ40" s="23"/>
      <c r="HQA40" s="23"/>
      <c r="HQB40" s="23"/>
      <c r="HQC40" s="23"/>
      <c r="HQD40" s="23"/>
      <c r="HQE40" s="23"/>
      <c r="HQF40" s="23"/>
      <c r="HQG40" s="23"/>
      <c r="HQH40" s="23"/>
      <c r="HQI40" s="23"/>
      <c r="HQJ40" s="23"/>
      <c r="HQK40" s="23"/>
      <c r="HQL40" s="23"/>
      <c r="HQM40" s="23"/>
      <c r="HQN40" s="23"/>
      <c r="HQO40" s="23"/>
      <c r="HQP40" s="23"/>
      <c r="HQQ40" s="23"/>
      <c r="HQR40" s="23"/>
      <c r="HQS40" s="23"/>
      <c r="HQT40" s="23"/>
      <c r="HQU40" s="23"/>
      <c r="HQV40" s="23"/>
      <c r="HQW40" s="23"/>
      <c r="HQX40" s="23"/>
      <c r="HQY40" s="23"/>
      <c r="HQZ40" s="23"/>
      <c r="HRA40" s="23"/>
      <c r="HRB40" s="23"/>
      <c r="HRC40" s="23"/>
      <c r="HRD40" s="23"/>
      <c r="HRE40" s="23"/>
      <c r="HRF40" s="23"/>
      <c r="HRG40" s="23"/>
      <c r="HRH40" s="23"/>
      <c r="HRI40" s="23"/>
      <c r="HRJ40" s="23"/>
      <c r="HRK40" s="23"/>
      <c r="HRL40" s="23"/>
      <c r="HRM40" s="23"/>
      <c r="HRN40" s="23"/>
      <c r="HRO40" s="23"/>
      <c r="HRP40" s="23"/>
      <c r="HRQ40" s="23"/>
      <c r="HRR40" s="23"/>
      <c r="HRS40" s="23"/>
      <c r="HRT40" s="23"/>
      <c r="HRU40" s="23"/>
      <c r="HRV40" s="23"/>
      <c r="HRW40" s="23"/>
      <c r="HRX40" s="23"/>
      <c r="HRY40" s="23"/>
      <c r="HRZ40" s="23"/>
      <c r="HSA40" s="23"/>
      <c r="HSB40" s="23"/>
      <c r="HSC40" s="23"/>
      <c r="HSD40" s="23"/>
      <c r="HSE40" s="23"/>
      <c r="HSF40" s="23"/>
      <c r="HSG40" s="23"/>
      <c r="HSH40" s="23"/>
      <c r="HSI40" s="23"/>
      <c r="HSJ40" s="23"/>
      <c r="HSK40" s="23"/>
      <c r="HSL40" s="23"/>
      <c r="HSM40" s="23"/>
      <c r="HSN40" s="23"/>
      <c r="HSO40" s="23"/>
      <c r="HSP40" s="23"/>
      <c r="HSQ40" s="23"/>
      <c r="HSR40" s="23"/>
      <c r="HSS40" s="23"/>
      <c r="HST40" s="23"/>
      <c r="HSU40" s="23"/>
      <c r="HSV40" s="23"/>
      <c r="HSW40" s="23"/>
      <c r="HSX40" s="23"/>
      <c r="HSY40" s="23"/>
      <c r="HSZ40" s="23"/>
      <c r="HTA40" s="23"/>
      <c r="HTB40" s="23"/>
      <c r="HTC40" s="23"/>
      <c r="HTD40" s="23"/>
      <c r="HTE40" s="23"/>
      <c r="HTF40" s="23"/>
      <c r="HTG40" s="23"/>
      <c r="HTH40" s="23"/>
      <c r="HTI40" s="23"/>
      <c r="HTJ40" s="23"/>
      <c r="HTK40" s="23"/>
      <c r="HTL40" s="23"/>
      <c r="HTM40" s="23"/>
      <c r="HTN40" s="23"/>
      <c r="HTO40" s="23"/>
      <c r="HTP40" s="23"/>
      <c r="HTQ40" s="23"/>
      <c r="HTR40" s="23"/>
      <c r="HTS40" s="23"/>
      <c r="HTT40" s="23"/>
      <c r="HTU40" s="23"/>
      <c r="HTV40" s="23"/>
      <c r="HTW40" s="23"/>
      <c r="HTX40" s="23"/>
      <c r="HTY40" s="23"/>
      <c r="HTZ40" s="23"/>
      <c r="HUA40" s="23"/>
      <c r="HUB40" s="23"/>
      <c r="HUC40" s="23"/>
      <c r="HUD40" s="23"/>
      <c r="HUE40" s="23"/>
      <c r="HUF40" s="23"/>
      <c r="HUG40" s="23"/>
      <c r="HUH40" s="23"/>
      <c r="HUI40" s="23"/>
      <c r="HUJ40" s="23"/>
      <c r="HUK40" s="23"/>
      <c r="HUL40" s="23"/>
      <c r="HUM40" s="23"/>
      <c r="HUN40" s="23"/>
      <c r="HUO40" s="23"/>
      <c r="HUP40" s="23"/>
      <c r="HUQ40" s="23"/>
      <c r="HUR40" s="23"/>
      <c r="HUS40" s="23"/>
      <c r="HUT40" s="23"/>
      <c r="HUU40" s="23"/>
      <c r="HUV40" s="23"/>
      <c r="HUW40" s="23"/>
      <c r="HUX40" s="23"/>
      <c r="HUY40" s="23"/>
      <c r="HUZ40" s="23"/>
      <c r="HVA40" s="23"/>
      <c r="HVB40" s="23"/>
      <c r="HVC40" s="23"/>
      <c r="HVD40" s="23"/>
      <c r="HVE40" s="23"/>
      <c r="HVF40" s="23"/>
      <c r="HVG40" s="23"/>
      <c r="HVH40" s="23"/>
      <c r="HVI40" s="23"/>
      <c r="HVJ40" s="23"/>
      <c r="HVK40" s="23"/>
      <c r="HVL40" s="23"/>
      <c r="HVM40" s="23"/>
      <c r="HVN40" s="23"/>
      <c r="HVO40" s="23"/>
      <c r="HVP40" s="23"/>
      <c r="HVQ40" s="23"/>
      <c r="HVR40" s="23"/>
      <c r="HVS40" s="23"/>
      <c r="HVT40" s="23"/>
      <c r="HVU40" s="23"/>
      <c r="HVV40" s="23"/>
      <c r="HVW40" s="23"/>
      <c r="HVX40" s="23"/>
      <c r="HVY40" s="23"/>
      <c r="HVZ40" s="23"/>
      <c r="HWA40" s="23"/>
      <c r="HWB40" s="23"/>
      <c r="HWC40" s="23"/>
      <c r="HWD40" s="23"/>
      <c r="HWE40" s="23"/>
      <c r="HWF40" s="23"/>
      <c r="HWG40" s="23"/>
      <c r="HWH40" s="23"/>
      <c r="HWI40" s="23"/>
      <c r="HWJ40" s="23"/>
      <c r="HWK40" s="23"/>
      <c r="HWL40" s="23"/>
      <c r="HWM40" s="23"/>
      <c r="HWN40" s="23"/>
      <c r="HWO40" s="23"/>
      <c r="HWP40" s="23"/>
      <c r="HWQ40" s="23"/>
      <c r="HWR40" s="23"/>
      <c r="HWS40" s="23"/>
      <c r="HWT40" s="23"/>
      <c r="HWU40" s="23"/>
      <c r="HWV40" s="23"/>
      <c r="HWW40" s="23"/>
      <c r="HWX40" s="23"/>
      <c r="HWY40" s="23"/>
      <c r="HWZ40" s="23"/>
      <c r="HXA40" s="23"/>
      <c r="HXB40" s="23"/>
      <c r="HXC40" s="23"/>
      <c r="HXD40" s="23"/>
      <c r="HXE40" s="23"/>
      <c r="HXF40" s="23"/>
      <c r="HXG40" s="23"/>
      <c r="HXH40" s="23"/>
      <c r="HXI40" s="23"/>
      <c r="HXJ40" s="23"/>
      <c r="HXK40" s="23"/>
      <c r="HXL40" s="23"/>
      <c r="HXM40" s="23"/>
      <c r="HXN40" s="23"/>
      <c r="HXO40" s="23"/>
      <c r="HXP40" s="23"/>
      <c r="HXQ40" s="23"/>
      <c r="HXR40" s="23"/>
      <c r="HXS40" s="23"/>
      <c r="HXT40" s="23"/>
      <c r="HXU40" s="23"/>
      <c r="HXV40" s="23"/>
      <c r="HXW40" s="23"/>
      <c r="HXX40" s="23"/>
      <c r="HXY40" s="23"/>
      <c r="HXZ40" s="23"/>
      <c r="HYA40" s="23"/>
      <c r="HYB40" s="23"/>
      <c r="HYC40" s="23"/>
      <c r="HYD40" s="23"/>
      <c r="HYE40" s="23"/>
      <c r="HYF40" s="23"/>
      <c r="HYG40" s="23"/>
      <c r="HYH40" s="23"/>
      <c r="HYI40" s="23"/>
      <c r="HYJ40" s="23"/>
      <c r="HYK40" s="23"/>
      <c r="HYL40" s="23"/>
      <c r="HYM40" s="23"/>
      <c r="HYN40" s="23"/>
      <c r="HYO40" s="23"/>
      <c r="HYP40" s="23"/>
      <c r="HYQ40" s="23"/>
      <c r="HYR40" s="23"/>
      <c r="HYS40" s="23"/>
      <c r="HYT40" s="23"/>
      <c r="HYU40" s="23"/>
      <c r="HYV40" s="23"/>
      <c r="HYW40" s="23"/>
      <c r="HYX40" s="23"/>
      <c r="HYY40" s="23"/>
      <c r="HYZ40" s="23"/>
      <c r="HZA40" s="23"/>
      <c r="HZB40" s="23"/>
      <c r="HZC40" s="23"/>
      <c r="HZD40" s="23"/>
      <c r="HZE40" s="23"/>
      <c r="HZF40" s="23"/>
      <c r="HZG40" s="23"/>
      <c r="HZH40" s="23"/>
      <c r="HZI40" s="23"/>
      <c r="HZJ40" s="23"/>
      <c r="HZK40" s="23"/>
      <c r="HZL40" s="23"/>
      <c r="HZM40" s="23"/>
      <c r="HZN40" s="23"/>
      <c r="HZO40" s="23"/>
      <c r="HZP40" s="23"/>
      <c r="HZQ40" s="23"/>
      <c r="HZR40" s="23"/>
      <c r="HZS40" s="23"/>
      <c r="HZT40" s="23"/>
      <c r="HZU40" s="23"/>
      <c r="HZV40" s="23"/>
      <c r="HZW40" s="23"/>
      <c r="HZX40" s="23"/>
      <c r="HZY40" s="23"/>
      <c r="HZZ40" s="23"/>
      <c r="IAA40" s="23"/>
      <c r="IAB40" s="23"/>
      <c r="IAC40" s="23"/>
      <c r="IAD40" s="23"/>
      <c r="IAE40" s="23"/>
      <c r="IAF40" s="23"/>
      <c r="IAG40" s="23"/>
      <c r="IAH40" s="23"/>
      <c r="IAI40" s="23"/>
      <c r="IAJ40" s="23"/>
      <c r="IAK40" s="23"/>
      <c r="IAL40" s="23"/>
      <c r="IAM40" s="23"/>
      <c r="IAN40" s="23"/>
      <c r="IAO40" s="23"/>
      <c r="IAP40" s="23"/>
      <c r="IAQ40" s="23"/>
      <c r="IAR40" s="23"/>
      <c r="IAS40" s="23"/>
      <c r="IAT40" s="23"/>
      <c r="IAU40" s="23"/>
      <c r="IAV40" s="23"/>
      <c r="IAW40" s="23"/>
      <c r="IAX40" s="23"/>
      <c r="IAY40" s="23"/>
      <c r="IAZ40" s="23"/>
      <c r="IBA40" s="23"/>
      <c r="IBB40" s="23"/>
      <c r="IBC40" s="23"/>
      <c r="IBD40" s="23"/>
      <c r="IBE40" s="23"/>
      <c r="IBF40" s="23"/>
      <c r="IBG40" s="23"/>
      <c r="IBH40" s="23"/>
      <c r="IBI40" s="23"/>
      <c r="IBJ40" s="23"/>
      <c r="IBK40" s="23"/>
      <c r="IBL40" s="23"/>
      <c r="IBM40" s="23"/>
      <c r="IBN40" s="23"/>
      <c r="IBO40" s="23"/>
      <c r="IBP40" s="23"/>
      <c r="IBQ40" s="23"/>
      <c r="IBR40" s="23"/>
      <c r="IBS40" s="23"/>
      <c r="IBT40" s="23"/>
      <c r="IBU40" s="23"/>
      <c r="IBV40" s="23"/>
      <c r="IBW40" s="23"/>
      <c r="IBX40" s="23"/>
      <c r="IBY40" s="23"/>
      <c r="IBZ40" s="23"/>
      <c r="ICA40" s="23"/>
      <c r="ICB40" s="23"/>
      <c r="ICC40" s="23"/>
      <c r="ICD40" s="23"/>
      <c r="ICE40" s="23"/>
      <c r="ICF40" s="23"/>
      <c r="ICG40" s="23"/>
      <c r="ICH40" s="23"/>
      <c r="ICI40" s="23"/>
      <c r="ICJ40" s="23"/>
      <c r="ICK40" s="23"/>
      <c r="ICL40" s="23"/>
      <c r="ICM40" s="23"/>
      <c r="ICN40" s="23"/>
      <c r="ICO40" s="23"/>
      <c r="ICP40" s="23"/>
      <c r="ICQ40" s="23"/>
      <c r="ICR40" s="23"/>
      <c r="ICS40" s="23"/>
      <c r="ICT40" s="23"/>
      <c r="ICU40" s="23"/>
      <c r="ICV40" s="23"/>
      <c r="ICW40" s="23"/>
      <c r="ICX40" s="23"/>
      <c r="ICY40" s="23"/>
      <c r="ICZ40" s="23"/>
      <c r="IDA40" s="23"/>
      <c r="IDB40" s="23"/>
      <c r="IDC40" s="23"/>
      <c r="IDD40" s="23"/>
      <c r="IDE40" s="23"/>
      <c r="IDF40" s="23"/>
      <c r="IDG40" s="23"/>
      <c r="IDH40" s="23"/>
      <c r="IDI40" s="23"/>
      <c r="IDJ40" s="23"/>
      <c r="IDK40" s="23"/>
      <c r="IDL40" s="23"/>
      <c r="IDM40" s="23"/>
      <c r="IDN40" s="23"/>
      <c r="IDO40" s="23"/>
      <c r="IDP40" s="23"/>
      <c r="IDQ40" s="23"/>
      <c r="IDR40" s="23"/>
      <c r="IDS40" s="23"/>
      <c r="IDT40" s="23"/>
      <c r="IDU40" s="23"/>
      <c r="IDV40" s="23"/>
      <c r="IDW40" s="23"/>
      <c r="IDX40" s="23"/>
      <c r="IDY40" s="23"/>
      <c r="IDZ40" s="23"/>
      <c r="IEA40" s="23"/>
      <c r="IEB40" s="23"/>
      <c r="IEC40" s="23"/>
      <c r="IED40" s="23"/>
      <c r="IEE40" s="23"/>
      <c r="IEF40" s="23"/>
      <c r="IEG40" s="23"/>
      <c r="IEH40" s="23"/>
      <c r="IEI40" s="23"/>
      <c r="IEJ40" s="23"/>
      <c r="IEK40" s="23"/>
      <c r="IEL40" s="23"/>
      <c r="IEM40" s="23"/>
      <c r="IEN40" s="23"/>
      <c r="IEO40" s="23"/>
      <c r="IEP40" s="23"/>
      <c r="IEQ40" s="23"/>
      <c r="IER40" s="23"/>
      <c r="IES40" s="23"/>
      <c r="IET40" s="23"/>
      <c r="IEU40" s="23"/>
      <c r="IEV40" s="23"/>
      <c r="IEW40" s="23"/>
      <c r="IEX40" s="23"/>
      <c r="IEY40" s="23"/>
      <c r="IEZ40" s="23"/>
      <c r="IFA40" s="23"/>
      <c r="IFB40" s="23"/>
      <c r="IFC40" s="23"/>
      <c r="IFD40" s="23"/>
      <c r="IFE40" s="23"/>
      <c r="IFF40" s="23"/>
      <c r="IFG40" s="23"/>
      <c r="IFH40" s="23"/>
      <c r="IFI40" s="23"/>
      <c r="IFJ40" s="23"/>
      <c r="IFK40" s="23"/>
      <c r="IFL40" s="23"/>
      <c r="IFM40" s="23"/>
      <c r="IFN40" s="23"/>
      <c r="IFO40" s="23"/>
      <c r="IFP40" s="23"/>
      <c r="IFQ40" s="23"/>
      <c r="IFR40" s="23"/>
      <c r="IFS40" s="23"/>
      <c r="IFT40" s="23"/>
      <c r="IFU40" s="23"/>
      <c r="IFV40" s="23"/>
      <c r="IFW40" s="23"/>
      <c r="IFX40" s="23"/>
      <c r="IFY40" s="23"/>
      <c r="IFZ40" s="23"/>
      <c r="IGA40" s="23"/>
      <c r="IGB40" s="23"/>
      <c r="IGC40" s="23"/>
      <c r="IGD40" s="23"/>
      <c r="IGE40" s="23"/>
      <c r="IGF40" s="23"/>
      <c r="IGG40" s="23"/>
      <c r="IGH40" s="23"/>
      <c r="IGI40" s="23"/>
      <c r="IGJ40" s="23"/>
      <c r="IGK40" s="23"/>
      <c r="IGL40" s="23"/>
      <c r="IGM40" s="23"/>
      <c r="IGN40" s="23"/>
      <c r="IGO40" s="23"/>
      <c r="IGP40" s="23"/>
      <c r="IGQ40" s="23"/>
      <c r="IGR40" s="23"/>
      <c r="IGS40" s="23"/>
      <c r="IGT40" s="23"/>
      <c r="IGU40" s="23"/>
      <c r="IGV40" s="23"/>
      <c r="IGW40" s="23"/>
      <c r="IGX40" s="23"/>
      <c r="IGY40" s="23"/>
      <c r="IGZ40" s="23"/>
      <c r="IHA40" s="23"/>
      <c r="IHB40" s="23"/>
      <c r="IHC40" s="23"/>
      <c r="IHD40" s="23"/>
      <c r="IHE40" s="23"/>
      <c r="IHF40" s="23"/>
      <c r="IHG40" s="23"/>
      <c r="IHH40" s="23"/>
      <c r="IHI40" s="23"/>
      <c r="IHJ40" s="23"/>
      <c r="IHK40" s="23"/>
      <c r="IHL40" s="23"/>
      <c r="IHM40" s="23"/>
      <c r="IHN40" s="23"/>
      <c r="IHO40" s="23"/>
      <c r="IHP40" s="23"/>
      <c r="IHQ40" s="23"/>
      <c r="IHR40" s="23"/>
      <c r="IHS40" s="23"/>
      <c r="IHT40" s="23"/>
      <c r="IHU40" s="23"/>
      <c r="IHV40" s="23"/>
      <c r="IHW40" s="23"/>
      <c r="IHX40" s="23"/>
      <c r="IHY40" s="23"/>
      <c r="IHZ40" s="23"/>
      <c r="IIA40" s="23"/>
      <c r="IIB40" s="23"/>
      <c r="IIC40" s="23"/>
      <c r="IID40" s="23"/>
      <c r="IIE40" s="23"/>
      <c r="IIF40" s="23"/>
      <c r="IIG40" s="23"/>
      <c r="IIH40" s="23"/>
      <c r="III40" s="23"/>
      <c r="IIJ40" s="23"/>
      <c r="IIK40" s="23"/>
      <c r="IIL40" s="23"/>
      <c r="IIM40" s="23"/>
      <c r="IIN40" s="23"/>
      <c r="IIO40" s="23"/>
      <c r="IIP40" s="23"/>
      <c r="IIQ40" s="23"/>
      <c r="IIR40" s="23"/>
      <c r="IIS40" s="23"/>
      <c r="IIT40" s="23"/>
      <c r="IIU40" s="23"/>
      <c r="IIV40" s="23"/>
      <c r="IIW40" s="23"/>
      <c r="IIX40" s="23"/>
      <c r="IIY40" s="23"/>
      <c r="IIZ40" s="23"/>
      <c r="IJA40" s="23"/>
      <c r="IJB40" s="23"/>
      <c r="IJC40" s="23"/>
      <c r="IJD40" s="23"/>
      <c r="IJE40" s="23"/>
      <c r="IJF40" s="23"/>
      <c r="IJG40" s="23"/>
      <c r="IJH40" s="23"/>
      <c r="IJI40" s="23"/>
      <c r="IJJ40" s="23"/>
      <c r="IJK40" s="23"/>
      <c r="IJL40" s="23"/>
      <c r="IJM40" s="23"/>
      <c r="IJN40" s="23"/>
      <c r="IJO40" s="23"/>
      <c r="IJP40" s="23"/>
      <c r="IJQ40" s="23"/>
      <c r="IJR40" s="23"/>
      <c r="IJS40" s="23"/>
      <c r="IJT40" s="23"/>
      <c r="IJU40" s="23"/>
      <c r="IJV40" s="23"/>
      <c r="IJW40" s="23"/>
      <c r="IJX40" s="23"/>
      <c r="IJY40" s="23"/>
      <c r="IJZ40" s="23"/>
      <c r="IKA40" s="23"/>
      <c r="IKB40" s="23"/>
      <c r="IKC40" s="23"/>
      <c r="IKD40" s="23"/>
      <c r="IKE40" s="23"/>
      <c r="IKF40" s="23"/>
      <c r="IKG40" s="23"/>
      <c r="IKH40" s="23"/>
      <c r="IKI40" s="23"/>
      <c r="IKJ40" s="23"/>
      <c r="IKK40" s="23"/>
      <c r="IKL40" s="23"/>
      <c r="IKM40" s="23"/>
      <c r="IKN40" s="23"/>
      <c r="IKO40" s="23"/>
      <c r="IKP40" s="23"/>
      <c r="IKQ40" s="23"/>
      <c r="IKR40" s="23"/>
      <c r="IKS40" s="23"/>
      <c r="IKT40" s="23"/>
      <c r="IKU40" s="23"/>
      <c r="IKV40" s="23"/>
      <c r="IKW40" s="23"/>
      <c r="IKX40" s="23"/>
      <c r="IKY40" s="23"/>
      <c r="IKZ40" s="23"/>
      <c r="ILA40" s="23"/>
      <c r="ILB40" s="23"/>
      <c r="ILC40" s="23"/>
      <c r="ILD40" s="23"/>
      <c r="ILE40" s="23"/>
      <c r="ILF40" s="23"/>
      <c r="ILG40" s="23"/>
      <c r="ILH40" s="23"/>
      <c r="ILI40" s="23"/>
      <c r="ILJ40" s="23"/>
      <c r="ILK40" s="23"/>
      <c r="ILL40" s="23"/>
      <c r="ILM40" s="23"/>
      <c r="ILN40" s="23"/>
      <c r="ILO40" s="23"/>
      <c r="ILP40" s="23"/>
      <c r="ILQ40" s="23"/>
      <c r="ILR40" s="23"/>
      <c r="ILS40" s="23"/>
      <c r="ILT40" s="23"/>
      <c r="ILU40" s="23"/>
      <c r="ILV40" s="23"/>
      <c r="ILW40" s="23"/>
      <c r="ILX40" s="23"/>
      <c r="ILY40" s="23"/>
      <c r="ILZ40" s="23"/>
      <c r="IMA40" s="23"/>
      <c r="IMB40" s="23"/>
      <c r="IMC40" s="23"/>
      <c r="IMD40" s="23"/>
      <c r="IME40" s="23"/>
      <c r="IMF40" s="23"/>
      <c r="IMG40" s="23"/>
      <c r="IMH40" s="23"/>
      <c r="IMI40" s="23"/>
      <c r="IMJ40" s="23"/>
      <c r="IMK40" s="23"/>
      <c r="IML40" s="23"/>
      <c r="IMM40" s="23"/>
      <c r="IMN40" s="23"/>
      <c r="IMO40" s="23"/>
      <c r="IMP40" s="23"/>
      <c r="IMQ40" s="23"/>
      <c r="IMR40" s="23"/>
      <c r="IMS40" s="23"/>
      <c r="IMT40" s="23"/>
      <c r="IMU40" s="23"/>
      <c r="IMV40" s="23"/>
      <c r="IMW40" s="23"/>
      <c r="IMX40" s="23"/>
      <c r="IMY40" s="23"/>
      <c r="IMZ40" s="23"/>
      <c r="INA40" s="23"/>
      <c r="INB40" s="23"/>
      <c r="INC40" s="23"/>
      <c r="IND40" s="23"/>
      <c r="INE40" s="23"/>
      <c r="INF40" s="23"/>
      <c r="ING40" s="23"/>
      <c r="INH40" s="23"/>
      <c r="INI40" s="23"/>
      <c r="INJ40" s="23"/>
      <c r="INK40" s="23"/>
      <c r="INL40" s="23"/>
      <c r="INM40" s="23"/>
      <c r="INN40" s="23"/>
      <c r="INO40" s="23"/>
      <c r="INP40" s="23"/>
      <c r="INQ40" s="23"/>
      <c r="INR40" s="23"/>
      <c r="INS40" s="23"/>
      <c r="INT40" s="23"/>
      <c r="INU40" s="23"/>
      <c r="INV40" s="23"/>
      <c r="INW40" s="23"/>
      <c r="INX40" s="23"/>
      <c r="INY40" s="23"/>
      <c r="INZ40" s="23"/>
      <c r="IOA40" s="23"/>
      <c r="IOB40" s="23"/>
      <c r="IOC40" s="23"/>
      <c r="IOD40" s="23"/>
      <c r="IOE40" s="23"/>
      <c r="IOF40" s="23"/>
      <c r="IOG40" s="23"/>
      <c r="IOH40" s="23"/>
      <c r="IOI40" s="23"/>
      <c r="IOJ40" s="23"/>
      <c r="IOK40" s="23"/>
      <c r="IOL40" s="23"/>
      <c r="IOM40" s="23"/>
      <c r="ION40" s="23"/>
      <c r="IOO40" s="23"/>
      <c r="IOP40" s="23"/>
      <c r="IOQ40" s="23"/>
      <c r="IOR40" s="23"/>
      <c r="IOS40" s="23"/>
      <c r="IOT40" s="23"/>
      <c r="IOU40" s="23"/>
      <c r="IOV40" s="23"/>
      <c r="IOW40" s="23"/>
      <c r="IOX40" s="23"/>
      <c r="IOY40" s="23"/>
      <c r="IOZ40" s="23"/>
      <c r="IPA40" s="23"/>
      <c r="IPB40" s="23"/>
      <c r="IPC40" s="23"/>
      <c r="IPD40" s="23"/>
      <c r="IPE40" s="23"/>
      <c r="IPF40" s="23"/>
      <c r="IPG40" s="23"/>
      <c r="IPH40" s="23"/>
      <c r="IPI40" s="23"/>
      <c r="IPJ40" s="23"/>
      <c r="IPK40" s="23"/>
      <c r="IPL40" s="23"/>
      <c r="IPM40" s="23"/>
      <c r="IPN40" s="23"/>
      <c r="IPO40" s="23"/>
      <c r="IPP40" s="23"/>
      <c r="IPQ40" s="23"/>
      <c r="IPR40" s="23"/>
      <c r="IPS40" s="23"/>
      <c r="IPT40" s="23"/>
      <c r="IPU40" s="23"/>
      <c r="IPV40" s="23"/>
      <c r="IPW40" s="23"/>
      <c r="IPX40" s="23"/>
      <c r="IPY40" s="23"/>
      <c r="IPZ40" s="23"/>
      <c r="IQA40" s="23"/>
      <c r="IQB40" s="23"/>
      <c r="IQC40" s="23"/>
      <c r="IQD40" s="23"/>
      <c r="IQE40" s="23"/>
      <c r="IQF40" s="23"/>
      <c r="IQG40" s="23"/>
      <c r="IQH40" s="23"/>
      <c r="IQI40" s="23"/>
      <c r="IQJ40" s="23"/>
      <c r="IQK40" s="23"/>
      <c r="IQL40" s="23"/>
      <c r="IQM40" s="23"/>
      <c r="IQN40" s="23"/>
      <c r="IQO40" s="23"/>
      <c r="IQP40" s="23"/>
      <c r="IQQ40" s="23"/>
      <c r="IQR40" s="23"/>
      <c r="IQS40" s="23"/>
      <c r="IQT40" s="23"/>
      <c r="IQU40" s="23"/>
      <c r="IQV40" s="23"/>
      <c r="IQW40" s="23"/>
      <c r="IQX40" s="23"/>
      <c r="IQY40" s="23"/>
      <c r="IQZ40" s="23"/>
      <c r="IRA40" s="23"/>
      <c r="IRB40" s="23"/>
      <c r="IRC40" s="23"/>
      <c r="IRD40" s="23"/>
      <c r="IRE40" s="23"/>
      <c r="IRF40" s="23"/>
      <c r="IRG40" s="23"/>
      <c r="IRH40" s="23"/>
      <c r="IRI40" s="23"/>
      <c r="IRJ40" s="23"/>
      <c r="IRK40" s="23"/>
      <c r="IRL40" s="23"/>
      <c r="IRM40" s="23"/>
      <c r="IRN40" s="23"/>
      <c r="IRO40" s="23"/>
      <c r="IRP40" s="23"/>
      <c r="IRQ40" s="23"/>
      <c r="IRR40" s="23"/>
      <c r="IRS40" s="23"/>
      <c r="IRT40" s="23"/>
      <c r="IRU40" s="23"/>
      <c r="IRV40" s="23"/>
      <c r="IRW40" s="23"/>
      <c r="IRX40" s="23"/>
      <c r="IRY40" s="23"/>
      <c r="IRZ40" s="23"/>
      <c r="ISA40" s="23"/>
      <c r="ISB40" s="23"/>
      <c r="ISC40" s="23"/>
      <c r="ISD40" s="23"/>
      <c r="ISE40" s="23"/>
      <c r="ISF40" s="23"/>
      <c r="ISG40" s="23"/>
      <c r="ISH40" s="23"/>
      <c r="ISI40" s="23"/>
      <c r="ISJ40" s="23"/>
      <c r="ISK40" s="23"/>
      <c r="ISL40" s="23"/>
      <c r="ISM40" s="23"/>
      <c r="ISN40" s="23"/>
      <c r="ISO40" s="23"/>
      <c r="ISP40" s="23"/>
      <c r="ISQ40" s="23"/>
      <c r="ISR40" s="23"/>
      <c r="ISS40" s="23"/>
      <c r="IST40" s="23"/>
      <c r="ISU40" s="23"/>
      <c r="ISV40" s="23"/>
      <c r="ISW40" s="23"/>
      <c r="ISX40" s="23"/>
      <c r="ISY40" s="23"/>
      <c r="ISZ40" s="23"/>
      <c r="ITA40" s="23"/>
      <c r="ITB40" s="23"/>
      <c r="ITC40" s="23"/>
      <c r="ITD40" s="23"/>
      <c r="ITE40" s="23"/>
      <c r="ITF40" s="23"/>
      <c r="ITG40" s="23"/>
      <c r="ITH40" s="23"/>
      <c r="ITI40" s="23"/>
      <c r="ITJ40" s="23"/>
      <c r="ITK40" s="23"/>
      <c r="ITL40" s="23"/>
      <c r="ITM40" s="23"/>
      <c r="ITN40" s="23"/>
      <c r="ITO40" s="23"/>
      <c r="ITP40" s="23"/>
      <c r="ITQ40" s="23"/>
      <c r="ITR40" s="23"/>
      <c r="ITS40" s="23"/>
      <c r="ITT40" s="23"/>
      <c r="ITU40" s="23"/>
      <c r="ITV40" s="23"/>
      <c r="ITW40" s="23"/>
      <c r="ITX40" s="23"/>
      <c r="ITY40" s="23"/>
      <c r="ITZ40" s="23"/>
      <c r="IUA40" s="23"/>
      <c r="IUB40" s="23"/>
      <c r="IUC40" s="23"/>
      <c r="IUD40" s="23"/>
      <c r="IUE40" s="23"/>
      <c r="IUF40" s="23"/>
      <c r="IUG40" s="23"/>
      <c r="IUH40" s="23"/>
      <c r="IUI40" s="23"/>
      <c r="IUJ40" s="23"/>
      <c r="IUK40" s="23"/>
      <c r="IUL40" s="23"/>
      <c r="IUM40" s="23"/>
      <c r="IUN40" s="23"/>
      <c r="IUO40" s="23"/>
      <c r="IUP40" s="23"/>
      <c r="IUQ40" s="23"/>
      <c r="IUR40" s="23"/>
      <c r="IUS40" s="23"/>
      <c r="IUT40" s="23"/>
      <c r="IUU40" s="23"/>
      <c r="IUV40" s="23"/>
      <c r="IUW40" s="23"/>
      <c r="IUX40" s="23"/>
      <c r="IUY40" s="23"/>
      <c r="IUZ40" s="23"/>
      <c r="IVA40" s="23"/>
      <c r="IVB40" s="23"/>
      <c r="IVC40" s="23"/>
      <c r="IVD40" s="23"/>
      <c r="IVE40" s="23"/>
      <c r="IVF40" s="23"/>
      <c r="IVG40" s="23"/>
      <c r="IVH40" s="23"/>
      <c r="IVI40" s="23"/>
      <c r="IVJ40" s="23"/>
      <c r="IVK40" s="23"/>
      <c r="IVL40" s="23"/>
      <c r="IVM40" s="23"/>
      <c r="IVN40" s="23"/>
      <c r="IVO40" s="23"/>
      <c r="IVP40" s="23"/>
      <c r="IVQ40" s="23"/>
      <c r="IVR40" s="23"/>
      <c r="IVS40" s="23"/>
      <c r="IVT40" s="23"/>
      <c r="IVU40" s="23"/>
      <c r="IVV40" s="23"/>
      <c r="IVW40" s="23"/>
      <c r="IVX40" s="23"/>
      <c r="IVY40" s="23"/>
      <c r="IVZ40" s="23"/>
      <c r="IWA40" s="23"/>
      <c r="IWB40" s="23"/>
      <c r="IWC40" s="23"/>
      <c r="IWD40" s="23"/>
      <c r="IWE40" s="23"/>
      <c r="IWF40" s="23"/>
      <c r="IWG40" s="23"/>
      <c r="IWH40" s="23"/>
      <c r="IWI40" s="23"/>
      <c r="IWJ40" s="23"/>
      <c r="IWK40" s="23"/>
      <c r="IWL40" s="23"/>
      <c r="IWM40" s="23"/>
      <c r="IWN40" s="23"/>
      <c r="IWO40" s="23"/>
      <c r="IWP40" s="23"/>
      <c r="IWQ40" s="23"/>
      <c r="IWR40" s="23"/>
      <c r="IWS40" s="23"/>
      <c r="IWT40" s="23"/>
      <c r="IWU40" s="23"/>
      <c r="IWV40" s="23"/>
      <c r="IWW40" s="23"/>
      <c r="IWX40" s="23"/>
      <c r="IWY40" s="23"/>
      <c r="IWZ40" s="23"/>
      <c r="IXA40" s="23"/>
      <c r="IXB40" s="23"/>
      <c r="IXC40" s="23"/>
      <c r="IXD40" s="23"/>
      <c r="IXE40" s="23"/>
      <c r="IXF40" s="23"/>
      <c r="IXG40" s="23"/>
      <c r="IXH40" s="23"/>
      <c r="IXI40" s="23"/>
      <c r="IXJ40" s="23"/>
      <c r="IXK40" s="23"/>
      <c r="IXL40" s="23"/>
      <c r="IXM40" s="23"/>
      <c r="IXN40" s="23"/>
      <c r="IXO40" s="23"/>
      <c r="IXP40" s="23"/>
      <c r="IXQ40" s="23"/>
      <c r="IXR40" s="23"/>
      <c r="IXS40" s="23"/>
      <c r="IXT40" s="23"/>
      <c r="IXU40" s="23"/>
      <c r="IXV40" s="23"/>
      <c r="IXW40" s="23"/>
      <c r="IXX40" s="23"/>
      <c r="IXY40" s="23"/>
      <c r="IXZ40" s="23"/>
      <c r="IYA40" s="23"/>
      <c r="IYB40" s="23"/>
      <c r="IYC40" s="23"/>
      <c r="IYD40" s="23"/>
      <c r="IYE40" s="23"/>
      <c r="IYF40" s="23"/>
      <c r="IYG40" s="23"/>
      <c r="IYH40" s="23"/>
      <c r="IYI40" s="23"/>
      <c r="IYJ40" s="23"/>
      <c r="IYK40" s="23"/>
      <c r="IYL40" s="23"/>
      <c r="IYM40" s="23"/>
      <c r="IYN40" s="23"/>
      <c r="IYO40" s="23"/>
      <c r="IYP40" s="23"/>
      <c r="IYQ40" s="23"/>
      <c r="IYR40" s="23"/>
      <c r="IYS40" s="23"/>
      <c r="IYT40" s="23"/>
      <c r="IYU40" s="23"/>
      <c r="IYV40" s="23"/>
      <c r="IYW40" s="23"/>
      <c r="IYX40" s="23"/>
      <c r="IYY40" s="23"/>
      <c r="IYZ40" s="23"/>
      <c r="IZA40" s="23"/>
      <c r="IZB40" s="23"/>
      <c r="IZC40" s="23"/>
      <c r="IZD40" s="23"/>
      <c r="IZE40" s="23"/>
      <c r="IZF40" s="23"/>
      <c r="IZG40" s="23"/>
      <c r="IZH40" s="23"/>
      <c r="IZI40" s="23"/>
      <c r="IZJ40" s="23"/>
      <c r="IZK40" s="23"/>
      <c r="IZL40" s="23"/>
      <c r="IZM40" s="23"/>
      <c r="IZN40" s="23"/>
      <c r="IZO40" s="23"/>
      <c r="IZP40" s="23"/>
      <c r="IZQ40" s="23"/>
      <c r="IZR40" s="23"/>
      <c r="IZS40" s="23"/>
      <c r="IZT40" s="23"/>
      <c r="IZU40" s="23"/>
      <c r="IZV40" s="23"/>
      <c r="IZW40" s="23"/>
      <c r="IZX40" s="23"/>
      <c r="IZY40" s="23"/>
      <c r="IZZ40" s="23"/>
      <c r="JAA40" s="23"/>
      <c r="JAB40" s="23"/>
      <c r="JAC40" s="23"/>
      <c r="JAD40" s="23"/>
      <c r="JAE40" s="23"/>
      <c r="JAF40" s="23"/>
      <c r="JAG40" s="23"/>
      <c r="JAH40" s="23"/>
      <c r="JAI40" s="23"/>
      <c r="JAJ40" s="23"/>
      <c r="JAK40" s="23"/>
      <c r="JAL40" s="23"/>
      <c r="JAM40" s="23"/>
      <c r="JAN40" s="23"/>
      <c r="JAO40" s="23"/>
      <c r="JAP40" s="23"/>
      <c r="JAQ40" s="23"/>
      <c r="JAR40" s="23"/>
      <c r="JAS40" s="23"/>
      <c r="JAT40" s="23"/>
      <c r="JAU40" s="23"/>
      <c r="JAV40" s="23"/>
      <c r="JAW40" s="23"/>
      <c r="JAX40" s="23"/>
      <c r="JAY40" s="23"/>
      <c r="JAZ40" s="23"/>
      <c r="JBA40" s="23"/>
      <c r="JBB40" s="23"/>
      <c r="JBC40" s="23"/>
      <c r="JBD40" s="23"/>
      <c r="JBE40" s="23"/>
      <c r="JBF40" s="23"/>
      <c r="JBG40" s="23"/>
      <c r="JBH40" s="23"/>
      <c r="JBI40" s="23"/>
      <c r="JBJ40" s="23"/>
      <c r="JBK40" s="23"/>
      <c r="JBL40" s="23"/>
      <c r="JBM40" s="23"/>
      <c r="JBN40" s="23"/>
      <c r="JBO40" s="23"/>
      <c r="JBP40" s="23"/>
      <c r="JBQ40" s="23"/>
      <c r="JBR40" s="23"/>
      <c r="JBS40" s="23"/>
      <c r="JBT40" s="23"/>
      <c r="JBU40" s="23"/>
      <c r="JBV40" s="23"/>
      <c r="JBW40" s="23"/>
      <c r="JBX40" s="23"/>
      <c r="JBY40" s="23"/>
      <c r="JBZ40" s="23"/>
      <c r="JCA40" s="23"/>
      <c r="JCB40" s="23"/>
      <c r="JCC40" s="23"/>
      <c r="JCD40" s="23"/>
      <c r="JCE40" s="23"/>
      <c r="JCF40" s="23"/>
      <c r="JCG40" s="23"/>
      <c r="JCH40" s="23"/>
      <c r="JCI40" s="23"/>
      <c r="JCJ40" s="23"/>
      <c r="JCK40" s="23"/>
      <c r="JCL40" s="23"/>
      <c r="JCM40" s="23"/>
      <c r="JCN40" s="23"/>
      <c r="JCO40" s="23"/>
      <c r="JCP40" s="23"/>
      <c r="JCQ40" s="23"/>
      <c r="JCR40" s="23"/>
      <c r="JCS40" s="23"/>
      <c r="JCT40" s="23"/>
      <c r="JCU40" s="23"/>
      <c r="JCV40" s="23"/>
      <c r="JCW40" s="23"/>
      <c r="JCX40" s="23"/>
      <c r="JCY40" s="23"/>
      <c r="JCZ40" s="23"/>
      <c r="JDA40" s="23"/>
      <c r="JDB40" s="23"/>
      <c r="JDC40" s="23"/>
      <c r="JDD40" s="23"/>
      <c r="JDE40" s="23"/>
      <c r="JDF40" s="23"/>
      <c r="JDG40" s="23"/>
      <c r="JDH40" s="23"/>
      <c r="JDI40" s="23"/>
      <c r="JDJ40" s="23"/>
      <c r="JDK40" s="23"/>
      <c r="JDL40" s="23"/>
      <c r="JDM40" s="23"/>
      <c r="JDN40" s="23"/>
      <c r="JDO40" s="23"/>
      <c r="JDP40" s="23"/>
      <c r="JDQ40" s="23"/>
      <c r="JDR40" s="23"/>
      <c r="JDS40" s="23"/>
      <c r="JDT40" s="23"/>
      <c r="JDU40" s="23"/>
      <c r="JDV40" s="23"/>
      <c r="JDW40" s="23"/>
      <c r="JDX40" s="23"/>
      <c r="JDY40" s="23"/>
      <c r="JDZ40" s="23"/>
      <c r="JEA40" s="23"/>
      <c r="JEB40" s="23"/>
      <c r="JEC40" s="23"/>
      <c r="JED40" s="23"/>
      <c r="JEE40" s="23"/>
      <c r="JEF40" s="23"/>
      <c r="JEG40" s="23"/>
      <c r="JEH40" s="23"/>
      <c r="JEI40" s="23"/>
      <c r="JEJ40" s="23"/>
      <c r="JEK40" s="23"/>
      <c r="JEL40" s="23"/>
      <c r="JEM40" s="23"/>
      <c r="JEN40" s="23"/>
      <c r="JEO40" s="23"/>
      <c r="JEP40" s="23"/>
      <c r="JEQ40" s="23"/>
      <c r="JER40" s="23"/>
      <c r="JES40" s="23"/>
      <c r="JET40" s="23"/>
      <c r="JEU40" s="23"/>
      <c r="JEV40" s="23"/>
      <c r="JEW40" s="23"/>
      <c r="JEX40" s="23"/>
      <c r="JEY40" s="23"/>
      <c r="JEZ40" s="23"/>
      <c r="JFA40" s="23"/>
      <c r="JFB40" s="23"/>
      <c r="JFC40" s="23"/>
      <c r="JFD40" s="23"/>
      <c r="JFE40" s="23"/>
      <c r="JFF40" s="23"/>
      <c r="JFG40" s="23"/>
      <c r="JFH40" s="23"/>
      <c r="JFI40" s="23"/>
      <c r="JFJ40" s="23"/>
      <c r="JFK40" s="23"/>
      <c r="JFL40" s="23"/>
      <c r="JFM40" s="23"/>
      <c r="JFN40" s="23"/>
      <c r="JFO40" s="23"/>
      <c r="JFP40" s="23"/>
      <c r="JFQ40" s="23"/>
      <c r="JFR40" s="23"/>
      <c r="JFS40" s="23"/>
      <c r="JFT40" s="23"/>
      <c r="JFU40" s="23"/>
      <c r="JFV40" s="23"/>
      <c r="JFW40" s="23"/>
      <c r="JFX40" s="23"/>
      <c r="JFY40" s="23"/>
      <c r="JFZ40" s="23"/>
      <c r="JGA40" s="23"/>
      <c r="JGB40" s="23"/>
      <c r="JGC40" s="23"/>
      <c r="JGD40" s="23"/>
      <c r="JGE40" s="23"/>
      <c r="JGF40" s="23"/>
      <c r="JGG40" s="23"/>
      <c r="JGH40" s="23"/>
      <c r="JGI40" s="23"/>
      <c r="JGJ40" s="23"/>
      <c r="JGK40" s="23"/>
      <c r="JGL40" s="23"/>
      <c r="JGM40" s="23"/>
      <c r="JGN40" s="23"/>
      <c r="JGO40" s="23"/>
      <c r="JGP40" s="23"/>
      <c r="JGQ40" s="23"/>
      <c r="JGR40" s="23"/>
      <c r="JGS40" s="23"/>
      <c r="JGT40" s="23"/>
      <c r="JGU40" s="23"/>
      <c r="JGV40" s="23"/>
      <c r="JGW40" s="23"/>
      <c r="JGX40" s="23"/>
      <c r="JGY40" s="23"/>
      <c r="JGZ40" s="23"/>
      <c r="JHA40" s="23"/>
      <c r="JHB40" s="23"/>
      <c r="JHC40" s="23"/>
      <c r="JHD40" s="23"/>
      <c r="JHE40" s="23"/>
      <c r="JHF40" s="23"/>
      <c r="JHG40" s="23"/>
      <c r="JHH40" s="23"/>
      <c r="JHI40" s="23"/>
      <c r="JHJ40" s="23"/>
      <c r="JHK40" s="23"/>
      <c r="JHL40" s="23"/>
      <c r="JHM40" s="23"/>
      <c r="JHN40" s="23"/>
      <c r="JHO40" s="23"/>
      <c r="JHP40" s="23"/>
      <c r="JHQ40" s="23"/>
      <c r="JHR40" s="23"/>
      <c r="JHS40" s="23"/>
      <c r="JHT40" s="23"/>
      <c r="JHU40" s="23"/>
      <c r="JHV40" s="23"/>
      <c r="JHW40" s="23"/>
      <c r="JHX40" s="23"/>
      <c r="JHY40" s="23"/>
      <c r="JHZ40" s="23"/>
      <c r="JIA40" s="23"/>
      <c r="JIB40" s="23"/>
      <c r="JIC40" s="23"/>
      <c r="JID40" s="23"/>
      <c r="JIE40" s="23"/>
      <c r="JIF40" s="23"/>
      <c r="JIG40" s="23"/>
      <c r="JIH40" s="23"/>
      <c r="JII40" s="23"/>
      <c r="JIJ40" s="23"/>
      <c r="JIK40" s="23"/>
      <c r="JIL40" s="23"/>
      <c r="JIM40" s="23"/>
      <c r="JIN40" s="23"/>
      <c r="JIO40" s="23"/>
      <c r="JIP40" s="23"/>
      <c r="JIQ40" s="23"/>
      <c r="JIR40" s="23"/>
      <c r="JIS40" s="23"/>
      <c r="JIT40" s="23"/>
      <c r="JIU40" s="23"/>
      <c r="JIV40" s="23"/>
      <c r="JIW40" s="23"/>
      <c r="JIX40" s="23"/>
      <c r="JIY40" s="23"/>
      <c r="JIZ40" s="23"/>
      <c r="JJA40" s="23"/>
      <c r="JJB40" s="23"/>
      <c r="JJC40" s="23"/>
      <c r="JJD40" s="23"/>
      <c r="JJE40" s="23"/>
      <c r="JJF40" s="23"/>
      <c r="JJG40" s="23"/>
      <c r="JJH40" s="23"/>
      <c r="JJI40" s="23"/>
      <c r="JJJ40" s="23"/>
      <c r="JJK40" s="23"/>
      <c r="JJL40" s="23"/>
      <c r="JJM40" s="23"/>
      <c r="JJN40" s="23"/>
      <c r="JJO40" s="23"/>
      <c r="JJP40" s="23"/>
      <c r="JJQ40" s="23"/>
      <c r="JJR40" s="23"/>
      <c r="JJS40" s="23"/>
      <c r="JJT40" s="23"/>
      <c r="JJU40" s="23"/>
      <c r="JJV40" s="23"/>
      <c r="JJW40" s="23"/>
      <c r="JJX40" s="23"/>
      <c r="JJY40" s="23"/>
      <c r="JJZ40" s="23"/>
      <c r="JKA40" s="23"/>
      <c r="JKB40" s="23"/>
      <c r="JKC40" s="23"/>
      <c r="JKD40" s="23"/>
      <c r="JKE40" s="23"/>
      <c r="JKF40" s="23"/>
      <c r="JKG40" s="23"/>
      <c r="JKH40" s="23"/>
      <c r="JKI40" s="23"/>
      <c r="JKJ40" s="23"/>
      <c r="JKK40" s="23"/>
      <c r="JKL40" s="23"/>
      <c r="JKM40" s="23"/>
      <c r="JKN40" s="23"/>
      <c r="JKO40" s="23"/>
      <c r="JKP40" s="23"/>
      <c r="JKQ40" s="23"/>
      <c r="JKR40" s="23"/>
      <c r="JKS40" s="23"/>
      <c r="JKT40" s="23"/>
      <c r="JKU40" s="23"/>
      <c r="JKV40" s="23"/>
      <c r="JKW40" s="23"/>
      <c r="JKX40" s="23"/>
      <c r="JKY40" s="23"/>
      <c r="JKZ40" s="23"/>
      <c r="JLA40" s="23"/>
      <c r="JLB40" s="23"/>
      <c r="JLC40" s="23"/>
      <c r="JLD40" s="23"/>
      <c r="JLE40" s="23"/>
      <c r="JLF40" s="23"/>
      <c r="JLG40" s="23"/>
      <c r="JLH40" s="23"/>
      <c r="JLI40" s="23"/>
      <c r="JLJ40" s="23"/>
      <c r="JLK40" s="23"/>
      <c r="JLL40" s="23"/>
      <c r="JLM40" s="23"/>
      <c r="JLN40" s="23"/>
      <c r="JLO40" s="23"/>
      <c r="JLP40" s="23"/>
      <c r="JLQ40" s="23"/>
      <c r="JLR40" s="23"/>
      <c r="JLS40" s="23"/>
      <c r="JLT40" s="23"/>
      <c r="JLU40" s="23"/>
      <c r="JLV40" s="23"/>
      <c r="JLW40" s="23"/>
      <c r="JLX40" s="23"/>
      <c r="JLY40" s="23"/>
      <c r="JLZ40" s="23"/>
      <c r="JMA40" s="23"/>
      <c r="JMB40" s="23"/>
      <c r="JMC40" s="23"/>
      <c r="JMD40" s="23"/>
      <c r="JME40" s="23"/>
      <c r="JMF40" s="23"/>
      <c r="JMG40" s="23"/>
      <c r="JMH40" s="23"/>
      <c r="JMI40" s="23"/>
      <c r="JMJ40" s="23"/>
      <c r="JMK40" s="23"/>
      <c r="JML40" s="23"/>
      <c r="JMM40" s="23"/>
      <c r="JMN40" s="23"/>
      <c r="JMO40" s="23"/>
      <c r="JMP40" s="23"/>
      <c r="JMQ40" s="23"/>
      <c r="JMR40" s="23"/>
      <c r="JMS40" s="23"/>
      <c r="JMT40" s="23"/>
      <c r="JMU40" s="23"/>
      <c r="JMV40" s="23"/>
      <c r="JMW40" s="23"/>
      <c r="JMX40" s="23"/>
      <c r="JMY40" s="23"/>
      <c r="JMZ40" s="23"/>
      <c r="JNA40" s="23"/>
      <c r="JNB40" s="23"/>
      <c r="JNC40" s="23"/>
      <c r="JND40" s="23"/>
      <c r="JNE40" s="23"/>
      <c r="JNF40" s="23"/>
      <c r="JNG40" s="23"/>
      <c r="JNH40" s="23"/>
      <c r="JNI40" s="23"/>
      <c r="JNJ40" s="23"/>
      <c r="JNK40" s="23"/>
      <c r="JNL40" s="23"/>
      <c r="JNM40" s="23"/>
      <c r="JNN40" s="23"/>
      <c r="JNO40" s="23"/>
      <c r="JNP40" s="23"/>
      <c r="JNQ40" s="23"/>
      <c r="JNR40" s="23"/>
      <c r="JNS40" s="23"/>
      <c r="JNT40" s="23"/>
      <c r="JNU40" s="23"/>
      <c r="JNV40" s="23"/>
      <c r="JNW40" s="23"/>
      <c r="JNX40" s="23"/>
      <c r="JNY40" s="23"/>
      <c r="JNZ40" s="23"/>
      <c r="JOA40" s="23"/>
      <c r="JOB40" s="23"/>
      <c r="JOC40" s="23"/>
      <c r="JOD40" s="23"/>
      <c r="JOE40" s="23"/>
      <c r="JOF40" s="23"/>
      <c r="JOG40" s="23"/>
      <c r="JOH40" s="23"/>
      <c r="JOI40" s="23"/>
      <c r="JOJ40" s="23"/>
      <c r="JOK40" s="23"/>
      <c r="JOL40" s="23"/>
      <c r="JOM40" s="23"/>
      <c r="JON40" s="23"/>
      <c r="JOO40" s="23"/>
      <c r="JOP40" s="23"/>
      <c r="JOQ40" s="23"/>
      <c r="JOR40" s="23"/>
      <c r="JOS40" s="23"/>
      <c r="JOT40" s="23"/>
      <c r="JOU40" s="23"/>
      <c r="JOV40" s="23"/>
      <c r="JOW40" s="23"/>
      <c r="JOX40" s="23"/>
      <c r="JOY40" s="23"/>
      <c r="JOZ40" s="23"/>
      <c r="JPA40" s="23"/>
      <c r="JPB40" s="23"/>
      <c r="JPC40" s="23"/>
      <c r="JPD40" s="23"/>
      <c r="JPE40" s="23"/>
      <c r="JPF40" s="23"/>
      <c r="JPG40" s="23"/>
      <c r="JPH40" s="23"/>
      <c r="JPI40" s="23"/>
      <c r="JPJ40" s="23"/>
      <c r="JPK40" s="23"/>
      <c r="JPL40" s="23"/>
      <c r="JPM40" s="23"/>
      <c r="JPN40" s="23"/>
      <c r="JPO40" s="23"/>
      <c r="JPP40" s="23"/>
      <c r="JPQ40" s="23"/>
      <c r="JPR40" s="23"/>
      <c r="JPS40" s="23"/>
      <c r="JPT40" s="23"/>
      <c r="JPU40" s="23"/>
      <c r="JPV40" s="23"/>
      <c r="JPW40" s="23"/>
      <c r="JPX40" s="23"/>
      <c r="JPY40" s="23"/>
      <c r="JPZ40" s="23"/>
      <c r="JQA40" s="23"/>
      <c r="JQB40" s="23"/>
      <c r="JQC40" s="23"/>
      <c r="JQD40" s="23"/>
      <c r="JQE40" s="23"/>
      <c r="JQF40" s="23"/>
      <c r="JQG40" s="23"/>
      <c r="JQH40" s="23"/>
      <c r="JQI40" s="23"/>
      <c r="JQJ40" s="23"/>
      <c r="JQK40" s="23"/>
      <c r="JQL40" s="23"/>
      <c r="JQM40" s="23"/>
      <c r="JQN40" s="23"/>
      <c r="JQO40" s="23"/>
      <c r="JQP40" s="23"/>
      <c r="JQQ40" s="23"/>
      <c r="JQR40" s="23"/>
      <c r="JQS40" s="23"/>
      <c r="JQT40" s="23"/>
      <c r="JQU40" s="23"/>
      <c r="JQV40" s="23"/>
      <c r="JQW40" s="23"/>
      <c r="JQX40" s="23"/>
      <c r="JQY40" s="23"/>
      <c r="JQZ40" s="23"/>
      <c r="JRA40" s="23"/>
      <c r="JRB40" s="23"/>
      <c r="JRC40" s="23"/>
      <c r="JRD40" s="23"/>
      <c r="JRE40" s="23"/>
      <c r="JRF40" s="23"/>
      <c r="JRG40" s="23"/>
      <c r="JRH40" s="23"/>
      <c r="JRI40" s="23"/>
      <c r="JRJ40" s="23"/>
      <c r="JRK40" s="23"/>
      <c r="JRL40" s="23"/>
      <c r="JRM40" s="23"/>
      <c r="JRN40" s="23"/>
      <c r="JRO40" s="23"/>
      <c r="JRP40" s="23"/>
      <c r="JRQ40" s="23"/>
      <c r="JRR40" s="23"/>
      <c r="JRS40" s="23"/>
      <c r="JRT40" s="23"/>
      <c r="JRU40" s="23"/>
      <c r="JRV40" s="23"/>
      <c r="JRW40" s="23"/>
      <c r="JRX40" s="23"/>
      <c r="JRY40" s="23"/>
      <c r="JRZ40" s="23"/>
      <c r="JSA40" s="23"/>
      <c r="JSB40" s="23"/>
      <c r="JSC40" s="23"/>
      <c r="JSD40" s="23"/>
      <c r="JSE40" s="23"/>
      <c r="JSF40" s="23"/>
      <c r="JSG40" s="23"/>
      <c r="JSH40" s="23"/>
      <c r="JSI40" s="23"/>
      <c r="JSJ40" s="23"/>
      <c r="JSK40" s="23"/>
      <c r="JSL40" s="23"/>
      <c r="JSM40" s="23"/>
      <c r="JSN40" s="23"/>
      <c r="JSO40" s="23"/>
      <c r="JSP40" s="23"/>
      <c r="JSQ40" s="23"/>
      <c r="JSR40" s="23"/>
      <c r="JSS40" s="23"/>
      <c r="JST40" s="23"/>
      <c r="JSU40" s="23"/>
      <c r="JSV40" s="23"/>
      <c r="JSW40" s="23"/>
      <c r="JSX40" s="23"/>
      <c r="JSY40" s="23"/>
      <c r="JSZ40" s="23"/>
      <c r="JTA40" s="23"/>
      <c r="JTB40" s="23"/>
      <c r="JTC40" s="23"/>
      <c r="JTD40" s="23"/>
      <c r="JTE40" s="23"/>
      <c r="JTF40" s="23"/>
      <c r="JTG40" s="23"/>
      <c r="JTH40" s="23"/>
      <c r="JTI40" s="23"/>
      <c r="JTJ40" s="23"/>
      <c r="JTK40" s="23"/>
      <c r="JTL40" s="23"/>
      <c r="JTM40" s="23"/>
      <c r="JTN40" s="23"/>
      <c r="JTO40" s="23"/>
      <c r="JTP40" s="23"/>
      <c r="JTQ40" s="23"/>
      <c r="JTR40" s="23"/>
      <c r="JTS40" s="23"/>
      <c r="JTT40" s="23"/>
      <c r="JTU40" s="23"/>
      <c r="JTV40" s="23"/>
      <c r="JTW40" s="23"/>
      <c r="JTX40" s="23"/>
      <c r="JTY40" s="23"/>
      <c r="JTZ40" s="23"/>
      <c r="JUA40" s="23"/>
      <c r="JUB40" s="23"/>
      <c r="JUC40" s="23"/>
      <c r="JUD40" s="23"/>
      <c r="JUE40" s="23"/>
      <c r="JUF40" s="23"/>
      <c r="JUG40" s="23"/>
      <c r="JUH40" s="23"/>
      <c r="JUI40" s="23"/>
      <c r="JUJ40" s="23"/>
      <c r="JUK40" s="23"/>
      <c r="JUL40" s="23"/>
      <c r="JUM40" s="23"/>
      <c r="JUN40" s="23"/>
      <c r="JUO40" s="23"/>
      <c r="JUP40" s="23"/>
      <c r="JUQ40" s="23"/>
      <c r="JUR40" s="23"/>
      <c r="JUS40" s="23"/>
      <c r="JUT40" s="23"/>
      <c r="JUU40" s="23"/>
      <c r="JUV40" s="23"/>
      <c r="JUW40" s="23"/>
      <c r="JUX40" s="23"/>
      <c r="JUY40" s="23"/>
      <c r="JUZ40" s="23"/>
      <c r="JVA40" s="23"/>
      <c r="JVB40" s="23"/>
      <c r="JVC40" s="23"/>
      <c r="JVD40" s="23"/>
      <c r="JVE40" s="23"/>
      <c r="JVF40" s="23"/>
      <c r="JVG40" s="23"/>
      <c r="JVH40" s="23"/>
      <c r="JVI40" s="23"/>
      <c r="JVJ40" s="23"/>
      <c r="JVK40" s="23"/>
      <c r="JVL40" s="23"/>
      <c r="JVM40" s="23"/>
      <c r="JVN40" s="23"/>
      <c r="JVO40" s="23"/>
      <c r="JVP40" s="23"/>
      <c r="JVQ40" s="23"/>
      <c r="JVR40" s="23"/>
      <c r="JVS40" s="23"/>
      <c r="JVT40" s="23"/>
      <c r="JVU40" s="23"/>
      <c r="JVV40" s="23"/>
      <c r="JVW40" s="23"/>
      <c r="JVX40" s="23"/>
      <c r="JVY40" s="23"/>
      <c r="JVZ40" s="23"/>
      <c r="JWA40" s="23"/>
      <c r="JWB40" s="23"/>
      <c r="JWC40" s="23"/>
      <c r="JWD40" s="23"/>
      <c r="JWE40" s="23"/>
      <c r="JWF40" s="23"/>
      <c r="JWG40" s="23"/>
      <c r="JWH40" s="23"/>
      <c r="JWI40" s="23"/>
      <c r="JWJ40" s="23"/>
      <c r="JWK40" s="23"/>
      <c r="JWL40" s="23"/>
      <c r="JWM40" s="23"/>
      <c r="JWN40" s="23"/>
      <c r="JWO40" s="23"/>
      <c r="JWP40" s="23"/>
      <c r="JWQ40" s="23"/>
      <c r="JWR40" s="23"/>
      <c r="JWS40" s="23"/>
      <c r="JWT40" s="23"/>
      <c r="JWU40" s="23"/>
      <c r="JWV40" s="23"/>
      <c r="JWW40" s="23"/>
      <c r="JWX40" s="23"/>
      <c r="JWY40" s="23"/>
      <c r="JWZ40" s="23"/>
      <c r="JXA40" s="23"/>
      <c r="JXB40" s="23"/>
      <c r="JXC40" s="23"/>
      <c r="JXD40" s="23"/>
      <c r="JXE40" s="23"/>
      <c r="JXF40" s="23"/>
      <c r="JXG40" s="23"/>
      <c r="JXH40" s="23"/>
      <c r="JXI40" s="23"/>
      <c r="JXJ40" s="23"/>
      <c r="JXK40" s="23"/>
      <c r="JXL40" s="23"/>
      <c r="JXM40" s="23"/>
      <c r="JXN40" s="23"/>
      <c r="JXO40" s="23"/>
      <c r="JXP40" s="23"/>
      <c r="JXQ40" s="23"/>
      <c r="JXR40" s="23"/>
      <c r="JXS40" s="23"/>
      <c r="JXT40" s="23"/>
      <c r="JXU40" s="23"/>
      <c r="JXV40" s="23"/>
      <c r="JXW40" s="23"/>
      <c r="JXX40" s="23"/>
      <c r="JXY40" s="23"/>
      <c r="JXZ40" s="23"/>
      <c r="JYA40" s="23"/>
      <c r="JYB40" s="23"/>
      <c r="JYC40" s="23"/>
      <c r="JYD40" s="23"/>
      <c r="JYE40" s="23"/>
      <c r="JYF40" s="23"/>
      <c r="JYG40" s="23"/>
      <c r="JYH40" s="23"/>
      <c r="JYI40" s="23"/>
      <c r="JYJ40" s="23"/>
      <c r="JYK40" s="23"/>
      <c r="JYL40" s="23"/>
      <c r="JYM40" s="23"/>
      <c r="JYN40" s="23"/>
      <c r="JYO40" s="23"/>
      <c r="JYP40" s="23"/>
      <c r="JYQ40" s="23"/>
      <c r="JYR40" s="23"/>
      <c r="JYS40" s="23"/>
      <c r="JYT40" s="23"/>
      <c r="JYU40" s="23"/>
      <c r="JYV40" s="23"/>
      <c r="JYW40" s="23"/>
      <c r="JYX40" s="23"/>
      <c r="JYY40" s="23"/>
      <c r="JYZ40" s="23"/>
      <c r="JZA40" s="23"/>
      <c r="JZB40" s="23"/>
      <c r="JZC40" s="23"/>
      <c r="JZD40" s="23"/>
      <c r="JZE40" s="23"/>
      <c r="JZF40" s="23"/>
      <c r="JZG40" s="23"/>
      <c r="JZH40" s="23"/>
      <c r="JZI40" s="23"/>
      <c r="JZJ40" s="23"/>
      <c r="JZK40" s="23"/>
      <c r="JZL40" s="23"/>
      <c r="JZM40" s="23"/>
      <c r="JZN40" s="23"/>
      <c r="JZO40" s="23"/>
      <c r="JZP40" s="23"/>
      <c r="JZQ40" s="23"/>
      <c r="JZR40" s="23"/>
      <c r="JZS40" s="23"/>
      <c r="JZT40" s="23"/>
      <c r="JZU40" s="23"/>
      <c r="JZV40" s="23"/>
      <c r="JZW40" s="23"/>
      <c r="JZX40" s="23"/>
      <c r="JZY40" s="23"/>
      <c r="JZZ40" s="23"/>
      <c r="KAA40" s="23"/>
      <c r="KAB40" s="23"/>
      <c r="KAC40" s="23"/>
      <c r="KAD40" s="23"/>
      <c r="KAE40" s="23"/>
      <c r="KAF40" s="23"/>
      <c r="KAG40" s="23"/>
      <c r="KAH40" s="23"/>
      <c r="KAI40" s="23"/>
      <c r="KAJ40" s="23"/>
      <c r="KAK40" s="23"/>
      <c r="KAL40" s="23"/>
      <c r="KAM40" s="23"/>
      <c r="KAN40" s="23"/>
      <c r="KAO40" s="23"/>
      <c r="KAP40" s="23"/>
      <c r="KAQ40" s="23"/>
      <c r="KAR40" s="23"/>
      <c r="KAS40" s="23"/>
      <c r="KAT40" s="23"/>
      <c r="KAU40" s="23"/>
      <c r="KAV40" s="23"/>
      <c r="KAW40" s="23"/>
      <c r="KAX40" s="23"/>
      <c r="KAY40" s="23"/>
      <c r="KAZ40" s="23"/>
      <c r="KBA40" s="23"/>
      <c r="KBB40" s="23"/>
      <c r="KBC40" s="23"/>
      <c r="KBD40" s="23"/>
      <c r="KBE40" s="23"/>
      <c r="KBF40" s="23"/>
      <c r="KBG40" s="23"/>
      <c r="KBH40" s="23"/>
      <c r="KBI40" s="23"/>
      <c r="KBJ40" s="23"/>
      <c r="KBK40" s="23"/>
      <c r="KBL40" s="23"/>
      <c r="KBM40" s="23"/>
      <c r="KBN40" s="23"/>
      <c r="KBO40" s="23"/>
      <c r="KBP40" s="23"/>
      <c r="KBQ40" s="23"/>
      <c r="KBR40" s="23"/>
      <c r="KBS40" s="23"/>
      <c r="KBT40" s="23"/>
      <c r="KBU40" s="23"/>
      <c r="KBV40" s="23"/>
      <c r="KBW40" s="23"/>
      <c r="KBX40" s="23"/>
      <c r="KBY40" s="23"/>
      <c r="KBZ40" s="23"/>
      <c r="KCA40" s="23"/>
      <c r="KCB40" s="23"/>
      <c r="KCC40" s="23"/>
      <c r="KCD40" s="23"/>
      <c r="KCE40" s="23"/>
      <c r="KCF40" s="23"/>
      <c r="KCG40" s="23"/>
      <c r="KCH40" s="23"/>
      <c r="KCI40" s="23"/>
      <c r="KCJ40" s="23"/>
      <c r="KCK40" s="23"/>
      <c r="KCL40" s="23"/>
      <c r="KCM40" s="23"/>
      <c r="KCN40" s="23"/>
      <c r="KCO40" s="23"/>
      <c r="KCP40" s="23"/>
      <c r="KCQ40" s="23"/>
      <c r="KCR40" s="23"/>
      <c r="KCS40" s="23"/>
      <c r="KCT40" s="23"/>
      <c r="KCU40" s="23"/>
      <c r="KCV40" s="23"/>
      <c r="KCW40" s="23"/>
      <c r="KCX40" s="23"/>
      <c r="KCY40" s="23"/>
      <c r="KCZ40" s="23"/>
      <c r="KDA40" s="23"/>
      <c r="KDB40" s="23"/>
      <c r="KDC40" s="23"/>
      <c r="KDD40" s="23"/>
      <c r="KDE40" s="23"/>
      <c r="KDF40" s="23"/>
      <c r="KDG40" s="23"/>
      <c r="KDH40" s="23"/>
      <c r="KDI40" s="23"/>
      <c r="KDJ40" s="23"/>
      <c r="KDK40" s="23"/>
      <c r="KDL40" s="23"/>
      <c r="KDM40" s="23"/>
      <c r="KDN40" s="23"/>
      <c r="KDO40" s="23"/>
      <c r="KDP40" s="23"/>
      <c r="KDQ40" s="23"/>
      <c r="KDR40" s="23"/>
      <c r="KDS40" s="23"/>
      <c r="KDT40" s="23"/>
      <c r="KDU40" s="23"/>
      <c r="KDV40" s="23"/>
      <c r="KDW40" s="23"/>
      <c r="KDX40" s="23"/>
      <c r="KDY40" s="23"/>
      <c r="KDZ40" s="23"/>
      <c r="KEA40" s="23"/>
      <c r="KEB40" s="23"/>
      <c r="KEC40" s="23"/>
      <c r="KED40" s="23"/>
      <c r="KEE40" s="23"/>
      <c r="KEF40" s="23"/>
      <c r="KEG40" s="23"/>
      <c r="KEH40" s="23"/>
      <c r="KEI40" s="23"/>
      <c r="KEJ40" s="23"/>
      <c r="KEK40" s="23"/>
      <c r="KEL40" s="23"/>
      <c r="KEM40" s="23"/>
      <c r="KEN40" s="23"/>
      <c r="KEO40" s="23"/>
      <c r="KEP40" s="23"/>
      <c r="KEQ40" s="23"/>
      <c r="KER40" s="23"/>
      <c r="KES40" s="23"/>
      <c r="KET40" s="23"/>
      <c r="KEU40" s="23"/>
      <c r="KEV40" s="23"/>
      <c r="KEW40" s="23"/>
      <c r="KEX40" s="23"/>
      <c r="KEY40" s="23"/>
      <c r="KEZ40" s="23"/>
      <c r="KFA40" s="23"/>
      <c r="KFB40" s="23"/>
      <c r="KFC40" s="23"/>
      <c r="KFD40" s="23"/>
      <c r="KFE40" s="23"/>
      <c r="KFF40" s="23"/>
      <c r="KFG40" s="23"/>
      <c r="KFH40" s="23"/>
      <c r="KFI40" s="23"/>
      <c r="KFJ40" s="23"/>
      <c r="KFK40" s="23"/>
      <c r="KFL40" s="23"/>
      <c r="KFM40" s="23"/>
      <c r="KFN40" s="23"/>
      <c r="KFO40" s="23"/>
      <c r="KFP40" s="23"/>
      <c r="KFQ40" s="23"/>
      <c r="KFR40" s="23"/>
      <c r="KFS40" s="23"/>
      <c r="KFT40" s="23"/>
      <c r="KFU40" s="23"/>
      <c r="KFV40" s="23"/>
      <c r="KFW40" s="23"/>
      <c r="KFX40" s="23"/>
      <c r="KFY40" s="23"/>
      <c r="KFZ40" s="23"/>
      <c r="KGA40" s="23"/>
      <c r="KGB40" s="23"/>
      <c r="KGC40" s="23"/>
      <c r="KGD40" s="23"/>
      <c r="KGE40" s="23"/>
      <c r="KGF40" s="23"/>
      <c r="KGG40" s="23"/>
      <c r="KGH40" s="23"/>
      <c r="KGI40" s="23"/>
      <c r="KGJ40" s="23"/>
      <c r="KGK40" s="23"/>
      <c r="KGL40" s="23"/>
      <c r="KGM40" s="23"/>
      <c r="KGN40" s="23"/>
      <c r="KGO40" s="23"/>
      <c r="KGP40" s="23"/>
      <c r="KGQ40" s="23"/>
      <c r="KGR40" s="23"/>
      <c r="KGS40" s="23"/>
      <c r="KGT40" s="23"/>
      <c r="KGU40" s="23"/>
      <c r="KGV40" s="23"/>
      <c r="KGW40" s="23"/>
      <c r="KGX40" s="23"/>
      <c r="KGY40" s="23"/>
      <c r="KGZ40" s="23"/>
      <c r="KHA40" s="23"/>
      <c r="KHB40" s="23"/>
      <c r="KHC40" s="23"/>
      <c r="KHD40" s="23"/>
      <c r="KHE40" s="23"/>
      <c r="KHF40" s="23"/>
      <c r="KHG40" s="23"/>
      <c r="KHH40" s="23"/>
      <c r="KHI40" s="23"/>
      <c r="KHJ40" s="23"/>
      <c r="KHK40" s="23"/>
      <c r="KHL40" s="23"/>
      <c r="KHM40" s="23"/>
      <c r="KHN40" s="23"/>
      <c r="KHO40" s="23"/>
      <c r="KHP40" s="23"/>
      <c r="KHQ40" s="23"/>
      <c r="KHR40" s="23"/>
      <c r="KHS40" s="23"/>
      <c r="KHT40" s="23"/>
      <c r="KHU40" s="23"/>
      <c r="KHV40" s="23"/>
      <c r="KHW40" s="23"/>
      <c r="KHX40" s="23"/>
      <c r="KHY40" s="23"/>
      <c r="KHZ40" s="23"/>
      <c r="KIA40" s="23"/>
      <c r="KIB40" s="23"/>
      <c r="KIC40" s="23"/>
      <c r="KID40" s="23"/>
      <c r="KIE40" s="23"/>
      <c r="KIF40" s="23"/>
      <c r="KIG40" s="23"/>
      <c r="KIH40" s="23"/>
      <c r="KII40" s="23"/>
      <c r="KIJ40" s="23"/>
      <c r="KIK40" s="23"/>
      <c r="KIL40" s="23"/>
      <c r="KIM40" s="23"/>
      <c r="KIN40" s="23"/>
      <c r="KIO40" s="23"/>
      <c r="KIP40" s="23"/>
      <c r="KIQ40" s="23"/>
      <c r="KIR40" s="23"/>
      <c r="KIS40" s="23"/>
      <c r="KIT40" s="23"/>
      <c r="KIU40" s="23"/>
      <c r="KIV40" s="23"/>
      <c r="KIW40" s="23"/>
      <c r="KIX40" s="23"/>
      <c r="KIY40" s="23"/>
      <c r="KIZ40" s="23"/>
      <c r="KJA40" s="23"/>
      <c r="KJB40" s="23"/>
      <c r="KJC40" s="23"/>
      <c r="KJD40" s="23"/>
      <c r="KJE40" s="23"/>
      <c r="KJF40" s="23"/>
      <c r="KJG40" s="23"/>
      <c r="KJH40" s="23"/>
      <c r="KJI40" s="23"/>
      <c r="KJJ40" s="23"/>
      <c r="KJK40" s="23"/>
      <c r="KJL40" s="23"/>
      <c r="KJM40" s="23"/>
      <c r="KJN40" s="23"/>
      <c r="KJO40" s="23"/>
      <c r="KJP40" s="23"/>
      <c r="KJQ40" s="23"/>
      <c r="KJR40" s="23"/>
      <c r="KJS40" s="23"/>
      <c r="KJT40" s="23"/>
      <c r="KJU40" s="23"/>
      <c r="KJV40" s="23"/>
      <c r="KJW40" s="23"/>
      <c r="KJX40" s="23"/>
      <c r="KJY40" s="23"/>
      <c r="KJZ40" s="23"/>
      <c r="KKA40" s="23"/>
      <c r="KKB40" s="23"/>
      <c r="KKC40" s="23"/>
      <c r="KKD40" s="23"/>
      <c r="KKE40" s="23"/>
      <c r="KKF40" s="23"/>
      <c r="KKG40" s="23"/>
      <c r="KKH40" s="23"/>
      <c r="KKI40" s="23"/>
      <c r="KKJ40" s="23"/>
      <c r="KKK40" s="23"/>
      <c r="KKL40" s="23"/>
      <c r="KKM40" s="23"/>
      <c r="KKN40" s="23"/>
      <c r="KKO40" s="23"/>
      <c r="KKP40" s="23"/>
      <c r="KKQ40" s="23"/>
      <c r="KKR40" s="23"/>
      <c r="KKS40" s="23"/>
      <c r="KKT40" s="23"/>
      <c r="KKU40" s="23"/>
      <c r="KKV40" s="23"/>
      <c r="KKW40" s="23"/>
      <c r="KKX40" s="23"/>
      <c r="KKY40" s="23"/>
      <c r="KKZ40" s="23"/>
      <c r="KLA40" s="23"/>
      <c r="KLB40" s="23"/>
      <c r="KLC40" s="23"/>
      <c r="KLD40" s="23"/>
      <c r="KLE40" s="23"/>
      <c r="KLF40" s="23"/>
      <c r="KLG40" s="23"/>
      <c r="KLH40" s="23"/>
      <c r="KLI40" s="23"/>
      <c r="KLJ40" s="23"/>
      <c r="KLK40" s="23"/>
      <c r="KLL40" s="23"/>
      <c r="KLM40" s="23"/>
      <c r="KLN40" s="23"/>
      <c r="KLO40" s="23"/>
      <c r="KLP40" s="23"/>
      <c r="KLQ40" s="23"/>
      <c r="KLR40" s="23"/>
      <c r="KLS40" s="23"/>
      <c r="KLT40" s="23"/>
      <c r="KLU40" s="23"/>
      <c r="KLV40" s="23"/>
      <c r="KLW40" s="23"/>
      <c r="KLX40" s="23"/>
      <c r="KLY40" s="23"/>
      <c r="KLZ40" s="23"/>
      <c r="KMA40" s="23"/>
      <c r="KMB40" s="23"/>
      <c r="KMC40" s="23"/>
      <c r="KMD40" s="23"/>
      <c r="KME40" s="23"/>
      <c r="KMF40" s="23"/>
      <c r="KMG40" s="23"/>
      <c r="KMH40" s="23"/>
      <c r="KMI40" s="23"/>
      <c r="KMJ40" s="23"/>
      <c r="KMK40" s="23"/>
      <c r="KML40" s="23"/>
      <c r="KMM40" s="23"/>
      <c r="KMN40" s="23"/>
      <c r="KMO40" s="23"/>
      <c r="KMP40" s="23"/>
      <c r="KMQ40" s="23"/>
      <c r="KMR40" s="23"/>
      <c r="KMS40" s="23"/>
      <c r="KMT40" s="23"/>
      <c r="KMU40" s="23"/>
      <c r="KMV40" s="23"/>
      <c r="KMW40" s="23"/>
      <c r="KMX40" s="23"/>
      <c r="KMY40" s="23"/>
      <c r="KMZ40" s="23"/>
      <c r="KNA40" s="23"/>
      <c r="KNB40" s="23"/>
      <c r="KNC40" s="23"/>
      <c r="KND40" s="23"/>
      <c r="KNE40" s="23"/>
      <c r="KNF40" s="23"/>
      <c r="KNG40" s="23"/>
      <c r="KNH40" s="23"/>
      <c r="KNI40" s="23"/>
      <c r="KNJ40" s="23"/>
      <c r="KNK40" s="23"/>
      <c r="KNL40" s="23"/>
      <c r="KNM40" s="23"/>
      <c r="KNN40" s="23"/>
      <c r="KNO40" s="23"/>
      <c r="KNP40" s="23"/>
      <c r="KNQ40" s="23"/>
      <c r="KNR40" s="23"/>
      <c r="KNS40" s="23"/>
      <c r="KNT40" s="23"/>
      <c r="KNU40" s="23"/>
      <c r="KNV40" s="23"/>
      <c r="KNW40" s="23"/>
      <c r="KNX40" s="23"/>
      <c r="KNY40" s="23"/>
      <c r="KNZ40" s="23"/>
      <c r="KOA40" s="23"/>
      <c r="KOB40" s="23"/>
      <c r="KOC40" s="23"/>
      <c r="KOD40" s="23"/>
      <c r="KOE40" s="23"/>
      <c r="KOF40" s="23"/>
      <c r="KOG40" s="23"/>
      <c r="KOH40" s="23"/>
      <c r="KOI40" s="23"/>
      <c r="KOJ40" s="23"/>
      <c r="KOK40" s="23"/>
      <c r="KOL40" s="23"/>
      <c r="KOM40" s="23"/>
      <c r="KON40" s="23"/>
      <c r="KOO40" s="23"/>
      <c r="KOP40" s="23"/>
      <c r="KOQ40" s="23"/>
      <c r="KOR40" s="23"/>
      <c r="KOS40" s="23"/>
      <c r="KOT40" s="23"/>
      <c r="KOU40" s="23"/>
      <c r="KOV40" s="23"/>
      <c r="KOW40" s="23"/>
      <c r="KOX40" s="23"/>
      <c r="KOY40" s="23"/>
      <c r="KOZ40" s="23"/>
      <c r="KPA40" s="23"/>
      <c r="KPB40" s="23"/>
      <c r="KPC40" s="23"/>
      <c r="KPD40" s="23"/>
      <c r="KPE40" s="23"/>
      <c r="KPF40" s="23"/>
      <c r="KPG40" s="23"/>
      <c r="KPH40" s="23"/>
      <c r="KPI40" s="23"/>
      <c r="KPJ40" s="23"/>
      <c r="KPK40" s="23"/>
      <c r="KPL40" s="23"/>
      <c r="KPM40" s="23"/>
      <c r="KPN40" s="23"/>
      <c r="KPO40" s="23"/>
      <c r="KPP40" s="23"/>
      <c r="KPQ40" s="23"/>
      <c r="KPR40" s="23"/>
      <c r="KPS40" s="23"/>
      <c r="KPT40" s="23"/>
      <c r="KPU40" s="23"/>
      <c r="KPV40" s="23"/>
      <c r="KPW40" s="23"/>
      <c r="KPX40" s="23"/>
      <c r="KPY40" s="23"/>
      <c r="KPZ40" s="23"/>
      <c r="KQA40" s="23"/>
      <c r="KQB40" s="23"/>
      <c r="KQC40" s="23"/>
      <c r="KQD40" s="23"/>
      <c r="KQE40" s="23"/>
      <c r="KQF40" s="23"/>
      <c r="KQG40" s="23"/>
      <c r="KQH40" s="23"/>
      <c r="KQI40" s="23"/>
      <c r="KQJ40" s="23"/>
      <c r="KQK40" s="23"/>
      <c r="KQL40" s="23"/>
      <c r="KQM40" s="23"/>
      <c r="KQN40" s="23"/>
      <c r="KQO40" s="23"/>
      <c r="KQP40" s="23"/>
      <c r="KQQ40" s="23"/>
      <c r="KQR40" s="23"/>
      <c r="KQS40" s="23"/>
      <c r="KQT40" s="23"/>
      <c r="KQU40" s="23"/>
      <c r="KQV40" s="23"/>
      <c r="KQW40" s="23"/>
      <c r="KQX40" s="23"/>
      <c r="KQY40" s="23"/>
      <c r="KQZ40" s="23"/>
      <c r="KRA40" s="23"/>
      <c r="KRB40" s="23"/>
      <c r="KRC40" s="23"/>
      <c r="KRD40" s="23"/>
      <c r="KRE40" s="23"/>
      <c r="KRF40" s="23"/>
      <c r="KRG40" s="23"/>
      <c r="KRH40" s="23"/>
      <c r="KRI40" s="23"/>
      <c r="KRJ40" s="23"/>
      <c r="KRK40" s="23"/>
      <c r="KRL40" s="23"/>
      <c r="KRM40" s="23"/>
      <c r="KRN40" s="23"/>
      <c r="KRO40" s="23"/>
      <c r="KRP40" s="23"/>
      <c r="KRQ40" s="23"/>
      <c r="KRR40" s="23"/>
      <c r="KRS40" s="23"/>
      <c r="KRT40" s="23"/>
      <c r="KRU40" s="23"/>
      <c r="KRV40" s="23"/>
      <c r="KRW40" s="23"/>
      <c r="KRX40" s="23"/>
      <c r="KRY40" s="23"/>
      <c r="KRZ40" s="23"/>
      <c r="KSA40" s="23"/>
      <c r="KSB40" s="23"/>
      <c r="KSC40" s="23"/>
      <c r="KSD40" s="23"/>
      <c r="KSE40" s="23"/>
      <c r="KSF40" s="23"/>
      <c r="KSG40" s="23"/>
      <c r="KSH40" s="23"/>
      <c r="KSI40" s="23"/>
      <c r="KSJ40" s="23"/>
      <c r="KSK40" s="23"/>
      <c r="KSL40" s="23"/>
      <c r="KSM40" s="23"/>
      <c r="KSN40" s="23"/>
      <c r="KSO40" s="23"/>
      <c r="KSP40" s="23"/>
      <c r="KSQ40" s="23"/>
      <c r="KSR40" s="23"/>
      <c r="KSS40" s="23"/>
      <c r="KST40" s="23"/>
      <c r="KSU40" s="23"/>
      <c r="KSV40" s="23"/>
      <c r="KSW40" s="23"/>
      <c r="KSX40" s="23"/>
      <c r="KSY40" s="23"/>
      <c r="KSZ40" s="23"/>
      <c r="KTA40" s="23"/>
      <c r="KTB40" s="23"/>
      <c r="KTC40" s="23"/>
      <c r="KTD40" s="23"/>
      <c r="KTE40" s="23"/>
      <c r="KTF40" s="23"/>
      <c r="KTG40" s="23"/>
      <c r="KTH40" s="23"/>
      <c r="KTI40" s="23"/>
      <c r="KTJ40" s="23"/>
      <c r="KTK40" s="23"/>
      <c r="KTL40" s="23"/>
      <c r="KTM40" s="23"/>
      <c r="KTN40" s="23"/>
      <c r="KTO40" s="23"/>
      <c r="KTP40" s="23"/>
      <c r="KTQ40" s="23"/>
      <c r="KTR40" s="23"/>
      <c r="KTS40" s="23"/>
      <c r="KTT40" s="23"/>
      <c r="KTU40" s="23"/>
      <c r="KTV40" s="23"/>
      <c r="KTW40" s="23"/>
      <c r="KTX40" s="23"/>
      <c r="KTY40" s="23"/>
      <c r="KTZ40" s="23"/>
      <c r="KUA40" s="23"/>
      <c r="KUB40" s="23"/>
      <c r="KUC40" s="23"/>
      <c r="KUD40" s="23"/>
      <c r="KUE40" s="23"/>
      <c r="KUF40" s="23"/>
      <c r="KUG40" s="23"/>
      <c r="KUH40" s="23"/>
      <c r="KUI40" s="23"/>
      <c r="KUJ40" s="23"/>
      <c r="KUK40" s="23"/>
      <c r="KUL40" s="23"/>
      <c r="KUM40" s="23"/>
      <c r="KUN40" s="23"/>
      <c r="KUO40" s="23"/>
      <c r="KUP40" s="23"/>
      <c r="KUQ40" s="23"/>
      <c r="KUR40" s="23"/>
      <c r="KUS40" s="23"/>
      <c r="KUT40" s="23"/>
      <c r="KUU40" s="23"/>
      <c r="KUV40" s="23"/>
      <c r="KUW40" s="23"/>
      <c r="KUX40" s="23"/>
      <c r="KUY40" s="23"/>
      <c r="KUZ40" s="23"/>
      <c r="KVA40" s="23"/>
      <c r="KVB40" s="23"/>
      <c r="KVC40" s="23"/>
      <c r="KVD40" s="23"/>
      <c r="KVE40" s="23"/>
      <c r="KVF40" s="23"/>
      <c r="KVG40" s="23"/>
      <c r="KVH40" s="23"/>
      <c r="KVI40" s="23"/>
      <c r="KVJ40" s="23"/>
      <c r="KVK40" s="23"/>
      <c r="KVL40" s="23"/>
      <c r="KVM40" s="23"/>
      <c r="KVN40" s="23"/>
      <c r="KVO40" s="23"/>
      <c r="KVP40" s="23"/>
      <c r="KVQ40" s="23"/>
      <c r="KVR40" s="23"/>
      <c r="KVS40" s="23"/>
      <c r="KVT40" s="23"/>
      <c r="KVU40" s="23"/>
      <c r="KVV40" s="23"/>
      <c r="KVW40" s="23"/>
      <c r="KVX40" s="23"/>
      <c r="KVY40" s="23"/>
      <c r="KVZ40" s="23"/>
      <c r="KWA40" s="23"/>
      <c r="KWB40" s="23"/>
      <c r="KWC40" s="23"/>
      <c r="KWD40" s="23"/>
      <c r="KWE40" s="23"/>
      <c r="KWF40" s="23"/>
      <c r="KWG40" s="23"/>
      <c r="KWH40" s="23"/>
      <c r="KWI40" s="23"/>
      <c r="KWJ40" s="23"/>
      <c r="KWK40" s="23"/>
      <c r="KWL40" s="23"/>
      <c r="KWM40" s="23"/>
      <c r="KWN40" s="23"/>
      <c r="KWO40" s="23"/>
      <c r="KWP40" s="23"/>
      <c r="KWQ40" s="23"/>
      <c r="KWR40" s="23"/>
      <c r="KWS40" s="23"/>
      <c r="KWT40" s="23"/>
      <c r="KWU40" s="23"/>
      <c r="KWV40" s="23"/>
      <c r="KWW40" s="23"/>
      <c r="KWX40" s="23"/>
      <c r="KWY40" s="23"/>
      <c r="KWZ40" s="23"/>
      <c r="KXA40" s="23"/>
      <c r="KXB40" s="23"/>
      <c r="KXC40" s="23"/>
      <c r="KXD40" s="23"/>
      <c r="KXE40" s="23"/>
      <c r="KXF40" s="23"/>
      <c r="KXG40" s="23"/>
      <c r="KXH40" s="23"/>
      <c r="KXI40" s="23"/>
      <c r="KXJ40" s="23"/>
      <c r="KXK40" s="23"/>
      <c r="KXL40" s="23"/>
      <c r="KXM40" s="23"/>
      <c r="KXN40" s="23"/>
      <c r="KXO40" s="23"/>
      <c r="KXP40" s="23"/>
      <c r="KXQ40" s="23"/>
      <c r="KXR40" s="23"/>
      <c r="KXS40" s="23"/>
      <c r="KXT40" s="23"/>
      <c r="KXU40" s="23"/>
      <c r="KXV40" s="23"/>
      <c r="KXW40" s="23"/>
      <c r="KXX40" s="23"/>
      <c r="KXY40" s="23"/>
      <c r="KXZ40" s="23"/>
      <c r="KYA40" s="23"/>
      <c r="KYB40" s="23"/>
      <c r="KYC40" s="23"/>
      <c r="KYD40" s="23"/>
      <c r="KYE40" s="23"/>
      <c r="KYF40" s="23"/>
      <c r="KYG40" s="23"/>
      <c r="KYH40" s="23"/>
      <c r="KYI40" s="23"/>
      <c r="KYJ40" s="23"/>
      <c r="KYK40" s="23"/>
      <c r="KYL40" s="23"/>
      <c r="KYM40" s="23"/>
      <c r="KYN40" s="23"/>
      <c r="KYO40" s="23"/>
      <c r="KYP40" s="23"/>
      <c r="KYQ40" s="23"/>
      <c r="KYR40" s="23"/>
      <c r="KYS40" s="23"/>
      <c r="KYT40" s="23"/>
      <c r="KYU40" s="23"/>
      <c r="KYV40" s="23"/>
      <c r="KYW40" s="23"/>
      <c r="KYX40" s="23"/>
      <c r="KYY40" s="23"/>
      <c r="KYZ40" s="23"/>
      <c r="KZA40" s="23"/>
      <c r="KZB40" s="23"/>
      <c r="KZC40" s="23"/>
      <c r="KZD40" s="23"/>
      <c r="KZE40" s="23"/>
      <c r="KZF40" s="23"/>
      <c r="KZG40" s="23"/>
      <c r="KZH40" s="23"/>
      <c r="KZI40" s="23"/>
      <c r="KZJ40" s="23"/>
      <c r="KZK40" s="23"/>
      <c r="KZL40" s="23"/>
      <c r="KZM40" s="23"/>
      <c r="KZN40" s="23"/>
      <c r="KZO40" s="23"/>
      <c r="KZP40" s="23"/>
      <c r="KZQ40" s="23"/>
      <c r="KZR40" s="23"/>
      <c r="KZS40" s="23"/>
      <c r="KZT40" s="23"/>
      <c r="KZU40" s="23"/>
      <c r="KZV40" s="23"/>
      <c r="KZW40" s="23"/>
      <c r="KZX40" s="23"/>
      <c r="KZY40" s="23"/>
      <c r="KZZ40" s="23"/>
      <c r="LAA40" s="23"/>
      <c r="LAB40" s="23"/>
      <c r="LAC40" s="23"/>
      <c r="LAD40" s="23"/>
      <c r="LAE40" s="23"/>
      <c r="LAF40" s="23"/>
      <c r="LAG40" s="23"/>
      <c r="LAH40" s="23"/>
      <c r="LAI40" s="23"/>
      <c r="LAJ40" s="23"/>
      <c r="LAK40" s="23"/>
      <c r="LAL40" s="23"/>
      <c r="LAM40" s="23"/>
      <c r="LAN40" s="23"/>
      <c r="LAO40" s="23"/>
      <c r="LAP40" s="23"/>
      <c r="LAQ40" s="23"/>
      <c r="LAR40" s="23"/>
      <c r="LAS40" s="23"/>
      <c r="LAT40" s="23"/>
      <c r="LAU40" s="23"/>
      <c r="LAV40" s="23"/>
      <c r="LAW40" s="23"/>
      <c r="LAX40" s="23"/>
      <c r="LAY40" s="23"/>
      <c r="LAZ40" s="23"/>
      <c r="LBA40" s="23"/>
      <c r="LBB40" s="23"/>
      <c r="LBC40" s="23"/>
      <c r="LBD40" s="23"/>
      <c r="LBE40" s="23"/>
      <c r="LBF40" s="23"/>
      <c r="LBG40" s="23"/>
      <c r="LBH40" s="23"/>
      <c r="LBI40" s="23"/>
      <c r="LBJ40" s="23"/>
      <c r="LBK40" s="23"/>
      <c r="LBL40" s="23"/>
      <c r="LBM40" s="23"/>
      <c r="LBN40" s="23"/>
      <c r="LBO40" s="23"/>
      <c r="LBP40" s="23"/>
      <c r="LBQ40" s="23"/>
      <c r="LBR40" s="23"/>
      <c r="LBS40" s="23"/>
      <c r="LBT40" s="23"/>
      <c r="LBU40" s="23"/>
      <c r="LBV40" s="23"/>
      <c r="LBW40" s="23"/>
      <c r="LBX40" s="23"/>
      <c r="LBY40" s="23"/>
      <c r="LBZ40" s="23"/>
      <c r="LCA40" s="23"/>
      <c r="LCB40" s="23"/>
      <c r="LCC40" s="23"/>
      <c r="LCD40" s="23"/>
      <c r="LCE40" s="23"/>
      <c r="LCF40" s="23"/>
      <c r="LCG40" s="23"/>
      <c r="LCH40" s="23"/>
      <c r="LCI40" s="23"/>
      <c r="LCJ40" s="23"/>
      <c r="LCK40" s="23"/>
      <c r="LCL40" s="23"/>
      <c r="LCM40" s="23"/>
      <c r="LCN40" s="23"/>
      <c r="LCO40" s="23"/>
      <c r="LCP40" s="23"/>
      <c r="LCQ40" s="23"/>
      <c r="LCR40" s="23"/>
      <c r="LCS40" s="23"/>
      <c r="LCT40" s="23"/>
      <c r="LCU40" s="23"/>
      <c r="LCV40" s="23"/>
      <c r="LCW40" s="23"/>
      <c r="LCX40" s="23"/>
      <c r="LCY40" s="23"/>
      <c r="LCZ40" s="23"/>
      <c r="LDA40" s="23"/>
      <c r="LDB40" s="23"/>
      <c r="LDC40" s="23"/>
      <c r="LDD40" s="23"/>
      <c r="LDE40" s="23"/>
      <c r="LDF40" s="23"/>
      <c r="LDG40" s="23"/>
      <c r="LDH40" s="23"/>
      <c r="LDI40" s="23"/>
      <c r="LDJ40" s="23"/>
      <c r="LDK40" s="23"/>
      <c r="LDL40" s="23"/>
      <c r="LDM40" s="23"/>
      <c r="LDN40" s="23"/>
      <c r="LDO40" s="23"/>
      <c r="LDP40" s="23"/>
      <c r="LDQ40" s="23"/>
      <c r="LDR40" s="23"/>
      <c r="LDS40" s="23"/>
      <c r="LDT40" s="23"/>
      <c r="LDU40" s="23"/>
      <c r="LDV40" s="23"/>
      <c r="LDW40" s="23"/>
      <c r="LDX40" s="23"/>
      <c r="LDY40" s="23"/>
      <c r="LDZ40" s="23"/>
      <c r="LEA40" s="23"/>
      <c r="LEB40" s="23"/>
      <c r="LEC40" s="23"/>
      <c r="LED40" s="23"/>
      <c r="LEE40" s="23"/>
      <c r="LEF40" s="23"/>
      <c r="LEG40" s="23"/>
      <c r="LEH40" s="23"/>
      <c r="LEI40" s="23"/>
      <c r="LEJ40" s="23"/>
      <c r="LEK40" s="23"/>
      <c r="LEL40" s="23"/>
      <c r="LEM40" s="23"/>
      <c r="LEN40" s="23"/>
      <c r="LEO40" s="23"/>
      <c r="LEP40" s="23"/>
      <c r="LEQ40" s="23"/>
      <c r="LER40" s="23"/>
      <c r="LES40" s="23"/>
      <c r="LET40" s="23"/>
      <c r="LEU40" s="23"/>
      <c r="LEV40" s="23"/>
      <c r="LEW40" s="23"/>
      <c r="LEX40" s="23"/>
      <c r="LEY40" s="23"/>
      <c r="LEZ40" s="23"/>
      <c r="LFA40" s="23"/>
      <c r="LFB40" s="23"/>
      <c r="LFC40" s="23"/>
      <c r="LFD40" s="23"/>
      <c r="LFE40" s="23"/>
      <c r="LFF40" s="23"/>
      <c r="LFG40" s="23"/>
      <c r="LFH40" s="23"/>
      <c r="LFI40" s="23"/>
      <c r="LFJ40" s="23"/>
      <c r="LFK40" s="23"/>
      <c r="LFL40" s="23"/>
      <c r="LFM40" s="23"/>
      <c r="LFN40" s="23"/>
      <c r="LFO40" s="23"/>
      <c r="LFP40" s="23"/>
      <c r="LFQ40" s="23"/>
      <c r="LFR40" s="23"/>
      <c r="LFS40" s="23"/>
      <c r="LFT40" s="23"/>
      <c r="LFU40" s="23"/>
      <c r="LFV40" s="23"/>
      <c r="LFW40" s="23"/>
      <c r="LFX40" s="23"/>
      <c r="LFY40" s="23"/>
      <c r="LFZ40" s="23"/>
      <c r="LGA40" s="23"/>
      <c r="LGB40" s="23"/>
      <c r="LGC40" s="23"/>
      <c r="LGD40" s="23"/>
      <c r="LGE40" s="23"/>
      <c r="LGF40" s="23"/>
      <c r="LGG40" s="23"/>
      <c r="LGH40" s="23"/>
      <c r="LGI40" s="23"/>
      <c r="LGJ40" s="23"/>
      <c r="LGK40" s="23"/>
      <c r="LGL40" s="23"/>
      <c r="LGM40" s="23"/>
      <c r="LGN40" s="23"/>
      <c r="LGO40" s="23"/>
      <c r="LGP40" s="23"/>
      <c r="LGQ40" s="23"/>
      <c r="LGR40" s="23"/>
      <c r="LGS40" s="23"/>
      <c r="LGT40" s="23"/>
      <c r="LGU40" s="23"/>
      <c r="LGV40" s="23"/>
      <c r="LGW40" s="23"/>
      <c r="LGX40" s="23"/>
      <c r="LGY40" s="23"/>
      <c r="LGZ40" s="23"/>
      <c r="LHA40" s="23"/>
      <c r="LHB40" s="23"/>
      <c r="LHC40" s="23"/>
      <c r="LHD40" s="23"/>
      <c r="LHE40" s="23"/>
      <c r="LHF40" s="23"/>
      <c r="LHG40" s="23"/>
      <c r="LHH40" s="23"/>
      <c r="LHI40" s="23"/>
      <c r="LHJ40" s="23"/>
      <c r="LHK40" s="23"/>
      <c r="LHL40" s="23"/>
      <c r="LHM40" s="23"/>
      <c r="LHN40" s="23"/>
      <c r="LHO40" s="23"/>
      <c r="LHP40" s="23"/>
      <c r="LHQ40" s="23"/>
      <c r="LHR40" s="23"/>
      <c r="LHS40" s="23"/>
      <c r="LHT40" s="23"/>
      <c r="LHU40" s="23"/>
      <c r="LHV40" s="23"/>
      <c r="LHW40" s="23"/>
      <c r="LHX40" s="23"/>
      <c r="LHY40" s="23"/>
      <c r="LHZ40" s="23"/>
      <c r="LIA40" s="23"/>
      <c r="LIB40" s="23"/>
      <c r="LIC40" s="23"/>
      <c r="LID40" s="23"/>
      <c r="LIE40" s="23"/>
      <c r="LIF40" s="23"/>
      <c r="LIG40" s="23"/>
      <c r="LIH40" s="23"/>
      <c r="LII40" s="23"/>
      <c r="LIJ40" s="23"/>
      <c r="LIK40" s="23"/>
      <c r="LIL40" s="23"/>
      <c r="LIM40" s="23"/>
      <c r="LIN40" s="23"/>
      <c r="LIO40" s="23"/>
      <c r="LIP40" s="23"/>
      <c r="LIQ40" s="23"/>
      <c r="LIR40" s="23"/>
      <c r="LIS40" s="23"/>
      <c r="LIT40" s="23"/>
      <c r="LIU40" s="23"/>
      <c r="LIV40" s="23"/>
      <c r="LIW40" s="23"/>
      <c r="LIX40" s="23"/>
      <c r="LIY40" s="23"/>
      <c r="LIZ40" s="23"/>
      <c r="LJA40" s="23"/>
      <c r="LJB40" s="23"/>
      <c r="LJC40" s="23"/>
      <c r="LJD40" s="23"/>
      <c r="LJE40" s="23"/>
      <c r="LJF40" s="23"/>
      <c r="LJG40" s="23"/>
      <c r="LJH40" s="23"/>
      <c r="LJI40" s="23"/>
      <c r="LJJ40" s="23"/>
      <c r="LJK40" s="23"/>
      <c r="LJL40" s="23"/>
      <c r="LJM40" s="23"/>
      <c r="LJN40" s="23"/>
      <c r="LJO40" s="23"/>
      <c r="LJP40" s="23"/>
      <c r="LJQ40" s="23"/>
      <c r="LJR40" s="23"/>
      <c r="LJS40" s="23"/>
      <c r="LJT40" s="23"/>
      <c r="LJU40" s="23"/>
      <c r="LJV40" s="23"/>
      <c r="LJW40" s="23"/>
      <c r="LJX40" s="23"/>
      <c r="LJY40" s="23"/>
      <c r="LJZ40" s="23"/>
      <c r="LKA40" s="23"/>
      <c r="LKB40" s="23"/>
      <c r="LKC40" s="23"/>
      <c r="LKD40" s="23"/>
      <c r="LKE40" s="23"/>
      <c r="LKF40" s="23"/>
      <c r="LKG40" s="23"/>
      <c r="LKH40" s="23"/>
      <c r="LKI40" s="23"/>
      <c r="LKJ40" s="23"/>
      <c r="LKK40" s="23"/>
      <c r="LKL40" s="23"/>
      <c r="LKM40" s="23"/>
      <c r="LKN40" s="23"/>
      <c r="LKO40" s="23"/>
      <c r="LKP40" s="23"/>
      <c r="LKQ40" s="23"/>
      <c r="LKR40" s="23"/>
      <c r="LKS40" s="23"/>
      <c r="LKT40" s="23"/>
      <c r="LKU40" s="23"/>
      <c r="LKV40" s="23"/>
      <c r="LKW40" s="23"/>
      <c r="LKX40" s="23"/>
      <c r="LKY40" s="23"/>
      <c r="LKZ40" s="23"/>
      <c r="LLA40" s="23"/>
      <c r="LLB40" s="23"/>
      <c r="LLC40" s="23"/>
      <c r="LLD40" s="23"/>
      <c r="LLE40" s="23"/>
      <c r="LLF40" s="23"/>
      <c r="LLG40" s="23"/>
      <c r="LLH40" s="23"/>
      <c r="LLI40" s="23"/>
      <c r="LLJ40" s="23"/>
      <c r="LLK40" s="23"/>
      <c r="LLL40" s="23"/>
      <c r="LLM40" s="23"/>
      <c r="LLN40" s="23"/>
      <c r="LLO40" s="23"/>
      <c r="LLP40" s="23"/>
      <c r="LLQ40" s="23"/>
      <c r="LLR40" s="23"/>
      <c r="LLS40" s="23"/>
      <c r="LLT40" s="23"/>
      <c r="LLU40" s="23"/>
      <c r="LLV40" s="23"/>
      <c r="LLW40" s="23"/>
      <c r="LLX40" s="23"/>
      <c r="LLY40" s="23"/>
      <c r="LLZ40" s="23"/>
      <c r="LMA40" s="23"/>
      <c r="LMB40" s="23"/>
      <c r="LMC40" s="23"/>
      <c r="LMD40" s="23"/>
      <c r="LME40" s="23"/>
      <c r="LMF40" s="23"/>
      <c r="LMG40" s="23"/>
      <c r="LMH40" s="23"/>
      <c r="LMI40" s="23"/>
      <c r="LMJ40" s="23"/>
      <c r="LMK40" s="23"/>
      <c r="LML40" s="23"/>
      <c r="LMM40" s="23"/>
      <c r="LMN40" s="23"/>
      <c r="LMO40" s="23"/>
      <c r="LMP40" s="23"/>
      <c r="LMQ40" s="23"/>
      <c r="LMR40" s="23"/>
      <c r="LMS40" s="23"/>
      <c r="LMT40" s="23"/>
      <c r="LMU40" s="23"/>
      <c r="LMV40" s="23"/>
      <c r="LMW40" s="23"/>
      <c r="LMX40" s="23"/>
      <c r="LMY40" s="23"/>
      <c r="LMZ40" s="23"/>
      <c r="LNA40" s="23"/>
      <c r="LNB40" s="23"/>
      <c r="LNC40" s="23"/>
      <c r="LND40" s="23"/>
      <c r="LNE40" s="23"/>
      <c r="LNF40" s="23"/>
      <c r="LNG40" s="23"/>
      <c r="LNH40" s="23"/>
      <c r="LNI40" s="23"/>
      <c r="LNJ40" s="23"/>
      <c r="LNK40" s="23"/>
      <c r="LNL40" s="23"/>
      <c r="LNM40" s="23"/>
      <c r="LNN40" s="23"/>
      <c r="LNO40" s="23"/>
      <c r="LNP40" s="23"/>
      <c r="LNQ40" s="23"/>
      <c r="LNR40" s="23"/>
      <c r="LNS40" s="23"/>
      <c r="LNT40" s="23"/>
      <c r="LNU40" s="23"/>
      <c r="LNV40" s="23"/>
      <c r="LNW40" s="23"/>
      <c r="LNX40" s="23"/>
      <c r="LNY40" s="23"/>
      <c r="LNZ40" s="23"/>
      <c r="LOA40" s="23"/>
      <c r="LOB40" s="23"/>
      <c r="LOC40" s="23"/>
      <c r="LOD40" s="23"/>
      <c r="LOE40" s="23"/>
      <c r="LOF40" s="23"/>
      <c r="LOG40" s="23"/>
      <c r="LOH40" s="23"/>
      <c r="LOI40" s="23"/>
      <c r="LOJ40" s="23"/>
      <c r="LOK40" s="23"/>
      <c r="LOL40" s="23"/>
      <c r="LOM40" s="23"/>
      <c r="LON40" s="23"/>
      <c r="LOO40" s="23"/>
      <c r="LOP40" s="23"/>
      <c r="LOQ40" s="23"/>
      <c r="LOR40" s="23"/>
      <c r="LOS40" s="23"/>
      <c r="LOT40" s="23"/>
      <c r="LOU40" s="23"/>
      <c r="LOV40" s="23"/>
      <c r="LOW40" s="23"/>
      <c r="LOX40" s="23"/>
      <c r="LOY40" s="23"/>
      <c r="LOZ40" s="23"/>
      <c r="LPA40" s="23"/>
      <c r="LPB40" s="23"/>
      <c r="LPC40" s="23"/>
      <c r="LPD40" s="23"/>
      <c r="LPE40" s="23"/>
      <c r="LPF40" s="23"/>
      <c r="LPG40" s="23"/>
      <c r="LPH40" s="23"/>
      <c r="LPI40" s="23"/>
      <c r="LPJ40" s="23"/>
      <c r="LPK40" s="23"/>
      <c r="LPL40" s="23"/>
      <c r="LPM40" s="23"/>
      <c r="LPN40" s="23"/>
      <c r="LPO40" s="23"/>
      <c r="LPP40" s="23"/>
      <c r="LPQ40" s="23"/>
      <c r="LPR40" s="23"/>
      <c r="LPS40" s="23"/>
      <c r="LPT40" s="23"/>
      <c r="LPU40" s="23"/>
      <c r="LPV40" s="23"/>
      <c r="LPW40" s="23"/>
      <c r="LPX40" s="23"/>
      <c r="LPY40" s="23"/>
      <c r="LPZ40" s="23"/>
      <c r="LQA40" s="23"/>
      <c r="LQB40" s="23"/>
      <c r="LQC40" s="23"/>
      <c r="LQD40" s="23"/>
      <c r="LQE40" s="23"/>
      <c r="LQF40" s="23"/>
      <c r="LQG40" s="23"/>
      <c r="LQH40" s="23"/>
      <c r="LQI40" s="23"/>
      <c r="LQJ40" s="23"/>
      <c r="LQK40" s="23"/>
      <c r="LQL40" s="23"/>
      <c r="LQM40" s="23"/>
      <c r="LQN40" s="23"/>
      <c r="LQO40" s="23"/>
      <c r="LQP40" s="23"/>
      <c r="LQQ40" s="23"/>
      <c r="LQR40" s="23"/>
      <c r="LQS40" s="23"/>
      <c r="LQT40" s="23"/>
      <c r="LQU40" s="23"/>
      <c r="LQV40" s="23"/>
      <c r="LQW40" s="23"/>
      <c r="LQX40" s="23"/>
      <c r="LQY40" s="23"/>
      <c r="LQZ40" s="23"/>
      <c r="LRA40" s="23"/>
      <c r="LRB40" s="23"/>
      <c r="LRC40" s="23"/>
      <c r="LRD40" s="23"/>
      <c r="LRE40" s="23"/>
      <c r="LRF40" s="23"/>
      <c r="LRG40" s="23"/>
      <c r="LRH40" s="23"/>
      <c r="LRI40" s="23"/>
      <c r="LRJ40" s="23"/>
      <c r="LRK40" s="23"/>
      <c r="LRL40" s="23"/>
      <c r="LRM40" s="23"/>
      <c r="LRN40" s="23"/>
      <c r="LRO40" s="23"/>
      <c r="LRP40" s="23"/>
      <c r="LRQ40" s="23"/>
      <c r="LRR40" s="23"/>
      <c r="LRS40" s="23"/>
      <c r="LRT40" s="23"/>
      <c r="LRU40" s="23"/>
      <c r="LRV40" s="23"/>
      <c r="LRW40" s="23"/>
      <c r="LRX40" s="23"/>
      <c r="LRY40" s="23"/>
      <c r="LRZ40" s="23"/>
      <c r="LSA40" s="23"/>
      <c r="LSB40" s="23"/>
      <c r="LSC40" s="23"/>
      <c r="LSD40" s="23"/>
      <c r="LSE40" s="23"/>
      <c r="LSF40" s="23"/>
      <c r="LSG40" s="23"/>
      <c r="LSH40" s="23"/>
      <c r="LSI40" s="23"/>
      <c r="LSJ40" s="23"/>
      <c r="LSK40" s="23"/>
      <c r="LSL40" s="23"/>
      <c r="LSM40" s="23"/>
      <c r="LSN40" s="23"/>
      <c r="LSO40" s="23"/>
      <c r="LSP40" s="23"/>
      <c r="LSQ40" s="23"/>
      <c r="LSR40" s="23"/>
      <c r="LSS40" s="23"/>
      <c r="LST40" s="23"/>
      <c r="LSU40" s="23"/>
      <c r="LSV40" s="23"/>
      <c r="LSW40" s="23"/>
      <c r="LSX40" s="23"/>
      <c r="LSY40" s="23"/>
      <c r="LSZ40" s="23"/>
      <c r="LTA40" s="23"/>
      <c r="LTB40" s="23"/>
      <c r="LTC40" s="23"/>
      <c r="LTD40" s="23"/>
      <c r="LTE40" s="23"/>
      <c r="LTF40" s="23"/>
      <c r="LTG40" s="23"/>
      <c r="LTH40" s="23"/>
      <c r="LTI40" s="23"/>
      <c r="LTJ40" s="23"/>
      <c r="LTK40" s="23"/>
      <c r="LTL40" s="23"/>
      <c r="LTM40" s="23"/>
      <c r="LTN40" s="23"/>
      <c r="LTO40" s="23"/>
      <c r="LTP40" s="23"/>
      <c r="LTQ40" s="23"/>
      <c r="LTR40" s="23"/>
      <c r="LTS40" s="23"/>
      <c r="LTT40" s="23"/>
      <c r="LTU40" s="23"/>
      <c r="LTV40" s="23"/>
      <c r="LTW40" s="23"/>
      <c r="LTX40" s="23"/>
      <c r="LTY40" s="23"/>
      <c r="LTZ40" s="23"/>
      <c r="LUA40" s="23"/>
      <c r="LUB40" s="23"/>
      <c r="LUC40" s="23"/>
      <c r="LUD40" s="23"/>
      <c r="LUE40" s="23"/>
      <c r="LUF40" s="23"/>
      <c r="LUG40" s="23"/>
      <c r="LUH40" s="23"/>
      <c r="LUI40" s="23"/>
      <c r="LUJ40" s="23"/>
      <c r="LUK40" s="23"/>
      <c r="LUL40" s="23"/>
      <c r="LUM40" s="23"/>
      <c r="LUN40" s="23"/>
      <c r="LUO40" s="23"/>
      <c r="LUP40" s="23"/>
      <c r="LUQ40" s="23"/>
      <c r="LUR40" s="23"/>
      <c r="LUS40" s="23"/>
      <c r="LUT40" s="23"/>
      <c r="LUU40" s="23"/>
      <c r="LUV40" s="23"/>
      <c r="LUW40" s="23"/>
      <c r="LUX40" s="23"/>
      <c r="LUY40" s="23"/>
      <c r="LUZ40" s="23"/>
      <c r="LVA40" s="23"/>
      <c r="LVB40" s="23"/>
      <c r="LVC40" s="23"/>
      <c r="LVD40" s="23"/>
      <c r="LVE40" s="23"/>
      <c r="LVF40" s="23"/>
      <c r="LVG40" s="23"/>
      <c r="LVH40" s="23"/>
      <c r="LVI40" s="23"/>
      <c r="LVJ40" s="23"/>
      <c r="LVK40" s="23"/>
      <c r="LVL40" s="23"/>
      <c r="LVM40" s="23"/>
      <c r="LVN40" s="23"/>
      <c r="LVO40" s="23"/>
      <c r="LVP40" s="23"/>
      <c r="LVQ40" s="23"/>
      <c r="LVR40" s="23"/>
      <c r="LVS40" s="23"/>
      <c r="LVT40" s="23"/>
      <c r="LVU40" s="23"/>
      <c r="LVV40" s="23"/>
      <c r="LVW40" s="23"/>
      <c r="LVX40" s="23"/>
      <c r="LVY40" s="23"/>
      <c r="LVZ40" s="23"/>
      <c r="LWA40" s="23"/>
      <c r="LWB40" s="23"/>
      <c r="LWC40" s="23"/>
      <c r="LWD40" s="23"/>
      <c r="LWE40" s="23"/>
      <c r="LWF40" s="23"/>
      <c r="LWG40" s="23"/>
      <c r="LWH40" s="23"/>
      <c r="LWI40" s="23"/>
      <c r="LWJ40" s="23"/>
      <c r="LWK40" s="23"/>
      <c r="LWL40" s="23"/>
      <c r="LWM40" s="23"/>
      <c r="LWN40" s="23"/>
      <c r="LWO40" s="23"/>
      <c r="LWP40" s="23"/>
      <c r="LWQ40" s="23"/>
      <c r="LWR40" s="23"/>
      <c r="LWS40" s="23"/>
      <c r="LWT40" s="23"/>
      <c r="LWU40" s="23"/>
      <c r="LWV40" s="23"/>
      <c r="LWW40" s="23"/>
      <c r="LWX40" s="23"/>
      <c r="LWY40" s="23"/>
      <c r="LWZ40" s="23"/>
      <c r="LXA40" s="23"/>
      <c r="LXB40" s="23"/>
      <c r="LXC40" s="23"/>
      <c r="LXD40" s="23"/>
      <c r="LXE40" s="23"/>
      <c r="LXF40" s="23"/>
      <c r="LXG40" s="23"/>
      <c r="LXH40" s="23"/>
      <c r="LXI40" s="23"/>
      <c r="LXJ40" s="23"/>
      <c r="LXK40" s="23"/>
      <c r="LXL40" s="23"/>
      <c r="LXM40" s="23"/>
      <c r="LXN40" s="23"/>
      <c r="LXO40" s="23"/>
      <c r="LXP40" s="23"/>
      <c r="LXQ40" s="23"/>
      <c r="LXR40" s="23"/>
      <c r="LXS40" s="23"/>
      <c r="LXT40" s="23"/>
      <c r="LXU40" s="23"/>
      <c r="LXV40" s="23"/>
      <c r="LXW40" s="23"/>
      <c r="LXX40" s="23"/>
      <c r="LXY40" s="23"/>
      <c r="LXZ40" s="23"/>
      <c r="LYA40" s="23"/>
      <c r="LYB40" s="23"/>
      <c r="LYC40" s="23"/>
      <c r="LYD40" s="23"/>
      <c r="LYE40" s="23"/>
      <c r="LYF40" s="23"/>
      <c r="LYG40" s="23"/>
      <c r="LYH40" s="23"/>
      <c r="LYI40" s="23"/>
      <c r="LYJ40" s="23"/>
      <c r="LYK40" s="23"/>
      <c r="LYL40" s="23"/>
      <c r="LYM40" s="23"/>
      <c r="LYN40" s="23"/>
      <c r="LYO40" s="23"/>
      <c r="LYP40" s="23"/>
      <c r="LYQ40" s="23"/>
      <c r="LYR40" s="23"/>
      <c r="LYS40" s="23"/>
      <c r="LYT40" s="23"/>
      <c r="LYU40" s="23"/>
      <c r="LYV40" s="23"/>
      <c r="LYW40" s="23"/>
      <c r="LYX40" s="23"/>
      <c r="LYY40" s="23"/>
      <c r="LYZ40" s="23"/>
      <c r="LZA40" s="23"/>
      <c r="LZB40" s="23"/>
      <c r="LZC40" s="23"/>
      <c r="LZD40" s="23"/>
      <c r="LZE40" s="23"/>
      <c r="LZF40" s="23"/>
      <c r="LZG40" s="23"/>
      <c r="LZH40" s="23"/>
      <c r="LZI40" s="23"/>
      <c r="LZJ40" s="23"/>
      <c r="LZK40" s="23"/>
      <c r="LZL40" s="23"/>
      <c r="LZM40" s="23"/>
      <c r="LZN40" s="23"/>
      <c r="LZO40" s="23"/>
      <c r="LZP40" s="23"/>
      <c r="LZQ40" s="23"/>
      <c r="LZR40" s="23"/>
      <c r="LZS40" s="23"/>
      <c r="LZT40" s="23"/>
      <c r="LZU40" s="23"/>
      <c r="LZV40" s="23"/>
      <c r="LZW40" s="23"/>
      <c r="LZX40" s="23"/>
      <c r="LZY40" s="23"/>
      <c r="LZZ40" s="23"/>
      <c r="MAA40" s="23"/>
      <c r="MAB40" s="23"/>
      <c r="MAC40" s="23"/>
      <c r="MAD40" s="23"/>
      <c r="MAE40" s="23"/>
      <c r="MAF40" s="23"/>
      <c r="MAG40" s="23"/>
      <c r="MAH40" s="23"/>
      <c r="MAI40" s="23"/>
      <c r="MAJ40" s="23"/>
      <c r="MAK40" s="23"/>
      <c r="MAL40" s="23"/>
      <c r="MAM40" s="23"/>
      <c r="MAN40" s="23"/>
      <c r="MAO40" s="23"/>
      <c r="MAP40" s="23"/>
      <c r="MAQ40" s="23"/>
      <c r="MAR40" s="23"/>
      <c r="MAS40" s="23"/>
      <c r="MAT40" s="23"/>
      <c r="MAU40" s="23"/>
      <c r="MAV40" s="23"/>
      <c r="MAW40" s="23"/>
      <c r="MAX40" s="23"/>
      <c r="MAY40" s="23"/>
      <c r="MAZ40" s="23"/>
      <c r="MBA40" s="23"/>
      <c r="MBB40" s="23"/>
      <c r="MBC40" s="23"/>
      <c r="MBD40" s="23"/>
      <c r="MBE40" s="23"/>
      <c r="MBF40" s="23"/>
      <c r="MBG40" s="23"/>
      <c r="MBH40" s="23"/>
      <c r="MBI40" s="23"/>
      <c r="MBJ40" s="23"/>
      <c r="MBK40" s="23"/>
      <c r="MBL40" s="23"/>
      <c r="MBM40" s="23"/>
      <c r="MBN40" s="23"/>
      <c r="MBO40" s="23"/>
      <c r="MBP40" s="23"/>
      <c r="MBQ40" s="23"/>
      <c r="MBR40" s="23"/>
      <c r="MBS40" s="23"/>
      <c r="MBT40" s="23"/>
      <c r="MBU40" s="23"/>
      <c r="MBV40" s="23"/>
      <c r="MBW40" s="23"/>
      <c r="MBX40" s="23"/>
      <c r="MBY40" s="23"/>
      <c r="MBZ40" s="23"/>
      <c r="MCA40" s="23"/>
      <c r="MCB40" s="23"/>
      <c r="MCC40" s="23"/>
      <c r="MCD40" s="23"/>
      <c r="MCE40" s="23"/>
      <c r="MCF40" s="23"/>
      <c r="MCG40" s="23"/>
      <c r="MCH40" s="23"/>
      <c r="MCI40" s="23"/>
      <c r="MCJ40" s="23"/>
      <c r="MCK40" s="23"/>
      <c r="MCL40" s="23"/>
      <c r="MCM40" s="23"/>
      <c r="MCN40" s="23"/>
      <c r="MCO40" s="23"/>
      <c r="MCP40" s="23"/>
      <c r="MCQ40" s="23"/>
      <c r="MCR40" s="23"/>
      <c r="MCS40" s="23"/>
      <c r="MCT40" s="23"/>
      <c r="MCU40" s="23"/>
      <c r="MCV40" s="23"/>
      <c r="MCW40" s="23"/>
      <c r="MCX40" s="23"/>
      <c r="MCY40" s="23"/>
      <c r="MCZ40" s="23"/>
      <c r="MDA40" s="23"/>
      <c r="MDB40" s="23"/>
      <c r="MDC40" s="23"/>
      <c r="MDD40" s="23"/>
      <c r="MDE40" s="23"/>
      <c r="MDF40" s="23"/>
      <c r="MDG40" s="23"/>
      <c r="MDH40" s="23"/>
      <c r="MDI40" s="23"/>
      <c r="MDJ40" s="23"/>
      <c r="MDK40" s="23"/>
      <c r="MDL40" s="23"/>
      <c r="MDM40" s="23"/>
      <c r="MDN40" s="23"/>
      <c r="MDO40" s="23"/>
      <c r="MDP40" s="23"/>
      <c r="MDQ40" s="23"/>
      <c r="MDR40" s="23"/>
      <c r="MDS40" s="23"/>
      <c r="MDT40" s="23"/>
      <c r="MDU40" s="23"/>
      <c r="MDV40" s="23"/>
      <c r="MDW40" s="23"/>
      <c r="MDX40" s="23"/>
      <c r="MDY40" s="23"/>
      <c r="MDZ40" s="23"/>
      <c r="MEA40" s="23"/>
      <c r="MEB40" s="23"/>
      <c r="MEC40" s="23"/>
      <c r="MED40" s="23"/>
      <c r="MEE40" s="23"/>
      <c r="MEF40" s="23"/>
      <c r="MEG40" s="23"/>
      <c r="MEH40" s="23"/>
      <c r="MEI40" s="23"/>
      <c r="MEJ40" s="23"/>
      <c r="MEK40" s="23"/>
      <c r="MEL40" s="23"/>
      <c r="MEM40" s="23"/>
      <c r="MEN40" s="23"/>
      <c r="MEO40" s="23"/>
      <c r="MEP40" s="23"/>
      <c r="MEQ40" s="23"/>
      <c r="MER40" s="23"/>
      <c r="MES40" s="23"/>
      <c r="MET40" s="23"/>
      <c r="MEU40" s="23"/>
      <c r="MEV40" s="23"/>
      <c r="MEW40" s="23"/>
      <c r="MEX40" s="23"/>
      <c r="MEY40" s="23"/>
      <c r="MEZ40" s="23"/>
      <c r="MFA40" s="23"/>
      <c r="MFB40" s="23"/>
      <c r="MFC40" s="23"/>
      <c r="MFD40" s="23"/>
      <c r="MFE40" s="23"/>
      <c r="MFF40" s="23"/>
      <c r="MFG40" s="23"/>
      <c r="MFH40" s="23"/>
      <c r="MFI40" s="23"/>
      <c r="MFJ40" s="23"/>
      <c r="MFK40" s="23"/>
      <c r="MFL40" s="23"/>
      <c r="MFM40" s="23"/>
      <c r="MFN40" s="23"/>
      <c r="MFO40" s="23"/>
      <c r="MFP40" s="23"/>
      <c r="MFQ40" s="23"/>
      <c r="MFR40" s="23"/>
      <c r="MFS40" s="23"/>
      <c r="MFT40" s="23"/>
      <c r="MFU40" s="23"/>
      <c r="MFV40" s="23"/>
      <c r="MFW40" s="23"/>
      <c r="MFX40" s="23"/>
      <c r="MFY40" s="23"/>
      <c r="MFZ40" s="23"/>
      <c r="MGA40" s="23"/>
      <c r="MGB40" s="23"/>
      <c r="MGC40" s="23"/>
      <c r="MGD40" s="23"/>
      <c r="MGE40" s="23"/>
      <c r="MGF40" s="23"/>
      <c r="MGG40" s="23"/>
      <c r="MGH40" s="23"/>
      <c r="MGI40" s="23"/>
      <c r="MGJ40" s="23"/>
      <c r="MGK40" s="23"/>
      <c r="MGL40" s="23"/>
      <c r="MGM40" s="23"/>
      <c r="MGN40" s="23"/>
      <c r="MGO40" s="23"/>
      <c r="MGP40" s="23"/>
      <c r="MGQ40" s="23"/>
      <c r="MGR40" s="23"/>
      <c r="MGS40" s="23"/>
      <c r="MGT40" s="23"/>
      <c r="MGU40" s="23"/>
      <c r="MGV40" s="23"/>
      <c r="MGW40" s="23"/>
      <c r="MGX40" s="23"/>
      <c r="MGY40" s="23"/>
      <c r="MGZ40" s="23"/>
      <c r="MHA40" s="23"/>
      <c r="MHB40" s="23"/>
      <c r="MHC40" s="23"/>
      <c r="MHD40" s="23"/>
      <c r="MHE40" s="23"/>
      <c r="MHF40" s="23"/>
      <c r="MHG40" s="23"/>
      <c r="MHH40" s="23"/>
      <c r="MHI40" s="23"/>
      <c r="MHJ40" s="23"/>
      <c r="MHK40" s="23"/>
      <c r="MHL40" s="23"/>
      <c r="MHM40" s="23"/>
      <c r="MHN40" s="23"/>
      <c r="MHO40" s="23"/>
      <c r="MHP40" s="23"/>
      <c r="MHQ40" s="23"/>
      <c r="MHR40" s="23"/>
      <c r="MHS40" s="23"/>
      <c r="MHT40" s="23"/>
      <c r="MHU40" s="23"/>
      <c r="MHV40" s="23"/>
      <c r="MHW40" s="23"/>
      <c r="MHX40" s="23"/>
      <c r="MHY40" s="23"/>
      <c r="MHZ40" s="23"/>
      <c r="MIA40" s="23"/>
      <c r="MIB40" s="23"/>
      <c r="MIC40" s="23"/>
      <c r="MID40" s="23"/>
      <c r="MIE40" s="23"/>
      <c r="MIF40" s="23"/>
      <c r="MIG40" s="23"/>
      <c r="MIH40" s="23"/>
      <c r="MII40" s="23"/>
      <c r="MIJ40" s="23"/>
      <c r="MIK40" s="23"/>
      <c r="MIL40" s="23"/>
      <c r="MIM40" s="23"/>
      <c r="MIN40" s="23"/>
      <c r="MIO40" s="23"/>
      <c r="MIP40" s="23"/>
      <c r="MIQ40" s="23"/>
      <c r="MIR40" s="23"/>
      <c r="MIS40" s="23"/>
      <c r="MIT40" s="23"/>
      <c r="MIU40" s="23"/>
      <c r="MIV40" s="23"/>
      <c r="MIW40" s="23"/>
      <c r="MIX40" s="23"/>
      <c r="MIY40" s="23"/>
      <c r="MIZ40" s="23"/>
      <c r="MJA40" s="23"/>
      <c r="MJB40" s="23"/>
      <c r="MJC40" s="23"/>
      <c r="MJD40" s="23"/>
      <c r="MJE40" s="23"/>
      <c r="MJF40" s="23"/>
      <c r="MJG40" s="23"/>
      <c r="MJH40" s="23"/>
      <c r="MJI40" s="23"/>
      <c r="MJJ40" s="23"/>
      <c r="MJK40" s="23"/>
      <c r="MJL40" s="23"/>
      <c r="MJM40" s="23"/>
      <c r="MJN40" s="23"/>
      <c r="MJO40" s="23"/>
      <c r="MJP40" s="23"/>
      <c r="MJQ40" s="23"/>
      <c r="MJR40" s="23"/>
      <c r="MJS40" s="23"/>
      <c r="MJT40" s="23"/>
      <c r="MJU40" s="23"/>
      <c r="MJV40" s="23"/>
      <c r="MJW40" s="23"/>
      <c r="MJX40" s="23"/>
      <c r="MJY40" s="23"/>
      <c r="MJZ40" s="23"/>
      <c r="MKA40" s="23"/>
      <c r="MKB40" s="23"/>
      <c r="MKC40" s="23"/>
      <c r="MKD40" s="23"/>
      <c r="MKE40" s="23"/>
      <c r="MKF40" s="23"/>
      <c r="MKG40" s="23"/>
      <c r="MKH40" s="23"/>
      <c r="MKI40" s="23"/>
      <c r="MKJ40" s="23"/>
      <c r="MKK40" s="23"/>
      <c r="MKL40" s="23"/>
      <c r="MKM40" s="23"/>
      <c r="MKN40" s="23"/>
      <c r="MKO40" s="23"/>
      <c r="MKP40" s="23"/>
      <c r="MKQ40" s="23"/>
      <c r="MKR40" s="23"/>
      <c r="MKS40" s="23"/>
      <c r="MKT40" s="23"/>
      <c r="MKU40" s="23"/>
      <c r="MKV40" s="23"/>
      <c r="MKW40" s="23"/>
      <c r="MKX40" s="23"/>
      <c r="MKY40" s="23"/>
      <c r="MKZ40" s="23"/>
      <c r="MLA40" s="23"/>
      <c r="MLB40" s="23"/>
      <c r="MLC40" s="23"/>
      <c r="MLD40" s="23"/>
      <c r="MLE40" s="23"/>
      <c r="MLF40" s="23"/>
      <c r="MLG40" s="23"/>
      <c r="MLH40" s="23"/>
      <c r="MLI40" s="23"/>
      <c r="MLJ40" s="23"/>
      <c r="MLK40" s="23"/>
      <c r="MLL40" s="23"/>
      <c r="MLM40" s="23"/>
      <c r="MLN40" s="23"/>
      <c r="MLO40" s="23"/>
      <c r="MLP40" s="23"/>
      <c r="MLQ40" s="23"/>
      <c r="MLR40" s="23"/>
      <c r="MLS40" s="23"/>
      <c r="MLT40" s="23"/>
      <c r="MLU40" s="23"/>
      <c r="MLV40" s="23"/>
      <c r="MLW40" s="23"/>
      <c r="MLX40" s="23"/>
      <c r="MLY40" s="23"/>
      <c r="MLZ40" s="23"/>
      <c r="MMA40" s="23"/>
      <c r="MMB40" s="23"/>
      <c r="MMC40" s="23"/>
      <c r="MMD40" s="23"/>
      <c r="MME40" s="23"/>
      <c r="MMF40" s="23"/>
      <c r="MMG40" s="23"/>
      <c r="MMH40" s="23"/>
      <c r="MMI40" s="23"/>
      <c r="MMJ40" s="23"/>
      <c r="MMK40" s="23"/>
      <c r="MML40" s="23"/>
      <c r="MMM40" s="23"/>
      <c r="MMN40" s="23"/>
      <c r="MMO40" s="23"/>
      <c r="MMP40" s="23"/>
      <c r="MMQ40" s="23"/>
      <c r="MMR40" s="23"/>
      <c r="MMS40" s="23"/>
      <c r="MMT40" s="23"/>
      <c r="MMU40" s="23"/>
      <c r="MMV40" s="23"/>
      <c r="MMW40" s="23"/>
      <c r="MMX40" s="23"/>
      <c r="MMY40" s="23"/>
      <c r="MMZ40" s="23"/>
      <c r="MNA40" s="23"/>
      <c r="MNB40" s="23"/>
      <c r="MNC40" s="23"/>
      <c r="MND40" s="23"/>
      <c r="MNE40" s="23"/>
      <c r="MNF40" s="23"/>
      <c r="MNG40" s="23"/>
      <c r="MNH40" s="23"/>
      <c r="MNI40" s="23"/>
      <c r="MNJ40" s="23"/>
      <c r="MNK40" s="23"/>
      <c r="MNL40" s="23"/>
      <c r="MNM40" s="23"/>
      <c r="MNN40" s="23"/>
      <c r="MNO40" s="23"/>
      <c r="MNP40" s="23"/>
      <c r="MNQ40" s="23"/>
      <c r="MNR40" s="23"/>
      <c r="MNS40" s="23"/>
      <c r="MNT40" s="23"/>
      <c r="MNU40" s="23"/>
      <c r="MNV40" s="23"/>
      <c r="MNW40" s="23"/>
      <c r="MNX40" s="23"/>
      <c r="MNY40" s="23"/>
      <c r="MNZ40" s="23"/>
      <c r="MOA40" s="23"/>
      <c r="MOB40" s="23"/>
      <c r="MOC40" s="23"/>
      <c r="MOD40" s="23"/>
      <c r="MOE40" s="23"/>
      <c r="MOF40" s="23"/>
      <c r="MOG40" s="23"/>
      <c r="MOH40" s="23"/>
      <c r="MOI40" s="23"/>
      <c r="MOJ40" s="23"/>
      <c r="MOK40" s="23"/>
      <c r="MOL40" s="23"/>
      <c r="MOM40" s="23"/>
      <c r="MON40" s="23"/>
      <c r="MOO40" s="23"/>
      <c r="MOP40" s="23"/>
      <c r="MOQ40" s="23"/>
      <c r="MOR40" s="23"/>
      <c r="MOS40" s="23"/>
      <c r="MOT40" s="23"/>
      <c r="MOU40" s="23"/>
      <c r="MOV40" s="23"/>
      <c r="MOW40" s="23"/>
      <c r="MOX40" s="23"/>
      <c r="MOY40" s="23"/>
      <c r="MOZ40" s="23"/>
      <c r="MPA40" s="23"/>
      <c r="MPB40" s="23"/>
      <c r="MPC40" s="23"/>
      <c r="MPD40" s="23"/>
      <c r="MPE40" s="23"/>
      <c r="MPF40" s="23"/>
      <c r="MPG40" s="23"/>
      <c r="MPH40" s="23"/>
      <c r="MPI40" s="23"/>
      <c r="MPJ40" s="23"/>
      <c r="MPK40" s="23"/>
      <c r="MPL40" s="23"/>
      <c r="MPM40" s="23"/>
      <c r="MPN40" s="23"/>
      <c r="MPO40" s="23"/>
      <c r="MPP40" s="23"/>
      <c r="MPQ40" s="23"/>
      <c r="MPR40" s="23"/>
      <c r="MPS40" s="23"/>
      <c r="MPT40" s="23"/>
      <c r="MPU40" s="23"/>
      <c r="MPV40" s="23"/>
      <c r="MPW40" s="23"/>
      <c r="MPX40" s="23"/>
      <c r="MPY40" s="23"/>
      <c r="MPZ40" s="23"/>
      <c r="MQA40" s="23"/>
      <c r="MQB40" s="23"/>
      <c r="MQC40" s="23"/>
      <c r="MQD40" s="23"/>
      <c r="MQE40" s="23"/>
      <c r="MQF40" s="23"/>
      <c r="MQG40" s="23"/>
      <c r="MQH40" s="23"/>
      <c r="MQI40" s="23"/>
      <c r="MQJ40" s="23"/>
      <c r="MQK40" s="23"/>
      <c r="MQL40" s="23"/>
      <c r="MQM40" s="23"/>
      <c r="MQN40" s="23"/>
      <c r="MQO40" s="23"/>
      <c r="MQP40" s="23"/>
      <c r="MQQ40" s="23"/>
      <c r="MQR40" s="23"/>
      <c r="MQS40" s="23"/>
      <c r="MQT40" s="23"/>
      <c r="MQU40" s="23"/>
      <c r="MQV40" s="23"/>
      <c r="MQW40" s="23"/>
      <c r="MQX40" s="23"/>
      <c r="MQY40" s="23"/>
      <c r="MQZ40" s="23"/>
      <c r="MRA40" s="23"/>
      <c r="MRB40" s="23"/>
      <c r="MRC40" s="23"/>
      <c r="MRD40" s="23"/>
      <c r="MRE40" s="23"/>
      <c r="MRF40" s="23"/>
      <c r="MRG40" s="23"/>
      <c r="MRH40" s="23"/>
      <c r="MRI40" s="23"/>
      <c r="MRJ40" s="23"/>
      <c r="MRK40" s="23"/>
      <c r="MRL40" s="23"/>
      <c r="MRM40" s="23"/>
      <c r="MRN40" s="23"/>
      <c r="MRO40" s="23"/>
      <c r="MRP40" s="23"/>
      <c r="MRQ40" s="23"/>
      <c r="MRR40" s="23"/>
      <c r="MRS40" s="23"/>
      <c r="MRT40" s="23"/>
      <c r="MRU40" s="23"/>
      <c r="MRV40" s="23"/>
      <c r="MRW40" s="23"/>
      <c r="MRX40" s="23"/>
      <c r="MRY40" s="23"/>
      <c r="MRZ40" s="23"/>
      <c r="MSA40" s="23"/>
      <c r="MSB40" s="23"/>
      <c r="MSC40" s="23"/>
      <c r="MSD40" s="23"/>
      <c r="MSE40" s="23"/>
      <c r="MSF40" s="23"/>
      <c r="MSG40" s="23"/>
      <c r="MSH40" s="23"/>
      <c r="MSI40" s="23"/>
      <c r="MSJ40" s="23"/>
      <c r="MSK40" s="23"/>
      <c r="MSL40" s="23"/>
      <c r="MSM40" s="23"/>
      <c r="MSN40" s="23"/>
      <c r="MSO40" s="23"/>
      <c r="MSP40" s="23"/>
      <c r="MSQ40" s="23"/>
      <c r="MSR40" s="23"/>
      <c r="MSS40" s="23"/>
      <c r="MST40" s="23"/>
      <c r="MSU40" s="23"/>
      <c r="MSV40" s="23"/>
      <c r="MSW40" s="23"/>
      <c r="MSX40" s="23"/>
      <c r="MSY40" s="23"/>
      <c r="MSZ40" s="23"/>
      <c r="MTA40" s="23"/>
      <c r="MTB40" s="23"/>
      <c r="MTC40" s="23"/>
      <c r="MTD40" s="23"/>
      <c r="MTE40" s="23"/>
      <c r="MTF40" s="23"/>
      <c r="MTG40" s="23"/>
      <c r="MTH40" s="23"/>
      <c r="MTI40" s="23"/>
      <c r="MTJ40" s="23"/>
      <c r="MTK40" s="23"/>
      <c r="MTL40" s="23"/>
      <c r="MTM40" s="23"/>
      <c r="MTN40" s="23"/>
      <c r="MTO40" s="23"/>
      <c r="MTP40" s="23"/>
      <c r="MTQ40" s="23"/>
      <c r="MTR40" s="23"/>
      <c r="MTS40" s="23"/>
      <c r="MTT40" s="23"/>
      <c r="MTU40" s="23"/>
      <c r="MTV40" s="23"/>
      <c r="MTW40" s="23"/>
      <c r="MTX40" s="23"/>
      <c r="MTY40" s="23"/>
      <c r="MTZ40" s="23"/>
      <c r="MUA40" s="23"/>
      <c r="MUB40" s="23"/>
      <c r="MUC40" s="23"/>
      <c r="MUD40" s="23"/>
      <c r="MUE40" s="23"/>
      <c r="MUF40" s="23"/>
      <c r="MUG40" s="23"/>
      <c r="MUH40" s="23"/>
      <c r="MUI40" s="23"/>
      <c r="MUJ40" s="23"/>
      <c r="MUK40" s="23"/>
      <c r="MUL40" s="23"/>
      <c r="MUM40" s="23"/>
      <c r="MUN40" s="23"/>
      <c r="MUO40" s="23"/>
      <c r="MUP40" s="23"/>
      <c r="MUQ40" s="23"/>
      <c r="MUR40" s="23"/>
      <c r="MUS40" s="23"/>
      <c r="MUT40" s="23"/>
      <c r="MUU40" s="23"/>
      <c r="MUV40" s="23"/>
      <c r="MUW40" s="23"/>
      <c r="MUX40" s="23"/>
      <c r="MUY40" s="23"/>
      <c r="MUZ40" s="23"/>
      <c r="MVA40" s="23"/>
      <c r="MVB40" s="23"/>
      <c r="MVC40" s="23"/>
      <c r="MVD40" s="23"/>
      <c r="MVE40" s="23"/>
      <c r="MVF40" s="23"/>
      <c r="MVG40" s="23"/>
      <c r="MVH40" s="23"/>
      <c r="MVI40" s="23"/>
      <c r="MVJ40" s="23"/>
      <c r="MVK40" s="23"/>
      <c r="MVL40" s="23"/>
      <c r="MVM40" s="23"/>
      <c r="MVN40" s="23"/>
      <c r="MVO40" s="23"/>
      <c r="MVP40" s="23"/>
      <c r="MVQ40" s="23"/>
      <c r="MVR40" s="23"/>
      <c r="MVS40" s="23"/>
      <c r="MVT40" s="23"/>
      <c r="MVU40" s="23"/>
      <c r="MVV40" s="23"/>
      <c r="MVW40" s="23"/>
      <c r="MVX40" s="23"/>
      <c r="MVY40" s="23"/>
      <c r="MVZ40" s="23"/>
      <c r="MWA40" s="23"/>
      <c r="MWB40" s="23"/>
      <c r="MWC40" s="23"/>
      <c r="MWD40" s="23"/>
      <c r="MWE40" s="23"/>
      <c r="MWF40" s="23"/>
      <c r="MWG40" s="23"/>
      <c r="MWH40" s="23"/>
      <c r="MWI40" s="23"/>
      <c r="MWJ40" s="23"/>
      <c r="MWK40" s="23"/>
      <c r="MWL40" s="23"/>
      <c r="MWM40" s="23"/>
      <c r="MWN40" s="23"/>
      <c r="MWO40" s="23"/>
      <c r="MWP40" s="23"/>
      <c r="MWQ40" s="23"/>
      <c r="MWR40" s="23"/>
      <c r="MWS40" s="23"/>
      <c r="MWT40" s="23"/>
      <c r="MWU40" s="23"/>
      <c r="MWV40" s="23"/>
      <c r="MWW40" s="23"/>
      <c r="MWX40" s="23"/>
      <c r="MWY40" s="23"/>
      <c r="MWZ40" s="23"/>
      <c r="MXA40" s="23"/>
      <c r="MXB40" s="23"/>
      <c r="MXC40" s="23"/>
      <c r="MXD40" s="23"/>
      <c r="MXE40" s="23"/>
      <c r="MXF40" s="23"/>
      <c r="MXG40" s="23"/>
      <c r="MXH40" s="23"/>
      <c r="MXI40" s="23"/>
      <c r="MXJ40" s="23"/>
      <c r="MXK40" s="23"/>
      <c r="MXL40" s="23"/>
      <c r="MXM40" s="23"/>
      <c r="MXN40" s="23"/>
      <c r="MXO40" s="23"/>
      <c r="MXP40" s="23"/>
      <c r="MXQ40" s="23"/>
      <c r="MXR40" s="23"/>
      <c r="MXS40" s="23"/>
      <c r="MXT40" s="23"/>
      <c r="MXU40" s="23"/>
      <c r="MXV40" s="23"/>
      <c r="MXW40" s="23"/>
      <c r="MXX40" s="23"/>
      <c r="MXY40" s="23"/>
      <c r="MXZ40" s="23"/>
      <c r="MYA40" s="23"/>
      <c r="MYB40" s="23"/>
      <c r="MYC40" s="23"/>
      <c r="MYD40" s="23"/>
      <c r="MYE40" s="23"/>
      <c r="MYF40" s="23"/>
      <c r="MYG40" s="23"/>
      <c r="MYH40" s="23"/>
      <c r="MYI40" s="23"/>
      <c r="MYJ40" s="23"/>
      <c r="MYK40" s="23"/>
      <c r="MYL40" s="23"/>
      <c r="MYM40" s="23"/>
      <c r="MYN40" s="23"/>
      <c r="MYO40" s="23"/>
      <c r="MYP40" s="23"/>
      <c r="MYQ40" s="23"/>
      <c r="MYR40" s="23"/>
      <c r="MYS40" s="23"/>
      <c r="MYT40" s="23"/>
      <c r="MYU40" s="23"/>
      <c r="MYV40" s="23"/>
      <c r="MYW40" s="23"/>
      <c r="MYX40" s="23"/>
      <c r="MYY40" s="23"/>
      <c r="MYZ40" s="23"/>
      <c r="MZA40" s="23"/>
      <c r="MZB40" s="23"/>
      <c r="MZC40" s="23"/>
      <c r="MZD40" s="23"/>
      <c r="MZE40" s="23"/>
      <c r="MZF40" s="23"/>
      <c r="MZG40" s="23"/>
      <c r="MZH40" s="23"/>
      <c r="MZI40" s="23"/>
      <c r="MZJ40" s="23"/>
      <c r="MZK40" s="23"/>
      <c r="MZL40" s="23"/>
      <c r="MZM40" s="23"/>
      <c r="MZN40" s="23"/>
      <c r="MZO40" s="23"/>
      <c r="MZP40" s="23"/>
      <c r="MZQ40" s="23"/>
      <c r="MZR40" s="23"/>
      <c r="MZS40" s="23"/>
      <c r="MZT40" s="23"/>
      <c r="MZU40" s="23"/>
      <c r="MZV40" s="23"/>
      <c r="MZW40" s="23"/>
      <c r="MZX40" s="23"/>
      <c r="MZY40" s="23"/>
      <c r="MZZ40" s="23"/>
      <c r="NAA40" s="23"/>
      <c r="NAB40" s="23"/>
      <c r="NAC40" s="23"/>
      <c r="NAD40" s="23"/>
      <c r="NAE40" s="23"/>
      <c r="NAF40" s="23"/>
      <c r="NAG40" s="23"/>
      <c r="NAH40" s="23"/>
      <c r="NAI40" s="23"/>
      <c r="NAJ40" s="23"/>
      <c r="NAK40" s="23"/>
      <c r="NAL40" s="23"/>
      <c r="NAM40" s="23"/>
      <c r="NAN40" s="23"/>
      <c r="NAO40" s="23"/>
      <c r="NAP40" s="23"/>
      <c r="NAQ40" s="23"/>
      <c r="NAR40" s="23"/>
      <c r="NAS40" s="23"/>
      <c r="NAT40" s="23"/>
      <c r="NAU40" s="23"/>
      <c r="NAV40" s="23"/>
      <c r="NAW40" s="23"/>
      <c r="NAX40" s="23"/>
      <c r="NAY40" s="23"/>
      <c r="NAZ40" s="23"/>
      <c r="NBA40" s="23"/>
      <c r="NBB40" s="23"/>
      <c r="NBC40" s="23"/>
      <c r="NBD40" s="23"/>
      <c r="NBE40" s="23"/>
      <c r="NBF40" s="23"/>
      <c r="NBG40" s="23"/>
      <c r="NBH40" s="23"/>
      <c r="NBI40" s="23"/>
      <c r="NBJ40" s="23"/>
      <c r="NBK40" s="23"/>
      <c r="NBL40" s="23"/>
      <c r="NBM40" s="23"/>
      <c r="NBN40" s="23"/>
      <c r="NBO40" s="23"/>
      <c r="NBP40" s="23"/>
      <c r="NBQ40" s="23"/>
      <c r="NBR40" s="23"/>
      <c r="NBS40" s="23"/>
      <c r="NBT40" s="23"/>
      <c r="NBU40" s="23"/>
      <c r="NBV40" s="23"/>
      <c r="NBW40" s="23"/>
      <c r="NBX40" s="23"/>
      <c r="NBY40" s="23"/>
      <c r="NBZ40" s="23"/>
      <c r="NCA40" s="23"/>
      <c r="NCB40" s="23"/>
      <c r="NCC40" s="23"/>
      <c r="NCD40" s="23"/>
      <c r="NCE40" s="23"/>
      <c r="NCF40" s="23"/>
      <c r="NCG40" s="23"/>
      <c r="NCH40" s="23"/>
      <c r="NCI40" s="23"/>
      <c r="NCJ40" s="23"/>
      <c r="NCK40" s="23"/>
      <c r="NCL40" s="23"/>
      <c r="NCM40" s="23"/>
      <c r="NCN40" s="23"/>
      <c r="NCO40" s="23"/>
      <c r="NCP40" s="23"/>
      <c r="NCQ40" s="23"/>
      <c r="NCR40" s="23"/>
      <c r="NCS40" s="23"/>
      <c r="NCT40" s="23"/>
      <c r="NCU40" s="23"/>
      <c r="NCV40" s="23"/>
      <c r="NCW40" s="23"/>
      <c r="NCX40" s="23"/>
      <c r="NCY40" s="23"/>
      <c r="NCZ40" s="23"/>
      <c r="NDA40" s="23"/>
      <c r="NDB40" s="23"/>
      <c r="NDC40" s="23"/>
      <c r="NDD40" s="23"/>
      <c r="NDE40" s="23"/>
      <c r="NDF40" s="23"/>
      <c r="NDG40" s="23"/>
      <c r="NDH40" s="23"/>
      <c r="NDI40" s="23"/>
      <c r="NDJ40" s="23"/>
      <c r="NDK40" s="23"/>
      <c r="NDL40" s="23"/>
      <c r="NDM40" s="23"/>
      <c r="NDN40" s="23"/>
      <c r="NDO40" s="23"/>
      <c r="NDP40" s="23"/>
      <c r="NDQ40" s="23"/>
      <c r="NDR40" s="23"/>
      <c r="NDS40" s="23"/>
      <c r="NDT40" s="23"/>
      <c r="NDU40" s="23"/>
      <c r="NDV40" s="23"/>
      <c r="NDW40" s="23"/>
      <c r="NDX40" s="23"/>
      <c r="NDY40" s="23"/>
      <c r="NDZ40" s="23"/>
      <c r="NEA40" s="23"/>
      <c r="NEB40" s="23"/>
      <c r="NEC40" s="23"/>
      <c r="NED40" s="23"/>
      <c r="NEE40" s="23"/>
      <c r="NEF40" s="23"/>
      <c r="NEG40" s="23"/>
      <c r="NEH40" s="23"/>
      <c r="NEI40" s="23"/>
      <c r="NEJ40" s="23"/>
      <c r="NEK40" s="23"/>
      <c r="NEL40" s="23"/>
      <c r="NEM40" s="23"/>
      <c r="NEN40" s="23"/>
      <c r="NEO40" s="23"/>
      <c r="NEP40" s="23"/>
      <c r="NEQ40" s="23"/>
      <c r="NER40" s="23"/>
      <c r="NES40" s="23"/>
      <c r="NET40" s="23"/>
      <c r="NEU40" s="23"/>
      <c r="NEV40" s="23"/>
      <c r="NEW40" s="23"/>
      <c r="NEX40" s="23"/>
      <c r="NEY40" s="23"/>
      <c r="NEZ40" s="23"/>
      <c r="NFA40" s="23"/>
      <c r="NFB40" s="23"/>
      <c r="NFC40" s="23"/>
      <c r="NFD40" s="23"/>
      <c r="NFE40" s="23"/>
      <c r="NFF40" s="23"/>
      <c r="NFG40" s="23"/>
      <c r="NFH40" s="23"/>
      <c r="NFI40" s="23"/>
      <c r="NFJ40" s="23"/>
      <c r="NFK40" s="23"/>
      <c r="NFL40" s="23"/>
      <c r="NFM40" s="23"/>
      <c r="NFN40" s="23"/>
      <c r="NFO40" s="23"/>
      <c r="NFP40" s="23"/>
      <c r="NFQ40" s="23"/>
      <c r="NFR40" s="23"/>
      <c r="NFS40" s="23"/>
      <c r="NFT40" s="23"/>
      <c r="NFU40" s="23"/>
      <c r="NFV40" s="23"/>
      <c r="NFW40" s="23"/>
      <c r="NFX40" s="23"/>
      <c r="NFY40" s="23"/>
      <c r="NFZ40" s="23"/>
      <c r="NGA40" s="23"/>
      <c r="NGB40" s="23"/>
      <c r="NGC40" s="23"/>
      <c r="NGD40" s="23"/>
      <c r="NGE40" s="23"/>
      <c r="NGF40" s="23"/>
      <c r="NGG40" s="23"/>
      <c r="NGH40" s="23"/>
      <c r="NGI40" s="23"/>
      <c r="NGJ40" s="23"/>
      <c r="NGK40" s="23"/>
      <c r="NGL40" s="23"/>
      <c r="NGM40" s="23"/>
      <c r="NGN40" s="23"/>
      <c r="NGO40" s="23"/>
      <c r="NGP40" s="23"/>
      <c r="NGQ40" s="23"/>
      <c r="NGR40" s="23"/>
      <c r="NGS40" s="23"/>
      <c r="NGT40" s="23"/>
      <c r="NGU40" s="23"/>
      <c r="NGV40" s="23"/>
      <c r="NGW40" s="23"/>
      <c r="NGX40" s="23"/>
      <c r="NGY40" s="23"/>
      <c r="NGZ40" s="23"/>
      <c r="NHA40" s="23"/>
      <c r="NHB40" s="23"/>
      <c r="NHC40" s="23"/>
      <c r="NHD40" s="23"/>
      <c r="NHE40" s="23"/>
      <c r="NHF40" s="23"/>
      <c r="NHG40" s="23"/>
      <c r="NHH40" s="23"/>
      <c r="NHI40" s="23"/>
      <c r="NHJ40" s="23"/>
      <c r="NHK40" s="23"/>
      <c r="NHL40" s="23"/>
      <c r="NHM40" s="23"/>
      <c r="NHN40" s="23"/>
      <c r="NHO40" s="23"/>
      <c r="NHP40" s="23"/>
      <c r="NHQ40" s="23"/>
      <c r="NHR40" s="23"/>
      <c r="NHS40" s="23"/>
      <c r="NHT40" s="23"/>
      <c r="NHU40" s="23"/>
      <c r="NHV40" s="23"/>
      <c r="NHW40" s="23"/>
      <c r="NHX40" s="23"/>
      <c r="NHY40" s="23"/>
      <c r="NHZ40" s="23"/>
      <c r="NIA40" s="23"/>
      <c r="NIB40" s="23"/>
      <c r="NIC40" s="23"/>
      <c r="NID40" s="23"/>
      <c r="NIE40" s="23"/>
      <c r="NIF40" s="23"/>
      <c r="NIG40" s="23"/>
      <c r="NIH40" s="23"/>
      <c r="NII40" s="23"/>
      <c r="NIJ40" s="23"/>
      <c r="NIK40" s="23"/>
      <c r="NIL40" s="23"/>
      <c r="NIM40" s="23"/>
      <c r="NIN40" s="23"/>
      <c r="NIO40" s="23"/>
      <c r="NIP40" s="23"/>
      <c r="NIQ40" s="23"/>
      <c r="NIR40" s="23"/>
      <c r="NIS40" s="23"/>
      <c r="NIT40" s="23"/>
      <c r="NIU40" s="23"/>
      <c r="NIV40" s="23"/>
      <c r="NIW40" s="23"/>
      <c r="NIX40" s="23"/>
      <c r="NIY40" s="23"/>
      <c r="NIZ40" s="23"/>
      <c r="NJA40" s="23"/>
      <c r="NJB40" s="23"/>
      <c r="NJC40" s="23"/>
      <c r="NJD40" s="23"/>
      <c r="NJE40" s="23"/>
      <c r="NJF40" s="23"/>
      <c r="NJG40" s="23"/>
      <c r="NJH40" s="23"/>
      <c r="NJI40" s="23"/>
      <c r="NJJ40" s="23"/>
      <c r="NJK40" s="23"/>
      <c r="NJL40" s="23"/>
      <c r="NJM40" s="23"/>
      <c r="NJN40" s="23"/>
      <c r="NJO40" s="23"/>
      <c r="NJP40" s="23"/>
      <c r="NJQ40" s="23"/>
      <c r="NJR40" s="23"/>
      <c r="NJS40" s="23"/>
      <c r="NJT40" s="23"/>
      <c r="NJU40" s="23"/>
      <c r="NJV40" s="23"/>
      <c r="NJW40" s="23"/>
      <c r="NJX40" s="23"/>
      <c r="NJY40" s="23"/>
      <c r="NJZ40" s="23"/>
      <c r="NKA40" s="23"/>
      <c r="NKB40" s="23"/>
      <c r="NKC40" s="23"/>
      <c r="NKD40" s="23"/>
      <c r="NKE40" s="23"/>
      <c r="NKF40" s="23"/>
      <c r="NKG40" s="23"/>
      <c r="NKH40" s="23"/>
      <c r="NKI40" s="23"/>
      <c r="NKJ40" s="23"/>
      <c r="NKK40" s="23"/>
      <c r="NKL40" s="23"/>
      <c r="NKM40" s="23"/>
      <c r="NKN40" s="23"/>
      <c r="NKO40" s="23"/>
      <c r="NKP40" s="23"/>
      <c r="NKQ40" s="23"/>
      <c r="NKR40" s="23"/>
      <c r="NKS40" s="23"/>
      <c r="NKT40" s="23"/>
      <c r="NKU40" s="23"/>
      <c r="NKV40" s="23"/>
      <c r="NKW40" s="23"/>
      <c r="NKX40" s="23"/>
      <c r="NKY40" s="23"/>
      <c r="NKZ40" s="23"/>
      <c r="NLA40" s="23"/>
      <c r="NLB40" s="23"/>
      <c r="NLC40" s="23"/>
      <c r="NLD40" s="23"/>
      <c r="NLE40" s="23"/>
      <c r="NLF40" s="23"/>
      <c r="NLG40" s="23"/>
      <c r="NLH40" s="23"/>
      <c r="NLI40" s="23"/>
      <c r="NLJ40" s="23"/>
      <c r="NLK40" s="23"/>
      <c r="NLL40" s="23"/>
      <c r="NLM40" s="23"/>
      <c r="NLN40" s="23"/>
      <c r="NLO40" s="23"/>
      <c r="NLP40" s="23"/>
      <c r="NLQ40" s="23"/>
      <c r="NLR40" s="23"/>
      <c r="NLS40" s="23"/>
      <c r="NLT40" s="23"/>
      <c r="NLU40" s="23"/>
      <c r="NLV40" s="23"/>
      <c r="NLW40" s="23"/>
      <c r="NLX40" s="23"/>
      <c r="NLY40" s="23"/>
      <c r="NLZ40" s="23"/>
      <c r="NMA40" s="23"/>
      <c r="NMB40" s="23"/>
      <c r="NMC40" s="23"/>
      <c r="NMD40" s="23"/>
      <c r="NME40" s="23"/>
      <c r="NMF40" s="23"/>
      <c r="NMG40" s="23"/>
      <c r="NMH40" s="23"/>
      <c r="NMI40" s="23"/>
      <c r="NMJ40" s="23"/>
      <c r="NMK40" s="23"/>
      <c r="NML40" s="23"/>
      <c r="NMM40" s="23"/>
      <c r="NMN40" s="23"/>
      <c r="NMO40" s="23"/>
      <c r="NMP40" s="23"/>
      <c r="NMQ40" s="23"/>
      <c r="NMR40" s="23"/>
      <c r="NMS40" s="23"/>
      <c r="NMT40" s="23"/>
      <c r="NMU40" s="23"/>
      <c r="NMV40" s="23"/>
      <c r="NMW40" s="23"/>
      <c r="NMX40" s="23"/>
      <c r="NMY40" s="23"/>
      <c r="NMZ40" s="23"/>
      <c r="NNA40" s="23"/>
      <c r="NNB40" s="23"/>
      <c r="NNC40" s="23"/>
      <c r="NND40" s="23"/>
      <c r="NNE40" s="23"/>
      <c r="NNF40" s="23"/>
      <c r="NNG40" s="23"/>
      <c r="NNH40" s="23"/>
      <c r="NNI40" s="23"/>
      <c r="NNJ40" s="23"/>
      <c r="NNK40" s="23"/>
      <c r="NNL40" s="23"/>
      <c r="NNM40" s="23"/>
      <c r="NNN40" s="23"/>
      <c r="NNO40" s="23"/>
      <c r="NNP40" s="23"/>
      <c r="NNQ40" s="23"/>
      <c r="NNR40" s="23"/>
      <c r="NNS40" s="23"/>
      <c r="NNT40" s="23"/>
      <c r="NNU40" s="23"/>
      <c r="NNV40" s="23"/>
      <c r="NNW40" s="23"/>
      <c r="NNX40" s="23"/>
      <c r="NNY40" s="23"/>
      <c r="NNZ40" s="23"/>
      <c r="NOA40" s="23"/>
      <c r="NOB40" s="23"/>
      <c r="NOC40" s="23"/>
      <c r="NOD40" s="23"/>
      <c r="NOE40" s="23"/>
      <c r="NOF40" s="23"/>
      <c r="NOG40" s="23"/>
      <c r="NOH40" s="23"/>
      <c r="NOI40" s="23"/>
      <c r="NOJ40" s="23"/>
      <c r="NOK40" s="23"/>
      <c r="NOL40" s="23"/>
      <c r="NOM40" s="23"/>
      <c r="NON40" s="23"/>
      <c r="NOO40" s="23"/>
      <c r="NOP40" s="23"/>
      <c r="NOQ40" s="23"/>
      <c r="NOR40" s="23"/>
      <c r="NOS40" s="23"/>
      <c r="NOT40" s="23"/>
      <c r="NOU40" s="23"/>
      <c r="NOV40" s="23"/>
      <c r="NOW40" s="23"/>
      <c r="NOX40" s="23"/>
      <c r="NOY40" s="23"/>
      <c r="NOZ40" s="23"/>
      <c r="NPA40" s="23"/>
      <c r="NPB40" s="23"/>
      <c r="NPC40" s="23"/>
      <c r="NPD40" s="23"/>
      <c r="NPE40" s="23"/>
      <c r="NPF40" s="23"/>
      <c r="NPG40" s="23"/>
      <c r="NPH40" s="23"/>
      <c r="NPI40" s="23"/>
      <c r="NPJ40" s="23"/>
      <c r="NPK40" s="23"/>
      <c r="NPL40" s="23"/>
      <c r="NPM40" s="23"/>
      <c r="NPN40" s="23"/>
      <c r="NPO40" s="23"/>
      <c r="NPP40" s="23"/>
      <c r="NPQ40" s="23"/>
      <c r="NPR40" s="23"/>
      <c r="NPS40" s="23"/>
      <c r="NPT40" s="23"/>
      <c r="NPU40" s="23"/>
      <c r="NPV40" s="23"/>
      <c r="NPW40" s="23"/>
      <c r="NPX40" s="23"/>
      <c r="NPY40" s="23"/>
      <c r="NPZ40" s="23"/>
      <c r="NQA40" s="23"/>
      <c r="NQB40" s="23"/>
      <c r="NQC40" s="23"/>
      <c r="NQD40" s="23"/>
      <c r="NQE40" s="23"/>
      <c r="NQF40" s="23"/>
      <c r="NQG40" s="23"/>
      <c r="NQH40" s="23"/>
      <c r="NQI40" s="23"/>
      <c r="NQJ40" s="23"/>
      <c r="NQK40" s="23"/>
      <c r="NQL40" s="23"/>
      <c r="NQM40" s="23"/>
      <c r="NQN40" s="23"/>
      <c r="NQO40" s="23"/>
      <c r="NQP40" s="23"/>
      <c r="NQQ40" s="23"/>
      <c r="NQR40" s="23"/>
      <c r="NQS40" s="23"/>
      <c r="NQT40" s="23"/>
      <c r="NQU40" s="23"/>
      <c r="NQV40" s="23"/>
      <c r="NQW40" s="23"/>
      <c r="NQX40" s="23"/>
      <c r="NQY40" s="23"/>
      <c r="NQZ40" s="23"/>
      <c r="NRA40" s="23"/>
      <c r="NRB40" s="23"/>
      <c r="NRC40" s="23"/>
      <c r="NRD40" s="23"/>
      <c r="NRE40" s="23"/>
      <c r="NRF40" s="23"/>
      <c r="NRG40" s="23"/>
      <c r="NRH40" s="23"/>
      <c r="NRI40" s="23"/>
      <c r="NRJ40" s="23"/>
      <c r="NRK40" s="23"/>
      <c r="NRL40" s="23"/>
      <c r="NRM40" s="23"/>
      <c r="NRN40" s="23"/>
      <c r="NRO40" s="23"/>
      <c r="NRP40" s="23"/>
      <c r="NRQ40" s="23"/>
      <c r="NRR40" s="23"/>
      <c r="NRS40" s="23"/>
      <c r="NRT40" s="23"/>
      <c r="NRU40" s="23"/>
      <c r="NRV40" s="23"/>
      <c r="NRW40" s="23"/>
      <c r="NRX40" s="23"/>
      <c r="NRY40" s="23"/>
      <c r="NRZ40" s="23"/>
      <c r="NSA40" s="23"/>
      <c r="NSB40" s="23"/>
      <c r="NSC40" s="23"/>
      <c r="NSD40" s="23"/>
      <c r="NSE40" s="23"/>
      <c r="NSF40" s="23"/>
      <c r="NSG40" s="23"/>
      <c r="NSH40" s="23"/>
      <c r="NSI40" s="23"/>
      <c r="NSJ40" s="23"/>
      <c r="NSK40" s="23"/>
      <c r="NSL40" s="23"/>
      <c r="NSM40" s="23"/>
      <c r="NSN40" s="23"/>
      <c r="NSO40" s="23"/>
      <c r="NSP40" s="23"/>
      <c r="NSQ40" s="23"/>
      <c r="NSR40" s="23"/>
      <c r="NSS40" s="23"/>
      <c r="NST40" s="23"/>
      <c r="NSU40" s="23"/>
      <c r="NSV40" s="23"/>
      <c r="NSW40" s="23"/>
      <c r="NSX40" s="23"/>
      <c r="NSY40" s="23"/>
      <c r="NSZ40" s="23"/>
      <c r="NTA40" s="23"/>
      <c r="NTB40" s="23"/>
      <c r="NTC40" s="23"/>
      <c r="NTD40" s="23"/>
      <c r="NTE40" s="23"/>
      <c r="NTF40" s="23"/>
      <c r="NTG40" s="23"/>
      <c r="NTH40" s="23"/>
      <c r="NTI40" s="23"/>
      <c r="NTJ40" s="23"/>
      <c r="NTK40" s="23"/>
      <c r="NTL40" s="23"/>
      <c r="NTM40" s="23"/>
      <c r="NTN40" s="23"/>
      <c r="NTO40" s="23"/>
      <c r="NTP40" s="23"/>
      <c r="NTQ40" s="23"/>
      <c r="NTR40" s="23"/>
      <c r="NTS40" s="23"/>
      <c r="NTT40" s="23"/>
      <c r="NTU40" s="23"/>
      <c r="NTV40" s="23"/>
      <c r="NTW40" s="23"/>
      <c r="NTX40" s="23"/>
      <c r="NTY40" s="23"/>
      <c r="NTZ40" s="23"/>
      <c r="NUA40" s="23"/>
      <c r="NUB40" s="23"/>
      <c r="NUC40" s="23"/>
      <c r="NUD40" s="23"/>
      <c r="NUE40" s="23"/>
      <c r="NUF40" s="23"/>
      <c r="NUG40" s="23"/>
      <c r="NUH40" s="23"/>
      <c r="NUI40" s="23"/>
      <c r="NUJ40" s="23"/>
      <c r="NUK40" s="23"/>
      <c r="NUL40" s="23"/>
      <c r="NUM40" s="23"/>
      <c r="NUN40" s="23"/>
      <c r="NUO40" s="23"/>
      <c r="NUP40" s="23"/>
      <c r="NUQ40" s="23"/>
      <c r="NUR40" s="23"/>
      <c r="NUS40" s="23"/>
      <c r="NUT40" s="23"/>
      <c r="NUU40" s="23"/>
      <c r="NUV40" s="23"/>
      <c r="NUW40" s="23"/>
      <c r="NUX40" s="23"/>
      <c r="NUY40" s="23"/>
      <c r="NUZ40" s="23"/>
      <c r="NVA40" s="23"/>
      <c r="NVB40" s="23"/>
      <c r="NVC40" s="23"/>
      <c r="NVD40" s="23"/>
      <c r="NVE40" s="23"/>
      <c r="NVF40" s="23"/>
      <c r="NVG40" s="23"/>
      <c r="NVH40" s="23"/>
      <c r="NVI40" s="23"/>
      <c r="NVJ40" s="23"/>
      <c r="NVK40" s="23"/>
      <c r="NVL40" s="23"/>
      <c r="NVM40" s="23"/>
      <c r="NVN40" s="23"/>
      <c r="NVO40" s="23"/>
      <c r="NVP40" s="23"/>
      <c r="NVQ40" s="23"/>
      <c r="NVR40" s="23"/>
      <c r="NVS40" s="23"/>
      <c r="NVT40" s="23"/>
      <c r="NVU40" s="23"/>
      <c r="NVV40" s="23"/>
      <c r="NVW40" s="23"/>
      <c r="NVX40" s="23"/>
      <c r="NVY40" s="23"/>
      <c r="NVZ40" s="23"/>
      <c r="NWA40" s="23"/>
      <c r="NWB40" s="23"/>
      <c r="NWC40" s="23"/>
      <c r="NWD40" s="23"/>
      <c r="NWE40" s="23"/>
      <c r="NWF40" s="23"/>
      <c r="NWG40" s="23"/>
      <c r="NWH40" s="23"/>
      <c r="NWI40" s="23"/>
      <c r="NWJ40" s="23"/>
      <c r="NWK40" s="23"/>
      <c r="NWL40" s="23"/>
      <c r="NWM40" s="23"/>
      <c r="NWN40" s="23"/>
      <c r="NWO40" s="23"/>
      <c r="NWP40" s="23"/>
      <c r="NWQ40" s="23"/>
      <c r="NWR40" s="23"/>
      <c r="NWS40" s="23"/>
      <c r="NWT40" s="23"/>
      <c r="NWU40" s="23"/>
      <c r="NWV40" s="23"/>
      <c r="NWW40" s="23"/>
      <c r="NWX40" s="23"/>
      <c r="NWY40" s="23"/>
      <c r="NWZ40" s="23"/>
      <c r="NXA40" s="23"/>
      <c r="NXB40" s="23"/>
      <c r="NXC40" s="23"/>
      <c r="NXD40" s="23"/>
      <c r="NXE40" s="23"/>
      <c r="NXF40" s="23"/>
      <c r="NXG40" s="23"/>
      <c r="NXH40" s="23"/>
      <c r="NXI40" s="23"/>
      <c r="NXJ40" s="23"/>
      <c r="NXK40" s="23"/>
      <c r="NXL40" s="23"/>
      <c r="NXM40" s="23"/>
      <c r="NXN40" s="23"/>
      <c r="NXO40" s="23"/>
      <c r="NXP40" s="23"/>
      <c r="NXQ40" s="23"/>
      <c r="NXR40" s="23"/>
      <c r="NXS40" s="23"/>
      <c r="NXT40" s="23"/>
      <c r="NXU40" s="23"/>
      <c r="NXV40" s="23"/>
      <c r="NXW40" s="23"/>
      <c r="NXX40" s="23"/>
      <c r="NXY40" s="23"/>
      <c r="NXZ40" s="23"/>
      <c r="NYA40" s="23"/>
      <c r="NYB40" s="23"/>
      <c r="NYC40" s="23"/>
      <c r="NYD40" s="23"/>
      <c r="NYE40" s="23"/>
      <c r="NYF40" s="23"/>
      <c r="NYG40" s="23"/>
      <c r="NYH40" s="23"/>
      <c r="NYI40" s="23"/>
      <c r="NYJ40" s="23"/>
      <c r="NYK40" s="23"/>
      <c r="NYL40" s="23"/>
      <c r="NYM40" s="23"/>
      <c r="NYN40" s="23"/>
      <c r="NYO40" s="23"/>
      <c r="NYP40" s="23"/>
      <c r="NYQ40" s="23"/>
      <c r="NYR40" s="23"/>
      <c r="NYS40" s="23"/>
      <c r="NYT40" s="23"/>
      <c r="NYU40" s="23"/>
      <c r="NYV40" s="23"/>
      <c r="NYW40" s="23"/>
      <c r="NYX40" s="23"/>
      <c r="NYY40" s="23"/>
      <c r="NYZ40" s="23"/>
      <c r="NZA40" s="23"/>
      <c r="NZB40" s="23"/>
      <c r="NZC40" s="23"/>
      <c r="NZD40" s="23"/>
      <c r="NZE40" s="23"/>
      <c r="NZF40" s="23"/>
      <c r="NZG40" s="23"/>
      <c r="NZH40" s="23"/>
      <c r="NZI40" s="23"/>
      <c r="NZJ40" s="23"/>
      <c r="NZK40" s="23"/>
      <c r="NZL40" s="23"/>
      <c r="NZM40" s="23"/>
      <c r="NZN40" s="23"/>
      <c r="NZO40" s="23"/>
      <c r="NZP40" s="23"/>
      <c r="NZQ40" s="23"/>
      <c r="NZR40" s="23"/>
      <c r="NZS40" s="23"/>
      <c r="NZT40" s="23"/>
      <c r="NZU40" s="23"/>
      <c r="NZV40" s="23"/>
      <c r="NZW40" s="23"/>
      <c r="NZX40" s="23"/>
      <c r="NZY40" s="23"/>
      <c r="NZZ40" s="23"/>
      <c r="OAA40" s="23"/>
      <c r="OAB40" s="23"/>
      <c r="OAC40" s="23"/>
      <c r="OAD40" s="23"/>
      <c r="OAE40" s="23"/>
      <c r="OAF40" s="23"/>
      <c r="OAG40" s="23"/>
      <c r="OAH40" s="23"/>
      <c r="OAI40" s="23"/>
      <c r="OAJ40" s="23"/>
      <c r="OAK40" s="23"/>
      <c r="OAL40" s="23"/>
      <c r="OAM40" s="23"/>
      <c r="OAN40" s="23"/>
      <c r="OAO40" s="23"/>
      <c r="OAP40" s="23"/>
      <c r="OAQ40" s="23"/>
      <c r="OAR40" s="23"/>
      <c r="OAS40" s="23"/>
      <c r="OAT40" s="23"/>
      <c r="OAU40" s="23"/>
      <c r="OAV40" s="23"/>
      <c r="OAW40" s="23"/>
      <c r="OAX40" s="23"/>
      <c r="OAY40" s="23"/>
      <c r="OAZ40" s="23"/>
      <c r="OBA40" s="23"/>
      <c r="OBB40" s="23"/>
      <c r="OBC40" s="23"/>
      <c r="OBD40" s="23"/>
      <c r="OBE40" s="23"/>
      <c r="OBF40" s="23"/>
      <c r="OBG40" s="23"/>
      <c r="OBH40" s="23"/>
      <c r="OBI40" s="23"/>
      <c r="OBJ40" s="23"/>
      <c r="OBK40" s="23"/>
      <c r="OBL40" s="23"/>
      <c r="OBM40" s="23"/>
      <c r="OBN40" s="23"/>
      <c r="OBO40" s="23"/>
      <c r="OBP40" s="23"/>
      <c r="OBQ40" s="23"/>
      <c r="OBR40" s="23"/>
      <c r="OBS40" s="23"/>
      <c r="OBT40" s="23"/>
      <c r="OBU40" s="23"/>
      <c r="OBV40" s="23"/>
      <c r="OBW40" s="23"/>
      <c r="OBX40" s="23"/>
      <c r="OBY40" s="23"/>
      <c r="OBZ40" s="23"/>
      <c r="OCA40" s="23"/>
      <c r="OCB40" s="23"/>
      <c r="OCC40" s="23"/>
      <c r="OCD40" s="23"/>
      <c r="OCE40" s="23"/>
      <c r="OCF40" s="23"/>
      <c r="OCG40" s="23"/>
      <c r="OCH40" s="23"/>
      <c r="OCI40" s="23"/>
      <c r="OCJ40" s="23"/>
      <c r="OCK40" s="23"/>
      <c r="OCL40" s="23"/>
      <c r="OCM40" s="23"/>
      <c r="OCN40" s="23"/>
      <c r="OCO40" s="23"/>
      <c r="OCP40" s="23"/>
      <c r="OCQ40" s="23"/>
      <c r="OCR40" s="23"/>
      <c r="OCS40" s="23"/>
      <c r="OCT40" s="23"/>
      <c r="OCU40" s="23"/>
      <c r="OCV40" s="23"/>
      <c r="OCW40" s="23"/>
      <c r="OCX40" s="23"/>
      <c r="OCY40" s="23"/>
      <c r="OCZ40" s="23"/>
      <c r="ODA40" s="23"/>
      <c r="ODB40" s="23"/>
      <c r="ODC40" s="23"/>
      <c r="ODD40" s="23"/>
      <c r="ODE40" s="23"/>
      <c r="ODF40" s="23"/>
      <c r="ODG40" s="23"/>
      <c r="ODH40" s="23"/>
      <c r="ODI40" s="23"/>
      <c r="ODJ40" s="23"/>
      <c r="ODK40" s="23"/>
      <c r="ODL40" s="23"/>
      <c r="ODM40" s="23"/>
      <c r="ODN40" s="23"/>
      <c r="ODO40" s="23"/>
      <c r="ODP40" s="23"/>
      <c r="ODQ40" s="23"/>
      <c r="ODR40" s="23"/>
      <c r="ODS40" s="23"/>
      <c r="ODT40" s="23"/>
      <c r="ODU40" s="23"/>
      <c r="ODV40" s="23"/>
      <c r="ODW40" s="23"/>
      <c r="ODX40" s="23"/>
      <c r="ODY40" s="23"/>
      <c r="ODZ40" s="23"/>
      <c r="OEA40" s="23"/>
      <c r="OEB40" s="23"/>
      <c r="OEC40" s="23"/>
      <c r="OED40" s="23"/>
      <c r="OEE40" s="23"/>
      <c r="OEF40" s="23"/>
      <c r="OEG40" s="23"/>
      <c r="OEH40" s="23"/>
      <c r="OEI40" s="23"/>
      <c r="OEJ40" s="23"/>
      <c r="OEK40" s="23"/>
      <c r="OEL40" s="23"/>
      <c r="OEM40" s="23"/>
      <c r="OEN40" s="23"/>
      <c r="OEO40" s="23"/>
      <c r="OEP40" s="23"/>
      <c r="OEQ40" s="23"/>
      <c r="OER40" s="23"/>
      <c r="OES40" s="23"/>
      <c r="OET40" s="23"/>
      <c r="OEU40" s="23"/>
      <c r="OEV40" s="23"/>
      <c r="OEW40" s="23"/>
      <c r="OEX40" s="23"/>
      <c r="OEY40" s="23"/>
      <c r="OEZ40" s="23"/>
      <c r="OFA40" s="23"/>
      <c r="OFB40" s="23"/>
      <c r="OFC40" s="23"/>
      <c r="OFD40" s="23"/>
      <c r="OFE40" s="23"/>
      <c r="OFF40" s="23"/>
      <c r="OFG40" s="23"/>
      <c r="OFH40" s="23"/>
      <c r="OFI40" s="23"/>
      <c r="OFJ40" s="23"/>
      <c r="OFK40" s="23"/>
      <c r="OFL40" s="23"/>
      <c r="OFM40" s="23"/>
      <c r="OFN40" s="23"/>
      <c r="OFO40" s="23"/>
      <c r="OFP40" s="23"/>
      <c r="OFQ40" s="23"/>
      <c r="OFR40" s="23"/>
      <c r="OFS40" s="23"/>
      <c r="OFT40" s="23"/>
      <c r="OFU40" s="23"/>
      <c r="OFV40" s="23"/>
      <c r="OFW40" s="23"/>
      <c r="OFX40" s="23"/>
      <c r="OFY40" s="23"/>
      <c r="OFZ40" s="23"/>
      <c r="OGA40" s="23"/>
      <c r="OGB40" s="23"/>
      <c r="OGC40" s="23"/>
      <c r="OGD40" s="23"/>
      <c r="OGE40" s="23"/>
      <c r="OGF40" s="23"/>
      <c r="OGG40" s="23"/>
      <c r="OGH40" s="23"/>
      <c r="OGI40" s="23"/>
      <c r="OGJ40" s="23"/>
      <c r="OGK40" s="23"/>
      <c r="OGL40" s="23"/>
      <c r="OGM40" s="23"/>
      <c r="OGN40" s="23"/>
      <c r="OGO40" s="23"/>
      <c r="OGP40" s="23"/>
      <c r="OGQ40" s="23"/>
      <c r="OGR40" s="23"/>
      <c r="OGS40" s="23"/>
      <c r="OGT40" s="23"/>
      <c r="OGU40" s="23"/>
      <c r="OGV40" s="23"/>
      <c r="OGW40" s="23"/>
      <c r="OGX40" s="23"/>
      <c r="OGY40" s="23"/>
      <c r="OGZ40" s="23"/>
      <c r="OHA40" s="23"/>
      <c r="OHB40" s="23"/>
      <c r="OHC40" s="23"/>
      <c r="OHD40" s="23"/>
      <c r="OHE40" s="23"/>
      <c r="OHF40" s="23"/>
      <c r="OHG40" s="23"/>
      <c r="OHH40" s="23"/>
      <c r="OHI40" s="23"/>
      <c r="OHJ40" s="23"/>
      <c r="OHK40" s="23"/>
      <c r="OHL40" s="23"/>
      <c r="OHM40" s="23"/>
      <c r="OHN40" s="23"/>
      <c r="OHO40" s="23"/>
      <c r="OHP40" s="23"/>
      <c r="OHQ40" s="23"/>
      <c r="OHR40" s="23"/>
      <c r="OHS40" s="23"/>
      <c r="OHT40" s="23"/>
      <c r="OHU40" s="23"/>
      <c r="OHV40" s="23"/>
      <c r="OHW40" s="23"/>
      <c r="OHX40" s="23"/>
      <c r="OHY40" s="23"/>
      <c r="OHZ40" s="23"/>
      <c r="OIA40" s="23"/>
      <c r="OIB40" s="23"/>
      <c r="OIC40" s="23"/>
      <c r="OID40" s="23"/>
      <c r="OIE40" s="23"/>
      <c r="OIF40" s="23"/>
      <c r="OIG40" s="23"/>
      <c r="OIH40" s="23"/>
      <c r="OII40" s="23"/>
      <c r="OIJ40" s="23"/>
      <c r="OIK40" s="23"/>
      <c r="OIL40" s="23"/>
      <c r="OIM40" s="23"/>
      <c r="OIN40" s="23"/>
      <c r="OIO40" s="23"/>
      <c r="OIP40" s="23"/>
      <c r="OIQ40" s="23"/>
      <c r="OIR40" s="23"/>
      <c r="OIS40" s="23"/>
      <c r="OIT40" s="23"/>
      <c r="OIU40" s="23"/>
      <c r="OIV40" s="23"/>
      <c r="OIW40" s="23"/>
      <c r="OIX40" s="23"/>
      <c r="OIY40" s="23"/>
      <c r="OIZ40" s="23"/>
      <c r="OJA40" s="23"/>
      <c r="OJB40" s="23"/>
      <c r="OJC40" s="23"/>
      <c r="OJD40" s="23"/>
      <c r="OJE40" s="23"/>
      <c r="OJF40" s="23"/>
      <c r="OJG40" s="23"/>
      <c r="OJH40" s="23"/>
      <c r="OJI40" s="23"/>
      <c r="OJJ40" s="23"/>
      <c r="OJK40" s="23"/>
      <c r="OJL40" s="23"/>
      <c r="OJM40" s="23"/>
      <c r="OJN40" s="23"/>
      <c r="OJO40" s="23"/>
      <c r="OJP40" s="23"/>
      <c r="OJQ40" s="23"/>
      <c r="OJR40" s="23"/>
      <c r="OJS40" s="23"/>
      <c r="OJT40" s="23"/>
      <c r="OJU40" s="23"/>
      <c r="OJV40" s="23"/>
      <c r="OJW40" s="23"/>
      <c r="OJX40" s="23"/>
      <c r="OJY40" s="23"/>
      <c r="OJZ40" s="23"/>
      <c r="OKA40" s="23"/>
      <c r="OKB40" s="23"/>
      <c r="OKC40" s="23"/>
      <c r="OKD40" s="23"/>
      <c r="OKE40" s="23"/>
      <c r="OKF40" s="23"/>
      <c r="OKG40" s="23"/>
      <c r="OKH40" s="23"/>
      <c r="OKI40" s="23"/>
      <c r="OKJ40" s="23"/>
      <c r="OKK40" s="23"/>
      <c r="OKL40" s="23"/>
      <c r="OKM40" s="23"/>
      <c r="OKN40" s="23"/>
      <c r="OKO40" s="23"/>
      <c r="OKP40" s="23"/>
      <c r="OKQ40" s="23"/>
      <c r="OKR40" s="23"/>
      <c r="OKS40" s="23"/>
      <c r="OKT40" s="23"/>
      <c r="OKU40" s="23"/>
      <c r="OKV40" s="23"/>
      <c r="OKW40" s="23"/>
      <c r="OKX40" s="23"/>
      <c r="OKY40" s="23"/>
      <c r="OKZ40" s="23"/>
      <c r="OLA40" s="23"/>
      <c r="OLB40" s="23"/>
      <c r="OLC40" s="23"/>
      <c r="OLD40" s="23"/>
      <c r="OLE40" s="23"/>
      <c r="OLF40" s="23"/>
      <c r="OLG40" s="23"/>
      <c r="OLH40" s="23"/>
      <c r="OLI40" s="23"/>
      <c r="OLJ40" s="23"/>
      <c r="OLK40" s="23"/>
      <c r="OLL40" s="23"/>
      <c r="OLM40" s="23"/>
      <c r="OLN40" s="23"/>
      <c r="OLO40" s="23"/>
      <c r="OLP40" s="23"/>
      <c r="OLQ40" s="23"/>
      <c r="OLR40" s="23"/>
      <c r="OLS40" s="23"/>
      <c r="OLT40" s="23"/>
      <c r="OLU40" s="23"/>
      <c r="OLV40" s="23"/>
      <c r="OLW40" s="23"/>
      <c r="OLX40" s="23"/>
      <c r="OLY40" s="23"/>
      <c r="OLZ40" s="23"/>
      <c r="OMA40" s="23"/>
      <c r="OMB40" s="23"/>
      <c r="OMC40" s="23"/>
      <c r="OMD40" s="23"/>
      <c r="OME40" s="23"/>
      <c r="OMF40" s="23"/>
      <c r="OMG40" s="23"/>
      <c r="OMH40" s="23"/>
      <c r="OMI40" s="23"/>
      <c r="OMJ40" s="23"/>
      <c r="OMK40" s="23"/>
      <c r="OML40" s="23"/>
      <c r="OMM40" s="23"/>
      <c r="OMN40" s="23"/>
      <c r="OMO40" s="23"/>
      <c r="OMP40" s="23"/>
      <c r="OMQ40" s="23"/>
      <c r="OMR40" s="23"/>
      <c r="OMS40" s="23"/>
      <c r="OMT40" s="23"/>
      <c r="OMU40" s="23"/>
      <c r="OMV40" s="23"/>
      <c r="OMW40" s="23"/>
      <c r="OMX40" s="23"/>
      <c r="OMY40" s="23"/>
      <c r="OMZ40" s="23"/>
      <c r="ONA40" s="23"/>
      <c r="ONB40" s="23"/>
      <c r="ONC40" s="23"/>
      <c r="OND40" s="23"/>
      <c r="ONE40" s="23"/>
      <c r="ONF40" s="23"/>
      <c r="ONG40" s="23"/>
      <c r="ONH40" s="23"/>
      <c r="ONI40" s="23"/>
      <c r="ONJ40" s="23"/>
      <c r="ONK40" s="23"/>
      <c r="ONL40" s="23"/>
      <c r="ONM40" s="23"/>
      <c r="ONN40" s="23"/>
      <c r="ONO40" s="23"/>
      <c r="ONP40" s="23"/>
      <c r="ONQ40" s="23"/>
      <c r="ONR40" s="23"/>
      <c r="ONS40" s="23"/>
      <c r="ONT40" s="23"/>
      <c r="ONU40" s="23"/>
      <c r="ONV40" s="23"/>
      <c r="ONW40" s="23"/>
      <c r="ONX40" s="23"/>
      <c r="ONY40" s="23"/>
      <c r="ONZ40" s="23"/>
      <c r="OOA40" s="23"/>
      <c r="OOB40" s="23"/>
      <c r="OOC40" s="23"/>
      <c r="OOD40" s="23"/>
      <c r="OOE40" s="23"/>
      <c r="OOF40" s="23"/>
      <c r="OOG40" s="23"/>
      <c r="OOH40" s="23"/>
      <c r="OOI40" s="23"/>
      <c r="OOJ40" s="23"/>
      <c r="OOK40" s="23"/>
      <c r="OOL40" s="23"/>
      <c r="OOM40" s="23"/>
      <c r="OON40" s="23"/>
      <c r="OOO40" s="23"/>
      <c r="OOP40" s="23"/>
      <c r="OOQ40" s="23"/>
      <c r="OOR40" s="23"/>
      <c r="OOS40" s="23"/>
      <c r="OOT40" s="23"/>
      <c r="OOU40" s="23"/>
      <c r="OOV40" s="23"/>
      <c r="OOW40" s="23"/>
      <c r="OOX40" s="23"/>
      <c r="OOY40" s="23"/>
      <c r="OOZ40" s="23"/>
      <c r="OPA40" s="23"/>
      <c r="OPB40" s="23"/>
      <c r="OPC40" s="23"/>
      <c r="OPD40" s="23"/>
      <c r="OPE40" s="23"/>
      <c r="OPF40" s="23"/>
      <c r="OPG40" s="23"/>
      <c r="OPH40" s="23"/>
      <c r="OPI40" s="23"/>
      <c r="OPJ40" s="23"/>
      <c r="OPK40" s="23"/>
      <c r="OPL40" s="23"/>
      <c r="OPM40" s="23"/>
      <c r="OPN40" s="23"/>
      <c r="OPO40" s="23"/>
      <c r="OPP40" s="23"/>
      <c r="OPQ40" s="23"/>
      <c r="OPR40" s="23"/>
      <c r="OPS40" s="23"/>
      <c r="OPT40" s="23"/>
      <c r="OPU40" s="23"/>
      <c r="OPV40" s="23"/>
      <c r="OPW40" s="23"/>
      <c r="OPX40" s="23"/>
      <c r="OPY40" s="23"/>
      <c r="OPZ40" s="23"/>
      <c r="OQA40" s="23"/>
      <c r="OQB40" s="23"/>
      <c r="OQC40" s="23"/>
      <c r="OQD40" s="23"/>
      <c r="OQE40" s="23"/>
      <c r="OQF40" s="23"/>
      <c r="OQG40" s="23"/>
      <c r="OQH40" s="23"/>
      <c r="OQI40" s="23"/>
      <c r="OQJ40" s="23"/>
      <c r="OQK40" s="23"/>
      <c r="OQL40" s="23"/>
      <c r="OQM40" s="23"/>
      <c r="OQN40" s="23"/>
      <c r="OQO40" s="23"/>
      <c r="OQP40" s="23"/>
      <c r="OQQ40" s="23"/>
      <c r="OQR40" s="23"/>
      <c r="OQS40" s="23"/>
      <c r="OQT40" s="23"/>
      <c r="OQU40" s="23"/>
      <c r="OQV40" s="23"/>
      <c r="OQW40" s="23"/>
      <c r="OQX40" s="23"/>
      <c r="OQY40" s="23"/>
      <c r="OQZ40" s="23"/>
      <c r="ORA40" s="23"/>
      <c r="ORB40" s="23"/>
      <c r="ORC40" s="23"/>
      <c r="ORD40" s="23"/>
      <c r="ORE40" s="23"/>
      <c r="ORF40" s="23"/>
      <c r="ORG40" s="23"/>
      <c r="ORH40" s="23"/>
      <c r="ORI40" s="23"/>
      <c r="ORJ40" s="23"/>
      <c r="ORK40" s="23"/>
      <c r="ORL40" s="23"/>
      <c r="ORM40" s="23"/>
      <c r="ORN40" s="23"/>
      <c r="ORO40" s="23"/>
      <c r="ORP40" s="23"/>
      <c r="ORQ40" s="23"/>
      <c r="ORR40" s="23"/>
      <c r="ORS40" s="23"/>
      <c r="ORT40" s="23"/>
      <c r="ORU40" s="23"/>
      <c r="ORV40" s="23"/>
      <c r="ORW40" s="23"/>
      <c r="ORX40" s="23"/>
      <c r="ORY40" s="23"/>
      <c r="ORZ40" s="23"/>
      <c r="OSA40" s="23"/>
      <c r="OSB40" s="23"/>
      <c r="OSC40" s="23"/>
      <c r="OSD40" s="23"/>
      <c r="OSE40" s="23"/>
      <c r="OSF40" s="23"/>
      <c r="OSG40" s="23"/>
      <c r="OSH40" s="23"/>
      <c r="OSI40" s="23"/>
      <c r="OSJ40" s="23"/>
      <c r="OSK40" s="23"/>
      <c r="OSL40" s="23"/>
      <c r="OSM40" s="23"/>
      <c r="OSN40" s="23"/>
      <c r="OSO40" s="23"/>
      <c r="OSP40" s="23"/>
      <c r="OSQ40" s="23"/>
      <c r="OSR40" s="23"/>
      <c r="OSS40" s="23"/>
      <c r="OST40" s="23"/>
      <c r="OSU40" s="23"/>
      <c r="OSV40" s="23"/>
      <c r="OSW40" s="23"/>
      <c r="OSX40" s="23"/>
      <c r="OSY40" s="23"/>
      <c r="OSZ40" s="23"/>
      <c r="OTA40" s="23"/>
      <c r="OTB40" s="23"/>
      <c r="OTC40" s="23"/>
      <c r="OTD40" s="23"/>
      <c r="OTE40" s="23"/>
      <c r="OTF40" s="23"/>
      <c r="OTG40" s="23"/>
      <c r="OTH40" s="23"/>
      <c r="OTI40" s="23"/>
      <c r="OTJ40" s="23"/>
      <c r="OTK40" s="23"/>
      <c r="OTL40" s="23"/>
      <c r="OTM40" s="23"/>
      <c r="OTN40" s="23"/>
      <c r="OTO40" s="23"/>
      <c r="OTP40" s="23"/>
      <c r="OTQ40" s="23"/>
      <c r="OTR40" s="23"/>
      <c r="OTS40" s="23"/>
      <c r="OTT40" s="23"/>
      <c r="OTU40" s="23"/>
      <c r="OTV40" s="23"/>
      <c r="OTW40" s="23"/>
      <c r="OTX40" s="23"/>
      <c r="OTY40" s="23"/>
      <c r="OTZ40" s="23"/>
      <c r="OUA40" s="23"/>
      <c r="OUB40" s="23"/>
      <c r="OUC40" s="23"/>
      <c r="OUD40" s="23"/>
      <c r="OUE40" s="23"/>
      <c r="OUF40" s="23"/>
      <c r="OUG40" s="23"/>
      <c r="OUH40" s="23"/>
      <c r="OUI40" s="23"/>
      <c r="OUJ40" s="23"/>
      <c r="OUK40" s="23"/>
      <c r="OUL40" s="23"/>
      <c r="OUM40" s="23"/>
      <c r="OUN40" s="23"/>
      <c r="OUO40" s="23"/>
      <c r="OUP40" s="23"/>
      <c r="OUQ40" s="23"/>
      <c r="OUR40" s="23"/>
      <c r="OUS40" s="23"/>
      <c r="OUT40" s="23"/>
      <c r="OUU40" s="23"/>
      <c r="OUV40" s="23"/>
      <c r="OUW40" s="23"/>
      <c r="OUX40" s="23"/>
      <c r="OUY40" s="23"/>
      <c r="OUZ40" s="23"/>
      <c r="OVA40" s="23"/>
      <c r="OVB40" s="23"/>
      <c r="OVC40" s="23"/>
      <c r="OVD40" s="23"/>
      <c r="OVE40" s="23"/>
      <c r="OVF40" s="23"/>
      <c r="OVG40" s="23"/>
      <c r="OVH40" s="23"/>
      <c r="OVI40" s="23"/>
      <c r="OVJ40" s="23"/>
      <c r="OVK40" s="23"/>
      <c r="OVL40" s="23"/>
      <c r="OVM40" s="23"/>
      <c r="OVN40" s="23"/>
      <c r="OVO40" s="23"/>
      <c r="OVP40" s="23"/>
      <c r="OVQ40" s="23"/>
      <c r="OVR40" s="23"/>
      <c r="OVS40" s="23"/>
      <c r="OVT40" s="23"/>
      <c r="OVU40" s="23"/>
      <c r="OVV40" s="23"/>
      <c r="OVW40" s="23"/>
      <c r="OVX40" s="23"/>
      <c r="OVY40" s="23"/>
      <c r="OVZ40" s="23"/>
      <c r="OWA40" s="23"/>
      <c r="OWB40" s="23"/>
      <c r="OWC40" s="23"/>
      <c r="OWD40" s="23"/>
      <c r="OWE40" s="23"/>
      <c r="OWF40" s="23"/>
      <c r="OWG40" s="23"/>
      <c r="OWH40" s="23"/>
      <c r="OWI40" s="23"/>
      <c r="OWJ40" s="23"/>
      <c r="OWK40" s="23"/>
      <c r="OWL40" s="23"/>
      <c r="OWM40" s="23"/>
      <c r="OWN40" s="23"/>
      <c r="OWO40" s="23"/>
      <c r="OWP40" s="23"/>
      <c r="OWQ40" s="23"/>
      <c r="OWR40" s="23"/>
      <c r="OWS40" s="23"/>
      <c r="OWT40" s="23"/>
      <c r="OWU40" s="23"/>
      <c r="OWV40" s="23"/>
      <c r="OWW40" s="23"/>
      <c r="OWX40" s="23"/>
      <c r="OWY40" s="23"/>
      <c r="OWZ40" s="23"/>
      <c r="OXA40" s="23"/>
      <c r="OXB40" s="23"/>
      <c r="OXC40" s="23"/>
      <c r="OXD40" s="23"/>
      <c r="OXE40" s="23"/>
      <c r="OXF40" s="23"/>
      <c r="OXG40" s="23"/>
      <c r="OXH40" s="23"/>
      <c r="OXI40" s="23"/>
      <c r="OXJ40" s="23"/>
      <c r="OXK40" s="23"/>
      <c r="OXL40" s="23"/>
      <c r="OXM40" s="23"/>
      <c r="OXN40" s="23"/>
      <c r="OXO40" s="23"/>
      <c r="OXP40" s="23"/>
      <c r="OXQ40" s="23"/>
      <c r="OXR40" s="23"/>
      <c r="OXS40" s="23"/>
      <c r="OXT40" s="23"/>
      <c r="OXU40" s="23"/>
      <c r="OXV40" s="23"/>
      <c r="OXW40" s="23"/>
      <c r="OXX40" s="23"/>
      <c r="OXY40" s="23"/>
      <c r="OXZ40" s="23"/>
      <c r="OYA40" s="23"/>
      <c r="OYB40" s="23"/>
      <c r="OYC40" s="23"/>
      <c r="OYD40" s="23"/>
      <c r="OYE40" s="23"/>
      <c r="OYF40" s="23"/>
      <c r="OYG40" s="23"/>
      <c r="OYH40" s="23"/>
      <c r="OYI40" s="23"/>
      <c r="OYJ40" s="23"/>
      <c r="OYK40" s="23"/>
      <c r="OYL40" s="23"/>
      <c r="OYM40" s="23"/>
      <c r="OYN40" s="23"/>
      <c r="OYO40" s="23"/>
      <c r="OYP40" s="23"/>
      <c r="OYQ40" s="23"/>
      <c r="OYR40" s="23"/>
      <c r="OYS40" s="23"/>
      <c r="OYT40" s="23"/>
      <c r="OYU40" s="23"/>
      <c r="OYV40" s="23"/>
      <c r="OYW40" s="23"/>
      <c r="OYX40" s="23"/>
      <c r="OYY40" s="23"/>
      <c r="OYZ40" s="23"/>
      <c r="OZA40" s="23"/>
      <c r="OZB40" s="23"/>
      <c r="OZC40" s="23"/>
      <c r="OZD40" s="23"/>
      <c r="OZE40" s="23"/>
      <c r="OZF40" s="23"/>
      <c r="OZG40" s="23"/>
      <c r="OZH40" s="23"/>
      <c r="OZI40" s="23"/>
      <c r="OZJ40" s="23"/>
      <c r="OZK40" s="23"/>
      <c r="OZL40" s="23"/>
      <c r="OZM40" s="23"/>
      <c r="OZN40" s="23"/>
      <c r="OZO40" s="23"/>
      <c r="OZP40" s="23"/>
      <c r="OZQ40" s="23"/>
      <c r="OZR40" s="23"/>
      <c r="OZS40" s="23"/>
      <c r="OZT40" s="23"/>
      <c r="OZU40" s="23"/>
      <c r="OZV40" s="23"/>
      <c r="OZW40" s="23"/>
      <c r="OZX40" s="23"/>
      <c r="OZY40" s="23"/>
      <c r="OZZ40" s="23"/>
      <c r="PAA40" s="23"/>
      <c r="PAB40" s="23"/>
      <c r="PAC40" s="23"/>
      <c r="PAD40" s="23"/>
      <c r="PAE40" s="23"/>
      <c r="PAF40" s="23"/>
      <c r="PAG40" s="23"/>
      <c r="PAH40" s="23"/>
      <c r="PAI40" s="23"/>
      <c r="PAJ40" s="23"/>
      <c r="PAK40" s="23"/>
      <c r="PAL40" s="23"/>
      <c r="PAM40" s="23"/>
      <c r="PAN40" s="23"/>
      <c r="PAO40" s="23"/>
      <c r="PAP40" s="23"/>
      <c r="PAQ40" s="23"/>
      <c r="PAR40" s="23"/>
      <c r="PAS40" s="23"/>
      <c r="PAT40" s="23"/>
      <c r="PAU40" s="23"/>
      <c r="PAV40" s="23"/>
      <c r="PAW40" s="23"/>
      <c r="PAX40" s="23"/>
      <c r="PAY40" s="23"/>
      <c r="PAZ40" s="23"/>
      <c r="PBA40" s="23"/>
      <c r="PBB40" s="23"/>
      <c r="PBC40" s="23"/>
      <c r="PBD40" s="23"/>
      <c r="PBE40" s="23"/>
      <c r="PBF40" s="23"/>
      <c r="PBG40" s="23"/>
      <c r="PBH40" s="23"/>
      <c r="PBI40" s="23"/>
      <c r="PBJ40" s="23"/>
      <c r="PBK40" s="23"/>
      <c r="PBL40" s="23"/>
      <c r="PBM40" s="23"/>
      <c r="PBN40" s="23"/>
      <c r="PBO40" s="23"/>
      <c r="PBP40" s="23"/>
      <c r="PBQ40" s="23"/>
      <c r="PBR40" s="23"/>
      <c r="PBS40" s="23"/>
      <c r="PBT40" s="23"/>
      <c r="PBU40" s="23"/>
      <c r="PBV40" s="23"/>
      <c r="PBW40" s="23"/>
      <c r="PBX40" s="23"/>
      <c r="PBY40" s="23"/>
      <c r="PBZ40" s="23"/>
      <c r="PCA40" s="23"/>
      <c r="PCB40" s="23"/>
      <c r="PCC40" s="23"/>
      <c r="PCD40" s="23"/>
      <c r="PCE40" s="23"/>
      <c r="PCF40" s="23"/>
      <c r="PCG40" s="23"/>
      <c r="PCH40" s="23"/>
      <c r="PCI40" s="23"/>
      <c r="PCJ40" s="23"/>
      <c r="PCK40" s="23"/>
      <c r="PCL40" s="23"/>
      <c r="PCM40" s="23"/>
      <c r="PCN40" s="23"/>
      <c r="PCO40" s="23"/>
      <c r="PCP40" s="23"/>
      <c r="PCQ40" s="23"/>
      <c r="PCR40" s="23"/>
      <c r="PCS40" s="23"/>
      <c r="PCT40" s="23"/>
      <c r="PCU40" s="23"/>
      <c r="PCV40" s="23"/>
      <c r="PCW40" s="23"/>
      <c r="PCX40" s="23"/>
      <c r="PCY40" s="23"/>
      <c r="PCZ40" s="23"/>
      <c r="PDA40" s="23"/>
      <c r="PDB40" s="23"/>
      <c r="PDC40" s="23"/>
      <c r="PDD40" s="23"/>
      <c r="PDE40" s="23"/>
      <c r="PDF40" s="23"/>
      <c r="PDG40" s="23"/>
      <c r="PDH40" s="23"/>
      <c r="PDI40" s="23"/>
      <c r="PDJ40" s="23"/>
      <c r="PDK40" s="23"/>
      <c r="PDL40" s="23"/>
      <c r="PDM40" s="23"/>
      <c r="PDN40" s="23"/>
      <c r="PDO40" s="23"/>
      <c r="PDP40" s="23"/>
      <c r="PDQ40" s="23"/>
      <c r="PDR40" s="23"/>
      <c r="PDS40" s="23"/>
      <c r="PDT40" s="23"/>
      <c r="PDU40" s="23"/>
      <c r="PDV40" s="23"/>
      <c r="PDW40" s="23"/>
      <c r="PDX40" s="23"/>
      <c r="PDY40" s="23"/>
      <c r="PDZ40" s="23"/>
      <c r="PEA40" s="23"/>
      <c r="PEB40" s="23"/>
      <c r="PEC40" s="23"/>
      <c r="PED40" s="23"/>
      <c r="PEE40" s="23"/>
      <c r="PEF40" s="23"/>
      <c r="PEG40" s="23"/>
      <c r="PEH40" s="23"/>
      <c r="PEI40" s="23"/>
      <c r="PEJ40" s="23"/>
      <c r="PEK40" s="23"/>
      <c r="PEL40" s="23"/>
      <c r="PEM40" s="23"/>
      <c r="PEN40" s="23"/>
      <c r="PEO40" s="23"/>
      <c r="PEP40" s="23"/>
      <c r="PEQ40" s="23"/>
      <c r="PER40" s="23"/>
      <c r="PES40" s="23"/>
      <c r="PET40" s="23"/>
      <c r="PEU40" s="23"/>
      <c r="PEV40" s="23"/>
      <c r="PEW40" s="23"/>
      <c r="PEX40" s="23"/>
      <c r="PEY40" s="23"/>
      <c r="PEZ40" s="23"/>
      <c r="PFA40" s="23"/>
      <c r="PFB40" s="23"/>
      <c r="PFC40" s="23"/>
      <c r="PFD40" s="23"/>
      <c r="PFE40" s="23"/>
      <c r="PFF40" s="23"/>
      <c r="PFG40" s="23"/>
      <c r="PFH40" s="23"/>
      <c r="PFI40" s="23"/>
      <c r="PFJ40" s="23"/>
      <c r="PFK40" s="23"/>
      <c r="PFL40" s="23"/>
      <c r="PFM40" s="23"/>
      <c r="PFN40" s="23"/>
      <c r="PFO40" s="23"/>
      <c r="PFP40" s="23"/>
      <c r="PFQ40" s="23"/>
      <c r="PFR40" s="23"/>
      <c r="PFS40" s="23"/>
      <c r="PFT40" s="23"/>
      <c r="PFU40" s="23"/>
      <c r="PFV40" s="23"/>
      <c r="PFW40" s="23"/>
      <c r="PFX40" s="23"/>
      <c r="PFY40" s="23"/>
      <c r="PFZ40" s="23"/>
      <c r="PGA40" s="23"/>
      <c r="PGB40" s="23"/>
      <c r="PGC40" s="23"/>
      <c r="PGD40" s="23"/>
      <c r="PGE40" s="23"/>
      <c r="PGF40" s="23"/>
      <c r="PGG40" s="23"/>
      <c r="PGH40" s="23"/>
      <c r="PGI40" s="23"/>
      <c r="PGJ40" s="23"/>
      <c r="PGK40" s="23"/>
      <c r="PGL40" s="23"/>
      <c r="PGM40" s="23"/>
      <c r="PGN40" s="23"/>
      <c r="PGO40" s="23"/>
      <c r="PGP40" s="23"/>
      <c r="PGQ40" s="23"/>
      <c r="PGR40" s="23"/>
      <c r="PGS40" s="23"/>
      <c r="PGT40" s="23"/>
      <c r="PGU40" s="23"/>
      <c r="PGV40" s="23"/>
      <c r="PGW40" s="23"/>
      <c r="PGX40" s="23"/>
      <c r="PGY40" s="23"/>
      <c r="PGZ40" s="23"/>
      <c r="PHA40" s="23"/>
      <c r="PHB40" s="23"/>
      <c r="PHC40" s="23"/>
      <c r="PHD40" s="23"/>
      <c r="PHE40" s="23"/>
      <c r="PHF40" s="23"/>
      <c r="PHG40" s="23"/>
      <c r="PHH40" s="23"/>
      <c r="PHI40" s="23"/>
      <c r="PHJ40" s="23"/>
      <c r="PHK40" s="23"/>
      <c r="PHL40" s="23"/>
      <c r="PHM40" s="23"/>
      <c r="PHN40" s="23"/>
      <c r="PHO40" s="23"/>
      <c r="PHP40" s="23"/>
      <c r="PHQ40" s="23"/>
      <c r="PHR40" s="23"/>
      <c r="PHS40" s="23"/>
      <c r="PHT40" s="23"/>
      <c r="PHU40" s="23"/>
      <c r="PHV40" s="23"/>
      <c r="PHW40" s="23"/>
      <c r="PHX40" s="23"/>
      <c r="PHY40" s="23"/>
      <c r="PHZ40" s="23"/>
      <c r="PIA40" s="23"/>
      <c r="PIB40" s="23"/>
      <c r="PIC40" s="23"/>
      <c r="PID40" s="23"/>
      <c r="PIE40" s="23"/>
      <c r="PIF40" s="23"/>
      <c r="PIG40" s="23"/>
      <c r="PIH40" s="23"/>
      <c r="PII40" s="23"/>
      <c r="PIJ40" s="23"/>
      <c r="PIK40" s="23"/>
      <c r="PIL40" s="23"/>
      <c r="PIM40" s="23"/>
      <c r="PIN40" s="23"/>
      <c r="PIO40" s="23"/>
      <c r="PIP40" s="23"/>
      <c r="PIQ40" s="23"/>
      <c r="PIR40" s="23"/>
      <c r="PIS40" s="23"/>
      <c r="PIT40" s="23"/>
      <c r="PIU40" s="23"/>
      <c r="PIV40" s="23"/>
      <c r="PIW40" s="23"/>
      <c r="PIX40" s="23"/>
      <c r="PIY40" s="23"/>
      <c r="PIZ40" s="23"/>
      <c r="PJA40" s="23"/>
      <c r="PJB40" s="23"/>
      <c r="PJC40" s="23"/>
      <c r="PJD40" s="23"/>
      <c r="PJE40" s="23"/>
      <c r="PJF40" s="23"/>
      <c r="PJG40" s="23"/>
      <c r="PJH40" s="23"/>
      <c r="PJI40" s="23"/>
      <c r="PJJ40" s="23"/>
      <c r="PJK40" s="23"/>
      <c r="PJL40" s="23"/>
      <c r="PJM40" s="23"/>
      <c r="PJN40" s="23"/>
      <c r="PJO40" s="23"/>
      <c r="PJP40" s="23"/>
      <c r="PJQ40" s="23"/>
      <c r="PJR40" s="23"/>
      <c r="PJS40" s="23"/>
      <c r="PJT40" s="23"/>
      <c r="PJU40" s="23"/>
      <c r="PJV40" s="23"/>
      <c r="PJW40" s="23"/>
      <c r="PJX40" s="23"/>
      <c r="PJY40" s="23"/>
      <c r="PJZ40" s="23"/>
      <c r="PKA40" s="23"/>
      <c r="PKB40" s="23"/>
      <c r="PKC40" s="23"/>
      <c r="PKD40" s="23"/>
      <c r="PKE40" s="23"/>
      <c r="PKF40" s="23"/>
      <c r="PKG40" s="23"/>
      <c r="PKH40" s="23"/>
      <c r="PKI40" s="23"/>
      <c r="PKJ40" s="23"/>
      <c r="PKK40" s="23"/>
      <c r="PKL40" s="23"/>
      <c r="PKM40" s="23"/>
      <c r="PKN40" s="23"/>
      <c r="PKO40" s="23"/>
      <c r="PKP40" s="23"/>
      <c r="PKQ40" s="23"/>
      <c r="PKR40" s="23"/>
      <c r="PKS40" s="23"/>
      <c r="PKT40" s="23"/>
      <c r="PKU40" s="23"/>
      <c r="PKV40" s="23"/>
      <c r="PKW40" s="23"/>
      <c r="PKX40" s="23"/>
      <c r="PKY40" s="23"/>
      <c r="PKZ40" s="23"/>
      <c r="PLA40" s="23"/>
      <c r="PLB40" s="23"/>
      <c r="PLC40" s="23"/>
      <c r="PLD40" s="23"/>
      <c r="PLE40" s="23"/>
      <c r="PLF40" s="23"/>
      <c r="PLG40" s="23"/>
      <c r="PLH40" s="23"/>
      <c r="PLI40" s="23"/>
      <c r="PLJ40" s="23"/>
      <c r="PLK40" s="23"/>
      <c r="PLL40" s="23"/>
      <c r="PLM40" s="23"/>
      <c r="PLN40" s="23"/>
      <c r="PLO40" s="23"/>
      <c r="PLP40" s="23"/>
      <c r="PLQ40" s="23"/>
      <c r="PLR40" s="23"/>
      <c r="PLS40" s="23"/>
      <c r="PLT40" s="23"/>
      <c r="PLU40" s="23"/>
      <c r="PLV40" s="23"/>
      <c r="PLW40" s="23"/>
      <c r="PLX40" s="23"/>
      <c r="PLY40" s="23"/>
      <c r="PLZ40" s="23"/>
      <c r="PMA40" s="23"/>
      <c r="PMB40" s="23"/>
      <c r="PMC40" s="23"/>
      <c r="PMD40" s="23"/>
      <c r="PME40" s="23"/>
      <c r="PMF40" s="23"/>
      <c r="PMG40" s="23"/>
      <c r="PMH40" s="23"/>
      <c r="PMI40" s="23"/>
      <c r="PMJ40" s="23"/>
      <c r="PMK40" s="23"/>
      <c r="PML40" s="23"/>
      <c r="PMM40" s="23"/>
      <c r="PMN40" s="23"/>
      <c r="PMO40" s="23"/>
      <c r="PMP40" s="23"/>
      <c r="PMQ40" s="23"/>
      <c r="PMR40" s="23"/>
      <c r="PMS40" s="23"/>
      <c r="PMT40" s="23"/>
      <c r="PMU40" s="23"/>
      <c r="PMV40" s="23"/>
      <c r="PMW40" s="23"/>
      <c r="PMX40" s="23"/>
      <c r="PMY40" s="23"/>
      <c r="PMZ40" s="23"/>
      <c r="PNA40" s="23"/>
      <c r="PNB40" s="23"/>
      <c r="PNC40" s="23"/>
      <c r="PND40" s="23"/>
      <c r="PNE40" s="23"/>
      <c r="PNF40" s="23"/>
      <c r="PNG40" s="23"/>
      <c r="PNH40" s="23"/>
      <c r="PNI40" s="23"/>
      <c r="PNJ40" s="23"/>
      <c r="PNK40" s="23"/>
      <c r="PNL40" s="23"/>
      <c r="PNM40" s="23"/>
      <c r="PNN40" s="23"/>
      <c r="PNO40" s="23"/>
      <c r="PNP40" s="23"/>
      <c r="PNQ40" s="23"/>
      <c r="PNR40" s="23"/>
      <c r="PNS40" s="23"/>
      <c r="PNT40" s="23"/>
      <c r="PNU40" s="23"/>
      <c r="PNV40" s="23"/>
      <c r="PNW40" s="23"/>
      <c r="PNX40" s="23"/>
      <c r="PNY40" s="23"/>
      <c r="PNZ40" s="23"/>
      <c r="POA40" s="23"/>
      <c r="POB40" s="23"/>
      <c r="POC40" s="23"/>
      <c r="POD40" s="23"/>
      <c r="POE40" s="23"/>
      <c r="POF40" s="23"/>
      <c r="POG40" s="23"/>
      <c r="POH40" s="23"/>
      <c r="POI40" s="23"/>
      <c r="POJ40" s="23"/>
      <c r="POK40" s="23"/>
      <c r="POL40" s="23"/>
      <c r="POM40" s="23"/>
      <c r="PON40" s="23"/>
      <c r="POO40" s="23"/>
      <c r="POP40" s="23"/>
      <c r="POQ40" s="23"/>
      <c r="POR40" s="23"/>
      <c r="POS40" s="23"/>
      <c r="POT40" s="23"/>
      <c r="POU40" s="23"/>
      <c r="POV40" s="23"/>
      <c r="POW40" s="23"/>
      <c r="POX40" s="23"/>
      <c r="POY40" s="23"/>
      <c r="POZ40" s="23"/>
      <c r="PPA40" s="23"/>
      <c r="PPB40" s="23"/>
      <c r="PPC40" s="23"/>
      <c r="PPD40" s="23"/>
      <c r="PPE40" s="23"/>
      <c r="PPF40" s="23"/>
      <c r="PPG40" s="23"/>
      <c r="PPH40" s="23"/>
      <c r="PPI40" s="23"/>
      <c r="PPJ40" s="23"/>
      <c r="PPK40" s="23"/>
      <c r="PPL40" s="23"/>
      <c r="PPM40" s="23"/>
      <c r="PPN40" s="23"/>
      <c r="PPO40" s="23"/>
      <c r="PPP40" s="23"/>
      <c r="PPQ40" s="23"/>
      <c r="PPR40" s="23"/>
      <c r="PPS40" s="23"/>
      <c r="PPT40" s="23"/>
      <c r="PPU40" s="23"/>
      <c r="PPV40" s="23"/>
      <c r="PPW40" s="23"/>
      <c r="PPX40" s="23"/>
      <c r="PPY40" s="23"/>
      <c r="PPZ40" s="23"/>
      <c r="PQA40" s="23"/>
      <c r="PQB40" s="23"/>
      <c r="PQC40" s="23"/>
      <c r="PQD40" s="23"/>
      <c r="PQE40" s="23"/>
      <c r="PQF40" s="23"/>
      <c r="PQG40" s="23"/>
      <c r="PQH40" s="23"/>
      <c r="PQI40" s="23"/>
      <c r="PQJ40" s="23"/>
      <c r="PQK40" s="23"/>
      <c r="PQL40" s="23"/>
      <c r="PQM40" s="23"/>
      <c r="PQN40" s="23"/>
      <c r="PQO40" s="23"/>
      <c r="PQP40" s="23"/>
      <c r="PQQ40" s="23"/>
      <c r="PQR40" s="23"/>
      <c r="PQS40" s="23"/>
      <c r="PQT40" s="23"/>
      <c r="PQU40" s="23"/>
      <c r="PQV40" s="23"/>
      <c r="PQW40" s="23"/>
      <c r="PQX40" s="23"/>
      <c r="PQY40" s="23"/>
      <c r="PQZ40" s="23"/>
      <c r="PRA40" s="23"/>
      <c r="PRB40" s="23"/>
      <c r="PRC40" s="23"/>
      <c r="PRD40" s="23"/>
      <c r="PRE40" s="23"/>
      <c r="PRF40" s="23"/>
      <c r="PRG40" s="23"/>
      <c r="PRH40" s="23"/>
      <c r="PRI40" s="23"/>
      <c r="PRJ40" s="23"/>
      <c r="PRK40" s="23"/>
      <c r="PRL40" s="23"/>
      <c r="PRM40" s="23"/>
      <c r="PRN40" s="23"/>
      <c r="PRO40" s="23"/>
      <c r="PRP40" s="23"/>
      <c r="PRQ40" s="23"/>
      <c r="PRR40" s="23"/>
      <c r="PRS40" s="23"/>
      <c r="PRT40" s="23"/>
      <c r="PRU40" s="23"/>
      <c r="PRV40" s="23"/>
      <c r="PRW40" s="23"/>
      <c r="PRX40" s="23"/>
      <c r="PRY40" s="23"/>
      <c r="PRZ40" s="23"/>
      <c r="PSA40" s="23"/>
      <c r="PSB40" s="23"/>
      <c r="PSC40" s="23"/>
      <c r="PSD40" s="23"/>
      <c r="PSE40" s="23"/>
      <c r="PSF40" s="23"/>
      <c r="PSG40" s="23"/>
      <c r="PSH40" s="23"/>
      <c r="PSI40" s="23"/>
      <c r="PSJ40" s="23"/>
      <c r="PSK40" s="23"/>
      <c r="PSL40" s="23"/>
      <c r="PSM40" s="23"/>
      <c r="PSN40" s="23"/>
      <c r="PSO40" s="23"/>
      <c r="PSP40" s="23"/>
      <c r="PSQ40" s="23"/>
      <c r="PSR40" s="23"/>
      <c r="PSS40" s="23"/>
      <c r="PST40" s="23"/>
      <c r="PSU40" s="23"/>
      <c r="PSV40" s="23"/>
      <c r="PSW40" s="23"/>
      <c r="PSX40" s="23"/>
      <c r="PSY40" s="23"/>
      <c r="PSZ40" s="23"/>
      <c r="PTA40" s="23"/>
      <c r="PTB40" s="23"/>
      <c r="PTC40" s="23"/>
      <c r="PTD40" s="23"/>
      <c r="PTE40" s="23"/>
      <c r="PTF40" s="23"/>
      <c r="PTG40" s="23"/>
      <c r="PTH40" s="23"/>
      <c r="PTI40" s="23"/>
      <c r="PTJ40" s="23"/>
      <c r="PTK40" s="23"/>
      <c r="PTL40" s="23"/>
      <c r="PTM40" s="23"/>
      <c r="PTN40" s="23"/>
      <c r="PTO40" s="23"/>
      <c r="PTP40" s="23"/>
      <c r="PTQ40" s="23"/>
      <c r="PTR40" s="23"/>
      <c r="PTS40" s="23"/>
      <c r="PTT40" s="23"/>
      <c r="PTU40" s="23"/>
      <c r="PTV40" s="23"/>
      <c r="PTW40" s="23"/>
      <c r="PTX40" s="23"/>
      <c r="PTY40" s="23"/>
      <c r="PTZ40" s="23"/>
      <c r="PUA40" s="23"/>
      <c r="PUB40" s="23"/>
      <c r="PUC40" s="23"/>
      <c r="PUD40" s="23"/>
      <c r="PUE40" s="23"/>
      <c r="PUF40" s="23"/>
      <c r="PUG40" s="23"/>
      <c r="PUH40" s="23"/>
      <c r="PUI40" s="23"/>
      <c r="PUJ40" s="23"/>
      <c r="PUK40" s="23"/>
      <c r="PUL40" s="23"/>
      <c r="PUM40" s="23"/>
      <c r="PUN40" s="23"/>
      <c r="PUO40" s="23"/>
      <c r="PUP40" s="23"/>
      <c r="PUQ40" s="23"/>
      <c r="PUR40" s="23"/>
      <c r="PUS40" s="23"/>
      <c r="PUT40" s="23"/>
      <c r="PUU40" s="23"/>
      <c r="PUV40" s="23"/>
      <c r="PUW40" s="23"/>
      <c r="PUX40" s="23"/>
      <c r="PUY40" s="23"/>
      <c r="PUZ40" s="23"/>
      <c r="PVA40" s="23"/>
      <c r="PVB40" s="23"/>
      <c r="PVC40" s="23"/>
      <c r="PVD40" s="23"/>
      <c r="PVE40" s="23"/>
      <c r="PVF40" s="23"/>
      <c r="PVG40" s="23"/>
      <c r="PVH40" s="23"/>
      <c r="PVI40" s="23"/>
      <c r="PVJ40" s="23"/>
      <c r="PVK40" s="23"/>
      <c r="PVL40" s="23"/>
      <c r="PVM40" s="23"/>
      <c r="PVN40" s="23"/>
      <c r="PVO40" s="23"/>
      <c r="PVP40" s="23"/>
      <c r="PVQ40" s="23"/>
      <c r="PVR40" s="23"/>
      <c r="PVS40" s="23"/>
      <c r="PVT40" s="23"/>
      <c r="PVU40" s="23"/>
      <c r="PVV40" s="23"/>
      <c r="PVW40" s="23"/>
      <c r="PVX40" s="23"/>
      <c r="PVY40" s="23"/>
      <c r="PVZ40" s="23"/>
      <c r="PWA40" s="23"/>
      <c r="PWB40" s="23"/>
      <c r="PWC40" s="23"/>
      <c r="PWD40" s="23"/>
      <c r="PWE40" s="23"/>
      <c r="PWF40" s="23"/>
      <c r="PWG40" s="23"/>
      <c r="PWH40" s="23"/>
      <c r="PWI40" s="23"/>
      <c r="PWJ40" s="23"/>
      <c r="PWK40" s="23"/>
      <c r="PWL40" s="23"/>
      <c r="PWM40" s="23"/>
      <c r="PWN40" s="23"/>
      <c r="PWO40" s="23"/>
      <c r="PWP40" s="23"/>
      <c r="PWQ40" s="23"/>
      <c r="PWR40" s="23"/>
      <c r="PWS40" s="23"/>
      <c r="PWT40" s="23"/>
      <c r="PWU40" s="23"/>
      <c r="PWV40" s="23"/>
      <c r="PWW40" s="23"/>
      <c r="PWX40" s="23"/>
      <c r="PWY40" s="23"/>
      <c r="PWZ40" s="23"/>
      <c r="PXA40" s="23"/>
      <c r="PXB40" s="23"/>
      <c r="PXC40" s="23"/>
      <c r="PXD40" s="23"/>
      <c r="PXE40" s="23"/>
      <c r="PXF40" s="23"/>
      <c r="PXG40" s="23"/>
      <c r="PXH40" s="23"/>
      <c r="PXI40" s="23"/>
      <c r="PXJ40" s="23"/>
      <c r="PXK40" s="23"/>
      <c r="PXL40" s="23"/>
      <c r="PXM40" s="23"/>
      <c r="PXN40" s="23"/>
      <c r="PXO40" s="23"/>
      <c r="PXP40" s="23"/>
      <c r="PXQ40" s="23"/>
      <c r="PXR40" s="23"/>
      <c r="PXS40" s="23"/>
      <c r="PXT40" s="23"/>
      <c r="PXU40" s="23"/>
      <c r="PXV40" s="23"/>
      <c r="PXW40" s="23"/>
      <c r="PXX40" s="23"/>
      <c r="PXY40" s="23"/>
      <c r="PXZ40" s="23"/>
      <c r="PYA40" s="23"/>
      <c r="PYB40" s="23"/>
      <c r="PYC40" s="23"/>
      <c r="PYD40" s="23"/>
      <c r="PYE40" s="23"/>
      <c r="PYF40" s="23"/>
      <c r="PYG40" s="23"/>
      <c r="PYH40" s="23"/>
      <c r="PYI40" s="23"/>
      <c r="PYJ40" s="23"/>
      <c r="PYK40" s="23"/>
      <c r="PYL40" s="23"/>
      <c r="PYM40" s="23"/>
      <c r="PYN40" s="23"/>
      <c r="PYO40" s="23"/>
      <c r="PYP40" s="23"/>
      <c r="PYQ40" s="23"/>
      <c r="PYR40" s="23"/>
      <c r="PYS40" s="23"/>
      <c r="PYT40" s="23"/>
      <c r="PYU40" s="23"/>
      <c r="PYV40" s="23"/>
      <c r="PYW40" s="23"/>
      <c r="PYX40" s="23"/>
      <c r="PYY40" s="23"/>
      <c r="PYZ40" s="23"/>
      <c r="PZA40" s="23"/>
      <c r="PZB40" s="23"/>
      <c r="PZC40" s="23"/>
      <c r="PZD40" s="23"/>
      <c r="PZE40" s="23"/>
      <c r="PZF40" s="23"/>
      <c r="PZG40" s="23"/>
      <c r="PZH40" s="23"/>
      <c r="PZI40" s="23"/>
      <c r="PZJ40" s="23"/>
      <c r="PZK40" s="23"/>
      <c r="PZL40" s="23"/>
      <c r="PZM40" s="23"/>
      <c r="PZN40" s="23"/>
      <c r="PZO40" s="23"/>
      <c r="PZP40" s="23"/>
      <c r="PZQ40" s="23"/>
      <c r="PZR40" s="23"/>
      <c r="PZS40" s="23"/>
      <c r="PZT40" s="23"/>
      <c r="PZU40" s="23"/>
      <c r="PZV40" s="23"/>
      <c r="PZW40" s="23"/>
      <c r="PZX40" s="23"/>
      <c r="PZY40" s="23"/>
      <c r="PZZ40" s="23"/>
      <c r="QAA40" s="23"/>
      <c r="QAB40" s="23"/>
      <c r="QAC40" s="23"/>
      <c r="QAD40" s="23"/>
      <c r="QAE40" s="23"/>
      <c r="QAF40" s="23"/>
      <c r="QAG40" s="23"/>
      <c r="QAH40" s="23"/>
      <c r="QAI40" s="23"/>
      <c r="QAJ40" s="23"/>
      <c r="QAK40" s="23"/>
      <c r="QAL40" s="23"/>
      <c r="QAM40" s="23"/>
      <c r="QAN40" s="23"/>
      <c r="QAO40" s="23"/>
      <c r="QAP40" s="23"/>
      <c r="QAQ40" s="23"/>
      <c r="QAR40" s="23"/>
      <c r="QAS40" s="23"/>
      <c r="QAT40" s="23"/>
      <c r="QAU40" s="23"/>
      <c r="QAV40" s="23"/>
      <c r="QAW40" s="23"/>
      <c r="QAX40" s="23"/>
      <c r="QAY40" s="23"/>
      <c r="QAZ40" s="23"/>
      <c r="QBA40" s="23"/>
      <c r="QBB40" s="23"/>
      <c r="QBC40" s="23"/>
      <c r="QBD40" s="23"/>
      <c r="QBE40" s="23"/>
      <c r="QBF40" s="23"/>
      <c r="QBG40" s="23"/>
      <c r="QBH40" s="23"/>
      <c r="QBI40" s="23"/>
      <c r="QBJ40" s="23"/>
      <c r="QBK40" s="23"/>
      <c r="QBL40" s="23"/>
      <c r="QBM40" s="23"/>
      <c r="QBN40" s="23"/>
      <c r="QBO40" s="23"/>
      <c r="QBP40" s="23"/>
      <c r="QBQ40" s="23"/>
      <c r="QBR40" s="23"/>
      <c r="QBS40" s="23"/>
      <c r="QBT40" s="23"/>
      <c r="QBU40" s="23"/>
      <c r="QBV40" s="23"/>
      <c r="QBW40" s="23"/>
      <c r="QBX40" s="23"/>
      <c r="QBY40" s="23"/>
      <c r="QBZ40" s="23"/>
      <c r="QCA40" s="23"/>
      <c r="QCB40" s="23"/>
      <c r="QCC40" s="23"/>
      <c r="QCD40" s="23"/>
      <c r="QCE40" s="23"/>
      <c r="QCF40" s="23"/>
      <c r="QCG40" s="23"/>
      <c r="QCH40" s="23"/>
      <c r="QCI40" s="23"/>
      <c r="QCJ40" s="23"/>
      <c r="QCK40" s="23"/>
      <c r="QCL40" s="23"/>
      <c r="QCM40" s="23"/>
      <c r="QCN40" s="23"/>
      <c r="QCO40" s="23"/>
      <c r="QCP40" s="23"/>
      <c r="QCQ40" s="23"/>
      <c r="QCR40" s="23"/>
      <c r="QCS40" s="23"/>
      <c r="QCT40" s="23"/>
      <c r="QCU40" s="23"/>
      <c r="QCV40" s="23"/>
      <c r="QCW40" s="23"/>
      <c r="QCX40" s="23"/>
      <c r="QCY40" s="23"/>
      <c r="QCZ40" s="23"/>
      <c r="QDA40" s="23"/>
      <c r="QDB40" s="23"/>
      <c r="QDC40" s="23"/>
      <c r="QDD40" s="23"/>
      <c r="QDE40" s="23"/>
      <c r="QDF40" s="23"/>
      <c r="QDG40" s="23"/>
      <c r="QDH40" s="23"/>
      <c r="QDI40" s="23"/>
      <c r="QDJ40" s="23"/>
      <c r="QDK40" s="23"/>
      <c r="QDL40" s="23"/>
      <c r="QDM40" s="23"/>
      <c r="QDN40" s="23"/>
      <c r="QDO40" s="23"/>
      <c r="QDP40" s="23"/>
      <c r="QDQ40" s="23"/>
      <c r="QDR40" s="23"/>
      <c r="QDS40" s="23"/>
      <c r="QDT40" s="23"/>
      <c r="QDU40" s="23"/>
      <c r="QDV40" s="23"/>
      <c r="QDW40" s="23"/>
      <c r="QDX40" s="23"/>
      <c r="QDY40" s="23"/>
      <c r="QDZ40" s="23"/>
      <c r="QEA40" s="23"/>
      <c r="QEB40" s="23"/>
      <c r="QEC40" s="23"/>
      <c r="QED40" s="23"/>
      <c r="QEE40" s="23"/>
      <c r="QEF40" s="23"/>
      <c r="QEG40" s="23"/>
      <c r="QEH40" s="23"/>
      <c r="QEI40" s="23"/>
      <c r="QEJ40" s="23"/>
      <c r="QEK40" s="23"/>
      <c r="QEL40" s="23"/>
      <c r="QEM40" s="23"/>
      <c r="QEN40" s="23"/>
      <c r="QEO40" s="23"/>
      <c r="QEP40" s="23"/>
      <c r="QEQ40" s="23"/>
      <c r="QER40" s="23"/>
      <c r="QES40" s="23"/>
      <c r="QET40" s="23"/>
      <c r="QEU40" s="23"/>
      <c r="QEV40" s="23"/>
      <c r="QEW40" s="23"/>
      <c r="QEX40" s="23"/>
      <c r="QEY40" s="23"/>
      <c r="QEZ40" s="23"/>
      <c r="QFA40" s="23"/>
      <c r="QFB40" s="23"/>
      <c r="QFC40" s="23"/>
      <c r="QFD40" s="23"/>
      <c r="QFE40" s="23"/>
      <c r="QFF40" s="23"/>
      <c r="QFG40" s="23"/>
      <c r="QFH40" s="23"/>
      <c r="QFI40" s="23"/>
      <c r="QFJ40" s="23"/>
      <c r="QFK40" s="23"/>
      <c r="QFL40" s="23"/>
      <c r="QFM40" s="23"/>
      <c r="QFN40" s="23"/>
      <c r="QFO40" s="23"/>
      <c r="QFP40" s="23"/>
      <c r="QFQ40" s="23"/>
      <c r="QFR40" s="23"/>
      <c r="QFS40" s="23"/>
      <c r="QFT40" s="23"/>
      <c r="QFU40" s="23"/>
      <c r="QFV40" s="23"/>
      <c r="QFW40" s="23"/>
      <c r="QFX40" s="23"/>
      <c r="QFY40" s="23"/>
      <c r="QFZ40" s="23"/>
      <c r="QGA40" s="23"/>
      <c r="QGB40" s="23"/>
      <c r="QGC40" s="23"/>
      <c r="QGD40" s="23"/>
      <c r="QGE40" s="23"/>
      <c r="QGF40" s="23"/>
      <c r="QGG40" s="23"/>
      <c r="QGH40" s="23"/>
      <c r="QGI40" s="23"/>
      <c r="QGJ40" s="23"/>
      <c r="QGK40" s="23"/>
      <c r="QGL40" s="23"/>
      <c r="QGM40" s="23"/>
      <c r="QGN40" s="23"/>
      <c r="QGO40" s="23"/>
      <c r="QGP40" s="23"/>
      <c r="QGQ40" s="23"/>
      <c r="QGR40" s="23"/>
      <c r="QGS40" s="23"/>
      <c r="QGT40" s="23"/>
      <c r="QGU40" s="23"/>
      <c r="QGV40" s="23"/>
      <c r="QGW40" s="23"/>
      <c r="QGX40" s="23"/>
      <c r="QGY40" s="23"/>
      <c r="QGZ40" s="23"/>
      <c r="QHA40" s="23"/>
      <c r="QHB40" s="23"/>
      <c r="QHC40" s="23"/>
      <c r="QHD40" s="23"/>
      <c r="QHE40" s="23"/>
      <c r="QHF40" s="23"/>
      <c r="QHG40" s="23"/>
      <c r="QHH40" s="23"/>
      <c r="QHI40" s="23"/>
      <c r="QHJ40" s="23"/>
      <c r="QHK40" s="23"/>
      <c r="QHL40" s="23"/>
      <c r="QHM40" s="23"/>
      <c r="QHN40" s="23"/>
      <c r="QHO40" s="23"/>
      <c r="QHP40" s="23"/>
      <c r="QHQ40" s="23"/>
      <c r="QHR40" s="23"/>
      <c r="QHS40" s="23"/>
      <c r="QHT40" s="23"/>
      <c r="QHU40" s="23"/>
      <c r="QHV40" s="23"/>
      <c r="QHW40" s="23"/>
      <c r="QHX40" s="23"/>
      <c r="QHY40" s="23"/>
      <c r="QHZ40" s="23"/>
      <c r="QIA40" s="23"/>
      <c r="QIB40" s="23"/>
      <c r="QIC40" s="23"/>
      <c r="QID40" s="23"/>
      <c r="QIE40" s="23"/>
      <c r="QIF40" s="23"/>
      <c r="QIG40" s="23"/>
      <c r="QIH40" s="23"/>
      <c r="QII40" s="23"/>
      <c r="QIJ40" s="23"/>
      <c r="QIK40" s="23"/>
      <c r="QIL40" s="23"/>
      <c r="QIM40" s="23"/>
      <c r="QIN40" s="23"/>
      <c r="QIO40" s="23"/>
      <c r="QIP40" s="23"/>
      <c r="QIQ40" s="23"/>
      <c r="QIR40" s="23"/>
      <c r="QIS40" s="23"/>
      <c r="QIT40" s="23"/>
      <c r="QIU40" s="23"/>
      <c r="QIV40" s="23"/>
      <c r="QIW40" s="23"/>
      <c r="QIX40" s="23"/>
      <c r="QIY40" s="23"/>
      <c r="QIZ40" s="23"/>
      <c r="QJA40" s="23"/>
      <c r="QJB40" s="23"/>
      <c r="QJC40" s="23"/>
      <c r="QJD40" s="23"/>
      <c r="QJE40" s="23"/>
      <c r="QJF40" s="23"/>
      <c r="QJG40" s="23"/>
      <c r="QJH40" s="23"/>
      <c r="QJI40" s="23"/>
      <c r="QJJ40" s="23"/>
      <c r="QJK40" s="23"/>
      <c r="QJL40" s="23"/>
      <c r="QJM40" s="23"/>
      <c r="QJN40" s="23"/>
      <c r="QJO40" s="23"/>
      <c r="QJP40" s="23"/>
      <c r="QJQ40" s="23"/>
      <c r="QJR40" s="23"/>
      <c r="QJS40" s="23"/>
      <c r="QJT40" s="23"/>
      <c r="QJU40" s="23"/>
      <c r="QJV40" s="23"/>
      <c r="QJW40" s="23"/>
      <c r="QJX40" s="23"/>
      <c r="QJY40" s="23"/>
      <c r="QJZ40" s="23"/>
      <c r="QKA40" s="23"/>
      <c r="QKB40" s="23"/>
      <c r="QKC40" s="23"/>
      <c r="QKD40" s="23"/>
      <c r="QKE40" s="23"/>
      <c r="QKF40" s="23"/>
      <c r="QKG40" s="23"/>
      <c r="QKH40" s="23"/>
      <c r="QKI40" s="23"/>
      <c r="QKJ40" s="23"/>
      <c r="QKK40" s="23"/>
      <c r="QKL40" s="23"/>
      <c r="QKM40" s="23"/>
      <c r="QKN40" s="23"/>
      <c r="QKO40" s="23"/>
      <c r="QKP40" s="23"/>
      <c r="QKQ40" s="23"/>
      <c r="QKR40" s="23"/>
      <c r="QKS40" s="23"/>
      <c r="QKT40" s="23"/>
      <c r="QKU40" s="23"/>
      <c r="QKV40" s="23"/>
      <c r="QKW40" s="23"/>
      <c r="QKX40" s="23"/>
      <c r="QKY40" s="23"/>
      <c r="QKZ40" s="23"/>
      <c r="QLA40" s="23"/>
      <c r="QLB40" s="23"/>
      <c r="QLC40" s="23"/>
      <c r="QLD40" s="23"/>
      <c r="QLE40" s="23"/>
      <c r="QLF40" s="23"/>
      <c r="QLG40" s="23"/>
      <c r="QLH40" s="23"/>
      <c r="QLI40" s="23"/>
      <c r="QLJ40" s="23"/>
      <c r="QLK40" s="23"/>
      <c r="QLL40" s="23"/>
      <c r="QLM40" s="23"/>
      <c r="QLN40" s="23"/>
      <c r="QLO40" s="23"/>
      <c r="QLP40" s="23"/>
      <c r="QLQ40" s="23"/>
      <c r="QLR40" s="23"/>
      <c r="QLS40" s="23"/>
      <c r="QLT40" s="23"/>
      <c r="QLU40" s="23"/>
      <c r="QLV40" s="23"/>
      <c r="QLW40" s="23"/>
      <c r="QLX40" s="23"/>
      <c r="QLY40" s="23"/>
      <c r="QLZ40" s="23"/>
      <c r="QMA40" s="23"/>
      <c r="QMB40" s="23"/>
      <c r="QMC40" s="23"/>
      <c r="QMD40" s="23"/>
      <c r="QME40" s="23"/>
      <c r="QMF40" s="23"/>
      <c r="QMG40" s="23"/>
      <c r="QMH40" s="23"/>
      <c r="QMI40" s="23"/>
      <c r="QMJ40" s="23"/>
      <c r="QMK40" s="23"/>
      <c r="QML40" s="23"/>
      <c r="QMM40" s="23"/>
      <c r="QMN40" s="23"/>
      <c r="QMO40" s="23"/>
      <c r="QMP40" s="23"/>
      <c r="QMQ40" s="23"/>
      <c r="QMR40" s="23"/>
      <c r="QMS40" s="23"/>
      <c r="QMT40" s="23"/>
      <c r="QMU40" s="23"/>
      <c r="QMV40" s="23"/>
      <c r="QMW40" s="23"/>
      <c r="QMX40" s="23"/>
      <c r="QMY40" s="23"/>
      <c r="QMZ40" s="23"/>
      <c r="QNA40" s="23"/>
      <c r="QNB40" s="23"/>
      <c r="QNC40" s="23"/>
      <c r="QND40" s="23"/>
      <c r="QNE40" s="23"/>
      <c r="QNF40" s="23"/>
      <c r="QNG40" s="23"/>
      <c r="QNH40" s="23"/>
      <c r="QNI40" s="23"/>
      <c r="QNJ40" s="23"/>
      <c r="QNK40" s="23"/>
      <c r="QNL40" s="23"/>
      <c r="QNM40" s="23"/>
      <c r="QNN40" s="23"/>
      <c r="QNO40" s="23"/>
      <c r="QNP40" s="23"/>
      <c r="QNQ40" s="23"/>
      <c r="QNR40" s="23"/>
      <c r="QNS40" s="23"/>
      <c r="QNT40" s="23"/>
      <c r="QNU40" s="23"/>
      <c r="QNV40" s="23"/>
      <c r="QNW40" s="23"/>
      <c r="QNX40" s="23"/>
      <c r="QNY40" s="23"/>
      <c r="QNZ40" s="23"/>
      <c r="QOA40" s="23"/>
      <c r="QOB40" s="23"/>
      <c r="QOC40" s="23"/>
      <c r="QOD40" s="23"/>
      <c r="QOE40" s="23"/>
      <c r="QOF40" s="23"/>
      <c r="QOG40" s="23"/>
      <c r="QOH40" s="23"/>
      <c r="QOI40" s="23"/>
      <c r="QOJ40" s="23"/>
      <c r="QOK40" s="23"/>
      <c r="QOL40" s="23"/>
      <c r="QOM40" s="23"/>
      <c r="QON40" s="23"/>
      <c r="QOO40" s="23"/>
      <c r="QOP40" s="23"/>
      <c r="QOQ40" s="23"/>
      <c r="QOR40" s="23"/>
      <c r="QOS40" s="23"/>
      <c r="QOT40" s="23"/>
      <c r="QOU40" s="23"/>
      <c r="QOV40" s="23"/>
      <c r="QOW40" s="23"/>
      <c r="QOX40" s="23"/>
      <c r="QOY40" s="23"/>
      <c r="QOZ40" s="23"/>
      <c r="QPA40" s="23"/>
      <c r="QPB40" s="23"/>
      <c r="QPC40" s="23"/>
      <c r="QPD40" s="23"/>
      <c r="QPE40" s="23"/>
      <c r="QPF40" s="23"/>
      <c r="QPG40" s="23"/>
      <c r="QPH40" s="23"/>
      <c r="QPI40" s="23"/>
      <c r="QPJ40" s="23"/>
      <c r="QPK40" s="23"/>
      <c r="QPL40" s="23"/>
      <c r="QPM40" s="23"/>
      <c r="QPN40" s="23"/>
      <c r="QPO40" s="23"/>
      <c r="QPP40" s="23"/>
      <c r="QPQ40" s="23"/>
      <c r="QPR40" s="23"/>
      <c r="QPS40" s="23"/>
      <c r="QPT40" s="23"/>
      <c r="QPU40" s="23"/>
      <c r="QPV40" s="23"/>
      <c r="QPW40" s="23"/>
      <c r="QPX40" s="23"/>
      <c r="QPY40" s="23"/>
      <c r="QPZ40" s="23"/>
      <c r="QQA40" s="23"/>
      <c r="QQB40" s="23"/>
      <c r="QQC40" s="23"/>
      <c r="QQD40" s="23"/>
      <c r="QQE40" s="23"/>
      <c r="QQF40" s="23"/>
      <c r="QQG40" s="23"/>
      <c r="QQH40" s="23"/>
      <c r="QQI40" s="23"/>
      <c r="QQJ40" s="23"/>
      <c r="QQK40" s="23"/>
      <c r="QQL40" s="23"/>
      <c r="QQM40" s="23"/>
      <c r="QQN40" s="23"/>
      <c r="QQO40" s="23"/>
      <c r="QQP40" s="23"/>
      <c r="QQQ40" s="23"/>
      <c r="QQR40" s="23"/>
      <c r="QQS40" s="23"/>
      <c r="QQT40" s="23"/>
      <c r="QQU40" s="23"/>
      <c r="QQV40" s="23"/>
      <c r="QQW40" s="23"/>
      <c r="QQX40" s="23"/>
      <c r="QQY40" s="23"/>
      <c r="QQZ40" s="23"/>
      <c r="QRA40" s="23"/>
      <c r="QRB40" s="23"/>
      <c r="QRC40" s="23"/>
      <c r="QRD40" s="23"/>
      <c r="QRE40" s="23"/>
      <c r="QRF40" s="23"/>
      <c r="QRG40" s="23"/>
      <c r="QRH40" s="23"/>
      <c r="QRI40" s="23"/>
      <c r="QRJ40" s="23"/>
      <c r="QRK40" s="23"/>
      <c r="QRL40" s="23"/>
      <c r="QRM40" s="23"/>
      <c r="QRN40" s="23"/>
      <c r="QRO40" s="23"/>
      <c r="QRP40" s="23"/>
      <c r="QRQ40" s="23"/>
      <c r="QRR40" s="23"/>
      <c r="QRS40" s="23"/>
      <c r="QRT40" s="23"/>
      <c r="QRU40" s="23"/>
      <c r="QRV40" s="23"/>
      <c r="QRW40" s="23"/>
      <c r="QRX40" s="23"/>
      <c r="QRY40" s="23"/>
      <c r="QRZ40" s="23"/>
      <c r="QSA40" s="23"/>
      <c r="QSB40" s="23"/>
      <c r="QSC40" s="23"/>
      <c r="QSD40" s="23"/>
      <c r="QSE40" s="23"/>
      <c r="QSF40" s="23"/>
      <c r="QSG40" s="23"/>
      <c r="QSH40" s="23"/>
      <c r="QSI40" s="23"/>
      <c r="QSJ40" s="23"/>
      <c r="QSK40" s="23"/>
      <c r="QSL40" s="23"/>
      <c r="QSM40" s="23"/>
      <c r="QSN40" s="23"/>
      <c r="QSO40" s="23"/>
      <c r="QSP40" s="23"/>
      <c r="QSQ40" s="23"/>
      <c r="QSR40" s="23"/>
      <c r="QSS40" s="23"/>
      <c r="QST40" s="23"/>
      <c r="QSU40" s="23"/>
      <c r="QSV40" s="23"/>
      <c r="QSW40" s="23"/>
      <c r="QSX40" s="23"/>
      <c r="QSY40" s="23"/>
      <c r="QSZ40" s="23"/>
      <c r="QTA40" s="23"/>
      <c r="QTB40" s="23"/>
      <c r="QTC40" s="23"/>
      <c r="QTD40" s="23"/>
      <c r="QTE40" s="23"/>
      <c r="QTF40" s="23"/>
      <c r="QTG40" s="23"/>
      <c r="QTH40" s="23"/>
      <c r="QTI40" s="23"/>
      <c r="QTJ40" s="23"/>
      <c r="QTK40" s="23"/>
      <c r="QTL40" s="23"/>
      <c r="QTM40" s="23"/>
      <c r="QTN40" s="23"/>
      <c r="QTO40" s="23"/>
      <c r="QTP40" s="23"/>
      <c r="QTQ40" s="23"/>
      <c r="QTR40" s="23"/>
      <c r="QTS40" s="23"/>
      <c r="QTT40" s="23"/>
      <c r="QTU40" s="23"/>
      <c r="QTV40" s="23"/>
      <c r="QTW40" s="23"/>
      <c r="QTX40" s="23"/>
      <c r="QTY40" s="23"/>
      <c r="QTZ40" s="23"/>
      <c r="QUA40" s="23"/>
      <c r="QUB40" s="23"/>
      <c r="QUC40" s="23"/>
      <c r="QUD40" s="23"/>
      <c r="QUE40" s="23"/>
      <c r="QUF40" s="23"/>
      <c r="QUG40" s="23"/>
      <c r="QUH40" s="23"/>
      <c r="QUI40" s="23"/>
      <c r="QUJ40" s="23"/>
      <c r="QUK40" s="23"/>
      <c r="QUL40" s="23"/>
      <c r="QUM40" s="23"/>
      <c r="QUN40" s="23"/>
      <c r="QUO40" s="23"/>
      <c r="QUP40" s="23"/>
      <c r="QUQ40" s="23"/>
      <c r="QUR40" s="23"/>
      <c r="QUS40" s="23"/>
      <c r="QUT40" s="23"/>
      <c r="QUU40" s="23"/>
      <c r="QUV40" s="23"/>
      <c r="QUW40" s="23"/>
      <c r="QUX40" s="23"/>
      <c r="QUY40" s="23"/>
      <c r="QUZ40" s="23"/>
      <c r="QVA40" s="23"/>
      <c r="QVB40" s="23"/>
      <c r="QVC40" s="23"/>
      <c r="QVD40" s="23"/>
      <c r="QVE40" s="23"/>
      <c r="QVF40" s="23"/>
      <c r="QVG40" s="23"/>
      <c r="QVH40" s="23"/>
      <c r="QVI40" s="23"/>
      <c r="QVJ40" s="23"/>
      <c r="QVK40" s="23"/>
      <c r="QVL40" s="23"/>
      <c r="QVM40" s="23"/>
      <c r="QVN40" s="23"/>
      <c r="QVO40" s="23"/>
      <c r="QVP40" s="23"/>
      <c r="QVQ40" s="23"/>
      <c r="QVR40" s="23"/>
      <c r="QVS40" s="23"/>
      <c r="QVT40" s="23"/>
      <c r="QVU40" s="23"/>
      <c r="QVV40" s="23"/>
      <c r="QVW40" s="23"/>
      <c r="QVX40" s="23"/>
      <c r="QVY40" s="23"/>
      <c r="QVZ40" s="23"/>
      <c r="QWA40" s="23"/>
      <c r="QWB40" s="23"/>
      <c r="QWC40" s="23"/>
      <c r="QWD40" s="23"/>
      <c r="QWE40" s="23"/>
      <c r="QWF40" s="23"/>
      <c r="QWG40" s="23"/>
      <c r="QWH40" s="23"/>
      <c r="QWI40" s="23"/>
      <c r="QWJ40" s="23"/>
      <c r="QWK40" s="23"/>
      <c r="QWL40" s="23"/>
      <c r="QWM40" s="23"/>
      <c r="QWN40" s="23"/>
      <c r="QWO40" s="23"/>
      <c r="QWP40" s="23"/>
      <c r="QWQ40" s="23"/>
      <c r="QWR40" s="23"/>
      <c r="QWS40" s="23"/>
      <c r="QWT40" s="23"/>
      <c r="QWU40" s="23"/>
      <c r="QWV40" s="23"/>
      <c r="QWW40" s="23"/>
      <c r="QWX40" s="23"/>
      <c r="QWY40" s="23"/>
      <c r="QWZ40" s="23"/>
      <c r="QXA40" s="23"/>
      <c r="QXB40" s="23"/>
      <c r="QXC40" s="23"/>
      <c r="QXD40" s="23"/>
      <c r="QXE40" s="23"/>
      <c r="QXF40" s="23"/>
      <c r="QXG40" s="23"/>
      <c r="QXH40" s="23"/>
      <c r="QXI40" s="23"/>
      <c r="QXJ40" s="23"/>
      <c r="QXK40" s="23"/>
      <c r="QXL40" s="23"/>
      <c r="QXM40" s="23"/>
      <c r="QXN40" s="23"/>
      <c r="QXO40" s="23"/>
      <c r="QXP40" s="23"/>
      <c r="QXQ40" s="23"/>
      <c r="QXR40" s="23"/>
      <c r="QXS40" s="23"/>
      <c r="QXT40" s="23"/>
      <c r="QXU40" s="23"/>
      <c r="QXV40" s="23"/>
      <c r="QXW40" s="23"/>
      <c r="QXX40" s="23"/>
      <c r="QXY40" s="23"/>
      <c r="QXZ40" s="23"/>
      <c r="QYA40" s="23"/>
      <c r="QYB40" s="23"/>
      <c r="QYC40" s="23"/>
      <c r="QYD40" s="23"/>
      <c r="QYE40" s="23"/>
      <c r="QYF40" s="23"/>
      <c r="QYG40" s="23"/>
      <c r="QYH40" s="23"/>
      <c r="QYI40" s="23"/>
      <c r="QYJ40" s="23"/>
      <c r="QYK40" s="23"/>
      <c r="QYL40" s="23"/>
      <c r="QYM40" s="23"/>
      <c r="QYN40" s="23"/>
      <c r="QYO40" s="23"/>
      <c r="QYP40" s="23"/>
      <c r="QYQ40" s="23"/>
      <c r="QYR40" s="23"/>
      <c r="QYS40" s="23"/>
      <c r="QYT40" s="23"/>
      <c r="QYU40" s="23"/>
      <c r="QYV40" s="23"/>
      <c r="QYW40" s="23"/>
      <c r="QYX40" s="23"/>
      <c r="QYY40" s="23"/>
      <c r="QYZ40" s="23"/>
      <c r="QZA40" s="23"/>
      <c r="QZB40" s="23"/>
      <c r="QZC40" s="23"/>
      <c r="QZD40" s="23"/>
      <c r="QZE40" s="23"/>
      <c r="QZF40" s="23"/>
      <c r="QZG40" s="23"/>
      <c r="QZH40" s="23"/>
      <c r="QZI40" s="23"/>
      <c r="QZJ40" s="23"/>
      <c r="QZK40" s="23"/>
      <c r="QZL40" s="23"/>
      <c r="QZM40" s="23"/>
      <c r="QZN40" s="23"/>
      <c r="QZO40" s="23"/>
      <c r="QZP40" s="23"/>
      <c r="QZQ40" s="23"/>
      <c r="QZR40" s="23"/>
      <c r="QZS40" s="23"/>
      <c r="QZT40" s="23"/>
      <c r="QZU40" s="23"/>
      <c r="QZV40" s="23"/>
      <c r="QZW40" s="23"/>
      <c r="QZX40" s="23"/>
      <c r="QZY40" s="23"/>
      <c r="QZZ40" s="23"/>
      <c r="RAA40" s="23"/>
      <c r="RAB40" s="23"/>
      <c r="RAC40" s="23"/>
      <c r="RAD40" s="23"/>
      <c r="RAE40" s="23"/>
      <c r="RAF40" s="23"/>
      <c r="RAG40" s="23"/>
      <c r="RAH40" s="23"/>
      <c r="RAI40" s="23"/>
      <c r="RAJ40" s="23"/>
      <c r="RAK40" s="23"/>
      <c r="RAL40" s="23"/>
      <c r="RAM40" s="23"/>
      <c r="RAN40" s="23"/>
      <c r="RAO40" s="23"/>
      <c r="RAP40" s="23"/>
      <c r="RAQ40" s="23"/>
      <c r="RAR40" s="23"/>
      <c r="RAS40" s="23"/>
      <c r="RAT40" s="23"/>
      <c r="RAU40" s="23"/>
      <c r="RAV40" s="23"/>
      <c r="RAW40" s="23"/>
      <c r="RAX40" s="23"/>
      <c r="RAY40" s="23"/>
      <c r="RAZ40" s="23"/>
      <c r="RBA40" s="23"/>
      <c r="RBB40" s="23"/>
      <c r="RBC40" s="23"/>
      <c r="RBD40" s="23"/>
      <c r="RBE40" s="23"/>
      <c r="RBF40" s="23"/>
      <c r="RBG40" s="23"/>
      <c r="RBH40" s="23"/>
      <c r="RBI40" s="23"/>
      <c r="RBJ40" s="23"/>
      <c r="RBK40" s="23"/>
      <c r="RBL40" s="23"/>
      <c r="RBM40" s="23"/>
      <c r="RBN40" s="23"/>
      <c r="RBO40" s="23"/>
      <c r="RBP40" s="23"/>
      <c r="RBQ40" s="23"/>
      <c r="RBR40" s="23"/>
      <c r="RBS40" s="23"/>
      <c r="RBT40" s="23"/>
      <c r="RBU40" s="23"/>
      <c r="RBV40" s="23"/>
      <c r="RBW40" s="23"/>
      <c r="RBX40" s="23"/>
      <c r="RBY40" s="23"/>
      <c r="RBZ40" s="23"/>
      <c r="RCA40" s="23"/>
      <c r="RCB40" s="23"/>
      <c r="RCC40" s="23"/>
      <c r="RCD40" s="23"/>
      <c r="RCE40" s="23"/>
      <c r="RCF40" s="23"/>
      <c r="RCG40" s="23"/>
      <c r="RCH40" s="23"/>
      <c r="RCI40" s="23"/>
      <c r="RCJ40" s="23"/>
      <c r="RCK40" s="23"/>
      <c r="RCL40" s="23"/>
      <c r="RCM40" s="23"/>
      <c r="RCN40" s="23"/>
      <c r="RCO40" s="23"/>
      <c r="RCP40" s="23"/>
      <c r="RCQ40" s="23"/>
      <c r="RCR40" s="23"/>
      <c r="RCS40" s="23"/>
      <c r="RCT40" s="23"/>
      <c r="RCU40" s="23"/>
      <c r="RCV40" s="23"/>
      <c r="RCW40" s="23"/>
      <c r="RCX40" s="23"/>
      <c r="RCY40" s="23"/>
      <c r="RCZ40" s="23"/>
      <c r="RDA40" s="23"/>
      <c r="RDB40" s="23"/>
      <c r="RDC40" s="23"/>
      <c r="RDD40" s="23"/>
      <c r="RDE40" s="23"/>
      <c r="RDF40" s="23"/>
      <c r="RDG40" s="23"/>
      <c r="RDH40" s="23"/>
      <c r="RDI40" s="23"/>
      <c r="RDJ40" s="23"/>
      <c r="RDK40" s="23"/>
      <c r="RDL40" s="23"/>
      <c r="RDM40" s="23"/>
      <c r="RDN40" s="23"/>
      <c r="RDO40" s="23"/>
      <c r="RDP40" s="23"/>
      <c r="RDQ40" s="23"/>
      <c r="RDR40" s="23"/>
      <c r="RDS40" s="23"/>
      <c r="RDT40" s="23"/>
      <c r="RDU40" s="23"/>
      <c r="RDV40" s="23"/>
      <c r="RDW40" s="23"/>
      <c r="RDX40" s="23"/>
      <c r="RDY40" s="23"/>
      <c r="RDZ40" s="23"/>
      <c r="REA40" s="23"/>
      <c r="REB40" s="23"/>
      <c r="REC40" s="23"/>
      <c r="RED40" s="23"/>
      <c r="REE40" s="23"/>
      <c r="REF40" s="23"/>
      <c r="REG40" s="23"/>
      <c r="REH40" s="23"/>
      <c r="REI40" s="23"/>
      <c r="REJ40" s="23"/>
      <c r="REK40" s="23"/>
      <c r="REL40" s="23"/>
      <c r="REM40" s="23"/>
      <c r="REN40" s="23"/>
      <c r="REO40" s="23"/>
      <c r="REP40" s="23"/>
      <c r="REQ40" s="23"/>
      <c r="RER40" s="23"/>
      <c r="RES40" s="23"/>
      <c r="RET40" s="23"/>
      <c r="REU40" s="23"/>
      <c r="REV40" s="23"/>
      <c r="REW40" s="23"/>
      <c r="REX40" s="23"/>
      <c r="REY40" s="23"/>
      <c r="REZ40" s="23"/>
      <c r="RFA40" s="23"/>
      <c r="RFB40" s="23"/>
      <c r="RFC40" s="23"/>
      <c r="RFD40" s="23"/>
      <c r="RFE40" s="23"/>
      <c r="RFF40" s="23"/>
      <c r="RFG40" s="23"/>
      <c r="RFH40" s="23"/>
      <c r="RFI40" s="23"/>
      <c r="RFJ40" s="23"/>
      <c r="RFK40" s="23"/>
      <c r="RFL40" s="23"/>
      <c r="RFM40" s="23"/>
      <c r="RFN40" s="23"/>
      <c r="RFO40" s="23"/>
      <c r="RFP40" s="23"/>
      <c r="RFQ40" s="23"/>
      <c r="RFR40" s="23"/>
      <c r="RFS40" s="23"/>
      <c r="RFT40" s="23"/>
      <c r="RFU40" s="23"/>
      <c r="RFV40" s="23"/>
      <c r="RFW40" s="23"/>
      <c r="RFX40" s="23"/>
      <c r="RFY40" s="23"/>
      <c r="RFZ40" s="23"/>
      <c r="RGA40" s="23"/>
      <c r="RGB40" s="23"/>
      <c r="RGC40" s="23"/>
      <c r="RGD40" s="23"/>
      <c r="RGE40" s="23"/>
      <c r="RGF40" s="23"/>
      <c r="RGG40" s="23"/>
      <c r="RGH40" s="23"/>
      <c r="RGI40" s="23"/>
      <c r="RGJ40" s="23"/>
      <c r="RGK40" s="23"/>
      <c r="RGL40" s="23"/>
      <c r="RGM40" s="23"/>
      <c r="RGN40" s="23"/>
      <c r="RGO40" s="23"/>
      <c r="RGP40" s="23"/>
      <c r="RGQ40" s="23"/>
      <c r="RGR40" s="23"/>
      <c r="RGS40" s="23"/>
      <c r="RGT40" s="23"/>
      <c r="RGU40" s="23"/>
      <c r="RGV40" s="23"/>
      <c r="RGW40" s="23"/>
      <c r="RGX40" s="23"/>
      <c r="RGY40" s="23"/>
      <c r="RGZ40" s="23"/>
      <c r="RHA40" s="23"/>
      <c r="RHB40" s="23"/>
      <c r="RHC40" s="23"/>
      <c r="RHD40" s="23"/>
      <c r="RHE40" s="23"/>
      <c r="RHF40" s="23"/>
      <c r="RHG40" s="23"/>
      <c r="RHH40" s="23"/>
      <c r="RHI40" s="23"/>
      <c r="RHJ40" s="23"/>
      <c r="RHK40" s="23"/>
      <c r="RHL40" s="23"/>
      <c r="RHM40" s="23"/>
      <c r="RHN40" s="23"/>
      <c r="RHO40" s="23"/>
      <c r="RHP40" s="23"/>
      <c r="RHQ40" s="23"/>
      <c r="RHR40" s="23"/>
      <c r="RHS40" s="23"/>
      <c r="RHT40" s="23"/>
      <c r="RHU40" s="23"/>
      <c r="RHV40" s="23"/>
      <c r="RHW40" s="23"/>
      <c r="RHX40" s="23"/>
      <c r="RHY40" s="23"/>
      <c r="RHZ40" s="23"/>
      <c r="RIA40" s="23"/>
      <c r="RIB40" s="23"/>
      <c r="RIC40" s="23"/>
      <c r="RID40" s="23"/>
      <c r="RIE40" s="23"/>
      <c r="RIF40" s="23"/>
      <c r="RIG40" s="23"/>
      <c r="RIH40" s="23"/>
      <c r="RII40" s="23"/>
      <c r="RIJ40" s="23"/>
      <c r="RIK40" s="23"/>
      <c r="RIL40" s="23"/>
      <c r="RIM40" s="23"/>
      <c r="RIN40" s="23"/>
      <c r="RIO40" s="23"/>
      <c r="RIP40" s="23"/>
      <c r="RIQ40" s="23"/>
      <c r="RIR40" s="23"/>
      <c r="RIS40" s="23"/>
      <c r="RIT40" s="23"/>
      <c r="RIU40" s="23"/>
      <c r="RIV40" s="23"/>
      <c r="RIW40" s="23"/>
      <c r="RIX40" s="23"/>
      <c r="RIY40" s="23"/>
      <c r="RIZ40" s="23"/>
      <c r="RJA40" s="23"/>
      <c r="RJB40" s="23"/>
      <c r="RJC40" s="23"/>
      <c r="RJD40" s="23"/>
      <c r="RJE40" s="23"/>
      <c r="RJF40" s="23"/>
      <c r="RJG40" s="23"/>
      <c r="RJH40" s="23"/>
      <c r="RJI40" s="23"/>
      <c r="RJJ40" s="23"/>
      <c r="RJK40" s="23"/>
      <c r="RJL40" s="23"/>
      <c r="RJM40" s="23"/>
      <c r="RJN40" s="23"/>
      <c r="RJO40" s="23"/>
      <c r="RJP40" s="23"/>
      <c r="RJQ40" s="23"/>
      <c r="RJR40" s="23"/>
      <c r="RJS40" s="23"/>
      <c r="RJT40" s="23"/>
      <c r="RJU40" s="23"/>
      <c r="RJV40" s="23"/>
      <c r="RJW40" s="23"/>
      <c r="RJX40" s="23"/>
      <c r="RJY40" s="23"/>
      <c r="RJZ40" s="23"/>
      <c r="RKA40" s="23"/>
      <c r="RKB40" s="23"/>
      <c r="RKC40" s="23"/>
      <c r="RKD40" s="23"/>
      <c r="RKE40" s="23"/>
      <c r="RKF40" s="23"/>
      <c r="RKG40" s="23"/>
      <c r="RKH40" s="23"/>
      <c r="RKI40" s="23"/>
      <c r="RKJ40" s="23"/>
      <c r="RKK40" s="23"/>
      <c r="RKL40" s="23"/>
      <c r="RKM40" s="23"/>
      <c r="RKN40" s="23"/>
      <c r="RKO40" s="23"/>
      <c r="RKP40" s="23"/>
      <c r="RKQ40" s="23"/>
      <c r="RKR40" s="23"/>
      <c r="RKS40" s="23"/>
      <c r="RKT40" s="23"/>
      <c r="RKU40" s="23"/>
      <c r="RKV40" s="23"/>
      <c r="RKW40" s="23"/>
      <c r="RKX40" s="23"/>
      <c r="RKY40" s="23"/>
      <c r="RKZ40" s="23"/>
      <c r="RLA40" s="23"/>
      <c r="RLB40" s="23"/>
      <c r="RLC40" s="23"/>
      <c r="RLD40" s="23"/>
      <c r="RLE40" s="23"/>
      <c r="RLF40" s="23"/>
      <c r="RLG40" s="23"/>
      <c r="RLH40" s="23"/>
      <c r="RLI40" s="23"/>
      <c r="RLJ40" s="23"/>
      <c r="RLK40" s="23"/>
      <c r="RLL40" s="23"/>
      <c r="RLM40" s="23"/>
      <c r="RLN40" s="23"/>
      <c r="RLO40" s="23"/>
      <c r="RLP40" s="23"/>
      <c r="RLQ40" s="23"/>
      <c r="RLR40" s="23"/>
      <c r="RLS40" s="23"/>
      <c r="RLT40" s="23"/>
      <c r="RLU40" s="23"/>
      <c r="RLV40" s="23"/>
      <c r="RLW40" s="23"/>
      <c r="RLX40" s="23"/>
      <c r="RLY40" s="23"/>
      <c r="RLZ40" s="23"/>
      <c r="RMA40" s="23"/>
      <c r="RMB40" s="23"/>
      <c r="RMC40" s="23"/>
      <c r="RMD40" s="23"/>
      <c r="RME40" s="23"/>
      <c r="RMF40" s="23"/>
      <c r="RMG40" s="23"/>
      <c r="RMH40" s="23"/>
      <c r="RMI40" s="23"/>
      <c r="RMJ40" s="23"/>
      <c r="RMK40" s="23"/>
      <c r="RML40" s="23"/>
      <c r="RMM40" s="23"/>
      <c r="RMN40" s="23"/>
      <c r="RMO40" s="23"/>
      <c r="RMP40" s="23"/>
      <c r="RMQ40" s="23"/>
      <c r="RMR40" s="23"/>
      <c r="RMS40" s="23"/>
      <c r="RMT40" s="23"/>
      <c r="RMU40" s="23"/>
      <c r="RMV40" s="23"/>
      <c r="RMW40" s="23"/>
      <c r="RMX40" s="23"/>
      <c r="RMY40" s="23"/>
      <c r="RMZ40" s="23"/>
      <c r="RNA40" s="23"/>
      <c r="RNB40" s="23"/>
      <c r="RNC40" s="23"/>
      <c r="RND40" s="23"/>
      <c r="RNE40" s="23"/>
      <c r="RNF40" s="23"/>
      <c r="RNG40" s="23"/>
      <c r="RNH40" s="23"/>
      <c r="RNI40" s="23"/>
      <c r="RNJ40" s="23"/>
      <c r="RNK40" s="23"/>
      <c r="RNL40" s="23"/>
      <c r="RNM40" s="23"/>
      <c r="RNN40" s="23"/>
      <c r="RNO40" s="23"/>
      <c r="RNP40" s="23"/>
      <c r="RNQ40" s="23"/>
      <c r="RNR40" s="23"/>
      <c r="RNS40" s="23"/>
      <c r="RNT40" s="23"/>
      <c r="RNU40" s="23"/>
      <c r="RNV40" s="23"/>
      <c r="RNW40" s="23"/>
      <c r="RNX40" s="23"/>
      <c r="RNY40" s="23"/>
      <c r="RNZ40" s="23"/>
      <c r="ROA40" s="23"/>
      <c r="ROB40" s="23"/>
      <c r="ROC40" s="23"/>
      <c r="ROD40" s="23"/>
      <c r="ROE40" s="23"/>
      <c r="ROF40" s="23"/>
      <c r="ROG40" s="23"/>
      <c r="ROH40" s="23"/>
      <c r="ROI40" s="23"/>
      <c r="ROJ40" s="23"/>
      <c r="ROK40" s="23"/>
      <c r="ROL40" s="23"/>
      <c r="ROM40" s="23"/>
      <c r="RON40" s="23"/>
      <c r="ROO40" s="23"/>
      <c r="ROP40" s="23"/>
      <c r="ROQ40" s="23"/>
      <c r="ROR40" s="23"/>
      <c r="ROS40" s="23"/>
      <c r="ROT40" s="23"/>
      <c r="ROU40" s="23"/>
      <c r="ROV40" s="23"/>
      <c r="ROW40" s="23"/>
      <c r="ROX40" s="23"/>
      <c r="ROY40" s="23"/>
      <c r="ROZ40" s="23"/>
      <c r="RPA40" s="23"/>
      <c r="RPB40" s="23"/>
      <c r="RPC40" s="23"/>
      <c r="RPD40" s="23"/>
      <c r="RPE40" s="23"/>
      <c r="RPF40" s="23"/>
      <c r="RPG40" s="23"/>
      <c r="RPH40" s="23"/>
      <c r="RPI40" s="23"/>
      <c r="RPJ40" s="23"/>
      <c r="RPK40" s="23"/>
      <c r="RPL40" s="23"/>
      <c r="RPM40" s="23"/>
      <c r="RPN40" s="23"/>
      <c r="RPO40" s="23"/>
      <c r="RPP40" s="23"/>
      <c r="RPQ40" s="23"/>
      <c r="RPR40" s="23"/>
      <c r="RPS40" s="23"/>
      <c r="RPT40" s="23"/>
      <c r="RPU40" s="23"/>
      <c r="RPV40" s="23"/>
      <c r="RPW40" s="23"/>
      <c r="RPX40" s="23"/>
      <c r="RPY40" s="23"/>
      <c r="RPZ40" s="23"/>
      <c r="RQA40" s="23"/>
      <c r="RQB40" s="23"/>
      <c r="RQC40" s="23"/>
      <c r="RQD40" s="23"/>
      <c r="RQE40" s="23"/>
      <c r="RQF40" s="23"/>
      <c r="RQG40" s="23"/>
      <c r="RQH40" s="23"/>
      <c r="RQI40" s="23"/>
      <c r="RQJ40" s="23"/>
      <c r="RQK40" s="23"/>
      <c r="RQL40" s="23"/>
      <c r="RQM40" s="23"/>
      <c r="RQN40" s="23"/>
      <c r="RQO40" s="23"/>
      <c r="RQP40" s="23"/>
      <c r="RQQ40" s="23"/>
      <c r="RQR40" s="23"/>
      <c r="RQS40" s="23"/>
      <c r="RQT40" s="23"/>
      <c r="RQU40" s="23"/>
      <c r="RQV40" s="23"/>
      <c r="RQW40" s="23"/>
      <c r="RQX40" s="23"/>
      <c r="RQY40" s="23"/>
      <c r="RQZ40" s="23"/>
      <c r="RRA40" s="23"/>
      <c r="RRB40" s="23"/>
      <c r="RRC40" s="23"/>
      <c r="RRD40" s="23"/>
      <c r="RRE40" s="23"/>
      <c r="RRF40" s="23"/>
      <c r="RRG40" s="23"/>
      <c r="RRH40" s="23"/>
      <c r="RRI40" s="23"/>
      <c r="RRJ40" s="23"/>
      <c r="RRK40" s="23"/>
      <c r="RRL40" s="23"/>
      <c r="RRM40" s="23"/>
      <c r="RRN40" s="23"/>
      <c r="RRO40" s="23"/>
      <c r="RRP40" s="23"/>
      <c r="RRQ40" s="23"/>
      <c r="RRR40" s="23"/>
      <c r="RRS40" s="23"/>
      <c r="RRT40" s="23"/>
      <c r="RRU40" s="23"/>
      <c r="RRV40" s="23"/>
      <c r="RRW40" s="23"/>
      <c r="RRX40" s="23"/>
      <c r="RRY40" s="23"/>
      <c r="RRZ40" s="23"/>
      <c r="RSA40" s="23"/>
      <c r="RSB40" s="23"/>
      <c r="RSC40" s="23"/>
      <c r="RSD40" s="23"/>
      <c r="RSE40" s="23"/>
      <c r="RSF40" s="23"/>
      <c r="RSG40" s="23"/>
      <c r="RSH40" s="23"/>
      <c r="RSI40" s="23"/>
      <c r="RSJ40" s="23"/>
      <c r="RSK40" s="23"/>
      <c r="RSL40" s="23"/>
      <c r="RSM40" s="23"/>
      <c r="RSN40" s="23"/>
      <c r="RSO40" s="23"/>
      <c r="RSP40" s="23"/>
      <c r="RSQ40" s="23"/>
      <c r="RSR40" s="23"/>
      <c r="RSS40" s="23"/>
      <c r="RST40" s="23"/>
      <c r="RSU40" s="23"/>
      <c r="RSV40" s="23"/>
      <c r="RSW40" s="23"/>
      <c r="RSX40" s="23"/>
      <c r="RSY40" s="23"/>
      <c r="RSZ40" s="23"/>
      <c r="RTA40" s="23"/>
      <c r="RTB40" s="23"/>
      <c r="RTC40" s="23"/>
      <c r="RTD40" s="23"/>
      <c r="RTE40" s="23"/>
      <c r="RTF40" s="23"/>
      <c r="RTG40" s="23"/>
      <c r="RTH40" s="23"/>
      <c r="RTI40" s="23"/>
      <c r="RTJ40" s="23"/>
      <c r="RTK40" s="23"/>
      <c r="RTL40" s="23"/>
      <c r="RTM40" s="23"/>
      <c r="RTN40" s="23"/>
      <c r="RTO40" s="23"/>
      <c r="RTP40" s="23"/>
      <c r="RTQ40" s="23"/>
      <c r="RTR40" s="23"/>
      <c r="RTS40" s="23"/>
      <c r="RTT40" s="23"/>
      <c r="RTU40" s="23"/>
      <c r="RTV40" s="23"/>
      <c r="RTW40" s="23"/>
      <c r="RTX40" s="23"/>
      <c r="RTY40" s="23"/>
      <c r="RTZ40" s="23"/>
      <c r="RUA40" s="23"/>
      <c r="RUB40" s="23"/>
      <c r="RUC40" s="23"/>
      <c r="RUD40" s="23"/>
      <c r="RUE40" s="23"/>
      <c r="RUF40" s="23"/>
      <c r="RUG40" s="23"/>
      <c r="RUH40" s="23"/>
      <c r="RUI40" s="23"/>
      <c r="RUJ40" s="23"/>
      <c r="RUK40" s="23"/>
      <c r="RUL40" s="23"/>
      <c r="RUM40" s="23"/>
      <c r="RUN40" s="23"/>
      <c r="RUO40" s="23"/>
      <c r="RUP40" s="23"/>
      <c r="RUQ40" s="23"/>
      <c r="RUR40" s="23"/>
      <c r="RUS40" s="23"/>
      <c r="RUT40" s="23"/>
      <c r="RUU40" s="23"/>
      <c r="RUV40" s="23"/>
      <c r="RUW40" s="23"/>
      <c r="RUX40" s="23"/>
      <c r="RUY40" s="23"/>
      <c r="RUZ40" s="23"/>
      <c r="RVA40" s="23"/>
      <c r="RVB40" s="23"/>
      <c r="RVC40" s="23"/>
      <c r="RVD40" s="23"/>
      <c r="RVE40" s="23"/>
      <c r="RVF40" s="23"/>
      <c r="RVG40" s="23"/>
      <c r="RVH40" s="23"/>
      <c r="RVI40" s="23"/>
      <c r="RVJ40" s="23"/>
      <c r="RVK40" s="23"/>
      <c r="RVL40" s="23"/>
      <c r="RVM40" s="23"/>
      <c r="RVN40" s="23"/>
      <c r="RVO40" s="23"/>
      <c r="RVP40" s="23"/>
      <c r="RVQ40" s="23"/>
      <c r="RVR40" s="23"/>
      <c r="RVS40" s="23"/>
      <c r="RVT40" s="23"/>
      <c r="RVU40" s="23"/>
      <c r="RVV40" s="23"/>
      <c r="RVW40" s="23"/>
      <c r="RVX40" s="23"/>
      <c r="RVY40" s="23"/>
      <c r="RVZ40" s="23"/>
      <c r="RWA40" s="23"/>
      <c r="RWB40" s="23"/>
      <c r="RWC40" s="23"/>
      <c r="RWD40" s="23"/>
      <c r="RWE40" s="23"/>
      <c r="RWF40" s="23"/>
      <c r="RWG40" s="23"/>
      <c r="RWH40" s="23"/>
      <c r="RWI40" s="23"/>
      <c r="RWJ40" s="23"/>
      <c r="RWK40" s="23"/>
      <c r="RWL40" s="23"/>
      <c r="RWM40" s="23"/>
      <c r="RWN40" s="23"/>
      <c r="RWO40" s="23"/>
      <c r="RWP40" s="23"/>
      <c r="RWQ40" s="23"/>
      <c r="RWR40" s="23"/>
      <c r="RWS40" s="23"/>
      <c r="RWT40" s="23"/>
      <c r="RWU40" s="23"/>
      <c r="RWV40" s="23"/>
      <c r="RWW40" s="23"/>
      <c r="RWX40" s="23"/>
      <c r="RWY40" s="23"/>
      <c r="RWZ40" s="23"/>
      <c r="RXA40" s="23"/>
      <c r="RXB40" s="23"/>
      <c r="RXC40" s="23"/>
      <c r="RXD40" s="23"/>
      <c r="RXE40" s="23"/>
      <c r="RXF40" s="23"/>
      <c r="RXG40" s="23"/>
      <c r="RXH40" s="23"/>
      <c r="RXI40" s="23"/>
      <c r="RXJ40" s="23"/>
      <c r="RXK40" s="23"/>
      <c r="RXL40" s="23"/>
      <c r="RXM40" s="23"/>
      <c r="RXN40" s="23"/>
      <c r="RXO40" s="23"/>
      <c r="RXP40" s="23"/>
      <c r="RXQ40" s="23"/>
      <c r="RXR40" s="23"/>
      <c r="RXS40" s="23"/>
      <c r="RXT40" s="23"/>
      <c r="RXU40" s="23"/>
      <c r="RXV40" s="23"/>
      <c r="RXW40" s="23"/>
      <c r="RXX40" s="23"/>
      <c r="RXY40" s="23"/>
      <c r="RXZ40" s="23"/>
      <c r="RYA40" s="23"/>
      <c r="RYB40" s="23"/>
      <c r="RYC40" s="23"/>
      <c r="RYD40" s="23"/>
      <c r="RYE40" s="23"/>
      <c r="RYF40" s="23"/>
      <c r="RYG40" s="23"/>
      <c r="RYH40" s="23"/>
      <c r="RYI40" s="23"/>
      <c r="RYJ40" s="23"/>
      <c r="RYK40" s="23"/>
      <c r="RYL40" s="23"/>
      <c r="RYM40" s="23"/>
      <c r="RYN40" s="23"/>
      <c r="RYO40" s="23"/>
      <c r="RYP40" s="23"/>
      <c r="RYQ40" s="23"/>
      <c r="RYR40" s="23"/>
      <c r="RYS40" s="23"/>
      <c r="RYT40" s="23"/>
      <c r="RYU40" s="23"/>
      <c r="RYV40" s="23"/>
      <c r="RYW40" s="23"/>
      <c r="RYX40" s="23"/>
      <c r="RYY40" s="23"/>
      <c r="RYZ40" s="23"/>
      <c r="RZA40" s="23"/>
      <c r="RZB40" s="23"/>
      <c r="RZC40" s="23"/>
      <c r="RZD40" s="23"/>
      <c r="RZE40" s="23"/>
      <c r="RZF40" s="23"/>
      <c r="RZG40" s="23"/>
      <c r="RZH40" s="23"/>
      <c r="RZI40" s="23"/>
      <c r="RZJ40" s="23"/>
      <c r="RZK40" s="23"/>
      <c r="RZL40" s="23"/>
      <c r="RZM40" s="23"/>
      <c r="RZN40" s="23"/>
      <c r="RZO40" s="23"/>
      <c r="RZP40" s="23"/>
      <c r="RZQ40" s="23"/>
      <c r="RZR40" s="23"/>
      <c r="RZS40" s="23"/>
      <c r="RZT40" s="23"/>
      <c r="RZU40" s="23"/>
      <c r="RZV40" s="23"/>
      <c r="RZW40" s="23"/>
      <c r="RZX40" s="23"/>
      <c r="RZY40" s="23"/>
      <c r="RZZ40" s="23"/>
      <c r="SAA40" s="23"/>
      <c r="SAB40" s="23"/>
      <c r="SAC40" s="23"/>
      <c r="SAD40" s="23"/>
      <c r="SAE40" s="23"/>
      <c r="SAF40" s="23"/>
      <c r="SAG40" s="23"/>
      <c r="SAH40" s="23"/>
      <c r="SAI40" s="23"/>
      <c r="SAJ40" s="23"/>
      <c r="SAK40" s="23"/>
      <c r="SAL40" s="23"/>
      <c r="SAM40" s="23"/>
      <c r="SAN40" s="23"/>
      <c r="SAO40" s="23"/>
      <c r="SAP40" s="23"/>
      <c r="SAQ40" s="23"/>
      <c r="SAR40" s="23"/>
      <c r="SAS40" s="23"/>
      <c r="SAT40" s="23"/>
      <c r="SAU40" s="23"/>
      <c r="SAV40" s="23"/>
      <c r="SAW40" s="23"/>
      <c r="SAX40" s="23"/>
      <c r="SAY40" s="23"/>
      <c r="SAZ40" s="23"/>
      <c r="SBA40" s="23"/>
      <c r="SBB40" s="23"/>
      <c r="SBC40" s="23"/>
      <c r="SBD40" s="23"/>
      <c r="SBE40" s="23"/>
      <c r="SBF40" s="23"/>
      <c r="SBG40" s="23"/>
      <c r="SBH40" s="23"/>
      <c r="SBI40" s="23"/>
      <c r="SBJ40" s="23"/>
      <c r="SBK40" s="23"/>
      <c r="SBL40" s="23"/>
      <c r="SBM40" s="23"/>
      <c r="SBN40" s="23"/>
      <c r="SBO40" s="23"/>
      <c r="SBP40" s="23"/>
      <c r="SBQ40" s="23"/>
      <c r="SBR40" s="23"/>
      <c r="SBS40" s="23"/>
      <c r="SBT40" s="23"/>
      <c r="SBU40" s="23"/>
      <c r="SBV40" s="23"/>
      <c r="SBW40" s="23"/>
      <c r="SBX40" s="23"/>
      <c r="SBY40" s="23"/>
      <c r="SBZ40" s="23"/>
      <c r="SCA40" s="23"/>
      <c r="SCB40" s="23"/>
      <c r="SCC40" s="23"/>
      <c r="SCD40" s="23"/>
      <c r="SCE40" s="23"/>
      <c r="SCF40" s="23"/>
      <c r="SCG40" s="23"/>
      <c r="SCH40" s="23"/>
      <c r="SCI40" s="23"/>
      <c r="SCJ40" s="23"/>
      <c r="SCK40" s="23"/>
      <c r="SCL40" s="23"/>
      <c r="SCM40" s="23"/>
      <c r="SCN40" s="23"/>
      <c r="SCO40" s="23"/>
      <c r="SCP40" s="23"/>
      <c r="SCQ40" s="23"/>
      <c r="SCR40" s="23"/>
      <c r="SCS40" s="23"/>
      <c r="SCT40" s="23"/>
      <c r="SCU40" s="23"/>
      <c r="SCV40" s="23"/>
      <c r="SCW40" s="23"/>
      <c r="SCX40" s="23"/>
      <c r="SCY40" s="23"/>
      <c r="SCZ40" s="23"/>
      <c r="SDA40" s="23"/>
      <c r="SDB40" s="23"/>
      <c r="SDC40" s="23"/>
      <c r="SDD40" s="23"/>
      <c r="SDE40" s="23"/>
      <c r="SDF40" s="23"/>
      <c r="SDG40" s="23"/>
      <c r="SDH40" s="23"/>
      <c r="SDI40" s="23"/>
      <c r="SDJ40" s="23"/>
      <c r="SDK40" s="23"/>
      <c r="SDL40" s="23"/>
      <c r="SDM40" s="23"/>
      <c r="SDN40" s="23"/>
      <c r="SDO40" s="23"/>
      <c r="SDP40" s="23"/>
      <c r="SDQ40" s="23"/>
      <c r="SDR40" s="23"/>
      <c r="SDS40" s="23"/>
      <c r="SDT40" s="23"/>
      <c r="SDU40" s="23"/>
      <c r="SDV40" s="23"/>
      <c r="SDW40" s="23"/>
      <c r="SDX40" s="23"/>
      <c r="SDY40" s="23"/>
      <c r="SDZ40" s="23"/>
      <c r="SEA40" s="23"/>
      <c r="SEB40" s="23"/>
      <c r="SEC40" s="23"/>
      <c r="SED40" s="23"/>
      <c r="SEE40" s="23"/>
      <c r="SEF40" s="23"/>
      <c r="SEG40" s="23"/>
      <c r="SEH40" s="23"/>
      <c r="SEI40" s="23"/>
      <c r="SEJ40" s="23"/>
      <c r="SEK40" s="23"/>
      <c r="SEL40" s="23"/>
      <c r="SEM40" s="23"/>
      <c r="SEN40" s="23"/>
      <c r="SEO40" s="23"/>
      <c r="SEP40" s="23"/>
      <c r="SEQ40" s="23"/>
      <c r="SER40" s="23"/>
      <c r="SES40" s="23"/>
      <c r="SET40" s="23"/>
      <c r="SEU40" s="23"/>
      <c r="SEV40" s="23"/>
      <c r="SEW40" s="23"/>
      <c r="SEX40" s="23"/>
      <c r="SEY40" s="23"/>
      <c r="SEZ40" s="23"/>
      <c r="SFA40" s="23"/>
      <c r="SFB40" s="23"/>
      <c r="SFC40" s="23"/>
      <c r="SFD40" s="23"/>
      <c r="SFE40" s="23"/>
      <c r="SFF40" s="23"/>
      <c r="SFG40" s="23"/>
      <c r="SFH40" s="23"/>
      <c r="SFI40" s="23"/>
      <c r="SFJ40" s="23"/>
      <c r="SFK40" s="23"/>
      <c r="SFL40" s="23"/>
      <c r="SFM40" s="23"/>
      <c r="SFN40" s="23"/>
      <c r="SFO40" s="23"/>
      <c r="SFP40" s="23"/>
      <c r="SFQ40" s="23"/>
      <c r="SFR40" s="23"/>
      <c r="SFS40" s="23"/>
      <c r="SFT40" s="23"/>
      <c r="SFU40" s="23"/>
      <c r="SFV40" s="23"/>
      <c r="SFW40" s="23"/>
      <c r="SFX40" s="23"/>
      <c r="SFY40" s="23"/>
      <c r="SFZ40" s="23"/>
      <c r="SGA40" s="23"/>
      <c r="SGB40" s="23"/>
      <c r="SGC40" s="23"/>
      <c r="SGD40" s="23"/>
      <c r="SGE40" s="23"/>
      <c r="SGF40" s="23"/>
      <c r="SGG40" s="23"/>
      <c r="SGH40" s="23"/>
      <c r="SGI40" s="23"/>
      <c r="SGJ40" s="23"/>
      <c r="SGK40" s="23"/>
      <c r="SGL40" s="23"/>
      <c r="SGM40" s="23"/>
      <c r="SGN40" s="23"/>
      <c r="SGO40" s="23"/>
      <c r="SGP40" s="23"/>
      <c r="SGQ40" s="23"/>
      <c r="SGR40" s="23"/>
      <c r="SGS40" s="23"/>
      <c r="SGT40" s="23"/>
      <c r="SGU40" s="23"/>
      <c r="SGV40" s="23"/>
      <c r="SGW40" s="23"/>
      <c r="SGX40" s="23"/>
      <c r="SGY40" s="23"/>
      <c r="SGZ40" s="23"/>
      <c r="SHA40" s="23"/>
      <c r="SHB40" s="23"/>
      <c r="SHC40" s="23"/>
      <c r="SHD40" s="23"/>
      <c r="SHE40" s="23"/>
      <c r="SHF40" s="23"/>
      <c r="SHG40" s="23"/>
      <c r="SHH40" s="23"/>
      <c r="SHI40" s="23"/>
      <c r="SHJ40" s="23"/>
      <c r="SHK40" s="23"/>
      <c r="SHL40" s="23"/>
      <c r="SHM40" s="23"/>
      <c r="SHN40" s="23"/>
      <c r="SHO40" s="23"/>
      <c r="SHP40" s="23"/>
      <c r="SHQ40" s="23"/>
      <c r="SHR40" s="23"/>
      <c r="SHS40" s="23"/>
      <c r="SHT40" s="23"/>
      <c r="SHU40" s="23"/>
      <c r="SHV40" s="23"/>
      <c r="SHW40" s="23"/>
      <c r="SHX40" s="23"/>
      <c r="SHY40" s="23"/>
      <c r="SHZ40" s="23"/>
      <c r="SIA40" s="23"/>
      <c r="SIB40" s="23"/>
      <c r="SIC40" s="23"/>
      <c r="SID40" s="23"/>
      <c r="SIE40" s="23"/>
      <c r="SIF40" s="23"/>
      <c r="SIG40" s="23"/>
      <c r="SIH40" s="23"/>
      <c r="SII40" s="23"/>
      <c r="SIJ40" s="23"/>
      <c r="SIK40" s="23"/>
      <c r="SIL40" s="23"/>
      <c r="SIM40" s="23"/>
      <c r="SIN40" s="23"/>
      <c r="SIO40" s="23"/>
      <c r="SIP40" s="23"/>
      <c r="SIQ40" s="23"/>
      <c r="SIR40" s="23"/>
      <c r="SIS40" s="23"/>
      <c r="SIT40" s="23"/>
      <c r="SIU40" s="23"/>
      <c r="SIV40" s="23"/>
      <c r="SIW40" s="23"/>
      <c r="SIX40" s="23"/>
      <c r="SIY40" s="23"/>
      <c r="SIZ40" s="23"/>
      <c r="SJA40" s="23"/>
      <c r="SJB40" s="23"/>
      <c r="SJC40" s="23"/>
      <c r="SJD40" s="23"/>
      <c r="SJE40" s="23"/>
      <c r="SJF40" s="23"/>
      <c r="SJG40" s="23"/>
      <c r="SJH40" s="23"/>
      <c r="SJI40" s="23"/>
      <c r="SJJ40" s="23"/>
      <c r="SJK40" s="23"/>
      <c r="SJL40" s="23"/>
      <c r="SJM40" s="23"/>
      <c r="SJN40" s="23"/>
      <c r="SJO40" s="23"/>
      <c r="SJP40" s="23"/>
      <c r="SJQ40" s="23"/>
      <c r="SJR40" s="23"/>
      <c r="SJS40" s="23"/>
      <c r="SJT40" s="23"/>
      <c r="SJU40" s="23"/>
      <c r="SJV40" s="23"/>
      <c r="SJW40" s="23"/>
      <c r="SJX40" s="23"/>
      <c r="SJY40" s="23"/>
      <c r="SJZ40" s="23"/>
      <c r="SKA40" s="23"/>
      <c r="SKB40" s="23"/>
      <c r="SKC40" s="23"/>
      <c r="SKD40" s="23"/>
      <c r="SKE40" s="23"/>
      <c r="SKF40" s="23"/>
      <c r="SKG40" s="23"/>
      <c r="SKH40" s="23"/>
      <c r="SKI40" s="23"/>
      <c r="SKJ40" s="23"/>
      <c r="SKK40" s="23"/>
      <c r="SKL40" s="23"/>
      <c r="SKM40" s="23"/>
      <c r="SKN40" s="23"/>
      <c r="SKO40" s="23"/>
      <c r="SKP40" s="23"/>
      <c r="SKQ40" s="23"/>
      <c r="SKR40" s="23"/>
      <c r="SKS40" s="23"/>
      <c r="SKT40" s="23"/>
      <c r="SKU40" s="23"/>
      <c r="SKV40" s="23"/>
      <c r="SKW40" s="23"/>
      <c r="SKX40" s="23"/>
      <c r="SKY40" s="23"/>
      <c r="SKZ40" s="23"/>
      <c r="SLA40" s="23"/>
      <c r="SLB40" s="23"/>
      <c r="SLC40" s="23"/>
      <c r="SLD40" s="23"/>
      <c r="SLE40" s="23"/>
      <c r="SLF40" s="23"/>
      <c r="SLG40" s="23"/>
      <c r="SLH40" s="23"/>
      <c r="SLI40" s="23"/>
      <c r="SLJ40" s="23"/>
      <c r="SLK40" s="23"/>
      <c r="SLL40" s="23"/>
      <c r="SLM40" s="23"/>
      <c r="SLN40" s="23"/>
      <c r="SLO40" s="23"/>
      <c r="SLP40" s="23"/>
      <c r="SLQ40" s="23"/>
      <c r="SLR40" s="23"/>
      <c r="SLS40" s="23"/>
      <c r="SLT40" s="23"/>
      <c r="SLU40" s="23"/>
      <c r="SLV40" s="23"/>
      <c r="SLW40" s="23"/>
      <c r="SLX40" s="23"/>
      <c r="SLY40" s="23"/>
      <c r="SLZ40" s="23"/>
      <c r="SMA40" s="23"/>
      <c r="SMB40" s="23"/>
      <c r="SMC40" s="23"/>
      <c r="SMD40" s="23"/>
      <c r="SME40" s="23"/>
      <c r="SMF40" s="23"/>
      <c r="SMG40" s="23"/>
      <c r="SMH40" s="23"/>
      <c r="SMI40" s="23"/>
      <c r="SMJ40" s="23"/>
      <c r="SMK40" s="23"/>
      <c r="SML40" s="23"/>
      <c r="SMM40" s="23"/>
      <c r="SMN40" s="23"/>
      <c r="SMO40" s="23"/>
      <c r="SMP40" s="23"/>
      <c r="SMQ40" s="23"/>
      <c r="SMR40" s="23"/>
      <c r="SMS40" s="23"/>
      <c r="SMT40" s="23"/>
      <c r="SMU40" s="23"/>
      <c r="SMV40" s="23"/>
      <c r="SMW40" s="23"/>
      <c r="SMX40" s="23"/>
      <c r="SMY40" s="23"/>
      <c r="SMZ40" s="23"/>
      <c r="SNA40" s="23"/>
      <c r="SNB40" s="23"/>
      <c r="SNC40" s="23"/>
      <c r="SND40" s="23"/>
      <c r="SNE40" s="23"/>
      <c r="SNF40" s="23"/>
      <c r="SNG40" s="23"/>
      <c r="SNH40" s="23"/>
      <c r="SNI40" s="23"/>
      <c r="SNJ40" s="23"/>
      <c r="SNK40" s="23"/>
      <c r="SNL40" s="23"/>
      <c r="SNM40" s="23"/>
      <c r="SNN40" s="23"/>
      <c r="SNO40" s="23"/>
      <c r="SNP40" s="23"/>
      <c r="SNQ40" s="23"/>
      <c r="SNR40" s="23"/>
      <c r="SNS40" s="23"/>
      <c r="SNT40" s="23"/>
      <c r="SNU40" s="23"/>
      <c r="SNV40" s="23"/>
      <c r="SNW40" s="23"/>
      <c r="SNX40" s="23"/>
      <c r="SNY40" s="23"/>
      <c r="SNZ40" s="23"/>
      <c r="SOA40" s="23"/>
      <c r="SOB40" s="23"/>
      <c r="SOC40" s="23"/>
      <c r="SOD40" s="23"/>
      <c r="SOE40" s="23"/>
      <c r="SOF40" s="23"/>
      <c r="SOG40" s="23"/>
      <c r="SOH40" s="23"/>
      <c r="SOI40" s="23"/>
      <c r="SOJ40" s="23"/>
      <c r="SOK40" s="23"/>
      <c r="SOL40" s="23"/>
      <c r="SOM40" s="23"/>
      <c r="SON40" s="23"/>
      <c r="SOO40" s="23"/>
      <c r="SOP40" s="23"/>
      <c r="SOQ40" s="23"/>
      <c r="SOR40" s="23"/>
      <c r="SOS40" s="23"/>
      <c r="SOT40" s="23"/>
      <c r="SOU40" s="23"/>
      <c r="SOV40" s="23"/>
      <c r="SOW40" s="23"/>
      <c r="SOX40" s="23"/>
      <c r="SOY40" s="23"/>
      <c r="SOZ40" s="23"/>
      <c r="SPA40" s="23"/>
      <c r="SPB40" s="23"/>
      <c r="SPC40" s="23"/>
      <c r="SPD40" s="23"/>
      <c r="SPE40" s="23"/>
      <c r="SPF40" s="23"/>
      <c r="SPG40" s="23"/>
      <c r="SPH40" s="23"/>
      <c r="SPI40" s="23"/>
      <c r="SPJ40" s="23"/>
      <c r="SPK40" s="23"/>
      <c r="SPL40" s="23"/>
      <c r="SPM40" s="23"/>
      <c r="SPN40" s="23"/>
      <c r="SPO40" s="23"/>
      <c r="SPP40" s="23"/>
      <c r="SPQ40" s="23"/>
      <c r="SPR40" s="23"/>
      <c r="SPS40" s="23"/>
      <c r="SPT40" s="23"/>
      <c r="SPU40" s="23"/>
      <c r="SPV40" s="23"/>
      <c r="SPW40" s="23"/>
      <c r="SPX40" s="23"/>
      <c r="SPY40" s="23"/>
      <c r="SPZ40" s="23"/>
      <c r="SQA40" s="23"/>
      <c r="SQB40" s="23"/>
      <c r="SQC40" s="23"/>
      <c r="SQD40" s="23"/>
      <c r="SQE40" s="23"/>
      <c r="SQF40" s="23"/>
      <c r="SQG40" s="23"/>
      <c r="SQH40" s="23"/>
      <c r="SQI40" s="23"/>
      <c r="SQJ40" s="23"/>
      <c r="SQK40" s="23"/>
      <c r="SQL40" s="23"/>
      <c r="SQM40" s="23"/>
      <c r="SQN40" s="23"/>
      <c r="SQO40" s="23"/>
      <c r="SQP40" s="23"/>
      <c r="SQQ40" s="23"/>
      <c r="SQR40" s="23"/>
      <c r="SQS40" s="23"/>
      <c r="SQT40" s="23"/>
      <c r="SQU40" s="23"/>
      <c r="SQV40" s="23"/>
      <c r="SQW40" s="23"/>
      <c r="SQX40" s="23"/>
      <c r="SQY40" s="23"/>
      <c r="SQZ40" s="23"/>
      <c r="SRA40" s="23"/>
      <c r="SRB40" s="23"/>
      <c r="SRC40" s="23"/>
      <c r="SRD40" s="23"/>
      <c r="SRE40" s="23"/>
      <c r="SRF40" s="23"/>
      <c r="SRG40" s="23"/>
      <c r="SRH40" s="23"/>
      <c r="SRI40" s="23"/>
      <c r="SRJ40" s="23"/>
      <c r="SRK40" s="23"/>
      <c r="SRL40" s="23"/>
      <c r="SRM40" s="23"/>
      <c r="SRN40" s="23"/>
      <c r="SRO40" s="23"/>
      <c r="SRP40" s="23"/>
      <c r="SRQ40" s="23"/>
      <c r="SRR40" s="23"/>
      <c r="SRS40" s="23"/>
      <c r="SRT40" s="23"/>
      <c r="SRU40" s="23"/>
      <c r="SRV40" s="23"/>
      <c r="SRW40" s="23"/>
      <c r="SRX40" s="23"/>
      <c r="SRY40" s="23"/>
      <c r="SRZ40" s="23"/>
      <c r="SSA40" s="23"/>
      <c r="SSB40" s="23"/>
      <c r="SSC40" s="23"/>
      <c r="SSD40" s="23"/>
      <c r="SSE40" s="23"/>
      <c r="SSF40" s="23"/>
      <c r="SSG40" s="23"/>
      <c r="SSH40" s="23"/>
      <c r="SSI40" s="23"/>
      <c r="SSJ40" s="23"/>
      <c r="SSK40" s="23"/>
      <c r="SSL40" s="23"/>
      <c r="SSM40" s="23"/>
      <c r="SSN40" s="23"/>
      <c r="SSO40" s="23"/>
      <c r="SSP40" s="23"/>
      <c r="SSQ40" s="23"/>
      <c r="SSR40" s="23"/>
      <c r="SSS40" s="23"/>
      <c r="SST40" s="23"/>
      <c r="SSU40" s="23"/>
      <c r="SSV40" s="23"/>
      <c r="SSW40" s="23"/>
      <c r="SSX40" s="23"/>
      <c r="SSY40" s="23"/>
      <c r="SSZ40" s="23"/>
      <c r="STA40" s="23"/>
      <c r="STB40" s="23"/>
      <c r="STC40" s="23"/>
      <c r="STD40" s="23"/>
      <c r="STE40" s="23"/>
      <c r="STF40" s="23"/>
      <c r="STG40" s="23"/>
      <c r="STH40" s="23"/>
      <c r="STI40" s="23"/>
      <c r="STJ40" s="23"/>
      <c r="STK40" s="23"/>
      <c r="STL40" s="23"/>
      <c r="STM40" s="23"/>
      <c r="STN40" s="23"/>
      <c r="STO40" s="23"/>
      <c r="STP40" s="23"/>
      <c r="STQ40" s="23"/>
      <c r="STR40" s="23"/>
      <c r="STS40" s="23"/>
      <c r="STT40" s="23"/>
      <c r="STU40" s="23"/>
      <c r="STV40" s="23"/>
      <c r="STW40" s="23"/>
      <c r="STX40" s="23"/>
      <c r="STY40" s="23"/>
      <c r="STZ40" s="23"/>
      <c r="SUA40" s="23"/>
      <c r="SUB40" s="23"/>
      <c r="SUC40" s="23"/>
      <c r="SUD40" s="23"/>
      <c r="SUE40" s="23"/>
      <c r="SUF40" s="23"/>
      <c r="SUG40" s="23"/>
      <c r="SUH40" s="23"/>
      <c r="SUI40" s="23"/>
      <c r="SUJ40" s="23"/>
      <c r="SUK40" s="23"/>
      <c r="SUL40" s="23"/>
      <c r="SUM40" s="23"/>
      <c r="SUN40" s="23"/>
      <c r="SUO40" s="23"/>
      <c r="SUP40" s="23"/>
      <c r="SUQ40" s="23"/>
      <c r="SUR40" s="23"/>
      <c r="SUS40" s="23"/>
      <c r="SUT40" s="23"/>
      <c r="SUU40" s="23"/>
      <c r="SUV40" s="23"/>
      <c r="SUW40" s="23"/>
      <c r="SUX40" s="23"/>
      <c r="SUY40" s="23"/>
      <c r="SUZ40" s="23"/>
      <c r="SVA40" s="23"/>
      <c r="SVB40" s="23"/>
      <c r="SVC40" s="23"/>
      <c r="SVD40" s="23"/>
      <c r="SVE40" s="23"/>
      <c r="SVF40" s="23"/>
      <c r="SVG40" s="23"/>
      <c r="SVH40" s="23"/>
      <c r="SVI40" s="23"/>
      <c r="SVJ40" s="23"/>
      <c r="SVK40" s="23"/>
      <c r="SVL40" s="23"/>
      <c r="SVM40" s="23"/>
      <c r="SVN40" s="23"/>
      <c r="SVO40" s="23"/>
      <c r="SVP40" s="23"/>
      <c r="SVQ40" s="23"/>
      <c r="SVR40" s="23"/>
      <c r="SVS40" s="23"/>
      <c r="SVT40" s="23"/>
      <c r="SVU40" s="23"/>
      <c r="SVV40" s="23"/>
      <c r="SVW40" s="23"/>
      <c r="SVX40" s="23"/>
      <c r="SVY40" s="23"/>
      <c r="SVZ40" s="23"/>
      <c r="SWA40" s="23"/>
      <c r="SWB40" s="23"/>
      <c r="SWC40" s="23"/>
      <c r="SWD40" s="23"/>
      <c r="SWE40" s="23"/>
      <c r="SWF40" s="23"/>
      <c r="SWG40" s="23"/>
      <c r="SWH40" s="23"/>
      <c r="SWI40" s="23"/>
      <c r="SWJ40" s="23"/>
      <c r="SWK40" s="23"/>
      <c r="SWL40" s="23"/>
      <c r="SWM40" s="23"/>
      <c r="SWN40" s="23"/>
      <c r="SWO40" s="23"/>
      <c r="SWP40" s="23"/>
      <c r="SWQ40" s="23"/>
      <c r="SWR40" s="23"/>
      <c r="SWS40" s="23"/>
      <c r="SWT40" s="23"/>
      <c r="SWU40" s="23"/>
      <c r="SWV40" s="23"/>
      <c r="SWW40" s="23"/>
      <c r="SWX40" s="23"/>
      <c r="SWY40" s="23"/>
      <c r="SWZ40" s="23"/>
      <c r="SXA40" s="23"/>
      <c r="SXB40" s="23"/>
      <c r="SXC40" s="23"/>
      <c r="SXD40" s="23"/>
      <c r="SXE40" s="23"/>
      <c r="SXF40" s="23"/>
      <c r="SXG40" s="23"/>
      <c r="SXH40" s="23"/>
      <c r="SXI40" s="23"/>
      <c r="SXJ40" s="23"/>
      <c r="SXK40" s="23"/>
      <c r="SXL40" s="23"/>
      <c r="SXM40" s="23"/>
      <c r="SXN40" s="23"/>
      <c r="SXO40" s="23"/>
      <c r="SXP40" s="23"/>
      <c r="SXQ40" s="23"/>
      <c r="SXR40" s="23"/>
      <c r="SXS40" s="23"/>
      <c r="SXT40" s="23"/>
      <c r="SXU40" s="23"/>
      <c r="SXV40" s="23"/>
      <c r="SXW40" s="23"/>
      <c r="SXX40" s="23"/>
      <c r="SXY40" s="23"/>
      <c r="SXZ40" s="23"/>
      <c r="SYA40" s="23"/>
      <c r="SYB40" s="23"/>
      <c r="SYC40" s="23"/>
      <c r="SYD40" s="23"/>
      <c r="SYE40" s="23"/>
      <c r="SYF40" s="23"/>
      <c r="SYG40" s="23"/>
      <c r="SYH40" s="23"/>
      <c r="SYI40" s="23"/>
      <c r="SYJ40" s="23"/>
      <c r="SYK40" s="23"/>
      <c r="SYL40" s="23"/>
      <c r="SYM40" s="23"/>
      <c r="SYN40" s="23"/>
      <c r="SYO40" s="23"/>
      <c r="SYP40" s="23"/>
      <c r="SYQ40" s="23"/>
      <c r="SYR40" s="23"/>
      <c r="SYS40" s="23"/>
      <c r="SYT40" s="23"/>
      <c r="SYU40" s="23"/>
      <c r="SYV40" s="23"/>
      <c r="SYW40" s="23"/>
      <c r="SYX40" s="23"/>
      <c r="SYY40" s="23"/>
      <c r="SYZ40" s="23"/>
      <c r="SZA40" s="23"/>
      <c r="SZB40" s="23"/>
      <c r="SZC40" s="23"/>
      <c r="SZD40" s="23"/>
      <c r="SZE40" s="23"/>
      <c r="SZF40" s="23"/>
      <c r="SZG40" s="23"/>
      <c r="SZH40" s="23"/>
      <c r="SZI40" s="23"/>
      <c r="SZJ40" s="23"/>
      <c r="SZK40" s="23"/>
      <c r="SZL40" s="23"/>
      <c r="SZM40" s="23"/>
      <c r="SZN40" s="23"/>
      <c r="SZO40" s="23"/>
      <c r="SZP40" s="23"/>
      <c r="SZQ40" s="23"/>
      <c r="SZR40" s="23"/>
      <c r="SZS40" s="23"/>
      <c r="SZT40" s="23"/>
      <c r="SZU40" s="23"/>
      <c r="SZV40" s="23"/>
      <c r="SZW40" s="23"/>
      <c r="SZX40" s="23"/>
      <c r="SZY40" s="23"/>
      <c r="SZZ40" s="23"/>
      <c r="TAA40" s="23"/>
      <c r="TAB40" s="23"/>
      <c r="TAC40" s="23"/>
      <c r="TAD40" s="23"/>
      <c r="TAE40" s="23"/>
      <c r="TAF40" s="23"/>
      <c r="TAG40" s="23"/>
      <c r="TAH40" s="23"/>
      <c r="TAI40" s="23"/>
      <c r="TAJ40" s="23"/>
      <c r="TAK40" s="23"/>
      <c r="TAL40" s="23"/>
      <c r="TAM40" s="23"/>
      <c r="TAN40" s="23"/>
      <c r="TAO40" s="23"/>
      <c r="TAP40" s="23"/>
      <c r="TAQ40" s="23"/>
      <c r="TAR40" s="23"/>
      <c r="TAS40" s="23"/>
      <c r="TAT40" s="23"/>
      <c r="TAU40" s="23"/>
      <c r="TAV40" s="23"/>
      <c r="TAW40" s="23"/>
      <c r="TAX40" s="23"/>
      <c r="TAY40" s="23"/>
      <c r="TAZ40" s="23"/>
      <c r="TBA40" s="23"/>
      <c r="TBB40" s="23"/>
      <c r="TBC40" s="23"/>
      <c r="TBD40" s="23"/>
      <c r="TBE40" s="23"/>
      <c r="TBF40" s="23"/>
      <c r="TBG40" s="23"/>
      <c r="TBH40" s="23"/>
      <c r="TBI40" s="23"/>
      <c r="TBJ40" s="23"/>
      <c r="TBK40" s="23"/>
      <c r="TBL40" s="23"/>
      <c r="TBM40" s="23"/>
      <c r="TBN40" s="23"/>
      <c r="TBO40" s="23"/>
      <c r="TBP40" s="23"/>
      <c r="TBQ40" s="23"/>
      <c r="TBR40" s="23"/>
      <c r="TBS40" s="23"/>
      <c r="TBT40" s="23"/>
      <c r="TBU40" s="23"/>
      <c r="TBV40" s="23"/>
      <c r="TBW40" s="23"/>
      <c r="TBX40" s="23"/>
      <c r="TBY40" s="23"/>
      <c r="TBZ40" s="23"/>
      <c r="TCA40" s="23"/>
      <c r="TCB40" s="23"/>
      <c r="TCC40" s="23"/>
      <c r="TCD40" s="23"/>
      <c r="TCE40" s="23"/>
      <c r="TCF40" s="23"/>
      <c r="TCG40" s="23"/>
      <c r="TCH40" s="23"/>
      <c r="TCI40" s="23"/>
      <c r="TCJ40" s="23"/>
      <c r="TCK40" s="23"/>
      <c r="TCL40" s="23"/>
      <c r="TCM40" s="23"/>
      <c r="TCN40" s="23"/>
      <c r="TCO40" s="23"/>
      <c r="TCP40" s="23"/>
      <c r="TCQ40" s="23"/>
      <c r="TCR40" s="23"/>
      <c r="TCS40" s="23"/>
      <c r="TCT40" s="23"/>
      <c r="TCU40" s="23"/>
      <c r="TCV40" s="23"/>
      <c r="TCW40" s="23"/>
      <c r="TCX40" s="23"/>
      <c r="TCY40" s="23"/>
      <c r="TCZ40" s="23"/>
      <c r="TDA40" s="23"/>
      <c r="TDB40" s="23"/>
      <c r="TDC40" s="23"/>
      <c r="TDD40" s="23"/>
      <c r="TDE40" s="23"/>
      <c r="TDF40" s="23"/>
      <c r="TDG40" s="23"/>
      <c r="TDH40" s="23"/>
      <c r="TDI40" s="23"/>
      <c r="TDJ40" s="23"/>
      <c r="TDK40" s="23"/>
      <c r="TDL40" s="23"/>
      <c r="TDM40" s="23"/>
      <c r="TDN40" s="23"/>
      <c r="TDO40" s="23"/>
      <c r="TDP40" s="23"/>
      <c r="TDQ40" s="23"/>
      <c r="TDR40" s="23"/>
      <c r="TDS40" s="23"/>
      <c r="TDT40" s="23"/>
      <c r="TDU40" s="23"/>
      <c r="TDV40" s="23"/>
      <c r="TDW40" s="23"/>
      <c r="TDX40" s="23"/>
      <c r="TDY40" s="23"/>
      <c r="TDZ40" s="23"/>
      <c r="TEA40" s="23"/>
      <c r="TEB40" s="23"/>
      <c r="TEC40" s="23"/>
      <c r="TED40" s="23"/>
      <c r="TEE40" s="23"/>
      <c r="TEF40" s="23"/>
      <c r="TEG40" s="23"/>
      <c r="TEH40" s="23"/>
      <c r="TEI40" s="23"/>
      <c r="TEJ40" s="23"/>
      <c r="TEK40" s="23"/>
      <c r="TEL40" s="23"/>
      <c r="TEM40" s="23"/>
      <c r="TEN40" s="23"/>
      <c r="TEO40" s="23"/>
      <c r="TEP40" s="23"/>
      <c r="TEQ40" s="23"/>
      <c r="TER40" s="23"/>
      <c r="TES40" s="23"/>
      <c r="TET40" s="23"/>
      <c r="TEU40" s="23"/>
      <c r="TEV40" s="23"/>
      <c r="TEW40" s="23"/>
      <c r="TEX40" s="23"/>
      <c r="TEY40" s="23"/>
      <c r="TEZ40" s="23"/>
      <c r="TFA40" s="23"/>
      <c r="TFB40" s="23"/>
      <c r="TFC40" s="23"/>
      <c r="TFD40" s="23"/>
      <c r="TFE40" s="23"/>
      <c r="TFF40" s="23"/>
      <c r="TFG40" s="23"/>
      <c r="TFH40" s="23"/>
      <c r="TFI40" s="23"/>
      <c r="TFJ40" s="23"/>
      <c r="TFK40" s="23"/>
      <c r="TFL40" s="23"/>
      <c r="TFM40" s="23"/>
      <c r="TFN40" s="23"/>
      <c r="TFO40" s="23"/>
      <c r="TFP40" s="23"/>
      <c r="TFQ40" s="23"/>
      <c r="TFR40" s="23"/>
      <c r="TFS40" s="23"/>
      <c r="TFT40" s="23"/>
      <c r="TFU40" s="23"/>
      <c r="TFV40" s="23"/>
      <c r="TFW40" s="23"/>
      <c r="TFX40" s="23"/>
      <c r="TFY40" s="23"/>
      <c r="TFZ40" s="23"/>
      <c r="TGA40" s="23"/>
      <c r="TGB40" s="23"/>
      <c r="TGC40" s="23"/>
      <c r="TGD40" s="23"/>
      <c r="TGE40" s="23"/>
      <c r="TGF40" s="23"/>
      <c r="TGG40" s="23"/>
      <c r="TGH40" s="23"/>
      <c r="TGI40" s="23"/>
      <c r="TGJ40" s="23"/>
      <c r="TGK40" s="23"/>
      <c r="TGL40" s="23"/>
      <c r="TGM40" s="23"/>
      <c r="TGN40" s="23"/>
      <c r="TGO40" s="23"/>
      <c r="TGP40" s="23"/>
      <c r="TGQ40" s="23"/>
      <c r="TGR40" s="23"/>
      <c r="TGS40" s="23"/>
      <c r="TGT40" s="23"/>
      <c r="TGU40" s="23"/>
      <c r="TGV40" s="23"/>
      <c r="TGW40" s="23"/>
      <c r="TGX40" s="23"/>
      <c r="TGY40" s="23"/>
      <c r="TGZ40" s="23"/>
      <c r="THA40" s="23"/>
      <c r="THB40" s="23"/>
      <c r="THC40" s="23"/>
      <c r="THD40" s="23"/>
      <c r="THE40" s="23"/>
      <c r="THF40" s="23"/>
      <c r="THG40" s="23"/>
      <c r="THH40" s="23"/>
      <c r="THI40" s="23"/>
      <c r="THJ40" s="23"/>
      <c r="THK40" s="23"/>
      <c r="THL40" s="23"/>
      <c r="THM40" s="23"/>
      <c r="THN40" s="23"/>
      <c r="THO40" s="23"/>
      <c r="THP40" s="23"/>
      <c r="THQ40" s="23"/>
      <c r="THR40" s="23"/>
      <c r="THS40" s="23"/>
      <c r="THT40" s="23"/>
      <c r="THU40" s="23"/>
      <c r="THV40" s="23"/>
      <c r="THW40" s="23"/>
      <c r="THX40" s="23"/>
      <c r="THY40" s="23"/>
      <c r="THZ40" s="23"/>
      <c r="TIA40" s="23"/>
      <c r="TIB40" s="23"/>
      <c r="TIC40" s="23"/>
      <c r="TID40" s="23"/>
      <c r="TIE40" s="23"/>
      <c r="TIF40" s="23"/>
      <c r="TIG40" s="23"/>
      <c r="TIH40" s="23"/>
      <c r="TII40" s="23"/>
      <c r="TIJ40" s="23"/>
      <c r="TIK40" s="23"/>
      <c r="TIL40" s="23"/>
      <c r="TIM40" s="23"/>
      <c r="TIN40" s="23"/>
      <c r="TIO40" s="23"/>
      <c r="TIP40" s="23"/>
      <c r="TIQ40" s="23"/>
      <c r="TIR40" s="23"/>
      <c r="TIS40" s="23"/>
      <c r="TIT40" s="23"/>
      <c r="TIU40" s="23"/>
      <c r="TIV40" s="23"/>
      <c r="TIW40" s="23"/>
      <c r="TIX40" s="23"/>
      <c r="TIY40" s="23"/>
      <c r="TIZ40" s="23"/>
      <c r="TJA40" s="23"/>
      <c r="TJB40" s="23"/>
      <c r="TJC40" s="23"/>
      <c r="TJD40" s="23"/>
      <c r="TJE40" s="23"/>
      <c r="TJF40" s="23"/>
      <c r="TJG40" s="23"/>
      <c r="TJH40" s="23"/>
      <c r="TJI40" s="23"/>
      <c r="TJJ40" s="23"/>
      <c r="TJK40" s="23"/>
      <c r="TJL40" s="23"/>
      <c r="TJM40" s="23"/>
      <c r="TJN40" s="23"/>
      <c r="TJO40" s="23"/>
      <c r="TJP40" s="23"/>
      <c r="TJQ40" s="23"/>
      <c r="TJR40" s="23"/>
      <c r="TJS40" s="23"/>
      <c r="TJT40" s="23"/>
      <c r="TJU40" s="23"/>
      <c r="TJV40" s="23"/>
      <c r="TJW40" s="23"/>
      <c r="TJX40" s="23"/>
      <c r="TJY40" s="23"/>
      <c r="TJZ40" s="23"/>
      <c r="TKA40" s="23"/>
      <c r="TKB40" s="23"/>
      <c r="TKC40" s="23"/>
      <c r="TKD40" s="23"/>
      <c r="TKE40" s="23"/>
      <c r="TKF40" s="23"/>
      <c r="TKG40" s="23"/>
      <c r="TKH40" s="23"/>
      <c r="TKI40" s="23"/>
      <c r="TKJ40" s="23"/>
      <c r="TKK40" s="23"/>
      <c r="TKL40" s="23"/>
      <c r="TKM40" s="23"/>
      <c r="TKN40" s="23"/>
      <c r="TKO40" s="23"/>
      <c r="TKP40" s="23"/>
      <c r="TKQ40" s="23"/>
      <c r="TKR40" s="23"/>
      <c r="TKS40" s="23"/>
      <c r="TKT40" s="23"/>
      <c r="TKU40" s="23"/>
      <c r="TKV40" s="23"/>
      <c r="TKW40" s="23"/>
      <c r="TKX40" s="23"/>
      <c r="TKY40" s="23"/>
      <c r="TKZ40" s="23"/>
      <c r="TLA40" s="23"/>
      <c r="TLB40" s="23"/>
      <c r="TLC40" s="23"/>
      <c r="TLD40" s="23"/>
      <c r="TLE40" s="23"/>
      <c r="TLF40" s="23"/>
      <c r="TLG40" s="23"/>
      <c r="TLH40" s="23"/>
      <c r="TLI40" s="23"/>
      <c r="TLJ40" s="23"/>
      <c r="TLK40" s="23"/>
      <c r="TLL40" s="23"/>
      <c r="TLM40" s="23"/>
      <c r="TLN40" s="23"/>
      <c r="TLO40" s="23"/>
      <c r="TLP40" s="23"/>
      <c r="TLQ40" s="23"/>
      <c r="TLR40" s="23"/>
      <c r="TLS40" s="23"/>
      <c r="TLT40" s="23"/>
      <c r="TLU40" s="23"/>
      <c r="TLV40" s="23"/>
      <c r="TLW40" s="23"/>
      <c r="TLX40" s="23"/>
      <c r="TLY40" s="23"/>
      <c r="TLZ40" s="23"/>
      <c r="TMA40" s="23"/>
      <c r="TMB40" s="23"/>
      <c r="TMC40" s="23"/>
      <c r="TMD40" s="23"/>
      <c r="TME40" s="23"/>
      <c r="TMF40" s="23"/>
      <c r="TMG40" s="23"/>
      <c r="TMH40" s="23"/>
      <c r="TMI40" s="23"/>
      <c r="TMJ40" s="23"/>
      <c r="TMK40" s="23"/>
      <c r="TML40" s="23"/>
      <c r="TMM40" s="23"/>
      <c r="TMN40" s="23"/>
      <c r="TMO40" s="23"/>
      <c r="TMP40" s="23"/>
      <c r="TMQ40" s="23"/>
      <c r="TMR40" s="23"/>
      <c r="TMS40" s="23"/>
      <c r="TMT40" s="23"/>
      <c r="TMU40" s="23"/>
      <c r="TMV40" s="23"/>
      <c r="TMW40" s="23"/>
      <c r="TMX40" s="23"/>
      <c r="TMY40" s="23"/>
      <c r="TMZ40" s="23"/>
      <c r="TNA40" s="23"/>
      <c r="TNB40" s="23"/>
      <c r="TNC40" s="23"/>
      <c r="TND40" s="23"/>
      <c r="TNE40" s="23"/>
      <c r="TNF40" s="23"/>
      <c r="TNG40" s="23"/>
      <c r="TNH40" s="23"/>
      <c r="TNI40" s="23"/>
      <c r="TNJ40" s="23"/>
      <c r="TNK40" s="23"/>
      <c r="TNL40" s="23"/>
      <c r="TNM40" s="23"/>
      <c r="TNN40" s="23"/>
      <c r="TNO40" s="23"/>
      <c r="TNP40" s="23"/>
      <c r="TNQ40" s="23"/>
      <c r="TNR40" s="23"/>
      <c r="TNS40" s="23"/>
      <c r="TNT40" s="23"/>
      <c r="TNU40" s="23"/>
      <c r="TNV40" s="23"/>
      <c r="TNW40" s="23"/>
      <c r="TNX40" s="23"/>
      <c r="TNY40" s="23"/>
      <c r="TNZ40" s="23"/>
      <c r="TOA40" s="23"/>
      <c r="TOB40" s="23"/>
      <c r="TOC40" s="23"/>
      <c r="TOD40" s="23"/>
      <c r="TOE40" s="23"/>
      <c r="TOF40" s="23"/>
      <c r="TOG40" s="23"/>
      <c r="TOH40" s="23"/>
      <c r="TOI40" s="23"/>
      <c r="TOJ40" s="23"/>
      <c r="TOK40" s="23"/>
      <c r="TOL40" s="23"/>
      <c r="TOM40" s="23"/>
      <c r="TON40" s="23"/>
      <c r="TOO40" s="23"/>
      <c r="TOP40" s="23"/>
      <c r="TOQ40" s="23"/>
      <c r="TOR40" s="23"/>
      <c r="TOS40" s="23"/>
      <c r="TOT40" s="23"/>
      <c r="TOU40" s="23"/>
      <c r="TOV40" s="23"/>
      <c r="TOW40" s="23"/>
      <c r="TOX40" s="23"/>
      <c r="TOY40" s="23"/>
      <c r="TOZ40" s="23"/>
      <c r="TPA40" s="23"/>
      <c r="TPB40" s="23"/>
      <c r="TPC40" s="23"/>
      <c r="TPD40" s="23"/>
      <c r="TPE40" s="23"/>
      <c r="TPF40" s="23"/>
      <c r="TPG40" s="23"/>
      <c r="TPH40" s="23"/>
      <c r="TPI40" s="23"/>
      <c r="TPJ40" s="23"/>
      <c r="TPK40" s="23"/>
      <c r="TPL40" s="23"/>
      <c r="TPM40" s="23"/>
      <c r="TPN40" s="23"/>
      <c r="TPO40" s="23"/>
      <c r="TPP40" s="23"/>
      <c r="TPQ40" s="23"/>
      <c r="TPR40" s="23"/>
      <c r="TPS40" s="23"/>
      <c r="TPT40" s="23"/>
      <c r="TPU40" s="23"/>
      <c r="TPV40" s="23"/>
      <c r="TPW40" s="23"/>
      <c r="TPX40" s="23"/>
      <c r="TPY40" s="23"/>
      <c r="TPZ40" s="23"/>
      <c r="TQA40" s="23"/>
      <c r="TQB40" s="23"/>
      <c r="TQC40" s="23"/>
      <c r="TQD40" s="23"/>
      <c r="TQE40" s="23"/>
      <c r="TQF40" s="23"/>
      <c r="TQG40" s="23"/>
      <c r="TQH40" s="23"/>
      <c r="TQI40" s="23"/>
      <c r="TQJ40" s="23"/>
      <c r="TQK40" s="23"/>
      <c r="TQL40" s="23"/>
      <c r="TQM40" s="23"/>
      <c r="TQN40" s="23"/>
      <c r="TQO40" s="23"/>
      <c r="TQP40" s="23"/>
      <c r="TQQ40" s="23"/>
      <c r="TQR40" s="23"/>
      <c r="TQS40" s="23"/>
      <c r="TQT40" s="23"/>
      <c r="TQU40" s="23"/>
      <c r="TQV40" s="23"/>
      <c r="TQW40" s="23"/>
      <c r="TQX40" s="23"/>
      <c r="TQY40" s="23"/>
      <c r="TQZ40" s="23"/>
      <c r="TRA40" s="23"/>
      <c r="TRB40" s="23"/>
      <c r="TRC40" s="23"/>
      <c r="TRD40" s="23"/>
      <c r="TRE40" s="23"/>
      <c r="TRF40" s="23"/>
      <c r="TRG40" s="23"/>
      <c r="TRH40" s="23"/>
      <c r="TRI40" s="23"/>
      <c r="TRJ40" s="23"/>
      <c r="TRK40" s="23"/>
      <c r="TRL40" s="23"/>
      <c r="TRM40" s="23"/>
      <c r="TRN40" s="23"/>
      <c r="TRO40" s="23"/>
      <c r="TRP40" s="23"/>
      <c r="TRQ40" s="23"/>
      <c r="TRR40" s="23"/>
      <c r="TRS40" s="23"/>
      <c r="TRT40" s="23"/>
      <c r="TRU40" s="23"/>
      <c r="TRV40" s="23"/>
      <c r="TRW40" s="23"/>
      <c r="TRX40" s="23"/>
      <c r="TRY40" s="23"/>
      <c r="TRZ40" s="23"/>
      <c r="TSA40" s="23"/>
      <c r="TSB40" s="23"/>
      <c r="TSC40" s="23"/>
      <c r="TSD40" s="23"/>
      <c r="TSE40" s="23"/>
      <c r="TSF40" s="23"/>
      <c r="TSG40" s="23"/>
      <c r="TSH40" s="23"/>
      <c r="TSI40" s="23"/>
      <c r="TSJ40" s="23"/>
      <c r="TSK40" s="23"/>
      <c r="TSL40" s="23"/>
      <c r="TSM40" s="23"/>
      <c r="TSN40" s="23"/>
      <c r="TSO40" s="23"/>
      <c r="TSP40" s="23"/>
      <c r="TSQ40" s="23"/>
      <c r="TSR40" s="23"/>
      <c r="TSS40" s="23"/>
      <c r="TST40" s="23"/>
      <c r="TSU40" s="23"/>
      <c r="TSV40" s="23"/>
      <c r="TSW40" s="23"/>
      <c r="TSX40" s="23"/>
      <c r="TSY40" s="23"/>
      <c r="TSZ40" s="23"/>
      <c r="TTA40" s="23"/>
      <c r="TTB40" s="23"/>
      <c r="TTC40" s="23"/>
      <c r="TTD40" s="23"/>
      <c r="TTE40" s="23"/>
      <c r="TTF40" s="23"/>
      <c r="TTG40" s="23"/>
      <c r="TTH40" s="23"/>
      <c r="TTI40" s="23"/>
      <c r="TTJ40" s="23"/>
      <c r="TTK40" s="23"/>
      <c r="TTL40" s="23"/>
      <c r="TTM40" s="23"/>
      <c r="TTN40" s="23"/>
      <c r="TTO40" s="23"/>
      <c r="TTP40" s="23"/>
      <c r="TTQ40" s="23"/>
      <c r="TTR40" s="23"/>
      <c r="TTS40" s="23"/>
      <c r="TTT40" s="23"/>
      <c r="TTU40" s="23"/>
      <c r="TTV40" s="23"/>
      <c r="TTW40" s="23"/>
      <c r="TTX40" s="23"/>
      <c r="TTY40" s="23"/>
      <c r="TTZ40" s="23"/>
      <c r="TUA40" s="23"/>
      <c r="TUB40" s="23"/>
      <c r="TUC40" s="23"/>
      <c r="TUD40" s="23"/>
      <c r="TUE40" s="23"/>
      <c r="TUF40" s="23"/>
      <c r="TUG40" s="23"/>
      <c r="TUH40" s="23"/>
      <c r="TUI40" s="23"/>
      <c r="TUJ40" s="23"/>
      <c r="TUK40" s="23"/>
      <c r="TUL40" s="23"/>
      <c r="TUM40" s="23"/>
      <c r="TUN40" s="23"/>
      <c r="TUO40" s="23"/>
      <c r="TUP40" s="23"/>
      <c r="TUQ40" s="23"/>
      <c r="TUR40" s="23"/>
      <c r="TUS40" s="23"/>
      <c r="TUT40" s="23"/>
      <c r="TUU40" s="23"/>
      <c r="TUV40" s="23"/>
      <c r="TUW40" s="23"/>
      <c r="TUX40" s="23"/>
      <c r="TUY40" s="23"/>
      <c r="TUZ40" s="23"/>
      <c r="TVA40" s="23"/>
      <c r="TVB40" s="23"/>
      <c r="TVC40" s="23"/>
      <c r="TVD40" s="23"/>
      <c r="TVE40" s="23"/>
      <c r="TVF40" s="23"/>
      <c r="TVG40" s="23"/>
      <c r="TVH40" s="23"/>
      <c r="TVI40" s="23"/>
      <c r="TVJ40" s="23"/>
      <c r="TVK40" s="23"/>
      <c r="TVL40" s="23"/>
      <c r="TVM40" s="23"/>
      <c r="TVN40" s="23"/>
      <c r="TVO40" s="23"/>
      <c r="TVP40" s="23"/>
      <c r="TVQ40" s="23"/>
      <c r="TVR40" s="23"/>
      <c r="TVS40" s="23"/>
      <c r="TVT40" s="23"/>
      <c r="TVU40" s="23"/>
      <c r="TVV40" s="23"/>
      <c r="TVW40" s="23"/>
      <c r="TVX40" s="23"/>
      <c r="TVY40" s="23"/>
      <c r="TVZ40" s="23"/>
      <c r="TWA40" s="23"/>
      <c r="TWB40" s="23"/>
      <c r="TWC40" s="23"/>
      <c r="TWD40" s="23"/>
      <c r="TWE40" s="23"/>
      <c r="TWF40" s="23"/>
      <c r="TWG40" s="23"/>
      <c r="TWH40" s="23"/>
      <c r="TWI40" s="23"/>
      <c r="TWJ40" s="23"/>
      <c r="TWK40" s="23"/>
      <c r="TWL40" s="23"/>
      <c r="TWM40" s="23"/>
      <c r="TWN40" s="23"/>
      <c r="TWO40" s="23"/>
      <c r="TWP40" s="23"/>
      <c r="TWQ40" s="23"/>
      <c r="TWR40" s="23"/>
      <c r="TWS40" s="23"/>
      <c r="TWT40" s="23"/>
      <c r="TWU40" s="23"/>
      <c r="TWV40" s="23"/>
      <c r="TWW40" s="23"/>
      <c r="TWX40" s="23"/>
      <c r="TWY40" s="23"/>
      <c r="TWZ40" s="23"/>
      <c r="TXA40" s="23"/>
      <c r="TXB40" s="23"/>
      <c r="TXC40" s="23"/>
      <c r="TXD40" s="23"/>
      <c r="TXE40" s="23"/>
      <c r="TXF40" s="23"/>
      <c r="TXG40" s="23"/>
      <c r="TXH40" s="23"/>
      <c r="TXI40" s="23"/>
      <c r="TXJ40" s="23"/>
      <c r="TXK40" s="23"/>
      <c r="TXL40" s="23"/>
      <c r="TXM40" s="23"/>
      <c r="TXN40" s="23"/>
      <c r="TXO40" s="23"/>
      <c r="TXP40" s="23"/>
      <c r="TXQ40" s="23"/>
      <c r="TXR40" s="23"/>
      <c r="TXS40" s="23"/>
      <c r="TXT40" s="23"/>
      <c r="TXU40" s="23"/>
      <c r="TXV40" s="23"/>
      <c r="TXW40" s="23"/>
      <c r="TXX40" s="23"/>
      <c r="TXY40" s="23"/>
      <c r="TXZ40" s="23"/>
      <c r="TYA40" s="23"/>
      <c r="TYB40" s="23"/>
      <c r="TYC40" s="23"/>
      <c r="TYD40" s="23"/>
      <c r="TYE40" s="23"/>
      <c r="TYF40" s="23"/>
      <c r="TYG40" s="23"/>
      <c r="TYH40" s="23"/>
      <c r="TYI40" s="23"/>
      <c r="TYJ40" s="23"/>
      <c r="TYK40" s="23"/>
      <c r="TYL40" s="23"/>
      <c r="TYM40" s="23"/>
      <c r="TYN40" s="23"/>
      <c r="TYO40" s="23"/>
      <c r="TYP40" s="23"/>
      <c r="TYQ40" s="23"/>
      <c r="TYR40" s="23"/>
      <c r="TYS40" s="23"/>
      <c r="TYT40" s="23"/>
      <c r="TYU40" s="23"/>
      <c r="TYV40" s="23"/>
      <c r="TYW40" s="23"/>
      <c r="TYX40" s="23"/>
      <c r="TYY40" s="23"/>
      <c r="TYZ40" s="23"/>
      <c r="TZA40" s="23"/>
      <c r="TZB40" s="23"/>
      <c r="TZC40" s="23"/>
      <c r="TZD40" s="23"/>
      <c r="TZE40" s="23"/>
      <c r="TZF40" s="23"/>
      <c r="TZG40" s="23"/>
      <c r="TZH40" s="23"/>
      <c r="TZI40" s="23"/>
      <c r="TZJ40" s="23"/>
      <c r="TZK40" s="23"/>
      <c r="TZL40" s="23"/>
      <c r="TZM40" s="23"/>
      <c r="TZN40" s="23"/>
      <c r="TZO40" s="23"/>
      <c r="TZP40" s="23"/>
      <c r="TZQ40" s="23"/>
      <c r="TZR40" s="23"/>
      <c r="TZS40" s="23"/>
      <c r="TZT40" s="23"/>
      <c r="TZU40" s="23"/>
      <c r="TZV40" s="23"/>
      <c r="TZW40" s="23"/>
      <c r="TZX40" s="23"/>
      <c r="TZY40" s="23"/>
      <c r="TZZ40" s="23"/>
      <c r="UAA40" s="23"/>
      <c r="UAB40" s="23"/>
      <c r="UAC40" s="23"/>
      <c r="UAD40" s="23"/>
      <c r="UAE40" s="23"/>
      <c r="UAF40" s="23"/>
      <c r="UAG40" s="23"/>
      <c r="UAH40" s="23"/>
      <c r="UAI40" s="23"/>
      <c r="UAJ40" s="23"/>
      <c r="UAK40" s="23"/>
      <c r="UAL40" s="23"/>
      <c r="UAM40" s="23"/>
      <c r="UAN40" s="23"/>
      <c r="UAO40" s="23"/>
      <c r="UAP40" s="23"/>
      <c r="UAQ40" s="23"/>
      <c r="UAR40" s="23"/>
      <c r="UAS40" s="23"/>
      <c r="UAT40" s="23"/>
      <c r="UAU40" s="23"/>
      <c r="UAV40" s="23"/>
      <c r="UAW40" s="23"/>
      <c r="UAX40" s="23"/>
      <c r="UAY40" s="23"/>
      <c r="UAZ40" s="23"/>
      <c r="UBA40" s="23"/>
      <c r="UBB40" s="23"/>
      <c r="UBC40" s="23"/>
      <c r="UBD40" s="23"/>
      <c r="UBE40" s="23"/>
      <c r="UBF40" s="23"/>
      <c r="UBG40" s="23"/>
      <c r="UBH40" s="23"/>
      <c r="UBI40" s="23"/>
      <c r="UBJ40" s="23"/>
      <c r="UBK40" s="23"/>
      <c r="UBL40" s="23"/>
      <c r="UBM40" s="23"/>
      <c r="UBN40" s="23"/>
      <c r="UBO40" s="23"/>
      <c r="UBP40" s="23"/>
      <c r="UBQ40" s="23"/>
      <c r="UBR40" s="23"/>
      <c r="UBS40" s="23"/>
      <c r="UBT40" s="23"/>
      <c r="UBU40" s="23"/>
      <c r="UBV40" s="23"/>
      <c r="UBW40" s="23"/>
      <c r="UBX40" s="23"/>
      <c r="UBY40" s="23"/>
      <c r="UBZ40" s="23"/>
      <c r="UCA40" s="23"/>
      <c r="UCB40" s="23"/>
      <c r="UCC40" s="23"/>
      <c r="UCD40" s="23"/>
      <c r="UCE40" s="23"/>
      <c r="UCF40" s="23"/>
      <c r="UCG40" s="23"/>
      <c r="UCH40" s="23"/>
      <c r="UCI40" s="23"/>
      <c r="UCJ40" s="23"/>
      <c r="UCK40" s="23"/>
      <c r="UCL40" s="23"/>
      <c r="UCM40" s="23"/>
      <c r="UCN40" s="23"/>
      <c r="UCO40" s="23"/>
      <c r="UCP40" s="23"/>
      <c r="UCQ40" s="23"/>
      <c r="UCR40" s="23"/>
      <c r="UCS40" s="23"/>
      <c r="UCT40" s="23"/>
      <c r="UCU40" s="23"/>
      <c r="UCV40" s="23"/>
      <c r="UCW40" s="23"/>
      <c r="UCX40" s="23"/>
      <c r="UCY40" s="23"/>
      <c r="UCZ40" s="23"/>
      <c r="UDA40" s="23"/>
      <c r="UDB40" s="23"/>
      <c r="UDC40" s="23"/>
      <c r="UDD40" s="23"/>
      <c r="UDE40" s="23"/>
      <c r="UDF40" s="23"/>
      <c r="UDG40" s="23"/>
      <c r="UDH40" s="23"/>
      <c r="UDI40" s="23"/>
      <c r="UDJ40" s="23"/>
      <c r="UDK40" s="23"/>
      <c r="UDL40" s="23"/>
      <c r="UDM40" s="23"/>
      <c r="UDN40" s="23"/>
      <c r="UDO40" s="23"/>
      <c r="UDP40" s="23"/>
      <c r="UDQ40" s="23"/>
      <c r="UDR40" s="23"/>
      <c r="UDS40" s="23"/>
      <c r="UDT40" s="23"/>
      <c r="UDU40" s="23"/>
      <c r="UDV40" s="23"/>
      <c r="UDW40" s="23"/>
      <c r="UDX40" s="23"/>
      <c r="UDY40" s="23"/>
      <c r="UDZ40" s="23"/>
      <c r="UEA40" s="23"/>
      <c r="UEB40" s="23"/>
      <c r="UEC40" s="23"/>
      <c r="UED40" s="23"/>
      <c r="UEE40" s="23"/>
      <c r="UEF40" s="23"/>
      <c r="UEG40" s="23"/>
      <c r="UEH40" s="23"/>
      <c r="UEI40" s="23"/>
      <c r="UEJ40" s="23"/>
      <c r="UEK40" s="23"/>
      <c r="UEL40" s="23"/>
      <c r="UEM40" s="23"/>
      <c r="UEN40" s="23"/>
      <c r="UEO40" s="23"/>
      <c r="UEP40" s="23"/>
      <c r="UEQ40" s="23"/>
      <c r="UER40" s="23"/>
      <c r="UES40" s="23"/>
      <c r="UET40" s="23"/>
      <c r="UEU40" s="23"/>
      <c r="UEV40" s="23"/>
      <c r="UEW40" s="23"/>
      <c r="UEX40" s="23"/>
      <c r="UEY40" s="23"/>
      <c r="UEZ40" s="23"/>
      <c r="UFA40" s="23"/>
      <c r="UFB40" s="23"/>
      <c r="UFC40" s="23"/>
      <c r="UFD40" s="23"/>
      <c r="UFE40" s="23"/>
      <c r="UFF40" s="23"/>
      <c r="UFG40" s="23"/>
      <c r="UFH40" s="23"/>
      <c r="UFI40" s="23"/>
      <c r="UFJ40" s="23"/>
      <c r="UFK40" s="23"/>
      <c r="UFL40" s="23"/>
      <c r="UFM40" s="23"/>
      <c r="UFN40" s="23"/>
      <c r="UFO40" s="23"/>
      <c r="UFP40" s="23"/>
      <c r="UFQ40" s="23"/>
      <c r="UFR40" s="23"/>
      <c r="UFS40" s="23"/>
      <c r="UFT40" s="23"/>
      <c r="UFU40" s="23"/>
      <c r="UFV40" s="23"/>
      <c r="UFW40" s="23"/>
      <c r="UFX40" s="23"/>
      <c r="UFY40" s="23"/>
      <c r="UFZ40" s="23"/>
      <c r="UGA40" s="23"/>
      <c r="UGB40" s="23"/>
      <c r="UGC40" s="23"/>
      <c r="UGD40" s="23"/>
      <c r="UGE40" s="23"/>
      <c r="UGF40" s="23"/>
      <c r="UGG40" s="23"/>
      <c r="UGH40" s="23"/>
      <c r="UGI40" s="23"/>
      <c r="UGJ40" s="23"/>
      <c r="UGK40" s="23"/>
      <c r="UGL40" s="23"/>
      <c r="UGM40" s="23"/>
      <c r="UGN40" s="23"/>
      <c r="UGO40" s="23"/>
      <c r="UGP40" s="23"/>
      <c r="UGQ40" s="23"/>
      <c r="UGR40" s="23"/>
      <c r="UGS40" s="23"/>
      <c r="UGT40" s="23"/>
      <c r="UGU40" s="23"/>
      <c r="UGV40" s="23"/>
      <c r="UGW40" s="23"/>
      <c r="UGX40" s="23"/>
      <c r="UGY40" s="23"/>
      <c r="UGZ40" s="23"/>
      <c r="UHA40" s="23"/>
      <c r="UHB40" s="23"/>
      <c r="UHC40" s="23"/>
      <c r="UHD40" s="23"/>
      <c r="UHE40" s="23"/>
      <c r="UHF40" s="23"/>
      <c r="UHG40" s="23"/>
      <c r="UHH40" s="23"/>
      <c r="UHI40" s="23"/>
      <c r="UHJ40" s="23"/>
      <c r="UHK40" s="23"/>
      <c r="UHL40" s="23"/>
      <c r="UHM40" s="23"/>
      <c r="UHN40" s="23"/>
      <c r="UHO40" s="23"/>
      <c r="UHP40" s="23"/>
      <c r="UHQ40" s="23"/>
      <c r="UHR40" s="23"/>
      <c r="UHS40" s="23"/>
      <c r="UHT40" s="23"/>
      <c r="UHU40" s="23"/>
      <c r="UHV40" s="23"/>
      <c r="UHW40" s="23"/>
      <c r="UHX40" s="23"/>
      <c r="UHY40" s="23"/>
      <c r="UHZ40" s="23"/>
      <c r="UIA40" s="23"/>
      <c r="UIB40" s="23"/>
      <c r="UIC40" s="23"/>
      <c r="UID40" s="23"/>
      <c r="UIE40" s="23"/>
      <c r="UIF40" s="23"/>
      <c r="UIG40" s="23"/>
      <c r="UIH40" s="23"/>
      <c r="UII40" s="23"/>
      <c r="UIJ40" s="23"/>
      <c r="UIK40" s="23"/>
      <c r="UIL40" s="23"/>
      <c r="UIM40" s="23"/>
      <c r="UIN40" s="23"/>
      <c r="UIO40" s="23"/>
      <c r="UIP40" s="23"/>
      <c r="UIQ40" s="23"/>
      <c r="UIR40" s="23"/>
      <c r="UIS40" s="23"/>
      <c r="UIT40" s="23"/>
      <c r="UIU40" s="23"/>
      <c r="UIV40" s="23"/>
      <c r="UIW40" s="23"/>
      <c r="UIX40" s="23"/>
      <c r="UIY40" s="23"/>
      <c r="UIZ40" s="23"/>
      <c r="UJA40" s="23"/>
      <c r="UJB40" s="23"/>
      <c r="UJC40" s="23"/>
      <c r="UJD40" s="23"/>
      <c r="UJE40" s="23"/>
      <c r="UJF40" s="23"/>
      <c r="UJG40" s="23"/>
      <c r="UJH40" s="23"/>
      <c r="UJI40" s="23"/>
      <c r="UJJ40" s="23"/>
      <c r="UJK40" s="23"/>
      <c r="UJL40" s="23"/>
      <c r="UJM40" s="23"/>
      <c r="UJN40" s="23"/>
      <c r="UJO40" s="23"/>
      <c r="UJP40" s="23"/>
      <c r="UJQ40" s="23"/>
      <c r="UJR40" s="23"/>
      <c r="UJS40" s="23"/>
      <c r="UJT40" s="23"/>
      <c r="UJU40" s="23"/>
      <c r="UJV40" s="23"/>
      <c r="UJW40" s="23"/>
      <c r="UJX40" s="23"/>
      <c r="UJY40" s="23"/>
      <c r="UJZ40" s="23"/>
      <c r="UKA40" s="23"/>
      <c r="UKB40" s="23"/>
      <c r="UKC40" s="23"/>
      <c r="UKD40" s="23"/>
      <c r="UKE40" s="23"/>
      <c r="UKF40" s="23"/>
      <c r="UKG40" s="23"/>
      <c r="UKH40" s="23"/>
      <c r="UKI40" s="23"/>
      <c r="UKJ40" s="23"/>
      <c r="UKK40" s="23"/>
      <c r="UKL40" s="23"/>
      <c r="UKM40" s="23"/>
      <c r="UKN40" s="23"/>
      <c r="UKO40" s="23"/>
      <c r="UKP40" s="23"/>
      <c r="UKQ40" s="23"/>
      <c r="UKR40" s="23"/>
      <c r="UKS40" s="23"/>
      <c r="UKT40" s="23"/>
      <c r="UKU40" s="23"/>
      <c r="UKV40" s="23"/>
      <c r="UKW40" s="23"/>
      <c r="UKX40" s="23"/>
      <c r="UKY40" s="23"/>
      <c r="UKZ40" s="23"/>
      <c r="ULA40" s="23"/>
      <c r="ULB40" s="23"/>
      <c r="ULC40" s="23"/>
      <c r="ULD40" s="23"/>
      <c r="ULE40" s="23"/>
      <c r="ULF40" s="23"/>
      <c r="ULG40" s="23"/>
      <c r="ULH40" s="23"/>
      <c r="ULI40" s="23"/>
      <c r="ULJ40" s="23"/>
      <c r="ULK40" s="23"/>
      <c r="ULL40" s="23"/>
      <c r="ULM40" s="23"/>
      <c r="ULN40" s="23"/>
      <c r="ULO40" s="23"/>
      <c r="ULP40" s="23"/>
      <c r="ULQ40" s="23"/>
      <c r="ULR40" s="23"/>
      <c r="ULS40" s="23"/>
      <c r="ULT40" s="23"/>
      <c r="ULU40" s="23"/>
      <c r="ULV40" s="23"/>
      <c r="ULW40" s="23"/>
      <c r="ULX40" s="23"/>
      <c r="ULY40" s="23"/>
      <c r="ULZ40" s="23"/>
      <c r="UMA40" s="23"/>
      <c r="UMB40" s="23"/>
      <c r="UMC40" s="23"/>
      <c r="UMD40" s="23"/>
      <c r="UME40" s="23"/>
      <c r="UMF40" s="23"/>
      <c r="UMG40" s="23"/>
      <c r="UMH40" s="23"/>
      <c r="UMI40" s="23"/>
      <c r="UMJ40" s="23"/>
      <c r="UMK40" s="23"/>
      <c r="UML40" s="23"/>
      <c r="UMM40" s="23"/>
      <c r="UMN40" s="23"/>
      <c r="UMO40" s="23"/>
      <c r="UMP40" s="23"/>
      <c r="UMQ40" s="23"/>
      <c r="UMR40" s="23"/>
      <c r="UMS40" s="23"/>
      <c r="UMT40" s="23"/>
      <c r="UMU40" s="23"/>
      <c r="UMV40" s="23"/>
      <c r="UMW40" s="23"/>
      <c r="UMX40" s="23"/>
      <c r="UMY40" s="23"/>
      <c r="UMZ40" s="23"/>
      <c r="UNA40" s="23"/>
      <c r="UNB40" s="23"/>
      <c r="UNC40" s="23"/>
      <c r="UND40" s="23"/>
      <c r="UNE40" s="23"/>
      <c r="UNF40" s="23"/>
      <c r="UNG40" s="23"/>
      <c r="UNH40" s="23"/>
      <c r="UNI40" s="23"/>
      <c r="UNJ40" s="23"/>
      <c r="UNK40" s="23"/>
      <c r="UNL40" s="23"/>
      <c r="UNM40" s="23"/>
      <c r="UNN40" s="23"/>
      <c r="UNO40" s="23"/>
      <c r="UNP40" s="23"/>
      <c r="UNQ40" s="23"/>
      <c r="UNR40" s="23"/>
      <c r="UNS40" s="23"/>
      <c r="UNT40" s="23"/>
      <c r="UNU40" s="23"/>
      <c r="UNV40" s="23"/>
      <c r="UNW40" s="23"/>
      <c r="UNX40" s="23"/>
      <c r="UNY40" s="23"/>
      <c r="UNZ40" s="23"/>
      <c r="UOA40" s="23"/>
      <c r="UOB40" s="23"/>
      <c r="UOC40" s="23"/>
      <c r="UOD40" s="23"/>
      <c r="UOE40" s="23"/>
      <c r="UOF40" s="23"/>
      <c r="UOG40" s="23"/>
      <c r="UOH40" s="23"/>
      <c r="UOI40" s="23"/>
      <c r="UOJ40" s="23"/>
      <c r="UOK40" s="23"/>
      <c r="UOL40" s="23"/>
      <c r="UOM40" s="23"/>
      <c r="UON40" s="23"/>
      <c r="UOO40" s="23"/>
      <c r="UOP40" s="23"/>
      <c r="UOQ40" s="23"/>
      <c r="UOR40" s="23"/>
      <c r="UOS40" s="23"/>
      <c r="UOT40" s="23"/>
      <c r="UOU40" s="23"/>
      <c r="UOV40" s="23"/>
      <c r="UOW40" s="23"/>
      <c r="UOX40" s="23"/>
      <c r="UOY40" s="23"/>
      <c r="UOZ40" s="23"/>
      <c r="UPA40" s="23"/>
      <c r="UPB40" s="23"/>
      <c r="UPC40" s="23"/>
      <c r="UPD40" s="23"/>
      <c r="UPE40" s="23"/>
      <c r="UPF40" s="23"/>
      <c r="UPG40" s="23"/>
      <c r="UPH40" s="23"/>
      <c r="UPI40" s="23"/>
      <c r="UPJ40" s="23"/>
      <c r="UPK40" s="23"/>
      <c r="UPL40" s="23"/>
      <c r="UPM40" s="23"/>
      <c r="UPN40" s="23"/>
      <c r="UPO40" s="23"/>
      <c r="UPP40" s="23"/>
      <c r="UPQ40" s="23"/>
      <c r="UPR40" s="23"/>
      <c r="UPS40" s="23"/>
      <c r="UPT40" s="23"/>
      <c r="UPU40" s="23"/>
      <c r="UPV40" s="23"/>
      <c r="UPW40" s="23"/>
      <c r="UPX40" s="23"/>
      <c r="UPY40" s="23"/>
      <c r="UPZ40" s="23"/>
      <c r="UQA40" s="23"/>
      <c r="UQB40" s="23"/>
      <c r="UQC40" s="23"/>
      <c r="UQD40" s="23"/>
      <c r="UQE40" s="23"/>
      <c r="UQF40" s="23"/>
      <c r="UQG40" s="23"/>
      <c r="UQH40" s="23"/>
      <c r="UQI40" s="23"/>
      <c r="UQJ40" s="23"/>
      <c r="UQK40" s="23"/>
      <c r="UQL40" s="23"/>
      <c r="UQM40" s="23"/>
      <c r="UQN40" s="23"/>
      <c r="UQO40" s="23"/>
      <c r="UQP40" s="23"/>
      <c r="UQQ40" s="23"/>
      <c r="UQR40" s="23"/>
      <c r="UQS40" s="23"/>
      <c r="UQT40" s="23"/>
      <c r="UQU40" s="23"/>
      <c r="UQV40" s="23"/>
      <c r="UQW40" s="23"/>
      <c r="UQX40" s="23"/>
      <c r="UQY40" s="23"/>
      <c r="UQZ40" s="23"/>
      <c r="URA40" s="23"/>
      <c r="URB40" s="23"/>
      <c r="URC40" s="23"/>
      <c r="URD40" s="23"/>
      <c r="URE40" s="23"/>
      <c r="URF40" s="23"/>
      <c r="URG40" s="23"/>
      <c r="URH40" s="23"/>
      <c r="URI40" s="23"/>
      <c r="URJ40" s="23"/>
      <c r="URK40" s="23"/>
      <c r="URL40" s="23"/>
      <c r="URM40" s="23"/>
      <c r="URN40" s="23"/>
      <c r="URO40" s="23"/>
      <c r="URP40" s="23"/>
      <c r="URQ40" s="23"/>
      <c r="URR40" s="23"/>
      <c r="URS40" s="23"/>
      <c r="URT40" s="23"/>
      <c r="URU40" s="23"/>
      <c r="URV40" s="23"/>
      <c r="URW40" s="23"/>
      <c r="URX40" s="23"/>
      <c r="URY40" s="23"/>
      <c r="URZ40" s="23"/>
      <c r="USA40" s="23"/>
      <c r="USB40" s="23"/>
      <c r="USC40" s="23"/>
      <c r="USD40" s="23"/>
      <c r="USE40" s="23"/>
      <c r="USF40" s="23"/>
      <c r="USG40" s="23"/>
      <c r="USH40" s="23"/>
      <c r="USI40" s="23"/>
      <c r="USJ40" s="23"/>
      <c r="USK40" s="23"/>
      <c r="USL40" s="23"/>
      <c r="USM40" s="23"/>
      <c r="USN40" s="23"/>
      <c r="USO40" s="23"/>
      <c r="USP40" s="23"/>
      <c r="USQ40" s="23"/>
      <c r="USR40" s="23"/>
      <c r="USS40" s="23"/>
      <c r="UST40" s="23"/>
      <c r="USU40" s="23"/>
      <c r="USV40" s="23"/>
      <c r="USW40" s="23"/>
      <c r="USX40" s="23"/>
      <c r="USY40" s="23"/>
      <c r="USZ40" s="23"/>
      <c r="UTA40" s="23"/>
      <c r="UTB40" s="23"/>
      <c r="UTC40" s="23"/>
      <c r="UTD40" s="23"/>
      <c r="UTE40" s="23"/>
      <c r="UTF40" s="23"/>
      <c r="UTG40" s="23"/>
      <c r="UTH40" s="23"/>
      <c r="UTI40" s="23"/>
      <c r="UTJ40" s="23"/>
      <c r="UTK40" s="23"/>
      <c r="UTL40" s="23"/>
      <c r="UTM40" s="23"/>
      <c r="UTN40" s="23"/>
      <c r="UTO40" s="23"/>
      <c r="UTP40" s="23"/>
      <c r="UTQ40" s="23"/>
      <c r="UTR40" s="23"/>
      <c r="UTS40" s="23"/>
      <c r="UTT40" s="23"/>
      <c r="UTU40" s="23"/>
      <c r="UTV40" s="23"/>
      <c r="UTW40" s="23"/>
      <c r="UTX40" s="23"/>
      <c r="UTY40" s="23"/>
      <c r="UTZ40" s="23"/>
      <c r="UUA40" s="23"/>
      <c r="UUB40" s="23"/>
      <c r="UUC40" s="23"/>
      <c r="UUD40" s="23"/>
      <c r="UUE40" s="23"/>
      <c r="UUF40" s="23"/>
      <c r="UUG40" s="23"/>
      <c r="UUH40" s="23"/>
      <c r="UUI40" s="23"/>
      <c r="UUJ40" s="23"/>
      <c r="UUK40" s="23"/>
      <c r="UUL40" s="23"/>
      <c r="UUM40" s="23"/>
      <c r="UUN40" s="23"/>
      <c r="UUO40" s="23"/>
      <c r="UUP40" s="23"/>
      <c r="UUQ40" s="23"/>
      <c r="UUR40" s="23"/>
      <c r="UUS40" s="23"/>
      <c r="UUT40" s="23"/>
      <c r="UUU40" s="23"/>
      <c r="UUV40" s="23"/>
      <c r="UUW40" s="23"/>
      <c r="UUX40" s="23"/>
      <c r="UUY40" s="23"/>
      <c r="UUZ40" s="23"/>
      <c r="UVA40" s="23"/>
      <c r="UVB40" s="23"/>
      <c r="UVC40" s="23"/>
      <c r="UVD40" s="23"/>
      <c r="UVE40" s="23"/>
      <c r="UVF40" s="23"/>
      <c r="UVG40" s="23"/>
      <c r="UVH40" s="23"/>
      <c r="UVI40" s="23"/>
      <c r="UVJ40" s="23"/>
      <c r="UVK40" s="23"/>
      <c r="UVL40" s="23"/>
      <c r="UVM40" s="23"/>
      <c r="UVN40" s="23"/>
      <c r="UVO40" s="23"/>
      <c r="UVP40" s="23"/>
      <c r="UVQ40" s="23"/>
      <c r="UVR40" s="23"/>
      <c r="UVS40" s="23"/>
      <c r="UVT40" s="23"/>
      <c r="UVU40" s="23"/>
      <c r="UVV40" s="23"/>
      <c r="UVW40" s="23"/>
      <c r="UVX40" s="23"/>
      <c r="UVY40" s="23"/>
      <c r="UVZ40" s="23"/>
      <c r="UWA40" s="23"/>
      <c r="UWB40" s="23"/>
      <c r="UWC40" s="23"/>
      <c r="UWD40" s="23"/>
      <c r="UWE40" s="23"/>
      <c r="UWF40" s="23"/>
      <c r="UWG40" s="23"/>
      <c r="UWH40" s="23"/>
      <c r="UWI40" s="23"/>
      <c r="UWJ40" s="23"/>
      <c r="UWK40" s="23"/>
      <c r="UWL40" s="23"/>
      <c r="UWM40" s="23"/>
      <c r="UWN40" s="23"/>
      <c r="UWO40" s="23"/>
      <c r="UWP40" s="23"/>
      <c r="UWQ40" s="23"/>
      <c r="UWR40" s="23"/>
      <c r="UWS40" s="23"/>
      <c r="UWT40" s="23"/>
      <c r="UWU40" s="23"/>
      <c r="UWV40" s="23"/>
      <c r="UWW40" s="23"/>
      <c r="UWX40" s="23"/>
      <c r="UWY40" s="23"/>
      <c r="UWZ40" s="23"/>
      <c r="UXA40" s="23"/>
      <c r="UXB40" s="23"/>
      <c r="UXC40" s="23"/>
      <c r="UXD40" s="23"/>
      <c r="UXE40" s="23"/>
      <c r="UXF40" s="23"/>
      <c r="UXG40" s="23"/>
      <c r="UXH40" s="23"/>
      <c r="UXI40" s="23"/>
      <c r="UXJ40" s="23"/>
      <c r="UXK40" s="23"/>
      <c r="UXL40" s="23"/>
      <c r="UXM40" s="23"/>
      <c r="UXN40" s="23"/>
      <c r="UXO40" s="23"/>
      <c r="UXP40" s="23"/>
      <c r="UXQ40" s="23"/>
      <c r="UXR40" s="23"/>
      <c r="UXS40" s="23"/>
      <c r="UXT40" s="23"/>
      <c r="UXU40" s="23"/>
      <c r="UXV40" s="23"/>
      <c r="UXW40" s="23"/>
      <c r="UXX40" s="23"/>
      <c r="UXY40" s="23"/>
      <c r="UXZ40" s="23"/>
      <c r="UYA40" s="23"/>
      <c r="UYB40" s="23"/>
      <c r="UYC40" s="23"/>
      <c r="UYD40" s="23"/>
      <c r="UYE40" s="23"/>
      <c r="UYF40" s="23"/>
      <c r="UYG40" s="23"/>
      <c r="UYH40" s="23"/>
      <c r="UYI40" s="23"/>
      <c r="UYJ40" s="23"/>
      <c r="UYK40" s="23"/>
      <c r="UYL40" s="23"/>
      <c r="UYM40" s="23"/>
      <c r="UYN40" s="23"/>
      <c r="UYO40" s="23"/>
      <c r="UYP40" s="23"/>
      <c r="UYQ40" s="23"/>
      <c r="UYR40" s="23"/>
      <c r="UYS40" s="23"/>
      <c r="UYT40" s="23"/>
      <c r="UYU40" s="23"/>
      <c r="UYV40" s="23"/>
      <c r="UYW40" s="23"/>
      <c r="UYX40" s="23"/>
      <c r="UYY40" s="23"/>
      <c r="UYZ40" s="23"/>
      <c r="UZA40" s="23"/>
      <c r="UZB40" s="23"/>
      <c r="UZC40" s="23"/>
      <c r="UZD40" s="23"/>
      <c r="UZE40" s="23"/>
      <c r="UZF40" s="23"/>
      <c r="UZG40" s="23"/>
      <c r="UZH40" s="23"/>
      <c r="UZI40" s="23"/>
      <c r="UZJ40" s="23"/>
      <c r="UZK40" s="23"/>
      <c r="UZL40" s="23"/>
      <c r="UZM40" s="23"/>
      <c r="UZN40" s="23"/>
      <c r="UZO40" s="23"/>
      <c r="UZP40" s="23"/>
      <c r="UZQ40" s="23"/>
      <c r="UZR40" s="23"/>
      <c r="UZS40" s="23"/>
      <c r="UZT40" s="23"/>
      <c r="UZU40" s="23"/>
      <c r="UZV40" s="23"/>
      <c r="UZW40" s="23"/>
      <c r="UZX40" s="23"/>
      <c r="UZY40" s="23"/>
      <c r="UZZ40" s="23"/>
      <c r="VAA40" s="23"/>
      <c r="VAB40" s="23"/>
      <c r="VAC40" s="23"/>
      <c r="VAD40" s="23"/>
      <c r="VAE40" s="23"/>
      <c r="VAF40" s="23"/>
      <c r="VAG40" s="23"/>
      <c r="VAH40" s="23"/>
      <c r="VAI40" s="23"/>
      <c r="VAJ40" s="23"/>
      <c r="VAK40" s="23"/>
      <c r="VAL40" s="23"/>
      <c r="VAM40" s="23"/>
      <c r="VAN40" s="23"/>
      <c r="VAO40" s="23"/>
      <c r="VAP40" s="23"/>
      <c r="VAQ40" s="23"/>
      <c r="VAR40" s="23"/>
      <c r="VAS40" s="23"/>
      <c r="VAT40" s="23"/>
      <c r="VAU40" s="23"/>
      <c r="VAV40" s="23"/>
      <c r="VAW40" s="23"/>
      <c r="VAX40" s="23"/>
      <c r="VAY40" s="23"/>
      <c r="VAZ40" s="23"/>
      <c r="VBA40" s="23"/>
      <c r="VBB40" s="23"/>
      <c r="VBC40" s="23"/>
      <c r="VBD40" s="23"/>
      <c r="VBE40" s="23"/>
      <c r="VBF40" s="23"/>
      <c r="VBG40" s="23"/>
      <c r="VBH40" s="23"/>
      <c r="VBI40" s="23"/>
      <c r="VBJ40" s="23"/>
      <c r="VBK40" s="23"/>
      <c r="VBL40" s="23"/>
      <c r="VBM40" s="23"/>
      <c r="VBN40" s="23"/>
      <c r="VBO40" s="23"/>
      <c r="VBP40" s="23"/>
      <c r="VBQ40" s="23"/>
      <c r="VBR40" s="23"/>
      <c r="VBS40" s="23"/>
      <c r="VBT40" s="23"/>
      <c r="VBU40" s="23"/>
      <c r="VBV40" s="23"/>
      <c r="VBW40" s="23"/>
      <c r="VBX40" s="23"/>
      <c r="VBY40" s="23"/>
      <c r="VBZ40" s="23"/>
      <c r="VCA40" s="23"/>
      <c r="VCB40" s="23"/>
      <c r="VCC40" s="23"/>
      <c r="VCD40" s="23"/>
      <c r="VCE40" s="23"/>
      <c r="VCF40" s="23"/>
      <c r="VCG40" s="23"/>
      <c r="VCH40" s="23"/>
      <c r="VCI40" s="23"/>
      <c r="VCJ40" s="23"/>
      <c r="VCK40" s="23"/>
      <c r="VCL40" s="23"/>
      <c r="VCM40" s="23"/>
      <c r="VCN40" s="23"/>
      <c r="VCO40" s="23"/>
      <c r="VCP40" s="23"/>
      <c r="VCQ40" s="23"/>
      <c r="VCR40" s="23"/>
      <c r="VCS40" s="23"/>
      <c r="VCT40" s="23"/>
      <c r="VCU40" s="23"/>
      <c r="VCV40" s="23"/>
      <c r="VCW40" s="23"/>
      <c r="VCX40" s="23"/>
      <c r="VCY40" s="23"/>
      <c r="VCZ40" s="23"/>
      <c r="VDA40" s="23"/>
      <c r="VDB40" s="23"/>
      <c r="VDC40" s="23"/>
      <c r="VDD40" s="23"/>
      <c r="VDE40" s="23"/>
      <c r="VDF40" s="23"/>
      <c r="VDG40" s="23"/>
      <c r="VDH40" s="23"/>
      <c r="VDI40" s="23"/>
      <c r="VDJ40" s="23"/>
      <c r="VDK40" s="23"/>
      <c r="VDL40" s="23"/>
      <c r="VDM40" s="23"/>
      <c r="VDN40" s="23"/>
      <c r="VDO40" s="23"/>
      <c r="VDP40" s="23"/>
      <c r="VDQ40" s="23"/>
      <c r="VDR40" s="23"/>
      <c r="VDS40" s="23"/>
      <c r="VDT40" s="23"/>
      <c r="VDU40" s="23"/>
      <c r="VDV40" s="23"/>
      <c r="VDW40" s="23"/>
      <c r="VDX40" s="23"/>
      <c r="VDY40" s="23"/>
      <c r="VDZ40" s="23"/>
      <c r="VEA40" s="23"/>
      <c r="VEB40" s="23"/>
      <c r="VEC40" s="23"/>
      <c r="VED40" s="23"/>
      <c r="VEE40" s="23"/>
      <c r="VEF40" s="23"/>
      <c r="VEG40" s="23"/>
      <c r="VEH40" s="23"/>
      <c r="VEI40" s="23"/>
      <c r="VEJ40" s="23"/>
      <c r="VEK40" s="23"/>
      <c r="VEL40" s="23"/>
      <c r="VEM40" s="23"/>
      <c r="VEN40" s="23"/>
      <c r="VEO40" s="23"/>
      <c r="VEP40" s="23"/>
      <c r="VEQ40" s="23"/>
      <c r="VER40" s="23"/>
      <c r="VES40" s="23"/>
      <c r="VET40" s="23"/>
      <c r="VEU40" s="23"/>
      <c r="VEV40" s="23"/>
      <c r="VEW40" s="23"/>
      <c r="VEX40" s="23"/>
      <c r="VEY40" s="23"/>
      <c r="VEZ40" s="23"/>
      <c r="VFA40" s="23"/>
      <c r="VFB40" s="23"/>
      <c r="VFC40" s="23"/>
      <c r="VFD40" s="23"/>
      <c r="VFE40" s="23"/>
      <c r="VFF40" s="23"/>
      <c r="VFG40" s="23"/>
      <c r="VFH40" s="23"/>
      <c r="VFI40" s="23"/>
      <c r="VFJ40" s="23"/>
      <c r="VFK40" s="23"/>
      <c r="VFL40" s="23"/>
      <c r="VFM40" s="23"/>
      <c r="VFN40" s="23"/>
      <c r="VFO40" s="23"/>
      <c r="VFP40" s="23"/>
      <c r="VFQ40" s="23"/>
      <c r="VFR40" s="23"/>
      <c r="VFS40" s="23"/>
      <c r="VFT40" s="23"/>
      <c r="VFU40" s="23"/>
      <c r="VFV40" s="23"/>
      <c r="VFW40" s="23"/>
      <c r="VFX40" s="23"/>
      <c r="VFY40" s="23"/>
      <c r="VFZ40" s="23"/>
      <c r="VGA40" s="23"/>
      <c r="VGB40" s="23"/>
      <c r="VGC40" s="23"/>
      <c r="VGD40" s="23"/>
      <c r="VGE40" s="23"/>
      <c r="VGF40" s="23"/>
      <c r="VGG40" s="23"/>
      <c r="VGH40" s="23"/>
      <c r="VGI40" s="23"/>
      <c r="VGJ40" s="23"/>
      <c r="VGK40" s="23"/>
      <c r="VGL40" s="23"/>
      <c r="VGM40" s="23"/>
      <c r="VGN40" s="23"/>
      <c r="VGO40" s="23"/>
      <c r="VGP40" s="23"/>
      <c r="VGQ40" s="23"/>
      <c r="VGR40" s="23"/>
      <c r="VGS40" s="23"/>
      <c r="VGT40" s="23"/>
      <c r="VGU40" s="23"/>
      <c r="VGV40" s="23"/>
      <c r="VGW40" s="23"/>
      <c r="VGX40" s="23"/>
      <c r="VGY40" s="23"/>
      <c r="VGZ40" s="23"/>
      <c r="VHA40" s="23"/>
      <c r="VHB40" s="23"/>
      <c r="VHC40" s="23"/>
      <c r="VHD40" s="23"/>
      <c r="VHE40" s="23"/>
      <c r="VHF40" s="23"/>
      <c r="VHG40" s="23"/>
      <c r="VHH40" s="23"/>
      <c r="VHI40" s="23"/>
      <c r="VHJ40" s="23"/>
      <c r="VHK40" s="23"/>
      <c r="VHL40" s="23"/>
      <c r="VHM40" s="23"/>
      <c r="VHN40" s="23"/>
      <c r="VHO40" s="23"/>
      <c r="VHP40" s="23"/>
      <c r="VHQ40" s="23"/>
      <c r="VHR40" s="23"/>
      <c r="VHS40" s="23"/>
      <c r="VHT40" s="23"/>
      <c r="VHU40" s="23"/>
      <c r="VHV40" s="23"/>
      <c r="VHW40" s="23"/>
      <c r="VHX40" s="23"/>
      <c r="VHY40" s="23"/>
      <c r="VHZ40" s="23"/>
      <c r="VIA40" s="23"/>
      <c r="VIB40" s="23"/>
      <c r="VIC40" s="23"/>
      <c r="VID40" s="23"/>
      <c r="VIE40" s="23"/>
      <c r="VIF40" s="23"/>
      <c r="VIG40" s="23"/>
      <c r="VIH40" s="23"/>
      <c r="VII40" s="23"/>
      <c r="VIJ40" s="23"/>
      <c r="VIK40" s="23"/>
      <c r="VIL40" s="23"/>
      <c r="VIM40" s="23"/>
      <c r="VIN40" s="23"/>
      <c r="VIO40" s="23"/>
      <c r="VIP40" s="23"/>
      <c r="VIQ40" s="23"/>
      <c r="VIR40" s="23"/>
      <c r="VIS40" s="23"/>
      <c r="VIT40" s="23"/>
      <c r="VIU40" s="23"/>
      <c r="VIV40" s="23"/>
      <c r="VIW40" s="23"/>
      <c r="VIX40" s="23"/>
      <c r="VIY40" s="23"/>
      <c r="VIZ40" s="23"/>
      <c r="VJA40" s="23"/>
      <c r="VJB40" s="23"/>
      <c r="VJC40" s="23"/>
      <c r="VJD40" s="23"/>
      <c r="VJE40" s="23"/>
      <c r="VJF40" s="23"/>
      <c r="VJG40" s="23"/>
      <c r="VJH40" s="23"/>
      <c r="VJI40" s="23"/>
      <c r="VJJ40" s="23"/>
      <c r="VJK40" s="23"/>
      <c r="VJL40" s="23"/>
      <c r="VJM40" s="23"/>
      <c r="VJN40" s="23"/>
      <c r="VJO40" s="23"/>
      <c r="VJP40" s="23"/>
      <c r="VJQ40" s="23"/>
      <c r="VJR40" s="23"/>
      <c r="VJS40" s="23"/>
      <c r="VJT40" s="23"/>
      <c r="VJU40" s="23"/>
      <c r="VJV40" s="23"/>
      <c r="VJW40" s="23"/>
      <c r="VJX40" s="23"/>
      <c r="VJY40" s="23"/>
      <c r="VJZ40" s="23"/>
      <c r="VKA40" s="23"/>
      <c r="VKB40" s="23"/>
      <c r="VKC40" s="23"/>
      <c r="VKD40" s="23"/>
      <c r="VKE40" s="23"/>
      <c r="VKF40" s="23"/>
      <c r="VKG40" s="23"/>
      <c r="VKH40" s="23"/>
      <c r="VKI40" s="23"/>
      <c r="VKJ40" s="23"/>
      <c r="VKK40" s="23"/>
      <c r="VKL40" s="23"/>
      <c r="VKM40" s="23"/>
      <c r="VKN40" s="23"/>
      <c r="VKO40" s="23"/>
      <c r="VKP40" s="23"/>
      <c r="VKQ40" s="23"/>
      <c r="VKR40" s="23"/>
      <c r="VKS40" s="23"/>
      <c r="VKT40" s="23"/>
      <c r="VKU40" s="23"/>
      <c r="VKV40" s="23"/>
      <c r="VKW40" s="23"/>
      <c r="VKX40" s="23"/>
      <c r="VKY40" s="23"/>
      <c r="VKZ40" s="23"/>
      <c r="VLA40" s="23"/>
      <c r="VLB40" s="23"/>
      <c r="VLC40" s="23"/>
      <c r="VLD40" s="23"/>
      <c r="VLE40" s="23"/>
      <c r="VLF40" s="23"/>
      <c r="VLG40" s="23"/>
      <c r="VLH40" s="23"/>
      <c r="VLI40" s="23"/>
      <c r="VLJ40" s="23"/>
      <c r="VLK40" s="23"/>
      <c r="VLL40" s="23"/>
      <c r="VLM40" s="23"/>
      <c r="VLN40" s="23"/>
      <c r="VLO40" s="23"/>
      <c r="VLP40" s="23"/>
      <c r="VLQ40" s="23"/>
      <c r="VLR40" s="23"/>
      <c r="VLS40" s="23"/>
      <c r="VLT40" s="23"/>
      <c r="VLU40" s="23"/>
      <c r="VLV40" s="23"/>
      <c r="VLW40" s="23"/>
      <c r="VLX40" s="23"/>
      <c r="VLY40" s="23"/>
      <c r="VLZ40" s="23"/>
      <c r="VMA40" s="23"/>
      <c r="VMB40" s="23"/>
      <c r="VMC40" s="23"/>
      <c r="VMD40" s="23"/>
      <c r="VME40" s="23"/>
      <c r="VMF40" s="23"/>
      <c r="VMG40" s="23"/>
      <c r="VMH40" s="23"/>
      <c r="VMI40" s="23"/>
      <c r="VMJ40" s="23"/>
      <c r="VMK40" s="23"/>
      <c r="VML40" s="23"/>
      <c r="VMM40" s="23"/>
      <c r="VMN40" s="23"/>
      <c r="VMO40" s="23"/>
      <c r="VMP40" s="23"/>
      <c r="VMQ40" s="23"/>
      <c r="VMR40" s="23"/>
      <c r="VMS40" s="23"/>
      <c r="VMT40" s="23"/>
      <c r="VMU40" s="23"/>
      <c r="VMV40" s="23"/>
      <c r="VMW40" s="23"/>
      <c r="VMX40" s="23"/>
      <c r="VMY40" s="23"/>
      <c r="VMZ40" s="23"/>
      <c r="VNA40" s="23"/>
      <c r="VNB40" s="23"/>
      <c r="VNC40" s="23"/>
      <c r="VND40" s="23"/>
      <c r="VNE40" s="23"/>
      <c r="VNF40" s="23"/>
      <c r="VNG40" s="23"/>
      <c r="VNH40" s="23"/>
      <c r="VNI40" s="23"/>
      <c r="VNJ40" s="23"/>
      <c r="VNK40" s="23"/>
      <c r="VNL40" s="23"/>
      <c r="VNM40" s="23"/>
      <c r="VNN40" s="23"/>
      <c r="VNO40" s="23"/>
      <c r="VNP40" s="23"/>
      <c r="VNQ40" s="23"/>
      <c r="VNR40" s="23"/>
      <c r="VNS40" s="23"/>
      <c r="VNT40" s="23"/>
      <c r="VNU40" s="23"/>
      <c r="VNV40" s="23"/>
      <c r="VNW40" s="23"/>
      <c r="VNX40" s="23"/>
      <c r="VNY40" s="23"/>
      <c r="VNZ40" s="23"/>
      <c r="VOA40" s="23"/>
      <c r="VOB40" s="23"/>
      <c r="VOC40" s="23"/>
      <c r="VOD40" s="23"/>
      <c r="VOE40" s="23"/>
      <c r="VOF40" s="23"/>
      <c r="VOG40" s="23"/>
      <c r="VOH40" s="23"/>
      <c r="VOI40" s="23"/>
      <c r="VOJ40" s="23"/>
      <c r="VOK40" s="23"/>
      <c r="VOL40" s="23"/>
      <c r="VOM40" s="23"/>
      <c r="VON40" s="23"/>
      <c r="VOO40" s="23"/>
      <c r="VOP40" s="23"/>
      <c r="VOQ40" s="23"/>
      <c r="VOR40" s="23"/>
      <c r="VOS40" s="23"/>
      <c r="VOT40" s="23"/>
      <c r="VOU40" s="23"/>
      <c r="VOV40" s="23"/>
      <c r="VOW40" s="23"/>
      <c r="VOX40" s="23"/>
      <c r="VOY40" s="23"/>
      <c r="VOZ40" s="23"/>
      <c r="VPA40" s="23"/>
      <c r="VPB40" s="23"/>
      <c r="VPC40" s="23"/>
      <c r="VPD40" s="23"/>
      <c r="VPE40" s="23"/>
      <c r="VPF40" s="23"/>
      <c r="VPG40" s="23"/>
      <c r="VPH40" s="23"/>
      <c r="VPI40" s="23"/>
      <c r="VPJ40" s="23"/>
      <c r="VPK40" s="23"/>
      <c r="VPL40" s="23"/>
      <c r="VPM40" s="23"/>
      <c r="VPN40" s="23"/>
      <c r="VPO40" s="23"/>
      <c r="VPP40" s="23"/>
      <c r="VPQ40" s="23"/>
      <c r="VPR40" s="23"/>
      <c r="VPS40" s="23"/>
      <c r="VPT40" s="23"/>
      <c r="VPU40" s="23"/>
      <c r="VPV40" s="23"/>
      <c r="VPW40" s="23"/>
      <c r="VPX40" s="23"/>
      <c r="VPY40" s="23"/>
      <c r="VPZ40" s="23"/>
      <c r="VQA40" s="23"/>
      <c r="VQB40" s="23"/>
      <c r="VQC40" s="23"/>
      <c r="VQD40" s="23"/>
      <c r="VQE40" s="23"/>
      <c r="VQF40" s="23"/>
      <c r="VQG40" s="23"/>
      <c r="VQH40" s="23"/>
      <c r="VQI40" s="23"/>
      <c r="VQJ40" s="23"/>
      <c r="VQK40" s="23"/>
      <c r="VQL40" s="23"/>
      <c r="VQM40" s="23"/>
      <c r="VQN40" s="23"/>
      <c r="VQO40" s="23"/>
      <c r="VQP40" s="23"/>
      <c r="VQQ40" s="23"/>
      <c r="VQR40" s="23"/>
      <c r="VQS40" s="23"/>
      <c r="VQT40" s="23"/>
      <c r="VQU40" s="23"/>
      <c r="VQV40" s="23"/>
      <c r="VQW40" s="23"/>
      <c r="VQX40" s="23"/>
      <c r="VQY40" s="23"/>
      <c r="VQZ40" s="23"/>
      <c r="VRA40" s="23"/>
      <c r="VRB40" s="23"/>
      <c r="VRC40" s="23"/>
      <c r="VRD40" s="23"/>
      <c r="VRE40" s="23"/>
      <c r="VRF40" s="23"/>
      <c r="VRG40" s="23"/>
      <c r="VRH40" s="23"/>
      <c r="VRI40" s="23"/>
      <c r="VRJ40" s="23"/>
      <c r="VRK40" s="23"/>
      <c r="VRL40" s="23"/>
      <c r="VRM40" s="23"/>
      <c r="VRN40" s="23"/>
      <c r="VRO40" s="23"/>
      <c r="VRP40" s="23"/>
      <c r="VRQ40" s="23"/>
      <c r="VRR40" s="23"/>
      <c r="VRS40" s="23"/>
      <c r="VRT40" s="23"/>
      <c r="VRU40" s="23"/>
      <c r="VRV40" s="23"/>
      <c r="VRW40" s="23"/>
      <c r="VRX40" s="23"/>
      <c r="VRY40" s="23"/>
      <c r="VRZ40" s="23"/>
      <c r="VSA40" s="23"/>
      <c r="VSB40" s="23"/>
      <c r="VSC40" s="23"/>
      <c r="VSD40" s="23"/>
      <c r="VSE40" s="23"/>
      <c r="VSF40" s="23"/>
      <c r="VSG40" s="23"/>
      <c r="VSH40" s="23"/>
      <c r="VSI40" s="23"/>
      <c r="VSJ40" s="23"/>
      <c r="VSK40" s="23"/>
      <c r="VSL40" s="23"/>
      <c r="VSM40" s="23"/>
      <c r="VSN40" s="23"/>
      <c r="VSO40" s="23"/>
      <c r="VSP40" s="23"/>
      <c r="VSQ40" s="23"/>
      <c r="VSR40" s="23"/>
      <c r="VSS40" s="23"/>
      <c r="VST40" s="23"/>
      <c r="VSU40" s="23"/>
      <c r="VSV40" s="23"/>
      <c r="VSW40" s="23"/>
      <c r="VSX40" s="23"/>
      <c r="VSY40" s="23"/>
      <c r="VSZ40" s="23"/>
      <c r="VTA40" s="23"/>
      <c r="VTB40" s="23"/>
      <c r="VTC40" s="23"/>
      <c r="VTD40" s="23"/>
      <c r="VTE40" s="23"/>
      <c r="VTF40" s="23"/>
      <c r="VTG40" s="23"/>
      <c r="VTH40" s="23"/>
      <c r="VTI40" s="23"/>
      <c r="VTJ40" s="23"/>
      <c r="VTK40" s="23"/>
      <c r="VTL40" s="23"/>
      <c r="VTM40" s="23"/>
      <c r="VTN40" s="23"/>
      <c r="VTO40" s="23"/>
      <c r="VTP40" s="23"/>
      <c r="VTQ40" s="23"/>
      <c r="VTR40" s="23"/>
      <c r="VTS40" s="23"/>
      <c r="VTT40" s="23"/>
      <c r="VTU40" s="23"/>
      <c r="VTV40" s="23"/>
      <c r="VTW40" s="23"/>
      <c r="VTX40" s="23"/>
      <c r="VTY40" s="23"/>
      <c r="VTZ40" s="23"/>
      <c r="VUA40" s="23"/>
      <c r="VUB40" s="23"/>
      <c r="VUC40" s="23"/>
      <c r="VUD40" s="23"/>
      <c r="VUE40" s="23"/>
      <c r="VUF40" s="23"/>
      <c r="VUG40" s="23"/>
      <c r="VUH40" s="23"/>
      <c r="VUI40" s="23"/>
      <c r="VUJ40" s="23"/>
      <c r="VUK40" s="23"/>
      <c r="VUL40" s="23"/>
      <c r="VUM40" s="23"/>
      <c r="VUN40" s="23"/>
      <c r="VUO40" s="23"/>
      <c r="VUP40" s="23"/>
      <c r="VUQ40" s="23"/>
      <c r="VUR40" s="23"/>
      <c r="VUS40" s="23"/>
      <c r="VUT40" s="23"/>
      <c r="VUU40" s="23"/>
      <c r="VUV40" s="23"/>
      <c r="VUW40" s="23"/>
      <c r="VUX40" s="23"/>
      <c r="VUY40" s="23"/>
      <c r="VUZ40" s="23"/>
      <c r="VVA40" s="23"/>
      <c r="VVB40" s="23"/>
      <c r="VVC40" s="23"/>
      <c r="VVD40" s="23"/>
      <c r="VVE40" s="23"/>
      <c r="VVF40" s="23"/>
      <c r="VVG40" s="23"/>
      <c r="VVH40" s="23"/>
      <c r="VVI40" s="23"/>
      <c r="VVJ40" s="23"/>
      <c r="VVK40" s="23"/>
      <c r="VVL40" s="23"/>
      <c r="VVM40" s="23"/>
      <c r="VVN40" s="23"/>
      <c r="VVO40" s="23"/>
      <c r="VVP40" s="23"/>
      <c r="VVQ40" s="23"/>
      <c r="VVR40" s="23"/>
      <c r="VVS40" s="23"/>
      <c r="VVT40" s="23"/>
      <c r="VVU40" s="23"/>
      <c r="VVV40" s="23"/>
      <c r="VVW40" s="23"/>
      <c r="VVX40" s="23"/>
      <c r="VVY40" s="23"/>
      <c r="VVZ40" s="23"/>
      <c r="VWA40" s="23"/>
      <c r="VWB40" s="23"/>
      <c r="VWC40" s="23"/>
      <c r="VWD40" s="23"/>
      <c r="VWE40" s="23"/>
      <c r="VWF40" s="23"/>
      <c r="VWG40" s="23"/>
      <c r="VWH40" s="23"/>
      <c r="VWI40" s="23"/>
      <c r="VWJ40" s="23"/>
      <c r="VWK40" s="23"/>
      <c r="VWL40" s="23"/>
      <c r="VWM40" s="23"/>
      <c r="VWN40" s="23"/>
      <c r="VWO40" s="23"/>
      <c r="VWP40" s="23"/>
      <c r="VWQ40" s="23"/>
      <c r="VWR40" s="23"/>
      <c r="VWS40" s="23"/>
      <c r="VWT40" s="23"/>
      <c r="VWU40" s="23"/>
      <c r="VWV40" s="23"/>
      <c r="VWW40" s="23"/>
      <c r="VWX40" s="23"/>
      <c r="VWY40" s="23"/>
      <c r="VWZ40" s="23"/>
      <c r="VXA40" s="23"/>
      <c r="VXB40" s="23"/>
      <c r="VXC40" s="23"/>
      <c r="VXD40" s="23"/>
      <c r="VXE40" s="23"/>
      <c r="VXF40" s="23"/>
      <c r="VXG40" s="23"/>
      <c r="VXH40" s="23"/>
      <c r="VXI40" s="23"/>
      <c r="VXJ40" s="23"/>
      <c r="VXK40" s="23"/>
      <c r="VXL40" s="23"/>
      <c r="VXM40" s="23"/>
      <c r="VXN40" s="23"/>
      <c r="VXO40" s="23"/>
      <c r="VXP40" s="23"/>
      <c r="VXQ40" s="23"/>
      <c r="VXR40" s="23"/>
      <c r="VXS40" s="23"/>
      <c r="VXT40" s="23"/>
      <c r="VXU40" s="23"/>
      <c r="VXV40" s="23"/>
      <c r="VXW40" s="23"/>
      <c r="VXX40" s="23"/>
      <c r="VXY40" s="23"/>
      <c r="VXZ40" s="23"/>
      <c r="VYA40" s="23"/>
      <c r="VYB40" s="23"/>
      <c r="VYC40" s="23"/>
      <c r="VYD40" s="23"/>
      <c r="VYE40" s="23"/>
      <c r="VYF40" s="23"/>
      <c r="VYG40" s="23"/>
      <c r="VYH40" s="23"/>
      <c r="VYI40" s="23"/>
      <c r="VYJ40" s="23"/>
      <c r="VYK40" s="23"/>
      <c r="VYL40" s="23"/>
      <c r="VYM40" s="23"/>
      <c r="VYN40" s="23"/>
      <c r="VYO40" s="23"/>
      <c r="VYP40" s="23"/>
      <c r="VYQ40" s="23"/>
      <c r="VYR40" s="23"/>
      <c r="VYS40" s="23"/>
      <c r="VYT40" s="23"/>
      <c r="VYU40" s="23"/>
      <c r="VYV40" s="23"/>
      <c r="VYW40" s="23"/>
      <c r="VYX40" s="23"/>
      <c r="VYY40" s="23"/>
      <c r="VYZ40" s="23"/>
      <c r="VZA40" s="23"/>
      <c r="VZB40" s="23"/>
      <c r="VZC40" s="23"/>
      <c r="VZD40" s="23"/>
      <c r="VZE40" s="23"/>
      <c r="VZF40" s="23"/>
      <c r="VZG40" s="23"/>
      <c r="VZH40" s="23"/>
      <c r="VZI40" s="23"/>
      <c r="VZJ40" s="23"/>
      <c r="VZK40" s="23"/>
      <c r="VZL40" s="23"/>
      <c r="VZM40" s="23"/>
      <c r="VZN40" s="23"/>
      <c r="VZO40" s="23"/>
      <c r="VZP40" s="23"/>
      <c r="VZQ40" s="23"/>
      <c r="VZR40" s="23"/>
      <c r="VZS40" s="23"/>
      <c r="VZT40" s="23"/>
      <c r="VZU40" s="23"/>
      <c r="VZV40" s="23"/>
      <c r="VZW40" s="23"/>
      <c r="VZX40" s="23"/>
      <c r="VZY40" s="23"/>
      <c r="VZZ40" s="23"/>
      <c r="WAA40" s="23"/>
      <c r="WAB40" s="23"/>
      <c r="WAC40" s="23"/>
      <c r="WAD40" s="23"/>
      <c r="WAE40" s="23"/>
      <c r="WAF40" s="23"/>
      <c r="WAG40" s="23"/>
      <c r="WAH40" s="23"/>
      <c r="WAI40" s="23"/>
      <c r="WAJ40" s="23"/>
      <c r="WAK40" s="23"/>
      <c r="WAL40" s="23"/>
      <c r="WAM40" s="23"/>
      <c r="WAN40" s="23"/>
      <c r="WAO40" s="23"/>
      <c r="WAP40" s="23"/>
      <c r="WAQ40" s="23"/>
      <c r="WAR40" s="23"/>
      <c r="WAS40" s="23"/>
      <c r="WAT40" s="23"/>
      <c r="WAU40" s="23"/>
      <c r="WAV40" s="23"/>
      <c r="WAW40" s="23"/>
      <c r="WAX40" s="23"/>
      <c r="WAY40" s="23"/>
      <c r="WAZ40" s="23"/>
      <c r="WBA40" s="23"/>
      <c r="WBB40" s="23"/>
      <c r="WBC40" s="23"/>
      <c r="WBD40" s="23"/>
      <c r="WBE40" s="23"/>
      <c r="WBF40" s="23"/>
      <c r="WBG40" s="23"/>
      <c r="WBH40" s="23"/>
      <c r="WBI40" s="23"/>
      <c r="WBJ40" s="23"/>
      <c r="WBK40" s="23"/>
      <c r="WBL40" s="23"/>
      <c r="WBM40" s="23"/>
      <c r="WBN40" s="23"/>
      <c r="WBO40" s="23"/>
      <c r="WBP40" s="23"/>
      <c r="WBQ40" s="23"/>
      <c r="WBR40" s="23"/>
      <c r="WBS40" s="23"/>
      <c r="WBT40" s="23"/>
      <c r="WBU40" s="23"/>
      <c r="WBV40" s="23"/>
      <c r="WBW40" s="23"/>
      <c r="WBX40" s="23"/>
      <c r="WBY40" s="23"/>
      <c r="WBZ40" s="23"/>
      <c r="WCA40" s="23"/>
      <c r="WCB40" s="23"/>
      <c r="WCC40" s="23"/>
      <c r="WCD40" s="23"/>
      <c r="WCE40" s="23"/>
      <c r="WCF40" s="23"/>
      <c r="WCG40" s="23"/>
      <c r="WCH40" s="23"/>
      <c r="WCI40" s="23"/>
      <c r="WCJ40" s="23"/>
      <c r="WCK40" s="23"/>
      <c r="WCL40" s="23"/>
      <c r="WCM40" s="23"/>
      <c r="WCN40" s="23"/>
      <c r="WCO40" s="23"/>
      <c r="WCP40" s="23"/>
      <c r="WCQ40" s="23"/>
      <c r="WCR40" s="23"/>
      <c r="WCS40" s="23"/>
      <c r="WCT40" s="23"/>
      <c r="WCU40" s="23"/>
      <c r="WCV40" s="23"/>
      <c r="WCW40" s="23"/>
      <c r="WCX40" s="23"/>
      <c r="WCY40" s="23"/>
      <c r="WCZ40" s="23"/>
      <c r="WDA40" s="23"/>
      <c r="WDB40" s="23"/>
      <c r="WDC40" s="23"/>
      <c r="WDD40" s="23"/>
      <c r="WDE40" s="23"/>
      <c r="WDF40" s="23"/>
      <c r="WDG40" s="23"/>
      <c r="WDH40" s="23"/>
      <c r="WDI40" s="23"/>
      <c r="WDJ40" s="23"/>
      <c r="WDK40" s="23"/>
      <c r="WDL40" s="23"/>
      <c r="WDM40" s="23"/>
      <c r="WDN40" s="23"/>
      <c r="WDO40" s="23"/>
      <c r="WDP40" s="23"/>
      <c r="WDQ40" s="23"/>
      <c r="WDR40" s="23"/>
      <c r="WDS40" s="23"/>
      <c r="WDT40" s="23"/>
      <c r="WDU40" s="23"/>
      <c r="WDV40" s="23"/>
      <c r="WDW40" s="23"/>
      <c r="WDX40" s="23"/>
      <c r="WDY40" s="23"/>
      <c r="WDZ40" s="23"/>
      <c r="WEA40" s="23"/>
      <c r="WEB40" s="23"/>
      <c r="WEC40" s="23"/>
      <c r="WED40" s="23"/>
      <c r="WEE40" s="23"/>
      <c r="WEF40" s="23"/>
      <c r="WEG40" s="23"/>
      <c r="WEH40" s="23"/>
      <c r="WEI40" s="23"/>
      <c r="WEJ40" s="23"/>
      <c r="WEK40" s="23"/>
      <c r="WEL40" s="23"/>
      <c r="WEM40" s="23"/>
      <c r="WEN40" s="23"/>
      <c r="WEO40" s="23"/>
      <c r="WEP40" s="23"/>
      <c r="WEQ40" s="23"/>
      <c r="WER40" s="23"/>
      <c r="WES40" s="23"/>
      <c r="WET40" s="23"/>
      <c r="WEU40" s="23"/>
      <c r="WEV40" s="23"/>
      <c r="WEW40" s="23"/>
      <c r="WEX40" s="23"/>
      <c r="WEY40" s="23"/>
      <c r="WEZ40" s="23"/>
      <c r="WFA40" s="23"/>
      <c r="WFB40" s="23"/>
      <c r="WFC40" s="23"/>
      <c r="WFD40" s="23"/>
      <c r="WFE40" s="23"/>
      <c r="WFF40" s="23"/>
      <c r="WFG40" s="23"/>
      <c r="WFH40" s="23"/>
      <c r="WFI40" s="23"/>
      <c r="WFJ40" s="23"/>
      <c r="WFK40" s="23"/>
      <c r="WFL40" s="23"/>
      <c r="WFM40" s="23"/>
      <c r="WFN40" s="23"/>
      <c r="WFO40" s="23"/>
      <c r="WFP40" s="23"/>
      <c r="WFQ40" s="23"/>
      <c r="WFR40" s="23"/>
      <c r="WFS40" s="23"/>
      <c r="WFT40" s="23"/>
      <c r="WFU40" s="23"/>
      <c r="WFV40" s="23"/>
      <c r="WFW40" s="23"/>
      <c r="WFX40" s="23"/>
      <c r="WFY40" s="23"/>
      <c r="WFZ40" s="23"/>
      <c r="WGA40" s="23"/>
      <c r="WGB40" s="23"/>
      <c r="WGC40" s="23"/>
      <c r="WGD40" s="23"/>
      <c r="WGE40" s="23"/>
      <c r="WGF40" s="23"/>
      <c r="WGG40" s="23"/>
      <c r="WGH40" s="23"/>
      <c r="WGI40" s="23"/>
      <c r="WGJ40" s="23"/>
      <c r="WGK40" s="23"/>
      <c r="WGL40" s="23"/>
      <c r="WGM40" s="23"/>
      <c r="WGN40" s="23"/>
      <c r="WGO40" s="23"/>
      <c r="WGP40" s="23"/>
      <c r="WGQ40" s="23"/>
      <c r="WGR40" s="23"/>
      <c r="WGS40" s="23"/>
      <c r="WGT40" s="23"/>
      <c r="WGU40" s="23"/>
      <c r="WGV40" s="23"/>
      <c r="WGW40" s="23"/>
      <c r="WGX40" s="23"/>
      <c r="WGY40" s="23"/>
      <c r="WGZ40" s="23"/>
      <c r="WHA40" s="23"/>
      <c r="WHB40" s="23"/>
      <c r="WHC40" s="23"/>
      <c r="WHD40" s="23"/>
      <c r="WHE40" s="23"/>
      <c r="WHF40" s="23"/>
      <c r="WHG40" s="23"/>
      <c r="WHH40" s="23"/>
      <c r="WHI40" s="23"/>
      <c r="WHJ40" s="23"/>
      <c r="WHK40" s="23"/>
      <c r="WHL40" s="23"/>
      <c r="WHM40" s="23"/>
      <c r="WHN40" s="23"/>
      <c r="WHO40" s="23"/>
      <c r="WHP40" s="23"/>
      <c r="WHQ40" s="23"/>
      <c r="WHR40" s="23"/>
      <c r="WHS40" s="23"/>
      <c r="WHT40" s="23"/>
      <c r="WHU40" s="23"/>
      <c r="WHV40" s="23"/>
      <c r="WHW40" s="23"/>
      <c r="WHX40" s="23"/>
      <c r="WHY40" s="23"/>
      <c r="WHZ40" s="23"/>
      <c r="WIA40" s="23"/>
      <c r="WIB40" s="23"/>
      <c r="WIC40" s="23"/>
      <c r="WID40" s="23"/>
      <c r="WIE40" s="23"/>
      <c r="WIF40" s="23"/>
      <c r="WIG40" s="23"/>
      <c r="WIH40" s="23"/>
      <c r="WII40" s="23"/>
      <c r="WIJ40" s="23"/>
      <c r="WIK40" s="23"/>
      <c r="WIL40" s="23"/>
      <c r="WIM40" s="23"/>
      <c r="WIN40" s="23"/>
      <c r="WIO40" s="23"/>
      <c r="WIP40" s="23"/>
      <c r="WIQ40" s="23"/>
      <c r="WIR40" s="23"/>
      <c r="WIS40" s="23"/>
      <c r="WIT40" s="23"/>
      <c r="WIU40" s="23"/>
      <c r="WIV40" s="23"/>
      <c r="WIW40" s="23"/>
      <c r="WIX40" s="23"/>
      <c r="WIY40" s="23"/>
      <c r="WIZ40" s="23"/>
      <c r="WJA40" s="23"/>
      <c r="WJB40" s="23"/>
      <c r="WJC40" s="23"/>
      <c r="WJD40" s="23"/>
      <c r="WJE40" s="23"/>
      <c r="WJF40" s="23"/>
      <c r="WJG40" s="23"/>
      <c r="WJH40" s="23"/>
      <c r="WJI40" s="23"/>
      <c r="WJJ40" s="23"/>
      <c r="WJK40" s="23"/>
      <c r="WJL40" s="23"/>
      <c r="WJM40" s="23"/>
      <c r="WJN40" s="23"/>
      <c r="WJO40" s="23"/>
      <c r="WJP40" s="23"/>
      <c r="WJQ40" s="23"/>
      <c r="WJR40" s="23"/>
      <c r="WJS40" s="23"/>
      <c r="WJT40" s="23"/>
      <c r="WJU40" s="23"/>
      <c r="WJV40" s="23"/>
      <c r="WJW40" s="23"/>
      <c r="WJX40" s="23"/>
      <c r="WJY40" s="23"/>
      <c r="WJZ40" s="23"/>
      <c r="WKA40" s="23"/>
      <c r="WKB40" s="23"/>
      <c r="WKC40" s="23"/>
      <c r="WKD40" s="23"/>
      <c r="WKE40" s="23"/>
      <c r="WKF40" s="23"/>
      <c r="WKG40" s="23"/>
      <c r="WKH40" s="23"/>
      <c r="WKI40" s="23"/>
      <c r="WKJ40" s="23"/>
      <c r="WKK40" s="23"/>
      <c r="WKL40" s="23"/>
      <c r="WKM40" s="23"/>
      <c r="WKN40" s="23"/>
      <c r="WKO40" s="23"/>
      <c r="WKP40" s="23"/>
      <c r="WKQ40" s="23"/>
      <c r="WKR40" s="23"/>
      <c r="WKS40" s="23"/>
      <c r="WKT40" s="23"/>
      <c r="WKU40" s="23"/>
      <c r="WKV40" s="23"/>
      <c r="WKW40" s="23"/>
      <c r="WKX40" s="23"/>
      <c r="WKY40" s="23"/>
      <c r="WKZ40" s="23"/>
      <c r="WLA40" s="23"/>
      <c r="WLB40" s="23"/>
      <c r="WLC40" s="23"/>
      <c r="WLD40" s="23"/>
      <c r="WLE40" s="23"/>
      <c r="WLF40" s="23"/>
      <c r="WLG40" s="23"/>
      <c r="WLH40" s="23"/>
      <c r="WLI40" s="23"/>
      <c r="WLJ40" s="23"/>
      <c r="WLK40" s="23"/>
      <c r="WLL40" s="23"/>
      <c r="WLM40" s="23"/>
      <c r="WLN40" s="23"/>
      <c r="WLO40" s="23"/>
      <c r="WLP40" s="23"/>
      <c r="WLQ40" s="23"/>
      <c r="WLR40" s="23"/>
      <c r="WLS40" s="23"/>
      <c r="WLT40" s="23"/>
      <c r="WLU40" s="23"/>
      <c r="WLV40" s="23"/>
      <c r="WLW40" s="23"/>
      <c r="WLX40" s="23"/>
      <c r="WLY40" s="23"/>
      <c r="WLZ40" s="23"/>
      <c r="WMA40" s="23"/>
      <c r="WMB40" s="23"/>
      <c r="WMC40" s="23"/>
      <c r="WMD40" s="23"/>
      <c r="WME40" s="23"/>
      <c r="WMF40" s="23"/>
      <c r="WMG40" s="23"/>
      <c r="WMH40" s="23"/>
      <c r="WMI40" s="23"/>
      <c r="WMJ40" s="23"/>
      <c r="WMK40" s="23"/>
      <c r="WML40" s="23"/>
      <c r="WMM40" s="23"/>
      <c r="WMN40" s="23"/>
      <c r="WMO40" s="23"/>
      <c r="WMP40" s="23"/>
      <c r="WMQ40" s="23"/>
      <c r="WMR40" s="23"/>
      <c r="WMS40" s="23"/>
      <c r="WMT40" s="23"/>
      <c r="WMU40" s="23"/>
      <c r="WMV40" s="23"/>
      <c r="WMW40" s="23"/>
      <c r="WMX40" s="23"/>
      <c r="WMY40" s="23"/>
      <c r="WMZ40" s="23"/>
      <c r="WNA40" s="23"/>
      <c r="WNB40" s="23"/>
      <c r="WNC40" s="23"/>
      <c r="WND40" s="23"/>
      <c r="WNE40" s="23"/>
      <c r="WNF40" s="23"/>
      <c r="WNG40" s="23"/>
      <c r="WNH40" s="23"/>
      <c r="WNI40" s="23"/>
      <c r="WNJ40" s="23"/>
      <c r="WNK40" s="23"/>
      <c r="WNL40" s="23"/>
      <c r="WNM40" s="23"/>
      <c r="WNN40" s="23"/>
      <c r="WNO40" s="23"/>
      <c r="WNP40" s="23"/>
      <c r="WNQ40" s="23"/>
      <c r="WNR40" s="23"/>
      <c r="WNS40" s="23"/>
      <c r="WNT40" s="23"/>
      <c r="WNU40" s="23"/>
      <c r="WNV40" s="23"/>
      <c r="WNW40" s="23"/>
      <c r="WNX40" s="23"/>
      <c r="WNY40" s="23"/>
      <c r="WNZ40" s="23"/>
      <c r="WOA40" s="23"/>
      <c r="WOB40" s="23"/>
      <c r="WOC40" s="23"/>
      <c r="WOD40" s="23"/>
      <c r="WOE40" s="23"/>
      <c r="WOF40" s="23"/>
      <c r="WOG40" s="23"/>
      <c r="WOH40" s="23"/>
      <c r="WOI40" s="23"/>
      <c r="WOJ40" s="23"/>
      <c r="WOK40" s="23"/>
      <c r="WOL40" s="23"/>
      <c r="WOM40" s="23"/>
      <c r="WON40" s="23"/>
      <c r="WOO40" s="23"/>
      <c r="WOP40" s="23"/>
      <c r="WOQ40" s="23"/>
      <c r="WOR40" s="23"/>
      <c r="WOS40" s="23"/>
      <c r="WOT40" s="23"/>
      <c r="WOU40" s="23"/>
      <c r="WOV40" s="23"/>
      <c r="WOW40" s="23"/>
      <c r="WOX40" s="23"/>
      <c r="WOY40" s="23"/>
      <c r="WOZ40" s="23"/>
      <c r="WPA40" s="23"/>
      <c r="WPB40" s="23"/>
      <c r="WPC40" s="23"/>
      <c r="WPD40" s="23"/>
      <c r="WPE40" s="23"/>
      <c r="WPF40" s="23"/>
      <c r="WPG40" s="23"/>
      <c r="WPH40" s="23"/>
      <c r="WPI40" s="23"/>
      <c r="WPJ40" s="23"/>
      <c r="WPK40" s="23"/>
      <c r="WPL40" s="23"/>
      <c r="WPM40" s="23"/>
      <c r="WPN40" s="23"/>
      <c r="WPO40" s="23"/>
      <c r="WPP40" s="23"/>
      <c r="WPQ40" s="23"/>
      <c r="WPR40" s="23"/>
      <c r="WPS40" s="23"/>
      <c r="WPT40" s="23"/>
      <c r="WPU40" s="23"/>
      <c r="WPV40" s="23"/>
      <c r="WPW40" s="23"/>
      <c r="WPX40" s="23"/>
      <c r="WPY40" s="23"/>
      <c r="WPZ40" s="23"/>
      <c r="WQA40" s="23"/>
      <c r="WQB40" s="23"/>
      <c r="WQC40" s="23"/>
      <c r="WQD40" s="23"/>
      <c r="WQE40" s="23"/>
      <c r="WQF40" s="23"/>
      <c r="WQG40" s="23"/>
      <c r="WQH40" s="23"/>
      <c r="WQI40" s="23"/>
      <c r="WQJ40" s="23"/>
      <c r="WQK40" s="23"/>
      <c r="WQL40" s="23"/>
      <c r="WQM40" s="23"/>
      <c r="WQN40" s="23"/>
      <c r="WQO40" s="23"/>
      <c r="WQP40" s="23"/>
      <c r="WQQ40" s="23"/>
      <c r="WQR40" s="23"/>
      <c r="WQS40" s="23"/>
      <c r="WQT40" s="23"/>
      <c r="WQU40" s="23"/>
      <c r="WQV40" s="23"/>
      <c r="WQW40" s="23"/>
      <c r="WQX40" s="23"/>
      <c r="WQY40" s="23"/>
      <c r="WQZ40" s="23"/>
      <c r="WRA40" s="23"/>
      <c r="WRB40" s="23"/>
      <c r="WRC40" s="23"/>
      <c r="WRD40" s="23"/>
      <c r="WRE40" s="23"/>
      <c r="WRF40" s="23"/>
      <c r="WRG40" s="23"/>
      <c r="WRH40" s="23"/>
      <c r="WRI40" s="23"/>
      <c r="WRJ40" s="23"/>
      <c r="WRK40" s="23"/>
      <c r="WRL40" s="23"/>
      <c r="WRM40" s="23"/>
      <c r="WRN40" s="23"/>
      <c r="WRO40" s="23"/>
      <c r="WRP40" s="23"/>
      <c r="WRQ40" s="23"/>
      <c r="WRR40" s="23"/>
      <c r="WRS40" s="23"/>
      <c r="WRT40" s="23"/>
      <c r="WRU40" s="23"/>
      <c r="WRV40" s="23"/>
      <c r="WRW40" s="23"/>
      <c r="WRX40" s="23"/>
      <c r="WRY40" s="23"/>
      <c r="WRZ40" s="23"/>
      <c r="WSA40" s="23"/>
      <c r="WSB40" s="23"/>
      <c r="WSC40" s="23"/>
      <c r="WSD40" s="23"/>
      <c r="WSE40" s="23"/>
      <c r="WSF40" s="23"/>
      <c r="WSG40" s="23"/>
      <c r="WSH40" s="23"/>
      <c r="WSI40" s="23"/>
      <c r="WSJ40" s="23"/>
      <c r="WSK40" s="23"/>
      <c r="WSL40" s="23"/>
      <c r="WSM40" s="23"/>
      <c r="WSN40" s="23"/>
      <c r="WSO40" s="23"/>
      <c r="WSP40" s="23"/>
      <c r="WSQ40" s="23"/>
      <c r="WSR40" s="23"/>
      <c r="WSS40" s="23"/>
      <c r="WST40" s="23"/>
      <c r="WSU40" s="23"/>
      <c r="WSV40" s="23"/>
      <c r="WSW40" s="23"/>
      <c r="WSX40" s="23"/>
      <c r="WSY40" s="23"/>
      <c r="WSZ40" s="23"/>
      <c r="WTA40" s="23"/>
      <c r="WTB40" s="23"/>
      <c r="WTC40" s="23"/>
      <c r="WTD40" s="23"/>
      <c r="WTE40" s="23"/>
      <c r="WTF40" s="23"/>
      <c r="WTG40" s="23"/>
      <c r="WTH40" s="23"/>
      <c r="WTI40" s="23"/>
      <c r="WTJ40" s="23"/>
      <c r="WTK40" s="23"/>
      <c r="WTL40" s="23"/>
      <c r="WTM40" s="23"/>
      <c r="WTN40" s="23"/>
      <c r="WTO40" s="23"/>
      <c r="WTP40" s="23"/>
      <c r="WTQ40" s="23"/>
      <c r="WTR40" s="23"/>
      <c r="WTS40" s="23"/>
      <c r="WTT40" s="23"/>
      <c r="WTU40" s="23"/>
      <c r="WTV40" s="23"/>
      <c r="WTW40" s="23"/>
      <c r="WTX40" s="23"/>
      <c r="WTY40" s="23"/>
      <c r="WTZ40" s="23"/>
      <c r="WUA40" s="23"/>
      <c r="WUB40" s="23"/>
      <c r="WUC40" s="23"/>
      <c r="WUD40" s="23"/>
      <c r="WUE40" s="23"/>
      <c r="WUF40" s="23"/>
      <c r="WUG40" s="23"/>
      <c r="WUH40" s="23"/>
      <c r="WUI40" s="23"/>
      <c r="WUJ40" s="23"/>
      <c r="WUK40" s="23"/>
      <c r="WUL40" s="23"/>
      <c r="WUM40" s="23"/>
      <c r="WUN40" s="23"/>
      <c r="WUO40" s="23"/>
      <c r="WUP40" s="23"/>
      <c r="WUQ40" s="23"/>
      <c r="WUR40" s="23"/>
      <c r="WUS40" s="23"/>
      <c r="WUT40" s="23"/>
      <c r="WUU40" s="23"/>
      <c r="WUV40" s="23"/>
      <c r="WUW40" s="23"/>
      <c r="WUX40" s="23"/>
      <c r="WUY40" s="23"/>
      <c r="WUZ40" s="23"/>
      <c r="WVA40" s="23"/>
      <c r="WVB40" s="23"/>
      <c r="WVC40" s="23"/>
      <c r="WVD40" s="23"/>
      <c r="WVE40" s="23"/>
      <c r="WVF40" s="23"/>
      <c r="WVG40" s="23"/>
      <c r="WVH40" s="23"/>
      <c r="WVI40" s="23"/>
      <c r="WVJ40" s="23"/>
      <c r="WVK40" s="23"/>
      <c r="WVL40" s="23"/>
      <c r="WVM40" s="23"/>
      <c r="WVN40" s="23"/>
      <c r="WVO40" s="23"/>
      <c r="WVP40" s="23"/>
      <c r="WVQ40" s="23"/>
      <c r="WVR40" s="23"/>
      <c r="WVS40" s="23"/>
      <c r="WVT40" s="23"/>
      <c r="WVU40" s="23"/>
      <c r="WVV40" s="23"/>
      <c r="WVW40" s="23"/>
      <c r="WVX40" s="23"/>
      <c r="WVY40" s="23"/>
      <c r="WVZ40" s="23"/>
      <c r="WWA40" s="23"/>
      <c r="WWB40" s="23"/>
      <c r="WWC40" s="23"/>
      <c r="WWD40" s="23"/>
      <c r="WWE40" s="23"/>
      <c r="WWF40" s="23"/>
      <c r="WWG40" s="23"/>
      <c r="WWH40" s="23"/>
      <c r="WWI40" s="23"/>
      <c r="WWJ40" s="23"/>
      <c r="WWK40" s="23"/>
      <c r="WWL40" s="23"/>
      <c r="WWM40" s="23"/>
      <c r="WWN40" s="23"/>
      <c r="WWO40" s="23"/>
      <c r="WWP40" s="23"/>
      <c r="WWQ40" s="23"/>
      <c r="WWR40" s="23"/>
      <c r="WWS40" s="23"/>
      <c r="WWT40" s="23"/>
      <c r="WWU40" s="23"/>
      <c r="WWV40" s="23"/>
      <c r="WWW40" s="23"/>
      <c r="WWX40" s="23"/>
      <c r="WWY40" s="23"/>
      <c r="WWZ40" s="23"/>
      <c r="WXA40" s="23"/>
      <c r="WXB40" s="23"/>
      <c r="WXC40" s="23"/>
      <c r="WXD40" s="23"/>
      <c r="WXE40" s="23"/>
      <c r="WXF40" s="23"/>
      <c r="WXG40" s="23"/>
      <c r="WXH40" s="23"/>
      <c r="WXI40" s="23"/>
      <c r="WXJ40" s="23"/>
      <c r="WXK40" s="23"/>
      <c r="WXL40" s="23"/>
      <c r="WXM40" s="23"/>
      <c r="WXN40" s="23"/>
      <c r="WXO40" s="23"/>
      <c r="WXP40" s="23"/>
      <c r="WXQ40" s="23"/>
      <c r="WXR40" s="23"/>
      <c r="WXS40" s="23"/>
      <c r="WXT40" s="23"/>
      <c r="WXU40" s="23"/>
      <c r="WXV40" s="23"/>
      <c r="WXW40" s="23"/>
      <c r="WXX40" s="23"/>
      <c r="WXY40" s="23"/>
      <c r="WXZ40" s="23"/>
      <c r="WYA40" s="23"/>
      <c r="WYB40" s="23"/>
      <c r="WYC40" s="23"/>
      <c r="WYD40" s="23"/>
      <c r="WYE40" s="23"/>
      <c r="WYF40" s="23"/>
      <c r="WYG40" s="23"/>
      <c r="WYH40" s="23"/>
      <c r="WYI40" s="23"/>
      <c r="WYJ40" s="23"/>
      <c r="WYK40" s="23"/>
      <c r="WYL40" s="23"/>
      <c r="WYM40" s="23"/>
      <c r="WYN40" s="23"/>
      <c r="WYO40" s="23"/>
      <c r="WYP40" s="23"/>
      <c r="WYQ40" s="23"/>
      <c r="WYR40" s="23"/>
      <c r="WYS40" s="23"/>
      <c r="WYT40" s="23"/>
      <c r="WYU40" s="23"/>
      <c r="WYV40" s="23"/>
      <c r="WYW40" s="23"/>
      <c r="WYX40" s="23"/>
      <c r="WYY40" s="23"/>
      <c r="WYZ40" s="23"/>
      <c r="WZA40" s="23"/>
      <c r="WZB40" s="23"/>
      <c r="WZC40" s="23"/>
      <c r="WZD40" s="23"/>
      <c r="WZE40" s="23"/>
      <c r="WZF40" s="23"/>
      <c r="WZG40" s="23"/>
      <c r="WZH40" s="23"/>
      <c r="WZI40" s="23"/>
      <c r="WZJ40" s="23"/>
      <c r="WZK40" s="23"/>
      <c r="WZL40" s="23"/>
      <c r="WZM40" s="23"/>
      <c r="WZN40" s="23"/>
      <c r="WZO40" s="23"/>
      <c r="WZP40" s="23"/>
      <c r="WZQ40" s="23"/>
      <c r="WZR40" s="23"/>
      <c r="WZS40" s="23"/>
      <c r="WZT40" s="23"/>
      <c r="WZU40" s="23"/>
      <c r="WZV40" s="23"/>
      <c r="WZW40" s="23"/>
      <c r="WZX40" s="23"/>
      <c r="WZY40" s="23"/>
      <c r="WZZ40" s="23"/>
      <c r="XAA40" s="23"/>
      <c r="XAB40" s="23"/>
      <c r="XAC40" s="23"/>
      <c r="XAD40" s="23"/>
      <c r="XAE40" s="23"/>
      <c r="XAF40" s="23"/>
      <c r="XAG40" s="23"/>
      <c r="XAH40" s="23"/>
      <c r="XAI40" s="23"/>
      <c r="XAJ40" s="23"/>
      <c r="XAK40" s="23"/>
      <c r="XAL40" s="23"/>
      <c r="XAM40" s="23"/>
      <c r="XAN40" s="23"/>
      <c r="XAO40" s="23"/>
      <c r="XAP40" s="23"/>
      <c r="XAQ40" s="23"/>
      <c r="XAR40" s="23"/>
      <c r="XAS40" s="23"/>
      <c r="XAT40" s="23"/>
      <c r="XAU40" s="23"/>
      <c r="XAV40" s="23"/>
      <c r="XAW40" s="23"/>
      <c r="XAX40" s="23"/>
      <c r="XAY40" s="23"/>
      <c r="XAZ40" s="23"/>
      <c r="XBA40" s="23"/>
      <c r="XBB40" s="23"/>
      <c r="XBC40" s="23"/>
      <c r="XBD40" s="23"/>
      <c r="XBE40" s="23"/>
      <c r="XBF40" s="23"/>
      <c r="XBG40" s="23"/>
      <c r="XBH40" s="23"/>
      <c r="XBI40" s="23"/>
      <c r="XBJ40" s="23"/>
      <c r="XBK40" s="23"/>
      <c r="XBL40" s="23"/>
      <c r="XBM40" s="23"/>
      <c r="XBN40" s="23"/>
      <c r="XBO40" s="23"/>
      <c r="XBP40" s="23"/>
      <c r="XBQ40" s="23"/>
      <c r="XBR40" s="23"/>
      <c r="XBS40" s="23"/>
      <c r="XBT40" s="23"/>
      <c r="XBU40" s="23"/>
      <c r="XBV40" s="23"/>
      <c r="XBW40" s="23"/>
      <c r="XBX40" s="23"/>
      <c r="XBY40" s="23"/>
      <c r="XBZ40" s="23"/>
      <c r="XCA40" s="23"/>
      <c r="XCB40" s="23"/>
      <c r="XCC40" s="23"/>
      <c r="XCD40" s="23"/>
      <c r="XCE40" s="23"/>
      <c r="XCF40" s="23"/>
      <c r="XCG40" s="23"/>
      <c r="XCH40" s="23"/>
      <c r="XCI40" s="23"/>
      <c r="XCJ40" s="23"/>
      <c r="XCK40" s="23"/>
      <c r="XCL40" s="23"/>
      <c r="XCM40" s="23"/>
      <c r="XCN40" s="23"/>
      <c r="XCO40" s="23"/>
      <c r="XCP40" s="23"/>
      <c r="XCQ40" s="23"/>
      <c r="XCR40" s="23"/>
      <c r="XCS40" s="23"/>
      <c r="XCT40" s="23"/>
      <c r="XCU40" s="23"/>
      <c r="XCV40" s="23"/>
      <c r="XCW40" s="23"/>
      <c r="XCX40" s="23"/>
      <c r="XCY40" s="23"/>
      <c r="XCZ40" s="23"/>
      <c r="XDA40" s="23"/>
      <c r="XDB40" s="23"/>
      <c r="XDC40" s="23"/>
      <c r="XDD40" s="23"/>
      <c r="XDE40" s="23"/>
      <c r="XDF40" s="23"/>
      <c r="XDG40" s="23"/>
      <c r="XDH40" s="23"/>
      <c r="XDI40" s="23"/>
      <c r="XDJ40" s="23"/>
      <c r="XDK40" s="23"/>
      <c r="XDL40" s="23"/>
      <c r="XDM40" s="23"/>
      <c r="XDN40" s="23"/>
      <c r="XDO40" s="23"/>
      <c r="XDP40" s="23"/>
      <c r="XDQ40" s="23"/>
      <c r="XDR40" s="23"/>
      <c r="XDS40" s="23"/>
      <c r="XDT40" s="23"/>
      <c r="XDU40" s="23"/>
      <c r="XDV40" s="23"/>
      <c r="XDW40" s="23"/>
      <c r="XDX40" s="23"/>
      <c r="XDY40" s="23"/>
      <c r="XDZ40" s="23"/>
      <c r="XEA40" s="23"/>
      <c r="XEB40" s="23"/>
      <c r="XEC40" s="23"/>
      <c r="XED40" s="23"/>
      <c r="XEE40" s="23"/>
      <c r="XEF40" s="23"/>
      <c r="XEG40" s="23"/>
      <c r="XEH40" s="23"/>
      <c r="XEI40" s="23"/>
      <c r="XEJ40" s="23"/>
      <c r="XEK40" s="23"/>
      <c r="XEL40" s="23"/>
      <c r="XEM40" s="23"/>
      <c r="XEN40" s="23"/>
      <c r="XEO40" s="23"/>
      <c r="XEP40" s="23"/>
      <c r="XEQ40" s="23"/>
      <c r="XER40" s="23"/>
      <c r="XES40" s="23"/>
      <c r="XET40" s="23"/>
      <c r="XEU40" s="23"/>
      <c r="XEV40" s="23"/>
      <c r="XEW40" s="23"/>
      <c r="XEX40" s="23"/>
      <c r="XEY40" s="23"/>
      <c r="XEZ40" s="23"/>
      <c r="XFA40" s="23"/>
      <c r="XFB40" s="23"/>
      <c r="XFC40" s="23"/>
      <c r="XFD40" s="23"/>
    </row>
    <row r="41" spans="1:16384" x14ac:dyDescent="0.2">
      <c r="A41" s="23" t="s">
        <v>338</v>
      </c>
      <c r="B41" s="14" t="s">
        <v>603</v>
      </c>
      <c r="C41" s="14"/>
      <c r="D41" s="14"/>
      <c r="E41" s="14"/>
      <c r="F41" s="8">
        <v>1</v>
      </c>
      <c r="G41" s="14"/>
      <c r="H41" s="14" t="s">
        <v>1055</v>
      </c>
      <c r="I41" s="23"/>
      <c r="J41" s="23"/>
      <c r="K41" s="23"/>
      <c r="L41" s="23"/>
      <c r="M41" s="23"/>
      <c r="N41" s="23"/>
      <c r="O41" s="23"/>
      <c r="P41" s="23"/>
      <c r="Q41" s="23"/>
      <c r="R41" s="23"/>
      <c r="S41" s="23"/>
      <c r="T41" s="23"/>
      <c r="U41" s="23"/>
      <c r="V41" s="23"/>
      <c r="W41" s="23"/>
      <c r="X41" s="23"/>
      <c r="Y41" s="23"/>
      <c r="Z41" s="23"/>
      <c r="AA41" s="23"/>
      <c r="AB41" s="23"/>
      <c r="AC41" s="23"/>
      <c r="AD41" s="23"/>
      <c r="AE41" s="23"/>
      <c r="AF41" s="23"/>
      <c r="AG41" s="23"/>
      <c r="AH41" s="23"/>
      <c r="AI41" s="23"/>
      <c r="AJ41" s="23"/>
      <c r="AK41" s="23"/>
      <c r="AL41" s="23"/>
      <c r="AM41" s="23"/>
      <c r="AN41" s="23"/>
      <c r="AO41" s="23"/>
      <c r="AP41" s="23"/>
      <c r="AQ41" s="23"/>
      <c r="AR41" s="23"/>
      <c r="AS41" s="23"/>
      <c r="AT41" s="23"/>
      <c r="AU41" s="23"/>
      <c r="AV41" s="23"/>
      <c r="AW41" s="23"/>
      <c r="AX41" s="23"/>
      <c r="AY41" s="23"/>
      <c r="AZ41" s="23"/>
      <c r="BA41" s="23"/>
      <c r="BB41" s="23"/>
      <c r="BC41" s="23"/>
      <c r="BD41" s="23"/>
      <c r="BE41" s="23"/>
      <c r="BF41" s="23"/>
      <c r="BG41" s="23"/>
      <c r="BH41" s="23"/>
      <c r="BI41" s="23"/>
      <c r="BJ41" s="23"/>
      <c r="BK41" s="23"/>
      <c r="BL41" s="23"/>
      <c r="BM41" s="23"/>
      <c r="BN41" s="23"/>
      <c r="BO41" s="23"/>
      <c r="BP41" s="23"/>
      <c r="BQ41" s="23"/>
      <c r="BR41" s="23"/>
      <c r="BS41" s="23"/>
      <c r="BT41" s="23"/>
      <c r="BU41" s="23"/>
      <c r="BV41" s="23"/>
      <c r="BW41" s="23"/>
      <c r="BX41" s="23"/>
      <c r="BY41" s="23"/>
      <c r="BZ41" s="23"/>
      <c r="CA41" s="23"/>
      <c r="CB41" s="23"/>
      <c r="CC41" s="23"/>
      <c r="CD41" s="23"/>
      <c r="CE41" s="23"/>
      <c r="CF41" s="23"/>
      <c r="CG41" s="23"/>
      <c r="CH41" s="23"/>
      <c r="CI41" s="23"/>
      <c r="CJ41" s="23"/>
      <c r="CK41" s="23"/>
      <c r="CL41" s="23"/>
      <c r="CM41" s="23"/>
      <c r="CN41" s="23"/>
      <c r="CO41" s="23"/>
      <c r="CP41" s="23"/>
      <c r="CQ41" s="23"/>
      <c r="CR41" s="23"/>
      <c r="CS41" s="23"/>
      <c r="CT41" s="23"/>
      <c r="CU41" s="23"/>
      <c r="CV41" s="23"/>
      <c r="CW41" s="23"/>
      <c r="CX41" s="23"/>
      <c r="CY41" s="23"/>
      <c r="CZ41" s="23"/>
      <c r="DA41" s="23"/>
      <c r="DB41" s="23"/>
      <c r="DC41" s="23"/>
      <c r="DD41" s="23"/>
      <c r="DE41" s="23"/>
      <c r="DF41" s="23"/>
      <c r="DG41" s="23"/>
      <c r="DH41" s="23"/>
      <c r="DI41" s="23"/>
      <c r="DJ41" s="23"/>
      <c r="DK41" s="23"/>
      <c r="DL41" s="23"/>
      <c r="DM41" s="23"/>
      <c r="DN41" s="23"/>
      <c r="DO41" s="23"/>
      <c r="DP41" s="23"/>
      <c r="DQ41" s="23"/>
      <c r="DR41" s="23"/>
      <c r="DS41" s="23"/>
      <c r="DT41" s="23"/>
      <c r="DU41" s="23"/>
      <c r="DV41" s="23"/>
      <c r="DW41" s="23"/>
      <c r="DX41" s="23"/>
      <c r="DY41" s="23"/>
      <c r="DZ41" s="23"/>
      <c r="EA41" s="23"/>
      <c r="EB41" s="23"/>
      <c r="EC41" s="23"/>
      <c r="ED41" s="23"/>
      <c r="EE41" s="23"/>
      <c r="EF41" s="23"/>
      <c r="EG41" s="23"/>
      <c r="EH41" s="23"/>
      <c r="EI41" s="23"/>
      <c r="EJ41" s="23"/>
      <c r="EK41" s="23"/>
      <c r="EL41" s="23"/>
      <c r="EM41" s="23"/>
      <c r="EN41" s="23"/>
      <c r="EO41" s="23"/>
      <c r="EP41" s="23"/>
      <c r="EQ41" s="23"/>
      <c r="ER41" s="23"/>
      <c r="ES41" s="23"/>
      <c r="ET41" s="23"/>
      <c r="EU41" s="23"/>
      <c r="EV41" s="23"/>
      <c r="EW41" s="23"/>
      <c r="EX41" s="23"/>
      <c r="EY41" s="23"/>
      <c r="EZ41" s="23"/>
      <c r="FA41" s="23"/>
      <c r="FB41" s="23"/>
      <c r="FC41" s="23"/>
      <c r="FD41" s="23"/>
      <c r="FE41" s="23"/>
      <c r="FF41" s="23"/>
      <c r="FG41" s="23"/>
      <c r="FH41" s="23"/>
      <c r="FI41" s="23"/>
      <c r="FJ41" s="23"/>
      <c r="FK41" s="23"/>
      <c r="FL41" s="23"/>
      <c r="FM41" s="23"/>
      <c r="FN41" s="23"/>
      <c r="FO41" s="23"/>
      <c r="FP41" s="23"/>
      <c r="FQ41" s="23"/>
      <c r="FR41" s="23"/>
      <c r="FS41" s="23"/>
      <c r="FT41" s="23"/>
      <c r="FU41" s="23"/>
      <c r="FV41" s="23"/>
      <c r="FW41" s="23"/>
      <c r="FX41" s="23"/>
      <c r="FY41" s="23"/>
      <c r="FZ41" s="23"/>
      <c r="GA41" s="23"/>
      <c r="GB41" s="23"/>
      <c r="GC41" s="23"/>
      <c r="GD41" s="23"/>
      <c r="GE41" s="23"/>
      <c r="GF41" s="23"/>
      <c r="GG41" s="23"/>
      <c r="GH41" s="23"/>
      <c r="GI41" s="23"/>
      <c r="GJ41" s="23"/>
      <c r="GK41" s="23"/>
      <c r="GL41" s="23"/>
      <c r="GM41" s="23"/>
      <c r="GN41" s="23"/>
      <c r="GO41" s="23"/>
      <c r="GP41" s="23"/>
      <c r="GQ41" s="23"/>
      <c r="GR41" s="23"/>
      <c r="GS41" s="23"/>
      <c r="GT41" s="23"/>
      <c r="GU41" s="23"/>
      <c r="GV41" s="23"/>
      <c r="GW41" s="23"/>
      <c r="GX41" s="23"/>
      <c r="GY41" s="23"/>
      <c r="GZ41" s="23"/>
      <c r="HA41" s="23"/>
      <c r="HB41" s="23"/>
      <c r="HC41" s="23"/>
      <c r="HD41" s="23"/>
      <c r="HE41" s="23"/>
      <c r="HF41" s="23"/>
      <c r="HG41" s="23"/>
      <c r="HH41" s="23"/>
      <c r="HI41" s="23"/>
      <c r="HJ41" s="23"/>
      <c r="HK41" s="23"/>
      <c r="HL41" s="23"/>
      <c r="HM41" s="23"/>
      <c r="HN41" s="23"/>
      <c r="HO41" s="23"/>
      <c r="HP41" s="23"/>
      <c r="HQ41" s="23"/>
      <c r="HR41" s="23"/>
      <c r="HS41" s="23"/>
      <c r="HT41" s="23"/>
      <c r="HU41" s="23"/>
      <c r="HV41" s="23"/>
      <c r="HW41" s="23"/>
      <c r="HX41" s="23"/>
      <c r="HY41" s="23"/>
      <c r="HZ41" s="23"/>
      <c r="IA41" s="23"/>
      <c r="IB41" s="23"/>
      <c r="IC41" s="23"/>
      <c r="ID41" s="23"/>
      <c r="IE41" s="23"/>
      <c r="IF41" s="23"/>
      <c r="IG41" s="23"/>
      <c r="IH41" s="23"/>
      <c r="II41" s="23"/>
      <c r="IJ41" s="23"/>
      <c r="IK41" s="23"/>
      <c r="IL41" s="23"/>
      <c r="IM41" s="23"/>
      <c r="IN41" s="23"/>
      <c r="IO41" s="23"/>
      <c r="IP41" s="23"/>
      <c r="IQ41" s="23"/>
      <c r="IR41" s="23"/>
      <c r="IS41" s="23"/>
      <c r="IT41" s="23"/>
      <c r="IU41" s="23"/>
      <c r="IV41" s="23"/>
      <c r="IW41" s="23"/>
      <c r="IX41" s="23"/>
      <c r="IY41" s="23"/>
      <c r="IZ41" s="23"/>
      <c r="JA41" s="23"/>
      <c r="JB41" s="23"/>
      <c r="JC41" s="23"/>
      <c r="JD41" s="23"/>
      <c r="JE41" s="23"/>
      <c r="JF41" s="23"/>
      <c r="JG41" s="23"/>
      <c r="JH41" s="23"/>
      <c r="JI41" s="23"/>
      <c r="JJ41" s="23"/>
      <c r="JK41" s="23"/>
      <c r="JL41" s="23"/>
      <c r="JM41" s="23"/>
      <c r="JN41" s="23"/>
      <c r="JO41" s="23"/>
      <c r="JP41" s="23"/>
      <c r="JQ41" s="23"/>
      <c r="JR41" s="23"/>
      <c r="JS41" s="23"/>
      <c r="JT41" s="23"/>
      <c r="JU41" s="23"/>
      <c r="JV41" s="23"/>
      <c r="JW41" s="23"/>
      <c r="JX41" s="23"/>
      <c r="JY41" s="23"/>
      <c r="JZ41" s="23"/>
      <c r="KA41" s="23"/>
      <c r="KB41" s="23"/>
      <c r="KC41" s="23"/>
      <c r="KD41" s="23"/>
      <c r="KE41" s="23"/>
      <c r="KF41" s="23"/>
      <c r="KG41" s="23"/>
      <c r="KH41" s="23"/>
      <c r="KI41" s="23"/>
      <c r="KJ41" s="23"/>
      <c r="KK41" s="23"/>
      <c r="KL41" s="23"/>
      <c r="KM41" s="23"/>
      <c r="KN41" s="23"/>
      <c r="KO41" s="23"/>
      <c r="KP41" s="23"/>
      <c r="KQ41" s="23"/>
      <c r="KR41" s="23"/>
      <c r="KS41" s="23"/>
      <c r="KT41" s="23"/>
      <c r="KU41" s="23"/>
      <c r="KV41" s="23"/>
      <c r="KW41" s="23"/>
      <c r="KX41" s="23"/>
      <c r="KY41" s="23"/>
      <c r="KZ41" s="23"/>
      <c r="LA41" s="23"/>
      <c r="LB41" s="23"/>
      <c r="LC41" s="23"/>
      <c r="LD41" s="23"/>
      <c r="LE41" s="23"/>
      <c r="LF41" s="23"/>
      <c r="LG41" s="23"/>
      <c r="LH41" s="23"/>
      <c r="LI41" s="23"/>
      <c r="LJ41" s="23"/>
      <c r="LK41" s="23"/>
      <c r="LL41" s="23"/>
      <c r="LM41" s="23"/>
      <c r="LN41" s="23"/>
      <c r="LO41" s="23"/>
      <c r="LP41" s="23"/>
      <c r="LQ41" s="23"/>
      <c r="LR41" s="23"/>
      <c r="LS41" s="23"/>
      <c r="LT41" s="23"/>
      <c r="LU41" s="23"/>
      <c r="LV41" s="23"/>
      <c r="LW41" s="23"/>
      <c r="LX41" s="23"/>
      <c r="LY41" s="23"/>
      <c r="LZ41" s="23"/>
      <c r="MA41" s="23"/>
      <c r="MB41" s="23"/>
      <c r="MC41" s="23"/>
      <c r="MD41" s="23"/>
      <c r="ME41" s="23"/>
      <c r="MF41" s="23"/>
      <c r="MG41" s="23"/>
      <c r="MH41" s="23"/>
      <c r="MI41" s="23"/>
      <c r="MJ41" s="23"/>
      <c r="MK41" s="23"/>
      <c r="ML41" s="23"/>
      <c r="MM41" s="23"/>
      <c r="MN41" s="23"/>
      <c r="MO41" s="23"/>
      <c r="MP41" s="23"/>
      <c r="MQ41" s="23"/>
      <c r="MR41" s="23"/>
      <c r="MS41" s="23"/>
      <c r="MT41" s="23"/>
      <c r="MU41" s="23"/>
      <c r="MV41" s="23"/>
      <c r="MW41" s="23"/>
      <c r="MX41" s="23"/>
      <c r="MY41" s="23"/>
      <c r="MZ41" s="23"/>
      <c r="NA41" s="23"/>
      <c r="NB41" s="23"/>
      <c r="NC41" s="23"/>
      <c r="ND41" s="23"/>
      <c r="NE41" s="23"/>
      <c r="NF41" s="23"/>
      <c r="NG41" s="23"/>
      <c r="NH41" s="23"/>
      <c r="NI41" s="23"/>
      <c r="NJ41" s="23"/>
      <c r="NK41" s="23"/>
      <c r="NL41" s="23"/>
      <c r="NM41" s="23"/>
      <c r="NN41" s="23"/>
      <c r="NO41" s="23"/>
      <c r="NP41" s="23"/>
      <c r="NQ41" s="23"/>
      <c r="NR41" s="23"/>
      <c r="NS41" s="23"/>
      <c r="NT41" s="23"/>
      <c r="NU41" s="23"/>
      <c r="NV41" s="23"/>
      <c r="NW41" s="23"/>
      <c r="NX41" s="23"/>
      <c r="NY41" s="23"/>
      <c r="NZ41" s="23"/>
      <c r="OA41" s="23"/>
      <c r="OB41" s="23"/>
      <c r="OC41" s="23"/>
      <c r="OD41" s="23"/>
      <c r="OE41" s="23"/>
      <c r="OF41" s="23"/>
      <c r="OG41" s="23"/>
      <c r="OH41" s="23"/>
      <c r="OI41" s="23"/>
      <c r="OJ41" s="23"/>
      <c r="OK41" s="23"/>
      <c r="OL41" s="23"/>
      <c r="OM41" s="23"/>
      <c r="ON41" s="23"/>
      <c r="OO41" s="23"/>
      <c r="OP41" s="23"/>
      <c r="OQ41" s="23"/>
      <c r="OR41" s="23"/>
      <c r="OS41" s="23"/>
      <c r="OT41" s="23"/>
      <c r="OU41" s="23"/>
      <c r="OV41" s="23"/>
      <c r="OW41" s="23"/>
      <c r="OX41" s="23"/>
      <c r="OY41" s="23"/>
      <c r="OZ41" s="23"/>
      <c r="PA41" s="23"/>
      <c r="PB41" s="23"/>
      <c r="PC41" s="23"/>
      <c r="PD41" s="23"/>
      <c r="PE41" s="23"/>
      <c r="PF41" s="23"/>
      <c r="PG41" s="23"/>
      <c r="PH41" s="23"/>
      <c r="PI41" s="23"/>
      <c r="PJ41" s="23"/>
      <c r="PK41" s="23"/>
      <c r="PL41" s="23"/>
      <c r="PM41" s="23"/>
      <c r="PN41" s="23"/>
      <c r="PO41" s="23"/>
      <c r="PP41" s="23"/>
      <c r="PQ41" s="23"/>
      <c r="PR41" s="23"/>
      <c r="PS41" s="23"/>
      <c r="PT41" s="23"/>
      <c r="PU41" s="23"/>
      <c r="PV41" s="23"/>
      <c r="PW41" s="23"/>
      <c r="PX41" s="23"/>
      <c r="PY41" s="23"/>
      <c r="PZ41" s="23"/>
      <c r="QA41" s="23"/>
      <c r="QB41" s="23"/>
      <c r="QC41" s="23"/>
      <c r="QD41" s="23"/>
      <c r="QE41" s="23"/>
      <c r="QF41" s="23"/>
      <c r="QG41" s="23"/>
      <c r="QH41" s="23"/>
      <c r="QI41" s="23"/>
      <c r="QJ41" s="23"/>
      <c r="QK41" s="23"/>
      <c r="QL41" s="23"/>
      <c r="QM41" s="23"/>
      <c r="QN41" s="23"/>
      <c r="QO41" s="23"/>
      <c r="QP41" s="23"/>
      <c r="QQ41" s="23"/>
      <c r="QR41" s="23"/>
      <c r="QS41" s="23"/>
      <c r="QT41" s="23"/>
      <c r="QU41" s="23"/>
      <c r="QV41" s="23"/>
      <c r="QW41" s="23"/>
      <c r="QX41" s="23"/>
      <c r="QY41" s="23"/>
      <c r="QZ41" s="23"/>
      <c r="RA41" s="23"/>
      <c r="RB41" s="23"/>
      <c r="RC41" s="23"/>
      <c r="RD41" s="23"/>
      <c r="RE41" s="23"/>
      <c r="RF41" s="23"/>
      <c r="RG41" s="23"/>
      <c r="RH41" s="23"/>
      <c r="RI41" s="23"/>
      <c r="RJ41" s="23"/>
      <c r="RK41" s="23"/>
      <c r="RL41" s="23"/>
      <c r="RM41" s="23"/>
      <c r="RN41" s="23"/>
      <c r="RO41" s="23"/>
      <c r="RP41" s="23"/>
      <c r="RQ41" s="23"/>
      <c r="RR41" s="23"/>
      <c r="RS41" s="23"/>
      <c r="RT41" s="23"/>
      <c r="RU41" s="23"/>
      <c r="RV41" s="23"/>
      <c r="RW41" s="23"/>
      <c r="RX41" s="23"/>
      <c r="RY41" s="23"/>
      <c r="RZ41" s="23"/>
      <c r="SA41" s="23"/>
      <c r="SB41" s="23"/>
      <c r="SC41" s="23"/>
      <c r="SD41" s="23"/>
      <c r="SE41" s="23"/>
      <c r="SF41" s="23"/>
      <c r="SG41" s="23"/>
      <c r="SH41" s="23"/>
      <c r="SI41" s="23"/>
      <c r="SJ41" s="23"/>
      <c r="SK41" s="23"/>
      <c r="SL41" s="23"/>
      <c r="SM41" s="23"/>
      <c r="SN41" s="23"/>
      <c r="SO41" s="23"/>
      <c r="SP41" s="23"/>
      <c r="SQ41" s="23"/>
      <c r="SR41" s="23"/>
      <c r="SS41" s="23"/>
      <c r="ST41" s="23"/>
      <c r="SU41" s="23"/>
      <c r="SV41" s="23"/>
      <c r="SW41" s="23"/>
      <c r="SX41" s="23"/>
      <c r="SY41" s="23"/>
      <c r="SZ41" s="23"/>
      <c r="TA41" s="23"/>
      <c r="TB41" s="23"/>
      <c r="TC41" s="23"/>
      <c r="TD41" s="23"/>
      <c r="TE41" s="23"/>
      <c r="TF41" s="23"/>
      <c r="TG41" s="23"/>
      <c r="TH41" s="23"/>
      <c r="TI41" s="23"/>
      <c r="TJ41" s="23"/>
      <c r="TK41" s="23"/>
      <c r="TL41" s="23"/>
      <c r="TM41" s="23"/>
      <c r="TN41" s="23"/>
      <c r="TO41" s="23"/>
      <c r="TP41" s="23"/>
      <c r="TQ41" s="23"/>
      <c r="TR41" s="23"/>
      <c r="TS41" s="23"/>
      <c r="TT41" s="23"/>
      <c r="TU41" s="23"/>
      <c r="TV41" s="23"/>
      <c r="TW41" s="23"/>
      <c r="TX41" s="23"/>
      <c r="TY41" s="23"/>
      <c r="TZ41" s="23"/>
      <c r="UA41" s="23"/>
      <c r="UB41" s="23"/>
      <c r="UC41" s="23"/>
      <c r="UD41" s="23"/>
      <c r="UE41" s="23"/>
      <c r="UF41" s="23"/>
      <c r="UG41" s="23"/>
      <c r="UH41" s="23"/>
      <c r="UI41" s="23"/>
      <c r="UJ41" s="23"/>
      <c r="UK41" s="23"/>
      <c r="UL41" s="23"/>
      <c r="UM41" s="23"/>
      <c r="UN41" s="23"/>
      <c r="UO41" s="23"/>
      <c r="UP41" s="23"/>
      <c r="UQ41" s="23"/>
      <c r="UR41" s="23"/>
      <c r="US41" s="23"/>
      <c r="UT41" s="23"/>
      <c r="UU41" s="23"/>
      <c r="UV41" s="23"/>
      <c r="UW41" s="23"/>
      <c r="UX41" s="23"/>
      <c r="UY41" s="23"/>
      <c r="UZ41" s="23"/>
      <c r="VA41" s="23"/>
      <c r="VB41" s="23"/>
      <c r="VC41" s="23"/>
      <c r="VD41" s="23"/>
      <c r="VE41" s="23"/>
      <c r="VF41" s="23"/>
      <c r="VG41" s="23"/>
      <c r="VH41" s="23"/>
      <c r="VI41" s="23"/>
      <c r="VJ41" s="23"/>
      <c r="VK41" s="23"/>
      <c r="VL41" s="23"/>
      <c r="VM41" s="23"/>
      <c r="VN41" s="23"/>
      <c r="VO41" s="23"/>
      <c r="VP41" s="23"/>
      <c r="VQ41" s="23"/>
      <c r="VR41" s="23"/>
      <c r="VS41" s="23"/>
      <c r="VT41" s="23"/>
      <c r="VU41" s="23"/>
      <c r="VV41" s="23"/>
      <c r="VW41" s="23"/>
      <c r="VX41" s="23"/>
      <c r="VY41" s="23"/>
      <c r="VZ41" s="23"/>
      <c r="WA41" s="23"/>
      <c r="WB41" s="23"/>
      <c r="WC41" s="23"/>
      <c r="WD41" s="23"/>
      <c r="WE41" s="23"/>
      <c r="WF41" s="23"/>
      <c r="WG41" s="23"/>
      <c r="WH41" s="23"/>
      <c r="WI41" s="23"/>
      <c r="WJ41" s="23"/>
      <c r="WK41" s="23"/>
      <c r="WL41" s="23"/>
      <c r="WM41" s="23"/>
      <c r="WN41" s="23"/>
      <c r="WO41" s="23"/>
      <c r="WP41" s="23"/>
      <c r="WQ41" s="23"/>
      <c r="WR41" s="23"/>
      <c r="WS41" s="23"/>
      <c r="WT41" s="23"/>
      <c r="WU41" s="23"/>
      <c r="WV41" s="23"/>
      <c r="WW41" s="23"/>
      <c r="WX41" s="23"/>
      <c r="WY41" s="23"/>
      <c r="WZ41" s="23"/>
      <c r="XA41" s="23"/>
      <c r="XB41" s="23"/>
      <c r="XC41" s="23"/>
      <c r="XD41" s="23"/>
      <c r="XE41" s="23"/>
      <c r="XF41" s="23"/>
      <c r="XG41" s="23"/>
      <c r="XH41" s="23"/>
      <c r="XI41" s="23"/>
      <c r="XJ41" s="23"/>
      <c r="XK41" s="23"/>
      <c r="XL41" s="23"/>
      <c r="XM41" s="23"/>
      <c r="XN41" s="23"/>
      <c r="XO41" s="23"/>
      <c r="XP41" s="23"/>
      <c r="XQ41" s="23"/>
      <c r="XR41" s="23"/>
      <c r="XS41" s="23"/>
      <c r="XT41" s="23"/>
      <c r="XU41" s="23"/>
      <c r="XV41" s="23"/>
      <c r="XW41" s="23"/>
      <c r="XX41" s="23"/>
      <c r="XY41" s="23"/>
      <c r="XZ41" s="23"/>
      <c r="YA41" s="23"/>
      <c r="YB41" s="23"/>
      <c r="YC41" s="23"/>
      <c r="YD41" s="23"/>
      <c r="YE41" s="23"/>
      <c r="YF41" s="23"/>
      <c r="YG41" s="23"/>
      <c r="YH41" s="23"/>
      <c r="YI41" s="23"/>
      <c r="YJ41" s="23"/>
      <c r="YK41" s="23"/>
      <c r="YL41" s="23"/>
      <c r="YM41" s="23"/>
      <c r="YN41" s="23"/>
      <c r="YO41" s="23"/>
      <c r="YP41" s="23"/>
      <c r="YQ41" s="23"/>
      <c r="YR41" s="23"/>
      <c r="YS41" s="23"/>
      <c r="YT41" s="23"/>
      <c r="YU41" s="23"/>
      <c r="YV41" s="23"/>
      <c r="YW41" s="23"/>
      <c r="YX41" s="23"/>
      <c r="YY41" s="23"/>
      <c r="YZ41" s="23"/>
      <c r="ZA41" s="23"/>
      <c r="ZB41" s="23"/>
      <c r="ZC41" s="23"/>
      <c r="ZD41" s="23"/>
      <c r="ZE41" s="23"/>
      <c r="ZF41" s="23"/>
      <c r="ZG41" s="23"/>
      <c r="ZH41" s="23"/>
      <c r="ZI41" s="23"/>
      <c r="ZJ41" s="23"/>
      <c r="ZK41" s="23"/>
      <c r="ZL41" s="23"/>
      <c r="ZM41" s="23"/>
      <c r="ZN41" s="23"/>
      <c r="ZO41" s="23"/>
      <c r="ZP41" s="23"/>
      <c r="ZQ41" s="23"/>
      <c r="ZR41" s="23"/>
      <c r="ZS41" s="23"/>
      <c r="ZT41" s="23"/>
      <c r="ZU41" s="23"/>
      <c r="ZV41" s="23"/>
      <c r="ZW41" s="23"/>
      <c r="ZX41" s="23"/>
      <c r="ZY41" s="23"/>
      <c r="ZZ41" s="23"/>
      <c r="AAA41" s="23"/>
      <c r="AAB41" s="23"/>
      <c r="AAC41" s="23"/>
      <c r="AAD41" s="23"/>
      <c r="AAE41" s="23"/>
      <c r="AAF41" s="23"/>
      <c r="AAG41" s="23"/>
      <c r="AAH41" s="23"/>
      <c r="AAI41" s="23"/>
      <c r="AAJ41" s="23"/>
      <c r="AAK41" s="23"/>
      <c r="AAL41" s="23"/>
      <c r="AAM41" s="23"/>
      <c r="AAN41" s="23"/>
      <c r="AAO41" s="23"/>
      <c r="AAP41" s="23"/>
      <c r="AAQ41" s="23"/>
      <c r="AAR41" s="23"/>
      <c r="AAS41" s="23"/>
      <c r="AAT41" s="23"/>
      <c r="AAU41" s="23"/>
      <c r="AAV41" s="23"/>
      <c r="AAW41" s="23"/>
      <c r="AAX41" s="23"/>
      <c r="AAY41" s="23"/>
      <c r="AAZ41" s="23"/>
      <c r="ABA41" s="23"/>
      <c r="ABB41" s="23"/>
      <c r="ABC41" s="23"/>
      <c r="ABD41" s="23"/>
      <c r="ABE41" s="23"/>
      <c r="ABF41" s="23"/>
      <c r="ABG41" s="23"/>
      <c r="ABH41" s="23"/>
      <c r="ABI41" s="23"/>
      <c r="ABJ41" s="23"/>
      <c r="ABK41" s="23"/>
      <c r="ABL41" s="23"/>
      <c r="ABM41" s="23"/>
      <c r="ABN41" s="23"/>
      <c r="ABO41" s="23"/>
      <c r="ABP41" s="23"/>
      <c r="ABQ41" s="23"/>
      <c r="ABR41" s="23"/>
      <c r="ABS41" s="23"/>
      <c r="ABT41" s="23"/>
      <c r="ABU41" s="23"/>
      <c r="ABV41" s="23"/>
      <c r="ABW41" s="23"/>
      <c r="ABX41" s="23"/>
      <c r="ABY41" s="23"/>
      <c r="ABZ41" s="23"/>
      <c r="ACA41" s="23"/>
      <c r="ACB41" s="23"/>
      <c r="ACC41" s="23"/>
      <c r="ACD41" s="23"/>
      <c r="ACE41" s="23"/>
      <c r="ACF41" s="23"/>
      <c r="ACG41" s="23"/>
      <c r="ACH41" s="23"/>
      <c r="ACI41" s="23"/>
      <c r="ACJ41" s="23"/>
      <c r="ACK41" s="23"/>
      <c r="ACL41" s="23"/>
      <c r="ACM41" s="23"/>
      <c r="ACN41" s="23"/>
      <c r="ACO41" s="23"/>
      <c r="ACP41" s="23"/>
      <c r="ACQ41" s="23"/>
      <c r="ACR41" s="23"/>
      <c r="ACS41" s="23"/>
      <c r="ACT41" s="23"/>
      <c r="ACU41" s="23"/>
      <c r="ACV41" s="23"/>
      <c r="ACW41" s="23"/>
      <c r="ACX41" s="23"/>
      <c r="ACY41" s="23"/>
      <c r="ACZ41" s="23"/>
      <c r="ADA41" s="23"/>
      <c r="ADB41" s="23"/>
      <c r="ADC41" s="23"/>
      <c r="ADD41" s="23"/>
      <c r="ADE41" s="23"/>
      <c r="ADF41" s="23"/>
      <c r="ADG41" s="23"/>
      <c r="ADH41" s="23"/>
      <c r="ADI41" s="23"/>
      <c r="ADJ41" s="23"/>
      <c r="ADK41" s="23"/>
      <c r="ADL41" s="23"/>
      <c r="ADM41" s="23"/>
      <c r="ADN41" s="23"/>
      <c r="ADO41" s="23"/>
      <c r="ADP41" s="23"/>
      <c r="ADQ41" s="23"/>
      <c r="ADR41" s="23"/>
      <c r="ADS41" s="23"/>
      <c r="ADT41" s="23"/>
      <c r="ADU41" s="23"/>
      <c r="ADV41" s="23"/>
      <c r="ADW41" s="23"/>
      <c r="ADX41" s="23"/>
      <c r="ADY41" s="23"/>
      <c r="ADZ41" s="23"/>
      <c r="AEA41" s="23"/>
      <c r="AEB41" s="23"/>
      <c r="AEC41" s="23"/>
      <c r="AED41" s="23"/>
      <c r="AEE41" s="23"/>
      <c r="AEF41" s="23"/>
      <c r="AEG41" s="23"/>
      <c r="AEH41" s="23"/>
      <c r="AEI41" s="23"/>
      <c r="AEJ41" s="23"/>
      <c r="AEK41" s="23"/>
      <c r="AEL41" s="23"/>
      <c r="AEM41" s="23"/>
      <c r="AEN41" s="23"/>
      <c r="AEO41" s="23"/>
      <c r="AEP41" s="23"/>
      <c r="AEQ41" s="23"/>
      <c r="AER41" s="23"/>
      <c r="AES41" s="23"/>
      <c r="AET41" s="23"/>
      <c r="AEU41" s="23"/>
      <c r="AEV41" s="23"/>
      <c r="AEW41" s="23"/>
      <c r="AEX41" s="23"/>
      <c r="AEY41" s="23"/>
      <c r="AEZ41" s="23"/>
      <c r="AFA41" s="23"/>
      <c r="AFB41" s="23"/>
      <c r="AFC41" s="23"/>
      <c r="AFD41" s="23"/>
      <c r="AFE41" s="23"/>
      <c r="AFF41" s="23"/>
      <c r="AFG41" s="23"/>
      <c r="AFH41" s="23"/>
      <c r="AFI41" s="23"/>
      <c r="AFJ41" s="23"/>
      <c r="AFK41" s="23"/>
      <c r="AFL41" s="23"/>
      <c r="AFM41" s="23"/>
      <c r="AFN41" s="23"/>
      <c r="AFO41" s="23"/>
      <c r="AFP41" s="23"/>
      <c r="AFQ41" s="23"/>
      <c r="AFR41" s="23"/>
      <c r="AFS41" s="23"/>
      <c r="AFT41" s="23"/>
      <c r="AFU41" s="23"/>
      <c r="AFV41" s="23"/>
      <c r="AFW41" s="23"/>
      <c r="AFX41" s="23"/>
      <c r="AFY41" s="23"/>
      <c r="AFZ41" s="23"/>
      <c r="AGA41" s="23"/>
      <c r="AGB41" s="23"/>
      <c r="AGC41" s="23"/>
      <c r="AGD41" s="23"/>
      <c r="AGE41" s="23"/>
      <c r="AGF41" s="23"/>
      <c r="AGG41" s="23"/>
      <c r="AGH41" s="23"/>
      <c r="AGI41" s="23"/>
      <c r="AGJ41" s="23"/>
      <c r="AGK41" s="23"/>
      <c r="AGL41" s="23"/>
      <c r="AGM41" s="23"/>
      <c r="AGN41" s="23"/>
      <c r="AGO41" s="23"/>
      <c r="AGP41" s="23"/>
      <c r="AGQ41" s="23"/>
      <c r="AGR41" s="23"/>
      <c r="AGS41" s="23"/>
      <c r="AGT41" s="23"/>
      <c r="AGU41" s="23"/>
      <c r="AGV41" s="23"/>
      <c r="AGW41" s="23"/>
      <c r="AGX41" s="23"/>
      <c r="AGY41" s="23"/>
      <c r="AGZ41" s="23"/>
      <c r="AHA41" s="23"/>
      <c r="AHB41" s="23"/>
      <c r="AHC41" s="23"/>
      <c r="AHD41" s="23"/>
      <c r="AHE41" s="23"/>
      <c r="AHF41" s="23"/>
      <c r="AHG41" s="23"/>
      <c r="AHH41" s="23"/>
      <c r="AHI41" s="23"/>
      <c r="AHJ41" s="23"/>
      <c r="AHK41" s="23"/>
      <c r="AHL41" s="23"/>
      <c r="AHM41" s="23"/>
      <c r="AHN41" s="23"/>
      <c r="AHO41" s="23"/>
      <c r="AHP41" s="23"/>
      <c r="AHQ41" s="23"/>
      <c r="AHR41" s="23"/>
      <c r="AHS41" s="23"/>
      <c r="AHT41" s="23"/>
      <c r="AHU41" s="23"/>
      <c r="AHV41" s="23"/>
      <c r="AHW41" s="23"/>
      <c r="AHX41" s="23"/>
      <c r="AHY41" s="23"/>
      <c r="AHZ41" s="23"/>
      <c r="AIA41" s="23"/>
      <c r="AIB41" s="23"/>
      <c r="AIC41" s="23"/>
      <c r="AID41" s="23"/>
      <c r="AIE41" s="23"/>
      <c r="AIF41" s="23"/>
      <c r="AIG41" s="23"/>
      <c r="AIH41" s="23"/>
      <c r="AII41" s="23"/>
      <c r="AIJ41" s="23"/>
      <c r="AIK41" s="23"/>
      <c r="AIL41" s="23"/>
      <c r="AIM41" s="23"/>
      <c r="AIN41" s="23"/>
      <c r="AIO41" s="23"/>
      <c r="AIP41" s="23"/>
      <c r="AIQ41" s="23"/>
      <c r="AIR41" s="23"/>
      <c r="AIS41" s="23"/>
      <c r="AIT41" s="23"/>
      <c r="AIU41" s="23"/>
      <c r="AIV41" s="23"/>
      <c r="AIW41" s="23"/>
      <c r="AIX41" s="23"/>
      <c r="AIY41" s="23"/>
      <c r="AIZ41" s="23"/>
      <c r="AJA41" s="23"/>
      <c r="AJB41" s="23"/>
      <c r="AJC41" s="23"/>
      <c r="AJD41" s="23"/>
      <c r="AJE41" s="23"/>
      <c r="AJF41" s="23"/>
      <c r="AJG41" s="23"/>
      <c r="AJH41" s="23"/>
      <c r="AJI41" s="23"/>
      <c r="AJJ41" s="23"/>
      <c r="AJK41" s="23"/>
      <c r="AJL41" s="23"/>
      <c r="AJM41" s="23"/>
      <c r="AJN41" s="23"/>
      <c r="AJO41" s="23"/>
      <c r="AJP41" s="23"/>
      <c r="AJQ41" s="23"/>
      <c r="AJR41" s="23"/>
      <c r="AJS41" s="23"/>
      <c r="AJT41" s="23"/>
      <c r="AJU41" s="23"/>
      <c r="AJV41" s="23"/>
      <c r="AJW41" s="23"/>
      <c r="AJX41" s="23"/>
      <c r="AJY41" s="23"/>
      <c r="AJZ41" s="23"/>
      <c r="AKA41" s="23"/>
      <c r="AKB41" s="23"/>
      <c r="AKC41" s="23"/>
      <c r="AKD41" s="23"/>
      <c r="AKE41" s="23"/>
      <c r="AKF41" s="23"/>
      <c r="AKG41" s="23"/>
      <c r="AKH41" s="23"/>
      <c r="AKI41" s="23"/>
      <c r="AKJ41" s="23"/>
      <c r="AKK41" s="23"/>
      <c r="AKL41" s="23"/>
      <c r="AKM41" s="23"/>
      <c r="AKN41" s="23"/>
      <c r="AKO41" s="23"/>
      <c r="AKP41" s="23"/>
      <c r="AKQ41" s="23"/>
      <c r="AKR41" s="23"/>
      <c r="AKS41" s="23"/>
      <c r="AKT41" s="23"/>
      <c r="AKU41" s="23"/>
      <c r="AKV41" s="23"/>
      <c r="AKW41" s="23"/>
      <c r="AKX41" s="23"/>
      <c r="AKY41" s="23"/>
      <c r="AKZ41" s="23"/>
      <c r="ALA41" s="23"/>
      <c r="ALB41" s="23"/>
      <c r="ALC41" s="23"/>
      <c r="ALD41" s="23"/>
      <c r="ALE41" s="23"/>
      <c r="ALF41" s="23"/>
      <c r="ALG41" s="23"/>
      <c r="ALH41" s="23"/>
      <c r="ALI41" s="23"/>
      <c r="ALJ41" s="23"/>
      <c r="ALK41" s="23"/>
      <c r="ALL41" s="23"/>
      <c r="ALM41" s="23"/>
      <c r="ALN41" s="23"/>
      <c r="ALO41" s="23"/>
      <c r="ALP41" s="23"/>
      <c r="ALQ41" s="23"/>
      <c r="ALR41" s="23"/>
      <c r="ALS41" s="23"/>
      <c r="ALT41" s="23"/>
      <c r="ALU41" s="23"/>
      <c r="ALV41" s="23"/>
      <c r="ALW41" s="23"/>
      <c r="ALX41" s="23"/>
      <c r="ALY41" s="23"/>
      <c r="ALZ41" s="23"/>
      <c r="AMA41" s="23"/>
      <c r="AMB41" s="23"/>
      <c r="AMC41" s="23"/>
      <c r="AMD41" s="23"/>
      <c r="AME41" s="23"/>
      <c r="AMF41" s="23"/>
      <c r="AMG41" s="23"/>
      <c r="AMH41" s="23"/>
      <c r="AMI41" s="23"/>
      <c r="AMJ41" s="23"/>
      <c r="AMK41" s="23"/>
      <c r="AML41" s="23"/>
      <c r="AMM41" s="23"/>
      <c r="AMN41" s="23"/>
      <c r="AMO41" s="23"/>
      <c r="AMP41" s="23"/>
      <c r="AMQ41" s="23"/>
      <c r="AMR41" s="23"/>
      <c r="AMS41" s="23"/>
      <c r="AMT41" s="23"/>
      <c r="AMU41" s="23"/>
      <c r="AMV41" s="23"/>
      <c r="AMW41" s="23"/>
      <c r="AMX41" s="23"/>
      <c r="AMY41" s="23"/>
      <c r="AMZ41" s="23"/>
      <c r="ANA41" s="23"/>
      <c r="ANB41" s="23"/>
      <c r="ANC41" s="23"/>
      <c r="AND41" s="23"/>
      <c r="ANE41" s="23"/>
      <c r="ANF41" s="23"/>
      <c r="ANG41" s="23"/>
      <c r="ANH41" s="23"/>
      <c r="ANI41" s="23"/>
      <c r="ANJ41" s="23"/>
      <c r="ANK41" s="23"/>
      <c r="ANL41" s="23"/>
      <c r="ANM41" s="23"/>
      <c r="ANN41" s="23"/>
      <c r="ANO41" s="23"/>
      <c r="ANP41" s="23"/>
      <c r="ANQ41" s="23"/>
      <c r="ANR41" s="23"/>
      <c r="ANS41" s="23"/>
      <c r="ANT41" s="23"/>
      <c r="ANU41" s="23"/>
      <c r="ANV41" s="23"/>
      <c r="ANW41" s="23"/>
      <c r="ANX41" s="23"/>
      <c r="ANY41" s="23"/>
      <c r="ANZ41" s="23"/>
      <c r="AOA41" s="23"/>
      <c r="AOB41" s="23"/>
      <c r="AOC41" s="23"/>
      <c r="AOD41" s="23"/>
      <c r="AOE41" s="23"/>
      <c r="AOF41" s="23"/>
      <c r="AOG41" s="23"/>
      <c r="AOH41" s="23"/>
      <c r="AOI41" s="23"/>
      <c r="AOJ41" s="23"/>
      <c r="AOK41" s="23"/>
      <c r="AOL41" s="23"/>
      <c r="AOM41" s="23"/>
      <c r="AON41" s="23"/>
      <c r="AOO41" s="23"/>
      <c r="AOP41" s="23"/>
      <c r="AOQ41" s="23"/>
      <c r="AOR41" s="23"/>
      <c r="AOS41" s="23"/>
      <c r="AOT41" s="23"/>
      <c r="AOU41" s="23"/>
      <c r="AOV41" s="23"/>
      <c r="AOW41" s="23"/>
      <c r="AOX41" s="23"/>
      <c r="AOY41" s="23"/>
      <c r="AOZ41" s="23"/>
      <c r="APA41" s="23"/>
      <c r="APB41" s="23"/>
      <c r="APC41" s="23"/>
      <c r="APD41" s="23"/>
      <c r="APE41" s="23"/>
      <c r="APF41" s="23"/>
      <c r="APG41" s="23"/>
      <c r="APH41" s="23"/>
      <c r="API41" s="23"/>
      <c r="APJ41" s="23"/>
      <c r="APK41" s="23"/>
      <c r="APL41" s="23"/>
      <c r="APM41" s="23"/>
      <c r="APN41" s="23"/>
      <c r="APO41" s="23"/>
      <c r="APP41" s="23"/>
      <c r="APQ41" s="23"/>
      <c r="APR41" s="23"/>
      <c r="APS41" s="23"/>
      <c r="APT41" s="23"/>
      <c r="APU41" s="23"/>
      <c r="APV41" s="23"/>
      <c r="APW41" s="23"/>
      <c r="APX41" s="23"/>
      <c r="APY41" s="23"/>
      <c r="APZ41" s="23"/>
      <c r="AQA41" s="23"/>
      <c r="AQB41" s="23"/>
      <c r="AQC41" s="23"/>
      <c r="AQD41" s="23"/>
      <c r="AQE41" s="23"/>
      <c r="AQF41" s="23"/>
      <c r="AQG41" s="23"/>
      <c r="AQH41" s="23"/>
      <c r="AQI41" s="23"/>
      <c r="AQJ41" s="23"/>
      <c r="AQK41" s="23"/>
      <c r="AQL41" s="23"/>
      <c r="AQM41" s="23"/>
      <c r="AQN41" s="23"/>
      <c r="AQO41" s="23"/>
      <c r="AQP41" s="23"/>
      <c r="AQQ41" s="23"/>
      <c r="AQR41" s="23"/>
      <c r="AQS41" s="23"/>
      <c r="AQT41" s="23"/>
      <c r="AQU41" s="23"/>
      <c r="AQV41" s="23"/>
      <c r="AQW41" s="23"/>
      <c r="AQX41" s="23"/>
      <c r="AQY41" s="23"/>
      <c r="AQZ41" s="23"/>
      <c r="ARA41" s="23"/>
      <c r="ARB41" s="23"/>
      <c r="ARC41" s="23"/>
      <c r="ARD41" s="23"/>
      <c r="ARE41" s="23"/>
      <c r="ARF41" s="23"/>
      <c r="ARG41" s="23"/>
      <c r="ARH41" s="23"/>
      <c r="ARI41" s="23"/>
      <c r="ARJ41" s="23"/>
      <c r="ARK41" s="23"/>
      <c r="ARL41" s="23"/>
      <c r="ARM41" s="23"/>
      <c r="ARN41" s="23"/>
      <c r="ARO41" s="23"/>
      <c r="ARP41" s="23"/>
      <c r="ARQ41" s="23"/>
      <c r="ARR41" s="23"/>
      <c r="ARS41" s="23"/>
      <c r="ART41" s="23"/>
      <c r="ARU41" s="23"/>
      <c r="ARV41" s="23"/>
      <c r="ARW41" s="23"/>
      <c r="ARX41" s="23"/>
      <c r="ARY41" s="23"/>
      <c r="ARZ41" s="23"/>
      <c r="ASA41" s="23"/>
      <c r="ASB41" s="23"/>
      <c r="ASC41" s="23"/>
      <c r="ASD41" s="23"/>
      <c r="ASE41" s="23"/>
      <c r="ASF41" s="23"/>
      <c r="ASG41" s="23"/>
      <c r="ASH41" s="23"/>
      <c r="ASI41" s="23"/>
      <c r="ASJ41" s="23"/>
      <c r="ASK41" s="23"/>
      <c r="ASL41" s="23"/>
      <c r="ASM41" s="23"/>
      <c r="ASN41" s="23"/>
      <c r="ASO41" s="23"/>
      <c r="ASP41" s="23"/>
      <c r="ASQ41" s="23"/>
      <c r="ASR41" s="23"/>
      <c r="ASS41" s="23"/>
      <c r="AST41" s="23"/>
      <c r="ASU41" s="23"/>
      <c r="ASV41" s="23"/>
      <c r="ASW41" s="23"/>
      <c r="ASX41" s="23"/>
      <c r="ASY41" s="23"/>
      <c r="ASZ41" s="23"/>
      <c r="ATA41" s="23"/>
      <c r="ATB41" s="23"/>
      <c r="ATC41" s="23"/>
      <c r="ATD41" s="23"/>
      <c r="ATE41" s="23"/>
      <c r="ATF41" s="23"/>
      <c r="ATG41" s="23"/>
      <c r="ATH41" s="23"/>
      <c r="ATI41" s="23"/>
      <c r="ATJ41" s="23"/>
      <c r="ATK41" s="23"/>
      <c r="ATL41" s="23"/>
      <c r="ATM41" s="23"/>
      <c r="ATN41" s="23"/>
      <c r="ATO41" s="23"/>
      <c r="ATP41" s="23"/>
      <c r="ATQ41" s="23"/>
      <c r="ATR41" s="23"/>
      <c r="ATS41" s="23"/>
      <c r="ATT41" s="23"/>
      <c r="ATU41" s="23"/>
      <c r="ATV41" s="23"/>
      <c r="ATW41" s="23"/>
      <c r="ATX41" s="23"/>
      <c r="ATY41" s="23"/>
      <c r="ATZ41" s="23"/>
      <c r="AUA41" s="23"/>
      <c r="AUB41" s="23"/>
      <c r="AUC41" s="23"/>
      <c r="AUD41" s="23"/>
      <c r="AUE41" s="23"/>
      <c r="AUF41" s="23"/>
      <c r="AUG41" s="23"/>
      <c r="AUH41" s="23"/>
      <c r="AUI41" s="23"/>
      <c r="AUJ41" s="23"/>
      <c r="AUK41" s="23"/>
      <c r="AUL41" s="23"/>
      <c r="AUM41" s="23"/>
      <c r="AUN41" s="23"/>
      <c r="AUO41" s="23"/>
      <c r="AUP41" s="23"/>
      <c r="AUQ41" s="23"/>
      <c r="AUR41" s="23"/>
      <c r="AUS41" s="23"/>
      <c r="AUT41" s="23"/>
      <c r="AUU41" s="23"/>
      <c r="AUV41" s="23"/>
      <c r="AUW41" s="23"/>
      <c r="AUX41" s="23"/>
      <c r="AUY41" s="23"/>
      <c r="AUZ41" s="23"/>
      <c r="AVA41" s="23"/>
      <c r="AVB41" s="23"/>
      <c r="AVC41" s="23"/>
      <c r="AVD41" s="23"/>
      <c r="AVE41" s="23"/>
      <c r="AVF41" s="23"/>
      <c r="AVG41" s="23"/>
      <c r="AVH41" s="23"/>
      <c r="AVI41" s="23"/>
      <c r="AVJ41" s="23"/>
      <c r="AVK41" s="23"/>
      <c r="AVL41" s="23"/>
      <c r="AVM41" s="23"/>
      <c r="AVN41" s="23"/>
      <c r="AVO41" s="23"/>
      <c r="AVP41" s="23"/>
      <c r="AVQ41" s="23"/>
      <c r="AVR41" s="23"/>
      <c r="AVS41" s="23"/>
      <c r="AVT41" s="23"/>
      <c r="AVU41" s="23"/>
      <c r="AVV41" s="23"/>
      <c r="AVW41" s="23"/>
      <c r="AVX41" s="23"/>
      <c r="AVY41" s="23"/>
      <c r="AVZ41" s="23"/>
      <c r="AWA41" s="23"/>
      <c r="AWB41" s="23"/>
      <c r="AWC41" s="23"/>
      <c r="AWD41" s="23"/>
      <c r="AWE41" s="23"/>
      <c r="AWF41" s="23"/>
      <c r="AWG41" s="23"/>
      <c r="AWH41" s="23"/>
      <c r="AWI41" s="23"/>
      <c r="AWJ41" s="23"/>
      <c r="AWK41" s="23"/>
      <c r="AWL41" s="23"/>
      <c r="AWM41" s="23"/>
      <c r="AWN41" s="23"/>
      <c r="AWO41" s="23"/>
      <c r="AWP41" s="23"/>
      <c r="AWQ41" s="23"/>
      <c r="AWR41" s="23"/>
      <c r="AWS41" s="23"/>
      <c r="AWT41" s="23"/>
      <c r="AWU41" s="23"/>
      <c r="AWV41" s="23"/>
      <c r="AWW41" s="23"/>
      <c r="AWX41" s="23"/>
      <c r="AWY41" s="23"/>
      <c r="AWZ41" s="23"/>
      <c r="AXA41" s="23"/>
      <c r="AXB41" s="23"/>
      <c r="AXC41" s="23"/>
      <c r="AXD41" s="23"/>
      <c r="AXE41" s="23"/>
      <c r="AXF41" s="23"/>
      <c r="AXG41" s="23"/>
      <c r="AXH41" s="23"/>
      <c r="AXI41" s="23"/>
      <c r="AXJ41" s="23"/>
      <c r="AXK41" s="23"/>
      <c r="AXL41" s="23"/>
      <c r="AXM41" s="23"/>
      <c r="AXN41" s="23"/>
      <c r="AXO41" s="23"/>
      <c r="AXP41" s="23"/>
      <c r="AXQ41" s="23"/>
      <c r="AXR41" s="23"/>
      <c r="AXS41" s="23"/>
      <c r="AXT41" s="23"/>
      <c r="AXU41" s="23"/>
      <c r="AXV41" s="23"/>
      <c r="AXW41" s="23"/>
      <c r="AXX41" s="23"/>
      <c r="AXY41" s="23"/>
      <c r="AXZ41" s="23"/>
      <c r="AYA41" s="23"/>
      <c r="AYB41" s="23"/>
      <c r="AYC41" s="23"/>
      <c r="AYD41" s="23"/>
      <c r="AYE41" s="23"/>
      <c r="AYF41" s="23"/>
      <c r="AYG41" s="23"/>
      <c r="AYH41" s="23"/>
      <c r="AYI41" s="23"/>
      <c r="AYJ41" s="23"/>
      <c r="AYK41" s="23"/>
      <c r="AYL41" s="23"/>
      <c r="AYM41" s="23"/>
      <c r="AYN41" s="23"/>
      <c r="AYO41" s="23"/>
      <c r="AYP41" s="23"/>
      <c r="AYQ41" s="23"/>
      <c r="AYR41" s="23"/>
      <c r="AYS41" s="23"/>
      <c r="AYT41" s="23"/>
      <c r="AYU41" s="23"/>
      <c r="AYV41" s="23"/>
      <c r="AYW41" s="23"/>
      <c r="AYX41" s="23"/>
      <c r="AYY41" s="23"/>
      <c r="AYZ41" s="23"/>
      <c r="AZA41" s="23"/>
      <c r="AZB41" s="23"/>
      <c r="AZC41" s="23"/>
      <c r="AZD41" s="23"/>
      <c r="AZE41" s="23"/>
      <c r="AZF41" s="23"/>
      <c r="AZG41" s="23"/>
      <c r="AZH41" s="23"/>
      <c r="AZI41" s="23"/>
      <c r="AZJ41" s="23"/>
      <c r="AZK41" s="23"/>
      <c r="AZL41" s="23"/>
      <c r="AZM41" s="23"/>
      <c r="AZN41" s="23"/>
      <c r="AZO41" s="23"/>
      <c r="AZP41" s="23"/>
      <c r="AZQ41" s="23"/>
      <c r="AZR41" s="23"/>
      <c r="AZS41" s="23"/>
      <c r="AZT41" s="23"/>
      <c r="AZU41" s="23"/>
      <c r="AZV41" s="23"/>
      <c r="AZW41" s="23"/>
      <c r="AZX41" s="23"/>
      <c r="AZY41" s="23"/>
      <c r="AZZ41" s="23"/>
      <c r="BAA41" s="23"/>
      <c r="BAB41" s="23"/>
      <c r="BAC41" s="23"/>
      <c r="BAD41" s="23"/>
      <c r="BAE41" s="23"/>
      <c r="BAF41" s="23"/>
      <c r="BAG41" s="23"/>
      <c r="BAH41" s="23"/>
      <c r="BAI41" s="23"/>
      <c r="BAJ41" s="23"/>
      <c r="BAK41" s="23"/>
      <c r="BAL41" s="23"/>
      <c r="BAM41" s="23"/>
      <c r="BAN41" s="23"/>
      <c r="BAO41" s="23"/>
      <c r="BAP41" s="23"/>
      <c r="BAQ41" s="23"/>
      <c r="BAR41" s="23"/>
      <c r="BAS41" s="23"/>
      <c r="BAT41" s="23"/>
      <c r="BAU41" s="23"/>
      <c r="BAV41" s="23"/>
      <c r="BAW41" s="23"/>
      <c r="BAX41" s="23"/>
      <c r="BAY41" s="23"/>
      <c r="BAZ41" s="23"/>
      <c r="BBA41" s="23"/>
      <c r="BBB41" s="23"/>
      <c r="BBC41" s="23"/>
      <c r="BBD41" s="23"/>
      <c r="BBE41" s="23"/>
      <c r="BBF41" s="23"/>
      <c r="BBG41" s="23"/>
      <c r="BBH41" s="23"/>
      <c r="BBI41" s="23"/>
      <c r="BBJ41" s="23"/>
      <c r="BBK41" s="23"/>
      <c r="BBL41" s="23"/>
      <c r="BBM41" s="23"/>
      <c r="BBN41" s="23"/>
      <c r="BBO41" s="23"/>
      <c r="BBP41" s="23"/>
      <c r="BBQ41" s="23"/>
      <c r="BBR41" s="23"/>
      <c r="BBS41" s="23"/>
      <c r="BBT41" s="23"/>
      <c r="BBU41" s="23"/>
      <c r="BBV41" s="23"/>
      <c r="BBW41" s="23"/>
      <c r="BBX41" s="23"/>
      <c r="BBY41" s="23"/>
      <c r="BBZ41" s="23"/>
      <c r="BCA41" s="23"/>
      <c r="BCB41" s="23"/>
      <c r="BCC41" s="23"/>
      <c r="BCD41" s="23"/>
      <c r="BCE41" s="23"/>
      <c r="BCF41" s="23"/>
      <c r="BCG41" s="23"/>
      <c r="BCH41" s="23"/>
      <c r="BCI41" s="23"/>
      <c r="BCJ41" s="23"/>
      <c r="BCK41" s="23"/>
      <c r="BCL41" s="23"/>
      <c r="BCM41" s="23"/>
      <c r="BCN41" s="23"/>
      <c r="BCO41" s="23"/>
      <c r="BCP41" s="23"/>
      <c r="BCQ41" s="23"/>
      <c r="BCR41" s="23"/>
      <c r="BCS41" s="23"/>
      <c r="BCT41" s="23"/>
      <c r="BCU41" s="23"/>
      <c r="BCV41" s="23"/>
      <c r="BCW41" s="23"/>
      <c r="BCX41" s="23"/>
      <c r="BCY41" s="23"/>
      <c r="BCZ41" s="23"/>
      <c r="BDA41" s="23"/>
      <c r="BDB41" s="23"/>
      <c r="BDC41" s="23"/>
      <c r="BDD41" s="23"/>
      <c r="BDE41" s="23"/>
      <c r="BDF41" s="23"/>
      <c r="BDG41" s="23"/>
      <c r="BDH41" s="23"/>
      <c r="BDI41" s="23"/>
      <c r="BDJ41" s="23"/>
      <c r="BDK41" s="23"/>
      <c r="BDL41" s="23"/>
      <c r="BDM41" s="23"/>
      <c r="BDN41" s="23"/>
      <c r="BDO41" s="23"/>
      <c r="BDP41" s="23"/>
      <c r="BDQ41" s="23"/>
      <c r="BDR41" s="23"/>
      <c r="BDS41" s="23"/>
      <c r="BDT41" s="23"/>
      <c r="BDU41" s="23"/>
      <c r="BDV41" s="23"/>
      <c r="BDW41" s="23"/>
      <c r="BDX41" s="23"/>
      <c r="BDY41" s="23"/>
      <c r="BDZ41" s="23"/>
      <c r="BEA41" s="23"/>
      <c r="BEB41" s="23"/>
      <c r="BEC41" s="23"/>
      <c r="BED41" s="23"/>
      <c r="BEE41" s="23"/>
      <c r="BEF41" s="23"/>
      <c r="BEG41" s="23"/>
      <c r="BEH41" s="23"/>
      <c r="BEI41" s="23"/>
      <c r="BEJ41" s="23"/>
      <c r="BEK41" s="23"/>
      <c r="BEL41" s="23"/>
      <c r="BEM41" s="23"/>
      <c r="BEN41" s="23"/>
      <c r="BEO41" s="23"/>
      <c r="BEP41" s="23"/>
      <c r="BEQ41" s="23"/>
      <c r="BER41" s="23"/>
      <c r="BES41" s="23"/>
      <c r="BET41" s="23"/>
      <c r="BEU41" s="23"/>
      <c r="BEV41" s="23"/>
      <c r="BEW41" s="23"/>
      <c r="BEX41" s="23"/>
      <c r="BEY41" s="23"/>
      <c r="BEZ41" s="23"/>
      <c r="BFA41" s="23"/>
      <c r="BFB41" s="23"/>
      <c r="BFC41" s="23"/>
      <c r="BFD41" s="23"/>
      <c r="BFE41" s="23"/>
      <c r="BFF41" s="23"/>
      <c r="BFG41" s="23"/>
      <c r="BFH41" s="23"/>
      <c r="BFI41" s="23"/>
      <c r="BFJ41" s="23"/>
      <c r="BFK41" s="23"/>
      <c r="BFL41" s="23"/>
      <c r="BFM41" s="23"/>
      <c r="BFN41" s="23"/>
      <c r="BFO41" s="23"/>
      <c r="BFP41" s="23"/>
      <c r="BFQ41" s="23"/>
      <c r="BFR41" s="23"/>
      <c r="BFS41" s="23"/>
      <c r="BFT41" s="23"/>
      <c r="BFU41" s="23"/>
      <c r="BFV41" s="23"/>
      <c r="BFW41" s="23"/>
      <c r="BFX41" s="23"/>
      <c r="BFY41" s="23"/>
      <c r="BFZ41" s="23"/>
      <c r="BGA41" s="23"/>
      <c r="BGB41" s="23"/>
      <c r="BGC41" s="23"/>
      <c r="BGD41" s="23"/>
      <c r="BGE41" s="23"/>
      <c r="BGF41" s="23"/>
      <c r="BGG41" s="23"/>
      <c r="BGH41" s="23"/>
      <c r="BGI41" s="23"/>
      <c r="BGJ41" s="23"/>
      <c r="BGK41" s="23"/>
      <c r="BGL41" s="23"/>
      <c r="BGM41" s="23"/>
      <c r="BGN41" s="23"/>
      <c r="BGO41" s="23"/>
      <c r="BGP41" s="23"/>
      <c r="BGQ41" s="23"/>
      <c r="BGR41" s="23"/>
      <c r="BGS41" s="23"/>
      <c r="BGT41" s="23"/>
      <c r="BGU41" s="23"/>
      <c r="BGV41" s="23"/>
      <c r="BGW41" s="23"/>
      <c r="BGX41" s="23"/>
      <c r="BGY41" s="23"/>
      <c r="BGZ41" s="23"/>
      <c r="BHA41" s="23"/>
      <c r="BHB41" s="23"/>
      <c r="BHC41" s="23"/>
      <c r="BHD41" s="23"/>
      <c r="BHE41" s="23"/>
      <c r="BHF41" s="23"/>
      <c r="BHG41" s="23"/>
      <c r="BHH41" s="23"/>
      <c r="BHI41" s="23"/>
      <c r="BHJ41" s="23"/>
      <c r="BHK41" s="23"/>
      <c r="BHL41" s="23"/>
      <c r="BHM41" s="23"/>
      <c r="BHN41" s="23"/>
      <c r="BHO41" s="23"/>
      <c r="BHP41" s="23"/>
      <c r="BHQ41" s="23"/>
      <c r="BHR41" s="23"/>
      <c r="BHS41" s="23"/>
      <c r="BHT41" s="23"/>
      <c r="BHU41" s="23"/>
      <c r="BHV41" s="23"/>
      <c r="BHW41" s="23"/>
      <c r="BHX41" s="23"/>
      <c r="BHY41" s="23"/>
      <c r="BHZ41" s="23"/>
      <c r="BIA41" s="23"/>
      <c r="BIB41" s="23"/>
      <c r="BIC41" s="23"/>
      <c r="BID41" s="23"/>
      <c r="BIE41" s="23"/>
      <c r="BIF41" s="23"/>
      <c r="BIG41" s="23"/>
      <c r="BIH41" s="23"/>
      <c r="BII41" s="23"/>
      <c r="BIJ41" s="23"/>
      <c r="BIK41" s="23"/>
      <c r="BIL41" s="23"/>
      <c r="BIM41" s="23"/>
      <c r="BIN41" s="23"/>
      <c r="BIO41" s="23"/>
      <c r="BIP41" s="23"/>
      <c r="BIQ41" s="23"/>
      <c r="BIR41" s="23"/>
      <c r="BIS41" s="23"/>
      <c r="BIT41" s="23"/>
      <c r="BIU41" s="23"/>
      <c r="BIV41" s="23"/>
      <c r="BIW41" s="23"/>
      <c r="BIX41" s="23"/>
      <c r="BIY41" s="23"/>
      <c r="BIZ41" s="23"/>
      <c r="BJA41" s="23"/>
      <c r="BJB41" s="23"/>
      <c r="BJC41" s="23"/>
      <c r="BJD41" s="23"/>
      <c r="BJE41" s="23"/>
      <c r="BJF41" s="23"/>
      <c r="BJG41" s="23"/>
      <c r="BJH41" s="23"/>
      <c r="BJI41" s="23"/>
      <c r="BJJ41" s="23"/>
      <c r="BJK41" s="23"/>
      <c r="BJL41" s="23"/>
      <c r="BJM41" s="23"/>
      <c r="BJN41" s="23"/>
      <c r="BJO41" s="23"/>
      <c r="BJP41" s="23"/>
      <c r="BJQ41" s="23"/>
      <c r="BJR41" s="23"/>
      <c r="BJS41" s="23"/>
      <c r="BJT41" s="23"/>
      <c r="BJU41" s="23"/>
      <c r="BJV41" s="23"/>
      <c r="BJW41" s="23"/>
      <c r="BJX41" s="23"/>
      <c r="BJY41" s="23"/>
      <c r="BJZ41" s="23"/>
      <c r="BKA41" s="23"/>
      <c r="BKB41" s="23"/>
      <c r="BKC41" s="23"/>
      <c r="BKD41" s="23"/>
      <c r="BKE41" s="23"/>
      <c r="BKF41" s="23"/>
      <c r="BKG41" s="23"/>
      <c r="BKH41" s="23"/>
      <c r="BKI41" s="23"/>
      <c r="BKJ41" s="23"/>
      <c r="BKK41" s="23"/>
      <c r="BKL41" s="23"/>
      <c r="BKM41" s="23"/>
      <c r="BKN41" s="23"/>
      <c r="BKO41" s="23"/>
      <c r="BKP41" s="23"/>
      <c r="BKQ41" s="23"/>
      <c r="BKR41" s="23"/>
      <c r="BKS41" s="23"/>
      <c r="BKT41" s="23"/>
      <c r="BKU41" s="23"/>
      <c r="BKV41" s="23"/>
      <c r="BKW41" s="23"/>
      <c r="BKX41" s="23"/>
      <c r="BKY41" s="23"/>
      <c r="BKZ41" s="23"/>
      <c r="BLA41" s="23"/>
      <c r="BLB41" s="23"/>
      <c r="BLC41" s="23"/>
      <c r="BLD41" s="23"/>
      <c r="BLE41" s="23"/>
      <c r="BLF41" s="23"/>
      <c r="BLG41" s="23"/>
      <c r="BLH41" s="23"/>
      <c r="BLI41" s="23"/>
      <c r="BLJ41" s="23"/>
      <c r="BLK41" s="23"/>
      <c r="BLL41" s="23"/>
      <c r="BLM41" s="23"/>
      <c r="BLN41" s="23"/>
      <c r="BLO41" s="23"/>
      <c r="BLP41" s="23"/>
      <c r="BLQ41" s="23"/>
      <c r="BLR41" s="23"/>
      <c r="BLS41" s="23"/>
      <c r="BLT41" s="23"/>
      <c r="BLU41" s="23"/>
      <c r="BLV41" s="23"/>
      <c r="BLW41" s="23"/>
      <c r="BLX41" s="23"/>
      <c r="BLY41" s="23"/>
      <c r="BLZ41" s="23"/>
      <c r="BMA41" s="23"/>
      <c r="BMB41" s="23"/>
      <c r="BMC41" s="23"/>
      <c r="BMD41" s="23"/>
      <c r="BME41" s="23"/>
      <c r="BMF41" s="23"/>
      <c r="BMG41" s="23"/>
      <c r="BMH41" s="23"/>
      <c r="BMI41" s="23"/>
      <c r="BMJ41" s="23"/>
      <c r="BMK41" s="23"/>
      <c r="BML41" s="23"/>
      <c r="BMM41" s="23"/>
      <c r="BMN41" s="23"/>
      <c r="BMO41" s="23"/>
      <c r="BMP41" s="23"/>
      <c r="BMQ41" s="23"/>
      <c r="BMR41" s="23"/>
      <c r="BMS41" s="23"/>
      <c r="BMT41" s="23"/>
      <c r="BMU41" s="23"/>
      <c r="BMV41" s="23"/>
      <c r="BMW41" s="23"/>
      <c r="BMX41" s="23"/>
      <c r="BMY41" s="23"/>
      <c r="BMZ41" s="23"/>
      <c r="BNA41" s="23"/>
      <c r="BNB41" s="23"/>
      <c r="BNC41" s="23"/>
      <c r="BND41" s="23"/>
      <c r="BNE41" s="23"/>
      <c r="BNF41" s="23"/>
      <c r="BNG41" s="23"/>
      <c r="BNH41" s="23"/>
      <c r="BNI41" s="23"/>
      <c r="BNJ41" s="23"/>
      <c r="BNK41" s="23"/>
      <c r="BNL41" s="23"/>
      <c r="BNM41" s="23"/>
      <c r="BNN41" s="23"/>
      <c r="BNO41" s="23"/>
      <c r="BNP41" s="23"/>
      <c r="BNQ41" s="23"/>
      <c r="BNR41" s="23"/>
      <c r="BNS41" s="23"/>
      <c r="BNT41" s="23"/>
      <c r="BNU41" s="23"/>
      <c r="BNV41" s="23"/>
      <c r="BNW41" s="23"/>
      <c r="BNX41" s="23"/>
      <c r="BNY41" s="23"/>
      <c r="BNZ41" s="23"/>
      <c r="BOA41" s="23"/>
      <c r="BOB41" s="23"/>
      <c r="BOC41" s="23"/>
      <c r="BOD41" s="23"/>
      <c r="BOE41" s="23"/>
      <c r="BOF41" s="23"/>
      <c r="BOG41" s="23"/>
      <c r="BOH41" s="23"/>
      <c r="BOI41" s="23"/>
      <c r="BOJ41" s="23"/>
      <c r="BOK41" s="23"/>
      <c r="BOL41" s="23"/>
      <c r="BOM41" s="23"/>
      <c r="BON41" s="23"/>
      <c r="BOO41" s="23"/>
      <c r="BOP41" s="23"/>
      <c r="BOQ41" s="23"/>
      <c r="BOR41" s="23"/>
      <c r="BOS41" s="23"/>
      <c r="BOT41" s="23"/>
      <c r="BOU41" s="23"/>
      <c r="BOV41" s="23"/>
      <c r="BOW41" s="23"/>
      <c r="BOX41" s="23"/>
      <c r="BOY41" s="23"/>
      <c r="BOZ41" s="23"/>
      <c r="BPA41" s="23"/>
      <c r="BPB41" s="23"/>
      <c r="BPC41" s="23"/>
      <c r="BPD41" s="23"/>
      <c r="BPE41" s="23"/>
      <c r="BPF41" s="23"/>
      <c r="BPG41" s="23"/>
      <c r="BPH41" s="23"/>
      <c r="BPI41" s="23"/>
      <c r="BPJ41" s="23"/>
      <c r="BPK41" s="23"/>
      <c r="BPL41" s="23"/>
      <c r="BPM41" s="23"/>
      <c r="BPN41" s="23"/>
      <c r="BPO41" s="23"/>
      <c r="BPP41" s="23"/>
      <c r="BPQ41" s="23"/>
      <c r="BPR41" s="23"/>
      <c r="BPS41" s="23"/>
      <c r="BPT41" s="23"/>
      <c r="BPU41" s="23"/>
      <c r="BPV41" s="23"/>
      <c r="BPW41" s="23"/>
      <c r="BPX41" s="23"/>
      <c r="BPY41" s="23"/>
      <c r="BPZ41" s="23"/>
      <c r="BQA41" s="23"/>
      <c r="BQB41" s="23"/>
      <c r="BQC41" s="23"/>
      <c r="BQD41" s="23"/>
      <c r="BQE41" s="23"/>
      <c r="BQF41" s="23"/>
      <c r="BQG41" s="23"/>
      <c r="BQH41" s="23"/>
      <c r="BQI41" s="23"/>
      <c r="BQJ41" s="23"/>
      <c r="BQK41" s="23"/>
      <c r="BQL41" s="23"/>
      <c r="BQM41" s="23"/>
      <c r="BQN41" s="23"/>
      <c r="BQO41" s="23"/>
      <c r="BQP41" s="23"/>
      <c r="BQQ41" s="23"/>
      <c r="BQR41" s="23"/>
      <c r="BQS41" s="23"/>
      <c r="BQT41" s="23"/>
      <c r="BQU41" s="23"/>
      <c r="BQV41" s="23"/>
      <c r="BQW41" s="23"/>
      <c r="BQX41" s="23"/>
      <c r="BQY41" s="23"/>
      <c r="BQZ41" s="23"/>
      <c r="BRA41" s="23"/>
      <c r="BRB41" s="23"/>
      <c r="BRC41" s="23"/>
      <c r="BRD41" s="23"/>
      <c r="BRE41" s="23"/>
      <c r="BRF41" s="23"/>
      <c r="BRG41" s="23"/>
      <c r="BRH41" s="23"/>
      <c r="BRI41" s="23"/>
      <c r="BRJ41" s="23"/>
      <c r="BRK41" s="23"/>
      <c r="BRL41" s="23"/>
      <c r="BRM41" s="23"/>
      <c r="BRN41" s="23"/>
      <c r="BRO41" s="23"/>
      <c r="BRP41" s="23"/>
      <c r="BRQ41" s="23"/>
      <c r="BRR41" s="23"/>
      <c r="BRS41" s="23"/>
      <c r="BRT41" s="23"/>
      <c r="BRU41" s="23"/>
      <c r="BRV41" s="23"/>
      <c r="BRW41" s="23"/>
      <c r="BRX41" s="23"/>
      <c r="BRY41" s="23"/>
      <c r="BRZ41" s="23"/>
      <c r="BSA41" s="23"/>
      <c r="BSB41" s="23"/>
      <c r="BSC41" s="23"/>
      <c r="BSD41" s="23"/>
      <c r="BSE41" s="23"/>
      <c r="BSF41" s="23"/>
      <c r="BSG41" s="23"/>
      <c r="BSH41" s="23"/>
      <c r="BSI41" s="23"/>
      <c r="BSJ41" s="23"/>
      <c r="BSK41" s="23"/>
      <c r="BSL41" s="23"/>
      <c r="BSM41" s="23"/>
      <c r="BSN41" s="23"/>
      <c r="BSO41" s="23"/>
      <c r="BSP41" s="23"/>
      <c r="BSQ41" s="23"/>
      <c r="BSR41" s="23"/>
      <c r="BSS41" s="23"/>
      <c r="BST41" s="23"/>
      <c r="BSU41" s="23"/>
      <c r="BSV41" s="23"/>
      <c r="BSW41" s="23"/>
      <c r="BSX41" s="23"/>
      <c r="BSY41" s="23"/>
      <c r="BSZ41" s="23"/>
      <c r="BTA41" s="23"/>
      <c r="BTB41" s="23"/>
      <c r="BTC41" s="23"/>
      <c r="BTD41" s="23"/>
      <c r="BTE41" s="23"/>
      <c r="BTF41" s="23"/>
      <c r="BTG41" s="23"/>
      <c r="BTH41" s="23"/>
      <c r="BTI41" s="23"/>
      <c r="BTJ41" s="23"/>
      <c r="BTK41" s="23"/>
      <c r="BTL41" s="23"/>
      <c r="BTM41" s="23"/>
      <c r="BTN41" s="23"/>
      <c r="BTO41" s="23"/>
      <c r="BTP41" s="23"/>
      <c r="BTQ41" s="23"/>
      <c r="BTR41" s="23"/>
      <c r="BTS41" s="23"/>
      <c r="BTT41" s="23"/>
      <c r="BTU41" s="23"/>
      <c r="BTV41" s="23"/>
      <c r="BTW41" s="23"/>
      <c r="BTX41" s="23"/>
      <c r="BTY41" s="23"/>
      <c r="BTZ41" s="23"/>
      <c r="BUA41" s="23"/>
      <c r="BUB41" s="23"/>
      <c r="BUC41" s="23"/>
      <c r="BUD41" s="23"/>
      <c r="BUE41" s="23"/>
      <c r="BUF41" s="23"/>
      <c r="BUG41" s="23"/>
      <c r="BUH41" s="23"/>
      <c r="BUI41" s="23"/>
      <c r="BUJ41" s="23"/>
      <c r="BUK41" s="23"/>
      <c r="BUL41" s="23"/>
      <c r="BUM41" s="23"/>
      <c r="BUN41" s="23"/>
      <c r="BUO41" s="23"/>
      <c r="BUP41" s="23"/>
      <c r="BUQ41" s="23"/>
      <c r="BUR41" s="23"/>
      <c r="BUS41" s="23"/>
      <c r="BUT41" s="23"/>
      <c r="BUU41" s="23"/>
      <c r="BUV41" s="23"/>
      <c r="BUW41" s="23"/>
      <c r="BUX41" s="23"/>
      <c r="BUY41" s="23"/>
      <c r="BUZ41" s="23"/>
      <c r="BVA41" s="23"/>
      <c r="BVB41" s="23"/>
      <c r="BVC41" s="23"/>
      <c r="BVD41" s="23"/>
      <c r="BVE41" s="23"/>
      <c r="BVF41" s="23"/>
      <c r="BVG41" s="23"/>
      <c r="BVH41" s="23"/>
      <c r="BVI41" s="23"/>
      <c r="BVJ41" s="23"/>
      <c r="BVK41" s="23"/>
      <c r="BVL41" s="23"/>
      <c r="BVM41" s="23"/>
      <c r="BVN41" s="23"/>
      <c r="BVO41" s="23"/>
      <c r="BVP41" s="23"/>
      <c r="BVQ41" s="23"/>
      <c r="BVR41" s="23"/>
      <c r="BVS41" s="23"/>
      <c r="BVT41" s="23"/>
      <c r="BVU41" s="23"/>
      <c r="BVV41" s="23"/>
      <c r="BVW41" s="23"/>
      <c r="BVX41" s="23"/>
      <c r="BVY41" s="23"/>
      <c r="BVZ41" s="23"/>
      <c r="BWA41" s="23"/>
      <c r="BWB41" s="23"/>
      <c r="BWC41" s="23"/>
      <c r="BWD41" s="23"/>
      <c r="BWE41" s="23"/>
      <c r="BWF41" s="23"/>
      <c r="BWG41" s="23"/>
      <c r="BWH41" s="23"/>
      <c r="BWI41" s="23"/>
      <c r="BWJ41" s="23"/>
      <c r="BWK41" s="23"/>
      <c r="BWL41" s="23"/>
      <c r="BWM41" s="23"/>
      <c r="BWN41" s="23"/>
      <c r="BWO41" s="23"/>
      <c r="BWP41" s="23"/>
      <c r="BWQ41" s="23"/>
      <c r="BWR41" s="23"/>
      <c r="BWS41" s="23"/>
      <c r="BWT41" s="23"/>
      <c r="BWU41" s="23"/>
      <c r="BWV41" s="23"/>
      <c r="BWW41" s="23"/>
      <c r="BWX41" s="23"/>
      <c r="BWY41" s="23"/>
      <c r="BWZ41" s="23"/>
      <c r="BXA41" s="23"/>
      <c r="BXB41" s="23"/>
      <c r="BXC41" s="23"/>
      <c r="BXD41" s="23"/>
      <c r="BXE41" s="23"/>
      <c r="BXF41" s="23"/>
      <c r="BXG41" s="23"/>
      <c r="BXH41" s="23"/>
      <c r="BXI41" s="23"/>
      <c r="BXJ41" s="23"/>
      <c r="BXK41" s="23"/>
      <c r="BXL41" s="23"/>
      <c r="BXM41" s="23"/>
      <c r="BXN41" s="23"/>
      <c r="BXO41" s="23"/>
      <c r="BXP41" s="23"/>
      <c r="BXQ41" s="23"/>
      <c r="BXR41" s="23"/>
      <c r="BXS41" s="23"/>
      <c r="BXT41" s="23"/>
      <c r="BXU41" s="23"/>
      <c r="BXV41" s="23"/>
      <c r="BXW41" s="23"/>
      <c r="BXX41" s="23"/>
      <c r="BXY41" s="23"/>
      <c r="BXZ41" s="23"/>
      <c r="BYA41" s="23"/>
      <c r="BYB41" s="23"/>
      <c r="BYC41" s="23"/>
      <c r="BYD41" s="23"/>
      <c r="BYE41" s="23"/>
      <c r="BYF41" s="23"/>
      <c r="BYG41" s="23"/>
      <c r="BYH41" s="23"/>
      <c r="BYI41" s="23"/>
      <c r="BYJ41" s="23"/>
      <c r="BYK41" s="23"/>
      <c r="BYL41" s="23"/>
      <c r="BYM41" s="23"/>
      <c r="BYN41" s="23"/>
      <c r="BYO41" s="23"/>
      <c r="BYP41" s="23"/>
      <c r="BYQ41" s="23"/>
      <c r="BYR41" s="23"/>
      <c r="BYS41" s="23"/>
      <c r="BYT41" s="23"/>
      <c r="BYU41" s="23"/>
      <c r="BYV41" s="23"/>
      <c r="BYW41" s="23"/>
      <c r="BYX41" s="23"/>
      <c r="BYY41" s="23"/>
      <c r="BYZ41" s="23"/>
      <c r="BZA41" s="23"/>
      <c r="BZB41" s="23"/>
      <c r="BZC41" s="23"/>
      <c r="BZD41" s="23"/>
      <c r="BZE41" s="23"/>
      <c r="BZF41" s="23"/>
      <c r="BZG41" s="23"/>
      <c r="BZH41" s="23"/>
      <c r="BZI41" s="23"/>
      <c r="BZJ41" s="23"/>
      <c r="BZK41" s="23"/>
      <c r="BZL41" s="23"/>
      <c r="BZM41" s="23"/>
      <c r="BZN41" s="23"/>
      <c r="BZO41" s="23"/>
      <c r="BZP41" s="23"/>
      <c r="BZQ41" s="23"/>
      <c r="BZR41" s="23"/>
      <c r="BZS41" s="23"/>
      <c r="BZT41" s="23"/>
      <c r="BZU41" s="23"/>
      <c r="BZV41" s="23"/>
      <c r="BZW41" s="23"/>
      <c r="BZX41" s="23"/>
      <c r="BZY41" s="23"/>
      <c r="BZZ41" s="23"/>
      <c r="CAA41" s="23"/>
      <c r="CAB41" s="23"/>
      <c r="CAC41" s="23"/>
      <c r="CAD41" s="23"/>
      <c r="CAE41" s="23"/>
      <c r="CAF41" s="23"/>
      <c r="CAG41" s="23"/>
      <c r="CAH41" s="23"/>
      <c r="CAI41" s="23"/>
      <c r="CAJ41" s="23"/>
      <c r="CAK41" s="23"/>
      <c r="CAL41" s="23"/>
      <c r="CAM41" s="23"/>
      <c r="CAN41" s="23"/>
      <c r="CAO41" s="23"/>
      <c r="CAP41" s="23"/>
      <c r="CAQ41" s="23"/>
      <c r="CAR41" s="23"/>
      <c r="CAS41" s="23"/>
      <c r="CAT41" s="23"/>
      <c r="CAU41" s="23"/>
      <c r="CAV41" s="23"/>
      <c r="CAW41" s="23"/>
      <c r="CAX41" s="23"/>
      <c r="CAY41" s="23"/>
      <c r="CAZ41" s="23"/>
      <c r="CBA41" s="23"/>
      <c r="CBB41" s="23"/>
      <c r="CBC41" s="23"/>
      <c r="CBD41" s="23"/>
      <c r="CBE41" s="23"/>
      <c r="CBF41" s="23"/>
      <c r="CBG41" s="23"/>
      <c r="CBH41" s="23"/>
      <c r="CBI41" s="23"/>
      <c r="CBJ41" s="23"/>
      <c r="CBK41" s="23"/>
      <c r="CBL41" s="23"/>
      <c r="CBM41" s="23"/>
      <c r="CBN41" s="23"/>
      <c r="CBO41" s="23"/>
      <c r="CBP41" s="23"/>
      <c r="CBQ41" s="23"/>
      <c r="CBR41" s="23"/>
      <c r="CBS41" s="23"/>
      <c r="CBT41" s="23"/>
      <c r="CBU41" s="23"/>
      <c r="CBV41" s="23"/>
      <c r="CBW41" s="23"/>
      <c r="CBX41" s="23"/>
      <c r="CBY41" s="23"/>
      <c r="CBZ41" s="23"/>
      <c r="CCA41" s="23"/>
      <c r="CCB41" s="23"/>
      <c r="CCC41" s="23"/>
      <c r="CCD41" s="23"/>
      <c r="CCE41" s="23"/>
      <c r="CCF41" s="23"/>
      <c r="CCG41" s="23"/>
      <c r="CCH41" s="23"/>
      <c r="CCI41" s="23"/>
      <c r="CCJ41" s="23"/>
      <c r="CCK41" s="23"/>
      <c r="CCL41" s="23"/>
      <c r="CCM41" s="23"/>
      <c r="CCN41" s="23"/>
      <c r="CCO41" s="23"/>
      <c r="CCP41" s="23"/>
      <c r="CCQ41" s="23"/>
      <c r="CCR41" s="23"/>
      <c r="CCS41" s="23"/>
      <c r="CCT41" s="23"/>
      <c r="CCU41" s="23"/>
      <c r="CCV41" s="23"/>
      <c r="CCW41" s="23"/>
      <c r="CCX41" s="23"/>
      <c r="CCY41" s="23"/>
      <c r="CCZ41" s="23"/>
      <c r="CDA41" s="23"/>
      <c r="CDB41" s="23"/>
      <c r="CDC41" s="23"/>
      <c r="CDD41" s="23"/>
      <c r="CDE41" s="23"/>
      <c r="CDF41" s="23"/>
      <c r="CDG41" s="23"/>
      <c r="CDH41" s="23"/>
      <c r="CDI41" s="23"/>
      <c r="CDJ41" s="23"/>
      <c r="CDK41" s="23"/>
      <c r="CDL41" s="23"/>
      <c r="CDM41" s="23"/>
      <c r="CDN41" s="23"/>
      <c r="CDO41" s="23"/>
      <c r="CDP41" s="23"/>
      <c r="CDQ41" s="23"/>
      <c r="CDR41" s="23"/>
      <c r="CDS41" s="23"/>
      <c r="CDT41" s="23"/>
      <c r="CDU41" s="23"/>
      <c r="CDV41" s="23"/>
      <c r="CDW41" s="23"/>
      <c r="CDX41" s="23"/>
      <c r="CDY41" s="23"/>
      <c r="CDZ41" s="23"/>
      <c r="CEA41" s="23"/>
      <c r="CEB41" s="23"/>
      <c r="CEC41" s="23"/>
      <c r="CED41" s="23"/>
      <c r="CEE41" s="23"/>
      <c r="CEF41" s="23"/>
      <c r="CEG41" s="23"/>
      <c r="CEH41" s="23"/>
      <c r="CEI41" s="23"/>
      <c r="CEJ41" s="23"/>
      <c r="CEK41" s="23"/>
      <c r="CEL41" s="23"/>
      <c r="CEM41" s="23"/>
      <c r="CEN41" s="23"/>
      <c r="CEO41" s="23"/>
      <c r="CEP41" s="23"/>
      <c r="CEQ41" s="23"/>
      <c r="CER41" s="23"/>
      <c r="CES41" s="23"/>
      <c r="CET41" s="23"/>
      <c r="CEU41" s="23"/>
      <c r="CEV41" s="23"/>
      <c r="CEW41" s="23"/>
      <c r="CEX41" s="23"/>
      <c r="CEY41" s="23"/>
      <c r="CEZ41" s="23"/>
      <c r="CFA41" s="23"/>
      <c r="CFB41" s="23"/>
      <c r="CFC41" s="23"/>
      <c r="CFD41" s="23"/>
      <c r="CFE41" s="23"/>
      <c r="CFF41" s="23"/>
      <c r="CFG41" s="23"/>
      <c r="CFH41" s="23"/>
      <c r="CFI41" s="23"/>
      <c r="CFJ41" s="23"/>
      <c r="CFK41" s="23"/>
      <c r="CFL41" s="23"/>
      <c r="CFM41" s="23"/>
      <c r="CFN41" s="23"/>
      <c r="CFO41" s="23"/>
      <c r="CFP41" s="23"/>
      <c r="CFQ41" s="23"/>
      <c r="CFR41" s="23"/>
      <c r="CFS41" s="23"/>
      <c r="CFT41" s="23"/>
      <c r="CFU41" s="23"/>
      <c r="CFV41" s="23"/>
      <c r="CFW41" s="23"/>
      <c r="CFX41" s="23"/>
      <c r="CFY41" s="23"/>
      <c r="CFZ41" s="23"/>
      <c r="CGA41" s="23"/>
      <c r="CGB41" s="23"/>
      <c r="CGC41" s="23"/>
      <c r="CGD41" s="23"/>
      <c r="CGE41" s="23"/>
      <c r="CGF41" s="23"/>
      <c r="CGG41" s="23"/>
      <c r="CGH41" s="23"/>
      <c r="CGI41" s="23"/>
      <c r="CGJ41" s="23"/>
      <c r="CGK41" s="23"/>
      <c r="CGL41" s="23"/>
      <c r="CGM41" s="23"/>
      <c r="CGN41" s="23"/>
      <c r="CGO41" s="23"/>
      <c r="CGP41" s="23"/>
      <c r="CGQ41" s="23"/>
      <c r="CGR41" s="23"/>
      <c r="CGS41" s="23"/>
      <c r="CGT41" s="23"/>
      <c r="CGU41" s="23"/>
      <c r="CGV41" s="23"/>
      <c r="CGW41" s="23"/>
      <c r="CGX41" s="23"/>
      <c r="CGY41" s="23"/>
      <c r="CGZ41" s="23"/>
      <c r="CHA41" s="23"/>
      <c r="CHB41" s="23"/>
      <c r="CHC41" s="23"/>
      <c r="CHD41" s="23"/>
      <c r="CHE41" s="23"/>
      <c r="CHF41" s="23"/>
      <c r="CHG41" s="23"/>
      <c r="CHH41" s="23"/>
      <c r="CHI41" s="23"/>
      <c r="CHJ41" s="23"/>
      <c r="CHK41" s="23"/>
      <c r="CHL41" s="23"/>
      <c r="CHM41" s="23"/>
      <c r="CHN41" s="23"/>
      <c r="CHO41" s="23"/>
      <c r="CHP41" s="23"/>
      <c r="CHQ41" s="23"/>
      <c r="CHR41" s="23"/>
      <c r="CHS41" s="23"/>
      <c r="CHT41" s="23"/>
      <c r="CHU41" s="23"/>
      <c r="CHV41" s="23"/>
      <c r="CHW41" s="23"/>
      <c r="CHX41" s="23"/>
      <c r="CHY41" s="23"/>
      <c r="CHZ41" s="23"/>
      <c r="CIA41" s="23"/>
      <c r="CIB41" s="23"/>
      <c r="CIC41" s="23"/>
      <c r="CID41" s="23"/>
      <c r="CIE41" s="23"/>
      <c r="CIF41" s="23"/>
      <c r="CIG41" s="23"/>
      <c r="CIH41" s="23"/>
      <c r="CII41" s="23"/>
      <c r="CIJ41" s="23"/>
      <c r="CIK41" s="23"/>
      <c r="CIL41" s="23"/>
      <c r="CIM41" s="23"/>
      <c r="CIN41" s="23"/>
      <c r="CIO41" s="23"/>
      <c r="CIP41" s="23"/>
      <c r="CIQ41" s="23"/>
      <c r="CIR41" s="23"/>
      <c r="CIS41" s="23"/>
      <c r="CIT41" s="23"/>
      <c r="CIU41" s="23"/>
      <c r="CIV41" s="23"/>
      <c r="CIW41" s="23"/>
      <c r="CIX41" s="23"/>
      <c r="CIY41" s="23"/>
      <c r="CIZ41" s="23"/>
      <c r="CJA41" s="23"/>
      <c r="CJB41" s="23"/>
      <c r="CJC41" s="23"/>
      <c r="CJD41" s="23"/>
      <c r="CJE41" s="23"/>
      <c r="CJF41" s="23"/>
      <c r="CJG41" s="23"/>
      <c r="CJH41" s="23"/>
      <c r="CJI41" s="23"/>
      <c r="CJJ41" s="23"/>
      <c r="CJK41" s="23"/>
      <c r="CJL41" s="23"/>
      <c r="CJM41" s="23"/>
      <c r="CJN41" s="23"/>
      <c r="CJO41" s="23"/>
      <c r="CJP41" s="23"/>
      <c r="CJQ41" s="23"/>
      <c r="CJR41" s="23"/>
      <c r="CJS41" s="23"/>
      <c r="CJT41" s="23"/>
      <c r="CJU41" s="23"/>
      <c r="CJV41" s="23"/>
      <c r="CJW41" s="23"/>
      <c r="CJX41" s="23"/>
      <c r="CJY41" s="23"/>
      <c r="CJZ41" s="23"/>
      <c r="CKA41" s="23"/>
      <c r="CKB41" s="23"/>
      <c r="CKC41" s="23"/>
      <c r="CKD41" s="23"/>
      <c r="CKE41" s="23"/>
      <c r="CKF41" s="23"/>
      <c r="CKG41" s="23"/>
      <c r="CKH41" s="23"/>
      <c r="CKI41" s="23"/>
      <c r="CKJ41" s="23"/>
      <c r="CKK41" s="23"/>
      <c r="CKL41" s="23"/>
      <c r="CKM41" s="23"/>
      <c r="CKN41" s="23"/>
      <c r="CKO41" s="23"/>
      <c r="CKP41" s="23"/>
      <c r="CKQ41" s="23"/>
      <c r="CKR41" s="23"/>
      <c r="CKS41" s="23"/>
      <c r="CKT41" s="23"/>
      <c r="CKU41" s="23"/>
      <c r="CKV41" s="23"/>
      <c r="CKW41" s="23"/>
      <c r="CKX41" s="23"/>
      <c r="CKY41" s="23"/>
      <c r="CKZ41" s="23"/>
      <c r="CLA41" s="23"/>
      <c r="CLB41" s="23"/>
      <c r="CLC41" s="23"/>
      <c r="CLD41" s="23"/>
      <c r="CLE41" s="23"/>
      <c r="CLF41" s="23"/>
      <c r="CLG41" s="23"/>
      <c r="CLH41" s="23"/>
      <c r="CLI41" s="23"/>
      <c r="CLJ41" s="23"/>
      <c r="CLK41" s="23"/>
      <c r="CLL41" s="23"/>
      <c r="CLM41" s="23"/>
      <c r="CLN41" s="23"/>
      <c r="CLO41" s="23"/>
      <c r="CLP41" s="23"/>
      <c r="CLQ41" s="23"/>
      <c r="CLR41" s="23"/>
      <c r="CLS41" s="23"/>
      <c r="CLT41" s="23"/>
      <c r="CLU41" s="23"/>
      <c r="CLV41" s="23"/>
      <c r="CLW41" s="23"/>
      <c r="CLX41" s="23"/>
      <c r="CLY41" s="23"/>
      <c r="CLZ41" s="23"/>
      <c r="CMA41" s="23"/>
      <c r="CMB41" s="23"/>
      <c r="CMC41" s="23"/>
      <c r="CMD41" s="23"/>
      <c r="CME41" s="23"/>
      <c r="CMF41" s="23"/>
      <c r="CMG41" s="23"/>
      <c r="CMH41" s="23"/>
      <c r="CMI41" s="23"/>
      <c r="CMJ41" s="23"/>
      <c r="CMK41" s="23"/>
      <c r="CML41" s="23"/>
      <c r="CMM41" s="23"/>
      <c r="CMN41" s="23"/>
      <c r="CMO41" s="23"/>
      <c r="CMP41" s="23"/>
      <c r="CMQ41" s="23"/>
      <c r="CMR41" s="23"/>
      <c r="CMS41" s="23"/>
      <c r="CMT41" s="23"/>
      <c r="CMU41" s="23"/>
      <c r="CMV41" s="23"/>
      <c r="CMW41" s="23"/>
      <c r="CMX41" s="23"/>
      <c r="CMY41" s="23"/>
      <c r="CMZ41" s="23"/>
      <c r="CNA41" s="23"/>
      <c r="CNB41" s="23"/>
      <c r="CNC41" s="23"/>
      <c r="CND41" s="23"/>
      <c r="CNE41" s="23"/>
      <c r="CNF41" s="23"/>
      <c r="CNG41" s="23"/>
      <c r="CNH41" s="23"/>
      <c r="CNI41" s="23"/>
      <c r="CNJ41" s="23"/>
      <c r="CNK41" s="23"/>
      <c r="CNL41" s="23"/>
      <c r="CNM41" s="23"/>
      <c r="CNN41" s="23"/>
      <c r="CNO41" s="23"/>
      <c r="CNP41" s="23"/>
      <c r="CNQ41" s="23"/>
      <c r="CNR41" s="23"/>
      <c r="CNS41" s="23"/>
      <c r="CNT41" s="23"/>
      <c r="CNU41" s="23"/>
      <c r="CNV41" s="23"/>
      <c r="CNW41" s="23"/>
      <c r="CNX41" s="23"/>
      <c r="CNY41" s="23"/>
      <c r="CNZ41" s="23"/>
      <c r="COA41" s="23"/>
      <c r="COB41" s="23"/>
      <c r="COC41" s="23"/>
      <c r="COD41" s="23"/>
      <c r="COE41" s="23"/>
      <c r="COF41" s="23"/>
      <c r="COG41" s="23"/>
      <c r="COH41" s="23"/>
      <c r="COI41" s="23"/>
      <c r="COJ41" s="23"/>
      <c r="COK41" s="23"/>
      <c r="COL41" s="23"/>
      <c r="COM41" s="23"/>
      <c r="CON41" s="23"/>
      <c r="COO41" s="23"/>
      <c r="COP41" s="23"/>
      <c r="COQ41" s="23"/>
      <c r="COR41" s="23"/>
      <c r="COS41" s="23"/>
      <c r="COT41" s="23"/>
      <c r="COU41" s="23"/>
      <c r="COV41" s="23"/>
      <c r="COW41" s="23"/>
      <c r="COX41" s="23"/>
      <c r="COY41" s="23"/>
      <c r="COZ41" s="23"/>
      <c r="CPA41" s="23"/>
      <c r="CPB41" s="23"/>
      <c r="CPC41" s="23"/>
      <c r="CPD41" s="23"/>
      <c r="CPE41" s="23"/>
      <c r="CPF41" s="23"/>
      <c r="CPG41" s="23"/>
      <c r="CPH41" s="23"/>
      <c r="CPI41" s="23"/>
      <c r="CPJ41" s="23"/>
      <c r="CPK41" s="23"/>
      <c r="CPL41" s="23"/>
      <c r="CPM41" s="23"/>
      <c r="CPN41" s="23"/>
      <c r="CPO41" s="23"/>
      <c r="CPP41" s="23"/>
      <c r="CPQ41" s="23"/>
      <c r="CPR41" s="23"/>
      <c r="CPS41" s="23"/>
      <c r="CPT41" s="23"/>
      <c r="CPU41" s="23"/>
      <c r="CPV41" s="23"/>
      <c r="CPW41" s="23"/>
      <c r="CPX41" s="23"/>
      <c r="CPY41" s="23"/>
      <c r="CPZ41" s="23"/>
      <c r="CQA41" s="23"/>
      <c r="CQB41" s="23"/>
      <c r="CQC41" s="23"/>
      <c r="CQD41" s="23"/>
      <c r="CQE41" s="23"/>
      <c r="CQF41" s="23"/>
      <c r="CQG41" s="23"/>
      <c r="CQH41" s="23"/>
      <c r="CQI41" s="23"/>
      <c r="CQJ41" s="23"/>
      <c r="CQK41" s="23"/>
      <c r="CQL41" s="23"/>
      <c r="CQM41" s="23"/>
      <c r="CQN41" s="23"/>
      <c r="CQO41" s="23"/>
      <c r="CQP41" s="23"/>
      <c r="CQQ41" s="23"/>
      <c r="CQR41" s="23"/>
      <c r="CQS41" s="23"/>
      <c r="CQT41" s="23"/>
      <c r="CQU41" s="23"/>
      <c r="CQV41" s="23"/>
      <c r="CQW41" s="23"/>
      <c r="CQX41" s="23"/>
      <c r="CQY41" s="23"/>
      <c r="CQZ41" s="23"/>
      <c r="CRA41" s="23"/>
      <c r="CRB41" s="23"/>
      <c r="CRC41" s="23"/>
      <c r="CRD41" s="23"/>
      <c r="CRE41" s="23"/>
      <c r="CRF41" s="23"/>
      <c r="CRG41" s="23"/>
      <c r="CRH41" s="23"/>
      <c r="CRI41" s="23"/>
      <c r="CRJ41" s="23"/>
      <c r="CRK41" s="23"/>
      <c r="CRL41" s="23"/>
      <c r="CRM41" s="23"/>
      <c r="CRN41" s="23"/>
      <c r="CRO41" s="23"/>
      <c r="CRP41" s="23"/>
      <c r="CRQ41" s="23"/>
      <c r="CRR41" s="23"/>
      <c r="CRS41" s="23"/>
      <c r="CRT41" s="23"/>
      <c r="CRU41" s="23"/>
      <c r="CRV41" s="23"/>
      <c r="CRW41" s="23"/>
      <c r="CRX41" s="23"/>
      <c r="CRY41" s="23"/>
      <c r="CRZ41" s="23"/>
      <c r="CSA41" s="23"/>
      <c r="CSB41" s="23"/>
      <c r="CSC41" s="23"/>
      <c r="CSD41" s="23"/>
      <c r="CSE41" s="23"/>
      <c r="CSF41" s="23"/>
      <c r="CSG41" s="23"/>
      <c r="CSH41" s="23"/>
      <c r="CSI41" s="23"/>
      <c r="CSJ41" s="23"/>
      <c r="CSK41" s="23"/>
      <c r="CSL41" s="23"/>
      <c r="CSM41" s="23"/>
      <c r="CSN41" s="23"/>
      <c r="CSO41" s="23"/>
      <c r="CSP41" s="23"/>
      <c r="CSQ41" s="23"/>
      <c r="CSR41" s="23"/>
      <c r="CSS41" s="23"/>
      <c r="CST41" s="23"/>
      <c r="CSU41" s="23"/>
      <c r="CSV41" s="23"/>
      <c r="CSW41" s="23"/>
      <c r="CSX41" s="23"/>
      <c r="CSY41" s="23"/>
      <c r="CSZ41" s="23"/>
      <c r="CTA41" s="23"/>
      <c r="CTB41" s="23"/>
      <c r="CTC41" s="23"/>
      <c r="CTD41" s="23"/>
      <c r="CTE41" s="23"/>
      <c r="CTF41" s="23"/>
      <c r="CTG41" s="23"/>
      <c r="CTH41" s="23"/>
      <c r="CTI41" s="23"/>
      <c r="CTJ41" s="23"/>
      <c r="CTK41" s="23"/>
      <c r="CTL41" s="23"/>
      <c r="CTM41" s="23"/>
      <c r="CTN41" s="23"/>
      <c r="CTO41" s="23"/>
      <c r="CTP41" s="23"/>
      <c r="CTQ41" s="23"/>
      <c r="CTR41" s="23"/>
      <c r="CTS41" s="23"/>
      <c r="CTT41" s="23"/>
      <c r="CTU41" s="23"/>
      <c r="CTV41" s="23"/>
      <c r="CTW41" s="23"/>
      <c r="CTX41" s="23"/>
      <c r="CTY41" s="23"/>
      <c r="CTZ41" s="23"/>
      <c r="CUA41" s="23"/>
      <c r="CUB41" s="23"/>
      <c r="CUC41" s="23"/>
      <c r="CUD41" s="23"/>
      <c r="CUE41" s="23"/>
      <c r="CUF41" s="23"/>
      <c r="CUG41" s="23"/>
      <c r="CUH41" s="23"/>
      <c r="CUI41" s="23"/>
      <c r="CUJ41" s="23"/>
      <c r="CUK41" s="23"/>
      <c r="CUL41" s="23"/>
      <c r="CUM41" s="23"/>
      <c r="CUN41" s="23"/>
      <c r="CUO41" s="23"/>
      <c r="CUP41" s="23"/>
      <c r="CUQ41" s="23"/>
      <c r="CUR41" s="23"/>
      <c r="CUS41" s="23"/>
      <c r="CUT41" s="23"/>
      <c r="CUU41" s="23"/>
      <c r="CUV41" s="23"/>
      <c r="CUW41" s="23"/>
      <c r="CUX41" s="23"/>
      <c r="CUY41" s="23"/>
      <c r="CUZ41" s="23"/>
      <c r="CVA41" s="23"/>
      <c r="CVB41" s="23"/>
      <c r="CVC41" s="23"/>
      <c r="CVD41" s="23"/>
      <c r="CVE41" s="23"/>
      <c r="CVF41" s="23"/>
      <c r="CVG41" s="23"/>
      <c r="CVH41" s="23"/>
      <c r="CVI41" s="23"/>
      <c r="CVJ41" s="23"/>
      <c r="CVK41" s="23"/>
      <c r="CVL41" s="23"/>
      <c r="CVM41" s="23"/>
      <c r="CVN41" s="23"/>
      <c r="CVO41" s="23"/>
      <c r="CVP41" s="23"/>
      <c r="CVQ41" s="23"/>
      <c r="CVR41" s="23"/>
      <c r="CVS41" s="23"/>
      <c r="CVT41" s="23"/>
      <c r="CVU41" s="23"/>
      <c r="CVV41" s="23"/>
      <c r="CVW41" s="23"/>
      <c r="CVX41" s="23"/>
      <c r="CVY41" s="23"/>
      <c r="CVZ41" s="23"/>
      <c r="CWA41" s="23"/>
      <c r="CWB41" s="23"/>
      <c r="CWC41" s="23"/>
      <c r="CWD41" s="23"/>
      <c r="CWE41" s="23"/>
      <c r="CWF41" s="23"/>
      <c r="CWG41" s="23"/>
      <c r="CWH41" s="23"/>
      <c r="CWI41" s="23"/>
      <c r="CWJ41" s="23"/>
      <c r="CWK41" s="23"/>
      <c r="CWL41" s="23"/>
      <c r="CWM41" s="23"/>
      <c r="CWN41" s="23"/>
      <c r="CWO41" s="23"/>
      <c r="CWP41" s="23"/>
      <c r="CWQ41" s="23"/>
      <c r="CWR41" s="23"/>
      <c r="CWS41" s="23"/>
      <c r="CWT41" s="23"/>
      <c r="CWU41" s="23"/>
      <c r="CWV41" s="23"/>
      <c r="CWW41" s="23"/>
      <c r="CWX41" s="23"/>
      <c r="CWY41" s="23"/>
      <c r="CWZ41" s="23"/>
      <c r="CXA41" s="23"/>
      <c r="CXB41" s="23"/>
      <c r="CXC41" s="23"/>
      <c r="CXD41" s="23"/>
      <c r="CXE41" s="23"/>
      <c r="CXF41" s="23"/>
      <c r="CXG41" s="23"/>
      <c r="CXH41" s="23"/>
      <c r="CXI41" s="23"/>
      <c r="CXJ41" s="23"/>
      <c r="CXK41" s="23"/>
      <c r="CXL41" s="23"/>
      <c r="CXM41" s="23"/>
      <c r="CXN41" s="23"/>
      <c r="CXO41" s="23"/>
      <c r="CXP41" s="23"/>
      <c r="CXQ41" s="23"/>
      <c r="CXR41" s="23"/>
      <c r="CXS41" s="23"/>
      <c r="CXT41" s="23"/>
      <c r="CXU41" s="23"/>
      <c r="CXV41" s="23"/>
      <c r="CXW41" s="23"/>
      <c r="CXX41" s="23"/>
      <c r="CXY41" s="23"/>
      <c r="CXZ41" s="23"/>
      <c r="CYA41" s="23"/>
      <c r="CYB41" s="23"/>
      <c r="CYC41" s="23"/>
      <c r="CYD41" s="23"/>
      <c r="CYE41" s="23"/>
      <c r="CYF41" s="23"/>
      <c r="CYG41" s="23"/>
      <c r="CYH41" s="23"/>
      <c r="CYI41" s="23"/>
      <c r="CYJ41" s="23"/>
      <c r="CYK41" s="23"/>
      <c r="CYL41" s="23"/>
      <c r="CYM41" s="23"/>
      <c r="CYN41" s="23"/>
      <c r="CYO41" s="23"/>
      <c r="CYP41" s="23"/>
      <c r="CYQ41" s="23"/>
      <c r="CYR41" s="23"/>
      <c r="CYS41" s="23"/>
      <c r="CYT41" s="23"/>
      <c r="CYU41" s="23"/>
      <c r="CYV41" s="23"/>
      <c r="CYW41" s="23"/>
      <c r="CYX41" s="23"/>
      <c r="CYY41" s="23"/>
      <c r="CYZ41" s="23"/>
      <c r="CZA41" s="23"/>
      <c r="CZB41" s="23"/>
      <c r="CZC41" s="23"/>
      <c r="CZD41" s="23"/>
      <c r="CZE41" s="23"/>
      <c r="CZF41" s="23"/>
      <c r="CZG41" s="23"/>
      <c r="CZH41" s="23"/>
      <c r="CZI41" s="23"/>
      <c r="CZJ41" s="23"/>
      <c r="CZK41" s="23"/>
      <c r="CZL41" s="23"/>
      <c r="CZM41" s="23"/>
      <c r="CZN41" s="23"/>
      <c r="CZO41" s="23"/>
      <c r="CZP41" s="23"/>
      <c r="CZQ41" s="23"/>
      <c r="CZR41" s="23"/>
      <c r="CZS41" s="23"/>
      <c r="CZT41" s="23"/>
      <c r="CZU41" s="23"/>
      <c r="CZV41" s="23"/>
      <c r="CZW41" s="23"/>
      <c r="CZX41" s="23"/>
      <c r="CZY41" s="23"/>
      <c r="CZZ41" s="23"/>
      <c r="DAA41" s="23"/>
      <c r="DAB41" s="23"/>
      <c r="DAC41" s="23"/>
      <c r="DAD41" s="23"/>
      <c r="DAE41" s="23"/>
      <c r="DAF41" s="23"/>
      <c r="DAG41" s="23"/>
      <c r="DAH41" s="23"/>
      <c r="DAI41" s="23"/>
      <c r="DAJ41" s="23"/>
      <c r="DAK41" s="23"/>
      <c r="DAL41" s="23"/>
      <c r="DAM41" s="23"/>
      <c r="DAN41" s="23"/>
      <c r="DAO41" s="23"/>
      <c r="DAP41" s="23"/>
      <c r="DAQ41" s="23"/>
      <c r="DAR41" s="23"/>
      <c r="DAS41" s="23"/>
      <c r="DAT41" s="23"/>
      <c r="DAU41" s="23"/>
      <c r="DAV41" s="23"/>
      <c r="DAW41" s="23"/>
      <c r="DAX41" s="23"/>
      <c r="DAY41" s="23"/>
      <c r="DAZ41" s="23"/>
      <c r="DBA41" s="23"/>
      <c r="DBB41" s="23"/>
      <c r="DBC41" s="23"/>
      <c r="DBD41" s="23"/>
      <c r="DBE41" s="23"/>
      <c r="DBF41" s="23"/>
      <c r="DBG41" s="23"/>
      <c r="DBH41" s="23"/>
      <c r="DBI41" s="23"/>
      <c r="DBJ41" s="23"/>
      <c r="DBK41" s="23"/>
      <c r="DBL41" s="23"/>
      <c r="DBM41" s="23"/>
      <c r="DBN41" s="23"/>
      <c r="DBO41" s="23"/>
      <c r="DBP41" s="23"/>
      <c r="DBQ41" s="23"/>
      <c r="DBR41" s="23"/>
      <c r="DBS41" s="23"/>
      <c r="DBT41" s="23"/>
      <c r="DBU41" s="23"/>
      <c r="DBV41" s="23"/>
      <c r="DBW41" s="23"/>
      <c r="DBX41" s="23"/>
      <c r="DBY41" s="23"/>
      <c r="DBZ41" s="23"/>
      <c r="DCA41" s="23"/>
      <c r="DCB41" s="23"/>
      <c r="DCC41" s="23"/>
      <c r="DCD41" s="23"/>
      <c r="DCE41" s="23"/>
      <c r="DCF41" s="23"/>
      <c r="DCG41" s="23"/>
      <c r="DCH41" s="23"/>
      <c r="DCI41" s="23"/>
      <c r="DCJ41" s="23"/>
      <c r="DCK41" s="23"/>
      <c r="DCL41" s="23"/>
      <c r="DCM41" s="23"/>
      <c r="DCN41" s="23"/>
      <c r="DCO41" s="23"/>
      <c r="DCP41" s="23"/>
      <c r="DCQ41" s="23"/>
      <c r="DCR41" s="23"/>
      <c r="DCS41" s="23"/>
      <c r="DCT41" s="23"/>
      <c r="DCU41" s="23"/>
      <c r="DCV41" s="23"/>
      <c r="DCW41" s="23"/>
      <c r="DCX41" s="23"/>
      <c r="DCY41" s="23"/>
      <c r="DCZ41" s="23"/>
      <c r="DDA41" s="23"/>
      <c r="DDB41" s="23"/>
      <c r="DDC41" s="23"/>
      <c r="DDD41" s="23"/>
      <c r="DDE41" s="23"/>
      <c r="DDF41" s="23"/>
      <c r="DDG41" s="23"/>
      <c r="DDH41" s="23"/>
      <c r="DDI41" s="23"/>
      <c r="DDJ41" s="23"/>
      <c r="DDK41" s="23"/>
      <c r="DDL41" s="23"/>
      <c r="DDM41" s="23"/>
      <c r="DDN41" s="23"/>
      <c r="DDO41" s="23"/>
      <c r="DDP41" s="23"/>
      <c r="DDQ41" s="23"/>
      <c r="DDR41" s="23"/>
      <c r="DDS41" s="23"/>
      <c r="DDT41" s="23"/>
      <c r="DDU41" s="23"/>
      <c r="DDV41" s="23"/>
      <c r="DDW41" s="23"/>
      <c r="DDX41" s="23"/>
      <c r="DDY41" s="23"/>
      <c r="DDZ41" s="23"/>
      <c r="DEA41" s="23"/>
      <c r="DEB41" s="23"/>
      <c r="DEC41" s="23"/>
      <c r="DED41" s="23"/>
      <c r="DEE41" s="23"/>
      <c r="DEF41" s="23"/>
      <c r="DEG41" s="23"/>
      <c r="DEH41" s="23"/>
      <c r="DEI41" s="23"/>
      <c r="DEJ41" s="23"/>
      <c r="DEK41" s="23"/>
      <c r="DEL41" s="23"/>
      <c r="DEM41" s="23"/>
      <c r="DEN41" s="23"/>
      <c r="DEO41" s="23"/>
      <c r="DEP41" s="23"/>
      <c r="DEQ41" s="23"/>
      <c r="DER41" s="23"/>
      <c r="DES41" s="23"/>
      <c r="DET41" s="23"/>
      <c r="DEU41" s="23"/>
      <c r="DEV41" s="23"/>
      <c r="DEW41" s="23"/>
      <c r="DEX41" s="23"/>
      <c r="DEY41" s="23"/>
      <c r="DEZ41" s="23"/>
      <c r="DFA41" s="23"/>
      <c r="DFB41" s="23"/>
      <c r="DFC41" s="23"/>
      <c r="DFD41" s="23"/>
      <c r="DFE41" s="23"/>
      <c r="DFF41" s="23"/>
      <c r="DFG41" s="23"/>
      <c r="DFH41" s="23"/>
      <c r="DFI41" s="23"/>
      <c r="DFJ41" s="23"/>
      <c r="DFK41" s="23"/>
      <c r="DFL41" s="23"/>
      <c r="DFM41" s="23"/>
      <c r="DFN41" s="23"/>
      <c r="DFO41" s="23"/>
      <c r="DFP41" s="23"/>
      <c r="DFQ41" s="23"/>
      <c r="DFR41" s="23"/>
      <c r="DFS41" s="23"/>
      <c r="DFT41" s="23"/>
      <c r="DFU41" s="23"/>
      <c r="DFV41" s="23"/>
      <c r="DFW41" s="23"/>
      <c r="DFX41" s="23"/>
      <c r="DFY41" s="23"/>
      <c r="DFZ41" s="23"/>
      <c r="DGA41" s="23"/>
      <c r="DGB41" s="23"/>
      <c r="DGC41" s="23"/>
      <c r="DGD41" s="23"/>
      <c r="DGE41" s="23"/>
      <c r="DGF41" s="23"/>
      <c r="DGG41" s="23"/>
      <c r="DGH41" s="23"/>
      <c r="DGI41" s="23"/>
      <c r="DGJ41" s="23"/>
      <c r="DGK41" s="23"/>
      <c r="DGL41" s="23"/>
      <c r="DGM41" s="23"/>
      <c r="DGN41" s="23"/>
      <c r="DGO41" s="23"/>
      <c r="DGP41" s="23"/>
      <c r="DGQ41" s="23"/>
      <c r="DGR41" s="23"/>
      <c r="DGS41" s="23"/>
      <c r="DGT41" s="23"/>
      <c r="DGU41" s="23"/>
      <c r="DGV41" s="23"/>
      <c r="DGW41" s="23"/>
      <c r="DGX41" s="23"/>
      <c r="DGY41" s="23"/>
      <c r="DGZ41" s="23"/>
      <c r="DHA41" s="23"/>
      <c r="DHB41" s="23"/>
      <c r="DHC41" s="23"/>
      <c r="DHD41" s="23"/>
      <c r="DHE41" s="23"/>
      <c r="DHF41" s="23"/>
      <c r="DHG41" s="23"/>
      <c r="DHH41" s="23"/>
      <c r="DHI41" s="23"/>
      <c r="DHJ41" s="23"/>
      <c r="DHK41" s="23"/>
      <c r="DHL41" s="23"/>
      <c r="DHM41" s="23"/>
      <c r="DHN41" s="23"/>
      <c r="DHO41" s="23"/>
      <c r="DHP41" s="23"/>
      <c r="DHQ41" s="23"/>
      <c r="DHR41" s="23"/>
      <c r="DHS41" s="23"/>
      <c r="DHT41" s="23"/>
      <c r="DHU41" s="23"/>
      <c r="DHV41" s="23"/>
      <c r="DHW41" s="23"/>
      <c r="DHX41" s="23"/>
      <c r="DHY41" s="23"/>
      <c r="DHZ41" s="23"/>
      <c r="DIA41" s="23"/>
      <c r="DIB41" s="23"/>
      <c r="DIC41" s="23"/>
      <c r="DID41" s="23"/>
      <c r="DIE41" s="23"/>
      <c r="DIF41" s="23"/>
      <c r="DIG41" s="23"/>
      <c r="DIH41" s="23"/>
      <c r="DII41" s="23"/>
      <c r="DIJ41" s="23"/>
      <c r="DIK41" s="23"/>
      <c r="DIL41" s="23"/>
      <c r="DIM41" s="23"/>
      <c r="DIN41" s="23"/>
      <c r="DIO41" s="23"/>
      <c r="DIP41" s="23"/>
      <c r="DIQ41" s="23"/>
      <c r="DIR41" s="23"/>
      <c r="DIS41" s="23"/>
      <c r="DIT41" s="23"/>
      <c r="DIU41" s="23"/>
      <c r="DIV41" s="23"/>
      <c r="DIW41" s="23"/>
      <c r="DIX41" s="23"/>
      <c r="DIY41" s="23"/>
      <c r="DIZ41" s="23"/>
      <c r="DJA41" s="23"/>
      <c r="DJB41" s="23"/>
      <c r="DJC41" s="23"/>
      <c r="DJD41" s="23"/>
      <c r="DJE41" s="23"/>
      <c r="DJF41" s="23"/>
      <c r="DJG41" s="23"/>
      <c r="DJH41" s="23"/>
      <c r="DJI41" s="23"/>
      <c r="DJJ41" s="23"/>
      <c r="DJK41" s="23"/>
      <c r="DJL41" s="23"/>
      <c r="DJM41" s="23"/>
      <c r="DJN41" s="23"/>
      <c r="DJO41" s="23"/>
      <c r="DJP41" s="23"/>
      <c r="DJQ41" s="23"/>
      <c r="DJR41" s="23"/>
      <c r="DJS41" s="23"/>
      <c r="DJT41" s="23"/>
      <c r="DJU41" s="23"/>
      <c r="DJV41" s="23"/>
      <c r="DJW41" s="23"/>
      <c r="DJX41" s="23"/>
      <c r="DJY41" s="23"/>
      <c r="DJZ41" s="23"/>
      <c r="DKA41" s="23"/>
      <c r="DKB41" s="23"/>
      <c r="DKC41" s="23"/>
      <c r="DKD41" s="23"/>
      <c r="DKE41" s="23"/>
      <c r="DKF41" s="23"/>
      <c r="DKG41" s="23"/>
      <c r="DKH41" s="23"/>
      <c r="DKI41" s="23"/>
      <c r="DKJ41" s="23"/>
      <c r="DKK41" s="23"/>
      <c r="DKL41" s="23"/>
      <c r="DKM41" s="23"/>
      <c r="DKN41" s="23"/>
      <c r="DKO41" s="23"/>
      <c r="DKP41" s="23"/>
      <c r="DKQ41" s="23"/>
      <c r="DKR41" s="23"/>
      <c r="DKS41" s="23"/>
      <c r="DKT41" s="23"/>
      <c r="DKU41" s="23"/>
      <c r="DKV41" s="23"/>
      <c r="DKW41" s="23"/>
      <c r="DKX41" s="23"/>
      <c r="DKY41" s="23"/>
      <c r="DKZ41" s="23"/>
      <c r="DLA41" s="23"/>
      <c r="DLB41" s="23"/>
      <c r="DLC41" s="23"/>
      <c r="DLD41" s="23"/>
      <c r="DLE41" s="23"/>
      <c r="DLF41" s="23"/>
      <c r="DLG41" s="23"/>
      <c r="DLH41" s="23"/>
      <c r="DLI41" s="23"/>
      <c r="DLJ41" s="23"/>
      <c r="DLK41" s="23"/>
      <c r="DLL41" s="23"/>
      <c r="DLM41" s="23"/>
      <c r="DLN41" s="23"/>
      <c r="DLO41" s="23"/>
      <c r="DLP41" s="23"/>
      <c r="DLQ41" s="23"/>
      <c r="DLR41" s="23"/>
      <c r="DLS41" s="23"/>
      <c r="DLT41" s="23"/>
      <c r="DLU41" s="23"/>
      <c r="DLV41" s="23"/>
      <c r="DLW41" s="23"/>
      <c r="DLX41" s="23"/>
      <c r="DLY41" s="23"/>
      <c r="DLZ41" s="23"/>
      <c r="DMA41" s="23"/>
      <c r="DMB41" s="23"/>
      <c r="DMC41" s="23"/>
      <c r="DMD41" s="23"/>
      <c r="DME41" s="23"/>
      <c r="DMF41" s="23"/>
      <c r="DMG41" s="23"/>
      <c r="DMH41" s="23"/>
      <c r="DMI41" s="23"/>
      <c r="DMJ41" s="23"/>
      <c r="DMK41" s="23"/>
      <c r="DML41" s="23"/>
      <c r="DMM41" s="23"/>
      <c r="DMN41" s="23"/>
      <c r="DMO41" s="23"/>
      <c r="DMP41" s="23"/>
      <c r="DMQ41" s="23"/>
      <c r="DMR41" s="23"/>
      <c r="DMS41" s="23"/>
      <c r="DMT41" s="23"/>
      <c r="DMU41" s="23"/>
      <c r="DMV41" s="23"/>
      <c r="DMW41" s="23"/>
      <c r="DMX41" s="23"/>
      <c r="DMY41" s="23"/>
      <c r="DMZ41" s="23"/>
      <c r="DNA41" s="23"/>
      <c r="DNB41" s="23"/>
      <c r="DNC41" s="23"/>
      <c r="DND41" s="23"/>
      <c r="DNE41" s="23"/>
      <c r="DNF41" s="23"/>
      <c r="DNG41" s="23"/>
      <c r="DNH41" s="23"/>
      <c r="DNI41" s="23"/>
      <c r="DNJ41" s="23"/>
      <c r="DNK41" s="23"/>
      <c r="DNL41" s="23"/>
      <c r="DNM41" s="23"/>
      <c r="DNN41" s="23"/>
      <c r="DNO41" s="23"/>
      <c r="DNP41" s="23"/>
      <c r="DNQ41" s="23"/>
      <c r="DNR41" s="23"/>
      <c r="DNS41" s="23"/>
      <c r="DNT41" s="23"/>
      <c r="DNU41" s="23"/>
      <c r="DNV41" s="23"/>
      <c r="DNW41" s="23"/>
      <c r="DNX41" s="23"/>
      <c r="DNY41" s="23"/>
      <c r="DNZ41" s="23"/>
      <c r="DOA41" s="23"/>
      <c r="DOB41" s="23"/>
      <c r="DOC41" s="23"/>
      <c r="DOD41" s="23"/>
      <c r="DOE41" s="23"/>
      <c r="DOF41" s="23"/>
      <c r="DOG41" s="23"/>
      <c r="DOH41" s="23"/>
      <c r="DOI41" s="23"/>
      <c r="DOJ41" s="23"/>
      <c r="DOK41" s="23"/>
      <c r="DOL41" s="23"/>
      <c r="DOM41" s="23"/>
      <c r="DON41" s="23"/>
      <c r="DOO41" s="23"/>
      <c r="DOP41" s="23"/>
      <c r="DOQ41" s="23"/>
      <c r="DOR41" s="23"/>
      <c r="DOS41" s="23"/>
      <c r="DOT41" s="23"/>
      <c r="DOU41" s="23"/>
      <c r="DOV41" s="23"/>
      <c r="DOW41" s="23"/>
      <c r="DOX41" s="23"/>
      <c r="DOY41" s="23"/>
      <c r="DOZ41" s="23"/>
      <c r="DPA41" s="23"/>
      <c r="DPB41" s="23"/>
      <c r="DPC41" s="23"/>
      <c r="DPD41" s="23"/>
      <c r="DPE41" s="23"/>
      <c r="DPF41" s="23"/>
      <c r="DPG41" s="23"/>
      <c r="DPH41" s="23"/>
      <c r="DPI41" s="23"/>
      <c r="DPJ41" s="23"/>
      <c r="DPK41" s="23"/>
      <c r="DPL41" s="23"/>
      <c r="DPM41" s="23"/>
      <c r="DPN41" s="23"/>
      <c r="DPO41" s="23"/>
      <c r="DPP41" s="23"/>
      <c r="DPQ41" s="23"/>
      <c r="DPR41" s="23"/>
      <c r="DPS41" s="23"/>
      <c r="DPT41" s="23"/>
      <c r="DPU41" s="23"/>
      <c r="DPV41" s="23"/>
      <c r="DPW41" s="23"/>
      <c r="DPX41" s="23"/>
      <c r="DPY41" s="23"/>
      <c r="DPZ41" s="23"/>
      <c r="DQA41" s="23"/>
      <c r="DQB41" s="23"/>
      <c r="DQC41" s="23"/>
      <c r="DQD41" s="23"/>
      <c r="DQE41" s="23"/>
      <c r="DQF41" s="23"/>
      <c r="DQG41" s="23"/>
      <c r="DQH41" s="23"/>
      <c r="DQI41" s="23"/>
      <c r="DQJ41" s="23"/>
      <c r="DQK41" s="23"/>
      <c r="DQL41" s="23"/>
      <c r="DQM41" s="23"/>
      <c r="DQN41" s="23"/>
      <c r="DQO41" s="23"/>
      <c r="DQP41" s="23"/>
      <c r="DQQ41" s="23"/>
      <c r="DQR41" s="23"/>
      <c r="DQS41" s="23"/>
      <c r="DQT41" s="23"/>
      <c r="DQU41" s="23"/>
      <c r="DQV41" s="23"/>
      <c r="DQW41" s="23"/>
      <c r="DQX41" s="23"/>
      <c r="DQY41" s="23"/>
      <c r="DQZ41" s="23"/>
      <c r="DRA41" s="23"/>
      <c r="DRB41" s="23"/>
      <c r="DRC41" s="23"/>
      <c r="DRD41" s="23"/>
      <c r="DRE41" s="23"/>
      <c r="DRF41" s="23"/>
      <c r="DRG41" s="23"/>
      <c r="DRH41" s="23"/>
      <c r="DRI41" s="23"/>
      <c r="DRJ41" s="23"/>
      <c r="DRK41" s="23"/>
      <c r="DRL41" s="23"/>
      <c r="DRM41" s="23"/>
      <c r="DRN41" s="23"/>
      <c r="DRO41" s="23"/>
      <c r="DRP41" s="23"/>
      <c r="DRQ41" s="23"/>
      <c r="DRR41" s="23"/>
      <c r="DRS41" s="23"/>
      <c r="DRT41" s="23"/>
      <c r="DRU41" s="23"/>
      <c r="DRV41" s="23"/>
      <c r="DRW41" s="23"/>
      <c r="DRX41" s="23"/>
      <c r="DRY41" s="23"/>
      <c r="DRZ41" s="23"/>
      <c r="DSA41" s="23"/>
      <c r="DSB41" s="23"/>
      <c r="DSC41" s="23"/>
      <c r="DSD41" s="23"/>
      <c r="DSE41" s="23"/>
      <c r="DSF41" s="23"/>
      <c r="DSG41" s="23"/>
      <c r="DSH41" s="23"/>
      <c r="DSI41" s="23"/>
      <c r="DSJ41" s="23"/>
      <c r="DSK41" s="23"/>
      <c r="DSL41" s="23"/>
      <c r="DSM41" s="23"/>
      <c r="DSN41" s="23"/>
      <c r="DSO41" s="23"/>
      <c r="DSP41" s="23"/>
      <c r="DSQ41" s="23"/>
      <c r="DSR41" s="23"/>
      <c r="DSS41" s="23"/>
      <c r="DST41" s="23"/>
      <c r="DSU41" s="23"/>
      <c r="DSV41" s="23"/>
      <c r="DSW41" s="23"/>
      <c r="DSX41" s="23"/>
      <c r="DSY41" s="23"/>
      <c r="DSZ41" s="23"/>
      <c r="DTA41" s="23"/>
      <c r="DTB41" s="23"/>
      <c r="DTC41" s="23"/>
      <c r="DTD41" s="23"/>
      <c r="DTE41" s="23"/>
      <c r="DTF41" s="23"/>
      <c r="DTG41" s="23"/>
      <c r="DTH41" s="23"/>
      <c r="DTI41" s="23"/>
      <c r="DTJ41" s="23"/>
      <c r="DTK41" s="23"/>
      <c r="DTL41" s="23"/>
      <c r="DTM41" s="23"/>
      <c r="DTN41" s="23"/>
      <c r="DTO41" s="23"/>
      <c r="DTP41" s="23"/>
      <c r="DTQ41" s="23"/>
      <c r="DTR41" s="23"/>
      <c r="DTS41" s="23"/>
      <c r="DTT41" s="23"/>
      <c r="DTU41" s="23"/>
      <c r="DTV41" s="23"/>
      <c r="DTW41" s="23"/>
      <c r="DTX41" s="23"/>
      <c r="DTY41" s="23"/>
      <c r="DTZ41" s="23"/>
      <c r="DUA41" s="23"/>
      <c r="DUB41" s="23"/>
      <c r="DUC41" s="23"/>
      <c r="DUD41" s="23"/>
      <c r="DUE41" s="23"/>
      <c r="DUF41" s="23"/>
      <c r="DUG41" s="23"/>
      <c r="DUH41" s="23"/>
      <c r="DUI41" s="23"/>
      <c r="DUJ41" s="23"/>
      <c r="DUK41" s="23"/>
      <c r="DUL41" s="23"/>
      <c r="DUM41" s="23"/>
      <c r="DUN41" s="23"/>
      <c r="DUO41" s="23"/>
      <c r="DUP41" s="23"/>
      <c r="DUQ41" s="23"/>
      <c r="DUR41" s="23"/>
      <c r="DUS41" s="23"/>
      <c r="DUT41" s="23"/>
      <c r="DUU41" s="23"/>
      <c r="DUV41" s="23"/>
      <c r="DUW41" s="23"/>
      <c r="DUX41" s="23"/>
      <c r="DUY41" s="23"/>
      <c r="DUZ41" s="23"/>
      <c r="DVA41" s="23"/>
      <c r="DVB41" s="23"/>
      <c r="DVC41" s="23"/>
      <c r="DVD41" s="23"/>
      <c r="DVE41" s="23"/>
      <c r="DVF41" s="23"/>
      <c r="DVG41" s="23"/>
      <c r="DVH41" s="23"/>
      <c r="DVI41" s="23"/>
      <c r="DVJ41" s="23"/>
      <c r="DVK41" s="23"/>
      <c r="DVL41" s="23"/>
      <c r="DVM41" s="23"/>
      <c r="DVN41" s="23"/>
      <c r="DVO41" s="23"/>
      <c r="DVP41" s="23"/>
      <c r="DVQ41" s="23"/>
      <c r="DVR41" s="23"/>
      <c r="DVS41" s="23"/>
      <c r="DVT41" s="23"/>
      <c r="DVU41" s="23"/>
      <c r="DVV41" s="23"/>
      <c r="DVW41" s="23"/>
      <c r="DVX41" s="23"/>
      <c r="DVY41" s="23"/>
      <c r="DVZ41" s="23"/>
      <c r="DWA41" s="23"/>
      <c r="DWB41" s="23"/>
      <c r="DWC41" s="23"/>
      <c r="DWD41" s="23"/>
      <c r="DWE41" s="23"/>
      <c r="DWF41" s="23"/>
      <c r="DWG41" s="23"/>
      <c r="DWH41" s="23"/>
      <c r="DWI41" s="23"/>
      <c r="DWJ41" s="23"/>
      <c r="DWK41" s="23"/>
      <c r="DWL41" s="23"/>
      <c r="DWM41" s="23"/>
      <c r="DWN41" s="23"/>
      <c r="DWO41" s="23"/>
      <c r="DWP41" s="23"/>
      <c r="DWQ41" s="23"/>
      <c r="DWR41" s="23"/>
      <c r="DWS41" s="23"/>
      <c r="DWT41" s="23"/>
      <c r="DWU41" s="23"/>
      <c r="DWV41" s="23"/>
      <c r="DWW41" s="23"/>
      <c r="DWX41" s="23"/>
      <c r="DWY41" s="23"/>
      <c r="DWZ41" s="23"/>
      <c r="DXA41" s="23"/>
      <c r="DXB41" s="23"/>
      <c r="DXC41" s="23"/>
      <c r="DXD41" s="23"/>
      <c r="DXE41" s="23"/>
      <c r="DXF41" s="23"/>
      <c r="DXG41" s="23"/>
      <c r="DXH41" s="23"/>
      <c r="DXI41" s="23"/>
      <c r="DXJ41" s="23"/>
      <c r="DXK41" s="23"/>
      <c r="DXL41" s="23"/>
      <c r="DXM41" s="23"/>
      <c r="DXN41" s="23"/>
      <c r="DXO41" s="23"/>
      <c r="DXP41" s="23"/>
      <c r="DXQ41" s="23"/>
      <c r="DXR41" s="23"/>
      <c r="DXS41" s="23"/>
      <c r="DXT41" s="23"/>
      <c r="DXU41" s="23"/>
      <c r="DXV41" s="23"/>
      <c r="DXW41" s="23"/>
      <c r="DXX41" s="23"/>
      <c r="DXY41" s="23"/>
      <c r="DXZ41" s="23"/>
      <c r="DYA41" s="23"/>
      <c r="DYB41" s="23"/>
      <c r="DYC41" s="23"/>
      <c r="DYD41" s="23"/>
      <c r="DYE41" s="23"/>
      <c r="DYF41" s="23"/>
      <c r="DYG41" s="23"/>
      <c r="DYH41" s="23"/>
      <c r="DYI41" s="23"/>
      <c r="DYJ41" s="23"/>
      <c r="DYK41" s="23"/>
      <c r="DYL41" s="23"/>
      <c r="DYM41" s="23"/>
      <c r="DYN41" s="23"/>
      <c r="DYO41" s="23"/>
      <c r="DYP41" s="23"/>
      <c r="DYQ41" s="23"/>
      <c r="DYR41" s="23"/>
      <c r="DYS41" s="23"/>
      <c r="DYT41" s="23"/>
      <c r="DYU41" s="23"/>
      <c r="DYV41" s="23"/>
      <c r="DYW41" s="23"/>
      <c r="DYX41" s="23"/>
      <c r="DYY41" s="23"/>
      <c r="DYZ41" s="23"/>
      <c r="DZA41" s="23"/>
      <c r="DZB41" s="23"/>
      <c r="DZC41" s="23"/>
      <c r="DZD41" s="23"/>
      <c r="DZE41" s="23"/>
      <c r="DZF41" s="23"/>
      <c r="DZG41" s="23"/>
      <c r="DZH41" s="23"/>
      <c r="DZI41" s="23"/>
      <c r="DZJ41" s="23"/>
      <c r="DZK41" s="23"/>
      <c r="DZL41" s="23"/>
      <c r="DZM41" s="23"/>
      <c r="DZN41" s="23"/>
      <c r="DZO41" s="23"/>
      <c r="DZP41" s="23"/>
      <c r="DZQ41" s="23"/>
      <c r="DZR41" s="23"/>
      <c r="DZS41" s="23"/>
      <c r="DZT41" s="23"/>
      <c r="DZU41" s="23"/>
      <c r="DZV41" s="23"/>
      <c r="DZW41" s="23"/>
      <c r="DZX41" s="23"/>
      <c r="DZY41" s="23"/>
      <c r="DZZ41" s="23"/>
      <c r="EAA41" s="23"/>
      <c r="EAB41" s="23"/>
      <c r="EAC41" s="23"/>
      <c r="EAD41" s="23"/>
      <c r="EAE41" s="23"/>
      <c r="EAF41" s="23"/>
      <c r="EAG41" s="23"/>
      <c r="EAH41" s="23"/>
      <c r="EAI41" s="23"/>
      <c r="EAJ41" s="23"/>
      <c r="EAK41" s="23"/>
      <c r="EAL41" s="23"/>
      <c r="EAM41" s="23"/>
      <c r="EAN41" s="23"/>
      <c r="EAO41" s="23"/>
      <c r="EAP41" s="23"/>
      <c r="EAQ41" s="23"/>
      <c r="EAR41" s="23"/>
      <c r="EAS41" s="23"/>
      <c r="EAT41" s="23"/>
      <c r="EAU41" s="23"/>
      <c r="EAV41" s="23"/>
      <c r="EAW41" s="23"/>
      <c r="EAX41" s="23"/>
      <c r="EAY41" s="23"/>
      <c r="EAZ41" s="23"/>
      <c r="EBA41" s="23"/>
      <c r="EBB41" s="23"/>
      <c r="EBC41" s="23"/>
      <c r="EBD41" s="23"/>
      <c r="EBE41" s="23"/>
      <c r="EBF41" s="23"/>
      <c r="EBG41" s="23"/>
      <c r="EBH41" s="23"/>
      <c r="EBI41" s="23"/>
      <c r="EBJ41" s="23"/>
      <c r="EBK41" s="23"/>
      <c r="EBL41" s="23"/>
      <c r="EBM41" s="23"/>
      <c r="EBN41" s="23"/>
      <c r="EBO41" s="23"/>
      <c r="EBP41" s="23"/>
      <c r="EBQ41" s="23"/>
      <c r="EBR41" s="23"/>
      <c r="EBS41" s="23"/>
      <c r="EBT41" s="23"/>
      <c r="EBU41" s="23"/>
      <c r="EBV41" s="23"/>
      <c r="EBW41" s="23"/>
      <c r="EBX41" s="23"/>
      <c r="EBY41" s="23"/>
      <c r="EBZ41" s="23"/>
      <c r="ECA41" s="23"/>
      <c r="ECB41" s="23"/>
      <c r="ECC41" s="23"/>
      <c r="ECD41" s="23"/>
      <c r="ECE41" s="23"/>
      <c r="ECF41" s="23"/>
      <c r="ECG41" s="23"/>
      <c r="ECH41" s="23"/>
      <c r="ECI41" s="23"/>
      <c r="ECJ41" s="23"/>
      <c r="ECK41" s="23"/>
      <c r="ECL41" s="23"/>
      <c r="ECM41" s="23"/>
      <c r="ECN41" s="23"/>
      <c r="ECO41" s="23"/>
      <c r="ECP41" s="23"/>
      <c r="ECQ41" s="23"/>
      <c r="ECR41" s="23"/>
      <c r="ECS41" s="23"/>
      <c r="ECT41" s="23"/>
      <c r="ECU41" s="23"/>
      <c r="ECV41" s="23"/>
      <c r="ECW41" s="23"/>
      <c r="ECX41" s="23"/>
      <c r="ECY41" s="23"/>
      <c r="ECZ41" s="23"/>
      <c r="EDA41" s="23"/>
      <c r="EDB41" s="23"/>
      <c r="EDC41" s="23"/>
      <c r="EDD41" s="23"/>
      <c r="EDE41" s="23"/>
      <c r="EDF41" s="23"/>
      <c r="EDG41" s="23"/>
      <c r="EDH41" s="23"/>
      <c r="EDI41" s="23"/>
      <c r="EDJ41" s="23"/>
      <c r="EDK41" s="23"/>
      <c r="EDL41" s="23"/>
      <c r="EDM41" s="23"/>
      <c r="EDN41" s="23"/>
      <c r="EDO41" s="23"/>
      <c r="EDP41" s="23"/>
      <c r="EDQ41" s="23"/>
      <c r="EDR41" s="23"/>
      <c r="EDS41" s="23"/>
      <c r="EDT41" s="23"/>
      <c r="EDU41" s="23"/>
      <c r="EDV41" s="23"/>
      <c r="EDW41" s="23"/>
      <c r="EDX41" s="23"/>
      <c r="EDY41" s="23"/>
      <c r="EDZ41" s="23"/>
      <c r="EEA41" s="23"/>
      <c r="EEB41" s="23"/>
      <c r="EEC41" s="23"/>
      <c r="EED41" s="23"/>
      <c r="EEE41" s="23"/>
      <c r="EEF41" s="23"/>
      <c r="EEG41" s="23"/>
      <c r="EEH41" s="23"/>
      <c r="EEI41" s="23"/>
      <c r="EEJ41" s="23"/>
      <c r="EEK41" s="23"/>
      <c r="EEL41" s="23"/>
      <c r="EEM41" s="23"/>
      <c r="EEN41" s="23"/>
      <c r="EEO41" s="23"/>
      <c r="EEP41" s="23"/>
      <c r="EEQ41" s="23"/>
      <c r="EER41" s="23"/>
      <c r="EES41" s="23"/>
      <c r="EET41" s="23"/>
      <c r="EEU41" s="23"/>
      <c r="EEV41" s="23"/>
      <c r="EEW41" s="23"/>
      <c r="EEX41" s="23"/>
      <c r="EEY41" s="23"/>
      <c r="EEZ41" s="23"/>
      <c r="EFA41" s="23"/>
      <c r="EFB41" s="23"/>
      <c r="EFC41" s="23"/>
      <c r="EFD41" s="23"/>
      <c r="EFE41" s="23"/>
      <c r="EFF41" s="23"/>
      <c r="EFG41" s="23"/>
      <c r="EFH41" s="23"/>
      <c r="EFI41" s="23"/>
      <c r="EFJ41" s="23"/>
      <c r="EFK41" s="23"/>
      <c r="EFL41" s="23"/>
      <c r="EFM41" s="23"/>
      <c r="EFN41" s="23"/>
      <c r="EFO41" s="23"/>
      <c r="EFP41" s="23"/>
      <c r="EFQ41" s="23"/>
      <c r="EFR41" s="23"/>
      <c r="EFS41" s="23"/>
      <c r="EFT41" s="23"/>
      <c r="EFU41" s="23"/>
      <c r="EFV41" s="23"/>
      <c r="EFW41" s="23"/>
      <c r="EFX41" s="23"/>
      <c r="EFY41" s="23"/>
      <c r="EFZ41" s="23"/>
      <c r="EGA41" s="23"/>
      <c r="EGB41" s="23"/>
      <c r="EGC41" s="23"/>
      <c r="EGD41" s="23"/>
      <c r="EGE41" s="23"/>
      <c r="EGF41" s="23"/>
      <c r="EGG41" s="23"/>
      <c r="EGH41" s="23"/>
      <c r="EGI41" s="23"/>
      <c r="EGJ41" s="23"/>
      <c r="EGK41" s="23"/>
      <c r="EGL41" s="23"/>
      <c r="EGM41" s="23"/>
      <c r="EGN41" s="23"/>
      <c r="EGO41" s="23"/>
      <c r="EGP41" s="23"/>
      <c r="EGQ41" s="23"/>
      <c r="EGR41" s="23"/>
      <c r="EGS41" s="23"/>
      <c r="EGT41" s="23"/>
      <c r="EGU41" s="23"/>
      <c r="EGV41" s="23"/>
      <c r="EGW41" s="23"/>
      <c r="EGX41" s="23"/>
      <c r="EGY41" s="23"/>
      <c r="EGZ41" s="23"/>
      <c r="EHA41" s="23"/>
      <c r="EHB41" s="23"/>
      <c r="EHC41" s="23"/>
      <c r="EHD41" s="23"/>
      <c r="EHE41" s="23"/>
      <c r="EHF41" s="23"/>
      <c r="EHG41" s="23"/>
      <c r="EHH41" s="23"/>
      <c r="EHI41" s="23"/>
      <c r="EHJ41" s="23"/>
      <c r="EHK41" s="23"/>
      <c r="EHL41" s="23"/>
      <c r="EHM41" s="23"/>
      <c r="EHN41" s="23"/>
      <c r="EHO41" s="23"/>
      <c r="EHP41" s="23"/>
      <c r="EHQ41" s="23"/>
      <c r="EHR41" s="23"/>
      <c r="EHS41" s="23"/>
      <c r="EHT41" s="23"/>
      <c r="EHU41" s="23"/>
      <c r="EHV41" s="23"/>
      <c r="EHW41" s="23"/>
      <c r="EHX41" s="23"/>
      <c r="EHY41" s="23"/>
      <c r="EHZ41" s="23"/>
      <c r="EIA41" s="23"/>
      <c r="EIB41" s="23"/>
      <c r="EIC41" s="23"/>
      <c r="EID41" s="23"/>
      <c r="EIE41" s="23"/>
      <c r="EIF41" s="23"/>
      <c r="EIG41" s="23"/>
      <c r="EIH41" s="23"/>
      <c r="EII41" s="23"/>
      <c r="EIJ41" s="23"/>
      <c r="EIK41" s="23"/>
      <c r="EIL41" s="23"/>
      <c r="EIM41" s="23"/>
      <c r="EIN41" s="23"/>
      <c r="EIO41" s="23"/>
      <c r="EIP41" s="23"/>
      <c r="EIQ41" s="23"/>
      <c r="EIR41" s="23"/>
      <c r="EIS41" s="23"/>
      <c r="EIT41" s="23"/>
      <c r="EIU41" s="23"/>
      <c r="EIV41" s="23"/>
      <c r="EIW41" s="23"/>
      <c r="EIX41" s="23"/>
      <c r="EIY41" s="23"/>
      <c r="EIZ41" s="23"/>
      <c r="EJA41" s="23"/>
      <c r="EJB41" s="23"/>
      <c r="EJC41" s="23"/>
      <c r="EJD41" s="23"/>
      <c r="EJE41" s="23"/>
      <c r="EJF41" s="23"/>
      <c r="EJG41" s="23"/>
      <c r="EJH41" s="23"/>
      <c r="EJI41" s="23"/>
      <c r="EJJ41" s="23"/>
      <c r="EJK41" s="23"/>
      <c r="EJL41" s="23"/>
      <c r="EJM41" s="23"/>
      <c r="EJN41" s="23"/>
      <c r="EJO41" s="23"/>
      <c r="EJP41" s="23"/>
      <c r="EJQ41" s="23"/>
      <c r="EJR41" s="23"/>
      <c r="EJS41" s="23"/>
      <c r="EJT41" s="23"/>
      <c r="EJU41" s="23"/>
      <c r="EJV41" s="23"/>
      <c r="EJW41" s="23"/>
      <c r="EJX41" s="23"/>
      <c r="EJY41" s="23"/>
      <c r="EJZ41" s="23"/>
      <c r="EKA41" s="23"/>
      <c r="EKB41" s="23"/>
      <c r="EKC41" s="23"/>
      <c r="EKD41" s="23"/>
      <c r="EKE41" s="23"/>
      <c r="EKF41" s="23"/>
      <c r="EKG41" s="23"/>
      <c r="EKH41" s="23"/>
      <c r="EKI41" s="23"/>
      <c r="EKJ41" s="23"/>
      <c r="EKK41" s="23"/>
      <c r="EKL41" s="23"/>
      <c r="EKM41" s="23"/>
      <c r="EKN41" s="23"/>
      <c r="EKO41" s="23"/>
      <c r="EKP41" s="23"/>
      <c r="EKQ41" s="23"/>
      <c r="EKR41" s="23"/>
      <c r="EKS41" s="23"/>
      <c r="EKT41" s="23"/>
      <c r="EKU41" s="23"/>
      <c r="EKV41" s="23"/>
      <c r="EKW41" s="23"/>
      <c r="EKX41" s="23"/>
      <c r="EKY41" s="23"/>
      <c r="EKZ41" s="23"/>
      <c r="ELA41" s="23"/>
      <c r="ELB41" s="23"/>
      <c r="ELC41" s="23"/>
      <c r="ELD41" s="23"/>
      <c r="ELE41" s="23"/>
      <c r="ELF41" s="23"/>
      <c r="ELG41" s="23"/>
      <c r="ELH41" s="23"/>
      <c r="ELI41" s="23"/>
      <c r="ELJ41" s="23"/>
      <c r="ELK41" s="23"/>
      <c r="ELL41" s="23"/>
      <c r="ELM41" s="23"/>
      <c r="ELN41" s="23"/>
      <c r="ELO41" s="23"/>
      <c r="ELP41" s="23"/>
      <c r="ELQ41" s="23"/>
      <c r="ELR41" s="23"/>
      <c r="ELS41" s="23"/>
      <c r="ELT41" s="23"/>
      <c r="ELU41" s="23"/>
      <c r="ELV41" s="23"/>
      <c r="ELW41" s="23"/>
      <c r="ELX41" s="23"/>
      <c r="ELY41" s="23"/>
      <c r="ELZ41" s="23"/>
      <c r="EMA41" s="23"/>
      <c r="EMB41" s="23"/>
      <c r="EMC41" s="23"/>
      <c r="EMD41" s="23"/>
      <c r="EME41" s="23"/>
      <c r="EMF41" s="23"/>
      <c r="EMG41" s="23"/>
      <c r="EMH41" s="23"/>
      <c r="EMI41" s="23"/>
      <c r="EMJ41" s="23"/>
      <c r="EMK41" s="23"/>
      <c r="EML41" s="23"/>
      <c r="EMM41" s="23"/>
      <c r="EMN41" s="23"/>
      <c r="EMO41" s="23"/>
      <c r="EMP41" s="23"/>
      <c r="EMQ41" s="23"/>
      <c r="EMR41" s="23"/>
      <c r="EMS41" s="23"/>
      <c r="EMT41" s="23"/>
      <c r="EMU41" s="23"/>
      <c r="EMV41" s="23"/>
      <c r="EMW41" s="23"/>
      <c r="EMX41" s="23"/>
      <c r="EMY41" s="23"/>
      <c r="EMZ41" s="23"/>
      <c r="ENA41" s="23"/>
      <c r="ENB41" s="23"/>
      <c r="ENC41" s="23"/>
      <c r="END41" s="23"/>
      <c r="ENE41" s="23"/>
      <c r="ENF41" s="23"/>
      <c r="ENG41" s="23"/>
      <c r="ENH41" s="23"/>
      <c r="ENI41" s="23"/>
      <c r="ENJ41" s="23"/>
      <c r="ENK41" s="23"/>
      <c r="ENL41" s="23"/>
      <c r="ENM41" s="23"/>
      <c r="ENN41" s="23"/>
      <c r="ENO41" s="23"/>
      <c r="ENP41" s="23"/>
      <c r="ENQ41" s="23"/>
      <c r="ENR41" s="23"/>
      <c r="ENS41" s="23"/>
      <c r="ENT41" s="23"/>
      <c r="ENU41" s="23"/>
      <c r="ENV41" s="23"/>
      <c r="ENW41" s="23"/>
      <c r="ENX41" s="23"/>
      <c r="ENY41" s="23"/>
      <c r="ENZ41" s="23"/>
      <c r="EOA41" s="23"/>
      <c r="EOB41" s="23"/>
      <c r="EOC41" s="23"/>
      <c r="EOD41" s="23"/>
      <c r="EOE41" s="23"/>
      <c r="EOF41" s="23"/>
      <c r="EOG41" s="23"/>
      <c r="EOH41" s="23"/>
      <c r="EOI41" s="23"/>
      <c r="EOJ41" s="23"/>
      <c r="EOK41" s="23"/>
      <c r="EOL41" s="23"/>
      <c r="EOM41" s="23"/>
      <c r="EON41" s="23"/>
      <c r="EOO41" s="23"/>
      <c r="EOP41" s="23"/>
      <c r="EOQ41" s="23"/>
      <c r="EOR41" s="23"/>
      <c r="EOS41" s="23"/>
      <c r="EOT41" s="23"/>
      <c r="EOU41" s="23"/>
      <c r="EOV41" s="23"/>
      <c r="EOW41" s="23"/>
      <c r="EOX41" s="23"/>
      <c r="EOY41" s="23"/>
      <c r="EOZ41" s="23"/>
      <c r="EPA41" s="23"/>
      <c r="EPB41" s="23"/>
      <c r="EPC41" s="23"/>
      <c r="EPD41" s="23"/>
      <c r="EPE41" s="23"/>
      <c r="EPF41" s="23"/>
      <c r="EPG41" s="23"/>
      <c r="EPH41" s="23"/>
      <c r="EPI41" s="23"/>
      <c r="EPJ41" s="23"/>
      <c r="EPK41" s="23"/>
      <c r="EPL41" s="23"/>
      <c r="EPM41" s="23"/>
      <c r="EPN41" s="23"/>
      <c r="EPO41" s="23"/>
      <c r="EPP41" s="23"/>
      <c r="EPQ41" s="23"/>
      <c r="EPR41" s="23"/>
      <c r="EPS41" s="23"/>
      <c r="EPT41" s="23"/>
      <c r="EPU41" s="23"/>
      <c r="EPV41" s="23"/>
      <c r="EPW41" s="23"/>
      <c r="EPX41" s="23"/>
      <c r="EPY41" s="23"/>
      <c r="EPZ41" s="23"/>
      <c r="EQA41" s="23"/>
      <c r="EQB41" s="23"/>
      <c r="EQC41" s="23"/>
      <c r="EQD41" s="23"/>
      <c r="EQE41" s="23"/>
      <c r="EQF41" s="23"/>
      <c r="EQG41" s="23"/>
      <c r="EQH41" s="23"/>
      <c r="EQI41" s="23"/>
      <c r="EQJ41" s="23"/>
      <c r="EQK41" s="23"/>
      <c r="EQL41" s="23"/>
      <c r="EQM41" s="23"/>
      <c r="EQN41" s="23"/>
      <c r="EQO41" s="23"/>
      <c r="EQP41" s="23"/>
      <c r="EQQ41" s="23"/>
      <c r="EQR41" s="23"/>
      <c r="EQS41" s="23"/>
      <c r="EQT41" s="23"/>
      <c r="EQU41" s="23"/>
      <c r="EQV41" s="23"/>
      <c r="EQW41" s="23"/>
      <c r="EQX41" s="23"/>
      <c r="EQY41" s="23"/>
      <c r="EQZ41" s="23"/>
      <c r="ERA41" s="23"/>
      <c r="ERB41" s="23"/>
      <c r="ERC41" s="23"/>
      <c r="ERD41" s="23"/>
      <c r="ERE41" s="23"/>
      <c r="ERF41" s="23"/>
      <c r="ERG41" s="23"/>
      <c r="ERH41" s="23"/>
      <c r="ERI41" s="23"/>
      <c r="ERJ41" s="23"/>
      <c r="ERK41" s="23"/>
      <c r="ERL41" s="23"/>
      <c r="ERM41" s="23"/>
      <c r="ERN41" s="23"/>
      <c r="ERO41" s="23"/>
      <c r="ERP41" s="23"/>
      <c r="ERQ41" s="23"/>
      <c r="ERR41" s="23"/>
      <c r="ERS41" s="23"/>
      <c r="ERT41" s="23"/>
      <c r="ERU41" s="23"/>
      <c r="ERV41" s="23"/>
      <c r="ERW41" s="23"/>
      <c r="ERX41" s="23"/>
      <c r="ERY41" s="23"/>
      <c r="ERZ41" s="23"/>
      <c r="ESA41" s="23"/>
      <c r="ESB41" s="23"/>
      <c r="ESC41" s="23"/>
      <c r="ESD41" s="23"/>
      <c r="ESE41" s="23"/>
      <c r="ESF41" s="23"/>
      <c r="ESG41" s="23"/>
      <c r="ESH41" s="23"/>
      <c r="ESI41" s="23"/>
      <c r="ESJ41" s="23"/>
      <c r="ESK41" s="23"/>
      <c r="ESL41" s="23"/>
      <c r="ESM41" s="23"/>
      <c r="ESN41" s="23"/>
      <c r="ESO41" s="23"/>
      <c r="ESP41" s="23"/>
      <c r="ESQ41" s="23"/>
      <c r="ESR41" s="23"/>
      <c r="ESS41" s="23"/>
      <c r="EST41" s="23"/>
      <c r="ESU41" s="23"/>
      <c r="ESV41" s="23"/>
      <c r="ESW41" s="23"/>
      <c r="ESX41" s="23"/>
      <c r="ESY41" s="23"/>
      <c r="ESZ41" s="23"/>
      <c r="ETA41" s="23"/>
      <c r="ETB41" s="23"/>
      <c r="ETC41" s="23"/>
      <c r="ETD41" s="23"/>
      <c r="ETE41" s="23"/>
      <c r="ETF41" s="23"/>
      <c r="ETG41" s="23"/>
      <c r="ETH41" s="23"/>
      <c r="ETI41" s="23"/>
      <c r="ETJ41" s="23"/>
      <c r="ETK41" s="23"/>
      <c r="ETL41" s="23"/>
      <c r="ETM41" s="23"/>
      <c r="ETN41" s="23"/>
      <c r="ETO41" s="23"/>
      <c r="ETP41" s="23"/>
      <c r="ETQ41" s="23"/>
      <c r="ETR41" s="23"/>
      <c r="ETS41" s="23"/>
      <c r="ETT41" s="23"/>
      <c r="ETU41" s="23"/>
      <c r="ETV41" s="23"/>
      <c r="ETW41" s="23"/>
      <c r="ETX41" s="23"/>
      <c r="ETY41" s="23"/>
      <c r="ETZ41" s="23"/>
      <c r="EUA41" s="23"/>
      <c r="EUB41" s="23"/>
      <c r="EUC41" s="23"/>
      <c r="EUD41" s="23"/>
      <c r="EUE41" s="23"/>
      <c r="EUF41" s="23"/>
      <c r="EUG41" s="23"/>
      <c r="EUH41" s="23"/>
      <c r="EUI41" s="23"/>
      <c r="EUJ41" s="23"/>
      <c r="EUK41" s="23"/>
      <c r="EUL41" s="23"/>
      <c r="EUM41" s="23"/>
      <c r="EUN41" s="23"/>
      <c r="EUO41" s="23"/>
      <c r="EUP41" s="23"/>
      <c r="EUQ41" s="23"/>
      <c r="EUR41" s="23"/>
      <c r="EUS41" s="23"/>
      <c r="EUT41" s="23"/>
      <c r="EUU41" s="23"/>
      <c r="EUV41" s="23"/>
      <c r="EUW41" s="23"/>
      <c r="EUX41" s="23"/>
      <c r="EUY41" s="23"/>
      <c r="EUZ41" s="23"/>
      <c r="EVA41" s="23"/>
      <c r="EVB41" s="23"/>
      <c r="EVC41" s="23"/>
      <c r="EVD41" s="23"/>
      <c r="EVE41" s="23"/>
      <c r="EVF41" s="23"/>
      <c r="EVG41" s="23"/>
      <c r="EVH41" s="23"/>
      <c r="EVI41" s="23"/>
      <c r="EVJ41" s="23"/>
      <c r="EVK41" s="23"/>
      <c r="EVL41" s="23"/>
      <c r="EVM41" s="23"/>
      <c r="EVN41" s="23"/>
      <c r="EVO41" s="23"/>
      <c r="EVP41" s="23"/>
      <c r="EVQ41" s="23"/>
      <c r="EVR41" s="23"/>
      <c r="EVS41" s="23"/>
      <c r="EVT41" s="23"/>
      <c r="EVU41" s="23"/>
      <c r="EVV41" s="23"/>
      <c r="EVW41" s="23"/>
      <c r="EVX41" s="23"/>
      <c r="EVY41" s="23"/>
      <c r="EVZ41" s="23"/>
      <c r="EWA41" s="23"/>
      <c r="EWB41" s="23"/>
      <c r="EWC41" s="23"/>
      <c r="EWD41" s="23"/>
      <c r="EWE41" s="23"/>
      <c r="EWF41" s="23"/>
      <c r="EWG41" s="23"/>
      <c r="EWH41" s="23"/>
      <c r="EWI41" s="23"/>
      <c r="EWJ41" s="23"/>
      <c r="EWK41" s="23"/>
      <c r="EWL41" s="23"/>
      <c r="EWM41" s="23"/>
      <c r="EWN41" s="23"/>
      <c r="EWO41" s="23"/>
      <c r="EWP41" s="23"/>
      <c r="EWQ41" s="23"/>
      <c r="EWR41" s="23"/>
      <c r="EWS41" s="23"/>
      <c r="EWT41" s="23"/>
      <c r="EWU41" s="23"/>
      <c r="EWV41" s="23"/>
      <c r="EWW41" s="23"/>
      <c r="EWX41" s="23"/>
      <c r="EWY41" s="23"/>
      <c r="EWZ41" s="23"/>
      <c r="EXA41" s="23"/>
      <c r="EXB41" s="23"/>
      <c r="EXC41" s="23"/>
      <c r="EXD41" s="23"/>
      <c r="EXE41" s="23"/>
      <c r="EXF41" s="23"/>
      <c r="EXG41" s="23"/>
      <c r="EXH41" s="23"/>
      <c r="EXI41" s="23"/>
      <c r="EXJ41" s="23"/>
      <c r="EXK41" s="23"/>
      <c r="EXL41" s="23"/>
      <c r="EXM41" s="23"/>
      <c r="EXN41" s="23"/>
      <c r="EXO41" s="23"/>
      <c r="EXP41" s="23"/>
      <c r="EXQ41" s="23"/>
      <c r="EXR41" s="23"/>
      <c r="EXS41" s="23"/>
      <c r="EXT41" s="23"/>
      <c r="EXU41" s="23"/>
      <c r="EXV41" s="23"/>
      <c r="EXW41" s="23"/>
      <c r="EXX41" s="23"/>
      <c r="EXY41" s="23"/>
      <c r="EXZ41" s="23"/>
      <c r="EYA41" s="23"/>
      <c r="EYB41" s="23"/>
      <c r="EYC41" s="23"/>
      <c r="EYD41" s="23"/>
      <c r="EYE41" s="23"/>
      <c r="EYF41" s="23"/>
      <c r="EYG41" s="23"/>
      <c r="EYH41" s="23"/>
      <c r="EYI41" s="23"/>
      <c r="EYJ41" s="23"/>
      <c r="EYK41" s="23"/>
      <c r="EYL41" s="23"/>
      <c r="EYM41" s="23"/>
      <c r="EYN41" s="23"/>
      <c r="EYO41" s="23"/>
      <c r="EYP41" s="23"/>
      <c r="EYQ41" s="23"/>
      <c r="EYR41" s="23"/>
      <c r="EYS41" s="23"/>
      <c r="EYT41" s="23"/>
      <c r="EYU41" s="23"/>
      <c r="EYV41" s="23"/>
      <c r="EYW41" s="23"/>
      <c r="EYX41" s="23"/>
      <c r="EYY41" s="23"/>
      <c r="EYZ41" s="23"/>
      <c r="EZA41" s="23"/>
      <c r="EZB41" s="23"/>
      <c r="EZC41" s="23"/>
      <c r="EZD41" s="23"/>
      <c r="EZE41" s="23"/>
      <c r="EZF41" s="23"/>
      <c r="EZG41" s="23"/>
      <c r="EZH41" s="23"/>
      <c r="EZI41" s="23"/>
      <c r="EZJ41" s="23"/>
      <c r="EZK41" s="23"/>
      <c r="EZL41" s="23"/>
      <c r="EZM41" s="23"/>
      <c r="EZN41" s="23"/>
      <c r="EZO41" s="23"/>
      <c r="EZP41" s="23"/>
      <c r="EZQ41" s="23"/>
      <c r="EZR41" s="23"/>
      <c r="EZS41" s="23"/>
      <c r="EZT41" s="23"/>
      <c r="EZU41" s="23"/>
      <c r="EZV41" s="23"/>
      <c r="EZW41" s="23"/>
      <c r="EZX41" s="23"/>
      <c r="EZY41" s="23"/>
      <c r="EZZ41" s="23"/>
      <c r="FAA41" s="23"/>
      <c r="FAB41" s="23"/>
      <c r="FAC41" s="23"/>
      <c r="FAD41" s="23"/>
      <c r="FAE41" s="23"/>
      <c r="FAF41" s="23"/>
      <c r="FAG41" s="23"/>
      <c r="FAH41" s="23"/>
      <c r="FAI41" s="23"/>
      <c r="FAJ41" s="23"/>
      <c r="FAK41" s="23"/>
      <c r="FAL41" s="23"/>
      <c r="FAM41" s="23"/>
      <c r="FAN41" s="23"/>
      <c r="FAO41" s="23"/>
      <c r="FAP41" s="23"/>
      <c r="FAQ41" s="23"/>
      <c r="FAR41" s="23"/>
      <c r="FAS41" s="23"/>
      <c r="FAT41" s="23"/>
      <c r="FAU41" s="23"/>
      <c r="FAV41" s="23"/>
      <c r="FAW41" s="23"/>
      <c r="FAX41" s="23"/>
      <c r="FAY41" s="23"/>
      <c r="FAZ41" s="23"/>
      <c r="FBA41" s="23"/>
      <c r="FBB41" s="23"/>
      <c r="FBC41" s="23"/>
      <c r="FBD41" s="23"/>
      <c r="FBE41" s="23"/>
      <c r="FBF41" s="23"/>
      <c r="FBG41" s="23"/>
      <c r="FBH41" s="23"/>
      <c r="FBI41" s="23"/>
      <c r="FBJ41" s="23"/>
      <c r="FBK41" s="23"/>
      <c r="FBL41" s="23"/>
      <c r="FBM41" s="23"/>
      <c r="FBN41" s="23"/>
      <c r="FBO41" s="23"/>
      <c r="FBP41" s="23"/>
      <c r="FBQ41" s="23"/>
      <c r="FBR41" s="23"/>
      <c r="FBS41" s="23"/>
      <c r="FBT41" s="23"/>
      <c r="FBU41" s="23"/>
      <c r="FBV41" s="23"/>
      <c r="FBW41" s="23"/>
      <c r="FBX41" s="23"/>
      <c r="FBY41" s="23"/>
      <c r="FBZ41" s="23"/>
      <c r="FCA41" s="23"/>
      <c r="FCB41" s="23"/>
      <c r="FCC41" s="23"/>
      <c r="FCD41" s="23"/>
      <c r="FCE41" s="23"/>
      <c r="FCF41" s="23"/>
      <c r="FCG41" s="23"/>
      <c r="FCH41" s="23"/>
      <c r="FCI41" s="23"/>
      <c r="FCJ41" s="23"/>
      <c r="FCK41" s="23"/>
      <c r="FCL41" s="23"/>
      <c r="FCM41" s="23"/>
      <c r="FCN41" s="23"/>
      <c r="FCO41" s="23"/>
      <c r="FCP41" s="23"/>
      <c r="FCQ41" s="23"/>
      <c r="FCR41" s="23"/>
      <c r="FCS41" s="23"/>
      <c r="FCT41" s="23"/>
      <c r="FCU41" s="23"/>
      <c r="FCV41" s="23"/>
      <c r="FCW41" s="23"/>
      <c r="FCX41" s="23"/>
      <c r="FCY41" s="23"/>
      <c r="FCZ41" s="23"/>
      <c r="FDA41" s="23"/>
      <c r="FDB41" s="23"/>
      <c r="FDC41" s="23"/>
      <c r="FDD41" s="23"/>
      <c r="FDE41" s="23"/>
      <c r="FDF41" s="23"/>
      <c r="FDG41" s="23"/>
      <c r="FDH41" s="23"/>
      <c r="FDI41" s="23"/>
      <c r="FDJ41" s="23"/>
      <c r="FDK41" s="23"/>
      <c r="FDL41" s="23"/>
      <c r="FDM41" s="23"/>
      <c r="FDN41" s="23"/>
      <c r="FDO41" s="23"/>
      <c r="FDP41" s="23"/>
      <c r="FDQ41" s="23"/>
      <c r="FDR41" s="23"/>
      <c r="FDS41" s="23"/>
      <c r="FDT41" s="23"/>
      <c r="FDU41" s="23"/>
      <c r="FDV41" s="23"/>
      <c r="FDW41" s="23"/>
      <c r="FDX41" s="23"/>
      <c r="FDY41" s="23"/>
      <c r="FDZ41" s="23"/>
      <c r="FEA41" s="23"/>
      <c r="FEB41" s="23"/>
      <c r="FEC41" s="23"/>
      <c r="FED41" s="23"/>
      <c r="FEE41" s="23"/>
      <c r="FEF41" s="23"/>
      <c r="FEG41" s="23"/>
      <c r="FEH41" s="23"/>
      <c r="FEI41" s="23"/>
      <c r="FEJ41" s="23"/>
      <c r="FEK41" s="23"/>
      <c r="FEL41" s="23"/>
      <c r="FEM41" s="23"/>
      <c r="FEN41" s="23"/>
      <c r="FEO41" s="23"/>
      <c r="FEP41" s="23"/>
      <c r="FEQ41" s="23"/>
      <c r="FER41" s="23"/>
      <c r="FES41" s="23"/>
      <c r="FET41" s="23"/>
      <c r="FEU41" s="23"/>
      <c r="FEV41" s="23"/>
      <c r="FEW41" s="23"/>
      <c r="FEX41" s="23"/>
      <c r="FEY41" s="23"/>
      <c r="FEZ41" s="23"/>
      <c r="FFA41" s="23"/>
      <c r="FFB41" s="23"/>
      <c r="FFC41" s="23"/>
      <c r="FFD41" s="23"/>
      <c r="FFE41" s="23"/>
      <c r="FFF41" s="23"/>
      <c r="FFG41" s="23"/>
      <c r="FFH41" s="23"/>
      <c r="FFI41" s="23"/>
      <c r="FFJ41" s="23"/>
      <c r="FFK41" s="23"/>
      <c r="FFL41" s="23"/>
      <c r="FFM41" s="23"/>
      <c r="FFN41" s="23"/>
      <c r="FFO41" s="23"/>
      <c r="FFP41" s="23"/>
      <c r="FFQ41" s="23"/>
      <c r="FFR41" s="23"/>
      <c r="FFS41" s="23"/>
      <c r="FFT41" s="23"/>
      <c r="FFU41" s="23"/>
      <c r="FFV41" s="23"/>
      <c r="FFW41" s="23"/>
      <c r="FFX41" s="23"/>
      <c r="FFY41" s="23"/>
      <c r="FFZ41" s="23"/>
      <c r="FGA41" s="23"/>
      <c r="FGB41" s="23"/>
      <c r="FGC41" s="23"/>
      <c r="FGD41" s="23"/>
      <c r="FGE41" s="23"/>
      <c r="FGF41" s="23"/>
      <c r="FGG41" s="23"/>
      <c r="FGH41" s="23"/>
      <c r="FGI41" s="23"/>
      <c r="FGJ41" s="23"/>
      <c r="FGK41" s="23"/>
      <c r="FGL41" s="23"/>
      <c r="FGM41" s="23"/>
      <c r="FGN41" s="23"/>
      <c r="FGO41" s="23"/>
      <c r="FGP41" s="23"/>
      <c r="FGQ41" s="23"/>
      <c r="FGR41" s="23"/>
      <c r="FGS41" s="23"/>
      <c r="FGT41" s="23"/>
      <c r="FGU41" s="23"/>
      <c r="FGV41" s="23"/>
      <c r="FGW41" s="23"/>
      <c r="FGX41" s="23"/>
      <c r="FGY41" s="23"/>
      <c r="FGZ41" s="23"/>
      <c r="FHA41" s="23"/>
      <c r="FHB41" s="23"/>
      <c r="FHC41" s="23"/>
      <c r="FHD41" s="23"/>
      <c r="FHE41" s="23"/>
      <c r="FHF41" s="23"/>
      <c r="FHG41" s="23"/>
      <c r="FHH41" s="23"/>
      <c r="FHI41" s="23"/>
      <c r="FHJ41" s="23"/>
      <c r="FHK41" s="23"/>
      <c r="FHL41" s="23"/>
      <c r="FHM41" s="23"/>
      <c r="FHN41" s="23"/>
      <c r="FHO41" s="23"/>
      <c r="FHP41" s="23"/>
      <c r="FHQ41" s="23"/>
      <c r="FHR41" s="23"/>
      <c r="FHS41" s="23"/>
      <c r="FHT41" s="23"/>
      <c r="FHU41" s="23"/>
      <c r="FHV41" s="23"/>
      <c r="FHW41" s="23"/>
      <c r="FHX41" s="23"/>
      <c r="FHY41" s="23"/>
      <c r="FHZ41" s="23"/>
      <c r="FIA41" s="23"/>
      <c r="FIB41" s="23"/>
      <c r="FIC41" s="23"/>
      <c r="FID41" s="23"/>
      <c r="FIE41" s="23"/>
      <c r="FIF41" s="23"/>
      <c r="FIG41" s="23"/>
      <c r="FIH41" s="23"/>
      <c r="FII41" s="23"/>
      <c r="FIJ41" s="23"/>
      <c r="FIK41" s="23"/>
      <c r="FIL41" s="23"/>
      <c r="FIM41" s="23"/>
      <c r="FIN41" s="23"/>
      <c r="FIO41" s="23"/>
      <c r="FIP41" s="23"/>
      <c r="FIQ41" s="23"/>
      <c r="FIR41" s="23"/>
      <c r="FIS41" s="23"/>
      <c r="FIT41" s="23"/>
      <c r="FIU41" s="23"/>
      <c r="FIV41" s="23"/>
      <c r="FIW41" s="23"/>
      <c r="FIX41" s="23"/>
      <c r="FIY41" s="23"/>
      <c r="FIZ41" s="23"/>
      <c r="FJA41" s="23"/>
      <c r="FJB41" s="23"/>
      <c r="FJC41" s="23"/>
      <c r="FJD41" s="23"/>
      <c r="FJE41" s="23"/>
      <c r="FJF41" s="23"/>
      <c r="FJG41" s="23"/>
      <c r="FJH41" s="23"/>
      <c r="FJI41" s="23"/>
      <c r="FJJ41" s="23"/>
      <c r="FJK41" s="23"/>
      <c r="FJL41" s="23"/>
      <c r="FJM41" s="23"/>
      <c r="FJN41" s="23"/>
      <c r="FJO41" s="23"/>
      <c r="FJP41" s="23"/>
      <c r="FJQ41" s="23"/>
      <c r="FJR41" s="23"/>
      <c r="FJS41" s="23"/>
      <c r="FJT41" s="23"/>
      <c r="FJU41" s="23"/>
      <c r="FJV41" s="23"/>
      <c r="FJW41" s="23"/>
      <c r="FJX41" s="23"/>
      <c r="FJY41" s="23"/>
      <c r="FJZ41" s="23"/>
      <c r="FKA41" s="23"/>
      <c r="FKB41" s="23"/>
      <c r="FKC41" s="23"/>
      <c r="FKD41" s="23"/>
      <c r="FKE41" s="23"/>
      <c r="FKF41" s="23"/>
      <c r="FKG41" s="23"/>
      <c r="FKH41" s="23"/>
      <c r="FKI41" s="23"/>
      <c r="FKJ41" s="23"/>
      <c r="FKK41" s="23"/>
      <c r="FKL41" s="23"/>
      <c r="FKM41" s="23"/>
      <c r="FKN41" s="23"/>
      <c r="FKO41" s="23"/>
      <c r="FKP41" s="23"/>
      <c r="FKQ41" s="23"/>
      <c r="FKR41" s="23"/>
      <c r="FKS41" s="23"/>
      <c r="FKT41" s="23"/>
      <c r="FKU41" s="23"/>
      <c r="FKV41" s="23"/>
      <c r="FKW41" s="23"/>
      <c r="FKX41" s="23"/>
      <c r="FKY41" s="23"/>
      <c r="FKZ41" s="23"/>
      <c r="FLA41" s="23"/>
      <c r="FLB41" s="23"/>
      <c r="FLC41" s="23"/>
      <c r="FLD41" s="23"/>
      <c r="FLE41" s="23"/>
      <c r="FLF41" s="23"/>
      <c r="FLG41" s="23"/>
      <c r="FLH41" s="23"/>
      <c r="FLI41" s="23"/>
      <c r="FLJ41" s="23"/>
      <c r="FLK41" s="23"/>
      <c r="FLL41" s="23"/>
      <c r="FLM41" s="23"/>
      <c r="FLN41" s="23"/>
      <c r="FLO41" s="23"/>
      <c r="FLP41" s="23"/>
      <c r="FLQ41" s="23"/>
      <c r="FLR41" s="23"/>
      <c r="FLS41" s="23"/>
      <c r="FLT41" s="23"/>
      <c r="FLU41" s="23"/>
      <c r="FLV41" s="23"/>
      <c r="FLW41" s="23"/>
      <c r="FLX41" s="23"/>
      <c r="FLY41" s="23"/>
      <c r="FLZ41" s="23"/>
      <c r="FMA41" s="23"/>
      <c r="FMB41" s="23"/>
      <c r="FMC41" s="23"/>
      <c r="FMD41" s="23"/>
      <c r="FME41" s="23"/>
      <c r="FMF41" s="23"/>
      <c r="FMG41" s="23"/>
      <c r="FMH41" s="23"/>
      <c r="FMI41" s="23"/>
      <c r="FMJ41" s="23"/>
      <c r="FMK41" s="23"/>
      <c r="FML41" s="23"/>
      <c r="FMM41" s="23"/>
      <c r="FMN41" s="23"/>
      <c r="FMO41" s="23"/>
      <c r="FMP41" s="23"/>
      <c r="FMQ41" s="23"/>
      <c r="FMR41" s="23"/>
      <c r="FMS41" s="23"/>
      <c r="FMT41" s="23"/>
      <c r="FMU41" s="23"/>
      <c r="FMV41" s="23"/>
      <c r="FMW41" s="23"/>
      <c r="FMX41" s="23"/>
      <c r="FMY41" s="23"/>
      <c r="FMZ41" s="23"/>
      <c r="FNA41" s="23"/>
      <c r="FNB41" s="23"/>
      <c r="FNC41" s="23"/>
      <c r="FND41" s="23"/>
      <c r="FNE41" s="23"/>
      <c r="FNF41" s="23"/>
      <c r="FNG41" s="23"/>
      <c r="FNH41" s="23"/>
      <c r="FNI41" s="23"/>
      <c r="FNJ41" s="23"/>
      <c r="FNK41" s="23"/>
      <c r="FNL41" s="23"/>
      <c r="FNM41" s="23"/>
      <c r="FNN41" s="23"/>
      <c r="FNO41" s="23"/>
      <c r="FNP41" s="23"/>
      <c r="FNQ41" s="23"/>
      <c r="FNR41" s="23"/>
      <c r="FNS41" s="23"/>
      <c r="FNT41" s="23"/>
      <c r="FNU41" s="23"/>
      <c r="FNV41" s="23"/>
      <c r="FNW41" s="23"/>
      <c r="FNX41" s="23"/>
      <c r="FNY41" s="23"/>
      <c r="FNZ41" s="23"/>
      <c r="FOA41" s="23"/>
      <c r="FOB41" s="23"/>
      <c r="FOC41" s="23"/>
      <c r="FOD41" s="23"/>
      <c r="FOE41" s="23"/>
      <c r="FOF41" s="23"/>
      <c r="FOG41" s="23"/>
      <c r="FOH41" s="23"/>
      <c r="FOI41" s="23"/>
      <c r="FOJ41" s="23"/>
      <c r="FOK41" s="23"/>
      <c r="FOL41" s="23"/>
      <c r="FOM41" s="23"/>
      <c r="FON41" s="23"/>
      <c r="FOO41" s="23"/>
      <c r="FOP41" s="23"/>
      <c r="FOQ41" s="23"/>
      <c r="FOR41" s="23"/>
      <c r="FOS41" s="23"/>
      <c r="FOT41" s="23"/>
      <c r="FOU41" s="23"/>
      <c r="FOV41" s="23"/>
      <c r="FOW41" s="23"/>
      <c r="FOX41" s="23"/>
      <c r="FOY41" s="23"/>
      <c r="FOZ41" s="23"/>
      <c r="FPA41" s="23"/>
      <c r="FPB41" s="23"/>
      <c r="FPC41" s="23"/>
      <c r="FPD41" s="23"/>
      <c r="FPE41" s="23"/>
      <c r="FPF41" s="23"/>
      <c r="FPG41" s="23"/>
      <c r="FPH41" s="23"/>
      <c r="FPI41" s="23"/>
      <c r="FPJ41" s="23"/>
      <c r="FPK41" s="23"/>
      <c r="FPL41" s="23"/>
      <c r="FPM41" s="23"/>
      <c r="FPN41" s="23"/>
      <c r="FPO41" s="23"/>
      <c r="FPP41" s="23"/>
      <c r="FPQ41" s="23"/>
      <c r="FPR41" s="23"/>
      <c r="FPS41" s="23"/>
      <c r="FPT41" s="23"/>
      <c r="FPU41" s="23"/>
      <c r="FPV41" s="23"/>
      <c r="FPW41" s="23"/>
      <c r="FPX41" s="23"/>
      <c r="FPY41" s="23"/>
      <c r="FPZ41" s="23"/>
      <c r="FQA41" s="23"/>
      <c r="FQB41" s="23"/>
      <c r="FQC41" s="23"/>
      <c r="FQD41" s="23"/>
      <c r="FQE41" s="23"/>
      <c r="FQF41" s="23"/>
      <c r="FQG41" s="23"/>
      <c r="FQH41" s="23"/>
      <c r="FQI41" s="23"/>
      <c r="FQJ41" s="23"/>
      <c r="FQK41" s="23"/>
      <c r="FQL41" s="23"/>
      <c r="FQM41" s="23"/>
      <c r="FQN41" s="23"/>
      <c r="FQO41" s="23"/>
      <c r="FQP41" s="23"/>
      <c r="FQQ41" s="23"/>
      <c r="FQR41" s="23"/>
      <c r="FQS41" s="23"/>
      <c r="FQT41" s="23"/>
      <c r="FQU41" s="23"/>
      <c r="FQV41" s="23"/>
      <c r="FQW41" s="23"/>
      <c r="FQX41" s="23"/>
      <c r="FQY41" s="23"/>
      <c r="FQZ41" s="23"/>
      <c r="FRA41" s="23"/>
      <c r="FRB41" s="23"/>
      <c r="FRC41" s="23"/>
      <c r="FRD41" s="23"/>
      <c r="FRE41" s="23"/>
      <c r="FRF41" s="23"/>
      <c r="FRG41" s="23"/>
      <c r="FRH41" s="23"/>
      <c r="FRI41" s="23"/>
      <c r="FRJ41" s="23"/>
      <c r="FRK41" s="23"/>
      <c r="FRL41" s="23"/>
      <c r="FRM41" s="23"/>
      <c r="FRN41" s="23"/>
      <c r="FRO41" s="23"/>
      <c r="FRP41" s="23"/>
      <c r="FRQ41" s="23"/>
      <c r="FRR41" s="23"/>
      <c r="FRS41" s="23"/>
      <c r="FRT41" s="23"/>
      <c r="FRU41" s="23"/>
      <c r="FRV41" s="23"/>
      <c r="FRW41" s="23"/>
      <c r="FRX41" s="23"/>
      <c r="FRY41" s="23"/>
      <c r="FRZ41" s="23"/>
      <c r="FSA41" s="23"/>
      <c r="FSB41" s="23"/>
      <c r="FSC41" s="23"/>
      <c r="FSD41" s="23"/>
      <c r="FSE41" s="23"/>
      <c r="FSF41" s="23"/>
      <c r="FSG41" s="23"/>
      <c r="FSH41" s="23"/>
      <c r="FSI41" s="23"/>
      <c r="FSJ41" s="23"/>
      <c r="FSK41" s="23"/>
      <c r="FSL41" s="23"/>
      <c r="FSM41" s="23"/>
      <c r="FSN41" s="23"/>
      <c r="FSO41" s="23"/>
      <c r="FSP41" s="23"/>
      <c r="FSQ41" s="23"/>
      <c r="FSR41" s="23"/>
      <c r="FSS41" s="23"/>
      <c r="FST41" s="23"/>
      <c r="FSU41" s="23"/>
      <c r="FSV41" s="23"/>
      <c r="FSW41" s="23"/>
      <c r="FSX41" s="23"/>
      <c r="FSY41" s="23"/>
      <c r="FSZ41" s="23"/>
      <c r="FTA41" s="23"/>
      <c r="FTB41" s="23"/>
      <c r="FTC41" s="23"/>
      <c r="FTD41" s="23"/>
      <c r="FTE41" s="23"/>
      <c r="FTF41" s="23"/>
      <c r="FTG41" s="23"/>
      <c r="FTH41" s="23"/>
      <c r="FTI41" s="23"/>
      <c r="FTJ41" s="23"/>
      <c r="FTK41" s="23"/>
      <c r="FTL41" s="23"/>
      <c r="FTM41" s="23"/>
      <c r="FTN41" s="23"/>
      <c r="FTO41" s="23"/>
      <c r="FTP41" s="23"/>
      <c r="FTQ41" s="23"/>
      <c r="FTR41" s="23"/>
      <c r="FTS41" s="23"/>
      <c r="FTT41" s="23"/>
      <c r="FTU41" s="23"/>
      <c r="FTV41" s="23"/>
      <c r="FTW41" s="23"/>
      <c r="FTX41" s="23"/>
      <c r="FTY41" s="23"/>
      <c r="FTZ41" s="23"/>
      <c r="FUA41" s="23"/>
      <c r="FUB41" s="23"/>
      <c r="FUC41" s="23"/>
      <c r="FUD41" s="23"/>
      <c r="FUE41" s="23"/>
      <c r="FUF41" s="23"/>
      <c r="FUG41" s="23"/>
      <c r="FUH41" s="23"/>
      <c r="FUI41" s="23"/>
      <c r="FUJ41" s="23"/>
      <c r="FUK41" s="23"/>
      <c r="FUL41" s="23"/>
      <c r="FUM41" s="23"/>
      <c r="FUN41" s="23"/>
      <c r="FUO41" s="23"/>
      <c r="FUP41" s="23"/>
      <c r="FUQ41" s="23"/>
      <c r="FUR41" s="23"/>
      <c r="FUS41" s="23"/>
      <c r="FUT41" s="23"/>
      <c r="FUU41" s="23"/>
      <c r="FUV41" s="23"/>
      <c r="FUW41" s="23"/>
      <c r="FUX41" s="23"/>
      <c r="FUY41" s="23"/>
      <c r="FUZ41" s="23"/>
      <c r="FVA41" s="23"/>
      <c r="FVB41" s="23"/>
      <c r="FVC41" s="23"/>
      <c r="FVD41" s="23"/>
      <c r="FVE41" s="23"/>
      <c r="FVF41" s="23"/>
      <c r="FVG41" s="23"/>
      <c r="FVH41" s="23"/>
      <c r="FVI41" s="23"/>
      <c r="FVJ41" s="23"/>
      <c r="FVK41" s="23"/>
      <c r="FVL41" s="23"/>
      <c r="FVM41" s="23"/>
      <c r="FVN41" s="23"/>
      <c r="FVO41" s="23"/>
      <c r="FVP41" s="23"/>
      <c r="FVQ41" s="23"/>
      <c r="FVR41" s="23"/>
      <c r="FVS41" s="23"/>
      <c r="FVT41" s="23"/>
      <c r="FVU41" s="23"/>
      <c r="FVV41" s="23"/>
      <c r="FVW41" s="23"/>
      <c r="FVX41" s="23"/>
      <c r="FVY41" s="23"/>
      <c r="FVZ41" s="23"/>
      <c r="FWA41" s="23"/>
      <c r="FWB41" s="23"/>
      <c r="FWC41" s="23"/>
      <c r="FWD41" s="23"/>
      <c r="FWE41" s="23"/>
      <c r="FWF41" s="23"/>
      <c r="FWG41" s="23"/>
      <c r="FWH41" s="23"/>
      <c r="FWI41" s="23"/>
      <c r="FWJ41" s="23"/>
      <c r="FWK41" s="23"/>
      <c r="FWL41" s="23"/>
      <c r="FWM41" s="23"/>
      <c r="FWN41" s="23"/>
      <c r="FWO41" s="23"/>
      <c r="FWP41" s="23"/>
      <c r="FWQ41" s="23"/>
      <c r="FWR41" s="23"/>
      <c r="FWS41" s="23"/>
      <c r="FWT41" s="23"/>
      <c r="FWU41" s="23"/>
      <c r="FWV41" s="23"/>
      <c r="FWW41" s="23"/>
      <c r="FWX41" s="23"/>
      <c r="FWY41" s="23"/>
      <c r="FWZ41" s="23"/>
      <c r="FXA41" s="23"/>
      <c r="FXB41" s="23"/>
      <c r="FXC41" s="23"/>
      <c r="FXD41" s="23"/>
      <c r="FXE41" s="23"/>
      <c r="FXF41" s="23"/>
      <c r="FXG41" s="23"/>
      <c r="FXH41" s="23"/>
      <c r="FXI41" s="23"/>
      <c r="FXJ41" s="23"/>
      <c r="FXK41" s="23"/>
      <c r="FXL41" s="23"/>
      <c r="FXM41" s="23"/>
      <c r="FXN41" s="23"/>
      <c r="FXO41" s="23"/>
      <c r="FXP41" s="23"/>
      <c r="FXQ41" s="23"/>
      <c r="FXR41" s="23"/>
      <c r="FXS41" s="23"/>
      <c r="FXT41" s="23"/>
      <c r="FXU41" s="23"/>
      <c r="FXV41" s="23"/>
      <c r="FXW41" s="23"/>
      <c r="FXX41" s="23"/>
      <c r="FXY41" s="23"/>
      <c r="FXZ41" s="23"/>
      <c r="FYA41" s="23"/>
      <c r="FYB41" s="23"/>
      <c r="FYC41" s="23"/>
      <c r="FYD41" s="23"/>
      <c r="FYE41" s="23"/>
      <c r="FYF41" s="23"/>
      <c r="FYG41" s="23"/>
      <c r="FYH41" s="23"/>
      <c r="FYI41" s="23"/>
      <c r="FYJ41" s="23"/>
      <c r="FYK41" s="23"/>
      <c r="FYL41" s="23"/>
      <c r="FYM41" s="23"/>
      <c r="FYN41" s="23"/>
      <c r="FYO41" s="23"/>
      <c r="FYP41" s="23"/>
      <c r="FYQ41" s="23"/>
      <c r="FYR41" s="23"/>
      <c r="FYS41" s="23"/>
      <c r="FYT41" s="23"/>
      <c r="FYU41" s="23"/>
      <c r="FYV41" s="23"/>
      <c r="FYW41" s="23"/>
      <c r="FYX41" s="23"/>
      <c r="FYY41" s="23"/>
      <c r="FYZ41" s="23"/>
      <c r="FZA41" s="23"/>
      <c r="FZB41" s="23"/>
      <c r="FZC41" s="23"/>
      <c r="FZD41" s="23"/>
      <c r="FZE41" s="23"/>
      <c r="FZF41" s="23"/>
      <c r="FZG41" s="23"/>
      <c r="FZH41" s="23"/>
      <c r="FZI41" s="23"/>
      <c r="FZJ41" s="23"/>
      <c r="FZK41" s="23"/>
      <c r="FZL41" s="23"/>
      <c r="FZM41" s="23"/>
      <c r="FZN41" s="23"/>
      <c r="FZO41" s="23"/>
      <c r="FZP41" s="23"/>
      <c r="FZQ41" s="23"/>
      <c r="FZR41" s="23"/>
      <c r="FZS41" s="23"/>
      <c r="FZT41" s="23"/>
      <c r="FZU41" s="23"/>
      <c r="FZV41" s="23"/>
      <c r="FZW41" s="23"/>
      <c r="FZX41" s="23"/>
      <c r="FZY41" s="23"/>
      <c r="FZZ41" s="23"/>
      <c r="GAA41" s="23"/>
      <c r="GAB41" s="23"/>
      <c r="GAC41" s="23"/>
      <c r="GAD41" s="23"/>
      <c r="GAE41" s="23"/>
      <c r="GAF41" s="23"/>
      <c r="GAG41" s="23"/>
      <c r="GAH41" s="23"/>
      <c r="GAI41" s="23"/>
      <c r="GAJ41" s="23"/>
      <c r="GAK41" s="23"/>
      <c r="GAL41" s="23"/>
      <c r="GAM41" s="23"/>
      <c r="GAN41" s="23"/>
      <c r="GAO41" s="23"/>
      <c r="GAP41" s="23"/>
      <c r="GAQ41" s="23"/>
      <c r="GAR41" s="23"/>
      <c r="GAS41" s="23"/>
      <c r="GAT41" s="23"/>
      <c r="GAU41" s="23"/>
      <c r="GAV41" s="23"/>
      <c r="GAW41" s="23"/>
      <c r="GAX41" s="23"/>
      <c r="GAY41" s="23"/>
      <c r="GAZ41" s="23"/>
      <c r="GBA41" s="23"/>
      <c r="GBB41" s="23"/>
      <c r="GBC41" s="23"/>
      <c r="GBD41" s="23"/>
      <c r="GBE41" s="23"/>
      <c r="GBF41" s="23"/>
      <c r="GBG41" s="23"/>
      <c r="GBH41" s="23"/>
      <c r="GBI41" s="23"/>
      <c r="GBJ41" s="23"/>
      <c r="GBK41" s="23"/>
      <c r="GBL41" s="23"/>
      <c r="GBM41" s="23"/>
      <c r="GBN41" s="23"/>
      <c r="GBO41" s="23"/>
      <c r="GBP41" s="23"/>
      <c r="GBQ41" s="23"/>
      <c r="GBR41" s="23"/>
      <c r="GBS41" s="23"/>
      <c r="GBT41" s="23"/>
      <c r="GBU41" s="23"/>
      <c r="GBV41" s="23"/>
      <c r="GBW41" s="23"/>
      <c r="GBX41" s="23"/>
      <c r="GBY41" s="23"/>
      <c r="GBZ41" s="23"/>
      <c r="GCA41" s="23"/>
      <c r="GCB41" s="23"/>
      <c r="GCC41" s="23"/>
      <c r="GCD41" s="23"/>
      <c r="GCE41" s="23"/>
      <c r="GCF41" s="23"/>
      <c r="GCG41" s="23"/>
      <c r="GCH41" s="23"/>
      <c r="GCI41" s="23"/>
      <c r="GCJ41" s="23"/>
      <c r="GCK41" s="23"/>
      <c r="GCL41" s="23"/>
      <c r="GCM41" s="23"/>
      <c r="GCN41" s="23"/>
      <c r="GCO41" s="23"/>
      <c r="GCP41" s="23"/>
      <c r="GCQ41" s="23"/>
      <c r="GCR41" s="23"/>
      <c r="GCS41" s="23"/>
      <c r="GCT41" s="23"/>
      <c r="GCU41" s="23"/>
      <c r="GCV41" s="23"/>
      <c r="GCW41" s="23"/>
      <c r="GCX41" s="23"/>
      <c r="GCY41" s="23"/>
      <c r="GCZ41" s="23"/>
      <c r="GDA41" s="23"/>
      <c r="GDB41" s="23"/>
      <c r="GDC41" s="23"/>
      <c r="GDD41" s="23"/>
      <c r="GDE41" s="23"/>
      <c r="GDF41" s="23"/>
      <c r="GDG41" s="23"/>
      <c r="GDH41" s="23"/>
      <c r="GDI41" s="23"/>
      <c r="GDJ41" s="23"/>
      <c r="GDK41" s="23"/>
      <c r="GDL41" s="23"/>
      <c r="GDM41" s="23"/>
      <c r="GDN41" s="23"/>
      <c r="GDO41" s="23"/>
      <c r="GDP41" s="23"/>
      <c r="GDQ41" s="23"/>
      <c r="GDR41" s="23"/>
      <c r="GDS41" s="23"/>
      <c r="GDT41" s="23"/>
      <c r="GDU41" s="23"/>
      <c r="GDV41" s="23"/>
      <c r="GDW41" s="23"/>
      <c r="GDX41" s="23"/>
      <c r="GDY41" s="23"/>
      <c r="GDZ41" s="23"/>
      <c r="GEA41" s="23"/>
      <c r="GEB41" s="23"/>
      <c r="GEC41" s="23"/>
      <c r="GED41" s="23"/>
      <c r="GEE41" s="23"/>
      <c r="GEF41" s="23"/>
      <c r="GEG41" s="23"/>
      <c r="GEH41" s="23"/>
      <c r="GEI41" s="23"/>
      <c r="GEJ41" s="23"/>
      <c r="GEK41" s="23"/>
      <c r="GEL41" s="23"/>
      <c r="GEM41" s="23"/>
      <c r="GEN41" s="23"/>
      <c r="GEO41" s="23"/>
      <c r="GEP41" s="23"/>
      <c r="GEQ41" s="23"/>
      <c r="GER41" s="23"/>
      <c r="GES41" s="23"/>
      <c r="GET41" s="23"/>
      <c r="GEU41" s="23"/>
      <c r="GEV41" s="23"/>
      <c r="GEW41" s="23"/>
      <c r="GEX41" s="23"/>
      <c r="GEY41" s="23"/>
      <c r="GEZ41" s="23"/>
      <c r="GFA41" s="23"/>
      <c r="GFB41" s="23"/>
      <c r="GFC41" s="23"/>
      <c r="GFD41" s="23"/>
      <c r="GFE41" s="23"/>
      <c r="GFF41" s="23"/>
      <c r="GFG41" s="23"/>
      <c r="GFH41" s="23"/>
      <c r="GFI41" s="23"/>
      <c r="GFJ41" s="23"/>
      <c r="GFK41" s="23"/>
      <c r="GFL41" s="23"/>
      <c r="GFM41" s="23"/>
      <c r="GFN41" s="23"/>
      <c r="GFO41" s="23"/>
      <c r="GFP41" s="23"/>
      <c r="GFQ41" s="23"/>
      <c r="GFR41" s="23"/>
      <c r="GFS41" s="23"/>
      <c r="GFT41" s="23"/>
      <c r="GFU41" s="23"/>
      <c r="GFV41" s="23"/>
      <c r="GFW41" s="23"/>
      <c r="GFX41" s="23"/>
      <c r="GFY41" s="23"/>
      <c r="GFZ41" s="23"/>
      <c r="GGA41" s="23"/>
      <c r="GGB41" s="23"/>
      <c r="GGC41" s="23"/>
      <c r="GGD41" s="23"/>
      <c r="GGE41" s="23"/>
      <c r="GGF41" s="23"/>
      <c r="GGG41" s="23"/>
      <c r="GGH41" s="23"/>
      <c r="GGI41" s="23"/>
      <c r="GGJ41" s="23"/>
      <c r="GGK41" s="23"/>
      <c r="GGL41" s="23"/>
      <c r="GGM41" s="23"/>
      <c r="GGN41" s="23"/>
      <c r="GGO41" s="23"/>
      <c r="GGP41" s="23"/>
      <c r="GGQ41" s="23"/>
      <c r="GGR41" s="23"/>
      <c r="GGS41" s="23"/>
      <c r="GGT41" s="23"/>
      <c r="GGU41" s="23"/>
      <c r="GGV41" s="23"/>
      <c r="GGW41" s="23"/>
      <c r="GGX41" s="23"/>
      <c r="GGY41" s="23"/>
      <c r="GGZ41" s="23"/>
      <c r="GHA41" s="23"/>
      <c r="GHB41" s="23"/>
      <c r="GHC41" s="23"/>
      <c r="GHD41" s="23"/>
      <c r="GHE41" s="23"/>
      <c r="GHF41" s="23"/>
      <c r="GHG41" s="23"/>
      <c r="GHH41" s="23"/>
      <c r="GHI41" s="23"/>
      <c r="GHJ41" s="23"/>
      <c r="GHK41" s="23"/>
      <c r="GHL41" s="23"/>
      <c r="GHM41" s="23"/>
      <c r="GHN41" s="23"/>
      <c r="GHO41" s="23"/>
      <c r="GHP41" s="23"/>
      <c r="GHQ41" s="23"/>
      <c r="GHR41" s="23"/>
      <c r="GHS41" s="23"/>
      <c r="GHT41" s="23"/>
      <c r="GHU41" s="23"/>
      <c r="GHV41" s="23"/>
      <c r="GHW41" s="23"/>
      <c r="GHX41" s="23"/>
      <c r="GHY41" s="23"/>
      <c r="GHZ41" s="23"/>
      <c r="GIA41" s="23"/>
      <c r="GIB41" s="23"/>
      <c r="GIC41" s="23"/>
      <c r="GID41" s="23"/>
      <c r="GIE41" s="23"/>
      <c r="GIF41" s="23"/>
      <c r="GIG41" s="23"/>
      <c r="GIH41" s="23"/>
      <c r="GII41" s="23"/>
      <c r="GIJ41" s="23"/>
      <c r="GIK41" s="23"/>
      <c r="GIL41" s="23"/>
      <c r="GIM41" s="23"/>
      <c r="GIN41" s="23"/>
      <c r="GIO41" s="23"/>
      <c r="GIP41" s="23"/>
      <c r="GIQ41" s="23"/>
      <c r="GIR41" s="23"/>
      <c r="GIS41" s="23"/>
      <c r="GIT41" s="23"/>
      <c r="GIU41" s="23"/>
      <c r="GIV41" s="23"/>
      <c r="GIW41" s="23"/>
      <c r="GIX41" s="23"/>
      <c r="GIY41" s="23"/>
      <c r="GIZ41" s="23"/>
      <c r="GJA41" s="23"/>
      <c r="GJB41" s="23"/>
      <c r="GJC41" s="23"/>
      <c r="GJD41" s="23"/>
      <c r="GJE41" s="23"/>
      <c r="GJF41" s="23"/>
      <c r="GJG41" s="23"/>
      <c r="GJH41" s="23"/>
      <c r="GJI41" s="23"/>
      <c r="GJJ41" s="23"/>
      <c r="GJK41" s="23"/>
      <c r="GJL41" s="23"/>
      <c r="GJM41" s="23"/>
      <c r="GJN41" s="23"/>
      <c r="GJO41" s="23"/>
      <c r="GJP41" s="23"/>
      <c r="GJQ41" s="23"/>
      <c r="GJR41" s="23"/>
      <c r="GJS41" s="23"/>
      <c r="GJT41" s="23"/>
      <c r="GJU41" s="23"/>
      <c r="GJV41" s="23"/>
      <c r="GJW41" s="23"/>
      <c r="GJX41" s="23"/>
      <c r="GJY41" s="23"/>
      <c r="GJZ41" s="23"/>
      <c r="GKA41" s="23"/>
      <c r="GKB41" s="23"/>
      <c r="GKC41" s="23"/>
      <c r="GKD41" s="23"/>
      <c r="GKE41" s="23"/>
      <c r="GKF41" s="23"/>
      <c r="GKG41" s="23"/>
      <c r="GKH41" s="23"/>
      <c r="GKI41" s="23"/>
      <c r="GKJ41" s="23"/>
      <c r="GKK41" s="23"/>
      <c r="GKL41" s="23"/>
      <c r="GKM41" s="23"/>
      <c r="GKN41" s="23"/>
      <c r="GKO41" s="23"/>
      <c r="GKP41" s="23"/>
      <c r="GKQ41" s="23"/>
      <c r="GKR41" s="23"/>
      <c r="GKS41" s="23"/>
      <c r="GKT41" s="23"/>
      <c r="GKU41" s="23"/>
      <c r="GKV41" s="23"/>
      <c r="GKW41" s="23"/>
      <c r="GKX41" s="23"/>
      <c r="GKY41" s="23"/>
      <c r="GKZ41" s="23"/>
      <c r="GLA41" s="23"/>
      <c r="GLB41" s="23"/>
      <c r="GLC41" s="23"/>
      <c r="GLD41" s="23"/>
      <c r="GLE41" s="23"/>
      <c r="GLF41" s="23"/>
      <c r="GLG41" s="23"/>
      <c r="GLH41" s="23"/>
      <c r="GLI41" s="23"/>
      <c r="GLJ41" s="23"/>
      <c r="GLK41" s="23"/>
      <c r="GLL41" s="23"/>
      <c r="GLM41" s="23"/>
      <c r="GLN41" s="23"/>
      <c r="GLO41" s="23"/>
      <c r="GLP41" s="23"/>
      <c r="GLQ41" s="23"/>
      <c r="GLR41" s="23"/>
      <c r="GLS41" s="23"/>
      <c r="GLT41" s="23"/>
      <c r="GLU41" s="23"/>
      <c r="GLV41" s="23"/>
      <c r="GLW41" s="23"/>
      <c r="GLX41" s="23"/>
      <c r="GLY41" s="23"/>
      <c r="GLZ41" s="23"/>
      <c r="GMA41" s="23"/>
      <c r="GMB41" s="23"/>
      <c r="GMC41" s="23"/>
      <c r="GMD41" s="23"/>
      <c r="GME41" s="23"/>
      <c r="GMF41" s="23"/>
      <c r="GMG41" s="23"/>
      <c r="GMH41" s="23"/>
      <c r="GMI41" s="23"/>
      <c r="GMJ41" s="23"/>
      <c r="GMK41" s="23"/>
      <c r="GML41" s="23"/>
      <c r="GMM41" s="23"/>
      <c r="GMN41" s="23"/>
      <c r="GMO41" s="23"/>
      <c r="GMP41" s="23"/>
      <c r="GMQ41" s="23"/>
      <c r="GMR41" s="23"/>
      <c r="GMS41" s="23"/>
      <c r="GMT41" s="23"/>
      <c r="GMU41" s="23"/>
      <c r="GMV41" s="23"/>
      <c r="GMW41" s="23"/>
      <c r="GMX41" s="23"/>
      <c r="GMY41" s="23"/>
      <c r="GMZ41" s="23"/>
      <c r="GNA41" s="23"/>
      <c r="GNB41" s="23"/>
      <c r="GNC41" s="23"/>
      <c r="GND41" s="23"/>
      <c r="GNE41" s="23"/>
      <c r="GNF41" s="23"/>
      <c r="GNG41" s="23"/>
      <c r="GNH41" s="23"/>
      <c r="GNI41" s="23"/>
      <c r="GNJ41" s="23"/>
      <c r="GNK41" s="23"/>
      <c r="GNL41" s="23"/>
      <c r="GNM41" s="23"/>
      <c r="GNN41" s="23"/>
      <c r="GNO41" s="23"/>
      <c r="GNP41" s="23"/>
      <c r="GNQ41" s="23"/>
      <c r="GNR41" s="23"/>
      <c r="GNS41" s="23"/>
      <c r="GNT41" s="23"/>
      <c r="GNU41" s="23"/>
      <c r="GNV41" s="23"/>
      <c r="GNW41" s="23"/>
      <c r="GNX41" s="23"/>
      <c r="GNY41" s="23"/>
      <c r="GNZ41" s="23"/>
      <c r="GOA41" s="23"/>
      <c r="GOB41" s="23"/>
      <c r="GOC41" s="23"/>
      <c r="GOD41" s="23"/>
      <c r="GOE41" s="23"/>
      <c r="GOF41" s="23"/>
      <c r="GOG41" s="23"/>
      <c r="GOH41" s="23"/>
      <c r="GOI41" s="23"/>
      <c r="GOJ41" s="23"/>
      <c r="GOK41" s="23"/>
      <c r="GOL41" s="23"/>
      <c r="GOM41" s="23"/>
      <c r="GON41" s="23"/>
      <c r="GOO41" s="23"/>
      <c r="GOP41" s="23"/>
      <c r="GOQ41" s="23"/>
      <c r="GOR41" s="23"/>
      <c r="GOS41" s="23"/>
      <c r="GOT41" s="23"/>
      <c r="GOU41" s="23"/>
      <c r="GOV41" s="23"/>
      <c r="GOW41" s="23"/>
      <c r="GOX41" s="23"/>
      <c r="GOY41" s="23"/>
      <c r="GOZ41" s="23"/>
      <c r="GPA41" s="23"/>
      <c r="GPB41" s="23"/>
      <c r="GPC41" s="23"/>
      <c r="GPD41" s="23"/>
      <c r="GPE41" s="23"/>
      <c r="GPF41" s="23"/>
      <c r="GPG41" s="23"/>
      <c r="GPH41" s="23"/>
      <c r="GPI41" s="23"/>
      <c r="GPJ41" s="23"/>
      <c r="GPK41" s="23"/>
      <c r="GPL41" s="23"/>
      <c r="GPM41" s="23"/>
      <c r="GPN41" s="23"/>
      <c r="GPO41" s="23"/>
      <c r="GPP41" s="23"/>
      <c r="GPQ41" s="23"/>
      <c r="GPR41" s="23"/>
      <c r="GPS41" s="23"/>
      <c r="GPT41" s="23"/>
      <c r="GPU41" s="23"/>
      <c r="GPV41" s="23"/>
      <c r="GPW41" s="23"/>
      <c r="GPX41" s="23"/>
      <c r="GPY41" s="23"/>
      <c r="GPZ41" s="23"/>
      <c r="GQA41" s="23"/>
      <c r="GQB41" s="23"/>
      <c r="GQC41" s="23"/>
      <c r="GQD41" s="23"/>
      <c r="GQE41" s="23"/>
      <c r="GQF41" s="23"/>
      <c r="GQG41" s="23"/>
      <c r="GQH41" s="23"/>
      <c r="GQI41" s="23"/>
      <c r="GQJ41" s="23"/>
      <c r="GQK41" s="23"/>
      <c r="GQL41" s="23"/>
      <c r="GQM41" s="23"/>
      <c r="GQN41" s="23"/>
      <c r="GQO41" s="23"/>
      <c r="GQP41" s="23"/>
      <c r="GQQ41" s="23"/>
      <c r="GQR41" s="23"/>
      <c r="GQS41" s="23"/>
      <c r="GQT41" s="23"/>
      <c r="GQU41" s="23"/>
      <c r="GQV41" s="23"/>
      <c r="GQW41" s="23"/>
      <c r="GQX41" s="23"/>
      <c r="GQY41" s="23"/>
      <c r="GQZ41" s="23"/>
      <c r="GRA41" s="23"/>
      <c r="GRB41" s="23"/>
      <c r="GRC41" s="23"/>
      <c r="GRD41" s="23"/>
      <c r="GRE41" s="23"/>
      <c r="GRF41" s="23"/>
      <c r="GRG41" s="23"/>
      <c r="GRH41" s="23"/>
      <c r="GRI41" s="23"/>
      <c r="GRJ41" s="23"/>
      <c r="GRK41" s="23"/>
      <c r="GRL41" s="23"/>
      <c r="GRM41" s="23"/>
      <c r="GRN41" s="23"/>
      <c r="GRO41" s="23"/>
      <c r="GRP41" s="23"/>
      <c r="GRQ41" s="23"/>
      <c r="GRR41" s="23"/>
      <c r="GRS41" s="23"/>
      <c r="GRT41" s="23"/>
      <c r="GRU41" s="23"/>
      <c r="GRV41" s="23"/>
      <c r="GRW41" s="23"/>
      <c r="GRX41" s="23"/>
      <c r="GRY41" s="23"/>
      <c r="GRZ41" s="23"/>
      <c r="GSA41" s="23"/>
      <c r="GSB41" s="23"/>
      <c r="GSC41" s="23"/>
      <c r="GSD41" s="23"/>
      <c r="GSE41" s="23"/>
      <c r="GSF41" s="23"/>
      <c r="GSG41" s="23"/>
      <c r="GSH41" s="23"/>
      <c r="GSI41" s="23"/>
      <c r="GSJ41" s="23"/>
      <c r="GSK41" s="23"/>
      <c r="GSL41" s="23"/>
      <c r="GSM41" s="23"/>
      <c r="GSN41" s="23"/>
      <c r="GSO41" s="23"/>
      <c r="GSP41" s="23"/>
      <c r="GSQ41" s="23"/>
      <c r="GSR41" s="23"/>
      <c r="GSS41" s="23"/>
      <c r="GST41" s="23"/>
      <c r="GSU41" s="23"/>
      <c r="GSV41" s="23"/>
      <c r="GSW41" s="23"/>
      <c r="GSX41" s="23"/>
      <c r="GSY41" s="23"/>
      <c r="GSZ41" s="23"/>
      <c r="GTA41" s="23"/>
      <c r="GTB41" s="23"/>
      <c r="GTC41" s="23"/>
      <c r="GTD41" s="23"/>
      <c r="GTE41" s="23"/>
      <c r="GTF41" s="23"/>
      <c r="GTG41" s="23"/>
      <c r="GTH41" s="23"/>
      <c r="GTI41" s="23"/>
      <c r="GTJ41" s="23"/>
      <c r="GTK41" s="23"/>
      <c r="GTL41" s="23"/>
      <c r="GTM41" s="23"/>
      <c r="GTN41" s="23"/>
      <c r="GTO41" s="23"/>
      <c r="GTP41" s="23"/>
      <c r="GTQ41" s="23"/>
      <c r="GTR41" s="23"/>
      <c r="GTS41" s="23"/>
      <c r="GTT41" s="23"/>
      <c r="GTU41" s="23"/>
      <c r="GTV41" s="23"/>
      <c r="GTW41" s="23"/>
      <c r="GTX41" s="23"/>
      <c r="GTY41" s="23"/>
      <c r="GTZ41" s="23"/>
      <c r="GUA41" s="23"/>
      <c r="GUB41" s="23"/>
      <c r="GUC41" s="23"/>
      <c r="GUD41" s="23"/>
      <c r="GUE41" s="23"/>
      <c r="GUF41" s="23"/>
      <c r="GUG41" s="23"/>
      <c r="GUH41" s="23"/>
      <c r="GUI41" s="23"/>
      <c r="GUJ41" s="23"/>
      <c r="GUK41" s="23"/>
      <c r="GUL41" s="23"/>
      <c r="GUM41" s="23"/>
      <c r="GUN41" s="23"/>
      <c r="GUO41" s="23"/>
      <c r="GUP41" s="23"/>
      <c r="GUQ41" s="23"/>
      <c r="GUR41" s="23"/>
      <c r="GUS41" s="23"/>
      <c r="GUT41" s="23"/>
      <c r="GUU41" s="23"/>
      <c r="GUV41" s="23"/>
      <c r="GUW41" s="23"/>
      <c r="GUX41" s="23"/>
      <c r="GUY41" s="23"/>
      <c r="GUZ41" s="23"/>
      <c r="GVA41" s="23"/>
      <c r="GVB41" s="23"/>
      <c r="GVC41" s="23"/>
      <c r="GVD41" s="23"/>
      <c r="GVE41" s="23"/>
      <c r="GVF41" s="23"/>
      <c r="GVG41" s="23"/>
      <c r="GVH41" s="23"/>
      <c r="GVI41" s="23"/>
      <c r="GVJ41" s="23"/>
      <c r="GVK41" s="23"/>
      <c r="GVL41" s="23"/>
      <c r="GVM41" s="23"/>
      <c r="GVN41" s="23"/>
      <c r="GVO41" s="23"/>
      <c r="GVP41" s="23"/>
      <c r="GVQ41" s="23"/>
      <c r="GVR41" s="23"/>
      <c r="GVS41" s="23"/>
      <c r="GVT41" s="23"/>
      <c r="GVU41" s="23"/>
      <c r="GVV41" s="23"/>
      <c r="GVW41" s="23"/>
      <c r="GVX41" s="23"/>
      <c r="GVY41" s="23"/>
      <c r="GVZ41" s="23"/>
      <c r="GWA41" s="23"/>
      <c r="GWB41" s="23"/>
      <c r="GWC41" s="23"/>
      <c r="GWD41" s="23"/>
      <c r="GWE41" s="23"/>
      <c r="GWF41" s="23"/>
      <c r="GWG41" s="23"/>
      <c r="GWH41" s="23"/>
      <c r="GWI41" s="23"/>
      <c r="GWJ41" s="23"/>
      <c r="GWK41" s="23"/>
      <c r="GWL41" s="23"/>
      <c r="GWM41" s="23"/>
      <c r="GWN41" s="23"/>
      <c r="GWO41" s="23"/>
      <c r="GWP41" s="23"/>
      <c r="GWQ41" s="23"/>
      <c r="GWR41" s="23"/>
      <c r="GWS41" s="23"/>
      <c r="GWT41" s="23"/>
      <c r="GWU41" s="23"/>
      <c r="GWV41" s="23"/>
      <c r="GWW41" s="23"/>
      <c r="GWX41" s="23"/>
      <c r="GWY41" s="23"/>
      <c r="GWZ41" s="23"/>
      <c r="GXA41" s="23"/>
      <c r="GXB41" s="23"/>
      <c r="GXC41" s="23"/>
      <c r="GXD41" s="23"/>
      <c r="GXE41" s="23"/>
      <c r="GXF41" s="23"/>
      <c r="GXG41" s="23"/>
      <c r="GXH41" s="23"/>
      <c r="GXI41" s="23"/>
      <c r="GXJ41" s="23"/>
      <c r="GXK41" s="23"/>
      <c r="GXL41" s="23"/>
      <c r="GXM41" s="23"/>
      <c r="GXN41" s="23"/>
      <c r="GXO41" s="23"/>
      <c r="GXP41" s="23"/>
      <c r="GXQ41" s="23"/>
      <c r="GXR41" s="23"/>
      <c r="GXS41" s="23"/>
      <c r="GXT41" s="23"/>
      <c r="GXU41" s="23"/>
      <c r="GXV41" s="23"/>
      <c r="GXW41" s="23"/>
      <c r="GXX41" s="23"/>
      <c r="GXY41" s="23"/>
      <c r="GXZ41" s="23"/>
      <c r="GYA41" s="23"/>
      <c r="GYB41" s="23"/>
      <c r="GYC41" s="23"/>
      <c r="GYD41" s="23"/>
      <c r="GYE41" s="23"/>
      <c r="GYF41" s="23"/>
      <c r="GYG41" s="23"/>
      <c r="GYH41" s="23"/>
      <c r="GYI41" s="23"/>
      <c r="GYJ41" s="23"/>
      <c r="GYK41" s="23"/>
      <c r="GYL41" s="23"/>
      <c r="GYM41" s="23"/>
      <c r="GYN41" s="23"/>
      <c r="GYO41" s="23"/>
      <c r="GYP41" s="23"/>
      <c r="GYQ41" s="23"/>
      <c r="GYR41" s="23"/>
      <c r="GYS41" s="23"/>
      <c r="GYT41" s="23"/>
      <c r="GYU41" s="23"/>
      <c r="GYV41" s="23"/>
      <c r="GYW41" s="23"/>
      <c r="GYX41" s="23"/>
      <c r="GYY41" s="23"/>
      <c r="GYZ41" s="23"/>
      <c r="GZA41" s="23"/>
      <c r="GZB41" s="23"/>
      <c r="GZC41" s="23"/>
      <c r="GZD41" s="23"/>
      <c r="GZE41" s="23"/>
      <c r="GZF41" s="23"/>
      <c r="GZG41" s="23"/>
      <c r="GZH41" s="23"/>
      <c r="GZI41" s="23"/>
      <c r="GZJ41" s="23"/>
      <c r="GZK41" s="23"/>
      <c r="GZL41" s="23"/>
      <c r="GZM41" s="23"/>
      <c r="GZN41" s="23"/>
      <c r="GZO41" s="23"/>
      <c r="GZP41" s="23"/>
      <c r="GZQ41" s="23"/>
      <c r="GZR41" s="23"/>
      <c r="GZS41" s="23"/>
      <c r="GZT41" s="23"/>
      <c r="GZU41" s="23"/>
      <c r="GZV41" s="23"/>
      <c r="GZW41" s="23"/>
      <c r="GZX41" s="23"/>
      <c r="GZY41" s="23"/>
      <c r="GZZ41" s="23"/>
      <c r="HAA41" s="23"/>
      <c r="HAB41" s="23"/>
      <c r="HAC41" s="23"/>
      <c r="HAD41" s="23"/>
      <c r="HAE41" s="23"/>
      <c r="HAF41" s="23"/>
      <c r="HAG41" s="23"/>
      <c r="HAH41" s="23"/>
      <c r="HAI41" s="23"/>
      <c r="HAJ41" s="23"/>
      <c r="HAK41" s="23"/>
      <c r="HAL41" s="23"/>
      <c r="HAM41" s="23"/>
      <c r="HAN41" s="23"/>
      <c r="HAO41" s="23"/>
      <c r="HAP41" s="23"/>
      <c r="HAQ41" s="23"/>
      <c r="HAR41" s="23"/>
      <c r="HAS41" s="23"/>
      <c r="HAT41" s="23"/>
      <c r="HAU41" s="23"/>
      <c r="HAV41" s="23"/>
      <c r="HAW41" s="23"/>
      <c r="HAX41" s="23"/>
      <c r="HAY41" s="23"/>
      <c r="HAZ41" s="23"/>
      <c r="HBA41" s="23"/>
      <c r="HBB41" s="23"/>
      <c r="HBC41" s="23"/>
      <c r="HBD41" s="23"/>
      <c r="HBE41" s="23"/>
      <c r="HBF41" s="23"/>
      <c r="HBG41" s="23"/>
      <c r="HBH41" s="23"/>
      <c r="HBI41" s="23"/>
      <c r="HBJ41" s="23"/>
      <c r="HBK41" s="23"/>
      <c r="HBL41" s="23"/>
      <c r="HBM41" s="23"/>
      <c r="HBN41" s="23"/>
      <c r="HBO41" s="23"/>
      <c r="HBP41" s="23"/>
      <c r="HBQ41" s="23"/>
      <c r="HBR41" s="23"/>
      <c r="HBS41" s="23"/>
      <c r="HBT41" s="23"/>
      <c r="HBU41" s="23"/>
      <c r="HBV41" s="23"/>
      <c r="HBW41" s="23"/>
      <c r="HBX41" s="23"/>
      <c r="HBY41" s="23"/>
      <c r="HBZ41" s="23"/>
      <c r="HCA41" s="23"/>
      <c r="HCB41" s="23"/>
      <c r="HCC41" s="23"/>
      <c r="HCD41" s="23"/>
      <c r="HCE41" s="23"/>
      <c r="HCF41" s="23"/>
      <c r="HCG41" s="23"/>
      <c r="HCH41" s="23"/>
      <c r="HCI41" s="23"/>
      <c r="HCJ41" s="23"/>
      <c r="HCK41" s="23"/>
      <c r="HCL41" s="23"/>
      <c r="HCM41" s="23"/>
      <c r="HCN41" s="23"/>
      <c r="HCO41" s="23"/>
      <c r="HCP41" s="23"/>
      <c r="HCQ41" s="23"/>
      <c r="HCR41" s="23"/>
      <c r="HCS41" s="23"/>
      <c r="HCT41" s="23"/>
      <c r="HCU41" s="23"/>
      <c r="HCV41" s="23"/>
      <c r="HCW41" s="23"/>
      <c r="HCX41" s="23"/>
      <c r="HCY41" s="23"/>
      <c r="HCZ41" s="23"/>
      <c r="HDA41" s="23"/>
      <c r="HDB41" s="23"/>
      <c r="HDC41" s="23"/>
      <c r="HDD41" s="23"/>
      <c r="HDE41" s="23"/>
      <c r="HDF41" s="23"/>
      <c r="HDG41" s="23"/>
      <c r="HDH41" s="23"/>
      <c r="HDI41" s="23"/>
      <c r="HDJ41" s="23"/>
      <c r="HDK41" s="23"/>
      <c r="HDL41" s="23"/>
      <c r="HDM41" s="23"/>
      <c r="HDN41" s="23"/>
      <c r="HDO41" s="23"/>
      <c r="HDP41" s="23"/>
      <c r="HDQ41" s="23"/>
      <c r="HDR41" s="23"/>
      <c r="HDS41" s="23"/>
      <c r="HDT41" s="23"/>
      <c r="HDU41" s="23"/>
      <c r="HDV41" s="23"/>
      <c r="HDW41" s="23"/>
      <c r="HDX41" s="23"/>
      <c r="HDY41" s="23"/>
      <c r="HDZ41" s="23"/>
      <c r="HEA41" s="23"/>
      <c r="HEB41" s="23"/>
      <c r="HEC41" s="23"/>
      <c r="HED41" s="23"/>
      <c r="HEE41" s="23"/>
      <c r="HEF41" s="23"/>
      <c r="HEG41" s="23"/>
      <c r="HEH41" s="23"/>
      <c r="HEI41" s="23"/>
      <c r="HEJ41" s="23"/>
      <c r="HEK41" s="23"/>
      <c r="HEL41" s="23"/>
      <c r="HEM41" s="23"/>
      <c r="HEN41" s="23"/>
      <c r="HEO41" s="23"/>
      <c r="HEP41" s="23"/>
      <c r="HEQ41" s="23"/>
      <c r="HER41" s="23"/>
      <c r="HES41" s="23"/>
      <c r="HET41" s="23"/>
      <c r="HEU41" s="23"/>
      <c r="HEV41" s="23"/>
      <c r="HEW41" s="23"/>
      <c r="HEX41" s="23"/>
      <c r="HEY41" s="23"/>
      <c r="HEZ41" s="23"/>
      <c r="HFA41" s="23"/>
      <c r="HFB41" s="23"/>
      <c r="HFC41" s="23"/>
      <c r="HFD41" s="23"/>
      <c r="HFE41" s="23"/>
      <c r="HFF41" s="23"/>
      <c r="HFG41" s="23"/>
      <c r="HFH41" s="23"/>
      <c r="HFI41" s="23"/>
      <c r="HFJ41" s="23"/>
      <c r="HFK41" s="23"/>
      <c r="HFL41" s="23"/>
      <c r="HFM41" s="23"/>
      <c r="HFN41" s="23"/>
      <c r="HFO41" s="23"/>
      <c r="HFP41" s="23"/>
      <c r="HFQ41" s="23"/>
      <c r="HFR41" s="23"/>
      <c r="HFS41" s="23"/>
      <c r="HFT41" s="23"/>
      <c r="HFU41" s="23"/>
      <c r="HFV41" s="23"/>
      <c r="HFW41" s="23"/>
      <c r="HFX41" s="23"/>
      <c r="HFY41" s="23"/>
      <c r="HFZ41" s="23"/>
      <c r="HGA41" s="23"/>
      <c r="HGB41" s="23"/>
      <c r="HGC41" s="23"/>
      <c r="HGD41" s="23"/>
      <c r="HGE41" s="23"/>
      <c r="HGF41" s="23"/>
      <c r="HGG41" s="23"/>
      <c r="HGH41" s="23"/>
      <c r="HGI41" s="23"/>
      <c r="HGJ41" s="23"/>
      <c r="HGK41" s="23"/>
      <c r="HGL41" s="23"/>
      <c r="HGM41" s="23"/>
      <c r="HGN41" s="23"/>
      <c r="HGO41" s="23"/>
      <c r="HGP41" s="23"/>
      <c r="HGQ41" s="23"/>
      <c r="HGR41" s="23"/>
      <c r="HGS41" s="23"/>
      <c r="HGT41" s="23"/>
      <c r="HGU41" s="23"/>
      <c r="HGV41" s="23"/>
      <c r="HGW41" s="23"/>
      <c r="HGX41" s="23"/>
      <c r="HGY41" s="23"/>
      <c r="HGZ41" s="23"/>
      <c r="HHA41" s="23"/>
      <c r="HHB41" s="23"/>
      <c r="HHC41" s="23"/>
      <c r="HHD41" s="23"/>
      <c r="HHE41" s="23"/>
      <c r="HHF41" s="23"/>
      <c r="HHG41" s="23"/>
      <c r="HHH41" s="23"/>
      <c r="HHI41" s="23"/>
      <c r="HHJ41" s="23"/>
      <c r="HHK41" s="23"/>
      <c r="HHL41" s="23"/>
      <c r="HHM41" s="23"/>
      <c r="HHN41" s="23"/>
      <c r="HHO41" s="23"/>
      <c r="HHP41" s="23"/>
      <c r="HHQ41" s="23"/>
      <c r="HHR41" s="23"/>
      <c r="HHS41" s="23"/>
      <c r="HHT41" s="23"/>
      <c r="HHU41" s="23"/>
      <c r="HHV41" s="23"/>
      <c r="HHW41" s="23"/>
      <c r="HHX41" s="23"/>
      <c r="HHY41" s="23"/>
      <c r="HHZ41" s="23"/>
      <c r="HIA41" s="23"/>
      <c r="HIB41" s="23"/>
      <c r="HIC41" s="23"/>
      <c r="HID41" s="23"/>
      <c r="HIE41" s="23"/>
      <c r="HIF41" s="23"/>
      <c r="HIG41" s="23"/>
      <c r="HIH41" s="23"/>
      <c r="HII41" s="23"/>
      <c r="HIJ41" s="23"/>
      <c r="HIK41" s="23"/>
      <c r="HIL41" s="23"/>
      <c r="HIM41" s="23"/>
      <c r="HIN41" s="23"/>
      <c r="HIO41" s="23"/>
      <c r="HIP41" s="23"/>
      <c r="HIQ41" s="23"/>
      <c r="HIR41" s="23"/>
      <c r="HIS41" s="23"/>
      <c r="HIT41" s="23"/>
      <c r="HIU41" s="23"/>
      <c r="HIV41" s="23"/>
      <c r="HIW41" s="23"/>
      <c r="HIX41" s="23"/>
      <c r="HIY41" s="23"/>
      <c r="HIZ41" s="23"/>
      <c r="HJA41" s="23"/>
      <c r="HJB41" s="23"/>
      <c r="HJC41" s="23"/>
      <c r="HJD41" s="23"/>
      <c r="HJE41" s="23"/>
      <c r="HJF41" s="23"/>
      <c r="HJG41" s="23"/>
      <c r="HJH41" s="23"/>
      <c r="HJI41" s="23"/>
      <c r="HJJ41" s="23"/>
      <c r="HJK41" s="23"/>
      <c r="HJL41" s="23"/>
      <c r="HJM41" s="23"/>
      <c r="HJN41" s="23"/>
      <c r="HJO41" s="23"/>
      <c r="HJP41" s="23"/>
      <c r="HJQ41" s="23"/>
      <c r="HJR41" s="23"/>
      <c r="HJS41" s="23"/>
      <c r="HJT41" s="23"/>
      <c r="HJU41" s="23"/>
      <c r="HJV41" s="23"/>
      <c r="HJW41" s="23"/>
      <c r="HJX41" s="23"/>
      <c r="HJY41" s="23"/>
      <c r="HJZ41" s="23"/>
      <c r="HKA41" s="23"/>
      <c r="HKB41" s="23"/>
      <c r="HKC41" s="23"/>
      <c r="HKD41" s="23"/>
      <c r="HKE41" s="23"/>
      <c r="HKF41" s="23"/>
      <c r="HKG41" s="23"/>
      <c r="HKH41" s="23"/>
      <c r="HKI41" s="23"/>
      <c r="HKJ41" s="23"/>
      <c r="HKK41" s="23"/>
      <c r="HKL41" s="23"/>
      <c r="HKM41" s="23"/>
      <c r="HKN41" s="23"/>
      <c r="HKO41" s="23"/>
      <c r="HKP41" s="23"/>
      <c r="HKQ41" s="23"/>
      <c r="HKR41" s="23"/>
      <c r="HKS41" s="23"/>
      <c r="HKT41" s="23"/>
      <c r="HKU41" s="23"/>
      <c r="HKV41" s="23"/>
      <c r="HKW41" s="23"/>
      <c r="HKX41" s="23"/>
      <c r="HKY41" s="23"/>
      <c r="HKZ41" s="23"/>
      <c r="HLA41" s="23"/>
      <c r="HLB41" s="23"/>
      <c r="HLC41" s="23"/>
      <c r="HLD41" s="23"/>
      <c r="HLE41" s="23"/>
      <c r="HLF41" s="23"/>
      <c r="HLG41" s="23"/>
      <c r="HLH41" s="23"/>
      <c r="HLI41" s="23"/>
      <c r="HLJ41" s="23"/>
      <c r="HLK41" s="23"/>
      <c r="HLL41" s="23"/>
      <c r="HLM41" s="23"/>
      <c r="HLN41" s="23"/>
      <c r="HLO41" s="23"/>
      <c r="HLP41" s="23"/>
      <c r="HLQ41" s="23"/>
      <c r="HLR41" s="23"/>
      <c r="HLS41" s="23"/>
      <c r="HLT41" s="23"/>
      <c r="HLU41" s="23"/>
      <c r="HLV41" s="23"/>
      <c r="HLW41" s="23"/>
      <c r="HLX41" s="23"/>
      <c r="HLY41" s="23"/>
      <c r="HLZ41" s="23"/>
      <c r="HMA41" s="23"/>
      <c r="HMB41" s="23"/>
      <c r="HMC41" s="23"/>
      <c r="HMD41" s="23"/>
      <c r="HME41" s="23"/>
      <c r="HMF41" s="23"/>
      <c r="HMG41" s="23"/>
      <c r="HMH41" s="23"/>
      <c r="HMI41" s="23"/>
      <c r="HMJ41" s="23"/>
      <c r="HMK41" s="23"/>
      <c r="HML41" s="23"/>
      <c r="HMM41" s="23"/>
      <c r="HMN41" s="23"/>
      <c r="HMO41" s="23"/>
      <c r="HMP41" s="23"/>
      <c r="HMQ41" s="23"/>
      <c r="HMR41" s="23"/>
      <c r="HMS41" s="23"/>
      <c r="HMT41" s="23"/>
      <c r="HMU41" s="23"/>
      <c r="HMV41" s="23"/>
      <c r="HMW41" s="23"/>
      <c r="HMX41" s="23"/>
      <c r="HMY41" s="23"/>
      <c r="HMZ41" s="23"/>
      <c r="HNA41" s="23"/>
      <c r="HNB41" s="23"/>
      <c r="HNC41" s="23"/>
      <c r="HND41" s="23"/>
      <c r="HNE41" s="23"/>
      <c r="HNF41" s="23"/>
      <c r="HNG41" s="23"/>
      <c r="HNH41" s="23"/>
      <c r="HNI41" s="23"/>
      <c r="HNJ41" s="23"/>
      <c r="HNK41" s="23"/>
      <c r="HNL41" s="23"/>
      <c r="HNM41" s="23"/>
      <c r="HNN41" s="23"/>
      <c r="HNO41" s="23"/>
      <c r="HNP41" s="23"/>
      <c r="HNQ41" s="23"/>
      <c r="HNR41" s="23"/>
      <c r="HNS41" s="23"/>
      <c r="HNT41" s="23"/>
      <c r="HNU41" s="23"/>
      <c r="HNV41" s="23"/>
      <c r="HNW41" s="23"/>
      <c r="HNX41" s="23"/>
      <c r="HNY41" s="23"/>
      <c r="HNZ41" s="23"/>
      <c r="HOA41" s="23"/>
      <c r="HOB41" s="23"/>
      <c r="HOC41" s="23"/>
      <c r="HOD41" s="23"/>
      <c r="HOE41" s="23"/>
      <c r="HOF41" s="23"/>
      <c r="HOG41" s="23"/>
      <c r="HOH41" s="23"/>
      <c r="HOI41" s="23"/>
      <c r="HOJ41" s="23"/>
      <c r="HOK41" s="23"/>
      <c r="HOL41" s="23"/>
      <c r="HOM41" s="23"/>
      <c r="HON41" s="23"/>
      <c r="HOO41" s="23"/>
      <c r="HOP41" s="23"/>
      <c r="HOQ41" s="23"/>
      <c r="HOR41" s="23"/>
      <c r="HOS41" s="23"/>
      <c r="HOT41" s="23"/>
      <c r="HOU41" s="23"/>
      <c r="HOV41" s="23"/>
      <c r="HOW41" s="23"/>
      <c r="HOX41" s="23"/>
      <c r="HOY41" s="23"/>
      <c r="HOZ41" s="23"/>
      <c r="HPA41" s="23"/>
      <c r="HPB41" s="23"/>
      <c r="HPC41" s="23"/>
      <c r="HPD41" s="23"/>
      <c r="HPE41" s="23"/>
      <c r="HPF41" s="23"/>
      <c r="HPG41" s="23"/>
      <c r="HPH41" s="23"/>
      <c r="HPI41" s="23"/>
      <c r="HPJ41" s="23"/>
      <c r="HPK41" s="23"/>
      <c r="HPL41" s="23"/>
      <c r="HPM41" s="23"/>
      <c r="HPN41" s="23"/>
      <c r="HPO41" s="23"/>
      <c r="HPP41" s="23"/>
      <c r="HPQ41" s="23"/>
      <c r="HPR41" s="23"/>
      <c r="HPS41" s="23"/>
      <c r="HPT41" s="23"/>
      <c r="HPU41" s="23"/>
      <c r="HPV41" s="23"/>
      <c r="HPW41" s="23"/>
      <c r="HPX41" s="23"/>
      <c r="HPY41" s="23"/>
      <c r="HPZ41" s="23"/>
      <c r="HQA41" s="23"/>
      <c r="HQB41" s="23"/>
      <c r="HQC41" s="23"/>
      <c r="HQD41" s="23"/>
      <c r="HQE41" s="23"/>
      <c r="HQF41" s="23"/>
      <c r="HQG41" s="23"/>
      <c r="HQH41" s="23"/>
      <c r="HQI41" s="23"/>
      <c r="HQJ41" s="23"/>
      <c r="HQK41" s="23"/>
      <c r="HQL41" s="23"/>
      <c r="HQM41" s="23"/>
      <c r="HQN41" s="23"/>
      <c r="HQO41" s="23"/>
      <c r="HQP41" s="23"/>
      <c r="HQQ41" s="23"/>
      <c r="HQR41" s="23"/>
      <c r="HQS41" s="23"/>
      <c r="HQT41" s="23"/>
      <c r="HQU41" s="23"/>
      <c r="HQV41" s="23"/>
      <c r="HQW41" s="23"/>
      <c r="HQX41" s="23"/>
      <c r="HQY41" s="23"/>
      <c r="HQZ41" s="23"/>
      <c r="HRA41" s="23"/>
      <c r="HRB41" s="23"/>
      <c r="HRC41" s="23"/>
      <c r="HRD41" s="23"/>
      <c r="HRE41" s="23"/>
      <c r="HRF41" s="23"/>
      <c r="HRG41" s="23"/>
      <c r="HRH41" s="23"/>
      <c r="HRI41" s="23"/>
      <c r="HRJ41" s="23"/>
      <c r="HRK41" s="23"/>
      <c r="HRL41" s="23"/>
      <c r="HRM41" s="23"/>
      <c r="HRN41" s="23"/>
      <c r="HRO41" s="23"/>
      <c r="HRP41" s="23"/>
      <c r="HRQ41" s="23"/>
      <c r="HRR41" s="23"/>
      <c r="HRS41" s="23"/>
      <c r="HRT41" s="23"/>
      <c r="HRU41" s="23"/>
      <c r="HRV41" s="23"/>
      <c r="HRW41" s="23"/>
      <c r="HRX41" s="23"/>
      <c r="HRY41" s="23"/>
      <c r="HRZ41" s="23"/>
      <c r="HSA41" s="23"/>
      <c r="HSB41" s="23"/>
      <c r="HSC41" s="23"/>
      <c r="HSD41" s="23"/>
      <c r="HSE41" s="23"/>
      <c r="HSF41" s="23"/>
      <c r="HSG41" s="23"/>
      <c r="HSH41" s="23"/>
      <c r="HSI41" s="23"/>
      <c r="HSJ41" s="23"/>
      <c r="HSK41" s="23"/>
      <c r="HSL41" s="23"/>
      <c r="HSM41" s="23"/>
      <c r="HSN41" s="23"/>
      <c r="HSO41" s="23"/>
      <c r="HSP41" s="23"/>
      <c r="HSQ41" s="23"/>
      <c r="HSR41" s="23"/>
      <c r="HSS41" s="23"/>
      <c r="HST41" s="23"/>
      <c r="HSU41" s="23"/>
      <c r="HSV41" s="23"/>
      <c r="HSW41" s="23"/>
      <c r="HSX41" s="23"/>
      <c r="HSY41" s="23"/>
      <c r="HSZ41" s="23"/>
      <c r="HTA41" s="23"/>
      <c r="HTB41" s="23"/>
      <c r="HTC41" s="23"/>
      <c r="HTD41" s="23"/>
      <c r="HTE41" s="23"/>
      <c r="HTF41" s="23"/>
      <c r="HTG41" s="23"/>
      <c r="HTH41" s="23"/>
      <c r="HTI41" s="23"/>
      <c r="HTJ41" s="23"/>
      <c r="HTK41" s="23"/>
      <c r="HTL41" s="23"/>
      <c r="HTM41" s="23"/>
      <c r="HTN41" s="23"/>
      <c r="HTO41" s="23"/>
      <c r="HTP41" s="23"/>
      <c r="HTQ41" s="23"/>
      <c r="HTR41" s="23"/>
      <c r="HTS41" s="23"/>
      <c r="HTT41" s="23"/>
      <c r="HTU41" s="23"/>
      <c r="HTV41" s="23"/>
      <c r="HTW41" s="23"/>
      <c r="HTX41" s="23"/>
      <c r="HTY41" s="23"/>
      <c r="HTZ41" s="23"/>
      <c r="HUA41" s="23"/>
      <c r="HUB41" s="23"/>
      <c r="HUC41" s="23"/>
      <c r="HUD41" s="23"/>
      <c r="HUE41" s="23"/>
      <c r="HUF41" s="23"/>
      <c r="HUG41" s="23"/>
      <c r="HUH41" s="23"/>
      <c r="HUI41" s="23"/>
      <c r="HUJ41" s="23"/>
      <c r="HUK41" s="23"/>
      <c r="HUL41" s="23"/>
      <c r="HUM41" s="23"/>
      <c r="HUN41" s="23"/>
      <c r="HUO41" s="23"/>
      <c r="HUP41" s="23"/>
      <c r="HUQ41" s="23"/>
      <c r="HUR41" s="23"/>
      <c r="HUS41" s="23"/>
      <c r="HUT41" s="23"/>
      <c r="HUU41" s="23"/>
      <c r="HUV41" s="23"/>
      <c r="HUW41" s="23"/>
      <c r="HUX41" s="23"/>
      <c r="HUY41" s="23"/>
      <c r="HUZ41" s="23"/>
      <c r="HVA41" s="23"/>
      <c r="HVB41" s="23"/>
      <c r="HVC41" s="23"/>
      <c r="HVD41" s="23"/>
      <c r="HVE41" s="23"/>
      <c r="HVF41" s="23"/>
      <c r="HVG41" s="23"/>
      <c r="HVH41" s="23"/>
      <c r="HVI41" s="23"/>
      <c r="HVJ41" s="23"/>
      <c r="HVK41" s="23"/>
      <c r="HVL41" s="23"/>
      <c r="HVM41" s="23"/>
      <c r="HVN41" s="23"/>
      <c r="HVO41" s="23"/>
      <c r="HVP41" s="23"/>
      <c r="HVQ41" s="23"/>
      <c r="HVR41" s="23"/>
      <c r="HVS41" s="23"/>
      <c r="HVT41" s="23"/>
      <c r="HVU41" s="23"/>
      <c r="HVV41" s="23"/>
      <c r="HVW41" s="23"/>
      <c r="HVX41" s="23"/>
      <c r="HVY41" s="23"/>
      <c r="HVZ41" s="23"/>
      <c r="HWA41" s="23"/>
      <c r="HWB41" s="23"/>
      <c r="HWC41" s="23"/>
      <c r="HWD41" s="23"/>
      <c r="HWE41" s="23"/>
      <c r="HWF41" s="23"/>
      <c r="HWG41" s="23"/>
      <c r="HWH41" s="23"/>
      <c r="HWI41" s="23"/>
      <c r="HWJ41" s="23"/>
      <c r="HWK41" s="23"/>
      <c r="HWL41" s="23"/>
      <c r="HWM41" s="23"/>
      <c r="HWN41" s="23"/>
      <c r="HWO41" s="23"/>
      <c r="HWP41" s="23"/>
      <c r="HWQ41" s="23"/>
      <c r="HWR41" s="23"/>
      <c r="HWS41" s="23"/>
      <c r="HWT41" s="23"/>
      <c r="HWU41" s="23"/>
      <c r="HWV41" s="23"/>
      <c r="HWW41" s="23"/>
      <c r="HWX41" s="23"/>
      <c r="HWY41" s="23"/>
      <c r="HWZ41" s="23"/>
      <c r="HXA41" s="23"/>
      <c r="HXB41" s="23"/>
      <c r="HXC41" s="23"/>
      <c r="HXD41" s="23"/>
      <c r="HXE41" s="23"/>
      <c r="HXF41" s="23"/>
      <c r="HXG41" s="23"/>
      <c r="HXH41" s="23"/>
      <c r="HXI41" s="23"/>
      <c r="HXJ41" s="23"/>
      <c r="HXK41" s="23"/>
      <c r="HXL41" s="23"/>
      <c r="HXM41" s="23"/>
      <c r="HXN41" s="23"/>
      <c r="HXO41" s="23"/>
      <c r="HXP41" s="23"/>
      <c r="HXQ41" s="23"/>
      <c r="HXR41" s="23"/>
      <c r="HXS41" s="23"/>
      <c r="HXT41" s="23"/>
      <c r="HXU41" s="23"/>
      <c r="HXV41" s="23"/>
      <c r="HXW41" s="23"/>
      <c r="HXX41" s="23"/>
      <c r="HXY41" s="23"/>
      <c r="HXZ41" s="23"/>
      <c r="HYA41" s="23"/>
      <c r="HYB41" s="23"/>
      <c r="HYC41" s="23"/>
      <c r="HYD41" s="23"/>
      <c r="HYE41" s="23"/>
      <c r="HYF41" s="23"/>
      <c r="HYG41" s="23"/>
      <c r="HYH41" s="23"/>
      <c r="HYI41" s="23"/>
      <c r="HYJ41" s="23"/>
      <c r="HYK41" s="23"/>
      <c r="HYL41" s="23"/>
      <c r="HYM41" s="23"/>
      <c r="HYN41" s="23"/>
      <c r="HYO41" s="23"/>
      <c r="HYP41" s="23"/>
      <c r="HYQ41" s="23"/>
      <c r="HYR41" s="23"/>
      <c r="HYS41" s="23"/>
      <c r="HYT41" s="23"/>
      <c r="HYU41" s="23"/>
      <c r="HYV41" s="23"/>
      <c r="HYW41" s="23"/>
      <c r="HYX41" s="23"/>
      <c r="HYY41" s="23"/>
      <c r="HYZ41" s="23"/>
      <c r="HZA41" s="23"/>
      <c r="HZB41" s="23"/>
      <c r="HZC41" s="23"/>
      <c r="HZD41" s="23"/>
      <c r="HZE41" s="23"/>
      <c r="HZF41" s="23"/>
      <c r="HZG41" s="23"/>
      <c r="HZH41" s="23"/>
      <c r="HZI41" s="23"/>
      <c r="HZJ41" s="23"/>
      <c r="HZK41" s="23"/>
      <c r="HZL41" s="23"/>
      <c r="HZM41" s="23"/>
      <c r="HZN41" s="23"/>
      <c r="HZO41" s="23"/>
      <c r="HZP41" s="23"/>
      <c r="HZQ41" s="23"/>
      <c r="HZR41" s="23"/>
      <c r="HZS41" s="23"/>
      <c r="HZT41" s="23"/>
      <c r="HZU41" s="23"/>
      <c r="HZV41" s="23"/>
      <c r="HZW41" s="23"/>
      <c r="HZX41" s="23"/>
      <c r="HZY41" s="23"/>
      <c r="HZZ41" s="23"/>
      <c r="IAA41" s="23"/>
      <c r="IAB41" s="23"/>
      <c r="IAC41" s="23"/>
      <c r="IAD41" s="23"/>
      <c r="IAE41" s="23"/>
      <c r="IAF41" s="23"/>
      <c r="IAG41" s="23"/>
      <c r="IAH41" s="23"/>
      <c r="IAI41" s="23"/>
      <c r="IAJ41" s="23"/>
      <c r="IAK41" s="23"/>
      <c r="IAL41" s="23"/>
      <c r="IAM41" s="23"/>
      <c r="IAN41" s="23"/>
      <c r="IAO41" s="23"/>
      <c r="IAP41" s="23"/>
      <c r="IAQ41" s="23"/>
      <c r="IAR41" s="23"/>
      <c r="IAS41" s="23"/>
      <c r="IAT41" s="23"/>
      <c r="IAU41" s="23"/>
      <c r="IAV41" s="23"/>
      <c r="IAW41" s="23"/>
      <c r="IAX41" s="23"/>
      <c r="IAY41" s="23"/>
      <c r="IAZ41" s="23"/>
      <c r="IBA41" s="23"/>
      <c r="IBB41" s="23"/>
      <c r="IBC41" s="23"/>
      <c r="IBD41" s="23"/>
      <c r="IBE41" s="23"/>
      <c r="IBF41" s="23"/>
      <c r="IBG41" s="23"/>
      <c r="IBH41" s="23"/>
      <c r="IBI41" s="23"/>
      <c r="IBJ41" s="23"/>
      <c r="IBK41" s="23"/>
      <c r="IBL41" s="23"/>
      <c r="IBM41" s="23"/>
      <c r="IBN41" s="23"/>
      <c r="IBO41" s="23"/>
      <c r="IBP41" s="23"/>
      <c r="IBQ41" s="23"/>
      <c r="IBR41" s="23"/>
      <c r="IBS41" s="23"/>
      <c r="IBT41" s="23"/>
      <c r="IBU41" s="23"/>
      <c r="IBV41" s="23"/>
      <c r="IBW41" s="23"/>
      <c r="IBX41" s="23"/>
      <c r="IBY41" s="23"/>
      <c r="IBZ41" s="23"/>
      <c r="ICA41" s="23"/>
      <c r="ICB41" s="23"/>
      <c r="ICC41" s="23"/>
      <c r="ICD41" s="23"/>
      <c r="ICE41" s="23"/>
      <c r="ICF41" s="23"/>
      <c r="ICG41" s="23"/>
      <c r="ICH41" s="23"/>
      <c r="ICI41" s="23"/>
      <c r="ICJ41" s="23"/>
      <c r="ICK41" s="23"/>
      <c r="ICL41" s="23"/>
      <c r="ICM41" s="23"/>
      <c r="ICN41" s="23"/>
      <c r="ICO41" s="23"/>
      <c r="ICP41" s="23"/>
      <c r="ICQ41" s="23"/>
      <c r="ICR41" s="23"/>
      <c r="ICS41" s="23"/>
      <c r="ICT41" s="23"/>
      <c r="ICU41" s="23"/>
      <c r="ICV41" s="23"/>
      <c r="ICW41" s="23"/>
      <c r="ICX41" s="23"/>
      <c r="ICY41" s="23"/>
      <c r="ICZ41" s="23"/>
      <c r="IDA41" s="23"/>
      <c r="IDB41" s="23"/>
      <c r="IDC41" s="23"/>
      <c r="IDD41" s="23"/>
      <c r="IDE41" s="23"/>
      <c r="IDF41" s="23"/>
      <c r="IDG41" s="23"/>
      <c r="IDH41" s="23"/>
      <c r="IDI41" s="23"/>
      <c r="IDJ41" s="23"/>
      <c r="IDK41" s="23"/>
      <c r="IDL41" s="23"/>
      <c r="IDM41" s="23"/>
      <c r="IDN41" s="23"/>
      <c r="IDO41" s="23"/>
      <c r="IDP41" s="23"/>
      <c r="IDQ41" s="23"/>
      <c r="IDR41" s="23"/>
      <c r="IDS41" s="23"/>
      <c r="IDT41" s="23"/>
      <c r="IDU41" s="23"/>
      <c r="IDV41" s="23"/>
      <c r="IDW41" s="23"/>
      <c r="IDX41" s="23"/>
      <c r="IDY41" s="23"/>
      <c r="IDZ41" s="23"/>
      <c r="IEA41" s="23"/>
      <c r="IEB41" s="23"/>
      <c r="IEC41" s="23"/>
      <c r="IED41" s="23"/>
      <c r="IEE41" s="23"/>
      <c r="IEF41" s="23"/>
      <c r="IEG41" s="23"/>
      <c r="IEH41" s="23"/>
      <c r="IEI41" s="23"/>
      <c r="IEJ41" s="23"/>
      <c r="IEK41" s="23"/>
      <c r="IEL41" s="23"/>
      <c r="IEM41" s="23"/>
      <c r="IEN41" s="23"/>
      <c r="IEO41" s="23"/>
      <c r="IEP41" s="23"/>
      <c r="IEQ41" s="23"/>
      <c r="IER41" s="23"/>
      <c r="IES41" s="23"/>
      <c r="IET41" s="23"/>
      <c r="IEU41" s="23"/>
      <c r="IEV41" s="23"/>
      <c r="IEW41" s="23"/>
      <c r="IEX41" s="23"/>
      <c r="IEY41" s="23"/>
      <c r="IEZ41" s="23"/>
      <c r="IFA41" s="23"/>
      <c r="IFB41" s="23"/>
      <c r="IFC41" s="23"/>
      <c r="IFD41" s="23"/>
      <c r="IFE41" s="23"/>
      <c r="IFF41" s="23"/>
      <c r="IFG41" s="23"/>
      <c r="IFH41" s="23"/>
      <c r="IFI41" s="23"/>
      <c r="IFJ41" s="23"/>
      <c r="IFK41" s="23"/>
      <c r="IFL41" s="23"/>
      <c r="IFM41" s="23"/>
      <c r="IFN41" s="23"/>
      <c r="IFO41" s="23"/>
      <c r="IFP41" s="23"/>
      <c r="IFQ41" s="23"/>
      <c r="IFR41" s="23"/>
      <c r="IFS41" s="23"/>
      <c r="IFT41" s="23"/>
      <c r="IFU41" s="23"/>
      <c r="IFV41" s="23"/>
      <c r="IFW41" s="23"/>
      <c r="IFX41" s="23"/>
      <c r="IFY41" s="23"/>
      <c r="IFZ41" s="23"/>
      <c r="IGA41" s="23"/>
      <c r="IGB41" s="23"/>
      <c r="IGC41" s="23"/>
      <c r="IGD41" s="23"/>
      <c r="IGE41" s="23"/>
      <c r="IGF41" s="23"/>
      <c r="IGG41" s="23"/>
      <c r="IGH41" s="23"/>
      <c r="IGI41" s="23"/>
      <c r="IGJ41" s="23"/>
      <c r="IGK41" s="23"/>
      <c r="IGL41" s="23"/>
      <c r="IGM41" s="23"/>
      <c r="IGN41" s="23"/>
      <c r="IGO41" s="23"/>
      <c r="IGP41" s="23"/>
      <c r="IGQ41" s="23"/>
      <c r="IGR41" s="23"/>
      <c r="IGS41" s="23"/>
      <c r="IGT41" s="23"/>
      <c r="IGU41" s="23"/>
      <c r="IGV41" s="23"/>
      <c r="IGW41" s="23"/>
      <c r="IGX41" s="23"/>
      <c r="IGY41" s="23"/>
      <c r="IGZ41" s="23"/>
      <c r="IHA41" s="23"/>
      <c r="IHB41" s="23"/>
      <c r="IHC41" s="23"/>
      <c r="IHD41" s="23"/>
      <c r="IHE41" s="23"/>
      <c r="IHF41" s="23"/>
      <c r="IHG41" s="23"/>
      <c r="IHH41" s="23"/>
      <c r="IHI41" s="23"/>
      <c r="IHJ41" s="23"/>
      <c r="IHK41" s="23"/>
      <c r="IHL41" s="23"/>
      <c r="IHM41" s="23"/>
      <c r="IHN41" s="23"/>
      <c r="IHO41" s="23"/>
      <c r="IHP41" s="23"/>
      <c r="IHQ41" s="23"/>
      <c r="IHR41" s="23"/>
      <c r="IHS41" s="23"/>
      <c r="IHT41" s="23"/>
      <c r="IHU41" s="23"/>
      <c r="IHV41" s="23"/>
      <c r="IHW41" s="23"/>
      <c r="IHX41" s="23"/>
      <c r="IHY41" s="23"/>
      <c r="IHZ41" s="23"/>
      <c r="IIA41" s="23"/>
      <c r="IIB41" s="23"/>
      <c r="IIC41" s="23"/>
      <c r="IID41" s="23"/>
      <c r="IIE41" s="23"/>
      <c r="IIF41" s="23"/>
      <c r="IIG41" s="23"/>
      <c r="IIH41" s="23"/>
      <c r="III41" s="23"/>
      <c r="IIJ41" s="23"/>
      <c r="IIK41" s="23"/>
      <c r="IIL41" s="23"/>
      <c r="IIM41" s="23"/>
      <c r="IIN41" s="23"/>
      <c r="IIO41" s="23"/>
      <c r="IIP41" s="23"/>
      <c r="IIQ41" s="23"/>
      <c r="IIR41" s="23"/>
      <c r="IIS41" s="23"/>
      <c r="IIT41" s="23"/>
      <c r="IIU41" s="23"/>
      <c r="IIV41" s="23"/>
      <c r="IIW41" s="23"/>
      <c r="IIX41" s="23"/>
      <c r="IIY41" s="23"/>
      <c r="IIZ41" s="23"/>
      <c r="IJA41" s="23"/>
      <c r="IJB41" s="23"/>
      <c r="IJC41" s="23"/>
      <c r="IJD41" s="23"/>
      <c r="IJE41" s="23"/>
      <c r="IJF41" s="23"/>
      <c r="IJG41" s="23"/>
      <c r="IJH41" s="23"/>
      <c r="IJI41" s="23"/>
      <c r="IJJ41" s="23"/>
      <c r="IJK41" s="23"/>
      <c r="IJL41" s="23"/>
      <c r="IJM41" s="23"/>
      <c r="IJN41" s="23"/>
      <c r="IJO41" s="23"/>
      <c r="IJP41" s="23"/>
      <c r="IJQ41" s="23"/>
      <c r="IJR41" s="23"/>
      <c r="IJS41" s="23"/>
      <c r="IJT41" s="23"/>
      <c r="IJU41" s="23"/>
      <c r="IJV41" s="23"/>
      <c r="IJW41" s="23"/>
      <c r="IJX41" s="23"/>
      <c r="IJY41" s="23"/>
      <c r="IJZ41" s="23"/>
      <c r="IKA41" s="23"/>
      <c r="IKB41" s="23"/>
      <c r="IKC41" s="23"/>
      <c r="IKD41" s="23"/>
      <c r="IKE41" s="23"/>
      <c r="IKF41" s="23"/>
      <c r="IKG41" s="23"/>
      <c r="IKH41" s="23"/>
      <c r="IKI41" s="23"/>
      <c r="IKJ41" s="23"/>
      <c r="IKK41" s="23"/>
      <c r="IKL41" s="23"/>
      <c r="IKM41" s="23"/>
      <c r="IKN41" s="23"/>
      <c r="IKO41" s="23"/>
      <c r="IKP41" s="23"/>
      <c r="IKQ41" s="23"/>
      <c r="IKR41" s="23"/>
      <c r="IKS41" s="23"/>
      <c r="IKT41" s="23"/>
      <c r="IKU41" s="23"/>
      <c r="IKV41" s="23"/>
      <c r="IKW41" s="23"/>
      <c r="IKX41" s="23"/>
      <c r="IKY41" s="23"/>
      <c r="IKZ41" s="23"/>
      <c r="ILA41" s="23"/>
      <c r="ILB41" s="23"/>
      <c r="ILC41" s="23"/>
      <c r="ILD41" s="23"/>
      <c r="ILE41" s="23"/>
      <c r="ILF41" s="23"/>
      <c r="ILG41" s="23"/>
      <c r="ILH41" s="23"/>
      <c r="ILI41" s="23"/>
      <c r="ILJ41" s="23"/>
      <c r="ILK41" s="23"/>
      <c r="ILL41" s="23"/>
      <c r="ILM41" s="23"/>
      <c r="ILN41" s="23"/>
      <c r="ILO41" s="23"/>
      <c r="ILP41" s="23"/>
      <c r="ILQ41" s="23"/>
      <c r="ILR41" s="23"/>
      <c r="ILS41" s="23"/>
      <c r="ILT41" s="23"/>
      <c r="ILU41" s="23"/>
      <c r="ILV41" s="23"/>
      <c r="ILW41" s="23"/>
      <c r="ILX41" s="23"/>
      <c r="ILY41" s="23"/>
      <c r="ILZ41" s="23"/>
      <c r="IMA41" s="23"/>
      <c r="IMB41" s="23"/>
      <c r="IMC41" s="23"/>
      <c r="IMD41" s="23"/>
      <c r="IME41" s="23"/>
      <c r="IMF41" s="23"/>
      <c r="IMG41" s="23"/>
      <c r="IMH41" s="23"/>
      <c r="IMI41" s="23"/>
      <c r="IMJ41" s="23"/>
      <c r="IMK41" s="23"/>
      <c r="IML41" s="23"/>
      <c r="IMM41" s="23"/>
      <c r="IMN41" s="23"/>
      <c r="IMO41" s="23"/>
      <c r="IMP41" s="23"/>
      <c r="IMQ41" s="23"/>
      <c r="IMR41" s="23"/>
      <c r="IMS41" s="23"/>
      <c r="IMT41" s="23"/>
      <c r="IMU41" s="23"/>
      <c r="IMV41" s="23"/>
      <c r="IMW41" s="23"/>
      <c r="IMX41" s="23"/>
      <c r="IMY41" s="23"/>
      <c r="IMZ41" s="23"/>
      <c r="INA41" s="23"/>
      <c r="INB41" s="23"/>
      <c r="INC41" s="23"/>
      <c r="IND41" s="23"/>
      <c r="INE41" s="23"/>
      <c r="INF41" s="23"/>
      <c r="ING41" s="23"/>
      <c r="INH41" s="23"/>
      <c r="INI41" s="23"/>
      <c r="INJ41" s="23"/>
      <c r="INK41" s="23"/>
      <c r="INL41" s="23"/>
      <c r="INM41" s="23"/>
      <c r="INN41" s="23"/>
      <c r="INO41" s="23"/>
      <c r="INP41" s="23"/>
      <c r="INQ41" s="23"/>
      <c r="INR41" s="23"/>
      <c r="INS41" s="23"/>
      <c r="INT41" s="23"/>
      <c r="INU41" s="23"/>
      <c r="INV41" s="23"/>
      <c r="INW41" s="23"/>
      <c r="INX41" s="23"/>
      <c r="INY41" s="23"/>
      <c r="INZ41" s="23"/>
      <c r="IOA41" s="23"/>
      <c r="IOB41" s="23"/>
      <c r="IOC41" s="23"/>
      <c r="IOD41" s="23"/>
      <c r="IOE41" s="23"/>
      <c r="IOF41" s="23"/>
      <c r="IOG41" s="23"/>
      <c r="IOH41" s="23"/>
      <c r="IOI41" s="23"/>
      <c r="IOJ41" s="23"/>
      <c r="IOK41" s="23"/>
      <c r="IOL41" s="23"/>
      <c r="IOM41" s="23"/>
      <c r="ION41" s="23"/>
      <c r="IOO41" s="23"/>
      <c r="IOP41" s="23"/>
      <c r="IOQ41" s="23"/>
      <c r="IOR41" s="23"/>
      <c r="IOS41" s="23"/>
      <c r="IOT41" s="23"/>
      <c r="IOU41" s="23"/>
      <c r="IOV41" s="23"/>
      <c r="IOW41" s="23"/>
      <c r="IOX41" s="23"/>
      <c r="IOY41" s="23"/>
      <c r="IOZ41" s="23"/>
      <c r="IPA41" s="23"/>
      <c r="IPB41" s="23"/>
      <c r="IPC41" s="23"/>
      <c r="IPD41" s="23"/>
      <c r="IPE41" s="23"/>
      <c r="IPF41" s="23"/>
      <c r="IPG41" s="23"/>
      <c r="IPH41" s="23"/>
      <c r="IPI41" s="23"/>
      <c r="IPJ41" s="23"/>
      <c r="IPK41" s="23"/>
      <c r="IPL41" s="23"/>
      <c r="IPM41" s="23"/>
      <c r="IPN41" s="23"/>
      <c r="IPO41" s="23"/>
      <c r="IPP41" s="23"/>
      <c r="IPQ41" s="23"/>
      <c r="IPR41" s="23"/>
      <c r="IPS41" s="23"/>
      <c r="IPT41" s="23"/>
      <c r="IPU41" s="23"/>
      <c r="IPV41" s="23"/>
      <c r="IPW41" s="23"/>
      <c r="IPX41" s="23"/>
      <c r="IPY41" s="23"/>
      <c r="IPZ41" s="23"/>
      <c r="IQA41" s="23"/>
      <c r="IQB41" s="23"/>
      <c r="IQC41" s="23"/>
      <c r="IQD41" s="23"/>
      <c r="IQE41" s="23"/>
      <c r="IQF41" s="23"/>
      <c r="IQG41" s="23"/>
      <c r="IQH41" s="23"/>
      <c r="IQI41" s="23"/>
      <c r="IQJ41" s="23"/>
      <c r="IQK41" s="23"/>
      <c r="IQL41" s="23"/>
      <c r="IQM41" s="23"/>
      <c r="IQN41" s="23"/>
      <c r="IQO41" s="23"/>
      <c r="IQP41" s="23"/>
      <c r="IQQ41" s="23"/>
      <c r="IQR41" s="23"/>
      <c r="IQS41" s="23"/>
      <c r="IQT41" s="23"/>
      <c r="IQU41" s="23"/>
      <c r="IQV41" s="23"/>
      <c r="IQW41" s="23"/>
      <c r="IQX41" s="23"/>
      <c r="IQY41" s="23"/>
      <c r="IQZ41" s="23"/>
      <c r="IRA41" s="23"/>
      <c r="IRB41" s="23"/>
      <c r="IRC41" s="23"/>
      <c r="IRD41" s="23"/>
      <c r="IRE41" s="23"/>
      <c r="IRF41" s="23"/>
      <c r="IRG41" s="23"/>
      <c r="IRH41" s="23"/>
      <c r="IRI41" s="23"/>
      <c r="IRJ41" s="23"/>
      <c r="IRK41" s="23"/>
      <c r="IRL41" s="23"/>
      <c r="IRM41" s="23"/>
      <c r="IRN41" s="23"/>
      <c r="IRO41" s="23"/>
      <c r="IRP41" s="23"/>
      <c r="IRQ41" s="23"/>
      <c r="IRR41" s="23"/>
      <c r="IRS41" s="23"/>
      <c r="IRT41" s="23"/>
      <c r="IRU41" s="23"/>
      <c r="IRV41" s="23"/>
      <c r="IRW41" s="23"/>
      <c r="IRX41" s="23"/>
      <c r="IRY41" s="23"/>
      <c r="IRZ41" s="23"/>
      <c r="ISA41" s="23"/>
      <c r="ISB41" s="23"/>
      <c r="ISC41" s="23"/>
      <c r="ISD41" s="23"/>
      <c r="ISE41" s="23"/>
      <c r="ISF41" s="23"/>
      <c r="ISG41" s="23"/>
      <c r="ISH41" s="23"/>
      <c r="ISI41" s="23"/>
      <c r="ISJ41" s="23"/>
      <c r="ISK41" s="23"/>
      <c r="ISL41" s="23"/>
      <c r="ISM41" s="23"/>
      <c r="ISN41" s="23"/>
      <c r="ISO41" s="23"/>
      <c r="ISP41" s="23"/>
      <c r="ISQ41" s="23"/>
      <c r="ISR41" s="23"/>
      <c r="ISS41" s="23"/>
      <c r="IST41" s="23"/>
      <c r="ISU41" s="23"/>
      <c r="ISV41" s="23"/>
      <c r="ISW41" s="23"/>
      <c r="ISX41" s="23"/>
      <c r="ISY41" s="23"/>
      <c r="ISZ41" s="23"/>
      <c r="ITA41" s="23"/>
      <c r="ITB41" s="23"/>
      <c r="ITC41" s="23"/>
      <c r="ITD41" s="23"/>
      <c r="ITE41" s="23"/>
      <c r="ITF41" s="23"/>
      <c r="ITG41" s="23"/>
      <c r="ITH41" s="23"/>
      <c r="ITI41" s="23"/>
      <c r="ITJ41" s="23"/>
      <c r="ITK41" s="23"/>
      <c r="ITL41" s="23"/>
      <c r="ITM41" s="23"/>
      <c r="ITN41" s="23"/>
      <c r="ITO41" s="23"/>
      <c r="ITP41" s="23"/>
      <c r="ITQ41" s="23"/>
      <c r="ITR41" s="23"/>
      <c r="ITS41" s="23"/>
      <c r="ITT41" s="23"/>
      <c r="ITU41" s="23"/>
      <c r="ITV41" s="23"/>
      <c r="ITW41" s="23"/>
      <c r="ITX41" s="23"/>
      <c r="ITY41" s="23"/>
      <c r="ITZ41" s="23"/>
      <c r="IUA41" s="23"/>
      <c r="IUB41" s="23"/>
      <c r="IUC41" s="23"/>
      <c r="IUD41" s="23"/>
      <c r="IUE41" s="23"/>
      <c r="IUF41" s="23"/>
      <c r="IUG41" s="23"/>
      <c r="IUH41" s="23"/>
      <c r="IUI41" s="23"/>
      <c r="IUJ41" s="23"/>
      <c r="IUK41" s="23"/>
      <c r="IUL41" s="23"/>
      <c r="IUM41" s="23"/>
      <c r="IUN41" s="23"/>
      <c r="IUO41" s="23"/>
      <c r="IUP41" s="23"/>
      <c r="IUQ41" s="23"/>
      <c r="IUR41" s="23"/>
      <c r="IUS41" s="23"/>
      <c r="IUT41" s="23"/>
      <c r="IUU41" s="23"/>
      <c r="IUV41" s="23"/>
      <c r="IUW41" s="23"/>
      <c r="IUX41" s="23"/>
      <c r="IUY41" s="23"/>
      <c r="IUZ41" s="23"/>
      <c r="IVA41" s="23"/>
      <c r="IVB41" s="23"/>
      <c r="IVC41" s="23"/>
      <c r="IVD41" s="23"/>
      <c r="IVE41" s="23"/>
      <c r="IVF41" s="23"/>
      <c r="IVG41" s="23"/>
      <c r="IVH41" s="23"/>
      <c r="IVI41" s="23"/>
      <c r="IVJ41" s="23"/>
      <c r="IVK41" s="23"/>
      <c r="IVL41" s="23"/>
      <c r="IVM41" s="23"/>
      <c r="IVN41" s="23"/>
      <c r="IVO41" s="23"/>
      <c r="IVP41" s="23"/>
      <c r="IVQ41" s="23"/>
      <c r="IVR41" s="23"/>
      <c r="IVS41" s="23"/>
      <c r="IVT41" s="23"/>
      <c r="IVU41" s="23"/>
      <c r="IVV41" s="23"/>
      <c r="IVW41" s="23"/>
      <c r="IVX41" s="23"/>
      <c r="IVY41" s="23"/>
      <c r="IVZ41" s="23"/>
      <c r="IWA41" s="23"/>
      <c r="IWB41" s="23"/>
      <c r="IWC41" s="23"/>
      <c r="IWD41" s="23"/>
      <c r="IWE41" s="23"/>
      <c r="IWF41" s="23"/>
      <c r="IWG41" s="23"/>
      <c r="IWH41" s="23"/>
      <c r="IWI41" s="23"/>
      <c r="IWJ41" s="23"/>
      <c r="IWK41" s="23"/>
      <c r="IWL41" s="23"/>
      <c r="IWM41" s="23"/>
      <c r="IWN41" s="23"/>
      <c r="IWO41" s="23"/>
      <c r="IWP41" s="23"/>
      <c r="IWQ41" s="23"/>
      <c r="IWR41" s="23"/>
      <c r="IWS41" s="23"/>
      <c r="IWT41" s="23"/>
      <c r="IWU41" s="23"/>
      <c r="IWV41" s="23"/>
      <c r="IWW41" s="23"/>
      <c r="IWX41" s="23"/>
      <c r="IWY41" s="23"/>
      <c r="IWZ41" s="23"/>
      <c r="IXA41" s="23"/>
      <c r="IXB41" s="23"/>
      <c r="IXC41" s="23"/>
      <c r="IXD41" s="23"/>
      <c r="IXE41" s="23"/>
      <c r="IXF41" s="23"/>
      <c r="IXG41" s="23"/>
      <c r="IXH41" s="23"/>
      <c r="IXI41" s="23"/>
      <c r="IXJ41" s="23"/>
      <c r="IXK41" s="23"/>
      <c r="IXL41" s="23"/>
      <c r="IXM41" s="23"/>
      <c r="IXN41" s="23"/>
      <c r="IXO41" s="23"/>
      <c r="IXP41" s="23"/>
      <c r="IXQ41" s="23"/>
      <c r="IXR41" s="23"/>
      <c r="IXS41" s="23"/>
      <c r="IXT41" s="23"/>
      <c r="IXU41" s="23"/>
      <c r="IXV41" s="23"/>
      <c r="IXW41" s="23"/>
      <c r="IXX41" s="23"/>
      <c r="IXY41" s="23"/>
      <c r="IXZ41" s="23"/>
      <c r="IYA41" s="23"/>
      <c r="IYB41" s="23"/>
      <c r="IYC41" s="23"/>
      <c r="IYD41" s="23"/>
      <c r="IYE41" s="23"/>
      <c r="IYF41" s="23"/>
      <c r="IYG41" s="23"/>
      <c r="IYH41" s="23"/>
      <c r="IYI41" s="23"/>
      <c r="IYJ41" s="23"/>
      <c r="IYK41" s="23"/>
      <c r="IYL41" s="23"/>
      <c r="IYM41" s="23"/>
      <c r="IYN41" s="23"/>
      <c r="IYO41" s="23"/>
      <c r="IYP41" s="23"/>
      <c r="IYQ41" s="23"/>
      <c r="IYR41" s="23"/>
      <c r="IYS41" s="23"/>
      <c r="IYT41" s="23"/>
      <c r="IYU41" s="23"/>
      <c r="IYV41" s="23"/>
      <c r="IYW41" s="23"/>
      <c r="IYX41" s="23"/>
      <c r="IYY41" s="23"/>
      <c r="IYZ41" s="23"/>
      <c r="IZA41" s="23"/>
      <c r="IZB41" s="23"/>
      <c r="IZC41" s="23"/>
      <c r="IZD41" s="23"/>
      <c r="IZE41" s="23"/>
      <c r="IZF41" s="23"/>
      <c r="IZG41" s="23"/>
      <c r="IZH41" s="23"/>
      <c r="IZI41" s="23"/>
      <c r="IZJ41" s="23"/>
      <c r="IZK41" s="23"/>
      <c r="IZL41" s="23"/>
      <c r="IZM41" s="23"/>
      <c r="IZN41" s="23"/>
      <c r="IZO41" s="23"/>
      <c r="IZP41" s="23"/>
      <c r="IZQ41" s="23"/>
      <c r="IZR41" s="23"/>
      <c r="IZS41" s="23"/>
      <c r="IZT41" s="23"/>
      <c r="IZU41" s="23"/>
      <c r="IZV41" s="23"/>
      <c r="IZW41" s="23"/>
      <c r="IZX41" s="23"/>
      <c r="IZY41" s="23"/>
      <c r="IZZ41" s="23"/>
      <c r="JAA41" s="23"/>
      <c r="JAB41" s="23"/>
      <c r="JAC41" s="23"/>
      <c r="JAD41" s="23"/>
      <c r="JAE41" s="23"/>
      <c r="JAF41" s="23"/>
      <c r="JAG41" s="23"/>
      <c r="JAH41" s="23"/>
      <c r="JAI41" s="23"/>
      <c r="JAJ41" s="23"/>
      <c r="JAK41" s="23"/>
      <c r="JAL41" s="23"/>
      <c r="JAM41" s="23"/>
      <c r="JAN41" s="23"/>
      <c r="JAO41" s="23"/>
      <c r="JAP41" s="23"/>
      <c r="JAQ41" s="23"/>
      <c r="JAR41" s="23"/>
      <c r="JAS41" s="23"/>
      <c r="JAT41" s="23"/>
      <c r="JAU41" s="23"/>
      <c r="JAV41" s="23"/>
      <c r="JAW41" s="23"/>
      <c r="JAX41" s="23"/>
      <c r="JAY41" s="23"/>
      <c r="JAZ41" s="23"/>
      <c r="JBA41" s="23"/>
      <c r="JBB41" s="23"/>
      <c r="JBC41" s="23"/>
      <c r="JBD41" s="23"/>
      <c r="JBE41" s="23"/>
      <c r="JBF41" s="23"/>
      <c r="JBG41" s="23"/>
      <c r="JBH41" s="23"/>
      <c r="JBI41" s="23"/>
      <c r="JBJ41" s="23"/>
      <c r="JBK41" s="23"/>
      <c r="JBL41" s="23"/>
      <c r="JBM41" s="23"/>
      <c r="JBN41" s="23"/>
      <c r="JBO41" s="23"/>
      <c r="JBP41" s="23"/>
      <c r="JBQ41" s="23"/>
      <c r="JBR41" s="23"/>
      <c r="JBS41" s="23"/>
      <c r="JBT41" s="23"/>
      <c r="JBU41" s="23"/>
      <c r="JBV41" s="23"/>
      <c r="JBW41" s="23"/>
      <c r="JBX41" s="23"/>
      <c r="JBY41" s="23"/>
      <c r="JBZ41" s="23"/>
      <c r="JCA41" s="23"/>
      <c r="JCB41" s="23"/>
      <c r="JCC41" s="23"/>
      <c r="JCD41" s="23"/>
      <c r="JCE41" s="23"/>
      <c r="JCF41" s="23"/>
      <c r="JCG41" s="23"/>
      <c r="JCH41" s="23"/>
      <c r="JCI41" s="23"/>
      <c r="JCJ41" s="23"/>
      <c r="JCK41" s="23"/>
      <c r="JCL41" s="23"/>
      <c r="JCM41" s="23"/>
      <c r="JCN41" s="23"/>
      <c r="JCO41" s="23"/>
      <c r="JCP41" s="23"/>
      <c r="JCQ41" s="23"/>
      <c r="JCR41" s="23"/>
      <c r="JCS41" s="23"/>
      <c r="JCT41" s="23"/>
      <c r="JCU41" s="23"/>
      <c r="JCV41" s="23"/>
      <c r="JCW41" s="23"/>
      <c r="JCX41" s="23"/>
      <c r="JCY41" s="23"/>
      <c r="JCZ41" s="23"/>
      <c r="JDA41" s="23"/>
      <c r="JDB41" s="23"/>
      <c r="JDC41" s="23"/>
      <c r="JDD41" s="23"/>
      <c r="JDE41" s="23"/>
      <c r="JDF41" s="23"/>
      <c r="JDG41" s="23"/>
      <c r="JDH41" s="23"/>
      <c r="JDI41" s="23"/>
      <c r="JDJ41" s="23"/>
      <c r="JDK41" s="23"/>
      <c r="JDL41" s="23"/>
      <c r="JDM41" s="23"/>
      <c r="JDN41" s="23"/>
      <c r="JDO41" s="23"/>
      <c r="JDP41" s="23"/>
      <c r="JDQ41" s="23"/>
      <c r="JDR41" s="23"/>
      <c r="JDS41" s="23"/>
      <c r="JDT41" s="23"/>
      <c r="JDU41" s="23"/>
      <c r="JDV41" s="23"/>
      <c r="JDW41" s="23"/>
      <c r="JDX41" s="23"/>
      <c r="JDY41" s="23"/>
      <c r="JDZ41" s="23"/>
      <c r="JEA41" s="23"/>
      <c r="JEB41" s="23"/>
      <c r="JEC41" s="23"/>
      <c r="JED41" s="23"/>
      <c r="JEE41" s="23"/>
      <c r="JEF41" s="23"/>
      <c r="JEG41" s="23"/>
      <c r="JEH41" s="23"/>
      <c r="JEI41" s="23"/>
      <c r="JEJ41" s="23"/>
      <c r="JEK41" s="23"/>
      <c r="JEL41" s="23"/>
      <c r="JEM41" s="23"/>
      <c r="JEN41" s="23"/>
      <c r="JEO41" s="23"/>
      <c r="JEP41" s="23"/>
      <c r="JEQ41" s="23"/>
      <c r="JER41" s="23"/>
      <c r="JES41" s="23"/>
      <c r="JET41" s="23"/>
      <c r="JEU41" s="23"/>
      <c r="JEV41" s="23"/>
      <c r="JEW41" s="23"/>
      <c r="JEX41" s="23"/>
      <c r="JEY41" s="23"/>
      <c r="JEZ41" s="23"/>
      <c r="JFA41" s="23"/>
      <c r="JFB41" s="23"/>
      <c r="JFC41" s="23"/>
      <c r="JFD41" s="23"/>
      <c r="JFE41" s="23"/>
      <c r="JFF41" s="23"/>
      <c r="JFG41" s="23"/>
      <c r="JFH41" s="23"/>
      <c r="JFI41" s="23"/>
      <c r="JFJ41" s="23"/>
      <c r="JFK41" s="23"/>
      <c r="JFL41" s="23"/>
      <c r="JFM41" s="23"/>
      <c r="JFN41" s="23"/>
      <c r="JFO41" s="23"/>
      <c r="JFP41" s="23"/>
      <c r="JFQ41" s="23"/>
      <c r="JFR41" s="23"/>
      <c r="JFS41" s="23"/>
      <c r="JFT41" s="23"/>
      <c r="JFU41" s="23"/>
      <c r="JFV41" s="23"/>
      <c r="JFW41" s="23"/>
      <c r="JFX41" s="23"/>
      <c r="JFY41" s="23"/>
      <c r="JFZ41" s="23"/>
      <c r="JGA41" s="23"/>
      <c r="JGB41" s="23"/>
      <c r="JGC41" s="23"/>
      <c r="JGD41" s="23"/>
      <c r="JGE41" s="23"/>
      <c r="JGF41" s="23"/>
      <c r="JGG41" s="23"/>
      <c r="JGH41" s="23"/>
      <c r="JGI41" s="23"/>
      <c r="JGJ41" s="23"/>
      <c r="JGK41" s="23"/>
      <c r="JGL41" s="23"/>
      <c r="JGM41" s="23"/>
      <c r="JGN41" s="23"/>
      <c r="JGO41" s="23"/>
      <c r="JGP41" s="23"/>
      <c r="JGQ41" s="23"/>
      <c r="JGR41" s="23"/>
      <c r="JGS41" s="23"/>
      <c r="JGT41" s="23"/>
      <c r="JGU41" s="23"/>
      <c r="JGV41" s="23"/>
      <c r="JGW41" s="23"/>
      <c r="JGX41" s="23"/>
      <c r="JGY41" s="23"/>
      <c r="JGZ41" s="23"/>
      <c r="JHA41" s="23"/>
      <c r="JHB41" s="23"/>
      <c r="JHC41" s="23"/>
      <c r="JHD41" s="23"/>
      <c r="JHE41" s="23"/>
      <c r="JHF41" s="23"/>
      <c r="JHG41" s="23"/>
      <c r="JHH41" s="23"/>
      <c r="JHI41" s="23"/>
      <c r="JHJ41" s="23"/>
      <c r="JHK41" s="23"/>
      <c r="JHL41" s="23"/>
      <c r="JHM41" s="23"/>
      <c r="JHN41" s="23"/>
      <c r="JHO41" s="23"/>
      <c r="JHP41" s="23"/>
      <c r="JHQ41" s="23"/>
      <c r="JHR41" s="23"/>
      <c r="JHS41" s="23"/>
      <c r="JHT41" s="23"/>
      <c r="JHU41" s="23"/>
      <c r="JHV41" s="23"/>
      <c r="JHW41" s="23"/>
      <c r="JHX41" s="23"/>
      <c r="JHY41" s="23"/>
      <c r="JHZ41" s="23"/>
      <c r="JIA41" s="23"/>
      <c r="JIB41" s="23"/>
      <c r="JIC41" s="23"/>
      <c r="JID41" s="23"/>
      <c r="JIE41" s="23"/>
      <c r="JIF41" s="23"/>
      <c r="JIG41" s="23"/>
      <c r="JIH41" s="23"/>
      <c r="JII41" s="23"/>
      <c r="JIJ41" s="23"/>
      <c r="JIK41" s="23"/>
      <c r="JIL41" s="23"/>
      <c r="JIM41" s="23"/>
      <c r="JIN41" s="23"/>
      <c r="JIO41" s="23"/>
      <c r="JIP41" s="23"/>
      <c r="JIQ41" s="23"/>
      <c r="JIR41" s="23"/>
      <c r="JIS41" s="23"/>
      <c r="JIT41" s="23"/>
      <c r="JIU41" s="23"/>
      <c r="JIV41" s="23"/>
      <c r="JIW41" s="23"/>
      <c r="JIX41" s="23"/>
      <c r="JIY41" s="23"/>
      <c r="JIZ41" s="23"/>
      <c r="JJA41" s="23"/>
      <c r="JJB41" s="23"/>
      <c r="JJC41" s="23"/>
      <c r="JJD41" s="23"/>
      <c r="JJE41" s="23"/>
      <c r="JJF41" s="23"/>
      <c r="JJG41" s="23"/>
      <c r="JJH41" s="23"/>
      <c r="JJI41" s="23"/>
      <c r="JJJ41" s="23"/>
      <c r="JJK41" s="23"/>
      <c r="JJL41" s="23"/>
      <c r="JJM41" s="23"/>
      <c r="JJN41" s="23"/>
      <c r="JJO41" s="23"/>
      <c r="JJP41" s="23"/>
      <c r="JJQ41" s="23"/>
      <c r="JJR41" s="23"/>
      <c r="JJS41" s="23"/>
      <c r="JJT41" s="23"/>
      <c r="JJU41" s="23"/>
      <c r="JJV41" s="23"/>
      <c r="JJW41" s="23"/>
      <c r="JJX41" s="23"/>
      <c r="JJY41" s="23"/>
      <c r="JJZ41" s="23"/>
      <c r="JKA41" s="23"/>
      <c r="JKB41" s="23"/>
      <c r="JKC41" s="23"/>
      <c r="JKD41" s="23"/>
      <c r="JKE41" s="23"/>
      <c r="JKF41" s="23"/>
      <c r="JKG41" s="23"/>
      <c r="JKH41" s="23"/>
      <c r="JKI41" s="23"/>
      <c r="JKJ41" s="23"/>
      <c r="JKK41" s="23"/>
      <c r="JKL41" s="23"/>
      <c r="JKM41" s="23"/>
      <c r="JKN41" s="23"/>
      <c r="JKO41" s="23"/>
      <c r="JKP41" s="23"/>
      <c r="JKQ41" s="23"/>
      <c r="JKR41" s="23"/>
      <c r="JKS41" s="23"/>
      <c r="JKT41" s="23"/>
      <c r="JKU41" s="23"/>
      <c r="JKV41" s="23"/>
      <c r="JKW41" s="23"/>
      <c r="JKX41" s="23"/>
      <c r="JKY41" s="23"/>
      <c r="JKZ41" s="23"/>
      <c r="JLA41" s="23"/>
      <c r="JLB41" s="23"/>
      <c r="JLC41" s="23"/>
      <c r="JLD41" s="23"/>
      <c r="JLE41" s="23"/>
      <c r="JLF41" s="23"/>
      <c r="JLG41" s="23"/>
      <c r="JLH41" s="23"/>
      <c r="JLI41" s="23"/>
      <c r="JLJ41" s="23"/>
      <c r="JLK41" s="23"/>
      <c r="JLL41" s="23"/>
      <c r="JLM41" s="23"/>
      <c r="JLN41" s="23"/>
      <c r="JLO41" s="23"/>
      <c r="JLP41" s="23"/>
      <c r="JLQ41" s="23"/>
      <c r="JLR41" s="23"/>
      <c r="JLS41" s="23"/>
      <c r="JLT41" s="23"/>
      <c r="JLU41" s="23"/>
      <c r="JLV41" s="23"/>
      <c r="JLW41" s="23"/>
      <c r="JLX41" s="23"/>
      <c r="JLY41" s="23"/>
      <c r="JLZ41" s="23"/>
      <c r="JMA41" s="23"/>
      <c r="JMB41" s="23"/>
      <c r="JMC41" s="23"/>
      <c r="JMD41" s="23"/>
      <c r="JME41" s="23"/>
      <c r="JMF41" s="23"/>
      <c r="JMG41" s="23"/>
      <c r="JMH41" s="23"/>
      <c r="JMI41" s="23"/>
      <c r="JMJ41" s="23"/>
      <c r="JMK41" s="23"/>
      <c r="JML41" s="23"/>
      <c r="JMM41" s="23"/>
      <c r="JMN41" s="23"/>
      <c r="JMO41" s="23"/>
      <c r="JMP41" s="23"/>
      <c r="JMQ41" s="23"/>
      <c r="JMR41" s="23"/>
      <c r="JMS41" s="23"/>
      <c r="JMT41" s="23"/>
      <c r="JMU41" s="23"/>
      <c r="JMV41" s="23"/>
      <c r="JMW41" s="23"/>
      <c r="JMX41" s="23"/>
      <c r="JMY41" s="23"/>
      <c r="JMZ41" s="23"/>
      <c r="JNA41" s="23"/>
      <c r="JNB41" s="23"/>
      <c r="JNC41" s="23"/>
      <c r="JND41" s="23"/>
      <c r="JNE41" s="23"/>
      <c r="JNF41" s="23"/>
      <c r="JNG41" s="23"/>
      <c r="JNH41" s="23"/>
      <c r="JNI41" s="23"/>
      <c r="JNJ41" s="23"/>
      <c r="JNK41" s="23"/>
      <c r="JNL41" s="23"/>
      <c r="JNM41" s="23"/>
      <c r="JNN41" s="23"/>
      <c r="JNO41" s="23"/>
      <c r="JNP41" s="23"/>
      <c r="JNQ41" s="23"/>
      <c r="JNR41" s="23"/>
      <c r="JNS41" s="23"/>
      <c r="JNT41" s="23"/>
      <c r="JNU41" s="23"/>
      <c r="JNV41" s="23"/>
      <c r="JNW41" s="23"/>
      <c r="JNX41" s="23"/>
      <c r="JNY41" s="23"/>
      <c r="JNZ41" s="23"/>
      <c r="JOA41" s="23"/>
      <c r="JOB41" s="23"/>
      <c r="JOC41" s="23"/>
      <c r="JOD41" s="23"/>
      <c r="JOE41" s="23"/>
      <c r="JOF41" s="23"/>
      <c r="JOG41" s="23"/>
      <c r="JOH41" s="23"/>
      <c r="JOI41" s="23"/>
      <c r="JOJ41" s="23"/>
      <c r="JOK41" s="23"/>
      <c r="JOL41" s="23"/>
      <c r="JOM41" s="23"/>
      <c r="JON41" s="23"/>
      <c r="JOO41" s="23"/>
      <c r="JOP41" s="23"/>
      <c r="JOQ41" s="23"/>
      <c r="JOR41" s="23"/>
      <c r="JOS41" s="23"/>
      <c r="JOT41" s="23"/>
      <c r="JOU41" s="23"/>
      <c r="JOV41" s="23"/>
      <c r="JOW41" s="23"/>
      <c r="JOX41" s="23"/>
      <c r="JOY41" s="23"/>
      <c r="JOZ41" s="23"/>
      <c r="JPA41" s="23"/>
      <c r="JPB41" s="23"/>
      <c r="JPC41" s="23"/>
      <c r="JPD41" s="23"/>
      <c r="JPE41" s="23"/>
      <c r="JPF41" s="23"/>
      <c r="JPG41" s="23"/>
      <c r="JPH41" s="23"/>
      <c r="JPI41" s="23"/>
      <c r="JPJ41" s="23"/>
      <c r="JPK41" s="23"/>
      <c r="JPL41" s="23"/>
      <c r="JPM41" s="23"/>
      <c r="JPN41" s="23"/>
      <c r="JPO41" s="23"/>
      <c r="JPP41" s="23"/>
      <c r="JPQ41" s="23"/>
      <c r="JPR41" s="23"/>
      <c r="JPS41" s="23"/>
      <c r="JPT41" s="23"/>
      <c r="JPU41" s="23"/>
      <c r="JPV41" s="23"/>
      <c r="JPW41" s="23"/>
      <c r="JPX41" s="23"/>
      <c r="JPY41" s="23"/>
      <c r="JPZ41" s="23"/>
      <c r="JQA41" s="23"/>
      <c r="JQB41" s="23"/>
      <c r="JQC41" s="23"/>
      <c r="JQD41" s="23"/>
      <c r="JQE41" s="23"/>
      <c r="JQF41" s="23"/>
      <c r="JQG41" s="23"/>
      <c r="JQH41" s="23"/>
      <c r="JQI41" s="23"/>
      <c r="JQJ41" s="23"/>
      <c r="JQK41" s="23"/>
      <c r="JQL41" s="23"/>
      <c r="JQM41" s="23"/>
      <c r="JQN41" s="23"/>
      <c r="JQO41" s="23"/>
      <c r="JQP41" s="23"/>
      <c r="JQQ41" s="23"/>
      <c r="JQR41" s="23"/>
      <c r="JQS41" s="23"/>
      <c r="JQT41" s="23"/>
      <c r="JQU41" s="23"/>
      <c r="JQV41" s="23"/>
      <c r="JQW41" s="23"/>
      <c r="JQX41" s="23"/>
      <c r="JQY41" s="23"/>
      <c r="JQZ41" s="23"/>
      <c r="JRA41" s="23"/>
      <c r="JRB41" s="23"/>
      <c r="JRC41" s="23"/>
      <c r="JRD41" s="23"/>
      <c r="JRE41" s="23"/>
      <c r="JRF41" s="23"/>
      <c r="JRG41" s="23"/>
      <c r="JRH41" s="23"/>
      <c r="JRI41" s="23"/>
      <c r="JRJ41" s="23"/>
      <c r="JRK41" s="23"/>
      <c r="JRL41" s="23"/>
      <c r="JRM41" s="23"/>
      <c r="JRN41" s="23"/>
      <c r="JRO41" s="23"/>
      <c r="JRP41" s="23"/>
      <c r="JRQ41" s="23"/>
      <c r="JRR41" s="23"/>
      <c r="JRS41" s="23"/>
      <c r="JRT41" s="23"/>
      <c r="JRU41" s="23"/>
      <c r="JRV41" s="23"/>
      <c r="JRW41" s="23"/>
      <c r="JRX41" s="23"/>
      <c r="JRY41" s="23"/>
      <c r="JRZ41" s="23"/>
      <c r="JSA41" s="23"/>
      <c r="JSB41" s="23"/>
      <c r="JSC41" s="23"/>
      <c r="JSD41" s="23"/>
      <c r="JSE41" s="23"/>
      <c r="JSF41" s="23"/>
      <c r="JSG41" s="23"/>
      <c r="JSH41" s="23"/>
      <c r="JSI41" s="23"/>
      <c r="JSJ41" s="23"/>
      <c r="JSK41" s="23"/>
      <c r="JSL41" s="23"/>
      <c r="JSM41" s="23"/>
      <c r="JSN41" s="23"/>
      <c r="JSO41" s="23"/>
      <c r="JSP41" s="23"/>
      <c r="JSQ41" s="23"/>
      <c r="JSR41" s="23"/>
      <c r="JSS41" s="23"/>
      <c r="JST41" s="23"/>
      <c r="JSU41" s="23"/>
      <c r="JSV41" s="23"/>
      <c r="JSW41" s="23"/>
      <c r="JSX41" s="23"/>
      <c r="JSY41" s="23"/>
      <c r="JSZ41" s="23"/>
      <c r="JTA41" s="23"/>
      <c r="JTB41" s="23"/>
      <c r="JTC41" s="23"/>
      <c r="JTD41" s="23"/>
      <c r="JTE41" s="23"/>
      <c r="JTF41" s="23"/>
      <c r="JTG41" s="23"/>
      <c r="JTH41" s="23"/>
      <c r="JTI41" s="23"/>
      <c r="JTJ41" s="23"/>
      <c r="JTK41" s="23"/>
      <c r="JTL41" s="23"/>
      <c r="JTM41" s="23"/>
      <c r="JTN41" s="23"/>
      <c r="JTO41" s="23"/>
      <c r="JTP41" s="23"/>
      <c r="JTQ41" s="23"/>
      <c r="JTR41" s="23"/>
      <c r="JTS41" s="23"/>
      <c r="JTT41" s="23"/>
      <c r="JTU41" s="23"/>
      <c r="JTV41" s="23"/>
      <c r="JTW41" s="23"/>
      <c r="JTX41" s="23"/>
      <c r="JTY41" s="23"/>
      <c r="JTZ41" s="23"/>
      <c r="JUA41" s="23"/>
      <c r="JUB41" s="23"/>
      <c r="JUC41" s="23"/>
      <c r="JUD41" s="23"/>
      <c r="JUE41" s="23"/>
      <c r="JUF41" s="23"/>
      <c r="JUG41" s="23"/>
      <c r="JUH41" s="23"/>
      <c r="JUI41" s="23"/>
      <c r="JUJ41" s="23"/>
      <c r="JUK41" s="23"/>
      <c r="JUL41" s="23"/>
      <c r="JUM41" s="23"/>
      <c r="JUN41" s="23"/>
      <c r="JUO41" s="23"/>
      <c r="JUP41" s="23"/>
      <c r="JUQ41" s="23"/>
      <c r="JUR41" s="23"/>
      <c r="JUS41" s="23"/>
      <c r="JUT41" s="23"/>
      <c r="JUU41" s="23"/>
      <c r="JUV41" s="23"/>
      <c r="JUW41" s="23"/>
      <c r="JUX41" s="23"/>
      <c r="JUY41" s="23"/>
      <c r="JUZ41" s="23"/>
      <c r="JVA41" s="23"/>
      <c r="JVB41" s="23"/>
      <c r="JVC41" s="23"/>
      <c r="JVD41" s="23"/>
      <c r="JVE41" s="23"/>
      <c r="JVF41" s="23"/>
      <c r="JVG41" s="23"/>
      <c r="JVH41" s="23"/>
      <c r="JVI41" s="23"/>
      <c r="JVJ41" s="23"/>
      <c r="JVK41" s="23"/>
      <c r="JVL41" s="23"/>
      <c r="JVM41" s="23"/>
      <c r="JVN41" s="23"/>
      <c r="JVO41" s="23"/>
      <c r="JVP41" s="23"/>
      <c r="JVQ41" s="23"/>
      <c r="JVR41" s="23"/>
      <c r="JVS41" s="23"/>
      <c r="JVT41" s="23"/>
      <c r="JVU41" s="23"/>
      <c r="JVV41" s="23"/>
      <c r="JVW41" s="23"/>
      <c r="JVX41" s="23"/>
      <c r="JVY41" s="23"/>
      <c r="JVZ41" s="23"/>
      <c r="JWA41" s="23"/>
      <c r="JWB41" s="23"/>
      <c r="JWC41" s="23"/>
      <c r="JWD41" s="23"/>
      <c r="JWE41" s="23"/>
      <c r="JWF41" s="23"/>
      <c r="JWG41" s="23"/>
      <c r="JWH41" s="23"/>
      <c r="JWI41" s="23"/>
      <c r="JWJ41" s="23"/>
      <c r="JWK41" s="23"/>
      <c r="JWL41" s="23"/>
      <c r="JWM41" s="23"/>
      <c r="JWN41" s="23"/>
      <c r="JWO41" s="23"/>
      <c r="JWP41" s="23"/>
      <c r="JWQ41" s="23"/>
      <c r="JWR41" s="23"/>
      <c r="JWS41" s="23"/>
      <c r="JWT41" s="23"/>
      <c r="JWU41" s="23"/>
      <c r="JWV41" s="23"/>
      <c r="JWW41" s="23"/>
      <c r="JWX41" s="23"/>
      <c r="JWY41" s="23"/>
      <c r="JWZ41" s="23"/>
      <c r="JXA41" s="23"/>
      <c r="JXB41" s="23"/>
      <c r="JXC41" s="23"/>
      <c r="JXD41" s="23"/>
      <c r="JXE41" s="23"/>
      <c r="JXF41" s="23"/>
      <c r="JXG41" s="23"/>
      <c r="JXH41" s="23"/>
      <c r="JXI41" s="23"/>
      <c r="JXJ41" s="23"/>
      <c r="JXK41" s="23"/>
      <c r="JXL41" s="23"/>
      <c r="JXM41" s="23"/>
      <c r="JXN41" s="23"/>
      <c r="JXO41" s="23"/>
      <c r="JXP41" s="23"/>
      <c r="JXQ41" s="23"/>
      <c r="JXR41" s="23"/>
      <c r="JXS41" s="23"/>
      <c r="JXT41" s="23"/>
      <c r="JXU41" s="23"/>
      <c r="JXV41" s="23"/>
      <c r="JXW41" s="23"/>
      <c r="JXX41" s="23"/>
      <c r="JXY41" s="23"/>
      <c r="JXZ41" s="23"/>
      <c r="JYA41" s="23"/>
      <c r="JYB41" s="23"/>
      <c r="JYC41" s="23"/>
      <c r="JYD41" s="23"/>
      <c r="JYE41" s="23"/>
      <c r="JYF41" s="23"/>
      <c r="JYG41" s="23"/>
      <c r="JYH41" s="23"/>
      <c r="JYI41" s="23"/>
      <c r="JYJ41" s="23"/>
      <c r="JYK41" s="23"/>
      <c r="JYL41" s="23"/>
      <c r="JYM41" s="23"/>
      <c r="JYN41" s="23"/>
      <c r="JYO41" s="23"/>
      <c r="JYP41" s="23"/>
      <c r="JYQ41" s="23"/>
      <c r="JYR41" s="23"/>
      <c r="JYS41" s="23"/>
      <c r="JYT41" s="23"/>
      <c r="JYU41" s="23"/>
      <c r="JYV41" s="23"/>
      <c r="JYW41" s="23"/>
      <c r="JYX41" s="23"/>
      <c r="JYY41" s="23"/>
      <c r="JYZ41" s="23"/>
      <c r="JZA41" s="23"/>
      <c r="JZB41" s="23"/>
      <c r="JZC41" s="23"/>
      <c r="JZD41" s="23"/>
      <c r="JZE41" s="23"/>
      <c r="JZF41" s="23"/>
      <c r="JZG41" s="23"/>
      <c r="JZH41" s="23"/>
      <c r="JZI41" s="23"/>
      <c r="JZJ41" s="23"/>
      <c r="JZK41" s="23"/>
      <c r="JZL41" s="23"/>
      <c r="JZM41" s="23"/>
      <c r="JZN41" s="23"/>
      <c r="JZO41" s="23"/>
      <c r="JZP41" s="23"/>
      <c r="JZQ41" s="23"/>
      <c r="JZR41" s="23"/>
      <c r="JZS41" s="23"/>
      <c r="JZT41" s="23"/>
      <c r="JZU41" s="23"/>
      <c r="JZV41" s="23"/>
      <c r="JZW41" s="23"/>
      <c r="JZX41" s="23"/>
      <c r="JZY41" s="23"/>
      <c r="JZZ41" s="23"/>
      <c r="KAA41" s="23"/>
      <c r="KAB41" s="23"/>
      <c r="KAC41" s="23"/>
      <c r="KAD41" s="23"/>
      <c r="KAE41" s="23"/>
      <c r="KAF41" s="23"/>
      <c r="KAG41" s="23"/>
      <c r="KAH41" s="23"/>
      <c r="KAI41" s="23"/>
      <c r="KAJ41" s="23"/>
      <c r="KAK41" s="23"/>
      <c r="KAL41" s="23"/>
      <c r="KAM41" s="23"/>
      <c r="KAN41" s="23"/>
      <c r="KAO41" s="23"/>
      <c r="KAP41" s="23"/>
      <c r="KAQ41" s="23"/>
      <c r="KAR41" s="23"/>
      <c r="KAS41" s="23"/>
      <c r="KAT41" s="23"/>
      <c r="KAU41" s="23"/>
      <c r="KAV41" s="23"/>
      <c r="KAW41" s="23"/>
      <c r="KAX41" s="23"/>
      <c r="KAY41" s="23"/>
      <c r="KAZ41" s="23"/>
      <c r="KBA41" s="23"/>
      <c r="KBB41" s="23"/>
      <c r="KBC41" s="23"/>
      <c r="KBD41" s="23"/>
      <c r="KBE41" s="23"/>
      <c r="KBF41" s="23"/>
      <c r="KBG41" s="23"/>
      <c r="KBH41" s="23"/>
      <c r="KBI41" s="23"/>
      <c r="KBJ41" s="23"/>
      <c r="KBK41" s="23"/>
      <c r="KBL41" s="23"/>
      <c r="KBM41" s="23"/>
      <c r="KBN41" s="23"/>
      <c r="KBO41" s="23"/>
      <c r="KBP41" s="23"/>
      <c r="KBQ41" s="23"/>
      <c r="KBR41" s="23"/>
      <c r="KBS41" s="23"/>
      <c r="KBT41" s="23"/>
      <c r="KBU41" s="23"/>
      <c r="KBV41" s="23"/>
      <c r="KBW41" s="23"/>
      <c r="KBX41" s="23"/>
      <c r="KBY41" s="23"/>
      <c r="KBZ41" s="23"/>
      <c r="KCA41" s="23"/>
      <c r="KCB41" s="23"/>
      <c r="KCC41" s="23"/>
      <c r="KCD41" s="23"/>
      <c r="KCE41" s="23"/>
      <c r="KCF41" s="23"/>
      <c r="KCG41" s="23"/>
      <c r="KCH41" s="23"/>
      <c r="KCI41" s="23"/>
      <c r="KCJ41" s="23"/>
      <c r="KCK41" s="23"/>
      <c r="KCL41" s="23"/>
      <c r="KCM41" s="23"/>
      <c r="KCN41" s="23"/>
      <c r="KCO41" s="23"/>
      <c r="KCP41" s="23"/>
      <c r="KCQ41" s="23"/>
      <c r="KCR41" s="23"/>
      <c r="KCS41" s="23"/>
      <c r="KCT41" s="23"/>
      <c r="KCU41" s="23"/>
      <c r="KCV41" s="23"/>
      <c r="KCW41" s="23"/>
      <c r="KCX41" s="23"/>
      <c r="KCY41" s="23"/>
      <c r="KCZ41" s="23"/>
      <c r="KDA41" s="23"/>
      <c r="KDB41" s="23"/>
      <c r="KDC41" s="23"/>
      <c r="KDD41" s="23"/>
      <c r="KDE41" s="23"/>
      <c r="KDF41" s="23"/>
      <c r="KDG41" s="23"/>
      <c r="KDH41" s="23"/>
      <c r="KDI41" s="23"/>
      <c r="KDJ41" s="23"/>
      <c r="KDK41" s="23"/>
      <c r="KDL41" s="23"/>
      <c r="KDM41" s="23"/>
      <c r="KDN41" s="23"/>
      <c r="KDO41" s="23"/>
      <c r="KDP41" s="23"/>
      <c r="KDQ41" s="23"/>
      <c r="KDR41" s="23"/>
      <c r="KDS41" s="23"/>
      <c r="KDT41" s="23"/>
      <c r="KDU41" s="23"/>
      <c r="KDV41" s="23"/>
      <c r="KDW41" s="23"/>
      <c r="KDX41" s="23"/>
      <c r="KDY41" s="23"/>
      <c r="KDZ41" s="23"/>
      <c r="KEA41" s="23"/>
      <c r="KEB41" s="23"/>
      <c r="KEC41" s="23"/>
      <c r="KED41" s="23"/>
      <c r="KEE41" s="23"/>
      <c r="KEF41" s="23"/>
      <c r="KEG41" s="23"/>
      <c r="KEH41" s="23"/>
      <c r="KEI41" s="23"/>
      <c r="KEJ41" s="23"/>
      <c r="KEK41" s="23"/>
      <c r="KEL41" s="23"/>
      <c r="KEM41" s="23"/>
      <c r="KEN41" s="23"/>
      <c r="KEO41" s="23"/>
      <c r="KEP41" s="23"/>
      <c r="KEQ41" s="23"/>
      <c r="KER41" s="23"/>
      <c r="KES41" s="23"/>
      <c r="KET41" s="23"/>
      <c r="KEU41" s="23"/>
      <c r="KEV41" s="23"/>
      <c r="KEW41" s="23"/>
      <c r="KEX41" s="23"/>
      <c r="KEY41" s="23"/>
      <c r="KEZ41" s="23"/>
      <c r="KFA41" s="23"/>
      <c r="KFB41" s="23"/>
      <c r="KFC41" s="23"/>
      <c r="KFD41" s="23"/>
      <c r="KFE41" s="23"/>
      <c r="KFF41" s="23"/>
      <c r="KFG41" s="23"/>
      <c r="KFH41" s="23"/>
      <c r="KFI41" s="23"/>
      <c r="KFJ41" s="23"/>
      <c r="KFK41" s="23"/>
      <c r="KFL41" s="23"/>
      <c r="KFM41" s="23"/>
      <c r="KFN41" s="23"/>
      <c r="KFO41" s="23"/>
      <c r="KFP41" s="23"/>
      <c r="KFQ41" s="23"/>
      <c r="KFR41" s="23"/>
      <c r="KFS41" s="23"/>
      <c r="KFT41" s="23"/>
      <c r="KFU41" s="23"/>
      <c r="KFV41" s="23"/>
      <c r="KFW41" s="23"/>
      <c r="KFX41" s="23"/>
      <c r="KFY41" s="23"/>
      <c r="KFZ41" s="23"/>
      <c r="KGA41" s="23"/>
      <c r="KGB41" s="23"/>
      <c r="KGC41" s="23"/>
      <c r="KGD41" s="23"/>
      <c r="KGE41" s="23"/>
      <c r="KGF41" s="23"/>
      <c r="KGG41" s="23"/>
      <c r="KGH41" s="23"/>
      <c r="KGI41" s="23"/>
      <c r="KGJ41" s="23"/>
      <c r="KGK41" s="23"/>
      <c r="KGL41" s="23"/>
      <c r="KGM41" s="23"/>
      <c r="KGN41" s="23"/>
      <c r="KGO41" s="23"/>
      <c r="KGP41" s="23"/>
      <c r="KGQ41" s="23"/>
      <c r="KGR41" s="23"/>
      <c r="KGS41" s="23"/>
      <c r="KGT41" s="23"/>
      <c r="KGU41" s="23"/>
      <c r="KGV41" s="23"/>
      <c r="KGW41" s="23"/>
      <c r="KGX41" s="23"/>
      <c r="KGY41" s="23"/>
      <c r="KGZ41" s="23"/>
      <c r="KHA41" s="23"/>
      <c r="KHB41" s="23"/>
      <c r="KHC41" s="23"/>
      <c r="KHD41" s="23"/>
      <c r="KHE41" s="23"/>
      <c r="KHF41" s="23"/>
      <c r="KHG41" s="23"/>
      <c r="KHH41" s="23"/>
      <c r="KHI41" s="23"/>
      <c r="KHJ41" s="23"/>
      <c r="KHK41" s="23"/>
      <c r="KHL41" s="23"/>
      <c r="KHM41" s="23"/>
      <c r="KHN41" s="23"/>
      <c r="KHO41" s="23"/>
      <c r="KHP41" s="23"/>
      <c r="KHQ41" s="23"/>
      <c r="KHR41" s="23"/>
      <c r="KHS41" s="23"/>
      <c r="KHT41" s="23"/>
      <c r="KHU41" s="23"/>
      <c r="KHV41" s="23"/>
      <c r="KHW41" s="23"/>
      <c r="KHX41" s="23"/>
      <c r="KHY41" s="23"/>
      <c r="KHZ41" s="23"/>
      <c r="KIA41" s="23"/>
      <c r="KIB41" s="23"/>
      <c r="KIC41" s="23"/>
      <c r="KID41" s="23"/>
      <c r="KIE41" s="23"/>
      <c r="KIF41" s="23"/>
      <c r="KIG41" s="23"/>
      <c r="KIH41" s="23"/>
      <c r="KII41" s="23"/>
      <c r="KIJ41" s="23"/>
      <c r="KIK41" s="23"/>
      <c r="KIL41" s="23"/>
      <c r="KIM41" s="23"/>
      <c r="KIN41" s="23"/>
      <c r="KIO41" s="23"/>
      <c r="KIP41" s="23"/>
      <c r="KIQ41" s="23"/>
      <c r="KIR41" s="23"/>
      <c r="KIS41" s="23"/>
      <c r="KIT41" s="23"/>
      <c r="KIU41" s="23"/>
      <c r="KIV41" s="23"/>
      <c r="KIW41" s="23"/>
      <c r="KIX41" s="23"/>
      <c r="KIY41" s="23"/>
      <c r="KIZ41" s="23"/>
      <c r="KJA41" s="23"/>
      <c r="KJB41" s="23"/>
      <c r="KJC41" s="23"/>
      <c r="KJD41" s="23"/>
      <c r="KJE41" s="23"/>
      <c r="KJF41" s="23"/>
      <c r="KJG41" s="23"/>
      <c r="KJH41" s="23"/>
      <c r="KJI41" s="23"/>
      <c r="KJJ41" s="23"/>
      <c r="KJK41" s="23"/>
      <c r="KJL41" s="23"/>
      <c r="KJM41" s="23"/>
      <c r="KJN41" s="23"/>
      <c r="KJO41" s="23"/>
      <c r="KJP41" s="23"/>
      <c r="KJQ41" s="23"/>
      <c r="KJR41" s="23"/>
      <c r="KJS41" s="23"/>
      <c r="KJT41" s="23"/>
      <c r="KJU41" s="23"/>
      <c r="KJV41" s="23"/>
      <c r="KJW41" s="23"/>
      <c r="KJX41" s="23"/>
      <c r="KJY41" s="23"/>
      <c r="KJZ41" s="23"/>
      <c r="KKA41" s="23"/>
      <c r="KKB41" s="23"/>
      <c r="KKC41" s="23"/>
      <c r="KKD41" s="23"/>
      <c r="KKE41" s="23"/>
      <c r="KKF41" s="23"/>
      <c r="KKG41" s="23"/>
      <c r="KKH41" s="23"/>
      <c r="KKI41" s="23"/>
      <c r="KKJ41" s="23"/>
      <c r="KKK41" s="23"/>
      <c r="KKL41" s="23"/>
      <c r="KKM41" s="23"/>
      <c r="KKN41" s="23"/>
      <c r="KKO41" s="23"/>
      <c r="KKP41" s="23"/>
      <c r="KKQ41" s="23"/>
      <c r="KKR41" s="23"/>
      <c r="KKS41" s="23"/>
      <c r="KKT41" s="23"/>
      <c r="KKU41" s="23"/>
      <c r="KKV41" s="23"/>
      <c r="KKW41" s="23"/>
      <c r="KKX41" s="23"/>
      <c r="KKY41" s="23"/>
      <c r="KKZ41" s="23"/>
      <c r="KLA41" s="23"/>
      <c r="KLB41" s="23"/>
      <c r="KLC41" s="23"/>
      <c r="KLD41" s="23"/>
      <c r="KLE41" s="23"/>
      <c r="KLF41" s="23"/>
      <c r="KLG41" s="23"/>
      <c r="KLH41" s="23"/>
      <c r="KLI41" s="23"/>
      <c r="KLJ41" s="23"/>
      <c r="KLK41" s="23"/>
      <c r="KLL41" s="23"/>
      <c r="KLM41" s="23"/>
      <c r="KLN41" s="23"/>
      <c r="KLO41" s="23"/>
      <c r="KLP41" s="23"/>
      <c r="KLQ41" s="23"/>
      <c r="KLR41" s="23"/>
      <c r="KLS41" s="23"/>
      <c r="KLT41" s="23"/>
      <c r="KLU41" s="23"/>
      <c r="KLV41" s="23"/>
      <c r="KLW41" s="23"/>
      <c r="KLX41" s="23"/>
      <c r="KLY41" s="23"/>
      <c r="KLZ41" s="23"/>
      <c r="KMA41" s="23"/>
      <c r="KMB41" s="23"/>
      <c r="KMC41" s="23"/>
      <c r="KMD41" s="23"/>
      <c r="KME41" s="23"/>
      <c r="KMF41" s="23"/>
      <c r="KMG41" s="23"/>
      <c r="KMH41" s="23"/>
      <c r="KMI41" s="23"/>
      <c r="KMJ41" s="23"/>
      <c r="KMK41" s="23"/>
      <c r="KML41" s="23"/>
      <c r="KMM41" s="23"/>
      <c r="KMN41" s="23"/>
      <c r="KMO41" s="23"/>
      <c r="KMP41" s="23"/>
      <c r="KMQ41" s="23"/>
      <c r="KMR41" s="23"/>
      <c r="KMS41" s="23"/>
      <c r="KMT41" s="23"/>
      <c r="KMU41" s="23"/>
      <c r="KMV41" s="23"/>
      <c r="KMW41" s="23"/>
      <c r="KMX41" s="23"/>
      <c r="KMY41" s="23"/>
      <c r="KMZ41" s="23"/>
      <c r="KNA41" s="23"/>
      <c r="KNB41" s="23"/>
      <c r="KNC41" s="23"/>
      <c r="KND41" s="23"/>
      <c r="KNE41" s="23"/>
      <c r="KNF41" s="23"/>
      <c r="KNG41" s="23"/>
      <c r="KNH41" s="23"/>
      <c r="KNI41" s="23"/>
      <c r="KNJ41" s="23"/>
      <c r="KNK41" s="23"/>
      <c r="KNL41" s="23"/>
      <c r="KNM41" s="23"/>
      <c r="KNN41" s="23"/>
      <c r="KNO41" s="23"/>
      <c r="KNP41" s="23"/>
      <c r="KNQ41" s="23"/>
      <c r="KNR41" s="23"/>
      <c r="KNS41" s="23"/>
      <c r="KNT41" s="23"/>
      <c r="KNU41" s="23"/>
      <c r="KNV41" s="23"/>
      <c r="KNW41" s="23"/>
      <c r="KNX41" s="23"/>
      <c r="KNY41" s="23"/>
      <c r="KNZ41" s="23"/>
      <c r="KOA41" s="23"/>
      <c r="KOB41" s="23"/>
      <c r="KOC41" s="23"/>
      <c r="KOD41" s="23"/>
      <c r="KOE41" s="23"/>
      <c r="KOF41" s="23"/>
      <c r="KOG41" s="23"/>
      <c r="KOH41" s="23"/>
      <c r="KOI41" s="23"/>
      <c r="KOJ41" s="23"/>
      <c r="KOK41" s="23"/>
      <c r="KOL41" s="23"/>
      <c r="KOM41" s="23"/>
      <c r="KON41" s="23"/>
      <c r="KOO41" s="23"/>
      <c r="KOP41" s="23"/>
      <c r="KOQ41" s="23"/>
      <c r="KOR41" s="23"/>
      <c r="KOS41" s="23"/>
      <c r="KOT41" s="23"/>
      <c r="KOU41" s="23"/>
      <c r="KOV41" s="23"/>
      <c r="KOW41" s="23"/>
      <c r="KOX41" s="23"/>
      <c r="KOY41" s="23"/>
      <c r="KOZ41" s="23"/>
      <c r="KPA41" s="23"/>
      <c r="KPB41" s="23"/>
      <c r="KPC41" s="23"/>
      <c r="KPD41" s="23"/>
      <c r="KPE41" s="23"/>
      <c r="KPF41" s="23"/>
      <c r="KPG41" s="23"/>
      <c r="KPH41" s="23"/>
      <c r="KPI41" s="23"/>
      <c r="KPJ41" s="23"/>
      <c r="KPK41" s="23"/>
      <c r="KPL41" s="23"/>
      <c r="KPM41" s="23"/>
      <c r="KPN41" s="23"/>
      <c r="KPO41" s="23"/>
      <c r="KPP41" s="23"/>
      <c r="KPQ41" s="23"/>
      <c r="KPR41" s="23"/>
      <c r="KPS41" s="23"/>
      <c r="KPT41" s="23"/>
      <c r="KPU41" s="23"/>
      <c r="KPV41" s="23"/>
      <c r="KPW41" s="23"/>
      <c r="KPX41" s="23"/>
      <c r="KPY41" s="23"/>
      <c r="KPZ41" s="23"/>
      <c r="KQA41" s="23"/>
      <c r="KQB41" s="23"/>
      <c r="KQC41" s="23"/>
      <c r="KQD41" s="23"/>
      <c r="KQE41" s="23"/>
      <c r="KQF41" s="23"/>
      <c r="KQG41" s="23"/>
      <c r="KQH41" s="23"/>
      <c r="KQI41" s="23"/>
      <c r="KQJ41" s="23"/>
      <c r="KQK41" s="23"/>
      <c r="KQL41" s="23"/>
      <c r="KQM41" s="23"/>
      <c r="KQN41" s="23"/>
      <c r="KQO41" s="23"/>
      <c r="KQP41" s="23"/>
      <c r="KQQ41" s="23"/>
      <c r="KQR41" s="23"/>
      <c r="KQS41" s="23"/>
      <c r="KQT41" s="23"/>
      <c r="KQU41" s="23"/>
      <c r="KQV41" s="23"/>
      <c r="KQW41" s="23"/>
      <c r="KQX41" s="23"/>
      <c r="KQY41" s="23"/>
      <c r="KQZ41" s="23"/>
      <c r="KRA41" s="23"/>
      <c r="KRB41" s="23"/>
      <c r="KRC41" s="23"/>
      <c r="KRD41" s="23"/>
      <c r="KRE41" s="23"/>
      <c r="KRF41" s="23"/>
      <c r="KRG41" s="23"/>
      <c r="KRH41" s="23"/>
      <c r="KRI41" s="23"/>
      <c r="KRJ41" s="23"/>
      <c r="KRK41" s="23"/>
      <c r="KRL41" s="23"/>
      <c r="KRM41" s="23"/>
      <c r="KRN41" s="23"/>
      <c r="KRO41" s="23"/>
      <c r="KRP41" s="23"/>
      <c r="KRQ41" s="23"/>
      <c r="KRR41" s="23"/>
      <c r="KRS41" s="23"/>
      <c r="KRT41" s="23"/>
      <c r="KRU41" s="23"/>
      <c r="KRV41" s="23"/>
      <c r="KRW41" s="23"/>
      <c r="KRX41" s="23"/>
      <c r="KRY41" s="23"/>
      <c r="KRZ41" s="23"/>
      <c r="KSA41" s="23"/>
      <c r="KSB41" s="23"/>
      <c r="KSC41" s="23"/>
      <c r="KSD41" s="23"/>
      <c r="KSE41" s="23"/>
      <c r="KSF41" s="23"/>
      <c r="KSG41" s="23"/>
      <c r="KSH41" s="23"/>
      <c r="KSI41" s="23"/>
      <c r="KSJ41" s="23"/>
      <c r="KSK41" s="23"/>
      <c r="KSL41" s="23"/>
      <c r="KSM41" s="23"/>
      <c r="KSN41" s="23"/>
      <c r="KSO41" s="23"/>
      <c r="KSP41" s="23"/>
      <c r="KSQ41" s="23"/>
      <c r="KSR41" s="23"/>
      <c r="KSS41" s="23"/>
      <c r="KST41" s="23"/>
      <c r="KSU41" s="23"/>
      <c r="KSV41" s="23"/>
      <c r="KSW41" s="23"/>
      <c r="KSX41" s="23"/>
      <c r="KSY41" s="23"/>
      <c r="KSZ41" s="23"/>
      <c r="KTA41" s="23"/>
      <c r="KTB41" s="23"/>
      <c r="KTC41" s="23"/>
      <c r="KTD41" s="23"/>
      <c r="KTE41" s="23"/>
      <c r="KTF41" s="23"/>
      <c r="KTG41" s="23"/>
      <c r="KTH41" s="23"/>
      <c r="KTI41" s="23"/>
      <c r="KTJ41" s="23"/>
      <c r="KTK41" s="23"/>
      <c r="KTL41" s="23"/>
      <c r="KTM41" s="23"/>
      <c r="KTN41" s="23"/>
      <c r="KTO41" s="23"/>
      <c r="KTP41" s="23"/>
      <c r="KTQ41" s="23"/>
      <c r="KTR41" s="23"/>
      <c r="KTS41" s="23"/>
      <c r="KTT41" s="23"/>
      <c r="KTU41" s="23"/>
      <c r="KTV41" s="23"/>
      <c r="KTW41" s="23"/>
      <c r="KTX41" s="23"/>
      <c r="KTY41" s="23"/>
      <c r="KTZ41" s="23"/>
      <c r="KUA41" s="23"/>
      <c r="KUB41" s="23"/>
      <c r="KUC41" s="23"/>
      <c r="KUD41" s="23"/>
      <c r="KUE41" s="23"/>
      <c r="KUF41" s="23"/>
      <c r="KUG41" s="23"/>
      <c r="KUH41" s="23"/>
      <c r="KUI41" s="23"/>
      <c r="KUJ41" s="23"/>
      <c r="KUK41" s="23"/>
      <c r="KUL41" s="23"/>
      <c r="KUM41" s="23"/>
      <c r="KUN41" s="23"/>
      <c r="KUO41" s="23"/>
      <c r="KUP41" s="23"/>
      <c r="KUQ41" s="23"/>
      <c r="KUR41" s="23"/>
      <c r="KUS41" s="23"/>
      <c r="KUT41" s="23"/>
      <c r="KUU41" s="23"/>
      <c r="KUV41" s="23"/>
      <c r="KUW41" s="23"/>
      <c r="KUX41" s="23"/>
      <c r="KUY41" s="23"/>
      <c r="KUZ41" s="23"/>
      <c r="KVA41" s="23"/>
      <c r="KVB41" s="23"/>
      <c r="KVC41" s="23"/>
      <c r="KVD41" s="23"/>
      <c r="KVE41" s="23"/>
      <c r="KVF41" s="23"/>
      <c r="KVG41" s="23"/>
      <c r="KVH41" s="23"/>
      <c r="KVI41" s="23"/>
      <c r="KVJ41" s="23"/>
      <c r="KVK41" s="23"/>
      <c r="KVL41" s="23"/>
      <c r="KVM41" s="23"/>
      <c r="KVN41" s="23"/>
      <c r="KVO41" s="23"/>
      <c r="KVP41" s="23"/>
      <c r="KVQ41" s="23"/>
      <c r="KVR41" s="23"/>
      <c r="KVS41" s="23"/>
      <c r="KVT41" s="23"/>
      <c r="KVU41" s="23"/>
      <c r="KVV41" s="23"/>
      <c r="KVW41" s="23"/>
      <c r="KVX41" s="23"/>
      <c r="KVY41" s="23"/>
      <c r="KVZ41" s="23"/>
      <c r="KWA41" s="23"/>
      <c r="KWB41" s="23"/>
      <c r="KWC41" s="23"/>
      <c r="KWD41" s="23"/>
      <c r="KWE41" s="23"/>
      <c r="KWF41" s="23"/>
      <c r="KWG41" s="23"/>
      <c r="KWH41" s="23"/>
      <c r="KWI41" s="23"/>
      <c r="KWJ41" s="23"/>
      <c r="KWK41" s="23"/>
      <c r="KWL41" s="23"/>
      <c r="KWM41" s="23"/>
      <c r="KWN41" s="23"/>
      <c r="KWO41" s="23"/>
      <c r="KWP41" s="23"/>
      <c r="KWQ41" s="23"/>
      <c r="KWR41" s="23"/>
      <c r="KWS41" s="23"/>
      <c r="KWT41" s="23"/>
      <c r="KWU41" s="23"/>
      <c r="KWV41" s="23"/>
      <c r="KWW41" s="23"/>
      <c r="KWX41" s="23"/>
      <c r="KWY41" s="23"/>
      <c r="KWZ41" s="23"/>
      <c r="KXA41" s="23"/>
      <c r="KXB41" s="23"/>
      <c r="KXC41" s="23"/>
      <c r="KXD41" s="23"/>
      <c r="KXE41" s="23"/>
      <c r="KXF41" s="23"/>
      <c r="KXG41" s="23"/>
      <c r="KXH41" s="23"/>
      <c r="KXI41" s="23"/>
      <c r="KXJ41" s="23"/>
      <c r="KXK41" s="23"/>
      <c r="KXL41" s="23"/>
      <c r="KXM41" s="23"/>
      <c r="KXN41" s="23"/>
      <c r="KXO41" s="23"/>
      <c r="KXP41" s="23"/>
      <c r="KXQ41" s="23"/>
      <c r="KXR41" s="23"/>
      <c r="KXS41" s="23"/>
      <c r="KXT41" s="23"/>
      <c r="KXU41" s="23"/>
      <c r="KXV41" s="23"/>
      <c r="KXW41" s="23"/>
      <c r="KXX41" s="23"/>
      <c r="KXY41" s="23"/>
      <c r="KXZ41" s="23"/>
      <c r="KYA41" s="23"/>
      <c r="KYB41" s="23"/>
      <c r="KYC41" s="23"/>
      <c r="KYD41" s="23"/>
      <c r="KYE41" s="23"/>
      <c r="KYF41" s="23"/>
      <c r="KYG41" s="23"/>
      <c r="KYH41" s="23"/>
      <c r="KYI41" s="23"/>
      <c r="KYJ41" s="23"/>
      <c r="KYK41" s="23"/>
      <c r="KYL41" s="23"/>
      <c r="KYM41" s="23"/>
      <c r="KYN41" s="23"/>
      <c r="KYO41" s="23"/>
      <c r="KYP41" s="23"/>
      <c r="KYQ41" s="23"/>
      <c r="KYR41" s="23"/>
      <c r="KYS41" s="23"/>
      <c r="KYT41" s="23"/>
      <c r="KYU41" s="23"/>
      <c r="KYV41" s="23"/>
      <c r="KYW41" s="23"/>
      <c r="KYX41" s="23"/>
      <c r="KYY41" s="23"/>
      <c r="KYZ41" s="23"/>
      <c r="KZA41" s="23"/>
      <c r="KZB41" s="23"/>
      <c r="KZC41" s="23"/>
      <c r="KZD41" s="23"/>
      <c r="KZE41" s="23"/>
      <c r="KZF41" s="23"/>
      <c r="KZG41" s="23"/>
      <c r="KZH41" s="23"/>
      <c r="KZI41" s="23"/>
      <c r="KZJ41" s="23"/>
      <c r="KZK41" s="23"/>
      <c r="KZL41" s="23"/>
      <c r="KZM41" s="23"/>
      <c r="KZN41" s="23"/>
      <c r="KZO41" s="23"/>
      <c r="KZP41" s="23"/>
      <c r="KZQ41" s="23"/>
      <c r="KZR41" s="23"/>
      <c r="KZS41" s="23"/>
      <c r="KZT41" s="23"/>
      <c r="KZU41" s="23"/>
      <c r="KZV41" s="23"/>
      <c r="KZW41" s="23"/>
      <c r="KZX41" s="23"/>
      <c r="KZY41" s="23"/>
      <c r="KZZ41" s="23"/>
      <c r="LAA41" s="23"/>
      <c r="LAB41" s="23"/>
      <c r="LAC41" s="23"/>
      <c r="LAD41" s="23"/>
      <c r="LAE41" s="23"/>
      <c r="LAF41" s="23"/>
      <c r="LAG41" s="23"/>
      <c r="LAH41" s="23"/>
      <c r="LAI41" s="23"/>
      <c r="LAJ41" s="23"/>
      <c r="LAK41" s="23"/>
      <c r="LAL41" s="23"/>
      <c r="LAM41" s="23"/>
      <c r="LAN41" s="23"/>
      <c r="LAO41" s="23"/>
      <c r="LAP41" s="23"/>
      <c r="LAQ41" s="23"/>
      <c r="LAR41" s="23"/>
      <c r="LAS41" s="23"/>
      <c r="LAT41" s="23"/>
      <c r="LAU41" s="23"/>
      <c r="LAV41" s="23"/>
      <c r="LAW41" s="23"/>
      <c r="LAX41" s="23"/>
      <c r="LAY41" s="23"/>
      <c r="LAZ41" s="23"/>
      <c r="LBA41" s="23"/>
      <c r="LBB41" s="23"/>
      <c r="LBC41" s="23"/>
      <c r="LBD41" s="23"/>
      <c r="LBE41" s="23"/>
      <c r="LBF41" s="23"/>
      <c r="LBG41" s="23"/>
      <c r="LBH41" s="23"/>
      <c r="LBI41" s="23"/>
      <c r="LBJ41" s="23"/>
      <c r="LBK41" s="23"/>
      <c r="LBL41" s="23"/>
      <c r="LBM41" s="23"/>
      <c r="LBN41" s="23"/>
      <c r="LBO41" s="23"/>
      <c r="LBP41" s="23"/>
      <c r="LBQ41" s="23"/>
      <c r="LBR41" s="23"/>
      <c r="LBS41" s="23"/>
      <c r="LBT41" s="23"/>
      <c r="LBU41" s="23"/>
      <c r="LBV41" s="23"/>
      <c r="LBW41" s="23"/>
      <c r="LBX41" s="23"/>
      <c r="LBY41" s="23"/>
      <c r="LBZ41" s="23"/>
      <c r="LCA41" s="23"/>
      <c r="LCB41" s="23"/>
      <c r="LCC41" s="23"/>
      <c r="LCD41" s="23"/>
      <c r="LCE41" s="23"/>
      <c r="LCF41" s="23"/>
      <c r="LCG41" s="23"/>
      <c r="LCH41" s="23"/>
      <c r="LCI41" s="23"/>
      <c r="LCJ41" s="23"/>
      <c r="LCK41" s="23"/>
      <c r="LCL41" s="23"/>
      <c r="LCM41" s="23"/>
      <c r="LCN41" s="23"/>
      <c r="LCO41" s="23"/>
      <c r="LCP41" s="23"/>
      <c r="LCQ41" s="23"/>
      <c r="LCR41" s="23"/>
      <c r="LCS41" s="23"/>
      <c r="LCT41" s="23"/>
      <c r="LCU41" s="23"/>
      <c r="LCV41" s="23"/>
      <c r="LCW41" s="23"/>
      <c r="LCX41" s="23"/>
      <c r="LCY41" s="23"/>
      <c r="LCZ41" s="23"/>
      <c r="LDA41" s="23"/>
      <c r="LDB41" s="23"/>
      <c r="LDC41" s="23"/>
      <c r="LDD41" s="23"/>
      <c r="LDE41" s="23"/>
      <c r="LDF41" s="23"/>
      <c r="LDG41" s="23"/>
      <c r="LDH41" s="23"/>
      <c r="LDI41" s="23"/>
      <c r="LDJ41" s="23"/>
      <c r="LDK41" s="23"/>
      <c r="LDL41" s="23"/>
      <c r="LDM41" s="23"/>
      <c r="LDN41" s="23"/>
      <c r="LDO41" s="23"/>
      <c r="LDP41" s="23"/>
      <c r="LDQ41" s="23"/>
      <c r="LDR41" s="23"/>
      <c r="LDS41" s="23"/>
      <c r="LDT41" s="23"/>
      <c r="LDU41" s="23"/>
      <c r="LDV41" s="23"/>
      <c r="LDW41" s="23"/>
      <c r="LDX41" s="23"/>
      <c r="LDY41" s="23"/>
      <c r="LDZ41" s="23"/>
      <c r="LEA41" s="23"/>
      <c r="LEB41" s="23"/>
      <c r="LEC41" s="23"/>
      <c r="LED41" s="23"/>
      <c r="LEE41" s="23"/>
      <c r="LEF41" s="23"/>
      <c r="LEG41" s="23"/>
      <c r="LEH41" s="23"/>
      <c r="LEI41" s="23"/>
      <c r="LEJ41" s="23"/>
      <c r="LEK41" s="23"/>
      <c r="LEL41" s="23"/>
      <c r="LEM41" s="23"/>
      <c r="LEN41" s="23"/>
      <c r="LEO41" s="23"/>
      <c r="LEP41" s="23"/>
      <c r="LEQ41" s="23"/>
      <c r="LER41" s="23"/>
      <c r="LES41" s="23"/>
      <c r="LET41" s="23"/>
      <c r="LEU41" s="23"/>
      <c r="LEV41" s="23"/>
      <c r="LEW41" s="23"/>
      <c r="LEX41" s="23"/>
      <c r="LEY41" s="23"/>
      <c r="LEZ41" s="23"/>
      <c r="LFA41" s="23"/>
      <c r="LFB41" s="23"/>
      <c r="LFC41" s="23"/>
      <c r="LFD41" s="23"/>
      <c r="LFE41" s="23"/>
      <c r="LFF41" s="23"/>
      <c r="LFG41" s="23"/>
      <c r="LFH41" s="23"/>
      <c r="LFI41" s="23"/>
      <c r="LFJ41" s="23"/>
      <c r="LFK41" s="23"/>
      <c r="LFL41" s="23"/>
      <c r="LFM41" s="23"/>
      <c r="LFN41" s="23"/>
      <c r="LFO41" s="23"/>
      <c r="LFP41" s="23"/>
      <c r="LFQ41" s="23"/>
      <c r="LFR41" s="23"/>
      <c r="LFS41" s="23"/>
      <c r="LFT41" s="23"/>
      <c r="LFU41" s="23"/>
      <c r="LFV41" s="23"/>
      <c r="LFW41" s="23"/>
      <c r="LFX41" s="23"/>
      <c r="LFY41" s="23"/>
      <c r="LFZ41" s="23"/>
      <c r="LGA41" s="23"/>
      <c r="LGB41" s="23"/>
      <c r="LGC41" s="23"/>
      <c r="LGD41" s="23"/>
      <c r="LGE41" s="23"/>
      <c r="LGF41" s="23"/>
      <c r="LGG41" s="23"/>
      <c r="LGH41" s="23"/>
      <c r="LGI41" s="23"/>
      <c r="LGJ41" s="23"/>
      <c r="LGK41" s="23"/>
      <c r="LGL41" s="23"/>
      <c r="LGM41" s="23"/>
      <c r="LGN41" s="23"/>
      <c r="LGO41" s="23"/>
      <c r="LGP41" s="23"/>
      <c r="LGQ41" s="23"/>
      <c r="LGR41" s="23"/>
      <c r="LGS41" s="23"/>
      <c r="LGT41" s="23"/>
      <c r="LGU41" s="23"/>
      <c r="LGV41" s="23"/>
      <c r="LGW41" s="23"/>
      <c r="LGX41" s="23"/>
      <c r="LGY41" s="23"/>
      <c r="LGZ41" s="23"/>
      <c r="LHA41" s="23"/>
      <c r="LHB41" s="23"/>
      <c r="LHC41" s="23"/>
      <c r="LHD41" s="23"/>
      <c r="LHE41" s="23"/>
      <c r="LHF41" s="23"/>
      <c r="LHG41" s="23"/>
      <c r="LHH41" s="23"/>
      <c r="LHI41" s="23"/>
      <c r="LHJ41" s="23"/>
      <c r="LHK41" s="23"/>
      <c r="LHL41" s="23"/>
      <c r="LHM41" s="23"/>
      <c r="LHN41" s="23"/>
      <c r="LHO41" s="23"/>
      <c r="LHP41" s="23"/>
      <c r="LHQ41" s="23"/>
      <c r="LHR41" s="23"/>
      <c r="LHS41" s="23"/>
      <c r="LHT41" s="23"/>
      <c r="LHU41" s="23"/>
      <c r="LHV41" s="23"/>
      <c r="LHW41" s="23"/>
      <c r="LHX41" s="23"/>
      <c r="LHY41" s="23"/>
      <c r="LHZ41" s="23"/>
      <c r="LIA41" s="23"/>
      <c r="LIB41" s="23"/>
      <c r="LIC41" s="23"/>
      <c r="LID41" s="23"/>
      <c r="LIE41" s="23"/>
      <c r="LIF41" s="23"/>
      <c r="LIG41" s="23"/>
      <c r="LIH41" s="23"/>
      <c r="LII41" s="23"/>
      <c r="LIJ41" s="23"/>
      <c r="LIK41" s="23"/>
      <c r="LIL41" s="23"/>
      <c r="LIM41" s="23"/>
      <c r="LIN41" s="23"/>
      <c r="LIO41" s="23"/>
      <c r="LIP41" s="23"/>
      <c r="LIQ41" s="23"/>
      <c r="LIR41" s="23"/>
      <c r="LIS41" s="23"/>
      <c r="LIT41" s="23"/>
      <c r="LIU41" s="23"/>
      <c r="LIV41" s="23"/>
      <c r="LIW41" s="23"/>
      <c r="LIX41" s="23"/>
      <c r="LIY41" s="23"/>
      <c r="LIZ41" s="23"/>
      <c r="LJA41" s="23"/>
      <c r="LJB41" s="23"/>
      <c r="LJC41" s="23"/>
      <c r="LJD41" s="23"/>
      <c r="LJE41" s="23"/>
      <c r="LJF41" s="23"/>
      <c r="LJG41" s="23"/>
      <c r="LJH41" s="23"/>
      <c r="LJI41" s="23"/>
      <c r="LJJ41" s="23"/>
      <c r="LJK41" s="23"/>
      <c r="LJL41" s="23"/>
      <c r="LJM41" s="23"/>
      <c r="LJN41" s="23"/>
      <c r="LJO41" s="23"/>
      <c r="LJP41" s="23"/>
      <c r="LJQ41" s="23"/>
      <c r="LJR41" s="23"/>
      <c r="LJS41" s="23"/>
      <c r="LJT41" s="23"/>
      <c r="LJU41" s="23"/>
      <c r="LJV41" s="23"/>
      <c r="LJW41" s="23"/>
      <c r="LJX41" s="23"/>
      <c r="LJY41" s="23"/>
      <c r="LJZ41" s="23"/>
      <c r="LKA41" s="23"/>
      <c r="LKB41" s="23"/>
      <c r="LKC41" s="23"/>
      <c r="LKD41" s="23"/>
      <c r="LKE41" s="23"/>
      <c r="LKF41" s="23"/>
      <c r="LKG41" s="23"/>
      <c r="LKH41" s="23"/>
      <c r="LKI41" s="23"/>
      <c r="LKJ41" s="23"/>
      <c r="LKK41" s="23"/>
      <c r="LKL41" s="23"/>
      <c r="LKM41" s="23"/>
      <c r="LKN41" s="23"/>
      <c r="LKO41" s="23"/>
      <c r="LKP41" s="23"/>
      <c r="LKQ41" s="23"/>
      <c r="LKR41" s="23"/>
      <c r="LKS41" s="23"/>
      <c r="LKT41" s="23"/>
      <c r="LKU41" s="23"/>
      <c r="LKV41" s="23"/>
      <c r="LKW41" s="23"/>
      <c r="LKX41" s="23"/>
      <c r="LKY41" s="23"/>
      <c r="LKZ41" s="23"/>
      <c r="LLA41" s="23"/>
      <c r="LLB41" s="23"/>
      <c r="LLC41" s="23"/>
      <c r="LLD41" s="23"/>
      <c r="LLE41" s="23"/>
      <c r="LLF41" s="23"/>
      <c r="LLG41" s="23"/>
      <c r="LLH41" s="23"/>
      <c r="LLI41" s="23"/>
      <c r="LLJ41" s="23"/>
      <c r="LLK41" s="23"/>
      <c r="LLL41" s="23"/>
      <c r="LLM41" s="23"/>
      <c r="LLN41" s="23"/>
      <c r="LLO41" s="23"/>
      <c r="LLP41" s="23"/>
      <c r="LLQ41" s="23"/>
      <c r="LLR41" s="23"/>
      <c r="LLS41" s="23"/>
      <c r="LLT41" s="23"/>
      <c r="LLU41" s="23"/>
      <c r="LLV41" s="23"/>
      <c r="LLW41" s="23"/>
      <c r="LLX41" s="23"/>
      <c r="LLY41" s="23"/>
      <c r="LLZ41" s="23"/>
      <c r="LMA41" s="23"/>
      <c r="LMB41" s="23"/>
      <c r="LMC41" s="23"/>
      <c r="LMD41" s="23"/>
      <c r="LME41" s="23"/>
      <c r="LMF41" s="23"/>
      <c r="LMG41" s="23"/>
      <c r="LMH41" s="23"/>
      <c r="LMI41" s="23"/>
      <c r="LMJ41" s="23"/>
      <c r="LMK41" s="23"/>
      <c r="LML41" s="23"/>
      <c r="LMM41" s="23"/>
      <c r="LMN41" s="23"/>
      <c r="LMO41" s="23"/>
      <c r="LMP41" s="23"/>
      <c r="LMQ41" s="23"/>
      <c r="LMR41" s="23"/>
      <c r="LMS41" s="23"/>
      <c r="LMT41" s="23"/>
      <c r="LMU41" s="23"/>
      <c r="LMV41" s="23"/>
      <c r="LMW41" s="23"/>
      <c r="LMX41" s="23"/>
      <c r="LMY41" s="23"/>
      <c r="LMZ41" s="23"/>
      <c r="LNA41" s="23"/>
      <c r="LNB41" s="23"/>
      <c r="LNC41" s="23"/>
      <c r="LND41" s="23"/>
      <c r="LNE41" s="23"/>
      <c r="LNF41" s="23"/>
      <c r="LNG41" s="23"/>
      <c r="LNH41" s="23"/>
      <c r="LNI41" s="23"/>
      <c r="LNJ41" s="23"/>
      <c r="LNK41" s="23"/>
      <c r="LNL41" s="23"/>
      <c r="LNM41" s="23"/>
      <c r="LNN41" s="23"/>
      <c r="LNO41" s="23"/>
      <c r="LNP41" s="23"/>
      <c r="LNQ41" s="23"/>
      <c r="LNR41" s="23"/>
      <c r="LNS41" s="23"/>
      <c r="LNT41" s="23"/>
      <c r="LNU41" s="23"/>
      <c r="LNV41" s="23"/>
      <c r="LNW41" s="23"/>
      <c r="LNX41" s="23"/>
      <c r="LNY41" s="23"/>
      <c r="LNZ41" s="23"/>
      <c r="LOA41" s="23"/>
      <c r="LOB41" s="23"/>
      <c r="LOC41" s="23"/>
      <c r="LOD41" s="23"/>
      <c r="LOE41" s="23"/>
      <c r="LOF41" s="23"/>
      <c r="LOG41" s="23"/>
      <c r="LOH41" s="23"/>
      <c r="LOI41" s="23"/>
      <c r="LOJ41" s="23"/>
      <c r="LOK41" s="23"/>
      <c r="LOL41" s="23"/>
      <c r="LOM41" s="23"/>
      <c r="LON41" s="23"/>
      <c r="LOO41" s="23"/>
      <c r="LOP41" s="23"/>
      <c r="LOQ41" s="23"/>
      <c r="LOR41" s="23"/>
      <c r="LOS41" s="23"/>
      <c r="LOT41" s="23"/>
      <c r="LOU41" s="23"/>
      <c r="LOV41" s="23"/>
      <c r="LOW41" s="23"/>
      <c r="LOX41" s="23"/>
      <c r="LOY41" s="23"/>
      <c r="LOZ41" s="23"/>
      <c r="LPA41" s="23"/>
      <c r="LPB41" s="23"/>
      <c r="LPC41" s="23"/>
      <c r="LPD41" s="23"/>
      <c r="LPE41" s="23"/>
      <c r="LPF41" s="23"/>
      <c r="LPG41" s="23"/>
      <c r="LPH41" s="23"/>
      <c r="LPI41" s="23"/>
      <c r="LPJ41" s="23"/>
      <c r="LPK41" s="23"/>
      <c r="LPL41" s="23"/>
      <c r="LPM41" s="23"/>
      <c r="LPN41" s="23"/>
      <c r="LPO41" s="23"/>
      <c r="LPP41" s="23"/>
      <c r="LPQ41" s="23"/>
      <c r="LPR41" s="23"/>
      <c r="LPS41" s="23"/>
      <c r="LPT41" s="23"/>
      <c r="LPU41" s="23"/>
      <c r="LPV41" s="23"/>
      <c r="LPW41" s="23"/>
      <c r="LPX41" s="23"/>
      <c r="LPY41" s="23"/>
      <c r="LPZ41" s="23"/>
      <c r="LQA41" s="23"/>
      <c r="LQB41" s="23"/>
      <c r="LQC41" s="23"/>
      <c r="LQD41" s="23"/>
      <c r="LQE41" s="23"/>
      <c r="LQF41" s="23"/>
      <c r="LQG41" s="23"/>
      <c r="LQH41" s="23"/>
      <c r="LQI41" s="23"/>
      <c r="LQJ41" s="23"/>
      <c r="LQK41" s="23"/>
      <c r="LQL41" s="23"/>
      <c r="LQM41" s="23"/>
      <c r="LQN41" s="23"/>
      <c r="LQO41" s="23"/>
      <c r="LQP41" s="23"/>
      <c r="LQQ41" s="23"/>
      <c r="LQR41" s="23"/>
      <c r="LQS41" s="23"/>
      <c r="LQT41" s="23"/>
      <c r="LQU41" s="23"/>
      <c r="LQV41" s="23"/>
      <c r="LQW41" s="23"/>
      <c r="LQX41" s="23"/>
      <c r="LQY41" s="23"/>
      <c r="LQZ41" s="23"/>
      <c r="LRA41" s="23"/>
      <c r="LRB41" s="23"/>
      <c r="LRC41" s="23"/>
      <c r="LRD41" s="23"/>
      <c r="LRE41" s="23"/>
      <c r="LRF41" s="23"/>
      <c r="LRG41" s="23"/>
      <c r="LRH41" s="23"/>
      <c r="LRI41" s="23"/>
      <c r="LRJ41" s="23"/>
      <c r="LRK41" s="23"/>
      <c r="LRL41" s="23"/>
      <c r="LRM41" s="23"/>
      <c r="LRN41" s="23"/>
      <c r="LRO41" s="23"/>
      <c r="LRP41" s="23"/>
      <c r="LRQ41" s="23"/>
      <c r="LRR41" s="23"/>
      <c r="LRS41" s="23"/>
      <c r="LRT41" s="23"/>
      <c r="LRU41" s="23"/>
      <c r="LRV41" s="23"/>
      <c r="LRW41" s="23"/>
      <c r="LRX41" s="23"/>
      <c r="LRY41" s="23"/>
      <c r="LRZ41" s="23"/>
      <c r="LSA41" s="23"/>
      <c r="LSB41" s="23"/>
      <c r="LSC41" s="23"/>
      <c r="LSD41" s="23"/>
      <c r="LSE41" s="23"/>
      <c r="LSF41" s="23"/>
      <c r="LSG41" s="23"/>
      <c r="LSH41" s="23"/>
      <c r="LSI41" s="23"/>
      <c r="LSJ41" s="23"/>
      <c r="LSK41" s="23"/>
      <c r="LSL41" s="23"/>
      <c r="LSM41" s="23"/>
      <c r="LSN41" s="23"/>
      <c r="LSO41" s="23"/>
      <c r="LSP41" s="23"/>
      <c r="LSQ41" s="23"/>
      <c r="LSR41" s="23"/>
      <c r="LSS41" s="23"/>
      <c r="LST41" s="23"/>
      <c r="LSU41" s="23"/>
      <c r="LSV41" s="23"/>
      <c r="LSW41" s="23"/>
      <c r="LSX41" s="23"/>
      <c r="LSY41" s="23"/>
      <c r="LSZ41" s="23"/>
      <c r="LTA41" s="23"/>
      <c r="LTB41" s="23"/>
      <c r="LTC41" s="23"/>
      <c r="LTD41" s="23"/>
      <c r="LTE41" s="23"/>
      <c r="LTF41" s="23"/>
      <c r="LTG41" s="23"/>
      <c r="LTH41" s="23"/>
      <c r="LTI41" s="23"/>
      <c r="LTJ41" s="23"/>
      <c r="LTK41" s="23"/>
      <c r="LTL41" s="23"/>
      <c r="LTM41" s="23"/>
      <c r="LTN41" s="23"/>
      <c r="LTO41" s="23"/>
      <c r="LTP41" s="23"/>
      <c r="LTQ41" s="23"/>
      <c r="LTR41" s="23"/>
      <c r="LTS41" s="23"/>
      <c r="LTT41" s="23"/>
      <c r="LTU41" s="23"/>
      <c r="LTV41" s="23"/>
      <c r="LTW41" s="23"/>
      <c r="LTX41" s="23"/>
      <c r="LTY41" s="23"/>
      <c r="LTZ41" s="23"/>
      <c r="LUA41" s="23"/>
      <c r="LUB41" s="23"/>
      <c r="LUC41" s="23"/>
      <c r="LUD41" s="23"/>
      <c r="LUE41" s="23"/>
      <c r="LUF41" s="23"/>
      <c r="LUG41" s="23"/>
      <c r="LUH41" s="23"/>
      <c r="LUI41" s="23"/>
      <c r="LUJ41" s="23"/>
      <c r="LUK41" s="23"/>
      <c r="LUL41" s="23"/>
      <c r="LUM41" s="23"/>
      <c r="LUN41" s="23"/>
      <c r="LUO41" s="23"/>
      <c r="LUP41" s="23"/>
      <c r="LUQ41" s="23"/>
      <c r="LUR41" s="23"/>
      <c r="LUS41" s="23"/>
      <c r="LUT41" s="23"/>
      <c r="LUU41" s="23"/>
      <c r="LUV41" s="23"/>
      <c r="LUW41" s="23"/>
      <c r="LUX41" s="23"/>
      <c r="LUY41" s="23"/>
      <c r="LUZ41" s="23"/>
      <c r="LVA41" s="23"/>
      <c r="LVB41" s="23"/>
      <c r="LVC41" s="23"/>
      <c r="LVD41" s="23"/>
      <c r="LVE41" s="23"/>
      <c r="LVF41" s="23"/>
      <c r="LVG41" s="23"/>
      <c r="LVH41" s="23"/>
      <c r="LVI41" s="23"/>
      <c r="LVJ41" s="23"/>
      <c r="LVK41" s="23"/>
      <c r="LVL41" s="23"/>
      <c r="LVM41" s="23"/>
      <c r="LVN41" s="23"/>
      <c r="LVO41" s="23"/>
      <c r="LVP41" s="23"/>
      <c r="LVQ41" s="23"/>
      <c r="LVR41" s="23"/>
      <c r="LVS41" s="23"/>
      <c r="LVT41" s="23"/>
      <c r="LVU41" s="23"/>
      <c r="LVV41" s="23"/>
      <c r="LVW41" s="23"/>
      <c r="LVX41" s="23"/>
      <c r="LVY41" s="23"/>
      <c r="LVZ41" s="23"/>
      <c r="LWA41" s="23"/>
      <c r="LWB41" s="23"/>
      <c r="LWC41" s="23"/>
      <c r="LWD41" s="23"/>
      <c r="LWE41" s="23"/>
      <c r="LWF41" s="23"/>
      <c r="LWG41" s="23"/>
      <c r="LWH41" s="23"/>
      <c r="LWI41" s="23"/>
      <c r="LWJ41" s="23"/>
      <c r="LWK41" s="23"/>
      <c r="LWL41" s="23"/>
      <c r="LWM41" s="23"/>
      <c r="LWN41" s="23"/>
      <c r="LWO41" s="23"/>
      <c r="LWP41" s="23"/>
      <c r="LWQ41" s="23"/>
      <c r="LWR41" s="23"/>
      <c r="LWS41" s="23"/>
      <c r="LWT41" s="23"/>
      <c r="LWU41" s="23"/>
      <c r="LWV41" s="23"/>
      <c r="LWW41" s="23"/>
      <c r="LWX41" s="23"/>
      <c r="LWY41" s="23"/>
      <c r="LWZ41" s="23"/>
      <c r="LXA41" s="23"/>
      <c r="LXB41" s="23"/>
      <c r="LXC41" s="23"/>
      <c r="LXD41" s="23"/>
      <c r="LXE41" s="23"/>
      <c r="LXF41" s="23"/>
      <c r="LXG41" s="23"/>
      <c r="LXH41" s="23"/>
      <c r="LXI41" s="23"/>
      <c r="LXJ41" s="23"/>
      <c r="LXK41" s="23"/>
      <c r="LXL41" s="23"/>
      <c r="LXM41" s="23"/>
      <c r="LXN41" s="23"/>
      <c r="LXO41" s="23"/>
      <c r="LXP41" s="23"/>
      <c r="LXQ41" s="23"/>
      <c r="LXR41" s="23"/>
      <c r="LXS41" s="23"/>
      <c r="LXT41" s="23"/>
      <c r="LXU41" s="23"/>
      <c r="LXV41" s="23"/>
      <c r="LXW41" s="23"/>
      <c r="LXX41" s="23"/>
      <c r="LXY41" s="23"/>
      <c r="LXZ41" s="23"/>
      <c r="LYA41" s="23"/>
      <c r="LYB41" s="23"/>
      <c r="LYC41" s="23"/>
      <c r="LYD41" s="23"/>
      <c r="LYE41" s="23"/>
      <c r="LYF41" s="23"/>
      <c r="LYG41" s="23"/>
      <c r="LYH41" s="23"/>
      <c r="LYI41" s="23"/>
      <c r="LYJ41" s="23"/>
      <c r="LYK41" s="23"/>
      <c r="LYL41" s="23"/>
      <c r="LYM41" s="23"/>
      <c r="LYN41" s="23"/>
      <c r="LYO41" s="23"/>
      <c r="LYP41" s="23"/>
      <c r="LYQ41" s="23"/>
      <c r="LYR41" s="23"/>
      <c r="LYS41" s="23"/>
      <c r="LYT41" s="23"/>
      <c r="LYU41" s="23"/>
      <c r="LYV41" s="23"/>
      <c r="LYW41" s="23"/>
      <c r="LYX41" s="23"/>
      <c r="LYY41" s="23"/>
      <c r="LYZ41" s="23"/>
      <c r="LZA41" s="23"/>
      <c r="LZB41" s="23"/>
      <c r="LZC41" s="23"/>
      <c r="LZD41" s="23"/>
      <c r="LZE41" s="23"/>
      <c r="LZF41" s="23"/>
      <c r="LZG41" s="23"/>
      <c r="LZH41" s="23"/>
      <c r="LZI41" s="23"/>
      <c r="LZJ41" s="23"/>
      <c r="LZK41" s="23"/>
      <c r="LZL41" s="23"/>
      <c r="LZM41" s="23"/>
      <c r="LZN41" s="23"/>
      <c r="LZO41" s="23"/>
      <c r="LZP41" s="23"/>
      <c r="LZQ41" s="23"/>
      <c r="LZR41" s="23"/>
      <c r="LZS41" s="23"/>
      <c r="LZT41" s="23"/>
      <c r="LZU41" s="23"/>
      <c r="LZV41" s="23"/>
      <c r="LZW41" s="23"/>
      <c r="LZX41" s="23"/>
      <c r="LZY41" s="23"/>
      <c r="LZZ41" s="23"/>
      <c r="MAA41" s="23"/>
      <c r="MAB41" s="23"/>
      <c r="MAC41" s="23"/>
      <c r="MAD41" s="23"/>
      <c r="MAE41" s="23"/>
      <c r="MAF41" s="23"/>
      <c r="MAG41" s="23"/>
      <c r="MAH41" s="23"/>
      <c r="MAI41" s="23"/>
      <c r="MAJ41" s="23"/>
      <c r="MAK41" s="23"/>
      <c r="MAL41" s="23"/>
      <c r="MAM41" s="23"/>
      <c r="MAN41" s="23"/>
      <c r="MAO41" s="23"/>
      <c r="MAP41" s="23"/>
      <c r="MAQ41" s="23"/>
      <c r="MAR41" s="23"/>
      <c r="MAS41" s="23"/>
      <c r="MAT41" s="23"/>
      <c r="MAU41" s="23"/>
      <c r="MAV41" s="23"/>
      <c r="MAW41" s="23"/>
      <c r="MAX41" s="23"/>
      <c r="MAY41" s="23"/>
      <c r="MAZ41" s="23"/>
      <c r="MBA41" s="23"/>
      <c r="MBB41" s="23"/>
      <c r="MBC41" s="23"/>
      <c r="MBD41" s="23"/>
      <c r="MBE41" s="23"/>
      <c r="MBF41" s="23"/>
      <c r="MBG41" s="23"/>
      <c r="MBH41" s="23"/>
      <c r="MBI41" s="23"/>
      <c r="MBJ41" s="23"/>
      <c r="MBK41" s="23"/>
      <c r="MBL41" s="23"/>
      <c r="MBM41" s="23"/>
      <c r="MBN41" s="23"/>
      <c r="MBO41" s="23"/>
      <c r="MBP41" s="23"/>
      <c r="MBQ41" s="23"/>
      <c r="MBR41" s="23"/>
      <c r="MBS41" s="23"/>
      <c r="MBT41" s="23"/>
      <c r="MBU41" s="23"/>
      <c r="MBV41" s="23"/>
      <c r="MBW41" s="23"/>
      <c r="MBX41" s="23"/>
      <c r="MBY41" s="23"/>
      <c r="MBZ41" s="23"/>
      <c r="MCA41" s="23"/>
      <c r="MCB41" s="23"/>
      <c r="MCC41" s="23"/>
      <c r="MCD41" s="23"/>
      <c r="MCE41" s="23"/>
      <c r="MCF41" s="23"/>
      <c r="MCG41" s="23"/>
      <c r="MCH41" s="23"/>
      <c r="MCI41" s="23"/>
      <c r="MCJ41" s="23"/>
      <c r="MCK41" s="23"/>
      <c r="MCL41" s="23"/>
      <c r="MCM41" s="23"/>
      <c r="MCN41" s="23"/>
      <c r="MCO41" s="23"/>
      <c r="MCP41" s="23"/>
      <c r="MCQ41" s="23"/>
      <c r="MCR41" s="23"/>
      <c r="MCS41" s="23"/>
      <c r="MCT41" s="23"/>
      <c r="MCU41" s="23"/>
      <c r="MCV41" s="23"/>
      <c r="MCW41" s="23"/>
      <c r="MCX41" s="23"/>
      <c r="MCY41" s="23"/>
      <c r="MCZ41" s="23"/>
      <c r="MDA41" s="23"/>
      <c r="MDB41" s="23"/>
      <c r="MDC41" s="23"/>
      <c r="MDD41" s="23"/>
      <c r="MDE41" s="23"/>
      <c r="MDF41" s="23"/>
      <c r="MDG41" s="23"/>
      <c r="MDH41" s="23"/>
      <c r="MDI41" s="23"/>
      <c r="MDJ41" s="23"/>
      <c r="MDK41" s="23"/>
      <c r="MDL41" s="23"/>
      <c r="MDM41" s="23"/>
      <c r="MDN41" s="23"/>
      <c r="MDO41" s="23"/>
      <c r="MDP41" s="23"/>
      <c r="MDQ41" s="23"/>
      <c r="MDR41" s="23"/>
      <c r="MDS41" s="23"/>
      <c r="MDT41" s="23"/>
      <c r="MDU41" s="23"/>
      <c r="MDV41" s="23"/>
      <c r="MDW41" s="23"/>
      <c r="MDX41" s="23"/>
      <c r="MDY41" s="23"/>
      <c r="MDZ41" s="23"/>
      <c r="MEA41" s="23"/>
      <c r="MEB41" s="23"/>
      <c r="MEC41" s="23"/>
      <c r="MED41" s="23"/>
      <c r="MEE41" s="23"/>
      <c r="MEF41" s="23"/>
      <c r="MEG41" s="23"/>
      <c r="MEH41" s="23"/>
      <c r="MEI41" s="23"/>
      <c r="MEJ41" s="23"/>
      <c r="MEK41" s="23"/>
      <c r="MEL41" s="23"/>
      <c r="MEM41" s="23"/>
      <c r="MEN41" s="23"/>
      <c r="MEO41" s="23"/>
      <c r="MEP41" s="23"/>
      <c r="MEQ41" s="23"/>
      <c r="MER41" s="23"/>
      <c r="MES41" s="23"/>
      <c r="MET41" s="23"/>
      <c r="MEU41" s="23"/>
      <c r="MEV41" s="23"/>
      <c r="MEW41" s="23"/>
      <c r="MEX41" s="23"/>
      <c r="MEY41" s="23"/>
      <c r="MEZ41" s="23"/>
      <c r="MFA41" s="23"/>
      <c r="MFB41" s="23"/>
      <c r="MFC41" s="23"/>
      <c r="MFD41" s="23"/>
      <c r="MFE41" s="23"/>
      <c r="MFF41" s="23"/>
      <c r="MFG41" s="23"/>
      <c r="MFH41" s="23"/>
      <c r="MFI41" s="23"/>
      <c r="MFJ41" s="23"/>
      <c r="MFK41" s="23"/>
      <c r="MFL41" s="23"/>
      <c r="MFM41" s="23"/>
      <c r="MFN41" s="23"/>
      <c r="MFO41" s="23"/>
      <c r="MFP41" s="23"/>
      <c r="MFQ41" s="23"/>
      <c r="MFR41" s="23"/>
      <c r="MFS41" s="23"/>
      <c r="MFT41" s="23"/>
      <c r="MFU41" s="23"/>
      <c r="MFV41" s="23"/>
      <c r="MFW41" s="23"/>
      <c r="MFX41" s="23"/>
      <c r="MFY41" s="23"/>
      <c r="MFZ41" s="23"/>
      <c r="MGA41" s="23"/>
      <c r="MGB41" s="23"/>
      <c r="MGC41" s="23"/>
      <c r="MGD41" s="23"/>
      <c r="MGE41" s="23"/>
      <c r="MGF41" s="23"/>
      <c r="MGG41" s="23"/>
      <c r="MGH41" s="23"/>
      <c r="MGI41" s="23"/>
      <c r="MGJ41" s="23"/>
      <c r="MGK41" s="23"/>
      <c r="MGL41" s="23"/>
      <c r="MGM41" s="23"/>
      <c r="MGN41" s="23"/>
      <c r="MGO41" s="23"/>
      <c r="MGP41" s="23"/>
      <c r="MGQ41" s="23"/>
      <c r="MGR41" s="23"/>
      <c r="MGS41" s="23"/>
      <c r="MGT41" s="23"/>
      <c r="MGU41" s="23"/>
      <c r="MGV41" s="23"/>
      <c r="MGW41" s="23"/>
      <c r="MGX41" s="23"/>
      <c r="MGY41" s="23"/>
      <c r="MGZ41" s="23"/>
      <c r="MHA41" s="23"/>
      <c r="MHB41" s="23"/>
      <c r="MHC41" s="23"/>
      <c r="MHD41" s="23"/>
      <c r="MHE41" s="23"/>
      <c r="MHF41" s="23"/>
      <c r="MHG41" s="23"/>
      <c r="MHH41" s="23"/>
      <c r="MHI41" s="23"/>
      <c r="MHJ41" s="23"/>
      <c r="MHK41" s="23"/>
      <c r="MHL41" s="23"/>
      <c r="MHM41" s="23"/>
      <c r="MHN41" s="23"/>
      <c r="MHO41" s="23"/>
      <c r="MHP41" s="23"/>
      <c r="MHQ41" s="23"/>
      <c r="MHR41" s="23"/>
      <c r="MHS41" s="23"/>
      <c r="MHT41" s="23"/>
      <c r="MHU41" s="23"/>
      <c r="MHV41" s="23"/>
      <c r="MHW41" s="23"/>
      <c r="MHX41" s="23"/>
      <c r="MHY41" s="23"/>
      <c r="MHZ41" s="23"/>
      <c r="MIA41" s="23"/>
      <c r="MIB41" s="23"/>
      <c r="MIC41" s="23"/>
      <c r="MID41" s="23"/>
      <c r="MIE41" s="23"/>
      <c r="MIF41" s="23"/>
      <c r="MIG41" s="23"/>
      <c r="MIH41" s="23"/>
      <c r="MII41" s="23"/>
      <c r="MIJ41" s="23"/>
      <c r="MIK41" s="23"/>
      <c r="MIL41" s="23"/>
      <c r="MIM41" s="23"/>
      <c r="MIN41" s="23"/>
      <c r="MIO41" s="23"/>
      <c r="MIP41" s="23"/>
      <c r="MIQ41" s="23"/>
      <c r="MIR41" s="23"/>
      <c r="MIS41" s="23"/>
      <c r="MIT41" s="23"/>
      <c r="MIU41" s="23"/>
      <c r="MIV41" s="23"/>
      <c r="MIW41" s="23"/>
      <c r="MIX41" s="23"/>
      <c r="MIY41" s="23"/>
      <c r="MIZ41" s="23"/>
      <c r="MJA41" s="23"/>
      <c r="MJB41" s="23"/>
      <c r="MJC41" s="23"/>
      <c r="MJD41" s="23"/>
      <c r="MJE41" s="23"/>
      <c r="MJF41" s="23"/>
      <c r="MJG41" s="23"/>
      <c r="MJH41" s="23"/>
      <c r="MJI41" s="23"/>
      <c r="MJJ41" s="23"/>
      <c r="MJK41" s="23"/>
      <c r="MJL41" s="23"/>
      <c r="MJM41" s="23"/>
      <c r="MJN41" s="23"/>
      <c r="MJO41" s="23"/>
      <c r="MJP41" s="23"/>
      <c r="MJQ41" s="23"/>
      <c r="MJR41" s="23"/>
      <c r="MJS41" s="23"/>
      <c r="MJT41" s="23"/>
      <c r="MJU41" s="23"/>
      <c r="MJV41" s="23"/>
      <c r="MJW41" s="23"/>
      <c r="MJX41" s="23"/>
      <c r="MJY41" s="23"/>
      <c r="MJZ41" s="23"/>
      <c r="MKA41" s="23"/>
      <c r="MKB41" s="23"/>
      <c r="MKC41" s="23"/>
      <c r="MKD41" s="23"/>
      <c r="MKE41" s="23"/>
      <c r="MKF41" s="23"/>
      <c r="MKG41" s="23"/>
      <c r="MKH41" s="23"/>
      <c r="MKI41" s="23"/>
      <c r="MKJ41" s="23"/>
      <c r="MKK41" s="23"/>
      <c r="MKL41" s="23"/>
      <c r="MKM41" s="23"/>
      <c r="MKN41" s="23"/>
      <c r="MKO41" s="23"/>
      <c r="MKP41" s="23"/>
      <c r="MKQ41" s="23"/>
      <c r="MKR41" s="23"/>
      <c r="MKS41" s="23"/>
      <c r="MKT41" s="23"/>
      <c r="MKU41" s="23"/>
      <c r="MKV41" s="23"/>
      <c r="MKW41" s="23"/>
      <c r="MKX41" s="23"/>
      <c r="MKY41" s="23"/>
      <c r="MKZ41" s="23"/>
      <c r="MLA41" s="23"/>
      <c r="MLB41" s="23"/>
      <c r="MLC41" s="23"/>
      <c r="MLD41" s="23"/>
      <c r="MLE41" s="23"/>
      <c r="MLF41" s="23"/>
      <c r="MLG41" s="23"/>
      <c r="MLH41" s="23"/>
      <c r="MLI41" s="23"/>
      <c r="MLJ41" s="23"/>
      <c r="MLK41" s="23"/>
      <c r="MLL41" s="23"/>
      <c r="MLM41" s="23"/>
      <c r="MLN41" s="23"/>
      <c r="MLO41" s="23"/>
      <c r="MLP41" s="23"/>
      <c r="MLQ41" s="23"/>
      <c r="MLR41" s="23"/>
      <c r="MLS41" s="23"/>
      <c r="MLT41" s="23"/>
      <c r="MLU41" s="23"/>
      <c r="MLV41" s="23"/>
      <c r="MLW41" s="23"/>
      <c r="MLX41" s="23"/>
      <c r="MLY41" s="23"/>
      <c r="MLZ41" s="23"/>
      <c r="MMA41" s="23"/>
      <c r="MMB41" s="23"/>
      <c r="MMC41" s="23"/>
      <c r="MMD41" s="23"/>
      <c r="MME41" s="23"/>
      <c r="MMF41" s="23"/>
      <c r="MMG41" s="23"/>
      <c r="MMH41" s="23"/>
      <c r="MMI41" s="23"/>
      <c r="MMJ41" s="23"/>
      <c r="MMK41" s="23"/>
      <c r="MML41" s="23"/>
      <c r="MMM41" s="23"/>
      <c r="MMN41" s="23"/>
      <c r="MMO41" s="23"/>
      <c r="MMP41" s="23"/>
      <c r="MMQ41" s="23"/>
      <c r="MMR41" s="23"/>
      <c r="MMS41" s="23"/>
      <c r="MMT41" s="23"/>
      <c r="MMU41" s="23"/>
      <c r="MMV41" s="23"/>
      <c r="MMW41" s="23"/>
      <c r="MMX41" s="23"/>
      <c r="MMY41" s="23"/>
      <c r="MMZ41" s="23"/>
      <c r="MNA41" s="23"/>
      <c r="MNB41" s="23"/>
      <c r="MNC41" s="23"/>
      <c r="MND41" s="23"/>
      <c r="MNE41" s="23"/>
      <c r="MNF41" s="23"/>
      <c r="MNG41" s="23"/>
      <c r="MNH41" s="23"/>
      <c r="MNI41" s="23"/>
      <c r="MNJ41" s="23"/>
      <c r="MNK41" s="23"/>
      <c r="MNL41" s="23"/>
      <c r="MNM41" s="23"/>
      <c r="MNN41" s="23"/>
      <c r="MNO41" s="23"/>
      <c r="MNP41" s="23"/>
      <c r="MNQ41" s="23"/>
      <c r="MNR41" s="23"/>
      <c r="MNS41" s="23"/>
      <c r="MNT41" s="23"/>
      <c r="MNU41" s="23"/>
      <c r="MNV41" s="23"/>
      <c r="MNW41" s="23"/>
      <c r="MNX41" s="23"/>
      <c r="MNY41" s="23"/>
      <c r="MNZ41" s="23"/>
      <c r="MOA41" s="23"/>
      <c r="MOB41" s="23"/>
      <c r="MOC41" s="23"/>
      <c r="MOD41" s="23"/>
      <c r="MOE41" s="23"/>
      <c r="MOF41" s="23"/>
      <c r="MOG41" s="23"/>
      <c r="MOH41" s="23"/>
      <c r="MOI41" s="23"/>
      <c r="MOJ41" s="23"/>
      <c r="MOK41" s="23"/>
      <c r="MOL41" s="23"/>
      <c r="MOM41" s="23"/>
      <c r="MON41" s="23"/>
      <c r="MOO41" s="23"/>
      <c r="MOP41" s="23"/>
      <c r="MOQ41" s="23"/>
      <c r="MOR41" s="23"/>
      <c r="MOS41" s="23"/>
      <c r="MOT41" s="23"/>
      <c r="MOU41" s="23"/>
      <c r="MOV41" s="23"/>
      <c r="MOW41" s="23"/>
      <c r="MOX41" s="23"/>
      <c r="MOY41" s="23"/>
      <c r="MOZ41" s="23"/>
      <c r="MPA41" s="23"/>
      <c r="MPB41" s="23"/>
      <c r="MPC41" s="23"/>
      <c r="MPD41" s="23"/>
      <c r="MPE41" s="23"/>
      <c r="MPF41" s="23"/>
      <c r="MPG41" s="23"/>
      <c r="MPH41" s="23"/>
      <c r="MPI41" s="23"/>
      <c r="MPJ41" s="23"/>
      <c r="MPK41" s="23"/>
      <c r="MPL41" s="23"/>
      <c r="MPM41" s="23"/>
      <c r="MPN41" s="23"/>
      <c r="MPO41" s="23"/>
      <c r="MPP41" s="23"/>
      <c r="MPQ41" s="23"/>
      <c r="MPR41" s="23"/>
      <c r="MPS41" s="23"/>
      <c r="MPT41" s="23"/>
      <c r="MPU41" s="23"/>
      <c r="MPV41" s="23"/>
      <c r="MPW41" s="23"/>
      <c r="MPX41" s="23"/>
      <c r="MPY41" s="23"/>
      <c r="MPZ41" s="23"/>
      <c r="MQA41" s="23"/>
      <c r="MQB41" s="23"/>
      <c r="MQC41" s="23"/>
      <c r="MQD41" s="23"/>
      <c r="MQE41" s="23"/>
      <c r="MQF41" s="23"/>
      <c r="MQG41" s="23"/>
      <c r="MQH41" s="23"/>
      <c r="MQI41" s="23"/>
      <c r="MQJ41" s="23"/>
      <c r="MQK41" s="23"/>
      <c r="MQL41" s="23"/>
      <c r="MQM41" s="23"/>
      <c r="MQN41" s="23"/>
      <c r="MQO41" s="23"/>
      <c r="MQP41" s="23"/>
      <c r="MQQ41" s="23"/>
      <c r="MQR41" s="23"/>
      <c r="MQS41" s="23"/>
      <c r="MQT41" s="23"/>
      <c r="MQU41" s="23"/>
      <c r="MQV41" s="23"/>
      <c r="MQW41" s="23"/>
      <c r="MQX41" s="23"/>
      <c r="MQY41" s="23"/>
      <c r="MQZ41" s="23"/>
      <c r="MRA41" s="23"/>
      <c r="MRB41" s="23"/>
      <c r="MRC41" s="23"/>
      <c r="MRD41" s="23"/>
      <c r="MRE41" s="23"/>
      <c r="MRF41" s="23"/>
      <c r="MRG41" s="23"/>
      <c r="MRH41" s="23"/>
      <c r="MRI41" s="23"/>
      <c r="MRJ41" s="23"/>
      <c r="MRK41" s="23"/>
      <c r="MRL41" s="23"/>
      <c r="MRM41" s="23"/>
      <c r="MRN41" s="23"/>
      <c r="MRO41" s="23"/>
      <c r="MRP41" s="23"/>
      <c r="MRQ41" s="23"/>
      <c r="MRR41" s="23"/>
      <c r="MRS41" s="23"/>
      <c r="MRT41" s="23"/>
      <c r="MRU41" s="23"/>
      <c r="MRV41" s="23"/>
      <c r="MRW41" s="23"/>
      <c r="MRX41" s="23"/>
      <c r="MRY41" s="23"/>
      <c r="MRZ41" s="23"/>
      <c r="MSA41" s="23"/>
      <c r="MSB41" s="23"/>
      <c r="MSC41" s="23"/>
      <c r="MSD41" s="23"/>
      <c r="MSE41" s="23"/>
      <c r="MSF41" s="23"/>
      <c r="MSG41" s="23"/>
      <c r="MSH41" s="23"/>
      <c r="MSI41" s="23"/>
      <c r="MSJ41" s="23"/>
      <c r="MSK41" s="23"/>
      <c r="MSL41" s="23"/>
      <c r="MSM41" s="23"/>
      <c r="MSN41" s="23"/>
      <c r="MSO41" s="23"/>
      <c r="MSP41" s="23"/>
      <c r="MSQ41" s="23"/>
      <c r="MSR41" s="23"/>
      <c r="MSS41" s="23"/>
      <c r="MST41" s="23"/>
      <c r="MSU41" s="23"/>
      <c r="MSV41" s="23"/>
      <c r="MSW41" s="23"/>
      <c r="MSX41" s="23"/>
      <c r="MSY41" s="23"/>
      <c r="MSZ41" s="23"/>
      <c r="MTA41" s="23"/>
      <c r="MTB41" s="23"/>
      <c r="MTC41" s="23"/>
      <c r="MTD41" s="23"/>
      <c r="MTE41" s="23"/>
      <c r="MTF41" s="23"/>
      <c r="MTG41" s="23"/>
      <c r="MTH41" s="23"/>
      <c r="MTI41" s="23"/>
      <c r="MTJ41" s="23"/>
      <c r="MTK41" s="23"/>
      <c r="MTL41" s="23"/>
      <c r="MTM41" s="23"/>
      <c r="MTN41" s="23"/>
      <c r="MTO41" s="23"/>
      <c r="MTP41" s="23"/>
      <c r="MTQ41" s="23"/>
      <c r="MTR41" s="23"/>
      <c r="MTS41" s="23"/>
      <c r="MTT41" s="23"/>
      <c r="MTU41" s="23"/>
      <c r="MTV41" s="23"/>
      <c r="MTW41" s="23"/>
      <c r="MTX41" s="23"/>
      <c r="MTY41" s="23"/>
      <c r="MTZ41" s="23"/>
      <c r="MUA41" s="23"/>
      <c r="MUB41" s="23"/>
      <c r="MUC41" s="23"/>
      <c r="MUD41" s="23"/>
      <c r="MUE41" s="23"/>
      <c r="MUF41" s="23"/>
      <c r="MUG41" s="23"/>
      <c r="MUH41" s="23"/>
      <c r="MUI41" s="23"/>
      <c r="MUJ41" s="23"/>
      <c r="MUK41" s="23"/>
      <c r="MUL41" s="23"/>
      <c r="MUM41" s="23"/>
      <c r="MUN41" s="23"/>
      <c r="MUO41" s="23"/>
      <c r="MUP41" s="23"/>
      <c r="MUQ41" s="23"/>
      <c r="MUR41" s="23"/>
      <c r="MUS41" s="23"/>
      <c r="MUT41" s="23"/>
      <c r="MUU41" s="23"/>
      <c r="MUV41" s="23"/>
      <c r="MUW41" s="23"/>
      <c r="MUX41" s="23"/>
      <c r="MUY41" s="23"/>
      <c r="MUZ41" s="23"/>
      <c r="MVA41" s="23"/>
      <c r="MVB41" s="23"/>
      <c r="MVC41" s="23"/>
      <c r="MVD41" s="23"/>
      <c r="MVE41" s="23"/>
      <c r="MVF41" s="23"/>
      <c r="MVG41" s="23"/>
      <c r="MVH41" s="23"/>
      <c r="MVI41" s="23"/>
      <c r="MVJ41" s="23"/>
      <c r="MVK41" s="23"/>
      <c r="MVL41" s="23"/>
      <c r="MVM41" s="23"/>
      <c r="MVN41" s="23"/>
      <c r="MVO41" s="23"/>
      <c r="MVP41" s="23"/>
      <c r="MVQ41" s="23"/>
      <c r="MVR41" s="23"/>
      <c r="MVS41" s="23"/>
      <c r="MVT41" s="23"/>
      <c r="MVU41" s="23"/>
      <c r="MVV41" s="23"/>
      <c r="MVW41" s="23"/>
      <c r="MVX41" s="23"/>
      <c r="MVY41" s="23"/>
      <c r="MVZ41" s="23"/>
      <c r="MWA41" s="23"/>
      <c r="MWB41" s="23"/>
      <c r="MWC41" s="23"/>
      <c r="MWD41" s="23"/>
      <c r="MWE41" s="23"/>
      <c r="MWF41" s="23"/>
      <c r="MWG41" s="23"/>
      <c r="MWH41" s="23"/>
      <c r="MWI41" s="23"/>
      <c r="MWJ41" s="23"/>
      <c r="MWK41" s="23"/>
      <c r="MWL41" s="23"/>
      <c r="MWM41" s="23"/>
      <c r="MWN41" s="23"/>
      <c r="MWO41" s="23"/>
      <c r="MWP41" s="23"/>
      <c r="MWQ41" s="23"/>
      <c r="MWR41" s="23"/>
      <c r="MWS41" s="23"/>
      <c r="MWT41" s="23"/>
      <c r="MWU41" s="23"/>
      <c r="MWV41" s="23"/>
      <c r="MWW41" s="23"/>
      <c r="MWX41" s="23"/>
      <c r="MWY41" s="23"/>
      <c r="MWZ41" s="23"/>
      <c r="MXA41" s="23"/>
      <c r="MXB41" s="23"/>
      <c r="MXC41" s="23"/>
      <c r="MXD41" s="23"/>
      <c r="MXE41" s="23"/>
      <c r="MXF41" s="23"/>
      <c r="MXG41" s="23"/>
      <c r="MXH41" s="23"/>
      <c r="MXI41" s="23"/>
      <c r="MXJ41" s="23"/>
      <c r="MXK41" s="23"/>
      <c r="MXL41" s="23"/>
      <c r="MXM41" s="23"/>
      <c r="MXN41" s="23"/>
      <c r="MXO41" s="23"/>
      <c r="MXP41" s="23"/>
      <c r="MXQ41" s="23"/>
      <c r="MXR41" s="23"/>
      <c r="MXS41" s="23"/>
      <c r="MXT41" s="23"/>
      <c r="MXU41" s="23"/>
      <c r="MXV41" s="23"/>
      <c r="MXW41" s="23"/>
      <c r="MXX41" s="23"/>
      <c r="MXY41" s="23"/>
      <c r="MXZ41" s="23"/>
      <c r="MYA41" s="23"/>
      <c r="MYB41" s="23"/>
      <c r="MYC41" s="23"/>
      <c r="MYD41" s="23"/>
      <c r="MYE41" s="23"/>
      <c r="MYF41" s="23"/>
      <c r="MYG41" s="23"/>
      <c r="MYH41" s="23"/>
      <c r="MYI41" s="23"/>
      <c r="MYJ41" s="23"/>
      <c r="MYK41" s="23"/>
      <c r="MYL41" s="23"/>
      <c r="MYM41" s="23"/>
      <c r="MYN41" s="23"/>
      <c r="MYO41" s="23"/>
      <c r="MYP41" s="23"/>
      <c r="MYQ41" s="23"/>
      <c r="MYR41" s="23"/>
      <c r="MYS41" s="23"/>
      <c r="MYT41" s="23"/>
      <c r="MYU41" s="23"/>
      <c r="MYV41" s="23"/>
      <c r="MYW41" s="23"/>
      <c r="MYX41" s="23"/>
      <c r="MYY41" s="23"/>
      <c r="MYZ41" s="23"/>
      <c r="MZA41" s="23"/>
      <c r="MZB41" s="23"/>
      <c r="MZC41" s="23"/>
      <c r="MZD41" s="23"/>
      <c r="MZE41" s="23"/>
      <c r="MZF41" s="23"/>
      <c r="MZG41" s="23"/>
      <c r="MZH41" s="23"/>
      <c r="MZI41" s="23"/>
      <c r="MZJ41" s="23"/>
      <c r="MZK41" s="23"/>
      <c r="MZL41" s="23"/>
      <c r="MZM41" s="23"/>
      <c r="MZN41" s="23"/>
      <c r="MZO41" s="23"/>
      <c r="MZP41" s="23"/>
      <c r="MZQ41" s="23"/>
      <c r="MZR41" s="23"/>
      <c r="MZS41" s="23"/>
      <c r="MZT41" s="23"/>
      <c r="MZU41" s="23"/>
      <c r="MZV41" s="23"/>
      <c r="MZW41" s="23"/>
      <c r="MZX41" s="23"/>
      <c r="MZY41" s="23"/>
      <c r="MZZ41" s="23"/>
      <c r="NAA41" s="23"/>
      <c r="NAB41" s="23"/>
      <c r="NAC41" s="23"/>
      <c r="NAD41" s="23"/>
      <c r="NAE41" s="23"/>
      <c r="NAF41" s="23"/>
      <c r="NAG41" s="23"/>
      <c r="NAH41" s="23"/>
      <c r="NAI41" s="23"/>
      <c r="NAJ41" s="23"/>
      <c r="NAK41" s="23"/>
      <c r="NAL41" s="23"/>
      <c r="NAM41" s="23"/>
      <c r="NAN41" s="23"/>
      <c r="NAO41" s="23"/>
      <c r="NAP41" s="23"/>
      <c r="NAQ41" s="23"/>
      <c r="NAR41" s="23"/>
      <c r="NAS41" s="23"/>
      <c r="NAT41" s="23"/>
      <c r="NAU41" s="23"/>
      <c r="NAV41" s="23"/>
      <c r="NAW41" s="23"/>
      <c r="NAX41" s="23"/>
      <c r="NAY41" s="23"/>
      <c r="NAZ41" s="23"/>
      <c r="NBA41" s="23"/>
      <c r="NBB41" s="23"/>
      <c r="NBC41" s="23"/>
      <c r="NBD41" s="23"/>
      <c r="NBE41" s="23"/>
      <c r="NBF41" s="23"/>
      <c r="NBG41" s="23"/>
      <c r="NBH41" s="23"/>
      <c r="NBI41" s="23"/>
      <c r="NBJ41" s="23"/>
      <c r="NBK41" s="23"/>
      <c r="NBL41" s="23"/>
      <c r="NBM41" s="23"/>
      <c r="NBN41" s="23"/>
      <c r="NBO41" s="23"/>
      <c r="NBP41" s="23"/>
      <c r="NBQ41" s="23"/>
      <c r="NBR41" s="23"/>
      <c r="NBS41" s="23"/>
      <c r="NBT41" s="23"/>
      <c r="NBU41" s="23"/>
      <c r="NBV41" s="23"/>
      <c r="NBW41" s="23"/>
      <c r="NBX41" s="23"/>
      <c r="NBY41" s="23"/>
      <c r="NBZ41" s="23"/>
      <c r="NCA41" s="23"/>
      <c r="NCB41" s="23"/>
      <c r="NCC41" s="23"/>
      <c r="NCD41" s="23"/>
      <c r="NCE41" s="23"/>
      <c r="NCF41" s="23"/>
      <c r="NCG41" s="23"/>
      <c r="NCH41" s="23"/>
      <c r="NCI41" s="23"/>
      <c r="NCJ41" s="23"/>
      <c r="NCK41" s="23"/>
      <c r="NCL41" s="23"/>
      <c r="NCM41" s="23"/>
      <c r="NCN41" s="23"/>
      <c r="NCO41" s="23"/>
      <c r="NCP41" s="23"/>
      <c r="NCQ41" s="23"/>
      <c r="NCR41" s="23"/>
      <c r="NCS41" s="23"/>
      <c r="NCT41" s="23"/>
      <c r="NCU41" s="23"/>
      <c r="NCV41" s="23"/>
      <c r="NCW41" s="23"/>
      <c r="NCX41" s="23"/>
      <c r="NCY41" s="23"/>
      <c r="NCZ41" s="23"/>
      <c r="NDA41" s="23"/>
      <c r="NDB41" s="23"/>
      <c r="NDC41" s="23"/>
      <c r="NDD41" s="23"/>
      <c r="NDE41" s="23"/>
      <c r="NDF41" s="23"/>
      <c r="NDG41" s="23"/>
      <c r="NDH41" s="23"/>
      <c r="NDI41" s="23"/>
      <c r="NDJ41" s="23"/>
      <c r="NDK41" s="23"/>
      <c r="NDL41" s="23"/>
      <c r="NDM41" s="23"/>
      <c r="NDN41" s="23"/>
      <c r="NDO41" s="23"/>
      <c r="NDP41" s="23"/>
      <c r="NDQ41" s="23"/>
      <c r="NDR41" s="23"/>
      <c r="NDS41" s="23"/>
      <c r="NDT41" s="23"/>
      <c r="NDU41" s="23"/>
      <c r="NDV41" s="23"/>
      <c r="NDW41" s="23"/>
      <c r="NDX41" s="23"/>
      <c r="NDY41" s="23"/>
      <c r="NDZ41" s="23"/>
      <c r="NEA41" s="23"/>
      <c r="NEB41" s="23"/>
      <c r="NEC41" s="23"/>
      <c r="NED41" s="23"/>
      <c r="NEE41" s="23"/>
      <c r="NEF41" s="23"/>
      <c r="NEG41" s="23"/>
      <c r="NEH41" s="23"/>
      <c r="NEI41" s="23"/>
      <c r="NEJ41" s="23"/>
      <c r="NEK41" s="23"/>
      <c r="NEL41" s="23"/>
      <c r="NEM41" s="23"/>
      <c r="NEN41" s="23"/>
      <c r="NEO41" s="23"/>
      <c r="NEP41" s="23"/>
      <c r="NEQ41" s="23"/>
      <c r="NER41" s="23"/>
      <c r="NES41" s="23"/>
      <c r="NET41" s="23"/>
      <c r="NEU41" s="23"/>
      <c r="NEV41" s="23"/>
      <c r="NEW41" s="23"/>
      <c r="NEX41" s="23"/>
      <c r="NEY41" s="23"/>
      <c r="NEZ41" s="23"/>
      <c r="NFA41" s="23"/>
      <c r="NFB41" s="23"/>
      <c r="NFC41" s="23"/>
      <c r="NFD41" s="23"/>
      <c r="NFE41" s="23"/>
      <c r="NFF41" s="23"/>
      <c r="NFG41" s="23"/>
      <c r="NFH41" s="23"/>
      <c r="NFI41" s="23"/>
      <c r="NFJ41" s="23"/>
      <c r="NFK41" s="23"/>
      <c r="NFL41" s="23"/>
      <c r="NFM41" s="23"/>
      <c r="NFN41" s="23"/>
      <c r="NFO41" s="23"/>
      <c r="NFP41" s="23"/>
      <c r="NFQ41" s="23"/>
      <c r="NFR41" s="23"/>
      <c r="NFS41" s="23"/>
      <c r="NFT41" s="23"/>
      <c r="NFU41" s="23"/>
      <c r="NFV41" s="23"/>
      <c r="NFW41" s="23"/>
      <c r="NFX41" s="23"/>
      <c r="NFY41" s="23"/>
      <c r="NFZ41" s="23"/>
      <c r="NGA41" s="23"/>
      <c r="NGB41" s="23"/>
      <c r="NGC41" s="23"/>
      <c r="NGD41" s="23"/>
      <c r="NGE41" s="23"/>
      <c r="NGF41" s="23"/>
      <c r="NGG41" s="23"/>
      <c r="NGH41" s="23"/>
      <c r="NGI41" s="23"/>
      <c r="NGJ41" s="23"/>
      <c r="NGK41" s="23"/>
      <c r="NGL41" s="23"/>
      <c r="NGM41" s="23"/>
      <c r="NGN41" s="23"/>
      <c r="NGO41" s="23"/>
      <c r="NGP41" s="23"/>
      <c r="NGQ41" s="23"/>
      <c r="NGR41" s="23"/>
      <c r="NGS41" s="23"/>
      <c r="NGT41" s="23"/>
      <c r="NGU41" s="23"/>
      <c r="NGV41" s="23"/>
      <c r="NGW41" s="23"/>
      <c r="NGX41" s="23"/>
      <c r="NGY41" s="23"/>
      <c r="NGZ41" s="23"/>
      <c r="NHA41" s="23"/>
      <c r="NHB41" s="23"/>
      <c r="NHC41" s="23"/>
      <c r="NHD41" s="23"/>
      <c r="NHE41" s="23"/>
      <c r="NHF41" s="23"/>
      <c r="NHG41" s="23"/>
      <c r="NHH41" s="23"/>
      <c r="NHI41" s="23"/>
      <c r="NHJ41" s="23"/>
      <c r="NHK41" s="23"/>
      <c r="NHL41" s="23"/>
      <c r="NHM41" s="23"/>
      <c r="NHN41" s="23"/>
      <c r="NHO41" s="23"/>
      <c r="NHP41" s="23"/>
      <c r="NHQ41" s="23"/>
      <c r="NHR41" s="23"/>
      <c r="NHS41" s="23"/>
      <c r="NHT41" s="23"/>
      <c r="NHU41" s="23"/>
      <c r="NHV41" s="23"/>
      <c r="NHW41" s="23"/>
      <c r="NHX41" s="23"/>
      <c r="NHY41" s="23"/>
      <c r="NHZ41" s="23"/>
      <c r="NIA41" s="23"/>
      <c r="NIB41" s="23"/>
      <c r="NIC41" s="23"/>
      <c r="NID41" s="23"/>
      <c r="NIE41" s="23"/>
      <c r="NIF41" s="23"/>
      <c r="NIG41" s="23"/>
      <c r="NIH41" s="23"/>
      <c r="NII41" s="23"/>
      <c r="NIJ41" s="23"/>
      <c r="NIK41" s="23"/>
      <c r="NIL41" s="23"/>
      <c r="NIM41" s="23"/>
      <c r="NIN41" s="23"/>
      <c r="NIO41" s="23"/>
      <c r="NIP41" s="23"/>
      <c r="NIQ41" s="23"/>
      <c r="NIR41" s="23"/>
      <c r="NIS41" s="23"/>
      <c r="NIT41" s="23"/>
      <c r="NIU41" s="23"/>
      <c r="NIV41" s="23"/>
      <c r="NIW41" s="23"/>
      <c r="NIX41" s="23"/>
      <c r="NIY41" s="23"/>
      <c r="NIZ41" s="23"/>
      <c r="NJA41" s="23"/>
      <c r="NJB41" s="23"/>
      <c r="NJC41" s="23"/>
      <c r="NJD41" s="23"/>
      <c r="NJE41" s="23"/>
      <c r="NJF41" s="23"/>
      <c r="NJG41" s="23"/>
      <c r="NJH41" s="23"/>
      <c r="NJI41" s="23"/>
      <c r="NJJ41" s="23"/>
      <c r="NJK41" s="23"/>
      <c r="NJL41" s="23"/>
      <c r="NJM41" s="23"/>
      <c r="NJN41" s="23"/>
      <c r="NJO41" s="23"/>
      <c r="NJP41" s="23"/>
      <c r="NJQ41" s="23"/>
      <c r="NJR41" s="23"/>
      <c r="NJS41" s="23"/>
      <c r="NJT41" s="23"/>
      <c r="NJU41" s="23"/>
      <c r="NJV41" s="23"/>
      <c r="NJW41" s="23"/>
      <c r="NJX41" s="23"/>
      <c r="NJY41" s="23"/>
      <c r="NJZ41" s="23"/>
      <c r="NKA41" s="23"/>
      <c r="NKB41" s="23"/>
      <c r="NKC41" s="23"/>
      <c r="NKD41" s="23"/>
      <c r="NKE41" s="23"/>
      <c r="NKF41" s="23"/>
      <c r="NKG41" s="23"/>
      <c r="NKH41" s="23"/>
      <c r="NKI41" s="23"/>
      <c r="NKJ41" s="23"/>
      <c r="NKK41" s="23"/>
      <c r="NKL41" s="23"/>
      <c r="NKM41" s="23"/>
      <c r="NKN41" s="23"/>
      <c r="NKO41" s="23"/>
      <c r="NKP41" s="23"/>
      <c r="NKQ41" s="23"/>
      <c r="NKR41" s="23"/>
      <c r="NKS41" s="23"/>
      <c r="NKT41" s="23"/>
      <c r="NKU41" s="23"/>
      <c r="NKV41" s="23"/>
      <c r="NKW41" s="23"/>
      <c r="NKX41" s="23"/>
      <c r="NKY41" s="23"/>
      <c r="NKZ41" s="23"/>
      <c r="NLA41" s="23"/>
      <c r="NLB41" s="23"/>
      <c r="NLC41" s="23"/>
      <c r="NLD41" s="23"/>
      <c r="NLE41" s="23"/>
      <c r="NLF41" s="23"/>
      <c r="NLG41" s="23"/>
      <c r="NLH41" s="23"/>
      <c r="NLI41" s="23"/>
      <c r="NLJ41" s="23"/>
      <c r="NLK41" s="23"/>
      <c r="NLL41" s="23"/>
      <c r="NLM41" s="23"/>
      <c r="NLN41" s="23"/>
      <c r="NLO41" s="23"/>
      <c r="NLP41" s="23"/>
      <c r="NLQ41" s="23"/>
      <c r="NLR41" s="23"/>
      <c r="NLS41" s="23"/>
      <c r="NLT41" s="23"/>
      <c r="NLU41" s="23"/>
      <c r="NLV41" s="23"/>
      <c r="NLW41" s="23"/>
      <c r="NLX41" s="23"/>
      <c r="NLY41" s="23"/>
      <c r="NLZ41" s="23"/>
      <c r="NMA41" s="23"/>
      <c r="NMB41" s="23"/>
      <c r="NMC41" s="23"/>
      <c r="NMD41" s="23"/>
      <c r="NME41" s="23"/>
      <c r="NMF41" s="23"/>
      <c r="NMG41" s="23"/>
      <c r="NMH41" s="23"/>
      <c r="NMI41" s="23"/>
      <c r="NMJ41" s="23"/>
      <c r="NMK41" s="23"/>
      <c r="NML41" s="23"/>
      <c r="NMM41" s="23"/>
      <c r="NMN41" s="23"/>
      <c r="NMO41" s="23"/>
      <c r="NMP41" s="23"/>
      <c r="NMQ41" s="23"/>
      <c r="NMR41" s="23"/>
      <c r="NMS41" s="23"/>
      <c r="NMT41" s="23"/>
      <c r="NMU41" s="23"/>
      <c r="NMV41" s="23"/>
      <c r="NMW41" s="23"/>
      <c r="NMX41" s="23"/>
      <c r="NMY41" s="23"/>
      <c r="NMZ41" s="23"/>
      <c r="NNA41" s="23"/>
      <c r="NNB41" s="23"/>
      <c r="NNC41" s="23"/>
      <c r="NND41" s="23"/>
      <c r="NNE41" s="23"/>
      <c r="NNF41" s="23"/>
      <c r="NNG41" s="23"/>
      <c r="NNH41" s="23"/>
      <c r="NNI41" s="23"/>
      <c r="NNJ41" s="23"/>
      <c r="NNK41" s="23"/>
      <c r="NNL41" s="23"/>
      <c r="NNM41" s="23"/>
      <c r="NNN41" s="23"/>
      <c r="NNO41" s="23"/>
      <c r="NNP41" s="23"/>
      <c r="NNQ41" s="23"/>
      <c r="NNR41" s="23"/>
      <c r="NNS41" s="23"/>
      <c r="NNT41" s="23"/>
      <c r="NNU41" s="23"/>
      <c r="NNV41" s="23"/>
      <c r="NNW41" s="23"/>
      <c r="NNX41" s="23"/>
      <c r="NNY41" s="23"/>
      <c r="NNZ41" s="23"/>
      <c r="NOA41" s="23"/>
      <c r="NOB41" s="23"/>
      <c r="NOC41" s="23"/>
      <c r="NOD41" s="23"/>
      <c r="NOE41" s="23"/>
      <c r="NOF41" s="23"/>
      <c r="NOG41" s="23"/>
      <c r="NOH41" s="23"/>
      <c r="NOI41" s="23"/>
      <c r="NOJ41" s="23"/>
      <c r="NOK41" s="23"/>
      <c r="NOL41" s="23"/>
      <c r="NOM41" s="23"/>
      <c r="NON41" s="23"/>
      <c r="NOO41" s="23"/>
      <c r="NOP41" s="23"/>
      <c r="NOQ41" s="23"/>
      <c r="NOR41" s="23"/>
      <c r="NOS41" s="23"/>
      <c r="NOT41" s="23"/>
      <c r="NOU41" s="23"/>
      <c r="NOV41" s="23"/>
      <c r="NOW41" s="23"/>
      <c r="NOX41" s="23"/>
      <c r="NOY41" s="23"/>
      <c r="NOZ41" s="23"/>
      <c r="NPA41" s="23"/>
      <c r="NPB41" s="23"/>
      <c r="NPC41" s="23"/>
      <c r="NPD41" s="23"/>
      <c r="NPE41" s="23"/>
      <c r="NPF41" s="23"/>
      <c r="NPG41" s="23"/>
      <c r="NPH41" s="23"/>
      <c r="NPI41" s="23"/>
      <c r="NPJ41" s="23"/>
      <c r="NPK41" s="23"/>
      <c r="NPL41" s="23"/>
      <c r="NPM41" s="23"/>
      <c r="NPN41" s="23"/>
      <c r="NPO41" s="23"/>
      <c r="NPP41" s="23"/>
      <c r="NPQ41" s="23"/>
      <c r="NPR41" s="23"/>
      <c r="NPS41" s="23"/>
      <c r="NPT41" s="23"/>
      <c r="NPU41" s="23"/>
      <c r="NPV41" s="23"/>
      <c r="NPW41" s="23"/>
      <c r="NPX41" s="23"/>
      <c r="NPY41" s="23"/>
      <c r="NPZ41" s="23"/>
      <c r="NQA41" s="23"/>
      <c r="NQB41" s="23"/>
      <c r="NQC41" s="23"/>
      <c r="NQD41" s="23"/>
      <c r="NQE41" s="23"/>
      <c r="NQF41" s="23"/>
      <c r="NQG41" s="23"/>
      <c r="NQH41" s="23"/>
      <c r="NQI41" s="23"/>
      <c r="NQJ41" s="23"/>
      <c r="NQK41" s="23"/>
      <c r="NQL41" s="23"/>
      <c r="NQM41" s="23"/>
      <c r="NQN41" s="23"/>
      <c r="NQO41" s="23"/>
      <c r="NQP41" s="23"/>
      <c r="NQQ41" s="23"/>
      <c r="NQR41" s="23"/>
      <c r="NQS41" s="23"/>
      <c r="NQT41" s="23"/>
      <c r="NQU41" s="23"/>
      <c r="NQV41" s="23"/>
      <c r="NQW41" s="23"/>
      <c r="NQX41" s="23"/>
      <c r="NQY41" s="23"/>
      <c r="NQZ41" s="23"/>
      <c r="NRA41" s="23"/>
      <c r="NRB41" s="23"/>
      <c r="NRC41" s="23"/>
      <c r="NRD41" s="23"/>
      <c r="NRE41" s="23"/>
      <c r="NRF41" s="23"/>
      <c r="NRG41" s="23"/>
      <c r="NRH41" s="23"/>
      <c r="NRI41" s="23"/>
      <c r="NRJ41" s="23"/>
      <c r="NRK41" s="23"/>
      <c r="NRL41" s="23"/>
      <c r="NRM41" s="23"/>
      <c r="NRN41" s="23"/>
      <c r="NRO41" s="23"/>
      <c r="NRP41" s="23"/>
      <c r="NRQ41" s="23"/>
      <c r="NRR41" s="23"/>
      <c r="NRS41" s="23"/>
      <c r="NRT41" s="23"/>
      <c r="NRU41" s="23"/>
      <c r="NRV41" s="23"/>
      <c r="NRW41" s="23"/>
      <c r="NRX41" s="23"/>
      <c r="NRY41" s="23"/>
      <c r="NRZ41" s="23"/>
      <c r="NSA41" s="23"/>
      <c r="NSB41" s="23"/>
      <c r="NSC41" s="23"/>
      <c r="NSD41" s="23"/>
      <c r="NSE41" s="23"/>
      <c r="NSF41" s="23"/>
      <c r="NSG41" s="23"/>
      <c r="NSH41" s="23"/>
      <c r="NSI41" s="23"/>
      <c r="NSJ41" s="23"/>
      <c r="NSK41" s="23"/>
      <c r="NSL41" s="23"/>
      <c r="NSM41" s="23"/>
      <c r="NSN41" s="23"/>
      <c r="NSO41" s="23"/>
      <c r="NSP41" s="23"/>
      <c r="NSQ41" s="23"/>
      <c r="NSR41" s="23"/>
      <c r="NSS41" s="23"/>
      <c r="NST41" s="23"/>
      <c r="NSU41" s="23"/>
      <c r="NSV41" s="23"/>
      <c r="NSW41" s="23"/>
      <c r="NSX41" s="23"/>
      <c r="NSY41" s="23"/>
      <c r="NSZ41" s="23"/>
      <c r="NTA41" s="23"/>
      <c r="NTB41" s="23"/>
      <c r="NTC41" s="23"/>
      <c r="NTD41" s="23"/>
      <c r="NTE41" s="23"/>
      <c r="NTF41" s="23"/>
      <c r="NTG41" s="23"/>
      <c r="NTH41" s="23"/>
      <c r="NTI41" s="23"/>
      <c r="NTJ41" s="23"/>
      <c r="NTK41" s="23"/>
      <c r="NTL41" s="23"/>
      <c r="NTM41" s="23"/>
      <c r="NTN41" s="23"/>
      <c r="NTO41" s="23"/>
      <c r="NTP41" s="23"/>
      <c r="NTQ41" s="23"/>
      <c r="NTR41" s="23"/>
      <c r="NTS41" s="23"/>
      <c r="NTT41" s="23"/>
      <c r="NTU41" s="23"/>
      <c r="NTV41" s="23"/>
      <c r="NTW41" s="23"/>
      <c r="NTX41" s="23"/>
      <c r="NTY41" s="23"/>
      <c r="NTZ41" s="23"/>
      <c r="NUA41" s="23"/>
      <c r="NUB41" s="23"/>
      <c r="NUC41" s="23"/>
      <c r="NUD41" s="23"/>
      <c r="NUE41" s="23"/>
      <c r="NUF41" s="23"/>
      <c r="NUG41" s="23"/>
      <c r="NUH41" s="23"/>
      <c r="NUI41" s="23"/>
      <c r="NUJ41" s="23"/>
      <c r="NUK41" s="23"/>
      <c r="NUL41" s="23"/>
      <c r="NUM41" s="23"/>
      <c r="NUN41" s="23"/>
      <c r="NUO41" s="23"/>
      <c r="NUP41" s="23"/>
      <c r="NUQ41" s="23"/>
      <c r="NUR41" s="23"/>
      <c r="NUS41" s="23"/>
      <c r="NUT41" s="23"/>
      <c r="NUU41" s="23"/>
      <c r="NUV41" s="23"/>
      <c r="NUW41" s="23"/>
      <c r="NUX41" s="23"/>
      <c r="NUY41" s="23"/>
      <c r="NUZ41" s="23"/>
      <c r="NVA41" s="23"/>
      <c r="NVB41" s="23"/>
      <c r="NVC41" s="23"/>
      <c r="NVD41" s="23"/>
      <c r="NVE41" s="23"/>
      <c r="NVF41" s="23"/>
      <c r="NVG41" s="23"/>
      <c r="NVH41" s="23"/>
      <c r="NVI41" s="23"/>
      <c r="NVJ41" s="23"/>
      <c r="NVK41" s="23"/>
      <c r="NVL41" s="23"/>
      <c r="NVM41" s="23"/>
      <c r="NVN41" s="23"/>
      <c r="NVO41" s="23"/>
      <c r="NVP41" s="23"/>
      <c r="NVQ41" s="23"/>
      <c r="NVR41" s="23"/>
      <c r="NVS41" s="23"/>
      <c r="NVT41" s="23"/>
      <c r="NVU41" s="23"/>
      <c r="NVV41" s="23"/>
      <c r="NVW41" s="23"/>
      <c r="NVX41" s="23"/>
      <c r="NVY41" s="23"/>
      <c r="NVZ41" s="23"/>
      <c r="NWA41" s="23"/>
      <c r="NWB41" s="23"/>
      <c r="NWC41" s="23"/>
      <c r="NWD41" s="23"/>
      <c r="NWE41" s="23"/>
      <c r="NWF41" s="23"/>
      <c r="NWG41" s="23"/>
      <c r="NWH41" s="23"/>
      <c r="NWI41" s="23"/>
      <c r="NWJ41" s="23"/>
      <c r="NWK41" s="23"/>
      <c r="NWL41" s="23"/>
      <c r="NWM41" s="23"/>
      <c r="NWN41" s="23"/>
      <c r="NWO41" s="23"/>
      <c r="NWP41" s="23"/>
      <c r="NWQ41" s="23"/>
      <c r="NWR41" s="23"/>
      <c r="NWS41" s="23"/>
      <c r="NWT41" s="23"/>
      <c r="NWU41" s="23"/>
      <c r="NWV41" s="23"/>
      <c r="NWW41" s="23"/>
      <c r="NWX41" s="23"/>
      <c r="NWY41" s="23"/>
      <c r="NWZ41" s="23"/>
      <c r="NXA41" s="23"/>
      <c r="NXB41" s="23"/>
      <c r="NXC41" s="23"/>
      <c r="NXD41" s="23"/>
      <c r="NXE41" s="23"/>
      <c r="NXF41" s="23"/>
      <c r="NXG41" s="23"/>
      <c r="NXH41" s="23"/>
      <c r="NXI41" s="23"/>
      <c r="NXJ41" s="23"/>
      <c r="NXK41" s="23"/>
      <c r="NXL41" s="23"/>
      <c r="NXM41" s="23"/>
      <c r="NXN41" s="23"/>
      <c r="NXO41" s="23"/>
      <c r="NXP41" s="23"/>
      <c r="NXQ41" s="23"/>
      <c r="NXR41" s="23"/>
      <c r="NXS41" s="23"/>
      <c r="NXT41" s="23"/>
      <c r="NXU41" s="23"/>
      <c r="NXV41" s="23"/>
      <c r="NXW41" s="23"/>
      <c r="NXX41" s="23"/>
      <c r="NXY41" s="23"/>
      <c r="NXZ41" s="23"/>
      <c r="NYA41" s="23"/>
      <c r="NYB41" s="23"/>
      <c r="NYC41" s="23"/>
      <c r="NYD41" s="23"/>
      <c r="NYE41" s="23"/>
      <c r="NYF41" s="23"/>
      <c r="NYG41" s="23"/>
      <c r="NYH41" s="23"/>
      <c r="NYI41" s="23"/>
      <c r="NYJ41" s="23"/>
      <c r="NYK41" s="23"/>
      <c r="NYL41" s="23"/>
      <c r="NYM41" s="23"/>
      <c r="NYN41" s="23"/>
      <c r="NYO41" s="23"/>
      <c r="NYP41" s="23"/>
      <c r="NYQ41" s="23"/>
      <c r="NYR41" s="23"/>
      <c r="NYS41" s="23"/>
      <c r="NYT41" s="23"/>
      <c r="NYU41" s="23"/>
      <c r="NYV41" s="23"/>
      <c r="NYW41" s="23"/>
      <c r="NYX41" s="23"/>
      <c r="NYY41" s="23"/>
      <c r="NYZ41" s="23"/>
      <c r="NZA41" s="23"/>
      <c r="NZB41" s="23"/>
      <c r="NZC41" s="23"/>
      <c r="NZD41" s="23"/>
      <c r="NZE41" s="23"/>
      <c r="NZF41" s="23"/>
      <c r="NZG41" s="23"/>
      <c r="NZH41" s="23"/>
      <c r="NZI41" s="23"/>
      <c r="NZJ41" s="23"/>
      <c r="NZK41" s="23"/>
      <c r="NZL41" s="23"/>
      <c r="NZM41" s="23"/>
      <c r="NZN41" s="23"/>
      <c r="NZO41" s="23"/>
      <c r="NZP41" s="23"/>
      <c r="NZQ41" s="23"/>
      <c r="NZR41" s="23"/>
      <c r="NZS41" s="23"/>
      <c r="NZT41" s="23"/>
      <c r="NZU41" s="23"/>
      <c r="NZV41" s="23"/>
      <c r="NZW41" s="23"/>
      <c r="NZX41" s="23"/>
      <c r="NZY41" s="23"/>
      <c r="NZZ41" s="23"/>
      <c r="OAA41" s="23"/>
      <c r="OAB41" s="23"/>
      <c r="OAC41" s="23"/>
      <c r="OAD41" s="23"/>
      <c r="OAE41" s="23"/>
      <c r="OAF41" s="23"/>
      <c r="OAG41" s="23"/>
      <c r="OAH41" s="23"/>
      <c r="OAI41" s="23"/>
      <c r="OAJ41" s="23"/>
      <c r="OAK41" s="23"/>
      <c r="OAL41" s="23"/>
      <c r="OAM41" s="23"/>
      <c r="OAN41" s="23"/>
      <c r="OAO41" s="23"/>
      <c r="OAP41" s="23"/>
      <c r="OAQ41" s="23"/>
      <c r="OAR41" s="23"/>
      <c r="OAS41" s="23"/>
      <c r="OAT41" s="23"/>
      <c r="OAU41" s="23"/>
      <c r="OAV41" s="23"/>
      <c r="OAW41" s="23"/>
      <c r="OAX41" s="23"/>
      <c r="OAY41" s="23"/>
      <c r="OAZ41" s="23"/>
      <c r="OBA41" s="23"/>
      <c r="OBB41" s="23"/>
      <c r="OBC41" s="23"/>
      <c r="OBD41" s="23"/>
      <c r="OBE41" s="23"/>
      <c r="OBF41" s="23"/>
      <c r="OBG41" s="23"/>
      <c r="OBH41" s="23"/>
      <c r="OBI41" s="23"/>
      <c r="OBJ41" s="23"/>
      <c r="OBK41" s="23"/>
      <c r="OBL41" s="23"/>
      <c r="OBM41" s="23"/>
      <c r="OBN41" s="23"/>
      <c r="OBO41" s="23"/>
      <c r="OBP41" s="23"/>
      <c r="OBQ41" s="23"/>
      <c r="OBR41" s="23"/>
      <c r="OBS41" s="23"/>
      <c r="OBT41" s="23"/>
      <c r="OBU41" s="23"/>
      <c r="OBV41" s="23"/>
      <c r="OBW41" s="23"/>
      <c r="OBX41" s="23"/>
      <c r="OBY41" s="23"/>
      <c r="OBZ41" s="23"/>
      <c r="OCA41" s="23"/>
      <c r="OCB41" s="23"/>
      <c r="OCC41" s="23"/>
      <c r="OCD41" s="23"/>
      <c r="OCE41" s="23"/>
      <c r="OCF41" s="23"/>
      <c r="OCG41" s="23"/>
      <c r="OCH41" s="23"/>
      <c r="OCI41" s="23"/>
      <c r="OCJ41" s="23"/>
      <c r="OCK41" s="23"/>
      <c r="OCL41" s="23"/>
      <c r="OCM41" s="23"/>
      <c r="OCN41" s="23"/>
      <c r="OCO41" s="23"/>
      <c r="OCP41" s="23"/>
      <c r="OCQ41" s="23"/>
      <c r="OCR41" s="23"/>
      <c r="OCS41" s="23"/>
      <c r="OCT41" s="23"/>
      <c r="OCU41" s="23"/>
      <c r="OCV41" s="23"/>
      <c r="OCW41" s="23"/>
      <c r="OCX41" s="23"/>
      <c r="OCY41" s="23"/>
      <c r="OCZ41" s="23"/>
      <c r="ODA41" s="23"/>
      <c r="ODB41" s="23"/>
      <c r="ODC41" s="23"/>
      <c r="ODD41" s="23"/>
      <c r="ODE41" s="23"/>
      <c r="ODF41" s="23"/>
      <c r="ODG41" s="23"/>
      <c r="ODH41" s="23"/>
      <c r="ODI41" s="23"/>
      <c r="ODJ41" s="23"/>
      <c r="ODK41" s="23"/>
      <c r="ODL41" s="23"/>
      <c r="ODM41" s="23"/>
      <c r="ODN41" s="23"/>
      <c r="ODO41" s="23"/>
      <c r="ODP41" s="23"/>
      <c r="ODQ41" s="23"/>
      <c r="ODR41" s="23"/>
      <c r="ODS41" s="23"/>
      <c r="ODT41" s="23"/>
      <c r="ODU41" s="23"/>
      <c r="ODV41" s="23"/>
      <c r="ODW41" s="23"/>
      <c r="ODX41" s="23"/>
      <c r="ODY41" s="23"/>
      <c r="ODZ41" s="23"/>
      <c r="OEA41" s="23"/>
      <c r="OEB41" s="23"/>
      <c r="OEC41" s="23"/>
      <c r="OED41" s="23"/>
      <c r="OEE41" s="23"/>
      <c r="OEF41" s="23"/>
      <c r="OEG41" s="23"/>
      <c r="OEH41" s="23"/>
      <c r="OEI41" s="23"/>
      <c r="OEJ41" s="23"/>
      <c r="OEK41" s="23"/>
      <c r="OEL41" s="23"/>
      <c r="OEM41" s="23"/>
      <c r="OEN41" s="23"/>
      <c r="OEO41" s="23"/>
      <c r="OEP41" s="23"/>
      <c r="OEQ41" s="23"/>
      <c r="OER41" s="23"/>
      <c r="OES41" s="23"/>
      <c r="OET41" s="23"/>
      <c r="OEU41" s="23"/>
      <c r="OEV41" s="23"/>
      <c r="OEW41" s="23"/>
      <c r="OEX41" s="23"/>
      <c r="OEY41" s="23"/>
      <c r="OEZ41" s="23"/>
      <c r="OFA41" s="23"/>
      <c r="OFB41" s="23"/>
      <c r="OFC41" s="23"/>
      <c r="OFD41" s="23"/>
      <c r="OFE41" s="23"/>
      <c r="OFF41" s="23"/>
      <c r="OFG41" s="23"/>
      <c r="OFH41" s="23"/>
      <c r="OFI41" s="23"/>
      <c r="OFJ41" s="23"/>
      <c r="OFK41" s="23"/>
      <c r="OFL41" s="23"/>
      <c r="OFM41" s="23"/>
      <c r="OFN41" s="23"/>
      <c r="OFO41" s="23"/>
      <c r="OFP41" s="23"/>
      <c r="OFQ41" s="23"/>
      <c r="OFR41" s="23"/>
      <c r="OFS41" s="23"/>
      <c r="OFT41" s="23"/>
      <c r="OFU41" s="23"/>
      <c r="OFV41" s="23"/>
      <c r="OFW41" s="23"/>
      <c r="OFX41" s="23"/>
      <c r="OFY41" s="23"/>
      <c r="OFZ41" s="23"/>
      <c r="OGA41" s="23"/>
      <c r="OGB41" s="23"/>
      <c r="OGC41" s="23"/>
      <c r="OGD41" s="23"/>
      <c r="OGE41" s="23"/>
      <c r="OGF41" s="23"/>
      <c r="OGG41" s="23"/>
      <c r="OGH41" s="23"/>
      <c r="OGI41" s="23"/>
      <c r="OGJ41" s="23"/>
      <c r="OGK41" s="23"/>
      <c r="OGL41" s="23"/>
      <c r="OGM41" s="23"/>
      <c r="OGN41" s="23"/>
      <c r="OGO41" s="23"/>
      <c r="OGP41" s="23"/>
      <c r="OGQ41" s="23"/>
      <c r="OGR41" s="23"/>
      <c r="OGS41" s="23"/>
      <c r="OGT41" s="23"/>
      <c r="OGU41" s="23"/>
      <c r="OGV41" s="23"/>
      <c r="OGW41" s="23"/>
      <c r="OGX41" s="23"/>
      <c r="OGY41" s="23"/>
      <c r="OGZ41" s="23"/>
      <c r="OHA41" s="23"/>
      <c r="OHB41" s="23"/>
      <c r="OHC41" s="23"/>
      <c r="OHD41" s="23"/>
      <c r="OHE41" s="23"/>
      <c r="OHF41" s="23"/>
      <c r="OHG41" s="23"/>
      <c r="OHH41" s="23"/>
      <c r="OHI41" s="23"/>
      <c r="OHJ41" s="23"/>
      <c r="OHK41" s="23"/>
      <c r="OHL41" s="23"/>
      <c r="OHM41" s="23"/>
      <c r="OHN41" s="23"/>
      <c r="OHO41" s="23"/>
      <c r="OHP41" s="23"/>
      <c r="OHQ41" s="23"/>
      <c r="OHR41" s="23"/>
      <c r="OHS41" s="23"/>
      <c r="OHT41" s="23"/>
      <c r="OHU41" s="23"/>
      <c r="OHV41" s="23"/>
      <c r="OHW41" s="23"/>
      <c r="OHX41" s="23"/>
      <c r="OHY41" s="23"/>
      <c r="OHZ41" s="23"/>
      <c r="OIA41" s="23"/>
      <c r="OIB41" s="23"/>
      <c r="OIC41" s="23"/>
      <c r="OID41" s="23"/>
      <c r="OIE41" s="23"/>
      <c r="OIF41" s="23"/>
      <c r="OIG41" s="23"/>
      <c r="OIH41" s="23"/>
      <c r="OII41" s="23"/>
      <c r="OIJ41" s="23"/>
      <c r="OIK41" s="23"/>
      <c r="OIL41" s="23"/>
      <c r="OIM41" s="23"/>
      <c r="OIN41" s="23"/>
      <c r="OIO41" s="23"/>
      <c r="OIP41" s="23"/>
      <c r="OIQ41" s="23"/>
      <c r="OIR41" s="23"/>
      <c r="OIS41" s="23"/>
      <c r="OIT41" s="23"/>
      <c r="OIU41" s="23"/>
      <c r="OIV41" s="23"/>
      <c r="OIW41" s="23"/>
      <c r="OIX41" s="23"/>
      <c r="OIY41" s="23"/>
      <c r="OIZ41" s="23"/>
      <c r="OJA41" s="23"/>
      <c r="OJB41" s="23"/>
      <c r="OJC41" s="23"/>
      <c r="OJD41" s="23"/>
      <c r="OJE41" s="23"/>
      <c r="OJF41" s="23"/>
      <c r="OJG41" s="23"/>
      <c r="OJH41" s="23"/>
      <c r="OJI41" s="23"/>
      <c r="OJJ41" s="23"/>
      <c r="OJK41" s="23"/>
      <c r="OJL41" s="23"/>
      <c r="OJM41" s="23"/>
      <c r="OJN41" s="23"/>
      <c r="OJO41" s="23"/>
      <c r="OJP41" s="23"/>
      <c r="OJQ41" s="23"/>
      <c r="OJR41" s="23"/>
      <c r="OJS41" s="23"/>
      <c r="OJT41" s="23"/>
      <c r="OJU41" s="23"/>
      <c r="OJV41" s="23"/>
      <c r="OJW41" s="23"/>
      <c r="OJX41" s="23"/>
      <c r="OJY41" s="23"/>
      <c r="OJZ41" s="23"/>
      <c r="OKA41" s="23"/>
      <c r="OKB41" s="23"/>
      <c r="OKC41" s="23"/>
      <c r="OKD41" s="23"/>
      <c r="OKE41" s="23"/>
      <c r="OKF41" s="23"/>
      <c r="OKG41" s="23"/>
      <c r="OKH41" s="23"/>
      <c r="OKI41" s="23"/>
      <c r="OKJ41" s="23"/>
      <c r="OKK41" s="23"/>
      <c r="OKL41" s="23"/>
      <c r="OKM41" s="23"/>
      <c r="OKN41" s="23"/>
      <c r="OKO41" s="23"/>
      <c r="OKP41" s="23"/>
      <c r="OKQ41" s="23"/>
      <c r="OKR41" s="23"/>
      <c r="OKS41" s="23"/>
      <c r="OKT41" s="23"/>
      <c r="OKU41" s="23"/>
      <c r="OKV41" s="23"/>
      <c r="OKW41" s="23"/>
      <c r="OKX41" s="23"/>
      <c r="OKY41" s="23"/>
      <c r="OKZ41" s="23"/>
      <c r="OLA41" s="23"/>
      <c r="OLB41" s="23"/>
      <c r="OLC41" s="23"/>
      <c r="OLD41" s="23"/>
      <c r="OLE41" s="23"/>
      <c r="OLF41" s="23"/>
      <c r="OLG41" s="23"/>
      <c r="OLH41" s="23"/>
      <c r="OLI41" s="23"/>
      <c r="OLJ41" s="23"/>
      <c r="OLK41" s="23"/>
      <c r="OLL41" s="23"/>
      <c r="OLM41" s="23"/>
      <c r="OLN41" s="23"/>
      <c r="OLO41" s="23"/>
      <c r="OLP41" s="23"/>
      <c r="OLQ41" s="23"/>
      <c r="OLR41" s="23"/>
      <c r="OLS41" s="23"/>
      <c r="OLT41" s="23"/>
      <c r="OLU41" s="23"/>
      <c r="OLV41" s="23"/>
      <c r="OLW41" s="23"/>
      <c r="OLX41" s="23"/>
      <c r="OLY41" s="23"/>
      <c r="OLZ41" s="23"/>
      <c r="OMA41" s="23"/>
      <c r="OMB41" s="23"/>
      <c r="OMC41" s="23"/>
      <c r="OMD41" s="23"/>
      <c r="OME41" s="23"/>
      <c r="OMF41" s="23"/>
      <c r="OMG41" s="23"/>
      <c r="OMH41" s="23"/>
      <c r="OMI41" s="23"/>
      <c r="OMJ41" s="23"/>
      <c r="OMK41" s="23"/>
      <c r="OML41" s="23"/>
      <c r="OMM41" s="23"/>
      <c r="OMN41" s="23"/>
      <c r="OMO41" s="23"/>
      <c r="OMP41" s="23"/>
      <c r="OMQ41" s="23"/>
      <c r="OMR41" s="23"/>
      <c r="OMS41" s="23"/>
      <c r="OMT41" s="23"/>
      <c r="OMU41" s="23"/>
      <c r="OMV41" s="23"/>
      <c r="OMW41" s="23"/>
      <c r="OMX41" s="23"/>
      <c r="OMY41" s="23"/>
      <c r="OMZ41" s="23"/>
      <c r="ONA41" s="23"/>
      <c r="ONB41" s="23"/>
      <c r="ONC41" s="23"/>
      <c r="OND41" s="23"/>
      <c r="ONE41" s="23"/>
      <c r="ONF41" s="23"/>
      <c r="ONG41" s="23"/>
      <c r="ONH41" s="23"/>
      <c r="ONI41" s="23"/>
      <c r="ONJ41" s="23"/>
      <c r="ONK41" s="23"/>
      <c r="ONL41" s="23"/>
      <c r="ONM41" s="23"/>
      <c r="ONN41" s="23"/>
      <c r="ONO41" s="23"/>
      <c r="ONP41" s="23"/>
      <c r="ONQ41" s="23"/>
      <c r="ONR41" s="23"/>
      <c r="ONS41" s="23"/>
      <c r="ONT41" s="23"/>
      <c r="ONU41" s="23"/>
      <c r="ONV41" s="23"/>
      <c r="ONW41" s="23"/>
      <c r="ONX41" s="23"/>
      <c r="ONY41" s="23"/>
      <c r="ONZ41" s="23"/>
      <c r="OOA41" s="23"/>
      <c r="OOB41" s="23"/>
      <c r="OOC41" s="23"/>
      <c r="OOD41" s="23"/>
      <c r="OOE41" s="23"/>
      <c r="OOF41" s="23"/>
      <c r="OOG41" s="23"/>
      <c r="OOH41" s="23"/>
      <c r="OOI41" s="23"/>
      <c r="OOJ41" s="23"/>
      <c r="OOK41" s="23"/>
      <c r="OOL41" s="23"/>
      <c r="OOM41" s="23"/>
      <c r="OON41" s="23"/>
      <c r="OOO41" s="23"/>
      <c r="OOP41" s="23"/>
      <c r="OOQ41" s="23"/>
      <c r="OOR41" s="23"/>
      <c r="OOS41" s="23"/>
      <c r="OOT41" s="23"/>
      <c r="OOU41" s="23"/>
      <c r="OOV41" s="23"/>
      <c r="OOW41" s="23"/>
      <c r="OOX41" s="23"/>
      <c r="OOY41" s="23"/>
      <c r="OOZ41" s="23"/>
      <c r="OPA41" s="23"/>
      <c r="OPB41" s="23"/>
      <c r="OPC41" s="23"/>
      <c r="OPD41" s="23"/>
      <c r="OPE41" s="23"/>
      <c r="OPF41" s="23"/>
      <c r="OPG41" s="23"/>
      <c r="OPH41" s="23"/>
      <c r="OPI41" s="23"/>
      <c r="OPJ41" s="23"/>
      <c r="OPK41" s="23"/>
      <c r="OPL41" s="23"/>
      <c r="OPM41" s="23"/>
      <c r="OPN41" s="23"/>
      <c r="OPO41" s="23"/>
      <c r="OPP41" s="23"/>
      <c r="OPQ41" s="23"/>
      <c r="OPR41" s="23"/>
      <c r="OPS41" s="23"/>
      <c r="OPT41" s="23"/>
      <c r="OPU41" s="23"/>
      <c r="OPV41" s="23"/>
      <c r="OPW41" s="23"/>
      <c r="OPX41" s="23"/>
      <c r="OPY41" s="23"/>
      <c r="OPZ41" s="23"/>
      <c r="OQA41" s="23"/>
      <c r="OQB41" s="23"/>
      <c r="OQC41" s="23"/>
      <c r="OQD41" s="23"/>
      <c r="OQE41" s="23"/>
      <c r="OQF41" s="23"/>
      <c r="OQG41" s="23"/>
      <c r="OQH41" s="23"/>
      <c r="OQI41" s="23"/>
      <c r="OQJ41" s="23"/>
      <c r="OQK41" s="23"/>
      <c r="OQL41" s="23"/>
      <c r="OQM41" s="23"/>
      <c r="OQN41" s="23"/>
      <c r="OQO41" s="23"/>
      <c r="OQP41" s="23"/>
      <c r="OQQ41" s="23"/>
      <c r="OQR41" s="23"/>
      <c r="OQS41" s="23"/>
      <c r="OQT41" s="23"/>
      <c r="OQU41" s="23"/>
      <c r="OQV41" s="23"/>
      <c r="OQW41" s="23"/>
      <c r="OQX41" s="23"/>
      <c r="OQY41" s="23"/>
      <c r="OQZ41" s="23"/>
      <c r="ORA41" s="23"/>
      <c r="ORB41" s="23"/>
      <c r="ORC41" s="23"/>
      <c r="ORD41" s="23"/>
      <c r="ORE41" s="23"/>
      <c r="ORF41" s="23"/>
      <c r="ORG41" s="23"/>
      <c r="ORH41" s="23"/>
      <c r="ORI41" s="23"/>
      <c r="ORJ41" s="23"/>
      <c r="ORK41" s="23"/>
      <c r="ORL41" s="23"/>
      <c r="ORM41" s="23"/>
      <c r="ORN41" s="23"/>
      <c r="ORO41" s="23"/>
      <c r="ORP41" s="23"/>
      <c r="ORQ41" s="23"/>
      <c r="ORR41" s="23"/>
      <c r="ORS41" s="23"/>
      <c r="ORT41" s="23"/>
      <c r="ORU41" s="23"/>
      <c r="ORV41" s="23"/>
      <c r="ORW41" s="23"/>
      <c r="ORX41" s="23"/>
      <c r="ORY41" s="23"/>
      <c r="ORZ41" s="23"/>
      <c r="OSA41" s="23"/>
      <c r="OSB41" s="23"/>
      <c r="OSC41" s="23"/>
      <c r="OSD41" s="23"/>
      <c r="OSE41" s="23"/>
      <c r="OSF41" s="23"/>
      <c r="OSG41" s="23"/>
      <c r="OSH41" s="23"/>
      <c r="OSI41" s="23"/>
      <c r="OSJ41" s="23"/>
      <c r="OSK41" s="23"/>
      <c r="OSL41" s="23"/>
      <c r="OSM41" s="23"/>
      <c r="OSN41" s="23"/>
      <c r="OSO41" s="23"/>
      <c r="OSP41" s="23"/>
      <c r="OSQ41" s="23"/>
      <c r="OSR41" s="23"/>
      <c r="OSS41" s="23"/>
      <c r="OST41" s="23"/>
      <c r="OSU41" s="23"/>
      <c r="OSV41" s="23"/>
      <c r="OSW41" s="23"/>
      <c r="OSX41" s="23"/>
      <c r="OSY41" s="23"/>
      <c r="OSZ41" s="23"/>
      <c r="OTA41" s="23"/>
      <c r="OTB41" s="23"/>
      <c r="OTC41" s="23"/>
      <c r="OTD41" s="23"/>
      <c r="OTE41" s="23"/>
      <c r="OTF41" s="23"/>
      <c r="OTG41" s="23"/>
      <c r="OTH41" s="23"/>
      <c r="OTI41" s="23"/>
      <c r="OTJ41" s="23"/>
      <c r="OTK41" s="23"/>
      <c r="OTL41" s="23"/>
      <c r="OTM41" s="23"/>
      <c r="OTN41" s="23"/>
      <c r="OTO41" s="23"/>
      <c r="OTP41" s="23"/>
      <c r="OTQ41" s="23"/>
      <c r="OTR41" s="23"/>
      <c r="OTS41" s="23"/>
      <c r="OTT41" s="23"/>
      <c r="OTU41" s="23"/>
      <c r="OTV41" s="23"/>
      <c r="OTW41" s="23"/>
      <c r="OTX41" s="23"/>
      <c r="OTY41" s="23"/>
      <c r="OTZ41" s="23"/>
      <c r="OUA41" s="23"/>
      <c r="OUB41" s="23"/>
      <c r="OUC41" s="23"/>
      <c r="OUD41" s="23"/>
      <c r="OUE41" s="23"/>
      <c r="OUF41" s="23"/>
      <c r="OUG41" s="23"/>
      <c r="OUH41" s="23"/>
      <c r="OUI41" s="23"/>
      <c r="OUJ41" s="23"/>
      <c r="OUK41" s="23"/>
      <c r="OUL41" s="23"/>
      <c r="OUM41" s="23"/>
      <c r="OUN41" s="23"/>
      <c r="OUO41" s="23"/>
      <c r="OUP41" s="23"/>
      <c r="OUQ41" s="23"/>
      <c r="OUR41" s="23"/>
      <c r="OUS41" s="23"/>
      <c r="OUT41" s="23"/>
      <c r="OUU41" s="23"/>
      <c r="OUV41" s="23"/>
      <c r="OUW41" s="23"/>
      <c r="OUX41" s="23"/>
      <c r="OUY41" s="23"/>
      <c r="OUZ41" s="23"/>
      <c r="OVA41" s="23"/>
      <c r="OVB41" s="23"/>
      <c r="OVC41" s="23"/>
      <c r="OVD41" s="23"/>
      <c r="OVE41" s="23"/>
      <c r="OVF41" s="23"/>
      <c r="OVG41" s="23"/>
      <c r="OVH41" s="23"/>
      <c r="OVI41" s="23"/>
      <c r="OVJ41" s="23"/>
      <c r="OVK41" s="23"/>
      <c r="OVL41" s="23"/>
      <c r="OVM41" s="23"/>
      <c r="OVN41" s="23"/>
      <c r="OVO41" s="23"/>
      <c r="OVP41" s="23"/>
      <c r="OVQ41" s="23"/>
      <c r="OVR41" s="23"/>
      <c r="OVS41" s="23"/>
      <c r="OVT41" s="23"/>
      <c r="OVU41" s="23"/>
      <c r="OVV41" s="23"/>
      <c r="OVW41" s="23"/>
      <c r="OVX41" s="23"/>
      <c r="OVY41" s="23"/>
      <c r="OVZ41" s="23"/>
      <c r="OWA41" s="23"/>
      <c r="OWB41" s="23"/>
      <c r="OWC41" s="23"/>
      <c r="OWD41" s="23"/>
      <c r="OWE41" s="23"/>
      <c r="OWF41" s="23"/>
      <c r="OWG41" s="23"/>
      <c r="OWH41" s="23"/>
      <c r="OWI41" s="23"/>
      <c r="OWJ41" s="23"/>
      <c r="OWK41" s="23"/>
      <c r="OWL41" s="23"/>
      <c r="OWM41" s="23"/>
      <c r="OWN41" s="23"/>
      <c r="OWO41" s="23"/>
      <c r="OWP41" s="23"/>
      <c r="OWQ41" s="23"/>
      <c r="OWR41" s="23"/>
      <c r="OWS41" s="23"/>
      <c r="OWT41" s="23"/>
      <c r="OWU41" s="23"/>
      <c r="OWV41" s="23"/>
      <c r="OWW41" s="23"/>
      <c r="OWX41" s="23"/>
      <c r="OWY41" s="23"/>
      <c r="OWZ41" s="23"/>
      <c r="OXA41" s="23"/>
      <c r="OXB41" s="23"/>
      <c r="OXC41" s="23"/>
      <c r="OXD41" s="23"/>
      <c r="OXE41" s="23"/>
      <c r="OXF41" s="23"/>
      <c r="OXG41" s="23"/>
      <c r="OXH41" s="23"/>
      <c r="OXI41" s="23"/>
      <c r="OXJ41" s="23"/>
      <c r="OXK41" s="23"/>
      <c r="OXL41" s="23"/>
      <c r="OXM41" s="23"/>
      <c r="OXN41" s="23"/>
      <c r="OXO41" s="23"/>
      <c r="OXP41" s="23"/>
      <c r="OXQ41" s="23"/>
      <c r="OXR41" s="23"/>
      <c r="OXS41" s="23"/>
      <c r="OXT41" s="23"/>
      <c r="OXU41" s="23"/>
      <c r="OXV41" s="23"/>
      <c r="OXW41" s="23"/>
      <c r="OXX41" s="23"/>
      <c r="OXY41" s="23"/>
      <c r="OXZ41" s="23"/>
      <c r="OYA41" s="23"/>
      <c r="OYB41" s="23"/>
      <c r="OYC41" s="23"/>
      <c r="OYD41" s="23"/>
      <c r="OYE41" s="23"/>
      <c r="OYF41" s="23"/>
      <c r="OYG41" s="23"/>
      <c r="OYH41" s="23"/>
      <c r="OYI41" s="23"/>
      <c r="OYJ41" s="23"/>
      <c r="OYK41" s="23"/>
      <c r="OYL41" s="23"/>
      <c r="OYM41" s="23"/>
      <c r="OYN41" s="23"/>
      <c r="OYO41" s="23"/>
      <c r="OYP41" s="23"/>
      <c r="OYQ41" s="23"/>
      <c r="OYR41" s="23"/>
      <c r="OYS41" s="23"/>
      <c r="OYT41" s="23"/>
      <c r="OYU41" s="23"/>
      <c r="OYV41" s="23"/>
      <c r="OYW41" s="23"/>
      <c r="OYX41" s="23"/>
      <c r="OYY41" s="23"/>
      <c r="OYZ41" s="23"/>
      <c r="OZA41" s="23"/>
      <c r="OZB41" s="23"/>
      <c r="OZC41" s="23"/>
      <c r="OZD41" s="23"/>
      <c r="OZE41" s="23"/>
      <c r="OZF41" s="23"/>
      <c r="OZG41" s="23"/>
      <c r="OZH41" s="23"/>
      <c r="OZI41" s="23"/>
      <c r="OZJ41" s="23"/>
      <c r="OZK41" s="23"/>
      <c r="OZL41" s="23"/>
      <c r="OZM41" s="23"/>
      <c r="OZN41" s="23"/>
      <c r="OZO41" s="23"/>
      <c r="OZP41" s="23"/>
      <c r="OZQ41" s="23"/>
      <c r="OZR41" s="23"/>
      <c r="OZS41" s="23"/>
      <c r="OZT41" s="23"/>
      <c r="OZU41" s="23"/>
      <c r="OZV41" s="23"/>
      <c r="OZW41" s="23"/>
      <c r="OZX41" s="23"/>
      <c r="OZY41" s="23"/>
      <c r="OZZ41" s="23"/>
      <c r="PAA41" s="23"/>
      <c r="PAB41" s="23"/>
      <c r="PAC41" s="23"/>
      <c r="PAD41" s="23"/>
      <c r="PAE41" s="23"/>
      <c r="PAF41" s="23"/>
      <c r="PAG41" s="23"/>
      <c r="PAH41" s="23"/>
      <c r="PAI41" s="23"/>
      <c r="PAJ41" s="23"/>
      <c r="PAK41" s="23"/>
      <c r="PAL41" s="23"/>
      <c r="PAM41" s="23"/>
      <c r="PAN41" s="23"/>
      <c r="PAO41" s="23"/>
      <c r="PAP41" s="23"/>
      <c r="PAQ41" s="23"/>
      <c r="PAR41" s="23"/>
      <c r="PAS41" s="23"/>
      <c r="PAT41" s="23"/>
      <c r="PAU41" s="23"/>
      <c r="PAV41" s="23"/>
      <c r="PAW41" s="23"/>
      <c r="PAX41" s="23"/>
      <c r="PAY41" s="23"/>
      <c r="PAZ41" s="23"/>
      <c r="PBA41" s="23"/>
      <c r="PBB41" s="23"/>
      <c r="PBC41" s="23"/>
      <c r="PBD41" s="23"/>
      <c r="PBE41" s="23"/>
      <c r="PBF41" s="23"/>
      <c r="PBG41" s="23"/>
      <c r="PBH41" s="23"/>
      <c r="PBI41" s="23"/>
      <c r="PBJ41" s="23"/>
      <c r="PBK41" s="23"/>
      <c r="PBL41" s="23"/>
      <c r="PBM41" s="23"/>
      <c r="PBN41" s="23"/>
      <c r="PBO41" s="23"/>
      <c r="PBP41" s="23"/>
      <c r="PBQ41" s="23"/>
      <c r="PBR41" s="23"/>
      <c r="PBS41" s="23"/>
      <c r="PBT41" s="23"/>
      <c r="PBU41" s="23"/>
      <c r="PBV41" s="23"/>
      <c r="PBW41" s="23"/>
      <c r="PBX41" s="23"/>
      <c r="PBY41" s="23"/>
      <c r="PBZ41" s="23"/>
      <c r="PCA41" s="23"/>
      <c r="PCB41" s="23"/>
      <c r="PCC41" s="23"/>
      <c r="PCD41" s="23"/>
      <c r="PCE41" s="23"/>
      <c r="PCF41" s="23"/>
      <c r="PCG41" s="23"/>
      <c r="PCH41" s="23"/>
      <c r="PCI41" s="23"/>
      <c r="PCJ41" s="23"/>
      <c r="PCK41" s="23"/>
      <c r="PCL41" s="23"/>
      <c r="PCM41" s="23"/>
      <c r="PCN41" s="23"/>
      <c r="PCO41" s="23"/>
      <c r="PCP41" s="23"/>
      <c r="PCQ41" s="23"/>
      <c r="PCR41" s="23"/>
      <c r="PCS41" s="23"/>
      <c r="PCT41" s="23"/>
      <c r="PCU41" s="23"/>
      <c r="PCV41" s="23"/>
      <c r="PCW41" s="23"/>
      <c r="PCX41" s="23"/>
      <c r="PCY41" s="23"/>
      <c r="PCZ41" s="23"/>
      <c r="PDA41" s="23"/>
      <c r="PDB41" s="23"/>
      <c r="PDC41" s="23"/>
      <c r="PDD41" s="23"/>
      <c r="PDE41" s="23"/>
      <c r="PDF41" s="23"/>
      <c r="PDG41" s="23"/>
      <c r="PDH41" s="23"/>
      <c r="PDI41" s="23"/>
      <c r="PDJ41" s="23"/>
      <c r="PDK41" s="23"/>
      <c r="PDL41" s="23"/>
      <c r="PDM41" s="23"/>
      <c r="PDN41" s="23"/>
      <c r="PDO41" s="23"/>
      <c r="PDP41" s="23"/>
      <c r="PDQ41" s="23"/>
      <c r="PDR41" s="23"/>
      <c r="PDS41" s="23"/>
      <c r="PDT41" s="23"/>
      <c r="PDU41" s="23"/>
      <c r="PDV41" s="23"/>
      <c r="PDW41" s="23"/>
      <c r="PDX41" s="23"/>
      <c r="PDY41" s="23"/>
      <c r="PDZ41" s="23"/>
      <c r="PEA41" s="23"/>
      <c r="PEB41" s="23"/>
      <c r="PEC41" s="23"/>
      <c r="PED41" s="23"/>
      <c r="PEE41" s="23"/>
      <c r="PEF41" s="23"/>
      <c r="PEG41" s="23"/>
      <c r="PEH41" s="23"/>
      <c r="PEI41" s="23"/>
      <c r="PEJ41" s="23"/>
      <c r="PEK41" s="23"/>
      <c r="PEL41" s="23"/>
      <c r="PEM41" s="23"/>
      <c r="PEN41" s="23"/>
      <c r="PEO41" s="23"/>
      <c r="PEP41" s="23"/>
      <c r="PEQ41" s="23"/>
      <c r="PER41" s="23"/>
      <c r="PES41" s="23"/>
      <c r="PET41" s="23"/>
      <c r="PEU41" s="23"/>
      <c r="PEV41" s="23"/>
      <c r="PEW41" s="23"/>
      <c r="PEX41" s="23"/>
      <c r="PEY41" s="23"/>
      <c r="PEZ41" s="23"/>
      <c r="PFA41" s="23"/>
      <c r="PFB41" s="23"/>
      <c r="PFC41" s="23"/>
      <c r="PFD41" s="23"/>
      <c r="PFE41" s="23"/>
      <c r="PFF41" s="23"/>
      <c r="PFG41" s="23"/>
      <c r="PFH41" s="23"/>
      <c r="PFI41" s="23"/>
      <c r="PFJ41" s="23"/>
      <c r="PFK41" s="23"/>
      <c r="PFL41" s="23"/>
      <c r="PFM41" s="23"/>
      <c r="PFN41" s="23"/>
      <c r="PFO41" s="23"/>
      <c r="PFP41" s="23"/>
      <c r="PFQ41" s="23"/>
      <c r="PFR41" s="23"/>
      <c r="PFS41" s="23"/>
      <c r="PFT41" s="23"/>
      <c r="PFU41" s="23"/>
      <c r="PFV41" s="23"/>
      <c r="PFW41" s="23"/>
      <c r="PFX41" s="23"/>
      <c r="PFY41" s="23"/>
      <c r="PFZ41" s="23"/>
      <c r="PGA41" s="23"/>
      <c r="PGB41" s="23"/>
      <c r="PGC41" s="23"/>
      <c r="PGD41" s="23"/>
      <c r="PGE41" s="23"/>
      <c r="PGF41" s="23"/>
      <c r="PGG41" s="23"/>
      <c r="PGH41" s="23"/>
      <c r="PGI41" s="23"/>
      <c r="PGJ41" s="23"/>
      <c r="PGK41" s="23"/>
      <c r="PGL41" s="23"/>
      <c r="PGM41" s="23"/>
      <c r="PGN41" s="23"/>
      <c r="PGO41" s="23"/>
      <c r="PGP41" s="23"/>
      <c r="PGQ41" s="23"/>
      <c r="PGR41" s="23"/>
      <c r="PGS41" s="23"/>
      <c r="PGT41" s="23"/>
      <c r="PGU41" s="23"/>
      <c r="PGV41" s="23"/>
      <c r="PGW41" s="23"/>
      <c r="PGX41" s="23"/>
      <c r="PGY41" s="23"/>
      <c r="PGZ41" s="23"/>
      <c r="PHA41" s="23"/>
      <c r="PHB41" s="23"/>
      <c r="PHC41" s="23"/>
      <c r="PHD41" s="23"/>
      <c r="PHE41" s="23"/>
      <c r="PHF41" s="23"/>
      <c r="PHG41" s="23"/>
      <c r="PHH41" s="23"/>
      <c r="PHI41" s="23"/>
      <c r="PHJ41" s="23"/>
      <c r="PHK41" s="23"/>
      <c r="PHL41" s="23"/>
      <c r="PHM41" s="23"/>
      <c r="PHN41" s="23"/>
      <c r="PHO41" s="23"/>
      <c r="PHP41" s="23"/>
      <c r="PHQ41" s="23"/>
      <c r="PHR41" s="23"/>
      <c r="PHS41" s="23"/>
      <c r="PHT41" s="23"/>
      <c r="PHU41" s="23"/>
      <c r="PHV41" s="23"/>
      <c r="PHW41" s="23"/>
      <c r="PHX41" s="23"/>
      <c r="PHY41" s="23"/>
      <c r="PHZ41" s="23"/>
      <c r="PIA41" s="23"/>
      <c r="PIB41" s="23"/>
      <c r="PIC41" s="23"/>
      <c r="PID41" s="23"/>
      <c r="PIE41" s="23"/>
      <c r="PIF41" s="23"/>
      <c r="PIG41" s="23"/>
      <c r="PIH41" s="23"/>
      <c r="PII41" s="23"/>
      <c r="PIJ41" s="23"/>
      <c r="PIK41" s="23"/>
      <c r="PIL41" s="23"/>
      <c r="PIM41" s="23"/>
      <c r="PIN41" s="23"/>
      <c r="PIO41" s="23"/>
      <c r="PIP41" s="23"/>
      <c r="PIQ41" s="23"/>
      <c r="PIR41" s="23"/>
      <c r="PIS41" s="23"/>
      <c r="PIT41" s="23"/>
      <c r="PIU41" s="23"/>
      <c r="PIV41" s="23"/>
      <c r="PIW41" s="23"/>
      <c r="PIX41" s="23"/>
      <c r="PIY41" s="23"/>
      <c r="PIZ41" s="23"/>
      <c r="PJA41" s="23"/>
      <c r="PJB41" s="23"/>
      <c r="PJC41" s="23"/>
      <c r="PJD41" s="23"/>
      <c r="PJE41" s="23"/>
      <c r="PJF41" s="23"/>
      <c r="PJG41" s="23"/>
      <c r="PJH41" s="23"/>
      <c r="PJI41" s="23"/>
      <c r="PJJ41" s="23"/>
      <c r="PJK41" s="23"/>
      <c r="PJL41" s="23"/>
      <c r="PJM41" s="23"/>
      <c r="PJN41" s="23"/>
      <c r="PJO41" s="23"/>
      <c r="PJP41" s="23"/>
      <c r="PJQ41" s="23"/>
      <c r="PJR41" s="23"/>
      <c r="PJS41" s="23"/>
      <c r="PJT41" s="23"/>
      <c r="PJU41" s="23"/>
      <c r="PJV41" s="23"/>
      <c r="PJW41" s="23"/>
      <c r="PJX41" s="23"/>
      <c r="PJY41" s="23"/>
      <c r="PJZ41" s="23"/>
      <c r="PKA41" s="23"/>
      <c r="PKB41" s="23"/>
      <c r="PKC41" s="23"/>
      <c r="PKD41" s="23"/>
      <c r="PKE41" s="23"/>
      <c r="PKF41" s="23"/>
      <c r="PKG41" s="23"/>
      <c r="PKH41" s="23"/>
      <c r="PKI41" s="23"/>
      <c r="PKJ41" s="23"/>
      <c r="PKK41" s="23"/>
      <c r="PKL41" s="23"/>
      <c r="PKM41" s="23"/>
      <c r="PKN41" s="23"/>
      <c r="PKO41" s="23"/>
      <c r="PKP41" s="23"/>
      <c r="PKQ41" s="23"/>
      <c r="PKR41" s="23"/>
      <c r="PKS41" s="23"/>
      <c r="PKT41" s="23"/>
      <c r="PKU41" s="23"/>
      <c r="PKV41" s="23"/>
      <c r="PKW41" s="23"/>
      <c r="PKX41" s="23"/>
      <c r="PKY41" s="23"/>
      <c r="PKZ41" s="23"/>
      <c r="PLA41" s="23"/>
      <c r="PLB41" s="23"/>
      <c r="PLC41" s="23"/>
      <c r="PLD41" s="23"/>
      <c r="PLE41" s="23"/>
      <c r="PLF41" s="23"/>
      <c r="PLG41" s="23"/>
      <c r="PLH41" s="23"/>
      <c r="PLI41" s="23"/>
      <c r="PLJ41" s="23"/>
      <c r="PLK41" s="23"/>
      <c r="PLL41" s="23"/>
      <c r="PLM41" s="23"/>
      <c r="PLN41" s="23"/>
      <c r="PLO41" s="23"/>
      <c r="PLP41" s="23"/>
      <c r="PLQ41" s="23"/>
      <c r="PLR41" s="23"/>
      <c r="PLS41" s="23"/>
      <c r="PLT41" s="23"/>
      <c r="PLU41" s="23"/>
      <c r="PLV41" s="23"/>
      <c r="PLW41" s="23"/>
      <c r="PLX41" s="23"/>
      <c r="PLY41" s="23"/>
      <c r="PLZ41" s="23"/>
      <c r="PMA41" s="23"/>
      <c r="PMB41" s="23"/>
      <c r="PMC41" s="23"/>
      <c r="PMD41" s="23"/>
      <c r="PME41" s="23"/>
      <c r="PMF41" s="23"/>
      <c r="PMG41" s="23"/>
      <c r="PMH41" s="23"/>
      <c r="PMI41" s="23"/>
      <c r="PMJ41" s="23"/>
      <c r="PMK41" s="23"/>
      <c r="PML41" s="23"/>
      <c r="PMM41" s="23"/>
      <c r="PMN41" s="23"/>
      <c r="PMO41" s="23"/>
      <c r="PMP41" s="23"/>
      <c r="PMQ41" s="23"/>
      <c r="PMR41" s="23"/>
      <c r="PMS41" s="23"/>
      <c r="PMT41" s="23"/>
      <c r="PMU41" s="23"/>
      <c r="PMV41" s="23"/>
      <c r="PMW41" s="23"/>
      <c r="PMX41" s="23"/>
      <c r="PMY41" s="23"/>
      <c r="PMZ41" s="23"/>
      <c r="PNA41" s="23"/>
      <c r="PNB41" s="23"/>
      <c r="PNC41" s="23"/>
      <c r="PND41" s="23"/>
      <c r="PNE41" s="23"/>
      <c r="PNF41" s="23"/>
      <c r="PNG41" s="23"/>
      <c r="PNH41" s="23"/>
      <c r="PNI41" s="23"/>
      <c r="PNJ41" s="23"/>
      <c r="PNK41" s="23"/>
      <c r="PNL41" s="23"/>
      <c r="PNM41" s="23"/>
      <c r="PNN41" s="23"/>
      <c r="PNO41" s="23"/>
      <c r="PNP41" s="23"/>
      <c r="PNQ41" s="23"/>
      <c r="PNR41" s="23"/>
      <c r="PNS41" s="23"/>
      <c r="PNT41" s="23"/>
      <c r="PNU41" s="23"/>
      <c r="PNV41" s="23"/>
      <c r="PNW41" s="23"/>
      <c r="PNX41" s="23"/>
      <c r="PNY41" s="23"/>
      <c r="PNZ41" s="23"/>
      <c r="POA41" s="23"/>
      <c r="POB41" s="23"/>
      <c r="POC41" s="23"/>
      <c r="POD41" s="23"/>
      <c r="POE41" s="23"/>
      <c r="POF41" s="23"/>
      <c r="POG41" s="23"/>
      <c r="POH41" s="23"/>
      <c r="POI41" s="23"/>
      <c r="POJ41" s="23"/>
      <c r="POK41" s="23"/>
      <c r="POL41" s="23"/>
      <c r="POM41" s="23"/>
      <c r="PON41" s="23"/>
      <c r="POO41" s="23"/>
      <c r="POP41" s="23"/>
      <c r="POQ41" s="23"/>
      <c r="POR41" s="23"/>
      <c r="POS41" s="23"/>
      <c r="POT41" s="23"/>
      <c r="POU41" s="23"/>
      <c r="POV41" s="23"/>
      <c r="POW41" s="23"/>
      <c r="POX41" s="23"/>
      <c r="POY41" s="23"/>
      <c r="POZ41" s="23"/>
      <c r="PPA41" s="23"/>
      <c r="PPB41" s="23"/>
      <c r="PPC41" s="23"/>
      <c r="PPD41" s="23"/>
      <c r="PPE41" s="23"/>
      <c r="PPF41" s="23"/>
      <c r="PPG41" s="23"/>
      <c r="PPH41" s="23"/>
      <c r="PPI41" s="23"/>
      <c r="PPJ41" s="23"/>
      <c r="PPK41" s="23"/>
      <c r="PPL41" s="23"/>
      <c r="PPM41" s="23"/>
      <c r="PPN41" s="23"/>
      <c r="PPO41" s="23"/>
      <c r="PPP41" s="23"/>
      <c r="PPQ41" s="23"/>
      <c r="PPR41" s="23"/>
      <c r="PPS41" s="23"/>
      <c r="PPT41" s="23"/>
      <c r="PPU41" s="23"/>
      <c r="PPV41" s="23"/>
      <c r="PPW41" s="23"/>
      <c r="PPX41" s="23"/>
      <c r="PPY41" s="23"/>
      <c r="PPZ41" s="23"/>
      <c r="PQA41" s="23"/>
      <c r="PQB41" s="23"/>
      <c r="PQC41" s="23"/>
      <c r="PQD41" s="23"/>
      <c r="PQE41" s="23"/>
      <c r="PQF41" s="23"/>
      <c r="PQG41" s="23"/>
      <c r="PQH41" s="23"/>
      <c r="PQI41" s="23"/>
      <c r="PQJ41" s="23"/>
      <c r="PQK41" s="23"/>
      <c r="PQL41" s="23"/>
      <c r="PQM41" s="23"/>
      <c r="PQN41" s="23"/>
      <c r="PQO41" s="23"/>
      <c r="PQP41" s="23"/>
      <c r="PQQ41" s="23"/>
      <c r="PQR41" s="23"/>
      <c r="PQS41" s="23"/>
      <c r="PQT41" s="23"/>
      <c r="PQU41" s="23"/>
      <c r="PQV41" s="23"/>
      <c r="PQW41" s="23"/>
      <c r="PQX41" s="23"/>
      <c r="PQY41" s="23"/>
      <c r="PQZ41" s="23"/>
      <c r="PRA41" s="23"/>
      <c r="PRB41" s="23"/>
      <c r="PRC41" s="23"/>
      <c r="PRD41" s="23"/>
      <c r="PRE41" s="23"/>
      <c r="PRF41" s="23"/>
      <c r="PRG41" s="23"/>
      <c r="PRH41" s="23"/>
      <c r="PRI41" s="23"/>
      <c r="PRJ41" s="23"/>
      <c r="PRK41" s="23"/>
      <c r="PRL41" s="23"/>
      <c r="PRM41" s="23"/>
      <c r="PRN41" s="23"/>
      <c r="PRO41" s="23"/>
      <c r="PRP41" s="23"/>
      <c r="PRQ41" s="23"/>
      <c r="PRR41" s="23"/>
      <c r="PRS41" s="23"/>
      <c r="PRT41" s="23"/>
      <c r="PRU41" s="23"/>
      <c r="PRV41" s="23"/>
      <c r="PRW41" s="23"/>
      <c r="PRX41" s="23"/>
      <c r="PRY41" s="23"/>
      <c r="PRZ41" s="23"/>
      <c r="PSA41" s="23"/>
      <c r="PSB41" s="23"/>
      <c r="PSC41" s="23"/>
      <c r="PSD41" s="23"/>
      <c r="PSE41" s="23"/>
      <c r="PSF41" s="23"/>
      <c r="PSG41" s="23"/>
      <c r="PSH41" s="23"/>
      <c r="PSI41" s="23"/>
      <c r="PSJ41" s="23"/>
      <c r="PSK41" s="23"/>
      <c r="PSL41" s="23"/>
      <c r="PSM41" s="23"/>
      <c r="PSN41" s="23"/>
      <c r="PSO41" s="23"/>
      <c r="PSP41" s="23"/>
      <c r="PSQ41" s="23"/>
      <c r="PSR41" s="23"/>
      <c r="PSS41" s="23"/>
      <c r="PST41" s="23"/>
      <c r="PSU41" s="23"/>
      <c r="PSV41" s="23"/>
      <c r="PSW41" s="23"/>
      <c r="PSX41" s="23"/>
      <c r="PSY41" s="23"/>
      <c r="PSZ41" s="23"/>
      <c r="PTA41" s="23"/>
      <c r="PTB41" s="23"/>
      <c r="PTC41" s="23"/>
      <c r="PTD41" s="23"/>
      <c r="PTE41" s="23"/>
      <c r="PTF41" s="23"/>
      <c r="PTG41" s="23"/>
      <c r="PTH41" s="23"/>
      <c r="PTI41" s="23"/>
      <c r="PTJ41" s="23"/>
      <c r="PTK41" s="23"/>
      <c r="PTL41" s="23"/>
      <c r="PTM41" s="23"/>
      <c r="PTN41" s="23"/>
      <c r="PTO41" s="23"/>
      <c r="PTP41" s="23"/>
      <c r="PTQ41" s="23"/>
      <c r="PTR41" s="23"/>
      <c r="PTS41" s="23"/>
      <c r="PTT41" s="23"/>
      <c r="PTU41" s="23"/>
      <c r="PTV41" s="23"/>
      <c r="PTW41" s="23"/>
      <c r="PTX41" s="23"/>
      <c r="PTY41" s="23"/>
      <c r="PTZ41" s="23"/>
      <c r="PUA41" s="23"/>
      <c r="PUB41" s="23"/>
      <c r="PUC41" s="23"/>
      <c r="PUD41" s="23"/>
      <c r="PUE41" s="23"/>
      <c r="PUF41" s="23"/>
      <c r="PUG41" s="23"/>
      <c r="PUH41" s="23"/>
      <c r="PUI41" s="23"/>
      <c r="PUJ41" s="23"/>
      <c r="PUK41" s="23"/>
      <c r="PUL41" s="23"/>
      <c r="PUM41" s="23"/>
      <c r="PUN41" s="23"/>
      <c r="PUO41" s="23"/>
      <c r="PUP41" s="23"/>
      <c r="PUQ41" s="23"/>
      <c r="PUR41" s="23"/>
      <c r="PUS41" s="23"/>
      <c r="PUT41" s="23"/>
      <c r="PUU41" s="23"/>
      <c r="PUV41" s="23"/>
      <c r="PUW41" s="23"/>
      <c r="PUX41" s="23"/>
      <c r="PUY41" s="23"/>
      <c r="PUZ41" s="23"/>
      <c r="PVA41" s="23"/>
      <c r="PVB41" s="23"/>
      <c r="PVC41" s="23"/>
      <c r="PVD41" s="23"/>
      <c r="PVE41" s="23"/>
      <c r="PVF41" s="23"/>
      <c r="PVG41" s="23"/>
      <c r="PVH41" s="23"/>
      <c r="PVI41" s="23"/>
      <c r="PVJ41" s="23"/>
      <c r="PVK41" s="23"/>
      <c r="PVL41" s="23"/>
      <c r="PVM41" s="23"/>
      <c r="PVN41" s="23"/>
      <c r="PVO41" s="23"/>
      <c r="PVP41" s="23"/>
      <c r="PVQ41" s="23"/>
      <c r="PVR41" s="23"/>
      <c r="PVS41" s="23"/>
      <c r="PVT41" s="23"/>
      <c r="PVU41" s="23"/>
      <c r="PVV41" s="23"/>
      <c r="PVW41" s="23"/>
      <c r="PVX41" s="23"/>
      <c r="PVY41" s="23"/>
      <c r="PVZ41" s="23"/>
      <c r="PWA41" s="23"/>
      <c r="PWB41" s="23"/>
      <c r="PWC41" s="23"/>
      <c r="PWD41" s="23"/>
      <c r="PWE41" s="23"/>
      <c r="PWF41" s="23"/>
      <c r="PWG41" s="23"/>
      <c r="PWH41" s="23"/>
      <c r="PWI41" s="23"/>
      <c r="PWJ41" s="23"/>
      <c r="PWK41" s="23"/>
      <c r="PWL41" s="23"/>
      <c r="PWM41" s="23"/>
      <c r="PWN41" s="23"/>
      <c r="PWO41" s="23"/>
      <c r="PWP41" s="23"/>
      <c r="PWQ41" s="23"/>
      <c r="PWR41" s="23"/>
      <c r="PWS41" s="23"/>
      <c r="PWT41" s="23"/>
      <c r="PWU41" s="23"/>
      <c r="PWV41" s="23"/>
      <c r="PWW41" s="23"/>
      <c r="PWX41" s="23"/>
      <c r="PWY41" s="23"/>
      <c r="PWZ41" s="23"/>
      <c r="PXA41" s="23"/>
      <c r="PXB41" s="23"/>
      <c r="PXC41" s="23"/>
      <c r="PXD41" s="23"/>
      <c r="PXE41" s="23"/>
      <c r="PXF41" s="23"/>
      <c r="PXG41" s="23"/>
      <c r="PXH41" s="23"/>
      <c r="PXI41" s="23"/>
      <c r="PXJ41" s="23"/>
      <c r="PXK41" s="23"/>
      <c r="PXL41" s="23"/>
      <c r="PXM41" s="23"/>
      <c r="PXN41" s="23"/>
      <c r="PXO41" s="23"/>
      <c r="PXP41" s="23"/>
      <c r="PXQ41" s="23"/>
      <c r="PXR41" s="23"/>
      <c r="PXS41" s="23"/>
      <c r="PXT41" s="23"/>
      <c r="PXU41" s="23"/>
      <c r="PXV41" s="23"/>
      <c r="PXW41" s="23"/>
      <c r="PXX41" s="23"/>
      <c r="PXY41" s="23"/>
      <c r="PXZ41" s="23"/>
      <c r="PYA41" s="23"/>
      <c r="PYB41" s="23"/>
      <c r="PYC41" s="23"/>
      <c r="PYD41" s="23"/>
      <c r="PYE41" s="23"/>
      <c r="PYF41" s="23"/>
      <c r="PYG41" s="23"/>
      <c r="PYH41" s="23"/>
      <c r="PYI41" s="23"/>
      <c r="PYJ41" s="23"/>
      <c r="PYK41" s="23"/>
      <c r="PYL41" s="23"/>
      <c r="PYM41" s="23"/>
      <c r="PYN41" s="23"/>
      <c r="PYO41" s="23"/>
      <c r="PYP41" s="23"/>
      <c r="PYQ41" s="23"/>
      <c r="PYR41" s="23"/>
      <c r="PYS41" s="23"/>
      <c r="PYT41" s="23"/>
      <c r="PYU41" s="23"/>
      <c r="PYV41" s="23"/>
      <c r="PYW41" s="23"/>
      <c r="PYX41" s="23"/>
      <c r="PYY41" s="23"/>
      <c r="PYZ41" s="23"/>
      <c r="PZA41" s="23"/>
      <c r="PZB41" s="23"/>
      <c r="PZC41" s="23"/>
      <c r="PZD41" s="23"/>
      <c r="PZE41" s="23"/>
      <c r="PZF41" s="23"/>
      <c r="PZG41" s="23"/>
      <c r="PZH41" s="23"/>
      <c r="PZI41" s="23"/>
      <c r="PZJ41" s="23"/>
      <c r="PZK41" s="23"/>
      <c r="PZL41" s="23"/>
      <c r="PZM41" s="23"/>
      <c r="PZN41" s="23"/>
      <c r="PZO41" s="23"/>
      <c r="PZP41" s="23"/>
      <c r="PZQ41" s="23"/>
      <c r="PZR41" s="23"/>
      <c r="PZS41" s="23"/>
      <c r="PZT41" s="23"/>
      <c r="PZU41" s="23"/>
      <c r="PZV41" s="23"/>
      <c r="PZW41" s="23"/>
      <c r="PZX41" s="23"/>
      <c r="PZY41" s="23"/>
      <c r="PZZ41" s="23"/>
      <c r="QAA41" s="23"/>
      <c r="QAB41" s="23"/>
      <c r="QAC41" s="23"/>
      <c r="QAD41" s="23"/>
      <c r="QAE41" s="23"/>
      <c r="QAF41" s="23"/>
      <c r="QAG41" s="23"/>
      <c r="QAH41" s="23"/>
      <c r="QAI41" s="23"/>
      <c r="QAJ41" s="23"/>
      <c r="QAK41" s="23"/>
      <c r="QAL41" s="23"/>
      <c r="QAM41" s="23"/>
      <c r="QAN41" s="23"/>
      <c r="QAO41" s="23"/>
      <c r="QAP41" s="23"/>
      <c r="QAQ41" s="23"/>
      <c r="QAR41" s="23"/>
      <c r="QAS41" s="23"/>
      <c r="QAT41" s="23"/>
      <c r="QAU41" s="23"/>
      <c r="QAV41" s="23"/>
      <c r="QAW41" s="23"/>
      <c r="QAX41" s="23"/>
      <c r="QAY41" s="23"/>
      <c r="QAZ41" s="23"/>
      <c r="QBA41" s="23"/>
      <c r="QBB41" s="23"/>
      <c r="QBC41" s="23"/>
      <c r="QBD41" s="23"/>
      <c r="QBE41" s="23"/>
      <c r="QBF41" s="23"/>
      <c r="QBG41" s="23"/>
      <c r="QBH41" s="23"/>
      <c r="QBI41" s="23"/>
      <c r="QBJ41" s="23"/>
      <c r="QBK41" s="23"/>
      <c r="QBL41" s="23"/>
      <c r="QBM41" s="23"/>
      <c r="QBN41" s="23"/>
      <c r="QBO41" s="23"/>
      <c r="QBP41" s="23"/>
      <c r="QBQ41" s="23"/>
      <c r="QBR41" s="23"/>
      <c r="QBS41" s="23"/>
      <c r="QBT41" s="23"/>
      <c r="QBU41" s="23"/>
      <c r="QBV41" s="23"/>
      <c r="QBW41" s="23"/>
      <c r="QBX41" s="23"/>
      <c r="QBY41" s="23"/>
      <c r="QBZ41" s="23"/>
      <c r="QCA41" s="23"/>
      <c r="QCB41" s="23"/>
      <c r="QCC41" s="23"/>
      <c r="QCD41" s="23"/>
      <c r="QCE41" s="23"/>
      <c r="QCF41" s="23"/>
      <c r="QCG41" s="23"/>
      <c r="QCH41" s="23"/>
      <c r="QCI41" s="23"/>
      <c r="QCJ41" s="23"/>
      <c r="QCK41" s="23"/>
      <c r="QCL41" s="23"/>
      <c r="QCM41" s="23"/>
      <c r="QCN41" s="23"/>
      <c r="QCO41" s="23"/>
      <c r="QCP41" s="23"/>
      <c r="QCQ41" s="23"/>
      <c r="QCR41" s="23"/>
      <c r="QCS41" s="23"/>
      <c r="QCT41" s="23"/>
      <c r="QCU41" s="23"/>
      <c r="QCV41" s="23"/>
      <c r="QCW41" s="23"/>
      <c r="QCX41" s="23"/>
      <c r="QCY41" s="23"/>
      <c r="QCZ41" s="23"/>
      <c r="QDA41" s="23"/>
      <c r="QDB41" s="23"/>
      <c r="QDC41" s="23"/>
      <c r="QDD41" s="23"/>
      <c r="QDE41" s="23"/>
      <c r="QDF41" s="23"/>
      <c r="QDG41" s="23"/>
      <c r="QDH41" s="23"/>
      <c r="QDI41" s="23"/>
      <c r="QDJ41" s="23"/>
      <c r="QDK41" s="23"/>
      <c r="QDL41" s="23"/>
      <c r="QDM41" s="23"/>
      <c r="QDN41" s="23"/>
      <c r="QDO41" s="23"/>
      <c r="QDP41" s="23"/>
      <c r="QDQ41" s="23"/>
      <c r="QDR41" s="23"/>
      <c r="QDS41" s="23"/>
      <c r="QDT41" s="23"/>
      <c r="QDU41" s="23"/>
      <c r="QDV41" s="23"/>
      <c r="QDW41" s="23"/>
      <c r="QDX41" s="23"/>
      <c r="QDY41" s="23"/>
      <c r="QDZ41" s="23"/>
      <c r="QEA41" s="23"/>
      <c r="QEB41" s="23"/>
      <c r="QEC41" s="23"/>
      <c r="QED41" s="23"/>
      <c r="QEE41" s="23"/>
      <c r="QEF41" s="23"/>
      <c r="QEG41" s="23"/>
      <c r="QEH41" s="23"/>
      <c r="QEI41" s="23"/>
      <c r="QEJ41" s="23"/>
      <c r="QEK41" s="23"/>
      <c r="QEL41" s="23"/>
      <c r="QEM41" s="23"/>
      <c r="QEN41" s="23"/>
      <c r="QEO41" s="23"/>
      <c r="QEP41" s="23"/>
      <c r="QEQ41" s="23"/>
      <c r="QER41" s="23"/>
      <c r="QES41" s="23"/>
      <c r="QET41" s="23"/>
      <c r="QEU41" s="23"/>
      <c r="QEV41" s="23"/>
      <c r="QEW41" s="23"/>
      <c r="QEX41" s="23"/>
      <c r="QEY41" s="23"/>
      <c r="QEZ41" s="23"/>
      <c r="QFA41" s="23"/>
      <c r="QFB41" s="23"/>
      <c r="QFC41" s="23"/>
      <c r="QFD41" s="23"/>
      <c r="QFE41" s="23"/>
      <c r="QFF41" s="23"/>
      <c r="QFG41" s="23"/>
      <c r="QFH41" s="23"/>
      <c r="QFI41" s="23"/>
      <c r="QFJ41" s="23"/>
      <c r="QFK41" s="23"/>
      <c r="QFL41" s="23"/>
      <c r="QFM41" s="23"/>
      <c r="QFN41" s="23"/>
      <c r="QFO41" s="23"/>
      <c r="QFP41" s="23"/>
      <c r="QFQ41" s="23"/>
      <c r="QFR41" s="23"/>
      <c r="QFS41" s="23"/>
      <c r="QFT41" s="23"/>
      <c r="QFU41" s="23"/>
      <c r="QFV41" s="23"/>
      <c r="QFW41" s="23"/>
      <c r="QFX41" s="23"/>
      <c r="QFY41" s="23"/>
      <c r="QFZ41" s="23"/>
      <c r="QGA41" s="23"/>
      <c r="QGB41" s="23"/>
      <c r="QGC41" s="23"/>
      <c r="QGD41" s="23"/>
      <c r="QGE41" s="23"/>
      <c r="QGF41" s="23"/>
      <c r="QGG41" s="23"/>
      <c r="QGH41" s="23"/>
      <c r="QGI41" s="23"/>
      <c r="QGJ41" s="23"/>
      <c r="QGK41" s="23"/>
      <c r="QGL41" s="23"/>
      <c r="QGM41" s="23"/>
      <c r="QGN41" s="23"/>
      <c r="QGO41" s="23"/>
      <c r="QGP41" s="23"/>
      <c r="QGQ41" s="23"/>
      <c r="QGR41" s="23"/>
      <c r="QGS41" s="23"/>
      <c r="QGT41" s="23"/>
      <c r="QGU41" s="23"/>
      <c r="QGV41" s="23"/>
      <c r="QGW41" s="23"/>
      <c r="QGX41" s="23"/>
      <c r="QGY41" s="23"/>
      <c r="QGZ41" s="23"/>
      <c r="QHA41" s="23"/>
      <c r="QHB41" s="23"/>
      <c r="QHC41" s="23"/>
      <c r="QHD41" s="23"/>
      <c r="QHE41" s="23"/>
      <c r="QHF41" s="23"/>
      <c r="QHG41" s="23"/>
      <c r="QHH41" s="23"/>
      <c r="QHI41" s="23"/>
      <c r="QHJ41" s="23"/>
      <c r="QHK41" s="23"/>
      <c r="QHL41" s="23"/>
      <c r="QHM41" s="23"/>
      <c r="QHN41" s="23"/>
      <c r="QHO41" s="23"/>
      <c r="QHP41" s="23"/>
      <c r="QHQ41" s="23"/>
      <c r="QHR41" s="23"/>
      <c r="QHS41" s="23"/>
      <c r="QHT41" s="23"/>
      <c r="QHU41" s="23"/>
      <c r="QHV41" s="23"/>
      <c r="QHW41" s="23"/>
      <c r="QHX41" s="23"/>
      <c r="QHY41" s="23"/>
      <c r="QHZ41" s="23"/>
      <c r="QIA41" s="23"/>
      <c r="QIB41" s="23"/>
      <c r="QIC41" s="23"/>
      <c r="QID41" s="23"/>
      <c r="QIE41" s="23"/>
      <c r="QIF41" s="23"/>
      <c r="QIG41" s="23"/>
      <c r="QIH41" s="23"/>
      <c r="QII41" s="23"/>
      <c r="QIJ41" s="23"/>
      <c r="QIK41" s="23"/>
      <c r="QIL41" s="23"/>
      <c r="QIM41" s="23"/>
      <c r="QIN41" s="23"/>
      <c r="QIO41" s="23"/>
      <c r="QIP41" s="23"/>
      <c r="QIQ41" s="23"/>
      <c r="QIR41" s="23"/>
      <c r="QIS41" s="23"/>
      <c r="QIT41" s="23"/>
      <c r="QIU41" s="23"/>
      <c r="QIV41" s="23"/>
      <c r="QIW41" s="23"/>
      <c r="QIX41" s="23"/>
      <c r="QIY41" s="23"/>
      <c r="QIZ41" s="23"/>
      <c r="QJA41" s="23"/>
      <c r="QJB41" s="23"/>
      <c r="QJC41" s="23"/>
      <c r="QJD41" s="23"/>
      <c r="QJE41" s="23"/>
      <c r="QJF41" s="23"/>
      <c r="QJG41" s="23"/>
      <c r="QJH41" s="23"/>
      <c r="QJI41" s="23"/>
      <c r="QJJ41" s="23"/>
      <c r="QJK41" s="23"/>
      <c r="QJL41" s="23"/>
      <c r="QJM41" s="23"/>
      <c r="QJN41" s="23"/>
      <c r="QJO41" s="23"/>
      <c r="QJP41" s="23"/>
      <c r="QJQ41" s="23"/>
      <c r="QJR41" s="23"/>
      <c r="QJS41" s="23"/>
      <c r="QJT41" s="23"/>
      <c r="QJU41" s="23"/>
      <c r="QJV41" s="23"/>
      <c r="QJW41" s="23"/>
      <c r="QJX41" s="23"/>
      <c r="QJY41" s="23"/>
      <c r="QJZ41" s="23"/>
      <c r="QKA41" s="23"/>
      <c r="QKB41" s="23"/>
      <c r="QKC41" s="23"/>
      <c r="QKD41" s="23"/>
      <c r="QKE41" s="23"/>
      <c r="QKF41" s="23"/>
      <c r="QKG41" s="23"/>
      <c r="QKH41" s="23"/>
      <c r="QKI41" s="23"/>
      <c r="QKJ41" s="23"/>
      <c r="QKK41" s="23"/>
      <c r="QKL41" s="23"/>
      <c r="QKM41" s="23"/>
      <c r="QKN41" s="23"/>
      <c r="QKO41" s="23"/>
      <c r="QKP41" s="23"/>
      <c r="QKQ41" s="23"/>
      <c r="QKR41" s="23"/>
      <c r="QKS41" s="23"/>
      <c r="QKT41" s="23"/>
      <c r="QKU41" s="23"/>
      <c r="QKV41" s="23"/>
      <c r="QKW41" s="23"/>
      <c r="QKX41" s="23"/>
      <c r="QKY41" s="23"/>
      <c r="QKZ41" s="23"/>
      <c r="QLA41" s="23"/>
      <c r="QLB41" s="23"/>
      <c r="QLC41" s="23"/>
      <c r="QLD41" s="23"/>
      <c r="QLE41" s="23"/>
      <c r="QLF41" s="23"/>
      <c r="QLG41" s="23"/>
      <c r="QLH41" s="23"/>
      <c r="QLI41" s="23"/>
      <c r="QLJ41" s="23"/>
      <c r="QLK41" s="23"/>
      <c r="QLL41" s="23"/>
      <c r="QLM41" s="23"/>
      <c r="QLN41" s="23"/>
      <c r="QLO41" s="23"/>
      <c r="QLP41" s="23"/>
      <c r="QLQ41" s="23"/>
      <c r="QLR41" s="23"/>
      <c r="QLS41" s="23"/>
      <c r="QLT41" s="23"/>
      <c r="QLU41" s="23"/>
      <c r="QLV41" s="23"/>
      <c r="QLW41" s="23"/>
      <c r="QLX41" s="23"/>
      <c r="QLY41" s="23"/>
      <c r="QLZ41" s="23"/>
      <c r="QMA41" s="23"/>
      <c r="QMB41" s="23"/>
      <c r="QMC41" s="23"/>
      <c r="QMD41" s="23"/>
      <c r="QME41" s="23"/>
      <c r="QMF41" s="23"/>
      <c r="QMG41" s="23"/>
      <c r="QMH41" s="23"/>
      <c r="QMI41" s="23"/>
      <c r="QMJ41" s="23"/>
      <c r="QMK41" s="23"/>
      <c r="QML41" s="23"/>
      <c r="QMM41" s="23"/>
      <c r="QMN41" s="23"/>
      <c r="QMO41" s="23"/>
      <c r="QMP41" s="23"/>
      <c r="QMQ41" s="23"/>
      <c r="QMR41" s="23"/>
      <c r="QMS41" s="23"/>
      <c r="QMT41" s="23"/>
      <c r="QMU41" s="23"/>
      <c r="QMV41" s="23"/>
      <c r="QMW41" s="23"/>
      <c r="QMX41" s="23"/>
      <c r="QMY41" s="23"/>
      <c r="QMZ41" s="23"/>
      <c r="QNA41" s="23"/>
      <c r="QNB41" s="23"/>
      <c r="QNC41" s="23"/>
      <c r="QND41" s="23"/>
      <c r="QNE41" s="23"/>
      <c r="QNF41" s="23"/>
      <c r="QNG41" s="23"/>
      <c r="QNH41" s="23"/>
      <c r="QNI41" s="23"/>
      <c r="QNJ41" s="23"/>
      <c r="QNK41" s="23"/>
      <c r="QNL41" s="23"/>
      <c r="QNM41" s="23"/>
      <c r="QNN41" s="23"/>
      <c r="QNO41" s="23"/>
      <c r="QNP41" s="23"/>
      <c r="QNQ41" s="23"/>
      <c r="QNR41" s="23"/>
      <c r="QNS41" s="23"/>
      <c r="QNT41" s="23"/>
      <c r="QNU41" s="23"/>
      <c r="QNV41" s="23"/>
      <c r="QNW41" s="23"/>
      <c r="QNX41" s="23"/>
      <c r="QNY41" s="23"/>
      <c r="QNZ41" s="23"/>
      <c r="QOA41" s="23"/>
      <c r="QOB41" s="23"/>
      <c r="QOC41" s="23"/>
      <c r="QOD41" s="23"/>
      <c r="QOE41" s="23"/>
      <c r="QOF41" s="23"/>
      <c r="QOG41" s="23"/>
      <c r="QOH41" s="23"/>
      <c r="QOI41" s="23"/>
      <c r="QOJ41" s="23"/>
      <c r="QOK41" s="23"/>
      <c r="QOL41" s="23"/>
      <c r="QOM41" s="23"/>
      <c r="QON41" s="23"/>
      <c r="QOO41" s="23"/>
      <c r="QOP41" s="23"/>
      <c r="QOQ41" s="23"/>
      <c r="QOR41" s="23"/>
      <c r="QOS41" s="23"/>
      <c r="QOT41" s="23"/>
      <c r="QOU41" s="23"/>
      <c r="QOV41" s="23"/>
      <c r="QOW41" s="23"/>
      <c r="QOX41" s="23"/>
      <c r="QOY41" s="23"/>
      <c r="QOZ41" s="23"/>
      <c r="QPA41" s="23"/>
      <c r="QPB41" s="23"/>
      <c r="QPC41" s="23"/>
      <c r="QPD41" s="23"/>
      <c r="QPE41" s="23"/>
      <c r="QPF41" s="23"/>
      <c r="QPG41" s="23"/>
      <c r="QPH41" s="23"/>
      <c r="QPI41" s="23"/>
      <c r="QPJ41" s="23"/>
      <c r="QPK41" s="23"/>
      <c r="QPL41" s="23"/>
      <c r="QPM41" s="23"/>
      <c r="QPN41" s="23"/>
      <c r="QPO41" s="23"/>
      <c r="QPP41" s="23"/>
      <c r="QPQ41" s="23"/>
      <c r="QPR41" s="23"/>
      <c r="QPS41" s="23"/>
      <c r="QPT41" s="23"/>
      <c r="QPU41" s="23"/>
      <c r="QPV41" s="23"/>
      <c r="QPW41" s="23"/>
      <c r="QPX41" s="23"/>
      <c r="QPY41" s="23"/>
      <c r="QPZ41" s="23"/>
      <c r="QQA41" s="23"/>
      <c r="QQB41" s="23"/>
      <c r="QQC41" s="23"/>
      <c r="QQD41" s="23"/>
      <c r="QQE41" s="23"/>
      <c r="QQF41" s="23"/>
      <c r="QQG41" s="23"/>
      <c r="QQH41" s="23"/>
      <c r="QQI41" s="23"/>
      <c r="QQJ41" s="23"/>
      <c r="QQK41" s="23"/>
      <c r="QQL41" s="23"/>
      <c r="QQM41" s="23"/>
      <c r="QQN41" s="23"/>
      <c r="QQO41" s="23"/>
      <c r="QQP41" s="23"/>
      <c r="QQQ41" s="23"/>
      <c r="QQR41" s="23"/>
      <c r="QQS41" s="23"/>
      <c r="QQT41" s="23"/>
      <c r="QQU41" s="23"/>
      <c r="QQV41" s="23"/>
      <c r="QQW41" s="23"/>
      <c r="QQX41" s="23"/>
      <c r="QQY41" s="23"/>
      <c r="QQZ41" s="23"/>
      <c r="QRA41" s="23"/>
      <c r="QRB41" s="23"/>
      <c r="QRC41" s="23"/>
      <c r="QRD41" s="23"/>
      <c r="QRE41" s="23"/>
      <c r="QRF41" s="23"/>
      <c r="QRG41" s="23"/>
      <c r="QRH41" s="23"/>
      <c r="QRI41" s="23"/>
      <c r="QRJ41" s="23"/>
      <c r="QRK41" s="23"/>
      <c r="QRL41" s="23"/>
      <c r="QRM41" s="23"/>
      <c r="QRN41" s="23"/>
      <c r="QRO41" s="23"/>
      <c r="QRP41" s="23"/>
      <c r="QRQ41" s="23"/>
      <c r="QRR41" s="23"/>
      <c r="QRS41" s="23"/>
      <c r="QRT41" s="23"/>
      <c r="QRU41" s="23"/>
      <c r="QRV41" s="23"/>
      <c r="QRW41" s="23"/>
      <c r="QRX41" s="23"/>
      <c r="QRY41" s="23"/>
      <c r="QRZ41" s="23"/>
      <c r="QSA41" s="23"/>
      <c r="QSB41" s="23"/>
      <c r="QSC41" s="23"/>
      <c r="QSD41" s="23"/>
      <c r="QSE41" s="23"/>
      <c r="QSF41" s="23"/>
      <c r="QSG41" s="23"/>
      <c r="QSH41" s="23"/>
      <c r="QSI41" s="23"/>
      <c r="QSJ41" s="23"/>
      <c r="QSK41" s="23"/>
      <c r="QSL41" s="23"/>
      <c r="QSM41" s="23"/>
      <c r="QSN41" s="23"/>
      <c r="QSO41" s="23"/>
      <c r="QSP41" s="23"/>
      <c r="QSQ41" s="23"/>
      <c r="QSR41" s="23"/>
      <c r="QSS41" s="23"/>
      <c r="QST41" s="23"/>
      <c r="QSU41" s="23"/>
      <c r="QSV41" s="23"/>
      <c r="QSW41" s="23"/>
      <c r="QSX41" s="23"/>
      <c r="QSY41" s="23"/>
      <c r="QSZ41" s="23"/>
      <c r="QTA41" s="23"/>
      <c r="QTB41" s="23"/>
      <c r="QTC41" s="23"/>
      <c r="QTD41" s="23"/>
      <c r="QTE41" s="23"/>
      <c r="QTF41" s="23"/>
      <c r="QTG41" s="23"/>
      <c r="QTH41" s="23"/>
      <c r="QTI41" s="23"/>
      <c r="QTJ41" s="23"/>
      <c r="QTK41" s="23"/>
      <c r="QTL41" s="23"/>
      <c r="QTM41" s="23"/>
      <c r="QTN41" s="23"/>
      <c r="QTO41" s="23"/>
      <c r="QTP41" s="23"/>
      <c r="QTQ41" s="23"/>
      <c r="QTR41" s="23"/>
      <c r="QTS41" s="23"/>
      <c r="QTT41" s="23"/>
      <c r="QTU41" s="23"/>
      <c r="QTV41" s="23"/>
      <c r="QTW41" s="23"/>
      <c r="QTX41" s="23"/>
      <c r="QTY41" s="23"/>
      <c r="QTZ41" s="23"/>
      <c r="QUA41" s="23"/>
      <c r="QUB41" s="23"/>
      <c r="QUC41" s="23"/>
      <c r="QUD41" s="23"/>
      <c r="QUE41" s="23"/>
      <c r="QUF41" s="23"/>
      <c r="QUG41" s="23"/>
      <c r="QUH41" s="23"/>
      <c r="QUI41" s="23"/>
      <c r="QUJ41" s="23"/>
      <c r="QUK41" s="23"/>
      <c r="QUL41" s="23"/>
      <c r="QUM41" s="23"/>
      <c r="QUN41" s="23"/>
      <c r="QUO41" s="23"/>
      <c r="QUP41" s="23"/>
      <c r="QUQ41" s="23"/>
      <c r="QUR41" s="23"/>
      <c r="QUS41" s="23"/>
      <c r="QUT41" s="23"/>
      <c r="QUU41" s="23"/>
      <c r="QUV41" s="23"/>
      <c r="QUW41" s="23"/>
      <c r="QUX41" s="23"/>
      <c r="QUY41" s="23"/>
      <c r="QUZ41" s="23"/>
      <c r="QVA41" s="23"/>
      <c r="QVB41" s="23"/>
      <c r="QVC41" s="23"/>
      <c r="QVD41" s="23"/>
      <c r="QVE41" s="23"/>
      <c r="QVF41" s="23"/>
      <c r="QVG41" s="23"/>
      <c r="QVH41" s="23"/>
      <c r="QVI41" s="23"/>
      <c r="QVJ41" s="23"/>
      <c r="QVK41" s="23"/>
      <c r="QVL41" s="23"/>
      <c r="QVM41" s="23"/>
      <c r="QVN41" s="23"/>
      <c r="QVO41" s="23"/>
      <c r="QVP41" s="23"/>
      <c r="QVQ41" s="23"/>
      <c r="QVR41" s="23"/>
      <c r="QVS41" s="23"/>
      <c r="QVT41" s="23"/>
      <c r="QVU41" s="23"/>
      <c r="QVV41" s="23"/>
      <c r="QVW41" s="23"/>
      <c r="QVX41" s="23"/>
      <c r="QVY41" s="23"/>
      <c r="QVZ41" s="23"/>
      <c r="QWA41" s="23"/>
      <c r="QWB41" s="23"/>
      <c r="QWC41" s="23"/>
      <c r="QWD41" s="23"/>
      <c r="QWE41" s="23"/>
      <c r="QWF41" s="23"/>
      <c r="QWG41" s="23"/>
      <c r="QWH41" s="23"/>
      <c r="QWI41" s="23"/>
      <c r="QWJ41" s="23"/>
      <c r="QWK41" s="23"/>
      <c r="QWL41" s="23"/>
      <c r="QWM41" s="23"/>
      <c r="QWN41" s="23"/>
      <c r="QWO41" s="23"/>
      <c r="QWP41" s="23"/>
      <c r="QWQ41" s="23"/>
      <c r="QWR41" s="23"/>
      <c r="QWS41" s="23"/>
      <c r="QWT41" s="23"/>
      <c r="QWU41" s="23"/>
      <c r="QWV41" s="23"/>
      <c r="QWW41" s="23"/>
      <c r="QWX41" s="23"/>
      <c r="QWY41" s="23"/>
      <c r="QWZ41" s="23"/>
      <c r="QXA41" s="23"/>
      <c r="QXB41" s="23"/>
      <c r="QXC41" s="23"/>
      <c r="QXD41" s="23"/>
      <c r="QXE41" s="23"/>
      <c r="QXF41" s="23"/>
      <c r="QXG41" s="23"/>
      <c r="QXH41" s="23"/>
      <c r="QXI41" s="23"/>
      <c r="QXJ41" s="23"/>
      <c r="QXK41" s="23"/>
      <c r="QXL41" s="23"/>
      <c r="QXM41" s="23"/>
      <c r="QXN41" s="23"/>
      <c r="QXO41" s="23"/>
      <c r="QXP41" s="23"/>
      <c r="QXQ41" s="23"/>
      <c r="QXR41" s="23"/>
      <c r="QXS41" s="23"/>
      <c r="QXT41" s="23"/>
      <c r="QXU41" s="23"/>
      <c r="QXV41" s="23"/>
      <c r="QXW41" s="23"/>
      <c r="QXX41" s="23"/>
      <c r="QXY41" s="23"/>
      <c r="QXZ41" s="23"/>
      <c r="QYA41" s="23"/>
      <c r="QYB41" s="23"/>
      <c r="QYC41" s="23"/>
      <c r="QYD41" s="23"/>
      <c r="QYE41" s="23"/>
      <c r="QYF41" s="23"/>
      <c r="QYG41" s="23"/>
      <c r="QYH41" s="23"/>
      <c r="QYI41" s="23"/>
      <c r="QYJ41" s="23"/>
      <c r="QYK41" s="23"/>
      <c r="QYL41" s="23"/>
      <c r="QYM41" s="23"/>
      <c r="QYN41" s="23"/>
      <c r="QYO41" s="23"/>
      <c r="QYP41" s="23"/>
      <c r="QYQ41" s="23"/>
      <c r="QYR41" s="23"/>
      <c r="QYS41" s="23"/>
      <c r="QYT41" s="23"/>
      <c r="QYU41" s="23"/>
      <c r="QYV41" s="23"/>
      <c r="QYW41" s="23"/>
      <c r="QYX41" s="23"/>
      <c r="QYY41" s="23"/>
      <c r="QYZ41" s="23"/>
      <c r="QZA41" s="23"/>
      <c r="QZB41" s="23"/>
      <c r="QZC41" s="23"/>
      <c r="QZD41" s="23"/>
      <c r="QZE41" s="23"/>
      <c r="QZF41" s="23"/>
      <c r="QZG41" s="23"/>
      <c r="QZH41" s="23"/>
      <c r="QZI41" s="23"/>
      <c r="QZJ41" s="23"/>
      <c r="QZK41" s="23"/>
      <c r="QZL41" s="23"/>
      <c r="QZM41" s="23"/>
      <c r="QZN41" s="23"/>
      <c r="QZO41" s="23"/>
      <c r="QZP41" s="23"/>
      <c r="QZQ41" s="23"/>
      <c r="QZR41" s="23"/>
      <c r="QZS41" s="23"/>
      <c r="QZT41" s="23"/>
      <c r="QZU41" s="23"/>
      <c r="QZV41" s="23"/>
      <c r="QZW41" s="23"/>
      <c r="QZX41" s="23"/>
      <c r="QZY41" s="23"/>
      <c r="QZZ41" s="23"/>
      <c r="RAA41" s="23"/>
      <c r="RAB41" s="23"/>
      <c r="RAC41" s="23"/>
      <c r="RAD41" s="23"/>
      <c r="RAE41" s="23"/>
      <c r="RAF41" s="23"/>
      <c r="RAG41" s="23"/>
      <c r="RAH41" s="23"/>
      <c r="RAI41" s="23"/>
      <c r="RAJ41" s="23"/>
      <c r="RAK41" s="23"/>
      <c r="RAL41" s="23"/>
      <c r="RAM41" s="23"/>
      <c r="RAN41" s="23"/>
      <c r="RAO41" s="23"/>
      <c r="RAP41" s="23"/>
      <c r="RAQ41" s="23"/>
      <c r="RAR41" s="23"/>
      <c r="RAS41" s="23"/>
      <c r="RAT41" s="23"/>
      <c r="RAU41" s="23"/>
      <c r="RAV41" s="23"/>
      <c r="RAW41" s="23"/>
      <c r="RAX41" s="23"/>
      <c r="RAY41" s="23"/>
      <c r="RAZ41" s="23"/>
      <c r="RBA41" s="23"/>
      <c r="RBB41" s="23"/>
      <c r="RBC41" s="23"/>
      <c r="RBD41" s="23"/>
      <c r="RBE41" s="23"/>
      <c r="RBF41" s="23"/>
      <c r="RBG41" s="23"/>
      <c r="RBH41" s="23"/>
      <c r="RBI41" s="23"/>
      <c r="RBJ41" s="23"/>
      <c r="RBK41" s="23"/>
      <c r="RBL41" s="23"/>
      <c r="RBM41" s="23"/>
      <c r="RBN41" s="23"/>
      <c r="RBO41" s="23"/>
      <c r="RBP41" s="23"/>
      <c r="RBQ41" s="23"/>
      <c r="RBR41" s="23"/>
      <c r="RBS41" s="23"/>
      <c r="RBT41" s="23"/>
      <c r="RBU41" s="23"/>
      <c r="RBV41" s="23"/>
      <c r="RBW41" s="23"/>
      <c r="RBX41" s="23"/>
      <c r="RBY41" s="23"/>
      <c r="RBZ41" s="23"/>
      <c r="RCA41" s="23"/>
      <c r="RCB41" s="23"/>
      <c r="RCC41" s="23"/>
      <c r="RCD41" s="23"/>
      <c r="RCE41" s="23"/>
      <c r="RCF41" s="23"/>
      <c r="RCG41" s="23"/>
      <c r="RCH41" s="23"/>
      <c r="RCI41" s="23"/>
      <c r="RCJ41" s="23"/>
      <c r="RCK41" s="23"/>
      <c r="RCL41" s="23"/>
      <c r="RCM41" s="23"/>
      <c r="RCN41" s="23"/>
      <c r="RCO41" s="23"/>
      <c r="RCP41" s="23"/>
      <c r="RCQ41" s="23"/>
      <c r="RCR41" s="23"/>
      <c r="RCS41" s="23"/>
      <c r="RCT41" s="23"/>
      <c r="RCU41" s="23"/>
      <c r="RCV41" s="23"/>
      <c r="RCW41" s="23"/>
      <c r="RCX41" s="23"/>
      <c r="RCY41" s="23"/>
      <c r="RCZ41" s="23"/>
      <c r="RDA41" s="23"/>
      <c r="RDB41" s="23"/>
      <c r="RDC41" s="23"/>
      <c r="RDD41" s="23"/>
      <c r="RDE41" s="23"/>
      <c r="RDF41" s="23"/>
      <c r="RDG41" s="23"/>
      <c r="RDH41" s="23"/>
      <c r="RDI41" s="23"/>
      <c r="RDJ41" s="23"/>
      <c r="RDK41" s="23"/>
      <c r="RDL41" s="23"/>
      <c r="RDM41" s="23"/>
      <c r="RDN41" s="23"/>
      <c r="RDO41" s="23"/>
      <c r="RDP41" s="23"/>
      <c r="RDQ41" s="23"/>
      <c r="RDR41" s="23"/>
      <c r="RDS41" s="23"/>
      <c r="RDT41" s="23"/>
      <c r="RDU41" s="23"/>
      <c r="RDV41" s="23"/>
      <c r="RDW41" s="23"/>
      <c r="RDX41" s="23"/>
      <c r="RDY41" s="23"/>
      <c r="RDZ41" s="23"/>
      <c r="REA41" s="23"/>
      <c r="REB41" s="23"/>
      <c r="REC41" s="23"/>
      <c r="RED41" s="23"/>
      <c r="REE41" s="23"/>
      <c r="REF41" s="23"/>
      <c r="REG41" s="23"/>
      <c r="REH41" s="23"/>
      <c r="REI41" s="23"/>
      <c r="REJ41" s="23"/>
      <c r="REK41" s="23"/>
      <c r="REL41" s="23"/>
      <c r="REM41" s="23"/>
      <c r="REN41" s="23"/>
      <c r="REO41" s="23"/>
      <c r="REP41" s="23"/>
      <c r="REQ41" s="23"/>
      <c r="RER41" s="23"/>
      <c r="RES41" s="23"/>
      <c r="RET41" s="23"/>
      <c r="REU41" s="23"/>
      <c r="REV41" s="23"/>
      <c r="REW41" s="23"/>
      <c r="REX41" s="23"/>
      <c r="REY41" s="23"/>
      <c r="REZ41" s="23"/>
      <c r="RFA41" s="23"/>
      <c r="RFB41" s="23"/>
      <c r="RFC41" s="23"/>
      <c r="RFD41" s="23"/>
      <c r="RFE41" s="23"/>
      <c r="RFF41" s="23"/>
      <c r="RFG41" s="23"/>
      <c r="RFH41" s="23"/>
      <c r="RFI41" s="23"/>
      <c r="RFJ41" s="23"/>
      <c r="RFK41" s="23"/>
      <c r="RFL41" s="23"/>
      <c r="RFM41" s="23"/>
      <c r="RFN41" s="23"/>
      <c r="RFO41" s="23"/>
      <c r="RFP41" s="23"/>
      <c r="RFQ41" s="23"/>
      <c r="RFR41" s="23"/>
      <c r="RFS41" s="23"/>
      <c r="RFT41" s="23"/>
      <c r="RFU41" s="23"/>
      <c r="RFV41" s="23"/>
      <c r="RFW41" s="23"/>
      <c r="RFX41" s="23"/>
      <c r="RFY41" s="23"/>
      <c r="RFZ41" s="23"/>
      <c r="RGA41" s="23"/>
      <c r="RGB41" s="23"/>
      <c r="RGC41" s="23"/>
      <c r="RGD41" s="23"/>
      <c r="RGE41" s="23"/>
      <c r="RGF41" s="23"/>
      <c r="RGG41" s="23"/>
      <c r="RGH41" s="23"/>
      <c r="RGI41" s="23"/>
      <c r="RGJ41" s="23"/>
      <c r="RGK41" s="23"/>
      <c r="RGL41" s="23"/>
      <c r="RGM41" s="23"/>
      <c r="RGN41" s="23"/>
      <c r="RGO41" s="23"/>
      <c r="RGP41" s="23"/>
      <c r="RGQ41" s="23"/>
      <c r="RGR41" s="23"/>
      <c r="RGS41" s="23"/>
      <c r="RGT41" s="23"/>
      <c r="RGU41" s="23"/>
      <c r="RGV41" s="23"/>
      <c r="RGW41" s="23"/>
      <c r="RGX41" s="23"/>
      <c r="RGY41" s="23"/>
      <c r="RGZ41" s="23"/>
      <c r="RHA41" s="23"/>
      <c r="RHB41" s="23"/>
      <c r="RHC41" s="23"/>
      <c r="RHD41" s="23"/>
      <c r="RHE41" s="23"/>
      <c r="RHF41" s="23"/>
      <c r="RHG41" s="23"/>
      <c r="RHH41" s="23"/>
      <c r="RHI41" s="23"/>
      <c r="RHJ41" s="23"/>
      <c r="RHK41" s="23"/>
      <c r="RHL41" s="23"/>
      <c r="RHM41" s="23"/>
      <c r="RHN41" s="23"/>
      <c r="RHO41" s="23"/>
      <c r="RHP41" s="23"/>
      <c r="RHQ41" s="23"/>
      <c r="RHR41" s="23"/>
      <c r="RHS41" s="23"/>
      <c r="RHT41" s="23"/>
      <c r="RHU41" s="23"/>
      <c r="RHV41" s="23"/>
      <c r="RHW41" s="23"/>
      <c r="RHX41" s="23"/>
      <c r="RHY41" s="23"/>
      <c r="RHZ41" s="23"/>
      <c r="RIA41" s="23"/>
      <c r="RIB41" s="23"/>
      <c r="RIC41" s="23"/>
      <c r="RID41" s="23"/>
      <c r="RIE41" s="23"/>
      <c r="RIF41" s="23"/>
      <c r="RIG41" s="23"/>
      <c r="RIH41" s="23"/>
      <c r="RII41" s="23"/>
      <c r="RIJ41" s="23"/>
      <c r="RIK41" s="23"/>
      <c r="RIL41" s="23"/>
      <c r="RIM41" s="23"/>
      <c r="RIN41" s="23"/>
      <c r="RIO41" s="23"/>
      <c r="RIP41" s="23"/>
      <c r="RIQ41" s="23"/>
      <c r="RIR41" s="23"/>
      <c r="RIS41" s="23"/>
      <c r="RIT41" s="23"/>
      <c r="RIU41" s="23"/>
      <c r="RIV41" s="23"/>
      <c r="RIW41" s="23"/>
      <c r="RIX41" s="23"/>
      <c r="RIY41" s="23"/>
      <c r="RIZ41" s="23"/>
      <c r="RJA41" s="23"/>
      <c r="RJB41" s="23"/>
      <c r="RJC41" s="23"/>
      <c r="RJD41" s="23"/>
      <c r="RJE41" s="23"/>
      <c r="RJF41" s="23"/>
      <c r="RJG41" s="23"/>
      <c r="RJH41" s="23"/>
      <c r="RJI41" s="23"/>
      <c r="RJJ41" s="23"/>
      <c r="RJK41" s="23"/>
      <c r="RJL41" s="23"/>
      <c r="RJM41" s="23"/>
      <c r="RJN41" s="23"/>
      <c r="RJO41" s="23"/>
      <c r="RJP41" s="23"/>
      <c r="RJQ41" s="23"/>
      <c r="RJR41" s="23"/>
      <c r="RJS41" s="23"/>
      <c r="RJT41" s="23"/>
      <c r="RJU41" s="23"/>
      <c r="RJV41" s="23"/>
      <c r="RJW41" s="23"/>
      <c r="RJX41" s="23"/>
      <c r="RJY41" s="23"/>
      <c r="RJZ41" s="23"/>
      <c r="RKA41" s="23"/>
      <c r="RKB41" s="23"/>
      <c r="RKC41" s="23"/>
      <c r="RKD41" s="23"/>
      <c r="RKE41" s="23"/>
      <c r="RKF41" s="23"/>
      <c r="RKG41" s="23"/>
      <c r="RKH41" s="23"/>
      <c r="RKI41" s="23"/>
      <c r="RKJ41" s="23"/>
      <c r="RKK41" s="23"/>
      <c r="RKL41" s="23"/>
      <c r="RKM41" s="23"/>
      <c r="RKN41" s="23"/>
      <c r="RKO41" s="23"/>
      <c r="RKP41" s="23"/>
      <c r="RKQ41" s="23"/>
      <c r="RKR41" s="23"/>
      <c r="RKS41" s="23"/>
      <c r="RKT41" s="23"/>
      <c r="RKU41" s="23"/>
      <c r="RKV41" s="23"/>
      <c r="RKW41" s="23"/>
      <c r="RKX41" s="23"/>
      <c r="RKY41" s="23"/>
      <c r="RKZ41" s="23"/>
      <c r="RLA41" s="23"/>
      <c r="RLB41" s="23"/>
      <c r="RLC41" s="23"/>
      <c r="RLD41" s="23"/>
      <c r="RLE41" s="23"/>
      <c r="RLF41" s="23"/>
      <c r="RLG41" s="23"/>
      <c r="RLH41" s="23"/>
      <c r="RLI41" s="23"/>
      <c r="RLJ41" s="23"/>
      <c r="RLK41" s="23"/>
      <c r="RLL41" s="23"/>
      <c r="RLM41" s="23"/>
      <c r="RLN41" s="23"/>
      <c r="RLO41" s="23"/>
      <c r="RLP41" s="23"/>
      <c r="RLQ41" s="23"/>
      <c r="RLR41" s="23"/>
      <c r="RLS41" s="23"/>
      <c r="RLT41" s="23"/>
      <c r="RLU41" s="23"/>
      <c r="RLV41" s="23"/>
      <c r="RLW41" s="23"/>
      <c r="RLX41" s="23"/>
      <c r="RLY41" s="23"/>
      <c r="RLZ41" s="23"/>
      <c r="RMA41" s="23"/>
      <c r="RMB41" s="23"/>
      <c r="RMC41" s="23"/>
      <c r="RMD41" s="23"/>
      <c r="RME41" s="23"/>
      <c r="RMF41" s="23"/>
      <c r="RMG41" s="23"/>
      <c r="RMH41" s="23"/>
      <c r="RMI41" s="23"/>
      <c r="RMJ41" s="23"/>
      <c r="RMK41" s="23"/>
      <c r="RML41" s="23"/>
      <c r="RMM41" s="23"/>
      <c r="RMN41" s="23"/>
      <c r="RMO41" s="23"/>
      <c r="RMP41" s="23"/>
      <c r="RMQ41" s="23"/>
      <c r="RMR41" s="23"/>
      <c r="RMS41" s="23"/>
      <c r="RMT41" s="23"/>
      <c r="RMU41" s="23"/>
      <c r="RMV41" s="23"/>
      <c r="RMW41" s="23"/>
      <c r="RMX41" s="23"/>
      <c r="RMY41" s="23"/>
      <c r="RMZ41" s="23"/>
      <c r="RNA41" s="23"/>
      <c r="RNB41" s="23"/>
      <c r="RNC41" s="23"/>
      <c r="RND41" s="23"/>
      <c r="RNE41" s="23"/>
      <c r="RNF41" s="23"/>
      <c r="RNG41" s="23"/>
      <c r="RNH41" s="23"/>
      <c r="RNI41" s="23"/>
      <c r="RNJ41" s="23"/>
      <c r="RNK41" s="23"/>
      <c r="RNL41" s="23"/>
      <c r="RNM41" s="23"/>
      <c r="RNN41" s="23"/>
      <c r="RNO41" s="23"/>
      <c r="RNP41" s="23"/>
      <c r="RNQ41" s="23"/>
      <c r="RNR41" s="23"/>
      <c r="RNS41" s="23"/>
      <c r="RNT41" s="23"/>
      <c r="RNU41" s="23"/>
      <c r="RNV41" s="23"/>
      <c r="RNW41" s="23"/>
      <c r="RNX41" s="23"/>
      <c r="RNY41" s="23"/>
      <c r="RNZ41" s="23"/>
      <c r="ROA41" s="23"/>
      <c r="ROB41" s="23"/>
      <c r="ROC41" s="23"/>
      <c r="ROD41" s="23"/>
      <c r="ROE41" s="23"/>
      <c r="ROF41" s="23"/>
      <c r="ROG41" s="23"/>
      <c r="ROH41" s="23"/>
      <c r="ROI41" s="23"/>
      <c r="ROJ41" s="23"/>
      <c r="ROK41" s="23"/>
      <c r="ROL41" s="23"/>
      <c r="ROM41" s="23"/>
      <c r="RON41" s="23"/>
      <c r="ROO41" s="23"/>
      <c r="ROP41" s="23"/>
      <c r="ROQ41" s="23"/>
      <c r="ROR41" s="23"/>
      <c r="ROS41" s="23"/>
      <c r="ROT41" s="23"/>
      <c r="ROU41" s="23"/>
      <c r="ROV41" s="23"/>
      <c r="ROW41" s="23"/>
      <c r="ROX41" s="23"/>
      <c r="ROY41" s="23"/>
      <c r="ROZ41" s="23"/>
      <c r="RPA41" s="23"/>
      <c r="RPB41" s="23"/>
      <c r="RPC41" s="23"/>
      <c r="RPD41" s="23"/>
      <c r="RPE41" s="23"/>
      <c r="RPF41" s="23"/>
      <c r="RPG41" s="23"/>
      <c r="RPH41" s="23"/>
      <c r="RPI41" s="23"/>
      <c r="RPJ41" s="23"/>
      <c r="RPK41" s="23"/>
      <c r="RPL41" s="23"/>
      <c r="RPM41" s="23"/>
      <c r="RPN41" s="23"/>
      <c r="RPO41" s="23"/>
      <c r="RPP41" s="23"/>
      <c r="RPQ41" s="23"/>
      <c r="RPR41" s="23"/>
      <c r="RPS41" s="23"/>
      <c r="RPT41" s="23"/>
      <c r="RPU41" s="23"/>
      <c r="RPV41" s="23"/>
      <c r="RPW41" s="23"/>
      <c r="RPX41" s="23"/>
      <c r="RPY41" s="23"/>
      <c r="RPZ41" s="23"/>
      <c r="RQA41" s="23"/>
      <c r="RQB41" s="23"/>
      <c r="RQC41" s="23"/>
      <c r="RQD41" s="23"/>
      <c r="RQE41" s="23"/>
      <c r="RQF41" s="23"/>
      <c r="RQG41" s="23"/>
      <c r="RQH41" s="23"/>
      <c r="RQI41" s="23"/>
      <c r="RQJ41" s="23"/>
      <c r="RQK41" s="23"/>
      <c r="RQL41" s="23"/>
      <c r="RQM41" s="23"/>
      <c r="RQN41" s="23"/>
      <c r="RQO41" s="23"/>
      <c r="RQP41" s="23"/>
      <c r="RQQ41" s="23"/>
      <c r="RQR41" s="23"/>
      <c r="RQS41" s="23"/>
      <c r="RQT41" s="23"/>
      <c r="RQU41" s="23"/>
      <c r="RQV41" s="23"/>
      <c r="RQW41" s="23"/>
      <c r="RQX41" s="23"/>
      <c r="RQY41" s="23"/>
      <c r="RQZ41" s="23"/>
      <c r="RRA41" s="23"/>
      <c r="RRB41" s="23"/>
      <c r="RRC41" s="23"/>
      <c r="RRD41" s="23"/>
      <c r="RRE41" s="23"/>
      <c r="RRF41" s="23"/>
      <c r="RRG41" s="23"/>
      <c r="RRH41" s="23"/>
      <c r="RRI41" s="23"/>
      <c r="RRJ41" s="23"/>
      <c r="RRK41" s="23"/>
      <c r="RRL41" s="23"/>
      <c r="RRM41" s="23"/>
      <c r="RRN41" s="23"/>
      <c r="RRO41" s="23"/>
      <c r="RRP41" s="23"/>
      <c r="RRQ41" s="23"/>
      <c r="RRR41" s="23"/>
      <c r="RRS41" s="23"/>
      <c r="RRT41" s="23"/>
      <c r="RRU41" s="23"/>
      <c r="RRV41" s="23"/>
      <c r="RRW41" s="23"/>
      <c r="RRX41" s="23"/>
      <c r="RRY41" s="23"/>
      <c r="RRZ41" s="23"/>
      <c r="RSA41" s="23"/>
      <c r="RSB41" s="23"/>
      <c r="RSC41" s="23"/>
      <c r="RSD41" s="23"/>
      <c r="RSE41" s="23"/>
      <c r="RSF41" s="23"/>
      <c r="RSG41" s="23"/>
      <c r="RSH41" s="23"/>
      <c r="RSI41" s="23"/>
      <c r="RSJ41" s="23"/>
      <c r="RSK41" s="23"/>
      <c r="RSL41" s="23"/>
      <c r="RSM41" s="23"/>
      <c r="RSN41" s="23"/>
      <c r="RSO41" s="23"/>
      <c r="RSP41" s="23"/>
      <c r="RSQ41" s="23"/>
      <c r="RSR41" s="23"/>
      <c r="RSS41" s="23"/>
      <c r="RST41" s="23"/>
      <c r="RSU41" s="23"/>
      <c r="RSV41" s="23"/>
      <c r="RSW41" s="23"/>
      <c r="RSX41" s="23"/>
      <c r="RSY41" s="23"/>
      <c r="RSZ41" s="23"/>
      <c r="RTA41" s="23"/>
      <c r="RTB41" s="23"/>
      <c r="RTC41" s="23"/>
      <c r="RTD41" s="23"/>
      <c r="RTE41" s="23"/>
      <c r="RTF41" s="23"/>
      <c r="RTG41" s="23"/>
      <c r="RTH41" s="23"/>
      <c r="RTI41" s="23"/>
      <c r="RTJ41" s="23"/>
      <c r="RTK41" s="23"/>
      <c r="RTL41" s="23"/>
      <c r="RTM41" s="23"/>
      <c r="RTN41" s="23"/>
      <c r="RTO41" s="23"/>
      <c r="RTP41" s="23"/>
      <c r="RTQ41" s="23"/>
      <c r="RTR41" s="23"/>
      <c r="RTS41" s="23"/>
      <c r="RTT41" s="23"/>
      <c r="RTU41" s="23"/>
      <c r="RTV41" s="23"/>
      <c r="RTW41" s="23"/>
      <c r="RTX41" s="23"/>
      <c r="RTY41" s="23"/>
      <c r="RTZ41" s="23"/>
      <c r="RUA41" s="23"/>
      <c r="RUB41" s="23"/>
      <c r="RUC41" s="23"/>
      <c r="RUD41" s="23"/>
      <c r="RUE41" s="23"/>
      <c r="RUF41" s="23"/>
      <c r="RUG41" s="23"/>
      <c r="RUH41" s="23"/>
      <c r="RUI41" s="23"/>
      <c r="RUJ41" s="23"/>
      <c r="RUK41" s="23"/>
      <c r="RUL41" s="23"/>
      <c r="RUM41" s="23"/>
      <c r="RUN41" s="23"/>
      <c r="RUO41" s="23"/>
      <c r="RUP41" s="23"/>
      <c r="RUQ41" s="23"/>
      <c r="RUR41" s="23"/>
      <c r="RUS41" s="23"/>
      <c r="RUT41" s="23"/>
      <c r="RUU41" s="23"/>
      <c r="RUV41" s="23"/>
      <c r="RUW41" s="23"/>
      <c r="RUX41" s="23"/>
      <c r="RUY41" s="23"/>
      <c r="RUZ41" s="23"/>
      <c r="RVA41" s="23"/>
      <c r="RVB41" s="23"/>
      <c r="RVC41" s="23"/>
      <c r="RVD41" s="23"/>
      <c r="RVE41" s="23"/>
      <c r="RVF41" s="23"/>
      <c r="RVG41" s="23"/>
      <c r="RVH41" s="23"/>
      <c r="RVI41" s="23"/>
      <c r="RVJ41" s="23"/>
      <c r="RVK41" s="23"/>
      <c r="RVL41" s="23"/>
      <c r="RVM41" s="23"/>
      <c r="RVN41" s="23"/>
      <c r="RVO41" s="23"/>
      <c r="RVP41" s="23"/>
      <c r="RVQ41" s="23"/>
      <c r="RVR41" s="23"/>
      <c r="RVS41" s="23"/>
      <c r="RVT41" s="23"/>
      <c r="RVU41" s="23"/>
      <c r="RVV41" s="23"/>
      <c r="RVW41" s="23"/>
      <c r="RVX41" s="23"/>
      <c r="RVY41" s="23"/>
      <c r="RVZ41" s="23"/>
      <c r="RWA41" s="23"/>
      <c r="RWB41" s="23"/>
      <c r="RWC41" s="23"/>
      <c r="RWD41" s="23"/>
      <c r="RWE41" s="23"/>
      <c r="RWF41" s="23"/>
      <c r="RWG41" s="23"/>
      <c r="RWH41" s="23"/>
      <c r="RWI41" s="23"/>
      <c r="RWJ41" s="23"/>
      <c r="RWK41" s="23"/>
      <c r="RWL41" s="23"/>
      <c r="RWM41" s="23"/>
      <c r="RWN41" s="23"/>
      <c r="RWO41" s="23"/>
      <c r="RWP41" s="23"/>
      <c r="RWQ41" s="23"/>
      <c r="RWR41" s="23"/>
      <c r="RWS41" s="23"/>
      <c r="RWT41" s="23"/>
      <c r="RWU41" s="23"/>
      <c r="RWV41" s="23"/>
      <c r="RWW41" s="23"/>
      <c r="RWX41" s="23"/>
      <c r="RWY41" s="23"/>
      <c r="RWZ41" s="23"/>
      <c r="RXA41" s="23"/>
      <c r="RXB41" s="23"/>
      <c r="RXC41" s="23"/>
      <c r="RXD41" s="23"/>
      <c r="RXE41" s="23"/>
      <c r="RXF41" s="23"/>
      <c r="RXG41" s="23"/>
      <c r="RXH41" s="23"/>
      <c r="RXI41" s="23"/>
      <c r="RXJ41" s="23"/>
      <c r="RXK41" s="23"/>
      <c r="RXL41" s="23"/>
      <c r="RXM41" s="23"/>
      <c r="RXN41" s="23"/>
      <c r="RXO41" s="23"/>
      <c r="RXP41" s="23"/>
      <c r="RXQ41" s="23"/>
      <c r="RXR41" s="23"/>
      <c r="RXS41" s="23"/>
      <c r="RXT41" s="23"/>
      <c r="RXU41" s="23"/>
      <c r="RXV41" s="23"/>
      <c r="RXW41" s="23"/>
      <c r="RXX41" s="23"/>
      <c r="RXY41" s="23"/>
      <c r="RXZ41" s="23"/>
      <c r="RYA41" s="23"/>
      <c r="RYB41" s="23"/>
      <c r="RYC41" s="23"/>
      <c r="RYD41" s="23"/>
      <c r="RYE41" s="23"/>
      <c r="RYF41" s="23"/>
      <c r="RYG41" s="23"/>
      <c r="RYH41" s="23"/>
      <c r="RYI41" s="23"/>
      <c r="RYJ41" s="23"/>
      <c r="RYK41" s="23"/>
      <c r="RYL41" s="23"/>
      <c r="RYM41" s="23"/>
      <c r="RYN41" s="23"/>
      <c r="RYO41" s="23"/>
      <c r="RYP41" s="23"/>
      <c r="RYQ41" s="23"/>
      <c r="RYR41" s="23"/>
      <c r="RYS41" s="23"/>
      <c r="RYT41" s="23"/>
      <c r="RYU41" s="23"/>
      <c r="RYV41" s="23"/>
      <c r="RYW41" s="23"/>
      <c r="RYX41" s="23"/>
      <c r="RYY41" s="23"/>
      <c r="RYZ41" s="23"/>
      <c r="RZA41" s="23"/>
      <c r="RZB41" s="23"/>
      <c r="RZC41" s="23"/>
      <c r="RZD41" s="23"/>
      <c r="RZE41" s="23"/>
      <c r="RZF41" s="23"/>
      <c r="RZG41" s="23"/>
      <c r="RZH41" s="23"/>
      <c r="RZI41" s="23"/>
      <c r="RZJ41" s="23"/>
      <c r="RZK41" s="23"/>
      <c r="RZL41" s="23"/>
      <c r="RZM41" s="23"/>
      <c r="RZN41" s="23"/>
      <c r="RZO41" s="23"/>
      <c r="RZP41" s="23"/>
      <c r="RZQ41" s="23"/>
      <c r="RZR41" s="23"/>
      <c r="RZS41" s="23"/>
      <c r="RZT41" s="23"/>
      <c r="RZU41" s="23"/>
      <c r="RZV41" s="23"/>
      <c r="RZW41" s="23"/>
      <c r="RZX41" s="23"/>
      <c r="RZY41" s="23"/>
      <c r="RZZ41" s="23"/>
      <c r="SAA41" s="23"/>
      <c r="SAB41" s="23"/>
      <c r="SAC41" s="23"/>
      <c r="SAD41" s="23"/>
      <c r="SAE41" s="23"/>
      <c r="SAF41" s="23"/>
      <c r="SAG41" s="23"/>
      <c r="SAH41" s="23"/>
      <c r="SAI41" s="23"/>
      <c r="SAJ41" s="23"/>
      <c r="SAK41" s="23"/>
      <c r="SAL41" s="23"/>
      <c r="SAM41" s="23"/>
      <c r="SAN41" s="23"/>
      <c r="SAO41" s="23"/>
      <c r="SAP41" s="23"/>
      <c r="SAQ41" s="23"/>
      <c r="SAR41" s="23"/>
      <c r="SAS41" s="23"/>
      <c r="SAT41" s="23"/>
      <c r="SAU41" s="23"/>
      <c r="SAV41" s="23"/>
      <c r="SAW41" s="23"/>
      <c r="SAX41" s="23"/>
      <c r="SAY41" s="23"/>
      <c r="SAZ41" s="23"/>
      <c r="SBA41" s="23"/>
      <c r="SBB41" s="23"/>
      <c r="SBC41" s="23"/>
      <c r="SBD41" s="23"/>
      <c r="SBE41" s="23"/>
      <c r="SBF41" s="23"/>
      <c r="SBG41" s="23"/>
      <c r="SBH41" s="23"/>
      <c r="SBI41" s="23"/>
      <c r="SBJ41" s="23"/>
      <c r="SBK41" s="23"/>
      <c r="SBL41" s="23"/>
      <c r="SBM41" s="23"/>
      <c r="SBN41" s="23"/>
      <c r="SBO41" s="23"/>
      <c r="SBP41" s="23"/>
      <c r="SBQ41" s="23"/>
      <c r="SBR41" s="23"/>
      <c r="SBS41" s="23"/>
      <c r="SBT41" s="23"/>
      <c r="SBU41" s="23"/>
      <c r="SBV41" s="23"/>
      <c r="SBW41" s="23"/>
      <c r="SBX41" s="23"/>
      <c r="SBY41" s="23"/>
      <c r="SBZ41" s="23"/>
      <c r="SCA41" s="23"/>
      <c r="SCB41" s="23"/>
      <c r="SCC41" s="23"/>
      <c r="SCD41" s="23"/>
      <c r="SCE41" s="23"/>
      <c r="SCF41" s="23"/>
      <c r="SCG41" s="23"/>
      <c r="SCH41" s="23"/>
      <c r="SCI41" s="23"/>
      <c r="SCJ41" s="23"/>
      <c r="SCK41" s="23"/>
      <c r="SCL41" s="23"/>
      <c r="SCM41" s="23"/>
      <c r="SCN41" s="23"/>
      <c r="SCO41" s="23"/>
      <c r="SCP41" s="23"/>
      <c r="SCQ41" s="23"/>
      <c r="SCR41" s="23"/>
      <c r="SCS41" s="23"/>
      <c r="SCT41" s="23"/>
      <c r="SCU41" s="23"/>
      <c r="SCV41" s="23"/>
      <c r="SCW41" s="23"/>
      <c r="SCX41" s="23"/>
      <c r="SCY41" s="23"/>
      <c r="SCZ41" s="23"/>
      <c r="SDA41" s="23"/>
      <c r="SDB41" s="23"/>
      <c r="SDC41" s="23"/>
      <c r="SDD41" s="23"/>
      <c r="SDE41" s="23"/>
      <c r="SDF41" s="23"/>
      <c r="SDG41" s="23"/>
      <c r="SDH41" s="23"/>
      <c r="SDI41" s="23"/>
      <c r="SDJ41" s="23"/>
      <c r="SDK41" s="23"/>
      <c r="SDL41" s="23"/>
      <c r="SDM41" s="23"/>
      <c r="SDN41" s="23"/>
      <c r="SDO41" s="23"/>
      <c r="SDP41" s="23"/>
      <c r="SDQ41" s="23"/>
      <c r="SDR41" s="23"/>
      <c r="SDS41" s="23"/>
      <c r="SDT41" s="23"/>
      <c r="SDU41" s="23"/>
      <c r="SDV41" s="23"/>
      <c r="SDW41" s="23"/>
      <c r="SDX41" s="23"/>
      <c r="SDY41" s="23"/>
      <c r="SDZ41" s="23"/>
      <c r="SEA41" s="23"/>
      <c r="SEB41" s="23"/>
      <c r="SEC41" s="23"/>
      <c r="SED41" s="23"/>
      <c r="SEE41" s="23"/>
      <c r="SEF41" s="23"/>
      <c r="SEG41" s="23"/>
      <c r="SEH41" s="23"/>
      <c r="SEI41" s="23"/>
      <c r="SEJ41" s="23"/>
      <c r="SEK41" s="23"/>
      <c r="SEL41" s="23"/>
      <c r="SEM41" s="23"/>
      <c r="SEN41" s="23"/>
      <c r="SEO41" s="23"/>
      <c r="SEP41" s="23"/>
      <c r="SEQ41" s="23"/>
      <c r="SER41" s="23"/>
      <c r="SES41" s="23"/>
      <c r="SET41" s="23"/>
      <c r="SEU41" s="23"/>
      <c r="SEV41" s="23"/>
      <c r="SEW41" s="23"/>
      <c r="SEX41" s="23"/>
      <c r="SEY41" s="23"/>
      <c r="SEZ41" s="23"/>
      <c r="SFA41" s="23"/>
      <c r="SFB41" s="23"/>
      <c r="SFC41" s="23"/>
      <c r="SFD41" s="23"/>
      <c r="SFE41" s="23"/>
      <c r="SFF41" s="23"/>
      <c r="SFG41" s="23"/>
      <c r="SFH41" s="23"/>
      <c r="SFI41" s="23"/>
      <c r="SFJ41" s="23"/>
      <c r="SFK41" s="23"/>
      <c r="SFL41" s="23"/>
      <c r="SFM41" s="23"/>
      <c r="SFN41" s="23"/>
      <c r="SFO41" s="23"/>
      <c r="SFP41" s="23"/>
      <c r="SFQ41" s="23"/>
      <c r="SFR41" s="23"/>
      <c r="SFS41" s="23"/>
      <c r="SFT41" s="23"/>
      <c r="SFU41" s="23"/>
      <c r="SFV41" s="23"/>
      <c r="SFW41" s="23"/>
      <c r="SFX41" s="23"/>
      <c r="SFY41" s="23"/>
      <c r="SFZ41" s="23"/>
      <c r="SGA41" s="23"/>
      <c r="SGB41" s="23"/>
      <c r="SGC41" s="23"/>
      <c r="SGD41" s="23"/>
      <c r="SGE41" s="23"/>
      <c r="SGF41" s="23"/>
      <c r="SGG41" s="23"/>
      <c r="SGH41" s="23"/>
      <c r="SGI41" s="23"/>
      <c r="SGJ41" s="23"/>
      <c r="SGK41" s="23"/>
      <c r="SGL41" s="23"/>
      <c r="SGM41" s="23"/>
      <c r="SGN41" s="23"/>
      <c r="SGO41" s="23"/>
      <c r="SGP41" s="23"/>
      <c r="SGQ41" s="23"/>
      <c r="SGR41" s="23"/>
      <c r="SGS41" s="23"/>
      <c r="SGT41" s="23"/>
      <c r="SGU41" s="23"/>
      <c r="SGV41" s="23"/>
      <c r="SGW41" s="23"/>
      <c r="SGX41" s="23"/>
      <c r="SGY41" s="23"/>
      <c r="SGZ41" s="23"/>
      <c r="SHA41" s="23"/>
      <c r="SHB41" s="23"/>
      <c r="SHC41" s="23"/>
      <c r="SHD41" s="23"/>
      <c r="SHE41" s="23"/>
      <c r="SHF41" s="23"/>
      <c r="SHG41" s="23"/>
      <c r="SHH41" s="23"/>
      <c r="SHI41" s="23"/>
      <c r="SHJ41" s="23"/>
      <c r="SHK41" s="23"/>
      <c r="SHL41" s="23"/>
      <c r="SHM41" s="23"/>
      <c r="SHN41" s="23"/>
      <c r="SHO41" s="23"/>
      <c r="SHP41" s="23"/>
      <c r="SHQ41" s="23"/>
      <c r="SHR41" s="23"/>
      <c r="SHS41" s="23"/>
      <c r="SHT41" s="23"/>
      <c r="SHU41" s="23"/>
      <c r="SHV41" s="23"/>
      <c r="SHW41" s="23"/>
      <c r="SHX41" s="23"/>
      <c r="SHY41" s="23"/>
      <c r="SHZ41" s="23"/>
      <c r="SIA41" s="23"/>
      <c r="SIB41" s="23"/>
      <c r="SIC41" s="23"/>
      <c r="SID41" s="23"/>
      <c r="SIE41" s="23"/>
      <c r="SIF41" s="23"/>
      <c r="SIG41" s="23"/>
      <c r="SIH41" s="23"/>
      <c r="SII41" s="23"/>
      <c r="SIJ41" s="23"/>
      <c r="SIK41" s="23"/>
      <c r="SIL41" s="23"/>
      <c r="SIM41" s="23"/>
      <c r="SIN41" s="23"/>
      <c r="SIO41" s="23"/>
      <c r="SIP41" s="23"/>
      <c r="SIQ41" s="23"/>
      <c r="SIR41" s="23"/>
      <c r="SIS41" s="23"/>
      <c r="SIT41" s="23"/>
      <c r="SIU41" s="23"/>
      <c r="SIV41" s="23"/>
      <c r="SIW41" s="23"/>
      <c r="SIX41" s="23"/>
      <c r="SIY41" s="23"/>
      <c r="SIZ41" s="23"/>
      <c r="SJA41" s="23"/>
      <c r="SJB41" s="23"/>
      <c r="SJC41" s="23"/>
      <c r="SJD41" s="23"/>
      <c r="SJE41" s="23"/>
      <c r="SJF41" s="23"/>
      <c r="SJG41" s="23"/>
      <c r="SJH41" s="23"/>
      <c r="SJI41" s="23"/>
      <c r="SJJ41" s="23"/>
      <c r="SJK41" s="23"/>
      <c r="SJL41" s="23"/>
      <c r="SJM41" s="23"/>
      <c r="SJN41" s="23"/>
      <c r="SJO41" s="23"/>
      <c r="SJP41" s="23"/>
      <c r="SJQ41" s="23"/>
      <c r="SJR41" s="23"/>
      <c r="SJS41" s="23"/>
      <c r="SJT41" s="23"/>
      <c r="SJU41" s="23"/>
      <c r="SJV41" s="23"/>
      <c r="SJW41" s="23"/>
      <c r="SJX41" s="23"/>
      <c r="SJY41" s="23"/>
      <c r="SJZ41" s="23"/>
      <c r="SKA41" s="23"/>
      <c r="SKB41" s="23"/>
      <c r="SKC41" s="23"/>
      <c r="SKD41" s="23"/>
      <c r="SKE41" s="23"/>
      <c r="SKF41" s="23"/>
      <c r="SKG41" s="23"/>
      <c r="SKH41" s="23"/>
      <c r="SKI41" s="23"/>
      <c r="SKJ41" s="23"/>
      <c r="SKK41" s="23"/>
      <c r="SKL41" s="23"/>
      <c r="SKM41" s="23"/>
      <c r="SKN41" s="23"/>
      <c r="SKO41" s="23"/>
      <c r="SKP41" s="23"/>
      <c r="SKQ41" s="23"/>
      <c r="SKR41" s="23"/>
      <c r="SKS41" s="23"/>
      <c r="SKT41" s="23"/>
      <c r="SKU41" s="23"/>
      <c r="SKV41" s="23"/>
      <c r="SKW41" s="23"/>
      <c r="SKX41" s="23"/>
      <c r="SKY41" s="23"/>
      <c r="SKZ41" s="23"/>
      <c r="SLA41" s="23"/>
      <c r="SLB41" s="23"/>
      <c r="SLC41" s="23"/>
      <c r="SLD41" s="23"/>
      <c r="SLE41" s="23"/>
      <c r="SLF41" s="23"/>
      <c r="SLG41" s="23"/>
      <c r="SLH41" s="23"/>
      <c r="SLI41" s="23"/>
      <c r="SLJ41" s="23"/>
      <c r="SLK41" s="23"/>
      <c r="SLL41" s="23"/>
      <c r="SLM41" s="23"/>
      <c r="SLN41" s="23"/>
      <c r="SLO41" s="23"/>
      <c r="SLP41" s="23"/>
      <c r="SLQ41" s="23"/>
      <c r="SLR41" s="23"/>
      <c r="SLS41" s="23"/>
      <c r="SLT41" s="23"/>
      <c r="SLU41" s="23"/>
      <c r="SLV41" s="23"/>
      <c r="SLW41" s="23"/>
      <c r="SLX41" s="23"/>
      <c r="SLY41" s="23"/>
      <c r="SLZ41" s="23"/>
      <c r="SMA41" s="23"/>
      <c r="SMB41" s="23"/>
      <c r="SMC41" s="23"/>
      <c r="SMD41" s="23"/>
      <c r="SME41" s="23"/>
      <c r="SMF41" s="23"/>
      <c r="SMG41" s="23"/>
      <c r="SMH41" s="23"/>
      <c r="SMI41" s="23"/>
      <c r="SMJ41" s="23"/>
      <c r="SMK41" s="23"/>
      <c r="SML41" s="23"/>
      <c r="SMM41" s="23"/>
      <c r="SMN41" s="23"/>
      <c r="SMO41" s="23"/>
      <c r="SMP41" s="23"/>
      <c r="SMQ41" s="23"/>
      <c r="SMR41" s="23"/>
      <c r="SMS41" s="23"/>
      <c r="SMT41" s="23"/>
      <c r="SMU41" s="23"/>
      <c r="SMV41" s="23"/>
      <c r="SMW41" s="23"/>
      <c r="SMX41" s="23"/>
      <c r="SMY41" s="23"/>
      <c r="SMZ41" s="23"/>
      <c r="SNA41" s="23"/>
      <c r="SNB41" s="23"/>
      <c r="SNC41" s="23"/>
      <c r="SND41" s="23"/>
      <c r="SNE41" s="23"/>
      <c r="SNF41" s="23"/>
      <c r="SNG41" s="23"/>
      <c r="SNH41" s="23"/>
      <c r="SNI41" s="23"/>
      <c r="SNJ41" s="23"/>
      <c r="SNK41" s="23"/>
      <c r="SNL41" s="23"/>
      <c r="SNM41" s="23"/>
      <c r="SNN41" s="23"/>
      <c r="SNO41" s="23"/>
      <c r="SNP41" s="23"/>
      <c r="SNQ41" s="23"/>
      <c r="SNR41" s="23"/>
      <c r="SNS41" s="23"/>
      <c r="SNT41" s="23"/>
      <c r="SNU41" s="23"/>
      <c r="SNV41" s="23"/>
      <c r="SNW41" s="23"/>
      <c r="SNX41" s="23"/>
      <c r="SNY41" s="23"/>
      <c r="SNZ41" s="23"/>
      <c r="SOA41" s="23"/>
      <c r="SOB41" s="23"/>
      <c r="SOC41" s="23"/>
      <c r="SOD41" s="23"/>
      <c r="SOE41" s="23"/>
      <c r="SOF41" s="23"/>
      <c r="SOG41" s="23"/>
      <c r="SOH41" s="23"/>
      <c r="SOI41" s="23"/>
      <c r="SOJ41" s="23"/>
      <c r="SOK41" s="23"/>
      <c r="SOL41" s="23"/>
      <c r="SOM41" s="23"/>
      <c r="SON41" s="23"/>
      <c r="SOO41" s="23"/>
      <c r="SOP41" s="23"/>
      <c r="SOQ41" s="23"/>
      <c r="SOR41" s="23"/>
      <c r="SOS41" s="23"/>
      <c r="SOT41" s="23"/>
      <c r="SOU41" s="23"/>
      <c r="SOV41" s="23"/>
      <c r="SOW41" s="23"/>
      <c r="SOX41" s="23"/>
      <c r="SOY41" s="23"/>
      <c r="SOZ41" s="23"/>
      <c r="SPA41" s="23"/>
      <c r="SPB41" s="23"/>
      <c r="SPC41" s="23"/>
      <c r="SPD41" s="23"/>
      <c r="SPE41" s="23"/>
      <c r="SPF41" s="23"/>
      <c r="SPG41" s="23"/>
      <c r="SPH41" s="23"/>
      <c r="SPI41" s="23"/>
      <c r="SPJ41" s="23"/>
      <c r="SPK41" s="23"/>
      <c r="SPL41" s="23"/>
      <c r="SPM41" s="23"/>
      <c r="SPN41" s="23"/>
      <c r="SPO41" s="23"/>
      <c r="SPP41" s="23"/>
      <c r="SPQ41" s="23"/>
      <c r="SPR41" s="23"/>
      <c r="SPS41" s="23"/>
      <c r="SPT41" s="23"/>
      <c r="SPU41" s="23"/>
      <c r="SPV41" s="23"/>
      <c r="SPW41" s="23"/>
      <c r="SPX41" s="23"/>
      <c r="SPY41" s="23"/>
      <c r="SPZ41" s="23"/>
      <c r="SQA41" s="23"/>
      <c r="SQB41" s="23"/>
      <c r="SQC41" s="23"/>
      <c r="SQD41" s="23"/>
      <c r="SQE41" s="23"/>
      <c r="SQF41" s="23"/>
      <c r="SQG41" s="23"/>
      <c r="SQH41" s="23"/>
      <c r="SQI41" s="23"/>
      <c r="SQJ41" s="23"/>
      <c r="SQK41" s="23"/>
      <c r="SQL41" s="23"/>
      <c r="SQM41" s="23"/>
      <c r="SQN41" s="23"/>
      <c r="SQO41" s="23"/>
      <c r="SQP41" s="23"/>
      <c r="SQQ41" s="23"/>
      <c r="SQR41" s="23"/>
      <c r="SQS41" s="23"/>
      <c r="SQT41" s="23"/>
      <c r="SQU41" s="23"/>
      <c r="SQV41" s="23"/>
      <c r="SQW41" s="23"/>
      <c r="SQX41" s="23"/>
      <c r="SQY41" s="23"/>
      <c r="SQZ41" s="23"/>
      <c r="SRA41" s="23"/>
      <c r="SRB41" s="23"/>
      <c r="SRC41" s="23"/>
      <c r="SRD41" s="23"/>
      <c r="SRE41" s="23"/>
      <c r="SRF41" s="23"/>
      <c r="SRG41" s="23"/>
      <c r="SRH41" s="23"/>
      <c r="SRI41" s="23"/>
      <c r="SRJ41" s="23"/>
      <c r="SRK41" s="23"/>
      <c r="SRL41" s="23"/>
      <c r="SRM41" s="23"/>
      <c r="SRN41" s="23"/>
      <c r="SRO41" s="23"/>
      <c r="SRP41" s="23"/>
      <c r="SRQ41" s="23"/>
      <c r="SRR41" s="23"/>
      <c r="SRS41" s="23"/>
      <c r="SRT41" s="23"/>
      <c r="SRU41" s="23"/>
      <c r="SRV41" s="23"/>
      <c r="SRW41" s="23"/>
      <c r="SRX41" s="23"/>
      <c r="SRY41" s="23"/>
      <c r="SRZ41" s="23"/>
      <c r="SSA41" s="23"/>
      <c r="SSB41" s="23"/>
      <c r="SSC41" s="23"/>
      <c r="SSD41" s="23"/>
      <c r="SSE41" s="23"/>
      <c r="SSF41" s="23"/>
      <c r="SSG41" s="23"/>
      <c r="SSH41" s="23"/>
      <c r="SSI41" s="23"/>
      <c r="SSJ41" s="23"/>
      <c r="SSK41" s="23"/>
      <c r="SSL41" s="23"/>
      <c r="SSM41" s="23"/>
      <c r="SSN41" s="23"/>
      <c r="SSO41" s="23"/>
      <c r="SSP41" s="23"/>
      <c r="SSQ41" s="23"/>
      <c r="SSR41" s="23"/>
      <c r="SSS41" s="23"/>
      <c r="SST41" s="23"/>
      <c r="SSU41" s="23"/>
      <c r="SSV41" s="23"/>
      <c r="SSW41" s="23"/>
      <c r="SSX41" s="23"/>
      <c r="SSY41" s="23"/>
      <c r="SSZ41" s="23"/>
      <c r="STA41" s="23"/>
      <c r="STB41" s="23"/>
      <c r="STC41" s="23"/>
      <c r="STD41" s="23"/>
      <c r="STE41" s="23"/>
      <c r="STF41" s="23"/>
      <c r="STG41" s="23"/>
      <c r="STH41" s="23"/>
      <c r="STI41" s="23"/>
      <c r="STJ41" s="23"/>
      <c r="STK41" s="23"/>
      <c r="STL41" s="23"/>
      <c r="STM41" s="23"/>
      <c r="STN41" s="23"/>
      <c r="STO41" s="23"/>
      <c r="STP41" s="23"/>
      <c r="STQ41" s="23"/>
      <c r="STR41" s="23"/>
      <c r="STS41" s="23"/>
      <c r="STT41" s="23"/>
      <c r="STU41" s="23"/>
      <c r="STV41" s="23"/>
      <c r="STW41" s="23"/>
      <c r="STX41" s="23"/>
      <c r="STY41" s="23"/>
      <c r="STZ41" s="23"/>
      <c r="SUA41" s="23"/>
      <c r="SUB41" s="23"/>
      <c r="SUC41" s="23"/>
      <c r="SUD41" s="23"/>
      <c r="SUE41" s="23"/>
      <c r="SUF41" s="23"/>
      <c r="SUG41" s="23"/>
      <c r="SUH41" s="23"/>
      <c r="SUI41" s="23"/>
      <c r="SUJ41" s="23"/>
      <c r="SUK41" s="23"/>
      <c r="SUL41" s="23"/>
      <c r="SUM41" s="23"/>
      <c r="SUN41" s="23"/>
      <c r="SUO41" s="23"/>
      <c r="SUP41" s="23"/>
      <c r="SUQ41" s="23"/>
      <c r="SUR41" s="23"/>
      <c r="SUS41" s="23"/>
      <c r="SUT41" s="23"/>
      <c r="SUU41" s="23"/>
      <c r="SUV41" s="23"/>
      <c r="SUW41" s="23"/>
      <c r="SUX41" s="23"/>
      <c r="SUY41" s="23"/>
      <c r="SUZ41" s="23"/>
      <c r="SVA41" s="23"/>
      <c r="SVB41" s="23"/>
      <c r="SVC41" s="23"/>
      <c r="SVD41" s="23"/>
      <c r="SVE41" s="23"/>
      <c r="SVF41" s="23"/>
      <c r="SVG41" s="23"/>
      <c r="SVH41" s="23"/>
      <c r="SVI41" s="23"/>
      <c r="SVJ41" s="23"/>
      <c r="SVK41" s="23"/>
      <c r="SVL41" s="23"/>
      <c r="SVM41" s="23"/>
      <c r="SVN41" s="23"/>
      <c r="SVO41" s="23"/>
      <c r="SVP41" s="23"/>
      <c r="SVQ41" s="23"/>
      <c r="SVR41" s="23"/>
      <c r="SVS41" s="23"/>
      <c r="SVT41" s="23"/>
      <c r="SVU41" s="23"/>
      <c r="SVV41" s="23"/>
      <c r="SVW41" s="23"/>
      <c r="SVX41" s="23"/>
      <c r="SVY41" s="23"/>
      <c r="SVZ41" s="23"/>
      <c r="SWA41" s="23"/>
      <c r="SWB41" s="23"/>
      <c r="SWC41" s="23"/>
      <c r="SWD41" s="23"/>
      <c r="SWE41" s="23"/>
      <c r="SWF41" s="23"/>
      <c r="SWG41" s="23"/>
      <c r="SWH41" s="23"/>
      <c r="SWI41" s="23"/>
      <c r="SWJ41" s="23"/>
      <c r="SWK41" s="23"/>
      <c r="SWL41" s="23"/>
      <c r="SWM41" s="23"/>
      <c r="SWN41" s="23"/>
      <c r="SWO41" s="23"/>
      <c r="SWP41" s="23"/>
      <c r="SWQ41" s="23"/>
      <c r="SWR41" s="23"/>
      <c r="SWS41" s="23"/>
      <c r="SWT41" s="23"/>
      <c r="SWU41" s="23"/>
      <c r="SWV41" s="23"/>
      <c r="SWW41" s="23"/>
      <c r="SWX41" s="23"/>
      <c r="SWY41" s="23"/>
      <c r="SWZ41" s="23"/>
      <c r="SXA41" s="23"/>
      <c r="SXB41" s="23"/>
      <c r="SXC41" s="23"/>
      <c r="SXD41" s="23"/>
      <c r="SXE41" s="23"/>
      <c r="SXF41" s="23"/>
      <c r="SXG41" s="23"/>
      <c r="SXH41" s="23"/>
      <c r="SXI41" s="23"/>
      <c r="SXJ41" s="23"/>
      <c r="SXK41" s="23"/>
      <c r="SXL41" s="23"/>
      <c r="SXM41" s="23"/>
      <c r="SXN41" s="23"/>
      <c r="SXO41" s="23"/>
      <c r="SXP41" s="23"/>
      <c r="SXQ41" s="23"/>
      <c r="SXR41" s="23"/>
      <c r="SXS41" s="23"/>
      <c r="SXT41" s="23"/>
      <c r="SXU41" s="23"/>
      <c r="SXV41" s="23"/>
      <c r="SXW41" s="23"/>
      <c r="SXX41" s="23"/>
      <c r="SXY41" s="23"/>
      <c r="SXZ41" s="23"/>
      <c r="SYA41" s="23"/>
      <c r="SYB41" s="23"/>
      <c r="SYC41" s="23"/>
      <c r="SYD41" s="23"/>
      <c r="SYE41" s="23"/>
      <c r="SYF41" s="23"/>
      <c r="SYG41" s="23"/>
      <c r="SYH41" s="23"/>
      <c r="SYI41" s="23"/>
      <c r="SYJ41" s="23"/>
      <c r="SYK41" s="23"/>
      <c r="SYL41" s="23"/>
      <c r="SYM41" s="23"/>
      <c r="SYN41" s="23"/>
      <c r="SYO41" s="23"/>
      <c r="SYP41" s="23"/>
      <c r="SYQ41" s="23"/>
      <c r="SYR41" s="23"/>
      <c r="SYS41" s="23"/>
      <c r="SYT41" s="23"/>
      <c r="SYU41" s="23"/>
      <c r="SYV41" s="23"/>
      <c r="SYW41" s="23"/>
      <c r="SYX41" s="23"/>
      <c r="SYY41" s="23"/>
      <c r="SYZ41" s="23"/>
      <c r="SZA41" s="23"/>
      <c r="SZB41" s="23"/>
      <c r="SZC41" s="23"/>
      <c r="SZD41" s="23"/>
      <c r="SZE41" s="23"/>
      <c r="SZF41" s="23"/>
      <c r="SZG41" s="23"/>
      <c r="SZH41" s="23"/>
      <c r="SZI41" s="23"/>
      <c r="SZJ41" s="23"/>
      <c r="SZK41" s="23"/>
      <c r="SZL41" s="23"/>
      <c r="SZM41" s="23"/>
      <c r="SZN41" s="23"/>
      <c r="SZO41" s="23"/>
      <c r="SZP41" s="23"/>
      <c r="SZQ41" s="23"/>
      <c r="SZR41" s="23"/>
      <c r="SZS41" s="23"/>
      <c r="SZT41" s="23"/>
      <c r="SZU41" s="23"/>
      <c r="SZV41" s="23"/>
      <c r="SZW41" s="23"/>
      <c r="SZX41" s="23"/>
      <c r="SZY41" s="23"/>
      <c r="SZZ41" s="23"/>
      <c r="TAA41" s="23"/>
      <c r="TAB41" s="23"/>
      <c r="TAC41" s="23"/>
      <c r="TAD41" s="23"/>
      <c r="TAE41" s="23"/>
      <c r="TAF41" s="23"/>
      <c r="TAG41" s="23"/>
      <c r="TAH41" s="23"/>
      <c r="TAI41" s="23"/>
      <c r="TAJ41" s="23"/>
      <c r="TAK41" s="23"/>
      <c r="TAL41" s="23"/>
      <c r="TAM41" s="23"/>
      <c r="TAN41" s="23"/>
      <c r="TAO41" s="23"/>
      <c r="TAP41" s="23"/>
      <c r="TAQ41" s="23"/>
      <c r="TAR41" s="23"/>
      <c r="TAS41" s="23"/>
      <c r="TAT41" s="23"/>
      <c r="TAU41" s="23"/>
      <c r="TAV41" s="23"/>
      <c r="TAW41" s="23"/>
      <c r="TAX41" s="23"/>
      <c r="TAY41" s="23"/>
      <c r="TAZ41" s="23"/>
      <c r="TBA41" s="23"/>
      <c r="TBB41" s="23"/>
      <c r="TBC41" s="23"/>
      <c r="TBD41" s="23"/>
      <c r="TBE41" s="23"/>
      <c r="TBF41" s="23"/>
      <c r="TBG41" s="23"/>
      <c r="TBH41" s="23"/>
      <c r="TBI41" s="23"/>
      <c r="TBJ41" s="23"/>
      <c r="TBK41" s="23"/>
      <c r="TBL41" s="23"/>
      <c r="TBM41" s="23"/>
      <c r="TBN41" s="23"/>
      <c r="TBO41" s="23"/>
      <c r="TBP41" s="23"/>
      <c r="TBQ41" s="23"/>
      <c r="TBR41" s="23"/>
      <c r="TBS41" s="23"/>
      <c r="TBT41" s="23"/>
      <c r="TBU41" s="23"/>
      <c r="TBV41" s="23"/>
      <c r="TBW41" s="23"/>
      <c r="TBX41" s="23"/>
      <c r="TBY41" s="23"/>
      <c r="TBZ41" s="23"/>
      <c r="TCA41" s="23"/>
      <c r="TCB41" s="23"/>
      <c r="TCC41" s="23"/>
      <c r="TCD41" s="23"/>
      <c r="TCE41" s="23"/>
      <c r="TCF41" s="23"/>
      <c r="TCG41" s="23"/>
      <c r="TCH41" s="23"/>
      <c r="TCI41" s="23"/>
      <c r="TCJ41" s="23"/>
      <c r="TCK41" s="23"/>
      <c r="TCL41" s="23"/>
      <c r="TCM41" s="23"/>
      <c r="TCN41" s="23"/>
      <c r="TCO41" s="23"/>
      <c r="TCP41" s="23"/>
      <c r="TCQ41" s="23"/>
      <c r="TCR41" s="23"/>
      <c r="TCS41" s="23"/>
      <c r="TCT41" s="23"/>
      <c r="TCU41" s="23"/>
      <c r="TCV41" s="23"/>
      <c r="TCW41" s="23"/>
      <c r="TCX41" s="23"/>
      <c r="TCY41" s="23"/>
      <c r="TCZ41" s="23"/>
      <c r="TDA41" s="23"/>
      <c r="TDB41" s="23"/>
      <c r="TDC41" s="23"/>
      <c r="TDD41" s="23"/>
      <c r="TDE41" s="23"/>
      <c r="TDF41" s="23"/>
      <c r="TDG41" s="23"/>
      <c r="TDH41" s="23"/>
      <c r="TDI41" s="23"/>
      <c r="TDJ41" s="23"/>
      <c r="TDK41" s="23"/>
      <c r="TDL41" s="23"/>
      <c r="TDM41" s="23"/>
      <c r="TDN41" s="23"/>
      <c r="TDO41" s="23"/>
      <c r="TDP41" s="23"/>
      <c r="TDQ41" s="23"/>
      <c r="TDR41" s="23"/>
      <c r="TDS41" s="23"/>
      <c r="TDT41" s="23"/>
      <c r="TDU41" s="23"/>
      <c r="TDV41" s="23"/>
      <c r="TDW41" s="23"/>
      <c r="TDX41" s="23"/>
      <c r="TDY41" s="23"/>
      <c r="TDZ41" s="23"/>
      <c r="TEA41" s="23"/>
      <c r="TEB41" s="23"/>
      <c r="TEC41" s="23"/>
      <c r="TED41" s="23"/>
      <c r="TEE41" s="23"/>
      <c r="TEF41" s="23"/>
      <c r="TEG41" s="23"/>
      <c r="TEH41" s="23"/>
      <c r="TEI41" s="23"/>
      <c r="TEJ41" s="23"/>
      <c r="TEK41" s="23"/>
      <c r="TEL41" s="23"/>
      <c r="TEM41" s="23"/>
      <c r="TEN41" s="23"/>
      <c r="TEO41" s="23"/>
      <c r="TEP41" s="23"/>
      <c r="TEQ41" s="23"/>
      <c r="TER41" s="23"/>
      <c r="TES41" s="23"/>
      <c r="TET41" s="23"/>
      <c r="TEU41" s="23"/>
      <c r="TEV41" s="23"/>
      <c r="TEW41" s="23"/>
      <c r="TEX41" s="23"/>
      <c r="TEY41" s="23"/>
      <c r="TEZ41" s="23"/>
      <c r="TFA41" s="23"/>
      <c r="TFB41" s="23"/>
      <c r="TFC41" s="23"/>
      <c r="TFD41" s="23"/>
      <c r="TFE41" s="23"/>
      <c r="TFF41" s="23"/>
      <c r="TFG41" s="23"/>
      <c r="TFH41" s="23"/>
      <c r="TFI41" s="23"/>
      <c r="TFJ41" s="23"/>
      <c r="TFK41" s="23"/>
      <c r="TFL41" s="23"/>
      <c r="TFM41" s="23"/>
      <c r="TFN41" s="23"/>
      <c r="TFO41" s="23"/>
      <c r="TFP41" s="23"/>
      <c r="TFQ41" s="23"/>
      <c r="TFR41" s="23"/>
      <c r="TFS41" s="23"/>
      <c r="TFT41" s="23"/>
      <c r="TFU41" s="23"/>
      <c r="TFV41" s="23"/>
      <c r="TFW41" s="23"/>
      <c r="TFX41" s="23"/>
      <c r="TFY41" s="23"/>
      <c r="TFZ41" s="23"/>
      <c r="TGA41" s="23"/>
      <c r="TGB41" s="23"/>
      <c r="TGC41" s="23"/>
      <c r="TGD41" s="23"/>
      <c r="TGE41" s="23"/>
      <c r="TGF41" s="23"/>
      <c r="TGG41" s="23"/>
      <c r="TGH41" s="23"/>
      <c r="TGI41" s="23"/>
      <c r="TGJ41" s="23"/>
      <c r="TGK41" s="23"/>
      <c r="TGL41" s="23"/>
      <c r="TGM41" s="23"/>
      <c r="TGN41" s="23"/>
      <c r="TGO41" s="23"/>
      <c r="TGP41" s="23"/>
      <c r="TGQ41" s="23"/>
      <c r="TGR41" s="23"/>
      <c r="TGS41" s="23"/>
      <c r="TGT41" s="23"/>
      <c r="TGU41" s="23"/>
      <c r="TGV41" s="23"/>
      <c r="TGW41" s="23"/>
      <c r="TGX41" s="23"/>
      <c r="TGY41" s="23"/>
      <c r="TGZ41" s="23"/>
      <c r="THA41" s="23"/>
      <c r="THB41" s="23"/>
      <c r="THC41" s="23"/>
      <c r="THD41" s="23"/>
      <c r="THE41" s="23"/>
      <c r="THF41" s="23"/>
      <c r="THG41" s="23"/>
      <c r="THH41" s="23"/>
      <c r="THI41" s="23"/>
      <c r="THJ41" s="23"/>
      <c r="THK41" s="23"/>
      <c r="THL41" s="23"/>
      <c r="THM41" s="23"/>
      <c r="THN41" s="23"/>
      <c r="THO41" s="23"/>
      <c r="THP41" s="23"/>
      <c r="THQ41" s="23"/>
      <c r="THR41" s="23"/>
      <c r="THS41" s="23"/>
      <c r="THT41" s="23"/>
      <c r="THU41" s="23"/>
      <c r="THV41" s="23"/>
      <c r="THW41" s="23"/>
      <c r="THX41" s="23"/>
      <c r="THY41" s="23"/>
      <c r="THZ41" s="23"/>
      <c r="TIA41" s="23"/>
      <c r="TIB41" s="23"/>
      <c r="TIC41" s="23"/>
      <c r="TID41" s="23"/>
      <c r="TIE41" s="23"/>
      <c r="TIF41" s="23"/>
      <c r="TIG41" s="23"/>
      <c r="TIH41" s="23"/>
      <c r="TII41" s="23"/>
      <c r="TIJ41" s="23"/>
      <c r="TIK41" s="23"/>
      <c r="TIL41" s="23"/>
      <c r="TIM41" s="23"/>
      <c r="TIN41" s="23"/>
      <c r="TIO41" s="23"/>
      <c r="TIP41" s="23"/>
      <c r="TIQ41" s="23"/>
      <c r="TIR41" s="23"/>
      <c r="TIS41" s="23"/>
      <c r="TIT41" s="23"/>
      <c r="TIU41" s="23"/>
      <c r="TIV41" s="23"/>
      <c r="TIW41" s="23"/>
      <c r="TIX41" s="23"/>
      <c r="TIY41" s="23"/>
      <c r="TIZ41" s="23"/>
      <c r="TJA41" s="23"/>
      <c r="TJB41" s="23"/>
      <c r="TJC41" s="23"/>
      <c r="TJD41" s="23"/>
      <c r="TJE41" s="23"/>
      <c r="TJF41" s="23"/>
      <c r="TJG41" s="23"/>
      <c r="TJH41" s="23"/>
      <c r="TJI41" s="23"/>
      <c r="TJJ41" s="23"/>
      <c r="TJK41" s="23"/>
      <c r="TJL41" s="23"/>
      <c r="TJM41" s="23"/>
      <c r="TJN41" s="23"/>
      <c r="TJO41" s="23"/>
      <c r="TJP41" s="23"/>
      <c r="TJQ41" s="23"/>
      <c r="TJR41" s="23"/>
      <c r="TJS41" s="23"/>
      <c r="TJT41" s="23"/>
      <c r="TJU41" s="23"/>
      <c r="TJV41" s="23"/>
      <c r="TJW41" s="23"/>
      <c r="TJX41" s="23"/>
      <c r="TJY41" s="23"/>
      <c r="TJZ41" s="23"/>
      <c r="TKA41" s="23"/>
      <c r="TKB41" s="23"/>
      <c r="TKC41" s="23"/>
      <c r="TKD41" s="23"/>
      <c r="TKE41" s="23"/>
      <c r="TKF41" s="23"/>
      <c r="TKG41" s="23"/>
      <c r="TKH41" s="23"/>
      <c r="TKI41" s="23"/>
      <c r="TKJ41" s="23"/>
      <c r="TKK41" s="23"/>
      <c r="TKL41" s="23"/>
      <c r="TKM41" s="23"/>
      <c r="TKN41" s="23"/>
      <c r="TKO41" s="23"/>
      <c r="TKP41" s="23"/>
      <c r="TKQ41" s="23"/>
      <c r="TKR41" s="23"/>
      <c r="TKS41" s="23"/>
      <c r="TKT41" s="23"/>
      <c r="TKU41" s="23"/>
      <c r="TKV41" s="23"/>
      <c r="TKW41" s="23"/>
      <c r="TKX41" s="23"/>
      <c r="TKY41" s="23"/>
      <c r="TKZ41" s="23"/>
      <c r="TLA41" s="23"/>
      <c r="TLB41" s="23"/>
      <c r="TLC41" s="23"/>
      <c r="TLD41" s="23"/>
      <c r="TLE41" s="23"/>
      <c r="TLF41" s="23"/>
      <c r="TLG41" s="23"/>
      <c r="TLH41" s="23"/>
      <c r="TLI41" s="23"/>
      <c r="TLJ41" s="23"/>
      <c r="TLK41" s="23"/>
      <c r="TLL41" s="23"/>
      <c r="TLM41" s="23"/>
      <c r="TLN41" s="23"/>
      <c r="TLO41" s="23"/>
      <c r="TLP41" s="23"/>
      <c r="TLQ41" s="23"/>
      <c r="TLR41" s="23"/>
      <c r="TLS41" s="23"/>
      <c r="TLT41" s="23"/>
      <c r="TLU41" s="23"/>
      <c r="TLV41" s="23"/>
      <c r="TLW41" s="23"/>
      <c r="TLX41" s="23"/>
      <c r="TLY41" s="23"/>
      <c r="TLZ41" s="23"/>
      <c r="TMA41" s="23"/>
      <c r="TMB41" s="23"/>
      <c r="TMC41" s="23"/>
      <c r="TMD41" s="23"/>
      <c r="TME41" s="23"/>
      <c r="TMF41" s="23"/>
      <c r="TMG41" s="23"/>
      <c r="TMH41" s="23"/>
      <c r="TMI41" s="23"/>
      <c r="TMJ41" s="23"/>
      <c r="TMK41" s="23"/>
      <c r="TML41" s="23"/>
      <c r="TMM41" s="23"/>
      <c r="TMN41" s="23"/>
      <c r="TMO41" s="23"/>
      <c r="TMP41" s="23"/>
      <c r="TMQ41" s="23"/>
      <c r="TMR41" s="23"/>
      <c r="TMS41" s="23"/>
      <c r="TMT41" s="23"/>
      <c r="TMU41" s="23"/>
      <c r="TMV41" s="23"/>
      <c r="TMW41" s="23"/>
      <c r="TMX41" s="23"/>
      <c r="TMY41" s="23"/>
      <c r="TMZ41" s="23"/>
      <c r="TNA41" s="23"/>
      <c r="TNB41" s="23"/>
      <c r="TNC41" s="23"/>
      <c r="TND41" s="23"/>
      <c r="TNE41" s="23"/>
      <c r="TNF41" s="23"/>
      <c r="TNG41" s="23"/>
      <c r="TNH41" s="23"/>
      <c r="TNI41" s="23"/>
      <c r="TNJ41" s="23"/>
      <c r="TNK41" s="23"/>
      <c r="TNL41" s="23"/>
      <c r="TNM41" s="23"/>
      <c r="TNN41" s="23"/>
      <c r="TNO41" s="23"/>
      <c r="TNP41" s="23"/>
      <c r="TNQ41" s="23"/>
      <c r="TNR41" s="23"/>
      <c r="TNS41" s="23"/>
      <c r="TNT41" s="23"/>
      <c r="TNU41" s="23"/>
      <c r="TNV41" s="23"/>
      <c r="TNW41" s="23"/>
      <c r="TNX41" s="23"/>
      <c r="TNY41" s="23"/>
      <c r="TNZ41" s="23"/>
      <c r="TOA41" s="23"/>
      <c r="TOB41" s="23"/>
      <c r="TOC41" s="23"/>
      <c r="TOD41" s="23"/>
      <c r="TOE41" s="23"/>
      <c r="TOF41" s="23"/>
      <c r="TOG41" s="23"/>
      <c r="TOH41" s="23"/>
      <c r="TOI41" s="23"/>
      <c r="TOJ41" s="23"/>
      <c r="TOK41" s="23"/>
      <c r="TOL41" s="23"/>
      <c r="TOM41" s="23"/>
      <c r="TON41" s="23"/>
      <c r="TOO41" s="23"/>
      <c r="TOP41" s="23"/>
      <c r="TOQ41" s="23"/>
      <c r="TOR41" s="23"/>
      <c r="TOS41" s="23"/>
      <c r="TOT41" s="23"/>
      <c r="TOU41" s="23"/>
      <c r="TOV41" s="23"/>
      <c r="TOW41" s="23"/>
      <c r="TOX41" s="23"/>
      <c r="TOY41" s="23"/>
      <c r="TOZ41" s="23"/>
      <c r="TPA41" s="23"/>
      <c r="TPB41" s="23"/>
      <c r="TPC41" s="23"/>
      <c r="TPD41" s="23"/>
      <c r="TPE41" s="23"/>
      <c r="TPF41" s="23"/>
      <c r="TPG41" s="23"/>
      <c r="TPH41" s="23"/>
      <c r="TPI41" s="23"/>
      <c r="TPJ41" s="23"/>
      <c r="TPK41" s="23"/>
      <c r="TPL41" s="23"/>
      <c r="TPM41" s="23"/>
      <c r="TPN41" s="23"/>
      <c r="TPO41" s="23"/>
      <c r="TPP41" s="23"/>
      <c r="TPQ41" s="23"/>
      <c r="TPR41" s="23"/>
      <c r="TPS41" s="23"/>
      <c r="TPT41" s="23"/>
      <c r="TPU41" s="23"/>
      <c r="TPV41" s="23"/>
      <c r="TPW41" s="23"/>
      <c r="TPX41" s="23"/>
      <c r="TPY41" s="23"/>
      <c r="TPZ41" s="23"/>
      <c r="TQA41" s="23"/>
      <c r="TQB41" s="23"/>
      <c r="TQC41" s="23"/>
      <c r="TQD41" s="23"/>
      <c r="TQE41" s="23"/>
      <c r="TQF41" s="23"/>
      <c r="TQG41" s="23"/>
      <c r="TQH41" s="23"/>
      <c r="TQI41" s="23"/>
      <c r="TQJ41" s="23"/>
      <c r="TQK41" s="23"/>
      <c r="TQL41" s="23"/>
      <c r="TQM41" s="23"/>
      <c r="TQN41" s="23"/>
      <c r="TQO41" s="23"/>
      <c r="TQP41" s="23"/>
      <c r="TQQ41" s="23"/>
      <c r="TQR41" s="23"/>
      <c r="TQS41" s="23"/>
      <c r="TQT41" s="23"/>
      <c r="TQU41" s="23"/>
      <c r="TQV41" s="23"/>
      <c r="TQW41" s="23"/>
      <c r="TQX41" s="23"/>
      <c r="TQY41" s="23"/>
      <c r="TQZ41" s="23"/>
      <c r="TRA41" s="23"/>
      <c r="TRB41" s="23"/>
      <c r="TRC41" s="23"/>
      <c r="TRD41" s="23"/>
      <c r="TRE41" s="23"/>
      <c r="TRF41" s="23"/>
      <c r="TRG41" s="23"/>
      <c r="TRH41" s="23"/>
      <c r="TRI41" s="23"/>
      <c r="TRJ41" s="23"/>
      <c r="TRK41" s="23"/>
      <c r="TRL41" s="23"/>
      <c r="TRM41" s="23"/>
      <c r="TRN41" s="23"/>
      <c r="TRO41" s="23"/>
      <c r="TRP41" s="23"/>
      <c r="TRQ41" s="23"/>
      <c r="TRR41" s="23"/>
      <c r="TRS41" s="23"/>
      <c r="TRT41" s="23"/>
      <c r="TRU41" s="23"/>
      <c r="TRV41" s="23"/>
      <c r="TRW41" s="23"/>
      <c r="TRX41" s="23"/>
      <c r="TRY41" s="23"/>
      <c r="TRZ41" s="23"/>
      <c r="TSA41" s="23"/>
      <c r="TSB41" s="23"/>
      <c r="TSC41" s="23"/>
      <c r="TSD41" s="23"/>
      <c r="TSE41" s="23"/>
      <c r="TSF41" s="23"/>
      <c r="TSG41" s="23"/>
      <c r="TSH41" s="23"/>
      <c r="TSI41" s="23"/>
      <c r="TSJ41" s="23"/>
      <c r="TSK41" s="23"/>
      <c r="TSL41" s="23"/>
      <c r="TSM41" s="23"/>
      <c r="TSN41" s="23"/>
      <c r="TSO41" s="23"/>
      <c r="TSP41" s="23"/>
      <c r="TSQ41" s="23"/>
      <c r="TSR41" s="23"/>
      <c r="TSS41" s="23"/>
      <c r="TST41" s="23"/>
      <c r="TSU41" s="23"/>
      <c r="TSV41" s="23"/>
      <c r="TSW41" s="23"/>
      <c r="TSX41" s="23"/>
      <c r="TSY41" s="23"/>
      <c r="TSZ41" s="23"/>
      <c r="TTA41" s="23"/>
      <c r="TTB41" s="23"/>
      <c r="TTC41" s="23"/>
      <c r="TTD41" s="23"/>
      <c r="TTE41" s="23"/>
      <c r="TTF41" s="23"/>
      <c r="TTG41" s="23"/>
      <c r="TTH41" s="23"/>
      <c r="TTI41" s="23"/>
      <c r="TTJ41" s="23"/>
      <c r="TTK41" s="23"/>
      <c r="TTL41" s="23"/>
      <c r="TTM41" s="23"/>
      <c r="TTN41" s="23"/>
      <c r="TTO41" s="23"/>
      <c r="TTP41" s="23"/>
      <c r="TTQ41" s="23"/>
      <c r="TTR41" s="23"/>
      <c r="TTS41" s="23"/>
      <c r="TTT41" s="23"/>
      <c r="TTU41" s="23"/>
      <c r="TTV41" s="23"/>
      <c r="TTW41" s="23"/>
      <c r="TTX41" s="23"/>
      <c r="TTY41" s="23"/>
      <c r="TTZ41" s="23"/>
      <c r="TUA41" s="23"/>
      <c r="TUB41" s="23"/>
      <c r="TUC41" s="23"/>
      <c r="TUD41" s="23"/>
      <c r="TUE41" s="23"/>
      <c r="TUF41" s="23"/>
      <c r="TUG41" s="23"/>
      <c r="TUH41" s="23"/>
      <c r="TUI41" s="23"/>
      <c r="TUJ41" s="23"/>
      <c r="TUK41" s="23"/>
      <c r="TUL41" s="23"/>
      <c r="TUM41" s="23"/>
      <c r="TUN41" s="23"/>
      <c r="TUO41" s="23"/>
      <c r="TUP41" s="23"/>
      <c r="TUQ41" s="23"/>
      <c r="TUR41" s="23"/>
      <c r="TUS41" s="23"/>
      <c r="TUT41" s="23"/>
      <c r="TUU41" s="23"/>
      <c r="TUV41" s="23"/>
      <c r="TUW41" s="23"/>
      <c r="TUX41" s="23"/>
      <c r="TUY41" s="23"/>
      <c r="TUZ41" s="23"/>
      <c r="TVA41" s="23"/>
      <c r="TVB41" s="23"/>
      <c r="TVC41" s="23"/>
      <c r="TVD41" s="23"/>
      <c r="TVE41" s="23"/>
      <c r="TVF41" s="23"/>
      <c r="TVG41" s="23"/>
      <c r="TVH41" s="23"/>
      <c r="TVI41" s="23"/>
      <c r="TVJ41" s="23"/>
      <c r="TVK41" s="23"/>
      <c r="TVL41" s="23"/>
      <c r="TVM41" s="23"/>
      <c r="TVN41" s="23"/>
      <c r="TVO41" s="23"/>
      <c r="TVP41" s="23"/>
      <c r="TVQ41" s="23"/>
      <c r="TVR41" s="23"/>
      <c r="TVS41" s="23"/>
      <c r="TVT41" s="23"/>
      <c r="TVU41" s="23"/>
      <c r="TVV41" s="23"/>
      <c r="TVW41" s="23"/>
      <c r="TVX41" s="23"/>
      <c r="TVY41" s="23"/>
      <c r="TVZ41" s="23"/>
      <c r="TWA41" s="23"/>
      <c r="TWB41" s="23"/>
      <c r="TWC41" s="23"/>
      <c r="TWD41" s="23"/>
      <c r="TWE41" s="23"/>
      <c r="TWF41" s="23"/>
      <c r="TWG41" s="23"/>
      <c r="TWH41" s="23"/>
      <c r="TWI41" s="23"/>
      <c r="TWJ41" s="23"/>
      <c r="TWK41" s="23"/>
      <c r="TWL41" s="23"/>
      <c r="TWM41" s="23"/>
      <c r="TWN41" s="23"/>
      <c r="TWO41" s="23"/>
      <c r="TWP41" s="23"/>
      <c r="TWQ41" s="23"/>
      <c r="TWR41" s="23"/>
      <c r="TWS41" s="23"/>
      <c r="TWT41" s="23"/>
      <c r="TWU41" s="23"/>
      <c r="TWV41" s="23"/>
      <c r="TWW41" s="23"/>
      <c r="TWX41" s="23"/>
      <c r="TWY41" s="23"/>
      <c r="TWZ41" s="23"/>
      <c r="TXA41" s="23"/>
      <c r="TXB41" s="23"/>
      <c r="TXC41" s="23"/>
      <c r="TXD41" s="23"/>
      <c r="TXE41" s="23"/>
      <c r="TXF41" s="23"/>
      <c r="TXG41" s="23"/>
      <c r="TXH41" s="23"/>
      <c r="TXI41" s="23"/>
      <c r="TXJ41" s="23"/>
      <c r="TXK41" s="23"/>
      <c r="TXL41" s="23"/>
      <c r="TXM41" s="23"/>
      <c r="TXN41" s="23"/>
      <c r="TXO41" s="23"/>
      <c r="TXP41" s="23"/>
      <c r="TXQ41" s="23"/>
      <c r="TXR41" s="23"/>
      <c r="TXS41" s="23"/>
      <c r="TXT41" s="23"/>
      <c r="TXU41" s="23"/>
      <c r="TXV41" s="23"/>
      <c r="TXW41" s="23"/>
      <c r="TXX41" s="23"/>
      <c r="TXY41" s="23"/>
      <c r="TXZ41" s="23"/>
      <c r="TYA41" s="23"/>
      <c r="TYB41" s="23"/>
      <c r="TYC41" s="23"/>
      <c r="TYD41" s="23"/>
      <c r="TYE41" s="23"/>
      <c r="TYF41" s="23"/>
      <c r="TYG41" s="23"/>
      <c r="TYH41" s="23"/>
      <c r="TYI41" s="23"/>
      <c r="TYJ41" s="23"/>
      <c r="TYK41" s="23"/>
      <c r="TYL41" s="23"/>
      <c r="TYM41" s="23"/>
      <c r="TYN41" s="23"/>
      <c r="TYO41" s="23"/>
      <c r="TYP41" s="23"/>
      <c r="TYQ41" s="23"/>
      <c r="TYR41" s="23"/>
      <c r="TYS41" s="23"/>
      <c r="TYT41" s="23"/>
      <c r="TYU41" s="23"/>
      <c r="TYV41" s="23"/>
      <c r="TYW41" s="23"/>
      <c r="TYX41" s="23"/>
      <c r="TYY41" s="23"/>
      <c r="TYZ41" s="23"/>
      <c r="TZA41" s="23"/>
      <c r="TZB41" s="23"/>
      <c r="TZC41" s="23"/>
      <c r="TZD41" s="23"/>
      <c r="TZE41" s="23"/>
      <c r="TZF41" s="23"/>
      <c r="TZG41" s="23"/>
      <c r="TZH41" s="23"/>
      <c r="TZI41" s="23"/>
      <c r="TZJ41" s="23"/>
      <c r="TZK41" s="23"/>
      <c r="TZL41" s="23"/>
      <c r="TZM41" s="23"/>
      <c r="TZN41" s="23"/>
      <c r="TZO41" s="23"/>
      <c r="TZP41" s="23"/>
      <c r="TZQ41" s="23"/>
      <c r="TZR41" s="23"/>
      <c r="TZS41" s="23"/>
      <c r="TZT41" s="23"/>
      <c r="TZU41" s="23"/>
      <c r="TZV41" s="23"/>
      <c r="TZW41" s="23"/>
      <c r="TZX41" s="23"/>
      <c r="TZY41" s="23"/>
      <c r="TZZ41" s="23"/>
      <c r="UAA41" s="23"/>
      <c r="UAB41" s="23"/>
      <c r="UAC41" s="23"/>
      <c r="UAD41" s="23"/>
      <c r="UAE41" s="23"/>
      <c r="UAF41" s="23"/>
      <c r="UAG41" s="23"/>
      <c r="UAH41" s="23"/>
      <c r="UAI41" s="23"/>
      <c r="UAJ41" s="23"/>
      <c r="UAK41" s="23"/>
      <c r="UAL41" s="23"/>
      <c r="UAM41" s="23"/>
      <c r="UAN41" s="23"/>
      <c r="UAO41" s="23"/>
      <c r="UAP41" s="23"/>
      <c r="UAQ41" s="23"/>
      <c r="UAR41" s="23"/>
      <c r="UAS41" s="23"/>
      <c r="UAT41" s="23"/>
      <c r="UAU41" s="23"/>
      <c r="UAV41" s="23"/>
      <c r="UAW41" s="23"/>
      <c r="UAX41" s="23"/>
      <c r="UAY41" s="23"/>
      <c r="UAZ41" s="23"/>
      <c r="UBA41" s="23"/>
      <c r="UBB41" s="23"/>
      <c r="UBC41" s="23"/>
      <c r="UBD41" s="23"/>
      <c r="UBE41" s="23"/>
      <c r="UBF41" s="23"/>
      <c r="UBG41" s="23"/>
      <c r="UBH41" s="23"/>
      <c r="UBI41" s="23"/>
      <c r="UBJ41" s="23"/>
      <c r="UBK41" s="23"/>
      <c r="UBL41" s="23"/>
      <c r="UBM41" s="23"/>
      <c r="UBN41" s="23"/>
      <c r="UBO41" s="23"/>
      <c r="UBP41" s="23"/>
      <c r="UBQ41" s="23"/>
      <c r="UBR41" s="23"/>
      <c r="UBS41" s="23"/>
      <c r="UBT41" s="23"/>
      <c r="UBU41" s="23"/>
      <c r="UBV41" s="23"/>
      <c r="UBW41" s="23"/>
      <c r="UBX41" s="23"/>
      <c r="UBY41" s="23"/>
      <c r="UBZ41" s="23"/>
      <c r="UCA41" s="23"/>
      <c r="UCB41" s="23"/>
      <c r="UCC41" s="23"/>
      <c r="UCD41" s="23"/>
      <c r="UCE41" s="23"/>
      <c r="UCF41" s="23"/>
      <c r="UCG41" s="23"/>
      <c r="UCH41" s="23"/>
      <c r="UCI41" s="23"/>
      <c r="UCJ41" s="23"/>
      <c r="UCK41" s="23"/>
      <c r="UCL41" s="23"/>
      <c r="UCM41" s="23"/>
      <c r="UCN41" s="23"/>
      <c r="UCO41" s="23"/>
      <c r="UCP41" s="23"/>
      <c r="UCQ41" s="23"/>
      <c r="UCR41" s="23"/>
      <c r="UCS41" s="23"/>
      <c r="UCT41" s="23"/>
      <c r="UCU41" s="23"/>
      <c r="UCV41" s="23"/>
      <c r="UCW41" s="23"/>
      <c r="UCX41" s="23"/>
      <c r="UCY41" s="23"/>
      <c r="UCZ41" s="23"/>
      <c r="UDA41" s="23"/>
      <c r="UDB41" s="23"/>
      <c r="UDC41" s="23"/>
      <c r="UDD41" s="23"/>
      <c r="UDE41" s="23"/>
      <c r="UDF41" s="23"/>
      <c r="UDG41" s="23"/>
      <c r="UDH41" s="23"/>
      <c r="UDI41" s="23"/>
      <c r="UDJ41" s="23"/>
      <c r="UDK41" s="23"/>
      <c r="UDL41" s="23"/>
      <c r="UDM41" s="23"/>
      <c r="UDN41" s="23"/>
      <c r="UDO41" s="23"/>
      <c r="UDP41" s="23"/>
      <c r="UDQ41" s="23"/>
      <c r="UDR41" s="23"/>
      <c r="UDS41" s="23"/>
      <c r="UDT41" s="23"/>
      <c r="UDU41" s="23"/>
      <c r="UDV41" s="23"/>
      <c r="UDW41" s="23"/>
      <c r="UDX41" s="23"/>
      <c r="UDY41" s="23"/>
      <c r="UDZ41" s="23"/>
      <c r="UEA41" s="23"/>
      <c r="UEB41" s="23"/>
      <c r="UEC41" s="23"/>
      <c r="UED41" s="23"/>
      <c r="UEE41" s="23"/>
      <c r="UEF41" s="23"/>
      <c r="UEG41" s="23"/>
      <c r="UEH41" s="23"/>
      <c r="UEI41" s="23"/>
      <c r="UEJ41" s="23"/>
      <c r="UEK41" s="23"/>
      <c r="UEL41" s="23"/>
      <c r="UEM41" s="23"/>
      <c r="UEN41" s="23"/>
      <c r="UEO41" s="23"/>
      <c r="UEP41" s="23"/>
      <c r="UEQ41" s="23"/>
      <c r="UER41" s="23"/>
      <c r="UES41" s="23"/>
      <c r="UET41" s="23"/>
      <c r="UEU41" s="23"/>
      <c r="UEV41" s="23"/>
      <c r="UEW41" s="23"/>
      <c r="UEX41" s="23"/>
      <c r="UEY41" s="23"/>
      <c r="UEZ41" s="23"/>
      <c r="UFA41" s="23"/>
      <c r="UFB41" s="23"/>
      <c r="UFC41" s="23"/>
      <c r="UFD41" s="23"/>
      <c r="UFE41" s="23"/>
      <c r="UFF41" s="23"/>
      <c r="UFG41" s="23"/>
      <c r="UFH41" s="23"/>
      <c r="UFI41" s="23"/>
      <c r="UFJ41" s="23"/>
      <c r="UFK41" s="23"/>
      <c r="UFL41" s="23"/>
      <c r="UFM41" s="23"/>
      <c r="UFN41" s="23"/>
      <c r="UFO41" s="23"/>
      <c r="UFP41" s="23"/>
      <c r="UFQ41" s="23"/>
      <c r="UFR41" s="23"/>
      <c r="UFS41" s="23"/>
      <c r="UFT41" s="23"/>
      <c r="UFU41" s="23"/>
      <c r="UFV41" s="23"/>
      <c r="UFW41" s="23"/>
      <c r="UFX41" s="23"/>
      <c r="UFY41" s="23"/>
      <c r="UFZ41" s="23"/>
      <c r="UGA41" s="23"/>
      <c r="UGB41" s="23"/>
      <c r="UGC41" s="23"/>
      <c r="UGD41" s="23"/>
      <c r="UGE41" s="23"/>
      <c r="UGF41" s="23"/>
      <c r="UGG41" s="23"/>
      <c r="UGH41" s="23"/>
      <c r="UGI41" s="23"/>
      <c r="UGJ41" s="23"/>
      <c r="UGK41" s="23"/>
      <c r="UGL41" s="23"/>
      <c r="UGM41" s="23"/>
      <c r="UGN41" s="23"/>
      <c r="UGO41" s="23"/>
      <c r="UGP41" s="23"/>
      <c r="UGQ41" s="23"/>
      <c r="UGR41" s="23"/>
      <c r="UGS41" s="23"/>
      <c r="UGT41" s="23"/>
      <c r="UGU41" s="23"/>
      <c r="UGV41" s="23"/>
      <c r="UGW41" s="23"/>
      <c r="UGX41" s="23"/>
      <c r="UGY41" s="23"/>
      <c r="UGZ41" s="23"/>
      <c r="UHA41" s="23"/>
      <c r="UHB41" s="23"/>
      <c r="UHC41" s="23"/>
      <c r="UHD41" s="23"/>
      <c r="UHE41" s="23"/>
      <c r="UHF41" s="23"/>
      <c r="UHG41" s="23"/>
      <c r="UHH41" s="23"/>
      <c r="UHI41" s="23"/>
      <c r="UHJ41" s="23"/>
      <c r="UHK41" s="23"/>
      <c r="UHL41" s="23"/>
      <c r="UHM41" s="23"/>
      <c r="UHN41" s="23"/>
      <c r="UHO41" s="23"/>
      <c r="UHP41" s="23"/>
      <c r="UHQ41" s="23"/>
      <c r="UHR41" s="23"/>
      <c r="UHS41" s="23"/>
      <c r="UHT41" s="23"/>
      <c r="UHU41" s="23"/>
      <c r="UHV41" s="23"/>
      <c r="UHW41" s="23"/>
      <c r="UHX41" s="23"/>
      <c r="UHY41" s="23"/>
      <c r="UHZ41" s="23"/>
      <c r="UIA41" s="23"/>
      <c r="UIB41" s="23"/>
      <c r="UIC41" s="23"/>
      <c r="UID41" s="23"/>
      <c r="UIE41" s="23"/>
      <c r="UIF41" s="23"/>
      <c r="UIG41" s="23"/>
      <c r="UIH41" s="23"/>
      <c r="UII41" s="23"/>
      <c r="UIJ41" s="23"/>
      <c r="UIK41" s="23"/>
      <c r="UIL41" s="23"/>
      <c r="UIM41" s="23"/>
      <c r="UIN41" s="23"/>
      <c r="UIO41" s="23"/>
      <c r="UIP41" s="23"/>
      <c r="UIQ41" s="23"/>
      <c r="UIR41" s="23"/>
      <c r="UIS41" s="23"/>
      <c r="UIT41" s="23"/>
      <c r="UIU41" s="23"/>
      <c r="UIV41" s="23"/>
      <c r="UIW41" s="23"/>
      <c r="UIX41" s="23"/>
      <c r="UIY41" s="23"/>
      <c r="UIZ41" s="23"/>
      <c r="UJA41" s="23"/>
      <c r="UJB41" s="23"/>
      <c r="UJC41" s="23"/>
      <c r="UJD41" s="23"/>
      <c r="UJE41" s="23"/>
      <c r="UJF41" s="23"/>
      <c r="UJG41" s="23"/>
      <c r="UJH41" s="23"/>
      <c r="UJI41" s="23"/>
      <c r="UJJ41" s="23"/>
      <c r="UJK41" s="23"/>
      <c r="UJL41" s="23"/>
      <c r="UJM41" s="23"/>
      <c r="UJN41" s="23"/>
      <c r="UJO41" s="23"/>
      <c r="UJP41" s="23"/>
      <c r="UJQ41" s="23"/>
      <c r="UJR41" s="23"/>
      <c r="UJS41" s="23"/>
      <c r="UJT41" s="23"/>
      <c r="UJU41" s="23"/>
      <c r="UJV41" s="23"/>
      <c r="UJW41" s="23"/>
      <c r="UJX41" s="23"/>
      <c r="UJY41" s="23"/>
      <c r="UJZ41" s="23"/>
      <c r="UKA41" s="23"/>
      <c r="UKB41" s="23"/>
      <c r="UKC41" s="23"/>
      <c r="UKD41" s="23"/>
      <c r="UKE41" s="23"/>
      <c r="UKF41" s="23"/>
      <c r="UKG41" s="23"/>
      <c r="UKH41" s="23"/>
      <c r="UKI41" s="23"/>
      <c r="UKJ41" s="23"/>
      <c r="UKK41" s="23"/>
      <c r="UKL41" s="23"/>
      <c r="UKM41" s="23"/>
      <c r="UKN41" s="23"/>
      <c r="UKO41" s="23"/>
      <c r="UKP41" s="23"/>
      <c r="UKQ41" s="23"/>
      <c r="UKR41" s="23"/>
      <c r="UKS41" s="23"/>
      <c r="UKT41" s="23"/>
      <c r="UKU41" s="23"/>
      <c r="UKV41" s="23"/>
      <c r="UKW41" s="23"/>
      <c r="UKX41" s="23"/>
      <c r="UKY41" s="23"/>
      <c r="UKZ41" s="23"/>
      <c r="ULA41" s="23"/>
      <c r="ULB41" s="23"/>
      <c r="ULC41" s="23"/>
      <c r="ULD41" s="23"/>
      <c r="ULE41" s="23"/>
      <c r="ULF41" s="23"/>
      <c r="ULG41" s="23"/>
      <c r="ULH41" s="23"/>
      <c r="ULI41" s="23"/>
      <c r="ULJ41" s="23"/>
      <c r="ULK41" s="23"/>
      <c r="ULL41" s="23"/>
      <c r="ULM41" s="23"/>
      <c r="ULN41" s="23"/>
      <c r="ULO41" s="23"/>
      <c r="ULP41" s="23"/>
      <c r="ULQ41" s="23"/>
      <c r="ULR41" s="23"/>
      <c r="ULS41" s="23"/>
      <c r="ULT41" s="23"/>
      <c r="ULU41" s="23"/>
      <c r="ULV41" s="23"/>
      <c r="ULW41" s="23"/>
      <c r="ULX41" s="23"/>
      <c r="ULY41" s="23"/>
      <c r="ULZ41" s="23"/>
      <c r="UMA41" s="23"/>
      <c r="UMB41" s="23"/>
      <c r="UMC41" s="23"/>
      <c r="UMD41" s="23"/>
      <c r="UME41" s="23"/>
      <c r="UMF41" s="23"/>
      <c r="UMG41" s="23"/>
      <c r="UMH41" s="23"/>
      <c r="UMI41" s="23"/>
      <c r="UMJ41" s="23"/>
      <c r="UMK41" s="23"/>
      <c r="UML41" s="23"/>
      <c r="UMM41" s="23"/>
      <c r="UMN41" s="23"/>
      <c r="UMO41" s="23"/>
      <c r="UMP41" s="23"/>
      <c r="UMQ41" s="23"/>
      <c r="UMR41" s="23"/>
      <c r="UMS41" s="23"/>
      <c r="UMT41" s="23"/>
      <c r="UMU41" s="23"/>
      <c r="UMV41" s="23"/>
      <c r="UMW41" s="23"/>
      <c r="UMX41" s="23"/>
      <c r="UMY41" s="23"/>
      <c r="UMZ41" s="23"/>
      <c r="UNA41" s="23"/>
      <c r="UNB41" s="23"/>
      <c r="UNC41" s="23"/>
      <c r="UND41" s="23"/>
      <c r="UNE41" s="23"/>
      <c r="UNF41" s="23"/>
      <c r="UNG41" s="23"/>
      <c r="UNH41" s="23"/>
      <c r="UNI41" s="23"/>
      <c r="UNJ41" s="23"/>
      <c r="UNK41" s="23"/>
      <c r="UNL41" s="23"/>
      <c r="UNM41" s="23"/>
      <c r="UNN41" s="23"/>
      <c r="UNO41" s="23"/>
      <c r="UNP41" s="23"/>
      <c r="UNQ41" s="23"/>
      <c r="UNR41" s="23"/>
      <c r="UNS41" s="23"/>
      <c r="UNT41" s="23"/>
      <c r="UNU41" s="23"/>
      <c r="UNV41" s="23"/>
      <c r="UNW41" s="23"/>
      <c r="UNX41" s="23"/>
      <c r="UNY41" s="23"/>
      <c r="UNZ41" s="23"/>
      <c r="UOA41" s="23"/>
      <c r="UOB41" s="23"/>
      <c r="UOC41" s="23"/>
      <c r="UOD41" s="23"/>
      <c r="UOE41" s="23"/>
      <c r="UOF41" s="23"/>
      <c r="UOG41" s="23"/>
      <c r="UOH41" s="23"/>
      <c r="UOI41" s="23"/>
      <c r="UOJ41" s="23"/>
      <c r="UOK41" s="23"/>
      <c r="UOL41" s="23"/>
      <c r="UOM41" s="23"/>
      <c r="UON41" s="23"/>
      <c r="UOO41" s="23"/>
      <c r="UOP41" s="23"/>
      <c r="UOQ41" s="23"/>
      <c r="UOR41" s="23"/>
      <c r="UOS41" s="23"/>
      <c r="UOT41" s="23"/>
      <c r="UOU41" s="23"/>
      <c r="UOV41" s="23"/>
      <c r="UOW41" s="23"/>
      <c r="UOX41" s="23"/>
      <c r="UOY41" s="23"/>
      <c r="UOZ41" s="23"/>
      <c r="UPA41" s="23"/>
      <c r="UPB41" s="23"/>
      <c r="UPC41" s="23"/>
      <c r="UPD41" s="23"/>
      <c r="UPE41" s="23"/>
      <c r="UPF41" s="23"/>
      <c r="UPG41" s="23"/>
      <c r="UPH41" s="23"/>
      <c r="UPI41" s="23"/>
      <c r="UPJ41" s="23"/>
      <c r="UPK41" s="23"/>
      <c r="UPL41" s="23"/>
      <c r="UPM41" s="23"/>
      <c r="UPN41" s="23"/>
      <c r="UPO41" s="23"/>
      <c r="UPP41" s="23"/>
      <c r="UPQ41" s="23"/>
      <c r="UPR41" s="23"/>
      <c r="UPS41" s="23"/>
      <c r="UPT41" s="23"/>
      <c r="UPU41" s="23"/>
      <c r="UPV41" s="23"/>
      <c r="UPW41" s="23"/>
      <c r="UPX41" s="23"/>
      <c r="UPY41" s="23"/>
      <c r="UPZ41" s="23"/>
      <c r="UQA41" s="23"/>
      <c r="UQB41" s="23"/>
      <c r="UQC41" s="23"/>
      <c r="UQD41" s="23"/>
      <c r="UQE41" s="23"/>
      <c r="UQF41" s="23"/>
      <c r="UQG41" s="23"/>
      <c r="UQH41" s="23"/>
      <c r="UQI41" s="23"/>
      <c r="UQJ41" s="23"/>
      <c r="UQK41" s="23"/>
      <c r="UQL41" s="23"/>
      <c r="UQM41" s="23"/>
      <c r="UQN41" s="23"/>
      <c r="UQO41" s="23"/>
      <c r="UQP41" s="23"/>
      <c r="UQQ41" s="23"/>
      <c r="UQR41" s="23"/>
      <c r="UQS41" s="23"/>
      <c r="UQT41" s="23"/>
      <c r="UQU41" s="23"/>
      <c r="UQV41" s="23"/>
      <c r="UQW41" s="23"/>
      <c r="UQX41" s="23"/>
      <c r="UQY41" s="23"/>
      <c r="UQZ41" s="23"/>
      <c r="URA41" s="23"/>
      <c r="URB41" s="23"/>
      <c r="URC41" s="23"/>
      <c r="URD41" s="23"/>
      <c r="URE41" s="23"/>
      <c r="URF41" s="23"/>
      <c r="URG41" s="23"/>
      <c r="URH41" s="23"/>
      <c r="URI41" s="23"/>
      <c r="URJ41" s="23"/>
      <c r="URK41" s="23"/>
      <c r="URL41" s="23"/>
      <c r="URM41" s="23"/>
      <c r="URN41" s="23"/>
      <c r="URO41" s="23"/>
      <c r="URP41" s="23"/>
      <c r="URQ41" s="23"/>
      <c r="URR41" s="23"/>
      <c r="URS41" s="23"/>
      <c r="URT41" s="23"/>
      <c r="URU41" s="23"/>
      <c r="URV41" s="23"/>
      <c r="URW41" s="23"/>
      <c r="URX41" s="23"/>
      <c r="URY41" s="23"/>
      <c r="URZ41" s="23"/>
      <c r="USA41" s="23"/>
      <c r="USB41" s="23"/>
      <c r="USC41" s="23"/>
      <c r="USD41" s="23"/>
      <c r="USE41" s="23"/>
      <c r="USF41" s="23"/>
      <c r="USG41" s="23"/>
      <c r="USH41" s="23"/>
      <c r="USI41" s="23"/>
      <c r="USJ41" s="23"/>
      <c r="USK41" s="23"/>
      <c r="USL41" s="23"/>
      <c r="USM41" s="23"/>
      <c r="USN41" s="23"/>
      <c r="USO41" s="23"/>
      <c r="USP41" s="23"/>
      <c r="USQ41" s="23"/>
      <c r="USR41" s="23"/>
      <c r="USS41" s="23"/>
      <c r="UST41" s="23"/>
      <c r="USU41" s="23"/>
      <c r="USV41" s="23"/>
      <c r="USW41" s="23"/>
      <c r="USX41" s="23"/>
      <c r="USY41" s="23"/>
      <c r="USZ41" s="23"/>
      <c r="UTA41" s="23"/>
      <c r="UTB41" s="23"/>
      <c r="UTC41" s="23"/>
      <c r="UTD41" s="23"/>
      <c r="UTE41" s="23"/>
      <c r="UTF41" s="23"/>
      <c r="UTG41" s="23"/>
      <c r="UTH41" s="23"/>
      <c r="UTI41" s="23"/>
      <c r="UTJ41" s="23"/>
      <c r="UTK41" s="23"/>
      <c r="UTL41" s="23"/>
      <c r="UTM41" s="23"/>
      <c r="UTN41" s="23"/>
      <c r="UTO41" s="23"/>
      <c r="UTP41" s="23"/>
      <c r="UTQ41" s="23"/>
      <c r="UTR41" s="23"/>
      <c r="UTS41" s="23"/>
      <c r="UTT41" s="23"/>
      <c r="UTU41" s="23"/>
      <c r="UTV41" s="23"/>
      <c r="UTW41" s="23"/>
      <c r="UTX41" s="23"/>
      <c r="UTY41" s="23"/>
      <c r="UTZ41" s="23"/>
      <c r="UUA41" s="23"/>
      <c r="UUB41" s="23"/>
      <c r="UUC41" s="23"/>
      <c r="UUD41" s="23"/>
      <c r="UUE41" s="23"/>
      <c r="UUF41" s="23"/>
      <c r="UUG41" s="23"/>
      <c r="UUH41" s="23"/>
      <c r="UUI41" s="23"/>
      <c r="UUJ41" s="23"/>
      <c r="UUK41" s="23"/>
      <c r="UUL41" s="23"/>
      <c r="UUM41" s="23"/>
      <c r="UUN41" s="23"/>
      <c r="UUO41" s="23"/>
      <c r="UUP41" s="23"/>
      <c r="UUQ41" s="23"/>
      <c r="UUR41" s="23"/>
      <c r="UUS41" s="23"/>
      <c r="UUT41" s="23"/>
      <c r="UUU41" s="23"/>
      <c r="UUV41" s="23"/>
      <c r="UUW41" s="23"/>
      <c r="UUX41" s="23"/>
      <c r="UUY41" s="23"/>
      <c r="UUZ41" s="23"/>
      <c r="UVA41" s="23"/>
      <c r="UVB41" s="23"/>
      <c r="UVC41" s="23"/>
      <c r="UVD41" s="23"/>
      <c r="UVE41" s="23"/>
      <c r="UVF41" s="23"/>
      <c r="UVG41" s="23"/>
      <c r="UVH41" s="23"/>
      <c r="UVI41" s="23"/>
      <c r="UVJ41" s="23"/>
      <c r="UVK41" s="23"/>
      <c r="UVL41" s="23"/>
      <c r="UVM41" s="23"/>
      <c r="UVN41" s="23"/>
      <c r="UVO41" s="23"/>
      <c r="UVP41" s="23"/>
      <c r="UVQ41" s="23"/>
      <c r="UVR41" s="23"/>
      <c r="UVS41" s="23"/>
      <c r="UVT41" s="23"/>
      <c r="UVU41" s="23"/>
      <c r="UVV41" s="23"/>
      <c r="UVW41" s="23"/>
      <c r="UVX41" s="23"/>
      <c r="UVY41" s="23"/>
      <c r="UVZ41" s="23"/>
      <c r="UWA41" s="23"/>
      <c r="UWB41" s="23"/>
      <c r="UWC41" s="23"/>
      <c r="UWD41" s="23"/>
      <c r="UWE41" s="23"/>
      <c r="UWF41" s="23"/>
      <c r="UWG41" s="23"/>
      <c r="UWH41" s="23"/>
      <c r="UWI41" s="23"/>
      <c r="UWJ41" s="23"/>
      <c r="UWK41" s="23"/>
      <c r="UWL41" s="23"/>
      <c r="UWM41" s="23"/>
      <c r="UWN41" s="23"/>
      <c r="UWO41" s="23"/>
      <c r="UWP41" s="23"/>
      <c r="UWQ41" s="23"/>
      <c r="UWR41" s="23"/>
      <c r="UWS41" s="23"/>
      <c r="UWT41" s="23"/>
      <c r="UWU41" s="23"/>
      <c r="UWV41" s="23"/>
      <c r="UWW41" s="23"/>
      <c r="UWX41" s="23"/>
      <c r="UWY41" s="23"/>
      <c r="UWZ41" s="23"/>
      <c r="UXA41" s="23"/>
      <c r="UXB41" s="23"/>
      <c r="UXC41" s="23"/>
      <c r="UXD41" s="23"/>
      <c r="UXE41" s="23"/>
      <c r="UXF41" s="23"/>
      <c r="UXG41" s="23"/>
      <c r="UXH41" s="23"/>
      <c r="UXI41" s="23"/>
      <c r="UXJ41" s="23"/>
      <c r="UXK41" s="23"/>
      <c r="UXL41" s="23"/>
      <c r="UXM41" s="23"/>
      <c r="UXN41" s="23"/>
      <c r="UXO41" s="23"/>
      <c r="UXP41" s="23"/>
      <c r="UXQ41" s="23"/>
      <c r="UXR41" s="23"/>
      <c r="UXS41" s="23"/>
      <c r="UXT41" s="23"/>
      <c r="UXU41" s="23"/>
      <c r="UXV41" s="23"/>
      <c r="UXW41" s="23"/>
      <c r="UXX41" s="23"/>
      <c r="UXY41" s="23"/>
      <c r="UXZ41" s="23"/>
      <c r="UYA41" s="23"/>
      <c r="UYB41" s="23"/>
      <c r="UYC41" s="23"/>
      <c r="UYD41" s="23"/>
      <c r="UYE41" s="23"/>
      <c r="UYF41" s="23"/>
      <c r="UYG41" s="23"/>
      <c r="UYH41" s="23"/>
      <c r="UYI41" s="23"/>
      <c r="UYJ41" s="23"/>
      <c r="UYK41" s="23"/>
      <c r="UYL41" s="23"/>
      <c r="UYM41" s="23"/>
      <c r="UYN41" s="23"/>
      <c r="UYO41" s="23"/>
      <c r="UYP41" s="23"/>
      <c r="UYQ41" s="23"/>
      <c r="UYR41" s="23"/>
      <c r="UYS41" s="23"/>
      <c r="UYT41" s="23"/>
      <c r="UYU41" s="23"/>
      <c r="UYV41" s="23"/>
      <c r="UYW41" s="23"/>
      <c r="UYX41" s="23"/>
      <c r="UYY41" s="23"/>
      <c r="UYZ41" s="23"/>
      <c r="UZA41" s="23"/>
      <c r="UZB41" s="23"/>
      <c r="UZC41" s="23"/>
      <c r="UZD41" s="23"/>
      <c r="UZE41" s="23"/>
      <c r="UZF41" s="23"/>
      <c r="UZG41" s="23"/>
      <c r="UZH41" s="23"/>
      <c r="UZI41" s="23"/>
      <c r="UZJ41" s="23"/>
      <c r="UZK41" s="23"/>
      <c r="UZL41" s="23"/>
      <c r="UZM41" s="23"/>
      <c r="UZN41" s="23"/>
      <c r="UZO41" s="23"/>
      <c r="UZP41" s="23"/>
      <c r="UZQ41" s="23"/>
      <c r="UZR41" s="23"/>
      <c r="UZS41" s="23"/>
      <c r="UZT41" s="23"/>
      <c r="UZU41" s="23"/>
      <c r="UZV41" s="23"/>
      <c r="UZW41" s="23"/>
      <c r="UZX41" s="23"/>
      <c r="UZY41" s="23"/>
      <c r="UZZ41" s="23"/>
      <c r="VAA41" s="23"/>
      <c r="VAB41" s="23"/>
      <c r="VAC41" s="23"/>
      <c r="VAD41" s="23"/>
      <c r="VAE41" s="23"/>
      <c r="VAF41" s="23"/>
      <c r="VAG41" s="23"/>
      <c r="VAH41" s="23"/>
      <c r="VAI41" s="23"/>
      <c r="VAJ41" s="23"/>
      <c r="VAK41" s="23"/>
      <c r="VAL41" s="23"/>
      <c r="VAM41" s="23"/>
      <c r="VAN41" s="23"/>
      <c r="VAO41" s="23"/>
      <c r="VAP41" s="23"/>
      <c r="VAQ41" s="23"/>
      <c r="VAR41" s="23"/>
      <c r="VAS41" s="23"/>
      <c r="VAT41" s="23"/>
      <c r="VAU41" s="23"/>
      <c r="VAV41" s="23"/>
      <c r="VAW41" s="23"/>
      <c r="VAX41" s="23"/>
      <c r="VAY41" s="23"/>
      <c r="VAZ41" s="23"/>
      <c r="VBA41" s="23"/>
      <c r="VBB41" s="23"/>
      <c r="VBC41" s="23"/>
      <c r="VBD41" s="23"/>
      <c r="VBE41" s="23"/>
      <c r="VBF41" s="23"/>
      <c r="VBG41" s="23"/>
      <c r="VBH41" s="23"/>
      <c r="VBI41" s="23"/>
      <c r="VBJ41" s="23"/>
      <c r="VBK41" s="23"/>
      <c r="VBL41" s="23"/>
      <c r="VBM41" s="23"/>
      <c r="VBN41" s="23"/>
      <c r="VBO41" s="23"/>
      <c r="VBP41" s="23"/>
      <c r="VBQ41" s="23"/>
      <c r="VBR41" s="23"/>
      <c r="VBS41" s="23"/>
      <c r="VBT41" s="23"/>
      <c r="VBU41" s="23"/>
      <c r="VBV41" s="23"/>
      <c r="VBW41" s="23"/>
      <c r="VBX41" s="23"/>
      <c r="VBY41" s="23"/>
      <c r="VBZ41" s="23"/>
      <c r="VCA41" s="23"/>
      <c r="VCB41" s="23"/>
      <c r="VCC41" s="23"/>
      <c r="VCD41" s="23"/>
      <c r="VCE41" s="23"/>
      <c r="VCF41" s="23"/>
      <c r="VCG41" s="23"/>
      <c r="VCH41" s="23"/>
      <c r="VCI41" s="23"/>
      <c r="VCJ41" s="23"/>
      <c r="VCK41" s="23"/>
      <c r="VCL41" s="23"/>
      <c r="VCM41" s="23"/>
      <c r="VCN41" s="23"/>
      <c r="VCO41" s="23"/>
      <c r="VCP41" s="23"/>
      <c r="VCQ41" s="23"/>
      <c r="VCR41" s="23"/>
      <c r="VCS41" s="23"/>
      <c r="VCT41" s="23"/>
      <c r="VCU41" s="23"/>
      <c r="VCV41" s="23"/>
      <c r="VCW41" s="23"/>
      <c r="VCX41" s="23"/>
      <c r="VCY41" s="23"/>
      <c r="VCZ41" s="23"/>
      <c r="VDA41" s="23"/>
      <c r="VDB41" s="23"/>
      <c r="VDC41" s="23"/>
      <c r="VDD41" s="23"/>
      <c r="VDE41" s="23"/>
      <c r="VDF41" s="23"/>
      <c r="VDG41" s="23"/>
      <c r="VDH41" s="23"/>
      <c r="VDI41" s="23"/>
      <c r="VDJ41" s="23"/>
      <c r="VDK41" s="23"/>
      <c r="VDL41" s="23"/>
      <c r="VDM41" s="23"/>
      <c r="VDN41" s="23"/>
      <c r="VDO41" s="23"/>
      <c r="VDP41" s="23"/>
      <c r="VDQ41" s="23"/>
      <c r="VDR41" s="23"/>
      <c r="VDS41" s="23"/>
      <c r="VDT41" s="23"/>
      <c r="VDU41" s="23"/>
      <c r="VDV41" s="23"/>
      <c r="VDW41" s="23"/>
      <c r="VDX41" s="23"/>
      <c r="VDY41" s="23"/>
      <c r="VDZ41" s="23"/>
      <c r="VEA41" s="23"/>
      <c r="VEB41" s="23"/>
      <c r="VEC41" s="23"/>
      <c r="VED41" s="23"/>
      <c r="VEE41" s="23"/>
      <c r="VEF41" s="23"/>
      <c r="VEG41" s="23"/>
      <c r="VEH41" s="23"/>
      <c r="VEI41" s="23"/>
      <c r="VEJ41" s="23"/>
      <c r="VEK41" s="23"/>
      <c r="VEL41" s="23"/>
      <c r="VEM41" s="23"/>
      <c r="VEN41" s="23"/>
      <c r="VEO41" s="23"/>
      <c r="VEP41" s="23"/>
      <c r="VEQ41" s="23"/>
      <c r="VER41" s="23"/>
      <c r="VES41" s="23"/>
      <c r="VET41" s="23"/>
      <c r="VEU41" s="23"/>
      <c r="VEV41" s="23"/>
      <c r="VEW41" s="23"/>
      <c r="VEX41" s="23"/>
      <c r="VEY41" s="23"/>
      <c r="VEZ41" s="23"/>
      <c r="VFA41" s="23"/>
      <c r="VFB41" s="23"/>
      <c r="VFC41" s="23"/>
      <c r="VFD41" s="23"/>
      <c r="VFE41" s="23"/>
      <c r="VFF41" s="23"/>
      <c r="VFG41" s="23"/>
      <c r="VFH41" s="23"/>
      <c r="VFI41" s="23"/>
      <c r="VFJ41" s="23"/>
      <c r="VFK41" s="23"/>
      <c r="VFL41" s="23"/>
      <c r="VFM41" s="23"/>
      <c r="VFN41" s="23"/>
      <c r="VFO41" s="23"/>
      <c r="VFP41" s="23"/>
      <c r="VFQ41" s="23"/>
      <c r="VFR41" s="23"/>
      <c r="VFS41" s="23"/>
      <c r="VFT41" s="23"/>
      <c r="VFU41" s="23"/>
      <c r="VFV41" s="23"/>
      <c r="VFW41" s="23"/>
      <c r="VFX41" s="23"/>
      <c r="VFY41" s="23"/>
      <c r="VFZ41" s="23"/>
      <c r="VGA41" s="23"/>
      <c r="VGB41" s="23"/>
      <c r="VGC41" s="23"/>
      <c r="VGD41" s="23"/>
      <c r="VGE41" s="23"/>
      <c r="VGF41" s="23"/>
      <c r="VGG41" s="23"/>
      <c r="VGH41" s="23"/>
      <c r="VGI41" s="23"/>
      <c r="VGJ41" s="23"/>
      <c r="VGK41" s="23"/>
      <c r="VGL41" s="23"/>
      <c r="VGM41" s="23"/>
      <c r="VGN41" s="23"/>
      <c r="VGO41" s="23"/>
      <c r="VGP41" s="23"/>
      <c r="VGQ41" s="23"/>
      <c r="VGR41" s="23"/>
      <c r="VGS41" s="23"/>
      <c r="VGT41" s="23"/>
      <c r="VGU41" s="23"/>
      <c r="VGV41" s="23"/>
      <c r="VGW41" s="23"/>
      <c r="VGX41" s="23"/>
      <c r="VGY41" s="23"/>
      <c r="VGZ41" s="23"/>
      <c r="VHA41" s="23"/>
      <c r="VHB41" s="23"/>
      <c r="VHC41" s="23"/>
      <c r="VHD41" s="23"/>
      <c r="VHE41" s="23"/>
      <c r="VHF41" s="23"/>
      <c r="VHG41" s="23"/>
      <c r="VHH41" s="23"/>
      <c r="VHI41" s="23"/>
      <c r="VHJ41" s="23"/>
      <c r="VHK41" s="23"/>
      <c r="VHL41" s="23"/>
      <c r="VHM41" s="23"/>
      <c r="VHN41" s="23"/>
      <c r="VHO41" s="23"/>
      <c r="VHP41" s="23"/>
      <c r="VHQ41" s="23"/>
      <c r="VHR41" s="23"/>
      <c r="VHS41" s="23"/>
      <c r="VHT41" s="23"/>
      <c r="VHU41" s="23"/>
      <c r="VHV41" s="23"/>
      <c r="VHW41" s="23"/>
      <c r="VHX41" s="23"/>
      <c r="VHY41" s="23"/>
      <c r="VHZ41" s="23"/>
      <c r="VIA41" s="23"/>
      <c r="VIB41" s="23"/>
      <c r="VIC41" s="23"/>
      <c r="VID41" s="23"/>
      <c r="VIE41" s="23"/>
      <c r="VIF41" s="23"/>
      <c r="VIG41" s="23"/>
      <c r="VIH41" s="23"/>
      <c r="VII41" s="23"/>
      <c r="VIJ41" s="23"/>
      <c r="VIK41" s="23"/>
      <c r="VIL41" s="23"/>
      <c r="VIM41" s="23"/>
      <c r="VIN41" s="23"/>
      <c r="VIO41" s="23"/>
      <c r="VIP41" s="23"/>
      <c r="VIQ41" s="23"/>
      <c r="VIR41" s="23"/>
      <c r="VIS41" s="23"/>
      <c r="VIT41" s="23"/>
      <c r="VIU41" s="23"/>
      <c r="VIV41" s="23"/>
      <c r="VIW41" s="23"/>
      <c r="VIX41" s="23"/>
      <c r="VIY41" s="23"/>
      <c r="VIZ41" s="23"/>
      <c r="VJA41" s="23"/>
      <c r="VJB41" s="23"/>
      <c r="VJC41" s="23"/>
      <c r="VJD41" s="23"/>
      <c r="VJE41" s="23"/>
      <c r="VJF41" s="23"/>
      <c r="VJG41" s="23"/>
      <c r="VJH41" s="23"/>
      <c r="VJI41" s="23"/>
      <c r="VJJ41" s="23"/>
      <c r="VJK41" s="23"/>
      <c r="VJL41" s="23"/>
      <c r="VJM41" s="23"/>
      <c r="VJN41" s="23"/>
      <c r="VJO41" s="23"/>
      <c r="VJP41" s="23"/>
      <c r="VJQ41" s="23"/>
      <c r="VJR41" s="23"/>
      <c r="VJS41" s="23"/>
      <c r="VJT41" s="23"/>
      <c r="VJU41" s="23"/>
      <c r="VJV41" s="23"/>
      <c r="VJW41" s="23"/>
      <c r="VJX41" s="23"/>
      <c r="VJY41" s="23"/>
      <c r="VJZ41" s="23"/>
      <c r="VKA41" s="23"/>
      <c r="VKB41" s="23"/>
      <c r="VKC41" s="23"/>
      <c r="VKD41" s="23"/>
      <c r="VKE41" s="23"/>
      <c r="VKF41" s="23"/>
      <c r="VKG41" s="23"/>
      <c r="VKH41" s="23"/>
      <c r="VKI41" s="23"/>
      <c r="VKJ41" s="23"/>
      <c r="VKK41" s="23"/>
      <c r="VKL41" s="23"/>
      <c r="VKM41" s="23"/>
      <c r="VKN41" s="23"/>
      <c r="VKO41" s="23"/>
      <c r="VKP41" s="23"/>
      <c r="VKQ41" s="23"/>
      <c r="VKR41" s="23"/>
      <c r="VKS41" s="23"/>
      <c r="VKT41" s="23"/>
      <c r="VKU41" s="23"/>
      <c r="VKV41" s="23"/>
      <c r="VKW41" s="23"/>
      <c r="VKX41" s="23"/>
      <c r="VKY41" s="23"/>
      <c r="VKZ41" s="23"/>
      <c r="VLA41" s="23"/>
      <c r="VLB41" s="23"/>
      <c r="VLC41" s="23"/>
      <c r="VLD41" s="23"/>
      <c r="VLE41" s="23"/>
      <c r="VLF41" s="23"/>
      <c r="VLG41" s="23"/>
      <c r="VLH41" s="23"/>
      <c r="VLI41" s="23"/>
      <c r="VLJ41" s="23"/>
      <c r="VLK41" s="23"/>
      <c r="VLL41" s="23"/>
      <c r="VLM41" s="23"/>
      <c r="VLN41" s="23"/>
      <c r="VLO41" s="23"/>
      <c r="VLP41" s="23"/>
      <c r="VLQ41" s="23"/>
      <c r="VLR41" s="23"/>
      <c r="VLS41" s="23"/>
      <c r="VLT41" s="23"/>
      <c r="VLU41" s="23"/>
      <c r="VLV41" s="23"/>
      <c r="VLW41" s="23"/>
      <c r="VLX41" s="23"/>
      <c r="VLY41" s="23"/>
      <c r="VLZ41" s="23"/>
      <c r="VMA41" s="23"/>
      <c r="VMB41" s="23"/>
      <c r="VMC41" s="23"/>
      <c r="VMD41" s="23"/>
      <c r="VME41" s="23"/>
      <c r="VMF41" s="23"/>
      <c r="VMG41" s="23"/>
      <c r="VMH41" s="23"/>
      <c r="VMI41" s="23"/>
      <c r="VMJ41" s="23"/>
      <c r="VMK41" s="23"/>
      <c r="VML41" s="23"/>
      <c r="VMM41" s="23"/>
      <c r="VMN41" s="23"/>
      <c r="VMO41" s="23"/>
      <c r="VMP41" s="23"/>
      <c r="VMQ41" s="23"/>
      <c r="VMR41" s="23"/>
      <c r="VMS41" s="23"/>
      <c r="VMT41" s="23"/>
      <c r="VMU41" s="23"/>
      <c r="VMV41" s="23"/>
      <c r="VMW41" s="23"/>
      <c r="VMX41" s="23"/>
      <c r="VMY41" s="23"/>
      <c r="VMZ41" s="23"/>
      <c r="VNA41" s="23"/>
      <c r="VNB41" s="23"/>
      <c r="VNC41" s="23"/>
      <c r="VND41" s="23"/>
      <c r="VNE41" s="23"/>
      <c r="VNF41" s="23"/>
      <c r="VNG41" s="23"/>
      <c r="VNH41" s="23"/>
      <c r="VNI41" s="23"/>
      <c r="VNJ41" s="23"/>
      <c r="VNK41" s="23"/>
      <c r="VNL41" s="23"/>
      <c r="VNM41" s="23"/>
      <c r="VNN41" s="23"/>
      <c r="VNO41" s="23"/>
      <c r="VNP41" s="23"/>
      <c r="VNQ41" s="23"/>
      <c r="VNR41" s="23"/>
      <c r="VNS41" s="23"/>
      <c r="VNT41" s="23"/>
      <c r="VNU41" s="23"/>
      <c r="VNV41" s="23"/>
      <c r="VNW41" s="23"/>
      <c r="VNX41" s="23"/>
      <c r="VNY41" s="23"/>
      <c r="VNZ41" s="23"/>
      <c r="VOA41" s="23"/>
      <c r="VOB41" s="23"/>
      <c r="VOC41" s="23"/>
      <c r="VOD41" s="23"/>
      <c r="VOE41" s="23"/>
      <c r="VOF41" s="23"/>
      <c r="VOG41" s="23"/>
      <c r="VOH41" s="23"/>
      <c r="VOI41" s="23"/>
      <c r="VOJ41" s="23"/>
      <c r="VOK41" s="23"/>
      <c r="VOL41" s="23"/>
      <c r="VOM41" s="23"/>
      <c r="VON41" s="23"/>
      <c r="VOO41" s="23"/>
      <c r="VOP41" s="23"/>
      <c r="VOQ41" s="23"/>
      <c r="VOR41" s="23"/>
      <c r="VOS41" s="23"/>
      <c r="VOT41" s="23"/>
      <c r="VOU41" s="23"/>
      <c r="VOV41" s="23"/>
      <c r="VOW41" s="23"/>
      <c r="VOX41" s="23"/>
      <c r="VOY41" s="23"/>
      <c r="VOZ41" s="23"/>
      <c r="VPA41" s="23"/>
      <c r="VPB41" s="23"/>
      <c r="VPC41" s="23"/>
      <c r="VPD41" s="23"/>
      <c r="VPE41" s="23"/>
      <c r="VPF41" s="23"/>
      <c r="VPG41" s="23"/>
      <c r="VPH41" s="23"/>
      <c r="VPI41" s="23"/>
      <c r="VPJ41" s="23"/>
      <c r="VPK41" s="23"/>
      <c r="VPL41" s="23"/>
      <c r="VPM41" s="23"/>
      <c r="VPN41" s="23"/>
      <c r="VPO41" s="23"/>
      <c r="VPP41" s="23"/>
      <c r="VPQ41" s="23"/>
      <c r="VPR41" s="23"/>
      <c r="VPS41" s="23"/>
      <c r="VPT41" s="23"/>
      <c r="VPU41" s="23"/>
      <c r="VPV41" s="23"/>
      <c r="VPW41" s="23"/>
      <c r="VPX41" s="23"/>
      <c r="VPY41" s="23"/>
      <c r="VPZ41" s="23"/>
      <c r="VQA41" s="23"/>
      <c r="VQB41" s="23"/>
      <c r="VQC41" s="23"/>
      <c r="VQD41" s="23"/>
      <c r="VQE41" s="23"/>
      <c r="VQF41" s="23"/>
      <c r="VQG41" s="23"/>
      <c r="VQH41" s="23"/>
      <c r="VQI41" s="23"/>
      <c r="VQJ41" s="23"/>
      <c r="VQK41" s="23"/>
      <c r="VQL41" s="23"/>
      <c r="VQM41" s="23"/>
      <c r="VQN41" s="23"/>
      <c r="VQO41" s="23"/>
      <c r="VQP41" s="23"/>
      <c r="VQQ41" s="23"/>
      <c r="VQR41" s="23"/>
      <c r="VQS41" s="23"/>
      <c r="VQT41" s="23"/>
      <c r="VQU41" s="23"/>
      <c r="VQV41" s="23"/>
      <c r="VQW41" s="23"/>
      <c r="VQX41" s="23"/>
      <c r="VQY41" s="23"/>
      <c r="VQZ41" s="23"/>
      <c r="VRA41" s="23"/>
      <c r="VRB41" s="23"/>
      <c r="VRC41" s="23"/>
      <c r="VRD41" s="23"/>
      <c r="VRE41" s="23"/>
      <c r="VRF41" s="23"/>
      <c r="VRG41" s="23"/>
      <c r="VRH41" s="23"/>
      <c r="VRI41" s="23"/>
      <c r="VRJ41" s="23"/>
      <c r="VRK41" s="23"/>
      <c r="VRL41" s="23"/>
      <c r="VRM41" s="23"/>
      <c r="VRN41" s="23"/>
      <c r="VRO41" s="23"/>
      <c r="VRP41" s="23"/>
      <c r="VRQ41" s="23"/>
      <c r="VRR41" s="23"/>
      <c r="VRS41" s="23"/>
      <c r="VRT41" s="23"/>
      <c r="VRU41" s="23"/>
      <c r="VRV41" s="23"/>
      <c r="VRW41" s="23"/>
      <c r="VRX41" s="23"/>
      <c r="VRY41" s="23"/>
      <c r="VRZ41" s="23"/>
      <c r="VSA41" s="23"/>
      <c r="VSB41" s="23"/>
      <c r="VSC41" s="23"/>
      <c r="VSD41" s="23"/>
      <c r="VSE41" s="23"/>
      <c r="VSF41" s="23"/>
      <c r="VSG41" s="23"/>
      <c r="VSH41" s="23"/>
      <c r="VSI41" s="23"/>
      <c r="VSJ41" s="23"/>
      <c r="VSK41" s="23"/>
      <c r="VSL41" s="23"/>
      <c r="VSM41" s="23"/>
      <c r="VSN41" s="23"/>
      <c r="VSO41" s="23"/>
      <c r="VSP41" s="23"/>
      <c r="VSQ41" s="23"/>
      <c r="VSR41" s="23"/>
      <c r="VSS41" s="23"/>
      <c r="VST41" s="23"/>
      <c r="VSU41" s="23"/>
      <c r="VSV41" s="23"/>
      <c r="VSW41" s="23"/>
      <c r="VSX41" s="23"/>
      <c r="VSY41" s="23"/>
      <c r="VSZ41" s="23"/>
      <c r="VTA41" s="23"/>
      <c r="VTB41" s="23"/>
      <c r="VTC41" s="23"/>
      <c r="VTD41" s="23"/>
      <c r="VTE41" s="23"/>
      <c r="VTF41" s="23"/>
      <c r="VTG41" s="23"/>
      <c r="VTH41" s="23"/>
      <c r="VTI41" s="23"/>
      <c r="VTJ41" s="23"/>
      <c r="VTK41" s="23"/>
      <c r="VTL41" s="23"/>
      <c r="VTM41" s="23"/>
      <c r="VTN41" s="23"/>
      <c r="VTO41" s="23"/>
      <c r="VTP41" s="23"/>
      <c r="VTQ41" s="23"/>
      <c r="VTR41" s="23"/>
      <c r="VTS41" s="23"/>
      <c r="VTT41" s="23"/>
      <c r="VTU41" s="23"/>
      <c r="VTV41" s="23"/>
      <c r="VTW41" s="23"/>
      <c r="VTX41" s="23"/>
      <c r="VTY41" s="23"/>
      <c r="VTZ41" s="23"/>
      <c r="VUA41" s="23"/>
      <c r="VUB41" s="23"/>
      <c r="VUC41" s="23"/>
      <c r="VUD41" s="23"/>
      <c r="VUE41" s="23"/>
      <c r="VUF41" s="23"/>
      <c r="VUG41" s="23"/>
      <c r="VUH41" s="23"/>
      <c r="VUI41" s="23"/>
      <c r="VUJ41" s="23"/>
      <c r="VUK41" s="23"/>
      <c r="VUL41" s="23"/>
      <c r="VUM41" s="23"/>
      <c r="VUN41" s="23"/>
      <c r="VUO41" s="23"/>
      <c r="VUP41" s="23"/>
      <c r="VUQ41" s="23"/>
      <c r="VUR41" s="23"/>
      <c r="VUS41" s="23"/>
      <c r="VUT41" s="23"/>
      <c r="VUU41" s="23"/>
      <c r="VUV41" s="23"/>
      <c r="VUW41" s="23"/>
      <c r="VUX41" s="23"/>
      <c r="VUY41" s="23"/>
      <c r="VUZ41" s="23"/>
      <c r="VVA41" s="23"/>
      <c r="VVB41" s="23"/>
      <c r="VVC41" s="23"/>
      <c r="VVD41" s="23"/>
      <c r="VVE41" s="23"/>
      <c r="VVF41" s="23"/>
      <c r="VVG41" s="23"/>
      <c r="VVH41" s="23"/>
      <c r="VVI41" s="23"/>
      <c r="VVJ41" s="23"/>
      <c r="VVK41" s="23"/>
      <c r="VVL41" s="23"/>
      <c r="VVM41" s="23"/>
      <c r="VVN41" s="23"/>
      <c r="VVO41" s="23"/>
      <c r="VVP41" s="23"/>
      <c r="VVQ41" s="23"/>
      <c r="VVR41" s="23"/>
      <c r="VVS41" s="23"/>
      <c r="VVT41" s="23"/>
      <c r="VVU41" s="23"/>
      <c r="VVV41" s="23"/>
      <c r="VVW41" s="23"/>
      <c r="VVX41" s="23"/>
      <c r="VVY41" s="23"/>
      <c r="VVZ41" s="23"/>
      <c r="VWA41" s="23"/>
      <c r="VWB41" s="23"/>
      <c r="VWC41" s="23"/>
      <c r="VWD41" s="23"/>
      <c r="VWE41" s="23"/>
      <c r="VWF41" s="23"/>
      <c r="VWG41" s="23"/>
      <c r="VWH41" s="23"/>
      <c r="VWI41" s="23"/>
      <c r="VWJ41" s="23"/>
      <c r="VWK41" s="23"/>
      <c r="VWL41" s="23"/>
      <c r="VWM41" s="23"/>
      <c r="VWN41" s="23"/>
      <c r="VWO41" s="23"/>
      <c r="VWP41" s="23"/>
      <c r="VWQ41" s="23"/>
      <c r="VWR41" s="23"/>
      <c r="VWS41" s="23"/>
      <c r="VWT41" s="23"/>
      <c r="VWU41" s="23"/>
      <c r="VWV41" s="23"/>
      <c r="VWW41" s="23"/>
      <c r="VWX41" s="23"/>
      <c r="VWY41" s="23"/>
      <c r="VWZ41" s="23"/>
      <c r="VXA41" s="23"/>
      <c r="VXB41" s="23"/>
      <c r="VXC41" s="23"/>
      <c r="VXD41" s="23"/>
      <c r="VXE41" s="23"/>
      <c r="VXF41" s="23"/>
      <c r="VXG41" s="23"/>
      <c r="VXH41" s="23"/>
      <c r="VXI41" s="23"/>
      <c r="VXJ41" s="23"/>
      <c r="VXK41" s="23"/>
      <c r="VXL41" s="23"/>
      <c r="VXM41" s="23"/>
      <c r="VXN41" s="23"/>
      <c r="VXO41" s="23"/>
      <c r="VXP41" s="23"/>
      <c r="VXQ41" s="23"/>
      <c r="VXR41" s="23"/>
      <c r="VXS41" s="23"/>
      <c r="VXT41" s="23"/>
      <c r="VXU41" s="23"/>
      <c r="VXV41" s="23"/>
      <c r="VXW41" s="23"/>
      <c r="VXX41" s="23"/>
      <c r="VXY41" s="23"/>
      <c r="VXZ41" s="23"/>
      <c r="VYA41" s="23"/>
      <c r="VYB41" s="23"/>
      <c r="VYC41" s="23"/>
      <c r="VYD41" s="23"/>
      <c r="VYE41" s="23"/>
      <c r="VYF41" s="23"/>
      <c r="VYG41" s="23"/>
      <c r="VYH41" s="23"/>
      <c r="VYI41" s="23"/>
      <c r="VYJ41" s="23"/>
      <c r="VYK41" s="23"/>
      <c r="VYL41" s="23"/>
      <c r="VYM41" s="23"/>
      <c r="VYN41" s="23"/>
      <c r="VYO41" s="23"/>
      <c r="VYP41" s="23"/>
      <c r="VYQ41" s="23"/>
      <c r="VYR41" s="23"/>
      <c r="VYS41" s="23"/>
      <c r="VYT41" s="23"/>
      <c r="VYU41" s="23"/>
      <c r="VYV41" s="23"/>
      <c r="VYW41" s="23"/>
      <c r="VYX41" s="23"/>
      <c r="VYY41" s="23"/>
      <c r="VYZ41" s="23"/>
      <c r="VZA41" s="23"/>
      <c r="VZB41" s="23"/>
      <c r="VZC41" s="23"/>
      <c r="VZD41" s="23"/>
      <c r="VZE41" s="23"/>
      <c r="VZF41" s="23"/>
      <c r="VZG41" s="23"/>
      <c r="VZH41" s="23"/>
      <c r="VZI41" s="23"/>
      <c r="VZJ41" s="23"/>
      <c r="VZK41" s="23"/>
      <c r="VZL41" s="23"/>
      <c r="VZM41" s="23"/>
      <c r="VZN41" s="23"/>
      <c r="VZO41" s="23"/>
      <c r="VZP41" s="23"/>
      <c r="VZQ41" s="23"/>
      <c r="VZR41" s="23"/>
      <c r="VZS41" s="23"/>
      <c r="VZT41" s="23"/>
      <c r="VZU41" s="23"/>
      <c r="VZV41" s="23"/>
      <c r="VZW41" s="23"/>
      <c r="VZX41" s="23"/>
      <c r="VZY41" s="23"/>
      <c r="VZZ41" s="23"/>
      <c r="WAA41" s="23"/>
      <c r="WAB41" s="23"/>
      <c r="WAC41" s="23"/>
      <c r="WAD41" s="23"/>
      <c r="WAE41" s="23"/>
      <c r="WAF41" s="23"/>
      <c r="WAG41" s="23"/>
      <c r="WAH41" s="23"/>
      <c r="WAI41" s="23"/>
      <c r="WAJ41" s="23"/>
      <c r="WAK41" s="23"/>
      <c r="WAL41" s="23"/>
      <c r="WAM41" s="23"/>
      <c r="WAN41" s="23"/>
      <c r="WAO41" s="23"/>
      <c r="WAP41" s="23"/>
      <c r="WAQ41" s="23"/>
      <c r="WAR41" s="23"/>
      <c r="WAS41" s="23"/>
      <c r="WAT41" s="23"/>
      <c r="WAU41" s="23"/>
      <c r="WAV41" s="23"/>
      <c r="WAW41" s="23"/>
      <c r="WAX41" s="23"/>
      <c r="WAY41" s="23"/>
      <c r="WAZ41" s="23"/>
      <c r="WBA41" s="23"/>
      <c r="WBB41" s="23"/>
      <c r="WBC41" s="23"/>
      <c r="WBD41" s="23"/>
      <c r="WBE41" s="23"/>
      <c r="WBF41" s="23"/>
      <c r="WBG41" s="23"/>
      <c r="WBH41" s="23"/>
      <c r="WBI41" s="23"/>
      <c r="WBJ41" s="23"/>
      <c r="WBK41" s="23"/>
      <c r="WBL41" s="23"/>
      <c r="WBM41" s="23"/>
      <c r="WBN41" s="23"/>
      <c r="WBO41" s="23"/>
      <c r="WBP41" s="23"/>
      <c r="WBQ41" s="23"/>
      <c r="WBR41" s="23"/>
      <c r="WBS41" s="23"/>
      <c r="WBT41" s="23"/>
      <c r="WBU41" s="23"/>
      <c r="WBV41" s="23"/>
      <c r="WBW41" s="23"/>
      <c r="WBX41" s="23"/>
      <c r="WBY41" s="23"/>
      <c r="WBZ41" s="23"/>
      <c r="WCA41" s="23"/>
      <c r="WCB41" s="23"/>
      <c r="WCC41" s="23"/>
      <c r="WCD41" s="23"/>
      <c r="WCE41" s="23"/>
      <c r="WCF41" s="23"/>
      <c r="WCG41" s="23"/>
      <c r="WCH41" s="23"/>
      <c r="WCI41" s="23"/>
      <c r="WCJ41" s="23"/>
      <c r="WCK41" s="23"/>
      <c r="WCL41" s="23"/>
      <c r="WCM41" s="23"/>
      <c r="WCN41" s="23"/>
      <c r="WCO41" s="23"/>
      <c r="WCP41" s="23"/>
      <c r="WCQ41" s="23"/>
      <c r="WCR41" s="23"/>
      <c r="WCS41" s="23"/>
      <c r="WCT41" s="23"/>
      <c r="WCU41" s="23"/>
      <c r="WCV41" s="23"/>
      <c r="WCW41" s="23"/>
      <c r="WCX41" s="23"/>
      <c r="WCY41" s="23"/>
      <c r="WCZ41" s="23"/>
      <c r="WDA41" s="23"/>
      <c r="WDB41" s="23"/>
      <c r="WDC41" s="23"/>
      <c r="WDD41" s="23"/>
      <c r="WDE41" s="23"/>
      <c r="WDF41" s="23"/>
      <c r="WDG41" s="23"/>
      <c r="WDH41" s="23"/>
      <c r="WDI41" s="23"/>
      <c r="WDJ41" s="23"/>
      <c r="WDK41" s="23"/>
      <c r="WDL41" s="23"/>
      <c r="WDM41" s="23"/>
      <c r="WDN41" s="23"/>
      <c r="WDO41" s="23"/>
      <c r="WDP41" s="23"/>
      <c r="WDQ41" s="23"/>
      <c r="WDR41" s="23"/>
      <c r="WDS41" s="23"/>
      <c r="WDT41" s="23"/>
      <c r="WDU41" s="23"/>
      <c r="WDV41" s="23"/>
      <c r="WDW41" s="23"/>
      <c r="WDX41" s="23"/>
      <c r="WDY41" s="23"/>
      <c r="WDZ41" s="23"/>
      <c r="WEA41" s="23"/>
      <c r="WEB41" s="23"/>
      <c r="WEC41" s="23"/>
      <c r="WED41" s="23"/>
      <c r="WEE41" s="23"/>
      <c r="WEF41" s="23"/>
      <c r="WEG41" s="23"/>
      <c r="WEH41" s="23"/>
      <c r="WEI41" s="23"/>
      <c r="WEJ41" s="23"/>
      <c r="WEK41" s="23"/>
      <c r="WEL41" s="23"/>
      <c r="WEM41" s="23"/>
      <c r="WEN41" s="23"/>
      <c r="WEO41" s="23"/>
      <c r="WEP41" s="23"/>
      <c r="WEQ41" s="23"/>
      <c r="WER41" s="23"/>
      <c r="WES41" s="23"/>
      <c r="WET41" s="23"/>
      <c r="WEU41" s="23"/>
      <c r="WEV41" s="23"/>
      <c r="WEW41" s="23"/>
      <c r="WEX41" s="23"/>
      <c r="WEY41" s="23"/>
      <c r="WEZ41" s="23"/>
      <c r="WFA41" s="23"/>
      <c r="WFB41" s="23"/>
      <c r="WFC41" s="23"/>
      <c r="WFD41" s="23"/>
      <c r="WFE41" s="23"/>
      <c r="WFF41" s="23"/>
      <c r="WFG41" s="23"/>
      <c r="WFH41" s="23"/>
      <c r="WFI41" s="23"/>
      <c r="WFJ41" s="23"/>
      <c r="WFK41" s="23"/>
      <c r="WFL41" s="23"/>
      <c r="WFM41" s="23"/>
      <c r="WFN41" s="23"/>
      <c r="WFO41" s="23"/>
      <c r="WFP41" s="23"/>
      <c r="WFQ41" s="23"/>
      <c r="WFR41" s="23"/>
      <c r="WFS41" s="23"/>
      <c r="WFT41" s="23"/>
      <c r="WFU41" s="23"/>
      <c r="WFV41" s="23"/>
      <c r="WFW41" s="23"/>
      <c r="WFX41" s="23"/>
      <c r="WFY41" s="23"/>
      <c r="WFZ41" s="23"/>
      <c r="WGA41" s="23"/>
      <c r="WGB41" s="23"/>
      <c r="WGC41" s="23"/>
      <c r="WGD41" s="23"/>
      <c r="WGE41" s="23"/>
      <c r="WGF41" s="23"/>
      <c r="WGG41" s="23"/>
      <c r="WGH41" s="23"/>
      <c r="WGI41" s="23"/>
      <c r="WGJ41" s="23"/>
      <c r="WGK41" s="23"/>
      <c r="WGL41" s="23"/>
      <c r="WGM41" s="23"/>
      <c r="WGN41" s="23"/>
      <c r="WGO41" s="23"/>
      <c r="WGP41" s="23"/>
      <c r="WGQ41" s="23"/>
      <c r="WGR41" s="23"/>
      <c r="WGS41" s="23"/>
      <c r="WGT41" s="23"/>
      <c r="WGU41" s="23"/>
      <c r="WGV41" s="23"/>
      <c r="WGW41" s="23"/>
      <c r="WGX41" s="23"/>
      <c r="WGY41" s="23"/>
      <c r="WGZ41" s="23"/>
      <c r="WHA41" s="23"/>
      <c r="WHB41" s="23"/>
      <c r="WHC41" s="23"/>
      <c r="WHD41" s="23"/>
      <c r="WHE41" s="23"/>
      <c r="WHF41" s="23"/>
      <c r="WHG41" s="23"/>
      <c r="WHH41" s="23"/>
      <c r="WHI41" s="23"/>
      <c r="WHJ41" s="23"/>
      <c r="WHK41" s="23"/>
      <c r="WHL41" s="23"/>
      <c r="WHM41" s="23"/>
      <c r="WHN41" s="23"/>
      <c r="WHO41" s="23"/>
      <c r="WHP41" s="23"/>
      <c r="WHQ41" s="23"/>
      <c r="WHR41" s="23"/>
      <c r="WHS41" s="23"/>
      <c r="WHT41" s="23"/>
      <c r="WHU41" s="23"/>
      <c r="WHV41" s="23"/>
      <c r="WHW41" s="23"/>
      <c r="WHX41" s="23"/>
      <c r="WHY41" s="23"/>
      <c r="WHZ41" s="23"/>
      <c r="WIA41" s="23"/>
      <c r="WIB41" s="23"/>
      <c r="WIC41" s="23"/>
      <c r="WID41" s="23"/>
      <c r="WIE41" s="23"/>
      <c r="WIF41" s="23"/>
      <c r="WIG41" s="23"/>
      <c r="WIH41" s="23"/>
      <c r="WII41" s="23"/>
      <c r="WIJ41" s="23"/>
      <c r="WIK41" s="23"/>
      <c r="WIL41" s="23"/>
      <c r="WIM41" s="23"/>
      <c r="WIN41" s="23"/>
      <c r="WIO41" s="23"/>
      <c r="WIP41" s="23"/>
      <c r="WIQ41" s="23"/>
      <c r="WIR41" s="23"/>
      <c r="WIS41" s="23"/>
      <c r="WIT41" s="23"/>
      <c r="WIU41" s="23"/>
      <c r="WIV41" s="23"/>
      <c r="WIW41" s="23"/>
      <c r="WIX41" s="23"/>
      <c r="WIY41" s="23"/>
      <c r="WIZ41" s="23"/>
      <c r="WJA41" s="23"/>
      <c r="WJB41" s="23"/>
      <c r="WJC41" s="23"/>
      <c r="WJD41" s="23"/>
      <c r="WJE41" s="23"/>
      <c r="WJF41" s="23"/>
      <c r="WJG41" s="23"/>
      <c r="WJH41" s="23"/>
      <c r="WJI41" s="23"/>
      <c r="WJJ41" s="23"/>
      <c r="WJK41" s="23"/>
      <c r="WJL41" s="23"/>
      <c r="WJM41" s="23"/>
      <c r="WJN41" s="23"/>
      <c r="WJO41" s="23"/>
      <c r="WJP41" s="23"/>
      <c r="WJQ41" s="23"/>
      <c r="WJR41" s="23"/>
      <c r="WJS41" s="23"/>
      <c r="WJT41" s="23"/>
      <c r="WJU41" s="23"/>
      <c r="WJV41" s="23"/>
      <c r="WJW41" s="23"/>
      <c r="WJX41" s="23"/>
      <c r="WJY41" s="23"/>
      <c r="WJZ41" s="23"/>
      <c r="WKA41" s="23"/>
      <c r="WKB41" s="23"/>
      <c r="WKC41" s="23"/>
      <c r="WKD41" s="23"/>
      <c r="WKE41" s="23"/>
      <c r="WKF41" s="23"/>
      <c r="WKG41" s="23"/>
      <c r="WKH41" s="23"/>
      <c r="WKI41" s="23"/>
      <c r="WKJ41" s="23"/>
      <c r="WKK41" s="23"/>
      <c r="WKL41" s="23"/>
      <c r="WKM41" s="23"/>
      <c r="WKN41" s="23"/>
      <c r="WKO41" s="23"/>
      <c r="WKP41" s="23"/>
      <c r="WKQ41" s="23"/>
      <c r="WKR41" s="23"/>
      <c r="WKS41" s="23"/>
      <c r="WKT41" s="23"/>
      <c r="WKU41" s="23"/>
      <c r="WKV41" s="23"/>
      <c r="WKW41" s="23"/>
      <c r="WKX41" s="23"/>
      <c r="WKY41" s="23"/>
      <c r="WKZ41" s="23"/>
      <c r="WLA41" s="23"/>
      <c r="WLB41" s="23"/>
      <c r="WLC41" s="23"/>
      <c r="WLD41" s="23"/>
      <c r="WLE41" s="23"/>
      <c r="WLF41" s="23"/>
      <c r="WLG41" s="23"/>
      <c r="WLH41" s="23"/>
      <c r="WLI41" s="23"/>
      <c r="WLJ41" s="23"/>
      <c r="WLK41" s="23"/>
      <c r="WLL41" s="23"/>
      <c r="WLM41" s="23"/>
      <c r="WLN41" s="23"/>
      <c r="WLO41" s="23"/>
      <c r="WLP41" s="23"/>
      <c r="WLQ41" s="23"/>
      <c r="WLR41" s="23"/>
      <c r="WLS41" s="23"/>
      <c r="WLT41" s="23"/>
      <c r="WLU41" s="23"/>
      <c r="WLV41" s="23"/>
      <c r="WLW41" s="23"/>
      <c r="WLX41" s="23"/>
      <c r="WLY41" s="23"/>
      <c r="WLZ41" s="23"/>
      <c r="WMA41" s="23"/>
      <c r="WMB41" s="23"/>
      <c r="WMC41" s="23"/>
      <c r="WMD41" s="23"/>
      <c r="WME41" s="23"/>
      <c r="WMF41" s="23"/>
      <c r="WMG41" s="23"/>
      <c r="WMH41" s="23"/>
      <c r="WMI41" s="23"/>
      <c r="WMJ41" s="23"/>
      <c r="WMK41" s="23"/>
      <c r="WML41" s="23"/>
      <c r="WMM41" s="23"/>
      <c r="WMN41" s="23"/>
      <c r="WMO41" s="23"/>
      <c r="WMP41" s="23"/>
      <c r="WMQ41" s="23"/>
      <c r="WMR41" s="23"/>
      <c r="WMS41" s="23"/>
      <c r="WMT41" s="23"/>
      <c r="WMU41" s="23"/>
      <c r="WMV41" s="23"/>
      <c r="WMW41" s="23"/>
      <c r="WMX41" s="23"/>
      <c r="WMY41" s="23"/>
      <c r="WMZ41" s="23"/>
      <c r="WNA41" s="23"/>
      <c r="WNB41" s="23"/>
      <c r="WNC41" s="23"/>
      <c r="WND41" s="23"/>
      <c r="WNE41" s="23"/>
      <c r="WNF41" s="23"/>
      <c r="WNG41" s="23"/>
      <c r="WNH41" s="23"/>
      <c r="WNI41" s="23"/>
      <c r="WNJ41" s="23"/>
      <c r="WNK41" s="23"/>
      <c r="WNL41" s="23"/>
      <c r="WNM41" s="23"/>
      <c r="WNN41" s="23"/>
      <c r="WNO41" s="23"/>
      <c r="WNP41" s="23"/>
      <c r="WNQ41" s="23"/>
      <c r="WNR41" s="23"/>
      <c r="WNS41" s="23"/>
      <c r="WNT41" s="23"/>
      <c r="WNU41" s="23"/>
      <c r="WNV41" s="23"/>
      <c r="WNW41" s="23"/>
      <c r="WNX41" s="23"/>
      <c r="WNY41" s="23"/>
      <c r="WNZ41" s="23"/>
      <c r="WOA41" s="23"/>
      <c r="WOB41" s="23"/>
      <c r="WOC41" s="23"/>
      <c r="WOD41" s="23"/>
      <c r="WOE41" s="23"/>
      <c r="WOF41" s="23"/>
      <c r="WOG41" s="23"/>
      <c r="WOH41" s="23"/>
      <c r="WOI41" s="23"/>
      <c r="WOJ41" s="23"/>
      <c r="WOK41" s="23"/>
      <c r="WOL41" s="23"/>
      <c r="WOM41" s="23"/>
      <c r="WON41" s="23"/>
      <c r="WOO41" s="23"/>
      <c r="WOP41" s="23"/>
      <c r="WOQ41" s="23"/>
      <c r="WOR41" s="23"/>
      <c r="WOS41" s="23"/>
      <c r="WOT41" s="23"/>
      <c r="WOU41" s="23"/>
      <c r="WOV41" s="23"/>
      <c r="WOW41" s="23"/>
      <c r="WOX41" s="23"/>
      <c r="WOY41" s="23"/>
      <c r="WOZ41" s="23"/>
      <c r="WPA41" s="23"/>
      <c r="WPB41" s="23"/>
      <c r="WPC41" s="23"/>
      <c r="WPD41" s="23"/>
      <c r="WPE41" s="23"/>
      <c r="WPF41" s="23"/>
      <c r="WPG41" s="23"/>
      <c r="WPH41" s="23"/>
      <c r="WPI41" s="23"/>
      <c r="WPJ41" s="23"/>
      <c r="WPK41" s="23"/>
      <c r="WPL41" s="23"/>
      <c r="WPM41" s="23"/>
      <c r="WPN41" s="23"/>
      <c r="WPO41" s="23"/>
      <c r="WPP41" s="23"/>
      <c r="WPQ41" s="23"/>
      <c r="WPR41" s="23"/>
      <c r="WPS41" s="23"/>
      <c r="WPT41" s="23"/>
      <c r="WPU41" s="23"/>
      <c r="WPV41" s="23"/>
      <c r="WPW41" s="23"/>
      <c r="WPX41" s="23"/>
      <c r="WPY41" s="23"/>
      <c r="WPZ41" s="23"/>
      <c r="WQA41" s="23"/>
      <c r="WQB41" s="23"/>
      <c r="WQC41" s="23"/>
      <c r="WQD41" s="23"/>
      <c r="WQE41" s="23"/>
      <c r="WQF41" s="23"/>
      <c r="WQG41" s="23"/>
      <c r="WQH41" s="23"/>
      <c r="WQI41" s="23"/>
      <c r="WQJ41" s="23"/>
      <c r="WQK41" s="23"/>
      <c r="WQL41" s="23"/>
      <c r="WQM41" s="23"/>
      <c r="WQN41" s="23"/>
      <c r="WQO41" s="23"/>
      <c r="WQP41" s="23"/>
      <c r="WQQ41" s="23"/>
      <c r="WQR41" s="23"/>
      <c r="WQS41" s="23"/>
      <c r="WQT41" s="23"/>
      <c r="WQU41" s="23"/>
      <c r="WQV41" s="23"/>
      <c r="WQW41" s="23"/>
      <c r="WQX41" s="23"/>
      <c r="WQY41" s="23"/>
      <c r="WQZ41" s="23"/>
      <c r="WRA41" s="23"/>
      <c r="WRB41" s="23"/>
      <c r="WRC41" s="23"/>
      <c r="WRD41" s="23"/>
      <c r="WRE41" s="23"/>
      <c r="WRF41" s="23"/>
      <c r="WRG41" s="23"/>
      <c r="WRH41" s="23"/>
      <c r="WRI41" s="23"/>
      <c r="WRJ41" s="23"/>
      <c r="WRK41" s="23"/>
      <c r="WRL41" s="23"/>
      <c r="WRM41" s="23"/>
      <c r="WRN41" s="23"/>
      <c r="WRO41" s="23"/>
      <c r="WRP41" s="23"/>
      <c r="WRQ41" s="23"/>
      <c r="WRR41" s="23"/>
      <c r="WRS41" s="23"/>
      <c r="WRT41" s="23"/>
      <c r="WRU41" s="23"/>
      <c r="WRV41" s="23"/>
      <c r="WRW41" s="23"/>
      <c r="WRX41" s="23"/>
      <c r="WRY41" s="23"/>
      <c r="WRZ41" s="23"/>
      <c r="WSA41" s="23"/>
      <c r="WSB41" s="23"/>
      <c r="WSC41" s="23"/>
      <c r="WSD41" s="23"/>
      <c r="WSE41" s="23"/>
      <c r="WSF41" s="23"/>
      <c r="WSG41" s="23"/>
      <c r="WSH41" s="23"/>
      <c r="WSI41" s="23"/>
      <c r="WSJ41" s="23"/>
      <c r="WSK41" s="23"/>
      <c r="WSL41" s="23"/>
      <c r="WSM41" s="23"/>
      <c r="WSN41" s="23"/>
      <c r="WSO41" s="23"/>
      <c r="WSP41" s="23"/>
      <c r="WSQ41" s="23"/>
      <c r="WSR41" s="23"/>
      <c r="WSS41" s="23"/>
      <c r="WST41" s="23"/>
      <c r="WSU41" s="23"/>
      <c r="WSV41" s="23"/>
      <c r="WSW41" s="23"/>
      <c r="WSX41" s="23"/>
      <c r="WSY41" s="23"/>
      <c r="WSZ41" s="23"/>
      <c r="WTA41" s="23"/>
      <c r="WTB41" s="23"/>
      <c r="WTC41" s="23"/>
      <c r="WTD41" s="23"/>
      <c r="WTE41" s="23"/>
      <c r="WTF41" s="23"/>
      <c r="WTG41" s="23"/>
      <c r="WTH41" s="23"/>
      <c r="WTI41" s="23"/>
      <c r="WTJ41" s="23"/>
      <c r="WTK41" s="23"/>
      <c r="WTL41" s="23"/>
      <c r="WTM41" s="23"/>
      <c r="WTN41" s="23"/>
      <c r="WTO41" s="23"/>
      <c r="WTP41" s="23"/>
      <c r="WTQ41" s="23"/>
      <c r="WTR41" s="23"/>
      <c r="WTS41" s="23"/>
      <c r="WTT41" s="23"/>
      <c r="WTU41" s="23"/>
      <c r="WTV41" s="23"/>
      <c r="WTW41" s="23"/>
      <c r="WTX41" s="23"/>
      <c r="WTY41" s="23"/>
      <c r="WTZ41" s="23"/>
      <c r="WUA41" s="23"/>
      <c r="WUB41" s="23"/>
      <c r="WUC41" s="23"/>
      <c r="WUD41" s="23"/>
      <c r="WUE41" s="23"/>
      <c r="WUF41" s="23"/>
      <c r="WUG41" s="23"/>
      <c r="WUH41" s="23"/>
      <c r="WUI41" s="23"/>
      <c r="WUJ41" s="23"/>
      <c r="WUK41" s="23"/>
      <c r="WUL41" s="23"/>
      <c r="WUM41" s="23"/>
      <c r="WUN41" s="23"/>
      <c r="WUO41" s="23"/>
      <c r="WUP41" s="23"/>
      <c r="WUQ41" s="23"/>
      <c r="WUR41" s="23"/>
      <c r="WUS41" s="23"/>
      <c r="WUT41" s="23"/>
      <c r="WUU41" s="23"/>
      <c r="WUV41" s="23"/>
      <c r="WUW41" s="23"/>
      <c r="WUX41" s="23"/>
      <c r="WUY41" s="23"/>
      <c r="WUZ41" s="23"/>
      <c r="WVA41" s="23"/>
      <c r="WVB41" s="23"/>
      <c r="WVC41" s="23"/>
      <c r="WVD41" s="23"/>
      <c r="WVE41" s="23"/>
      <c r="WVF41" s="23"/>
      <c r="WVG41" s="23"/>
      <c r="WVH41" s="23"/>
      <c r="WVI41" s="23"/>
      <c r="WVJ41" s="23"/>
      <c r="WVK41" s="23"/>
      <c r="WVL41" s="23"/>
      <c r="WVM41" s="23"/>
      <c r="WVN41" s="23"/>
      <c r="WVO41" s="23"/>
      <c r="WVP41" s="23"/>
      <c r="WVQ41" s="23"/>
      <c r="WVR41" s="23"/>
      <c r="WVS41" s="23"/>
      <c r="WVT41" s="23"/>
      <c r="WVU41" s="23"/>
      <c r="WVV41" s="23"/>
      <c r="WVW41" s="23"/>
      <c r="WVX41" s="23"/>
      <c r="WVY41" s="23"/>
      <c r="WVZ41" s="23"/>
      <c r="WWA41" s="23"/>
      <c r="WWB41" s="23"/>
      <c r="WWC41" s="23"/>
      <c r="WWD41" s="23"/>
      <c r="WWE41" s="23"/>
      <c r="WWF41" s="23"/>
      <c r="WWG41" s="23"/>
      <c r="WWH41" s="23"/>
      <c r="WWI41" s="23"/>
      <c r="WWJ41" s="23"/>
      <c r="WWK41" s="23"/>
      <c r="WWL41" s="23"/>
      <c r="WWM41" s="23"/>
      <c r="WWN41" s="23"/>
      <c r="WWO41" s="23"/>
      <c r="WWP41" s="23"/>
      <c r="WWQ41" s="23"/>
      <c r="WWR41" s="23"/>
      <c r="WWS41" s="23"/>
      <c r="WWT41" s="23"/>
      <c r="WWU41" s="23"/>
      <c r="WWV41" s="23"/>
      <c r="WWW41" s="23"/>
      <c r="WWX41" s="23"/>
      <c r="WWY41" s="23"/>
      <c r="WWZ41" s="23"/>
      <c r="WXA41" s="23"/>
      <c r="WXB41" s="23"/>
      <c r="WXC41" s="23"/>
      <c r="WXD41" s="23"/>
      <c r="WXE41" s="23"/>
      <c r="WXF41" s="23"/>
      <c r="WXG41" s="23"/>
      <c r="WXH41" s="23"/>
      <c r="WXI41" s="23"/>
      <c r="WXJ41" s="23"/>
      <c r="WXK41" s="23"/>
      <c r="WXL41" s="23"/>
      <c r="WXM41" s="23"/>
      <c r="WXN41" s="23"/>
      <c r="WXO41" s="23"/>
      <c r="WXP41" s="23"/>
      <c r="WXQ41" s="23"/>
      <c r="WXR41" s="23"/>
      <c r="WXS41" s="23"/>
      <c r="WXT41" s="23"/>
      <c r="WXU41" s="23"/>
      <c r="WXV41" s="23"/>
      <c r="WXW41" s="23"/>
      <c r="WXX41" s="23"/>
      <c r="WXY41" s="23"/>
      <c r="WXZ41" s="23"/>
      <c r="WYA41" s="23"/>
      <c r="WYB41" s="23"/>
      <c r="WYC41" s="23"/>
      <c r="WYD41" s="23"/>
      <c r="WYE41" s="23"/>
      <c r="WYF41" s="23"/>
      <c r="WYG41" s="23"/>
      <c r="WYH41" s="23"/>
      <c r="WYI41" s="23"/>
      <c r="WYJ41" s="23"/>
      <c r="WYK41" s="23"/>
      <c r="WYL41" s="23"/>
      <c r="WYM41" s="23"/>
      <c r="WYN41" s="23"/>
      <c r="WYO41" s="23"/>
      <c r="WYP41" s="23"/>
      <c r="WYQ41" s="23"/>
      <c r="WYR41" s="23"/>
      <c r="WYS41" s="23"/>
      <c r="WYT41" s="23"/>
      <c r="WYU41" s="23"/>
      <c r="WYV41" s="23"/>
      <c r="WYW41" s="23"/>
      <c r="WYX41" s="23"/>
      <c r="WYY41" s="23"/>
      <c r="WYZ41" s="23"/>
      <c r="WZA41" s="23"/>
      <c r="WZB41" s="23"/>
      <c r="WZC41" s="23"/>
      <c r="WZD41" s="23"/>
      <c r="WZE41" s="23"/>
      <c r="WZF41" s="23"/>
      <c r="WZG41" s="23"/>
      <c r="WZH41" s="23"/>
      <c r="WZI41" s="23"/>
      <c r="WZJ41" s="23"/>
      <c r="WZK41" s="23"/>
      <c r="WZL41" s="23"/>
      <c r="WZM41" s="23"/>
      <c r="WZN41" s="23"/>
      <c r="WZO41" s="23"/>
      <c r="WZP41" s="23"/>
      <c r="WZQ41" s="23"/>
      <c r="WZR41" s="23"/>
      <c r="WZS41" s="23"/>
      <c r="WZT41" s="23"/>
      <c r="WZU41" s="23"/>
      <c r="WZV41" s="23"/>
      <c r="WZW41" s="23"/>
      <c r="WZX41" s="23"/>
      <c r="WZY41" s="23"/>
      <c r="WZZ41" s="23"/>
      <c r="XAA41" s="23"/>
      <c r="XAB41" s="23"/>
      <c r="XAC41" s="23"/>
      <c r="XAD41" s="23"/>
      <c r="XAE41" s="23"/>
      <c r="XAF41" s="23"/>
      <c r="XAG41" s="23"/>
      <c r="XAH41" s="23"/>
      <c r="XAI41" s="23"/>
      <c r="XAJ41" s="23"/>
      <c r="XAK41" s="23"/>
      <c r="XAL41" s="23"/>
      <c r="XAM41" s="23"/>
      <c r="XAN41" s="23"/>
      <c r="XAO41" s="23"/>
      <c r="XAP41" s="23"/>
      <c r="XAQ41" s="23"/>
      <c r="XAR41" s="23"/>
      <c r="XAS41" s="23"/>
      <c r="XAT41" s="23"/>
      <c r="XAU41" s="23"/>
      <c r="XAV41" s="23"/>
      <c r="XAW41" s="23"/>
      <c r="XAX41" s="23"/>
      <c r="XAY41" s="23"/>
      <c r="XAZ41" s="23"/>
      <c r="XBA41" s="23"/>
      <c r="XBB41" s="23"/>
      <c r="XBC41" s="23"/>
      <c r="XBD41" s="23"/>
      <c r="XBE41" s="23"/>
      <c r="XBF41" s="23"/>
      <c r="XBG41" s="23"/>
      <c r="XBH41" s="23"/>
      <c r="XBI41" s="23"/>
      <c r="XBJ41" s="23"/>
      <c r="XBK41" s="23"/>
      <c r="XBL41" s="23"/>
      <c r="XBM41" s="23"/>
      <c r="XBN41" s="23"/>
      <c r="XBO41" s="23"/>
      <c r="XBP41" s="23"/>
      <c r="XBQ41" s="23"/>
      <c r="XBR41" s="23"/>
      <c r="XBS41" s="23"/>
      <c r="XBT41" s="23"/>
      <c r="XBU41" s="23"/>
      <c r="XBV41" s="23"/>
      <c r="XBW41" s="23"/>
      <c r="XBX41" s="23"/>
      <c r="XBY41" s="23"/>
      <c r="XBZ41" s="23"/>
      <c r="XCA41" s="23"/>
      <c r="XCB41" s="23"/>
      <c r="XCC41" s="23"/>
      <c r="XCD41" s="23"/>
      <c r="XCE41" s="23"/>
      <c r="XCF41" s="23"/>
      <c r="XCG41" s="23"/>
      <c r="XCH41" s="23"/>
      <c r="XCI41" s="23"/>
      <c r="XCJ41" s="23"/>
      <c r="XCK41" s="23"/>
      <c r="XCL41" s="23"/>
      <c r="XCM41" s="23"/>
      <c r="XCN41" s="23"/>
      <c r="XCO41" s="23"/>
      <c r="XCP41" s="23"/>
      <c r="XCQ41" s="23"/>
      <c r="XCR41" s="23"/>
      <c r="XCS41" s="23"/>
      <c r="XCT41" s="23"/>
      <c r="XCU41" s="23"/>
      <c r="XCV41" s="23"/>
      <c r="XCW41" s="23"/>
      <c r="XCX41" s="23"/>
      <c r="XCY41" s="23"/>
      <c r="XCZ41" s="23"/>
      <c r="XDA41" s="23"/>
      <c r="XDB41" s="23"/>
      <c r="XDC41" s="23"/>
      <c r="XDD41" s="23"/>
      <c r="XDE41" s="23"/>
      <c r="XDF41" s="23"/>
      <c r="XDG41" s="23"/>
      <c r="XDH41" s="23"/>
      <c r="XDI41" s="23"/>
      <c r="XDJ41" s="23"/>
      <c r="XDK41" s="23"/>
      <c r="XDL41" s="23"/>
      <c r="XDM41" s="23"/>
      <c r="XDN41" s="23"/>
      <c r="XDO41" s="23"/>
      <c r="XDP41" s="23"/>
      <c r="XDQ41" s="23"/>
      <c r="XDR41" s="23"/>
      <c r="XDS41" s="23"/>
      <c r="XDT41" s="23"/>
      <c r="XDU41" s="23"/>
      <c r="XDV41" s="23"/>
      <c r="XDW41" s="23"/>
      <c r="XDX41" s="23"/>
      <c r="XDY41" s="23"/>
      <c r="XDZ41" s="23"/>
      <c r="XEA41" s="23"/>
      <c r="XEB41" s="23"/>
      <c r="XEC41" s="23"/>
      <c r="XED41" s="23"/>
      <c r="XEE41" s="23"/>
      <c r="XEF41" s="23"/>
      <c r="XEG41" s="23"/>
      <c r="XEH41" s="23"/>
      <c r="XEI41" s="23"/>
      <c r="XEJ41" s="23"/>
      <c r="XEK41" s="23"/>
      <c r="XEL41" s="23"/>
      <c r="XEM41" s="23"/>
      <c r="XEN41" s="23"/>
      <c r="XEO41" s="23"/>
      <c r="XEP41" s="23"/>
      <c r="XEQ41" s="23"/>
      <c r="XER41" s="23"/>
      <c r="XES41" s="23"/>
      <c r="XET41" s="23"/>
      <c r="XEU41" s="23"/>
      <c r="XEV41" s="23"/>
      <c r="XEW41" s="23"/>
      <c r="XEX41" s="23"/>
      <c r="XEY41" s="23"/>
      <c r="XEZ41" s="23"/>
      <c r="XFA41" s="23"/>
      <c r="XFB41" s="23"/>
      <c r="XFC41" s="23"/>
      <c r="XFD41" s="23"/>
    </row>
    <row r="42" spans="1:16384" x14ac:dyDescent="0.2">
      <c r="A42" s="23" t="s">
        <v>339</v>
      </c>
      <c r="B42" s="14" t="s">
        <v>603</v>
      </c>
      <c r="C42" s="14"/>
      <c r="D42" s="14"/>
      <c r="E42" s="14"/>
      <c r="F42" s="8">
        <v>1</v>
      </c>
      <c r="G42" s="14"/>
      <c r="H42" s="14" t="s">
        <v>1055</v>
      </c>
    </row>
    <row r="43" spans="1:16384" x14ac:dyDescent="0.2">
      <c r="A43" s="29" t="s">
        <v>868</v>
      </c>
      <c r="B43" s="8" t="s">
        <v>899</v>
      </c>
      <c r="C43" s="8"/>
      <c r="D43" s="8">
        <v>1</v>
      </c>
      <c r="E43" s="8"/>
      <c r="F43" s="8"/>
      <c r="G43" s="8"/>
      <c r="H43" s="14" t="s">
        <v>1031</v>
      </c>
      <c r="I43" s="24"/>
      <c r="J43" s="24"/>
      <c r="K43" s="24"/>
      <c r="L43" s="24"/>
      <c r="M43" s="24"/>
      <c r="N43" s="24"/>
      <c r="O43" s="24"/>
      <c r="P43" s="24"/>
      <c r="Q43" s="24"/>
      <c r="R43" s="24"/>
      <c r="S43" s="24"/>
      <c r="T43" s="24"/>
      <c r="U43" s="24"/>
      <c r="V43" s="24"/>
      <c r="W43" s="24"/>
      <c r="X43" s="24"/>
      <c r="Y43" s="24"/>
      <c r="Z43" s="24"/>
      <c r="AA43" s="24"/>
      <c r="AB43" s="24"/>
      <c r="AC43" s="24"/>
      <c r="AD43" s="24"/>
      <c r="AE43" s="24"/>
      <c r="AF43" s="24"/>
      <c r="AG43" s="24"/>
      <c r="AH43" s="24"/>
      <c r="AI43" s="24"/>
      <c r="AJ43" s="24"/>
      <c r="AK43" s="24"/>
      <c r="AL43" s="24"/>
      <c r="AM43" s="24"/>
      <c r="AN43" s="24"/>
      <c r="AO43" s="24"/>
      <c r="AP43" s="24"/>
      <c r="AQ43" s="24"/>
      <c r="AR43" s="24"/>
      <c r="AS43" s="24"/>
      <c r="AT43" s="24"/>
      <c r="AU43" s="24"/>
      <c r="AV43" s="24"/>
      <c r="AW43" s="24"/>
      <c r="AX43" s="24"/>
      <c r="AY43" s="24"/>
      <c r="AZ43" s="24"/>
      <c r="BA43" s="24"/>
      <c r="BB43" s="24"/>
      <c r="BC43" s="24"/>
      <c r="BD43" s="24"/>
      <c r="BE43" s="24"/>
      <c r="BF43" s="24"/>
      <c r="BG43" s="24"/>
      <c r="BH43" s="24"/>
      <c r="BI43" s="24"/>
      <c r="BJ43" s="24"/>
      <c r="BK43" s="24"/>
      <c r="BL43" s="24"/>
      <c r="BM43" s="24"/>
      <c r="BN43" s="24"/>
      <c r="BO43" s="24"/>
      <c r="BP43" s="24"/>
      <c r="BQ43" s="24"/>
      <c r="BR43" s="24"/>
      <c r="BS43" s="24"/>
      <c r="BT43" s="24"/>
      <c r="BU43" s="24"/>
      <c r="BV43" s="24"/>
      <c r="BW43" s="24"/>
      <c r="BX43" s="24"/>
      <c r="BY43" s="24"/>
      <c r="BZ43" s="24"/>
      <c r="CA43" s="24"/>
      <c r="CB43" s="24"/>
      <c r="CC43" s="24"/>
      <c r="CD43" s="24"/>
      <c r="CE43" s="24"/>
      <c r="CF43" s="24"/>
      <c r="CG43" s="24"/>
      <c r="CH43" s="24"/>
      <c r="CI43" s="24"/>
      <c r="CJ43" s="24"/>
      <c r="CK43" s="24"/>
      <c r="CL43" s="24"/>
      <c r="CM43" s="24"/>
      <c r="CN43" s="24"/>
      <c r="CO43" s="24"/>
      <c r="CP43" s="24"/>
      <c r="CQ43" s="24"/>
      <c r="CR43" s="24"/>
      <c r="CS43" s="24"/>
      <c r="CT43" s="24"/>
      <c r="CU43" s="24"/>
      <c r="CV43" s="24"/>
      <c r="CW43" s="24"/>
      <c r="CX43" s="24"/>
      <c r="CY43" s="24"/>
      <c r="CZ43" s="24"/>
      <c r="DA43" s="24"/>
      <c r="DB43" s="24"/>
      <c r="DC43" s="24"/>
      <c r="DD43" s="24"/>
      <c r="DE43" s="24"/>
      <c r="DF43" s="24"/>
      <c r="DG43" s="24"/>
      <c r="DH43" s="24"/>
      <c r="DI43" s="24"/>
      <c r="DJ43" s="24"/>
      <c r="DK43" s="24"/>
      <c r="DL43" s="24"/>
      <c r="DM43" s="24"/>
      <c r="DN43" s="24"/>
      <c r="DO43" s="24"/>
      <c r="DP43" s="24"/>
      <c r="DQ43" s="24"/>
      <c r="DR43" s="24"/>
      <c r="DS43" s="24"/>
      <c r="DT43" s="24"/>
      <c r="DU43" s="24"/>
      <c r="DV43" s="24"/>
      <c r="DW43" s="24"/>
      <c r="DX43" s="24"/>
      <c r="DY43" s="24"/>
      <c r="DZ43" s="24"/>
      <c r="EA43" s="24"/>
      <c r="EB43" s="24"/>
      <c r="EC43" s="24"/>
      <c r="ED43" s="24"/>
      <c r="EE43" s="24"/>
      <c r="EF43" s="24"/>
      <c r="EG43" s="24"/>
      <c r="EH43" s="24"/>
      <c r="EI43" s="24"/>
      <c r="EJ43" s="24"/>
      <c r="EK43" s="24"/>
      <c r="EL43" s="24"/>
      <c r="EM43" s="24"/>
      <c r="EN43" s="24"/>
      <c r="EO43" s="24"/>
      <c r="EP43" s="24"/>
      <c r="EQ43" s="24"/>
      <c r="ER43" s="24"/>
      <c r="ES43" s="24"/>
      <c r="ET43" s="24"/>
      <c r="EU43" s="24"/>
      <c r="EV43" s="24"/>
      <c r="EW43" s="24"/>
      <c r="EX43" s="24"/>
      <c r="EY43" s="24"/>
      <c r="EZ43" s="24"/>
      <c r="FA43" s="24"/>
      <c r="FB43" s="24"/>
      <c r="FC43" s="24"/>
      <c r="FD43" s="24"/>
      <c r="FE43" s="24"/>
      <c r="FF43" s="24"/>
      <c r="FG43" s="24"/>
      <c r="FH43" s="24"/>
      <c r="FI43" s="24"/>
      <c r="FJ43" s="24"/>
      <c r="FK43" s="24"/>
      <c r="FL43" s="24"/>
      <c r="FM43" s="24"/>
      <c r="FN43" s="24"/>
      <c r="FO43" s="24"/>
      <c r="FP43" s="24"/>
      <c r="FQ43" s="24"/>
      <c r="FR43" s="24"/>
      <c r="FS43" s="24"/>
      <c r="FT43" s="24"/>
      <c r="FU43" s="24"/>
      <c r="FV43" s="24"/>
      <c r="FW43" s="24"/>
      <c r="FX43" s="24"/>
      <c r="FY43" s="24"/>
      <c r="FZ43" s="24"/>
      <c r="GA43" s="24"/>
      <c r="GB43" s="24"/>
      <c r="GC43" s="24"/>
      <c r="GD43" s="24"/>
      <c r="GE43" s="24"/>
      <c r="GF43" s="24"/>
      <c r="GG43" s="24"/>
      <c r="GH43" s="24"/>
      <c r="GI43" s="24"/>
      <c r="GJ43" s="24"/>
      <c r="GK43" s="24"/>
      <c r="GL43" s="24"/>
      <c r="GM43" s="24"/>
      <c r="GN43" s="24"/>
      <c r="GO43" s="24"/>
      <c r="GP43" s="24"/>
      <c r="GQ43" s="24"/>
      <c r="GR43" s="24"/>
      <c r="GS43" s="24"/>
      <c r="GT43" s="24"/>
      <c r="GU43" s="24"/>
      <c r="GV43" s="24"/>
      <c r="GW43" s="24"/>
      <c r="GX43" s="24"/>
      <c r="GY43" s="24"/>
      <c r="GZ43" s="24"/>
      <c r="HA43" s="24"/>
      <c r="HB43" s="24"/>
      <c r="HC43" s="24"/>
      <c r="HD43" s="24"/>
      <c r="HE43" s="24"/>
      <c r="HF43" s="24"/>
      <c r="HG43" s="24"/>
      <c r="HH43" s="24"/>
      <c r="HI43" s="24"/>
      <c r="HJ43" s="24"/>
      <c r="HK43" s="24"/>
      <c r="HL43" s="24"/>
      <c r="HM43" s="24"/>
      <c r="HN43" s="24"/>
      <c r="HO43" s="24"/>
      <c r="HP43" s="24"/>
      <c r="HQ43" s="24"/>
      <c r="HR43" s="24"/>
      <c r="HS43" s="24"/>
      <c r="HT43" s="24"/>
      <c r="HU43" s="24"/>
      <c r="HV43" s="24"/>
      <c r="HW43" s="24"/>
      <c r="HX43" s="24"/>
      <c r="HY43" s="24"/>
      <c r="HZ43" s="24"/>
      <c r="IA43" s="24"/>
      <c r="IB43" s="24"/>
      <c r="IC43" s="24"/>
      <c r="ID43" s="24"/>
      <c r="IE43" s="24"/>
      <c r="IF43" s="24"/>
      <c r="IG43" s="24"/>
      <c r="IH43" s="24"/>
      <c r="II43" s="24"/>
      <c r="IJ43" s="24"/>
      <c r="IK43" s="24"/>
      <c r="IL43" s="24"/>
      <c r="IM43" s="24"/>
      <c r="IN43" s="24"/>
      <c r="IO43" s="24"/>
      <c r="IP43" s="24"/>
      <c r="IQ43" s="24"/>
      <c r="IR43" s="24"/>
      <c r="IS43" s="24"/>
      <c r="IT43" s="24"/>
      <c r="IU43" s="24"/>
      <c r="IV43" s="24"/>
      <c r="IW43" s="24"/>
      <c r="IX43" s="24"/>
      <c r="IY43" s="24"/>
      <c r="IZ43" s="24"/>
      <c r="JA43" s="24"/>
      <c r="JB43" s="24"/>
      <c r="JC43" s="24"/>
      <c r="JD43" s="24"/>
      <c r="JE43" s="24"/>
      <c r="JF43" s="24"/>
      <c r="JG43" s="24"/>
      <c r="JH43" s="24"/>
      <c r="JI43" s="24"/>
      <c r="JJ43" s="24"/>
      <c r="JK43" s="24"/>
      <c r="JL43" s="24"/>
      <c r="JM43" s="24"/>
      <c r="JN43" s="24"/>
      <c r="JO43" s="24"/>
      <c r="JP43" s="24"/>
      <c r="JQ43" s="24"/>
      <c r="JR43" s="24"/>
      <c r="JS43" s="24"/>
      <c r="JT43" s="24"/>
      <c r="JU43" s="24"/>
      <c r="JV43" s="24"/>
      <c r="JW43" s="24"/>
      <c r="JX43" s="24"/>
      <c r="JY43" s="24"/>
      <c r="JZ43" s="24"/>
      <c r="KA43" s="24"/>
      <c r="KB43" s="24"/>
      <c r="KC43" s="24"/>
      <c r="KD43" s="24"/>
      <c r="KE43" s="24"/>
      <c r="KF43" s="24"/>
      <c r="KG43" s="24"/>
      <c r="KH43" s="24"/>
      <c r="KI43" s="24"/>
      <c r="KJ43" s="24"/>
      <c r="KK43" s="24"/>
      <c r="KL43" s="24"/>
      <c r="KM43" s="24"/>
      <c r="KN43" s="24"/>
      <c r="KO43" s="24"/>
      <c r="KP43" s="24"/>
      <c r="KQ43" s="24"/>
      <c r="KR43" s="24"/>
      <c r="KS43" s="24"/>
      <c r="KT43" s="24"/>
      <c r="KU43" s="24"/>
      <c r="KV43" s="24"/>
      <c r="KW43" s="24"/>
      <c r="KX43" s="24"/>
      <c r="KY43" s="24"/>
      <c r="KZ43" s="24"/>
      <c r="LA43" s="24"/>
      <c r="LB43" s="24"/>
      <c r="LC43" s="24"/>
      <c r="LD43" s="24"/>
      <c r="LE43" s="24"/>
      <c r="LF43" s="24"/>
      <c r="LG43" s="24"/>
      <c r="LH43" s="24"/>
      <c r="LI43" s="24"/>
      <c r="LJ43" s="24"/>
      <c r="LK43" s="24"/>
      <c r="LL43" s="24"/>
      <c r="LM43" s="24"/>
      <c r="LN43" s="24"/>
      <c r="LO43" s="24"/>
      <c r="LP43" s="24"/>
      <c r="LQ43" s="24"/>
      <c r="LR43" s="24"/>
      <c r="LS43" s="24"/>
      <c r="LT43" s="24"/>
      <c r="LU43" s="24"/>
      <c r="LV43" s="24"/>
      <c r="LW43" s="24"/>
      <c r="LX43" s="24"/>
      <c r="LY43" s="24"/>
      <c r="LZ43" s="24"/>
      <c r="MA43" s="24"/>
      <c r="MB43" s="24"/>
      <c r="MC43" s="24"/>
      <c r="MD43" s="24"/>
      <c r="ME43" s="24"/>
      <c r="MF43" s="24"/>
      <c r="MG43" s="24"/>
      <c r="MH43" s="24"/>
      <c r="MI43" s="24"/>
      <c r="MJ43" s="24"/>
      <c r="MK43" s="24"/>
      <c r="ML43" s="24"/>
      <c r="MM43" s="24"/>
      <c r="MN43" s="24"/>
      <c r="MO43" s="24"/>
      <c r="MP43" s="24"/>
      <c r="MQ43" s="24"/>
      <c r="MR43" s="24"/>
      <c r="MS43" s="24"/>
      <c r="MT43" s="24"/>
      <c r="MU43" s="24"/>
      <c r="MV43" s="24"/>
      <c r="MW43" s="24"/>
      <c r="MX43" s="24"/>
      <c r="MY43" s="24"/>
      <c r="MZ43" s="24"/>
      <c r="NA43" s="24"/>
      <c r="NB43" s="24"/>
      <c r="NC43" s="24"/>
      <c r="ND43" s="24"/>
      <c r="NE43" s="24"/>
      <c r="NF43" s="24"/>
      <c r="NG43" s="24"/>
      <c r="NH43" s="24"/>
      <c r="NI43" s="24"/>
      <c r="NJ43" s="24"/>
      <c r="NK43" s="24"/>
      <c r="NL43" s="24"/>
      <c r="NM43" s="24"/>
      <c r="NN43" s="24"/>
      <c r="NO43" s="24"/>
      <c r="NP43" s="24"/>
      <c r="NQ43" s="24"/>
      <c r="NR43" s="24"/>
      <c r="NS43" s="24"/>
      <c r="NT43" s="24"/>
      <c r="NU43" s="24"/>
      <c r="NV43" s="24"/>
      <c r="NW43" s="24"/>
      <c r="NX43" s="24"/>
      <c r="NY43" s="24"/>
      <c r="NZ43" s="24"/>
      <c r="OA43" s="24"/>
      <c r="OB43" s="24"/>
      <c r="OC43" s="24"/>
      <c r="OD43" s="24"/>
      <c r="OE43" s="24"/>
      <c r="OF43" s="24"/>
      <c r="OG43" s="24"/>
      <c r="OH43" s="24"/>
      <c r="OI43" s="24"/>
      <c r="OJ43" s="24"/>
      <c r="OK43" s="24"/>
      <c r="OL43" s="24"/>
      <c r="OM43" s="24"/>
      <c r="ON43" s="24"/>
      <c r="OO43" s="24"/>
      <c r="OP43" s="24"/>
      <c r="OQ43" s="24"/>
      <c r="OR43" s="24"/>
      <c r="OS43" s="24"/>
      <c r="OT43" s="24"/>
      <c r="OU43" s="24"/>
      <c r="OV43" s="24"/>
      <c r="OW43" s="24"/>
      <c r="OX43" s="24"/>
      <c r="OY43" s="24"/>
      <c r="OZ43" s="24"/>
      <c r="PA43" s="24"/>
      <c r="PB43" s="24"/>
      <c r="PC43" s="24"/>
      <c r="PD43" s="24"/>
      <c r="PE43" s="24"/>
      <c r="PF43" s="24"/>
      <c r="PG43" s="24"/>
      <c r="PH43" s="24"/>
      <c r="PI43" s="24"/>
      <c r="PJ43" s="24"/>
      <c r="PK43" s="24"/>
      <c r="PL43" s="24"/>
      <c r="PM43" s="24"/>
      <c r="PN43" s="24"/>
      <c r="PO43" s="24"/>
      <c r="PP43" s="24"/>
      <c r="PQ43" s="24"/>
      <c r="PR43" s="24"/>
      <c r="PS43" s="24"/>
      <c r="PT43" s="24"/>
      <c r="PU43" s="24"/>
      <c r="PV43" s="24"/>
      <c r="PW43" s="24"/>
      <c r="PX43" s="24"/>
      <c r="PY43" s="24"/>
      <c r="PZ43" s="24"/>
      <c r="QA43" s="24"/>
      <c r="QB43" s="24"/>
      <c r="QC43" s="24"/>
      <c r="QD43" s="24"/>
      <c r="QE43" s="24"/>
      <c r="QF43" s="24"/>
      <c r="QG43" s="24"/>
      <c r="QH43" s="24"/>
      <c r="QI43" s="24"/>
      <c r="QJ43" s="24"/>
      <c r="QK43" s="24"/>
      <c r="QL43" s="24"/>
      <c r="QM43" s="24"/>
      <c r="QN43" s="24"/>
      <c r="QO43" s="24"/>
      <c r="QP43" s="24"/>
      <c r="QQ43" s="24"/>
      <c r="QR43" s="24"/>
      <c r="QS43" s="24"/>
      <c r="QT43" s="24"/>
      <c r="QU43" s="24"/>
      <c r="QV43" s="24"/>
      <c r="QW43" s="24"/>
      <c r="QX43" s="24"/>
      <c r="QY43" s="24"/>
      <c r="QZ43" s="24"/>
      <c r="RA43" s="24"/>
      <c r="RB43" s="24"/>
      <c r="RC43" s="24"/>
      <c r="RD43" s="24"/>
      <c r="RE43" s="24"/>
      <c r="RF43" s="24"/>
      <c r="RG43" s="24"/>
      <c r="RH43" s="24"/>
      <c r="RI43" s="24"/>
      <c r="RJ43" s="24"/>
      <c r="RK43" s="24"/>
      <c r="RL43" s="24"/>
      <c r="RM43" s="24"/>
      <c r="RN43" s="24"/>
      <c r="RO43" s="24"/>
      <c r="RP43" s="24"/>
      <c r="RQ43" s="24"/>
      <c r="RR43" s="24"/>
      <c r="RS43" s="24"/>
      <c r="RT43" s="24"/>
      <c r="RU43" s="24"/>
      <c r="RV43" s="24"/>
      <c r="RW43" s="24"/>
      <c r="RX43" s="24"/>
      <c r="RY43" s="24"/>
      <c r="RZ43" s="24"/>
      <c r="SA43" s="24"/>
      <c r="SB43" s="24"/>
      <c r="SC43" s="24"/>
      <c r="SD43" s="24"/>
      <c r="SE43" s="24"/>
      <c r="SF43" s="24"/>
      <c r="SG43" s="24"/>
      <c r="SH43" s="24"/>
      <c r="SI43" s="24"/>
      <c r="SJ43" s="24"/>
      <c r="SK43" s="24"/>
      <c r="SL43" s="24"/>
      <c r="SM43" s="24"/>
      <c r="SN43" s="24"/>
      <c r="SO43" s="24"/>
      <c r="SP43" s="24"/>
      <c r="SQ43" s="24"/>
      <c r="SR43" s="24"/>
      <c r="SS43" s="24"/>
      <c r="ST43" s="24"/>
      <c r="SU43" s="24"/>
      <c r="SV43" s="24"/>
      <c r="SW43" s="24"/>
      <c r="SX43" s="24"/>
      <c r="SY43" s="24"/>
      <c r="SZ43" s="24"/>
      <c r="TA43" s="24"/>
      <c r="TB43" s="24"/>
      <c r="TC43" s="24"/>
      <c r="TD43" s="24"/>
      <c r="TE43" s="24"/>
      <c r="TF43" s="24"/>
      <c r="TG43" s="24"/>
      <c r="TH43" s="24"/>
      <c r="TI43" s="24"/>
      <c r="TJ43" s="24"/>
      <c r="TK43" s="24"/>
      <c r="TL43" s="24"/>
      <c r="TM43" s="24"/>
      <c r="TN43" s="24"/>
      <c r="TO43" s="24"/>
      <c r="TP43" s="24"/>
      <c r="TQ43" s="24"/>
      <c r="TR43" s="24"/>
      <c r="TS43" s="24"/>
      <c r="TT43" s="24"/>
      <c r="TU43" s="24"/>
      <c r="TV43" s="24"/>
      <c r="TW43" s="24"/>
      <c r="TX43" s="24"/>
      <c r="TY43" s="24"/>
      <c r="TZ43" s="24"/>
      <c r="UA43" s="24"/>
      <c r="UB43" s="24"/>
      <c r="UC43" s="24"/>
      <c r="UD43" s="24"/>
      <c r="UE43" s="24"/>
      <c r="UF43" s="24"/>
      <c r="UG43" s="24"/>
      <c r="UH43" s="24"/>
      <c r="UI43" s="24"/>
      <c r="UJ43" s="24"/>
      <c r="UK43" s="24"/>
      <c r="UL43" s="24"/>
      <c r="UM43" s="24"/>
      <c r="UN43" s="24"/>
      <c r="UO43" s="24"/>
      <c r="UP43" s="24"/>
      <c r="UQ43" s="24"/>
      <c r="UR43" s="24"/>
      <c r="US43" s="24"/>
      <c r="UT43" s="24"/>
      <c r="UU43" s="24"/>
      <c r="UV43" s="24"/>
      <c r="UW43" s="24"/>
      <c r="UX43" s="24"/>
      <c r="UY43" s="24"/>
      <c r="UZ43" s="24"/>
      <c r="VA43" s="24"/>
      <c r="VB43" s="24"/>
      <c r="VC43" s="24"/>
      <c r="VD43" s="24"/>
      <c r="VE43" s="24"/>
      <c r="VF43" s="24"/>
      <c r="VG43" s="24"/>
      <c r="VH43" s="24"/>
      <c r="VI43" s="24"/>
      <c r="VJ43" s="24"/>
      <c r="VK43" s="24"/>
      <c r="VL43" s="24"/>
      <c r="VM43" s="24"/>
      <c r="VN43" s="24"/>
      <c r="VO43" s="24"/>
      <c r="VP43" s="24"/>
      <c r="VQ43" s="24"/>
      <c r="VR43" s="24"/>
      <c r="VS43" s="24"/>
      <c r="VT43" s="24"/>
      <c r="VU43" s="24"/>
      <c r="VV43" s="24"/>
      <c r="VW43" s="24"/>
      <c r="VX43" s="24"/>
      <c r="VY43" s="24"/>
      <c r="VZ43" s="24"/>
      <c r="WA43" s="24"/>
      <c r="WB43" s="24"/>
      <c r="WC43" s="24"/>
      <c r="WD43" s="24"/>
      <c r="WE43" s="24"/>
      <c r="WF43" s="24"/>
      <c r="WG43" s="24"/>
      <c r="WH43" s="24"/>
      <c r="WI43" s="24"/>
      <c r="WJ43" s="24"/>
      <c r="WK43" s="24"/>
      <c r="WL43" s="24"/>
      <c r="WM43" s="24"/>
      <c r="WN43" s="24"/>
      <c r="WO43" s="24"/>
      <c r="WP43" s="24"/>
      <c r="WQ43" s="24"/>
      <c r="WR43" s="24"/>
      <c r="WS43" s="24"/>
      <c r="WT43" s="24"/>
      <c r="WU43" s="24"/>
      <c r="WV43" s="24"/>
      <c r="WW43" s="24"/>
      <c r="WX43" s="24"/>
      <c r="WY43" s="24"/>
      <c r="WZ43" s="24"/>
      <c r="XA43" s="24"/>
      <c r="XB43" s="24"/>
      <c r="XC43" s="24"/>
      <c r="XD43" s="24"/>
      <c r="XE43" s="24"/>
      <c r="XF43" s="24"/>
      <c r="XG43" s="24"/>
      <c r="XH43" s="24"/>
      <c r="XI43" s="24"/>
      <c r="XJ43" s="24"/>
      <c r="XK43" s="24"/>
      <c r="XL43" s="24"/>
      <c r="XM43" s="24"/>
      <c r="XN43" s="24"/>
      <c r="XO43" s="24"/>
      <c r="XP43" s="24"/>
      <c r="XQ43" s="24"/>
      <c r="XR43" s="24"/>
      <c r="XS43" s="24"/>
      <c r="XT43" s="24"/>
      <c r="XU43" s="24"/>
      <c r="XV43" s="24"/>
      <c r="XW43" s="24"/>
      <c r="XX43" s="24"/>
      <c r="XY43" s="24"/>
      <c r="XZ43" s="24"/>
      <c r="YA43" s="24"/>
      <c r="YB43" s="24"/>
      <c r="YC43" s="24"/>
      <c r="YD43" s="24"/>
      <c r="YE43" s="24"/>
      <c r="YF43" s="24"/>
      <c r="YG43" s="24"/>
      <c r="YH43" s="24"/>
      <c r="YI43" s="24"/>
      <c r="YJ43" s="24"/>
      <c r="YK43" s="24"/>
      <c r="YL43" s="24"/>
      <c r="YM43" s="24"/>
      <c r="YN43" s="24"/>
      <c r="YO43" s="24"/>
      <c r="YP43" s="24"/>
      <c r="YQ43" s="24"/>
      <c r="YR43" s="24"/>
      <c r="YS43" s="24"/>
      <c r="YT43" s="24"/>
      <c r="YU43" s="24"/>
      <c r="YV43" s="24"/>
      <c r="YW43" s="24"/>
      <c r="YX43" s="24"/>
      <c r="YY43" s="24"/>
      <c r="YZ43" s="24"/>
      <c r="ZA43" s="24"/>
      <c r="ZB43" s="24"/>
      <c r="ZC43" s="24"/>
      <c r="ZD43" s="24"/>
      <c r="ZE43" s="24"/>
      <c r="ZF43" s="24"/>
      <c r="ZG43" s="24"/>
      <c r="ZH43" s="24"/>
      <c r="ZI43" s="24"/>
      <c r="ZJ43" s="24"/>
      <c r="ZK43" s="24"/>
      <c r="ZL43" s="24"/>
      <c r="ZM43" s="24"/>
      <c r="ZN43" s="24"/>
      <c r="ZO43" s="24"/>
      <c r="ZP43" s="24"/>
      <c r="ZQ43" s="24"/>
      <c r="ZR43" s="24"/>
      <c r="ZS43" s="24"/>
      <c r="ZT43" s="24"/>
      <c r="ZU43" s="24"/>
      <c r="ZV43" s="24"/>
      <c r="ZW43" s="24"/>
      <c r="ZX43" s="24"/>
      <c r="ZY43" s="24"/>
      <c r="ZZ43" s="24"/>
      <c r="AAA43" s="24"/>
      <c r="AAB43" s="24"/>
      <c r="AAC43" s="24"/>
      <c r="AAD43" s="24"/>
      <c r="AAE43" s="24"/>
      <c r="AAF43" s="24"/>
      <c r="AAG43" s="24"/>
      <c r="AAH43" s="24"/>
      <c r="AAI43" s="24"/>
      <c r="AAJ43" s="24"/>
      <c r="AAK43" s="24"/>
      <c r="AAL43" s="24"/>
      <c r="AAM43" s="24"/>
      <c r="AAN43" s="24"/>
      <c r="AAO43" s="24"/>
      <c r="AAP43" s="24"/>
      <c r="AAQ43" s="24"/>
      <c r="AAR43" s="24"/>
      <c r="AAS43" s="24"/>
      <c r="AAT43" s="24"/>
      <c r="AAU43" s="24"/>
      <c r="AAV43" s="24"/>
      <c r="AAW43" s="24"/>
      <c r="AAX43" s="24"/>
      <c r="AAY43" s="24"/>
      <c r="AAZ43" s="24"/>
      <c r="ABA43" s="24"/>
      <c r="ABB43" s="24"/>
      <c r="ABC43" s="24"/>
      <c r="ABD43" s="24"/>
      <c r="ABE43" s="24"/>
      <c r="ABF43" s="24"/>
      <c r="ABG43" s="24"/>
      <c r="ABH43" s="24"/>
      <c r="ABI43" s="24"/>
      <c r="ABJ43" s="24"/>
      <c r="ABK43" s="24"/>
      <c r="ABL43" s="24"/>
      <c r="ABM43" s="24"/>
      <c r="ABN43" s="24"/>
      <c r="ABO43" s="24"/>
      <c r="ABP43" s="24"/>
      <c r="ABQ43" s="24"/>
      <c r="ABR43" s="24"/>
      <c r="ABS43" s="24"/>
      <c r="ABT43" s="24"/>
      <c r="ABU43" s="24"/>
      <c r="ABV43" s="24"/>
      <c r="ABW43" s="24"/>
      <c r="ABX43" s="24"/>
      <c r="ABY43" s="24"/>
      <c r="ABZ43" s="24"/>
      <c r="ACA43" s="24"/>
      <c r="ACB43" s="24"/>
      <c r="ACC43" s="24"/>
      <c r="ACD43" s="24"/>
      <c r="ACE43" s="24"/>
      <c r="ACF43" s="24"/>
      <c r="ACG43" s="24"/>
      <c r="ACH43" s="24"/>
      <c r="ACI43" s="24"/>
      <c r="ACJ43" s="24"/>
      <c r="ACK43" s="24"/>
      <c r="ACL43" s="24"/>
      <c r="ACM43" s="24"/>
      <c r="ACN43" s="24"/>
      <c r="ACO43" s="24"/>
      <c r="ACP43" s="24"/>
      <c r="ACQ43" s="24"/>
      <c r="ACR43" s="24"/>
      <c r="ACS43" s="24"/>
      <c r="ACT43" s="24"/>
      <c r="ACU43" s="24"/>
      <c r="ACV43" s="24"/>
      <c r="ACW43" s="24"/>
      <c r="ACX43" s="24"/>
      <c r="ACY43" s="24"/>
      <c r="ACZ43" s="24"/>
      <c r="ADA43" s="24"/>
      <c r="ADB43" s="24"/>
      <c r="ADC43" s="24"/>
      <c r="ADD43" s="24"/>
      <c r="ADE43" s="24"/>
      <c r="ADF43" s="24"/>
      <c r="ADG43" s="24"/>
      <c r="ADH43" s="24"/>
      <c r="ADI43" s="24"/>
      <c r="ADJ43" s="24"/>
      <c r="ADK43" s="24"/>
      <c r="ADL43" s="24"/>
      <c r="ADM43" s="24"/>
      <c r="ADN43" s="24"/>
      <c r="ADO43" s="24"/>
      <c r="ADP43" s="24"/>
      <c r="ADQ43" s="24"/>
      <c r="ADR43" s="24"/>
      <c r="ADS43" s="24"/>
      <c r="ADT43" s="24"/>
      <c r="ADU43" s="24"/>
      <c r="ADV43" s="24"/>
      <c r="ADW43" s="24"/>
      <c r="ADX43" s="24"/>
      <c r="ADY43" s="24"/>
      <c r="ADZ43" s="24"/>
      <c r="AEA43" s="24"/>
      <c r="AEB43" s="24"/>
      <c r="AEC43" s="24"/>
      <c r="AED43" s="24"/>
      <c r="AEE43" s="24"/>
      <c r="AEF43" s="24"/>
      <c r="AEG43" s="24"/>
      <c r="AEH43" s="24"/>
      <c r="AEI43" s="24"/>
      <c r="AEJ43" s="24"/>
      <c r="AEK43" s="24"/>
      <c r="AEL43" s="24"/>
      <c r="AEM43" s="24"/>
      <c r="AEN43" s="24"/>
      <c r="AEO43" s="24"/>
      <c r="AEP43" s="24"/>
      <c r="AEQ43" s="24"/>
      <c r="AER43" s="24"/>
      <c r="AES43" s="24"/>
      <c r="AET43" s="24"/>
      <c r="AEU43" s="24"/>
      <c r="AEV43" s="24"/>
      <c r="AEW43" s="24"/>
      <c r="AEX43" s="24"/>
      <c r="AEY43" s="24"/>
      <c r="AEZ43" s="24"/>
      <c r="AFA43" s="24"/>
      <c r="AFB43" s="24"/>
      <c r="AFC43" s="24"/>
      <c r="AFD43" s="24"/>
      <c r="AFE43" s="24"/>
      <c r="AFF43" s="24"/>
      <c r="AFG43" s="24"/>
      <c r="AFH43" s="24"/>
      <c r="AFI43" s="24"/>
      <c r="AFJ43" s="24"/>
      <c r="AFK43" s="24"/>
      <c r="AFL43" s="24"/>
      <c r="AFM43" s="24"/>
      <c r="AFN43" s="24"/>
      <c r="AFO43" s="24"/>
      <c r="AFP43" s="24"/>
      <c r="AFQ43" s="24"/>
      <c r="AFR43" s="24"/>
      <c r="AFS43" s="24"/>
      <c r="AFT43" s="24"/>
      <c r="AFU43" s="24"/>
      <c r="AFV43" s="24"/>
      <c r="AFW43" s="24"/>
      <c r="AFX43" s="24"/>
      <c r="AFY43" s="24"/>
      <c r="AFZ43" s="24"/>
      <c r="AGA43" s="24"/>
      <c r="AGB43" s="24"/>
      <c r="AGC43" s="24"/>
      <c r="AGD43" s="24"/>
      <c r="AGE43" s="24"/>
      <c r="AGF43" s="24"/>
      <c r="AGG43" s="24"/>
      <c r="AGH43" s="24"/>
      <c r="AGI43" s="24"/>
      <c r="AGJ43" s="24"/>
      <c r="AGK43" s="24"/>
      <c r="AGL43" s="24"/>
      <c r="AGM43" s="24"/>
      <c r="AGN43" s="24"/>
      <c r="AGO43" s="24"/>
      <c r="AGP43" s="24"/>
      <c r="AGQ43" s="24"/>
      <c r="AGR43" s="24"/>
      <c r="AGS43" s="24"/>
      <c r="AGT43" s="24"/>
      <c r="AGU43" s="24"/>
      <c r="AGV43" s="24"/>
      <c r="AGW43" s="24"/>
      <c r="AGX43" s="24"/>
      <c r="AGY43" s="24"/>
      <c r="AGZ43" s="24"/>
      <c r="AHA43" s="24"/>
      <c r="AHB43" s="24"/>
      <c r="AHC43" s="24"/>
      <c r="AHD43" s="24"/>
      <c r="AHE43" s="24"/>
      <c r="AHF43" s="24"/>
      <c r="AHG43" s="24"/>
      <c r="AHH43" s="24"/>
      <c r="AHI43" s="24"/>
      <c r="AHJ43" s="24"/>
      <c r="AHK43" s="24"/>
      <c r="AHL43" s="24"/>
      <c r="AHM43" s="24"/>
      <c r="AHN43" s="24"/>
      <c r="AHO43" s="24"/>
      <c r="AHP43" s="24"/>
      <c r="AHQ43" s="24"/>
      <c r="AHR43" s="24"/>
      <c r="AHS43" s="24"/>
      <c r="AHT43" s="24"/>
      <c r="AHU43" s="24"/>
      <c r="AHV43" s="24"/>
      <c r="AHW43" s="24"/>
      <c r="AHX43" s="24"/>
      <c r="AHY43" s="24"/>
      <c r="AHZ43" s="24"/>
      <c r="AIA43" s="24"/>
      <c r="AIB43" s="24"/>
      <c r="AIC43" s="24"/>
      <c r="AID43" s="24"/>
      <c r="AIE43" s="24"/>
      <c r="AIF43" s="24"/>
      <c r="AIG43" s="24"/>
      <c r="AIH43" s="24"/>
      <c r="AII43" s="24"/>
      <c r="AIJ43" s="24"/>
      <c r="AIK43" s="24"/>
      <c r="AIL43" s="24"/>
      <c r="AIM43" s="24"/>
      <c r="AIN43" s="24"/>
      <c r="AIO43" s="24"/>
      <c r="AIP43" s="24"/>
      <c r="AIQ43" s="24"/>
      <c r="AIR43" s="24"/>
      <c r="AIS43" s="24"/>
      <c r="AIT43" s="24"/>
      <c r="AIU43" s="24"/>
      <c r="AIV43" s="24"/>
      <c r="AIW43" s="24"/>
      <c r="AIX43" s="24"/>
      <c r="AIY43" s="24"/>
      <c r="AIZ43" s="24"/>
      <c r="AJA43" s="24"/>
      <c r="AJB43" s="24"/>
      <c r="AJC43" s="24"/>
      <c r="AJD43" s="24"/>
      <c r="AJE43" s="24"/>
      <c r="AJF43" s="24"/>
      <c r="AJG43" s="24"/>
      <c r="AJH43" s="24"/>
      <c r="AJI43" s="24"/>
      <c r="AJJ43" s="24"/>
      <c r="AJK43" s="24"/>
      <c r="AJL43" s="24"/>
      <c r="AJM43" s="24"/>
      <c r="AJN43" s="24"/>
      <c r="AJO43" s="24"/>
      <c r="AJP43" s="24"/>
      <c r="AJQ43" s="24"/>
      <c r="AJR43" s="24"/>
      <c r="AJS43" s="24"/>
      <c r="AJT43" s="24"/>
      <c r="AJU43" s="24"/>
      <c r="AJV43" s="24"/>
      <c r="AJW43" s="24"/>
      <c r="AJX43" s="24"/>
      <c r="AJY43" s="24"/>
      <c r="AJZ43" s="24"/>
      <c r="AKA43" s="24"/>
      <c r="AKB43" s="24"/>
      <c r="AKC43" s="24"/>
      <c r="AKD43" s="24"/>
      <c r="AKE43" s="24"/>
      <c r="AKF43" s="24"/>
      <c r="AKG43" s="24"/>
      <c r="AKH43" s="24"/>
      <c r="AKI43" s="24"/>
      <c r="AKJ43" s="24"/>
      <c r="AKK43" s="24"/>
      <c r="AKL43" s="24"/>
      <c r="AKM43" s="24"/>
      <c r="AKN43" s="24"/>
      <c r="AKO43" s="24"/>
      <c r="AKP43" s="24"/>
      <c r="AKQ43" s="24"/>
      <c r="AKR43" s="24"/>
      <c r="AKS43" s="24"/>
      <c r="AKT43" s="24"/>
      <c r="AKU43" s="24"/>
      <c r="AKV43" s="24"/>
      <c r="AKW43" s="24"/>
      <c r="AKX43" s="24"/>
      <c r="AKY43" s="24"/>
      <c r="AKZ43" s="24"/>
      <c r="ALA43" s="24"/>
      <c r="ALB43" s="24"/>
      <c r="ALC43" s="24"/>
      <c r="ALD43" s="24"/>
      <c r="ALE43" s="24"/>
      <c r="ALF43" s="24"/>
      <c r="ALG43" s="24"/>
      <c r="ALH43" s="24"/>
      <c r="ALI43" s="24"/>
      <c r="ALJ43" s="24"/>
      <c r="ALK43" s="24"/>
      <c r="ALL43" s="24"/>
      <c r="ALM43" s="24"/>
      <c r="ALN43" s="24"/>
      <c r="ALO43" s="24"/>
      <c r="ALP43" s="24"/>
      <c r="ALQ43" s="24"/>
      <c r="ALR43" s="24"/>
      <c r="ALS43" s="24"/>
      <c r="ALT43" s="24"/>
      <c r="ALU43" s="24"/>
      <c r="ALV43" s="24"/>
      <c r="ALW43" s="24"/>
      <c r="ALX43" s="24"/>
      <c r="ALY43" s="24"/>
      <c r="ALZ43" s="24"/>
      <c r="AMA43" s="24"/>
      <c r="AMB43" s="24"/>
      <c r="AMC43" s="24"/>
      <c r="AMD43" s="24"/>
      <c r="AME43" s="24"/>
      <c r="AMF43" s="24"/>
      <c r="AMG43" s="24"/>
      <c r="AMH43" s="24"/>
      <c r="AMI43" s="24"/>
      <c r="AMJ43" s="24"/>
      <c r="AMK43" s="24"/>
      <c r="AML43" s="24"/>
      <c r="AMM43" s="24"/>
      <c r="AMN43" s="24"/>
      <c r="AMO43" s="24"/>
      <c r="AMP43" s="24"/>
      <c r="AMQ43" s="24"/>
      <c r="AMR43" s="24"/>
      <c r="AMS43" s="24"/>
      <c r="AMT43" s="24"/>
      <c r="AMU43" s="24"/>
      <c r="AMV43" s="24"/>
      <c r="AMW43" s="24"/>
      <c r="AMX43" s="24"/>
      <c r="AMY43" s="24"/>
      <c r="AMZ43" s="24"/>
      <c r="ANA43" s="24"/>
      <c r="ANB43" s="24"/>
      <c r="ANC43" s="24"/>
      <c r="AND43" s="24"/>
      <c r="ANE43" s="24"/>
      <c r="ANF43" s="24"/>
      <c r="ANG43" s="24"/>
      <c r="ANH43" s="24"/>
      <c r="ANI43" s="24"/>
      <c r="ANJ43" s="24"/>
      <c r="ANK43" s="24"/>
      <c r="ANL43" s="24"/>
      <c r="ANM43" s="24"/>
      <c r="ANN43" s="24"/>
      <c r="ANO43" s="24"/>
      <c r="ANP43" s="24"/>
      <c r="ANQ43" s="24"/>
      <c r="ANR43" s="24"/>
      <c r="ANS43" s="24"/>
      <c r="ANT43" s="24"/>
      <c r="ANU43" s="24"/>
      <c r="ANV43" s="24"/>
      <c r="ANW43" s="24"/>
      <c r="ANX43" s="24"/>
      <c r="ANY43" s="24"/>
      <c r="ANZ43" s="24"/>
      <c r="AOA43" s="24"/>
      <c r="AOB43" s="24"/>
      <c r="AOC43" s="24"/>
      <c r="AOD43" s="24"/>
      <c r="AOE43" s="24"/>
      <c r="AOF43" s="24"/>
      <c r="AOG43" s="24"/>
      <c r="AOH43" s="24"/>
      <c r="AOI43" s="24"/>
      <c r="AOJ43" s="24"/>
      <c r="AOK43" s="24"/>
      <c r="AOL43" s="24"/>
      <c r="AOM43" s="24"/>
      <c r="AON43" s="24"/>
      <c r="AOO43" s="24"/>
      <c r="AOP43" s="24"/>
      <c r="AOQ43" s="24"/>
      <c r="AOR43" s="24"/>
      <c r="AOS43" s="24"/>
      <c r="AOT43" s="24"/>
      <c r="AOU43" s="24"/>
      <c r="AOV43" s="24"/>
      <c r="AOW43" s="24"/>
      <c r="AOX43" s="24"/>
      <c r="AOY43" s="24"/>
      <c r="AOZ43" s="24"/>
      <c r="APA43" s="24"/>
      <c r="APB43" s="24"/>
      <c r="APC43" s="24"/>
      <c r="APD43" s="24"/>
      <c r="APE43" s="24"/>
      <c r="APF43" s="24"/>
      <c r="APG43" s="24"/>
      <c r="APH43" s="24"/>
      <c r="API43" s="24"/>
      <c r="APJ43" s="24"/>
      <c r="APK43" s="24"/>
      <c r="APL43" s="24"/>
      <c r="APM43" s="24"/>
      <c r="APN43" s="24"/>
      <c r="APO43" s="24"/>
      <c r="APP43" s="24"/>
      <c r="APQ43" s="24"/>
      <c r="APR43" s="24"/>
      <c r="APS43" s="24"/>
      <c r="APT43" s="24"/>
      <c r="APU43" s="24"/>
      <c r="APV43" s="24"/>
      <c r="APW43" s="24"/>
      <c r="APX43" s="24"/>
      <c r="APY43" s="24"/>
      <c r="APZ43" s="24"/>
      <c r="AQA43" s="24"/>
      <c r="AQB43" s="24"/>
      <c r="AQC43" s="24"/>
      <c r="AQD43" s="24"/>
      <c r="AQE43" s="24"/>
      <c r="AQF43" s="24"/>
      <c r="AQG43" s="24"/>
      <c r="AQH43" s="24"/>
      <c r="AQI43" s="24"/>
      <c r="AQJ43" s="24"/>
      <c r="AQK43" s="24"/>
      <c r="AQL43" s="24"/>
      <c r="AQM43" s="24"/>
      <c r="AQN43" s="24"/>
      <c r="AQO43" s="24"/>
      <c r="AQP43" s="24"/>
      <c r="AQQ43" s="24"/>
      <c r="AQR43" s="24"/>
      <c r="AQS43" s="24"/>
      <c r="AQT43" s="24"/>
      <c r="AQU43" s="24"/>
      <c r="AQV43" s="24"/>
      <c r="AQW43" s="24"/>
      <c r="AQX43" s="24"/>
      <c r="AQY43" s="24"/>
      <c r="AQZ43" s="24"/>
      <c r="ARA43" s="24"/>
      <c r="ARB43" s="24"/>
      <c r="ARC43" s="24"/>
      <c r="ARD43" s="24"/>
      <c r="ARE43" s="24"/>
      <c r="ARF43" s="24"/>
      <c r="ARG43" s="24"/>
      <c r="ARH43" s="24"/>
      <c r="ARI43" s="24"/>
      <c r="ARJ43" s="24"/>
      <c r="ARK43" s="24"/>
      <c r="ARL43" s="24"/>
      <c r="ARM43" s="24"/>
      <c r="ARN43" s="24"/>
      <c r="ARO43" s="24"/>
      <c r="ARP43" s="24"/>
      <c r="ARQ43" s="24"/>
      <c r="ARR43" s="24"/>
      <c r="ARS43" s="24"/>
      <c r="ART43" s="24"/>
      <c r="ARU43" s="24"/>
      <c r="ARV43" s="24"/>
      <c r="ARW43" s="24"/>
      <c r="ARX43" s="24"/>
      <c r="ARY43" s="24"/>
      <c r="ARZ43" s="24"/>
      <c r="ASA43" s="24"/>
      <c r="ASB43" s="24"/>
      <c r="ASC43" s="24"/>
      <c r="ASD43" s="24"/>
      <c r="ASE43" s="24"/>
      <c r="ASF43" s="24"/>
      <c r="ASG43" s="24"/>
      <c r="ASH43" s="24"/>
      <c r="ASI43" s="24"/>
      <c r="ASJ43" s="24"/>
      <c r="ASK43" s="24"/>
      <c r="ASL43" s="24"/>
      <c r="ASM43" s="24"/>
      <c r="ASN43" s="24"/>
      <c r="ASO43" s="24"/>
      <c r="ASP43" s="24"/>
      <c r="ASQ43" s="24"/>
      <c r="ASR43" s="24"/>
      <c r="ASS43" s="24"/>
      <c r="AST43" s="24"/>
      <c r="ASU43" s="24"/>
      <c r="ASV43" s="24"/>
      <c r="ASW43" s="24"/>
      <c r="ASX43" s="24"/>
      <c r="ASY43" s="24"/>
      <c r="ASZ43" s="24"/>
      <c r="ATA43" s="24"/>
      <c r="ATB43" s="24"/>
      <c r="ATC43" s="24"/>
      <c r="ATD43" s="24"/>
      <c r="ATE43" s="24"/>
      <c r="ATF43" s="24"/>
      <c r="ATG43" s="24"/>
      <c r="ATH43" s="24"/>
      <c r="ATI43" s="24"/>
      <c r="ATJ43" s="24"/>
      <c r="ATK43" s="24"/>
      <c r="ATL43" s="24"/>
      <c r="ATM43" s="24"/>
      <c r="ATN43" s="24"/>
      <c r="ATO43" s="24"/>
      <c r="ATP43" s="24"/>
      <c r="ATQ43" s="24"/>
      <c r="ATR43" s="24"/>
      <c r="ATS43" s="24"/>
      <c r="ATT43" s="24"/>
      <c r="ATU43" s="24"/>
      <c r="ATV43" s="24"/>
      <c r="ATW43" s="24"/>
      <c r="ATX43" s="24"/>
      <c r="ATY43" s="24"/>
      <c r="ATZ43" s="24"/>
      <c r="AUA43" s="24"/>
      <c r="AUB43" s="24"/>
      <c r="AUC43" s="24"/>
      <c r="AUD43" s="24"/>
      <c r="AUE43" s="24"/>
      <c r="AUF43" s="24"/>
      <c r="AUG43" s="24"/>
      <c r="AUH43" s="24"/>
      <c r="AUI43" s="24"/>
      <c r="AUJ43" s="24"/>
      <c r="AUK43" s="24"/>
      <c r="AUL43" s="24"/>
      <c r="AUM43" s="24"/>
      <c r="AUN43" s="24"/>
      <c r="AUO43" s="24"/>
      <c r="AUP43" s="24"/>
      <c r="AUQ43" s="24"/>
      <c r="AUR43" s="24"/>
      <c r="AUS43" s="24"/>
      <c r="AUT43" s="24"/>
      <c r="AUU43" s="24"/>
      <c r="AUV43" s="24"/>
      <c r="AUW43" s="24"/>
      <c r="AUX43" s="24"/>
      <c r="AUY43" s="24"/>
      <c r="AUZ43" s="24"/>
      <c r="AVA43" s="24"/>
      <c r="AVB43" s="24"/>
      <c r="AVC43" s="24"/>
      <c r="AVD43" s="24"/>
      <c r="AVE43" s="24"/>
      <c r="AVF43" s="24"/>
      <c r="AVG43" s="24"/>
      <c r="AVH43" s="24"/>
      <c r="AVI43" s="24"/>
      <c r="AVJ43" s="24"/>
      <c r="AVK43" s="24"/>
      <c r="AVL43" s="24"/>
      <c r="AVM43" s="24"/>
      <c r="AVN43" s="24"/>
      <c r="AVO43" s="24"/>
      <c r="AVP43" s="24"/>
      <c r="AVQ43" s="24"/>
      <c r="AVR43" s="24"/>
      <c r="AVS43" s="24"/>
      <c r="AVT43" s="24"/>
      <c r="AVU43" s="24"/>
      <c r="AVV43" s="24"/>
      <c r="AVW43" s="24"/>
      <c r="AVX43" s="24"/>
      <c r="AVY43" s="24"/>
      <c r="AVZ43" s="24"/>
      <c r="AWA43" s="24"/>
      <c r="AWB43" s="24"/>
      <c r="AWC43" s="24"/>
      <c r="AWD43" s="24"/>
      <c r="AWE43" s="24"/>
      <c r="AWF43" s="24"/>
      <c r="AWG43" s="24"/>
      <c r="AWH43" s="24"/>
      <c r="AWI43" s="24"/>
      <c r="AWJ43" s="24"/>
      <c r="AWK43" s="24"/>
      <c r="AWL43" s="24"/>
      <c r="AWM43" s="24"/>
      <c r="AWN43" s="24"/>
      <c r="AWO43" s="24"/>
      <c r="AWP43" s="24"/>
      <c r="AWQ43" s="24"/>
      <c r="AWR43" s="24"/>
      <c r="AWS43" s="24"/>
      <c r="AWT43" s="24"/>
      <c r="AWU43" s="24"/>
      <c r="AWV43" s="24"/>
      <c r="AWW43" s="24"/>
      <c r="AWX43" s="24"/>
      <c r="AWY43" s="24"/>
      <c r="AWZ43" s="24"/>
      <c r="AXA43" s="24"/>
      <c r="AXB43" s="24"/>
      <c r="AXC43" s="24"/>
      <c r="AXD43" s="24"/>
      <c r="AXE43" s="24"/>
      <c r="AXF43" s="24"/>
      <c r="AXG43" s="24"/>
      <c r="AXH43" s="24"/>
      <c r="AXI43" s="24"/>
      <c r="AXJ43" s="24"/>
      <c r="AXK43" s="24"/>
      <c r="AXL43" s="24"/>
      <c r="AXM43" s="24"/>
      <c r="AXN43" s="24"/>
      <c r="AXO43" s="24"/>
      <c r="AXP43" s="24"/>
      <c r="AXQ43" s="24"/>
      <c r="AXR43" s="24"/>
      <c r="AXS43" s="24"/>
      <c r="AXT43" s="24"/>
      <c r="AXU43" s="24"/>
      <c r="AXV43" s="24"/>
      <c r="AXW43" s="24"/>
      <c r="AXX43" s="24"/>
      <c r="AXY43" s="24"/>
      <c r="AXZ43" s="24"/>
      <c r="AYA43" s="24"/>
      <c r="AYB43" s="24"/>
      <c r="AYC43" s="24"/>
      <c r="AYD43" s="24"/>
      <c r="AYE43" s="24"/>
      <c r="AYF43" s="24"/>
      <c r="AYG43" s="24"/>
      <c r="AYH43" s="24"/>
      <c r="AYI43" s="24"/>
      <c r="AYJ43" s="24"/>
      <c r="AYK43" s="24"/>
      <c r="AYL43" s="24"/>
      <c r="AYM43" s="24"/>
      <c r="AYN43" s="24"/>
      <c r="AYO43" s="24"/>
      <c r="AYP43" s="24"/>
      <c r="AYQ43" s="24"/>
      <c r="AYR43" s="24"/>
      <c r="AYS43" s="24"/>
      <c r="AYT43" s="24"/>
      <c r="AYU43" s="24"/>
      <c r="AYV43" s="24"/>
      <c r="AYW43" s="24"/>
      <c r="AYX43" s="24"/>
      <c r="AYY43" s="24"/>
      <c r="AYZ43" s="24"/>
      <c r="AZA43" s="24"/>
      <c r="AZB43" s="24"/>
      <c r="AZC43" s="24"/>
      <c r="AZD43" s="24"/>
      <c r="AZE43" s="24"/>
      <c r="AZF43" s="24"/>
      <c r="AZG43" s="24"/>
      <c r="AZH43" s="24"/>
      <c r="AZI43" s="24"/>
      <c r="AZJ43" s="24"/>
      <c r="AZK43" s="24"/>
      <c r="AZL43" s="24"/>
      <c r="AZM43" s="24"/>
      <c r="AZN43" s="24"/>
      <c r="AZO43" s="24"/>
      <c r="AZP43" s="24"/>
      <c r="AZQ43" s="24"/>
      <c r="AZR43" s="24"/>
      <c r="AZS43" s="24"/>
      <c r="AZT43" s="24"/>
      <c r="AZU43" s="24"/>
      <c r="AZV43" s="24"/>
      <c r="AZW43" s="24"/>
      <c r="AZX43" s="24"/>
      <c r="AZY43" s="24"/>
      <c r="AZZ43" s="24"/>
      <c r="BAA43" s="24"/>
      <c r="BAB43" s="24"/>
      <c r="BAC43" s="24"/>
      <c r="BAD43" s="24"/>
      <c r="BAE43" s="24"/>
      <c r="BAF43" s="24"/>
      <c r="BAG43" s="24"/>
      <c r="BAH43" s="24"/>
      <c r="BAI43" s="24"/>
      <c r="BAJ43" s="24"/>
      <c r="BAK43" s="24"/>
      <c r="BAL43" s="24"/>
      <c r="BAM43" s="24"/>
      <c r="BAN43" s="24"/>
      <c r="BAO43" s="24"/>
      <c r="BAP43" s="24"/>
      <c r="BAQ43" s="24"/>
      <c r="BAR43" s="24"/>
      <c r="BAS43" s="24"/>
      <c r="BAT43" s="24"/>
      <c r="BAU43" s="24"/>
      <c r="BAV43" s="24"/>
      <c r="BAW43" s="24"/>
      <c r="BAX43" s="24"/>
      <c r="BAY43" s="24"/>
      <c r="BAZ43" s="24"/>
      <c r="BBA43" s="24"/>
      <c r="BBB43" s="24"/>
      <c r="BBC43" s="24"/>
      <c r="BBD43" s="24"/>
      <c r="BBE43" s="24"/>
      <c r="BBF43" s="24"/>
      <c r="BBG43" s="24"/>
      <c r="BBH43" s="24"/>
      <c r="BBI43" s="24"/>
      <c r="BBJ43" s="24"/>
      <c r="BBK43" s="24"/>
      <c r="BBL43" s="24"/>
      <c r="BBM43" s="24"/>
      <c r="BBN43" s="24"/>
      <c r="BBO43" s="24"/>
      <c r="BBP43" s="24"/>
      <c r="BBQ43" s="24"/>
      <c r="BBR43" s="24"/>
      <c r="BBS43" s="24"/>
      <c r="BBT43" s="24"/>
      <c r="BBU43" s="24"/>
      <c r="BBV43" s="24"/>
      <c r="BBW43" s="24"/>
      <c r="BBX43" s="24"/>
      <c r="BBY43" s="24"/>
      <c r="BBZ43" s="24"/>
      <c r="BCA43" s="24"/>
      <c r="BCB43" s="24"/>
      <c r="BCC43" s="24"/>
      <c r="BCD43" s="24"/>
      <c r="BCE43" s="24"/>
      <c r="BCF43" s="24"/>
      <c r="BCG43" s="24"/>
      <c r="BCH43" s="24"/>
      <c r="BCI43" s="24"/>
      <c r="BCJ43" s="24"/>
      <c r="BCK43" s="24"/>
      <c r="BCL43" s="24"/>
      <c r="BCM43" s="24"/>
      <c r="BCN43" s="24"/>
      <c r="BCO43" s="24"/>
      <c r="BCP43" s="24"/>
      <c r="BCQ43" s="24"/>
      <c r="BCR43" s="24"/>
      <c r="BCS43" s="24"/>
      <c r="BCT43" s="24"/>
      <c r="BCU43" s="24"/>
      <c r="BCV43" s="24"/>
      <c r="BCW43" s="24"/>
      <c r="BCX43" s="24"/>
      <c r="BCY43" s="24"/>
      <c r="BCZ43" s="24"/>
      <c r="BDA43" s="24"/>
      <c r="BDB43" s="24"/>
      <c r="BDC43" s="24"/>
      <c r="BDD43" s="24"/>
      <c r="BDE43" s="24"/>
      <c r="BDF43" s="24"/>
      <c r="BDG43" s="24"/>
      <c r="BDH43" s="24"/>
      <c r="BDI43" s="24"/>
      <c r="BDJ43" s="24"/>
      <c r="BDK43" s="24"/>
      <c r="BDL43" s="24"/>
      <c r="BDM43" s="24"/>
      <c r="BDN43" s="24"/>
      <c r="BDO43" s="24"/>
      <c r="BDP43" s="24"/>
      <c r="BDQ43" s="24"/>
      <c r="BDR43" s="24"/>
      <c r="BDS43" s="24"/>
      <c r="BDT43" s="24"/>
      <c r="BDU43" s="24"/>
      <c r="BDV43" s="24"/>
      <c r="BDW43" s="24"/>
      <c r="BDX43" s="24"/>
      <c r="BDY43" s="24"/>
      <c r="BDZ43" s="24"/>
      <c r="BEA43" s="24"/>
      <c r="BEB43" s="24"/>
      <c r="BEC43" s="24"/>
      <c r="BED43" s="24"/>
      <c r="BEE43" s="24"/>
      <c r="BEF43" s="24"/>
      <c r="BEG43" s="24"/>
      <c r="BEH43" s="24"/>
      <c r="BEI43" s="24"/>
      <c r="BEJ43" s="24"/>
      <c r="BEK43" s="24"/>
      <c r="BEL43" s="24"/>
      <c r="BEM43" s="24"/>
      <c r="BEN43" s="24"/>
      <c r="BEO43" s="24"/>
      <c r="BEP43" s="24"/>
      <c r="BEQ43" s="24"/>
      <c r="BER43" s="24"/>
      <c r="BES43" s="24"/>
      <c r="BET43" s="24"/>
      <c r="BEU43" s="24"/>
      <c r="BEV43" s="24"/>
      <c r="BEW43" s="24"/>
      <c r="BEX43" s="24"/>
      <c r="BEY43" s="24"/>
      <c r="BEZ43" s="24"/>
      <c r="BFA43" s="24"/>
      <c r="BFB43" s="24"/>
      <c r="BFC43" s="24"/>
      <c r="BFD43" s="24"/>
      <c r="BFE43" s="24"/>
      <c r="BFF43" s="24"/>
      <c r="BFG43" s="24"/>
      <c r="BFH43" s="24"/>
      <c r="BFI43" s="24"/>
      <c r="BFJ43" s="24"/>
      <c r="BFK43" s="24"/>
      <c r="BFL43" s="24"/>
      <c r="BFM43" s="24"/>
      <c r="BFN43" s="24"/>
      <c r="BFO43" s="24"/>
      <c r="BFP43" s="24"/>
      <c r="BFQ43" s="24"/>
      <c r="BFR43" s="24"/>
      <c r="BFS43" s="24"/>
      <c r="BFT43" s="24"/>
      <c r="BFU43" s="24"/>
      <c r="BFV43" s="24"/>
      <c r="BFW43" s="24"/>
      <c r="BFX43" s="24"/>
      <c r="BFY43" s="24"/>
      <c r="BFZ43" s="24"/>
      <c r="BGA43" s="24"/>
      <c r="BGB43" s="24"/>
      <c r="BGC43" s="24"/>
      <c r="BGD43" s="24"/>
      <c r="BGE43" s="24"/>
      <c r="BGF43" s="24"/>
      <c r="BGG43" s="24"/>
      <c r="BGH43" s="24"/>
      <c r="BGI43" s="24"/>
      <c r="BGJ43" s="24"/>
      <c r="BGK43" s="24"/>
      <c r="BGL43" s="24"/>
      <c r="BGM43" s="24"/>
      <c r="BGN43" s="24"/>
      <c r="BGO43" s="24"/>
      <c r="BGP43" s="24"/>
      <c r="BGQ43" s="24"/>
      <c r="BGR43" s="24"/>
      <c r="BGS43" s="24"/>
      <c r="BGT43" s="24"/>
      <c r="BGU43" s="24"/>
      <c r="BGV43" s="24"/>
      <c r="BGW43" s="24"/>
      <c r="BGX43" s="24"/>
      <c r="BGY43" s="24"/>
      <c r="BGZ43" s="24"/>
      <c r="BHA43" s="24"/>
      <c r="BHB43" s="24"/>
      <c r="BHC43" s="24"/>
      <c r="BHD43" s="24"/>
      <c r="BHE43" s="24"/>
      <c r="BHF43" s="24"/>
      <c r="BHG43" s="24"/>
      <c r="BHH43" s="24"/>
      <c r="BHI43" s="24"/>
      <c r="BHJ43" s="24"/>
      <c r="BHK43" s="24"/>
      <c r="BHL43" s="24"/>
      <c r="BHM43" s="24"/>
      <c r="BHN43" s="24"/>
      <c r="BHO43" s="24"/>
      <c r="BHP43" s="24"/>
      <c r="BHQ43" s="24"/>
      <c r="BHR43" s="24"/>
      <c r="BHS43" s="24"/>
      <c r="BHT43" s="24"/>
      <c r="BHU43" s="24"/>
      <c r="BHV43" s="24"/>
      <c r="BHW43" s="24"/>
      <c r="BHX43" s="24"/>
      <c r="BHY43" s="24"/>
      <c r="BHZ43" s="24"/>
      <c r="BIA43" s="24"/>
      <c r="BIB43" s="24"/>
      <c r="BIC43" s="24"/>
      <c r="BID43" s="24"/>
      <c r="BIE43" s="24"/>
      <c r="BIF43" s="24"/>
      <c r="BIG43" s="24"/>
      <c r="BIH43" s="24"/>
      <c r="BII43" s="24"/>
      <c r="BIJ43" s="24"/>
      <c r="BIK43" s="24"/>
      <c r="BIL43" s="24"/>
      <c r="BIM43" s="24"/>
      <c r="BIN43" s="24"/>
      <c r="BIO43" s="24"/>
      <c r="BIP43" s="24"/>
      <c r="BIQ43" s="24"/>
      <c r="BIR43" s="24"/>
      <c r="BIS43" s="24"/>
      <c r="BIT43" s="24"/>
      <c r="BIU43" s="24"/>
      <c r="BIV43" s="24"/>
      <c r="BIW43" s="24"/>
      <c r="BIX43" s="24"/>
      <c r="BIY43" s="24"/>
      <c r="BIZ43" s="24"/>
      <c r="BJA43" s="24"/>
      <c r="BJB43" s="24"/>
      <c r="BJC43" s="24"/>
      <c r="BJD43" s="24"/>
      <c r="BJE43" s="24"/>
      <c r="BJF43" s="24"/>
      <c r="BJG43" s="24"/>
      <c r="BJH43" s="24"/>
      <c r="BJI43" s="24"/>
      <c r="BJJ43" s="24"/>
      <c r="BJK43" s="24"/>
      <c r="BJL43" s="24"/>
      <c r="BJM43" s="24"/>
      <c r="BJN43" s="24"/>
      <c r="BJO43" s="24"/>
      <c r="BJP43" s="24"/>
      <c r="BJQ43" s="24"/>
      <c r="BJR43" s="24"/>
      <c r="BJS43" s="24"/>
      <c r="BJT43" s="24"/>
      <c r="BJU43" s="24"/>
      <c r="BJV43" s="24"/>
      <c r="BJW43" s="24"/>
      <c r="BJX43" s="24"/>
      <c r="BJY43" s="24"/>
      <c r="BJZ43" s="24"/>
      <c r="BKA43" s="24"/>
      <c r="BKB43" s="24"/>
      <c r="BKC43" s="24"/>
      <c r="BKD43" s="24"/>
      <c r="BKE43" s="24"/>
      <c r="BKF43" s="24"/>
      <c r="BKG43" s="24"/>
      <c r="BKH43" s="24"/>
      <c r="BKI43" s="24"/>
      <c r="BKJ43" s="24"/>
      <c r="BKK43" s="24"/>
      <c r="BKL43" s="24"/>
      <c r="BKM43" s="24"/>
      <c r="BKN43" s="24"/>
      <c r="BKO43" s="24"/>
      <c r="BKP43" s="24"/>
      <c r="BKQ43" s="24"/>
      <c r="BKR43" s="24"/>
      <c r="BKS43" s="24"/>
      <c r="BKT43" s="24"/>
      <c r="BKU43" s="24"/>
      <c r="BKV43" s="24"/>
      <c r="BKW43" s="24"/>
      <c r="BKX43" s="24"/>
      <c r="BKY43" s="24"/>
      <c r="BKZ43" s="24"/>
      <c r="BLA43" s="24"/>
      <c r="BLB43" s="24"/>
      <c r="BLC43" s="24"/>
      <c r="BLD43" s="24"/>
      <c r="BLE43" s="24"/>
      <c r="BLF43" s="24"/>
      <c r="BLG43" s="24"/>
      <c r="BLH43" s="24"/>
      <c r="BLI43" s="24"/>
      <c r="BLJ43" s="24"/>
      <c r="BLK43" s="24"/>
      <c r="BLL43" s="24"/>
      <c r="BLM43" s="24"/>
      <c r="BLN43" s="24"/>
      <c r="BLO43" s="24"/>
      <c r="BLP43" s="24"/>
      <c r="BLQ43" s="24"/>
      <c r="BLR43" s="24"/>
      <c r="BLS43" s="24"/>
      <c r="BLT43" s="24"/>
      <c r="BLU43" s="24"/>
      <c r="BLV43" s="24"/>
      <c r="BLW43" s="24"/>
      <c r="BLX43" s="24"/>
      <c r="BLY43" s="24"/>
      <c r="BLZ43" s="24"/>
      <c r="BMA43" s="24"/>
      <c r="BMB43" s="24"/>
      <c r="BMC43" s="24"/>
      <c r="BMD43" s="24"/>
      <c r="BME43" s="24"/>
      <c r="BMF43" s="24"/>
      <c r="BMG43" s="24"/>
      <c r="BMH43" s="24"/>
      <c r="BMI43" s="24"/>
      <c r="BMJ43" s="24"/>
      <c r="BMK43" s="24"/>
      <c r="BML43" s="24"/>
      <c r="BMM43" s="24"/>
      <c r="BMN43" s="24"/>
      <c r="BMO43" s="24"/>
      <c r="BMP43" s="24"/>
      <c r="BMQ43" s="24"/>
      <c r="BMR43" s="24"/>
      <c r="BMS43" s="24"/>
      <c r="BMT43" s="24"/>
      <c r="BMU43" s="24"/>
      <c r="BMV43" s="24"/>
      <c r="BMW43" s="24"/>
      <c r="BMX43" s="24"/>
      <c r="BMY43" s="24"/>
      <c r="BMZ43" s="24"/>
      <c r="BNA43" s="24"/>
      <c r="BNB43" s="24"/>
      <c r="BNC43" s="24"/>
      <c r="BND43" s="24"/>
      <c r="BNE43" s="24"/>
      <c r="BNF43" s="24"/>
      <c r="BNG43" s="24"/>
      <c r="BNH43" s="24"/>
      <c r="BNI43" s="24"/>
      <c r="BNJ43" s="24"/>
      <c r="BNK43" s="24"/>
      <c r="BNL43" s="24"/>
      <c r="BNM43" s="24"/>
      <c r="BNN43" s="24"/>
      <c r="BNO43" s="24"/>
      <c r="BNP43" s="24"/>
      <c r="BNQ43" s="24"/>
      <c r="BNR43" s="24"/>
      <c r="BNS43" s="24"/>
      <c r="BNT43" s="24"/>
      <c r="BNU43" s="24"/>
      <c r="BNV43" s="24"/>
      <c r="BNW43" s="24"/>
      <c r="BNX43" s="24"/>
      <c r="BNY43" s="24"/>
      <c r="BNZ43" s="24"/>
      <c r="BOA43" s="24"/>
      <c r="BOB43" s="24"/>
      <c r="BOC43" s="24"/>
      <c r="BOD43" s="24"/>
      <c r="BOE43" s="24"/>
      <c r="BOF43" s="24"/>
      <c r="BOG43" s="24"/>
      <c r="BOH43" s="24"/>
      <c r="BOI43" s="24"/>
      <c r="BOJ43" s="24"/>
      <c r="BOK43" s="24"/>
      <c r="BOL43" s="24"/>
      <c r="BOM43" s="24"/>
      <c r="BON43" s="24"/>
      <c r="BOO43" s="24"/>
      <c r="BOP43" s="24"/>
      <c r="BOQ43" s="24"/>
      <c r="BOR43" s="24"/>
      <c r="BOS43" s="24"/>
      <c r="BOT43" s="24"/>
      <c r="BOU43" s="24"/>
      <c r="BOV43" s="24"/>
      <c r="BOW43" s="24"/>
      <c r="BOX43" s="24"/>
      <c r="BOY43" s="24"/>
      <c r="BOZ43" s="24"/>
      <c r="BPA43" s="24"/>
      <c r="BPB43" s="24"/>
      <c r="BPC43" s="24"/>
      <c r="BPD43" s="24"/>
      <c r="BPE43" s="24"/>
      <c r="BPF43" s="24"/>
      <c r="BPG43" s="24"/>
      <c r="BPH43" s="24"/>
      <c r="BPI43" s="24"/>
      <c r="BPJ43" s="24"/>
      <c r="BPK43" s="24"/>
      <c r="BPL43" s="24"/>
      <c r="BPM43" s="24"/>
      <c r="BPN43" s="24"/>
      <c r="BPO43" s="24"/>
      <c r="BPP43" s="24"/>
      <c r="BPQ43" s="24"/>
      <c r="BPR43" s="24"/>
      <c r="BPS43" s="24"/>
      <c r="BPT43" s="24"/>
      <c r="BPU43" s="24"/>
      <c r="BPV43" s="24"/>
      <c r="BPW43" s="24"/>
      <c r="BPX43" s="24"/>
      <c r="BPY43" s="24"/>
      <c r="BPZ43" s="24"/>
      <c r="BQA43" s="24"/>
      <c r="BQB43" s="24"/>
      <c r="BQC43" s="24"/>
      <c r="BQD43" s="24"/>
      <c r="BQE43" s="24"/>
      <c r="BQF43" s="24"/>
      <c r="BQG43" s="24"/>
      <c r="BQH43" s="24"/>
      <c r="BQI43" s="24"/>
      <c r="BQJ43" s="24"/>
      <c r="BQK43" s="24"/>
      <c r="BQL43" s="24"/>
      <c r="BQM43" s="24"/>
      <c r="BQN43" s="24"/>
      <c r="BQO43" s="24"/>
      <c r="BQP43" s="24"/>
      <c r="BQQ43" s="24"/>
      <c r="BQR43" s="24"/>
      <c r="BQS43" s="24"/>
      <c r="BQT43" s="24"/>
      <c r="BQU43" s="24"/>
      <c r="BQV43" s="24"/>
      <c r="BQW43" s="24"/>
      <c r="BQX43" s="24"/>
      <c r="BQY43" s="24"/>
      <c r="BQZ43" s="24"/>
      <c r="BRA43" s="24"/>
      <c r="BRB43" s="24"/>
      <c r="BRC43" s="24"/>
      <c r="BRD43" s="24"/>
      <c r="BRE43" s="24"/>
      <c r="BRF43" s="24"/>
      <c r="BRG43" s="24"/>
      <c r="BRH43" s="24"/>
      <c r="BRI43" s="24"/>
      <c r="BRJ43" s="24"/>
      <c r="BRK43" s="24"/>
      <c r="BRL43" s="24"/>
      <c r="BRM43" s="24"/>
      <c r="BRN43" s="24"/>
      <c r="BRO43" s="24"/>
      <c r="BRP43" s="24"/>
      <c r="BRQ43" s="24"/>
      <c r="BRR43" s="24"/>
      <c r="BRS43" s="24"/>
      <c r="BRT43" s="24"/>
      <c r="BRU43" s="24"/>
      <c r="BRV43" s="24"/>
      <c r="BRW43" s="24"/>
      <c r="BRX43" s="24"/>
      <c r="BRY43" s="24"/>
      <c r="BRZ43" s="24"/>
      <c r="BSA43" s="24"/>
      <c r="BSB43" s="24"/>
      <c r="BSC43" s="24"/>
      <c r="BSD43" s="24"/>
      <c r="BSE43" s="24"/>
      <c r="BSF43" s="24"/>
      <c r="BSG43" s="24"/>
      <c r="BSH43" s="24"/>
      <c r="BSI43" s="24"/>
      <c r="BSJ43" s="24"/>
      <c r="BSK43" s="24"/>
      <c r="BSL43" s="24"/>
      <c r="BSM43" s="24"/>
      <c r="BSN43" s="24"/>
      <c r="BSO43" s="24"/>
      <c r="BSP43" s="24"/>
      <c r="BSQ43" s="24"/>
      <c r="BSR43" s="24"/>
      <c r="BSS43" s="24"/>
      <c r="BST43" s="24"/>
      <c r="BSU43" s="24"/>
      <c r="BSV43" s="24"/>
      <c r="BSW43" s="24"/>
      <c r="BSX43" s="24"/>
      <c r="BSY43" s="24"/>
      <c r="BSZ43" s="24"/>
      <c r="BTA43" s="24"/>
      <c r="BTB43" s="24"/>
      <c r="BTC43" s="24"/>
      <c r="BTD43" s="24"/>
      <c r="BTE43" s="24"/>
      <c r="BTF43" s="24"/>
      <c r="BTG43" s="24"/>
      <c r="BTH43" s="24"/>
      <c r="BTI43" s="24"/>
      <c r="BTJ43" s="24"/>
      <c r="BTK43" s="24"/>
      <c r="BTL43" s="24"/>
      <c r="BTM43" s="24"/>
      <c r="BTN43" s="24"/>
      <c r="BTO43" s="24"/>
      <c r="BTP43" s="24"/>
      <c r="BTQ43" s="24"/>
      <c r="BTR43" s="24"/>
      <c r="BTS43" s="24"/>
      <c r="BTT43" s="24"/>
      <c r="BTU43" s="24"/>
      <c r="BTV43" s="24"/>
      <c r="BTW43" s="24"/>
      <c r="BTX43" s="24"/>
      <c r="BTY43" s="24"/>
      <c r="BTZ43" s="24"/>
      <c r="BUA43" s="24"/>
      <c r="BUB43" s="24"/>
      <c r="BUC43" s="24"/>
      <c r="BUD43" s="24"/>
      <c r="BUE43" s="24"/>
      <c r="BUF43" s="24"/>
      <c r="BUG43" s="24"/>
      <c r="BUH43" s="24"/>
      <c r="BUI43" s="24"/>
      <c r="BUJ43" s="24"/>
      <c r="BUK43" s="24"/>
      <c r="BUL43" s="24"/>
      <c r="BUM43" s="24"/>
      <c r="BUN43" s="24"/>
      <c r="BUO43" s="24"/>
      <c r="BUP43" s="24"/>
      <c r="BUQ43" s="24"/>
      <c r="BUR43" s="24"/>
      <c r="BUS43" s="24"/>
      <c r="BUT43" s="24"/>
      <c r="BUU43" s="24"/>
      <c r="BUV43" s="24"/>
      <c r="BUW43" s="24"/>
      <c r="BUX43" s="24"/>
      <c r="BUY43" s="24"/>
      <c r="BUZ43" s="24"/>
      <c r="BVA43" s="24"/>
      <c r="BVB43" s="24"/>
      <c r="BVC43" s="24"/>
      <c r="BVD43" s="24"/>
      <c r="BVE43" s="24"/>
      <c r="BVF43" s="24"/>
      <c r="BVG43" s="24"/>
      <c r="BVH43" s="24"/>
      <c r="BVI43" s="24"/>
      <c r="BVJ43" s="24"/>
      <c r="BVK43" s="24"/>
      <c r="BVL43" s="24"/>
      <c r="BVM43" s="24"/>
      <c r="BVN43" s="24"/>
      <c r="BVO43" s="24"/>
      <c r="BVP43" s="24"/>
      <c r="BVQ43" s="24"/>
      <c r="BVR43" s="24"/>
      <c r="BVS43" s="24"/>
      <c r="BVT43" s="24"/>
      <c r="BVU43" s="24"/>
      <c r="BVV43" s="24"/>
      <c r="BVW43" s="24"/>
      <c r="BVX43" s="24"/>
      <c r="BVY43" s="24"/>
      <c r="BVZ43" s="24"/>
      <c r="BWA43" s="24"/>
      <c r="BWB43" s="24"/>
      <c r="BWC43" s="24"/>
      <c r="BWD43" s="24"/>
      <c r="BWE43" s="24"/>
      <c r="BWF43" s="24"/>
      <c r="BWG43" s="24"/>
      <c r="BWH43" s="24"/>
      <c r="BWI43" s="24"/>
      <c r="BWJ43" s="24"/>
      <c r="BWK43" s="24"/>
      <c r="BWL43" s="24"/>
      <c r="BWM43" s="24"/>
      <c r="BWN43" s="24"/>
      <c r="BWO43" s="24"/>
      <c r="BWP43" s="24"/>
      <c r="BWQ43" s="24"/>
      <c r="BWR43" s="24"/>
      <c r="BWS43" s="24"/>
      <c r="BWT43" s="24"/>
      <c r="BWU43" s="24"/>
      <c r="BWV43" s="24"/>
      <c r="BWW43" s="24"/>
      <c r="BWX43" s="24"/>
      <c r="BWY43" s="24"/>
      <c r="BWZ43" s="24"/>
      <c r="BXA43" s="24"/>
      <c r="BXB43" s="24"/>
      <c r="BXC43" s="24"/>
      <c r="BXD43" s="24"/>
      <c r="BXE43" s="24"/>
      <c r="BXF43" s="24"/>
      <c r="BXG43" s="24"/>
      <c r="BXH43" s="24"/>
      <c r="BXI43" s="24"/>
      <c r="BXJ43" s="24"/>
      <c r="BXK43" s="24"/>
      <c r="BXL43" s="24"/>
      <c r="BXM43" s="24"/>
      <c r="BXN43" s="24"/>
      <c r="BXO43" s="24"/>
      <c r="BXP43" s="24"/>
      <c r="BXQ43" s="24"/>
      <c r="BXR43" s="24"/>
      <c r="BXS43" s="24"/>
      <c r="BXT43" s="24"/>
      <c r="BXU43" s="24"/>
      <c r="BXV43" s="24"/>
      <c r="BXW43" s="24"/>
      <c r="BXX43" s="24"/>
      <c r="BXY43" s="24"/>
      <c r="BXZ43" s="24"/>
      <c r="BYA43" s="24"/>
      <c r="BYB43" s="24"/>
      <c r="BYC43" s="24"/>
      <c r="BYD43" s="24"/>
      <c r="BYE43" s="24"/>
      <c r="BYF43" s="24"/>
      <c r="BYG43" s="24"/>
      <c r="BYH43" s="24"/>
      <c r="BYI43" s="24"/>
      <c r="BYJ43" s="24"/>
      <c r="BYK43" s="24"/>
      <c r="BYL43" s="24"/>
      <c r="BYM43" s="24"/>
      <c r="BYN43" s="24"/>
      <c r="BYO43" s="24"/>
      <c r="BYP43" s="24"/>
      <c r="BYQ43" s="24"/>
      <c r="BYR43" s="24"/>
      <c r="BYS43" s="24"/>
      <c r="BYT43" s="24"/>
      <c r="BYU43" s="24"/>
      <c r="BYV43" s="24"/>
      <c r="BYW43" s="24"/>
      <c r="BYX43" s="24"/>
      <c r="BYY43" s="24"/>
      <c r="BYZ43" s="24"/>
      <c r="BZA43" s="24"/>
      <c r="BZB43" s="24"/>
      <c r="BZC43" s="24"/>
      <c r="BZD43" s="24"/>
      <c r="BZE43" s="24"/>
      <c r="BZF43" s="24"/>
      <c r="BZG43" s="24"/>
      <c r="BZH43" s="24"/>
      <c r="BZI43" s="24"/>
      <c r="BZJ43" s="24"/>
      <c r="BZK43" s="24"/>
      <c r="BZL43" s="24"/>
      <c r="BZM43" s="24"/>
      <c r="BZN43" s="24"/>
      <c r="BZO43" s="24"/>
      <c r="BZP43" s="24"/>
      <c r="BZQ43" s="24"/>
      <c r="BZR43" s="24"/>
      <c r="BZS43" s="24"/>
      <c r="BZT43" s="24"/>
      <c r="BZU43" s="24"/>
      <c r="BZV43" s="24"/>
      <c r="BZW43" s="24"/>
      <c r="BZX43" s="24"/>
      <c r="BZY43" s="24"/>
      <c r="BZZ43" s="24"/>
      <c r="CAA43" s="24"/>
      <c r="CAB43" s="24"/>
      <c r="CAC43" s="24"/>
      <c r="CAD43" s="24"/>
      <c r="CAE43" s="24"/>
      <c r="CAF43" s="24"/>
      <c r="CAG43" s="24"/>
      <c r="CAH43" s="24"/>
      <c r="CAI43" s="24"/>
      <c r="CAJ43" s="24"/>
      <c r="CAK43" s="24"/>
      <c r="CAL43" s="24"/>
      <c r="CAM43" s="24"/>
      <c r="CAN43" s="24"/>
      <c r="CAO43" s="24"/>
      <c r="CAP43" s="24"/>
      <c r="CAQ43" s="24"/>
      <c r="CAR43" s="24"/>
      <c r="CAS43" s="24"/>
      <c r="CAT43" s="24"/>
      <c r="CAU43" s="24"/>
      <c r="CAV43" s="24"/>
      <c r="CAW43" s="24"/>
      <c r="CAX43" s="24"/>
      <c r="CAY43" s="24"/>
      <c r="CAZ43" s="24"/>
      <c r="CBA43" s="24"/>
      <c r="CBB43" s="24"/>
      <c r="CBC43" s="24"/>
      <c r="CBD43" s="24"/>
      <c r="CBE43" s="24"/>
      <c r="CBF43" s="24"/>
      <c r="CBG43" s="24"/>
      <c r="CBH43" s="24"/>
      <c r="CBI43" s="24"/>
      <c r="CBJ43" s="24"/>
      <c r="CBK43" s="24"/>
      <c r="CBL43" s="24"/>
      <c r="CBM43" s="24"/>
      <c r="CBN43" s="24"/>
      <c r="CBO43" s="24"/>
      <c r="CBP43" s="24"/>
      <c r="CBQ43" s="24"/>
      <c r="CBR43" s="24"/>
      <c r="CBS43" s="24"/>
      <c r="CBT43" s="24"/>
      <c r="CBU43" s="24"/>
      <c r="CBV43" s="24"/>
      <c r="CBW43" s="24"/>
      <c r="CBX43" s="24"/>
      <c r="CBY43" s="24"/>
      <c r="CBZ43" s="24"/>
      <c r="CCA43" s="24"/>
      <c r="CCB43" s="24"/>
      <c r="CCC43" s="24"/>
      <c r="CCD43" s="24"/>
      <c r="CCE43" s="24"/>
      <c r="CCF43" s="24"/>
      <c r="CCG43" s="24"/>
      <c r="CCH43" s="24"/>
      <c r="CCI43" s="24"/>
      <c r="CCJ43" s="24"/>
      <c r="CCK43" s="24"/>
      <c r="CCL43" s="24"/>
      <c r="CCM43" s="24"/>
      <c r="CCN43" s="24"/>
      <c r="CCO43" s="24"/>
      <c r="CCP43" s="24"/>
      <c r="CCQ43" s="24"/>
      <c r="CCR43" s="24"/>
      <c r="CCS43" s="24"/>
      <c r="CCT43" s="24"/>
      <c r="CCU43" s="24"/>
      <c r="CCV43" s="24"/>
      <c r="CCW43" s="24"/>
      <c r="CCX43" s="24"/>
      <c r="CCY43" s="24"/>
      <c r="CCZ43" s="24"/>
      <c r="CDA43" s="24"/>
      <c r="CDB43" s="24"/>
      <c r="CDC43" s="24"/>
      <c r="CDD43" s="24"/>
      <c r="CDE43" s="24"/>
      <c r="CDF43" s="24"/>
      <c r="CDG43" s="24"/>
      <c r="CDH43" s="24"/>
      <c r="CDI43" s="24"/>
      <c r="CDJ43" s="24"/>
      <c r="CDK43" s="24"/>
      <c r="CDL43" s="24"/>
      <c r="CDM43" s="24"/>
      <c r="CDN43" s="24"/>
      <c r="CDO43" s="24"/>
      <c r="CDP43" s="24"/>
      <c r="CDQ43" s="24"/>
      <c r="CDR43" s="24"/>
      <c r="CDS43" s="24"/>
      <c r="CDT43" s="24"/>
      <c r="CDU43" s="24"/>
      <c r="CDV43" s="24"/>
      <c r="CDW43" s="24"/>
      <c r="CDX43" s="24"/>
      <c r="CDY43" s="24"/>
      <c r="CDZ43" s="24"/>
      <c r="CEA43" s="24"/>
      <c r="CEB43" s="24"/>
      <c r="CEC43" s="24"/>
      <c r="CED43" s="24"/>
      <c r="CEE43" s="24"/>
      <c r="CEF43" s="24"/>
      <c r="CEG43" s="24"/>
      <c r="CEH43" s="24"/>
      <c r="CEI43" s="24"/>
      <c r="CEJ43" s="24"/>
      <c r="CEK43" s="24"/>
      <c r="CEL43" s="24"/>
      <c r="CEM43" s="24"/>
      <c r="CEN43" s="24"/>
      <c r="CEO43" s="24"/>
      <c r="CEP43" s="24"/>
      <c r="CEQ43" s="24"/>
      <c r="CER43" s="24"/>
      <c r="CES43" s="24"/>
      <c r="CET43" s="24"/>
      <c r="CEU43" s="24"/>
      <c r="CEV43" s="24"/>
      <c r="CEW43" s="24"/>
      <c r="CEX43" s="24"/>
      <c r="CEY43" s="24"/>
      <c r="CEZ43" s="24"/>
      <c r="CFA43" s="24"/>
      <c r="CFB43" s="24"/>
      <c r="CFC43" s="24"/>
      <c r="CFD43" s="24"/>
      <c r="CFE43" s="24"/>
      <c r="CFF43" s="24"/>
      <c r="CFG43" s="24"/>
      <c r="CFH43" s="24"/>
      <c r="CFI43" s="24"/>
      <c r="CFJ43" s="24"/>
      <c r="CFK43" s="24"/>
      <c r="CFL43" s="24"/>
      <c r="CFM43" s="24"/>
      <c r="CFN43" s="24"/>
      <c r="CFO43" s="24"/>
      <c r="CFP43" s="24"/>
      <c r="CFQ43" s="24"/>
      <c r="CFR43" s="24"/>
      <c r="CFS43" s="24"/>
      <c r="CFT43" s="24"/>
      <c r="CFU43" s="24"/>
      <c r="CFV43" s="24"/>
      <c r="CFW43" s="24"/>
      <c r="CFX43" s="24"/>
      <c r="CFY43" s="24"/>
      <c r="CFZ43" s="24"/>
      <c r="CGA43" s="24"/>
      <c r="CGB43" s="24"/>
      <c r="CGC43" s="24"/>
      <c r="CGD43" s="24"/>
      <c r="CGE43" s="24"/>
      <c r="CGF43" s="24"/>
      <c r="CGG43" s="24"/>
      <c r="CGH43" s="24"/>
      <c r="CGI43" s="24"/>
      <c r="CGJ43" s="24"/>
      <c r="CGK43" s="24"/>
      <c r="CGL43" s="24"/>
      <c r="CGM43" s="24"/>
      <c r="CGN43" s="24"/>
      <c r="CGO43" s="24"/>
      <c r="CGP43" s="24"/>
      <c r="CGQ43" s="24"/>
      <c r="CGR43" s="24"/>
      <c r="CGS43" s="24"/>
      <c r="CGT43" s="24"/>
      <c r="CGU43" s="24"/>
      <c r="CGV43" s="24"/>
      <c r="CGW43" s="24"/>
      <c r="CGX43" s="24"/>
      <c r="CGY43" s="24"/>
      <c r="CGZ43" s="24"/>
      <c r="CHA43" s="24"/>
      <c r="CHB43" s="24"/>
      <c r="CHC43" s="24"/>
      <c r="CHD43" s="24"/>
      <c r="CHE43" s="24"/>
      <c r="CHF43" s="24"/>
      <c r="CHG43" s="24"/>
      <c r="CHH43" s="24"/>
      <c r="CHI43" s="24"/>
      <c r="CHJ43" s="24"/>
      <c r="CHK43" s="24"/>
      <c r="CHL43" s="24"/>
      <c r="CHM43" s="24"/>
      <c r="CHN43" s="24"/>
      <c r="CHO43" s="24"/>
      <c r="CHP43" s="24"/>
      <c r="CHQ43" s="24"/>
      <c r="CHR43" s="24"/>
      <c r="CHS43" s="24"/>
      <c r="CHT43" s="24"/>
      <c r="CHU43" s="24"/>
      <c r="CHV43" s="24"/>
      <c r="CHW43" s="24"/>
      <c r="CHX43" s="24"/>
      <c r="CHY43" s="24"/>
      <c r="CHZ43" s="24"/>
      <c r="CIA43" s="24"/>
      <c r="CIB43" s="24"/>
      <c r="CIC43" s="24"/>
      <c r="CID43" s="24"/>
      <c r="CIE43" s="24"/>
      <c r="CIF43" s="24"/>
      <c r="CIG43" s="24"/>
      <c r="CIH43" s="24"/>
      <c r="CII43" s="24"/>
      <c r="CIJ43" s="24"/>
      <c r="CIK43" s="24"/>
      <c r="CIL43" s="24"/>
      <c r="CIM43" s="24"/>
      <c r="CIN43" s="24"/>
      <c r="CIO43" s="24"/>
      <c r="CIP43" s="24"/>
      <c r="CIQ43" s="24"/>
      <c r="CIR43" s="24"/>
      <c r="CIS43" s="24"/>
      <c r="CIT43" s="24"/>
      <c r="CIU43" s="24"/>
      <c r="CIV43" s="24"/>
      <c r="CIW43" s="24"/>
      <c r="CIX43" s="24"/>
      <c r="CIY43" s="24"/>
      <c r="CIZ43" s="24"/>
      <c r="CJA43" s="24"/>
      <c r="CJB43" s="24"/>
      <c r="CJC43" s="24"/>
      <c r="CJD43" s="24"/>
      <c r="CJE43" s="24"/>
      <c r="CJF43" s="24"/>
      <c r="CJG43" s="24"/>
      <c r="CJH43" s="24"/>
      <c r="CJI43" s="24"/>
      <c r="CJJ43" s="24"/>
      <c r="CJK43" s="24"/>
      <c r="CJL43" s="24"/>
      <c r="CJM43" s="24"/>
      <c r="CJN43" s="24"/>
      <c r="CJO43" s="24"/>
      <c r="CJP43" s="24"/>
      <c r="CJQ43" s="24"/>
      <c r="CJR43" s="24"/>
      <c r="CJS43" s="24"/>
      <c r="CJT43" s="24"/>
      <c r="CJU43" s="24"/>
      <c r="CJV43" s="24"/>
      <c r="CJW43" s="24"/>
      <c r="CJX43" s="24"/>
      <c r="CJY43" s="24"/>
      <c r="CJZ43" s="24"/>
      <c r="CKA43" s="24"/>
      <c r="CKB43" s="24"/>
      <c r="CKC43" s="24"/>
      <c r="CKD43" s="24"/>
      <c r="CKE43" s="24"/>
      <c r="CKF43" s="24"/>
      <c r="CKG43" s="24"/>
      <c r="CKH43" s="24"/>
      <c r="CKI43" s="24"/>
      <c r="CKJ43" s="24"/>
      <c r="CKK43" s="24"/>
      <c r="CKL43" s="24"/>
      <c r="CKM43" s="24"/>
      <c r="CKN43" s="24"/>
      <c r="CKO43" s="24"/>
      <c r="CKP43" s="24"/>
      <c r="CKQ43" s="24"/>
      <c r="CKR43" s="24"/>
      <c r="CKS43" s="24"/>
      <c r="CKT43" s="24"/>
      <c r="CKU43" s="24"/>
      <c r="CKV43" s="24"/>
      <c r="CKW43" s="24"/>
      <c r="CKX43" s="24"/>
      <c r="CKY43" s="24"/>
      <c r="CKZ43" s="24"/>
      <c r="CLA43" s="24"/>
      <c r="CLB43" s="24"/>
      <c r="CLC43" s="24"/>
      <c r="CLD43" s="24"/>
      <c r="CLE43" s="24"/>
      <c r="CLF43" s="24"/>
      <c r="CLG43" s="24"/>
      <c r="CLH43" s="24"/>
      <c r="CLI43" s="24"/>
      <c r="CLJ43" s="24"/>
      <c r="CLK43" s="24"/>
      <c r="CLL43" s="24"/>
      <c r="CLM43" s="24"/>
      <c r="CLN43" s="24"/>
      <c r="CLO43" s="24"/>
      <c r="CLP43" s="24"/>
      <c r="CLQ43" s="24"/>
      <c r="CLR43" s="24"/>
      <c r="CLS43" s="24"/>
      <c r="CLT43" s="24"/>
      <c r="CLU43" s="24"/>
      <c r="CLV43" s="24"/>
      <c r="CLW43" s="24"/>
      <c r="CLX43" s="24"/>
      <c r="CLY43" s="24"/>
      <c r="CLZ43" s="24"/>
      <c r="CMA43" s="24"/>
      <c r="CMB43" s="24"/>
      <c r="CMC43" s="24"/>
      <c r="CMD43" s="24"/>
      <c r="CME43" s="24"/>
      <c r="CMF43" s="24"/>
      <c r="CMG43" s="24"/>
      <c r="CMH43" s="24"/>
      <c r="CMI43" s="24"/>
      <c r="CMJ43" s="24"/>
      <c r="CMK43" s="24"/>
      <c r="CML43" s="24"/>
      <c r="CMM43" s="24"/>
      <c r="CMN43" s="24"/>
      <c r="CMO43" s="24"/>
      <c r="CMP43" s="24"/>
      <c r="CMQ43" s="24"/>
      <c r="CMR43" s="24"/>
      <c r="CMS43" s="24"/>
      <c r="CMT43" s="24"/>
      <c r="CMU43" s="24"/>
      <c r="CMV43" s="24"/>
      <c r="CMW43" s="24"/>
      <c r="CMX43" s="24"/>
      <c r="CMY43" s="24"/>
      <c r="CMZ43" s="24"/>
      <c r="CNA43" s="24"/>
      <c r="CNB43" s="24"/>
      <c r="CNC43" s="24"/>
      <c r="CND43" s="24"/>
      <c r="CNE43" s="24"/>
      <c r="CNF43" s="24"/>
      <c r="CNG43" s="24"/>
      <c r="CNH43" s="24"/>
      <c r="CNI43" s="24"/>
      <c r="CNJ43" s="24"/>
      <c r="CNK43" s="24"/>
      <c r="CNL43" s="24"/>
      <c r="CNM43" s="24"/>
      <c r="CNN43" s="24"/>
      <c r="CNO43" s="24"/>
      <c r="CNP43" s="24"/>
      <c r="CNQ43" s="24"/>
      <c r="CNR43" s="24"/>
      <c r="CNS43" s="24"/>
      <c r="CNT43" s="24"/>
      <c r="CNU43" s="24"/>
      <c r="CNV43" s="24"/>
      <c r="CNW43" s="24"/>
      <c r="CNX43" s="24"/>
      <c r="CNY43" s="24"/>
      <c r="CNZ43" s="24"/>
      <c r="COA43" s="24"/>
      <c r="COB43" s="24"/>
      <c r="COC43" s="24"/>
      <c r="COD43" s="24"/>
      <c r="COE43" s="24"/>
      <c r="COF43" s="24"/>
      <c r="COG43" s="24"/>
      <c r="COH43" s="24"/>
      <c r="COI43" s="24"/>
      <c r="COJ43" s="24"/>
      <c r="COK43" s="24"/>
      <c r="COL43" s="24"/>
      <c r="COM43" s="24"/>
      <c r="CON43" s="24"/>
      <c r="COO43" s="24"/>
      <c r="COP43" s="24"/>
      <c r="COQ43" s="24"/>
      <c r="COR43" s="24"/>
      <c r="COS43" s="24"/>
      <c r="COT43" s="24"/>
      <c r="COU43" s="24"/>
      <c r="COV43" s="24"/>
      <c r="COW43" s="24"/>
      <c r="COX43" s="24"/>
      <c r="COY43" s="24"/>
      <c r="COZ43" s="24"/>
      <c r="CPA43" s="24"/>
      <c r="CPB43" s="24"/>
      <c r="CPC43" s="24"/>
      <c r="CPD43" s="24"/>
      <c r="CPE43" s="24"/>
      <c r="CPF43" s="24"/>
      <c r="CPG43" s="24"/>
      <c r="CPH43" s="24"/>
      <c r="CPI43" s="24"/>
      <c r="CPJ43" s="24"/>
      <c r="CPK43" s="24"/>
      <c r="CPL43" s="24"/>
      <c r="CPM43" s="24"/>
      <c r="CPN43" s="24"/>
      <c r="CPO43" s="24"/>
      <c r="CPP43" s="24"/>
      <c r="CPQ43" s="24"/>
      <c r="CPR43" s="24"/>
      <c r="CPS43" s="24"/>
      <c r="CPT43" s="24"/>
      <c r="CPU43" s="24"/>
      <c r="CPV43" s="24"/>
      <c r="CPW43" s="24"/>
      <c r="CPX43" s="24"/>
      <c r="CPY43" s="24"/>
      <c r="CPZ43" s="24"/>
      <c r="CQA43" s="24"/>
      <c r="CQB43" s="24"/>
      <c r="CQC43" s="24"/>
      <c r="CQD43" s="24"/>
      <c r="CQE43" s="24"/>
      <c r="CQF43" s="24"/>
      <c r="CQG43" s="24"/>
      <c r="CQH43" s="24"/>
      <c r="CQI43" s="24"/>
      <c r="CQJ43" s="24"/>
      <c r="CQK43" s="24"/>
      <c r="CQL43" s="24"/>
      <c r="CQM43" s="24"/>
      <c r="CQN43" s="24"/>
      <c r="CQO43" s="24"/>
      <c r="CQP43" s="24"/>
      <c r="CQQ43" s="24"/>
      <c r="CQR43" s="24"/>
      <c r="CQS43" s="24"/>
      <c r="CQT43" s="24"/>
      <c r="CQU43" s="24"/>
      <c r="CQV43" s="24"/>
      <c r="CQW43" s="24"/>
      <c r="CQX43" s="24"/>
      <c r="CQY43" s="24"/>
      <c r="CQZ43" s="24"/>
      <c r="CRA43" s="24"/>
      <c r="CRB43" s="24"/>
      <c r="CRC43" s="24"/>
      <c r="CRD43" s="24"/>
      <c r="CRE43" s="24"/>
      <c r="CRF43" s="24"/>
      <c r="CRG43" s="24"/>
      <c r="CRH43" s="24"/>
      <c r="CRI43" s="24"/>
      <c r="CRJ43" s="24"/>
      <c r="CRK43" s="24"/>
      <c r="CRL43" s="24"/>
      <c r="CRM43" s="24"/>
      <c r="CRN43" s="24"/>
      <c r="CRO43" s="24"/>
      <c r="CRP43" s="24"/>
      <c r="CRQ43" s="24"/>
      <c r="CRR43" s="24"/>
      <c r="CRS43" s="24"/>
      <c r="CRT43" s="24"/>
      <c r="CRU43" s="24"/>
      <c r="CRV43" s="24"/>
      <c r="CRW43" s="24"/>
      <c r="CRX43" s="24"/>
      <c r="CRY43" s="24"/>
      <c r="CRZ43" s="24"/>
      <c r="CSA43" s="24"/>
      <c r="CSB43" s="24"/>
      <c r="CSC43" s="24"/>
      <c r="CSD43" s="24"/>
      <c r="CSE43" s="24"/>
      <c r="CSF43" s="24"/>
      <c r="CSG43" s="24"/>
      <c r="CSH43" s="24"/>
      <c r="CSI43" s="24"/>
      <c r="CSJ43" s="24"/>
      <c r="CSK43" s="24"/>
      <c r="CSL43" s="24"/>
      <c r="CSM43" s="24"/>
      <c r="CSN43" s="24"/>
      <c r="CSO43" s="24"/>
      <c r="CSP43" s="24"/>
      <c r="CSQ43" s="24"/>
      <c r="CSR43" s="24"/>
      <c r="CSS43" s="24"/>
      <c r="CST43" s="24"/>
      <c r="CSU43" s="24"/>
      <c r="CSV43" s="24"/>
      <c r="CSW43" s="24"/>
      <c r="CSX43" s="24"/>
      <c r="CSY43" s="24"/>
      <c r="CSZ43" s="24"/>
      <c r="CTA43" s="24"/>
      <c r="CTB43" s="24"/>
      <c r="CTC43" s="24"/>
      <c r="CTD43" s="24"/>
      <c r="CTE43" s="24"/>
      <c r="CTF43" s="24"/>
      <c r="CTG43" s="24"/>
      <c r="CTH43" s="24"/>
      <c r="CTI43" s="24"/>
      <c r="CTJ43" s="24"/>
      <c r="CTK43" s="24"/>
      <c r="CTL43" s="24"/>
      <c r="CTM43" s="24"/>
      <c r="CTN43" s="24"/>
      <c r="CTO43" s="24"/>
      <c r="CTP43" s="24"/>
      <c r="CTQ43" s="24"/>
      <c r="CTR43" s="24"/>
      <c r="CTS43" s="24"/>
      <c r="CTT43" s="24"/>
      <c r="CTU43" s="24"/>
      <c r="CTV43" s="24"/>
      <c r="CTW43" s="24"/>
      <c r="CTX43" s="24"/>
      <c r="CTY43" s="24"/>
      <c r="CTZ43" s="24"/>
      <c r="CUA43" s="24"/>
      <c r="CUB43" s="24"/>
      <c r="CUC43" s="24"/>
      <c r="CUD43" s="24"/>
      <c r="CUE43" s="24"/>
      <c r="CUF43" s="24"/>
      <c r="CUG43" s="24"/>
      <c r="CUH43" s="24"/>
      <c r="CUI43" s="24"/>
      <c r="CUJ43" s="24"/>
      <c r="CUK43" s="24"/>
      <c r="CUL43" s="24"/>
      <c r="CUM43" s="24"/>
      <c r="CUN43" s="24"/>
      <c r="CUO43" s="24"/>
      <c r="CUP43" s="24"/>
      <c r="CUQ43" s="24"/>
      <c r="CUR43" s="24"/>
      <c r="CUS43" s="24"/>
      <c r="CUT43" s="24"/>
      <c r="CUU43" s="24"/>
      <c r="CUV43" s="24"/>
      <c r="CUW43" s="24"/>
      <c r="CUX43" s="24"/>
      <c r="CUY43" s="24"/>
      <c r="CUZ43" s="24"/>
      <c r="CVA43" s="24"/>
      <c r="CVB43" s="24"/>
      <c r="CVC43" s="24"/>
      <c r="CVD43" s="24"/>
      <c r="CVE43" s="24"/>
      <c r="CVF43" s="24"/>
      <c r="CVG43" s="24"/>
      <c r="CVH43" s="24"/>
      <c r="CVI43" s="24"/>
      <c r="CVJ43" s="24"/>
      <c r="CVK43" s="24"/>
      <c r="CVL43" s="24"/>
      <c r="CVM43" s="24"/>
      <c r="CVN43" s="24"/>
      <c r="CVO43" s="24"/>
      <c r="CVP43" s="24"/>
      <c r="CVQ43" s="24"/>
      <c r="CVR43" s="24"/>
      <c r="CVS43" s="24"/>
      <c r="CVT43" s="24"/>
      <c r="CVU43" s="24"/>
      <c r="CVV43" s="24"/>
      <c r="CVW43" s="24"/>
      <c r="CVX43" s="24"/>
      <c r="CVY43" s="24"/>
      <c r="CVZ43" s="24"/>
      <c r="CWA43" s="24"/>
      <c r="CWB43" s="24"/>
      <c r="CWC43" s="24"/>
      <c r="CWD43" s="24"/>
      <c r="CWE43" s="24"/>
      <c r="CWF43" s="24"/>
      <c r="CWG43" s="24"/>
      <c r="CWH43" s="24"/>
      <c r="CWI43" s="24"/>
      <c r="CWJ43" s="24"/>
      <c r="CWK43" s="24"/>
      <c r="CWL43" s="24"/>
      <c r="CWM43" s="24"/>
      <c r="CWN43" s="24"/>
      <c r="CWO43" s="24"/>
      <c r="CWP43" s="24"/>
      <c r="CWQ43" s="24"/>
      <c r="CWR43" s="24"/>
      <c r="CWS43" s="24"/>
      <c r="CWT43" s="24"/>
      <c r="CWU43" s="24"/>
      <c r="CWV43" s="24"/>
      <c r="CWW43" s="24"/>
      <c r="CWX43" s="24"/>
      <c r="CWY43" s="24"/>
      <c r="CWZ43" s="24"/>
      <c r="CXA43" s="24"/>
      <c r="CXB43" s="24"/>
      <c r="CXC43" s="24"/>
      <c r="CXD43" s="24"/>
      <c r="CXE43" s="24"/>
      <c r="CXF43" s="24"/>
      <c r="CXG43" s="24"/>
      <c r="CXH43" s="24"/>
      <c r="CXI43" s="24"/>
      <c r="CXJ43" s="24"/>
      <c r="CXK43" s="24"/>
      <c r="CXL43" s="24"/>
      <c r="CXM43" s="24"/>
      <c r="CXN43" s="24"/>
      <c r="CXO43" s="24"/>
      <c r="CXP43" s="24"/>
      <c r="CXQ43" s="24"/>
      <c r="CXR43" s="24"/>
      <c r="CXS43" s="24"/>
      <c r="CXT43" s="24"/>
      <c r="CXU43" s="24"/>
      <c r="CXV43" s="24"/>
      <c r="CXW43" s="24"/>
      <c r="CXX43" s="24"/>
      <c r="CXY43" s="24"/>
      <c r="CXZ43" s="24"/>
      <c r="CYA43" s="24"/>
      <c r="CYB43" s="24"/>
      <c r="CYC43" s="24"/>
      <c r="CYD43" s="24"/>
      <c r="CYE43" s="24"/>
      <c r="CYF43" s="24"/>
      <c r="CYG43" s="24"/>
      <c r="CYH43" s="24"/>
      <c r="CYI43" s="24"/>
      <c r="CYJ43" s="24"/>
      <c r="CYK43" s="24"/>
      <c r="CYL43" s="24"/>
      <c r="CYM43" s="24"/>
      <c r="CYN43" s="24"/>
      <c r="CYO43" s="24"/>
      <c r="CYP43" s="24"/>
      <c r="CYQ43" s="24"/>
      <c r="CYR43" s="24"/>
      <c r="CYS43" s="24"/>
      <c r="CYT43" s="24"/>
      <c r="CYU43" s="24"/>
      <c r="CYV43" s="24"/>
      <c r="CYW43" s="24"/>
      <c r="CYX43" s="24"/>
      <c r="CYY43" s="24"/>
      <c r="CYZ43" s="24"/>
      <c r="CZA43" s="24"/>
      <c r="CZB43" s="24"/>
      <c r="CZC43" s="24"/>
      <c r="CZD43" s="24"/>
      <c r="CZE43" s="24"/>
      <c r="CZF43" s="24"/>
      <c r="CZG43" s="24"/>
      <c r="CZH43" s="24"/>
      <c r="CZI43" s="24"/>
      <c r="CZJ43" s="24"/>
      <c r="CZK43" s="24"/>
      <c r="CZL43" s="24"/>
      <c r="CZM43" s="24"/>
      <c r="CZN43" s="24"/>
      <c r="CZO43" s="24"/>
      <c r="CZP43" s="24"/>
      <c r="CZQ43" s="24"/>
      <c r="CZR43" s="24"/>
      <c r="CZS43" s="24"/>
      <c r="CZT43" s="24"/>
      <c r="CZU43" s="24"/>
      <c r="CZV43" s="24"/>
      <c r="CZW43" s="24"/>
      <c r="CZX43" s="24"/>
      <c r="CZY43" s="24"/>
      <c r="CZZ43" s="24"/>
      <c r="DAA43" s="24"/>
      <c r="DAB43" s="24"/>
      <c r="DAC43" s="24"/>
      <c r="DAD43" s="24"/>
      <c r="DAE43" s="24"/>
      <c r="DAF43" s="24"/>
      <c r="DAG43" s="24"/>
      <c r="DAH43" s="24"/>
      <c r="DAI43" s="24"/>
      <c r="DAJ43" s="24"/>
      <c r="DAK43" s="24"/>
      <c r="DAL43" s="24"/>
      <c r="DAM43" s="24"/>
      <c r="DAN43" s="24"/>
      <c r="DAO43" s="24"/>
      <c r="DAP43" s="24"/>
      <c r="DAQ43" s="24"/>
      <c r="DAR43" s="24"/>
      <c r="DAS43" s="24"/>
      <c r="DAT43" s="24"/>
      <c r="DAU43" s="24"/>
      <c r="DAV43" s="24"/>
      <c r="DAW43" s="24"/>
      <c r="DAX43" s="24"/>
      <c r="DAY43" s="24"/>
      <c r="DAZ43" s="24"/>
      <c r="DBA43" s="24"/>
      <c r="DBB43" s="24"/>
      <c r="DBC43" s="24"/>
      <c r="DBD43" s="24"/>
      <c r="DBE43" s="24"/>
      <c r="DBF43" s="24"/>
      <c r="DBG43" s="24"/>
      <c r="DBH43" s="24"/>
      <c r="DBI43" s="24"/>
      <c r="DBJ43" s="24"/>
      <c r="DBK43" s="24"/>
      <c r="DBL43" s="24"/>
      <c r="DBM43" s="24"/>
      <c r="DBN43" s="24"/>
      <c r="DBO43" s="24"/>
      <c r="DBP43" s="24"/>
      <c r="DBQ43" s="24"/>
      <c r="DBR43" s="24"/>
      <c r="DBS43" s="24"/>
      <c r="DBT43" s="24"/>
      <c r="DBU43" s="24"/>
      <c r="DBV43" s="24"/>
      <c r="DBW43" s="24"/>
      <c r="DBX43" s="24"/>
      <c r="DBY43" s="24"/>
      <c r="DBZ43" s="24"/>
      <c r="DCA43" s="24"/>
      <c r="DCB43" s="24"/>
      <c r="DCC43" s="24"/>
      <c r="DCD43" s="24"/>
      <c r="DCE43" s="24"/>
      <c r="DCF43" s="24"/>
      <c r="DCG43" s="24"/>
      <c r="DCH43" s="24"/>
      <c r="DCI43" s="24"/>
      <c r="DCJ43" s="24"/>
      <c r="DCK43" s="24"/>
      <c r="DCL43" s="24"/>
      <c r="DCM43" s="24"/>
      <c r="DCN43" s="24"/>
      <c r="DCO43" s="24"/>
      <c r="DCP43" s="24"/>
      <c r="DCQ43" s="24"/>
      <c r="DCR43" s="24"/>
      <c r="DCS43" s="24"/>
      <c r="DCT43" s="24"/>
      <c r="DCU43" s="24"/>
      <c r="DCV43" s="24"/>
      <c r="DCW43" s="24"/>
      <c r="DCX43" s="24"/>
      <c r="DCY43" s="24"/>
      <c r="DCZ43" s="24"/>
      <c r="DDA43" s="24"/>
      <c r="DDB43" s="24"/>
      <c r="DDC43" s="24"/>
      <c r="DDD43" s="24"/>
      <c r="DDE43" s="24"/>
      <c r="DDF43" s="24"/>
      <c r="DDG43" s="24"/>
      <c r="DDH43" s="24"/>
      <c r="DDI43" s="24"/>
      <c r="DDJ43" s="24"/>
      <c r="DDK43" s="24"/>
      <c r="DDL43" s="24"/>
      <c r="DDM43" s="24"/>
      <c r="DDN43" s="24"/>
      <c r="DDO43" s="24"/>
      <c r="DDP43" s="24"/>
      <c r="DDQ43" s="24"/>
      <c r="DDR43" s="24"/>
      <c r="DDS43" s="24"/>
      <c r="DDT43" s="24"/>
      <c r="DDU43" s="24"/>
      <c r="DDV43" s="24"/>
      <c r="DDW43" s="24"/>
      <c r="DDX43" s="24"/>
      <c r="DDY43" s="24"/>
      <c r="DDZ43" s="24"/>
      <c r="DEA43" s="24"/>
      <c r="DEB43" s="24"/>
      <c r="DEC43" s="24"/>
      <c r="DED43" s="24"/>
      <c r="DEE43" s="24"/>
      <c r="DEF43" s="24"/>
      <c r="DEG43" s="24"/>
      <c r="DEH43" s="24"/>
      <c r="DEI43" s="24"/>
      <c r="DEJ43" s="24"/>
      <c r="DEK43" s="24"/>
      <c r="DEL43" s="24"/>
      <c r="DEM43" s="24"/>
      <c r="DEN43" s="24"/>
      <c r="DEO43" s="24"/>
      <c r="DEP43" s="24"/>
      <c r="DEQ43" s="24"/>
      <c r="DER43" s="24"/>
      <c r="DES43" s="24"/>
      <c r="DET43" s="24"/>
      <c r="DEU43" s="24"/>
      <c r="DEV43" s="24"/>
      <c r="DEW43" s="24"/>
      <c r="DEX43" s="24"/>
      <c r="DEY43" s="24"/>
      <c r="DEZ43" s="24"/>
      <c r="DFA43" s="24"/>
      <c r="DFB43" s="24"/>
      <c r="DFC43" s="24"/>
      <c r="DFD43" s="24"/>
      <c r="DFE43" s="24"/>
      <c r="DFF43" s="24"/>
      <c r="DFG43" s="24"/>
      <c r="DFH43" s="24"/>
      <c r="DFI43" s="24"/>
      <c r="DFJ43" s="24"/>
      <c r="DFK43" s="24"/>
      <c r="DFL43" s="24"/>
      <c r="DFM43" s="24"/>
      <c r="DFN43" s="24"/>
      <c r="DFO43" s="24"/>
      <c r="DFP43" s="24"/>
      <c r="DFQ43" s="24"/>
      <c r="DFR43" s="24"/>
      <c r="DFS43" s="24"/>
      <c r="DFT43" s="24"/>
      <c r="DFU43" s="24"/>
      <c r="DFV43" s="24"/>
      <c r="DFW43" s="24"/>
      <c r="DFX43" s="24"/>
      <c r="DFY43" s="24"/>
      <c r="DFZ43" s="24"/>
      <c r="DGA43" s="24"/>
      <c r="DGB43" s="24"/>
      <c r="DGC43" s="24"/>
      <c r="DGD43" s="24"/>
      <c r="DGE43" s="24"/>
      <c r="DGF43" s="24"/>
      <c r="DGG43" s="24"/>
      <c r="DGH43" s="24"/>
      <c r="DGI43" s="24"/>
      <c r="DGJ43" s="24"/>
      <c r="DGK43" s="24"/>
      <c r="DGL43" s="24"/>
      <c r="DGM43" s="24"/>
      <c r="DGN43" s="24"/>
      <c r="DGO43" s="24"/>
      <c r="DGP43" s="24"/>
      <c r="DGQ43" s="24"/>
      <c r="DGR43" s="24"/>
      <c r="DGS43" s="24"/>
      <c r="DGT43" s="24"/>
      <c r="DGU43" s="24"/>
      <c r="DGV43" s="24"/>
      <c r="DGW43" s="24"/>
      <c r="DGX43" s="24"/>
      <c r="DGY43" s="24"/>
      <c r="DGZ43" s="24"/>
      <c r="DHA43" s="24"/>
      <c r="DHB43" s="24"/>
      <c r="DHC43" s="24"/>
      <c r="DHD43" s="24"/>
      <c r="DHE43" s="24"/>
      <c r="DHF43" s="24"/>
      <c r="DHG43" s="24"/>
      <c r="DHH43" s="24"/>
      <c r="DHI43" s="24"/>
      <c r="DHJ43" s="24"/>
      <c r="DHK43" s="24"/>
      <c r="DHL43" s="24"/>
      <c r="DHM43" s="24"/>
      <c r="DHN43" s="24"/>
      <c r="DHO43" s="24"/>
      <c r="DHP43" s="24"/>
      <c r="DHQ43" s="24"/>
      <c r="DHR43" s="24"/>
      <c r="DHS43" s="24"/>
      <c r="DHT43" s="24"/>
      <c r="DHU43" s="24"/>
      <c r="DHV43" s="24"/>
      <c r="DHW43" s="24"/>
      <c r="DHX43" s="24"/>
      <c r="DHY43" s="24"/>
      <c r="DHZ43" s="24"/>
      <c r="DIA43" s="24"/>
      <c r="DIB43" s="24"/>
      <c r="DIC43" s="24"/>
      <c r="DID43" s="24"/>
      <c r="DIE43" s="24"/>
      <c r="DIF43" s="24"/>
      <c r="DIG43" s="24"/>
      <c r="DIH43" s="24"/>
      <c r="DII43" s="24"/>
      <c r="DIJ43" s="24"/>
      <c r="DIK43" s="24"/>
      <c r="DIL43" s="24"/>
      <c r="DIM43" s="24"/>
      <c r="DIN43" s="24"/>
      <c r="DIO43" s="24"/>
      <c r="DIP43" s="24"/>
      <c r="DIQ43" s="24"/>
      <c r="DIR43" s="24"/>
      <c r="DIS43" s="24"/>
      <c r="DIT43" s="24"/>
      <c r="DIU43" s="24"/>
      <c r="DIV43" s="24"/>
      <c r="DIW43" s="24"/>
      <c r="DIX43" s="24"/>
      <c r="DIY43" s="24"/>
      <c r="DIZ43" s="24"/>
      <c r="DJA43" s="24"/>
      <c r="DJB43" s="24"/>
      <c r="DJC43" s="24"/>
      <c r="DJD43" s="24"/>
      <c r="DJE43" s="24"/>
      <c r="DJF43" s="24"/>
      <c r="DJG43" s="24"/>
      <c r="DJH43" s="24"/>
      <c r="DJI43" s="24"/>
      <c r="DJJ43" s="24"/>
      <c r="DJK43" s="24"/>
      <c r="DJL43" s="24"/>
      <c r="DJM43" s="24"/>
      <c r="DJN43" s="24"/>
      <c r="DJO43" s="24"/>
      <c r="DJP43" s="24"/>
      <c r="DJQ43" s="24"/>
      <c r="DJR43" s="24"/>
      <c r="DJS43" s="24"/>
      <c r="DJT43" s="24"/>
      <c r="DJU43" s="24"/>
      <c r="DJV43" s="24"/>
      <c r="DJW43" s="24"/>
      <c r="DJX43" s="24"/>
      <c r="DJY43" s="24"/>
      <c r="DJZ43" s="24"/>
      <c r="DKA43" s="24"/>
      <c r="DKB43" s="24"/>
      <c r="DKC43" s="24"/>
      <c r="DKD43" s="24"/>
      <c r="DKE43" s="24"/>
      <c r="DKF43" s="24"/>
      <c r="DKG43" s="24"/>
      <c r="DKH43" s="24"/>
      <c r="DKI43" s="24"/>
      <c r="DKJ43" s="24"/>
      <c r="DKK43" s="24"/>
      <c r="DKL43" s="24"/>
      <c r="DKM43" s="24"/>
      <c r="DKN43" s="24"/>
      <c r="DKO43" s="24"/>
      <c r="DKP43" s="24"/>
      <c r="DKQ43" s="24"/>
      <c r="DKR43" s="24"/>
      <c r="DKS43" s="24"/>
      <c r="DKT43" s="24"/>
      <c r="DKU43" s="24"/>
      <c r="DKV43" s="24"/>
      <c r="DKW43" s="24"/>
      <c r="DKX43" s="24"/>
      <c r="DKY43" s="24"/>
      <c r="DKZ43" s="24"/>
      <c r="DLA43" s="24"/>
      <c r="DLB43" s="24"/>
      <c r="DLC43" s="24"/>
      <c r="DLD43" s="24"/>
      <c r="DLE43" s="24"/>
      <c r="DLF43" s="24"/>
      <c r="DLG43" s="24"/>
      <c r="DLH43" s="24"/>
      <c r="DLI43" s="24"/>
      <c r="DLJ43" s="24"/>
      <c r="DLK43" s="24"/>
      <c r="DLL43" s="24"/>
      <c r="DLM43" s="24"/>
      <c r="DLN43" s="24"/>
      <c r="DLO43" s="24"/>
      <c r="DLP43" s="24"/>
      <c r="DLQ43" s="24"/>
      <c r="DLR43" s="24"/>
      <c r="DLS43" s="24"/>
      <c r="DLT43" s="24"/>
      <c r="DLU43" s="24"/>
      <c r="DLV43" s="24"/>
      <c r="DLW43" s="24"/>
      <c r="DLX43" s="24"/>
      <c r="DLY43" s="24"/>
      <c r="DLZ43" s="24"/>
      <c r="DMA43" s="24"/>
      <c r="DMB43" s="24"/>
      <c r="DMC43" s="24"/>
      <c r="DMD43" s="24"/>
      <c r="DME43" s="24"/>
      <c r="DMF43" s="24"/>
      <c r="DMG43" s="24"/>
      <c r="DMH43" s="24"/>
      <c r="DMI43" s="24"/>
      <c r="DMJ43" s="24"/>
      <c r="DMK43" s="24"/>
      <c r="DML43" s="24"/>
      <c r="DMM43" s="24"/>
      <c r="DMN43" s="24"/>
      <c r="DMO43" s="24"/>
      <c r="DMP43" s="24"/>
      <c r="DMQ43" s="24"/>
      <c r="DMR43" s="24"/>
      <c r="DMS43" s="24"/>
      <c r="DMT43" s="24"/>
      <c r="DMU43" s="24"/>
      <c r="DMV43" s="24"/>
      <c r="DMW43" s="24"/>
      <c r="DMX43" s="24"/>
      <c r="DMY43" s="24"/>
      <c r="DMZ43" s="24"/>
      <c r="DNA43" s="24"/>
      <c r="DNB43" s="24"/>
      <c r="DNC43" s="24"/>
      <c r="DND43" s="24"/>
      <c r="DNE43" s="24"/>
      <c r="DNF43" s="24"/>
      <c r="DNG43" s="24"/>
      <c r="DNH43" s="24"/>
      <c r="DNI43" s="24"/>
      <c r="DNJ43" s="24"/>
      <c r="DNK43" s="24"/>
      <c r="DNL43" s="24"/>
      <c r="DNM43" s="24"/>
      <c r="DNN43" s="24"/>
      <c r="DNO43" s="24"/>
      <c r="DNP43" s="24"/>
      <c r="DNQ43" s="24"/>
      <c r="DNR43" s="24"/>
      <c r="DNS43" s="24"/>
      <c r="DNT43" s="24"/>
      <c r="DNU43" s="24"/>
      <c r="DNV43" s="24"/>
      <c r="DNW43" s="24"/>
      <c r="DNX43" s="24"/>
      <c r="DNY43" s="24"/>
      <c r="DNZ43" s="24"/>
      <c r="DOA43" s="24"/>
      <c r="DOB43" s="24"/>
      <c r="DOC43" s="24"/>
      <c r="DOD43" s="24"/>
      <c r="DOE43" s="24"/>
      <c r="DOF43" s="24"/>
      <c r="DOG43" s="24"/>
      <c r="DOH43" s="24"/>
      <c r="DOI43" s="24"/>
      <c r="DOJ43" s="24"/>
      <c r="DOK43" s="24"/>
      <c r="DOL43" s="24"/>
      <c r="DOM43" s="24"/>
      <c r="DON43" s="24"/>
      <c r="DOO43" s="24"/>
      <c r="DOP43" s="24"/>
      <c r="DOQ43" s="24"/>
      <c r="DOR43" s="24"/>
      <c r="DOS43" s="24"/>
      <c r="DOT43" s="24"/>
      <c r="DOU43" s="24"/>
      <c r="DOV43" s="24"/>
      <c r="DOW43" s="24"/>
      <c r="DOX43" s="24"/>
      <c r="DOY43" s="24"/>
      <c r="DOZ43" s="24"/>
      <c r="DPA43" s="24"/>
      <c r="DPB43" s="24"/>
      <c r="DPC43" s="24"/>
      <c r="DPD43" s="24"/>
      <c r="DPE43" s="24"/>
      <c r="DPF43" s="24"/>
      <c r="DPG43" s="24"/>
      <c r="DPH43" s="24"/>
      <c r="DPI43" s="24"/>
      <c r="DPJ43" s="24"/>
      <c r="DPK43" s="24"/>
      <c r="DPL43" s="24"/>
      <c r="DPM43" s="24"/>
      <c r="DPN43" s="24"/>
      <c r="DPO43" s="24"/>
      <c r="DPP43" s="24"/>
      <c r="DPQ43" s="24"/>
      <c r="DPR43" s="24"/>
      <c r="DPS43" s="24"/>
      <c r="DPT43" s="24"/>
      <c r="DPU43" s="24"/>
      <c r="DPV43" s="24"/>
      <c r="DPW43" s="24"/>
      <c r="DPX43" s="24"/>
      <c r="DPY43" s="24"/>
      <c r="DPZ43" s="24"/>
      <c r="DQA43" s="24"/>
      <c r="DQB43" s="24"/>
      <c r="DQC43" s="24"/>
      <c r="DQD43" s="24"/>
      <c r="DQE43" s="24"/>
      <c r="DQF43" s="24"/>
      <c r="DQG43" s="24"/>
      <c r="DQH43" s="24"/>
      <c r="DQI43" s="24"/>
      <c r="DQJ43" s="24"/>
      <c r="DQK43" s="24"/>
      <c r="DQL43" s="24"/>
      <c r="DQM43" s="24"/>
      <c r="DQN43" s="24"/>
      <c r="DQO43" s="24"/>
      <c r="DQP43" s="24"/>
      <c r="DQQ43" s="24"/>
      <c r="DQR43" s="24"/>
      <c r="DQS43" s="24"/>
      <c r="DQT43" s="24"/>
      <c r="DQU43" s="24"/>
      <c r="DQV43" s="24"/>
      <c r="DQW43" s="24"/>
      <c r="DQX43" s="24"/>
      <c r="DQY43" s="24"/>
      <c r="DQZ43" s="24"/>
      <c r="DRA43" s="24"/>
      <c r="DRB43" s="24"/>
      <c r="DRC43" s="24"/>
      <c r="DRD43" s="24"/>
      <c r="DRE43" s="24"/>
      <c r="DRF43" s="24"/>
      <c r="DRG43" s="24"/>
      <c r="DRH43" s="24"/>
      <c r="DRI43" s="24"/>
      <c r="DRJ43" s="24"/>
      <c r="DRK43" s="24"/>
      <c r="DRL43" s="24"/>
      <c r="DRM43" s="24"/>
      <c r="DRN43" s="24"/>
      <c r="DRO43" s="24"/>
      <c r="DRP43" s="24"/>
      <c r="DRQ43" s="24"/>
      <c r="DRR43" s="24"/>
      <c r="DRS43" s="24"/>
      <c r="DRT43" s="24"/>
      <c r="DRU43" s="24"/>
      <c r="DRV43" s="24"/>
      <c r="DRW43" s="24"/>
      <c r="DRX43" s="24"/>
      <c r="DRY43" s="24"/>
      <c r="DRZ43" s="24"/>
      <c r="DSA43" s="24"/>
      <c r="DSB43" s="24"/>
      <c r="DSC43" s="24"/>
      <c r="DSD43" s="24"/>
      <c r="DSE43" s="24"/>
      <c r="DSF43" s="24"/>
      <c r="DSG43" s="24"/>
      <c r="DSH43" s="24"/>
      <c r="DSI43" s="24"/>
      <c r="DSJ43" s="24"/>
      <c r="DSK43" s="24"/>
      <c r="DSL43" s="24"/>
      <c r="DSM43" s="24"/>
      <c r="DSN43" s="24"/>
      <c r="DSO43" s="24"/>
      <c r="DSP43" s="24"/>
      <c r="DSQ43" s="24"/>
      <c r="DSR43" s="24"/>
      <c r="DSS43" s="24"/>
      <c r="DST43" s="24"/>
      <c r="DSU43" s="24"/>
      <c r="DSV43" s="24"/>
      <c r="DSW43" s="24"/>
      <c r="DSX43" s="24"/>
      <c r="DSY43" s="24"/>
      <c r="DSZ43" s="24"/>
      <c r="DTA43" s="24"/>
      <c r="DTB43" s="24"/>
      <c r="DTC43" s="24"/>
      <c r="DTD43" s="24"/>
      <c r="DTE43" s="24"/>
      <c r="DTF43" s="24"/>
      <c r="DTG43" s="24"/>
      <c r="DTH43" s="24"/>
      <c r="DTI43" s="24"/>
      <c r="DTJ43" s="24"/>
      <c r="DTK43" s="24"/>
      <c r="DTL43" s="24"/>
      <c r="DTM43" s="24"/>
      <c r="DTN43" s="24"/>
      <c r="DTO43" s="24"/>
      <c r="DTP43" s="24"/>
      <c r="DTQ43" s="24"/>
      <c r="DTR43" s="24"/>
      <c r="DTS43" s="24"/>
      <c r="DTT43" s="24"/>
      <c r="DTU43" s="24"/>
      <c r="DTV43" s="24"/>
      <c r="DTW43" s="24"/>
      <c r="DTX43" s="24"/>
      <c r="DTY43" s="24"/>
      <c r="DTZ43" s="24"/>
      <c r="DUA43" s="24"/>
      <c r="DUB43" s="24"/>
      <c r="DUC43" s="24"/>
      <c r="DUD43" s="24"/>
      <c r="DUE43" s="24"/>
      <c r="DUF43" s="24"/>
      <c r="DUG43" s="24"/>
      <c r="DUH43" s="24"/>
      <c r="DUI43" s="24"/>
      <c r="DUJ43" s="24"/>
      <c r="DUK43" s="24"/>
      <c r="DUL43" s="24"/>
      <c r="DUM43" s="24"/>
      <c r="DUN43" s="24"/>
      <c r="DUO43" s="24"/>
      <c r="DUP43" s="24"/>
      <c r="DUQ43" s="24"/>
      <c r="DUR43" s="24"/>
      <c r="DUS43" s="24"/>
      <c r="DUT43" s="24"/>
      <c r="DUU43" s="24"/>
      <c r="DUV43" s="24"/>
      <c r="DUW43" s="24"/>
      <c r="DUX43" s="24"/>
      <c r="DUY43" s="24"/>
      <c r="DUZ43" s="24"/>
      <c r="DVA43" s="24"/>
      <c r="DVB43" s="24"/>
      <c r="DVC43" s="24"/>
      <c r="DVD43" s="24"/>
      <c r="DVE43" s="24"/>
      <c r="DVF43" s="24"/>
      <c r="DVG43" s="24"/>
      <c r="DVH43" s="24"/>
      <c r="DVI43" s="24"/>
      <c r="DVJ43" s="24"/>
      <c r="DVK43" s="24"/>
      <c r="DVL43" s="24"/>
      <c r="DVM43" s="24"/>
      <c r="DVN43" s="24"/>
      <c r="DVO43" s="24"/>
      <c r="DVP43" s="24"/>
      <c r="DVQ43" s="24"/>
      <c r="DVR43" s="24"/>
      <c r="DVS43" s="24"/>
      <c r="DVT43" s="24"/>
      <c r="DVU43" s="24"/>
      <c r="DVV43" s="24"/>
      <c r="DVW43" s="24"/>
      <c r="DVX43" s="24"/>
      <c r="DVY43" s="24"/>
      <c r="DVZ43" s="24"/>
      <c r="DWA43" s="24"/>
      <c r="DWB43" s="24"/>
      <c r="DWC43" s="24"/>
      <c r="DWD43" s="24"/>
      <c r="DWE43" s="24"/>
      <c r="DWF43" s="24"/>
      <c r="DWG43" s="24"/>
      <c r="DWH43" s="24"/>
      <c r="DWI43" s="24"/>
      <c r="DWJ43" s="24"/>
      <c r="DWK43" s="24"/>
      <c r="DWL43" s="24"/>
      <c r="DWM43" s="24"/>
      <c r="DWN43" s="24"/>
      <c r="DWO43" s="24"/>
      <c r="DWP43" s="24"/>
      <c r="DWQ43" s="24"/>
      <c r="DWR43" s="24"/>
      <c r="DWS43" s="24"/>
      <c r="DWT43" s="24"/>
      <c r="DWU43" s="24"/>
      <c r="DWV43" s="24"/>
      <c r="DWW43" s="24"/>
      <c r="DWX43" s="24"/>
      <c r="DWY43" s="24"/>
      <c r="DWZ43" s="24"/>
      <c r="DXA43" s="24"/>
      <c r="DXB43" s="24"/>
      <c r="DXC43" s="24"/>
      <c r="DXD43" s="24"/>
      <c r="DXE43" s="24"/>
      <c r="DXF43" s="24"/>
      <c r="DXG43" s="24"/>
      <c r="DXH43" s="24"/>
      <c r="DXI43" s="24"/>
      <c r="DXJ43" s="24"/>
      <c r="DXK43" s="24"/>
      <c r="DXL43" s="24"/>
      <c r="DXM43" s="24"/>
      <c r="DXN43" s="24"/>
      <c r="DXO43" s="24"/>
      <c r="DXP43" s="24"/>
      <c r="DXQ43" s="24"/>
      <c r="DXR43" s="24"/>
      <c r="DXS43" s="24"/>
      <c r="DXT43" s="24"/>
      <c r="DXU43" s="24"/>
      <c r="DXV43" s="24"/>
      <c r="DXW43" s="24"/>
      <c r="DXX43" s="24"/>
      <c r="DXY43" s="24"/>
      <c r="DXZ43" s="24"/>
      <c r="DYA43" s="24"/>
      <c r="DYB43" s="24"/>
      <c r="DYC43" s="24"/>
      <c r="DYD43" s="24"/>
      <c r="DYE43" s="24"/>
      <c r="DYF43" s="24"/>
      <c r="DYG43" s="24"/>
      <c r="DYH43" s="24"/>
      <c r="DYI43" s="24"/>
      <c r="DYJ43" s="24"/>
      <c r="DYK43" s="24"/>
      <c r="DYL43" s="24"/>
      <c r="DYM43" s="24"/>
      <c r="DYN43" s="24"/>
      <c r="DYO43" s="24"/>
      <c r="DYP43" s="24"/>
      <c r="DYQ43" s="24"/>
      <c r="DYR43" s="24"/>
      <c r="DYS43" s="24"/>
      <c r="DYT43" s="24"/>
      <c r="DYU43" s="24"/>
      <c r="DYV43" s="24"/>
      <c r="DYW43" s="24"/>
      <c r="DYX43" s="24"/>
      <c r="DYY43" s="24"/>
      <c r="DYZ43" s="24"/>
      <c r="DZA43" s="24"/>
      <c r="DZB43" s="24"/>
      <c r="DZC43" s="24"/>
      <c r="DZD43" s="24"/>
      <c r="DZE43" s="24"/>
      <c r="DZF43" s="24"/>
      <c r="DZG43" s="24"/>
      <c r="DZH43" s="24"/>
      <c r="DZI43" s="24"/>
      <c r="DZJ43" s="24"/>
      <c r="DZK43" s="24"/>
      <c r="DZL43" s="24"/>
      <c r="DZM43" s="24"/>
      <c r="DZN43" s="24"/>
      <c r="DZO43" s="24"/>
      <c r="DZP43" s="24"/>
      <c r="DZQ43" s="24"/>
      <c r="DZR43" s="24"/>
      <c r="DZS43" s="24"/>
      <c r="DZT43" s="24"/>
      <c r="DZU43" s="24"/>
      <c r="DZV43" s="24"/>
      <c r="DZW43" s="24"/>
      <c r="DZX43" s="24"/>
      <c r="DZY43" s="24"/>
      <c r="DZZ43" s="24"/>
      <c r="EAA43" s="24"/>
      <c r="EAB43" s="24"/>
      <c r="EAC43" s="24"/>
      <c r="EAD43" s="24"/>
      <c r="EAE43" s="24"/>
      <c r="EAF43" s="24"/>
      <c r="EAG43" s="24"/>
      <c r="EAH43" s="24"/>
      <c r="EAI43" s="24"/>
      <c r="EAJ43" s="24"/>
      <c r="EAK43" s="24"/>
      <c r="EAL43" s="24"/>
      <c r="EAM43" s="24"/>
      <c r="EAN43" s="24"/>
      <c r="EAO43" s="24"/>
      <c r="EAP43" s="24"/>
      <c r="EAQ43" s="24"/>
      <c r="EAR43" s="24"/>
      <c r="EAS43" s="24"/>
      <c r="EAT43" s="24"/>
      <c r="EAU43" s="24"/>
      <c r="EAV43" s="24"/>
      <c r="EAW43" s="24"/>
      <c r="EAX43" s="24"/>
      <c r="EAY43" s="24"/>
      <c r="EAZ43" s="24"/>
      <c r="EBA43" s="24"/>
      <c r="EBB43" s="24"/>
      <c r="EBC43" s="24"/>
      <c r="EBD43" s="24"/>
      <c r="EBE43" s="24"/>
      <c r="EBF43" s="24"/>
      <c r="EBG43" s="24"/>
      <c r="EBH43" s="24"/>
      <c r="EBI43" s="24"/>
      <c r="EBJ43" s="24"/>
      <c r="EBK43" s="24"/>
      <c r="EBL43" s="24"/>
      <c r="EBM43" s="24"/>
      <c r="EBN43" s="24"/>
      <c r="EBO43" s="24"/>
      <c r="EBP43" s="24"/>
      <c r="EBQ43" s="24"/>
      <c r="EBR43" s="24"/>
      <c r="EBS43" s="24"/>
      <c r="EBT43" s="24"/>
      <c r="EBU43" s="24"/>
      <c r="EBV43" s="24"/>
      <c r="EBW43" s="24"/>
      <c r="EBX43" s="24"/>
      <c r="EBY43" s="24"/>
      <c r="EBZ43" s="24"/>
      <c r="ECA43" s="24"/>
      <c r="ECB43" s="24"/>
      <c r="ECC43" s="24"/>
      <c r="ECD43" s="24"/>
      <c r="ECE43" s="24"/>
      <c r="ECF43" s="24"/>
      <c r="ECG43" s="24"/>
      <c r="ECH43" s="24"/>
      <c r="ECI43" s="24"/>
      <c r="ECJ43" s="24"/>
      <c r="ECK43" s="24"/>
      <c r="ECL43" s="24"/>
      <c r="ECM43" s="24"/>
      <c r="ECN43" s="24"/>
      <c r="ECO43" s="24"/>
      <c r="ECP43" s="24"/>
      <c r="ECQ43" s="24"/>
      <c r="ECR43" s="24"/>
      <c r="ECS43" s="24"/>
      <c r="ECT43" s="24"/>
      <c r="ECU43" s="24"/>
      <c r="ECV43" s="24"/>
      <c r="ECW43" s="24"/>
      <c r="ECX43" s="24"/>
      <c r="ECY43" s="24"/>
      <c r="ECZ43" s="24"/>
      <c r="EDA43" s="24"/>
      <c r="EDB43" s="24"/>
      <c r="EDC43" s="24"/>
      <c r="EDD43" s="24"/>
      <c r="EDE43" s="24"/>
      <c r="EDF43" s="24"/>
      <c r="EDG43" s="24"/>
      <c r="EDH43" s="24"/>
      <c r="EDI43" s="24"/>
      <c r="EDJ43" s="24"/>
      <c r="EDK43" s="24"/>
      <c r="EDL43" s="24"/>
      <c r="EDM43" s="24"/>
      <c r="EDN43" s="24"/>
      <c r="EDO43" s="24"/>
      <c r="EDP43" s="24"/>
      <c r="EDQ43" s="24"/>
      <c r="EDR43" s="24"/>
      <c r="EDS43" s="24"/>
      <c r="EDT43" s="24"/>
      <c r="EDU43" s="24"/>
      <c r="EDV43" s="24"/>
      <c r="EDW43" s="24"/>
      <c r="EDX43" s="24"/>
      <c r="EDY43" s="24"/>
      <c r="EDZ43" s="24"/>
      <c r="EEA43" s="24"/>
      <c r="EEB43" s="24"/>
      <c r="EEC43" s="24"/>
      <c r="EED43" s="24"/>
      <c r="EEE43" s="24"/>
      <c r="EEF43" s="24"/>
      <c r="EEG43" s="24"/>
      <c r="EEH43" s="24"/>
      <c r="EEI43" s="24"/>
      <c r="EEJ43" s="24"/>
      <c r="EEK43" s="24"/>
      <c r="EEL43" s="24"/>
      <c r="EEM43" s="24"/>
      <c r="EEN43" s="24"/>
      <c r="EEO43" s="24"/>
      <c r="EEP43" s="24"/>
      <c r="EEQ43" s="24"/>
      <c r="EER43" s="24"/>
      <c r="EES43" s="24"/>
      <c r="EET43" s="24"/>
      <c r="EEU43" s="24"/>
      <c r="EEV43" s="24"/>
      <c r="EEW43" s="24"/>
      <c r="EEX43" s="24"/>
      <c r="EEY43" s="24"/>
      <c r="EEZ43" s="24"/>
      <c r="EFA43" s="24"/>
      <c r="EFB43" s="24"/>
      <c r="EFC43" s="24"/>
      <c r="EFD43" s="24"/>
      <c r="EFE43" s="24"/>
      <c r="EFF43" s="24"/>
      <c r="EFG43" s="24"/>
      <c r="EFH43" s="24"/>
      <c r="EFI43" s="24"/>
      <c r="EFJ43" s="24"/>
      <c r="EFK43" s="24"/>
      <c r="EFL43" s="24"/>
      <c r="EFM43" s="24"/>
      <c r="EFN43" s="24"/>
      <c r="EFO43" s="24"/>
      <c r="EFP43" s="24"/>
      <c r="EFQ43" s="24"/>
      <c r="EFR43" s="24"/>
      <c r="EFS43" s="24"/>
      <c r="EFT43" s="24"/>
      <c r="EFU43" s="24"/>
      <c r="EFV43" s="24"/>
      <c r="EFW43" s="24"/>
      <c r="EFX43" s="24"/>
      <c r="EFY43" s="24"/>
      <c r="EFZ43" s="24"/>
      <c r="EGA43" s="24"/>
      <c r="EGB43" s="24"/>
      <c r="EGC43" s="24"/>
      <c r="EGD43" s="24"/>
      <c r="EGE43" s="24"/>
      <c r="EGF43" s="24"/>
      <c r="EGG43" s="24"/>
      <c r="EGH43" s="24"/>
      <c r="EGI43" s="24"/>
      <c r="EGJ43" s="24"/>
      <c r="EGK43" s="24"/>
      <c r="EGL43" s="24"/>
      <c r="EGM43" s="24"/>
      <c r="EGN43" s="24"/>
      <c r="EGO43" s="24"/>
      <c r="EGP43" s="24"/>
      <c r="EGQ43" s="24"/>
      <c r="EGR43" s="24"/>
      <c r="EGS43" s="24"/>
      <c r="EGT43" s="24"/>
      <c r="EGU43" s="24"/>
      <c r="EGV43" s="24"/>
      <c r="EGW43" s="24"/>
      <c r="EGX43" s="24"/>
      <c r="EGY43" s="24"/>
      <c r="EGZ43" s="24"/>
      <c r="EHA43" s="24"/>
      <c r="EHB43" s="24"/>
      <c r="EHC43" s="24"/>
      <c r="EHD43" s="24"/>
      <c r="EHE43" s="24"/>
      <c r="EHF43" s="24"/>
      <c r="EHG43" s="24"/>
      <c r="EHH43" s="24"/>
      <c r="EHI43" s="24"/>
      <c r="EHJ43" s="24"/>
      <c r="EHK43" s="24"/>
      <c r="EHL43" s="24"/>
      <c r="EHM43" s="24"/>
      <c r="EHN43" s="24"/>
      <c r="EHO43" s="24"/>
      <c r="EHP43" s="24"/>
      <c r="EHQ43" s="24"/>
      <c r="EHR43" s="24"/>
      <c r="EHS43" s="24"/>
      <c r="EHT43" s="24"/>
      <c r="EHU43" s="24"/>
      <c r="EHV43" s="24"/>
      <c r="EHW43" s="24"/>
      <c r="EHX43" s="24"/>
      <c r="EHY43" s="24"/>
      <c r="EHZ43" s="24"/>
      <c r="EIA43" s="24"/>
      <c r="EIB43" s="24"/>
      <c r="EIC43" s="24"/>
      <c r="EID43" s="24"/>
      <c r="EIE43" s="24"/>
      <c r="EIF43" s="24"/>
      <c r="EIG43" s="24"/>
      <c r="EIH43" s="24"/>
      <c r="EII43" s="24"/>
      <c r="EIJ43" s="24"/>
      <c r="EIK43" s="24"/>
      <c r="EIL43" s="24"/>
      <c r="EIM43" s="24"/>
      <c r="EIN43" s="24"/>
      <c r="EIO43" s="24"/>
      <c r="EIP43" s="24"/>
      <c r="EIQ43" s="24"/>
      <c r="EIR43" s="24"/>
      <c r="EIS43" s="24"/>
      <c r="EIT43" s="24"/>
      <c r="EIU43" s="24"/>
      <c r="EIV43" s="24"/>
      <c r="EIW43" s="24"/>
      <c r="EIX43" s="24"/>
      <c r="EIY43" s="24"/>
      <c r="EIZ43" s="24"/>
      <c r="EJA43" s="24"/>
      <c r="EJB43" s="24"/>
      <c r="EJC43" s="24"/>
      <c r="EJD43" s="24"/>
      <c r="EJE43" s="24"/>
      <c r="EJF43" s="24"/>
      <c r="EJG43" s="24"/>
      <c r="EJH43" s="24"/>
      <c r="EJI43" s="24"/>
      <c r="EJJ43" s="24"/>
      <c r="EJK43" s="24"/>
      <c r="EJL43" s="24"/>
      <c r="EJM43" s="24"/>
      <c r="EJN43" s="24"/>
      <c r="EJO43" s="24"/>
      <c r="EJP43" s="24"/>
      <c r="EJQ43" s="24"/>
      <c r="EJR43" s="24"/>
      <c r="EJS43" s="24"/>
      <c r="EJT43" s="24"/>
      <c r="EJU43" s="24"/>
      <c r="EJV43" s="24"/>
      <c r="EJW43" s="24"/>
      <c r="EJX43" s="24"/>
      <c r="EJY43" s="24"/>
      <c r="EJZ43" s="24"/>
      <c r="EKA43" s="24"/>
      <c r="EKB43" s="24"/>
      <c r="EKC43" s="24"/>
      <c r="EKD43" s="24"/>
      <c r="EKE43" s="24"/>
      <c r="EKF43" s="24"/>
      <c r="EKG43" s="24"/>
      <c r="EKH43" s="24"/>
      <c r="EKI43" s="24"/>
      <c r="EKJ43" s="24"/>
      <c r="EKK43" s="24"/>
      <c r="EKL43" s="24"/>
      <c r="EKM43" s="24"/>
      <c r="EKN43" s="24"/>
      <c r="EKO43" s="24"/>
      <c r="EKP43" s="24"/>
      <c r="EKQ43" s="24"/>
      <c r="EKR43" s="24"/>
      <c r="EKS43" s="24"/>
      <c r="EKT43" s="24"/>
      <c r="EKU43" s="24"/>
      <c r="EKV43" s="24"/>
      <c r="EKW43" s="24"/>
      <c r="EKX43" s="24"/>
      <c r="EKY43" s="24"/>
      <c r="EKZ43" s="24"/>
      <c r="ELA43" s="24"/>
      <c r="ELB43" s="24"/>
      <c r="ELC43" s="24"/>
      <c r="ELD43" s="24"/>
      <c r="ELE43" s="24"/>
      <c r="ELF43" s="24"/>
      <c r="ELG43" s="24"/>
      <c r="ELH43" s="24"/>
      <c r="ELI43" s="24"/>
      <c r="ELJ43" s="24"/>
      <c r="ELK43" s="24"/>
      <c r="ELL43" s="24"/>
      <c r="ELM43" s="24"/>
      <c r="ELN43" s="24"/>
      <c r="ELO43" s="24"/>
      <c r="ELP43" s="24"/>
      <c r="ELQ43" s="24"/>
      <c r="ELR43" s="24"/>
      <c r="ELS43" s="24"/>
      <c r="ELT43" s="24"/>
      <c r="ELU43" s="24"/>
      <c r="ELV43" s="24"/>
      <c r="ELW43" s="24"/>
      <c r="ELX43" s="24"/>
      <c r="ELY43" s="24"/>
      <c r="ELZ43" s="24"/>
      <c r="EMA43" s="24"/>
      <c r="EMB43" s="24"/>
      <c r="EMC43" s="24"/>
      <c r="EMD43" s="24"/>
      <c r="EME43" s="24"/>
      <c r="EMF43" s="24"/>
      <c r="EMG43" s="24"/>
      <c r="EMH43" s="24"/>
      <c r="EMI43" s="24"/>
      <c r="EMJ43" s="24"/>
      <c r="EMK43" s="24"/>
      <c r="EML43" s="24"/>
      <c r="EMM43" s="24"/>
      <c r="EMN43" s="24"/>
      <c r="EMO43" s="24"/>
      <c r="EMP43" s="24"/>
      <c r="EMQ43" s="24"/>
      <c r="EMR43" s="24"/>
      <c r="EMS43" s="24"/>
      <c r="EMT43" s="24"/>
      <c r="EMU43" s="24"/>
      <c r="EMV43" s="24"/>
      <c r="EMW43" s="24"/>
      <c r="EMX43" s="24"/>
      <c r="EMY43" s="24"/>
      <c r="EMZ43" s="24"/>
      <c r="ENA43" s="24"/>
      <c r="ENB43" s="24"/>
      <c r="ENC43" s="24"/>
      <c r="END43" s="24"/>
      <c r="ENE43" s="24"/>
      <c r="ENF43" s="24"/>
      <c r="ENG43" s="24"/>
      <c r="ENH43" s="24"/>
      <c r="ENI43" s="24"/>
      <c r="ENJ43" s="24"/>
      <c r="ENK43" s="24"/>
      <c r="ENL43" s="24"/>
      <c r="ENM43" s="24"/>
      <c r="ENN43" s="24"/>
      <c r="ENO43" s="24"/>
      <c r="ENP43" s="24"/>
      <c r="ENQ43" s="24"/>
      <c r="ENR43" s="24"/>
      <c r="ENS43" s="24"/>
      <c r="ENT43" s="24"/>
      <c r="ENU43" s="24"/>
      <c r="ENV43" s="24"/>
      <c r="ENW43" s="24"/>
      <c r="ENX43" s="24"/>
      <c r="ENY43" s="24"/>
      <c r="ENZ43" s="24"/>
      <c r="EOA43" s="24"/>
      <c r="EOB43" s="24"/>
      <c r="EOC43" s="24"/>
      <c r="EOD43" s="24"/>
      <c r="EOE43" s="24"/>
      <c r="EOF43" s="24"/>
      <c r="EOG43" s="24"/>
      <c r="EOH43" s="24"/>
      <c r="EOI43" s="24"/>
      <c r="EOJ43" s="24"/>
      <c r="EOK43" s="24"/>
      <c r="EOL43" s="24"/>
      <c r="EOM43" s="24"/>
      <c r="EON43" s="24"/>
      <c r="EOO43" s="24"/>
      <c r="EOP43" s="24"/>
      <c r="EOQ43" s="24"/>
      <c r="EOR43" s="24"/>
      <c r="EOS43" s="24"/>
      <c r="EOT43" s="24"/>
      <c r="EOU43" s="24"/>
      <c r="EOV43" s="24"/>
      <c r="EOW43" s="24"/>
      <c r="EOX43" s="24"/>
      <c r="EOY43" s="24"/>
      <c r="EOZ43" s="24"/>
      <c r="EPA43" s="24"/>
      <c r="EPB43" s="24"/>
      <c r="EPC43" s="24"/>
      <c r="EPD43" s="24"/>
      <c r="EPE43" s="24"/>
      <c r="EPF43" s="24"/>
      <c r="EPG43" s="24"/>
      <c r="EPH43" s="24"/>
      <c r="EPI43" s="24"/>
      <c r="EPJ43" s="24"/>
      <c r="EPK43" s="24"/>
      <c r="EPL43" s="24"/>
      <c r="EPM43" s="24"/>
      <c r="EPN43" s="24"/>
      <c r="EPO43" s="24"/>
      <c r="EPP43" s="24"/>
      <c r="EPQ43" s="24"/>
      <c r="EPR43" s="24"/>
      <c r="EPS43" s="24"/>
      <c r="EPT43" s="24"/>
      <c r="EPU43" s="24"/>
      <c r="EPV43" s="24"/>
      <c r="EPW43" s="24"/>
      <c r="EPX43" s="24"/>
      <c r="EPY43" s="24"/>
      <c r="EPZ43" s="24"/>
      <c r="EQA43" s="24"/>
      <c r="EQB43" s="24"/>
      <c r="EQC43" s="24"/>
      <c r="EQD43" s="24"/>
      <c r="EQE43" s="24"/>
      <c r="EQF43" s="24"/>
      <c r="EQG43" s="24"/>
      <c r="EQH43" s="24"/>
      <c r="EQI43" s="24"/>
      <c r="EQJ43" s="24"/>
      <c r="EQK43" s="24"/>
      <c r="EQL43" s="24"/>
      <c r="EQM43" s="24"/>
      <c r="EQN43" s="24"/>
      <c r="EQO43" s="24"/>
      <c r="EQP43" s="24"/>
      <c r="EQQ43" s="24"/>
      <c r="EQR43" s="24"/>
      <c r="EQS43" s="24"/>
      <c r="EQT43" s="24"/>
      <c r="EQU43" s="24"/>
      <c r="EQV43" s="24"/>
      <c r="EQW43" s="24"/>
      <c r="EQX43" s="24"/>
      <c r="EQY43" s="24"/>
      <c r="EQZ43" s="24"/>
      <c r="ERA43" s="24"/>
      <c r="ERB43" s="24"/>
      <c r="ERC43" s="24"/>
      <c r="ERD43" s="24"/>
      <c r="ERE43" s="24"/>
      <c r="ERF43" s="24"/>
      <c r="ERG43" s="24"/>
      <c r="ERH43" s="24"/>
      <c r="ERI43" s="24"/>
      <c r="ERJ43" s="24"/>
      <c r="ERK43" s="24"/>
      <c r="ERL43" s="24"/>
      <c r="ERM43" s="24"/>
      <c r="ERN43" s="24"/>
      <c r="ERO43" s="24"/>
      <c r="ERP43" s="24"/>
      <c r="ERQ43" s="24"/>
      <c r="ERR43" s="24"/>
      <c r="ERS43" s="24"/>
      <c r="ERT43" s="24"/>
      <c r="ERU43" s="24"/>
      <c r="ERV43" s="24"/>
      <c r="ERW43" s="24"/>
      <c r="ERX43" s="24"/>
      <c r="ERY43" s="24"/>
      <c r="ERZ43" s="24"/>
      <c r="ESA43" s="24"/>
      <c r="ESB43" s="24"/>
      <c r="ESC43" s="24"/>
      <c r="ESD43" s="24"/>
      <c r="ESE43" s="24"/>
      <c r="ESF43" s="24"/>
      <c r="ESG43" s="24"/>
      <c r="ESH43" s="24"/>
      <c r="ESI43" s="24"/>
      <c r="ESJ43" s="24"/>
      <c r="ESK43" s="24"/>
      <c r="ESL43" s="24"/>
      <c r="ESM43" s="24"/>
      <c r="ESN43" s="24"/>
      <c r="ESO43" s="24"/>
      <c r="ESP43" s="24"/>
      <c r="ESQ43" s="24"/>
      <c r="ESR43" s="24"/>
      <c r="ESS43" s="24"/>
      <c r="EST43" s="24"/>
      <c r="ESU43" s="24"/>
      <c r="ESV43" s="24"/>
      <c r="ESW43" s="24"/>
      <c r="ESX43" s="24"/>
      <c r="ESY43" s="24"/>
      <c r="ESZ43" s="24"/>
      <c r="ETA43" s="24"/>
      <c r="ETB43" s="24"/>
      <c r="ETC43" s="24"/>
      <c r="ETD43" s="24"/>
      <c r="ETE43" s="24"/>
      <c r="ETF43" s="24"/>
      <c r="ETG43" s="24"/>
      <c r="ETH43" s="24"/>
      <c r="ETI43" s="24"/>
      <c r="ETJ43" s="24"/>
      <c r="ETK43" s="24"/>
      <c r="ETL43" s="24"/>
      <c r="ETM43" s="24"/>
      <c r="ETN43" s="24"/>
      <c r="ETO43" s="24"/>
      <c r="ETP43" s="24"/>
      <c r="ETQ43" s="24"/>
      <c r="ETR43" s="24"/>
      <c r="ETS43" s="24"/>
      <c r="ETT43" s="24"/>
      <c r="ETU43" s="24"/>
      <c r="ETV43" s="24"/>
      <c r="ETW43" s="24"/>
      <c r="ETX43" s="24"/>
      <c r="ETY43" s="24"/>
      <c r="ETZ43" s="24"/>
      <c r="EUA43" s="24"/>
      <c r="EUB43" s="24"/>
      <c r="EUC43" s="24"/>
      <c r="EUD43" s="24"/>
      <c r="EUE43" s="24"/>
      <c r="EUF43" s="24"/>
      <c r="EUG43" s="24"/>
      <c r="EUH43" s="24"/>
      <c r="EUI43" s="24"/>
      <c r="EUJ43" s="24"/>
      <c r="EUK43" s="24"/>
      <c r="EUL43" s="24"/>
      <c r="EUM43" s="24"/>
      <c r="EUN43" s="24"/>
      <c r="EUO43" s="24"/>
      <c r="EUP43" s="24"/>
      <c r="EUQ43" s="24"/>
      <c r="EUR43" s="24"/>
      <c r="EUS43" s="24"/>
      <c r="EUT43" s="24"/>
      <c r="EUU43" s="24"/>
      <c r="EUV43" s="24"/>
      <c r="EUW43" s="24"/>
      <c r="EUX43" s="24"/>
      <c r="EUY43" s="24"/>
      <c r="EUZ43" s="24"/>
      <c r="EVA43" s="24"/>
      <c r="EVB43" s="24"/>
      <c r="EVC43" s="24"/>
      <c r="EVD43" s="24"/>
      <c r="EVE43" s="24"/>
      <c r="EVF43" s="24"/>
      <c r="EVG43" s="24"/>
      <c r="EVH43" s="24"/>
      <c r="EVI43" s="24"/>
      <c r="EVJ43" s="24"/>
      <c r="EVK43" s="24"/>
      <c r="EVL43" s="24"/>
      <c r="EVM43" s="24"/>
      <c r="EVN43" s="24"/>
      <c r="EVO43" s="24"/>
      <c r="EVP43" s="24"/>
      <c r="EVQ43" s="24"/>
      <c r="EVR43" s="24"/>
      <c r="EVS43" s="24"/>
      <c r="EVT43" s="24"/>
      <c r="EVU43" s="24"/>
      <c r="EVV43" s="24"/>
      <c r="EVW43" s="24"/>
      <c r="EVX43" s="24"/>
      <c r="EVY43" s="24"/>
      <c r="EVZ43" s="24"/>
      <c r="EWA43" s="24"/>
      <c r="EWB43" s="24"/>
      <c r="EWC43" s="24"/>
      <c r="EWD43" s="24"/>
      <c r="EWE43" s="24"/>
      <c r="EWF43" s="24"/>
      <c r="EWG43" s="24"/>
      <c r="EWH43" s="24"/>
      <c r="EWI43" s="24"/>
      <c r="EWJ43" s="24"/>
      <c r="EWK43" s="24"/>
      <c r="EWL43" s="24"/>
      <c r="EWM43" s="24"/>
      <c r="EWN43" s="24"/>
      <c r="EWO43" s="24"/>
      <c r="EWP43" s="24"/>
      <c r="EWQ43" s="24"/>
      <c r="EWR43" s="24"/>
      <c r="EWS43" s="24"/>
      <c r="EWT43" s="24"/>
      <c r="EWU43" s="24"/>
      <c r="EWV43" s="24"/>
      <c r="EWW43" s="24"/>
      <c r="EWX43" s="24"/>
      <c r="EWY43" s="24"/>
      <c r="EWZ43" s="24"/>
      <c r="EXA43" s="24"/>
      <c r="EXB43" s="24"/>
      <c r="EXC43" s="24"/>
      <c r="EXD43" s="24"/>
      <c r="EXE43" s="24"/>
      <c r="EXF43" s="24"/>
      <c r="EXG43" s="24"/>
      <c r="EXH43" s="24"/>
      <c r="EXI43" s="24"/>
      <c r="EXJ43" s="24"/>
      <c r="EXK43" s="24"/>
      <c r="EXL43" s="24"/>
      <c r="EXM43" s="24"/>
      <c r="EXN43" s="24"/>
      <c r="EXO43" s="24"/>
      <c r="EXP43" s="24"/>
      <c r="EXQ43" s="24"/>
      <c r="EXR43" s="24"/>
      <c r="EXS43" s="24"/>
      <c r="EXT43" s="24"/>
      <c r="EXU43" s="24"/>
      <c r="EXV43" s="24"/>
      <c r="EXW43" s="24"/>
      <c r="EXX43" s="24"/>
      <c r="EXY43" s="24"/>
      <c r="EXZ43" s="24"/>
      <c r="EYA43" s="24"/>
      <c r="EYB43" s="24"/>
      <c r="EYC43" s="24"/>
      <c r="EYD43" s="24"/>
      <c r="EYE43" s="24"/>
      <c r="EYF43" s="24"/>
      <c r="EYG43" s="24"/>
      <c r="EYH43" s="24"/>
      <c r="EYI43" s="24"/>
      <c r="EYJ43" s="24"/>
      <c r="EYK43" s="24"/>
      <c r="EYL43" s="24"/>
      <c r="EYM43" s="24"/>
      <c r="EYN43" s="24"/>
      <c r="EYO43" s="24"/>
      <c r="EYP43" s="24"/>
      <c r="EYQ43" s="24"/>
      <c r="EYR43" s="24"/>
      <c r="EYS43" s="24"/>
      <c r="EYT43" s="24"/>
      <c r="EYU43" s="24"/>
      <c r="EYV43" s="24"/>
      <c r="EYW43" s="24"/>
      <c r="EYX43" s="24"/>
      <c r="EYY43" s="24"/>
      <c r="EYZ43" s="24"/>
      <c r="EZA43" s="24"/>
      <c r="EZB43" s="24"/>
      <c r="EZC43" s="24"/>
      <c r="EZD43" s="24"/>
      <c r="EZE43" s="24"/>
      <c r="EZF43" s="24"/>
      <c r="EZG43" s="24"/>
      <c r="EZH43" s="24"/>
      <c r="EZI43" s="24"/>
      <c r="EZJ43" s="24"/>
      <c r="EZK43" s="24"/>
      <c r="EZL43" s="24"/>
      <c r="EZM43" s="24"/>
      <c r="EZN43" s="24"/>
      <c r="EZO43" s="24"/>
      <c r="EZP43" s="24"/>
      <c r="EZQ43" s="24"/>
      <c r="EZR43" s="24"/>
      <c r="EZS43" s="24"/>
      <c r="EZT43" s="24"/>
      <c r="EZU43" s="24"/>
      <c r="EZV43" s="24"/>
      <c r="EZW43" s="24"/>
      <c r="EZX43" s="24"/>
      <c r="EZY43" s="24"/>
      <c r="EZZ43" s="24"/>
      <c r="FAA43" s="24"/>
      <c r="FAB43" s="24"/>
      <c r="FAC43" s="24"/>
      <c r="FAD43" s="24"/>
      <c r="FAE43" s="24"/>
      <c r="FAF43" s="24"/>
      <c r="FAG43" s="24"/>
      <c r="FAH43" s="24"/>
      <c r="FAI43" s="24"/>
      <c r="FAJ43" s="24"/>
      <c r="FAK43" s="24"/>
      <c r="FAL43" s="24"/>
      <c r="FAM43" s="24"/>
      <c r="FAN43" s="24"/>
      <c r="FAO43" s="24"/>
      <c r="FAP43" s="24"/>
      <c r="FAQ43" s="24"/>
      <c r="FAR43" s="24"/>
      <c r="FAS43" s="24"/>
      <c r="FAT43" s="24"/>
      <c r="FAU43" s="24"/>
      <c r="FAV43" s="24"/>
      <c r="FAW43" s="24"/>
      <c r="FAX43" s="24"/>
      <c r="FAY43" s="24"/>
      <c r="FAZ43" s="24"/>
      <c r="FBA43" s="24"/>
      <c r="FBB43" s="24"/>
      <c r="FBC43" s="24"/>
      <c r="FBD43" s="24"/>
      <c r="FBE43" s="24"/>
      <c r="FBF43" s="24"/>
      <c r="FBG43" s="24"/>
      <c r="FBH43" s="24"/>
      <c r="FBI43" s="24"/>
      <c r="FBJ43" s="24"/>
      <c r="FBK43" s="24"/>
      <c r="FBL43" s="24"/>
      <c r="FBM43" s="24"/>
      <c r="FBN43" s="24"/>
      <c r="FBO43" s="24"/>
      <c r="FBP43" s="24"/>
      <c r="FBQ43" s="24"/>
      <c r="FBR43" s="24"/>
      <c r="FBS43" s="24"/>
      <c r="FBT43" s="24"/>
      <c r="FBU43" s="24"/>
      <c r="FBV43" s="24"/>
      <c r="FBW43" s="24"/>
      <c r="FBX43" s="24"/>
      <c r="FBY43" s="24"/>
      <c r="FBZ43" s="24"/>
      <c r="FCA43" s="24"/>
      <c r="FCB43" s="24"/>
      <c r="FCC43" s="24"/>
      <c r="FCD43" s="24"/>
      <c r="FCE43" s="24"/>
      <c r="FCF43" s="24"/>
      <c r="FCG43" s="24"/>
      <c r="FCH43" s="24"/>
      <c r="FCI43" s="24"/>
      <c r="FCJ43" s="24"/>
      <c r="FCK43" s="24"/>
      <c r="FCL43" s="24"/>
      <c r="FCM43" s="24"/>
      <c r="FCN43" s="24"/>
      <c r="FCO43" s="24"/>
      <c r="FCP43" s="24"/>
      <c r="FCQ43" s="24"/>
      <c r="FCR43" s="24"/>
      <c r="FCS43" s="24"/>
      <c r="FCT43" s="24"/>
      <c r="FCU43" s="24"/>
      <c r="FCV43" s="24"/>
      <c r="FCW43" s="24"/>
      <c r="FCX43" s="24"/>
      <c r="FCY43" s="24"/>
      <c r="FCZ43" s="24"/>
      <c r="FDA43" s="24"/>
      <c r="FDB43" s="24"/>
      <c r="FDC43" s="24"/>
      <c r="FDD43" s="24"/>
      <c r="FDE43" s="24"/>
      <c r="FDF43" s="24"/>
      <c r="FDG43" s="24"/>
      <c r="FDH43" s="24"/>
      <c r="FDI43" s="24"/>
      <c r="FDJ43" s="24"/>
      <c r="FDK43" s="24"/>
      <c r="FDL43" s="24"/>
      <c r="FDM43" s="24"/>
      <c r="FDN43" s="24"/>
      <c r="FDO43" s="24"/>
      <c r="FDP43" s="24"/>
      <c r="FDQ43" s="24"/>
      <c r="FDR43" s="24"/>
      <c r="FDS43" s="24"/>
      <c r="FDT43" s="24"/>
      <c r="FDU43" s="24"/>
      <c r="FDV43" s="24"/>
      <c r="FDW43" s="24"/>
      <c r="FDX43" s="24"/>
      <c r="FDY43" s="24"/>
      <c r="FDZ43" s="24"/>
      <c r="FEA43" s="24"/>
      <c r="FEB43" s="24"/>
      <c r="FEC43" s="24"/>
      <c r="FED43" s="24"/>
      <c r="FEE43" s="24"/>
      <c r="FEF43" s="24"/>
      <c r="FEG43" s="24"/>
      <c r="FEH43" s="24"/>
      <c r="FEI43" s="24"/>
      <c r="FEJ43" s="24"/>
      <c r="FEK43" s="24"/>
      <c r="FEL43" s="24"/>
      <c r="FEM43" s="24"/>
      <c r="FEN43" s="24"/>
      <c r="FEO43" s="24"/>
      <c r="FEP43" s="24"/>
      <c r="FEQ43" s="24"/>
      <c r="FER43" s="24"/>
      <c r="FES43" s="24"/>
      <c r="FET43" s="24"/>
      <c r="FEU43" s="24"/>
      <c r="FEV43" s="24"/>
      <c r="FEW43" s="24"/>
      <c r="FEX43" s="24"/>
      <c r="FEY43" s="24"/>
      <c r="FEZ43" s="24"/>
      <c r="FFA43" s="24"/>
      <c r="FFB43" s="24"/>
      <c r="FFC43" s="24"/>
      <c r="FFD43" s="24"/>
      <c r="FFE43" s="24"/>
      <c r="FFF43" s="24"/>
      <c r="FFG43" s="24"/>
      <c r="FFH43" s="24"/>
      <c r="FFI43" s="24"/>
      <c r="FFJ43" s="24"/>
      <c r="FFK43" s="24"/>
      <c r="FFL43" s="24"/>
      <c r="FFM43" s="24"/>
      <c r="FFN43" s="24"/>
      <c r="FFO43" s="24"/>
      <c r="FFP43" s="24"/>
      <c r="FFQ43" s="24"/>
      <c r="FFR43" s="24"/>
      <c r="FFS43" s="24"/>
      <c r="FFT43" s="24"/>
      <c r="FFU43" s="24"/>
      <c r="FFV43" s="24"/>
      <c r="FFW43" s="24"/>
      <c r="FFX43" s="24"/>
      <c r="FFY43" s="24"/>
      <c r="FFZ43" s="24"/>
      <c r="FGA43" s="24"/>
      <c r="FGB43" s="24"/>
      <c r="FGC43" s="24"/>
      <c r="FGD43" s="24"/>
      <c r="FGE43" s="24"/>
      <c r="FGF43" s="24"/>
      <c r="FGG43" s="24"/>
      <c r="FGH43" s="24"/>
      <c r="FGI43" s="24"/>
      <c r="FGJ43" s="24"/>
      <c r="FGK43" s="24"/>
      <c r="FGL43" s="24"/>
      <c r="FGM43" s="24"/>
      <c r="FGN43" s="24"/>
      <c r="FGO43" s="24"/>
      <c r="FGP43" s="24"/>
      <c r="FGQ43" s="24"/>
      <c r="FGR43" s="24"/>
      <c r="FGS43" s="24"/>
      <c r="FGT43" s="24"/>
      <c r="FGU43" s="24"/>
      <c r="FGV43" s="24"/>
      <c r="FGW43" s="24"/>
      <c r="FGX43" s="24"/>
      <c r="FGY43" s="24"/>
      <c r="FGZ43" s="24"/>
      <c r="FHA43" s="24"/>
      <c r="FHB43" s="24"/>
      <c r="FHC43" s="24"/>
      <c r="FHD43" s="24"/>
      <c r="FHE43" s="24"/>
      <c r="FHF43" s="24"/>
      <c r="FHG43" s="24"/>
      <c r="FHH43" s="24"/>
      <c r="FHI43" s="24"/>
      <c r="FHJ43" s="24"/>
      <c r="FHK43" s="24"/>
      <c r="FHL43" s="24"/>
      <c r="FHM43" s="24"/>
      <c r="FHN43" s="24"/>
      <c r="FHO43" s="24"/>
      <c r="FHP43" s="24"/>
      <c r="FHQ43" s="24"/>
      <c r="FHR43" s="24"/>
      <c r="FHS43" s="24"/>
      <c r="FHT43" s="24"/>
      <c r="FHU43" s="24"/>
      <c r="FHV43" s="24"/>
      <c r="FHW43" s="24"/>
      <c r="FHX43" s="24"/>
      <c r="FHY43" s="24"/>
      <c r="FHZ43" s="24"/>
      <c r="FIA43" s="24"/>
      <c r="FIB43" s="24"/>
      <c r="FIC43" s="24"/>
      <c r="FID43" s="24"/>
      <c r="FIE43" s="24"/>
      <c r="FIF43" s="24"/>
      <c r="FIG43" s="24"/>
      <c r="FIH43" s="24"/>
      <c r="FII43" s="24"/>
      <c r="FIJ43" s="24"/>
      <c r="FIK43" s="24"/>
      <c r="FIL43" s="24"/>
      <c r="FIM43" s="24"/>
      <c r="FIN43" s="24"/>
      <c r="FIO43" s="24"/>
      <c r="FIP43" s="24"/>
      <c r="FIQ43" s="24"/>
      <c r="FIR43" s="24"/>
      <c r="FIS43" s="24"/>
      <c r="FIT43" s="24"/>
      <c r="FIU43" s="24"/>
      <c r="FIV43" s="24"/>
      <c r="FIW43" s="24"/>
      <c r="FIX43" s="24"/>
      <c r="FIY43" s="24"/>
      <c r="FIZ43" s="24"/>
      <c r="FJA43" s="24"/>
      <c r="FJB43" s="24"/>
      <c r="FJC43" s="24"/>
      <c r="FJD43" s="24"/>
      <c r="FJE43" s="24"/>
      <c r="FJF43" s="24"/>
      <c r="FJG43" s="24"/>
      <c r="FJH43" s="24"/>
      <c r="FJI43" s="24"/>
      <c r="FJJ43" s="24"/>
      <c r="FJK43" s="24"/>
      <c r="FJL43" s="24"/>
      <c r="FJM43" s="24"/>
      <c r="FJN43" s="24"/>
      <c r="FJO43" s="24"/>
      <c r="FJP43" s="24"/>
      <c r="FJQ43" s="24"/>
      <c r="FJR43" s="24"/>
      <c r="FJS43" s="24"/>
      <c r="FJT43" s="24"/>
      <c r="FJU43" s="24"/>
      <c r="FJV43" s="24"/>
      <c r="FJW43" s="24"/>
      <c r="FJX43" s="24"/>
      <c r="FJY43" s="24"/>
      <c r="FJZ43" s="24"/>
      <c r="FKA43" s="24"/>
      <c r="FKB43" s="24"/>
      <c r="FKC43" s="24"/>
      <c r="FKD43" s="24"/>
      <c r="FKE43" s="24"/>
      <c r="FKF43" s="24"/>
      <c r="FKG43" s="24"/>
      <c r="FKH43" s="24"/>
      <c r="FKI43" s="24"/>
      <c r="FKJ43" s="24"/>
      <c r="FKK43" s="24"/>
      <c r="FKL43" s="24"/>
      <c r="FKM43" s="24"/>
      <c r="FKN43" s="24"/>
      <c r="FKO43" s="24"/>
      <c r="FKP43" s="24"/>
      <c r="FKQ43" s="24"/>
      <c r="FKR43" s="24"/>
      <c r="FKS43" s="24"/>
      <c r="FKT43" s="24"/>
      <c r="FKU43" s="24"/>
      <c r="FKV43" s="24"/>
      <c r="FKW43" s="24"/>
      <c r="FKX43" s="24"/>
      <c r="FKY43" s="24"/>
      <c r="FKZ43" s="24"/>
      <c r="FLA43" s="24"/>
      <c r="FLB43" s="24"/>
      <c r="FLC43" s="24"/>
      <c r="FLD43" s="24"/>
      <c r="FLE43" s="24"/>
      <c r="FLF43" s="24"/>
      <c r="FLG43" s="24"/>
      <c r="FLH43" s="24"/>
      <c r="FLI43" s="24"/>
      <c r="FLJ43" s="24"/>
      <c r="FLK43" s="24"/>
      <c r="FLL43" s="24"/>
      <c r="FLM43" s="24"/>
      <c r="FLN43" s="24"/>
      <c r="FLO43" s="24"/>
      <c r="FLP43" s="24"/>
      <c r="FLQ43" s="24"/>
      <c r="FLR43" s="24"/>
      <c r="FLS43" s="24"/>
      <c r="FLT43" s="24"/>
      <c r="FLU43" s="24"/>
      <c r="FLV43" s="24"/>
      <c r="FLW43" s="24"/>
      <c r="FLX43" s="24"/>
      <c r="FLY43" s="24"/>
      <c r="FLZ43" s="24"/>
      <c r="FMA43" s="24"/>
      <c r="FMB43" s="24"/>
      <c r="FMC43" s="24"/>
      <c r="FMD43" s="24"/>
      <c r="FME43" s="24"/>
      <c r="FMF43" s="24"/>
      <c r="FMG43" s="24"/>
      <c r="FMH43" s="24"/>
      <c r="FMI43" s="24"/>
      <c r="FMJ43" s="24"/>
      <c r="FMK43" s="24"/>
      <c r="FML43" s="24"/>
      <c r="FMM43" s="24"/>
      <c r="FMN43" s="24"/>
      <c r="FMO43" s="24"/>
      <c r="FMP43" s="24"/>
      <c r="FMQ43" s="24"/>
      <c r="FMR43" s="24"/>
      <c r="FMS43" s="24"/>
      <c r="FMT43" s="24"/>
      <c r="FMU43" s="24"/>
      <c r="FMV43" s="24"/>
      <c r="FMW43" s="24"/>
      <c r="FMX43" s="24"/>
      <c r="FMY43" s="24"/>
      <c r="FMZ43" s="24"/>
      <c r="FNA43" s="24"/>
      <c r="FNB43" s="24"/>
      <c r="FNC43" s="24"/>
      <c r="FND43" s="24"/>
      <c r="FNE43" s="24"/>
      <c r="FNF43" s="24"/>
      <c r="FNG43" s="24"/>
      <c r="FNH43" s="24"/>
      <c r="FNI43" s="24"/>
      <c r="FNJ43" s="24"/>
      <c r="FNK43" s="24"/>
      <c r="FNL43" s="24"/>
      <c r="FNM43" s="24"/>
      <c r="FNN43" s="24"/>
      <c r="FNO43" s="24"/>
      <c r="FNP43" s="24"/>
      <c r="FNQ43" s="24"/>
      <c r="FNR43" s="24"/>
      <c r="FNS43" s="24"/>
      <c r="FNT43" s="24"/>
      <c r="FNU43" s="24"/>
      <c r="FNV43" s="24"/>
      <c r="FNW43" s="24"/>
      <c r="FNX43" s="24"/>
      <c r="FNY43" s="24"/>
      <c r="FNZ43" s="24"/>
      <c r="FOA43" s="24"/>
      <c r="FOB43" s="24"/>
      <c r="FOC43" s="24"/>
      <c r="FOD43" s="24"/>
      <c r="FOE43" s="24"/>
      <c r="FOF43" s="24"/>
      <c r="FOG43" s="24"/>
      <c r="FOH43" s="24"/>
      <c r="FOI43" s="24"/>
      <c r="FOJ43" s="24"/>
      <c r="FOK43" s="24"/>
      <c r="FOL43" s="24"/>
      <c r="FOM43" s="24"/>
      <c r="FON43" s="24"/>
      <c r="FOO43" s="24"/>
      <c r="FOP43" s="24"/>
      <c r="FOQ43" s="24"/>
      <c r="FOR43" s="24"/>
      <c r="FOS43" s="24"/>
      <c r="FOT43" s="24"/>
      <c r="FOU43" s="24"/>
      <c r="FOV43" s="24"/>
      <c r="FOW43" s="24"/>
      <c r="FOX43" s="24"/>
      <c r="FOY43" s="24"/>
      <c r="FOZ43" s="24"/>
      <c r="FPA43" s="24"/>
      <c r="FPB43" s="24"/>
      <c r="FPC43" s="24"/>
      <c r="FPD43" s="24"/>
      <c r="FPE43" s="24"/>
      <c r="FPF43" s="24"/>
      <c r="FPG43" s="24"/>
      <c r="FPH43" s="24"/>
      <c r="FPI43" s="24"/>
      <c r="FPJ43" s="24"/>
      <c r="FPK43" s="24"/>
      <c r="FPL43" s="24"/>
      <c r="FPM43" s="24"/>
      <c r="FPN43" s="24"/>
      <c r="FPO43" s="24"/>
      <c r="FPP43" s="24"/>
      <c r="FPQ43" s="24"/>
      <c r="FPR43" s="24"/>
      <c r="FPS43" s="24"/>
      <c r="FPT43" s="24"/>
      <c r="FPU43" s="24"/>
      <c r="FPV43" s="24"/>
      <c r="FPW43" s="24"/>
      <c r="FPX43" s="24"/>
      <c r="FPY43" s="24"/>
      <c r="FPZ43" s="24"/>
      <c r="FQA43" s="24"/>
      <c r="FQB43" s="24"/>
      <c r="FQC43" s="24"/>
      <c r="FQD43" s="24"/>
      <c r="FQE43" s="24"/>
      <c r="FQF43" s="24"/>
      <c r="FQG43" s="24"/>
      <c r="FQH43" s="24"/>
      <c r="FQI43" s="24"/>
      <c r="FQJ43" s="24"/>
      <c r="FQK43" s="24"/>
      <c r="FQL43" s="24"/>
      <c r="FQM43" s="24"/>
      <c r="FQN43" s="24"/>
      <c r="FQO43" s="24"/>
      <c r="FQP43" s="24"/>
      <c r="FQQ43" s="24"/>
      <c r="FQR43" s="24"/>
      <c r="FQS43" s="24"/>
      <c r="FQT43" s="24"/>
      <c r="FQU43" s="24"/>
      <c r="FQV43" s="24"/>
      <c r="FQW43" s="24"/>
      <c r="FQX43" s="24"/>
      <c r="FQY43" s="24"/>
      <c r="FQZ43" s="24"/>
      <c r="FRA43" s="24"/>
      <c r="FRB43" s="24"/>
      <c r="FRC43" s="24"/>
      <c r="FRD43" s="24"/>
      <c r="FRE43" s="24"/>
      <c r="FRF43" s="24"/>
      <c r="FRG43" s="24"/>
      <c r="FRH43" s="24"/>
      <c r="FRI43" s="24"/>
      <c r="FRJ43" s="24"/>
      <c r="FRK43" s="24"/>
      <c r="FRL43" s="24"/>
      <c r="FRM43" s="24"/>
      <c r="FRN43" s="24"/>
      <c r="FRO43" s="24"/>
      <c r="FRP43" s="24"/>
      <c r="FRQ43" s="24"/>
      <c r="FRR43" s="24"/>
      <c r="FRS43" s="24"/>
      <c r="FRT43" s="24"/>
      <c r="FRU43" s="24"/>
      <c r="FRV43" s="24"/>
      <c r="FRW43" s="24"/>
      <c r="FRX43" s="24"/>
      <c r="FRY43" s="24"/>
      <c r="FRZ43" s="24"/>
      <c r="FSA43" s="24"/>
      <c r="FSB43" s="24"/>
      <c r="FSC43" s="24"/>
      <c r="FSD43" s="24"/>
      <c r="FSE43" s="24"/>
      <c r="FSF43" s="24"/>
      <c r="FSG43" s="24"/>
      <c r="FSH43" s="24"/>
      <c r="FSI43" s="24"/>
      <c r="FSJ43" s="24"/>
      <c r="FSK43" s="24"/>
      <c r="FSL43" s="24"/>
      <c r="FSM43" s="24"/>
      <c r="FSN43" s="24"/>
      <c r="FSO43" s="24"/>
      <c r="FSP43" s="24"/>
      <c r="FSQ43" s="24"/>
      <c r="FSR43" s="24"/>
      <c r="FSS43" s="24"/>
      <c r="FST43" s="24"/>
      <c r="FSU43" s="24"/>
      <c r="FSV43" s="24"/>
      <c r="FSW43" s="24"/>
      <c r="FSX43" s="24"/>
      <c r="FSY43" s="24"/>
      <c r="FSZ43" s="24"/>
      <c r="FTA43" s="24"/>
      <c r="FTB43" s="24"/>
      <c r="FTC43" s="24"/>
      <c r="FTD43" s="24"/>
      <c r="FTE43" s="24"/>
      <c r="FTF43" s="24"/>
      <c r="FTG43" s="24"/>
      <c r="FTH43" s="24"/>
      <c r="FTI43" s="24"/>
      <c r="FTJ43" s="24"/>
      <c r="FTK43" s="24"/>
      <c r="FTL43" s="24"/>
      <c r="FTM43" s="24"/>
      <c r="FTN43" s="24"/>
      <c r="FTO43" s="24"/>
      <c r="FTP43" s="24"/>
      <c r="FTQ43" s="24"/>
      <c r="FTR43" s="24"/>
      <c r="FTS43" s="24"/>
      <c r="FTT43" s="24"/>
      <c r="FTU43" s="24"/>
      <c r="FTV43" s="24"/>
      <c r="FTW43" s="24"/>
      <c r="FTX43" s="24"/>
      <c r="FTY43" s="24"/>
      <c r="FTZ43" s="24"/>
      <c r="FUA43" s="24"/>
      <c r="FUB43" s="24"/>
      <c r="FUC43" s="24"/>
      <c r="FUD43" s="24"/>
      <c r="FUE43" s="24"/>
      <c r="FUF43" s="24"/>
      <c r="FUG43" s="24"/>
      <c r="FUH43" s="24"/>
      <c r="FUI43" s="24"/>
      <c r="FUJ43" s="24"/>
      <c r="FUK43" s="24"/>
      <c r="FUL43" s="24"/>
      <c r="FUM43" s="24"/>
      <c r="FUN43" s="24"/>
      <c r="FUO43" s="24"/>
      <c r="FUP43" s="24"/>
      <c r="FUQ43" s="24"/>
      <c r="FUR43" s="24"/>
      <c r="FUS43" s="24"/>
      <c r="FUT43" s="24"/>
      <c r="FUU43" s="24"/>
      <c r="FUV43" s="24"/>
      <c r="FUW43" s="24"/>
      <c r="FUX43" s="24"/>
      <c r="FUY43" s="24"/>
      <c r="FUZ43" s="24"/>
      <c r="FVA43" s="24"/>
      <c r="FVB43" s="24"/>
      <c r="FVC43" s="24"/>
      <c r="FVD43" s="24"/>
      <c r="FVE43" s="24"/>
      <c r="FVF43" s="24"/>
      <c r="FVG43" s="24"/>
      <c r="FVH43" s="24"/>
      <c r="FVI43" s="24"/>
      <c r="FVJ43" s="24"/>
      <c r="FVK43" s="24"/>
      <c r="FVL43" s="24"/>
      <c r="FVM43" s="24"/>
      <c r="FVN43" s="24"/>
      <c r="FVO43" s="24"/>
      <c r="FVP43" s="24"/>
      <c r="FVQ43" s="24"/>
      <c r="FVR43" s="24"/>
      <c r="FVS43" s="24"/>
      <c r="FVT43" s="24"/>
      <c r="FVU43" s="24"/>
      <c r="FVV43" s="24"/>
      <c r="FVW43" s="24"/>
      <c r="FVX43" s="24"/>
      <c r="FVY43" s="24"/>
      <c r="FVZ43" s="24"/>
      <c r="FWA43" s="24"/>
      <c r="FWB43" s="24"/>
      <c r="FWC43" s="24"/>
      <c r="FWD43" s="24"/>
      <c r="FWE43" s="24"/>
      <c r="FWF43" s="24"/>
      <c r="FWG43" s="24"/>
      <c r="FWH43" s="24"/>
      <c r="FWI43" s="24"/>
      <c r="FWJ43" s="24"/>
      <c r="FWK43" s="24"/>
      <c r="FWL43" s="24"/>
      <c r="FWM43" s="24"/>
      <c r="FWN43" s="24"/>
      <c r="FWO43" s="24"/>
      <c r="FWP43" s="24"/>
      <c r="FWQ43" s="24"/>
      <c r="FWR43" s="24"/>
      <c r="FWS43" s="24"/>
      <c r="FWT43" s="24"/>
      <c r="FWU43" s="24"/>
      <c r="FWV43" s="24"/>
      <c r="FWW43" s="24"/>
      <c r="FWX43" s="24"/>
      <c r="FWY43" s="24"/>
      <c r="FWZ43" s="24"/>
      <c r="FXA43" s="24"/>
      <c r="FXB43" s="24"/>
      <c r="FXC43" s="24"/>
      <c r="FXD43" s="24"/>
      <c r="FXE43" s="24"/>
      <c r="FXF43" s="24"/>
      <c r="FXG43" s="24"/>
      <c r="FXH43" s="24"/>
      <c r="FXI43" s="24"/>
      <c r="FXJ43" s="24"/>
      <c r="FXK43" s="24"/>
      <c r="FXL43" s="24"/>
      <c r="FXM43" s="24"/>
      <c r="FXN43" s="24"/>
      <c r="FXO43" s="24"/>
      <c r="FXP43" s="24"/>
      <c r="FXQ43" s="24"/>
      <c r="FXR43" s="24"/>
      <c r="FXS43" s="24"/>
      <c r="FXT43" s="24"/>
      <c r="FXU43" s="24"/>
      <c r="FXV43" s="24"/>
      <c r="FXW43" s="24"/>
      <c r="FXX43" s="24"/>
      <c r="FXY43" s="24"/>
      <c r="FXZ43" s="24"/>
      <c r="FYA43" s="24"/>
      <c r="FYB43" s="24"/>
      <c r="FYC43" s="24"/>
      <c r="FYD43" s="24"/>
      <c r="FYE43" s="24"/>
      <c r="FYF43" s="24"/>
      <c r="FYG43" s="24"/>
      <c r="FYH43" s="24"/>
      <c r="FYI43" s="24"/>
      <c r="FYJ43" s="24"/>
      <c r="FYK43" s="24"/>
      <c r="FYL43" s="24"/>
      <c r="FYM43" s="24"/>
      <c r="FYN43" s="24"/>
      <c r="FYO43" s="24"/>
      <c r="FYP43" s="24"/>
      <c r="FYQ43" s="24"/>
      <c r="FYR43" s="24"/>
      <c r="FYS43" s="24"/>
      <c r="FYT43" s="24"/>
      <c r="FYU43" s="24"/>
      <c r="FYV43" s="24"/>
      <c r="FYW43" s="24"/>
      <c r="FYX43" s="24"/>
      <c r="FYY43" s="24"/>
      <c r="FYZ43" s="24"/>
      <c r="FZA43" s="24"/>
      <c r="FZB43" s="24"/>
      <c r="FZC43" s="24"/>
      <c r="FZD43" s="24"/>
      <c r="FZE43" s="24"/>
      <c r="FZF43" s="24"/>
      <c r="FZG43" s="24"/>
      <c r="FZH43" s="24"/>
      <c r="FZI43" s="24"/>
      <c r="FZJ43" s="24"/>
      <c r="FZK43" s="24"/>
      <c r="FZL43" s="24"/>
      <c r="FZM43" s="24"/>
      <c r="FZN43" s="24"/>
      <c r="FZO43" s="24"/>
      <c r="FZP43" s="24"/>
      <c r="FZQ43" s="24"/>
      <c r="FZR43" s="24"/>
      <c r="FZS43" s="24"/>
      <c r="FZT43" s="24"/>
      <c r="FZU43" s="24"/>
      <c r="FZV43" s="24"/>
      <c r="FZW43" s="24"/>
      <c r="FZX43" s="24"/>
      <c r="FZY43" s="24"/>
      <c r="FZZ43" s="24"/>
      <c r="GAA43" s="24"/>
      <c r="GAB43" s="24"/>
      <c r="GAC43" s="24"/>
      <c r="GAD43" s="24"/>
      <c r="GAE43" s="24"/>
      <c r="GAF43" s="24"/>
      <c r="GAG43" s="24"/>
      <c r="GAH43" s="24"/>
      <c r="GAI43" s="24"/>
      <c r="GAJ43" s="24"/>
      <c r="GAK43" s="24"/>
      <c r="GAL43" s="24"/>
      <c r="GAM43" s="24"/>
      <c r="GAN43" s="24"/>
      <c r="GAO43" s="24"/>
      <c r="GAP43" s="24"/>
      <c r="GAQ43" s="24"/>
      <c r="GAR43" s="24"/>
      <c r="GAS43" s="24"/>
      <c r="GAT43" s="24"/>
      <c r="GAU43" s="24"/>
      <c r="GAV43" s="24"/>
      <c r="GAW43" s="24"/>
      <c r="GAX43" s="24"/>
      <c r="GAY43" s="24"/>
      <c r="GAZ43" s="24"/>
      <c r="GBA43" s="24"/>
      <c r="GBB43" s="24"/>
      <c r="GBC43" s="24"/>
      <c r="GBD43" s="24"/>
      <c r="GBE43" s="24"/>
      <c r="GBF43" s="24"/>
      <c r="GBG43" s="24"/>
      <c r="GBH43" s="24"/>
      <c r="GBI43" s="24"/>
      <c r="GBJ43" s="24"/>
      <c r="GBK43" s="24"/>
      <c r="GBL43" s="24"/>
      <c r="GBM43" s="24"/>
      <c r="GBN43" s="24"/>
      <c r="GBO43" s="24"/>
      <c r="GBP43" s="24"/>
      <c r="GBQ43" s="24"/>
      <c r="GBR43" s="24"/>
      <c r="GBS43" s="24"/>
      <c r="GBT43" s="24"/>
      <c r="GBU43" s="24"/>
      <c r="GBV43" s="24"/>
      <c r="GBW43" s="24"/>
      <c r="GBX43" s="24"/>
      <c r="GBY43" s="24"/>
      <c r="GBZ43" s="24"/>
      <c r="GCA43" s="24"/>
      <c r="GCB43" s="24"/>
      <c r="GCC43" s="24"/>
      <c r="GCD43" s="24"/>
      <c r="GCE43" s="24"/>
      <c r="GCF43" s="24"/>
      <c r="GCG43" s="24"/>
      <c r="GCH43" s="24"/>
      <c r="GCI43" s="24"/>
      <c r="GCJ43" s="24"/>
      <c r="GCK43" s="24"/>
      <c r="GCL43" s="24"/>
      <c r="GCM43" s="24"/>
      <c r="GCN43" s="24"/>
      <c r="GCO43" s="24"/>
      <c r="GCP43" s="24"/>
      <c r="GCQ43" s="24"/>
      <c r="GCR43" s="24"/>
      <c r="GCS43" s="24"/>
      <c r="GCT43" s="24"/>
      <c r="GCU43" s="24"/>
      <c r="GCV43" s="24"/>
      <c r="GCW43" s="24"/>
      <c r="GCX43" s="24"/>
      <c r="GCY43" s="24"/>
      <c r="GCZ43" s="24"/>
      <c r="GDA43" s="24"/>
      <c r="GDB43" s="24"/>
      <c r="GDC43" s="24"/>
      <c r="GDD43" s="24"/>
      <c r="GDE43" s="24"/>
      <c r="GDF43" s="24"/>
      <c r="GDG43" s="24"/>
      <c r="GDH43" s="24"/>
      <c r="GDI43" s="24"/>
      <c r="GDJ43" s="24"/>
      <c r="GDK43" s="24"/>
      <c r="GDL43" s="24"/>
      <c r="GDM43" s="24"/>
      <c r="GDN43" s="24"/>
      <c r="GDO43" s="24"/>
      <c r="GDP43" s="24"/>
      <c r="GDQ43" s="24"/>
      <c r="GDR43" s="24"/>
      <c r="GDS43" s="24"/>
      <c r="GDT43" s="24"/>
      <c r="GDU43" s="24"/>
      <c r="GDV43" s="24"/>
      <c r="GDW43" s="24"/>
      <c r="GDX43" s="24"/>
      <c r="GDY43" s="24"/>
      <c r="GDZ43" s="24"/>
      <c r="GEA43" s="24"/>
      <c r="GEB43" s="24"/>
      <c r="GEC43" s="24"/>
      <c r="GED43" s="24"/>
      <c r="GEE43" s="24"/>
      <c r="GEF43" s="24"/>
      <c r="GEG43" s="24"/>
      <c r="GEH43" s="24"/>
      <c r="GEI43" s="24"/>
      <c r="GEJ43" s="24"/>
      <c r="GEK43" s="24"/>
      <c r="GEL43" s="24"/>
      <c r="GEM43" s="24"/>
      <c r="GEN43" s="24"/>
      <c r="GEO43" s="24"/>
      <c r="GEP43" s="24"/>
      <c r="GEQ43" s="24"/>
      <c r="GER43" s="24"/>
      <c r="GES43" s="24"/>
      <c r="GET43" s="24"/>
      <c r="GEU43" s="24"/>
      <c r="GEV43" s="24"/>
      <c r="GEW43" s="24"/>
      <c r="GEX43" s="24"/>
      <c r="GEY43" s="24"/>
      <c r="GEZ43" s="24"/>
      <c r="GFA43" s="24"/>
      <c r="GFB43" s="24"/>
      <c r="GFC43" s="24"/>
      <c r="GFD43" s="24"/>
      <c r="GFE43" s="24"/>
      <c r="GFF43" s="24"/>
      <c r="GFG43" s="24"/>
      <c r="GFH43" s="24"/>
      <c r="GFI43" s="24"/>
      <c r="GFJ43" s="24"/>
      <c r="GFK43" s="24"/>
      <c r="GFL43" s="24"/>
      <c r="GFM43" s="24"/>
      <c r="GFN43" s="24"/>
      <c r="GFO43" s="24"/>
      <c r="GFP43" s="24"/>
      <c r="GFQ43" s="24"/>
      <c r="GFR43" s="24"/>
      <c r="GFS43" s="24"/>
      <c r="GFT43" s="24"/>
      <c r="GFU43" s="24"/>
      <c r="GFV43" s="24"/>
      <c r="GFW43" s="24"/>
      <c r="GFX43" s="24"/>
      <c r="GFY43" s="24"/>
      <c r="GFZ43" s="24"/>
      <c r="GGA43" s="24"/>
      <c r="GGB43" s="24"/>
      <c r="GGC43" s="24"/>
      <c r="GGD43" s="24"/>
      <c r="GGE43" s="24"/>
      <c r="GGF43" s="24"/>
      <c r="GGG43" s="24"/>
      <c r="GGH43" s="24"/>
      <c r="GGI43" s="24"/>
      <c r="GGJ43" s="24"/>
      <c r="GGK43" s="24"/>
      <c r="GGL43" s="24"/>
      <c r="GGM43" s="24"/>
      <c r="GGN43" s="24"/>
      <c r="GGO43" s="24"/>
      <c r="GGP43" s="24"/>
      <c r="GGQ43" s="24"/>
      <c r="GGR43" s="24"/>
      <c r="GGS43" s="24"/>
      <c r="GGT43" s="24"/>
      <c r="GGU43" s="24"/>
      <c r="GGV43" s="24"/>
      <c r="GGW43" s="24"/>
      <c r="GGX43" s="24"/>
      <c r="GGY43" s="24"/>
      <c r="GGZ43" s="24"/>
      <c r="GHA43" s="24"/>
      <c r="GHB43" s="24"/>
      <c r="GHC43" s="24"/>
      <c r="GHD43" s="24"/>
      <c r="GHE43" s="24"/>
      <c r="GHF43" s="24"/>
      <c r="GHG43" s="24"/>
      <c r="GHH43" s="24"/>
      <c r="GHI43" s="24"/>
      <c r="GHJ43" s="24"/>
      <c r="GHK43" s="24"/>
      <c r="GHL43" s="24"/>
      <c r="GHM43" s="24"/>
      <c r="GHN43" s="24"/>
      <c r="GHO43" s="24"/>
      <c r="GHP43" s="24"/>
      <c r="GHQ43" s="24"/>
      <c r="GHR43" s="24"/>
      <c r="GHS43" s="24"/>
      <c r="GHT43" s="24"/>
      <c r="GHU43" s="24"/>
      <c r="GHV43" s="24"/>
      <c r="GHW43" s="24"/>
      <c r="GHX43" s="24"/>
      <c r="GHY43" s="24"/>
      <c r="GHZ43" s="24"/>
      <c r="GIA43" s="24"/>
      <c r="GIB43" s="24"/>
      <c r="GIC43" s="24"/>
      <c r="GID43" s="24"/>
      <c r="GIE43" s="24"/>
      <c r="GIF43" s="24"/>
      <c r="GIG43" s="24"/>
      <c r="GIH43" s="24"/>
      <c r="GII43" s="24"/>
      <c r="GIJ43" s="24"/>
      <c r="GIK43" s="24"/>
      <c r="GIL43" s="24"/>
      <c r="GIM43" s="24"/>
      <c r="GIN43" s="24"/>
      <c r="GIO43" s="24"/>
      <c r="GIP43" s="24"/>
      <c r="GIQ43" s="24"/>
      <c r="GIR43" s="24"/>
      <c r="GIS43" s="24"/>
      <c r="GIT43" s="24"/>
      <c r="GIU43" s="24"/>
      <c r="GIV43" s="24"/>
      <c r="GIW43" s="24"/>
      <c r="GIX43" s="24"/>
      <c r="GIY43" s="24"/>
      <c r="GIZ43" s="24"/>
      <c r="GJA43" s="24"/>
      <c r="GJB43" s="24"/>
      <c r="GJC43" s="24"/>
      <c r="GJD43" s="24"/>
      <c r="GJE43" s="24"/>
      <c r="GJF43" s="24"/>
      <c r="GJG43" s="24"/>
      <c r="GJH43" s="24"/>
      <c r="GJI43" s="24"/>
      <c r="GJJ43" s="24"/>
      <c r="GJK43" s="24"/>
      <c r="GJL43" s="24"/>
      <c r="GJM43" s="24"/>
      <c r="GJN43" s="24"/>
      <c r="GJO43" s="24"/>
      <c r="GJP43" s="24"/>
      <c r="GJQ43" s="24"/>
      <c r="GJR43" s="24"/>
      <c r="GJS43" s="24"/>
      <c r="GJT43" s="24"/>
      <c r="GJU43" s="24"/>
      <c r="GJV43" s="24"/>
      <c r="GJW43" s="24"/>
      <c r="GJX43" s="24"/>
      <c r="GJY43" s="24"/>
      <c r="GJZ43" s="24"/>
      <c r="GKA43" s="24"/>
      <c r="GKB43" s="24"/>
      <c r="GKC43" s="24"/>
      <c r="GKD43" s="24"/>
      <c r="GKE43" s="24"/>
      <c r="GKF43" s="24"/>
      <c r="GKG43" s="24"/>
      <c r="GKH43" s="24"/>
      <c r="GKI43" s="24"/>
      <c r="GKJ43" s="24"/>
      <c r="GKK43" s="24"/>
      <c r="GKL43" s="24"/>
      <c r="GKM43" s="24"/>
      <c r="GKN43" s="24"/>
      <c r="GKO43" s="24"/>
      <c r="GKP43" s="24"/>
      <c r="GKQ43" s="24"/>
      <c r="GKR43" s="24"/>
      <c r="GKS43" s="24"/>
      <c r="GKT43" s="24"/>
      <c r="GKU43" s="24"/>
      <c r="GKV43" s="24"/>
      <c r="GKW43" s="24"/>
      <c r="GKX43" s="24"/>
      <c r="GKY43" s="24"/>
      <c r="GKZ43" s="24"/>
      <c r="GLA43" s="24"/>
      <c r="GLB43" s="24"/>
      <c r="GLC43" s="24"/>
      <c r="GLD43" s="24"/>
      <c r="GLE43" s="24"/>
      <c r="GLF43" s="24"/>
      <c r="GLG43" s="24"/>
      <c r="GLH43" s="24"/>
      <c r="GLI43" s="24"/>
      <c r="GLJ43" s="24"/>
      <c r="GLK43" s="24"/>
      <c r="GLL43" s="24"/>
      <c r="GLM43" s="24"/>
      <c r="GLN43" s="24"/>
      <c r="GLO43" s="24"/>
      <c r="GLP43" s="24"/>
      <c r="GLQ43" s="24"/>
      <c r="GLR43" s="24"/>
      <c r="GLS43" s="24"/>
      <c r="GLT43" s="24"/>
      <c r="GLU43" s="24"/>
      <c r="GLV43" s="24"/>
      <c r="GLW43" s="24"/>
      <c r="GLX43" s="24"/>
      <c r="GLY43" s="24"/>
      <c r="GLZ43" s="24"/>
      <c r="GMA43" s="24"/>
      <c r="GMB43" s="24"/>
      <c r="GMC43" s="24"/>
      <c r="GMD43" s="24"/>
      <c r="GME43" s="24"/>
      <c r="GMF43" s="24"/>
      <c r="GMG43" s="24"/>
      <c r="GMH43" s="24"/>
      <c r="GMI43" s="24"/>
      <c r="GMJ43" s="24"/>
      <c r="GMK43" s="24"/>
      <c r="GML43" s="24"/>
      <c r="GMM43" s="24"/>
      <c r="GMN43" s="24"/>
      <c r="GMO43" s="24"/>
      <c r="GMP43" s="24"/>
      <c r="GMQ43" s="24"/>
      <c r="GMR43" s="24"/>
      <c r="GMS43" s="24"/>
      <c r="GMT43" s="24"/>
      <c r="GMU43" s="24"/>
      <c r="GMV43" s="24"/>
      <c r="GMW43" s="24"/>
      <c r="GMX43" s="24"/>
      <c r="GMY43" s="24"/>
      <c r="GMZ43" s="24"/>
      <c r="GNA43" s="24"/>
      <c r="GNB43" s="24"/>
      <c r="GNC43" s="24"/>
      <c r="GND43" s="24"/>
      <c r="GNE43" s="24"/>
      <c r="GNF43" s="24"/>
      <c r="GNG43" s="24"/>
      <c r="GNH43" s="24"/>
      <c r="GNI43" s="24"/>
      <c r="GNJ43" s="24"/>
      <c r="GNK43" s="24"/>
      <c r="GNL43" s="24"/>
      <c r="GNM43" s="24"/>
      <c r="GNN43" s="24"/>
      <c r="GNO43" s="24"/>
      <c r="GNP43" s="24"/>
      <c r="GNQ43" s="24"/>
      <c r="GNR43" s="24"/>
      <c r="GNS43" s="24"/>
      <c r="GNT43" s="24"/>
      <c r="GNU43" s="24"/>
      <c r="GNV43" s="24"/>
      <c r="GNW43" s="24"/>
      <c r="GNX43" s="24"/>
      <c r="GNY43" s="24"/>
      <c r="GNZ43" s="24"/>
      <c r="GOA43" s="24"/>
      <c r="GOB43" s="24"/>
      <c r="GOC43" s="24"/>
      <c r="GOD43" s="24"/>
      <c r="GOE43" s="24"/>
      <c r="GOF43" s="24"/>
      <c r="GOG43" s="24"/>
      <c r="GOH43" s="24"/>
      <c r="GOI43" s="24"/>
      <c r="GOJ43" s="24"/>
      <c r="GOK43" s="24"/>
      <c r="GOL43" s="24"/>
      <c r="GOM43" s="24"/>
      <c r="GON43" s="24"/>
      <c r="GOO43" s="24"/>
      <c r="GOP43" s="24"/>
      <c r="GOQ43" s="24"/>
      <c r="GOR43" s="24"/>
      <c r="GOS43" s="24"/>
      <c r="GOT43" s="24"/>
      <c r="GOU43" s="24"/>
      <c r="GOV43" s="24"/>
      <c r="GOW43" s="24"/>
      <c r="GOX43" s="24"/>
      <c r="GOY43" s="24"/>
      <c r="GOZ43" s="24"/>
      <c r="GPA43" s="24"/>
      <c r="GPB43" s="24"/>
      <c r="GPC43" s="24"/>
      <c r="GPD43" s="24"/>
      <c r="GPE43" s="24"/>
      <c r="GPF43" s="24"/>
      <c r="GPG43" s="24"/>
      <c r="GPH43" s="24"/>
      <c r="GPI43" s="24"/>
      <c r="GPJ43" s="24"/>
      <c r="GPK43" s="24"/>
      <c r="GPL43" s="24"/>
      <c r="GPM43" s="24"/>
      <c r="GPN43" s="24"/>
      <c r="GPO43" s="24"/>
      <c r="GPP43" s="24"/>
      <c r="GPQ43" s="24"/>
      <c r="GPR43" s="24"/>
      <c r="GPS43" s="24"/>
      <c r="GPT43" s="24"/>
      <c r="GPU43" s="24"/>
      <c r="GPV43" s="24"/>
      <c r="GPW43" s="24"/>
      <c r="GPX43" s="24"/>
      <c r="GPY43" s="24"/>
      <c r="GPZ43" s="24"/>
      <c r="GQA43" s="24"/>
      <c r="GQB43" s="24"/>
      <c r="GQC43" s="24"/>
      <c r="GQD43" s="24"/>
      <c r="GQE43" s="24"/>
      <c r="GQF43" s="24"/>
      <c r="GQG43" s="24"/>
      <c r="GQH43" s="24"/>
      <c r="GQI43" s="24"/>
      <c r="GQJ43" s="24"/>
      <c r="GQK43" s="24"/>
      <c r="GQL43" s="24"/>
      <c r="GQM43" s="24"/>
      <c r="GQN43" s="24"/>
      <c r="GQO43" s="24"/>
      <c r="GQP43" s="24"/>
      <c r="GQQ43" s="24"/>
      <c r="GQR43" s="24"/>
      <c r="GQS43" s="24"/>
      <c r="GQT43" s="24"/>
      <c r="GQU43" s="24"/>
      <c r="GQV43" s="24"/>
      <c r="GQW43" s="24"/>
      <c r="GQX43" s="24"/>
      <c r="GQY43" s="24"/>
      <c r="GQZ43" s="24"/>
      <c r="GRA43" s="24"/>
      <c r="GRB43" s="24"/>
      <c r="GRC43" s="24"/>
      <c r="GRD43" s="24"/>
      <c r="GRE43" s="24"/>
      <c r="GRF43" s="24"/>
      <c r="GRG43" s="24"/>
      <c r="GRH43" s="24"/>
      <c r="GRI43" s="24"/>
      <c r="GRJ43" s="24"/>
      <c r="GRK43" s="24"/>
      <c r="GRL43" s="24"/>
      <c r="GRM43" s="24"/>
      <c r="GRN43" s="24"/>
      <c r="GRO43" s="24"/>
      <c r="GRP43" s="24"/>
      <c r="GRQ43" s="24"/>
      <c r="GRR43" s="24"/>
      <c r="GRS43" s="24"/>
      <c r="GRT43" s="24"/>
      <c r="GRU43" s="24"/>
      <c r="GRV43" s="24"/>
      <c r="GRW43" s="24"/>
      <c r="GRX43" s="24"/>
      <c r="GRY43" s="24"/>
      <c r="GRZ43" s="24"/>
      <c r="GSA43" s="24"/>
      <c r="GSB43" s="24"/>
      <c r="GSC43" s="24"/>
      <c r="GSD43" s="24"/>
      <c r="GSE43" s="24"/>
      <c r="GSF43" s="24"/>
      <c r="GSG43" s="24"/>
      <c r="GSH43" s="24"/>
      <c r="GSI43" s="24"/>
      <c r="GSJ43" s="24"/>
      <c r="GSK43" s="24"/>
      <c r="GSL43" s="24"/>
      <c r="GSM43" s="24"/>
      <c r="GSN43" s="24"/>
      <c r="GSO43" s="24"/>
      <c r="GSP43" s="24"/>
      <c r="GSQ43" s="24"/>
      <c r="GSR43" s="24"/>
      <c r="GSS43" s="24"/>
      <c r="GST43" s="24"/>
      <c r="GSU43" s="24"/>
      <c r="GSV43" s="24"/>
      <c r="GSW43" s="24"/>
      <c r="GSX43" s="24"/>
      <c r="GSY43" s="24"/>
      <c r="GSZ43" s="24"/>
      <c r="GTA43" s="24"/>
      <c r="GTB43" s="24"/>
      <c r="GTC43" s="24"/>
      <c r="GTD43" s="24"/>
      <c r="GTE43" s="24"/>
      <c r="GTF43" s="24"/>
      <c r="GTG43" s="24"/>
      <c r="GTH43" s="24"/>
      <c r="GTI43" s="24"/>
      <c r="GTJ43" s="24"/>
      <c r="GTK43" s="24"/>
      <c r="GTL43" s="24"/>
      <c r="GTM43" s="24"/>
      <c r="GTN43" s="24"/>
      <c r="GTO43" s="24"/>
      <c r="GTP43" s="24"/>
      <c r="GTQ43" s="24"/>
      <c r="GTR43" s="24"/>
      <c r="GTS43" s="24"/>
      <c r="GTT43" s="24"/>
      <c r="GTU43" s="24"/>
      <c r="GTV43" s="24"/>
      <c r="GTW43" s="24"/>
      <c r="GTX43" s="24"/>
      <c r="GTY43" s="24"/>
      <c r="GTZ43" s="24"/>
      <c r="GUA43" s="24"/>
      <c r="GUB43" s="24"/>
      <c r="GUC43" s="24"/>
      <c r="GUD43" s="24"/>
      <c r="GUE43" s="24"/>
      <c r="GUF43" s="24"/>
      <c r="GUG43" s="24"/>
      <c r="GUH43" s="24"/>
      <c r="GUI43" s="24"/>
      <c r="GUJ43" s="24"/>
      <c r="GUK43" s="24"/>
      <c r="GUL43" s="24"/>
      <c r="GUM43" s="24"/>
      <c r="GUN43" s="24"/>
      <c r="GUO43" s="24"/>
      <c r="GUP43" s="24"/>
      <c r="GUQ43" s="24"/>
      <c r="GUR43" s="24"/>
      <c r="GUS43" s="24"/>
      <c r="GUT43" s="24"/>
      <c r="GUU43" s="24"/>
      <c r="GUV43" s="24"/>
      <c r="GUW43" s="24"/>
      <c r="GUX43" s="24"/>
      <c r="GUY43" s="24"/>
      <c r="GUZ43" s="24"/>
      <c r="GVA43" s="24"/>
      <c r="GVB43" s="24"/>
      <c r="GVC43" s="24"/>
      <c r="GVD43" s="24"/>
      <c r="GVE43" s="24"/>
      <c r="GVF43" s="24"/>
      <c r="GVG43" s="24"/>
      <c r="GVH43" s="24"/>
      <c r="GVI43" s="24"/>
      <c r="GVJ43" s="24"/>
      <c r="GVK43" s="24"/>
      <c r="GVL43" s="24"/>
      <c r="GVM43" s="24"/>
      <c r="GVN43" s="24"/>
      <c r="GVO43" s="24"/>
      <c r="GVP43" s="24"/>
      <c r="GVQ43" s="24"/>
      <c r="GVR43" s="24"/>
      <c r="GVS43" s="24"/>
      <c r="GVT43" s="24"/>
      <c r="GVU43" s="24"/>
      <c r="GVV43" s="24"/>
      <c r="GVW43" s="24"/>
      <c r="GVX43" s="24"/>
      <c r="GVY43" s="24"/>
      <c r="GVZ43" s="24"/>
      <c r="GWA43" s="24"/>
      <c r="GWB43" s="24"/>
      <c r="GWC43" s="24"/>
      <c r="GWD43" s="24"/>
      <c r="GWE43" s="24"/>
      <c r="GWF43" s="24"/>
      <c r="GWG43" s="24"/>
      <c r="GWH43" s="24"/>
      <c r="GWI43" s="24"/>
      <c r="GWJ43" s="24"/>
      <c r="GWK43" s="24"/>
      <c r="GWL43" s="24"/>
      <c r="GWM43" s="24"/>
      <c r="GWN43" s="24"/>
      <c r="GWO43" s="24"/>
      <c r="GWP43" s="24"/>
      <c r="GWQ43" s="24"/>
      <c r="GWR43" s="24"/>
      <c r="GWS43" s="24"/>
      <c r="GWT43" s="24"/>
      <c r="GWU43" s="24"/>
      <c r="GWV43" s="24"/>
      <c r="GWW43" s="24"/>
      <c r="GWX43" s="24"/>
      <c r="GWY43" s="24"/>
      <c r="GWZ43" s="24"/>
      <c r="GXA43" s="24"/>
      <c r="GXB43" s="24"/>
      <c r="GXC43" s="24"/>
      <c r="GXD43" s="24"/>
      <c r="GXE43" s="24"/>
      <c r="GXF43" s="24"/>
      <c r="GXG43" s="24"/>
      <c r="GXH43" s="24"/>
      <c r="GXI43" s="24"/>
      <c r="GXJ43" s="24"/>
      <c r="GXK43" s="24"/>
      <c r="GXL43" s="24"/>
      <c r="GXM43" s="24"/>
      <c r="GXN43" s="24"/>
      <c r="GXO43" s="24"/>
      <c r="GXP43" s="24"/>
      <c r="GXQ43" s="24"/>
      <c r="GXR43" s="24"/>
      <c r="GXS43" s="24"/>
      <c r="GXT43" s="24"/>
      <c r="GXU43" s="24"/>
      <c r="GXV43" s="24"/>
      <c r="GXW43" s="24"/>
      <c r="GXX43" s="24"/>
      <c r="GXY43" s="24"/>
      <c r="GXZ43" s="24"/>
      <c r="GYA43" s="24"/>
      <c r="GYB43" s="24"/>
      <c r="GYC43" s="24"/>
      <c r="GYD43" s="24"/>
      <c r="GYE43" s="24"/>
      <c r="GYF43" s="24"/>
      <c r="GYG43" s="24"/>
      <c r="GYH43" s="24"/>
      <c r="GYI43" s="24"/>
      <c r="GYJ43" s="24"/>
      <c r="GYK43" s="24"/>
      <c r="GYL43" s="24"/>
      <c r="GYM43" s="24"/>
      <c r="GYN43" s="24"/>
      <c r="GYO43" s="24"/>
      <c r="GYP43" s="24"/>
      <c r="GYQ43" s="24"/>
      <c r="GYR43" s="24"/>
      <c r="GYS43" s="24"/>
      <c r="GYT43" s="24"/>
      <c r="GYU43" s="24"/>
      <c r="GYV43" s="24"/>
      <c r="GYW43" s="24"/>
      <c r="GYX43" s="24"/>
      <c r="GYY43" s="24"/>
      <c r="GYZ43" s="24"/>
      <c r="GZA43" s="24"/>
      <c r="GZB43" s="24"/>
      <c r="GZC43" s="24"/>
      <c r="GZD43" s="24"/>
      <c r="GZE43" s="24"/>
      <c r="GZF43" s="24"/>
      <c r="GZG43" s="24"/>
      <c r="GZH43" s="24"/>
      <c r="GZI43" s="24"/>
      <c r="GZJ43" s="24"/>
      <c r="GZK43" s="24"/>
      <c r="GZL43" s="24"/>
      <c r="GZM43" s="24"/>
      <c r="GZN43" s="24"/>
      <c r="GZO43" s="24"/>
      <c r="GZP43" s="24"/>
      <c r="GZQ43" s="24"/>
      <c r="GZR43" s="24"/>
      <c r="GZS43" s="24"/>
      <c r="GZT43" s="24"/>
      <c r="GZU43" s="24"/>
      <c r="GZV43" s="24"/>
      <c r="GZW43" s="24"/>
      <c r="GZX43" s="24"/>
      <c r="GZY43" s="24"/>
      <c r="GZZ43" s="24"/>
      <c r="HAA43" s="24"/>
      <c r="HAB43" s="24"/>
      <c r="HAC43" s="24"/>
      <c r="HAD43" s="24"/>
      <c r="HAE43" s="24"/>
      <c r="HAF43" s="24"/>
      <c r="HAG43" s="24"/>
      <c r="HAH43" s="24"/>
      <c r="HAI43" s="24"/>
      <c r="HAJ43" s="24"/>
      <c r="HAK43" s="24"/>
      <c r="HAL43" s="24"/>
      <c r="HAM43" s="24"/>
      <c r="HAN43" s="24"/>
      <c r="HAO43" s="24"/>
      <c r="HAP43" s="24"/>
      <c r="HAQ43" s="24"/>
      <c r="HAR43" s="24"/>
      <c r="HAS43" s="24"/>
      <c r="HAT43" s="24"/>
      <c r="HAU43" s="24"/>
      <c r="HAV43" s="24"/>
      <c r="HAW43" s="24"/>
      <c r="HAX43" s="24"/>
      <c r="HAY43" s="24"/>
      <c r="HAZ43" s="24"/>
      <c r="HBA43" s="24"/>
      <c r="HBB43" s="24"/>
      <c r="HBC43" s="24"/>
      <c r="HBD43" s="24"/>
      <c r="HBE43" s="24"/>
      <c r="HBF43" s="24"/>
      <c r="HBG43" s="24"/>
      <c r="HBH43" s="24"/>
      <c r="HBI43" s="24"/>
      <c r="HBJ43" s="24"/>
      <c r="HBK43" s="24"/>
      <c r="HBL43" s="24"/>
      <c r="HBM43" s="24"/>
      <c r="HBN43" s="24"/>
      <c r="HBO43" s="24"/>
      <c r="HBP43" s="24"/>
      <c r="HBQ43" s="24"/>
      <c r="HBR43" s="24"/>
      <c r="HBS43" s="24"/>
      <c r="HBT43" s="24"/>
      <c r="HBU43" s="24"/>
      <c r="HBV43" s="24"/>
      <c r="HBW43" s="24"/>
      <c r="HBX43" s="24"/>
      <c r="HBY43" s="24"/>
      <c r="HBZ43" s="24"/>
      <c r="HCA43" s="24"/>
      <c r="HCB43" s="24"/>
      <c r="HCC43" s="24"/>
      <c r="HCD43" s="24"/>
      <c r="HCE43" s="24"/>
      <c r="HCF43" s="24"/>
      <c r="HCG43" s="24"/>
      <c r="HCH43" s="24"/>
      <c r="HCI43" s="24"/>
      <c r="HCJ43" s="24"/>
      <c r="HCK43" s="24"/>
      <c r="HCL43" s="24"/>
      <c r="HCM43" s="24"/>
      <c r="HCN43" s="24"/>
      <c r="HCO43" s="24"/>
      <c r="HCP43" s="24"/>
      <c r="HCQ43" s="24"/>
      <c r="HCR43" s="24"/>
      <c r="HCS43" s="24"/>
      <c r="HCT43" s="24"/>
      <c r="HCU43" s="24"/>
      <c r="HCV43" s="24"/>
      <c r="HCW43" s="24"/>
      <c r="HCX43" s="24"/>
      <c r="HCY43" s="24"/>
      <c r="HCZ43" s="24"/>
      <c r="HDA43" s="24"/>
      <c r="HDB43" s="24"/>
      <c r="HDC43" s="24"/>
      <c r="HDD43" s="24"/>
      <c r="HDE43" s="24"/>
      <c r="HDF43" s="24"/>
      <c r="HDG43" s="24"/>
      <c r="HDH43" s="24"/>
      <c r="HDI43" s="24"/>
      <c r="HDJ43" s="24"/>
      <c r="HDK43" s="24"/>
      <c r="HDL43" s="24"/>
      <c r="HDM43" s="24"/>
      <c r="HDN43" s="24"/>
      <c r="HDO43" s="24"/>
      <c r="HDP43" s="24"/>
      <c r="HDQ43" s="24"/>
      <c r="HDR43" s="24"/>
      <c r="HDS43" s="24"/>
      <c r="HDT43" s="24"/>
      <c r="HDU43" s="24"/>
      <c r="HDV43" s="24"/>
      <c r="HDW43" s="24"/>
      <c r="HDX43" s="24"/>
      <c r="HDY43" s="24"/>
      <c r="HDZ43" s="24"/>
      <c r="HEA43" s="24"/>
      <c r="HEB43" s="24"/>
      <c r="HEC43" s="24"/>
      <c r="HED43" s="24"/>
      <c r="HEE43" s="24"/>
      <c r="HEF43" s="24"/>
      <c r="HEG43" s="24"/>
      <c r="HEH43" s="24"/>
      <c r="HEI43" s="24"/>
      <c r="HEJ43" s="24"/>
      <c r="HEK43" s="24"/>
      <c r="HEL43" s="24"/>
      <c r="HEM43" s="24"/>
      <c r="HEN43" s="24"/>
      <c r="HEO43" s="24"/>
      <c r="HEP43" s="24"/>
      <c r="HEQ43" s="24"/>
      <c r="HER43" s="24"/>
      <c r="HES43" s="24"/>
      <c r="HET43" s="24"/>
      <c r="HEU43" s="24"/>
      <c r="HEV43" s="24"/>
      <c r="HEW43" s="24"/>
      <c r="HEX43" s="24"/>
      <c r="HEY43" s="24"/>
      <c r="HEZ43" s="24"/>
      <c r="HFA43" s="24"/>
      <c r="HFB43" s="24"/>
      <c r="HFC43" s="24"/>
      <c r="HFD43" s="24"/>
      <c r="HFE43" s="24"/>
      <c r="HFF43" s="24"/>
      <c r="HFG43" s="24"/>
      <c r="HFH43" s="24"/>
      <c r="HFI43" s="24"/>
      <c r="HFJ43" s="24"/>
      <c r="HFK43" s="24"/>
      <c r="HFL43" s="24"/>
      <c r="HFM43" s="24"/>
      <c r="HFN43" s="24"/>
      <c r="HFO43" s="24"/>
      <c r="HFP43" s="24"/>
      <c r="HFQ43" s="24"/>
      <c r="HFR43" s="24"/>
      <c r="HFS43" s="24"/>
      <c r="HFT43" s="24"/>
      <c r="HFU43" s="24"/>
      <c r="HFV43" s="24"/>
      <c r="HFW43" s="24"/>
      <c r="HFX43" s="24"/>
      <c r="HFY43" s="24"/>
      <c r="HFZ43" s="24"/>
      <c r="HGA43" s="24"/>
      <c r="HGB43" s="24"/>
      <c r="HGC43" s="24"/>
      <c r="HGD43" s="24"/>
      <c r="HGE43" s="24"/>
      <c r="HGF43" s="24"/>
      <c r="HGG43" s="24"/>
      <c r="HGH43" s="24"/>
      <c r="HGI43" s="24"/>
      <c r="HGJ43" s="24"/>
      <c r="HGK43" s="24"/>
      <c r="HGL43" s="24"/>
      <c r="HGM43" s="24"/>
      <c r="HGN43" s="24"/>
      <c r="HGO43" s="24"/>
      <c r="HGP43" s="24"/>
      <c r="HGQ43" s="24"/>
      <c r="HGR43" s="24"/>
      <c r="HGS43" s="24"/>
      <c r="HGT43" s="24"/>
      <c r="HGU43" s="24"/>
      <c r="HGV43" s="24"/>
      <c r="HGW43" s="24"/>
      <c r="HGX43" s="24"/>
      <c r="HGY43" s="24"/>
      <c r="HGZ43" s="24"/>
      <c r="HHA43" s="24"/>
      <c r="HHB43" s="24"/>
      <c r="HHC43" s="24"/>
      <c r="HHD43" s="24"/>
      <c r="HHE43" s="24"/>
      <c r="HHF43" s="24"/>
      <c r="HHG43" s="24"/>
      <c r="HHH43" s="24"/>
      <c r="HHI43" s="24"/>
      <c r="HHJ43" s="24"/>
      <c r="HHK43" s="24"/>
      <c r="HHL43" s="24"/>
      <c r="HHM43" s="24"/>
      <c r="HHN43" s="24"/>
      <c r="HHO43" s="24"/>
      <c r="HHP43" s="24"/>
      <c r="HHQ43" s="24"/>
      <c r="HHR43" s="24"/>
      <c r="HHS43" s="24"/>
      <c r="HHT43" s="24"/>
      <c r="HHU43" s="24"/>
      <c r="HHV43" s="24"/>
      <c r="HHW43" s="24"/>
      <c r="HHX43" s="24"/>
      <c r="HHY43" s="24"/>
      <c r="HHZ43" s="24"/>
      <c r="HIA43" s="24"/>
      <c r="HIB43" s="24"/>
      <c r="HIC43" s="24"/>
      <c r="HID43" s="24"/>
      <c r="HIE43" s="24"/>
      <c r="HIF43" s="24"/>
      <c r="HIG43" s="24"/>
      <c r="HIH43" s="24"/>
      <c r="HII43" s="24"/>
      <c r="HIJ43" s="24"/>
      <c r="HIK43" s="24"/>
      <c r="HIL43" s="24"/>
      <c r="HIM43" s="24"/>
      <c r="HIN43" s="24"/>
      <c r="HIO43" s="24"/>
      <c r="HIP43" s="24"/>
      <c r="HIQ43" s="24"/>
      <c r="HIR43" s="24"/>
      <c r="HIS43" s="24"/>
      <c r="HIT43" s="24"/>
      <c r="HIU43" s="24"/>
      <c r="HIV43" s="24"/>
      <c r="HIW43" s="24"/>
      <c r="HIX43" s="24"/>
      <c r="HIY43" s="24"/>
      <c r="HIZ43" s="24"/>
      <c r="HJA43" s="24"/>
      <c r="HJB43" s="24"/>
      <c r="HJC43" s="24"/>
      <c r="HJD43" s="24"/>
      <c r="HJE43" s="24"/>
      <c r="HJF43" s="24"/>
      <c r="HJG43" s="24"/>
      <c r="HJH43" s="24"/>
      <c r="HJI43" s="24"/>
      <c r="HJJ43" s="24"/>
      <c r="HJK43" s="24"/>
      <c r="HJL43" s="24"/>
      <c r="HJM43" s="24"/>
      <c r="HJN43" s="24"/>
      <c r="HJO43" s="24"/>
      <c r="HJP43" s="24"/>
      <c r="HJQ43" s="24"/>
      <c r="HJR43" s="24"/>
      <c r="HJS43" s="24"/>
      <c r="HJT43" s="24"/>
      <c r="HJU43" s="24"/>
      <c r="HJV43" s="24"/>
      <c r="HJW43" s="24"/>
      <c r="HJX43" s="24"/>
      <c r="HJY43" s="24"/>
      <c r="HJZ43" s="24"/>
      <c r="HKA43" s="24"/>
      <c r="HKB43" s="24"/>
      <c r="HKC43" s="24"/>
      <c r="HKD43" s="24"/>
      <c r="HKE43" s="24"/>
      <c r="HKF43" s="24"/>
      <c r="HKG43" s="24"/>
      <c r="HKH43" s="24"/>
      <c r="HKI43" s="24"/>
      <c r="HKJ43" s="24"/>
      <c r="HKK43" s="24"/>
      <c r="HKL43" s="24"/>
      <c r="HKM43" s="24"/>
      <c r="HKN43" s="24"/>
      <c r="HKO43" s="24"/>
      <c r="HKP43" s="24"/>
      <c r="HKQ43" s="24"/>
      <c r="HKR43" s="24"/>
      <c r="HKS43" s="24"/>
      <c r="HKT43" s="24"/>
      <c r="HKU43" s="24"/>
      <c r="HKV43" s="24"/>
      <c r="HKW43" s="24"/>
      <c r="HKX43" s="24"/>
      <c r="HKY43" s="24"/>
      <c r="HKZ43" s="24"/>
      <c r="HLA43" s="24"/>
      <c r="HLB43" s="24"/>
      <c r="HLC43" s="24"/>
      <c r="HLD43" s="24"/>
      <c r="HLE43" s="24"/>
      <c r="HLF43" s="24"/>
      <c r="HLG43" s="24"/>
      <c r="HLH43" s="24"/>
      <c r="HLI43" s="24"/>
      <c r="HLJ43" s="24"/>
      <c r="HLK43" s="24"/>
      <c r="HLL43" s="24"/>
      <c r="HLM43" s="24"/>
      <c r="HLN43" s="24"/>
      <c r="HLO43" s="24"/>
      <c r="HLP43" s="24"/>
      <c r="HLQ43" s="24"/>
      <c r="HLR43" s="24"/>
      <c r="HLS43" s="24"/>
      <c r="HLT43" s="24"/>
      <c r="HLU43" s="24"/>
      <c r="HLV43" s="24"/>
      <c r="HLW43" s="24"/>
      <c r="HLX43" s="24"/>
      <c r="HLY43" s="24"/>
      <c r="HLZ43" s="24"/>
      <c r="HMA43" s="24"/>
      <c r="HMB43" s="24"/>
      <c r="HMC43" s="24"/>
      <c r="HMD43" s="24"/>
      <c r="HME43" s="24"/>
      <c r="HMF43" s="24"/>
      <c r="HMG43" s="24"/>
      <c r="HMH43" s="24"/>
      <c r="HMI43" s="24"/>
      <c r="HMJ43" s="24"/>
      <c r="HMK43" s="24"/>
      <c r="HML43" s="24"/>
      <c r="HMM43" s="24"/>
      <c r="HMN43" s="24"/>
      <c r="HMO43" s="24"/>
      <c r="HMP43" s="24"/>
      <c r="HMQ43" s="24"/>
      <c r="HMR43" s="24"/>
      <c r="HMS43" s="24"/>
      <c r="HMT43" s="24"/>
      <c r="HMU43" s="24"/>
      <c r="HMV43" s="24"/>
      <c r="HMW43" s="24"/>
      <c r="HMX43" s="24"/>
      <c r="HMY43" s="24"/>
      <c r="HMZ43" s="24"/>
      <c r="HNA43" s="24"/>
      <c r="HNB43" s="24"/>
      <c r="HNC43" s="24"/>
      <c r="HND43" s="24"/>
      <c r="HNE43" s="24"/>
      <c r="HNF43" s="24"/>
      <c r="HNG43" s="24"/>
      <c r="HNH43" s="24"/>
      <c r="HNI43" s="24"/>
      <c r="HNJ43" s="24"/>
      <c r="HNK43" s="24"/>
      <c r="HNL43" s="24"/>
      <c r="HNM43" s="24"/>
      <c r="HNN43" s="24"/>
      <c r="HNO43" s="24"/>
      <c r="HNP43" s="24"/>
      <c r="HNQ43" s="24"/>
      <c r="HNR43" s="24"/>
      <c r="HNS43" s="24"/>
      <c r="HNT43" s="24"/>
      <c r="HNU43" s="24"/>
      <c r="HNV43" s="24"/>
      <c r="HNW43" s="24"/>
      <c r="HNX43" s="24"/>
      <c r="HNY43" s="24"/>
      <c r="HNZ43" s="24"/>
      <c r="HOA43" s="24"/>
      <c r="HOB43" s="24"/>
      <c r="HOC43" s="24"/>
      <c r="HOD43" s="24"/>
      <c r="HOE43" s="24"/>
      <c r="HOF43" s="24"/>
      <c r="HOG43" s="24"/>
      <c r="HOH43" s="24"/>
      <c r="HOI43" s="24"/>
      <c r="HOJ43" s="24"/>
      <c r="HOK43" s="24"/>
      <c r="HOL43" s="24"/>
      <c r="HOM43" s="24"/>
      <c r="HON43" s="24"/>
      <c r="HOO43" s="24"/>
      <c r="HOP43" s="24"/>
      <c r="HOQ43" s="24"/>
      <c r="HOR43" s="24"/>
      <c r="HOS43" s="24"/>
      <c r="HOT43" s="24"/>
      <c r="HOU43" s="24"/>
      <c r="HOV43" s="24"/>
      <c r="HOW43" s="24"/>
      <c r="HOX43" s="24"/>
      <c r="HOY43" s="24"/>
      <c r="HOZ43" s="24"/>
      <c r="HPA43" s="24"/>
      <c r="HPB43" s="24"/>
      <c r="HPC43" s="24"/>
      <c r="HPD43" s="24"/>
      <c r="HPE43" s="24"/>
      <c r="HPF43" s="24"/>
      <c r="HPG43" s="24"/>
      <c r="HPH43" s="24"/>
      <c r="HPI43" s="24"/>
      <c r="HPJ43" s="24"/>
      <c r="HPK43" s="24"/>
      <c r="HPL43" s="24"/>
      <c r="HPM43" s="24"/>
      <c r="HPN43" s="24"/>
      <c r="HPO43" s="24"/>
      <c r="HPP43" s="24"/>
      <c r="HPQ43" s="24"/>
      <c r="HPR43" s="24"/>
      <c r="HPS43" s="24"/>
      <c r="HPT43" s="24"/>
      <c r="HPU43" s="24"/>
      <c r="HPV43" s="24"/>
      <c r="HPW43" s="24"/>
      <c r="HPX43" s="24"/>
      <c r="HPY43" s="24"/>
      <c r="HPZ43" s="24"/>
      <c r="HQA43" s="24"/>
      <c r="HQB43" s="24"/>
      <c r="HQC43" s="24"/>
      <c r="HQD43" s="24"/>
      <c r="HQE43" s="24"/>
      <c r="HQF43" s="24"/>
      <c r="HQG43" s="24"/>
      <c r="HQH43" s="24"/>
      <c r="HQI43" s="24"/>
      <c r="HQJ43" s="24"/>
      <c r="HQK43" s="24"/>
      <c r="HQL43" s="24"/>
      <c r="HQM43" s="24"/>
      <c r="HQN43" s="24"/>
      <c r="HQO43" s="24"/>
      <c r="HQP43" s="24"/>
      <c r="HQQ43" s="24"/>
      <c r="HQR43" s="24"/>
      <c r="HQS43" s="24"/>
      <c r="HQT43" s="24"/>
      <c r="HQU43" s="24"/>
      <c r="HQV43" s="24"/>
      <c r="HQW43" s="24"/>
      <c r="HQX43" s="24"/>
      <c r="HQY43" s="24"/>
      <c r="HQZ43" s="24"/>
      <c r="HRA43" s="24"/>
      <c r="HRB43" s="24"/>
      <c r="HRC43" s="24"/>
      <c r="HRD43" s="24"/>
      <c r="HRE43" s="24"/>
      <c r="HRF43" s="24"/>
      <c r="HRG43" s="24"/>
      <c r="HRH43" s="24"/>
      <c r="HRI43" s="24"/>
      <c r="HRJ43" s="24"/>
      <c r="HRK43" s="24"/>
      <c r="HRL43" s="24"/>
      <c r="HRM43" s="24"/>
      <c r="HRN43" s="24"/>
      <c r="HRO43" s="24"/>
      <c r="HRP43" s="24"/>
      <c r="HRQ43" s="24"/>
      <c r="HRR43" s="24"/>
      <c r="HRS43" s="24"/>
      <c r="HRT43" s="24"/>
      <c r="HRU43" s="24"/>
      <c r="HRV43" s="24"/>
      <c r="HRW43" s="24"/>
      <c r="HRX43" s="24"/>
      <c r="HRY43" s="24"/>
      <c r="HRZ43" s="24"/>
      <c r="HSA43" s="24"/>
      <c r="HSB43" s="24"/>
      <c r="HSC43" s="24"/>
      <c r="HSD43" s="24"/>
      <c r="HSE43" s="24"/>
      <c r="HSF43" s="24"/>
      <c r="HSG43" s="24"/>
      <c r="HSH43" s="24"/>
      <c r="HSI43" s="24"/>
      <c r="HSJ43" s="24"/>
      <c r="HSK43" s="24"/>
      <c r="HSL43" s="24"/>
      <c r="HSM43" s="24"/>
      <c r="HSN43" s="24"/>
      <c r="HSO43" s="24"/>
      <c r="HSP43" s="24"/>
      <c r="HSQ43" s="24"/>
      <c r="HSR43" s="24"/>
      <c r="HSS43" s="24"/>
      <c r="HST43" s="24"/>
      <c r="HSU43" s="24"/>
      <c r="HSV43" s="24"/>
      <c r="HSW43" s="24"/>
      <c r="HSX43" s="24"/>
      <c r="HSY43" s="24"/>
      <c r="HSZ43" s="24"/>
      <c r="HTA43" s="24"/>
      <c r="HTB43" s="24"/>
      <c r="HTC43" s="24"/>
      <c r="HTD43" s="24"/>
      <c r="HTE43" s="24"/>
      <c r="HTF43" s="24"/>
      <c r="HTG43" s="24"/>
      <c r="HTH43" s="24"/>
      <c r="HTI43" s="24"/>
      <c r="HTJ43" s="24"/>
      <c r="HTK43" s="24"/>
      <c r="HTL43" s="24"/>
      <c r="HTM43" s="24"/>
      <c r="HTN43" s="24"/>
      <c r="HTO43" s="24"/>
      <c r="HTP43" s="24"/>
      <c r="HTQ43" s="24"/>
      <c r="HTR43" s="24"/>
      <c r="HTS43" s="24"/>
      <c r="HTT43" s="24"/>
      <c r="HTU43" s="24"/>
      <c r="HTV43" s="24"/>
      <c r="HTW43" s="24"/>
      <c r="HTX43" s="24"/>
      <c r="HTY43" s="24"/>
      <c r="HTZ43" s="24"/>
      <c r="HUA43" s="24"/>
      <c r="HUB43" s="24"/>
      <c r="HUC43" s="24"/>
      <c r="HUD43" s="24"/>
      <c r="HUE43" s="24"/>
      <c r="HUF43" s="24"/>
      <c r="HUG43" s="24"/>
      <c r="HUH43" s="24"/>
      <c r="HUI43" s="24"/>
      <c r="HUJ43" s="24"/>
      <c r="HUK43" s="24"/>
      <c r="HUL43" s="24"/>
      <c r="HUM43" s="24"/>
      <c r="HUN43" s="24"/>
      <c r="HUO43" s="24"/>
      <c r="HUP43" s="24"/>
      <c r="HUQ43" s="24"/>
      <c r="HUR43" s="24"/>
      <c r="HUS43" s="24"/>
      <c r="HUT43" s="24"/>
      <c r="HUU43" s="24"/>
      <c r="HUV43" s="24"/>
      <c r="HUW43" s="24"/>
      <c r="HUX43" s="24"/>
      <c r="HUY43" s="24"/>
      <c r="HUZ43" s="24"/>
      <c r="HVA43" s="24"/>
      <c r="HVB43" s="24"/>
      <c r="HVC43" s="24"/>
      <c r="HVD43" s="24"/>
      <c r="HVE43" s="24"/>
      <c r="HVF43" s="24"/>
      <c r="HVG43" s="24"/>
      <c r="HVH43" s="24"/>
      <c r="HVI43" s="24"/>
      <c r="HVJ43" s="24"/>
      <c r="HVK43" s="24"/>
      <c r="HVL43" s="24"/>
      <c r="HVM43" s="24"/>
      <c r="HVN43" s="24"/>
      <c r="HVO43" s="24"/>
      <c r="HVP43" s="24"/>
      <c r="HVQ43" s="24"/>
      <c r="HVR43" s="24"/>
      <c r="HVS43" s="24"/>
      <c r="HVT43" s="24"/>
      <c r="HVU43" s="24"/>
      <c r="HVV43" s="24"/>
      <c r="HVW43" s="24"/>
      <c r="HVX43" s="24"/>
      <c r="HVY43" s="24"/>
      <c r="HVZ43" s="24"/>
      <c r="HWA43" s="24"/>
      <c r="HWB43" s="24"/>
      <c r="HWC43" s="24"/>
      <c r="HWD43" s="24"/>
      <c r="HWE43" s="24"/>
      <c r="HWF43" s="24"/>
      <c r="HWG43" s="24"/>
      <c r="HWH43" s="24"/>
      <c r="HWI43" s="24"/>
      <c r="HWJ43" s="24"/>
      <c r="HWK43" s="24"/>
      <c r="HWL43" s="24"/>
      <c r="HWM43" s="24"/>
      <c r="HWN43" s="24"/>
      <c r="HWO43" s="24"/>
      <c r="HWP43" s="24"/>
      <c r="HWQ43" s="24"/>
      <c r="HWR43" s="24"/>
      <c r="HWS43" s="24"/>
      <c r="HWT43" s="24"/>
      <c r="HWU43" s="24"/>
      <c r="HWV43" s="24"/>
      <c r="HWW43" s="24"/>
      <c r="HWX43" s="24"/>
      <c r="HWY43" s="24"/>
      <c r="HWZ43" s="24"/>
      <c r="HXA43" s="24"/>
      <c r="HXB43" s="24"/>
      <c r="HXC43" s="24"/>
      <c r="HXD43" s="24"/>
      <c r="HXE43" s="24"/>
      <c r="HXF43" s="24"/>
      <c r="HXG43" s="24"/>
      <c r="HXH43" s="24"/>
      <c r="HXI43" s="24"/>
      <c r="HXJ43" s="24"/>
      <c r="HXK43" s="24"/>
      <c r="HXL43" s="24"/>
      <c r="HXM43" s="24"/>
      <c r="HXN43" s="24"/>
      <c r="HXO43" s="24"/>
      <c r="HXP43" s="24"/>
      <c r="HXQ43" s="24"/>
      <c r="HXR43" s="24"/>
      <c r="HXS43" s="24"/>
      <c r="HXT43" s="24"/>
      <c r="HXU43" s="24"/>
      <c r="HXV43" s="24"/>
      <c r="HXW43" s="24"/>
      <c r="HXX43" s="24"/>
      <c r="HXY43" s="24"/>
      <c r="HXZ43" s="24"/>
      <c r="HYA43" s="24"/>
      <c r="HYB43" s="24"/>
      <c r="HYC43" s="24"/>
      <c r="HYD43" s="24"/>
      <c r="HYE43" s="24"/>
      <c r="HYF43" s="24"/>
      <c r="HYG43" s="24"/>
      <c r="HYH43" s="24"/>
      <c r="HYI43" s="24"/>
      <c r="HYJ43" s="24"/>
      <c r="HYK43" s="24"/>
      <c r="HYL43" s="24"/>
      <c r="HYM43" s="24"/>
      <c r="HYN43" s="24"/>
      <c r="HYO43" s="24"/>
      <c r="HYP43" s="24"/>
      <c r="HYQ43" s="24"/>
      <c r="HYR43" s="24"/>
      <c r="HYS43" s="24"/>
      <c r="HYT43" s="24"/>
      <c r="HYU43" s="24"/>
      <c r="HYV43" s="24"/>
      <c r="HYW43" s="24"/>
      <c r="HYX43" s="24"/>
      <c r="HYY43" s="24"/>
      <c r="HYZ43" s="24"/>
      <c r="HZA43" s="24"/>
      <c r="HZB43" s="24"/>
      <c r="HZC43" s="24"/>
      <c r="HZD43" s="24"/>
      <c r="HZE43" s="24"/>
      <c r="HZF43" s="24"/>
      <c r="HZG43" s="24"/>
      <c r="HZH43" s="24"/>
      <c r="HZI43" s="24"/>
      <c r="HZJ43" s="24"/>
      <c r="HZK43" s="24"/>
      <c r="HZL43" s="24"/>
      <c r="HZM43" s="24"/>
      <c r="HZN43" s="24"/>
      <c r="HZO43" s="24"/>
      <c r="HZP43" s="24"/>
      <c r="HZQ43" s="24"/>
      <c r="HZR43" s="24"/>
      <c r="HZS43" s="24"/>
      <c r="HZT43" s="24"/>
      <c r="HZU43" s="24"/>
      <c r="HZV43" s="24"/>
      <c r="HZW43" s="24"/>
      <c r="HZX43" s="24"/>
      <c r="HZY43" s="24"/>
      <c r="HZZ43" s="24"/>
      <c r="IAA43" s="24"/>
      <c r="IAB43" s="24"/>
      <c r="IAC43" s="24"/>
      <c r="IAD43" s="24"/>
      <c r="IAE43" s="24"/>
      <c r="IAF43" s="24"/>
      <c r="IAG43" s="24"/>
      <c r="IAH43" s="24"/>
      <c r="IAI43" s="24"/>
      <c r="IAJ43" s="24"/>
      <c r="IAK43" s="24"/>
      <c r="IAL43" s="24"/>
      <c r="IAM43" s="24"/>
      <c r="IAN43" s="24"/>
      <c r="IAO43" s="24"/>
      <c r="IAP43" s="24"/>
      <c r="IAQ43" s="24"/>
      <c r="IAR43" s="24"/>
      <c r="IAS43" s="24"/>
      <c r="IAT43" s="24"/>
      <c r="IAU43" s="24"/>
      <c r="IAV43" s="24"/>
      <c r="IAW43" s="24"/>
      <c r="IAX43" s="24"/>
      <c r="IAY43" s="24"/>
      <c r="IAZ43" s="24"/>
      <c r="IBA43" s="24"/>
      <c r="IBB43" s="24"/>
      <c r="IBC43" s="24"/>
      <c r="IBD43" s="24"/>
      <c r="IBE43" s="24"/>
      <c r="IBF43" s="24"/>
      <c r="IBG43" s="24"/>
      <c r="IBH43" s="24"/>
      <c r="IBI43" s="24"/>
      <c r="IBJ43" s="24"/>
      <c r="IBK43" s="24"/>
      <c r="IBL43" s="24"/>
      <c r="IBM43" s="24"/>
      <c r="IBN43" s="24"/>
      <c r="IBO43" s="24"/>
      <c r="IBP43" s="24"/>
      <c r="IBQ43" s="24"/>
      <c r="IBR43" s="24"/>
      <c r="IBS43" s="24"/>
      <c r="IBT43" s="24"/>
      <c r="IBU43" s="24"/>
      <c r="IBV43" s="24"/>
      <c r="IBW43" s="24"/>
      <c r="IBX43" s="24"/>
      <c r="IBY43" s="24"/>
      <c r="IBZ43" s="24"/>
      <c r="ICA43" s="24"/>
      <c r="ICB43" s="24"/>
      <c r="ICC43" s="24"/>
      <c r="ICD43" s="24"/>
      <c r="ICE43" s="24"/>
      <c r="ICF43" s="24"/>
      <c r="ICG43" s="24"/>
      <c r="ICH43" s="24"/>
      <c r="ICI43" s="24"/>
      <c r="ICJ43" s="24"/>
      <c r="ICK43" s="24"/>
      <c r="ICL43" s="24"/>
      <c r="ICM43" s="24"/>
      <c r="ICN43" s="24"/>
      <c r="ICO43" s="24"/>
      <c r="ICP43" s="24"/>
      <c r="ICQ43" s="24"/>
      <c r="ICR43" s="24"/>
      <c r="ICS43" s="24"/>
      <c r="ICT43" s="24"/>
      <c r="ICU43" s="24"/>
      <c r="ICV43" s="24"/>
      <c r="ICW43" s="24"/>
      <c r="ICX43" s="24"/>
      <c r="ICY43" s="24"/>
      <c r="ICZ43" s="24"/>
      <c r="IDA43" s="24"/>
      <c r="IDB43" s="24"/>
      <c r="IDC43" s="24"/>
      <c r="IDD43" s="24"/>
      <c r="IDE43" s="24"/>
      <c r="IDF43" s="24"/>
      <c r="IDG43" s="24"/>
      <c r="IDH43" s="24"/>
      <c r="IDI43" s="24"/>
      <c r="IDJ43" s="24"/>
      <c r="IDK43" s="24"/>
      <c r="IDL43" s="24"/>
      <c r="IDM43" s="24"/>
      <c r="IDN43" s="24"/>
      <c r="IDO43" s="24"/>
      <c r="IDP43" s="24"/>
      <c r="IDQ43" s="24"/>
      <c r="IDR43" s="24"/>
      <c r="IDS43" s="24"/>
      <c r="IDT43" s="24"/>
      <c r="IDU43" s="24"/>
      <c r="IDV43" s="24"/>
      <c r="IDW43" s="24"/>
      <c r="IDX43" s="24"/>
      <c r="IDY43" s="24"/>
      <c r="IDZ43" s="24"/>
      <c r="IEA43" s="24"/>
      <c r="IEB43" s="24"/>
      <c r="IEC43" s="24"/>
      <c r="IED43" s="24"/>
      <c r="IEE43" s="24"/>
      <c r="IEF43" s="24"/>
      <c r="IEG43" s="24"/>
      <c r="IEH43" s="24"/>
      <c r="IEI43" s="24"/>
      <c r="IEJ43" s="24"/>
      <c r="IEK43" s="24"/>
      <c r="IEL43" s="24"/>
      <c r="IEM43" s="24"/>
      <c r="IEN43" s="24"/>
      <c r="IEO43" s="24"/>
      <c r="IEP43" s="24"/>
      <c r="IEQ43" s="24"/>
      <c r="IER43" s="24"/>
      <c r="IES43" s="24"/>
      <c r="IET43" s="24"/>
      <c r="IEU43" s="24"/>
      <c r="IEV43" s="24"/>
      <c r="IEW43" s="24"/>
      <c r="IEX43" s="24"/>
      <c r="IEY43" s="24"/>
      <c r="IEZ43" s="24"/>
      <c r="IFA43" s="24"/>
      <c r="IFB43" s="24"/>
      <c r="IFC43" s="24"/>
      <c r="IFD43" s="24"/>
      <c r="IFE43" s="24"/>
      <c r="IFF43" s="24"/>
      <c r="IFG43" s="24"/>
      <c r="IFH43" s="24"/>
      <c r="IFI43" s="24"/>
      <c r="IFJ43" s="24"/>
      <c r="IFK43" s="24"/>
      <c r="IFL43" s="24"/>
      <c r="IFM43" s="24"/>
      <c r="IFN43" s="24"/>
      <c r="IFO43" s="24"/>
      <c r="IFP43" s="24"/>
      <c r="IFQ43" s="24"/>
      <c r="IFR43" s="24"/>
      <c r="IFS43" s="24"/>
      <c r="IFT43" s="24"/>
      <c r="IFU43" s="24"/>
      <c r="IFV43" s="24"/>
      <c r="IFW43" s="24"/>
      <c r="IFX43" s="24"/>
      <c r="IFY43" s="24"/>
      <c r="IFZ43" s="24"/>
      <c r="IGA43" s="24"/>
      <c r="IGB43" s="24"/>
      <c r="IGC43" s="24"/>
      <c r="IGD43" s="24"/>
      <c r="IGE43" s="24"/>
      <c r="IGF43" s="24"/>
      <c r="IGG43" s="24"/>
      <c r="IGH43" s="24"/>
      <c r="IGI43" s="24"/>
      <c r="IGJ43" s="24"/>
      <c r="IGK43" s="24"/>
      <c r="IGL43" s="24"/>
      <c r="IGM43" s="24"/>
      <c r="IGN43" s="24"/>
      <c r="IGO43" s="24"/>
      <c r="IGP43" s="24"/>
      <c r="IGQ43" s="24"/>
      <c r="IGR43" s="24"/>
      <c r="IGS43" s="24"/>
      <c r="IGT43" s="24"/>
      <c r="IGU43" s="24"/>
      <c r="IGV43" s="24"/>
      <c r="IGW43" s="24"/>
      <c r="IGX43" s="24"/>
      <c r="IGY43" s="24"/>
      <c r="IGZ43" s="24"/>
      <c r="IHA43" s="24"/>
      <c r="IHB43" s="24"/>
      <c r="IHC43" s="24"/>
      <c r="IHD43" s="24"/>
      <c r="IHE43" s="24"/>
      <c r="IHF43" s="24"/>
      <c r="IHG43" s="24"/>
      <c r="IHH43" s="24"/>
      <c r="IHI43" s="24"/>
      <c r="IHJ43" s="24"/>
      <c r="IHK43" s="24"/>
      <c r="IHL43" s="24"/>
      <c r="IHM43" s="24"/>
      <c r="IHN43" s="24"/>
      <c r="IHO43" s="24"/>
      <c r="IHP43" s="24"/>
      <c r="IHQ43" s="24"/>
      <c r="IHR43" s="24"/>
      <c r="IHS43" s="24"/>
      <c r="IHT43" s="24"/>
      <c r="IHU43" s="24"/>
      <c r="IHV43" s="24"/>
      <c r="IHW43" s="24"/>
      <c r="IHX43" s="24"/>
      <c r="IHY43" s="24"/>
      <c r="IHZ43" s="24"/>
      <c r="IIA43" s="24"/>
      <c r="IIB43" s="24"/>
      <c r="IIC43" s="24"/>
      <c r="IID43" s="24"/>
      <c r="IIE43" s="24"/>
      <c r="IIF43" s="24"/>
      <c r="IIG43" s="24"/>
      <c r="IIH43" s="24"/>
      <c r="III43" s="24"/>
      <c r="IIJ43" s="24"/>
      <c r="IIK43" s="24"/>
      <c r="IIL43" s="24"/>
      <c r="IIM43" s="24"/>
      <c r="IIN43" s="24"/>
      <c r="IIO43" s="24"/>
      <c r="IIP43" s="24"/>
      <c r="IIQ43" s="24"/>
      <c r="IIR43" s="24"/>
      <c r="IIS43" s="24"/>
      <c r="IIT43" s="24"/>
      <c r="IIU43" s="24"/>
      <c r="IIV43" s="24"/>
      <c r="IIW43" s="24"/>
      <c r="IIX43" s="24"/>
      <c r="IIY43" s="24"/>
      <c r="IIZ43" s="24"/>
      <c r="IJA43" s="24"/>
      <c r="IJB43" s="24"/>
      <c r="IJC43" s="24"/>
      <c r="IJD43" s="24"/>
      <c r="IJE43" s="24"/>
      <c r="IJF43" s="24"/>
      <c r="IJG43" s="24"/>
      <c r="IJH43" s="24"/>
      <c r="IJI43" s="24"/>
      <c r="IJJ43" s="24"/>
      <c r="IJK43" s="24"/>
      <c r="IJL43" s="24"/>
      <c r="IJM43" s="24"/>
      <c r="IJN43" s="24"/>
      <c r="IJO43" s="24"/>
      <c r="IJP43" s="24"/>
      <c r="IJQ43" s="24"/>
      <c r="IJR43" s="24"/>
      <c r="IJS43" s="24"/>
      <c r="IJT43" s="24"/>
      <c r="IJU43" s="24"/>
      <c r="IJV43" s="24"/>
      <c r="IJW43" s="24"/>
      <c r="IJX43" s="24"/>
      <c r="IJY43" s="24"/>
      <c r="IJZ43" s="24"/>
      <c r="IKA43" s="24"/>
      <c r="IKB43" s="24"/>
      <c r="IKC43" s="24"/>
      <c r="IKD43" s="24"/>
      <c r="IKE43" s="24"/>
      <c r="IKF43" s="24"/>
      <c r="IKG43" s="24"/>
      <c r="IKH43" s="24"/>
      <c r="IKI43" s="24"/>
      <c r="IKJ43" s="24"/>
      <c r="IKK43" s="24"/>
      <c r="IKL43" s="24"/>
      <c r="IKM43" s="24"/>
      <c r="IKN43" s="24"/>
      <c r="IKO43" s="24"/>
      <c r="IKP43" s="24"/>
      <c r="IKQ43" s="24"/>
      <c r="IKR43" s="24"/>
      <c r="IKS43" s="24"/>
      <c r="IKT43" s="24"/>
      <c r="IKU43" s="24"/>
      <c r="IKV43" s="24"/>
      <c r="IKW43" s="24"/>
      <c r="IKX43" s="24"/>
      <c r="IKY43" s="24"/>
      <c r="IKZ43" s="24"/>
      <c r="ILA43" s="24"/>
      <c r="ILB43" s="24"/>
      <c r="ILC43" s="24"/>
      <c r="ILD43" s="24"/>
      <c r="ILE43" s="24"/>
      <c r="ILF43" s="24"/>
      <c r="ILG43" s="24"/>
      <c r="ILH43" s="24"/>
      <c r="ILI43" s="24"/>
      <c r="ILJ43" s="24"/>
      <c r="ILK43" s="24"/>
      <c r="ILL43" s="24"/>
      <c r="ILM43" s="24"/>
      <c r="ILN43" s="24"/>
      <c r="ILO43" s="24"/>
      <c r="ILP43" s="24"/>
      <c r="ILQ43" s="24"/>
      <c r="ILR43" s="24"/>
      <c r="ILS43" s="24"/>
      <c r="ILT43" s="24"/>
      <c r="ILU43" s="24"/>
      <c r="ILV43" s="24"/>
      <c r="ILW43" s="24"/>
      <c r="ILX43" s="24"/>
      <c r="ILY43" s="24"/>
      <c r="ILZ43" s="24"/>
      <c r="IMA43" s="24"/>
      <c r="IMB43" s="24"/>
      <c r="IMC43" s="24"/>
      <c r="IMD43" s="24"/>
      <c r="IME43" s="24"/>
      <c r="IMF43" s="24"/>
      <c r="IMG43" s="24"/>
      <c r="IMH43" s="24"/>
      <c r="IMI43" s="24"/>
      <c r="IMJ43" s="24"/>
      <c r="IMK43" s="24"/>
      <c r="IML43" s="24"/>
      <c r="IMM43" s="24"/>
      <c r="IMN43" s="24"/>
      <c r="IMO43" s="24"/>
      <c r="IMP43" s="24"/>
      <c r="IMQ43" s="24"/>
      <c r="IMR43" s="24"/>
      <c r="IMS43" s="24"/>
      <c r="IMT43" s="24"/>
      <c r="IMU43" s="24"/>
      <c r="IMV43" s="24"/>
      <c r="IMW43" s="24"/>
      <c r="IMX43" s="24"/>
      <c r="IMY43" s="24"/>
      <c r="IMZ43" s="24"/>
      <c r="INA43" s="24"/>
      <c r="INB43" s="24"/>
      <c r="INC43" s="24"/>
      <c r="IND43" s="24"/>
      <c r="INE43" s="24"/>
      <c r="INF43" s="24"/>
      <c r="ING43" s="24"/>
      <c r="INH43" s="24"/>
      <c r="INI43" s="24"/>
      <c r="INJ43" s="24"/>
      <c r="INK43" s="24"/>
      <c r="INL43" s="24"/>
      <c r="INM43" s="24"/>
      <c r="INN43" s="24"/>
      <c r="INO43" s="24"/>
      <c r="INP43" s="24"/>
      <c r="INQ43" s="24"/>
      <c r="INR43" s="24"/>
      <c r="INS43" s="24"/>
      <c r="INT43" s="24"/>
      <c r="INU43" s="24"/>
      <c r="INV43" s="24"/>
      <c r="INW43" s="24"/>
      <c r="INX43" s="24"/>
      <c r="INY43" s="24"/>
      <c r="INZ43" s="24"/>
      <c r="IOA43" s="24"/>
      <c r="IOB43" s="24"/>
      <c r="IOC43" s="24"/>
      <c r="IOD43" s="24"/>
      <c r="IOE43" s="24"/>
      <c r="IOF43" s="24"/>
      <c r="IOG43" s="24"/>
      <c r="IOH43" s="24"/>
      <c r="IOI43" s="24"/>
      <c r="IOJ43" s="24"/>
      <c r="IOK43" s="24"/>
      <c r="IOL43" s="24"/>
      <c r="IOM43" s="24"/>
      <c r="ION43" s="24"/>
      <c r="IOO43" s="24"/>
      <c r="IOP43" s="24"/>
      <c r="IOQ43" s="24"/>
      <c r="IOR43" s="24"/>
      <c r="IOS43" s="24"/>
      <c r="IOT43" s="24"/>
      <c r="IOU43" s="24"/>
      <c r="IOV43" s="24"/>
      <c r="IOW43" s="24"/>
      <c r="IOX43" s="24"/>
      <c r="IOY43" s="24"/>
      <c r="IOZ43" s="24"/>
      <c r="IPA43" s="24"/>
      <c r="IPB43" s="24"/>
      <c r="IPC43" s="24"/>
      <c r="IPD43" s="24"/>
      <c r="IPE43" s="24"/>
      <c r="IPF43" s="24"/>
      <c r="IPG43" s="24"/>
      <c r="IPH43" s="24"/>
      <c r="IPI43" s="24"/>
      <c r="IPJ43" s="24"/>
      <c r="IPK43" s="24"/>
      <c r="IPL43" s="24"/>
      <c r="IPM43" s="24"/>
      <c r="IPN43" s="24"/>
      <c r="IPO43" s="24"/>
      <c r="IPP43" s="24"/>
      <c r="IPQ43" s="24"/>
      <c r="IPR43" s="24"/>
      <c r="IPS43" s="24"/>
      <c r="IPT43" s="24"/>
      <c r="IPU43" s="24"/>
      <c r="IPV43" s="24"/>
      <c r="IPW43" s="24"/>
      <c r="IPX43" s="24"/>
      <c r="IPY43" s="24"/>
      <c r="IPZ43" s="24"/>
      <c r="IQA43" s="24"/>
      <c r="IQB43" s="24"/>
      <c r="IQC43" s="24"/>
      <c r="IQD43" s="24"/>
      <c r="IQE43" s="24"/>
      <c r="IQF43" s="24"/>
      <c r="IQG43" s="24"/>
      <c r="IQH43" s="24"/>
      <c r="IQI43" s="24"/>
      <c r="IQJ43" s="24"/>
      <c r="IQK43" s="24"/>
      <c r="IQL43" s="24"/>
      <c r="IQM43" s="24"/>
      <c r="IQN43" s="24"/>
      <c r="IQO43" s="24"/>
      <c r="IQP43" s="24"/>
      <c r="IQQ43" s="24"/>
      <c r="IQR43" s="24"/>
      <c r="IQS43" s="24"/>
      <c r="IQT43" s="24"/>
      <c r="IQU43" s="24"/>
      <c r="IQV43" s="24"/>
      <c r="IQW43" s="24"/>
      <c r="IQX43" s="24"/>
      <c r="IQY43" s="24"/>
      <c r="IQZ43" s="24"/>
      <c r="IRA43" s="24"/>
      <c r="IRB43" s="24"/>
      <c r="IRC43" s="24"/>
      <c r="IRD43" s="24"/>
      <c r="IRE43" s="24"/>
      <c r="IRF43" s="24"/>
      <c r="IRG43" s="24"/>
      <c r="IRH43" s="24"/>
      <c r="IRI43" s="24"/>
      <c r="IRJ43" s="24"/>
      <c r="IRK43" s="24"/>
      <c r="IRL43" s="24"/>
      <c r="IRM43" s="24"/>
      <c r="IRN43" s="24"/>
      <c r="IRO43" s="24"/>
      <c r="IRP43" s="24"/>
      <c r="IRQ43" s="24"/>
      <c r="IRR43" s="24"/>
      <c r="IRS43" s="24"/>
      <c r="IRT43" s="24"/>
      <c r="IRU43" s="24"/>
      <c r="IRV43" s="24"/>
      <c r="IRW43" s="24"/>
      <c r="IRX43" s="24"/>
      <c r="IRY43" s="24"/>
      <c r="IRZ43" s="24"/>
      <c r="ISA43" s="24"/>
      <c r="ISB43" s="24"/>
      <c r="ISC43" s="24"/>
      <c r="ISD43" s="24"/>
      <c r="ISE43" s="24"/>
      <c r="ISF43" s="24"/>
      <c r="ISG43" s="24"/>
      <c r="ISH43" s="24"/>
      <c r="ISI43" s="24"/>
      <c r="ISJ43" s="24"/>
      <c r="ISK43" s="24"/>
      <c r="ISL43" s="24"/>
      <c r="ISM43" s="24"/>
      <c r="ISN43" s="24"/>
      <c r="ISO43" s="24"/>
      <c r="ISP43" s="24"/>
      <c r="ISQ43" s="24"/>
      <c r="ISR43" s="24"/>
      <c r="ISS43" s="24"/>
      <c r="IST43" s="24"/>
      <c r="ISU43" s="24"/>
      <c r="ISV43" s="24"/>
      <c r="ISW43" s="24"/>
      <c r="ISX43" s="24"/>
      <c r="ISY43" s="24"/>
      <c r="ISZ43" s="24"/>
      <c r="ITA43" s="24"/>
      <c r="ITB43" s="24"/>
      <c r="ITC43" s="24"/>
      <c r="ITD43" s="24"/>
      <c r="ITE43" s="24"/>
      <c r="ITF43" s="24"/>
      <c r="ITG43" s="24"/>
      <c r="ITH43" s="24"/>
      <c r="ITI43" s="24"/>
      <c r="ITJ43" s="24"/>
      <c r="ITK43" s="24"/>
      <c r="ITL43" s="24"/>
      <c r="ITM43" s="24"/>
      <c r="ITN43" s="24"/>
      <c r="ITO43" s="24"/>
      <c r="ITP43" s="24"/>
      <c r="ITQ43" s="24"/>
      <c r="ITR43" s="24"/>
      <c r="ITS43" s="24"/>
      <c r="ITT43" s="24"/>
      <c r="ITU43" s="24"/>
      <c r="ITV43" s="24"/>
      <c r="ITW43" s="24"/>
      <c r="ITX43" s="24"/>
      <c r="ITY43" s="24"/>
      <c r="ITZ43" s="24"/>
      <c r="IUA43" s="24"/>
      <c r="IUB43" s="24"/>
      <c r="IUC43" s="24"/>
      <c r="IUD43" s="24"/>
      <c r="IUE43" s="24"/>
      <c r="IUF43" s="24"/>
      <c r="IUG43" s="24"/>
      <c r="IUH43" s="24"/>
      <c r="IUI43" s="24"/>
      <c r="IUJ43" s="24"/>
      <c r="IUK43" s="24"/>
      <c r="IUL43" s="24"/>
      <c r="IUM43" s="24"/>
      <c r="IUN43" s="24"/>
      <c r="IUO43" s="24"/>
      <c r="IUP43" s="24"/>
      <c r="IUQ43" s="24"/>
      <c r="IUR43" s="24"/>
      <c r="IUS43" s="24"/>
      <c r="IUT43" s="24"/>
      <c r="IUU43" s="24"/>
      <c r="IUV43" s="24"/>
      <c r="IUW43" s="24"/>
      <c r="IUX43" s="24"/>
      <c r="IUY43" s="24"/>
      <c r="IUZ43" s="24"/>
      <c r="IVA43" s="24"/>
      <c r="IVB43" s="24"/>
      <c r="IVC43" s="24"/>
      <c r="IVD43" s="24"/>
      <c r="IVE43" s="24"/>
      <c r="IVF43" s="24"/>
      <c r="IVG43" s="24"/>
      <c r="IVH43" s="24"/>
      <c r="IVI43" s="24"/>
      <c r="IVJ43" s="24"/>
      <c r="IVK43" s="24"/>
      <c r="IVL43" s="24"/>
      <c r="IVM43" s="24"/>
      <c r="IVN43" s="24"/>
      <c r="IVO43" s="24"/>
      <c r="IVP43" s="24"/>
      <c r="IVQ43" s="24"/>
      <c r="IVR43" s="24"/>
      <c r="IVS43" s="24"/>
      <c r="IVT43" s="24"/>
      <c r="IVU43" s="24"/>
      <c r="IVV43" s="24"/>
      <c r="IVW43" s="24"/>
      <c r="IVX43" s="24"/>
      <c r="IVY43" s="24"/>
      <c r="IVZ43" s="24"/>
      <c r="IWA43" s="24"/>
      <c r="IWB43" s="24"/>
      <c r="IWC43" s="24"/>
      <c r="IWD43" s="24"/>
      <c r="IWE43" s="24"/>
      <c r="IWF43" s="24"/>
      <c r="IWG43" s="24"/>
      <c r="IWH43" s="24"/>
      <c r="IWI43" s="24"/>
      <c r="IWJ43" s="24"/>
      <c r="IWK43" s="24"/>
      <c r="IWL43" s="24"/>
      <c r="IWM43" s="24"/>
      <c r="IWN43" s="24"/>
      <c r="IWO43" s="24"/>
      <c r="IWP43" s="24"/>
      <c r="IWQ43" s="24"/>
      <c r="IWR43" s="24"/>
      <c r="IWS43" s="24"/>
      <c r="IWT43" s="24"/>
      <c r="IWU43" s="24"/>
      <c r="IWV43" s="24"/>
      <c r="IWW43" s="24"/>
      <c r="IWX43" s="24"/>
      <c r="IWY43" s="24"/>
      <c r="IWZ43" s="24"/>
      <c r="IXA43" s="24"/>
      <c r="IXB43" s="24"/>
      <c r="IXC43" s="24"/>
      <c r="IXD43" s="24"/>
      <c r="IXE43" s="24"/>
      <c r="IXF43" s="24"/>
      <c r="IXG43" s="24"/>
      <c r="IXH43" s="24"/>
      <c r="IXI43" s="24"/>
      <c r="IXJ43" s="24"/>
      <c r="IXK43" s="24"/>
      <c r="IXL43" s="24"/>
      <c r="IXM43" s="24"/>
      <c r="IXN43" s="24"/>
      <c r="IXO43" s="24"/>
      <c r="IXP43" s="24"/>
      <c r="IXQ43" s="24"/>
      <c r="IXR43" s="24"/>
      <c r="IXS43" s="24"/>
      <c r="IXT43" s="24"/>
      <c r="IXU43" s="24"/>
      <c r="IXV43" s="24"/>
      <c r="IXW43" s="24"/>
      <c r="IXX43" s="24"/>
      <c r="IXY43" s="24"/>
      <c r="IXZ43" s="24"/>
      <c r="IYA43" s="24"/>
      <c r="IYB43" s="24"/>
      <c r="IYC43" s="24"/>
      <c r="IYD43" s="24"/>
      <c r="IYE43" s="24"/>
      <c r="IYF43" s="24"/>
      <c r="IYG43" s="24"/>
      <c r="IYH43" s="24"/>
      <c r="IYI43" s="24"/>
      <c r="IYJ43" s="24"/>
      <c r="IYK43" s="24"/>
      <c r="IYL43" s="24"/>
      <c r="IYM43" s="24"/>
      <c r="IYN43" s="24"/>
      <c r="IYO43" s="24"/>
      <c r="IYP43" s="24"/>
      <c r="IYQ43" s="24"/>
      <c r="IYR43" s="24"/>
      <c r="IYS43" s="24"/>
      <c r="IYT43" s="24"/>
      <c r="IYU43" s="24"/>
      <c r="IYV43" s="24"/>
      <c r="IYW43" s="24"/>
      <c r="IYX43" s="24"/>
      <c r="IYY43" s="24"/>
      <c r="IYZ43" s="24"/>
      <c r="IZA43" s="24"/>
      <c r="IZB43" s="24"/>
      <c r="IZC43" s="24"/>
      <c r="IZD43" s="24"/>
      <c r="IZE43" s="24"/>
      <c r="IZF43" s="24"/>
      <c r="IZG43" s="24"/>
      <c r="IZH43" s="24"/>
      <c r="IZI43" s="24"/>
      <c r="IZJ43" s="24"/>
      <c r="IZK43" s="24"/>
      <c r="IZL43" s="24"/>
      <c r="IZM43" s="24"/>
      <c r="IZN43" s="24"/>
      <c r="IZO43" s="24"/>
      <c r="IZP43" s="24"/>
      <c r="IZQ43" s="24"/>
      <c r="IZR43" s="24"/>
      <c r="IZS43" s="24"/>
      <c r="IZT43" s="24"/>
      <c r="IZU43" s="24"/>
      <c r="IZV43" s="24"/>
      <c r="IZW43" s="24"/>
      <c r="IZX43" s="24"/>
      <c r="IZY43" s="24"/>
      <c r="IZZ43" s="24"/>
      <c r="JAA43" s="24"/>
      <c r="JAB43" s="24"/>
      <c r="JAC43" s="24"/>
      <c r="JAD43" s="24"/>
      <c r="JAE43" s="24"/>
      <c r="JAF43" s="24"/>
      <c r="JAG43" s="24"/>
      <c r="JAH43" s="24"/>
      <c r="JAI43" s="24"/>
      <c r="JAJ43" s="24"/>
      <c r="JAK43" s="24"/>
      <c r="JAL43" s="24"/>
      <c r="JAM43" s="24"/>
      <c r="JAN43" s="24"/>
      <c r="JAO43" s="24"/>
      <c r="JAP43" s="24"/>
      <c r="JAQ43" s="24"/>
      <c r="JAR43" s="24"/>
      <c r="JAS43" s="24"/>
      <c r="JAT43" s="24"/>
      <c r="JAU43" s="24"/>
      <c r="JAV43" s="24"/>
      <c r="JAW43" s="24"/>
      <c r="JAX43" s="24"/>
      <c r="JAY43" s="24"/>
      <c r="JAZ43" s="24"/>
      <c r="JBA43" s="24"/>
      <c r="JBB43" s="24"/>
      <c r="JBC43" s="24"/>
      <c r="JBD43" s="24"/>
      <c r="JBE43" s="24"/>
      <c r="JBF43" s="24"/>
      <c r="JBG43" s="24"/>
      <c r="JBH43" s="24"/>
      <c r="JBI43" s="24"/>
      <c r="JBJ43" s="24"/>
      <c r="JBK43" s="24"/>
      <c r="JBL43" s="24"/>
      <c r="JBM43" s="24"/>
      <c r="JBN43" s="24"/>
      <c r="JBO43" s="24"/>
      <c r="JBP43" s="24"/>
      <c r="JBQ43" s="24"/>
      <c r="JBR43" s="24"/>
      <c r="JBS43" s="24"/>
      <c r="JBT43" s="24"/>
      <c r="JBU43" s="24"/>
      <c r="JBV43" s="24"/>
      <c r="JBW43" s="24"/>
      <c r="JBX43" s="24"/>
      <c r="JBY43" s="24"/>
      <c r="JBZ43" s="24"/>
      <c r="JCA43" s="24"/>
      <c r="JCB43" s="24"/>
      <c r="JCC43" s="24"/>
      <c r="JCD43" s="24"/>
      <c r="JCE43" s="24"/>
      <c r="JCF43" s="24"/>
      <c r="JCG43" s="24"/>
      <c r="JCH43" s="24"/>
      <c r="JCI43" s="24"/>
      <c r="JCJ43" s="24"/>
      <c r="JCK43" s="24"/>
      <c r="JCL43" s="24"/>
      <c r="JCM43" s="24"/>
      <c r="JCN43" s="24"/>
      <c r="JCO43" s="24"/>
      <c r="JCP43" s="24"/>
      <c r="JCQ43" s="24"/>
      <c r="JCR43" s="24"/>
      <c r="JCS43" s="24"/>
      <c r="JCT43" s="24"/>
      <c r="JCU43" s="24"/>
      <c r="JCV43" s="24"/>
      <c r="JCW43" s="24"/>
      <c r="JCX43" s="24"/>
      <c r="JCY43" s="24"/>
      <c r="JCZ43" s="24"/>
      <c r="JDA43" s="24"/>
      <c r="JDB43" s="24"/>
      <c r="JDC43" s="24"/>
      <c r="JDD43" s="24"/>
      <c r="JDE43" s="24"/>
      <c r="JDF43" s="24"/>
      <c r="JDG43" s="24"/>
      <c r="JDH43" s="24"/>
      <c r="JDI43" s="24"/>
      <c r="JDJ43" s="24"/>
      <c r="JDK43" s="24"/>
      <c r="JDL43" s="24"/>
      <c r="JDM43" s="24"/>
      <c r="JDN43" s="24"/>
      <c r="JDO43" s="24"/>
      <c r="JDP43" s="24"/>
      <c r="JDQ43" s="24"/>
      <c r="JDR43" s="24"/>
      <c r="JDS43" s="24"/>
      <c r="JDT43" s="24"/>
      <c r="JDU43" s="24"/>
      <c r="JDV43" s="24"/>
      <c r="JDW43" s="24"/>
      <c r="JDX43" s="24"/>
      <c r="JDY43" s="24"/>
      <c r="JDZ43" s="24"/>
      <c r="JEA43" s="24"/>
      <c r="JEB43" s="24"/>
      <c r="JEC43" s="24"/>
      <c r="JED43" s="24"/>
      <c r="JEE43" s="24"/>
      <c r="JEF43" s="24"/>
      <c r="JEG43" s="24"/>
      <c r="JEH43" s="24"/>
      <c r="JEI43" s="24"/>
      <c r="JEJ43" s="24"/>
      <c r="JEK43" s="24"/>
      <c r="JEL43" s="24"/>
      <c r="JEM43" s="24"/>
      <c r="JEN43" s="24"/>
      <c r="JEO43" s="24"/>
      <c r="JEP43" s="24"/>
      <c r="JEQ43" s="24"/>
      <c r="JER43" s="24"/>
      <c r="JES43" s="24"/>
      <c r="JET43" s="24"/>
      <c r="JEU43" s="24"/>
      <c r="JEV43" s="24"/>
      <c r="JEW43" s="24"/>
      <c r="JEX43" s="24"/>
      <c r="JEY43" s="24"/>
      <c r="JEZ43" s="24"/>
      <c r="JFA43" s="24"/>
      <c r="JFB43" s="24"/>
      <c r="JFC43" s="24"/>
      <c r="JFD43" s="24"/>
      <c r="JFE43" s="24"/>
      <c r="JFF43" s="24"/>
      <c r="JFG43" s="24"/>
      <c r="JFH43" s="24"/>
      <c r="JFI43" s="24"/>
      <c r="JFJ43" s="24"/>
      <c r="JFK43" s="24"/>
      <c r="JFL43" s="24"/>
      <c r="JFM43" s="24"/>
      <c r="JFN43" s="24"/>
      <c r="JFO43" s="24"/>
      <c r="JFP43" s="24"/>
      <c r="JFQ43" s="24"/>
      <c r="JFR43" s="24"/>
      <c r="JFS43" s="24"/>
      <c r="JFT43" s="24"/>
      <c r="JFU43" s="24"/>
      <c r="JFV43" s="24"/>
      <c r="JFW43" s="24"/>
      <c r="JFX43" s="24"/>
      <c r="JFY43" s="24"/>
      <c r="JFZ43" s="24"/>
      <c r="JGA43" s="24"/>
      <c r="JGB43" s="24"/>
      <c r="JGC43" s="24"/>
      <c r="JGD43" s="24"/>
      <c r="JGE43" s="24"/>
      <c r="JGF43" s="24"/>
      <c r="JGG43" s="24"/>
      <c r="JGH43" s="24"/>
      <c r="JGI43" s="24"/>
      <c r="JGJ43" s="24"/>
      <c r="JGK43" s="24"/>
      <c r="JGL43" s="24"/>
      <c r="JGM43" s="24"/>
      <c r="JGN43" s="24"/>
      <c r="JGO43" s="24"/>
      <c r="JGP43" s="24"/>
      <c r="JGQ43" s="24"/>
      <c r="JGR43" s="24"/>
      <c r="JGS43" s="24"/>
      <c r="JGT43" s="24"/>
      <c r="JGU43" s="24"/>
      <c r="JGV43" s="24"/>
      <c r="JGW43" s="24"/>
      <c r="JGX43" s="24"/>
      <c r="JGY43" s="24"/>
      <c r="JGZ43" s="24"/>
      <c r="JHA43" s="24"/>
      <c r="JHB43" s="24"/>
      <c r="JHC43" s="24"/>
      <c r="JHD43" s="24"/>
      <c r="JHE43" s="24"/>
      <c r="JHF43" s="24"/>
      <c r="JHG43" s="24"/>
      <c r="JHH43" s="24"/>
      <c r="JHI43" s="24"/>
      <c r="JHJ43" s="24"/>
      <c r="JHK43" s="24"/>
      <c r="JHL43" s="24"/>
      <c r="JHM43" s="24"/>
      <c r="JHN43" s="24"/>
      <c r="JHO43" s="24"/>
      <c r="JHP43" s="24"/>
      <c r="JHQ43" s="24"/>
      <c r="JHR43" s="24"/>
      <c r="JHS43" s="24"/>
      <c r="JHT43" s="24"/>
      <c r="JHU43" s="24"/>
      <c r="JHV43" s="24"/>
      <c r="JHW43" s="24"/>
      <c r="JHX43" s="24"/>
      <c r="JHY43" s="24"/>
      <c r="JHZ43" s="24"/>
      <c r="JIA43" s="24"/>
      <c r="JIB43" s="24"/>
      <c r="JIC43" s="24"/>
      <c r="JID43" s="24"/>
      <c r="JIE43" s="24"/>
      <c r="JIF43" s="24"/>
      <c r="JIG43" s="24"/>
      <c r="JIH43" s="24"/>
      <c r="JII43" s="24"/>
      <c r="JIJ43" s="24"/>
      <c r="JIK43" s="24"/>
      <c r="JIL43" s="24"/>
      <c r="JIM43" s="24"/>
      <c r="JIN43" s="24"/>
      <c r="JIO43" s="24"/>
      <c r="JIP43" s="24"/>
      <c r="JIQ43" s="24"/>
      <c r="JIR43" s="24"/>
      <c r="JIS43" s="24"/>
      <c r="JIT43" s="24"/>
      <c r="JIU43" s="24"/>
      <c r="JIV43" s="24"/>
      <c r="JIW43" s="24"/>
      <c r="JIX43" s="24"/>
      <c r="JIY43" s="24"/>
      <c r="JIZ43" s="24"/>
      <c r="JJA43" s="24"/>
      <c r="JJB43" s="24"/>
      <c r="JJC43" s="24"/>
      <c r="JJD43" s="24"/>
      <c r="JJE43" s="24"/>
      <c r="JJF43" s="24"/>
      <c r="JJG43" s="24"/>
      <c r="JJH43" s="24"/>
      <c r="JJI43" s="24"/>
      <c r="JJJ43" s="24"/>
      <c r="JJK43" s="24"/>
      <c r="JJL43" s="24"/>
      <c r="JJM43" s="24"/>
      <c r="JJN43" s="24"/>
      <c r="JJO43" s="24"/>
      <c r="JJP43" s="24"/>
      <c r="JJQ43" s="24"/>
      <c r="JJR43" s="24"/>
      <c r="JJS43" s="24"/>
      <c r="JJT43" s="24"/>
      <c r="JJU43" s="24"/>
      <c r="JJV43" s="24"/>
      <c r="JJW43" s="24"/>
      <c r="JJX43" s="24"/>
      <c r="JJY43" s="24"/>
      <c r="JJZ43" s="24"/>
      <c r="JKA43" s="24"/>
      <c r="JKB43" s="24"/>
      <c r="JKC43" s="24"/>
      <c r="JKD43" s="24"/>
      <c r="JKE43" s="24"/>
      <c r="JKF43" s="24"/>
      <c r="JKG43" s="24"/>
      <c r="JKH43" s="24"/>
      <c r="JKI43" s="24"/>
      <c r="JKJ43" s="24"/>
      <c r="JKK43" s="24"/>
      <c r="JKL43" s="24"/>
      <c r="JKM43" s="24"/>
      <c r="JKN43" s="24"/>
      <c r="JKO43" s="24"/>
      <c r="JKP43" s="24"/>
      <c r="JKQ43" s="24"/>
      <c r="JKR43" s="24"/>
      <c r="JKS43" s="24"/>
      <c r="JKT43" s="24"/>
      <c r="JKU43" s="24"/>
      <c r="JKV43" s="24"/>
      <c r="JKW43" s="24"/>
      <c r="JKX43" s="24"/>
      <c r="JKY43" s="24"/>
      <c r="JKZ43" s="24"/>
      <c r="JLA43" s="24"/>
      <c r="JLB43" s="24"/>
      <c r="JLC43" s="24"/>
      <c r="JLD43" s="24"/>
      <c r="JLE43" s="24"/>
      <c r="JLF43" s="24"/>
      <c r="JLG43" s="24"/>
      <c r="JLH43" s="24"/>
      <c r="JLI43" s="24"/>
      <c r="JLJ43" s="24"/>
      <c r="JLK43" s="24"/>
      <c r="JLL43" s="24"/>
      <c r="JLM43" s="24"/>
      <c r="JLN43" s="24"/>
      <c r="JLO43" s="24"/>
      <c r="JLP43" s="24"/>
      <c r="JLQ43" s="24"/>
      <c r="JLR43" s="24"/>
      <c r="JLS43" s="24"/>
      <c r="JLT43" s="24"/>
      <c r="JLU43" s="24"/>
      <c r="JLV43" s="24"/>
      <c r="JLW43" s="24"/>
      <c r="JLX43" s="24"/>
      <c r="JLY43" s="24"/>
      <c r="JLZ43" s="24"/>
      <c r="JMA43" s="24"/>
      <c r="JMB43" s="24"/>
      <c r="JMC43" s="24"/>
      <c r="JMD43" s="24"/>
      <c r="JME43" s="24"/>
      <c r="JMF43" s="24"/>
      <c r="JMG43" s="24"/>
      <c r="JMH43" s="24"/>
      <c r="JMI43" s="24"/>
      <c r="JMJ43" s="24"/>
      <c r="JMK43" s="24"/>
      <c r="JML43" s="24"/>
      <c r="JMM43" s="24"/>
      <c r="JMN43" s="24"/>
      <c r="JMO43" s="24"/>
      <c r="JMP43" s="24"/>
      <c r="JMQ43" s="24"/>
      <c r="JMR43" s="24"/>
      <c r="JMS43" s="24"/>
      <c r="JMT43" s="24"/>
      <c r="JMU43" s="24"/>
      <c r="JMV43" s="24"/>
      <c r="JMW43" s="24"/>
      <c r="JMX43" s="24"/>
      <c r="JMY43" s="24"/>
      <c r="JMZ43" s="24"/>
      <c r="JNA43" s="24"/>
      <c r="JNB43" s="24"/>
      <c r="JNC43" s="24"/>
      <c r="JND43" s="24"/>
      <c r="JNE43" s="24"/>
      <c r="JNF43" s="24"/>
      <c r="JNG43" s="24"/>
      <c r="JNH43" s="24"/>
      <c r="JNI43" s="24"/>
      <c r="JNJ43" s="24"/>
      <c r="JNK43" s="24"/>
      <c r="JNL43" s="24"/>
      <c r="JNM43" s="24"/>
      <c r="JNN43" s="24"/>
      <c r="JNO43" s="24"/>
      <c r="JNP43" s="24"/>
      <c r="JNQ43" s="24"/>
      <c r="JNR43" s="24"/>
      <c r="JNS43" s="24"/>
      <c r="JNT43" s="24"/>
      <c r="JNU43" s="24"/>
      <c r="JNV43" s="24"/>
      <c r="JNW43" s="24"/>
      <c r="JNX43" s="24"/>
      <c r="JNY43" s="24"/>
      <c r="JNZ43" s="24"/>
      <c r="JOA43" s="24"/>
      <c r="JOB43" s="24"/>
      <c r="JOC43" s="24"/>
      <c r="JOD43" s="24"/>
      <c r="JOE43" s="24"/>
      <c r="JOF43" s="24"/>
      <c r="JOG43" s="24"/>
      <c r="JOH43" s="24"/>
      <c r="JOI43" s="24"/>
      <c r="JOJ43" s="24"/>
      <c r="JOK43" s="24"/>
      <c r="JOL43" s="24"/>
      <c r="JOM43" s="24"/>
      <c r="JON43" s="24"/>
      <c r="JOO43" s="24"/>
      <c r="JOP43" s="24"/>
      <c r="JOQ43" s="24"/>
      <c r="JOR43" s="24"/>
      <c r="JOS43" s="24"/>
      <c r="JOT43" s="24"/>
      <c r="JOU43" s="24"/>
      <c r="JOV43" s="24"/>
      <c r="JOW43" s="24"/>
      <c r="JOX43" s="24"/>
      <c r="JOY43" s="24"/>
      <c r="JOZ43" s="24"/>
      <c r="JPA43" s="24"/>
      <c r="JPB43" s="24"/>
      <c r="JPC43" s="24"/>
      <c r="JPD43" s="24"/>
      <c r="JPE43" s="24"/>
      <c r="JPF43" s="24"/>
      <c r="JPG43" s="24"/>
      <c r="JPH43" s="24"/>
      <c r="JPI43" s="24"/>
      <c r="JPJ43" s="24"/>
      <c r="JPK43" s="24"/>
      <c r="JPL43" s="24"/>
      <c r="JPM43" s="24"/>
      <c r="JPN43" s="24"/>
      <c r="JPO43" s="24"/>
      <c r="JPP43" s="24"/>
      <c r="JPQ43" s="24"/>
      <c r="JPR43" s="24"/>
      <c r="JPS43" s="24"/>
      <c r="JPT43" s="24"/>
      <c r="JPU43" s="24"/>
      <c r="JPV43" s="24"/>
      <c r="JPW43" s="24"/>
      <c r="JPX43" s="24"/>
      <c r="JPY43" s="24"/>
      <c r="JPZ43" s="24"/>
      <c r="JQA43" s="24"/>
      <c r="JQB43" s="24"/>
      <c r="JQC43" s="24"/>
      <c r="JQD43" s="24"/>
      <c r="JQE43" s="24"/>
      <c r="JQF43" s="24"/>
      <c r="JQG43" s="24"/>
      <c r="JQH43" s="24"/>
      <c r="JQI43" s="24"/>
      <c r="JQJ43" s="24"/>
      <c r="JQK43" s="24"/>
      <c r="JQL43" s="24"/>
      <c r="JQM43" s="24"/>
      <c r="JQN43" s="24"/>
      <c r="JQO43" s="24"/>
      <c r="JQP43" s="24"/>
      <c r="JQQ43" s="24"/>
      <c r="JQR43" s="24"/>
      <c r="JQS43" s="24"/>
      <c r="JQT43" s="24"/>
      <c r="JQU43" s="24"/>
      <c r="JQV43" s="24"/>
      <c r="JQW43" s="24"/>
      <c r="JQX43" s="24"/>
      <c r="JQY43" s="24"/>
      <c r="JQZ43" s="24"/>
      <c r="JRA43" s="24"/>
      <c r="JRB43" s="24"/>
      <c r="JRC43" s="24"/>
      <c r="JRD43" s="24"/>
      <c r="JRE43" s="24"/>
      <c r="JRF43" s="24"/>
      <c r="JRG43" s="24"/>
      <c r="JRH43" s="24"/>
      <c r="JRI43" s="24"/>
      <c r="JRJ43" s="24"/>
      <c r="JRK43" s="24"/>
      <c r="JRL43" s="24"/>
      <c r="JRM43" s="24"/>
      <c r="JRN43" s="24"/>
      <c r="JRO43" s="24"/>
      <c r="JRP43" s="24"/>
      <c r="JRQ43" s="24"/>
      <c r="JRR43" s="24"/>
      <c r="JRS43" s="24"/>
      <c r="JRT43" s="24"/>
      <c r="JRU43" s="24"/>
      <c r="JRV43" s="24"/>
      <c r="JRW43" s="24"/>
      <c r="JRX43" s="24"/>
      <c r="JRY43" s="24"/>
      <c r="JRZ43" s="24"/>
      <c r="JSA43" s="24"/>
      <c r="JSB43" s="24"/>
      <c r="JSC43" s="24"/>
      <c r="JSD43" s="24"/>
      <c r="JSE43" s="24"/>
      <c r="JSF43" s="24"/>
      <c r="JSG43" s="24"/>
      <c r="JSH43" s="24"/>
      <c r="JSI43" s="24"/>
      <c r="JSJ43" s="24"/>
      <c r="JSK43" s="24"/>
      <c r="JSL43" s="24"/>
      <c r="JSM43" s="24"/>
      <c r="JSN43" s="24"/>
      <c r="JSO43" s="24"/>
      <c r="JSP43" s="24"/>
      <c r="JSQ43" s="24"/>
      <c r="JSR43" s="24"/>
      <c r="JSS43" s="24"/>
      <c r="JST43" s="24"/>
      <c r="JSU43" s="24"/>
      <c r="JSV43" s="24"/>
      <c r="JSW43" s="24"/>
      <c r="JSX43" s="24"/>
      <c r="JSY43" s="24"/>
      <c r="JSZ43" s="24"/>
      <c r="JTA43" s="24"/>
      <c r="JTB43" s="24"/>
      <c r="JTC43" s="24"/>
      <c r="JTD43" s="24"/>
      <c r="JTE43" s="24"/>
      <c r="JTF43" s="24"/>
      <c r="JTG43" s="24"/>
      <c r="JTH43" s="24"/>
      <c r="JTI43" s="24"/>
      <c r="JTJ43" s="24"/>
      <c r="JTK43" s="24"/>
      <c r="JTL43" s="24"/>
      <c r="JTM43" s="24"/>
      <c r="JTN43" s="24"/>
      <c r="JTO43" s="24"/>
      <c r="JTP43" s="24"/>
      <c r="JTQ43" s="24"/>
      <c r="JTR43" s="24"/>
      <c r="JTS43" s="24"/>
      <c r="JTT43" s="24"/>
      <c r="JTU43" s="24"/>
      <c r="JTV43" s="24"/>
      <c r="JTW43" s="24"/>
      <c r="JTX43" s="24"/>
      <c r="JTY43" s="24"/>
      <c r="JTZ43" s="24"/>
      <c r="JUA43" s="24"/>
      <c r="JUB43" s="24"/>
      <c r="JUC43" s="24"/>
      <c r="JUD43" s="24"/>
      <c r="JUE43" s="24"/>
      <c r="JUF43" s="24"/>
      <c r="JUG43" s="24"/>
      <c r="JUH43" s="24"/>
      <c r="JUI43" s="24"/>
      <c r="JUJ43" s="24"/>
      <c r="JUK43" s="24"/>
      <c r="JUL43" s="24"/>
      <c r="JUM43" s="24"/>
      <c r="JUN43" s="24"/>
      <c r="JUO43" s="24"/>
      <c r="JUP43" s="24"/>
      <c r="JUQ43" s="24"/>
      <c r="JUR43" s="24"/>
      <c r="JUS43" s="24"/>
      <c r="JUT43" s="24"/>
      <c r="JUU43" s="24"/>
      <c r="JUV43" s="24"/>
      <c r="JUW43" s="24"/>
      <c r="JUX43" s="24"/>
      <c r="JUY43" s="24"/>
      <c r="JUZ43" s="24"/>
      <c r="JVA43" s="24"/>
      <c r="JVB43" s="24"/>
      <c r="JVC43" s="24"/>
      <c r="JVD43" s="24"/>
      <c r="JVE43" s="24"/>
      <c r="JVF43" s="24"/>
      <c r="JVG43" s="24"/>
      <c r="JVH43" s="24"/>
      <c r="JVI43" s="24"/>
      <c r="JVJ43" s="24"/>
      <c r="JVK43" s="24"/>
      <c r="JVL43" s="24"/>
      <c r="JVM43" s="24"/>
      <c r="JVN43" s="24"/>
      <c r="JVO43" s="24"/>
      <c r="JVP43" s="24"/>
      <c r="JVQ43" s="24"/>
      <c r="JVR43" s="24"/>
      <c r="JVS43" s="24"/>
      <c r="JVT43" s="24"/>
      <c r="JVU43" s="24"/>
      <c r="JVV43" s="24"/>
      <c r="JVW43" s="24"/>
      <c r="JVX43" s="24"/>
      <c r="JVY43" s="24"/>
      <c r="JVZ43" s="24"/>
      <c r="JWA43" s="24"/>
      <c r="JWB43" s="24"/>
      <c r="JWC43" s="24"/>
      <c r="JWD43" s="24"/>
      <c r="JWE43" s="24"/>
      <c r="JWF43" s="24"/>
      <c r="JWG43" s="24"/>
      <c r="JWH43" s="24"/>
      <c r="JWI43" s="24"/>
      <c r="JWJ43" s="24"/>
      <c r="JWK43" s="24"/>
      <c r="JWL43" s="24"/>
      <c r="JWM43" s="24"/>
      <c r="JWN43" s="24"/>
      <c r="JWO43" s="24"/>
      <c r="JWP43" s="24"/>
      <c r="JWQ43" s="24"/>
      <c r="JWR43" s="24"/>
      <c r="JWS43" s="24"/>
      <c r="JWT43" s="24"/>
      <c r="JWU43" s="24"/>
      <c r="JWV43" s="24"/>
      <c r="JWW43" s="24"/>
      <c r="JWX43" s="24"/>
      <c r="JWY43" s="24"/>
      <c r="JWZ43" s="24"/>
      <c r="JXA43" s="24"/>
      <c r="JXB43" s="24"/>
      <c r="JXC43" s="24"/>
      <c r="JXD43" s="24"/>
      <c r="JXE43" s="24"/>
      <c r="JXF43" s="24"/>
      <c r="JXG43" s="24"/>
      <c r="JXH43" s="24"/>
      <c r="JXI43" s="24"/>
      <c r="JXJ43" s="24"/>
      <c r="JXK43" s="24"/>
      <c r="JXL43" s="24"/>
      <c r="JXM43" s="24"/>
      <c r="JXN43" s="24"/>
      <c r="JXO43" s="24"/>
      <c r="JXP43" s="24"/>
      <c r="JXQ43" s="24"/>
      <c r="JXR43" s="24"/>
      <c r="JXS43" s="24"/>
      <c r="JXT43" s="24"/>
      <c r="JXU43" s="24"/>
      <c r="JXV43" s="24"/>
      <c r="JXW43" s="24"/>
      <c r="JXX43" s="24"/>
      <c r="JXY43" s="24"/>
      <c r="JXZ43" s="24"/>
      <c r="JYA43" s="24"/>
      <c r="JYB43" s="24"/>
      <c r="JYC43" s="24"/>
      <c r="JYD43" s="24"/>
      <c r="JYE43" s="24"/>
      <c r="JYF43" s="24"/>
      <c r="JYG43" s="24"/>
      <c r="JYH43" s="24"/>
      <c r="JYI43" s="24"/>
      <c r="JYJ43" s="24"/>
      <c r="JYK43" s="24"/>
      <c r="JYL43" s="24"/>
      <c r="JYM43" s="24"/>
      <c r="JYN43" s="24"/>
      <c r="JYO43" s="24"/>
      <c r="JYP43" s="24"/>
      <c r="JYQ43" s="24"/>
      <c r="JYR43" s="24"/>
      <c r="JYS43" s="24"/>
      <c r="JYT43" s="24"/>
      <c r="JYU43" s="24"/>
      <c r="JYV43" s="24"/>
      <c r="JYW43" s="24"/>
      <c r="JYX43" s="24"/>
      <c r="JYY43" s="24"/>
      <c r="JYZ43" s="24"/>
      <c r="JZA43" s="24"/>
      <c r="JZB43" s="24"/>
      <c r="JZC43" s="24"/>
      <c r="JZD43" s="24"/>
      <c r="JZE43" s="24"/>
      <c r="JZF43" s="24"/>
      <c r="JZG43" s="24"/>
      <c r="JZH43" s="24"/>
      <c r="JZI43" s="24"/>
      <c r="JZJ43" s="24"/>
      <c r="JZK43" s="24"/>
      <c r="JZL43" s="24"/>
      <c r="JZM43" s="24"/>
      <c r="JZN43" s="24"/>
      <c r="JZO43" s="24"/>
      <c r="JZP43" s="24"/>
      <c r="JZQ43" s="24"/>
      <c r="JZR43" s="24"/>
      <c r="JZS43" s="24"/>
      <c r="JZT43" s="24"/>
      <c r="JZU43" s="24"/>
      <c r="JZV43" s="24"/>
      <c r="JZW43" s="24"/>
      <c r="JZX43" s="24"/>
      <c r="JZY43" s="24"/>
      <c r="JZZ43" s="24"/>
      <c r="KAA43" s="24"/>
      <c r="KAB43" s="24"/>
      <c r="KAC43" s="24"/>
      <c r="KAD43" s="24"/>
      <c r="KAE43" s="24"/>
      <c r="KAF43" s="24"/>
      <c r="KAG43" s="24"/>
      <c r="KAH43" s="24"/>
      <c r="KAI43" s="24"/>
      <c r="KAJ43" s="24"/>
      <c r="KAK43" s="24"/>
      <c r="KAL43" s="24"/>
      <c r="KAM43" s="24"/>
      <c r="KAN43" s="24"/>
      <c r="KAO43" s="24"/>
      <c r="KAP43" s="24"/>
      <c r="KAQ43" s="24"/>
      <c r="KAR43" s="24"/>
      <c r="KAS43" s="24"/>
      <c r="KAT43" s="24"/>
      <c r="KAU43" s="24"/>
      <c r="KAV43" s="24"/>
      <c r="KAW43" s="24"/>
      <c r="KAX43" s="24"/>
      <c r="KAY43" s="24"/>
      <c r="KAZ43" s="24"/>
      <c r="KBA43" s="24"/>
      <c r="KBB43" s="24"/>
      <c r="KBC43" s="24"/>
      <c r="KBD43" s="24"/>
      <c r="KBE43" s="24"/>
      <c r="KBF43" s="24"/>
      <c r="KBG43" s="24"/>
      <c r="KBH43" s="24"/>
      <c r="KBI43" s="24"/>
      <c r="KBJ43" s="24"/>
      <c r="KBK43" s="24"/>
      <c r="KBL43" s="24"/>
      <c r="KBM43" s="24"/>
      <c r="KBN43" s="24"/>
      <c r="KBO43" s="24"/>
      <c r="KBP43" s="24"/>
      <c r="KBQ43" s="24"/>
      <c r="KBR43" s="24"/>
      <c r="KBS43" s="24"/>
      <c r="KBT43" s="24"/>
      <c r="KBU43" s="24"/>
      <c r="KBV43" s="24"/>
      <c r="KBW43" s="24"/>
      <c r="KBX43" s="24"/>
      <c r="KBY43" s="24"/>
      <c r="KBZ43" s="24"/>
      <c r="KCA43" s="24"/>
      <c r="KCB43" s="24"/>
      <c r="KCC43" s="24"/>
      <c r="KCD43" s="24"/>
      <c r="KCE43" s="24"/>
      <c r="KCF43" s="24"/>
      <c r="KCG43" s="24"/>
      <c r="KCH43" s="24"/>
      <c r="KCI43" s="24"/>
      <c r="KCJ43" s="24"/>
      <c r="KCK43" s="24"/>
      <c r="KCL43" s="24"/>
      <c r="KCM43" s="24"/>
      <c r="KCN43" s="24"/>
      <c r="KCO43" s="24"/>
      <c r="KCP43" s="24"/>
      <c r="KCQ43" s="24"/>
      <c r="KCR43" s="24"/>
      <c r="KCS43" s="24"/>
      <c r="KCT43" s="24"/>
      <c r="KCU43" s="24"/>
      <c r="KCV43" s="24"/>
      <c r="KCW43" s="24"/>
      <c r="KCX43" s="24"/>
      <c r="KCY43" s="24"/>
      <c r="KCZ43" s="24"/>
      <c r="KDA43" s="24"/>
      <c r="KDB43" s="24"/>
      <c r="KDC43" s="24"/>
      <c r="KDD43" s="24"/>
      <c r="KDE43" s="24"/>
      <c r="KDF43" s="24"/>
      <c r="KDG43" s="24"/>
      <c r="KDH43" s="24"/>
      <c r="KDI43" s="24"/>
      <c r="KDJ43" s="24"/>
      <c r="KDK43" s="24"/>
      <c r="KDL43" s="24"/>
      <c r="KDM43" s="24"/>
      <c r="KDN43" s="24"/>
      <c r="KDO43" s="24"/>
      <c r="KDP43" s="24"/>
      <c r="KDQ43" s="24"/>
      <c r="KDR43" s="24"/>
      <c r="KDS43" s="24"/>
      <c r="KDT43" s="24"/>
      <c r="KDU43" s="24"/>
      <c r="KDV43" s="24"/>
      <c r="KDW43" s="24"/>
      <c r="KDX43" s="24"/>
      <c r="KDY43" s="24"/>
      <c r="KDZ43" s="24"/>
      <c r="KEA43" s="24"/>
      <c r="KEB43" s="24"/>
      <c r="KEC43" s="24"/>
      <c r="KED43" s="24"/>
      <c r="KEE43" s="24"/>
      <c r="KEF43" s="24"/>
      <c r="KEG43" s="24"/>
      <c r="KEH43" s="24"/>
      <c r="KEI43" s="24"/>
      <c r="KEJ43" s="24"/>
      <c r="KEK43" s="24"/>
      <c r="KEL43" s="24"/>
      <c r="KEM43" s="24"/>
      <c r="KEN43" s="24"/>
      <c r="KEO43" s="24"/>
      <c r="KEP43" s="24"/>
      <c r="KEQ43" s="24"/>
      <c r="KER43" s="24"/>
      <c r="KES43" s="24"/>
      <c r="KET43" s="24"/>
      <c r="KEU43" s="24"/>
      <c r="KEV43" s="24"/>
      <c r="KEW43" s="24"/>
      <c r="KEX43" s="24"/>
      <c r="KEY43" s="24"/>
      <c r="KEZ43" s="24"/>
      <c r="KFA43" s="24"/>
      <c r="KFB43" s="24"/>
      <c r="KFC43" s="24"/>
      <c r="KFD43" s="24"/>
      <c r="KFE43" s="24"/>
      <c r="KFF43" s="24"/>
      <c r="KFG43" s="24"/>
      <c r="KFH43" s="24"/>
      <c r="KFI43" s="24"/>
      <c r="KFJ43" s="24"/>
      <c r="KFK43" s="24"/>
      <c r="KFL43" s="24"/>
      <c r="KFM43" s="24"/>
      <c r="KFN43" s="24"/>
      <c r="KFO43" s="24"/>
      <c r="KFP43" s="24"/>
      <c r="KFQ43" s="24"/>
      <c r="KFR43" s="24"/>
      <c r="KFS43" s="24"/>
      <c r="KFT43" s="24"/>
      <c r="KFU43" s="24"/>
      <c r="KFV43" s="24"/>
      <c r="KFW43" s="24"/>
      <c r="KFX43" s="24"/>
      <c r="KFY43" s="24"/>
      <c r="KFZ43" s="24"/>
      <c r="KGA43" s="24"/>
      <c r="KGB43" s="24"/>
      <c r="KGC43" s="24"/>
      <c r="KGD43" s="24"/>
      <c r="KGE43" s="24"/>
      <c r="KGF43" s="24"/>
      <c r="KGG43" s="24"/>
      <c r="KGH43" s="24"/>
      <c r="KGI43" s="24"/>
      <c r="KGJ43" s="24"/>
      <c r="KGK43" s="24"/>
      <c r="KGL43" s="24"/>
      <c r="KGM43" s="24"/>
      <c r="KGN43" s="24"/>
      <c r="KGO43" s="24"/>
      <c r="KGP43" s="24"/>
      <c r="KGQ43" s="24"/>
      <c r="KGR43" s="24"/>
      <c r="KGS43" s="24"/>
      <c r="KGT43" s="24"/>
      <c r="KGU43" s="24"/>
      <c r="KGV43" s="24"/>
      <c r="KGW43" s="24"/>
      <c r="KGX43" s="24"/>
      <c r="KGY43" s="24"/>
      <c r="KGZ43" s="24"/>
      <c r="KHA43" s="24"/>
      <c r="KHB43" s="24"/>
      <c r="KHC43" s="24"/>
      <c r="KHD43" s="24"/>
      <c r="KHE43" s="24"/>
      <c r="KHF43" s="24"/>
      <c r="KHG43" s="24"/>
      <c r="KHH43" s="24"/>
      <c r="KHI43" s="24"/>
      <c r="KHJ43" s="24"/>
      <c r="KHK43" s="24"/>
      <c r="KHL43" s="24"/>
      <c r="KHM43" s="24"/>
      <c r="KHN43" s="24"/>
      <c r="KHO43" s="24"/>
      <c r="KHP43" s="24"/>
      <c r="KHQ43" s="24"/>
      <c r="KHR43" s="24"/>
      <c r="KHS43" s="24"/>
      <c r="KHT43" s="24"/>
      <c r="KHU43" s="24"/>
      <c r="KHV43" s="24"/>
      <c r="KHW43" s="24"/>
      <c r="KHX43" s="24"/>
      <c r="KHY43" s="24"/>
      <c r="KHZ43" s="24"/>
      <c r="KIA43" s="24"/>
      <c r="KIB43" s="24"/>
      <c r="KIC43" s="24"/>
      <c r="KID43" s="24"/>
      <c r="KIE43" s="24"/>
      <c r="KIF43" s="24"/>
      <c r="KIG43" s="24"/>
      <c r="KIH43" s="24"/>
      <c r="KII43" s="24"/>
      <c r="KIJ43" s="24"/>
      <c r="KIK43" s="24"/>
      <c r="KIL43" s="24"/>
      <c r="KIM43" s="24"/>
      <c r="KIN43" s="24"/>
      <c r="KIO43" s="24"/>
      <c r="KIP43" s="24"/>
      <c r="KIQ43" s="24"/>
      <c r="KIR43" s="24"/>
      <c r="KIS43" s="24"/>
      <c r="KIT43" s="24"/>
      <c r="KIU43" s="24"/>
      <c r="KIV43" s="24"/>
      <c r="KIW43" s="24"/>
      <c r="KIX43" s="24"/>
      <c r="KIY43" s="24"/>
      <c r="KIZ43" s="24"/>
      <c r="KJA43" s="24"/>
      <c r="KJB43" s="24"/>
      <c r="KJC43" s="24"/>
      <c r="KJD43" s="24"/>
      <c r="KJE43" s="24"/>
      <c r="KJF43" s="24"/>
      <c r="KJG43" s="24"/>
      <c r="KJH43" s="24"/>
      <c r="KJI43" s="24"/>
      <c r="KJJ43" s="24"/>
      <c r="KJK43" s="24"/>
      <c r="KJL43" s="24"/>
      <c r="KJM43" s="24"/>
      <c r="KJN43" s="24"/>
      <c r="KJO43" s="24"/>
      <c r="KJP43" s="24"/>
      <c r="KJQ43" s="24"/>
      <c r="KJR43" s="24"/>
      <c r="KJS43" s="24"/>
      <c r="KJT43" s="24"/>
      <c r="KJU43" s="24"/>
      <c r="KJV43" s="24"/>
      <c r="KJW43" s="24"/>
      <c r="KJX43" s="24"/>
      <c r="KJY43" s="24"/>
      <c r="KJZ43" s="24"/>
      <c r="KKA43" s="24"/>
      <c r="KKB43" s="24"/>
      <c r="KKC43" s="24"/>
      <c r="KKD43" s="24"/>
      <c r="KKE43" s="24"/>
      <c r="KKF43" s="24"/>
      <c r="KKG43" s="24"/>
      <c r="KKH43" s="24"/>
      <c r="KKI43" s="24"/>
      <c r="KKJ43" s="24"/>
      <c r="KKK43" s="24"/>
      <c r="KKL43" s="24"/>
      <c r="KKM43" s="24"/>
      <c r="KKN43" s="24"/>
      <c r="KKO43" s="24"/>
      <c r="KKP43" s="24"/>
      <c r="KKQ43" s="24"/>
      <c r="KKR43" s="24"/>
      <c r="KKS43" s="24"/>
      <c r="KKT43" s="24"/>
      <c r="KKU43" s="24"/>
      <c r="KKV43" s="24"/>
      <c r="KKW43" s="24"/>
      <c r="KKX43" s="24"/>
      <c r="KKY43" s="24"/>
      <c r="KKZ43" s="24"/>
      <c r="KLA43" s="24"/>
      <c r="KLB43" s="24"/>
      <c r="KLC43" s="24"/>
      <c r="KLD43" s="24"/>
      <c r="KLE43" s="24"/>
      <c r="KLF43" s="24"/>
      <c r="KLG43" s="24"/>
      <c r="KLH43" s="24"/>
      <c r="KLI43" s="24"/>
      <c r="KLJ43" s="24"/>
      <c r="KLK43" s="24"/>
      <c r="KLL43" s="24"/>
      <c r="KLM43" s="24"/>
      <c r="KLN43" s="24"/>
      <c r="KLO43" s="24"/>
      <c r="KLP43" s="24"/>
      <c r="KLQ43" s="24"/>
      <c r="KLR43" s="24"/>
      <c r="KLS43" s="24"/>
      <c r="KLT43" s="24"/>
      <c r="KLU43" s="24"/>
      <c r="KLV43" s="24"/>
      <c r="KLW43" s="24"/>
      <c r="KLX43" s="24"/>
      <c r="KLY43" s="24"/>
      <c r="KLZ43" s="24"/>
      <c r="KMA43" s="24"/>
      <c r="KMB43" s="24"/>
      <c r="KMC43" s="24"/>
      <c r="KMD43" s="24"/>
      <c r="KME43" s="24"/>
      <c r="KMF43" s="24"/>
      <c r="KMG43" s="24"/>
      <c r="KMH43" s="24"/>
      <c r="KMI43" s="24"/>
      <c r="KMJ43" s="24"/>
      <c r="KMK43" s="24"/>
      <c r="KML43" s="24"/>
      <c r="KMM43" s="24"/>
      <c r="KMN43" s="24"/>
      <c r="KMO43" s="24"/>
      <c r="KMP43" s="24"/>
      <c r="KMQ43" s="24"/>
      <c r="KMR43" s="24"/>
      <c r="KMS43" s="24"/>
      <c r="KMT43" s="24"/>
      <c r="KMU43" s="24"/>
      <c r="KMV43" s="24"/>
      <c r="KMW43" s="24"/>
      <c r="KMX43" s="24"/>
      <c r="KMY43" s="24"/>
      <c r="KMZ43" s="24"/>
      <c r="KNA43" s="24"/>
      <c r="KNB43" s="24"/>
      <c r="KNC43" s="24"/>
      <c r="KND43" s="24"/>
      <c r="KNE43" s="24"/>
      <c r="KNF43" s="24"/>
      <c r="KNG43" s="24"/>
      <c r="KNH43" s="24"/>
      <c r="KNI43" s="24"/>
      <c r="KNJ43" s="24"/>
      <c r="KNK43" s="24"/>
      <c r="KNL43" s="24"/>
      <c r="KNM43" s="24"/>
      <c r="KNN43" s="24"/>
      <c r="KNO43" s="24"/>
      <c r="KNP43" s="24"/>
      <c r="KNQ43" s="24"/>
      <c r="KNR43" s="24"/>
      <c r="KNS43" s="24"/>
      <c r="KNT43" s="24"/>
      <c r="KNU43" s="24"/>
      <c r="KNV43" s="24"/>
      <c r="KNW43" s="24"/>
      <c r="KNX43" s="24"/>
      <c r="KNY43" s="24"/>
      <c r="KNZ43" s="24"/>
      <c r="KOA43" s="24"/>
      <c r="KOB43" s="24"/>
      <c r="KOC43" s="24"/>
      <c r="KOD43" s="24"/>
      <c r="KOE43" s="24"/>
      <c r="KOF43" s="24"/>
      <c r="KOG43" s="24"/>
      <c r="KOH43" s="24"/>
      <c r="KOI43" s="24"/>
      <c r="KOJ43" s="24"/>
      <c r="KOK43" s="24"/>
      <c r="KOL43" s="24"/>
      <c r="KOM43" s="24"/>
      <c r="KON43" s="24"/>
      <c r="KOO43" s="24"/>
      <c r="KOP43" s="24"/>
      <c r="KOQ43" s="24"/>
      <c r="KOR43" s="24"/>
      <c r="KOS43" s="24"/>
      <c r="KOT43" s="24"/>
      <c r="KOU43" s="24"/>
      <c r="KOV43" s="24"/>
      <c r="KOW43" s="24"/>
      <c r="KOX43" s="24"/>
      <c r="KOY43" s="24"/>
      <c r="KOZ43" s="24"/>
      <c r="KPA43" s="24"/>
      <c r="KPB43" s="24"/>
      <c r="KPC43" s="24"/>
      <c r="KPD43" s="24"/>
      <c r="KPE43" s="24"/>
      <c r="KPF43" s="24"/>
      <c r="KPG43" s="24"/>
      <c r="KPH43" s="24"/>
      <c r="KPI43" s="24"/>
      <c r="KPJ43" s="24"/>
      <c r="KPK43" s="24"/>
      <c r="KPL43" s="24"/>
      <c r="KPM43" s="24"/>
      <c r="KPN43" s="24"/>
      <c r="KPO43" s="24"/>
      <c r="KPP43" s="24"/>
      <c r="KPQ43" s="24"/>
      <c r="KPR43" s="24"/>
      <c r="KPS43" s="24"/>
      <c r="KPT43" s="24"/>
      <c r="KPU43" s="24"/>
      <c r="KPV43" s="24"/>
      <c r="KPW43" s="24"/>
      <c r="KPX43" s="24"/>
      <c r="KPY43" s="24"/>
      <c r="KPZ43" s="24"/>
      <c r="KQA43" s="24"/>
      <c r="KQB43" s="24"/>
      <c r="KQC43" s="24"/>
      <c r="KQD43" s="24"/>
      <c r="KQE43" s="24"/>
      <c r="KQF43" s="24"/>
      <c r="KQG43" s="24"/>
      <c r="KQH43" s="24"/>
      <c r="KQI43" s="24"/>
      <c r="KQJ43" s="24"/>
      <c r="KQK43" s="24"/>
      <c r="KQL43" s="24"/>
      <c r="KQM43" s="24"/>
      <c r="KQN43" s="24"/>
      <c r="KQO43" s="24"/>
      <c r="KQP43" s="24"/>
      <c r="KQQ43" s="24"/>
      <c r="KQR43" s="24"/>
      <c r="KQS43" s="24"/>
      <c r="KQT43" s="24"/>
      <c r="KQU43" s="24"/>
      <c r="KQV43" s="24"/>
      <c r="KQW43" s="24"/>
      <c r="KQX43" s="24"/>
      <c r="KQY43" s="24"/>
      <c r="KQZ43" s="24"/>
      <c r="KRA43" s="24"/>
      <c r="KRB43" s="24"/>
      <c r="KRC43" s="24"/>
      <c r="KRD43" s="24"/>
      <c r="KRE43" s="24"/>
      <c r="KRF43" s="24"/>
      <c r="KRG43" s="24"/>
      <c r="KRH43" s="24"/>
      <c r="KRI43" s="24"/>
      <c r="KRJ43" s="24"/>
      <c r="KRK43" s="24"/>
      <c r="KRL43" s="24"/>
      <c r="KRM43" s="24"/>
      <c r="KRN43" s="24"/>
      <c r="KRO43" s="24"/>
      <c r="KRP43" s="24"/>
      <c r="KRQ43" s="24"/>
      <c r="KRR43" s="24"/>
      <c r="KRS43" s="24"/>
      <c r="KRT43" s="24"/>
      <c r="KRU43" s="24"/>
      <c r="KRV43" s="24"/>
      <c r="KRW43" s="24"/>
      <c r="KRX43" s="24"/>
      <c r="KRY43" s="24"/>
      <c r="KRZ43" s="24"/>
      <c r="KSA43" s="24"/>
      <c r="KSB43" s="24"/>
      <c r="KSC43" s="24"/>
      <c r="KSD43" s="24"/>
      <c r="KSE43" s="24"/>
      <c r="KSF43" s="24"/>
      <c r="KSG43" s="24"/>
      <c r="KSH43" s="24"/>
      <c r="KSI43" s="24"/>
      <c r="KSJ43" s="24"/>
      <c r="KSK43" s="24"/>
      <c r="KSL43" s="24"/>
      <c r="KSM43" s="24"/>
      <c r="KSN43" s="24"/>
      <c r="KSO43" s="24"/>
      <c r="KSP43" s="24"/>
      <c r="KSQ43" s="24"/>
      <c r="KSR43" s="24"/>
      <c r="KSS43" s="24"/>
      <c r="KST43" s="24"/>
      <c r="KSU43" s="24"/>
      <c r="KSV43" s="24"/>
      <c r="KSW43" s="24"/>
      <c r="KSX43" s="24"/>
      <c r="KSY43" s="24"/>
      <c r="KSZ43" s="24"/>
      <c r="KTA43" s="24"/>
      <c r="KTB43" s="24"/>
      <c r="KTC43" s="24"/>
      <c r="KTD43" s="24"/>
      <c r="KTE43" s="24"/>
      <c r="KTF43" s="24"/>
      <c r="KTG43" s="24"/>
      <c r="KTH43" s="24"/>
      <c r="KTI43" s="24"/>
      <c r="KTJ43" s="24"/>
      <c r="KTK43" s="24"/>
      <c r="KTL43" s="24"/>
      <c r="KTM43" s="24"/>
      <c r="KTN43" s="24"/>
      <c r="KTO43" s="24"/>
      <c r="KTP43" s="24"/>
      <c r="KTQ43" s="24"/>
      <c r="KTR43" s="24"/>
      <c r="KTS43" s="24"/>
      <c r="KTT43" s="24"/>
      <c r="KTU43" s="24"/>
      <c r="KTV43" s="24"/>
      <c r="KTW43" s="24"/>
      <c r="KTX43" s="24"/>
      <c r="KTY43" s="24"/>
      <c r="KTZ43" s="24"/>
      <c r="KUA43" s="24"/>
      <c r="KUB43" s="24"/>
      <c r="KUC43" s="24"/>
      <c r="KUD43" s="24"/>
      <c r="KUE43" s="24"/>
      <c r="KUF43" s="24"/>
      <c r="KUG43" s="24"/>
      <c r="KUH43" s="24"/>
      <c r="KUI43" s="24"/>
      <c r="KUJ43" s="24"/>
      <c r="KUK43" s="24"/>
      <c r="KUL43" s="24"/>
      <c r="KUM43" s="24"/>
      <c r="KUN43" s="24"/>
      <c r="KUO43" s="24"/>
      <c r="KUP43" s="24"/>
      <c r="KUQ43" s="24"/>
      <c r="KUR43" s="24"/>
      <c r="KUS43" s="24"/>
      <c r="KUT43" s="24"/>
      <c r="KUU43" s="24"/>
      <c r="KUV43" s="24"/>
      <c r="KUW43" s="24"/>
      <c r="KUX43" s="24"/>
      <c r="KUY43" s="24"/>
      <c r="KUZ43" s="24"/>
      <c r="KVA43" s="24"/>
      <c r="KVB43" s="24"/>
      <c r="KVC43" s="24"/>
      <c r="KVD43" s="24"/>
      <c r="KVE43" s="24"/>
      <c r="KVF43" s="24"/>
      <c r="KVG43" s="24"/>
      <c r="KVH43" s="24"/>
      <c r="KVI43" s="24"/>
      <c r="KVJ43" s="24"/>
      <c r="KVK43" s="24"/>
      <c r="KVL43" s="24"/>
      <c r="KVM43" s="24"/>
      <c r="KVN43" s="24"/>
      <c r="KVO43" s="24"/>
      <c r="KVP43" s="24"/>
      <c r="KVQ43" s="24"/>
      <c r="KVR43" s="24"/>
      <c r="KVS43" s="24"/>
      <c r="KVT43" s="24"/>
      <c r="KVU43" s="24"/>
      <c r="KVV43" s="24"/>
      <c r="KVW43" s="24"/>
      <c r="KVX43" s="24"/>
      <c r="KVY43" s="24"/>
      <c r="KVZ43" s="24"/>
      <c r="KWA43" s="24"/>
      <c r="KWB43" s="24"/>
      <c r="KWC43" s="24"/>
      <c r="KWD43" s="24"/>
      <c r="KWE43" s="24"/>
      <c r="KWF43" s="24"/>
      <c r="KWG43" s="24"/>
      <c r="KWH43" s="24"/>
      <c r="KWI43" s="24"/>
      <c r="KWJ43" s="24"/>
      <c r="KWK43" s="24"/>
      <c r="KWL43" s="24"/>
      <c r="KWM43" s="24"/>
      <c r="KWN43" s="24"/>
      <c r="KWO43" s="24"/>
      <c r="KWP43" s="24"/>
      <c r="KWQ43" s="24"/>
      <c r="KWR43" s="24"/>
      <c r="KWS43" s="24"/>
      <c r="KWT43" s="24"/>
      <c r="KWU43" s="24"/>
      <c r="KWV43" s="24"/>
      <c r="KWW43" s="24"/>
      <c r="KWX43" s="24"/>
      <c r="KWY43" s="24"/>
      <c r="KWZ43" s="24"/>
      <c r="KXA43" s="24"/>
      <c r="KXB43" s="24"/>
      <c r="KXC43" s="24"/>
      <c r="KXD43" s="24"/>
      <c r="KXE43" s="24"/>
      <c r="KXF43" s="24"/>
      <c r="KXG43" s="24"/>
      <c r="KXH43" s="24"/>
      <c r="KXI43" s="24"/>
      <c r="KXJ43" s="24"/>
      <c r="KXK43" s="24"/>
      <c r="KXL43" s="24"/>
      <c r="KXM43" s="24"/>
      <c r="KXN43" s="24"/>
      <c r="KXO43" s="24"/>
      <c r="KXP43" s="24"/>
      <c r="KXQ43" s="24"/>
      <c r="KXR43" s="24"/>
      <c r="KXS43" s="24"/>
      <c r="KXT43" s="24"/>
      <c r="KXU43" s="24"/>
      <c r="KXV43" s="24"/>
      <c r="KXW43" s="24"/>
      <c r="KXX43" s="24"/>
      <c r="KXY43" s="24"/>
      <c r="KXZ43" s="24"/>
      <c r="KYA43" s="24"/>
      <c r="KYB43" s="24"/>
      <c r="KYC43" s="24"/>
      <c r="KYD43" s="24"/>
      <c r="KYE43" s="24"/>
      <c r="KYF43" s="24"/>
      <c r="KYG43" s="24"/>
      <c r="KYH43" s="24"/>
      <c r="KYI43" s="24"/>
      <c r="KYJ43" s="24"/>
      <c r="KYK43" s="24"/>
      <c r="KYL43" s="24"/>
      <c r="KYM43" s="24"/>
      <c r="KYN43" s="24"/>
      <c r="KYO43" s="24"/>
      <c r="KYP43" s="24"/>
      <c r="KYQ43" s="24"/>
      <c r="KYR43" s="24"/>
      <c r="KYS43" s="24"/>
      <c r="KYT43" s="24"/>
      <c r="KYU43" s="24"/>
      <c r="KYV43" s="24"/>
      <c r="KYW43" s="24"/>
      <c r="KYX43" s="24"/>
      <c r="KYY43" s="24"/>
      <c r="KYZ43" s="24"/>
      <c r="KZA43" s="24"/>
      <c r="KZB43" s="24"/>
      <c r="KZC43" s="24"/>
      <c r="KZD43" s="24"/>
      <c r="KZE43" s="24"/>
      <c r="KZF43" s="24"/>
      <c r="KZG43" s="24"/>
      <c r="KZH43" s="24"/>
      <c r="KZI43" s="24"/>
      <c r="KZJ43" s="24"/>
      <c r="KZK43" s="24"/>
      <c r="KZL43" s="24"/>
      <c r="KZM43" s="24"/>
      <c r="KZN43" s="24"/>
      <c r="KZO43" s="24"/>
      <c r="KZP43" s="24"/>
      <c r="KZQ43" s="24"/>
      <c r="KZR43" s="24"/>
      <c r="KZS43" s="24"/>
      <c r="KZT43" s="24"/>
      <c r="KZU43" s="24"/>
      <c r="KZV43" s="24"/>
      <c r="KZW43" s="24"/>
      <c r="KZX43" s="24"/>
      <c r="KZY43" s="24"/>
      <c r="KZZ43" s="24"/>
      <c r="LAA43" s="24"/>
      <c r="LAB43" s="24"/>
      <c r="LAC43" s="24"/>
      <c r="LAD43" s="24"/>
      <c r="LAE43" s="24"/>
      <c r="LAF43" s="24"/>
      <c r="LAG43" s="24"/>
      <c r="LAH43" s="24"/>
      <c r="LAI43" s="24"/>
      <c r="LAJ43" s="24"/>
      <c r="LAK43" s="24"/>
      <c r="LAL43" s="24"/>
      <c r="LAM43" s="24"/>
      <c r="LAN43" s="24"/>
      <c r="LAO43" s="24"/>
      <c r="LAP43" s="24"/>
      <c r="LAQ43" s="24"/>
      <c r="LAR43" s="24"/>
      <c r="LAS43" s="24"/>
      <c r="LAT43" s="24"/>
      <c r="LAU43" s="24"/>
      <c r="LAV43" s="24"/>
      <c r="LAW43" s="24"/>
      <c r="LAX43" s="24"/>
      <c r="LAY43" s="24"/>
      <c r="LAZ43" s="24"/>
      <c r="LBA43" s="24"/>
      <c r="LBB43" s="24"/>
      <c r="LBC43" s="24"/>
      <c r="LBD43" s="24"/>
      <c r="LBE43" s="24"/>
      <c r="LBF43" s="24"/>
      <c r="LBG43" s="24"/>
      <c r="LBH43" s="24"/>
      <c r="LBI43" s="24"/>
      <c r="LBJ43" s="24"/>
      <c r="LBK43" s="24"/>
      <c r="LBL43" s="24"/>
      <c r="LBM43" s="24"/>
      <c r="LBN43" s="24"/>
      <c r="LBO43" s="24"/>
      <c r="LBP43" s="24"/>
      <c r="LBQ43" s="24"/>
      <c r="LBR43" s="24"/>
      <c r="LBS43" s="24"/>
      <c r="LBT43" s="24"/>
      <c r="LBU43" s="24"/>
      <c r="LBV43" s="24"/>
      <c r="LBW43" s="24"/>
      <c r="LBX43" s="24"/>
      <c r="LBY43" s="24"/>
      <c r="LBZ43" s="24"/>
      <c r="LCA43" s="24"/>
      <c r="LCB43" s="24"/>
      <c r="LCC43" s="24"/>
      <c r="LCD43" s="24"/>
      <c r="LCE43" s="24"/>
      <c r="LCF43" s="24"/>
      <c r="LCG43" s="24"/>
      <c r="LCH43" s="24"/>
      <c r="LCI43" s="24"/>
      <c r="LCJ43" s="24"/>
      <c r="LCK43" s="24"/>
      <c r="LCL43" s="24"/>
      <c r="LCM43" s="24"/>
      <c r="LCN43" s="24"/>
      <c r="LCO43" s="24"/>
      <c r="LCP43" s="24"/>
      <c r="LCQ43" s="24"/>
      <c r="LCR43" s="24"/>
      <c r="LCS43" s="24"/>
      <c r="LCT43" s="24"/>
      <c r="LCU43" s="24"/>
      <c r="LCV43" s="24"/>
      <c r="LCW43" s="24"/>
      <c r="LCX43" s="24"/>
      <c r="LCY43" s="24"/>
      <c r="LCZ43" s="24"/>
      <c r="LDA43" s="24"/>
      <c r="LDB43" s="24"/>
      <c r="LDC43" s="24"/>
      <c r="LDD43" s="24"/>
      <c r="LDE43" s="24"/>
      <c r="LDF43" s="24"/>
      <c r="LDG43" s="24"/>
      <c r="LDH43" s="24"/>
      <c r="LDI43" s="24"/>
      <c r="LDJ43" s="24"/>
      <c r="LDK43" s="24"/>
      <c r="LDL43" s="24"/>
      <c r="LDM43" s="24"/>
      <c r="LDN43" s="24"/>
      <c r="LDO43" s="24"/>
      <c r="LDP43" s="24"/>
      <c r="LDQ43" s="24"/>
      <c r="LDR43" s="24"/>
      <c r="LDS43" s="24"/>
      <c r="LDT43" s="24"/>
      <c r="LDU43" s="24"/>
      <c r="LDV43" s="24"/>
      <c r="LDW43" s="24"/>
      <c r="LDX43" s="24"/>
      <c r="LDY43" s="24"/>
      <c r="LDZ43" s="24"/>
      <c r="LEA43" s="24"/>
      <c r="LEB43" s="24"/>
      <c r="LEC43" s="24"/>
      <c r="LED43" s="24"/>
      <c r="LEE43" s="24"/>
      <c r="LEF43" s="24"/>
      <c r="LEG43" s="24"/>
      <c r="LEH43" s="24"/>
      <c r="LEI43" s="24"/>
      <c r="LEJ43" s="24"/>
      <c r="LEK43" s="24"/>
      <c r="LEL43" s="24"/>
      <c r="LEM43" s="24"/>
      <c r="LEN43" s="24"/>
      <c r="LEO43" s="24"/>
      <c r="LEP43" s="24"/>
      <c r="LEQ43" s="24"/>
      <c r="LER43" s="24"/>
      <c r="LES43" s="24"/>
      <c r="LET43" s="24"/>
      <c r="LEU43" s="24"/>
      <c r="LEV43" s="24"/>
      <c r="LEW43" s="24"/>
      <c r="LEX43" s="24"/>
      <c r="LEY43" s="24"/>
      <c r="LEZ43" s="24"/>
      <c r="LFA43" s="24"/>
      <c r="LFB43" s="24"/>
      <c r="LFC43" s="24"/>
      <c r="LFD43" s="24"/>
      <c r="LFE43" s="24"/>
      <c r="LFF43" s="24"/>
      <c r="LFG43" s="24"/>
      <c r="LFH43" s="24"/>
      <c r="LFI43" s="24"/>
      <c r="LFJ43" s="24"/>
      <c r="LFK43" s="24"/>
      <c r="LFL43" s="24"/>
      <c r="LFM43" s="24"/>
      <c r="LFN43" s="24"/>
      <c r="LFO43" s="24"/>
      <c r="LFP43" s="24"/>
      <c r="LFQ43" s="24"/>
      <c r="LFR43" s="24"/>
      <c r="LFS43" s="24"/>
      <c r="LFT43" s="24"/>
      <c r="LFU43" s="24"/>
      <c r="LFV43" s="24"/>
      <c r="LFW43" s="24"/>
      <c r="LFX43" s="24"/>
      <c r="LFY43" s="24"/>
      <c r="LFZ43" s="24"/>
      <c r="LGA43" s="24"/>
      <c r="LGB43" s="24"/>
      <c r="LGC43" s="24"/>
      <c r="LGD43" s="24"/>
      <c r="LGE43" s="24"/>
      <c r="LGF43" s="24"/>
      <c r="LGG43" s="24"/>
      <c r="LGH43" s="24"/>
      <c r="LGI43" s="24"/>
      <c r="LGJ43" s="24"/>
      <c r="LGK43" s="24"/>
      <c r="LGL43" s="24"/>
      <c r="LGM43" s="24"/>
      <c r="LGN43" s="24"/>
      <c r="LGO43" s="24"/>
      <c r="LGP43" s="24"/>
      <c r="LGQ43" s="24"/>
      <c r="LGR43" s="24"/>
      <c r="LGS43" s="24"/>
      <c r="LGT43" s="24"/>
      <c r="LGU43" s="24"/>
      <c r="LGV43" s="24"/>
      <c r="LGW43" s="24"/>
      <c r="LGX43" s="24"/>
      <c r="LGY43" s="24"/>
      <c r="LGZ43" s="24"/>
      <c r="LHA43" s="24"/>
      <c r="LHB43" s="24"/>
      <c r="LHC43" s="24"/>
      <c r="LHD43" s="24"/>
      <c r="LHE43" s="24"/>
      <c r="LHF43" s="24"/>
      <c r="LHG43" s="24"/>
      <c r="LHH43" s="24"/>
      <c r="LHI43" s="24"/>
      <c r="LHJ43" s="24"/>
      <c r="LHK43" s="24"/>
      <c r="LHL43" s="24"/>
      <c r="LHM43" s="24"/>
      <c r="LHN43" s="24"/>
      <c r="LHO43" s="24"/>
      <c r="LHP43" s="24"/>
      <c r="LHQ43" s="24"/>
      <c r="LHR43" s="24"/>
      <c r="LHS43" s="24"/>
      <c r="LHT43" s="24"/>
      <c r="LHU43" s="24"/>
      <c r="LHV43" s="24"/>
      <c r="LHW43" s="24"/>
      <c r="LHX43" s="24"/>
      <c r="LHY43" s="24"/>
      <c r="LHZ43" s="24"/>
      <c r="LIA43" s="24"/>
      <c r="LIB43" s="24"/>
      <c r="LIC43" s="24"/>
      <c r="LID43" s="24"/>
      <c r="LIE43" s="24"/>
      <c r="LIF43" s="24"/>
      <c r="LIG43" s="24"/>
      <c r="LIH43" s="24"/>
      <c r="LII43" s="24"/>
      <c r="LIJ43" s="24"/>
      <c r="LIK43" s="24"/>
      <c r="LIL43" s="24"/>
      <c r="LIM43" s="24"/>
      <c r="LIN43" s="24"/>
      <c r="LIO43" s="24"/>
      <c r="LIP43" s="24"/>
      <c r="LIQ43" s="24"/>
      <c r="LIR43" s="24"/>
      <c r="LIS43" s="24"/>
      <c r="LIT43" s="24"/>
      <c r="LIU43" s="24"/>
      <c r="LIV43" s="24"/>
      <c r="LIW43" s="24"/>
      <c r="LIX43" s="24"/>
      <c r="LIY43" s="24"/>
      <c r="LIZ43" s="24"/>
      <c r="LJA43" s="24"/>
      <c r="LJB43" s="24"/>
      <c r="LJC43" s="24"/>
      <c r="LJD43" s="24"/>
      <c r="LJE43" s="24"/>
      <c r="LJF43" s="24"/>
      <c r="LJG43" s="24"/>
      <c r="LJH43" s="24"/>
      <c r="LJI43" s="24"/>
      <c r="LJJ43" s="24"/>
      <c r="LJK43" s="24"/>
      <c r="LJL43" s="24"/>
      <c r="LJM43" s="24"/>
      <c r="LJN43" s="24"/>
      <c r="LJO43" s="24"/>
      <c r="LJP43" s="24"/>
      <c r="LJQ43" s="24"/>
      <c r="LJR43" s="24"/>
      <c r="LJS43" s="24"/>
      <c r="LJT43" s="24"/>
      <c r="LJU43" s="24"/>
      <c r="LJV43" s="24"/>
      <c r="LJW43" s="24"/>
      <c r="LJX43" s="24"/>
      <c r="LJY43" s="24"/>
      <c r="LJZ43" s="24"/>
      <c r="LKA43" s="24"/>
      <c r="LKB43" s="24"/>
      <c r="LKC43" s="24"/>
      <c r="LKD43" s="24"/>
      <c r="LKE43" s="24"/>
      <c r="LKF43" s="24"/>
      <c r="LKG43" s="24"/>
      <c r="LKH43" s="24"/>
      <c r="LKI43" s="24"/>
      <c r="LKJ43" s="24"/>
      <c r="LKK43" s="24"/>
      <c r="LKL43" s="24"/>
      <c r="LKM43" s="24"/>
      <c r="LKN43" s="24"/>
      <c r="LKO43" s="24"/>
      <c r="LKP43" s="24"/>
      <c r="LKQ43" s="24"/>
      <c r="LKR43" s="24"/>
      <c r="LKS43" s="24"/>
      <c r="LKT43" s="24"/>
      <c r="LKU43" s="24"/>
      <c r="LKV43" s="24"/>
      <c r="LKW43" s="24"/>
      <c r="LKX43" s="24"/>
      <c r="LKY43" s="24"/>
      <c r="LKZ43" s="24"/>
      <c r="LLA43" s="24"/>
      <c r="LLB43" s="24"/>
      <c r="LLC43" s="24"/>
      <c r="LLD43" s="24"/>
      <c r="LLE43" s="24"/>
      <c r="LLF43" s="24"/>
      <c r="LLG43" s="24"/>
      <c r="LLH43" s="24"/>
      <c r="LLI43" s="24"/>
      <c r="LLJ43" s="24"/>
      <c r="LLK43" s="24"/>
      <c r="LLL43" s="24"/>
      <c r="LLM43" s="24"/>
      <c r="LLN43" s="24"/>
      <c r="LLO43" s="24"/>
      <c r="LLP43" s="24"/>
      <c r="LLQ43" s="24"/>
      <c r="LLR43" s="24"/>
      <c r="LLS43" s="24"/>
      <c r="LLT43" s="24"/>
      <c r="LLU43" s="24"/>
      <c r="LLV43" s="24"/>
      <c r="LLW43" s="24"/>
      <c r="LLX43" s="24"/>
      <c r="LLY43" s="24"/>
      <c r="LLZ43" s="24"/>
      <c r="LMA43" s="24"/>
      <c r="LMB43" s="24"/>
      <c r="LMC43" s="24"/>
      <c r="LMD43" s="24"/>
      <c r="LME43" s="24"/>
      <c r="LMF43" s="24"/>
      <c r="LMG43" s="24"/>
      <c r="LMH43" s="24"/>
      <c r="LMI43" s="24"/>
      <c r="LMJ43" s="24"/>
      <c r="LMK43" s="24"/>
      <c r="LML43" s="24"/>
      <c r="LMM43" s="24"/>
      <c r="LMN43" s="24"/>
      <c r="LMO43" s="24"/>
      <c r="LMP43" s="24"/>
      <c r="LMQ43" s="24"/>
      <c r="LMR43" s="24"/>
      <c r="LMS43" s="24"/>
      <c r="LMT43" s="24"/>
      <c r="LMU43" s="24"/>
      <c r="LMV43" s="24"/>
      <c r="LMW43" s="24"/>
      <c r="LMX43" s="24"/>
      <c r="LMY43" s="24"/>
      <c r="LMZ43" s="24"/>
      <c r="LNA43" s="24"/>
      <c r="LNB43" s="24"/>
      <c r="LNC43" s="24"/>
      <c r="LND43" s="24"/>
      <c r="LNE43" s="24"/>
      <c r="LNF43" s="24"/>
      <c r="LNG43" s="24"/>
      <c r="LNH43" s="24"/>
      <c r="LNI43" s="24"/>
      <c r="LNJ43" s="24"/>
      <c r="LNK43" s="24"/>
      <c r="LNL43" s="24"/>
      <c r="LNM43" s="24"/>
      <c r="LNN43" s="24"/>
      <c r="LNO43" s="24"/>
      <c r="LNP43" s="24"/>
      <c r="LNQ43" s="24"/>
      <c r="LNR43" s="24"/>
      <c r="LNS43" s="24"/>
      <c r="LNT43" s="24"/>
      <c r="LNU43" s="24"/>
      <c r="LNV43" s="24"/>
      <c r="LNW43" s="24"/>
      <c r="LNX43" s="24"/>
      <c r="LNY43" s="24"/>
      <c r="LNZ43" s="24"/>
      <c r="LOA43" s="24"/>
      <c r="LOB43" s="24"/>
      <c r="LOC43" s="24"/>
      <c r="LOD43" s="24"/>
      <c r="LOE43" s="24"/>
      <c r="LOF43" s="24"/>
      <c r="LOG43" s="24"/>
      <c r="LOH43" s="24"/>
      <c r="LOI43" s="24"/>
      <c r="LOJ43" s="24"/>
      <c r="LOK43" s="24"/>
      <c r="LOL43" s="24"/>
      <c r="LOM43" s="24"/>
      <c r="LON43" s="24"/>
      <c r="LOO43" s="24"/>
      <c r="LOP43" s="24"/>
      <c r="LOQ43" s="24"/>
      <c r="LOR43" s="24"/>
      <c r="LOS43" s="24"/>
      <c r="LOT43" s="24"/>
      <c r="LOU43" s="24"/>
      <c r="LOV43" s="24"/>
      <c r="LOW43" s="24"/>
      <c r="LOX43" s="24"/>
      <c r="LOY43" s="24"/>
      <c r="LOZ43" s="24"/>
      <c r="LPA43" s="24"/>
      <c r="LPB43" s="24"/>
      <c r="LPC43" s="24"/>
      <c r="LPD43" s="24"/>
      <c r="LPE43" s="24"/>
      <c r="LPF43" s="24"/>
      <c r="LPG43" s="24"/>
      <c r="LPH43" s="24"/>
      <c r="LPI43" s="24"/>
      <c r="LPJ43" s="24"/>
      <c r="LPK43" s="24"/>
      <c r="LPL43" s="24"/>
      <c r="LPM43" s="24"/>
      <c r="LPN43" s="24"/>
      <c r="LPO43" s="24"/>
      <c r="LPP43" s="24"/>
      <c r="LPQ43" s="24"/>
      <c r="LPR43" s="24"/>
      <c r="LPS43" s="24"/>
      <c r="LPT43" s="24"/>
      <c r="LPU43" s="24"/>
      <c r="LPV43" s="24"/>
      <c r="LPW43" s="24"/>
      <c r="LPX43" s="24"/>
      <c r="LPY43" s="24"/>
      <c r="LPZ43" s="24"/>
      <c r="LQA43" s="24"/>
      <c r="LQB43" s="24"/>
      <c r="LQC43" s="24"/>
      <c r="LQD43" s="24"/>
      <c r="LQE43" s="24"/>
      <c r="LQF43" s="24"/>
      <c r="LQG43" s="24"/>
      <c r="LQH43" s="24"/>
      <c r="LQI43" s="24"/>
      <c r="LQJ43" s="24"/>
      <c r="LQK43" s="24"/>
      <c r="LQL43" s="24"/>
      <c r="LQM43" s="24"/>
      <c r="LQN43" s="24"/>
      <c r="LQO43" s="24"/>
      <c r="LQP43" s="24"/>
      <c r="LQQ43" s="24"/>
      <c r="LQR43" s="24"/>
      <c r="LQS43" s="24"/>
      <c r="LQT43" s="24"/>
      <c r="LQU43" s="24"/>
      <c r="LQV43" s="24"/>
      <c r="LQW43" s="24"/>
      <c r="LQX43" s="24"/>
      <c r="LQY43" s="24"/>
      <c r="LQZ43" s="24"/>
      <c r="LRA43" s="24"/>
      <c r="LRB43" s="24"/>
      <c r="LRC43" s="24"/>
      <c r="LRD43" s="24"/>
      <c r="LRE43" s="24"/>
      <c r="LRF43" s="24"/>
      <c r="LRG43" s="24"/>
      <c r="LRH43" s="24"/>
      <c r="LRI43" s="24"/>
      <c r="LRJ43" s="24"/>
      <c r="LRK43" s="24"/>
      <c r="LRL43" s="24"/>
      <c r="LRM43" s="24"/>
      <c r="LRN43" s="24"/>
      <c r="LRO43" s="24"/>
      <c r="LRP43" s="24"/>
      <c r="LRQ43" s="24"/>
      <c r="LRR43" s="24"/>
      <c r="LRS43" s="24"/>
      <c r="LRT43" s="24"/>
      <c r="LRU43" s="24"/>
      <c r="LRV43" s="24"/>
      <c r="LRW43" s="24"/>
      <c r="LRX43" s="24"/>
      <c r="LRY43" s="24"/>
      <c r="LRZ43" s="24"/>
      <c r="LSA43" s="24"/>
      <c r="LSB43" s="24"/>
      <c r="LSC43" s="24"/>
      <c r="LSD43" s="24"/>
      <c r="LSE43" s="24"/>
      <c r="LSF43" s="24"/>
      <c r="LSG43" s="24"/>
      <c r="LSH43" s="24"/>
      <c r="LSI43" s="24"/>
      <c r="LSJ43" s="24"/>
      <c r="LSK43" s="24"/>
      <c r="LSL43" s="24"/>
      <c r="LSM43" s="24"/>
      <c r="LSN43" s="24"/>
      <c r="LSO43" s="24"/>
      <c r="LSP43" s="24"/>
      <c r="LSQ43" s="24"/>
      <c r="LSR43" s="24"/>
      <c r="LSS43" s="24"/>
      <c r="LST43" s="24"/>
      <c r="LSU43" s="24"/>
      <c r="LSV43" s="24"/>
      <c r="LSW43" s="24"/>
      <c r="LSX43" s="24"/>
      <c r="LSY43" s="24"/>
      <c r="LSZ43" s="24"/>
      <c r="LTA43" s="24"/>
      <c r="LTB43" s="24"/>
      <c r="LTC43" s="24"/>
      <c r="LTD43" s="24"/>
      <c r="LTE43" s="24"/>
      <c r="LTF43" s="24"/>
      <c r="LTG43" s="24"/>
      <c r="LTH43" s="24"/>
      <c r="LTI43" s="24"/>
      <c r="LTJ43" s="24"/>
      <c r="LTK43" s="24"/>
      <c r="LTL43" s="24"/>
      <c r="LTM43" s="24"/>
      <c r="LTN43" s="24"/>
      <c r="LTO43" s="24"/>
      <c r="LTP43" s="24"/>
      <c r="LTQ43" s="24"/>
      <c r="LTR43" s="24"/>
      <c r="LTS43" s="24"/>
      <c r="LTT43" s="24"/>
      <c r="LTU43" s="24"/>
      <c r="LTV43" s="24"/>
      <c r="LTW43" s="24"/>
      <c r="LTX43" s="24"/>
      <c r="LTY43" s="24"/>
      <c r="LTZ43" s="24"/>
      <c r="LUA43" s="24"/>
      <c r="LUB43" s="24"/>
      <c r="LUC43" s="24"/>
      <c r="LUD43" s="24"/>
      <c r="LUE43" s="24"/>
      <c r="LUF43" s="24"/>
      <c r="LUG43" s="24"/>
      <c r="LUH43" s="24"/>
      <c r="LUI43" s="24"/>
      <c r="LUJ43" s="24"/>
      <c r="LUK43" s="24"/>
      <c r="LUL43" s="24"/>
      <c r="LUM43" s="24"/>
      <c r="LUN43" s="24"/>
      <c r="LUO43" s="24"/>
      <c r="LUP43" s="24"/>
      <c r="LUQ43" s="24"/>
      <c r="LUR43" s="24"/>
      <c r="LUS43" s="24"/>
      <c r="LUT43" s="24"/>
      <c r="LUU43" s="24"/>
      <c r="LUV43" s="24"/>
      <c r="LUW43" s="24"/>
      <c r="LUX43" s="24"/>
      <c r="LUY43" s="24"/>
      <c r="LUZ43" s="24"/>
      <c r="LVA43" s="24"/>
      <c r="LVB43" s="24"/>
      <c r="LVC43" s="24"/>
      <c r="LVD43" s="24"/>
      <c r="LVE43" s="24"/>
      <c r="LVF43" s="24"/>
      <c r="LVG43" s="24"/>
      <c r="LVH43" s="24"/>
      <c r="LVI43" s="24"/>
      <c r="LVJ43" s="24"/>
      <c r="LVK43" s="24"/>
      <c r="LVL43" s="24"/>
      <c r="LVM43" s="24"/>
      <c r="LVN43" s="24"/>
      <c r="LVO43" s="24"/>
      <c r="LVP43" s="24"/>
      <c r="LVQ43" s="24"/>
      <c r="LVR43" s="24"/>
      <c r="LVS43" s="24"/>
      <c r="LVT43" s="24"/>
      <c r="LVU43" s="24"/>
      <c r="LVV43" s="24"/>
      <c r="LVW43" s="24"/>
      <c r="LVX43" s="24"/>
      <c r="LVY43" s="24"/>
      <c r="LVZ43" s="24"/>
      <c r="LWA43" s="24"/>
      <c r="LWB43" s="24"/>
      <c r="LWC43" s="24"/>
      <c r="LWD43" s="24"/>
      <c r="LWE43" s="24"/>
      <c r="LWF43" s="24"/>
      <c r="LWG43" s="24"/>
      <c r="LWH43" s="24"/>
      <c r="LWI43" s="24"/>
      <c r="LWJ43" s="24"/>
      <c r="LWK43" s="24"/>
      <c r="LWL43" s="24"/>
      <c r="LWM43" s="24"/>
      <c r="LWN43" s="24"/>
      <c r="LWO43" s="24"/>
      <c r="LWP43" s="24"/>
      <c r="LWQ43" s="24"/>
      <c r="LWR43" s="24"/>
      <c r="LWS43" s="24"/>
      <c r="LWT43" s="24"/>
      <c r="LWU43" s="24"/>
      <c r="LWV43" s="24"/>
      <c r="LWW43" s="24"/>
      <c r="LWX43" s="24"/>
      <c r="LWY43" s="24"/>
      <c r="LWZ43" s="24"/>
      <c r="LXA43" s="24"/>
      <c r="LXB43" s="24"/>
      <c r="LXC43" s="24"/>
      <c r="LXD43" s="24"/>
      <c r="LXE43" s="24"/>
      <c r="LXF43" s="24"/>
      <c r="LXG43" s="24"/>
      <c r="LXH43" s="24"/>
      <c r="LXI43" s="24"/>
      <c r="LXJ43" s="24"/>
      <c r="LXK43" s="24"/>
      <c r="LXL43" s="24"/>
      <c r="LXM43" s="24"/>
      <c r="LXN43" s="24"/>
      <c r="LXO43" s="24"/>
      <c r="LXP43" s="24"/>
      <c r="LXQ43" s="24"/>
      <c r="LXR43" s="24"/>
      <c r="LXS43" s="24"/>
      <c r="LXT43" s="24"/>
      <c r="LXU43" s="24"/>
      <c r="LXV43" s="24"/>
      <c r="LXW43" s="24"/>
      <c r="LXX43" s="24"/>
      <c r="LXY43" s="24"/>
      <c r="LXZ43" s="24"/>
      <c r="LYA43" s="24"/>
      <c r="LYB43" s="24"/>
      <c r="LYC43" s="24"/>
      <c r="LYD43" s="24"/>
      <c r="LYE43" s="24"/>
      <c r="LYF43" s="24"/>
      <c r="LYG43" s="24"/>
      <c r="LYH43" s="24"/>
      <c r="LYI43" s="24"/>
      <c r="LYJ43" s="24"/>
      <c r="LYK43" s="24"/>
      <c r="LYL43" s="24"/>
      <c r="LYM43" s="24"/>
      <c r="LYN43" s="24"/>
      <c r="LYO43" s="24"/>
      <c r="LYP43" s="24"/>
      <c r="LYQ43" s="24"/>
      <c r="LYR43" s="24"/>
      <c r="LYS43" s="24"/>
      <c r="LYT43" s="24"/>
      <c r="LYU43" s="24"/>
      <c r="LYV43" s="24"/>
      <c r="LYW43" s="24"/>
      <c r="LYX43" s="24"/>
      <c r="LYY43" s="24"/>
      <c r="LYZ43" s="24"/>
      <c r="LZA43" s="24"/>
      <c r="LZB43" s="24"/>
      <c r="LZC43" s="24"/>
      <c r="LZD43" s="24"/>
      <c r="LZE43" s="24"/>
      <c r="LZF43" s="24"/>
      <c r="LZG43" s="24"/>
      <c r="LZH43" s="24"/>
      <c r="LZI43" s="24"/>
      <c r="LZJ43" s="24"/>
      <c r="LZK43" s="24"/>
      <c r="LZL43" s="24"/>
      <c r="LZM43" s="24"/>
      <c r="LZN43" s="24"/>
      <c r="LZO43" s="24"/>
      <c r="LZP43" s="24"/>
      <c r="LZQ43" s="24"/>
      <c r="LZR43" s="24"/>
      <c r="LZS43" s="24"/>
      <c r="LZT43" s="24"/>
      <c r="LZU43" s="24"/>
      <c r="LZV43" s="24"/>
      <c r="LZW43" s="24"/>
      <c r="LZX43" s="24"/>
      <c r="LZY43" s="24"/>
      <c r="LZZ43" s="24"/>
      <c r="MAA43" s="24"/>
      <c r="MAB43" s="24"/>
      <c r="MAC43" s="24"/>
      <c r="MAD43" s="24"/>
      <c r="MAE43" s="24"/>
      <c r="MAF43" s="24"/>
      <c r="MAG43" s="24"/>
      <c r="MAH43" s="24"/>
      <c r="MAI43" s="24"/>
      <c r="MAJ43" s="24"/>
      <c r="MAK43" s="24"/>
      <c r="MAL43" s="24"/>
      <c r="MAM43" s="24"/>
      <c r="MAN43" s="24"/>
      <c r="MAO43" s="24"/>
      <c r="MAP43" s="24"/>
      <c r="MAQ43" s="24"/>
      <c r="MAR43" s="24"/>
      <c r="MAS43" s="24"/>
      <c r="MAT43" s="24"/>
      <c r="MAU43" s="24"/>
      <c r="MAV43" s="24"/>
      <c r="MAW43" s="24"/>
      <c r="MAX43" s="24"/>
      <c r="MAY43" s="24"/>
      <c r="MAZ43" s="24"/>
      <c r="MBA43" s="24"/>
      <c r="MBB43" s="24"/>
      <c r="MBC43" s="24"/>
      <c r="MBD43" s="24"/>
      <c r="MBE43" s="24"/>
      <c r="MBF43" s="24"/>
      <c r="MBG43" s="24"/>
      <c r="MBH43" s="24"/>
      <c r="MBI43" s="24"/>
      <c r="MBJ43" s="24"/>
      <c r="MBK43" s="24"/>
      <c r="MBL43" s="24"/>
      <c r="MBM43" s="24"/>
      <c r="MBN43" s="24"/>
      <c r="MBO43" s="24"/>
      <c r="MBP43" s="24"/>
      <c r="MBQ43" s="24"/>
      <c r="MBR43" s="24"/>
      <c r="MBS43" s="24"/>
      <c r="MBT43" s="24"/>
      <c r="MBU43" s="24"/>
      <c r="MBV43" s="24"/>
      <c r="MBW43" s="24"/>
      <c r="MBX43" s="24"/>
      <c r="MBY43" s="24"/>
      <c r="MBZ43" s="24"/>
      <c r="MCA43" s="24"/>
      <c r="MCB43" s="24"/>
      <c r="MCC43" s="24"/>
      <c r="MCD43" s="24"/>
      <c r="MCE43" s="24"/>
      <c r="MCF43" s="24"/>
      <c r="MCG43" s="24"/>
      <c r="MCH43" s="24"/>
      <c r="MCI43" s="24"/>
      <c r="MCJ43" s="24"/>
      <c r="MCK43" s="24"/>
      <c r="MCL43" s="24"/>
      <c r="MCM43" s="24"/>
      <c r="MCN43" s="24"/>
      <c r="MCO43" s="24"/>
      <c r="MCP43" s="24"/>
      <c r="MCQ43" s="24"/>
      <c r="MCR43" s="24"/>
      <c r="MCS43" s="24"/>
      <c r="MCT43" s="24"/>
      <c r="MCU43" s="24"/>
      <c r="MCV43" s="24"/>
      <c r="MCW43" s="24"/>
      <c r="MCX43" s="24"/>
      <c r="MCY43" s="24"/>
      <c r="MCZ43" s="24"/>
      <c r="MDA43" s="24"/>
      <c r="MDB43" s="24"/>
      <c r="MDC43" s="24"/>
      <c r="MDD43" s="24"/>
      <c r="MDE43" s="24"/>
      <c r="MDF43" s="24"/>
      <c r="MDG43" s="24"/>
      <c r="MDH43" s="24"/>
      <c r="MDI43" s="24"/>
      <c r="MDJ43" s="24"/>
      <c r="MDK43" s="24"/>
      <c r="MDL43" s="24"/>
      <c r="MDM43" s="24"/>
      <c r="MDN43" s="24"/>
      <c r="MDO43" s="24"/>
      <c r="MDP43" s="24"/>
      <c r="MDQ43" s="24"/>
      <c r="MDR43" s="24"/>
      <c r="MDS43" s="24"/>
      <c r="MDT43" s="24"/>
      <c r="MDU43" s="24"/>
      <c r="MDV43" s="24"/>
      <c r="MDW43" s="24"/>
      <c r="MDX43" s="24"/>
      <c r="MDY43" s="24"/>
      <c r="MDZ43" s="24"/>
      <c r="MEA43" s="24"/>
      <c r="MEB43" s="24"/>
      <c r="MEC43" s="24"/>
      <c r="MED43" s="24"/>
      <c r="MEE43" s="24"/>
      <c r="MEF43" s="24"/>
      <c r="MEG43" s="24"/>
      <c r="MEH43" s="24"/>
      <c r="MEI43" s="24"/>
      <c r="MEJ43" s="24"/>
      <c r="MEK43" s="24"/>
      <c r="MEL43" s="24"/>
      <c r="MEM43" s="24"/>
      <c r="MEN43" s="24"/>
      <c r="MEO43" s="24"/>
      <c r="MEP43" s="24"/>
      <c r="MEQ43" s="24"/>
      <c r="MER43" s="24"/>
      <c r="MES43" s="24"/>
      <c r="MET43" s="24"/>
      <c r="MEU43" s="24"/>
      <c r="MEV43" s="24"/>
      <c r="MEW43" s="24"/>
      <c r="MEX43" s="24"/>
      <c r="MEY43" s="24"/>
      <c r="MEZ43" s="24"/>
      <c r="MFA43" s="24"/>
      <c r="MFB43" s="24"/>
      <c r="MFC43" s="24"/>
      <c r="MFD43" s="24"/>
      <c r="MFE43" s="24"/>
      <c r="MFF43" s="24"/>
      <c r="MFG43" s="24"/>
      <c r="MFH43" s="24"/>
      <c r="MFI43" s="24"/>
      <c r="MFJ43" s="24"/>
      <c r="MFK43" s="24"/>
      <c r="MFL43" s="24"/>
      <c r="MFM43" s="24"/>
      <c r="MFN43" s="24"/>
      <c r="MFO43" s="24"/>
      <c r="MFP43" s="24"/>
      <c r="MFQ43" s="24"/>
      <c r="MFR43" s="24"/>
      <c r="MFS43" s="24"/>
      <c r="MFT43" s="24"/>
      <c r="MFU43" s="24"/>
      <c r="MFV43" s="24"/>
      <c r="MFW43" s="24"/>
      <c r="MFX43" s="24"/>
      <c r="MFY43" s="24"/>
      <c r="MFZ43" s="24"/>
      <c r="MGA43" s="24"/>
      <c r="MGB43" s="24"/>
      <c r="MGC43" s="24"/>
      <c r="MGD43" s="24"/>
      <c r="MGE43" s="24"/>
      <c r="MGF43" s="24"/>
      <c r="MGG43" s="24"/>
      <c r="MGH43" s="24"/>
      <c r="MGI43" s="24"/>
      <c r="MGJ43" s="24"/>
      <c r="MGK43" s="24"/>
      <c r="MGL43" s="24"/>
      <c r="MGM43" s="24"/>
      <c r="MGN43" s="24"/>
      <c r="MGO43" s="24"/>
      <c r="MGP43" s="24"/>
      <c r="MGQ43" s="24"/>
      <c r="MGR43" s="24"/>
      <c r="MGS43" s="24"/>
      <c r="MGT43" s="24"/>
      <c r="MGU43" s="24"/>
      <c r="MGV43" s="24"/>
      <c r="MGW43" s="24"/>
      <c r="MGX43" s="24"/>
      <c r="MGY43" s="24"/>
      <c r="MGZ43" s="24"/>
      <c r="MHA43" s="24"/>
      <c r="MHB43" s="24"/>
      <c r="MHC43" s="24"/>
      <c r="MHD43" s="24"/>
      <c r="MHE43" s="24"/>
      <c r="MHF43" s="24"/>
      <c r="MHG43" s="24"/>
      <c r="MHH43" s="24"/>
      <c r="MHI43" s="24"/>
      <c r="MHJ43" s="24"/>
      <c r="MHK43" s="24"/>
      <c r="MHL43" s="24"/>
      <c r="MHM43" s="24"/>
      <c r="MHN43" s="24"/>
      <c r="MHO43" s="24"/>
      <c r="MHP43" s="24"/>
      <c r="MHQ43" s="24"/>
      <c r="MHR43" s="24"/>
      <c r="MHS43" s="24"/>
      <c r="MHT43" s="24"/>
      <c r="MHU43" s="24"/>
      <c r="MHV43" s="24"/>
      <c r="MHW43" s="24"/>
      <c r="MHX43" s="24"/>
      <c r="MHY43" s="24"/>
      <c r="MHZ43" s="24"/>
      <c r="MIA43" s="24"/>
      <c r="MIB43" s="24"/>
      <c r="MIC43" s="24"/>
      <c r="MID43" s="24"/>
      <c r="MIE43" s="24"/>
      <c r="MIF43" s="24"/>
      <c r="MIG43" s="24"/>
      <c r="MIH43" s="24"/>
      <c r="MII43" s="24"/>
      <c r="MIJ43" s="24"/>
      <c r="MIK43" s="24"/>
      <c r="MIL43" s="24"/>
      <c r="MIM43" s="24"/>
      <c r="MIN43" s="24"/>
      <c r="MIO43" s="24"/>
      <c r="MIP43" s="24"/>
      <c r="MIQ43" s="24"/>
      <c r="MIR43" s="24"/>
      <c r="MIS43" s="24"/>
      <c r="MIT43" s="24"/>
      <c r="MIU43" s="24"/>
      <c r="MIV43" s="24"/>
      <c r="MIW43" s="24"/>
      <c r="MIX43" s="24"/>
      <c r="MIY43" s="24"/>
      <c r="MIZ43" s="24"/>
      <c r="MJA43" s="24"/>
      <c r="MJB43" s="24"/>
      <c r="MJC43" s="24"/>
      <c r="MJD43" s="24"/>
      <c r="MJE43" s="24"/>
      <c r="MJF43" s="24"/>
      <c r="MJG43" s="24"/>
      <c r="MJH43" s="24"/>
      <c r="MJI43" s="24"/>
      <c r="MJJ43" s="24"/>
      <c r="MJK43" s="24"/>
      <c r="MJL43" s="24"/>
      <c r="MJM43" s="24"/>
      <c r="MJN43" s="24"/>
      <c r="MJO43" s="24"/>
      <c r="MJP43" s="24"/>
      <c r="MJQ43" s="24"/>
      <c r="MJR43" s="24"/>
      <c r="MJS43" s="24"/>
      <c r="MJT43" s="24"/>
      <c r="MJU43" s="24"/>
      <c r="MJV43" s="24"/>
      <c r="MJW43" s="24"/>
      <c r="MJX43" s="24"/>
      <c r="MJY43" s="24"/>
      <c r="MJZ43" s="24"/>
      <c r="MKA43" s="24"/>
      <c r="MKB43" s="24"/>
      <c r="MKC43" s="24"/>
      <c r="MKD43" s="24"/>
      <c r="MKE43" s="24"/>
      <c r="MKF43" s="24"/>
      <c r="MKG43" s="24"/>
      <c r="MKH43" s="24"/>
      <c r="MKI43" s="24"/>
      <c r="MKJ43" s="24"/>
      <c r="MKK43" s="24"/>
      <c r="MKL43" s="24"/>
      <c r="MKM43" s="24"/>
      <c r="MKN43" s="24"/>
      <c r="MKO43" s="24"/>
      <c r="MKP43" s="24"/>
      <c r="MKQ43" s="24"/>
      <c r="MKR43" s="24"/>
      <c r="MKS43" s="24"/>
      <c r="MKT43" s="24"/>
      <c r="MKU43" s="24"/>
      <c r="MKV43" s="24"/>
      <c r="MKW43" s="24"/>
      <c r="MKX43" s="24"/>
      <c r="MKY43" s="24"/>
      <c r="MKZ43" s="24"/>
      <c r="MLA43" s="24"/>
      <c r="MLB43" s="24"/>
      <c r="MLC43" s="24"/>
      <c r="MLD43" s="24"/>
      <c r="MLE43" s="24"/>
      <c r="MLF43" s="24"/>
      <c r="MLG43" s="24"/>
      <c r="MLH43" s="24"/>
      <c r="MLI43" s="24"/>
      <c r="MLJ43" s="24"/>
      <c r="MLK43" s="24"/>
      <c r="MLL43" s="24"/>
      <c r="MLM43" s="24"/>
      <c r="MLN43" s="24"/>
      <c r="MLO43" s="24"/>
      <c r="MLP43" s="24"/>
      <c r="MLQ43" s="24"/>
      <c r="MLR43" s="24"/>
      <c r="MLS43" s="24"/>
      <c r="MLT43" s="24"/>
      <c r="MLU43" s="24"/>
      <c r="MLV43" s="24"/>
      <c r="MLW43" s="24"/>
      <c r="MLX43" s="24"/>
      <c r="MLY43" s="24"/>
      <c r="MLZ43" s="24"/>
      <c r="MMA43" s="24"/>
      <c r="MMB43" s="24"/>
      <c r="MMC43" s="24"/>
      <c r="MMD43" s="24"/>
      <c r="MME43" s="24"/>
      <c r="MMF43" s="24"/>
      <c r="MMG43" s="24"/>
      <c r="MMH43" s="24"/>
      <c r="MMI43" s="24"/>
      <c r="MMJ43" s="24"/>
      <c r="MMK43" s="24"/>
      <c r="MML43" s="24"/>
      <c r="MMM43" s="24"/>
      <c r="MMN43" s="24"/>
      <c r="MMO43" s="24"/>
      <c r="MMP43" s="24"/>
      <c r="MMQ43" s="24"/>
      <c r="MMR43" s="24"/>
      <c r="MMS43" s="24"/>
      <c r="MMT43" s="24"/>
      <c r="MMU43" s="24"/>
      <c r="MMV43" s="24"/>
      <c r="MMW43" s="24"/>
      <c r="MMX43" s="24"/>
      <c r="MMY43" s="24"/>
      <c r="MMZ43" s="24"/>
      <c r="MNA43" s="24"/>
      <c r="MNB43" s="24"/>
      <c r="MNC43" s="24"/>
      <c r="MND43" s="24"/>
      <c r="MNE43" s="24"/>
      <c r="MNF43" s="24"/>
      <c r="MNG43" s="24"/>
      <c r="MNH43" s="24"/>
      <c r="MNI43" s="24"/>
      <c r="MNJ43" s="24"/>
      <c r="MNK43" s="24"/>
      <c r="MNL43" s="24"/>
      <c r="MNM43" s="24"/>
      <c r="MNN43" s="24"/>
      <c r="MNO43" s="24"/>
      <c r="MNP43" s="24"/>
      <c r="MNQ43" s="24"/>
      <c r="MNR43" s="24"/>
      <c r="MNS43" s="24"/>
      <c r="MNT43" s="24"/>
      <c r="MNU43" s="24"/>
      <c r="MNV43" s="24"/>
      <c r="MNW43" s="24"/>
      <c r="MNX43" s="24"/>
      <c r="MNY43" s="24"/>
      <c r="MNZ43" s="24"/>
      <c r="MOA43" s="24"/>
      <c r="MOB43" s="24"/>
      <c r="MOC43" s="24"/>
      <c r="MOD43" s="24"/>
      <c r="MOE43" s="24"/>
      <c r="MOF43" s="24"/>
      <c r="MOG43" s="24"/>
      <c r="MOH43" s="24"/>
      <c r="MOI43" s="24"/>
      <c r="MOJ43" s="24"/>
      <c r="MOK43" s="24"/>
      <c r="MOL43" s="24"/>
      <c r="MOM43" s="24"/>
      <c r="MON43" s="24"/>
      <c r="MOO43" s="24"/>
      <c r="MOP43" s="24"/>
      <c r="MOQ43" s="24"/>
      <c r="MOR43" s="24"/>
      <c r="MOS43" s="24"/>
      <c r="MOT43" s="24"/>
      <c r="MOU43" s="24"/>
      <c r="MOV43" s="24"/>
      <c r="MOW43" s="24"/>
      <c r="MOX43" s="24"/>
      <c r="MOY43" s="24"/>
      <c r="MOZ43" s="24"/>
      <c r="MPA43" s="24"/>
      <c r="MPB43" s="24"/>
      <c r="MPC43" s="24"/>
      <c r="MPD43" s="24"/>
      <c r="MPE43" s="24"/>
      <c r="MPF43" s="24"/>
      <c r="MPG43" s="24"/>
      <c r="MPH43" s="24"/>
      <c r="MPI43" s="24"/>
      <c r="MPJ43" s="24"/>
      <c r="MPK43" s="24"/>
      <c r="MPL43" s="24"/>
      <c r="MPM43" s="24"/>
      <c r="MPN43" s="24"/>
      <c r="MPO43" s="24"/>
      <c r="MPP43" s="24"/>
      <c r="MPQ43" s="24"/>
      <c r="MPR43" s="24"/>
      <c r="MPS43" s="24"/>
      <c r="MPT43" s="24"/>
      <c r="MPU43" s="24"/>
      <c r="MPV43" s="24"/>
      <c r="MPW43" s="24"/>
      <c r="MPX43" s="24"/>
      <c r="MPY43" s="24"/>
      <c r="MPZ43" s="24"/>
      <c r="MQA43" s="24"/>
      <c r="MQB43" s="24"/>
      <c r="MQC43" s="24"/>
      <c r="MQD43" s="24"/>
      <c r="MQE43" s="24"/>
      <c r="MQF43" s="24"/>
      <c r="MQG43" s="24"/>
      <c r="MQH43" s="24"/>
      <c r="MQI43" s="24"/>
      <c r="MQJ43" s="24"/>
      <c r="MQK43" s="24"/>
      <c r="MQL43" s="24"/>
      <c r="MQM43" s="24"/>
      <c r="MQN43" s="24"/>
      <c r="MQO43" s="24"/>
      <c r="MQP43" s="24"/>
      <c r="MQQ43" s="24"/>
      <c r="MQR43" s="24"/>
      <c r="MQS43" s="24"/>
      <c r="MQT43" s="24"/>
      <c r="MQU43" s="24"/>
      <c r="MQV43" s="24"/>
      <c r="MQW43" s="24"/>
      <c r="MQX43" s="24"/>
      <c r="MQY43" s="24"/>
      <c r="MQZ43" s="24"/>
      <c r="MRA43" s="24"/>
      <c r="MRB43" s="24"/>
      <c r="MRC43" s="24"/>
      <c r="MRD43" s="24"/>
      <c r="MRE43" s="24"/>
      <c r="MRF43" s="24"/>
      <c r="MRG43" s="24"/>
      <c r="MRH43" s="24"/>
      <c r="MRI43" s="24"/>
      <c r="MRJ43" s="24"/>
      <c r="MRK43" s="24"/>
      <c r="MRL43" s="24"/>
      <c r="MRM43" s="24"/>
      <c r="MRN43" s="24"/>
      <c r="MRO43" s="24"/>
      <c r="MRP43" s="24"/>
      <c r="MRQ43" s="24"/>
      <c r="MRR43" s="24"/>
      <c r="MRS43" s="24"/>
      <c r="MRT43" s="24"/>
      <c r="MRU43" s="24"/>
      <c r="MRV43" s="24"/>
      <c r="MRW43" s="24"/>
      <c r="MRX43" s="24"/>
      <c r="MRY43" s="24"/>
      <c r="MRZ43" s="24"/>
      <c r="MSA43" s="24"/>
      <c r="MSB43" s="24"/>
      <c r="MSC43" s="24"/>
      <c r="MSD43" s="24"/>
      <c r="MSE43" s="24"/>
      <c r="MSF43" s="24"/>
      <c r="MSG43" s="24"/>
      <c r="MSH43" s="24"/>
      <c r="MSI43" s="24"/>
      <c r="MSJ43" s="24"/>
      <c r="MSK43" s="24"/>
      <c r="MSL43" s="24"/>
      <c r="MSM43" s="24"/>
      <c r="MSN43" s="24"/>
      <c r="MSO43" s="24"/>
      <c r="MSP43" s="24"/>
      <c r="MSQ43" s="24"/>
      <c r="MSR43" s="24"/>
      <c r="MSS43" s="24"/>
      <c r="MST43" s="24"/>
      <c r="MSU43" s="24"/>
      <c r="MSV43" s="24"/>
      <c r="MSW43" s="24"/>
      <c r="MSX43" s="24"/>
      <c r="MSY43" s="24"/>
      <c r="MSZ43" s="24"/>
      <c r="MTA43" s="24"/>
      <c r="MTB43" s="24"/>
      <c r="MTC43" s="24"/>
      <c r="MTD43" s="24"/>
      <c r="MTE43" s="24"/>
      <c r="MTF43" s="24"/>
      <c r="MTG43" s="24"/>
      <c r="MTH43" s="24"/>
      <c r="MTI43" s="24"/>
      <c r="MTJ43" s="24"/>
      <c r="MTK43" s="24"/>
      <c r="MTL43" s="24"/>
      <c r="MTM43" s="24"/>
      <c r="MTN43" s="24"/>
      <c r="MTO43" s="24"/>
      <c r="MTP43" s="24"/>
      <c r="MTQ43" s="24"/>
      <c r="MTR43" s="24"/>
      <c r="MTS43" s="24"/>
      <c r="MTT43" s="24"/>
      <c r="MTU43" s="24"/>
      <c r="MTV43" s="24"/>
      <c r="MTW43" s="24"/>
      <c r="MTX43" s="24"/>
      <c r="MTY43" s="24"/>
      <c r="MTZ43" s="24"/>
      <c r="MUA43" s="24"/>
      <c r="MUB43" s="24"/>
      <c r="MUC43" s="24"/>
      <c r="MUD43" s="24"/>
      <c r="MUE43" s="24"/>
      <c r="MUF43" s="24"/>
      <c r="MUG43" s="24"/>
      <c r="MUH43" s="24"/>
      <c r="MUI43" s="24"/>
      <c r="MUJ43" s="24"/>
      <c r="MUK43" s="24"/>
      <c r="MUL43" s="24"/>
      <c r="MUM43" s="24"/>
      <c r="MUN43" s="24"/>
      <c r="MUO43" s="24"/>
      <c r="MUP43" s="24"/>
      <c r="MUQ43" s="24"/>
      <c r="MUR43" s="24"/>
      <c r="MUS43" s="24"/>
      <c r="MUT43" s="24"/>
      <c r="MUU43" s="24"/>
      <c r="MUV43" s="24"/>
      <c r="MUW43" s="24"/>
      <c r="MUX43" s="24"/>
      <c r="MUY43" s="24"/>
      <c r="MUZ43" s="24"/>
      <c r="MVA43" s="24"/>
      <c r="MVB43" s="24"/>
      <c r="MVC43" s="24"/>
      <c r="MVD43" s="24"/>
      <c r="MVE43" s="24"/>
      <c r="MVF43" s="24"/>
      <c r="MVG43" s="24"/>
      <c r="MVH43" s="24"/>
      <c r="MVI43" s="24"/>
      <c r="MVJ43" s="24"/>
      <c r="MVK43" s="24"/>
      <c r="MVL43" s="24"/>
      <c r="MVM43" s="24"/>
      <c r="MVN43" s="24"/>
      <c r="MVO43" s="24"/>
      <c r="MVP43" s="24"/>
      <c r="MVQ43" s="24"/>
      <c r="MVR43" s="24"/>
      <c r="MVS43" s="24"/>
      <c r="MVT43" s="24"/>
      <c r="MVU43" s="24"/>
      <c r="MVV43" s="24"/>
      <c r="MVW43" s="24"/>
      <c r="MVX43" s="24"/>
      <c r="MVY43" s="24"/>
      <c r="MVZ43" s="24"/>
      <c r="MWA43" s="24"/>
      <c r="MWB43" s="24"/>
      <c r="MWC43" s="24"/>
      <c r="MWD43" s="24"/>
      <c r="MWE43" s="24"/>
      <c r="MWF43" s="24"/>
      <c r="MWG43" s="24"/>
      <c r="MWH43" s="24"/>
      <c r="MWI43" s="24"/>
      <c r="MWJ43" s="24"/>
      <c r="MWK43" s="24"/>
      <c r="MWL43" s="24"/>
      <c r="MWM43" s="24"/>
      <c r="MWN43" s="24"/>
      <c r="MWO43" s="24"/>
      <c r="MWP43" s="24"/>
      <c r="MWQ43" s="24"/>
      <c r="MWR43" s="24"/>
      <c r="MWS43" s="24"/>
      <c r="MWT43" s="24"/>
      <c r="MWU43" s="24"/>
      <c r="MWV43" s="24"/>
      <c r="MWW43" s="24"/>
      <c r="MWX43" s="24"/>
      <c r="MWY43" s="24"/>
      <c r="MWZ43" s="24"/>
      <c r="MXA43" s="24"/>
      <c r="MXB43" s="24"/>
      <c r="MXC43" s="24"/>
      <c r="MXD43" s="24"/>
      <c r="MXE43" s="24"/>
      <c r="MXF43" s="24"/>
      <c r="MXG43" s="24"/>
      <c r="MXH43" s="24"/>
      <c r="MXI43" s="24"/>
      <c r="MXJ43" s="24"/>
      <c r="MXK43" s="24"/>
      <c r="MXL43" s="24"/>
      <c r="MXM43" s="24"/>
      <c r="MXN43" s="24"/>
      <c r="MXO43" s="24"/>
      <c r="MXP43" s="24"/>
      <c r="MXQ43" s="24"/>
      <c r="MXR43" s="24"/>
      <c r="MXS43" s="24"/>
      <c r="MXT43" s="24"/>
      <c r="MXU43" s="24"/>
      <c r="MXV43" s="24"/>
      <c r="MXW43" s="24"/>
      <c r="MXX43" s="24"/>
      <c r="MXY43" s="24"/>
      <c r="MXZ43" s="24"/>
      <c r="MYA43" s="24"/>
      <c r="MYB43" s="24"/>
      <c r="MYC43" s="24"/>
      <c r="MYD43" s="24"/>
      <c r="MYE43" s="24"/>
      <c r="MYF43" s="24"/>
      <c r="MYG43" s="24"/>
      <c r="MYH43" s="24"/>
      <c r="MYI43" s="24"/>
      <c r="MYJ43" s="24"/>
      <c r="MYK43" s="24"/>
      <c r="MYL43" s="24"/>
      <c r="MYM43" s="24"/>
      <c r="MYN43" s="24"/>
      <c r="MYO43" s="24"/>
      <c r="MYP43" s="24"/>
      <c r="MYQ43" s="24"/>
      <c r="MYR43" s="24"/>
      <c r="MYS43" s="24"/>
      <c r="MYT43" s="24"/>
      <c r="MYU43" s="24"/>
      <c r="MYV43" s="24"/>
      <c r="MYW43" s="24"/>
      <c r="MYX43" s="24"/>
      <c r="MYY43" s="24"/>
      <c r="MYZ43" s="24"/>
      <c r="MZA43" s="24"/>
      <c r="MZB43" s="24"/>
      <c r="MZC43" s="24"/>
      <c r="MZD43" s="24"/>
      <c r="MZE43" s="24"/>
      <c r="MZF43" s="24"/>
      <c r="MZG43" s="24"/>
      <c r="MZH43" s="24"/>
      <c r="MZI43" s="24"/>
      <c r="MZJ43" s="24"/>
      <c r="MZK43" s="24"/>
      <c r="MZL43" s="24"/>
      <c r="MZM43" s="24"/>
      <c r="MZN43" s="24"/>
      <c r="MZO43" s="24"/>
      <c r="MZP43" s="24"/>
      <c r="MZQ43" s="24"/>
      <c r="MZR43" s="24"/>
      <c r="MZS43" s="24"/>
      <c r="MZT43" s="24"/>
      <c r="MZU43" s="24"/>
      <c r="MZV43" s="24"/>
      <c r="MZW43" s="24"/>
      <c r="MZX43" s="24"/>
      <c r="MZY43" s="24"/>
      <c r="MZZ43" s="24"/>
      <c r="NAA43" s="24"/>
      <c r="NAB43" s="24"/>
      <c r="NAC43" s="24"/>
      <c r="NAD43" s="24"/>
      <c r="NAE43" s="24"/>
      <c r="NAF43" s="24"/>
      <c r="NAG43" s="24"/>
      <c r="NAH43" s="24"/>
      <c r="NAI43" s="24"/>
      <c r="NAJ43" s="24"/>
      <c r="NAK43" s="24"/>
      <c r="NAL43" s="24"/>
      <c r="NAM43" s="24"/>
      <c r="NAN43" s="24"/>
      <c r="NAO43" s="24"/>
      <c r="NAP43" s="24"/>
      <c r="NAQ43" s="24"/>
      <c r="NAR43" s="24"/>
      <c r="NAS43" s="24"/>
      <c r="NAT43" s="24"/>
      <c r="NAU43" s="24"/>
      <c r="NAV43" s="24"/>
      <c r="NAW43" s="24"/>
      <c r="NAX43" s="24"/>
      <c r="NAY43" s="24"/>
      <c r="NAZ43" s="24"/>
      <c r="NBA43" s="24"/>
      <c r="NBB43" s="24"/>
      <c r="NBC43" s="24"/>
      <c r="NBD43" s="24"/>
      <c r="NBE43" s="24"/>
      <c r="NBF43" s="24"/>
      <c r="NBG43" s="24"/>
      <c r="NBH43" s="24"/>
      <c r="NBI43" s="24"/>
      <c r="NBJ43" s="24"/>
      <c r="NBK43" s="24"/>
      <c r="NBL43" s="24"/>
      <c r="NBM43" s="24"/>
      <c r="NBN43" s="24"/>
      <c r="NBO43" s="24"/>
      <c r="NBP43" s="24"/>
      <c r="NBQ43" s="24"/>
      <c r="NBR43" s="24"/>
      <c r="NBS43" s="24"/>
      <c r="NBT43" s="24"/>
      <c r="NBU43" s="24"/>
      <c r="NBV43" s="24"/>
      <c r="NBW43" s="24"/>
      <c r="NBX43" s="24"/>
      <c r="NBY43" s="24"/>
      <c r="NBZ43" s="24"/>
      <c r="NCA43" s="24"/>
      <c r="NCB43" s="24"/>
      <c r="NCC43" s="24"/>
      <c r="NCD43" s="24"/>
      <c r="NCE43" s="24"/>
      <c r="NCF43" s="24"/>
      <c r="NCG43" s="24"/>
      <c r="NCH43" s="24"/>
      <c r="NCI43" s="24"/>
      <c r="NCJ43" s="24"/>
      <c r="NCK43" s="24"/>
      <c r="NCL43" s="24"/>
      <c r="NCM43" s="24"/>
      <c r="NCN43" s="24"/>
      <c r="NCO43" s="24"/>
      <c r="NCP43" s="24"/>
      <c r="NCQ43" s="24"/>
      <c r="NCR43" s="24"/>
      <c r="NCS43" s="24"/>
      <c r="NCT43" s="24"/>
      <c r="NCU43" s="24"/>
      <c r="NCV43" s="24"/>
      <c r="NCW43" s="24"/>
      <c r="NCX43" s="24"/>
      <c r="NCY43" s="24"/>
      <c r="NCZ43" s="24"/>
      <c r="NDA43" s="24"/>
      <c r="NDB43" s="24"/>
      <c r="NDC43" s="24"/>
      <c r="NDD43" s="24"/>
      <c r="NDE43" s="24"/>
      <c r="NDF43" s="24"/>
      <c r="NDG43" s="24"/>
      <c r="NDH43" s="24"/>
      <c r="NDI43" s="24"/>
      <c r="NDJ43" s="24"/>
      <c r="NDK43" s="24"/>
      <c r="NDL43" s="24"/>
      <c r="NDM43" s="24"/>
      <c r="NDN43" s="24"/>
      <c r="NDO43" s="24"/>
      <c r="NDP43" s="24"/>
      <c r="NDQ43" s="24"/>
      <c r="NDR43" s="24"/>
      <c r="NDS43" s="24"/>
      <c r="NDT43" s="24"/>
      <c r="NDU43" s="24"/>
      <c r="NDV43" s="24"/>
      <c r="NDW43" s="24"/>
      <c r="NDX43" s="24"/>
      <c r="NDY43" s="24"/>
      <c r="NDZ43" s="24"/>
      <c r="NEA43" s="24"/>
      <c r="NEB43" s="24"/>
      <c r="NEC43" s="24"/>
      <c r="NED43" s="24"/>
      <c r="NEE43" s="24"/>
      <c r="NEF43" s="24"/>
      <c r="NEG43" s="24"/>
      <c r="NEH43" s="24"/>
      <c r="NEI43" s="24"/>
      <c r="NEJ43" s="24"/>
      <c r="NEK43" s="24"/>
      <c r="NEL43" s="24"/>
      <c r="NEM43" s="24"/>
      <c r="NEN43" s="24"/>
      <c r="NEO43" s="24"/>
      <c r="NEP43" s="24"/>
      <c r="NEQ43" s="24"/>
      <c r="NER43" s="24"/>
      <c r="NES43" s="24"/>
      <c r="NET43" s="24"/>
      <c r="NEU43" s="24"/>
      <c r="NEV43" s="24"/>
      <c r="NEW43" s="24"/>
      <c r="NEX43" s="24"/>
      <c r="NEY43" s="24"/>
      <c r="NEZ43" s="24"/>
      <c r="NFA43" s="24"/>
      <c r="NFB43" s="24"/>
      <c r="NFC43" s="24"/>
      <c r="NFD43" s="24"/>
      <c r="NFE43" s="24"/>
      <c r="NFF43" s="24"/>
      <c r="NFG43" s="24"/>
      <c r="NFH43" s="24"/>
      <c r="NFI43" s="24"/>
      <c r="NFJ43" s="24"/>
      <c r="NFK43" s="24"/>
      <c r="NFL43" s="24"/>
      <c r="NFM43" s="24"/>
      <c r="NFN43" s="24"/>
      <c r="NFO43" s="24"/>
      <c r="NFP43" s="24"/>
      <c r="NFQ43" s="24"/>
      <c r="NFR43" s="24"/>
      <c r="NFS43" s="24"/>
      <c r="NFT43" s="24"/>
      <c r="NFU43" s="24"/>
      <c r="NFV43" s="24"/>
      <c r="NFW43" s="24"/>
      <c r="NFX43" s="24"/>
      <c r="NFY43" s="24"/>
      <c r="NFZ43" s="24"/>
      <c r="NGA43" s="24"/>
      <c r="NGB43" s="24"/>
      <c r="NGC43" s="24"/>
      <c r="NGD43" s="24"/>
      <c r="NGE43" s="24"/>
      <c r="NGF43" s="24"/>
      <c r="NGG43" s="24"/>
      <c r="NGH43" s="24"/>
      <c r="NGI43" s="24"/>
      <c r="NGJ43" s="24"/>
      <c r="NGK43" s="24"/>
      <c r="NGL43" s="24"/>
      <c r="NGM43" s="24"/>
      <c r="NGN43" s="24"/>
      <c r="NGO43" s="24"/>
      <c r="NGP43" s="24"/>
      <c r="NGQ43" s="24"/>
      <c r="NGR43" s="24"/>
      <c r="NGS43" s="24"/>
      <c r="NGT43" s="24"/>
      <c r="NGU43" s="24"/>
      <c r="NGV43" s="24"/>
      <c r="NGW43" s="24"/>
      <c r="NGX43" s="24"/>
      <c r="NGY43" s="24"/>
      <c r="NGZ43" s="24"/>
      <c r="NHA43" s="24"/>
      <c r="NHB43" s="24"/>
      <c r="NHC43" s="24"/>
      <c r="NHD43" s="24"/>
      <c r="NHE43" s="24"/>
      <c r="NHF43" s="24"/>
      <c r="NHG43" s="24"/>
      <c r="NHH43" s="24"/>
      <c r="NHI43" s="24"/>
      <c r="NHJ43" s="24"/>
      <c r="NHK43" s="24"/>
      <c r="NHL43" s="24"/>
      <c r="NHM43" s="24"/>
      <c r="NHN43" s="24"/>
      <c r="NHO43" s="24"/>
      <c r="NHP43" s="24"/>
      <c r="NHQ43" s="24"/>
      <c r="NHR43" s="24"/>
      <c r="NHS43" s="24"/>
      <c r="NHT43" s="24"/>
      <c r="NHU43" s="24"/>
      <c r="NHV43" s="24"/>
      <c r="NHW43" s="24"/>
      <c r="NHX43" s="24"/>
      <c r="NHY43" s="24"/>
      <c r="NHZ43" s="24"/>
      <c r="NIA43" s="24"/>
      <c r="NIB43" s="24"/>
      <c r="NIC43" s="24"/>
      <c r="NID43" s="24"/>
      <c r="NIE43" s="24"/>
      <c r="NIF43" s="24"/>
      <c r="NIG43" s="24"/>
      <c r="NIH43" s="24"/>
      <c r="NII43" s="24"/>
      <c r="NIJ43" s="24"/>
      <c r="NIK43" s="24"/>
      <c r="NIL43" s="24"/>
      <c r="NIM43" s="24"/>
      <c r="NIN43" s="24"/>
      <c r="NIO43" s="24"/>
      <c r="NIP43" s="24"/>
      <c r="NIQ43" s="24"/>
      <c r="NIR43" s="24"/>
      <c r="NIS43" s="24"/>
      <c r="NIT43" s="24"/>
      <c r="NIU43" s="24"/>
      <c r="NIV43" s="24"/>
      <c r="NIW43" s="24"/>
      <c r="NIX43" s="24"/>
      <c r="NIY43" s="24"/>
      <c r="NIZ43" s="24"/>
      <c r="NJA43" s="24"/>
      <c r="NJB43" s="24"/>
      <c r="NJC43" s="24"/>
      <c r="NJD43" s="24"/>
      <c r="NJE43" s="24"/>
      <c r="NJF43" s="24"/>
      <c r="NJG43" s="24"/>
      <c r="NJH43" s="24"/>
      <c r="NJI43" s="24"/>
      <c r="NJJ43" s="24"/>
      <c r="NJK43" s="24"/>
      <c r="NJL43" s="24"/>
      <c r="NJM43" s="24"/>
      <c r="NJN43" s="24"/>
      <c r="NJO43" s="24"/>
      <c r="NJP43" s="24"/>
      <c r="NJQ43" s="24"/>
      <c r="NJR43" s="24"/>
      <c r="NJS43" s="24"/>
      <c r="NJT43" s="24"/>
      <c r="NJU43" s="24"/>
      <c r="NJV43" s="24"/>
      <c r="NJW43" s="24"/>
      <c r="NJX43" s="24"/>
      <c r="NJY43" s="24"/>
      <c r="NJZ43" s="24"/>
      <c r="NKA43" s="24"/>
      <c r="NKB43" s="24"/>
      <c r="NKC43" s="24"/>
      <c r="NKD43" s="24"/>
      <c r="NKE43" s="24"/>
      <c r="NKF43" s="24"/>
      <c r="NKG43" s="24"/>
      <c r="NKH43" s="24"/>
      <c r="NKI43" s="24"/>
      <c r="NKJ43" s="24"/>
      <c r="NKK43" s="24"/>
      <c r="NKL43" s="24"/>
      <c r="NKM43" s="24"/>
      <c r="NKN43" s="24"/>
      <c r="NKO43" s="24"/>
      <c r="NKP43" s="24"/>
      <c r="NKQ43" s="24"/>
      <c r="NKR43" s="24"/>
      <c r="NKS43" s="24"/>
      <c r="NKT43" s="24"/>
      <c r="NKU43" s="24"/>
      <c r="NKV43" s="24"/>
      <c r="NKW43" s="24"/>
      <c r="NKX43" s="24"/>
      <c r="NKY43" s="24"/>
      <c r="NKZ43" s="24"/>
      <c r="NLA43" s="24"/>
      <c r="NLB43" s="24"/>
      <c r="NLC43" s="24"/>
      <c r="NLD43" s="24"/>
      <c r="NLE43" s="24"/>
      <c r="NLF43" s="24"/>
      <c r="NLG43" s="24"/>
      <c r="NLH43" s="24"/>
      <c r="NLI43" s="24"/>
      <c r="NLJ43" s="24"/>
      <c r="NLK43" s="24"/>
      <c r="NLL43" s="24"/>
      <c r="NLM43" s="24"/>
      <c r="NLN43" s="24"/>
      <c r="NLO43" s="24"/>
      <c r="NLP43" s="24"/>
      <c r="NLQ43" s="24"/>
      <c r="NLR43" s="24"/>
      <c r="NLS43" s="24"/>
      <c r="NLT43" s="24"/>
      <c r="NLU43" s="24"/>
      <c r="NLV43" s="24"/>
      <c r="NLW43" s="24"/>
      <c r="NLX43" s="24"/>
      <c r="NLY43" s="24"/>
      <c r="NLZ43" s="24"/>
      <c r="NMA43" s="24"/>
      <c r="NMB43" s="24"/>
      <c r="NMC43" s="24"/>
      <c r="NMD43" s="24"/>
      <c r="NME43" s="24"/>
      <c r="NMF43" s="24"/>
      <c r="NMG43" s="24"/>
      <c r="NMH43" s="24"/>
      <c r="NMI43" s="24"/>
      <c r="NMJ43" s="24"/>
      <c r="NMK43" s="24"/>
      <c r="NML43" s="24"/>
      <c r="NMM43" s="24"/>
      <c r="NMN43" s="24"/>
      <c r="NMO43" s="24"/>
      <c r="NMP43" s="24"/>
      <c r="NMQ43" s="24"/>
      <c r="NMR43" s="24"/>
      <c r="NMS43" s="24"/>
      <c r="NMT43" s="24"/>
      <c r="NMU43" s="24"/>
      <c r="NMV43" s="24"/>
      <c r="NMW43" s="24"/>
      <c r="NMX43" s="24"/>
      <c r="NMY43" s="24"/>
      <c r="NMZ43" s="24"/>
      <c r="NNA43" s="24"/>
      <c r="NNB43" s="24"/>
      <c r="NNC43" s="24"/>
      <c r="NND43" s="24"/>
      <c r="NNE43" s="24"/>
      <c r="NNF43" s="24"/>
      <c r="NNG43" s="24"/>
      <c r="NNH43" s="24"/>
      <c r="NNI43" s="24"/>
      <c r="NNJ43" s="24"/>
      <c r="NNK43" s="24"/>
      <c r="NNL43" s="24"/>
      <c r="NNM43" s="24"/>
      <c r="NNN43" s="24"/>
      <c r="NNO43" s="24"/>
      <c r="NNP43" s="24"/>
      <c r="NNQ43" s="24"/>
      <c r="NNR43" s="24"/>
      <c r="NNS43" s="24"/>
      <c r="NNT43" s="24"/>
      <c r="NNU43" s="24"/>
      <c r="NNV43" s="24"/>
      <c r="NNW43" s="24"/>
      <c r="NNX43" s="24"/>
      <c r="NNY43" s="24"/>
      <c r="NNZ43" s="24"/>
      <c r="NOA43" s="24"/>
      <c r="NOB43" s="24"/>
      <c r="NOC43" s="24"/>
      <c r="NOD43" s="24"/>
      <c r="NOE43" s="24"/>
      <c r="NOF43" s="24"/>
      <c r="NOG43" s="24"/>
      <c r="NOH43" s="24"/>
      <c r="NOI43" s="24"/>
      <c r="NOJ43" s="24"/>
      <c r="NOK43" s="24"/>
      <c r="NOL43" s="24"/>
      <c r="NOM43" s="24"/>
      <c r="NON43" s="24"/>
      <c r="NOO43" s="24"/>
      <c r="NOP43" s="24"/>
      <c r="NOQ43" s="24"/>
      <c r="NOR43" s="24"/>
      <c r="NOS43" s="24"/>
      <c r="NOT43" s="24"/>
      <c r="NOU43" s="24"/>
      <c r="NOV43" s="24"/>
      <c r="NOW43" s="24"/>
      <c r="NOX43" s="24"/>
      <c r="NOY43" s="24"/>
      <c r="NOZ43" s="24"/>
      <c r="NPA43" s="24"/>
      <c r="NPB43" s="24"/>
      <c r="NPC43" s="24"/>
      <c r="NPD43" s="24"/>
      <c r="NPE43" s="24"/>
      <c r="NPF43" s="24"/>
      <c r="NPG43" s="24"/>
      <c r="NPH43" s="24"/>
      <c r="NPI43" s="24"/>
      <c r="NPJ43" s="24"/>
      <c r="NPK43" s="24"/>
      <c r="NPL43" s="24"/>
      <c r="NPM43" s="24"/>
      <c r="NPN43" s="24"/>
      <c r="NPO43" s="24"/>
      <c r="NPP43" s="24"/>
      <c r="NPQ43" s="24"/>
      <c r="NPR43" s="24"/>
      <c r="NPS43" s="24"/>
      <c r="NPT43" s="24"/>
      <c r="NPU43" s="24"/>
      <c r="NPV43" s="24"/>
      <c r="NPW43" s="24"/>
      <c r="NPX43" s="24"/>
      <c r="NPY43" s="24"/>
      <c r="NPZ43" s="24"/>
      <c r="NQA43" s="24"/>
      <c r="NQB43" s="24"/>
      <c r="NQC43" s="24"/>
      <c r="NQD43" s="24"/>
      <c r="NQE43" s="24"/>
      <c r="NQF43" s="24"/>
      <c r="NQG43" s="24"/>
      <c r="NQH43" s="24"/>
      <c r="NQI43" s="24"/>
      <c r="NQJ43" s="24"/>
      <c r="NQK43" s="24"/>
      <c r="NQL43" s="24"/>
      <c r="NQM43" s="24"/>
      <c r="NQN43" s="24"/>
      <c r="NQO43" s="24"/>
      <c r="NQP43" s="24"/>
      <c r="NQQ43" s="24"/>
      <c r="NQR43" s="24"/>
      <c r="NQS43" s="24"/>
      <c r="NQT43" s="24"/>
      <c r="NQU43" s="24"/>
      <c r="NQV43" s="24"/>
      <c r="NQW43" s="24"/>
      <c r="NQX43" s="24"/>
      <c r="NQY43" s="24"/>
      <c r="NQZ43" s="24"/>
      <c r="NRA43" s="24"/>
      <c r="NRB43" s="24"/>
      <c r="NRC43" s="24"/>
      <c r="NRD43" s="24"/>
      <c r="NRE43" s="24"/>
      <c r="NRF43" s="24"/>
      <c r="NRG43" s="24"/>
      <c r="NRH43" s="24"/>
      <c r="NRI43" s="24"/>
      <c r="NRJ43" s="24"/>
      <c r="NRK43" s="24"/>
      <c r="NRL43" s="24"/>
      <c r="NRM43" s="24"/>
      <c r="NRN43" s="24"/>
      <c r="NRO43" s="24"/>
      <c r="NRP43" s="24"/>
      <c r="NRQ43" s="24"/>
      <c r="NRR43" s="24"/>
      <c r="NRS43" s="24"/>
      <c r="NRT43" s="24"/>
      <c r="NRU43" s="24"/>
      <c r="NRV43" s="24"/>
      <c r="NRW43" s="24"/>
      <c r="NRX43" s="24"/>
      <c r="NRY43" s="24"/>
      <c r="NRZ43" s="24"/>
      <c r="NSA43" s="24"/>
      <c r="NSB43" s="24"/>
      <c r="NSC43" s="24"/>
      <c r="NSD43" s="24"/>
      <c r="NSE43" s="24"/>
      <c r="NSF43" s="24"/>
      <c r="NSG43" s="24"/>
      <c r="NSH43" s="24"/>
      <c r="NSI43" s="24"/>
      <c r="NSJ43" s="24"/>
      <c r="NSK43" s="24"/>
      <c r="NSL43" s="24"/>
      <c r="NSM43" s="24"/>
      <c r="NSN43" s="24"/>
      <c r="NSO43" s="24"/>
      <c r="NSP43" s="24"/>
      <c r="NSQ43" s="24"/>
      <c r="NSR43" s="24"/>
      <c r="NSS43" s="24"/>
      <c r="NST43" s="24"/>
      <c r="NSU43" s="24"/>
      <c r="NSV43" s="24"/>
      <c r="NSW43" s="24"/>
      <c r="NSX43" s="24"/>
      <c r="NSY43" s="24"/>
      <c r="NSZ43" s="24"/>
      <c r="NTA43" s="24"/>
      <c r="NTB43" s="24"/>
      <c r="NTC43" s="24"/>
      <c r="NTD43" s="24"/>
      <c r="NTE43" s="24"/>
      <c r="NTF43" s="24"/>
      <c r="NTG43" s="24"/>
      <c r="NTH43" s="24"/>
      <c r="NTI43" s="24"/>
      <c r="NTJ43" s="24"/>
      <c r="NTK43" s="24"/>
      <c r="NTL43" s="24"/>
      <c r="NTM43" s="24"/>
      <c r="NTN43" s="24"/>
      <c r="NTO43" s="24"/>
      <c r="NTP43" s="24"/>
      <c r="NTQ43" s="24"/>
      <c r="NTR43" s="24"/>
      <c r="NTS43" s="24"/>
      <c r="NTT43" s="24"/>
      <c r="NTU43" s="24"/>
      <c r="NTV43" s="24"/>
      <c r="NTW43" s="24"/>
      <c r="NTX43" s="24"/>
      <c r="NTY43" s="24"/>
      <c r="NTZ43" s="24"/>
      <c r="NUA43" s="24"/>
      <c r="NUB43" s="24"/>
      <c r="NUC43" s="24"/>
      <c r="NUD43" s="24"/>
      <c r="NUE43" s="24"/>
      <c r="NUF43" s="24"/>
      <c r="NUG43" s="24"/>
      <c r="NUH43" s="24"/>
      <c r="NUI43" s="24"/>
      <c r="NUJ43" s="24"/>
      <c r="NUK43" s="24"/>
      <c r="NUL43" s="24"/>
      <c r="NUM43" s="24"/>
      <c r="NUN43" s="24"/>
      <c r="NUO43" s="24"/>
      <c r="NUP43" s="24"/>
      <c r="NUQ43" s="24"/>
      <c r="NUR43" s="24"/>
      <c r="NUS43" s="24"/>
      <c r="NUT43" s="24"/>
      <c r="NUU43" s="24"/>
      <c r="NUV43" s="24"/>
      <c r="NUW43" s="24"/>
      <c r="NUX43" s="24"/>
      <c r="NUY43" s="24"/>
      <c r="NUZ43" s="24"/>
      <c r="NVA43" s="24"/>
      <c r="NVB43" s="24"/>
      <c r="NVC43" s="24"/>
      <c r="NVD43" s="24"/>
      <c r="NVE43" s="24"/>
      <c r="NVF43" s="24"/>
      <c r="NVG43" s="24"/>
      <c r="NVH43" s="24"/>
      <c r="NVI43" s="24"/>
      <c r="NVJ43" s="24"/>
      <c r="NVK43" s="24"/>
      <c r="NVL43" s="24"/>
      <c r="NVM43" s="24"/>
      <c r="NVN43" s="24"/>
      <c r="NVO43" s="24"/>
      <c r="NVP43" s="24"/>
      <c r="NVQ43" s="24"/>
      <c r="NVR43" s="24"/>
      <c r="NVS43" s="24"/>
      <c r="NVT43" s="24"/>
      <c r="NVU43" s="24"/>
      <c r="NVV43" s="24"/>
      <c r="NVW43" s="24"/>
      <c r="NVX43" s="24"/>
      <c r="NVY43" s="24"/>
      <c r="NVZ43" s="24"/>
      <c r="NWA43" s="24"/>
      <c r="NWB43" s="24"/>
      <c r="NWC43" s="24"/>
      <c r="NWD43" s="24"/>
      <c r="NWE43" s="24"/>
      <c r="NWF43" s="24"/>
      <c r="NWG43" s="24"/>
      <c r="NWH43" s="24"/>
      <c r="NWI43" s="24"/>
      <c r="NWJ43" s="24"/>
      <c r="NWK43" s="24"/>
      <c r="NWL43" s="24"/>
      <c r="NWM43" s="24"/>
      <c r="NWN43" s="24"/>
      <c r="NWO43" s="24"/>
      <c r="NWP43" s="24"/>
      <c r="NWQ43" s="24"/>
      <c r="NWR43" s="24"/>
      <c r="NWS43" s="24"/>
      <c r="NWT43" s="24"/>
      <c r="NWU43" s="24"/>
      <c r="NWV43" s="24"/>
      <c r="NWW43" s="24"/>
      <c r="NWX43" s="24"/>
      <c r="NWY43" s="24"/>
      <c r="NWZ43" s="24"/>
      <c r="NXA43" s="24"/>
      <c r="NXB43" s="24"/>
      <c r="NXC43" s="24"/>
      <c r="NXD43" s="24"/>
      <c r="NXE43" s="24"/>
      <c r="NXF43" s="24"/>
      <c r="NXG43" s="24"/>
      <c r="NXH43" s="24"/>
      <c r="NXI43" s="24"/>
      <c r="NXJ43" s="24"/>
      <c r="NXK43" s="24"/>
      <c r="NXL43" s="24"/>
      <c r="NXM43" s="24"/>
      <c r="NXN43" s="24"/>
      <c r="NXO43" s="24"/>
      <c r="NXP43" s="24"/>
      <c r="NXQ43" s="24"/>
      <c r="NXR43" s="24"/>
      <c r="NXS43" s="24"/>
      <c r="NXT43" s="24"/>
      <c r="NXU43" s="24"/>
      <c r="NXV43" s="24"/>
      <c r="NXW43" s="24"/>
      <c r="NXX43" s="24"/>
      <c r="NXY43" s="24"/>
      <c r="NXZ43" s="24"/>
      <c r="NYA43" s="24"/>
      <c r="NYB43" s="24"/>
      <c r="NYC43" s="24"/>
      <c r="NYD43" s="24"/>
      <c r="NYE43" s="24"/>
      <c r="NYF43" s="24"/>
      <c r="NYG43" s="24"/>
      <c r="NYH43" s="24"/>
      <c r="NYI43" s="24"/>
      <c r="NYJ43" s="24"/>
      <c r="NYK43" s="24"/>
      <c r="NYL43" s="24"/>
      <c r="NYM43" s="24"/>
      <c r="NYN43" s="24"/>
      <c r="NYO43" s="24"/>
      <c r="NYP43" s="24"/>
      <c r="NYQ43" s="24"/>
      <c r="NYR43" s="24"/>
      <c r="NYS43" s="24"/>
      <c r="NYT43" s="24"/>
      <c r="NYU43" s="24"/>
      <c r="NYV43" s="24"/>
      <c r="NYW43" s="24"/>
      <c r="NYX43" s="24"/>
      <c r="NYY43" s="24"/>
      <c r="NYZ43" s="24"/>
      <c r="NZA43" s="24"/>
      <c r="NZB43" s="24"/>
      <c r="NZC43" s="24"/>
      <c r="NZD43" s="24"/>
      <c r="NZE43" s="24"/>
      <c r="NZF43" s="24"/>
      <c r="NZG43" s="24"/>
      <c r="NZH43" s="24"/>
      <c r="NZI43" s="24"/>
      <c r="NZJ43" s="24"/>
      <c r="NZK43" s="24"/>
      <c r="NZL43" s="24"/>
      <c r="NZM43" s="24"/>
      <c r="NZN43" s="24"/>
      <c r="NZO43" s="24"/>
      <c r="NZP43" s="24"/>
      <c r="NZQ43" s="24"/>
      <c r="NZR43" s="24"/>
      <c r="NZS43" s="24"/>
      <c r="NZT43" s="24"/>
      <c r="NZU43" s="24"/>
      <c r="NZV43" s="24"/>
      <c r="NZW43" s="24"/>
      <c r="NZX43" s="24"/>
      <c r="NZY43" s="24"/>
      <c r="NZZ43" s="24"/>
      <c r="OAA43" s="24"/>
      <c r="OAB43" s="24"/>
      <c r="OAC43" s="24"/>
      <c r="OAD43" s="24"/>
      <c r="OAE43" s="24"/>
      <c r="OAF43" s="24"/>
      <c r="OAG43" s="24"/>
      <c r="OAH43" s="24"/>
      <c r="OAI43" s="24"/>
      <c r="OAJ43" s="24"/>
      <c r="OAK43" s="24"/>
      <c r="OAL43" s="24"/>
      <c r="OAM43" s="24"/>
      <c r="OAN43" s="24"/>
      <c r="OAO43" s="24"/>
      <c r="OAP43" s="24"/>
      <c r="OAQ43" s="24"/>
      <c r="OAR43" s="24"/>
      <c r="OAS43" s="24"/>
      <c r="OAT43" s="24"/>
      <c r="OAU43" s="24"/>
      <c r="OAV43" s="24"/>
      <c r="OAW43" s="24"/>
      <c r="OAX43" s="24"/>
      <c r="OAY43" s="24"/>
      <c r="OAZ43" s="24"/>
      <c r="OBA43" s="24"/>
      <c r="OBB43" s="24"/>
      <c r="OBC43" s="24"/>
      <c r="OBD43" s="24"/>
      <c r="OBE43" s="24"/>
      <c r="OBF43" s="24"/>
      <c r="OBG43" s="24"/>
      <c r="OBH43" s="24"/>
      <c r="OBI43" s="24"/>
      <c r="OBJ43" s="24"/>
      <c r="OBK43" s="24"/>
      <c r="OBL43" s="24"/>
      <c r="OBM43" s="24"/>
      <c r="OBN43" s="24"/>
      <c r="OBO43" s="24"/>
      <c r="OBP43" s="24"/>
      <c r="OBQ43" s="24"/>
      <c r="OBR43" s="24"/>
      <c r="OBS43" s="24"/>
      <c r="OBT43" s="24"/>
      <c r="OBU43" s="24"/>
      <c r="OBV43" s="24"/>
      <c r="OBW43" s="24"/>
      <c r="OBX43" s="24"/>
      <c r="OBY43" s="24"/>
      <c r="OBZ43" s="24"/>
      <c r="OCA43" s="24"/>
      <c r="OCB43" s="24"/>
      <c r="OCC43" s="24"/>
      <c r="OCD43" s="24"/>
      <c r="OCE43" s="24"/>
      <c r="OCF43" s="24"/>
      <c r="OCG43" s="24"/>
      <c r="OCH43" s="24"/>
      <c r="OCI43" s="24"/>
      <c r="OCJ43" s="24"/>
      <c r="OCK43" s="24"/>
      <c r="OCL43" s="24"/>
      <c r="OCM43" s="24"/>
      <c r="OCN43" s="24"/>
      <c r="OCO43" s="24"/>
      <c r="OCP43" s="24"/>
      <c r="OCQ43" s="24"/>
      <c r="OCR43" s="24"/>
      <c r="OCS43" s="24"/>
      <c r="OCT43" s="24"/>
      <c r="OCU43" s="24"/>
      <c r="OCV43" s="24"/>
      <c r="OCW43" s="24"/>
      <c r="OCX43" s="24"/>
      <c r="OCY43" s="24"/>
      <c r="OCZ43" s="24"/>
      <c r="ODA43" s="24"/>
      <c r="ODB43" s="24"/>
      <c r="ODC43" s="24"/>
      <c r="ODD43" s="24"/>
      <c r="ODE43" s="24"/>
      <c r="ODF43" s="24"/>
      <c r="ODG43" s="24"/>
      <c r="ODH43" s="24"/>
      <c r="ODI43" s="24"/>
      <c r="ODJ43" s="24"/>
      <c r="ODK43" s="24"/>
      <c r="ODL43" s="24"/>
      <c r="ODM43" s="24"/>
      <c r="ODN43" s="24"/>
      <c r="ODO43" s="24"/>
      <c r="ODP43" s="24"/>
      <c r="ODQ43" s="24"/>
      <c r="ODR43" s="24"/>
      <c r="ODS43" s="24"/>
      <c r="ODT43" s="24"/>
      <c r="ODU43" s="24"/>
      <c r="ODV43" s="24"/>
      <c r="ODW43" s="24"/>
      <c r="ODX43" s="24"/>
      <c r="ODY43" s="24"/>
      <c r="ODZ43" s="24"/>
      <c r="OEA43" s="24"/>
      <c r="OEB43" s="24"/>
      <c r="OEC43" s="24"/>
      <c r="OED43" s="24"/>
      <c r="OEE43" s="24"/>
      <c r="OEF43" s="24"/>
      <c r="OEG43" s="24"/>
      <c r="OEH43" s="24"/>
      <c r="OEI43" s="24"/>
      <c r="OEJ43" s="24"/>
      <c r="OEK43" s="24"/>
      <c r="OEL43" s="24"/>
      <c r="OEM43" s="24"/>
      <c r="OEN43" s="24"/>
      <c r="OEO43" s="24"/>
      <c r="OEP43" s="24"/>
      <c r="OEQ43" s="24"/>
      <c r="OER43" s="24"/>
      <c r="OES43" s="24"/>
      <c r="OET43" s="24"/>
      <c r="OEU43" s="24"/>
      <c r="OEV43" s="24"/>
      <c r="OEW43" s="24"/>
      <c r="OEX43" s="24"/>
      <c r="OEY43" s="24"/>
      <c r="OEZ43" s="24"/>
      <c r="OFA43" s="24"/>
      <c r="OFB43" s="24"/>
      <c r="OFC43" s="24"/>
      <c r="OFD43" s="24"/>
      <c r="OFE43" s="24"/>
      <c r="OFF43" s="24"/>
      <c r="OFG43" s="24"/>
      <c r="OFH43" s="24"/>
      <c r="OFI43" s="24"/>
      <c r="OFJ43" s="24"/>
      <c r="OFK43" s="24"/>
      <c r="OFL43" s="24"/>
      <c r="OFM43" s="24"/>
      <c r="OFN43" s="24"/>
      <c r="OFO43" s="24"/>
      <c r="OFP43" s="24"/>
      <c r="OFQ43" s="24"/>
      <c r="OFR43" s="24"/>
      <c r="OFS43" s="24"/>
      <c r="OFT43" s="24"/>
      <c r="OFU43" s="24"/>
      <c r="OFV43" s="24"/>
      <c r="OFW43" s="24"/>
      <c r="OFX43" s="24"/>
      <c r="OFY43" s="24"/>
      <c r="OFZ43" s="24"/>
      <c r="OGA43" s="24"/>
      <c r="OGB43" s="24"/>
      <c r="OGC43" s="24"/>
      <c r="OGD43" s="24"/>
      <c r="OGE43" s="24"/>
      <c r="OGF43" s="24"/>
      <c r="OGG43" s="24"/>
      <c r="OGH43" s="24"/>
      <c r="OGI43" s="24"/>
      <c r="OGJ43" s="24"/>
      <c r="OGK43" s="24"/>
      <c r="OGL43" s="24"/>
      <c r="OGM43" s="24"/>
      <c r="OGN43" s="24"/>
      <c r="OGO43" s="24"/>
      <c r="OGP43" s="24"/>
      <c r="OGQ43" s="24"/>
      <c r="OGR43" s="24"/>
      <c r="OGS43" s="24"/>
      <c r="OGT43" s="24"/>
      <c r="OGU43" s="24"/>
      <c r="OGV43" s="24"/>
      <c r="OGW43" s="24"/>
      <c r="OGX43" s="24"/>
      <c r="OGY43" s="24"/>
      <c r="OGZ43" s="24"/>
      <c r="OHA43" s="24"/>
      <c r="OHB43" s="24"/>
      <c r="OHC43" s="24"/>
      <c r="OHD43" s="24"/>
      <c r="OHE43" s="24"/>
      <c r="OHF43" s="24"/>
      <c r="OHG43" s="24"/>
      <c r="OHH43" s="24"/>
      <c r="OHI43" s="24"/>
      <c r="OHJ43" s="24"/>
      <c r="OHK43" s="24"/>
      <c r="OHL43" s="24"/>
      <c r="OHM43" s="24"/>
      <c r="OHN43" s="24"/>
      <c r="OHO43" s="24"/>
      <c r="OHP43" s="24"/>
      <c r="OHQ43" s="24"/>
      <c r="OHR43" s="24"/>
      <c r="OHS43" s="24"/>
      <c r="OHT43" s="24"/>
      <c r="OHU43" s="24"/>
      <c r="OHV43" s="24"/>
      <c r="OHW43" s="24"/>
      <c r="OHX43" s="24"/>
      <c r="OHY43" s="24"/>
      <c r="OHZ43" s="24"/>
      <c r="OIA43" s="24"/>
      <c r="OIB43" s="24"/>
      <c r="OIC43" s="24"/>
      <c r="OID43" s="24"/>
      <c r="OIE43" s="24"/>
      <c r="OIF43" s="24"/>
      <c r="OIG43" s="24"/>
      <c r="OIH43" s="24"/>
      <c r="OII43" s="24"/>
      <c r="OIJ43" s="24"/>
      <c r="OIK43" s="24"/>
      <c r="OIL43" s="24"/>
      <c r="OIM43" s="24"/>
      <c r="OIN43" s="24"/>
      <c r="OIO43" s="24"/>
      <c r="OIP43" s="24"/>
      <c r="OIQ43" s="24"/>
      <c r="OIR43" s="24"/>
      <c r="OIS43" s="24"/>
      <c r="OIT43" s="24"/>
      <c r="OIU43" s="24"/>
      <c r="OIV43" s="24"/>
      <c r="OIW43" s="24"/>
      <c r="OIX43" s="24"/>
      <c r="OIY43" s="24"/>
      <c r="OIZ43" s="24"/>
      <c r="OJA43" s="24"/>
      <c r="OJB43" s="24"/>
      <c r="OJC43" s="24"/>
      <c r="OJD43" s="24"/>
      <c r="OJE43" s="24"/>
      <c r="OJF43" s="24"/>
      <c r="OJG43" s="24"/>
      <c r="OJH43" s="24"/>
      <c r="OJI43" s="24"/>
      <c r="OJJ43" s="24"/>
      <c r="OJK43" s="24"/>
      <c r="OJL43" s="24"/>
      <c r="OJM43" s="24"/>
      <c r="OJN43" s="24"/>
      <c r="OJO43" s="24"/>
      <c r="OJP43" s="24"/>
      <c r="OJQ43" s="24"/>
      <c r="OJR43" s="24"/>
      <c r="OJS43" s="24"/>
      <c r="OJT43" s="24"/>
      <c r="OJU43" s="24"/>
      <c r="OJV43" s="24"/>
      <c r="OJW43" s="24"/>
      <c r="OJX43" s="24"/>
      <c r="OJY43" s="24"/>
      <c r="OJZ43" s="24"/>
      <c r="OKA43" s="24"/>
      <c r="OKB43" s="24"/>
      <c r="OKC43" s="24"/>
      <c r="OKD43" s="24"/>
      <c r="OKE43" s="24"/>
      <c r="OKF43" s="24"/>
      <c r="OKG43" s="24"/>
      <c r="OKH43" s="24"/>
      <c r="OKI43" s="24"/>
      <c r="OKJ43" s="24"/>
      <c r="OKK43" s="24"/>
      <c r="OKL43" s="24"/>
      <c r="OKM43" s="24"/>
      <c r="OKN43" s="24"/>
      <c r="OKO43" s="24"/>
      <c r="OKP43" s="24"/>
      <c r="OKQ43" s="24"/>
      <c r="OKR43" s="24"/>
      <c r="OKS43" s="24"/>
      <c r="OKT43" s="24"/>
      <c r="OKU43" s="24"/>
      <c r="OKV43" s="24"/>
      <c r="OKW43" s="24"/>
      <c r="OKX43" s="24"/>
      <c r="OKY43" s="24"/>
      <c r="OKZ43" s="24"/>
      <c r="OLA43" s="24"/>
      <c r="OLB43" s="24"/>
      <c r="OLC43" s="24"/>
      <c r="OLD43" s="24"/>
      <c r="OLE43" s="24"/>
      <c r="OLF43" s="24"/>
      <c r="OLG43" s="24"/>
      <c r="OLH43" s="24"/>
      <c r="OLI43" s="24"/>
      <c r="OLJ43" s="24"/>
      <c r="OLK43" s="24"/>
      <c r="OLL43" s="24"/>
      <c r="OLM43" s="24"/>
      <c r="OLN43" s="24"/>
      <c r="OLO43" s="24"/>
      <c r="OLP43" s="24"/>
      <c r="OLQ43" s="24"/>
      <c r="OLR43" s="24"/>
      <c r="OLS43" s="24"/>
      <c r="OLT43" s="24"/>
      <c r="OLU43" s="24"/>
      <c r="OLV43" s="24"/>
      <c r="OLW43" s="24"/>
      <c r="OLX43" s="24"/>
      <c r="OLY43" s="24"/>
      <c r="OLZ43" s="24"/>
      <c r="OMA43" s="24"/>
      <c r="OMB43" s="24"/>
      <c r="OMC43" s="24"/>
      <c r="OMD43" s="24"/>
      <c r="OME43" s="24"/>
      <c r="OMF43" s="24"/>
      <c r="OMG43" s="24"/>
      <c r="OMH43" s="24"/>
      <c r="OMI43" s="24"/>
      <c r="OMJ43" s="24"/>
      <c r="OMK43" s="24"/>
      <c r="OML43" s="24"/>
      <c r="OMM43" s="24"/>
      <c r="OMN43" s="24"/>
      <c r="OMO43" s="24"/>
      <c r="OMP43" s="24"/>
      <c r="OMQ43" s="24"/>
      <c r="OMR43" s="24"/>
      <c r="OMS43" s="24"/>
      <c r="OMT43" s="24"/>
      <c r="OMU43" s="24"/>
      <c r="OMV43" s="24"/>
      <c r="OMW43" s="24"/>
      <c r="OMX43" s="24"/>
      <c r="OMY43" s="24"/>
      <c r="OMZ43" s="24"/>
      <c r="ONA43" s="24"/>
      <c r="ONB43" s="24"/>
      <c r="ONC43" s="24"/>
      <c r="OND43" s="24"/>
      <c r="ONE43" s="24"/>
      <c r="ONF43" s="24"/>
      <c r="ONG43" s="24"/>
      <c r="ONH43" s="24"/>
      <c r="ONI43" s="24"/>
      <c r="ONJ43" s="24"/>
      <c r="ONK43" s="24"/>
      <c r="ONL43" s="24"/>
      <c r="ONM43" s="24"/>
      <c r="ONN43" s="24"/>
      <c r="ONO43" s="24"/>
      <c r="ONP43" s="24"/>
      <c r="ONQ43" s="24"/>
      <c r="ONR43" s="24"/>
      <c r="ONS43" s="24"/>
      <c r="ONT43" s="24"/>
      <c r="ONU43" s="24"/>
      <c r="ONV43" s="24"/>
      <c r="ONW43" s="24"/>
      <c r="ONX43" s="24"/>
      <c r="ONY43" s="24"/>
      <c r="ONZ43" s="24"/>
      <c r="OOA43" s="24"/>
      <c r="OOB43" s="24"/>
      <c r="OOC43" s="24"/>
      <c r="OOD43" s="24"/>
      <c r="OOE43" s="24"/>
      <c r="OOF43" s="24"/>
      <c r="OOG43" s="24"/>
      <c r="OOH43" s="24"/>
      <c r="OOI43" s="24"/>
      <c r="OOJ43" s="24"/>
      <c r="OOK43" s="24"/>
      <c r="OOL43" s="24"/>
      <c r="OOM43" s="24"/>
      <c r="OON43" s="24"/>
      <c r="OOO43" s="24"/>
      <c r="OOP43" s="24"/>
      <c r="OOQ43" s="24"/>
      <c r="OOR43" s="24"/>
      <c r="OOS43" s="24"/>
      <c r="OOT43" s="24"/>
      <c r="OOU43" s="24"/>
      <c r="OOV43" s="24"/>
      <c r="OOW43" s="24"/>
      <c r="OOX43" s="24"/>
      <c r="OOY43" s="24"/>
      <c r="OOZ43" s="24"/>
      <c r="OPA43" s="24"/>
      <c r="OPB43" s="24"/>
      <c r="OPC43" s="24"/>
      <c r="OPD43" s="24"/>
      <c r="OPE43" s="24"/>
      <c r="OPF43" s="24"/>
      <c r="OPG43" s="24"/>
      <c r="OPH43" s="24"/>
      <c r="OPI43" s="24"/>
      <c r="OPJ43" s="24"/>
      <c r="OPK43" s="24"/>
      <c r="OPL43" s="24"/>
      <c r="OPM43" s="24"/>
      <c r="OPN43" s="24"/>
      <c r="OPO43" s="24"/>
      <c r="OPP43" s="24"/>
      <c r="OPQ43" s="24"/>
      <c r="OPR43" s="24"/>
      <c r="OPS43" s="24"/>
      <c r="OPT43" s="24"/>
      <c r="OPU43" s="24"/>
      <c r="OPV43" s="24"/>
      <c r="OPW43" s="24"/>
      <c r="OPX43" s="24"/>
      <c r="OPY43" s="24"/>
      <c r="OPZ43" s="24"/>
      <c r="OQA43" s="24"/>
      <c r="OQB43" s="24"/>
      <c r="OQC43" s="24"/>
      <c r="OQD43" s="24"/>
      <c r="OQE43" s="24"/>
      <c r="OQF43" s="24"/>
      <c r="OQG43" s="24"/>
      <c r="OQH43" s="24"/>
      <c r="OQI43" s="24"/>
      <c r="OQJ43" s="24"/>
      <c r="OQK43" s="24"/>
      <c r="OQL43" s="24"/>
      <c r="OQM43" s="24"/>
      <c r="OQN43" s="24"/>
      <c r="OQO43" s="24"/>
      <c r="OQP43" s="24"/>
      <c r="OQQ43" s="24"/>
      <c r="OQR43" s="24"/>
      <c r="OQS43" s="24"/>
      <c r="OQT43" s="24"/>
      <c r="OQU43" s="24"/>
      <c r="OQV43" s="24"/>
      <c r="OQW43" s="24"/>
      <c r="OQX43" s="24"/>
      <c r="OQY43" s="24"/>
      <c r="OQZ43" s="24"/>
      <c r="ORA43" s="24"/>
      <c r="ORB43" s="24"/>
      <c r="ORC43" s="24"/>
      <c r="ORD43" s="24"/>
      <c r="ORE43" s="24"/>
      <c r="ORF43" s="24"/>
      <c r="ORG43" s="24"/>
      <c r="ORH43" s="24"/>
      <c r="ORI43" s="24"/>
      <c r="ORJ43" s="24"/>
      <c r="ORK43" s="24"/>
      <c r="ORL43" s="24"/>
      <c r="ORM43" s="24"/>
      <c r="ORN43" s="24"/>
      <c r="ORO43" s="24"/>
      <c r="ORP43" s="24"/>
      <c r="ORQ43" s="24"/>
      <c r="ORR43" s="24"/>
      <c r="ORS43" s="24"/>
      <c r="ORT43" s="24"/>
      <c r="ORU43" s="24"/>
      <c r="ORV43" s="24"/>
      <c r="ORW43" s="24"/>
      <c r="ORX43" s="24"/>
      <c r="ORY43" s="24"/>
      <c r="ORZ43" s="24"/>
      <c r="OSA43" s="24"/>
      <c r="OSB43" s="24"/>
      <c r="OSC43" s="24"/>
      <c r="OSD43" s="24"/>
      <c r="OSE43" s="24"/>
      <c r="OSF43" s="24"/>
      <c r="OSG43" s="24"/>
      <c r="OSH43" s="24"/>
      <c r="OSI43" s="24"/>
      <c r="OSJ43" s="24"/>
      <c r="OSK43" s="24"/>
      <c r="OSL43" s="24"/>
      <c r="OSM43" s="24"/>
      <c r="OSN43" s="24"/>
      <c r="OSO43" s="24"/>
      <c r="OSP43" s="24"/>
      <c r="OSQ43" s="24"/>
      <c r="OSR43" s="24"/>
      <c r="OSS43" s="24"/>
      <c r="OST43" s="24"/>
      <c r="OSU43" s="24"/>
      <c r="OSV43" s="24"/>
      <c r="OSW43" s="24"/>
      <c r="OSX43" s="24"/>
      <c r="OSY43" s="24"/>
      <c r="OSZ43" s="24"/>
      <c r="OTA43" s="24"/>
      <c r="OTB43" s="24"/>
      <c r="OTC43" s="24"/>
      <c r="OTD43" s="24"/>
      <c r="OTE43" s="24"/>
      <c r="OTF43" s="24"/>
      <c r="OTG43" s="24"/>
      <c r="OTH43" s="24"/>
      <c r="OTI43" s="24"/>
      <c r="OTJ43" s="24"/>
      <c r="OTK43" s="24"/>
      <c r="OTL43" s="24"/>
      <c r="OTM43" s="24"/>
      <c r="OTN43" s="24"/>
      <c r="OTO43" s="24"/>
      <c r="OTP43" s="24"/>
      <c r="OTQ43" s="24"/>
      <c r="OTR43" s="24"/>
      <c r="OTS43" s="24"/>
      <c r="OTT43" s="24"/>
      <c r="OTU43" s="24"/>
      <c r="OTV43" s="24"/>
      <c r="OTW43" s="24"/>
      <c r="OTX43" s="24"/>
      <c r="OTY43" s="24"/>
      <c r="OTZ43" s="24"/>
      <c r="OUA43" s="24"/>
      <c r="OUB43" s="24"/>
      <c r="OUC43" s="24"/>
      <c r="OUD43" s="24"/>
      <c r="OUE43" s="24"/>
      <c r="OUF43" s="24"/>
      <c r="OUG43" s="24"/>
      <c r="OUH43" s="24"/>
      <c r="OUI43" s="24"/>
      <c r="OUJ43" s="24"/>
      <c r="OUK43" s="24"/>
      <c r="OUL43" s="24"/>
      <c r="OUM43" s="24"/>
      <c r="OUN43" s="24"/>
      <c r="OUO43" s="24"/>
      <c r="OUP43" s="24"/>
      <c r="OUQ43" s="24"/>
      <c r="OUR43" s="24"/>
      <c r="OUS43" s="24"/>
      <c r="OUT43" s="24"/>
      <c r="OUU43" s="24"/>
      <c r="OUV43" s="24"/>
      <c r="OUW43" s="24"/>
      <c r="OUX43" s="24"/>
      <c r="OUY43" s="24"/>
      <c r="OUZ43" s="24"/>
      <c r="OVA43" s="24"/>
      <c r="OVB43" s="24"/>
      <c r="OVC43" s="24"/>
      <c r="OVD43" s="24"/>
      <c r="OVE43" s="24"/>
      <c r="OVF43" s="24"/>
      <c r="OVG43" s="24"/>
      <c r="OVH43" s="24"/>
      <c r="OVI43" s="24"/>
      <c r="OVJ43" s="24"/>
      <c r="OVK43" s="24"/>
      <c r="OVL43" s="24"/>
      <c r="OVM43" s="24"/>
      <c r="OVN43" s="24"/>
      <c r="OVO43" s="24"/>
      <c r="OVP43" s="24"/>
      <c r="OVQ43" s="24"/>
      <c r="OVR43" s="24"/>
      <c r="OVS43" s="24"/>
      <c r="OVT43" s="24"/>
      <c r="OVU43" s="24"/>
      <c r="OVV43" s="24"/>
      <c r="OVW43" s="24"/>
      <c r="OVX43" s="24"/>
      <c r="OVY43" s="24"/>
      <c r="OVZ43" s="24"/>
      <c r="OWA43" s="24"/>
      <c r="OWB43" s="24"/>
      <c r="OWC43" s="24"/>
      <c r="OWD43" s="24"/>
      <c r="OWE43" s="24"/>
      <c r="OWF43" s="24"/>
      <c r="OWG43" s="24"/>
      <c r="OWH43" s="24"/>
      <c r="OWI43" s="24"/>
      <c r="OWJ43" s="24"/>
      <c r="OWK43" s="24"/>
      <c r="OWL43" s="24"/>
      <c r="OWM43" s="24"/>
      <c r="OWN43" s="24"/>
      <c r="OWO43" s="24"/>
      <c r="OWP43" s="24"/>
      <c r="OWQ43" s="24"/>
      <c r="OWR43" s="24"/>
      <c r="OWS43" s="24"/>
      <c r="OWT43" s="24"/>
      <c r="OWU43" s="24"/>
      <c r="OWV43" s="24"/>
      <c r="OWW43" s="24"/>
      <c r="OWX43" s="24"/>
      <c r="OWY43" s="24"/>
      <c r="OWZ43" s="24"/>
      <c r="OXA43" s="24"/>
      <c r="OXB43" s="24"/>
      <c r="OXC43" s="24"/>
      <c r="OXD43" s="24"/>
      <c r="OXE43" s="24"/>
      <c r="OXF43" s="24"/>
      <c r="OXG43" s="24"/>
      <c r="OXH43" s="24"/>
      <c r="OXI43" s="24"/>
      <c r="OXJ43" s="24"/>
      <c r="OXK43" s="24"/>
      <c r="OXL43" s="24"/>
      <c r="OXM43" s="24"/>
      <c r="OXN43" s="24"/>
      <c r="OXO43" s="24"/>
      <c r="OXP43" s="24"/>
      <c r="OXQ43" s="24"/>
      <c r="OXR43" s="24"/>
      <c r="OXS43" s="24"/>
      <c r="OXT43" s="24"/>
      <c r="OXU43" s="24"/>
      <c r="OXV43" s="24"/>
      <c r="OXW43" s="24"/>
      <c r="OXX43" s="24"/>
      <c r="OXY43" s="24"/>
      <c r="OXZ43" s="24"/>
      <c r="OYA43" s="24"/>
      <c r="OYB43" s="24"/>
      <c r="OYC43" s="24"/>
      <c r="OYD43" s="24"/>
      <c r="OYE43" s="24"/>
      <c r="OYF43" s="24"/>
      <c r="OYG43" s="24"/>
      <c r="OYH43" s="24"/>
      <c r="OYI43" s="24"/>
      <c r="OYJ43" s="24"/>
      <c r="OYK43" s="24"/>
      <c r="OYL43" s="24"/>
      <c r="OYM43" s="24"/>
      <c r="OYN43" s="24"/>
      <c r="OYO43" s="24"/>
      <c r="OYP43" s="24"/>
      <c r="OYQ43" s="24"/>
      <c r="OYR43" s="24"/>
      <c r="OYS43" s="24"/>
      <c r="OYT43" s="24"/>
      <c r="OYU43" s="24"/>
      <c r="OYV43" s="24"/>
      <c r="OYW43" s="24"/>
      <c r="OYX43" s="24"/>
      <c r="OYY43" s="24"/>
      <c r="OYZ43" s="24"/>
      <c r="OZA43" s="24"/>
      <c r="OZB43" s="24"/>
      <c r="OZC43" s="24"/>
      <c r="OZD43" s="24"/>
      <c r="OZE43" s="24"/>
      <c r="OZF43" s="24"/>
      <c r="OZG43" s="24"/>
      <c r="OZH43" s="24"/>
      <c r="OZI43" s="24"/>
      <c r="OZJ43" s="24"/>
      <c r="OZK43" s="24"/>
      <c r="OZL43" s="24"/>
      <c r="OZM43" s="24"/>
      <c r="OZN43" s="24"/>
      <c r="OZO43" s="24"/>
      <c r="OZP43" s="24"/>
      <c r="OZQ43" s="24"/>
      <c r="OZR43" s="24"/>
      <c r="OZS43" s="24"/>
      <c r="OZT43" s="24"/>
      <c r="OZU43" s="24"/>
      <c r="OZV43" s="24"/>
      <c r="OZW43" s="24"/>
      <c r="OZX43" s="24"/>
      <c r="OZY43" s="24"/>
      <c r="OZZ43" s="24"/>
      <c r="PAA43" s="24"/>
      <c r="PAB43" s="24"/>
      <c r="PAC43" s="24"/>
      <c r="PAD43" s="24"/>
      <c r="PAE43" s="24"/>
      <c r="PAF43" s="24"/>
      <c r="PAG43" s="24"/>
      <c r="PAH43" s="24"/>
      <c r="PAI43" s="24"/>
      <c r="PAJ43" s="24"/>
      <c r="PAK43" s="24"/>
      <c r="PAL43" s="24"/>
      <c r="PAM43" s="24"/>
      <c r="PAN43" s="24"/>
      <c r="PAO43" s="24"/>
      <c r="PAP43" s="24"/>
      <c r="PAQ43" s="24"/>
      <c r="PAR43" s="24"/>
      <c r="PAS43" s="24"/>
      <c r="PAT43" s="24"/>
      <c r="PAU43" s="24"/>
      <c r="PAV43" s="24"/>
      <c r="PAW43" s="24"/>
      <c r="PAX43" s="24"/>
      <c r="PAY43" s="24"/>
      <c r="PAZ43" s="24"/>
      <c r="PBA43" s="24"/>
      <c r="PBB43" s="24"/>
      <c r="PBC43" s="24"/>
      <c r="PBD43" s="24"/>
      <c r="PBE43" s="24"/>
      <c r="PBF43" s="24"/>
      <c r="PBG43" s="24"/>
      <c r="PBH43" s="24"/>
      <c r="PBI43" s="24"/>
      <c r="PBJ43" s="24"/>
      <c r="PBK43" s="24"/>
      <c r="PBL43" s="24"/>
      <c r="PBM43" s="24"/>
      <c r="PBN43" s="24"/>
      <c r="PBO43" s="24"/>
      <c r="PBP43" s="24"/>
      <c r="PBQ43" s="24"/>
      <c r="PBR43" s="24"/>
      <c r="PBS43" s="24"/>
      <c r="PBT43" s="24"/>
      <c r="PBU43" s="24"/>
      <c r="PBV43" s="24"/>
      <c r="PBW43" s="24"/>
      <c r="PBX43" s="24"/>
      <c r="PBY43" s="24"/>
      <c r="PBZ43" s="24"/>
      <c r="PCA43" s="24"/>
      <c r="PCB43" s="24"/>
      <c r="PCC43" s="24"/>
      <c r="PCD43" s="24"/>
      <c r="PCE43" s="24"/>
      <c r="PCF43" s="24"/>
      <c r="PCG43" s="24"/>
      <c r="PCH43" s="24"/>
      <c r="PCI43" s="24"/>
      <c r="PCJ43" s="24"/>
      <c r="PCK43" s="24"/>
      <c r="PCL43" s="24"/>
      <c r="PCM43" s="24"/>
      <c r="PCN43" s="24"/>
      <c r="PCO43" s="24"/>
      <c r="PCP43" s="24"/>
      <c r="PCQ43" s="24"/>
      <c r="PCR43" s="24"/>
      <c r="PCS43" s="24"/>
      <c r="PCT43" s="24"/>
      <c r="PCU43" s="24"/>
      <c r="PCV43" s="24"/>
      <c r="PCW43" s="24"/>
      <c r="PCX43" s="24"/>
      <c r="PCY43" s="24"/>
      <c r="PCZ43" s="24"/>
      <c r="PDA43" s="24"/>
      <c r="PDB43" s="24"/>
      <c r="PDC43" s="24"/>
      <c r="PDD43" s="24"/>
      <c r="PDE43" s="24"/>
      <c r="PDF43" s="24"/>
      <c r="PDG43" s="24"/>
      <c r="PDH43" s="24"/>
      <c r="PDI43" s="24"/>
      <c r="PDJ43" s="24"/>
      <c r="PDK43" s="24"/>
      <c r="PDL43" s="24"/>
      <c r="PDM43" s="24"/>
      <c r="PDN43" s="24"/>
      <c r="PDO43" s="24"/>
      <c r="PDP43" s="24"/>
      <c r="PDQ43" s="24"/>
      <c r="PDR43" s="24"/>
      <c r="PDS43" s="24"/>
      <c r="PDT43" s="24"/>
      <c r="PDU43" s="24"/>
      <c r="PDV43" s="24"/>
      <c r="PDW43" s="24"/>
      <c r="PDX43" s="24"/>
      <c r="PDY43" s="24"/>
      <c r="PDZ43" s="24"/>
      <c r="PEA43" s="24"/>
      <c r="PEB43" s="24"/>
      <c r="PEC43" s="24"/>
      <c r="PED43" s="24"/>
      <c r="PEE43" s="24"/>
      <c r="PEF43" s="24"/>
      <c r="PEG43" s="24"/>
      <c r="PEH43" s="24"/>
      <c r="PEI43" s="24"/>
      <c r="PEJ43" s="24"/>
      <c r="PEK43" s="24"/>
      <c r="PEL43" s="24"/>
      <c r="PEM43" s="24"/>
      <c r="PEN43" s="24"/>
      <c r="PEO43" s="24"/>
      <c r="PEP43" s="24"/>
      <c r="PEQ43" s="24"/>
      <c r="PER43" s="24"/>
      <c r="PES43" s="24"/>
      <c r="PET43" s="24"/>
      <c r="PEU43" s="24"/>
      <c r="PEV43" s="24"/>
      <c r="PEW43" s="24"/>
      <c r="PEX43" s="24"/>
      <c r="PEY43" s="24"/>
      <c r="PEZ43" s="24"/>
      <c r="PFA43" s="24"/>
      <c r="PFB43" s="24"/>
      <c r="PFC43" s="24"/>
      <c r="PFD43" s="24"/>
      <c r="PFE43" s="24"/>
      <c r="PFF43" s="24"/>
      <c r="PFG43" s="24"/>
      <c r="PFH43" s="24"/>
      <c r="PFI43" s="24"/>
      <c r="PFJ43" s="24"/>
      <c r="PFK43" s="24"/>
      <c r="PFL43" s="24"/>
      <c r="PFM43" s="24"/>
      <c r="PFN43" s="24"/>
      <c r="PFO43" s="24"/>
      <c r="PFP43" s="24"/>
      <c r="PFQ43" s="24"/>
      <c r="PFR43" s="24"/>
      <c r="PFS43" s="24"/>
      <c r="PFT43" s="24"/>
      <c r="PFU43" s="24"/>
      <c r="PFV43" s="24"/>
      <c r="PFW43" s="24"/>
      <c r="PFX43" s="24"/>
      <c r="PFY43" s="24"/>
      <c r="PFZ43" s="24"/>
      <c r="PGA43" s="24"/>
      <c r="PGB43" s="24"/>
      <c r="PGC43" s="24"/>
      <c r="PGD43" s="24"/>
      <c r="PGE43" s="24"/>
      <c r="PGF43" s="24"/>
      <c r="PGG43" s="24"/>
      <c r="PGH43" s="24"/>
      <c r="PGI43" s="24"/>
      <c r="PGJ43" s="24"/>
      <c r="PGK43" s="24"/>
      <c r="PGL43" s="24"/>
      <c r="PGM43" s="24"/>
      <c r="PGN43" s="24"/>
      <c r="PGO43" s="24"/>
      <c r="PGP43" s="24"/>
      <c r="PGQ43" s="24"/>
      <c r="PGR43" s="24"/>
      <c r="PGS43" s="24"/>
      <c r="PGT43" s="24"/>
      <c r="PGU43" s="24"/>
      <c r="PGV43" s="24"/>
      <c r="PGW43" s="24"/>
      <c r="PGX43" s="24"/>
      <c r="PGY43" s="24"/>
      <c r="PGZ43" s="24"/>
      <c r="PHA43" s="24"/>
      <c r="PHB43" s="24"/>
      <c r="PHC43" s="24"/>
      <c r="PHD43" s="24"/>
      <c r="PHE43" s="24"/>
      <c r="PHF43" s="24"/>
      <c r="PHG43" s="24"/>
      <c r="PHH43" s="24"/>
      <c r="PHI43" s="24"/>
      <c r="PHJ43" s="24"/>
      <c r="PHK43" s="24"/>
      <c r="PHL43" s="24"/>
      <c r="PHM43" s="24"/>
      <c r="PHN43" s="24"/>
      <c r="PHO43" s="24"/>
      <c r="PHP43" s="24"/>
      <c r="PHQ43" s="24"/>
      <c r="PHR43" s="24"/>
      <c r="PHS43" s="24"/>
      <c r="PHT43" s="24"/>
      <c r="PHU43" s="24"/>
      <c r="PHV43" s="24"/>
      <c r="PHW43" s="24"/>
      <c r="PHX43" s="24"/>
      <c r="PHY43" s="24"/>
      <c r="PHZ43" s="24"/>
      <c r="PIA43" s="24"/>
      <c r="PIB43" s="24"/>
      <c r="PIC43" s="24"/>
      <c r="PID43" s="24"/>
      <c r="PIE43" s="24"/>
      <c r="PIF43" s="24"/>
      <c r="PIG43" s="24"/>
      <c r="PIH43" s="24"/>
      <c r="PII43" s="24"/>
      <c r="PIJ43" s="24"/>
      <c r="PIK43" s="24"/>
      <c r="PIL43" s="24"/>
      <c r="PIM43" s="24"/>
      <c r="PIN43" s="24"/>
      <c r="PIO43" s="24"/>
      <c r="PIP43" s="24"/>
      <c r="PIQ43" s="24"/>
      <c r="PIR43" s="24"/>
      <c r="PIS43" s="24"/>
      <c r="PIT43" s="24"/>
      <c r="PIU43" s="24"/>
      <c r="PIV43" s="24"/>
      <c r="PIW43" s="24"/>
      <c r="PIX43" s="24"/>
      <c r="PIY43" s="24"/>
      <c r="PIZ43" s="24"/>
      <c r="PJA43" s="24"/>
      <c r="PJB43" s="24"/>
      <c r="PJC43" s="24"/>
      <c r="PJD43" s="24"/>
      <c r="PJE43" s="24"/>
      <c r="PJF43" s="24"/>
      <c r="PJG43" s="24"/>
      <c r="PJH43" s="24"/>
      <c r="PJI43" s="24"/>
      <c r="PJJ43" s="24"/>
      <c r="PJK43" s="24"/>
      <c r="PJL43" s="24"/>
      <c r="PJM43" s="24"/>
      <c r="PJN43" s="24"/>
      <c r="PJO43" s="24"/>
      <c r="PJP43" s="24"/>
      <c r="PJQ43" s="24"/>
      <c r="PJR43" s="24"/>
      <c r="PJS43" s="24"/>
      <c r="PJT43" s="24"/>
      <c r="PJU43" s="24"/>
      <c r="PJV43" s="24"/>
      <c r="PJW43" s="24"/>
      <c r="PJX43" s="24"/>
      <c r="PJY43" s="24"/>
      <c r="PJZ43" s="24"/>
      <c r="PKA43" s="24"/>
      <c r="PKB43" s="24"/>
      <c r="PKC43" s="24"/>
      <c r="PKD43" s="24"/>
      <c r="PKE43" s="24"/>
      <c r="PKF43" s="24"/>
      <c r="PKG43" s="24"/>
      <c r="PKH43" s="24"/>
      <c r="PKI43" s="24"/>
      <c r="PKJ43" s="24"/>
      <c r="PKK43" s="24"/>
      <c r="PKL43" s="24"/>
      <c r="PKM43" s="24"/>
      <c r="PKN43" s="24"/>
      <c r="PKO43" s="24"/>
      <c r="PKP43" s="24"/>
      <c r="PKQ43" s="24"/>
      <c r="PKR43" s="24"/>
      <c r="PKS43" s="24"/>
      <c r="PKT43" s="24"/>
      <c r="PKU43" s="24"/>
      <c r="PKV43" s="24"/>
      <c r="PKW43" s="24"/>
      <c r="PKX43" s="24"/>
      <c r="PKY43" s="24"/>
      <c r="PKZ43" s="24"/>
      <c r="PLA43" s="24"/>
      <c r="PLB43" s="24"/>
      <c r="PLC43" s="24"/>
      <c r="PLD43" s="24"/>
      <c r="PLE43" s="24"/>
      <c r="PLF43" s="24"/>
      <c r="PLG43" s="24"/>
      <c r="PLH43" s="24"/>
      <c r="PLI43" s="24"/>
      <c r="PLJ43" s="24"/>
      <c r="PLK43" s="24"/>
      <c r="PLL43" s="24"/>
      <c r="PLM43" s="24"/>
      <c r="PLN43" s="24"/>
      <c r="PLO43" s="24"/>
      <c r="PLP43" s="24"/>
      <c r="PLQ43" s="24"/>
      <c r="PLR43" s="24"/>
      <c r="PLS43" s="24"/>
      <c r="PLT43" s="24"/>
      <c r="PLU43" s="24"/>
      <c r="PLV43" s="24"/>
      <c r="PLW43" s="24"/>
      <c r="PLX43" s="24"/>
      <c r="PLY43" s="24"/>
      <c r="PLZ43" s="24"/>
      <c r="PMA43" s="24"/>
      <c r="PMB43" s="24"/>
      <c r="PMC43" s="24"/>
      <c r="PMD43" s="24"/>
      <c r="PME43" s="24"/>
      <c r="PMF43" s="24"/>
      <c r="PMG43" s="24"/>
      <c r="PMH43" s="24"/>
      <c r="PMI43" s="24"/>
      <c r="PMJ43" s="24"/>
      <c r="PMK43" s="24"/>
      <c r="PML43" s="24"/>
      <c r="PMM43" s="24"/>
      <c r="PMN43" s="24"/>
      <c r="PMO43" s="24"/>
      <c r="PMP43" s="24"/>
      <c r="PMQ43" s="24"/>
      <c r="PMR43" s="24"/>
      <c r="PMS43" s="24"/>
      <c r="PMT43" s="24"/>
      <c r="PMU43" s="24"/>
      <c r="PMV43" s="24"/>
      <c r="PMW43" s="24"/>
      <c r="PMX43" s="24"/>
      <c r="PMY43" s="24"/>
      <c r="PMZ43" s="24"/>
      <c r="PNA43" s="24"/>
      <c r="PNB43" s="24"/>
      <c r="PNC43" s="24"/>
      <c r="PND43" s="24"/>
      <c r="PNE43" s="24"/>
      <c r="PNF43" s="24"/>
      <c r="PNG43" s="24"/>
      <c r="PNH43" s="24"/>
      <c r="PNI43" s="24"/>
      <c r="PNJ43" s="24"/>
      <c r="PNK43" s="24"/>
      <c r="PNL43" s="24"/>
      <c r="PNM43" s="24"/>
      <c r="PNN43" s="24"/>
      <c r="PNO43" s="24"/>
      <c r="PNP43" s="24"/>
      <c r="PNQ43" s="24"/>
      <c r="PNR43" s="24"/>
      <c r="PNS43" s="24"/>
      <c r="PNT43" s="24"/>
      <c r="PNU43" s="24"/>
      <c r="PNV43" s="24"/>
      <c r="PNW43" s="24"/>
      <c r="PNX43" s="24"/>
      <c r="PNY43" s="24"/>
      <c r="PNZ43" s="24"/>
      <c r="POA43" s="24"/>
      <c r="POB43" s="24"/>
      <c r="POC43" s="24"/>
      <c r="POD43" s="24"/>
      <c r="POE43" s="24"/>
      <c r="POF43" s="24"/>
      <c r="POG43" s="24"/>
      <c r="POH43" s="24"/>
      <c r="POI43" s="24"/>
      <c r="POJ43" s="24"/>
      <c r="POK43" s="24"/>
      <c r="POL43" s="24"/>
      <c r="POM43" s="24"/>
      <c r="PON43" s="24"/>
      <c r="POO43" s="24"/>
      <c r="POP43" s="24"/>
      <c r="POQ43" s="24"/>
      <c r="POR43" s="24"/>
      <c r="POS43" s="24"/>
      <c r="POT43" s="24"/>
      <c r="POU43" s="24"/>
      <c r="POV43" s="24"/>
      <c r="POW43" s="24"/>
      <c r="POX43" s="24"/>
      <c r="POY43" s="24"/>
      <c r="POZ43" s="24"/>
      <c r="PPA43" s="24"/>
      <c r="PPB43" s="24"/>
      <c r="PPC43" s="24"/>
      <c r="PPD43" s="24"/>
      <c r="PPE43" s="24"/>
      <c r="PPF43" s="24"/>
      <c r="PPG43" s="24"/>
      <c r="PPH43" s="24"/>
      <c r="PPI43" s="24"/>
      <c r="PPJ43" s="24"/>
      <c r="PPK43" s="24"/>
      <c r="PPL43" s="24"/>
      <c r="PPM43" s="24"/>
      <c r="PPN43" s="24"/>
      <c r="PPO43" s="24"/>
      <c r="PPP43" s="24"/>
      <c r="PPQ43" s="24"/>
      <c r="PPR43" s="24"/>
      <c r="PPS43" s="24"/>
      <c r="PPT43" s="24"/>
      <c r="PPU43" s="24"/>
      <c r="PPV43" s="24"/>
      <c r="PPW43" s="24"/>
      <c r="PPX43" s="24"/>
      <c r="PPY43" s="24"/>
      <c r="PPZ43" s="24"/>
      <c r="PQA43" s="24"/>
      <c r="PQB43" s="24"/>
      <c r="PQC43" s="24"/>
      <c r="PQD43" s="24"/>
      <c r="PQE43" s="24"/>
      <c r="PQF43" s="24"/>
      <c r="PQG43" s="24"/>
      <c r="PQH43" s="24"/>
      <c r="PQI43" s="24"/>
      <c r="PQJ43" s="24"/>
      <c r="PQK43" s="24"/>
      <c r="PQL43" s="24"/>
      <c r="PQM43" s="24"/>
      <c r="PQN43" s="24"/>
      <c r="PQO43" s="24"/>
      <c r="PQP43" s="24"/>
      <c r="PQQ43" s="24"/>
      <c r="PQR43" s="24"/>
      <c r="PQS43" s="24"/>
      <c r="PQT43" s="24"/>
      <c r="PQU43" s="24"/>
      <c r="PQV43" s="24"/>
      <c r="PQW43" s="24"/>
      <c r="PQX43" s="24"/>
      <c r="PQY43" s="24"/>
      <c r="PQZ43" s="24"/>
      <c r="PRA43" s="24"/>
      <c r="PRB43" s="24"/>
      <c r="PRC43" s="24"/>
      <c r="PRD43" s="24"/>
      <c r="PRE43" s="24"/>
      <c r="PRF43" s="24"/>
      <c r="PRG43" s="24"/>
      <c r="PRH43" s="24"/>
      <c r="PRI43" s="24"/>
      <c r="PRJ43" s="24"/>
      <c r="PRK43" s="24"/>
      <c r="PRL43" s="24"/>
      <c r="PRM43" s="24"/>
      <c r="PRN43" s="24"/>
      <c r="PRO43" s="24"/>
      <c r="PRP43" s="24"/>
      <c r="PRQ43" s="24"/>
      <c r="PRR43" s="24"/>
      <c r="PRS43" s="24"/>
      <c r="PRT43" s="24"/>
      <c r="PRU43" s="24"/>
      <c r="PRV43" s="24"/>
      <c r="PRW43" s="24"/>
      <c r="PRX43" s="24"/>
      <c r="PRY43" s="24"/>
      <c r="PRZ43" s="24"/>
      <c r="PSA43" s="24"/>
      <c r="PSB43" s="24"/>
      <c r="PSC43" s="24"/>
      <c r="PSD43" s="24"/>
      <c r="PSE43" s="24"/>
      <c r="PSF43" s="24"/>
      <c r="PSG43" s="24"/>
      <c r="PSH43" s="24"/>
      <c r="PSI43" s="24"/>
      <c r="PSJ43" s="24"/>
      <c r="PSK43" s="24"/>
      <c r="PSL43" s="24"/>
      <c r="PSM43" s="24"/>
      <c r="PSN43" s="24"/>
      <c r="PSO43" s="24"/>
      <c r="PSP43" s="24"/>
      <c r="PSQ43" s="24"/>
      <c r="PSR43" s="24"/>
      <c r="PSS43" s="24"/>
      <c r="PST43" s="24"/>
      <c r="PSU43" s="24"/>
      <c r="PSV43" s="24"/>
      <c r="PSW43" s="24"/>
      <c r="PSX43" s="24"/>
      <c r="PSY43" s="24"/>
      <c r="PSZ43" s="24"/>
      <c r="PTA43" s="24"/>
      <c r="PTB43" s="24"/>
      <c r="PTC43" s="24"/>
      <c r="PTD43" s="24"/>
      <c r="PTE43" s="24"/>
      <c r="PTF43" s="24"/>
      <c r="PTG43" s="24"/>
      <c r="PTH43" s="24"/>
      <c r="PTI43" s="24"/>
      <c r="PTJ43" s="24"/>
      <c r="PTK43" s="24"/>
      <c r="PTL43" s="24"/>
      <c r="PTM43" s="24"/>
      <c r="PTN43" s="24"/>
      <c r="PTO43" s="24"/>
      <c r="PTP43" s="24"/>
      <c r="PTQ43" s="24"/>
      <c r="PTR43" s="24"/>
      <c r="PTS43" s="24"/>
      <c r="PTT43" s="24"/>
      <c r="PTU43" s="24"/>
      <c r="PTV43" s="24"/>
      <c r="PTW43" s="24"/>
      <c r="PTX43" s="24"/>
      <c r="PTY43" s="24"/>
      <c r="PTZ43" s="24"/>
      <c r="PUA43" s="24"/>
      <c r="PUB43" s="24"/>
      <c r="PUC43" s="24"/>
      <c r="PUD43" s="24"/>
      <c r="PUE43" s="24"/>
      <c r="PUF43" s="24"/>
      <c r="PUG43" s="24"/>
      <c r="PUH43" s="24"/>
      <c r="PUI43" s="24"/>
      <c r="PUJ43" s="24"/>
      <c r="PUK43" s="24"/>
      <c r="PUL43" s="24"/>
      <c r="PUM43" s="24"/>
      <c r="PUN43" s="24"/>
      <c r="PUO43" s="24"/>
      <c r="PUP43" s="24"/>
      <c r="PUQ43" s="24"/>
      <c r="PUR43" s="24"/>
      <c r="PUS43" s="24"/>
      <c r="PUT43" s="24"/>
      <c r="PUU43" s="24"/>
      <c r="PUV43" s="24"/>
      <c r="PUW43" s="24"/>
      <c r="PUX43" s="24"/>
      <c r="PUY43" s="24"/>
      <c r="PUZ43" s="24"/>
      <c r="PVA43" s="24"/>
      <c r="PVB43" s="24"/>
      <c r="PVC43" s="24"/>
      <c r="PVD43" s="24"/>
      <c r="PVE43" s="24"/>
      <c r="PVF43" s="24"/>
      <c r="PVG43" s="24"/>
      <c r="PVH43" s="24"/>
      <c r="PVI43" s="24"/>
      <c r="PVJ43" s="24"/>
      <c r="PVK43" s="24"/>
      <c r="PVL43" s="24"/>
      <c r="PVM43" s="24"/>
      <c r="PVN43" s="24"/>
      <c r="PVO43" s="24"/>
      <c r="PVP43" s="24"/>
      <c r="PVQ43" s="24"/>
      <c r="PVR43" s="24"/>
      <c r="PVS43" s="24"/>
      <c r="PVT43" s="24"/>
      <c r="PVU43" s="24"/>
      <c r="PVV43" s="24"/>
      <c r="PVW43" s="24"/>
      <c r="PVX43" s="24"/>
      <c r="PVY43" s="24"/>
      <c r="PVZ43" s="24"/>
      <c r="PWA43" s="24"/>
      <c r="PWB43" s="24"/>
      <c r="PWC43" s="24"/>
      <c r="PWD43" s="24"/>
      <c r="PWE43" s="24"/>
      <c r="PWF43" s="24"/>
      <c r="PWG43" s="24"/>
      <c r="PWH43" s="24"/>
      <c r="PWI43" s="24"/>
      <c r="PWJ43" s="24"/>
      <c r="PWK43" s="24"/>
      <c r="PWL43" s="24"/>
      <c r="PWM43" s="24"/>
      <c r="PWN43" s="24"/>
      <c r="PWO43" s="24"/>
      <c r="PWP43" s="24"/>
      <c r="PWQ43" s="24"/>
      <c r="PWR43" s="24"/>
      <c r="PWS43" s="24"/>
      <c r="PWT43" s="24"/>
      <c r="PWU43" s="24"/>
      <c r="PWV43" s="24"/>
      <c r="PWW43" s="24"/>
      <c r="PWX43" s="24"/>
      <c r="PWY43" s="24"/>
      <c r="PWZ43" s="24"/>
      <c r="PXA43" s="24"/>
      <c r="PXB43" s="24"/>
      <c r="PXC43" s="24"/>
      <c r="PXD43" s="24"/>
      <c r="PXE43" s="24"/>
      <c r="PXF43" s="24"/>
      <c r="PXG43" s="24"/>
      <c r="PXH43" s="24"/>
      <c r="PXI43" s="24"/>
      <c r="PXJ43" s="24"/>
      <c r="PXK43" s="24"/>
      <c r="PXL43" s="24"/>
      <c r="PXM43" s="24"/>
      <c r="PXN43" s="24"/>
      <c r="PXO43" s="24"/>
      <c r="PXP43" s="24"/>
      <c r="PXQ43" s="24"/>
      <c r="PXR43" s="24"/>
      <c r="PXS43" s="24"/>
      <c r="PXT43" s="24"/>
      <c r="PXU43" s="24"/>
      <c r="PXV43" s="24"/>
      <c r="PXW43" s="24"/>
      <c r="PXX43" s="24"/>
      <c r="PXY43" s="24"/>
      <c r="PXZ43" s="24"/>
      <c r="PYA43" s="24"/>
      <c r="PYB43" s="24"/>
      <c r="PYC43" s="24"/>
      <c r="PYD43" s="24"/>
      <c r="PYE43" s="24"/>
      <c r="PYF43" s="24"/>
      <c r="PYG43" s="24"/>
      <c r="PYH43" s="24"/>
      <c r="PYI43" s="24"/>
      <c r="PYJ43" s="24"/>
      <c r="PYK43" s="24"/>
      <c r="PYL43" s="24"/>
      <c r="PYM43" s="24"/>
      <c r="PYN43" s="24"/>
      <c r="PYO43" s="24"/>
      <c r="PYP43" s="24"/>
      <c r="PYQ43" s="24"/>
      <c r="PYR43" s="24"/>
      <c r="PYS43" s="24"/>
      <c r="PYT43" s="24"/>
      <c r="PYU43" s="24"/>
      <c r="PYV43" s="24"/>
      <c r="PYW43" s="24"/>
      <c r="PYX43" s="24"/>
      <c r="PYY43" s="24"/>
      <c r="PYZ43" s="24"/>
      <c r="PZA43" s="24"/>
      <c r="PZB43" s="24"/>
      <c r="PZC43" s="24"/>
      <c r="PZD43" s="24"/>
      <c r="PZE43" s="24"/>
      <c r="PZF43" s="24"/>
      <c r="PZG43" s="24"/>
      <c r="PZH43" s="24"/>
      <c r="PZI43" s="24"/>
      <c r="PZJ43" s="24"/>
      <c r="PZK43" s="24"/>
      <c r="PZL43" s="24"/>
      <c r="PZM43" s="24"/>
      <c r="PZN43" s="24"/>
      <c r="PZO43" s="24"/>
      <c r="PZP43" s="24"/>
      <c r="PZQ43" s="24"/>
      <c r="PZR43" s="24"/>
      <c r="PZS43" s="24"/>
      <c r="PZT43" s="24"/>
      <c r="PZU43" s="24"/>
      <c r="PZV43" s="24"/>
      <c r="PZW43" s="24"/>
      <c r="PZX43" s="24"/>
      <c r="PZY43" s="24"/>
      <c r="PZZ43" s="24"/>
      <c r="QAA43" s="24"/>
      <c r="QAB43" s="24"/>
      <c r="QAC43" s="24"/>
      <c r="QAD43" s="24"/>
      <c r="QAE43" s="24"/>
      <c r="QAF43" s="24"/>
      <c r="QAG43" s="24"/>
      <c r="QAH43" s="24"/>
      <c r="QAI43" s="24"/>
      <c r="QAJ43" s="24"/>
      <c r="QAK43" s="24"/>
      <c r="QAL43" s="24"/>
      <c r="QAM43" s="24"/>
      <c r="QAN43" s="24"/>
      <c r="QAO43" s="24"/>
      <c r="QAP43" s="24"/>
      <c r="QAQ43" s="24"/>
      <c r="QAR43" s="24"/>
      <c r="QAS43" s="24"/>
      <c r="QAT43" s="24"/>
      <c r="QAU43" s="24"/>
      <c r="QAV43" s="24"/>
      <c r="QAW43" s="24"/>
      <c r="QAX43" s="24"/>
      <c r="QAY43" s="24"/>
      <c r="QAZ43" s="24"/>
      <c r="QBA43" s="24"/>
      <c r="QBB43" s="24"/>
      <c r="QBC43" s="24"/>
      <c r="QBD43" s="24"/>
      <c r="QBE43" s="24"/>
      <c r="QBF43" s="24"/>
      <c r="QBG43" s="24"/>
      <c r="QBH43" s="24"/>
      <c r="QBI43" s="24"/>
      <c r="QBJ43" s="24"/>
      <c r="QBK43" s="24"/>
      <c r="QBL43" s="24"/>
      <c r="QBM43" s="24"/>
      <c r="QBN43" s="24"/>
      <c r="QBO43" s="24"/>
      <c r="QBP43" s="24"/>
      <c r="QBQ43" s="24"/>
      <c r="QBR43" s="24"/>
      <c r="QBS43" s="24"/>
      <c r="QBT43" s="24"/>
      <c r="QBU43" s="24"/>
      <c r="QBV43" s="24"/>
      <c r="QBW43" s="24"/>
      <c r="QBX43" s="24"/>
      <c r="QBY43" s="24"/>
      <c r="QBZ43" s="24"/>
      <c r="QCA43" s="24"/>
      <c r="QCB43" s="24"/>
      <c r="QCC43" s="24"/>
      <c r="QCD43" s="24"/>
      <c r="QCE43" s="24"/>
      <c r="QCF43" s="24"/>
      <c r="QCG43" s="24"/>
      <c r="QCH43" s="24"/>
      <c r="QCI43" s="24"/>
      <c r="QCJ43" s="24"/>
      <c r="QCK43" s="24"/>
      <c r="QCL43" s="24"/>
      <c r="QCM43" s="24"/>
      <c r="QCN43" s="24"/>
      <c r="QCO43" s="24"/>
      <c r="QCP43" s="24"/>
      <c r="QCQ43" s="24"/>
      <c r="QCR43" s="24"/>
      <c r="QCS43" s="24"/>
      <c r="QCT43" s="24"/>
      <c r="QCU43" s="24"/>
      <c r="QCV43" s="24"/>
      <c r="QCW43" s="24"/>
      <c r="QCX43" s="24"/>
      <c r="QCY43" s="24"/>
      <c r="QCZ43" s="24"/>
      <c r="QDA43" s="24"/>
      <c r="QDB43" s="24"/>
      <c r="QDC43" s="24"/>
      <c r="QDD43" s="24"/>
      <c r="QDE43" s="24"/>
      <c r="QDF43" s="24"/>
      <c r="QDG43" s="24"/>
      <c r="QDH43" s="24"/>
      <c r="QDI43" s="24"/>
      <c r="QDJ43" s="24"/>
      <c r="QDK43" s="24"/>
      <c r="QDL43" s="24"/>
      <c r="QDM43" s="24"/>
      <c r="QDN43" s="24"/>
      <c r="QDO43" s="24"/>
      <c r="QDP43" s="24"/>
      <c r="QDQ43" s="24"/>
      <c r="QDR43" s="24"/>
      <c r="QDS43" s="24"/>
      <c r="QDT43" s="24"/>
      <c r="QDU43" s="24"/>
      <c r="QDV43" s="24"/>
      <c r="QDW43" s="24"/>
      <c r="QDX43" s="24"/>
      <c r="QDY43" s="24"/>
      <c r="QDZ43" s="24"/>
      <c r="QEA43" s="24"/>
      <c r="QEB43" s="24"/>
      <c r="QEC43" s="24"/>
      <c r="QED43" s="24"/>
      <c r="QEE43" s="24"/>
      <c r="QEF43" s="24"/>
      <c r="QEG43" s="24"/>
      <c r="QEH43" s="24"/>
      <c r="QEI43" s="24"/>
      <c r="QEJ43" s="24"/>
      <c r="QEK43" s="24"/>
      <c r="QEL43" s="24"/>
      <c r="QEM43" s="24"/>
      <c r="QEN43" s="24"/>
      <c r="QEO43" s="24"/>
      <c r="QEP43" s="24"/>
      <c r="QEQ43" s="24"/>
      <c r="QER43" s="24"/>
      <c r="QES43" s="24"/>
      <c r="QET43" s="24"/>
      <c r="QEU43" s="24"/>
      <c r="QEV43" s="24"/>
      <c r="QEW43" s="24"/>
      <c r="QEX43" s="24"/>
      <c r="QEY43" s="24"/>
      <c r="QEZ43" s="24"/>
      <c r="QFA43" s="24"/>
      <c r="QFB43" s="24"/>
      <c r="QFC43" s="24"/>
      <c r="QFD43" s="24"/>
      <c r="QFE43" s="24"/>
      <c r="QFF43" s="24"/>
      <c r="QFG43" s="24"/>
      <c r="QFH43" s="24"/>
      <c r="QFI43" s="24"/>
      <c r="QFJ43" s="24"/>
      <c r="QFK43" s="24"/>
      <c r="QFL43" s="24"/>
      <c r="QFM43" s="24"/>
      <c r="QFN43" s="24"/>
      <c r="QFO43" s="24"/>
      <c r="QFP43" s="24"/>
      <c r="QFQ43" s="24"/>
      <c r="QFR43" s="24"/>
      <c r="QFS43" s="24"/>
      <c r="QFT43" s="24"/>
      <c r="QFU43" s="24"/>
      <c r="QFV43" s="24"/>
      <c r="QFW43" s="24"/>
      <c r="QFX43" s="24"/>
      <c r="QFY43" s="24"/>
      <c r="QFZ43" s="24"/>
      <c r="QGA43" s="24"/>
      <c r="QGB43" s="24"/>
      <c r="QGC43" s="24"/>
      <c r="QGD43" s="24"/>
      <c r="QGE43" s="24"/>
      <c r="QGF43" s="24"/>
      <c r="QGG43" s="24"/>
      <c r="QGH43" s="24"/>
      <c r="QGI43" s="24"/>
      <c r="QGJ43" s="24"/>
      <c r="QGK43" s="24"/>
      <c r="QGL43" s="24"/>
      <c r="QGM43" s="24"/>
      <c r="QGN43" s="24"/>
      <c r="QGO43" s="24"/>
      <c r="QGP43" s="24"/>
      <c r="QGQ43" s="24"/>
      <c r="QGR43" s="24"/>
      <c r="QGS43" s="24"/>
      <c r="QGT43" s="24"/>
      <c r="QGU43" s="24"/>
      <c r="QGV43" s="24"/>
      <c r="QGW43" s="24"/>
      <c r="QGX43" s="24"/>
      <c r="QGY43" s="24"/>
      <c r="QGZ43" s="24"/>
      <c r="QHA43" s="24"/>
      <c r="QHB43" s="24"/>
      <c r="QHC43" s="24"/>
      <c r="QHD43" s="24"/>
      <c r="QHE43" s="24"/>
      <c r="QHF43" s="24"/>
      <c r="QHG43" s="24"/>
      <c r="QHH43" s="24"/>
      <c r="QHI43" s="24"/>
      <c r="QHJ43" s="24"/>
      <c r="QHK43" s="24"/>
      <c r="QHL43" s="24"/>
      <c r="QHM43" s="24"/>
      <c r="QHN43" s="24"/>
      <c r="QHO43" s="24"/>
      <c r="QHP43" s="24"/>
      <c r="QHQ43" s="24"/>
      <c r="QHR43" s="24"/>
      <c r="QHS43" s="24"/>
      <c r="QHT43" s="24"/>
      <c r="QHU43" s="24"/>
      <c r="QHV43" s="24"/>
      <c r="QHW43" s="24"/>
      <c r="QHX43" s="24"/>
      <c r="QHY43" s="24"/>
      <c r="QHZ43" s="24"/>
      <c r="QIA43" s="24"/>
      <c r="QIB43" s="24"/>
      <c r="QIC43" s="24"/>
      <c r="QID43" s="24"/>
      <c r="QIE43" s="24"/>
      <c r="QIF43" s="24"/>
      <c r="QIG43" s="24"/>
      <c r="QIH43" s="24"/>
      <c r="QII43" s="24"/>
      <c r="QIJ43" s="24"/>
      <c r="QIK43" s="24"/>
      <c r="QIL43" s="24"/>
      <c r="QIM43" s="24"/>
      <c r="QIN43" s="24"/>
      <c r="QIO43" s="24"/>
      <c r="QIP43" s="24"/>
      <c r="QIQ43" s="24"/>
      <c r="QIR43" s="24"/>
      <c r="QIS43" s="24"/>
      <c r="QIT43" s="24"/>
      <c r="QIU43" s="24"/>
      <c r="QIV43" s="24"/>
      <c r="QIW43" s="24"/>
      <c r="QIX43" s="24"/>
      <c r="QIY43" s="24"/>
      <c r="QIZ43" s="24"/>
      <c r="QJA43" s="24"/>
      <c r="QJB43" s="24"/>
      <c r="QJC43" s="24"/>
      <c r="QJD43" s="24"/>
      <c r="QJE43" s="24"/>
      <c r="QJF43" s="24"/>
      <c r="QJG43" s="24"/>
      <c r="QJH43" s="24"/>
      <c r="QJI43" s="24"/>
      <c r="QJJ43" s="24"/>
      <c r="QJK43" s="24"/>
      <c r="QJL43" s="24"/>
      <c r="QJM43" s="24"/>
      <c r="QJN43" s="24"/>
      <c r="QJO43" s="24"/>
      <c r="QJP43" s="24"/>
      <c r="QJQ43" s="24"/>
      <c r="QJR43" s="24"/>
      <c r="QJS43" s="24"/>
      <c r="QJT43" s="24"/>
      <c r="QJU43" s="24"/>
      <c r="QJV43" s="24"/>
      <c r="QJW43" s="24"/>
      <c r="QJX43" s="24"/>
      <c r="QJY43" s="24"/>
      <c r="QJZ43" s="24"/>
      <c r="QKA43" s="24"/>
      <c r="QKB43" s="24"/>
      <c r="QKC43" s="24"/>
      <c r="QKD43" s="24"/>
      <c r="QKE43" s="24"/>
      <c r="QKF43" s="24"/>
      <c r="QKG43" s="24"/>
      <c r="QKH43" s="24"/>
      <c r="QKI43" s="24"/>
      <c r="QKJ43" s="24"/>
      <c r="QKK43" s="24"/>
      <c r="QKL43" s="24"/>
      <c r="QKM43" s="24"/>
      <c r="QKN43" s="24"/>
      <c r="QKO43" s="24"/>
      <c r="QKP43" s="24"/>
      <c r="QKQ43" s="24"/>
      <c r="QKR43" s="24"/>
      <c r="QKS43" s="24"/>
      <c r="QKT43" s="24"/>
      <c r="QKU43" s="24"/>
      <c r="QKV43" s="24"/>
      <c r="QKW43" s="24"/>
      <c r="QKX43" s="24"/>
      <c r="QKY43" s="24"/>
      <c r="QKZ43" s="24"/>
      <c r="QLA43" s="24"/>
      <c r="QLB43" s="24"/>
      <c r="QLC43" s="24"/>
      <c r="QLD43" s="24"/>
      <c r="QLE43" s="24"/>
      <c r="QLF43" s="24"/>
      <c r="QLG43" s="24"/>
      <c r="QLH43" s="24"/>
      <c r="QLI43" s="24"/>
      <c r="QLJ43" s="24"/>
      <c r="QLK43" s="24"/>
      <c r="QLL43" s="24"/>
      <c r="QLM43" s="24"/>
      <c r="QLN43" s="24"/>
      <c r="QLO43" s="24"/>
      <c r="QLP43" s="24"/>
      <c r="QLQ43" s="24"/>
      <c r="QLR43" s="24"/>
      <c r="QLS43" s="24"/>
      <c r="QLT43" s="24"/>
      <c r="QLU43" s="24"/>
      <c r="QLV43" s="24"/>
      <c r="QLW43" s="24"/>
      <c r="QLX43" s="24"/>
      <c r="QLY43" s="24"/>
      <c r="QLZ43" s="24"/>
      <c r="QMA43" s="24"/>
      <c r="QMB43" s="24"/>
      <c r="QMC43" s="24"/>
      <c r="QMD43" s="24"/>
      <c r="QME43" s="24"/>
      <c r="QMF43" s="24"/>
      <c r="QMG43" s="24"/>
      <c r="QMH43" s="24"/>
      <c r="QMI43" s="24"/>
      <c r="QMJ43" s="24"/>
      <c r="QMK43" s="24"/>
      <c r="QML43" s="24"/>
      <c r="QMM43" s="24"/>
      <c r="QMN43" s="24"/>
      <c r="QMO43" s="24"/>
      <c r="QMP43" s="24"/>
      <c r="QMQ43" s="24"/>
      <c r="QMR43" s="24"/>
      <c r="QMS43" s="24"/>
      <c r="QMT43" s="24"/>
      <c r="QMU43" s="24"/>
      <c r="QMV43" s="24"/>
      <c r="QMW43" s="24"/>
      <c r="QMX43" s="24"/>
      <c r="QMY43" s="24"/>
      <c r="QMZ43" s="24"/>
      <c r="QNA43" s="24"/>
      <c r="QNB43" s="24"/>
      <c r="QNC43" s="24"/>
      <c r="QND43" s="24"/>
      <c r="QNE43" s="24"/>
      <c r="QNF43" s="24"/>
      <c r="QNG43" s="24"/>
      <c r="QNH43" s="24"/>
      <c r="QNI43" s="24"/>
      <c r="QNJ43" s="24"/>
      <c r="QNK43" s="24"/>
      <c r="QNL43" s="24"/>
      <c r="QNM43" s="24"/>
      <c r="QNN43" s="24"/>
      <c r="QNO43" s="24"/>
      <c r="QNP43" s="24"/>
      <c r="QNQ43" s="24"/>
      <c r="QNR43" s="24"/>
      <c r="QNS43" s="24"/>
      <c r="QNT43" s="24"/>
      <c r="QNU43" s="24"/>
      <c r="QNV43" s="24"/>
      <c r="QNW43" s="24"/>
      <c r="QNX43" s="24"/>
      <c r="QNY43" s="24"/>
      <c r="QNZ43" s="24"/>
      <c r="QOA43" s="24"/>
      <c r="QOB43" s="24"/>
      <c r="QOC43" s="24"/>
      <c r="QOD43" s="24"/>
      <c r="QOE43" s="24"/>
      <c r="QOF43" s="24"/>
      <c r="QOG43" s="24"/>
      <c r="QOH43" s="24"/>
      <c r="QOI43" s="24"/>
      <c r="QOJ43" s="24"/>
      <c r="QOK43" s="24"/>
      <c r="QOL43" s="24"/>
      <c r="QOM43" s="24"/>
      <c r="QON43" s="24"/>
      <c r="QOO43" s="24"/>
      <c r="QOP43" s="24"/>
      <c r="QOQ43" s="24"/>
      <c r="QOR43" s="24"/>
      <c r="QOS43" s="24"/>
      <c r="QOT43" s="24"/>
      <c r="QOU43" s="24"/>
      <c r="QOV43" s="24"/>
      <c r="QOW43" s="24"/>
      <c r="QOX43" s="24"/>
      <c r="QOY43" s="24"/>
      <c r="QOZ43" s="24"/>
      <c r="QPA43" s="24"/>
      <c r="QPB43" s="24"/>
      <c r="QPC43" s="24"/>
      <c r="QPD43" s="24"/>
      <c r="QPE43" s="24"/>
      <c r="QPF43" s="24"/>
      <c r="QPG43" s="24"/>
      <c r="QPH43" s="24"/>
      <c r="QPI43" s="24"/>
      <c r="QPJ43" s="24"/>
      <c r="QPK43" s="24"/>
      <c r="QPL43" s="24"/>
      <c r="QPM43" s="24"/>
      <c r="QPN43" s="24"/>
      <c r="QPO43" s="24"/>
      <c r="QPP43" s="24"/>
      <c r="QPQ43" s="24"/>
      <c r="QPR43" s="24"/>
      <c r="QPS43" s="24"/>
      <c r="QPT43" s="24"/>
      <c r="QPU43" s="24"/>
      <c r="QPV43" s="24"/>
      <c r="QPW43" s="24"/>
      <c r="QPX43" s="24"/>
      <c r="QPY43" s="24"/>
      <c r="QPZ43" s="24"/>
      <c r="QQA43" s="24"/>
      <c r="QQB43" s="24"/>
      <c r="QQC43" s="24"/>
      <c r="QQD43" s="24"/>
      <c r="QQE43" s="24"/>
      <c r="QQF43" s="24"/>
      <c r="QQG43" s="24"/>
      <c r="QQH43" s="24"/>
      <c r="QQI43" s="24"/>
      <c r="QQJ43" s="24"/>
      <c r="QQK43" s="24"/>
      <c r="QQL43" s="24"/>
      <c r="QQM43" s="24"/>
      <c r="QQN43" s="24"/>
      <c r="QQO43" s="24"/>
      <c r="QQP43" s="24"/>
      <c r="QQQ43" s="24"/>
      <c r="QQR43" s="24"/>
      <c r="QQS43" s="24"/>
      <c r="QQT43" s="24"/>
      <c r="QQU43" s="24"/>
      <c r="QQV43" s="24"/>
      <c r="QQW43" s="24"/>
      <c r="QQX43" s="24"/>
      <c r="QQY43" s="24"/>
      <c r="QQZ43" s="24"/>
      <c r="QRA43" s="24"/>
      <c r="QRB43" s="24"/>
      <c r="QRC43" s="24"/>
      <c r="QRD43" s="24"/>
      <c r="QRE43" s="24"/>
      <c r="QRF43" s="24"/>
      <c r="QRG43" s="24"/>
      <c r="QRH43" s="24"/>
      <c r="QRI43" s="24"/>
      <c r="QRJ43" s="24"/>
      <c r="QRK43" s="24"/>
      <c r="QRL43" s="24"/>
      <c r="QRM43" s="24"/>
      <c r="QRN43" s="24"/>
      <c r="QRO43" s="24"/>
      <c r="QRP43" s="24"/>
      <c r="QRQ43" s="24"/>
      <c r="QRR43" s="24"/>
      <c r="QRS43" s="24"/>
      <c r="QRT43" s="24"/>
      <c r="QRU43" s="24"/>
      <c r="QRV43" s="24"/>
      <c r="QRW43" s="24"/>
      <c r="QRX43" s="24"/>
      <c r="QRY43" s="24"/>
      <c r="QRZ43" s="24"/>
      <c r="QSA43" s="24"/>
      <c r="QSB43" s="24"/>
      <c r="QSC43" s="24"/>
      <c r="QSD43" s="24"/>
      <c r="QSE43" s="24"/>
      <c r="QSF43" s="24"/>
      <c r="QSG43" s="24"/>
      <c r="QSH43" s="24"/>
      <c r="QSI43" s="24"/>
      <c r="QSJ43" s="24"/>
      <c r="QSK43" s="24"/>
      <c r="QSL43" s="24"/>
      <c r="QSM43" s="24"/>
      <c r="QSN43" s="24"/>
      <c r="QSO43" s="24"/>
      <c r="QSP43" s="24"/>
      <c r="QSQ43" s="24"/>
      <c r="QSR43" s="24"/>
      <c r="QSS43" s="24"/>
      <c r="QST43" s="24"/>
      <c r="QSU43" s="24"/>
      <c r="QSV43" s="24"/>
      <c r="QSW43" s="24"/>
      <c r="QSX43" s="24"/>
      <c r="QSY43" s="24"/>
      <c r="QSZ43" s="24"/>
      <c r="QTA43" s="24"/>
      <c r="QTB43" s="24"/>
      <c r="QTC43" s="24"/>
      <c r="QTD43" s="24"/>
      <c r="QTE43" s="24"/>
      <c r="QTF43" s="24"/>
      <c r="QTG43" s="24"/>
      <c r="QTH43" s="24"/>
      <c r="QTI43" s="24"/>
      <c r="QTJ43" s="24"/>
      <c r="QTK43" s="24"/>
      <c r="QTL43" s="24"/>
      <c r="QTM43" s="24"/>
      <c r="QTN43" s="24"/>
      <c r="QTO43" s="24"/>
      <c r="QTP43" s="24"/>
      <c r="QTQ43" s="24"/>
      <c r="QTR43" s="24"/>
      <c r="QTS43" s="24"/>
      <c r="QTT43" s="24"/>
      <c r="QTU43" s="24"/>
      <c r="QTV43" s="24"/>
      <c r="QTW43" s="24"/>
      <c r="QTX43" s="24"/>
      <c r="QTY43" s="24"/>
      <c r="QTZ43" s="24"/>
      <c r="QUA43" s="24"/>
      <c r="QUB43" s="24"/>
      <c r="QUC43" s="24"/>
      <c r="QUD43" s="24"/>
      <c r="QUE43" s="24"/>
      <c r="QUF43" s="24"/>
      <c r="QUG43" s="24"/>
      <c r="QUH43" s="24"/>
      <c r="QUI43" s="24"/>
      <c r="QUJ43" s="24"/>
      <c r="QUK43" s="24"/>
      <c r="QUL43" s="24"/>
      <c r="QUM43" s="24"/>
      <c r="QUN43" s="24"/>
      <c r="QUO43" s="24"/>
      <c r="QUP43" s="24"/>
      <c r="QUQ43" s="24"/>
      <c r="QUR43" s="24"/>
      <c r="QUS43" s="24"/>
      <c r="QUT43" s="24"/>
      <c r="QUU43" s="24"/>
      <c r="QUV43" s="24"/>
      <c r="QUW43" s="24"/>
      <c r="QUX43" s="24"/>
      <c r="QUY43" s="24"/>
      <c r="QUZ43" s="24"/>
      <c r="QVA43" s="24"/>
      <c r="QVB43" s="24"/>
      <c r="QVC43" s="24"/>
      <c r="QVD43" s="24"/>
      <c r="QVE43" s="24"/>
      <c r="QVF43" s="24"/>
      <c r="QVG43" s="24"/>
      <c r="QVH43" s="24"/>
      <c r="QVI43" s="24"/>
      <c r="QVJ43" s="24"/>
      <c r="QVK43" s="24"/>
      <c r="QVL43" s="24"/>
      <c r="QVM43" s="24"/>
      <c r="QVN43" s="24"/>
      <c r="QVO43" s="24"/>
      <c r="QVP43" s="24"/>
      <c r="QVQ43" s="24"/>
      <c r="QVR43" s="24"/>
      <c r="QVS43" s="24"/>
      <c r="QVT43" s="24"/>
      <c r="QVU43" s="24"/>
      <c r="QVV43" s="24"/>
      <c r="QVW43" s="24"/>
      <c r="QVX43" s="24"/>
      <c r="QVY43" s="24"/>
      <c r="QVZ43" s="24"/>
      <c r="QWA43" s="24"/>
      <c r="QWB43" s="24"/>
      <c r="QWC43" s="24"/>
      <c r="QWD43" s="24"/>
      <c r="QWE43" s="24"/>
      <c r="QWF43" s="24"/>
      <c r="QWG43" s="24"/>
      <c r="QWH43" s="24"/>
      <c r="QWI43" s="24"/>
      <c r="QWJ43" s="24"/>
      <c r="QWK43" s="24"/>
      <c r="QWL43" s="24"/>
      <c r="QWM43" s="24"/>
      <c r="QWN43" s="24"/>
      <c r="QWO43" s="24"/>
      <c r="QWP43" s="24"/>
      <c r="QWQ43" s="24"/>
      <c r="QWR43" s="24"/>
      <c r="QWS43" s="24"/>
      <c r="QWT43" s="24"/>
      <c r="QWU43" s="24"/>
      <c r="QWV43" s="24"/>
      <c r="QWW43" s="24"/>
      <c r="QWX43" s="24"/>
      <c r="QWY43" s="24"/>
      <c r="QWZ43" s="24"/>
      <c r="QXA43" s="24"/>
      <c r="QXB43" s="24"/>
      <c r="QXC43" s="24"/>
      <c r="QXD43" s="24"/>
      <c r="QXE43" s="24"/>
      <c r="QXF43" s="24"/>
      <c r="QXG43" s="24"/>
      <c r="QXH43" s="24"/>
      <c r="QXI43" s="24"/>
      <c r="QXJ43" s="24"/>
      <c r="QXK43" s="24"/>
      <c r="QXL43" s="24"/>
      <c r="QXM43" s="24"/>
      <c r="QXN43" s="24"/>
      <c r="QXO43" s="24"/>
      <c r="QXP43" s="24"/>
      <c r="QXQ43" s="24"/>
      <c r="QXR43" s="24"/>
      <c r="QXS43" s="24"/>
      <c r="QXT43" s="24"/>
      <c r="QXU43" s="24"/>
      <c r="QXV43" s="24"/>
      <c r="QXW43" s="24"/>
      <c r="QXX43" s="24"/>
      <c r="QXY43" s="24"/>
      <c r="QXZ43" s="24"/>
      <c r="QYA43" s="24"/>
      <c r="QYB43" s="24"/>
      <c r="QYC43" s="24"/>
      <c r="QYD43" s="24"/>
      <c r="QYE43" s="24"/>
      <c r="QYF43" s="24"/>
      <c r="QYG43" s="24"/>
      <c r="QYH43" s="24"/>
      <c r="QYI43" s="24"/>
      <c r="QYJ43" s="24"/>
      <c r="QYK43" s="24"/>
      <c r="QYL43" s="24"/>
      <c r="QYM43" s="24"/>
      <c r="QYN43" s="24"/>
      <c r="QYO43" s="24"/>
      <c r="QYP43" s="24"/>
      <c r="QYQ43" s="24"/>
      <c r="QYR43" s="24"/>
      <c r="QYS43" s="24"/>
      <c r="QYT43" s="24"/>
      <c r="QYU43" s="24"/>
      <c r="QYV43" s="24"/>
      <c r="QYW43" s="24"/>
      <c r="QYX43" s="24"/>
      <c r="QYY43" s="24"/>
      <c r="QYZ43" s="24"/>
      <c r="QZA43" s="24"/>
      <c r="QZB43" s="24"/>
      <c r="QZC43" s="24"/>
      <c r="QZD43" s="24"/>
      <c r="QZE43" s="24"/>
      <c r="QZF43" s="24"/>
      <c r="QZG43" s="24"/>
      <c r="QZH43" s="24"/>
      <c r="QZI43" s="24"/>
      <c r="QZJ43" s="24"/>
      <c r="QZK43" s="24"/>
      <c r="QZL43" s="24"/>
      <c r="QZM43" s="24"/>
      <c r="QZN43" s="24"/>
      <c r="QZO43" s="24"/>
      <c r="QZP43" s="24"/>
      <c r="QZQ43" s="24"/>
      <c r="QZR43" s="24"/>
      <c r="QZS43" s="24"/>
      <c r="QZT43" s="24"/>
      <c r="QZU43" s="24"/>
      <c r="QZV43" s="24"/>
      <c r="QZW43" s="24"/>
      <c r="QZX43" s="24"/>
      <c r="QZY43" s="24"/>
      <c r="QZZ43" s="24"/>
      <c r="RAA43" s="24"/>
      <c r="RAB43" s="24"/>
      <c r="RAC43" s="24"/>
      <c r="RAD43" s="24"/>
      <c r="RAE43" s="24"/>
      <c r="RAF43" s="24"/>
      <c r="RAG43" s="24"/>
      <c r="RAH43" s="24"/>
      <c r="RAI43" s="24"/>
      <c r="RAJ43" s="24"/>
      <c r="RAK43" s="24"/>
      <c r="RAL43" s="24"/>
      <c r="RAM43" s="24"/>
      <c r="RAN43" s="24"/>
      <c r="RAO43" s="24"/>
      <c r="RAP43" s="24"/>
      <c r="RAQ43" s="24"/>
      <c r="RAR43" s="24"/>
      <c r="RAS43" s="24"/>
      <c r="RAT43" s="24"/>
      <c r="RAU43" s="24"/>
      <c r="RAV43" s="24"/>
      <c r="RAW43" s="24"/>
      <c r="RAX43" s="24"/>
      <c r="RAY43" s="24"/>
      <c r="RAZ43" s="24"/>
      <c r="RBA43" s="24"/>
      <c r="RBB43" s="24"/>
      <c r="RBC43" s="24"/>
      <c r="RBD43" s="24"/>
      <c r="RBE43" s="24"/>
      <c r="RBF43" s="24"/>
      <c r="RBG43" s="24"/>
      <c r="RBH43" s="24"/>
      <c r="RBI43" s="24"/>
      <c r="RBJ43" s="24"/>
      <c r="RBK43" s="24"/>
      <c r="RBL43" s="24"/>
      <c r="RBM43" s="24"/>
      <c r="RBN43" s="24"/>
      <c r="RBO43" s="24"/>
      <c r="RBP43" s="24"/>
      <c r="RBQ43" s="24"/>
      <c r="RBR43" s="24"/>
      <c r="RBS43" s="24"/>
      <c r="RBT43" s="24"/>
      <c r="RBU43" s="24"/>
      <c r="RBV43" s="24"/>
      <c r="RBW43" s="24"/>
      <c r="RBX43" s="24"/>
      <c r="RBY43" s="24"/>
      <c r="RBZ43" s="24"/>
      <c r="RCA43" s="24"/>
      <c r="RCB43" s="24"/>
      <c r="RCC43" s="24"/>
      <c r="RCD43" s="24"/>
      <c r="RCE43" s="24"/>
      <c r="RCF43" s="24"/>
      <c r="RCG43" s="24"/>
      <c r="RCH43" s="24"/>
      <c r="RCI43" s="24"/>
      <c r="RCJ43" s="24"/>
      <c r="RCK43" s="24"/>
      <c r="RCL43" s="24"/>
      <c r="RCM43" s="24"/>
      <c r="RCN43" s="24"/>
      <c r="RCO43" s="24"/>
      <c r="RCP43" s="24"/>
      <c r="RCQ43" s="24"/>
      <c r="RCR43" s="24"/>
      <c r="RCS43" s="24"/>
      <c r="RCT43" s="24"/>
      <c r="RCU43" s="24"/>
      <c r="RCV43" s="24"/>
      <c r="RCW43" s="24"/>
      <c r="RCX43" s="24"/>
      <c r="RCY43" s="24"/>
      <c r="RCZ43" s="24"/>
      <c r="RDA43" s="24"/>
      <c r="RDB43" s="24"/>
      <c r="RDC43" s="24"/>
      <c r="RDD43" s="24"/>
      <c r="RDE43" s="24"/>
      <c r="RDF43" s="24"/>
      <c r="RDG43" s="24"/>
      <c r="RDH43" s="24"/>
      <c r="RDI43" s="24"/>
      <c r="RDJ43" s="24"/>
      <c r="RDK43" s="24"/>
      <c r="RDL43" s="24"/>
      <c r="RDM43" s="24"/>
      <c r="RDN43" s="24"/>
      <c r="RDO43" s="24"/>
      <c r="RDP43" s="24"/>
      <c r="RDQ43" s="24"/>
      <c r="RDR43" s="24"/>
      <c r="RDS43" s="24"/>
      <c r="RDT43" s="24"/>
      <c r="RDU43" s="24"/>
      <c r="RDV43" s="24"/>
      <c r="RDW43" s="24"/>
      <c r="RDX43" s="24"/>
      <c r="RDY43" s="24"/>
      <c r="RDZ43" s="24"/>
      <c r="REA43" s="24"/>
      <c r="REB43" s="24"/>
      <c r="REC43" s="24"/>
      <c r="RED43" s="24"/>
      <c r="REE43" s="24"/>
      <c r="REF43" s="24"/>
      <c r="REG43" s="24"/>
      <c r="REH43" s="24"/>
      <c r="REI43" s="24"/>
      <c r="REJ43" s="24"/>
      <c r="REK43" s="24"/>
      <c r="REL43" s="24"/>
      <c r="REM43" s="24"/>
      <c r="REN43" s="24"/>
      <c r="REO43" s="24"/>
      <c r="REP43" s="24"/>
      <c r="REQ43" s="24"/>
      <c r="RER43" s="24"/>
      <c r="RES43" s="24"/>
      <c r="RET43" s="24"/>
      <c r="REU43" s="24"/>
      <c r="REV43" s="24"/>
      <c r="REW43" s="24"/>
      <c r="REX43" s="24"/>
      <c r="REY43" s="24"/>
      <c r="REZ43" s="24"/>
      <c r="RFA43" s="24"/>
      <c r="RFB43" s="24"/>
      <c r="RFC43" s="24"/>
      <c r="RFD43" s="24"/>
      <c r="RFE43" s="24"/>
      <c r="RFF43" s="24"/>
      <c r="RFG43" s="24"/>
      <c r="RFH43" s="24"/>
      <c r="RFI43" s="24"/>
      <c r="RFJ43" s="24"/>
      <c r="RFK43" s="24"/>
      <c r="RFL43" s="24"/>
      <c r="RFM43" s="24"/>
      <c r="RFN43" s="24"/>
      <c r="RFO43" s="24"/>
      <c r="RFP43" s="24"/>
      <c r="RFQ43" s="24"/>
      <c r="RFR43" s="24"/>
      <c r="RFS43" s="24"/>
      <c r="RFT43" s="24"/>
      <c r="RFU43" s="24"/>
      <c r="RFV43" s="24"/>
      <c r="RFW43" s="24"/>
      <c r="RFX43" s="24"/>
      <c r="RFY43" s="24"/>
      <c r="RFZ43" s="24"/>
      <c r="RGA43" s="24"/>
      <c r="RGB43" s="24"/>
      <c r="RGC43" s="24"/>
      <c r="RGD43" s="24"/>
      <c r="RGE43" s="24"/>
      <c r="RGF43" s="24"/>
      <c r="RGG43" s="24"/>
      <c r="RGH43" s="24"/>
      <c r="RGI43" s="24"/>
      <c r="RGJ43" s="24"/>
      <c r="RGK43" s="24"/>
      <c r="RGL43" s="24"/>
      <c r="RGM43" s="24"/>
      <c r="RGN43" s="24"/>
      <c r="RGO43" s="24"/>
      <c r="RGP43" s="24"/>
      <c r="RGQ43" s="24"/>
      <c r="RGR43" s="24"/>
      <c r="RGS43" s="24"/>
      <c r="RGT43" s="24"/>
      <c r="RGU43" s="24"/>
      <c r="RGV43" s="24"/>
      <c r="RGW43" s="24"/>
      <c r="RGX43" s="24"/>
      <c r="RGY43" s="24"/>
      <c r="RGZ43" s="24"/>
      <c r="RHA43" s="24"/>
      <c r="RHB43" s="24"/>
      <c r="RHC43" s="24"/>
      <c r="RHD43" s="24"/>
      <c r="RHE43" s="24"/>
      <c r="RHF43" s="24"/>
      <c r="RHG43" s="24"/>
      <c r="RHH43" s="24"/>
      <c r="RHI43" s="24"/>
      <c r="RHJ43" s="24"/>
      <c r="RHK43" s="24"/>
      <c r="RHL43" s="24"/>
      <c r="RHM43" s="24"/>
      <c r="RHN43" s="24"/>
      <c r="RHO43" s="24"/>
      <c r="RHP43" s="24"/>
      <c r="RHQ43" s="24"/>
      <c r="RHR43" s="24"/>
      <c r="RHS43" s="24"/>
      <c r="RHT43" s="24"/>
      <c r="RHU43" s="24"/>
      <c r="RHV43" s="24"/>
      <c r="RHW43" s="24"/>
      <c r="RHX43" s="24"/>
      <c r="RHY43" s="24"/>
      <c r="RHZ43" s="24"/>
      <c r="RIA43" s="24"/>
      <c r="RIB43" s="24"/>
      <c r="RIC43" s="24"/>
      <c r="RID43" s="24"/>
      <c r="RIE43" s="24"/>
      <c r="RIF43" s="24"/>
      <c r="RIG43" s="24"/>
      <c r="RIH43" s="24"/>
      <c r="RII43" s="24"/>
      <c r="RIJ43" s="24"/>
      <c r="RIK43" s="24"/>
      <c r="RIL43" s="24"/>
      <c r="RIM43" s="24"/>
      <c r="RIN43" s="24"/>
      <c r="RIO43" s="24"/>
      <c r="RIP43" s="24"/>
      <c r="RIQ43" s="24"/>
      <c r="RIR43" s="24"/>
      <c r="RIS43" s="24"/>
      <c r="RIT43" s="24"/>
      <c r="RIU43" s="24"/>
      <c r="RIV43" s="24"/>
      <c r="RIW43" s="24"/>
      <c r="RIX43" s="24"/>
      <c r="RIY43" s="24"/>
      <c r="RIZ43" s="24"/>
      <c r="RJA43" s="24"/>
      <c r="RJB43" s="24"/>
      <c r="RJC43" s="24"/>
      <c r="RJD43" s="24"/>
      <c r="RJE43" s="24"/>
      <c r="RJF43" s="24"/>
      <c r="RJG43" s="24"/>
      <c r="RJH43" s="24"/>
      <c r="RJI43" s="24"/>
      <c r="RJJ43" s="24"/>
      <c r="RJK43" s="24"/>
      <c r="RJL43" s="24"/>
      <c r="RJM43" s="24"/>
      <c r="RJN43" s="24"/>
      <c r="RJO43" s="24"/>
      <c r="RJP43" s="24"/>
      <c r="RJQ43" s="24"/>
      <c r="RJR43" s="24"/>
      <c r="RJS43" s="24"/>
      <c r="RJT43" s="24"/>
      <c r="RJU43" s="24"/>
      <c r="RJV43" s="24"/>
      <c r="RJW43" s="24"/>
      <c r="RJX43" s="24"/>
      <c r="RJY43" s="24"/>
      <c r="RJZ43" s="24"/>
      <c r="RKA43" s="24"/>
      <c r="RKB43" s="24"/>
      <c r="RKC43" s="24"/>
      <c r="RKD43" s="24"/>
      <c r="RKE43" s="24"/>
      <c r="RKF43" s="24"/>
      <c r="RKG43" s="24"/>
      <c r="RKH43" s="24"/>
      <c r="RKI43" s="24"/>
      <c r="RKJ43" s="24"/>
      <c r="RKK43" s="24"/>
      <c r="RKL43" s="24"/>
      <c r="RKM43" s="24"/>
      <c r="RKN43" s="24"/>
      <c r="RKO43" s="24"/>
      <c r="RKP43" s="24"/>
      <c r="RKQ43" s="24"/>
      <c r="RKR43" s="24"/>
      <c r="RKS43" s="24"/>
      <c r="RKT43" s="24"/>
      <c r="RKU43" s="24"/>
      <c r="RKV43" s="24"/>
      <c r="RKW43" s="24"/>
      <c r="RKX43" s="24"/>
      <c r="RKY43" s="24"/>
      <c r="RKZ43" s="24"/>
      <c r="RLA43" s="24"/>
      <c r="RLB43" s="24"/>
      <c r="RLC43" s="24"/>
      <c r="RLD43" s="24"/>
      <c r="RLE43" s="24"/>
      <c r="RLF43" s="24"/>
      <c r="RLG43" s="24"/>
      <c r="RLH43" s="24"/>
      <c r="RLI43" s="24"/>
      <c r="RLJ43" s="24"/>
      <c r="RLK43" s="24"/>
      <c r="RLL43" s="24"/>
      <c r="RLM43" s="24"/>
      <c r="RLN43" s="24"/>
      <c r="RLO43" s="24"/>
      <c r="RLP43" s="24"/>
      <c r="RLQ43" s="24"/>
      <c r="RLR43" s="24"/>
      <c r="RLS43" s="24"/>
      <c r="RLT43" s="24"/>
      <c r="RLU43" s="24"/>
      <c r="RLV43" s="24"/>
      <c r="RLW43" s="24"/>
      <c r="RLX43" s="24"/>
      <c r="RLY43" s="24"/>
      <c r="RLZ43" s="24"/>
      <c r="RMA43" s="24"/>
      <c r="RMB43" s="24"/>
      <c r="RMC43" s="24"/>
      <c r="RMD43" s="24"/>
      <c r="RME43" s="24"/>
      <c r="RMF43" s="24"/>
      <c r="RMG43" s="24"/>
      <c r="RMH43" s="24"/>
      <c r="RMI43" s="24"/>
      <c r="RMJ43" s="24"/>
      <c r="RMK43" s="24"/>
      <c r="RML43" s="24"/>
      <c r="RMM43" s="24"/>
      <c r="RMN43" s="24"/>
      <c r="RMO43" s="24"/>
      <c r="RMP43" s="24"/>
      <c r="RMQ43" s="24"/>
      <c r="RMR43" s="24"/>
      <c r="RMS43" s="24"/>
      <c r="RMT43" s="24"/>
      <c r="RMU43" s="24"/>
      <c r="RMV43" s="24"/>
      <c r="RMW43" s="24"/>
      <c r="RMX43" s="24"/>
      <c r="RMY43" s="24"/>
      <c r="RMZ43" s="24"/>
      <c r="RNA43" s="24"/>
      <c r="RNB43" s="24"/>
      <c r="RNC43" s="24"/>
      <c r="RND43" s="24"/>
      <c r="RNE43" s="24"/>
      <c r="RNF43" s="24"/>
      <c r="RNG43" s="24"/>
      <c r="RNH43" s="24"/>
      <c r="RNI43" s="24"/>
      <c r="RNJ43" s="24"/>
      <c r="RNK43" s="24"/>
      <c r="RNL43" s="24"/>
      <c r="RNM43" s="24"/>
      <c r="RNN43" s="24"/>
      <c r="RNO43" s="24"/>
      <c r="RNP43" s="24"/>
      <c r="RNQ43" s="24"/>
      <c r="RNR43" s="24"/>
      <c r="RNS43" s="24"/>
      <c r="RNT43" s="24"/>
      <c r="RNU43" s="24"/>
      <c r="RNV43" s="24"/>
      <c r="RNW43" s="24"/>
      <c r="RNX43" s="24"/>
      <c r="RNY43" s="24"/>
      <c r="RNZ43" s="24"/>
      <c r="ROA43" s="24"/>
      <c r="ROB43" s="24"/>
      <c r="ROC43" s="24"/>
      <c r="ROD43" s="24"/>
      <c r="ROE43" s="24"/>
      <c r="ROF43" s="24"/>
      <c r="ROG43" s="24"/>
      <c r="ROH43" s="24"/>
      <c r="ROI43" s="24"/>
      <c r="ROJ43" s="24"/>
      <c r="ROK43" s="24"/>
      <c r="ROL43" s="24"/>
      <c r="ROM43" s="24"/>
      <c r="RON43" s="24"/>
      <c r="ROO43" s="24"/>
      <c r="ROP43" s="24"/>
      <c r="ROQ43" s="24"/>
      <c r="ROR43" s="24"/>
      <c r="ROS43" s="24"/>
      <c r="ROT43" s="24"/>
      <c r="ROU43" s="24"/>
      <c r="ROV43" s="24"/>
      <c r="ROW43" s="24"/>
      <c r="ROX43" s="24"/>
      <c r="ROY43" s="24"/>
      <c r="ROZ43" s="24"/>
      <c r="RPA43" s="24"/>
      <c r="RPB43" s="24"/>
      <c r="RPC43" s="24"/>
      <c r="RPD43" s="24"/>
      <c r="RPE43" s="24"/>
      <c r="RPF43" s="24"/>
      <c r="RPG43" s="24"/>
      <c r="RPH43" s="24"/>
      <c r="RPI43" s="24"/>
      <c r="RPJ43" s="24"/>
      <c r="RPK43" s="24"/>
      <c r="RPL43" s="24"/>
      <c r="RPM43" s="24"/>
      <c r="RPN43" s="24"/>
      <c r="RPO43" s="24"/>
      <c r="RPP43" s="24"/>
      <c r="RPQ43" s="24"/>
      <c r="RPR43" s="24"/>
      <c r="RPS43" s="24"/>
      <c r="RPT43" s="24"/>
      <c r="RPU43" s="24"/>
      <c r="RPV43" s="24"/>
      <c r="RPW43" s="24"/>
      <c r="RPX43" s="24"/>
      <c r="RPY43" s="24"/>
      <c r="RPZ43" s="24"/>
      <c r="RQA43" s="24"/>
      <c r="RQB43" s="24"/>
      <c r="RQC43" s="24"/>
      <c r="RQD43" s="24"/>
      <c r="RQE43" s="24"/>
      <c r="RQF43" s="24"/>
      <c r="RQG43" s="24"/>
      <c r="RQH43" s="24"/>
      <c r="RQI43" s="24"/>
      <c r="RQJ43" s="24"/>
      <c r="RQK43" s="24"/>
      <c r="RQL43" s="24"/>
      <c r="RQM43" s="24"/>
      <c r="RQN43" s="24"/>
      <c r="RQO43" s="24"/>
      <c r="RQP43" s="24"/>
      <c r="RQQ43" s="24"/>
      <c r="RQR43" s="24"/>
      <c r="RQS43" s="24"/>
      <c r="RQT43" s="24"/>
      <c r="RQU43" s="24"/>
      <c r="RQV43" s="24"/>
      <c r="RQW43" s="24"/>
      <c r="RQX43" s="24"/>
      <c r="RQY43" s="24"/>
      <c r="RQZ43" s="24"/>
      <c r="RRA43" s="24"/>
      <c r="RRB43" s="24"/>
      <c r="RRC43" s="24"/>
      <c r="RRD43" s="24"/>
      <c r="RRE43" s="24"/>
      <c r="RRF43" s="24"/>
      <c r="RRG43" s="24"/>
      <c r="RRH43" s="24"/>
      <c r="RRI43" s="24"/>
      <c r="RRJ43" s="24"/>
      <c r="RRK43" s="24"/>
      <c r="RRL43" s="24"/>
      <c r="RRM43" s="24"/>
      <c r="RRN43" s="24"/>
      <c r="RRO43" s="24"/>
      <c r="RRP43" s="24"/>
      <c r="RRQ43" s="24"/>
      <c r="RRR43" s="24"/>
      <c r="RRS43" s="24"/>
      <c r="RRT43" s="24"/>
      <c r="RRU43" s="24"/>
      <c r="RRV43" s="24"/>
      <c r="RRW43" s="24"/>
      <c r="RRX43" s="24"/>
      <c r="RRY43" s="24"/>
      <c r="RRZ43" s="24"/>
      <c r="RSA43" s="24"/>
      <c r="RSB43" s="24"/>
      <c r="RSC43" s="24"/>
      <c r="RSD43" s="24"/>
      <c r="RSE43" s="24"/>
      <c r="RSF43" s="24"/>
      <c r="RSG43" s="24"/>
      <c r="RSH43" s="24"/>
      <c r="RSI43" s="24"/>
      <c r="RSJ43" s="24"/>
      <c r="RSK43" s="24"/>
      <c r="RSL43" s="24"/>
      <c r="RSM43" s="24"/>
      <c r="RSN43" s="24"/>
      <c r="RSO43" s="24"/>
      <c r="RSP43" s="24"/>
      <c r="RSQ43" s="24"/>
      <c r="RSR43" s="24"/>
      <c r="RSS43" s="24"/>
      <c r="RST43" s="24"/>
      <c r="RSU43" s="24"/>
      <c r="RSV43" s="24"/>
      <c r="RSW43" s="24"/>
      <c r="RSX43" s="24"/>
      <c r="RSY43" s="24"/>
      <c r="RSZ43" s="24"/>
      <c r="RTA43" s="24"/>
      <c r="RTB43" s="24"/>
      <c r="RTC43" s="24"/>
      <c r="RTD43" s="24"/>
      <c r="RTE43" s="24"/>
      <c r="RTF43" s="24"/>
      <c r="RTG43" s="24"/>
      <c r="RTH43" s="24"/>
      <c r="RTI43" s="24"/>
      <c r="RTJ43" s="24"/>
      <c r="RTK43" s="24"/>
      <c r="RTL43" s="24"/>
      <c r="RTM43" s="24"/>
      <c r="RTN43" s="24"/>
      <c r="RTO43" s="24"/>
      <c r="RTP43" s="24"/>
      <c r="RTQ43" s="24"/>
      <c r="RTR43" s="24"/>
      <c r="RTS43" s="24"/>
      <c r="RTT43" s="24"/>
      <c r="RTU43" s="24"/>
      <c r="RTV43" s="24"/>
      <c r="RTW43" s="24"/>
      <c r="RTX43" s="24"/>
      <c r="RTY43" s="24"/>
      <c r="RTZ43" s="24"/>
      <c r="RUA43" s="24"/>
      <c r="RUB43" s="24"/>
      <c r="RUC43" s="24"/>
      <c r="RUD43" s="24"/>
      <c r="RUE43" s="24"/>
      <c r="RUF43" s="24"/>
      <c r="RUG43" s="24"/>
      <c r="RUH43" s="24"/>
      <c r="RUI43" s="24"/>
      <c r="RUJ43" s="24"/>
      <c r="RUK43" s="24"/>
      <c r="RUL43" s="24"/>
      <c r="RUM43" s="24"/>
      <c r="RUN43" s="24"/>
      <c r="RUO43" s="24"/>
      <c r="RUP43" s="24"/>
      <c r="RUQ43" s="24"/>
      <c r="RUR43" s="24"/>
      <c r="RUS43" s="24"/>
      <c r="RUT43" s="24"/>
      <c r="RUU43" s="24"/>
      <c r="RUV43" s="24"/>
      <c r="RUW43" s="24"/>
      <c r="RUX43" s="24"/>
      <c r="RUY43" s="24"/>
      <c r="RUZ43" s="24"/>
      <c r="RVA43" s="24"/>
      <c r="RVB43" s="24"/>
      <c r="RVC43" s="24"/>
      <c r="RVD43" s="24"/>
      <c r="RVE43" s="24"/>
      <c r="RVF43" s="24"/>
      <c r="RVG43" s="24"/>
      <c r="RVH43" s="24"/>
      <c r="RVI43" s="24"/>
      <c r="RVJ43" s="24"/>
      <c r="RVK43" s="24"/>
      <c r="RVL43" s="24"/>
      <c r="RVM43" s="24"/>
      <c r="RVN43" s="24"/>
      <c r="RVO43" s="24"/>
      <c r="RVP43" s="24"/>
      <c r="RVQ43" s="24"/>
      <c r="RVR43" s="24"/>
      <c r="RVS43" s="24"/>
      <c r="RVT43" s="24"/>
      <c r="RVU43" s="24"/>
      <c r="RVV43" s="24"/>
      <c r="RVW43" s="24"/>
      <c r="RVX43" s="24"/>
      <c r="RVY43" s="24"/>
      <c r="RVZ43" s="24"/>
      <c r="RWA43" s="24"/>
      <c r="RWB43" s="24"/>
      <c r="RWC43" s="24"/>
      <c r="RWD43" s="24"/>
      <c r="RWE43" s="24"/>
      <c r="RWF43" s="24"/>
      <c r="RWG43" s="24"/>
      <c r="RWH43" s="24"/>
      <c r="RWI43" s="24"/>
      <c r="RWJ43" s="24"/>
      <c r="RWK43" s="24"/>
      <c r="RWL43" s="24"/>
      <c r="RWM43" s="24"/>
      <c r="RWN43" s="24"/>
      <c r="RWO43" s="24"/>
      <c r="RWP43" s="24"/>
      <c r="RWQ43" s="24"/>
      <c r="RWR43" s="24"/>
      <c r="RWS43" s="24"/>
      <c r="RWT43" s="24"/>
      <c r="RWU43" s="24"/>
      <c r="RWV43" s="24"/>
      <c r="RWW43" s="24"/>
      <c r="RWX43" s="24"/>
      <c r="RWY43" s="24"/>
      <c r="RWZ43" s="24"/>
      <c r="RXA43" s="24"/>
      <c r="RXB43" s="24"/>
      <c r="RXC43" s="24"/>
      <c r="RXD43" s="24"/>
      <c r="RXE43" s="24"/>
      <c r="RXF43" s="24"/>
      <c r="RXG43" s="24"/>
      <c r="RXH43" s="24"/>
      <c r="RXI43" s="24"/>
      <c r="RXJ43" s="24"/>
      <c r="RXK43" s="24"/>
      <c r="RXL43" s="24"/>
      <c r="RXM43" s="24"/>
      <c r="RXN43" s="24"/>
      <c r="RXO43" s="24"/>
      <c r="RXP43" s="24"/>
      <c r="RXQ43" s="24"/>
      <c r="RXR43" s="24"/>
      <c r="RXS43" s="24"/>
      <c r="RXT43" s="24"/>
      <c r="RXU43" s="24"/>
      <c r="RXV43" s="24"/>
      <c r="RXW43" s="24"/>
      <c r="RXX43" s="24"/>
      <c r="RXY43" s="24"/>
      <c r="RXZ43" s="24"/>
      <c r="RYA43" s="24"/>
      <c r="RYB43" s="24"/>
      <c r="RYC43" s="24"/>
      <c r="RYD43" s="24"/>
      <c r="RYE43" s="24"/>
      <c r="RYF43" s="24"/>
      <c r="RYG43" s="24"/>
      <c r="RYH43" s="24"/>
      <c r="RYI43" s="24"/>
      <c r="RYJ43" s="24"/>
      <c r="RYK43" s="24"/>
      <c r="RYL43" s="24"/>
      <c r="RYM43" s="24"/>
      <c r="RYN43" s="24"/>
      <c r="RYO43" s="24"/>
      <c r="RYP43" s="24"/>
      <c r="RYQ43" s="24"/>
      <c r="RYR43" s="24"/>
      <c r="RYS43" s="24"/>
      <c r="RYT43" s="24"/>
      <c r="RYU43" s="24"/>
      <c r="RYV43" s="24"/>
      <c r="RYW43" s="24"/>
      <c r="RYX43" s="24"/>
      <c r="RYY43" s="24"/>
      <c r="RYZ43" s="24"/>
      <c r="RZA43" s="24"/>
      <c r="RZB43" s="24"/>
      <c r="RZC43" s="24"/>
      <c r="RZD43" s="24"/>
      <c r="RZE43" s="24"/>
      <c r="RZF43" s="24"/>
      <c r="RZG43" s="24"/>
      <c r="RZH43" s="24"/>
      <c r="RZI43" s="24"/>
      <c r="RZJ43" s="24"/>
      <c r="RZK43" s="24"/>
      <c r="RZL43" s="24"/>
      <c r="RZM43" s="24"/>
      <c r="RZN43" s="24"/>
      <c r="RZO43" s="24"/>
      <c r="RZP43" s="24"/>
      <c r="RZQ43" s="24"/>
      <c r="RZR43" s="24"/>
      <c r="RZS43" s="24"/>
      <c r="RZT43" s="24"/>
      <c r="RZU43" s="24"/>
      <c r="RZV43" s="24"/>
      <c r="RZW43" s="24"/>
      <c r="RZX43" s="24"/>
      <c r="RZY43" s="24"/>
      <c r="RZZ43" s="24"/>
      <c r="SAA43" s="24"/>
      <c r="SAB43" s="24"/>
      <c r="SAC43" s="24"/>
      <c r="SAD43" s="24"/>
      <c r="SAE43" s="24"/>
      <c r="SAF43" s="24"/>
      <c r="SAG43" s="24"/>
      <c r="SAH43" s="24"/>
      <c r="SAI43" s="24"/>
      <c r="SAJ43" s="24"/>
      <c r="SAK43" s="24"/>
      <c r="SAL43" s="24"/>
      <c r="SAM43" s="24"/>
      <c r="SAN43" s="24"/>
      <c r="SAO43" s="24"/>
      <c r="SAP43" s="24"/>
      <c r="SAQ43" s="24"/>
      <c r="SAR43" s="24"/>
      <c r="SAS43" s="24"/>
      <c r="SAT43" s="24"/>
      <c r="SAU43" s="24"/>
      <c r="SAV43" s="24"/>
      <c r="SAW43" s="24"/>
      <c r="SAX43" s="24"/>
      <c r="SAY43" s="24"/>
      <c r="SAZ43" s="24"/>
      <c r="SBA43" s="24"/>
      <c r="SBB43" s="24"/>
      <c r="SBC43" s="24"/>
      <c r="SBD43" s="24"/>
      <c r="SBE43" s="24"/>
      <c r="SBF43" s="24"/>
      <c r="SBG43" s="24"/>
      <c r="SBH43" s="24"/>
      <c r="SBI43" s="24"/>
      <c r="SBJ43" s="24"/>
      <c r="SBK43" s="24"/>
      <c r="SBL43" s="24"/>
      <c r="SBM43" s="24"/>
      <c r="SBN43" s="24"/>
      <c r="SBO43" s="24"/>
      <c r="SBP43" s="24"/>
      <c r="SBQ43" s="24"/>
      <c r="SBR43" s="24"/>
      <c r="SBS43" s="24"/>
      <c r="SBT43" s="24"/>
      <c r="SBU43" s="24"/>
      <c r="SBV43" s="24"/>
      <c r="SBW43" s="24"/>
      <c r="SBX43" s="24"/>
      <c r="SBY43" s="24"/>
      <c r="SBZ43" s="24"/>
      <c r="SCA43" s="24"/>
      <c r="SCB43" s="24"/>
      <c r="SCC43" s="24"/>
      <c r="SCD43" s="24"/>
      <c r="SCE43" s="24"/>
      <c r="SCF43" s="24"/>
      <c r="SCG43" s="24"/>
      <c r="SCH43" s="24"/>
      <c r="SCI43" s="24"/>
      <c r="SCJ43" s="24"/>
      <c r="SCK43" s="24"/>
      <c r="SCL43" s="24"/>
      <c r="SCM43" s="24"/>
      <c r="SCN43" s="24"/>
      <c r="SCO43" s="24"/>
      <c r="SCP43" s="24"/>
      <c r="SCQ43" s="24"/>
      <c r="SCR43" s="24"/>
      <c r="SCS43" s="24"/>
      <c r="SCT43" s="24"/>
      <c r="SCU43" s="24"/>
      <c r="SCV43" s="24"/>
      <c r="SCW43" s="24"/>
      <c r="SCX43" s="24"/>
      <c r="SCY43" s="24"/>
      <c r="SCZ43" s="24"/>
      <c r="SDA43" s="24"/>
      <c r="SDB43" s="24"/>
      <c r="SDC43" s="24"/>
      <c r="SDD43" s="24"/>
      <c r="SDE43" s="24"/>
      <c r="SDF43" s="24"/>
      <c r="SDG43" s="24"/>
      <c r="SDH43" s="24"/>
      <c r="SDI43" s="24"/>
      <c r="SDJ43" s="24"/>
      <c r="SDK43" s="24"/>
      <c r="SDL43" s="24"/>
      <c r="SDM43" s="24"/>
      <c r="SDN43" s="24"/>
      <c r="SDO43" s="24"/>
      <c r="SDP43" s="24"/>
      <c r="SDQ43" s="24"/>
      <c r="SDR43" s="24"/>
      <c r="SDS43" s="24"/>
      <c r="SDT43" s="24"/>
      <c r="SDU43" s="24"/>
      <c r="SDV43" s="24"/>
      <c r="SDW43" s="24"/>
      <c r="SDX43" s="24"/>
      <c r="SDY43" s="24"/>
      <c r="SDZ43" s="24"/>
      <c r="SEA43" s="24"/>
      <c r="SEB43" s="24"/>
      <c r="SEC43" s="24"/>
      <c r="SED43" s="24"/>
      <c r="SEE43" s="24"/>
      <c r="SEF43" s="24"/>
      <c r="SEG43" s="24"/>
      <c r="SEH43" s="24"/>
      <c r="SEI43" s="24"/>
      <c r="SEJ43" s="24"/>
      <c r="SEK43" s="24"/>
      <c r="SEL43" s="24"/>
      <c r="SEM43" s="24"/>
      <c r="SEN43" s="24"/>
      <c r="SEO43" s="24"/>
      <c r="SEP43" s="24"/>
      <c r="SEQ43" s="24"/>
      <c r="SER43" s="24"/>
      <c r="SES43" s="24"/>
      <c r="SET43" s="24"/>
      <c r="SEU43" s="24"/>
      <c r="SEV43" s="24"/>
      <c r="SEW43" s="24"/>
      <c r="SEX43" s="24"/>
      <c r="SEY43" s="24"/>
      <c r="SEZ43" s="24"/>
      <c r="SFA43" s="24"/>
      <c r="SFB43" s="24"/>
      <c r="SFC43" s="24"/>
      <c r="SFD43" s="24"/>
      <c r="SFE43" s="24"/>
      <c r="SFF43" s="24"/>
      <c r="SFG43" s="24"/>
      <c r="SFH43" s="24"/>
      <c r="SFI43" s="24"/>
      <c r="SFJ43" s="24"/>
      <c r="SFK43" s="24"/>
      <c r="SFL43" s="24"/>
      <c r="SFM43" s="24"/>
      <c r="SFN43" s="24"/>
      <c r="SFO43" s="24"/>
      <c r="SFP43" s="24"/>
      <c r="SFQ43" s="24"/>
      <c r="SFR43" s="24"/>
      <c r="SFS43" s="24"/>
      <c r="SFT43" s="24"/>
      <c r="SFU43" s="24"/>
      <c r="SFV43" s="24"/>
      <c r="SFW43" s="24"/>
      <c r="SFX43" s="24"/>
      <c r="SFY43" s="24"/>
      <c r="SFZ43" s="24"/>
      <c r="SGA43" s="24"/>
      <c r="SGB43" s="24"/>
      <c r="SGC43" s="24"/>
      <c r="SGD43" s="24"/>
      <c r="SGE43" s="24"/>
      <c r="SGF43" s="24"/>
      <c r="SGG43" s="24"/>
      <c r="SGH43" s="24"/>
      <c r="SGI43" s="24"/>
      <c r="SGJ43" s="24"/>
      <c r="SGK43" s="24"/>
      <c r="SGL43" s="24"/>
      <c r="SGM43" s="24"/>
      <c r="SGN43" s="24"/>
      <c r="SGO43" s="24"/>
      <c r="SGP43" s="24"/>
      <c r="SGQ43" s="24"/>
      <c r="SGR43" s="24"/>
      <c r="SGS43" s="24"/>
      <c r="SGT43" s="24"/>
      <c r="SGU43" s="24"/>
      <c r="SGV43" s="24"/>
      <c r="SGW43" s="24"/>
      <c r="SGX43" s="24"/>
      <c r="SGY43" s="24"/>
      <c r="SGZ43" s="24"/>
      <c r="SHA43" s="24"/>
      <c r="SHB43" s="24"/>
      <c r="SHC43" s="24"/>
      <c r="SHD43" s="24"/>
      <c r="SHE43" s="24"/>
      <c r="SHF43" s="24"/>
      <c r="SHG43" s="24"/>
      <c r="SHH43" s="24"/>
      <c r="SHI43" s="24"/>
      <c r="SHJ43" s="24"/>
      <c r="SHK43" s="24"/>
      <c r="SHL43" s="24"/>
      <c r="SHM43" s="24"/>
      <c r="SHN43" s="24"/>
      <c r="SHO43" s="24"/>
      <c r="SHP43" s="24"/>
      <c r="SHQ43" s="24"/>
      <c r="SHR43" s="24"/>
      <c r="SHS43" s="24"/>
      <c r="SHT43" s="24"/>
      <c r="SHU43" s="24"/>
      <c r="SHV43" s="24"/>
      <c r="SHW43" s="24"/>
      <c r="SHX43" s="24"/>
      <c r="SHY43" s="24"/>
      <c r="SHZ43" s="24"/>
      <c r="SIA43" s="24"/>
      <c r="SIB43" s="24"/>
      <c r="SIC43" s="24"/>
      <c r="SID43" s="24"/>
      <c r="SIE43" s="24"/>
      <c r="SIF43" s="24"/>
      <c r="SIG43" s="24"/>
      <c r="SIH43" s="24"/>
      <c r="SII43" s="24"/>
      <c r="SIJ43" s="24"/>
      <c r="SIK43" s="24"/>
      <c r="SIL43" s="24"/>
      <c r="SIM43" s="24"/>
      <c r="SIN43" s="24"/>
      <c r="SIO43" s="24"/>
      <c r="SIP43" s="24"/>
      <c r="SIQ43" s="24"/>
      <c r="SIR43" s="24"/>
      <c r="SIS43" s="24"/>
      <c r="SIT43" s="24"/>
      <c r="SIU43" s="24"/>
      <c r="SIV43" s="24"/>
      <c r="SIW43" s="24"/>
      <c r="SIX43" s="24"/>
      <c r="SIY43" s="24"/>
      <c r="SIZ43" s="24"/>
      <c r="SJA43" s="24"/>
      <c r="SJB43" s="24"/>
      <c r="SJC43" s="24"/>
      <c r="SJD43" s="24"/>
      <c r="SJE43" s="24"/>
      <c r="SJF43" s="24"/>
      <c r="SJG43" s="24"/>
      <c r="SJH43" s="24"/>
      <c r="SJI43" s="24"/>
      <c r="SJJ43" s="24"/>
      <c r="SJK43" s="24"/>
      <c r="SJL43" s="24"/>
      <c r="SJM43" s="24"/>
      <c r="SJN43" s="24"/>
      <c r="SJO43" s="24"/>
      <c r="SJP43" s="24"/>
      <c r="SJQ43" s="24"/>
      <c r="SJR43" s="24"/>
      <c r="SJS43" s="24"/>
      <c r="SJT43" s="24"/>
      <c r="SJU43" s="24"/>
      <c r="SJV43" s="24"/>
      <c r="SJW43" s="24"/>
      <c r="SJX43" s="24"/>
      <c r="SJY43" s="24"/>
      <c r="SJZ43" s="24"/>
      <c r="SKA43" s="24"/>
      <c r="SKB43" s="24"/>
      <c r="SKC43" s="24"/>
      <c r="SKD43" s="24"/>
      <c r="SKE43" s="24"/>
      <c r="SKF43" s="24"/>
      <c r="SKG43" s="24"/>
      <c r="SKH43" s="24"/>
      <c r="SKI43" s="24"/>
      <c r="SKJ43" s="24"/>
      <c r="SKK43" s="24"/>
      <c r="SKL43" s="24"/>
      <c r="SKM43" s="24"/>
      <c r="SKN43" s="24"/>
      <c r="SKO43" s="24"/>
      <c r="SKP43" s="24"/>
      <c r="SKQ43" s="24"/>
      <c r="SKR43" s="24"/>
      <c r="SKS43" s="24"/>
      <c r="SKT43" s="24"/>
      <c r="SKU43" s="24"/>
      <c r="SKV43" s="24"/>
      <c r="SKW43" s="24"/>
      <c r="SKX43" s="24"/>
      <c r="SKY43" s="24"/>
      <c r="SKZ43" s="24"/>
      <c r="SLA43" s="24"/>
      <c r="SLB43" s="24"/>
      <c r="SLC43" s="24"/>
      <c r="SLD43" s="24"/>
      <c r="SLE43" s="24"/>
      <c r="SLF43" s="24"/>
      <c r="SLG43" s="24"/>
      <c r="SLH43" s="24"/>
      <c r="SLI43" s="24"/>
      <c r="SLJ43" s="24"/>
      <c r="SLK43" s="24"/>
      <c r="SLL43" s="24"/>
      <c r="SLM43" s="24"/>
      <c r="SLN43" s="24"/>
      <c r="SLO43" s="24"/>
      <c r="SLP43" s="24"/>
      <c r="SLQ43" s="24"/>
      <c r="SLR43" s="24"/>
      <c r="SLS43" s="24"/>
      <c r="SLT43" s="24"/>
      <c r="SLU43" s="24"/>
      <c r="SLV43" s="24"/>
      <c r="SLW43" s="24"/>
      <c r="SLX43" s="24"/>
      <c r="SLY43" s="24"/>
      <c r="SLZ43" s="24"/>
      <c r="SMA43" s="24"/>
      <c r="SMB43" s="24"/>
      <c r="SMC43" s="24"/>
      <c r="SMD43" s="24"/>
      <c r="SME43" s="24"/>
      <c r="SMF43" s="24"/>
      <c r="SMG43" s="24"/>
      <c r="SMH43" s="24"/>
      <c r="SMI43" s="24"/>
      <c r="SMJ43" s="24"/>
      <c r="SMK43" s="24"/>
      <c r="SML43" s="24"/>
      <c r="SMM43" s="24"/>
      <c r="SMN43" s="24"/>
      <c r="SMO43" s="24"/>
      <c r="SMP43" s="24"/>
      <c r="SMQ43" s="24"/>
      <c r="SMR43" s="24"/>
      <c r="SMS43" s="24"/>
      <c r="SMT43" s="24"/>
      <c r="SMU43" s="24"/>
      <c r="SMV43" s="24"/>
      <c r="SMW43" s="24"/>
      <c r="SMX43" s="24"/>
      <c r="SMY43" s="24"/>
      <c r="SMZ43" s="24"/>
      <c r="SNA43" s="24"/>
      <c r="SNB43" s="24"/>
      <c r="SNC43" s="24"/>
      <c r="SND43" s="24"/>
      <c r="SNE43" s="24"/>
      <c r="SNF43" s="24"/>
      <c r="SNG43" s="24"/>
      <c r="SNH43" s="24"/>
      <c r="SNI43" s="24"/>
      <c r="SNJ43" s="24"/>
      <c r="SNK43" s="24"/>
      <c r="SNL43" s="24"/>
      <c r="SNM43" s="24"/>
      <c r="SNN43" s="24"/>
      <c r="SNO43" s="24"/>
      <c r="SNP43" s="24"/>
      <c r="SNQ43" s="24"/>
      <c r="SNR43" s="24"/>
      <c r="SNS43" s="24"/>
      <c r="SNT43" s="24"/>
      <c r="SNU43" s="24"/>
      <c r="SNV43" s="24"/>
      <c r="SNW43" s="24"/>
      <c r="SNX43" s="24"/>
      <c r="SNY43" s="24"/>
      <c r="SNZ43" s="24"/>
      <c r="SOA43" s="24"/>
      <c r="SOB43" s="24"/>
      <c r="SOC43" s="24"/>
      <c r="SOD43" s="24"/>
      <c r="SOE43" s="24"/>
      <c r="SOF43" s="24"/>
      <c r="SOG43" s="24"/>
      <c r="SOH43" s="24"/>
      <c r="SOI43" s="24"/>
      <c r="SOJ43" s="24"/>
      <c r="SOK43" s="24"/>
      <c r="SOL43" s="24"/>
      <c r="SOM43" s="24"/>
      <c r="SON43" s="24"/>
      <c r="SOO43" s="24"/>
      <c r="SOP43" s="24"/>
      <c r="SOQ43" s="24"/>
      <c r="SOR43" s="24"/>
      <c r="SOS43" s="24"/>
      <c r="SOT43" s="24"/>
      <c r="SOU43" s="24"/>
      <c r="SOV43" s="24"/>
      <c r="SOW43" s="24"/>
      <c r="SOX43" s="24"/>
      <c r="SOY43" s="24"/>
      <c r="SOZ43" s="24"/>
      <c r="SPA43" s="24"/>
      <c r="SPB43" s="24"/>
      <c r="SPC43" s="24"/>
      <c r="SPD43" s="24"/>
      <c r="SPE43" s="24"/>
      <c r="SPF43" s="24"/>
      <c r="SPG43" s="24"/>
      <c r="SPH43" s="24"/>
      <c r="SPI43" s="24"/>
      <c r="SPJ43" s="24"/>
      <c r="SPK43" s="24"/>
      <c r="SPL43" s="24"/>
      <c r="SPM43" s="24"/>
      <c r="SPN43" s="24"/>
      <c r="SPO43" s="24"/>
      <c r="SPP43" s="24"/>
      <c r="SPQ43" s="24"/>
      <c r="SPR43" s="24"/>
      <c r="SPS43" s="24"/>
      <c r="SPT43" s="24"/>
      <c r="SPU43" s="24"/>
      <c r="SPV43" s="24"/>
      <c r="SPW43" s="24"/>
      <c r="SPX43" s="24"/>
      <c r="SPY43" s="24"/>
      <c r="SPZ43" s="24"/>
      <c r="SQA43" s="24"/>
      <c r="SQB43" s="24"/>
      <c r="SQC43" s="24"/>
      <c r="SQD43" s="24"/>
      <c r="SQE43" s="24"/>
      <c r="SQF43" s="24"/>
      <c r="SQG43" s="24"/>
      <c r="SQH43" s="24"/>
      <c r="SQI43" s="24"/>
      <c r="SQJ43" s="24"/>
      <c r="SQK43" s="24"/>
      <c r="SQL43" s="24"/>
      <c r="SQM43" s="24"/>
      <c r="SQN43" s="24"/>
      <c r="SQO43" s="24"/>
      <c r="SQP43" s="24"/>
      <c r="SQQ43" s="24"/>
      <c r="SQR43" s="24"/>
      <c r="SQS43" s="24"/>
      <c r="SQT43" s="24"/>
      <c r="SQU43" s="24"/>
      <c r="SQV43" s="24"/>
      <c r="SQW43" s="24"/>
      <c r="SQX43" s="24"/>
      <c r="SQY43" s="24"/>
      <c r="SQZ43" s="24"/>
      <c r="SRA43" s="24"/>
      <c r="SRB43" s="24"/>
      <c r="SRC43" s="24"/>
      <c r="SRD43" s="24"/>
      <c r="SRE43" s="24"/>
      <c r="SRF43" s="24"/>
      <c r="SRG43" s="24"/>
      <c r="SRH43" s="24"/>
      <c r="SRI43" s="24"/>
      <c r="SRJ43" s="24"/>
      <c r="SRK43" s="24"/>
      <c r="SRL43" s="24"/>
      <c r="SRM43" s="24"/>
      <c r="SRN43" s="24"/>
      <c r="SRO43" s="24"/>
      <c r="SRP43" s="24"/>
      <c r="SRQ43" s="24"/>
      <c r="SRR43" s="24"/>
      <c r="SRS43" s="24"/>
      <c r="SRT43" s="24"/>
      <c r="SRU43" s="24"/>
      <c r="SRV43" s="24"/>
      <c r="SRW43" s="24"/>
      <c r="SRX43" s="24"/>
      <c r="SRY43" s="24"/>
      <c r="SRZ43" s="24"/>
      <c r="SSA43" s="24"/>
      <c r="SSB43" s="24"/>
      <c r="SSC43" s="24"/>
      <c r="SSD43" s="24"/>
      <c r="SSE43" s="24"/>
      <c r="SSF43" s="24"/>
      <c r="SSG43" s="24"/>
      <c r="SSH43" s="24"/>
      <c r="SSI43" s="24"/>
      <c r="SSJ43" s="24"/>
      <c r="SSK43" s="24"/>
      <c r="SSL43" s="24"/>
      <c r="SSM43" s="24"/>
      <c r="SSN43" s="24"/>
      <c r="SSO43" s="24"/>
      <c r="SSP43" s="24"/>
      <c r="SSQ43" s="24"/>
      <c r="SSR43" s="24"/>
      <c r="SSS43" s="24"/>
      <c r="SST43" s="24"/>
      <c r="SSU43" s="24"/>
      <c r="SSV43" s="24"/>
      <c r="SSW43" s="24"/>
      <c r="SSX43" s="24"/>
      <c r="SSY43" s="24"/>
      <c r="SSZ43" s="24"/>
      <c r="STA43" s="24"/>
      <c r="STB43" s="24"/>
      <c r="STC43" s="24"/>
      <c r="STD43" s="24"/>
      <c r="STE43" s="24"/>
      <c r="STF43" s="24"/>
      <c r="STG43" s="24"/>
      <c r="STH43" s="24"/>
      <c r="STI43" s="24"/>
      <c r="STJ43" s="24"/>
      <c r="STK43" s="24"/>
      <c r="STL43" s="24"/>
      <c r="STM43" s="24"/>
      <c r="STN43" s="24"/>
      <c r="STO43" s="24"/>
      <c r="STP43" s="24"/>
      <c r="STQ43" s="24"/>
      <c r="STR43" s="24"/>
      <c r="STS43" s="24"/>
      <c r="STT43" s="24"/>
      <c r="STU43" s="24"/>
      <c r="STV43" s="24"/>
      <c r="STW43" s="24"/>
      <c r="STX43" s="24"/>
      <c r="STY43" s="24"/>
      <c r="STZ43" s="24"/>
      <c r="SUA43" s="24"/>
      <c r="SUB43" s="24"/>
      <c r="SUC43" s="24"/>
      <c r="SUD43" s="24"/>
      <c r="SUE43" s="24"/>
      <c r="SUF43" s="24"/>
      <c r="SUG43" s="24"/>
      <c r="SUH43" s="24"/>
      <c r="SUI43" s="24"/>
      <c r="SUJ43" s="24"/>
      <c r="SUK43" s="24"/>
      <c r="SUL43" s="24"/>
      <c r="SUM43" s="24"/>
      <c r="SUN43" s="24"/>
      <c r="SUO43" s="24"/>
      <c r="SUP43" s="24"/>
      <c r="SUQ43" s="24"/>
      <c r="SUR43" s="24"/>
      <c r="SUS43" s="24"/>
      <c r="SUT43" s="24"/>
      <c r="SUU43" s="24"/>
      <c r="SUV43" s="24"/>
      <c r="SUW43" s="24"/>
      <c r="SUX43" s="24"/>
      <c r="SUY43" s="24"/>
      <c r="SUZ43" s="24"/>
      <c r="SVA43" s="24"/>
      <c r="SVB43" s="24"/>
      <c r="SVC43" s="24"/>
      <c r="SVD43" s="24"/>
      <c r="SVE43" s="24"/>
      <c r="SVF43" s="24"/>
      <c r="SVG43" s="24"/>
      <c r="SVH43" s="24"/>
      <c r="SVI43" s="24"/>
      <c r="SVJ43" s="24"/>
      <c r="SVK43" s="24"/>
      <c r="SVL43" s="24"/>
      <c r="SVM43" s="24"/>
      <c r="SVN43" s="24"/>
      <c r="SVO43" s="24"/>
      <c r="SVP43" s="24"/>
      <c r="SVQ43" s="24"/>
      <c r="SVR43" s="24"/>
      <c r="SVS43" s="24"/>
      <c r="SVT43" s="24"/>
      <c r="SVU43" s="24"/>
      <c r="SVV43" s="24"/>
      <c r="SVW43" s="24"/>
      <c r="SVX43" s="24"/>
      <c r="SVY43" s="24"/>
      <c r="SVZ43" s="24"/>
      <c r="SWA43" s="24"/>
      <c r="SWB43" s="24"/>
      <c r="SWC43" s="24"/>
      <c r="SWD43" s="24"/>
      <c r="SWE43" s="24"/>
      <c r="SWF43" s="24"/>
      <c r="SWG43" s="24"/>
      <c r="SWH43" s="24"/>
      <c r="SWI43" s="24"/>
      <c r="SWJ43" s="24"/>
      <c r="SWK43" s="24"/>
      <c r="SWL43" s="24"/>
      <c r="SWM43" s="24"/>
      <c r="SWN43" s="24"/>
      <c r="SWO43" s="24"/>
      <c r="SWP43" s="24"/>
      <c r="SWQ43" s="24"/>
      <c r="SWR43" s="24"/>
      <c r="SWS43" s="24"/>
      <c r="SWT43" s="24"/>
      <c r="SWU43" s="24"/>
      <c r="SWV43" s="24"/>
      <c r="SWW43" s="24"/>
      <c r="SWX43" s="24"/>
      <c r="SWY43" s="24"/>
      <c r="SWZ43" s="24"/>
      <c r="SXA43" s="24"/>
      <c r="SXB43" s="24"/>
      <c r="SXC43" s="24"/>
      <c r="SXD43" s="24"/>
      <c r="SXE43" s="24"/>
      <c r="SXF43" s="24"/>
      <c r="SXG43" s="24"/>
      <c r="SXH43" s="24"/>
      <c r="SXI43" s="24"/>
      <c r="SXJ43" s="24"/>
      <c r="SXK43" s="24"/>
      <c r="SXL43" s="24"/>
      <c r="SXM43" s="24"/>
      <c r="SXN43" s="24"/>
      <c r="SXO43" s="24"/>
      <c r="SXP43" s="24"/>
      <c r="SXQ43" s="24"/>
      <c r="SXR43" s="24"/>
      <c r="SXS43" s="24"/>
      <c r="SXT43" s="24"/>
      <c r="SXU43" s="24"/>
      <c r="SXV43" s="24"/>
      <c r="SXW43" s="24"/>
      <c r="SXX43" s="24"/>
      <c r="SXY43" s="24"/>
      <c r="SXZ43" s="24"/>
      <c r="SYA43" s="24"/>
      <c r="SYB43" s="24"/>
      <c r="SYC43" s="24"/>
      <c r="SYD43" s="24"/>
      <c r="SYE43" s="24"/>
      <c r="SYF43" s="24"/>
      <c r="SYG43" s="24"/>
      <c r="SYH43" s="24"/>
      <c r="SYI43" s="24"/>
      <c r="SYJ43" s="24"/>
      <c r="SYK43" s="24"/>
      <c r="SYL43" s="24"/>
      <c r="SYM43" s="24"/>
      <c r="SYN43" s="24"/>
      <c r="SYO43" s="24"/>
      <c r="SYP43" s="24"/>
      <c r="SYQ43" s="24"/>
      <c r="SYR43" s="24"/>
      <c r="SYS43" s="24"/>
      <c r="SYT43" s="24"/>
      <c r="SYU43" s="24"/>
      <c r="SYV43" s="24"/>
      <c r="SYW43" s="24"/>
      <c r="SYX43" s="24"/>
      <c r="SYY43" s="24"/>
      <c r="SYZ43" s="24"/>
      <c r="SZA43" s="24"/>
      <c r="SZB43" s="24"/>
      <c r="SZC43" s="24"/>
      <c r="SZD43" s="24"/>
      <c r="SZE43" s="24"/>
      <c r="SZF43" s="24"/>
      <c r="SZG43" s="24"/>
      <c r="SZH43" s="24"/>
      <c r="SZI43" s="24"/>
      <c r="SZJ43" s="24"/>
      <c r="SZK43" s="24"/>
      <c r="SZL43" s="24"/>
      <c r="SZM43" s="24"/>
      <c r="SZN43" s="24"/>
      <c r="SZO43" s="24"/>
      <c r="SZP43" s="24"/>
      <c r="SZQ43" s="24"/>
      <c r="SZR43" s="24"/>
      <c r="SZS43" s="24"/>
      <c r="SZT43" s="24"/>
      <c r="SZU43" s="24"/>
      <c r="SZV43" s="24"/>
      <c r="SZW43" s="24"/>
      <c r="SZX43" s="24"/>
      <c r="SZY43" s="24"/>
      <c r="SZZ43" s="24"/>
      <c r="TAA43" s="24"/>
      <c r="TAB43" s="24"/>
      <c r="TAC43" s="24"/>
      <c r="TAD43" s="24"/>
      <c r="TAE43" s="24"/>
      <c r="TAF43" s="24"/>
      <c r="TAG43" s="24"/>
      <c r="TAH43" s="24"/>
      <c r="TAI43" s="24"/>
      <c r="TAJ43" s="24"/>
      <c r="TAK43" s="24"/>
      <c r="TAL43" s="24"/>
      <c r="TAM43" s="24"/>
      <c r="TAN43" s="24"/>
      <c r="TAO43" s="24"/>
      <c r="TAP43" s="24"/>
      <c r="TAQ43" s="24"/>
      <c r="TAR43" s="24"/>
      <c r="TAS43" s="24"/>
      <c r="TAT43" s="24"/>
      <c r="TAU43" s="24"/>
      <c r="TAV43" s="24"/>
      <c r="TAW43" s="24"/>
      <c r="TAX43" s="24"/>
      <c r="TAY43" s="24"/>
      <c r="TAZ43" s="24"/>
      <c r="TBA43" s="24"/>
      <c r="TBB43" s="24"/>
      <c r="TBC43" s="24"/>
      <c r="TBD43" s="24"/>
      <c r="TBE43" s="24"/>
      <c r="TBF43" s="24"/>
      <c r="TBG43" s="24"/>
      <c r="TBH43" s="24"/>
      <c r="TBI43" s="24"/>
      <c r="TBJ43" s="24"/>
      <c r="TBK43" s="24"/>
      <c r="TBL43" s="24"/>
      <c r="TBM43" s="24"/>
      <c r="TBN43" s="24"/>
      <c r="TBO43" s="24"/>
      <c r="TBP43" s="24"/>
      <c r="TBQ43" s="24"/>
      <c r="TBR43" s="24"/>
      <c r="TBS43" s="24"/>
      <c r="TBT43" s="24"/>
      <c r="TBU43" s="24"/>
      <c r="TBV43" s="24"/>
      <c r="TBW43" s="24"/>
      <c r="TBX43" s="24"/>
      <c r="TBY43" s="24"/>
      <c r="TBZ43" s="24"/>
      <c r="TCA43" s="24"/>
      <c r="TCB43" s="24"/>
      <c r="TCC43" s="24"/>
      <c r="TCD43" s="24"/>
      <c r="TCE43" s="24"/>
      <c r="TCF43" s="24"/>
      <c r="TCG43" s="24"/>
      <c r="TCH43" s="24"/>
      <c r="TCI43" s="24"/>
      <c r="TCJ43" s="24"/>
      <c r="TCK43" s="24"/>
      <c r="TCL43" s="24"/>
      <c r="TCM43" s="24"/>
      <c r="TCN43" s="24"/>
      <c r="TCO43" s="24"/>
      <c r="TCP43" s="24"/>
      <c r="TCQ43" s="24"/>
      <c r="TCR43" s="24"/>
      <c r="TCS43" s="24"/>
      <c r="TCT43" s="24"/>
      <c r="TCU43" s="24"/>
      <c r="TCV43" s="24"/>
      <c r="TCW43" s="24"/>
      <c r="TCX43" s="24"/>
      <c r="TCY43" s="24"/>
      <c r="TCZ43" s="24"/>
      <c r="TDA43" s="24"/>
      <c r="TDB43" s="24"/>
      <c r="TDC43" s="24"/>
      <c r="TDD43" s="24"/>
      <c r="TDE43" s="24"/>
      <c r="TDF43" s="24"/>
      <c r="TDG43" s="24"/>
      <c r="TDH43" s="24"/>
      <c r="TDI43" s="24"/>
      <c r="TDJ43" s="24"/>
      <c r="TDK43" s="24"/>
      <c r="TDL43" s="24"/>
      <c r="TDM43" s="24"/>
      <c r="TDN43" s="24"/>
      <c r="TDO43" s="24"/>
      <c r="TDP43" s="24"/>
      <c r="TDQ43" s="24"/>
      <c r="TDR43" s="24"/>
      <c r="TDS43" s="24"/>
      <c r="TDT43" s="24"/>
      <c r="TDU43" s="24"/>
      <c r="TDV43" s="24"/>
      <c r="TDW43" s="24"/>
      <c r="TDX43" s="24"/>
      <c r="TDY43" s="24"/>
      <c r="TDZ43" s="24"/>
      <c r="TEA43" s="24"/>
      <c r="TEB43" s="24"/>
      <c r="TEC43" s="24"/>
      <c r="TED43" s="24"/>
      <c r="TEE43" s="24"/>
      <c r="TEF43" s="24"/>
      <c r="TEG43" s="24"/>
      <c r="TEH43" s="24"/>
      <c r="TEI43" s="24"/>
      <c r="TEJ43" s="24"/>
      <c r="TEK43" s="24"/>
      <c r="TEL43" s="24"/>
      <c r="TEM43" s="24"/>
      <c r="TEN43" s="24"/>
      <c r="TEO43" s="24"/>
      <c r="TEP43" s="24"/>
      <c r="TEQ43" s="24"/>
      <c r="TER43" s="24"/>
      <c r="TES43" s="24"/>
      <c r="TET43" s="24"/>
      <c r="TEU43" s="24"/>
      <c r="TEV43" s="24"/>
      <c r="TEW43" s="24"/>
      <c r="TEX43" s="24"/>
      <c r="TEY43" s="24"/>
      <c r="TEZ43" s="24"/>
      <c r="TFA43" s="24"/>
      <c r="TFB43" s="24"/>
      <c r="TFC43" s="24"/>
      <c r="TFD43" s="24"/>
      <c r="TFE43" s="24"/>
      <c r="TFF43" s="24"/>
      <c r="TFG43" s="24"/>
      <c r="TFH43" s="24"/>
      <c r="TFI43" s="24"/>
      <c r="TFJ43" s="24"/>
      <c r="TFK43" s="24"/>
      <c r="TFL43" s="24"/>
      <c r="TFM43" s="24"/>
      <c r="TFN43" s="24"/>
      <c r="TFO43" s="24"/>
      <c r="TFP43" s="24"/>
      <c r="TFQ43" s="24"/>
      <c r="TFR43" s="24"/>
      <c r="TFS43" s="24"/>
      <c r="TFT43" s="24"/>
      <c r="TFU43" s="24"/>
      <c r="TFV43" s="24"/>
      <c r="TFW43" s="24"/>
      <c r="TFX43" s="24"/>
      <c r="TFY43" s="24"/>
      <c r="TFZ43" s="24"/>
      <c r="TGA43" s="24"/>
      <c r="TGB43" s="24"/>
      <c r="TGC43" s="24"/>
      <c r="TGD43" s="24"/>
      <c r="TGE43" s="24"/>
      <c r="TGF43" s="24"/>
      <c r="TGG43" s="24"/>
      <c r="TGH43" s="24"/>
      <c r="TGI43" s="24"/>
      <c r="TGJ43" s="24"/>
      <c r="TGK43" s="24"/>
      <c r="TGL43" s="24"/>
      <c r="TGM43" s="24"/>
      <c r="TGN43" s="24"/>
      <c r="TGO43" s="24"/>
      <c r="TGP43" s="24"/>
      <c r="TGQ43" s="24"/>
      <c r="TGR43" s="24"/>
      <c r="TGS43" s="24"/>
      <c r="TGT43" s="24"/>
      <c r="TGU43" s="24"/>
      <c r="TGV43" s="24"/>
      <c r="TGW43" s="24"/>
      <c r="TGX43" s="24"/>
      <c r="TGY43" s="24"/>
      <c r="TGZ43" s="24"/>
      <c r="THA43" s="24"/>
      <c r="THB43" s="24"/>
      <c r="THC43" s="24"/>
      <c r="THD43" s="24"/>
      <c r="THE43" s="24"/>
      <c r="THF43" s="24"/>
      <c r="THG43" s="24"/>
      <c r="THH43" s="24"/>
      <c r="THI43" s="24"/>
      <c r="THJ43" s="24"/>
      <c r="THK43" s="24"/>
      <c r="THL43" s="24"/>
      <c r="THM43" s="24"/>
      <c r="THN43" s="24"/>
      <c r="THO43" s="24"/>
      <c r="THP43" s="24"/>
      <c r="THQ43" s="24"/>
      <c r="THR43" s="24"/>
      <c r="THS43" s="24"/>
      <c r="THT43" s="24"/>
      <c r="THU43" s="24"/>
      <c r="THV43" s="24"/>
      <c r="THW43" s="24"/>
      <c r="THX43" s="24"/>
      <c r="THY43" s="24"/>
      <c r="THZ43" s="24"/>
      <c r="TIA43" s="24"/>
      <c r="TIB43" s="24"/>
      <c r="TIC43" s="24"/>
      <c r="TID43" s="24"/>
      <c r="TIE43" s="24"/>
      <c r="TIF43" s="24"/>
      <c r="TIG43" s="24"/>
      <c r="TIH43" s="24"/>
      <c r="TII43" s="24"/>
      <c r="TIJ43" s="24"/>
      <c r="TIK43" s="24"/>
      <c r="TIL43" s="24"/>
      <c r="TIM43" s="24"/>
      <c r="TIN43" s="24"/>
      <c r="TIO43" s="24"/>
      <c r="TIP43" s="24"/>
      <c r="TIQ43" s="24"/>
      <c r="TIR43" s="24"/>
      <c r="TIS43" s="24"/>
      <c r="TIT43" s="24"/>
      <c r="TIU43" s="24"/>
      <c r="TIV43" s="24"/>
      <c r="TIW43" s="24"/>
      <c r="TIX43" s="24"/>
      <c r="TIY43" s="24"/>
      <c r="TIZ43" s="24"/>
      <c r="TJA43" s="24"/>
      <c r="TJB43" s="24"/>
      <c r="TJC43" s="24"/>
      <c r="TJD43" s="24"/>
      <c r="TJE43" s="24"/>
      <c r="TJF43" s="24"/>
      <c r="TJG43" s="24"/>
      <c r="TJH43" s="24"/>
      <c r="TJI43" s="24"/>
      <c r="TJJ43" s="24"/>
      <c r="TJK43" s="24"/>
      <c r="TJL43" s="24"/>
      <c r="TJM43" s="24"/>
      <c r="TJN43" s="24"/>
      <c r="TJO43" s="24"/>
      <c r="TJP43" s="24"/>
      <c r="TJQ43" s="24"/>
      <c r="TJR43" s="24"/>
      <c r="TJS43" s="24"/>
      <c r="TJT43" s="24"/>
      <c r="TJU43" s="24"/>
      <c r="TJV43" s="24"/>
      <c r="TJW43" s="24"/>
      <c r="TJX43" s="24"/>
      <c r="TJY43" s="24"/>
      <c r="TJZ43" s="24"/>
      <c r="TKA43" s="24"/>
      <c r="TKB43" s="24"/>
      <c r="TKC43" s="24"/>
      <c r="TKD43" s="24"/>
      <c r="TKE43" s="24"/>
      <c r="TKF43" s="24"/>
      <c r="TKG43" s="24"/>
      <c r="TKH43" s="24"/>
      <c r="TKI43" s="24"/>
      <c r="TKJ43" s="24"/>
      <c r="TKK43" s="24"/>
      <c r="TKL43" s="24"/>
      <c r="TKM43" s="24"/>
      <c r="TKN43" s="24"/>
      <c r="TKO43" s="24"/>
      <c r="TKP43" s="24"/>
      <c r="TKQ43" s="24"/>
      <c r="TKR43" s="24"/>
      <c r="TKS43" s="24"/>
      <c r="TKT43" s="24"/>
      <c r="TKU43" s="24"/>
      <c r="TKV43" s="24"/>
      <c r="TKW43" s="24"/>
      <c r="TKX43" s="24"/>
      <c r="TKY43" s="24"/>
      <c r="TKZ43" s="24"/>
      <c r="TLA43" s="24"/>
      <c r="TLB43" s="24"/>
      <c r="TLC43" s="24"/>
      <c r="TLD43" s="24"/>
      <c r="TLE43" s="24"/>
      <c r="TLF43" s="24"/>
      <c r="TLG43" s="24"/>
      <c r="TLH43" s="24"/>
      <c r="TLI43" s="24"/>
      <c r="TLJ43" s="24"/>
      <c r="TLK43" s="24"/>
      <c r="TLL43" s="24"/>
      <c r="TLM43" s="24"/>
      <c r="TLN43" s="24"/>
      <c r="TLO43" s="24"/>
      <c r="TLP43" s="24"/>
      <c r="TLQ43" s="24"/>
      <c r="TLR43" s="24"/>
      <c r="TLS43" s="24"/>
      <c r="TLT43" s="24"/>
      <c r="TLU43" s="24"/>
      <c r="TLV43" s="24"/>
      <c r="TLW43" s="24"/>
      <c r="TLX43" s="24"/>
      <c r="TLY43" s="24"/>
      <c r="TLZ43" s="24"/>
      <c r="TMA43" s="24"/>
      <c r="TMB43" s="24"/>
      <c r="TMC43" s="24"/>
      <c r="TMD43" s="24"/>
      <c r="TME43" s="24"/>
      <c r="TMF43" s="24"/>
      <c r="TMG43" s="24"/>
      <c r="TMH43" s="24"/>
      <c r="TMI43" s="24"/>
      <c r="TMJ43" s="24"/>
      <c r="TMK43" s="24"/>
      <c r="TML43" s="24"/>
      <c r="TMM43" s="24"/>
      <c r="TMN43" s="24"/>
      <c r="TMO43" s="24"/>
      <c r="TMP43" s="24"/>
      <c r="TMQ43" s="24"/>
      <c r="TMR43" s="24"/>
      <c r="TMS43" s="24"/>
      <c r="TMT43" s="24"/>
      <c r="TMU43" s="24"/>
      <c r="TMV43" s="24"/>
      <c r="TMW43" s="24"/>
      <c r="TMX43" s="24"/>
      <c r="TMY43" s="24"/>
      <c r="TMZ43" s="24"/>
      <c r="TNA43" s="24"/>
      <c r="TNB43" s="24"/>
      <c r="TNC43" s="24"/>
      <c r="TND43" s="24"/>
      <c r="TNE43" s="24"/>
      <c r="TNF43" s="24"/>
      <c r="TNG43" s="24"/>
      <c r="TNH43" s="24"/>
      <c r="TNI43" s="24"/>
      <c r="TNJ43" s="24"/>
      <c r="TNK43" s="24"/>
      <c r="TNL43" s="24"/>
      <c r="TNM43" s="24"/>
      <c r="TNN43" s="24"/>
      <c r="TNO43" s="24"/>
      <c r="TNP43" s="24"/>
      <c r="TNQ43" s="24"/>
      <c r="TNR43" s="24"/>
      <c r="TNS43" s="24"/>
      <c r="TNT43" s="24"/>
      <c r="TNU43" s="24"/>
      <c r="TNV43" s="24"/>
      <c r="TNW43" s="24"/>
      <c r="TNX43" s="24"/>
      <c r="TNY43" s="24"/>
      <c r="TNZ43" s="24"/>
      <c r="TOA43" s="24"/>
      <c r="TOB43" s="24"/>
      <c r="TOC43" s="24"/>
      <c r="TOD43" s="24"/>
      <c r="TOE43" s="24"/>
      <c r="TOF43" s="24"/>
      <c r="TOG43" s="24"/>
      <c r="TOH43" s="24"/>
      <c r="TOI43" s="24"/>
      <c r="TOJ43" s="24"/>
      <c r="TOK43" s="24"/>
      <c r="TOL43" s="24"/>
      <c r="TOM43" s="24"/>
      <c r="TON43" s="24"/>
      <c r="TOO43" s="24"/>
      <c r="TOP43" s="24"/>
      <c r="TOQ43" s="24"/>
      <c r="TOR43" s="24"/>
      <c r="TOS43" s="24"/>
      <c r="TOT43" s="24"/>
      <c r="TOU43" s="24"/>
      <c r="TOV43" s="24"/>
      <c r="TOW43" s="24"/>
      <c r="TOX43" s="24"/>
      <c r="TOY43" s="24"/>
      <c r="TOZ43" s="24"/>
      <c r="TPA43" s="24"/>
      <c r="TPB43" s="24"/>
      <c r="TPC43" s="24"/>
      <c r="TPD43" s="24"/>
      <c r="TPE43" s="24"/>
      <c r="TPF43" s="24"/>
      <c r="TPG43" s="24"/>
      <c r="TPH43" s="24"/>
      <c r="TPI43" s="24"/>
      <c r="TPJ43" s="24"/>
      <c r="TPK43" s="24"/>
      <c r="TPL43" s="24"/>
      <c r="TPM43" s="24"/>
      <c r="TPN43" s="24"/>
      <c r="TPO43" s="24"/>
      <c r="TPP43" s="24"/>
      <c r="TPQ43" s="24"/>
      <c r="TPR43" s="24"/>
      <c r="TPS43" s="24"/>
      <c r="TPT43" s="24"/>
      <c r="TPU43" s="24"/>
      <c r="TPV43" s="24"/>
      <c r="TPW43" s="24"/>
      <c r="TPX43" s="24"/>
      <c r="TPY43" s="24"/>
      <c r="TPZ43" s="24"/>
      <c r="TQA43" s="24"/>
      <c r="TQB43" s="24"/>
      <c r="TQC43" s="24"/>
      <c r="TQD43" s="24"/>
      <c r="TQE43" s="24"/>
      <c r="TQF43" s="24"/>
      <c r="TQG43" s="24"/>
      <c r="TQH43" s="24"/>
      <c r="TQI43" s="24"/>
      <c r="TQJ43" s="24"/>
      <c r="TQK43" s="24"/>
      <c r="TQL43" s="24"/>
      <c r="TQM43" s="24"/>
      <c r="TQN43" s="24"/>
      <c r="TQO43" s="24"/>
      <c r="TQP43" s="24"/>
      <c r="TQQ43" s="24"/>
      <c r="TQR43" s="24"/>
      <c r="TQS43" s="24"/>
      <c r="TQT43" s="24"/>
      <c r="TQU43" s="24"/>
      <c r="TQV43" s="24"/>
      <c r="TQW43" s="24"/>
      <c r="TQX43" s="24"/>
      <c r="TQY43" s="24"/>
      <c r="TQZ43" s="24"/>
      <c r="TRA43" s="24"/>
      <c r="TRB43" s="24"/>
      <c r="TRC43" s="24"/>
      <c r="TRD43" s="24"/>
      <c r="TRE43" s="24"/>
      <c r="TRF43" s="24"/>
      <c r="TRG43" s="24"/>
      <c r="TRH43" s="24"/>
      <c r="TRI43" s="24"/>
      <c r="TRJ43" s="24"/>
      <c r="TRK43" s="24"/>
      <c r="TRL43" s="24"/>
      <c r="TRM43" s="24"/>
      <c r="TRN43" s="24"/>
      <c r="TRO43" s="24"/>
      <c r="TRP43" s="24"/>
      <c r="TRQ43" s="24"/>
      <c r="TRR43" s="24"/>
      <c r="TRS43" s="24"/>
      <c r="TRT43" s="24"/>
      <c r="TRU43" s="24"/>
      <c r="TRV43" s="24"/>
      <c r="TRW43" s="24"/>
      <c r="TRX43" s="24"/>
      <c r="TRY43" s="24"/>
      <c r="TRZ43" s="24"/>
      <c r="TSA43" s="24"/>
      <c r="TSB43" s="24"/>
      <c r="TSC43" s="24"/>
      <c r="TSD43" s="24"/>
      <c r="TSE43" s="24"/>
      <c r="TSF43" s="24"/>
      <c r="TSG43" s="24"/>
      <c r="TSH43" s="24"/>
      <c r="TSI43" s="24"/>
      <c r="TSJ43" s="24"/>
      <c r="TSK43" s="24"/>
      <c r="TSL43" s="24"/>
      <c r="TSM43" s="24"/>
      <c r="TSN43" s="24"/>
      <c r="TSO43" s="24"/>
      <c r="TSP43" s="24"/>
      <c r="TSQ43" s="24"/>
      <c r="TSR43" s="24"/>
      <c r="TSS43" s="24"/>
      <c r="TST43" s="24"/>
      <c r="TSU43" s="24"/>
      <c r="TSV43" s="24"/>
      <c r="TSW43" s="24"/>
      <c r="TSX43" s="24"/>
      <c r="TSY43" s="24"/>
      <c r="TSZ43" s="24"/>
      <c r="TTA43" s="24"/>
      <c r="TTB43" s="24"/>
      <c r="TTC43" s="24"/>
      <c r="TTD43" s="24"/>
      <c r="TTE43" s="24"/>
      <c r="TTF43" s="24"/>
      <c r="TTG43" s="24"/>
      <c r="TTH43" s="24"/>
      <c r="TTI43" s="24"/>
      <c r="TTJ43" s="24"/>
      <c r="TTK43" s="24"/>
      <c r="TTL43" s="24"/>
      <c r="TTM43" s="24"/>
      <c r="TTN43" s="24"/>
      <c r="TTO43" s="24"/>
      <c r="TTP43" s="24"/>
      <c r="TTQ43" s="24"/>
      <c r="TTR43" s="24"/>
      <c r="TTS43" s="24"/>
      <c r="TTT43" s="24"/>
      <c r="TTU43" s="24"/>
      <c r="TTV43" s="24"/>
      <c r="TTW43" s="24"/>
      <c r="TTX43" s="24"/>
      <c r="TTY43" s="24"/>
      <c r="TTZ43" s="24"/>
      <c r="TUA43" s="24"/>
      <c r="TUB43" s="24"/>
      <c r="TUC43" s="24"/>
      <c r="TUD43" s="24"/>
      <c r="TUE43" s="24"/>
      <c r="TUF43" s="24"/>
      <c r="TUG43" s="24"/>
      <c r="TUH43" s="24"/>
      <c r="TUI43" s="24"/>
      <c r="TUJ43" s="24"/>
      <c r="TUK43" s="24"/>
      <c r="TUL43" s="24"/>
      <c r="TUM43" s="24"/>
      <c r="TUN43" s="24"/>
      <c r="TUO43" s="24"/>
      <c r="TUP43" s="24"/>
      <c r="TUQ43" s="24"/>
      <c r="TUR43" s="24"/>
      <c r="TUS43" s="24"/>
      <c r="TUT43" s="24"/>
      <c r="TUU43" s="24"/>
      <c r="TUV43" s="24"/>
      <c r="TUW43" s="24"/>
      <c r="TUX43" s="24"/>
      <c r="TUY43" s="24"/>
      <c r="TUZ43" s="24"/>
      <c r="TVA43" s="24"/>
      <c r="TVB43" s="24"/>
      <c r="TVC43" s="24"/>
      <c r="TVD43" s="24"/>
      <c r="TVE43" s="24"/>
      <c r="TVF43" s="24"/>
      <c r="TVG43" s="24"/>
      <c r="TVH43" s="24"/>
      <c r="TVI43" s="24"/>
      <c r="TVJ43" s="24"/>
      <c r="TVK43" s="24"/>
      <c r="TVL43" s="24"/>
      <c r="TVM43" s="24"/>
      <c r="TVN43" s="24"/>
      <c r="TVO43" s="24"/>
      <c r="TVP43" s="24"/>
      <c r="TVQ43" s="24"/>
      <c r="TVR43" s="24"/>
      <c r="TVS43" s="24"/>
      <c r="TVT43" s="24"/>
      <c r="TVU43" s="24"/>
      <c r="TVV43" s="24"/>
      <c r="TVW43" s="24"/>
      <c r="TVX43" s="24"/>
      <c r="TVY43" s="24"/>
      <c r="TVZ43" s="24"/>
      <c r="TWA43" s="24"/>
      <c r="TWB43" s="24"/>
      <c r="TWC43" s="24"/>
      <c r="TWD43" s="24"/>
      <c r="TWE43" s="24"/>
      <c r="TWF43" s="24"/>
      <c r="TWG43" s="24"/>
      <c r="TWH43" s="24"/>
      <c r="TWI43" s="24"/>
      <c r="TWJ43" s="24"/>
      <c r="TWK43" s="24"/>
      <c r="TWL43" s="24"/>
      <c r="TWM43" s="24"/>
      <c r="TWN43" s="24"/>
      <c r="TWO43" s="24"/>
      <c r="TWP43" s="24"/>
      <c r="TWQ43" s="24"/>
      <c r="TWR43" s="24"/>
      <c r="TWS43" s="24"/>
      <c r="TWT43" s="24"/>
      <c r="TWU43" s="24"/>
      <c r="TWV43" s="24"/>
      <c r="TWW43" s="24"/>
      <c r="TWX43" s="24"/>
      <c r="TWY43" s="24"/>
      <c r="TWZ43" s="24"/>
      <c r="TXA43" s="24"/>
      <c r="TXB43" s="24"/>
      <c r="TXC43" s="24"/>
      <c r="TXD43" s="24"/>
      <c r="TXE43" s="24"/>
      <c r="TXF43" s="24"/>
      <c r="TXG43" s="24"/>
      <c r="TXH43" s="24"/>
      <c r="TXI43" s="24"/>
      <c r="TXJ43" s="24"/>
      <c r="TXK43" s="24"/>
      <c r="TXL43" s="24"/>
      <c r="TXM43" s="24"/>
      <c r="TXN43" s="24"/>
      <c r="TXO43" s="24"/>
      <c r="TXP43" s="24"/>
      <c r="TXQ43" s="24"/>
      <c r="TXR43" s="24"/>
      <c r="TXS43" s="24"/>
      <c r="TXT43" s="24"/>
      <c r="TXU43" s="24"/>
      <c r="TXV43" s="24"/>
      <c r="TXW43" s="24"/>
      <c r="TXX43" s="24"/>
      <c r="TXY43" s="24"/>
      <c r="TXZ43" s="24"/>
      <c r="TYA43" s="24"/>
      <c r="TYB43" s="24"/>
      <c r="TYC43" s="24"/>
      <c r="TYD43" s="24"/>
      <c r="TYE43" s="24"/>
      <c r="TYF43" s="24"/>
      <c r="TYG43" s="24"/>
      <c r="TYH43" s="24"/>
      <c r="TYI43" s="24"/>
      <c r="TYJ43" s="24"/>
      <c r="TYK43" s="24"/>
      <c r="TYL43" s="24"/>
      <c r="TYM43" s="24"/>
      <c r="TYN43" s="24"/>
      <c r="TYO43" s="24"/>
      <c r="TYP43" s="24"/>
      <c r="TYQ43" s="24"/>
      <c r="TYR43" s="24"/>
      <c r="TYS43" s="24"/>
      <c r="TYT43" s="24"/>
      <c r="TYU43" s="24"/>
      <c r="TYV43" s="24"/>
      <c r="TYW43" s="24"/>
      <c r="TYX43" s="24"/>
      <c r="TYY43" s="24"/>
      <c r="TYZ43" s="24"/>
      <c r="TZA43" s="24"/>
      <c r="TZB43" s="24"/>
      <c r="TZC43" s="24"/>
      <c r="TZD43" s="24"/>
      <c r="TZE43" s="24"/>
      <c r="TZF43" s="24"/>
      <c r="TZG43" s="24"/>
      <c r="TZH43" s="24"/>
      <c r="TZI43" s="24"/>
      <c r="TZJ43" s="24"/>
      <c r="TZK43" s="24"/>
      <c r="TZL43" s="24"/>
      <c r="TZM43" s="24"/>
      <c r="TZN43" s="24"/>
      <c r="TZO43" s="24"/>
      <c r="TZP43" s="24"/>
      <c r="TZQ43" s="24"/>
      <c r="TZR43" s="24"/>
      <c r="TZS43" s="24"/>
      <c r="TZT43" s="24"/>
      <c r="TZU43" s="24"/>
      <c r="TZV43" s="24"/>
      <c r="TZW43" s="24"/>
      <c r="TZX43" s="24"/>
      <c r="TZY43" s="24"/>
      <c r="TZZ43" s="24"/>
      <c r="UAA43" s="24"/>
      <c r="UAB43" s="24"/>
      <c r="UAC43" s="24"/>
      <c r="UAD43" s="24"/>
      <c r="UAE43" s="24"/>
      <c r="UAF43" s="24"/>
      <c r="UAG43" s="24"/>
      <c r="UAH43" s="24"/>
      <c r="UAI43" s="24"/>
      <c r="UAJ43" s="24"/>
      <c r="UAK43" s="24"/>
      <c r="UAL43" s="24"/>
      <c r="UAM43" s="24"/>
      <c r="UAN43" s="24"/>
      <c r="UAO43" s="24"/>
      <c r="UAP43" s="24"/>
      <c r="UAQ43" s="24"/>
      <c r="UAR43" s="24"/>
      <c r="UAS43" s="24"/>
      <c r="UAT43" s="24"/>
      <c r="UAU43" s="24"/>
      <c r="UAV43" s="24"/>
      <c r="UAW43" s="24"/>
      <c r="UAX43" s="24"/>
      <c r="UAY43" s="24"/>
      <c r="UAZ43" s="24"/>
      <c r="UBA43" s="24"/>
      <c r="UBB43" s="24"/>
      <c r="UBC43" s="24"/>
      <c r="UBD43" s="24"/>
      <c r="UBE43" s="24"/>
      <c r="UBF43" s="24"/>
      <c r="UBG43" s="24"/>
      <c r="UBH43" s="24"/>
      <c r="UBI43" s="24"/>
      <c r="UBJ43" s="24"/>
      <c r="UBK43" s="24"/>
      <c r="UBL43" s="24"/>
      <c r="UBM43" s="24"/>
      <c r="UBN43" s="24"/>
      <c r="UBO43" s="24"/>
      <c r="UBP43" s="24"/>
      <c r="UBQ43" s="24"/>
      <c r="UBR43" s="24"/>
      <c r="UBS43" s="24"/>
      <c r="UBT43" s="24"/>
      <c r="UBU43" s="24"/>
      <c r="UBV43" s="24"/>
      <c r="UBW43" s="24"/>
      <c r="UBX43" s="24"/>
      <c r="UBY43" s="24"/>
      <c r="UBZ43" s="24"/>
      <c r="UCA43" s="24"/>
      <c r="UCB43" s="24"/>
      <c r="UCC43" s="24"/>
      <c r="UCD43" s="24"/>
      <c r="UCE43" s="24"/>
      <c r="UCF43" s="24"/>
      <c r="UCG43" s="24"/>
      <c r="UCH43" s="24"/>
      <c r="UCI43" s="24"/>
      <c r="UCJ43" s="24"/>
      <c r="UCK43" s="24"/>
      <c r="UCL43" s="24"/>
      <c r="UCM43" s="24"/>
      <c r="UCN43" s="24"/>
      <c r="UCO43" s="24"/>
      <c r="UCP43" s="24"/>
      <c r="UCQ43" s="24"/>
      <c r="UCR43" s="24"/>
      <c r="UCS43" s="24"/>
      <c r="UCT43" s="24"/>
      <c r="UCU43" s="24"/>
      <c r="UCV43" s="24"/>
      <c r="UCW43" s="24"/>
      <c r="UCX43" s="24"/>
      <c r="UCY43" s="24"/>
      <c r="UCZ43" s="24"/>
      <c r="UDA43" s="24"/>
      <c r="UDB43" s="24"/>
      <c r="UDC43" s="24"/>
      <c r="UDD43" s="24"/>
      <c r="UDE43" s="24"/>
      <c r="UDF43" s="24"/>
      <c r="UDG43" s="24"/>
      <c r="UDH43" s="24"/>
      <c r="UDI43" s="24"/>
      <c r="UDJ43" s="24"/>
      <c r="UDK43" s="24"/>
      <c r="UDL43" s="24"/>
      <c r="UDM43" s="24"/>
      <c r="UDN43" s="24"/>
      <c r="UDO43" s="24"/>
      <c r="UDP43" s="24"/>
      <c r="UDQ43" s="24"/>
      <c r="UDR43" s="24"/>
      <c r="UDS43" s="24"/>
      <c r="UDT43" s="24"/>
      <c r="UDU43" s="24"/>
      <c r="UDV43" s="24"/>
      <c r="UDW43" s="24"/>
      <c r="UDX43" s="24"/>
      <c r="UDY43" s="24"/>
      <c r="UDZ43" s="24"/>
      <c r="UEA43" s="24"/>
      <c r="UEB43" s="24"/>
      <c r="UEC43" s="24"/>
      <c r="UED43" s="24"/>
      <c r="UEE43" s="24"/>
      <c r="UEF43" s="24"/>
      <c r="UEG43" s="24"/>
      <c r="UEH43" s="24"/>
      <c r="UEI43" s="24"/>
      <c r="UEJ43" s="24"/>
      <c r="UEK43" s="24"/>
      <c r="UEL43" s="24"/>
      <c r="UEM43" s="24"/>
      <c r="UEN43" s="24"/>
      <c r="UEO43" s="24"/>
      <c r="UEP43" s="24"/>
      <c r="UEQ43" s="24"/>
      <c r="UER43" s="24"/>
      <c r="UES43" s="24"/>
      <c r="UET43" s="24"/>
      <c r="UEU43" s="24"/>
      <c r="UEV43" s="24"/>
      <c r="UEW43" s="24"/>
      <c r="UEX43" s="24"/>
      <c r="UEY43" s="24"/>
      <c r="UEZ43" s="24"/>
      <c r="UFA43" s="24"/>
      <c r="UFB43" s="24"/>
      <c r="UFC43" s="24"/>
      <c r="UFD43" s="24"/>
      <c r="UFE43" s="24"/>
      <c r="UFF43" s="24"/>
      <c r="UFG43" s="24"/>
      <c r="UFH43" s="24"/>
      <c r="UFI43" s="24"/>
      <c r="UFJ43" s="24"/>
      <c r="UFK43" s="24"/>
      <c r="UFL43" s="24"/>
      <c r="UFM43" s="24"/>
      <c r="UFN43" s="24"/>
      <c r="UFO43" s="24"/>
      <c r="UFP43" s="24"/>
      <c r="UFQ43" s="24"/>
      <c r="UFR43" s="24"/>
      <c r="UFS43" s="24"/>
      <c r="UFT43" s="24"/>
      <c r="UFU43" s="24"/>
      <c r="UFV43" s="24"/>
      <c r="UFW43" s="24"/>
      <c r="UFX43" s="24"/>
      <c r="UFY43" s="24"/>
      <c r="UFZ43" s="24"/>
      <c r="UGA43" s="24"/>
      <c r="UGB43" s="24"/>
      <c r="UGC43" s="24"/>
      <c r="UGD43" s="24"/>
      <c r="UGE43" s="24"/>
      <c r="UGF43" s="24"/>
      <c r="UGG43" s="24"/>
      <c r="UGH43" s="24"/>
      <c r="UGI43" s="24"/>
      <c r="UGJ43" s="24"/>
      <c r="UGK43" s="24"/>
      <c r="UGL43" s="24"/>
      <c r="UGM43" s="24"/>
      <c r="UGN43" s="24"/>
      <c r="UGO43" s="24"/>
      <c r="UGP43" s="24"/>
      <c r="UGQ43" s="24"/>
      <c r="UGR43" s="24"/>
      <c r="UGS43" s="24"/>
      <c r="UGT43" s="24"/>
      <c r="UGU43" s="24"/>
      <c r="UGV43" s="24"/>
      <c r="UGW43" s="24"/>
      <c r="UGX43" s="24"/>
      <c r="UGY43" s="24"/>
      <c r="UGZ43" s="24"/>
      <c r="UHA43" s="24"/>
      <c r="UHB43" s="24"/>
      <c r="UHC43" s="24"/>
      <c r="UHD43" s="24"/>
      <c r="UHE43" s="24"/>
      <c r="UHF43" s="24"/>
      <c r="UHG43" s="24"/>
      <c r="UHH43" s="24"/>
      <c r="UHI43" s="24"/>
      <c r="UHJ43" s="24"/>
      <c r="UHK43" s="24"/>
      <c r="UHL43" s="24"/>
      <c r="UHM43" s="24"/>
      <c r="UHN43" s="24"/>
      <c r="UHO43" s="24"/>
      <c r="UHP43" s="24"/>
      <c r="UHQ43" s="24"/>
      <c r="UHR43" s="24"/>
      <c r="UHS43" s="24"/>
      <c r="UHT43" s="24"/>
      <c r="UHU43" s="24"/>
      <c r="UHV43" s="24"/>
      <c r="UHW43" s="24"/>
      <c r="UHX43" s="24"/>
      <c r="UHY43" s="24"/>
      <c r="UHZ43" s="24"/>
      <c r="UIA43" s="24"/>
      <c r="UIB43" s="24"/>
      <c r="UIC43" s="24"/>
      <c r="UID43" s="24"/>
      <c r="UIE43" s="24"/>
      <c r="UIF43" s="24"/>
      <c r="UIG43" s="24"/>
      <c r="UIH43" s="24"/>
      <c r="UII43" s="24"/>
      <c r="UIJ43" s="24"/>
      <c r="UIK43" s="24"/>
      <c r="UIL43" s="24"/>
      <c r="UIM43" s="24"/>
      <c r="UIN43" s="24"/>
      <c r="UIO43" s="24"/>
      <c r="UIP43" s="24"/>
      <c r="UIQ43" s="24"/>
      <c r="UIR43" s="24"/>
      <c r="UIS43" s="24"/>
      <c r="UIT43" s="24"/>
      <c r="UIU43" s="24"/>
      <c r="UIV43" s="24"/>
      <c r="UIW43" s="24"/>
      <c r="UIX43" s="24"/>
      <c r="UIY43" s="24"/>
      <c r="UIZ43" s="24"/>
      <c r="UJA43" s="24"/>
      <c r="UJB43" s="24"/>
      <c r="UJC43" s="24"/>
      <c r="UJD43" s="24"/>
      <c r="UJE43" s="24"/>
      <c r="UJF43" s="24"/>
      <c r="UJG43" s="24"/>
      <c r="UJH43" s="24"/>
      <c r="UJI43" s="24"/>
      <c r="UJJ43" s="24"/>
      <c r="UJK43" s="24"/>
      <c r="UJL43" s="24"/>
      <c r="UJM43" s="24"/>
      <c r="UJN43" s="24"/>
      <c r="UJO43" s="24"/>
      <c r="UJP43" s="24"/>
      <c r="UJQ43" s="24"/>
      <c r="UJR43" s="24"/>
      <c r="UJS43" s="24"/>
      <c r="UJT43" s="24"/>
      <c r="UJU43" s="24"/>
      <c r="UJV43" s="24"/>
      <c r="UJW43" s="24"/>
      <c r="UJX43" s="24"/>
      <c r="UJY43" s="24"/>
      <c r="UJZ43" s="24"/>
      <c r="UKA43" s="24"/>
      <c r="UKB43" s="24"/>
      <c r="UKC43" s="24"/>
      <c r="UKD43" s="24"/>
      <c r="UKE43" s="24"/>
      <c r="UKF43" s="24"/>
      <c r="UKG43" s="24"/>
      <c r="UKH43" s="24"/>
      <c r="UKI43" s="24"/>
      <c r="UKJ43" s="24"/>
      <c r="UKK43" s="24"/>
      <c r="UKL43" s="24"/>
      <c r="UKM43" s="24"/>
      <c r="UKN43" s="24"/>
      <c r="UKO43" s="24"/>
      <c r="UKP43" s="24"/>
      <c r="UKQ43" s="24"/>
      <c r="UKR43" s="24"/>
      <c r="UKS43" s="24"/>
      <c r="UKT43" s="24"/>
      <c r="UKU43" s="24"/>
      <c r="UKV43" s="24"/>
      <c r="UKW43" s="24"/>
      <c r="UKX43" s="24"/>
      <c r="UKY43" s="24"/>
      <c r="UKZ43" s="24"/>
      <c r="ULA43" s="24"/>
      <c r="ULB43" s="24"/>
      <c r="ULC43" s="24"/>
      <c r="ULD43" s="24"/>
      <c r="ULE43" s="24"/>
      <c r="ULF43" s="24"/>
      <c r="ULG43" s="24"/>
      <c r="ULH43" s="24"/>
      <c r="ULI43" s="24"/>
      <c r="ULJ43" s="24"/>
      <c r="ULK43" s="24"/>
      <c r="ULL43" s="24"/>
      <c r="ULM43" s="24"/>
      <c r="ULN43" s="24"/>
      <c r="ULO43" s="24"/>
      <c r="ULP43" s="24"/>
      <c r="ULQ43" s="24"/>
      <c r="ULR43" s="24"/>
      <c r="ULS43" s="24"/>
      <c r="ULT43" s="24"/>
      <c r="ULU43" s="24"/>
      <c r="ULV43" s="24"/>
      <c r="ULW43" s="24"/>
      <c r="ULX43" s="24"/>
      <c r="ULY43" s="24"/>
      <c r="ULZ43" s="24"/>
      <c r="UMA43" s="24"/>
      <c r="UMB43" s="24"/>
      <c r="UMC43" s="24"/>
      <c r="UMD43" s="24"/>
      <c r="UME43" s="24"/>
      <c r="UMF43" s="24"/>
      <c r="UMG43" s="24"/>
      <c r="UMH43" s="24"/>
      <c r="UMI43" s="24"/>
      <c r="UMJ43" s="24"/>
      <c r="UMK43" s="24"/>
      <c r="UML43" s="24"/>
      <c r="UMM43" s="24"/>
      <c r="UMN43" s="24"/>
      <c r="UMO43" s="24"/>
      <c r="UMP43" s="24"/>
      <c r="UMQ43" s="24"/>
      <c r="UMR43" s="24"/>
      <c r="UMS43" s="24"/>
      <c r="UMT43" s="24"/>
      <c r="UMU43" s="24"/>
      <c r="UMV43" s="24"/>
      <c r="UMW43" s="24"/>
      <c r="UMX43" s="24"/>
      <c r="UMY43" s="24"/>
      <c r="UMZ43" s="24"/>
      <c r="UNA43" s="24"/>
      <c r="UNB43" s="24"/>
      <c r="UNC43" s="24"/>
      <c r="UND43" s="24"/>
      <c r="UNE43" s="24"/>
      <c r="UNF43" s="24"/>
      <c r="UNG43" s="24"/>
      <c r="UNH43" s="24"/>
      <c r="UNI43" s="24"/>
      <c r="UNJ43" s="24"/>
      <c r="UNK43" s="24"/>
      <c r="UNL43" s="24"/>
      <c r="UNM43" s="24"/>
      <c r="UNN43" s="24"/>
      <c r="UNO43" s="24"/>
      <c r="UNP43" s="24"/>
      <c r="UNQ43" s="24"/>
      <c r="UNR43" s="24"/>
      <c r="UNS43" s="24"/>
      <c r="UNT43" s="24"/>
      <c r="UNU43" s="24"/>
      <c r="UNV43" s="24"/>
      <c r="UNW43" s="24"/>
      <c r="UNX43" s="24"/>
      <c r="UNY43" s="24"/>
      <c r="UNZ43" s="24"/>
      <c r="UOA43" s="24"/>
      <c r="UOB43" s="24"/>
      <c r="UOC43" s="24"/>
      <c r="UOD43" s="24"/>
      <c r="UOE43" s="24"/>
      <c r="UOF43" s="24"/>
      <c r="UOG43" s="24"/>
      <c r="UOH43" s="24"/>
      <c r="UOI43" s="24"/>
      <c r="UOJ43" s="24"/>
      <c r="UOK43" s="24"/>
      <c r="UOL43" s="24"/>
      <c r="UOM43" s="24"/>
      <c r="UON43" s="24"/>
      <c r="UOO43" s="24"/>
      <c r="UOP43" s="24"/>
      <c r="UOQ43" s="24"/>
      <c r="UOR43" s="24"/>
      <c r="UOS43" s="24"/>
      <c r="UOT43" s="24"/>
      <c r="UOU43" s="24"/>
      <c r="UOV43" s="24"/>
      <c r="UOW43" s="24"/>
      <c r="UOX43" s="24"/>
      <c r="UOY43" s="24"/>
      <c r="UOZ43" s="24"/>
      <c r="UPA43" s="24"/>
      <c r="UPB43" s="24"/>
      <c r="UPC43" s="24"/>
      <c r="UPD43" s="24"/>
      <c r="UPE43" s="24"/>
      <c r="UPF43" s="24"/>
      <c r="UPG43" s="24"/>
      <c r="UPH43" s="24"/>
      <c r="UPI43" s="24"/>
      <c r="UPJ43" s="24"/>
      <c r="UPK43" s="24"/>
      <c r="UPL43" s="24"/>
      <c r="UPM43" s="24"/>
      <c r="UPN43" s="24"/>
      <c r="UPO43" s="24"/>
      <c r="UPP43" s="24"/>
      <c r="UPQ43" s="24"/>
      <c r="UPR43" s="24"/>
      <c r="UPS43" s="24"/>
      <c r="UPT43" s="24"/>
      <c r="UPU43" s="24"/>
      <c r="UPV43" s="24"/>
      <c r="UPW43" s="24"/>
      <c r="UPX43" s="24"/>
      <c r="UPY43" s="24"/>
      <c r="UPZ43" s="24"/>
      <c r="UQA43" s="24"/>
      <c r="UQB43" s="24"/>
      <c r="UQC43" s="24"/>
      <c r="UQD43" s="24"/>
      <c r="UQE43" s="24"/>
      <c r="UQF43" s="24"/>
      <c r="UQG43" s="24"/>
      <c r="UQH43" s="24"/>
      <c r="UQI43" s="24"/>
      <c r="UQJ43" s="24"/>
      <c r="UQK43" s="24"/>
      <c r="UQL43" s="24"/>
      <c r="UQM43" s="24"/>
      <c r="UQN43" s="24"/>
      <c r="UQO43" s="24"/>
      <c r="UQP43" s="24"/>
      <c r="UQQ43" s="24"/>
      <c r="UQR43" s="24"/>
      <c r="UQS43" s="24"/>
      <c r="UQT43" s="24"/>
      <c r="UQU43" s="24"/>
      <c r="UQV43" s="24"/>
      <c r="UQW43" s="24"/>
      <c r="UQX43" s="24"/>
      <c r="UQY43" s="24"/>
      <c r="UQZ43" s="24"/>
      <c r="URA43" s="24"/>
      <c r="URB43" s="24"/>
      <c r="URC43" s="24"/>
      <c r="URD43" s="24"/>
      <c r="URE43" s="24"/>
      <c r="URF43" s="24"/>
      <c r="URG43" s="24"/>
      <c r="URH43" s="24"/>
      <c r="URI43" s="24"/>
      <c r="URJ43" s="24"/>
      <c r="URK43" s="24"/>
      <c r="URL43" s="24"/>
      <c r="URM43" s="24"/>
      <c r="URN43" s="24"/>
      <c r="URO43" s="24"/>
      <c r="URP43" s="24"/>
      <c r="URQ43" s="24"/>
      <c r="URR43" s="24"/>
      <c r="URS43" s="24"/>
      <c r="URT43" s="24"/>
      <c r="URU43" s="24"/>
      <c r="URV43" s="24"/>
      <c r="URW43" s="24"/>
      <c r="URX43" s="24"/>
      <c r="URY43" s="24"/>
      <c r="URZ43" s="24"/>
      <c r="USA43" s="24"/>
      <c r="USB43" s="24"/>
      <c r="USC43" s="24"/>
      <c r="USD43" s="24"/>
      <c r="USE43" s="24"/>
      <c r="USF43" s="24"/>
      <c r="USG43" s="24"/>
      <c r="USH43" s="24"/>
      <c r="USI43" s="24"/>
      <c r="USJ43" s="24"/>
      <c r="USK43" s="24"/>
      <c r="USL43" s="24"/>
      <c r="USM43" s="24"/>
      <c r="USN43" s="24"/>
      <c r="USO43" s="24"/>
      <c r="USP43" s="24"/>
      <c r="USQ43" s="24"/>
      <c r="USR43" s="24"/>
      <c r="USS43" s="24"/>
      <c r="UST43" s="24"/>
      <c r="USU43" s="24"/>
      <c r="USV43" s="24"/>
      <c r="USW43" s="24"/>
      <c r="USX43" s="24"/>
      <c r="USY43" s="24"/>
      <c r="USZ43" s="24"/>
      <c r="UTA43" s="24"/>
      <c r="UTB43" s="24"/>
      <c r="UTC43" s="24"/>
      <c r="UTD43" s="24"/>
      <c r="UTE43" s="24"/>
      <c r="UTF43" s="24"/>
      <c r="UTG43" s="24"/>
      <c r="UTH43" s="24"/>
      <c r="UTI43" s="24"/>
      <c r="UTJ43" s="24"/>
      <c r="UTK43" s="24"/>
      <c r="UTL43" s="24"/>
      <c r="UTM43" s="24"/>
      <c r="UTN43" s="24"/>
      <c r="UTO43" s="24"/>
      <c r="UTP43" s="24"/>
      <c r="UTQ43" s="24"/>
      <c r="UTR43" s="24"/>
      <c r="UTS43" s="24"/>
      <c r="UTT43" s="24"/>
      <c r="UTU43" s="24"/>
      <c r="UTV43" s="24"/>
      <c r="UTW43" s="24"/>
      <c r="UTX43" s="24"/>
      <c r="UTY43" s="24"/>
      <c r="UTZ43" s="24"/>
      <c r="UUA43" s="24"/>
      <c r="UUB43" s="24"/>
      <c r="UUC43" s="24"/>
      <c r="UUD43" s="24"/>
      <c r="UUE43" s="24"/>
      <c r="UUF43" s="24"/>
      <c r="UUG43" s="24"/>
      <c r="UUH43" s="24"/>
      <c r="UUI43" s="24"/>
      <c r="UUJ43" s="24"/>
      <c r="UUK43" s="24"/>
      <c r="UUL43" s="24"/>
      <c r="UUM43" s="24"/>
      <c r="UUN43" s="24"/>
      <c r="UUO43" s="24"/>
      <c r="UUP43" s="24"/>
      <c r="UUQ43" s="24"/>
      <c r="UUR43" s="24"/>
      <c r="UUS43" s="24"/>
      <c r="UUT43" s="24"/>
      <c r="UUU43" s="24"/>
      <c r="UUV43" s="24"/>
      <c r="UUW43" s="24"/>
      <c r="UUX43" s="24"/>
      <c r="UUY43" s="24"/>
      <c r="UUZ43" s="24"/>
      <c r="UVA43" s="24"/>
      <c r="UVB43" s="24"/>
      <c r="UVC43" s="24"/>
      <c r="UVD43" s="24"/>
      <c r="UVE43" s="24"/>
      <c r="UVF43" s="24"/>
      <c r="UVG43" s="24"/>
      <c r="UVH43" s="24"/>
      <c r="UVI43" s="24"/>
      <c r="UVJ43" s="24"/>
      <c r="UVK43" s="24"/>
      <c r="UVL43" s="24"/>
      <c r="UVM43" s="24"/>
      <c r="UVN43" s="24"/>
      <c r="UVO43" s="24"/>
      <c r="UVP43" s="24"/>
      <c r="UVQ43" s="24"/>
      <c r="UVR43" s="24"/>
      <c r="UVS43" s="24"/>
      <c r="UVT43" s="24"/>
      <c r="UVU43" s="24"/>
      <c r="UVV43" s="24"/>
      <c r="UVW43" s="24"/>
      <c r="UVX43" s="24"/>
      <c r="UVY43" s="24"/>
      <c r="UVZ43" s="24"/>
      <c r="UWA43" s="24"/>
      <c r="UWB43" s="24"/>
      <c r="UWC43" s="24"/>
      <c r="UWD43" s="24"/>
      <c r="UWE43" s="24"/>
      <c r="UWF43" s="24"/>
      <c r="UWG43" s="24"/>
      <c r="UWH43" s="24"/>
      <c r="UWI43" s="24"/>
      <c r="UWJ43" s="24"/>
      <c r="UWK43" s="24"/>
      <c r="UWL43" s="24"/>
      <c r="UWM43" s="24"/>
      <c r="UWN43" s="24"/>
      <c r="UWO43" s="24"/>
      <c r="UWP43" s="24"/>
      <c r="UWQ43" s="24"/>
      <c r="UWR43" s="24"/>
      <c r="UWS43" s="24"/>
      <c r="UWT43" s="24"/>
      <c r="UWU43" s="24"/>
      <c r="UWV43" s="24"/>
      <c r="UWW43" s="24"/>
      <c r="UWX43" s="24"/>
      <c r="UWY43" s="24"/>
      <c r="UWZ43" s="24"/>
      <c r="UXA43" s="24"/>
      <c r="UXB43" s="24"/>
      <c r="UXC43" s="24"/>
      <c r="UXD43" s="24"/>
      <c r="UXE43" s="24"/>
      <c r="UXF43" s="24"/>
      <c r="UXG43" s="24"/>
      <c r="UXH43" s="24"/>
      <c r="UXI43" s="24"/>
      <c r="UXJ43" s="24"/>
      <c r="UXK43" s="24"/>
      <c r="UXL43" s="24"/>
      <c r="UXM43" s="24"/>
      <c r="UXN43" s="24"/>
      <c r="UXO43" s="24"/>
      <c r="UXP43" s="24"/>
      <c r="UXQ43" s="24"/>
      <c r="UXR43" s="24"/>
      <c r="UXS43" s="24"/>
      <c r="UXT43" s="24"/>
      <c r="UXU43" s="24"/>
      <c r="UXV43" s="24"/>
      <c r="UXW43" s="24"/>
      <c r="UXX43" s="24"/>
      <c r="UXY43" s="24"/>
      <c r="UXZ43" s="24"/>
      <c r="UYA43" s="24"/>
      <c r="UYB43" s="24"/>
      <c r="UYC43" s="24"/>
      <c r="UYD43" s="24"/>
      <c r="UYE43" s="24"/>
      <c r="UYF43" s="24"/>
      <c r="UYG43" s="24"/>
      <c r="UYH43" s="24"/>
      <c r="UYI43" s="24"/>
      <c r="UYJ43" s="24"/>
      <c r="UYK43" s="24"/>
      <c r="UYL43" s="24"/>
      <c r="UYM43" s="24"/>
      <c r="UYN43" s="24"/>
      <c r="UYO43" s="24"/>
      <c r="UYP43" s="24"/>
      <c r="UYQ43" s="24"/>
      <c r="UYR43" s="24"/>
      <c r="UYS43" s="24"/>
      <c r="UYT43" s="24"/>
      <c r="UYU43" s="24"/>
      <c r="UYV43" s="24"/>
      <c r="UYW43" s="24"/>
      <c r="UYX43" s="24"/>
      <c r="UYY43" s="24"/>
      <c r="UYZ43" s="24"/>
      <c r="UZA43" s="24"/>
      <c r="UZB43" s="24"/>
      <c r="UZC43" s="24"/>
      <c r="UZD43" s="24"/>
      <c r="UZE43" s="24"/>
      <c r="UZF43" s="24"/>
      <c r="UZG43" s="24"/>
      <c r="UZH43" s="24"/>
      <c r="UZI43" s="24"/>
      <c r="UZJ43" s="24"/>
      <c r="UZK43" s="24"/>
      <c r="UZL43" s="24"/>
      <c r="UZM43" s="24"/>
      <c r="UZN43" s="24"/>
      <c r="UZO43" s="24"/>
      <c r="UZP43" s="24"/>
      <c r="UZQ43" s="24"/>
      <c r="UZR43" s="24"/>
      <c r="UZS43" s="24"/>
      <c r="UZT43" s="24"/>
      <c r="UZU43" s="24"/>
      <c r="UZV43" s="24"/>
      <c r="UZW43" s="24"/>
      <c r="UZX43" s="24"/>
      <c r="UZY43" s="24"/>
      <c r="UZZ43" s="24"/>
      <c r="VAA43" s="24"/>
      <c r="VAB43" s="24"/>
      <c r="VAC43" s="24"/>
      <c r="VAD43" s="24"/>
      <c r="VAE43" s="24"/>
      <c r="VAF43" s="24"/>
      <c r="VAG43" s="24"/>
      <c r="VAH43" s="24"/>
      <c r="VAI43" s="24"/>
      <c r="VAJ43" s="24"/>
      <c r="VAK43" s="24"/>
      <c r="VAL43" s="24"/>
      <c r="VAM43" s="24"/>
      <c r="VAN43" s="24"/>
      <c r="VAO43" s="24"/>
      <c r="VAP43" s="24"/>
      <c r="VAQ43" s="24"/>
      <c r="VAR43" s="24"/>
      <c r="VAS43" s="24"/>
      <c r="VAT43" s="24"/>
      <c r="VAU43" s="24"/>
      <c r="VAV43" s="24"/>
      <c r="VAW43" s="24"/>
      <c r="VAX43" s="24"/>
      <c r="VAY43" s="24"/>
      <c r="VAZ43" s="24"/>
      <c r="VBA43" s="24"/>
      <c r="VBB43" s="24"/>
      <c r="VBC43" s="24"/>
      <c r="VBD43" s="24"/>
      <c r="VBE43" s="24"/>
      <c r="VBF43" s="24"/>
      <c r="VBG43" s="24"/>
      <c r="VBH43" s="24"/>
      <c r="VBI43" s="24"/>
      <c r="VBJ43" s="24"/>
      <c r="VBK43" s="24"/>
      <c r="VBL43" s="24"/>
      <c r="VBM43" s="24"/>
      <c r="VBN43" s="24"/>
      <c r="VBO43" s="24"/>
      <c r="VBP43" s="24"/>
      <c r="VBQ43" s="24"/>
      <c r="VBR43" s="24"/>
      <c r="VBS43" s="24"/>
      <c r="VBT43" s="24"/>
      <c r="VBU43" s="24"/>
      <c r="VBV43" s="24"/>
      <c r="VBW43" s="24"/>
      <c r="VBX43" s="24"/>
      <c r="VBY43" s="24"/>
      <c r="VBZ43" s="24"/>
      <c r="VCA43" s="24"/>
      <c r="VCB43" s="24"/>
      <c r="VCC43" s="24"/>
      <c r="VCD43" s="24"/>
      <c r="VCE43" s="24"/>
      <c r="VCF43" s="24"/>
      <c r="VCG43" s="24"/>
      <c r="VCH43" s="24"/>
      <c r="VCI43" s="24"/>
      <c r="VCJ43" s="24"/>
      <c r="VCK43" s="24"/>
      <c r="VCL43" s="24"/>
      <c r="VCM43" s="24"/>
      <c r="VCN43" s="24"/>
      <c r="VCO43" s="24"/>
      <c r="VCP43" s="24"/>
      <c r="VCQ43" s="24"/>
      <c r="VCR43" s="24"/>
      <c r="VCS43" s="24"/>
      <c r="VCT43" s="24"/>
      <c r="VCU43" s="24"/>
      <c r="VCV43" s="24"/>
      <c r="VCW43" s="24"/>
      <c r="VCX43" s="24"/>
      <c r="VCY43" s="24"/>
      <c r="VCZ43" s="24"/>
      <c r="VDA43" s="24"/>
      <c r="VDB43" s="24"/>
      <c r="VDC43" s="24"/>
      <c r="VDD43" s="24"/>
      <c r="VDE43" s="24"/>
      <c r="VDF43" s="24"/>
      <c r="VDG43" s="24"/>
      <c r="VDH43" s="24"/>
      <c r="VDI43" s="24"/>
      <c r="VDJ43" s="24"/>
      <c r="VDK43" s="24"/>
      <c r="VDL43" s="24"/>
      <c r="VDM43" s="24"/>
      <c r="VDN43" s="24"/>
      <c r="VDO43" s="24"/>
      <c r="VDP43" s="24"/>
      <c r="VDQ43" s="24"/>
      <c r="VDR43" s="24"/>
      <c r="VDS43" s="24"/>
      <c r="VDT43" s="24"/>
      <c r="VDU43" s="24"/>
      <c r="VDV43" s="24"/>
      <c r="VDW43" s="24"/>
      <c r="VDX43" s="24"/>
      <c r="VDY43" s="24"/>
      <c r="VDZ43" s="24"/>
      <c r="VEA43" s="24"/>
      <c r="VEB43" s="24"/>
      <c r="VEC43" s="24"/>
      <c r="VED43" s="24"/>
      <c r="VEE43" s="24"/>
      <c r="VEF43" s="24"/>
      <c r="VEG43" s="24"/>
      <c r="VEH43" s="24"/>
      <c r="VEI43" s="24"/>
      <c r="VEJ43" s="24"/>
      <c r="VEK43" s="24"/>
      <c r="VEL43" s="24"/>
      <c r="VEM43" s="24"/>
      <c r="VEN43" s="24"/>
      <c r="VEO43" s="24"/>
      <c r="VEP43" s="24"/>
      <c r="VEQ43" s="24"/>
      <c r="VER43" s="24"/>
      <c r="VES43" s="24"/>
      <c r="VET43" s="24"/>
      <c r="VEU43" s="24"/>
      <c r="VEV43" s="24"/>
      <c r="VEW43" s="24"/>
      <c r="VEX43" s="24"/>
      <c r="VEY43" s="24"/>
      <c r="VEZ43" s="24"/>
      <c r="VFA43" s="24"/>
      <c r="VFB43" s="24"/>
      <c r="VFC43" s="24"/>
      <c r="VFD43" s="24"/>
      <c r="VFE43" s="24"/>
      <c r="VFF43" s="24"/>
      <c r="VFG43" s="24"/>
      <c r="VFH43" s="24"/>
      <c r="VFI43" s="24"/>
      <c r="VFJ43" s="24"/>
      <c r="VFK43" s="24"/>
      <c r="VFL43" s="24"/>
      <c r="VFM43" s="24"/>
      <c r="VFN43" s="24"/>
      <c r="VFO43" s="24"/>
      <c r="VFP43" s="24"/>
      <c r="VFQ43" s="24"/>
      <c r="VFR43" s="24"/>
      <c r="VFS43" s="24"/>
      <c r="VFT43" s="24"/>
      <c r="VFU43" s="24"/>
      <c r="VFV43" s="24"/>
      <c r="VFW43" s="24"/>
      <c r="VFX43" s="24"/>
      <c r="VFY43" s="24"/>
      <c r="VFZ43" s="24"/>
      <c r="VGA43" s="24"/>
      <c r="VGB43" s="24"/>
      <c r="VGC43" s="24"/>
      <c r="VGD43" s="24"/>
      <c r="VGE43" s="24"/>
      <c r="VGF43" s="24"/>
      <c r="VGG43" s="24"/>
      <c r="VGH43" s="24"/>
      <c r="VGI43" s="24"/>
      <c r="VGJ43" s="24"/>
      <c r="VGK43" s="24"/>
      <c r="VGL43" s="24"/>
      <c r="VGM43" s="24"/>
      <c r="VGN43" s="24"/>
      <c r="VGO43" s="24"/>
      <c r="VGP43" s="24"/>
      <c r="VGQ43" s="24"/>
      <c r="VGR43" s="24"/>
      <c r="VGS43" s="24"/>
      <c r="VGT43" s="24"/>
      <c r="VGU43" s="24"/>
      <c r="VGV43" s="24"/>
      <c r="VGW43" s="24"/>
      <c r="VGX43" s="24"/>
      <c r="VGY43" s="24"/>
      <c r="VGZ43" s="24"/>
      <c r="VHA43" s="24"/>
      <c r="VHB43" s="24"/>
      <c r="VHC43" s="24"/>
      <c r="VHD43" s="24"/>
      <c r="VHE43" s="24"/>
      <c r="VHF43" s="24"/>
      <c r="VHG43" s="24"/>
      <c r="VHH43" s="24"/>
      <c r="VHI43" s="24"/>
      <c r="VHJ43" s="24"/>
      <c r="VHK43" s="24"/>
      <c r="VHL43" s="24"/>
      <c r="VHM43" s="24"/>
      <c r="VHN43" s="24"/>
      <c r="VHO43" s="24"/>
      <c r="VHP43" s="24"/>
      <c r="VHQ43" s="24"/>
      <c r="VHR43" s="24"/>
      <c r="VHS43" s="24"/>
      <c r="VHT43" s="24"/>
      <c r="VHU43" s="24"/>
      <c r="VHV43" s="24"/>
      <c r="VHW43" s="24"/>
      <c r="VHX43" s="24"/>
      <c r="VHY43" s="24"/>
      <c r="VHZ43" s="24"/>
      <c r="VIA43" s="24"/>
      <c r="VIB43" s="24"/>
      <c r="VIC43" s="24"/>
      <c r="VID43" s="24"/>
      <c r="VIE43" s="24"/>
      <c r="VIF43" s="24"/>
      <c r="VIG43" s="24"/>
      <c r="VIH43" s="24"/>
      <c r="VII43" s="24"/>
      <c r="VIJ43" s="24"/>
      <c r="VIK43" s="24"/>
      <c r="VIL43" s="24"/>
      <c r="VIM43" s="24"/>
      <c r="VIN43" s="24"/>
      <c r="VIO43" s="24"/>
      <c r="VIP43" s="24"/>
      <c r="VIQ43" s="24"/>
      <c r="VIR43" s="24"/>
      <c r="VIS43" s="24"/>
      <c r="VIT43" s="24"/>
      <c r="VIU43" s="24"/>
      <c r="VIV43" s="24"/>
      <c r="VIW43" s="24"/>
      <c r="VIX43" s="24"/>
      <c r="VIY43" s="24"/>
      <c r="VIZ43" s="24"/>
      <c r="VJA43" s="24"/>
      <c r="VJB43" s="24"/>
      <c r="VJC43" s="24"/>
      <c r="VJD43" s="24"/>
      <c r="VJE43" s="24"/>
      <c r="VJF43" s="24"/>
      <c r="VJG43" s="24"/>
      <c r="VJH43" s="24"/>
      <c r="VJI43" s="24"/>
      <c r="VJJ43" s="24"/>
      <c r="VJK43" s="24"/>
      <c r="VJL43" s="24"/>
      <c r="VJM43" s="24"/>
      <c r="VJN43" s="24"/>
      <c r="VJO43" s="24"/>
      <c r="VJP43" s="24"/>
      <c r="VJQ43" s="24"/>
      <c r="VJR43" s="24"/>
      <c r="VJS43" s="24"/>
      <c r="VJT43" s="24"/>
      <c r="VJU43" s="24"/>
      <c r="VJV43" s="24"/>
      <c r="VJW43" s="24"/>
      <c r="VJX43" s="24"/>
      <c r="VJY43" s="24"/>
      <c r="VJZ43" s="24"/>
      <c r="VKA43" s="24"/>
      <c r="VKB43" s="24"/>
      <c r="VKC43" s="24"/>
      <c r="VKD43" s="24"/>
      <c r="VKE43" s="24"/>
      <c r="VKF43" s="24"/>
      <c r="VKG43" s="24"/>
      <c r="VKH43" s="24"/>
      <c r="VKI43" s="24"/>
      <c r="VKJ43" s="24"/>
      <c r="VKK43" s="24"/>
      <c r="VKL43" s="24"/>
      <c r="VKM43" s="24"/>
      <c r="VKN43" s="24"/>
      <c r="VKO43" s="24"/>
      <c r="VKP43" s="24"/>
      <c r="VKQ43" s="24"/>
      <c r="VKR43" s="24"/>
      <c r="VKS43" s="24"/>
      <c r="VKT43" s="24"/>
      <c r="VKU43" s="24"/>
      <c r="VKV43" s="24"/>
      <c r="VKW43" s="24"/>
      <c r="VKX43" s="24"/>
      <c r="VKY43" s="24"/>
      <c r="VKZ43" s="24"/>
      <c r="VLA43" s="24"/>
      <c r="VLB43" s="24"/>
      <c r="VLC43" s="24"/>
      <c r="VLD43" s="24"/>
      <c r="VLE43" s="24"/>
      <c r="VLF43" s="24"/>
      <c r="VLG43" s="24"/>
      <c r="VLH43" s="24"/>
      <c r="VLI43" s="24"/>
      <c r="VLJ43" s="24"/>
      <c r="VLK43" s="24"/>
      <c r="VLL43" s="24"/>
      <c r="VLM43" s="24"/>
      <c r="VLN43" s="24"/>
      <c r="VLO43" s="24"/>
      <c r="VLP43" s="24"/>
      <c r="VLQ43" s="24"/>
      <c r="VLR43" s="24"/>
      <c r="VLS43" s="24"/>
      <c r="VLT43" s="24"/>
      <c r="VLU43" s="24"/>
      <c r="VLV43" s="24"/>
      <c r="VLW43" s="24"/>
      <c r="VLX43" s="24"/>
      <c r="VLY43" s="24"/>
      <c r="VLZ43" s="24"/>
      <c r="VMA43" s="24"/>
      <c r="VMB43" s="24"/>
      <c r="VMC43" s="24"/>
      <c r="VMD43" s="24"/>
      <c r="VME43" s="24"/>
      <c r="VMF43" s="24"/>
      <c r="VMG43" s="24"/>
      <c r="VMH43" s="24"/>
      <c r="VMI43" s="24"/>
      <c r="VMJ43" s="24"/>
      <c r="VMK43" s="24"/>
      <c r="VML43" s="24"/>
      <c r="VMM43" s="24"/>
      <c r="VMN43" s="24"/>
      <c r="VMO43" s="24"/>
      <c r="VMP43" s="24"/>
      <c r="VMQ43" s="24"/>
      <c r="VMR43" s="24"/>
      <c r="VMS43" s="24"/>
      <c r="VMT43" s="24"/>
      <c r="VMU43" s="24"/>
      <c r="VMV43" s="24"/>
      <c r="VMW43" s="24"/>
      <c r="VMX43" s="24"/>
      <c r="VMY43" s="24"/>
      <c r="VMZ43" s="24"/>
      <c r="VNA43" s="24"/>
      <c r="VNB43" s="24"/>
      <c r="VNC43" s="24"/>
      <c r="VND43" s="24"/>
      <c r="VNE43" s="24"/>
      <c r="VNF43" s="24"/>
      <c r="VNG43" s="24"/>
      <c r="VNH43" s="24"/>
      <c r="VNI43" s="24"/>
      <c r="VNJ43" s="24"/>
      <c r="VNK43" s="24"/>
      <c r="VNL43" s="24"/>
      <c r="VNM43" s="24"/>
      <c r="VNN43" s="24"/>
      <c r="VNO43" s="24"/>
      <c r="VNP43" s="24"/>
      <c r="VNQ43" s="24"/>
      <c r="VNR43" s="24"/>
      <c r="VNS43" s="24"/>
      <c r="VNT43" s="24"/>
      <c r="VNU43" s="24"/>
      <c r="VNV43" s="24"/>
      <c r="VNW43" s="24"/>
      <c r="VNX43" s="24"/>
      <c r="VNY43" s="24"/>
      <c r="VNZ43" s="24"/>
      <c r="VOA43" s="24"/>
      <c r="VOB43" s="24"/>
      <c r="VOC43" s="24"/>
      <c r="VOD43" s="24"/>
      <c r="VOE43" s="24"/>
      <c r="VOF43" s="24"/>
      <c r="VOG43" s="24"/>
      <c r="VOH43" s="24"/>
      <c r="VOI43" s="24"/>
      <c r="VOJ43" s="24"/>
      <c r="VOK43" s="24"/>
      <c r="VOL43" s="24"/>
      <c r="VOM43" s="24"/>
      <c r="VON43" s="24"/>
      <c r="VOO43" s="24"/>
      <c r="VOP43" s="24"/>
      <c r="VOQ43" s="24"/>
      <c r="VOR43" s="24"/>
      <c r="VOS43" s="24"/>
      <c r="VOT43" s="24"/>
      <c r="VOU43" s="24"/>
      <c r="VOV43" s="24"/>
      <c r="VOW43" s="24"/>
      <c r="VOX43" s="24"/>
      <c r="VOY43" s="24"/>
      <c r="VOZ43" s="24"/>
      <c r="VPA43" s="24"/>
      <c r="VPB43" s="24"/>
      <c r="VPC43" s="24"/>
      <c r="VPD43" s="24"/>
      <c r="VPE43" s="24"/>
      <c r="VPF43" s="24"/>
      <c r="VPG43" s="24"/>
      <c r="VPH43" s="24"/>
      <c r="VPI43" s="24"/>
      <c r="VPJ43" s="24"/>
      <c r="VPK43" s="24"/>
      <c r="VPL43" s="24"/>
      <c r="VPM43" s="24"/>
      <c r="VPN43" s="24"/>
      <c r="VPO43" s="24"/>
      <c r="VPP43" s="24"/>
      <c r="VPQ43" s="24"/>
      <c r="VPR43" s="24"/>
      <c r="VPS43" s="24"/>
      <c r="VPT43" s="24"/>
      <c r="VPU43" s="24"/>
      <c r="VPV43" s="24"/>
      <c r="VPW43" s="24"/>
      <c r="VPX43" s="24"/>
      <c r="VPY43" s="24"/>
      <c r="VPZ43" s="24"/>
      <c r="VQA43" s="24"/>
      <c r="VQB43" s="24"/>
      <c r="VQC43" s="24"/>
      <c r="VQD43" s="24"/>
      <c r="VQE43" s="24"/>
      <c r="VQF43" s="24"/>
      <c r="VQG43" s="24"/>
      <c r="VQH43" s="24"/>
      <c r="VQI43" s="24"/>
      <c r="VQJ43" s="24"/>
      <c r="VQK43" s="24"/>
      <c r="VQL43" s="24"/>
      <c r="VQM43" s="24"/>
      <c r="VQN43" s="24"/>
      <c r="VQO43" s="24"/>
      <c r="VQP43" s="24"/>
      <c r="VQQ43" s="24"/>
      <c r="VQR43" s="24"/>
      <c r="VQS43" s="24"/>
      <c r="VQT43" s="24"/>
      <c r="VQU43" s="24"/>
      <c r="VQV43" s="24"/>
      <c r="VQW43" s="24"/>
      <c r="VQX43" s="24"/>
      <c r="VQY43" s="24"/>
      <c r="VQZ43" s="24"/>
      <c r="VRA43" s="24"/>
      <c r="VRB43" s="24"/>
      <c r="VRC43" s="24"/>
      <c r="VRD43" s="24"/>
      <c r="VRE43" s="24"/>
      <c r="VRF43" s="24"/>
      <c r="VRG43" s="24"/>
      <c r="VRH43" s="24"/>
      <c r="VRI43" s="24"/>
      <c r="VRJ43" s="24"/>
      <c r="VRK43" s="24"/>
      <c r="VRL43" s="24"/>
      <c r="VRM43" s="24"/>
      <c r="VRN43" s="24"/>
      <c r="VRO43" s="24"/>
      <c r="VRP43" s="24"/>
      <c r="VRQ43" s="24"/>
      <c r="VRR43" s="24"/>
      <c r="VRS43" s="24"/>
      <c r="VRT43" s="24"/>
      <c r="VRU43" s="24"/>
      <c r="VRV43" s="24"/>
      <c r="VRW43" s="24"/>
      <c r="VRX43" s="24"/>
      <c r="VRY43" s="24"/>
      <c r="VRZ43" s="24"/>
      <c r="VSA43" s="24"/>
      <c r="VSB43" s="24"/>
      <c r="VSC43" s="24"/>
      <c r="VSD43" s="24"/>
      <c r="VSE43" s="24"/>
      <c r="VSF43" s="24"/>
      <c r="VSG43" s="24"/>
      <c r="VSH43" s="24"/>
      <c r="VSI43" s="24"/>
      <c r="VSJ43" s="24"/>
      <c r="VSK43" s="24"/>
      <c r="VSL43" s="24"/>
      <c r="VSM43" s="24"/>
      <c r="VSN43" s="24"/>
      <c r="VSO43" s="24"/>
      <c r="VSP43" s="24"/>
      <c r="VSQ43" s="24"/>
      <c r="VSR43" s="24"/>
      <c r="VSS43" s="24"/>
      <c r="VST43" s="24"/>
      <c r="VSU43" s="24"/>
      <c r="VSV43" s="24"/>
      <c r="VSW43" s="24"/>
      <c r="VSX43" s="24"/>
      <c r="VSY43" s="24"/>
      <c r="VSZ43" s="24"/>
      <c r="VTA43" s="24"/>
      <c r="VTB43" s="24"/>
      <c r="VTC43" s="24"/>
      <c r="VTD43" s="24"/>
      <c r="VTE43" s="24"/>
      <c r="VTF43" s="24"/>
      <c r="VTG43" s="24"/>
      <c r="VTH43" s="24"/>
      <c r="VTI43" s="24"/>
      <c r="VTJ43" s="24"/>
      <c r="VTK43" s="24"/>
      <c r="VTL43" s="24"/>
      <c r="VTM43" s="24"/>
      <c r="VTN43" s="24"/>
      <c r="VTO43" s="24"/>
      <c r="VTP43" s="24"/>
      <c r="VTQ43" s="24"/>
      <c r="VTR43" s="24"/>
      <c r="VTS43" s="24"/>
      <c r="VTT43" s="24"/>
      <c r="VTU43" s="24"/>
      <c r="VTV43" s="24"/>
      <c r="VTW43" s="24"/>
      <c r="VTX43" s="24"/>
      <c r="VTY43" s="24"/>
      <c r="VTZ43" s="24"/>
      <c r="VUA43" s="24"/>
      <c r="VUB43" s="24"/>
      <c r="VUC43" s="24"/>
      <c r="VUD43" s="24"/>
      <c r="VUE43" s="24"/>
      <c r="VUF43" s="24"/>
      <c r="VUG43" s="24"/>
      <c r="VUH43" s="24"/>
      <c r="VUI43" s="24"/>
      <c r="VUJ43" s="24"/>
      <c r="VUK43" s="24"/>
      <c r="VUL43" s="24"/>
      <c r="VUM43" s="24"/>
      <c r="VUN43" s="24"/>
      <c r="VUO43" s="24"/>
      <c r="VUP43" s="24"/>
      <c r="VUQ43" s="24"/>
      <c r="VUR43" s="24"/>
      <c r="VUS43" s="24"/>
      <c r="VUT43" s="24"/>
      <c r="VUU43" s="24"/>
      <c r="VUV43" s="24"/>
      <c r="VUW43" s="24"/>
      <c r="VUX43" s="24"/>
      <c r="VUY43" s="24"/>
      <c r="VUZ43" s="24"/>
      <c r="VVA43" s="24"/>
      <c r="VVB43" s="24"/>
      <c r="VVC43" s="24"/>
      <c r="VVD43" s="24"/>
      <c r="VVE43" s="24"/>
      <c r="VVF43" s="24"/>
      <c r="VVG43" s="24"/>
      <c r="VVH43" s="24"/>
      <c r="VVI43" s="24"/>
      <c r="VVJ43" s="24"/>
      <c r="VVK43" s="24"/>
      <c r="VVL43" s="24"/>
      <c r="VVM43" s="24"/>
      <c r="VVN43" s="24"/>
      <c r="VVO43" s="24"/>
      <c r="VVP43" s="24"/>
      <c r="VVQ43" s="24"/>
      <c r="VVR43" s="24"/>
      <c r="VVS43" s="24"/>
      <c r="VVT43" s="24"/>
      <c r="VVU43" s="24"/>
      <c r="VVV43" s="24"/>
      <c r="VVW43" s="24"/>
      <c r="VVX43" s="24"/>
      <c r="VVY43" s="24"/>
      <c r="VVZ43" s="24"/>
      <c r="VWA43" s="24"/>
      <c r="VWB43" s="24"/>
      <c r="VWC43" s="24"/>
      <c r="VWD43" s="24"/>
      <c r="VWE43" s="24"/>
      <c r="VWF43" s="24"/>
      <c r="VWG43" s="24"/>
      <c r="VWH43" s="24"/>
      <c r="VWI43" s="24"/>
      <c r="VWJ43" s="24"/>
      <c r="VWK43" s="24"/>
      <c r="VWL43" s="24"/>
      <c r="VWM43" s="24"/>
      <c r="VWN43" s="24"/>
      <c r="VWO43" s="24"/>
      <c r="VWP43" s="24"/>
      <c r="VWQ43" s="24"/>
      <c r="VWR43" s="24"/>
      <c r="VWS43" s="24"/>
      <c r="VWT43" s="24"/>
      <c r="VWU43" s="24"/>
      <c r="VWV43" s="24"/>
      <c r="VWW43" s="24"/>
      <c r="VWX43" s="24"/>
      <c r="VWY43" s="24"/>
      <c r="VWZ43" s="24"/>
      <c r="VXA43" s="24"/>
      <c r="VXB43" s="24"/>
      <c r="VXC43" s="24"/>
      <c r="VXD43" s="24"/>
      <c r="VXE43" s="24"/>
      <c r="VXF43" s="24"/>
      <c r="VXG43" s="24"/>
      <c r="VXH43" s="24"/>
      <c r="VXI43" s="24"/>
      <c r="VXJ43" s="24"/>
      <c r="VXK43" s="24"/>
      <c r="VXL43" s="24"/>
      <c r="VXM43" s="24"/>
      <c r="VXN43" s="24"/>
      <c r="VXO43" s="24"/>
      <c r="VXP43" s="24"/>
      <c r="VXQ43" s="24"/>
      <c r="VXR43" s="24"/>
      <c r="VXS43" s="24"/>
      <c r="VXT43" s="24"/>
      <c r="VXU43" s="24"/>
      <c r="VXV43" s="24"/>
      <c r="VXW43" s="24"/>
      <c r="VXX43" s="24"/>
      <c r="VXY43" s="24"/>
      <c r="VXZ43" s="24"/>
      <c r="VYA43" s="24"/>
      <c r="VYB43" s="24"/>
      <c r="VYC43" s="24"/>
      <c r="VYD43" s="24"/>
      <c r="VYE43" s="24"/>
      <c r="VYF43" s="24"/>
      <c r="VYG43" s="24"/>
      <c r="VYH43" s="24"/>
      <c r="VYI43" s="24"/>
      <c r="VYJ43" s="24"/>
      <c r="VYK43" s="24"/>
      <c r="VYL43" s="24"/>
      <c r="VYM43" s="24"/>
      <c r="VYN43" s="24"/>
      <c r="VYO43" s="24"/>
      <c r="VYP43" s="24"/>
      <c r="VYQ43" s="24"/>
      <c r="VYR43" s="24"/>
      <c r="VYS43" s="24"/>
      <c r="VYT43" s="24"/>
      <c r="VYU43" s="24"/>
      <c r="VYV43" s="24"/>
      <c r="VYW43" s="24"/>
      <c r="VYX43" s="24"/>
      <c r="VYY43" s="24"/>
      <c r="VYZ43" s="24"/>
      <c r="VZA43" s="24"/>
      <c r="VZB43" s="24"/>
      <c r="VZC43" s="24"/>
      <c r="VZD43" s="24"/>
      <c r="VZE43" s="24"/>
      <c r="VZF43" s="24"/>
      <c r="VZG43" s="24"/>
      <c r="VZH43" s="24"/>
      <c r="VZI43" s="24"/>
      <c r="VZJ43" s="24"/>
      <c r="VZK43" s="24"/>
      <c r="VZL43" s="24"/>
      <c r="VZM43" s="24"/>
      <c r="VZN43" s="24"/>
      <c r="VZO43" s="24"/>
      <c r="VZP43" s="24"/>
      <c r="VZQ43" s="24"/>
      <c r="VZR43" s="24"/>
      <c r="VZS43" s="24"/>
      <c r="VZT43" s="24"/>
      <c r="VZU43" s="24"/>
      <c r="VZV43" s="24"/>
      <c r="VZW43" s="24"/>
      <c r="VZX43" s="24"/>
      <c r="VZY43" s="24"/>
      <c r="VZZ43" s="24"/>
      <c r="WAA43" s="24"/>
      <c r="WAB43" s="24"/>
      <c r="WAC43" s="24"/>
      <c r="WAD43" s="24"/>
      <c r="WAE43" s="24"/>
      <c r="WAF43" s="24"/>
      <c r="WAG43" s="24"/>
      <c r="WAH43" s="24"/>
      <c r="WAI43" s="24"/>
      <c r="WAJ43" s="24"/>
      <c r="WAK43" s="24"/>
      <c r="WAL43" s="24"/>
      <c r="WAM43" s="24"/>
      <c r="WAN43" s="24"/>
      <c r="WAO43" s="24"/>
      <c r="WAP43" s="24"/>
      <c r="WAQ43" s="24"/>
      <c r="WAR43" s="24"/>
      <c r="WAS43" s="24"/>
      <c r="WAT43" s="24"/>
      <c r="WAU43" s="24"/>
      <c r="WAV43" s="24"/>
      <c r="WAW43" s="24"/>
      <c r="WAX43" s="24"/>
      <c r="WAY43" s="24"/>
      <c r="WAZ43" s="24"/>
      <c r="WBA43" s="24"/>
      <c r="WBB43" s="24"/>
      <c r="WBC43" s="24"/>
      <c r="WBD43" s="24"/>
      <c r="WBE43" s="24"/>
      <c r="WBF43" s="24"/>
      <c r="WBG43" s="24"/>
      <c r="WBH43" s="24"/>
      <c r="WBI43" s="24"/>
      <c r="WBJ43" s="24"/>
      <c r="WBK43" s="24"/>
      <c r="WBL43" s="24"/>
      <c r="WBM43" s="24"/>
      <c r="WBN43" s="24"/>
      <c r="WBO43" s="24"/>
      <c r="WBP43" s="24"/>
      <c r="WBQ43" s="24"/>
      <c r="WBR43" s="24"/>
      <c r="WBS43" s="24"/>
      <c r="WBT43" s="24"/>
      <c r="WBU43" s="24"/>
      <c r="WBV43" s="24"/>
      <c r="WBW43" s="24"/>
      <c r="WBX43" s="24"/>
      <c r="WBY43" s="24"/>
      <c r="WBZ43" s="24"/>
      <c r="WCA43" s="24"/>
      <c r="WCB43" s="24"/>
      <c r="WCC43" s="24"/>
      <c r="WCD43" s="24"/>
      <c r="WCE43" s="24"/>
      <c r="WCF43" s="24"/>
      <c r="WCG43" s="24"/>
      <c r="WCH43" s="24"/>
      <c r="WCI43" s="24"/>
      <c r="WCJ43" s="24"/>
      <c r="WCK43" s="24"/>
      <c r="WCL43" s="24"/>
      <c r="WCM43" s="24"/>
      <c r="WCN43" s="24"/>
      <c r="WCO43" s="24"/>
      <c r="WCP43" s="24"/>
      <c r="WCQ43" s="24"/>
      <c r="WCR43" s="24"/>
      <c r="WCS43" s="24"/>
      <c r="WCT43" s="24"/>
      <c r="WCU43" s="24"/>
      <c r="WCV43" s="24"/>
      <c r="WCW43" s="24"/>
      <c r="WCX43" s="24"/>
      <c r="WCY43" s="24"/>
      <c r="WCZ43" s="24"/>
      <c r="WDA43" s="24"/>
      <c r="WDB43" s="24"/>
      <c r="WDC43" s="24"/>
      <c r="WDD43" s="24"/>
      <c r="WDE43" s="24"/>
      <c r="WDF43" s="24"/>
      <c r="WDG43" s="24"/>
      <c r="WDH43" s="24"/>
      <c r="WDI43" s="24"/>
      <c r="WDJ43" s="24"/>
      <c r="WDK43" s="24"/>
      <c r="WDL43" s="24"/>
      <c r="WDM43" s="24"/>
      <c r="WDN43" s="24"/>
      <c r="WDO43" s="24"/>
      <c r="WDP43" s="24"/>
      <c r="WDQ43" s="24"/>
      <c r="WDR43" s="24"/>
      <c r="WDS43" s="24"/>
      <c r="WDT43" s="24"/>
      <c r="WDU43" s="24"/>
      <c r="WDV43" s="24"/>
      <c r="WDW43" s="24"/>
      <c r="WDX43" s="24"/>
      <c r="WDY43" s="24"/>
      <c r="WDZ43" s="24"/>
      <c r="WEA43" s="24"/>
      <c r="WEB43" s="24"/>
      <c r="WEC43" s="24"/>
      <c r="WED43" s="24"/>
      <c r="WEE43" s="24"/>
      <c r="WEF43" s="24"/>
      <c r="WEG43" s="24"/>
      <c r="WEH43" s="24"/>
      <c r="WEI43" s="24"/>
      <c r="WEJ43" s="24"/>
      <c r="WEK43" s="24"/>
      <c r="WEL43" s="24"/>
      <c r="WEM43" s="24"/>
      <c r="WEN43" s="24"/>
      <c r="WEO43" s="24"/>
      <c r="WEP43" s="24"/>
      <c r="WEQ43" s="24"/>
      <c r="WER43" s="24"/>
      <c r="WES43" s="24"/>
      <c r="WET43" s="24"/>
      <c r="WEU43" s="24"/>
      <c r="WEV43" s="24"/>
      <c r="WEW43" s="24"/>
      <c r="WEX43" s="24"/>
      <c r="WEY43" s="24"/>
      <c r="WEZ43" s="24"/>
      <c r="WFA43" s="24"/>
      <c r="WFB43" s="24"/>
      <c r="WFC43" s="24"/>
      <c r="WFD43" s="24"/>
      <c r="WFE43" s="24"/>
      <c r="WFF43" s="24"/>
      <c r="WFG43" s="24"/>
      <c r="WFH43" s="24"/>
      <c r="WFI43" s="24"/>
      <c r="WFJ43" s="24"/>
      <c r="WFK43" s="24"/>
      <c r="WFL43" s="24"/>
      <c r="WFM43" s="24"/>
      <c r="WFN43" s="24"/>
      <c r="WFO43" s="24"/>
      <c r="WFP43" s="24"/>
      <c r="WFQ43" s="24"/>
      <c r="WFR43" s="24"/>
      <c r="WFS43" s="24"/>
      <c r="WFT43" s="24"/>
      <c r="WFU43" s="24"/>
      <c r="WFV43" s="24"/>
      <c r="WFW43" s="24"/>
      <c r="WFX43" s="24"/>
      <c r="WFY43" s="24"/>
      <c r="WFZ43" s="24"/>
      <c r="WGA43" s="24"/>
      <c r="WGB43" s="24"/>
      <c r="WGC43" s="24"/>
      <c r="WGD43" s="24"/>
      <c r="WGE43" s="24"/>
      <c r="WGF43" s="24"/>
      <c r="WGG43" s="24"/>
      <c r="WGH43" s="24"/>
      <c r="WGI43" s="24"/>
      <c r="WGJ43" s="24"/>
      <c r="WGK43" s="24"/>
      <c r="WGL43" s="24"/>
      <c r="WGM43" s="24"/>
      <c r="WGN43" s="24"/>
      <c r="WGO43" s="24"/>
      <c r="WGP43" s="24"/>
      <c r="WGQ43" s="24"/>
      <c r="WGR43" s="24"/>
      <c r="WGS43" s="24"/>
      <c r="WGT43" s="24"/>
      <c r="WGU43" s="24"/>
      <c r="WGV43" s="24"/>
      <c r="WGW43" s="24"/>
      <c r="WGX43" s="24"/>
      <c r="WGY43" s="24"/>
      <c r="WGZ43" s="24"/>
      <c r="WHA43" s="24"/>
      <c r="WHB43" s="24"/>
      <c r="WHC43" s="24"/>
      <c r="WHD43" s="24"/>
      <c r="WHE43" s="24"/>
      <c r="WHF43" s="24"/>
      <c r="WHG43" s="24"/>
      <c r="WHH43" s="24"/>
      <c r="WHI43" s="24"/>
      <c r="WHJ43" s="24"/>
      <c r="WHK43" s="24"/>
      <c r="WHL43" s="24"/>
      <c r="WHM43" s="24"/>
      <c r="WHN43" s="24"/>
      <c r="WHO43" s="24"/>
      <c r="WHP43" s="24"/>
      <c r="WHQ43" s="24"/>
      <c r="WHR43" s="24"/>
      <c r="WHS43" s="24"/>
      <c r="WHT43" s="24"/>
      <c r="WHU43" s="24"/>
      <c r="WHV43" s="24"/>
      <c r="WHW43" s="24"/>
      <c r="WHX43" s="24"/>
      <c r="WHY43" s="24"/>
      <c r="WHZ43" s="24"/>
      <c r="WIA43" s="24"/>
      <c r="WIB43" s="24"/>
      <c r="WIC43" s="24"/>
      <c r="WID43" s="24"/>
      <c r="WIE43" s="24"/>
      <c r="WIF43" s="24"/>
      <c r="WIG43" s="24"/>
      <c r="WIH43" s="24"/>
      <c r="WII43" s="24"/>
      <c r="WIJ43" s="24"/>
      <c r="WIK43" s="24"/>
      <c r="WIL43" s="24"/>
      <c r="WIM43" s="24"/>
      <c r="WIN43" s="24"/>
      <c r="WIO43" s="24"/>
      <c r="WIP43" s="24"/>
      <c r="WIQ43" s="24"/>
      <c r="WIR43" s="24"/>
      <c r="WIS43" s="24"/>
      <c r="WIT43" s="24"/>
      <c r="WIU43" s="24"/>
      <c r="WIV43" s="24"/>
      <c r="WIW43" s="24"/>
      <c r="WIX43" s="24"/>
      <c r="WIY43" s="24"/>
      <c r="WIZ43" s="24"/>
      <c r="WJA43" s="24"/>
      <c r="WJB43" s="24"/>
      <c r="WJC43" s="24"/>
      <c r="WJD43" s="24"/>
      <c r="WJE43" s="24"/>
      <c r="WJF43" s="24"/>
      <c r="WJG43" s="24"/>
      <c r="WJH43" s="24"/>
      <c r="WJI43" s="24"/>
      <c r="WJJ43" s="24"/>
      <c r="WJK43" s="24"/>
      <c r="WJL43" s="24"/>
      <c r="WJM43" s="24"/>
      <c r="WJN43" s="24"/>
      <c r="WJO43" s="24"/>
      <c r="WJP43" s="24"/>
      <c r="WJQ43" s="24"/>
      <c r="WJR43" s="24"/>
      <c r="WJS43" s="24"/>
      <c r="WJT43" s="24"/>
      <c r="WJU43" s="24"/>
      <c r="WJV43" s="24"/>
      <c r="WJW43" s="24"/>
      <c r="WJX43" s="24"/>
      <c r="WJY43" s="24"/>
      <c r="WJZ43" s="24"/>
      <c r="WKA43" s="24"/>
      <c r="WKB43" s="24"/>
      <c r="WKC43" s="24"/>
      <c r="WKD43" s="24"/>
      <c r="WKE43" s="24"/>
      <c r="WKF43" s="24"/>
      <c r="WKG43" s="24"/>
      <c r="WKH43" s="24"/>
      <c r="WKI43" s="24"/>
      <c r="WKJ43" s="24"/>
      <c r="WKK43" s="24"/>
      <c r="WKL43" s="24"/>
      <c r="WKM43" s="24"/>
      <c r="WKN43" s="24"/>
      <c r="WKO43" s="24"/>
      <c r="WKP43" s="24"/>
      <c r="WKQ43" s="24"/>
      <c r="WKR43" s="24"/>
      <c r="WKS43" s="24"/>
      <c r="WKT43" s="24"/>
      <c r="WKU43" s="24"/>
      <c r="WKV43" s="24"/>
      <c r="WKW43" s="24"/>
      <c r="WKX43" s="24"/>
      <c r="WKY43" s="24"/>
      <c r="WKZ43" s="24"/>
      <c r="WLA43" s="24"/>
      <c r="WLB43" s="24"/>
      <c r="WLC43" s="24"/>
      <c r="WLD43" s="24"/>
      <c r="WLE43" s="24"/>
      <c r="WLF43" s="24"/>
      <c r="WLG43" s="24"/>
      <c r="WLH43" s="24"/>
      <c r="WLI43" s="24"/>
      <c r="WLJ43" s="24"/>
      <c r="WLK43" s="24"/>
      <c r="WLL43" s="24"/>
      <c r="WLM43" s="24"/>
      <c r="WLN43" s="24"/>
      <c r="WLO43" s="24"/>
      <c r="WLP43" s="24"/>
      <c r="WLQ43" s="24"/>
      <c r="WLR43" s="24"/>
      <c r="WLS43" s="24"/>
      <c r="WLT43" s="24"/>
      <c r="WLU43" s="24"/>
      <c r="WLV43" s="24"/>
      <c r="WLW43" s="24"/>
      <c r="WLX43" s="24"/>
      <c r="WLY43" s="24"/>
      <c r="WLZ43" s="24"/>
      <c r="WMA43" s="24"/>
      <c r="WMB43" s="24"/>
      <c r="WMC43" s="24"/>
      <c r="WMD43" s="24"/>
      <c r="WME43" s="24"/>
      <c r="WMF43" s="24"/>
      <c r="WMG43" s="24"/>
      <c r="WMH43" s="24"/>
      <c r="WMI43" s="24"/>
      <c r="WMJ43" s="24"/>
      <c r="WMK43" s="24"/>
      <c r="WML43" s="24"/>
      <c r="WMM43" s="24"/>
      <c r="WMN43" s="24"/>
      <c r="WMO43" s="24"/>
      <c r="WMP43" s="24"/>
      <c r="WMQ43" s="24"/>
      <c r="WMR43" s="24"/>
      <c r="WMS43" s="24"/>
      <c r="WMT43" s="24"/>
      <c r="WMU43" s="24"/>
      <c r="WMV43" s="24"/>
      <c r="WMW43" s="24"/>
      <c r="WMX43" s="24"/>
      <c r="WMY43" s="24"/>
      <c r="WMZ43" s="24"/>
      <c r="WNA43" s="24"/>
      <c r="WNB43" s="24"/>
      <c r="WNC43" s="24"/>
      <c r="WND43" s="24"/>
      <c r="WNE43" s="24"/>
      <c r="WNF43" s="24"/>
      <c r="WNG43" s="24"/>
      <c r="WNH43" s="24"/>
      <c r="WNI43" s="24"/>
      <c r="WNJ43" s="24"/>
      <c r="WNK43" s="24"/>
      <c r="WNL43" s="24"/>
      <c r="WNM43" s="24"/>
      <c r="WNN43" s="24"/>
      <c r="WNO43" s="24"/>
      <c r="WNP43" s="24"/>
      <c r="WNQ43" s="24"/>
      <c r="WNR43" s="24"/>
      <c r="WNS43" s="24"/>
      <c r="WNT43" s="24"/>
      <c r="WNU43" s="24"/>
      <c r="WNV43" s="24"/>
      <c r="WNW43" s="24"/>
      <c r="WNX43" s="24"/>
      <c r="WNY43" s="24"/>
      <c r="WNZ43" s="24"/>
      <c r="WOA43" s="24"/>
      <c r="WOB43" s="24"/>
      <c r="WOC43" s="24"/>
      <c r="WOD43" s="24"/>
      <c r="WOE43" s="24"/>
      <c r="WOF43" s="24"/>
      <c r="WOG43" s="24"/>
      <c r="WOH43" s="24"/>
      <c r="WOI43" s="24"/>
      <c r="WOJ43" s="24"/>
      <c r="WOK43" s="24"/>
      <c r="WOL43" s="24"/>
      <c r="WOM43" s="24"/>
      <c r="WON43" s="24"/>
      <c r="WOO43" s="24"/>
      <c r="WOP43" s="24"/>
      <c r="WOQ43" s="24"/>
      <c r="WOR43" s="24"/>
      <c r="WOS43" s="24"/>
      <c r="WOT43" s="24"/>
      <c r="WOU43" s="24"/>
      <c r="WOV43" s="24"/>
      <c r="WOW43" s="24"/>
      <c r="WOX43" s="24"/>
      <c r="WOY43" s="24"/>
      <c r="WOZ43" s="24"/>
      <c r="WPA43" s="24"/>
      <c r="WPB43" s="24"/>
      <c r="WPC43" s="24"/>
      <c r="WPD43" s="24"/>
      <c r="WPE43" s="24"/>
      <c r="WPF43" s="24"/>
      <c r="WPG43" s="24"/>
      <c r="WPH43" s="24"/>
      <c r="WPI43" s="24"/>
      <c r="WPJ43" s="24"/>
      <c r="WPK43" s="24"/>
      <c r="WPL43" s="24"/>
      <c r="WPM43" s="24"/>
      <c r="WPN43" s="24"/>
      <c r="WPO43" s="24"/>
      <c r="WPP43" s="24"/>
      <c r="WPQ43" s="24"/>
      <c r="WPR43" s="24"/>
      <c r="WPS43" s="24"/>
      <c r="WPT43" s="24"/>
      <c r="WPU43" s="24"/>
      <c r="WPV43" s="24"/>
      <c r="WPW43" s="24"/>
      <c r="WPX43" s="24"/>
      <c r="WPY43" s="24"/>
      <c r="WPZ43" s="24"/>
      <c r="WQA43" s="24"/>
      <c r="WQB43" s="24"/>
      <c r="WQC43" s="24"/>
      <c r="WQD43" s="24"/>
      <c r="WQE43" s="24"/>
      <c r="WQF43" s="24"/>
      <c r="WQG43" s="24"/>
      <c r="WQH43" s="24"/>
      <c r="WQI43" s="24"/>
      <c r="WQJ43" s="24"/>
      <c r="WQK43" s="24"/>
      <c r="WQL43" s="24"/>
      <c r="WQM43" s="24"/>
      <c r="WQN43" s="24"/>
      <c r="WQO43" s="24"/>
      <c r="WQP43" s="24"/>
      <c r="WQQ43" s="24"/>
      <c r="WQR43" s="24"/>
      <c r="WQS43" s="24"/>
      <c r="WQT43" s="24"/>
      <c r="WQU43" s="24"/>
      <c r="WQV43" s="24"/>
      <c r="WQW43" s="24"/>
      <c r="WQX43" s="24"/>
      <c r="WQY43" s="24"/>
      <c r="WQZ43" s="24"/>
      <c r="WRA43" s="24"/>
      <c r="WRB43" s="24"/>
      <c r="WRC43" s="24"/>
      <c r="WRD43" s="24"/>
      <c r="WRE43" s="24"/>
      <c r="WRF43" s="24"/>
      <c r="WRG43" s="24"/>
      <c r="WRH43" s="24"/>
      <c r="WRI43" s="24"/>
      <c r="WRJ43" s="24"/>
      <c r="WRK43" s="24"/>
      <c r="WRL43" s="24"/>
      <c r="WRM43" s="24"/>
      <c r="WRN43" s="24"/>
      <c r="WRO43" s="24"/>
      <c r="WRP43" s="24"/>
      <c r="WRQ43" s="24"/>
      <c r="WRR43" s="24"/>
      <c r="WRS43" s="24"/>
      <c r="WRT43" s="24"/>
      <c r="WRU43" s="24"/>
      <c r="WRV43" s="24"/>
      <c r="WRW43" s="24"/>
      <c r="WRX43" s="24"/>
      <c r="WRY43" s="24"/>
      <c r="WRZ43" s="24"/>
      <c r="WSA43" s="24"/>
      <c r="WSB43" s="24"/>
      <c r="WSC43" s="24"/>
      <c r="WSD43" s="24"/>
      <c r="WSE43" s="24"/>
      <c r="WSF43" s="24"/>
      <c r="WSG43" s="24"/>
      <c r="WSH43" s="24"/>
      <c r="WSI43" s="24"/>
      <c r="WSJ43" s="24"/>
      <c r="WSK43" s="24"/>
      <c r="WSL43" s="24"/>
      <c r="WSM43" s="24"/>
      <c r="WSN43" s="24"/>
      <c r="WSO43" s="24"/>
      <c r="WSP43" s="24"/>
      <c r="WSQ43" s="24"/>
      <c r="WSR43" s="24"/>
      <c r="WSS43" s="24"/>
      <c r="WST43" s="24"/>
      <c r="WSU43" s="24"/>
      <c r="WSV43" s="24"/>
      <c r="WSW43" s="24"/>
      <c r="WSX43" s="24"/>
      <c r="WSY43" s="24"/>
      <c r="WSZ43" s="24"/>
      <c r="WTA43" s="24"/>
      <c r="WTB43" s="24"/>
      <c r="WTC43" s="24"/>
      <c r="WTD43" s="24"/>
      <c r="WTE43" s="24"/>
      <c r="WTF43" s="24"/>
      <c r="WTG43" s="24"/>
      <c r="WTH43" s="24"/>
      <c r="WTI43" s="24"/>
      <c r="WTJ43" s="24"/>
      <c r="WTK43" s="24"/>
      <c r="WTL43" s="24"/>
      <c r="WTM43" s="24"/>
      <c r="WTN43" s="24"/>
      <c r="WTO43" s="24"/>
      <c r="WTP43" s="24"/>
      <c r="WTQ43" s="24"/>
      <c r="WTR43" s="24"/>
      <c r="WTS43" s="24"/>
      <c r="WTT43" s="24"/>
      <c r="WTU43" s="24"/>
      <c r="WTV43" s="24"/>
      <c r="WTW43" s="24"/>
      <c r="WTX43" s="24"/>
      <c r="WTY43" s="24"/>
      <c r="WTZ43" s="24"/>
      <c r="WUA43" s="24"/>
      <c r="WUB43" s="24"/>
      <c r="WUC43" s="24"/>
      <c r="WUD43" s="24"/>
      <c r="WUE43" s="24"/>
      <c r="WUF43" s="24"/>
      <c r="WUG43" s="24"/>
      <c r="WUH43" s="24"/>
      <c r="WUI43" s="24"/>
      <c r="WUJ43" s="24"/>
      <c r="WUK43" s="24"/>
      <c r="WUL43" s="24"/>
      <c r="WUM43" s="24"/>
      <c r="WUN43" s="24"/>
      <c r="WUO43" s="24"/>
      <c r="WUP43" s="24"/>
      <c r="WUQ43" s="24"/>
      <c r="WUR43" s="24"/>
      <c r="WUS43" s="24"/>
      <c r="WUT43" s="24"/>
      <c r="WUU43" s="24"/>
      <c r="WUV43" s="24"/>
      <c r="WUW43" s="24"/>
      <c r="WUX43" s="24"/>
      <c r="WUY43" s="24"/>
      <c r="WUZ43" s="24"/>
      <c r="WVA43" s="24"/>
      <c r="WVB43" s="24"/>
      <c r="WVC43" s="24"/>
      <c r="WVD43" s="24"/>
      <c r="WVE43" s="24"/>
      <c r="WVF43" s="24"/>
      <c r="WVG43" s="24"/>
      <c r="WVH43" s="24"/>
      <c r="WVI43" s="24"/>
      <c r="WVJ43" s="24"/>
      <c r="WVK43" s="24"/>
      <c r="WVL43" s="24"/>
      <c r="WVM43" s="24"/>
      <c r="WVN43" s="24"/>
      <c r="WVO43" s="24"/>
      <c r="WVP43" s="24"/>
      <c r="WVQ43" s="24"/>
      <c r="WVR43" s="24"/>
      <c r="WVS43" s="24"/>
      <c r="WVT43" s="24"/>
      <c r="WVU43" s="24"/>
      <c r="WVV43" s="24"/>
      <c r="WVW43" s="24"/>
      <c r="WVX43" s="24"/>
      <c r="WVY43" s="24"/>
      <c r="WVZ43" s="24"/>
      <c r="WWA43" s="24"/>
      <c r="WWB43" s="24"/>
      <c r="WWC43" s="24"/>
      <c r="WWD43" s="24"/>
      <c r="WWE43" s="24"/>
      <c r="WWF43" s="24"/>
      <c r="WWG43" s="24"/>
      <c r="WWH43" s="24"/>
      <c r="WWI43" s="24"/>
      <c r="WWJ43" s="24"/>
      <c r="WWK43" s="24"/>
      <c r="WWL43" s="24"/>
      <c r="WWM43" s="24"/>
      <c r="WWN43" s="24"/>
      <c r="WWO43" s="24"/>
      <c r="WWP43" s="24"/>
      <c r="WWQ43" s="24"/>
      <c r="WWR43" s="24"/>
      <c r="WWS43" s="24"/>
      <c r="WWT43" s="24"/>
      <c r="WWU43" s="24"/>
      <c r="WWV43" s="24"/>
      <c r="WWW43" s="24"/>
      <c r="WWX43" s="24"/>
      <c r="WWY43" s="24"/>
      <c r="WWZ43" s="24"/>
      <c r="WXA43" s="24"/>
      <c r="WXB43" s="24"/>
      <c r="WXC43" s="24"/>
      <c r="WXD43" s="24"/>
      <c r="WXE43" s="24"/>
      <c r="WXF43" s="24"/>
      <c r="WXG43" s="24"/>
      <c r="WXH43" s="24"/>
      <c r="WXI43" s="24"/>
      <c r="WXJ43" s="24"/>
      <c r="WXK43" s="24"/>
      <c r="WXL43" s="24"/>
      <c r="WXM43" s="24"/>
      <c r="WXN43" s="24"/>
      <c r="WXO43" s="24"/>
      <c r="WXP43" s="24"/>
      <c r="WXQ43" s="24"/>
      <c r="WXR43" s="24"/>
      <c r="WXS43" s="24"/>
      <c r="WXT43" s="24"/>
      <c r="WXU43" s="24"/>
      <c r="WXV43" s="24"/>
      <c r="WXW43" s="24"/>
      <c r="WXX43" s="24"/>
      <c r="WXY43" s="24"/>
      <c r="WXZ43" s="24"/>
      <c r="WYA43" s="24"/>
      <c r="WYB43" s="24"/>
      <c r="WYC43" s="24"/>
      <c r="WYD43" s="24"/>
      <c r="WYE43" s="24"/>
      <c r="WYF43" s="24"/>
      <c r="WYG43" s="24"/>
      <c r="WYH43" s="24"/>
      <c r="WYI43" s="24"/>
      <c r="WYJ43" s="24"/>
      <c r="WYK43" s="24"/>
      <c r="WYL43" s="24"/>
      <c r="WYM43" s="24"/>
      <c r="WYN43" s="24"/>
      <c r="WYO43" s="24"/>
      <c r="WYP43" s="24"/>
      <c r="WYQ43" s="24"/>
      <c r="WYR43" s="24"/>
      <c r="WYS43" s="24"/>
      <c r="WYT43" s="24"/>
      <c r="WYU43" s="24"/>
      <c r="WYV43" s="24"/>
      <c r="WYW43" s="24"/>
      <c r="WYX43" s="24"/>
      <c r="WYY43" s="24"/>
      <c r="WYZ43" s="24"/>
      <c r="WZA43" s="24"/>
      <c r="WZB43" s="24"/>
      <c r="WZC43" s="24"/>
      <c r="WZD43" s="24"/>
      <c r="WZE43" s="24"/>
      <c r="WZF43" s="24"/>
      <c r="WZG43" s="24"/>
      <c r="WZH43" s="24"/>
      <c r="WZI43" s="24"/>
      <c r="WZJ43" s="24"/>
      <c r="WZK43" s="24"/>
      <c r="WZL43" s="24"/>
      <c r="WZM43" s="24"/>
      <c r="WZN43" s="24"/>
      <c r="WZO43" s="24"/>
      <c r="WZP43" s="24"/>
      <c r="WZQ43" s="24"/>
      <c r="WZR43" s="24"/>
      <c r="WZS43" s="24"/>
      <c r="WZT43" s="24"/>
      <c r="WZU43" s="24"/>
      <c r="WZV43" s="24"/>
      <c r="WZW43" s="24"/>
      <c r="WZX43" s="24"/>
      <c r="WZY43" s="24"/>
      <c r="WZZ43" s="24"/>
      <c r="XAA43" s="24"/>
      <c r="XAB43" s="24"/>
      <c r="XAC43" s="24"/>
      <c r="XAD43" s="24"/>
      <c r="XAE43" s="24"/>
      <c r="XAF43" s="24"/>
      <c r="XAG43" s="24"/>
      <c r="XAH43" s="24"/>
      <c r="XAI43" s="24"/>
      <c r="XAJ43" s="24"/>
      <c r="XAK43" s="24"/>
      <c r="XAL43" s="24"/>
      <c r="XAM43" s="24"/>
      <c r="XAN43" s="24"/>
      <c r="XAO43" s="24"/>
      <c r="XAP43" s="24"/>
      <c r="XAQ43" s="24"/>
      <c r="XAR43" s="24"/>
      <c r="XAS43" s="24"/>
      <c r="XAT43" s="24"/>
      <c r="XAU43" s="24"/>
      <c r="XAV43" s="24"/>
      <c r="XAW43" s="24"/>
      <c r="XAX43" s="24"/>
      <c r="XAY43" s="24"/>
      <c r="XAZ43" s="24"/>
      <c r="XBA43" s="24"/>
      <c r="XBB43" s="24"/>
      <c r="XBC43" s="24"/>
      <c r="XBD43" s="24"/>
      <c r="XBE43" s="24"/>
      <c r="XBF43" s="24"/>
      <c r="XBG43" s="24"/>
      <c r="XBH43" s="24"/>
      <c r="XBI43" s="24"/>
      <c r="XBJ43" s="24"/>
      <c r="XBK43" s="24"/>
      <c r="XBL43" s="24"/>
      <c r="XBM43" s="24"/>
      <c r="XBN43" s="24"/>
      <c r="XBO43" s="24"/>
      <c r="XBP43" s="24"/>
      <c r="XBQ43" s="24"/>
      <c r="XBR43" s="24"/>
      <c r="XBS43" s="24"/>
      <c r="XBT43" s="24"/>
      <c r="XBU43" s="24"/>
      <c r="XBV43" s="24"/>
      <c r="XBW43" s="24"/>
      <c r="XBX43" s="24"/>
      <c r="XBY43" s="24"/>
      <c r="XBZ43" s="24"/>
      <c r="XCA43" s="24"/>
      <c r="XCB43" s="24"/>
      <c r="XCC43" s="24"/>
      <c r="XCD43" s="24"/>
      <c r="XCE43" s="24"/>
      <c r="XCF43" s="24"/>
      <c r="XCG43" s="24"/>
      <c r="XCH43" s="24"/>
      <c r="XCI43" s="24"/>
      <c r="XCJ43" s="24"/>
      <c r="XCK43" s="24"/>
      <c r="XCL43" s="24"/>
      <c r="XCM43" s="24"/>
      <c r="XCN43" s="24"/>
      <c r="XCO43" s="24"/>
      <c r="XCP43" s="24"/>
      <c r="XCQ43" s="24"/>
      <c r="XCR43" s="24"/>
      <c r="XCS43" s="24"/>
      <c r="XCT43" s="24"/>
      <c r="XCU43" s="24"/>
      <c r="XCV43" s="24"/>
      <c r="XCW43" s="24"/>
      <c r="XCX43" s="24"/>
      <c r="XCY43" s="24"/>
      <c r="XCZ43" s="24"/>
      <c r="XDA43" s="24"/>
      <c r="XDB43" s="24"/>
      <c r="XDC43" s="24"/>
      <c r="XDD43" s="24"/>
      <c r="XDE43" s="24"/>
      <c r="XDF43" s="24"/>
      <c r="XDG43" s="24"/>
      <c r="XDH43" s="24"/>
      <c r="XDI43" s="24"/>
      <c r="XDJ43" s="24"/>
      <c r="XDK43" s="24"/>
      <c r="XDL43" s="24"/>
      <c r="XDM43" s="24"/>
      <c r="XDN43" s="24"/>
      <c r="XDO43" s="24"/>
      <c r="XDP43" s="24"/>
      <c r="XDQ43" s="24"/>
      <c r="XDR43" s="24"/>
      <c r="XDS43" s="24"/>
      <c r="XDT43" s="24"/>
      <c r="XDU43" s="24"/>
      <c r="XDV43" s="24"/>
      <c r="XDW43" s="24"/>
      <c r="XDX43" s="24"/>
      <c r="XDY43" s="24"/>
      <c r="XDZ43" s="24"/>
      <c r="XEA43" s="24"/>
      <c r="XEB43" s="24"/>
      <c r="XEC43" s="24"/>
      <c r="XED43" s="24"/>
      <c r="XEE43" s="24"/>
      <c r="XEF43" s="24"/>
      <c r="XEG43" s="24"/>
      <c r="XEH43" s="24"/>
      <c r="XEI43" s="24"/>
      <c r="XEJ43" s="24"/>
      <c r="XEK43" s="24"/>
      <c r="XEL43" s="24"/>
      <c r="XEM43" s="24"/>
      <c r="XEN43" s="24"/>
      <c r="XEO43" s="24"/>
      <c r="XEP43" s="24"/>
      <c r="XEQ43" s="24"/>
      <c r="XER43" s="24"/>
      <c r="XES43" s="24"/>
      <c r="XET43" s="24"/>
      <c r="XEU43" s="24"/>
      <c r="XEV43" s="24"/>
      <c r="XEW43" s="24"/>
      <c r="XEX43" s="24"/>
      <c r="XEY43" s="24"/>
      <c r="XEZ43" s="24"/>
      <c r="XFA43" s="24"/>
      <c r="XFB43" s="24"/>
      <c r="XFC43" s="24"/>
      <c r="XFD43" s="24"/>
    </row>
    <row r="44" spans="1:16384" x14ac:dyDescent="0.2">
      <c r="A44" s="23" t="s">
        <v>876</v>
      </c>
      <c r="B44" s="14" t="s">
        <v>899</v>
      </c>
      <c r="C44" s="14">
        <v>1</v>
      </c>
      <c r="D44" s="14"/>
      <c r="E44" s="14"/>
      <c r="F44" s="14"/>
      <c r="G44" s="14"/>
      <c r="H44" s="14" t="s">
        <v>1036</v>
      </c>
      <c r="I44" s="24"/>
      <c r="J44" s="24"/>
      <c r="K44" s="24"/>
      <c r="L44" s="24"/>
      <c r="M44" s="24"/>
      <c r="N44" s="24"/>
      <c r="O44" s="24"/>
      <c r="Q44" s="24"/>
      <c r="R44" s="24"/>
      <c r="S44" s="24"/>
      <c r="T44" s="24"/>
      <c r="U44" s="24"/>
      <c r="V44" s="24"/>
      <c r="W44" s="24"/>
      <c r="X44" s="24"/>
      <c r="Y44" s="24"/>
      <c r="Z44" s="24"/>
      <c r="AA44" s="24"/>
      <c r="AB44" s="24"/>
      <c r="AC44" s="24"/>
      <c r="AD44" s="24"/>
      <c r="AE44" s="24"/>
      <c r="AF44" s="24"/>
      <c r="AG44" s="24"/>
      <c r="AH44" s="24"/>
      <c r="AI44" s="24"/>
      <c r="AJ44" s="24"/>
      <c r="AK44" s="24"/>
      <c r="AL44" s="24"/>
      <c r="AM44" s="24"/>
      <c r="AN44" s="24"/>
      <c r="AO44" s="24"/>
      <c r="AP44" s="24"/>
      <c r="AQ44" s="24"/>
      <c r="AR44" s="24"/>
      <c r="AS44" s="24"/>
      <c r="AT44" s="24"/>
      <c r="AU44" s="24"/>
      <c r="AV44" s="24"/>
      <c r="AW44" s="24"/>
      <c r="AX44" s="24"/>
      <c r="AY44" s="24"/>
      <c r="AZ44" s="24"/>
      <c r="BA44" s="24"/>
      <c r="BB44" s="24"/>
      <c r="BC44" s="24"/>
      <c r="BD44" s="24"/>
      <c r="BE44" s="24"/>
      <c r="BF44" s="24"/>
      <c r="BG44" s="24"/>
      <c r="BH44" s="24"/>
      <c r="BI44" s="24"/>
      <c r="BJ44" s="24"/>
      <c r="BK44" s="24"/>
      <c r="BL44" s="24"/>
      <c r="BM44" s="24"/>
      <c r="BN44" s="24"/>
      <c r="BO44" s="24"/>
      <c r="BP44" s="24"/>
      <c r="BQ44" s="24"/>
      <c r="BR44" s="24"/>
      <c r="BS44" s="24"/>
      <c r="BT44" s="24"/>
      <c r="BU44" s="24"/>
      <c r="BV44" s="24"/>
      <c r="BW44" s="24"/>
      <c r="BX44" s="24"/>
      <c r="BY44" s="24"/>
      <c r="BZ44" s="24"/>
      <c r="CA44" s="24"/>
      <c r="CB44" s="24"/>
      <c r="CC44" s="24"/>
      <c r="CD44" s="24"/>
      <c r="CE44" s="24"/>
      <c r="CF44" s="24"/>
      <c r="CG44" s="24"/>
      <c r="CH44" s="24"/>
      <c r="CI44" s="24"/>
      <c r="CJ44" s="24"/>
      <c r="CK44" s="24"/>
      <c r="CL44" s="24"/>
      <c r="CM44" s="24"/>
      <c r="CN44" s="24"/>
      <c r="CO44" s="24"/>
      <c r="CP44" s="24"/>
      <c r="CQ44" s="24"/>
      <c r="CR44" s="24"/>
      <c r="CS44" s="24"/>
      <c r="CT44" s="24"/>
      <c r="CU44" s="24"/>
      <c r="CV44" s="24"/>
      <c r="CW44" s="24"/>
      <c r="CX44" s="24"/>
      <c r="CY44" s="24"/>
      <c r="CZ44" s="24"/>
      <c r="DA44" s="24"/>
      <c r="DB44" s="24"/>
      <c r="DC44" s="24"/>
      <c r="DD44" s="24"/>
      <c r="DE44" s="24"/>
      <c r="DF44" s="24"/>
      <c r="DG44" s="24"/>
      <c r="DH44" s="24"/>
      <c r="DI44" s="24"/>
      <c r="DJ44" s="24"/>
      <c r="DK44" s="24"/>
      <c r="DL44" s="24"/>
      <c r="DM44" s="24"/>
      <c r="DN44" s="24"/>
      <c r="DO44" s="24"/>
      <c r="DP44" s="24"/>
      <c r="DQ44" s="24"/>
      <c r="DR44" s="24"/>
      <c r="DS44" s="24"/>
      <c r="DT44" s="24"/>
      <c r="DU44" s="24"/>
      <c r="DV44" s="24"/>
      <c r="DW44" s="24"/>
      <c r="DX44" s="24"/>
      <c r="DY44" s="24"/>
      <c r="DZ44" s="24"/>
      <c r="EA44" s="24"/>
      <c r="EB44" s="24"/>
      <c r="EC44" s="24"/>
      <c r="ED44" s="24"/>
      <c r="EE44" s="24"/>
      <c r="EF44" s="24"/>
      <c r="EG44" s="24"/>
      <c r="EH44" s="24"/>
      <c r="EI44" s="24"/>
      <c r="EJ44" s="24"/>
      <c r="EK44" s="24"/>
      <c r="EL44" s="24"/>
      <c r="EM44" s="24"/>
      <c r="EN44" s="24"/>
      <c r="EO44" s="24"/>
      <c r="EP44" s="24"/>
      <c r="EQ44" s="24"/>
      <c r="ER44" s="24"/>
      <c r="ES44" s="24"/>
      <c r="ET44" s="24"/>
      <c r="EU44" s="24"/>
      <c r="EV44" s="24"/>
      <c r="EW44" s="24"/>
      <c r="EX44" s="24"/>
      <c r="EY44" s="24"/>
      <c r="EZ44" s="24"/>
      <c r="FA44" s="24"/>
      <c r="FB44" s="24"/>
      <c r="FC44" s="24"/>
      <c r="FD44" s="24"/>
      <c r="FE44" s="24"/>
      <c r="FF44" s="24"/>
      <c r="FG44" s="24"/>
      <c r="FH44" s="24"/>
      <c r="FI44" s="24"/>
      <c r="FJ44" s="24"/>
      <c r="FK44" s="24"/>
      <c r="FL44" s="24"/>
      <c r="FM44" s="24"/>
      <c r="FN44" s="24"/>
      <c r="FO44" s="24"/>
      <c r="FP44" s="24"/>
      <c r="FQ44" s="24"/>
      <c r="FR44" s="24"/>
      <c r="FS44" s="24"/>
      <c r="FT44" s="24"/>
      <c r="FU44" s="24"/>
      <c r="FV44" s="24"/>
      <c r="FW44" s="24"/>
      <c r="FX44" s="24"/>
      <c r="FY44" s="24"/>
      <c r="FZ44" s="24"/>
      <c r="GA44" s="24"/>
      <c r="GB44" s="24"/>
      <c r="GC44" s="24"/>
      <c r="GD44" s="24"/>
      <c r="GE44" s="24"/>
      <c r="GF44" s="24"/>
      <c r="GG44" s="24"/>
      <c r="GH44" s="24"/>
      <c r="GI44" s="24"/>
      <c r="GJ44" s="24"/>
      <c r="GK44" s="24"/>
      <c r="GL44" s="24"/>
      <c r="GM44" s="24"/>
      <c r="GN44" s="24"/>
      <c r="GO44" s="24"/>
      <c r="GP44" s="24"/>
      <c r="GQ44" s="24"/>
      <c r="GR44" s="24"/>
      <c r="GS44" s="24"/>
      <c r="GT44" s="24"/>
      <c r="GU44" s="24"/>
      <c r="GV44" s="24"/>
      <c r="GW44" s="24"/>
      <c r="GX44" s="24"/>
      <c r="GY44" s="24"/>
      <c r="GZ44" s="24"/>
      <c r="HA44" s="24"/>
      <c r="HB44" s="24"/>
      <c r="HC44" s="24"/>
      <c r="HD44" s="24"/>
      <c r="HE44" s="24"/>
      <c r="HF44" s="24"/>
      <c r="HG44" s="24"/>
      <c r="HH44" s="24"/>
      <c r="HI44" s="24"/>
      <c r="HJ44" s="24"/>
      <c r="HK44" s="24"/>
      <c r="HL44" s="24"/>
      <c r="HM44" s="24"/>
      <c r="HN44" s="24"/>
      <c r="HO44" s="24"/>
      <c r="HP44" s="24"/>
      <c r="HQ44" s="24"/>
      <c r="HR44" s="24"/>
      <c r="HS44" s="24"/>
      <c r="HT44" s="24"/>
      <c r="HU44" s="24"/>
      <c r="HV44" s="24"/>
      <c r="HW44" s="24"/>
      <c r="HX44" s="24"/>
      <c r="HY44" s="24"/>
      <c r="HZ44" s="24"/>
      <c r="IA44" s="24"/>
      <c r="IB44" s="24"/>
      <c r="IC44" s="24"/>
      <c r="ID44" s="24"/>
      <c r="IE44" s="24"/>
      <c r="IF44" s="24"/>
      <c r="IG44" s="24"/>
      <c r="IH44" s="24"/>
      <c r="II44" s="24"/>
      <c r="IJ44" s="24"/>
      <c r="IK44" s="24"/>
      <c r="IL44" s="24"/>
      <c r="IM44" s="24"/>
      <c r="IN44" s="24"/>
      <c r="IO44" s="24"/>
      <c r="IP44" s="24"/>
      <c r="IQ44" s="24"/>
      <c r="IR44" s="24"/>
      <c r="IS44" s="24"/>
      <c r="IT44" s="24"/>
      <c r="IU44" s="24"/>
      <c r="IV44" s="24"/>
      <c r="IW44" s="24"/>
      <c r="IX44" s="24"/>
      <c r="IY44" s="24"/>
      <c r="IZ44" s="24"/>
      <c r="JA44" s="24"/>
      <c r="JB44" s="24"/>
      <c r="JC44" s="24"/>
      <c r="JD44" s="24"/>
      <c r="JE44" s="24"/>
      <c r="JF44" s="24"/>
      <c r="JG44" s="24"/>
      <c r="JH44" s="24"/>
      <c r="JI44" s="24"/>
      <c r="JJ44" s="24"/>
      <c r="JK44" s="24"/>
      <c r="JL44" s="24"/>
      <c r="JM44" s="24"/>
      <c r="JN44" s="24"/>
      <c r="JO44" s="24"/>
      <c r="JP44" s="24"/>
      <c r="JQ44" s="24"/>
      <c r="JR44" s="24"/>
      <c r="JS44" s="24"/>
      <c r="JT44" s="24"/>
      <c r="JU44" s="24"/>
      <c r="JV44" s="24"/>
      <c r="JW44" s="24"/>
      <c r="JX44" s="24"/>
      <c r="JY44" s="24"/>
      <c r="JZ44" s="24"/>
      <c r="KA44" s="24"/>
      <c r="KB44" s="24"/>
      <c r="KC44" s="24"/>
      <c r="KD44" s="24"/>
      <c r="KE44" s="24"/>
      <c r="KF44" s="24"/>
      <c r="KG44" s="24"/>
      <c r="KH44" s="24"/>
      <c r="KI44" s="24"/>
      <c r="KJ44" s="24"/>
      <c r="KK44" s="24"/>
      <c r="KL44" s="24"/>
      <c r="KM44" s="24"/>
      <c r="KN44" s="24"/>
      <c r="KO44" s="24"/>
      <c r="KP44" s="24"/>
      <c r="KQ44" s="24"/>
      <c r="KR44" s="24"/>
      <c r="KS44" s="24"/>
      <c r="KT44" s="24"/>
      <c r="KU44" s="24"/>
      <c r="KV44" s="24"/>
      <c r="KW44" s="24"/>
      <c r="KX44" s="24"/>
      <c r="KY44" s="24"/>
      <c r="KZ44" s="24"/>
      <c r="LA44" s="24"/>
      <c r="LB44" s="24"/>
      <c r="LC44" s="24"/>
      <c r="LD44" s="24"/>
      <c r="LE44" s="24"/>
      <c r="LF44" s="24"/>
      <c r="LG44" s="24"/>
      <c r="LH44" s="24"/>
      <c r="LI44" s="24"/>
      <c r="LJ44" s="24"/>
      <c r="LK44" s="24"/>
      <c r="LL44" s="24"/>
      <c r="LM44" s="24"/>
      <c r="LN44" s="24"/>
      <c r="LO44" s="24"/>
      <c r="LP44" s="24"/>
      <c r="LQ44" s="24"/>
      <c r="LR44" s="24"/>
      <c r="LS44" s="24"/>
      <c r="LT44" s="24"/>
      <c r="LU44" s="24"/>
      <c r="LV44" s="24"/>
      <c r="LW44" s="24"/>
      <c r="LX44" s="24"/>
      <c r="LY44" s="24"/>
      <c r="LZ44" s="24"/>
      <c r="MA44" s="24"/>
      <c r="MB44" s="24"/>
      <c r="MC44" s="24"/>
      <c r="MD44" s="24"/>
      <c r="ME44" s="24"/>
      <c r="MF44" s="24"/>
      <c r="MG44" s="24"/>
      <c r="MH44" s="24"/>
      <c r="MI44" s="24"/>
      <c r="MJ44" s="24"/>
      <c r="MK44" s="24"/>
      <c r="ML44" s="24"/>
      <c r="MM44" s="24"/>
      <c r="MN44" s="24"/>
      <c r="MO44" s="24"/>
      <c r="MP44" s="24"/>
      <c r="MQ44" s="24"/>
      <c r="MR44" s="24"/>
      <c r="MS44" s="24"/>
      <c r="MT44" s="24"/>
      <c r="MU44" s="24"/>
      <c r="MV44" s="24"/>
      <c r="MW44" s="24"/>
      <c r="MX44" s="24"/>
      <c r="MY44" s="24"/>
      <c r="MZ44" s="24"/>
      <c r="NA44" s="24"/>
      <c r="NB44" s="24"/>
      <c r="NC44" s="24"/>
      <c r="ND44" s="24"/>
      <c r="NE44" s="24"/>
      <c r="NF44" s="24"/>
      <c r="NG44" s="24"/>
      <c r="NH44" s="24"/>
      <c r="NI44" s="24"/>
      <c r="NJ44" s="24"/>
      <c r="NK44" s="24"/>
      <c r="NL44" s="24"/>
      <c r="NM44" s="24"/>
      <c r="NN44" s="24"/>
      <c r="NO44" s="24"/>
      <c r="NP44" s="24"/>
      <c r="NQ44" s="24"/>
      <c r="NR44" s="24"/>
      <c r="NS44" s="24"/>
      <c r="NT44" s="24"/>
      <c r="NU44" s="24"/>
      <c r="NV44" s="24"/>
      <c r="NW44" s="24"/>
      <c r="NX44" s="24"/>
      <c r="NY44" s="24"/>
      <c r="NZ44" s="24"/>
      <c r="OA44" s="24"/>
      <c r="OB44" s="24"/>
      <c r="OC44" s="24"/>
      <c r="OD44" s="24"/>
      <c r="OE44" s="24"/>
      <c r="OF44" s="24"/>
      <c r="OG44" s="24"/>
      <c r="OH44" s="24"/>
      <c r="OI44" s="24"/>
      <c r="OJ44" s="24"/>
      <c r="OK44" s="24"/>
      <c r="OL44" s="24"/>
      <c r="OM44" s="24"/>
      <c r="ON44" s="24"/>
      <c r="OO44" s="24"/>
      <c r="OP44" s="24"/>
      <c r="OQ44" s="24"/>
      <c r="OR44" s="24"/>
      <c r="OS44" s="24"/>
      <c r="OT44" s="24"/>
      <c r="OU44" s="24"/>
      <c r="OV44" s="24"/>
      <c r="OW44" s="24"/>
      <c r="OX44" s="24"/>
      <c r="OY44" s="24"/>
      <c r="OZ44" s="24"/>
      <c r="PA44" s="24"/>
      <c r="PB44" s="24"/>
      <c r="PC44" s="24"/>
      <c r="PD44" s="24"/>
      <c r="PE44" s="24"/>
      <c r="PF44" s="24"/>
      <c r="PG44" s="24"/>
      <c r="PH44" s="24"/>
      <c r="PI44" s="24"/>
      <c r="PJ44" s="24"/>
      <c r="PK44" s="24"/>
      <c r="PL44" s="24"/>
      <c r="PM44" s="24"/>
      <c r="PN44" s="24"/>
      <c r="PO44" s="24"/>
      <c r="PP44" s="24"/>
      <c r="PQ44" s="24"/>
      <c r="PR44" s="24"/>
      <c r="PS44" s="24"/>
      <c r="PT44" s="24"/>
      <c r="PU44" s="24"/>
      <c r="PV44" s="24"/>
      <c r="PW44" s="24"/>
      <c r="PX44" s="24"/>
      <c r="PY44" s="24"/>
      <c r="PZ44" s="24"/>
      <c r="QA44" s="24"/>
      <c r="QB44" s="24"/>
      <c r="QC44" s="24"/>
      <c r="QD44" s="24"/>
      <c r="QE44" s="24"/>
      <c r="QF44" s="24"/>
      <c r="QG44" s="24"/>
      <c r="QH44" s="24"/>
      <c r="QI44" s="24"/>
      <c r="QJ44" s="24"/>
      <c r="QK44" s="24"/>
      <c r="QL44" s="24"/>
      <c r="QM44" s="24"/>
      <c r="QN44" s="24"/>
      <c r="QO44" s="24"/>
      <c r="QP44" s="24"/>
      <c r="QQ44" s="24"/>
      <c r="QR44" s="24"/>
      <c r="QS44" s="24"/>
      <c r="QT44" s="24"/>
      <c r="QU44" s="24"/>
      <c r="QV44" s="24"/>
      <c r="QW44" s="24"/>
      <c r="QX44" s="24"/>
      <c r="QY44" s="24"/>
      <c r="QZ44" s="24"/>
      <c r="RA44" s="24"/>
      <c r="RB44" s="24"/>
      <c r="RC44" s="24"/>
      <c r="RD44" s="24"/>
      <c r="RE44" s="24"/>
      <c r="RF44" s="24"/>
      <c r="RG44" s="24"/>
      <c r="RH44" s="24"/>
      <c r="RI44" s="24"/>
      <c r="RJ44" s="24"/>
      <c r="RK44" s="24"/>
      <c r="RL44" s="24"/>
      <c r="RM44" s="24"/>
      <c r="RN44" s="24"/>
      <c r="RO44" s="24"/>
      <c r="RP44" s="24"/>
      <c r="RQ44" s="24"/>
      <c r="RR44" s="24"/>
      <c r="RS44" s="24"/>
      <c r="RT44" s="24"/>
      <c r="RU44" s="24"/>
      <c r="RV44" s="24"/>
      <c r="RW44" s="24"/>
      <c r="RX44" s="24"/>
      <c r="RY44" s="24"/>
      <c r="RZ44" s="24"/>
      <c r="SA44" s="24"/>
      <c r="SB44" s="24"/>
      <c r="SC44" s="24"/>
      <c r="SD44" s="24"/>
      <c r="SE44" s="24"/>
      <c r="SF44" s="24"/>
      <c r="SG44" s="24"/>
      <c r="SH44" s="24"/>
      <c r="SI44" s="24"/>
      <c r="SJ44" s="24"/>
      <c r="SK44" s="24"/>
      <c r="SL44" s="24"/>
      <c r="SM44" s="24"/>
      <c r="SN44" s="24"/>
      <c r="SO44" s="24"/>
      <c r="SP44" s="24"/>
      <c r="SQ44" s="24"/>
      <c r="SR44" s="24"/>
      <c r="SS44" s="24"/>
      <c r="ST44" s="24"/>
      <c r="SU44" s="24"/>
      <c r="SV44" s="24"/>
      <c r="SW44" s="24"/>
      <c r="SX44" s="24"/>
      <c r="SY44" s="24"/>
      <c r="SZ44" s="24"/>
      <c r="TA44" s="24"/>
      <c r="TB44" s="24"/>
      <c r="TC44" s="24"/>
      <c r="TD44" s="24"/>
      <c r="TE44" s="24"/>
      <c r="TF44" s="24"/>
      <c r="TG44" s="24"/>
      <c r="TH44" s="24"/>
      <c r="TI44" s="24"/>
      <c r="TJ44" s="24"/>
      <c r="TK44" s="24"/>
      <c r="TL44" s="24"/>
      <c r="TM44" s="24"/>
      <c r="TN44" s="24"/>
      <c r="TO44" s="24"/>
      <c r="TP44" s="24"/>
      <c r="TQ44" s="24"/>
      <c r="TR44" s="24"/>
      <c r="TS44" s="24"/>
      <c r="TT44" s="24"/>
      <c r="TU44" s="24"/>
      <c r="TV44" s="24"/>
      <c r="TW44" s="24"/>
      <c r="TX44" s="24"/>
      <c r="TY44" s="24"/>
      <c r="TZ44" s="24"/>
      <c r="UA44" s="24"/>
      <c r="UB44" s="24"/>
      <c r="UC44" s="24"/>
      <c r="UD44" s="24"/>
      <c r="UE44" s="24"/>
      <c r="UF44" s="24"/>
      <c r="UG44" s="24"/>
      <c r="UH44" s="24"/>
      <c r="UI44" s="24"/>
      <c r="UJ44" s="24"/>
      <c r="UK44" s="24"/>
      <c r="UL44" s="24"/>
      <c r="UM44" s="24"/>
      <c r="UN44" s="24"/>
      <c r="UO44" s="24"/>
      <c r="UP44" s="24"/>
      <c r="UQ44" s="24"/>
      <c r="UR44" s="24"/>
      <c r="US44" s="24"/>
      <c r="UT44" s="24"/>
      <c r="UU44" s="24"/>
      <c r="UV44" s="24"/>
      <c r="UW44" s="24"/>
      <c r="UX44" s="24"/>
      <c r="UY44" s="24"/>
      <c r="UZ44" s="24"/>
      <c r="VA44" s="24"/>
      <c r="VB44" s="24"/>
      <c r="VC44" s="24"/>
      <c r="VD44" s="24"/>
      <c r="VE44" s="24"/>
      <c r="VF44" s="24"/>
      <c r="VG44" s="24"/>
      <c r="VH44" s="24"/>
      <c r="VI44" s="24"/>
      <c r="VJ44" s="24"/>
      <c r="VK44" s="24"/>
      <c r="VL44" s="24"/>
      <c r="VM44" s="24"/>
      <c r="VN44" s="24"/>
      <c r="VO44" s="24"/>
      <c r="VP44" s="24"/>
      <c r="VQ44" s="24"/>
      <c r="VR44" s="24"/>
      <c r="VS44" s="24"/>
      <c r="VT44" s="24"/>
      <c r="VU44" s="24"/>
      <c r="VV44" s="24"/>
      <c r="VW44" s="24"/>
      <c r="VX44" s="24"/>
      <c r="VY44" s="24"/>
      <c r="VZ44" s="24"/>
      <c r="WA44" s="24"/>
      <c r="WB44" s="24"/>
      <c r="WC44" s="24"/>
      <c r="WD44" s="24"/>
      <c r="WE44" s="24"/>
      <c r="WF44" s="24"/>
      <c r="WG44" s="24"/>
      <c r="WH44" s="24"/>
      <c r="WI44" s="24"/>
      <c r="WJ44" s="24"/>
      <c r="WK44" s="24"/>
      <c r="WL44" s="24"/>
      <c r="WM44" s="24"/>
      <c r="WN44" s="24"/>
      <c r="WO44" s="24"/>
      <c r="WP44" s="24"/>
      <c r="WQ44" s="24"/>
      <c r="WR44" s="24"/>
      <c r="WS44" s="24"/>
      <c r="WT44" s="24"/>
      <c r="WU44" s="24"/>
      <c r="WV44" s="24"/>
      <c r="WW44" s="24"/>
      <c r="WX44" s="24"/>
      <c r="WY44" s="24"/>
      <c r="WZ44" s="24"/>
      <c r="XA44" s="24"/>
      <c r="XB44" s="24"/>
      <c r="XC44" s="24"/>
      <c r="XD44" s="24"/>
      <c r="XE44" s="24"/>
      <c r="XF44" s="24"/>
      <c r="XG44" s="24"/>
      <c r="XH44" s="24"/>
      <c r="XI44" s="24"/>
      <c r="XJ44" s="24"/>
      <c r="XK44" s="24"/>
      <c r="XL44" s="24"/>
      <c r="XM44" s="24"/>
      <c r="XN44" s="24"/>
      <c r="XO44" s="24"/>
      <c r="XP44" s="24"/>
      <c r="XQ44" s="24"/>
      <c r="XR44" s="24"/>
      <c r="XS44" s="24"/>
      <c r="XT44" s="24"/>
      <c r="XU44" s="24"/>
      <c r="XV44" s="24"/>
      <c r="XW44" s="24"/>
      <c r="XX44" s="24"/>
      <c r="XY44" s="24"/>
      <c r="XZ44" s="24"/>
      <c r="YA44" s="24"/>
      <c r="YB44" s="24"/>
      <c r="YC44" s="24"/>
      <c r="YD44" s="24"/>
      <c r="YE44" s="24"/>
      <c r="YF44" s="24"/>
      <c r="YG44" s="24"/>
      <c r="YH44" s="24"/>
      <c r="YI44" s="24"/>
      <c r="YJ44" s="24"/>
      <c r="YK44" s="24"/>
      <c r="YL44" s="24"/>
      <c r="YM44" s="24"/>
      <c r="YN44" s="24"/>
      <c r="YO44" s="24"/>
      <c r="YP44" s="24"/>
      <c r="YQ44" s="24"/>
      <c r="YR44" s="24"/>
      <c r="YS44" s="24"/>
      <c r="YT44" s="24"/>
      <c r="YU44" s="24"/>
      <c r="YV44" s="24"/>
      <c r="YW44" s="24"/>
      <c r="YX44" s="24"/>
      <c r="YY44" s="24"/>
      <c r="YZ44" s="24"/>
      <c r="ZA44" s="24"/>
      <c r="ZB44" s="24"/>
      <c r="ZC44" s="24"/>
      <c r="ZD44" s="24"/>
      <c r="ZE44" s="24"/>
      <c r="ZF44" s="24"/>
      <c r="ZG44" s="24"/>
      <c r="ZH44" s="24"/>
      <c r="ZI44" s="24"/>
      <c r="ZJ44" s="24"/>
      <c r="ZK44" s="24"/>
      <c r="ZL44" s="24"/>
      <c r="ZM44" s="24"/>
      <c r="ZN44" s="24"/>
      <c r="ZO44" s="24"/>
      <c r="ZP44" s="24"/>
      <c r="ZQ44" s="24"/>
      <c r="ZR44" s="24"/>
      <c r="ZS44" s="24"/>
      <c r="ZT44" s="24"/>
      <c r="ZU44" s="24"/>
      <c r="ZV44" s="24"/>
      <c r="ZW44" s="24"/>
      <c r="ZX44" s="24"/>
      <c r="ZY44" s="24"/>
      <c r="ZZ44" s="24"/>
      <c r="AAA44" s="24"/>
      <c r="AAB44" s="24"/>
      <c r="AAC44" s="24"/>
      <c r="AAD44" s="24"/>
      <c r="AAE44" s="24"/>
      <c r="AAF44" s="24"/>
      <c r="AAG44" s="24"/>
      <c r="AAH44" s="24"/>
      <c r="AAI44" s="24"/>
      <c r="AAJ44" s="24"/>
      <c r="AAK44" s="24"/>
      <c r="AAL44" s="24"/>
      <c r="AAM44" s="24"/>
      <c r="AAN44" s="24"/>
      <c r="AAO44" s="24"/>
      <c r="AAP44" s="24"/>
      <c r="AAQ44" s="24"/>
      <c r="AAR44" s="24"/>
      <c r="AAS44" s="24"/>
      <c r="AAT44" s="24"/>
      <c r="AAU44" s="24"/>
      <c r="AAV44" s="24"/>
      <c r="AAW44" s="24"/>
      <c r="AAX44" s="24"/>
      <c r="AAY44" s="24"/>
      <c r="AAZ44" s="24"/>
      <c r="ABA44" s="24"/>
      <c r="ABB44" s="24"/>
      <c r="ABC44" s="24"/>
      <c r="ABD44" s="24"/>
      <c r="ABE44" s="24"/>
      <c r="ABF44" s="24"/>
      <c r="ABG44" s="24"/>
      <c r="ABH44" s="24"/>
      <c r="ABI44" s="24"/>
      <c r="ABJ44" s="24"/>
      <c r="ABK44" s="24"/>
      <c r="ABL44" s="24"/>
      <c r="ABM44" s="24"/>
      <c r="ABN44" s="24"/>
      <c r="ABO44" s="24"/>
      <c r="ABP44" s="24"/>
      <c r="ABQ44" s="24"/>
      <c r="ABR44" s="24"/>
      <c r="ABS44" s="24"/>
      <c r="ABT44" s="24"/>
      <c r="ABU44" s="24"/>
      <c r="ABV44" s="24"/>
      <c r="ABW44" s="24"/>
      <c r="ABX44" s="24"/>
      <c r="ABY44" s="24"/>
      <c r="ABZ44" s="24"/>
      <c r="ACA44" s="24"/>
      <c r="ACB44" s="24"/>
      <c r="ACC44" s="24"/>
      <c r="ACD44" s="24"/>
      <c r="ACE44" s="24"/>
      <c r="ACF44" s="24"/>
      <c r="ACG44" s="24"/>
      <c r="ACH44" s="24"/>
      <c r="ACI44" s="24"/>
      <c r="ACJ44" s="24"/>
      <c r="ACK44" s="24"/>
      <c r="ACL44" s="24"/>
      <c r="ACM44" s="24"/>
      <c r="ACN44" s="24"/>
      <c r="ACO44" s="24"/>
      <c r="ACP44" s="24"/>
      <c r="ACQ44" s="24"/>
      <c r="ACR44" s="24"/>
      <c r="ACS44" s="24"/>
      <c r="ACT44" s="24"/>
      <c r="ACU44" s="24"/>
      <c r="ACV44" s="24"/>
      <c r="ACW44" s="24"/>
      <c r="ACX44" s="24"/>
      <c r="ACY44" s="24"/>
      <c r="ACZ44" s="24"/>
      <c r="ADA44" s="24"/>
      <c r="ADB44" s="24"/>
      <c r="ADC44" s="24"/>
      <c r="ADD44" s="24"/>
      <c r="ADE44" s="24"/>
      <c r="ADF44" s="24"/>
      <c r="ADG44" s="24"/>
      <c r="ADH44" s="24"/>
      <c r="ADI44" s="24"/>
      <c r="ADJ44" s="24"/>
      <c r="ADK44" s="24"/>
      <c r="ADL44" s="24"/>
      <c r="ADM44" s="24"/>
      <c r="ADN44" s="24"/>
      <c r="ADO44" s="24"/>
      <c r="ADP44" s="24"/>
      <c r="ADQ44" s="24"/>
      <c r="ADR44" s="24"/>
      <c r="ADS44" s="24"/>
      <c r="ADT44" s="24"/>
      <c r="ADU44" s="24"/>
      <c r="ADV44" s="24"/>
      <c r="ADW44" s="24"/>
      <c r="ADX44" s="24"/>
      <c r="ADY44" s="24"/>
      <c r="ADZ44" s="24"/>
      <c r="AEA44" s="24"/>
      <c r="AEB44" s="24"/>
      <c r="AEC44" s="24"/>
      <c r="AED44" s="24"/>
      <c r="AEE44" s="24"/>
      <c r="AEF44" s="24"/>
      <c r="AEG44" s="24"/>
      <c r="AEH44" s="24"/>
      <c r="AEI44" s="24"/>
      <c r="AEJ44" s="24"/>
      <c r="AEK44" s="24"/>
      <c r="AEL44" s="24"/>
      <c r="AEM44" s="24"/>
      <c r="AEN44" s="24"/>
      <c r="AEO44" s="24"/>
      <c r="AEP44" s="24"/>
      <c r="AEQ44" s="24"/>
      <c r="AER44" s="24"/>
      <c r="AES44" s="24"/>
      <c r="AET44" s="24"/>
      <c r="AEU44" s="24"/>
      <c r="AEV44" s="24"/>
      <c r="AEW44" s="24"/>
      <c r="AEX44" s="24"/>
      <c r="AEY44" s="24"/>
      <c r="AEZ44" s="24"/>
      <c r="AFA44" s="24"/>
      <c r="AFB44" s="24"/>
      <c r="AFC44" s="24"/>
      <c r="AFD44" s="24"/>
      <c r="AFE44" s="24"/>
      <c r="AFF44" s="24"/>
      <c r="AFG44" s="24"/>
      <c r="AFH44" s="24"/>
      <c r="AFI44" s="24"/>
      <c r="AFJ44" s="24"/>
      <c r="AFK44" s="24"/>
      <c r="AFL44" s="24"/>
      <c r="AFM44" s="24"/>
      <c r="AFN44" s="24"/>
      <c r="AFO44" s="24"/>
      <c r="AFP44" s="24"/>
      <c r="AFQ44" s="24"/>
      <c r="AFR44" s="24"/>
      <c r="AFS44" s="24"/>
      <c r="AFT44" s="24"/>
      <c r="AFU44" s="24"/>
      <c r="AFV44" s="24"/>
      <c r="AFW44" s="24"/>
      <c r="AFX44" s="24"/>
      <c r="AFY44" s="24"/>
      <c r="AFZ44" s="24"/>
      <c r="AGA44" s="24"/>
      <c r="AGB44" s="24"/>
      <c r="AGC44" s="24"/>
      <c r="AGD44" s="24"/>
      <c r="AGE44" s="24"/>
      <c r="AGF44" s="24"/>
      <c r="AGG44" s="24"/>
      <c r="AGH44" s="24"/>
      <c r="AGI44" s="24"/>
      <c r="AGJ44" s="24"/>
      <c r="AGK44" s="24"/>
      <c r="AGL44" s="24"/>
      <c r="AGM44" s="24"/>
      <c r="AGN44" s="24"/>
      <c r="AGO44" s="24"/>
      <c r="AGP44" s="24"/>
      <c r="AGQ44" s="24"/>
      <c r="AGR44" s="24"/>
      <c r="AGS44" s="24"/>
      <c r="AGT44" s="24"/>
      <c r="AGU44" s="24"/>
      <c r="AGV44" s="24"/>
      <c r="AGW44" s="24"/>
      <c r="AGX44" s="24"/>
      <c r="AGY44" s="24"/>
      <c r="AGZ44" s="24"/>
      <c r="AHA44" s="24"/>
      <c r="AHB44" s="24"/>
      <c r="AHC44" s="24"/>
      <c r="AHD44" s="24"/>
      <c r="AHE44" s="24"/>
      <c r="AHF44" s="24"/>
      <c r="AHG44" s="24"/>
      <c r="AHH44" s="24"/>
      <c r="AHI44" s="24"/>
      <c r="AHJ44" s="24"/>
      <c r="AHK44" s="24"/>
      <c r="AHL44" s="24"/>
      <c r="AHM44" s="24"/>
      <c r="AHN44" s="24"/>
      <c r="AHO44" s="24"/>
      <c r="AHP44" s="24"/>
      <c r="AHQ44" s="24"/>
      <c r="AHR44" s="24"/>
      <c r="AHS44" s="24"/>
      <c r="AHT44" s="24"/>
      <c r="AHU44" s="24"/>
      <c r="AHV44" s="24"/>
      <c r="AHW44" s="24"/>
      <c r="AHX44" s="24"/>
      <c r="AHY44" s="24"/>
      <c r="AHZ44" s="24"/>
      <c r="AIA44" s="24"/>
      <c r="AIB44" s="24"/>
      <c r="AIC44" s="24"/>
      <c r="AID44" s="24"/>
      <c r="AIE44" s="24"/>
      <c r="AIF44" s="24"/>
      <c r="AIG44" s="24"/>
      <c r="AIH44" s="24"/>
      <c r="AII44" s="24"/>
      <c r="AIJ44" s="24"/>
      <c r="AIK44" s="24"/>
      <c r="AIL44" s="24"/>
      <c r="AIM44" s="24"/>
      <c r="AIN44" s="24"/>
      <c r="AIO44" s="24"/>
      <c r="AIP44" s="24"/>
      <c r="AIQ44" s="24"/>
      <c r="AIR44" s="24"/>
      <c r="AIS44" s="24"/>
      <c r="AIT44" s="24"/>
      <c r="AIU44" s="24"/>
      <c r="AIV44" s="24"/>
      <c r="AIW44" s="24"/>
      <c r="AIX44" s="24"/>
      <c r="AIY44" s="24"/>
      <c r="AIZ44" s="24"/>
      <c r="AJA44" s="24"/>
      <c r="AJB44" s="24"/>
      <c r="AJC44" s="24"/>
      <c r="AJD44" s="24"/>
      <c r="AJE44" s="24"/>
      <c r="AJF44" s="24"/>
      <c r="AJG44" s="24"/>
      <c r="AJH44" s="24"/>
      <c r="AJI44" s="24"/>
      <c r="AJJ44" s="24"/>
      <c r="AJK44" s="24"/>
      <c r="AJL44" s="24"/>
      <c r="AJM44" s="24"/>
      <c r="AJN44" s="24"/>
      <c r="AJO44" s="24"/>
      <c r="AJP44" s="24"/>
      <c r="AJQ44" s="24"/>
      <c r="AJR44" s="24"/>
      <c r="AJS44" s="24"/>
      <c r="AJT44" s="24"/>
      <c r="AJU44" s="24"/>
      <c r="AJV44" s="24"/>
      <c r="AJW44" s="24"/>
      <c r="AJX44" s="24"/>
      <c r="AJY44" s="24"/>
      <c r="AJZ44" s="24"/>
      <c r="AKA44" s="24"/>
      <c r="AKB44" s="24"/>
      <c r="AKC44" s="24"/>
      <c r="AKD44" s="24"/>
      <c r="AKE44" s="24"/>
      <c r="AKF44" s="24"/>
      <c r="AKG44" s="24"/>
      <c r="AKH44" s="24"/>
      <c r="AKI44" s="24"/>
      <c r="AKJ44" s="24"/>
      <c r="AKK44" s="24"/>
      <c r="AKL44" s="24"/>
      <c r="AKM44" s="24"/>
      <c r="AKN44" s="24"/>
      <c r="AKO44" s="24"/>
      <c r="AKP44" s="24"/>
      <c r="AKQ44" s="24"/>
      <c r="AKR44" s="24"/>
      <c r="AKS44" s="24"/>
      <c r="AKT44" s="24"/>
      <c r="AKU44" s="24"/>
      <c r="AKV44" s="24"/>
      <c r="AKW44" s="24"/>
      <c r="AKX44" s="24"/>
      <c r="AKY44" s="24"/>
      <c r="AKZ44" s="24"/>
      <c r="ALA44" s="24"/>
      <c r="ALB44" s="24"/>
      <c r="ALC44" s="24"/>
      <c r="ALD44" s="24"/>
      <c r="ALE44" s="24"/>
      <c r="ALF44" s="24"/>
      <c r="ALG44" s="24"/>
      <c r="ALH44" s="24"/>
      <c r="ALI44" s="24"/>
      <c r="ALJ44" s="24"/>
      <c r="ALK44" s="24"/>
      <c r="ALL44" s="24"/>
      <c r="ALM44" s="24"/>
      <c r="ALN44" s="24"/>
      <c r="ALO44" s="24"/>
      <c r="ALP44" s="24"/>
      <c r="ALQ44" s="24"/>
      <c r="ALR44" s="24"/>
      <c r="ALS44" s="24"/>
      <c r="ALT44" s="24"/>
      <c r="ALU44" s="24"/>
      <c r="ALV44" s="24"/>
      <c r="ALW44" s="24"/>
      <c r="ALX44" s="24"/>
      <c r="ALY44" s="24"/>
      <c r="ALZ44" s="24"/>
      <c r="AMA44" s="24"/>
      <c r="AMB44" s="24"/>
      <c r="AMC44" s="24"/>
      <c r="AMD44" s="24"/>
      <c r="AME44" s="24"/>
      <c r="AMF44" s="24"/>
      <c r="AMG44" s="24"/>
      <c r="AMH44" s="24"/>
      <c r="AMI44" s="24"/>
      <c r="AMJ44" s="24"/>
      <c r="AMK44" s="24"/>
      <c r="AML44" s="24"/>
      <c r="AMM44" s="24"/>
      <c r="AMN44" s="24"/>
      <c r="AMO44" s="24"/>
      <c r="AMP44" s="24"/>
      <c r="AMQ44" s="24"/>
      <c r="AMR44" s="24"/>
      <c r="AMS44" s="24"/>
      <c r="AMT44" s="24"/>
      <c r="AMU44" s="24"/>
      <c r="AMV44" s="24"/>
      <c r="AMW44" s="24"/>
      <c r="AMX44" s="24"/>
      <c r="AMY44" s="24"/>
      <c r="AMZ44" s="24"/>
      <c r="ANA44" s="24"/>
      <c r="ANB44" s="24"/>
      <c r="ANC44" s="24"/>
      <c r="AND44" s="24"/>
      <c r="ANE44" s="24"/>
      <c r="ANF44" s="24"/>
      <c r="ANG44" s="24"/>
      <c r="ANH44" s="24"/>
      <c r="ANI44" s="24"/>
      <c r="ANJ44" s="24"/>
      <c r="ANK44" s="24"/>
      <c r="ANL44" s="24"/>
      <c r="ANM44" s="24"/>
      <c r="ANN44" s="24"/>
      <c r="ANO44" s="24"/>
      <c r="ANP44" s="24"/>
      <c r="ANQ44" s="24"/>
      <c r="ANR44" s="24"/>
      <c r="ANS44" s="24"/>
      <c r="ANT44" s="24"/>
      <c r="ANU44" s="24"/>
      <c r="ANV44" s="24"/>
      <c r="ANW44" s="24"/>
      <c r="ANX44" s="24"/>
      <c r="ANY44" s="24"/>
      <c r="ANZ44" s="24"/>
      <c r="AOA44" s="24"/>
      <c r="AOB44" s="24"/>
      <c r="AOC44" s="24"/>
      <c r="AOD44" s="24"/>
      <c r="AOE44" s="24"/>
      <c r="AOF44" s="24"/>
      <c r="AOG44" s="24"/>
      <c r="AOH44" s="24"/>
      <c r="AOI44" s="24"/>
      <c r="AOJ44" s="24"/>
      <c r="AOK44" s="24"/>
      <c r="AOL44" s="24"/>
      <c r="AOM44" s="24"/>
      <c r="AON44" s="24"/>
      <c r="AOO44" s="24"/>
      <c r="AOP44" s="24"/>
      <c r="AOQ44" s="24"/>
      <c r="AOR44" s="24"/>
      <c r="AOS44" s="24"/>
      <c r="AOT44" s="24"/>
      <c r="AOU44" s="24"/>
      <c r="AOV44" s="24"/>
      <c r="AOW44" s="24"/>
      <c r="AOX44" s="24"/>
      <c r="AOY44" s="24"/>
      <c r="AOZ44" s="24"/>
      <c r="APA44" s="24"/>
      <c r="APB44" s="24"/>
      <c r="APC44" s="24"/>
      <c r="APD44" s="24"/>
      <c r="APE44" s="24"/>
      <c r="APF44" s="24"/>
      <c r="APG44" s="24"/>
      <c r="APH44" s="24"/>
      <c r="API44" s="24"/>
      <c r="APJ44" s="24"/>
      <c r="APK44" s="24"/>
      <c r="APL44" s="24"/>
      <c r="APM44" s="24"/>
      <c r="APN44" s="24"/>
      <c r="APO44" s="24"/>
      <c r="APP44" s="24"/>
      <c r="APQ44" s="24"/>
      <c r="APR44" s="24"/>
      <c r="APS44" s="24"/>
      <c r="APT44" s="24"/>
      <c r="APU44" s="24"/>
      <c r="APV44" s="24"/>
      <c r="APW44" s="24"/>
      <c r="APX44" s="24"/>
      <c r="APY44" s="24"/>
      <c r="APZ44" s="24"/>
      <c r="AQA44" s="24"/>
      <c r="AQB44" s="24"/>
      <c r="AQC44" s="24"/>
      <c r="AQD44" s="24"/>
      <c r="AQE44" s="24"/>
      <c r="AQF44" s="24"/>
      <c r="AQG44" s="24"/>
      <c r="AQH44" s="24"/>
      <c r="AQI44" s="24"/>
      <c r="AQJ44" s="24"/>
      <c r="AQK44" s="24"/>
      <c r="AQL44" s="24"/>
      <c r="AQM44" s="24"/>
      <c r="AQN44" s="24"/>
      <c r="AQO44" s="24"/>
      <c r="AQP44" s="24"/>
      <c r="AQQ44" s="24"/>
      <c r="AQR44" s="24"/>
      <c r="AQS44" s="24"/>
      <c r="AQT44" s="24"/>
      <c r="AQU44" s="24"/>
      <c r="AQV44" s="24"/>
      <c r="AQW44" s="24"/>
      <c r="AQX44" s="24"/>
      <c r="AQY44" s="24"/>
      <c r="AQZ44" s="24"/>
      <c r="ARA44" s="24"/>
      <c r="ARB44" s="24"/>
      <c r="ARC44" s="24"/>
      <c r="ARD44" s="24"/>
      <c r="ARE44" s="24"/>
      <c r="ARF44" s="24"/>
      <c r="ARG44" s="24"/>
      <c r="ARH44" s="24"/>
      <c r="ARI44" s="24"/>
      <c r="ARJ44" s="24"/>
      <c r="ARK44" s="24"/>
      <c r="ARL44" s="24"/>
      <c r="ARM44" s="24"/>
      <c r="ARN44" s="24"/>
      <c r="ARO44" s="24"/>
      <c r="ARP44" s="24"/>
      <c r="ARQ44" s="24"/>
      <c r="ARR44" s="24"/>
      <c r="ARS44" s="24"/>
      <c r="ART44" s="24"/>
      <c r="ARU44" s="24"/>
      <c r="ARV44" s="24"/>
      <c r="ARW44" s="24"/>
      <c r="ARX44" s="24"/>
      <c r="ARY44" s="24"/>
      <c r="ARZ44" s="24"/>
      <c r="ASA44" s="24"/>
      <c r="ASB44" s="24"/>
      <c r="ASC44" s="24"/>
      <c r="ASD44" s="24"/>
      <c r="ASE44" s="24"/>
      <c r="ASF44" s="24"/>
      <c r="ASG44" s="24"/>
      <c r="ASH44" s="24"/>
      <c r="ASI44" s="24"/>
      <c r="ASJ44" s="24"/>
      <c r="ASK44" s="24"/>
      <c r="ASL44" s="24"/>
      <c r="ASM44" s="24"/>
      <c r="ASN44" s="24"/>
      <c r="ASO44" s="24"/>
      <c r="ASP44" s="24"/>
      <c r="ASQ44" s="24"/>
      <c r="ASR44" s="24"/>
      <c r="ASS44" s="24"/>
      <c r="AST44" s="24"/>
      <c r="ASU44" s="24"/>
      <c r="ASV44" s="24"/>
      <c r="ASW44" s="24"/>
      <c r="ASX44" s="24"/>
      <c r="ASY44" s="24"/>
      <c r="ASZ44" s="24"/>
      <c r="ATA44" s="24"/>
      <c r="ATB44" s="24"/>
      <c r="ATC44" s="24"/>
      <c r="ATD44" s="24"/>
      <c r="ATE44" s="24"/>
      <c r="ATF44" s="24"/>
      <c r="ATG44" s="24"/>
      <c r="ATH44" s="24"/>
      <c r="ATI44" s="24"/>
      <c r="ATJ44" s="24"/>
      <c r="ATK44" s="24"/>
      <c r="ATL44" s="24"/>
      <c r="ATM44" s="24"/>
      <c r="ATN44" s="24"/>
      <c r="ATO44" s="24"/>
      <c r="ATP44" s="24"/>
      <c r="ATQ44" s="24"/>
      <c r="ATR44" s="24"/>
      <c r="ATS44" s="24"/>
      <c r="ATT44" s="24"/>
      <c r="ATU44" s="24"/>
      <c r="ATV44" s="24"/>
      <c r="ATW44" s="24"/>
      <c r="ATX44" s="24"/>
      <c r="ATY44" s="24"/>
      <c r="ATZ44" s="24"/>
      <c r="AUA44" s="24"/>
      <c r="AUB44" s="24"/>
      <c r="AUC44" s="24"/>
      <c r="AUD44" s="24"/>
      <c r="AUE44" s="24"/>
      <c r="AUF44" s="24"/>
      <c r="AUG44" s="24"/>
      <c r="AUH44" s="24"/>
      <c r="AUI44" s="24"/>
      <c r="AUJ44" s="24"/>
      <c r="AUK44" s="24"/>
      <c r="AUL44" s="24"/>
      <c r="AUM44" s="24"/>
      <c r="AUN44" s="24"/>
      <c r="AUO44" s="24"/>
      <c r="AUP44" s="24"/>
      <c r="AUQ44" s="24"/>
      <c r="AUR44" s="24"/>
      <c r="AUS44" s="24"/>
      <c r="AUT44" s="24"/>
      <c r="AUU44" s="24"/>
      <c r="AUV44" s="24"/>
      <c r="AUW44" s="24"/>
      <c r="AUX44" s="24"/>
      <c r="AUY44" s="24"/>
      <c r="AUZ44" s="24"/>
      <c r="AVA44" s="24"/>
      <c r="AVB44" s="24"/>
      <c r="AVC44" s="24"/>
      <c r="AVD44" s="24"/>
      <c r="AVE44" s="24"/>
      <c r="AVF44" s="24"/>
      <c r="AVG44" s="24"/>
      <c r="AVH44" s="24"/>
      <c r="AVI44" s="24"/>
      <c r="AVJ44" s="24"/>
      <c r="AVK44" s="24"/>
      <c r="AVL44" s="24"/>
      <c r="AVM44" s="24"/>
      <c r="AVN44" s="24"/>
      <c r="AVO44" s="24"/>
      <c r="AVP44" s="24"/>
      <c r="AVQ44" s="24"/>
      <c r="AVR44" s="24"/>
      <c r="AVS44" s="24"/>
      <c r="AVT44" s="24"/>
      <c r="AVU44" s="24"/>
      <c r="AVV44" s="24"/>
      <c r="AVW44" s="24"/>
      <c r="AVX44" s="24"/>
      <c r="AVY44" s="24"/>
      <c r="AVZ44" s="24"/>
      <c r="AWA44" s="24"/>
      <c r="AWB44" s="24"/>
      <c r="AWC44" s="24"/>
      <c r="AWD44" s="24"/>
      <c r="AWE44" s="24"/>
      <c r="AWF44" s="24"/>
      <c r="AWG44" s="24"/>
      <c r="AWH44" s="24"/>
      <c r="AWI44" s="24"/>
      <c r="AWJ44" s="24"/>
      <c r="AWK44" s="24"/>
      <c r="AWL44" s="24"/>
      <c r="AWM44" s="24"/>
      <c r="AWN44" s="24"/>
      <c r="AWO44" s="24"/>
      <c r="AWP44" s="24"/>
      <c r="AWQ44" s="24"/>
      <c r="AWR44" s="24"/>
      <c r="AWS44" s="24"/>
      <c r="AWT44" s="24"/>
      <c r="AWU44" s="24"/>
      <c r="AWV44" s="24"/>
      <c r="AWW44" s="24"/>
      <c r="AWX44" s="24"/>
      <c r="AWY44" s="24"/>
      <c r="AWZ44" s="24"/>
      <c r="AXA44" s="24"/>
      <c r="AXB44" s="24"/>
      <c r="AXC44" s="24"/>
      <c r="AXD44" s="24"/>
      <c r="AXE44" s="24"/>
      <c r="AXF44" s="24"/>
      <c r="AXG44" s="24"/>
      <c r="AXH44" s="24"/>
      <c r="AXI44" s="24"/>
      <c r="AXJ44" s="24"/>
      <c r="AXK44" s="24"/>
      <c r="AXL44" s="24"/>
      <c r="AXM44" s="24"/>
      <c r="AXN44" s="24"/>
      <c r="AXO44" s="24"/>
      <c r="AXP44" s="24"/>
      <c r="AXQ44" s="24"/>
      <c r="AXR44" s="24"/>
      <c r="AXS44" s="24"/>
      <c r="AXT44" s="24"/>
      <c r="AXU44" s="24"/>
      <c r="AXV44" s="24"/>
      <c r="AXW44" s="24"/>
      <c r="AXX44" s="24"/>
      <c r="AXY44" s="24"/>
      <c r="AXZ44" s="24"/>
      <c r="AYA44" s="24"/>
      <c r="AYB44" s="24"/>
      <c r="AYC44" s="24"/>
      <c r="AYD44" s="24"/>
      <c r="AYE44" s="24"/>
      <c r="AYF44" s="24"/>
      <c r="AYG44" s="24"/>
      <c r="AYH44" s="24"/>
      <c r="AYI44" s="24"/>
      <c r="AYJ44" s="24"/>
      <c r="AYK44" s="24"/>
      <c r="AYL44" s="24"/>
      <c r="AYM44" s="24"/>
      <c r="AYN44" s="24"/>
      <c r="AYO44" s="24"/>
      <c r="AYP44" s="24"/>
      <c r="AYQ44" s="24"/>
      <c r="AYR44" s="24"/>
      <c r="AYS44" s="24"/>
      <c r="AYT44" s="24"/>
      <c r="AYU44" s="24"/>
      <c r="AYV44" s="24"/>
      <c r="AYW44" s="24"/>
      <c r="AYX44" s="24"/>
      <c r="AYY44" s="24"/>
      <c r="AYZ44" s="24"/>
      <c r="AZA44" s="24"/>
      <c r="AZB44" s="24"/>
      <c r="AZC44" s="24"/>
      <c r="AZD44" s="24"/>
      <c r="AZE44" s="24"/>
      <c r="AZF44" s="24"/>
      <c r="AZG44" s="24"/>
      <c r="AZH44" s="24"/>
      <c r="AZI44" s="24"/>
      <c r="AZJ44" s="24"/>
      <c r="AZK44" s="24"/>
      <c r="AZL44" s="24"/>
      <c r="AZM44" s="24"/>
      <c r="AZN44" s="24"/>
      <c r="AZO44" s="24"/>
      <c r="AZP44" s="24"/>
      <c r="AZQ44" s="24"/>
      <c r="AZR44" s="24"/>
      <c r="AZS44" s="24"/>
      <c r="AZT44" s="24"/>
      <c r="AZU44" s="24"/>
      <c r="AZV44" s="24"/>
      <c r="AZW44" s="24"/>
      <c r="AZX44" s="24"/>
      <c r="AZY44" s="24"/>
      <c r="AZZ44" s="24"/>
      <c r="BAA44" s="24"/>
      <c r="BAB44" s="24"/>
      <c r="BAC44" s="24"/>
      <c r="BAD44" s="24"/>
      <c r="BAE44" s="24"/>
      <c r="BAF44" s="24"/>
      <c r="BAG44" s="24"/>
      <c r="BAH44" s="24"/>
      <c r="BAI44" s="24"/>
      <c r="BAJ44" s="24"/>
      <c r="BAK44" s="24"/>
      <c r="BAL44" s="24"/>
      <c r="BAM44" s="24"/>
      <c r="BAN44" s="24"/>
      <c r="BAO44" s="24"/>
      <c r="BAP44" s="24"/>
      <c r="BAQ44" s="24"/>
      <c r="BAR44" s="24"/>
      <c r="BAS44" s="24"/>
      <c r="BAT44" s="24"/>
      <c r="BAU44" s="24"/>
      <c r="BAV44" s="24"/>
      <c r="BAW44" s="24"/>
      <c r="BAX44" s="24"/>
      <c r="BAY44" s="24"/>
      <c r="BAZ44" s="24"/>
      <c r="BBA44" s="24"/>
      <c r="BBB44" s="24"/>
      <c r="BBC44" s="24"/>
      <c r="BBD44" s="24"/>
      <c r="BBE44" s="24"/>
      <c r="BBF44" s="24"/>
      <c r="BBG44" s="24"/>
      <c r="BBH44" s="24"/>
      <c r="BBI44" s="24"/>
      <c r="BBJ44" s="24"/>
      <c r="BBK44" s="24"/>
      <c r="BBL44" s="24"/>
      <c r="BBM44" s="24"/>
      <c r="BBN44" s="24"/>
      <c r="BBO44" s="24"/>
      <c r="BBP44" s="24"/>
      <c r="BBQ44" s="24"/>
      <c r="BBR44" s="24"/>
      <c r="BBS44" s="24"/>
      <c r="BBT44" s="24"/>
      <c r="BBU44" s="24"/>
      <c r="BBV44" s="24"/>
      <c r="BBW44" s="24"/>
      <c r="BBX44" s="24"/>
      <c r="BBY44" s="24"/>
      <c r="BBZ44" s="24"/>
      <c r="BCA44" s="24"/>
      <c r="BCB44" s="24"/>
      <c r="BCC44" s="24"/>
      <c r="BCD44" s="24"/>
      <c r="BCE44" s="24"/>
      <c r="BCF44" s="24"/>
      <c r="BCG44" s="24"/>
      <c r="BCH44" s="24"/>
      <c r="BCI44" s="24"/>
      <c r="BCJ44" s="24"/>
      <c r="BCK44" s="24"/>
      <c r="BCL44" s="24"/>
      <c r="BCM44" s="24"/>
      <c r="BCN44" s="24"/>
      <c r="BCO44" s="24"/>
      <c r="BCP44" s="24"/>
      <c r="BCQ44" s="24"/>
      <c r="BCR44" s="24"/>
      <c r="BCS44" s="24"/>
      <c r="BCT44" s="24"/>
      <c r="BCU44" s="24"/>
      <c r="BCV44" s="24"/>
      <c r="BCW44" s="24"/>
      <c r="BCX44" s="24"/>
      <c r="BCY44" s="24"/>
      <c r="BCZ44" s="24"/>
      <c r="BDA44" s="24"/>
      <c r="BDB44" s="24"/>
      <c r="BDC44" s="24"/>
      <c r="BDD44" s="24"/>
      <c r="BDE44" s="24"/>
      <c r="BDF44" s="24"/>
      <c r="BDG44" s="24"/>
      <c r="BDH44" s="24"/>
      <c r="BDI44" s="24"/>
      <c r="BDJ44" s="24"/>
      <c r="BDK44" s="24"/>
      <c r="BDL44" s="24"/>
      <c r="BDM44" s="24"/>
      <c r="BDN44" s="24"/>
      <c r="BDO44" s="24"/>
      <c r="BDP44" s="24"/>
      <c r="BDQ44" s="24"/>
      <c r="BDR44" s="24"/>
      <c r="BDS44" s="24"/>
      <c r="BDT44" s="24"/>
      <c r="BDU44" s="24"/>
      <c r="BDV44" s="24"/>
      <c r="BDW44" s="24"/>
      <c r="BDX44" s="24"/>
      <c r="BDY44" s="24"/>
      <c r="BDZ44" s="24"/>
      <c r="BEA44" s="24"/>
      <c r="BEB44" s="24"/>
      <c r="BEC44" s="24"/>
      <c r="BED44" s="24"/>
      <c r="BEE44" s="24"/>
      <c r="BEF44" s="24"/>
      <c r="BEG44" s="24"/>
      <c r="BEH44" s="24"/>
      <c r="BEI44" s="24"/>
      <c r="BEJ44" s="24"/>
      <c r="BEK44" s="24"/>
      <c r="BEL44" s="24"/>
      <c r="BEM44" s="24"/>
      <c r="BEN44" s="24"/>
      <c r="BEO44" s="24"/>
      <c r="BEP44" s="24"/>
      <c r="BEQ44" s="24"/>
      <c r="BER44" s="24"/>
      <c r="BES44" s="24"/>
      <c r="BET44" s="24"/>
      <c r="BEU44" s="24"/>
      <c r="BEV44" s="24"/>
      <c r="BEW44" s="24"/>
      <c r="BEX44" s="24"/>
      <c r="BEY44" s="24"/>
      <c r="BEZ44" s="24"/>
      <c r="BFA44" s="24"/>
      <c r="BFB44" s="24"/>
      <c r="BFC44" s="24"/>
      <c r="BFD44" s="24"/>
      <c r="BFE44" s="24"/>
      <c r="BFF44" s="24"/>
      <c r="BFG44" s="24"/>
      <c r="BFH44" s="24"/>
      <c r="BFI44" s="24"/>
      <c r="BFJ44" s="24"/>
      <c r="BFK44" s="24"/>
      <c r="BFL44" s="24"/>
      <c r="BFM44" s="24"/>
      <c r="BFN44" s="24"/>
      <c r="BFO44" s="24"/>
      <c r="BFP44" s="24"/>
      <c r="BFQ44" s="24"/>
      <c r="BFR44" s="24"/>
      <c r="BFS44" s="24"/>
      <c r="BFT44" s="24"/>
      <c r="BFU44" s="24"/>
      <c r="BFV44" s="24"/>
      <c r="BFW44" s="24"/>
      <c r="BFX44" s="24"/>
      <c r="BFY44" s="24"/>
      <c r="BFZ44" s="24"/>
      <c r="BGA44" s="24"/>
      <c r="BGB44" s="24"/>
      <c r="BGC44" s="24"/>
      <c r="BGD44" s="24"/>
      <c r="BGE44" s="24"/>
      <c r="BGF44" s="24"/>
      <c r="BGG44" s="24"/>
      <c r="BGH44" s="24"/>
      <c r="BGI44" s="24"/>
      <c r="BGJ44" s="24"/>
      <c r="BGK44" s="24"/>
      <c r="BGL44" s="24"/>
      <c r="BGM44" s="24"/>
      <c r="BGN44" s="24"/>
      <c r="BGO44" s="24"/>
      <c r="BGP44" s="24"/>
      <c r="BGQ44" s="24"/>
      <c r="BGR44" s="24"/>
      <c r="BGS44" s="24"/>
      <c r="BGT44" s="24"/>
      <c r="BGU44" s="24"/>
      <c r="BGV44" s="24"/>
      <c r="BGW44" s="24"/>
      <c r="BGX44" s="24"/>
      <c r="BGY44" s="24"/>
      <c r="BGZ44" s="24"/>
      <c r="BHA44" s="24"/>
      <c r="BHB44" s="24"/>
      <c r="BHC44" s="24"/>
      <c r="BHD44" s="24"/>
      <c r="BHE44" s="24"/>
      <c r="BHF44" s="24"/>
      <c r="BHG44" s="24"/>
      <c r="BHH44" s="24"/>
      <c r="BHI44" s="24"/>
      <c r="BHJ44" s="24"/>
      <c r="BHK44" s="24"/>
      <c r="BHL44" s="24"/>
      <c r="BHM44" s="24"/>
      <c r="BHN44" s="24"/>
      <c r="BHO44" s="24"/>
      <c r="BHP44" s="24"/>
      <c r="BHQ44" s="24"/>
      <c r="BHR44" s="24"/>
      <c r="BHS44" s="24"/>
      <c r="BHT44" s="24"/>
      <c r="BHU44" s="24"/>
      <c r="BHV44" s="24"/>
      <c r="BHW44" s="24"/>
      <c r="BHX44" s="24"/>
      <c r="BHY44" s="24"/>
      <c r="BHZ44" s="24"/>
      <c r="BIA44" s="24"/>
      <c r="BIB44" s="24"/>
      <c r="BIC44" s="24"/>
      <c r="BID44" s="24"/>
      <c r="BIE44" s="24"/>
      <c r="BIF44" s="24"/>
      <c r="BIG44" s="24"/>
      <c r="BIH44" s="24"/>
      <c r="BII44" s="24"/>
      <c r="BIJ44" s="24"/>
      <c r="BIK44" s="24"/>
      <c r="BIL44" s="24"/>
      <c r="BIM44" s="24"/>
      <c r="BIN44" s="24"/>
      <c r="BIO44" s="24"/>
      <c r="BIP44" s="24"/>
      <c r="BIQ44" s="24"/>
      <c r="BIR44" s="24"/>
      <c r="BIS44" s="24"/>
      <c r="BIT44" s="24"/>
      <c r="BIU44" s="24"/>
      <c r="BIV44" s="24"/>
      <c r="BIW44" s="24"/>
      <c r="BIX44" s="24"/>
      <c r="BIY44" s="24"/>
      <c r="BIZ44" s="24"/>
      <c r="BJA44" s="24"/>
      <c r="BJB44" s="24"/>
      <c r="BJC44" s="24"/>
      <c r="BJD44" s="24"/>
      <c r="BJE44" s="24"/>
      <c r="BJF44" s="24"/>
      <c r="BJG44" s="24"/>
      <c r="BJH44" s="24"/>
      <c r="BJI44" s="24"/>
      <c r="BJJ44" s="24"/>
      <c r="BJK44" s="24"/>
      <c r="BJL44" s="24"/>
      <c r="BJM44" s="24"/>
      <c r="BJN44" s="24"/>
      <c r="BJO44" s="24"/>
      <c r="BJP44" s="24"/>
      <c r="BJQ44" s="24"/>
      <c r="BJR44" s="24"/>
      <c r="BJS44" s="24"/>
      <c r="BJT44" s="24"/>
      <c r="BJU44" s="24"/>
      <c r="BJV44" s="24"/>
      <c r="BJW44" s="24"/>
      <c r="BJX44" s="24"/>
      <c r="BJY44" s="24"/>
      <c r="BJZ44" s="24"/>
      <c r="BKA44" s="24"/>
      <c r="BKB44" s="24"/>
      <c r="BKC44" s="24"/>
      <c r="BKD44" s="24"/>
      <c r="BKE44" s="24"/>
      <c r="BKF44" s="24"/>
      <c r="BKG44" s="24"/>
      <c r="BKH44" s="24"/>
      <c r="BKI44" s="24"/>
      <c r="BKJ44" s="24"/>
      <c r="BKK44" s="24"/>
      <c r="BKL44" s="24"/>
      <c r="BKM44" s="24"/>
      <c r="BKN44" s="24"/>
      <c r="BKO44" s="24"/>
      <c r="BKP44" s="24"/>
      <c r="BKQ44" s="24"/>
      <c r="BKR44" s="24"/>
      <c r="BKS44" s="24"/>
      <c r="BKT44" s="24"/>
      <c r="BKU44" s="24"/>
      <c r="BKV44" s="24"/>
      <c r="BKW44" s="24"/>
      <c r="BKX44" s="24"/>
      <c r="BKY44" s="24"/>
      <c r="BKZ44" s="24"/>
      <c r="BLA44" s="24"/>
      <c r="BLB44" s="24"/>
      <c r="BLC44" s="24"/>
      <c r="BLD44" s="24"/>
      <c r="BLE44" s="24"/>
      <c r="BLF44" s="24"/>
      <c r="BLG44" s="24"/>
      <c r="BLH44" s="24"/>
      <c r="BLI44" s="24"/>
      <c r="BLJ44" s="24"/>
      <c r="BLK44" s="24"/>
      <c r="BLL44" s="24"/>
      <c r="BLM44" s="24"/>
      <c r="BLN44" s="24"/>
      <c r="BLO44" s="24"/>
      <c r="BLP44" s="24"/>
      <c r="BLQ44" s="24"/>
      <c r="BLR44" s="24"/>
      <c r="BLS44" s="24"/>
      <c r="BLT44" s="24"/>
      <c r="BLU44" s="24"/>
      <c r="BLV44" s="24"/>
      <c r="BLW44" s="24"/>
      <c r="BLX44" s="24"/>
      <c r="BLY44" s="24"/>
      <c r="BLZ44" s="24"/>
      <c r="BMA44" s="24"/>
      <c r="BMB44" s="24"/>
      <c r="BMC44" s="24"/>
      <c r="BMD44" s="24"/>
      <c r="BME44" s="24"/>
      <c r="BMF44" s="24"/>
      <c r="BMG44" s="24"/>
      <c r="BMH44" s="24"/>
      <c r="BMI44" s="24"/>
      <c r="BMJ44" s="24"/>
      <c r="BMK44" s="24"/>
      <c r="BML44" s="24"/>
      <c r="BMM44" s="24"/>
      <c r="BMN44" s="24"/>
      <c r="BMO44" s="24"/>
      <c r="BMP44" s="24"/>
      <c r="BMQ44" s="24"/>
      <c r="BMR44" s="24"/>
      <c r="BMS44" s="24"/>
      <c r="BMT44" s="24"/>
      <c r="BMU44" s="24"/>
      <c r="BMV44" s="24"/>
      <c r="BMW44" s="24"/>
      <c r="BMX44" s="24"/>
      <c r="BMY44" s="24"/>
      <c r="BMZ44" s="24"/>
      <c r="BNA44" s="24"/>
      <c r="BNB44" s="24"/>
      <c r="BNC44" s="24"/>
      <c r="BND44" s="24"/>
      <c r="BNE44" s="24"/>
      <c r="BNF44" s="24"/>
      <c r="BNG44" s="24"/>
      <c r="BNH44" s="24"/>
      <c r="BNI44" s="24"/>
      <c r="BNJ44" s="24"/>
      <c r="BNK44" s="24"/>
      <c r="BNL44" s="24"/>
      <c r="BNM44" s="24"/>
      <c r="BNN44" s="24"/>
      <c r="BNO44" s="24"/>
      <c r="BNP44" s="24"/>
      <c r="BNQ44" s="24"/>
      <c r="BNR44" s="24"/>
      <c r="BNS44" s="24"/>
      <c r="BNT44" s="24"/>
      <c r="BNU44" s="24"/>
      <c r="BNV44" s="24"/>
      <c r="BNW44" s="24"/>
      <c r="BNX44" s="24"/>
      <c r="BNY44" s="24"/>
      <c r="BNZ44" s="24"/>
      <c r="BOA44" s="24"/>
      <c r="BOB44" s="24"/>
      <c r="BOC44" s="24"/>
      <c r="BOD44" s="24"/>
      <c r="BOE44" s="24"/>
      <c r="BOF44" s="24"/>
      <c r="BOG44" s="24"/>
      <c r="BOH44" s="24"/>
      <c r="BOI44" s="24"/>
      <c r="BOJ44" s="24"/>
      <c r="BOK44" s="24"/>
      <c r="BOL44" s="24"/>
      <c r="BOM44" s="24"/>
      <c r="BON44" s="24"/>
      <c r="BOO44" s="24"/>
      <c r="BOP44" s="24"/>
      <c r="BOQ44" s="24"/>
      <c r="BOR44" s="24"/>
      <c r="BOS44" s="24"/>
      <c r="BOT44" s="24"/>
      <c r="BOU44" s="24"/>
      <c r="BOV44" s="24"/>
      <c r="BOW44" s="24"/>
      <c r="BOX44" s="24"/>
      <c r="BOY44" s="24"/>
      <c r="BOZ44" s="24"/>
      <c r="BPA44" s="24"/>
      <c r="BPB44" s="24"/>
      <c r="BPC44" s="24"/>
      <c r="BPD44" s="24"/>
      <c r="BPE44" s="24"/>
      <c r="BPF44" s="24"/>
      <c r="BPG44" s="24"/>
      <c r="BPH44" s="24"/>
      <c r="BPI44" s="24"/>
      <c r="BPJ44" s="24"/>
      <c r="BPK44" s="24"/>
      <c r="BPL44" s="24"/>
      <c r="BPM44" s="24"/>
      <c r="BPN44" s="24"/>
      <c r="BPO44" s="24"/>
      <c r="BPP44" s="24"/>
      <c r="BPQ44" s="24"/>
      <c r="BPR44" s="24"/>
      <c r="BPS44" s="24"/>
      <c r="BPT44" s="24"/>
      <c r="BPU44" s="24"/>
      <c r="BPV44" s="24"/>
      <c r="BPW44" s="24"/>
      <c r="BPX44" s="24"/>
      <c r="BPY44" s="24"/>
      <c r="BPZ44" s="24"/>
      <c r="BQA44" s="24"/>
      <c r="BQB44" s="24"/>
      <c r="BQC44" s="24"/>
      <c r="BQD44" s="24"/>
      <c r="BQE44" s="24"/>
      <c r="BQF44" s="24"/>
      <c r="BQG44" s="24"/>
      <c r="BQH44" s="24"/>
      <c r="BQI44" s="24"/>
      <c r="BQJ44" s="24"/>
      <c r="BQK44" s="24"/>
      <c r="BQL44" s="24"/>
      <c r="BQM44" s="24"/>
      <c r="BQN44" s="24"/>
      <c r="BQO44" s="24"/>
      <c r="BQP44" s="24"/>
      <c r="BQQ44" s="24"/>
      <c r="BQR44" s="24"/>
      <c r="BQS44" s="24"/>
      <c r="BQT44" s="24"/>
      <c r="BQU44" s="24"/>
      <c r="BQV44" s="24"/>
      <c r="BQW44" s="24"/>
      <c r="BQX44" s="24"/>
      <c r="BQY44" s="24"/>
      <c r="BQZ44" s="24"/>
      <c r="BRA44" s="24"/>
      <c r="BRB44" s="24"/>
      <c r="BRC44" s="24"/>
      <c r="BRD44" s="24"/>
      <c r="BRE44" s="24"/>
      <c r="BRF44" s="24"/>
      <c r="BRG44" s="24"/>
      <c r="BRH44" s="24"/>
      <c r="BRI44" s="24"/>
      <c r="BRJ44" s="24"/>
      <c r="BRK44" s="24"/>
      <c r="BRL44" s="24"/>
      <c r="BRM44" s="24"/>
      <c r="BRN44" s="24"/>
      <c r="BRO44" s="24"/>
      <c r="BRP44" s="24"/>
      <c r="BRQ44" s="24"/>
      <c r="BRR44" s="24"/>
      <c r="BRS44" s="24"/>
      <c r="BRT44" s="24"/>
      <c r="BRU44" s="24"/>
      <c r="BRV44" s="24"/>
      <c r="BRW44" s="24"/>
      <c r="BRX44" s="24"/>
      <c r="BRY44" s="24"/>
      <c r="BRZ44" s="24"/>
      <c r="BSA44" s="24"/>
      <c r="BSB44" s="24"/>
      <c r="BSC44" s="24"/>
      <c r="BSD44" s="24"/>
      <c r="BSE44" s="24"/>
      <c r="BSF44" s="24"/>
      <c r="BSG44" s="24"/>
      <c r="BSH44" s="24"/>
      <c r="BSI44" s="24"/>
      <c r="BSJ44" s="24"/>
      <c r="BSK44" s="24"/>
      <c r="BSL44" s="24"/>
      <c r="BSM44" s="24"/>
      <c r="BSN44" s="24"/>
      <c r="BSO44" s="24"/>
      <c r="BSP44" s="24"/>
      <c r="BSQ44" s="24"/>
      <c r="BSR44" s="24"/>
      <c r="BSS44" s="24"/>
      <c r="BST44" s="24"/>
      <c r="BSU44" s="24"/>
      <c r="BSV44" s="24"/>
      <c r="BSW44" s="24"/>
      <c r="BSX44" s="24"/>
      <c r="BSY44" s="24"/>
      <c r="BSZ44" s="24"/>
      <c r="BTA44" s="24"/>
      <c r="BTB44" s="24"/>
      <c r="BTC44" s="24"/>
      <c r="BTD44" s="24"/>
      <c r="BTE44" s="24"/>
      <c r="BTF44" s="24"/>
      <c r="BTG44" s="24"/>
      <c r="BTH44" s="24"/>
      <c r="BTI44" s="24"/>
      <c r="BTJ44" s="24"/>
      <c r="BTK44" s="24"/>
      <c r="BTL44" s="24"/>
      <c r="BTM44" s="24"/>
      <c r="BTN44" s="24"/>
      <c r="BTO44" s="24"/>
      <c r="BTP44" s="24"/>
      <c r="BTQ44" s="24"/>
      <c r="BTR44" s="24"/>
      <c r="BTS44" s="24"/>
      <c r="BTT44" s="24"/>
      <c r="BTU44" s="24"/>
      <c r="BTV44" s="24"/>
      <c r="BTW44" s="24"/>
      <c r="BTX44" s="24"/>
      <c r="BTY44" s="24"/>
      <c r="BTZ44" s="24"/>
      <c r="BUA44" s="24"/>
      <c r="BUB44" s="24"/>
      <c r="BUC44" s="24"/>
      <c r="BUD44" s="24"/>
      <c r="BUE44" s="24"/>
      <c r="BUF44" s="24"/>
      <c r="BUG44" s="24"/>
      <c r="BUH44" s="24"/>
      <c r="BUI44" s="24"/>
      <c r="BUJ44" s="24"/>
      <c r="BUK44" s="24"/>
      <c r="BUL44" s="24"/>
      <c r="BUM44" s="24"/>
      <c r="BUN44" s="24"/>
      <c r="BUO44" s="24"/>
      <c r="BUP44" s="24"/>
      <c r="BUQ44" s="24"/>
      <c r="BUR44" s="24"/>
      <c r="BUS44" s="24"/>
      <c r="BUT44" s="24"/>
      <c r="BUU44" s="24"/>
      <c r="BUV44" s="24"/>
      <c r="BUW44" s="24"/>
      <c r="BUX44" s="24"/>
      <c r="BUY44" s="24"/>
      <c r="BUZ44" s="24"/>
      <c r="BVA44" s="24"/>
      <c r="BVB44" s="24"/>
      <c r="BVC44" s="24"/>
      <c r="BVD44" s="24"/>
      <c r="BVE44" s="24"/>
      <c r="BVF44" s="24"/>
      <c r="BVG44" s="24"/>
      <c r="BVH44" s="24"/>
      <c r="BVI44" s="24"/>
      <c r="BVJ44" s="24"/>
      <c r="BVK44" s="24"/>
      <c r="BVL44" s="24"/>
      <c r="BVM44" s="24"/>
      <c r="BVN44" s="24"/>
      <c r="BVO44" s="24"/>
      <c r="BVP44" s="24"/>
      <c r="BVQ44" s="24"/>
      <c r="BVR44" s="24"/>
      <c r="BVS44" s="24"/>
      <c r="BVT44" s="24"/>
      <c r="BVU44" s="24"/>
      <c r="BVV44" s="24"/>
      <c r="BVW44" s="24"/>
      <c r="BVX44" s="24"/>
      <c r="BVY44" s="24"/>
      <c r="BVZ44" s="24"/>
      <c r="BWA44" s="24"/>
      <c r="BWB44" s="24"/>
      <c r="BWC44" s="24"/>
      <c r="BWD44" s="24"/>
      <c r="BWE44" s="24"/>
      <c r="BWF44" s="24"/>
      <c r="BWG44" s="24"/>
      <c r="BWH44" s="24"/>
      <c r="BWI44" s="24"/>
      <c r="BWJ44" s="24"/>
      <c r="BWK44" s="24"/>
      <c r="BWL44" s="24"/>
      <c r="BWM44" s="24"/>
      <c r="BWN44" s="24"/>
      <c r="BWO44" s="24"/>
      <c r="BWP44" s="24"/>
      <c r="BWQ44" s="24"/>
      <c r="BWR44" s="24"/>
      <c r="BWS44" s="24"/>
      <c r="BWT44" s="24"/>
      <c r="BWU44" s="24"/>
      <c r="BWV44" s="24"/>
      <c r="BWW44" s="24"/>
      <c r="BWX44" s="24"/>
      <c r="BWY44" s="24"/>
      <c r="BWZ44" s="24"/>
      <c r="BXA44" s="24"/>
      <c r="BXB44" s="24"/>
      <c r="BXC44" s="24"/>
      <c r="BXD44" s="24"/>
      <c r="BXE44" s="24"/>
      <c r="BXF44" s="24"/>
      <c r="BXG44" s="24"/>
      <c r="BXH44" s="24"/>
      <c r="BXI44" s="24"/>
      <c r="BXJ44" s="24"/>
      <c r="BXK44" s="24"/>
      <c r="BXL44" s="24"/>
      <c r="BXM44" s="24"/>
      <c r="BXN44" s="24"/>
      <c r="BXO44" s="24"/>
      <c r="BXP44" s="24"/>
      <c r="BXQ44" s="24"/>
      <c r="BXR44" s="24"/>
      <c r="BXS44" s="24"/>
      <c r="BXT44" s="24"/>
      <c r="BXU44" s="24"/>
      <c r="BXV44" s="24"/>
      <c r="BXW44" s="24"/>
      <c r="BXX44" s="24"/>
      <c r="BXY44" s="24"/>
      <c r="BXZ44" s="24"/>
      <c r="BYA44" s="24"/>
      <c r="BYB44" s="24"/>
      <c r="BYC44" s="24"/>
      <c r="BYD44" s="24"/>
      <c r="BYE44" s="24"/>
      <c r="BYF44" s="24"/>
      <c r="BYG44" s="24"/>
      <c r="BYH44" s="24"/>
      <c r="BYI44" s="24"/>
      <c r="BYJ44" s="24"/>
      <c r="BYK44" s="24"/>
      <c r="BYL44" s="24"/>
      <c r="BYM44" s="24"/>
      <c r="BYN44" s="24"/>
      <c r="BYO44" s="24"/>
      <c r="BYP44" s="24"/>
      <c r="BYQ44" s="24"/>
      <c r="BYR44" s="24"/>
      <c r="BYS44" s="24"/>
      <c r="BYT44" s="24"/>
      <c r="BYU44" s="24"/>
      <c r="BYV44" s="24"/>
      <c r="BYW44" s="24"/>
      <c r="BYX44" s="24"/>
      <c r="BYY44" s="24"/>
      <c r="BYZ44" s="24"/>
      <c r="BZA44" s="24"/>
      <c r="BZB44" s="24"/>
      <c r="BZC44" s="24"/>
      <c r="BZD44" s="24"/>
      <c r="BZE44" s="24"/>
      <c r="BZF44" s="24"/>
      <c r="BZG44" s="24"/>
      <c r="BZH44" s="24"/>
      <c r="BZI44" s="24"/>
      <c r="BZJ44" s="24"/>
      <c r="BZK44" s="24"/>
      <c r="BZL44" s="24"/>
      <c r="BZM44" s="24"/>
      <c r="BZN44" s="24"/>
      <c r="BZO44" s="24"/>
      <c r="BZP44" s="24"/>
      <c r="BZQ44" s="24"/>
      <c r="BZR44" s="24"/>
      <c r="BZS44" s="24"/>
      <c r="BZT44" s="24"/>
      <c r="BZU44" s="24"/>
      <c r="BZV44" s="24"/>
      <c r="BZW44" s="24"/>
      <c r="BZX44" s="24"/>
      <c r="BZY44" s="24"/>
      <c r="BZZ44" s="24"/>
      <c r="CAA44" s="24"/>
      <c r="CAB44" s="24"/>
      <c r="CAC44" s="24"/>
      <c r="CAD44" s="24"/>
      <c r="CAE44" s="24"/>
      <c r="CAF44" s="24"/>
      <c r="CAG44" s="24"/>
      <c r="CAH44" s="24"/>
      <c r="CAI44" s="24"/>
      <c r="CAJ44" s="24"/>
      <c r="CAK44" s="24"/>
      <c r="CAL44" s="24"/>
      <c r="CAM44" s="24"/>
      <c r="CAN44" s="24"/>
      <c r="CAO44" s="24"/>
      <c r="CAP44" s="24"/>
      <c r="CAQ44" s="24"/>
      <c r="CAR44" s="24"/>
      <c r="CAS44" s="24"/>
      <c r="CAT44" s="24"/>
      <c r="CAU44" s="24"/>
      <c r="CAV44" s="24"/>
      <c r="CAW44" s="24"/>
      <c r="CAX44" s="24"/>
      <c r="CAY44" s="24"/>
      <c r="CAZ44" s="24"/>
      <c r="CBA44" s="24"/>
      <c r="CBB44" s="24"/>
      <c r="CBC44" s="24"/>
      <c r="CBD44" s="24"/>
      <c r="CBE44" s="24"/>
      <c r="CBF44" s="24"/>
      <c r="CBG44" s="24"/>
      <c r="CBH44" s="24"/>
      <c r="CBI44" s="24"/>
      <c r="CBJ44" s="24"/>
      <c r="CBK44" s="24"/>
      <c r="CBL44" s="24"/>
      <c r="CBM44" s="24"/>
      <c r="CBN44" s="24"/>
      <c r="CBO44" s="24"/>
      <c r="CBP44" s="24"/>
      <c r="CBQ44" s="24"/>
      <c r="CBR44" s="24"/>
      <c r="CBS44" s="24"/>
      <c r="CBT44" s="24"/>
      <c r="CBU44" s="24"/>
      <c r="CBV44" s="24"/>
      <c r="CBW44" s="24"/>
      <c r="CBX44" s="24"/>
      <c r="CBY44" s="24"/>
      <c r="CBZ44" s="24"/>
      <c r="CCA44" s="24"/>
      <c r="CCB44" s="24"/>
      <c r="CCC44" s="24"/>
      <c r="CCD44" s="24"/>
      <c r="CCE44" s="24"/>
      <c r="CCF44" s="24"/>
      <c r="CCG44" s="24"/>
      <c r="CCH44" s="24"/>
      <c r="CCI44" s="24"/>
      <c r="CCJ44" s="24"/>
      <c r="CCK44" s="24"/>
      <c r="CCL44" s="24"/>
      <c r="CCM44" s="24"/>
      <c r="CCN44" s="24"/>
      <c r="CCO44" s="24"/>
      <c r="CCP44" s="24"/>
      <c r="CCQ44" s="24"/>
      <c r="CCR44" s="24"/>
      <c r="CCS44" s="24"/>
      <c r="CCT44" s="24"/>
      <c r="CCU44" s="24"/>
      <c r="CCV44" s="24"/>
      <c r="CCW44" s="24"/>
      <c r="CCX44" s="24"/>
      <c r="CCY44" s="24"/>
      <c r="CCZ44" s="24"/>
      <c r="CDA44" s="24"/>
      <c r="CDB44" s="24"/>
      <c r="CDC44" s="24"/>
      <c r="CDD44" s="24"/>
      <c r="CDE44" s="24"/>
      <c r="CDF44" s="24"/>
      <c r="CDG44" s="24"/>
      <c r="CDH44" s="24"/>
      <c r="CDI44" s="24"/>
      <c r="CDJ44" s="24"/>
      <c r="CDK44" s="24"/>
      <c r="CDL44" s="24"/>
      <c r="CDM44" s="24"/>
      <c r="CDN44" s="24"/>
      <c r="CDO44" s="24"/>
      <c r="CDP44" s="24"/>
      <c r="CDQ44" s="24"/>
      <c r="CDR44" s="24"/>
      <c r="CDS44" s="24"/>
      <c r="CDT44" s="24"/>
      <c r="CDU44" s="24"/>
      <c r="CDV44" s="24"/>
      <c r="CDW44" s="24"/>
      <c r="CDX44" s="24"/>
      <c r="CDY44" s="24"/>
      <c r="CDZ44" s="24"/>
      <c r="CEA44" s="24"/>
      <c r="CEB44" s="24"/>
      <c r="CEC44" s="24"/>
      <c r="CED44" s="24"/>
      <c r="CEE44" s="24"/>
      <c r="CEF44" s="24"/>
      <c r="CEG44" s="24"/>
      <c r="CEH44" s="24"/>
      <c r="CEI44" s="24"/>
      <c r="CEJ44" s="24"/>
      <c r="CEK44" s="24"/>
      <c r="CEL44" s="24"/>
      <c r="CEM44" s="24"/>
      <c r="CEN44" s="24"/>
      <c r="CEO44" s="24"/>
      <c r="CEP44" s="24"/>
      <c r="CEQ44" s="24"/>
      <c r="CER44" s="24"/>
      <c r="CES44" s="24"/>
      <c r="CET44" s="24"/>
      <c r="CEU44" s="24"/>
      <c r="CEV44" s="24"/>
      <c r="CEW44" s="24"/>
      <c r="CEX44" s="24"/>
      <c r="CEY44" s="24"/>
      <c r="CEZ44" s="24"/>
      <c r="CFA44" s="24"/>
      <c r="CFB44" s="24"/>
      <c r="CFC44" s="24"/>
      <c r="CFD44" s="24"/>
      <c r="CFE44" s="24"/>
      <c r="CFF44" s="24"/>
      <c r="CFG44" s="24"/>
      <c r="CFH44" s="24"/>
      <c r="CFI44" s="24"/>
      <c r="CFJ44" s="24"/>
      <c r="CFK44" s="24"/>
      <c r="CFL44" s="24"/>
      <c r="CFM44" s="24"/>
      <c r="CFN44" s="24"/>
      <c r="CFO44" s="24"/>
      <c r="CFP44" s="24"/>
      <c r="CFQ44" s="24"/>
      <c r="CFR44" s="24"/>
      <c r="CFS44" s="24"/>
      <c r="CFT44" s="24"/>
      <c r="CFU44" s="24"/>
      <c r="CFV44" s="24"/>
      <c r="CFW44" s="24"/>
      <c r="CFX44" s="24"/>
      <c r="CFY44" s="24"/>
      <c r="CFZ44" s="24"/>
      <c r="CGA44" s="24"/>
      <c r="CGB44" s="24"/>
      <c r="CGC44" s="24"/>
      <c r="CGD44" s="24"/>
      <c r="CGE44" s="24"/>
      <c r="CGF44" s="24"/>
      <c r="CGG44" s="24"/>
      <c r="CGH44" s="24"/>
      <c r="CGI44" s="24"/>
      <c r="CGJ44" s="24"/>
      <c r="CGK44" s="24"/>
      <c r="CGL44" s="24"/>
      <c r="CGM44" s="24"/>
      <c r="CGN44" s="24"/>
      <c r="CGO44" s="24"/>
      <c r="CGP44" s="24"/>
      <c r="CGQ44" s="24"/>
      <c r="CGR44" s="24"/>
      <c r="CGS44" s="24"/>
      <c r="CGT44" s="24"/>
      <c r="CGU44" s="24"/>
      <c r="CGV44" s="24"/>
      <c r="CGW44" s="24"/>
      <c r="CGX44" s="24"/>
      <c r="CGY44" s="24"/>
      <c r="CGZ44" s="24"/>
      <c r="CHA44" s="24"/>
      <c r="CHB44" s="24"/>
      <c r="CHC44" s="24"/>
      <c r="CHD44" s="24"/>
      <c r="CHE44" s="24"/>
      <c r="CHF44" s="24"/>
      <c r="CHG44" s="24"/>
      <c r="CHH44" s="24"/>
      <c r="CHI44" s="24"/>
      <c r="CHJ44" s="24"/>
      <c r="CHK44" s="24"/>
      <c r="CHL44" s="24"/>
      <c r="CHM44" s="24"/>
      <c r="CHN44" s="24"/>
      <c r="CHO44" s="24"/>
      <c r="CHP44" s="24"/>
      <c r="CHQ44" s="24"/>
      <c r="CHR44" s="24"/>
      <c r="CHS44" s="24"/>
      <c r="CHT44" s="24"/>
      <c r="CHU44" s="24"/>
      <c r="CHV44" s="24"/>
      <c r="CHW44" s="24"/>
      <c r="CHX44" s="24"/>
      <c r="CHY44" s="24"/>
      <c r="CHZ44" s="24"/>
      <c r="CIA44" s="24"/>
      <c r="CIB44" s="24"/>
      <c r="CIC44" s="24"/>
      <c r="CID44" s="24"/>
      <c r="CIE44" s="24"/>
      <c r="CIF44" s="24"/>
      <c r="CIG44" s="24"/>
      <c r="CIH44" s="24"/>
      <c r="CII44" s="24"/>
      <c r="CIJ44" s="24"/>
      <c r="CIK44" s="24"/>
      <c r="CIL44" s="24"/>
      <c r="CIM44" s="24"/>
      <c r="CIN44" s="24"/>
      <c r="CIO44" s="24"/>
      <c r="CIP44" s="24"/>
      <c r="CIQ44" s="24"/>
      <c r="CIR44" s="24"/>
      <c r="CIS44" s="24"/>
      <c r="CIT44" s="24"/>
      <c r="CIU44" s="24"/>
      <c r="CIV44" s="24"/>
      <c r="CIW44" s="24"/>
      <c r="CIX44" s="24"/>
      <c r="CIY44" s="24"/>
      <c r="CIZ44" s="24"/>
      <c r="CJA44" s="24"/>
      <c r="CJB44" s="24"/>
      <c r="CJC44" s="24"/>
      <c r="CJD44" s="24"/>
      <c r="CJE44" s="24"/>
      <c r="CJF44" s="24"/>
      <c r="CJG44" s="24"/>
      <c r="CJH44" s="24"/>
      <c r="CJI44" s="24"/>
      <c r="CJJ44" s="24"/>
      <c r="CJK44" s="24"/>
      <c r="CJL44" s="24"/>
      <c r="CJM44" s="24"/>
      <c r="CJN44" s="24"/>
      <c r="CJO44" s="24"/>
      <c r="CJP44" s="24"/>
      <c r="CJQ44" s="24"/>
      <c r="CJR44" s="24"/>
      <c r="CJS44" s="24"/>
      <c r="CJT44" s="24"/>
      <c r="CJU44" s="24"/>
      <c r="CJV44" s="24"/>
      <c r="CJW44" s="24"/>
      <c r="CJX44" s="24"/>
      <c r="CJY44" s="24"/>
      <c r="CJZ44" s="24"/>
      <c r="CKA44" s="24"/>
      <c r="CKB44" s="24"/>
      <c r="CKC44" s="24"/>
      <c r="CKD44" s="24"/>
      <c r="CKE44" s="24"/>
      <c r="CKF44" s="24"/>
      <c r="CKG44" s="24"/>
      <c r="CKH44" s="24"/>
      <c r="CKI44" s="24"/>
      <c r="CKJ44" s="24"/>
      <c r="CKK44" s="24"/>
      <c r="CKL44" s="24"/>
      <c r="CKM44" s="24"/>
      <c r="CKN44" s="24"/>
      <c r="CKO44" s="24"/>
      <c r="CKP44" s="24"/>
      <c r="CKQ44" s="24"/>
      <c r="CKR44" s="24"/>
      <c r="CKS44" s="24"/>
      <c r="CKT44" s="24"/>
      <c r="CKU44" s="24"/>
      <c r="CKV44" s="24"/>
      <c r="CKW44" s="24"/>
      <c r="CKX44" s="24"/>
      <c r="CKY44" s="24"/>
      <c r="CKZ44" s="24"/>
      <c r="CLA44" s="24"/>
      <c r="CLB44" s="24"/>
      <c r="CLC44" s="24"/>
      <c r="CLD44" s="24"/>
      <c r="CLE44" s="24"/>
      <c r="CLF44" s="24"/>
      <c r="CLG44" s="24"/>
      <c r="CLH44" s="24"/>
      <c r="CLI44" s="24"/>
      <c r="CLJ44" s="24"/>
      <c r="CLK44" s="24"/>
      <c r="CLL44" s="24"/>
      <c r="CLM44" s="24"/>
      <c r="CLN44" s="24"/>
      <c r="CLO44" s="24"/>
      <c r="CLP44" s="24"/>
      <c r="CLQ44" s="24"/>
      <c r="CLR44" s="24"/>
      <c r="CLS44" s="24"/>
      <c r="CLT44" s="24"/>
      <c r="CLU44" s="24"/>
      <c r="CLV44" s="24"/>
      <c r="CLW44" s="24"/>
      <c r="CLX44" s="24"/>
      <c r="CLY44" s="24"/>
      <c r="CLZ44" s="24"/>
      <c r="CMA44" s="24"/>
      <c r="CMB44" s="24"/>
      <c r="CMC44" s="24"/>
      <c r="CMD44" s="24"/>
      <c r="CME44" s="24"/>
      <c r="CMF44" s="24"/>
      <c r="CMG44" s="24"/>
      <c r="CMH44" s="24"/>
      <c r="CMI44" s="24"/>
      <c r="CMJ44" s="24"/>
      <c r="CMK44" s="24"/>
      <c r="CML44" s="24"/>
      <c r="CMM44" s="24"/>
      <c r="CMN44" s="24"/>
      <c r="CMO44" s="24"/>
      <c r="CMP44" s="24"/>
      <c r="CMQ44" s="24"/>
      <c r="CMR44" s="24"/>
      <c r="CMS44" s="24"/>
      <c r="CMT44" s="24"/>
      <c r="CMU44" s="24"/>
      <c r="CMV44" s="24"/>
      <c r="CMW44" s="24"/>
      <c r="CMX44" s="24"/>
      <c r="CMY44" s="24"/>
      <c r="CMZ44" s="24"/>
      <c r="CNA44" s="24"/>
      <c r="CNB44" s="24"/>
      <c r="CNC44" s="24"/>
      <c r="CND44" s="24"/>
      <c r="CNE44" s="24"/>
      <c r="CNF44" s="24"/>
      <c r="CNG44" s="24"/>
      <c r="CNH44" s="24"/>
      <c r="CNI44" s="24"/>
      <c r="CNJ44" s="24"/>
      <c r="CNK44" s="24"/>
      <c r="CNL44" s="24"/>
      <c r="CNM44" s="24"/>
      <c r="CNN44" s="24"/>
      <c r="CNO44" s="24"/>
      <c r="CNP44" s="24"/>
      <c r="CNQ44" s="24"/>
      <c r="CNR44" s="24"/>
      <c r="CNS44" s="24"/>
      <c r="CNT44" s="24"/>
      <c r="CNU44" s="24"/>
      <c r="CNV44" s="24"/>
      <c r="CNW44" s="24"/>
      <c r="CNX44" s="24"/>
      <c r="CNY44" s="24"/>
      <c r="CNZ44" s="24"/>
      <c r="COA44" s="24"/>
      <c r="COB44" s="24"/>
      <c r="COC44" s="24"/>
      <c r="COD44" s="24"/>
      <c r="COE44" s="24"/>
      <c r="COF44" s="24"/>
      <c r="COG44" s="24"/>
      <c r="COH44" s="24"/>
      <c r="COI44" s="24"/>
      <c r="COJ44" s="24"/>
      <c r="COK44" s="24"/>
      <c r="COL44" s="24"/>
      <c r="COM44" s="24"/>
      <c r="CON44" s="24"/>
      <c r="COO44" s="24"/>
      <c r="COP44" s="24"/>
      <c r="COQ44" s="24"/>
      <c r="COR44" s="24"/>
      <c r="COS44" s="24"/>
      <c r="COT44" s="24"/>
      <c r="COU44" s="24"/>
      <c r="COV44" s="24"/>
      <c r="COW44" s="24"/>
      <c r="COX44" s="24"/>
      <c r="COY44" s="24"/>
      <c r="COZ44" s="24"/>
      <c r="CPA44" s="24"/>
      <c r="CPB44" s="24"/>
      <c r="CPC44" s="24"/>
      <c r="CPD44" s="24"/>
      <c r="CPE44" s="24"/>
      <c r="CPF44" s="24"/>
      <c r="CPG44" s="24"/>
      <c r="CPH44" s="24"/>
      <c r="CPI44" s="24"/>
      <c r="CPJ44" s="24"/>
      <c r="CPK44" s="24"/>
      <c r="CPL44" s="24"/>
      <c r="CPM44" s="24"/>
      <c r="CPN44" s="24"/>
      <c r="CPO44" s="24"/>
      <c r="CPP44" s="24"/>
      <c r="CPQ44" s="24"/>
      <c r="CPR44" s="24"/>
      <c r="CPS44" s="24"/>
      <c r="CPT44" s="24"/>
      <c r="CPU44" s="24"/>
      <c r="CPV44" s="24"/>
      <c r="CPW44" s="24"/>
      <c r="CPX44" s="24"/>
      <c r="CPY44" s="24"/>
      <c r="CPZ44" s="24"/>
      <c r="CQA44" s="24"/>
      <c r="CQB44" s="24"/>
      <c r="CQC44" s="24"/>
      <c r="CQD44" s="24"/>
      <c r="CQE44" s="24"/>
      <c r="CQF44" s="24"/>
      <c r="CQG44" s="24"/>
      <c r="CQH44" s="24"/>
      <c r="CQI44" s="24"/>
      <c r="CQJ44" s="24"/>
      <c r="CQK44" s="24"/>
      <c r="CQL44" s="24"/>
      <c r="CQM44" s="24"/>
      <c r="CQN44" s="24"/>
      <c r="CQO44" s="24"/>
      <c r="CQP44" s="24"/>
      <c r="CQQ44" s="24"/>
      <c r="CQR44" s="24"/>
      <c r="CQS44" s="24"/>
      <c r="CQT44" s="24"/>
      <c r="CQU44" s="24"/>
      <c r="CQV44" s="24"/>
      <c r="CQW44" s="24"/>
      <c r="CQX44" s="24"/>
      <c r="CQY44" s="24"/>
      <c r="CQZ44" s="24"/>
      <c r="CRA44" s="24"/>
      <c r="CRB44" s="24"/>
      <c r="CRC44" s="24"/>
      <c r="CRD44" s="24"/>
      <c r="CRE44" s="24"/>
      <c r="CRF44" s="24"/>
      <c r="CRG44" s="24"/>
      <c r="CRH44" s="24"/>
      <c r="CRI44" s="24"/>
      <c r="CRJ44" s="24"/>
      <c r="CRK44" s="24"/>
      <c r="CRL44" s="24"/>
      <c r="CRM44" s="24"/>
      <c r="CRN44" s="24"/>
      <c r="CRO44" s="24"/>
      <c r="CRP44" s="24"/>
      <c r="CRQ44" s="24"/>
      <c r="CRR44" s="24"/>
      <c r="CRS44" s="24"/>
      <c r="CRT44" s="24"/>
      <c r="CRU44" s="24"/>
      <c r="CRV44" s="24"/>
      <c r="CRW44" s="24"/>
      <c r="CRX44" s="24"/>
      <c r="CRY44" s="24"/>
      <c r="CRZ44" s="24"/>
      <c r="CSA44" s="24"/>
      <c r="CSB44" s="24"/>
      <c r="CSC44" s="24"/>
      <c r="CSD44" s="24"/>
      <c r="CSE44" s="24"/>
      <c r="CSF44" s="24"/>
      <c r="CSG44" s="24"/>
      <c r="CSH44" s="24"/>
      <c r="CSI44" s="24"/>
      <c r="CSJ44" s="24"/>
      <c r="CSK44" s="24"/>
      <c r="CSL44" s="24"/>
      <c r="CSM44" s="24"/>
      <c r="CSN44" s="24"/>
      <c r="CSO44" s="24"/>
      <c r="CSP44" s="24"/>
      <c r="CSQ44" s="24"/>
      <c r="CSR44" s="24"/>
      <c r="CSS44" s="24"/>
      <c r="CST44" s="24"/>
      <c r="CSU44" s="24"/>
      <c r="CSV44" s="24"/>
      <c r="CSW44" s="24"/>
      <c r="CSX44" s="24"/>
      <c r="CSY44" s="24"/>
      <c r="CSZ44" s="24"/>
      <c r="CTA44" s="24"/>
      <c r="CTB44" s="24"/>
      <c r="CTC44" s="24"/>
      <c r="CTD44" s="24"/>
      <c r="CTE44" s="24"/>
      <c r="CTF44" s="24"/>
      <c r="CTG44" s="24"/>
      <c r="CTH44" s="24"/>
      <c r="CTI44" s="24"/>
      <c r="CTJ44" s="24"/>
      <c r="CTK44" s="24"/>
      <c r="CTL44" s="24"/>
      <c r="CTM44" s="24"/>
      <c r="CTN44" s="24"/>
      <c r="CTO44" s="24"/>
      <c r="CTP44" s="24"/>
      <c r="CTQ44" s="24"/>
      <c r="CTR44" s="24"/>
      <c r="CTS44" s="24"/>
      <c r="CTT44" s="24"/>
      <c r="CTU44" s="24"/>
      <c r="CTV44" s="24"/>
      <c r="CTW44" s="24"/>
      <c r="CTX44" s="24"/>
      <c r="CTY44" s="24"/>
      <c r="CTZ44" s="24"/>
      <c r="CUA44" s="24"/>
      <c r="CUB44" s="24"/>
      <c r="CUC44" s="24"/>
      <c r="CUD44" s="24"/>
      <c r="CUE44" s="24"/>
      <c r="CUF44" s="24"/>
      <c r="CUG44" s="24"/>
      <c r="CUH44" s="24"/>
      <c r="CUI44" s="24"/>
      <c r="CUJ44" s="24"/>
      <c r="CUK44" s="24"/>
      <c r="CUL44" s="24"/>
      <c r="CUM44" s="24"/>
      <c r="CUN44" s="24"/>
      <c r="CUO44" s="24"/>
      <c r="CUP44" s="24"/>
      <c r="CUQ44" s="24"/>
      <c r="CUR44" s="24"/>
      <c r="CUS44" s="24"/>
      <c r="CUT44" s="24"/>
      <c r="CUU44" s="24"/>
      <c r="CUV44" s="24"/>
      <c r="CUW44" s="24"/>
      <c r="CUX44" s="24"/>
      <c r="CUY44" s="24"/>
      <c r="CUZ44" s="24"/>
      <c r="CVA44" s="24"/>
      <c r="CVB44" s="24"/>
      <c r="CVC44" s="24"/>
      <c r="CVD44" s="24"/>
      <c r="CVE44" s="24"/>
      <c r="CVF44" s="24"/>
      <c r="CVG44" s="24"/>
      <c r="CVH44" s="24"/>
      <c r="CVI44" s="24"/>
      <c r="CVJ44" s="24"/>
      <c r="CVK44" s="24"/>
      <c r="CVL44" s="24"/>
      <c r="CVM44" s="24"/>
      <c r="CVN44" s="24"/>
      <c r="CVO44" s="24"/>
      <c r="CVP44" s="24"/>
      <c r="CVQ44" s="24"/>
      <c r="CVR44" s="24"/>
      <c r="CVS44" s="24"/>
      <c r="CVT44" s="24"/>
      <c r="CVU44" s="24"/>
      <c r="CVV44" s="24"/>
      <c r="CVW44" s="24"/>
      <c r="CVX44" s="24"/>
      <c r="CVY44" s="24"/>
      <c r="CVZ44" s="24"/>
      <c r="CWA44" s="24"/>
      <c r="CWB44" s="24"/>
      <c r="CWC44" s="24"/>
      <c r="CWD44" s="24"/>
      <c r="CWE44" s="24"/>
      <c r="CWF44" s="24"/>
      <c r="CWG44" s="24"/>
      <c r="CWH44" s="24"/>
      <c r="CWI44" s="24"/>
      <c r="CWJ44" s="24"/>
      <c r="CWK44" s="24"/>
      <c r="CWL44" s="24"/>
      <c r="CWM44" s="24"/>
      <c r="CWN44" s="24"/>
      <c r="CWO44" s="24"/>
      <c r="CWP44" s="24"/>
      <c r="CWQ44" s="24"/>
      <c r="CWR44" s="24"/>
      <c r="CWS44" s="24"/>
      <c r="CWT44" s="24"/>
      <c r="CWU44" s="24"/>
      <c r="CWV44" s="24"/>
      <c r="CWW44" s="24"/>
      <c r="CWX44" s="24"/>
      <c r="CWY44" s="24"/>
      <c r="CWZ44" s="24"/>
      <c r="CXA44" s="24"/>
      <c r="CXB44" s="24"/>
      <c r="CXC44" s="24"/>
      <c r="CXD44" s="24"/>
      <c r="CXE44" s="24"/>
      <c r="CXF44" s="24"/>
      <c r="CXG44" s="24"/>
      <c r="CXH44" s="24"/>
      <c r="CXI44" s="24"/>
      <c r="CXJ44" s="24"/>
      <c r="CXK44" s="24"/>
      <c r="CXL44" s="24"/>
      <c r="CXM44" s="24"/>
      <c r="CXN44" s="24"/>
      <c r="CXO44" s="24"/>
      <c r="CXP44" s="24"/>
      <c r="CXQ44" s="24"/>
      <c r="CXR44" s="24"/>
      <c r="CXS44" s="24"/>
      <c r="CXT44" s="24"/>
      <c r="CXU44" s="24"/>
      <c r="CXV44" s="24"/>
      <c r="CXW44" s="24"/>
      <c r="CXX44" s="24"/>
      <c r="CXY44" s="24"/>
      <c r="CXZ44" s="24"/>
      <c r="CYA44" s="24"/>
      <c r="CYB44" s="24"/>
      <c r="CYC44" s="24"/>
      <c r="CYD44" s="24"/>
      <c r="CYE44" s="24"/>
      <c r="CYF44" s="24"/>
      <c r="CYG44" s="24"/>
      <c r="CYH44" s="24"/>
      <c r="CYI44" s="24"/>
      <c r="CYJ44" s="24"/>
      <c r="CYK44" s="24"/>
      <c r="CYL44" s="24"/>
      <c r="CYM44" s="24"/>
      <c r="CYN44" s="24"/>
      <c r="CYO44" s="24"/>
      <c r="CYP44" s="24"/>
      <c r="CYQ44" s="24"/>
      <c r="CYR44" s="24"/>
      <c r="CYS44" s="24"/>
      <c r="CYT44" s="24"/>
      <c r="CYU44" s="24"/>
      <c r="CYV44" s="24"/>
      <c r="CYW44" s="24"/>
      <c r="CYX44" s="24"/>
      <c r="CYY44" s="24"/>
      <c r="CYZ44" s="24"/>
      <c r="CZA44" s="24"/>
      <c r="CZB44" s="24"/>
      <c r="CZC44" s="24"/>
      <c r="CZD44" s="24"/>
      <c r="CZE44" s="24"/>
      <c r="CZF44" s="24"/>
      <c r="CZG44" s="24"/>
      <c r="CZH44" s="24"/>
      <c r="CZI44" s="24"/>
      <c r="CZJ44" s="24"/>
      <c r="CZK44" s="24"/>
      <c r="CZL44" s="24"/>
      <c r="CZM44" s="24"/>
      <c r="CZN44" s="24"/>
      <c r="CZO44" s="24"/>
      <c r="CZP44" s="24"/>
      <c r="CZQ44" s="24"/>
      <c r="CZR44" s="24"/>
      <c r="CZS44" s="24"/>
      <c r="CZT44" s="24"/>
      <c r="CZU44" s="24"/>
      <c r="CZV44" s="24"/>
      <c r="CZW44" s="24"/>
      <c r="CZX44" s="24"/>
      <c r="CZY44" s="24"/>
      <c r="CZZ44" s="24"/>
      <c r="DAA44" s="24"/>
      <c r="DAB44" s="24"/>
      <c r="DAC44" s="24"/>
      <c r="DAD44" s="24"/>
      <c r="DAE44" s="24"/>
      <c r="DAF44" s="24"/>
      <c r="DAG44" s="24"/>
      <c r="DAH44" s="24"/>
      <c r="DAI44" s="24"/>
      <c r="DAJ44" s="24"/>
      <c r="DAK44" s="24"/>
      <c r="DAL44" s="24"/>
      <c r="DAM44" s="24"/>
      <c r="DAN44" s="24"/>
      <c r="DAO44" s="24"/>
      <c r="DAP44" s="24"/>
      <c r="DAQ44" s="24"/>
      <c r="DAR44" s="24"/>
      <c r="DAS44" s="24"/>
      <c r="DAT44" s="24"/>
      <c r="DAU44" s="24"/>
      <c r="DAV44" s="24"/>
      <c r="DAW44" s="24"/>
      <c r="DAX44" s="24"/>
      <c r="DAY44" s="24"/>
      <c r="DAZ44" s="24"/>
      <c r="DBA44" s="24"/>
      <c r="DBB44" s="24"/>
      <c r="DBC44" s="24"/>
      <c r="DBD44" s="24"/>
      <c r="DBE44" s="24"/>
      <c r="DBF44" s="24"/>
      <c r="DBG44" s="24"/>
      <c r="DBH44" s="24"/>
      <c r="DBI44" s="24"/>
      <c r="DBJ44" s="24"/>
      <c r="DBK44" s="24"/>
      <c r="DBL44" s="24"/>
      <c r="DBM44" s="24"/>
      <c r="DBN44" s="24"/>
      <c r="DBO44" s="24"/>
      <c r="DBP44" s="24"/>
      <c r="DBQ44" s="24"/>
      <c r="DBR44" s="24"/>
      <c r="DBS44" s="24"/>
      <c r="DBT44" s="24"/>
      <c r="DBU44" s="24"/>
      <c r="DBV44" s="24"/>
      <c r="DBW44" s="24"/>
      <c r="DBX44" s="24"/>
      <c r="DBY44" s="24"/>
      <c r="DBZ44" s="24"/>
      <c r="DCA44" s="24"/>
      <c r="DCB44" s="24"/>
      <c r="DCC44" s="24"/>
      <c r="DCD44" s="24"/>
      <c r="DCE44" s="24"/>
      <c r="DCF44" s="24"/>
      <c r="DCG44" s="24"/>
      <c r="DCH44" s="24"/>
      <c r="DCI44" s="24"/>
      <c r="DCJ44" s="24"/>
      <c r="DCK44" s="24"/>
      <c r="DCL44" s="24"/>
      <c r="DCM44" s="24"/>
      <c r="DCN44" s="24"/>
      <c r="DCO44" s="24"/>
      <c r="DCP44" s="24"/>
      <c r="DCQ44" s="24"/>
      <c r="DCR44" s="24"/>
      <c r="DCS44" s="24"/>
      <c r="DCT44" s="24"/>
      <c r="DCU44" s="24"/>
      <c r="DCV44" s="24"/>
      <c r="DCW44" s="24"/>
      <c r="DCX44" s="24"/>
      <c r="DCY44" s="24"/>
      <c r="DCZ44" s="24"/>
      <c r="DDA44" s="24"/>
      <c r="DDB44" s="24"/>
      <c r="DDC44" s="24"/>
      <c r="DDD44" s="24"/>
      <c r="DDE44" s="24"/>
      <c r="DDF44" s="24"/>
      <c r="DDG44" s="24"/>
      <c r="DDH44" s="24"/>
      <c r="DDI44" s="24"/>
      <c r="DDJ44" s="24"/>
      <c r="DDK44" s="24"/>
      <c r="DDL44" s="24"/>
      <c r="DDM44" s="24"/>
      <c r="DDN44" s="24"/>
      <c r="DDO44" s="24"/>
      <c r="DDP44" s="24"/>
      <c r="DDQ44" s="24"/>
      <c r="DDR44" s="24"/>
      <c r="DDS44" s="24"/>
      <c r="DDT44" s="24"/>
      <c r="DDU44" s="24"/>
      <c r="DDV44" s="24"/>
      <c r="DDW44" s="24"/>
      <c r="DDX44" s="24"/>
      <c r="DDY44" s="24"/>
      <c r="DDZ44" s="24"/>
      <c r="DEA44" s="24"/>
      <c r="DEB44" s="24"/>
      <c r="DEC44" s="24"/>
      <c r="DED44" s="24"/>
      <c r="DEE44" s="24"/>
      <c r="DEF44" s="24"/>
      <c r="DEG44" s="24"/>
      <c r="DEH44" s="24"/>
      <c r="DEI44" s="24"/>
      <c r="DEJ44" s="24"/>
      <c r="DEK44" s="24"/>
      <c r="DEL44" s="24"/>
      <c r="DEM44" s="24"/>
      <c r="DEN44" s="24"/>
      <c r="DEO44" s="24"/>
      <c r="DEP44" s="24"/>
      <c r="DEQ44" s="24"/>
      <c r="DER44" s="24"/>
      <c r="DES44" s="24"/>
      <c r="DET44" s="24"/>
      <c r="DEU44" s="24"/>
      <c r="DEV44" s="24"/>
      <c r="DEW44" s="24"/>
      <c r="DEX44" s="24"/>
      <c r="DEY44" s="24"/>
      <c r="DEZ44" s="24"/>
      <c r="DFA44" s="24"/>
      <c r="DFB44" s="24"/>
      <c r="DFC44" s="24"/>
      <c r="DFD44" s="24"/>
      <c r="DFE44" s="24"/>
      <c r="DFF44" s="24"/>
      <c r="DFG44" s="24"/>
      <c r="DFH44" s="24"/>
      <c r="DFI44" s="24"/>
      <c r="DFJ44" s="24"/>
      <c r="DFK44" s="24"/>
      <c r="DFL44" s="24"/>
      <c r="DFM44" s="24"/>
      <c r="DFN44" s="24"/>
      <c r="DFO44" s="24"/>
      <c r="DFP44" s="24"/>
      <c r="DFQ44" s="24"/>
      <c r="DFR44" s="24"/>
      <c r="DFS44" s="24"/>
      <c r="DFT44" s="24"/>
      <c r="DFU44" s="24"/>
      <c r="DFV44" s="24"/>
      <c r="DFW44" s="24"/>
      <c r="DFX44" s="24"/>
      <c r="DFY44" s="24"/>
      <c r="DFZ44" s="24"/>
      <c r="DGA44" s="24"/>
      <c r="DGB44" s="24"/>
      <c r="DGC44" s="24"/>
      <c r="DGD44" s="24"/>
      <c r="DGE44" s="24"/>
      <c r="DGF44" s="24"/>
      <c r="DGG44" s="24"/>
      <c r="DGH44" s="24"/>
      <c r="DGI44" s="24"/>
      <c r="DGJ44" s="24"/>
      <c r="DGK44" s="24"/>
      <c r="DGL44" s="24"/>
      <c r="DGM44" s="24"/>
      <c r="DGN44" s="24"/>
      <c r="DGO44" s="24"/>
      <c r="DGP44" s="24"/>
      <c r="DGQ44" s="24"/>
      <c r="DGR44" s="24"/>
      <c r="DGS44" s="24"/>
      <c r="DGT44" s="24"/>
      <c r="DGU44" s="24"/>
      <c r="DGV44" s="24"/>
      <c r="DGW44" s="24"/>
      <c r="DGX44" s="24"/>
      <c r="DGY44" s="24"/>
      <c r="DGZ44" s="24"/>
      <c r="DHA44" s="24"/>
      <c r="DHB44" s="24"/>
      <c r="DHC44" s="24"/>
      <c r="DHD44" s="24"/>
      <c r="DHE44" s="24"/>
      <c r="DHF44" s="24"/>
      <c r="DHG44" s="24"/>
      <c r="DHH44" s="24"/>
      <c r="DHI44" s="24"/>
      <c r="DHJ44" s="24"/>
      <c r="DHK44" s="24"/>
      <c r="DHL44" s="24"/>
      <c r="DHM44" s="24"/>
      <c r="DHN44" s="24"/>
      <c r="DHO44" s="24"/>
      <c r="DHP44" s="24"/>
      <c r="DHQ44" s="24"/>
      <c r="DHR44" s="24"/>
      <c r="DHS44" s="24"/>
      <c r="DHT44" s="24"/>
      <c r="DHU44" s="24"/>
      <c r="DHV44" s="24"/>
      <c r="DHW44" s="24"/>
      <c r="DHX44" s="24"/>
      <c r="DHY44" s="24"/>
      <c r="DHZ44" s="24"/>
      <c r="DIA44" s="24"/>
      <c r="DIB44" s="24"/>
      <c r="DIC44" s="24"/>
      <c r="DID44" s="24"/>
      <c r="DIE44" s="24"/>
      <c r="DIF44" s="24"/>
      <c r="DIG44" s="24"/>
      <c r="DIH44" s="24"/>
      <c r="DII44" s="24"/>
      <c r="DIJ44" s="24"/>
      <c r="DIK44" s="24"/>
      <c r="DIL44" s="24"/>
      <c r="DIM44" s="24"/>
      <c r="DIN44" s="24"/>
      <c r="DIO44" s="24"/>
      <c r="DIP44" s="24"/>
      <c r="DIQ44" s="24"/>
      <c r="DIR44" s="24"/>
      <c r="DIS44" s="24"/>
      <c r="DIT44" s="24"/>
      <c r="DIU44" s="24"/>
      <c r="DIV44" s="24"/>
      <c r="DIW44" s="24"/>
      <c r="DIX44" s="24"/>
      <c r="DIY44" s="24"/>
      <c r="DIZ44" s="24"/>
      <c r="DJA44" s="24"/>
      <c r="DJB44" s="24"/>
      <c r="DJC44" s="24"/>
      <c r="DJD44" s="24"/>
      <c r="DJE44" s="24"/>
      <c r="DJF44" s="24"/>
      <c r="DJG44" s="24"/>
      <c r="DJH44" s="24"/>
      <c r="DJI44" s="24"/>
      <c r="DJJ44" s="24"/>
      <c r="DJK44" s="24"/>
      <c r="DJL44" s="24"/>
      <c r="DJM44" s="24"/>
      <c r="DJN44" s="24"/>
      <c r="DJO44" s="24"/>
      <c r="DJP44" s="24"/>
      <c r="DJQ44" s="24"/>
      <c r="DJR44" s="24"/>
      <c r="DJS44" s="24"/>
      <c r="DJT44" s="24"/>
      <c r="DJU44" s="24"/>
      <c r="DJV44" s="24"/>
      <c r="DJW44" s="24"/>
      <c r="DJX44" s="24"/>
      <c r="DJY44" s="24"/>
      <c r="DJZ44" s="24"/>
      <c r="DKA44" s="24"/>
      <c r="DKB44" s="24"/>
      <c r="DKC44" s="24"/>
      <c r="DKD44" s="24"/>
      <c r="DKE44" s="24"/>
      <c r="DKF44" s="24"/>
      <c r="DKG44" s="24"/>
      <c r="DKH44" s="24"/>
      <c r="DKI44" s="24"/>
      <c r="DKJ44" s="24"/>
      <c r="DKK44" s="24"/>
      <c r="DKL44" s="24"/>
      <c r="DKM44" s="24"/>
      <c r="DKN44" s="24"/>
      <c r="DKO44" s="24"/>
      <c r="DKP44" s="24"/>
      <c r="DKQ44" s="24"/>
      <c r="DKR44" s="24"/>
      <c r="DKS44" s="24"/>
      <c r="DKT44" s="24"/>
      <c r="DKU44" s="24"/>
      <c r="DKV44" s="24"/>
      <c r="DKW44" s="24"/>
      <c r="DKX44" s="24"/>
      <c r="DKY44" s="24"/>
      <c r="DKZ44" s="24"/>
      <c r="DLA44" s="24"/>
      <c r="DLB44" s="24"/>
      <c r="DLC44" s="24"/>
      <c r="DLD44" s="24"/>
      <c r="DLE44" s="24"/>
      <c r="DLF44" s="24"/>
      <c r="DLG44" s="24"/>
      <c r="DLH44" s="24"/>
      <c r="DLI44" s="24"/>
      <c r="DLJ44" s="24"/>
      <c r="DLK44" s="24"/>
      <c r="DLL44" s="24"/>
      <c r="DLM44" s="24"/>
      <c r="DLN44" s="24"/>
      <c r="DLO44" s="24"/>
      <c r="DLP44" s="24"/>
      <c r="DLQ44" s="24"/>
      <c r="DLR44" s="24"/>
      <c r="DLS44" s="24"/>
      <c r="DLT44" s="24"/>
      <c r="DLU44" s="24"/>
      <c r="DLV44" s="24"/>
      <c r="DLW44" s="24"/>
      <c r="DLX44" s="24"/>
      <c r="DLY44" s="24"/>
      <c r="DLZ44" s="24"/>
      <c r="DMA44" s="24"/>
      <c r="DMB44" s="24"/>
      <c r="DMC44" s="24"/>
      <c r="DMD44" s="24"/>
      <c r="DME44" s="24"/>
      <c r="DMF44" s="24"/>
      <c r="DMG44" s="24"/>
      <c r="DMH44" s="24"/>
      <c r="DMI44" s="24"/>
      <c r="DMJ44" s="24"/>
      <c r="DMK44" s="24"/>
      <c r="DML44" s="24"/>
      <c r="DMM44" s="24"/>
      <c r="DMN44" s="24"/>
      <c r="DMO44" s="24"/>
      <c r="DMP44" s="24"/>
      <c r="DMQ44" s="24"/>
      <c r="DMR44" s="24"/>
      <c r="DMS44" s="24"/>
      <c r="DMT44" s="24"/>
      <c r="DMU44" s="24"/>
      <c r="DMV44" s="24"/>
      <c r="DMW44" s="24"/>
      <c r="DMX44" s="24"/>
      <c r="DMY44" s="24"/>
      <c r="DMZ44" s="24"/>
      <c r="DNA44" s="24"/>
      <c r="DNB44" s="24"/>
      <c r="DNC44" s="24"/>
      <c r="DND44" s="24"/>
      <c r="DNE44" s="24"/>
      <c r="DNF44" s="24"/>
      <c r="DNG44" s="24"/>
      <c r="DNH44" s="24"/>
      <c r="DNI44" s="24"/>
      <c r="DNJ44" s="24"/>
      <c r="DNK44" s="24"/>
      <c r="DNL44" s="24"/>
      <c r="DNM44" s="24"/>
      <c r="DNN44" s="24"/>
      <c r="DNO44" s="24"/>
      <c r="DNP44" s="24"/>
      <c r="DNQ44" s="24"/>
      <c r="DNR44" s="24"/>
      <c r="DNS44" s="24"/>
      <c r="DNT44" s="24"/>
      <c r="DNU44" s="24"/>
      <c r="DNV44" s="24"/>
      <c r="DNW44" s="24"/>
      <c r="DNX44" s="24"/>
      <c r="DNY44" s="24"/>
      <c r="DNZ44" s="24"/>
      <c r="DOA44" s="24"/>
      <c r="DOB44" s="24"/>
      <c r="DOC44" s="24"/>
      <c r="DOD44" s="24"/>
      <c r="DOE44" s="24"/>
      <c r="DOF44" s="24"/>
      <c r="DOG44" s="24"/>
      <c r="DOH44" s="24"/>
      <c r="DOI44" s="24"/>
      <c r="DOJ44" s="24"/>
      <c r="DOK44" s="24"/>
      <c r="DOL44" s="24"/>
      <c r="DOM44" s="24"/>
      <c r="DON44" s="24"/>
      <c r="DOO44" s="24"/>
      <c r="DOP44" s="24"/>
      <c r="DOQ44" s="24"/>
      <c r="DOR44" s="24"/>
      <c r="DOS44" s="24"/>
      <c r="DOT44" s="24"/>
      <c r="DOU44" s="24"/>
      <c r="DOV44" s="24"/>
      <c r="DOW44" s="24"/>
      <c r="DOX44" s="24"/>
      <c r="DOY44" s="24"/>
      <c r="DOZ44" s="24"/>
      <c r="DPA44" s="24"/>
      <c r="DPB44" s="24"/>
      <c r="DPC44" s="24"/>
      <c r="DPD44" s="24"/>
      <c r="DPE44" s="24"/>
      <c r="DPF44" s="24"/>
      <c r="DPG44" s="24"/>
      <c r="DPH44" s="24"/>
      <c r="DPI44" s="24"/>
      <c r="DPJ44" s="24"/>
      <c r="DPK44" s="24"/>
      <c r="DPL44" s="24"/>
      <c r="DPM44" s="24"/>
      <c r="DPN44" s="24"/>
      <c r="DPO44" s="24"/>
      <c r="DPP44" s="24"/>
      <c r="DPQ44" s="24"/>
      <c r="DPR44" s="24"/>
      <c r="DPS44" s="24"/>
      <c r="DPT44" s="24"/>
      <c r="DPU44" s="24"/>
      <c r="DPV44" s="24"/>
      <c r="DPW44" s="24"/>
      <c r="DPX44" s="24"/>
      <c r="DPY44" s="24"/>
      <c r="DPZ44" s="24"/>
      <c r="DQA44" s="24"/>
      <c r="DQB44" s="24"/>
      <c r="DQC44" s="24"/>
      <c r="DQD44" s="24"/>
      <c r="DQE44" s="24"/>
      <c r="DQF44" s="24"/>
      <c r="DQG44" s="24"/>
      <c r="DQH44" s="24"/>
      <c r="DQI44" s="24"/>
      <c r="DQJ44" s="24"/>
      <c r="DQK44" s="24"/>
      <c r="DQL44" s="24"/>
      <c r="DQM44" s="24"/>
      <c r="DQN44" s="24"/>
      <c r="DQO44" s="24"/>
      <c r="DQP44" s="24"/>
      <c r="DQQ44" s="24"/>
      <c r="DQR44" s="24"/>
      <c r="DQS44" s="24"/>
      <c r="DQT44" s="24"/>
      <c r="DQU44" s="24"/>
      <c r="DQV44" s="24"/>
      <c r="DQW44" s="24"/>
      <c r="DQX44" s="24"/>
      <c r="DQY44" s="24"/>
      <c r="DQZ44" s="24"/>
      <c r="DRA44" s="24"/>
      <c r="DRB44" s="24"/>
      <c r="DRC44" s="24"/>
      <c r="DRD44" s="24"/>
      <c r="DRE44" s="24"/>
      <c r="DRF44" s="24"/>
      <c r="DRG44" s="24"/>
      <c r="DRH44" s="24"/>
      <c r="DRI44" s="24"/>
      <c r="DRJ44" s="24"/>
      <c r="DRK44" s="24"/>
      <c r="DRL44" s="24"/>
      <c r="DRM44" s="24"/>
      <c r="DRN44" s="24"/>
      <c r="DRO44" s="24"/>
      <c r="DRP44" s="24"/>
      <c r="DRQ44" s="24"/>
      <c r="DRR44" s="24"/>
      <c r="DRS44" s="24"/>
      <c r="DRT44" s="24"/>
      <c r="DRU44" s="24"/>
      <c r="DRV44" s="24"/>
      <c r="DRW44" s="24"/>
      <c r="DRX44" s="24"/>
      <c r="DRY44" s="24"/>
      <c r="DRZ44" s="24"/>
      <c r="DSA44" s="24"/>
      <c r="DSB44" s="24"/>
      <c r="DSC44" s="24"/>
      <c r="DSD44" s="24"/>
      <c r="DSE44" s="24"/>
      <c r="DSF44" s="24"/>
      <c r="DSG44" s="24"/>
      <c r="DSH44" s="24"/>
      <c r="DSI44" s="24"/>
      <c r="DSJ44" s="24"/>
      <c r="DSK44" s="24"/>
      <c r="DSL44" s="24"/>
      <c r="DSM44" s="24"/>
      <c r="DSN44" s="24"/>
      <c r="DSO44" s="24"/>
      <c r="DSP44" s="24"/>
      <c r="DSQ44" s="24"/>
      <c r="DSR44" s="24"/>
      <c r="DSS44" s="24"/>
      <c r="DST44" s="24"/>
      <c r="DSU44" s="24"/>
      <c r="DSV44" s="24"/>
      <c r="DSW44" s="24"/>
      <c r="DSX44" s="24"/>
      <c r="DSY44" s="24"/>
      <c r="DSZ44" s="24"/>
      <c r="DTA44" s="24"/>
      <c r="DTB44" s="24"/>
      <c r="DTC44" s="24"/>
      <c r="DTD44" s="24"/>
      <c r="DTE44" s="24"/>
      <c r="DTF44" s="24"/>
      <c r="DTG44" s="24"/>
      <c r="DTH44" s="24"/>
      <c r="DTI44" s="24"/>
      <c r="DTJ44" s="24"/>
      <c r="DTK44" s="24"/>
      <c r="DTL44" s="24"/>
      <c r="DTM44" s="24"/>
      <c r="DTN44" s="24"/>
      <c r="DTO44" s="24"/>
      <c r="DTP44" s="24"/>
      <c r="DTQ44" s="24"/>
      <c r="DTR44" s="24"/>
      <c r="DTS44" s="24"/>
      <c r="DTT44" s="24"/>
      <c r="DTU44" s="24"/>
      <c r="DTV44" s="24"/>
      <c r="DTW44" s="24"/>
      <c r="DTX44" s="24"/>
      <c r="DTY44" s="24"/>
      <c r="DTZ44" s="24"/>
      <c r="DUA44" s="24"/>
      <c r="DUB44" s="24"/>
      <c r="DUC44" s="24"/>
      <c r="DUD44" s="24"/>
      <c r="DUE44" s="24"/>
      <c r="DUF44" s="24"/>
      <c r="DUG44" s="24"/>
      <c r="DUH44" s="24"/>
      <c r="DUI44" s="24"/>
      <c r="DUJ44" s="24"/>
      <c r="DUK44" s="24"/>
      <c r="DUL44" s="24"/>
      <c r="DUM44" s="24"/>
      <c r="DUN44" s="24"/>
      <c r="DUO44" s="24"/>
      <c r="DUP44" s="24"/>
      <c r="DUQ44" s="24"/>
      <c r="DUR44" s="24"/>
      <c r="DUS44" s="24"/>
      <c r="DUT44" s="24"/>
      <c r="DUU44" s="24"/>
      <c r="DUV44" s="24"/>
      <c r="DUW44" s="24"/>
      <c r="DUX44" s="24"/>
      <c r="DUY44" s="24"/>
      <c r="DUZ44" s="24"/>
      <c r="DVA44" s="24"/>
      <c r="DVB44" s="24"/>
      <c r="DVC44" s="24"/>
      <c r="DVD44" s="24"/>
      <c r="DVE44" s="24"/>
      <c r="DVF44" s="24"/>
      <c r="DVG44" s="24"/>
      <c r="DVH44" s="24"/>
      <c r="DVI44" s="24"/>
      <c r="DVJ44" s="24"/>
      <c r="DVK44" s="24"/>
      <c r="DVL44" s="24"/>
      <c r="DVM44" s="24"/>
      <c r="DVN44" s="24"/>
      <c r="DVO44" s="24"/>
      <c r="DVP44" s="24"/>
      <c r="DVQ44" s="24"/>
      <c r="DVR44" s="24"/>
      <c r="DVS44" s="24"/>
      <c r="DVT44" s="24"/>
      <c r="DVU44" s="24"/>
      <c r="DVV44" s="24"/>
      <c r="DVW44" s="24"/>
      <c r="DVX44" s="24"/>
      <c r="DVY44" s="24"/>
      <c r="DVZ44" s="24"/>
      <c r="DWA44" s="24"/>
      <c r="DWB44" s="24"/>
      <c r="DWC44" s="24"/>
      <c r="DWD44" s="24"/>
      <c r="DWE44" s="24"/>
      <c r="DWF44" s="24"/>
      <c r="DWG44" s="24"/>
      <c r="DWH44" s="24"/>
      <c r="DWI44" s="24"/>
      <c r="DWJ44" s="24"/>
      <c r="DWK44" s="24"/>
      <c r="DWL44" s="24"/>
      <c r="DWM44" s="24"/>
      <c r="DWN44" s="24"/>
      <c r="DWO44" s="24"/>
      <c r="DWP44" s="24"/>
      <c r="DWQ44" s="24"/>
      <c r="DWR44" s="24"/>
      <c r="DWS44" s="24"/>
      <c r="DWT44" s="24"/>
      <c r="DWU44" s="24"/>
      <c r="DWV44" s="24"/>
      <c r="DWW44" s="24"/>
      <c r="DWX44" s="24"/>
      <c r="DWY44" s="24"/>
      <c r="DWZ44" s="24"/>
      <c r="DXA44" s="24"/>
      <c r="DXB44" s="24"/>
      <c r="DXC44" s="24"/>
      <c r="DXD44" s="24"/>
      <c r="DXE44" s="24"/>
      <c r="DXF44" s="24"/>
      <c r="DXG44" s="24"/>
      <c r="DXH44" s="24"/>
      <c r="DXI44" s="24"/>
      <c r="DXJ44" s="24"/>
      <c r="DXK44" s="24"/>
      <c r="DXL44" s="24"/>
      <c r="DXM44" s="24"/>
      <c r="DXN44" s="24"/>
      <c r="DXO44" s="24"/>
      <c r="DXP44" s="24"/>
      <c r="DXQ44" s="24"/>
      <c r="DXR44" s="24"/>
      <c r="DXS44" s="24"/>
      <c r="DXT44" s="24"/>
      <c r="DXU44" s="24"/>
      <c r="DXV44" s="24"/>
      <c r="DXW44" s="24"/>
      <c r="DXX44" s="24"/>
      <c r="DXY44" s="24"/>
      <c r="DXZ44" s="24"/>
      <c r="DYA44" s="24"/>
      <c r="DYB44" s="24"/>
      <c r="DYC44" s="24"/>
      <c r="DYD44" s="24"/>
      <c r="DYE44" s="24"/>
      <c r="DYF44" s="24"/>
      <c r="DYG44" s="24"/>
      <c r="DYH44" s="24"/>
      <c r="DYI44" s="24"/>
      <c r="DYJ44" s="24"/>
      <c r="DYK44" s="24"/>
      <c r="DYL44" s="24"/>
      <c r="DYM44" s="24"/>
      <c r="DYN44" s="24"/>
      <c r="DYO44" s="24"/>
      <c r="DYP44" s="24"/>
      <c r="DYQ44" s="24"/>
      <c r="DYR44" s="24"/>
      <c r="DYS44" s="24"/>
      <c r="DYT44" s="24"/>
      <c r="DYU44" s="24"/>
      <c r="DYV44" s="24"/>
      <c r="DYW44" s="24"/>
      <c r="DYX44" s="24"/>
      <c r="DYY44" s="24"/>
      <c r="DYZ44" s="24"/>
      <c r="DZA44" s="24"/>
      <c r="DZB44" s="24"/>
      <c r="DZC44" s="24"/>
      <c r="DZD44" s="24"/>
      <c r="DZE44" s="24"/>
      <c r="DZF44" s="24"/>
      <c r="DZG44" s="24"/>
      <c r="DZH44" s="24"/>
      <c r="DZI44" s="24"/>
      <c r="DZJ44" s="24"/>
      <c r="DZK44" s="24"/>
      <c r="DZL44" s="24"/>
      <c r="DZM44" s="24"/>
      <c r="DZN44" s="24"/>
      <c r="DZO44" s="24"/>
      <c r="DZP44" s="24"/>
      <c r="DZQ44" s="24"/>
      <c r="DZR44" s="24"/>
      <c r="DZS44" s="24"/>
      <c r="DZT44" s="24"/>
      <c r="DZU44" s="24"/>
      <c r="DZV44" s="24"/>
      <c r="DZW44" s="24"/>
      <c r="DZX44" s="24"/>
      <c r="DZY44" s="24"/>
      <c r="DZZ44" s="24"/>
      <c r="EAA44" s="24"/>
      <c r="EAB44" s="24"/>
      <c r="EAC44" s="24"/>
      <c r="EAD44" s="24"/>
      <c r="EAE44" s="24"/>
      <c r="EAF44" s="24"/>
      <c r="EAG44" s="24"/>
      <c r="EAH44" s="24"/>
      <c r="EAI44" s="24"/>
      <c r="EAJ44" s="24"/>
      <c r="EAK44" s="24"/>
      <c r="EAL44" s="24"/>
      <c r="EAM44" s="24"/>
      <c r="EAN44" s="24"/>
      <c r="EAO44" s="24"/>
      <c r="EAP44" s="24"/>
      <c r="EAQ44" s="24"/>
      <c r="EAR44" s="24"/>
      <c r="EAS44" s="24"/>
      <c r="EAT44" s="24"/>
      <c r="EAU44" s="24"/>
      <c r="EAV44" s="24"/>
      <c r="EAW44" s="24"/>
      <c r="EAX44" s="24"/>
      <c r="EAY44" s="24"/>
      <c r="EAZ44" s="24"/>
      <c r="EBA44" s="24"/>
      <c r="EBB44" s="24"/>
      <c r="EBC44" s="24"/>
      <c r="EBD44" s="24"/>
      <c r="EBE44" s="24"/>
      <c r="EBF44" s="24"/>
      <c r="EBG44" s="24"/>
      <c r="EBH44" s="24"/>
      <c r="EBI44" s="24"/>
      <c r="EBJ44" s="24"/>
      <c r="EBK44" s="24"/>
      <c r="EBL44" s="24"/>
      <c r="EBM44" s="24"/>
      <c r="EBN44" s="24"/>
      <c r="EBO44" s="24"/>
      <c r="EBP44" s="24"/>
      <c r="EBQ44" s="24"/>
      <c r="EBR44" s="24"/>
      <c r="EBS44" s="24"/>
      <c r="EBT44" s="24"/>
      <c r="EBU44" s="24"/>
      <c r="EBV44" s="24"/>
      <c r="EBW44" s="24"/>
      <c r="EBX44" s="24"/>
      <c r="EBY44" s="24"/>
      <c r="EBZ44" s="24"/>
      <c r="ECA44" s="24"/>
      <c r="ECB44" s="24"/>
      <c r="ECC44" s="24"/>
      <c r="ECD44" s="24"/>
      <c r="ECE44" s="24"/>
      <c r="ECF44" s="24"/>
      <c r="ECG44" s="24"/>
      <c r="ECH44" s="24"/>
      <c r="ECI44" s="24"/>
      <c r="ECJ44" s="24"/>
      <c r="ECK44" s="24"/>
      <c r="ECL44" s="24"/>
      <c r="ECM44" s="24"/>
      <c r="ECN44" s="24"/>
      <c r="ECO44" s="24"/>
      <c r="ECP44" s="24"/>
      <c r="ECQ44" s="24"/>
      <c r="ECR44" s="24"/>
      <c r="ECS44" s="24"/>
      <c r="ECT44" s="24"/>
      <c r="ECU44" s="24"/>
      <c r="ECV44" s="24"/>
      <c r="ECW44" s="24"/>
      <c r="ECX44" s="24"/>
      <c r="ECY44" s="24"/>
      <c r="ECZ44" s="24"/>
      <c r="EDA44" s="24"/>
      <c r="EDB44" s="24"/>
      <c r="EDC44" s="24"/>
      <c r="EDD44" s="24"/>
      <c r="EDE44" s="24"/>
      <c r="EDF44" s="24"/>
      <c r="EDG44" s="24"/>
      <c r="EDH44" s="24"/>
      <c r="EDI44" s="24"/>
      <c r="EDJ44" s="24"/>
      <c r="EDK44" s="24"/>
      <c r="EDL44" s="24"/>
      <c r="EDM44" s="24"/>
      <c r="EDN44" s="24"/>
      <c r="EDO44" s="24"/>
      <c r="EDP44" s="24"/>
      <c r="EDQ44" s="24"/>
      <c r="EDR44" s="24"/>
      <c r="EDS44" s="24"/>
      <c r="EDT44" s="24"/>
      <c r="EDU44" s="24"/>
      <c r="EDV44" s="24"/>
      <c r="EDW44" s="24"/>
      <c r="EDX44" s="24"/>
      <c r="EDY44" s="24"/>
      <c r="EDZ44" s="24"/>
      <c r="EEA44" s="24"/>
      <c r="EEB44" s="24"/>
      <c r="EEC44" s="24"/>
      <c r="EED44" s="24"/>
      <c r="EEE44" s="24"/>
      <c r="EEF44" s="24"/>
      <c r="EEG44" s="24"/>
      <c r="EEH44" s="24"/>
      <c r="EEI44" s="24"/>
      <c r="EEJ44" s="24"/>
      <c r="EEK44" s="24"/>
      <c r="EEL44" s="24"/>
      <c r="EEM44" s="24"/>
      <c r="EEN44" s="24"/>
      <c r="EEO44" s="24"/>
      <c r="EEP44" s="24"/>
      <c r="EEQ44" s="24"/>
      <c r="EER44" s="24"/>
      <c r="EES44" s="24"/>
      <c r="EET44" s="24"/>
      <c r="EEU44" s="24"/>
      <c r="EEV44" s="24"/>
      <c r="EEW44" s="24"/>
      <c r="EEX44" s="24"/>
      <c r="EEY44" s="24"/>
      <c r="EEZ44" s="24"/>
      <c r="EFA44" s="24"/>
      <c r="EFB44" s="24"/>
      <c r="EFC44" s="24"/>
      <c r="EFD44" s="24"/>
      <c r="EFE44" s="24"/>
      <c r="EFF44" s="24"/>
      <c r="EFG44" s="24"/>
      <c r="EFH44" s="24"/>
      <c r="EFI44" s="24"/>
      <c r="EFJ44" s="24"/>
      <c r="EFK44" s="24"/>
      <c r="EFL44" s="24"/>
      <c r="EFM44" s="24"/>
      <c r="EFN44" s="24"/>
      <c r="EFO44" s="24"/>
      <c r="EFP44" s="24"/>
      <c r="EFQ44" s="24"/>
      <c r="EFR44" s="24"/>
      <c r="EFS44" s="24"/>
      <c r="EFT44" s="24"/>
      <c r="EFU44" s="24"/>
      <c r="EFV44" s="24"/>
      <c r="EFW44" s="24"/>
      <c r="EFX44" s="24"/>
      <c r="EFY44" s="24"/>
      <c r="EFZ44" s="24"/>
      <c r="EGA44" s="24"/>
      <c r="EGB44" s="24"/>
      <c r="EGC44" s="24"/>
      <c r="EGD44" s="24"/>
      <c r="EGE44" s="24"/>
      <c r="EGF44" s="24"/>
      <c r="EGG44" s="24"/>
      <c r="EGH44" s="24"/>
      <c r="EGI44" s="24"/>
      <c r="EGJ44" s="24"/>
      <c r="EGK44" s="24"/>
      <c r="EGL44" s="24"/>
      <c r="EGM44" s="24"/>
      <c r="EGN44" s="24"/>
      <c r="EGO44" s="24"/>
      <c r="EGP44" s="24"/>
      <c r="EGQ44" s="24"/>
      <c r="EGR44" s="24"/>
      <c r="EGS44" s="24"/>
      <c r="EGT44" s="24"/>
      <c r="EGU44" s="24"/>
      <c r="EGV44" s="24"/>
      <c r="EGW44" s="24"/>
      <c r="EGX44" s="24"/>
      <c r="EGY44" s="24"/>
      <c r="EGZ44" s="24"/>
      <c r="EHA44" s="24"/>
      <c r="EHB44" s="24"/>
      <c r="EHC44" s="24"/>
      <c r="EHD44" s="24"/>
      <c r="EHE44" s="24"/>
      <c r="EHF44" s="24"/>
      <c r="EHG44" s="24"/>
      <c r="EHH44" s="24"/>
      <c r="EHI44" s="24"/>
      <c r="EHJ44" s="24"/>
      <c r="EHK44" s="24"/>
      <c r="EHL44" s="24"/>
      <c r="EHM44" s="24"/>
      <c r="EHN44" s="24"/>
      <c r="EHO44" s="24"/>
      <c r="EHP44" s="24"/>
      <c r="EHQ44" s="24"/>
      <c r="EHR44" s="24"/>
      <c r="EHS44" s="24"/>
      <c r="EHT44" s="24"/>
      <c r="EHU44" s="24"/>
      <c r="EHV44" s="24"/>
      <c r="EHW44" s="24"/>
      <c r="EHX44" s="24"/>
      <c r="EHY44" s="24"/>
      <c r="EHZ44" s="24"/>
      <c r="EIA44" s="24"/>
      <c r="EIB44" s="24"/>
      <c r="EIC44" s="24"/>
      <c r="EID44" s="24"/>
      <c r="EIE44" s="24"/>
      <c r="EIF44" s="24"/>
      <c r="EIG44" s="24"/>
      <c r="EIH44" s="24"/>
      <c r="EII44" s="24"/>
      <c r="EIJ44" s="24"/>
      <c r="EIK44" s="24"/>
      <c r="EIL44" s="24"/>
      <c r="EIM44" s="24"/>
      <c r="EIN44" s="24"/>
      <c r="EIO44" s="24"/>
      <c r="EIP44" s="24"/>
      <c r="EIQ44" s="24"/>
      <c r="EIR44" s="24"/>
      <c r="EIS44" s="24"/>
      <c r="EIT44" s="24"/>
      <c r="EIU44" s="24"/>
      <c r="EIV44" s="24"/>
      <c r="EIW44" s="24"/>
      <c r="EIX44" s="24"/>
      <c r="EIY44" s="24"/>
      <c r="EIZ44" s="24"/>
      <c r="EJA44" s="24"/>
      <c r="EJB44" s="24"/>
      <c r="EJC44" s="24"/>
      <c r="EJD44" s="24"/>
      <c r="EJE44" s="24"/>
      <c r="EJF44" s="24"/>
      <c r="EJG44" s="24"/>
      <c r="EJH44" s="24"/>
      <c r="EJI44" s="24"/>
      <c r="EJJ44" s="24"/>
      <c r="EJK44" s="24"/>
      <c r="EJL44" s="24"/>
      <c r="EJM44" s="24"/>
      <c r="EJN44" s="24"/>
      <c r="EJO44" s="24"/>
      <c r="EJP44" s="24"/>
      <c r="EJQ44" s="24"/>
      <c r="EJR44" s="24"/>
      <c r="EJS44" s="24"/>
      <c r="EJT44" s="24"/>
      <c r="EJU44" s="24"/>
      <c r="EJV44" s="24"/>
      <c r="EJW44" s="24"/>
      <c r="EJX44" s="24"/>
      <c r="EJY44" s="24"/>
      <c r="EJZ44" s="24"/>
      <c r="EKA44" s="24"/>
      <c r="EKB44" s="24"/>
      <c r="EKC44" s="24"/>
      <c r="EKD44" s="24"/>
      <c r="EKE44" s="24"/>
      <c r="EKF44" s="24"/>
      <c r="EKG44" s="24"/>
      <c r="EKH44" s="24"/>
      <c r="EKI44" s="24"/>
      <c r="EKJ44" s="24"/>
      <c r="EKK44" s="24"/>
      <c r="EKL44" s="24"/>
      <c r="EKM44" s="24"/>
      <c r="EKN44" s="24"/>
      <c r="EKO44" s="24"/>
      <c r="EKP44" s="24"/>
      <c r="EKQ44" s="24"/>
      <c r="EKR44" s="24"/>
      <c r="EKS44" s="24"/>
      <c r="EKT44" s="24"/>
      <c r="EKU44" s="24"/>
      <c r="EKV44" s="24"/>
      <c r="EKW44" s="24"/>
      <c r="EKX44" s="24"/>
      <c r="EKY44" s="24"/>
      <c r="EKZ44" s="24"/>
      <c r="ELA44" s="24"/>
      <c r="ELB44" s="24"/>
      <c r="ELC44" s="24"/>
      <c r="ELD44" s="24"/>
      <c r="ELE44" s="24"/>
      <c r="ELF44" s="24"/>
      <c r="ELG44" s="24"/>
      <c r="ELH44" s="24"/>
      <c r="ELI44" s="24"/>
      <c r="ELJ44" s="24"/>
      <c r="ELK44" s="24"/>
      <c r="ELL44" s="24"/>
      <c r="ELM44" s="24"/>
      <c r="ELN44" s="24"/>
      <c r="ELO44" s="24"/>
      <c r="ELP44" s="24"/>
      <c r="ELQ44" s="24"/>
      <c r="ELR44" s="24"/>
      <c r="ELS44" s="24"/>
      <c r="ELT44" s="24"/>
      <c r="ELU44" s="24"/>
      <c r="ELV44" s="24"/>
      <c r="ELW44" s="24"/>
      <c r="ELX44" s="24"/>
      <c r="ELY44" s="24"/>
      <c r="ELZ44" s="24"/>
      <c r="EMA44" s="24"/>
      <c r="EMB44" s="24"/>
      <c r="EMC44" s="24"/>
      <c r="EMD44" s="24"/>
      <c r="EME44" s="24"/>
      <c r="EMF44" s="24"/>
      <c r="EMG44" s="24"/>
      <c r="EMH44" s="24"/>
      <c r="EMI44" s="24"/>
      <c r="EMJ44" s="24"/>
      <c r="EMK44" s="24"/>
      <c r="EML44" s="24"/>
      <c r="EMM44" s="24"/>
      <c r="EMN44" s="24"/>
      <c r="EMO44" s="24"/>
      <c r="EMP44" s="24"/>
      <c r="EMQ44" s="24"/>
      <c r="EMR44" s="24"/>
      <c r="EMS44" s="24"/>
      <c r="EMT44" s="24"/>
      <c r="EMU44" s="24"/>
      <c r="EMV44" s="24"/>
      <c r="EMW44" s="24"/>
      <c r="EMX44" s="24"/>
      <c r="EMY44" s="24"/>
      <c r="EMZ44" s="24"/>
      <c r="ENA44" s="24"/>
      <c r="ENB44" s="24"/>
      <c r="ENC44" s="24"/>
      <c r="END44" s="24"/>
      <c r="ENE44" s="24"/>
      <c r="ENF44" s="24"/>
      <c r="ENG44" s="24"/>
      <c r="ENH44" s="24"/>
      <c r="ENI44" s="24"/>
      <c r="ENJ44" s="24"/>
      <c r="ENK44" s="24"/>
      <c r="ENL44" s="24"/>
      <c r="ENM44" s="24"/>
      <c r="ENN44" s="24"/>
      <c r="ENO44" s="24"/>
      <c r="ENP44" s="24"/>
      <c r="ENQ44" s="24"/>
      <c r="ENR44" s="24"/>
      <c r="ENS44" s="24"/>
      <c r="ENT44" s="24"/>
      <c r="ENU44" s="24"/>
      <c r="ENV44" s="24"/>
      <c r="ENW44" s="24"/>
      <c r="ENX44" s="24"/>
      <c r="ENY44" s="24"/>
      <c r="ENZ44" s="24"/>
      <c r="EOA44" s="24"/>
      <c r="EOB44" s="24"/>
      <c r="EOC44" s="24"/>
      <c r="EOD44" s="24"/>
      <c r="EOE44" s="24"/>
      <c r="EOF44" s="24"/>
      <c r="EOG44" s="24"/>
      <c r="EOH44" s="24"/>
      <c r="EOI44" s="24"/>
      <c r="EOJ44" s="24"/>
      <c r="EOK44" s="24"/>
      <c r="EOL44" s="24"/>
      <c r="EOM44" s="24"/>
      <c r="EON44" s="24"/>
      <c r="EOO44" s="24"/>
      <c r="EOP44" s="24"/>
      <c r="EOQ44" s="24"/>
      <c r="EOR44" s="24"/>
      <c r="EOS44" s="24"/>
      <c r="EOT44" s="24"/>
      <c r="EOU44" s="24"/>
      <c r="EOV44" s="24"/>
      <c r="EOW44" s="24"/>
      <c r="EOX44" s="24"/>
      <c r="EOY44" s="24"/>
      <c r="EOZ44" s="24"/>
      <c r="EPA44" s="24"/>
      <c r="EPB44" s="24"/>
      <c r="EPC44" s="24"/>
      <c r="EPD44" s="24"/>
      <c r="EPE44" s="24"/>
      <c r="EPF44" s="24"/>
      <c r="EPG44" s="24"/>
      <c r="EPH44" s="24"/>
      <c r="EPI44" s="24"/>
      <c r="EPJ44" s="24"/>
      <c r="EPK44" s="24"/>
      <c r="EPL44" s="24"/>
      <c r="EPM44" s="24"/>
      <c r="EPN44" s="24"/>
      <c r="EPO44" s="24"/>
      <c r="EPP44" s="24"/>
      <c r="EPQ44" s="24"/>
      <c r="EPR44" s="24"/>
      <c r="EPS44" s="24"/>
      <c r="EPT44" s="24"/>
      <c r="EPU44" s="24"/>
      <c r="EPV44" s="24"/>
      <c r="EPW44" s="24"/>
      <c r="EPX44" s="24"/>
      <c r="EPY44" s="24"/>
      <c r="EPZ44" s="24"/>
      <c r="EQA44" s="24"/>
      <c r="EQB44" s="24"/>
      <c r="EQC44" s="24"/>
      <c r="EQD44" s="24"/>
      <c r="EQE44" s="24"/>
      <c r="EQF44" s="24"/>
      <c r="EQG44" s="24"/>
      <c r="EQH44" s="24"/>
      <c r="EQI44" s="24"/>
      <c r="EQJ44" s="24"/>
      <c r="EQK44" s="24"/>
      <c r="EQL44" s="24"/>
      <c r="EQM44" s="24"/>
      <c r="EQN44" s="24"/>
      <c r="EQO44" s="24"/>
      <c r="EQP44" s="24"/>
      <c r="EQQ44" s="24"/>
      <c r="EQR44" s="24"/>
      <c r="EQS44" s="24"/>
      <c r="EQT44" s="24"/>
      <c r="EQU44" s="24"/>
      <c r="EQV44" s="24"/>
      <c r="EQW44" s="24"/>
      <c r="EQX44" s="24"/>
      <c r="EQY44" s="24"/>
      <c r="EQZ44" s="24"/>
      <c r="ERA44" s="24"/>
      <c r="ERB44" s="24"/>
      <c r="ERC44" s="24"/>
      <c r="ERD44" s="24"/>
      <c r="ERE44" s="24"/>
      <c r="ERF44" s="24"/>
      <c r="ERG44" s="24"/>
      <c r="ERH44" s="24"/>
      <c r="ERI44" s="24"/>
      <c r="ERJ44" s="24"/>
      <c r="ERK44" s="24"/>
      <c r="ERL44" s="24"/>
      <c r="ERM44" s="24"/>
      <c r="ERN44" s="24"/>
      <c r="ERO44" s="24"/>
      <c r="ERP44" s="24"/>
      <c r="ERQ44" s="24"/>
      <c r="ERR44" s="24"/>
      <c r="ERS44" s="24"/>
      <c r="ERT44" s="24"/>
      <c r="ERU44" s="24"/>
      <c r="ERV44" s="24"/>
      <c r="ERW44" s="24"/>
      <c r="ERX44" s="24"/>
      <c r="ERY44" s="24"/>
      <c r="ERZ44" s="24"/>
      <c r="ESA44" s="24"/>
      <c r="ESB44" s="24"/>
      <c r="ESC44" s="24"/>
      <c r="ESD44" s="24"/>
      <c r="ESE44" s="24"/>
      <c r="ESF44" s="24"/>
      <c r="ESG44" s="24"/>
      <c r="ESH44" s="24"/>
      <c r="ESI44" s="24"/>
      <c r="ESJ44" s="24"/>
      <c r="ESK44" s="24"/>
      <c r="ESL44" s="24"/>
      <c r="ESM44" s="24"/>
      <c r="ESN44" s="24"/>
      <c r="ESO44" s="24"/>
      <c r="ESP44" s="24"/>
      <c r="ESQ44" s="24"/>
      <c r="ESR44" s="24"/>
      <c r="ESS44" s="24"/>
      <c r="EST44" s="24"/>
      <c r="ESU44" s="24"/>
      <c r="ESV44" s="24"/>
      <c r="ESW44" s="24"/>
      <c r="ESX44" s="24"/>
      <c r="ESY44" s="24"/>
      <c r="ESZ44" s="24"/>
      <c r="ETA44" s="24"/>
      <c r="ETB44" s="24"/>
      <c r="ETC44" s="24"/>
      <c r="ETD44" s="24"/>
      <c r="ETE44" s="24"/>
      <c r="ETF44" s="24"/>
      <c r="ETG44" s="24"/>
      <c r="ETH44" s="24"/>
      <c r="ETI44" s="24"/>
      <c r="ETJ44" s="24"/>
      <c r="ETK44" s="24"/>
      <c r="ETL44" s="24"/>
      <c r="ETM44" s="24"/>
      <c r="ETN44" s="24"/>
      <c r="ETO44" s="24"/>
      <c r="ETP44" s="24"/>
      <c r="ETQ44" s="24"/>
      <c r="ETR44" s="24"/>
      <c r="ETS44" s="24"/>
      <c r="ETT44" s="24"/>
      <c r="ETU44" s="24"/>
      <c r="ETV44" s="24"/>
      <c r="ETW44" s="24"/>
      <c r="ETX44" s="24"/>
      <c r="ETY44" s="24"/>
      <c r="ETZ44" s="24"/>
      <c r="EUA44" s="24"/>
      <c r="EUB44" s="24"/>
      <c r="EUC44" s="24"/>
      <c r="EUD44" s="24"/>
      <c r="EUE44" s="24"/>
      <c r="EUF44" s="24"/>
      <c r="EUG44" s="24"/>
      <c r="EUH44" s="24"/>
      <c r="EUI44" s="24"/>
      <c r="EUJ44" s="24"/>
      <c r="EUK44" s="24"/>
      <c r="EUL44" s="24"/>
      <c r="EUM44" s="24"/>
      <c r="EUN44" s="24"/>
      <c r="EUO44" s="24"/>
      <c r="EUP44" s="24"/>
      <c r="EUQ44" s="24"/>
      <c r="EUR44" s="24"/>
      <c r="EUS44" s="24"/>
      <c r="EUT44" s="24"/>
      <c r="EUU44" s="24"/>
      <c r="EUV44" s="24"/>
      <c r="EUW44" s="24"/>
      <c r="EUX44" s="24"/>
      <c r="EUY44" s="24"/>
      <c r="EUZ44" s="24"/>
      <c r="EVA44" s="24"/>
      <c r="EVB44" s="24"/>
      <c r="EVC44" s="24"/>
      <c r="EVD44" s="24"/>
      <c r="EVE44" s="24"/>
      <c r="EVF44" s="24"/>
      <c r="EVG44" s="24"/>
      <c r="EVH44" s="24"/>
      <c r="EVI44" s="24"/>
      <c r="EVJ44" s="24"/>
      <c r="EVK44" s="24"/>
      <c r="EVL44" s="24"/>
      <c r="EVM44" s="24"/>
      <c r="EVN44" s="24"/>
      <c r="EVO44" s="24"/>
      <c r="EVP44" s="24"/>
      <c r="EVQ44" s="24"/>
      <c r="EVR44" s="24"/>
      <c r="EVS44" s="24"/>
      <c r="EVT44" s="24"/>
      <c r="EVU44" s="24"/>
      <c r="EVV44" s="24"/>
      <c r="EVW44" s="24"/>
      <c r="EVX44" s="24"/>
      <c r="EVY44" s="24"/>
      <c r="EVZ44" s="24"/>
      <c r="EWA44" s="24"/>
      <c r="EWB44" s="24"/>
      <c r="EWC44" s="24"/>
      <c r="EWD44" s="24"/>
      <c r="EWE44" s="24"/>
      <c r="EWF44" s="24"/>
      <c r="EWG44" s="24"/>
      <c r="EWH44" s="24"/>
      <c r="EWI44" s="24"/>
      <c r="EWJ44" s="24"/>
      <c r="EWK44" s="24"/>
      <c r="EWL44" s="24"/>
      <c r="EWM44" s="24"/>
      <c r="EWN44" s="24"/>
      <c r="EWO44" s="24"/>
      <c r="EWP44" s="24"/>
      <c r="EWQ44" s="24"/>
      <c r="EWR44" s="24"/>
      <c r="EWS44" s="24"/>
      <c r="EWT44" s="24"/>
      <c r="EWU44" s="24"/>
      <c r="EWV44" s="24"/>
      <c r="EWW44" s="24"/>
      <c r="EWX44" s="24"/>
      <c r="EWY44" s="24"/>
      <c r="EWZ44" s="24"/>
      <c r="EXA44" s="24"/>
      <c r="EXB44" s="24"/>
      <c r="EXC44" s="24"/>
      <c r="EXD44" s="24"/>
      <c r="EXE44" s="24"/>
      <c r="EXF44" s="24"/>
      <c r="EXG44" s="24"/>
      <c r="EXH44" s="24"/>
      <c r="EXI44" s="24"/>
      <c r="EXJ44" s="24"/>
      <c r="EXK44" s="24"/>
      <c r="EXL44" s="24"/>
      <c r="EXM44" s="24"/>
      <c r="EXN44" s="24"/>
      <c r="EXO44" s="24"/>
      <c r="EXP44" s="24"/>
      <c r="EXQ44" s="24"/>
      <c r="EXR44" s="24"/>
      <c r="EXS44" s="24"/>
      <c r="EXT44" s="24"/>
      <c r="EXU44" s="24"/>
      <c r="EXV44" s="24"/>
      <c r="EXW44" s="24"/>
      <c r="EXX44" s="24"/>
      <c r="EXY44" s="24"/>
      <c r="EXZ44" s="24"/>
      <c r="EYA44" s="24"/>
      <c r="EYB44" s="24"/>
      <c r="EYC44" s="24"/>
      <c r="EYD44" s="24"/>
      <c r="EYE44" s="24"/>
      <c r="EYF44" s="24"/>
      <c r="EYG44" s="24"/>
      <c r="EYH44" s="24"/>
      <c r="EYI44" s="24"/>
      <c r="EYJ44" s="24"/>
      <c r="EYK44" s="24"/>
      <c r="EYL44" s="24"/>
      <c r="EYM44" s="24"/>
      <c r="EYN44" s="24"/>
      <c r="EYO44" s="24"/>
      <c r="EYP44" s="24"/>
      <c r="EYQ44" s="24"/>
      <c r="EYR44" s="24"/>
      <c r="EYS44" s="24"/>
      <c r="EYT44" s="24"/>
      <c r="EYU44" s="24"/>
      <c r="EYV44" s="24"/>
      <c r="EYW44" s="24"/>
      <c r="EYX44" s="24"/>
      <c r="EYY44" s="24"/>
      <c r="EYZ44" s="24"/>
      <c r="EZA44" s="24"/>
      <c r="EZB44" s="24"/>
      <c r="EZC44" s="24"/>
      <c r="EZD44" s="24"/>
      <c r="EZE44" s="24"/>
      <c r="EZF44" s="24"/>
      <c r="EZG44" s="24"/>
      <c r="EZH44" s="24"/>
      <c r="EZI44" s="24"/>
      <c r="EZJ44" s="24"/>
      <c r="EZK44" s="24"/>
      <c r="EZL44" s="24"/>
      <c r="EZM44" s="24"/>
      <c r="EZN44" s="24"/>
      <c r="EZO44" s="24"/>
      <c r="EZP44" s="24"/>
      <c r="EZQ44" s="24"/>
      <c r="EZR44" s="24"/>
      <c r="EZS44" s="24"/>
      <c r="EZT44" s="24"/>
      <c r="EZU44" s="24"/>
      <c r="EZV44" s="24"/>
      <c r="EZW44" s="24"/>
      <c r="EZX44" s="24"/>
      <c r="EZY44" s="24"/>
      <c r="EZZ44" s="24"/>
      <c r="FAA44" s="24"/>
      <c r="FAB44" s="24"/>
      <c r="FAC44" s="24"/>
      <c r="FAD44" s="24"/>
      <c r="FAE44" s="24"/>
      <c r="FAF44" s="24"/>
      <c r="FAG44" s="24"/>
      <c r="FAH44" s="24"/>
      <c r="FAI44" s="24"/>
      <c r="FAJ44" s="24"/>
      <c r="FAK44" s="24"/>
      <c r="FAL44" s="24"/>
      <c r="FAM44" s="24"/>
      <c r="FAN44" s="24"/>
      <c r="FAO44" s="24"/>
      <c r="FAP44" s="24"/>
      <c r="FAQ44" s="24"/>
      <c r="FAR44" s="24"/>
      <c r="FAS44" s="24"/>
      <c r="FAT44" s="24"/>
      <c r="FAU44" s="24"/>
      <c r="FAV44" s="24"/>
      <c r="FAW44" s="24"/>
      <c r="FAX44" s="24"/>
      <c r="FAY44" s="24"/>
      <c r="FAZ44" s="24"/>
      <c r="FBA44" s="24"/>
      <c r="FBB44" s="24"/>
      <c r="FBC44" s="24"/>
      <c r="FBD44" s="24"/>
      <c r="FBE44" s="24"/>
      <c r="FBF44" s="24"/>
      <c r="FBG44" s="24"/>
      <c r="FBH44" s="24"/>
      <c r="FBI44" s="24"/>
      <c r="FBJ44" s="24"/>
      <c r="FBK44" s="24"/>
      <c r="FBL44" s="24"/>
      <c r="FBM44" s="24"/>
      <c r="FBN44" s="24"/>
      <c r="FBO44" s="24"/>
      <c r="FBP44" s="24"/>
      <c r="FBQ44" s="24"/>
      <c r="FBR44" s="24"/>
      <c r="FBS44" s="24"/>
      <c r="FBT44" s="24"/>
      <c r="FBU44" s="24"/>
      <c r="FBV44" s="24"/>
      <c r="FBW44" s="24"/>
      <c r="FBX44" s="24"/>
      <c r="FBY44" s="24"/>
      <c r="FBZ44" s="24"/>
      <c r="FCA44" s="24"/>
      <c r="FCB44" s="24"/>
      <c r="FCC44" s="24"/>
      <c r="FCD44" s="24"/>
      <c r="FCE44" s="24"/>
      <c r="FCF44" s="24"/>
      <c r="FCG44" s="24"/>
      <c r="FCH44" s="24"/>
      <c r="FCI44" s="24"/>
      <c r="FCJ44" s="24"/>
      <c r="FCK44" s="24"/>
      <c r="FCL44" s="24"/>
      <c r="FCM44" s="24"/>
      <c r="FCN44" s="24"/>
      <c r="FCO44" s="24"/>
      <c r="FCP44" s="24"/>
      <c r="FCQ44" s="24"/>
      <c r="FCR44" s="24"/>
      <c r="FCS44" s="24"/>
      <c r="FCT44" s="24"/>
      <c r="FCU44" s="24"/>
      <c r="FCV44" s="24"/>
      <c r="FCW44" s="24"/>
      <c r="FCX44" s="24"/>
      <c r="FCY44" s="24"/>
      <c r="FCZ44" s="24"/>
      <c r="FDA44" s="24"/>
      <c r="FDB44" s="24"/>
      <c r="FDC44" s="24"/>
      <c r="FDD44" s="24"/>
      <c r="FDE44" s="24"/>
      <c r="FDF44" s="24"/>
      <c r="FDG44" s="24"/>
      <c r="FDH44" s="24"/>
      <c r="FDI44" s="24"/>
      <c r="FDJ44" s="24"/>
      <c r="FDK44" s="24"/>
      <c r="FDL44" s="24"/>
      <c r="FDM44" s="24"/>
      <c r="FDN44" s="24"/>
      <c r="FDO44" s="24"/>
      <c r="FDP44" s="24"/>
      <c r="FDQ44" s="24"/>
      <c r="FDR44" s="24"/>
      <c r="FDS44" s="24"/>
      <c r="FDT44" s="24"/>
      <c r="FDU44" s="24"/>
      <c r="FDV44" s="24"/>
      <c r="FDW44" s="24"/>
      <c r="FDX44" s="24"/>
      <c r="FDY44" s="24"/>
      <c r="FDZ44" s="24"/>
      <c r="FEA44" s="24"/>
      <c r="FEB44" s="24"/>
      <c r="FEC44" s="24"/>
      <c r="FED44" s="24"/>
      <c r="FEE44" s="24"/>
      <c r="FEF44" s="24"/>
      <c r="FEG44" s="24"/>
      <c r="FEH44" s="24"/>
      <c r="FEI44" s="24"/>
      <c r="FEJ44" s="24"/>
      <c r="FEK44" s="24"/>
      <c r="FEL44" s="24"/>
      <c r="FEM44" s="24"/>
      <c r="FEN44" s="24"/>
      <c r="FEO44" s="24"/>
      <c r="FEP44" s="24"/>
      <c r="FEQ44" s="24"/>
      <c r="FER44" s="24"/>
      <c r="FES44" s="24"/>
      <c r="FET44" s="24"/>
      <c r="FEU44" s="24"/>
      <c r="FEV44" s="24"/>
      <c r="FEW44" s="24"/>
      <c r="FEX44" s="24"/>
      <c r="FEY44" s="24"/>
      <c r="FEZ44" s="24"/>
      <c r="FFA44" s="24"/>
      <c r="FFB44" s="24"/>
      <c r="FFC44" s="24"/>
      <c r="FFD44" s="24"/>
      <c r="FFE44" s="24"/>
      <c r="FFF44" s="24"/>
      <c r="FFG44" s="24"/>
      <c r="FFH44" s="24"/>
      <c r="FFI44" s="24"/>
      <c r="FFJ44" s="24"/>
      <c r="FFK44" s="24"/>
      <c r="FFL44" s="24"/>
      <c r="FFM44" s="24"/>
      <c r="FFN44" s="24"/>
      <c r="FFO44" s="24"/>
      <c r="FFP44" s="24"/>
      <c r="FFQ44" s="24"/>
      <c r="FFR44" s="24"/>
      <c r="FFS44" s="24"/>
      <c r="FFT44" s="24"/>
      <c r="FFU44" s="24"/>
      <c r="FFV44" s="24"/>
      <c r="FFW44" s="24"/>
      <c r="FFX44" s="24"/>
      <c r="FFY44" s="24"/>
      <c r="FFZ44" s="24"/>
      <c r="FGA44" s="24"/>
      <c r="FGB44" s="24"/>
      <c r="FGC44" s="24"/>
      <c r="FGD44" s="24"/>
      <c r="FGE44" s="24"/>
      <c r="FGF44" s="24"/>
      <c r="FGG44" s="24"/>
      <c r="FGH44" s="24"/>
      <c r="FGI44" s="24"/>
      <c r="FGJ44" s="24"/>
      <c r="FGK44" s="24"/>
      <c r="FGL44" s="24"/>
      <c r="FGM44" s="24"/>
      <c r="FGN44" s="24"/>
      <c r="FGO44" s="24"/>
      <c r="FGP44" s="24"/>
      <c r="FGQ44" s="24"/>
      <c r="FGR44" s="24"/>
      <c r="FGS44" s="24"/>
      <c r="FGT44" s="24"/>
      <c r="FGU44" s="24"/>
      <c r="FGV44" s="24"/>
      <c r="FGW44" s="24"/>
      <c r="FGX44" s="24"/>
      <c r="FGY44" s="24"/>
      <c r="FGZ44" s="24"/>
      <c r="FHA44" s="24"/>
      <c r="FHB44" s="24"/>
      <c r="FHC44" s="24"/>
      <c r="FHD44" s="24"/>
      <c r="FHE44" s="24"/>
      <c r="FHF44" s="24"/>
      <c r="FHG44" s="24"/>
      <c r="FHH44" s="24"/>
      <c r="FHI44" s="24"/>
      <c r="FHJ44" s="24"/>
      <c r="FHK44" s="24"/>
      <c r="FHL44" s="24"/>
      <c r="FHM44" s="24"/>
      <c r="FHN44" s="24"/>
      <c r="FHO44" s="24"/>
      <c r="FHP44" s="24"/>
      <c r="FHQ44" s="24"/>
      <c r="FHR44" s="24"/>
      <c r="FHS44" s="24"/>
      <c r="FHT44" s="24"/>
      <c r="FHU44" s="24"/>
      <c r="FHV44" s="24"/>
      <c r="FHW44" s="24"/>
      <c r="FHX44" s="24"/>
      <c r="FHY44" s="24"/>
      <c r="FHZ44" s="24"/>
      <c r="FIA44" s="24"/>
      <c r="FIB44" s="24"/>
      <c r="FIC44" s="24"/>
      <c r="FID44" s="24"/>
      <c r="FIE44" s="24"/>
      <c r="FIF44" s="24"/>
      <c r="FIG44" s="24"/>
      <c r="FIH44" s="24"/>
      <c r="FII44" s="24"/>
      <c r="FIJ44" s="24"/>
      <c r="FIK44" s="24"/>
      <c r="FIL44" s="24"/>
      <c r="FIM44" s="24"/>
      <c r="FIN44" s="24"/>
      <c r="FIO44" s="24"/>
      <c r="FIP44" s="24"/>
      <c r="FIQ44" s="24"/>
      <c r="FIR44" s="24"/>
      <c r="FIS44" s="24"/>
      <c r="FIT44" s="24"/>
      <c r="FIU44" s="24"/>
      <c r="FIV44" s="24"/>
      <c r="FIW44" s="24"/>
      <c r="FIX44" s="24"/>
      <c r="FIY44" s="24"/>
      <c r="FIZ44" s="24"/>
      <c r="FJA44" s="24"/>
      <c r="FJB44" s="24"/>
      <c r="FJC44" s="24"/>
      <c r="FJD44" s="24"/>
      <c r="FJE44" s="24"/>
      <c r="FJF44" s="24"/>
      <c r="FJG44" s="24"/>
      <c r="FJH44" s="24"/>
      <c r="FJI44" s="24"/>
      <c r="FJJ44" s="24"/>
      <c r="FJK44" s="24"/>
      <c r="FJL44" s="24"/>
      <c r="FJM44" s="24"/>
      <c r="FJN44" s="24"/>
      <c r="FJO44" s="24"/>
      <c r="FJP44" s="24"/>
      <c r="FJQ44" s="24"/>
      <c r="FJR44" s="24"/>
      <c r="FJS44" s="24"/>
      <c r="FJT44" s="24"/>
      <c r="FJU44" s="24"/>
      <c r="FJV44" s="24"/>
      <c r="FJW44" s="24"/>
      <c r="FJX44" s="24"/>
      <c r="FJY44" s="24"/>
      <c r="FJZ44" s="24"/>
      <c r="FKA44" s="24"/>
      <c r="FKB44" s="24"/>
      <c r="FKC44" s="24"/>
      <c r="FKD44" s="24"/>
      <c r="FKE44" s="24"/>
      <c r="FKF44" s="24"/>
      <c r="FKG44" s="24"/>
      <c r="FKH44" s="24"/>
      <c r="FKI44" s="24"/>
      <c r="FKJ44" s="24"/>
      <c r="FKK44" s="24"/>
      <c r="FKL44" s="24"/>
      <c r="FKM44" s="24"/>
      <c r="FKN44" s="24"/>
      <c r="FKO44" s="24"/>
      <c r="FKP44" s="24"/>
      <c r="FKQ44" s="24"/>
      <c r="FKR44" s="24"/>
      <c r="FKS44" s="24"/>
      <c r="FKT44" s="24"/>
      <c r="FKU44" s="24"/>
      <c r="FKV44" s="24"/>
      <c r="FKW44" s="24"/>
      <c r="FKX44" s="24"/>
      <c r="FKY44" s="24"/>
      <c r="FKZ44" s="24"/>
      <c r="FLA44" s="24"/>
      <c r="FLB44" s="24"/>
      <c r="FLC44" s="24"/>
      <c r="FLD44" s="24"/>
      <c r="FLE44" s="24"/>
      <c r="FLF44" s="24"/>
      <c r="FLG44" s="24"/>
      <c r="FLH44" s="24"/>
      <c r="FLI44" s="24"/>
      <c r="FLJ44" s="24"/>
      <c r="FLK44" s="24"/>
      <c r="FLL44" s="24"/>
      <c r="FLM44" s="24"/>
      <c r="FLN44" s="24"/>
      <c r="FLO44" s="24"/>
      <c r="FLP44" s="24"/>
      <c r="FLQ44" s="24"/>
      <c r="FLR44" s="24"/>
      <c r="FLS44" s="24"/>
      <c r="FLT44" s="24"/>
      <c r="FLU44" s="24"/>
      <c r="FLV44" s="24"/>
      <c r="FLW44" s="24"/>
      <c r="FLX44" s="24"/>
      <c r="FLY44" s="24"/>
      <c r="FLZ44" s="24"/>
      <c r="FMA44" s="24"/>
      <c r="FMB44" s="24"/>
      <c r="FMC44" s="24"/>
      <c r="FMD44" s="24"/>
      <c r="FME44" s="24"/>
      <c r="FMF44" s="24"/>
      <c r="FMG44" s="24"/>
      <c r="FMH44" s="24"/>
      <c r="FMI44" s="24"/>
      <c r="FMJ44" s="24"/>
      <c r="FMK44" s="24"/>
      <c r="FML44" s="24"/>
      <c r="FMM44" s="24"/>
      <c r="FMN44" s="24"/>
      <c r="FMO44" s="24"/>
      <c r="FMP44" s="24"/>
      <c r="FMQ44" s="24"/>
      <c r="FMR44" s="24"/>
      <c r="FMS44" s="24"/>
      <c r="FMT44" s="24"/>
      <c r="FMU44" s="24"/>
      <c r="FMV44" s="24"/>
      <c r="FMW44" s="24"/>
      <c r="FMX44" s="24"/>
      <c r="FMY44" s="24"/>
      <c r="FMZ44" s="24"/>
      <c r="FNA44" s="24"/>
      <c r="FNB44" s="24"/>
      <c r="FNC44" s="24"/>
      <c r="FND44" s="24"/>
      <c r="FNE44" s="24"/>
      <c r="FNF44" s="24"/>
      <c r="FNG44" s="24"/>
      <c r="FNH44" s="24"/>
      <c r="FNI44" s="24"/>
      <c r="FNJ44" s="24"/>
      <c r="FNK44" s="24"/>
      <c r="FNL44" s="24"/>
      <c r="FNM44" s="24"/>
      <c r="FNN44" s="24"/>
      <c r="FNO44" s="24"/>
      <c r="FNP44" s="24"/>
      <c r="FNQ44" s="24"/>
      <c r="FNR44" s="24"/>
      <c r="FNS44" s="24"/>
      <c r="FNT44" s="24"/>
      <c r="FNU44" s="24"/>
      <c r="FNV44" s="24"/>
      <c r="FNW44" s="24"/>
      <c r="FNX44" s="24"/>
      <c r="FNY44" s="24"/>
      <c r="FNZ44" s="24"/>
      <c r="FOA44" s="24"/>
      <c r="FOB44" s="24"/>
      <c r="FOC44" s="24"/>
      <c r="FOD44" s="24"/>
      <c r="FOE44" s="24"/>
      <c r="FOF44" s="24"/>
      <c r="FOG44" s="24"/>
      <c r="FOH44" s="24"/>
      <c r="FOI44" s="24"/>
      <c r="FOJ44" s="24"/>
      <c r="FOK44" s="24"/>
      <c r="FOL44" s="24"/>
      <c r="FOM44" s="24"/>
      <c r="FON44" s="24"/>
      <c r="FOO44" s="24"/>
      <c r="FOP44" s="24"/>
      <c r="FOQ44" s="24"/>
      <c r="FOR44" s="24"/>
      <c r="FOS44" s="24"/>
      <c r="FOT44" s="24"/>
      <c r="FOU44" s="24"/>
      <c r="FOV44" s="24"/>
      <c r="FOW44" s="24"/>
      <c r="FOX44" s="24"/>
      <c r="FOY44" s="24"/>
      <c r="FOZ44" s="24"/>
      <c r="FPA44" s="24"/>
      <c r="FPB44" s="24"/>
      <c r="FPC44" s="24"/>
      <c r="FPD44" s="24"/>
      <c r="FPE44" s="24"/>
      <c r="FPF44" s="24"/>
      <c r="FPG44" s="24"/>
      <c r="FPH44" s="24"/>
      <c r="FPI44" s="24"/>
      <c r="FPJ44" s="24"/>
      <c r="FPK44" s="24"/>
      <c r="FPL44" s="24"/>
      <c r="FPM44" s="24"/>
      <c r="FPN44" s="24"/>
      <c r="FPO44" s="24"/>
      <c r="FPP44" s="24"/>
      <c r="FPQ44" s="24"/>
      <c r="FPR44" s="24"/>
      <c r="FPS44" s="24"/>
      <c r="FPT44" s="24"/>
      <c r="FPU44" s="24"/>
      <c r="FPV44" s="24"/>
      <c r="FPW44" s="24"/>
      <c r="FPX44" s="24"/>
      <c r="FPY44" s="24"/>
      <c r="FPZ44" s="24"/>
      <c r="FQA44" s="24"/>
      <c r="FQB44" s="24"/>
      <c r="FQC44" s="24"/>
      <c r="FQD44" s="24"/>
      <c r="FQE44" s="24"/>
      <c r="FQF44" s="24"/>
      <c r="FQG44" s="24"/>
      <c r="FQH44" s="24"/>
      <c r="FQI44" s="24"/>
      <c r="FQJ44" s="24"/>
      <c r="FQK44" s="24"/>
      <c r="FQL44" s="24"/>
      <c r="FQM44" s="24"/>
      <c r="FQN44" s="24"/>
      <c r="FQO44" s="24"/>
      <c r="FQP44" s="24"/>
      <c r="FQQ44" s="24"/>
      <c r="FQR44" s="24"/>
      <c r="FQS44" s="24"/>
      <c r="FQT44" s="24"/>
      <c r="FQU44" s="24"/>
      <c r="FQV44" s="24"/>
      <c r="FQW44" s="24"/>
      <c r="FQX44" s="24"/>
      <c r="FQY44" s="24"/>
      <c r="FQZ44" s="24"/>
      <c r="FRA44" s="24"/>
      <c r="FRB44" s="24"/>
      <c r="FRC44" s="24"/>
      <c r="FRD44" s="24"/>
      <c r="FRE44" s="24"/>
      <c r="FRF44" s="24"/>
      <c r="FRG44" s="24"/>
      <c r="FRH44" s="24"/>
      <c r="FRI44" s="24"/>
      <c r="FRJ44" s="24"/>
      <c r="FRK44" s="24"/>
      <c r="FRL44" s="24"/>
      <c r="FRM44" s="24"/>
      <c r="FRN44" s="24"/>
      <c r="FRO44" s="24"/>
      <c r="FRP44" s="24"/>
      <c r="FRQ44" s="24"/>
      <c r="FRR44" s="24"/>
      <c r="FRS44" s="24"/>
      <c r="FRT44" s="24"/>
      <c r="FRU44" s="24"/>
      <c r="FRV44" s="24"/>
      <c r="FRW44" s="24"/>
      <c r="FRX44" s="24"/>
      <c r="FRY44" s="24"/>
      <c r="FRZ44" s="24"/>
      <c r="FSA44" s="24"/>
      <c r="FSB44" s="24"/>
      <c r="FSC44" s="24"/>
      <c r="FSD44" s="24"/>
      <c r="FSE44" s="24"/>
      <c r="FSF44" s="24"/>
      <c r="FSG44" s="24"/>
      <c r="FSH44" s="24"/>
      <c r="FSI44" s="24"/>
      <c r="FSJ44" s="24"/>
      <c r="FSK44" s="24"/>
      <c r="FSL44" s="24"/>
      <c r="FSM44" s="24"/>
      <c r="FSN44" s="24"/>
      <c r="FSO44" s="24"/>
      <c r="FSP44" s="24"/>
      <c r="FSQ44" s="24"/>
      <c r="FSR44" s="24"/>
      <c r="FSS44" s="24"/>
      <c r="FST44" s="24"/>
      <c r="FSU44" s="24"/>
      <c r="FSV44" s="24"/>
      <c r="FSW44" s="24"/>
      <c r="FSX44" s="24"/>
      <c r="FSY44" s="24"/>
      <c r="FSZ44" s="24"/>
      <c r="FTA44" s="24"/>
      <c r="FTB44" s="24"/>
      <c r="FTC44" s="24"/>
      <c r="FTD44" s="24"/>
      <c r="FTE44" s="24"/>
      <c r="FTF44" s="24"/>
      <c r="FTG44" s="24"/>
      <c r="FTH44" s="24"/>
      <c r="FTI44" s="24"/>
      <c r="FTJ44" s="24"/>
      <c r="FTK44" s="24"/>
      <c r="FTL44" s="24"/>
      <c r="FTM44" s="24"/>
      <c r="FTN44" s="24"/>
      <c r="FTO44" s="24"/>
      <c r="FTP44" s="24"/>
      <c r="FTQ44" s="24"/>
      <c r="FTR44" s="24"/>
      <c r="FTS44" s="24"/>
      <c r="FTT44" s="24"/>
      <c r="FTU44" s="24"/>
      <c r="FTV44" s="24"/>
      <c r="FTW44" s="24"/>
      <c r="FTX44" s="24"/>
      <c r="FTY44" s="24"/>
      <c r="FTZ44" s="24"/>
      <c r="FUA44" s="24"/>
      <c r="FUB44" s="24"/>
      <c r="FUC44" s="24"/>
      <c r="FUD44" s="24"/>
      <c r="FUE44" s="24"/>
      <c r="FUF44" s="24"/>
      <c r="FUG44" s="24"/>
      <c r="FUH44" s="24"/>
      <c r="FUI44" s="24"/>
      <c r="FUJ44" s="24"/>
      <c r="FUK44" s="24"/>
      <c r="FUL44" s="24"/>
      <c r="FUM44" s="24"/>
      <c r="FUN44" s="24"/>
      <c r="FUO44" s="24"/>
      <c r="FUP44" s="24"/>
      <c r="FUQ44" s="24"/>
      <c r="FUR44" s="24"/>
      <c r="FUS44" s="24"/>
      <c r="FUT44" s="24"/>
      <c r="FUU44" s="24"/>
      <c r="FUV44" s="24"/>
      <c r="FUW44" s="24"/>
      <c r="FUX44" s="24"/>
      <c r="FUY44" s="24"/>
      <c r="FUZ44" s="24"/>
      <c r="FVA44" s="24"/>
      <c r="FVB44" s="24"/>
      <c r="FVC44" s="24"/>
      <c r="FVD44" s="24"/>
      <c r="FVE44" s="24"/>
      <c r="FVF44" s="24"/>
      <c r="FVG44" s="24"/>
      <c r="FVH44" s="24"/>
      <c r="FVI44" s="24"/>
      <c r="FVJ44" s="24"/>
      <c r="FVK44" s="24"/>
      <c r="FVL44" s="24"/>
      <c r="FVM44" s="24"/>
      <c r="FVN44" s="24"/>
      <c r="FVO44" s="24"/>
      <c r="FVP44" s="24"/>
      <c r="FVQ44" s="24"/>
      <c r="FVR44" s="24"/>
      <c r="FVS44" s="24"/>
      <c r="FVT44" s="24"/>
      <c r="FVU44" s="24"/>
      <c r="FVV44" s="24"/>
      <c r="FVW44" s="24"/>
      <c r="FVX44" s="24"/>
      <c r="FVY44" s="24"/>
      <c r="FVZ44" s="24"/>
      <c r="FWA44" s="24"/>
      <c r="FWB44" s="24"/>
      <c r="FWC44" s="24"/>
      <c r="FWD44" s="24"/>
      <c r="FWE44" s="24"/>
      <c r="FWF44" s="24"/>
      <c r="FWG44" s="24"/>
      <c r="FWH44" s="24"/>
      <c r="FWI44" s="24"/>
      <c r="FWJ44" s="24"/>
      <c r="FWK44" s="24"/>
      <c r="FWL44" s="24"/>
      <c r="FWM44" s="24"/>
      <c r="FWN44" s="24"/>
      <c r="FWO44" s="24"/>
      <c r="FWP44" s="24"/>
      <c r="FWQ44" s="24"/>
      <c r="FWR44" s="24"/>
      <c r="FWS44" s="24"/>
      <c r="FWT44" s="24"/>
      <c r="FWU44" s="24"/>
      <c r="FWV44" s="24"/>
      <c r="FWW44" s="24"/>
      <c r="FWX44" s="24"/>
      <c r="FWY44" s="24"/>
      <c r="FWZ44" s="24"/>
      <c r="FXA44" s="24"/>
      <c r="FXB44" s="24"/>
      <c r="FXC44" s="24"/>
      <c r="FXD44" s="24"/>
      <c r="FXE44" s="24"/>
      <c r="FXF44" s="24"/>
      <c r="FXG44" s="24"/>
      <c r="FXH44" s="24"/>
      <c r="FXI44" s="24"/>
      <c r="FXJ44" s="24"/>
      <c r="FXK44" s="24"/>
      <c r="FXL44" s="24"/>
      <c r="FXM44" s="24"/>
      <c r="FXN44" s="24"/>
      <c r="FXO44" s="24"/>
      <c r="FXP44" s="24"/>
      <c r="FXQ44" s="24"/>
      <c r="FXR44" s="24"/>
      <c r="FXS44" s="24"/>
      <c r="FXT44" s="24"/>
      <c r="FXU44" s="24"/>
      <c r="FXV44" s="24"/>
      <c r="FXW44" s="24"/>
      <c r="FXX44" s="24"/>
      <c r="FXY44" s="24"/>
      <c r="FXZ44" s="24"/>
      <c r="FYA44" s="24"/>
      <c r="FYB44" s="24"/>
      <c r="FYC44" s="24"/>
      <c r="FYD44" s="24"/>
      <c r="FYE44" s="24"/>
      <c r="FYF44" s="24"/>
      <c r="FYG44" s="24"/>
      <c r="FYH44" s="24"/>
      <c r="FYI44" s="24"/>
      <c r="FYJ44" s="24"/>
      <c r="FYK44" s="24"/>
      <c r="FYL44" s="24"/>
      <c r="FYM44" s="24"/>
      <c r="FYN44" s="24"/>
      <c r="FYO44" s="24"/>
      <c r="FYP44" s="24"/>
      <c r="FYQ44" s="24"/>
      <c r="FYR44" s="24"/>
      <c r="FYS44" s="24"/>
      <c r="FYT44" s="24"/>
      <c r="FYU44" s="24"/>
      <c r="FYV44" s="24"/>
      <c r="FYW44" s="24"/>
      <c r="FYX44" s="24"/>
      <c r="FYY44" s="24"/>
      <c r="FYZ44" s="24"/>
      <c r="FZA44" s="24"/>
      <c r="FZB44" s="24"/>
      <c r="FZC44" s="24"/>
      <c r="FZD44" s="24"/>
      <c r="FZE44" s="24"/>
      <c r="FZF44" s="24"/>
      <c r="FZG44" s="24"/>
      <c r="FZH44" s="24"/>
      <c r="FZI44" s="24"/>
      <c r="FZJ44" s="24"/>
      <c r="FZK44" s="24"/>
      <c r="FZL44" s="24"/>
      <c r="FZM44" s="24"/>
      <c r="FZN44" s="24"/>
      <c r="FZO44" s="24"/>
      <c r="FZP44" s="24"/>
      <c r="FZQ44" s="24"/>
      <c r="FZR44" s="24"/>
      <c r="FZS44" s="24"/>
      <c r="FZT44" s="24"/>
      <c r="FZU44" s="24"/>
      <c r="FZV44" s="24"/>
      <c r="FZW44" s="24"/>
      <c r="FZX44" s="24"/>
      <c r="FZY44" s="24"/>
      <c r="FZZ44" s="24"/>
      <c r="GAA44" s="24"/>
      <c r="GAB44" s="24"/>
      <c r="GAC44" s="24"/>
      <c r="GAD44" s="24"/>
      <c r="GAE44" s="24"/>
      <c r="GAF44" s="24"/>
      <c r="GAG44" s="24"/>
      <c r="GAH44" s="24"/>
      <c r="GAI44" s="24"/>
      <c r="GAJ44" s="24"/>
      <c r="GAK44" s="24"/>
      <c r="GAL44" s="24"/>
      <c r="GAM44" s="24"/>
      <c r="GAN44" s="24"/>
      <c r="GAO44" s="24"/>
      <c r="GAP44" s="24"/>
      <c r="GAQ44" s="24"/>
      <c r="GAR44" s="24"/>
      <c r="GAS44" s="24"/>
      <c r="GAT44" s="24"/>
      <c r="GAU44" s="24"/>
      <c r="GAV44" s="24"/>
      <c r="GAW44" s="24"/>
      <c r="GAX44" s="24"/>
      <c r="GAY44" s="24"/>
      <c r="GAZ44" s="24"/>
      <c r="GBA44" s="24"/>
      <c r="GBB44" s="24"/>
      <c r="GBC44" s="24"/>
      <c r="GBD44" s="24"/>
      <c r="GBE44" s="24"/>
      <c r="GBF44" s="24"/>
      <c r="GBG44" s="24"/>
      <c r="GBH44" s="24"/>
      <c r="GBI44" s="24"/>
      <c r="GBJ44" s="24"/>
      <c r="GBK44" s="24"/>
      <c r="GBL44" s="24"/>
      <c r="GBM44" s="24"/>
      <c r="GBN44" s="24"/>
      <c r="GBO44" s="24"/>
      <c r="GBP44" s="24"/>
      <c r="GBQ44" s="24"/>
      <c r="GBR44" s="24"/>
      <c r="GBS44" s="24"/>
      <c r="GBT44" s="24"/>
      <c r="GBU44" s="24"/>
      <c r="GBV44" s="24"/>
      <c r="GBW44" s="24"/>
      <c r="GBX44" s="24"/>
      <c r="GBY44" s="24"/>
      <c r="GBZ44" s="24"/>
      <c r="GCA44" s="24"/>
      <c r="GCB44" s="24"/>
      <c r="GCC44" s="24"/>
      <c r="GCD44" s="24"/>
      <c r="GCE44" s="24"/>
      <c r="GCF44" s="24"/>
      <c r="GCG44" s="24"/>
      <c r="GCH44" s="24"/>
      <c r="GCI44" s="24"/>
      <c r="GCJ44" s="24"/>
      <c r="GCK44" s="24"/>
      <c r="GCL44" s="24"/>
      <c r="GCM44" s="24"/>
      <c r="GCN44" s="24"/>
      <c r="GCO44" s="24"/>
      <c r="GCP44" s="24"/>
      <c r="GCQ44" s="24"/>
      <c r="GCR44" s="24"/>
      <c r="GCS44" s="24"/>
      <c r="GCT44" s="24"/>
      <c r="GCU44" s="24"/>
      <c r="GCV44" s="24"/>
      <c r="GCW44" s="24"/>
      <c r="GCX44" s="24"/>
      <c r="GCY44" s="24"/>
      <c r="GCZ44" s="24"/>
      <c r="GDA44" s="24"/>
      <c r="GDB44" s="24"/>
      <c r="GDC44" s="24"/>
      <c r="GDD44" s="24"/>
      <c r="GDE44" s="24"/>
      <c r="GDF44" s="24"/>
      <c r="GDG44" s="24"/>
      <c r="GDH44" s="24"/>
      <c r="GDI44" s="24"/>
      <c r="GDJ44" s="24"/>
      <c r="GDK44" s="24"/>
      <c r="GDL44" s="24"/>
      <c r="GDM44" s="24"/>
      <c r="GDN44" s="24"/>
      <c r="GDO44" s="24"/>
      <c r="GDP44" s="24"/>
      <c r="GDQ44" s="24"/>
      <c r="GDR44" s="24"/>
      <c r="GDS44" s="24"/>
      <c r="GDT44" s="24"/>
      <c r="GDU44" s="24"/>
      <c r="GDV44" s="24"/>
      <c r="GDW44" s="24"/>
      <c r="GDX44" s="24"/>
      <c r="GDY44" s="24"/>
      <c r="GDZ44" s="24"/>
      <c r="GEA44" s="24"/>
      <c r="GEB44" s="24"/>
      <c r="GEC44" s="24"/>
      <c r="GED44" s="24"/>
      <c r="GEE44" s="24"/>
      <c r="GEF44" s="24"/>
      <c r="GEG44" s="24"/>
      <c r="GEH44" s="24"/>
      <c r="GEI44" s="24"/>
      <c r="GEJ44" s="24"/>
      <c r="GEK44" s="24"/>
      <c r="GEL44" s="24"/>
      <c r="GEM44" s="24"/>
      <c r="GEN44" s="24"/>
      <c r="GEO44" s="24"/>
      <c r="GEP44" s="24"/>
      <c r="GEQ44" s="24"/>
      <c r="GER44" s="24"/>
      <c r="GES44" s="24"/>
      <c r="GET44" s="24"/>
      <c r="GEU44" s="24"/>
      <c r="GEV44" s="24"/>
      <c r="GEW44" s="24"/>
      <c r="GEX44" s="24"/>
      <c r="GEY44" s="24"/>
      <c r="GEZ44" s="24"/>
      <c r="GFA44" s="24"/>
      <c r="GFB44" s="24"/>
      <c r="GFC44" s="24"/>
      <c r="GFD44" s="24"/>
      <c r="GFE44" s="24"/>
      <c r="GFF44" s="24"/>
      <c r="GFG44" s="24"/>
      <c r="GFH44" s="24"/>
      <c r="GFI44" s="24"/>
      <c r="GFJ44" s="24"/>
      <c r="GFK44" s="24"/>
      <c r="GFL44" s="24"/>
      <c r="GFM44" s="24"/>
      <c r="GFN44" s="24"/>
      <c r="GFO44" s="24"/>
      <c r="GFP44" s="24"/>
      <c r="GFQ44" s="24"/>
      <c r="GFR44" s="24"/>
      <c r="GFS44" s="24"/>
      <c r="GFT44" s="24"/>
      <c r="GFU44" s="24"/>
      <c r="GFV44" s="24"/>
      <c r="GFW44" s="24"/>
      <c r="GFX44" s="24"/>
      <c r="GFY44" s="24"/>
      <c r="GFZ44" s="24"/>
      <c r="GGA44" s="24"/>
      <c r="GGB44" s="24"/>
      <c r="GGC44" s="24"/>
      <c r="GGD44" s="24"/>
      <c r="GGE44" s="24"/>
      <c r="GGF44" s="24"/>
      <c r="GGG44" s="24"/>
      <c r="GGH44" s="24"/>
      <c r="GGI44" s="24"/>
      <c r="GGJ44" s="24"/>
      <c r="GGK44" s="24"/>
      <c r="GGL44" s="24"/>
      <c r="GGM44" s="24"/>
      <c r="GGN44" s="24"/>
      <c r="GGO44" s="24"/>
      <c r="GGP44" s="24"/>
      <c r="GGQ44" s="24"/>
      <c r="GGR44" s="24"/>
      <c r="GGS44" s="24"/>
      <c r="GGT44" s="24"/>
      <c r="GGU44" s="24"/>
      <c r="GGV44" s="24"/>
      <c r="GGW44" s="24"/>
      <c r="GGX44" s="24"/>
      <c r="GGY44" s="24"/>
      <c r="GGZ44" s="24"/>
      <c r="GHA44" s="24"/>
      <c r="GHB44" s="24"/>
      <c r="GHC44" s="24"/>
      <c r="GHD44" s="24"/>
      <c r="GHE44" s="24"/>
      <c r="GHF44" s="24"/>
      <c r="GHG44" s="24"/>
      <c r="GHH44" s="24"/>
      <c r="GHI44" s="24"/>
      <c r="GHJ44" s="24"/>
      <c r="GHK44" s="24"/>
      <c r="GHL44" s="24"/>
      <c r="GHM44" s="24"/>
      <c r="GHN44" s="24"/>
      <c r="GHO44" s="24"/>
      <c r="GHP44" s="24"/>
      <c r="GHQ44" s="24"/>
      <c r="GHR44" s="24"/>
      <c r="GHS44" s="24"/>
      <c r="GHT44" s="24"/>
      <c r="GHU44" s="24"/>
      <c r="GHV44" s="24"/>
      <c r="GHW44" s="24"/>
      <c r="GHX44" s="24"/>
      <c r="GHY44" s="24"/>
      <c r="GHZ44" s="24"/>
      <c r="GIA44" s="24"/>
      <c r="GIB44" s="24"/>
      <c r="GIC44" s="24"/>
      <c r="GID44" s="24"/>
      <c r="GIE44" s="24"/>
      <c r="GIF44" s="24"/>
      <c r="GIG44" s="24"/>
      <c r="GIH44" s="24"/>
      <c r="GII44" s="24"/>
      <c r="GIJ44" s="24"/>
      <c r="GIK44" s="24"/>
      <c r="GIL44" s="24"/>
      <c r="GIM44" s="24"/>
      <c r="GIN44" s="24"/>
      <c r="GIO44" s="24"/>
      <c r="GIP44" s="24"/>
      <c r="GIQ44" s="24"/>
      <c r="GIR44" s="24"/>
      <c r="GIS44" s="24"/>
      <c r="GIT44" s="24"/>
      <c r="GIU44" s="24"/>
      <c r="GIV44" s="24"/>
      <c r="GIW44" s="24"/>
      <c r="GIX44" s="24"/>
      <c r="GIY44" s="24"/>
      <c r="GIZ44" s="24"/>
      <c r="GJA44" s="24"/>
      <c r="GJB44" s="24"/>
      <c r="GJC44" s="24"/>
      <c r="GJD44" s="24"/>
      <c r="GJE44" s="24"/>
      <c r="GJF44" s="24"/>
      <c r="GJG44" s="24"/>
      <c r="GJH44" s="24"/>
      <c r="GJI44" s="24"/>
      <c r="GJJ44" s="24"/>
      <c r="GJK44" s="24"/>
      <c r="GJL44" s="24"/>
      <c r="GJM44" s="24"/>
      <c r="GJN44" s="24"/>
      <c r="GJO44" s="24"/>
      <c r="GJP44" s="24"/>
      <c r="GJQ44" s="24"/>
      <c r="GJR44" s="24"/>
      <c r="GJS44" s="24"/>
      <c r="GJT44" s="24"/>
      <c r="GJU44" s="24"/>
      <c r="GJV44" s="24"/>
      <c r="GJW44" s="24"/>
      <c r="GJX44" s="24"/>
      <c r="GJY44" s="24"/>
      <c r="GJZ44" s="24"/>
      <c r="GKA44" s="24"/>
      <c r="GKB44" s="24"/>
      <c r="GKC44" s="24"/>
      <c r="GKD44" s="24"/>
      <c r="GKE44" s="24"/>
      <c r="GKF44" s="24"/>
      <c r="GKG44" s="24"/>
      <c r="GKH44" s="24"/>
      <c r="GKI44" s="24"/>
      <c r="GKJ44" s="24"/>
      <c r="GKK44" s="24"/>
      <c r="GKL44" s="24"/>
      <c r="GKM44" s="24"/>
      <c r="GKN44" s="24"/>
      <c r="GKO44" s="24"/>
      <c r="GKP44" s="24"/>
      <c r="GKQ44" s="24"/>
      <c r="GKR44" s="24"/>
      <c r="GKS44" s="24"/>
      <c r="GKT44" s="24"/>
      <c r="GKU44" s="24"/>
      <c r="GKV44" s="24"/>
      <c r="GKW44" s="24"/>
      <c r="GKX44" s="24"/>
      <c r="GKY44" s="24"/>
      <c r="GKZ44" s="24"/>
      <c r="GLA44" s="24"/>
      <c r="GLB44" s="24"/>
      <c r="GLC44" s="24"/>
      <c r="GLD44" s="24"/>
      <c r="GLE44" s="24"/>
      <c r="GLF44" s="24"/>
      <c r="GLG44" s="24"/>
      <c r="GLH44" s="24"/>
      <c r="GLI44" s="24"/>
      <c r="GLJ44" s="24"/>
      <c r="GLK44" s="24"/>
      <c r="GLL44" s="24"/>
      <c r="GLM44" s="24"/>
      <c r="GLN44" s="24"/>
      <c r="GLO44" s="24"/>
      <c r="GLP44" s="24"/>
      <c r="GLQ44" s="24"/>
      <c r="GLR44" s="24"/>
      <c r="GLS44" s="24"/>
      <c r="GLT44" s="24"/>
      <c r="GLU44" s="24"/>
      <c r="GLV44" s="24"/>
      <c r="GLW44" s="24"/>
      <c r="GLX44" s="24"/>
      <c r="GLY44" s="24"/>
      <c r="GLZ44" s="24"/>
      <c r="GMA44" s="24"/>
      <c r="GMB44" s="24"/>
      <c r="GMC44" s="24"/>
      <c r="GMD44" s="24"/>
      <c r="GME44" s="24"/>
      <c r="GMF44" s="24"/>
      <c r="GMG44" s="24"/>
      <c r="GMH44" s="24"/>
      <c r="GMI44" s="24"/>
      <c r="GMJ44" s="24"/>
      <c r="GMK44" s="24"/>
      <c r="GML44" s="24"/>
      <c r="GMM44" s="24"/>
      <c r="GMN44" s="24"/>
      <c r="GMO44" s="24"/>
      <c r="GMP44" s="24"/>
      <c r="GMQ44" s="24"/>
      <c r="GMR44" s="24"/>
      <c r="GMS44" s="24"/>
      <c r="GMT44" s="24"/>
      <c r="GMU44" s="24"/>
      <c r="GMV44" s="24"/>
      <c r="GMW44" s="24"/>
      <c r="GMX44" s="24"/>
      <c r="GMY44" s="24"/>
      <c r="GMZ44" s="24"/>
      <c r="GNA44" s="24"/>
      <c r="GNB44" s="24"/>
      <c r="GNC44" s="24"/>
      <c r="GND44" s="24"/>
      <c r="GNE44" s="24"/>
      <c r="GNF44" s="24"/>
      <c r="GNG44" s="24"/>
      <c r="GNH44" s="24"/>
      <c r="GNI44" s="24"/>
      <c r="GNJ44" s="24"/>
      <c r="GNK44" s="24"/>
      <c r="GNL44" s="24"/>
      <c r="GNM44" s="24"/>
      <c r="GNN44" s="24"/>
      <c r="GNO44" s="24"/>
      <c r="GNP44" s="24"/>
      <c r="GNQ44" s="24"/>
      <c r="GNR44" s="24"/>
      <c r="GNS44" s="24"/>
      <c r="GNT44" s="24"/>
      <c r="GNU44" s="24"/>
      <c r="GNV44" s="24"/>
      <c r="GNW44" s="24"/>
      <c r="GNX44" s="24"/>
      <c r="GNY44" s="24"/>
      <c r="GNZ44" s="24"/>
      <c r="GOA44" s="24"/>
      <c r="GOB44" s="24"/>
      <c r="GOC44" s="24"/>
      <c r="GOD44" s="24"/>
      <c r="GOE44" s="24"/>
      <c r="GOF44" s="24"/>
      <c r="GOG44" s="24"/>
      <c r="GOH44" s="24"/>
      <c r="GOI44" s="24"/>
      <c r="GOJ44" s="24"/>
      <c r="GOK44" s="24"/>
      <c r="GOL44" s="24"/>
      <c r="GOM44" s="24"/>
      <c r="GON44" s="24"/>
      <c r="GOO44" s="24"/>
      <c r="GOP44" s="24"/>
      <c r="GOQ44" s="24"/>
      <c r="GOR44" s="24"/>
      <c r="GOS44" s="24"/>
      <c r="GOT44" s="24"/>
      <c r="GOU44" s="24"/>
      <c r="GOV44" s="24"/>
      <c r="GOW44" s="24"/>
      <c r="GOX44" s="24"/>
      <c r="GOY44" s="24"/>
      <c r="GOZ44" s="24"/>
      <c r="GPA44" s="24"/>
      <c r="GPB44" s="24"/>
      <c r="GPC44" s="24"/>
      <c r="GPD44" s="24"/>
      <c r="GPE44" s="24"/>
      <c r="GPF44" s="24"/>
      <c r="GPG44" s="24"/>
      <c r="GPH44" s="24"/>
      <c r="GPI44" s="24"/>
      <c r="GPJ44" s="24"/>
      <c r="GPK44" s="24"/>
      <c r="GPL44" s="24"/>
      <c r="GPM44" s="24"/>
      <c r="GPN44" s="24"/>
      <c r="GPO44" s="24"/>
      <c r="GPP44" s="24"/>
      <c r="GPQ44" s="24"/>
      <c r="GPR44" s="24"/>
      <c r="GPS44" s="24"/>
      <c r="GPT44" s="24"/>
      <c r="GPU44" s="24"/>
      <c r="GPV44" s="24"/>
      <c r="GPW44" s="24"/>
      <c r="GPX44" s="24"/>
      <c r="GPY44" s="24"/>
      <c r="GPZ44" s="24"/>
      <c r="GQA44" s="24"/>
      <c r="GQB44" s="24"/>
      <c r="GQC44" s="24"/>
      <c r="GQD44" s="24"/>
      <c r="GQE44" s="24"/>
      <c r="GQF44" s="24"/>
      <c r="GQG44" s="24"/>
      <c r="GQH44" s="24"/>
      <c r="GQI44" s="24"/>
      <c r="GQJ44" s="24"/>
      <c r="GQK44" s="24"/>
      <c r="GQL44" s="24"/>
      <c r="GQM44" s="24"/>
      <c r="GQN44" s="24"/>
      <c r="GQO44" s="24"/>
      <c r="GQP44" s="24"/>
      <c r="GQQ44" s="24"/>
      <c r="GQR44" s="24"/>
      <c r="GQS44" s="24"/>
      <c r="GQT44" s="24"/>
      <c r="GQU44" s="24"/>
      <c r="GQV44" s="24"/>
      <c r="GQW44" s="24"/>
      <c r="GQX44" s="24"/>
      <c r="GQY44" s="24"/>
      <c r="GQZ44" s="24"/>
      <c r="GRA44" s="24"/>
      <c r="GRB44" s="24"/>
      <c r="GRC44" s="24"/>
      <c r="GRD44" s="24"/>
      <c r="GRE44" s="24"/>
      <c r="GRF44" s="24"/>
      <c r="GRG44" s="24"/>
      <c r="GRH44" s="24"/>
      <c r="GRI44" s="24"/>
      <c r="GRJ44" s="24"/>
      <c r="GRK44" s="24"/>
      <c r="GRL44" s="24"/>
      <c r="GRM44" s="24"/>
      <c r="GRN44" s="24"/>
      <c r="GRO44" s="24"/>
      <c r="GRP44" s="24"/>
      <c r="GRQ44" s="24"/>
      <c r="GRR44" s="24"/>
      <c r="GRS44" s="24"/>
      <c r="GRT44" s="24"/>
      <c r="GRU44" s="24"/>
      <c r="GRV44" s="24"/>
      <c r="GRW44" s="24"/>
      <c r="GRX44" s="24"/>
      <c r="GRY44" s="24"/>
      <c r="GRZ44" s="24"/>
      <c r="GSA44" s="24"/>
      <c r="GSB44" s="24"/>
      <c r="GSC44" s="24"/>
      <c r="GSD44" s="24"/>
      <c r="GSE44" s="24"/>
      <c r="GSF44" s="24"/>
      <c r="GSG44" s="24"/>
      <c r="GSH44" s="24"/>
      <c r="GSI44" s="24"/>
      <c r="GSJ44" s="24"/>
      <c r="GSK44" s="24"/>
      <c r="GSL44" s="24"/>
      <c r="GSM44" s="24"/>
      <c r="GSN44" s="24"/>
      <c r="GSO44" s="24"/>
      <c r="GSP44" s="24"/>
      <c r="GSQ44" s="24"/>
      <c r="GSR44" s="24"/>
      <c r="GSS44" s="24"/>
      <c r="GST44" s="24"/>
      <c r="GSU44" s="24"/>
      <c r="GSV44" s="24"/>
      <c r="GSW44" s="24"/>
      <c r="GSX44" s="24"/>
      <c r="GSY44" s="24"/>
      <c r="GSZ44" s="24"/>
      <c r="GTA44" s="24"/>
      <c r="GTB44" s="24"/>
      <c r="GTC44" s="24"/>
      <c r="GTD44" s="24"/>
      <c r="GTE44" s="24"/>
      <c r="GTF44" s="24"/>
      <c r="GTG44" s="24"/>
      <c r="GTH44" s="24"/>
      <c r="GTI44" s="24"/>
      <c r="GTJ44" s="24"/>
      <c r="GTK44" s="24"/>
      <c r="GTL44" s="24"/>
      <c r="GTM44" s="24"/>
      <c r="GTN44" s="24"/>
      <c r="GTO44" s="24"/>
      <c r="GTP44" s="24"/>
      <c r="GTQ44" s="24"/>
      <c r="GTR44" s="24"/>
      <c r="GTS44" s="24"/>
      <c r="GTT44" s="24"/>
      <c r="GTU44" s="24"/>
      <c r="GTV44" s="24"/>
      <c r="GTW44" s="24"/>
      <c r="GTX44" s="24"/>
      <c r="GTY44" s="24"/>
      <c r="GTZ44" s="24"/>
      <c r="GUA44" s="24"/>
      <c r="GUB44" s="24"/>
      <c r="GUC44" s="24"/>
      <c r="GUD44" s="24"/>
      <c r="GUE44" s="24"/>
      <c r="GUF44" s="24"/>
      <c r="GUG44" s="24"/>
      <c r="GUH44" s="24"/>
      <c r="GUI44" s="24"/>
      <c r="GUJ44" s="24"/>
      <c r="GUK44" s="24"/>
      <c r="GUL44" s="24"/>
      <c r="GUM44" s="24"/>
      <c r="GUN44" s="24"/>
      <c r="GUO44" s="24"/>
      <c r="GUP44" s="24"/>
      <c r="GUQ44" s="24"/>
      <c r="GUR44" s="24"/>
      <c r="GUS44" s="24"/>
      <c r="GUT44" s="24"/>
      <c r="GUU44" s="24"/>
      <c r="GUV44" s="24"/>
      <c r="GUW44" s="24"/>
      <c r="GUX44" s="24"/>
      <c r="GUY44" s="24"/>
      <c r="GUZ44" s="24"/>
      <c r="GVA44" s="24"/>
      <c r="GVB44" s="24"/>
      <c r="GVC44" s="24"/>
      <c r="GVD44" s="24"/>
      <c r="GVE44" s="24"/>
      <c r="GVF44" s="24"/>
      <c r="GVG44" s="24"/>
      <c r="GVH44" s="24"/>
      <c r="GVI44" s="24"/>
      <c r="GVJ44" s="24"/>
      <c r="GVK44" s="24"/>
      <c r="GVL44" s="24"/>
      <c r="GVM44" s="24"/>
      <c r="GVN44" s="24"/>
      <c r="GVO44" s="24"/>
      <c r="GVP44" s="24"/>
      <c r="GVQ44" s="24"/>
      <c r="GVR44" s="24"/>
      <c r="GVS44" s="24"/>
      <c r="GVT44" s="24"/>
      <c r="GVU44" s="24"/>
      <c r="GVV44" s="24"/>
      <c r="GVW44" s="24"/>
      <c r="GVX44" s="24"/>
      <c r="GVY44" s="24"/>
      <c r="GVZ44" s="24"/>
      <c r="GWA44" s="24"/>
      <c r="GWB44" s="24"/>
      <c r="GWC44" s="24"/>
      <c r="GWD44" s="24"/>
      <c r="GWE44" s="24"/>
      <c r="GWF44" s="24"/>
      <c r="GWG44" s="24"/>
      <c r="GWH44" s="24"/>
      <c r="GWI44" s="24"/>
      <c r="GWJ44" s="24"/>
      <c r="GWK44" s="24"/>
      <c r="GWL44" s="24"/>
      <c r="GWM44" s="24"/>
      <c r="GWN44" s="24"/>
      <c r="GWO44" s="24"/>
      <c r="GWP44" s="24"/>
      <c r="GWQ44" s="24"/>
      <c r="GWR44" s="24"/>
      <c r="GWS44" s="24"/>
      <c r="GWT44" s="24"/>
      <c r="GWU44" s="24"/>
      <c r="GWV44" s="24"/>
      <c r="GWW44" s="24"/>
      <c r="GWX44" s="24"/>
      <c r="GWY44" s="24"/>
      <c r="GWZ44" s="24"/>
      <c r="GXA44" s="24"/>
      <c r="GXB44" s="24"/>
      <c r="GXC44" s="24"/>
      <c r="GXD44" s="24"/>
      <c r="GXE44" s="24"/>
      <c r="GXF44" s="24"/>
      <c r="GXG44" s="24"/>
      <c r="GXH44" s="24"/>
      <c r="GXI44" s="24"/>
      <c r="GXJ44" s="24"/>
      <c r="GXK44" s="24"/>
      <c r="GXL44" s="24"/>
      <c r="GXM44" s="24"/>
      <c r="GXN44" s="24"/>
      <c r="GXO44" s="24"/>
      <c r="GXP44" s="24"/>
      <c r="GXQ44" s="24"/>
      <c r="GXR44" s="24"/>
      <c r="GXS44" s="24"/>
      <c r="GXT44" s="24"/>
      <c r="GXU44" s="24"/>
      <c r="GXV44" s="24"/>
      <c r="GXW44" s="24"/>
      <c r="GXX44" s="24"/>
      <c r="GXY44" s="24"/>
      <c r="GXZ44" s="24"/>
      <c r="GYA44" s="24"/>
      <c r="GYB44" s="24"/>
      <c r="GYC44" s="24"/>
      <c r="GYD44" s="24"/>
      <c r="GYE44" s="24"/>
      <c r="GYF44" s="24"/>
      <c r="GYG44" s="24"/>
      <c r="GYH44" s="24"/>
      <c r="GYI44" s="24"/>
      <c r="GYJ44" s="24"/>
      <c r="GYK44" s="24"/>
      <c r="GYL44" s="24"/>
      <c r="GYM44" s="24"/>
      <c r="GYN44" s="24"/>
      <c r="GYO44" s="24"/>
      <c r="GYP44" s="24"/>
      <c r="GYQ44" s="24"/>
      <c r="GYR44" s="24"/>
      <c r="GYS44" s="24"/>
      <c r="GYT44" s="24"/>
      <c r="GYU44" s="24"/>
      <c r="GYV44" s="24"/>
      <c r="GYW44" s="24"/>
      <c r="GYX44" s="24"/>
      <c r="GYY44" s="24"/>
      <c r="GYZ44" s="24"/>
      <c r="GZA44" s="24"/>
      <c r="GZB44" s="24"/>
      <c r="GZC44" s="24"/>
      <c r="GZD44" s="24"/>
      <c r="GZE44" s="24"/>
      <c r="GZF44" s="24"/>
      <c r="GZG44" s="24"/>
      <c r="GZH44" s="24"/>
      <c r="GZI44" s="24"/>
      <c r="GZJ44" s="24"/>
      <c r="GZK44" s="24"/>
      <c r="GZL44" s="24"/>
      <c r="GZM44" s="24"/>
      <c r="GZN44" s="24"/>
      <c r="GZO44" s="24"/>
      <c r="GZP44" s="24"/>
      <c r="GZQ44" s="24"/>
      <c r="GZR44" s="24"/>
      <c r="GZS44" s="24"/>
      <c r="GZT44" s="24"/>
      <c r="GZU44" s="24"/>
      <c r="GZV44" s="24"/>
      <c r="GZW44" s="24"/>
      <c r="GZX44" s="24"/>
      <c r="GZY44" s="24"/>
      <c r="GZZ44" s="24"/>
      <c r="HAA44" s="24"/>
      <c r="HAB44" s="24"/>
      <c r="HAC44" s="24"/>
      <c r="HAD44" s="24"/>
      <c r="HAE44" s="24"/>
      <c r="HAF44" s="24"/>
      <c r="HAG44" s="24"/>
      <c r="HAH44" s="24"/>
      <c r="HAI44" s="24"/>
      <c r="HAJ44" s="24"/>
      <c r="HAK44" s="24"/>
      <c r="HAL44" s="24"/>
      <c r="HAM44" s="24"/>
      <c r="HAN44" s="24"/>
      <c r="HAO44" s="24"/>
      <c r="HAP44" s="24"/>
      <c r="HAQ44" s="24"/>
      <c r="HAR44" s="24"/>
      <c r="HAS44" s="24"/>
      <c r="HAT44" s="24"/>
      <c r="HAU44" s="24"/>
      <c r="HAV44" s="24"/>
      <c r="HAW44" s="24"/>
      <c r="HAX44" s="24"/>
      <c r="HAY44" s="24"/>
      <c r="HAZ44" s="24"/>
      <c r="HBA44" s="24"/>
      <c r="HBB44" s="24"/>
      <c r="HBC44" s="24"/>
      <c r="HBD44" s="24"/>
      <c r="HBE44" s="24"/>
      <c r="HBF44" s="24"/>
      <c r="HBG44" s="24"/>
      <c r="HBH44" s="24"/>
      <c r="HBI44" s="24"/>
      <c r="HBJ44" s="24"/>
      <c r="HBK44" s="24"/>
      <c r="HBL44" s="24"/>
      <c r="HBM44" s="24"/>
      <c r="HBN44" s="24"/>
      <c r="HBO44" s="24"/>
      <c r="HBP44" s="24"/>
      <c r="HBQ44" s="24"/>
      <c r="HBR44" s="24"/>
      <c r="HBS44" s="24"/>
      <c r="HBT44" s="24"/>
      <c r="HBU44" s="24"/>
      <c r="HBV44" s="24"/>
      <c r="HBW44" s="24"/>
      <c r="HBX44" s="24"/>
      <c r="HBY44" s="24"/>
      <c r="HBZ44" s="24"/>
      <c r="HCA44" s="24"/>
      <c r="HCB44" s="24"/>
      <c r="HCC44" s="24"/>
      <c r="HCD44" s="24"/>
      <c r="HCE44" s="24"/>
      <c r="HCF44" s="24"/>
      <c r="HCG44" s="24"/>
      <c r="HCH44" s="24"/>
      <c r="HCI44" s="24"/>
      <c r="HCJ44" s="24"/>
      <c r="HCK44" s="24"/>
      <c r="HCL44" s="24"/>
      <c r="HCM44" s="24"/>
      <c r="HCN44" s="24"/>
      <c r="HCO44" s="24"/>
      <c r="HCP44" s="24"/>
      <c r="HCQ44" s="24"/>
      <c r="HCR44" s="24"/>
      <c r="HCS44" s="24"/>
      <c r="HCT44" s="24"/>
      <c r="HCU44" s="24"/>
      <c r="HCV44" s="24"/>
      <c r="HCW44" s="24"/>
      <c r="HCX44" s="24"/>
      <c r="HCY44" s="24"/>
      <c r="HCZ44" s="24"/>
      <c r="HDA44" s="24"/>
      <c r="HDB44" s="24"/>
      <c r="HDC44" s="24"/>
      <c r="HDD44" s="24"/>
      <c r="HDE44" s="24"/>
      <c r="HDF44" s="24"/>
      <c r="HDG44" s="24"/>
      <c r="HDH44" s="24"/>
      <c r="HDI44" s="24"/>
      <c r="HDJ44" s="24"/>
      <c r="HDK44" s="24"/>
      <c r="HDL44" s="24"/>
      <c r="HDM44" s="24"/>
      <c r="HDN44" s="24"/>
      <c r="HDO44" s="24"/>
      <c r="HDP44" s="24"/>
      <c r="HDQ44" s="24"/>
      <c r="HDR44" s="24"/>
      <c r="HDS44" s="24"/>
      <c r="HDT44" s="24"/>
      <c r="HDU44" s="24"/>
      <c r="HDV44" s="24"/>
      <c r="HDW44" s="24"/>
      <c r="HDX44" s="24"/>
      <c r="HDY44" s="24"/>
      <c r="HDZ44" s="24"/>
      <c r="HEA44" s="24"/>
      <c r="HEB44" s="24"/>
      <c r="HEC44" s="24"/>
      <c r="HED44" s="24"/>
      <c r="HEE44" s="24"/>
      <c r="HEF44" s="24"/>
      <c r="HEG44" s="24"/>
      <c r="HEH44" s="24"/>
      <c r="HEI44" s="24"/>
      <c r="HEJ44" s="24"/>
      <c r="HEK44" s="24"/>
      <c r="HEL44" s="24"/>
      <c r="HEM44" s="24"/>
      <c r="HEN44" s="24"/>
      <c r="HEO44" s="24"/>
      <c r="HEP44" s="24"/>
      <c r="HEQ44" s="24"/>
      <c r="HER44" s="24"/>
      <c r="HES44" s="24"/>
      <c r="HET44" s="24"/>
      <c r="HEU44" s="24"/>
      <c r="HEV44" s="24"/>
      <c r="HEW44" s="24"/>
      <c r="HEX44" s="24"/>
      <c r="HEY44" s="24"/>
      <c r="HEZ44" s="24"/>
      <c r="HFA44" s="24"/>
      <c r="HFB44" s="24"/>
      <c r="HFC44" s="24"/>
      <c r="HFD44" s="24"/>
      <c r="HFE44" s="24"/>
      <c r="HFF44" s="24"/>
      <c r="HFG44" s="24"/>
      <c r="HFH44" s="24"/>
      <c r="HFI44" s="24"/>
      <c r="HFJ44" s="24"/>
      <c r="HFK44" s="24"/>
      <c r="HFL44" s="24"/>
      <c r="HFM44" s="24"/>
      <c r="HFN44" s="24"/>
      <c r="HFO44" s="24"/>
      <c r="HFP44" s="24"/>
      <c r="HFQ44" s="24"/>
      <c r="HFR44" s="24"/>
      <c r="HFS44" s="24"/>
      <c r="HFT44" s="24"/>
      <c r="HFU44" s="24"/>
      <c r="HFV44" s="24"/>
      <c r="HFW44" s="24"/>
      <c r="HFX44" s="24"/>
      <c r="HFY44" s="24"/>
      <c r="HFZ44" s="24"/>
      <c r="HGA44" s="24"/>
      <c r="HGB44" s="24"/>
      <c r="HGC44" s="24"/>
      <c r="HGD44" s="24"/>
      <c r="HGE44" s="24"/>
      <c r="HGF44" s="24"/>
      <c r="HGG44" s="24"/>
      <c r="HGH44" s="24"/>
      <c r="HGI44" s="24"/>
      <c r="HGJ44" s="24"/>
      <c r="HGK44" s="24"/>
      <c r="HGL44" s="24"/>
      <c r="HGM44" s="24"/>
      <c r="HGN44" s="24"/>
      <c r="HGO44" s="24"/>
      <c r="HGP44" s="24"/>
      <c r="HGQ44" s="24"/>
      <c r="HGR44" s="24"/>
      <c r="HGS44" s="24"/>
      <c r="HGT44" s="24"/>
      <c r="HGU44" s="24"/>
      <c r="HGV44" s="24"/>
      <c r="HGW44" s="24"/>
      <c r="HGX44" s="24"/>
      <c r="HGY44" s="24"/>
      <c r="HGZ44" s="24"/>
      <c r="HHA44" s="24"/>
      <c r="HHB44" s="24"/>
      <c r="HHC44" s="24"/>
      <c r="HHD44" s="24"/>
      <c r="HHE44" s="24"/>
      <c r="HHF44" s="24"/>
      <c r="HHG44" s="24"/>
      <c r="HHH44" s="24"/>
      <c r="HHI44" s="24"/>
      <c r="HHJ44" s="24"/>
      <c r="HHK44" s="24"/>
      <c r="HHL44" s="24"/>
      <c r="HHM44" s="24"/>
      <c r="HHN44" s="24"/>
      <c r="HHO44" s="24"/>
      <c r="HHP44" s="24"/>
      <c r="HHQ44" s="24"/>
      <c r="HHR44" s="24"/>
      <c r="HHS44" s="24"/>
      <c r="HHT44" s="24"/>
      <c r="HHU44" s="24"/>
      <c r="HHV44" s="24"/>
      <c r="HHW44" s="24"/>
      <c r="HHX44" s="24"/>
      <c r="HHY44" s="24"/>
      <c r="HHZ44" s="24"/>
      <c r="HIA44" s="24"/>
      <c r="HIB44" s="24"/>
      <c r="HIC44" s="24"/>
      <c r="HID44" s="24"/>
      <c r="HIE44" s="24"/>
      <c r="HIF44" s="24"/>
      <c r="HIG44" s="24"/>
      <c r="HIH44" s="24"/>
      <c r="HII44" s="24"/>
      <c r="HIJ44" s="24"/>
      <c r="HIK44" s="24"/>
      <c r="HIL44" s="24"/>
      <c r="HIM44" s="24"/>
      <c r="HIN44" s="24"/>
      <c r="HIO44" s="24"/>
      <c r="HIP44" s="24"/>
      <c r="HIQ44" s="24"/>
      <c r="HIR44" s="24"/>
      <c r="HIS44" s="24"/>
      <c r="HIT44" s="24"/>
      <c r="HIU44" s="24"/>
      <c r="HIV44" s="24"/>
      <c r="HIW44" s="24"/>
      <c r="HIX44" s="24"/>
      <c r="HIY44" s="24"/>
      <c r="HIZ44" s="24"/>
      <c r="HJA44" s="24"/>
      <c r="HJB44" s="24"/>
      <c r="HJC44" s="24"/>
      <c r="HJD44" s="24"/>
      <c r="HJE44" s="24"/>
      <c r="HJF44" s="24"/>
      <c r="HJG44" s="24"/>
      <c r="HJH44" s="24"/>
      <c r="HJI44" s="24"/>
      <c r="HJJ44" s="24"/>
      <c r="HJK44" s="24"/>
      <c r="HJL44" s="24"/>
      <c r="HJM44" s="24"/>
      <c r="HJN44" s="24"/>
      <c r="HJO44" s="24"/>
      <c r="HJP44" s="24"/>
      <c r="HJQ44" s="24"/>
      <c r="HJR44" s="24"/>
      <c r="HJS44" s="24"/>
      <c r="HJT44" s="24"/>
      <c r="HJU44" s="24"/>
      <c r="HJV44" s="24"/>
      <c r="HJW44" s="24"/>
      <c r="HJX44" s="24"/>
      <c r="HJY44" s="24"/>
      <c r="HJZ44" s="24"/>
      <c r="HKA44" s="24"/>
      <c r="HKB44" s="24"/>
      <c r="HKC44" s="24"/>
      <c r="HKD44" s="24"/>
      <c r="HKE44" s="24"/>
      <c r="HKF44" s="24"/>
      <c r="HKG44" s="24"/>
      <c r="HKH44" s="24"/>
      <c r="HKI44" s="24"/>
      <c r="HKJ44" s="24"/>
      <c r="HKK44" s="24"/>
      <c r="HKL44" s="24"/>
      <c r="HKM44" s="24"/>
      <c r="HKN44" s="24"/>
      <c r="HKO44" s="24"/>
      <c r="HKP44" s="24"/>
      <c r="HKQ44" s="24"/>
      <c r="HKR44" s="24"/>
      <c r="HKS44" s="24"/>
      <c r="HKT44" s="24"/>
      <c r="HKU44" s="24"/>
      <c r="HKV44" s="24"/>
      <c r="HKW44" s="24"/>
      <c r="HKX44" s="24"/>
      <c r="HKY44" s="24"/>
      <c r="HKZ44" s="24"/>
      <c r="HLA44" s="24"/>
      <c r="HLB44" s="24"/>
      <c r="HLC44" s="24"/>
      <c r="HLD44" s="24"/>
      <c r="HLE44" s="24"/>
      <c r="HLF44" s="24"/>
      <c r="HLG44" s="24"/>
      <c r="HLH44" s="24"/>
      <c r="HLI44" s="24"/>
      <c r="HLJ44" s="24"/>
      <c r="HLK44" s="24"/>
      <c r="HLL44" s="24"/>
      <c r="HLM44" s="24"/>
      <c r="HLN44" s="24"/>
      <c r="HLO44" s="24"/>
      <c r="HLP44" s="24"/>
      <c r="HLQ44" s="24"/>
      <c r="HLR44" s="24"/>
      <c r="HLS44" s="24"/>
      <c r="HLT44" s="24"/>
      <c r="HLU44" s="24"/>
      <c r="HLV44" s="24"/>
      <c r="HLW44" s="24"/>
      <c r="HLX44" s="24"/>
      <c r="HLY44" s="24"/>
      <c r="HLZ44" s="24"/>
      <c r="HMA44" s="24"/>
      <c r="HMB44" s="24"/>
      <c r="HMC44" s="24"/>
      <c r="HMD44" s="24"/>
      <c r="HME44" s="24"/>
      <c r="HMF44" s="24"/>
      <c r="HMG44" s="24"/>
      <c r="HMH44" s="24"/>
      <c r="HMI44" s="24"/>
      <c r="HMJ44" s="24"/>
      <c r="HMK44" s="24"/>
      <c r="HML44" s="24"/>
      <c r="HMM44" s="24"/>
      <c r="HMN44" s="24"/>
      <c r="HMO44" s="24"/>
      <c r="HMP44" s="24"/>
      <c r="HMQ44" s="24"/>
      <c r="HMR44" s="24"/>
      <c r="HMS44" s="24"/>
      <c r="HMT44" s="24"/>
      <c r="HMU44" s="24"/>
      <c r="HMV44" s="24"/>
      <c r="HMW44" s="24"/>
      <c r="HMX44" s="24"/>
      <c r="HMY44" s="24"/>
      <c r="HMZ44" s="24"/>
      <c r="HNA44" s="24"/>
      <c r="HNB44" s="24"/>
      <c r="HNC44" s="24"/>
      <c r="HND44" s="24"/>
      <c r="HNE44" s="24"/>
      <c r="HNF44" s="24"/>
      <c r="HNG44" s="24"/>
      <c r="HNH44" s="24"/>
      <c r="HNI44" s="24"/>
      <c r="HNJ44" s="24"/>
      <c r="HNK44" s="24"/>
      <c r="HNL44" s="24"/>
      <c r="HNM44" s="24"/>
      <c r="HNN44" s="24"/>
      <c r="HNO44" s="24"/>
      <c r="HNP44" s="24"/>
      <c r="HNQ44" s="24"/>
      <c r="HNR44" s="24"/>
      <c r="HNS44" s="24"/>
      <c r="HNT44" s="24"/>
      <c r="HNU44" s="24"/>
      <c r="HNV44" s="24"/>
      <c r="HNW44" s="24"/>
      <c r="HNX44" s="24"/>
      <c r="HNY44" s="24"/>
      <c r="HNZ44" s="24"/>
      <c r="HOA44" s="24"/>
      <c r="HOB44" s="24"/>
      <c r="HOC44" s="24"/>
      <c r="HOD44" s="24"/>
      <c r="HOE44" s="24"/>
      <c r="HOF44" s="24"/>
      <c r="HOG44" s="24"/>
      <c r="HOH44" s="24"/>
      <c r="HOI44" s="24"/>
      <c r="HOJ44" s="24"/>
      <c r="HOK44" s="24"/>
      <c r="HOL44" s="24"/>
      <c r="HOM44" s="24"/>
      <c r="HON44" s="24"/>
      <c r="HOO44" s="24"/>
      <c r="HOP44" s="24"/>
      <c r="HOQ44" s="24"/>
      <c r="HOR44" s="24"/>
      <c r="HOS44" s="24"/>
      <c r="HOT44" s="24"/>
      <c r="HOU44" s="24"/>
      <c r="HOV44" s="24"/>
      <c r="HOW44" s="24"/>
      <c r="HOX44" s="24"/>
      <c r="HOY44" s="24"/>
      <c r="HOZ44" s="24"/>
      <c r="HPA44" s="24"/>
      <c r="HPB44" s="24"/>
      <c r="HPC44" s="24"/>
      <c r="HPD44" s="24"/>
      <c r="HPE44" s="24"/>
      <c r="HPF44" s="24"/>
      <c r="HPG44" s="24"/>
      <c r="HPH44" s="24"/>
      <c r="HPI44" s="24"/>
      <c r="HPJ44" s="24"/>
      <c r="HPK44" s="24"/>
      <c r="HPL44" s="24"/>
      <c r="HPM44" s="24"/>
      <c r="HPN44" s="24"/>
      <c r="HPO44" s="24"/>
      <c r="HPP44" s="24"/>
      <c r="HPQ44" s="24"/>
      <c r="HPR44" s="24"/>
      <c r="HPS44" s="24"/>
      <c r="HPT44" s="24"/>
      <c r="HPU44" s="24"/>
      <c r="HPV44" s="24"/>
      <c r="HPW44" s="24"/>
      <c r="HPX44" s="24"/>
      <c r="HPY44" s="24"/>
      <c r="HPZ44" s="24"/>
      <c r="HQA44" s="24"/>
      <c r="HQB44" s="24"/>
      <c r="HQC44" s="24"/>
      <c r="HQD44" s="24"/>
      <c r="HQE44" s="24"/>
      <c r="HQF44" s="24"/>
      <c r="HQG44" s="24"/>
      <c r="HQH44" s="24"/>
      <c r="HQI44" s="24"/>
      <c r="HQJ44" s="24"/>
      <c r="HQK44" s="24"/>
      <c r="HQL44" s="24"/>
      <c r="HQM44" s="24"/>
      <c r="HQN44" s="24"/>
      <c r="HQO44" s="24"/>
      <c r="HQP44" s="24"/>
      <c r="HQQ44" s="24"/>
      <c r="HQR44" s="24"/>
      <c r="HQS44" s="24"/>
      <c r="HQT44" s="24"/>
      <c r="HQU44" s="24"/>
      <c r="HQV44" s="24"/>
      <c r="HQW44" s="24"/>
      <c r="HQX44" s="24"/>
      <c r="HQY44" s="24"/>
      <c r="HQZ44" s="24"/>
      <c r="HRA44" s="24"/>
      <c r="HRB44" s="24"/>
      <c r="HRC44" s="24"/>
      <c r="HRD44" s="24"/>
      <c r="HRE44" s="24"/>
      <c r="HRF44" s="24"/>
      <c r="HRG44" s="24"/>
      <c r="HRH44" s="24"/>
      <c r="HRI44" s="24"/>
      <c r="HRJ44" s="24"/>
      <c r="HRK44" s="24"/>
      <c r="HRL44" s="24"/>
      <c r="HRM44" s="24"/>
      <c r="HRN44" s="24"/>
      <c r="HRO44" s="24"/>
      <c r="HRP44" s="24"/>
      <c r="HRQ44" s="24"/>
      <c r="HRR44" s="24"/>
      <c r="HRS44" s="24"/>
      <c r="HRT44" s="24"/>
      <c r="HRU44" s="24"/>
      <c r="HRV44" s="24"/>
      <c r="HRW44" s="24"/>
      <c r="HRX44" s="24"/>
      <c r="HRY44" s="24"/>
      <c r="HRZ44" s="24"/>
      <c r="HSA44" s="24"/>
      <c r="HSB44" s="24"/>
      <c r="HSC44" s="24"/>
      <c r="HSD44" s="24"/>
      <c r="HSE44" s="24"/>
      <c r="HSF44" s="24"/>
      <c r="HSG44" s="24"/>
      <c r="HSH44" s="24"/>
      <c r="HSI44" s="24"/>
      <c r="HSJ44" s="24"/>
      <c r="HSK44" s="24"/>
      <c r="HSL44" s="24"/>
      <c r="HSM44" s="24"/>
      <c r="HSN44" s="24"/>
      <c r="HSO44" s="24"/>
      <c r="HSP44" s="24"/>
      <c r="HSQ44" s="24"/>
      <c r="HSR44" s="24"/>
      <c r="HSS44" s="24"/>
      <c r="HST44" s="24"/>
      <c r="HSU44" s="24"/>
      <c r="HSV44" s="24"/>
      <c r="HSW44" s="24"/>
      <c r="HSX44" s="24"/>
      <c r="HSY44" s="24"/>
      <c r="HSZ44" s="24"/>
      <c r="HTA44" s="24"/>
      <c r="HTB44" s="24"/>
      <c r="HTC44" s="24"/>
      <c r="HTD44" s="24"/>
      <c r="HTE44" s="24"/>
      <c r="HTF44" s="24"/>
      <c r="HTG44" s="24"/>
      <c r="HTH44" s="24"/>
      <c r="HTI44" s="24"/>
      <c r="HTJ44" s="24"/>
      <c r="HTK44" s="24"/>
      <c r="HTL44" s="24"/>
      <c r="HTM44" s="24"/>
      <c r="HTN44" s="24"/>
      <c r="HTO44" s="24"/>
      <c r="HTP44" s="24"/>
      <c r="HTQ44" s="24"/>
      <c r="HTR44" s="24"/>
      <c r="HTS44" s="24"/>
      <c r="HTT44" s="24"/>
      <c r="HTU44" s="24"/>
      <c r="HTV44" s="24"/>
      <c r="HTW44" s="24"/>
      <c r="HTX44" s="24"/>
      <c r="HTY44" s="24"/>
      <c r="HTZ44" s="24"/>
      <c r="HUA44" s="24"/>
      <c r="HUB44" s="24"/>
      <c r="HUC44" s="24"/>
      <c r="HUD44" s="24"/>
      <c r="HUE44" s="24"/>
      <c r="HUF44" s="24"/>
      <c r="HUG44" s="24"/>
      <c r="HUH44" s="24"/>
      <c r="HUI44" s="24"/>
      <c r="HUJ44" s="24"/>
      <c r="HUK44" s="24"/>
      <c r="HUL44" s="24"/>
      <c r="HUM44" s="24"/>
      <c r="HUN44" s="24"/>
      <c r="HUO44" s="24"/>
      <c r="HUP44" s="24"/>
      <c r="HUQ44" s="24"/>
      <c r="HUR44" s="24"/>
      <c r="HUS44" s="24"/>
      <c r="HUT44" s="24"/>
      <c r="HUU44" s="24"/>
      <c r="HUV44" s="24"/>
      <c r="HUW44" s="24"/>
      <c r="HUX44" s="24"/>
      <c r="HUY44" s="24"/>
      <c r="HUZ44" s="24"/>
      <c r="HVA44" s="24"/>
      <c r="HVB44" s="24"/>
      <c r="HVC44" s="24"/>
      <c r="HVD44" s="24"/>
      <c r="HVE44" s="24"/>
      <c r="HVF44" s="24"/>
      <c r="HVG44" s="24"/>
      <c r="HVH44" s="24"/>
      <c r="HVI44" s="24"/>
      <c r="HVJ44" s="24"/>
      <c r="HVK44" s="24"/>
      <c r="HVL44" s="24"/>
      <c r="HVM44" s="24"/>
      <c r="HVN44" s="24"/>
      <c r="HVO44" s="24"/>
      <c r="HVP44" s="24"/>
      <c r="HVQ44" s="24"/>
      <c r="HVR44" s="24"/>
      <c r="HVS44" s="24"/>
      <c r="HVT44" s="24"/>
      <c r="HVU44" s="24"/>
      <c r="HVV44" s="24"/>
      <c r="HVW44" s="24"/>
      <c r="HVX44" s="24"/>
      <c r="HVY44" s="24"/>
      <c r="HVZ44" s="24"/>
      <c r="HWA44" s="24"/>
      <c r="HWB44" s="24"/>
      <c r="HWC44" s="24"/>
      <c r="HWD44" s="24"/>
      <c r="HWE44" s="24"/>
      <c r="HWF44" s="24"/>
      <c r="HWG44" s="24"/>
      <c r="HWH44" s="24"/>
      <c r="HWI44" s="24"/>
      <c r="HWJ44" s="24"/>
      <c r="HWK44" s="24"/>
      <c r="HWL44" s="24"/>
      <c r="HWM44" s="24"/>
      <c r="HWN44" s="24"/>
      <c r="HWO44" s="24"/>
      <c r="HWP44" s="24"/>
      <c r="HWQ44" s="24"/>
      <c r="HWR44" s="24"/>
      <c r="HWS44" s="24"/>
      <c r="HWT44" s="24"/>
      <c r="HWU44" s="24"/>
      <c r="HWV44" s="24"/>
      <c r="HWW44" s="24"/>
      <c r="HWX44" s="24"/>
      <c r="HWY44" s="24"/>
      <c r="HWZ44" s="24"/>
      <c r="HXA44" s="24"/>
      <c r="HXB44" s="24"/>
      <c r="HXC44" s="24"/>
      <c r="HXD44" s="24"/>
      <c r="HXE44" s="24"/>
      <c r="HXF44" s="24"/>
      <c r="HXG44" s="24"/>
      <c r="HXH44" s="24"/>
      <c r="HXI44" s="24"/>
      <c r="HXJ44" s="24"/>
      <c r="HXK44" s="24"/>
      <c r="HXL44" s="24"/>
      <c r="HXM44" s="24"/>
      <c r="HXN44" s="24"/>
      <c r="HXO44" s="24"/>
      <c r="HXP44" s="24"/>
      <c r="HXQ44" s="24"/>
      <c r="HXR44" s="24"/>
      <c r="HXS44" s="24"/>
      <c r="HXT44" s="24"/>
      <c r="HXU44" s="24"/>
      <c r="HXV44" s="24"/>
      <c r="HXW44" s="24"/>
      <c r="HXX44" s="24"/>
      <c r="HXY44" s="24"/>
      <c r="HXZ44" s="24"/>
      <c r="HYA44" s="24"/>
      <c r="HYB44" s="24"/>
      <c r="HYC44" s="24"/>
      <c r="HYD44" s="24"/>
      <c r="HYE44" s="24"/>
      <c r="HYF44" s="24"/>
      <c r="HYG44" s="24"/>
      <c r="HYH44" s="24"/>
      <c r="HYI44" s="24"/>
      <c r="HYJ44" s="24"/>
      <c r="HYK44" s="24"/>
      <c r="HYL44" s="24"/>
      <c r="HYM44" s="24"/>
      <c r="HYN44" s="24"/>
      <c r="HYO44" s="24"/>
      <c r="HYP44" s="24"/>
      <c r="HYQ44" s="24"/>
      <c r="HYR44" s="24"/>
      <c r="HYS44" s="24"/>
      <c r="HYT44" s="24"/>
      <c r="HYU44" s="24"/>
      <c r="HYV44" s="24"/>
      <c r="HYW44" s="24"/>
      <c r="HYX44" s="24"/>
      <c r="HYY44" s="24"/>
      <c r="HYZ44" s="24"/>
      <c r="HZA44" s="24"/>
      <c r="HZB44" s="24"/>
      <c r="HZC44" s="24"/>
      <c r="HZD44" s="24"/>
      <c r="HZE44" s="24"/>
      <c r="HZF44" s="24"/>
      <c r="HZG44" s="24"/>
      <c r="HZH44" s="24"/>
      <c r="HZI44" s="24"/>
      <c r="HZJ44" s="24"/>
      <c r="HZK44" s="24"/>
      <c r="HZL44" s="24"/>
      <c r="HZM44" s="24"/>
      <c r="HZN44" s="24"/>
      <c r="HZO44" s="24"/>
      <c r="HZP44" s="24"/>
      <c r="HZQ44" s="24"/>
      <c r="HZR44" s="24"/>
      <c r="HZS44" s="24"/>
      <c r="HZT44" s="24"/>
      <c r="HZU44" s="24"/>
      <c r="HZV44" s="24"/>
      <c r="HZW44" s="24"/>
      <c r="HZX44" s="24"/>
      <c r="HZY44" s="24"/>
      <c r="HZZ44" s="24"/>
      <c r="IAA44" s="24"/>
      <c r="IAB44" s="24"/>
      <c r="IAC44" s="24"/>
      <c r="IAD44" s="24"/>
      <c r="IAE44" s="24"/>
      <c r="IAF44" s="24"/>
      <c r="IAG44" s="24"/>
      <c r="IAH44" s="24"/>
      <c r="IAI44" s="24"/>
      <c r="IAJ44" s="24"/>
      <c r="IAK44" s="24"/>
      <c r="IAL44" s="24"/>
      <c r="IAM44" s="24"/>
      <c r="IAN44" s="24"/>
      <c r="IAO44" s="24"/>
      <c r="IAP44" s="24"/>
      <c r="IAQ44" s="24"/>
      <c r="IAR44" s="24"/>
      <c r="IAS44" s="24"/>
      <c r="IAT44" s="24"/>
      <c r="IAU44" s="24"/>
      <c r="IAV44" s="24"/>
      <c r="IAW44" s="24"/>
      <c r="IAX44" s="24"/>
      <c r="IAY44" s="24"/>
      <c r="IAZ44" s="24"/>
      <c r="IBA44" s="24"/>
      <c r="IBB44" s="24"/>
      <c r="IBC44" s="24"/>
      <c r="IBD44" s="24"/>
      <c r="IBE44" s="24"/>
      <c r="IBF44" s="24"/>
      <c r="IBG44" s="24"/>
      <c r="IBH44" s="24"/>
      <c r="IBI44" s="24"/>
      <c r="IBJ44" s="24"/>
      <c r="IBK44" s="24"/>
      <c r="IBL44" s="24"/>
      <c r="IBM44" s="24"/>
      <c r="IBN44" s="24"/>
      <c r="IBO44" s="24"/>
      <c r="IBP44" s="24"/>
      <c r="IBQ44" s="24"/>
      <c r="IBR44" s="24"/>
      <c r="IBS44" s="24"/>
      <c r="IBT44" s="24"/>
      <c r="IBU44" s="24"/>
      <c r="IBV44" s="24"/>
      <c r="IBW44" s="24"/>
      <c r="IBX44" s="24"/>
      <c r="IBY44" s="24"/>
      <c r="IBZ44" s="24"/>
      <c r="ICA44" s="24"/>
      <c r="ICB44" s="24"/>
      <c r="ICC44" s="24"/>
      <c r="ICD44" s="24"/>
      <c r="ICE44" s="24"/>
      <c r="ICF44" s="24"/>
      <c r="ICG44" s="24"/>
      <c r="ICH44" s="24"/>
      <c r="ICI44" s="24"/>
      <c r="ICJ44" s="24"/>
      <c r="ICK44" s="24"/>
      <c r="ICL44" s="24"/>
      <c r="ICM44" s="24"/>
      <c r="ICN44" s="24"/>
      <c r="ICO44" s="24"/>
      <c r="ICP44" s="24"/>
      <c r="ICQ44" s="24"/>
      <c r="ICR44" s="24"/>
      <c r="ICS44" s="24"/>
      <c r="ICT44" s="24"/>
      <c r="ICU44" s="24"/>
      <c r="ICV44" s="24"/>
      <c r="ICW44" s="24"/>
      <c r="ICX44" s="24"/>
      <c r="ICY44" s="24"/>
      <c r="ICZ44" s="24"/>
      <c r="IDA44" s="24"/>
      <c r="IDB44" s="24"/>
      <c r="IDC44" s="24"/>
      <c r="IDD44" s="24"/>
      <c r="IDE44" s="24"/>
      <c r="IDF44" s="24"/>
      <c r="IDG44" s="24"/>
      <c r="IDH44" s="24"/>
      <c r="IDI44" s="24"/>
      <c r="IDJ44" s="24"/>
      <c r="IDK44" s="24"/>
      <c r="IDL44" s="24"/>
      <c r="IDM44" s="24"/>
      <c r="IDN44" s="24"/>
      <c r="IDO44" s="24"/>
      <c r="IDP44" s="24"/>
      <c r="IDQ44" s="24"/>
      <c r="IDR44" s="24"/>
      <c r="IDS44" s="24"/>
      <c r="IDT44" s="24"/>
      <c r="IDU44" s="24"/>
      <c r="IDV44" s="24"/>
      <c r="IDW44" s="24"/>
      <c r="IDX44" s="24"/>
      <c r="IDY44" s="24"/>
      <c r="IDZ44" s="24"/>
      <c r="IEA44" s="24"/>
      <c r="IEB44" s="24"/>
      <c r="IEC44" s="24"/>
      <c r="IED44" s="24"/>
      <c r="IEE44" s="24"/>
      <c r="IEF44" s="24"/>
      <c r="IEG44" s="24"/>
      <c r="IEH44" s="24"/>
      <c r="IEI44" s="24"/>
      <c r="IEJ44" s="24"/>
      <c r="IEK44" s="24"/>
      <c r="IEL44" s="24"/>
      <c r="IEM44" s="24"/>
      <c r="IEN44" s="24"/>
      <c r="IEO44" s="24"/>
      <c r="IEP44" s="24"/>
      <c r="IEQ44" s="24"/>
      <c r="IER44" s="24"/>
      <c r="IES44" s="24"/>
      <c r="IET44" s="24"/>
      <c r="IEU44" s="24"/>
      <c r="IEV44" s="24"/>
      <c r="IEW44" s="24"/>
      <c r="IEX44" s="24"/>
      <c r="IEY44" s="24"/>
      <c r="IEZ44" s="24"/>
      <c r="IFA44" s="24"/>
      <c r="IFB44" s="24"/>
      <c r="IFC44" s="24"/>
      <c r="IFD44" s="24"/>
      <c r="IFE44" s="24"/>
      <c r="IFF44" s="24"/>
      <c r="IFG44" s="24"/>
      <c r="IFH44" s="24"/>
      <c r="IFI44" s="24"/>
      <c r="IFJ44" s="24"/>
      <c r="IFK44" s="24"/>
      <c r="IFL44" s="24"/>
      <c r="IFM44" s="24"/>
      <c r="IFN44" s="24"/>
      <c r="IFO44" s="24"/>
      <c r="IFP44" s="24"/>
      <c r="IFQ44" s="24"/>
      <c r="IFR44" s="24"/>
      <c r="IFS44" s="24"/>
      <c r="IFT44" s="24"/>
      <c r="IFU44" s="24"/>
      <c r="IFV44" s="24"/>
      <c r="IFW44" s="24"/>
      <c r="IFX44" s="24"/>
      <c r="IFY44" s="24"/>
      <c r="IFZ44" s="24"/>
      <c r="IGA44" s="24"/>
      <c r="IGB44" s="24"/>
      <c r="IGC44" s="24"/>
      <c r="IGD44" s="24"/>
      <c r="IGE44" s="24"/>
      <c r="IGF44" s="24"/>
      <c r="IGG44" s="24"/>
      <c r="IGH44" s="24"/>
      <c r="IGI44" s="24"/>
      <c r="IGJ44" s="24"/>
      <c r="IGK44" s="24"/>
      <c r="IGL44" s="24"/>
      <c r="IGM44" s="24"/>
      <c r="IGN44" s="24"/>
      <c r="IGO44" s="24"/>
      <c r="IGP44" s="24"/>
      <c r="IGQ44" s="24"/>
      <c r="IGR44" s="24"/>
      <c r="IGS44" s="24"/>
      <c r="IGT44" s="24"/>
      <c r="IGU44" s="24"/>
      <c r="IGV44" s="24"/>
      <c r="IGW44" s="24"/>
      <c r="IGX44" s="24"/>
      <c r="IGY44" s="24"/>
      <c r="IGZ44" s="24"/>
      <c r="IHA44" s="24"/>
      <c r="IHB44" s="24"/>
      <c r="IHC44" s="24"/>
      <c r="IHD44" s="24"/>
      <c r="IHE44" s="24"/>
      <c r="IHF44" s="24"/>
      <c r="IHG44" s="24"/>
      <c r="IHH44" s="24"/>
      <c r="IHI44" s="24"/>
      <c r="IHJ44" s="24"/>
      <c r="IHK44" s="24"/>
      <c r="IHL44" s="24"/>
      <c r="IHM44" s="24"/>
      <c r="IHN44" s="24"/>
      <c r="IHO44" s="24"/>
      <c r="IHP44" s="24"/>
      <c r="IHQ44" s="24"/>
      <c r="IHR44" s="24"/>
      <c r="IHS44" s="24"/>
      <c r="IHT44" s="24"/>
      <c r="IHU44" s="24"/>
      <c r="IHV44" s="24"/>
      <c r="IHW44" s="24"/>
      <c r="IHX44" s="24"/>
      <c r="IHY44" s="24"/>
      <c r="IHZ44" s="24"/>
      <c r="IIA44" s="24"/>
      <c r="IIB44" s="24"/>
      <c r="IIC44" s="24"/>
      <c r="IID44" s="24"/>
      <c r="IIE44" s="24"/>
      <c r="IIF44" s="24"/>
      <c r="IIG44" s="24"/>
      <c r="IIH44" s="24"/>
      <c r="III44" s="24"/>
      <c r="IIJ44" s="24"/>
      <c r="IIK44" s="24"/>
      <c r="IIL44" s="24"/>
      <c r="IIM44" s="24"/>
      <c r="IIN44" s="24"/>
      <c r="IIO44" s="24"/>
      <c r="IIP44" s="24"/>
      <c r="IIQ44" s="24"/>
      <c r="IIR44" s="24"/>
      <c r="IIS44" s="24"/>
      <c r="IIT44" s="24"/>
      <c r="IIU44" s="24"/>
      <c r="IIV44" s="24"/>
      <c r="IIW44" s="24"/>
      <c r="IIX44" s="24"/>
      <c r="IIY44" s="24"/>
      <c r="IIZ44" s="24"/>
      <c r="IJA44" s="24"/>
      <c r="IJB44" s="24"/>
      <c r="IJC44" s="24"/>
      <c r="IJD44" s="24"/>
      <c r="IJE44" s="24"/>
      <c r="IJF44" s="24"/>
      <c r="IJG44" s="24"/>
      <c r="IJH44" s="24"/>
      <c r="IJI44" s="24"/>
      <c r="IJJ44" s="24"/>
      <c r="IJK44" s="24"/>
      <c r="IJL44" s="24"/>
      <c r="IJM44" s="24"/>
      <c r="IJN44" s="24"/>
      <c r="IJO44" s="24"/>
      <c r="IJP44" s="24"/>
      <c r="IJQ44" s="24"/>
      <c r="IJR44" s="24"/>
      <c r="IJS44" s="24"/>
      <c r="IJT44" s="24"/>
      <c r="IJU44" s="24"/>
      <c r="IJV44" s="24"/>
      <c r="IJW44" s="24"/>
      <c r="IJX44" s="24"/>
      <c r="IJY44" s="24"/>
      <c r="IJZ44" s="24"/>
      <c r="IKA44" s="24"/>
      <c r="IKB44" s="24"/>
      <c r="IKC44" s="24"/>
      <c r="IKD44" s="24"/>
      <c r="IKE44" s="24"/>
      <c r="IKF44" s="24"/>
      <c r="IKG44" s="24"/>
      <c r="IKH44" s="24"/>
      <c r="IKI44" s="24"/>
      <c r="IKJ44" s="24"/>
      <c r="IKK44" s="24"/>
      <c r="IKL44" s="24"/>
      <c r="IKM44" s="24"/>
      <c r="IKN44" s="24"/>
      <c r="IKO44" s="24"/>
      <c r="IKP44" s="24"/>
      <c r="IKQ44" s="24"/>
      <c r="IKR44" s="24"/>
      <c r="IKS44" s="24"/>
      <c r="IKT44" s="24"/>
      <c r="IKU44" s="24"/>
      <c r="IKV44" s="24"/>
      <c r="IKW44" s="24"/>
      <c r="IKX44" s="24"/>
      <c r="IKY44" s="24"/>
      <c r="IKZ44" s="24"/>
      <c r="ILA44" s="24"/>
      <c r="ILB44" s="24"/>
      <c r="ILC44" s="24"/>
      <c r="ILD44" s="24"/>
      <c r="ILE44" s="24"/>
      <c r="ILF44" s="24"/>
      <c r="ILG44" s="24"/>
      <c r="ILH44" s="24"/>
      <c r="ILI44" s="24"/>
      <c r="ILJ44" s="24"/>
      <c r="ILK44" s="24"/>
      <c r="ILL44" s="24"/>
      <c r="ILM44" s="24"/>
      <c r="ILN44" s="24"/>
      <c r="ILO44" s="24"/>
      <c r="ILP44" s="24"/>
      <c r="ILQ44" s="24"/>
      <c r="ILR44" s="24"/>
      <c r="ILS44" s="24"/>
      <c r="ILT44" s="24"/>
      <c r="ILU44" s="24"/>
      <c r="ILV44" s="24"/>
      <c r="ILW44" s="24"/>
      <c r="ILX44" s="24"/>
      <c r="ILY44" s="24"/>
      <c r="ILZ44" s="24"/>
      <c r="IMA44" s="24"/>
      <c r="IMB44" s="24"/>
      <c r="IMC44" s="24"/>
      <c r="IMD44" s="24"/>
      <c r="IME44" s="24"/>
      <c r="IMF44" s="24"/>
      <c r="IMG44" s="24"/>
      <c r="IMH44" s="24"/>
      <c r="IMI44" s="24"/>
      <c r="IMJ44" s="24"/>
      <c r="IMK44" s="24"/>
      <c r="IML44" s="24"/>
      <c r="IMM44" s="24"/>
      <c r="IMN44" s="24"/>
      <c r="IMO44" s="24"/>
      <c r="IMP44" s="24"/>
      <c r="IMQ44" s="24"/>
      <c r="IMR44" s="24"/>
      <c r="IMS44" s="24"/>
      <c r="IMT44" s="24"/>
      <c r="IMU44" s="24"/>
      <c r="IMV44" s="24"/>
      <c r="IMW44" s="24"/>
      <c r="IMX44" s="24"/>
      <c r="IMY44" s="24"/>
      <c r="IMZ44" s="24"/>
      <c r="INA44" s="24"/>
      <c r="INB44" s="24"/>
      <c r="INC44" s="24"/>
      <c r="IND44" s="24"/>
      <c r="INE44" s="24"/>
      <c r="INF44" s="24"/>
      <c r="ING44" s="24"/>
      <c r="INH44" s="24"/>
      <c r="INI44" s="24"/>
      <c r="INJ44" s="24"/>
      <c r="INK44" s="24"/>
      <c r="INL44" s="24"/>
      <c r="INM44" s="24"/>
      <c r="INN44" s="24"/>
      <c r="INO44" s="24"/>
      <c r="INP44" s="24"/>
      <c r="INQ44" s="24"/>
      <c r="INR44" s="24"/>
      <c r="INS44" s="24"/>
      <c r="INT44" s="24"/>
      <c r="INU44" s="24"/>
      <c r="INV44" s="24"/>
      <c r="INW44" s="24"/>
      <c r="INX44" s="24"/>
      <c r="INY44" s="24"/>
      <c r="INZ44" s="24"/>
      <c r="IOA44" s="24"/>
      <c r="IOB44" s="24"/>
      <c r="IOC44" s="24"/>
      <c r="IOD44" s="24"/>
      <c r="IOE44" s="24"/>
      <c r="IOF44" s="24"/>
      <c r="IOG44" s="24"/>
      <c r="IOH44" s="24"/>
      <c r="IOI44" s="24"/>
      <c r="IOJ44" s="24"/>
      <c r="IOK44" s="24"/>
      <c r="IOL44" s="24"/>
      <c r="IOM44" s="24"/>
      <c r="ION44" s="24"/>
      <c r="IOO44" s="24"/>
      <c r="IOP44" s="24"/>
      <c r="IOQ44" s="24"/>
      <c r="IOR44" s="24"/>
      <c r="IOS44" s="24"/>
      <c r="IOT44" s="24"/>
      <c r="IOU44" s="24"/>
      <c r="IOV44" s="24"/>
      <c r="IOW44" s="24"/>
      <c r="IOX44" s="24"/>
      <c r="IOY44" s="24"/>
      <c r="IOZ44" s="24"/>
      <c r="IPA44" s="24"/>
      <c r="IPB44" s="24"/>
      <c r="IPC44" s="24"/>
      <c r="IPD44" s="24"/>
      <c r="IPE44" s="24"/>
      <c r="IPF44" s="24"/>
      <c r="IPG44" s="24"/>
      <c r="IPH44" s="24"/>
      <c r="IPI44" s="24"/>
      <c r="IPJ44" s="24"/>
      <c r="IPK44" s="24"/>
      <c r="IPL44" s="24"/>
      <c r="IPM44" s="24"/>
      <c r="IPN44" s="24"/>
      <c r="IPO44" s="24"/>
      <c r="IPP44" s="24"/>
      <c r="IPQ44" s="24"/>
      <c r="IPR44" s="24"/>
      <c r="IPS44" s="24"/>
      <c r="IPT44" s="24"/>
      <c r="IPU44" s="24"/>
      <c r="IPV44" s="24"/>
      <c r="IPW44" s="24"/>
      <c r="IPX44" s="24"/>
      <c r="IPY44" s="24"/>
      <c r="IPZ44" s="24"/>
      <c r="IQA44" s="24"/>
      <c r="IQB44" s="24"/>
      <c r="IQC44" s="24"/>
      <c r="IQD44" s="24"/>
      <c r="IQE44" s="24"/>
      <c r="IQF44" s="24"/>
      <c r="IQG44" s="24"/>
      <c r="IQH44" s="24"/>
      <c r="IQI44" s="24"/>
      <c r="IQJ44" s="24"/>
      <c r="IQK44" s="24"/>
      <c r="IQL44" s="24"/>
      <c r="IQM44" s="24"/>
      <c r="IQN44" s="24"/>
      <c r="IQO44" s="24"/>
      <c r="IQP44" s="24"/>
      <c r="IQQ44" s="24"/>
      <c r="IQR44" s="24"/>
      <c r="IQS44" s="24"/>
      <c r="IQT44" s="24"/>
      <c r="IQU44" s="24"/>
      <c r="IQV44" s="24"/>
      <c r="IQW44" s="24"/>
      <c r="IQX44" s="24"/>
      <c r="IQY44" s="24"/>
      <c r="IQZ44" s="24"/>
      <c r="IRA44" s="24"/>
      <c r="IRB44" s="24"/>
      <c r="IRC44" s="24"/>
      <c r="IRD44" s="24"/>
      <c r="IRE44" s="24"/>
      <c r="IRF44" s="24"/>
      <c r="IRG44" s="24"/>
      <c r="IRH44" s="24"/>
      <c r="IRI44" s="24"/>
      <c r="IRJ44" s="24"/>
      <c r="IRK44" s="24"/>
      <c r="IRL44" s="24"/>
      <c r="IRM44" s="24"/>
      <c r="IRN44" s="24"/>
      <c r="IRO44" s="24"/>
      <c r="IRP44" s="24"/>
      <c r="IRQ44" s="24"/>
      <c r="IRR44" s="24"/>
      <c r="IRS44" s="24"/>
      <c r="IRT44" s="24"/>
      <c r="IRU44" s="24"/>
      <c r="IRV44" s="24"/>
      <c r="IRW44" s="24"/>
      <c r="IRX44" s="24"/>
      <c r="IRY44" s="24"/>
      <c r="IRZ44" s="24"/>
      <c r="ISA44" s="24"/>
      <c r="ISB44" s="24"/>
      <c r="ISC44" s="24"/>
      <c r="ISD44" s="24"/>
      <c r="ISE44" s="24"/>
      <c r="ISF44" s="24"/>
      <c r="ISG44" s="24"/>
      <c r="ISH44" s="24"/>
      <c r="ISI44" s="24"/>
      <c r="ISJ44" s="24"/>
      <c r="ISK44" s="24"/>
      <c r="ISL44" s="24"/>
      <c r="ISM44" s="24"/>
      <c r="ISN44" s="24"/>
      <c r="ISO44" s="24"/>
      <c r="ISP44" s="24"/>
      <c r="ISQ44" s="24"/>
      <c r="ISR44" s="24"/>
      <c r="ISS44" s="24"/>
      <c r="IST44" s="24"/>
      <c r="ISU44" s="24"/>
      <c r="ISV44" s="24"/>
      <c r="ISW44" s="24"/>
      <c r="ISX44" s="24"/>
      <c r="ISY44" s="24"/>
      <c r="ISZ44" s="24"/>
      <c r="ITA44" s="24"/>
      <c r="ITB44" s="24"/>
      <c r="ITC44" s="24"/>
      <c r="ITD44" s="24"/>
      <c r="ITE44" s="24"/>
      <c r="ITF44" s="24"/>
      <c r="ITG44" s="24"/>
      <c r="ITH44" s="24"/>
      <c r="ITI44" s="24"/>
      <c r="ITJ44" s="24"/>
      <c r="ITK44" s="24"/>
      <c r="ITL44" s="24"/>
      <c r="ITM44" s="24"/>
      <c r="ITN44" s="24"/>
      <c r="ITO44" s="24"/>
      <c r="ITP44" s="24"/>
      <c r="ITQ44" s="24"/>
      <c r="ITR44" s="24"/>
      <c r="ITS44" s="24"/>
      <c r="ITT44" s="24"/>
      <c r="ITU44" s="24"/>
      <c r="ITV44" s="24"/>
      <c r="ITW44" s="24"/>
      <c r="ITX44" s="24"/>
      <c r="ITY44" s="24"/>
      <c r="ITZ44" s="24"/>
      <c r="IUA44" s="24"/>
      <c r="IUB44" s="24"/>
      <c r="IUC44" s="24"/>
      <c r="IUD44" s="24"/>
      <c r="IUE44" s="24"/>
      <c r="IUF44" s="24"/>
      <c r="IUG44" s="24"/>
      <c r="IUH44" s="24"/>
      <c r="IUI44" s="24"/>
      <c r="IUJ44" s="24"/>
      <c r="IUK44" s="24"/>
      <c r="IUL44" s="24"/>
      <c r="IUM44" s="24"/>
      <c r="IUN44" s="24"/>
      <c r="IUO44" s="24"/>
      <c r="IUP44" s="24"/>
      <c r="IUQ44" s="24"/>
      <c r="IUR44" s="24"/>
      <c r="IUS44" s="24"/>
      <c r="IUT44" s="24"/>
      <c r="IUU44" s="24"/>
      <c r="IUV44" s="24"/>
      <c r="IUW44" s="24"/>
      <c r="IUX44" s="24"/>
      <c r="IUY44" s="24"/>
      <c r="IUZ44" s="24"/>
      <c r="IVA44" s="24"/>
      <c r="IVB44" s="24"/>
      <c r="IVC44" s="24"/>
      <c r="IVD44" s="24"/>
      <c r="IVE44" s="24"/>
      <c r="IVF44" s="24"/>
      <c r="IVG44" s="24"/>
      <c r="IVH44" s="24"/>
      <c r="IVI44" s="24"/>
      <c r="IVJ44" s="24"/>
      <c r="IVK44" s="24"/>
      <c r="IVL44" s="24"/>
      <c r="IVM44" s="24"/>
      <c r="IVN44" s="24"/>
      <c r="IVO44" s="24"/>
      <c r="IVP44" s="24"/>
      <c r="IVQ44" s="24"/>
      <c r="IVR44" s="24"/>
      <c r="IVS44" s="24"/>
      <c r="IVT44" s="24"/>
      <c r="IVU44" s="24"/>
      <c r="IVV44" s="24"/>
      <c r="IVW44" s="24"/>
      <c r="IVX44" s="24"/>
      <c r="IVY44" s="24"/>
      <c r="IVZ44" s="24"/>
      <c r="IWA44" s="24"/>
      <c r="IWB44" s="24"/>
      <c r="IWC44" s="24"/>
      <c r="IWD44" s="24"/>
      <c r="IWE44" s="24"/>
      <c r="IWF44" s="24"/>
      <c r="IWG44" s="24"/>
      <c r="IWH44" s="24"/>
      <c r="IWI44" s="24"/>
      <c r="IWJ44" s="24"/>
      <c r="IWK44" s="24"/>
      <c r="IWL44" s="24"/>
      <c r="IWM44" s="24"/>
      <c r="IWN44" s="24"/>
      <c r="IWO44" s="24"/>
      <c r="IWP44" s="24"/>
      <c r="IWQ44" s="24"/>
      <c r="IWR44" s="24"/>
      <c r="IWS44" s="24"/>
      <c r="IWT44" s="24"/>
      <c r="IWU44" s="24"/>
      <c r="IWV44" s="24"/>
      <c r="IWW44" s="24"/>
      <c r="IWX44" s="24"/>
      <c r="IWY44" s="24"/>
      <c r="IWZ44" s="24"/>
      <c r="IXA44" s="24"/>
      <c r="IXB44" s="24"/>
      <c r="IXC44" s="24"/>
      <c r="IXD44" s="24"/>
      <c r="IXE44" s="24"/>
      <c r="IXF44" s="24"/>
      <c r="IXG44" s="24"/>
      <c r="IXH44" s="24"/>
      <c r="IXI44" s="24"/>
      <c r="IXJ44" s="24"/>
      <c r="IXK44" s="24"/>
      <c r="IXL44" s="24"/>
      <c r="IXM44" s="24"/>
      <c r="IXN44" s="24"/>
      <c r="IXO44" s="24"/>
      <c r="IXP44" s="24"/>
      <c r="IXQ44" s="24"/>
      <c r="IXR44" s="24"/>
      <c r="IXS44" s="24"/>
      <c r="IXT44" s="24"/>
      <c r="IXU44" s="24"/>
      <c r="IXV44" s="24"/>
      <c r="IXW44" s="24"/>
      <c r="IXX44" s="24"/>
      <c r="IXY44" s="24"/>
      <c r="IXZ44" s="24"/>
      <c r="IYA44" s="24"/>
      <c r="IYB44" s="24"/>
      <c r="IYC44" s="24"/>
      <c r="IYD44" s="24"/>
      <c r="IYE44" s="24"/>
      <c r="IYF44" s="24"/>
      <c r="IYG44" s="24"/>
      <c r="IYH44" s="24"/>
      <c r="IYI44" s="24"/>
      <c r="IYJ44" s="24"/>
      <c r="IYK44" s="24"/>
      <c r="IYL44" s="24"/>
      <c r="IYM44" s="24"/>
      <c r="IYN44" s="24"/>
      <c r="IYO44" s="24"/>
      <c r="IYP44" s="24"/>
      <c r="IYQ44" s="24"/>
      <c r="IYR44" s="24"/>
      <c r="IYS44" s="24"/>
      <c r="IYT44" s="24"/>
      <c r="IYU44" s="24"/>
      <c r="IYV44" s="24"/>
      <c r="IYW44" s="24"/>
      <c r="IYX44" s="24"/>
      <c r="IYY44" s="24"/>
      <c r="IYZ44" s="24"/>
      <c r="IZA44" s="24"/>
      <c r="IZB44" s="24"/>
      <c r="IZC44" s="24"/>
      <c r="IZD44" s="24"/>
      <c r="IZE44" s="24"/>
      <c r="IZF44" s="24"/>
      <c r="IZG44" s="24"/>
      <c r="IZH44" s="24"/>
      <c r="IZI44" s="24"/>
      <c r="IZJ44" s="24"/>
      <c r="IZK44" s="24"/>
      <c r="IZL44" s="24"/>
      <c r="IZM44" s="24"/>
      <c r="IZN44" s="24"/>
      <c r="IZO44" s="24"/>
      <c r="IZP44" s="24"/>
      <c r="IZQ44" s="24"/>
      <c r="IZR44" s="24"/>
      <c r="IZS44" s="24"/>
      <c r="IZT44" s="24"/>
      <c r="IZU44" s="24"/>
      <c r="IZV44" s="24"/>
      <c r="IZW44" s="24"/>
      <c r="IZX44" s="24"/>
      <c r="IZY44" s="24"/>
      <c r="IZZ44" s="24"/>
      <c r="JAA44" s="24"/>
      <c r="JAB44" s="24"/>
      <c r="JAC44" s="24"/>
      <c r="JAD44" s="24"/>
      <c r="JAE44" s="24"/>
      <c r="JAF44" s="24"/>
      <c r="JAG44" s="24"/>
      <c r="JAH44" s="24"/>
      <c r="JAI44" s="24"/>
      <c r="JAJ44" s="24"/>
      <c r="JAK44" s="24"/>
      <c r="JAL44" s="24"/>
      <c r="JAM44" s="24"/>
      <c r="JAN44" s="24"/>
      <c r="JAO44" s="24"/>
      <c r="JAP44" s="24"/>
      <c r="JAQ44" s="24"/>
      <c r="JAR44" s="24"/>
      <c r="JAS44" s="24"/>
      <c r="JAT44" s="24"/>
      <c r="JAU44" s="24"/>
      <c r="JAV44" s="24"/>
      <c r="JAW44" s="24"/>
      <c r="JAX44" s="24"/>
      <c r="JAY44" s="24"/>
      <c r="JAZ44" s="24"/>
      <c r="JBA44" s="24"/>
      <c r="JBB44" s="24"/>
      <c r="JBC44" s="24"/>
      <c r="JBD44" s="24"/>
      <c r="JBE44" s="24"/>
      <c r="JBF44" s="24"/>
      <c r="JBG44" s="24"/>
      <c r="JBH44" s="24"/>
      <c r="JBI44" s="24"/>
      <c r="JBJ44" s="24"/>
      <c r="JBK44" s="24"/>
      <c r="JBL44" s="24"/>
      <c r="JBM44" s="24"/>
      <c r="JBN44" s="24"/>
      <c r="JBO44" s="24"/>
      <c r="JBP44" s="24"/>
      <c r="JBQ44" s="24"/>
      <c r="JBR44" s="24"/>
      <c r="JBS44" s="24"/>
      <c r="JBT44" s="24"/>
      <c r="JBU44" s="24"/>
      <c r="JBV44" s="24"/>
      <c r="JBW44" s="24"/>
      <c r="JBX44" s="24"/>
      <c r="JBY44" s="24"/>
      <c r="JBZ44" s="24"/>
      <c r="JCA44" s="24"/>
      <c r="JCB44" s="24"/>
      <c r="JCC44" s="24"/>
      <c r="JCD44" s="24"/>
      <c r="JCE44" s="24"/>
      <c r="JCF44" s="24"/>
      <c r="JCG44" s="24"/>
      <c r="JCH44" s="24"/>
      <c r="JCI44" s="24"/>
      <c r="JCJ44" s="24"/>
      <c r="JCK44" s="24"/>
      <c r="JCL44" s="24"/>
      <c r="JCM44" s="24"/>
      <c r="JCN44" s="24"/>
      <c r="JCO44" s="24"/>
      <c r="JCP44" s="24"/>
      <c r="JCQ44" s="24"/>
      <c r="JCR44" s="24"/>
      <c r="JCS44" s="24"/>
      <c r="JCT44" s="24"/>
      <c r="JCU44" s="24"/>
      <c r="JCV44" s="24"/>
      <c r="JCW44" s="24"/>
      <c r="JCX44" s="24"/>
      <c r="JCY44" s="24"/>
      <c r="JCZ44" s="24"/>
      <c r="JDA44" s="24"/>
      <c r="JDB44" s="24"/>
      <c r="JDC44" s="24"/>
      <c r="JDD44" s="24"/>
      <c r="JDE44" s="24"/>
      <c r="JDF44" s="24"/>
      <c r="JDG44" s="24"/>
      <c r="JDH44" s="24"/>
      <c r="JDI44" s="24"/>
      <c r="JDJ44" s="24"/>
      <c r="JDK44" s="24"/>
      <c r="JDL44" s="24"/>
      <c r="JDM44" s="24"/>
      <c r="JDN44" s="24"/>
      <c r="JDO44" s="24"/>
      <c r="JDP44" s="24"/>
      <c r="JDQ44" s="24"/>
      <c r="JDR44" s="24"/>
      <c r="JDS44" s="24"/>
      <c r="JDT44" s="24"/>
      <c r="JDU44" s="24"/>
      <c r="JDV44" s="24"/>
      <c r="JDW44" s="24"/>
      <c r="JDX44" s="24"/>
      <c r="JDY44" s="24"/>
      <c r="JDZ44" s="24"/>
      <c r="JEA44" s="24"/>
      <c r="JEB44" s="24"/>
      <c r="JEC44" s="24"/>
      <c r="JED44" s="24"/>
      <c r="JEE44" s="24"/>
      <c r="JEF44" s="24"/>
      <c r="JEG44" s="24"/>
      <c r="JEH44" s="24"/>
      <c r="JEI44" s="24"/>
      <c r="JEJ44" s="24"/>
      <c r="JEK44" s="24"/>
      <c r="JEL44" s="24"/>
      <c r="JEM44" s="24"/>
      <c r="JEN44" s="24"/>
      <c r="JEO44" s="24"/>
      <c r="JEP44" s="24"/>
      <c r="JEQ44" s="24"/>
      <c r="JER44" s="24"/>
      <c r="JES44" s="24"/>
      <c r="JET44" s="24"/>
      <c r="JEU44" s="24"/>
      <c r="JEV44" s="24"/>
      <c r="JEW44" s="24"/>
      <c r="JEX44" s="24"/>
      <c r="JEY44" s="24"/>
      <c r="JEZ44" s="24"/>
      <c r="JFA44" s="24"/>
      <c r="JFB44" s="24"/>
      <c r="JFC44" s="24"/>
      <c r="JFD44" s="24"/>
      <c r="JFE44" s="24"/>
      <c r="JFF44" s="24"/>
      <c r="JFG44" s="24"/>
      <c r="JFH44" s="24"/>
      <c r="JFI44" s="24"/>
      <c r="JFJ44" s="24"/>
      <c r="JFK44" s="24"/>
      <c r="JFL44" s="24"/>
      <c r="JFM44" s="24"/>
      <c r="JFN44" s="24"/>
      <c r="JFO44" s="24"/>
      <c r="JFP44" s="24"/>
      <c r="JFQ44" s="24"/>
      <c r="JFR44" s="24"/>
      <c r="JFS44" s="24"/>
      <c r="JFT44" s="24"/>
      <c r="JFU44" s="24"/>
      <c r="JFV44" s="24"/>
      <c r="JFW44" s="24"/>
      <c r="JFX44" s="24"/>
      <c r="JFY44" s="24"/>
      <c r="JFZ44" s="24"/>
      <c r="JGA44" s="24"/>
      <c r="JGB44" s="24"/>
      <c r="JGC44" s="24"/>
      <c r="JGD44" s="24"/>
      <c r="JGE44" s="24"/>
      <c r="JGF44" s="24"/>
      <c r="JGG44" s="24"/>
      <c r="JGH44" s="24"/>
      <c r="JGI44" s="24"/>
      <c r="JGJ44" s="24"/>
      <c r="JGK44" s="24"/>
      <c r="JGL44" s="24"/>
      <c r="JGM44" s="24"/>
      <c r="JGN44" s="24"/>
      <c r="JGO44" s="24"/>
      <c r="JGP44" s="24"/>
      <c r="JGQ44" s="24"/>
      <c r="JGR44" s="24"/>
      <c r="JGS44" s="24"/>
      <c r="JGT44" s="24"/>
      <c r="JGU44" s="24"/>
      <c r="JGV44" s="24"/>
      <c r="JGW44" s="24"/>
      <c r="JGX44" s="24"/>
      <c r="JGY44" s="24"/>
      <c r="JGZ44" s="24"/>
      <c r="JHA44" s="24"/>
      <c r="JHB44" s="24"/>
      <c r="JHC44" s="24"/>
      <c r="JHD44" s="24"/>
      <c r="JHE44" s="24"/>
      <c r="JHF44" s="24"/>
      <c r="JHG44" s="24"/>
      <c r="JHH44" s="24"/>
      <c r="JHI44" s="24"/>
      <c r="JHJ44" s="24"/>
      <c r="JHK44" s="24"/>
      <c r="JHL44" s="24"/>
      <c r="JHM44" s="24"/>
      <c r="JHN44" s="24"/>
      <c r="JHO44" s="24"/>
      <c r="JHP44" s="24"/>
      <c r="JHQ44" s="24"/>
      <c r="JHR44" s="24"/>
      <c r="JHS44" s="24"/>
      <c r="JHT44" s="24"/>
      <c r="JHU44" s="24"/>
      <c r="JHV44" s="24"/>
      <c r="JHW44" s="24"/>
      <c r="JHX44" s="24"/>
      <c r="JHY44" s="24"/>
      <c r="JHZ44" s="24"/>
      <c r="JIA44" s="24"/>
      <c r="JIB44" s="24"/>
      <c r="JIC44" s="24"/>
      <c r="JID44" s="24"/>
      <c r="JIE44" s="24"/>
      <c r="JIF44" s="24"/>
      <c r="JIG44" s="24"/>
      <c r="JIH44" s="24"/>
      <c r="JII44" s="24"/>
      <c r="JIJ44" s="24"/>
      <c r="JIK44" s="24"/>
      <c r="JIL44" s="24"/>
      <c r="JIM44" s="24"/>
      <c r="JIN44" s="24"/>
      <c r="JIO44" s="24"/>
      <c r="JIP44" s="24"/>
      <c r="JIQ44" s="24"/>
      <c r="JIR44" s="24"/>
      <c r="JIS44" s="24"/>
      <c r="JIT44" s="24"/>
      <c r="JIU44" s="24"/>
      <c r="JIV44" s="24"/>
      <c r="JIW44" s="24"/>
      <c r="JIX44" s="24"/>
      <c r="JIY44" s="24"/>
      <c r="JIZ44" s="24"/>
      <c r="JJA44" s="24"/>
      <c r="JJB44" s="24"/>
      <c r="JJC44" s="24"/>
      <c r="JJD44" s="24"/>
      <c r="JJE44" s="24"/>
      <c r="JJF44" s="24"/>
      <c r="JJG44" s="24"/>
      <c r="JJH44" s="24"/>
      <c r="JJI44" s="24"/>
      <c r="JJJ44" s="24"/>
      <c r="JJK44" s="24"/>
      <c r="JJL44" s="24"/>
      <c r="JJM44" s="24"/>
      <c r="JJN44" s="24"/>
      <c r="JJO44" s="24"/>
      <c r="JJP44" s="24"/>
      <c r="JJQ44" s="24"/>
      <c r="JJR44" s="24"/>
      <c r="JJS44" s="24"/>
      <c r="JJT44" s="24"/>
      <c r="JJU44" s="24"/>
      <c r="JJV44" s="24"/>
      <c r="JJW44" s="24"/>
      <c r="JJX44" s="24"/>
      <c r="JJY44" s="24"/>
      <c r="JJZ44" s="24"/>
      <c r="JKA44" s="24"/>
      <c r="JKB44" s="24"/>
      <c r="JKC44" s="24"/>
      <c r="JKD44" s="24"/>
      <c r="JKE44" s="24"/>
      <c r="JKF44" s="24"/>
      <c r="JKG44" s="24"/>
      <c r="JKH44" s="24"/>
      <c r="JKI44" s="24"/>
      <c r="JKJ44" s="24"/>
      <c r="JKK44" s="24"/>
      <c r="JKL44" s="24"/>
      <c r="JKM44" s="24"/>
      <c r="JKN44" s="24"/>
      <c r="JKO44" s="24"/>
      <c r="JKP44" s="24"/>
      <c r="JKQ44" s="24"/>
      <c r="JKR44" s="24"/>
      <c r="JKS44" s="24"/>
      <c r="JKT44" s="24"/>
      <c r="JKU44" s="24"/>
      <c r="JKV44" s="24"/>
      <c r="JKW44" s="24"/>
      <c r="JKX44" s="24"/>
      <c r="JKY44" s="24"/>
      <c r="JKZ44" s="24"/>
      <c r="JLA44" s="24"/>
      <c r="JLB44" s="24"/>
      <c r="JLC44" s="24"/>
      <c r="JLD44" s="24"/>
      <c r="JLE44" s="24"/>
      <c r="JLF44" s="24"/>
      <c r="JLG44" s="24"/>
      <c r="JLH44" s="24"/>
      <c r="JLI44" s="24"/>
      <c r="JLJ44" s="24"/>
      <c r="JLK44" s="24"/>
      <c r="JLL44" s="24"/>
      <c r="JLM44" s="24"/>
      <c r="JLN44" s="24"/>
      <c r="JLO44" s="24"/>
      <c r="JLP44" s="24"/>
      <c r="JLQ44" s="24"/>
      <c r="JLR44" s="24"/>
      <c r="JLS44" s="24"/>
      <c r="JLT44" s="24"/>
      <c r="JLU44" s="24"/>
      <c r="JLV44" s="24"/>
      <c r="JLW44" s="24"/>
      <c r="JLX44" s="24"/>
      <c r="JLY44" s="24"/>
      <c r="JLZ44" s="24"/>
      <c r="JMA44" s="24"/>
      <c r="JMB44" s="24"/>
      <c r="JMC44" s="24"/>
      <c r="JMD44" s="24"/>
      <c r="JME44" s="24"/>
      <c r="JMF44" s="24"/>
      <c r="JMG44" s="24"/>
      <c r="JMH44" s="24"/>
      <c r="JMI44" s="24"/>
      <c r="JMJ44" s="24"/>
      <c r="JMK44" s="24"/>
      <c r="JML44" s="24"/>
      <c r="JMM44" s="24"/>
      <c r="JMN44" s="24"/>
      <c r="JMO44" s="24"/>
      <c r="JMP44" s="24"/>
      <c r="JMQ44" s="24"/>
      <c r="JMR44" s="24"/>
      <c r="JMS44" s="24"/>
      <c r="JMT44" s="24"/>
      <c r="JMU44" s="24"/>
      <c r="JMV44" s="24"/>
      <c r="JMW44" s="24"/>
      <c r="JMX44" s="24"/>
      <c r="JMY44" s="24"/>
      <c r="JMZ44" s="24"/>
      <c r="JNA44" s="24"/>
      <c r="JNB44" s="24"/>
      <c r="JNC44" s="24"/>
      <c r="JND44" s="24"/>
      <c r="JNE44" s="24"/>
      <c r="JNF44" s="24"/>
      <c r="JNG44" s="24"/>
      <c r="JNH44" s="24"/>
      <c r="JNI44" s="24"/>
      <c r="JNJ44" s="24"/>
      <c r="JNK44" s="24"/>
      <c r="JNL44" s="24"/>
      <c r="JNM44" s="24"/>
      <c r="JNN44" s="24"/>
      <c r="JNO44" s="24"/>
      <c r="JNP44" s="24"/>
      <c r="JNQ44" s="24"/>
      <c r="JNR44" s="24"/>
      <c r="JNS44" s="24"/>
      <c r="JNT44" s="24"/>
      <c r="JNU44" s="24"/>
      <c r="JNV44" s="24"/>
      <c r="JNW44" s="24"/>
      <c r="JNX44" s="24"/>
      <c r="JNY44" s="24"/>
      <c r="JNZ44" s="24"/>
      <c r="JOA44" s="24"/>
      <c r="JOB44" s="24"/>
      <c r="JOC44" s="24"/>
      <c r="JOD44" s="24"/>
      <c r="JOE44" s="24"/>
      <c r="JOF44" s="24"/>
      <c r="JOG44" s="24"/>
      <c r="JOH44" s="24"/>
      <c r="JOI44" s="24"/>
      <c r="JOJ44" s="24"/>
      <c r="JOK44" s="24"/>
      <c r="JOL44" s="24"/>
      <c r="JOM44" s="24"/>
      <c r="JON44" s="24"/>
      <c r="JOO44" s="24"/>
      <c r="JOP44" s="24"/>
      <c r="JOQ44" s="24"/>
      <c r="JOR44" s="24"/>
      <c r="JOS44" s="24"/>
      <c r="JOT44" s="24"/>
      <c r="JOU44" s="24"/>
      <c r="JOV44" s="24"/>
      <c r="JOW44" s="24"/>
      <c r="JOX44" s="24"/>
      <c r="JOY44" s="24"/>
      <c r="JOZ44" s="24"/>
      <c r="JPA44" s="24"/>
      <c r="JPB44" s="24"/>
      <c r="JPC44" s="24"/>
      <c r="JPD44" s="24"/>
      <c r="JPE44" s="24"/>
      <c r="JPF44" s="24"/>
      <c r="JPG44" s="24"/>
      <c r="JPH44" s="24"/>
      <c r="JPI44" s="24"/>
      <c r="JPJ44" s="24"/>
      <c r="JPK44" s="24"/>
      <c r="JPL44" s="24"/>
      <c r="JPM44" s="24"/>
      <c r="JPN44" s="24"/>
      <c r="JPO44" s="24"/>
      <c r="JPP44" s="24"/>
      <c r="JPQ44" s="24"/>
      <c r="JPR44" s="24"/>
      <c r="JPS44" s="24"/>
      <c r="JPT44" s="24"/>
      <c r="JPU44" s="24"/>
      <c r="JPV44" s="24"/>
      <c r="JPW44" s="24"/>
      <c r="JPX44" s="24"/>
      <c r="JPY44" s="24"/>
      <c r="JPZ44" s="24"/>
      <c r="JQA44" s="24"/>
      <c r="JQB44" s="24"/>
      <c r="JQC44" s="24"/>
      <c r="JQD44" s="24"/>
      <c r="JQE44" s="24"/>
      <c r="JQF44" s="24"/>
      <c r="JQG44" s="24"/>
      <c r="JQH44" s="24"/>
      <c r="JQI44" s="24"/>
      <c r="JQJ44" s="24"/>
      <c r="JQK44" s="24"/>
      <c r="JQL44" s="24"/>
      <c r="JQM44" s="24"/>
      <c r="JQN44" s="24"/>
      <c r="JQO44" s="24"/>
      <c r="JQP44" s="24"/>
      <c r="JQQ44" s="24"/>
      <c r="JQR44" s="24"/>
      <c r="JQS44" s="24"/>
      <c r="JQT44" s="24"/>
      <c r="JQU44" s="24"/>
      <c r="JQV44" s="24"/>
      <c r="JQW44" s="24"/>
      <c r="JQX44" s="24"/>
      <c r="JQY44" s="24"/>
      <c r="JQZ44" s="24"/>
      <c r="JRA44" s="24"/>
      <c r="JRB44" s="24"/>
      <c r="JRC44" s="24"/>
      <c r="JRD44" s="24"/>
      <c r="JRE44" s="24"/>
      <c r="JRF44" s="24"/>
      <c r="JRG44" s="24"/>
      <c r="JRH44" s="24"/>
      <c r="JRI44" s="24"/>
      <c r="JRJ44" s="24"/>
      <c r="JRK44" s="24"/>
      <c r="JRL44" s="24"/>
      <c r="JRM44" s="24"/>
      <c r="JRN44" s="24"/>
      <c r="JRO44" s="24"/>
      <c r="JRP44" s="24"/>
      <c r="JRQ44" s="24"/>
      <c r="JRR44" s="24"/>
      <c r="JRS44" s="24"/>
      <c r="JRT44" s="24"/>
      <c r="JRU44" s="24"/>
      <c r="JRV44" s="24"/>
      <c r="JRW44" s="24"/>
      <c r="JRX44" s="24"/>
      <c r="JRY44" s="24"/>
      <c r="JRZ44" s="24"/>
      <c r="JSA44" s="24"/>
      <c r="JSB44" s="24"/>
      <c r="JSC44" s="24"/>
      <c r="JSD44" s="24"/>
      <c r="JSE44" s="24"/>
      <c r="JSF44" s="24"/>
      <c r="JSG44" s="24"/>
      <c r="JSH44" s="24"/>
      <c r="JSI44" s="24"/>
      <c r="JSJ44" s="24"/>
      <c r="JSK44" s="24"/>
      <c r="JSL44" s="24"/>
      <c r="JSM44" s="24"/>
      <c r="JSN44" s="24"/>
      <c r="JSO44" s="24"/>
      <c r="JSP44" s="24"/>
      <c r="JSQ44" s="24"/>
      <c r="JSR44" s="24"/>
      <c r="JSS44" s="24"/>
      <c r="JST44" s="24"/>
      <c r="JSU44" s="24"/>
      <c r="JSV44" s="24"/>
      <c r="JSW44" s="24"/>
      <c r="JSX44" s="24"/>
      <c r="JSY44" s="24"/>
      <c r="JSZ44" s="24"/>
      <c r="JTA44" s="24"/>
      <c r="JTB44" s="24"/>
      <c r="JTC44" s="24"/>
      <c r="JTD44" s="24"/>
      <c r="JTE44" s="24"/>
      <c r="JTF44" s="24"/>
      <c r="JTG44" s="24"/>
      <c r="JTH44" s="24"/>
      <c r="JTI44" s="24"/>
      <c r="JTJ44" s="24"/>
      <c r="JTK44" s="24"/>
      <c r="JTL44" s="24"/>
      <c r="JTM44" s="24"/>
      <c r="JTN44" s="24"/>
      <c r="JTO44" s="24"/>
      <c r="JTP44" s="24"/>
      <c r="JTQ44" s="24"/>
      <c r="JTR44" s="24"/>
      <c r="JTS44" s="24"/>
      <c r="JTT44" s="24"/>
      <c r="JTU44" s="24"/>
      <c r="JTV44" s="24"/>
      <c r="JTW44" s="24"/>
      <c r="JTX44" s="24"/>
      <c r="JTY44" s="24"/>
      <c r="JTZ44" s="24"/>
      <c r="JUA44" s="24"/>
      <c r="JUB44" s="24"/>
      <c r="JUC44" s="24"/>
      <c r="JUD44" s="24"/>
      <c r="JUE44" s="24"/>
      <c r="JUF44" s="24"/>
      <c r="JUG44" s="24"/>
      <c r="JUH44" s="24"/>
      <c r="JUI44" s="24"/>
      <c r="JUJ44" s="24"/>
      <c r="JUK44" s="24"/>
      <c r="JUL44" s="24"/>
      <c r="JUM44" s="24"/>
      <c r="JUN44" s="24"/>
      <c r="JUO44" s="24"/>
      <c r="JUP44" s="24"/>
      <c r="JUQ44" s="24"/>
      <c r="JUR44" s="24"/>
      <c r="JUS44" s="24"/>
      <c r="JUT44" s="24"/>
      <c r="JUU44" s="24"/>
      <c r="JUV44" s="24"/>
      <c r="JUW44" s="24"/>
      <c r="JUX44" s="24"/>
      <c r="JUY44" s="24"/>
      <c r="JUZ44" s="24"/>
      <c r="JVA44" s="24"/>
      <c r="JVB44" s="24"/>
      <c r="JVC44" s="24"/>
      <c r="JVD44" s="24"/>
      <c r="JVE44" s="24"/>
      <c r="JVF44" s="24"/>
      <c r="JVG44" s="24"/>
      <c r="JVH44" s="24"/>
      <c r="JVI44" s="24"/>
      <c r="JVJ44" s="24"/>
      <c r="JVK44" s="24"/>
      <c r="JVL44" s="24"/>
      <c r="JVM44" s="24"/>
      <c r="JVN44" s="24"/>
      <c r="JVO44" s="24"/>
      <c r="JVP44" s="24"/>
      <c r="JVQ44" s="24"/>
      <c r="JVR44" s="24"/>
      <c r="JVS44" s="24"/>
      <c r="JVT44" s="24"/>
      <c r="JVU44" s="24"/>
      <c r="JVV44" s="24"/>
      <c r="JVW44" s="24"/>
      <c r="JVX44" s="24"/>
      <c r="JVY44" s="24"/>
      <c r="JVZ44" s="24"/>
      <c r="JWA44" s="24"/>
      <c r="JWB44" s="24"/>
      <c r="JWC44" s="24"/>
      <c r="JWD44" s="24"/>
      <c r="JWE44" s="24"/>
      <c r="JWF44" s="24"/>
      <c r="JWG44" s="24"/>
      <c r="JWH44" s="24"/>
      <c r="JWI44" s="24"/>
      <c r="JWJ44" s="24"/>
      <c r="JWK44" s="24"/>
      <c r="JWL44" s="24"/>
      <c r="JWM44" s="24"/>
      <c r="JWN44" s="24"/>
      <c r="JWO44" s="24"/>
      <c r="JWP44" s="24"/>
      <c r="JWQ44" s="24"/>
      <c r="JWR44" s="24"/>
      <c r="JWS44" s="24"/>
      <c r="JWT44" s="24"/>
      <c r="JWU44" s="24"/>
      <c r="JWV44" s="24"/>
      <c r="JWW44" s="24"/>
      <c r="JWX44" s="24"/>
      <c r="JWY44" s="24"/>
      <c r="JWZ44" s="24"/>
      <c r="JXA44" s="24"/>
      <c r="JXB44" s="24"/>
      <c r="JXC44" s="24"/>
      <c r="JXD44" s="24"/>
      <c r="JXE44" s="24"/>
      <c r="JXF44" s="24"/>
      <c r="JXG44" s="24"/>
      <c r="JXH44" s="24"/>
      <c r="JXI44" s="24"/>
      <c r="JXJ44" s="24"/>
      <c r="JXK44" s="24"/>
      <c r="JXL44" s="24"/>
      <c r="JXM44" s="24"/>
      <c r="JXN44" s="24"/>
      <c r="JXO44" s="24"/>
      <c r="JXP44" s="24"/>
      <c r="JXQ44" s="24"/>
      <c r="JXR44" s="24"/>
      <c r="JXS44" s="24"/>
      <c r="JXT44" s="24"/>
      <c r="JXU44" s="24"/>
      <c r="JXV44" s="24"/>
      <c r="JXW44" s="24"/>
      <c r="JXX44" s="24"/>
      <c r="JXY44" s="24"/>
      <c r="JXZ44" s="24"/>
      <c r="JYA44" s="24"/>
      <c r="JYB44" s="24"/>
      <c r="JYC44" s="24"/>
      <c r="JYD44" s="24"/>
      <c r="JYE44" s="24"/>
      <c r="JYF44" s="24"/>
      <c r="JYG44" s="24"/>
      <c r="JYH44" s="24"/>
      <c r="JYI44" s="24"/>
      <c r="JYJ44" s="24"/>
      <c r="JYK44" s="24"/>
      <c r="JYL44" s="24"/>
      <c r="JYM44" s="24"/>
      <c r="JYN44" s="24"/>
      <c r="JYO44" s="24"/>
      <c r="JYP44" s="24"/>
      <c r="JYQ44" s="24"/>
      <c r="JYR44" s="24"/>
      <c r="JYS44" s="24"/>
      <c r="JYT44" s="24"/>
      <c r="JYU44" s="24"/>
      <c r="JYV44" s="24"/>
      <c r="JYW44" s="24"/>
      <c r="JYX44" s="24"/>
      <c r="JYY44" s="24"/>
      <c r="JYZ44" s="24"/>
      <c r="JZA44" s="24"/>
      <c r="JZB44" s="24"/>
      <c r="JZC44" s="24"/>
      <c r="JZD44" s="24"/>
      <c r="JZE44" s="24"/>
      <c r="JZF44" s="24"/>
      <c r="JZG44" s="24"/>
      <c r="JZH44" s="24"/>
      <c r="JZI44" s="24"/>
      <c r="JZJ44" s="24"/>
      <c r="JZK44" s="24"/>
      <c r="JZL44" s="24"/>
      <c r="JZM44" s="24"/>
      <c r="JZN44" s="24"/>
      <c r="JZO44" s="24"/>
      <c r="JZP44" s="24"/>
      <c r="JZQ44" s="24"/>
      <c r="JZR44" s="24"/>
      <c r="JZS44" s="24"/>
      <c r="JZT44" s="24"/>
      <c r="JZU44" s="24"/>
      <c r="JZV44" s="24"/>
      <c r="JZW44" s="24"/>
      <c r="JZX44" s="24"/>
      <c r="JZY44" s="24"/>
      <c r="JZZ44" s="24"/>
      <c r="KAA44" s="24"/>
      <c r="KAB44" s="24"/>
      <c r="KAC44" s="24"/>
      <c r="KAD44" s="24"/>
      <c r="KAE44" s="24"/>
      <c r="KAF44" s="24"/>
      <c r="KAG44" s="24"/>
      <c r="KAH44" s="24"/>
      <c r="KAI44" s="24"/>
      <c r="KAJ44" s="24"/>
      <c r="KAK44" s="24"/>
      <c r="KAL44" s="24"/>
      <c r="KAM44" s="24"/>
      <c r="KAN44" s="24"/>
      <c r="KAO44" s="24"/>
      <c r="KAP44" s="24"/>
      <c r="KAQ44" s="24"/>
      <c r="KAR44" s="24"/>
      <c r="KAS44" s="24"/>
      <c r="KAT44" s="24"/>
      <c r="KAU44" s="24"/>
      <c r="KAV44" s="24"/>
      <c r="KAW44" s="24"/>
      <c r="KAX44" s="24"/>
      <c r="KAY44" s="24"/>
      <c r="KAZ44" s="24"/>
      <c r="KBA44" s="24"/>
      <c r="KBB44" s="24"/>
      <c r="KBC44" s="24"/>
      <c r="KBD44" s="24"/>
      <c r="KBE44" s="24"/>
      <c r="KBF44" s="24"/>
      <c r="KBG44" s="24"/>
      <c r="KBH44" s="24"/>
      <c r="KBI44" s="24"/>
      <c r="KBJ44" s="24"/>
      <c r="KBK44" s="24"/>
      <c r="KBL44" s="24"/>
      <c r="KBM44" s="24"/>
      <c r="KBN44" s="24"/>
      <c r="KBO44" s="24"/>
      <c r="KBP44" s="24"/>
      <c r="KBQ44" s="24"/>
      <c r="KBR44" s="24"/>
      <c r="KBS44" s="24"/>
      <c r="KBT44" s="24"/>
      <c r="KBU44" s="24"/>
      <c r="KBV44" s="24"/>
      <c r="KBW44" s="24"/>
      <c r="KBX44" s="24"/>
      <c r="KBY44" s="24"/>
      <c r="KBZ44" s="24"/>
      <c r="KCA44" s="24"/>
      <c r="KCB44" s="24"/>
      <c r="KCC44" s="24"/>
      <c r="KCD44" s="24"/>
      <c r="KCE44" s="24"/>
      <c r="KCF44" s="24"/>
      <c r="KCG44" s="24"/>
      <c r="KCH44" s="24"/>
      <c r="KCI44" s="24"/>
      <c r="KCJ44" s="24"/>
      <c r="KCK44" s="24"/>
      <c r="KCL44" s="24"/>
      <c r="KCM44" s="24"/>
      <c r="KCN44" s="24"/>
      <c r="KCO44" s="24"/>
      <c r="KCP44" s="24"/>
      <c r="KCQ44" s="24"/>
      <c r="KCR44" s="24"/>
      <c r="KCS44" s="24"/>
      <c r="KCT44" s="24"/>
      <c r="KCU44" s="24"/>
      <c r="KCV44" s="24"/>
      <c r="KCW44" s="24"/>
      <c r="KCX44" s="24"/>
      <c r="KCY44" s="24"/>
      <c r="KCZ44" s="24"/>
      <c r="KDA44" s="24"/>
      <c r="KDB44" s="24"/>
      <c r="KDC44" s="24"/>
      <c r="KDD44" s="24"/>
      <c r="KDE44" s="24"/>
      <c r="KDF44" s="24"/>
      <c r="KDG44" s="24"/>
      <c r="KDH44" s="24"/>
      <c r="KDI44" s="24"/>
      <c r="KDJ44" s="24"/>
      <c r="KDK44" s="24"/>
      <c r="KDL44" s="24"/>
      <c r="KDM44" s="24"/>
      <c r="KDN44" s="24"/>
      <c r="KDO44" s="24"/>
      <c r="KDP44" s="24"/>
      <c r="KDQ44" s="24"/>
      <c r="KDR44" s="24"/>
      <c r="KDS44" s="24"/>
      <c r="KDT44" s="24"/>
      <c r="KDU44" s="24"/>
      <c r="KDV44" s="24"/>
      <c r="KDW44" s="24"/>
      <c r="KDX44" s="24"/>
      <c r="KDY44" s="24"/>
      <c r="KDZ44" s="24"/>
      <c r="KEA44" s="24"/>
      <c r="KEB44" s="24"/>
      <c r="KEC44" s="24"/>
      <c r="KED44" s="24"/>
      <c r="KEE44" s="24"/>
      <c r="KEF44" s="24"/>
      <c r="KEG44" s="24"/>
      <c r="KEH44" s="24"/>
      <c r="KEI44" s="24"/>
      <c r="KEJ44" s="24"/>
      <c r="KEK44" s="24"/>
      <c r="KEL44" s="24"/>
      <c r="KEM44" s="24"/>
      <c r="KEN44" s="24"/>
      <c r="KEO44" s="24"/>
      <c r="KEP44" s="24"/>
      <c r="KEQ44" s="24"/>
      <c r="KER44" s="24"/>
      <c r="KES44" s="24"/>
      <c r="KET44" s="24"/>
      <c r="KEU44" s="24"/>
      <c r="KEV44" s="24"/>
      <c r="KEW44" s="24"/>
      <c r="KEX44" s="24"/>
      <c r="KEY44" s="24"/>
      <c r="KEZ44" s="24"/>
      <c r="KFA44" s="24"/>
      <c r="KFB44" s="24"/>
      <c r="KFC44" s="24"/>
      <c r="KFD44" s="24"/>
      <c r="KFE44" s="24"/>
      <c r="KFF44" s="24"/>
      <c r="KFG44" s="24"/>
      <c r="KFH44" s="24"/>
      <c r="KFI44" s="24"/>
      <c r="KFJ44" s="24"/>
      <c r="KFK44" s="24"/>
      <c r="KFL44" s="24"/>
      <c r="KFM44" s="24"/>
      <c r="KFN44" s="24"/>
      <c r="KFO44" s="24"/>
      <c r="KFP44" s="24"/>
      <c r="KFQ44" s="24"/>
      <c r="KFR44" s="24"/>
      <c r="KFS44" s="24"/>
      <c r="KFT44" s="24"/>
      <c r="KFU44" s="24"/>
      <c r="KFV44" s="24"/>
      <c r="KFW44" s="24"/>
      <c r="KFX44" s="24"/>
      <c r="KFY44" s="24"/>
      <c r="KFZ44" s="24"/>
      <c r="KGA44" s="24"/>
      <c r="KGB44" s="24"/>
      <c r="KGC44" s="24"/>
      <c r="KGD44" s="24"/>
      <c r="KGE44" s="24"/>
      <c r="KGF44" s="24"/>
      <c r="KGG44" s="24"/>
      <c r="KGH44" s="24"/>
      <c r="KGI44" s="24"/>
      <c r="KGJ44" s="24"/>
      <c r="KGK44" s="24"/>
      <c r="KGL44" s="24"/>
      <c r="KGM44" s="24"/>
      <c r="KGN44" s="24"/>
      <c r="KGO44" s="24"/>
      <c r="KGP44" s="24"/>
      <c r="KGQ44" s="24"/>
      <c r="KGR44" s="24"/>
      <c r="KGS44" s="24"/>
      <c r="KGT44" s="24"/>
      <c r="KGU44" s="24"/>
      <c r="KGV44" s="24"/>
      <c r="KGW44" s="24"/>
      <c r="KGX44" s="24"/>
      <c r="KGY44" s="24"/>
      <c r="KGZ44" s="24"/>
      <c r="KHA44" s="24"/>
      <c r="KHB44" s="24"/>
      <c r="KHC44" s="24"/>
      <c r="KHD44" s="24"/>
      <c r="KHE44" s="24"/>
      <c r="KHF44" s="24"/>
      <c r="KHG44" s="24"/>
      <c r="KHH44" s="24"/>
      <c r="KHI44" s="24"/>
      <c r="KHJ44" s="24"/>
      <c r="KHK44" s="24"/>
      <c r="KHL44" s="24"/>
      <c r="KHM44" s="24"/>
      <c r="KHN44" s="24"/>
      <c r="KHO44" s="24"/>
      <c r="KHP44" s="24"/>
      <c r="KHQ44" s="24"/>
      <c r="KHR44" s="24"/>
      <c r="KHS44" s="24"/>
      <c r="KHT44" s="24"/>
      <c r="KHU44" s="24"/>
      <c r="KHV44" s="24"/>
      <c r="KHW44" s="24"/>
      <c r="KHX44" s="24"/>
      <c r="KHY44" s="24"/>
      <c r="KHZ44" s="24"/>
      <c r="KIA44" s="24"/>
      <c r="KIB44" s="24"/>
      <c r="KIC44" s="24"/>
      <c r="KID44" s="24"/>
      <c r="KIE44" s="24"/>
      <c r="KIF44" s="24"/>
      <c r="KIG44" s="24"/>
      <c r="KIH44" s="24"/>
      <c r="KII44" s="24"/>
      <c r="KIJ44" s="24"/>
      <c r="KIK44" s="24"/>
      <c r="KIL44" s="24"/>
      <c r="KIM44" s="24"/>
      <c r="KIN44" s="24"/>
      <c r="KIO44" s="24"/>
      <c r="KIP44" s="24"/>
      <c r="KIQ44" s="24"/>
      <c r="KIR44" s="24"/>
      <c r="KIS44" s="24"/>
      <c r="KIT44" s="24"/>
      <c r="KIU44" s="24"/>
      <c r="KIV44" s="24"/>
      <c r="KIW44" s="24"/>
      <c r="KIX44" s="24"/>
      <c r="KIY44" s="24"/>
      <c r="KIZ44" s="24"/>
      <c r="KJA44" s="24"/>
      <c r="KJB44" s="24"/>
      <c r="KJC44" s="24"/>
      <c r="KJD44" s="24"/>
      <c r="KJE44" s="24"/>
      <c r="KJF44" s="24"/>
      <c r="KJG44" s="24"/>
      <c r="KJH44" s="24"/>
      <c r="KJI44" s="24"/>
      <c r="KJJ44" s="24"/>
      <c r="KJK44" s="24"/>
      <c r="KJL44" s="24"/>
      <c r="KJM44" s="24"/>
      <c r="KJN44" s="24"/>
      <c r="KJO44" s="24"/>
      <c r="KJP44" s="24"/>
      <c r="KJQ44" s="24"/>
      <c r="KJR44" s="24"/>
      <c r="KJS44" s="24"/>
      <c r="KJT44" s="24"/>
      <c r="KJU44" s="24"/>
      <c r="KJV44" s="24"/>
      <c r="KJW44" s="24"/>
      <c r="KJX44" s="24"/>
      <c r="KJY44" s="24"/>
      <c r="KJZ44" s="24"/>
      <c r="KKA44" s="24"/>
      <c r="KKB44" s="24"/>
      <c r="KKC44" s="24"/>
      <c r="KKD44" s="24"/>
      <c r="KKE44" s="24"/>
      <c r="KKF44" s="24"/>
      <c r="KKG44" s="24"/>
      <c r="KKH44" s="24"/>
      <c r="KKI44" s="24"/>
      <c r="KKJ44" s="24"/>
      <c r="KKK44" s="24"/>
      <c r="KKL44" s="24"/>
      <c r="KKM44" s="24"/>
      <c r="KKN44" s="24"/>
      <c r="KKO44" s="24"/>
      <c r="KKP44" s="24"/>
      <c r="KKQ44" s="24"/>
      <c r="KKR44" s="24"/>
      <c r="KKS44" s="24"/>
      <c r="KKT44" s="24"/>
      <c r="KKU44" s="24"/>
      <c r="KKV44" s="24"/>
      <c r="KKW44" s="24"/>
      <c r="KKX44" s="24"/>
      <c r="KKY44" s="24"/>
      <c r="KKZ44" s="24"/>
      <c r="KLA44" s="24"/>
      <c r="KLB44" s="24"/>
      <c r="KLC44" s="24"/>
      <c r="KLD44" s="24"/>
      <c r="KLE44" s="24"/>
      <c r="KLF44" s="24"/>
      <c r="KLG44" s="24"/>
      <c r="KLH44" s="24"/>
      <c r="KLI44" s="24"/>
      <c r="KLJ44" s="24"/>
      <c r="KLK44" s="24"/>
      <c r="KLL44" s="24"/>
      <c r="KLM44" s="24"/>
      <c r="KLN44" s="24"/>
      <c r="KLO44" s="24"/>
      <c r="KLP44" s="24"/>
      <c r="KLQ44" s="24"/>
      <c r="KLR44" s="24"/>
      <c r="KLS44" s="24"/>
      <c r="KLT44" s="24"/>
      <c r="KLU44" s="24"/>
      <c r="KLV44" s="24"/>
      <c r="KLW44" s="24"/>
      <c r="KLX44" s="24"/>
      <c r="KLY44" s="24"/>
      <c r="KLZ44" s="24"/>
      <c r="KMA44" s="24"/>
      <c r="KMB44" s="24"/>
      <c r="KMC44" s="24"/>
      <c r="KMD44" s="24"/>
      <c r="KME44" s="24"/>
      <c r="KMF44" s="24"/>
      <c r="KMG44" s="24"/>
      <c r="KMH44" s="24"/>
      <c r="KMI44" s="24"/>
      <c r="KMJ44" s="24"/>
      <c r="KMK44" s="24"/>
      <c r="KML44" s="24"/>
      <c r="KMM44" s="24"/>
      <c r="KMN44" s="24"/>
      <c r="KMO44" s="24"/>
      <c r="KMP44" s="24"/>
      <c r="KMQ44" s="24"/>
      <c r="KMR44" s="24"/>
      <c r="KMS44" s="24"/>
      <c r="KMT44" s="24"/>
      <c r="KMU44" s="24"/>
      <c r="KMV44" s="24"/>
      <c r="KMW44" s="24"/>
      <c r="KMX44" s="24"/>
      <c r="KMY44" s="24"/>
      <c r="KMZ44" s="24"/>
      <c r="KNA44" s="24"/>
      <c r="KNB44" s="24"/>
      <c r="KNC44" s="24"/>
      <c r="KND44" s="24"/>
      <c r="KNE44" s="24"/>
      <c r="KNF44" s="24"/>
      <c r="KNG44" s="24"/>
      <c r="KNH44" s="24"/>
      <c r="KNI44" s="24"/>
      <c r="KNJ44" s="24"/>
      <c r="KNK44" s="24"/>
      <c r="KNL44" s="24"/>
      <c r="KNM44" s="24"/>
      <c r="KNN44" s="24"/>
      <c r="KNO44" s="24"/>
      <c r="KNP44" s="24"/>
      <c r="KNQ44" s="24"/>
      <c r="KNR44" s="24"/>
      <c r="KNS44" s="24"/>
      <c r="KNT44" s="24"/>
      <c r="KNU44" s="24"/>
      <c r="KNV44" s="24"/>
      <c r="KNW44" s="24"/>
      <c r="KNX44" s="24"/>
      <c r="KNY44" s="24"/>
      <c r="KNZ44" s="24"/>
      <c r="KOA44" s="24"/>
      <c r="KOB44" s="24"/>
      <c r="KOC44" s="24"/>
      <c r="KOD44" s="24"/>
      <c r="KOE44" s="24"/>
      <c r="KOF44" s="24"/>
      <c r="KOG44" s="24"/>
      <c r="KOH44" s="24"/>
      <c r="KOI44" s="24"/>
      <c r="KOJ44" s="24"/>
      <c r="KOK44" s="24"/>
      <c r="KOL44" s="24"/>
      <c r="KOM44" s="24"/>
      <c r="KON44" s="24"/>
      <c r="KOO44" s="24"/>
      <c r="KOP44" s="24"/>
      <c r="KOQ44" s="24"/>
      <c r="KOR44" s="24"/>
      <c r="KOS44" s="24"/>
      <c r="KOT44" s="24"/>
      <c r="KOU44" s="24"/>
      <c r="KOV44" s="24"/>
      <c r="KOW44" s="24"/>
      <c r="KOX44" s="24"/>
      <c r="KOY44" s="24"/>
      <c r="KOZ44" s="24"/>
      <c r="KPA44" s="24"/>
      <c r="KPB44" s="24"/>
      <c r="KPC44" s="24"/>
      <c r="KPD44" s="24"/>
      <c r="KPE44" s="24"/>
      <c r="KPF44" s="24"/>
      <c r="KPG44" s="24"/>
      <c r="KPH44" s="24"/>
      <c r="KPI44" s="24"/>
      <c r="KPJ44" s="24"/>
      <c r="KPK44" s="24"/>
      <c r="KPL44" s="24"/>
      <c r="KPM44" s="24"/>
      <c r="KPN44" s="24"/>
      <c r="KPO44" s="24"/>
      <c r="KPP44" s="24"/>
      <c r="KPQ44" s="24"/>
      <c r="KPR44" s="24"/>
      <c r="KPS44" s="24"/>
      <c r="KPT44" s="24"/>
      <c r="KPU44" s="24"/>
      <c r="KPV44" s="24"/>
      <c r="KPW44" s="24"/>
      <c r="KPX44" s="24"/>
      <c r="KPY44" s="24"/>
      <c r="KPZ44" s="24"/>
      <c r="KQA44" s="24"/>
      <c r="KQB44" s="24"/>
      <c r="KQC44" s="24"/>
      <c r="KQD44" s="24"/>
      <c r="KQE44" s="24"/>
      <c r="KQF44" s="24"/>
      <c r="KQG44" s="24"/>
      <c r="KQH44" s="24"/>
      <c r="KQI44" s="24"/>
      <c r="KQJ44" s="24"/>
      <c r="KQK44" s="24"/>
      <c r="KQL44" s="24"/>
      <c r="KQM44" s="24"/>
      <c r="KQN44" s="24"/>
      <c r="KQO44" s="24"/>
      <c r="KQP44" s="24"/>
      <c r="KQQ44" s="24"/>
      <c r="KQR44" s="24"/>
      <c r="KQS44" s="24"/>
      <c r="KQT44" s="24"/>
      <c r="KQU44" s="24"/>
      <c r="KQV44" s="24"/>
      <c r="KQW44" s="24"/>
      <c r="KQX44" s="24"/>
      <c r="KQY44" s="24"/>
      <c r="KQZ44" s="24"/>
      <c r="KRA44" s="24"/>
      <c r="KRB44" s="24"/>
      <c r="KRC44" s="24"/>
      <c r="KRD44" s="24"/>
      <c r="KRE44" s="24"/>
      <c r="KRF44" s="24"/>
      <c r="KRG44" s="24"/>
      <c r="KRH44" s="24"/>
      <c r="KRI44" s="24"/>
      <c r="KRJ44" s="24"/>
      <c r="KRK44" s="24"/>
      <c r="KRL44" s="24"/>
      <c r="KRM44" s="24"/>
      <c r="KRN44" s="24"/>
      <c r="KRO44" s="24"/>
      <c r="KRP44" s="24"/>
      <c r="KRQ44" s="24"/>
      <c r="KRR44" s="24"/>
      <c r="KRS44" s="24"/>
      <c r="KRT44" s="24"/>
      <c r="KRU44" s="24"/>
      <c r="KRV44" s="24"/>
      <c r="KRW44" s="24"/>
      <c r="KRX44" s="24"/>
      <c r="KRY44" s="24"/>
      <c r="KRZ44" s="24"/>
      <c r="KSA44" s="24"/>
      <c r="KSB44" s="24"/>
      <c r="KSC44" s="24"/>
      <c r="KSD44" s="24"/>
      <c r="KSE44" s="24"/>
      <c r="KSF44" s="24"/>
      <c r="KSG44" s="24"/>
      <c r="KSH44" s="24"/>
      <c r="KSI44" s="24"/>
      <c r="KSJ44" s="24"/>
      <c r="KSK44" s="24"/>
      <c r="KSL44" s="24"/>
      <c r="KSM44" s="24"/>
      <c r="KSN44" s="24"/>
      <c r="KSO44" s="24"/>
      <c r="KSP44" s="24"/>
      <c r="KSQ44" s="24"/>
      <c r="KSR44" s="24"/>
      <c r="KSS44" s="24"/>
      <c r="KST44" s="24"/>
      <c r="KSU44" s="24"/>
      <c r="KSV44" s="24"/>
      <c r="KSW44" s="24"/>
      <c r="KSX44" s="24"/>
      <c r="KSY44" s="24"/>
      <c r="KSZ44" s="24"/>
      <c r="KTA44" s="24"/>
      <c r="KTB44" s="24"/>
      <c r="KTC44" s="24"/>
      <c r="KTD44" s="24"/>
      <c r="KTE44" s="24"/>
      <c r="KTF44" s="24"/>
      <c r="KTG44" s="24"/>
      <c r="KTH44" s="24"/>
      <c r="KTI44" s="24"/>
      <c r="KTJ44" s="24"/>
      <c r="KTK44" s="24"/>
      <c r="KTL44" s="24"/>
      <c r="KTM44" s="24"/>
      <c r="KTN44" s="24"/>
      <c r="KTO44" s="24"/>
      <c r="KTP44" s="24"/>
      <c r="KTQ44" s="24"/>
      <c r="KTR44" s="24"/>
      <c r="KTS44" s="24"/>
      <c r="KTT44" s="24"/>
      <c r="KTU44" s="24"/>
      <c r="KTV44" s="24"/>
      <c r="KTW44" s="24"/>
      <c r="KTX44" s="24"/>
      <c r="KTY44" s="24"/>
      <c r="KTZ44" s="24"/>
      <c r="KUA44" s="24"/>
      <c r="KUB44" s="24"/>
      <c r="KUC44" s="24"/>
      <c r="KUD44" s="24"/>
      <c r="KUE44" s="24"/>
      <c r="KUF44" s="24"/>
      <c r="KUG44" s="24"/>
      <c r="KUH44" s="24"/>
      <c r="KUI44" s="24"/>
      <c r="KUJ44" s="24"/>
      <c r="KUK44" s="24"/>
      <c r="KUL44" s="24"/>
      <c r="KUM44" s="24"/>
      <c r="KUN44" s="24"/>
      <c r="KUO44" s="24"/>
      <c r="KUP44" s="24"/>
      <c r="KUQ44" s="24"/>
      <c r="KUR44" s="24"/>
      <c r="KUS44" s="24"/>
      <c r="KUT44" s="24"/>
      <c r="KUU44" s="24"/>
      <c r="KUV44" s="24"/>
      <c r="KUW44" s="24"/>
      <c r="KUX44" s="24"/>
      <c r="KUY44" s="24"/>
      <c r="KUZ44" s="24"/>
      <c r="KVA44" s="24"/>
      <c r="KVB44" s="24"/>
      <c r="KVC44" s="24"/>
      <c r="KVD44" s="24"/>
      <c r="KVE44" s="24"/>
      <c r="KVF44" s="24"/>
      <c r="KVG44" s="24"/>
      <c r="KVH44" s="24"/>
      <c r="KVI44" s="24"/>
      <c r="KVJ44" s="24"/>
      <c r="KVK44" s="24"/>
      <c r="KVL44" s="24"/>
      <c r="KVM44" s="24"/>
      <c r="KVN44" s="24"/>
      <c r="KVO44" s="24"/>
      <c r="KVP44" s="24"/>
      <c r="KVQ44" s="24"/>
      <c r="KVR44" s="24"/>
      <c r="KVS44" s="24"/>
      <c r="KVT44" s="24"/>
      <c r="KVU44" s="24"/>
      <c r="KVV44" s="24"/>
      <c r="KVW44" s="24"/>
      <c r="KVX44" s="24"/>
      <c r="KVY44" s="24"/>
      <c r="KVZ44" s="24"/>
      <c r="KWA44" s="24"/>
      <c r="KWB44" s="24"/>
      <c r="KWC44" s="24"/>
      <c r="KWD44" s="24"/>
      <c r="KWE44" s="24"/>
      <c r="KWF44" s="24"/>
      <c r="KWG44" s="24"/>
      <c r="KWH44" s="24"/>
      <c r="KWI44" s="24"/>
      <c r="KWJ44" s="24"/>
      <c r="KWK44" s="24"/>
      <c r="KWL44" s="24"/>
      <c r="KWM44" s="24"/>
      <c r="KWN44" s="24"/>
      <c r="KWO44" s="24"/>
      <c r="KWP44" s="24"/>
      <c r="KWQ44" s="24"/>
      <c r="KWR44" s="24"/>
      <c r="KWS44" s="24"/>
      <c r="KWT44" s="24"/>
      <c r="KWU44" s="24"/>
      <c r="KWV44" s="24"/>
      <c r="KWW44" s="24"/>
      <c r="KWX44" s="24"/>
      <c r="KWY44" s="24"/>
      <c r="KWZ44" s="24"/>
      <c r="KXA44" s="24"/>
      <c r="KXB44" s="24"/>
      <c r="KXC44" s="24"/>
      <c r="KXD44" s="24"/>
      <c r="KXE44" s="24"/>
      <c r="KXF44" s="24"/>
      <c r="KXG44" s="24"/>
      <c r="KXH44" s="24"/>
      <c r="KXI44" s="24"/>
      <c r="KXJ44" s="24"/>
      <c r="KXK44" s="24"/>
      <c r="KXL44" s="24"/>
      <c r="KXM44" s="24"/>
      <c r="KXN44" s="24"/>
      <c r="KXO44" s="24"/>
      <c r="KXP44" s="24"/>
      <c r="KXQ44" s="24"/>
      <c r="KXR44" s="24"/>
      <c r="KXS44" s="24"/>
      <c r="KXT44" s="24"/>
      <c r="KXU44" s="24"/>
      <c r="KXV44" s="24"/>
      <c r="KXW44" s="24"/>
      <c r="KXX44" s="24"/>
      <c r="KXY44" s="24"/>
      <c r="KXZ44" s="24"/>
      <c r="KYA44" s="24"/>
      <c r="KYB44" s="24"/>
      <c r="KYC44" s="24"/>
      <c r="KYD44" s="24"/>
      <c r="KYE44" s="24"/>
      <c r="KYF44" s="24"/>
      <c r="KYG44" s="24"/>
      <c r="KYH44" s="24"/>
      <c r="KYI44" s="24"/>
      <c r="KYJ44" s="24"/>
      <c r="KYK44" s="24"/>
      <c r="KYL44" s="24"/>
      <c r="KYM44" s="24"/>
      <c r="KYN44" s="24"/>
      <c r="KYO44" s="24"/>
      <c r="KYP44" s="24"/>
      <c r="KYQ44" s="24"/>
      <c r="KYR44" s="24"/>
      <c r="KYS44" s="24"/>
      <c r="KYT44" s="24"/>
      <c r="KYU44" s="24"/>
      <c r="KYV44" s="24"/>
      <c r="KYW44" s="24"/>
      <c r="KYX44" s="24"/>
      <c r="KYY44" s="24"/>
      <c r="KYZ44" s="24"/>
      <c r="KZA44" s="24"/>
      <c r="KZB44" s="24"/>
      <c r="KZC44" s="24"/>
      <c r="KZD44" s="24"/>
      <c r="KZE44" s="24"/>
      <c r="KZF44" s="24"/>
      <c r="KZG44" s="24"/>
      <c r="KZH44" s="24"/>
      <c r="KZI44" s="24"/>
      <c r="KZJ44" s="24"/>
      <c r="KZK44" s="24"/>
      <c r="KZL44" s="24"/>
      <c r="KZM44" s="24"/>
      <c r="KZN44" s="24"/>
      <c r="KZO44" s="24"/>
      <c r="KZP44" s="24"/>
      <c r="KZQ44" s="24"/>
      <c r="KZR44" s="24"/>
      <c r="KZS44" s="24"/>
      <c r="KZT44" s="24"/>
      <c r="KZU44" s="24"/>
      <c r="KZV44" s="24"/>
      <c r="KZW44" s="24"/>
      <c r="KZX44" s="24"/>
      <c r="KZY44" s="24"/>
      <c r="KZZ44" s="24"/>
      <c r="LAA44" s="24"/>
      <c r="LAB44" s="24"/>
      <c r="LAC44" s="24"/>
      <c r="LAD44" s="24"/>
      <c r="LAE44" s="24"/>
      <c r="LAF44" s="24"/>
      <c r="LAG44" s="24"/>
      <c r="LAH44" s="24"/>
      <c r="LAI44" s="24"/>
      <c r="LAJ44" s="24"/>
      <c r="LAK44" s="24"/>
      <c r="LAL44" s="24"/>
      <c r="LAM44" s="24"/>
      <c r="LAN44" s="24"/>
      <c r="LAO44" s="24"/>
      <c r="LAP44" s="24"/>
      <c r="LAQ44" s="24"/>
      <c r="LAR44" s="24"/>
      <c r="LAS44" s="24"/>
      <c r="LAT44" s="24"/>
      <c r="LAU44" s="24"/>
      <c r="LAV44" s="24"/>
      <c r="LAW44" s="24"/>
      <c r="LAX44" s="24"/>
      <c r="LAY44" s="24"/>
      <c r="LAZ44" s="24"/>
      <c r="LBA44" s="24"/>
      <c r="LBB44" s="24"/>
      <c r="LBC44" s="24"/>
      <c r="LBD44" s="24"/>
      <c r="LBE44" s="24"/>
      <c r="LBF44" s="24"/>
      <c r="LBG44" s="24"/>
      <c r="LBH44" s="24"/>
      <c r="LBI44" s="24"/>
      <c r="LBJ44" s="24"/>
      <c r="LBK44" s="24"/>
      <c r="LBL44" s="24"/>
      <c r="LBM44" s="24"/>
      <c r="LBN44" s="24"/>
      <c r="LBO44" s="24"/>
      <c r="LBP44" s="24"/>
      <c r="LBQ44" s="24"/>
      <c r="LBR44" s="24"/>
      <c r="LBS44" s="24"/>
      <c r="LBT44" s="24"/>
      <c r="LBU44" s="24"/>
      <c r="LBV44" s="24"/>
      <c r="LBW44" s="24"/>
      <c r="LBX44" s="24"/>
      <c r="LBY44" s="24"/>
      <c r="LBZ44" s="24"/>
      <c r="LCA44" s="24"/>
      <c r="LCB44" s="24"/>
      <c r="LCC44" s="24"/>
      <c r="LCD44" s="24"/>
      <c r="LCE44" s="24"/>
      <c r="LCF44" s="24"/>
      <c r="LCG44" s="24"/>
      <c r="LCH44" s="24"/>
      <c r="LCI44" s="24"/>
      <c r="LCJ44" s="24"/>
      <c r="LCK44" s="24"/>
      <c r="LCL44" s="24"/>
      <c r="LCM44" s="24"/>
      <c r="LCN44" s="24"/>
      <c r="LCO44" s="24"/>
      <c r="LCP44" s="24"/>
      <c r="LCQ44" s="24"/>
      <c r="LCR44" s="24"/>
      <c r="LCS44" s="24"/>
      <c r="LCT44" s="24"/>
      <c r="LCU44" s="24"/>
      <c r="LCV44" s="24"/>
      <c r="LCW44" s="24"/>
      <c r="LCX44" s="24"/>
      <c r="LCY44" s="24"/>
      <c r="LCZ44" s="24"/>
      <c r="LDA44" s="24"/>
      <c r="LDB44" s="24"/>
      <c r="LDC44" s="24"/>
      <c r="LDD44" s="24"/>
      <c r="LDE44" s="24"/>
      <c r="LDF44" s="24"/>
      <c r="LDG44" s="24"/>
      <c r="LDH44" s="24"/>
      <c r="LDI44" s="24"/>
      <c r="LDJ44" s="24"/>
      <c r="LDK44" s="24"/>
      <c r="LDL44" s="24"/>
      <c r="LDM44" s="24"/>
      <c r="LDN44" s="24"/>
      <c r="LDO44" s="24"/>
      <c r="LDP44" s="24"/>
      <c r="LDQ44" s="24"/>
      <c r="LDR44" s="24"/>
      <c r="LDS44" s="24"/>
      <c r="LDT44" s="24"/>
      <c r="LDU44" s="24"/>
      <c r="LDV44" s="24"/>
      <c r="LDW44" s="24"/>
      <c r="LDX44" s="24"/>
      <c r="LDY44" s="24"/>
      <c r="LDZ44" s="24"/>
      <c r="LEA44" s="24"/>
      <c r="LEB44" s="24"/>
      <c r="LEC44" s="24"/>
      <c r="LED44" s="24"/>
      <c r="LEE44" s="24"/>
      <c r="LEF44" s="24"/>
      <c r="LEG44" s="24"/>
      <c r="LEH44" s="24"/>
      <c r="LEI44" s="24"/>
      <c r="LEJ44" s="24"/>
      <c r="LEK44" s="24"/>
      <c r="LEL44" s="24"/>
      <c r="LEM44" s="24"/>
      <c r="LEN44" s="24"/>
      <c r="LEO44" s="24"/>
      <c r="LEP44" s="24"/>
      <c r="LEQ44" s="24"/>
      <c r="LER44" s="24"/>
      <c r="LES44" s="24"/>
      <c r="LET44" s="24"/>
      <c r="LEU44" s="24"/>
      <c r="LEV44" s="24"/>
      <c r="LEW44" s="24"/>
      <c r="LEX44" s="24"/>
      <c r="LEY44" s="24"/>
      <c r="LEZ44" s="24"/>
      <c r="LFA44" s="24"/>
      <c r="LFB44" s="24"/>
      <c r="LFC44" s="24"/>
      <c r="LFD44" s="24"/>
      <c r="LFE44" s="24"/>
      <c r="LFF44" s="24"/>
      <c r="LFG44" s="24"/>
      <c r="LFH44" s="24"/>
      <c r="LFI44" s="24"/>
      <c r="LFJ44" s="24"/>
      <c r="LFK44" s="24"/>
      <c r="LFL44" s="24"/>
      <c r="LFM44" s="24"/>
      <c r="LFN44" s="24"/>
      <c r="LFO44" s="24"/>
      <c r="LFP44" s="24"/>
      <c r="LFQ44" s="24"/>
      <c r="LFR44" s="24"/>
      <c r="LFS44" s="24"/>
      <c r="LFT44" s="24"/>
      <c r="LFU44" s="24"/>
      <c r="LFV44" s="24"/>
      <c r="LFW44" s="24"/>
      <c r="LFX44" s="24"/>
      <c r="LFY44" s="24"/>
      <c r="LFZ44" s="24"/>
      <c r="LGA44" s="24"/>
      <c r="LGB44" s="24"/>
      <c r="LGC44" s="24"/>
      <c r="LGD44" s="24"/>
      <c r="LGE44" s="24"/>
      <c r="LGF44" s="24"/>
      <c r="LGG44" s="24"/>
      <c r="LGH44" s="24"/>
      <c r="LGI44" s="24"/>
      <c r="LGJ44" s="24"/>
      <c r="LGK44" s="24"/>
      <c r="LGL44" s="24"/>
      <c r="LGM44" s="24"/>
      <c r="LGN44" s="24"/>
      <c r="LGO44" s="24"/>
      <c r="LGP44" s="24"/>
      <c r="LGQ44" s="24"/>
      <c r="LGR44" s="24"/>
      <c r="LGS44" s="24"/>
      <c r="LGT44" s="24"/>
      <c r="LGU44" s="24"/>
      <c r="LGV44" s="24"/>
      <c r="LGW44" s="24"/>
      <c r="LGX44" s="24"/>
      <c r="LGY44" s="24"/>
      <c r="LGZ44" s="24"/>
      <c r="LHA44" s="24"/>
      <c r="LHB44" s="24"/>
      <c r="LHC44" s="24"/>
      <c r="LHD44" s="24"/>
      <c r="LHE44" s="24"/>
      <c r="LHF44" s="24"/>
      <c r="LHG44" s="24"/>
      <c r="LHH44" s="24"/>
      <c r="LHI44" s="24"/>
      <c r="LHJ44" s="24"/>
      <c r="LHK44" s="24"/>
      <c r="LHL44" s="24"/>
      <c r="LHM44" s="24"/>
      <c r="LHN44" s="24"/>
      <c r="LHO44" s="24"/>
      <c r="LHP44" s="24"/>
      <c r="LHQ44" s="24"/>
      <c r="LHR44" s="24"/>
      <c r="LHS44" s="24"/>
      <c r="LHT44" s="24"/>
      <c r="LHU44" s="24"/>
      <c r="LHV44" s="24"/>
      <c r="LHW44" s="24"/>
      <c r="LHX44" s="24"/>
      <c r="LHY44" s="24"/>
      <c r="LHZ44" s="24"/>
      <c r="LIA44" s="24"/>
      <c r="LIB44" s="24"/>
      <c r="LIC44" s="24"/>
      <c r="LID44" s="24"/>
      <c r="LIE44" s="24"/>
      <c r="LIF44" s="24"/>
      <c r="LIG44" s="24"/>
      <c r="LIH44" s="24"/>
      <c r="LII44" s="24"/>
      <c r="LIJ44" s="24"/>
      <c r="LIK44" s="24"/>
      <c r="LIL44" s="24"/>
      <c r="LIM44" s="24"/>
      <c r="LIN44" s="24"/>
      <c r="LIO44" s="24"/>
      <c r="LIP44" s="24"/>
      <c r="LIQ44" s="24"/>
      <c r="LIR44" s="24"/>
      <c r="LIS44" s="24"/>
      <c r="LIT44" s="24"/>
      <c r="LIU44" s="24"/>
      <c r="LIV44" s="24"/>
      <c r="LIW44" s="24"/>
      <c r="LIX44" s="24"/>
      <c r="LIY44" s="24"/>
      <c r="LIZ44" s="24"/>
      <c r="LJA44" s="24"/>
      <c r="LJB44" s="24"/>
      <c r="LJC44" s="24"/>
      <c r="LJD44" s="24"/>
      <c r="LJE44" s="24"/>
      <c r="LJF44" s="24"/>
      <c r="LJG44" s="24"/>
      <c r="LJH44" s="24"/>
      <c r="LJI44" s="24"/>
      <c r="LJJ44" s="24"/>
      <c r="LJK44" s="24"/>
      <c r="LJL44" s="24"/>
      <c r="LJM44" s="24"/>
      <c r="LJN44" s="24"/>
      <c r="LJO44" s="24"/>
      <c r="LJP44" s="24"/>
      <c r="LJQ44" s="24"/>
      <c r="LJR44" s="24"/>
      <c r="LJS44" s="24"/>
      <c r="LJT44" s="24"/>
      <c r="LJU44" s="24"/>
      <c r="LJV44" s="24"/>
      <c r="LJW44" s="24"/>
      <c r="LJX44" s="24"/>
      <c r="LJY44" s="24"/>
      <c r="LJZ44" s="24"/>
      <c r="LKA44" s="24"/>
      <c r="LKB44" s="24"/>
      <c r="LKC44" s="24"/>
      <c r="LKD44" s="24"/>
      <c r="LKE44" s="24"/>
      <c r="LKF44" s="24"/>
      <c r="LKG44" s="24"/>
      <c r="LKH44" s="24"/>
      <c r="LKI44" s="24"/>
      <c r="LKJ44" s="24"/>
      <c r="LKK44" s="24"/>
      <c r="LKL44" s="24"/>
      <c r="LKM44" s="24"/>
      <c r="LKN44" s="24"/>
      <c r="LKO44" s="24"/>
      <c r="LKP44" s="24"/>
      <c r="LKQ44" s="24"/>
      <c r="LKR44" s="24"/>
      <c r="LKS44" s="24"/>
      <c r="LKT44" s="24"/>
      <c r="LKU44" s="24"/>
      <c r="LKV44" s="24"/>
      <c r="LKW44" s="24"/>
      <c r="LKX44" s="24"/>
      <c r="LKY44" s="24"/>
      <c r="LKZ44" s="24"/>
      <c r="LLA44" s="24"/>
      <c r="LLB44" s="24"/>
      <c r="LLC44" s="24"/>
      <c r="LLD44" s="24"/>
      <c r="LLE44" s="24"/>
      <c r="LLF44" s="24"/>
      <c r="LLG44" s="24"/>
      <c r="LLH44" s="24"/>
      <c r="LLI44" s="24"/>
      <c r="LLJ44" s="24"/>
      <c r="LLK44" s="24"/>
      <c r="LLL44" s="24"/>
      <c r="LLM44" s="24"/>
      <c r="LLN44" s="24"/>
      <c r="LLO44" s="24"/>
      <c r="LLP44" s="24"/>
      <c r="LLQ44" s="24"/>
      <c r="LLR44" s="24"/>
      <c r="LLS44" s="24"/>
      <c r="LLT44" s="24"/>
      <c r="LLU44" s="24"/>
      <c r="LLV44" s="24"/>
      <c r="LLW44" s="24"/>
      <c r="LLX44" s="24"/>
      <c r="LLY44" s="24"/>
      <c r="LLZ44" s="24"/>
      <c r="LMA44" s="24"/>
      <c r="LMB44" s="24"/>
      <c r="LMC44" s="24"/>
      <c r="LMD44" s="24"/>
      <c r="LME44" s="24"/>
      <c r="LMF44" s="24"/>
      <c r="LMG44" s="24"/>
      <c r="LMH44" s="24"/>
      <c r="LMI44" s="24"/>
      <c r="LMJ44" s="24"/>
      <c r="LMK44" s="24"/>
      <c r="LML44" s="24"/>
      <c r="LMM44" s="24"/>
      <c r="LMN44" s="24"/>
      <c r="LMO44" s="24"/>
      <c r="LMP44" s="24"/>
      <c r="LMQ44" s="24"/>
      <c r="LMR44" s="24"/>
      <c r="LMS44" s="24"/>
      <c r="LMT44" s="24"/>
      <c r="LMU44" s="24"/>
      <c r="LMV44" s="24"/>
      <c r="LMW44" s="24"/>
      <c r="LMX44" s="24"/>
      <c r="LMY44" s="24"/>
      <c r="LMZ44" s="24"/>
      <c r="LNA44" s="24"/>
      <c r="LNB44" s="24"/>
      <c r="LNC44" s="24"/>
      <c r="LND44" s="24"/>
      <c r="LNE44" s="24"/>
      <c r="LNF44" s="24"/>
      <c r="LNG44" s="24"/>
      <c r="LNH44" s="24"/>
      <c r="LNI44" s="24"/>
      <c r="LNJ44" s="24"/>
      <c r="LNK44" s="24"/>
      <c r="LNL44" s="24"/>
      <c r="LNM44" s="24"/>
      <c r="LNN44" s="24"/>
      <c r="LNO44" s="24"/>
      <c r="LNP44" s="24"/>
      <c r="LNQ44" s="24"/>
      <c r="LNR44" s="24"/>
      <c r="LNS44" s="24"/>
      <c r="LNT44" s="24"/>
      <c r="LNU44" s="24"/>
      <c r="LNV44" s="24"/>
      <c r="LNW44" s="24"/>
      <c r="LNX44" s="24"/>
      <c r="LNY44" s="24"/>
      <c r="LNZ44" s="24"/>
      <c r="LOA44" s="24"/>
      <c r="LOB44" s="24"/>
      <c r="LOC44" s="24"/>
      <c r="LOD44" s="24"/>
      <c r="LOE44" s="24"/>
      <c r="LOF44" s="24"/>
      <c r="LOG44" s="24"/>
      <c r="LOH44" s="24"/>
      <c r="LOI44" s="24"/>
      <c r="LOJ44" s="24"/>
      <c r="LOK44" s="24"/>
      <c r="LOL44" s="24"/>
      <c r="LOM44" s="24"/>
      <c r="LON44" s="24"/>
      <c r="LOO44" s="24"/>
      <c r="LOP44" s="24"/>
      <c r="LOQ44" s="24"/>
      <c r="LOR44" s="24"/>
      <c r="LOS44" s="24"/>
      <c r="LOT44" s="24"/>
      <c r="LOU44" s="24"/>
      <c r="LOV44" s="24"/>
      <c r="LOW44" s="24"/>
      <c r="LOX44" s="24"/>
      <c r="LOY44" s="24"/>
      <c r="LOZ44" s="24"/>
      <c r="LPA44" s="24"/>
      <c r="LPB44" s="24"/>
      <c r="LPC44" s="24"/>
      <c r="LPD44" s="24"/>
      <c r="LPE44" s="24"/>
      <c r="LPF44" s="24"/>
      <c r="LPG44" s="24"/>
      <c r="LPH44" s="24"/>
      <c r="LPI44" s="24"/>
      <c r="LPJ44" s="24"/>
      <c r="LPK44" s="24"/>
      <c r="LPL44" s="24"/>
      <c r="LPM44" s="24"/>
      <c r="LPN44" s="24"/>
      <c r="LPO44" s="24"/>
      <c r="LPP44" s="24"/>
      <c r="LPQ44" s="24"/>
      <c r="LPR44" s="24"/>
      <c r="LPS44" s="24"/>
      <c r="LPT44" s="24"/>
      <c r="LPU44" s="24"/>
      <c r="LPV44" s="24"/>
      <c r="LPW44" s="24"/>
      <c r="LPX44" s="24"/>
      <c r="LPY44" s="24"/>
      <c r="LPZ44" s="24"/>
      <c r="LQA44" s="24"/>
      <c r="LQB44" s="24"/>
      <c r="LQC44" s="24"/>
      <c r="LQD44" s="24"/>
      <c r="LQE44" s="24"/>
      <c r="LQF44" s="24"/>
      <c r="LQG44" s="24"/>
      <c r="LQH44" s="24"/>
      <c r="LQI44" s="24"/>
      <c r="LQJ44" s="24"/>
      <c r="LQK44" s="24"/>
      <c r="LQL44" s="24"/>
      <c r="LQM44" s="24"/>
      <c r="LQN44" s="24"/>
      <c r="LQO44" s="24"/>
      <c r="LQP44" s="24"/>
      <c r="LQQ44" s="24"/>
      <c r="LQR44" s="24"/>
      <c r="LQS44" s="24"/>
      <c r="LQT44" s="24"/>
      <c r="LQU44" s="24"/>
      <c r="LQV44" s="24"/>
      <c r="LQW44" s="24"/>
      <c r="LQX44" s="24"/>
      <c r="LQY44" s="24"/>
      <c r="LQZ44" s="24"/>
      <c r="LRA44" s="24"/>
      <c r="LRB44" s="24"/>
      <c r="LRC44" s="24"/>
      <c r="LRD44" s="24"/>
      <c r="LRE44" s="24"/>
      <c r="LRF44" s="24"/>
      <c r="LRG44" s="24"/>
      <c r="LRH44" s="24"/>
      <c r="LRI44" s="24"/>
      <c r="LRJ44" s="24"/>
      <c r="LRK44" s="24"/>
      <c r="LRL44" s="24"/>
      <c r="LRM44" s="24"/>
      <c r="LRN44" s="24"/>
      <c r="LRO44" s="24"/>
      <c r="LRP44" s="24"/>
      <c r="LRQ44" s="24"/>
      <c r="LRR44" s="24"/>
      <c r="LRS44" s="24"/>
      <c r="LRT44" s="24"/>
      <c r="LRU44" s="24"/>
      <c r="LRV44" s="24"/>
      <c r="LRW44" s="24"/>
      <c r="LRX44" s="24"/>
      <c r="LRY44" s="24"/>
      <c r="LRZ44" s="24"/>
      <c r="LSA44" s="24"/>
      <c r="LSB44" s="24"/>
      <c r="LSC44" s="24"/>
      <c r="LSD44" s="24"/>
      <c r="LSE44" s="24"/>
      <c r="LSF44" s="24"/>
      <c r="LSG44" s="24"/>
      <c r="LSH44" s="24"/>
      <c r="LSI44" s="24"/>
      <c r="LSJ44" s="24"/>
      <c r="LSK44" s="24"/>
      <c r="LSL44" s="24"/>
      <c r="LSM44" s="24"/>
      <c r="LSN44" s="24"/>
      <c r="LSO44" s="24"/>
      <c r="LSP44" s="24"/>
      <c r="LSQ44" s="24"/>
      <c r="LSR44" s="24"/>
      <c r="LSS44" s="24"/>
      <c r="LST44" s="24"/>
      <c r="LSU44" s="24"/>
      <c r="LSV44" s="24"/>
      <c r="LSW44" s="24"/>
      <c r="LSX44" s="24"/>
      <c r="LSY44" s="24"/>
      <c r="LSZ44" s="24"/>
      <c r="LTA44" s="24"/>
      <c r="LTB44" s="24"/>
      <c r="LTC44" s="24"/>
      <c r="LTD44" s="24"/>
      <c r="LTE44" s="24"/>
      <c r="LTF44" s="24"/>
      <c r="LTG44" s="24"/>
      <c r="LTH44" s="24"/>
      <c r="LTI44" s="24"/>
      <c r="LTJ44" s="24"/>
      <c r="LTK44" s="24"/>
      <c r="LTL44" s="24"/>
      <c r="LTM44" s="24"/>
      <c r="LTN44" s="24"/>
      <c r="LTO44" s="24"/>
      <c r="LTP44" s="24"/>
      <c r="LTQ44" s="24"/>
      <c r="LTR44" s="24"/>
      <c r="LTS44" s="24"/>
      <c r="LTT44" s="24"/>
      <c r="LTU44" s="24"/>
      <c r="LTV44" s="24"/>
      <c r="LTW44" s="24"/>
      <c r="LTX44" s="24"/>
      <c r="LTY44" s="24"/>
      <c r="LTZ44" s="24"/>
      <c r="LUA44" s="24"/>
      <c r="LUB44" s="24"/>
      <c r="LUC44" s="24"/>
      <c r="LUD44" s="24"/>
      <c r="LUE44" s="24"/>
      <c r="LUF44" s="24"/>
      <c r="LUG44" s="24"/>
      <c r="LUH44" s="24"/>
      <c r="LUI44" s="24"/>
      <c r="LUJ44" s="24"/>
      <c r="LUK44" s="24"/>
      <c r="LUL44" s="24"/>
      <c r="LUM44" s="24"/>
      <c r="LUN44" s="24"/>
      <c r="LUO44" s="24"/>
      <c r="LUP44" s="24"/>
      <c r="LUQ44" s="24"/>
      <c r="LUR44" s="24"/>
      <c r="LUS44" s="24"/>
      <c r="LUT44" s="24"/>
      <c r="LUU44" s="24"/>
      <c r="LUV44" s="24"/>
      <c r="LUW44" s="24"/>
      <c r="LUX44" s="24"/>
      <c r="LUY44" s="24"/>
      <c r="LUZ44" s="24"/>
      <c r="LVA44" s="24"/>
      <c r="LVB44" s="24"/>
      <c r="LVC44" s="24"/>
      <c r="LVD44" s="24"/>
      <c r="LVE44" s="24"/>
      <c r="LVF44" s="24"/>
      <c r="LVG44" s="24"/>
      <c r="LVH44" s="24"/>
      <c r="LVI44" s="24"/>
      <c r="LVJ44" s="24"/>
      <c r="LVK44" s="24"/>
      <c r="LVL44" s="24"/>
      <c r="LVM44" s="24"/>
      <c r="LVN44" s="24"/>
      <c r="LVO44" s="24"/>
      <c r="LVP44" s="24"/>
      <c r="LVQ44" s="24"/>
      <c r="LVR44" s="24"/>
      <c r="LVS44" s="24"/>
      <c r="LVT44" s="24"/>
      <c r="LVU44" s="24"/>
      <c r="LVV44" s="24"/>
      <c r="LVW44" s="24"/>
      <c r="LVX44" s="24"/>
      <c r="LVY44" s="24"/>
      <c r="LVZ44" s="24"/>
      <c r="LWA44" s="24"/>
      <c r="LWB44" s="24"/>
      <c r="LWC44" s="24"/>
      <c r="LWD44" s="24"/>
      <c r="LWE44" s="24"/>
      <c r="LWF44" s="24"/>
      <c r="LWG44" s="24"/>
      <c r="LWH44" s="24"/>
      <c r="LWI44" s="24"/>
      <c r="LWJ44" s="24"/>
      <c r="LWK44" s="24"/>
      <c r="LWL44" s="24"/>
      <c r="LWM44" s="24"/>
      <c r="LWN44" s="24"/>
      <c r="LWO44" s="24"/>
      <c r="LWP44" s="24"/>
      <c r="LWQ44" s="24"/>
      <c r="LWR44" s="24"/>
      <c r="LWS44" s="24"/>
      <c r="LWT44" s="24"/>
      <c r="LWU44" s="24"/>
      <c r="LWV44" s="24"/>
      <c r="LWW44" s="24"/>
      <c r="LWX44" s="24"/>
      <c r="LWY44" s="24"/>
      <c r="LWZ44" s="24"/>
      <c r="LXA44" s="24"/>
      <c r="LXB44" s="24"/>
      <c r="LXC44" s="24"/>
      <c r="LXD44" s="24"/>
      <c r="LXE44" s="24"/>
      <c r="LXF44" s="24"/>
      <c r="LXG44" s="24"/>
      <c r="LXH44" s="24"/>
      <c r="LXI44" s="24"/>
      <c r="LXJ44" s="24"/>
      <c r="LXK44" s="24"/>
      <c r="LXL44" s="24"/>
      <c r="LXM44" s="24"/>
      <c r="LXN44" s="24"/>
      <c r="LXO44" s="24"/>
      <c r="LXP44" s="24"/>
      <c r="LXQ44" s="24"/>
      <c r="LXR44" s="24"/>
      <c r="LXS44" s="24"/>
      <c r="LXT44" s="24"/>
      <c r="LXU44" s="24"/>
      <c r="LXV44" s="24"/>
      <c r="LXW44" s="24"/>
      <c r="LXX44" s="24"/>
      <c r="LXY44" s="24"/>
      <c r="LXZ44" s="24"/>
      <c r="LYA44" s="24"/>
      <c r="LYB44" s="24"/>
      <c r="LYC44" s="24"/>
      <c r="LYD44" s="24"/>
      <c r="LYE44" s="24"/>
      <c r="LYF44" s="24"/>
      <c r="LYG44" s="24"/>
      <c r="LYH44" s="24"/>
      <c r="LYI44" s="24"/>
      <c r="LYJ44" s="24"/>
      <c r="LYK44" s="24"/>
      <c r="LYL44" s="24"/>
      <c r="LYM44" s="24"/>
      <c r="LYN44" s="24"/>
      <c r="LYO44" s="24"/>
      <c r="LYP44" s="24"/>
      <c r="LYQ44" s="24"/>
      <c r="LYR44" s="24"/>
      <c r="LYS44" s="24"/>
      <c r="LYT44" s="24"/>
      <c r="LYU44" s="24"/>
      <c r="LYV44" s="24"/>
      <c r="LYW44" s="24"/>
      <c r="LYX44" s="24"/>
      <c r="LYY44" s="24"/>
      <c r="LYZ44" s="24"/>
      <c r="LZA44" s="24"/>
      <c r="LZB44" s="24"/>
      <c r="LZC44" s="24"/>
      <c r="LZD44" s="24"/>
      <c r="LZE44" s="24"/>
      <c r="LZF44" s="24"/>
      <c r="LZG44" s="24"/>
      <c r="LZH44" s="24"/>
      <c r="LZI44" s="24"/>
      <c r="LZJ44" s="24"/>
      <c r="LZK44" s="24"/>
      <c r="LZL44" s="24"/>
      <c r="LZM44" s="24"/>
      <c r="LZN44" s="24"/>
      <c r="LZO44" s="24"/>
      <c r="LZP44" s="24"/>
      <c r="LZQ44" s="24"/>
      <c r="LZR44" s="24"/>
      <c r="LZS44" s="24"/>
      <c r="LZT44" s="24"/>
      <c r="LZU44" s="24"/>
      <c r="LZV44" s="24"/>
      <c r="LZW44" s="24"/>
      <c r="LZX44" s="24"/>
      <c r="LZY44" s="24"/>
      <c r="LZZ44" s="24"/>
      <c r="MAA44" s="24"/>
      <c r="MAB44" s="24"/>
      <c r="MAC44" s="24"/>
      <c r="MAD44" s="24"/>
      <c r="MAE44" s="24"/>
      <c r="MAF44" s="24"/>
      <c r="MAG44" s="24"/>
      <c r="MAH44" s="24"/>
      <c r="MAI44" s="24"/>
      <c r="MAJ44" s="24"/>
      <c r="MAK44" s="24"/>
      <c r="MAL44" s="24"/>
      <c r="MAM44" s="24"/>
      <c r="MAN44" s="24"/>
      <c r="MAO44" s="24"/>
      <c r="MAP44" s="24"/>
      <c r="MAQ44" s="24"/>
      <c r="MAR44" s="24"/>
      <c r="MAS44" s="24"/>
      <c r="MAT44" s="24"/>
      <c r="MAU44" s="24"/>
      <c r="MAV44" s="24"/>
      <c r="MAW44" s="24"/>
      <c r="MAX44" s="24"/>
      <c r="MAY44" s="24"/>
      <c r="MAZ44" s="24"/>
      <c r="MBA44" s="24"/>
      <c r="MBB44" s="24"/>
      <c r="MBC44" s="24"/>
      <c r="MBD44" s="24"/>
      <c r="MBE44" s="24"/>
      <c r="MBF44" s="24"/>
      <c r="MBG44" s="24"/>
      <c r="MBH44" s="24"/>
      <c r="MBI44" s="24"/>
      <c r="MBJ44" s="24"/>
      <c r="MBK44" s="24"/>
      <c r="MBL44" s="24"/>
      <c r="MBM44" s="24"/>
      <c r="MBN44" s="24"/>
      <c r="MBO44" s="24"/>
      <c r="MBP44" s="24"/>
      <c r="MBQ44" s="24"/>
      <c r="MBR44" s="24"/>
      <c r="MBS44" s="24"/>
      <c r="MBT44" s="24"/>
      <c r="MBU44" s="24"/>
      <c r="MBV44" s="24"/>
      <c r="MBW44" s="24"/>
      <c r="MBX44" s="24"/>
      <c r="MBY44" s="24"/>
      <c r="MBZ44" s="24"/>
      <c r="MCA44" s="24"/>
      <c r="MCB44" s="24"/>
      <c r="MCC44" s="24"/>
      <c r="MCD44" s="24"/>
      <c r="MCE44" s="24"/>
      <c r="MCF44" s="24"/>
      <c r="MCG44" s="24"/>
      <c r="MCH44" s="24"/>
      <c r="MCI44" s="24"/>
      <c r="MCJ44" s="24"/>
      <c r="MCK44" s="24"/>
      <c r="MCL44" s="24"/>
      <c r="MCM44" s="24"/>
      <c r="MCN44" s="24"/>
      <c r="MCO44" s="24"/>
      <c r="MCP44" s="24"/>
      <c r="MCQ44" s="24"/>
      <c r="MCR44" s="24"/>
      <c r="MCS44" s="24"/>
      <c r="MCT44" s="24"/>
      <c r="MCU44" s="24"/>
      <c r="MCV44" s="24"/>
      <c r="MCW44" s="24"/>
      <c r="MCX44" s="24"/>
      <c r="MCY44" s="24"/>
      <c r="MCZ44" s="24"/>
      <c r="MDA44" s="24"/>
      <c r="MDB44" s="24"/>
      <c r="MDC44" s="24"/>
      <c r="MDD44" s="24"/>
      <c r="MDE44" s="24"/>
      <c r="MDF44" s="24"/>
      <c r="MDG44" s="24"/>
      <c r="MDH44" s="24"/>
      <c r="MDI44" s="24"/>
      <c r="MDJ44" s="24"/>
      <c r="MDK44" s="24"/>
      <c r="MDL44" s="24"/>
      <c r="MDM44" s="24"/>
      <c r="MDN44" s="24"/>
      <c r="MDO44" s="24"/>
      <c r="MDP44" s="24"/>
      <c r="MDQ44" s="24"/>
      <c r="MDR44" s="24"/>
      <c r="MDS44" s="24"/>
      <c r="MDT44" s="24"/>
      <c r="MDU44" s="24"/>
      <c r="MDV44" s="24"/>
      <c r="MDW44" s="24"/>
      <c r="MDX44" s="24"/>
      <c r="MDY44" s="24"/>
      <c r="MDZ44" s="24"/>
      <c r="MEA44" s="24"/>
      <c r="MEB44" s="24"/>
      <c r="MEC44" s="24"/>
      <c r="MED44" s="24"/>
      <c r="MEE44" s="24"/>
      <c r="MEF44" s="24"/>
      <c r="MEG44" s="24"/>
      <c r="MEH44" s="24"/>
      <c r="MEI44" s="24"/>
      <c r="MEJ44" s="24"/>
      <c r="MEK44" s="24"/>
      <c r="MEL44" s="24"/>
      <c r="MEM44" s="24"/>
      <c r="MEN44" s="24"/>
      <c r="MEO44" s="24"/>
      <c r="MEP44" s="24"/>
      <c r="MEQ44" s="24"/>
      <c r="MER44" s="24"/>
      <c r="MES44" s="24"/>
      <c r="MET44" s="24"/>
      <c r="MEU44" s="24"/>
      <c r="MEV44" s="24"/>
      <c r="MEW44" s="24"/>
      <c r="MEX44" s="24"/>
      <c r="MEY44" s="24"/>
      <c r="MEZ44" s="24"/>
      <c r="MFA44" s="24"/>
      <c r="MFB44" s="24"/>
      <c r="MFC44" s="24"/>
      <c r="MFD44" s="24"/>
      <c r="MFE44" s="24"/>
      <c r="MFF44" s="24"/>
      <c r="MFG44" s="24"/>
      <c r="MFH44" s="24"/>
      <c r="MFI44" s="24"/>
      <c r="MFJ44" s="24"/>
      <c r="MFK44" s="24"/>
      <c r="MFL44" s="24"/>
      <c r="MFM44" s="24"/>
      <c r="MFN44" s="24"/>
      <c r="MFO44" s="24"/>
      <c r="MFP44" s="24"/>
      <c r="MFQ44" s="24"/>
      <c r="MFR44" s="24"/>
      <c r="MFS44" s="24"/>
      <c r="MFT44" s="24"/>
      <c r="MFU44" s="24"/>
      <c r="MFV44" s="24"/>
      <c r="MFW44" s="24"/>
      <c r="MFX44" s="24"/>
      <c r="MFY44" s="24"/>
      <c r="MFZ44" s="24"/>
      <c r="MGA44" s="24"/>
      <c r="MGB44" s="24"/>
      <c r="MGC44" s="24"/>
      <c r="MGD44" s="24"/>
      <c r="MGE44" s="24"/>
      <c r="MGF44" s="24"/>
      <c r="MGG44" s="24"/>
      <c r="MGH44" s="24"/>
      <c r="MGI44" s="24"/>
      <c r="MGJ44" s="24"/>
      <c r="MGK44" s="24"/>
      <c r="MGL44" s="24"/>
      <c r="MGM44" s="24"/>
      <c r="MGN44" s="24"/>
      <c r="MGO44" s="24"/>
      <c r="MGP44" s="24"/>
      <c r="MGQ44" s="24"/>
      <c r="MGR44" s="24"/>
      <c r="MGS44" s="24"/>
      <c r="MGT44" s="24"/>
      <c r="MGU44" s="24"/>
      <c r="MGV44" s="24"/>
      <c r="MGW44" s="24"/>
      <c r="MGX44" s="24"/>
      <c r="MGY44" s="24"/>
      <c r="MGZ44" s="24"/>
      <c r="MHA44" s="24"/>
      <c r="MHB44" s="24"/>
      <c r="MHC44" s="24"/>
      <c r="MHD44" s="24"/>
      <c r="MHE44" s="24"/>
      <c r="MHF44" s="24"/>
      <c r="MHG44" s="24"/>
      <c r="MHH44" s="24"/>
      <c r="MHI44" s="24"/>
      <c r="MHJ44" s="24"/>
      <c r="MHK44" s="24"/>
      <c r="MHL44" s="24"/>
      <c r="MHM44" s="24"/>
      <c r="MHN44" s="24"/>
      <c r="MHO44" s="24"/>
      <c r="MHP44" s="24"/>
      <c r="MHQ44" s="24"/>
      <c r="MHR44" s="24"/>
      <c r="MHS44" s="24"/>
      <c r="MHT44" s="24"/>
      <c r="MHU44" s="24"/>
      <c r="MHV44" s="24"/>
      <c r="MHW44" s="24"/>
      <c r="MHX44" s="24"/>
      <c r="MHY44" s="24"/>
      <c r="MHZ44" s="24"/>
      <c r="MIA44" s="24"/>
      <c r="MIB44" s="24"/>
      <c r="MIC44" s="24"/>
      <c r="MID44" s="24"/>
      <c r="MIE44" s="24"/>
      <c r="MIF44" s="24"/>
      <c r="MIG44" s="24"/>
      <c r="MIH44" s="24"/>
      <c r="MII44" s="24"/>
      <c r="MIJ44" s="24"/>
      <c r="MIK44" s="24"/>
      <c r="MIL44" s="24"/>
      <c r="MIM44" s="24"/>
      <c r="MIN44" s="24"/>
      <c r="MIO44" s="24"/>
      <c r="MIP44" s="24"/>
      <c r="MIQ44" s="24"/>
      <c r="MIR44" s="24"/>
      <c r="MIS44" s="24"/>
      <c r="MIT44" s="24"/>
      <c r="MIU44" s="24"/>
      <c r="MIV44" s="24"/>
      <c r="MIW44" s="24"/>
      <c r="MIX44" s="24"/>
      <c r="MIY44" s="24"/>
      <c r="MIZ44" s="24"/>
      <c r="MJA44" s="24"/>
      <c r="MJB44" s="24"/>
      <c r="MJC44" s="24"/>
      <c r="MJD44" s="24"/>
      <c r="MJE44" s="24"/>
      <c r="MJF44" s="24"/>
      <c r="MJG44" s="24"/>
      <c r="MJH44" s="24"/>
      <c r="MJI44" s="24"/>
      <c r="MJJ44" s="24"/>
      <c r="MJK44" s="24"/>
      <c r="MJL44" s="24"/>
      <c r="MJM44" s="24"/>
      <c r="MJN44" s="24"/>
      <c r="MJO44" s="24"/>
      <c r="MJP44" s="24"/>
      <c r="MJQ44" s="24"/>
      <c r="MJR44" s="24"/>
      <c r="MJS44" s="24"/>
      <c r="MJT44" s="24"/>
      <c r="MJU44" s="24"/>
      <c r="MJV44" s="24"/>
      <c r="MJW44" s="24"/>
      <c r="MJX44" s="24"/>
      <c r="MJY44" s="24"/>
      <c r="MJZ44" s="24"/>
      <c r="MKA44" s="24"/>
      <c r="MKB44" s="24"/>
      <c r="MKC44" s="24"/>
      <c r="MKD44" s="24"/>
      <c r="MKE44" s="24"/>
      <c r="MKF44" s="24"/>
      <c r="MKG44" s="24"/>
      <c r="MKH44" s="24"/>
      <c r="MKI44" s="24"/>
      <c r="MKJ44" s="24"/>
      <c r="MKK44" s="24"/>
      <c r="MKL44" s="24"/>
      <c r="MKM44" s="24"/>
      <c r="MKN44" s="24"/>
      <c r="MKO44" s="24"/>
      <c r="MKP44" s="24"/>
      <c r="MKQ44" s="24"/>
      <c r="MKR44" s="24"/>
      <c r="MKS44" s="24"/>
      <c r="MKT44" s="24"/>
      <c r="MKU44" s="24"/>
      <c r="MKV44" s="24"/>
      <c r="MKW44" s="24"/>
      <c r="MKX44" s="24"/>
      <c r="MKY44" s="24"/>
      <c r="MKZ44" s="24"/>
      <c r="MLA44" s="24"/>
      <c r="MLB44" s="24"/>
      <c r="MLC44" s="24"/>
      <c r="MLD44" s="24"/>
      <c r="MLE44" s="24"/>
      <c r="MLF44" s="24"/>
      <c r="MLG44" s="24"/>
      <c r="MLH44" s="24"/>
      <c r="MLI44" s="24"/>
      <c r="MLJ44" s="24"/>
      <c r="MLK44" s="24"/>
      <c r="MLL44" s="24"/>
      <c r="MLM44" s="24"/>
      <c r="MLN44" s="24"/>
      <c r="MLO44" s="24"/>
      <c r="MLP44" s="24"/>
      <c r="MLQ44" s="24"/>
      <c r="MLR44" s="24"/>
      <c r="MLS44" s="24"/>
      <c r="MLT44" s="24"/>
      <c r="MLU44" s="24"/>
      <c r="MLV44" s="24"/>
      <c r="MLW44" s="24"/>
      <c r="MLX44" s="24"/>
      <c r="MLY44" s="24"/>
      <c r="MLZ44" s="24"/>
      <c r="MMA44" s="24"/>
      <c r="MMB44" s="24"/>
      <c r="MMC44" s="24"/>
      <c r="MMD44" s="24"/>
      <c r="MME44" s="24"/>
      <c r="MMF44" s="24"/>
      <c r="MMG44" s="24"/>
      <c r="MMH44" s="24"/>
      <c r="MMI44" s="24"/>
      <c r="MMJ44" s="24"/>
      <c r="MMK44" s="24"/>
      <c r="MML44" s="24"/>
      <c r="MMM44" s="24"/>
      <c r="MMN44" s="24"/>
      <c r="MMO44" s="24"/>
      <c r="MMP44" s="24"/>
      <c r="MMQ44" s="24"/>
      <c r="MMR44" s="24"/>
      <c r="MMS44" s="24"/>
      <c r="MMT44" s="24"/>
      <c r="MMU44" s="24"/>
      <c r="MMV44" s="24"/>
      <c r="MMW44" s="24"/>
      <c r="MMX44" s="24"/>
      <c r="MMY44" s="24"/>
      <c r="MMZ44" s="24"/>
      <c r="MNA44" s="24"/>
      <c r="MNB44" s="24"/>
      <c r="MNC44" s="24"/>
      <c r="MND44" s="24"/>
      <c r="MNE44" s="24"/>
      <c r="MNF44" s="24"/>
      <c r="MNG44" s="24"/>
      <c r="MNH44" s="24"/>
      <c r="MNI44" s="24"/>
      <c r="MNJ44" s="24"/>
      <c r="MNK44" s="24"/>
      <c r="MNL44" s="24"/>
      <c r="MNM44" s="24"/>
      <c r="MNN44" s="24"/>
      <c r="MNO44" s="24"/>
      <c r="MNP44" s="24"/>
      <c r="MNQ44" s="24"/>
      <c r="MNR44" s="24"/>
      <c r="MNS44" s="24"/>
      <c r="MNT44" s="24"/>
      <c r="MNU44" s="24"/>
      <c r="MNV44" s="24"/>
      <c r="MNW44" s="24"/>
      <c r="MNX44" s="24"/>
      <c r="MNY44" s="24"/>
      <c r="MNZ44" s="24"/>
      <c r="MOA44" s="24"/>
      <c r="MOB44" s="24"/>
      <c r="MOC44" s="24"/>
      <c r="MOD44" s="24"/>
      <c r="MOE44" s="24"/>
      <c r="MOF44" s="24"/>
      <c r="MOG44" s="24"/>
      <c r="MOH44" s="24"/>
      <c r="MOI44" s="24"/>
      <c r="MOJ44" s="24"/>
      <c r="MOK44" s="24"/>
      <c r="MOL44" s="24"/>
      <c r="MOM44" s="24"/>
      <c r="MON44" s="24"/>
      <c r="MOO44" s="24"/>
      <c r="MOP44" s="24"/>
      <c r="MOQ44" s="24"/>
      <c r="MOR44" s="24"/>
      <c r="MOS44" s="24"/>
      <c r="MOT44" s="24"/>
      <c r="MOU44" s="24"/>
      <c r="MOV44" s="24"/>
      <c r="MOW44" s="24"/>
      <c r="MOX44" s="24"/>
      <c r="MOY44" s="24"/>
      <c r="MOZ44" s="24"/>
      <c r="MPA44" s="24"/>
      <c r="MPB44" s="24"/>
      <c r="MPC44" s="24"/>
      <c r="MPD44" s="24"/>
      <c r="MPE44" s="24"/>
      <c r="MPF44" s="24"/>
      <c r="MPG44" s="24"/>
      <c r="MPH44" s="24"/>
      <c r="MPI44" s="24"/>
      <c r="MPJ44" s="24"/>
      <c r="MPK44" s="24"/>
      <c r="MPL44" s="24"/>
      <c r="MPM44" s="24"/>
      <c r="MPN44" s="24"/>
      <c r="MPO44" s="24"/>
      <c r="MPP44" s="24"/>
      <c r="MPQ44" s="24"/>
      <c r="MPR44" s="24"/>
      <c r="MPS44" s="24"/>
      <c r="MPT44" s="24"/>
      <c r="MPU44" s="24"/>
      <c r="MPV44" s="24"/>
      <c r="MPW44" s="24"/>
      <c r="MPX44" s="24"/>
      <c r="MPY44" s="24"/>
      <c r="MPZ44" s="24"/>
      <c r="MQA44" s="24"/>
      <c r="MQB44" s="24"/>
      <c r="MQC44" s="24"/>
      <c r="MQD44" s="24"/>
      <c r="MQE44" s="24"/>
      <c r="MQF44" s="24"/>
      <c r="MQG44" s="24"/>
      <c r="MQH44" s="24"/>
      <c r="MQI44" s="24"/>
      <c r="MQJ44" s="24"/>
      <c r="MQK44" s="24"/>
      <c r="MQL44" s="24"/>
      <c r="MQM44" s="24"/>
      <c r="MQN44" s="24"/>
      <c r="MQO44" s="24"/>
      <c r="MQP44" s="24"/>
      <c r="MQQ44" s="24"/>
      <c r="MQR44" s="24"/>
      <c r="MQS44" s="24"/>
      <c r="MQT44" s="24"/>
      <c r="MQU44" s="24"/>
      <c r="MQV44" s="24"/>
      <c r="MQW44" s="24"/>
      <c r="MQX44" s="24"/>
      <c r="MQY44" s="24"/>
      <c r="MQZ44" s="24"/>
      <c r="MRA44" s="24"/>
      <c r="MRB44" s="24"/>
      <c r="MRC44" s="24"/>
      <c r="MRD44" s="24"/>
      <c r="MRE44" s="24"/>
      <c r="MRF44" s="24"/>
      <c r="MRG44" s="24"/>
      <c r="MRH44" s="24"/>
      <c r="MRI44" s="24"/>
      <c r="MRJ44" s="24"/>
      <c r="MRK44" s="24"/>
      <c r="MRL44" s="24"/>
      <c r="MRM44" s="24"/>
      <c r="MRN44" s="24"/>
      <c r="MRO44" s="24"/>
      <c r="MRP44" s="24"/>
      <c r="MRQ44" s="24"/>
      <c r="MRR44" s="24"/>
      <c r="MRS44" s="24"/>
      <c r="MRT44" s="24"/>
      <c r="MRU44" s="24"/>
      <c r="MRV44" s="24"/>
      <c r="MRW44" s="24"/>
      <c r="MRX44" s="24"/>
      <c r="MRY44" s="24"/>
      <c r="MRZ44" s="24"/>
      <c r="MSA44" s="24"/>
      <c r="MSB44" s="24"/>
      <c r="MSC44" s="24"/>
      <c r="MSD44" s="24"/>
      <c r="MSE44" s="24"/>
      <c r="MSF44" s="24"/>
      <c r="MSG44" s="24"/>
      <c r="MSH44" s="24"/>
      <c r="MSI44" s="24"/>
      <c r="MSJ44" s="24"/>
      <c r="MSK44" s="24"/>
      <c r="MSL44" s="24"/>
      <c r="MSM44" s="24"/>
      <c r="MSN44" s="24"/>
      <c r="MSO44" s="24"/>
      <c r="MSP44" s="24"/>
      <c r="MSQ44" s="24"/>
      <c r="MSR44" s="24"/>
      <c r="MSS44" s="24"/>
      <c r="MST44" s="24"/>
      <c r="MSU44" s="24"/>
      <c r="MSV44" s="24"/>
      <c r="MSW44" s="24"/>
      <c r="MSX44" s="24"/>
      <c r="MSY44" s="24"/>
      <c r="MSZ44" s="24"/>
      <c r="MTA44" s="24"/>
      <c r="MTB44" s="24"/>
      <c r="MTC44" s="24"/>
      <c r="MTD44" s="24"/>
      <c r="MTE44" s="24"/>
      <c r="MTF44" s="24"/>
      <c r="MTG44" s="24"/>
      <c r="MTH44" s="24"/>
      <c r="MTI44" s="24"/>
      <c r="MTJ44" s="24"/>
      <c r="MTK44" s="24"/>
      <c r="MTL44" s="24"/>
      <c r="MTM44" s="24"/>
      <c r="MTN44" s="24"/>
      <c r="MTO44" s="24"/>
      <c r="MTP44" s="24"/>
      <c r="MTQ44" s="24"/>
      <c r="MTR44" s="24"/>
      <c r="MTS44" s="24"/>
      <c r="MTT44" s="24"/>
      <c r="MTU44" s="24"/>
      <c r="MTV44" s="24"/>
      <c r="MTW44" s="24"/>
      <c r="MTX44" s="24"/>
      <c r="MTY44" s="24"/>
      <c r="MTZ44" s="24"/>
      <c r="MUA44" s="24"/>
      <c r="MUB44" s="24"/>
      <c r="MUC44" s="24"/>
      <c r="MUD44" s="24"/>
      <c r="MUE44" s="24"/>
      <c r="MUF44" s="24"/>
      <c r="MUG44" s="24"/>
      <c r="MUH44" s="24"/>
      <c r="MUI44" s="24"/>
      <c r="MUJ44" s="24"/>
      <c r="MUK44" s="24"/>
      <c r="MUL44" s="24"/>
      <c r="MUM44" s="24"/>
      <c r="MUN44" s="24"/>
      <c r="MUO44" s="24"/>
      <c r="MUP44" s="24"/>
      <c r="MUQ44" s="24"/>
      <c r="MUR44" s="24"/>
      <c r="MUS44" s="24"/>
      <c r="MUT44" s="24"/>
      <c r="MUU44" s="24"/>
      <c r="MUV44" s="24"/>
      <c r="MUW44" s="24"/>
      <c r="MUX44" s="24"/>
      <c r="MUY44" s="24"/>
      <c r="MUZ44" s="24"/>
      <c r="MVA44" s="24"/>
      <c r="MVB44" s="24"/>
      <c r="MVC44" s="24"/>
      <c r="MVD44" s="24"/>
      <c r="MVE44" s="24"/>
      <c r="MVF44" s="24"/>
      <c r="MVG44" s="24"/>
      <c r="MVH44" s="24"/>
      <c r="MVI44" s="24"/>
      <c r="MVJ44" s="24"/>
      <c r="MVK44" s="24"/>
      <c r="MVL44" s="24"/>
      <c r="MVM44" s="24"/>
      <c r="MVN44" s="24"/>
      <c r="MVO44" s="24"/>
      <c r="MVP44" s="24"/>
      <c r="MVQ44" s="24"/>
      <c r="MVR44" s="24"/>
      <c r="MVS44" s="24"/>
      <c r="MVT44" s="24"/>
      <c r="MVU44" s="24"/>
      <c r="MVV44" s="24"/>
      <c r="MVW44" s="24"/>
      <c r="MVX44" s="24"/>
      <c r="MVY44" s="24"/>
      <c r="MVZ44" s="24"/>
      <c r="MWA44" s="24"/>
      <c r="MWB44" s="24"/>
      <c r="MWC44" s="24"/>
      <c r="MWD44" s="24"/>
      <c r="MWE44" s="24"/>
      <c r="MWF44" s="24"/>
      <c r="MWG44" s="24"/>
      <c r="MWH44" s="24"/>
      <c r="MWI44" s="24"/>
      <c r="MWJ44" s="24"/>
      <c r="MWK44" s="24"/>
      <c r="MWL44" s="24"/>
      <c r="MWM44" s="24"/>
      <c r="MWN44" s="24"/>
      <c r="MWO44" s="24"/>
      <c r="MWP44" s="24"/>
      <c r="MWQ44" s="24"/>
      <c r="MWR44" s="24"/>
      <c r="MWS44" s="24"/>
      <c r="MWT44" s="24"/>
      <c r="MWU44" s="24"/>
      <c r="MWV44" s="24"/>
      <c r="MWW44" s="24"/>
      <c r="MWX44" s="24"/>
      <c r="MWY44" s="24"/>
      <c r="MWZ44" s="24"/>
      <c r="MXA44" s="24"/>
      <c r="MXB44" s="24"/>
      <c r="MXC44" s="24"/>
      <c r="MXD44" s="24"/>
      <c r="MXE44" s="24"/>
      <c r="MXF44" s="24"/>
      <c r="MXG44" s="24"/>
      <c r="MXH44" s="24"/>
      <c r="MXI44" s="24"/>
      <c r="MXJ44" s="24"/>
      <c r="MXK44" s="24"/>
      <c r="MXL44" s="24"/>
      <c r="MXM44" s="24"/>
      <c r="MXN44" s="24"/>
      <c r="MXO44" s="24"/>
      <c r="MXP44" s="24"/>
      <c r="MXQ44" s="24"/>
      <c r="MXR44" s="24"/>
      <c r="MXS44" s="24"/>
      <c r="MXT44" s="24"/>
      <c r="MXU44" s="24"/>
      <c r="MXV44" s="24"/>
      <c r="MXW44" s="24"/>
      <c r="MXX44" s="24"/>
      <c r="MXY44" s="24"/>
      <c r="MXZ44" s="24"/>
      <c r="MYA44" s="24"/>
      <c r="MYB44" s="24"/>
      <c r="MYC44" s="24"/>
      <c r="MYD44" s="24"/>
      <c r="MYE44" s="24"/>
      <c r="MYF44" s="24"/>
      <c r="MYG44" s="24"/>
      <c r="MYH44" s="24"/>
      <c r="MYI44" s="24"/>
      <c r="MYJ44" s="24"/>
      <c r="MYK44" s="24"/>
      <c r="MYL44" s="24"/>
      <c r="MYM44" s="24"/>
      <c r="MYN44" s="24"/>
      <c r="MYO44" s="24"/>
      <c r="MYP44" s="24"/>
      <c r="MYQ44" s="24"/>
      <c r="MYR44" s="24"/>
      <c r="MYS44" s="24"/>
      <c r="MYT44" s="24"/>
      <c r="MYU44" s="24"/>
      <c r="MYV44" s="24"/>
      <c r="MYW44" s="24"/>
      <c r="MYX44" s="24"/>
      <c r="MYY44" s="24"/>
      <c r="MYZ44" s="24"/>
      <c r="MZA44" s="24"/>
      <c r="MZB44" s="24"/>
      <c r="MZC44" s="24"/>
      <c r="MZD44" s="24"/>
      <c r="MZE44" s="24"/>
      <c r="MZF44" s="24"/>
      <c r="MZG44" s="24"/>
      <c r="MZH44" s="24"/>
      <c r="MZI44" s="24"/>
      <c r="MZJ44" s="24"/>
      <c r="MZK44" s="24"/>
      <c r="MZL44" s="24"/>
      <c r="MZM44" s="24"/>
      <c r="MZN44" s="24"/>
      <c r="MZO44" s="24"/>
      <c r="MZP44" s="24"/>
      <c r="MZQ44" s="24"/>
      <c r="MZR44" s="24"/>
      <c r="MZS44" s="24"/>
      <c r="MZT44" s="24"/>
      <c r="MZU44" s="24"/>
      <c r="MZV44" s="24"/>
      <c r="MZW44" s="24"/>
      <c r="MZX44" s="24"/>
      <c r="MZY44" s="24"/>
      <c r="MZZ44" s="24"/>
      <c r="NAA44" s="24"/>
      <c r="NAB44" s="24"/>
      <c r="NAC44" s="24"/>
      <c r="NAD44" s="24"/>
      <c r="NAE44" s="24"/>
      <c r="NAF44" s="24"/>
      <c r="NAG44" s="24"/>
      <c r="NAH44" s="24"/>
      <c r="NAI44" s="24"/>
      <c r="NAJ44" s="24"/>
      <c r="NAK44" s="24"/>
      <c r="NAL44" s="24"/>
      <c r="NAM44" s="24"/>
      <c r="NAN44" s="24"/>
      <c r="NAO44" s="24"/>
      <c r="NAP44" s="24"/>
      <c r="NAQ44" s="24"/>
      <c r="NAR44" s="24"/>
      <c r="NAS44" s="24"/>
      <c r="NAT44" s="24"/>
      <c r="NAU44" s="24"/>
      <c r="NAV44" s="24"/>
      <c r="NAW44" s="24"/>
      <c r="NAX44" s="24"/>
      <c r="NAY44" s="24"/>
      <c r="NAZ44" s="24"/>
      <c r="NBA44" s="24"/>
      <c r="NBB44" s="24"/>
      <c r="NBC44" s="24"/>
      <c r="NBD44" s="24"/>
      <c r="NBE44" s="24"/>
      <c r="NBF44" s="24"/>
      <c r="NBG44" s="24"/>
      <c r="NBH44" s="24"/>
      <c r="NBI44" s="24"/>
      <c r="NBJ44" s="24"/>
      <c r="NBK44" s="24"/>
      <c r="NBL44" s="24"/>
      <c r="NBM44" s="24"/>
      <c r="NBN44" s="24"/>
      <c r="NBO44" s="24"/>
      <c r="NBP44" s="24"/>
      <c r="NBQ44" s="24"/>
      <c r="NBR44" s="24"/>
      <c r="NBS44" s="24"/>
      <c r="NBT44" s="24"/>
      <c r="NBU44" s="24"/>
      <c r="NBV44" s="24"/>
      <c r="NBW44" s="24"/>
      <c r="NBX44" s="24"/>
      <c r="NBY44" s="24"/>
      <c r="NBZ44" s="24"/>
      <c r="NCA44" s="24"/>
      <c r="NCB44" s="24"/>
      <c r="NCC44" s="24"/>
      <c r="NCD44" s="24"/>
      <c r="NCE44" s="24"/>
      <c r="NCF44" s="24"/>
      <c r="NCG44" s="24"/>
      <c r="NCH44" s="24"/>
      <c r="NCI44" s="24"/>
      <c r="NCJ44" s="24"/>
      <c r="NCK44" s="24"/>
      <c r="NCL44" s="24"/>
      <c r="NCM44" s="24"/>
      <c r="NCN44" s="24"/>
      <c r="NCO44" s="24"/>
      <c r="NCP44" s="24"/>
      <c r="NCQ44" s="24"/>
      <c r="NCR44" s="24"/>
      <c r="NCS44" s="24"/>
      <c r="NCT44" s="24"/>
      <c r="NCU44" s="24"/>
      <c r="NCV44" s="24"/>
      <c r="NCW44" s="24"/>
      <c r="NCX44" s="24"/>
      <c r="NCY44" s="24"/>
      <c r="NCZ44" s="24"/>
      <c r="NDA44" s="24"/>
      <c r="NDB44" s="24"/>
      <c r="NDC44" s="24"/>
      <c r="NDD44" s="24"/>
      <c r="NDE44" s="24"/>
      <c r="NDF44" s="24"/>
      <c r="NDG44" s="24"/>
      <c r="NDH44" s="24"/>
      <c r="NDI44" s="24"/>
      <c r="NDJ44" s="24"/>
      <c r="NDK44" s="24"/>
      <c r="NDL44" s="24"/>
      <c r="NDM44" s="24"/>
      <c r="NDN44" s="24"/>
      <c r="NDO44" s="24"/>
      <c r="NDP44" s="24"/>
      <c r="NDQ44" s="24"/>
      <c r="NDR44" s="24"/>
      <c r="NDS44" s="24"/>
      <c r="NDT44" s="24"/>
      <c r="NDU44" s="24"/>
      <c r="NDV44" s="24"/>
      <c r="NDW44" s="24"/>
      <c r="NDX44" s="24"/>
      <c r="NDY44" s="24"/>
      <c r="NDZ44" s="24"/>
      <c r="NEA44" s="24"/>
      <c r="NEB44" s="24"/>
      <c r="NEC44" s="24"/>
      <c r="NED44" s="24"/>
      <c r="NEE44" s="24"/>
      <c r="NEF44" s="24"/>
      <c r="NEG44" s="24"/>
      <c r="NEH44" s="24"/>
      <c r="NEI44" s="24"/>
      <c r="NEJ44" s="24"/>
      <c r="NEK44" s="24"/>
      <c r="NEL44" s="24"/>
      <c r="NEM44" s="24"/>
      <c r="NEN44" s="24"/>
      <c r="NEO44" s="24"/>
      <c r="NEP44" s="24"/>
      <c r="NEQ44" s="24"/>
      <c r="NER44" s="24"/>
      <c r="NES44" s="24"/>
      <c r="NET44" s="24"/>
      <c r="NEU44" s="24"/>
      <c r="NEV44" s="24"/>
      <c r="NEW44" s="24"/>
      <c r="NEX44" s="24"/>
      <c r="NEY44" s="24"/>
      <c r="NEZ44" s="24"/>
      <c r="NFA44" s="24"/>
      <c r="NFB44" s="24"/>
      <c r="NFC44" s="24"/>
      <c r="NFD44" s="24"/>
      <c r="NFE44" s="24"/>
      <c r="NFF44" s="24"/>
      <c r="NFG44" s="24"/>
      <c r="NFH44" s="24"/>
      <c r="NFI44" s="24"/>
      <c r="NFJ44" s="24"/>
      <c r="NFK44" s="24"/>
      <c r="NFL44" s="24"/>
      <c r="NFM44" s="24"/>
      <c r="NFN44" s="24"/>
      <c r="NFO44" s="24"/>
      <c r="NFP44" s="24"/>
      <c r="NFQ44" s="24"/>
      <c r="NFR44" s="24"/>
      <c r="NFS44" s="24"/>
      <c r="NFT44" s="24"/>
      <c r="NFU44" s="24"/>
      <c r="NFV44" s="24"/>
      <c r="NFW44" s="24"/>
      <c r="NFX44" s="24"/>
      <c r="NFY44" s="24"/>
      <c r="NFZ44" s="24"/>
      <c r="NGA44" s="24"/>
      <c r="NGB44" s="24"/>
      <c r="NGC44" s="24"/>
      <c r="NGD44" s="24"/>
      <c r="NGE44" s="24"/>
      <c r="NGF44" s="24"/>
      <c r="NGG44" s="24"/>
      <c r="NGH44" s="24"/>
      <c r="NGI44" s="24"/>
      <c r="NGJ44" s="24"/>
      <c r="NGK44" s="24"/>
      <c r="NGL44" s="24"/>
      <c r="NGM44" s="24"/>
      <c r="NGN44" s="24"/>
      <c r="NGO44" s="24"/>
      <c r="NGP44" s="24"/>
      <c r="NGQ44" s="24"/>
      <c r="NGR44" s="24"/>
      <c r="NGS44" s="24"/>
      <c r="NGT44" s="24"/>
      <c r="NGU44" s="24"/>
      <c r="NGV44" s="24"/>
      <c r="NGW44" s="24"/>
      <c r="NGX44" s="24"/>
      <c r="NGY44" s="24"/>
      <c r="NGZ44" s="24"/>
      <c r="NHA44" s="24"/>
      <c r="NHB44" s="24"/>
      <c r="NHC44" s="24"/>
      <c r="NHD44" s="24"/>
      <c r="NHE44" s="24"/>
      <c r="NHF44" s="24"/>
      <c r="NHG44" s="24"/>
      <c r="NHH44" s="24"/>
      <c r="NHI44" s="24"/>
      <c r="NHJ44" s="24"/>
      <c r="NHK44" s="24"/>
      <c r="NHL44" s="24"/>
      <c r="NHM44" s="24"/>
      <c r="NHN44" s="24"/>
      <c r="NHO44" s="24"/>
      <c r="NHP44" s="24"/>
      <c r="NHQ44" s="24"/>
      <c r="NHR44" s="24"/>
      <c r="NHS44" s="24"/>
      <c r="NHT44" s="24"/>
      <c r="NHU44" s="24"/>
      <c r="NHV44" s="24"/>
      <c r="NHW44" s="24"/>
      <c r="NHX44" s="24"/>
      <c r="NHY44" s="24"/>
      <c r="NHZ44" s="24"/>
      <c r="NIA44" s="24"/>
      <c r="NIB44" s="24"/>
      <c r="NIC44" s="24"/>
      <c r="NID44" s="24"/>
      <c r="NIE44" s="24"/>
      <c r="NIF44" s="24"/>
      <c r="NIG44" s="24"/>
      <c r="NIH44" s="24"/>
      <c r="NII44" s="24"/>
      <c r="NIJ44" s="24"/>
      <c r="NIK44" s="24"/>
      <c r="NIL44" s="24"/>
      <c r="NIM44" s="24"/>
      <c r="NIN44" s="24"/>
      <c r="NIO44" s="24"/>
      <c r="NIP44" s="24"/>
      <c r="NIQ44" s="24"/>
      <c r="NIR44" s="24"/>
      <c r="NIS44" s="24"/>
      <c r="NIT44" s="24"/>
      <c r="NIU44" s="24"/>
      <c r="NIV44" s="24"/>
      <c r="NIW44" s="24"/>
      <c r="NIX44" s="24"/>
      <c r="NIY44" s="24"/>
      <c r="NIZ44" s="24"/>
      <c r="NJA44" s="24"/>
      <c r="NJB44" s="24"/>
      <c r="NJC44" s="24"/>
      <c r="NJD44" s="24"/>
      <c r="NJE44" s="24"/>
      <c r="NJF44" s="24"/>
      <c r="NJG44" s="24"/>
      <c r="NJH44" s="24"/>
      <c r="NJI44" s="24"/>
      <c r="NJJ44" s="24"/>
      <c r="NJK44" s="24"/>
      <c r="NJL44" s="24"/>
      <c r="NJM44" s="24"/>
      <c r="NJN44" s="24"/>
      <c r="NJO44" s="24"/>
      <c r="NJP44" s="24"/>
      <c r="NJQ44" s="24"/>
      <c r="NJR44" s="24"/>
      <c r="NJS44" s="24"/>
      <c r="NJT44" s="24"/>
      <c r="NJU44" s="24"/>
      <c r="NJV44" s="24"/>
      <c r="NJW44" s="24"/>
      <c r="NJX44" s="24"/>
      <c r="NJY44" s="24"/>
      <c r="NJZ44" s="24"/>
      <c r="NKA44" s="24"/>
      <c r="NKB44" s="24"/>
      <c r="NKC44" s="24"/>
      <c r="NKD44" s="24"/>
      <c r="NKE44" s="24"/>
      <c r="NKF44" s="24"/>
      <c r="NKG44" s="24"/>
      <c r="NKH44" s="24"/>
      <c r="NKI44" s="24"/>
      <c r="NKJ44" s="24"/>
      <c r="NKK44" s="24"/>
      <c r="NKL44" s="24"/>
      <c r="NKM44" s="24"/>
      <c r="NKN44" s="24"/>
      <c r="NKO44" s="24"/>
      <c r="NKP44" s="24"/>
      <c r="NKQ44" s="24"/>
      <c r="NKR44" s="24"/>
      <c r="NKS44" s="24"/>
      <c r="NKT44" s="24"/>
      <c r="NKU44" s="24"/>
      <c r="NKV44" s="24"/>
      <c r="NKW44" s="24"/>
      <c r="NKX44" s="24"/>
      <c r="NKY44" s="24"/>
      <c r="NKZ44" s="24"/>
      <c r="NLA44" s="24"/>
      <c r="NLB44" s="24"/>
      <c r="NLC44" s="24"/>
      <c r="NLD44" s="24"/>
      <c r="NLE44" s="24"/>
      <c r="NLF44" s="24"/>
      <c r="NLG44" s="24"/>
      <c r="NLH44" s="24"/>
      <c r="NLI44" s="24"/>
      <c r="NLJ44" s="24"/>
      <c r="NLK44" s="24"/>
      <c r="NLL44" s="24"/>
      <c r="NLM44" s="24"/>
      <c r="NLN44" s="24"/>
      <c r="NLO44" s="24"/>
      <c r="NLP44" s="24"/>
      <c r="NLQ44" s="24"/>
      <c r="NLR44" s="24"/>
      <c r="NLS44" s="24"/>
      <c r="NLT44" s="24"/>
      <c r="NLU44" s="24"/>
      <c r="NLV44" s="24"/>
      <c r="NLW44" s="24"/>
      <c r="NLX44" s="24"/>
      <c r="NLY44" s="24"/>
      <c r="NLZ44" s="24"/>
      <c r="NMA44" s="24"/>
      <c r="NMB44" s="24"/>
      <c r="NMC44" s="24"/>
      <c r="NMD44" s="24"/>
      <c r="NME44" s="24"/>
      <c r="NMF44" s="24"/>
      <c r="NMG44" s="24"/>
      <c r="NMH44" s="24"/>
      <c r="NMI44" s="24"/>
      <c r="NMJ44" s="24"/>
      <c r="NMK44" s="24"/>
      <c r="NML44" s="24"/>
      <c r="NMM44" s="24"/>
      <c r="NMN44" s="24"/>
      <c r="NMO44" s="24"/>
      <c r="NMP44" s="24"/>
      <c r="NMQ44" s="24"/>
      <c r="NMR44" s="24"/>
      <c r="NMS44" s="24"/>
      <c r="NMT44" s="24"/>
      <c r="NMU44" s="24"/>
      <c r="NMV44" s="24"/>
      <c r="NMW44" s="24"/>
      <c r="NMX44" s="24"/>
      <c r="NMY44" s="24"/>
      <c r="NMZ44" s="24"/>
      <c r="NNA44" s="24"/>
      <c r="NNB44" s="24"/>
      <c r="NNC44" s="24"/>
      <c r="NND44" s="24"/>
      <c r="NNE44" s="24"/>
      <c r="NNF44" s="24"/>
      <c r="NNG44" s="24"/>
      <c r="NNH44" s="24"/>
      <c r="NNI44" s="24"/>
      <c r="NNJ44" s="24"/>
      <c r="NNK44" s="24"/>
      <c r="NNL44" s="24"/>
      <c r="NNM44" s="24"/>
      <c r="NNN44" s="24"/>
      <c r="NNO44" s="24"/>
      <c r="NNP44" s="24"/>
      <c r="NNQ44" s="24"/>
      <c r="NNR44" s="24"/>
      <c r="NNS44" s="24"/>
      <c r="NNT44" s="24"/>
      <c r="NNU44" s="24"/>
      <c r="NNV44" s="24"/>
      <c r="NNW44" s="24"/>
      <c r="NNX44" s="24"/>
      <c r="NNY44" s="24"/>
      <c r="NNZ44" s="24"/>
      <c r="NOA44" s="24"/>
      <c r="NOB44" s="24"/>
      <c r="NOC44" s="24"/>
      <c r="NOD44" s="24"/>
      <c r="NOE44" s="24"/>
      <c r="NOF44" s="24"/>
      <c r="NOG44" s="24"/>
      <c r="NOH44" s="24"/>
      <c r="NOI44" s="24"/>
      <c r="NOJ44" s="24"/>
      <c r="NOK44" s="24"/>
      <c r="NOL44" s="24"/>
      <c r="NOM44" s="24"/>
      <c r="NON44" s="24"/>
      <c r="NOO44" s="24"/>
      <c r="NOP44" s="24"/>
      <c r="NOQ44" s="24"/>
      <c r="NOR44" s="24"/>
      <c r="NOS44" s="24"/>
      <c r="NOT44" s="24"/>
      <c r="NOU44" s="24"/>
      <c r="NOV44" s="24"/>
      <c r="NOW44" s="24"/>
      <c r="NOX44" s="24"/>
      <c r="NOY44" s="24"/>
      <c r="NOZ44" s="24"/>
      <c r="NPA44" s="24"/>
      <c r="NPB44" s="24"/>
      <c r="NPC44" s="24"/>
      <c r="NPD44" s="24"/>
      <c r="NPE44" s="24"/>
      <c r="NPF44" s="24"/>
      <c r="NPG44" s="24"/>
      <c r="NPH44" s="24"/>
      <c r="NPI44" s="24"/>
      <c r="NPJ44" s="24"/>
      <c r="NPK44" s="24"/>
      <c r="NPL44" s="24"/>
      <c r="NPM44" s="24"/>
      <c r="NPN44" s="24"/>
      <c r="NPO44" s="24"/>
      <c r="NPP44" s="24"/>
      <c r="NPQ44" s="24"/>
      <c r="NPR44" s="24"/>
      <c r="NPS44" s="24"/>
      <c r="NPT44" s="24"/>
      <c r="NPU44" s="24"/>
      <c r="NPV44" s="24"/>
      <c r="NPW44" s="24"/>
      <c r="NPX44" s="24"/>
      <c r="NPY44" s="24"/>
      <c r="NPZ44" s="24"/>
      <c r="NQA44" s="24"/>
      <c r="NQB44" s="24"/>
      <c r="NQC44" s="24"/>
      <c r="NQD44" s="24"/>
      <c r="NQE44" s="24"/>
      <c r="NQF44" s="24"/>
      <c r="NQG44" s="24"/>
      <c r="NQH44" s="24"/>
      <c r="NQI44" s="24"/>
      <c r="NQJ44" s="24"/>
      <c r="NQK44" s="24"/>
      <c r="NQL44" s="24"/>
      <c r="NQM44" s="24"/>
      <c r="NQN44" s="24"/>
      <c r="NQO44" s="24"/>
      <c r="NQP44" s="24"/>
      <c r="NQQ44" s="24"/>
      <c r="NQR44" s="24"/>
      <c r="NQS44" s="24"/>
      <c r="NQT44" s="24"/>
      <c r="NQU44" s="24"/>
      <c r="NQV44" s="24"/>
      <c r="NQW44" s="24"/>
      <c r="NQX44" s="24"/>
      <c r="NQY44" s="24"/>
      <c r="NQZ44" s="24"/>
      <c r="NRA44" s="24"/>
      <c r="NRB44" s="24"/>
      <c r="NRC44" s="24"/>
      <c r="NRD44" s="24"/>
      <c r="NRE44" s="24"/>
      <c r="NRF44" s="24"/>
      <c r="NRG44" s="24"/>
      <c r="NRH44" s="24"/>
      <c r="NRI44" s="24"/>
      <c r="NRJ44" s="24"/>
      <c r="NRK44" s="24"/>
      <c r="NRL44" s="24"/>
      <c r="NRM44" s="24"/>
      <c r="NRN44" s="24"/>
      <c r="NRO44" s="24"/>
      <c r="NRP44" s="24"/>
      <c r="NRQ44" s="24"/>
      <c r="NRR44" s="24"/>
      <c r="NRS44" s="24"/>
      <c r="NRT44" s="24"/>
      <c r="NRU44" s="24"/>
      <c r="NRV44" s="24"/>
      <c r="NRW44" s="24"/>
      <c r="NRX44" s="24"/>
      <c r="NRY44" s="24"/>
      <c r="NRZ44" s="24"/>
      <c r="NSA44" s="24"/>
      <c r="NSB44" s="24"/>
      <c r="NSC44" s="24"/>
      <c r="NSD44" s="24"/>
      <c r="NSE44" s="24"/>
      <c r="NSF44" s="24"/>
      <c r="NSG44" s="24"/>
      <c r="NSH44" s="24"/>
      <c r="NSI44" s="24"/>
      <c r="NSJ44" s="24"/>
      <c r="NSK44" s="24"/>
      <c r="NSL44" s="24"/>
      <c r="NSM44" s="24"/>
      <c r="NSN44" s="24"/>
      <c r="NSO44" s="24"/>
      <c r="NSP44" s="24"/>
      <c r="NSQ44" s="24"/>
      <c r="NSR44" s="24"/>
      <c r="NSS44" s="24"/>
      <c r="NST44" s="24"/>
      <c r="NSU44" s="24"/>
      <c r="NSV44" s="24"/>
      <c r="NSW44" s="24"/>
      <c r="NSX44" s="24"/>
      <c r="NSY44" s="24"/>
      <c r="NSZ44" s="24"/>
      <c r="NTA44" s="24"/>
      <c r="NTB44" s="24"/>
      <c r="NTC44" s="24"/>
      <c r="NTD44" s="24"/>
      <c r="NTE44" s="24"/>
      <c r="NTF44" s="24"/>
      <c r="NTG44" s="24"/>
      <c r="NTH44" s="24"/>
      <c r="NTI44" s="24"/>
      <c r="NTJ44" s="24"/>
      <c r="NTK44" s="24"/>
      <c r="NTL44" s="24"/>
      <c r="NTM44" s="24"/>
      <c r="NTN44" s="24"/>
      <c r="NTO44" s="24"/>
      <c r="NTP44" s="24"/>
      <c r="NTQ44" s="24"/>
      <c r="NTR44" s="24"/>
      <c r="NTS44" s="24"/>
      <c r="NTT44" s="24"/>
      <c r="NTU44" s="24"/>
      <c r="NTV44" s="24"/>
      <c r="NTW44" s="24"/>
      <c r="NTX44" s="24"/>
      <c r="NTY44" s="24"/>
      <c r="NTZ44" s="24"/>
      <c r="NUA44" s="24"/>
      <c r="NUB44" s="24"/>
      <c r="NUC44" s="24"/>
      <c r="NUD44" s="24"/>
      <c r="NUE44" s="24"/>
      <c r="NUF44" s="24"/>
      <c r="NUG44" s="24"/>
      <c r="NUH44" s="24"/>
      <c r="NUI44" s="24"/>
      <c r="NUJ44" s="24"/>
      <c r="NUK44" s="24"/>
      <c r="NUL44" s="24"/>
      <c r="NUM44" s="24"/>
      <c r="NUN44" s="24"/>
      <c r="NUO44" s="24"/>
      <c r="NUP44" s="24"/>
      <c r="NUQ44" s="24"/>
      <c r="NUR44" s="24"/>
      <c r="NUS44" s="24"/>
      <c r="NUT44" s="24"/>
      <c r="NUU44" s="24"/>
      <c r="NUV44" s="24"/>
      <c r="NUW44" s="24"/>
      <c r="NUX44" s="24"/>
      <c r="NUY44" s="24"/>
      <c r="NUZ44" s="24"/>
      <c r="NVA44" s="24"/>
      <c r="NVB44" s="24"/>
      <c r="NVC44" s="24"/>
      <c r="NVD44" s="24"/>
      <c r="NVE44" s="24"/>
      <c r="NVF44" s="24"/>
      <c r="NVG44" s="24"/>
      <c r="NVH44" s="24"/>
      <c r="NVI44" s="24"/>
      <c r="NVJ44" s="24"/>
      <c r="NVK44" s="24"/>
      <c r="NVL44" s="24"/>
      <c r="NVM44" s="24"/>
      <c r="NVN44" s="24"/>
      <c r="NVO44" s="24"/>
      <c r="NVP44" s="24"/>
      <c r="NVQ44" s="24"/>
      <c r="NVR44" s="24"/>
      <c r="NVS44" s="24"/>
      <c r="NVT44" s="24"/>
      <c r="NVU44" s="24"/>
      <c r="NVV44" s="24"/>
      <c r="NVW44" s="24"/>
      <c r="NVX44" s="24"/>
      <c r="NVY44" s="24"/>
      <c r="NVZ44" s="24"/>
      <c r="NWA44" s="24"/>
      <c r="NWB44" s="24"/>
      <c r="NWC44" s="24"/>
      <c r="NWD44" s="24"/>
      <c r="NWE44" s="24"/>
      <c r="NWF44" s="24"/>
      <c r="NWG44" s="24"/>
      <c r="NWH44" s="24"/>
      <c r="NWI44" s="24"/>
      <c r="NWJ44" s="24"/>
      <c r="NWK44" s="24"/>
      <c r="NWL44" s="24"/>
      <c r="NWM44" s="24"/>
      <c r="NWN44" s="24"/>
      <c r="NWO44" s="24"/>
      <c r="NWP44" s="24"/>
      <c r="NWQ44" s="24"/>
      <c r="NWR44" s="24"/>
      <c r="NWS44" s="24"/>
      <c r="NWT44" s="24"/>
      <c r="NWU44" s="24"/>
      <c r="NWV44" s="24"/>
      <c r="NWW44" s="24"/>
      <c r="NWX44" s="24"/>
      <c r="NWY44" s="24"/>
      <c r="NWZ44" s="24"/>
      <c r="NXA44" s="24"/>
      <c r="NXB44" s="24"/>
      <c r="NXC44" s="24"/>
      <c r="NXD44" s="24"/>
      <c r="NXE44" s="24"/>
      <c r="NXF44" s="24"/>
      <c r="NXG44" s="24"/>
      <c r="NXH44" s="24"/>
      <c r="NXI44" s="24"/>
      <c r="NXJ44" s="24"/>
      <c r="NXK44" s="24"/>
      <c r="NXL44" s="24"/>
      <c r="NXM44" s="24"/>
      <c r="NXN44" s="24"/>
      <c r="NXO44" s="24"/>
      <c r="NXP44" s="24"/>
      <c r="NXQ44" s="24"/>
      <c r="NXR44" s="24"/>
      <c r="NXS44" s="24"/>
      <c r="NXT44" s="24"/>
      <c r="NXU44" s="24"/>
      <c r="NXV44" s="24"/>
      <c r="NXW44" s="24"/>
      <c r="NXX44" s="24"/>
      <c r="NXY44" s="24"/>
      <c r="NXZ44" s="24"/>
      <c r="NYA44" s="24"/>
      <c r="NYB44" s="24"/>
      <c r="NYC44" s="24"/>
      <c r="NYD44" s="24"/>
      <c r="NYE44" s="24"/>
      <c r="NYF44" s="24"/>
      <c r="NYG44" s="24"/>
      <c r="NYH44" s="24"/>
      <c r="NYI44" s="24"/>
      <c r="NYJ44" s="24"/>
      <c r="NYK44" s="24"/>
      <c r="NYL44" s="24"/>
      <c r="NYM44" s="24"/>
      <c r="NYN44" s="24"/>
      <c r="NYO44" s="24"/>
      <c r="NYP44" s="24"/>
      <c r="NYQ44" s="24"/>
      <c r="NYR44" s="24"/>
      <c r="NYS44" s="24"/>
      <c r="NYT44" s="24"/>
      <c r="NYU44" s="24"/>
      <c r="NYV44" s="24"/>
      <c r="NYW44" s="24"/>
      <c r="NYX44" s="24"/>
      <c r="NYY44" s="24"/>
      <c r="NYZ44" s="24"/>
      <c r="NZA44" s="24"/>
      <c r="NZB44" s="24"/>
      <c r="NZC44" s="24"/>
      <c r="NZD44" s="24"/>
      <c r="NZE44" s="24"/>
      <c r="NZF44" s="24"/>
      <c r="NZG44" s="24"/>
      <c r="NZH44" s="24"/>
      <c r="NZI44" s="24"/>
      <c r="NZJ44" s="24"/>
      <c r="NZK44" s="24"/>
      <c r="NZL44" s="24"/>
      <c r="NZM44" s="24"/>
      <c r="NZN44" s="24"/>
      <c r="NZO44" s="24"/>
      <c r="NZP44" s="24"/>
      <c r="NZQ44" s="24"/>
      <c r="NZR44" s="24"/>
      <c r="NZS44" s="24"/>
      <c r="NZT44" s="24"/>
      <c r="NZU44" s="24"/>
      <c r="NZV44" s="24"/>
      <c r="NZW44" s="24"/>
      <c r="NZX44" s="24"/>
      <c r="NZY44" s="24"/>
      <c r="NZZ44" s="24"/>
      <c r="OAA44" s="24"/>
      <c r="OAB44" s="24"/>
      <c r="OAC44" s="24"/>
      <c r="OAD44" s="24"/>
      <c r="OAE44" s="24"/>
      <c r="OAF44" s="24"/>
      <c r="OAG44" s="24"/>
      <c r="OAH44" s="24"/>
      <c r="OAI44" s="24"/>
      <c r="OAJ44" s="24"/>
      <c r="OAK44" s="24"/>
      <c r="OAL44" s="24"/>
      <c r="OAM44" s="24"/>
      <c r="OAN44" s="24"/>
      <c r="OAO44" s="24"/>
      <c r="OAP44" s="24"/>
      <c r="OAQ44" s="24"/>
      <c r="OAR44" s="24"/>
      <c r="OAS44" s="24"/>
      <c r="OAT44" s="24"/>
      <c r="OAU44" s="24"/>
      <c r="OAV44" s="24"/>
      <c r="OAW44" s="24"/>
      <c r="OAX44" s="24"/>
      <c r="OAY44" s="24"/>
      <c r="OAZ44" s="24"/>
      <c r="OBA44" s="24"/>
      <c r="OBB44" s="24"/>
      <c r="OBC44" s="24"/>
      <c r="OBD44" s="24"/>
      <c r="OBE44" s="24"/>
      <c r="OBF44" s="24"/>
      <c r="OBG44" s="24"/>
      <c r="OBH44" s="24"/>
      <c r="OBI44" s="24"/>
      <c r="OBJ44" s="24"/>
      <c r="OBK44" s="24"/>
      <c r="OBL44" s="24"/>
      <c r="OBM44" s="24"/>
      <c r="OBN44" s="24"/>
      <c r="OBO44" s="24"/>
      <c r="OBP44" s="24"/>
      <c r="OBQ44" s="24"/>
      <c r="OBR44" s="24"/>
      <c r="OBS44" s="24"/>
      <c r="OBT44" s="24"/>
      <c r="OBU44" s="24"/>
      <c r="OBV44" s="24"/>
      <c r="OBW44" s="24"/>
      <c r="OBX44" s="24"/>
      <c r="OBY44" s="24"/>
      <c r="OBZ44" s="24"/>
      <c r="OCA44" s="24"/>
      <c r="OCB44" s="24"/>
      <c r="OCC44" s="24"/>
      <c r="OCD44" s="24"/>
      <c r="OCE44" s="24"/>
      <c r="OCF44" s="24"/>
      <c r="OCG44" s="24"/>
      <c r="OCH44" s="24"/>
      <c r="OCI44" s="24"/>
      <c r="OCJ44" s="24"/>
      <c r="OCK44" s="24"/>
      <c r="OCL44" s="24"/>
      <c r="OCM44" s="24"/>
      <c r="OCN44" s="24"/>
      <c r="OCO44" s="24"/>
      <c r="OCP44" s="24"/>
      <c r="OCQ44" s="24"/>
      <c r="OCR44" s="24"/>
      <c r="OCS44" s="24"/>
      <c r="OCT44" s="24"/>
      <c r="OCU44" s="24"/>
      <c r="OCV44" s="24"/>
      <c r="OCW44" s="24"/>
      <c r="OCX44" s="24"/>
      <c r="OCY44" s="24"/>
      <c r="OCZ44" s="24"/>
      <c r="ODA44" s="24"/>
      <c r="ODB44" s="24"/>
      <c r="ODC44" s="24"/>
      <c r="ODD44" s="24"/>
      <c r="ODE44" s="24"/>
      <c r="ODF44" s="24"/>
      <c r="ODG44" s="24"/>
      <c r="ODH44" s="24"/>
      <c r="ODI44" s="24"/>
      <c r="ODJ44" s="24"/>
      <c r="ODK44" s="24"/>
      <c r="ODL44" s="24"/>
      <c r="ODM44" s="24"/>
      <c r="ODN44" s="24"/>
      <c r="ODO44" s="24"/>
      <c r="ODP44" s="24"/>
      <c r="ODQ44" s="24"/>
      <c r="ODR44" s="24"/>
      <c r="ODS44" s="24"/>
      <c r="ODT44" s="24"/>
      <c r="ODU44" s="24"/>
      <c r="ODV44" s="24"/>
      <c r="ODW44" s="24"/>
      <c r="ODX44" s="24"/>
      <c r="ODY44" s="24"/>
      <c r="ODZ44" s="24"/>
      <c r="OEA44" s="24"/>
      <c r="OEB44" s="24"/>
      <c r="OEC44" s="24"/>
      <c r="OED44" s="24"/>
      <c r="OEE44" s="24"/>
      <c r="OEF44" s="24"/>
      <c r="OEG44" s="24"/>
      <c r="OEH44" s="24"/>
      <c r="OEI44" s="24"/>
      <c r="OEJ44" s="24"/>
      <c r="OEK44" s="24"/>
      <c r="OEL44" s="24"/>
      <c r="OEM44" s="24"/>
      <c r="OEN44" s="24"/>
      <c r="OEO44" s="24"/>
      <c r="OEP44" s="24"/>
      <c r="OEQ44" s="24"/>
      <c r="OER44" s="24"/>
      <c r="OES44" s="24"/>
      <c r="OET44" s="24"/>
      <c r="OEU44" s="24"/>
      <c r="OEV44" s="24"/>
      <c r="OEW44" s="24"/>
      <c r="OEX44" s="24"/>
      <c r="OEY44" s="24"/>
      <c r="OEZ44" s="24"/>
      <c r="OFA44" s="24"/>
      <c r="OFB44" s="24"/>
      <c r="OFC44" s="24"/>
      <c r="OFD44" s="24"/>
      <c r="OFE44" s="24"/>
      <c r="OFF44" s="24"/>
      <c r="OFG44" s="24"/>
      <c r="OFH44" s="24"/>
      <c r="OFI44" s="24"/>
      <c r="OFJ44" s="24"/>
      <c r="OFK44" s="24"/>
      <c r="OFL44" s="24"/>
      <c r="OFM44" s="24"/>
      <c r="OFN44" s="24"/>
      <c r="OFO44" s="24"/>
      <c r="OFP44" s="24"/>
      <c r="OFQ44" s="24"/>
      <c r="OFR44" s="24"/>
      <c r="OFS44" s="24"/>
      <c r="OFT44" s="24"/>
      <c r="OFU44" s="24"/>
      <c r="OFV44" s="24"/>
      <c r="OFW44" s="24"/>
      <c r="OFX44" s="24"/>
      <c r="OFY44" s="24"/>
      <c r="OFZ44" s="24"/>
      <c r="OGA44" s="24"/>
      <c r="OGB44" s="24"/>
      <c r="OGC44" s="24"/>
      <c r="OGD44" s="24"/>
      <c r="OGE44" s="24"/>
      <c r="OGF44" s="24"/>
      <c r="OGG44" s="24"/>
      <c r="OGH44" s="24"/>
      <c r="OGI44" s="24"/>
      <c r="OGJ44" s="24"/>
      <c r="OGK44" s="24"/>
      <c r="OGL44" s="24"/>
      <c r="OGM44" s="24"/>
      <c r="OGN44" s="24"/>
      <c r="OGO44" s="24"/>
      <c r="OGP44" s="24"/>
      <c r="OGQ44" s="24"/>
      <c r="OGR44" s="24"/>
      <c r="OGS44" s="24"/>
      <c r="OGT44" s="24"/>
      <c r="OGU44" s="24"/>
      <c r="OGV44" s="24"/>
      <c r="OGW44" s="24"/>
      <c r="OGX44" s="24"/>
      <c r="OGY44" s="24"/>
      <c r="OGZ44" s="24"/>
      <c r="OHA44" s="24"/>
      <c r="OHB44" s="24"/>
      <c r="OHC44" s="24"/>
      <c r="OHD44" s="24"/>
      <c r="OHE44" s="24"/>
      <c r="OHF44" s="24"/>
      <c r="OHG44" s="24"/>
      <c r="OHH44" s="24"/>
      <c r="OHI44" s="24"/>
      <c r="OHJ44" s="24"/>
      <c r="OHK44" s="24"/>
      <c r="OHL44" s="24"/>
      <c r="OHM44" s="24"/>
      <c r="OHN44" s="24"/>
      <c r="OHO44" s="24"/>
      <c r="OHP44" s="24"/>
      <c r="OHQ44" s="24"/>
      <c r="OHR44" s="24"/>
      <c r="OHS44" s="24"/>
      <c r="OHT44" s="24"/>
      <c r="OHU44" s="24"/>
      <c r="OHV44" s="24"/>
      <c r="OHW44" s="24"/>
      <c r="OHX44" s="24"/>
      <c r="OHY44" s="24"/>
      <c r="OHZ44" s="24"/>
      <c r="OIA44" s="24"/>
      <c r="OIB44" s="24"/>
      <c r="OIC44" s="24"/>
      <c r="OID44" s="24"/>
      <c r="OIE44" s="24"/>
      <c r="OIF44" s="24"/>
      <c r="OIG44" s="24"/>
      <c r="OIH44" s="24"/>
      <c r="OII44" s="24"/>
      <c r="OIJ44" s="24"/>
      <c r="OIK44" s="24"/>
      <c r="OIL44" s="24"/>
      <c r="OIM44" s="24"/>
      <c r="OIN44" s="24"/>
      <c r="OIO44" s="24"/>
      <c r="OIP44" s="24"/>
      <c r="OIQ44" s="24"/>
      <c r="OIR44" s="24"/>
      <c r="OIS44" s="24"/>
      <c r="OIT44" s="24"/>
      <c r="OIU44" s="24"/>
      <c r="OIV44" s="24"/>
      <c r="OIW44" s="24"/>
      <c r="OIX44" s="24"/>
      <c r="OIY44" s="24"/>
      <c r="OIZ44" s="24"/>
      <c r="OJA44" s="24"/>
      <c r="OJB44" s="24"/>
      <c r="OJC44" s="24"/>
      <c r="OJD44" s="24"/>
      <c r="OJE44" s="24"/>
      <c r="OJF44" s="24"/>
      <c r="OJG44" s="24"/>
      <c r="OJH44" s="24"/>
      <c r="OJI44" s="24"/>
      <c r="OJJ44" s="24"/>
      <c r="OJK44" s="24"/>
      <c r="OJL44" s="24"/>
      <c r="OJM44" s="24"/>
      <c r="OJN44" s="24"/>
      <c r="OJO44" s="24"/>
      <c r="OJP44" s="24"/>
      <c r="OJQ44" s="24"/>
      <c r="OJR44" s="24"/>
      <c r="OJS44" s="24"/>
      <c r="OJT44" s="24"/>
      <c r="OJU44" s="24"/>
      <c r="OJV44" s="24"/>
      <c r="OJW44" s="24"/>
      <c r="OJX44" s="24"/>
      <c r="OJY44" s="24"/>
      <c r="OJZ44" s="24"/>
      <c r="OKA44" s="24"/>
      <c r="OKB44" s="24"/>
      <c r="OKC44" s="24"/>
      <c r="OKD44" s="24"/>
      <c r="OKE44" s="24"/>
      <c r="OKF44" s="24"/>
      <c r="OKG44" s="24"/>
      <c r="OKH44" s="24"/>
      <c r="OKI44" s="24"/>
      <c r="OKJ44" s="24"/>
      <c r="OKK44" s="24"/>
      <c r="OKL44" s="24"/>
      <c r="OKM44" s="24"/>
      <c r="OKN44" s="24"/>
      <c r="OKO44" s="24"/>
      <c r="OKP44" s="24"/>
      <c r="OKQ44" s="24"/>
      <c r="OKR44" s="24"/>
      <c r="OKS44" s="24"/>
      <c r="OKT44" s="24"/>
      <c r="OKU44" s="24"/>
      <c r="OKV44" s="24"/>
      <c r="OKW44" s="24"/>
      <c r="OKX44" s="24"/>
      <c r="OKY44" s="24"/>
      <c r="OKZ44" s="24"/>
      <c r="OLA44" s="24"/>
      <c r="OLB44" s="24"/>
      <c r="OLC44" s="24"/>
      <c r="OLD44" s="24"/>
      <c r="OLE44" s="24"/>
      <c r="OLF44" s="24"/>
      <c r="OLG44" s="24"/>
      <c r="OLH44" s="24"/>
      <c r="OLI44" s="24"/>
      <c r="OLJ44" s="24"/>
      <c r="OLK44" s="24"/>
      <c r="OLL44" s="24"/>
      <c r="OLM44" s="24"/>
      <c r="OLN44" s="24"/>
      <c r="OLO44" s="24"/>
      <c r="OLP44" s="24"/>
      <c r="OLQ44" s="24"/>
      <c r="OLR44" s="24"/>
      <c r="OLS44" s="24"/>
      <c r="OLT44" s="24"/>
      <c r="OLU44" s="24"/>
      <c r="OLV44" s="24"/>
      <c r="OLW44" s="24"/>
      <c r="OLX44" s="24"/>
      <c r="OLY44" s="24"/>
      <c r="OLZ44" s="24"/>
      <c r="OMA44" s="24"/>
      <c r="OMB44" s="24"/>
      <c r="OMC44" s="24"/>
      <c r="OMD44" s="24"/>
      <c r="OME44" s="24"/>
      <c r="OMF44" s="24"/>
      <c r="OMG44" s="24"/>
      <c r="OMH44" s="24"/>
      <c r="OMI44" s="24"/>
      <c r="OMJ44" s="24"/>
      <c r="OMK44" s="24"/>
      <c r="OML44" s="24"/>
      <c r="OMM44" s="24"/>
      <c r="OMN44" s="24"/>
      <c r="OMO44" s="24"/>
      <c r="OMP44" s="24"/>
      <c r="OMQ44" s="24"/>
      <c r="OMR44" s="24"/>
      <c r="OMS44" s="24"/>
      <c r="OMT44" s="24"/>
      <c r="OMU44" s="24"/>
      <c r="OMV44" s="24"/>
      <c r="OMW44" s="24"/>
      <c r="OMX44" s="24"/>
      <c r="OMY44" s="24"/>
      <c r="OMZ44" s="24"/>
      <c r="ONA44" s="24"/>
      <c r="ONB44" s="24"/>
      <c r="ONC44" s="24"/>
      <c r="OND44" s="24"/>
      <c r="ONE44" s="24"/>
      <c r="ONF44" s="24"/>
      <c r="ONG44" s="24"/>
      <c r="ONH44" s="24"/>
      <c r="ONI44" s="24"/>
      <c r="ONJ44" s="24"/>
      <c r="ONK44" s="24"/>
      <c r="ONL44" s="24"/>
      <c r="ONM44" s="24"/>
      <c r="ONN44" s="24"/>
      <c r="ONO44" s="24"/>
      <c r="ONP44" s="24"/>
      <c r="ONQ44" s="24"/>
      <c r="ONR44" s="24"/>
      <c r="ONS44" s="24"/>
      <c r="ONT44" s="24"/>
      <c r="ONU44" s="24"/>
      <c r="ONV44" s="24"/>
      <c r="ONW44" s="24"/>
      <c r="ONX44" s="24"/>
      <c r="ONY44" s="24"/>
      <c r="ONZ44" s="24"/>
      <c r="OOA44" s="24"/>
      <c r="OOB44" s="24"/>
      <c r="OOC44" s="24"/>
      <c r="OOD44" s="24"/>
      <c r="OOE44" s="24"/>
      <c r="OOF44" s="24"/>
      <c r="OOG44" s="24"/>
      <c r="OOH44" s="24"/>
      <c r="OOI44" s="24"/>
      <c r="OOJ44" s="24"/>
      <c r="OOK44" s="24"/>
      <c r="OOL44" s="24"/>
      <c r="OOM44" s="24"/>
      <c r="OON44" s="24"/>
      <c r="OOO44" s="24"/>
      <c r="OOP44" s="24"/>
      <c r="OOQ44" s="24"/>
      <c r="OOR44" s="24"/>
      <c r="OOS44" s="24"/>
      <c r="OOT44" s="24"/>
      <c r="OOU44" s="24"/>
      <c r="OOV44" s="24"/>
      <c r="OOW44" s="24"/>
      <c r="OOX44" s="24"/>
      <c r="OOY44" s="24"/>
      <c r="OOZ44" s="24"/>
      <c r="OPA44" s="24"/>
      <c r="OPB44" s="24"/>
      <c r="OPC44" s="24"/>
      <c r="OPD44" s="24"/>
      <c r="OPE44" s="24"/>
      <c r="OPF44" s="24"/>
      <c r="OPG44" s="24"/>
      <c r="OPH44" s="24"/>
      <c r="OPI44" s="24"/>
      <c r="OPJ44" s="24"/>
      <c r="OPK44" s="24"/>
      <c r="OPL44" s="24"/>
      <c r="OPM44" s="24"/>
      <c r="OPN44" s="24"/>
      <c r="OPO44" s="24"/>
      <c r="OPP44" s="24"/>
      <c r="OPQ44" s="24"/>
      <c r="OPR44" s="24"/>
      <c r="OPS44" s="24"/>
      <c r="OPT44" s="24"/>
      <c r="OPU44" s="24"/>
      <c r="OPV44" s="24"/>
      <c r="OPW44" s="24"/>
      <c r="OPX44" s="24"/>
      <c r="OPY44" s="24"/>
      <c r="OPZ44" s="24"/>
      <c r="OQA44" s="24"/>
      <c r="OQB44" s="24"/>
      <c r="OQC44" s="24"/>
      <c r="OQD44" s="24"/>
      <c r="OQE44" s="24"/>
      <c r="OQF44" s="24"/>
      <c r="OQG44" s="24"/>
      <c r="OQH44" s="24"/>
      <c r="OQI44" s="24"/>
      <c r="OQJ44" s="24"/>
      <c r="OQK44" s="24"/>
      <c r="OQL44" s="24"/>
      <c r="OQM44" s="24"/>
      <c r="OQN44" s="24"/>
      <c r="OQO44" s="24"/>
      <c r="OQP44" s="24"/>
      <c r="OQQ44" s="24"/>
      <c r="OQR44" s="24"/>
      <c r="OQS44" s="24"/>
      <c r="OQT44" s="24"/>
      <c r="OQU44" s="24"/>
      <c r="OQV44" s="24"/>
      <c r="OQW44" s="24"/>
      <c r="OQX44" s="24"/>
      <c r="OQY44" s="24"/>
      <c r="OQZ44" s="24"/>
      <c r="ORA44" s="24"/>
      <c r="ORB44" s="24"/>
      <c r="ORC44" s="24"/>
      <c r="ORD44" s="24"/>
      <c r="ORE44" s="24"/>
      <c r="ORF44" s="24"/>
      <c r="ORG44" s="24"/>
      <c r="ORH44" s="24"/>
      <c r="ORI44" s="24"/>
      <c r="ORJ44" s="24"/>
      <c r="ORK44" s="24"/>
      <c r="ORL44" s="24"/>
      <c r="ORM44" s="24"/>
      <c r="ORN44" s="24"/>
      <c r="ORO44" s="24"/>
      <c r="ORP44" s="24"/>
      <c r="ORQ44" s="24"/>
      <c r="ORR44" s="24"/>
      <c r="ORS44" s="24"/>
      <c r="ORT44" s="24"/>
      <c r="ORU44" s="24"/>
      <c r="ORV44" s="24"/>
      <c r="ORW44" s="24"/>
      <c r="ORX44" s="24"/>
      <c r="ORY44" s="24"/>
      <c r="ORZ44" s="24"/>
      <c r="OSA44" s="24"/>
      <c r="OSB44" s="24"/>
      <c r="OSC44" s="24"/>
      <c r="OSD44" s="24"/>
      <c r="OSE44" s="24"/>
      <c r="OSF44" s="24"/>
      <c r="OSG44" s="24"/>
      <c r="OSH44" s="24"/>
      <c r="OSI44" s="24"/>
      <c r="OSJ44" s="24"/>
      <c r="OSK44" s="24"/>
      <c r="OSL44" s="24"/>
      <c r="OSM44" s="24"/>
      <c r="OSN44" s="24"/>
      <c r="OSO44" s="24"/>
      <c r="OSP44" s="24"/>
      <c r="OSQ44" s="24"/>
      <c r="OSR44" s="24"/>
      <c r="OSS44" s="24"/>
      <c r="OST44" s="24"/>
      <c r="OSU44" s="24"/>
      <c r="OSV44" s="24"/>
      <c r="OSW44" s="24"/>
      <c r="OSX44" s="24"/>
      <c r="OSY44" s="24"/>
      <c r="OSZ44" s="24"/>
      <c r="OTA44" s="24"/>
      <c r="OTB44" s="24"/>
      <c r="OTC44" s="24"/>
      <c r="OTD44" s="24"/>
      <c r="OTE44" s="24"/>
      <c r="OTF44" s="24"/>
      <c r="OTG44" s="24"/>
      <c r="OTH44" s="24"/>
      <c r="OTI44" s="24"/>
      <c r="OTJ44" s="24"/>
      <c r="OTK44" s="24"/>
      <c r="OTL44" s="24"/>
      <c r="OTM44" s="24"/>
      <c r="OTN44" s="24"/>
      <c r="OTO44" s="24"/>
      <c r="OTP44" s="24"/>
      <c r="OTQ44" s="24"/>
      <c r="OTR44" s="24"/>
      <c r="OTS44" s="24"/>
      <c r="OTT44" s="24"/>
      <c r="OTU44" s="24"/>
      <c r="OTV44" s="24"/>
      <c r="OTW44" s="24"/>
      <c r="OTX44" s="24"/>
      <c r="OTY44" s="24"/>
      <c r="OTZ44" s="24"/>
      <c r="OUA44" s="24"/>
      <c r="OUB44" s="24"/>
      <c r="OUC44" s="24"/>
      <c r="OUD44" s="24"/>
      <c r="OUE44" s="24"/>
      <c r="OUF44" s="24"/>
      <c r="OUG44" s="24"/>
      <c r="OUH44" s="24"/>
      <c r="OUI44" s="24"/>
      <c r="OUJ44" s="24"/>
      <c r="OUK44" s="24"/>
      <c r="OUL44" s="24"/>
      <c r="OUM44" s="24"/>
      <c r="OUN44" s="24"/>
      <c r="OUO44" s="24"/>
      <c r="OUP44" s="24"/>
      <c r="OUQ44" s="24"/>
      <c r="OUR44" s="24"/>
      <c r="OUS44" s="24"/>
      <c r="OUT44" s="24"/>
      <c r="OUU44" s="24"/>
      <c r="OUV44" s="24"/>
      <c r="OUW44" s="24"/>
      <c r="OUX44" s="24"/>
      <c r="OUY44" s="24"/>
      <c r="OUZ44" s="24"/>
      <c r="OVA44" s="24"/>
      <c r="OVB44" s="24"/>
      <c r="OVC44" s="24"/>
      <c r="OVD44" s="24"/>
      <c r="OVE44" s="24"/>
      <c r="OVF44" s="24"/>
      <c r="OVG44" s="24"/>
      <c r="OVH44" s="24"/>
      <c r="OVI44" s="24"/>
      <c r="OVJ44" s="24"/>
      <c r="OVK44" s="24"/>
      <c r="OVL44" s="24"/>
      <c r="OVM44" s="24"/>
      <c r="OVN44" s="24"/>
      <c r="OVO44" s="24"/>
      <c r="OVP44" s="24"/>
      <c r="OVQ44" s="24"/>
      <c r="OVR44" s="24"/>
      <c r="OVS44" s="24"/>
      <c r="OVT44" s="24"/>
      <c r="OVU44" s="24"/>
      <c r="OVV44" s="24"/>
      <c r="OVW44" s="24"/>
      <c r="OVX44" s="24"/>
      <c r="OVY44" s="24"/>
      <c r="OVZ44" s="24"/>
      <c r="OWA44" s="24"/>
      <c r="OWB44" s="24"/>
      <c r="OWC44" s="24"/>
      <c r="OWD44" s="24"/>
      <c r="OWE44" s="24"/>
      <c r="OWF44" s="24"/>
      <c r="OWG44" s="24"/>
      <c r="OWH44" s="24"/>
      <c r="OWI44" s="24"/>
      <c r="OWJ44" s="24"/>
      <c r="OWK44" s="24"/>
      <c r="OWL44" s="24"/>
      <c r="OWM44" s="24"/>
      <c r="OWN44" s="24"/>
      <c r="OWO44" s="24"/>
      <c r="OWP44" s="24"/>
      <c r="OWQ44" s="24"/>
      <c r="OWR44" s="24"/>
      <c r="OWS44" s="24"/>
      <c r="OWT44" s="24"/>
      <c r="OWU44" s="24"/>
      <c r="OWV44" s="24"/>
      <c r="OWW44" s="24"/>
      <c r="OWX44" s="24"/>
      <c r="OWY44" s="24"/>
      <c r="OWZ44" s="24"/>
      <c r="OXA44" s="24"/>
      <c r="OXB44" s="24"/>
      <c r="OXC44" s="24"/>
      <c r="OXD44" s="24"/>
      <c r="OXE44" s="24"/>
      <c r="OXF44" s="24"/>
      <c r="OXG44" s="24"/>
      <c r="OXH44" s="24"/>
      <c r="OXI44" s="24"/>
      <c r="OXJ44" s="24"/>
      <c r="OXK44" s="24"/>
      <c r="OXL44" s="24"/>
      <c r="OXM44" s="24"/>
      <c r="OXN44" s="24"/>
      <c r="OXO44" s="24"/>
      <c r="OXP44" s="24"/>
      <c r="OXQ44" s="24"/>
      <c r="OXR44" s="24"/>
      <c r="OXS44" s="24"/>
      <c r="OXT44" s="24"/>
      <c r="OXU44" s="24"/>
      <c r="OXV44" s="24"/>
      <c r="OXW44" s="24"/>
      <c r="OXX44" s="24"/>
      <c r="OXY44" s="24"/>
      <c r="OXZ44" s="24"/>
      <c r="OYA44" s="24"/>
      <c r="OYB44" s="24"/>
      <c r="OYC44" s="24"/>
      <c r="OYD44" s="24"/>
      <c r="OYE44" s="24"/>
      <c r="OYF44" s="24"/>
      <c r="OYG44" s="24"/>
      <c r="OYH44" s="24"/>
      <c r="OYI44" s="24"/>
      <c r="OYJ44" s="24"/>
      <c r="OYK44" s="24"/>
      <c r="OYL44" s="24"/>
      <c r="OYM44" s="24"/>
      <c r="OYN44" s="24"/>
      <c r="OYO44" s="24"/>
      <c r="OYP44" s="24"/>
      <c r="OYQ44" s="24"/>
      <c r="OYR44" s="24"/>
      <c r="OYS44" s="24"/>
      <c r="OYT44" s="24"/>
      <c r="OYU44" s="24"/>
      <c r="OYV44" s="24"/>
      <c r="OYW44" s="24"/>
      <c r="OYX44" s="24"/>
      <c r="OYY44" s="24"/>
      <c r="OYZ44" s="24"/>
      <c r="OZA44" s="24"/>
      <c r="OZB44" s="24"/>
      <c r="OZC44" s="24"/>
      <c r="OZD44" s="24"/>
      <c r="OZE44" s="24"/>
      <c r="OZF44" s="24"/>
      <c r="OZG44" s="24"/>
      <c r="OZH44" s="24"/>
      <c r="OZI44" s="24"/>
      <c r="OZJ44" s="24"/>
      <c r="OZK44" s="24"/>
      <c r="OZL44" s="24"/>
      <c r="OZM44" s="24"/>
      <c r="OZN44" s="24"/>
      <c r="OZO44" s="24"/>
      <c r="OZP44" s="24"/>
      <c r="OZQ44" s="24"/>
      <c r="OZR44" s="24"/>
      <c r="OZS44" s="24"/>
      <c r="OZT44" s="24"/>
      <c r="OZU44" s="24"/>
      <c r="OZV44" s="24"/>
      <c r="OZW44" s="24"/>
      <c r="OZX44" s="24"/>
      <c r="OZY44" s="24"/>
      <c r="OZZ44" s="24"/>
      <c r="PAA44" s="24"/>
      <c r="PAB44" s="24"/>
      <c r="PAC44" s="24"/>
      <c r="PAD44" s="24"/>
      <c r="PAE44" s="24"/>
      <c r="PAF44" s="24"/>
      <c r="PAG44" s="24"/>
      <c r="PAH44" s="24"/>
      <c r="PAI44" s="24"/>
      <c r="PAJ44" s="24"/>
      <c r="PAK44" s="24"/>
      <c r="PAL44" s="24"/>
      <c r="PAM44" s="24"/>
      <c r="PAN44" s="24"/>
      <c r="PAO44" s="24"/>
      <c r="PAP44" s="24"/>
      <c r="PAQ44" s="24"/>
      <c r="PAR44" s="24"/>
      <c r="PAS44" s="24"/>
      <c r="PAT44" s="24"/>
      <c r="PAU44" s="24"/>
      <c r="PAV44" s="24"/>
      <c r="PAW44" s="24"/>
      <c r="PAX44" s="24"/>
      <c r="PAY44" s="24"/>
      <c r="PAZ44" s="24"/>
      <c r="PBA44" s="24"/>
      <c r="PBB44" s="24"/>
      <c r="PBC44" s="24"/>
      <c r="PBD44" s="24"/>
      <c r="PBE44" s="24"/>
      <c r="PBF44" s="24"/>
      <c r="PBG44" s="24"/>
      <c r="PBH44" s="24"/>
      <c r="PBI44" s="24"/>
      <c r="PBJ44" s="24"/>
      <c r="PBK44" s="24"/>
      <c r="PBL44" s="24"/>
      <c r="PBM44" s="24"/>
      <c r="PBN44" s="24"/>
      <c r="PBO44" s="24"/>
      <c r="PBP44" s="24"/>
      <c r="PBQ44" s="24"/>
      <c r="PBR44" s="24"/>
      <c r="PBS44" s="24"/>
      <c r="PBT44" s="24"/>
      <c r="PBU44" s="24"/>
      <c r="PBV44" s="24"/>
      <c r="PBW44" s="24"/>
      <c r="PBX44" s="24"/>
      <c r="PBY44" s="24"/>
      <c r="PBZ44" s="24"/>
      <c r="PCA44" s="24"/>
      <c r="PCB44" s="24"/>
      <c r="PCC44" s="24"/>
      <c r="PCD44" s="24"/>
      <c r="PCE44" s="24"/>
      <c r="PCF44" s="24"/>
      <c r="PCG44" s="24"/>
      <c r="PCH44" s="24"/>
      <c r="PCI44" s="24"/>
      <c r="PCJ44" s="24"/>
      <c r="PCK44" s="24"/>
      <c r="PCL44" s="24"/>
      <c r="PCM44" s="24"/>
      <c r="PCN44" s="24"/>
      <c r="PCO44" s="24"/>
      <c r="PCP44" s="24"/>
      <c r="PCQ44" s="24"/>
      <c r="PCR44" s="24"/>
      <c r="PCS44" s="24"/>
      <c r="PCT44" s="24"/>
      <c r="PCU44" s="24"/>
      <c r="PCV44" s="24"/>
      <c r="PCW44" s="24"/>
      <c r="PCX44" s="24"/>
      <c r="PCY44" s="24"/>
      <c r="PCZ44" s="24"/>
      <c r="PDA44" s="24"/>
      <c r="PDB44" s="24"/>
      <c r="PDC44" s="24"/>
      <c r="PDD44" s="24"/>
      <c r="PDE44" s="24"/>
      <c r="PDF44" s="24"/>
      <c r="PDG44" s="24"/>
      <c r="PDH44" s="24"/>
      <c r="PDI44" s="24"/>
      <c r="PDJ44" s="24"/>
      <c r="PDK44" s="24"/>
      <c r="PDL44" s="24"/>
      <c r="PDM44" s="24"/>
      <c r="PDN44" s="24"/>
      <c r="PDO44" s="24"/>
      <c r="PDP44" s="24"/>
      <c r="PDQ44" s="24"/>
      <c r="PDR44" s="24"/>
      <c r="PDS44" s="24"/>
      <c r="PDT44" s="24"/>
      <c r="PDU44" s="24"/>
      <c r="PDV44" s="24"/>
      <c r="PDW44" s="24"/>
      <c r="PDX44" s="24"/>
      <c r="PDY44" s="24"/>
      <c r="PDZ44" s="24"/>
      <c r="PEA44" s="24"/>
      <c r="PEB44" s="24"/>
      <c r="PEC44" s="24"/>
      <c r="PED44" s="24"/>
      <c r="PEE44" s="24"/>
      <c r="PEF44" s="24"/>
      <c r="PEG44" s="24"/>
      <c r="PEH44" s="24"/>
      <c r="PEI44" s="24"/>
      <c r="PEJ44" s="24"/>
      <c r="PEK44" s="24"/>
      <c r="PEL44" s="24"/>
      <c r="PEM44" s="24"/>
      <c r="PEN44" s="24"/>
      <c r="PEO44" s="24"/>
      <c r="PEP44" s="24"/>
      <c r="PEQ44" s="24"/>
      <c r="PER44" s="24"/>
      <c r="PES44" s="24"/>
      <c r="PET44" s="24"/>
      <c r="PEU44" s="24"/>
      <c r="PEV44" s="24"/>
      <c r="PEW44" s="24"/>
      <c r="PEX44" s="24"/>
      <c r="PEY44" s="24"/>
      <c r="PEZ44" s="24"/>
      <c r="PFA44" s="24"/>
      <c r="PFB44" s="24"/>
      <c r="PFC44" s="24"/>
      <c r="PFD44" s="24"/>
      <c r="PFE44" s="24"/>
      <c r="PFF44" s="24"/>
      <c r="PFG44" s="24"/>
      <c r="PFH44" s="24"/>
      <c r="PFI44" s="24"/>
      <c r="PFJ44" s="24"/>
      <c r="PFK44" s="24"/>
      <c r="PFL44" s="24"/>
      <c r="PFM44" s="24"/>
      <c r="PFN44" s="24"/>
      <c r="PFO44" s="24"/>
      <c r="PFP44" s="24"/>
      <c r="PFQ44" s="24"/>
      <c r="PFR44" s="24"/>
      <c r="PFS44" s="24"/>
      <c r="PFT44" s="24"/>
      <c r="PFU44" s="24"/>
      <c r="PFV44" s="24"/>
      <c r="PFW44" s="24"/>
      <c r="PFX44" s="24"/>
      <c r="PFY44" s="24"/>
      <c r="PFZ44" s="24"/>
      <c r="PGA44" s="24"/>
      <c r="PGB44" s="24"/>
      <c r="PGC44" s="24"/>
      <c r="PGD44" s="24"/>
      <c r="PGE44" s="24"/>
      <c r="PGF44" s="24"/>
      <c r="PGG44" s="24"/>
      <c r="PGH44" s="24"/>
      <c r="PGI44" s="24"/>
      <c r="PGJ44" s="24"/>
      <c r="PGK44" s="24"/>
      <c r="PGL44" s="24"/>
      <c r="PGM44" s="24"/>
      <c r="PGN44" s="24"/>
      <c r="PGO44" s="24"/>
      <c r="PGP44" s="24"/>
      <c r="PGQ44" s="24"/>
      <c r="PGR44" s="24"/>
      <c r="PGS44" s="24"/>
      <c r="PGT44" s="24"/>
      <c r="PGU44" s="24"/>
      <c r="PGV44" s="24"/>
      <c r="PGW44" s="24"/>
      <c r="PGX44" s="24"/>
      <c r="PGY44" s="24"/>
      <c r="PGZ44" s="24"/>
      <c r="PHA44" s="24"/>
      <c r="PHB44" s="24"/>
      <c r="PHC44" s="24"/>
      <c r="PHD44" s="24"/>
      <c r="PHE44" s="24"/>
      <c r="PHF44" s="24"/>
      <c r="PHG44" s="24"/>
      <c r="PHH44" s="24"/>
      <c r="PHI44" s="24"/>
      <c r="PHJ44" s="24"/>
      <c r="PHK44" s="24"/>
      <c r="PHL44" s="24"/>
      <c r="PHM44" s="24"/>
      <c r="PHN44" s="24"/>
      <c r="PHO44" s="24"/>
      <c r="PHP44" s="24"/>
      <c r="PHQ44" s="24"/>
      <c r="PHR44" s="24"/>
      <c r="PHS44" s="24"/>
      <c r="PHT44" s="24"/>
      <c r="PHU44" s="24"/>
      <c r="PHV44" s="24"/>
      <c r="PHW44" s="24"/>
      <c r="PHX44" s="24"/>
      <c r="PHY44" s="24"/>
      <c r="PHZ44" s="24"/>
      <c r="PIA44" s="24"/>
      <c r="PIB44" s="24"/>
      <c r="PIC44" s="24"/>
      <c r="PID44" s="24"/>
      <c r="PIE44" s="24"/>
      <c r="PIF44" s="24"/>
      <c r="PIG44" s="24"/>
      <c r="PIH44" s="24"/>
      <c r="PII44" s="24"/>
      <c r="PIJ44" s="24"/>
      <c r="PIK44" s="24"/>
      <c r="PIL44" s="24"/>
      <c r="PIM44" s="24"/>
      <c r="PIN44" s="24"/>
      <c r="PIO44" s="24"/>
      <c r="PIP44" s="24"/>
      <c r="PIQ44" s="24"/>
      <c r="PIR44" s="24"/>
      <c r="PIS44" s="24"/>
      <c r="PIT44" s="24"/>
      <c r="PIU44" s="24"/>
      <c r="PIV44" s="24"/>
      <c r="PIW44" s="24"/>
      <c r="PIX44" s="24"/>
      <c r="PIY44" s="24"/>
      <c r="PIZ44" s="24"/>
      <c r="PJA44" s="24"/>
      <c r="PJB44" s="24"/>
      <c r="PJC44" s="24"/>
      <c r="PJD44" s="24"/>
      <c r="PJE44" s="24"/>
      <c r="PJF44" s="24"/>
      <c r="PJG44" s="24"/>
      <c r="PJH44" s="24"/>
      <c r="PJI44" s="24"/>
      <c r="PJJ44" s="24"/>
      <c r="PJK44" s="24"/>
      <c r="PJL44" s="24"/>
      <c r="PJM44" s="24"/>
      <c r="PJN44" s="24"/>
      <c r="PJO44" s="24"/>
      <c r="PJP44" s="24"/>
      <c r="PJQ44" s="24"/>
      <c r="PJR44" s="24"/>
      <c r="PJS44" s="24"/>
      <c r="PJT44" s="24"/>
      <c r="PJU44" s="24"/>
      <c r="PJV44" s="24"/>
      <c r="PJW44" s="24"/>
      <c r="PJX44" s="24"/>
      <c r="PJY44" s="24"/>
      <c r="PJZ44" s="24"/>
      <c r="PKA44" s="24"/>
      <c r="PKB44" s="24"/>
      <c r="PKC44" s="24"/>
      <c r="PKD44" s="24"/>
      <c r="PKE44" s="24"/>
      <c r="PKF44" s="24"/>
      <c r="PKG44" s="24"/>
      <c r="PKH44" s="24"/>
      <c r="PKI44" s="24"/>
      <c r="PKJ44" s="24"/>
      <c r="PKK44" s="24"/>
      <c r="PKL44" s="24"/>
      <c r="PKM44" s="24"/>
      <c r="PKN44" s="24"/>
      <c r="PKO44" s="24"/>
      <c r="PKP44" s="24"/>
      <c r="PKQ44" s="24"/>
      <c r="PKR44" s="24"/>
      <c r="PKS44" s="24"/>
      <c r="PKT44" s="24"/>
      <c r="PKU44" s="24"/>
      <c r="PKV44" s="24"/>
      <c r="PKW44" s="24"/>
      <c r="PKX44" s="24"/>
      <c r="PKY44" s="24"/>
      <c r="PKZ44" s="24"/>
      <c r="PLA44" s="24"/>
      <c r="PLB44" s="24"/>
      <c r="PLC44" s="24"/>
      <c r="PLD44" s="24"/>
      <c r="PLE44" s="24"/>
      <c r="PLF44" s="24"/>
      <c r="PLG44" s="24"/>
      <c r="PLH44" s="24"/>
      <c r="PLI44" s="24"/>
      <c r="PLJ44" s="24"/>
      <c r="PLK44" s="24"/>
      <c r="PLL44" s="24"/>
      <c r="PLM44" s="24"/>
      <c r="PLN44" s="24"/>
      <c r="PLO44" s="24"/>
      <c r="PLP44" s="24"/>
      <c r="PLQ44" s="24"/>
      <c r="PLR44" s="24"/>
      <c r="PLS44" s="24"/>
      <c r="PLT44" s="24"/>
      <c r="PLU44" s="24"/>
      <c r="PLV44" s="24"/>
      <c r="PLW44" s="24"/>
      <c r="PLX44" s="24"/>
      <c r="PLY44" s="24"/>
      <c r="PLZ44" s="24"/>
      <c r="PMA44" s="24"/>
      <c r="PMB44" s="24"/>
      <c r="PMC44" s="24"/>
      <c r="PMD44" s="24"/>
      <c r="PME44" s="24"/>
      <c r="PMF44" s="24"/>
      <c r="PMG44" s="24"/>
      <c r="PMH44" s="24"/>
      <c r="PMI44" s="24"/>
      <c r="PMJ44" s="24"/>
      <c r="PMK44" s="24"/>
      <c r="PML44" s="24"/>
      <c r="PMM44" s="24"/>
      <c r="PMN44" s="24"/>
      <c r="PMO44" s="24"/>
      <c r="PMP44" s="24"/>
      <c r="PMQ44" s="24"/>
      <c r="PMR44" s="24"/>
      <c r="PMS44" s="24"/>
      <c r="PMT44" s="24"/>
      <c r="PMU44" s="24"/>
      <c r="PMV44" s="24"/>
      <c r="PMW44" s="24"/>
      <c r="PMX44" s="24"/>
      <c r="PMY44" s="24"/>
      <c r="PMZ44" s="24"/>
      <c r="PNA44" s="24"/>
      <c r="PNB44" s="24"/>
      <c r="PNC44" s="24"/>
      <c r="PND44" s="24"/>
      <c r="PNE44" s="24"/>
      <c r="PNF44" s="24"/>
      <c r="PNG44" s="24"/>
      <c r="PNH44" s="24"/>
      <c r="PNI44" s="24"/>
      <c r="PNJ44" s="24"/>
      <c r="PNK44" s="24"/>
      <c r="PNL44" s="24"/>
      <c r="PNM44" s="24"/>
      <c r="PNN44" s="24"/>
      <c r="PNO44" s="24"/>
      <c r="PNP44" s="24"/>
      <c r="PNQ44" s="24"/>
      <c r="PNR44" s="24"/>
      <c r="PNS44" s="24"/>
      <c r="PNT44" s="24"/>
      <c r="PNU44" s="24"/>
      <c r="PNV44" s="24"/>
      <c r="PNW44" s="24"/>
      <c r="PNX44" s="24"/>
      <c r="PNY44" s="24"/>
      <c r="PNZ44" s="24"/>
      <c r="POA44" s="24"/>
      <c r="POB44" s="24"/>
      <c r="POC44" s="24"/>
      <c r="POD44" s="24"/>
      <c r="POE44" s="24"/>
      <c r="POF44" s="24"/>
      <c r="POG44" s="24"/>
      <c r="POH44" s="24"/>
      <c r="POI44" s="24"/>
      <c r="POJ44" s="24"/>
      <c r="POK44" s="24"/>
      <c r="POL44" s="24"/>
      <c r="POM44" s="24"/>
      <c r="PON44" s="24"/>
      <c r="POO44" s="24"/>
      <c r="POP44" s="24"/>
      <c r="POQ44" s="24"/>
      <c r="POR44" s="24"/>
      <c r="POS44" s="24"/>
      <c r="POT44" s="24"/>
      <c r="POU44" s="24"/>
      <c r="POV44" s="24"/>
      <c r="POW44" s="24"/>
      <c r="POX44" s="24"/>
      <c r="POY44" s="24"/>
      <c r="POZ44" s="24"/>
      <c r="PPA44" s="24"/>
      <c r="PPB44" s="24"/>
      <c r="PPC44" s="24"/>
      <c r="PPD44" s="24"/>
      <c r="PPE44" s="24"/>
      <c r="PPF44" s="24"/>
      <c r="PPG44" s="24"/>
      <c r="PPH44" s="24"/>
      <c r="PPI44" s="24"/>
      <c r="PPJ44" s="24"/>
      <c r="PPK44" s="24"/>
      <c r="PPL44" s="24"/>
      <c r="PPM44" s="24"/>
      <c r="PPN44" s="24"/>
      <c r="PPO44" s="24"/>
      <c r="PPP44" s="24"/>
      <c r="PPQ44" s="24"/>
      <c r="PPR44" s="24"/>
      <c r="PPS44" s="24"/>
      <c r="PPT44" s="24"/>
      <c r="PPU44" s="24"/>
      <c r="PPV44" s="24"/>
      <c r="PPW44" s="24"/>
      <c r="PPX44" s="24"/>
      <c r="PPY44" s="24"/>
      <c r="PPZ44" s="24"/>
      <c r="PQA44" s="24"/>
      <c r="PQB44" s="24"/>
      <c r="PQC44" s="24"/>
      <c r="PQD44" s="24"/>
      <c r="PQE44" s="24"/>
      <c r="PQF44" s="24"/>
      <c r="PQG44" s="24"/>
      <c r="PQH44" s="24"/>
      <c r="PQI44" s="24"/>
      <c r="PQJ44" s="24"/>
      <c r="PQK44" s="24"/>
      <c r="PQL44" s="24"/>
      <c r="PQM44" s="24"/>
      <c r="PQN44" s="24"/>
      <c r="PQO44" s="24"/>
      <c r="PQP44" s="24"/>
      <c r="PQQ44" s="24"/>
      <c r="PQR44" s="24"/>
      <c r="PQS44" s="24"/>
      <c r="PQT44" s="24"/>
      <c r="PQU44" s="24"/>
      <c r="PQV44" s="24"/>
      <c r="PQW44" s="24"/>
      <c r="PQX44" s="24"/>
      <c r="PQY44" s="24"/>
      <c r="PQZ44" s="24"/>
      <c r="PRA44" s="24"/>
      <c r="PRB44" s="24"/>
      <c r="PRC44" s="24"/>
      <c r="PRD44" s="24"/>
      <c r="PRE44" s="24"/>
      <c r="PRF44" s="24"/>
      <c r="PRG44" s="24"/>
      <c r="PRH44" s="24"/>
      <c r="PRI44" s="24"/>
      <c r="PRJ44" s="24"/>
      <c r="PRK44" s="24"/>
      <c r="PRL44" s="24"/>
      <c r="PRM44" s="24"/>
      <c r="PRN44" s="24"/>
      <c r="PRO44" s="24"/>
      <c r="PRP44" s="24"/>
      <c r="PRQ44" s="24"/>
      <c r="PRR44" s="24"/>
      <c r="PRS44" s="24"/>
      <c r="PRT44" s="24"/>
      <c r="PRU44" s="24"/>
      <c r="PRV44" s="24"/>
      <c r="PRW44" s="24"/>
      <c r="PRX44" s="24"/>
      <c r="PRY44" s="24"/>
      <c r="PRZ44" s="24"/>
      <c r="PSA44" s="24"/>
      <c r="PSB44" s="24"/>
      <c r="PSC44" s="24"/>
      <c r="PSD44" s="24"/>
      <c r="PSE44" s="24"/>
      <c r="PSF44" s="24"/>
      <c r="PSG44" s="24"/>
      <c r="PSH44" s="24"/>
      <c r="PSI44" s="24"/>
      <c r="PSJ44" s="24"/>
      <c r="PSK44" s="24"/>
      <c r="PSL44" s="24"/>
      <c r="PSM44" s="24"/>
      <c r="PSN44" s="24"/>
      <c r="PSO44" s="24"/>
      <c r="PSP44" s="24"/>
      <c r="PSQ44" s="24"/>
      <c r="PSR44" s="24"/>
      <c r="PSS44" s="24"/>
      <c r="PST44" s="24"/>
      <c r="PSU44" s="24"/>
      <c r="PSV44" s="24"/>
      <c r="PSW44" s="24"/>
      <c r="PSX44" s="24"/>
      <c r="PSY44" s="24"/>
      <c r="PSZ44" s="24"/>
      <c r="PTA44" s="24"/>
      <c r="PTB44" s="24"/>
      <c r="PTC44" s="24"/>
      <c r="PTD44" s="24"/>
      <c r="PTE44" s="24"/>
      <c r="PTF44" s="24"/>
      <c r="PTG44" s="24"/>
      <c r="PTH44" s="24"/>
      <c r="PTI44" s="24"/>
      <c r="PTJ44" s="24"/>
      <c r="PTK44" s="24"/>
      <c r="PTL44" s="24"/>
      <c r="PTM44" s="24"/>
      <c r="PTN44" s="24"/>
      <c r="PTO44" s="24"/>
      <c r="PTP44" s="24"/>
      <c r="PTQ44" s="24"/>
      <c r="PTR44" s="24"/>
      <c r="PTS44" s="24"/>
      <c r="PTT44" s="24"/>
      <c r="PTU44" s="24"/>
      <c r="PTV44" s="24"/>
      <c r="PTW44" s="24"/>
      <c r="PTX44" s="24"/>
      <c r="PTY44" s="24"/>
      <c r="PTZ44" s="24"/>
      <c r="PUA44" s="24"/>
      <c r="PUB44" s="24"/>
      <c r="PUC44" s="24"/>
      <c r="PUD44" s="24"/>
      <c r="PUE44" s="24"/>
      <c r="PUF44" s="24"/>
      <c r="PUG44" s="24"/>
      <c r="PUH44" s="24"/>
      <c r="PUI44" s="24"/>
      <c r="PUJ44" s="24"/>
      <c r="PUK44" s="24"/>
      <c r="PUL44" s="24"/>
      <c r="PUM44" s="24"/>
      <c r="PUN44" s="24"/>
      <c r="PUO44" s="24"/>
      <c r="PUP44" s="24"/>
      <c r="PUQ44" s="24"/>
      <c r="PUR44" s="24"/>
      <c r="PUS44" s="24"/>
      <c r="PUT44" s="24"/>
      <c r="PUU44" s="24"/>
      <c r="PUV44" s="24"/>
      <c r="PUW44" s="24"/>
      <c r="PUX44" s="24"/>
      <c r="PUY44" s="24"/>
      <c r="PUZ44" s="24"/>
      <c r="PVA44" s="24"/>
      <c r="PVB44" s="24"/>
      <c r="PVC44" s="24"/>
      <c r="PVD44" s="24"/>
      <c r="PVE44" s="24"/>
      <c r="PVF44" s="24"/>
      <c r="PVG44" s="24"/>
      <c r="PVH44" s="24"/>
      <c r="PVI44" s="24"/>
      <c r="PVJ44" s="24"/>
      <c r="PVK44" s="24"/>
      <c r="PVL44" s="24"/>
      <c r="PVM44" s="24"/>
      <c r="PVN44" s="24"/>
      <c r="PVO44" s="24"/>
      <c r="PVP44" s="24"/>
      <c r="PVQ44" s="24"/>
      <c r="PVR44" s="24"/>
      <c r="PVS44" s="24"/>
      <c r="PVT44" s="24"/>
      <c r="PVU44" s="24"/>
      <c r="PVV44" s="24"/>
      <c r="PVW44" s="24"/>
      <c r="PVX44" s="24"/>
      <c r="PVY44" s="24"/>
      <c r="PVZ44" s="24"/>
      <c r="PWA44" s="24"/>
      <c r="PWB44" s="24"/>
      <c r="PWC44" s="24"/>
      <c r="PWD44" s="24"/>
      <c r="PWE44" s="24"/>
      <c r="PWF44" s="24"/>
      <c r="PWG44" s="24"/>
      <c r="PWH44" s="24"/>
      <c r="PWI44" s="24"/>
      <c r="PWJ44" s="24"/>
      <c r="PWK44" s="24"/>
      <c r="PWL44" s="24"/>
      <c r="PWM44" s="24"/>
      <c r="PWN44" s="24"/>
      <c r="PWO44" s="24"/>
      <c r="PWP44" s="24"/>
      <c r="PWQ44" s="24"/>
      <c r="PWR44" s="24"/>
      <c r="PWS44" s="24"/>
      <c r="PWT44" s="24"/>
      <c r="PWU44" s="24"/>
      <c r="PWV44" s="24"/>
      <c r="PWW44" s="24"/>
      <c r="PWX44" s="24"/>
      <c r="PWY44" s="24"/>
      <c r="PWZ44" s="24"/>
      <c r="PXA44" s="24"/>
      <c r="PXB44" s="24"/>
      <c r="PXC44" s="24"/>
      <c r="PXD44" s="24"/>
      <c r="PXE44" s="24"/>
      <c r="PXF44" s="24"/>
      <c r="PXG44" s="24"/>
      <c r="PXH44" s="24"/>
      <c r="PXI44" s="24"/>
      <c r="PXJ44" s="24"/>
      <c r="PXK44" s="24"/>
      <c r="PXL44" s="24"/>
      <c r="PXM44" s="24"/>
      <c r="PXN44" s="24"/>
      <c r="PXO44" s="24"/>
      <c r="PXP44" s="24"/>
      <c r="PXQ44" s="24"/>
      <c r="PXR44" s="24"/>
      <c r="PXS44" s="24"/>
      <c r="PXT44" s="24"/>
      <c r="PXU44" s="24"/>
      <c r="PXV44" s="24"/>
      <c r="PXW44" s="24"/>
      <c r="PXX44" s="24"/>
      <c r="PXY44" s="24"/>
      <c r="PXZ44" s="24"/>
      <c r="PYA44" s="24"/>
      <c r="PYB44" s="24"/>
      <c r="PYC44" s="24"/>
      <c r="PYD44" s="24"/>
      <c r="PYE44" s="24"/>
      <c r="PYF44" s="24"/>
      <c r="PYG44" s="24"/>
      <c r="PYH44" s="24"/>
      <c r="PYI44" s="24"/>
      <c r="PYJ44" s="24"/>
      <c r="PYK44" s="24"/>
      <c r="PYL44" s="24"/>
      <c r="PYM44" s="24"/>
      <c r="PYN44" s="24"/>
      <c r="PYO44" s="24"/>
      <c r="PYP44" s="24"/>
      <c r="PYQ44" s="24"/>
      <c r="PYR44" s="24"/>
      <c r="PYS44" s="24"/>
      <c r="PYT44" s="24"/>
      <c r="PYU44" s="24"/>
      <c r="PYV44" s="24"/>
      <c r="PYW44" s="24"/>
      <c r="PYX44" s="24"/>
      <c r="PYY44" s="24"/>
      <c r="PYZ44" s="24"/>
      <c r="PZA44" s="24"/>
      <c r="PZB44" s="24"/>
      <c r="PZC44" s="24"/>
      <c r="PZD44" s="24"/>
      <c r="PZE44" s="24"/>
      <c r="PZF44" s="24"/>
      <c r="PZG44" s="24"/>
      <c r="PZH44" s="24"/>
      <c r="PZI44" s="24"/>
      <c r="PZJ44" s="24"/>
      <c r="PZK44" s="24"/>
      <c r="PZL44" s="24"/>
      <c r="PZM44" s="24"/>
      <c r="PZN44" s="24"/>
      <c r="PZO44" s="24"/>
      <c r="PZP44" s="24"/>
      <c r="PZQ44" s="24"/>
      <c r="PZR44" s="24"/>
      <c r="PZS44" s="24"/>
      <c r="PZT44" s="24"/>
      <c r="PZU44" s="24"/>
      <c r="PZV44" s="24"/>
      <c r="PZW44" s="24"/>
      <c r="PZX44" s="24"/>
      <c r="PZY44" s="24"/>
      <c r="PZZ44" s="24"/>
      <c r="QAA44" s="24"/>
      <c r="QAB44" s="24"/>
      <c r="QAC44" s="24"/>
      <c r="QAD44" s="24"/>
      <c r="QAE44" s="24"/>
      <c r="QAF44" s="24"/>
      <c r="QAG44" s="24"/>
      <c r="QAH44" s="24"/>
      <c r="QAI44" s="24"/>
      <c r="QAJ44" s="24"/>
      <c r="QAK44" s="24"/>
      <c r="QAL44" s="24"/>
      <c r="QAM44" s="24"/>
      <c r="QAN44" s="24"/>
      <c r="QAO44" s="24"/>
      <c r="QAP44" s="24"/>
      <c r="QAQ44" s="24"/>
      <c r="QAR44" s="24"/>
      <c r="QAS44" s="24"/>
      <c r="QAT44" s="24"/>
      <c r="QAU44" s="24"/>
      <c r="QAV44" s="24"/>
      <c r="QAW44" s="24"/>
      <c r="QAX44" s="24"/>
      <c r="QAY44" s="24"/>
      <c r="QAZ44" s="24"/>
      <c r="QBA44" s="24"/>
      <c r="QBB44" s="24"/>
      <c r="QBC44" s="24"/>
      <c r="QBD44" s="24"/>
      <c r="QBE44" s="24"/>
      <c r="QBF44" s="24"/>
      <c r="QBG44" s="24"/>
      <c r="QBH44" s="24"/>
      <c r="QBI44" s="24"/>
      <c r="QBJ44" s="24"/>
      <c r="QBK44" s="24"/>
      <c r="QBL44" s="24"/>
      <c r="QBM44" s="24"/>
      <c r="QBN44" s="24"/>
      <c r="QBO44" s="24"/>
      <c r="QBP44" s="24"/>
      <c r="QBQ44" s="24"/>
      <c r="QBR44" s="24"/>
      <c r="QBS44" s="24"/>
      <c r="QBT44" s="24"/>
      <c r="QBU44" s="24"/>
      <c r="QBV44" s="24"/>
      <c r="QBW44" s="24"/>
      <c r="QBX44" s="24"/>
      <c r="QBY44" s="24"/>
      <c r="QBZ44" s="24"/>
      <c r="QCA44" s="24"/>
      <c r="QCB44" s="24"/>
      <c r="QCC44" s="24"/>
      <c r="QCD44" s="24"/>
      <c r="QCE44" s="24"/>
      <c r="QCF44" s="24"/>
      <c r="QCG44" s="24"/>
      <c r="QCH44" s="24"/>
      <c r="QCI44" s="24"/>
      <c r="QCJ44" s="24"/>
      <c r="QCK44" s="24"/>
      <c r="QCL44" s="24"/>
      <c r="QCM44" s="24"/>
      <c r="QCN44" s="24"/>
      <c r="QCO44" s="24"/>
      <c r="QCP44" s="24"/>
      <c r="QCQ44" s="24"/>
      <c r="QCR44" s="24"/>
      <c r="QCS44" s="24"/>
      <c r="QCT44" s="24"/>
      <c r="QCU44" s="24"/>
      <c r="QCV44" s="24"/>
      <c r="QCW44" s="24"/>
      <c r="QCX44" s="24"/>
      <c r="QCY44" s="24"/>
      <c r="QCZ44" s="24"/>
      <c r="QDA44" s="24"/>
      <c r="QDB44" s="24"/>
      <c r="QDC44" s="24"/>
      <c r="QDD44" s="24"/>
      <c r="QDE44" s="24"/>
      <c r="QDF44" s="24"/>
      <c r="QDG44" s="24"/>
      <c r="QDH44" s="24"/>
      <c r="QDI44" s="24"/>
      <c r="QDJ44" s="24"/>
      <c r="QDK44" s="24"/>
      <c r="QDL44" s="24"/>
      <c r="QDM44" s="24"/>
      <c r="QDN44" s="24"/>
      <c r="QDO44" s="24"/>
      <c r="QDP44" s="24"/>
      <c r="QDQ44" s="24"/>
      <c r="QDR44" s="24"/>
      <c r="QDS44" s="24"/>
      <c r="QDT44" s="24"/>
      <c r="QDU44" s="24"/>
      <c r="QDV44" s="24"/>
      <c r="QDW44" s="24"/>
      <c r="QDX44" s="24"/>
      <c r="QDY44" s="24"/>
      <c r="QDZ44" s="24"/>
      <c r="QEA44" s="24"/>
      <c r="QEB44" s="24"/>
      <c r="QEC44" s="24"/>
      <c r="QED44" s="24"/>
      <c r="QEE44" s="24"/>
      <c r="QEF44" s="24"/>
      <c r="QEG44" s="24"/>
      <c r="QEH44" s="24"/>
      <c r="QEI44" s="24"/>
      <c r="QEJ44" s="24"/>
      <c r="QEK44" s="24"/>
      <c r="QEL44" s="24"/>
      <c r="QEM44" s="24"/>
      <c r="QEN44" s="24"/>
      <c r="QEO44" s="24"/>
      <c r="QEP44" s="24"/>
      <c r="QEQ44" s="24"/>
      <c r="QER44" s="24"/>
      <c r="QES44" s="24"/>
      <c r="QET44" s="24"/>
      <c r="QEU44" s="24"/>
      <c r="QEV44" s="24"/>
      <c r="QEW44" s="24"/>
      <c r="QEX44" s="24"/>
      <c r="QEY44" s="24"/>
      <c r="QEZ44" s="24"/>
      <c r="QFA44" s="24"/>
      <c r="QFB44" s="24"/>
      <c r="QFC44" s="24"/>
      <c r="QFD44" s="24"/>
      <c r="QFE44" s="24"/>
      <c r="QFF44" s="24"/>
      <c r="QFG44" s="24"/>
      <c r="QFH44" s="24"/>
      <c r="QFI44" s="24"/>
      <c r="QFJ44" s="24"/>
      <c r="QFK44" s="24"/>
      <c r="QFL44" s="24"/>
      <c r="QFM44" s="24"/>
      <c r="QFN44" s="24"/>
      <c r="QFO44" s="24"/>
      <c r="QFP44" s="24"/>
      <c r="QFQ44" s="24"/>
      <c r="QFR44" s="24"/>
      <c r="QFS44" s="24"/>
      <c r="QFT44" s="24"/>
      <c r="QFU44" s="24"/>
      <c r="QFV44" s="24"/>
      <c r="QFW44" s="24"/>
      <c r="QFX44" s="24"/>
      <c r="QFY44" s="24"/>
      <c r="QFZ44" s="24"/>
      <c r="QGA44" s="24"/>
      <c r="QGB44" s="24"/>
      <c r="QGC44" s="24"/>
      <c r="QGD44" s="24"/>
      <c r="QGE44" s="24"/>
      <c r="QGF44" s="24"/>
      <c r="QGG44" s="24"/>
      <c r="QGH44" s="24"/>
      <c r="QGI44" s="24"/>
      <c r="QGJ44" s="24"/>
      <c r="QGK44" s="24"/>
      <c r="QGL44" s="24"/>
      <c r="QGM44" s="24"/>
      <c r="QGN44" s="24"/>
      <c r="QGO44" s="24"/>
      <c r="QGP44" s="24"/>
      <c r="QGQ44" s="24"/>
      <c r="QGR44" s="24"/>
      <c r="QGS44" s="24"/>
      <c r="QGT44" s="24"/>
      <c r="QGU44" s="24"/>
      <c r="QGV44" s="24"/>
      <c r="QGW44" s="24"/>
      <c r="QGX44" s="24"/>
      <c r="QGY44" s="24"/>
      <c r="QGZ44" s="24"/>
      <c r="QHA44" s="24"/>
      <c r="QHB44" s="24"/>
      <c r="QHC44" s="24"/>
      <c r="QHD44" s="24"/>
      <c r="QHE44" s="24"/>
      <c r="QHF44" s="24"/>
      <c r="QHG44" s="24"/>
      <c r="QHH44" s="24"/>
      <c r="QHI44" s="24"/>
      <c r="QHJ44" s="24"/>
      <c r="QHK44" s="24"/>
      <c r="QHL44" s="24"/>
      <c r="QHM44" s="24"/>
      <c r="QHN44" s="24"/>
      <c r="QHO44" s="24"/>
      <c r="QHP44" s="24"/>
      <c r="QHQ44" s="24"/>
      <c r="QHR44" s="24"/>
      <c r="QHS44" s="24"/>
      <c r="QHT44" s="24"/>
      <c r="QHU44" s="24"/>
      <c r="QHV44" s="24"/>
      <c r="QHW44" s="24"/>
      <c r="QHX44" s="24"/>
      <c r="QHY44" s="24"/>
      <c r="QHZ44" s="24"/>
      <c r="QIA44" s="24"/>
      <c r="QIB44" s="24"/>
      <c r="QIC44" s="24"/>
      <c r="QID44" s="24"/>
      <c r="QIE44" s="24"/>
      <c r="QIF44" s="24"/>
      <c r="QIG44" s="24"/>
      <c r="QIH44" s="24"/>
      <c r="QII44" s="24"/>
      <c r="QIJ44" s="24"/>
      <c r="QIK44" s="24"/>
      <c r="QIL44" s="24"/>
      <c r="QIM44" s="24"/>
      <c r="QIN44" s="24"/>
      <c r="QIO44" s="24"/>
      <c r="QIP44" s="24"/>
      <c r="QIQ44" s="24"/>
      <c r="QIR44" s="24"/>
      <c r="QIS44" s="24"/>
      <c r="QIT44" s="24"/>
      <c r="QIU44" s="24"/>
      <c r="QIV44" s="24"/>
      <c r="QIW44" s="24"/>
      <c r="QIX44" s="24"/>
      <c r="QIY44" s="24"/>
      <c r="QIZ44" s="24"/>
      <c r="QJA44" s="24"/>
      <c r="QJB44" s="24"/>
      <c r="QJC44" s="24"/>
      <c r="QJD44" s="24"/>
      <c r="QJE44" s="24"/>
      <c r="QJF44" s="24"/>
      <c r="QJG44" s="24"/>
      <c r="QJH44" s="24"/>
      <c r="QJI44" s="24"/>
      <c r="QJJ44" s="24"/>
      <c r="QJK44" s="24"/>
      <c r="QJL44" s="24"/>
      <c r="QJM44" s="24"/>
      <c r="QJN44" s="24"/>
      <c r="QJO44" s="24"/>
      <c r="QJP44" s="24"/>
      <c r="QJQ44" s="24"/>
      <c r="QJR44" s="24"/>
      <c r="QJS44" s="24"/>
      <c r="QJT44" s="24"/>
      <c r="QJU44" s="24"/>
      <c r="QJV44" s="24"/>
      <c r="QJW44" s="24"/>
      <c r="QJX44" s="24"/>
      <c r="QJY44" s="24"/>
      <c r="QJZ44" s="24"/>
      <c r="QKA44" s="24"/>
      <c r="QKB44" s="24"/>
      <c r="QKC44" s="24"/>
      <c r="QKD44" s="24"/>
      <c r="QKE44" s="24"/>
      <c r="QKF44" s="24"/>
      <c r="QKG44" s="24"/>
      <c r="QKH44" s="24"/>
      <c r="QKI44" s="24"/>
      <c r="QKJ44" s="24"/>
      <c r="QKK44" s="24"/>
      <c r="QKL44" s="24"/>
      <c r="QKM44" s="24"/>
      <c r="QKN44" s="24"/>
      <c r="QKO44" s="24"/>
      <c r="QKP44" s="24"/>
      <c r="QKQ44" s="24"/>
      <c r="QKR44" s="24"/>
      <c r="QKS44" s="24"/>
      <c r="QKT44" s="24"/>
      <c r="QKU44" s="24"/>
      <c r="QKV44" s="24"/>
      <c r="QKW44" s="24"/>
      <c r="QKX44" s="24"/>
      <c r="QKY44" s="24"/>
      <c r="QKZ44" s="24"/>
      <c r="QLA44" s="24"/>
      <c r="QLB44" s="24"/>
      <c r="QLC44" s="24"/>
      <c r="QLD44" s="24"/>
      <c r="QLE44" s="24"/>
      <c r="QLF44" s="24"/>
      <c r="QLG44" s="24"/>
      <c r="QLH44" s="24"/>
      <c r="QLI44" s="24"/>
      <c r="QLJ44" s="24"/>
      <c r="QLK44" s="24"/>
      <c r="QLL44" s="24"/>
      <c r="QLM44" s="24"/>
      <c r="QLN44" s="24"/>
      <c r="QLO44" s="24"/>
      <c r="QLP44" s="24"/>
      <c r="QLQ44" s="24"/>
      <c r="QLR44" s="24"/>
      <c r="QLS44" s="24"/>
      <c r="QLT44" s="24"/>
      <c r="QLU44" s="24"/>
      <c r="QLV44" s="24"/>
      <c r="QLW44" s="24"/>
      <c r="QLX44" s="24"/>
      <c r="QLY44" s="24"/>
      <c r="QLZ44" s="24"/>
      <c r="QMA44" s="24"/>
      <c r="QMB44" s="24"/>
      <c r="QMC44" s="24"/>
      <c r="QMD44" s="24"/>
      <c r="QME44" s="24"/>
      <c r="QMF44" s="24"/>
      <c r="QMG44" s="24"/>
      <c r="QMH44" s="24"/>
      <c r="QMI44" s="24"/>
      <c r="QMJ44" s="24"/>
      <c r="QMK44" s="24"/>
      <c r="QML44" s="24"/>
      <c r="QMM44" s="24"/>
      <c r="QMN44" s="24"/>
      <c r="QMO44" s="24"/>
      <c r="QMP44" s="24"/>
      <c r="QMQ44" s="24"/>
      <c r="QMR44" s="24"/>
      <c r="QMS44" s="24"/>
      <c r="QMT44" s="24"/>
      <c r="QMU44" s="24"/>
      <c r="QMV44" s="24"/>
      <c r="QMW44" s="24"/>
      <c r="QMX44" s="24"/>
      <c r="QMY44" s="24"/>
      <c r="QMZ44" s="24"/>
      <c r="QNA44" s="24"/>
      <c r="QNB44" s="24"/>
      <c r="QNC44" s="24"/>
      <c r="QND44" s="24"/>
      <c r="QNE44" s="24"/>
      <c r="QNF44" s="24"/>
      <c r="QNG44" s="24"/>
      <c r="QNH44" s="24"/>
      <c r="QNI44" s="24"/>
      <c r="QNJ44" s="24"/>
      <c r="QNK44" s="24"/>
      <c r="QNL44" s="24"/>
      <c r="QNM44" s="24"/>
      <c r="QNN44" s="24"/>
      <c r="QNO44" s="24"/>
      <c r="QNP44" s="24"/>
      <c r="QNQ44" s="24"/>
      <c r="QNR44" s="24"/>
      <c r="QNS44" s="24"/>
      <c r="QNT44" s="24"/>
      <c r="QNU44" s="24"/>
      <c r="QNV44" s="24"/>
      <c r="QNW44" s="24"/>
      <c r="QNX44" s="24"/>
      <c r="QNY44" s="24"/>
      <c r="QNZ44" s="24"/>
      <c r="QOA44" s="24"/>
      <c r="QOB44" s="24"/>
      <c r="QOC44" s="24"/>
      <c r="QOD44" s="24"/>
      <c r="QOE44" s="24"/>
      <c r="QOF44" s="24"/>
      <c r="QOG44" s="24"/>
      <c r="QOH44" s="24"/>
      <c r="QOI44" s="24"/>
      <c r="QOJ44" s="24"/>
      <c r="QOK44" s="24"/>
      <c r="QOL44" s="24"/>
      <c r="QOM44" s="24"/>
      <c r="QON44" s="24"/>
      <c r="QOO44" s="24"/>
      <c r="QOP44" s="24"/>
      <c r="QOQ44" s="24"/>
      <c r="QOR44" s="24"/>
      <c r="QOS44" s="24"/>
      <c r="QOT44" s="24"/>
      <c r="QOU44" s="24"/>
      <c r="QOV44" s="24"/>
      <c r="QOW44" s="24"/>
      <c r="QOX44" s="24"/>
      <c r="QOY44" s="24"/>
      <c r="QOZ44" s="24"/>
      <c r="QPA44" s="24"/>
      <c r="QPB44" s="24"/>
      <c r="QPC44" s="24"/>
      <c r="QPD44" s="24"/>
      <c r="QPE44" s="24"/>
      <c r="QPF44" s="24"/>
      <c r="QPG44" s="24"/>
      <c r="QPH44" s="24"/>
      <c r="QPI44" s="24"/>
      <c r="QPJ44" s="24"/>
      <c r="QPK44" s="24"/>
      <c r="QPL44" s="24"/>
      <c r="QPM44" s="24"/>
      <c r="QPN44" s="24"/>
      <c r="QPO44" s="24"/>
      <c r="QPP44" s="24"/>
      <c r="QPQ44" s="24"/>
      <c r="QPR44" s="24"/>
      <c r="QPS44" s="24"/>
      <c r="QPT44" s="24"/>
      <c r="QPU44" s="24"/>
      <c r="QPV44" s="24"/>
      <c r="QPW44" s="24"/>
      <c r="QPX44" s="24"/>
      <c r="QPY44" s="24"/>
      <c r="QPZ44" s="24"/>
      <c r="QQA44" s="24"/>
      <c r="QQB44" s="24"/>
      <c r="QQC44" s="24"/>
      <c r="QQD44" s="24"/>
      <c r="QQE44" s="24"/>
      <c r="QQF44" s="24"/>
      <c r="QQG44" s="24"/>
      <c r="QQH44" s="24"/>
      <c r="QQI44" s="24"/>
      <c r="QQJ44" s="24"/>
      <c r="QQK44" s="24"/>
      <c r="QQL44" s="24"/>
      <c r="QQM44" s="24"/>
      <c r="QQN44" s="24"/>
      <c r="QQO44" s="24"/>
      <c r="QQP44" s="24"/>
      <c r="QQQ44" s="24"/>
      <c r="QQR44" s="24"/>
      <c r="QQS44" s="24"/>
      <c r="QQT44" s="24"/>
      <c r="QQU44" s="24"/>
      <c r="QQV44" s="24"/>
      <c r="QQW44" s="24"/>
      <c r="QQX44" s="24"/>
      <c r="QQY44" s="24"/>
      <c r="QQZ44" s="24"/>
      <c r="QRA44" s="24"/>
      <c r="QRB44" s="24"/>
      <c r="QRC44" s="24"/>
      <c r="QRD44" s="24"/>
      <c r="QRE44" s="24"/>
      <c r="QRF44" s="24"/>
      <c r="QRG44" s="24"/>
      <c r="QRH44" s="24"/>
      <c r="QRI44" s="24"/>
      <c r="QRJ44" s="24"/>
      <c r="QRK44" s="24"/>
      <c r="QRL44" s="24"/>
      <c r="QRM44" s="24"/>
      <c r="QRN44" s="24"/>
      <c r="QRO44" s="24"/>
      <c r="QRP44" s="24"/>
      <c r="QRQ44" s="24"/>
      <c r="QRR44" s="24"/>
      <c r="QRS44" s="24"/>
      <c r="QRT44" s="24"/>
      <c r="QRU44" s="24"/>
      <c r="QRV44" s="24"/>
      <c r="QRW44" s="24"/>
      <c r="QRX44" s="24"/>
      <c r="QRY44" s="24"/>
      <c r="QRZ44" s="24"/>
      <c r="QSA44" s="24"/>
      <c r="QSB44" s="24"/>
      <c r="QSC44" s="24"/>
      <c r="QSD44" s="24"/>
      <c r="QSE44" s="24"/>
      <c r="QSF44" s="24"/>
      <c r="QSG44" s="24"/>
      <c r="QSH44" s="24"/>
      <c r="QSI44" s="24"/>
      <c r="QSJ44" s="24"/>
      <c r="QSK44" s="24"/>
      <c r="QSL44" s="24"/>
      <c r="QSM44" s="24"/>
      <c r="QSN44" s="24"/>
      <c r="QSO44" s="24"/>
      <c r="QSP44" s="24"/>
      <c r="QSQ44" s="24"/>
      <c r="QSR44" s="24"/>
      <c r="QSS44" s="24"/>
      <c r="QST44" s="24"/>
      <c r="QSU44" s="24"/>
      <c r="QSV44" s="24"/>
      <c r="QSW44" s="24"/>
      <c r="QSX44" s="24"/>
      <c r="QSY44" s="24"/>
      <c r="QSZ44" s="24"/>
      <c r="QTA44" s="24"/>
      <c r="QTB44" s="24"/>
      <c r="QTC44" s="24"/>
      <c r="QTD44" s="24"/>
      <c r="QTE44" s="24"/>
      <c r="QTF44" s="24"/>
      <c r="QTG44" s="24"/>
      <c r="QTH44" s="24"/>
      <c r="QTI44" s="24"/>
      <c r="QTJ44" s="24"/>
      <c r="QTK44" s="24"/>
      <c r="QTL44" s="24"/>
      <c r="QTM44" s="24"/>
      <c r="QTN44" s="24"/>
      <c r="QTO44" s="24"/>
      <c r="QTP44" s="24"/>
      <c r="QTQ44" s="24"/>
      <c r="QTR44" s="24"/>
      <c r="QTS44" s="24"/>
      <c r="QTT44" s="24"/>
      <c r="QTU44" s="24"/>
      <c r="QTV44" s="24"/>
      <c r="QTW44" s="24"/>
      <c r="QTX44" s="24"/>
      <c r="QTY44" s="24"/>
      <c r="QTZ44" s="24"/>
      <c r="QUA44" s="24"/>
      <c r="QUB44" s="24"/>
      <c r="QUC44" s="24"/>
      <c r="QUD44" s="24"/>
      <c r="QUE44" s="24"/>
      <c r="QUF44" s="24"/>
      <c r="QUG44" s="24"/>
      <c r="QUH44" s="24"/>
      <c r="QUI44" s="24"/>
      <c r="QUJ44" s="24"/>
      <c r="QUK44" s="24"/>
      <c r="QUL44" s="24"/>
      <c r="QUM44" s="24"/>
      <c r="QUN44" s="24"/>
      <c r="QUO44" s="24"/>
      <c r="QUP44" s="24"/>
      <c r="QUQ44" s="24"/>
      <c r="QUR44" s="24"/>
      <c r="QUS44" s="24"/>
      <c r="QUT44" s="24"/>
      <c r="QUU44" s="24"/>
      <c r="QUV44" s="24"/>
      <c r="QUW44" s="24"/>
      <c r="QUX44" s="24"/>
      <c r="QUY44" s="24"/>
      <c r="QUZ44" s="24"/>
      <c r="QVA44" s="24"/>
      <c r="QVB44" s="24"/>
      <c r="QVC44" s="24"/>
      <c r="QVD44" s="24"/>
      <c r="QVE44" s="24"/>
      <c r="QVF44" s="24"/>
      <c r="QVG44" s="24"/>
      <c r="QVH44" s="24"/>
      <c r="QVI44" s="24"/>
      <c r="QVJ44" s="24"/>
      <c r="QVK44" s="24"/>
      <c r="QVL44" s="24"/>
      <c r="QVM44" s="24"/>
      <c r="QVN44" s="24"/>
      <c r="QVO44" s="24"/>
      <c r="QVP44" s="24"/>
      <c r="QVQ44" s="24"/>
      <c r="QVR44" s="24"/>
      <c r="QVS44" s="24"/>
      <c r="QVT44" s="24"/>
      <c r="QVU44" s="24"/>
      <c r="QVV44" s="24"/>
      <c r="QVW44" s="24"/>
      <c r="QVX44" s="24"/>
      <c r="QVY44" s="24"/>
      <c r="QVZ44" s="24"/>
      <c r="QWA44" s="24"/>
      <c r="QWB44" s="24"/>
      <c r="QWC44" s="24"/>
      <c r="QWD44" s="24"/>
      <c r="QWE44" s="24"/>
      <c r="QWF44" s="24"/>
      <c r="QWG44" s="24"/>
      <c r="QWH44" s="24"/>
      <c r="QWI44" s="24"/>
      <c r="QWJ44" s="24"/>
      <c r="QWK44" s="24"/>
      <c r="QWL44" s="24"/>
      <c r="QWM44" s="24"/>
      <c r="QWN44" s="24"/>
      <c r="QWO44" s="24"/>
      <c r="QWP44" s="24"/>
      <c r="QWQ44" s="24"/>
      <c r="QWR44" s="24"/>
      <c r="QWS44" s="24"/>
      <c r="QWT44" s="24"/>
      <c r="QWU44" s="24"/>
      <c r="QWV44" s="24"/>
      <c r="QWW44" s="24"/>
      <c r="QWX44" s="24"/>
      <c r="QWY44" s="24"/>
      <c r="QWZ44" s="24"/>
      <c r="QXA44" s="24"/>
      <c r="QXB44" s="24"/>
      <c r="QXC44" s="24"/>
      <c r="QXD44" s="24"/>
      <c r="QXE44" s="24"/>
      <c r="QXF44" s="24"/>
      <c r="QXG44" s="24"/>
      <c r="QXH44" s="24"/>
      <c r="QXI44" s="24"/>
      <c r="QXJ44" s="24"/>
      <c r="QXK44" s="24"/>
      <c r="QXL44" s="24"/>
      <c r="QXM44" s="24"/>
      <c r="QXN44" s="24"/>
      <c r="QXO44" s="24"/>
      <c r="QXP44" s="24"/>
      <c r="QXQ44" s="24"/>
      <c r="QXR44" s="24"/>
      <c r="QXS44" s="24"/>
      <c r="QXT44" s="24"/>
      <c r="QXU44" s="24"/>
      <c r="QXV44" s="24"/>
      <c r="QXW44" s="24"/>
      <c r="QXX44" s="24"/>
      <c r="QXY44" s="24"/>
      <c r="QXZ44" s="24"/>
      <c r="QYA44" s="24"/>
      <c r="QYB44" s="24"/>
      <c r="QYC44" s="24"/>
      <c r="QYD44" s="24"/>
      <c r="QYE44" s="24"/>
      <c r="QYF44" s="24"/>
      <c r="QYG44" s="24"/>
      <c r="QYH44" s="24"/>
      <c r="QYI44" s="24"/>
      <c r="QYJ44" s="24"/>
      <c r="QYK44" s="24"/>
      <c r="QYL44" s="24"/>
      <c r="QYM44" s="24"/>
      <c r="QYN44" s="24"/>
      <c r="QYO44" s="24"/>
      <c r="QYP44" s="24"/>
      <c r="QYQ44" s="24"/>
      <c r="QYR44" s="24"/>
      <c r="QYS44" s="24"/>
      <c r="QYT44" s="24"/>
      <c r="QYU44" s="24"/>
      <c r="QYV44" s="24"/>
      <c r="QYW44" s="24"/>
      <c r="QYX44" s="24"/>
      <c r="QYY44" s="24"/>
      <c r="QYZ44" s="24"/>
      <c r="QZA44" s="24"/>
      <c r="QZB44" s="24"/>
      <c r="QZC44" s="24"/>
      <c r="QZD44" s="24"/>
      <c r="QZE44" s="24"/>
      <c r="QZF44" s="24"/>
      <c r="QZG44" s="24"/>
      <c r="QZH44" s="24"/>
      <c r="QZI44" s="24"/>
      <c r="QZJ44" s="24"/>
      <c r="QZK44" s="24"/>
      <c r="QZL44" s="24"/>
      <c r="QZM44" s="24"/>
      <c r="QZN44" s="24"/>
      <c r="QZO44" s="24"/>
      <c r="QZP44" s="24"/>
      <c r="QZQ44" s="24"/>
      <c r="QZR44" s="24"/>
      <c r="QZS44" s="24"/>
      <c r="QZT44" s="24"/>
      <c r="QZU44" s="24"/>
      <c r="QZV44" s="24"/>
      <c r="QZW44" s="24"/>
      <c r="QZX44" s="24"/>
      <c r="QZY44" s="24"/>
      <c r="QZZ44" s="24"/>
      <c r="RAA44" s="24"/>
      <c r="RAB44" s="24"/>
      <c r="RAC44" s="24"/>
      <c r="RAD44" s="24"/>
      <c r="RAE44" s="24"/>
      <c r="RAF44" s="24"/>
      <c r="RAG44" s="24"/>
      <c r="RAH44" s="24"/>
      <c r="RAI44" s="24"/>
      <c r="RAJ44" s="24"/>
      <c r="RAK44" s="24"/>
      <c r="RAL44" s="24"/>
      <c r="RAM44" s="24"/>
      <c r="RAN44" s="24"/>
      <c r="RAO44" s="24"/>
      <c r="RAP44" s="24"/>
      <c r="RAQ44" s="24"/>
      <c r="RAR44" s="24"/>
      <c r="RAS44" s="24"/>
      <c r="RAT44" s="24"/>
      <c r="RAU44" s="24"/>
      <c r="RAV44" s="24"/>
      <c r="RAW44" s="24"/>
      <c r="RAX44" s="24"/>
      <c r="RAY44" s="24"/>
      <c r="RAZ44" s="24"/>
      <c r="RBA44" s="24"/>
      <c r="RBB44" s="24"/>
      <c r="RBC44" s="24"/>
      <c r="RBD44" s="24"/>
      <c r="RBE44" s="24"/>
      <c r="RBF44" s="24"/>
      <c r="RBG44" s="24"/>
      <c r="RBH44" s="24"/>
      <c r="RBI44" s="24"/>
      <c r="RBJ44" s="24"/>
      <c r="RBK44" s="24"/>
      <c r="RBL44" s="24"/>
      <c r="RBM44" s="24"/>
      <c r="RBN44" s="24"/>
      <c r="RBO44" s="24"/>
      <c r="RBP44" s="24"/>
      <c r="RBQ44" s="24"/>
      <c r="RBR44" s="24"/>
      <c r="RBS44" s="24"/>
      <c r="RBT44" s="24"/>
      <c r="RBU44" s="24"/>
      <c r="RBV44" s="24"/>
      <c r="RBW44" s="24"/>
      <c r="RBX44" s="24"/>
      <c r="RBY44" s="24"/>
      <c r="RBZ44" s="24"/>
      <c r="RCA44" s="24"/>
      <c r="RCB44" s="24"/>
      <c r="RCC44" s="24"/>
      <c r="RCD44" s="24"/>
      <c r="RCE44" s="24"/>
      <c r="RCF44" s="24"/>
      <c r="RCG44" s="24"/>
      <c r="RCH44" s="24"/>
      <c r="RCI44" s="24"/>
      <c r="RCJ44" s="24"/>
      <c r="RCK44" s="24"/>
      <c r="RCL44" s="24"/>
      <c r="RCM44" s="24"/>
      <c r="RCN44" s="24"/>
      <c r="RCO44" s="24"/>
      <c r="RCP44" s="24"/>
      <c r="RCQ44" s="24"/>
      <c r="RCR44" s="24"/>
      <c r="RCS44" s="24"/>
      <c r="RCT44" s="24"/>
      <c r="RCU44" s="24"/>
      <c r="RCV44" s="24"/>
      <c r="RCW44" s="24"/>
      <c r="RCX44" s="24"/>
      <c r="RCY44" s="24"/>
      <c r="RCZ44" s="24"/>
      <c r="RDA44" s="24"/>
      <c r="RDB44" s="24"/>
      <c r="RDC44" s="24"/>
      <c r="RDD44" s="24"/>
      <c r="RDE44" s="24"/>
      <c r="RDF44" s="24"/>
      <c r="RDG44" s="24"/>
      <c r="RDH44" s="24"/>
      <c r="RDI44" s="24"/>
      <c r="RDJ44" s="24"/>
      <c r="RDK44" s="24"/>
      <c r="RDL44" s="24"/>
      <c r="RDM44" s="24"/>
      <c r="RDN44" s="24"/>
      <c r="RDO44" s="24"/>
      <c r="RDP44" s="24"/>
      <c r="RDQ44" s="24"/>
      <c r="RDR44" s="24"/>
      <c r="RDS44" s="24"/>
      <c r="RDT44" s="24"/>
      <c r="RDU44" s="24"/>
      <c r="RDV44" s="24"/>
      <c r="RDW44" s="24"/>
      <c r="RDX44" s="24"/>
      <c r="RDY44" s="24"/>
      <c r="RDZ44" s="24"/>
      <c r="REA44" s="24"/>
      <c r="REB44" s="24"/>
      <c r="REC44" s="24"/>
      <c r="RED44" s="24"/>
      <c r="REE44" s="24"/>
      <c r="REF44" s="24"/>
      <c r="REG44" s="24"/>
      <c r="REH44" s="24"/>
      <c r="REI44" s="24"/>
      <c r="REJ44" s="24"/>
      <c r="REK44" s="24"/>
      <c r="REL44" s="24"/>
      <c r="REM44" s="24"/>
      <c r="REN44" s="24"/>
      <c r="REO44" s="24"/>
      <c r="REP44" s="24"/>
      <c r="REQ44" s="24"/>
      <c r="RER44" s="24"/>
      <c r="RES44" s="24"/>
      <c r="RET44" s="24"/>
      <c r="REU44" s="24"/>
      <c r="REV44" s="24"/>
      <c r="REW44" s="24"/>
      <c r="REX44" s="24"/>
      <c r="REY44" s="24"/>
      <c r="REZ44" s="24"/>
      <c r="RFA44" s="24"/>
      <c r="RFB44" s="24"/>
      <c r="RFC44" s="24"/>
      <c r="RFD44" s="24"/>
      <c r="RFE44" s="24"/>
      <c r="RFF44" s="24"/>
      <c r="RFG44" s="24"/>
      <c r="RFH44" s="24"/>
      <c r="RFI44" s="24"/>
      <c r="RFJ44" s="24"/>
      <c r="RFK44" s="24"/>
      <c r="RFL44" s="24"/>
      <c r="RFM44" s="24"/>
      <c r="RFN44" s="24"/>
      <c r="RFO44" s="24"/>
      <c r="RFP44" s="24"/>
      <c r="RFQ44" s="24"/>
      <c r="RFR44" s="24"/>
      <c r="RFS44" s="24"/>
      <c r="RFT44" s="24"/>
      <c r="RFU44" s="24"/>
      <c r="RFV44" s="24"/>
      <c r="RFW44" s="24"/>
      <c r="RFX44" s="24"/>
      <c r="RFY44" s="24"/>
      <c r="RFZ44" s="24"/>
      <c r="RGA44" s="24"/>
      <c r="RGB44" s="24"/>
      <c r="RGC44" s="24"/>
      <c r="RGD44" s="24"/>
      <c r="RGE44" s="24"/>
      <c r="RGF44" s="24"/>
      <c r="RGG44" s="24"/>
      <c r="RGH44" s="24"/>
      <c r="RGI44" s="24"/>
      <c r="RGJ44" s="24"/>
      <c r="RGK44" s="24"/>
      <c r="RGL44" s="24"/>
      <c r="RGM44" s="24"/>
      <c r="RGN44" s="24"/>
      <c r="RGO44" s="24"/>
      <c r="RGP44" s="24"/>
      <c r="RGQ44" s="24"/>
      <c r="RGR44" s="24"/>
      <c r="RGS44" s="24"/>
      <c r="RGT44" s="24"/>
      <c r="RGU44" s="24"/>
      <c r="RGV44" s="24"/>
      <c r="RGW44" s="24"/>
      <c r="RGX44" s="24"/>
      <c r="RGY44" s="24"/>
      <c r="RGZ44" s="24"/>
      <c r="RHA44" s="24"/>
      <c r="RHB44" s="24"/>
      <c r="RHC44" s="24"/>
      <c r="RHD44" s="24"/>
      <c r="RHE44" s="24"/>
      <c r="RHF44" s="24"/>
      <c r="RHG44" s="24"/>
      <c r="RHH44" s="24"/>
      <c r="RHI44" s="24"/>
      <c r="RHJ44" s="24"/>
      <c r="RHK44" s="24"/>
      <c r="RHL44" s="24"/>
      <c r="RHM44" s="24"/>
      <c r="RHN44" s="24"/>
      <c r="RHO44" s="24"/>
      <c r="RHP44" s="24"/>
      <c r="RHQ44" s="24"/>
      <c r="RHR44" s="24"/>
      <c r="RHS44" s="24"/>
      <c r="RHT44" s="24"/>
      <c r="RHU44" s="24"/>
      <c r="RHV44" s="24"/>
      <c r="RHW44" s="24"/>
      <c r="RHX44" s="24"/>
      <c r="RHY44" s="24"/>
      <c r="RHZ44" s="24"/>
      <c r="RIA44" s="24"/>
      <c r="RIB44" s="24"/>
      <c r="RIC44" s="24"/>
      <c r="RID44" s="24"/>
      <c r="RIE44" s="24"/>
      <c r="RIF44" s="24"/>
      <c r="RIG44" s="24"/>
      <c r="RIH44" s="24"/>
      <c r="RII44" s="24"/>
      <c r="RIJ44" s="24"/>
      <c r="RIK44" s="24"/>
      <c r="RIL44" s="24"/>
      <c r="RIM44" s="24"/>
      <c r="RIN44" s="24"/>
      <c r="RIO44" s="24"/>
      <c r="RIP44" s="24"/>
      <c r="RIQ44" s="24"/>
      <c r="RIR44" s="24"/>
      <c r="RIS44" s="24"/>
      <c r="RIT44" s="24"/>
      <c r="RIU44" s="24"/>
      <c r="RIV44" s="24"/>
      <c r="RIW44" s="24"/>
      <c r="RIX44" s="24"/>
      <c r="RIY44" s="24"/>
      <c r="RIZ44" s="24"/>
      <c r="RJA44" s="24"/>
      <c r="RJB44" s="24"/>
      <c r="RJC44" s="24"/>
      <c r="RJD44" s="24"/>
      <c r="RJE44" s="24"/>
      <c r="RJF44" s="24"/>
      <c r="RJG44" s="24"/>
      <c r="RJH44" s="24"/>
      <c r="RJI44" s="24"/>
      <c r="RJJ44" s="24"/>
      <c r="RJK44" s="24"/>
      <c r="RJL44" s="24"/>
      <c r="RJM44" s="24"/>
      <c r="RJN44" s="24"/>
      <c r="RJO44" s="24"/>
      <c r="RJP44" s="24"/>
      <c r="RJQ44" s="24"/>
      <c r="RJR44" s="24"/>
      <c r="RJS44" s="24"/>
      <c r="RJT44" s="24"/>
      <c r="RJU44" s="24"/>
      <c r="RJV44" s="24"/>
      <c r="RJW44" s="24"/>
      <c r="RJX44" s="24"/>
      <c r="RJY44" s="24"/>
      <c r="RJZ44" s="24"/>
      <c r="RKA44" s="24"/>
      <c r="RKB44" s="24"/>
      <c r="RKC44" s="24"/>
      <c r="RKD44" s="24"/>
      <c r="RKE44" s="24"/>
      <c r="RKF44" s="24"/>
      <c r="RKG44" s="24"/>
      <c r="RKH44" s="24"/>
      <c r="RKI44" s="24"/>
      <c r="RKJ44" s="24"/>
      <c r="RKK44" s="24"/>
      <c r="RKL44" s="24"/>
      <c r="RKM44" s="24"/>
      <c r="RKN44" s="24"/>
      <c r="RKO44" s="24"/>
      <c r="RKP44" s="24"/>
      <c r="RKQ44" s="24"/>
      <c r="RKR44" s="24"/>
      <c r="RKS44" s="24"/>
      <c r="RKT44" s="24"/>
      <c r="RKU44" s="24"/>
      <c r="RKV44" s="24"/>
      <c r="RKW44" s="24"/>
      <c r="RKX44" s="24"/>
      <c r="RKY44" s="24"/>
      <c r="RKZ44" s="24"/>
      <c r="RLA44" s="24"/>
      <c r="RLB44" s="24"/>
      <c r="RLC44" s="24"/>
      <c r="RLD44" s="24"/>
      <c r="RLE44" s="24"/>
      <c r="RLF44" s="24"/>
      <c r="RLG44" s="24"/>
      <c r="RLH44" s="24"/>
      <c r="RLI44" s="24"/>
      <c r="RLJ44" s="24"/>
      <c r="RLK44" s="24"/>
      <c r="RLL44" s="24"/>
      <c r="RLM44" s="24"/>
      <c r="RLN44" s="24"/>
      <c r="RLO44" s="24"/>
      <c r="RLP44" s="24"/>
      <c r="RLQ44" s="24"/>
      <c r="RLR44" s="24"/>
      <c r="RLS44" s="24"/>
      <c r="RLT44" s="24"/>
      <c r="RLU44" s="24"/>
      <c r="RLV44" s="24"/>
      <c r="RLW44" s="24"/>
      <c r="RLX44" s="24"/>
      <c r="RLY44" s="24"/>
      <c r="RLZ44" s="24"/>
      <c r="RMA44" s="24"/>
      <c r="RMB44" s="24"/>
      <c r="RMC44" s="24"/>
      <c r="RMD44" s="24"/>
      <c r="RME44" s="24"/>
      <c r="RMF44" s="24"/>
      <c r="RMG44" s="24"/>
      <c r="RMH44" s="24"/>
      <c r="RMI44" s="24"/>
      <c r="RMJ44" s="24"/>
      <c r="RMK44" s="24"/>
      <c r="RML44" s="24"/>
      <c r="RMM44" s="24"/>
      <c r="RMN44" s="24"/>
      <c r="RMO44" s="24"/>
      <c r="RMP44" s="24"/>
      <c r="RMQ44" s="24"/>
      <c r="RMR44" s="24"/>
      <c r="RMS44" s="24"/>
      <c r="RMT44" s="24"/>
      <c r="RMU44" s="24"/>
      <c r="RMV44" s="24"/>
      <c r="RMW44" s="24"/>
      <c r="RMX44" s="24"/>
      <c r="RMY44" s="24"/>
      <c r="RMZ44" s="24"/>
      <c r="RNA44" s="24"/>
      <c r="RNB44" s="24"/>
      <c r="RNC44" s="24"/>
      <c r="RND44" s="24"/>
      <c r="RNE44" s="24"/>
      <c r="RNF44" s="24"/>
      <c r="RNG44" s="24"/>
      <c r="RNH44" s="24"/>
      <c r="RNI44" s="24"/>
      <c r="RNJ44" s="24"/>
      <c r="RNK44" s="24"/>
      <c r="RNL44" s="24"/>
      <c r="RNM44" s="24"/>
      <c r="RNN44" s="24"/>
      <c r="RNO44" s="24"/>
      <c r="RNP44" s="24"/>
      <c r="RNQ44" s="24"/>
      <c r="RNR44" s="24"/>
      <c r="RNS44" s="24"/>
      <c r="RNT44" s="24"/>
      <c r="RNU44" s="24"/>
      <c r="RNV44" s="24"/>
      <c r="RNW44" s="24"/>
      <c r="RNX44" s="24"/>
      <c r="RNY44" s="24"/>
      <c r="RNZ44" s="24"/>
      <c r="ROA44" s="24"/>
      <c r="ROB44" s="24"/>
      <c r="ROC44" s="24"/>
      <c r="ROD44" s="24"/>
      <c r="ROE44" s="24"/>
      <c r="ROF44" s="24"/>
      <c r="ROG44" s="24"/>
      <c r="ROH44" s="24"/>
      <c r="ROI44" s="24"/>
      <c r="ROJ44" s="24"/>
      <c r="ROK44" s="24"/>
      <c r="ROL44" s="24"/>
      <c r="ROM44" s="24"/>
      <c r="RON44" s="24"/>
      <c r="ROO44" s="24"/>
      <c r="ROP44" s="24"/>
      <c r="ROQ44" s="24"/>
      <c r="ROR44" s="24"/>
      <c r="ROS44" s="24"/>
      <c r="ROT44" s="24"/>
      <c r="ROU44" s="24"/>
      <c r="ROV44" s="24"/>
      <c r="ROW44" s="24"/>
      <c r="ROX44" s="24"/>
      <c r="ROY44" s="24"/>
      <c r="ROZ44" s="24"/>
      <c r="RPA44" s="24"/>
      <c r="RPB44" s="24"/>
      <c r="RPC44" s="24"/>
      <c r="RPD44" s="24"/>
      <c r="RPE44" s="24"/>
      <c r="RPF44" s="24"/>
      <c r="RPG44" s="24"/>
      <c r="RPH44" s="24"/>
      <c r="RPI44" s="24"/>
      <c r="RPJ44" s="24"/>
      <c r="RPK44" s="24"/>
      <c r="RPL44" s="24"/>
      <c r="RPM44" s="24"/>
      <c r="RPN44" s="24"/>
      <c r="RPO44" s="24"/>
      <c r="RPP44" s="24"/>
      <c r="RPQ44" s="24"/>
      <c r="RPR44" s="24"/>
      <c r="RPS44" s="24"/>
      <c r="RPT44" s="24"/>
      <c r="RPU44" s="24"/>
      <c r="RPV44" s="24"/>
      <c r="RPW44" s="24"/>
      <c r="RPX44" s="24"/>
      <c r="RPY44" s="24"/>
      <c r="RPZ44" s="24"/>
      <c r="RQA44" s="24"/>
      <c r="RQB44" s="24"/>
      <c r="RQC44" s="24"/>
      <c r="RQD44" s="24"/>
      <c r="RQE44" s="24"/>
      <c r="RQF44" s="24"/>
      <c r="RQG44" s="24"/>
      <c r="RQH44" s="24"/>
      <c r="RQI44" s="24"/>
      <c r="RQJ44" s="24"/>
      <c r="RQK44" s="24"/>
      <c r="RQL44" s="24"/>
      <c r="RQM44" s="24"/>
      <c r="RQN44" s="24"/>
      <c r="RQO44" s="24"/>
      <c r="RQP44" s="24"/>
      <c r="RQQ44" s="24"/>
      <c r="RQR44" s="24"/>
      <c r="RQS44" s="24"/>
      <c r="RQT44" s="24"/>
      <c r="RQU44" s="24"/>
      <c r="RQV44" s="24"/>
      <c r="RQW44" s="24"/>
      <c r="RQX44" s="24"/>
      <c r="RQY44" s="24"/>
      <c r="RQZ44" s="24"/>
      <c r="RRA44" s="24"/>
      <c r="RRB44" s="24"/>
      <c r="RRC44" s="24"/>
      <c r="RRD44" s="24"/>
      <c r="RRE44" s="24"/>
      <c r="RRF44" s="24"/>
      <c r="RRG44" s="24"/>
      <c r="RRH44" s="24"/>
      <c r="RRI44" s="24"/>
      <c r="RRJ44" s="24"/>
      <c r="RRK44" s="24"/>
      <c r="RRL44" s="24"/>
      <c r="RRM44" s="24"/>
      <c r="RRN44" s="24"/>
      <c r="RRO44" s="24"/>
      <c r="RRP44" s="24"/>
      <c r="RRQ44" s="24"/>
      <c r="RRR44" s="24"/>
      <c r="RRS44" s="24"/>
      <c r="RRT44" s="24"/>
      <c r="RRU44" s="24"/>
      <c r="RRV44" s="24"/>
      <c r="RRW44" s="24"/>
      <c r="RRX44" s="24"/>
      <c r="RRY44" s="24"/>
      <c r="RRZ44" s="24"/>
      <c r="RSA44" s="24"/>
      <c r="RSB44" s="24"/>
      <c r="RSC44" s="24"/>
      <c r="RSD44" s="24"/>
      <c r="RSE44" s="24"/>
      <c r="RSF44" s="24"/>
      <c r="RSG44" s="24"/>
      <c r="RSH44" s="24"/>
      <c r="RSI44" s="24"/>
      <c r="RSJ44" s="24"/>
      <c r="RSK44" s="24"/>
      <c r="RSL44" s="24"/>
      <c r="RSM44" s="24"/>
      <c r="RSN44" s="24"/>
      <c r="RSO44" s="24"/>
      <c r="RSP44" s="24"/>
      <c r="RSQ44" s="24"/>
      <c r="RSR44" s="24"/>
      <c r="RSS44" s="24"/>
      <c r="RST44" s="24"/>
      <c r="RSU44" s="24"/>
      <c r="RSV44" s="24"/>
      <c r="RSW44" s="24"/>
      <c r="RSX44" s="24"/>
      <c r="RSY44" s="24"/>
      <c r="RSZ44" s="24"/>
      <c r="RTA44" s="24"/>
      <c r="RTB44" s="24"/>
      <c r="RTC44" s="24"/>
      <c r="RTD44" s="24"/>
      <c r="RTE44" s="24"/>
      <c r="RTF44" s="24"/>
      <c r="RTG44" s="24"/>
      <c r="RTH44" s="24"/>
      <c r="RTI44" s="24"/>
      <c r="RTJ44" s="24"/>
      <c r="RTK44" s="24"/>
      <c r="RTL44" s="24"/>
      <c r="RTM44" s="24"/>
      <c r="RTN44" s="24"/>
      <c r="RTO44" s="24"/>
      <c r="RTP44" s="24"/>
      <c r="RTQ44" s="24"/>
      <c r="RTR44" s="24"/>
      <c r="RTS44" s="24"/>
      <c r="RTT44" s="24"/>
      <c r="RTU44" s="24"/>
      <c r="RTV44" s="24"/>
      <c r="RTW44" s="24"/>
      <c r="RTX44" s="24"/>
      <c r="RTY44" s="24"/>
      <c r="RTZ44" s="24"/>
      <c r="RUA44" s="24"/>
      <c r="RUB44" s="24"/>
      <c r="RUC44" s="24"/>
      <c r="RUD44" s="24"/>
      <c r="RUE44" s="24"/>
      <c r="RUF44" s="24"/>
      <c r="RUG44" s="24"/>
      <c r="RUH44" s="24"/>
      <c r="RUI44" s="24"/>
      <c r="RUJ44" s="24"/>
      <c r="RUK44" s="24"/>
      <c r="RUL44" s="24"/>
      <c r="RUM44" s="24"/>
      <c r="RUN44" s="24"/>
      <c r="RUO44" s="24"/>
      <c r="RUP44" s="24"/>
      <c r="RUQ44" s="24"/>
      <c r="RUR44" s="24"/>
      <c r="RUS44" s="24"/>
      <c r="RUT44" s="24"/>
      <c r="RUU44" s="24"/>
      <c r="RUV44" s="24"/>
      <c r="RUW44" s="24"/>
      <c r="RUX44" s="24"/>
      <c r="RUY44" s="24"/>
      <c r="RUZ44" s="24"/>
      <c r="RVA44" s="24"/>
      <c r="RVB44" s="24"/>
      <c r="RVC44" s="24"/>
      <c r="RVD44" s="24"/>
      <c r="RVE44" s="24"/>
      <c r="RVF44" s="24"/>
      <c r="RVG44" s="24"/>
      <c r="RVH44" s="24"/>
      <c r="RVI44" s="24"/>
      <c r="RVJ44" s="24"/>
      <c r="RVK44" s="24"/>
      <c r="RVL44" s="24"/>
      <c r="RVM44" s="24"/>
      <c r="RVN44" s="24"/>
      <c r="RVO44" s="24"/>
      <c r="RVP44" s="24"/>
      <c r="RVQ44" s="24"/>
      <c r="RVR44" s="24"/>
      <c r="RVS44" s="24"/>
      <c r="RVT44" s="24"/>
      <c r="RVU44" s="24"/>
      <c r="RVV44" s="24"/>
      <c r="RVW44" s="24"/>
      <c r="RVX44" s="24"/>
      <c r="RVY44" s="24"/>
      <c r="RVZ44" s="24"/>
      <c r="RWA44" s="24"/>
      <c r="RWB44" s="24"/>
      <c r="RWC44" s="24"/>
      <c r="RWD44" s="24"/>
      <c r="RWE44" s="24"/>
      <c r="RWF44" s="24"/>
      <c r="RWG44" s="24"/>
      <c r="RWH44" s="24"/>
      <c r="RWI44" s="24"/>
      <c r="RWJ44" s="24"/>
      <c r="RWK44" s="24"/>
      <c r="RWL44" s="24"/>
      <c r="RWM44" s="24"/>
      <c r="RWN44" s="24"/>
      <c r="RWO44" s="24"/>
      <c r="RWP44" s="24"/>
      <c r="RWQ44" s="24"/>
      <c r="RWR44" s="24"/>
      <c r="RWS44" s="24"/>
      <c r="RWT44" s="24"/>
      <c r="RWU44" s="24"/>
      <c r="RWV44" s="24"/>
      <c r="RWW44" s="24"/>
      <c r="RWX44" s="24"/>
      <c r="RWY44" s="24"/>
      <c r="RWZ44" s="24"/>
      <c r="RXA44" s="24"/>
      <c r="RXB44" s="24"/>
      <c r="RXC44" s="24"/>
      <c r="RXD44" s="24"/>
      <c r="RXE44" s="24"/>
      <c r="RXF44" s="24"/>
      <c r="RXG44" s="24"/>
      <c r="RXH44" s="24"/>
      <c r="RXI44" s="24"/>
      <c r="RXJ44" s="24"/>
      <c r="RXK44" s="24"/>
      <c r="RXL44" s="24"/>
      <c r="RXM44" s="24"/>
      <c r="RXN44" s="24"/>
      <c r="RXO44" s="24"/>
      <c r="RXP44" s="24"/>
      <c r="RXQ44" s="24"/>
      <c r="RXR44" s="24"/>
      <c r="RXS44" s="24"/>
      <c r="RXT44" s="24"/>
      <c r="RXU44" s="24"/>
      <c r="RXV44" s="24"/>
      <c r="RXW44" s="24"/>
      <c r="RXX44" s="24"/>
      <c r="RXY44" s="24"/>
      <c r="RXZ44" s="24"/>
      <c r="RYA44" s="24"/>
      <c r="RYB44" s="24"/>
      <c r="RYC44" s="24"/>
      <c r="RYD44" s="24"/>
      <c r="RYE44" s="24"/>
      <c r="RYF44" s="24"/>
      <c r="RYG44" s="24"/>
      <c r="RYH44" s="24"/>
      <c r="RYI44" s="24"/>
      <c r="RYJ44" s="24"/>
      <c r="RYK44" s="24"/>
      <c r="RYL44" s="24"/>
      <c r="RYM44" s="24"/>
      <c r="RYN44" s="24"/>
      <c r="RYO44" s="24"/>
      <c r="RYP44" s="24"/>
      <c r="RYQ44" s="24"/>
      <c r="RYR44" s="24"/>
      <c r="RYS44" s="24"/>
      <c r="RYT44" s="24"/>
      <c r="RYU44" s="24"/>
      <c r="RYV44" s="24"/>
      <c r="RYW44" s="24"/>
      <c r="RYX44" s="24"/>
      <c r="RYY44" s="24"/>
      <c r="RYZ44" s="24"/>
      <c r="RZA44" s="24"/>
      <c r="RZB44" s="24"/>
      <c r="RZC44" s="24"/>
      <c r="RZD44" s="24"/>
      <c r="RZE44" s="24"/>
      <c r="RZF44" s="24"/>
      <c r="RZG44" s="24"/>
      <c r="RZH44" s="24"/>
      <c r="RZI44" s="24"/>
      <c r="RZJ44" s="24"/>
      <c r="RZK44" s="24"/>
      <c r="RZL44" s="24"/>
      <c r="RZM44" s="24"/>
      <c r="RZN44" s="24"/>
      <c r="RZO44" s="24"/>
      <c r="RZP44" s="24"/>
      <c r="RZQ44" s="24"/>
      <c r="RZR44" s="24"/>
      <c r="RZS44" s="24"/>
      <c r="RZT44" s="24"/>
      <c r="RZU44" s="24"/>
      <c r="RZV44" s="24"/>
      <c r="RZW44" s="24"/>
      <c r="RZX44" s="24"/>
      <c r="RZY44" s="24"/>
      <c r="RZZ44" s="24"/>
      <c r="SAA44" s="24"/>
      <c r="SAB44" s="24"/>
      <c r="SAC44" s="24"/>
      <c r="SAD44" s="24"/>
      <c r="SAE44" s="24"/>
      <c r="SAF44" s="24"/>
      <c r="SAG44" s="24"/>
      <c r="SAH44" s="24"/>
      <c r="SAI44" s="24"/>
      <c r="SAJ44" s="24"/>
      <c r="SAK44" s="24"/>
      <c r="SAL44" s="24"/>
      <c r="SAM44" s="24"/>
      <c r="SAN44" s="24"/>
      <c r="SAO44" s="24"/>
      <c r="SAP44" s="24"/>
      <c r="SAQ44" s="24"/>
      <c r="SAR44" s="24"/>
      <c r="SAS44" s="24"/>
      <c r="SAT44" s="24"/>
      <c r="SAU44" s="24"/>
      <c r="SAV44" s="24"/>
      <c r="SAW44" s="24"/>
      <c r="SAX44" s="24"/>
      <c r="SAY44" s="24"/>
      <c r="SAZ44" s="24"/>
      <c r="SBA44" s="24"/>
      <c r="SBB44" s="24"/>
      <c r="SBC44" s="24"/>
      <c r="SBD44" s="24"/>
      <c r="SBE44" s="24"/>
      <c r="SBF44" s="24"/>
      <c r="SBG44" s="24"/>
      <c r="SBH44" s="24"/>
      <c r="SBI44" s="24"/>
      <c r="SBJ44" s="24"/>
      <c r="SBK44" s="24"/>
      <c r="SBL44" s="24"/>
      <c r="SBM44" s="24"/>
      <c r="SBN44" s="24"/>
      <c r="SBO44" s="24"/>
      <c r="SBP44" s="24"/>
      <c r="SBQ44" s="24"/>
      <c r="SBR44" s="24"/>
      <c r="SBS44" s="24"/>
      <c r="SBT44" s="24"/>
      <c r="SBU44" s="24"/>
      <c r="SBV44" s="24"/>
      <c r="SBW44" s="24"/>
      <c r="SBX44" s="24"/>
      <c r="SBY44" s="24"/>
      <c r="SBZ44" s="24"/>
      <c r="SCA44" s="24"/>
      <c r="SCB44" s="24"/>
      <c r="SCC44" s="24"/>
      <c r="SCD44" s="24"/>
      <c r="SCE44" s="24"/>
      <c r="SCF44" s="24"/>
      <c r="SCG44" s="24"/>
      <c r="SCH44" s="24"/>
      <c r="SCI44" s="24"/>
      <c r="SCJ44" s="24"/>
      <c r="SCK44" s="24"/>
      <c r="SCL44" s="24"/>
      <c r="SCM44" s="24"/>
      <c r="SCN44" s="24"/>
      <c r="SCO44" s="24"/>
      <c r="SCP44" s="24"/>
      <c r="SCQ44" s="24"/>
      <c r="SCR44" s="24"/>
      <c r="SCS44" s="24"/>
      <c r="SCT44" s="24"/>
      <c r="SCU44" s="24"/>
      <c r="SCV44" s="24"/>
      <c r="SCW44" s="24"/>
      <c r="SCX44" s="24"/>
      <c r="SCY44" s="24"/>
      <c r="SCZ44" s="24"/>
      <c r="SDA44" s="24"/>
      <c r="SDB44" s="24"/>
      <c r="SDC44" s="24"/>
      <c r="SDD44" s="24"/>
      <c r="SDE44" s="24"/>
      <c r="SDF44" s="24"/>
      <c r="SDG44" s="24"/>
      <c r="SDH44" s="24"/>
      <c r="SDI44" s="24"/>
      <c r="SDJ44" s="24"/>
      <c r="SDK44" s="24"/>
      <c r="SDL44" s="24"/>
      <c r="SDM44" s="24"/>
      <c r="SDN44" s="24"/>
      <c r="SDO44" s="24"/>
      <c r="SDP44" s="24"/>
      <c r="SDQ44" s="24"/>
      <c r="SDR44" s="24"/>
      <c r="SDS44" s="24"/>
      <c r="SDT44" s="24"/>
      <c r="SDU44" s="24"/>
      <c r="SDV44" s="24"/>
      <c r="SDW44" s="24"/>
      <c r="SDX44" s="24"/>
      <c r="SDY44" s="24"/>
      <c r="SDZ44" s="24"/>
      <c r="SEA44" s="24"/>
      <c r="SEB44" s="24"/>
      <c r="SEC44" s="24"/>
      <c r="SED44" s="24"/>
      <c r="SEE44" s="24"/>
      <c r="SEF44" s="24"/>
      <c r="SEG44" s="24"/>
      <c r="SEH44" s="24"/>
      <c r="SEI44" s="24"/>
      <c r="SEJ44" s="24"/>
      <c r="SEK44" s="24"/>
      <c r="SEL44" s="24"/>
      <c r="SEM44" s="24"/>
      <c r="SEN44" s="24"/>
      <c r="SEO44" s="24"/>
      <c r="SEP44" s="24"/>
      <c r="SEQ44" s="24"/>
      <c r="SER44" s="24"/>
      <c r="SES44" s="24"/>
      <c r="SET44" s="24"/>
      <c r="SEU44" s="24"/>
      <c r="SEV44" s="24"/>
      <c r="SEW44" s="24"/>
      <c r="SEX44" s="24"/>
      <c r="SEY44" s="24"/>
      <c r="SEZ44" s="24"/>
      <c r="SFA44" s="24"/>
      <c r="SFB44" s="24"/>
      <c r="SFC44" s="24"/>
      <c r="SFD44" s="24"/>
      <c r="SFE44" s="24"/>
      <c r="SFF44" s="24"/>
      <c r="SFG44" s="24"/>
      <c r="SFH44" s="24"/>
      <c r="SFI44" s="24"/>
      <c r="SFJ44" s="24"/>
      <c r="SFK44" s="24"/>
      <c r="SFL44" s="24"/>
      <c r="SFM44" s="24"/>
      <c r="SFN44" s="24"/>
      <c r="SFO44" s="24"/>
      <c r="SFP44" s="24"/>
      <c r="SFQ44" s="24"/>
      <c r="SFR44" s="24"/>
      <c r="SFS44" s="24"/>
      <c r="SFT44" s="24"/>
      <c r="SFU44" s="24"/>
      <c r="SFV44" s="24"/>
      <c r="SFW44" s="24"/>
      <c r="SFX44" s="24"/>
      <c r="SFY44" s="24"/>
      <c r="SFZ44" s="24"/>
      <c r="SGA44" s="24"/>
      <c r="SGB44" s="24"/>
      <c r="SGC44" s="24"/>
      <c r="SGD44" s="24"/>
      <c r="SGE44" s="24"/>
      <c r="SGF44" s="24"/>
      <c r="SGG44" s="24"/>
      <c r="SGH44" s="24"/>
      <c r="SGI44" s="24"/>
      <c r="SGJ44" s="24"/>
      <c r="SGK44" s="24"/>
      <c r="SGL44" s="24"/>
      <c r="SGM44" s="24"/>
      <c r="SGN44" s="24"/>
      <c r="SGO44" s="24"/>
      <c r="SGP44" s="24"/>
      <c r="SGQ44" s="24"/>
      <c r="SGR44" s="24"/>
      <c r="SGS44" s="24"/>
      <c r="SGT44" s="24"/>
      <c r="SGU44" s="24"/>
      <c r="SGV44" s="24"/>
      <c r="SGW44" s="24"/>
      <c r="SGX44" s="24"/>
      <c r="SGY44" s="24"/>
      <c r="SGZ44" s="24"/>
      <c r="SHA44" s="24"/>
      <c r="SHB44" s="24"/>
      <c r="SHC44" s="24"/>
      <c r="SHD44" s="24"/>
      <c r="SHE44" s="24"/>
      <c r="SHF44" s="24"/>
      <c r="SHG44" s="24"/>
      <c r="SHH44" s="24"/>
      <c r="SHI44" s="24"/>
      <c r="SHJ44" s="24"/>
      <c r="SHK44" s="24"/>
      <c r="SHL44" s="24"/>
      <c r="SHM44" s="24"/>
      <c r="SHN44" s="24"/>
      <c r="SHO44" s="24"/>
      <c r="SHP44" s="24"/>
      <c r="SHQ44" s="24"/>
      <c r="SHR44" s="24"/>
      <c r="SHS44" s="24"/>
      <c r="SHT44" s="24"/>
      <c r="SHU44" s="24"/>
      <c r="SHV44" s="24"/>
      <c r="SHW44" s="24"/>
      <c r="SHX44" s="24"/>
      <c r="SHY44" s="24"/>
      <c r="SHZ44" s="24"/>
      <c r="SIA44" s="24"/>
      <c r="SIB44" s="24"/>
      <c r="SIC44" s="24"/>
      <c r="SID44" s="24"/>
      <c r="SIE44" s="24"/>
      <c r="SIF44" s="24"/>
      <c r="SIG44" s="24"/>
      <c r="SIH44" s="24"/>
      <c r="SII44" s="24"/>
      <c r="SIJ44" s="24"/>
      <c r="SIK44" s="24"/>
      <c r="SIL44" s="24"/>
      <c r="SIM44" s="24"/>
      <c r="SIN44" s="24"/>
      <c r="SIO44" s="24"/>
      <c r="SIP44" s="24"/>
      <c r="SIQ44" s="24"/>
      <c r="SIR44" s="24"/>
      <c r="SIS44" s="24"/>
      <c r="SIT44" s="24"/>
      <c r="SIU44" s="24"/>
      <c r="SIV44" s="24"/>
      <c r="SIW44" s="24"/>
      <c r="SIX44" s="24"/>
      <c r="SIY44" s="24"/>
      <c r="SIZ44" s="24"/>
      <c r="SJA44" s="24"/>
      <c r="SJB44" s="24"/>
      <c r="SJC44" s="24"/>
      <c r="SJD44" s="24"/>
      <c r="SJE44" s="24"/>
      <c r="SJF44" s="24"/>
      <c r="SJG44" s="24"/>
      <c r="SJH44" s="24"/>
      <c r="SJI44" s="24"/>
      <c r="SJJ44" s="24"/>
      <c r="SJK44" s="24"/>
      <c r="SJL44" s="24"/>
      <c r="SJM44" s="24"/>
      <c r="SJN44" s="24"/>
      <c r="SJO44" s="24"/>
      <c r="SJP44" s="24"/>
      <c r="SJQ44" s="24"/>
      <c r="SJR44" s="24"/>
      <c r="SJS44" s="24"/>
      <c r="SJT44" s="24"/>
      <c r="SJU44" s="24"/>
      <c r="SJV44" s="24"/>
      <c r="SJW44" s="24"/>
      <c r="SJX44" s="24"/>
      <c r="SJY44" s="24"/>
      <c r="SJZ44" s="24"/>
      <c r="SKA44" s="24"/>
      <c r="SKB44" s="24"/>
      <c r="SKC44" s="24"/>
      <c r="SKD44" s="24"/>
      <c r="SKE44" s="24"/>
      <c r="SKF44" s="24"/>
      <c r="SKG44" s="24"/>
      <c r="SKH44" s="24"/>
      <c r="SKI44" s="24"/>
      <c r="SKJ44" s="24"/>
      <c r="SKK44" s="24"/>
      <c r="SKL44" s="24"/>
      <c r="SKM44" s="24"/>
      <c r="SKN44" s="24"/>
      <c r="SKO44" s="24"/>
      <c r="SKP44" s="24"/>
      <c r="SKQ44" s="24"/>
      <c r="SKR44" s="24"/>
      <c r="SKS44" s="24"/>
      <c r="SKT44" s="24"/>
      <c r="SKU44" s="24"/>
      <c r="SKV44" s="24"/>
      <c r="SKW44" s="24"/>
      <c r="SKX44" s="24"/>
      <c r="SKY44" s="24"/>
      <c r="SKZ44" s="24"/>
      <c r="SLA44" s="24"/>
      <c r="SLB44" s="24"/>
      <c r="SLC44" s="24"/>
      <c r="SLD44" s="24"/>
      <c r="SLE44" s="24"/>
      <c r="SLF44" s="24"/>
      <c r="SLG44" s="24"/>
      <c r="SLH44" s="24"/>
      <c r="SLI44" s="24"/>
      <c r="SLJ44" s="24"/>
      <c r="SLK44" s="24"/>
      <c r="SLL44" s="24"/>
      <c r="SLM44" s="24"/>
      <c r="SLN44" s="24"/>
      <c r="SLO44" s="24"/>
      <c r="SLP44" s="24"/>
      <c r="SLQ44" s="24"/>
      <c r="SLR44" s="24"/>
      <c r="SLS44" s="24"/>
      <c r="SLT44" s="24"/>
      <c r="SLU44" s="24"/>
      <c r="SLV44" s="24"/>
      <c r="SLW44" s="24"/>
      <c r="SLX44" s="24"/>
      <c r="SLY44" s="24"/>
      <c r="SLZ44" s="24"/>
      <c r="SMA44" s="24"/>
      <c r="SMB44" s="24"/>
      <c r="SMC44" s="24"/>
      <c r="SMD44" s="24"/>
      <c r="SME44" s="24"/>
      <c r="SMF44" s="24"/>
      <c r="SMG44" s="24"/>
      <c r="SMH44" s="24"/>
      <c r="SMI44" s="24"/>
      <c r="SMJ44" s="24"/>
      <c r="SMK44" s="24"/>
      <c r="SML44" s="24"/>
      <c r="SMM44" s="24"/>
      <c r="SMN44" s="24"/>
      <c r="SMO44" s="24"/>
      <c r="SMP44" s="24"/>
      <c r="SMQ44" s="24"/>
      <c r="SMR44" s="24"/>
      <c r="SMS44" s="24"/>
      <c r="SMT44" s="24"/>
      <c r="SMU44" s="24"/>
      <c r="SMV44" s="24"/>
      <c r="SMW44" s="24"/>
      <c r="SMX44" s="24"/>
      <c r="SMY44" s="24"/>
      <c r="SMZ44" s="24"/>
      <c r="SNA44" s="24"/>
      <c r="SNB44" s="24"/>
      <c r="SNC44" s="24"/>
      <c r="SND44" s="24"/>
      <c r="SNE44" s="24"/>
      <c r="SNF44" s="24"/>
      <c r="SNG44" s="24"/>
      <c r="SNH44" s="24"/>
      <c r="SNI44" s="24"/>
      <c r="SNJ44" s="24"/>
      <c r="SNK44" s="24"/>
      <c r="SNL44" s="24"/>
      <c r="SNM44" s="24"/>
      <c r="SNN44" s="24"/>
      <c r="SNO44" s="24"/>
      <c r="SNP44" s="24"/>
      <c r="SNQ44" s="24"/>
      <c r="SNR44" s="24"/>
      <c r="SNS44" s="24"/>
      <c r="SNT44" s="24"/>
      <c r="SNU44" s="24"/>
      <c r="SNV44" s="24"/>
      <c r="SNW44" s="24"/>
      <c r="SNX44" s="24"/>
      <c r="SNY44" s="24"/>
      <c r="SNZ44" s="24"/>
      <c r="SOA44" s="24"/>
      <c r="SOB44" s="24"/>
      <c r="SOC44" s="24"/>
      <c r="SOD44" s="24"/>
      <c r="SOE44" s="24"/>
      <c r="SOF44" s="24"/>
      <c r="SOG44" s="24"/>
      <c r="SOH44" s="24"/>
      <c r="SOI44" s="24"/>
      <c r="SOJ44" s="24"/>
      <c r="SOK44" s="24"/>
      <c r="SOL44" s="24"/>
      <c r="SOM44" s="24"/>
      <c r="SON44" s="24"/>
      <c r="SOO44" s="24"/>
      <c r="SOP44" s="24"/>
      <c r="SOQ44" s="24"/>
      <c r="SOR44" s="24"/>
      <c r="SOS44" s="24"/>
      <c r="SOT44" s="24"/>
      <c r="SOU44" s="24"/>
      <c r="SOV44" s="24"/>
      <c r="SOW44" s="24"/>
      <c r="SOX44" s="24"/>
      <c r="SOY44" s="24"/>
      <c r="SOZ44" s="24"/>
      <c r="SPA44" s="24"/>
      <c r="SPB44" s="24"/>
      <c r="SPC44" s="24"/>
      <c r="SPD44" s="24"/>
      <c r="SPE44" s="24"/>
      <c r="SPF44" s="24"/>
      <c r="SPG44" s="24"/>
      <c r="SPH44" s="24"/>
      <c r="SPI44" s="24"/>
      <c r="SPJ44" s="24"/>
      <c r="SPK44" s="24"/>
      <c r="SPL44" s="24"/>
      <c r="SPM44" s="24"/>
      <c r="SPN44" s="24"/>
      <c r="SPO44" s="24"/>
      <c r="SPP44" s="24"/>
      <c r="SPQ44" s="24"/>
      <c r="SPR44" s="24"/>
      <c r="SPS44" s="24"/>
      <c r="SPT44" s="24"/>
      <c r="SPU44" s="24"/>
      <c r="SPV44" s="24"/>
      <c r="SPW44" s="24"/>
      <c r="SPX44" s="24"/>
      <c r="SPY44" s="24"/>
      <c r="SPZ44" s="24"/>
      <c r="SQA44" s="24"/>
      <c r="SQB44" s="24"/>
      <c r="SQC44" s="24"/>
      <c r="SQD44" s="24"/>
      <c r="SQE44" s="24"/>
      <c r="SQF44" s="24"/>
      <c r="SQG44" s="24"/>
      <c r="SQH44" s="24"/>
      <c r="SQI44" s="24"/>
      <c r="SQJ44" s="24"/>
      <c r="SQK44" s="24"/>
      <c r="SQL44" s="24"/>
      <c r="SQM44" s="24"/>
      <c r="SQN44" s="24"/>
      <c r="SQO44" s="24"/>
      <c r="SQP44" s="24"/>
      <c r="SQQ44" s="24"/>
      <c r="SQR44" s="24"/>
      <c r="SQS44" s="24"/>
      <c r="SQT44" s="24"/>
      <c r="SQU44" s="24"/>
      <c r="SQV44" s="24"/>
      <c r="SQW44" s="24"/>
      <c r="SQX44" s="24"/>
      <c r="SQY44" s="24"/>
      <c r="SQZ44" s="24"/>
      <c r="SRA44" s="24"/>
      <c r="SRB44" s="24"/>
      <c r="SRC44" s="24"/>
      <c r="SRD44" s="24"/>
      <c r="SRE44" s="24"/>
      <c r="SRF44" s="24"/>
      <c r="SRG44" s="24"/>
      <c r="SRH44" s="24"/>
      <c r="SRI44" s="24"/>
      <c r="SRJ44" s="24"/>
      <c r="SRK44" s="24"/>
      <c r="SRL44" s="24"/>
      <c r="SRM44" s="24"/>
      <c r="SRN44" s="24"/>
      <c r="SRO44" s="24"/>
      <c r="SRP44" s="24"/>
      <c r="SRQ44" s="24"/>
      <c r="SRR44" s="24"/>
      <c r="SRS44" s="24"/>
      <c r="SRT44" s="24"/>
      <c r="SRU44" s="24"/>
      <c r="SRV44" s="24"/>
      <c r="SRW44" s="24"/>
      <c r="SRX44" s="24"/>
      <c r="SRY44" s="24"/>
      <c r="SRZ44" s="24"/>
      <c r="SSA44" s="24"/>
      <c r="SSB44" s="24"/>
      <c r="SSC44" s="24"/>
      <c r="SSD44" s="24"/>
      <c r="SSE44" s="24"/>
      <c r="SSF44" s="24"/>
      <c r="SSG44" s="24"/>
      <c r="SSH44" s="24"/>
      <c r="SSI44" s="24"/>
      <c r="SSJ44" s="24"/>
      <c r="SSK44" s="24"/>
      <c r="SSL44" s="24"/>
      <c r="SSM44" s="24"/>
      <c r="SSN44" s="24"/>
      <c r="SSO44" s="24"/>
      <c r="SSP44" s="24"/>
      <c r="SSQ44" s="24"/>
      <c r="SSR44" s="24"/>
      <c r="SSS44" s="24"/>
      <c r="SST44" s="24"/>
      <c r="SSU44" s="24"/>
      <c r="SSV44" s="24"/>
      <c r="SSW44" s="24"/>
      <c r="SSX44" s="24"/>
      <c r="SSY44" s="24"/>
      <c r="SSZ44" s="24"/>
      <c r="STA44" s="24"/>
      <c r="STB44" s="24"/>
      <c r="STC44" s="24"/>
      <c r="STD44" s="24"/>
      <c r="STE44" s="24"/>
      <c r="STF44" s="24"/>
      <c r="STG44" s="24"/>
      <c r="STH44" s="24"/>
      <c r="STI44" s="24"/>
      <c r="STJ44" s="24"/>
      <c r="STK44" s="24"/>
      <c r="STL44" s="24"/>
      <c r="STM44" s="24"/>
      <c r="STN44" s="24"/>
      <c r="STO44" s="24"/>
      <c r="STP44" s="24"/>
      <c r="STQ44" s="24"/>
      <c r="STR44" s="24"/>
      <c r="STS44" s="24"/>
      <c r="STT44" s="24"/>
      <c r="STU44" s="24"/>
      <c r="STV44" s="24"/>
      <c r="STW44" s="24"/>
      <c r="STX44" s="24"/>
      <c r="STY44" s="24"/>
      <c r="STZ44" s="24"/>
      <c r="SUA44" s="24"/>
      <c r="SUB44" s="24"/>
      <c r="SUC44" s="24"/>
      <c r="SUD44" s="24"/>
      <c r="SUE44" s="24"/>
      <c r="SUF44" s="24"/>
      <c r="SUG44" s="24"/>
      <c r="SUH44" s="24"/>
      <c r="SUI44" s="24"/>
      <c r="SUJ44" s="24"/>
      <c r="SUK44" s="24"/>
      <c r="SUL44" s="24"/>
      <c r="SUM44" s="24"/>
      <c r="SUN44" s="24"/>
      <c r="SUO44" s="24"/>
      <c r="SUP44" s="24"/>
      <c r="SUQ44" s="24"/>
      <c r="SUR44" s="24"/>
      <c r="SUS44" s="24"/>
      <c r="SUT44" s="24"/>
      <c r="SUU44" s="24"/>
      <c r="SUV44" s="24"/>
      <c r="SUW44" s="24"/>
      <c r="SUX44" s="24"/>
      <c r="SUY44" s="24"/>
      <c r="SUZ44" s="24"/>
      <c r="SVA44" s="24"/>
      <c r="SVB44" s="24"/>
      <c r="SVC44" s="24"/>
      <c r="SVD44" s="24"/>
      <c r="SVE44" s="24"/>
      <c r="SVF44" s="24"/>
      <c r="SVG44" s="24"/>
      <c r="SVH44" s="24"/>
      <c r="SVI44" s="24"/>
      <c r="SVJ44" s="24"/>
      <c r="SVK44" s="24"/>
      <c r="SVL44" s="24"/>
      <c r="SVM44" s="24"/>
      <c r="SVN44" s="24"/>
      <c r="SVO44" s="24"/>
      <c r="SVP44" s="24"/>
      <c r="SVQ44" s="24"/>
      <c r="SVR44" s="24"/>
      <c r="SVS44" s="24"/>
      <c r="SVT44" s="24"/>
      <c r="SVU44" s="24"/>
      <c r="SVV44" s="24"/>
      <c r="SVW44" s="24"/>
      <c r="SVX44" s="24"/>
      <c r="SVY44" s="24"/>
      <c r="SVZ44" s="24"/>
      <c r="SWA44" s="24"/>
      <c r="SWB44" s="24"/>
      <c r="SWC44" s="24"/>
      <c r="SWD44" s="24"/>
      <c r="SWE44" s="24"/>
      <c r="SWF44" s="24"/>
      <c r="SWG44" s="24"/>
      <c r="SWH44" s="24"/>
      <c r="SWI44" s="24"/>
      <c r="SWJ44" s="24"/>
      <c r="SWK44" s="24"/>
      <c r="SWL44" s="24"/>
      <c r="SWM44" s="24"/>
      <c r="SWN44" s="24"/>
      <c r="SWO44" s="24"/>
      <c r="SWP44" s="24"/>
      <c r="SWQ44" s="24"/>
      <c r="SWR44" s="24"/>
      <c r="SWS44" s="24"/>
      <c r="SWT44" s="24"/>
      <c r="SWU44" s="24"/>
      <c r="SWV44" s="24"/>
      <c r="SWW44" s="24"/>
      <c r="SWX44" s="24"/>
      <c r="SWY44" s="24"/>
      <c r="SWZ44" s="24"/>
      <c r="SXA44" s="24"/>
      <c r="SXB44" s="24"/>
      <c r="SXC44" s="24"/>
      <c r="SXD44" s="24"/>
      <c r="SXE44" s="24"/>
      <c r="SXF44" s="24"/>
      <c r="SXG44" s="24"/>
      <c r="SXH44" s="24"/>
      <c r="SXI44" s="24"/>
      <c r="SXJ44" s="24"/>
      <c r="SXK44" s="24"/>
      <c r="SXL44" s="24"/>
      <c r="SXM44" s="24"/>
      <c r="SXN44" s="24"/>
      <c r="SXO44" s="24"/>
      <c r="SXP44" s="24"/>
      <c r="SXQ44" s="24"/>
      <c r="SXR44" s="24"/>
      <c r="SXS44" s="24"/>
      <c r="SXT44" s="24"/>
      <c r="SXU44" s="24"/>
      <c r="SXV44" s="24"/>
      <c r="SXW44" s="24"/>
      <c r="SXX44" s="24"/>
      <c r="SXY44" s="24"/>
      <c r="SXZ44" s="24"/>
      <c r="SYA44" s="24"/>
      <c r="SYB44" s="24"/>
      <c r="SYC44" s="24"/>
      <c r="SYD44" s="24"/>
      <c r="SYE44" s="24"/>
      <c r="SYF44" s="24"/>
      <c r="SYG44" s="24"/>
      <c r="SYH44" s="24"/>
      <c r="SYI44" s="24"/>
      <c r="SYJ44" s="24"/>
      <c r="SYK44" s="24"/>
      <c r="SYL44" s="24"/>
      <c r="SYM44" s="24"/>
      <c r="SYN44" s="24"/>
      <c r="SYO44" s="24"/>
      <c r="SYP44" s="24"/>
      <c r="SYQ44" s="24"/>
      <c r="SYR44" s="24"/>
      <c r="SYS44" s="24"/>
      <c r="SYT44" s="24"/>
      <c r="SYU44" s="24"/>
      <c r="SYV44" s="24"/>
      <c r="SYW44" s="24"/>
      <c r="SYX44" s="24"/>
      <c r="SYY44" s="24"/>
      <c r="SYZ44" s="24"/>
      <c r="SZA44" s="24"/>
      <c r="SZB44" s="24"/>
      <c r="SZC44" s="24"/>
      <c r="SZD44" s="24"/>
      <c r="SZE44" s="24"/>
      <c r="SZF44" s="24"/>
      <c r="SZG44" s="24"/>
      <c r="SZH44" s="24"/>
      <c r="SZI44" s="24"/>
      <c r="SZJ44" s="24"/>
      <c r="SZK44" s="24"/>
      <c r="SZL44" s="24"/>
      <c r="SZM44" s="24"/>
      <c r="SZN44" s="24"/>
      <c r="SZO44" s="24"/>
      <c r="SZP44" s="24"/>
      <c r="SZQ44" s="24"/>
      <c r="SZR44" s="24"/>
      <c r="SZS44" s="24"/>
      <c r="SZT44" s="24"/>
      <c r="SZU44" s="24"/>
      <c r="SZV44" s="24"/>
      <c r="SZW44" s="24"/>
      <c r="SZX44" s="24"/>
      <c r="SZY44" s="24"/>
      <c r="SZZ44" s="24"/>
      <c r="TAA44" s="24"/>
      <c r="TAB44" s="24"/>
      <c r="TAC44" s="24"/>
      <c r="TAD44" s="24"/>
      <c r="TAE44" s="24"/>
      <c r="TAF44" s="24"/>
      <c r="TAG44" s="24"/>
      <c r="TAH44" s="24"/>
      <c r="TAI44" s="24"/>
      <c r="TAJ44" s="24"/>
      <c r="TAK44" s="24"/>
      <c r="TAL44" s="24"/>
      <c r="TAM44" s="24"/>
      <c r="TAN44" s="24"/>
      <c r="TAO44" s="24"/>
      <c r="TAP44" s="24"/>
      <c r="TAQ44" s="24"/>
      <c r="TAR44" s="24"/>
      <c r="TAS44" s="24"/>
      <c r="TAT44" s="24"/>
      <c r="TAU44" s="24"/>
      <c r="TAV44" s="24"/>
      <c r="TAW44" s="24"/>
      <c r="TAX44" s="24"/>
      <c r="TAY44" s="24"/>
      <c r="TAZ44" s="24"/>
      <c r="TBA44" s="24"/>
      <c r="TBB44" s="24"/>
      <c r="TBC44" s="24"/>
      <c r="TBD44" s="24"/>
      <c r="TBE44" s="24"/>
      <c r="TBF44" s="24"/>
      <c r="TBG44" s="24"/>
      <c r="TBH44" s="24"/>
      <c r="TBI44" s="24"/>
      <c r="TBJ44" s="24"/>
      <c r="TBK44" s="24"/>
      <c r="TBL44" s="24"/>
      <c r="TBM44" s="24"/>
      <c r="TBN44" s="24"/>
      <c r="TBO44" s="24"/>
      <c r="TBP44" s="24"/>
      <c r="TBQ44" s="24"/>
      <c r="TBR44" s="24"/>
      <c r="TBS44" s="24"/>
      <c r="TBT44" s="24"/>
      <c r="TBU44" s="24"/>
      <c r="TBV44" s="24"/>
      <c r="TBW44" s="24"/>
      <c r="TBX44" s="24"/>
      <c r="TBY44" s="24"/>
      <c r="TBZ44" s="24"/>
      <c r="TCA44" s="24"/>
      <c r="TCB44" s="24"/>
      <c r="TCC44" s="24"/>
      <c r="TCD44" s="24"/>
      <c r="TCE44" s="24"/>
      <c r="TCF44" s="24"/>
      <c r="TCG44" s="24"/>
      <c r="TCH44" s="24"/>
      <c r="TCI44" s="24"/>
      <c r="TCJ44" s="24"/>
      <c r="TCK44" s="24"/>
      <c r="TCL44" s="24"/>
      <c r="TCM44" s="24"/>
      <c r="TCN44" s="24"/>
      <c r="TCO44" s="24"/>
      <c r="TCP44" s="24"/>
      <c r="TCQ44" s="24"/>
      <c r="TCR44" s="24"/>
      <c r="TCS44" s="24"/>
      <c r="TCT44" s="24"/>
      <c r="TCU44" s="24"/>
      <c r="TCV44" s="24"/>
      <c r="TCW44" s="24"/>
      <c r="TCX44" s="24"/>
      <c r="TCY44" s="24"/>
      <c r="TCZ44" s="24"/>
      <c r="TDA44" s="24"/>
      <c r="TDB44" s="24"/>
      <c r="TDC44" s="24"/>
      <c r="TDD44" s="24"/>
      <c r="TDE44" s="24"/>
      <c r="TDF44" s="24"/>
      <c r="TDG44" s="24"/>
      <c r="TDH44" s="24"/>
      <c r="TDI44" s="24"/>
      <c r="TDJ44" s="24"/>
      <c r="TDK44" s="24"/>
      <c r="TDL44" s="24"/>
      <c r="TDM44" s="24"/>
      <c r="TDN44" s="24"/>
      <c r="TDO44" s="24"/>
      <c r="TDP44" s="24"/>
      <c r="TDQ44" s="24"/>
      <c r="TDR44" s="24"/>
      <c r="TDS44" s="24"/>
      <c r="TDT44" s="24"/>
      <c r="TDU44" s="24"/>
      <c r="TDV44" s="24"/>
      <c r="TDW44" s="24"/>
      <c r="TDX44" s="24"/>
      <c r="TDY44" s="24"/>
      <c r="TDZ44" s="24"/>
      <c r="TEA44" s="24"/>
      <c r="TEB44" s="24"/>
      <c r="TEC44" s="24"/>
      <c r="TED44" s="24"/>
      <c r="TEE44" s="24"/>
      <c r="TEF44" s="24"/>
      <c r="TEG44" s="24"/>
      <c r="TEH44" s="24"/>
      <c r="TEI44" s="24"/>
      <c r="TEJ44" s="24"/>
      <c r="TEK44" s="24"/>
      <c r="TEL44" s="24"/>
      <c r="TEM44" s="24"/>
      <c r="TEN44" s="24"/>
      <c r="TEO44" s="24"/>
      <c r="TEP44" s="24"/>
      <c r="TEQ44" s="24"/>
      <c r="TER44" s="24"/>
      <c r="TES44" s="24"/>
      <c r="TET44" s="24"/>
      <c r="TEU44" s="24"/>
      <c r="TEV44" s="24"/>
      <c r="TEW44" s="24"/>
      <c r="TEX44" s="24"/>
      <c r="TEY44" s="24"/>
      <c r="TEZ44" s="24"/>
      <c r="TFA44" s="24"/>
      <c r="TFB44" s="24"/>
      <c r="TFC44" s="24"/>
      <c r="TFD44" s="24"/>
      <c r="TFE44" s="24"/>
      <c r="TFF44" s="24"/>
      <c r="TFG44" s="24"/>
      <c r="TFH44" s="24"/>
      <c r="TFI44" s="24"/>
      <c r="TFJ44" s="24"/>
      <c r="TFK44" s="24"/>
      <c r="TFL44" s="24"/>
      <c r="TFM44" s="24"/>
      <c r="TFN44" s="24"/>
      <c r="TFO44" s="24"/>
      <c r="TFP44" s="24"/>
      <c r="TFQ44" s="24"/>
      <c r="TFR44" s="24"/>
      <c r="TFS44" s="24"/>
      <c r="TFT44" s="24"/>
      <c r="TFU44" s="24"/>
      <c r="TFV44" s="24"/>
      <c r="TFW44" s="24"/>
      <c r="TFX44" s="24"/>
      <c r="TFY44" s="24"/>
      <c r="TFZ44" s="24"/>
      <c r="TGA44" s="24"/>
      <c r="TGB44" s="24"/>
      <c r="TGC44" s="24"/>
      <c r="TGD44" s="24"/>
      <c r="TGE44" s="24"/>
      <c r="TGF44" s="24"/>
      <c r="TGG44" s="24"/>
      <c r="TGH44" s="24"/>
      <c r="TGI44" s="24"/>
      <c r="TGJ44" s="24"/>
      <c r="TGK44" s="24"/>
      <c r="TGL44" s="24"/>
      <c r="TGM44" s="24"/>
      <c r="TGN44" s="24"/>
      <c r="TGO44" s="24"/>
      <c r="TGP44" s="24"/>
      <c r="TGQ44" s="24"/>
      <c r="TGR44" s="24"/>
      <c r="TGS44" s="24"/>
      <c r="TGT44" s="24"/>
      <c r="TGU44" s="24"/>
      <c r="TGV44" s="24"/>
      <c r="TGW44" s="24"/>
      <c r="TGX44" s="24"/>
      <c r="TGY44" s="24"/>
      <c r="TGZ44" s="24"/>
      <c r="THA44" s="24"/>
      <c r="THB44" s="24"/>
      <c r="THC44" s="24"/>
      <c r="THD44" s="24"/>
      <c r="THE44" s="24"/>
      <c r="THF44" s="24"/>
      <c r="THG44" s="24"/>
      <c r="THH44" s="24"/>
      <c r="THI44" s="24"/>
      <c r="THJ44" s="24"/>
      <c r="THK44" s="24"/>
      <c r="THL44" s="24"/>
      <c r="THM44" s="24"/>
      <c r="THN44" s="24"/>
      <c r="THO44" s="24"/>
      <c r="THP44" s="24"/>
      <c r="THQ44" s="24"/>
      <c r="THR44" s="24"/>
      <c r="THS44" s="24"/>
      <c r="THT44" s="24"/>
      <c r="THU44" s="24"/>
      <c r="THV44" s="24"/>
      <c r="THW44" s="24"/>
      <c r="THX44" s="24"/>
      <c r="THY44" s="24"/>
      <c r="THZ44" s="24"/>
      <c r="TIA44" s="24"/>
      <c r="TIB44" s="24"/>
      <c r="TIC44" s="24"/>
      <c r="TID44" s="24"/>
      <c r="TIE44" s="24"/>
      <c r="TIF44" s="24"/>
      <c r="TIG44" s="24"/>
      <c r="TIH44" s="24"/>
      <c r="TII44" s="24"/>
      <c r="TIJ44" s="24"/>
      <c r="TIK44" s="24"/>
      <c r="TIL44" s="24"/>
      <c r="TIM44" s="24"/>
      <c r="TIN44" s="24"/>
      <c r="TIO44" s="24"/>
      <c r="TIP44" s="24"/>
      <c r="TIQ44" s="24"/>
      <c r="TIR44" s="24"/>
      <c r="TIS44" s="24"/>
      <c r="TIT44" s="24"/>
      <c r="TIU44" s="24"/>
      <c r="TIV44" s="24"/>
      <c r="TIW44" s="24"/>
      <c r="TIX44" s="24"/>
      <c r="TIY44" s="24"/>
      <c r="TIZ44" s="24"/>
      <c r="TJA44" s="24"/>
      <c r="TJB44" s="24"/>
      <c r="TJC44" s="24"/>
      <c r="TJD44" s="24"/>
      <c r="TJE44" s="24"/>
      <c r="TJF44" s="24"/>
      <c r="TJG44" s="24"/>
      <c r="TJH44" s="24"/>
      <c r="TJI44" s="24"/>
      <c r="TJJ44" s="24"/>
      <c r="TJK44" s="24"/>
      <c r="TJL44" s="24"/>
      <c r="TJM44" s="24"/>
      <c r="TJN44" s="24"/>
      <c r="TJO44" s="24"/>
      <c r="TJP44" s="24"/>
      <c r="TJQ44" s="24"/>
      <c r="TJR44" s="24"/>
      <c r="TJS44" s="24"/>
      <c r="TJT44" s="24"/>
      <c r="TJU44" s="24"/>
      <c r="TJV44" s="24"/>
      <c r="TJW44" s="24"/>
      <c r="TJX44" s="24"/>
      <c r="TJY44" s="24"/>
      <c r="TJZ44" s="24"/>
      <c r="TKA44" s="24"/>
      <c r="TKB44" s="24"/>
      <c r="TKC44" s="24"/>
      <c r="TKD44" s="24"/>
      <c r="TKE44" s="24"/>
      <c r="TKF44" s="24"/>
      <c r="TKG44" s="24"/>
      <c r="TKH44" s="24"/>
      <c r="TKI44" s="24"/>
      <c r="TKJ44" s="24"/>
      <c r="TKK44" s="24"/>
      <c r="TKL44" s="24"/>
      <c r="TKM44" s="24"/>
      <c r="TKN44" s="24"/>
      <c r="TKO44" s="24"/>
      <c r="TKP44" s="24"/>
      <c r="TKQ44" s="24"/>
      <c r="TKR44" s="24"/>
      <c r="TKS44" s="24"/>
      <c r="TKT44" s="24"/>
      <c r="TKU44" s="24"/>
      <c r="TKV44" s="24"/>
      <c r="TKW44" s="24"/>
      <c r="TKX44" s="24"/>
      <c r="TKY44" s="24"/>
      <c r="TKZ44" s="24"/>
      <c r="TLA44" s="24"/>
      <c r="TLB44" s="24"/>
      <c r="TLC44" s="24"/>
      <c r="TLD44" s="24"/>
      <c r="TLE44" s="24"/>
      <c r="TLF44" s="24"/>
      <c r="TLG44" s="24"/>
      <c r="TLH44" s="24"/>
      <c r="TLI44" s="24"/>
      <c r="TLJ44" s="24"/>
      <c r="TLK44" s="24"/>
      <c r="TLL44" s="24"/>
      <c r="TLM44" s="24"/>
      <c r="TLN44" s="24"/>
      <c r="TLO44" s="24"/>
      <c r="TLP44" s="24"/>
      <c r="TLQ44" s="24"/>
      <c r="TLR44" s="24"/>
      <c r="TLS44" s="24"/>
      <c r="TLT44" s="24"/>
      <c r="TLU44" s="24"/>
      <c r="TLV44" s="24"/>
      <c r="TLW44" s="24"/>
      <c r="TLX44" s="24"/>
      <c r="TLY44" s="24"/>
      <c r="TLZ44" s="24"/>
      <c r="TMA44" s="24"/>
      <c r="TMB44" s="24"/>
      <c r="TMC44" s="24"/>
      <c r="TMD44" s="24"/>
      <c r="TME44" s="24"/>
      <c r="TMF44" s="24"/>
      <c r="TMG44" s="24"/>
      <c r="TMH44" s="24"/>
      <c r="TMI44" s="24"/>
      <c r="TMJ44" s="24"/>
      <c r="TMK44" s="24"/>
      <c r="TML44" s="24"/>
      <c r="TMM44" s="24"/>
      <c r="TMN44" s="24"/>
      <c r="TMO44" s="24"/>
      <c r="TMP44" s="24"/>
      <c r="TMQ44" s="24"/>
      <c r="TMR44" s="24"/>
      <c r="TMS44" s="24"/>
      <c r="TMT44" s="24"/>
      <c r="TMU44" s="24"/>
      <c r="TMV44" s="24"/>
      <c r="TMW44" s="24"/>
      <c r="TMX44" s="24"/>
      <c r="TMY44" s="24"/>
      <c r="TMZ44" s="24"/>
      <c r="TNA44" s="24"/>
      <c r="TNB44" s="24"/>
      <c r="TNC44" s="24"/>
      <c r="TND44" s="24"/>
      <c r="TNE44" s="24"/>
      <c r="TNF44" s="24"/>
      <c r="TNG44" s="24"/>
      <c r="TNH44" s="24"/>
      <c r="TNI44" s="24"/>
      <c r="TNJ44" s="24"/>
      <c r="TNK44" s="24"/>
      <c r="TNL44" s="24"/>
      <c r="TNM44" s="24"/>
      <c r="TNN44" s="24"/>
      <c r="TNO44" s="24"/>
      <c r="TNP44" s="24"/>
      <c r="TNQ44" s="24"/>
      <c r="TNR44" s="24"/>
      <c r="TNS44" s="24"/>
      <c r="TNT44" s="24"/>
      <c r="TNU44" s="24"/>
      <c r="TNV44" s="24"/>
      <c r="TNW44" s="24"/>
      <c r="TNX44" s="24"/>
      <c r="TNY44" s="24"/>
      <c r="TNZ44" s="24"/>
      <c r="TOA44" s="24"/>
      <c r="TOB44" s="24"/>
      <c r="TOC44" s="24"/>
      <c r="TOD44" s="24"/>
      <c r="TOE44" s="24"/>
      <c r="TOF44" s="24"/>
      <c r="TOG44" s="24"/>
      <c r="TOH44" s="24"/>
      <c r="TOI44" s="24"/>
      <c r="TOJ44" s="24"/>
      <c r="TOK44" s="24"/>
      <c r="TOL44" s="24"/>
      <c r="TOM44" s="24"/>
      <c r="TON44" s="24"/>
      <c r="TOO44" s="24"/>
      <c r="TOP44" s="24"/>
      <c r="TOQ44" s="24"/>
      <c r="TOR44" s="24"/>
      <c r="TOS44" s="24"/>
      <c r="TOT44" s="24"/>
      <c r="TOU44" s="24"/>
      <c r="TOV44" s="24"/>
      <c r="TOW44" s="24"/>
      <c r="TOX44" s="24"/>
      <c r="TOY44" s="24"/>
      <c r="TOZ44" s="24"/>
      <c r="TPA44" s="24"/>
      <c r="TPB44" s="24"/>
      <c r="TPC44" s="24"/>
      <c r="TPD44" s="24"/>
      <c r="TPE44" s="24"/>
      <c r="TPF44" s="24"/>
      <c r="TPG44" s="24"/>
      <c r="TPH44" s="24"/>
      <c r="TPI44" s="24"/>
      <c r="TPJ44" s="24"/>
      <c r="TPK44" s="24"/>
      <c r="TPL44" s="24"/>
      <c r="TPM44" s="24"/>
      <c r="TPN44" s="24"/>
      <c r="TPO44" s="24"/>
      <c r="TPP44" s="24"/>
      <c r="TPQ44" s="24"/>
      <c r="TPR44" s="24"/>
      <c r="TPS44" s="24"/>
      <c r="TPT44" s="24"/>
      <c r="TPU44" s="24"/>
      <c r="TPV44" s="24"/>
      <c r="TPW44" s="24"/>
      <c r="TPX44" s="24"/>
      <c r="TPY44" s="24"/>
      <c r="TPZ44" s="24"/>
      <c r="TQA44" s="24"/>
      <c r="TQB44" s="24"/>
      <c r="TQC44" s="24"/>
      <c r="TQD44" s="24"/>
      <c r="TQE44" s="24"/>
      <c r="TQF44" s="24"/>
      <c r="TQG44" s="24"/>
      <c r="TQH44" s="24"/>
      <c r="TQI44" s="24"/>
      <c r="TQJ44" s="24"/>
      <c r="TQK44" s="24"/>
      <c r="TQL44" s="24"/>
      <c r="TQM44" s="24"/>
      <c r="TQN44" s="24"/>
      <c r="TQO44" s="24"/>
      <c r="TQP44" s="24"/>
      <c r="TQQ44" s="24"/>
      <c r="TQR44" s="24"/>
      <c r="TQS44" s="24"/>
      <c r="TQT44" s="24"/>
      <c r="TQU44" s="24"/>
      <c r="TQV44" s="24"/>
      <c r="TQW44" s="24"/>
      <c r="TQX44" s="24"/>
      <c r="TQY44" s="24"/>
      <c r="TQZ44" s="24"/>
      <c r="TRA44" s="24"/>
      <c r="TRB44" s="24"/>
      <c r="TRC44" s="24"/>
      <c r="TRD44" s="24"/>
      <c r="TRE44" s="24"/>
      <c r="TRF44" s="24"/>
      <c r="TRG44" s="24"/>
      <c r="TRH44" s="24"/>
      <c r="TRI44" s="24"/>
      <c r="TRJ44" s="24"/>
      <c r="TRK44" s="24"/>
      <c r="TRL44" s="24"/>
      <c r="TRM44" s="24"/>
      <c r="TRN44" s="24"/>
      <c r="TRO44" s="24"/>
      <c r="TRP44" s="24"/>
      <c r="TRQ44" s="24"/>
      <c r="TRR44" s="24"/>
      <c r="TRS44" s="24"/>
      <c r="TRT44" s="24"/>
      <c r="TRU44" s="24"/>
      <c r="TRV44" s="24"/>
      <c r="TRW44" s="24"/>
      <c r="TRX44" s="24"/>
      <c r="TRY44" s="24"/>
      <c r="TRZ44" s="24"/>
      <c r="TSA44" s="24"/>
      <c r="TSB44" s="24"/>
      <c r="TSC44" s="24"/>
      <c r="TSD44" s="24"/>
      <c r="TSE44" s="24"/>
      <c r="TSF44" s="24"/>
      <c r="TSG44" s="24"/>
      <c r="TSH44" s="24"/>
      <c r="TSI44" s="24"/>
      <c r="TSJ44" s="24"/>
      <c r="TSK44" s="24"/>
      <c r="TSL44" s="24"/>
      <c r="TSM44" s="24"/>
      <c r="TSN44" s="24"/>
      <c r="TSO44" s="24"/>
      <c r="TSP44" s="24"/>
      <c r="TSQ44" s="24"/>
      <c r="TSR44" s="24"/>
      <c r="TSS44" s="24"/>
      <c r="TST44" s="24"/>
      <c r="TSU44" s="24"/>
      <c r="TSV44" s="24"/>
      <c r="TSW44" s="24"/>
      <c r="TSX44" s="24"/>
      <c r="TSY44" s="24"/>
      <c r="TSZ44" s="24"/>
      <c r="TTA44" s="24"/>
      <c r="TTB44" s="24"/>
      <c r="TTC44" s="24"/>
      <c r="TTD44" s="24"/>
      <c r="TTE44" s="24"/>
      <c r="TTF44" s="24"/>
      <c r="TTG44" s="24"/>
      <c r="TTH44" s="24"/>
      <c r="TTI44" s="24"/>
      <c r="TTJ44" s="24"/>
      <c r="TTK44" s="24"/>
      <c r="TTL44" s="24"/>
      <c r="TTM44" s="24"/>
      <c r="TTN44" s="24"/>
      <c r="TTO44" s="24"/>
      <c r="TTP44" s="24"/>
      <c r="TTQ44" s="24"/>
      <c r="TTR44" s="24"/>
      <c r="TTS44" s="24"/>
      <c r="TTT44" s="24"/>
      <c r="TTU44" s="24"/>
      <c r="TTV44" s="24"/>
      <c r="TTW44" s="24"/>
      <c r="TTX44" s="24"/>
      <c r="TTY44" s="24"/>
      <c r="TTZ44" s="24"/>
      <c r="TUA44" s="24"/>
      <c r="TUB44" s="24"/>
      <c r="TUC44" s="24"/>
      <c r="TUD44" s="24"/>
      <c r="TUE44" s="24"/>
      <c r="TUF44" s="24"/>
      <c r="TUG44" s="24"/>
      <c r="TUH44" s="24"/>
      <c r="TUI44" s="24"/>
      <c r="TUJ44" s="24"/>
      <c r="TUK44" s="24"/>
      <c r="TUL44" s="24"/>
      <c r="TUM44" s="24"/>
      <c r="TUN44" s="24"/>
      <c r="TUO44" s="24"/>
      <c r="TUP44" s="24"/>
      <c r="TUQ44" s="24"/>
      <c r="TUR44" s="24"/>
      <c r="TUS44" s="24"/>
      <c r="TUT44" s="24"/>
      <c r="TUU44" s="24"/>
      <c r="TUV44" s="24"/>
      <c r="TUW44" s="24"/>
      <c r="TUX44" s="24"/>
      <c r="TUY44" s="24"/>
      <c r="TUZ44" s="24"/>
      <c r="TVA44" s="24"/>
      <c r="TVB44" s="24"/>
      <c r="TVC44" s="24"/>
      <c r="TVD44" s="24"/>
      <c r="TVE44" s="24"/>
      <c r="TVF44" s="24"/>
      <c r="TVG44" s="24"/>
      <c r="TVH44" s="24"/>
      <c r="TVI44" s="24"/>
      <c r="TVJ44" s="24"/>
      <c r="TVK44" s="24"/>
      <c r="TVL44" s="24"/>
      <c r="TVM44" s="24"/>
      <c r="TVN44" s="24"/>
      <c r="TVO44" s="24"/>
      <c r="TVP44" s="24"/>
      <c r="TVQ44" s="24"/>
      <c r="TVR44" s="24"/>
      <c r="TVS44" s="24"/>
      <c r="TVT44" s="24"/>
      <c r="TVU44" s="24"/>
      <c r="TVV44" s="24"/>
      <c r="TVW44" s="24"/>
      <c r="TVX44" s="24"/>
      <c r="TVY44" s="24"/>
      <c r="TVZ44" s="24"/>
      <c r="TWA44" s="24"/>
      <c r="TWB44" s="24"/>
      <c r="TWC44" s="24"/>
      <c r="TWD44" s="24"/>
      <c r="TWE44" s="24"/>
      <c r="TWF44" s="24"/>
      <c r="TWG44" s="24"/>
      <c r="TWH44" s="24"/>
      <c r="TWI44" s="24"/>
      <c r="TWJ44" s="24"/>
      <c r="TWK44" s="24"/>
      <c r="TWL44" s="24"/>
      <c r="TWM44" s="24"/>
      <c r="TWN44" s="24"/>
      <c r="TWO44" s="24"/>
      <c r="TWP44" s="24"/>
      <c r="TWQ44" s="24"/>
      <c r="TWR44" s="24"/>
      <c r="TWS44" s="24"/>
      <c r="TWT44" s="24"/>
      <c r="TWU44" s="24"/>
      <c r="TWV44" s="24"/>
      <c r="TWW44" s="24"/>
      <c r="TWX44" s="24"/>
      <c r="TWY44" s="24"/>
      <c r="TWZ44" s="24"/>
      <c r="TXA44" s="24"/>
      <c r="TXB44" s="24"/>
      <c r="TXC44" s="24"/>
      <c r="TXD44" s="24"/>
      <c r="TXE44" s="24"/>
      <c r="TXF44" s="24"/>
      <c r="TXG44" s="24"/>
      <c r="TXH44" s="24"/>
      <c r="TXI44" s="24"/>
      <c r="TXJ44" s="24"/>
      <c r="TXK44" s="24"/>
      <c r="TXL44" s="24"/>
      <c r="TXM44" s="24"/>
      <c r="TXN44" s="24"/>
      <c r="TXO44" s="24"/>
      <c r="TXP44" s="24"/>
      <c r="TXQ44" s="24"/>
      <c r="TXR44" s="24"/>
      <c r="TXS44" s="24"/>
      <c r="TXT44" s="24"/>
      <c r="TXU44" s="24"/>
      <c r="TXV44" s="24"/>
      <c r="TXW44" s="24"/>
      <c r="TXX44" s="24"/>
      <c r="TXY44" s="24"/>
      <c r="TXZ44" s="24"/>
      <c r="TYA44" s="24"/>
      <c r="TYB44" s="24"/>
      <c r="TYC44" s="24"/>
      <c r="TYD44" s="24"/>
      <c r="TYE44" s="24"/>
      <c r="TYF44" s="24"/>
      <c r="TYG44" s="24"/>
      <c r="TYH44" s="24"/>
      <c r="TYI44" s="24"/>
      <c r="TYJ44" s="24"/>
      <c r="TYK44" s="24"/>
      <c r="TYL44" s="24"/>
      <c r="TYM44" s="24"/>
      <c r="TYN44" s="24"/>
      <c r="TYO44" s="24"/>
      <c r="TYP44" s="24"/>
      <c r="TYQ44" s="24"/>
      <c r="TYR44" s="24"/>
      <c r="TYS44" s="24"/>
      <c r="TYT44" s="24"/>
      <c r="TYU44" s="24"/>
      <c r="TYV44" s="24"/>
      <c r="TYW44" s="24"/>
      <c r="TYX44" s="24"/>
      <c r="TYY44" s="24"/>
      <c r="TYZ44" s="24"/>
      <c r="TZA44" s="24"/>
      <c r="TZB44" s="24"/>
      <c r="TZC44" s="24"/>
      <c r="TZD44" s="24"/>
      <c r="TZE44" s="24"/>
      <c r="TZF44" s="24"/>
      <c r="TZG44" s="24"/>
      <c r="TZH44" s="24"/>
      <c r="TZI44" s="24"/>
      <c r="TZJ44" s="24"/>
      <c r="TZK44" s="24"/>
      <c r="TZL44" s="24"/>
      <c r="TZM44" s="24"/>
      <c r="TZN44" s="24"/>
      <c r="TZO44" s="24"/>
      <c r="TZP44" s="24"/>
      <c r="TZQ44" s="24"/>
      <c r="TZR44" s="24"/>
      <c r="TZS44" s="24"/>
      <c r="TZT44" s="24"/>
      <c r="TZU44" s="24"/>
      <c r="TZV44" s="24"/>
      <c r="TZW44" s="24"/>
      <c r="TZX44" s="24"/>
      <c r="TZY44" s="24"/>
      <c r="TZZ44" s="24"/>
      <c r="UAA44" s="24"/>
      <c r="UAB44" s="24"/>
      <c r="UAC44" s="24"/>
      <c r="UAD44" s="24"/>
      <c r="UAE44" s="24"/>
      <c r="UAF44" s="24"/>
      <c r="UAG44" s="24"/>
      <c r="UAH44" s="24"/>
      <c r="UAI44" s="24"/>
      <c r="UAJ44" s="24"/>
      <c r="UAK44" s="24"/>
      <c r="UAL44" s="24"/>
      <c r="UAM44" s="24"/>
      <c r="UAN44" s="24"/>
      <c r="UAO44" s="24"/>
      <c r="UAP44" s="24"/>
      <c r="UAQ44" s="24"/>
      <c r="UAR44" s="24"/>
      <c r="UAS44" s="24"/>
      <c r="UAT44" s="24"/>
      <c r="UAU44" s="24"/>
      <c r="UAV44" s="24"/>
      <c r="UAW44" s="24"/>
      <c r="UAX44" s="24"/>
      <c r="UAY44" s="24"/>
      <c r="UAZ44" s="24"/>
      <c r="UBA44" s="24"/>
      <c r="UBB44" s="24"/>
      <c r="UBC44" s="24"/>
      <c r="UBD44" s="24"/>
      <c r="UBE44" s="24"/>
      <c r="UBF44" s="24"/>
      <c r="UBG44" s="24"/>
      <c r="UBH44" s="24"/>
      <c r="UBI44" s="24"/>
      <c r="UBJ44" s="24"/>
      <c r="UBK44" s="24"/>
      <c r="UBL44" s="24"/>
      <c r="UBM44" s="24"/>
      <c r="UBN44" s="24"/>
      <c r="UBO44" s="24"/>
      <c r="UBP44" s="24"/>
      <c r="UBQ44" s="24"/>
      <c r="UBR44" s="24"/>
      <c r="UBS44" s="24"/>
      <c r="UBT44" s="24"/>
      <c r="UBU44" s="24"/>
      <c r="UBV44" s="24"/>
      <c r="UBW44" s="24"/>
      <c r="UBX44" s="24"/>
      <c r="UBY44" s="24"/>
      <c r="UBZ44" s="24"/>
      <c r="UCA44" s="24"/>
      <c r="UCB44" s="24"/>
      <c r="UCC44" s="24"/>
      <c r="UCD44" s="24"/>
      <c r="UCE44" s="24"/>
      <c r="UCF44" s="24"/>
      <c r="UCG44" s="24"/>
      <c r="UCH44" s="24"/>
      <c r="UCI44" s="24"/>
      <c r="UCJ44" s="24"/>
      <c r="UCK44" s="24"/>
      <c r="UCL44" s="24"/>
      <c r="UCM44" s="24"/>
      <c r="UCN44" s="24"/>
      <c r="UCO44" s="24"/>
      <c r="UCP44" s="24"/>
      <c r="UCQ44" s="24"/>
      <c r="UCR44" s="24"/>
      <c r="UCS44" s="24"/>
      <c r="UCT44" s="24"/>
      <c r="UCU44" s="24"/>
      <c r="UCV44" s="24"/>
      <c r="UCW44" s="24"/>
      <c r="UCX44" s="24"/>
      <c r="UCY44" s="24"/>
      <c r="UCZ44" s="24"/>
      <c r="UDA44" s="24"/>
      <c r="UDB44" s="24"/>
      <c r="UDC44" s="24"/>
      <c r="UDD44" s="24"/>
      <c r="UDE44" s="24"/>
      <c r="UDF44" s="24"/>
      <c r="UDG44" s="24"/>
      <c r="UDH44" s="24"/>
      <c r="UDI44" s="24"/>
      <c r="UDJ44" s="24"/>
      <c r="UDK44" s="24"/>
      <c r="UDL44" s="24"/>
      <c r="UDM44" s="24"/>
      <c r="UDN44" s="24"/>
      <c r="UDO44" s="24"/>
      <c r="UDP44" s="24"/>
      <c r="UDQ44" s="24"/>
      <c r="UDR44" s="24"/>
      <c r="UDS44" s="24"/>
      <c r="UDT44" s="24"/>
      <c r="UDU44" s="24"/>
      <c r="UDV44" s="24"/>
      <c r="UDW44" s="24"/>
      <c r="UDX44" s="24"/>
      <c r="UDY44" s="24"/>
      <c r="UDZ44" s="24"/>
      <c r="UEA44" s="24"/>
      <c r="UEB44" s="24"/>
      <c r="UEC44" s="24"/>
      <c r="UED44" s="24"/>
      <c r="UEE44" s="24"/>
      <c r="UEF44" s="24"/>
      <c r="UEG44" s="24"/>
      <c r="UEH44" s="24"/>
      <c r="UEI44" s="24"/>
      <c r="UEJ44" s="24"/>
      <c r="UEK44" s="24"/>
      <c r="UEL44" s="24"/>
      <c r="UEM44" s="24"/>
      <c r="UEN44" s="24"/>
      <c r="UEO44" s="24"/>
      <c r="UEP44" s="24"/>
      <c r="UEQ44" s="24"/>
      <c r="UER44" s="24"/>
      <c r="UES44" s="24"/>
      <c r="UET44" s="24"/>
      <c r="UEU44" s="24"/>
      <c r="UEV44" s="24"/>
      <c r="UEW44" s="24"/>
      <c r="UEX44" s="24"/>
      <c r="UEY44" s="24"/>
      <c r="UEZ44" s="24"/>
      <c r="UFA44" s="24"/>
      <c r="UFB44" s="24"/>
      <c r="UFC44" s="24"/>
      <c r="UFD44" s="24"/>
      <c r="UFE44" s="24"/>
      <c r="UFF44" s="24"/>
      <c r="UFG44" s="24"/>
      <c r="UFH44" s="24"/>
      <c r="UFI44" s="24"/>
      <c r="UFJ44" s="24"/>
      <c r="UFK44" s="24"/>
      <c r="UFL44" s="24"/>
      <c r="UFM44" s="24"/>
      <c r="UFN44" s="24"/>
      <c r="UFO44" s="24"/>
      <c r="UFP44" s="24"/>
      <c r="UFQ44" s="24"/>
      <c r="UFR44" s="24"/>
      <c r="UFS44" s="24"/>
      <c r="UFT44" s="24"/>
      <c r="UFU44" s="24"/>
      <c r="UFV44" s="24"/>
      <c r="UFW44" s="24"/>
      <c r="UFX44" s="24"/>
      <c r="UFY44" s="24"/>
      <c r="UFZ44" s="24"/>
      <c r="UGA44" s="24"/>
      <c r="UGB44" s="24"/>
      <c r="UGC44" s="24"/>
      <c r="UGD44" s="24"/>
      <c r="UGE44" s="24"/>
      <c r="UGF44" s="24"/>
      <c r="UGG44" s="24"/>
      <c r="UGH44" s="24"/>
      <c r="UGI44" s="24"/>
      <c r="UGJ44" s="24"/>
      <c r="UGK44" s="24"/>
      <c r="UGL44" s="24"/>
      <c r="UGM44" s="24"/>
      <c r="UGN44" s="24"/>
      <c r="UGO44" s="24"/>
      <c r="UGP44" s="24"/>
      <c r="UGQ44" s="24"/>
      <c r="UGR44" s="24"/>
      <c r="UGS44" s="24"/>
      <c r="UGT44" s="24"/>
      <c r="UGU44" s="24"/>
      <c r="UGV44" s="24"/>
      <c r="UGW44" s="24"/>
      <c r="UGX44" s="24"/>
      <c r="UGY44" s="24"/>
      <c r="UGZ44" s="24"/>
      <c r="UHA44" s="24"/>
      <c r="UHB44" s="24"/>
      <c r="UHC44" s="24"/>
      <c r="UHD44" s="24"/>
      <c r="UHE44" s="24"/>
      <c r="UHF44" s="24"/>
      <c r="UHG44" s="24"/>
      <c r="UHH44" s="24"/>
      <c r="UHI44" s="24"/>
      <c r="UHJ44" s="24"/>
      <c r="UHK44" s="24"/>
      <c r="UHL44" s="24"/>
      <c r="UHM44" s="24"/>
      <c r="UHN44" s="24"/>
      <c r="UHO44" s="24"/>
      <c r="UHP44" s="24"/>
      <c r="UHQ44" s="24"/>
      <c r="UHR44" s="24"/>
      <c r="UHS44" s="24"/>
      <c r="UHT44" s="24"/>
      <c r="UHU44" s="24"/>
      <c r="UHV44" s="24"/>
      <c r="UHW44" s="24"/>
      <c r="UHX44" s="24"/>
      <c r="UHY44" s="24"/>
      <c r="UHZ44" s="24"/>
      <c r="UIA44" s="24"/>
      <c r="UIB44" s="24"/>
      <c r="UIC44" s="24"/>
      <c r="UID44" s="24"/>
      <c r="UIE44" s="24"/>
      <c r="UIF44" s="24"/>
      <c r="UIG44" s="24"/>
      <c r="UIH44" s="24"/>
      <c r="UII44" s="24"/>
      <c r="UIJ44" s="24"/>
      <c r="UIK44" s="24"/>
      <c r="UIL44" s="24"/>
      <c r="UIM44" s="24"/>
      <c r="UIN44" s="24"/>
      <c r="UIO44" s="24"/>
      <c r="UIP44" s="24"/>
      <c r="UIQ44" s="24"/>
      <c r="UIR44" s="24"/>
      <c r="UIS44" s="24"/>
      <c r="UIT44" s="24"/>
      <c r="UIU44" s="24"/>
      <c r="UIV44" s="24"/>
      <c r="UIW44" s="24"/>
      <c r="UIX44" s="24"/>
      <c r="UIY44" s="24"/>
      <c r="UIZ44" s="24"/>
      <c r="UJA44" s="24"/>
      <c r="UJB44" s="24"/>
      <c r="UJC44" s="24"/>
      <c r="UJD44" s="24"/>
      <c r="UJE44" s="24"/>
      <c r="UJF44" s="24"/>
      <c r="UJG44" s="24"/>
      <c r="UJH44" s="24"/>
      <c r="UJI44" s="24"/>
      <c r="UJJ44" s="24"/>
      <c r="UJK44" s="24"/>
      <c r="UJL44" s="24"/>
      <c r="UJM44" s="24"/>
      <c r="UJN44" s="24"/>
      <c r="UJO44" s="24"/>
      <c r="UJP44" s="24"/>
      <c r="UJQ44" s="24"/>
      <c r="UJR44" s="24"/>
      <c r="UJS44" s="24"/>
      <c r="UJT44" s="24"/>
      <c r="UJU44" s="24"/>
      <c r="UJV44" s="24"/>
      <c r="UJW44" s="24"/>
      <c r="UJX44" s="24"/>
      <c r="UJY44" s="24"/>
      <c r="UJZ44" s="24"/>
      <c r="UKA44" s="24"/>
      <c r="UKB44" s="24"/>
      <c r="UKC44" s="24"/>
      <c r="UKD44" s="24"/>
      <c r="UKE44" s="24"/>
      <c r="UKF44" s="24"/>
      <c r="UKG44" s="24"/>
      <c r="UKH44" s="24"/>
      <c r="UKI44" s="24"/>
      <c r="UKJ44" s="24"/>
      <c r="UKK44" s="24"/>
      <c r="UKL44" s="24"/>
      <c r="UKM44" s="24"/>
      <c r="UKN44" s="24"/>
      <c r="UKO44" s="24"/>
      <c r="UKP44" s="24"/>
      <c r="UKQ44" s="24"/>
      <c r="UKR44" s="24"/>
      <c r="UKS44" s="24"/>
      <c r="UKT44" s="24"/>
      <c r="UKU44" s="24"/>
      <c r="UKV44" s="24"/>
      <c r="UKW44" s="24"/>
      <c r="UKX44" s="24"/>
      <c r="UKY44" s="24"/>
      <c r="UKZ44" s="24"/>
      <c r="ULA44" s="24"/>
      <c r="ULB44" s="24"/>
      <c r="ULC44" s="24"/>
      <c r="ULD44" s="24"/>
      <c r="ULE44" s="24"/>
      <c r="ULF44" s="24"/>
      <c r="ULG44" s="24"/>
      <c r="ULH44" s="24"/>
      <c r="ULI44" s="24"/>
      <c r="ULJ44" s="24"/>
      <c r="ULK44" s="24"/>
      <c r="ULL44" s="24"/>
      <c r="ULM44" s="24"/>
      <c r="ULN44" s="24"/>
      <c r="ULO44" s="24"/>
      <c r="ULP44" s="24"/>
      <c r="ULQ44" s="24"/>
      <c r="ULR44" s="24"/>
      <c r="ULS44" s="24"/>
      <c r="ULT44" s="24"/>
      <c r="ULU44" s="24"/>
      <c r="ULV44" s="24"/>
      <c r="ULW44" s="24"/>
      <c r="ULX44" s="24"/>
      <c r="ULY44" s="24"/>
      <c r="ULZ44" s="24"/>
      <c r="UMA44" s="24"/>
      <c r="UMB44" s="24"/>
      <c r="UMC44" s="24"/>
      <c r="UMD44" s="24"/>
      <c r="UME44" s="24"/>
      <c r="UMF44" s="24"/>
      <c r="UMG44" s="24"/>
      <c r="UMH44" s="24"/>
      <c r="UMI44" s="24"/>
      <c r="UMJ44" s="24"/>
      <c r="UMK44" s="24"/>
      <c r="UML44" s="24"/>
      <c r="UMM44" s="24"/>
      <c r="UMN44" s="24"/>
      <c r="UMO44" s="24"/>
      <c r="UMP44" s="24"/>
      <c r="UMQ44" s="24"/>
      <c r="UMR44" s="24"/>
      <c r="UMS44" s="24"/>
      <c r="UMT44" s="24"/>
      <c r="UMU44" s="24"/>
      <c r="UMV44" s="24"/>
      <c r="UMW44" s="24"/>
      <c r="UMX44" s="24"/>
      <c r="UMY44" s="24"/>
      <c r="UMZ44" s="24"/>
      <c r="UNA44" s="24"/>
      <c r="UNB44" s="24"/>
      <c r="UNC44" s="24"/>
      <c r="UND44" s="24"/>
      <c r="UNE44" s="24"/>
      <c r="UNF44" s="24"/>
      <c r="UNG44" s="24"/>
      <c r="UNH44" s="24"/>
      <c r="UNI44" s="24"/>
      <c r="UNJ44" s="24"/>
      <c r="UNK44" s="24"/>
      <c r="UNL44" s="24"/>
      <c r="UNM44" s="24"/>
      <c r="UNN44" s="24"/>
      <c r="UNO44" s="24"/>
      <c r="UNP44" s="24"/>
      <c r="UNQ44" s="24"/>
      <c r="UNR44" s="24"/>
      <c r="UNS44" s="24"/>
      <c r="UNT44" s="24"/>
      <c r="UNU44" s="24"/>
      <c r="UNV44" s="24"/>
      <c r="UNW44" s="24"/>
      <c r="UNX44" s="24"/>
      <c r="UNY44" s="24"/>
      <c r="UNZ44" s="24"/>
      <c r="UOA44" s="24"/>
      <c r="UOB44" s="24"/>
      <c r="UOC44" s="24"/>
      <c r="UOD44" s="24"/>
      <c r="UOE44" s="24"/>
      <c r="UOF44" s="24"/>
      <c r="UOG44" s="24"/>
      <c r="UOH44" s="24"/>
      <c r="UOI44" s="24"/>
      <c r="UOJ44" s="24"/>
      <c r="UOK44" s="24"/>
      <c r="UOL44" s="24"/>
      <c r="UOM44" s="24"/>
      <c r="UON44" s="24"/>
      <c r="UOO44" s="24"/>
      <c r="UOP44" s="24"/>
      <c r="UOQ44" s="24"/>
      <c r="UOR44" s="24"/>
      <c r="UOS44" s="24"/>
      <c r="UOT44" s="24"/>
      <c r="UOU44" s="24"/>
      <c r="UOV44" s="24"/>
      <c r="UOW44" s="24"/>
      <c r="UOX44" s="24"/>
      <c r="UOY44" s="24"/>
      <c r="UOZ44" s="24"/>
      <c r="UPA44" s="24"/>
      <c r="UPB44" s="24"/>
      <c r="UPC44" s="24"/>
      <c r="UPD44" s="24"/>
      <c r="UPE44" s="24"/>
      <c r="UPF44" s="24"/>
      <c r="UPG44" s="24"/>
      <c r="UPH44" s="24"/>
      <c r="UPI44" s="24"/>
      <c r="UPJ44" s="24"/>
      <c r="UPK44" s="24"/>
      <c r="UPL44" s="24"/>
      <c r="UPM44" s="24"/>
      <c r="UPN44" s="24"/>
      <c r="UPO44" s="24"/>
      <c r="UPP44" s="24"/>
      <c r="UPQ44" s="24"/>
      <c r="UPR44" s="24"/>
      <c r="UPS44" s="24"/>
      <c r="UPT44" s="24"/>
      <c r="UPU44" s="24"/>
      <c r="UPV44" s="24"/>
      <c r="UPW44" s="24"/>
      <c r="UPX44" s="24"/>
      <c r="UPY44" s="24"/>
      <c r="UPZ44" s="24"/>
      <c r="UQA44" s="24"/>
      <c r="UQB44" s="24"/>
      <c r="UQC44" s="24"/>
      <c r="UQD44" s="24"/>
      <c r="UQE44" s="24"/>
      <c r="UQF44" s="24"/>
      <c r="UQG44" s="24"/>
      <c r="UQH44" s="24"/>
      <c r="UQI44" s="24"/>
      <c r="UQJ44" s="24"/>
      <c r="UQK44" s="24"/>
      <c r="UQL44" s="24"/>
      <c r="UQM44" s="24"/>
      <c r="UQN44" s="24"/>
      <c r="UQO44" s="24"/>
      <c r="UQP44" s="24"/>
      <c r="UQQ44" s="24"/>
      <c r="UQR44" s="24"/>
      <c r="UQS44" s="24"/>
      <c r="UQT44" s="24"/>
      <c r="UQU44" s="24"/>
      <c r="UQV44" s="24"/>
      <c r="UQW44" s="24"/>
      <c r="UQX44" s="24"/>
      <c r="UQY44" s="24"/>
      <c r="UQZ44" s="24"/>
      <c r="URA44" s="24"/>
      <c r="URB44" s="24"/>
      <c r="URC44" s="24"/>
      <c r="URD44" s="24"/>
      <c r="URE44" s="24"/>
      <c r="URF44" s="24"/>
      <c r="URG44" s="24"/>
      <c r="URH44" s="24"/>
      <c r="URI44" s="24"/>
      <c r="URJ44" s="24"/>
      <c r="URK44" s="24"/>
      <c r="URL44" s="24"/>
      <c r="URM44" s="24"/>
      <c r="URN44" s="24"/>
      <c r="URO44" s="24"/>
      <c r="URP44" s="24"/>
      <c r="URQ44" s="24"/>
      <c r="URR44" s="24"/>
      <c r="URS44" s="24"/>
      <c r="URT44" s="24"/>
      <c r="URU44" s="24"/>
      <c r="URV44" s="24"/>
      <c r="URW44" s="24"/>
      <c r="URX44" s="24"/>
      <c r="URY44" s="24"/>
      <c r="URZ44" s="24"/>
      <c r="USA44" s="24"/>
      <c r="USB44" s="24"/>
      <c r="USC44" s="24"/>
      <c r="USD44" s="24"/>
      <c r="USE44" s="24"/>
      <c r="USF44" s="24"/>
      <c r="USG44" s="24"/>
      <c r="USH44" s="24"/>
      <c r="USI44" s="24"/>
      <c r="USJ44" s="24"/>
      <c r="USK44" s="24"/>
      <c r="USL44" s="24"/>
      <c r="USM44" s="24"/>
      <c r="USN44" s="24"/>
      <c r="USO44" s="24"/>
      <c r="USP44" s="24"/>
      <c r="USQ44" s="24"/>
      <c r="USR44" s="24"/>
      <c r="USS44" s="24"/>
      <c r="UST44" s="24"/>
      <c r="USU44" s="24"/>
      <c r="USV44" s="24"/>
      <c r="USW44" s="24"/>
      <c r="USX44" s="24"/>
      <c r="USY44" s="24"/>
      <c r="USZ44" s="24"/>
      <c r="UTA44" s="24"/>
      <c r="UTB44" s="24"/>
      <c r="UTC44" s="24"/>
      <c r="UTD44" s="24"/>
      <c r="UTE44" s="24"/>
      <c r="UTF44" s="24"/>
      <c r="UTG44" s="24"/>
      <c r="UTH44" s="24"/>
      <c r="UTI44" s="24"/>
      <c r="UTJ44" s="24"/>
      <c r="UTK44" s="24"/>
      <c r="UTL44" s="24"/>
      <c r="UTM44" s="24"/>
      <c r="UTN44" s="24"/>
      <c r="UTO44" s="24"/>
      <c r="UTP44" s="24"/>
      <c r="UTQ44" s="24"/>
      <c r="UTR44" s="24"/>
      <c r="UTS44" s="24"/>
      <c r="UTT44" s="24"/>
      <c r="UTU44" s="24"/>
      <c r="UTV44" s="24"/>
      <c r="UTW44" s="24"/>
      <c r="UTX44" s="24"/>
      <c r="UTY44" s="24"/>
      <c r="UTZ44" s="24"/>
      <c r="UUA44" s="24"/>
      <c r="UUB44" s="24"/>
      <c r="UUC44" s="24"/>
      <c r="UUD44" s="24"/>
      <c r="UUE44" s="24"/>
      <c r="UUF44" s="24"/>
      <c r="UUG44" s="24"/>
      <c r="UUH44" s="24"/>
      <c r="UUI44" s="24"/>
      <c r="UUJ44" s="24"/>
      <c r="UUK44" s="24"/>
      <c r="UUL44" s="24"/>
      <c r="UUM44" s="24"/>
      <c r="UUN44" s="24"/>
      <c r="UUO44" s="24"/>
      <c r="UUP44" s="24"/>
      <c r="UUQ44" s="24"/>
      <c r="UUR44" s="24"/>
      <c r="UUS44" s="24"/>
      <c r="UUT44" s="24"/>
      <c r="UUU44" s="24"/>
      <c r="UUV44" s="24"/>
      <c r="UUW44" s="24"/>
      <c r="UUX44" s="24"/>
      <c r="UUY44" s="24"/>
      <c r="UUZ44" s="24"/>
      <c r="UVA44" s="24"/>
      <c r="UVB44" s="24"/>
      <c r="UVC44" s="24"/>
      <c r="UVD44" s="24"/>
      <c r="UVE44" s="24"/>
      <c r="UVF44" s="24"/>
      <c r="UVG44" s="24"/>
      <c r="UVH44" s="24"/>
      <c r="UVI44" s="24"/>
      <c r="UVJ44" s="24"/>
      <c r="UVK44" s="24"/>
      <c r="UVL44" s="24"/>
      <c r="UVM44" s="24"/>
      <c r="UVN44" s="24"/>
      <c r="UVO44" s="24"/>
      <c r="UVP44" s="24"/>
      <c r="UVQ44" s="24"/>
      <c r="UVR44" s="24"/>
      <c r="UVS44" s="24"/>
      <c r="UVT44" s="24"/>
      <c r="UVU44" s="24"/>
      <c r="UVV44" s="24"/>
      <c r="UVW44" s="24"/>
      <c r="UVX44" s="24"/>
      <c r="UVY44" s="24"/>
      <c r="UVZ44" s="24"/>
      <c r="UWA44" s="24"/>
      <c r="UWB44" s="24"/>
      <c r="UWC44" s="24"/>
      <c r="UWD44" s="24"/>
      <c r="UWE44" s="24"/>
      <c r="UWF44" s="24"/>
      <c r="UWG44" s="24"/>
      <c r="UWH44" s="24"/>
      <c r="UWI44" s="24"/>
      <c r="UWJ44" s="24"/>
      <c r="UWK44" s="24"/>
      <c r="UWL44" s="24"/>
      <c r="UWM44" s="24"/>
      <c r="UWN44" s="24"/>
      <c r="UWO44" s="24"/>
      <c r="UWP44" s="24"/>
      <c r="UWQ44" s="24"/>
      <c r="UWR44" s="24"/>
      <c r="UWS44" s="24"/>
      <c r="UWT44" s="24"/>
      <c r="UWU44" s="24"/>
      <c r="UWV44" s="24"/>
      <c r="UWW44" s="24"/>
      <c r="UWX44" s="24"/>
      <c r="UWY44" s="24"/>
      <c r="UWZ44" s="24"/>
      <c r="UXA44" s="24"/>
      <c r="UXB44" s="24"/>
      <c r="UXC44" s="24"/>
      <c r="UXD44" s="24"/>
      <c r="UXE44" s="24"/>
      <c r="UXF44" s="24"/>
      <c r="UXG44" s="24"/>
      <c r="UXH44" s="24"/>
      <c r="UXI44" s="24"/>
      <c r="UXJ44" s="24"/>
      <c r="UXK44" s="24"/>
      <c r="UXL44" s="24"/>
      <c r="UXM44" s="24"/>
      <c r="UXN44" s="24"/>
      <c r="UXO44" s="24"/>
      <c r="UXP44" s="24"/>
      <c r="UXQ44" s="24"/>
      <c r="UXR44" s="24"/>
      <c r="UXS44" s="24"/>
      <c r="UXT44" s="24"/>
      <c r="UXU44" s="24"/>
      <c r="UXV44" s="24"/>
      <c r="UXW44" s="24"/>
      <c r="UXX44" s="24"/>
      <c r="UXY44" s="24"/>
      <c r="UXZ44" s="24"/>
      <c r="UYA44" s="24"/>
      <c r="UYB44" s="24"/>
      <c r="UYC44" s="24"/>
      <c r="UYD44" s="24"/>
      <c r="UYE44" s="24"/>
      <c r="UYF44" s="24"/>
      <c r="UYG44" s="24"/>
      <c r="UYH44" s="24"/>
      <c r="UYI44" s="24"/>
      <c r="UYJ44" s="24"/>
      <c r="UYK44" s="24"/>
      <c r="UYL44" s="24"/>
      <c r="UYM44" s="24"/>
      <c r="UYN44" s="24"/>
      <c r="UYO44" s="24"/>
      <c r="UYP44" s="24"/>
      <c r="UYQ44" s="24"/>
      <c r="UYR44" s="24"/>
      <c r="UYS44" s="24"/>
      <c r="UYT44" s="24"/>
      <c r="UYU44" s="24"/>
      <c r="UYV44" s="24"/>
      <c r="UYW44" s="24"/>
      <c r="UYX44" s="24"/>
      <c r="UYY44" s="24"/>
      <c r="UYZ44" s="24"/>
      <c r="UZA44" s="24"/>
      <c r="UZB44" s="24"/>
      <c r="UZC44" s="24"/>
      <c r="UZD44" s="24"/>
      <c r="UZE44" s="24"/>
      <c r="UZF44" s="24"/>
      <c r="UZG44" s="24"/>
      <c r="UZH44" s="24"/>
      <c r="UZI44" s="24"/>
      <c r="UZJ44" s="24"/>
      <c r="UZK44" s="24"/>
      <c r="UZL44" s="24"/>
      <c r="UZM44" s="24"/>
      <c r="UZN44" s="24"/>
      <c r="UZO44" s="24"/>
      <c r="UZP44" s="24"/>
      <c r="UZQ44" s="24"/>
      <c r="UZR44" s="24"/>
      <c r="UZS44" s="24"/>
      <c r="UZT44" s="24"/>
      <c r="UZU44" s="24"/>
      <c r="UZV44" s="24"/>
      <c r="UZW44" s="24"/>
      <c r="UZX44" s="24"/>
      <c r="UZY44" s="24"/>
      <c r="UZZ44" s="24"/>
      <c r="VAA44" s="24"/>
      <c r="VAB44" s="24"/>
      <c r="VAC44" s="24"/>
      <c r="VAD44" s="24"/>
      <c r="VAE44" s="24"/>
      <c r="VAF44" s="24"/>
      <c r="VAG44" s="24"/>
      <c r="VAH44" s="24"/>
      <c r="VAI44" s="24"/>
      <c r="VAJ44" s="24"/>
      <c r="VAK44" s="24"/>
      <c r="VAL44" s="24"/>
      <c r="VAM44" s="24"/>
      <c r="VAN44" s="24"/>
      <c r="VAO44" s="24"/>
      <c r="VAP44" s="24"/>
      <c r="VAQ44" s="24"/>
      <c r="VAR44" s="24"/>
      <c r="VAS44" s="24"/>
      <c r="VAT44" s="24"/>
      <c r="VAU44" s="24"/>
      <c r="VAV44" s="24"/>
      <c r="VAW44" s="24"/>
      <c r="VAX44" s="24"/>
      <c r="VAY44" s="24"/>
      <c r="VAZ44" s="24"/>
      <c r="VBA44" s="24"/>
      <c r="VBB44" s="24"/>
      <c r="VBC44" s="24"/>
      <c r="VBD44" s="24"/>
      <c r="VBE44" s="24"/>
      <c r="VBF44" s="24"/>
      <c r="VBG44" s="24"/>
      <c r="VBH44" s="24"/>
      <c r="VBI44" s="24"/>
      <c r="VBJ44" s="24"/>
      <c r="VBK44" s="24"/>
      <c r="VBL44" s="24"/>
      <c r="VBM44" s="24"/>
      <c r="VBN44" s="24"/>
      <c r="VBO44" s="24"/>
      <c r="VBP44" s="24"/>
      <c r="VBQ44" s="24"/>
      <c r="VBR44" s="24"/>
      <c r="VBS44" s="24"/>
      <c r="VBT44" s="24"/>
      <c r="VBU44" s="24"/>
      <c r="VBV44" s="24"/>
      <c r="VBW44" s="24"/>
      <c r="VBX44" s="24"/>
      <c r="VBY44" s="24"/>
      <c r="VBZ44" s="24"/>
      <c r="VCA44" s="24"/>
      <c r="VCB44" s="24"/>
      <c r="VCC44" s="24"/>
      <c r="VCD44" s="24"/>
      <c r="VCE44" s="24"/>
      <c r="VCF44" s="24"/>
      <c r="VCG44" s="24"/>
      <c r="VCH44" s="24"/>
      <c r="VCI44" s="24"/>
      <c r="VCJ44" s="24"/>
      <c r="VCK44" s="24"/>
      <c r="VCL44" s="24"/>
      <c r="VCM44" s="24"/>
      <c r="VCN44" s="24"/>
      <c r="VCO44" s="24"/>
      <c r="VCP44" s="24"/>
      <c r="VCQ44" s="24"/>
      <c r="VCR44" s="24"/>
      <c r="VCS44" s="24"/>
      <c r="VCT44" s="24"/>
      <c r="VCU44" s="24"/>
      <c r="VCV44" s="24"/>
      <c r="VCW44" s="24"/>
      <c r="VCX44" s="24"/>
      <c r="VCY44" s="24"/>
      <c r="VCZ44" s="24"/>
      <c r="VDA44" s="24"/>
      <c r="VDB44" s="24"/>
      <c r="VDC44" s="24"/>
      <c r="VDD44" s="24"/>
      <c r="VDE44" s="24"/>
      <c r="VDF44" s="24"/>
      <c r="VDG44" s="24"/>
      <c r="VDH44" s="24"/>
      <c r="VDI44" s="24"/>
      <c r="VDJ44" s="24"/>
      <c r="VDK44" s="24"/>
      <c r="VDL44" s="24"/>
      <c r="VDM44" s="24"/>
      <c r="VDN44" s="24"/>
      <c r="VDO44" s="24"/>
      <c r="VDP44" s="24"/>
      <c r="VDQ44" s="24"/>
      <c r="VDR44" s="24"/>
      <c r="VDS44" s="24"/>
      <c r="VDT44" s="24"/>
      <c r="VDU44" s="24"/>
      <c r="VDV44" s="24"/>
      <c r="VDW44" s="24"/>
      <c r="VDX44" s="24"/>
      <c r="VDY44" s="24"/>
      <c r="VDZ44" s="24"/>
      <c r="VEA44" s="24"/>
      <c r="VEB44" s="24"/>
      <c r="VEC44" s="24"/>
      <c r="VED44" s="24"/>
      <c r="VEE44" s="24"/>
      <c r="VEF44" s="24"/>
      <c r="VEG44" s="24"/>
      <c r="VEH44" s="24"/>
      <c r="VEI44" s="24"/>
      <c r="VEJ44" s="24"/>
      <c r="VEK44" s="24"/>
      <c r="VEL44" s="24"/>
      <c r="VEM44" s="24"/>
      <c r="VEN44" s="24"/>
      <c r="VEO44" s="24"/>
      <c r="VEP44" s="24"/>
      <c r="VEQ44" s="24"/>
      <c r="VER44" s="24"/>
      <c r="VES44" s="24"/>
      <c r="VET44" s="24"/>
      <c r="VEU44" s="24"/>
      <c r="VEV44" s="24"/>
      <c r="VEW44" s="24"/>
      <c r="VEX44" s="24"/>
      <c r="VEY44" s="24"/>
      <c r="VEZ44" s="24"/>
      <c r="VFA44" s="24"/>
      <c r="VFB44" s="24"/>
      <c r="VFC44" s="24"/>
      <c r="VFD44" s="24"/>
      <c r="VFE44" s="24"/>
      <c r="VFF44" s="24"/>
      <c r="VFG44" s="24"/>
      <c r="VFH44" s="24"/>
      <c r="VFI44" s="24"/>
      <c r="VFJ44" s="24"/>
      <c r="VFK44" s="24"/>
      <c r="VFL44" s="24"/>
      <c r="VFM44" s="24"/>
      <c r="VFN44" s="24"/>
      <c r="VFO44" s="24"/>
      <c r="VFP44" s="24"/>
      <c r="VFQ44" s="24"/>
      <c r="VFR44" s="24"/>
      <c r="VFS44" s="24"/>
      <c r="VFT44" s="24"/>
      <c r="VFU44" s="24"/>
      <c r="VFV44" s="24"/>
      <c r="VFW44" s="24"/>
      <c r="VFX44" s="24"/>
      <c r="VFY44" s="24"/>
      <c r="VFZ44" s="24"/>
      <c r="VGA44" s="24"/>
      <c r="VGB44" s="24"/>
      <c r="VGC44" s="24"/>
      <c r="VGD44" s="24"/>
      <c r="VGE44" s="24"/>
      <c r="VGF44" s="24"/>
      <c r="VGG44" s="24"/>
      <c r="VGH44" s="24"/>
      <c r="VGI44" s="24"/>
      <c r="VGJ44" s="24"/>
      <c r="VGK44" s="24"/>
      <c r="VGL44" s="24"/>
      <c r="VGM44" s="24"/>
      <c r="VGN44" s="24"/>
      <c r="VGO44" s="24"/>
      <c r="VGP44" s="24"/>
      <c r="VGQ44" s="24"/>
      <c r="VGR44" s="24"/>
      <c r="VGS44" s="24"/>
      <c r="VGT44" s="24"/>
      <c r="VGU44" s="24"/>
      <c r="VGV44" s="24"/>
      <c r="VGW44" s="24"/>
      <c r="VGX44" s="24"/>
      <c r="VGY44" s="24"/>
      <c r="VGZ44" s="24"/>
      <c r="VHA44" s="24"/>
      <c r="VHB44" s="24"/>
      <c r="VHC44" s="24"/>
      <c r="VHD44" s="24"/>
      <c r="VHE44" s="24"/>
      <c r="VHF44" s="24"/>
      <c r="VHG44" s="24"/>
      <c r="VHH44" s="24"/>
      <c r="VHI44" s="24"/>
      <c r="VHJ44" s="24"/>
      <c r="VHK44" s="24"/>
      <c r="VHL44" s="24"/>
      <c r="VHM44" s="24"/>
      <c r="VHN44" s="24"/>
      <c r="VHO44" s="24"/>
      <c r="VHP44" s="24"/>
      <c r="VHQ44" s="24"/>
      <c r="VHR44" s="24"/>
      <c r="VHS44" s="24"/>
      <c r="VHT44" s="24"/>
      <c r="VHU44" s="24"/>
      <c r="VHV44" s="24"/>
      <c r="VHW44" s="24"/>
      <c r="VHX44" s="24"/>
      <c r="VHY44" s="24"/>
      <c r="VHZ44" s="24"/>
      <c r="VIA44" s="24"/>
      <c r="VIB44" s="24"/>
      <c r="VIC44" s="24"/>
      <c r="VID44" s="24"/>
      <c r="VIE44" s="24"/>
      <c r="VIF44" s="24"/>
      <c r="VIG44" s="24"/>
      <c r="VIH44" s="24"/>
      <c r="VII44" s="24"/>
      <c r="VIJ44" s="24"/>
      <c r="VIK44" s="24"/>
      <c r="VIL44" s="24"/>
      <c r="VIM44" s="24"/>
      <c r="VIN44" s="24"/>
      <c r="VIO44" s="24"/>
      <c r="VIP44" s="24"/>
      <c r="VIQ44" s="24"/>
      <c r="VIR44" s="24"/>
      <c r="VIS44" s="24"/>
      <c r="VIT44" s="24"/>
      <c r="VIU44" s="24"/>
      <c r="VIV44" s="24"/>
      <c r="VIW44" s="24"/>
      <c r="VIX44" s="24"/>
      <c r="VIY44" s="24"/>
      <c r="VIZ44" s="24"/>
      <c r="VJA44" s="24"/>
      <c r="VJB44" s="24"/>
      <c r="VJC44" s="24"/>
      <c r="VJD44" s="24"/>
      <c r="VJE44" s="24"/>
      <c r="VJF44" s="24"/>
      <c r="VJG44" s="24"/>
      <c r="VJH44" s="24"/>
      <c r="VJI44" s="24"/>
      <c r="VJJ44" s="24"/>
      <c r="VJK44" s="24"/>
      <c r="VJL44" s="24"/>
      <c r="VJM44" s="24"/>
      <c r="VJN44" s="24"/>
      <c r="VJO44" s="24"/>
      <c r="VJP44" s="24"/>
      <c r="VJQ44" s="24"/>
      <c r="VJR44" s="24"/>
      <c r="VJS44" s="24"/>
      <c r="VJT44" s="24"/>
      <c r="VJU44" s="24"/>
      <c r="VJV44" s="24"/>
      <c r="VJW44" s="24"/>
      <c r="VJX44" s="24"/>
      <c r="VJY44" s="24"/>
      <c r="VJZ44" s="24"/>
      <c r="VKA44" s="24"/>
      <c r="VKB44" s="24"/>
      <c r="VKC44" s="24"/>
      <c r="VKD44" s="24"/>
      <c r="VKE44" s="24"/>
      <c r="VKF44" s="24"/>
      <c r="VKG44" s="24"/>
      <c r="VKH44" s="24"/>
      <c r="VKI44" s="24"/>
      <c r="VKJ44" s="24"/>
      <c r="VKK44" s="24"/>
      <c r="VKL44" s="24"/>
      <c r="VKM44" s="24"/>
      <c r="VKN44" s="24"/>
      <c r="VKO44" s="24"/>
      <c r="VKP44" s="24"/>
      <c r="VKQ44" s="24"/>
      <c r="VKR44" s="24"/>
      <c r="VKS44" s="24"/>
      <c r="VKT44" s="24"/>
      <c r="VKU44" s="24"/>
      <c r="VKV44" s="24"/>
      <c r="VKW44" s="24"/>
      <c r="VKX44" s="24"/>
      <c r="VKY44" s="24"/>
      <c r="VKZ44" s="24"/>
      <c r="VLA44" s="24"/>
      <c r="VLB44" s="24"/>
      <c r="VLC44" s="24"/>
      <c r="VLD44" s="24"/>
      <c r="VLE44" s="24"/>
      <c r="VLF44" s="24"/>
      <c r="VLG44" s="24"/>
      <c r="VLH44" s="24"/>
      <c r="VLI44" s="24"/>
      <c r="VLJ44" s="24"/>
      <c r="VLK44" s="24"/>
      <c r="VLL44" s="24"/>
      <c r="VLM44" s="24"/>
      <c r="VLN44" s="24"/>
      <c r="VLO44" s="24"/>
      <c r="VLP44" s="24"/>
      <c r="VLQ44" s="24"/>
      <c r="VLR44" s="24"/>
      <c r="VLS44" s="24"/>
      <c r="VLT44" s="24"/>
      <c r="VLU44" s="24"/>
      <c r="VLV44" s="24"/>
      <c r="VLW44" s="24"/>
      <c r="VLX44" s="24"/>
      <c r="VLY44" s="24"/>
      <c r="VLZ44" s="24"/>
      <c r="VMA44" s="24"/>
      <c r="VMB44" s="24"/>
      <c r="VMC44" s="24"/>
      <c r="VMD44" s="24"/>
      <c r="VME44" s="24"/>
      <c r="VMF44" s="24"/>
      <c r="VMG44" s="24"/>
      <c r="VMH44" s="24"/>
      <c r="VMI44" s="24"/>
      <c r="VMJ44" s="24"/>
      <c r="VMK44" s="24"/>
      <c r="VML44" s="24"/>
      <c r="VMM44" s="24"/>
      <c r="VMN44" s="24"/>
      <c r="VMO44" s="24"/>
      <c r="VMP44" s="24"/>
      <c r="VMQ44" s="24"/>
      <c r="VMR44" s="24"/>
      <c r="VMS44" s="24"/>
      <c r="VMT44" s="24"/>
      <c r="VMU44" s="24"/>
      <c r="VMV44" s="24"/>
      <c r="VMW44" s="24"/>
      <c r="VMX44" s="24"/>
      <c r="VMY44" s="24"/>
      <c r="VMZ44" s="24"/>
      <c r="VNA44" s="24"/>
      <c r="VNB44" s="24"/>
      <c r="VNC44" s="24"/>
      <c r="VND44" s="24"/>
      <c r="VNE44" s="24"/>
      <c r="VNF44" s="24"/>
      <c r="VNG44" s="24"/>
      <c r="VNH44" s="24"/>
      <c r="VNI44" s="24"/>
      <c r="VNJ44" s="24"/>
      <c r="VNK44" s="24"/>
      <c r="VNL44" s="24"/>
      <c r="VNM44" s="24"/>
      <c r="VNN44" s="24"/>
      <c r="VNO44" s="24"/>
      <c r="VNP44" s="24"/>
      <c r="VNQ44" s="24"/>
      <c r="VNR44" s="24"/>
      <c r="VNS44" s="24"/>
      <c r="VNT44" s="24"/>
      <c r="VNU44" s="24"/>
      <c r="VNV44" s="24"/>
      <c r="VNW44" s="24"/>
      <c r="VNX44" s="24"/>
      <c r="VNY44" s="24"/>
      <c r="VNZ44" s="24"/>
      <c r="VOA44" s="24"/>
      <c r="VOB44" s="24"/>
      <c r="VOC44" s="24"/>
      <c r="VOD44" s="24"/>
      <c r="VOE44" s="24"/>
      <c r="VOF44" s="24"/>
      <c r="VOG44" s="24"/>
      <c r="VOH44" s="24"/>
      <c r="VOI44" s="24"/>
      <c r="VOJ44" s="24"/>
      <c r="VOK44" s="24"/>
      <c r="VOL44" s="24"/>
      <c r="VOM44" s="24"/>
      <c r="VON44" s="24"/>
      <c r="VOO44" s="24"/>
      <c r="VOP44" s="24"/>
      <c r="VOQ44" s="24"/>
      <c r="VOR44" s="24"/>
      <c r="VOS44" s="24"/>
      <c r="VOT44" s="24"/>
      <c r="VOU44" s="24"/>
      <c r="VOV44" s="24"/>
      <c r="VOW44" s="24"/>
      <c r="VOX44" s="24"/>
      <c r="VOY44" s="24"/>
      <c r="VOZ44" s="24"/>
      <c r="VPA44" s="24"/>
      <c r="VPB44" s="24"/>
      <c r="VPC44" s="24"/>
      <c r="VPD44" s="24"/>
      <c r="VPE44" s="24"/>
      <c r="VPF44" s="24"/>
      <c r="VPG44" s="24"/>
      <c r="VPH44" s="24"/>
      <c r="VPI44" s="24"/>
      <c r="VPJ44" s="24"/>
      <c r="VPK44" s="24"/>
      <c r="VPL44" s="24"/>
      <c r="VPM44" s="24"/>
      <c r="VPN44" s="24"/>
      <c r="VPO44" s="24"/>
      <c r="VPP44" s="24"/>
      <c r="VPQ44" s="24"/>
      <c r="VPR44" s="24"/>
      <c r="VPS44" s="24"/>
      <c r="VPT44" s="24"/>
      <c r="VPU44" s="24"/>
      <c r="VPV44" s="24"/>
      <c r="VPW44" s="24"/>
      <c r="VPX44" s="24"/>
      <c r="VPY44" s="24"/>
      <c r="VPZ44" s="24"/>
      <c r="VQA44" s="24"/>
      <c r="VQB44" s="24"/>
      <c r="VQC44" s="24"/>
      <c r="VQD44" s="24"/>
      <c r="VQE44" s="24"/>
      <c r="VQF44" s="24"/>
      <c r="VQG44" s="24"/>
      <c r="VQH44" s="24"/>
      <c r="VQI44" s="24"/>
      <c r="VQJ44" s="24"/>
      <c r="VQK44" s="24"/>
      <c r="VQL44" s="24"/>
      <c r="VQM44" s="24"/>
      <c r="VQN44" s="24"/>
      <c r="VQO44" s="24"/>
      <c r="VQP44" s="24"/>
      <c r="VQQ44" s="24"/>
      <c r="VQR44" s="24"/>
      <c r="VQS44" s="24"/>
      <c r="VQT44" s="24"/>
      <c r="VQU44" s="24"/>
      <c r="VQV44" s="24"/>
      <c r="VQW44" s="24"/>
      <c r="VQX44" s="24"/>
      <c r="VQY44" s="24"/>
      <c r="VQZ44" s="24"/>
      <c r="VRA44" s="24"/>
      <c r="VRB44" s="24"/>
      <c r="VRC44" s="24"/>
      <c r="VRD44" s="24"/>
      <c r="VRE44" s="24"/>
      <c r="VRF44" s="24"/>
      <c r="VRG44" s="24"/>
      <c r="VRH44" s="24"/>
      <c r="VRI44" s="24"/>
      <c r="VRJ44" s="24"/>
      <c r="VRK44" s="24"/>
      <c r="VRL44" s="24"/>
      <c r="VRM44" s="24"/>
      <c r="VRN44" s="24"/>
      <c r="VRO44" s="24"/>
      <c r="VRP44" s="24"/>
      <c r="VRQ44" s="24"/>
      <c r="VRR44" s="24"/>
      <c r="VRS44" s="24"/>
      <c r="VRT44" s="24"/>
      <c r="VRU44" s="24"/>
      <c r="VRV44" s="24"/>
      <c r="VRW44" s="24"/>
      <c r="VRX44" s="24"/>
      <c r="VRY44" s="24"/>
      <c r="VRZ44" s="24"/>
      <c r="VSA44" s="24"/>
      <c r="VSB44" s="24"/>
      <c r="VSC44" s="24"/>
      <c r="VSD44" s="24"/>
      <c r="VSE44" s="24"/>
      <c r="VSF44" s="24"/>
      <c r="VSG44" s="24"/>
      <c r="VSH44" s="24"/>
      <c r="VSI44" s="24"/>
      <c r="VSJ44" s="24"/>
      <c r="VSK44" s="24"/>
      <c r="VSL44" s="24"/>
      <c r="VSM44" s="24"/>
      <c r="VSN44" s="24"/>
      <c r="VSO44" s="24"/>
      <c r="VSP44" s="24"/>
      <c r="VSQ44" s="24"/>
      <c r="VSR44" s="24"/>
      <c r="VSS44" s="24"/>
      <c r="VST44" s="24"/>
      <c r="VSU44" s="24"/>
      <c r="VSV44" s="24"/>
      <c r="VSW44" s="24"/>
      <c r="VSX44" s="24"/>
      <c r="VSY44" s="24"/>
      <c r="VSZ44" s="24"/>
      <c r="VTA44" s="24"/>
      <c r="VTB44" s="24"/>
      <c r="VTC44" s="24"/>
      <c r="VTD44" s="24"/>
      <c r="VTE44" s="24"/>
      <c r="VTF44" s="24"/>
      <c r="VTG44" s="24"/>
      <c r="VTH44" s="24"/>
      <c r="VTI44" s="24"/>
      <c r="VTJ44" s="24"/>
      <c r="VTK44" s="24"/>
      <c r="VTL44" s="24"/>
      <c r="VTM44" s="24"/>
      <c r="VTN44" s="24"/>
      <c r="VTO44" s="24"/>
      <c r="VTP44" s="24"/>
      <c r="VTQ44" s="24"/>
      <c r="VTR44" s="24"/>
      <c r="VTS44" s="24"/>
      <c r="VTT44" s="24"/>
      <c r="VTU44" s="24"/>
      <c r="VTV44" s="24"/>
      <c r="VTW44" s="24"/>
      <c r="VTX44" s="24"/>
      <c r="VTY44" s="24"/>
      <c r="VTZ44" s="24"/>
      <c r="VUA44" s="24"/>
      <c r="VUB44" s="24"/>
      <c r="VUC44" s="24"/>
      <c r="VUD44" s="24"/>
      <c r="VUE44" s="24"/>
      <c r="VUF44" s="24"/>
      <c r="VUG44" s="24"/>
      <c r="VUH44" s="24"/>
      <c r="VUI44" s="24"/>
      <c r="VUJ44" s="24"/>
      <c r="VUK44" s="24"/>
      <c r="VUL44" s="24"/>
      <c r="VUM44" s="24"/>
      <c r="VUN44" s="24"/>
      <c r="VUO44" s="24"/>
      <c r="VUP44" s="24"/>
      <c r="VUQ44" s="24"/>
      <c r="VUR44" s="24"/>
      <c r="VUS44" s="24"/>
      <c r="VUT44" s="24"/>
      <c r="VUU44" s="24"/>
      <c r="VUV44" s="24"/>
      <c r="VUW44" s="24"/>
      <c r="VUX44" s="24"/>
      <c r="VUY44" s="24"/>
      <c r="VUZ44" s="24"/>
      <c r="VVA44" s="24"/>
      <c r="VVB44" s="24"/>
      <c r="VVC44" s="24"/>
      <c r="VVD44" s="24"/>
      <c r="VVE44" s="24"/>
      <c r="VVF44" s="24"/>
      <c r="VVG44" s="24"/>
      <c r="VVH44" s="24"/>
      <c r="VVI44" s="24"/>
      <c r="VVJ44" s="24"/>
      <c r="VVK44" s="24"/>
      <c r="VVL44" s="24"/>
      <c r="VVM44" s="24"/>
      <c r="VVN44" s="24"/>
      <c r="VVO44" s="24"/>
      <c r="VVP44" s="24"/>
      <c r="VVQ44" s="24"/>
      <c r="VVR44" s="24"/>
      <c r="VVS44" s="24"/>
      <c r="VVT44" s="24"/>
      <c r="VVU44" s="24"/>
      <c r="VVV44" s="24"/>
      <c r="VVW44" s="24"/>
      <c r="VVX44" s="24"/>
      <c r="VVY44" s="24"/>
      <c r="VVZ44" s="24"/>
      <c r="VWA44" s="24"/>
      <c r="VWB44" s="24"/>
      <c r="VWC44" s="24"/>
      <c r="VWD44" s="24"/>
      <c r="VWE44" s="24"/>
      <c r="VWF44" s="24"/>
      <c r="VWG44" s="24"/>
      <c r="VWH44" s="24"/>
      <c r="VWI44" s="24"/>
      <c r="VWJ44" s="24"/>
      <c r="VWK44" s="24"/>
      <c r="VWL44" s="24"/>
      <c r="VWM44" s="24"/>
      <c r="VWN44" s="24"/>
      <c r="VWO44" s="24"/>
      <c r="VWP44" s="24"/>
      <c r="VWQ44" s="24"/>
      <c r="VWR44" s="24"/>
      <c r="VWS44" s="24"/>
      <c r="VWT44" s="24"/>
      <c r="VWU44" s="24"/>
      <c r="VWV44" s="24"/>
      <c r="VWW44" s="24"/>
      <c r="VWX44" s="24"/>
      <c r="VWY44" s="24"/>
      <c r="VWZ44" s="24"/>
      <c r="VXA44" s="24"/>
      <c r="VXB44" s="24"/>
      <c r="VXC44" s="24"/>
      <c r="VXD44" s="24"/>
      <c r="VXE44" s="24"/>
      <c r="VXF44" s="24"/>
      <c r="VXG44" s="24"/>
      <c r="VXH44" s="24"/>
      <c r="VXI44" s="24"/>
      <c r="VXJ44" s="24"/>
      <c r="VXK44" s="24"/>
      <c r="VXL44" s="24"/>
      <c r="VXM44" s="24"/>
      <c r="VXN44" s="24"/>
      <c r="VXO44" s="24"/>
      <c r="VXP44" s="24"/>
      <c r="VXQ44" s="24"/>
      <c r="VXR44" s="24"/>
      <c r="VXS44" s="24"/>
      <c r="VXT44" s="24"/>
      <c r="VXU44" s="24"/>
      <c r="VXV44" s="24"/>
      <c r="VXW44" s="24"/>
      <c r="VXX44" s="24"/>
      <c r="VXY44" s="24"/>
      <c r="VXZ44" s="24"/>
      <c r="VYA44" s="24"/>
      <c r="VYB44" s="24"/>
      <c r="VYC44" s="24"/>
      <c r="VYD44" s="24"/>
      <c r="VYE44" s="24"/>
      <c r="VYF44" s="24"/>
      <c r="VYG44" s="24"/>
      <c r="VYH44" s="24"/>
      <c r="VYI44" s="24"/>
      <c r="VYJ44" s="24"/>
      <c r="VYK44" s="24"/>
      <c r="VYL44" s="24"/>
      <c r="VYM44" s="24"/>
      <c r="VYN44" s="24"/>
      <c r="VYO44" s="24"/>
      <c r="VYP44" s="24"/>
      <c r="VYQ44" s="24"/>
      <c r="VYR44" s="24"/>
      <c r="VYS44" s="24"/>
      <c r="VYT44" s="24"/>
      <c r="VYU44" s="24"/>
      <c r="VYV44" s="24"/>
      <c r="VYW44" s="24"/>
      <c r="VYX44" s="24"/>
      <c r="VYY44" s="24"/>
      <c r="VYZ44" s="24"/>
      <c r="VZA44" s="24"/>
      <c r="VZB44" s="24"/>
      <c r="VZC44" s="24"/>
      <c r="VZD44" s="24"/>
      <c r="VZE44" s="24"/>
      <c r="VZF44" s="24"/>
      <c r="VZG44" s="24"/>
      <c r="VZH44" s="24"/>
      <c r="VZI44" s="24"/>
      <c r="VZJ44" s="24"/>
      <c r="VZK44" s="24"/>
      <c r="VZL44" s="24"/>
      <c r="VZM44" s="24"/>
      <c r="VZN44" s="24"/>
      <c r="VZO44" s="24"/>
      <c r="VZP44" s="24"/>
      <c r="VZQ44" s="24"/>
      <c r="VZR44" s="24"/>
      <c r="VZS44" s="24"/>
      <c r="VZT44" s="24"/>
      <c r="VZU44" s="24"/>
      <c r="VZV44" s="24"/>
      <c r="VZW44" s="24"/>
      <c r="VZX44" s="24"/>
      <c r="VZY44" s="24"/>
      <c r="VZZ44" s="24"/>
      <c r="WAA44" s="24"/>
      <c r="WAB44" s="24"/>
      <c r="WAC44" s="24"/>
      <c r="WAD44" s="24"/>
      <c r="WAE44" s="24"/>
      <c r="WAF44" s="24"/>
      <c r="WAG44" s="24"/>
      <c r="WAH44" s="24"/>
      <c r="WAI44" s="24"/>
      <c r="WAJ44" s="24"/>
      <c r="WAK44" s="24"/>
      <c r="WAL44" s="24"/>
      <c r="WAM44" s="24"/>
      <c r="WAN44" s="24"/>
      <c r="WAO44" s="24"/>
      <c r="WAP44" s="24"/>
      <c r="WAQ44" s="24"/>
      <c r="WAR44" s="24"/>
      <c r="WAS44" s="24"/>
      <c r="WAT44" s="24"/>
      <c r="WAU44" s="24"/>
      <c r="WAV44" s="24"/>
      <c r="WAW44" s="24"/>
      <c r="WAX44" s="24"/>
      <c r="WAY44" s="24"/>
      <c r="WAZ44" s="24"/>
      <c r="WBA44" s="24"/>
      <c r="WBB44" s="24"/>
      <c r="WBC44" s="24"/>
      <c r="WBD44" s="24"/>
      <c r="WBE44" s="24"/>
      <c r="WBF44" s="24"/>
      <c r="WBG44" s="24"/>
      <c r="WBH44" s="24"/>
      <c r="WBI44" s="24"/>
      <c r="WBJ44" s="24"/>
      <c r="WBK44" s="24"/>
      <c r="WBL44" s="24"/>
      <c r="WBM44" s="24"/>
      <c r="WBN44" s="24"/>
      <c r="WBO44" s="24"/>
      <c r="WBP44" s="24"/>
      <c r="WBQ44" s="24"/>
      <c r="WBR44" s="24"/>
      <c r="WBS44" s="24"/>
      <c r="WBT44" s="24"/>
      <c r="WBU44" s="24"/>
      <c r="WBV44" s="24"/>
      <c r="WBW44" s="24"/>
      <c r="WBX44" s="24"/>
      <c r="WBY44" s="24"/>
      <c r="WBZ44" s="24"/>
      <c r="WCA44" s="24"/>
      <c r="WCB44" s="24"/>
      <c r="WCC44" s="24"/>
      <c r="WCD44" s="24"/>
      <c r="WCE44" s="24"/>
      <c r="WCF44" s="24"/>
      <c r="WCG44" s="24"/>
      <c r="WCH44" s="24"/>
      <c r="WCI44" s="24"/>
      <c r="WCJ44" s="24"/>
      <c r="WCK44" s="24"/>
      <c r="WCL44" s="24"/>
      <c r="WCM44" s="24"/>
      <c r="WCN44" s="24"/>
      <c r="WCO44" s="24"/>
      <c r="WCP44" s="24"/>
      <c r="WCQ44" s="24"/>
      <c r="WCR44" s="24"/>
      <c r="WCS44" s="24"/>
      <c r="WCT44" s="24"/>
      <c r="WCU44" s="24"/>
      <c r="WCV44" s="24"/>
      <c r="WCW44" s="24"/>
      <c r="WCX44" s="24"/>
      <c r="WCY44" s="24"/>
      <c r="WCZ44" s="24"/>
      <c r="WDA44" s="24"/>
      <c r="WDB44" s="24"/>
      <c r="WDC44" s="24"/>
      <c r="WDD44" s="24"/>
      <c r="WDE44" s="24"/>
      <c r="WDF44" s="24"/>
      <c r="WDG44" s="24"/>
      <c r="WDH44" s="24"/>
      <c r="WDI44" s="24"/>
      <c r="WDJ44" s="24"/>
      <c r="WDK44" s="24"/>
      <c r="WDL44" s="24"/>
      <c r="WDM44" s="24"/>
      <c r="WDN44" s="24"/>
      <c r="WDO44" s="24"/>
      <c r="WDP44" s="24"/>
      <c r="WDQ44" s="24"/>
      <c r="WDR44" s="24"/>
      <c r="WDS44" s="24"/>
      <c r="WDT44" s="24"/>
      <c r="WDU44" s="24"/>
      <c r="WDV44" s="24"/>
      <c r="WDW44" s="24"/>
      <c r="WDX44" s="24"/>
      <c r="WDY44" s="24"/>
      <c r="WDZ44" s="24"/>
      <c r="WEA44" s="24"/>
      <c r="WEB44" s="24"/>
      <c r="WEC44" s="24"/>
      <c r="WED44" s="24"/>
      <c r="WEE44" s="24"/>
      <c r="WEF44" s="24"/>
      <c r="WEG44" s="24"/>
      <c r="WEH44" s="24"/>
      <c r="WEI44" s="24"/>
      <c r="WEJ44" s="24"/>
      <c r="WEK44" s="24"/>
      <c r="WEL44" s="24"/>
      <c r="WEM44" s="24"/>
      <c r="WEN44" s="24"/>
      <c r="WEO44" s="24"/>
      <c r="WEP44" s="24"/>
      <c r="WEQ44" s="24"/>
      <c r="WER44" s="24"/>
      <c r="WES44" s="24"/>
      <c r="WET44" s="24"/>
      <c r="WEU44" s="24"/>
      <c r="WEV44" s="24"/>
      <c r="WEW44" s="24"/>
      <c r="WEX44" s="24"/>
      <c r="WEY44" s="24"/>
      <c r="WEZ44" s="24"/>
      <c r="WFA44" s="24"/>
      <c r="WFB44" s="24"/>
      <c r="WFC44" s="24"/>
      <c r="WFD44" s="24"/>
      <c r="WFE44" s="24"/>
      <c r="WFF44" s="24"/>
      <c r="WFG44" s="24"/>
      <c r="WFH44" s="24"/>
      <c r="WFI44" s="24"/>
      <c r="WFJ44" s="24"/>
      <c r="WFK44" s="24"/>
      <c r="WFL44" s="24"/>
      <c r="WFM44" s="24"/>
      <c r="WFN44" s="24"/>
      <c r="WFO44" s="24"/>
      <c r="WFP44" s="24"/>
      <c r="WFQ44" s="24"/>
      <c r="WFR44" s="24"/>
      <c r="WFS44" s="24"/>
      <c r="WFT44" s="24"/>
      <c r="WFU44" s="24"/>
      <c r="WFV44" s="24"/>
      <c r="WFW44" s="24"/>
      <c r="WFX44" s="24"/>
      <c r="WFY44" s="24"/>
      <c r="WFZ44" s="24"/>
      <c r="WGA44" s="24"/>
      <c r="WGB44" s="24"/>
      <c r="WGC44" s="24"/>
      <c r="WGD44" s="24"/>
      <c r="WGE44" s="24"/>
      <c r="WGF44" s="24"/>
      <c r="WGG44" s="24"/>
      <c r="WGH44" s="24"/>
      <c r="WGI44" s="24"/>
      <c r="WGJ44" s="24"/>
      <c r="WGK44" s="24"/>
      <c r="WGL44" s="24"/>
      <c r="WGM44" s="24"/>
      <c r="WGN44" s="24"/>
      <c r="WGO44" s="24"/>
      <c r="WGP44" s="24"/>
      <c r="WGQ44" s="24"/>
      <c r="WGR44" s="24"/>
      <c r="WGS44" s="24"/>
      <c r="WGT44" s="24"/>
      <c r="WGU44" s="24"/>
      <c r="WGV44" s="24"/>
      <c r="WGW44" s="24"/>
      <c r="WGX44" s="24"/>
      <c r="WGY44" s="24"/>
      <c r="WGZ44" s="24"/>
      <c r="WHA44" s="24"/>
      <c r="WHB44" s="24"/>
      <c r="WHC44" s="24"/>
      <c r="WHD44" s="24"/>
      <c r="WHE44" s="24"/>
      <c r="WHF44" s="24"/>
      <c r="WHG44" s="24"/>
      <c r="WHH44" s="24"/>
      <c r="WHI44" s="24"/>
      <c r="WHJ44" s="24"/>
      <c r="WHK44" s="24"/>
      <c r="WHL44" s="24"/>
      <c r="WHM44" s="24"/>
      <c r="WHN44" s="24"/>
      <c r="WHO44" s="24"/>
      <c r="WHP44" s="24"/>
      <c r="WHQ44" s="24"/>
      <c r="WHR44" s="24"/>
      <c r="WHS44" s="24"/>
      <c r="WHT44" s="24"/>
      <c r="WHU44" s="24"/>
      <c r="WHV44" s="24"/>
      <c r="WHW44" s="24"/>
      <c r="WHX44" s="24"/>
      <c r="WHY44" s="24"/>
      <c r="WHZ44" s="24"/>
      <c r="WIA44" s="24"/>
      <c r="WIB44" s="24"/>
      <c r="WIC44" s="24"/>
      <c r="WID44" s="24"/>
      <c r="WIE44" s="24"/>
      <c r="WIF44" s="24"/>
      <c r="WIG44" s="24"/>
      <c r="WIH44" s="24"/>
      <c r="WII44" s="24"/>
      <c r="WIJ44" s="24"/>
      <c r="WIK44" s="24"/>
      <c r="WIL44" s="24"/>
      <c r="WIM44" s="24"/>
      <c r="WIN44" s="24"/>
      <c r="WIO44" s="24"/>
      <c r="WIP44" s="24"/>
      <c r="WIQ44" s="24"/>
      <c r="WIR44" s="24"/>
      <c r="WIS44" s="24"/>
      <c r="WIT44" s="24"/>
      <c r="WIU44" s="24"/>
      <c r="WIV44" s="24"/>
      <c r="WIW44" s="24"/>
      <c r="WIX44" s="24"/>
      <c r="WIY44" s="24"/>
      <c r="WIZ44" s="24"/>
      <c r="WJA44" s="24"/>
      <c r="WJB44" s="24"/>
      <c r="WJC44" s="24"/>
      <c r="WJD44" s="24"/>
      <c r="WJE44" s="24"/>
      <c r="WJF44" s="24"/>
      <c r="WJG44" s="24"/>
      <c r="WJH44" s="24"/>
      <c r="WJI44" s="24"/>
      <c r="WJJ44" s="24"/>
      <c r="WJK44" s="24"/>
      <c r="WJL44" s="24"/>
      <c r="WJM44" s="24"/>
      <c r="WJN44" s="24"/>
      <c r="WJO44" s="24"/>
      <c r="WJP44" s="24"/>
      <c r="WJQ44" s="24"/>
      <c r="WJR44" s="24"/>
      <c r="WJS44" s="24"/>
      <c r="WJT44" s="24"/>
      <c r="WJU44" s="24"/>
      <c r="WJV44" s="24"/>
      <c r="WJW44" s="24"/>
      <c r="WJX44" s="24"/>
      <c r="WJY44" s="24"/>
      <c r="WJZ44" s="24"/>
      <c r="WKA44" s="24"/>
      <c r="WKB44" s="24"/>
      <c r="WKC44" s="24"/>
      <c r="WKD44" s="24"/>
      <c r="WKE44" s="24"/>
      <c r="WKF44" s="24"/>
      <c r="WKG44" s="24"/>
      <c r="WKH44" s="24"/>
      <c r="WKI44" s="24"/>
      <c r="WKJ44" s="24"/>
      <c r="WKK44" s="24"/>
      <c r="WKL44" s="24"/>
      <c r="WKM44" s="24"/>
      <c r="WKN44" s="24"/>
      <c r="WKO44" s="24"/>
      <c r="WKP44" s="24"/>
      <c r="WKQ44" s="24"/>
      <c r="WKR44" s="24"/>
      <c r="WKS44" s="24"/>
      <c r="WKT44" s="24"/>
      <c r="WKU44" s="24"/>
      <c r="WKV44" s="24"/>
      <c r="WKW44" s="24"/>
      <c r="WKX44" s="24"/>
      <c r="WKY44" s="24"/>
      <c r="WKZ44" s="24"/>
      <c r="WLA44" s="24"/>
      <c r="WLB44" s="24"/>
      <c r="WLC44" s="24"/>
      <c r="WLD44" s="24"/>
      <c r="WLE44" s="24"/>
      <c r="WLF44" s="24"/>
      <c r="WLG44" s="24"/>
      <c r="WLH44" s="24"/>
      <c r="WLI44" s="24"/>
      <c r="WLJ44" s="24"/>
      <c r="WLK44" s="24"/>
      <c r="WLL44" s="24"/>
      <c r="WLM44" s="24"/>
      <c r="WLN44" s="24"/>
      <c r="WLO44" s="24"/>
      <c r="WLP44" s="24"/>
      <c r="WLQ44" s="24"/>
      <c r="WLR44" s="24"/>
      <c r="WLS44" s="24"/>
      <c r="WLT44" s="24"/>
      <c r="WLU44" s="24"/>
      <c r="WLV44" s="24"/>
      <c r="WLW44" s="24"/>
      <c r="WLX44" s="24"/>
      <c r="WLY44" s="24"/>
      <c r="WLZ44" s="24"/>
      <c r="WMA44" s="24"/>
      <c r="WMB44" s="24"/>
      <c r="WMC44" s="24"/>
      <c r="WMD44" s="24"/>
      <c r="WME44" s="24"/>
      <c r="WMF44" s="24"/>
      <c r="WMG44" s="24"/>
      <c r="WMH44" s="24"/>
      <c r="WMI44" s="24"/>
      <c r="WMJ44" s="24"/>
      <c r="WMK44" s="24"/>
      <c r="WML44" s="24"/>
      <c r="WMM44" s="24"/>
      <c r="WMN44" s="24"/>
      <c r="WMO44" s="24"/>
      <c r="WMP44" s="24"/>
      <c r="WMQ44" s="24"/>
      <c r="WMR44" s="24"/>
      <c r="WMS44" s="24"/>
      <c r="WMT44" s="24"/>
      <c r="WMU44" s="24"/>
      <c r="WMV44" s="24"/>
      <c r="WMW44" s="24"/>
      <c r="WMX44" s="24"/>
      <c r="WMY44" s="24"/>
      <c r="WMZ44" s="24"/>
      <c r="WNA44" s="24"/>
      <c r="WNB44" s="24"/>
      <c r="WNC44" s="24"/>
      <c r="WND44" s="24"/>
      <c r="WNE44" s="24"/>
      <c r="WNF44" s="24"/>
      <c r="WNG44" s="24"/>
      <c r="WNH44" s="24"/>
      <c r="WNI44" s="24"/>
      <c r="WNJ44" s="24"/>
      <c r="WNK44" s="24"/>
      <c r="WNL44" s="24"/>
      <c r="WNM44" s="24"/>
      <c r="WNN44" s="24"/>
      <c r="WNO44" s="24"/>
      <c r="WNP44" s="24"/>
      <c r="WNQ44" s="24"/>
      <c r="WNR44" s="24"/>
      <c r="WNS44" s="24"/>
      <c r="WNT44" s="24"/>
      <c r="WNU44" s="24"/>
      <c r="WNV44" s="24"/>
      <c r="WNW44" s="24"/>
      <c r="WNX44" s="24"/>
      <c r="WNY44" s="24"/>
      <c r="WNZ44" s="24"/>
      <c r="WOA44" s="24"/>
      <c r="WOB44" s="24"/>
      <c r="WOC44" s="24"/>
      <c r="WOD44" s="24"/>
      <c r="WOE44" s="24"/>
      <c r="WOF44" s="24"/>
      <c r="WOG44" s="24"/>
      <c r="WOH44" s="24"/>
      <c r="WOI44" s="24"/>
      <c r="WOJ44" s="24"/>
      <c r="WOK44" s="24"/>
      <c r="WOL44" s="24"/>
      <c r="WOM44" s="24"/>
      <c r="WON44" s="24"/>
      <c r="WOO44" s="24"/>
      <c r="WOP44" s="24"/>
      <c r="WOQ44" s="24"/>
      <c r="WOR44" s="24"/>
      <c r="WOS44" s="24"/>
      <c r="WOT44" s="24"/>
      <c r="WOU44" s="24"/>
      <c r="WOV44" s="24"/>
      <c r="WOW44" s="24"/>
      <c r="WOX44" s="24"/>
      <c r="WOY44" s="24"/>
      <c r="WOZ44" s="24"/>
      <c r="WPA44" s="24"/>
      <c r="WPB44" s="24"/>
      <c r="WPC44" s="24"/>
      <c r="WPD44" s="24"/>
      <c r="WPE44" s="24"/>
      <c r="WPF44" s="24"/>
      <c r="WPG44" s="24"/>
      <c r="WPH44" s="24"/>
      <c r="WPI44" s="24"/>
      <c r="WPJ44" s="24"/>
      <c r="WPK44" s="24"/>
      <c r="WPL44" s="24"/>
      <c r="WPM44" s="24"/>
      <c r="WPN44" s="24"/>
      <c r="WPO44" s="24"/>
      <c r="WPP44" s="24"/>
      <c r="WPQ44" s="24"/>
      <c r="WPR44" s="24"/>
      <c r="WPS44" s="24"/>
      <c r="WPT44" s="24"/>
      <c r="WPU44" s="24"/>
      <c r="WPV44" s="24"/>
      <c r="WPW44" s="24"/>
      <c r="WPX44" s="24"/>
      <c r="WPY44" s="24"/>
      <c r="WPZ44" s="24"/>
      <c r="WQA44" s="24"/>
      <c r="WQB44" s="24"/>
      <c r="WQC44" s="24"/>
      <c r="WQD44" s="24"/>
      <c r="WQE44" s="24"/>
      <c r="WQF44" s="24"/>
      <c r="WQG44" s="24"/>
      <c r="WQH44" s="24"/>
      <c r="WQI44" s="24"/>
      <c r="WQJ44" s="24"/>
      <c r="WQK44" s="24"/>
      <c r="WQL44" s="24"/>
      <c r="WQM44" s="24"/>
      <c r="WQN44" s="24"/>
      <c r="WQO44" s="24"/>
      <c r="WQP44" s="24"/>
      <c r="WQQ44" s="24"/>
      <c r="WQR44" s="24"/>
      <c r="WQS44" s="24"/>
      <c r="WQT44" s="24"/>
      <c r="WQU44" s="24"/>
      <c r="WQV44" s="24"/>
      <c r="WQW44" s="24"/>
      <c r="WQX44" s="24"/>
      <c r="WQY44" s="24"/>
      <c r="WQZ44" s="24"/>
      <c r="WRA44" s="24"/>
      <c r="WRB44" s="24"/>
      <c r="WRC44" s="24"/>
      <c r="WRD44" s="24"/>
      <c r="WRE44" s="24"/>
      <c r="WRF44" s="24"/>
      <c r="WRG44" s="24"/>
      <c r="WRH44" s="24"/>
      <c r="WRI44" s="24"/>
      <c r="WRJ44" s="24"/>
      <c r="WRK44" s="24"/>
      <c r="WRL44" s="24"/>
      <c r="WRM44" s="24"/>
      <c r="WRN44" s="24"/>
      <c r="WRO44" s="24"/>
      <c r="WRP44" s="24"/>
      <c r="WRQ44" s="24"/>
      <c r="WRR44" s="24"/>
      <c r="WRS44" s="24"/>
      <c r="WRT44" s="24"/>
      <c r="WRU44" s="24"/>
      <c r="WRV44" s="24"/>
      <c r="WRW44" s="24"/>
      <c r="WRX44" s="24"/>
      <c r="WRY44" s="24"/>
      <c r="WRZ44" s="24"/>
      <c r="WSA44" s="24"/>
      <c r="WSB44" s="24"/>
      <c r="WSC44" s="24"/>
      <c r="WSD44" s="24"/>
      <c r="WSE44" s="24"/>
      <c r="WSF44" s="24"/>
      <c r="WSG44" s="24"/>
      <c r="WSH44" s="24"/>
      <c r="WSI44" s="24"/>
      <c r="WSJ44" s="24"/>
      <c r="WSK44" s="24"/>
      <c r="WSL44" s="24"/>
      <c r="WSM44" s="24"/>
      <c r="WSN44" s="24"/>
      <c r="WSO44" s="24"/>
      <c r="WSP44" s="24"/>
      <c r="WSQ44" s="24"/>
      <c r="WSR44" s="24"/>
      <c r="WSS44" s="24"/>
      <c r="WST44" s="24"/>
      <c r="WSU44" s="24"/>
      <c r="WSV44" s="24"/>
      <c r="WSW44" s="24"/>
      <c r="WSX44" s="24"/>
      <c r="WSY44" s="24"/>
      <c r="WSZ44" s="24"/>
      <c r="WTA44" s="24"/>
      <c r="WTB44" s="24"/>
      <c r="WTC44" s="24"/>
      <c r="WTD44" s="24"/>
      <c r="WTE44" s="24"/>
      <c r="WTF44" s="24"/>
      <c r="WTG44" s="24"/>
      <c r="WTH44" s="24"/>
      <c r="WTI44" s="24"/>
      <c r="WTJ44" s="24"/>
      <c r="WTK44" s="24"/>
      <c r="WTL44" s="24"/>
      <c r="WTM44" s="24"/>
      <c r="WTN44" s="24"/>
      <c r="WTO44" s="24"/>
      <c r="WTP44" s="24"/>
      <c r="WTQ44" s="24"/>
      <c r="WTR44" s="24"/>
      <c r="WTS44" s="24"/>
      <c r="WTT44" s="24"/>
      <c r="WTU44" s="24"/>
      <c r="WTV44" s="24"/>
      <c r="WTW44" s="24"/>
      <c r="WTX44" s="24"/>
      <c r="WTY44" s="24"/>
      <c r="WTZ44" s="24"/>
      <c r="WUA44" s="24"/>
      <c r="WUB44" s="24"/>
      <c r="WUC44" s="24"/>
      <c r="WUD44" s="24"/>
      <c r="WUE44" s="24"/>
      <c r="WUF44" s="24"/>
      <c r="WUG44" s="24"/>
      <c r="WUH44" s="24"/>
      <c r="WUI44" s="24"/>
      <c r="WUJ44" s="24"/>
      <c r="WUK44" s="24"/>
      <c r="WUL44" s="24"/>
      <c r="WUM44" s="24"/>
      <c r="WUN44" s="24"/>
      <c r="WUO44" s="24"/>
      <c r="WUP44" s="24"/>
      <c r="WUQ44" s="24"/>
      <c r="WUR44" s="24"/>
      <c r="WUS44" s="24"/>
      <c r="WUT44" s="24"/>
      <c r="WUU44" s="24"/>
      <c r="WUV44" s="24"/>
      <c r="WUW44" s="24"/>
      <c r="WUX44" s="24"/>
      <c r="WUY44" s="24"/>
      <c r="WUZ44" s="24"/>
      <c r="WVA44" s="24"/>
      <c r="WVB44" s="24"/>
      <c r="WVC44" s="24"/>
      <c r="WVD44" s="24"/>
      <c r="WVE44" s="24"/>
      <c r="WVF44" s="24"/>
      <c r="WVG44" s="24"/>
      <c r="WVH44" s="24"/>
      <c r="WVI44" s="24"/>
      <c r="WVJ44" s="24"/>
      <c r="WVK44" s="24"/>
      <c r="WVL44" s="24"/>
      <c r="WVM44" s="24"/>
      <c r="WVN44" s="24"/>
      <c r="WVO44" s="24"/>
      <c r="WVP44" s="24"/>
      <c r="WVQ44" s="24"/>
      <c r="WVR44" s="24"/>
      <c r="WVS44" s="24"/>
      <c r="WVT44" s="24"/>
      <c r="WVU44" s="24"/>
      <c r="WVV44" s="24"/>
      <c r="WVW44" s="24"/>
      <c r="WVX44" s="24"/>
      <c r="WVY44" s="24"/>
      <c r="WVZ44" s="24"/>
      <c r="WWA44" s="24"/>
      <c r="WWB44" s="24"/>
      <c r="WWC44" s="24"/>
      <c r="WWD44" s="24"/>
      <c r="WWE44" s="24"/>
      <c r="WWF44" s="24"/>
      <c r="WWG44" s="24"/>
      <c r="WWH44" s="24"/>
      <c r="WWI44" s="24"/>
      <c r="WWJ44" s="24"/>
      <c r="WWK44" s="24"/>
      <c r="WWL44" s="24"/>
      <c r="WWM44" s="24"/>
      <c r="WWN44" s="24"/>
      <c r="WWO44" s="24"/>
      <c r="WWP44" s="24"/>
      <c r="WWQ44" s="24"/>
      <c r="WWR44" s="24"/>
      <c r="WWS44" s="24"/>
      <c r="WWT44" s="24"/>
      <c r="WWU44" s="24"/>
      <c r="WWV44" s="24"/>
      <c r="WWW44" s="24"/>
      <c r="WWX44" s="24"/>
      <c r="WWY44" s="24"/>
      <c r="WWZ44" s="24"/>
      <c r="WXA44" s="24"/>
      <c r="WXB44" s="24"/>
      <c r="WXC44" s="24"/>
      <c r="WXD44" s="24"/>
      <c r="WXE44" s="24"/>
      <c r="WXF44" s="24"/>
      <c r="WXG44" s="24"/>
      <c r="WXH44" s="24"/>
      <c r="WXI44" s="24"/>
      <c r="WXJ44" s="24"/>
      <c r="WXK44" s="24"/>
      <c r="WXL44" s="24"/>
      <c r="WXM44" s="24"/>
      <c r="WXN44" s="24"/>
      <c r="WXO44" s="24"/>
      <c r="WXP44" s="24"/>
      <c r="WXQ44" s="24"/>
      <c r="WXR44" s="24"/>
      <c r="WXS44" s="24"/>
      <c r="WXT44" s="24"/>
      <c r="WXU44" s="24"/>
      <c r="WXV44" s="24"/>
      <c r="WXW44" s="24"/>
      <c r="WXX44" s="24"/>
      <c r="WXY44" s="24"/>
      <c r="WXZ44" s="24"/>
      <c r="WYA44" s="24"/>
      <c r="WYB44" s="24"/>
      <c r="WYC44" s="24"/>
      <c r="WYD44" s="24"/>
      <c r="WYE44" s="24"/>
      <c r="WYF44" s="24"/>
      <c r="WYG44" s="24"/>
      <c r="WYH44" s="24"/>
      <c r="WYI44" s="24"/>
      <c r="WYJ44" s="24"/>
      <c r="WYK44" s="24"/>
      <c r="WYL44" s="24"/>
      <c r="WYM44" s="24"/>
      <c r="WYN44" s="24"/>
      <c r="WYO44" s="24"/>
      <c r="WYP44" s="24"/>
      <c r="WYQ44" s="24"/>
      <c r="WYR44" s="24"/>
      <c r="WYS44" s="24"/>
      <c r="WYT44" s="24"/>
      <c r="WYU44" s="24"/>
      <c r="WYV44" s="24"/>
      <c r="WYW44" s="24"/>
      <c r="WYX44" s="24"/>
      <c r="WYY44" s="24"/>
      <c r="WYZ44" s="24"/>
      <c r="WZA44" s="24"/>
      <c r="WZB44" s="24"/>
      <c r="WZC44" s="24"/>
      <c r="WZD44" s="24"/>
      <c r="WZE44" s="24"/>
      <c r="WZF44" s="24"/>
      <c r="WZG44" s="24"/>
      <c r="WZH44" s="24"/>
      <c r="WZI44" s="24"/>
      <c r="WZJ44" s="24"/>
      <c r="WZK44" s="24"/>
      <c r="WZL44" s="24"/>
      <c r="WZM44" s="24"/>
      <c r="WZN44" s="24"/>
      <c r="WZO44" s="24"/>
      <c r="WZP44" s="24"/>
      <c r="WZQ44" s="24"/>
      <c r="WZR44" s="24"/>
      <c r="WZS44" s="24"/>
      <c r="WZT44" s="24"/>
      <c r="WZU44" s="24"/>
      <c r="WZV44" s="24"/>
      <c r="WZW44" s="24"/>
      <c r="WZX44" s="24"/>
      <c r="WZY44" s="24"/>
      <c r="WZZ44" s="24"/>
      <c r="XAA44" s="24"/>
      <c r="XAB44" s="24"/>
      <c r="XAC44" s="24"/>
      <c r="XAD44" s="24"/>
      <c r="XAE44" s="24"/>
      <c r="XAF44" s="24"/>
      <c r="XAG44" s="24"/>
      <c r="XAH44" s="24"/>
      <c r="XAI44" s="24"/>
      <c r="XAJ44" s="24"/>
      <c r="XAK44" s="24"/>
      <c r="XAL44" s="24"/>
      <c r="XAM44" s="24"/>
      <c r="XAN44" s="24"/>
      <c r="XAO44" s="24"/>
      <c r="XAP44" s="24"/>
      <c r="XAQ44" s="24"/>
      <c r="XAR44" s="24"/>
      <c r="XAS44" s="24"/>
      <c r="XAT44" s="24"/>
      <c r="XAU44" s="24"/>
      <c r="XAV44" s="24"/>
      <c r="XAW44" s="24"/>
      <c r="XAX44" s="24"/>
      <c r="XAY44" s="24"/>
      <c r="XAZ44" s="24"/>
      <c r="XBA44" s="24"/>
      <c r="XBB44" s="24"/>
      <c r="XBC44" s="24"/>
      <c r="XBD44" s="24"/>
      <c r="XBE44" s="24"/>
      <c r="XBF44" s="24"/>
      <c r="XBG44" s="24"/>
      <c r="XBH44" s="24"/>
      <c r="XBI44" s="24"/>
      <c r="XBJ44" s="24"/>
      <c r="XBK44" s="24"/>
      <c r="XBL44" s="24"/>
      <c r="XBM44" s="24"/>
      <c r="XBN44" s="24"/>
      <c r="XBO44" s="24"/>
      <c r="XBP44" s="24"/>
      <c r="XBQ44" s="24"/>
      <c r="XBR44" s="24"/>
      <c r="XBS44" s="24"/>
      <c r="XBT44" s="24"/>
      <c r="XBU44" s="24"/>
      <c r="XBV44" s="24"/>
      <c r="XBW44" s="24"/>
      <c r="XBX44" s="24"/>
      <c r="XBY44" s="24"/>
      <c r="XBZ44" s="24"/>
      <c r="XCA44" s="24"/>
      <c r="XCB44" s="24"/>
      <c r="XCC44" s="24"/>
      <c r="XCD44" s="24"/>
      <c r="XCE44" s="24"/>
      <c r="XCF44" s="24"/>
      <c r="XCG44" s="24"/>
      <c r="XCH44" s="24"/>
      <c r="XCI44" s="24"/>
      <c r="XCJ44" s="24"/>
      <c r="XCK44" s="24"/>
      <c r="XCL44" s="24"/>
      <c r="XCM44" s="24"/>
      <c r="XCN44" s="24"/>
      <c r="XCO44" s="24"/>
      <c r="XCP44" s="24"/>
      <c r="XCQ44" s="24"/>
      <c r="XCR44" s="24"/>
      <c r="XCS44" s="24"/>
      <c r="XCT44" s="24"/>
      <c r="XCU44" s="24"/>
      <c r="XCV44" s="24"/>
      <c r="XCW44" s="24"/>
      <c r="XCX44" s="24"/>
      <c r="XCY44" s="24"/>
      <c r="XCZ44" s="24"/>
      <c r="XDA44" s="24"/>
      <c r="XDB44" s="24"/>
      <c r="XDC44" s="24"/>
      <c r="XDD44" s="24"/>
      <c r="XDE44" s="24"/>
      <c r="XDF44" s="24"/>
      <c r="XDG44" s="24"/>
      <c r="XDH44" s="24"/>
      <c r="XDI44" s="24"/>
      <c r="XDJ44" s="24"/>
      <c r="XDK44" s="24"/>
      <c r="XDL44" s="24"/>
      <c r="XDM44" s="24"/>
      <c r="XDN44" s="24"/>
      <c r="XDO44" s="24"/>
      <c r="XDP44" s="24"/>
      <c r="XDQ44" s="24"/>
      <c r="XDR44" s="24"/>
      <c r="XDS44" s="24"/>
      <c r="XDT44" s="24"/>
      <c r="XDU44" s="24"/>
      <c r="XDV44" s="24"/>
      <c r="XDW44" s="24"/>
      <c r="XDX44" s="24"/>
      <c r="XDY44" s="24"/>
      <c r="XDZ44" s="24"/>
      <c r="XEA44" s="24"/>
      <c r="XEB44" s="24"/>
      <c r="XEC44" s="24"/>
      <c r="XED44" s="24"/>
      <c r="XEE44" s="24"/>
      <c r="XEF44" s="24"/>
      <c r="XEG44" s="24"/>
      <c r="XEH44" s="24"/>
      <c r="XEI44" s="24"/>
      <c r="XEJ44" s="24"/>
      <c r="XEK44" s="24"/>
      <c r="XEL44" s="24"/>
      <c r="XEM44" s="24"/>
      <c r="XEN44" s="24"/>
      <c r="XEO44" s="24"/>
      <c r="XEP44" s="24"/>
      <c r="XEQ44" s="24"/>
      <c r="XER44" s="24"/>
      <c r="XES44" s="24"/>
      <c r="XET44" s="24"/>
      <c r="XEU44" s="24"/>
      <c r="XEV44" s="24"/>
      <c r="XEW44" s="24"/>
      <c r="XEX44" s="24"/>
      <c r="XEY44" s="24"/>
      <c r="XEZ44" s="24"/>
      <c r="XFA44" s="24"/>
      <c r="XFB44" s="24"/>
      <c r="XFC44" s="24"/>
      <c r="XFD44" s="24"/>
    </row>
    <row r="45" spans="1:16384" x14ac:dyDescent="0.2">
      <c r="A45" s="24" t="s">
        <v>881</v>
      </c>
      <c r="B45" s="14" t="s">
        <v>899</v>
      </c>
      <c r="C45" s="14"/>
      <c r="D45" s="14">
        <v>1</v>
      </c>
      <c r="E45" s="14"/>
      <c r="F45" s="14"/>
      <c r="G45" s="14"/>
      <c r="H45" s="14" t="s">
        <v>1031</v>
      </c>
      <c r="I45" s="24"/>
      <c r="J45" s="24"/>
      <c r="K45" s="24"/>
      <c r="L45" s="24"/>
      <c r="M45" s="24"/>
      <c r="N45" s="24"/>
      <c r="O45" s="24"/>
      <c r="P45" s="24"/>
      <c r="Q45" s="24"/>
      <c r="R45" s="24"/>
      <c r="S45" s="24"/>
      <c r="T45" s="24"/>
      <c r="U45" s="24"/>
      <c r="V45" s="24"/>
      <c r="W45" s="24"/>
      <c r="X45" s="24"/>
      <c r="Y45" s="24"/>
      <c r="Z45" s="24"/>
      <c r="AA45" s="24"/>
      <c r="AB45" s="24"/>
      <c r="AC45" s="24"/>
      <c r="AD45" s="24"/>
      <c r="AE45" s="24"/>
      <c r="AF45" s="24"/>
      <c r="AG45" s="24"/>
      <c r="AH45" s="24"/>
      <c r="AI45" s="24"/>
      <c r="AJ45" s="24"/>
      <c r="AK45" s="24"/>
      <c r="AL45" s="24"/>
      <c r="AM45" s="24"/>
      <c r="AN45" s="24"/>
      <c r="AO45" s="24"/>
      <c r="AP45" s="24"/>
      <c r="AQ45" s="24"/>
      <c r="AR45" s="24"/>
      <c r="AS45" s="24"/>
      <c r="AT45" s="24"/>
      <c r="AU45" s="24"/>
      <c r="AV45" s="24"/>
      <c r="AW45" s="24"/>
      <c r="AX45" s="24"/>
      <c r="AY45" s="24"/>
      <c r="AZ45" s="24"/>
      <c r="BA45" s="24"/>
      <c r="BB45" s="24"/>
      <c r="BC45" s="24"/>
      <c r="BD45" s="24"/>
      <c r="BE45" s="24"/>
      <c r="BF45" s="24"/>
      <c r="BG45" s="24"/>
      <c r="BH45" s="24"/>
      <c r="BI45" s="24"/>
      <c r="BJ45" s="24"/>
      <c r="BK45" s="24"/>
      <c r="BL45" s="24"/>
      <c r="BM45" s="24"/>
      <c r="BN45" s="24"/>
      <c r="BO45" s="24"/>
      <c r="BP45" s="24"/>
      <c r="BQ45" s="24"/>
      <c r="BR45" s="24"/>
      <c r="BS45" s="24"/>
      <c r="BT45" s="24"/>
      <c r="BU45" s="24"/>
      <c r="BV45" s="24"/>
      <c r="BW45" s="24"/>
      <c r="BX45" s="24"/>
      <c r="BY45" s="24"/>
      <c r="BZ45" s="24"/>
      <c r="CA45" s="24"/>
      <c r="CB45" s="24"/>
      <c r="CC45" s="24"/>
      <c r="CD45" s="24"/>
      <c r="CE45" s="24"/>
      <c r="CF45" s="24"/>
      <c r="CG45" s="24"/>
      <c r="CH45" s="24"/>
      <c r="CI45" s="24"/>
      <c r="CJ45" s="24"/>
      <c r="CK45" s="24"/>
      <c r="CL45" s="24"/>
      <c r="CM45" s="24"/>
      <c r="CN45" s="24"/>
      <c r="CO45" s="24"/>
      <c r="CP45" s="24"/>
      <c r="CQ45" s="24"/>
      <c r="CR45" s="24"/>
      <c r="CS45" s="24"/>
      <c r="CT45" s="24"/>
      <c r="CU45" s="24"/>
      <c r="CV45" s="24"/>
      <c r="CW45" s="24"/>
      <c r="CX45" s="24"/>
      <c r="CY45" s="24"/>
      <c r="CZ45" s="24"/>
      <c r="DA45" s="24"/>
      <c r="DB45" s="24"/>
      <c r="DC45" s="24"/>
      <c r="DD45" s="24"/>
      <c r="DE45" s="24"/>
      <c r="DF45" s="24"/>
      <c r="DG45" s="24"/>
      <c r="DH45" s="24"/>
      <c r="DI45" s="24"/>
      <c r="DJ45" s="24"/>
      <c r="DK45" s="24"/>
      <c r="DL45" s="24"/>
      <c r="DM45" s="24"/>
      <c r="DN45" s="24"/>
      <c r="DO45" s="24"/>
      <c r="DP45" s="24"/>
      <c r="DQ45" s="24"/>
      <c r="DR45" s="24"/>
      <c r="DS45" s="24"/>
      <c r="DT45" s="24"/>
      <c r="DU45" s="24"/>
      <c r="DV45" s="24"/>
      <c r="DW45" s="24"/>
      <c r="DX45" s="24"/>
      <c r="DY45" s="24"/>
      <c r="DZ45" s="24"/>
      <c r="EA45" s="24"/>
      <c r="EB45" s="24"/>
      <c r="EC45" s="24"/>
      <c r="ED45" s="24"/>
      <c r="EE45" s="24"/>
      <c r="EF45" s="24"/>
      <c r="EG45" s="24"/>
      <c r="EH45" s="24"/>
      <c r="EI45" s="24"/>
      <c r="EJ45" s="24"/>
      <c r="EK45" s="24"/>
      <c r="EL45" s="24"/>
      <c r="EM45" s="24"/>
      <c r="EN45" s="24"/>
      <c r="EO45" s="24"/>
      <c r="EP45" s="24"/>
      <c r="EQ45" s="24"/>
      <c r="ER45" s="24"/>
      <c r="ES45" s="24"/>
      <c r="ET45" s="24"/>
      <c r="EU45" s="24"/>
      <c r="EV45" s="24"/>
      <c r="EW45" s="24"/>
      <c r="EX45" s="24"/>
      <c r="EY45" s="24"/>
      <c r="EZ45" s="24"/>
      <c r="FA45" s="24"/>
      <c r="FB45" s="24"/>
      <c r="FC45" s="24"/>
      <c r="FD45" s="24"/>
      <c r="FE45" s="24"/>
      <c r="FF45" s="24"/>
      <c r="FG45" s="24"/>
      <c r="FH45" s="24"/>
      <c r="FI45" s="24"/>
      <c r="FJ45" s="24"/>
      <c r="FK45" s="24"/>
      <c r="FL45" s="24"/>
      <c r="FM45" s="24"/>
      <c r="FN45" s="24"/>
      <c r="FO45" s="24"/>
      <c r="FP45" s="24"/>
      <c r="FQ45" s="24"/>
      <c r="FR45" s="24"/>
      <c r="FS45" s="24"/>
      <c r="FT45" s="24"/>
      <c r="FU45" s="24"/>
      <c r="FV45" s="24"/>
      <c r="FW45" s="24"/>
      <c r="FX45" s="24"/>
      <c r="FY45" s="24"/>
      <c r="FZ45" s="24"/>
      <c r="GA45" s="24"/>
      <c r="GB45" s="24"/>
      <c r="GC45" s="24"/>
      <c r="GD45" s="24"/>
      <c r="GE45" s="24"/>
      <c r="GF45" s="24"/>
      <c r="GG45" s="24"/>
      <c r="GH45" s="24"/>
      <c r="GI45" s="24"/>
      <c r="GJ45" s="24"/>
      <c r="GK45" s="24"/>
      <c r="GL45" s="24"/>
      <c r="GM45" s="24"/>
      <c r="GN45" s="24"/>
      <c r="GO45" s="24"/>
      <c r="GP45" s="24"/>
      <c r="GQ45" s="24"/>
      <c r="GR45" s="24"/>
      <c r="GS45" s="24"/>
      <c r="GT45" s="24"/>
      <c r="GU45" s="24"/>
      <c r="GV45" s="24"/>
      <c r="GW45" s="24"/>
      <c r="GX45" s="24"/>
      <c r="GY45" s="24"/>
      <c r="GZ45" s="24"/>
      <c r="HA45" s="24"/>
      <c r="HB45" s="24"/>
      <c r="HC45" s="24"/>
      <c r="HD45" s="24"/>
      <c r="HE45" s="24"/>
      <c r="HF45" s="24"/>
      <c r="HG45" s="24"/>
      <c r="HH45" s="24"/>
      <c r="HI45" s="24"/>
      <c r="HJ45" s="24"/>
      <c r="HK45" s="24"/>
      <c r="HL45" s="24"/>
      <c r="HM45" s="24"/>
      <c r="HN45" s="24"/>
      <c r="HO45" s="24"/>
      <c r="HP45" s="24"/>
      <c r="HQ45" s="24"/>
      <c r="HR45" s="24"/>
      <c r="HS45" s="24"/>
      <c r="HT45" s="24"/>
      <c r="HU45" s="24"/>
      <c r="HV45" s="24"/>
      <c r="HW45" s="24"/>
      <c r="HX45" s="24"/>
      <c r="HY45" s="24"/>
      <c r="HZ45" s="24"/>
      <c r="IA45" s="24"/>
      <c r="IB45" s="24"/>
      <c r="IC45" s="24"/>
      <c r="ID45" s="24"/>
      <c r="IE45" s="24"/>
      <c r="IF45" s="24"/>
      <c r="IG45" s="24"/>
      <c r="IH45" s="24"/>
      <c r="II45" s="24"/>
      <c r="IJ45" s="24"/>
      <c r="IK45" s="24"/>
      <c r="IL45" s="24"/>
      <c r="IM45" s="24"/>
      <c r="IN45" s="24"/>
      <c r="IO45" s="24"/>
      <c r="IP45" s="24"/>
      <c r="IQ45" s="24"/>
      <c r="IR45" s="24"/>
      <c r="IS45" s="24"/>
      <c r="IT45" s="24"/>
      <c r="IU45" s="24"/>
      <c r="IV45" s="24"/>
      <c r="IW45" s="24"/>
      <c r="IX45" s="24"/>
      <c r="IY45" s="24"/>
      <c r="IZ45" s="24"/>
      <c r="JA45" s="24"/>
      <c r="JB45" s="24"/>
      <c r="JC45" s="24"/>
      <c r="JD45" s="24"/>
      <c r="JE45" s="24"/>
      <c r="JF45" s="24"/>
      <c r="JG45" s="24"/>
      <c r="JH45" s="24"/>
      <c r="JI45" s="24"/>
      <c r="JJ45" s="24"/>
      <c r="JK45" s="24"/>
      <c r="JL45" s="24"/>
      <c r="JM45" s="24"/>
      <c r="JN45" s="24"/>
      <c r="JO45" s="24"/>
      <c r="JP45" s="24"/>
      <c r="JQ45" s="24"/>
      <c r="JR45" s="24"/>
      <c r="JS45" s="24"/>
      <c r="JT45" s="24"/>
      <c r="JU45" s="24"/>
      <c r="JV45" s="24"/>
      <c r="JW45" s="24"/>
      <c r="JX45" s="24"/>
      <c r="JY45" s="24"/>
      <c r="JZ45" s="24"/>
      <c r="KA45" s="24"/>
      <c r="KB45" s="24"/>
      <c r="KC45" s="24"/>
      <c r="KD45" s="24"/>
      <c r="KE45" s="24"/>
      <c r="KF45" s="24"/>
      <c r="KG45" s="24"/>
      <c r="KH45" s="24"/>
      <c r="KI45" s="24"/>
      <c r="KJ45" s="24"/>
      <c r="KK45" s="24"/>
      <c r="KL45" s="24"/>
      <c r="KM45" s="24"/>
      <c r="KN45" s="24"/>
      <c r="KO45" s="24"/>
      <c r="KP45" s="24"/>
      <c r="KQ45" s="24"/>
      <c r="KR45" s="24"/>
      <c r="KS45" s="24"/>
      <c r="KT45" s="24"/>
      <c r="KU45" s="24"/>
      <c r="KV45" s="24"/>
      <c r="KW45" s="24"/>
      <c r="KX45" s="24"/>
      <c r="KY45" s="24"/>
      <c r="KZ45" s="24"/>
      <c r="LA45" s="24"/>
      <c r="LB45" s="24"/>
      <c r="LC45" s="24"/>
      <c r="LD45" s="24"/>
      <c r="LE45" s="24"/>
      <c r="LF45" s="24"/>
      <c r="LG45" s="24"/>
      <c r="LH45" s="24"/>
      <c r="LI45" s="24"/>
      <c r="LJ45" s="24"/>
      <c r="LK45" s="24"/>
      <c r="LL45" s="24"/>
      <c r="LM45" s="24"/>
      <c r="LN45" s="24"/>
      <c r="LO45" s="24"/>
      <c r="LP45" s="24"/>
      <c r="LQ45" s="24"/>
      <c r="LR45" s="24"/>
      <c r="LS45" s="24"/>
      <c r="LT45" s="24"/>
      <c r="LU45" s="24"/>
      <c r="LV45" s="24"/>
      <c r="LW45" s="24"/>
      <c r="LX45" s="24"/>
      <c r="LY45" s="24"/>
      <c r="LZ45" s="24"/>
      <c r="MA45" s="24"/>
      <c r="MB45" s="24"/>
      <c r="MC45" s="24"/>
      <c r="MD45" s="24"/>
      <c r="ME45" s="24"/>
      <c r="MF45" s="24"/>
      <c r="MG45" s="24"/>
      <c r="MH45" s="24"/>
      <c r="MI45" s="24"/>
      <c r="MJ45" s="24"/>
      <c r="MK45" s="24"/>
      <c r="ML45" s="24"/>
      <c r="MM45" s="24"/>
      <c r="MN45" s="24"/>
      <c r="MO45" s="24"/>
      <c r="MP45" s="24"/>
      <c r="MQ45" s="24"/>
      <c r="MR45" s="24"/>
      <c r="MS45" s="24"/>
      <c r="MT45" s="24"/>
      <c r="MU45" s="24"/>
      <c r="MV45" s="24"/>
      <c r="MW45" s="24"/>
      <c r="MX45" s="24"/>
      <c r="MY45" s="24"/>
      <c r="MZ45" s="24"/>
      <c r="NA45" s="24"/>
      <c r="NB45" s="24"/>
      <c r="NC45" s="24"/>
      <c r="ND45" s="24"/>
      <c r="NE45" s="24"/>
      <c r="NF45" s="24"/>
      <c r="NG45" s="24"/>
      <c r="NH45" s="24"/>
      <c r="NI45" s="24"/>
      <c r="NJ45" s="24"/>
      <c r="NK45" s="24"/>
      <c r="NL45" s="24"/>
      <c r="NM45" s="24"/>
      <c r="NN45" s="24"/>
      <c r="NO45" s="24"/>
      <c r="NP45" s="24"/>
      <c r="NQ45" s="24"/>
      <c r="NR45" s="24"/>
      <c r="NS45" s="24"/>
      <c r="NT45" s="24"/>
      <c r="NU45" s="24"/>
      <c r="NV45" s="24"/>
      <c r="NW45" s="24"/>
      <c r="NX45" s="24"/>
      <c r="NY45" s="24"/>
      <c r="NZ45" s="24"/>
      <c r="OA45" s="24"/>
      <c r="OB45" s="24"/>
      <c r="OC45" s="24"/>
      <c r="OD45" s="24"/>
      <c r="OE45" s="24"/>
      <c r="OF45" s="24"/>
      <c r="OG45" s="24"/>
      <c r="OH45" s="24"/>
      <c r="OI45" s="24"/>
      <c r="OJ45" s="24"/>
      <c r="OK45" s="24"/>
      <c r="OL45" s="24"/>
      <c r="OM45" s="24"/>
      <c r="ON45" s="24"/>
      <c r="OO45" s="24"/>
      <c r="OP45" s="24"/>
      <c r="OQ45" s="24"/>
      <c r="OR45" s="24"/>
      <c r="OS45" s="24"/>
      <c r="OT45" s="24"/>
      <c r="OU45" s="24"/>
      <c r="OV45" s="24"/>
      <c r="OW45" s="24"/>
      <c r="OX45" s="24"/>
      <c r="OY45" s="24"/>
      <c r="OZ45" s="24"/>
      <c r="PA45" s="24"/>
      <c r="PB45" s="24"/>
      <c r="PC45" s="24"/>
      <c r="PD45" s="24"/>
      <c r="PE45" s="24"/>
      <c r="PF45" s="24"/>
      <c r="PG45" s="24"/>
      <c r="PH45" s="24"/>
      <c r="PI45" s="24"/>
      <c r="PJ45" s="24"/>
      <c r="PK45" s="24"/>
      <c r="PL45" s="24"/>
      <c r="PM45" s="24"/>
      <c r="PN45" s="24"/>
      <c r="PO45" s="24"/>
      <c r="PP45" s="24"/>
      <c r="PQ45" s="24"/>
      <c r="PR45" s="24"/>
      <c r="PS45" s="24"/>
      <c r="PT45" s="24"/>
      <c r="PU45" s="24"/>
      <c r="PV45" s="24"/>
      <c r="PW45" s="24"/>
      <c r="PX45" s="24"/>
      <c r="PY45" s="24"/>
      <c r="PZ45" s="24"/>
      <c r="QA45" s="24"/>
      <c r="QB45" s="24"/>
      <c r="QC45" s="24"/>
      <c r="QD45" s="24"/>
      <c r="QE45" s="24"/>
      <c r="QF45" s="24"/>
      <c r="QG45" s="24"/>
      <c r="QH45" s="24"/>
      <c r="QI45" s="24"/>
      <c r="QJ45" s="24"/>
      <c r="QK45" s="24"/>
      <c r="QL45" s="24"/>
      <c r="QM45" s="24"/>
      <c r="QN45" s="24"/>
      <c r="QO45" s="24"/>
      <c r="QP45" s="24"/>
      <c r="QQ45" s="24"/>
      <c r="QR45" s="24"/>
      <c r="QS45" s="24"/>
      <c r="QT45" s="24"/>
      <c r="QU45" s="24"/>
      <c r="QV45" s="24"/>
      <c r="QW45" s="24"/>
      <c r="QX45" s="24"/>
      <c r="QY45" s="24"/>
      <c r="QZ45" s="24"/>
      <c r="RA45" s="24"/>
      <c r="RB45" s="24"/>
      <c r="RC45" s="24"/>
      <c r="RD45" s="24"/>
      <c r="RE45" s="24"/>
      <c r="RF45" s="24"/>
      <c r="RG45" s="24"/>
      <c r="RH45" s="24"/>
      <c r="RI45" s="24"/>
      <c r="RJ45" s="24"/>
      <c r="RK45" s="24"/>
      <c r="RL45" s="24"/>
      <c r="RM45" s="24"/>
      <c r="RN45" s="24"/>
      <c r="RO45" s="24"/>
      <c r="RP45" s="24"/>
      <c r="RQ45" s="24"/>
      <c r="RR45" s="24"/>
      <c r="RS45" s="24"/>
      <c r="RT45" s="24"/>
      <c r="RU45" s="24"/>
      <c r="RV45" s="24"/>
      <c r="RW45" s="24"/>
      <c r="RX45" s="24"/>
      <c r="RY45" s="24"/>
      <c r="RZ45" s="24"/>
      <c r="SA45" s="24"/>
      <c r="SB45" s="24"/>
      <c r="SC45" s="24"/>
      <c r="SD45" s="24"/>
      <c r="SE45" s="24"/>
      <c r="SF45" s="24"/>
      <c r="SG45" s="24"/>
      <c r="SH45" s="24"/>
      <c r="SI45" s="24"/>
      <c r="SJ45" s="24"/>
      <c r="SK45" s="24"/>
      <c r="SL45" s="24"/>
      <c r="SM45" s="24"/>
      <c r="SN45" s="24"/>
      <c r="SO45" s="24"/>
      <c r="SP45" s="24"/>
      <c r="SQ45" s="24"/>
      <c r="SR45" s="24"/>
      <c r="SS45" s="24"/>
      <c r="ST45" s="24"/>
      <c r="SU45" s="24"/>
      <c r="SV45" s="24"/>
      <c r="SW45" s="24"/>
      <c r="SX45" s="24"/>
      <c r="SY45" s="24"/>
      <c r="SZ45" s="24"/>
      <c r="TA45" s="24"/>
      <c r="TB45" s="24"/>
      <c r="TC45" s="24"/>
      <c r="TD45" s="24"/>
      <c r="TE45" s="24"/>
      <c r="TF45" s="24"/>
      <c r="TG45" s="24"/>
      <c r="TH45" s="24"/>
      <c r="TI45" s="24"/>
      <c r="TJ45" s="24"/>
      <c r="TK45" s="24"/>
      <c r="TL45" s="24"/>
      <c r="TM45" s="24"/>
      <c r="TN45" s="24"/>
      <c r="TO45" s="24"/>
      <c r="TP45" s="24"/>
      <c r="TQ45" s="24"/>
      <c r="TR45" s="24"/>
      <c r="TS45" s="24"/>
      <c r="TT45" s="24"/>
      <c r="TU45" s="24"/>
      <c r="TV45" s="24"/>
      <c r="TW45" s="24"/>
      <c r="TX45" s="24"/>
      <c r="TY45" s="24"/>
      <c r="TZ45" s="24"/>
      <c r="UA45" s="24"/>
      <c r="UB45" s="24"/>
      <c r="UC45" s="24"/>
      <c r="UD45" s="24"/>
      <c r="UE45" s="24"/>
      <c r="UF45" s="24"/>
      <c r="UG45" s="24"/>
      <c r="UH45" s="24"/>
      <c r="UI45" s="24"/>
      <c r="UJ45" s="24"/>
      <c r="UK45" s="24"/>
      <c r="UL45" s="24"/>
      <c r="UM45" s="24"/>
      <c r="UN45" s="24"/>
      <c r="UO45" s="24"/>
      <c r="UP45" s="24"/>
      <c r="UQ45" s="24"/>
      <c r="UR45" s="24"/>
      <c r="US45" s="24"/>
      <c r="UT45" s="24"/>
      <c r="UU45" s="24"/>
      <c r="UV45" s="24"/>
      <c r="UW45" s="24"/>
      <c r="UX45" s="24"/>
      <c r="UY45" s="24"/>
      <c r="UZ45" s="24"/>
      <c r="VA45" s="24"/>
      <c r="VB45" s="24"/>
      <c r="VC45" s="24"/>
      <c r="VD45" s="24"/>
      <c r="VE45" s="24"/>
      <c r="VF45" s="24"/>
      <c r="VG45" s="24"/>
      <c r="VH45" s="24"/>
      <c r="VI45" s="24"/>
      <c r="VJ45" s="24"/>
      <c r="VK45" s="24"/>
      <c r="VL45" s="24"/>
      <c r="VM45" s="24"/>
      <c r="VN45" s="24"/>
      <c r="VO45" s="24"/>
      <c r="VP45" s="24"/>
      <c r="VQ45" s="24"/>
      <c r="VR45" s="24"/>
      <c r="VS45" s="24"/>
      <c r="VT45" s="24"/>
      <c r="VU45" s="24"/>
      <c r="VV45" s="24"/>
      <c r="VW45" s="24"/>
      <c r="VX45" s="24"/>
      <c r="VY45" s="24"/>
      <c r="VZ45" s="24"/>
      <c r="WA45" s="24"/>
      <c r="WB45" s="24"/>
      <c r="WC45" s="24"/>
      <c r="WD45" s="24"/>
      <c r="WE45" s="24"/>
      <c r="WF45" s="24"/>
      <c r="WG45" s="24"/>
      <c r="WH45" s="24"/>
      <c r="WI45" s="24"/>
      <c r="WJ45" s="24"/>
      <c r="WK45" s="24"/>
      <c r="WL45" s="24"/>
      <c r="WM45" s="24"/>
      <c r="WN45" s="24"/>
      <c r="WO45" s="24"/>
      <c r="WP45" s="24"/>
      <c r="WQ45" s="24"/>
      <c r="WR45" s="24"/>
      <c r="WS45" s="24"/>
      <c r="WT45" s="24"/>
      <c r="WU45" s="24"/>
      <c r="WV45" s="24"/>
      <c r="WW45" s="24"/>
      <c r="WX45" s="24"/>
      <c r="WY45" s="24"/>
      <c r="WZ45" s="24"/>
      <c r="XA45" s="24"/>
      <c r="XB45" s="24"/>
      <c r="XC45" s="24"/>
      <c r="XD45" s="24"/>
      <c r="XE45" s="24"/>
      <c r="XF45" s="24"/>
      <c r="XG45" s="24"/>
      <c r="XH45" s="24"/>
      <c r="XI45" s="24"/>
      <c r="XJ45" s="24"/>
      <c r="XK45" s="24"/>
      <c r="XL45" s="24"/>
      <c r="XM45" s="24"/>
      <c r="XN45" s="24"/>
      <c r="XO45" s="24"/>
      <c r="XP45" s="24"/>
      <c r="XQ45" s="24"/>
      <c r="XR45" s="24"/>
      <c r="XS45" s="24"/>
      <c r="XT45" s="24"/>
      <c r="XU45" s="24"/>
      <c r="XV45" s="24"/>
      <c r="XW45" s="24"/>
      <c r="XX45" s="24"/>
      <c r="XY45" s="24"/>
      <c r="XZ45" s="24"/>
      <c r="YA45" s="24"/>
      <c r="YB45" s="24"/>
      <c r="YC45" s="24"/>
      <c r="YD45" s="24"/>
      <c r="YE45" s="24"/>
      <c r="YF45" s="24"/>
      <c r="YG45" s="24"/>
      <c r="YH45" s="24"/>
      <c r="YI45" s="24"/>
      <c r="YJ45" s="24"/>
      <c r="YK45" s="24"/>
      <c r="YL45" s="24"/>
      <c r="YM45" s="24"/>
      <c r="YN45" s="24"/>
      <c r="YO45" s="24"/>
      <c r="YP45" s="24"/>
      <c r="YQ45" s="24"/>
      <c r="YR45" s="24"/>
      <c r="YS45" s="24"/>
      <c r="YT45" s="24"/>
      <c r="YU45" s="24"/>
      <c r="YV45" s="24"/>
      <c r="YW45" s="24"/>
      <c r="YX45" s="24"/>
      <c r="YY45" s="24"/>
      <c r="YZ45" s="24"/>
      <c r="ZA45" s="24"/>
      <c r="ZB45" s="24"/>
      <c r="ZC45" s="24"/>
      <c r="ZD45" s="24"/>
      <c r="ZE45" s="24"/>
      <c r="ZF45" s="24"/>
      <c r="ZG45" s="24"/>
      <c r="ZH45" s="24"/>
      <c r="ZI45" s="24"/>
      <c r="ZJ45" s="24"/>
      <c r="ZK45" s="24"/>
      <c r="ZL45" s="24"/>
      <c r="ZM45" s="24"/>
      <c r="ZN45" s="24"/>
      <c r="ZO45" s="24"/>
      <c r="ZP45" s="24"/>
      <c r="ZQ45" s="24"/>
      <c r="ZR45" s="24"/>
      <c r="ZS45" s="24"/>
      <c r="ZT45" s="24"/>
      <c r="ZU45" s="24"/>
      <c r="ZV45" s="24"/>
      <c r="ZW45" s="24"/>
      <c r="ZX45" s="24"/>
      <c r="ZY45" s="24"/>
      <c r="ZZ45" s="24"/>
      <c r="AAA45" s="24"/>
      <c r="AAB45" s="24"/>
      <c r="AAC45" s="24"/>
      <c r="AAD45" s="24"/>
      <c r="AAE45" s="24"/>
      <c r="AAF45" s="24"/>
      <c r="AAG45" s="24"/>
      <c r="AAH45" s="24"/>
      <c r="AAI45" s="24"/>
      <c r="AAJ45" s="24"/>
      <c r="AAK45" s="24"/>
      <c r="AAL45" s="24"/>
      <c r="AAM45" s="24"/>
      <c r="AAN45" s="24"/>
      <c r="AAO45" s="24"/>
      <c r="AAP45" s="24"/>
      <c r="AAQ45" s="24"/>
      <c r="AAR45" s="24"/>
      <c r="AAS45" s="24"/>
      <c r="AAT45" s="24"/>
      <c r="AAU45" s="24"/>
      <c r="AAV45" s="24"/>
      <c r="AAW45" s="24"/>
      <c r="AAX45" s="24"/>
      <c r="AAY45" s="24"/>
      <c r="AAZ45" s="24"/>
      <c r="ABA45" s="24"/>
      <c r="ABB45" s="24"/>
      <c r="ABC45" s="24"/>
      <c r="ABD45" s="24"/>
      <c r="ABE45" s="24"/>
      <c r="ABF45" s="24"/>
      <c r="ABG45" s="24"/>
      <c r="ABH45" s="24"/>
      <c r="ABI45" s="24"/>
      <c r="ABJ45" s="24"/>
      <c r="ABK45" s="24"/>
      <c r="ABL45" s="24"/>
      <c r="ABM45" s="24"/>
      <c r="ABN45" s="24"/>
      <c r="ABO45" s="24"/>
      <c r="ABP45" s="24"/>
      <c r="ABQ45" s="24"/>
      <c r="ABR45" s="24"/>
      <c r="ABS45" s="24"/>
      <c r="ABT45" s="24"/>
      <c r="ABU45" s="24"/>
      <c r="ABV45" s="24"/>
      <c r="ABW45" s="24"/>
      <c r="ABX45" s="24"/>
      <c r="ABY45" s="24"/>
      <c r="ABZ45" s="24"/>
      <c r="ACA45" s="24"/>
      <c r="ACB45" s="24"/>
      <c r="ACC45" s="24"/>
      <c r="ACD45" s="24"/>
      <c r="ACE45" s="24"/>
      <c r="ACF45" s="24"/>
      <c r="ACG45" s="24"/>
      <c r="ACH45" s="24"/>
      <c r="ACI45" s="24"/>
      <c r="ACJ45" s="24"/>
      <c r="ACK45" s="24"/>
      <c r="ACL45" s="24"/>
      <c r="ACM45" s="24"/>
      <c r="ACN45" s="24"/>
      <c r="ACO45" s="24"/>
      <c r="ACP45" s="24"/>
      <c r="ACQ45" s="24"/>
      <c r="ACR45" s="24"/>
      <c r="ACS45" s="24"/>
      <c r="ACT45" s="24"/>
      <c r="ACU45" s="24"/>
      <c r="ACV45" s="24"/>
      <c r="ACW45" s="24"/>
      <c r="ACX45" s="24"/>
      <c r="ACY45" s="24"/>
      <c r="ACZ45" s="24"/>
      <c r="ADA45" s="24"/>
      <c r="ADB45" s="24"/>
      <c r="ADC45" s="24"/>
      <c r="ADD45" s="24"/>
      <c r="ADE45" s="24"/>
      <c r="ADF45" s="24"/>
      <c r="ADG45" s="24"/>
      <c r="ADH45" s="24"/>
      <c r="ADI45" s="24"/>
      <c r="ADJ45" s="24"/>
      <c r="ADK45" s="24"/>
      <c r="ADL45" s="24"/>
      <c r="ADM45" s="24"/>
      <c r="ADN45" s="24"/>
      <c r="ADO45" s="24"/>
      <c r="ADP45" s="24"/>
      <c r="ADQ45" s="24"/>
      <c r="ADR45" s="24"/>
      <c r="ADS45" s="24"/>
      <c r="ADT45" s="24"/>
      <c r="ADU45" s="24"/>
      <c r="ADV45" s="24"/>
      <c r="ADW45" s="24"/>
      <c r="ADX45" s="24"/>
      <c r="ADY45" s="24"/>
      <c r="ADZ45" s="24"/>
      <c r="AEA45" s="24"/>
      <c r="AEB45" s="24"/>
      <c r="AEC45" s="24"/>
      <c r="AED45" s="24"/>
      <c r="AEE45" s="24"/>
      <c r="AEF45" s="24"/>
      <c r="AEG45" s="24"/>
      <c r="AEH45" s="24"/>
      <c r="AEI45" s="24"/>
      <c r="AEJ45" s="24"/>
      <c r="AEK45" s="24"/>
      <c r="AEL45" s="24"/>
      <c r="AEM45" s="24"/>
      <c r="AEN45" s="24"/>
      <c r="AEO45" s="24"/>
      <c r="AEP45" s="24"/>
      <c r="AEQ45" s="24"/>
      <c r="AER45" s="24"/>
      <c r="AES45" s="24"/>
      <c r="AET45" s="24"/>
      <c r="AEU45" s="24"/>
      <c r="AEV45" s="24"/>
      <c r="AEW45" s="24"/>
      <c r="AEX45" s="24"/>
      <c r="AEY45" s="24"/>
      <c r="AEZ45" s="24"/>
      <c r="AFA45" s="24"/>
      <c r="AFB45" s="24"/>
      <c r="AFC45" s="24"/>
      <c r="AFD45" s="24"/>
      <c r="AFE45" s="24"/>
      <c r="AFF45" s="24"/>
      <c r="AFG45" s="24"/>
      <c r="AFH45" s="24"/>
      <c r="AFI45" s="24"/>
      <c r="AFJ45" s="24"/>
      <c r="AFK45" s="24"/>
      <c r="AFL45" s="24"/>
      <c r="AFM45" s="24"/>
      <c r="AFN45" s="24"/>
      <c r="AFO45" s="24"/>
      <c r="AFP45" s="24"/>
      <c r="AFQ45" s="24"/>
      <c r="AFR45" s="24"/>
      <c r="AFS45" s="24"/>
      <c r="AFT45" s="24"/>
      <c r="AFU45" s="24"/>
      <c r="AFV45" s="24"/>
      <c r="AFW45" s="24"/>
      <c r="AFX45" s="24"/>
      <c r="AFY45" s="24"/>
      <c r="AFZ45" s="24"/>
      <c r="AGA45" s="24"/>
      <c r="AGB45" s="24"/>
      <c r="AGC45" s="24"/>
      <c r="AGD45" s="24"/>
      <c r="AGE45" s="24"/>
      <c r="AGF45" s="24"/>
      <c r="AGG45" s="24"/>
      <c r="AGH45" s="24"/>
      <c r="AGI45" s="24"/>
      <c r="AGJ45" s="24"/>
      <c r="AGK45" s="24"/>
      <c r="AGL45" s="24"/>
      <c r="AGM45" s="24"/>
      <c r="AGN45" s="24"/>
      <c r="AGO45" s="24"/>
      <c r="AGP45" s="24"/>
      <c r="AGQ45" s="24"/>
      <c r="AGR45" s="24"/>
      <c r="AGS45" s="24"/>
      <c r="AGT45" s="24"/>
      <c r="AGU45" s="24"/>
      <c r="AGV45" s="24"/>
      <c r="AGW45" s="24"/>
      <c r="AGX45" s="24"/>
      <c r="AGY45" s="24"/>
      <c r="AGZ45" s="24"/>
      <c r="AHA45" s="24"/>
      <c r="AHB45" s="24"/>
      <c r="AHC45" s="24"/>
      <c r="AHD45" s="24"/>
      <c r="AHE45" s="24"/>
      <c r="AHF45" s="24"/>
      <c r="AHG45" s="24"/>
      <c r="AHH45" s="24"/>
      <c r="AHI45" s="24"/>
      <c r="AHJ45" s="24"/>
      <c r="AHK45" s="24"/>
      <c r="AHL45" s="24"/>
      <c r="AHM45" s="24"/>
      <c r="AHN45" s="24"/>
      <c r="AHO45" s="24"/>
      <c r="AHP45" s="24"/>
      <c r="AHQ45" s="24"/>
      <c r="AHR45" s="24"/>
      <c r="AHS45" s="24"/>
      <c r="AHT45" s="24"/>
      <c r="AHU45" s="24"/>
      <c r="AHV45" s="24"/>
      <c r="AHW45" s="24"/>
      <c r="AHX45" s="24"/>
      <c r="AHY45" s="24"/>
      <c r="AHZ45" s="24"/>
      <c r="AIA45" s="24"/>
      <c r="AIB45" s="24"/>
      <c r="AIC45" s="24"/>
      <c r="AID45" s="24"/>
      <c r="AIE45" s="24"/>
      <c r="AIF45" s="24"/>
      <c r="AIG45" s="24"/>
      <c r="AIH45" s="24"/>
      <c r="AII45" s="24"/>
      <c r="AIJ45" s="24"/>
      <c r="AIK45" s="24"/>
      <c r="AIL45" s="24"/>
      <c r="AIM45" s="24"/>
      <c r="AIN45" s="24"/>
      <c r="AIO45" s="24"/>
      <c r="AIP45" s="24"/>
      <c r="AIQ45" s="24"/>
      <c r="AIR45" s="24"/>
      <c r="AIS45" s="24"/>
      <c r="AIT45" s="24"/>
      <c r="AIU45" s="24"/>
      <c r="AIV45" s="24"/>
      <c r="AIW45" s="24"/>
      <c r="AIX45" s="24"/>
      <c r="AIY45" s="24"/>
      <c r="AIZ45" s="24"/>
      <c r="AJA45" s="24"/>
      <c r="AJB45" s="24"/>
      <c r="AJC45" s="24"/>
      <c r="AJD45" s="24"/>
      <c r="AJE45" s="24"/>
      <c r="AJF45" s="24"/>
      <c r="AJG45" s="24"/>
      <c r="AJH45" s="24"/>
      <c r="AJI45" s="24"/>
      <c r="AJJ45" s="24"/>
      <c r="AJK45" s="24"/>
      <c r="AJL45" s="24"/>
      <c r="AJM45" s="24"/>
      <c r="AJN45" s="24"/>
      <c r="AJO45" s="24"/>
      <c r="AJP45" s="24"/>
      <c r="AJQ45" s="24"/>
      <c r="AJR45" s="24"/>
      <c r="AJS45" s="24"/>
      <c r="AJT45" s="24"/>
      <c r="AJU45" s="24"/>
      <c r="AJV45" s="24"/>
      <c r="AJW45" s="24"/>
      <c r="AJX45" s="24"/>
      <c r="AJY45" s="24"/>
      <c r="AJZ45" s="24"/>
      <c r="AKA45" s="24"/>
      <c r="AKB45" s="24"/>
      <c r="AKC45" s="24"/>
      <c r="AKD45" s="24"/>
      <c r="AKE45" s="24"/>
      <c r="AKF45" s="24"/>
      <c r="AKG45" s="24"/>
      <c r="AKH45" s="24"/>
      <c r="AKI45" s="24"/>
      <c r="AKJ45" s="24"/>
      <c r="AKK45" s="24"/>
      <c r="AKL45" s="24"/>
      <c r="AKM45" s="24"/>
      <c r="AKN45" s="24"/>
      <c r="AKO45" s="24"/>
      <c r="AKP45" s="24"/>
      <c r="AKQ45" s="24"/>
      <c r="AKR45" s="24"/>
      <c r="AKS45" s="24"/>
      <c r="AKT45" s="24"/>
      <c r="AKU45" s="24"/>
      <c r="AKV45" s="24"/>
      <c r="AKW45" s="24"/>
      <c r="AKX45" s="24"/>
      <c r="AKY45" s="24"/>
      <c r="AKZ45" s="24"/>
      <c r="ALA45" s="24"/>
      <c r="ALB45" s="24"/>
      <c r="ALC45" s="24"/>
      <c r="ALD45" s="24"/>
      <c r="ALE45" s="24"/>
      <c r="ALF45" s="24"/>
      <c r="ALG45" s="24"/>
      <c r="ALH45" s="24"/>
      <c r="ALI45" s="24"/>
      <c r="ALJ45" s="24"/>
      <c r="ALK45" s="24"/>
      <c r="ALL45" s="24"/>
      <c r="ALM45" s="24"/>
      <c r="ALN45" s="24"/>
      <c r="ALO45" s="24"/>
      <c r="ALP45" s="24"/>
      <c r="ALQ45" s="24"/>
      <c r="ALR45" s="24"/>
      <c r="ALS45" s="24"/>
      <c r="ALT45" s="24"/>
      <c r="ALU45" s="24"/>
      <c r="ALV45" s="24"/>
      <c r="ALW45" s="24"/>
      <c r="ALX45" s="24"/>
      <c r="ALY45" s="24"/>
      <c r="ALZ45" s="24"/>
      <c r="AMA45" s="24"/>
      <c r="AMB45" s="24"/>
      <c r="AMC45" s="24"/>
      <c r="AMD45" s="24"/>
      <c r="AME45" s="24"/>
      <c r="AMF45" s="24"/>
      <c r="AMG45" s="24"/>
      <c r="AMH45" s="24"/>
      <c r="AMI45" s="24"/>
      <c r="AMJ45" s="24"/>
      <c r="AMK45" s="24"/>
      <c r="AML45" s="24"/>
      <c r="AMM45" s="24"/>
      <c r="AMN45" s="24"/>
      <c r="AMO45" s="24"/>
      <c r="AMP45" s="24"/>
      <c r="AMQ45" s="24"/>
      <c r="AMR45" s="24"/>
      <c r="AMS45" s="24"/>
      <c r="AMT45" s="24"/>
      <c r="AMU45" s="24"/>
      <c r="AMV45" s="24"/>
      <c r="AMW45" s="24"/>
      <c r="AMX45" s="24"/>
      <c r="AMY45" s="24"/>
      <c r="AMZ45" s="24"/>
      <c r="ANA45" s="24"/>
      <c r="ANB45" s="24"/>
      <c r="ANC45" s="24"/>
      <c r="AND45" s="24"/>
      <c r="ANE45" s="24"/>
      <c r="ANF45" s="24"/>
      <c r="ANG45" s="24"/>
      <c r="ANH45" s="24"/>
      <c r="ANI45" s="24"/>
      <c r="ANJ45" s="24"/>
      <c r="ANK45" s="24"/>
      <c r="ANL45" s="24"/>
      <c r="ANM45" s="24"/>
      <c r="ANN45" s="24"/>
      <c r="ANO45" s="24"/>
      <c r="ANP45" s="24"/>
      <c r="ANQ45" s="24"/>
      <c r="ANR45" s="24"/>
      <c r="ANS45" s="24"/>
      <c r="ANT45" s="24"/>
      <c r="ANU45" s="24"/>
      <c r="ANV45" s="24"/>
      <c r="ANW45" s="24"/>
      <c r="ANX45" s="24"/>
      <c r="ANY45" s="24"/>
      <c r="ANZ45" s="24"/>
      <c r="AOA45" s="24"/>
      <c r="AOB45" s="24"/>
      <c r="AOC45" s="24"/>
      <c r="AOD45" s="24"/>
      <c r="AOE45" s="24"/>
      <c r="AOF45" s="24"/>
      <c r="AOG45" s="24"/>
      <c r="AOH45" s="24"/>
      <c r="AOI45" s="24"/>
      <c r="AOJ45" s="24"/>
      <c r="AOK45" s="24"/>
      <c r="AOL45" s="24"/>
      <c r="AOM45" s="24"/>
      <c r="AON45" s="24"/>
      <c r="AOO45" s="24"/>
      <c r="AOP45" s="24"/>
      <c r="AOQ45" s="24"/>
      <c r="AOR45" s="24"/>
      <c r="AOS45" s="24"/>
      <c r="AOT45" s="24"/>
      <c r="AOU45" s="24"/>
      <c r="AOV45" s="24"/>
      <c r="AOW45" s="24"/>
      <c r="AOX45" s="24"/>
      <c r="AOY45" s="24"/>
      <c r="AOZ45" s="24"/>
      <c r="APA45" s="24"/>
      <c r="APB45" s="24"/>
      <c r="APC45" s="24"/>
      <c r="APD45" s="24"/>
      <c r="APE45" s="24"/>
      <c r="APF45" s="24"/>
      <c r="APG45" s="24"/>
      <c r="APH45" s="24"/>
      <c r="API45" s="24"/>
      <c r="APJ45" s="24"/>
      <c r="APK45" s="24"/>
      <c r="APL45" s="24"/>
      <c r="APM45" s="24"/>
      <c r="APN45" s="24"/>
      <c r="APO45" s="24"/>
      <c r="APP45" s="24"/>
      <c r="APQ45" s="24"/>
      <c r="APR45" s="24"/>
      <c r="APS45" s="24"/>
      <c r="APT45" s="24"/>
      <c r="APU45" s="24"/>
      <c r="APV45" s="24"/>
      <c r="APW45" s="24"/>
      <c r="APX45" s="24"/>
      <c r="APY45" s="24"/>
      <c r="APZ45" s="24"/>
      <c r="AQA45" s="24"/>
      <c r="AQB45" s="24"/>
      <c r="AQC45" s="24"/>
      <c r="AQD45" s="24"/>
      <c r="AQE45" s="24"/>
      <c r="AQF45" s="24"/>
      <c r="AQG45" s="24"/>
      <c r="AQH45" s="24"/>
      <c r="AQI45" s="24"/>
      <c r="AQJ45" s="24"/>
      <c r="AQK45" s="24"/>
      <c r="AQL45" s="24"/>
      <c r="AQM45" s="24"/>
      <c r="AQN45" s="24"/>
      <c r="AQO45" s="24"/>
      <c r="AQP45" s="24"/>
      <c r="AQQ45" s="24"/>
      <c r="AQR45" s="24"/>
      <c r="AQS45" s="24"/>
      <c r="AQT45" s="24"/>
      <c r="AQU45" s="24"/>
      <c r="AQV45" s="24"/>
      <c r="AQW45" s="24"/>
      <c r="AQX45" s="24"/>
      <c r="AQY45" s="24"/>
      <c r="AQZ45" s="24"/>
      <c r="ARA45" s="24"/>
      <c r="ARB45" s="24"/>
      <c r="ARC45" s="24"/>
      <c r="ARD45" s="24"/>
      <c r="ARE45" s="24"/>
      <c r="ARF45" s="24"/>
      <c r="ARG45" s="24"/>
      <c r="ARH45" s="24"/>
      <c r="ARI45" s="24"/>
      <c r="ARJ45" s="24"/>
      <c r="ARK45" s="24"/>
      <c r="ARL45" s="24"/>
      <c r="ARM45" s="24"/>
      <c r="ARN45" s="24"/>
      <c r="ARO45" s="24"/>
      <c r="ARP45" s="24"/>
      <c r="ARQ45" s="24"/>
      <c r="ARR45" s="24"/>
      <c r="ARS45" s="24"/>
      <c r="ART45" s="24"/>
      <c r="ARU45" s="24"/>
      <c r="ARV45" s="24"/>
      <c r="ARW45" s="24"/>
      <c r="ARX45" s="24"/>
      <c r="ARY45" s="24"/>
      <c r="ARZ45" s="24"/>
      <c r="ASA45" s="24"/>
      <c r="ASB45" s="24"/>
      <c r="ASC45" s="24"/>
      <c r="ASD45" s="24"/>
      <c r="ASE45" s="24"/>
      <c r="ASF45" s="24"/>
      <c r="ASG45" s="24"/>
      <c r="ASH45" s="24"/>
      <c r="ASI45" s="24"/>
      <c r="ASJ45" s="24"/>
      <c r="ASK45" s="24"/>
      <c r="ASL45" s="24"/>
      <c r="ASM45" s="24"/>
      <c r="ASN45" s="24"/>
      <c r="ASO45" s="24"/>
      <c r="ASP45" s="24"/>
      <c r="ASQ45" s="24"/>
      <c r="ASR45" s="24"/>
      <c r="ASS45" s="24"/>
      <c r="AST45" s="24"/>
      <c r="ASU45" s="24"/>
      <c r="ASV45" s="24"/>
      <c r="ASW45" s="24"/>
      <c r="ASX45" s="24"/>
      <c r="ASY45" s="24"/>
      <c r="ASZ45" s="24"/>
      <c r="ATA45" s="24"/>
      <c r="ATB45" s="24"/>
      <c r="ATC45" s="24"/>
      <c r="ATD45" s="24"/>
      <c r="ATE45" s="24"/>
      <c r="ATF45" s="24"/>
      <c r="ATG45" s="24"/>
      <c r="ATH45" s="24"/>
      <c r="ATI45" s="24"/>
      <c r="ATJ45" s="24"/>
      <c r="ATK45" s="24"/>
      <c r="ATL45" s="24"/>
      <c r="ATM45" s="24"/>
      <c r="ATN45" s="24"/>
      <c r="ATO45" s="24"/>
      <c r="ATP45" s="24"/>
      <c r="ATQ45" s="24"/>
      <c r="ATR45" s="24"/>
      <c r="ATS45" s="24"/>
      <c r="ATT45" s="24"/>
      <c r="ATU45" s="24"/>
      <c r="ATV45" s="24"/>
      <c r="ATW45" s="24"/>
      <c r="ATX45" s="24"/>
      <c r="ATY45" s="24"/>
      <c r="ATZ45" s="24"/>
      <c r="AUA45" s="24"/>
      <c r="AUB45" s="24"/>
      <c r="AUC45" s="24"/>
      <c r="AUD45" s="24"/>
      <c r="AUE45" s="24"/>
      <c r="AUF45" s="24"/>
      <c r="AUG45" s="24"/>
      <c r="AUH45" s="24"/>
      <c r="AUI45" s="24"/>
      <c r="AUJ45" s="24"/>
      <c r="AUK45" s="24"/>
      <c r="AUL45" s="24"/>
      <c r="AUM45" s="24"/>
      <c r="AUN45" s="24"/>
      <c r="AUO45" s="24"/>
      <c r="AUP45" s="24"/>
      <c r="AUQ45" s="24"/>
      <c r="AUR45" s="24"/>
      <c r="AUS45" s="24"/>
      <c r="AUT45" s="24"/>
      <c r="AUU45" s="24"/>
      <c r="AUV45" s="24"/>
      <c r="AUW45" s="24"/>
      <c r="AUX45" s="24"/>
      <c r="AUY45" s="24"/>
      <c r="AUZ45" s="24"/>
      <c r="AVA45" s="24"/>
      <c r="AVB45" s="24"/>
      <c r="AVC45" s="24"/>
      <c r="AVD45" s="24"/>
      <c r="AVE45" s="24"/>
      <c r="AVF45" s="24"/>
      <c r="AVG45" s="24"/>
      <c r="AVH45" s="24"/>
      <c r="AVI45" s="24"/>
      <c r="AVJ45" s="24"/>
      <c r="AVK45" s="24"/>
      <c r="AVL45" s="24"/>
      <c r="AVM45" s="24"/>
      <c r="AVN45" s="24"/>
      <c r="AVO45" s="24"/>
      <c r="AVP45" s="24"/>
      <c r="AVQ45" s="24"/>
      <c r="AVR45" s="24"/>
      <c r="AVS45" s="24"/>
      <c r="AVT45" s="24"/>
      <c r="AVU45" s="24"/>
      <c r="AVV45" s="24"/>
      <c r="AVW45" s="24"/>
      <c r="AVX45" s="24"/>
      <c r="AVY45" s="24"/>
      <c r="AVZ45" s="24"/>
      <c r="AWA45" s="24"/>
      <c r="AWB45" s="24"/>
      <c r="AWC45" s="24"/>
      <c r="AWD45" s="24"/>
      <c r="AWE45" s="24"/>
      <c r="AWF45" s="24"/>
      <c r="AWG45" s="24"/>
      <c r="AWH45" s="24"/>
      <c r="AWI45" s="24"/>
      <c r="AWJ45" s="24"/>
      <c r="AWK45" s="24"/>
      <c r="AWL45" s="24"/>
      <c r="AWM45" s="24"/>
      <c r="AWN45" s="24"/>
      <c r="AWO45" s="24"/>
      <c r="AWP45" s="24"/>
      <c r="AWQ45" s="24"/>
      <c r="AWR45" s="24"/>
      <c r="AWS45" s="24"/>
      <c r="AWT45" s="24"/>
      <c r="AWU45" s="24"/>
      <c r="AWV45" s="24"/>
      <c r="AWW45" s="24"/>
      <c r="AWX45" s="24"/>
      <c r="AWY45" s="24"/>
      <c r="AWZ45" s="24"/>
      <c r="AXA45" s="24"/>
      <c r="AXB45" s="24"/>
      <c r="AXC45" s="24"/>
      <c r="AXD45" s="24"/>
      <c r="AXE45" s="24"/>
      <c r="AXF45" s="24"/>
      <c r="AXG45" s="24"/>
      <c r="AXH45" s="24"/>
      <c r="AXI45" s="24"/>
      <c r="AXJ45" s="24"/>
      <c r="AXK45" s="24"/>
      <c r="AXL45" s="24"/>
      <c r="AXM45" s="24"/>
      <c r="AXN45" s="24"/>
      <c r="AXO45" s="24"/>
      <c r="AXP45" s="24"/>
      <c r="AXQ45" s="24"/>
      <c r="AXR45" s="24"/>
      <c r="AXS45" s="24"/>
      <c r="AXT45" s="24"/>
      <c r="AXU45" s="24"/>
      <c r="AXV45" s="24"/>
      <c r="AXW45" s="24"/>
      <c r="AXX45" s="24"/>
      <c r="AXY45" s="24"/>
      <c r="AXZ45" s="24"/>
      <c r="AYA45" s="24"/>
      <c r="AYB45" s="24"/>
      <c r="AYC45" s="24"/>
      <c r="AYD45" s="24"/>
      <c r="AYE45" s="24"/>
      <c r="AYF45" s="24"/>
      <c r="AYG45" s="24"/>
      <c r="AYH45" s="24"/>
      <c r="AYI45" s="24"/>
      <c r="AYJ45" s="24"/>
      <c r="AYK45" s="24"/>
      <c r="AYL45" s="24"/>
      <c r="AYM45" s="24"/>
      <c r="AYN45" s="24"/>
      <c r="AYO45" s="24"/>
      <c r="AYP45" s="24"/>
      <c r="AYQ45" s="24"/>
      <c r="AYR45" s="24"/>
      <c r="AYS45" s="24"/>
      <c r="AYT45" s="24"/>
      <c r="AYU45" s="24"/>
      <c r="AYV45" s="24"/>
      <c r="AYW45" s="24"/>
      <c r="AYX45" s="24"/>
      <c r="AYY45" s="24"/>
      <c r="AYZ45" s="24"/>
      <c r="AZA45" s="24"/>
      <c r="AZB45" s="24"/>
      <c r="AZC45" s="24"/>
      <c r="AZD45" s="24"/>
      <c r="AZE45" s="24"/>
      <c r="AZF45" s="24"/>
      <c r="AZG45" s="24"/>
      <c r="AZH45" s="24"/>
      <c r="AZI45" s="24"/>
      <c r="AZJ45" s="24"/>
      <c r="AZK45" s="24"/>
      <c r="AZL45" s="24"/>
      <c r="AZM45" s="24"/>
      <c r="AZN45" s="24"/>
      <c r="AZO45" s="24"/>
      <c r="AZP45" s="24"/>
      <c r="AZQ45" s="24"/>
      <c r="AZR45" s="24"/>
      <c r="AZS45" s="24"/>
      <c r="AZT45" s="24"/>
      <c r="AZU45" s="24"/>
      <c r="AZV45" s="24"/>
      <c r="AZW45" s="24"/>
      <c r="AZX45" s="24"/>
      <c r="AZY45" s="24"/>
      <c r="AZZ45" s="24"/>
      <c r="BAA45" s="24"/>
      <c r="BAB45" s="24"/>
      <c r="BAC45" s="24"/>
      <c r="BAD45" s="24"/>
      <c r="BAE45" s="24"/>
      <c r="BAF45" s="24"/>
      <c r="BAG45" s="24"/>
      <c r="BAH45" s="24"/>
      <c r="BAI45" s="24"/>
      <c r="BAJ45" s="24"/>
      <c r="BAK45" s="24"/>
      <c r="BAL45" s="24"/>
      <c r="BAM45" s="24"/>
      <c r="BAN45" s="24"/>
      <c r="BAO45" s="24"/>
      <c r="BAP45" s="24"/>
      <c r="BAQ45" s="24"/>
      <c r="BAR45" s="24"/>
      <c r="BAS45" s="24"/>
      <c r="BAT45" s="24"/>
      <c r="BAU45" s="24"/>
      <c r="BAV45" s="24"/>
      <c r="BAW45" s="24"/>
      <c r="BAX45" s="24"/>
      <c r="BAY45" s="24"/>
      <c r="BAZ45" s="24"/>
      <c r="BBA45" s="24"/>
      <c r="BBB45" s="24"/>
      <c r="BBC45" s="24"/>
      <c r="BBD45" s="24"/>
      <c r="BBE45" s="24"/>
      <c r="BBF45" s="24"/>
      <c r="BBG45" s="24"/>
      <c r="BBH45" s="24"/>
      <c r="BBI45" s="24"/>
      <c r="BBJ45" s="24"/>
      <c r="BBK45" s="24"/>
      <c r="BBL45" s="24"/>
      <c r="BBM45" s="24"/>
      <c r="BBN45" s="24"/>
      <c r="BBO45" s="24"/>
      <c r="BBP45" s="24"/>
      <c r="BBQ45" s="24"/>
      <c r="BBR45" s="24"/>
      <c r="BBS45" s="24"/>
      <c r="BBT45" s="24"/>
      <c r="BBU45" s="24"/>
      <c r="BBV45" s="24"/>
      <c r="BBW45" s="24"/>
      <c r="BBX45" s="24"/>
      <c r="BBY45" s="24"/>
      <c r="BBZ45" s="24"/>
      <c r="BCA45" s="24"/>
      <c r="BCB45" s="24"/>
      <c r="BCC45" s="24"/>
      <c r="BCD45" s="24"/>
      <c r="BCE45" s="24"/>
      <c r="BCF45" s="24"/>
      <c r="BCG45" s="24"/>
      <c r="BCH45" s="24"/>
      <c r="BCI45" s="24"/>
      <c r="BCJ45" s="24"/>
      <c r="BCK45" s="24"/>
      <c r="BCL45" s="24"/>
      <c r="BCM45" s="24"/>
      <c r="BCN45" s="24"/>
      <c r="BCO45" s="24"/>
      <c r="BCP45" s="24"/>
      <c r="BCQ45" s="24"/>
      <c r="BCR45" s="24"/>
      <c r="BCS45" s="24"/>
      <c r="BCT45" s="24"/>
      <c r="BCU45" s="24"/>
      <c r="BCV45" s="24"/>
      <c r="BCW45" s="24"/>
      <c r="BCX45" s="24"/>
      <c r="BCY45" s="24"/>
      <c r="BCZ45" s="24"/>
      <c r="BDA45" s="24"/>
      <c r="BDB45" s="24"/>
      <c r="BDC45" s="24"/>
      <c r="BDD45" s="24"/>
      <c r="BDE45" s="24"/>
      <c r="BDF45" s="24"/>
      <c r="BDG45" s="24"/>
      <c r="BDH45" s="24"/>
      <c r="BDI45" s="24"/>
      <c r="BDJ45" s="24"/>
      <c r="BDK45" s="24"/>
      <c r="BDL45" s="24"/>
      <c r="BDM45" s="24"/>
      <c r="BDN45" s="24"/>
      <c r="BDO45" s="24"/>
      <c r="BDP45" s="24"/>
      <c r="BDQ45" s="24"/>
      <c r="BDR45" s="24"/>
      <c r="BDS45" s="24"/>
      <c r="BDT45" s="24"/>
      <c r="BDU45" s="24"/>
      <c r="BDV45" s="24"/>
      <c r="BDW45" s="24"/>
      <c r="BDX45" s="24"/>
      <c r="BDY45" s="24"/>
      <c r="BDZ45" s="24"/>
      <c r="BEA45" s="24"/>
      <c r="BEB45" s="24"/>
      <c r="BEC45" s="24"/>
      <c r="BED45" s="24"/>
      <c r="BEE45" s="24"/>
      <c r="BEF45" s="24"/>
      <c r="BEG45" s="24"/>
      <c r="BEH45" s="24"/>
      <c r="BEI45" s="24"/>
      <c r="BEJ45" s="24"/>
      <c r="BEK45" s="24"/>
      <c r="BEL45" s="24"/>
      <c r="BEM45" s="24"/>
      <c r="BEN45" s="24"/>
      <c r="BEO45" s="24"/>
      <c r="BEP45" s="24"/>
      <c r="BEQ45" s="24"/>
      <c r="BER45" s="24"/>
      <c r="BES45" s="24"/>
      <c r="BET45" s="24"/>
      <c r="BEU45" s="24"/>
      <c r="BEV45" s="24"/>
      <c r="BEW45" s="24"/>
      <c r="BEX45" s="24"/>
      <c r="BEY45" s="24"/>
      <c r="BEZ45" s="24"/>
      <c r="BFA45" s="24"/>
      <c r="BFB45" s="24"/>
      <c r="BFC45" s="24"/>
      <c r="BFD45" s="24"/>
      <c r="BFE45" s="24"/>
      <c r="BFF45" s="24"/>
      <c r="BFG45" s="24"/>
      <c r="BFH45" s="24"/>
      <c r="BFI45" s="24"/>
      <c r="BFJ45" s="24"/>
      <c r="BFK45" s="24"/>
      <c r="BFL45" s="24"/>
      <c r="BFM45" s="24"/>
      <c r="BFN45" s="24"/>
      <c r="BFO45" s="24"/>
      <c r="BFP45" s="24"/>
      <c r="BFQ45" s="24"/>
      <c r="BFR45" s="24"/>
      <c r="BFS45" s="24"/>
      <c r="BFT45" s="24"/>
      <c r="BFU45" s="24"/>
      <c r="BFV45" s="24"/>
      <c r="BFW45" s="24"/>
      <c r="BFX45" s="24"/>
      <c r="BFY45" s="24"/>
      <c r="BFZ45" s="24"/>
      <c r="BGA45" s="24"/>
      <c r="BGB45" s="24"/>
      <c r="BGC45" s="24"/>
      <c r="BGD45" s="24"/>
      <c r="BGE45" s="24"/>
      <c r="BGF45" s="24"/>
      <c r="BGG45" s="24"/>
      <c r="BGH45" s="24"/>
      <c r="BGI45" s="24"/>
      <c r="BGJ45" s="24"/>
      <c r="BGK45" s="24"/>
      <c r="BGL45" s="24"/>
      <c r="BGM45" s="24"/>
      <c r="BGN45" s="24"/>
      <c r="BGO45" s="24"/>
      <c r="BGP45" s="24"/>
      <c r="BGQ45" s="24"/>
      <c r="BGR45" s="24"/>
      <c r="BGS45" s="24"/>
      <c r="BGT45" s="24"/>
      <c r="BGU45" s="24"/>
      <c r="BGV45" s="24"/>
      <c r="BGW45" s="24"/>
      <c r="BGX45" s="24"/>
      <c r="BGY45" s="24"/>
      <c r="BGZ45" s="24"/>
      <c r="BHA45" s="24"/>
      <c r="BHB45" s="24"/>
      <c r="BHC45" s="24"/>
      <c r="BHD45" s="24"/>
      <c r="BHE45" s="24"/>
      <c r="BHF45" s="24"/>
      <c r="BHG45" s="24"/>
      <c r="BHH45" s="24"/>
      <c r="BHI45" s="24"/>
      <c r="BHJ45" s="24"/>
      <c r="BHK45" s="24"/>
      <c r="BHL45" s="24"/>
      <c r="BHM45" s="24"/>
      <c r="BHN45" s="24"/>
      <c r="BHO45" s="24"/>
      <c r="BHP45" s="24"/>
      <c r="BHQ45" s="24"/>
      <c r="BHR45" s="24"/>
      <c r="BHS45" s="24"/>
      <c r="BHT45" s="24"/>
      <c r="BHU45" s="24"/>
      <c r="BHV45" s="24"/>
      <c r="BHW45" s="24"/>
      <c r="BHX45" s="24"/>
      <c r="BHY45" s="24"/>
      <c r="BHZ45" s="24"/>
      <c r="BIA45" s="24"/>
      <c r="BIB45" s="24"/>
      <c r="BIC45" s="24"/>
      <c r="BID45" s="24"/>
      <c r="BIE45" s="24"/>
      <c r="BIF45" s="24"/>
      <c r="BIG45" s="24"/>
      <c r="BIH45" s="24"/>
      <c r="BII45" s="24"/>
      <c r="BIJ45" s="24"/>
      <c r="BIK45" s="24"/>
      <c r="BIL45" s="24"/>
      <c r="BIM45" s="24"/>
      <c r="BIN45" s="24"/>
      <c r="BIO45" s="24"/>
      <c r="BIP45" s="24"/>
      <c r="BIQ45" s="24"/>
      <c r="BIR45" s="24"/>
      <c r="BIS45" s="24"/>
      <c r="BIT45" s="24"/>
      <c r="BIU45" s="24"/>
      <c r="BIV45" s="24"/>
      <c r="BIW45" s="24"/>
      <c r="BIX45" s="24"/>
      <c r="BIY45" s="24"/>
      <c r="BIZ45" s="24"/>
      <c r="BJA45" s="24"/>
      <c r="BJB45" s="24"/>
      <c r="BJC45" s="24"/>
      <c r="BJD45" s="24"/>
      <c r="BJE45" s="24"/>
      <c r="BJF45" s="24"/>
      <c r="BJG45" s="24"/>
      <c r="BJH45" s="24"/>
      <c r="BJI45" s="24"/>
      <c r="BJJ45" s="24"/>
      <c r="BJK45" s="24"/>
      <c r="BJL45" s="24"/>
      <c r="BJM45" s="24"/>
      <c r="BJN45" s="24"/>
      <c r="BJO45" s="24"/>
      <c r="BJP45" s="24"/>
      <c r="BJQ45" s="24"/>
      <c r="BJR45" s="24"/>
      <c r="BJS45" s="24"/>
      <c r="BJT45" s="24"/>
      <c r="BJU45" s="24"/>
      <c r="BJV45" s="24"/>
      <c r="BJW45" s="24"/>
      <c r="BJX45" s="24"/>
      <c r="BJY45" s="24"/>
      <c r="BJZ45" s="24"/>
      <c r="BKA45" s="24"/>
      <c r="BKB45" s="24"/>
      <c r="BKC45" s="24"/>
      <c r="BKD45" s="24"/>
      <c r="BKE45" s="24"/>
      <c r="BKF45" s="24"/>
      <c r="BKG45" s="24"/>
      <c r="BKH45" s="24"/>
      <c r="BKI45" s="24"/>
      <c r="BKJ45" s="24"/>
      <c r="BKK45" s="24"/>
      <c r="BKL45" s="24"/>
      <c r="BKM45" s="24"/>
      <c r="BKN45" s="24"/>
      <c r="BKO45" s="24"/>
      <c r="BKP45" s="24"/>
      <c r="BKQ45" s="24"/>
      <c r="BKR45" s="24"/>
      <c r="BKS45" s="24"/>
      <c r="BKT45" s="24"/>
      <c r="BKU45" s="24"/>
      <c r="BKV45" s="24"/>
      <c r="BKW45" s="24"/>
      <c r="BKX45" s="24"/>
      <c r="BKY45" s="24"/>
      <c r="BKZ45" s="24"/>
      <c r="BLA45" s="24"/>
      <c r="BLB45" s="24"/>
      <c r="BLC45" s="24"/>
      <c r="BLD45" s="24"/>
      <c r="BLE45" s="24"/>
      <c r="BLF45" s="24"/>
      <c r="BLG45" s="24"/>
      <c r="BLH45" s="24"/>
      <c r="BLI45" s="24"/>
      <c r="BLJ45" s="24"/>
      <c r="BLK45" s="24"/>
      <c r="BLL45" s="24"/>
      <c r="BLM45" s="24"/>
      <c r="BLN45" s="24"/>
      <c r="BLO45" s="24"/>
      <c r="BLP45" s="24"/>
      <c r="BLQ45" s="24"/>
      <c r="BLR45" s="24"/>
      <c r="BLS45" s="24"/>
      <c r="BLT45" s="24"/>
      <c r="BLU45" s="24"/>
      <c r="BLV45" s="24"/>
      <c r="BLW45" s="24"/>
      <c r="BLX45" s="24"/>
      <c r="BLY45" s="24"/>
      <c r="BLZ45" s="24"/>
      <c r="BMA45" s="24"/>
      <c r="BMB45" s="24"/>
      <c r="BMC45" s="24"/>
      <c r="BMD45" s="24"/>
      <c r="BME45" s="24"/>
      <c r="BMF45" s="24"/>
      <c r="BMG45" s="24"/>
      <c r="BMH45" s="24"/>
      <c r="BMI45" s="24"/>
      <c r="BMJ45" s="24"/>
      <c r="BMK45" s="24"/>
      <c r="BML45" s="24"/>
      <c r="BMM45" s="24"/>
      <c r="BMN45" s="24"/>
      <c r="BMO45" s="24"/>
      <c r="BMP45" s="24"/>
      <c r="BMQ45" s="24"/>
      <c r="BMR45" s="24"/>
      <c r="BMS45" s="24"/>
      <c r="BMT45" s="24"/>
      <c r="BMU45" s="24"/>
      <c r="BMV45" s="24"/>
      <c r="BMW45" s="24"/>
      <c r="BMX45" s="24"/>
      <c r="BMY45" s="24"/>
      <c r="BMZ45" s="24"/>
      <c r="BNA45" s="24"/>
      <c r="BNB45" s="24"/>
      <c r="BNC45" s="24"/>
      <c r="BND45" s="24"/>
      <c r="BNE45" s="24"/>
      <c r="BNF45" s="24"/>
      <c r="BNG45" s="24"/>
      <c r="BNH45" s="24"/>
      <c r="BNI45" s="24"/>
      <c r="BNJ45" s="24"/>
      <c r="BNK45" s="24"/>
      <c r="BNL45" s="24"/>
      <c r="BNM45" s="24"/>
      <c r="BNN45" s="24"/>
      <c r="BNO45" s="24"/>
      <c r="BNP45" s="24"/>
      <c r="BNQ45" s="24"/>
      <c r="BNR45" s="24"/>
      <c r="BNS45" s="24"/>
      <c r="BNT45" s="24"/>
      <c r="BNU45" s="24"/>
      <c r="BNV45" s="24"/>
      <c r="BNW45" s="24"/>
      <c r="BNX45" s="24"/>
      <c r="BNY45" s="24"/>
      <c r="BNZ45" s="24"/>
      <c r="BOA45" s="24"/>
      <c r="BOB45" s="24"/>
      <c r="BOC45" s="24"/>
      <c r="BOD45" s="24"/>
      <c r="BOE45" s="24"/>
      <c r="BOF45" s="24"/>
      <c r="BOG45" s="24"/>
      <c r="BOH45" s="24"/>
      <c r="BOI45" s="24"/>
      <c r="BOJ45" s="24"/>
      <c r="BOK45" s="24"/>
      <c r="BOL45" s="24"/>
      <c r="BOM45" s="24"/>
      <c r="BON45" s="24"/>
      <c r="BOO45" s="24"/>
      <c r="BOP45" s="24"/>
      <c r="BOQ45" s="24"/>
      <c r="BOR45" s="24"/>
      <c r="BOS45" s="24"/>
      <c r="BOT45" s="24"/>
      <c r="BOU45" s="24"/>
      <c r="BOV45" s="24"/>
      <c r="BOW45" s="24"/>
      <c r="BOX45" s="24"/>
      <c r="BOY45" s="24"/>
      <c r="BOZ45" s="24"/>
      <c r="BPA45" s="24"/>
      <c r="BPB45" s="24"/>
      <c r="BPC45" s="24"/>
      <c r="BPD45" s="24"/>
      <c r="BPE45" s="24"/>
      <c r="BPF45" s="24"/>
      <c r="BPG45" s="24"/>
      <c r="BPH45" s="24"/>
      <c r="BPI45" s="24"/>
      <c r="BPJ45" s="24"/>
      <c r="BPK45" s="24"/>
      <c r="BPL45" s="24"/>
      <c r="BPM45" s="24"/>
      <c r="BPN45" s="24"/>
      <c r="BPO45" s="24"/>
      <c r="BPP45" s="24"/>
      <c r="BPQ45" s="24"/>
      <c r="BPR45" s="24"/>
      <c r="BPS45" s="24"/>
      <c r="BPT45" s="24"/>
      <c r="BPU45" s="24"/>
      <c r="BPV45" s="24"/>
      <c r="BPW45" s="24"/>
      <c r="BPX45" s="24"/>
      <c r="BPY45" s="24"/>
      <c r="BPZ45" s="24"/>
      <c r="BQA45" s="24"/>
      <c r="BQB45" s="24"/>
      <c r="BQC45" s="24"/>
      <c r="BQD45" s="24"/>
      <c r="BQE45" s="24"/>
      <c r="BQF45" s="24"/>
      <c r="BQG45" s="24"/>
      <c r="BQH45" s="24"/>
      <c r="BQI45" s="24"/>
      <c r="BQJ45" s="24"/>
      <c r="BQK45" s="24"/>
      <c r="BQL45" s="24"/>
      <c r="BQM45" s="24"/>
      <c r="BQN45" s="24"/>
      <c r="BQO45" s="24"/>
      <c r="BQP45" s="24"/>
      <c r="BQQ45" s="24"/>
      <c r="BQR45" s="24"/>
      <c r="BQS45" s="24"/>
      <c r="BQT45" s="24"/>
      <c r="BQU45" s="24"/>
      <c r="BQV45" s="24"/>
      <c r="BQW45" s="24"/>
      <c r="BQX45" s="24"/>
      <c r="BQY45" s="24"/>
      <c r="BQZ45" s="24"/>
      <c r="BRA45" s="24"/>
      <c r="BRB45" s="24"/>
      <c r="BRC45" s="24"/>
      <c r="BRD45" s="24"/>
      <c r="BRE45" s="24"/>
      <c r="BRF45" s="24"/>
      <c r="BRG45" s="24"/>
      <c r="BRH45" s="24"/>
      <c r="BRI45" s="24"/>
      <c r="BRJ45" s="24"/>
      <c r="BRK45" s="24"/>
      <c r="BRL45" s="24"/>
      <c r="BRM45" s="24"/>
      <c r="BRN45" s="24"/>
      <c r="BRO45" s="24"/>
      <c r="BRP45" s="24"/>
      <c r="BRQ45" s="24"/>
      <c r="BRR45" s="24"/>
      <c r="BRS45" s="24"/>
      <c r="BRT45" s="24"/>
      <c r="BRU45" s="24"/>
      <c r="BRV45" s="24"/>
      <c r="BRW45" s="24"/>
      <c r="BRX45" s="24"/>
      <c r="BRY45" s="24"/>
      <c r="BRZ45" s="24"/>
      <c r="BSA45" s="24"/>
      <c r="BSB45" s="24"/>
      <c r="BSC45" s="24"/>
      <c r="BSD45" s="24"/>
      <c r="BSE45" s="24"/>
      <c r="BSF45" s="24"/>
      <c r="BSG45" s="24"/>
      <c r="BSH45" s="24"/>
      <c r="BSI45" s="24"/>
      <c r="BSJ45" s="24"/>
      <c r="BSK45" s="24"/>
      <c r="BSL45" s="24"/>
      <c r="BSM45" s="24"/>
      <c r="BSN45" s="24"/>
      <c r="BSO45" s="24"/>
      <c r="BSP45" s="24"/>
      <c r="BSQ45" s="24"/>
      <c r="BSR45" s="24"/>
      <c r="BSS45" s="24"/>
      <c r="BST45" s="24"/>
      <c r="BSU45" s="24"/>
      <c r="BSV45" s="24"/>
      <c r="BSW45" s="24"/>
      <c r="BSX45" s="24"/>
      <c r="BSY45" s="24"/>
      <c r="BSZ45" s="24"/>
      <c r="BTA45" s="24"/>
      <c r="BTB45" s="24"/>
      <c r="BTC45" s="24"/>
      <c r="BTD45" s="24"/>
      <c r="BTE45" s="24"/>
      <c r="BTF45" s="24"/>
      <c r="BTG45" s="24"/>
      <c r="BTH45" s="24"/>
      <c r="BTI45" s="24"/>
      <c r="BTJ45" s="24"/>
      <c r="BTK45" s="24"/>
      <c r="BTL45" s="24"/>
      <c r="BTM45" s="24"/>
      <c r="BTN45" s="24"/>
      <c r="BTO45" s="24"/>
      <c r="BTP45" s="24"/>
      <c r="BTQ45" s="24"/>
      <c r="BTR45" s="24"/>
      <c r="BTS45" s="24"/>
      <c r="BTT45" s="24"/>
      <c r="BTU45" s="24"/>
      <c r="BTV45" s="24"/>
      <c r="BTW45" s="24"/>
      <c r="BTX45" s="24"/>
      <c r="BTY45" s="24"/>
      <c r="BTZ45" s="24"/>
      <c r="BUA45" s="24"/>
      <c r="BUB45" s="24"/>
      <c r="BUC45" s="24"/>
      <c r="BUD45" s="24"/>
      <c r="BUE45" s="24"/>
      <c r="BUF45" s="24"/>
      <c r="BUG45" s="24"/>
      <c r="BUH45" s="24"/>
      <c r="BUI45" s="24"/>
      <c r="BUJ45" s="24"/>
      <c r="BUK45" s="24"/>
      <c r="BUL45" s="24"/>
      <c r="BUM45" s="24"/>
      <c r="BUN45" s="24"/>
      <c r="BUO45" s="24"/>
      <c r="BUP45" s="24"/>
      <c r="BUQ45" s="24"/>
      <c r="BUR45" s="24"/>
      <c r="BUS45" s="24"/>
      <c r="BUT45" s="24"/>
      <c r="BUU45" s="24"/>
      <c r="BUV45" s="24"/>
      <c r="BUW45" s="24"/>
      <c r="BUX45" s="24"/>
      <c r="BUY45" s="24"/>
      <c r="BUZ45" s="24"/>
      <c r="BVA45" s="24"/>
      <c r="BVB45" s="24"/>
      <c r="BVC45" s="24"/>
      <c r="BVD45" s="24"/>
      <c r="BVE45" s="24"/>
      <c r="BVF45" s="24"/>
      <c r="BVG45" s="24"/>
      <c r="BVH45" s="24"/>
      <c r="BVI45" s="24"/>
      <c r="BVJ45" s="24"/>
      <c r="BVK45" s="24"/>
      <c r="BVL45" s="24"/>
      <c r="BVM45" s="24"/>
      <c r="BVN45" s="24"/>
      <c r="BVO45" s="24"/>
      <c r="BVP45" s="24"/>
      <c r="BVQ45" s="24"/>
      <c r="BVR45" s="24"/>
      <c r="BVS45" s="24"/>
      <c r="BVT45" s="24"/>
      <c r="BVU45" s="24"/>
      <c r="BVV45" s="24"/>
      <c r="BVW45" s="24"/>
      <c r="BVX45" s="24"/>
      <c r="BVY45" s="24"/>
      <c r="BVZ45" s="24"/>
      <c r="BWA45" s="24"/>
      <c r="BWB45" s="24"/>
      <c r="BWC45" s="24"/>
      <c r="BWD45" s="24"/>
      <c r="BWE45" s="24"/>
      <c r="BWF45" s="24"/>
      <c r="BWG45" s="24"/>
      <c r="BWH45" s="24"/>
      <c r="BWI45" s="24"/>
      <c r="BWJ45" s="24"/>
      <c r="BWK45" s="24"/>
      <c r="BWL45" s="24"/>
      <c r="BWM45" s="24"/>
      <c r="BWN45" s="24"/>
      <c r="BWO45" s="24"/>
      <c r="BWP45" s="24"/>
      <c r="BWQ45" s="24"/>
      <c r="BWR45" s="24"/>
      <c r="BWS45" s="24"/>
      <c r="BWT45" s="24"/>
      <c r="BWU45" s="24"/>
      <c r="BWV45" s="24"/>
      <c r="BWW45" s="24"/>
      <c r="BWX45" s="24"/>
      <c r="BWY45" s="24"/>
      <c r="BWZ45" s="24"/>
      <c r="BXA45" s="24"/>
      <c r="BXB45" s="24"/>
      <c r="BXC45" s="24"/>
      <c r="BXD45" s="24"/>
      <c r="BXE45" s="24"/>
      <c r="BXF45" s="24"/>
      <c r="BXG45" s="24"/>
      <c r="BXH45" s="24"/>
      <c r="BXI45" s="24"/>
      <c r="BXJ45" s="24"/>
      <c r="BXK45" s="24"/>
      <c r="BXL45" s="24"/>
      <c r="BXM45" s="24"/>
      <c r="BXN45" s="24"/>
      <c r="BXO45" s="24"/>
      <c r="BXP45" s="24"/>
      <c r="BXQ45" s="24"/>
      <c r="BXR45" s="24"/>
      <c r="BXS45" s="24"/>
      <c r="BXT45" s="24"/>
      <c r="BXU45" s="24"/>
      <c r="BXV45" s="24"/>
      <c r="BXW45" s="24"/>
      <c r="BXX45" s="24"/>
      <c r="BXY45" s="24"/>
      <c r="BXZ45" s="24"/>
      <c r="BYA45" s="24"/>
      <c r="BYB45" s="24"/>
      <c r="BYC45" s="24"/>
      <c r="BYD45" s="24"/>
      <c r="BYE45" s="24"/>
      <c r="BYF45" s="24"/>
      <c r="BYG45" s="24"/>
      <c r="BYH45" s="24"/>
      <c r="BYI45" s="24"/>
      <c r="BYJ45" s="24"/>
      <c r="BYK45" s="24"/>
      <c r="BYL45" s="24"/>
      <c r="BYM45" s="24"/>
      <c r="BYN45" s="24"/>
      <c r="BYO45" s="24"/>
      <c r="BYP45" s="24"/>
      <c r="BYQ45" s="24"/>
      <c r="BYR45" s="24"/>
      <c r="BYS45" s="24"/>
      <c r="BYT45" s="24"/>
      <c r="BYU45" s="24"/>
      <c r="BYV45" s="24"/>
      <c r="BYW45" s="24"/>
      <c r="BYX45" s="24"/>
      <c r="BYY45" s="24"/>
      <c r="BYZ45" s="24"/>
      <c r="BZA45" s="24"/>
      <c r="BZB45" s="24"/>
      <c r="BZC45" s="24"/>
      <c r="BZD45" s="24"/>
      <c r="BZE45" s="24"/>
      <c r="BZF45" s="24"/>
      <c r="BZG45" s="24"/>
      <c r="BZH45" s="24"/>
      <c r="BZI45" s="24"/>
      <c r="BZJ45" s="24"/>
      <c r="BZK45" s="24"/>
      <c r="BZL45" s="24"/>
      <c r="BZM45" s="24"/>
      <c r="BZN45" s="24"/>
      <c r="BZO45" s="24"/>
      <c r="BZP45" s="24"/>
      <c r="BZQ45" s="24"/>
      <c r="BZR45" s="24"/>
      <c r="BZS45" s="24"/>
      <c r="BZT45" s="24"/>
      <c r="BZU45" s="24"/>
      <c r="BZV45" s="24"/>
      <c r="BZW45" s="24"/>
      <c r="BZX45" s="24"/>
      <c r="BZY45" s="24"/>
      <c r="BZZ45" s="24"/>
      <c r="CAA45" s="24"/>
      <c r="CAB45" s="24"/>
      <c r="CAC45" s="24"/>
      <c r="CAD45" s="24"/>
      <c r="CAE45" s="24"/>
      <c r="CAF45" s="24"/>
      <c r="CAG45" s="24"/>
      <c r="CAH45" s="24"/>
      <c r="CAI45" s="24"/>
      <c r="CAJ45" s="24"/>
      <c r="CAK45" s="24"/>
      <c r="CAL45" s="24"/>
      <c r="CAM45" s="24"/>
      <c r="CAN45" s="24"/>
      <c r="CAO45" s="24"/>
      <c r="CAP45" s="24"/>
      <c r="CAQ45" s="24"/>
      <c r="CAR45" s="24"/>
      <c r="CAS45" s="24"/>
      <c r="CAT45" s="24"/>
      <c r="CAU45" s="24"/>
      <c r="CAV45" s="24"/>
      <c r="CAW45" s="24"/>
      <c r="CAX45" s="24"/>
      <c r="CAY45" s="24"/>
      <c r="CAZ45" s="24"/>
      <c r="CBA45" s="24"/>
      <c r="CBB45" s="24"/>
      <c r="CBC45" s="24"/>
      <c r="CBD45" s="24"/>
      <c r="CBE45" s="24"/>
      <c r="CBF45" s="24"/>
      <c r="CBG45" s="24"/>
      <c r="CBH45" s="24"/>
      <c r="CBI45" s="24"/>
      <c r="CBJ45" s="24"/>
      <c r="CBK45" s="24"/>
      <c r="CBL45" s="24"/>
      <c r="CBM45" s="24"/>
      <c r="CBN45" s="24"/>
      <c r="CBO45" s="24"/>
      <c r="CBP45" s="24"/>
      <c r="CBQ45" s="24"/>
      <c r="CBR45" s="24"/>
      <c r="CBS45" s="24"/>
      <c r="CBT45" s="24"/>
      <c r="CBU45" s="24"/>
      <c r="CBV45" s="24"/>
      <c r="CBW45" s="24"/>
      <c r="CBX45" s="24"/>
      <c r="CBY45" s="24"/>
      <c r="CBZ45" s="24"/>
      <c r="CCA45" s="24"/>
      <c r="CCB45" s="24"/>
      <c r="CCC45" s="24"/>
      <c r="CCD45" s="24"/>
      <c r="CCE45" s="24"/>
      <c r="CCF45" s="24"/>
      <c r="CCG45" s="24"/>
      <c r="CCH45" s="24"/>
      <c r="CCI45" s="24"/>
      <c r="CCJ45" s="24"/>
      <c r="CCK45" s="24"/>
      <c r="CCL45" s="24"/>
      <c r="CCM45" s="24"/>
      <c r="CCN45" s="24"/>
      <c r="CCO45" s="24"/>
      <c r="CCP45" s="24"/>
      <c r="CCQ45" s="24"/>
      <c r="CCR45" s="24"/>
      <c r="CCS45" s="24"/>
      <c r="CCT45" s="24"/>
      <c r="CCU45" s="24"/>
      <c r="CCV45" s="24"/>
      <c r="CCW45" s="24"/>
      <c r="CCX45" s="24"/>
      <c r="CCY45" s="24"/>
      <c r="CCZ45" s="24"/>
      <c r="CDA45" s="24"/>
      <c r="CDB45" s="24"/>
      <c r="CDC45" s="24"/>
      <c r="CDD45" s="24"/>
      <c r="CDE45" s="24"/>
      <c r="CDF45" s="24"/>
      <c r="CDG45" s="24"/>
      <c r="CDH45" s="24"/>
      <c r="CDI45" s="24"/>
      <c r="CDJ45" s="24"/>
      <c r="CDK45" s="24"/>
      <c r="CDL45" s="24"/>
      <c r="CDM45" s="24"/>
      <c r="CDN45" s="24"/>
      <c r="CDO45" s="24"/>
      <c r="CDP45" s="24"/>
      <c r="CDQ45" s="24"/>
      <c r="CDR45" s="24"/>
      <c r="CDS45" s="24"/>
      <c r="CDT45" s="24"/>
      <c r="CDU45" s="24"/>
      <c r="CDV45" s="24"/>
      <c r="CDW45" s="24"/>
      <c r="CDX45" s="24"/>
      <c r="CDY45" s="24"/>
      <c r="CDZ45" s="24"/>
      <c r="CEA45" s="24"/>
      <c r="CEB45" s="24"/>
      <c r="CEC45" s="24"/>
      <c r="CED45" s="24"/>
      <c r="CEE45" s="24"/>
      <c r="CEF45" s="24"/>
      <c r="CEG45" s="24"/>
      <c r="CEH45" s="24"/>
      <c r="CEI45" s="24"/>
      <c r="CEJ45" s="24"/>
      <c r="CEK45" s="24"/>
      <c r="CEL45" s="24"/>
      <c r="CEM45" s="24"/>
      <c r="CEN45" s="24"/>
      <c r="CEO45" s="24"/>
      <c r="CEP45" s="24"/>
      <c r="CEQ45" s="24"/>
      <c r="CER45" s="24"/>
      <c r="CES45" s="24"/>
      <c r="CET45" s="24"/>
      <c r="CEU45" s="24"/>
      <c r="CEV45" s="24"/>
      <c r="CEW45" s="24"/>
      <c r="CEX45" s="24"/>
      <c r="CEY45" s="24"/>
      <c r="CEZ45" s="24"/>
      <c r="CFA45" s="24"/>
      <c r="CFB45" s="24"/>
      <c r="CFC45" s="24"/>
      <c r="CFD45" s="24"/>
      <c r="CFE45" s="24"/>
      <c r="CFF45" s="24"/>
      <c r="CFG45" s="24"/>
      <c r="CFH45" s="24"/>
      <c r="CFI45" s="24"/>
      <c r="CFJ45" s="24"/>
      <c r="CFK45" s="24"/>
      <c r="CFL45" s="24"/>
      <c r="CFM45" s="24"/>
      <c r="CFN45" s="24"/>
      <c r="CFO45" s="24"/>
      <c r="CFP45" s="24"/>
      <c r="CFQ45" s="24"/>
      <c r="CFR45" s="24"/>
      <c r="CFS45" s="24"/>
      <c r="CFT45" s="24"/>
      <c r="CFU45" s="24"/>
      <c r="CFV45" s="24"/>
      <c r="CFW45" s="24"/>
      <c r="CFX45" s="24"/>
      <c r="CFY45" s="24"/>
      <c r="CFZ45" s="24"/>
      <c r="CGA45" s="24"/>
      <c r="CGB45" s="24"/>
      <c r="CGC45" s="24"/>
      <c r="CGD45" s="24"/>
      <c r="CGE45" s="24"/>
      <c r="CGF45" s="24"/>
      <c r="CGG45" s="24"/>
      <c r="CGH45" s="24"/>
      <c r="CGI45" s="24"/>
      <c r="CGJ45" s="24"/>
      <c r="CGK45" s="24"/>
      <c r="CGL45" s="24"/>
      <c r="CGM45" s="24"/>
      <c r="CGN45" s="24"/>
      <c r="CGO45" s="24"/>
      <c r="CGP45" s="24"/>
      <c r="CGQ45" s="24"/>
      <c r="CGR45" s="24"/>
      <c r="CGS45" s="24"/>
      <c r="CGT45" s="24"/>
      <c r="CGU45" s="24"/>
      <c r="CGV45" s="24"/>
      <c r="CGW45" s="24"/>
      <c r="CGX45" s="24"/>
      <c r="CGY45" s="24"/>
      <c r="CGZ45" s="24"/>
      <c r="CHA45" s="24"/>
      <c r="CHB45" s="24"/>
      <c r="CHC45" s="24"/>
      <c r="CHD45" s="24"/>
      <c r="CHE45" s="24"/>
      <c r="CHF45" s="24"/>
      <c r="CHG45" s="24"/>
      <c r="CHH45" s="24"/>
      <c r="CHI45" s="24"/>
      <c r="CHJ45" s="24"/>
      <c r="CHK45" s="24"/>
      <c r="CHL45" s="24"/>
      <c r="CHM45" s="24"/>
      <c r="CHN45" s="24"/>
      <c r="CHO45" s="24"/>
      <c r="CHP45" s="24"/>
      <c r="CHQ45" s="24"/>
      <c r="CHR45" s="24"/>
      <c r="CHS45" s="24"/>
      <c r="CHT45" s="24"/>
      <c r="CHU45" s="24"/>
      <c r="CHV45" s="24"/>
      <c r="CHW45" s="24"/>
      <c r="CHX45" s="24"/>
      <c r="CHY45" s="24"/>
      <c r="CHZ45" s="24"/>
      <c r="CIA45" s="24"/>
      <c r="CIB45" s="24"/>
      <c r="CIC45" s="24"/>
      <c r="CID45" s="24"/>
      <c r="CIE45" s="24"/>
      <c r="CIF45" s="24"/>
      <c r="CIG45" s="24"/>
      <c r="CIH45" s="24"/>
      <c r="CII45" s="24"/>
      <c r="CIJ45" s="24"/>
      <c r="CIK45" s="24"/>
      <c r="CIL45" s="24"/>
      <c r="CIM45" s="24"/>
      <c r="CIN45" s="24"/>
      <c r="CIO45" s="24"/>
      <c r="CIP45" s="24"/>
      <c r="CIQ45" s="24"/>
      <c r="CIR45" s="24"/>
      <c r="CIS45" s="24"/>
      <c r="CIT45" s="24"/>
      <c r="CIU45" s="24"/>
      <c r="CIV45" s="24"/>
      <c r="CIW45" s="24"/>
      <c r="CIX45" s="24"/>
      <c r="CIY45" s="24"/>
      <c r="CIZ45" s="24"/>
      <c r="CJA45" s="24"/>
      <c r="CJB45" s="24"/>
      <c r="CJC45" s="24"/>
      <c r="CJD45" s="24"/>
      <c r="CJE45" s="24"/>
      <c r="CJF45" s="24"/>
      <c r="CJG45" s="24"/>
      <c r="CJH45" s="24"/>
      <c r="CJI45" s="24"/>
      <c r="CJJ45" s="24"/>
      <c r="CJK45" s="24"/>
      <c r="CJL45" s="24"/>
      <c r="CJM45" s="24"/>
      <c r="CJN45" s="24"/>
      <c r="CJO45" s="24"/>
      <c r="CJP45" s="24"/>
      <c r="CJQ45" s="24"/>
      <c r="CJR45" s="24"/>
      <c r="CJS45" s="24"/>
      <c r="CJT45" s="24"/>
      <c r="CJU45" s="24"/>
      <c r="CJV45" s="24"/>
      <c r="CJW45" s="24"/>
      <c r="CJX45" s="24"/>
      <c r="CJY45" s="24"/>
      <c r="CJZ45" s="24"/>
      <c r="CKA45" s="24"/>
      <c r="CKB45" s="24"/>
      <c r="CKC45" s="24"/>
      <c r="CKD45" s="24"/>
      <c r="CKE45" s="24"/>
      <c r="CKF45" s="24"/>
      <c r="CKG45" s="24"/>
      <c r="CKH45" s="24"/>
      <c r="CKI45" s="24"/>
      <c r="CKJ45" s="24"/>
      <c r="CKK45" s="24"/>
      <c r="CKL45" s="24"/>
      <c r="CKM45" s="24"/>
      <c r="CKN45" s="24"/>
      <c r="CKO45" s="24"/>
      <c r="CKP45" s="24"/>
      <c r="CKQ45" s="24"/>
      <c r="CKR45" s="24"/>
      <c r="CKS45" s="24"/>
      <c r="CKT45" s="24"/>
      <c r="CKU45" s="24"/>
      <c r="CKV45" s="24"/>
      <c r="CKW45" s="24"/>
      <c r="CKX45" s="24"/>
      <c r="CKY45" s="24"/>
      <c r="CKZ45" s="24"/>
      <c r="CLA45" s="24"/>
      <c r="CLB45" s="24"/>
      <c r="CLC45" s="24"/>
      <c r="CLD45" s="24"/>
      <c r="CLE45" s="24"/>
      <c r="CLF45" s="24"/>
      <c r="CLG45" s="24"/>
      <c r="CLH45" s="24"/>
      <c r="CLI45" s="24"/>
      <c r="CLJ45" s="24"/>
      <c r="CLK45" s="24"/>
      <c r="CLL45" s="24"/>
      <c r="CLM45" s="24"/>
      <c r="CLN45" s="24"/>
      <c r="CLO45" s="24"/>
      <c r="CLP45" s="24"/>
      <c r="CLQ45" s="24"/>
      <c r="CLR45" s="24"/>
      <c r="CLS45" s="24"/>
      <c r="CLT45" s="24"/>
      <c r="CLU45" s="24"/>
      <c r="CLV45" s="24"/>
      <c r="CLW45" s="24"/>
      <c r="CLX45" s="24"/>
      <c r="CLY45" s="24"/>
      <c r="CLZ45" s="24"/>
      <c r="CMA45" s="24"/>
      <c r="CMB45" s="24"/>
      <c r="CMC45" s="24"/>
      <c r="CMD45" s="24"/>
      <c r="CME45" s="24"/>
      <c r="CMF45" s="24"/>
      <c r="CMG45" s="24"/>
      <c r="CMH45" s="24"/>
      <c r="CMI45" s="24"/>
      <c r="CMJ45" s="24"/>
      <c r="CMK45" s="24"/>
      <c r="CML45" s="24"/>
      <c r="CMM45" s="24"/>
      <c r="CMN45" s="24"/>
      <c r="CMO45" s="24"/>
      <c r="CMP45" s="24"/>
      <c r="CMQ45" s="24"/>
      <c r="CMR45" s="24"/>
      <c r="CMS45" s="24"/>
      <c r="CMT45" s="24"/>
      <c r="CMU45" s="24"/>
      <c r="CMV45" s="24"/>
      <c r="CMW45" s="24"/>
      <c r="CMX45" s="24"/>
      <c r="CMY45" s="24"/>
      <c r="CMZ45" s="24"/>
      <c r="CNA45" s="24"/>
      <c r="CNB45" s="24"/>
      <c r="CNC45" s="24"/>
      <c r="CND45" s="24"/>
      <c r="CNE45" s="24"/>
      <c r="CNF45" s="24"/>
      <c r="CNG45" s="24"/>
      <c r="CNH45" s="24"/>
      <c r="CNI45" s="24"/>
      <c r="CNJ45" s="24"/>
      <c r="CNK45" s="24"/>
      <c r="CNL45" s="24"/>
      <c r="CNM45" s="24"/>
      <c r="CNN45" s="24"/>
      <c r="CNO45" s="24"/>
      <c r="CNP45" s="24"/>
      <c r="CNQ45" s="24"/>
      <c r="CNR45" s="24"/>
      <c r="CNS45" s="24"/>
      <c r="CNT45" s="24"/>
      <c r="CNU45" s="24"/>
      <c r="CNV45" s="24"/>
      <c r="CNW45" s="24"/>
      <c r="CNX45" s="24"/>
      <c r="CNY45" s="24"/>
      <c r="CNZ45" s="24"/>
      <c r="COA45" s="24"/>
      <c r="COB45" s="24"/>
      <c r="COC45" s="24"/>
      <c r="COD45" s="24"/>
      <c r="COE45" s="24"/>
      <c r="COF45" s="24"/>
      <c r="COG45" s="24"/>
      <c r="COH45" s="24"/>
      <c r="COI45" s="24"/>
      <c r="COJ45" s="24"/>
      <c r="COK45" s="24"/>
      <c r="COL45" s="24"/>
      <c r="COM45" s="24"/>
      <c r="CON45" s="24"/>
      <c r="COO45" s="24"/>
      <c r="COP45" s="24"/>
      <c r="COQ45" s="24"/>
      <c r="COR45" s="24"/>
      <c r="COS45" s="24"/>
      <c r="COT45" s="24"/>
      <c r="COU45" s="24"/>
      <c r="COV45" s="24"/>
      <c r="COW45" s="24"/>
      <c r="COX45" s="24"/>
      <c r="COY45" s="24"/>
      <c r="COZ45" s="24"/>
      <c r="CPA45" s="24"/>
      <c r="CPB45" s="24"/>
      <c r="CPC45" s="24"/>
      <c r="CPD45" s="24"/>
      <c r="CPE45" s="24"/>
      <c r="CPF45" s="24"/>
      <c r="CPG45" s="24"/>
      <c r="CPH45" s="24"/>
      <c r="CPI45" s="24"/>
      <c r="CPJ45" s="24"/>
      <c r="CPK45" s="24"/>
      <c r="CPL45" s="24"/>
      <c r="CPM45" s="24"/>
      <c r="CPN45" s="24"/>
      <c r="CPO45" s="24"/>
      <c r="CPP45" s="24"/>
      <c r="CPQ45" s="24"/>
      <c r="CPR45" s="24"/>
      <c r="CPS45" s="24"/>
      <c r="CPT45" s="24"/>
      <c r="CPU45" s="24"/>
      <c r="CPV45" s="24"/>
      <c r="CPW45" s="24"/>
      <c r="CPX45" s="24"/>
      <c r="CPY45" s="24"/>
      <c r="CPZ45" s="24"/>
      <c r="CQA45" s="24"/>
      <c r="CQB45" s="24"/>
      <c r="CQC45" s="24"/>
      <c r="CQD45" s="24"/>
      <c r="CQE45" s="24"/>
      <c r="CQF45" s="24"/>
      <c r="CQG45" s="24"/>
      <c r="CQH45" s="24"/>
      <c r="CQI45" s="24"/>
      <c r="CQJ45" s="24"/>
      <c r="CQK45" s="24"/>
      <c r="CQL45" s="24"/>
      <c r="CQM45" s="24"/>
      <c r="CQN45" s="24"/>
      <c r="CQO45" s="24"/>
      <c r="CQP45" s="24"/>
      <c r="CQQ45" s="24"/>
      <c r="CQR45" s="24"/>
      <c r="CQS45" s="24"/>
      <c r="CQT45" s="24"/>
      <c r="CQU45" s="24"/>
      <c r="CQV45" s="24"/>
      <c r="CQW45" s="24"/>
      <c r="CQX45" s="24"/>
      <c r="CQY45" s="24"/>
      <c r="CQZ45" s="24"/>
      <c r="CRA45" s="24"/>
      <c r="CRB45" s="24"/>
      <c r="CRC45" s="24"/>
      <c r="CRD45" s="24"/>
      <c r="CRE45" s="24"/>
      <c r="CRF45" s="24"/>
      <c r="CRG45" s="24"/>
      <c r="CRH45" s="24"/>
      <c r="CRI45" s="24"/>
      <c r="CRJ45" s="24"/>
      <c r="CRK45" s="24"/>
      <c r="CRL45" s="24"/>
      <c r="CRM45" s="24"/>
      <c r="CRN45" s="24"/>
      <c r="CRO45" s="24"/>
      <c r="CRP45" s="24"/>
      <c r="CRQ45" s="24"/>
      <c r="CRR45" s="24"/>
      <c r="CRS45" s="24"/>
      <c r="CRT45" s="24"/>
      <c r="CRU45" s="24"/>
      <c r="CRV45" s="24"/>
      <c r="CRW45" s="24"/>
      <c r="CRX45" s="24"/>
      <c r="CRY45" s="24"/>
      <c r="CRZ45" s="24"/>
      <c r="CSA45" s="24"/>
      <c r="CSB45" s="24"/>
      <c r="CSC45" s="24"/>
      <c r="CSD45" s="24"/>
      <c r="CSE45" s="24"/>
      <c r="CSF45" s="24"/>
      <c r="CSG45" s="24"/>
      <c r="CSH45" s="24"/>
      <c r="CSI45" s="24"/>
      <c r="CSJ45" s="24"/>
      <c r="CSK45" s="24"/>
      <c r="CSL45" s="24"/>
      <c r="CSM45" s="24"/>
      <c r="CSN45" s="24"/>
      <c r="CSO45" s="24"/>
      <c r="CSP45" s="24"/>
      <c r="CSQ45" s="24"/>
      <c r="CSR45" s="24"/>
      <c r="CSS45" s="24"/>
      <c r="CST45" s="24"/>
      <c r="CSU45" s="24"/>
      <c r="CSV45" s="24"/>
      <c r="CSW45" s="24"/>
      <c r="CSX45" s="24"/>
      <c r="CSY45" s="24"/>
      <c r="CSZ45" s="24"/>
      <c r="CTA45" s="24"/>
      <c r="CTB45" s="24"/>
      <c r="CTC45" s="24"/>
      <c r="CTD45" s="24"/>
      <c r="CTE45" s="24"/>
      <c r="CTF45" s="24"/>
      <c r="CTG45" s="24"/>
      <c r="CTH45" s="24"/>
      <c r="CTI45" s="24"/>
      <c r="CTJ45" s="24"/>
      <c r="CTK45" s="24"/>
      <c r="CTL45" s="24"/>
      <c r="CTM45" s="24"/>
      <c r="CTN45" s="24"/>
      <c r="CTO45" s="24"/>
      <c r="CTP45" s="24"/>
      <c r="CTQ45" s="24"/>
      <c r="CTR45" s="24"/>
      <c r="CTS45" s="24"/>
      <c r="CTT45" s="24"/>
      <c r="CTU45" s="24"/>
      <c r="CTV45" s="24"/>
      <c r="CTW45" s="24"/>
      <c r="CTX45" s="24"/>
      <c r="CTY45" s="24"/>
      <c r="CTZ45" s="24"/>
      <c r="CUA45" s="24"/>
      <c r="CUB45" s="24"/>
      <c r="CUC45" s="24"/>
      <c r="CUD45" s="24"/>
      <c r="CUE45" s="24"/>
      <c r="CUF45" s="24"/>
      <c r="CUG45" s="24"/>
      <c r="CUH45" s="24"/>
      <c r="CUI45" s="24"/>
      <c r="CUJ45" s="24"/>
      <c r="CUK45" s="24"/>
      <c r="CUL45" s="24"/>
      <c r="CUM45" s="24"/>
      <c r="CUN45" s="24"/>
      <c r="CUO45" s="24"/>
      <c r="CUP45" s="24"/>
      <c r="CUQ45" s="24"/>
      <c r="CUR45" s="24"/>
      <c r="CUS45" s="24"/>
      <c r="CUT45" s="24"/>
      <c r="CUU45" s="24"/>
      <c r="CUV45" s="24"/>
      <c r="CUW45" s="24"/>
      <c r="CUX45" s="24"/>
      <c r="CUY45" s="24"/>
      <c r="CUZ45" s="24"/>
      <c r="CVA45" s="24"/>
      <c r="CVB45" s="24"/>
      <c r="CVC45" s="24"/>
      <c r="CVD45" s="24"/>
      <c r="CVE45" s="24"/>
      <c r="CVF45" s="24"/>
      <c r="CVG45" s="24"/>
      <c r="CVH45" s="24"/>
      <c r="CVI45" s="24"/>
      <c r="CVJ45" s="24"/>
      <c r="CVK45" s="24"/>
      <c r="CVL45" s="24"/>
      <c r="CVM45" s="24"/>
      <c r="CVN45" s="24"/>
      <c r="CVO45" s="24"/>
      <c r="CVP45" s="24"/>
      <c r="CVQ45" s="24"/>
      <c r="CVR45" s="24"/>
      <c r="CVS45" s="24"/>
      <c r="CVT45" s="24"/>
      <c r="CVU45" s="24"/>
      <c r="CVV45" s="24"/>
      <c r="CVW45" s="24"/>
      <c r="CVX45" s="24"/>
      <c r="CVY45" s="24"/>
      <c r="CVZ45" s="24"/>
      <c r="CWA45" s="24"/>
      <c r="CWB45" s="24"/>
      <c r="CWC45" s="24"/>
      <c r="CWD45" s="24"/>
      <c r="CWE45" s="24"/>
      <c r="CWF45" s="24"/>
      <c r="CWG45" s="24"/>
      <c r="CWH45" s="24"/>
      <c r="CWI45" s="24"/>
      <c r="CWJ45" s="24"/>
      <c r="CWK45" s="24"/>
      <c r="CWL45" s="24"/>
      <c r="CWM45" s="24"/>
      <c r="CWN45" s="24"/>
      <c r="CWO45" s="24"/>
      <c r="CWP45" s="24"/>
      <c r="CWQ45" s="24"/>
      <c r="CWR45" s="24"/>
      <c r="CWS45" s="24"/>
      <c r="CWT45" s="24"/>
      <c r="CWU45" s="24"/>
      <c r="CWV45" s="24"/>
      <c r="CWW45" s="24"/>
      <c r="CWX45" s="24"/>
      <c r="CWY45" s="24"/>
      <c r="CWZ45" s="24"/>
      <c r="CXA45" s="24"/>
      <c r="CXB45" s="24"/>
      <c r="CXC45" s="24"/>
      <c r="CXD45" s="24"/>
      <c r="CXE45" s="24"/>
      <c r="CXF45" s="24"/>
      <c r="CXG45" s="24"/>
      <c r="CXH45" s="24"/>
      <c r="CXI45" s="24"/>
      <c r="CXJ45" s="24"/>
      <c r="CXK45" s="24"/>
      <c r="CXL45" s="24"/>
      <c r="CXM45" s="24"/>
      <c r="CXN45" s="24"/>
      <c r="CXO45" s="24"/>
      <c r="CXP45" s="24"/>
      <c r="CXQ45" s="24"/>
      <c r="CXR45" s="24"/>
      <c r="CXS45" s="24"/>
      <c r="CXT45" s="24"/>
      <c r="CXU45" s="24"/>
      <c r="CXV45" s="24"/>
      <c r="CXW45" s="24"/>
      <c r="CXX45" s="24"/>
      <c r="CXY45" s="24"/>
      <c r="CXZ45" s="24"/>
      <c r="CYA45" s="24"/>
      <c r="CYB45" s="24"/>
      <c r="CYC45" s="24"/>
      <c r="CYD45" s="24"/>
      <c r="CYE45" s="24"/>
      <c r="CYF45" s="24"/>
      <c r="CYG45" s="24"/>
      <c r="CYH45" s="24"/>
      <c r="CYI45" s="24"/>
      <c r="CYJ45" s="24"/>
      <c r="CYK45" s="24"/>
      <c r="CYL45" s="24"/>
      <c r="CYM45" s="24"/>
      <c r="CYN45" s="24"/>
      <c r="CYO45" s="24"/>
      <c r="CYP45" s="24"/>
      <c r="CYQ45" s="24"/>
      <c r="CYR45" s="24"/>
      <c r="CYS45" s="24"/>
      <c r="CYT45" s="24"/>
      <c r="CYU45" s="24"/>
      <c r="CYV45" s="24"/>
      <c r="CYW45" s="24"/>
      <c r="CYX45" s="24"/>
      <c r="CYY45" s="24"/>
      <c r="CYZ45" s="24"/>
      <c r="CZA45" s="24"/>
      <c r="CZB45" s="24"/>
      <c r="CZC45" s="24"/>
      <c r="CZD45" s="24"/>
      <c r="CZE45" s="24"/>
      <c r="CZF45" s="24"/>
      <c r="CZG45" s="24"/>
      <c r="CZH45" s="24"/>
      <c r="CZI45" s="24"/>
      <c r="CZJ45" s="24"/>
      <c r="CZK45" s="24"/>
      <c r="CZL45" s="24"/>
      <c r="CZM45" s="24"/>
      <c r="CZN45" s="24"/>
      <c r="CZO45" s="24"/>
      <c r="CZP45" s="24"/>
      <c r="CZQ45" s="24"/>
      <c r="CZR45" s="24"/>
      <c r="CZS45" s="24"/>
      <c r="CZT45" s="24"/>
      <c r="CZU45" s="24"/>
      <c r="CZV45" s="24"/>
      <c r="CZW45" s="24"/>
      <c r="CZX45" s="24"/>
      <c r="CZY45" s="24"/>
      <c r="CZZ45" s="24"/>
      <c r="DAA45" s="24"/>
      <c r="DAB45" s="24"/>
      <c r="DAC45" s="24"/>
      <c r="DAD45" s="24"/>
      <c r="DAE45" s="24"/>
      <c r="DAF45" s="24"/>
      <c r="DAG45" s="24"/>
      <c r="DAH45" s="24"/>
      <c r="DAI45" s="24"/>
      <c r="DAJ45" s="24"/>
      <c r="DAK45" s="24"/>
      <c r="DAL45" s="24"/>
      <c r="DAM45" s="24"/>
      <c r="DAN45" s="24"/>
      <c r="DAO45" s="24"/>
      <c r="DAP45" s="24"/>
      <c r="DAQ45" s="24"/>
      <c r="DAR45" s="24"/>
      <c r="DAS45" s="24"/>
      <c r="DAT45" s="24"/>
      <c r="DAU45" s="24"/>
      <c r="DAV45" s="24"/>
      <c r="DAW45" s="24"/>
      <c r="DAX45" s="24"/>
      <c r="DAY45" s="24"/>
      <c r="DAZ45" s="24"/>
      <c r="DBA45" s="24"/>
      <c r="DBB45" s="24"/>
      <c r="DBC45" s="24"/>
      <c r="DBD45" s="24"/>
      <c r="DBE45" s="24"/>
      <c r="DBF45" s="24"/>
      <c r="DBG45" s="24"/>
      <c r="DBH45" s="24"/>
      <c r="DBI45" s="24"/>
      <c r="DBJ45" s="24"/>
      <c r="DBK45" s="24"/>
      <c r="DBL45" s="24"/>
      <c r="DBM45" s="24"/>
      <c r="DBN45" s="24"/>
      <c r="DBO45" s="24"/>
      <c r="DBP45" s="24"/>
      <c r="DBQ45" s="24"/>
      <c r="DBR45" s="24"/>
      <c r="DBS45" s="24"/>
      <c r="DBT45" s="24"/>
      <c r="DBU45" s="24"/>
      <c r="DBV45" s="24"/>
      <c r="DBW45" s="24"/>
      <c r="DBX45" s="24"/>
      <c r="DBY45" s="24"/>
      <c r="DBZ45" s="24"/>
      <c r="DCA45" s="24"/>
      <c r="DCB45" s="24"/>
      <c r="DCC45" s="24"/>
      <c r="DCD45" s="24"/>
      <c r="DCE45" s="24"/>
      <c r="DCF45" s="24"/>
      <c r="DCG45" s="24"/>
      <c r="DCH45" s="24"/>
      <c r="DCI45" s="24"/>
      <c r="DCJ45" s="24"/>
      <c r="DCK45" s="24"/>
      <c r="DCL45" s="24"/>
      <c r="DCM45" s="24"/>
      <c r="DCN45" s="24"/>
      <c r="DCO45" s="24"/>
      <c r="DCP45" s="24"/>
      <c r="DCQ45" s="24"/>
      <c r="DCR45" s="24"/>
      <c r="DCS45" s="24"/>
      <c r="DCT45" s="24"/>
      <c r="DCU45" s="24"/>
      <c r="DCV45" s="24"/>
      <c r="DCW45" s="24"/>
      <c r="DCX45" s="24"/>
      <c r="DCY45" s="24"/>
      <c r="DCZ45" s="24"/>
      <c r="DDA45" s="24"/>
      <c r="DDB45" s="24"/>
      <c r="DDC45" s="24"/>
      <c r="DDD45" s="24"/>
      <c r="DDE45" s="24"/>
      <c r="DDF45" s="24"/>
      <c r="DDG45" s="24"/>
      <c r="DDH45" s="24"/>
      <c r="DDI45" s="24"/>
      <c r="DDJ45" s="24"/>
      <c r="DDK45" s="24"/>
      <c r="DDL45" s="24"/>
      <c r="DDM45" s="24"/>
      <c r="DDN45" s="24"/>
      <c r="DDO45" s="24"/>
      <c r="DDP45" s="24"/>
      <c r="DDQ45" s="24"/>
      <c r="DDR45" s="24"/>
      <c r="DDS45" s="24"/>
      <c r="DDT45" s="24"/>
      <c r="DDU45" s="24"/>
      <c r="DDV45" s="24"/>
      <c r="DDW45" s="24"/>
      <c r="DDX45" s="24"/>
      <c r="DDY45" s="24"/>
      <c r="DDZ45" s="24"/>
      <c r="DEA45" s="24"/>
      <c r="DEB45" s="24"/>
      <c r="DEC45" s="24"/>
      <c r="DED45" s="24"/>
      <c r="DEE45" s="24"/>
      <c r="DEF45" s="24"/>
      <c r="DEG45" s="24"/>
      <c r="DEH45" s="24"/>
      <c r="DEI45" s="24"/>
      <c r="DEJ45" s="24"/>
      <c r="DEK45" s="24"/>
      <c r="DEL45" s="24"/>
      <c r="DEM45" s="24"/>
      <c r="DEN45" s="24"/>
      <c r="DEO45" s="24"/>
      <c r="DEP45" s="24"/>
      <c r="DEQ45" s="24"/>
      <c r="DER45" s="24"/>
      <c r="DES45" s="24"/>
      <c r="DET45" s="24"/>
      <c r="DEU45" s="24"/>
      <c r="DEV45" s="24"/>
      <c r="DEW45" s="24"/>
      <c r="DEX45" s="24"/>
      <c r="DEY45" s="24"/>
      <c r="DEZ45" s="24"/>
      <c r="DFA45" s="24"/>
      <c r="DFB45" s="24"/>
      <c r="DFC45" s="24"/>
      <c r="DFD45" s="24"/>
      <c r="DFE45" s="24"/>
      <c r="DFF45" s="24"/>
      <c r="DFG45" s="24"/>
      <c r="DFH45" s="24"/>
      <c r="DFI45" s="24"/>
      <c r="DFJ45" s="24"/>
      <c r="DFK45" s="24"/>
      <c r="DFL45" s="24"/>
      <c r="DFM45" s="24"/>
      <c r="DFN45" s="24"/>
      <c r="DFO45" s="24"/>
      <c r="DFP45" s="24"/>
      <c r="DFQ45" s="24"/>
      <c r="DFR45" s="24"/>
      <c r="DFS45" s="24"/>
      <c r="DFT45" s="24"/>
      <c r="DFU45" s="24"/>
      <c r="DFV45" s="24"/>
      <c r="DFW45" s="24"/>
      <c r="DFX45" s="24"/>
      <c r="DFY45" s="24"/>
      <c r="DFZ45" s="24"/>
      <c r="DGA45" s="24"/>
      <c r="DGB45" s="24"/>
      <c r="DGC45" s="24"/>
      <c r="DGD45" s="24"/>
      <c r="DGE45" s="24"/>
      <c r="DGF45" s="24"/>
      <c r="DGG45" s="24"/>
      <c r="DGH45" s="24"/>
      <c r="DGI45" s="24"/>
      <c r="DGJ45" s="24"/>
      <c r="DGK45" s="24"/>
      <c r="DGL45" s="24"/>
      <c r="DGM45" s="24"/>
      <c r="DGN45" s="24"/>
      <c r="DGO45" s="24"/>
      <c r="DGP45" s="24"/>
      <c r="DGQ45" s="24"/>
      <c r="DGR45" s="24"/>
      <c r="DGS45" s="24"/>
      <c r="DGT45" s="24"/>
      <c r="DGU45" s="24"/>
      <c r="DGV45" s="24"/>
      <c r="DGW45" s="24"/>
      <c r="DGX45" s="24"/>
      <c r="DGY45" s="24"/>
      <c r="DGZ45" s="24"/>
      <c r="DHA45" s="24"/>
      <c r="DHB45" s="24"/>
      <c r="DHC45" s="24"/>
      <c r="DHD45" s="24"/>
      <c r="DHE45" s="24"/>
      <c r="DHF45" s="24"/>
      <c r="DHG45" s="24"/>
      <c r="DHH45" s="24"/>
      <c r="DHI45" s="24"/>
      <c r="DHJ45" s="24"/>
      <c r="DHK45" s="24"/>
      <c r="DHL45" s="24"/>
      <c r="DHM45" s="24"/>
      <c r="DHN45" s="24"/>
      <c r="DHO45" s="24"/>
      <c r="DHP45" s="24"/>
      <c r="DHQ45" s="24"/>
      <c r="DHR45" s="24"/>
      <c r="DHS45" s="24"/>
      <c r="DHT45" s="24"/>
      <c r="DHU45" s="24"/>
      <c r="DHV45" s="24"/>
      <c r="DHW45" s="24"/>
      <c r="DHX45" s="24"/>
      <c r="DHY45" s="24"/>
      <c r="DHZ45" s="24"/>
      <c r="DIA45" s="24"/>
      <c r="DIB45" s="24"/>
      <c r="DIC45" s="24"/>
      <c r="DID45" s="24"/>
      <c r="DIE45" s="24"/>
      <c r="DIF45" s="24"/>
      <c r="DIG45" s="24"/>
      <c r="DIH45" s="24"/>
      <c r="DII45" s="24"/>
      <c r="DIJ45" s="24"/>
      <c r="DIK45" s="24"/>
      <c r="DIL45" s="24"/>
      <c r="DIM45" s="24"/>
      <c r="DIN45" s="24"/>
      <c r="DIO45" s="24"/>
      <c r="DIP45" s="24"/>
      <c r="DIQ45" s="24"/>
      <c r="DIR45" s="24"/>
      <c r="DIS45" s="24"/>
      <c r="DIT45" s="24"/>
      <c r="DIU45" s="24"/>
      <c r="DIV45" s="24"/>
      <c r="DIW45" s="24"/>
      <c r="DIX45" s="24"/>
      <c r="DIY45" s="24"/>
      <c r="DIZ45" s="24"/>
      <c r="DJA45" s="24"/>
      <c r="DJB45" s="24"/>
      <c r="DJC45" s="24"/>
      <c r="DJD45" s="24"/>
      <c r="DJE45" s="24"/>
      <c r="DJF45" s="24"/>
      <c r="DJG45" s="24"/>
      <c r="DJH45" s="24"/>
      <c r="DJI45" s="24"/>
      <c r="DJJ45" s="24"/>
      <c r="DJK45" s="24"/>
      <c r="DJL45" s="24"/>
      <c r="DJM45" s="24"/>
      <c r="DJN45" s="24"/>
      <c r="DJO45" s="24"/>
      <c r="DJP45" s="24"/>
      <c r="DJQ45" s="24"/>
      <c r="DJR45" s="24"/>
      <c r="DJS45" s="24"/>
      <c r="DJT45" s="24"/>
      <c r="DJU45" s="24"/>
      <c r="DJV45" s="24"/>
      <c r="DJW45" s="24"/>
      <c r="DJX45" s="24"/>
      <c r="DJY45" s="24"/>
      <c r="DJZ45" s="24"/>
      <c r="DKA45" s="24"/>
      <c r="DKB45" s="24"/>
      <c r="DKC45" s="24"/>
      <c r="DKD45" s="24"/>
      <c r="DKE45" s="24"/>
      <c r="DKF45" s="24"/>
      <c r="DKG45" s="24"/>
      <c r="DKH45" s="24"/>
      <c r="DKI45" s="24"/>
      <c r="DKJ45" s="24"/>
      <c r="DKK45" s="24"/>
      <c r="DKL45" s="24"/>
      <c r="DKM45" s="24"/>
      <c r="DKN45" s="24"/>
      <c r="DKO45" s="24"/>
      <c r="DKP45" s="24"/>
      <c r="DKQ45" s="24"/>
      <c r="DKR45" s="24"/>
      <c r="DKS45" s="24"/>
      <c r="DKT45" s="24"/>
      <c r="DKU45" s="24"/>
      <c r="DKV45" s="24"/>
      <c r="DKW45" s="24"/>
      <c r="DKX45" s="24"/>
      <c r="DKY45" s="24"/>
      <c r="DKZ45" s="24"/>
      <c r="DLA45" s="24"/>
      <c r="DLB45" s="24"/>
      <c r="DLC45" s="24"/>
      <c r="DLD45" s="24"/>
      <c r="DLE45" s="24"/>
      <c r="DLF45" s="24"/>
      <c r="DLG45" s="24"/>
      <c r="DLH45" s="24"/>
      <c r="DLI45" s="24"/>
      <c r="DLJ45" s="24"/>
      <c r="DLK45" s="24"/>
      <c r="DLL45" s="24"/>
      <c r="DLM45" s="24"/>
      <c r="DLN45" s="24"/>
      <c r="DLO45" s="24"/>
      <c r="DLP45" s="24"/>
      <c r="DLQ45" s="24"/>
      <c r="DLR45" s="24"/>
      <c r="DLS45" s="24"/>
      <c r="DLT45" s="24"/>
      <c r="DLU45" s="24"/>
      <c r="DLV45" s="24"/>
      <c r="DLW45" s="24"/>
      <c r="DLX45" s="24"/>
      <c r="DLY45" s="24"/>
      <c r="DLZ45" s="24"/>
      <c r="DMA45" s="24"/>
      <c r="DMB45" s="24"/>
      <c r="DMC45" s="24"/>
      <c r="DMD45" s="24"/>
      <c r="DME45" s="24"/>
      <c r="DMF45" s="24"/>
      <c r="DMG45" s="24"/>
      <c r="DMH45" s="24"/>
      <c r="DMI45" s="24"/>
      <c r="DMJ45" s="24"/>
      <c r="DMK45" s="24"/>
      <c r="DML45" s="24"/>
      <c r="DMM45" s="24"/>
      <c r="DMN45" s="24"/>
      <c r="DMO45" s="24"/>
      <c r="DMP45" s="24"/>
      <c r="DMQ45" s="24"/>
      <c r="DMR45" s="24"/>
      <c r="DMS45" s="24"/>
      <c r="DMT45" s="24"/>
      <c r="DMU45" s="24"/>
      <c r="DMV45" s="24"/>
      <c r="DMW45" s="24"/>
      <c r="DMX45" s="24"/>
      <c r="DMY45" s="24"/>
      <c r="DMZ45" s="24"/>
      <c r="DNA45" s="24"/>
      <c r="DNB45" s="24"/>
      <c r="DNC45" s="24"/>
      <c r="DND45" s="24"/>
      <c r="DNE45" s="24"/>
      <c r="DNF45" s="24"/>
      <c r="DNG45" s="24"/>
      <c r="DNH45" s="24"/>
      <c r="DNI45" s="24"/>
      <c r="DNJ45" s="24"/>
      <c r="DNK45" s="24"/>
      <c r="DNL45" s="24"/>
      <c r="DNM45" s="24"/>
      <c r="DNN45" s="24"/>
      <c r="DNO45" s="24"/>
      <c r="DNP45" s="24"/>
      <c r="DNQ45" s="24"/>
      <c r="DNR45" s="24"/>
      <c r="DNS45" s="24"/>
      <c r="DNT45" s="24"/>
      <c r="DNU45" s="24"/>
      <c r="DNV45" s="24"/>
      <c r="DNW45" s="24"/>
      <c r="DNX45" s="24"/>
      <c r="DNY45" s="24"/>
      <c r="DNZ45" s="24"/>
      <c r="DOA45" s="24"/>
      <c r="DOB45" s="24"/>
      <c r="DOC45" s="24"/>
      <c r="DOD45" s="24"/>
      <c r="DOE45" s="24"/>
      <c r="DOF45" s="24"/>
      <c r="DOG45" s="24"/>
      <c r="DOH45" s="24"/>
      <c r="DOI45" s="24"/>
      <c r="DOJ45" s="24"/>
      <c r="DOK45" s="24"/>
      <c r="DOL45" s="24"/>
      <c r="DOM45" s="24"/>
      <c r="DON45" s="24"/>
      <c r="DOO45" s="24"/>
      <c r="DOP45" s="24"/>
      <c r="DOQ45" s="24"/>
      <c r="DOR45" s="24"/>
      <c r="DOS45" s="24"/>
      <c r="DOT45" s="24"/>
      <c r="DOU45" s="24"/>
      <c r="DOV45" s="24"/>
      <c r="DOW45" s="24"/>
      <c r="DOX45" s="24"/>
      <c r="DOY45" s="24"/>
      <c r="DOZ45" s="24"/>
      <c r="DPA45" s="24"/>
      <c r="DPB45" s="24"/>
      <c r="DPC45" s="24"/>
      <c r="DPD45" s="24"/>
      <c r="DPE45" s="24"/>
      <c r="DPF45" s="24"/>
      <c r="DPG45" s="24"/>
      <c r="DPH45" s="24"/>
      <c r="DPI45" s="24"/>
      <c r="DPJ45" s="24"/>
      <c r="DPK45" s="24"/>
      <c r="DPL45" s="24"/>
      <c r="DPM45" s="24"/>
      <c r="DPN45" s="24"/>
      <c r="DPO45" s="24"/>
      <c r="DPP45" s="24"/>
      <c r="DPQ45" s="24"/>
      <c r="DPR45" s="24"/>
      <c r="DPS45" s="24"/>
      <c r="DPT45" s="24"/>
      <c r="DPU45" s="24"/>
      <c r="DPV45" s="24"/>
      <c r="DPW45" s="24"/>
      <c r="DPX45" s="24"/>
      <c r="DPY45" s="24"/>
      <c r="DPZ45" s="24"/>
      <c r="DQA45" s="24"/>
      <c r="DQB45" s="24"/>
      <c r="DQC45" s="24"/>
      <c r="DQD45" s="24"/>
      <c r="DQE45" s="24"/>
      <c r="DQF45" s="24"/>
      <c r="DQG45" s="24"/>
      <c r="DQH45" s="24"/>
      <c r="DQI45" s="24"/>
      <c r="DQJ45" s="24"/>
      <c r="DQK45" s="24"/>
      <c r="DQL45" s="24"/>
      <c r="DQM45" s="24"/>
      <c r="DQN45" s="24"/>
      <c r="DQO45" s="24"/>
      <c r="DQP45" s="24"/>
      <c r="DQQ45" s="24"/>
      <c r="DQR45" s="24"/>
      <c r="DQS45" s="24"/>
      <c r="DQT45" s="24"/>
      <c r="DQU45" s="24"/>
      <c r="DQV45" s="24"/>
      <c r="DQW45" s="24"/>
      <c r="DQX45" s="24"/>
      <c r="DQY45" s="24"/>
      <c r="DQZ45" s="24"/>
      <c r="DRA45" s="24"/>
      <c r="DRB45" s="24"/>
      <c r="DRC45" s="24"/>
      <c r="DRD45" s="24"/>
      <c r="DRE45" s="24"/>
      <c r="DRF45" s="24"/>
      <c r="DRG45" s="24"/>
      <c r="DRH45" s="24"/>
      <c r="DRI45" s="24"/>
      <c r="DRJ45" s="24"/>
      <c r="DRK45" s="24"/>
      <c r="DRL45" s="24"/>
      <c r="DRM45" s="24"/>
      <c r="DRN45" s="24"/>
      <c r="DRO45" s="24"/>
      <c r="DRP45" s="24"/>
      <c r="DRQ45" s="24"/>
      <c r="DRR45" s="24"/>
      <c r="DRS45" s="24"/>
      <c r="DRT45" s="24"/>
      <c r="DRU45" s="24"/>
      <c r="DRV45" s="24"/>
      <c r="DRW45" s="24"/>
      <c r="DRX45" s="24"/>
      <c r="DRY45" s="24"/>
      <c r="DRZ45" s="24"/>
      <c r="DSA45" s="24"/>
      <c r="DSB45" s="24"/>
      <c r="DSC45" s="24"/>
      <c r="DSD45" s="24"/>
      <c r="DSE45" s="24"/>
      <c r="DSF45" s="24"/>
      <c r="DSG45" s="24"/>
      <c r="DSH45" s="24"/>
      <c r="DSI45" s="24"/>
      <c r="DSJ45" s="24"/>
      <c r="DSK45" s="24"/>
      <c r="DSL45" s="24"/>
      <c r="DSM45" s="24"/>
      <c r="DSN45" s="24"/>
      <c r="DSO45" s="24"/>
      <c r="DSP45" s="24"/>
      <c r="DSQ45" s="24"/>
      <c r="DSR45" s="24"/>
      <c r="DSS45" s="24"/>
      <c r="DST45" s="24"/>
      <c r="DSU45" s="24"/>
      <c r="DSV45" s="24"/>
      <c r="DSW45" s="24"/>
      <c r="DSX45" s="24"/>
      <c r="DSY45" s="24"/>
      <c r="DSZ45" s="24"/>
      <c r="DTA45" s="24"/>
      <c r="DTB45" s="24"/>
      <c r="DTC45" s="24"/>
      <c r="DTD45" s="24"/>
      <c r="DTE45" s="24"/>
      <c r="DTF45" s="24"/>
      <c r="DTG45" s="24"/>
      <c r="DTH45" s="24"/>
      <c r="DTI45" s="24"/>
      <c r="DTJ45" s="24"/>
      <c r="DTK45" s="24"/>
      <c r="DTL45" s="24"/>
      <c r="DTM45" s="24"/>
      <c r="DTN45" s="24"/>
      <c r="DTO45" s="24"/>
      <c r="DTP45" s="24"/>
      <c r="DTQ45" s="24"/>
      <c r="DTR45" s="24"/>
      <c r="DTS45" s="24"/>
      <c r="DTT45" s="24"/>
      <c r="DTU45" s="24"/>
      <c r="DTV45" s="24"/>
      <c r="DTW45" s="24"/>
      <c r="DTX45" s="24"/>
      <c r="DTY45" s="24"/>
      <c r="DTZ45" s="24"/>
      <c r="DUA45" s="24"/>
      <c r="DUB45" s="24"/>
      <c r="DUC45" s="24"/>
      <c r="DUD45" s="24"/>
      <c r="DUE45" s="24"/>
      <c r="DUF45" s="24"/>
      <c r="DUG45" s="24"/>
      <c r="DUH45" s="24"/>
      <c r="DUI45" s="24"/>
      <c r="DUJ45" s="24"/>
      <c r="DUK45" s="24"/>
      <c r="DUL45" s="24"/>
      <c r="DUM45" s="24"/>
      <c r="DUN45" s="24"/>
      <c r="DUO45" s="24"/>
      <c r="DUP45" s="24"/>
      <c r="DUQ45" s="24"/>
      <c r="DUR45" s="24"/>
      <c r="DUS45" s="24"/>
      <c r="DUT45" s="24"/>
      <c r="DUU45" s="24"/>
      <c r="DUV45" s="24"/>
      <c r="DUW45" s="24"/>
      <c r="DUX45" s="24"/>
      <c r="DUY45" s="24"/>
      <c r="DUZ45" s="24"/>
      <c r="DVA45" s="24"/>
      <c r="DVB45" s="24"/>
      <c r="DVC45" s="24"/>
      <c r="DVD45" s="24"/>
      <c r="DVE45" s="24"/>
      <c r="DVF45" s="24"/>
      <c r="DVG45" s="24"/>
      <c r="DVH45" s="24"/>
      <c r="DVI45" s="24"/>
      <c r="DVJ45" s="24"/>
      <c r="DVK45" s="24"/>
      <c r="DVL45" s="24"/>
      <c r="DVM45" s="24"/>
      <c r="DVN45" s="24"/>
      <c r="DVO45" s="24"/>
      <c r="DVP45" s="24"/>
      <c r="DVQ45" s="24"/>
      <c r="DVR45" s="24"/>
      <c r="DVS45" s="24"/>
      <c r="DVT45" s="24"/>
      <c r="DVU45" s="24"/>
      <c r="DVV45" s="24"/>
      <c r="DVW45" s="24"/>
      <c r="DVX45" s="24"/>
      <c r="DVY45" s="24"/>
      <c r="DVZ45" s="24"/>
      <c r="DWA45" s="24"/>
      <c r="DWB45" s="24"/>
      <c r="DWC45" s="24"/>
      <c r="DWD45" s="24"/>
      <c r="DWE45" s="24"/>
      <c r="DWF45" s="24"/>
      <c r="DWG45" s="24"/>
      <c r="DWH45" s="24"/>
      <c r="DWI45" s="24"/>
      <c r="DWJ45" s="24"/>
      <c r="DWK45" s="24"/>
      <c r="DWL45" s="24"/>
      <c r="DWM45" s="24"/>
      <c r="DWN45" s="24"/>
      <c r="DWO45" s="24"/>
      <c r="DWP45" s="24"/>
      <c r="DWQ45" s="24"/>
      <c r="DWR45" s="24"/>
      <c r="DWS45" s="24"/>
      <c r="DWT45" s="24"/>
      <c r="DWU45" s="24"/>
      <c r="DWV45" s="24"/>
      <c r="DWW45" s="24"/>
      <c r="DWX45" s="24"/>
      <c r="DWY45" s="24"/>
      <c r="DWZ45" s="24"/>
      <c r="DXA45" s="24"/>
      <c r="DXB45" s="24"/>
      <c r="DXC45" s="24"/>
      <c r="DXD45" s="24"/>
      <c r="DXE45" s="24"/>
      <c r="DXF45" s="24"/>
      <c r="DXG45" s="24"/>
      <c r="DXH45" s="24"/>
      <c r="DXI45" s="24"/>
      <c r="DXJ45" s="24"/>
      <c r="DXK45" s="24"/>
      <c r="DXL45" s="24"/>
      <c r="DXM45" s="24"/>
      <c r="DXN45" s="24"/>
      <c r="DXO45" s="24"/>
      <c r="DXP45" s="24"/>
      <c r="DXQ45" s="24"/>
      <c r="DXR45" s="24"/>
      <c r="DXS45" s="24"/>
      <c r="DXT45" s="24"/>
      <c r="DXU45" s="24"/>
      <c r="DXV45" s="24"/>
      <c r="DXW45" s="24"/>
      <c r="DXX45" s="24"/>
      <c r="DXY45" s="24"/>
      <c r="DXZ45" s="24"/>
      <c r="DYA45" s="24"/>
      <c r="DYB45" s="24"/>
      <c r="DYC45" s="24"/>
      <c r="DYD45" s="24"/>
      <c r="DYE45" s="24"/>
      <c r="DYF45" s="24"/>
      <c r="DYG45" s="24"/>
      <c r="DYH45" s="24"/>
      <c r="DYI45" s="24"/>
      <c r="DYJ45" s="24"/>
      <c r="DYK45" s="24"/>
      <c r="DYL45" s="24"/>
      <c r="DYM45" s="24"/>
      <c r="DYN45" s="24"/>
      <c r="DYO45" s="24"/>
      <c r="DYP45" s="24"/>
      <c r="DYQ45" s="24"/>
      <c r="DYR45" s="24"/>
      <c r="DYS45" s="24"/>
      <c r="DYT45" s="24"/>
      <c r="DYU45" s="24"/>
      <c r="DYV45" s="24"/>
      <c r="DYW45" s="24"/>
      <c r="DYX45" s="24"/>
      <c r="DYY45" s="24"/>
      <c r="DYZ45" s="24"/>
      <c r="DZA45" s="24"/>
      <c r="DZB45" s="24"/>
      <c r="DZC45" s="24"/>
      <c r="DZD45" s="24"/>
      <c r="DZE45" s="24"/>
      <c r="DZF45" s="24"/>
      <c r="DZG45" s="24"/>
      <c r="DZH45" s="24"/>
      <c r="DZI45" s="24"/>
      <c r="DZJ45" s="24"/>
      <c r="DZK45" s="24"/>
      <c r="DZL45" s="24"/>
      <c r="DZM45" s="24"/>
      <c r="DZN45" s="24"/>
      <c r="DZO45" s="24"/>
      <c r="DZP45" s="24"/>
      <c r="DZQ45" s="24"/>
      <c r="DZR45" s="24"/>
      <c r="DZS45" s="24"/>
      <c r="DZT45" s="24"/>
      <c r="DZU45" s="24"/>
      <c r="DZV45" s="24"/>
      <c r="DZW45" s="24"/>
      <c r="DZX45" s="24"/>
      <c r="DZY45" s="24"/>
      <c r="DZZ45" s="24"/>
      <c r="EAA45" s="24"/>
      <c r="EAB45" s="24"/>
      <c r="EAC45" s="24"/>
      <c r="EAD45" s="24"/>
      <c r="EAE45" s="24"/>
      <c r="EAF45" s="24"/>
      <c r="EAG45" s="24"/>
      <c r="EAH45" s="24"/>
      <c r="EAI45" s="24"/>
      <c r="EAJ45" s="24"/>
      <c r="EAK45" s="24"/>
      <c r="EAL45" s="24"/>
      <c r="EAM45" s="24"/>
      <c r="EAN45" s="24"/>
      <c r="EAO45" s="24"/>
      <c r="EAP45" s="24"/>
      <c r="EAQ45" s="24"/>
      <c r="EAR45" s="24"/>
      <c r="EAS45" s="24"/>
      <c r="EAT45" s="24"/>
      <c r="EAU45" s="24"/>
      <c r="EAV45" s="24"/>
      <c r="EAW45" s="24"/>
      <c r="EAX45" s="24"/>
      <c r="EAY45" s="24"/>
      <c r="EAZ45" s="24"/>
      <c r="EBA45" s="24"/>
      <c r="EBB45" s="24"/>
      <c r="EBC45" s="24"/>
      <c r="EBD45" s="24"/>
      <c r="EBE45" s="24"/>
      <c r="EBF45" s="24"/>
      <c r="EBG45" s="24"/>
      <c r="EBH45" s="24"/>
      <c r="EBI45" s="24"/>
      <c r="EBJ45" s="24"/>
      <c r="EBK45" s="24"/>
      <c r="EBL45" s="24"/>
      <c r="EBM45" s="24"/>
      <c r="EBN45" s="24"/>
      <c r="EBO45" s="24"/>
      <c r="EBP45" s="24"/>
      <c r="EBQ45" s="24"/>
      <c r="EBR45" s="24"/>
      <c r="EBS45" s="24"/>
      <c r="EBT45" s="24"/>
      <c r="EBU45" s="24"/>
      <c r="EBV45" s="24"/>
      <c r="EBW45" s="24"/>
      <c r="EBX45" s="24"/>
      <c r="EBY45" s="24"/>
      <c r="EBZ45" s="24"/>
      <c r="ECA45" s="24"/>
      <c r="ECB45" s="24"/>
      <c r="ECC45" s="24"/>
      <c r="ECD45" s="24"/>
      <c r="ECE45" s="24"/>
      <c r="ECF45" s="24"/>
      <c r="ECG45" s="24"/>
      <c r="ECH45" s="24"/>
      <c r="ECI45" s="24"/>
      <c r="ECJ45" s="24"/>
      <c r="ECK45" s="24"/>
      <c r="ECL45" s="24"/>
      <c r="ECM45" s="24"/>
      <c r="ECN45" s="24"/>
      <c r="ECO45" s="24"/>
      <c r="ECP45" s="24"/>
      <c r="ECQ45" s="24"/>
      <c r="ECR45" s="24"/>
      <c r="ECS45" s="24"/>
      <c r="ECT45" s="24"/>
      <c r="ECU45" s="24"/>
      <c r="ECV45" s="24"/>
      <c r="ECW45" s="24"/>
      <c r="ECX45" s="24"/>
      <c r="ECY45" s="24"/>
      <c r="ECZ45" s="24"/>
      <c r="EDA45" s="24"/>
      <c r="EDB45" s="24"/>
      <c r="EDC45" s="24"/>
      <c r="EDD45" s="24"/>
      <c r="EDE45" s="24"/>
      <c r="EDF45" s="24"/>
      <c r="EDG45" s="24"/>
      <c r="EDH45" s="24"/>
      <c r="EDI45" s="24"/>
      <c r="EDJ45" s="24"/>
      <c r="EDK45" s="24"/>
      <c r="EDL45" s="24"/>
      <c r="EDM45" s="24"/>
      <c r="EDN45" s="24"/>
      <c r="EDO45" s="24"/>
      <c r="EDP45" s="24"/>
      <c r="EDQ45" s="24"/>
      <c r="EDR45" s="24"/>
      <c r="EDS45" s="24"/>
      <c r="EDT45" s="24"/>
      <c r="EDU45" s="24"/>
      <c r="EDV45" s="24"/>
      <c r="EDW45" s="24"/>
      <c r="EDX45" s="24"/>
      <c r="EDY45" s="24"/>
      <c r="EDZ45" s="24"/>
      <c r="EEA45" s="24"/>
      <c r="EEB45" s="24"/>
      <c r="EEC45" s="24"/>
      <c r="EED45" s="24"/>
      <c r="EEE45" s="24"/>
      <c r="EEF45" s="24"/>
      <c r="EEG45" s="24"/>
      <c r="EEH45" s="24"/>
      <c r="EEI45" s="24"/>
      <c r="EEJ45" s="24"/>
      <c r="EEK45" s="24"/>
      <c r="EEL45" s="24"/>
      <c r="EEM45" s="24"/>
      <c r="EEN45" s="24"/>
      <c r="EEO45" s="24"/>
      <c r="EEP45" s="24"/>
      <c r="EEQ45" s="24"/>
      <c r="EER45" s="24"/>
      <c r="EES45" s="24"/>
      <c r="EET45" s="24"/>
      <c r="EEU45" s="24"/>
      <c r="EEV45" s="24"/>
      <c r="EEW45" s="24"/>
      <c r="EEX45" s="24"/>
      <c r="EEY45" s="24"/>
      <c r="EEZ45" s="24"/>
      <c r="EFA45" s="24"/>
      <c r="EFB45" s="24"/>
      <c r="EFC45" s="24"/>
      <c r="EFD45" s="24"/>
      <c r="EFE45" s="24"/>
      <c r="EFF45" s="24"/>
      <c r="EFG45" s="24"/>
      <c r="EFH45" s="24"/>
      <c r="EFI45" s="24"/>
      <c r="EFJ45" s="24"/>
      <c r="EFK45" s="24"/>
      <c r="EFL45" s="24"/>
      <c r="EFM45" s="24"/>
      <c r="EFN45" s="24"/>
      <c r="EFO45" s="24"/>
      <c r="EFP45" s="24"/>
      <c r="EFQ45" s="24"/>
      <c r="EFR45" s="24"/>
      <c r="EFS45" s="24"/>
      <c r="EFT45" s="24"/>
      <c r="EFU45" s="24"/>
      <c r="EFV45" s="24"/>
      <c r="EFW45" s="24"/>
      <c r="EFX45" s="24"/>
      <c r="EFY45" s="24"/>
      <c r="EFZ45" s="24"/>
      <c r="EGA45" s="24"/>
      <c r="EGB45" s="24"/>
      <c r="EGC45" s="24"/>
      <c r="EGD45" s="24"/>
      <c r="EGE45" s="24"/>
      <c r="EGF45" s="24"/>
      <c r="EGG45" s="24"/>
      <c r="EGH45" s="24"/>
      <c r="EGI45" s="24"/>
      <c r="EGJ45" s="24"/>
      <c r="EGK45" s="24"/>
      <c r="EGL45" s="24"/>
      <c r="EGM45" s="24"/>
      <c r="EGN45" s="24"/>
      <c r="EGO45" s="24"/>
      <c r="EGP45" s="24"/>
      <c r="EGQ45" s="24"/>
      <c r="EGR45" s="24"/>
      <c r="EGS45" s="24"/>
      <c r="EGT45" s="24"/>
      <c r="EGU45" s="24"/>
      <c r="EGV45" s="24"/>
      <c r="EGW45" s="24"/>
      <c r="EGX45" s="24"/>
      <c r="EGY45" s="24"/>
      <c r="EGZ45" s="24"/>
      <c r="EHA45" s="24"/>
      <c r="EHB45" s="24"/>
      <c r="EHC45" s="24"/>
      <c r="EHD45" s="24"/>
      <c r="EHE45" s="24"/>
      <c r="EHF45" s="24"/>
      <c r="EHG45" s="24"/>
      <c r="EHH45" s="24"/>
      <c r="EHI45" s="24"/>
      <c r="EHJ45" s="24"/>
      <c r="EHK45" s="24"/>
      <c r="EHL45" s="24"/>
      <c r="EHM45" s="24"/>
      <c r="EHN45" s="24"/>
      <c r="EHO45" s="24"/>
      <c r="EHP45" s="24"/>
      <c r="EHQ45" s="24"/>
      <c r="EHR45" s="24"/>
      <c r="EHS45" s="24"/>
      <c r="EHT45" s="24"/>
      <c r="EHU45" s="24"/>
      <c r="EHV45" s="24"/>
      <c r="EHW45" s="24"/>
      <c r="EHX45" s="24"/>
      <c r="EHY45" s="24"/>
      <c r="EHZ45" s="24"/>
      <c r="EIA45" s="24"/>
      <c r="EIB45" s="24"/>
      <c r="EIC45" s="24"/>
      <c r="EID45" s="24"/>
      <c r="EIE45" s="24"/>
      <c r="EIF45" s="24"/>
      <c r="EIG45" s="24"/>
      <c r="EIH45" s="24"/>
      <c r="EII45" s="24"/>
      <c r="EIJ45" s="24"/>
      <c r="EIK45" s="24"/>
      <c r="EIL45" s="24"/>
      <c r="EIM45" s="24"/>
      <c r="EIN45" s="24"/>
      <c r="EIO45" s="24"/>
      <c r="EIP45" s="24"/>
      <c r="EIQ45" s="24"/>
      <c r="EIR45" s="24"/>
      <c r="EIS45" s="24"/>
      <c r="EIT45" s="24"/>
      <c r="EIU45" s="24"/>
      <c r="EIV45" s="24"/>
      <c r="EIW45" s="24"/>
      <c r="EIX45" s="24"/>
      <c r="EIY45" s="24"/>
      <c r="EIZ45" s="24"/>
      <c r="EJA45" s="24"/>
      <c r="EJB45" s="24"/>
      <c r="EJC45" s="24"/>
      <c r="EJD45" s="24"/>
      <c r="EJE45" s="24"/>
      <c r="EJF45" s="24"/>
      <c r="EJG45" s="24"/>
      <c r="EJH45" s="24"/>
      <c r="EJI45" s="24"/>
      <c r="EJJ45" s="24"/>
      <c r="EJK45" s="24"/>
      <c r="EJL45" s="24"/>
      <c r="EJM45" s="24"/>
      <c r="EJN45" s="24"/>
      <c r="EJO45" s="24"/>
      <c r="EJP45" s="24"/>
      <c r="EJQ45" s="24"/>
      <c r="EJR45" s="24"/>
      <c r="EJS45" s="24"/>
      <c r="EJT45" s="24"/>
      <c r="EJU45" s="24"/>
      <c r="EJV45" s="24"/>
      <c r="EJW45" s="24"/>
      <c r="EJX45" s="24"/>
      <c r="EJY45" s="24"/>
      <c r="EJZ45" s="24"/>
      <c r="EKA45" s="24"/>
      <c r="EKB45" s="24"/>
      <c r="EKC45" s="24"/>
      <c r="EKD45" s="24"/>
      <c r="EKE45" s="24"/>
      <c r="EKF45" s="24"/>
      <c r="EKG45" s="24"/>
      <c r="EKH45" s="24"/>
      <c r="EKI45" s="24"/>
      <c r="EKJ45" s="24"/>
      <c r="EKK45" s="24"/>
      <c r="EKL45" s="24"/>
      <c r="EKM45" s="24"/>
      <c r="EKN45" s="24"/>
      <c r="EKO45" s="24"/>
      <c r="EKP45" s="24"/>
      <c r="EKQ45" s="24"/>
      <c r="EKR45" s="24"/>
      <c r="EKS45" s="24"/>
      <c r="EKT45" s="24"/>
      <c r="EKU45" s="24"/>
      <c r="EKV45" s="24"/>
      <c r="EKW45" s="24"/>
      <c r="EKX45" s="24"/>
      <c r="EKY45" s="24"/>
      <c r="EKZ45" s="24"/>
      <c r="ELA45" s="24"/>
      <c r="ELB45" s="24"/>
      <c r="ELC45" s="24"/>
      <c r="ELD45" s="24"/>
      <c r="ELE45" s="24"/>
      <c r="ELF45" s="24"/>
      <c r="ELG45" s="24"/>
      <c r="ELH45" s="24"/>
      <c r="ELI45" s="24"/>
      <c r="ELJ45" s="24"/>
      <c r="ELK45" s="24"/>
      <c r="ELL45" s="24"/>
      <c r="ELM45" s="24"/>
      <c r="ELN45" s="24"/>
      <c r="ELO45" s="24"/>
      <c r="ELP45" s="24"/>
      <c r="ELQ45" s="24"/>
      <c r="ELR45" s="24"/>
      <c r="ELS45" s="24"/>
      <c r="ELT45" s="24"/>
      <c r="ELU45" s="24"/>
      <c r="ELV45" s="24"/>
      <c r="ELW45" s="24"/>
      <c r="ELX45" s="24"/>
      <c r="ELY45" s="24"/>
      <c r="ELZ45" s="24"/>
      <c r="EMA45" s="24"/>
      <c r="EMB45" s="24"/>
      <c r="EMC45" s="24"/>
      <c r="EMD45" s="24"/>
      <c r="EME45" s="24"/>
      <c r="EMF45" s="24"/>
      <c r="EMG45" s="24"/>
      <c r="EMH45" s="24"/>
      <c r="EMI45" s="24"/>
      <c r="EMJ45" s="24"/>
      <c r="EMK45" s="24"/>
      <c r="EML45" s="24"/>
      <c r="EMM45" s="24"/>
      <c r="EMN45" s="24"/>
      <c r="EMO45" s="24"/>
      <c r="EMP45" s="24"/>
      <c r="EMQ45" s="24"/>
      <c r="EMR45" s="24"/>
      <c r="EMS45" s="24"/>
      <c r="EMT45" s="24"/>
      <c r="EMU45" s="24"/>
      <c r="EMV45" s="24"/>
      <c r="EMW45" s="24"/>
      <c r="EMX45" s="24"/>
      <c r="EMY45" s="24"/>
      <c r="EMZ45" s="24"/>
      <c r="ENA45" s="24"/>
      <c r="ENB45" s="24"/>
      <c r="ENC45" s="24"/>
      <c r="END45" s="24"/>
      <c r="ENE45" s="24"/>
      <c r="ENF45" s="24"/>
      <c r="ENG45" s="24"/>
      <c r="ENH45" s="24"/>
      <c r="ENI45" s="24"/>
      <c r="ENJ45" s="24"/>
      <c r="ENK45" s="24"/>
      <c r="ENL45" s="24"/>
      <c r="ENM45" s="24"/>
      <c r="ENN45" s="24"/>
      <c r="ENO45" s="24"/>
      <c r="ENP45" s="24"/>
      <c r="ENQ45" s="24"/>
      <c r="ENR45" s="24"/>
      <c r="ENS45" s="24"/>
      <c r="ENT45" s="24"/>
      <c r="ENU45" s="24"/>
      <c r="ENV45" s="24"/>
      <c r="ENW45" s="24"/>
      <c r="ENX45" s="24"/>
      <c r="ENY45" s="24"/>
      <c r="ENZ45" s="24"/>
      <c r="EOA45" s="24"/>
      <c r="EOB45" s="24"/>
      <c r="EOC45" s="24"/>
      <c r="EOD45" s="24"/>
      <c r="EOE45" s="24"/>
      <c r="EOF45" s="24"/>
      <c r="EOG45" s="24"/>
      <c r="EOH45" s="24"/>
      <c r="EOI45" s="24"/>
      <c r="EOJ45" s="24"/>
      <c r="EOK45" s="24"/>
      <c r="EOL45" s="24"/>
      <c r="EOM45" s="24"/>
      <c r="EON45" s="24"/>
      <c r="EOO45" s="24"/>
      <c r="EOP45" s="24"/>
      <c r="EOQ45" s="24"/>
      <c r="EOR45" s="24"/>
      <c r="EOS45" s="24"/>
      <c r="EOT45" s="24"/>
      <c r="EOU45" s="24"/>
      <c r="EOV45" s="24"/>
      <c r="EOW45" s="24"/>
      <c r="EOX45" s="24"/>
      <c r="EOY45" s="24"/>
      <c r="EOZ45" s="24"/>
      <c r="EPA45" s="24"/>
      <c r="EPB45" s="24"/>
      <c r="EPC45" s="24"/>
      <c r="EPD45" s="24"/>
      <c r="EPE45" s="24"/>
      <c r="EPF45" s="24"/>
      <c r="EPG45" s="24"/>
      <c r="EPH45" s="24"/>
      <c r="EPI45" s="24"/>
      <c r="EPJ45" s="24"/>
      <c r="EPK45" s="24"/>
      <c r="EPL45" s="24"/>
      <c r="EPM45" s="24"/>
      <c r="EPN45" s="24"/>
      <c r="EPO45" s="24"/>
      <c r="EPP45" s="24"/>
      <c r="EPQ45" s="24"/>
      <c r="EPR45" s="24"/>
      <c r="EPS45" s="24"/>
      <c r="EPT45" s="24"/>
      <c r="EPU45" s="24"/>
      <c r="EPV45" s="24"/>
      <c r="EPW45" s="24"/>
      <c r="EPX45" s="24"/>
      <c r="EPY45" s="24"/>
      <c r="EPZ45" s="24"/>
      <c r="EQA45" s="24"/>
      <c r="EQB45" s="24"/>
      <c r="EQC45" s="24"/>
      <c r="EQD45" s="24"/>
      <c r="EQE45" s="24"/>
      <c r="EQF45" s="24"/>
      <c r="EQG45" s="24"/>
      <c r="EQH45" s="24"/>
      <c r="EQI45" s="24"/>
      <c r="EQJ45" s="24"/>
      <c r="EQK45" s="24"/>
      <c r="EQL45" s="24"/>
      <c r="EQM45" s="24"/>
      <c r="EQN45" s="24"/>
      <c r="EQO45" s="24"/>
      <c r="EQP45" s="24"/>
      <c r="EQQ45" s="24"/>
      <c r="EQR45" s="24"/>
      <c r="EQS45" s="24"/>
      <c r="EQT45" s="24"/>
      <c r="EQU45" s="24"/>
      <c r="EQV45" s="24"/>
      <c r="EQW45" s="24"/>
      <c r="EQX45" s="24"/>
      <c r="EQY45" s="24"/>
      <c r="EQZ45" s="24"/>
      <c r="ERA45" s="24"/>
      <c r="ERB45" s="24"/>
      <c r="ERC45" s="24"/>
      <c r="ERD45" s="24"/>
      <c r="ERE45" s="24"/>
      <c r="ERF45" s="24"/>
      <c r="ERG45" s="24"/>
      <c r="ERH45" s="24"/>
      <c r="ERI45" s="24"/>
      <c r="ERJ45" s="24"/>
      <c r="ERK45" s="24"/>
      <c r="ERL45" s="24"/>
      <c r="ERM45" s="24"/>
      <c r="ERN45" s="24"/>
      <c r="ERO45" s="24"/>
      <c r="ERP45" s="24"/>
      <c r="ERQ45" s="24"/>
      <c r="ERR45" s="24"/>
      <c r="ERS45" s="24"/>
      <c r="ERT45" s="24"/>
      <c r="ERU45" s="24"/>
      <c r="ERV45" s="24"/>
      <c r="ERW45" s="24"/>
      <c r="ERX45" s="24"/>
      <c r="ERY45" s="24"/>
      <c r="ERZ45" s="24"/>
      <c r="ESA45" s="24"/>
      <c r="ESB45" s="24"/>
      <c r="ESC45" s="24"/>
      <c r="ESD45" s="24"/>
      <c r="ESE45" s="24"/>
      <c r="ESF45" s="24"/>
      <c r="ESG45" s="24"/>
      <c r="ESH45" s="24"/>
      <c r="ESI45" s="24"/>
      <c r="ESJ45" s="24"/>
      <c r="ESK45" s="24"/>
      <c r="ESL45" s="24"/>
      <c r="ESM45" s="24"/>
      <c r="ESN45" s="24"/>
      <c r="ESO45" s="24"/>
      <c r="ESP45" s="24"/>
      <c r="ESQ45" s="24"/>
      <c r="ESR45" s="24"/>
      <c r="ESS45" s="24"/>
      <c r="EST45" s="24"/>
      <c r="ESU45" s="24"/>
      <c r="ESV45" s="24"/>
      <c r="ESW45" s="24"/>
      <c r="ESX45" s="24"/>
      <c r="ESY45" s="24"/>
      <c r="ESZ45" s="24"/>
      <c r="ETA45" s="24"/>
      <c r="ETB45" s="24"/>
      <c r="ETC45" s="24"/>
      <c r="ETD45" s="24"/>
      <c r="ETE45" s="24"/>
      <c r="ETF45" s="24"/>
      <c r="ETG45" s="24"/>
      <c r="ETH45" s="24"/>
      <c r="ETI45" s="24"/>
      <c r="ETJ45" s="24"/>
      <c r="ETK45" s="24"/>
      <c r="ETL45" s="24"/>
      <c r="ETM45" s="24"/>
      <c r="ETN45" s="24"/>
      <c r="ETO45" s="24"/>
      <c r="ETP45" s="24"/>
      <c r="ETQ45" s="24"/>
      <c r="ETR45" s="24"/>
      <c r="ETS45" s="24"/>
      <c r="ETT45" s="24"/>
      <c r="ETU45" s="24"/>
      <c r="ETV45" s="24"/>
      <c r="ETW45" s="24"/>
      <c r="ETX45" s="24"/>
      <c r="ETY45" s="24"/>
      <c r="ETZ45" s="24"/>
      <c r="EUA45" s="24"/>
      <c r="EUB45" s="24"/>
      <c r="EUC45" s="24"/>
      <c r="EUD45" s="24"/>
      <c r="EUE45" s="24"/>
      <c r="EUF45" s="24"/>
      <c r="EUG45" s="24"/>
      <c r="EUH45" s="24"/>
      <c r="EUI45" s="24"/>
      <c r="EUJ45" s="24"/>
      <c r="EUK45" s="24"/>
      <c r="EUL45" s="24"/>
      <c r="EUM45" s="24"/>
      <c r="EUN45" s="24"/>
      <c r="EUO45" s="24"/>
      <c r="EUP45" s="24"/>
      <c r="EUQ45" s="24"/>
      <c r="EUR45" s="24"/>
      <c r="EUS45" s="24"/>
      <c r="EUT45" s="24"/>
      <c r="EUU45" s="24"/>
      <c r="EUV45" s="24"/>
      <c r="EUW45" s="24"/>
      <c r="EUX45" s="24"/>
      <c r="EUY45" s="24"/>
      <c r="EUZ45" s="24"/>
      <c r="EVA45" s="24"/>
      <c r="EVB45" s="24"/>
      <c r="EVC45" s="24"/>
      <c r="EVD45" s="24"/>
      <c r="EVE45" s="24"/>
      <c r="EVF45" s="24"/>
      <c r="EVG45" s="24"/>
      <c r="EVH45" s="24"/>
      <c r="EVI45" s="24"/>
      <c r="EVJ45" s="24"/>
      <c r="EVK45" s="24"/>
      <c r="EVL45" s="24"/>
      <c r="EVM45" s="24"/>
      <c r="EVN45" s="24"/>
      <c r="EVO45" s="24"/>
      <c r="EVP45" s="24"/>
      <c r="EVQ45" s="24"/>
      <c r="EVR45" s="24"/>
      <c r="EVS45" s="24"/>
      <c r="EVT45" s="24"/>
      <c r="EVU45" s="24"/>
      <c r="EVV45" s="24"/>
      <c r="EVW45" s="24"/>
      <c r="EVX45" s="24"/>
      <c r="EVY45" s="24"/>
      <c r="EVZ45" s="24"/>
      <c r="EWA45" s="24"/>
      <c r="EWB45" s="24"/>
      <c r="EWC45" s="24"/>
      <c r="EWD45" s="24"/>
      <c r="EWE45" s="24"/>
      <c r="EWF45" s="24"/>
      <c r="EWG45" s="24"/>
      <c r="EWH45" s="24"/>
      <c r="EWI45" s="24"/>
      <c r="EWJ45" s="24"/>
      <c r="EWK45" s="24"/>
      <c r="EWL45" s="24"/>
      <c r="EWM45" s="24"/>
      <c r="EWN45" s="24"/>
      <c r="EWO45" s="24"/>
      <c r="EWP45" s="24"/>
      <c r="EWQ45" s="24"/>
      <c r="EWR45" s="24"/>
      <c r="EWS45" s="24"/>
      <c r="EWT45" s="24"/>
      <c r="EWU45" s="24"/>
      <c r="EWV45" s="24"/>
      <c r="EWW45" s="24"/>
      <c r="EWX45" s="24"/>
      <c r="EWY45" s="24"/>
      <c r="EWZ45" s="24"/>
      <c r="EXA45" s="24"/>
      <c r="EXB45" s="24"/>
      <c r="EXC45" s="24"/>
      <c r="EXD45" s="24"/>
      <c r="EXE45" s="24"/>
      <c r="EXF45" s="24"/>
      <c r="EXG45" s="24"/>
      <c r="EXH45" s="24"/>
      <c r="EXI45" s="24"/>
      <c r="EXJ45" s="24"/>
      <c r="EXK45" s="24"/>
      <c r="EXL45" s="24"/>
      <c r="EXM45" s="24"/>
      <c r="EXN45" s="24"/>
      <c r="EXO45" s="24"/>
      <c r="EXP45" s="24"/>
      <c r="EXQ45" s="24"/>
      <c r="EXR45" s="24"/>
      <c r="EXS45" s="24"/>
      <c r="EXT45" s="24"/>
      <c r="EXU45" s="24"/>
      <c r="EXV45" s="24"/>
      <c r="EXW45" s="24"/>
      <c r="EXX45" s="24"/>
      <c r="EXY45" s="24"/>
      <c r="EXZ45" s="24"/>
      <c r="EYA45" s="24"/>
      <c r="EYB45" s="24"/>
      <c r="EYC45" s="24"/>
      <c r="EYD45" s="24"/>
      <c r="EYE45" s="24"/>
      <c r="EYF45" s="24"/>
      <c r="EYG45" s="24"/>
      <c r="EYH45" s="24"/>
      <c r="EYI45" s="24"/>
      <c r="EYJ45" s="24"/>
      <c r="EYK45" s="24"/>
      <c r="EYL45" s="24"/>
      <c r="EYM45" s="24"/>
      <c r="EYN45" s="24"/>
      <c r="EYO45" s="24"/>
      <c r="EYP45" s="24"/>
      <c r="EYQ45" s="24"/>
      <c r="EYR45" s="24"/>
      <c r="EYS45" s="24"/>
      <c r="EYT45" s="24"/>
      <c r="EYU45" s="24"/>
      <c r="EYV45" s="24"/>
      <c r="EYW45" s="24"/>
      <c r="EYX45" s="24"/>
      <c r="EYY45" s="24"/>
      <c r="EYZ45" s="24"/>
      <c r="EZA45" s="24"/>
      <c r="EZB45" s="24"/>
      <c r="EZC45" s="24"/>
      <c r="EZD45" s="24"/>
      <c r="EZE45" s="24"/>
      <c r="EZF45" s="24"/>
      <c r="EZG45" s="24"/>
      <c r="EZH45" s="24"/>
      <c r="EZI45" s="24"/>
      <c r="EZJ45" s="24"/>
      <c r="EZK45" s="24"/>
      <c r="EZL45" s="24"/>
      <c r="EZM45" s="24"/>
      <c r="EZN45" s="24"/>
      <c r="EZO45" s="24"/>
      <c r="EZP45" s="24"/>
      <c r="EZQ45" s="24"/>
      <c r="EZR45" s="24"/>
      <c r="EZS45" s="24"/>
      <c r="EZT45" s="24"/>
      <c r="EZU45" s="24"/>
      <c r="EZV45" s="24"/>
      <c r="EZW45" s="24"/>
      <c r="EZX45" s="24"/>
      <c r="EZY45" s="24"/>
      <c r="EZZ45" s="24"/>
      <c r="FAA45" s="24"/>
      <c r="FAB45" s="24"/>
      <c r="FAC45" s="24"/>
      <c r="FAD45" s="24"/>
      <c r="FAE45" s="24"/>
      <c r="FAF45" s="24"/>
      <c r="FAG45" s="24"/>
      <c r="FAH45" s="24"/>
      <c r="FAI45" s="24"/>
      <c r="FAJ45" s="24"/>
      <c r="FAK45" s="24"/>
      <c r="FAL45" s="24"/>
      <c r="FAM45" s="24"/>
      <c r="FAN45" s="24"/>
      <c r="FAO45" s="24"/>
      <c r="FAP45" s="24"/>
      <c r="FAQ45" s="24"/>
      <c r="FAR45" s="24"/>
      <c r="FAS45" s="24"/>
      <c r="FAT45" s="24"/>
      <c r="FAU45" s="24"/>
      <c r="FAV45" s="24"/>
      <c r="FAW45" s="24"/>
      <c r="FAX45" s="24"/>
      <c r="FAY45" s="24"/>
      <c r="FAZ45" s="24"/>
      <c r="FBA45" s="24"/>
      <c r="FBB45" s="24"/>
      <c r="FBC45" s="24"/>
      <c r="FBD45" s="24"/>
      <c r="FBE45" s="24"/>
      <c r="FBF45" s="24"/>
      <c r="FBG45" s="24"/>
      <c r="FBH45" s="24"/>
      <c r="FBI45" s="24"/>
      <c r="FBJ45" s="24"/>
      <c r="FBK45" s="24"/>
      <c r="FBL45" s="24"/>
      <c r="FBM45" s="24"/>
      <c r="FBN45" s="24"/>
      <c r="FBO45" s="24"/>
      <c r="FBP45" s="24"/>
      <c r="FBQ45" s="24"/>
      <c r="FBR45" s="24"/>
      <c r="FBS45" s="24"/>
      <c r="FBT45" s="24"/>
      <c r="FBU45" s="24"/>
      <c r="FBV45" s="24"/>
      <c r="FBW45" s="24"/>
      <c r="FBX45" s="24"/>
      <c r="FBY45" s="24"/>
      <c r="FBZ45" s="24"/>
      <c r="FCA45" s="24"/>
      <c r="FCB45" s="24"/>
      <c r="FCC45" s="24"/>
      <c r="FCD45" s="24"/>
      <c r="FCE45" s="24"/>
      <c r="FCF45" s="24"/>
      <c r="FCG45" s="24"/>
      <c r="FCH45" s="24"/>
      <c r="FCI45" s="24"/>
      <c r="FCJ45" s="24"/>
      <c r="FCK45" s="24"/>
      <c r="FCL45" s="24"/>
      <c r="FCM45" s="24"/>
      <c r="FCN45" s="24"/>
      <c r="FCO45" s="24"/>
      <c r="FCP45" s="24"/>
      <c r="FCQ45" s="24"/>
      <c r="FCR45" s="24"/>
      <c r="FCS45" s="24"/>
      <c r="FCT45" s="24"/>
      <c r="FCU45" s="24"/>
      <c r="FCV45" s="24"/>
      <c r="FCW45" s="24"/>
      <c r="FCX45" s="24"/>
      <c r="FCY45" s="24"/>
      <c r="FCZ45" s="24"/>
      <c r="FDA45" s="24"/>
      <c r="FDB45" s="24"/>
      <c r="FDC45" s="24"/>
      <c r="FDD45" s="24"/>
      <c r="FDE45" s="24"/>
      <c r="FDF45" s="24"/>
      <c r="FDG45" s="24"/>
      <c r="FDH45" s="24"/>
      <c r="FDI45" s="24"/>
      <c r="FDJ45" s="24"/>
      <c r="FDK45" s="24"/>
      <c r="FDL45" s="24"/>
      <c r="FDM45" s="24"/>
      <c r="FDN45" s="24"/>
      <c r="FDO45" s="24"/>
      <c r="FDP45" s="24"/>
      <c r="FDQ45" s="24"/>
      <c r="FDR45" s="24"/>
      <c r="FDS45" s="24"/>
      <c r="FDT45" s="24"/>
      <c r="FDU45" s="24"/>
      <c r="FDV45" s="24"/>
      <c r="FDW45" s="24"/>
      <c r="FDX45" s="24"/>
      <c r="FDY45" s="24"/>
      <c r="FDZ45" s="24"/>
      <c r="FEA45" s="24"/>
      <c r="FEB45" s="24"/>
      <c r="FEC45" s="24"/>
      <c r="FED45" s="24"/>
      <c r="FEE45" s="24"/>
      <c r="FEF45" s="24"/>
      <c r="FEG45" s="24"/>
      <c r="FEH45" s="24"/>
      <c r="FEI45" s="24"/>
      <c r="FEJ45" s="24"/>
      <c r="FEK45" s="24"/>
      <c r="FEL45" s="24"/>
      <c r="FEM45" s="24"/>
      <c r="FEN45" s="24"/>
      <c r="FEO45" s="24"/>
      <c r="FEP45" s="24"/>
      <c r="FEQ45" s="24"/>
      <c r="FER45" s="24"/>
      <c r="FES45" s="24"/>
      <c r="FET45" s="24"/>
      <c r="FEU45" s="24"/>
      <c r="FEV45" s="24"/>
      <c r="FEW45" s="24"/>
      <c r="FEX45" s="24"/>
      <c r="FEY45" s="24"/>
      <c r="FEZ45" s="24"/>
      <c r="FFA45" s="24"/>
      <c r="FFB45" s="24"/>
      <c r="FFC45" s="24"/>
      <c r="FFD45" s="24"/>
      <c r="FFE45" s="24"/>
      <c r="FFF45" s="24"/>
      <c r="FFG45" s="24"/>
      <c r="FFH45" s="24"/>
      <c r="FFI45" s="24"/>
      <c r="FFJ45" s="24"/>
      <c r="FFK45" s="24"/>
      <c r="FFL45" s="24"/>
      <c r="FFM45" s="24"/>
      <c r="FFN45" s="24"/>
      <c r="FFO45" s="24"/>
      <c r="FFP45" s="24"/>
      <c r="FFQ45" s="24"/>
      <c r="FFR45" s="24"/>
      <c r="FFS45" s="24"/>
      <c r="FFT45" s="24"/>
      <c r="FFU45" s="24"/>
      <c r="FFV45" s="24"/>
      <c r="FFW45" s="24"/>
      <c r="FFX45" s="24"/>
      <c r="FFY45" s="24"/>
      <c r="FFZ45" s="24"/>
      <c r="FGA45" s="24"/>
      <c r="FGB45" s="24"/>
      <c r="FGC45" s="24"/>
      <c r="FGD45" s="24"/>
      <c r="FGE45" s="24"/>
      <c r="FGF45" s="24"/>
      <c r="FGG45" s="24"/>
      <c r="FGH45" s="24"/>
      <c r="FGI45" s="24"/>
      <c r="FGJ45" s="24"/>
      <c r="FGK45" s="24"/>
      <c r="FGL45" s="24"/>
      <c r="FGM45" s="24"/>
      <c r="FGN45" s="24"/>
      <c r="FGO45" s="24"/>
      <c r="FGP45" s="24"/>
      <c r="FGQ45" s="24"/>
      <c r="FGR45" s="24"/>
      <c r="FGS45" s="24"/>
      <c r="FGT45" s="24"/>
      <c r="FGU45" s="24"/>
      <c r="FGV45" s="24"/>
      <c r="FGW45" s="24"/>
      <c r="FGX45" s="24"/>
      <c r="FGY45" s="24"/>
      <c r="FGZ45" s="24"/>
      <c r="FHA45" s="24"/>
      <c r="FHB45" s="24"/>
      <c r="FHC45" s="24"/>
      <c r="FHD45" s="24"/>
      <c r="FHE45" s="24"/>
      <c r="FHF45" s="24"/>
      <c r="FHG45" s="24"/>
      <c r="FHH45" s="24"/>
      <c r="FHI45" s="24"/>
      <c r="FHJ45" s="24"/>
      <c r="FHK45" s="24"/>
      <c r="FHL45" s="24"/>
      <c r="FHM45" s="24"/>
      <c r="FHN45" s="24"/>
      <c r="FHO45" s="24"/>
      <c r="FHP45" s="24"/>
      <c r="FHQ45" s="24"/>
      <c r="FHR45" s="24"/>
      <c r="FHS45" s="24"/>
      <c r="FHT45" s="24"/>
      <c r="FHU45" s="24"/>
      <c r="FHV45" s="24"/>
      <c r="FHW45" s="24"/>
      <c r="FHX45" s="24"/>
      <c r="FHY45" s="24"/>
      <c r="FHZ45" s="24"/>
      <c r="FIA45" s="24"/>
      <c r="FIB45" s="24"/>
      <c r="FIC45" s="24"/>
      <c r="FID45" s="24"/>
      <c r="FIE45" s="24"/>
      <c r="FIF45" s="24"/>
      <c r="FIG45" s="24"/>
      <c r="FIH45" s="24"/>
      <c r="FII45" s="24"/>
      <c r="FIJ45" s="24"/>
      <c r="FIK45" s="24"/>
      <c r="FIL45" s="24"/>
      <c r="FIM45" s="24"/>
      <c r="FIN45" s="24"/>
      <c r="FIO45" s="24"/>
      <c r="FIP45" s="24"/>
      <c r="FIQ45" s="24"/>
      <c r="FIR45" s="24"/>
      <c r="FIS45" s="24"/>
      <c r="FIT45" s="24"/>
      <c r="FIU45" s="24"/>
      <c r="FIV45" s="24"/>
      <c r="FIW45" s="24"/>
      <c r="FIX45" s="24"/>
      <c r="FIY45" s="24"/>
      <c r="FIZ45" s="24"/>
      <c r="FJA45" s="24"/>
      <c r="FJB45" s="24"/>
      <c r="FJC45" s="24"/>
      <c r="FJD45" s="24"/>
      <c r="FJE45" s="24"/>
      <c r="FJF45" s="24"/>
      <c r="FJG45" s="24"/>
      <c r="FJH45" s="24"/>
      <c r="FJI45" s="24"/>
      <c r="FJJ45" s="24"/>
      <c r="FJK45" s="24"/>
      <c r="FJL45" s="24"/>
      <c r="FJM45" s="24"/>
      <c r="FJN45" s="24"/>
      <c r="FJO45" s="24"/>
      <c r="FJP45" s="24"/>
      <c r="FJQ45" s="24"/>
      <c r="FJR45" s="24"/>
      <c r="FJS45" s="24"/>
      <c r="FJT45" s="24"/>
      <c r="FJU45" s="24"/>
      <c r="FJV45" s="24"/>
      <c r="FJW45" s="24"/>
      <c r="FJX45" s="24"/>
      <c r="FJY45" s="24"/>
      <c r="FJZ45" s="24"/>
      <c r="FKA45" s="24"/>
      <c r="FKB45" s="24"/>
      <c r="FKC45" s="24"/>
      <c r="FKD45" s="24"/>
      <c r="FKE45" s="24"/>
      <c r="FKF45" s="24"/>
      <c r="FKG45" s="24"/>
      <c r="FKH45" s="24"/>
      <c r="FKI45" s="24"/>
      <c r="FKJ45" s="24"/>
      <c r="FKK45" s="24"/>
      <c r="FKL45" s="24"/>
      <c r="FKM45" s="24"/>
      <c r="FKN45" s="24"/>
      <c r="FKO45" s="24"/>
      <c r="FKP45" s="24"/>
      <c r="FKQ45" s="24"/>
      <c r="FKR45" s="24"/>
      <c r="FKS45" s="24"/>
      <c r="FKT45" s="24"/>
      <c r="FKU45" s="24"/>
      <c r="FKV45" s="24"/>
      <c r="FKW45" s="24"/>
      <c r="FKX45" s="24"/>
      <c r="FKY45" s="24"/>
      <c r="FKZ45" s="24"/>
      <c r="FLA45" s="24"/>
      <c r="FLB45" s="24"/>
      <c r="FLC45" s="24"/>
      <c r="FLD45" s="24"/>
      <c r="FLE45" s="24"/>
      <c r="FLF45" s="24"/>
      <c r="FLG45" s="24"/>
      <c r="FLH45" s="24"/>
      <c r="FLI45" s="24"/>
      <c r="FLJ45" s="24"/>
      <c r="FLK45" s="24"/>
      <c r="FLL45" s="24"/>
      <c r="FLM45" s="24"/>
      <c r="FLN45" s="24"/>
      <c r="FLO45" s="24"/>
      <c r="FLP45" s="24"/>
      <c r="FLQ45" s="24"/>
      <c r="FLR45" s="24"/>
      <c r="FLS45" s="24"/>
      <c r="FLT45" s="24"/>
      <c r="FLU45" s="24"/>
      <c r="FLV45" s="24"/>
      <c r="FLW45" s="24"/>
      <c r="FLX45" s="24"/>
      <c r="FLY45" s="24"/>
      <c r="FLZ45" s="24"/>
      <c r="FMA45" s="24"/>
      <c r="FMB45" s="24"/>
      <c r="FMC45" s="24"/>
      <c r="FMD45" s="24"/>
      <c r="FME45" s="24"/>
      <c r="FMF45" s="24"/>
      <c r="FMG45" s="24"/>
      <c r="FMH45" s="24"/>
      <c r="FMI45" s="24"/>
      <c r="FMJ45" s="24"/>
      <c r="FMK45" s="24"/>
      <c r="FML45" s="24"/>
      <c r="FMM45" s="24"/>
      <c r="FMN45" s="24"/>
      <c r="FMO45" s="24"/>
      <c r="FMP45" s="24"/>
      <c r="FMQ45" s="24"/>
      <c r="FMR45" s="24"/>
      <c r="FMS45" s="24"/>
      <c r="FMT45" s="24"/>
      <c r="FMU45" s="24"/>
      <c r="FMV45" s="24"/>
      <c r="FMW45" s="24"/>
      <c r="FMX45" s="24"/>
      <c r="FMY45" s="24"/>
      <c r="FMZ45" s="24"/>
      <c r="FNA45" s="24"/>
      <c r="FNB45" s="24"/>
      <c r="FNC45" s="24"/>
      <c r="FND45" s="24"/>
      <c r="FNE45" s="24"/>
      <c r="FNF45" s="24"/>
      <c r="FNG45" s="24"/>
      <c r="FNH45" s="24"/>
      <c r="FNI45" s="24"/>
      <c r="FNJ45" s="24"/>
      <c r="FNK45" s="24"/>
      <c r="FNL45" s="24"/>
      <c r="FNM45" s="24"/>
      <c r="FNN45" s="24"/>
      <c r="FNO45" s="24"/>
      <c r="FNP45" s="24"/>
      <c r="FNQ45" s="24"/>
      <c r="FNR45" s="24"/>
      <c r="FNS45" s="24"/>
      <c r="FNT45" s="24"/>
      <c r="FNU45" s="24"/>
      <c r="FNV45" s="24"/>
      <c r="FNW45" s="24"/>
      <c r="FNX45" s="24"/>
      <c r="FNY45" s="24"/>
      <c r="FNZ45" s="24"/>
      <c r="FOA45" s="24"/>
      <c r="FOB45" s="24"/>
      <c r="FOC45" s="24"/>
      <c r="FOD45" s="24"/>
      <c r="FOE45" s="24"/>
      <c r="FOF45" s="24"/>
      <c r="FOG45" s="24"/>
      <c r="FOH45" s="24"/>
      <c r="FOI45" s="24"/>
      <c r="FOJ45" s="24"/>
      <c r="FOK45" s="24"/>
      <c r="FOL45" s="24"/>
      <c r="FOM45" s="24"/>
      <c r="FON45" s="24"/>
      <c r="FOO45" s="24"/>
      <c r="FOP45" s="24"/>
      <c r="FOQ45" s="24"/>
      <c r="FOR45" s="24"/>
      <c r="FOS45" s="24"/>
      <c r="FOT45" s="24"/>
      <c r="FOU45" s="24"/>
      <c r="FOV45" s="24"/>
      <c r="FOW45" s="24"/>
      <c r="FOX45" s="24"/>
      <c r="FOY45" s="24"/>
      <c r="FOZ45" s="24"/>
      <c r="FPA45" s="24"/>
      <c r="FPB45" s="24"/>
      <c r="FPC45" s="24"/>
      <c r="FPD45" s="24"/>
      <c r="FPE45" s="24"/>
      <c r="FPF45" s="24"/>
      <c r="FPG45" s="24"/>
      <c r="FPH45" s="24"/>
      <c r="FPI45" s="24"/>
      <c r="FPJ45" s="24"/>
      <c r="FPK45" s="24"/>
      <c r="FPL45" s="24"/>
      <c r="FPM45" s="24"/>
      <c r="FPN45" s="24"/>
      <c r="FPO45" s="24"/>
      <c r="FPP45" s="24"/>
      <c r="FPQ45" s="24"/>
      <c r="FPR45" s="24"/>
      <c r="FPS45" s="24"/>
      <c r="FPT45" s="24"/>
      <c r="FPU45" s="24"/>
      <c r="FPV45" s="24"/>
      <c r="FPW45" s="24"/>
      <c r="FPX45" s="24"/>
      <c r="FPY45" s="24"/>
      <c r="FPZ45" s="24"/>
      <c r="FQA45" s="24"/>
      <c r="FQB45" s="24"/>
      <c r="FQC45" s="24"/>
      <c r="FQD45" s="24"/>
      <c r="FQE45" s="24"/>
      <c r="FQF45" s="24"/>
      <c r="FQG45" s="24"/>
      <c r="FQH45" s="24"/>
      <c r="FQI45" s="24"/>
      <c r="FQJ45" s="24"/>
      <c r="FQK45" s="24"/>
      <c r="FQL45" s="24"/>
      <c r="FQM45" s="24"/>
      <c r="FQN45" s="24"/>
      <c r="FQO45" s="24"/>
      <c r="FQP45" s="24"/>
      <c r="FQQ45" s="24"/>
      <c r="FQR45" s="24"/>
      <c r="FQS45" s="24"/>
      <c r="FQT45" s="24"/>
      <c r="FQU45" s="24"/>
      <c r="FQV45" s="24"/>
      <c r="FQW45" s="24"/>
      <c r="FQX45" s="24"/>
      <c r="FQY45" s="24"/>
      <c r="FQZ45" s="24"/>
      <c r="FRA45" s="24"/>
      <c r="FRB45" s="24"/>
      <c r="FRC45" s="24"/>
      <c r="FRD45" s="24"/>
      <c r="FRE45" s="24"/>
      <c r="FRF45" s="24"/>
      <c r="FRG45" s="24"/>
      <c r="FRH45" s="24"/>
      <c r="FRI45" s="24"/>
      <c r="FRJ45" s="24"/>
      <c r="FRK45" s="24"/>
      <c r="FRL45" s="24"/>
      <c r="FRM45" s="24"/>
      <c r="FRN45" s="24"/>
      <c r="FRO45" s="24"/>
      <c r="FRP45" s="24"/>
      <c r="FRQ45" s="24"/>
      <c r="FRR45" s="24"/>
      <c r="FRS45" s="24"/>
      <c r="FRT45" s="24"/>
      <c r="FRU45" s="24"/>
      <c r="FRV45" s="24"/>
      <c r="FRW45" s="24"/>
      <c r="FRX45" s="24"/>
      <c r="FRY45" s="24"/>
      <c r="FRZ45" s="24"/>
      <c r="FSA45" s="24"/>
      <c r="FSB45" s="24"/>
      <c r="FSC45" s="24"/>
      <c r="FSD45" s="24"/>
      <c r="FSE45" s="24"/>
      <c r="FSF45" s="24"/>
      <c r="FSG45" s="24"/>
      <c r="FSH45" s="24"/>
      <c r="FSI45" s="24"/>
      <c r="FSJ45" s="24"/>
      <c r="FSK45" s="24"/>
      <c r="FSL45" s="24"/>
      <c r="FSM45" s="24"/>
      <c r="FSN45" s="24"/>
      <c r="FSO45" s="24"/>
      <c r="FSP45" s="24"/>
      <c r="FSQ45" s="24"/>
      <c r="FSR45" s="24"/>
      <c r="FSS45" s="24"/>
      <c r="FST45" s="24"/>
      <c r="FSU45" s="24"/>
      <c r="FSV45" s="24"/>
      <c r="FSW45" s="24"/>
      <c r="FSX45" s="24"/>
      <c r="FSY45" s="24"/>
      <c r="FSZ45" s="24"/>
      <c r="FTA45" s="24"/>
      <c r="FTB45" s="24"/>
      <c r="FTC45" s="24"/>
      <c r="FTD45" s="24"/>
      <c r="FTE45" s="24"/>
      <c r="FTF45" s="24"/>
      <c r="FTG45" s="24"/>
      <c r="FTH45" s="24"/>
      <c r="FTI45" s="24"/>
      <c r="FTJ45" s="24"/>
      <c r="FTK45" s="24"/>
      <c r="FTL45" s="24"/>
      <c r="FTM45" s="24"/>
      <c r="FTN45" s="24"/>
      <c r="FTO45" s="24"/>
      <c r="FTP45" s="24"/>
      <c r="FTQ45" s="24"/>
      <c r="FTR45" s="24"/>
      <c r="FTS45" s="24"/>
      <c r="FTT45" s="24"/>
      <c r="FTU45" s="24"/>
      <c r="FTV45" s="24"/>
      <c r="FTW45" s="24"/>
      <c r="FTX45" s="24"/>
      <c r="FTY45" s="24"/>
      <c r="FTZ45" s="24"/>
      <c r="FUA45" s="24"/>
      <c r="FUB45" s="24"/>
      <c r="FUC45" s="24"/>
      <c r="FUD45" s="24"/>
      <c r="FUE45" s="24"/>
      <c r="FUF45" s="24"/>
      <c r="FUG45" s="24"/>
      <c r="FUH45" s="24"/>
      <c r="FUI45" s="24"/>
      <c r="FUJ45" s="24"/>
      <c r="FUK45" s="24"/>
      <c r="FUL45" s="24"/>
      <c r="FUM45" s="24"/>
      <c r="FUN45" s="24"/>
      <c r="FUO45" s="24"/>
      <c r="FUP45" s="24"/>
      <c r="FUQ45" s="24"/>
      <c r="FUR45" s="24"/>
      <c r="FUS45" s="24"/>
      <c r="FUT45" s="24"/>
      <c r="FUU45" s="24"/>
      <c r="FUV45" s="24"/>
      <c r="FUW45" s="24"/>
      <c r="FUX45" s="24"/>
      <c r="FUY45" s="24"/>
      <c r="FUZ45" s="24"/>
      <c r="FVA45" s="24"/>
      <c r="FVB45" s="24"/>
      <c r="FVC45" s="24"/>
      <c r="FVD45" s="24"/>
      <c r="FVE45" s="24"/>
      <c r="FVF45" s="24"/>
      <c r="FVG45" s="24"/>
      <c r="FVH45" s="24"/>
      <c r="FVI45" s="24"/>
      <c r="FVJ45" s="24"/>
      <c r="FVK45" s="24"/>
      <c r="FVL45" s="24"/>
      <c r="FVM45" s="24"/>
      <c r="FVN45" s="24"/>
      <c r="FVO45" s="24"/>
      <c r="FVP45" s="24"/>
      <c r="FVQ45" s="24"/>
      <c r="FVR45" s="24"/>
      <c r="FVS45" s="24"/>
      <c r="FVT45" s="24"/>
      <c r="FVU45" s="24"/>
      <c r="FVV45" s="24"/>
      <c r="FVW45" s="24"/>
      <c r="FVX45" s="24"/>
      <c r="FVY45" s="24"/>
      <c r="FVZ45" s="24"/>
      <c r="FWA45" s="24"/>
      <c r="FWB45" s="24"/>
      <c r="FWC45" s="24"/>
      <c r="FWD45" s="24"/>
      <c r="FWE45" s="24"/>
      <c r="FWF45" s="24"/>
      <c r="FWG45" s="24"/>
      <c r="FWH45" s="24"/>
      <c r="FWI45" s="24"/>
      <c r="FWJ45" s="24"/>
      <c r="FWK45" s="24"/>
      <c r="FWL45" s="24"/>
      <c r="FWM45" s="24"/>
      <c r="FWN45" s="24"/>
      <c r="FWO45" s="24"/>
      <c r="FWP45" s="24"/>
      <c r="FWQ45" s="24"/>
      <c r="FWR45" s="24"/>
      <c r="FWS45" s="24"/>
      <c r="FWT45" s="24"/>
      <c r="FWU45" s="24"/>
      <c r="FWV45" s="24"/>
      <c r="FWW45" s="24"/>
      <c r="FWX45" s="24"/>
      <c r="FWY45" s="24"/>
      <c r="FWZ45" s="24"/>
      <c r="FXA45" s="24"/>
      <c r="FXB45" s="24"/>
      <c r="FXC45" s="24"/>
      <c r="FXD45" s="24"/>
      <c r="FXE45" s="24"/>
      <c r="FXF45" s="24"/>
      <c r="FXG45" s="24"/>
      <c r="FXH45" s="24"/>
      <c r="FXI45" s="24"/>
      <c r="FXJ45" s="24"/>
      <c r="FXK45" s="24"/>
      <c r="FXL45" s="24"/>
      <c r="FXM45" s="24"/>
      <c r="FXN45" s="24"/>
      <c r="FXO45" s="24"/>
      <c r="FXP45" s="24"/>
      <c r="FXQ45" s="24"/>
      <c r="FXR45" s="24"/>
      <c r="FXS45" s="24"/>
      <c r="FXT45" s="24"/>
      <c r="FXU45" s="24"/>
      <c r="FXV45" s="24"/>
      <c r="FXW45" s="24"/>
      <c r="FXX45" s="24"/>
      <c r="FXY45" s="24"/>
      <c r="FXZ45" s="24"/>
      <c r="FYA45" s="24"/>
      <c r="FYB45" s="24"/>
      <c r="FYC45" s="24"/>
      <c r="FYD45" s="24"/>
      <c r="FYE45" s="24"/>
      <c r="FYF45" s="24"/>
      <c r="FYG45" s="24"/>
      <c r="FYH45" s="24"/>
      <c r="FYI45" s="24"/>
      <c r="FYJ45" s="24"/>
      <c r="FYK45" s="24"/>
      <c r="FYL45" s="24"/>
      <c r="FYM45" s="24"/>
      <c r="FYN45" s="24"/>
      <c r="FYO45" s="24"/>
      <c r="FYP45" s="24"/>
      <c r="FYQ45" s="24"/>
      <c r="FYR45" s="24"/>
      <c r="FYS45" s="24"/>
      <c r="FYT45" s="24"/>
      <c r="FYU45" s="24"/>
      <c r="FYV45" s="24"/>
      <c r="FYW45" s="24"/>
      <c r="FYX45" s="24"/>
      <c r="FYY45" s="24"/>
      <c r="FYZ45" s="24"/>
      <c r="FZA45" s="24"/>
      <c r="FZB45" s="24"/>
      <c r="FZC45" s="24"/>
      <c r="FZD45" s="24"/>
      <c r="FZE45" s="24"/>
      <c r="FZF45" s="24"/>
      <c r="FZG45" s="24"/>
      <c r="FZH45" s="24"/>
      <c r="FZI45" s="24"/>
      <c r="FZJ45" s="24"/>
      <c r="FZK45" s="24"/>
      <c r="FZL45" s="24"/>
      <c r="FZM45" s="24"/>
      <c r="FZN45" s="24"/>
      <c r="FZO45" s="24"/>
      <c r="FZP45" s="24"/>
      <c r="FZQ45" s="24"/>
      <c r="FZR45" s="24"/>
      <c r="FZS45" s="24"/>
      <c r="FZT45" s="24"/>
      <c r="FZU45" s="24"/>
      <c r="FZV45" s="24"/>
      <c r="FZW45" s="24"/>
      <c r="FZX45" s="24"/>
      <c r="FZY45" s="24"/>
      <c r="FZZ45" s="24"/>
      <c r="GAA45" s="24"/>
      <c r="GAB45" s="24"/>
      <c r="GAC45" s="24"/>
      <c r="GAD45" s="24"/>
      <c r="GAE45" s="24"/>
      <c r="GAF45" s="24"/>
      <c r="GAG45" s="24"/>
      <c r="GAH45" s="24"/>
      <c r="GAI45" s="24"/>
      <c r="GAJ45" s="24"/>
      <c r="GAK45" s="24"/>
      <c r="GAL45" s="24"/>
      <c r="GAM45" s="24"/>
      <c r="GAN45" s="24"/>
      <c r="GAO45" s="24"/>
      <c r="GAP45" s="24"/>
      <c r="GAQ45" s="24"/>
      <c r="GAR45" s="24"/>
      <c r="GAS45" s="24"/>
      <c r="GAT45" s="24"/>
      <c r="GAU45" s="24"/>
      <c r="GAV45" s="24"/>
      <c r="GAW45" s="24"/>
      <c r="GAX45" s="24"/>
      <c r="GAY45" s="24"/>
      <c r="GAZ45" s="24"/>
      <c r="GBA45" s="24"/>
      <c r="GBB45" s="24"/>
      <c r="GBC45" s="24"/>
      <c r="GBD45" s="24"/>
      <c r="GBE45" s="24"/>
      <c r="GBF45" s="24"/>
      <c r="GBG45" s="24"/>
      <c r="GBH45" s="24"/>
      <c r="GBI45" s="24"/>
      <c r="GBJ45" s="24"/>
      <c r="GBK45" s="24"/>
      <c r="GBL45" s="24"/>
      <c r="GBM45" s="24"/>
      <c r="GBN45" s="24"/>
      <c r="GBO45" s="24"/>
      <c r="GBP45" s="24"/>
      <c r="GBQ45" s="24"/>
      <c r="GBR45" s="24"/>
      <c r="GBS45" s="24"/>
      <c r="GBT45" s="24"/>
      <c r="GBU45" s="24"/>
      <c r="GBV45" s="24"/>
      <c r="GBW45" s="24"/>
      <c r="GBX45" s="24"/>
      <c r="GBY45" s="24"/>
      <c r="GBZ45" s="24"/>
      <c r="GCA45" s="24"/>
      <c r="GCB45" s="24"/>
      <c r="GCC45" s="24"/>
      <c r="GCD45" s="24"/>
      <c r="GCE45" s="24"/>
      <c r="GCF45" s="24"/>
      <c r="GCG45" s="24"/>
      <c r="GCH45" s="24"/>
      <c r="GCI45" s="24"/>
      <c r="GCJ45" s="24"/>
      <c r="GCK45" s="24"/>
      <c r="GCL45" s="24"/>
      <c r="GCM45" s="24"/>
      <c r="GCN45" s="24"/>
      <c r="GCO45" s="24"/>
      <c r="GCP45" s="24"/>
      <c r="GCQ45" s="24"/>
      <c r="GCR45" s="24"/>
      <c r="GCS45" s="24"/>
      <c r="GCT45" s="24"/>
      <c r="GCU45" s="24"/>
      <c r="GCV45" s="24"/>
      <c r="GCW45" s="24"/>
      <c r="GCX45" s="24"/>
      <c r="GCY45" s="24"/>
      <c r="GCZ45" s="24"/>
      <c r="GDA45" s="24"/>
      <c r="GDB45" s="24"/>
      <c r="GDC45" s="24"/>
      <c r="GDD45" s="24"/>
      <c r="GDE45" s="24"/>
      <c r="GDF45" s="24"/>
      <c r="GDG45" s="24"/>
      <c r="GDH45" s="24"/>
      <c r="GDI45" s="24"/>
      <c r="GDJ45" s="24"/>
      <c r="GDK45" s="24"/>
      <c r="GDL45" s="24"/>
      <c r="GDM45" s="24"/>
      <c r="GDN45" s="24"/>
      <c r="GDO45" s="24"/>
      <c r="GDP45" s="24"/>
      <c r="GDQ45" s="24"/>
      <c r="GDR45" s="24"/>
      <c r="GDS45" s="24"/>
      <c r="GDT45" s="24"/>
      <c r="GDU45" s="24"/>
      <c r="GDV45" s="24"/>
      <c r="GDW45" s="24"/>
      <c r="GDX45" s="24"/>
      <c r="GDY45" s="24"/>
      <c r="GDZ45" s="24"/>
      <c r="GEA45" s="24"/>
      <c r="GEB45" s="24"/>
      <c r="GEC45" s="24"/>
      <c r="GED45" s="24"/>
      <c r="GEE45" s="24"/>
      <c r="GEF45" s="24"/>
      <c r="GEG45" s="24"/>
      <c r="GEH45" s="24"/>
      <c r="GEI45" s="24"/>
      <c r="GEJ45" s="24"/>
      <c r="GEK45" s="24"/>
      <c r="GEL45" s="24"/>
      <c r="GEM45" s="24"/>
      <c r="GEN45" s="24"/>
      <c r="GEO45" s="24"/>
      <c r="GEP45" s="24"/>
      <c r="GEQ45" s="24"/>
      <c r="GER45" s="24"/>
      <c r="GES45" s="24"/>
      <c r="GET45" s="24"/>
      <c r="GEU45" s="24"/>
      <c r="GEV45" s="24"/>
      <c r="GEW45" s="24"/>
      <c r="GEX45" s="24"/>
      <c r="GEY45" s="24"/>
      <c r="GEZ45" s="24"/>
      <c r="GFA45" s="24"/>
      <c r="GFB45" s="24"/>
      <c r="GFC45" s="24"/>
      <c r="GFD45" s="24"/>
      <c r="GFE45" s="24"/>
      <c r="GFF45" s="24"/>
      <c r="GFG45" s="24"/>
      <c r="GFH45" s="24"/>
      <c r="GFI45" s="24"/>
      <c r="GFJ45" s="24"/>
      <c r="GFK45" s="24"/>
      <c r="GFL45" s="24"/>
      <c r="GFM45" s="24"/>
      <c r="GFN45" s="24"/>
      <c r="GFO45" s="24"/>
      <c r="GFP45" s="24"/>
      <c r="GFQ45" s="24"/>
      <c r="GFR45" s="24"/>
      <c r="GFS45" s="24"/>
      <c r="GFT45" s="24"/>
      <c r="GFU45" s="24"/>
      <c r="GFV45" s="24"/>
      <c r="GFW45" s="24"/>
      <c r="GFX45" s="24"/>
      <c r="GFY45" s="24"/>
      <c r="GFZ45" s="24"/>
      <c r="GGA45" s="24"/>
      <c r="GGB45" s="24"/>
      <c r="GGC45" s="24"/>
      <c r="GGD45" s="24"/>
      <c r="GGE45" s="24"/>
      <c r="GGF45" s="24"/>
      <c r="GGG45" s="24"/>
      <c r="GGH45" s="24"/>
      <c r="GGI45" s="24"/>
      <c r="GGJ45" s="24"/>
      <c r="GGK45" s="24"/>
      <c r="GGL45" s="24"/>
      <c r="GGM45" s="24"/>
      <c r="GGN45" s="24"/>
      <c r="GGO45" s="24"/>
      <c r="GGP45" s="24"/>
      <c r="GGQ45" s="24"/>
      <c r="GGR45" s="24"/>
      <c r="GGS45" s="24"/>
      <c r="GGT45" s="24"/>
      <c r="GGU45" s="24"/>
      <c r="GGV45" s="24"/>
      <c r="GGW45" s="24"/>
      <c r="GGX45" s="24"/>
      <c r="GGY45" s="24"/>
      <c r="GGZ45" s="24"/>
      <c r="GHA45" s="24"/>
      <c r="GHB45" s="24"/>
      <c r="GHC45" s="24"/>
      <c r="GHD45" s="24"/>
      <c r="GHE45" s="24"/>
      <c r="GHF45" s="24"/>
      <c r="GHG45" s="24"/>
      <c r="GHH45" s="24"/>
      <c r="GHI45" s="24"/>
      <c r="GHJ45" s="24"/>
      <c r="GHK45" s="24"/>
      <c r="GHL45" s="24"/>
      <c r="GHM45" s="24"/>
      <c r="GHN45" s="24"/>
      <c r="GHO45" s="24"/>
      <c r="GHP45" s="24"/>
      <c r="GHQ45" s="24"/>
      <c r="GHR45" s="24"/>
      <c r="GHS45" s="24"/>
      <c r="GHT45" s="24"/>
      <c r="GHU45" s="24"/>
      <c r="GHV45" s="24"/>
      <c r="GHW45" s="24"/>
      <c r="GHX45" s="24"/>
      <c r="GHY45" s="24"/>
      <c r="GHZ45" s="24"/>
      <c r="GIA45" s="24"/>
      <c r="GIB45" s="24"/>
      <c r="GIC45" s="24"/>
      <c r="GID45" s="24"/>
      <c r="GIE45" s="24"/>
      <c r="GIF45" s="24"/>
      <c r="GIG45" s="24"/>
      <c r="GIH45" s="24"/>
      <c r="GII45" s="24"/>
      <c r="GIJ45" s="24"/>
      <c r="GIK45" s="24"/>
      <c r="GIL45" s="24"/>
      <c r="GIM45" s="24"/>
      <c r="GIN45" s="24"/>
      <c r="GIO45" s="24"/>
      <c r="GIP45" s="24"/>
      <c r="GIQ45" s="24"/>
      <c r="GIR45" s="24"/>
      <c r="GIS45" s="24"/>
      <c r="GIT45" s="24"/>
      <c r="GIU45" s="24"/>
      <c r="GIV45" s="24"/>
      <c r="GIW45" s="24"/>
      <c r="GIX45" s="24"/>
      <c r="GIY45" s="24"/>
      <c r="GIZ45" s="24"/>
      <c r="GJA45" s="24"/>
      <c r="GJB45" s="24"/>
      <c r="GJC45" s="24"/>
      <c r="GJD45" s="24"/>
      <c r="GJE45" s="24"/>
      <c r="GJF45" s="24"/>
      <c r="GJG45" s="24"/>
      <c r="GJH45" s="24"/>
      <c r="GJI45" s="24"/>
      <c r="GJJ45" s="24"/>
      <c r="GJK45" s="24"/>
      <c r="GJL45" s="24"/>
      <c r="GJM45" s="24"/>
      <c r="GJN45" s="24"/>
      <c r="GJO45" s="24"/>
      <c r="GJP45" s="24"/>
      <c r="GJQ45" s="24"/>
      <c r="GJR45" s="24"/>
      <c r="GJS45" s="24"/>
      <c r="GJT45" s="24"/>
      <c r="GJU45" s="24"/>
      <c r="GJV45" s="24"/>
      <c r="GJW45" s="24"/>
      <c r="GJX45" s="24"/>
      <c r="GJY45" s="24"/>
      <c r="GJZ45" s="24"/>
      <c r="GKA45" s="24"/>
      <c r="GKB45" s="24"/>
      <c r="GKC45" s="24"/>
      <c r="GKD45" s="24"/>
      <c r="GKE45" s="24"/>
      <c r="GKF45" s="24"/>
      <c r="GKG45" s="24"/>
      <c r="GKH45" s="24"/>
      <c r="GKI45" s="24"/>
      <c r="GKJ45" s="24"/>
      <c r="GKK45" s="24"/>
      <c r="GKL45" s="24"/>
      <c r="GKM45" s="24"/>
      <c r="GKN45" s="24"/>
      <c r="GKO45" s="24"/>
      <c r="GKP45" s="24"/>
      <c r="GKQ45" s="24"/>
      <c r="GKR45" s="24"/>
      <c r="GKS45" s="24"/>
      <c r="GKT45" s="24"/>
      <c r="GKU45" s="24"/>
      <c r="GKV45" s="24"/>
      <c r="GKW45" s="24"/>
      <c r="GKX45" s="24"/>
      <c r="GKY45" s="24"/>
      <c r="GKZ45" s="24"/>
      <c r="GLA45" s="24"/>
      <c r="GLB45" s="24"/>
      <c r="GLC45" s="24"/>
      <c r="GLD45" s="24"/>
      <c r="GLE45" s="24"/>
      <c r="GLF45" s="24"/>
      <c r="GLG45" s="24"/>
      <c r="GLH45" s="24"/>
      <c r="GLI45" s="24"/>
      <c r="GLJ45" s="24"/>
      <c r="GLK45" s="24"/>
      <c r="GLL45" s="24"/>
      <c r="GLM45" s="24"/>
      <c r="GLN45" s="24"/>
      <c r="GLO45" s="24"/>
      <c r="GLP45" s="24"/>
      <c r="GLQ45" s="24"/>
      <c r="GLR45" s="24"/>
      <c r="GLS45" s="24"/>
      <c r="GLT45" s="24"/>
      <c r="GLU45" s="24"/>
      <c r="GLV45" s="24"/>
      <c r="GLW45" s="24"/>
      <c r="GLX45" s="24"/>
      <c r="GLY45" s="24"/>
      <c r="GLZ45" s="24"/>
      <c r="GMA45" s="24"/>
      <c r="GMB45" s="24"/>
      <c r="GMC45" s="24"/>
      <c r="GMD45" s="24"/>
      <c r="GME45" s="24"/>
      <c r="GMF45" s="24"/>
      <c r="GMG45" s="24"/>
      <c r="GMH45" s="24"/>
      <c r="GMI45" s="24"/>
      <c r="GMJ45" s="24"/>
      <c r="GMK45" s="24"/>
      <c r="GML45" s="24"/>
      <c r="GMM45" s="24"/>
      <c r="GMN45" s="24"/>
      <c r="GMO45" s="24"/>
      <c r="GMP45" s="24"/>
      <c r="GMQ45" s="24"/>
      <c r="GMR45" s="24"/>
      <c r="GMS45" s="24"/>
      <c r="GMT45" s="24"/>
      <c r="GMU45" s="24"/>
      <c r="GMV45" s="24"/>
      <c r="GMW45" s="24"/>
      <c r="GMX45" s="24"/>
      <c r="GMY45" s="24"/>
      <c r="GMZ45" s="24"/>
      <c r="GNA45" s="24"/>
      <c r="GNB45" s="24"/>
      <c r="GNC45" s="24"/>
      <c r="GND45" s="24"/>
      <c r="GNE45" s="24"/>
      <c r="GNF45" s="24"/>
      <c r="GNG45" s="24"/>
      <c r="GNH45" s="24"/>
      <c r="GNI45" s="24"/>
      <c r="GNJ45" s="24"/>
      <c r="GNK45" s="24"/>
      <c r="GNL45" s="24"/>
      <c r="GNM45" s="24"/>
      <c r="GNN45" s="24"/>
      <c r="GNO45" s="24"/>
      <c r="GNP45" s="24"/>
      <c r="GNQ45" s="24"/>
      <c r="GNR45" s="24"/>
      <c r="GNS45" s="24"/>
      <c r="GNT45" s="24"/>
      <c r="GNU45" s="24"/>
      <c r="GNV45" s="24"/>
      <c r="GNW45" s="24"/>
      <c r="GNX45" s="24"/>
      <c r="GNY45" s="24"/>
      <c r="GNZ45" s="24"/>
      <c r="GOA45" s="24"/>
      <c r="GOB45" s="24"/>
      <c r="GOC45" s="24"/>
      <c r="GOD45" s="24"/>
      <c r="GOE45" s="24"/>
      <c r="GOF45" s="24"/>
      <c r="GOG45" s="24"/>
      <c r="GOH45" s="24"/>
      <c r="GOI45" s="24"/>
      <c r="GOJ45" s="24"/>
      <c r="GOK45" s="24"/>
      <c r="GOL45" s="24"/>
      <c r="GOM45" s="24"/>
      <c r="GON45" s="24"/>
      <c r="GOO45" s="24"/>
      <c r="GOP45" s="24"/>
      <c r="GOQ45" s="24"/>
      <c r="GOR45" s="24"/>
      <c r="GOS45" s="24"/>
      <c r="GOT45" s="24"/>
      <c r="GOU45" s="24"/>
      <c r="GOV45" s="24"/>
      <c r="GOW45" s="24"/>
      <c r="GOX45" s="24"/>
      <c r="GOY45" s="24"/>
      <c r="GOZ45" s="24"/>
      <c r="GPA45" s="24"/>
      <c r="GPB45" s="24"/>
      <c r="GPC45" s="24"/>
      <c r="GPD45" s="24"/>
      <c r="GPE45" s="24"/>
      <c r="GPF45" s="24"/>
      <c r="GPG45" s="24"/>
      <c r="GPH45" s="24"/>
      <c r="GPI45" s="24"/>
      <c r="GPJ45" s="24"/>
      <c r="GPK45" s="24"/>
      <c r="GPL45" s="24"/>
      <c r="GPM45" s="24"/>
      <c r="GPN45" s="24"/>
      <c r="GPO45" s="24"/>
      <c r="GPP45" s="24"/>
      <c r="GPQ45" s="24"/>
      <c r="GPR45" s="24"/>
      <c r="GPS45" s="24"/>
      <c r="GPT45" s="24"/>
      <c r="GPU45" s="24"/>
      <c r="GPV45" s="24"/>
      <c r="GPW45" s="24"/>
      <c r="GPX45" s="24"/>
      <c r="GPY45" s="24"/>
      <c r="GPZ45" s="24"/>
      <c r="GQA45" s="24"/>
      <c r="GQB45" s="24"/>
      <c r="GQC45" s="24"/>
      <c r="GQD45" s="24"/>
      <c r="GQE45" s="24"/>
      <c r="GQF45" s="24"/>
      <c r="GQG45" s="24"/>
      <c r="GQH45" s="24"/>
      <c r="GQI45" s="24"/>
      <c r="GQJ45" s="24"/>
      <c r="GQK45" s="24"/>
      <c r="GQL45" s="24"/>
      <c r="GQM45" s="24"/>
      <c r="GQN45" s="24"/>
      <c r="GQO45" s="24"/>
      <c r="GQP45" s="24"/>
      <c r="GQQ45" s="24"/>
      <c r="GQR45" s="24"/>
      <c r="GQS45" s="24"/>
      <c r="GQT45" s="24"/>
      <c r="GQU45" s="24"/>
      <c r="GQV45" s="24"/>
      <c r="GQW45" s="24"/>
      <c r="GQX45" s="24"/>
      <c r="GQY45" s="24"/>
      <c r="GQZ45" s="24"/>
      <c r="GRA45" s="24"/>
      <c r="GRB45" s="24"/>
      <c r="GRC45" s="24"/>
      <c r="GRD45" s="24"/>
      <c r="GRE45" s="24"/>
      <c r="GRF45" s="24"/>
      <c r="GRG45" s="24"/>
      <c r="GRH45" s="24"/>
      <c r="GRI45" s="24"/>
      <c r="GRJ45" s="24"/>
      <c r="GRK45" s="24"/>
      <c r="GRL45" s="24"/>
      <c r="GRM45" s="24"/>
      <c r="GRN45" s="24"/>
      <c r="GRO45" s="24"/>
      <c r="GRP45" s="24"/>
      <c r="GRQ45" s="24"/>
      <c r="GRR45" s="24"/>
      <c r="GRS45" s="24"/>
      <c r="GRT45" s="24"/>
      <c r="GRU45" s="24"/>
      <c r="GRV45" s="24"/>
      <c r="GRW45" s="24"/>
      <c r="GRX45" s="24"/>
      <c r="GRY45" s="24"/>
      <c r="GRZ45" s="24"/>
      <c r="GSA45" s="24"/>
      <c r="GSB45" s="24"/>
      <c r="GSC45" s="24"/>
      <c r="GSD45" s="24"/>
      <c r="GSE45" s="24"/>
      <c r="GSF45" s="24"/>
      <c r="GSG45" s="24"/>
      <c r="GSH45" s="24"/>
      <c r="GSI45" s="24"/>
      <c r="GSJ45" s="24"/>
      <c r="GSK45" s="24"/>
      <c r="GSL45" s="24"/>
      <c r="GSM45" s="24"/>
      <c r="GSN45" s="24"/>
      <c r="GSO45" s="24"/>
      <c r="GSP45" s="24"/>
      <c r="GSQ45" s="24"/>
      <c r="GSR45" s="24"/>
      <c r="GSS45" s="24"/>
      <c r="GST45" s="24"/>
      <c r="GSU45" s="24"/>
      <c r="GSV45" s="24"/>
      <c r="GSW45" s="24"/>
      <c r="GSX45" s="24"/>
      <c r="GSY45" s="24"/>
      <c r="GSZ45" s="24"/>
      <c r="GTA45" s="24"/>
      <c r="GTB45" s="24"/>
      <c r="GTC45" s="24"/>
      <c r="GTD45" s="24"/>
      <c r="GTE45" s="24"/>
      <c r="GTF45" s="24"/>
      <c r="GTG45" s="24"/>
      <c r="GTH45" s="24"/>
      <c r="GTI45" s="24"/>
      <c r="GTJ45" s="24"/>
      <c r="GTK45" s="24"/>
      <c r="GTL45" s="24"/>
      <c r="GTM45" s="24"/>
      <c r="GTN45" s="24"/>
      <c r="GTO45" s="24"/>
      <c r="GTP45" s="24"/>
      <c r="GTQ45" s="24"/>
      <c r="GTR45" s="24"/>
      <c r="GTS45" s="24"/>
      <c r="GTT45" s="24"/>
      <c r="GTU45" s="24"/>
      <c r="GTV45" s="24"/>
      <c r="GTW45" s="24"/>
      <c r="GTX45" s="24"/>
      <c r="GTY45" s="24"/>
      <c r="GTZ45" s="24"/>
      <c r="GUA45" s="24"/>
      <c r="GUB45" s="24"/>
      <c r="GUC45" s="24"/>
      <c r="GUD45" s="24"/>
      <c r="GUE45" s="24"/>
      <c r="GUF45" s="24"/>
      <c r="GUG45" s="24"/>
      <c r="GUH45" s="24"/>
      <c r="GUI45" s="24"/>
      <c r="GUJ45" s="24"/>
      <c r="GUK45" s="24"/>
      <c r="GUL45" s="24"/>
      <c r="GUM45" s="24"/>
      <c r="GUN45" s="24"/>
      <c r="GUO45" s="24"/>
      <c r="GUP45" s="24"/>
      <c r="GUQ45" s="24"/>
      <c r="GUR45" s="24"/>
      <c r="GUS45" s="24"/>
      <c r="GUT45" s="24"/>
      <c r="GUU45" s="24"/>
      <c r="GUV45" s="24"/>
      <c r="GUW45" s="24"/>
      <c r="GUX45" s="24"/>
      <c r="GUY45" s="24"/>
      <c r="GUZ45" s="24"/>
      <c r="GVA45" s="24"/>
      <c r="GVB45" s="24"/>
      <c r="GVC45" s="24"/>
      <c r="GVD45" s="24"/>
      <c r="GVE45" s="24"/>
      <c r="GVF45" s="24"/>
      <c r="GVG45" s="24"/>
      <c r="GVH45" s="24"/>
      <c r="GVI45" s="24"/>
      <c r="GVJ45" s="24"/>
      <c r="GVK45" s="24"/>
      <c r="GVL45" s="24"/>
      <c r="GVM45" s="24"/>
      <c r="GVN45" s="24"/>
      <c r="GVO45" s="24"/>
      <c r="GVP45" s="24"/>
      <c r="GVQ45" s="24"/>
      <c r="GVR45" s="24"/>
      <c r="GVS45" s="24"/>
      <c r="GVT45" s="24"/>
      <c r="GVU45" s="24"/>
      <c r="GVV45" s="24"/>
      <c r="GVW45" s="24"/>
      <c r="GVX45" s="24"/>
      <c r="GVY45" s="24"/>
      <c r="GVZ45" s="24"/>
      <c r="GWA45" s="24"/>
      <c r="GWB45" s="24"/>
      <c r="GWC45" s="24"/>
      <c r="GWD45" s="24"/>
      <c r="GWE45" s="24"/>
      <c r="GWF45" s="24"/>
      <c r="GWG45" s="24"/>
      <c r="GWH45" s="24"/>
      <c r="GWI45" s="24"/>
      <c r="GWJ45" s="24"/>
      <c r="GWK45" s="24"/>
      <c r="GWL45" s="24"/>
      <c r="GWM45" s="24"/>
      <c r="GWN45" s="24"/>
      <c r="GWO45" s="24"/>
      <c r="GWP45" s="24"/>
      <c r="GWQ45" s="24"/>
      <c r="GWR45" s="24"/>
      <c r="GWS45" s="24"/>
      <c r="GWT45" s="24"/>
      <c r="GWU45" s="24"/>
      <c r="GWV45" s="24"/>
      <c r="GWW45" s="24"/>
      <c r="GWX45" s="24"/>
      <c r="GWY45" s="24"/>
      <c r="GWZ45" s="24"/>
      <c r="GXA45" s="24"/>
      <c r="GXB45" s="24"/>
      <c r="GXC45" s="24"/>
      <c r="GXD45" s="24"/>
      <c r="GXE45" s="24"/>
      <c r="GXF45" s="24"/>
      <c r="GXG45" s="24"/>
      <c r="GXH45" s="24"/>
      <c r="GXI45" s="24"/>
      <c r="GXJ45" s="24"/>
      <c r="GXK45" s="24"/>
      <c r="GXL45" s="24"/>
      <c r="GXM45" s="24"/>
      <c r="GXN45" s="24"/>
      <c r="GXO45" s="24"/>
      <c r="GXP45" s="24"/>
      <c r="GXQ45" s="24"/>
      <c r="GXR45" s="24"/>
      <c r="GXS45" s="24"/>
      <c r="GXT45" s="24"/>
      <c r="GXU45" s="24"/>
      <c r="GXV45" s="24"/>
      <c r="GXW45" s="24"/>
      <c r="GXX45" s="24"/>
      <c r="GXY45" s="24"/>
      <c r="GXZ45" s="24"/>
      <c r="GYA45" s="24"/>
      <c r="GYB45" s="24"/>
      <c r="GYC45" s="24"/>
      <c r="GYD45" s="24"/>
      <c r="GYE45" s="24"/>
      <c r="GYF45" s="24"/>
      <c r="GYG45" s="24"/>
      <c r="GYH45" s="24"/>
      <c r="GYI45" s="24"/>
      <c r="GYJ45" s="24"/>
      <c r="GYK45" s="24"/>
      <c r="GYL45" s="24"/>
      <c r="GYM45" s="24"/>
      <c r="GYN45" s="24"/>
      <c r="GYO45" s="24"/>
      <c r="GYP45" s="24"/>
      <c r="GYQ45" s="24"/>
      <c r="GYR45" s="24"/>
      <c r="GYS45" s="24"/>
      <c r="GYT45" s="24"/>
      <c r="GYU45" s="24"/>
      <c r="GYV45" s="24"/>
      <c r="GYW45" s="24"/>
      <c r="GYX45" s="24"/>
      <c r="GYY45" s="24"/>
      <c r="GYZ45" s="24"/>
      <c r="GZA45" s="24"/>
      <c r="GZB45" s="24"/>
      <c r="GZC45" s="24"/>
      <c r="GZD45" s="24"/>
      <c r="GZE45" s="24"/>
      <c r="GZF45" s="24"/>
      <c r="GZG45" s="24"/>
      <c r="GZH45" s="24"/>
      <c r="GZI45" s="24"/>
      <c r="GZJ45" s="24"/>
      <c r="GZK45" s="24"/>
      <c r="GZL45" s="24"/>
      <c r="GZM45" s="24"/>
      <c r="GZN45" s="24"/>
      <c r="GZO45" s="24"/>
      <c r="GZP45" s="24"/>
      <c r="GZQ45" s="24"/>
      <c r="GZR45" s="24"/>
      <c r="GZS45" s="24"/>
      <c r="GZT45" s="24"/>
      <c r="GZU45" s="24"/>
      <c r="GZV45" s="24"/>
      <c r="GZW45" s="24"/>
      <c r="GZX45" s="24"/>
      <c r="GZY45" s="24"/>
      <c r="GZZ45" s="24"/>
      <c r="HAA45" s="24"/>
      <c r="HAB45" s="24"/>
      <c r="HAC45" s="24"/>
      <c r="HAD45" s="24"/>
      <c r="HAE45" s="24"/>
      <c r="HAF45" s="24"/>
      <c r="HAG45" s="24"/>
      <c r="HAH45" s="24"/>
      <c r="HAI45" s="24"/>
      <c r="HAJ45" s="24"/>
      <c r="HAK45" s="24"/>
      <c r="HAL45" s="24"/>
      <c r="HAM45" s="24"/>
      <c r="HAN45" s="24"/>
      <c r="HAO45" s="24"/>
      <c r="HAP45" s="24"/>
      <c r="HAQ45" s="24"/>
      <c r="HAR45" s="24"/>
      <c r="HAS45" s="24"/>
      <c r="HAT45" s="24"/>
      <c r="HAU45" s="24"/>
      <c r="HAV45" s="24"/>
      <c r="HAW45" s="24"/>
      <c r="HAX45" s="24"/>
      <c r="HAY45" s="24"/>
      <c r="HAZ45" s="24"/>
      <c r="HBA45" s="24"/>
      <c r="HBB45" s="24"/>
      <c r="HBC45" s="24"/>
      <c r="HBD45" s="24"/>
      <c r="HBE45" s="24"/>
      <c r="HBF45" s="24"/>
      <c r="HBG45" s="24"/>
      <c r="HBH45" s="24"/>
      <c r="HBI45" s="24"/>
      <c r="HBJ45" s="24"/>
      <c r="HBK45" s="24"/>
      <c r="HBL45" s="24"/>
      <c r="HBM45" s="24"/>
      <c r="HBN45" s="24"/>
      <c r="HBO45" s="24"/>
      <c r="HBP45" s="24"/>
      <c r="HBQ45" s="24"/>
      <c r="HBR45" s="24"/>
      <c r="HBS45" s="24"/>
      <c r="HBT45" s="24"/>
      <c r="HBU45" s="24"/>
      <c r="HBV45" s="24"/>
      <c r="HBW45" s="24"/>
      <c r="HBX45" s="24"/>
      <c r="HBY45" s="24"/>
      <c r="HBZ45" s="24"/>
      <c r="HCA45" s="24"/>
      <c r="HCB45" s="24"/>
      <c r="HCC45" s="24"/>
      <c r="HCD45" s="24"/>
      <c r="HCE45" s="24"/>
      <c r="HCF45" s="24"/>
      <c r="HCG45" s="24"/>
      <c r="HCH45" s="24"/>
      <c r="HCI45" s="24"/>
      <c r="HCJ45" s="24"/>
      <c r="HCK45" s="24"/>
      <c r="HCL45" s="24"/>
      <c r="HCM45" s="24"/>
      <c r="HCN45" s="24"/>
      <c r="HCO45" s="24"/>
      <c r="HCP45" s="24"/>
      <c r="HCQ45" s="24"/>
      <c r="HCR45" s="24"/>
      <c r="HCS45" s="24"/>
      <c r="HCT45" s="24"/>
      <c r="HCU45" s="24"/>
      <c r="HCV45" s="24"/>
      <c r="HCW45" s="24"/>
      <c r="HCX45" s="24"/>
      <c r="HCY45" s="24"/>
      <c r="HCZ45" s="24"/>
      <c r="HDA45" s="24"/>
      <c r="HDB45" s="24"/>
      <c r="HDC45" s="24"/>
      <c r="HDD45" s="24"/>
      <c r="HDE45" s="24"/>
      <c r="HDF45" s="24"/>
      <c r="HDG45" s="24"/>
      <c r="HDH45" s="24"/>
      <c r="HDI45" s="24"/>
      <c r="HDJ45" s="24"/>
      <c r="HDK45" s="24"/>
      <c r="HDL45" s="24"/>
      <c r="HDM45" s="24"/>
      <c r="HDN45" s="24"/>
      <c r="HDO45" s="24"/>
      <c r="HDP45" s="24"/>
      <c r="HDQ45" s="24"/>
      <c r="HDR45" s="24"/>
      <c r="HDS45" s="24"/>
      <c r="HDT45" s="24"/>
      <c r="HDU45" s="24"/>
      <c r="HDV45" s="24"/>
      <c r="HDW45" s="24"/>
      <c r="HDX45" s="24"/>
      <c r="HDY45" s="24"/>
      <c r="HDZ45" s="24"/>
      <c r="HEA45" s="24"/>
      <c r="HEB45" s="24"/>
      <c r="HEC45" s="24"/>
      <c r="HED45" s="24"/>
      <c r="HEE45" s="24"/>
      <c r="HEF45" s="24"/>
      <c r="HEG45" s="24"/>
      <c r="HEH45" s="24"/>
      <c r="HEI45" s="24"/>
      <c r="HEJ45" s="24"/>
      <c r="HEK45" s="24"/>
      <c r="HEL45" s="24"/>
      <c r="HEM45" s="24"/>
      <c r="HEN45" s="24"/>
      <c r="HEO45" s="24"/>
      <c r="HEP45" s="24"/>
      <c r="HEQ45" s="24"/>
      <c r="HER45" s="24"/>
      <c r="HES45" s="24"/>
      <c r="HET45" s="24"/>
      <c r="HEU45" s="24"/>
      <c r="HEV45" s="24"/>
      <c r="HEW45" s="24"/>
      <c r="HEX45" s="24"/>
      <c r="HEY45" s="24"/>
      <c r="HEZ45" s="24"/>
      <c r="HFA45" s="24"/>
      <c r="HFB45" s="24"/>
      <c r="HFC45" s="24"/>
      <c r="HFD45" s="24"/>
      <c r="HFE45" s="24"/>
      <c r="HFF45" s="24"/>
      <c r="HFG45" s="24"/>
      <c r="HFH45" s="24"/>
      <c r="HFI45" s="24"/>
      <c r="HFJ45" s="24"/>
      <c r="HFK45" s="24"/>
      <c r="HFL45" s="24"/>
      <c r="HFM45" s="24"/>
      <c r="HFN45" s="24"/>
      <c r="HFO45" s="24"/>
      <c r="HFP45" s="24"/>
      <c r="HFQ45" s="24"/>
      <c r="HFR45" s="24"/>
      <c r="HFS45" s="24"/>
      <c r="HFT45" s="24"/>
      <c r="HFU45" s="24"/>
      <c r="HFV45" s="24"/>
      <c r="HFW45" s="24"/>
      <c r="HFX45" s="24"/>
      <c r="HFY45" s="24"/>
      <c r="HFZ45" s="24"/>
      <c r="HGA45" s="24"/>
      <c r="HGB45" s="24"/>
      <c r="HGC45" s="24"/>
      <c r="HGD45" s="24"/>
      <c r="HGE45" s="24"/>
      <c r="HGF45" s="24"/>
      <c r="HGG45" s="24"/>
      <c r="HGH45" s="24"/>
      <c r="HGI45" s="24"/>
      <c r="HGJ45" s="24"/>
      <c r="HGK45" s="24"/>
      <c r="HGL45" s="24"/>
      <c r="HGM45" s="24"/>
      <c r="HGN45" s="24"/>
      <c r="HGO45" s="24"/>
      <c r="HGP45" s="24"/>
      <c r="HGQ45" s="24"/>
      <c r="HGR45" s="24"/>
      <c r="HGS45" s="24"/>
      <c r="HGT45" s="24"/>
      <c r="HGU45" s="24"/>
      <c r="HGV45" s="24"/>
      <c r="HGW45" s="24"/>
      <c r="HGX45" s="24"/>
      <c r="HGY45" s="24"/>
      <c r="HGZ45" s="24"/>
      <c r="HHA45" s="24"/>
      <c r="HHB45" s="24"/>
      <c r="HHC45" s="24"/>
      <c r="HHD45" s="24"/>
      <c r="HHE45" s="24"/>
      <c r="HHF45" s="24"/>
      <c r="HHG45" s="24"/>
      <c r="HHH45" s="24"/>
      <c r="HHI45" s="24"/>
      <c r="HHJ45" s="24"/>
      <c r="HHK45" s="24"/>
      <c r="HHL45" s="24"/>
      <c r="HHM45" s="24"/>
      <c r="HHN45" s="24"/>
      <c r="HHO45" s="24"/>
      <c r="HHP45" s="24"/>
      <c r="HHQ45" s="24"/>
      <c r="HHR45" s="24"/>
      <c r="HHS45" s="24"/>
      <c r="HHT45" s="24"/>
      <c r="HHU45" s="24"/>
      <c r="HHV45" s="24"/>
      <c r="HHW45" s="24"/>
      <c r="HHX45" s="24"/>
      <c r="HHY45" s="24"/>
      <c r="HHZ45" s="24"/>
      <c r="HIA45" s="24"/>
      <c r="HIB45" s="24"/>
      <c r="HIC45" s="24"/>
      <c r="HID45" s="24"/>
      <c r="HIE45" s="24"/>
      <c r="HIF45" s="24"/>
      <c r="HIG45" s="24"/>
      <c r="HIH45" s="24"/>
      <c r="HII45" s="24"/>
      <c r="HIJ45" s="24"/>
      <c r="HIK45" s="24"/>
      <c r="HIL45" s="24"/>
      <c r="HIM45" s="24"/>
      <c r="HIN45" s="24"/>
      <c r="HIO45" s="24"/>
      <c r="HIP45" s="24"/>
      <c r="HIQ45" s="24"/>
      <c r="HIR45" s="24"/>
      <c r="HIS45" s="24"/>
      <c r="HIT45" s="24"/>
      <c r="HIU45" s="24"/>
      <c r="HIV45" s="24"/>
      <c r="HIW45" s="24"/>
      <c r="HIX45" s="24"/>
      <c r="HIY45" s="24"/>
      <c r="HIZ45" s="24"/>
      <c r="HJA45" s="24"/>
      <c r="HJB45" s="24"/>
      <c r="HJC45" s="24"/>
      <c r="HJD45" s="24"/>
      <c r="HJE45" s="24"/>
      <c r="HJF45" s="24"/>
      <c r="HJG45" s="24"/>
      <c r="HJH45" s="24"/>
      <c r="HJI45" s="24"/>
      <c r="HJJ45" s="24"/>
      <c r="HJK45" s="24"/>
      <c r="HJL45" s="24"/>
      <c r="HJM45" s="24"/>
      <c r="HJN45" s="24"/>
      <c r="HJO45" s="24"/>
      <c r="HJP45" s="24"/>
      <c r="HJQ45" s="24"/>
      <c r="HJR45" s="24"/>
      <c r="HJS45" s="24"/>
      <c r="HJT45" s="24"/>
      <c r="HJU45" s="24"/>
      <c r="HJV45" s="24"/>
      <c r="HJW45" s="24"/>
      <c r="HJX45" s="24"/>
      <c r="HJY45" s="24"/>
      <c r="HJZ45" s="24"/>
      <c r="HKA45" s="24"/>
      <c r="HKB45" s="24"/>
      <c r="HKC45" s="24"/>
      <c r="HKD45" s="24"/>
      <c r="HKE45" s="24"/>
      <c r="HKF45" s="24"/>
      <c r="HKG45" s="24"/>
      <c r="HKH45" s="24"/>
      <c r="HKI45" s="24"/>
      <c r="HKJ45" s="24"/>
      <c r="HKK45" s="24"/>
      <c r="HKL45" s="24"/>
      <c r="HKM45" s="24"/>
      <c r="HKN45" s="24"/>
      <c r="HKO45" s="24"/>
      <c r="HKP45" s="24"/>
      <c r="HKQ45" s="24"/>
      <c r="HKR45" s="24"/>
      <c r="HKS45" s="24"/>
      <c r="HKT45" s="24"/>
      <c r="HKU45" s="24"/>
      <c r="HKV45" s="24"/>
      <c r="HKW45" s="24"/>
      <c r="HKX45" s="24"/>
      <c r="HKY45" s="24"/>
      <c r="HKZ45" s="24"/>
      <c r="HLA45" s="24"/>
      <c r="HLB45" s="24"/>
      <c r="HLC45" s="24"/>
      <c r="HLD45" s="24"/>
      <c r="HLE45" s="24"/>
      <c r="HLF45" s="24"/>
      <c r="HLG45" s="24"/>
      <c r="HLH45" s="24"/>
      <c r="HLI45" s="24"/>
      <c r="HLJ45" s="24"/>
      <c r="HLK45" s="24"/>
      <c r="HLL45" s="24"/>
      <c r="HLM45" s="24"/>
      <c r="HLN45" s="24"/>
      <c r="HLO45" s="24"/>
      <c r="HLP45" s="24"/>
      <c r="HLQ45" s="24"/>
      <c r="HLR45" s="24"/>
      <c r="HLS45" s="24"/>
      <c r="HLT45" s="24"/>
      <c r="HLU45" s="24"/>
      <c r="HLV45" s="24"/>
      <c r="HLW45" s="24"/>
      <c r="HLX45" s="24"/>
      <c r="HLY45" s="24"/>
      <c r="HLZ45" s="24"/>
      <c r="HMA45" s="24"/>
      <c r="HMB45" s="24"/>
      <c r="HMC45" s="24"/>
      <c r="HMD45" s="24"/>
      <c r="HME45" s="24"/>
      <c r="HMF45" s="24"/>
      <c r="HMG45" s="24"/>
      <c r="HMH45" s="24"/>
      <c r="HMI45" s="24"/>
      <c r="HMJ45" s="24"/>
      <c r="HMK45" s="24"/>
      <c r="HML45" s="24"/>
      <c r="HMM45" s="24"/>
      <c r="HMN45" s="24"/>
      <c r="HMO45" s="24"/>
      <c r="HMP45" s="24"/>
      <c r="HMQ45" s="24"/>
      <c r="HMR45" s="24"/>
      <c r="HMS45" s="24"/>
      <c r="HMT45" s="24"/>
      <c r="HMU45" s="24"/>
      <c r="HMV45" s="24"/>
      <c r="HMW45" s="24"/>
      <c r="HMX45" s="24"/>
      <c r="HMY45" s="24"/>
      <c r="HMZ45" s="24"/>
      <c r="HNA45" s="24"/>
      <c r="HNB45" s="24"/>
      <c r="HNC45" s="24"/>
      <c r="HND45" s="24"/>
      <c r="HNE45" s="24"/>
      <c r="HNF45" s="24"/>
      <c r="HNG45" s="24"/>
      <c r="HNH45" s="24"/>
      <c r="HNI45" s="24"/>
      <c r="HNJ45" s="24"/>
      <c r="HNK45" s="24"/>
      <c r="HNL45" s="24"/>
      <c r="HNM45" s="24"/>
      <c r="HNN45" s="24"/>
      <c r="HNO45" s="24"/>
      <c r="HNP45" s="24"/>
      <c r="HNQ45" s="24"/>
      <c r="HNR45" s="24"/>
      <c r="HNS45" s="24"/>
      <c r="HNT45" s="24"/>
      <c r="HNU45" s="24"/>
      <c r="HNV45" s="24"/>
      <c r="HNW45" s="24"/>
      <c r="HNX45" s="24"/>
      <c r="HNY45" s="24"/>
      <c r="HNZ45" s="24"/>
      <c r="HOA45" s="24"/>
      <c r="HOB45" s="24"/>
      <c r="HOC45" s="24"/>
      <c r="HOD45" s="24"/>
      <c r="HOE45" s="24"/>
      <c r="HOF45" s="24"/>
      <c r="HOG45" s="24"/>
      <c r="HOH45" s="24"/>
      <c r="HOI45" s="24"/>
      <c r="HOJ45" s="24"/>
      <c r="HOK45" s="24"/>
      <c r="HOL45" s="24"/>
      <c r="HOM45" s="24"/>
      <c r="HON45" s="24"/>
      <c r="HOO45" s="24"/>
      <c r="HOP45" s="24"/>
      <c r="HOQ45" s="24"/>
      <c r="HOR45" s="24"/>
      <c r="HOS45" s="24"/>
      <c r="HOT45" s="24"/>
      <c r="HOU45" s="24"/>
      <c r="HOV45" s="24"/>
      <c r="HOW45" s="24"/>
      <c r="HOX45" s="24"/>
      <c r="HOY45" s="24"/>
      <c r="HOZ45" s="24"/>
      <c r="HPA45" s="24"/>
      <c r="HPB45" s="24"/>
      <c r="HPC45" s="24"/>
      <c r="HPD45" s="24"/>
      <c r="HPE45" s="24"/>
      <c r="HPF45" s="24"/>
      <c r="HPG45" s="24"/>
      <c r="HPH45" s="24"/>
      <c r="HPI45" s="24"/>
      <c r="HPJ45" s="24"/>
      <c r="HPK45" s="24"/>
      <c r="HPL45" s="24"/>
      <c r="HPM45" s="24"/>
      <c r="HPN45" s="24"/>
      <c r="HPO45" s="24"/>
      <c r="HPP45" s="24"/>
      <c r="HPQ45" s="24"/>
      <c r="HPR45" s="24"/>
      <c r="HPS45" s="24"/>
      <c r="HPT45" s="24"/>
      <c r="HPU45" s="24"/>
      <c r="HPV45" s="24"/>
      <c r="HPW45" s="24"/>
      <c r="HPX45" s="24"/>
      <c r="HPY45" s="24"/>
      <c r="HPZ45" s="24"/>
      <c r="HQA45" s="24"/>
      <c r="HQB45" s="24"/>
      <c r="HQC45" s="24"/>
      <c r="HQD45" s="24"/>
      <c r="HQE45" s="24"/>
      <c r="HQF45" s="24"/>
      <c r="HQG45" s="24"/>
      <c r="HQH45" s="24"/>
      <c r="HQI45" s="24"/>
      <c r="HQJ45" s="24"/>
      <c r="HQK45" s="24"/>
      <c r="HQL45" s="24"/>
      <c r="HQM45" s="24"/>
      <c r="HQN45" s="24"/>
      <c r="HQO45" s="24"/>
      <c r="HQP45" s="24"/>
      <c r="HQQ45" s="24"/>
      <c r="HQR45" s="24"/>
      <c r="HQS45" s="24"/>
      <c r="HQT45" s="24"/>
      <c r="HQU45" s="24"/>
      <c r="HQV45" s="24"/>
      <c r="HQW45" s="24"/>
      <c r="HQX45" s="24"/>
      <c r="HQY45" s="24"/>
      <c r="HQZ45" s="24"/>
      <c r="HRA45" s="24"/>
      <c r="HRB45" s="24"/>
      <c r="HRC45" s="24"/>
      <c r="HRD45" s="24"/>
      <c r="HRE45" s="24"/>
      <c r="HRF45" s="24"/>
      <c r="HRG45" s="24"/>
      <c r="HRH45" s="24"/>
      <c r="HRI45" s="24"/>
      <c r="HRJ45" s="24"/>
      <c r="HRK45" s="24"/>
      <c r="HRL45" s="24"/>
      <c r="HRM45" s="24"/>
      <c r="HRN45" s="24"/>
      <c r="HRO45" s="24"/>
      <c r="HRP45" s="24"/>
      <c r="HRQ45" s="24"/>
      <c r="HRR45" s="24"/>
      <c r="HRS45" s="24"/>
      <c r="HRT45" s="24"/>
      <c r="HRU45" s="24"/>
      <c r="HRV45" s="24"/>
      <c r="HRW45" s="24"/>
      <c r="HRX45" s="24"/>
      <c r="HRY45" s="24"/>
      <c r="HRZ45" s="24"/>
      <c r="HSA45" s="24"/>
      <c r="HSB45" s="24"/>
      <c r="HSC45" s="24"/>
      <c r="HSD45" s="24"/>
      <c r="HSE45" s="24"/>
      <c r="HSF45" s="24"/>
      <c r="HSG45" s="24"/>
      <c r="HSH45" s="24"/>
      <c r="HSI45" s="24"/>
      <c r="HSJ45" s="24"/>
      <c r="HSK45" s="24"/>
      <c r="HSL45" s="24"/>
      <c r="HSM45" s="24"/>
      <c r="HSN45" s="24"/>
      <c r="HSO45" s="24"/>
      <c r="HSP45" s="24"/>
      <c r="HSQ45" s="24"/>
      <c r="HSR45" s="24"/>
      <c r="HSS45" s="24"/>
      <c r="HST45" s="24"/>
      <c r="HSU45" s="24"/>
      <c r="HSV45" s="24"/>
      <c r="HSW45" s="24"/>
      <c r="HSX45" s="24"/>
      <c r="HSY45" s="24"/>
      <c r="HSZ45" s="24"/>
      <c r="HTA45" s="24"/>
      <c r="HTB45" s="24"/>
      <c r="HTC45" s="24"/>
      <c r="HTD45" s="24"/>
      <c r="HTE45" s="24"/>
      <c r="HTF45" s="24"/>
      <c r="HTG45" s="24"/>
      <c r="HTH45" s="24"/>
      <c r="HTI45" s="24"/>
      <c r="HTJ45" s="24"/>
      <c r="HTK45" s="24"/>
      <c r="HTL45" s="24"/>
      <c r="HTM45" s="24"/>
      <c r="HTN45" s="24"/>
      <c r="HTO45" s="24"/>
      <c r="HTP45" s="24"/>
      <c r="HTQ45" s="24"/>
      <c r="HTR45" s="24"/>
      <c r="HTS45" s="24"/>
      <c r="HTT45" s="24"/>
      <c r="HTU45" s="24"/>
      <c r="HTV45" s="24"/>
      <c r="HTW45" s="24"/>
      <c r="HTX45" s="24"/>
      <c r="HTY45" s="24"/>
      <c r="HTZ45" s="24"/>
      <c r="HUA45" s="24"/>
      <c r="HUB45" s="24"/>
      <c r="HUC45" s="24"/>
      <c r="HUD45" s="24"/>
      <c r="HUE45" s="24"/>
      <c r="HUF45" s="24"/>
      <c r="HUG45" s="24"/>
      <c r="HUH45" s="24"/>
      <c r="HUI45" s="24"/>
      <c r="HUJ45" s="24"/>
      <c r="HUK45" s="24"/>
      <c r="HUL45" s="24"/>
      <c r="HUM45" s="24"/>
      <c r="HUN45" s="24"/>
      <c r="HUO45" s="24"/>
      <c r="HUP45" s="24"/>
      <c r="HUQ45" s="24"/>
      <c r="HUR45" s="24"/>
      <c r="HUS45" s="24"/>
      <c r="HUT45" s="24"/>
      <c r="HUU45" s="24"/>
      <c r="HUV45" s="24"/>
      <c r="HUW45" s="24"/>
      <c r="HUX45" s="24"/>
      <c r="HUY45" s="24"/>
      <c r="HUZ45" s="24"/>
      <c r="HVA45" s="24"/>
      <c r="HVB45" s="24"/>
      <c r="HVC45" s="24"/>
      <c r="HVD45" s="24"/>
      <c r="HVE45" s="24"/>
      <c r="HVF45" s="24"/>
      <c r="HVG45" s="24"/>
      <c r="HVH45" s="24"/>
      <c r="HVI45" s="24"/>
      <c r="HVJ45" s="24"/>
      <c r="HVK45" s="24"/>
      <c r="HVL45" s="24"/>
      <c r="HVM45" s="24"/>
      <c r="HVN45" s="24"/>
      <c r="HVO45" s="24"/>
      <c r="HVP45" s="24"/>
      <c r="HVQ45" s="24"/>
      <c r="HVR45" s="24"/>
      <c r="HVS45" s="24"/>
      <c r="HVT45" s="24"/>
      <c r="HVU45" s="24"/>
      <c r="HVV45" s="24"/>
      <c r="HVW45" s="24"/>
      <c r="HVX45" s="24"/>
      <c r="HVY45" s="24"/>
      <c r="HVZ45" s="24"/>
      <c r="HWA45" s="24"/>
      <c r="HWB45" s="24"/>
      <c r="HWC45" s="24"/>
      <c r="HWD45" s="24"/>
      <c r="HWE45" s="24"/>
      <c r="HWF45" s="24"/>
      <c r="HWG45" s="24"/>
      <c r="HWH45" s="24"/>
      <c r="HWI45" s="24"/>
      <c r="HWJ45" s="24"/>
      <c r="HWK45" s="24"/>
      <c r="HWL45" s="24"/>
      <c r="HWM45" s="24"/>
      <c r="HWN45" s="24"/>
      <c r="HWO45" s="24"/>
      <c r="HWP45" s="24"/>
      <c r="HWQ45" s="24"/>
      <c r="HWR45" s="24"/>
      <c r="HWS45" s="24"/>
      <c r="HWT45" s="24"/>
      <c r="HWU45" s="24"/>
      <c r="HWV45" s="24"/>
      <c r="HWW45" s="24"/>
      <c r="HWX45" s="24"/>
      <c r="HWY45" s="24"/>
      <c r="HWZ45" s="24"/>
      <c r="HXA45" s="24"/>
      <c r="HXB45" s="24"/>
      <c r="HXC45" s="24"/>
      <c r="HXD45" s="24"/>
      <c r="HXE45" s="24"/>
      <c r="HXF45" s="24"/>
      <c r="HXG45" s="24"/>
      <c r="HXH45" s="24"/>
      <c r="HXI45" s="24"/>
      <c r="HXJ45" s="24"/>
      <c r="HXK45" s="24"/>
      <c r="HXL45" s="24"/>
      <c r="HXM45" s="24"/>
      <c r="HXN45" s="24"/>
      <c r="HXO45" s="24"/>
      <c r="HXP45" s="24"/>
      <c r="HXQ45" s="24"/>
      <c r="HXR45" s="24"/>
      <c r="HXS45" s="24"/>
      <c r="HXT45" s="24"/>
      <c r="HXU45" s="24"/>
      <c r="HXV45" s="24"/>
      <c r="HXW45" s="24"/>
      <c r="HXX45" s="24"/>
      <c r="HXY45" s="24"/>
      <c r="HXZ45" s="24"/>
      <c r="HYA45" s="24"/>
      <c r="HYB45" s="24"/>
      <c r="HYC45" s="24"/>
      <c r="HYD45" s="24"/>
      <c r="HYE45" s="24"/>
      <c r="HYF45" s="24"/>
      <c r="HYG45" s="24"/>
      <c r="HYH45" s="24"/>
      <c r="HYI45" s="24"/>
      <c r="HYJ45" s="24"/>
      <c r="HYK45" s="24"/>
      <c r="HYL45" s="24"/>
      <c r="HYM45" s="24"/>
      <c r="HYN45" s="24"/>
      <c r="HYO45" s="24"/>
      <c r="HYP45" s="24"/>
      <c r="HYQ45" s="24"/>
      <c r="HYR45" s="24"/>
      <c r="HYS45" s="24"/>
      <c r="HYT45" s="24"/>
      <c r="HYU45" s="24"/>
      <c r="HYV45" s="24"/>
      <c r="HYW45" s="24"/>
      <c r="HYX45" s="24"/>
      <c r="HYY45" s="24"/>
      <c r="HYZ45" s="24"/>
      <c r="HZA45" s="24"/>
      <c r="HZB45" s="24"/>
      <c r="HZC45" s="24"/>
      <c r="HZD45" s="24"/>
      <c r="HZE45" s="24"/>
      <c r="HZF45" s="24"/>
      <c r="HZG45" s="24"/>
      <c r="HZH45" s="24"/>
      <c r="HZI45" s="24"/>
      <c r="HZJ45" s="24"/>
      <c r="HZK45" s="24"/>
      <c r="HZL45" s="24"/>
      <c r="HZM45" s="24"/>
      <c r="HZN45" s="24"/>
      <c r="HZO45" s="24"/>
      <c r="HZP45" s="24"/>
      <c r="HZQ45" s="24"/>
      <c r="HZR45" s="24"/>
      <c r="HZS45" s="24"/>
      <c r="HZT45" s="24"/>
      <c r="HZU45" s="24"/>
      <c r="HZV45" s="24"/>
      <c r="HZW45" s="24"/>
      <c r="HZX45" s="24"/>
      <c r="HZY45" s="24"/>
      <c r="HZZ45" s="24"/>
      <c r="IAA45" s="24"/>
      <c r="IAB45" s="24"/>
      <c r="IAC45" s="24"/>
      <c r="IAD45" s="24"/>
      <c r="IAE45" s="24"/>
      <c r="IAF45" s="24"/>
      <c r="IAG45" s="24"/>
      <c r="IAH45" s="24"/>
      <c r="IAI45" s="24"/>
      <c r="IAJ45" s="24"/>
      <c r="IAK45" s="24"/>
      <c r="IAL45" s="24"/>
      <c r="IAM45" s="24"/>
      <c r="IAN45" s="24"/>
      <c r="IAO45" s="24"/>
      <c r="IAP45" s="24"/>
      <c r="IAQ45" s="24"/>
      <c r="IAR45" s="24"/>
      <c r="IAS45" s="24"/>
      <c r="IAT45" s="24"/>
      <c r="IAU45" s="24"/>
      <c r="IAV45" s="24"/>
      <c r="IAW45" s="24"/>
      <c r="IAX45" s="24"/>
      <c r="IAY45" s="24"/>
      <c r="IAZ45" s="24"/>
      <c r="IBA45" s="24"/>
      <c r="IBB45" s="24"/>
      <c r="IBC45" s="24"/>
      <c r="IBD45" s="24"/>
      <c r="IBE45" s="24"/>
      <c r="IBF45" s="24"/>
      <c r="IBG45" s="24"/>
      <c r="IBH45" s="24"/>
      <c r="IBI45" s="24"/>
      <c r="IBJ45" s="24"/>
      <c r="IBK45" s="24"/>
      <c r="IBL45" s="24"/>
      <c r="IBM45" s="24"/>
      <c r="IBN45" s="24"/>
      <c r="IBO45" s="24"/>
      <c r="IBP45" s="24"/>
      <c r="IBQ45" s="24"/>
      <c r="IBR45" s="24"/>
      <c r="IBS45" s="24"/>
      <c r="IBT45" s="24"/>
      <c r="IBU45" s="24"/>
      <c r="IBV45" s="24"/>
      <c r="IBW45" s="24"/>
      <c r="IBX45" s="24"/>
      <c r="IBY45" s="24"/>
      <c r="IBZ45" s="24"/>
      <c r="ICA45" s="24"/>
      <c r="ICB45" s="24"/>
      <c r="ICC45" s="24"/>
      <c r="ICD45" s="24"/>
      <c r="ICE45" s="24"/>
      <c r="ICF45" s="24"/>
      <c r="ICG45" s="24"/>
      <c r="ICH45" s="24"/>
      <c r="ICI45" s="24"/>
      <c r="ICJ45" s="24"/>
      <c r="ICK45" s="24"/>
      <c r="ICL45" s="24"/>
      <c r="ICM45" s="24"/>
      <c r="ICN45" s="24"/>
      <c r="ICO45" s="24"/>
      <c r="ICP45" s="24"/>
      <c r="ICQ45" s="24"/>
      <c r="ICR45" s="24"/>
      <c r="ICS45" s="24"/>
      <c r="ICT45" s="24"/>
      <c r="ICU45" s="24"/>
      <c r="ICV45" s="24"/>
      <c r="ICW45" s="24"/>
      <c r="ICX45" s="24"/>
      <c r="ICY45" s="24"/>
      <c r="ICZ45" s="24"/>
      <c r="IDA45" s="24"/>
      <c r="IDB45" s="24"/>
      <c r="IDC45" s="24"/>
      <c r="IDD45" s="24"/>
      <c r="IDE45" s="24"/>
      <c r="IDF45" s="24"/>
      <c r="IDG45" s="24"/>
      <c r="IDH45" s="24"/>
      <c r="IDI45" s="24"/>
      <c r="IDJ45" s="24"/>
      <c r="IDK45" s="24"/>
      <c r="IDL45" s="24"/>
      <c r="IDM45" s="24"/>
      <c r="IDN45" s="24"/>
      <c r="IDO45" s="24"/>
      <c r="IDP45" s="24"/>
      <c r="IDQ45" s="24"/>
      <c r="IDR45" s="24"/>
      <c r="IDS45" s="24"/>
      <c r="IDT45" s="24"/>
      <c r="IDU45" s="24"/>
      <c r="IDV45" s="24"/>
      <c r="IDW45" s="24"/>
      <c r="IDX45" s="24"/>
      <c r="IDY45" s="24"/>
      <c r="IDZ45" s="24"/>
      <c r="IEA45" s="24"/>
      <c r="IEB45" s="24"/>
      <c r="IEC45" s="24"/>
      <c r="IED45" s="24"/>
      <c r="IEE45" s="24"/>
      <c r="IEF45" s="24"/>
      <c r="IEG45" s="24"/>
      <c r="IEH45" s="24"/>
      <c r="IEI45" s="24"/>
      <c r="IEJ45" s="24"/>
      <c r="IEK45" s="24"/>
      <c r="IEL45" s="24"/>
      <c r="IEM45" s="24"/>
      <c r="IEN45" s="24"/>
      <c r="IEO45" s="24"/>
      <c r="IEP45" s="24"/>
      <c r="IEQ45" s="24"/>
      <c r="IER45" s="24"/>
      <c r="IES45" s="24"/>
      <c r="IET45" s="24"/>
      <c r="IEU45" s="24"/>
      <c r="IEV45" s="24"/>
      <c r="IEW45" s="24"/>
      <c r="IEX45" s="24"/>
      <c r="IEY45" s="24"/>
      <c r="IEZ45" s="24"/>
      <c r="IFA45" s="24"/>
      <c r="IFB45" s="24"/>
      <c r="IFC45" s="24"/>
      <c r="IFD45" s="24"/>
      <c r="IFE45" s="24"/>
      <c r="IFF45" s="24"/>
      <c r="IFG45" s="24"/>
      <c r="IFH45" s="24"/>
      <c r="IFI45" s="24"/>
      <c r="IFJ45" s="24"/>
      <c r="IFK45" s="24"/>
      <c r="IFL45" s="24"/>
      <c r="IFM45" s="24"/>
      <c r="IFN45" s="24"/>
      <c r="IFO45" s="24"/>
      <c r="IFP45" s="24"/>
      <c r="IFQ45" s="24"/>
      <c r="IFR45" s="24"/>
      <c r="IFS45" s="24"/>
      <c r="IFT45" s="24"/>
      <c r="IFU45" s="24"/>
      <c r="IFV45" s="24"/>
      <c r="IFW45" s="24"/>
      <c r="IFX45" s="24"/>
      <c r="IFY45" s="24"/>
      <c r="IFZ45" s="24"/>
      <c r="IGA45" s="24"/>
      <c r="IGB45" s="24"/>
      <c r="IGC45" s="24"/>
      <c r="IGD45" s="24"/>
      <c r="IGE45" s="24"/>
      <c r="IGF45" s="24"/>
      <c r="IGG45" s="24"/>
      <c r="IGH45" s="24"/>
      <c r="IGI45" s="24"/>
      <c r="IGJ45" s="24"/>
      <c r="IGK45" s="24"/>
      <c r="IGL45" s="24"/>
      <c r="IGM45" s="24"/>
      <c r="IGN45" s="24"/>
      <c r="IGO45" s="24"/>
      <c r="IGP45" s="24"/>
      <c r="IGQ45" s="24"/>
      <c r="IGR45" s="24"/>
      <c r="IGS45" s="24"/>
      <c r="IGT45" s="24"/>
      <c r="IGU45" s="24"/>
      <c r="IGV45" s="24"/>
      <c r="IGW45" s="24"/>
      <c r="IGX45" s="24"/>
      <c r="IGY45" s="24"/>
      <c r="IGZ45" s="24"/>
      <c r="IHA45" s="24"/>
      <c r="IHB45" s="24"/>
      <c r="IHC45" s="24"/>
      <c r="IHD45" s="24"/>
      <c r="IHE45" s="24"/>
      <c r="IHF45" s="24"/>
      <c r="IHG45" s="24"/>
      <c r="IHH45" s="24"/>
      <c r="IHI45" s="24"/>
      <c r="IHJ45" s="24"/>
      <c r="IHK45" s="24"/>
      <c r="IHL45" s="24"/>
      <c r="IHM45" s="24"/>
      <c r="IHN45" s="24"/>
      <c r="IHO45" s="24"/>
      <c r="IHP45" s="24"/>
      <c r="IHQ45" s="24"/>
      <c r="IHR45" s="24"/>
      <c r="IHS45" s="24"/>
      <c r="IHT45" s="24"/>
      <c r="IHU45" s="24"/>
      <c r="IHV45" s="24"/>
      <c r="IHW45" s="24"/>
      <c r="IHX45" s="24"/>
      <c r="IHY45" s="24"/>
      <c r="IHZ45" s="24"/>
      <c r="IIA45" s="24"/>
      <c r="IIB45" s="24"/>
      <c r="IIC45" s="24"/>
      <c r="IID45" s="24"/>
      <c r="IIE45" s="24"/>
      <c r="IIF45" s="24"/>
      <c r="IIG45" s="24"/>
      <c r="IIH45" s="24"/>
      <c r="III45" s="24"/>
      <c r="IIJ45" s="24"/>
      <c r="IIK45" s="24"/>
      <c r="IIL45" s="24"/>
      <c r="IIM45" s="24"/>
      <c r="IIN45" s="24"/>
      <c r="IIO45" s="24"/>
      <c r="IIP45" s="24"/>
      <c r="IIQ45" s="24"/>
      <c r="IIR45" s="24"/>
      <c r="IIS45" s="24"/>
      <c r="IIT45" s="24"/>
      <c r="IIU45" s="24"/>
      <c r="IIV45" s="24"/>
      <c r="IIW45" s="24"/>
      <c r="IIX45" s="24"/>
      <c r="IIY45" s="24"/>
      <c r="IIZ45" s="24"/>
      <c r="IJA45" s="24"/>
      <c r="IJB45" s="24"/>
      <c r="IJC45" s="24"/>
      <c r="IJD45" s="24"/>
      <c r="IJE45" s="24"/>
      <c r="IJF45" s="24"/>
      <c r="IJG45" s="24"/>
      <c r="IJH45" s="24"/>
      <c r="IJI45" s="24"/>
      <c r="IJJ45" s="24"/>
      <c r="IJK45" s="24"/>
      <c r="IJL45" s="24"/>
      <c r="IJM45" s="24"/>
      <c r="IJN45" s="24"/>
      <c r="IJO45" s="24"/>
      <c r="IJP45" s="24"/>
      <c r="IJQ45" s="24"/>
      <c r="IJR45" s="24"/>
      <c r="IJS45" s="24"/>
      <c r="IJT45" s="24"/>
      <c r="IJU45" s="24"/>
      <c r="IJV45" s="24"/>
      <c r="IJW45" s="24"/>
      <c r="IJX45" s="24"/>
      <c r="IJY45" s="24"/>
      <c r="IJZ45" s="24"/>
      <c r="IKA45" s="24"/>
      <c r="IKB45" s="24"/>
      <c r="IKC45" s="24"/>
      <c r="IKD45" s="24"/>
      <c r="IKE45" s="24"/>
      <c r="IKF45" s="24"/>
      <c r="IKG45" s="24"/>
      <c r="IKH45" s="24"/>
      <c r="IKI45" s="24"/>
      <c r="IKJ45" s="24"/>
      <c r="IKK45" s="24"/>
      <c r="IKL45" s="24"/>
      <c r="IKM45" s="24"/>
      <c r="IKN45" s="24"/>
      <c r="IKO45" s="24"/>
      <c r="IKP45" s="24"/>
      <c r="IKQ45" s="24"/>
      <c r="IKR45" s="24"/>
      <c r="IKS45" s="24"/>
      <c r="IKT45" s="24"/>
      <c r="IKU45" s="24"/>
      <c r="IKV45" s="24"/>
      <c r="IKW45" s="24"/>
      <c r="IKX45" s="24"/>
      <c r="IKY45" s="24"/>
      <c r="IKZ45" s="24"/>
      <c r="ILA45" s="24"/>
      <c r="ILB45" s="24"/>
      <c r="ILC45" s="24"/>
      <c r="ILD45" s="24"/>
      <c r="ILE45" s="24"/>
      <c r="ILF45" s="24"/>
      <c r="ILG45" s="24"/>
      <c r="ILH45" s="24"/>
      <c r="ILI45" s="24"/>
      <c r="ILJ45" s="24"/>
      <c r="ILK45" s="24"/>
      <c r="ILL45" s="24"/>
      <c r="ILM45" s="24"/>
      <c r="ILN45" s="24"/>
      <c r="ILO45" s="24"/>
      <c r="ILP45" s="24"/>
      <c r="ILQ45" s="24"/>
      <c r="ILR45" s="24"/>
      <c r="ILS45" s="24"/>
      <c r="ILT45" s="24"/>
      <c r="ILU45" s="24"/>
      <c r="ILV45" s="24"/>
      <c r="ILW45" s="24"/>
      <c r="ILX45" s="24"/>
      <c r="ILY45" s="24"/>
      <c r="ILZ45" s="24"/>
      <c r="IMA45" s="24"/>
      <c r="IMB45" s="24"/>
      <c r="IMC45" s="24"/>
      <c r="IMD45" s="24"/>
      <c r="IME45" s="24"/>
      <c r="IMF45" s="24"/>
      <c r="IMG45" s="24"/>
      <c r="IMH45" s="24"/>
      <c r="IMI45" s="24"/>
      <c r="IMJ45" s="24"/>
      <c r="IMK45" s="24"/>
      <c r="IML45" s="24"/>
      <c r="IMM45" s="24"/>
      <c r="IMN45" s="24"/>
      <c r="IMO45" s="24"/>
      <c r="IMP45" s="24"/>
      <c r="IMQ45" s="24"/>
      <c r="IMR45" s="24"/>
      <c r="IMS45" s="24"/>
      <c r="IMT45" s="24"/>
      <c r="IMU45" s="24"/>
      <c r="IMV45" s="24"/>
      <c r="IMW45" s="24"/>
      <c r="IMX45" s="24"/>
      <c r="IMY45" s="24"/>
      <c r="IMZ45" s="24"/>
      <c r="INA45" s="24"/>
      <c r="INB45" s="24"/>
      <c r="INC45" s="24"/>
      <c r="IND45" s="24"/>
      <c r="INE45" s="24"/>
      <c r="INF45" s="24"/>
      <c r="ING45" s="24"/>
      <c r="INH45" s="24"/>
      <c r="INI45" s="24"/>
      <c r="INJ45" s="24"/>
      <c r="INK45" s="24"/>
      <c r="INL45" s="24"/>
      <c r="INM45" s="24"/>
      <c r="INN45" s="24"/>
      <c r="INO45" s="24"/>
      <c r="INP45" s="24"/>
      <c r="INQ45" s="24"/>
      <c r="INR45" s="24"/>
      <c r="INS45" s="24"/>
      <c r="INT45" s="24"/>
      <c r="INU45" s="24"/>
      <c r="INV45" s="24"/>
      <c r="INW45" s="24"/>
      <c r="INX45" s="24"/>
      <c r="INY45" s="24"/>
      <c r="INZ45" s="24"/>
      <c r="IOA45" s="24"/>
      <c r="IOB45" s="24"/>
      <c r="IOC45" s="24"/>
      <c r="IOD45" s="24"/>
      <c r="IOE45" s="24"/>
      <c r="IOF45" s="24"/>
      <c r="IOG45" s="24"/>
      <c r="IOH45" s="24"/>
      <c r="IOI45" s="24"/>
      <c r="IOJ45" s="24"/>
      <c r="IOK45" s="24"/>
      <c r="IOL45" s="24"/>
      <c r="IOM45" s="24"/>
      <c r="ION45" s="24"/>
      <c r="IOO45" s="24"/>
      <c r="IOP45" s="24"/>
      <c r="IOQ45" s="24"/>
      <c r="IOR45" s="24"/>
      <c r="IOS45" s="24"/>
      <c r="IOT45" s="24"/>
      <c r="IOU45" s="24"/>
      <c r="IOV45" s="24"/>
      <c r="IOW45" s="24"/>
      <c r="IOX45" s="24"/>
      <c r="IOY45" s="24"/>
      <c r="IOZ45" s="24"/>
      <c r="IPA45" s="24"/>
      <c r="IPB45" s="24"/>
      <c r="IPC45" s="24"/>
      <c r="IPD45" s="24"/>
      <c r="IPE45" s="24"/>
      <c r="IPF45" s="24"/>
      <c r="IPG45" s="24"/>
      <c r="IPH45" s="24"/>
      <c r="IPI45" s="24"/>
      <c r="IPJ45" s="24"/>
      <c r="IPK45" s="24"/>
      <c r="IPL45" s="24"/>
      <c r="IPM45" s="24"/>
      <c r="IPN45" s="24"/>
      <c r="IPO45" s="24"/>
      <c r="IPP45" s="24"/>
      <c r="IPQ45" s="24"/>
      <c r="IPR45" s="24"/>
      <c r="IPS45" s="24"/>
      <c r="IPT45" s="24"/>
      <c r="IPU45" s="24"/>
      <c r="IPV45" s="24"/>
      <c r="IPW45" s="24"/>
      <c r="IPX45" s="24"/>
      <c r="IPY45" s="24"/>
      <c r="IPZ45" s="24"/>
      <c r="IQA45" s="24"/>
      <c r="IQB45" s="24"/>
      <c r="IQC45" s="24"/>
      <c r="IQD45" s="24"/>
      <c r="IQE45" s="24"/>
      <c r="IQF45" s="24"/>
      <c r="IQG45" s="24"/>
      <c r="IQH45" s="24"/>
      <c r="IQI45" s="24"/>
      <c r="IQJ45" s="24"/>
      <c r="IQK45" s="24"/>
      <c r="IQL45" s="24"/>
      <c r="IQM45" s="24"/>
      <c r="IQN45" s="24"/>
      <c r="IQO45" s="24"/>
      <c r="IQP45" s="24"/>
      <c r="IQQ45" s="24"/>
      <c r="IQR45" s="24"/>
      <c r="IQS45" s="24"/>
      <c r="IQT45" s="24"/>
      <c r="IQU45" s="24"/>
      <c r="IQV45" s="24"/>
      <c r="IQW45" s="24"/>
      <c r="IQX45" s="24"/>
      <c r="IQY45" s="24"/>
      <c r="IQZ45" s="24"/>
      <c r="IRA45" s="24"/>
      <c r="IRB45" s="24"/>
      <c r="IRC45" s="24"/>
      <c r="IRD45" s="24"/>
      <c r="IRE45" s="24"/>
      <c r="IRF45" s="24"/>
      <c r="IRG45" s="24"/>
      <c r="IRH45" s="24"/>
      <c r="IRI45" s="24"/>
      <c r="IRJ45" s="24"/>
      <c r="IRK45" s="24"/>
      <c r="IRL45" s="24"/>
      <c r="IRM45" s="24"/>
      <c r="IRN45" s="24"/>
      <c r="IRO45" s="24"/>
      <c r="IRP45" s="24"/>
      <c r="IRQ45" s="24"/>
      <c r="IRR45" s="24"/>
      <c r="IRS45" s="24"/>
      <c r="IRT45" s="24"/>
      <c r="IRU45" s="24"/>
      <c r="IRV45" s="24"/>
      <c r="IRW45" s="24"/>
      <c r="IRX45" s="24"/>
      <c r="IRY45" s="24"/>
      <c r="IRZ45" s="24"/>
      <c r="ISA45" s="24"/>
      <c r="ISB45" s="24"/>
      <c r="ISC45" s="24"/>
      <c r="ISD45" s="24"/>
      <c r="ISE45" s="24"/>
      <c r="ISF45" s="24"/>
      <c r="ISG45" s="24"/>
      <c r="ISH45" s="24"/>
      <c r="ISI45" s="24"/>
      <c r="ISJ45" s="24"/>
      <c r="ISK45" s="24"/>
      <c r="ISL45" s="24"/>
      <c r="ISM45" s="24"/>
      <c r="ISN45" s="24"/>
      <c r="ISO45" s="24"/>
      <c r="ISP45" s="24"/>
      <c r="ISQ45" s="24"/>
      <c r="ISR45" s="24"/>
      <c r="ISS45" s="24"/>
      <c r="IST45" s="24"/>
      <c r="ISU45" s="24"/>
      <c r="ISV45" s="24"/>
      <c r="ISW45" s="24"/>
      <c r="ISX45" s="24"/>
      <c r="ISY45" s="24"/>
      <c r="ISZ45" s="24"/>
      <c r="ITA45" s="24"/>
      <c r="ITB45" s="24"/>
      <c r="ITC45" s="24"/>
      <c r="ITD45" s="24"/>
      <c r="ITE45" s="24"/>
      <c r="ITF45" s="24"/>
      <c r="ITG45" s="24"/>
      <c r="ITH45" s="24"/>
      <c r="ITI45" s="24"/>
      <c r="ITJ45" s="24"/>
      <c r="ITK45" s="24"/>
      <c r="ITL45" s="24"/>
      <c r="ITM45" s="24"/>
      <c r="ITN45" s="24"/>
      <c r="ITO45" s="24"/>
      <c r="ITP45" s="24"/>
      <c r="ITQ45" s="24"/>
      <c r="ITR45" s="24"/>
      <c r="ITS45" s="24"/>
      <c r="ITT45" s="24"/>
      <c r="ITU45" s="24"/>
      <c r="ITV45" s="24"/>
      <c r="ITW45" s="24"/>
      <c r="ITX45" s="24"/>
      <c r="ITY45" s="24"/>
      <c r="ITZ45" s="24"/>
      <c r="IUA45" s="24"/>
      <c r="IUB45" s="24"/>
      <c r="IUC45" s="24"/>
      <c r="IUD45" s="24"/>
      <c r="IUE45" s="24"/>
      <c r="IUF45" s="24"/>
      <c r="IUG45" s="24"/>
      <c r="IUH45" s="24"/>
      <c r="IUI45" s="24"/>
      <c r="IUJ45" s="24"/>
      <c r="IUK45" s="24"/>
      <c r="IUL45" s="24"/>
      <c r="IUM45" s="24"/>
      <c r="IUN45" s="24"/>
      <c r="IUO45" s="24"/>
      <c r="IUP45" s="24"/>
      <c r="IUQ45" s="24"/>
      <c r="IUR45" s="24"/>
      <c r="IUS45" s="24"/>
      <c r="IUT45" s="24"/>
      <c r="IUU45" s="24"/>
      <c r="IUV45" s="24"/>
      <c r="IUW45" s="24"/>
      <c r="IUX45" s="24"/>
      <c r="IUY45" s="24"/>
      <c r="IUZ45" s="24"/>
      <c r="IVA45" s="24"/>
      <c r="IVB45" s="24"/>
      <c r="IVC45" s="24"/>
      <c r="IVD45" s="24"/>
      <c r="IVE45" s="24"/>
      <c r="IVF45" s="24"/>
      <c r="IVG45" s="24"/>
      <c r="IVH45" s="24"/>
      <c r="IVI45" s="24"/>
      <c r="IVJ45" s="24"/>
      <c r="IVK45" s="24"/>
      <c r="IVL45" s="24"/>
      <c r="IVM45" s="24"/>
      <c r="IVN45" s="24"/>
      <c r="IVO45" s="24"/>
      <c r="IVP45" s="24"/>
      <c r="IVQ45" s="24"/>
      <c r="IVR45" s="24"/>
      <c r="IVS45" s="24"/>
      <c r="IVT45" s="24"/>
      <c r="IVU45" s="24"/>
      <c r="IVV45" s="24"/>
      <c r="IVW45" s="24"/>
      <c r="IVX45" s="24"/>
      <c r="IVY45" s="24"/>
      <c r="IVZ45" s="24"/>
      <c r="IWA45" s="24"/>
      <c r="IWB45" s="24"/>
      <c r="IWC45" s="24"/>
      <c r="IWD45" s="24"/>
      <c r="IWE45" s="24"/>
      <c r="IWF45" s="24"/>
      <c r="IWG45" s="24"/>
      <c r="IWH45" s="24"/>
      <c r="IWI45" s="24"/>
      <c r="IWJ45" s="24"/>
      <c r="IWK45" s="24"/>
      <c r="IWL45" s="24"/>
      <c r="IWM45" s="24"/>
      <c r="IWN45" s="24"/>
      <c r="IWO45" s="24"/>
      <c r="IWP45" s="24"/>
      <c r="IWQ45" s="24"/>
      <c r="IWR45" s="24"/>
      <c r="IWS45" s="24"/>
      <c r="IWT45" s="24"/>
      <c r="IWU45" s="24"/>
      <c r="IWV45" s="24"/>
      <c r="IWW45" s="24"/>
      <c r="IWX45" s="24"/>
      <c r="IWY45" s="24"/>
      <c r="IWZ45" s="24"/>
      <c r="IXA45" s="24"/>
      <c r="IXB45" s="24"/>
      <c r="IXC45" s="24"/>
      <c r="IXD45" s="24"/>
      <c r="IXE45" s="24"/>
      <c r="IXF45" s="24"/>
      <c r="IXG45" s="24"/>
      <c r="IXH45" s="24"/>
      <c r="IXI45" s="24"/>
      <c r="IXJ45" s="24"/>
      <c r="IXK45" s="24"/>
      <c r="IXL45" s="24"/>
      <c r="IXM45" s="24"/>
      <c r="IXN45" s="24"/>
      <c r="IXO45" s="24"/>
      <c r="IXP45" s="24"/>
      <c r="IXQ45" s="24"/>
      <c r="IXR45" s="24"/>
      <c r="IXS45" s="24"/>
      <c r="IXT45" s="24"/>
      <c r="IXU45" s="24"/>
      <c r="IXV45" s="24"/>
      <c r="IXW45" s="24"/>
      <c r="IXX45" s="24"/>
      <c r="IXY45" s="24"/>
      <c r="IXZ45" s="24"/>
      <c r="IYA45" s="24"/>
      <c r="IYB45" s="24"/>
      <c r="IYC45" s="24"/>
      <c r="IYD45" s="24"/>
      <c r="IYE45" s="24"/>
      <c r="IYF45" s="24"/>
      <c r="IYG45" s="24"/>
      <c r="IYH45" s="24"/>
      <c r="IYI45" s="24"/>
      <c r="IYJ45" s="24"/>
      <c r="IYK45" s="24"/>
      <c r="IYL45" s="24"/>
      <c r="IYM45" s="24"/>
      <c r="IYN45" s="24"/>
      <c r="IYO45" s="24"/>
      <c r="IYP45" s="24"/>
      <c r="IYQ45" s="24"/>
      <c r="IYR45" s="24"/>
      <c r="IYS45" s="24"/>
      <c r="IYT45" s="24"/>
      <c r="IYU45" s="24"/>
      <c r="IYV45" s="24"/>
      <c r="IYW45" s="24"/>
      <c r="IYX45" s="24"/>
      <c r="IYY45" s="24"/>
      <c r="IYZ45" s="24"/>
      <c r="IZA45" s="24"/>
      <c r="IZB45" s="24"/>
      <c r="IZC45" s="24"/>
      <c r="IZD45" s="24"/>
      <c r="IZE45" s="24"/>
      <c r="IZF45" s="24"/>
      <c r="IZG45" s="24"/>
      <c r="IZH45" s="24"/>
      <c r="IZI45" s="24"/>
      <c r="IZJ45" s="24"/>
      <c r="IZK45" s="24"/>
      <c r="IZL45" s="24"/>
      <c r="IZM45" s="24"/>
      <c r="IZN45" s="24"/>
      <c r="IZO45" s="24"/>
      <c r="IZP45" s="24"/>
      <c r="IZQ45" s="24"/>
      <c r="IZR45" s="24"/>
      <c r="IZS45" s="24"/>
      <c r="IZT45" s="24"/>
      <c r="IZU45" s="24"/>
      <c r="IZV45" s="24"/>
      <c r="IZW45" s="24"/>
      <c r="IZX45" s="24"/>
      <c r="IZY45" s="24"/>
      <c r="IZZ45" s="24"/>
      <c r="JAA45" s="24"/>
      <c r="JAB45" s="24"/>
      <c r="JAC45" s="24"/>
      <c r="JAD45" s="24"/>
      <c r="JAE45" s="24"/>
      <c r="JAF45" s="24"/>
      <c r="JAG45" s="24"/>
      <c r="JAH45" s="24"/>
      <c r="JAI45" s="24"/>
      <c r="JAJ45" s="24"/>
      <c r="JAK45" s="24"/>
      <c r="JAL45" s="24"/>
      <c r="JAM45" s="24"/>
      <c r="JAN45" s="24"/>
      <c r="JAO45" s="24"/>
      <c r="JAP45" s="24"/>
      <c r="JAQ45" s="24"/>
      <c r="JAR45" s="24"/>
      <c r="JAS45" s="24"/>
      <c r="JAT45" s="24"/>
      <c r="JAU45" s="24"/>
      <c r="JAV45" s="24"/>
      <c r="JAW45" s="24"/>
      <c r="JAX45" s="24"/>
      <c r="JAY45" s="24"/>
      <c r="JAZ45" s="24"/>
      <c r="JBA45" s="24"/>
      <c r="JBB45" s="24"/>
      <c r="JBC45" s="24"/>
      <c r="JBD45" s="24"/>
      <c r="JBE45" s="24"/>
      <c r="JBF45" s="24"/>
      <c r="JBG45" s="24"/>
      <c r="JBH45" s="24"/>
      <c r="JBI45" s="24"/>
      <c r="JBJ45" s="24"/>
      <c r="JBK45" s="24"/>
      <c r="JBL45" s="24"/>
      <c r="JBM45" s="24"/>
      <c r="JBN45" s="24"/>
      <c r="JBO45" s="24"/>
      <c r="JBP45" s="24"/>
      <c r="JBQ45" s="24"/>
      <c r="JBR45" s="24"/>
      <c r="JBS45" s="24"/>
      <c r="JBT45" s="24"/>
      <c r="JBU45" s="24"/>
      <c r="JBV45" s="24"/>
      <c r="JBW45" s="24"/>
      <c r="JBX45" s="24"/>
      <c r="JBY45" s="24"/>
      <c r="JBZ45" s="24"/>
      <c r="JCA45" s="24"/>
      <c r="JCB45" s="24"/>
      <c r="JCC45" s="24"/>
      <c r="JCD45" s="24"/>
      <c r="JCE45" s="24"/>
      <c r="JCF45" s="24"/>
      <c r="JCG45" s="24"/>
      <c r="JCH45" s="24"/>
      <c r="JCI45" s="24"/>
      <c r="JCJ45" s="24"/>
      <c r="JCK45" s="24"/>
      <c r="JCL45" s="24"/>
      <c r="JCM45" s="24"/>
      <c r="JCN45" s="24"/>
      <c r="JCO45" s="24"/>
      <c r="JCP45" s="24"/>
      <c r="JCQ45" s="24"/>
      <c r="JCR45" s="24"/>
      <c r="JCS45" s="24"/>
      <c r="JCT45" s="24"/>
      <c r="JCU45" s="24"/>
      <c r="JCV45" s="24"/>
      <c r="JCW45" s="24"/>
      <c r="JCX45" s="24"/>
      <c r="JCY45" s="24"/>
      <c r="JCZ45" s="24"/>
      <c r="JDA45" s="24"/>
      <c r="JDB45" s="24"/>
      <c r="JDC45" s="24"/>
      <c r="JDD45" s="24"/>
      <c r="JDE45" s="24"/>
      <c r="JDF45" s="24"/>
      <c r="JDG45" s="24"/>
      <c r="JDH45" s="24"/>
      <c r="JDI45" s="24"/>
      <c r="JDJ45" s="24"/>
      <c r="JDK45" s="24"/>
      <c r="JDL45" s="24"/>
      <c r="JDM45" s="24"/>
      <c r="JDN45" s="24"/>
      <c r="JDO45" s="24"/>
      <c r="JDP45" s="24"/>
      <c r="JDQ45" s="24"/>
      <c r="JDR45" s="24"/>
      <c r="JDS45" s="24"/>
      <c r="JDT45" s="24"/>
      <c r="JDU45" s="24"/>
      <c r="JDV45" s="24"/>
      <c r="JDW45" s="24"/>
      <c r="JDX45" s="24"/>
      <c r="JDY45" s="24"/>
      <c r="JDZ45" s="24"/>
      <c r="JEA45" s="24"/>
      <c r="JEB45" s="24"/>
      <c r="JEC45" s="24"/>
      <c r="JED45" s="24"/>
      <c r="JEE45" s="24"/>
      <c r="JEF45" s="24"/>
      <c r="JEG45" s="24"/>
      <c r="JEH45" s="24"/>
      <c r="JEI45" s="24"/>
      <c r="JEJ45" s="24"/>
      <c r="JEK45" s="24"/>
      <c r="JEL45" s="24"/>
      <c r="JEM45" s="24"/>
      <c r="JEN45" s="24"/>
      <c r="JEO45" s="24"/>
      <c r="JEP45" s="24"/>
      <c r="JEQ45" s="24"/>
      <c r="JER45" s="24"/>
      <c r="JES45" s="24"/>
      <c r="JET45" s="24"/>
      <c r="JEU45" s="24"/>
      <c r="JEV45" s="24"/>
      <c r="JEW45" s="24"/>
      <c r="JEX45" s="24"/>
      <c r="JEY45" s="24"/>
      <c r="JEZ45" s="24"/>
      <c r="JFA45" s="24"/>
      <c r="JFB45" s="24"/>
      <c r="JFC45" s="24"/>
      <c r="JFD45" s="24"/>
      <c r="JFE45" s="24"/>
      <c r="JFF45" s="24"/>
      <c r="JFG45" s="24"/>
      <c r="JFH45" s="24"/>
      <c r="JFI45" s="24"/>
      <c r="JFJ45" s="24"/>
      <c r="JFK45" s="24"/>
      <c r="JFL45" s="24"/>
      <c r="JFM45" s="24"/>
      <c r="JFN45" s="24"/>
      <c r="JFO45" s="24"/>
      <c r="JFP45" s="24"/>
      <c r="JFQ45" s="24"/>
      <c r="JFR45" s="24"/>
      <c r="JFS45" s="24"/>
      <c r="JFT45" s="24"/>
      <c r="JFU45" s="24"/>
      <c r="JFV45" s="24"/>
      <c r="JFW45" s="24"/>
      <c r="JFX45" s="24"/>
      <c r="JFY45" s="24"/>
      <c r="JFZ45" s="24"/>
      <c r="JGA45" s="24"/>
      <c r="JGB45" s="24"/>
      <c r="JGC45" s="24"/>
      <c r="JGD45" s="24"/>
      <c r="JGE45" s="24"/>
      <c r="JGF45" s="24"/>
      <c r="JGG45" s="24"/>
      <c r="JGH45" s="24"/>
      <c r="JGI45" s="24"/>
      <c r="JGJ45" s="24"/>
      <c r="JGK45" s="24"/>
      <c r="JGL45" s="24"/>
      <c r="JGM45" s="24"/>
      <c r="JGN45" s="24"/>
      <c r="JGO45" s="24"/>
      <c r="JGP45" s="24"/>
      <c r="JGQ45" s="24"/>
      <c r="JGR45" s="24"/>
      <c r="JGS45" s="24"/>
      <c r="JGT45" s="24"/>
      <c r="JGU45" s="24"/>
      <c r="JGV45" s="24"/>
      <c r="JGW45" s="24"/>
      <c r="JGX45" s="24"/>
      <c r="JGY45" s="24"/>
      <c r="JGZ45" s="24"/>
      <c r="JHA45" s="24"/>
      <c r="JHB45" s="24"/>
      <c r="JHC45" s="24"/>
      <c r="JHD45" s="24"/>
      <c r="JHE45" s="24"/>
      <c r="JHF45" s="24"/>
      <c r="JHG45" s="24"/>
      <c r="JHH45" s="24"/>
      <c r="JHI45" s="24"/>
      <c r="JHJ45" s="24"/>
      <c r="JHK45" s="24"/>
      <c r="JHL45" s="24"/>
      <c r="JHM45" s="24"/>
      <c r="JHN45" s="24"/>
      <c r="JHO45" s="24"/>
      <c r="JHP45" s="24"/>
      <c r="JHQ45" s="24"/>
      <c r="JHR45" s="24"/>
      <c r="JHS45" s="24"/>
      <c r="JHT45" s="24"/>
      <c r="JHU45" s="24"/>
      <c r="JHV45" s="24"/>
      <c r="JHW45" s="24"/>
      <c r="JHX45" s="24"/>
      <c r="JHY45" s="24"/>
      <c r="JHZ45" s="24"/>
      <c r="JIA45" s="24"/>
      <c r="JIB45" s="24"/>
      <c r="JIC45" s="24"/>
      <c r="JID45" s="24"/>
      <c r="JIE45" s="24"/>
      <c r="JIF45" s="24"/>
      <c r="JIG45" s="24"/>
      <c r="JIH45" s="24"/>
      <c r="JII45" s="24"/>
      <c r="JIJ45" s="24"/>
      <c r="JIK45" s="24"/>
      <c r="JIL45" s="24"/>
      <c r="JIM45" s="24"/>
      <c r="JIN45" s="24"/>
      <c r="JIO45" s="24"/>
      <c r="JIP45" s="24"/>
      <c r="JIQ45" s="24"/>
      <c r="JIR45" s="24"/>
      <c r="JIS45" s="24"/>
      <c r="JIT45" s="24"/>
      <c r="JIU45" s="24"/>
      <c r="JIV45" s="24"/>
      <c r="JIW45" s="24"/>
      <c r="JIX45" s="24"/>
      <c r="JIY45" s="24"/>
      <c r="JIZ45" s="24"/>
      <c r="JJA45" s="24"/>
      <c r="JJB45" s="24"/>
      <c r="JJC45" s="24"/>
      <c r="JJD45" s="24"/>
      <c r="JJE45" s="24"/>
      <c r="JJF45" s="24"/>
      <c r="JJG45" s="24"/>
      <c r="JJH45" s="24"/>
      <c r="JJI45" s="24"/>
      <c r="JJJ45" s="24"/>
      <c r="JJK45" s="24"/>
      <c r="JJL45" s="24"/>
      <c r="JJM45" s="24"/>
      <c r="JJN45" s="24"/>
      <c r="JJO45" s="24"/>
      <c r="JJP45" s="24"/>
      <c r="JJQ45" s="24"/>
      <c r="JJR45" s="24"/>
      <c r="JJS45" s="24"/>
      <c r="JJT45" s="24"/>
      <c r="JJU45" s="24"/>
      <c r="JJV45" s="24"/>
      <c r="JJW45" s="24"/>
      <c r="JJX45" s="24"/>
      <c r="JJY45" s="24"/>
      <c r="JJZ45" s="24"/>
      <c r="JKA45" s="24"/>
      <c r="JKB45" s="24"/>
      <c r="JKC45" s="24"/>
      <c r="JKD45" s="24"/>
      <c r="JKE45" s="24"/>
      <c r="JKF45" s="24"/>
      <c r="JKG45" s="24"/>
      <c r="JKH45" s="24"/>
      <c r="JKI45" s="24"/>
      <c r="JKJ45" s="24"/>
      <c r="JKK45" s="24"/>
      <c r="JKL45" s="24"/>
      <c r="JKM45" s="24"/>
      <c r="JKN45" s="24"/>
      <c r="JKO45" s="24"/>
      <c r="JKP45" s="24"/>
      <c r="JKQ45" s="24"/>
      <c r="JKR45" s="24"/>
      <c r="JKS45" s="24"/>
      <c r="JKT45" s="24"/>
      <c r="JKU45" s="24"/>
      <c r="JKV45" s="24"/>
      <c r="JKW45" s="24"/>
      <c r="JKX45" s="24"/>
      <c r="JKY45" s="24"/>
      <c r="JKZ45" s="24"/>
      <c r="JLA45" s="24"/>
      <c r="JLB45" s="24"/>
      <c r="JLC45" s="24"/>
      <c r="JLD45" s="24"/>
      <c r="JLE45" s="24"/>
      <c r="JLF45" s="24"/>
      <c r="JLG45" s="24"/>
      <c r="JLH45" s="24"/>
      <c r="JLI45" s="24"/>
      <c r="JLJ45" s="24"/>
      <c r="JLK45" s="24"/>
      <c r="JLL45" s="24"/>
      <c r="JLM45" s="24"/>
      <c r="JLN45" s="24"/>
      <c r="JLO45" s="24"/>
      <c r="JLP45" s="24"/>
      <c r="JLQ45" s="24"/>
      <c r="JLR45" s="24"/>
      <c r="JLS45" s="24"/>
      <c r="JLT45" s="24"/>
      <c r="JLU45" s="24"/>
      <c r="JLV45" s="24"/>
      <c r="JLW45" s="24"/>
      <c r="JLX45" s="24"/>
      <c r="JLY45" s="24"/>
      <c r="JLZ45" s="24"/>
      <c r="JMA45" s="24"/>
      <c r="JMB45" s="24"/>
      <c r="JMC45" s="24"/>
      <c r="JMD45" s="24"/>
      <c r="JME45" s="24"/>
      <c r="JMF45" s="24"/>
      <c r="JMG45" s="24"/>
      <c r="JMH45" s="24"/>
      <c r="JMI45" s="24"/>
      <c r="JMJ45" s="24"/>
      <c r="JMK45" s="24"/>
      <c r="JML45" s="24"/>
      <c r="JMM45" s="24"/>
      <c r="JMN45" s="24"/>
      <c r="JMO45" s="24"/>
      <c r="JMP45" s="24"/>
      <c r="JMQ45" s="24"/>
      <c r="JMR45" s="24"/>
      <c r="JMS45" s="24"/>
      <c r="JMT45" s="24"/>
      <c r="JMU45" s="24"/>
      <c r="JMV45" s="24"/>
      <c r="JMW45" s="24"/>
      <c r="JMX45" s="24"/>
      <c r="JMY45" s="24"/>
      <c r="JMZ45" s="24"/>
      <c r="JNA45" s="24"/>
      <c r="JNB45" s="24"/>
      <c r="JNC45" s="24"/>
      <c r="JND45" s="24"/>
      <c r="JNE45" s="24"/>
      <c r="JNF45" s="24"/>
      <c r="JNG45" s="24"/>
      <c r="JNH45" s="24"/>
      <c r="JNI45" s="24"/>
      <c r="JNJ45" s="24"/>
      <c r="JNK45" s="24"/>
      <c r="JNL45" s="24"/>
      <c r="JNM45" s="24"/>
      <c r="JNN45" s="24"/>
      <c r="JNO45" s="24"/>
      <c r="JNP45" s="24"/>
      <c r="JNQ45" s="24"/>
      <c r="JNR45" s="24"/>
      <c r="JNS45" s="24"/>
      <c r="JNT45" s="24"/>
      <c r="JNU45" s="24"/>
      <c r="JNV45" s="24"/>
      <c r="JNW45" s="24"/>
      <c r="JNX45" s="24"/>
      <c r="JNY45" s="24"/>
      <c r="JNZ45" s="24"/>
      <c r="JOA45" s="24"/>
      <c r="JOB45" s="24"/>
      <c r="JOC45" s="24"/>
      <c r="JOD45" s="24"/>
      <c r="JOE45" s="24"/>
      <c r="JOF45" s="24"/>
      <c r="JOG45" s="24"/>
      <c r="JOH45" s="24"/>
      <c r="JOI45" s="24"/>
      <c r="JOJ45" s="24"/>
      <c r="JOK45" s="24"/>
      <c r="JOL45" s="24"/>
      <c r="JOM45" s="24"/>
      <c r="JON45" s="24"/>
      <c r="JOO45" s="24"/>
      <c r="JOP45" s="24"/>
      <c r="JOQ45" s="24"/>
      <c r="JOR45" s="24"/>
      <c r="JOS45" s="24"/>
      <c r="JOT45" s="24"/>
      <c r="JOU45" s="24"/>
      <c r="JOV45" s="24"/>
      <c r="JOW45" s="24"/>
      <c r="JOX45" s="24"/>
      <c r="JOY45" s="24"/>
      <c r="JOZ45" s="24"/>
      <c r="JPA45" s="24"/>
      <c r="JPB45" s="24"/>
      <c r="JPC45" s="24"/>
      <c r="JPD45" s="24"/>
      <c r="JPE45" s="24"/>
      <c r="JPF45" s="24"/>
      <c r="JPG45" s="24"/>
      <c r="JPH45" s="24"/>
      <c r="JPI45" s="24"/>
      <c r="JPJ45" s="24"/>
      <c r="JPK45" s="24"/>
      <c r="JPL45" s="24"/>
      <c r="JPM45" s="24"/>
      <c r="JPN45" s="24"/>
      <c r="JPO45" s="24"/>
      <c r="JPP45" s="24"/>
      <c r="JPQ45" s="24"/>
      <c r="JPR45" s="24"/>
      <c r="JPS45" s="24"/>
      <c r="JPT45" s="24"/>
      <c r="JPU45" s="24"/>
      <c r="JPV45" s="24"/>
      <c r="JPW45" s="24"/>
      <c r="JPX45" s="24"/>
      <c r="JPY45" s="24"/>
      <c r="JPZ45" s="24"/>
      <c r="JQA45" s="24"/>
      <c r="JQB45" s="24"/>
      <c r="JQC45" s="24"/>
      <c r="JQD45" s="24"/>
      <c r="JQE45" s="24"/>
      <c r="JQF45" s="24"/>
      <c r="JQG45" s="24"/>
      <c r="JQH45" s="24"/>
      <c r="JQI45" s="24"/>
      <c r="JQJ45" s="24"/>
      <c r="JQK45" s="24"/>
      <c r="JQL45" s="24"/>
      <c r="JQM45" s="24"/>
      <c r="JQN45" s="24"/>
      <c r="JQO45" s="24"/>
      <c r="JQP45" s="24"/>
      <c r="JQQ45" s="24"/>
      <c r="JQR45" s="24"/>
      <c r="JQS45" s="24"/>
      <c r="JQT45" s="24"/>
      <c r="JQU45" s="24"/>
      <c r="JQV45" s="24"/>
      <c r="JQW45" s="24"/>
      <c r="JQX45" s="24"/>
      <c r="JQY45" s="24"/>
      <c r="JQZ45" s="24"/>
      <c r="JRA45" s="24"/>
      <c r="JRB45" s="24"/>
      <c r="JRC45" s="24"/>
      <c r="JRD45" s="24"/>
      <c r="JRE45" s="24"/>
      <c r="JRF45" s="24"/>
      <c r="JRG45" s="24"/>
      <c r="JRH45" s="24"/>
      <c r="JRI45" s="24"/>
      <c r="JRJ45" s="24"/>
      <c r="JRK45" s="24"/>
      <c r="JRL45" s="24"/>
      <c r="JRM45" s="24"/>
      <c r="JRN45" s="24"/>
      <c r="JRO45" s="24"/>
      <c r="JRP45" s="24"/>
      <c r="JRQ45" s="24"/>
      <c r="JRR45" s="24"/>
      <c r="JRS45" s="24"/>
      <c r="JRT45" s="24"/>
      <c r="JRU45" s="24"/>
      <c r="JRV45" s="24"/>
      <c r="JRW45" s="24"/>
      <c r="JRX45" s="24"/>
      <c r="JRY45" s="24"/>
      <c r="JRZ45" s="24"/>
      <c r="JSA45" s="24"/>
      <c r="JSB45" s="24"/>
      <c r="JSC45" s="24"/>
      <c r="JSD45" s="24"/>
      <c r="JSE45" s="24"/>
      <c r="JSF45" s="24"/>
      <c r="JSG45" s="24"/>
      <c r="JSH45" s="24"/>
      <c r="JSI45" s="24"/>
      <c r="JSJ45" s="24"/>
      <c r="JSK45" s="24"/>
      <c r="JSL45" s="24"/>
      <c r="JSM45" s="24"/>
      <c r="JSN45" s="24"/>
      <c r="JSO45" s="24"/>
      <c r="JSP45" s="24"/>
      <c r="JSQ45" s="24"/>
      <c r="JSR45" s="24"/>
      <c r="JSS45" s="24"/>
      <c r="JST45" s="24"/>
      <c r="JSU45" s="24"/>
      <c r="JSV45" s="24"/>
      <c r="JSW45" s="24"/>
      <c r="JSX45" s="24"/>
      <c r="JSY45" s="24"/>
      <c r="JSZ45" s="24"/>
      <c r="JTA45" s="24"/>
      <c r="JTB45" s="24"/>
      <c r="JTC45" s="24"/>
      <c r="JTD45" s="24"/>
      <c r="JTE45" s="24"/>
      <c r="JTF45" s="24"/>
      <c r="JTG45" s="24"/>
      <c r="JTH45" s="24"/>
      <c r="JTI45" s="24"/>
      <c r="JTJ45" s="24"/>
      <c r="JTK45" s="24"/>
      <c r="JTL45" s="24"/>
      <c r="JTM45" s="24"/>
      <c r="JTN45" s="24"/>
      <c r="JTO45" s="24"/>
      <c r="JTP45" s="24"/>
      <c r="JTQ45" s="24"/>
      <c r="JTR45" s="24"/>
      <c r="JTS45" s="24"/>
      <c r="JTT45" s="24"/>
      <c r="JTU45" s="24"/>
      <c r="JTV45" s="24"/>
      <c r="JTW45" s="24"/>
      <c r="JTX45" s="24"/>
      <c r="JTY45" s="24"/>
      <c r="JTZ45" s="24"/>
      <c r="JUA45" s="24"/>
      <c r="JUB45" s="24"/>
      <c r="JUC45" s="24"/>
      <c r="JUD45" s="24"/>
      <c r="JUE45" s="24"/>
      <c r="JUF45" s="24"/>
      <c r="JUG45" s="24"/>
      <c r="JUH45" s="24"/>
      <c r="JUI45" s="24"/>
      <c r="JUJ45" s="24"/>
      <c r="JUK45" s="24"/>
      <c r="JUL45" s="24"/>
      <c r="JUM45" s="24"/>
      <c r="JUN45" s="24"/>
      <c r="JUO45" s="24"/>
      <c r="JUP45" s="24"/>
      <c r="JUQ45" s="24"/>
      <c r="JUR45" s="24"/>
      <c r="JUS45" s="24"/>
      <c r="JUT45" s="24"/>
      <c r="JUU45" s="24"/>
      <c r="JUV45" s="24"/>
      <c r="JUW45" s="24"/>
      <c r="JUX45" s="24"/>
      <c r="JUY45" s="24"/>
      <c r="JUZ45" s="24"/>
      <c r="JVA45" s="24"/>
      <c r="JVB45" s="24"/>
      <c r="JVC45" s="24"/>
      <c r="JVD45" s="24"/>
      <c r="JVE45" s="24"/>
      <c r="JVF45" s="24"/>
      <c r="JVG45" s="24"/>
      <c r="JVH45" s="24"/>
      <c r="JVI45" s="24"/>
      <c r="JVJ45" s="24"/>
      <c r="JVK45" s="24"/>
      <c r="JVL45" s="24"/>
      <c r="JVM45" s="24"/>
      <c r="JVN45" s="24"/>
      <c r="JVO45" s="24"/>
      <c r="JVP45" s="24"/>
      <c r="JVQ45" s="24"/>
      <c r="JVR45" s="24"/>
      <c r="JVS45" s="24"/>
      <c r="JVT45" s="24"/>
      <c r="JVU45" s="24"/>
      <c r="JVV45" s="24"/>
      <c r="JVW45" s="24"/>
      <c r="JVX45" s="24"/>
      <c r="JVY45" s="24"/>
      <c r="JVZ45" s="24"/>
      <c r="JWA45" s="24"/>
      <c r="JWB45" s="24"/>
      <c r="JWC45" s="24"/>
      <c r="JWD45" s="24"/>
      <c r="JWE45" s="24"/>
      <c r="JWF45" s="24"/>
      <c r="JWG45" s="24"/>
      <c r="JWH45" s="24"/>
      <c r="JWI45" s="24"/>
      <c r="JWJ45" s="24"/>
      <c r="JWK45" s="24"/>
      <c r="JWL45" s="24"/>
      <c r="JWM45" s="24"/>
      <c r="JWN45" s="24"/>
      <c r="JWO45" s="24"/>
      <c r="JWP45" s="24"/>
      <c r="JWQ45" s="24"/>
      <c r="JWR45" s="24"/>
      <c r="JWS45" s="24"/>
      <c r="JWT45" s="24"/>
      <c r="JWU45" s="24"/>
      <c r="JWV45" s="24"/>
      <c r="JWW45" s="24"/>
      <c r="JWX45" s="24"/>
      <c r="JWY45" s="24"/>
      <c r="JWZ45" s="24"/>
      <c r="JXA45" s="24"/>
      <c r="JXB45" s="24"/>
      <c r="JXC45" s="24"/>
      <c r="JXD45" s="24"/>
      <c r="JXE45" s="24"/>
      <c r="JXF45" s="24"/>
      <c r="JXG45" s="24"/>
      <c r="JXH45" s="24"/>
      <c r="JXI45" s="24"/>
      <c r="JXJ45" s="24"/>
      <c r="JXK45" s="24"/>
      <c r="JXL45" s="24"/>
      <c r="JXM45" s="24"/>
      <c r="JXN45" s="24"/>
      <c r="JXO45" s="24"/>
      <c r="JXP45" s="24"/>
      <c r="JXQ45" s="24"/>
      <c r="JXR45" s="24"/>
      <c r="JXS45" s="24"/>
      <c r="JXT45" s="24"/>
      <c r="JXU45" s="24"/>
      <c r="JXV45" s="24"/>
      <c r="JXW45" s="24"/>
      <c r="JXX45" s="24"/>
      <c r="JXY45" s="24"/>
      <c r="JXZ45" s="24"/>
      <c r="JYA45" s="24"/>
      <c r="JYB45" s="24"/>
      <c r="JYC45" s="24"/>
      <c r="JYD45" s="24"/>
      <c r="JYE45" s="24"/>
      <c r="JYF45" s="24"/>
      <c r="JYG45" s="24"/>
      <c r="JYH45" s="24"/>
      <c r="JYI45" s="24"/>
      <c r="JYJ45" s="24"/>
      <c r="JYK45" s="24"/>
      <c r="JYL45" s="24"/>
      <c r="JYM45" s="24"/>
      <c r="JYN45" s="24"/>
      <c r="JYO45" s="24"/>
      <c r="JYP45" s="24"/>
      <c r="JYQ45" s="24"/>
      <c r="JYR45" s="24"/>
      <c r="JYS45" s="24"/>
      <c r="JYT45" s="24"/>
      <c r="JYU45" s="24"/>
      <c r="JYV45" s="24"/>
      <c r="JYW45" s="24"/>
      <c r="JYX45" s="24"/>
      <c r="JYY45" s="24"/>
      <c r="JYZ45" s="24"/>
      <c r="JZA45" s="24"/>
      <c r="JZB45" s="24"/>
      <c r="JZC45" s="24"/>
      <c r="JZD45" s="24"/>
      <c r="JZE45" s="24"/>
      <c r="JZF45" s="24"/>
      <c r="JZG45" s="24"/>
      <c r="JZH45" s="24"/>
      <c r="JZI45" s="24"/>
      <c r="JZJ45" s="24"/>
      <c r="JZK45" s="24"/>
      <c r="JZL45" s="24"/>
      <c r="JZM45" s="24"/>
      <c r="JZN45" s="24"/>
      <c r="JZO45" s="24"/>
      <c r="JZP45" s="24"/>
      <c r="JZQ45" s="24"/>
      <c r="JZR45" s="24"/>
      <c r="JZS45" s="24"/>
      <c r="JZT45" s="24"/>
      <c r="JZU45" s="24"/>
      <c r="JZV45" s="24"/>
      <c r="JZW45" s="24"/>
      <c r="JZX45" s="24"/>
      <c r="JZY45" s="24"/>
      <c r="JZZ45" s="24"/>
      <c r="KAA45" s="24"/>
      <c r="KAB45" s="24"/>
      <c r="KAC45" s="24"/>
      <c r="KAD45" s="24"/>
      <c r="KAE45" s="24"/>
      <c r="KAF45" s="24"/>
      <c r="KAG45" s="24"/>
      <c r="KAH45" s="24"/>
      <c r="KAI45" s="24"/>
      <c r="KAJ45" s="24"/>
      <c r="KAK45" s="24"/>
      <c r="KAL45" s="24"/>
      <c r="KAM45" s="24"/>
      <c r="KAN45" s="24"/>
      <c r="KAO45" s="24"/>
      <c r="KAP45" s="24"/>
      <c r="KAQ45" s="24"/>
      <c r="KAR45" s="24"/>
      <c r="KAS45" s="24"/>
      <c r="KAT45" s="24"/>
      <c r="KAU45" s="24"/>
      <c r="KAV45" s="24"/>
      <c r="KAW45" s="24"/>
      <c r="KAX45" s="24"/>
      <c r="KAY45" s="24"/>
      <c r="KAZ45" s="24"/>
      <c r="KBA45" s="24"/>
      <c r="KBB45" s="24"/>
      <c r="KBC45" s="24"/>
      <c r="KBD45" s="24"/>
      <c r="KBE45" s="24"/>
      <c r="KBF45" s="24"/>
      <c r="KBG45" s="24"/>
      <c r="KBH45" s="24"/>
      <c r="KBI45" s="24"/>
      <c r="KBJ45" s="24"/>
      <c r="KBK45" s="24"/>
      <c r="KBL45" s="24"/>
      <c r="KBM45" s="24"/>
      <c r="KBN45" s="24"/>
      <c r="KBO45" s="24"/>
      <c r="KBP45" s="24"/>
      <c r="KBQ45" s="24"/>
      <c r="KBR45" s="24"/>
      <c r="KBS45" s="24"/>
      <c r="KBT45" s="24"/>
      <c r="KBU45" s="24"/>
      <c r="KBV45" s="24"/>
      <c r="KBW45" s="24"/>
      <c r="KBX45" s="24"/>
      <c r="KBY45" s="24"/>
      <c r="KBZ45" s="24"/>
      <c r="KCA45" s="24"/>
      <c r="KCB45" s="24"/>
      <c r="KCC45" s="24"/>
      <c r="KCD45" s="24"/>
      <c r="KCE45" s="24"/>
      <c r="KCF45" s="24"/>
      <c r="KCG45" s="24"/>
      <c r="KCH45" s="24"/>
      <c r="KCI45" s="24"/>
      <c r="KCJ45" s="24"/>
      <c r="KCK45" s="24"/>
      <c r="KCL45" s="24"/>
      <c r="KCM45" s="24"/>
      <c r="KCN45" s="24"/>
      <c r="KCO45" s="24"/>
      <c r="KCP45" s="24"/>
      <c r="KCQ45" s="24"/>
      <c r="KCR45" s="24"/>
      <c r="KCS45" s="24"/>
      <c r="KCT45" s="24"/>
      <c r="KCU45" s="24"/>
      <c r="KCV45" s="24"/>
      <c r="KCW45" s="24"/>
      <c r="KCX45" s="24"/>
      <c r="KCY45" s="24"/>
      <c r="KCZ45" s="24"/>
      <c r="KDA45" s="24"/>
      <c r="KDB45" s="24"/>
      <c r="KDC45" s="24"/>
      <c r="KDD45" s="24"/>
      <c r="KDE45" s="24"/>
      <c r="KDF45" s="24"/>
      <c r="KDG45" s="24"/>
      <c r="KDH45" s="24"/>
      <c r="KDI45" s="24"/>
      <c r="KDJ45" s="24"/>
      <c r="KDK45" s="24"/>
      <c r="KDL45" s="24"/>
      <c r="KDM45" s="24"/>
      <c r="KDN45" s="24"/>
      <c r="KDO45" s="24"/>
      <c r="KDP45" s="24"/>
      <c r="KDQ45" s="24"/>
      <c r="KDR45" s="24"/>
      <c r="KDS45" s="24"/>
      <c r="KDT45" s="24"/>
      <c r="KDU45" s="24"/>
      <c r="KDV45" s="24"/>
      <c r="KDW45" s="24"/>
      <c r="KDX45" s="24"/>
      <c r="KDY45" s="24"/>
      <c r="KDZ45" s="24"/>
      <c r="KEA45" s="24"/>
      <c r="KEB45" s="24"/>
      <c r="KEC45" s="24"/>
      <c r="KED45" s="24"/>
      <c r="KEE45" s="24"/>
      <c r="KEF45" s="24"/>
      <c r="KEG45" s="24"/>
      <c r="KEH45" s="24"/>
      <c r="KEI45" s="24"/>
      <c r="KEJ45" s="24"/>
      <c r="KEK45" s="24"/>
      <c r="KEL45" s="24"/>
      <c r="KEM45" s="24"/>
      <c r="KEN45" s="24"/>
      <c r="KEO45" s="24"/>
      <c r="KEP45" s="24"/>
      <c r="KEQ45" s="24"/>
      <c r="KER45" s="24"/>
      <c r="KES45" s="24"/>
      <c r="KET45" s="24"/>
      <c r="KEU45" s="24"/>
      <c r="KEV45" s="24"/>
      <c r="KEW45" s="24"/>
      <c r="KEX45" s="24"/>
      <c r="KEY45" s="24"/>
      <c r="KEZ45" s="24"/>
      <c r="KFA45" s="24"/>
      <c r="KFB45" s="24"/>
      <c r="KFC45" s="24"/>
      <c r="KFD45" s="24"/>
      <c r="KFE45" s="24"/>
      <c r="KFF45" s="24"/>
      <c r="KFG45" s="24"/>
      <c r="KFH45" s="24"/>
      <c r="KFI45" s="24"/>
      <c r="KFJ45" s="24"/>
      <c r="KFK45" s="24"/>
      <c r="KFL45" s="24"/>
      <c r="KFM45" s="24"/>
      <c r="KFN45" s="24"/>
      <c r="KFO45" s="24"/>
      <c r="KFP45" s="24"/>
      <c r="KFQ45" s="24"/>
      <c r="KFR45" s="24"/>
      <c r="KFS45" s="24"/>
      <c r="KFT45" s="24"/>
      <c r="KFU45" s="24"/>
      <c r="KFV45" s="24"/>
      <c r="KFW45" s="24"/>
      <c r="KFX45" s="24"/>
      <c r="KFY45" s="24"/>
      <c r="KFZ45" s="24"/>
      <c r="KGA45" s="24"/>
      <c r="KGB45" s="24"/>
      <c r="KGC45" s="24"/>
      <c r="KGD45" s="24"/>
      <c r="KGE45" s="24"/>
      <c r="KGF45" s="24"/>
      <c r="KGG45" s="24"/>
      <c r="KGH45" s="24"/>
      <c r="KGI45" s="24"/>
      <c r="KGJ45" s="24"/>
      <c r="KGK45" s="24"/>
      <c r="KGL45" s="24"/>
      <c r="KGM45" s="24"/>
      <c r="KGN45" s="24"/>
      <c r="KGO45" s="24"/>
      <c r="KGP45" s="24"/>
      <c r="KGQ45" s="24"/>
      <c r="KGR45" s="24"/>
      <c r="KGS45" s="24"/>
      <c r="KGT45" s="24"/>
      <c r="KGU45" s="24"/>
      <c r="KGV45" s="24"/>
      <c r="KGW45" s="24"/>
      <c r="KGX45" s="24"/>
      <c r="KGY45" s="24"/>
      <c r="KGZ45" s="24"/>
      <c r="KHA45" s="24"/>
      <c r="KHB45" s="24"/>
      <c r="KHC45" s="24"/>
      <c r="KHD45" s="24"/>
      <c r="KHE45" s="24"/>
      <c r="KHF45" s="24"/>
      <c r="KHG45" s="24"/>
      <c r="KHH45" s="24"/>
      <c r="KHI45" s="24"/>
      <c r="KHJ45" s="24"/>
      <c r="KHK45" s="24"/>
      <c r="KHL45" s="24"/>
      <c r="KHM45" s="24"/>
      <c r="KHN45" s="24"/>
      <c r="KHO45" s="24"/>
      <c r="KHP45" s="24"/>
      <c r="KHQ45" s="24"/>
      <c r="KHR45" s="24"/>
      <c r="KHS45" s="24"/>
      <c r="KHT45" s="24"/>
      <c r="KHU45" s="24"/>
      <c r="KHV45" s="24"/>
      <c r="KHW45" s="24"/>
      <c r="KHX45" s="24"/>
      <c r="KHY45" s="24"/>
      <c r="KHZ45" s="24"/>
      <c r="KIA45" s="24"/>
      <c r="KIB45" s="24"/>
      <c r="KIC45" s="24"/>
      <c r="KID45" s="24"/>
      <c r="KIE45" s="24"/>
      <c r="KIF45" s="24"/>
      <c r="KIG45" s="24"/>
      <c r="KIH45" s="24"/>
      <c r="KII45" s="24"/>
      <c r="KIJ45" s="24"/>
      <c r="KIK45" s="24"/>
      <c r="KIL45" s="24"/>
      <c r="KIM45" s="24"/>
      <c r="KIN45" s="24"/>
      <c r="KIO45" s="24"/>
      <c r="KIP45" s="24"/>
      <c r="KIQ45" s="24"/>
      <c r="KIR45" s="24"/>
      <c r="KIS45" s="24"/>
      <c r="KIT45" s="24"/>
      <c r="KIU45" s="24"/>
      <c r="KIV45" s="24"/>
      <c r="KIW45" s="24"/>
      <c r="KIX45" s="24"/>
      <c r="KIY45" s="24"/>
      <c r="KIZ45" s="24"/>
      <c r="KJA45" s="24"/>
      <c r="KJB45" s="24"/>
      <c r="KJC45" s="24"/>
      <c r="KJD45" s="24"/>
      <c r="KJE45" s="24"/>
      <c r="KJF45" s="24"/>
      <c r="KJG45" s="24"/>
      <c r="KJH45" s="24"/>
      <c r="KJI45" s="24"/>
      <c r="KJJ45" s="24"/>
      <c r="KJK45" s="24"/>
      <c r="KJL45" s="24"/>
      <c r="KJM45" s="24"/>
      <c r="KJN45" s="24"/>
      <c r="KJO45" s="24"/>
      <c r="KJP45" s="24"/>
      <c r="KJQ45" s="24"/>
      <c r="KJR45" s="24"/>
      <c r="KJS45" s="24"/>
      <c r="KJT45" s="24"/>
      <c r="KJU45" s="24"/>
      <c r="KJV45" s="24"/>
      <c r="KJW45" s="24"/>
      <c r="KJX45" s="24"/>
      <c r="KJY45" s="24"/>
      <c r="KJZ45" s="24"/>
      <c r="KKA45" s="24"/>
      <c r="KKB45" s="24"/>
      <c r="KKC45" s="24"/>
      <c r="KKD45" s="24"/>
      <c r="KKE45" s="24"/>
      <c r="KKF45" s="24"/>
      <c r="KKG45" s="24"/>
      <c r="KKH45" s="24"/>
      <c r="KKI45" s="24"/>
      <c r="KKJ45" s="24"/>
      <c r="KKK45" s="24"/>
      <c r="KKL45" s="24"/>
      <c r="KKM45" s="24"/>
      <c r="KKN45" s="24"/>
      <c r="KKO45" s="24"/>
      <c r="KKP45" s="24"/>
      <c r="KKQ45" s="24"/>
      <c r="KKR45" s="24"/>
      <c r="KKS45" s="24"/>
      <c r="KKT45" s="24"/>
      <c r="KKU45" s="24"/>
      <c r="KKV45" s="24"/>
      <c r="KKW45" s="24"/>
      <c r="KKX45" s="24"/>
      <c r="KKY45" s="24"/>
      <c r="KKZ45" s="24"/>
      <c r="KLA45" s="24"/>
      <c r="KLB45" s="24"/>
      <c r="KLC45" s="24"/>
      <c r="KLD45" s="24"/>
      <c r="KLE45" s="24"/>
      <c r="KLF45" s="24"/>
      <c r="KLG45" s="24"/>
      <c r="KLH45" s="24"/>
      <c r="KLI45" s="24"/>
      <c r="KLJ45" s="24"/>
      <c r="KLK45" s="24"/>
      <c r="KLL45" s="24"/>
      <c r="KLM45" s="24"/>
      <c r="KLN45" s="24"/>
      <c r="KLO45" s="24"/>
      <c r="KLP45" s="24"/>
      <c r="KLQ45" s="24"/>
      <c r="KLR45" s="24"/>
      <c r="KLS45" s="24"/>
      <c r="KLT45" s="24"/>
      <c r="KLU45" s="24"/>
      <c r="KLV45" s="24"/>
      <c r="KLW45" s="24"/>
      <c r="KLX45" s="24"/>
      <c r="KLY45" s="24"/>
      <c r="KLZ45" s="24"/>
      <c r="KMA45" s="24"/>
      <c r="KMB45" s="24"/>
      <c r="KMC45" s="24"/>
      <c r="KMD45" s="24"/>
      <c r="KME45" s="24"/>
      <c r="KMF45" s="24"/>
      <c r="KMG45" s="24"/>
      <c r="KMH45" s="24"/>
      <c r="KMI45" s="24"/>
      <c r="KMJ45" s="24"/>
      <c r="KMK45" s="24"/>
      <c r="KML45" s="24"/>
      <c r="KMM45" s="24"/>
      <c r="KMN45" s="24"/>
      <c r="KMO45" s="24"/>
      <c r="KMP45" s="24"/>
      <c r="KMQ45" s="24"/>
      <c r="KMR45" s="24"/>
      <c r="KMS45" s="24"/>
      <c r="KMT45" s="24"/>
      <c r="KMU45" s="24"/>
      <c r="KMV45" s="24"/>
      <c r="KMW45" s="24"/>
      <c r="KMX45" s="24"/>
      <c r="KMY45" s="24"/>
      <c r="KMZ45" s="24"/>
      <c r="KNA45" s="24"/>
      <c r="KNB45" s="24"/>
      <c r="KNC45" s="24"/>
      <c r="KND45" s="24"/>
      <c r="KNE45" s="24"/>
      <c r="KNF45" s="24"/>
      <c r="KNG45" s="24"/>
      <c r="KNH45" s="24"/>
      <c r="KNI45" s="24"/>
      <c r="KNJ45" s="24"/>
      <c r="KNK45" s="24"/>
      <c r="KNL45" s="24"/>
      <c r="KNM45" s="24"/>
      <c r="KNN45" s="24"/>
      <c r="KNO45" s="24"/>
      <c r="KNP45" s="24"/>
      <c r="KNQ45" s="24"/>
      <c r="KNR45" s="24"/>
      <c r="KNS45" s="24"/>
      <c r="KNT45" s="24"/>
      <c r="KNU45" s="24"/>
      <c r="KNV45" s="24"/>
      <c r="KNW45" s="24"/>
      <c r="KNX45" s="24"/>
      <c r="KNY45" s="24"/>
      <c r="KNZ45" s="24"/>
      <c r="KOA45" s="24"/>
      <c r="KOB45" s="24"/>
      <c r="KOC45" s="24"/>
      <c r="KOD45" s="24"/>
      <c r="KOE45" s="24"/>
      <c r="KOF45" s="24"/>
      <c r="KOG45" s="24"/>
      <c r="KOH45" s="24"/>
      <c r="KOI45" s="24"/>
      <c r="KOJ45" s="24"/>
      <c r="KOK45" s="24"/>
      <c r="KOL45" s="24"/>
      <c r="KOM45" s="24"/>
      <c r="KON45" s="24"/>
      <c r="KOO45" s="24"/>
      <c r="KOP45" s="24"/>
      <c r="KOQ45" s="24"/>
      <c r="KOR45" s="24"/>
      <c r="KOS45" s="24"/>
      <c r="KOT45" s="24"/>
      <c r="KOU45" s="24"/>
      <c r="KOV45" s="24"/>
      <c r="KOW45" s="24"/>
      <c r="KOX45" s="24"/>
      <c r="KOY45" s="24"/>
      <c r="KOZ45" s="24"/>
      <c r="KPA45" s="24"/>
      <c r="KPB45" s="24"/>
      <c r="KPC45" s="24"/>
      <c r="KPD45" s="24"/>
      <c r="KPE45" s="24"/>
      <c r="KPF45" s="24"/>
      <c r="KPG45" s="24"/>
      <c r="KPH45" s="24"/>
      <c r="KPI45" s="24"/>
      <c r="KPJ45" s="24"/>
      <c r="KPK45" s="24"/>
      <c r="KPL45" s="24"/>
      <c r="KPM45" s="24"/>
      <c r="KPN45" s="24"/>
      <c r="KPO45" s="24"/>
      <c r="KPP45" s="24"/>
      <c r="KPQ45" s="24"/>
      <c r="KPR45" s="24"/>
      <c r="KPS45" s="24"/>
      <c r="KPT45" s="24"/>
      <c r="KPU45" s="24"/>
      <c r="KPV45" s="24"/>
      <c r="KPW45" s="24"/>
      <c r="KPX45" s="24"/>
      <c r="KPY45" s="24"/>
      <c r="KPZ45" s="24"/>
      <c r="KQA45" s="24"/>
      <c r="KQB45" s="24"/>
      <c r="KQC45" s="24"/>
      <c r="KQD45" s="24"/>
      <c r="KQE45" s="24"/>
      <c r="KQF45" s="24"/>
      <c r="KQG45" s="24"/>
      <c r="KQH45" s="24"/>
      <c r="KQI45" s="24"/>
      <c r="KQJ45" s="24"/>
      <c r="KQK45" s="24"/>
      <c r="KQL45" s="24"/>
      <c r="KQM45" s="24"/>
      <c r="KQN45" s="24"/>
      <c r="KQO45" s="24"/>
      <c r="KQP45" s="24"/>
      <c r="KQQ45" s="24"/>
      <c r="KQR45" s="24"/>
      <c r="KQS45" s="24"/>
      <c r="KQT45" s="24"/>
      <c r="KQU45" s="24"/>
      <c r="KQV45" s="24"/>
      <c r="KQW45" s="24"/>
      <c r="KQX45" s="24"/>
      <c r="KQY45" s="24"/>
      <c r="KQZ45" s="24"/>
      <c r="KRA45" s="24"/>
      <c r="KRB45" s="24"/>
      <c r="KRC45" s="24"/>
      <c r="KRD45" s="24"/>
      <c r="KRE45" s="24"/>
      <c r="KRF45" s="24"/>
      <c r="KRG45" s="24"/>
      <c r="KRH45" s="24"/>
      <c r="KRI45" s="24"/>
      <c r="KRJ45" s="24"/>
      <c r="KRK45" s="24"/>
      <c r="KRL45" s="24"/>
      <c r="KRM45" s="24"/>
      <c r="KRN45" s="24"/>
      <c r="KRO45" s="24"/>
      <c r="KRP45" s="24"/>
      <c r="KRQ45" s="24"/>
      <c r="KRR45" s="24"/>
      <c r="KRS45" s="24"/>
      <c r="KRT45" s="24"/>
      <c r="KRU45" s="24"/>
      <c r="KRV45" s="24"/>
      <c r="KRW45" s="24"/>
      <c r="KRX45" s="24"/>
      <c r="KRY45" s="24"/>
      <c r="KRZ45" s="24"/>
      <c r="KSA45" s="24"/>
      <c r="KSB45" s="24"/>
      <c r="KSC45" s="24"/>
      <c r="KSD45" s="24"/>
      <c r="KSE45" s="24"/>
      <c r="KSF45" s="24"/>
      <c r="KSG45" s="24"/>
      <c r="KSH45" s="24"/>
      <c r="KSI45" s="24"/>
      <c r="KSJ45" s="24"/>
      <c r="KSK45" s="24"/>
      <c r="KSL45" s="24"/>
      <c r="KSM45" s="24"/>
      <c r="KSN45" s="24"/>
      <c r="KSO45" s="24"/>
      <c r="KSP45" s="24"/>
      <c r="KSQ45" s="24"/>
      <c r="KSR45" s="24"/>
      <c r="KSS45" s="24"/>
      <c r="KST45" s="24"/>
      <c r="KSU45" s="24"/>
      <c r="KSV45" s="24"/>
      <c r="KSW45" s="24"/>
      <c r="KSX45" s="24"/>
      <c r="KSY45" s="24"/>
      <c r="KSZ45" s="24"/>
      <c r="KTA45" s="24"/>
      <c r="KTB45" s="24"/>
      <c r="KTC45" s="24"/>
      <c r="KTD45" s="24"/>
      <c r="KTE45" s="24"/>
      <c r="KTF45" s="24"/>
      <c r="KTG45" s="24"/>
      <c r="KTH45" s="24"/>
      <c r="KTI45" s="24"/>
      <c r="KTJ45" s="24"/>
      <c r="KTK45" s="24"/>
      <c r="KTL45" s="24"/>
      <c r="KTM45" s="24"/>
      <c r="KTN45" s="24"/>
      <c r="KTO45" s="24"/>
      <c r="KTP45" s="24"/>
      <c r="KTQ45" s="24"/>
      <c r="KTR45" s="24"/>
      <c r="KTS45" s="24"/>
      <c r="KTT45" s="24"/>
      <c r="KTU45" s="24"/>
      <c r="KTV45" s="24"/>
      <c r="KTW45" s="24"/>
      <c r="KTX45" s="24"/>
      <c r="KTY45" s="24"/>
      <c r="KTZ45" s="24"/>
      <c r="KUA45" s="24"/>
      <c r="KUB45" s="24"/>
      <c r="KUC45" s="24"/>
      <c r="KUD45" s="24"/>
      <c r="KUE45" s="24"/>
      <c r="KUF45" s="24"/>
      <c r="KUG45" s="24"/>
      <c r="KUH45" s="24"/>
      <c r="KUI45" s="24"/>
      <c r="KUJ45" s="24"/>
      <c r="KUK45" s="24"/>
      <c r="KUL45" s="24"/>
      <c r="KUM45" s="24"/>
      <c r="KUN45" s="24"/>
      <c r="KUO45" s="24"/>
      <c r="KUP45" s="24"/>
      <c r="KUQ45" s="24"/>
      <c r="KUR45" s="24"/>
      <c r="KUS45" s="24"/>
      <c r="KUT45" s="24"/>
      <c r="KUU45" s="24"/>
      <c r="KUV45" s="24"/>
      <c r="KUW45" s="24"/>
      <c r="KUX45" s="24"/>
      <c r="KUY45" s="24"/>
      <c r="KUZ45" s="24"/>
      <c r="KVA45" s="24"/>
      <c r="KVB45" s="24"/>
      <c r="KVC45" s="24"/>
      <c r="KVD45" s="24"/>
      <c r="KVE45" s="24"/>
      <c r="KVF45" s="24"/>
      <c r="KVG45" s="24"/>
      <c r="KVH45" s="24"/>
      <c r="KVI45" s="24"/>
      <c r="KVJ45" s="24"/>
      <c r="KVK45" s="24"/>
      <c r="KVL45" s="24"/>
      <c r="KVM45" s="24"/>
      <c r="KVN45" s="24"/>
      <c r="KVO45" s="24"/>
      <c r="KVP45" s="24"/>
      <c r="KVQ45" s="24"/>
      <c r="KVR45" s="24"/>
      <c r="KVS45" s="24"/>
      <c r="KVT45" s="24"/>
      <c r="KVU45" s="24"/>
      <c r="KVV45" s="24"/>
      <c r="KVW45" s="24"/>
      <c r="KVX45" s="24"/>
      <c r="KVY45" s="24"/>
      <c r="KVZ45" s="24"/>
      <c r="KWA45" s="24"/>
      <c r="KWB45" s="24"/>
      <c r="KWC45" s="24"/>
      <c r="KWD45" s="24"/>
      <c r="KWE45" s="24"/>
      <c r="KWF45" s="24"/>
      <c r="KWG45" s="24"/>
      <c r="KWH45" s="24"/>
      <c r="KWI45" s="24"/>
      <c r="KWJ45" s="24"/>
      <c r="KWK45" s="24"/>
      <c r="KWL45" s="24"/>
      <c r="KWM45" s="24"/>
      <c r="KWN45" s="24"/>
      <c r="KWO45" s="24"/>
      <c r="KWP45" s="24"/>
      <c r="KWQ45" s="24"/>
      <c r="KWR45" s="24"/>
      <c r="KWS45" s="24"/>
      <c r="KWT45" s="24"/>
      <c r="KWU45" s="24"/>
      <c r="KWV45" s="24"/>
      <c r="KWW45" s="24"/>
      <c r="KWX45" s="24"/>
      <c r="KWY45" s="24"/>
      <c r="KWZ45" s="24"/>
      <c r="KXA45" s="24"/>
      <c r="KXB45" s="24"/>
      <c r="KXC45" s="24"/>
      <c r="KXD45" s="24"/>
      <c r="KXE45" s="24"/>
      <c r="KXF45" s="24"/>
      <c r="KXG45" s="24"/>
      <c r="KXH45" s="24"/>
      <c r="KXI45" s="24"/>
      <c r="KXJ45" s="24"/>
      <c r="KXK45" s="24"/>
      <c r="KXL45" s="24"/>
      <c r="KXM45" s="24"/>
      <c r="KXN45" s="24"/>
      <c r="KXO45" s="24"/>
      <c r="KXP45" s="24"/>
      <c r="KXQ45" s="24"/>
      <c r="KXR45" s="24"/>
      <c r="KXS45" s="24"/>
      <c r="KXT45" s="24"/>
      <c r="KXU45" s="24"/>
      <c r="KXV45" s="24"/>
      <c r="KXW45" s="24"/>
      <c r="KXX45" s="24"/>
      <c r="KXY45" s="24"/>
      <c r="KXZ45" s="24"/>
      <c r="KYA45" s="24"/>
      <c r="KYB45" s="24"/>
      <c r="KYC45" s="24"/>
      <c r="KYD45" s="24"/>
      <c r="KYE45" s="24"/>
      <c r="KYF45" s="24"/>
      <c r="KYG45" s="24"/>
      <c r="KYH45" s="24"/>
      <c r="KYI45" s="24"/>
      <c r="KYJ45" s="24"/>
      <c r="KYK45" s="24"/>
      <c r="KYL45" s="24"/>
      <c r="KYM45" s="24"/>
      <c r="KYN45" s="24"/>
      <c r="KYO45" s="24"/>
      <c r="KYP45" s="24"/>
      <c r="KYQ45" s="24"/>
      <c r="KYR45" s="24"/>
      <c r="KYS45" s="24"/>
      <c r="KYT45" s="24"/>
      <c r="KYU45" s="24"/>
      <c r="KYV45" s="24"/>
      <c r="KYW45" s="24"/>
      <c r="KYX45" s="24"/>
      <c r="KYY45" s="24"/>
      <c r="KYZ45" s="24"/>
      <c r="KZA45" s="24"/>
      <c r="KZB45" s="24"/>
      <c r="KZC45" s="24"/>
      <c r="KZD45" s="24"/>
      <c r="KZE45" s="24"/>
      <c r="KZF45" s="24"/>
      <c r="KZG45" s="24"/>
      <c r="KZH45" s="24"/>
      <c r="KZI45" s="24"/>
      <c r="KZJ45" s="24"/>
      <c r="KZK45" s="24"/>
      <c r="KZL45" s="24"/>
      <c r="KZM45" s="24"/>
      <c r="KZN45" s="24"/>
      <c r="KZO45" s="24"/>
      <c r="KZP45" s="24"/>
      <c r="KZQ45" s="24"/>
      <c r="KZR45" s="24"/>
      <c r="KZS45" s="24"/>
      <c r="KZT45" s="24"/>
      <c r="KZU45" s="24"/>
      <c r="KZV45" s="24"/>
      <c r="KZW45" s="24"/>
      <c r="KZX45" s="24"/>
      <c r="KZY45" s="24"/>
      <c r="KZZ45" s="24"/>
      <c r="LAA45" s="24"/>
      <c r="LAB45" s="24"/>
      <c r="LAC45" s="24"/>
      <c r="LAD45" s="24"/>
      <c r="LAE45" s="24"/>
      <c r="LAF45" s="24"/>
      <c r="LAG45" s="24"/>
      <c r="LAH45" s="24"/>
      <c r="LAI45" s="24"/>
      <c r="LAJ45" s="24"/>
      <c r="LAK45" s="24"/>
      <c r="LAL45" s="24"/>
      <c r="LAM45" s="24"/>
      <c r="LAN45" s="24"/>
      <c r="LAO45" s="24"/>
      <c r="LAP45" s="24"/>
      <c r="LAQ45" s="24"/>
      <c r="LAR45" s="24"/>
      <c r="LAS45" s="24"/>
      <c r="LAT45" s="24"/>
      <c r="LAU45" s="24"/>
      <c r="LAV45" s="24"/>
      <c r="LAW45" s="24"/>
      <c r="LAX45" s="24"/>
      <c r="LAY45" s="24"/>
      <c r="LAZ45" s="24"/>
      <c r="LBA45" s="24"/>
      <c r="LBB45" s="24"/>
      <c r="LBC45" s="24"/>
      <c r="LBD45" s="24"/>
      <c r="LBE45" s="24"/>
      <c r="LBF45" s="24"/>
      <c r="LBG45" s="24"/>
      <c r="LBH45" s="24"/>
      <c r="LBI45" s="24"/>
      <c r="LBJ45" s="24"/>
      <c r="LBK45" s="24"/>
      <c r="LBL45" s="24"/>
      <c r="LBM45" s="24"/>
      <c r="LBN45" s="24"/>
      <c r="LBO45" s="24"/>
      <c r="LBP45" s="24"/>
      <c r="LBQ45" s="24"/>
      <c r="LBR45" s="24"/>
      <c r="LBS45" s="24"/>
      <c r="LBT45" s="24"/>
      <c r="LBU45" s="24"/>
      <c r="LBV45" s="24"/>
      <c r="LBW45" s="24"/>
      <c r="LBX45" s="24"/>
      <c r="LBY45" s="24"/>
      <c r="LBZ45" s="24"/>
      <c r="LCA45" s="24"/>
      <c r="LCB45" s="24"/>
      <c r="LCC45" s="24"/>
      <c r="LCD45" s="24"/>
      <c r="LCE45" s="24"/>
      <c r="LCF45" s="24"/>
      <c r="LCG45" s="24"/>
      <c r="LCH45" s="24"/>
      <c r="LCI45" s="24"/>
      <c r="LCJ45" s="24"/>
      <c r="LCK45" s="24"/>
      <c r="LCL45" s="24"/>
      <c r="LCM45" s="24"/>
      <c r="LCN45" s="24"/>
      <c r="LCO45" s="24"/>
      <c r="LCP45" s="24"/>
      <c r="LCQ45" s="24"/>
      <c r="LCR45" s="24"/>
      <c r="LCS45" s="24"/>
      <c r="LCT45" s="24"/>
      <c r="LCU45" s="24"/>
      <c r="LCV45" s="24"/>
      <c r="LCW45" s="24"/>
      <c r="LCX45" s="24"/>
      <c r="LCY45" s="24"/>
      <c r="LCZ45" s="24"/>
      <c r="LDA45" s="24"/>
      <c r="LDB45" s="24"/>
      <c r="LDC45" s="24"/>
      <c r="LDD45" s="24"/>
      <c r="LDE45" s="24"/>
      <c r="LDF45" s="24"/>
      <c r="LDG45" s="24"/>
      <c r="LDH45" s="24"/>
      <c r="LDI45" s="24"/>
      <c r="LDJ45" s="24"/>
      <c r="LDK45" s="24"/>
      <c r="LDL45" s="24"/>
      <c r="LDM45" s="24"/>
      <c r="LDN45" s="24"/>
      <c r="LDO45" s="24"/>
      <c r="LDP45" s="24"/>
      <c r="LDQ45" s="24"/>
      <c r="LDR45" s="24"/>
      <c r="LDS45" s="24"/>
      <c r="LDT45" s="24"/>
      <c r="LDU45" s="24"/>
      <c r="LDV45" s="24"/>
      <c r="LDW45" s="24"/>
      <c r="LDX45" s="24"/>
      <c r="LDY45" s="24"/>
      <c r="LDZ45" s="24"/>
      <c r="LEA45" s="24"/>
      <c r="LEB45" s="24"/>
      <c r="LEC45" s="24"/>
      <c r="LED45" s="24"/>
      <c r="LEE45" s="24"/>
      <c r="LEF45" s="24"/>
      <c r="LEG45" s="24"/>
      <c r="LEH45" s="24"/>
      <c r="LEI45" s="24"/>
      <c r="LEJ45" s="24"/>
      <c r="LEK45" s="24"/>
      <c r="LEL45" s="24"/>
      <c r="LEM45" s="24"/>
      <c r="LEN45" s="24"/>
      <c r="LEO45" s="24"/>
      <c r="LEP45" s="24"/>
      <c r="LEQ45" s="24"/>
      <c r="LER45" s="24"/>
      <c r="LES45" s="24"/>
      <c r="LET45" s="24"/>
      <c r="LEU45" s="24"/>
      <c r="LEV45" s="24"/>
      <c r="LEW45" s="24"/>
      <c r="LEX45" s="24"/>
      <c r="LEY45" s="24"/>
      <c r="LEZ45" s="24"/>
      <c r="LFA45" s="24"/>
      <c r="LFB45" s="24"/>
      <c r="LFC45" s="24"/>
      <c r="LFD45" s="24"/>
      <c r="LFE45" s="24"/>
      <c r="LFF45" s="24"/>
      <c r="LFG45" s="24"/>
      <c r="LFH45" s="24"/>
      <c r="LFI45" s="24"/>
      <c r="LFJ45" s="24"/>
      <c r="LFK45" s="24"/>
      <c r="LFL45" s="24"/>
      <c r="LFM45" s="24"/>
      <c r="LFN45" s="24"/>
      <c r="LFO45" s="24"/>
      <c r="LFP45" s="24"/>
      <c r="LFQ45" s="24"/>
      <c r="LFR45" s="24"/>
      <c r="LFS45" s="24"/>
      <c r="LFT45" s="24"/>
      <c r="LFU45" s="24"/>
      <c r="LFV45" s="24"/>
      <c r="LFW45" s="24"/>
      <c r="LFX45" s="24"/>
      <c r="LFY45" s="24"/>
      <c r="LFZ45" s="24"/>
      <c r="LGA45" s="24"/>
      <c r="LGB45" s="24"/>
      <c r="LGC45" s="24"/>
      <c r="LGD45" s="24"/>
      <c r="LGE45" s="24"/>
      <c r="LGF45" s="24"/>
      <c r="LGG45" s="24"/>
      <c r="LGH45" s="24"/>
      <c r="LGI45" s="24"/>
      <c r="LGJ45" s="24"/>
      <c r="LGK45" s="24"/>
      <c r="LGL45" s="24"/>
      <c r="LGM45" s="24"/>
      <c r="LGN45" s="24"/>
      <c r="LGO45" s="24"/>
      <c r="LGP45" s="24"/>
      <c r="LGQ45" s="24"/>
      <c r="LGR45" s="24"/>
      <c r="LGS45" s="24"/>
      <c r="LGT45" s="24"/>
      <c r="LGU45" s="24"/>
      <c r="LGV45" s="24"/>
      <c r="LGW45" s="24"/>
      <c r="LGX45" s="24"/>
      <c r="LGY45" s="24"/>
      <c r="LGZ45" s="24"/>
      <c r="LHA45" s="24"/>
      <c r="LHB45" s="24"/>
      <c r="LHC45" s="24"/>
      <c r="LHD45" s="24"/>
      <c r="LHE45" s="24"/>
      <c r="LHF45" s="24"/>
      <c r="LHG45" s="24"/>
      <c r="LHH45" s="24"/>
      <c r="LHI45" s="24"/>
      <c r="LHJ45" s="24"/>
      <c r="LHK45" s="24"/>
      <c r="LHL45" s="24"/>
      <c r="LHM45" s="24"/>
      <c r="LHN45" s="24"/>
      <c r="LHO45" s="24"/>
      <c r="LHP45" s="24"/>
      <c r="LHQ45" s="24"/>
      <c r="LHR45" s="24"/>
      <c r="LHS45" s="24"/>
      <c r="LHT45" s="24"/>
      <c r="LHU45" s="24"/>
      <c r="LHV45" s="24"/>
      <c r="LHW45" s="24"/>
      <c r="LHX45" s="24"/>
      <c r="LHY45" s="24"/>
      <c r="LHZ45" s="24"/>
      <c r="LIA45" s="24"/>
      <c r="LIB45" s="24"/>
      <c r="LIC45" s="24"/>
      <c r="LID45" s="24"/>
      <c r="LIE45" s="24"/>
      <c r="LIF45" s="24"/>
      <c r="LIG45" s="24"/>
      <c r="LIH45" s="24"/>
      <c r="LII45" s="24"/>
      <c r="LIJ45" s="24"/>
      <c r="LIK45" s="24"/>
      <c r="LIL45" s="24"/>
      <c r="LIM45" s="24"/>
      <c r="LIN45" s="24"/>
      <c r="LIO45" s="24"/>
      <c r="LIP45" s="24"/>
      <c r="LIQ45" s="24"/>
      <c r="LIR45" s="24"/>
      <c r="LIS45" s="24"/>
      <c r="LIT45" s="24"/>
      <c r="LIU45" s="24"/>
      <c r="LIV45" s="24"/>
      <c r="LIW45" s="24"/>
      <c r="LIX45" s="24"/>
      <c r="LIY45" s="24"/>
      <c r="LIZ45" s="24"/>
      <c r="LJA45" s="24"/>
      <c r="LJB45" s="24"/>
      <c r="LJC45" s="24"/>
      <c r="LJD45" s="24"/>
      <c r="LJE45" s="24"/>
      <c r="LJF45" s="24"/>
      <c r="LJG45" s="24"/>
      <c r="LJH45" s="24"/>
      <c r="LJI45" s="24"/>
      <c r="LJJ45" s="24"/>
      <c r="LJK45" s="24"/>
      <c r="LJL45" s="24"/>
      <c r="LJM45" s="24"/>
      <c r="LJN45" s="24"/>
      <c r="LJO45" s="24"/>
      <c r="LJP45" s="24"/>
      <c r="LJQ45" s="24"/>
      <c r="LJR45" s="24"/>
      <c r="LJS45" s="24"/>
      <c r="LJT45" s="24"/>
      <c r="LJU45" s="24"/>
      <c r="LJV45" s="24"/>
      <c r="LJW45" s="24"/>
      <c r="LJX45" s="24"/>
      <c r="LJY45" s="24"/>
      <c r="LJZ45" s="24"/>
      <c r="LKA45" s="24"/>
      <c r="LKB45" s="24"/>
      <c r="LKC45" s="24"/>
      <c r="LKD45" s="24"/>
      <c r="LKE45" s="24"/>
      <c r="LKF45" s="24"/>
      <c r="LKG45" s="24"/>
      <c r="LKH45" s="24"/>
      <c r="LKI45" s="24"/>
      <c r="LKJ45" s="24"/>
      <c r="LKK45" s="24"/>
      <c r="LKL45" s="24"/>
      <c r="LKM45" s="24"/>
      <c r="LKN45" s="24"/>
      <c r="LKO45" s="24"/>
      <c r="LKP45" s="24"/>
      <c r="LKQ45" s="24"/>
      <c r="LKR45" s="24"/>
      <c r="LKS45" s="24"/>
      <c r="LKT45" s="24"/>
      <c r="LKU45" s="24"/>
      <c r="LKV45" s="24"/>
      <c r="LKW45" s="24"/>
      <c r="LKX45" s="24"/>
      <c r="LKY45" s="24"/>
      <c r="LKZ45" s="24"/>
      <c r="LLA45" s="24"/>
      <c r="LLB45" s="24"/>
      <c r="LLC45" s="24"/>
      <c r="LLD45" s="24"/>
      <c r="LLE45" s="24"/>
      <c r="LLF45" s="24"/>
      <c r="LLG45" s="24"/>
      <c r="LLH45" s="24"/>
      <c r="LLI45" s="24"/>
      <c r="LLJ45" s="24"/>
      <c r="LLK45" s="24"/>
      <c r="LLL45" s="24"/>
      <c r="LLM45" s="24"/>
      <c r="LLN45" s="24"/>
      <c r="LLO45" s="24"/>
      <c r="LLP45" s="24"/>
      <c r="LLQ45" s="24"/>
      <c r="LLR45" s="24"/>
      <c r="LLS45" s="24"/>
      <c r="LLT45" s="24"/>
      <c r="LLU45" s="24"/>
      <c r="LLV45" s="24"/>
      <c r="LLW45" s="24"/>
      <c r="LLX45" s="24"/>
      <c r="LLY45" s="24"/>
      <c r="LLZ45" s="24"/>
      <c r="LMA45" s="24"/>
      <c r="LMB45" s="24"/>
      <c r="LMC45" s="24"/>
      <c r="LMD45" s="24"/>
      <c r="LME45" s="24"/>
      <c r="LMF45" s="24"/>
      <c r="LMG45" s="24"/>
      <c r="LMH45" s="24"/>
      <c r="LMI45" s="24"/>
      <c r="LMJ45" s="24"/>
      <c r="LMK45" s="24"/>
      <c r="LML45" s="24"/>
      <c r="LMM45" s="24"/>
      <c r="LMN45" s="24"/>
      <c r="LMO45" s="24"/>
      <c r="LMP45" s="24"/>
      <c r="LMQ45" s="24"/>
      <c r="LMR45" s="24"/>
      <c r="LMS45" s="24"/>
      <c r="LMT45" s="24"/>
      <c r="LMU45" s="24"/>
      <c r="LMV45" s="24"/>
      <c r="LMW45" s="24"/>
      <c r="LMX45" s="24"/>
      <c r="LMY45" s="24"/>
      <c r="LMZ45" s="24"/>
      <c r="LNA45" s="24"/>
      <c r="LNB45" s="24"/>
      <c r="LNC45" s="24"/>
      <c r="LND45" s="24"/>
      <c r="LNE45" s="24"/>
      <c r="LNF45" s="24"/>
      <c r="LNG45" s="24"/>
      <c r="LNH45" s="24"/>
      <c r="LNI45" s="24"/>
      <c r="LNJ45" s="24"/>
      <c r="LNK45" s="24"/>
      <c r="LNL45" s="24"/>
      <c r="LNM45" s="24"/>
      <c r="LNN45" s="24"/>
      <c r="LNO45" s="24"/>
      <c r="LNP45" s="24"/>
      <c r="LNQ45" s="24"/>
      <c r="LNR45" s="24"/>
      <c r="LNS45" s="24"/>
      <c r="LNT45" s="24"/>
      <c r="LNU45" s="24"/>
      <c r="LNV45" s="24"/>
      <c r="LNW45" s="24"/>
      <c r="LNX45" s="24"/>
      <c r="LNY45" s="24"/>
      <c r="LNZ45" s="24"/>
      <c r="LOA45" s="24"/>
      <c r="LOB45" s="24"/>
      <c r="LOC45" s="24"/>
      <c r="LOD45" s="24"/>
      <c r="LOE45" s="24"/>
      <c r="LOF45" s="24"/>
      <c r="LOG45" s="24"/>
      <c r="LOH45" s="24"/>
      <c r="LOI45" s="24"/>
      <c r="LOJ45" s="24"/>
      <c r="LOK45" s="24"/>
      <c r="LOL45" s="24"/>
      <c r="LOM45" s="24"/>
      <c r="LON45" s="24"/>
      <c r="LOO45" s="24"/>
      <c r="LOP45" s="24"/>
      <c r="LOQ45" s="24"/>
      <c r="LOR45" s="24"/>
      <c r="LOS45" s="24"/>
      <c r="LOT45" s="24"/>
      <c r="LOU45" s="24"/>
      <c r="LOV45" s="24"/>
      <c r="LOW45" s="24"/>
      <c r="LOX45" s="24"/>
      <c r="LOY45" s="24"/>
      <c r="LOZ45" s="24"/>
      <c r="LPA45" s="24"/>
      <c r="LPB45" s="24"/>
      <c r="LPC45" s="24"/>
      <c r="LPD45" s="24"/>
      <c r="LPE45" s="24"/>
      <c r="LPF45" s="24"/>
      <c r="LPG45" s="24"/>
      <c r="LPH45" s="24"/>
      <c r="LPI45" s="24"/>
      <c r="LPJ45" s="24"/>
      <c r="LPK45" s="24"/>
      <c r="LPL45" s="24"/>
      <c r="LPM45" s="24"/>
      <c r="LPN45" s="24"/>
      <c r="LPO45" s="24"/>
      <c r="LPP45" s="24"/>
      <c r="LPQ45" s="24"/>
      <c r="LPR45" s="24"/>
      <c r="LPS45" s="24"/>
      <c r="LPT45" s="24"/>
      <c r="LPU45" s="24"/>
      <c r="LPV45" s="24"/>
      <c r="LPW45" s="24"/>
      <c r="LPX45" s="24"/>
      <c r="LPY45" s="24"/>
      <c r="LPZ45" s="24"/>
      <c r="LQA45" s="24"/>
      <c r="LQB45" s="24"/>
      <c r="LQC45" s="24"/>
      <c r="LQD45" s="24"/>
      <c r="LQE45" s="24"/>
      <c r="LQF45" s="24"/>
      <c r="LQG45" s="24"/>
      <c r="LQH45" s="24"/>
      <c r="LQI45" s="24"/>
      <c r="LQJ45" s="24"/>
      <c r="LQK45" s="24"/>
      <c r="LQL45" s="24"/>
      <c r="LQM45" s="24"/>
      <c r="LQN45" s="24"/>
      <c r="LQO45" s="24"/>
      <c r="LQP45" s="24"/>
      <c r="LQQ45" s="24"/>
      <c r="LQR45" s="24"/>
      <c r="LQS45" s="24"/>
      <c r="LQT45" s="24"/>
      <c r="LQU45" s="24"/>
      <c r="LQV45" s="24"/>
      <c r="LQW45" s="24"/>
      <c r="LQX45" s="24"/>
      <c r="LQY45" s="24"/>
      <c r="LQZ45" s="24"/>
      <c r="LRA45" s="24"/>
      <c r="LRB45" s="24"/>
      <c r="LRC45" s="24"/>
      <c r="LRD45" s="24"/>
      <c r="LRE45" s="24"/>
      <c r="LRF45" s="24"/>
      <c r="LRG45" s="24"/>
      <c r="LRH45" s="24"/>
      <c r="LRI45" s="24"/>
      <c r="LRJ45" s="24"/>
      <c r="LRK45" s="24"/>
      <c r="LRL45" s="24"/>
      <c r="LRM45" s="24"/>
      <c r="LRN45" s="24"/>
      <c r="LRO45" s="24"/>
      <c r="LRP45" s="24"/>
      <c r="LRQ45" s="24"/>
      <c r="LRR45" s="24"/>
      <c r="LRS45" s="24"/>
      <c r="LRT45" s="24"/>
      <c r="LRU45" s="24"/>
      <c r="LRV45" s="24"/>
      <c r="LRW45" s="24"/>
      <c r="LRX45" s="24"/>
      <c r="LRY45" s="24"/>
      <c r="LRZ45" s="24"/>
      <c r="LSA45" s="24"/>
      <c r="LSB45" s="24"/>
      <c r="LSC45" s="24"/>
      <c r="LSD45" s="24"/>
      <c r="LSE45" s="24"/>
      <c r="LSF45" s="24"/>
      <c r="LSG45" s="24"/>
      <c r="LSH45" s="24"/>
      <c r="LSI45" s="24"/>
      <c r="LSJ45" s="24"/>
      <c r="LSK45" s="24"/>
      <c r="LSL45" s="24"/>
      <c r="LSM45" s="24"/>
      <c r="LSN45" s="24"/>
      <c r="LSO45" s="24"/>
      <c r="LSP45" s="24"/>
      <c r="LSQ45" s="24"/>
      <c r="LSR45" s="24"/>
      <c r="LSS45" s="24"/>
      <c r="LST45" s="24"/>
      <c r="LSU45" s="24"/>
      <c r="LSV45" s="24"/>
      <c r="LSW45" s="24"/>
      <c r="LSX45" s="24"/>
      <c r="LSY45" s="24"/>
      <c r="LSZ45" s="24"/>
      <c r="LTA45" s="24"/>
      <c r="LTB45" s="24"/>
      <c r="LTC45" s="24"/>
      <c r="LTD45" s="24"/>
      <c r="LTE45" s="24"/>
      <c r="LTF45" s="24"/>
      <c r="LTG45" s="24"/>
      <c r="LTH45" s="24"/>
      <c r="LTI45" s="24"/>
      <c r="LTJ45" s="24"/>
      <c r="LTK45" s="24"/>
      <c r="LTL45" s="24"/>
      <c r="LTM45" s="24"/>
      <c r="LTN45" s="24"/>
      <c r="LTO45" s="24"/>
      <c r="LTP45" s="24"/>
      <c r="LTQ45" s="24"/>
      <c r="LTR45" s="24"/>
      <c r="LTS45" s="24"/>
      <c r="LTT45" s="24"/>
      <c r="LTU45" s="24"/>
      <c r="LTV45" s="24"/>
      <c r="LTW45" s="24"/>
      <c r="LTX45" s="24"/>
      <c r="LTY45" s="24"/>
      <c r="LTZ45" s="24"/>
      <c r="LUA45" s="24"/>
      <c r="LUB45" s="24"/>
      <c r="LUC45" s="24"/>
      <c r="LUD45" s="24"/>
      <c r="LUE45" s="24"/>
      <c r="LUF45" s="24"/>
      <c r="LUG45" s="24"/>
      <c r="LUH45" s="24"/>
      <c r="LUI45" s="24"/>
      <c r="LUJ45" s="24"/>
      <c r="LUK45" s="24"/>
      <c r="LUL45" s="24"/>
      <c r="LUM45" s="24"/>
      <c r="LUN45" s="24"/>
      <c r="LUO45" s="24"/>
      <c r="LUP45" s="24"/>
      <c r="LUQ45" s="24"/>
      <c r="LUR45" s="24"/>
      <c r="LUS45" s="24"/>
      <c r="LUT45" s="24"/>
      <c r="LUU45" s="24"/>
      <c r="LUV45" s="24"/>
      <c r="LUW45" s="24"/>
      <c r="LUX45" s="24"/>
      <c r="LUY45" s="24"/>
      <c r="LUZ45" s="24"/>
      <c r="LVA45" s="24"/>
      <c r="LVB45" s="24"/>
      <c r="LVC45" s="24"/>
      <c r="LVD45" s="24"/>
      <c r="LVE45" s="24"/>
      <c r="LVF45" s="24"/>
      <c r="LVG45" s="24"/>
      <c r="LVH45" s="24"/>
      <c r="LVI45" s="24"/>
      <c r="LVJ45" s="24"/>
      <c r="LVK45" s="24"/>
      <c r="LVL45" s="24"/>
      <c r="LVM45" s="24"/>
      <c r="LVN45" s="24"/>
      <c r="LVO45" s="24"/>
      <c r="LVP45" s="24"/>
      <c r="LVQ45" s="24"/>
      <c r="LVR45" s="24"/>
      <c r="LVS45" s="24"/>
      <c r="LVT45" s="24"/>
      <c r="LVU45" s="24"/>
      <c r="LVV45" s="24"/>
      <c r="LVW45" s="24"/>
      <c r="LVX45" s="24"/>
      <c r="LVY45" s="24"/>
      <c r="LVZ45" s="24"/>
      <c r="LWA45" s="24"/>
      <c r="LWB45" s="24"/>
      <c r="LWC45" s="24"/>
      <c r="LWD45" s="24"/>
      <c r="LWE45" s="24"/>
      <c r="LWF45" s="24"/>
      <c r="LWG45" s="24"/>
      <c r="LWH45" s="24"/>
      <c r="LWI45" s="24"/>
      <c r="LWJ45" s="24"/>
      <c r="LWK45" s="24"/>
      <c r="LWL45" s="24"/>
      <c r="LWM45" s="24"/>
      <c r="LWN45" s="24"/>
      <c r="LWO45" s="24"/>
      <c r="LWP45" s="24"/>
      <c r="LWQ45" s="24"/>
      <c r="LWR45" s="24"/>
      <c r="LWS45" s="24"/>
      <c r="LWT45" s="24"/>
      <c r="LWU45" s="24"/>
      <c r="LWV45" s="24"/>
      <c r="LWW45" s="24"/>
      <c r="LWX45" s="24"/>
      <c r="LWY45" s="24"/>
      <c r="LWZ45" s="24"/>
      <c r="LXA45" s="24"/>
      <c r="LXB45" s="24"/>
      <c r="LXC45" s="24"/>
      <c r="LXD45" s="24"/>
      <c r="LXE45" s="24"/>
      <c r="LXF45" s="24"/>
      <c r="LXG45" s="24"/>
      <c r="LXH45" s="24"/>
      <c r="LXI45" s="24"/>
      <c r="LXJ45" s="24"/>
      <c r="LXK45" s="24"/>
      <c r="LXL45" s="24"/>
      <c r="LXM45" s="24"/>
      <c r="LXN45" s="24"/>
      <c r="LXO45" s="24"/>
      <c r="LXP45" s="24"/>
      <c r="LXQ45" s="24"/>
      <c r="LXR45" s="24"/>
      <c r="LXS45" s="24"/>
      <c r="LXT45" s="24"/>
      <c r="LXU45" s="24"/>
      <c r="LXV45" s="24"/>
      <c r="LXW45" s="24"/>
      <c r="LXX45" s="24"/>
      <c r="LXY45" s="24"/>
      <c r="LXZ45" s="24"/>
      <c r="LYA45" s="24"/>
      <c r="LYB45" s="24"/>
      <c r="LYC45" s="24"/>
      <c r="LYD45" s="24"/>
      <c r="LYE45" s="24"/>
      <c r="LYF45" s="24"/>
      <c r="LYG45" s="24"/>
      <c r="LYH45" s="24"/>
      <c r="LYI45" s="24"/>
      <c r="LYJ45" s="24"/>
      <c r="LYK45" s="24"/>
      <c r="LYL45" s="24"/>
      <c r="LYM45" s="24"/>
      <c r="LYN45" s="24"/>
      <c r="LYO45" s="24"/>
      <c r="LYP45" s="24"/>
      <c r="LYQ45" s="24"/>
      <c r="LYR45" s="24"/>
      <c r="LYS45" s="24"/>
      <c r="LYT45" s="24"/>
      <c r="LYU45" s="24"/>
      <c r="LYV45" s="24"/>
      <c r="LYW45" s="24"/>
      <c r="LYX45" s="24"/>
      <c r="LYY45" s="24"/>
      <c r="LYZ45" s="24"/>
      <c r="LZA45" s="24"/>
      <c r="LZB45" s="24"/>
      <c r="LZC45" s="24"/>
      <c r="LZD45" s="24"/>
      <c r="LZE45" s="24"/>
      <c r="LZF45" s="24"/>
      <c r="LZG45" s="24"/>
      <c r="LZH45" s="24"/>
      <c r="LZI45" s="24"/>
      <c r="LZJ45" s="24"/>
      <c r="LZK45" s="24"/>
      <c r="LZL45" s="24"/>
      <c r="LZM45" s="24"/>
      <c r="LZN45" s="24"/>
      <c r="LZO45" s="24"/>
      <c r="LZP45" s="24"/>
      <c r="LZQ45" s="24"/>
      <c r="LZR45" s="24"/>
      <c r="LZS45" s="24"/>
      <c r="LZT45" s="24"/>
      <c r="LZU45" s="24"/>
      <c r="LZV45" s="24"/>
      <c r="LZW45" s="24"/>
      <c r="LZX45" s="24"/>
      <c r="LZY45" s="24"/>
      <c r="LZZ45" s="24"/>
      <c r="MAA45" s="24"/>
      <c r="MAB45" s="24"/>
      <c r="MAC45" s="24"/>
      <c r="MAD45" s="24"/>
      <c r="MAE45" s="24"/>
      <c r="MAF45" s="24"/>
      <c r="MAG45" s="24"/>
      <c r="MAH45" s="24"/>
      <c r="MAI45" s="24"/>
      <c r="MAJ45" s="24"/>
      <c r="MAK45" s="24"/>
      <c r="MAL45" s="24"/>
      <c r="MAM45" s="24"/>
      <c r="MAN45" s="24"/>
      <c r="MAO45" s="24"/>
      <c r="MAP45" s="24"/>
      <c r="MAQ45" s="24"/>
      <c r="MAR45" s="24"/>
      <c r="MAS45" s="24"/>
      <c r="MAT45" s="24"/>
      <c r="MAU45" s="24"/>
      <c r="MAV45" s="24"/>
      <c r="MAW45" s="24"/>
      <c r="MAX45" s="24"/>
      <c r="MAY45" s="24"/>
      <c r="MAZ45" s="24"/>
      <c r="MBA45" s="24"/>
      <c r="MBB45" s="24"/>
      <c r="MBC45" s="24"/>
      <c r="MBD45" s="24"/>
      <c r="MBE45" s="24"/>
      <c r="MBF45" s="24"/>
      <c r="MBG45" s="24"/>
      <c r="MBH45" s="24"/>
      <c r="MBI45" s="24"/>
      <c r="MBJ45" s="24"/>
      <c r="MBK45" s="24"/>
      <c r="MBL45" s="24"/>
      <c r="MBM45" s="24"/>
      <c r="MBN45" s="24"/>
      <c r="MBO45" s="24"/>
      <c r="MBP45" s="24"/>
      <c r="MBQ45" s="24"/>
      <c r="MBR45" s="24"/>
      <c r="MBS45" s="24"/>
      <c r="MBT45" s="24"/>
      <c r="MBU45" s="24"/>
      <c r="MBV45" s="24"/>
      <c r="MBW45" s="24"/>
      <c r="MBX45" s="24"/>
      <c r="MBY45" s="24"/>
      <c r="MBZ45" s="24"/>
      <c r="MCA45" s="24"/>
      <c r="MCB45" s="24"/>
      <c r="MCC45" s="24"/>
      <c r="MCD45" s="24"/>
      <c r="MCE45" s="24"/>
      <c r="MCF45" s="24"/>
      <c r="MCG45" s="24"/>
      <c r="MCH45" s="24"/>
      <c r="MCI45" s="24"/>
      <c r="MCJ45" s="24"/>
      <c r="MCK45" s="24"/>
      <c r="MCL45" s="24"/>
      <c r="MCM45" s="24"/>
      <c r="MCN45" s="24"/>
      <c r="MCO45" s="24"/>
      <c r="MCP45" s="24"/>
      <c r="MCQ45" s="24"/>
      <c r="MCR45" s="24"/>
      <c r="MCS45" s="24"/>
      <c r="MCT45" s="24"/>
      <c r="MCU45" s="24"/>
      <c r="MCV45" s="24"/>
      <c r="MCW45" s="24"/>
      <c r="MCX45" s="24"/>
      <c r="MCY45" s="24"/>
      <c r="MCZ45" s="24"/>
      <c r="MDA45" s="24"/>
      <c r="MDB45" s="24"/>
      <c r="MDC45" s="24"/>
      <c r="MDD45" s="24"/>
      <c r="MDE45" s="24"/>
      <c r="MDF45" s="24"/>
      <c r="MDG45" s="24"/>
      <c r="MDH45" s="24"/>
      <c r="MDI45" s="24"/>
      <c r="MDJ45" s="24"/>
      <c r="MDK45" s="24"/>
      <c r="MDL45" s="24"/>
      <c r="MDM45" s="24"/>
      <c r="MDN45" s="24"/>
      <c r="MDO45" s="24"/>
      <c r="MDP45" s="24"/>
      <c r="MDQ45" s="24"/>
      <c r="MDR45" s="24"/>
      <c r="MDS45" s="24"/>
      <c r="MDT45" s="24"/>
      <c r="MDU45" s="24"/>
      <c r="MDV45" s="24"/>
      <c r="MDW45" s="24"/>
      <c r="MDX45" s="24"/>
      <c r="MDY45" s="24"/>
      <c r="MDZ45" s="24"/>
      <c r="MEA45" s="24"/>
      <c r="MEB45" s="24"/>
      <c r="MEC45" s="24"/>
      <c r="MED45" s="24"/>
      <c r="MEE45" s="24"/>
      <c r="MEF45" s="24"/>
      <c r="MEG45" s="24"/>
      <c r="MEH45" s="24"/>
      <c r="MEI45" s="24"/>
      <c r="MEJ45" s="24"/>
      <c r="MEK45" s="24"/>
      <c r="MEL45" s="24"/>
      <c r="MEM45" s="24"/>
      <c r="MEN45" s="24"/>
      <c r="MEO45" s="24"/>
      <c r="MEP45" s="24"/>
      <c r="MEQ45" s="24"/>
      <c r="MER45" s="24"/>
      <c r="MES45" s="24"/>
      <c r="MET45" s="24"/>
      <c r="MEU45" s="24"/>
      <c r="MEV45" s="24"/>
      <c r="MEW45" s="24"/>
      <c r="MEX45" s="24"/>
      <c r="MEY45" s="24"/>
      <c r="MEZ45" s="24"/>
      <c r="MFA45" s="24"/>
      <c r="MFB45" s="24"/>
      <c r="MFC45" s="24"/>
      <c r="MFD45" s="24"/>
      <c r="MFE45" s="24"/>
      <c r="MFF45" s="24"/>
      <c r="MFG45" s="24"/>
      <c r="MFH45" s="24"/>
      <c r="MFI45" s="24"/>
      <c r="MFJ45" s="24"/>
      <c r="MFK45" s="24"/>
      <c r="MFL45" s="24"/>
      <c r="MFM45" s="24"/>
      <c r="MFN45" s="24"/>
      <c r="MFO45" s="24"/>
      <c r="MFP45" s="24"/>
      <c r="MFQ45" s="24"/>
      <c r="MFR45" s="24"/>
      <c r="MFS45" s="24"/>
      <c r="MFT45" s="24"/>
      <c r="MFU45" s="24"/>
      <c r="MFV45" s="24"/>
      <c r="MFW45" s="24"/>
      <c r="MFX45" s="24"/>
      <c r="MFY45" s="24"/>
      <c r="MFZ45" s="24"/>
      <c r="MGA45" s="24"/>
      <c r="MGB45" s="24"/>
      <c r="MGC45" s="24"/>
      <c r="MGD45" s="24"/>
      <c r="MGE45" s="24"/>
      <c r="MGF45" s="24"/>
      <c r="MGG45" s="24"/>
      <c r="MGH45" s="24"/>
      <c r="MGI45" s="24"/>
      <c r="MGJ45" s="24"/>
      <c r="MGK45" s="24"/>
      <c r="MGL45" s="24"/>
      <c r="MGM45" s="24"/>
      <c r="MGN45" s="24"/>
      <c r="MGO45" s="24"/>
      <c r="MGP45" s="24"/>
      <c r="MGQ45" s="24"/>
      <c r="MGR45" s="24"/>
      <c r="MGS45" s="24"/>
      <c r="MGT45" s="24"/>
      <c r="MGU45" s="24"/>
      <c r="MGV45" s="24"/>
      <c r="MGW45" s="24"/>
      <c r="MGX45" s="24"/>
      <c r="MGY45" s="24"/>
      <c r="MGZ45" s="24"/>
      <c r="MHA45" s="24"/>
      <c r="MHB45" s="24"/>
      <c r="MHC45" s="24"/>
      <c r="MHD45" s="24"/>
      <c r="MHE45" s="24"/>
      <c r="MHF45" s="24"/>
      <c r="MHG45" s="24"/>
      <c r="MHH45" s="24"/>
      <c r="MHI45" s="24"/>
      <c r="MHJ45" s="24"/>
      <c r="MHK45" s="24"/>
      <c r="MHL45" s="24"/>
      <c r="MHM45" s="24"/>
      <c r="MHN45" s="24"/>
      <c r="MHO45" s="24"/>
      <c r="MHP45" s="24"/>
      <c r="MHQ45" s="24"/>
      <c r="MHR45" s="24"/>
      <c r="MHS45" s="24"/>
      <c r="MHT45" s="24"/>
      <c r="MHU45" s="24"/>
      <c r="MHV45" s="24"/>
      <c r="MHW45" s="24"/>
      <c r="MHX45" s="24"/>
      <c r="MHY45" s="24"/>
      <c r="MHZ45" s="24"/>
      <c r="MIA45" s="24"/>
      <c r="MIB45" s="24"/>
      <c r="MIC45" s="24"/>
      <c r="MID45" s="24"/>
      <c r="MIE45" s="24"/>
      <c r="MIF45" s="24"/>
      <c r="MIG45" s="24"/>
      <c r="MIH45" s="24"/>
      <c r="MII45" s="24"/>
      <c r="MIJ45" s="24"/>
      <c r="MIK45" s="24"/>
      <c r="MIL45" s="24"/>
      <c r="MIM45" s="24"/>
      <c r="MIN45" s="24"/>
      <c r="MIO45" s="24"/>
      <c r="MIP45" s="24"/>
      <c r="MIQ45" s="24"/>
      <c r="MIR45" s="24"/>
      <c r="MIS45" s="24"/>
      <c r="MIT45" s="24"/>
      <c r="MIU45" s="24"/>
      <c r="MIV45" s="24"/>
      <c r="MIW45" s="24"/>
      <c r="MIX45" s="24"/>
      <c r="MIY45" s="24"/>
      <c r="MIZ45" s="24"/>
      <c r="MJA45" s="24"/>
      <c r="MJB45" s="24"/>
      <c r="MJC45" s="24"/>
      <c r="MJD45" s="24"/>
      <c r="MJE45" s="24"/>
      <c r="MJF45" s="24"/>
      <c r="MJG45" s="24"/>
      <c r="MJH45" s="24"/>
      <c r="MJI45" s="24"/>
      <c r="MJJ45" s="24"/>
      <c r="MJK45" s="24"/>
      <c r="MJL45" s="24"/>
      <c r="MJM45" s="24"/>
      <c r="MJN45" s="24"/>
      <c r="MJO45" s="24"/>
      <c r="MJP45" s="24"/>
      <c r="MJQ45" s="24"/>
      <c r="MJR45" s="24"/>
      <c r="MJS45" s="24"/>
      <c r="MJT45" s="24"/>
      <c r="MJU45" s="24"/>
      <c r="MJV45" s="24"/>
      <c r="MJW45" s="24"/>
      <c r="MJX45" s="24"/>
      <c r="MJY45" s="24"/>
      <c r="MJZ45" s="24"/>
      <c r="MKA45" s="24"/>
      <c r="MKB45" s="24"/>
      <c r="MKC45" s="24"/>
      <c r="MKD45" s="24"/>
      <c r="MKE45" s="24"/>
      <c r="MKF45" s="24"/>
      <c r="MKG45" s="24"/>
      <c r="MKH45" s="24"/>
      <c r="MKI45" s="24"/>
      <c r="MKJ45" s="24"/>
      <c r="MKK45" s="24"/>
      <c r="MKL45" s="24"/>
      <c r="MKM45" s="24"/>
      <c r="MKN45" s="24"/>
      <c r="MKO45" s="24"/>
      <c r="MKP45" s="24"/>
      <c r="MKQ45" s="24"/>
      <c r="MKR45" s="24"/>
      <c r="MKS45" s="24"/>
      <c r="MKT45" s="24"/>
      <c r="MKU45" s="24"/>
      <c r="MKV45" s="24"/>
      <c r="MKW45" s="24"/>
      <c r="MKX45" s="24"/>
      <c r="MKY45" s="24"/>
      <c r="MKZ45" s="24"/>
      <c r="MLA45" s="24"/>
      <c r="MLB45" s="24"/>
      <c r="MLC45" s="24"/>
      <c r="MLD45" s="24"/>
      <c r="MLE45" s="24"/>
      <c r="MLF45" s="24"/>
      <c r="MLG45" s="24"/>
      <c r="MLH45" s="24"/>
      <c r="MLI45" s="24"/>
      <c r="MLJ45" s="24"/>
      <c r="MLK45" s="24"/>
      <c r="MLL45" s="24"/>
      <c r="MLM45" s="24"/>
      <c r="MLN45" s="24"/>
      <c r="MLO45" s="24"/>
      <c r="MLP45" s="24"/>
      <c r="MLQ45" s="24"/>
      <c r="MLR45" s="24"/>
      <c r="MLS45" s="24"/>
      <c r="MLT45" s="24"/>
      <c r="MLU45" s="24"/>
      <c r="MLV45" s="24"/>
      <c r="MLW45" s="24"/>
      <c r="MLX45" s="24"/>
      <c r="MLY45" s="24"/>
      <c r="MLZ45" s="24"/>
      <c r="MMA45" s="24"/>
      <c r="MMB45" s="24"/>
      <c r="MMC45" s="24"/>
      <c r="MMD45" s="24"/>
      <c r="MME45" s="24"/>
      <c r="MMF45" s="24"/>
      <c r="MMG45" s="24"/>
      <c r="MMH45" s="24"/>
      <c r="MMI45" s="24"/>
      <c r="MMJ45" s="24"/>
      <c r="MMK45" s="24"/>
      <c r="MML45" s="24"/>
      <c r="MMM45" s="24"/>
      <c r="MMN45" s="24"/>
      <c r="MMO45" s="24"/>
      <c r="MMP45" s="24"/>
      <c r="MMQ45" s="24"/>
      <c r="MMR45" s="24"/>
      <c r="MMS45" s="24"/>
      <c r="MMT45" s="24"/>
      <c r="MMU45" s="24"/>
      <c r="MMV45" s="24"/>
      <c r="MMW45" s="24"/>
      <c r="MMX45" s="24"/>
      <c r="MMY45" s="24"/>
      <c r="MMZ45" s="24"/>
      <c r="MNA45" s="24"/>
      <c r="MNB45" s="24"/>
      <c r="MNC45" s="24"/>
      <c r="MND45" s="24"/>
      <c r="MNE45" s="24"/>
      <c r="MNF45" s="24"/>
      <c r="MNG45" s="24"/>
      <c r="MNH45" s="24"/>
      <c r="MNI45" s="24"/>
      <c r="MNJ45" s="24"/>
      <c r="MNK45" s="24"/>
      <c r="MNL45" s="24"/>
      <c r="MNM45" s="24"/>
      <c r="MNN45" s="24"/>
      <c r="MNO45" s="24"/>
      <c r="MNP45" s="24"/>
      <c r="MNQ45" s="24"/>
      <c r="MNR45" s="24"/>
      <c r="MNS45" s="24"/>
      <c r="MNT45" s="24"/>
      <c r="MNU45" s="24"/>
      <c r="MNV45" s="24"/>
      <c r="MNW45" s="24"/>
      <c r="MNX45" s="24"/>
      <c r="MNY45" s="24"/>
      <c r="MNZ45" s="24"/>
      <c r="MOA45" s="24"/>
      <c r="MOB45" s="24"/>
      <c r="MOC45" s="24"/>
      <c r="MOD45" s="24"/>
      <c r="MOE45" s="24"/>
      <c r="MOF45" s="24"/>
      <c r="MOG45" s="24"/>
      <c r="MOH45" s="24"/>
      <c r="MOI45" s="24"/>
      <c r="MOJ45" s="24"/>
      <c r="MOK45" s="24"/>
      <c r="MOL45" s="24"/>
      <c r="MOM45" s="24"/>
      <c r="MON45" s="24"/>
      <c r="MOO45" s="24"/>
      <c r="MOP45" s="24"/>
      <c r="MOQ45" s="24"/>
      <c r="MOR45" s="24"/>
      <c r="MOS45" s="24"/>
      <c r="MOT45" s="24"/>
      <c r="MOU45" s="24"/>
      <c r="MOV45" s="24"/>
      <c r="MOW45" s="24"/>
      <c r="MOX45" s="24"/>
      <c r="MOY45" s="24"/>
      <c r="MOZ45" s="24"/>
      <c r="MPA45" s="24"/>
      <c r="MPB45" s="24"/>
      <c r="MPC45" s="24"/>
      <c r="MPD45" s="24"/>
      <c r="MPE45" s="24"/>
      <c r="MPF45" s="24"/>
      <c r="MPG45" s="24"/>
      <c r="MPH45" s="24"/>
      <c r="MPI45" s="24"/>
      <c r="MPJ45" s="24"/>
      <c r="MPK45" s="24"/>
      <c r="MPL45" s="24"/>
      <c r="MPM45" s="24"/>
      <c r="MPN45" s="24"/>
      <c r="MPO45" s="24"/>
      <c r="MPP45" s="24"/>
      <c r="MPQ45" s="24"/>
      <c r="MPR45" s="24"/>
      <c r="MPS45" s="24"/>
      <c r="MPT45" s="24"/>
      <c r="MPU45" s="24"/>
      <c r="MPV45" s="24"/>
      <c r="MPW45" s="24"/>
      <c r="MPX45" s="24"/>
      <c r="MPY45" s="24"/>
      <c r="MPZ45" s="24"/>
      <c r="MQA45" s="24"/>
      <c r="MQB45" s="24"/>
      <c r="MQC45" s="24"/>
      <c r="MQD45" s="24"/>
      <c r="MQE45" s="24"/>
      <c r="MQF45" s="24"/>
      <c r="MQG45" s="24"/>
      <c r="MQH45" s="24"/>
      <c r="MQI45" s="24"/>
      <c r="MQJ45" s="24"/>
      <c r="MQK45" s="24"/>
      <c r="MQL45" s="24"/>
      <c r="MQM45" s="24"/>
      <c r="MQN45" s="24"/>
      <c r="MQO45" s="24"/>
      <c r="MQP45" s="24"/>
      <c r="MQQ45" s="24"/>
      <c r="MQR45" s="24"/>
      <c r="MQS45" s="24"/>
      <c r="MQT45" s="24"/>
      <c r="MQU45" s="24"/>
      <c r="MQV45" s="24"/>
      <c r="MQW45" s="24"/>
      <c r="MQX45" s="24"/>
      <c r="MQY45" s="24"/>
      <c r="MQZ45" s="24"/>
      <c r="MRA45" s="24"/>
      <c r="MRB45" s="24"/>
      <c r="MRC45" s="24"/>
      <c r="MRD45" s="24"/>
      <c r="MRE45" s="24"/>
      <c r="MRF45" s="24"/>
      <c r="MRG45" s="24"/>
      <c r="MRH45" s="24"/>
      <c r="MRI45" s="24"/>
      <c r="MRJ45" s="24"/>
      <c r="MRK45" s="24"/>
      <c r="MRL45" s="24"/>
      <c r="MRM45" s="24"/>
      <c r="MRN45" s="24"/>
      <c r="MRO45" s="24"/>
      <c r="MRP45" s="24"/>
      <c r="MRQ45" s="24"/>
      <c r="MRR45" s="24"/>
      <c r="MRS45" s="24"/>
      <c r="MRT45" s="24"/>
      <c r="MRU45" s="24"/>
      <c r="MRV45" s="24"/>
      <c r="MRW45" s="24"/>
      <c r="MRX45" s="24"/>
      <c r="MRY45" s="24"/>
      <c r="MRZ45" s="24"/>
      <c r="MSA45" s="24"/>
      <c r="MSB45" s="24"/>
      <c r="MSC45" s="24"/>
      <c r="MSD45" s="24"/>
      <c r="MSE45" s="24"/>
      <c r="MSF45" s="24"/>
      <c r="MSG45" s="24"/>
      <c r="MSH45" s="24"/>
      <c r="MSI45" s="24"/>
      <c r="MSJ45" s="24"/>
      <c r="MSK45" s="24"/>
      <c r="MSL45" s="24"/>
      <c r="MSM45" s="24"/>
      <c r="MSN45" s="24"/>
      <c r="MSO45" s="24"/>
      <c r="MSP45" s="24"/>
      <c r="MSQ45" s="24"/>
      <c r="MSR45" s="24"/>
      <c r="MSS45" s="24"/>
      <c r="MST45" s="24"/>
      <c r="MSU45" s="24"/>
      <c r="MSV45" s="24"/>
      <c r="MSW45" s="24"/>
      <c r="MSX45" s="24"/>
      <c r="MSY45" s="24"/>
      <c r="MSZ45" s="24"/>
      <c r="MTA45" s="24"/>
      <c r="MTB45" s="24"/>
      <c r="MTC45" s="24"/>
      <c r="MTD45" s="24"/>
      <c r="MTE45" s="24"/>
      <c r="MTF45" s="24"/>
      <c r="MTG45" s="24"/>
      <c r="MTH45" s="24"/>
      <c r="MTI45" s="24"/>
      <c r="MTJ45" s="24"/>
      <c r="MTK45" s="24"/>
      <c r="MTL45" s="24"/>
      <c r="MTM45" s="24"/>
      <c r="MTN45" s="24"/>
      <c r="MTO45" s="24"/>
      <c r="MTP45" s="24"/>
      <c r="MTQ45" s="24"/>
      <c r="MTR45" s="24"/>
      <c r="MTS45" s="24"/>
      <c r="MTT45" s="24"/>
      <c r="MTU45" s="24"/>
      <c r="MTV45" s="24"/>
      <c r="MTW45" s="24"/>
      <c r="MTX45" s="24"/>
      <c r="MTY45" s="24"/>
      <c r="MTZ45" s="24"/>
      <c r="MUA45" s="24"/>
      <c r="MUB45" s="24"/>
      <c r="MUC45" s="24"/>
      <c r="MUD45" s="24"/>
      <c r="MUE45" s="24"/>
      <c r="MUF45" s="24"/>
      <c r="MUG45" s="24"/>
      <c r="MUH45" s="24"/>
      <c r="MUI45" s="24"/>
      <c r="MUJ45" s="24"/>
      <c r="MUK45" s="24"/>
      <c r="MUL45" s="24"/>
      <c r="MUM45" s="24"/>
      <c r="MUN45" s="24"/>
      <c r="MUO45" s="24"/>
      <c r="MUP45" s="24"/>
      <c r="MUQ45" s="24"/>
      <c r="MUR45" s="24"/>
      <c r="MUS45" s="24"/>
      <c r="MUT45" s="24"/>
      <c r="MUU45" s="24"/>
      <c r="MUV45" s="24"/>
      <c r="MUW45" s="24"/>
      <c r="MUX45" s="24"/>
      <c r="MUY45" s="24"/>
      <c r="MUZ45" s="24"/>
      <c r="MVA45" s="24"/>
      <c r="MVB45" s="24"/>
      <c r="MVC45" s="24"/>
      <c r="MVD45" s="24"/>
      <c r="MVE45" s="24"/>
      <c r="MVF45" s="24"/>
      <c r="MVG45" s="24"/>
      <c r="MVH45" s="24"/>
      <c r="MVI45" s="24"/>
      <c r="MVJ45" s="24"/>
      <c r="MVK45" s="24"/>
      <c r="MVL45" s="24"/>
      <c r="MVM45" s="24"/>
      <c r="MVN45" s="24"/>
      <c r="MVO45" s="24"/>
      <c r="MVP45" s="24"/>
      <c r="MVQ45" s="24"/>
      <c r="MVR45" s="24"/>
      <c r="MVS45" s="24"/>
      <c r="MVT45" s="24"/>
      <c r="MVU45" s="24"/>
      <c r="MVV45" s="24"/>
      <c r="MVW45" s="24"/>
      <c r="MVX45" s="24"/>
      <c r="MVY45" s="24"/>
      <c r="MVZ45" s="24"/>
      <c r="MWA45" s="24"/>
      <c r="MWB45" s="24"/>
      <c r="MWC45" s="24"/>
      <c r="MWD45" s="24"/>
      <c r="MWE45" s="24"/>
      <c r="MWF45" s="24"/>
      <c r="MWG45" s="24"/>
      <c r="MWH45" s="24"/>
      <c r="MWI45" s="24"/>
      <c r="MWJ45" s="24"/>
      <c r="MWK45" s="24"/>
      <c r="MWL45" s="24"/>
      <c r="MWM45" s="24"/>
      <c r="MWN45" s="24"/>
      <c r="MWO45" s="24"/>
      <c r="MWP45" s="24"/>
      <c r="MWQ45" s="24"/>
      <c r="MWR45" s="24"/>
      <c r="MWS45" s="24"/>
      <c r="MWT45" s="24"/>
      <c r="MWU45" s="24"/>
      <c r="MWV45" s="24"/>
      <c r="MWW45" s="24"/>
      <c r="MWX45" s="24"/>
      <c r="MWY45" s="24"/>
      <c r="MWZ45" s="24"/>
      <c r="MXA45" s="24"/>
      <c r="MXB45" s="24"/>
      <c r="MXC45" s="24"/>
      <c r="MXD45" s="24"/>
      <c r="MXE45" s="24"/>
      <c r="MXF45" s="24"/>
      <c r="MXG45" s="24"/>
      <c r="MXH45" s="24"/>
      <c r="MXI45" s="24"/>
      <c r="MXJ45" s="24"/>
      <c r="MXK45" s="24"/>
      <c r="MXL45" s="24"/>
      <c r="MXM45" s="24"/>
      <c r="MXN45" s="24"/>
      <c r="MXO45" s="24"/>
      <c r="MXP45" s="24"/>
      <c r="MXQ45" s="24"/>
      <c r="MXR45" s="24"/>
      <c r="MXS45" s="24"/>
      <c r="MXT45" s="24"/>
      <c r="MXU45" s="24"/>
      <c r="MXV45" s="24"/>
      <c r="MXW45" s="24"/>
      <c r="MXX45" s="24"/>
      <c r="MXY45" s="24"/>
      <c r="MXZ45" s="24"/>
      <c r="MYA45" s="24"/>
      <c r="MYB45" s="24"/>
      <c r="MYC45" s="24"/>
      <c r="MYD45" s="24"/>
      <c r="MYE45" s="24"/>
      <c r="MYF45" s="24"/>
      <c r="MYG45" s="24"/>
      <c r="MYH45" s="24"/>
      <c r="MYI45" s="24"/>
      <c r="MYJ45" s="24"/>
      <c r="MYK45" s="24"/>
      <c r="MYL45" s="24"/>
      <c r="MYM45" s="24"/>
      <c r="MYN45" s="24"/>
      <c r="MYO45" s="24"/>
      <c r="MYP45" s="24"/>
      <c r="MYQ45" s="24"/>
      <c r="MYR45" s="24"/>
      <c r="MYS45" s="24"/>
      <c r="MYT45" s="24"/>
      <c r="MYU45" s="24"/>
      <c r="MYV45" s="24"/>
      <c r="MYW45" s="24"/>
      <c r="MYX45" s="24"/>
      <c r="MYY45" s="24"/>
      <c r="MYZ45" s="24"/>
      <c r="MZA45" s="24"/>
      <c r="MZB45" s="24"/>
      <c r="MZC45" s="24"/>
      <c r="MZD45" s="24"/>
      <c r="MZE45" s="24"/>
      <c r="MZF45" s="24"/>
      <c r="MZG45" s="24"/>
      <c r="MZH45" s="24"/>
      <c r="MZI45" s="24"/>
      <c r="MZJ45" s="24"/>
      <c r="MZK45" s="24"/>
      <c r="MZL45" s="24"/>
      <c r="MZM45" s="24"/>
      <c r="MZN45" s="24"/>
      <c r="MZO45" s="24"/>
      <c r="MZP45" s="24"/>
      <c r="MZQ45" s="24"/>
      <c r="MZR45" s="24"/>
      <c r="MZS45" s="24"/>
      <c r="MZT45" s="24"/>
      <c r="MZU45" s="24"/>
      <c r="MZV45" s="24"/>
      <c r="MZW45" s="24"/>
      <c r="MZX45" s="24"/>
      <c r="MZY45" s="24"/>
      <c r="MZZ45" s="24"/>
      <c r="NAA45" s="24"/>
      <c r="NAB45" s="24"/>
      <c r="NAC45" s="24"/>
      <c r="NAD45" s="24"/>
      <c r="NAE45" s="24"/>
      <c r="NAF45" s="24"/>
      <c r="NAG45" s="24"/>
      <c r="NAH45" s="24"/>
      <c r="NAI45" s="24"/>
      <c r="NAJ45" s="24"/>
      <c r="NAK45" s="24"/>
      <c r="NAL45" s="24"/>
      <c r="NAM45" s="24"/>
      <c r="NAN45" s="24"/>
      <c r="NAO45" s="24"/>
      <c r="NAP45" s="24"/>
      <c r="NAQ45" s="24"/>
      <c r="NAR45" s="24"/>
      <c r="NAS45" s="24"/>
      <c r="NAT45" s="24"/>
      <c r="NAU45" s="24"/>
      <c r="NAV45" s="24"/>
      <c r="NAW45" s="24"/>
      <c r="NAX45" s="24"/>
      <c r="NAY45" s="24"/>
      <c r="NAZ45" s="24"/>
      <c r="NBA45" s="24"/>
      <c r="NBB45" s="24"/>
      <c r="NBC45" s="24"/>
      <c r="NBD45" s="24"/>
      <c r="NBE45" s="24"/>
      <c r="NBF45" s="24"/>
      <c r="NBG45" s="24"/>
      <c r="NBH45" s="24"/>
      <c r="NBI45" s="24"/>
      <c r="NBJ45" s="24"/>
      <c r="NBK45" s="24"/>
      <c r="NBL45" s="24"/>
      <c r="NBM45" s="24"/>
      <c r="NBN45" s="24"/>
      <c r="NBO45" s="24"/>
      <c r="NBP45" s="24"/>
      <c r="NBQ45" s="24"/>
      <c r="NBR45" s="24"/>
      <c r="NBS45" s="24"/>
      <c r="NBT45" s="24"/>
      <c r="NBU45" s="24"/>
      <c r="NBV45" s="24"/>
      <c r="NBW45" s="24"/>
      <c r="NBX45" s="24"/>
      <c r="NBY45" s="24"/>
      <c r="NBZ45" s="24"/>
      <c r="NCA45" s="24"/>
      <c r="NCB45" s="24"/>
      <c r="NCC45" s="24"/>
      <c r="NCD45" s="24"/>
      <c r="NCE45" s="24"/>
      <c r="NCF45" s="24"/>
      <c r="NCG45" s="24"/>
      <c r="NCH45" s="24"/>
      <c r="NCI45" s="24"/>
      <c r="NCJ45" s="24"/>
      <c r="NCK45" s="24"/>
      <c r="NCL45" s="24"/>
      <c r="NCM45" s="24"/>
      <c r="NCN45" s="24"/>
      <c r="NCO45" s="24"/>
      <c r="NCP45" s="24"/>
      <c r="NCQ45" s="24"/>
      <c r="NCR45" s="24"/>
      <c r="NCS45" s="24"/>
      <c r="NCT45" s="24"/>
      <c r="NCU45" s="24"/>
      <c r="NCV45" s="24"/>
      <c r="NCW45" s="24"/>
      <c r="NCX45" s="24"/>
      <c r="NCY45" s="24"/>
      <c r="NCZ45" s="24"/>
      <c r="NDA45" s="24"/>
      <c r="NDB45" s="24"/>
      <c r="NDC45" s="24"/>
      <c r="NDD45" s="24"/>
      <c r="NDE45" s="24"/>
      <c r="NDF45" s="24"/>
      <c r="NDG45" s="24"/>
      <c r="NDH45" s="24"/>
      <c r="NDI45" s="24"/>
      <c r="NDJ45" s="24"/>
      <c r="NDK45" s="24"/>
      <c r="NDL45" s="24"/>
      <c r="NDM45" s="24"/>
      <c r="NDN45" s="24"/>
      <c r="NDO45" s="24"/>
      <c r="NDP45" s="24"/>
      <c r="NDQ45" s="24"/>
      <c r="NDR45" s="24"/>
      <c r="NDS45" s="24"/>
      <c r="NDT45" s="24"/>
      <c r="NDU45" s="24"/>
      <c r="NDV45" s="24"/>
      <c r="NDW45" s="24"/>
      <c r="NDX45" s="24"/>
      <c r="NDY45" s="24"/>
      <c r="NDZ45" s="24"/>
      <c r="NEA45" s="24"/>
      <c r="NEB45" s="24"/>
      <c r="NEC45" s="24"/>
      <c r="NED45" s="24"/>
      <c r="NEE45" s="24"/>
      <c r="NEF45" s="24"/>
      <c r="NEG45" s="24"/>
      <c r="NEH45" s="24"/>
      <c r="NEI45" s="24"/>
      <c r="NEJ45" s="24"/>
      <c r="NEK45" s="24"/>
      <c r="NEL45" s="24"/>
      <c r="NEM45" s="24"/>
      <c r="NEN45" s="24"/>
      <c r="NEO45" s="24"/>
      <c r="NEP45" s="24"/>
      <c r="NEQ45" s="24"/>
      <c r="NER45" s="24"/>
      <c r="NES45" s="24"/>
      <c r="NET45" s="24"/>
      <c r="NEU45" s="24"/>
      <c r="NEV45" s="24"/>
      <c r="NEW45" s="24"/>
      <c r="NEX45" s="24"/>
      <c r="NEY45" s="24"/>
      <c r="NEZ45" s="24"/>
      <c r="NFA45" s="24"/>
      <c r="NFB45" s="24"/>
      <c r="NFC45" s="24"/>
      <c r="NFD45" s="24"/>
      <c r="NFE45" s="24"/>
      <c r="NFF45" s="24"/>
      <c r="NFG45" s="24"/>
      <c r="NFH45" s="24"/>
      <c r="NFI45" s="24"/>
      <c r="NFJ45" s="24"/>
      <c r="NFK45" s="24"/>
      <c r="NFL45" s="24"/>
      <c r="NFM45" s="24"/>
      <c r="NFN45" s="24"/>
      <c r="NFO45" s="24"/>
      <c r="NFP45" s="24"/>
      <c r="NFQ45" s="24"/>
      <c r="NFR45" s="24"/>
      <c r="NFS45" s="24"/>
      <c r="NFT45" s="24"/>
      <c r="NFU45" s="24"/>
      <c r="NFV45" s="24"/>
      <c r="NFW45" s="24"/>
      <c r="NFX45" s="24"/>
      <c r="NFY45" s="24"/>
      <c r="NFZ45" s="24"/>
      <c r="NGA45" s="24"/>
      <c r="NGB45" s="24"/>
      <c r="NGC45" s="24"/>
      <c r="NGD45" s="24"/>
      <c r="NGE45" s="24"/>
      <c r="NGF45" s="24"/>
      <c r="NGG45" s="24"/>
      <c r="NGH45" s="24"/>
      <c r="NGI45" s="24"/>
      <c r="NGJ45" s="24"/>
      <c r="NGK45" s="24"/>
      <c r="NGL45" s="24"/>
      <c r="NGM45" s="24"/>
      <c r="NGN45" s="24"/>
      <c r="NGO45" s="24"/>
      <c r="NGP45" s="24"/>
      <c r="NGQ45" s="24"/>
      <c r="NGR45" s="24"/>
      <c r="NGS45" s="24"/>
      <c r="NGT45" s="24"/>
      <c r="NGU45" s="24"/>
      <c r="NGV45" s="24"/>
      <c r="NGW45" s="24"/>
      <c r="NGX45" s="24"/>
      <c r="NGY45" s="24"/>
      <c r="NGZ45" s="24"/>
      <c r="NHA45" s="24"/>
      <c r="NHB45" s="24"/>
      <c r="NHC45" s="24"/>
      <c r="NHD45" s="24"/>
      <c r="NHE45" s="24"/>
      <c r="NHF45" s="24"/>
      <c r="NHG45" s="24"/>
      <c r="NHH45" s="24"/>
      <c r="NHI45" s="24"/>
      <c r="NHJ45" s="24"/>
      <c r="NHK45" s="24"/>
      <c r="NHL45" s="24"/>
      <c r="NHM45" s="24"/>
      <c r="NHN45" s="24"/>
      <c r="NHO45" s="24"/>
      <c r="NHP45" s="24"/>
      <c r="NHQ45" s="24"/>
      <c r="NHR45" s="24"/>
      <c r="NHS45" s="24"/>
      <c r="NHT45" s="24"/>
      <c r="NHU45" s="24"/>
      <c r="NHV45" s="24"/>
      <c r="NHW45" s="24"/>
      <c r="NHX45" s="24"/>
      <c r="NHY45" s="24"/>
      <c r="NHZ45" s="24"/>
      <c r="NIA45" s="24"/>
      <c r="NIB45" s="24"/>
      <c r="NIC45" s="24"/>
      <c r="NID45" s="24"/>
      <c r="NIE45" s="24"/>
      <c r="NIF45" s="24"/>
      <c r="NIG45" s="24"/>
      <c r="NIH45" s="24"/>
      <c r="NII45" s="24"/>
      <c r="NIJ45" s="24"/>
      <c r="NIK45" s="24"/>
      <c r="NIL45" s="24"/>
      <c r="NIM45" s="24"/>
      <c r="NIN45" s="24"/>
      <c r="NIO45" s="24"/>
      <c r="NIP45" s="24"/>
      <c r="NIQ45" s="24"/>
      <c r="NIR45" s="24"/>
      <c r="NIS45" s="24"/>
      <c r="NIT45" s="24"/>
      <c r="NIU45" s="24"/>
      <c r="NIV45" s="24"/>
      <c r="NIW45" s="24"/>
      <c r="NIX45" s="24"/>
      <c r="NIY45" s="24"/>
      <c r="NIZ45" s="24"/>
      <c r="NJA45" s="24"/>
      <c r="NJB45" s="24"/>
      <c r="NJC45" s="24"/>
      <c r="NJD45" s="24"/>
      <c r="NJE45" s="24"/>
      <c r="NJF45" s="24"/>
      <c r="NJG45" s="24"/>
      <c r="NJH45" s="24"/>
      <c r="NJI45" s="24"/>
      <c r="NJJ45" s="24"/>
      <c r="NJK45" s="24"/>
      <c r="NJL45" s="24"/>
      <c r="NJM45" s="24"/>
      <c r="NJN45" s="24"/>
      <c r="NJO45" s="24"/>
      <c r="NJP45" s="24"/>
      <c r="NJQ45" s="24"/>
      <c r="NJR45" s="24"/>
      <c r="NJS45" s="24"/>
      <c r="NJT45" s="24"/>
      <c r="NJU45" s="24"/>
      <c r="NJV45" s="24"/>
      <c r="NJW45" s="24"/>
      <c r="NJX45" s="24"/>
      <c r="NJY45" s="24"/>
      <c r="NJZ45" s="24"/>
      <c r="NKA45" s="24"/>
      <c r="NKB45" s="24"/>
      <c r="NKC45" s="24"/>
      <c r="NKD45" s="24"/>
      <c r="NKE45" s="24"/>
      <c r="NKF45" s="24"/>
      <c r="NKG45" s="24"/>
      <c r="NKH45" s="24"/>
      <c r="NKI45" s="24"/>
      <c r="NKJ45" s="24"/>
      <c r="NKK45" s="24"/>
      <c r="NKL45" s="24"/>
      <c r="NKM45" s="24"/>
      <c r="NKN45" s="24"/>
      <c r="NKO45" s="24"/>
      <c r="NKP45" s="24"/>
      <c r="NKQ45" s="24"/>
      <c r="NKR45" s="24"/>
      <c r="NKS45" s="24"/>
      <c r="NKT45" s="24"/>
      <c r="NKU45" s="24"/>
      <c r="NKV45" s="24"/>
      <c r="NKW45" s="24"/>
      <c r="NKX45" s="24"/>
      <c r="NKY45" s="24"/>
      <c r="NKZ45" s="24"/>
      <c r="NLA45" s="24"/>
      <c r="NLB45" s="24"/>
      <c r="NLC45" s="24"/>
      <c r="NLD45" s="24"/>
      <c r="NLE45" s="24"/>
      <c r="NLF45" s="24"/>
      <c r="NLG45" s="24"/>
      <c r="NLH45" s="24"/>
      <c r="NLI45" s="24"/>
      <c r="NLJ45" s="24"/>
      <c r="NLK45" s="24"/>
      <c r="NLL45" s="24"/>
      <c r="NLM45" s="24"/>
      <c r="NLN45" s="24"/>
      <c r="NLO45" s="24"/>
      <c r="NLP45" s="24"/>
      <c r="NLQ45" s="24"/>
      <c r="NLR45" s="24"/>
      <c r="NLS45" s="24"/>
      <c r="NLT45" s="24"/>
      <c r="NLU45" s="24"/>
      <c r="NLV45" s="24"/>
      <c r="NLW45" s="24"/>
      <c r="NLX45" s="24"/>
      <c r="NLY45" s="24"/>
      <c r="NLZ45" s="24"/>
      <c r="NMA45" s="24"/>
      <c r="NMB45" s="24"/>
      <c r="NMC45" s="24"/>
      <c r="NMD45" s="24"/>
      <c r="NME45" s="24"/>
      <c r="NMF45" s="24"/>
      <c r="NMG45" s="24"/>
      <c r="NMH45" s="24"/>
      <c r="NMI45" s="24"/>
      <c r="NMJ45" s="24"/>
      <c r="NMK45" s="24"/>
      <c r="NML45" s="24"/>
      <c r="NMM45" s="24"/>
      <c r="NMN45" s="24"/>
      <c r="NMO45" s="24"/>
      <c r="NMP45" s="24"/>
      <c r="NMQ45" s="24"/>
      <c r="NMR45" s="24"/>
      <c r="NMS45" s="24"/>
      <c r="NMT45" s="24"/>
      <c r="NMU45" s="24"/>
      <c r="NMV45" s="24"/>
      <c r="NMW45" s="24"/>
      <c r="NMX45" s="24"/>
      <c r="NMY45" s="24"/>
      <c r="NMZ45" s="24"/>
      <c r="NNA45" s="24"/>
      <c r="NNB45" s="24"/>
      <c r="NNC45" s="24"/>
      <c r="NND45" s="24"/>
      <c r="NNE45" s="24"/>
      <c r="NNF45" s="24"/>
      <c r="NNG45" s="24"/>
      <c r="NNH45" s="24"/>
      <c r="NNI45" s="24"/>
      <c r="NNJ45" s="24"/>
      <c r="NNK45" s="24"/>
      <c r="NNL45" s="24"/>
      <c r="NNM45" s="24"/>
      <c r="NNN45" s="24"/>
      <c r="NNO45" s="24"/>
      <c r="NNP45" s="24"/>
      <c r="NNQ45" s="24"/>
      <c r="NNR45" s="24"/>
      <c r="NNS45" s="24"/>
      <c r="NNT45" s="24"/>
      <c r="NNU45" s="24"/>
      <c r="NNV45" s="24"/>
      <c r="NNW45" s="24"/>
      <c r="NNX45" s="24"/>
      <c r="NNY45" s="24"/>
      <c r="NNZ45" s="24"/>
      <c r="NOA45" s="24"/>
      <c r="NOB45" s="24"/>
      <c r="NOC45" s="24"/>
      <c r="NOD45" s="24"/>
      <c r="NOE45" s="24"/>
      <c r="NOF45" s="24"/>
      <c r="NOG45" s="24"/>
      <c r="NOH45" s="24"/>
      <c r="NOI45" s="24"/>
      <c r="NOJ45" s="24"/>
      <c r="NOK45" s="24"/>
      <c r="NOL45" s="24"/>
      <c r="NOM45" s="24"/>
      <c r="NON45" s="24"/>
      <c r="NOO45" s="24"/>
      <c r="NOP45" s="24"/>
      <c r="NOQ45" s="24"/>
      <c r="NOR45" s="24"/>
      <c r="NOS45" s="24"/>
      <c r="NOT45" s="24"/>
      <c r="NOU45" s="24"/>
      <c r="NOV45" s="24"/>
      <c r="NOW45" s="24"/>
      <c r="NOX45" s="24"/>
      <c r="NOY45" s="24"/>
      <c r="NOZ45" s="24"/>
      <c r="NPA45" s="24"/>
      <c r="NPB45" s="24"/>
      <c r="NPC45" s="24"/>
      <c r="NPD45" s="24"/>
      <c r="NPE45" s="24"/>
      <c r="NPF45" s="24"/>
      <c r="NPG45" s="24"/>
      <c r="NPH45" s="24"/>
      <c r="NPI45" s="24"/>
      <c r="NPJ45" s="24"/>
      <c r="NPK45" s="24"/>
      <c r="NPL45" s="24"/>
      <c r="NPM45" s="24"/>
      <c r="NPN45" s="24"/>
      <c r="NPO45" s="24"/>
      <c r="NPP45" s="24"/>
      <c r="NPQ45" s="24"/>
      <c r="NPR45" s="24"/>
      <c r="NPS45" s="24"/>
      <c r="NPT45" s="24"/>
      <c r="NPU45" s="24"/>
      <c r="NPV45" s="24"/>
      <c r="NPW45" s="24"/>
      <c r="NPX45" s="24"/>
      <c r="NPY45" s="24"/>
      <c r="NPZ45" s="24"/>
      <c r="NQA45" s="24"/>
      <c r="NQB45" s="24"/>
      <c r="NQC45" s="24"/>
      <c r="NQD45" s="24"/>
      <c r="NQE45" s="24"/>
      <c r="NQF45" s="24"/>
      <c r="NQG45" s="24"/>
      <c r="NQH45" s="24"/>
      <c r="NQI45" s="24"/>
      <c r="NQJ45" s="24"/>
      <c r="NQK45" s="24"/>
      <c r="NQL45" s="24"/>
      <c r="NQM45" s="24"/>
      <c r="NQN45" s="24"/>
      <c r="NQO45" s="24"/>
      <c r="NQP45" s="24"/>
      <c r="NQQ45" s="24"/>
      <c r="NQR45" s="24"/>
      <c r="NQS45" s="24"/>
      <c r="NQT45" s="24"/>
      <c r="NQU45" s="24"/>
      <c r="NQV45" s="24"/>
      <c r="NQW45" s="24"/>
      <c r="NQX45" s="24"/>
      <c r="NQY45" s="24"/>
      <c r="NQZ45" s="24"/>
      <c r="NRA45" s="24"/>
      <c r="NRB45" s="24"/>
      <c r="NRC45" s="24"/>
      <c r="NRD45" s="24"/>
      <c r="NRE45" s="24"/>
      <c r="NRF45" s="24"/>
      <c r="NRG45" s="24"/>
      <c r="NRH45" s="24"/>
      <c r="NRI45" s="24"/>
      <c r="NRJ45" s="24"/>
      <c r="NRK45" s="24"/>
      <c r="NRL45" s="24"/>
      <c r="NRM45" s="24"/>
      <c r="NRN45" s="24"/>
      <c r="NRO45" s="24"/>
      <c r="NRP45" s="24"/>
      <c r="NRQ45" s="24"/>
      <c r="NRR45" s="24"/>
      <c r="NRS45" s="24"/>
      <c r="NRT45" s="24"/>
      <c r="NRU45" s="24"/>
      <c r="NRV45" s="24"/>
      <c r="NRW45" s="24"/>
      <c r="NRX45" s="24"/>
      <c r="NRY45" s="24"/>
      <c r="NRZ45" s="24"/>
      <c r="NSA45" s="24"/>
      <c r="NSB45" s="24"/>
      <c r="NSC45" s="24"/>
      <c r="NSD45" s="24"/>
      <c r="NSE45" s="24"/>
      <c r="NSF45" s="24"/>
      <c r="NSG45" s="24"/>
      <c r="NSH45" s="24"/>
      <c r="NSI45" s="24"/>
      <c r="NSJ45" s="24"/>
      <c r="NSK45" s="24"/>
      <c r="NSL45" s="24"/>
      <c r="NSM45" s="24"/>
      <c r="NSN45" s="24"/>
      <c r="NSO45" s="24"/>
      <c r="NSP45" s="24"/>
      <c r="NSQ45" s="24"/>
      <c r="NSR45" s="24"/>
      <c r="NSS45" s="24"/>
      <c r="NST45" s="24"/>
      <c r="NSU45" s="24"/>
      <c r="NSV45" s="24"/>
      <c r="NSW45" s="24"/>
      <c r="NSX45" s="24"/>
      <c r="NSY45" s="24"/>
      <c r="NSZ45" s="24"/>
      <c r="NTA45" s="24"/>
      <c r="NTB45" s="24"/>
      <c r="NTC45" s="24"/>
      <c r="NTD45" s="24"/>
      <c r="NTE45" s="24"/>
      <c r="NTF45" s="24"/>
      <c r="NTG45" s="24"/>
      <c r="NTH45" s="24"/>
      <c r="NTI45" s="24"/>
      <c r="NTJ45" s="24"/>
      <c r="NTK45" s="24"/>
      <c r="NTL45" s="24"/>
      <c r="NTM45" s="24"/>
      <c r="NTN45" s="24"/>
      <c r="NTO45" s="24"/>
      <c r="NTP45" s="24"/>
      <c r="NTQ45" s="24"/>
      <c r="NTR45" s="24"/>
      <c r="NTS45" s="24"/>
      <c r="NTT45" s="24"/>
      <c r="NTU45" s="24"/>
      <c r="NTV45" s="24"/>
      <c r="NTW45" s="24"/>
      <c r="NTX45" s="24"/>
      <c r="NTY45" s="24"/>
      <c r="NTZ45" s="24"/>
      <c r="NUA45" s="24"/>
      <c r="NUB45" s="24"/>
      <c r="NUC45" s="24"/>
      <c r="NUD45" s="24"/>
      <c r="NUE45" s="24"/>
      <c r="NUF45" s="24"/>
      <c r="NUG45" s="24"/>
      <c r="NUH45" s="24"/>
      <c r="NUI45" s="24"/>
      <c r="NUJ45" s="24"/>
      <c r="NUK45" s="24"/>
      <c r="NUL45" s="24"/>
      <c r="NUM45" s="24"/>
      <c r="NUN45" s="24"/>
      <c r="NUO45" s="24"/>
      <c r="NUP45" s="24"/>
      <c r="NUQ45" s="24"/>
      <c r="NUR45" s="24"/>
      <c r="NUS45" s="24"/>
      <c r="NUT45" s="24"/>
      <c r="NUU45" s="24"/>
      <c r="NUV45" s="24"/>
      <c r="NUW45" s="24"/>
      <c r="NUX45" s="24"/>
      <c r="NUY45" s="24"/>
      <c r="NUZ45" s="24"/>
      <c r="NVA45" s="24"/>
      <c r="NVB45" s="24"/>
      <c r="NVC45" s="24"/>
      <c r="NVD45" s="24"/>
      <c r="NVE45" s="24"/>
      <c r="NVF45" s="24"/>
      <c r="NVG45" s="24"/>
      <c r="NVH45" s="24"/>
      <c r="NVI45" s="24"/>
      <c r="NVJ45" s="24"/>
      <c r="NVK45" s="24"/>
      <c r="NVL45" s="24"/>
      <c r="NVM45" s="24"/>
      <c r="NVN45" s="24"/>
      <c r="NVO45" s="24"/>
      <c r="NVP45" s="24"/>
      <c r="NVQ45" s="24"/>
      <c r="NVR45" s="24"/>
      <c r="NVS45" s="24"/>
      <c r="NVT45" s="24"/>
      <c r="NVU45" s="24"/>
      <c r="NVV45" s="24"/>
      <c r="NVW45" s="24"/>
      <c r="NVX45" s="24"/>
      <c r="NVY45" s="24"/>
      <c r="NVZ45" s="24"/>
      <c r="NWA45" s="24"/>
      <c r="NWB45" s="24"/>
      <c r="NWC45" s="24"/>
      <c r="NWD45" s="24"/>
      <c r="NWE45" s="24"/>
      <c r="NWF45" s="24"/>
      <c r="NWG45" s="24"/>
      <c r="NWH45" s="24"/>
      <c r="NWI45" s="24"/>
      <c r="NWJ45" s="24"/>
      <c r="NWK45" s="24"/>
      <c r="NWL45" s="24"/>
      <c r="NWM45" s="24"/>
      <c r="NWN45" s="24"/>
      <c r="NWO45" s="24"/>
      <c r="NWP45" s="24"/>
      <c r="NWQ45" s="24"/>
      <c r="NWR45" s="24"/>
      <c r="NWS45" s="24"/>
      <c r="NWT45" s="24"/>
      <c r="NWU45" s="24"/>
      <c r="NWV45" s="24"/>
      <c r="NWW45" s="24"/>
      <c r="NWX45" s="24"/>
      <c r="NWY45" s="24"/>
      <c r="NWZ45" s="24"/>
      <c r="NXA45" s="24"/>
      <c r="NXB45" s="24"/>
      <c r="NXC45" s="24"/>
      <c r="NXD45" s="24"/>
      <c r="NXE45" s="24"/>
      <c r="NXF45" s="24"/>
      <c r="NXG45" s="24"/>
      <c r="NXH45" s="24"/>
      <c r="NXI45" s="24"/>
      <c r="NXJ45" s="24"/>
      <c r="NXK45" s="24"/>
      <c r="NXL45" s="24"/>
      <c r="NXM45" s="24"/>
      <c r="NXN45" s="24"/>
      <c r="NXO45" s="24"/>
      <c r="NXP45" s="24"/>
      <c r="NXQ45" s="24"/>
      <c r="NXR45" s="24"/>
      <c r="NXS45" s="24"/>
      <c r="NXT45" s="24"/>
      <c r="NXU45" s="24"/>
      <c r="NXV45" s="24"/>
      <c r="NXW45" s="24"/>
      <c r="NXX45" s="24"/>
      <c r="NXY45" s="24"/>
      <c r="NXZ45" s="24"/>
      <c r="NYA45" s="24"/>
      <c r="NYB45" s="24"/>
      <c r="NYC45" s="24"/>
      <c r="NYD45" s="24"/>
      <c r="NYE45" s="24"/>
      <c r="NYF45" s="24"/>
      <c r="NYG45" s="24"/>
      <c r="NYH45" s="24"/>
      <c r="NYI45" s="24"/>
      <c r="NYJ45" s="24"/>
      <c r="NYK45" s="24"/>
      <c r="NYL45" s="24"/>
      <c r="NYM45" s="24"/>
      <c r="NYN45" s="24"/>
      <c r="NYO45" s="24"/>
      <c r="NYP45" s="24"/>
      <c r="NYQ45" s="24"/>
      <c r="NYR45" s="24"/>
      <c r="NYS45" s="24"/>
      <c r="NYT45" s="24"/>
      <c r="NYU45" s="24"/>
      <c r="NYV45" s="24"/>
      <c r="NYW45" s="24"/>
      <c r="NYX45" s="24"/>
      <c r="NYY45" s="24"/>
      <c r="NYZ45" s="24"/>
      <c r="NZA45" s="24"/>
      <c r="NZB45" s="24"/>
      <c r="NZC45" s="24"/>
      <c r="NZD45" s="24"/>
      <c r="NZE45" s="24"/>
      <c r="NZF45" s="24"/>
      <c r="NZG45" s="24"/>
      <c r="NZH45" s="24"/>
      <c r="NZI45" s="24"/>
      <c r="NZJ45" s="24"/>
      <c r="NZK45" s="24"/>
      <c r="NZL45" s="24"/>
      <c r="NZM45" s="24"/>
      <c r="NZN45" s="24"/>
      <c r="NZO45" s="24"/>
      <c r="NZP45" s="24"/>
      <c r="NZQ45" s="24"/>
      <c r="NZR45" s="24"/>
      <c r="NZS45" s="24"/>
      <c r="NZT45" s="24"/>
      <c r="NZU45" s="24"/>
      <c r="NZV45" s="24"/>
      <c r="NZW45" s="24"/>
      <c r="NZX45" s="24"/>
      <c r="NZY45" s="24"/>
      <c r="NZZ45" s="24"/>
      <c r="OAA45" s="24"/>
      <c r="OAB45" s="24"/>
      <c r="OAC45" s="24"/>
      <c r="OAD45" s="24"/>
      <c r="OAE45" s="24"/>
      <c r="OAF45" s="24"/>
      <c r="OAG45" s="24"/>
      <c r="OAH45" s="24"/>
      <c r="OAI45" s="24"/>
      <c r="OAJ45" s="24"/>
      <c r="OAK45" s="24"/>
      <c r="OAL45" s="24"/>
      <c r="OAM45" s="24"/>
      <c r="OAN45" s="24"/>
      <c r="OAO45" s="24"/>
      <c r="OAP45" s="24"/>
      <c r="OAQ45" s="24"/>
      <c r="OAR45" s="24"/>
      <c r="OAS45" s="24"/>
      <c r="OAT45" s="24"/>
      <c r="OAU45" s="24"/>
      <c r="OAV45" s="24"/>
      <c r="OAW45" s="24"/>
      <c r="OAX45" s="24"/>
      <c r="OAY45" s="24"/>
      <c r="OAZ45" s="24"/>
      <c r="OBA45" s="24"/>
      <c r="OBB45" s="24"/>
      <c r="OBC45" s="24"/>
      <c r="OBD45" s="24"/>
      <c r="OBE45" s="24"/>
      <c r="OBF45" s="24"/>
      <c r="OBG45" s="24"/>
      <c r="OBH45" s="24"/>
      <c r="OBI45" s="24"/>
      <c r="OBJ45" s="24"/>
      <c r="OBK45" s="24"/>
      <c r="OBL45" s="24"/>
      <c r="OBM45" s="24"/>
      <c r="OBN45" s="24"/>
      <c r="OBO45" s="24"/>
      <c r="OBP45" s="24"/>
      <c r="OBQ45" s="24"/>
      <c r="OBR45" s="24"/>
      <c r="OBS45" s="24"/>
      <c r="OBT45" s="24"/>
      <c r="OBU45" s="24"/>
      <c r="OBV45" s="24"/>
      <c r="OBW45" s="24"/>
      <c r="OBX45" s="24"/>
      <c r="OBY45" s="24"/>
      <c r="OBZ45" s="24"/>
      <c r="OCA45" s="24"/>
      <c r="OCB45" s="24"/>
      <c r="OCC45" s="24"/>
      <c r="OCD45" s="24"/>
      <c r="OCE45" s="24"/>
      <c r="OCF45" s="24"/>
      <c r="OCG45" s="24"/>
      <c r="OCH45" s="24"/>
      <c r="OCI45" s="24"/>
      <c r="OCJ45" s="24"/>
      <c r="OCK45" s="24"/>
      <c r="OCL45" s="24"/>
      <c r="OCM45" s="24"/>
      <c r="OCN45" s="24"/>
      <c r="OCO45" s="24"/>
      <c r="OCP45" s="24"/>
      <c r="OCQ45" s="24"/>
      <c r="OCR45" s="24"/>
      <c r="OCS45" s="24"/>
      <c r="OCT45" s="24"/>
      <c r="OCU45" s="24"/>
      <c r="OCV45" s="24"/>
      <c r="OCW45" s="24"/>
      <c r="OCX45" s="24"/>
      <c r="OCY45" s="24"/>
      <c r="OCZ45" s="24"/>
      <c r="ODA45" s="24"/>
      <c r="ODB45" s="24"/>
      <c r="ODC45" s="24"/>
      <c r="ODD45" s="24"/>
      <c r="ODE45" s="24"/>
      <c r="ODF45" s="24"/>
      <c r="ODG45" s="24"/>
      <c r="ODH45" s="24"/>
      <c r="ODI45" s="24"/>
      <c r="ODJ45" s="24"/>
      <c r="ODK45" s="24"/>
      <c r="ODL45" s="24"/>
      <c r="ODM45" s="24"/>
      <c r="ODN45" s="24"/>
      <c r="ODO45" s="24"/>
      <c r="ODP45" s="24"/>
      <c r="ODQ45" s="24"/>
      <c r="ODR45" s="24"/>
      <c r="ODS45" s="24"/>
      <c r="ODT45" s="24"/>
      <c r="ODU45" s="24"/>
      <c r="ODV45" s="24"/>
      <c r="ODW45" s="24"/>
      <c r="ODX45" s="24"/>
      <c r="ODY45" s="24"/>
      <c r="ODZ45" s="24"/>
      <c r="OEA45" s="24"/>
      <c r="OEB45" s="24"/>
      <c r="OEC45" s="24"/>
      <c r="OED45" s="24"/>
      <c r="OEE45" s="24"/>
      <c r="OEF45" s="24"/>
      <c r="OEG45" s="24"/>
      <c r="OEH45" s="24"/>
      <c r="OEI45" s="24"/>
      <c r="OEJ45" s="24"/>
      <c r="OEK45" s="24"/>
      <c r="OEL45" s="24"/>
      <c r="OEM45" s="24"/>
      <c r="OEN45" s="24"/>
      <c r="OEO45" s="24"/>
      <c r="OEP45" s="24"/>
      <c r="OEQ45" s="24"/>
      <c r="OER45" s="24"/>
      <c r="OES45" s="24"/>
      <c r="OET45" s="24"/>
      <c r="OEU45" s="24"/>
      <c r="OEV45" s="24"/>
      <c r="OEW45" s="24"/>
      <c r="OEX45" s="24"/>
      <c r="OEY45" s="24"/>
      <c r="OEZ45" s="24"/>
      <c r="OFA45" s="24"/>
      <c r="OFB45" s="24"/>
      <c r="OFC45" s="24"/>
      <c r="OFD45" s="24"/>
      <c r="OFE45" s="24"/>
      <c r="OFF45" s="24"/>
      <c r="OFG45" s="24"/>
      <c r="OFH45" s="24"/>
      <c r="OFI45" s="24"/>
      <c r="OFJ45" s="24"/>
      <c r="OFK45" s="24"/>
      <c r="OFL45" s="24"/>
      <c r="OFM45" s="24"/>
      <c r="OFN45" s="24"/>
      <c r="OFO45" s="24"/>
      <c r="OFP45" s="24"/>
      <c r="OFQ45" s="24"/>
      <c r="OFR45" s="24"/>
      <c r="OFS45" s="24"/>
      <c r="OFT45" s="24"/>
      <c r="OFU45" s="24"/>
      <c r="OFV45" s="24"/>
      <c r="OFW45" s="24"/>
      <c r="OFX45" s="24"/>
      <c r="OFY45" s="24"/>
      <c r="OFZ45" s="24"/>
      <c r="OGA45" s="24"/>
      <c r="OGB45" s="24"/>
      <c r="OGC45" s="24"/>
      <c r="OGD45" s="24"/>
      <c r="OGE45" s="24"/>
      <c r="OGF45" s="24"/>
      <c r="OGG45" s="24"/>
      <c r="OGH45" s="24"/>
      <c r="OGI45" s="24"/>
      <c r="OGJ45" s="24"/>
      <c r="OGK45" s="24"/>
      <c r="OGL45" s="24"/>
      <c r="OGM45" s="24"/>
      <c r="OGN45" s="24"/>
      <c r="OGO45" s="24"/>
      <c r="OGP45" s="24"/>
      <c r="OGQ45" s="24"/>
      <c r="OGR45" s="24"/>
      <c r="OGS45" s="24"/>
      <c r="OGT45" s="24"/>
      <c r="OGU45" s="24"/>
      <c r="OGV45" s="24"/>
      <c r="OGW45" s="24"/>
      <c r="OGX45" s="24"/>
      <c r="OGY45" s="24"/>
      <c r="OGZ45" s="24"/>
      <c r="OHA45" s="24"/>
      <c r="OHB45" s="24"/>
      <c r="OHC45" s="24"/>
      <c r="OHD45" s="24"/>
      <c r="OHE45" s="24"/>
      <c r="OHF45" s="24"/>
      <c r="OHG45" s="24"/>
      <c r="OHH45" s="24"/>
      <c r="OHI45" s="24"/>
      <c r="OHJ45" s="24"/>
      <c r="OHK45" s="24"/>
      <c r="OHL45" s="24"/>
      <c r="OHM45" s="24"/>
      <c r="OHN45" s="24"/>
      <c r="OHO45" s="24"/>
      <c r="OHP45" s="24"/>
      <c r="OHQ45" s="24"/>
      <c r="OHR45" s="24"/>
      <c r="OHS45" s="24"/>
      <c r="OHT45" s="24"/>
      <c r="OHU45" s="24"/>
      <c r="OHV45" s="24"/>
      <c r="OHW45" s="24"/>
      <c r="OHX45" s="24"/>
      <c r="OHY45" s="24"/>
      <c r="OHZ45" s="24"/>
      <c r="OIA45" s="24"/>
      <c r="OIB45" s="24"/>
      <c r="OIC45" s="24"/>
      <c r="OID45" s="24"/>
      <c r="OIE45" s="24"/>
      <c r="OIF45" s="24"/>
      <c r="OIG45" s="24"/>
      <c r="OIH45" s="24"/>
      <c r="OII45" s="24"/>
      <c r="OIJ45" s="24"/>
      <c r="OIK45" s="24"/>
      <c r="OIL45" s="24"/>
      <c r="OIM45" s="24"/>
      <c r="OIN45" s="24"/>
      <c r="OIO45" s="24"/>
      <c r="OIP45" s="24"/>
      <c r="OIQ45" s="24"/>
      <c r="OIR45" s="24"/>
      <c r="OIS45" s="24"/>
      <c r="OIT45" s="24"/>
      <c r="OIU45" s="24"/>
      <c r="OIV45" s="24"/>
      <c r="OIW45" s="24"/>
      <c r="OIX45" s="24"/>
      <c r="OIY45" s="24"/>
      <c r="OIZ45" s="24"/>
      <c r="OJA45" s="24"/>
      <c r="OJB45" s="24"/>
      <c r="OJC45" s="24"/>
      <c r="OJD45" s="24"/>
      <c r="OJE45" s="24"/>
      <c r="OJF45" s="24"/>
      <c r="OJG45" s="24"/>
      <c r="OJH45" s="24"/>
      <c r="OJI45" s="24"/>
      <c r="OJJ45" s="24"/>
      <c r="OJK45" s="24"/>
      <c r="OJL45" s="24"/>
      <c r="OJM45" s="24"/>
      <c r="OJN45" s="24"/>
      <c r="OJO45" s="24"/>
      <c r="OJP45" s="24"/>
      <c r="OJQ45" s="24"/>
      <c r="OJR45" s="24"/>
      <c r="OJS45" s="24"/>
      <c r="OJT45" s="24"/>
      <c r="OJU45" s="24"/>
      <c r="OJV45" s="24"/>
      <c r="OJW45" s="24"/>
      <c r="OJX45" s="24"/>
      <c r="OJY45" s="24"/>
      <c r="OJZ45" s="24"/>
      <c r="OKA45" s="24"/>
      <c r="OKB45" s="24"/>
      <c r="OKC45" s="24"/>
      <c r="OKD45" s="24"/>
      <c r="OKE45" s="24"/>
      <c r="OKF45" s="24"/>
      <c r="OKG45" s="24"/>
      <c r="OKH45" s="24"/>
      <c r="OKI45" s="24"/>
      <c r="OKJ45" s="24"/>
      <c r="OKK45" s="24"/>
      <c r="OKL45" s="24"/>
      <c r="OKM45" s="24"/>
      <c r="OKN45" s="24"/>
      <c r="OKO45" s="24"/>
      <c r="OKP45" s="24"/>
      <c r="OKQ45" s="24"/>
      <c r="OKR45" s="24"/>
      <c r="OKS45" s="24"/>
      <c r="OKT45" s="24"/>
      <c r="OKU45" s="24"/>
      <c r="OKV45" s="24"/>
      <c r="OKW45" s="24"/>
      <c r="OKX45" s="24"/>
      <c r="OKY45" s="24"/>
      <c r="OKZ45" s="24"/>
      <c r="OLA45" s="24"/>
      <c r="OLB45" s="24"/>
      <c r="OLC45" s="24"/>
      <c r="OLD45" s="24"/>
      <c r="OLE45" s="24"/>
      <c r="OLF45" s="24"/>
      <c r="OLG45" s="24"/>
      <c r="OLH45" s="24"/>
      <c r="OLI45" s="24"/>
      <c r="OLJ45" s="24"/>
      <c r="OLK45" s="24"/>
      <c r="OLL45" s="24"/>
      <c r="OLM45" s="24"/>
      <c r="OLN45" s="24"/>
      <c r="OLO45" s="24"/>
      <c r="OLP45" s="24"/>
      <c r="OLQ45" s="24"/>
      <c r="OLR45" s="24"/>
      <c r="OLS45" s="24"/>
      <c r="OLT45" s="24"/>
      <c r="OLU45" s="24"/>
      <c r="OLV45" s="24"/>
      <c r="OLW45" s="24"/>
      <c r="OLX45" s="24"/>
      <c r="OLY45" s="24"/>
      <c r="OLZ45" s="24"/>
      <c r="OMA45" s="24"/>
      <c r="OMB45" s="24"/>
      <c r="OMC45" s="24"/>
      <c r="OMD45" s="24"/>
      <c r="OME45" s="24"/>
      <c r="OMF45" s="24"/>
      <c r="OMG45" s="24"/>
      <c r="OMH45" s="24"/>
      <c r="OMI45" s="24"/>
      <c r="OMJ45" s="24"/>
      <c r="OMK45" s="24"/>
      <c r="OML45" s="24"/>
      <c r="OMM45" s="24"/>
      <c r="OMN45" s="24"/>
      <c r="OMO45" s="24"/>
      <c r="OMP45" s="24"/>
      <c r="OMQ45" s="24"/>
      <c r="OMR45" s="24"/>
      <c r="OMS45" s="24"/>
      <c r="OMT45" s="24"/>
      <c r="OMU45" s="24"/>
      <c r="OMV45" s="24"/>
      <c r="OMW45" s="24"/>
      <c r="OMX45" s="24"/>
      <c r="OMY45" s="24"/>
      <c r="OMZ45" s="24"/>
      <c r="ONA45" s="24"/>
      <c r="ONB45" s="24"/>
      <c r="ONC45" s="24"/>
      <c r="OND45" s="24"/>
      <c r="ONE45" s="24"/>
      <c r="ONF45" s="24"/>
      <c r="ONG45" s="24"/>
      <c r="ONH45" s="24"/>
      <c r="ONI45" s="24"/>
      <c r="ONJ45" s="24"/>
      <c r="ONK45" s="24"/>
      <c r="ONL45" s="24"/>
      <c r="ONM45" s="24"/>
      <c r="ONN45" s="24"/>
      <c r="ONO45" s="24"/>
      <c r="ONP45" s="24"/>
      <c r="ONQ45" s="24"/>
      <c r="ONR45" s="24"/>
      <c r="ONS45" s="24"/>
      <c r="ONT45" s="24"/>
      <c r="ONU45" s="24"/>
      <c r="ONV45" s="24"/>
      <c r="ONW45" s="24"/>
      <c r="ONX45" s="24"/>
      <c r="ONY45" s="24"/>
      <c r="ONZ45" s="24"/>
      <c r="OOA45" s="24"/>
      <c r="OOB45" s="24"/>
      <c r="OOC45" s="24"/>
      <c r="OOD45" s="24"/>
      <c r="OOE45" s="24"/>
      <c r="OOF45" s="24"/>
      <c r="OOG45" s="24"/>
      <c r="OOH45" s="24"/>
      <c r="OOI45" s="24"/>
      <c r="OOJ45" s="24"/>
      <c r="OOK45" s="24"/>
      <c r="OOL45" s="24"/>
      <c r="OOM45" s="24"/>
      <c r="OON45" s="24"/>
      <c r="OOO45" s="24"/>
      <c r="OOP45" s="24"/>
      <c r="OOQ45" s="24"/>
      <c r="OOR45" s="24"/>
      <c r="OOS45" s="24"/>
      <c r="OOT45" s="24"/>
      <c r="OOU45" s="24"/>
      <c r="OOV45" s="24"/>
      <c r="OOW45" s="24"/>
      <c r="OOX45" s="24"/>
      <c r="OOY45" s="24"/>
      <c r="OOZ45" s="24"/>
      <c r="OPA45" s="24"/>
      <c r="OPB45" s="24"/>
      <c r="OPC45" s="24"/>
      <c r="OPD45" s="24"/>
      <c r="OPE45" s="24"/>
      <c r="OPF45" s="24"/>
      <c r="OPG45" s="24"/>
      <c r="OPH45" s="24"/>
      <c r="OPI45" s="24"/>
      <c r="OPJ45" s="24"/>
      <c r="OPK45" s="24"/>
      <c r="OPL45" s="24"/>
      <c r="OPM45" s="24"/>
      <c r="OPN45" s="24"/>
      <c r="OPO45" s="24"/>
      <c r="OPP45" s="24"/>
      <c r="OPQ45" s="24"/>
      <c r="OPR45" s="24"/>
      <c r="OPS45" s="24"/>
      <c r="OPT45" s="24"/>
      <c r="OPU45" s="24"/>
      <c r="OPV45" s="24"/>
      <c r="OPW45" s="24"/>
      <c r="OPX45" s="24"/>
      <c r="OPY45" s="24"/>
      <c r="OPZ45" s="24"/>
      <c r="OQA45" s="24"/>
      <c r="OQB45" s="24"/>
      <c r="OQC45" s="24"/>
      <c r="OQD45" s="24"/>
      <c r="OQE45" s="24"/>
      <c r="OQF45" s="24"/>
      <c r="OQG45" s="24"/>
      <c r="OQH45" s="24"/>
      <c r="OQI45" s="24"/>
      <c r="OQJ45" s="24"/>
      <c r="OQK45" s="24"/>
      <c r="OQL45" s="24"/>
      <c r="OQM45" s="24"/>
      <c r="OQN45" s="24"/>
      <c r="OQO45" s="24"/>
      <c r="OQP45" s="24"/>
      <c r="OQQ45" s="24"/>
      <c r="OQR45" s="24"/>
      <c r="OQS45" s="24"/>
      <c r="OQT45" s="24"/>
      <c r="OQU45" s="24"/>
      <c r="OQV45" s="24"/>
      <c r="OQW45" s="24"/>
      <c r="OQX45" s="24"/>
      <c r="OQY45" s="24"/>
      <c r="OQZ45" s="24"/>
      <c r="ORA45" s="24"/>
      <c r="ORB45" s="24"/>
      <c r="ORC45" s="24"/>
      <c r="ORD45" s="24"/>
      <c r="ORE45" s="24"/>
      <c r="ORF45" s="24"/>
      <c r="ORG45" s="24"/>
      <c r="ORH45" s="24"/>
      <c r="ORI45" s="24"/>
      <c r="ORJ45" s="24"/>
      <c r="ORK45" s="24"/>
      <c r="ORL45" s="24"/>
      <c r="ORM45" s="24"/>
      <c r="ORN45" s="24"/>
      <c r="ORO45" s="24"/>
      <c r="ORP45" s="24"/>
      <c r="ORQ45" s="24"/>
      <c r="ORR45" s="24"/>
      <c r="ORS45" s="24"/>
      <c r="ORT45" s="24"/>
      <c r="ORU45" s="24"/>
      <c r="ORV45" s="24"/>
      <c r="ORW45" s="24"/>
      <c r="ORX45" s="24"/>
      <c r="ORY45" s="24"/>
      <c r="ORZ45" s="24"/>
      <c r="OSA45" s="24"/>
      <c r="OSB45" s="24"/>
      <c r="OSC45" s="24"/>
      <c r="OSD45" s="24"/>
      <c r="OSE45" s="24"/>
      <c r="OSF45" s="24"/>
      <c r="OSG45" s="24"/>
      <c r="OSH45" s="24"/>
      <c r="OSI45" s="24"/>
      <c r="OSJ45" s="24"/>
      <c r="OSK45" s="24"/>
      <c r="OSL45" s="24"/>
      <c r="OSM45" s="24"/>
      <c r="OSN45" s="24"/>
      <c r="OSO45" s="24"/>
      <c r="OSP45" s="24"/>
      <c r="OSQ45" s="24"/>
      <c r="OSR45" s="24"/>
      <c r="OSS45" s="24"/>
      <c r="OST45" s="24"/>
      <c r="OSU45" s="24"/>
      <c r="OSV45" s="24"/>
      <c r="OSW45" s="24"/>
      <c r="OSX45" s="24"/>
      <c r="OSY45" s="24"/>
      <c r="OSZ45" s="24"/>
      <c r="OTA45" s="24"/>
      <c r="OTB45" s="24"/>
      <c r="OTC45" s="24"/>
      <c r="OTD45" s="24"/>
      <c r="OTE45" s="24"/>
      <c r="OTF45" s="24"/>
      <c r="OTG45" s="24"/>
      <c r="OTH45" s="24"/>
      <c r="OTI45" s="24"/>
      <c r="OTJ45" s="24"/>
      <c r="OTK45" s="24"/>
      <c r="OTL45" s="24"/>
      <c r="OTM45" s="24"/>
      <c r="OTN45" s="24"/>
      <c r="OTO45" s="24"/>
      <c r="OTP45" s="24"/>
      <c r="OTQ45" s="24"/>
      <c r="OTR45" s="24"/>
      <c r="OTS45" s="24"/>
      <c r="OTT45" s="24"/>
      <c r="OTU45" s="24"/>
      <c r="OTV45" s="24"/>
      <c r="OTW45" s="24"/>
      <c r="OTX45" s="24"/>
      <c r="OTY45" s="24"/>
      <c r="OTZ45" s="24"/>
      <c r="OUA45" s="24"/>
      <c r="OUB45" s="24"/>
      <c r="OUC45" s="24"/>
      <c r="OUD45" s="24"/>
      <c r="OUE45" s="24"/>
      <c r="OUF45" s="24"/>
      <c r="OUG45" s="24"/>
      <c r="OUH45" s="24"/>
      <c r="OUI45" s="24"/>
      <c r="OUJ45" s="24"/>
      <c r="OUK45" s="24"/>
      <c r="OUL45" s="24"/>
      <c r="OUM45" s="24"/>
      <c r="OUN45" s="24"/>
      <c r="OUO45" s="24"/>
      <c r="OUP45" s="24"/>
      <c r="OUQ45" s="24"/>
      <c r="OUR45" s="24"/>
      <c r="OUS45" s="24"/>
      <c r="OUT45" s="24"/>
      <c r="OUU45" s="24"/>
      <c r="OUV45" s="24"/>
      <c r="OUW45" s="24"/>
      <c r="OUX45" s="24"/>
      <c r="OUY45" s="24"/>
      <c r="OUZ45" s="24"/>
      <c r="OVA45" s="24"/>
      <c r="OVB45" s="24"/>
      <c r="OVC45" s="24"/>
      <c r="OVD45" s="24"/>
      <c r="OVE45" s="24"/>
      <c r="OVF45" s="24"/>
      <c r="OVG45" s="24"/>
      <c r="OVH45" s="24"/>
      <c r="OVI45" s="24"/>
      <c r="OVJ45" s="24"/>
      <c r="OVK45" s="24"/>
      <c r="OVL45" s="24"/>
      <c r="OVM45" s="24"/>
      <c r="OVN45" s="24"/>
      <c r="OVO45" s="24"/>
      <c r="OVP45" s="24"/>
      <c r="OVQ45" s="24"/>
      <c r="OVR45" s="24"/>
      <c r="OVS45" s="24"/>
      <c r="OVT45" s="24"/>
      <c r="OVU45" s="24"/>
      <c r="OVV45" s="24"/>
      <c r="OVW45" s="24"/>
      <c r="OVX45" s="24"/>
      <c r="OVY45" s="24"/>
      <c r="OVZ45" s="24"/>
      <c r="OWA45" s="24"/>
      <c r="OWB45" s="24"/>
      <c r="OWC45" s="24"/>
      <c r="OWD45" s="24"/>
      <c r="OWE45" s="24"/>
      <c r="OWF45" s="24"/>
      <c r="OWG45" s="24"/>
      <c r="OWH45" s="24"/>
      <c r="OWI45" s="24"/>
      <c r="OWJ45" s="24"/>
      <c r="OWK45" s="24"/>
      <c r="OWL45" s="24"/>
      <c r="OWM45" s="24"/>
      <c r="OWN45" s="24"/>
      <c r="OWO45" s="24"/>
      <c r="OWP45" s="24"/>
      <c r="OWQ45" s="24"/>
      <c r="OWR45" s="24"/>
      <c r="OWS45" s="24"/>
      <c r="OWT45" s="24"/>
      <c r="OWU45" s="24"/>
      <c r="OWV45" s="24"/>
      <c r="OWW45" s="24"/>
      <c r="OWX45" s="24"/>
      <c r="OWY45" s="24"/>
      <c r="OWZ45" s="24"/>
      <c r="OXA45" s="24"/>
      <c r="OXB45" s="24"/>
      <c r="OXC45" s="24"/>
      <c r="OXD45" s="24"/>
      <c r="OXE45" s="24"/>
      <c r="OXF45" s="24"/>
      <c r="OXG45" s="24"/>
      <c r="OXH45" s="24"/>
      <c r="OXI45" s="24"/>
      <c r="OXJ45" s="24"/>
      <c r="OXK45" s="24"/>
      <c r="OXL45" s="24"/>
      <c r="OXM45" s="24"/>
      <c r="OXN45" s="24"/>
      <c r="OXO45" s="24"/>
      <c r="OXP45" s="24"/>
      <c r="OXQ45" s="24"/>
      <c r="OXR45" s="24"/>
      <c r="OXS45" s="24"/>
      <c r="OXT45" s="24"/>
      <c r="OXU45" s="24"/>
      <c r="OXV45" s="24"/>
      <c r="OXW45" s="24"/>
      <c r="OXX45" s="24"/>
      <c r="OXY45" s="24"/>
      <c r="OXZ45" s="24"/>
      <c r="OYA45" s="24"/>
      <c r="OYB45" s="24"/>
      <c r="OYC45" s="24"/>
      <c r="OYD45" s="24"/>
      <c r="OYE45" s="24"/>
      <c r="OYF45" s="24"/>
      <c r="OYG45" s="24"/>
      <c r="OYH45" s="24"/>
      <c r="OYI45" s="24"/>
      <c r="OYJ45" s="24"/>
      <c r="OYK45" s="24"/>
      <c r="OYL45" s="24"/>
      <c r="OYM45" s="24"/>
      <c r="OYN45" s="24"/>
      <c r="OYO45" s="24"/>
      <c r="OYP45" s="24"/>
      <c r="OYQ45" s="24"/>
      <c r="OYR45" s="24"/>
      <c r="OYS45" s="24"/>
      <c r="OYT45" s="24"/>
      <c r="OYU45" s="24"/>
      <c r="OYV45" s="24"/>
      <c r="OYW45" s="24"/>
      <c r="OYX45" s="24"/>
      <c r="OYY45" s="24"/>
      <c r="OYZ45" s="24"/>
      <c r="OZA45" s="24"/>
      <c r="OZB45" s="24"/>
      <c r="OZC45" s="24"/>
      <c r="OZD45" s="24"/>
      <c r="OZE45" s="24"/>
      <c r="OZF45" s="24"/>
      <c r="OZG45" s="24"/>
      <c r="OZH45" s="24"/>
      <c r="OZI45" s="24"/>
      <c r="OZJ45" s="24"/>
      <c r="OZK45" s="24"/>
      <c r="OZL45" s="24"/>
      <c r="OZM45" s="24"/>
      <c r="OZN45" s="24"/>
      <c r="OZO45" s="24"/>
      <c r="OZP45" s="24"/>
      <c r="OZQ45" s="24"/>
      <c r="OZR45" s="24"/>
      <c r="OZS45" s="24"/>
      <c r="OZT45" s="24"/>
      <c r="OZU45" s="24"/>
      <c r="OZV45" s="24"/>
      <c r="OZW45" s="24"/>
      <c r="OZX45" s="24"/>
      <c r="OZY45" s="24"/>
      <c r="OZZ45" s="24"/>
      <c r="PAA45" s="24"/>
      <c r="PAB45" s="24"/>
      <c r="PAC45" s="24"/>
      <c r="PAD45" s="24"/>
      <c r="PAE45" s="24"/>
      <c r="PAF45" s="24"/>
      <c r="PAG45" s="24"/>
      <c r="PAH45" s="24"/>
      <c r="PAI45" s="24"/>
      <c r="PAJ45" s="24"/>
      <c r="PAK45" s="24"/>
      <c r="PAL45" s="24"/>
      <c r="PAM45" s="24"/>
      <c r="PAN45" s="24"/>
      <c r="PAO45" s="24"/>
      <c r="PAP45" s="24"/>
      <c r="PAQ45" s="24"/>
      <c r="PAR45" s="24"/>
      <c r="PAS45" s="24"/>
      <c r="PAT45" s="24"/>
      <c r="PAU45" s="24"/>
      <c r="PAV45" s="24"/>
      <c r="PAW45" s="24"/>
      <c r="PAX45" s="24"/>
      <c r="PAY45" s="24"/>
      <c r="PAZ45" s="24"/>
      <c r="PBA45" s="24"/>
      <c r="PBB45" s="24"/>
      <c r="PBC45" s="24"/>
      <c r="PBD45" s="24"/>
      <c r="PBE45" s="24"/>
      <c r="PBF45" s="24"/>
      <c r="PBG45" s="24"/>
      <c r="PBH45" s="24"/>
      <c r="PBI45" s="24"/>
      <c r="PBJ45" s="24"/>
      <c r="PBK45" s="24"/>
      <c r="PBL45" s="24"/>
      <c r="PBM45" s="24"/>
      <c r="PBN45" s="24"/>
      <c r="PBO45" s="24"/>
      <c r="PBP45" s="24"/>
      <c r="PBQ45" s="24"/>
      <c r="PBR45" s="24"/>
      <c r="PBS45" s="24"/>
      <c r="PBT45" s="24"/>
      <c r="PBU45" s="24"/>
      <c r="PBV45" s="24"/>
      <c r="PBW45" s="24"/>
      <c r="PBX45" s="24"/>
      <c r="PBY45" s="24"/>
      <c r="PBZ45" s="24"/>
      <c r="PCA45" s="24"/>
      <c r="PCB45" s="24"/>
      <c r="PCC45" s="24"/>
      <c r="PCD45" s="24"/>
      <c r="PCE45" s="24"/>
      <c r="PCF45" s="24"/>
      <c r="PCG45" s="24"/>
      <c r="PCH45" s="24"/>
      <c r="PCI45" s="24"/>
      <c r="PCJ45" s="24"/>
      <c r="PCK45" s="24"/>
      <c r="PCL45" s="24"/>
      <c r="PCM45" s="24"/>
      <c r="PCN45" s="24"/>
      <c r="PCO45" s="24"/>
      <c r="PCP45" s="24"/>
      <c r="PCQ45" s="24"/>
      <c r="PCR45" s="24"/>
      <c r="PCS45" s="24"/>
      <c r="PCT45" s="24"/>
      <c r="PCU45" s="24"/>
      <c r="PCV45" s="24"/>
      <c r="PCW45" s="24"/>
      <c r="PCX45" s="24"/>
      <c r="PCY45" s="24"/>
      <c r="PCZ45" s="24"/>
      <c r="PDA45" s="24"/>
      <c r="PDB45" s="24"/>
      <c r="PDC45" s="24"/>
      <c r="PDD45" s="24"/>
      <c r="PDE45" s="24"/>
      <c r="PDF45" s="24"/>
      <c r="PDG45" s="24"/>
      <c r="PDH45" s="24"/>
      <c r="PDI45" s="24"/>
      <c r="PDJ45" s="24"/>
      <c r="PDK45" s="24"/>
      <c r="PDL45" s="24"/>
      <c r="PDM45" s="24"/>
      <c r="PDN45" s="24"/>
      <c r="PDO45" s="24"/>
      <c r="PDP45" s="24"/>
      <c r="PDQ45" s="24"/>
      <c r="PDR45" s="24"/>
      <c r="PDS45" s="24"/>
      <c r="PDT45" s="24"/>
      <c r="PDU45" s="24"/>
      <c r="PDV45" s="24"/>
      <c r="PDW45" s="24"/>
      <c r="PDX45" s="24"/>
      <c r="PDY45" s="24"/>
      <c r="PDZ45" s="24"/>
      <c r="PEA45" s="24"/>
      <c r="PEB45" s="24"/>
      <c r="PEC45" s="24"/>
      <c r="PED45" s="24"/>
      <c r="PEE45" s="24"/>
      <c r="PEF45" s="24"/>
      <c r="PEG45" s="24"/>
      <c r="PEH45" s="24"/>
      <c r="PEI45" s="24"/>
      <c r="PEJ45" s="24"/>
      <c r="PEK45" s="24"/>
      <c r="PEL45" s="24"/>
      <c r="PEM45" s="24"/>
      <c r="PEN45" s="24"/>
      <c r="PEO45" s="24"/>
      <c r="PEP45" s="24"/>
      <c r="PEQ45" s="24"/>
      <c r="PER45" s="24"/>
      <c r="PES45" s="24"/>
      <c r="PET45" s="24"/>
      <c r="PEU45" s="24"/>
      <c r="PEV45" s="24"/>
      <c r="PEW45" s="24"/>
      <c r="PEX45" s="24"/>
      <c r="PEY45" s="24"/>
      <c r="PEZ45" s="24"/>
      <c r="PFA45" s="24"/>
      <c r="PFB45" s="24"/>
      <c r="PFC45" s="24"/>
      <c r="PFD45" s="24"/>
      <c r="PFE45" s="24"/>
      <c r="PFF45" s="24"/>
      <c r="PFG45" s="24"/>
      <c r="PFH45" s="24"/>
      <c r="PFI45" s="24"/>
      <c r="PFJ45" s="24"/>
      <c r="PFK45" s="24"/>
      <c r="PFL45" s="24"/>
      <c r="PFM45" s="24"/>
      <c r="PFN45" s="24"/>
      <c r="PFO45" s="24"/>
      <c r="PFP45" s="24"/>
      <c r="PFQ45" s="24"/>
      <c r="PFR45" s="24"/>
      <c r="PFS45" s="24"/>
      <c r="PFT45" s="24"/>
      <c r="PFU45" s="24"/>
      <c r="PFV45" s="24"/>
      <c r="PFW45" s="24"/>
      <c r="PFX45" s="24"/>
      <c r="PFY45" s="24"/>
      <c r="PFZ45" s="24"/>
      <c r="PGA45" s="24"/>
      <c r="PGB45" s="24"/>
      <c r="PGC45" s="24"/>
      <c r="PGD45" s="24"/>
      <c r="PGE45" s="24"/>
      <c r="PGF45" s="24"/>
      <c r="PGG45" s="24"/>
      <c r="PGH45" s="24"/>
      <c r="PGI45" s="24"/>
      <c r="PGJ45" s="24"/>
      <c r="PGK45" s="24"/>
      <c r="PGL45" s="24"/>
      <c r="PGM45" s="24"/>
      <c r="PGN45" s="24"/>
      <c r="PGO45" s="24"/>
      <c r="PGP45" s="24"/>
      <c r="PGQ45" s="24"/>
      <c r="PGR45" s="24"/>
      <c r="PGS45" s="24"/>
      <c r="PGT45" s="24"/>
      <c r="PGU45" s="24"/>
      <c r="PGV45" s="24"/>
      <c r="PGW45" s="24"/>
      <c r="PGX45" s="24"/>
      <c r="PGY45" s="24"/>
      <c r="PGZ45" s="24"/>
      <c r="PHA45" s="24"/>
      <c r="PHB45" s="24"/>
      <c r="PHC45" s="24"/>
      <c r="PHD45" s="24"/>
      <c r="PHE45" s="24"/>
      <c r="PHF45" s="24"/>
      <c r="PHG45" s="24"/>
      <c r="PHH45" s="24"/>
      <c r="PHI45" s="24"/>
      <c r="PHJ45" s="24"/>
      <c r="PHK45" s="24"/>
      <c r="PHL45" s="24"/>
      <c r="PHM45" s="24"/>
      <c r="PHN45" s="24"/>
      <c r="PHO45" s="24"/>
      <c r="PHP45" s="24"/>
      <c r="PHQ45" s="24"/>
      <c r="PHR45" s="24"/>
      <c r="PHS45" s="24"/>
      <c r="PHT45" s="24"/>
      <c r="PHU45" s="24"/>
      <c r="PHV45" s="24"/>
      <c r="PHW45" s="24"/>
      <c r="PHX45" s="24"/>
      <c r="PHY45" s="24"/>
      <c r="PHZ45" s="24"/>
      <c r="PIA45" s="24"/>
      <c r="PIB45" s="24"/>
      <c r="PIC45" s="24"/>
      <c r="PID45" s="24"/>
      <c r="PIE45" s="24"/>
      <c r="PIF45" s="24"/>
      <c r="PIG45" s="24"/>
      <c r="PIH45" s="24"/>
      <c r="PII45" s="24"/>
      <c r="PIJ45" s="24"/>
      <c r="PIK45" s="24"/>
      <c r="PIL45" s="24"/>
      <c r="PIM45" s="24"/>
      <c r="PIN45" s="24"/>
      <c r="PIO45" s="24"/>
      <c r="PIP45" s="24"/>
      <c r="PIQ45" s="24"/>
      <c r="PIR45" s="24"/>
      <c r="PIS45" s="24"/>
      <c r="PIT45" s="24"/>
      <c r="PIU45" s="24"/>
      <c r="PIV45" s="24"/>
      <c r="PIW45" s="24"/>
      <c r="PIX45" s="24"/>
      <c r="PIY45" s="24"/>
      <c r="PIZ45" s="24"/>
      <c r="PJA45" s="24"/>
      <c r="PJB45" s="24"/>
      <c r="PJC45" s="24"/>
      <c r="PJD45" s="24"/>
      <c r="PJE45" s="24"/>
      <c r="PJF45" s="24"/>
      <c r="PJG45" s="24"/>
      <c r="PJH45" s="24"/>
      <c r="PJI45" s="24"/>
      <c r="PJJ45" s="24"/>
      <c r="PJK45" s="24"/>
      <c r="PJL45" s="24"/>
      <c r="PJM45" s="24"/>
      <c r="PJN45" s="24"/>
      <c r="PJO45" s="24"/>
      <c r="PJP45" s="24"/>
      <c r="PJQ45" s="24"/>
      <c r="PJR45" s="24"/>
      <c r="PJS45" s="24"/>
      <c r="PJT45" s="24"/>
      <c r="PJU45" s="24"/>
      <c r="PJV45" s="24"/>
      <c r="PJW45" s="24"/>
      <c r="PJX45" s="24"/>
      <c r="PJY45" s="24"/>
      <c r="PJZ45" s="24"/>
      <c r="PKA45" s="24"/>
      <c r="PKB45" s="24"/>
      <c r="PKC45" s="24"/>
      <c r="PKD45" s="24"/>
      <c r="PKE45" s="24"/>
      <c r="PKF45" s="24"/>
      <c r="PKG45" s="24"/>
      <c r="PKH45" s="24"/>
      <c r="PKI45" s="24"/>
      <c r="PKJ45" s="24"/>
      <c r="PKK45" s="24"/>
      <c r="PKL45" s="24"/>
      <c r="PKM45" s="24"/>
      <c r="PKN45" s="24"/>
      <c r="PKO45" s="24"/>
      <c r="PKP45" s="24"/>
      <c r="PKQ45" s="24"/>
      <c r="PKR45" s="24"/>
      <c r="PKS45" s="24"/>
      <c r="PKT45" s="24"/>
      <c r="PKU45" s="24"/>
      <c r="PKV45" s="24"/>
      <c r="PKW45" s="24"/>
      <c r="PKX45" s="24"/>
      <c r="PKY45" s="24"/>
      <c r="PKZ45" s="24"/>
      <c r="PLA45" s="24"/>
      <c r="PLB45" s="24"/>
      <c r="PLC45" s="24"/>
      <c r="PLD45" s="24"/>
      <c r="PLE45" s="24"/>
      <c r="PLF45" s="24"/>
      <c r="PLG45" s="24"/>
      <c r="PLH45" s="24"/>
      <c r="PLI45" s="24"/>
      <c r="PLJ45" s="24"/>
      <c r="PLK45" s="24"/>
      <c r="PLL45" s="24"/>
      <c r="PLM45" s="24"/>
      <c r="PLN45" s="24"/>
      <c r="PLO45" s="24"/>
      <c r="PLP45" s="24"/>
      <c r="PLQ45" s="24"/>
      <c r="PLR45" s="24"/>
      <c r="PLS45" s="24"/>
      <c r="PLT45" s="24"/>
      <c r="PLU45" s="24"/>
      <c r="PLV45" s="24"/>
      <c r="PLW45" s="24"/>
      <c r="PLX45" s="24"/>
      <c r="PLY45" s="24"/>
      <c r="PLZ45" s="24"/>
      <c r="PMA45" s="24"/>
      <c r="PMB45" s="24"/>
      <c r="PMC45" s="24"/>
      <c r="PMD45" s="24"/>
      <c r="PME45" s="24"/>
      <c r="PMF45" s="24"/>
      <c r="PMG45" s="24"/>
      <c r="PMH45" s="24"/>
      <c r="PMI45" s="24"/>
      <c r="PMJ45" s="24"/>
      <c r="PMK45" s="24"/>
      <c r="PML45" s="24"/>
      <c r="PMM45" s="24"/>
      <c r="PMN45" s="24"/>
      <c r="PMO45" s="24"/>
      <c r="PMP45" s="24"/>
      <c r="PMQ45" s="24"/>
      <c r="PMR45" s="24"/>
      <c r="PMS45" s="24"/>
      <c r="PMT45" s="24"/>
      <c r="PMU45" s="24"/>
      <c r="PMV45" s="24"/>
      <c r="PMW45" s="24"/>
      <c r="PMX45" s="24"/>
      <c r="PMY45" s="24"/>
      <c r="PMZ45" s="24"/>
      <c r="PNA45" s="24"/>
      <c r="PNB45" s="24"/>
      <c r="PNC45" s="24"/>
      <c r="PND45" s="24"/>
      <c r="PNE45" s="24"/>
      <c r="PNF45" s="24"/>
      <c r="PNG45" s="24"/>
      <c r="PNH45" s="24"/>
      <c r="PNI45" s="24"/>
      <c r="PNJ45" s="24"/>
      <c r="PNK45" s="24"/>
      <c r="PNL45" s="24"/>
      <c r="PNM45" s="24"/>
      <c r="PNN45" s="24"/>
      <c r="PNO45" s="24"/>
      <c r="PNP45" s="24"/>
      <c r="PNQ45" s="24"/>
      <c r="PNR45" s="24"/>
      <c r="PNS45" s="24"/>
      <c r="PNT45" s="24"/>
      <c r="PNU45" s="24"/>
      <c r="PNV45" s="24"/>
      <c r="PNW45" s="24"/>
      <c r="PNX45" s="24"/>
      <c r="PNY45" s="24"/>
      <c r="PNZ45" s="24"/>
      <c r="POA45" s="24"/>
      <c r="POB45" s="24"/>
      <c r="POC45" s="24"/>
      <c r="POD45" s="24"/>
      <c r="POE45" s="24"/>
      <c r="POF45" s="24"/>
      <c r="POG45" s="24"/>
      <c r="POH45" s="24"/>
      <c r="POI45" s="24"/>
      <c r="POJ45" s="24"/>
      <c r="POK45" s="24"/>
      <c r="POL45" s="24"/>
      <c r="POM45" s="24"/>
      <c r="PON45" s="24"/>
      <c r="POO45" s="24"/>
      <c r="POP45" s="24"/>
      <c r="POQ45" s="24"/>
      <c r="POR45" s="24"/>
      <c r="POS45" s="24"/>
      <c r="POT45" s="24"/>
      <c r="POU45" s="24"/>
      <c r="POV45" s="24"/>
      <c r="POW45" s="24"/>
      <c r="POX45" s="24"/>
      <c r="POY45" s="24"/>
      <c r="POZ45" s="24"/>
      <c r="PPA45" s="24"/>
      <c r="PPB45" s="24"/>
      <c r="PPC45" s="24"/>
      <c r="PPD45" s="24"/>
      <c r="PPE45" s="24"/>
      <c r="PPF45" s="24"/>
      <c r="PPG45" s="24"/>
      <c r="PPH45" s="24"/>
      <c r="PPI45" s="24"/>
      <c r="PPJ45" s="24"/>
      <c r="PPK45" s="24"/>
      <c r="PPL45" s="24"/>
      <c r="PPM45" s="24"/>
      <c r="PPN45" s="24"/>
      <c r="PPO45" s="24"/>
      <c r="PPP45" s="24"/>
      <c r="PPQ45" s="24"/>
      <c r="PPR45" s="24"/>
      <c r="PPS45" s="24"/>
      <c r="PPT45" s="24"/>
      <c r="PPU45" s="24"/>
      <c r="PPV45" s="24"/>
      <c r="PPW45" s="24"/>
      <c r="PPX45" s="24"/>
      <c r="PPY45" s="24"/>
      <c r="PPZ45" s="24"/>
      <c r="PQA45" s="24"/>
      <c r="PQB45" s="24"/>
      <c r="PQC45" s="24"/>
      <c r="PQD45" s="24"/>
      <c r="PQE45" s="24"/>
      <c r="PQF45" s="24"/>
      <c r="PQG45" s="24"/>
      <c r="PQH45" s="24"/>
      <c r="PQI45" s="24"/>
      <c r="PQJ45" s="24"/>
      <c r="PQK45" s="24"/>
      <c r="PQL45" s="24"/>
      <c r="PQM45" s="24"/>
      <c r="PQN45" s="24"/>
      <c r="PQO45" s="24"/>
      <c r="PQP45" s="24"/>
      <c r="PQQ45" s="24"/>
      <c r="PQR45" s="24"/>
      <c r="PQS45" s="24"/>
      <c r="PQT45" s="24"/>
      <c r="PQU45" s="24"/>
      <c r="PQV45" s="24"/>
      <c r="PQW45" s="24"/>
      <c r="PQX45" s="24"/>
      <c r="PQY45" s="24"/>
      <c r="PQZ45" s="24"/>
      <c r="PRA45" s="24"/>
      <c r="PRB45" s="24"/>
      <c r="PRC45" s="24"/>
      <c r="PRD45" s="24"/>
      <c r="PRE45" s="24"/>
      <c r="PRF45" s="24"/>
      <c r="PRG45" s="24"/>
      <c r="PRH45" s="24"/>
      <c r="PRI45" s="24"/>
      <c r="PRJ45" s="24"/>
      <c r="PRK45" s="24"/>
      <c r="PRL45" s="24"/>
      <c r="PRM45" s="24"/>
      <c r="PRN45" s="24"/>
      <c r="PRO45" s="24"/>
      <c r="PRP45" s="24"/>
      <c r="PRQ45" s="24"/>
      <c r="PRR45" s="24"/>
      <c r="PRS45" s="24"/>
      <c r="PRT45" s="24"/>
      <c r="PRU45" s="24"/>
      <c r="PRV45" s="24"/>
      <c r="PRW45" s="24"/>
      <c r="PRX45" s="24"/>
      <c r="PRY45" s="24"/>
      <c r="PRZ45" s="24"/>
      <c r="PSA45" s="24"/>
      <c r="PSB45" s="24"/>
      <c r="PSC45" s="24"/>
      <c r="PSD45" s="24"/>
      <c r="PSE45" s="24"/>
      <c r="PSF45" s="24"/>
      <c r="PSG45" s="24"/>
      <c r="PSH45" s="24"/>
      <c r="PSI45" s="24"/>
      <c r="PSJ45" s="24"/>
      <c r="PSK45" s="24"/>
      <c r="PSL45" s="24"/>
      <c r="PSM45" s="24"/>
      <c r="PSN45" s="24"/>
      <c r="PSO45" s="24"/>
      <c r="PSP45" s="24"/>
      <c r="PSQ45" s="24"/>
      <c r="PSR45" s="24"/>
      <c r="PSS45" s="24"/>
      <c r="PST45" s="24"/>
      <c r="PSU45" s="24"/>
      <c r="PSV45" s="24"/>
      <c r="PSW45" s="24"/>
      <c r="PSX45" s="24"/>
      <c r="PSY45" s="24"/>
      <c r="PSZ45" s="24"/>
      <c r="PTA45" s="24"/>
      <c r="PTB45" s="24"/>
      <c r="PTC45" s="24"/>
      <c r="PTD45" s="24"/>
      <c r="PTE45" s="24"/>
      <c r="PTF45" s="24"/>
      <c r="PTG45" s="24"/>
      <c r="PTH45" s="24"/>
      <c r="PTI45" s="24"/>
      <c r="PTJ45" s="24"/>
      <c r="PTK45" s="24"/>
      <c r="PTL45" s="24"/>
      <c r="PTM45" s="24"/>
      <c r="PTN45" s="24"/>
      <c r="PTO45" s="24"/>
      <c r="PTP45" s="24"/>
      <c r="PTQ45" s="24"/>
      <c r="PTR45" s="24"/>
      <c r="PTS45" s="24"/>
      <c r="PTT45" s="24"/>
      <c r="PTU45" s="24"/>
      <c r="PTV45" s="24"/>
      <c r="PTW45" s="24"/>
      <c r="PTX45" s="24"/>
      <c r="PTY45" s="24"/>
      <c r="PTZ45" s="24"/>
      <c r="PUA45" s="24"/>
      <c r="PUB45" s="24"/>
      <c r="PUC45" s="24"/>
      <c r="PUD45" s="24"/>
      <c r="PUE45" s="24"/>
      <c r="PUF45" s="24"/>
      <c r="PUG45" s="24"/>
      <c r="PUH45" s="24"/>
      <c r="PUI45" s="24"/>
      <c r="PUJ45" s="24"/>
      <c r="PUK45" s="24"/>
      <c r="PUL45" s="24"/>
      <c r="PUM45" s="24"/>
      <c r="PUN45" s="24"/>
      <c r="PUO45" s="24"/>
      <c r="PUP45" s="24"/>
      <c r="PUQ45" s="24"/>
      <c r="PUR45" s="24"/>
      <c r="PUS45" s="24"/>
      <c r="PUT45" s="24"/>
      <c r="PUU45" s="24"/>
      <c r="PUV45" s="24"/>
      <c r="PUW45" s="24"/>
      <c r="PUX45" s="24"/>
      <c r="PUY45" s="24"/>
      <c r="PUZ45" s="24"/>
      <c r="PVA45" s="24"/>
      <c r="PVB45" s="24"/>
      <c r="PVC45" s="24"/>
      <c r="PVD45" s="24"/>
      <c r="PVE45" s="24"/>
      <c r="PVF45" s="24"/>
      <c r="PVG45" s="24"/>
      <c r="PVH45" s="24"/>
      <c r="PVI45" s="24"/>
      <c r="PVJ45" s="24"/>
      <c r="PVK45" s="24"/>
      <c r="PVL45" s="24"/>
      <c r="PVM45" s="24"/>
      <c r="PVN45" s="24"/>
      <c r="PVO45" s="24"/>
      <c r="PVP45" s="24"/>
      <c r="PVQ45" s="24"/>
      <c r="PVR45" s="24"/>
      <c r="PVS45" s="24"/>
      <c r="PVT45" s="24"/>
      <c r="PVU45" s="24"/>
      <c r="PVV45" s="24"/>
      <c r="PVW45" s="24"/>
      <c r="PVX45" s="24"/>
      <c r="PVY45" s="24"/>
      <c r="PVZ45" s="24"/>
      <c r="PWA45" s="24"/>
      <c r="PWB45" s="24"/>
      <c r="PWC45" s="24"/>
      <c r="PWD45" s="24"/>
      <c r="PWE45" s="24"/>
      <c r="PWF45" s="24"/>
      <c r="PWG45" s="24"/>
      <c r="PWH45" s="24"/>
      <c r="PWI45" s="24"/>
      <c r="PWJ45" s="24"/>
      <c r="PWK45" s="24"/>
      <c r="PWL45" s="24"/>
      <c r="PWM45" s="24"/>
      <c r="PWN45" s="24"/>
      <c r="PWO45" s="24"/>
      <c r="PWP45" s="24"/>
      <c r="PWQ45" s="24"/>
      <c r="PWR45" s="24"/>
      <c r="PWS45" s="24"/>
      <c r="PWT45" s="24"/>
      <c r="PWU45" s="24"/>
      <c r="PWV45" s="24"/>
      <c r="PWW45" s="24"/>
      <c r="PWX45" s="24"/>
      <c r="PWY45" s="24"/>
      <c r="PWZ45" s="24"/>
      <c r="PXA45" s="24"/>
      <c r="PXB45" s="24"/>
      <c r="PXC45" s="24"/>
      <c r="PXD45" s="24"/>
      <c r="PXE45" s="24"/>
      <c r="PXF45" s="24"/>
      <c r="PXG45" s="24"/>
      <c r="PXH45" s="24"/>
      <c r="PXI45" s="24"/>
      <c r="PXJ45" s="24"/>
      <c r="PXK45" s="24"/>
      <c r="PXL45" s="24"/>
      <c r="PXM45" s="24"/>
      <c r="PXN45" s="24"/>
      <c r="PXO45" s="24"/>
      <c r="PXP45" s="24"/>
      <c r="PXQ45" s="24"/>
      <c r="PXR45" s="24"/>
      <c r="PXS45" s="24"/>
      <c r="PXT45" s="24"/>
      <c r="PXU45" s="24"/>
      <c r="PXV45" s="24"/>
      <c r="PXW45" s="24"/>
      <c r="PXX45" s="24"/>
      <c r="PXY45" s="24"/>
      <c r="PXZ45" s="24"/>
      <c r="PYA45" s="24"/>
      <c r="PYB45" s="24"/>
      <c r="PYC45" s="24"/>
      <c r="PYD45" s="24"/>
      <c r="PYE45" s="24"/>
      <c r="PYF45" s="24"/>
      <c r="PYG45" s="24"/>
      <c r="PYH45" s="24"/>
      <c r="PYI45" s="24"/>
      <c r="PYJ45" s="24"/>
      <c r="PYK45" s="24"/>
      <c r="PYL45" s="24"/>
      <c r="PYM45" s="24"/>
      <c r="PYN45" s="24"/>
      <c r="PYO45" s="24"/>
      <c r="PYP45" s="24"/>
      <c r="PYQ45" s="24"/>
      <c r="PYR45" s="24"/>
      <c r="PYS45" s="24"/>
      <c r="PYT45" s="24"/>
      <c r="PYU45" s="24"/>
      <c r="PYV45" s="24"/>
      <c r="PYW45" s="24"/>
      <c r="PYX45" s="24"/>
      <c r="PYY45" s="24"/>
      <c r="PYZ45" s="24"/>
      <c r="PZA45" s="24"/>
      <c r="PZB45" s="24"/>
      <c r="PZC45" s="24"/>
      <c r="PZD45" s="24"/>
      <c r="PZE45" s="24"/>
      <c r="PZF45" s="24"/>
      <c r="PZG45" s="24"/>
      <c r="PZH45" s="24"/>
      <c r="PZI45" s="24"/>
      <c r="PZJ45" s="24"/>
      <c r="PZK45" s="24"/>
      <c r="PZL45" s="24"/>
      <c r="PZM45" s="24"/>
      <c r="PZN45" s="24"/>
      <c r="PZO45" s="24"/>
      <c r="PZP45" s="24"/>
      <c r="PZQ45" s="24"/>
      <c r="PZR45" s="24"/>
      <c r="PZS45" s="24"/>
      <c r="PZT45" s="24"/>
      <c r="PZU45" s="24"/>
      <c r="PZV45" s="24"/>
      <c r="PZW45" s="24"/>
      <c r="PZX45" s="24"/>
      <c r="PZY45" s="24"/>
      <c r="PZZ45" s="24"/>
      <c r="QAA45" s="24"/>
      <c r="QAB45" s="24"/>
      <c r="QAC45" s="24"/>
      <c r="QAD45" s="24"/>
      <c r="QAE45" s="24"/>
      <c r="QAF45" s="24"/>
      <c r="QAG45" s="24"/>
      <c r="QAH45" s="24"/>
      <c r="QAI45" s="24"/>
      <c r="QAJ45" s="24"/>
      <c r="QAK45" s="24"/>
      <c r="QAL45" s="24"/>
      <c r="QAM45" s="24"/>
      <c r="QAN45" s="24"/>
      <c r="QAO45" s="24"/>
      <c r="QAP45" s="24"/>
      <c r="QAQ45" s="24"/>
      <c r="QAR45" s="24"/>
      <c r="QAS45" s="24"/>
      <c r="QAT45" s="24"/>
      <c r="QAU45" s="24"/>
      <c r="QAV45" s="24"/>
      <c r="QAW45" s="24"/>
      <c r="QAX45" s="24"/>
      <c r="QAY45" s="24"/>
      <c r="QAZ45" s="24"/>
      <c r="QBA45" s="24"/>
      <c r="QBB45" s="24"/>
      <c r="QBC45" s="24"/>
      <c r="QBD45" s="24"/>
      <c r="QBE45" s="24"/>
      <c r="QBF45" s="24"/>
      <c r="QBG45" s="24"/>
      <c r="QBH45" s="24"/>
      <c r="QBI45" s="24"/>
      <c r="QBJ45" s="24"/>
      <c r="QBK45" s="24"/>
      <c r="QBL45" s="24"/>
      <c r="QBM45" s="24"/>
      <c r="QBN45" s="24"/>
      <c r="QBO45" s="24"/>
      <c r="QBP45" s="24"/>
      <c r="QBQ45" s="24"/>
      <c r="QBR45" s="24"/>
      <c r="QBS45" s="24"/>
      <c r="QBT45" s="24"/>
      <c r="QBU45" s="24"/>
      <c r="QBV45" s="24"/>
      <c r="QBW45" s="24"/>
      <c r="QBX45" s="24"/>
      <c r="QBY45" s="24"/>
      <c r="QBZ45" s="24"/>
      <c r="QCA45" s="24"/>
      <c r="QCB45" s="24"/>
      <c r="QCC45" s="24"/>
      <c r="QCD45" s="24"/>
      <c r="QCE45" s="24"/>
      <c r="QCF45" s="24"/>
      <c r="QCG45" s="24"/>
      <c r="QCH45" s="24"/>
      <c r="QCI45" s="24"/>
      <c r="QCJ45" s="24"/>
      <c r="QCK45" s="24"/>
      <c r="QCL45" s="24"/>
      <c r="QCM45" s="24"/>
      <c r="QCN45" s="24"/>
      <c r="QCO45" s="24"/>
      <c r="QCP45" s="24"/>
      <c r="QCQ45" s="24"/>
      <c r="QCR45" s="24"/>
      <c r="QCS45" s="24"/>
      <c r="QCT45" s="24"/>
      <c r="QCU45" s="24"/>
      <c r="QCV45" s="24"/>
      <c r="QCW45" s="24"/>
      <c r="QCX45" s="24"/>
      <c r="QCY45" s="24"/>
      <c r="QCZ45" s="24"/>
      <c r="QDA45" s="24"/>
      <c r="QDB45" s="24"/>
      <c r="QDC45" s="24"/>
      <c r="QDD45" s="24"/>
      <c r="QDE45" s="24"/>
      <c r="QDF45" s="24"/>
      <c r="QDG45" s="24"/>
      <c r="QDH45" s="24"/>
      <c r="QDI45" s="24"/>
      <c r="QDJ45" s="24"/>
      <c r="QDK45" s="24"/>
      <c r="QDL45" s="24"/>
      <c r="QDM45" s="24"/>
      <c r="QDN45" s="24"/>
      <c r="QDO45" s="24"/>
      <c r="QDP45" s="24"/>
      <c r="QDQ45" s="24"/>
      <c r="QDR45" s="24"/>
      <c r="QDS45" s="24"/>
      <c r="QDT45" s="24"/>
      <c r="QDU45" s="24"/>
      <c r="QDV45" s="24"/>
      <c r="QDW45" s="24"/>
      <c r="QDX45" s="24"/>
      <c r="QDY45" s="24"/>
      <c r="QDZ45" s="24"/>
      <c r="QEA45" s="24"/>
      <c r="QEB45" s="24"/>
      <c r="QEC45" s="24"/>
      <c r="QED45" s="24"/>
      <c r="QEE45" s="24"/>
      <c r="QEF45" s="24"/>
      <c r="QEG45" s="24"/>
      <c r="QEH45" s="24"/>
      <c r="QEI45" s="24"/>
      <c r="QEJ45" s="24"/>
      <c r="QEK45" s="24"/>
      <c r="QEL45" s="24"/>
      <c r="QEM45" s="24"/>
      <c r="QEN45" s="24"/>
      <c r="QEO45" s="24"/>
      <c r="QEP45" s="24"/>
      <c r="QEQ45" s="24"/>
      <c r="QER45" s="24"/>
      <c r="QES45" s="24"/>
      <c r="QET45" s="24"/>
      <c r="QEU45" s="24"/>
      <c r="QEV45" s="24"/>
      <c r="QEW45" s="24"/>
      <c r="QEX45" s="24"/>
      <c r="QEY45" s="24"/>
      <c r="QEZ45" s="24"/>
      <c r="QFA45" s="24"/>
      <c r="QFB45" s="24"/>
      <c r="QFC45" s="24"/>
      <c r="QFD45" s="24"/>
      <c r="QFE45" s="24"/>
      <c r="QFF45" s="24"/>
      <c r="QFG45" s="24"/>
      <c r="QFH45" s="24"/>
      <c r="QFI45" s="24"/>
      <c r="QFJ45" s="24"/>
      <c r="QFK45" s="24"/>
      <c r="QFL45" s="24"/>
      <c r="QFM45" s="24"/>
      <c r="QFN45" s="24"/>
      <c r="QFO45" s="24"/>
      <c r="QFP45" s="24"/>
      <c r="QFQ45" s="24"/>
      <c r="QFR45" s="24"/>
      <c r="QFS45" s="24"/>
      <c r="QFT45" s="24"/>
      <c r="QFU45" s="24"/>
      <c r="QFV45" s="24"/>
      <c r="QFW45" s="24"/>
      <c r="QFX45" s="24"/>
      <c r="QFY45" s="24"/>
      <c r="QFZ45" s="24"/>
      <c r="QGA45" s="24"/>
      <c r="QGB45" s="24"/>
      <c r="QGC45" s="24"/>
      <c r="QGD45" s="24"/>
      <c r="QGE45" s="24"/>
      <c r="QGF45" s="24"/>
      <c r="QGG45" s="24"/>
      <c r="QGH45" s="24"/>
      <c r="QGI45" s="24"/>
      <c r="QGJ45" s="24"/>
      <c r="QGK45" s="24"/>
      <c r="QGL45" s="24"/>
      <c r="QGM45" s="24"/>
      <c r="QGN45" s="24"/>
      <c r="QGO45" s="24"/>
      <c r="QGP45" s="24"/>
      <c r="QGQ45" s="24"/>
      <c r="QGR45" s="24"/>
      <c r="QGS45" s="24"/>
      <c r="QGT45" s="24"/>
      <c r="QGU45" s="24"/>
      <c r="QGV45" s="24"/>
      <c r="QGW45" s="24"/>
      <c r="QGX45" s="24"/>
      <c r="QGY45" s="24"/>
      <c r="QGZ45" s="24"/>
      <c r="QHA45" s="24"/>
      <c r="QHB45" s="24"/>
      <c r="QHC45" s="24"/>
      <c r="QHD45" s="24"/>
      <c r="QHE45" s="24"/>
      <c r="QHF45" s="24"/>
      <c r="QHG45" s="24"/>
      <c r="QHH45" s="24"/>
      <c r="QHI45" s="24"/>
      <c r="QHJ45" s="24"/>
      <c r="QHK45" s="24"/>
      <c r="QHL45" s="24"/>
      <c r="QHM45" s="24"/>
      <c r="QHN45" s="24"/>
      <c r="QHO45" s="24"/>
      <c r="QHP45" s="24"/>
      <c r="QHQ45" s="24"/>
      <c r="QHR45" s="24"/>
      <c r="QHS45" s="24"/>
      <c r="QHT45" s="24"/>
      <c r="QHU45" s="24"/>
      <c r="QHV45" s="24"/>
      <c r="QHW45" s="24"/>
      <c r="QHX45" s="24"/>
      <c r="QHY45" s="24"/>
      <c r="QHZ45" s="24"/>
      <c r="QIA45" s="24"/>
      <c r="QIB45" s="24"/>
      <c r="QIC45" s="24"/>
      <c r="QID45" s="24"/>
      <c r="QIE45" s="24"/>
      <c r="QIF45" s="24"/>
      <c r="QIG45" s="24"/>
      <c r="QIH45" s="24"/>
      <c r="QII45" s="24"/>
      <c r="QIJ45" s="24"/>
      <c r="QIK45" s="24"/>
      <c r="QIL45" s="24"/>
      <c r="QIM45" s="24"/>
      <c r="QIN45" s="24"/>
      <c r="QIO45" s="24"/>
      <c r="QIP45" s="24"/>
      <c r="QIQ45" s="24"/>
      <c r="QIR45" s="24"/>
      <c r="QIS45" s="24"/>
      <c r="QIT45" s="24"/>
      <c r="QIU45" s="24"/>
      <c r="QIV45" s="24"/>
      <c r="QIW45" s="24"/>
      <c r="QIX45" s="24"/>
      <c r="QIY45" s="24"/>
      <c r="QIZ45" s="24"/>
      <c r="QJA45" s="24"/>
      <c r="QJB45" s="24"/>
      <c r="QJC45" s="24"/>
      <c r="QJD45" s="24"/>
      <c r="QJE45" s="24"/>
      <c r="QJF45" s="24"/>
      <c r="QJG45" s="24"/>
      <c r="QJH45" s="24"/>
      <c r="QJI45" s="24"/>
      <c r="QJJ45" s="24"/>
      <c r="QJK45" s="24"/>
      <c r="QJL45" s="24"/>
      <c r="QJM45" s="24"/>
      <c r="QJN45" s="24"/>
      <c r="QJO45" s="24"/>
      <c r="QJP45" s="24"/>
      <c r="QJQ45" s="24"/>
      <c r="QJR45" s="24"/>
      <c r="QJS45" s="24"/>
      <c r="QJT45" s="24"/>
      <c r="QJU45" s="24"/>
      <c r="QJV45" s="24"/>
      <c r="QJW45" s="24"/>
      <c r="QJX45" s="24"/>
      <c r="QJY45" s="24"/>
      <c r="QJZ45" s="24"/>
      <c r="QKA45" s="24"/>
      <c r="QKB45" s="24"/>
      <c r="QKC45" s="24"/>
      <c r="QKD45" s="24"/>
      <c r="QKE45" s="24"/>
      <c r="QKF45" s="24"/>
      <c r="QKG45" s="24"/>
      <c r="QKH45" s="24"/>
      <c r="QKI45" s="24"/>
      <c r="QKJ45" s="24"/>
      <c r="QKK45" s="24"/>
      <c r="QKL45" s="24"/>
      <c r="QKM45" s="24"/>
      <c r="QKN45" s="24"/>
      <c r="QKO45" s="24"/>
      <c r="QKP45" s="24"/>
      <c r="QKQ45" s="24"/>
      <c r="QKR45" s="24"/>
      <c r="QKS45" s="24"/>
      <c r="QKT45" s="24"/>
      <c r="QKU45" s="24"/>
      <c r="QKV45" s="24"/>
      <c r="QKW45" s="24"/>
      <c r="QKX45" s="24"/>
      <c r="QKY45" s="24"/>
      <c r="QKZ45" s="24"/>
      <c r="QLA45" s="24"/>
      <c r="QLB45" s="24"/>
      <c r="QLC45" s="24"/>
      <c r="QLD45" s="24"/>
      <c r="QLE45" s="24"/>
      <c r="QLF45" s="24"/>
      <c r="QLG45" s="24"/>
      <c r="QLH45" s="24"/>
      <c r="QLI45" s="24"/>
      <c r="QLJ45" s="24"/>
      <c r="QLK45" s="24"/>
      <c r="QLL45" s="24"/>
      <c r="QLM45" s="24"/>
      <c r="QLN45" s="24"/>
      <c r="QLO45" s="24"/>
      <c r="QLP45" s="24"/>
      <c r="QLQ45" s="24"/>
      <c r="QLR45" s="24"/>
      <c r="QLS45" s="24"/>
      <c r="QLT45" s="24"/>
      <c r="QLU45" s="24"/>
      <c r="QLV45" s="24"/>
      <c r="QLW45" s="24"/>
      <c r="QLX45" s="24"/>
      <c r="QLY45" s="24"/>
      <c r="QLZ45" s="24"/>
      <c r="QMA45" s="24"/>
      <c r="QMB45" s="24"/>
      <c r="QMC45" s="24"/>
      <c r="QMD45" s="24"/>
      <c r="QME45" s="24"/>
      <c r="QMF45" s="24"/>
      <c r="QMG45" s="24"/>
      <c r="QMH45" s="24"/>
      <c r="QMI45" s="24"/>
      <c r="QMJ45" s="24"/>
      <c r="QMK45" s="24"/>
      <c r="QML45" s="24"/>
      <c r="QMM45" s="24"/>
      <c r="QMN45" s="24"/>
      <c r="QMO45" s="24"/>
      <c r="QMP45" s="24"/>
      <c r="QMQ45" s="24"/>
      <c r="QMR45" s="24"/>
      <c r="QMS45" s="24"/>
      <c r="QMT45" s="24"/>
      <c r="QMU45" s="24"/>
      <c r="QMV45" s="24"/>
      <c r="QMW45" s="24"/>
      <c r="QMX45" s="24"/>
      <c r="QMY45" s="24"/>
      <c r="QMZ45" s="24"/>
      <c r="QNA45" s="24"/>
      <c r="QNB45" s="24"/>
      <c r="QNC45" s="24"/>
      <c r="QND45" s="24"/>
      <c r="QNE45" s="24"/>
      <c r="QNF45" s="24"/>
      <c r="QNG45" s="24"/>
      <c r="QNH45" s="24"/>
      <c r="QNI45" s="24"/>
      <c r="QNJ45" s="24"/>
      <c r="QNK45" s="24"/>
      <c r="QNL45" s="24"/>
      <c r="QNM45" s="24"/>
      <c r="QNN45" s="24"/>
      <c r="QNO45" s="24"/>
      <c r="QNP45" s="24"/>
      <c r="QNQ45" s="24"/>
      <c r="QNR45" s="24"/>
      <c r="QNS45" s="24"/>
      <c r="QNT45" s="24"/>
      <c r="QNU45" s="24"/>
      <c r="QNV45" s="24"/>
      <c r="QNW45" s="24"/>
      <c r="QNX45" s="24"/>
      <c r="QNY45" s="24"/>
      <c r="QNZ45" s="24"/>
      <c r="QOA45" s="24"/>
      <c r="QOB45" s="24"/>
      <c r="QOC45" s="24"/>
      <c r="QOD45" s="24"/>
      <c r="QOE45" s="24"/>
      <c r="QOF45" s="24"/>
      <c r="QOG45" s="24"/>
      <c r="QOH45" s="24"/>
      <c r="QOI45" s="24"/>
      <c r="QOJ45" s="24"/>
      <c r="QOK45" s="24"/>
      <c r="QOL45" s="24"/>
      <c r="QOM45" s="24"/>
      <c r="QON45" s="24"/>
      <c r="QOO45" s="24"/>
      <c r="QOP45" s="24"/>
      <c r="QOQ45" s="24"/>
      <c r="QOR45" s="24"/>
      <c r="QOS45" s="24"/>
      <c r="QOT45" s="24"/>
      <c r="QOU45" s="24"/>
      <c r="QOV45" s="24"/>
      <c r="QOW45" s="24"/>
      <c r="QOX45" s="24"/>
      <c r="QOY45" s="24"/>
      <c r="QOZ45" s="24"/>
      <c r="QPA45" s="24"/>
      <c r="QPB45" s="24"/>
      <c r="QPC45" s="24"/>
      <c r="QPD45" s="24"/>
      <c r="QPE45" s="24"/>
      <c r="QPF45" s="24"/>
      <c r="QPG45" s="24"/>
      <c r="QPH45" s="24"/>
      <c r="QPI45" s="24"/>
      <c r="QPJ45" s="24"/>
      <c r="QPK45" s="24"/>
      <c r="QPL45" s="24"/>
      <c r="QPM45" s="24"/>
      <c r="QPN45" s="24"/>
      <c r="QPO45" s="24"/>
      <c r="QPP45" s="24"/>
      <c r="QPQ45" s="24"/>
      <c r="QPR45" s="24"/>
      <c r="QPS45" s="24"/>
      <c r="QPT45" s="24"/>
      <c r="QPU45" s="24"/>
      <c r="QPV45" s="24"/>
      <c r="QPW45" s="24"/>
      <c r="QPX45" s="24"/>
      <c r="QPY45" s="24"/>
      <c r="QPZ45" s="24"/>
      <c r="QQA45" s="24"/>
      <c r="QQB45" s="24"/>
      <c r="QQC45" s="24"/>
      <c r="QQD45" s="24"/>
      <c r="QQE45" s="24"/>
      <c r="QQF45" s="24"/>
      <c r="QQG45" s="24"/>
      <c r="QQH45" s="24"/>
      <c r="QQI45" s="24"/>
      <c r="QQJ45" s="24"/>
      <c r="QQK45" s="24"/>
      <c r="QQL45" s="24"/>
      <c r="QQM45" s="24"/>
      <c r="QQN45" s="24"/>
      <c r="QQO45" s="24"/>
      <c r="QQP45" s="24"/>
      <c r="QQQ45" s="24"/>
      <c r="QQR45" s="24"/>
      <c r="QQS45" s="24"/>
      <c r="QQT45" s="24"/>
      <c r="QQU45" s="24"/>
      <c r="QQV45" s="24"/>
      <c r="QQW45" s="24"/>
      <c r="QQX45" s="24"/>
      <c r="QQY45" s="24"/>
      <c r="QQZ45" s="24"/>
      <c r="QRA45" s="24"/>
      <c r="QRB45" s="24"/>
      <c r="QRC45" s="24"/>
      <c r="QRD45" s="24"/>
      <c r="QRE45" s="24"/>
      <c r="QRF45" s="24"/>
      <c r="QRG45" s="24"/>
      <c r="QRH45" s="24"/>
      <c r="QRI45" s="24"/>
      <c r="QRJ45" s="24"/>
      <c r="QRK45" s="24"/>
      <c r="QRL45" s="24"/>
      <c r="QRM45" s="24"/>
      <c r="QRN45" s="24"/>
      <c r="QRO45" s="24"/>
      <c r="QRP45" s="24"/>
      <c r="QRQ45" s="24"/>
      <c r="QRR45" s="24"/>
      <c r="QRS45" s="24"/>
      <c r="QRT45" s="24"/>
      <c r="QRU45" s="24"/>
      <c r="QRV45" s="24"/>
      <c r="QRW45" s="24"/>
      <c r="QRX45" s="24"/>
      <c r="QRY45" s="24"/>
      <c r="QRZ45" s="24"/>
      <c r="QSA45" s="24"/>
      <c r="QSB45" s="24"/>
      <c r="QSC45" s="24"/>
      <c r="QSD45" s="24"/>
      <c r="QSE45" s="24"/>
      <c r="QSF45" s="24"/>
      <c r="QSG45" s="24"/>
      <c r="QSH45" s="24"/>
      <c r="QSI45" s="24"/>
      <c r="QSJ45" s="24"/>
      <c r="QSK45" s="24"/>
      <c r="QSL45" s="24"/>
      <c r="QSM45" s="24"/>
      <c r="QSN45" s="24"/>
      <c r="QSO45" s="24"/>
      <c r="QSP45" s="24"/>
      <c r="QSQ45" s="24"/>
      <c r="QSR45" s="24"/>
      <c r="QSS45" s="24"/>
      <c r="QST45" s="24"/>
      <c r="QSU45" s="24"/>
      <c r="QSV45" s="24"/>
      <c r="QSW45" s="24"/>
      <c r="QSX45" s="24"/>
      <c r="QSY45" s="24"/>
      <c r="QSZ45" s="24"/>
      <c r="QTA45" s="24"/>
      <c r="QTB45" s="24"/>
      <c r="QTC45" s="24"/>
      <c r="QTD45" s="24"/>
      <c r="QTE45" s="24"/>
      <c r="QTF45" s="24"/>
      <c r="QTG45" s="24"/>
      <c r="QTH45" s="24"/>
      <c r="QTI45" s="24"/>
      <c r="QTJ45" s="24"/>
      <c r="QTK45" s="24"/>
      <c r="QTL45" s="24"/>
      <c r="QTM45" s="24"/>
      <c r="QTN45" s="24"/>
      <c r="QTO45" s="24"/>
      <c r="QTP45" s="24"/>
      <c r="QTQ45" s="24"/>
      <c r="QTR45" s="24"/>
      <c r="QTS45" s="24"/>
      <c r="QTT45" s="24"/>
      <c r="QTU45" s="24"/>
      <c r="QTV45" s="24"/>
      <c r="QTW45" s="24"/>
      <c r="QTX45" s="24"/>
      <c r="QTY45" s="24"/>
      <c r="QTZ45" s="24"/>
      <c r="QUA45" s="24"/>
      <c r="QUB45" s="24"/>
      <c r="QUC45" s="24"/>
      <c r="QUD45" s="24"/>
      <c r="QUE45" s="24"/>
      <c r="QUF45" s="24"/>
      <c r="QUG45" s="24"/>
      <c r="QUH45" s="24"/>
      <c r="QUI45" s="24"/>
      <c r="QUJ45" s="24"/>
      <c r="QUK45" s="24"/>
      <c r="QUL45" s="24"/>
      <c r="QUM45" s="24"/>
      <c r="QUN45" s="24"/>
      <c r="QUO45" s="24"/>
      <c r="QUP45" s="24"/>
      <c r="QUQ45" s="24"/>
      <c r="QUR45" s="24"/>
      <c r="QUS45" s="24"/>
      <c r="QUT45" s="24"/>
      <c r="QUU45" s="24"/>
      <c r="QUV45" s="24"/>
      <c r="QUW45" s="24"/>
      <c r="QUX45" s="24"/>
      <c r="QUY45" s="24"/>
      <c r="QUZ45" s="24"/>
      <c r="QVA45" s="24"/>
      <c r="QVB45" s="24"/>
      <c r="QVC45" s="24"/>
      <c r="QVD45" s="24"/>
      <c r="QVE45" s="24"/>
      <c r="QVF45" s="24"/>
      <c r="QVG45" s="24"/>
      <c r="QVH45" s="24"/>
      <c r="QVI45" s="24"/>
      <c r="QVJ45" s="24"/>
      <c r="QVK45" s="24"/>
      <c r="QVL45" s="24"/>
      <c r="QVM45" s="24"/>
      <c r="QVN45" s="24"/>
      <c r="QVO45" s="24"/>
      <c r="QVP45" s="24"/>
      <c r="QVQ45" s="24"/>
      <c r="QVR45" s="24"/>
      <c r="QVS45" s="24"/>
      <c r="QVT45" s="24"/>
      <c r="QVU45" s="24"/>
      <c r="QVV45" s="24"/>
      <c r="QVW45" s="24"/>
      <c r="QVX45" s="24"/>
      <c r="QVY45" s="24"/>
      <c r="QVZ45" s="24"/>
      <c r="QWA45" s="24"/>
      <c r="QWB45" s="24"/>
      <c r="QWC45" s="24"/>
      <c r="QWD45" s="24"/>
      <c r="QWE45" s="24"/>
      <c r="QWF45" s="24"/>
      <c r="QWG45" s="24"/>
      <c r="QWH45" s="24"/>
      <c r="QWI45" s="24"/>
      <c r="QWJ45" s="24"/>
      <c r="QWK45" s="24"/>
      <c r="QWL45" s="24"/>
      <c r="QWM45" s="24"/>
      <c r="QWN45" s="24"/>
      <c r="QWO45" s="24"/>
      <c r="QWP45" s="24"/>
      <c r="QWQ45" s="24"/>
      <c r="QWR45" s="24"/>
      <c r="QWS45" s="24"/>
      <c r="QWT45" s="24"/>
      <c r="QWU45" s="24"/>
      <c r="QWV45" s="24"/>
      <c r="QWW45" s="24"/>
      <c r="QWX45" s="24"/>
      <c r="QWY45" s="24"/>
      <c r="QWZ45" s="24"/>
      <c r="QXA45" s="24"/>
      <c r="QXB45" s="24"/>
      <c r="QXC45" s="24"/>
      <c r="QXD45" s="24"/>
      <c r="QXE45" s="24"/>
      <c r="QXF45" s="24"/>
      <c r="QXG45" s="24"/>
      <c r="QXH45" s="24"/>
      <c r="QXI45" s="24"/>
      <c r="QXJ45" s="24"/>
      <c r="QXK45" s="24"/>
      <c r="QXL45" s="24"/>
      <c r="QXM45" s="24"/>
      <c r="QXN45" s="24"/>
      <c r="QXO45" s="24"/>
      <c r="QXP45" s="24"/>
      <c r="QXQ45" s="24"/>
      <c r="QXR45" s="24"/>
      <c r="QXS45" s="24"/>
      <c r="QXT45" s="24"/>
      <c r="QXU45" s="24"/>
      <c r="QXV45" s="24"/>
      <c r="QXW45" s="24"/>
      <c r="QXX45" s="24"/>
      <c r="QXY45" s="24"/>
      <c r="QXZ45" s="24"/>
      <c r="QYA45" s="24"/>
      <c r="QYB45" s="24"/>
      <c r="QYC45" s="24"/>
      <c r="QYD45" s="24"/>
      <c r="QYE45" s="24"/>
      <c r="QYF45" s="24"/>
      <c r="QYG45" s="24"/>
      <c r="QYH45" s="24"/>
      <c r="QYI45" s="24"/>
      <c r="QYJ45" s="24"/>
      <c r="QYK45" s="24"/>
      <c r="QYL45" s="24"/>
      <c r="QYM45" s="24"/>
      <c r="QYN45" s="24"/>
      <c r="QYO45" s="24"/>
      <c r="QYP45" s="24"/>
      <c r="QYQ45" s="24"/>
      <c r="QYR45" s="24"/>
      <c r="QYS45" s="24"/>
      <c r="QYT45" s="24"/>
      <c r="QYU45" s="24"/>
      <c r="QYV45" s="24"/>
      <c r="QYW45" s="24"/>
      <c r="QYX45" s="24"/>
      <c r="QYY45" s="24"/>
      <c r="QYZ45" s="24"/>
      <c r="QZA45" s="24"/>
      <c r="QZB45" s="24"/>
      <c r="QZC45" s="24"/>
      <c r="QZD45" s="24"/>
      <c r="QZE45" s="24"/>
      <c r="QZF45" s="24"/>
      <c r="QZG45" s="24"/>
      <c r="QZH45" s="24"/>
      <c r="QZI45" s="24"/>
      <c r="QZJ45" s="24"/>
      <c r="QZK45" s="24"/>
      <c r="QZL45" s="24"/>
      <c r="QZM45" s="24"/>
      <c r="QZN45" s="24"/>
      <c r="QZO45" s="24"/>
      <c r="QZP45" s="24"/>
      <c r="QZQ45" s="24"/>
      <c r="QZR45" s="24"/>
      <c r="QZS45" s="24"/>
      <c r="QZT45" s="24"/>
      <c r="QZU45" s="24"/>
      <c r="QZV45" s="24"/>
      <c r="QZW45" s="24"/>
      <c r="QZX45" s="24"/>
      <c r="QZY45" s="24"/>
      <c r="QZZ45" s="24"/>
      <c r="RAA45" s="24"/>
      <c r="RAB45" s="24"/>
      <c r="RAC45" s="24"/>
      <c r="RAD45" s="24"/>
      <c r="RAE45" s="24"/>
      <c r="RAF45" s="24"/>
      <c r="RAG45" s="24"/>
      <c r="RAH45" s="24"/>
      <c r="RAI45" s="24"/>
      <c r="RAJ45" s="24"/>
      <c r="RAK45" s="24"/>
      <c r="RAL45" s="24"/>
      <c r="RAM45" s="24"/>
      <c r="RAN45" s="24"/>
      <c r="RAO45" s="24"/>
      <c r="RAP45" s="24"/>
      <c r="RAQ45" s="24"/>
      <c r="RAR45" s="24"/>
      <c r="RAS45" s="24"/>
      <c r="RAT45" s="24"/>
      <c r="RAU45" s="24"/>
      <c r="RAV45" s="24"/>
      <c r="RAW45" s="24"/>
      <c r="RAX45" s="24"/>
      <c r="RAY45" s="24"/>
      <c r="RAZ45" s="24"/>
      <c r="RBA45" s="24"/>
      <c r="RBB45" s="24"/>
      <c r="RBC45" s="24"/>
      <c r="RBD45" s="24"/>
      <c r="RBE45" s="24"/>
      <c r="RBF45" s="24"/>
      <c r="RBG45" s="24"/>
      <c r="RBH45" s="24"/>
      <c r="RBI45" s="24"/>
      <c r="RBJ45" s="24"/>
      <c r="RBK45" s="24"/>
      <c r="RBL45" s="24"/>
      <c r="RBM45" s="24"/>
      <c r="RBN45" s="24"/>
      <c r="RBO45" s="24"/>
      <c r="RBP45" s="24"/>
      <c r="RBQ45" s="24"/>
      <c r="RBR45" s="24"/>
      <c r="RBS45" s="24"/>
      <c r="RBT45" s="24"/>
      <c r="RBU45" s="24"/>
      <c r="RBV45" s="24"/>
      <c r="RBW45" s="24"/>
      <c r="RBX45" s="24"/>
      <c r="RBY45" s="24"/>
      <c r="RBZ45" s="24"/>
      <c r="RCA45" s="24"/>
      <c r="RCB45" s="24"/>
      <c r="RCC45" s="24"/>
      <c r="RCD45" s="24"/>
      <c r="RCE45" s="24"/>
      <c r="RCF45" s="24"/>
      <c r="RCG45" s="24"/>
      <c r="RCH45" s="24"/>
      <c r="RCI45" s="24"/>
      <c r="RCJ45" s="24"/>
      <c r="RCK45" s="24"/>
      <c r="RCL45" s="24"/>
      <c r="RCM45" s="24"/>
      <c r="RCN45" s="24"/>
      <c r="RCO45" s="24"/>
      <c r="RCP45" s="24"/>
      <c r="RCQ45" s="24"/>
      <c r="RCR45" s="24"/>
      <c r="RCS45" s="24"/>
      <c r="RCT45" s="24"/>
      <c r="RCU45" s="24"/>
      <c r="RCV45" s="24"/>
      <c r="RCW45" s="24"/>
      <c r="RCX45" s="24"/>
      <c r="RCY45" s="24"/>
      <c r="RCZ45" s="24"/>
      <c r="RDA45" s="24"/>
      <c r="RDB45" s="24"/>
      <c r="RDC45" s="24"/>
      <c r="RDD45" s="24"/>
      <c r="RDE45" s="24"/>
      <c r="RDF45" s="24"/>
      <c r="RDG45" s="24"/>
      <c r="RDH45" s="24"/>
      <c r="RDI45" s="24"/>
      <c r="RDJ45" s="24"/>
      <c r="RDK45" s="24"/>
      <c r="RDL45" s="24"/>
      <c r="RDM45" s="24"/>
      <c r="RDN45" s="24"/>
      <c r="RDO45" s="24"/>
      <c r="RDP45" s="24"/>
      <c r="RDQ45" s="24"/>
      <c r="RDR45" s="24"/>
      <c r="RDS45" s="24"/>
      <c r="RDT45" s="24"/>
      <c r="RDU45" s="24"/>
      <c r="RDV45" s="24"/>
      <c r="RDW45" s="24"/>
      <c r="RDX45" s="24"/>
      <c r="RDY45" s="24"/>
      <c r="RDZ45" s="24"/>
      <c r="REA45" s="24"/>
      <c r="REB45" s="24"/>
      <c r="REC45" s="24"/>
      <c r="RED45" s="24"/>
      <c r="REE45" s="24"/>
      <c r="REF45" s="24"/>
      <c r="REG45" s="24"/>
      <c r="REH45" s="24"/>
      <c r="REI45" s="24"/>
      <c r="REJ45" s="24"/>
      <c r="REK45" s="24"/>
      <c r="REL45" s="24"/>
      <c r="REM45" s="24"/>
      <c r="REN45" s="24"/>
      <c r="REO45" s="24"/>
      <c r="REP45" s="24"/>
      <c r="REQ45" s="24"/>
      <c r="RER45" s="24"/>
      <c r="RES45" s="24"/>
      <c r="RET45" s="24"/>
      <c r="REU45" s="24"/>
      <c r="REV45" s="24"/>
      <c r="REW45" s="24"/>
      <c r="REX45" s="24"/>
      <c r="REY45" s="24"/>
      <c r="REZ45" s="24"/>
      <c r="RFA45" s="24"/>
      <c r="RFB45" s="24"/>
      <c r="RFC45" s="24"/>
      <c r="RFD45" s="24"/>
      <c r="RFE45" s="24"/>
      <c r="RFF45" s="24"/>
      <c r="RFG45" s="24"/>
      <c r="RFH45" s="24"/>
      <c r="RFI45" s="24"/>
      <c r="RFJ45" s="24"/>
      <c r="RFK45" s="24"/>
      <c r="RFL45" s="24"/>
      <c r="RFM45" s="24"/>
      <c r="RFN45" s="24"/>
      <c r="RFO45" s="24"/>
      <c r="RFP45" s="24"/>
      <c r="RFQ45" s="24"/>
      <c r="RFR45" s="24"/>
      <c r="RFS45" s="24"/>
      <c r="RFT45" s="24"/>
      <c r="RFU45" s="24"/>
      <c r="RFV45" s="24"/>
      <c r="RFW45" s="24"/>
      <c r="RFX45" s="24"/>
      <c r="RFY45" s="24"/>
      <c r="RFZ45" s="24"/>
      <c r="RGA45" s="24"/>
      <c r="RGB45" s="24"/>
      <c r="RGC45" s="24"/>
      <c r="RGD45" s="24"/>
      <c r="RGE45" s="24"/>
      <c r="RGF45" s="24"/>
      <c r="RGG45" s="24"/>
      <c r="RGH45" s="24"/>
      <c r="RGI45" s="24"/>
      <c r="RGJ45" s="24"/>
      <c r="RGK45" s="24"/>
      <c r="RGL45" s="24"/>
      <c r="RGM45" s="24"/>
      <c r="RGN45" s="24"/>
      <c r="RGO45" s="24"/>
      <c r="RGP45" s="24"/>
      <c r="RGQ45" s="24"/>
      <c r="RGR45" s="24"/>
      <c r="RGS45" s="24"/>
      <c r="RGT45" s="24"/>
      <c r="RGU45" s="24"/>
      <c r="RGV45" s="24"/>
      <c r="RGW45" s="24"/>
      <c r="RGX45" s="24"/>
      <c r="RGY45" s="24"/>
      <c r="RGZ45" s="24"/>
      <c r="RHA45" s="24"/>
      <c r="RHB45" s="24"/>
      <c r="RHC45" s="24"/>
      <c r="RHD45" s="24"/>
      <c r="RHE45" s="24"/>
      <c r="RHF45" s="24"/>
      <c r="RHG45" s="24"/>
      <c r="RHH45" s="24"/>
      <c r="RHI45" s="24"/>
      <c r="RHJ45" s="24"/>
      <c r="RHK45" s="24"/>
      <c r="RHL45" s="24"/>
      <c r="RHM45" s="24"/>
      <c r="RHN45" s="24"/>
      <c r="RHO45" s="24"/>
      <c r="RHP45" s="24"/>
      <c r="RHQ45" s="24"/>
      <c r="RHR45" s="24"/>
      <c r="RHS45" s="24"/>
      <c r="RHT45" s="24"/>
      <c r="RHU45" s="24"/>
      <c r="RHV45" s="24"/>
      <c r="RHW45" s="24"/>
      <c r="RHX45" s="24"/>
      <c r="RHY45" s="24"/>
      <c r="RHZ45" s="24"/>
      <c r="RIA45" s="24"/>
      <c r="RIB45" s="24"/>
      <c r="RIC45" s="24"/>
      <c r="RID45" s="24"/>
      <c r="RIE45" s="24"/>
      <c r="RIF45" s="24"/>
      <c r="RIG45" s="24"/>
      <c r="RIH45" s="24"/>
      <c r="RII45" s="24"/>
      <c r="RIJ45" s="24"/>
      <c r="RIK45" s="24"/>
      <c r="RIL45" s="24"/>
      <c r="RIM45" s="24"/>
      <c r="RIN45" s="24"/>
      <c r="RIO45" s="24"/>
      <c r="RIP45" s="24"/>
      <c r="RIQ45" s="24"/>
      <c r="RIR45" s="24"/>
      <c r="RIS45" s="24"/>
      <c r="RIT45" s="24"/>
      <c r="RIU45" s="24"/>
      <c r="RIV45" s="24"/>
      <c r="RIW45" s="24"/>
      <c r="RIX45" s="24"/>
      <c r="RIY45" s="24"/>
      <c r="RIZ45" s="24"/>
      <c r="RJA45" s="24"/>
      <c r="RJB45" s="24"/>
      <c r="RJC45" s="24"/>
      <c r="RJD45" s="24"/>
      <c r="RJE45" s="24"/>
      <c r="RJF45" s="24"/>
      <c r="RJG45" s="24"/>
      <c r="RJH45" s="24"/>
      <c r="RJI45" s="24"/>
      <c r="RJJ45" s="24"/>
      <c r="RJK45" s="24"/>
      <c r="RJL45" s="24"/>
      <c r="RJM45" s="24"/>
      <c r="RJN45" s="24"/>
      <c r="RJO45" s="24"/>
      <c r="RJP45" s="24"/>
      <c r="RJQ45" s="24"/>
      <c r="RJR45" s="24"/>
      <c r="RJS45" s="24"/>
      <c r="RJT45" s="24"/>
      <c r="RJU45" s="24"/>
      <c r="RJV45" s="24"/>
      <c r="RJW45" s="24"/>
      <c r="RJX45" s="24"/>
      <c r="RJY45" s="24"/>
      <c r="RJZ45" s="24"/>
      <c r="RKA45" s="24"/>
      <c r="RKB45" s="24"/>
      <c r="RKC45" s="24"/>
      <c r="RKD45" s="24"/>
      <c r="RKE45" s="24"/>
      <c r="RKF45" s="24"/>
      <c r="RKG45" s="24"/>
      <c r="RKH45" s="24"/>
      <c r="RKI45" s="24"/>
      <c r="RKJ45" s="24"/>
      <c r="RKK45" s="24"/>
      <c r="RKL45" s="24"/>
      <c r="RKM45" s="24"/>
      <c r="RKN45" s="24"/>
      <c r="RKO45" s="24"/>
      <c r="RKP45" s="24"/>
      <c r="RKQ45" s="24"/>
      <c r="RKR45" s="24"/>
      <c r="RKS45" s="24"/>
      <c r="RKT45" s="24"/>
      <c r="RKU45" s="24"/>
      <c r="RKV45" s="24"/>
      <c r="RKW45" s="24"/>
      <c r="RKX45" s="24"/>
      <c r="RKY45" s="24"/>
      <c r="RKZ45" s="24"/>
      <c r="RLA45" s="24"/>
      <c r="RLB45" s="24"/>
      <c r="RLC45" s="24"/>
      <c r="RLD45" s="24"/>
      <c r="RLE45" s="24"/>
      <c r="RLF45" s="24"/>
      <c r="RLG45" s="24"/>
      <c r="RLH45" s="24"/>
      <c r="RLI45" s="24"/>
      <c r="RLJ45" s="24"/>
      <c r="RLK45" s="24"/>
      <c r="RLL45" s="24"/>
      <c r="RLM45" s="24"/>
      <c r="RLN45" s="24"/>
      <c r="RLO45" s="24"/>
      <c r="RLP45" s="24"/>
      <c r="RLQ45" s="24"/>
      <c r="RLR45" s="24"/>
      <c r="RLS45" s="24"/>
      <c r="RLT45" s="24"/>
      <c r="RLU45" s="24"/>
      <c r="RLV45" s="24"/>
      <c r="RLW45" s="24"/>
      <c r="RLX45" s="24"/>
      <c r="RLY45" s="24"/>
      <c r="RLZ45" s="24"/>
      <c r="RMA45" s="24"/>
      <c r="RMB45" s="24"/>
      <c r="RMC45" s="24"/>
      <c r="RMD45" s="24"/>
      <c r="RME45" s="24"/>
      <c r="RMF45" s="24"/>
      <c r="RMG45" s="24"/>
      <c r="RMH45" s="24"/>
      <c r="RMI45" s="24"/>
      <c r="RMJ45" s="24"/>
      <c r="RMK45" s="24"/>
      <c r="RML45" s="24"/>
      <c r="RMM45" s="24"/>
      <c r="RMN45" s="24"/>
      <c r="RMO45" s="24"/>
      <c r="RMP45" s="24"/>
      <c r="RMQ45" s="24"/>
      <c r="RMR45" s="24"/>
      <c r="RMS45" s="24"/>
      <c r="RMT45" s="24"/>
      <c r="RMU45" s="24"/>
      <c r="RMV45" s="24"/>
      <c r="RMW45" s="24"/>
      <c r="RMX45" s="24"/>
      <c r="RMY45" s="24"/>
      <c r="RMZ45" s="24"/>
      <c r="RNA45" s="24"/>
      <c r="RNB45" s="24"/>
      <c r="RNC45" s="24"/>
      <c r="RND45" s="24"/>
      <c r="RNE45" s="24"/>
      <c r="RNF45" s="24"/>
      <c r="RNG45" s="24"/>
      <c r="RNH45" s="24"/>
      <c r="RNI45" s="24"/>
      <c r="RNJ45" s="24"/>
      <c r="RNK45" s="24"/>
      <c r="RNL45" s="24"/>
      <c r="RNM45" s="24"/>
      <c r="RNN45" s="24"/>
      <c r="RNO45" s="24"/>
      <c r="RNP45" s="24"/>
      <c r="RNQ45" s="24"/>
      <c r="RNR45" s="24"/>
      <c r="RNS45" s="24"/>
      <c r="RNT45" s="24"/>
      <c r="RNU45" s="24"/>
      <c r="RNV45" s="24"/>
      <c r="RNW45" s="24"/>
      <c r="RNX45" s="24"/>
      <c r="RNY45" s="24"/>
      <c r="RNZ45" s="24"/>
      <c r="ROA45" s="24"/>
      <c r="ROB45" s="24"/>
      <c r="ROC45" s="24"/>
      <c r="ROD45" s="24"/>
      <c r="ROE45" s="24"/>
      <c r="ROF45" s="24"/>
      <c r="ROG45" s="24"/>
      <c r="ROH45" s="24"/>
      <c r="ROI45" s="24"/>
      <c r="ROJ45" s="24"/>
      <c r="ROK45" s="24"/>
      <c r="ROL45" s="24"/>
      <c r="ROM45" s="24"/>
      <c r="RON45" s="24"/>
      <c r="ROO45" s="24"/>
      <c r="ROP45" s="24"/>
      <c r="ROQ45" s="24"/>
      <c r="ROR45" s="24"/>
      <c r="ROS45" s="24"/>
      <c r="ROT45" s="24"/>
      <c r="ROU45" s="24"/>
      <c r="ROV45" s="24"/>
      <c r="ROW45" s="24"/>
      <c r="ROX45" s="24"/>
      <c r="ROY45" s="24"/>
      <c r="ROZ45" s="24"/>
      <c r="RPA45" s="24"/>
      <c r="RPB45" s="24"/>
      <c r="RPC45" s="24"/>
      <c r="RPD45" s="24"/>
      <c r="RPE45" s="24"/>
      <c r="RPF45" s="24"/>
      <c r="RPG45" s="24"/>
      <c r="RPH45" s="24"/>
      <c r="RPI45" s="24"/>
      <c r="RPJ45" s="24"/>
      <c r="RPK45" s="24"/>
      <c r="RPL45" s="24"/>
      <c r="RPM45" s="24"/>
      <c r="RPN45" s="24"/>
      <c r="RPO45" s="24"/>
      <c r="RPP45" s="24"/>
      <c r="RPQ45" s="24"/>
      <c r="RPR45" s="24"/>
      <c r="RPS45" s="24"/>
      <c r="RPT45" s="24"/>
      <c r="RPU45" s="24"/>
      <c r="RPV45" s="24"/>
      <c r="RPW45" s="24"/>
      <c r="RPX45" s="24"/>
      <c r="RPY45" s="24"/>
      <c r="RPZ45" s="24"/>
      <c r="RQA45" s="24"/>
      <c r="RQB45" s="24"/>
      <c r="RQC45" s="24"/>
      <c r="RQD45" s="24"/>
      <c r="RQE45" s="24"/>
      <c r="RQF45" s="24"/>
      <c r="RQG45" s="24"/>
      <c r="RQH45" s="24"/>
      <c r="RQI45" s="24"/>
      <c r="RQJ45" s="24"/>
      <c r="RQK45" s="24"/>
      <c r="RQL45" s="24"/>
      <c r="RQM45" s="24"/>
      <c r="RQN45" s="24"/>
      <c r="RQO45" s="24"/>
      <c r="RQP45" s="24"/>
      <c r="RQQ45" s="24"/>
      <c r="RQR45" s="24"/>
      <c r="RQS45" s="24"/>
      <c r="RQT45" s="24"/>
      <c r="RQU45" s="24"/>
      <c r="RQV45" s="24"/>
      <c r="RQW45" s="24"/>
      <c r="RQX45" s="24"/>
      <c r="RQY45" s="24"/>
      <c r="RQZ45" s="24"/>
      <c r="RRA45" s="24"/>
      <c r="RRB45" s="24"/>
      <c r="RRC45" s="24"/>
      <c r="RRD45" s="24"/>
      <c r="RRE45" s="24"/>
      <c r="RRF45" s="24"/>
      <c r="RRG45" s="24"/>
      <c r="RRH45" s="24"/>
      <c r="RRI45" s="24"/>
      <c r="RRJ45" s="24"/>
      <c r="RRK45" s="24"/>
      <c r="RRL45" s="24"/>
      <c r="RRM45" s="24"/>
      <c r="RRN45" s="24"/>
      <c r="RRO45" s="24"/>
      <c r="RRP45" s="24"/>
      <c r="RRQ45" s="24"/>
      <c r="RRR45" s="24"/>
      <c r="RRS45" s="24"/>
      <c r="RRT45" s="24"/>
      <c r="RRU45" s="24"/>
      <c r="RRV45" s="24"/>
      <c r="RRW45" s="24"/>
      <c r="RRX45" s="24"/>
      <c r="RRY45" s="24"/>
      <c r="RRZ45" s="24"/>
      <c r="RSA45" s="24"/>
      <c r="RSB45" s="24"/>
      <c r="RSC45" s="24"/>
      <c r="RSD45" s="24"/>
      <c r="RSE45" s="24"/>
      <c r="RSF45" s="24"/>
      <c r="RSG45" s="24"/>
      <c r="RSH45" s="24"/>
      <c r="RSI45" s="24"/>
      <c r="RSJ45" s="24"/>
      <c r="RSK45" s="24"/>
      <c r="RSL45" s="24"/>
      <c r="RSM45" s="24"/>
      <c r="RSN45" s="24"/>
      <c r="RSO45" s="24"/>
      <c r="RSP45" s="24"/>
      <c r="RSQ45" s="24"/>
      <c r="RSR45" s="24"/>
      <c r="RSS45" s="24"/>
      <c r="RST45" s="24"/>
      <c r="RSU45" s="24"/>
      <c r="RSV45" s="24"/>
      <c r="RSW45" s="24"/>
      <c r="RSX45" s="24"/>
      <c r="RSY45" s="24"/>
      <c r="RSZ45" s="24"/>
      <c r="RTA45" s="24"/>
      <c r="RTB45" s="24"/>
      <c r="RTC45" s="24"/>
      <c r="RTD45" s="24"/>
      <c r="RTE45" s="24"/>
      <c r="RTF45" s="24"/>
      <c r="RTG45" s="24"/>
      <c r="RTH45" s="24"/>
      <c r="RTI45" s="24"/>
      <c r="RTJ45" s="24"/>
      <c r="RTK45" s="24"/>
      <c r="RTL45" s="24"/>
      <c r="RTM45" s="24"/>
      <c r="RTN45" s="24"/>
      <c r="RTO45" s="24"/>
      <c r="RTP45" s="24"/>
      <c r="RTQ45" s="24"/>
      <c r="RTR45" s="24"/>
      <c r="RTS45" s="24"/>
      <c r="RTT45" s="24"/>
      <c r="RTU45" s="24"/>
      <c r="RTV45" s="24"/>
      <c r="RTW45" s="24"/>
      <c r="RTX45" s="24"/>
      <c r="RTY45" s="24"/>
      <c r="RTZ45" s="24"/>
      <c r="RUA45" s="24"/>
      <c r="RUB45" s="24"/>
      <c r="RUC45" s="24"/>
      <c r="RUD45" s="24"/>
      <c r="RUE45" s="24"/>
      <c r="RUF45" s="24"/>
      <c r="RUG45" s="24"/>
      <c r="RUH45" s="24"/>
      <c r="RUI45" s="24"/>
      <c r="RUJ45" s="24"/>
      <c r="RUK45" s="24"/>
      <c r="RUL45" s="24"/>
      <c r="RUM45" s="24"/>
      <c r="RUN45" s="24"/>
      <c r="RUO45" s="24"/>
      <c r="RUP45" s="24"/>
      <c r="RUQ45" s="24"/>
      <c r="RUR45" s="24"/>
      <c r="RUS45" s="24"/>
      <c r="RUT45" s="24"/>
      <c r="RUU45" s="24"/>
      <c r="RUV45" s="24"/>
      <c r="RUW45" s="24"/>
      <c r="RUX45" s="24"/>
      <c r="RUY45" s="24"/>
      <c r="RUZ45" s="24"/>
      <c r="RVA45" s="24"/>
      <c r="RVB45" s="24"/>
      <c r="RVC45" s="24"/>
      <c r="RVD45" s="24"/>
      <c r="RVE45" s="24"/>
      <c r="RVF45" s="24"/>
      <c r="RVG45" s="24"/>
      <c r="RVH45" s="24"/>
      <c r="RVI45" s="24"/>
      <c r="RVJ45" s="24"/>
      <c r="RVK45" s="24"/>
      <c r="RVL45" s="24"/>
      <c r="RVM45" s="24"/>
      <c r="RVN45" s="24"/>
      <c r="RVO45" s="24"/>
      <c r="RVP45" s="24"/>
      <c r="RVQ45" s="24"/>
      <c r="RVR45" s="24"/>
      <c r="RVS45" s="24"/>
      <c r="RVT45" s="24"/>
      <c r="RVU45" s="24"/>
      <c r="RVV45" s="24"/>
      <c r="RVW45" s="24"/>
      <c r="RVX45" s="24"/>
      <c r="RVY45" s="24"/>
      <c r="RVZ45" s="24"/>
      <c r="RWA45" s="24"/>
      <c r="RWB45" s="24"/>
      <c r="RWC45" s="24"/>
      <c r="RWD45" s="24"/>
      <c r="RWE45" s="24"/>
      <c r="RWF45" s="24"/>
      <c r="RWG45" s="24"/>
      <c r="RWH45" s="24"/>
      <c r="RWI45" s="24"/>
      <c r="RWJ45" s="24"/>
      <c r="RWK45" s="24"/>
      <c r="RWL45" s="24"/>
      <c r="RWM45" s="24"/>
      <c r="RWN45" s="24"/>
      <c r="RWO45" s="24"/>
      <c r="RWP45" s="24"/>
      <c r="RWQ45" s="24"/>
      <c r="RWR45" s="24"/>
      <c r="RWS45" s="24"/>
      <c r="RWT45" s="24"/>
      <c r="RWU45" s="24"/>
      <c r="RWV45" s="24"/>
      <c r="RWW45" s="24"/>
      <c r="RWX45" s="24"/>
      <c r="RWY45" s="24"/>
      <c r="RWZ45" s="24"/>
      <c r="RXA45" s="24"/>
      <c r="RXB45" s="24"/>
      <c r="RXC45" s="24"/>
      <c r="RXD45" s="24"/>
      <c r="RXE45" s="24"/>
      <c r="RXF45" s="24"/>
      <c r="RXG45" s="24"/>
      <c r="RXH45" s="24"/>
      <c r="RXI45" s="24"/>
      <c r="RXJ45" s="24"/>
      <c r="RXK45" s="24"/>
      <c r="RXL45" s="24"/>
      <c r="RXM45" s="24"/>
      <c r="RXN45" s="24"/>
      <c r="RXO45" s="24"/>
      <c r="RXP45" s="24"/>
      <c r="RXQ45" s="24"/>
      <c r="RXR45" s="24"/>
      <c r="RXS45" s="24"/>
      <c r="RXT45" s="24"/>
      <c r="RXU45" s="24"/>
      <c r="RXV45" s="24"/>
      <c r="RXW45" s="24"/>
      <c r="RXX45" s="24"/>
      <c r="RXY45" s="24"/>
      <c r="RXZ45" s="24"/>
      <c r="RYA45" s="24"/>
      <c r="RYB45" s="24"/>
      <c r="RYC45" s="24"/>
      <c r="RYD45" s="24"/>
      <c r="RYE45" s="24"/>
      <c r="RYF45" s="24"/>
      <c r="RYG45" s="24"/>
      <c r="RYH45" s="24"/>
      <c r="RYI45" s="24"/>
      <c r="RYJ45" s="24"/>
      <c r="RYK45" s="24"/>
      <c r="RYL45" s="24"/>
      <c r="RYM45" s="24"/>
      <c r="RYN45" s="24"/>
      <c r="RYO45" s="24"/>
      <c r="RYP45" s="24"/>
      <c r="RYQ45" s="24"/>
      <c r="RYR45" s="24"/>
      <c r="RYS45" s="24"/>
      <c r="RYT45" s="24"/>
      <c r="RYU45" s="24"/>
      <c r="RYV45" s="24"/>
      <c r="RYW45" s="24"/>
      <c r="RYX45" s="24"/>
      <c r="RYY45" s="24"/>
      <c r="RYZ45" s="24"/>
      <c r="RZA45" s="24"/>
      <c r="RZB45" s="24"/>
      <c r="RZC45" s="24"/>
      <c r="RZD45" s="24"/>
      <c r="RZE45" s="24"/>
      <c r="RZF45" s="24"/>
      <c r="RZG45" s="24"/>
      <c r="RZH45" s="24"/>
      <c r="RZI45" s="24"/>
      <c r="RZJ45" s="24"/>
      <c r="RZK45" s="24"/>
      <c r="RZL45" s="24"/>
      <c r="RZM45" s="24"/>
      <c r="RZN45" s="24"/>
      <c r="RZO45" s="24"/>
      <c r="RZP45" s="24"/>
      <c r="RZQ45" s="24"/>
      <c r="RZR45" s="24"/>
      <c r="RZS45" s="24"/>
      <c r="RZT45" s="24"/>
      <c r="RZU45" s="24"/>
      <c r="RZV45" s="24"/>
      <c r="RZW45" s="24"/>
      <c r="RZX45" s="24"/>
      <c r="RZY45" s="24"/>
      <c r="RZZ45" s="24"/>
      <c r="SAA45" s="24"/>
      <c r="SAB45" s="24"/>
      <c r="SAC45" s="24"/>
      <c r="SAD45" s="24"/>
      <c r="SAE45" s="24"/>
      <c r="SAF45" s="24"/>
      <c r="SAG45" s="24"/>
      <c r="SAH45" s="24"/>
      <c r="SAI45" s="24"/>
      <c r="SAJ45" s="24"/>
      <c r="SAK45" s="24"/>
      <c r="SAL45" s="24"/>
      <c r="SAM45" s="24"/>
      <c r="SAN45" s="24"/>
      <c r="SAO45" s="24"/>
      <c r="SAP45" s="24"/>
      <c r="SAQ45" s="24"/>
      <c r="SAR45" s="24"/>
      <c r="SAS45" s="24"/>
      <c r="SAT45" s="24"/>
      <c r="SAU45" s="24"/>
      <c r="SAV45" s="24"/>
      <c r="SAW45" s="24"/>
      <c r="SAX45" s="24"/>
      <c r="SAY45" s="24"/>
      <c r="SAZ45" s="24"/>
      <c r="SBA45" s="24"/>
      <c r="SBB45" s="24"/>
      <c r="SBC45" s="24"/>
      <c r="SBD45" s="24"/>
      <c r="SBE45" s="24"/>
      <c r="SBF45" s="24"/>
      <c r="SBG45" s="24"/>
      <c r="SBH45" s="24"/>
      <c r="SBI45" s="24"/>
      <c r="SBJ45" s="24"/>
      <c r="SBK45" s="24"/>
      <c r="SBL45" s="24"/>
      <c r="SBM45" s="24"/>
      <c r="SBN45" s="24"/>
      <c r="SBO45" s="24"/>
      <c r="SBP45" s="24"/>
      <c r="SBQ45" s="24"/>
      <c r="SBR45" s="24"/>
      <c r="SBS45" s="24"/>
      <c r="SBT45" s="24"/>
      <c r="SBU45" s="24"/>
      <c r="SBV45" s="24"/>
      <c r="SBW45" s="24"/>
      <c r="SBX45" s="24"/>
      <c r="SBY45" s="24"/>
      <c r="SBZ45" s="24"/>
      <c r="SCA45" s="24"/>
      <c r="SCB45" s="24"/>
      <c r="SCC45" s="24"/>
      <c r="SCD45" s="24"/>
      <c r="SCE45" s="24"/>
      <c r="SCF45" s="24"/>
      <c r="SCG45" s="24"/>
      <c r="SCH45" s="24"/>
      <c r="SCI45" s="24"/>
      <c r="SCJ45" s="24"/>
      <c r="SCK45" s="24"/>
      <c r="SCL45" s="24"/>
      <c r="SCM45" s="24"/>
      <c r="SCN45" s="24"/>
      <c r="SCO45" s="24"/>
      <c r="SCP45" s="24"/>
      <c r="SCQ45" s="24"/>
      <c r="SCR45" s="24"/>
      <c r="SCS45" s="24"/>
      <c r="SCT45" s="24"/>
      <c r="SCU45" s="24"/>
      <c r="SCV45" s="24"/>
      <c r="SCW45" s="24"/>
      <c r="SCX45" s="24"/>
      <c r="SCY45" s="24"/>
      <c r="SCZ45" s="24"/>
      <c r="SDA45" s="24"/>
      <c r="SDB45" s="24"/>
      <c r="SDC45" s="24"/>
      <c r="SDD45" s="24"/>
      <c r="SDE45" s="24"/>
      <c r="SDF45" s="24"/>
      <c r="SDG45" s="24"/>
      <c r="SDH45" s="24"/>
      <c r="SDI45" s="24"/>
      <c r="SDJ45" s="24"/>
      <c r="SDK45" s="24"/>
      <c r="SDL45" s="24"/>
      <c r="SDM45" s="24"/>
      <c r="SDN45" s="24"/>
      <c r="SDO45" s="24"/>
      <c r="SDP45" s="24"/>
      <c r="SDQ45" s="24"/>
      <c r="SDR45" s="24"/>
      <c r="SDS45" s="24"/>
      <c r="SDT45" s="24"/>
      <c r="SDU45" s="24"/>
      <c r="SDV45" s="24"/>
      <c r="SDW45" s="24"/>
      <c r="SDX45" s="24"/>
      <c r="SDY45" s="24"/>
      <c r="SDZ45" s="24"/>
      <c r="SEA45" s="24"/>
      <c r="SEB45" s="24"/>
      <c r="SEC45" s="24"/>
      <c r="SED45" s="24"/>
      <c r="SEE45" s="24"/>
      <c r="SEF45" s="24"/>
      <c r="SEG45" s="24"/>
      <c r="SEH45" s="24"/>
      <c r="SEI45" s="24"/>
      <c r="SEJ45" s="24"/>
      <c r="SEK45" s="24"/>
      <c r="SEL45" s="24"/>
      <c r="SEM45" s="24"/>
      <c r="SEN45" s="24"/>
      <c r="SEO45" s="24"/>
      <c r="SEP45" s="24"/>
      <c r="SEQ45" s="24"/>
      <c r="SER45" s="24"/>
      <c r="SES45" s="24"/>
      <c r="SET45" s="24"/>
      <c r="SEU45" s="24"/>
      <c r="SEV45" s="24"/>
      <c r="SEW45" s="24"/>
      <c r="SEX45" s="24"/>
      <c r="SEY45" s="24"/>
      <c r="SEZ45" s="24"/>
      <c r="SFA45" s="24"/>
      <c r="SFB45" s="24"/>
      <c r="SFC45" s="24"/>
      <c r="SFD45" s="24"/>
      <c r="SFE45" s="24"/>
      <c r="SFF45" s="24"/>
      <c r="SFG45" s="24"/>
      <c r="SFH45" s="24"/>
      <c r="SFI45" s="24"/>
      <c r="SFJ45" s="24"/>
      <c r="SFK45" s="24"/>
      <c r="SFL45" s="24"/>
      <c r="SFM45" s="24"/>
      <c r="SFN45" s="24"/>
      <c r="SFO45" s="24"/>
      <c r="SFP45" s="24"/>
      <c r="SFQ45" s="24"/>
      <c r="SFR45" s="24"/>
      <c r="SFS45" s="24"/>
      <c r="SFT45" s="24"/>
      <c r="SFU45" s="24"/>
      <c r="SFV45" s="24"/>
      <c r="SFW45" s="24"/>
      <c r="SFX45" s="24"/>
      <c r="SFY45" s="24"/>
      <c r="SFZ45" s="24"/>
      <c r="SGA45" s="24"/>
      <c r="SGB45" s="24"/>
      <c r="SGC45" s="24"/>
      <c r="SGD45" s="24"/>
      <c r="SGE45" s="24"/>
      <c r="SGF45" s="24"/>
      <c r="SGG45" s="24"/>
      <c r="SGH45" s="24"/>
      <c r="SGI45" s="24"/>
      <c r="SGJ45" s="24"/>
      <c r="SGK45" s="24"/>
      <c r="SGL45" s="24"/>
      <c r="SGM45" s="24"/>
      <c r="SGN45" s="24"/>
      <c r="SGO45" s="24"/>
      <c r="SGP45" s="24"/>
      <c r="SGQ45" s="24"/>
      <c r="SGR45" s="24"/>
      <c r="SGS45" s="24"/>
      <c r="SGT45" s="24"/>
      <c r="SGU45" s="24"/>
      <c r="SGV45" s="24"/>
      <c r="SGW45" s="24"/>
      <c r="SGX45" s="24"/>
      <c r="SGY45" s="24"/>
      <c r="SGZ45" s="24"/>
      <c r="SHA45" s="24"/>
      <c r="SHB45" s="24"/>
      <c r="SHC45" s="24"/>
      <c r="SHD45" s="24"/>
      <c r="SHE45" s="24"/>
      <c r="SHF45" s="24"/>
      <c r="SHG45" s="24"/>
      <c r="SHH45" s="24"/>
      <c r="SHI45" s="24"/>
      <c r="SHJ45" s="24"/>
      <c r="SHK45" s="24"/>
      <c r="SHL45" s="24"/>
      <c r="SHM45" s="24"/>
      <c r="SHN45" s="24"/>
      <c r="SHO45" s="24"/>
      <c r="SHP45" s="24"/>
      <c r="SHQ45" s="24"/>
      <c r="SHR45" s="24"/>
      <c r="SHS45" s="24"/>
      <c r="SHT45" s="24"/>
      <c r="SHU45" s="24"/>
      <c r="SHV45" s="24"/>
      <c r="SHW45" s="24"/>
      <c r="SHX45" s="24"/>
      <c r="SHY45" s="24"/>
      <c r="SHZ45" s="24"/>
      <c r="SIA45" s="24"/>
      <c r="SIB45" s="24"/>
      <c r="SIC45" s="24"/>
      <c r="SID45" s="24"/>
      <c r="SIE45" s="24"/>
      <c r="SIF45" s="24"/>
      <c r="SIG45" s="24"/>
      <c r="SIH45" s="24"/>
      <c r="SII45" s="24"/>
      <c r="SIJ45" s="24"/>
      <c r="SIK45" s="24"/>
      <c r="SIL45" s="24"/>
      <c r="SIM45" s="24"/>
      <c r="SIN45" s="24"/>
      <c r="SIO45" s="24"/>
      <c r="SIP45" s="24"/>
      <c r="SIQ45" s="24"/>
      <c r="SIR45" s="24"/>
      <c r="SIS45" s="24"/>
      <c r="SIT45" s="24"/>
      <c r="SIU45" s="24"/>
      <c r="SIV45" s="24"/>
      <c r="SIW45" s="24"/>
      <c r="SIX45" s="24"/>
      <c r="SIY45" s="24"/>
      <c r="SIZ45" s="24"/>
      <c r="SJA45" s="24"/>
      <c r="SJB45" s="24"/>
      <c r="SJC45" s="24"/>
      <c r="SJD45" s="24"/>
      <c r="SJE45" s="24"/>
      <c r="SJF45" s="24"/>
      <c r="SJG45" s="24"/>
      <c r="SJH45" s="24"/>
      <c r="SJI45" s="24"/>
      <c r="SJJ45" s="24"/>
      <c r="SJK45" s="24"/>
      <c r="SJL45" s="24"/>
      <c r="SJM45" s="24"/>
      <c r="SJN45" s="24"/>
      <c r="SJO45" s="24"/>
      <c r="SJP45" s="24"/>
      <c r="SJQ45" s="24"/>
      <c r="SJR45" s="24"/>
      <c r="SJS45" s="24"/>
      <c r="SJT45" s="24"/>
      <c r="SJU45" s="24"/>
      <c r="SJV45" s="24"/>
      <c r="SJW45" s="24"/>
      <c r="SJX45" s="24"/>
      <c r="SJY45" s="24"/>
      <c r="SJZ45" s="24"/>
      <c r="SKA45" s="24"/>
      <c r="SKB45" s="24"/>
      <c r="SKC45" s="24"/>
      <c r="SKD45" s="24"/>
      <c r="SKE45" s="24"/>
      <c r="SKF45" s="24"/>
      <c r="SKG45" s="24"/>
      <c r="SKH45" s="24"/>
      <c r="SKI45" s="24"/>
      <c r="SKJ45" s="24"/>
      <c r="SKK45" s="24"/>
      <c r="SKL45" s="24"/>
      <c r="SKM45" s="24"/>
      <c r="SKN45" s="24"/>
      <c r="SKO45" s="24"/>
      <c r="SKP45" s="24"/>
      <c r="SKQ45" s="24"/>
      <c r="SKR45" s="24"/>
      <c r="SKS45" s="24"/>
      <c r="SKT45" s="24"/>
      <c r="SKU45" s="24"/>
      <c r="SKV45" s="24"/>
      <c r="SKW45" s="24"/>
      <c r="SKX45" s="24"/>
      <c r="SKY45" s="24"/>
      <c r="SKZ45" s="24"/>
      <c r="SLA45" s="24"/>
      <c r="SLB45" s="24"/>
      <c r="SLC45" s="24"/>
      <c r="SLD45" s="24"/>
      <c r="SLE45" s="24"/>
      <c r="SLF45" s="24"/>
      <c r="SLG45" s="24"/>
      <c r="SLH45" s="24"/>
      <c r="SLI45" s="24"/>
      <c r="SLJ45" s="24"/>
      <c r="SLK45" s="24"/>
      <c r="SLL45" s="24"/>
      <c r="SLM45" s="24"/>
      <c r="SLN45" s="24"/>
      <c r="SLO45" s="24"/>
      <c r="SLP45" s="24"/>
      <c r="SLQ45" s="24"/>
      <c r="SLR45" s="24"/>
      <c r="SLS45" s="24"/>
      <c r="SLT45" s="24"/>
      <c r="SLU45" s="24"/>
      <c r="SLV45" s="24"/>
      <c r="SLW45" s="24"/>
      <c r="SLX45" s="24"/>
      <c r="SLY45" s="24"/>
      <c r="SLZ45" s="24"/>
      <c r="SMA45" s="24"/>
      <c r="SMB45" s="24"/>
      <c r="SMC45" s="24"/>
      <c r="SMD45" s="24"/>
      <c r="SME45" s="24"/>
      <c r="SMF45" s="24"/>
      <c r="SMG45" s="24"/>
      <c r="SMH45" s="24"/>
      <c r="SMI45" s="24"/>
      <c r="SMJ45" s="24"/>
      <c r="SMK45" s="24"/>
      <c r="SML45" s="24"/>
      <c r="SMM45" s="24"/>
      <c r="SMN45" s="24"/>
      <c r="SMO45" s="24"/>
      <c r="SMP45" s="24"/>
      <c r="SMQ45" s="24"/>
      <c r="SMR45" s="24"/>
      <c r="SMS45" s="24"/>
      <c r="SMT45" s="24"/>
      <c r="SMU45" s="24"/>
      <c r="SMV45" s="24"/>
      <c r="SMW45" s="24"/>
      <c r="SMX45" s="24"/>
      <c r="SMY45" s="24"/>
      <c r="SMZ45" s="24"/>
      <c r="SNA45" s="24"/>
      <c r="SNB45" s="24"/>
      <c r="SNC45" s="24"/>
      <c r="SND45" s="24"/>
      <c r="SNE45" s="24"/>
      <c r="SNF45" s="24"/>
      <c r="SNG45" s="24"/>
      <c r="SNH45" s="24"/>
      <c r="SNI45" s="24"/>
      <c r="SNJ45" s="24"/>
      <c r="SNK45" s="24"/>
      <c r="SNL45" s="24"/>
      <c r="SNM45" s="24"/>
      <c r="SNN45" s="24"/>
      <c r="SNO45" s="24"/>
      <c r="SNP45" s="24"/>
      <c r="SNQ45" s="24"/>
      <c r="SNR45" s="24"/>
      <c r="SNS45" s="24"/>
      <c r="SNT45" s="24"/>
      <c r="SNU45" s="24"/>
      <c r="SNV45" s="24"/>
      <c r="SNW45" s="24"/>
      <c r="SNX45" s="24"/>
      <c r="SNY45" s="24"/>
      <c r="SNZ45" s="24"/>
      <c r="SOA45" s="24"/>
      <c r="SOB45" s="24"/>
      <c r="SOC45" s="24"/>
      <c r="SOD45" s="24"/>
      <c r="SOE45" s="24"/>
      <c r="SOF45" s="24"/>
      <c r="SOG45" s="24"/>
      <c r="SOH45" s="24"/>
      <c r="SOI45" s="24"/>
      <c r="SOJ45" s="24"/>
      <c r="SOK45" s="24"/>
      <c r="SOL45" s="24"/>
      <c r="SOM45" s="24"/>
      <c r="SON45" s="24"/>
      <c r="SOO45" s="24"/>
      <c r="SOP45" s="24"/>
      <c r="SOQ45" s="24"/>
      <c r="SOR45" s="24"/>
      <c r="SOS45" s="24"/>
      <c r="SOT45" s="24"/>
      <c r="SOU45" s="24"/>
      <c r="SOV45" s="24"/>
      <c r="SOW45" s="24"/>
      <c r="SOX45" s="24"/>
      <c r="SOY45" s="24"/>
      <c r="SOZ45" s="24"/>
      <c r="SPA45" s="24"/>
      <c r="SPB45" s="24"/>
      <c r="SPC45" s="24"/>
      <c r="SPD45" s="24"/>
      <c r="SPE45" s="24"/>
      <c r="SPF45" s="24"/>
      <c r="SPG45" s="24"/>
      <c r="SPH45" s="24"/>
      <c r="SPI45" s="24"/>
      <c r="SPJ45" s="24"/>
      <c r="SPK45" s="24"/>
      <c r="SPL45" s="24"/>
      <c r="SPM45" s="24"/>
      <c r="SPN45" s="24"/>
      <c r="SPO45" s="24"/>
      <c r="SPP45" s="24"/>
      <c r="SPQ45" s="24"/>
      <c r="SPR45" s="24"/>
      <c r="SPS45" s="24"/>
      <c r="SPT45" s="24"/>
      <c r="SPU45" s="24"/>
      <c r="SPV45" s="24"/>
      <c r="SPW45" s="24"/>
      <c r="SPX45" s="24"/>
      <c r="SPY45" s="24"/>
      <c r="SPZ45" s="24"/>
      <c r="SQA45" s="24"/>
      <c r="SQB45" s="24"/>
      <c r="SQC45" s="24"/>
      <c r="SQD45" s="24"/>
      <c r="SQE45" s="24"/>
      <c r="SQF45" s="24"/>
      <c r="SQG45" s="24"/>
      <c r="SQH45" s="24"/>
      <c r="SQI45" s="24"/>
      <c r="SQJ45" s="24"/>
      <c r="SQK45" s="24"/>
      <c r="SQL45" s="24"/>
      <c r="SQM45" s="24"/>
      <c r="SQN45" s="24"/>
      <c r="SQO45" s="24"/>
      <c r="SQP45" s="24"/>
      <c r="SQQ45" s="24"/>
      <c r="SQR45" s="24"/>
      <c r="SQS45" s="24"/>
      <c r="SQT45" s="24"/>
      <c r="SQU45" s="24"/>
      <c r="SQV45" s="24"/>
      <c r="SQW45" s="24"/>
      <c r="SQX45" s="24"/>
      <c r="SQY45" s="24"/>
      <c r="SQZ45" s="24"/>
      <c r="SRA45" s="24"/>
      <c r="SRB45" s="24"/>
      <c r="SRC45" s="24"/>
      <c r="SRD45" s="24"/>
      <c r="SRE45" s="24"/>
      <c r="SRF45" s="24"/>
      <c r="SRG45" s="24"/>
      <c r="SRH45" s="24"/>
      <c r="SRI45" s="24"/>
      <c r="SRJ45" s="24"/>
      <c r="SRK45" s="24"/>
      <c r="SRL45" s="24"/>
      <c r="SRM45" s="24"/>
      <c r="SRN45" s="24"/>
      <c r="SRO45" s="24"/>
      <c r="SRP45" s="24"/>
      <c r="SRQ45" s="24"/>
      <c r="SRR45" s="24"/>
      <c r="SRS45" s="24"/>
      <c r="SRT45" s="24"/>
      <c r="SRU45" s="24"/>
      <c r="SRV45" s="24"/>
      <c r="SRW45" s="24"/>
      <c r="SRX45" s="24"/>
      <c r="SRY45" s="24"/>
      <c r="SRZ45" s="24"/>
      <c r="SSA45" s="24"/>
      <c r="SSB45" s="24"/>
      <c r="SSC45" s="24"/>
      <c r="SSD45" s="24"/>
      <c r="SSE45" s="24"/>
      <c r="SSF45" s="24"/>
      <c r="SSG45" s="24"/>
      <c r="SSH45" s="24"/>
      <c r="SSI45" s="24"/>
      <c r="SSJ45" s="24"/>
      <c r="SSK45" s="24"/>
      <c r="SSL45" s="24"/>
      <c r="SSM45" s="24"/>
      <c r="SSN45" s="24"/>
      <c r="SSO45" s="24"/>
      <c r="SSP45" s="24"/>
      <c r="SSQ45" s="24"/>
      <c r="SSR45" s="24"/>
      <c r="SSS45" s="24"/>
      <c r="SST45" s="24"/>
      <c r="SSU45" s="24"/>
      <c r="SSV45" s="24"/>
      <c r="SSW45" s="24"/>
      <c r="SSX45" s="24"/>
      <c r="SSY45" s="24"/>
      <c r="SSZ45" s="24"/>
      <c r="STA45" s="24"/>
      <c r="STB45" s="24"/>
      <c r="STC45" s="24"/>
      <c r="STD45" s="24"/>
      <c r="STE45" s="24"/>
      <c r="STF45" s="24"/>
      <c r="STG45" s="24"/>
      <c r="STH45" s="24"/>
      <c r="STI45" s="24"/>
      <c r="STJ45" s="24"/>
      <c r="STK45" s="24"/>
      <c r="STL45" s="24"/>
      <c r="STM45" s="24"/>
      <c r="STN45" s="24"/>
      <c r="STO45" s="24"/>
      <c r="STP45" s="24"/>
      <c r="STQ45" s="24"/>
      <c r="STR45" s="24"/>
      <c r="STS45" s="24"/>
      <c r="STT45" s="24"/>
      <c r="STU45" s="24"/>
      <c r="STV45" s="24"/>
      <c r="STW45" s="24"/>
      <c r="STX45" s="24"/>
      <c r="STY45" s="24"/>
      <c r="STZ45" s="24"/>
      <c r="SUA45" s="24"/>
      <c r="SUB45" s="24"/>
      <c r="SUC45" s="24"/>
      <c r="SUD45" s="24"/>
      <c r="SUE45" s="24"/>
      <c r="SUF45" s="24"/>
      <c r="SUG45" s="24"/>
      <c r="SUH45" s="24"/>
      <c r="SUI45" s="24"/>
      <c r="SUJ45" s="24"/>
      <c r="SUK45" s="24"/>
      <c r="SUL45" s="24"/>
      <c r="SUM45" s="24"/>
      <c r="SUN45" s="24"/>
      <c r="SUO45" s="24"/>
      <c r="SUP45" s="24"/>
      <c r="SUQ45" s="24"/>
      <c r="SUR45" s="24"/>
      <c r="SUS45" s="24"/>
      <c r="SUT45" s="24"/>
      <c r="SUU45" s="24"/>
      <c r="SUV45" s="24"/>
      <c r="SUW45" s="24"/>
      <c r="SUX45" s="24"/>
      <c r="SUY45" s="24"/>
      <c r="SUZ45" s="24"/>
      <c r="SVA45" s="24"/>
      <c r="SVB45" s="24"/>
      <c r="SVC45" s="24"/>
      <c r="SVD45" s="24"/>
      <c r="SVE45" s="24"/>
      <c r="SVF45" s="24"/>
      <c r="SVG45" s="24"/>
      <c r="SVH45" s="24"/>
      <c r="SVI45" s="24"/>
      <c r="SVJ45" s="24"/>
      <c r="SVK45" s="24"/>
      <c r="SVL45" s="24"/>
      <c r="SVM45" s="24"/>
      <c r="SVN45" s="24"/>
      <c r="SVO45" s="24"/>
      <c r="SVP45" s="24"/>
      <c r="SVQ45" s="24"/>
      <c r="SVR45" s="24"/>
      <c r="SVS45" s="24"/>
      <c r="SVT45" s="24"/>
      <c r="SVU45" s="24"/>
      <c r="SVV45" s="24"/>
      <c r="SVW45" s="24"/>
      <c r="SVX45" s="24"/>
      <c r="SVY45" s="24"/>
      <c r="SVZ45" s="24"/>
      <c r="SWA45" s="24"/>
      <c r="SWB45" s="24"/>
      <c r="SWC45" s="24"/>
      <c r="SWD45" s="24"/>
      <c r="SWE45" s="24"/>
      <c r="SWF45" s="24"/>
      <c r="SWG45" s="24"/>
      <c r="SWH45" s="24"/>
      <c r="SWI45" s="24"/>
      <c r="SWJ45" s="24"/>
      <c r="SWK45" s="24"/>
      <c r="SWL45" s="24"/>
      <c r="SWM45" s="24"/>
      <c r="SWN45" s="24"/>
      <c r="SWO45" s="24"/>
      <c r="SWP45" s="24"/>
      <c r="SWQ45" s="24"/>
      <c r="SWR45" s="24"/>
      <c r="SWS45" s="24"/>
      <c r="SWT45" s="24"/>
      <c r="SWU45" s="24"/>
      <c r="SWV45" s="24"/>
      <c r="SWW45" s="24"/>
      <c r="SWX45" s="24"/>
      <c r="SWY45" s="24"/>
      <c r="SWZ45" s="24"/>
      <c r="SXA45" s="24"/>
      <c r="SXB45" s="24"/>
      <c r="SXC45" s="24"/>
      <c r="SXD45" s="24"/>
      <c r="SXE45" s="24"/>
      <c r="SXF45" s="24"/>
      <c r="SXG45" s="24"/>
      <c r="SXH45" s="24"/>
      <c r="SXI45" s="24"/>
      <c r="SXJ45" s="24"/>
      <c r="SXK45" s="24"/>
      <c r="SXL45" s="24"/>
      <c r="SXM45" s="24"/>
      <c r="SXN45" s="24"/>
      <c r="SXO45" s="24"/>
      <c r="SXP45" s="24"/>
      <c r="SXQ45" s="24"/>
      <c r="SXR45" s="24"/>
      <c r="SXS45" s="24"/>
      <c r="SXT45" s="24"/>
      <c r="SXU45" s="24"/>
      <c r="SXV45" s="24"/>
      <c r="SXW45" s="24"/>
      <c r="SXX45" s="24"/>
      <c r="SXY45" s="24"/>
      <c r="SXZ45" s="24"/>
      <c r="SYA45" s="24"/>
      <c r="SYB45" s="24"/>
      <c r="SYC45" s="24"/>
      <c r="SYD45" s="24"/>
      <c r="SYE45" s="24"/>
      <c r="SYF45" s="24"/>
      <c r="SYG45" s="24"/>
      <c r="SYH45" s="24"/>
      <c r="SYI45" s="24"/>
      <c r="SYJ45" s="24"/>
      <c r="SYK45" s="24"/>
      <c r="SYL45" s="24"/>
      <c r="SYM45" s="24"/>
      <c r="SYN45" s="24"/>
      <c r="SYO45" s="24"/>
      <c r="SYP45" s="24"/>
      <c r="SYQ45" s="24"/>
      <c r="SYR45" s="24"/>
      <c r="SYS45" s="24"/>
      <c r="SYT45" s="24"/>
      <c r="SYU45" s="24"/>
      <c r="SYV45" s="24"/>
      <c r="SYW45" s="24"/>
      <c r="SYX45" s="24"/>
      <c r="SYY45" s="24"/>
      <c r="SYZ45" s="24"/>
      <c r="SZA45" s="24"/>
      <c r="SZB45" s="24"/>
      <c r="SZC45" s="24"/>
      <c r="SZD45" s="24"/>
      <c r="SZE45" s="24"/>
      <c r="SZF45" s="24"/>
      <c r="SZG45" s="24"/>
      <c r="SZH45" s="24"/>
      <c r="SZI45" s="24"/>
      <c r="SZJ45" s="24"/>
      <c r="SZK45" s="24"/>
      <c r="SZL45" s="24"/>
      <c r="SZM45" s="24"/>
      <c r="SZN45" s="24"/>
      <c r="SZO45" s="24"/>
      <c r="SZP45" s="24"/>
      <c r="SZQ45" s="24"/>
      <c r="SZR45" s="24"/>
      <c r="SZS45" s="24"/>
      <c r="SZT45" s="24"/>
      <c r="SZU45" s="24"/>
      <c r="SZV45" s="24"/>
      <c r="SZW45" s="24"/>
      <c r="SZX45" s="24"/>
      <c r="SZY45" s="24"/>
      <c r="SZZ45" s="24"/>
      <c r="TAA45" s="24"/>
      <c r="TAB45" s="24"/>
      <c r="TAC45" s="24"/>
      <c r="TAD45" s="24"/>
      <c r="TAE45" s="24"/>
      <c r="TAF45" s="24"/>
      <c r="TAG45" s="24"/>
      <c r="TAH45" s="24"/>
      <c r="TAI45" s="24"/>
      <c r="TAJ45" s="24"/>
      <c r="TAK45" s="24"/>
      <c r="TAL45" s="24"/>
      <c r="TAM45" s="24"/>
      <c r="TAN45" s="24"/>
      <c r="TAO45" s="24"/>
      <c r="TAP45" s="24"/>
      <c r="TAQ45" s="24"/>
      <c r="TAR45" s="24"/>
      <c r="TAS45" s="24"/>
      <c r="TAT45" s="24"/>
      <c r="TAU45" s="24"/>
      <c r="TAV45" s="24"/>
      <c r="TAW45" s="24"/>
      <c r="TAX45" s="24"/>
      <c r="TAY45" s="24"/>
      <c r="TAZ45" s="24"/>
      <c r="TBA45" s="24"/>
      <c r="TBB45" s="24"/>
      <c r="TBC45" s="24"/>
      <c r="TBD45" s="24"/>
      <c r="TBE45" s="24"/>
      <c r="TBF45" s="24"/>
      <c r="TBG45" s="24"/>
      <c r="TBH45" s="24"/>
      <c r="TBI45" s="24"/>
      <c r="TBJ45" s="24"/>
      <c r="TBK45" s="24"/>
      <c r="TBL45" s="24"/>
      <c r="TBM45" s="24"/>
      <c r="TBN45" s="24"/>
      <c r="TBO45" s="24"/>
      <c r="TBP45" s="24"/>
      <c r="TBQ45" s="24"/>
      <c r="TBR45" s="24"/>
      <c r="TBS45" s="24"/>
      <c r="TBT45" s="24"/>
      <c r="TBU45" s="24"/>
      <c r="TBV45" s="24"/>
      <c r="TBW45" s="24"/>
      <c r="TBX45" s="24"/>
      <c r="TBY45" s="24"/>
      <c r="TBZ45" s="24"/>
      <c r="TCA45" s="24"/>
      <c r="TCB45" s="24"/>
      <c r="TCC45" s="24"/>
      <c r="TCD45" s="24"/>
      <c r="TCE45" s="24"/>
      <c r="TCF45" s="24"/>
      <c r="TCG45" s="24"/>
      <c r="TCH45" s="24"/>
      <c r="TCI45" s="24"/>
      <c r="TCJ45" s="24"/>
      <c r="TCK45" s="24"/>
      <c r="TCL45" s="24"/>
      <c r="TCM45" s="24"/>
      <c r="TCN45" s="24"/>
      <c r="TCO45" s="24"/>
      <c r="TCP45" s="24"/>
      <c r="TCQ45" s="24"/>
      <c r="TCR45" s="24"/>
      <c r="TCS45" s="24"/>
      <c r="TCT45" s="24"/>
      <c r="TCU45" s="24"/>
      <c r="TCV45" s="24"/>
      <c r="TCW45" s="24"/>
      <c r="TCX45" s="24"/>
      <c r="TCY45" s="24"/>
      <c r="TCZ45" s="24"/>
      <c r="TDA45" s="24"/>
      <c r="TDB45" s="24"/>
      <c r="TDC45" s="24"/>
      <c r="TDD45" s="24"/>
      <c r="TDE45" s="24"/>
      <c r="TDF45" s="24"/>
      <c r="TDG45" s="24"/>
      <c r="TDH45" s="24"/>
      <c r="TDI45" s="24"/>
      <c r="TDJ45" s="24"/>
      <c r="TDK45" s="24"/>
      <c r="TDL45" s="24"/>
      <c r="TDM45" s="24"/>
      <c r="TDN45" s="24"/>
      <c r="TDO45" s="24"/>
      <c r="TDP45" s="24"/>
      <c r="TDQ45" s="24"/>
      <c r="TDR45" s="24"/>
      <c r="TDS45" s="24"/>
      <c r="TDT45" s="24"/>
      <c r="TDU45" s="24"/>
      <c r="TDV45" s="24"/>
      <c r="TDW45" s="24"/>
      <c r="TDX45" s="24"/>
      <c r="TDY45" s="24"/>
      <c r="TDZ45" s="24"/>
      <c r="TEA45" s="24"/>
      <c r="TEB45" s="24"/>
      <c r="TEC45" s="24"/>
      <c r="TED45" s="24"/>
      <c r="TEE45" s="24"/>
      <c r="TEF45" s="24"/>
      <c r="TEG45" s="24"/>
      <c r="TEH45" s="24"/>
      <c r="TEI45" s="24"/>
      <c r="TEJ45" s="24"/>
      <c r="TEK45" s="24"/>
      <c r="TEL45" s="24"/>
      <c r="TEM45" s="24"/>
      <c r="TEN45" s="24"/>
      <c r="TEO45" s="24"/>
      <c r="TEP45" s="24"/>
      <c r="TEQ45" s="24"/>
      <c r="TER45" s="24"/>
      <c r="TES45" s="24"/>
      <c r="TET45" s="24"/>
      <c r="TEU45" s="24"/>
      <c r="TEV45" s="24"/>
      <c r="TEW45" s="24"/>
      <c r="TEX45" s="24"/>
      <c r="TEY45" s="24"/>
      <c r="TEZ45" s="24"/>
      <c r="TFA45" s="24"/>
      <c r="TFB45" s="24"/>
      <c r="TFC45" s="24"/>
      <c r="TFD45" s="24"/>
      <c r="TFE45" s="24"/>
      <c r="TFF45" s="24"/>
      <c r="TFG45" s="24"/>
      <c r="TFH45" s="24"/>
      <c r="TFI45" s="24"/>
      <c r="TFJ45" s="24"/>
      <c r="TFK45" s="24"/>
      <c r="TFL45" s="24"/>
      <c r="TFM45" s="24"/>
      <c r="TFN45" s="24"/>
      <c r="TFO45" s="24"/>
      <c r="TFP45" s="24"/>
      <c r="TFQ45" s="24"/>
      <c r="TFR45" s="24"/>
      <c r="TFS45" s="24"/>
      <c r="TFT45" s="24"/>
      <c r="TFU45" s="24"/>
      <c r="TFV45" s="24"/>
      <c r="TFW45" s="24"/>
      <c r="TFX45" s="24"/>
      <c r="TFY45" s="24"/>
      <c r="TFZ45" s="24"/>
      <c r="TGA45" s="24"/>
      <c r="TGB45" s="24"/>
      <c r="TGC45" s="24"/>
      <c r="TGD45" s="24"/>
      <c r="TGE45" s="24"/>
      <c r="TGF45" s="24"/>
      <c r="TGG45" s="24"/>
      <c r="TGH45" s="24"/>
      <c r="TGI45" s="24"/>
      <c r="TGJ45" s="24"/>
      <c r="TGK45" s="24"/>
      <c r="TGL45" s="24"/>
      <c r="TGM45" s="24"/>
      <c r="TGN45" s="24"/>
      <c r="TGO45" s="24"/>
      <c r="TGP45" s="24"/>
      <c r="TGQ45" s="24"/>
      <c r="TGR45" s="24"/>
      <c r="TGS45" s="24"/>
      <c r="TGT45" s="24"/>
      <c r="TGU45" s="24"/>
      <c r="TGV45" s="24"/>
      <c r="TGW45" s="24"/>
      <c r="TGX45" s="24"/>
      <c r="TGY45" s="24"/>
      <c r="TGZ45" s="24"/>
      <c r="THA45" s="24"/>
      <c r="THB45" s="24"/>
      <c r="THC45" s="24"/>
      <c r="THD45" s="24"/>
      <c r="THE45" s="24"/>
      <c r="THF45" s="24"/>
      <c r="THG45" s="24"/>
      <c r="THH45" s="24"/>
      <c r="THI45" s="24"/>
      <c r="THJ45" s="24"/>
      <c r="THK45" s="24"/>
      <c r="THL45" s="24"/>
      <c r="THM45" s="24"/>
      <c r="THN45" s="24"/>
      <c r="THO45" s="24"/>
      <c r="THP45" s="24"/>
      <c r="THQ45" s="24"/>
      <c r="THR45" s="24"/>
      <c r="THS45" s="24"/>
      <c r="THT45" s="24"/>
      <c r="THU45" s="24"/>
      <c r="THV45" s="24"/>
      <c r="THW45" s="24"/>
      <c r="THX45" s="24"/>
      <c r="THY45" s="24"/>
      <c r="THZ45" s="24"/>
      <c r="TIA45" s="24"/>
      <c r="TIB45" s="24"/>
      <c r="TIC45" s="24"/>
      <c r="TID45" s="24"/>
      <c r="TIE45" s="24"/>
      <c r="TIF45" s="24"/>
      <c r="TIG45" s="24"/>
      <c r="TIH45" s="24"/>
      <c r="TII45" s="24"/>
      <c r="TIJ45" s="24"/>
      <c r="TIK45" s="24"/>
      <c r="TIL45" s="24"/>
      <c r="TIM45" s="24"/>
      <c r="TIN45" s="24"/>
      <c r="TIO45" s="24"/>
      <c r="TIP45" s="24"/>
      <c r="TIQ45" s="24"/>
      <c r="TIR45" s="24"/>
      <c r="TIS45" s="24"/>
      <c r="TIT45" s="24"/>
      <c r="TIU45" s="24"/>
      <c r="TIV45" s="24"/>
      <c r="TIW45" s="24"/>
      <c r="TIX45" s="24"/>
      <c r="TIY45" s="24"/>
      <c r="TIZ45" s="24"/>
      <c r="TJA45" s="24"/>
      <c r="TJB45" s="24"/>
      <c r="TJC45" s="24"/>
      <c r="TJD45" s="24"/>
      <c r="TJE45" s="24"/>
      <c r="TJF45" s="24"/>
      <c r="TJG45" s="24"/>
      <c r="TJH45" s="24"/>
      <c r="TJI45" s="24"/>
      <c r="TJJ45" s="24"/>
      <c r="TJK45" s="24"/>
      <c r="TJL45" s="24"/>
      <c r="TJM45" s="24"/>
      <c r="TJN45" s="24"/>
      <c r="TJO45" s="24"/>
      <c r="TJP45" s="24"/>
      <c r="TJQ45" s="24"/>
      <c r="TJR45" s="24"/>
      <c r="TJS45" s="24"/>
      <c r="TJT45" s="24"/>
      <c r="TJU45" s="24"/>
      <c r="TJV45" s="24"/>
      <c r="TJW45" s="24"/>
      <c r="TJX45" s="24"/>
      <c r="TJY45" s="24"/>
      <c r="TJZ45" s="24"/>
      <c r="TKA45" s="24"/>
      <c r="TKB45" s="24"/>
      <c r="TKC45" s="24"/>
      <c r="TKD45" s="24"/>
      <c r="TKE45" s="24"/>
      <c r="TKF45" s="24"/>
      <c r="TKG45" s="24"/>
      <c r="TKH45" s="24"/>
      <c r="TKI45" s="24"/>
      <c r="TKJ45" s="24"/>
      <c r="TKK45" s="24"/>
      <c r="TKL45" s="24"/>
      <c r="TKM45" s="24"/>
      <c r="TKN45" s="24"/>
      <c r="TKO45" s="24"/>
      <c r="TKP45" s="24"/>
      <c r="TKQ45" s="24"/>
      <c r="TKR45" s="24"/>
      <c r="TKS45" s="24"/>
      <c r="TKT45" s="24"/>
      <c r="TKU45" s="24"/>
      <c r="TKV45" s="24"/>
      <c r="TKW45" s="24"/>
      <c r="TKX45" s="24"/>
      <c r="TKY45" s="24"/>
      <c r="TKZ45" s="24"/>
      <c r="TLA45" s="24"/>
      <c r="TLB45" s="24"/>
      <c r="TLC45" s="24"/>
      <c r="TLD45" s="24"/>
      <c r="TLE45" s="24"/>
      <c r="TLF45" s="24"/>
      <c r="TLG45" s="24"/>
      <c r="TLH45" s="24"/>
      <c r="TLI45" s="24"/>
      <c r="TLJ45" s="24"/>
      <c r="TLK45" s="24"/>
      <c r="TLL45" s="24"/>
      <c r="TLM45" s="24"/>
      <c r="TLN45" s="24"/>
      <c r="TLO45" s="24"/>
      <c r="TLP45" s="24"/>
      <c r="TLQ45" s="24"/>
      <c r="TLR45" s="24"/>
      <c r="TLS45" s="24"/>
      <c r="TLT45" s="24"/>
      <c r="TLU45" s="24"/>
      <c r="TLV45" s="24"/>
      <c r="TLW45" s="24"/>
      <c r="TLX45" s="24"/>
      <c r="TLY45" s="24"/>
      <c r="TLZ45" s="24"/>
      <c r="TMA45" s="24"/>
      <c r="TMB45" s="24"/>
      <c r="TMC45" s="24"/>
      <c r="TMD45" s="24"/>
      <c r="TME45" s="24"/>
      <c r="TMF45" s="24"/>
      <c r="TMG45" s="24"/>
      <c r="TMH45" s="24"/>
      <c r="TMI45" s="24"/>
      <c r="TMJ45" s="24"/>
      <c r="TMK45" s="24"/>
      <c r="TML45" s="24"/>
      <c r="TMM45" s="24"/>
      <c r="TMN45" s="24"/>
      <c r="TMO45" s="24"/>
      <c r="TMP45" s="24"/>
      <c r="TMQ45" s="24"/>
      <c r="TMR45" s="24"/>
      <c r="TMS45" s="24"/>
      <c r="TMT45" s="24"/>
      <c r="TMU45" s="24"/>
      <c r="TMV45" s="24"/>
      <c r="TMW45" s="24"/>
      <c r="TMX45" s="24"/>
      <c r="TMY45" s="24"/>
      <c r="TMZ45" s="24"/>
      <c r="TNA45" s="24"/>
      <c r="TNB45" s="24"/>
      <c r="TNC45" s="24"/>
      <c r="TND45" s="24"/>
      <c r="TNE45" s="24"/>
      <c r="TNF45" s="24"/>
      <c r="TNG45" s="24"/>
      <c r="TNH45" s="24"/>
      <c r="TNI45" s="24"/>
      <c r="TNJ45" s="24"/>
      <c r="TNK45" s="24"/>
      <c r="TNL45" s="24"/>
      <c r="TNM45" s="24"/>
      <c r="TNN45" s="24"/>
      <c r="TNO45" s="24"/>
      <c r="TNP45" s="24"/>
      <c r="TNQ45" s="24"/>
      <c r="TNR45" s="24"/>
      <c r="TNS45" s="24"/>
      <c r="TNT45" s="24"/>
      <c r="TNU45" s="24"/>
      <c r="TNV45" s="24"/>
      <c r="TNW45" s="24"/>
      <c r="TNX45" s="24"/>
      <c r="TNY45" s="24"/>
      <c r="TNZ45" s="24"/>
      <c r="TOA45" s="24"/>
      <c r="TOB45" s="24"/>
      <c r="TOC45" s="24"/>
      <c r="TOD45" s="24"/>
      <c r="TOE45" s="24"/>
      <c r="TOF45" s="24"/>
      <c r="TOG45" s="24"/>
      <c r="TOH45" s="24"/>
      <c r="TOI45" s="24"/>
      <c r="TOJ45" s="24"/>
      <c r="TOK45" s="24"/>
      <c r="TOL45" s="24"/>
      <c r="TOM45" s="24"/>
      <c r="TON45" s="24"/>
      <c r="TOO45" s="24"/>
      <c r="TOP45" s="24"/>
      <c r="TOQ45" s="24"/>
      <c r="TOR45" s="24"/>
      <c r="TOS45" s="24"/>
      <c r="TOT45" s="24"/>
      <c r="TOU45" s="24"/>
      <c r="TOV45" s="24"/>
      <c r="TOW45" s="24"/>
      <c r="TOX45" s="24"/>
      <c r="TOY45" s="24"/>
      <c r="TOZ45" s="24"/>
      <c r="TPA45" s="24"/>
      <c r="TPB45" s="24"/>
      <c r="TPC45" s="24"/>
      <c r="TPD45" s="24"/>
      <c r="TPE45" s="24"/>
      <c r="TPF45" s="24"/>
      <c r="TPG45" s="24"/>
      <c r="TPH45" s="24"/>
      <c r="TPI45" s="24"/>
      <c r="TPJ45" s="24"/>
      <c r="TPK45" s="24"/>
      <c r="TPL45" s="24"/>
      <c r="TPM45" s="24"/>
      <c r="TPN45" s="24"/>
      <c r="TPO45" s="24"/>
      <c r="TPP45" s="24"/>
      <c r="TPQ45" s="24"/>
      <c r="TPR45" s="24"/>
      <c r="TPS45" s="24"/>
      <c r="TPT45" s="24"/>
      <c r="TPU45" s="24"/>
      <c r="TPV45" s="24"/>
      <c r="TPW45" s="24"/>
      <c r="TPX45" s="24"/>
      <c r="TPY45" s="24"/>
      <c r="TPZ45" s="24"/>
      <c r="TQA45" s="24"/>
      <c r="TQB45" s="24"/>
      <c r="TQC45" s="24"/>
      <c r="TQD45" s="24"/>
      <c r="TQE45" s="24"/>
      <c r="TQF45" s="24"/>
      <c r="TQG45" s="24"/>
      <c r="TQH45" s="24"/>
      <c r="TQI45" s="24"/>
      <c r="TQJ45" s="24"/>
      <c r="TQK45" s="24"/>
      <c r="TQL45" s="24"/>
      <c r="TQM45" s="24"/>
      <c r="TQN45" s="24"/>
      <c r="TQO45" s="24"/>
      <c r="TQP45" s="24"/>
      <c r="TQQ45" s="24"/>
      <c r="TQR45" s="24"/>
      <c r="TQS45" s="24"/>
      <c r="TQT45" s="24"/>
      <c r="TQU45" s="24"/>
      <c r="TQV45" s="24"/>
      <c r="TQW45" s="24"/>
      <c r="TQX45" s="24"/>
      <c r="TQY45" s="24"/>
      <c r="TQZ45" s="24"/>
      <c r="TRA45" s="24"/>
      <c r="TRB45" s="24"/>
      <c r="TRC45" s="24"/>
      <c r="TRD45" s="24"/>
      <c r="TRE45" s="24"/>
      <c r="TRF45" s="24"/>
      <c r="TRG45" s="24"/>
      <c r="TRH45" s="24"/>
      <c r="TRI45" s="24"/>
      <c r="TRJ45" s="24"/>
      <c r="TRK45" s="24"/>
      <c r="TRL45" s="24"/>
      <c r="TRM45" s="24"/>
      <c r="TRN45" s="24"/>
      <c r="TRO45" s="24"/>
      <c r="TRP45" s="24"/>
      <c r="TRQ45" s="24"/>
      <c r="TRR45" s="24"/>
      <c r="TRS45" s="24"/>
      <c r="TRT45" s="24"/>
      <c r="TRU45" s="24"/>
      <c r="TRV45" s="24"/>
      <c r="TRW45" s="24"/>
      <c r="TRX45" s="24"/>
      <c r="TRY45" s="24"/>
      <c r="TRZ45" s="24"/>
      <c r="TSA45" s="24"/>
      <c r="TSB45" s="24"/>
      <c r="TSC45" s="24"/>
      <c r="TSD45" s="24"/>
      <c r="TSE45" s="24"/>
      <c r="TSF45" s="24"/>
      <c r="TSG45" s="24"/>
      <c r="TSH45" s="24"/>
      <c r="TSI45" s="24"/>
      <c r="TSJ45" s="24"/>
      <c r="TSK45" s="24"/>
      <c r="TSL45" s="24"/>
      <c r="TSM45" s="24"/>
      <c r="TSN45" s="24"/>
      <c r="TSO45" s="24"/>
      <c r="TSP45" s="24"/>
      <c r="TSQ45" s="24"/>
      <c r="TSR45" s="24"/>
      <c r="TSS45" s="24"/>
      <c r="TST45" s="24"/>
      <c r="TSU45" s="24"/>
      <c r="TSV45" s="24"/>
      <c r="TSW45" s="24"/>
      <c r="TSX45" s="24"/>
      <c r="TSY45" s="24"/>
      <c r="TSZ45" s="24"/>
      <c r="TTA45" s="24"/>
      <c r="TTB45" s="24"/>
      <c r="TTC45" s="24"/>
      <c r="TTD45" s="24"/>
      <c r="TTE45" s="24"/>
      <c r="TTF45" s="24"/>
      <c r="TTG45" s="24"/>
      <c r="TTH45" s="24"/>
      <c r="TTI45" s="24"/>
      <c r="TTJ45" s="24"/>
      <c r="TTK45" s="24"/>
      <c r="TTL45" s="24"/>
      <c r="TTM45" s="24"/>
      <c r="TTN45" s="24"/>
      <c r="TTO45" s="24"/>
      <c r="TTP45" s="24"/>
      <c r="TTQ45" s="24"/>
      <c r="TTR45" s="24"/>
      <c r="TTS45" s="24"/>
      <c r="TTT45" s="24"/>
      <c r="TTU45" s="24"/>
      <c r="TTV45" s="24"/>
      <c r="TTW45" s="24"/>
      <c r="TTX45" s="24"/>
      <c r="TTY45" s="24"/>
      <c r="TTZ45" s="24"/>
      <c r="TUA45" s="24"/>
      <c r="TUB45" s="24"/>
      <c r="TUC45" s="24"/>
      <c r="TUD45" s="24"/>
      <c r="TUE45" s="24"/>
      <c r="TUF45" s="24"/>
      <c r="TUG45" s="24"/>
      <c r="TUH45" s="24"/>
      <c r="TUI45" s="24"/>
      <c r="TUJ45" s="24"/>
      <c r="TUK45" s="24"/>
      <c r="TUL45" s="24"/>
      <c r="TUM45" s="24"/>
      <c r="TUN45" s="24"/>
      <c r="TUO45" s="24"/>
      <c r="TUP45" s="24"/>
      <c r="TUQ45" s="24"/>
      <c r="TUR45" s="24"/>
      <c r="TUS45" s="24"/>
      <c r="TUT45" s="24"/>
      <c r="TUU45" s="24"/>
      <c r="TUV45" s="24"/>
      <c r="TUW45" s="24"/>
      <c r="TUX45" s="24"/>
      <c r="TUY45" s="24"/>
      <c r="TUZ45" s="24"/>
      <c r="TVA45" s="24"/>
      <c r="TVB45" s="24"/>
      <c r="TVC45" s="24"/>
      <c r="TVD45" s="24"/>
      <c r="TVE45" s="24"/>
      <c r="TVF45" s="24"/>
      <c r="TVG45" s="24"/>
      <c r="TVH45" s="24"/>
      <c r="TVI45" s="24"/>
      <c r="TVJ45" s="24"/>
      <c r="TVK45" s="24"/>
      <c r="TVL45" s="24"/>
      <c r="TVM45" s="24"/>
      <c r="TVN45" s="24"/>
      <c r="TVO45" s="24"/>
      <c r="TVP45" s="24"/>
      <c r="TVQ45" s="24"/>
      <c r="TVR45" s="24"/>
      <c r="TVS45" s="24"/>
      <c r="TVT45" s="24"/>
      <c r="TVU45" s="24"/>
      <c r="TVV45" s="24"/>
      <c r="TVW45" s="24"/>
      <c r="TVX45" s="24"/>
      <c r="TVY45" s="24"/>
      <c r="TVZ45" s="24"/>
      <c r="TWA45" s="24"/>
      <c r="TWB45" s="24"/>
      <c r="TWC45" s="24"/>
      <c r="TWD45" s="24"/>
      <c r="TWE45" s="24"/>
      <c r="TWF45" s="24"/>
      <c r="TWG45" s="24"/>
      <c r="TWH45" s="24"/>
      <c r="TWI45" s="24"/>
      <c r="TWJ45" s="24"/>
      <c r="TWK45" s="24"/>
      <c r="TWL45" s="24"/>
      <c r="TWM45" s="24"/>
      <c r="TWN45" s="24"/>
      <c r="TWO45" s="24"/>
      <c r="TWP45" s="24"/>
      <c r="TWQ45" s="24"/>
      <c r="TWR45" s="24"/>
      <c r="TWS45" s="24"/>
      <c r="TWT45" s="24"/>
      <c r="TWU45" s="24"/>
      <c r="TWV45" s="24"/>
      <c r="TWW45" s="24"/>
      <c r="TWX45" s="24"/>
      <c r="TWY45" s="24"/>
      <c r="TWZ45" s="24"/>
      <c r="TXA45" s="24"/>
      <c r="TXB45" s="24"/>
      <c r="TXC45" s="24"/>
      <c r="TXD45" s="24"/>
      <c r="TXE45" s="24"/>
      <c r="TXF45" s="24"/>
      <c r="TXG45" s="24"/>
      <c r="TXH45" s="24"/>
      <c r="TXI45" s="24"/>
      <c r="TXJ45" s="24"/>
      <c r="TXK45" s="24"/>
      <c r="TXL45" s="24"/>
      <c r="TXM45" s="24"/>
      <c r="TXN45" s="24"/>
      <c r="TXO45" s="24"/>
      <c r="TXP45" s="24"/>
      <c r="TXQ45" s="24"/>
      <c r="TXR45" s="24"/>
      <c r="TXS45" s="24"/>
      <c r="TXT45" s="24"/>
      <c r="TXU45" s="24"/>
      <c r="TXV45" s="24"/>
      <c r="TXW45" s="24"/>
      <c r="TXX45" s="24"/>
      <c r="TXY45" s="24"/>
      <c r="TXZ45" s="24"/>
      <c r="TYA45" s="24"/>
      <c r="TYB45" s="24"/>
      <c r="TYC45" s="24"/>
      <c r="TYD45" s="24"/>
      <c r="TYE45" s="24"/>
      <c r="TYF45" s="24"/>
      <c r="TYG45" s="24"/>
      <c r="TYH45" s="24"/>
      <c r="TYI45" s="24"/>
      <c r="TYJ45" s="24"/>
      <c r="TYK45" s="24"/>
      <c r="TYL45" s="24"/>
      <c r="TYM45" s="24"/>
      <c r="TYN45" s="24"/>
      <c r="TYO45" s="24"/>
      <c r="TYP45" s="24"/>
      <c r="TYQ45" s="24"/>
      <c r="TYR45" s="24"/>
      <c r="TYS45" s="24"/>
      <c r="TYT45" s="24"/>
      <c r="TYU45" s="24"/>
      <c r="TYV45" s="24"/>
      <c r="TYW45" s="24"/>
      <c r="TYX45" s="24"/>
      <c r="TYY45" s="24"/>
      <c r="TYZ45" s="24"/>
      <c r="TZA45" s="24"/>
      <c r="TZB45" s="24"/>
      <c r="TZC45" s="24"/>
      <c r="TZD45" s="24"/>
      <c r="TZE45" s="24"/>
      <c r="TZF45" s="24"/>
      <c r="TZG45" s="24"/>
      <c r="TZH45" s="24"/>
      <c r="TZI45" s="24"/>
      <c r="TZJ45" s="24"/>
      <c r="TZK45" s="24"/>
      <c r="TZL45" s="24"/>
      <c r="TZM45" s="24"/>
      <c r="TZN45" s="24"/>
      <c r="TZO45" s="24"/>
      <c r="TZP45" s="24"/>
      <c r="TZQ45" s="24"/>
      <c r="TZR45" s="24"/>
      <c r="TZS45" s="24"/>
      <c r="TZT45" s="24"/>
      <c r="TZU45" s="24"/>
      <c r="TZV45" s="24"/>
      <c r="TZW45" s="24"/>
      <c r="TZX45" s="24"/>
      <c r="TZY45" s="24"/>
      <c r="TZZ45" s="24"/>
      <c r="UAA45" s="24"/>
      <c r="UAB45" s="24"/>
      <c r="UAC45" s="24"/>
      <c r="UAD45" s="24"/>
      <c r="UAE45" s="24"/>
      <c r="UAF45" s="24"/>
      <c r="UAG45" s="24"/>
      <c r="UAH45" s="24"/>
      <c r="UAI45" s="24"/>
      <c r="UAJ45" s="24"/>
      <c r="UAK45" s="24"/>
      <c r="UAL45" s="24"/>
      <c r="UAM45" s="24"/>
      <c r="UAN45" s="24"/>
      <c r="UAO45" s="24"/>
      <c r="UAP45" s="24"/>
      <c r="UAQ45" s="24"/>
      <c r="UAR45" s="24"/>
      <c r="UAS45" s="24"/>
      <c r="UAT45" s="24"/>
      <c r="UAU45" s="24"/>
      <c r="UAV45" s="24"/>
      <c r="UAW45" s="24"/>
      <c r="UAX45" s="24"/>
      <c r="UAY45" s="24"/>
      <c r="UAZ45" s="24"/>
      <c r="UBA45" s="24"/>
      <c r="UBB45" s="24"/>
      <c r="UBC45" s="24"/>
      <c r="UBD45" s="24"/>
      <c r="UBE45" s="24"/>
      <c r="UBF45" s="24"/>
      <c r="UBG45" s="24"/>
      <c r="UBH45" s="24"/>
      <c r="UBI45" s="24"/>
      <c r="UBJ45" s="24"/>
      <c r="UBK45" s="24"/>
      <c r="UBL45" s="24"/>
      <c r="UBM45" s="24"/>
      <c r="UBN45" s="24"/>
      <c r="UBO45" s="24"/>
      <c r="UBP45" s="24"/>
      <c r="UBQ45" s="24"/>
      <c r="UBR45" s="24"/>
      <c r="UBS45" s="24"/>
      <c r="UBT45" s="24"/>
      <c r="UBU45" s="24"/>
      <c r="UBV45" s="24"/>
      <c r="UBW45" s="24"/>
      <c r="UBX45" s="24"/>
      <c r="UBY45" s="24"/>
      <c r="UBZ45" s="24"/>
      <c r="UCA45" s="24"/>
      <c r="UCB45" s="24"/>
      <c r="UCC45" s="24"/>
      <c r="UCD45" s="24"/>
      <c r="UCE45" s="24"/>
      <c r="UCF45" s="24"/>
      <c r="UCG45" s="24"/>
      <c r="UCH45" s="24"/>
      <c r="UCI45" s="24"/>
      <c r="UCJ45" s="24"/>
      <c r="UCK45" s="24"/>
      <c r="UCL45" s="24"/>
      <c r="UCM45" s="24"/>
      <c r="UCN45" s="24"/>
      <c r="UCO45" s="24"/>
      <c r="UCP45" s="24"/>
      <c r="UCQ45" s="24"/>
      <c r="UCR45" s="24"/>
      <c r="UCS45" s="24"/>
      <c r="UCT45" s="24"/>
      <c r="UCU45" s="24"/>
      <c r="UCV45" s="24"/>
      <c r="UCW45" s="24"/>
      <c r="UCX45" s="24"/>
      <c r="UCY45" s="24"/>
      <c r="UCZ45" s="24"/>
      <c r="UDA45" s="24"/>
      <c r="UDB45" s="24"/>
      <c r="UDC45" s="24"/>
      <c r="UDD45" s="24"/>
      <c r="UDE45" s="24"/>
      <c r="UDF45" s="24"/>
      <c r="UDG45" s="24"/>
      <c r="UDH45" s="24"/>
      <c r="UDI45" s="24"/>
      <c r="UDJ45" s="24"/>
      <c r="UDK45" s="24"/>
      <c r="UDL45" s="24"/>
      <c r="UDM45" s="24"/>
      <c r="UDN45" s="24"/>
      <c r="UDO45" s="24"/>
      <c r="UDP45" s="24"/>
      <c r="UDQ45" s="24"/>
      <c r="UDR45" s="24"/>
      <c r="UDS45" s="24"/>
      <c r="UDT45" s="24"/>
      <c r="UDU45" s="24"/>
      <c r="UDV45" s="24"/>
      <c r="UDW45" s="24"/>
      <c r="UDX45" s="24"/>
      <c r="UDY45" s="24"/>
      <c r="UDZ45" s="24"/>
      <c r="UEA45" s="24"/>
      <c r="UEB45" s="24"/>
      <c r="UEC45" s="24"/>
      <c r="UED45" s="24"/>
      <c r="UEE45" s="24"/>
      <c r="UEF45" s="24"/>
      <c r="UEG45" s="24"/>
      <c r="UEH45" s="24"/>
      <c r="UEI45" s="24"/>
      <c r="UEJ45" s="24"/>
      <c r="UEK45" s="24"/>
      <c r="UEL45" s="24"/>
      <c r="UEM45" s="24"/>
      <c r="UEN45" s="24"/>
      <c r="UEO45" s="24"/>
      <c r="UEP45" s="24"/>
      <c r="UEQ45" s="24"/>
      <c r="UER45" s="24"/>
      <c r="UES45" s="24"/>
      <c r="UET45" s="24"/>
      <c r="UEU45" s="24"/>
      <c r="UEV45" s="24"/>
      <c r="UEW45" s="24"/>
      <c r="UEX45" s="24"/>
      <c r="UEY45" s="24"/>
      <c r="UEZ45" s="24"/>
      <c r="UFA45" s="24"/>
      <c r="UFB45" s="24"/>
      <c r="UFC45" s="24"/>
      <c r="UFD45" s="24"/>
      <c r="UFE45" s="24"/>
      <c r="UFF45" s="24"/>
      <c r="UFG45" s="24"/>
      <c r="UFH45" s="24"/>
      <c r="UFI45" s="24"/>
      <c r="UFJ45" s="24"/>
      <c r="UFK45" s="24"/>
      <c r="UFL45" s="24"/>
      <c r="UFM45" s="24"/>
      <c r="UFN45" s="24"/>
      <c r="UFO45" s="24"/>
      <c r="UFP45" s="24"/>
      <c r="UFQ45" s="24"/>
      <c r="UFR45" s="24"/>
      <c r="UFS45" s="24"/>
      <c r="UFT45" s="24"/>
      <c r="UFU45" s="24"/>
      <c r="UFV45" s="24"/>
      <c r="UFW45" s="24"/>
      <c r="UFX45" s="24"/>
      <c r="UFY45" s="24"/>
      <c r="UFZ45" s="24"/>
      <c r="UGA45" s="24"/>
      <c r="UGB45" s="24"/>
      <c r="UGC45" s="24"/>
      <c r="UGD45" s="24"/>
      <c r="UGE45" s="24"/>
      <c r="UGF45" s="24"/>
      <c r="UGG45" s="24"/>
      <c r="UGH45" s="24"/>
      <c r="UGI45" s="24"/>
      <c r="UGJ45" s="24"/>
      <c r="UGK45" s="24"/>
      <c r="UGL45" s="24"/>
      <c r="UGM45" s="24"/>
      <c r="UGN45" s="24"/>
      <c r="UGO45" s="24"/>
      <c r="UGP45" s="24"/>
      <c r="UGQ45" s="24"/>
      <c r="UGR45" s="24"/>
      <c r="UGS45" s="24"/>
      <c r="UGT45" s="24"/>
      <c r="UGU45" s="24"/>
      <c r="UGV45" s="24"/>
      <c r="UGW45" s="24"/>
      <c r="UGX45" s="24"/>
      <c r="UGY45" s="24"/>
      <c r="UGZ45" s="24"/>
      <c r="UHA45" s="24"/>
      <c r="UHB45" s="24"/>
      <c r="UHC45" s="24"/>
      <c r="UHD45" s="24"/>
      <c r="UHE45" s="24"/>
      <c r="UHF45" s="24"/>
      <c r="UHG45" s="24"/>
      <c r="UHH45" s="24"/>
      <c r="UHI45" s="24"/>
      <c r="UHJ45" s="24"/>
      <c r="UHK45" s="24"/>
      <c r="UHL45" s="24"/>
      <c r="UHM45" s="24"/>
      <c r="UHN45" s="24"/>
      <c r="UHO45" s="24"/>
      <c r="UHP45" s="24"/>
      <c r="UHQ45" s="24"/>
      <c r="UHR45" s="24"/>
      <c r="UHS45" s="24"/>
      <c r="UHT45" s="24"/>
      <c r="UHU45" s="24"/>
      <c r="UHV45" s="24"/>
      <c r="UHW45" s="24"/>
      <c r="UHX45" s="24"/>
      <c r="UHY45" s="24"/>
      <c r="UHZ45" s="24"/>
      <c r="UIA45" s="24"/>
      <c r="UIB45" s="24"/>
      <c r="UIC45" s="24"/>
      <c r="UID45" s="24"/>
      <c r="UIE45" s="24"/>
      <c r="UIF45" s="24"/>
      <c r="UIG45" s="24"/>
      <c r="UIH45" s="24"/>
      <c r="UII45" s="24"/>
      <c r="UIJ45" s="24"/>
      <c r="UIK45" s="24"/>
      <c r="UIL45" s="24"/>
      <c r="UIM45" s="24"/>
      <c r="UIN45" s="24"/>
      <c r="UIO45" s="24"/>
      <c r="UIP45" s="24"/>
      <c r="UIQ45" s="24"/>
      <c r="UIR45" s="24"/>
      <c r="UIS45" s="24"/>
      <c r="UIT45" s="24"/>
      <c r="UIU45" s="24"/>
      <c r="UIV45" s="24"/>
      <c r="UIW45" s="24"/>
      <c r="UIX45" s="24"/>
      <c r="UIY45" s="24"/>
      <c r="UIZ45" s="24"/>
      <c r="UJA45" s="24"/>
      <c r="UJB45" s="24"/>
      <c r="UJC45" s="24"/>
      <c r="UJD45" s="24"/>
      <c r="UJE45" s="24"/>
      <c r="UJF45" s="24"/>
      <c r="UJG45" s="24"/>
      <c r="UJH45" s="24"/>
      <c r="UJI45" s="24"/>
      <c r="UJJ45" s="24"/>
      <c r="UJK45" s="24"/>
      <c r="UJL45" s="24"/>
      <c r="UJM45" s="24"/>
      <c r="UJN45" s="24"/>
      <c r="UJO45" s="24"/>
      <c r="UJP45" s="24"/>
      <c r="UJQ45" s="24"/>
      <c r="UJR45" s="24"/>
      <c r="UJS45" s="24"/>
      <c r="UJT45" s="24"/>
      <c r="UJU45" s="24"/>
      <c r="UJV45" s="24"/>
      <c r="UJW45" s="24"/>
      <c r="UJX45" s="24"/>
      <c r="UJY45" s="24"/>
      <c r="UJZ45" s="24"/>
      <c r="UKA45" s="24"/>
      <c r="UKB45" s="24"/>
      <c r="UKC45" s="24"/>
      <c r="UKD45" s="24"/>
      <c r="UKE45" s="24"/>
      <c r="UKF45" s="24"/>
      <c r="UKG45" s="24"/>
      <c r="UKH45" s="24"/>
      <c r="UKI45" s="24"/>
      <c r="UKJ45" s="24"/>
      <c r="UKK45" s="24"/>
      <c r="UKL45" s="24"/>
      <c r="UKM45" s="24"/>
      <c r="UKN45" s="24"/>
      <c r="UKO45" s="24"/>
      <c r="UKP45" s="24"/>
      <c r="UKQ45" s="24"/>
      <c r="UKR45" s="24"/>
      <c r="UKS45" s="24"/>
      <c r="UKT45" s="24"/>
      <c r="UKU45" s="24"/>
      <c r="UKV45" s="24"/>
      <c r="UKW45" s="24"/>
      <c r="UKX45" s="24"/>
      <c r="UKY45" s="24"/>
      <c r="UKZ45" s="24"/>
      <c r="ULA45" s="24"/>
      <c r="ULB45" s="24"/>
      <c r="ULC45" s="24"/>
      <c r="ULD45" s="24"/>
      <c r="ULE45" s="24"/>
      <c r="ULF45" s="24"/>
      <c r="ULG45" s="24"/>
      <c r="ULH45" s="24"/>
      <c r="ULI45" s="24"/>
      <c r="ULJ45" s="24"/>
      <c r="ULK45" s="24"/>
      <c r="ULL45" s="24"/>
      <c r="ULM45" s="24"/>
      <c r="ULN45" s="24"/>
      <c r="ULO45" s="24"/>
      <c r="ULP45" s="24"/>
      <c r="ULQ45" s="24"/>
      <c r="ULR45" s="24"/>
      <c r="ULS45" s="24"/>
      <c r="ULT45" s="24"/>
      <c r="ULU45" s="24"/>
      <c r="ULV45" s="24"/>
      <c r="ULW45" s="24"/>
      <c r="ULX45" s="24"/>
      <c r="ULY45" s="24"/>
      <c r="ULZ45" s="24"/>
      <c r="UMA45" s="24"/>
      <c r="UMB45" s="24"/>
      <c r="UMC45" s="24"/>
      <c r="UMD45" s="24"/>
      <c r="UME45" s="24"/>
      <c r="UMF45" s="24"/>
      <c r="UMG45" s="24"/>
      <c r="UMH45" s="24"/>
      <c r="UMI45" s="24"/>
      <c r="UMJ45" s="24"/>
      <c r="UMK45" s="24"/>
      <c r="UML45" s="24"/>
      <c r="UMM45" s="24"/>
      <c r="UMN45" s="24"/>
      <c r="UMO45" s="24"/>
      <c r="UMP45" s="24"/>
      <c r="UMQ45" s="24"/>
      <c r="UMR45" s="24"/>
      <c r="UMS45" s="24"/>
      <c r="UMT45" s="24"/>
      <c r="UMU45" s="24"/>
      <c r="UMV45" s="24"/>
      <c r="UMW45" s="24"/>
      <c r="UMX45" s="24"/>
      <c r="UMY45" s="24"/>
      <c r="UMZ45" s="24"/>
      <c r="UNA45" s="24"/>
      <c r="UNB45" s="24"/>
      <c r="UNC45" s="24"/>
      <c r="UND45" s="24"/>
      <c r="UNE45" s="24"/>
      <c r="UNF45" s="24"/>
      <c r="UNG45" s="24"/>
      <c r="UNH45" s="24"/>
      <c r="UNI45" s="24"/>
      <c r="UNJ45" s="24"/>
      <c r="UNK45" s="24"/>
      <c r="UNL45" s="24"/>
      <c r="UNM45" s="24"/>
      <c r="UNN45" s="24"/>
      <c r="UNO45" s="24"/>
      <c r="UNP45" s="24"/>
      <c r="UNQ45" s="24"/>
      <c r="UNR45" s="24"/>
      <c r="UNS45" s="24"/>
      <c r="UNT45" s="24"/>
      <c r="UNU45" s="24"/>
      <c r="UNV45" s="24"/>
      <c r="UNW45" s="24"/>
      <c r="UNX45" s="24"/>
      <c r="UNY45" s="24"/>
      <c r="UNZ45" s="24"/>
      <c r="UOA45" s="24"/>
      <c r="UOB45" s="24"/>
      <c r="UOC45" s="24"/>
      <c r="UOD45" s="24"/>
      <c r="UOE45" s="24"/>
      <c r="UOF45" s="24"/>
      <c r="UOG45" s="24"/>
      <c r="UOH45" s="24"/>
      <c r="UOI45" s="24"/>
      <c r="UOJ45" s="24"/>
      <c r="UOK45" s="24"/>
      <c r="UOL45" s="24"/>
      <c r="UOM45" s="24"/>
      <c r="UON45" s="24"/>
      <c r="UOO45" s="24"/>
      <c r="UOP45" s="24"/>
      <c r="UOQ45" s="24"/>
      <c r="UOR45" s="24"/>
      <c r="UOS45" s="24"/>
      <c r="UOT45" s="24"/>
      <c r="UOU45" s="24"/>
      <c r="UOV45" s="24"/>
      <c r="UOW45" s="24"/>
      <c r="UOX45" s="24"/>
      <c r="UOY45" s="24"/>
      <c r="UOZ45" s="24"/>
      <c r="UPA45" s="24"/>
      <c r="UPB45" s="24"/>
      <c r="UPC45" s="24"/>
      <c r="UPD45" s="24"/>
      <c r="UPE45" s="24"/>
      <c r="UPF45" s="24"/>
      <c r="UPG45" s="24"/>
      <c r="UPH45" s="24"/>
      <c r="UPI45" s="24"/>
      <c r="UPJ45" s="24"/>
      <c r="UPK45" s="24"/>
      <c r="UPL45" s="24"/>
      <c r="UPM45" s="24"/>
      <c r="UPN45" s="24"/>
      <c r="UPO45" s="24"/>
      <c r="UPP45" s="24"/>
      <c r="UPQ45" s="24"/>
      <c r="UPR45" s="24"/>
      <c r="UPS45" s="24"/>
      <c r="UPT45" s="24"/>
      <c r="UPU45" s="24"/>
      <c r="UPV45" s="24"/>
      <c r="UPW45" s="24"/>
      <c r="UPX45" s="24"/>
      <c r="UPY45" s="24"/>
      <c r="UPZ45" s="24"/>
      <c r="UQA45" s="24"/>
      <c r="UQB45" s="24"/>
      <c r="UQC45" s="24"/>
      <c r="UQD45" s="24"/>
      <c r="UQE45" s="24"/>
      <c r="UQF45" s="24"/>
      <c r="UQG45" s="24"/>
      <c r="UQH45" s="24"/>
      <c r="UQI45" s="24"/>
      <c r="UQJ45" s="24"/>
      <c r="UQK45" s="24"/>
      <c r="UQL45" s="24"/>
      <c r="UQM45" s="24"/>
      <c r="UQN45" s="24"/>
      <c r="UQO45" s="24"/>
      <c r="UQP45" s="24"/>
      <c r="UQQ45" s="24"/>
      <c r="UQR45" s="24"/>
      <c r="UQS45" s="24"/>
      <c r="UQT45" s="24"/>
      <c r="UQU45" s="24"/>
      <c r="UQV45" s="24"/>
      <c r="UQW45" s="24"/>
      <c r="UQX45" s="24"/>
      <c r="UQY45" s="24"/>
      <c r="UQZ45" s="24"/>
      <c r="URA45" s="24"/>
      <c r="URB45" s="24"/>
      <c r="URC45" s="24"/>
      <c r="URD45" s="24"/>
      <c r="URE45" s="24"/>
      <c r="URF45" s="24"/>
      <c r="URG45" s="24"/>
      <c r="URH45" s="24"/>
      <c r="URI45" s="24"/>
      <c r="URJ45" s="24"/>
      <c r="URK45" s="24"/>
      <c r="URL45" s="24"/>
      <c r="URM45" s="24"/>
      <c r="URN45" s="24"/>
      <c r="URO45" s="24"/>
      <c r="URP45" s="24"/>
      <c r="URQ45" s="24"/>
      <c r="URR45" s="24"/>
      <c r="URS45" s="24"/>
      <c r="URT45" s="24"/>
      <c r="URU45" s="24"/>
      <c r="URV45" s="24"/>
      <c r="URW45" s="24"/>
      <c r="URX45" s="24"/>
      <c r="URY45" s="24"/>
      <c r="URZ45" s="24"/>
      <c r="USA45" s="24"/>
      <c r="USB45" s="24"/>
      <c r="USC45" s="24"/>
      <c r="USD45" s="24"/>
      <c r="USE45" s="24"/>
      <c r="USF45" s="24"/>
      <c r="USG45" s="24"/>
      <c r="USH45" s="24"/>
      <c r="USI45" s="24"/>
      <c r="USJ45" s="24"/>
      <c r="USK45" s="24"/>
      <c r="USL45" s="24"/>
      <c r="USM45" s="24"/>
      <c r="USN45" s="24"/>
      <c r="USO45" s="24"/>
      <c r="USP45" s="24"/>
      <c r="USQ45" s="24"/>
      <c r="USR45" s="24"/>
      <c r="USS45" s="24"/>
      <c r="UST45" s="24"/>
      <c r="USU45" s="24"/>
      <c r="USV45" s="24"/>
      <c r="USW45" s="24"/>
      <c r="USX45" s="24"/>
      <c r="USY45" s="24"/>
      <c r="USZ45" s="24"/>
      <c r="UTA45" s="24"/>
      <c r="UTB45" s="24"/>
      <c r="UTC45" s="24"/>
      <c r="UTD45" s="24"/>
      <c r="UTE45" s="24"/>
      <c r="UTF45" s="24"/>
      <c r="UTG45" s="24"/>
      <c r="UTH45" s="24"/>
      <c r="UTI45" s="24"/>
      <c r="UTJ45" s="24"/>
      <c r="UTK45" s="24"/>
      <c r="UTL45" s="24"/>
      <c r="UTM45" s="24"/>
      <c r="UTN45" s="24"/>
      <c r="UTO45" s="24"/>
      <c r="UTP45" s="24"/>
      <c r="UTQ45" s="24"/>
      <c r="UTR45" s="24"/>
      <c r="UTS45" s="24"/>
      <c r="UTT45" s="24"/>
      <c r="UTU45" s="24"/>
      <c r="UTV45" s="24"/>
      <c r="UTW45" s="24"/>
      <c r="UTX45" s="24"/>
      <c r="UTY45" s="24"/>
      <c r="UTZ45" s="24"/>
      <c r="UUA45" s="24"/>
      <c r="UUB45" s="24"/>
      <c r="UUC45" s="24"/>
      <c r="UUD45" s="24"/>
      <c r="UUE45" s="24"/>
      <c r="UUF45" s="24"/>
      <c r="UUG45" s="24"/>
      <c r="UUH45" s="24"/>
      <c r="UUI45" s="24"/>
      <c r="UUJ45" s="24"/>
      <c r="UUK45" s="24"/>
      <c r="UUL45" s="24"/>
      <c r="UUM45" s="24"/>
      <c r="UUN45" s="24"/>
      <c r="UUO45" s="24"/>
      <c r="UUP45" s="24"/>
      <c r="UUQ45" s="24"/>
      <c r="UUR45" s="24"/>
      <c r="UUS45" s="24"/>
      <c r="UUT45" s="24"/>
      <c r="UUU45" s="24"/>
      <c r="UUV45" s="24"/>
      <c r="UUW45" s="24"/>
      <c r="UUX45" s="24"/>
      <c r="UUY45" s="24"/>
      <c r="UUZ45" s="24"/>
      <c r="UVA45" s="24"/>
      <c r="UVB45" s="24"/>
      <c r="UVC45" s="24"/>
      <c r="UVD45" s="24"/>
      <c r="UVE45" s="24"/>
      <c r="UVF45" s="24"/>
      <c r="UVG45" s="24"/>
      <c r="UVH45" s="24"/>
      <c r="UVI45" s="24"/>
      <c r="UVJ45" s="24"/>
      <c r="UVK45" s="24"/>
      <c r="UVL45" s="24"/>
      <c r="UVM45" s="24"/>
      <c r="UVN45" s="24"/>
      <c r="UVO45" s="24"/>
      <c r="UVP45" s="24"/>
      <c r="UVQ45" s="24"/>
      <c r="UVR45" s="24"/>
      <c r="UVS45" s="24"/>
      <c r="UVT45" s="24"/>
      <c r="UVU45" s="24"/>
      <c r="UVV45" s="24"/>
      <c r="UVW45" s="24"/>
      <c r="UVX45" s="24"/>
      <c r="UVY45" s="24"/>
      <c r="UVZ45" s="24"/>
      <c r="UWA45" s="24"/>
      <c r="UWB45" s="24"/>
      <c r="UWC45" s="24"/>
      <c r="UWD45" s="24"/>
      <c r="UWE45" s="24"/>
      <c r="UWF45" s="24"/>
      <c r="UWG45" s="24"/>
      <c r="UWH45" s="24"/>
      <c r="UWI45" s="24"/>
      <c r="UWJ45" s="24"/>
      <c r="UWK45" s="24"/>
      <c r="UWL45" s="24"/>
      <c r="UWM45" s="24"/>
      <c r="UWN45" s="24"/>
      <c r="UWO45" s="24"/>
      <c r="UWP45" s="24"/>
      <c r="UWQ45" s="24"/>
      <c r="UWR45" s="24"/>
      <c r="UWS45" s="24"/>
      <c r="UWT45" s="24"/>
      <c r="UWU45" s="24"/>
      <c r="UWV45" s="24"/>
      <c r="UWW45" s="24"/>
      <c r="UWX45" s="24"/>
      <c r="UWY45" s="24"/>
      <c r="UWZ45" s="24"/>
      <c r="UXA45" s="24"/>
      <c r="UXB45" s="24"/>
      <c r="UXC45" s="24"/>
      <c r="UXD45" s="24"/>
      <c r="UXE45" s="24"/>
      <c r="UXF45" s="24"/>
      <c r="UXG45" s="24"/>
      <c r="UXH45" s="24"/>
      <c r="UXI45" s="24"/>
      <c r="UXJ45" s="24"/>
      <c r="UXK45" s="24"/>
      <c r="UXL45" s="24"/>
      <c r="UXM45" s="24"/>
      <c r="UXN45" s="24"/>
      <c r="UXO45" s="24"/>
      <c r="UXP45" s="24"/>
      <c r="UXQ45" s="24"/>
      <c r="UXR45" s="24"/>
      <c r="UXS45" s="24"/>
      <c r="UXT45" s="24"/>
      <c r="UXU45" s="24"/>
      <c r="UXV45" s="24"/>
      <c r="UXW45" s="24"/>
      <c r="UXX45" s="24"/>
      <c r="UXY45" s="24"/>
      <c r="UXZ45" s="24"/>
      <c r="UYA45" s="24"/>
      <c r="UYB45" s="24"/>
      <c r="UYC45" s="24"/>
      <c r="UYD45" s="24"/>
      <c r="UYE45" s="24"/>
      <c r="UYF45" s="24"/>
      <c r="UYG45" s="24"/>
      <c r="UYH45" s="24"/>
      <c r="UYI45" s="24"/>
      <c r="UYJ45" s="24"/>
      <c r="UYK45" s="24"/>
      <c r="UYL45" s="24"/>
      <c r="UYM45" s="24"/>
      <c r="UYN45" s="24"/>
      <c r="UYO45" s="24"/>
      <c r="UYP45" s="24"/>
      <c r="UYQ45" s="24"/>
      <c r="UYR45" s="24"/>
      <c r="UYS45" s="24"/>
      <c r="UYT45" s="24"/>
      <c r="UYU45" s="24"/>
      <c r="UYV45" s="24"/>
      <c r="UYW45" s="24"/>
      <c r="UYX45" s="24"/>
      <c r="UYY45" s="24"/>
      <c r="UYZ45" s="24"/>
      <c r="UZA45" s="24"/>
      <c r="UZB45" s="24"/>
      <c r="UZC45" s="24"/>
      <c r="UZD45" s="24"/>
      <c r="UZE45" s="24"/>
      <c r="UZF45" s="24"/>
      <c r="UZG45" s="24"/>
      <c r="UZH45" s="24"/>
      <c r="UZI45" s="24"/>
      <c r="UZJ45" s="24"/>
      <c r="UZK45" s="24"/>
      <c r="UZL45" s="24"/>
      <c r="UZM45" s="24"/>
      <c r="UZN45" s="24"/>
      <c r="UZO45" s="24"/>
      <c r="UZP45" s="24"/>
      <c r="UZQ45" s="24"/>
      <c r="UZR45" s="24"/>
      <c r="UZS45" s="24"/>
      <c r="UZT45" s="24"/>
      <c r="UZU45" s="24"/>
      <c r="UZV45" s="24"/>
      <c r="UZW45" s="24"/>
      <c r="UZX45" s="24"/>
      <c r="UZY45" s="24"/>
      <c r="UZZ45" s="24"/>
      <c r="VAA45" s="24"/>
      <c r="VAB45" s="24"/>
      <c r="VAC45" s="24"/>
      <c r="VAD45" s="24"/>
      <c r="VAE45" s="24"/>
      <c r="VAF45" s="24"/>
      <c r="VAG45" s="24"/>
      <c r="VAH45" s="24"/>
      <c r="VAI45" s="24"/>
      <c r="VAJ45" s="24"/>
      <c r="VAK45" s="24"/>
      <c r="VAL45" s="24"/>
      <c r="VAM45" s="24"/>
      <c r="VAN45" s="24"/>
      <c r="VAO45" s="24"/>
      <c r="VAP45" s="24"/>
      <c r="VAQ45" s="24"/>
      <c r="VAR45" s="24"/>
      <c r="VAS45" s="24"/>
      <c r="VAT45" s="24"/>
      <c r="VAU45" s="24"/>
      <c r="VAV45" s="24"/>
      <c r="VAW45" s="24"/>
      <c r="VAX45" s="24"/>
      <c r="VAY45" s="24"/>
      <c r="VAZ45" s="24"/>
      <c r="VBA45" s="24"/>
      <c r="VBB45" s="24"/>
      <c r="VBC45" s="24"/>
      <c r="VBD45" s="24"/>
      <c r="VBE45" s="24"/>
      <c r="VBF45" s="24"/>
      <c r="VBG45" s="24"/>
      <c r="VBH45" s="24"/>
      <c r="VBI45" s="24"/>
      <c r="VBJ45" s="24"/>
      <c r="VBK45" s="24"/>
      <c r="VBL45" s="24"/>
      <c r="VBM45" s="24"/>
      <c r="VBN45" s="24"/>
      <c r="VBO45" s="24"/>
      <c r="VBP45" s="24"/>
      <c r="VBQ45" s="24"/>
      <c r="VBR45" s="24"/>
      <c r="VBS45" s="24"/>
      <c r="VBT45" s="24"/>
      <c r="VBU45" s="24"/>
      <c r="VBV45" s="24"/>
      <c r="VBW45" s="24"/>
      <c r="VBX45" s="24"/>
      <c r="VBY45" s="24"/>
      <c r="VBZ45" s="24"/>
      <c r="VCA45" s="24"/>
      <c r="VCB45" s="24"/>
      <c r="VCC45" s="24"/>
      <c r="VCD45" s="24"/>
      <c r="VCE45" s="24"/>
      <c r="VCF45" s="24"/>
      <c r="VCG45" s="24"/>
      <c r="VCH45" s="24"/>
      <c r="VCI45" s="24"/>
      <c r="VCJ45" s="24"/>
      <c r="VCK45" s="24"/>
      <c r="VCL45" s="24"/>
      <c r="VCM45" s="24"/>
      <c r="VCN45" s="24"/>
      <c r="VCO45" s="24"/>
      <c r="VCP45" s="24"/>
      <c r="VCQ45" s="24"/>
      <c r="VCR45" s="24"/>
      <c r="VCS45" s="24"/>
      <c r="VCT45" s="24"/>
      <c r="VCU45" s="24"/>
      <c r="VCV45" s="24"/>
      <c r="VCW45" s="24"/>
      <c r="VCX45" s="24"/>
      <c r="VCY45" s="24"/>
      <c r="VCZ45" s="24"/>
      <c r="VDA45" s="24"/>
      <c r="VDB45" s="24"/>
      <c r="VDC45" s="24"/>
      <c r="VDD45" s="24"/>
      <c r="VDE45" s="24"/>
      <c r="VDF45" s="24"/>
      <c r="VDG45" s="24"/>
      <c r="VDH45" s="24"/>
      <c r="VDI45" s="24"/>
      <c r="VDJ45" s="24"/>
      <c r="VDK45" s="24"/>
      <c r="VDL45" s="24"/>
      <c r="VDM45" s="24"/>
      <c r="VDN45" s="24"/>
      <c r="VDO45" s="24"/>
      <c r="VDP45" s="24"/>
      <c r="VDQ45" s="24"/>
      <c r="VDR45" s="24"/>
      <c r="VDS45" s="24"/>
      <c r="VDT45" s="24"/>
      <c r="VDU45" s="24"/>
      <c r="VDV45" s="24"/>
      <c r="VDW45" s="24"/>
      <c r="VDX45" s="24"/>
      <c r="VDY45" s="24"/>
      <c r="VDZ45" s="24"/>
      <c r="VEA45" s="24"/>
      <c r="VEB45" s="24"/>
      <c r="VEC45" s="24"/>
      <c r="VED45" s="24"/>
      <c r="VEE45" s="24"/>
      <c r="VEF45" s="24"/>
      <c r="VEG45" s="24"/>
      <c r="VEH45" s="24"/>
      <c r="VEI45" s="24"/>
      <c r="VEJ45" s="24"/>
      <c r="VEK45" s="24"/>
      <c r="VEL45" s="24"/>
      <c r="VEM45" s="24"/>
      <c r="VEN45" s="24"/>
      <c r="VEO45" s="24"/>
      <c r="VEP45" s="24"/>
      <c r="VEQ45" s="24"/>
      <c r="VER45" s="24"/>
      <c r="VES45" s="24"/>
      <c r="VET45" s="24"/>
      <c r="VEU45" s="24"/>
      <c r="VEV45" s="24"/>
      <c r="VEW45" s="24"/>
      <c r="VEX45" s="24"/>
      <c r="VEY45" s="24"/>
      <c r="VEZ45" s="24"/>
      <c r="VFA45" s="24"/>
      <c r="VFB45" s="24"/>
      <c r="VFC45" s="24"/>
      <c r="VFD45" s="24"/>
      <c r="VFE45" s="24"/>
      <c r="VFF45" s="24"/>
      <c r="VFG45" s="24"/>
      <c r="VFH45" s="24"/>
      <c r="VFI45" s="24"/>
      <c r="VFJ45" s="24"/>
      <c r="VFK45" s="24"/>
      <c r="VFL45" s="24"/>
      <c r="VFM45" s="24"/>
      <c r="VFN45" s="24"/>
      <c r="VFO45" s="24"/>
      <c r="VFP45" s="24"/>
      <c r="VFQ45" s="24"/>
      <c r="VFR45" s="24"/>
      <c r="VFS45" s="24"/>
      <c r="VFT45" s="24"/>
      <c r="VFU45" s="24"/>
      <c r="VFV45" s="24"/>
      <c r="VFW45" s="24"/>
      <c r="VFX45" s="24"/>
      <c r="VFY45" s="24"/>
      <c r="VFZ45" s="24"/>
      <c r="VGA45" s="24"/>
      <c r="VGB45" s="24"/>
      <c r="VGC45" s="24"/>
      <c r="VGD45" s="24"/>
      <c r="VGE45" s="24"/>
      <c r="VGF45" s="24"/>
      <c r="VGG45" s="24"/>
      <c r="VGH45" s="24"/>
      <c r="VGI45" s="24"/>
      <c r="VGJ45" s="24"/>
      <c r="VGK45" s="24"/>
      <c r="VGL45" s="24"/>
      <c r="VGM45" s="24"/>
      <c r="VGN45" s="24"/>
      <c r="VGO45" s="24"/>
      <c r="VGP45" s="24"/>
      <c r="VGQ45" s="24"/>
      <c r="VGR45" s="24"/>
      <c r="VGS45" s="24"/>
      <c r="VGT45" s="24"/>
      <c r="VGU45" s="24"/>
      <c r="VGV45" s="24"/>
      <c r="VGW45" s="24"/>
      <c r="VGX45" s="24"/>
      <c r="VGY45" s="24"/>
      <c r="VGZ45" s="24"/>
      <c r="VHA45" s="24"/>
      <c r="VHB45" s="24"/>
      <c r="VHC45" s="24"/>
      <c r="VHD45" s="24"/>
      <c r="VHE45" s="24"/>
      <c r="VHF45" s="24"/>
      <c r="VHG45" s="24"/>
      <c r="VHH45" s="24"/>
      <c r="VHI45" s="24"/>
      <c r="VHJ45" s="24"/>
      <c r="VHK45" s="24"/>
      <c r="VHL45" s="24"/>
      <c r="VHM45" s="24"/>
      <c r="VHN45" s="24"/>
      <c r="VHO45" s="24"/>
      <c r="VHP45" s="24"/>
      <c r="VHQ45" s="24"/>
      <c r="VHR45" s="24"/>
      <c r="VHS45" s="24"/>
      <c r="VHT45" s="24"/>
      <c r="VHU45" s="24"/>
      <c r="VHV45" s="24"/>
      <c r="VHW45" s="24"/>
      <c r="VHX45" s="24"/>
      <c r="VHY45" s="24"/>
      <c r="VHZ45" s="24"/>
      <c r="VIA45" s="24"/>
      <c r="VIB45" s="24"/>
      <c r="VIC45" s="24"/>
      <c r="VID45" s="24"/>
      <c r="VIE45" s="24"/>
      <c r="VIF45" s="24"/>
      <c r="VIG45" s="24"/>
      <c r="VIH45" s="24"/>
      <c r="VII45" s="24"/>
      <c r="VIJ45" s="24"/>
      <c r="VIK45" s="24"/>
      <c r="VIL45" s="24"/>
      <c r="VIM45" s="24"/>
      <c r="VIN45" s="24"/>
      <c r="VIO45" s="24"/>
      <c r="VIP45" s="24"/>
      <c r="VIQ45" s="24"/>
      <c r="VIR45" s="24"/>
      <c r="VIS45" s="24"/>
      <c r="VIT45" s="24"/>
      <c r="VIU45" s="24"/>
      <c r="VIV45" s="24"/>
      <c r="VIW45" s="24"/>
      <c r="VIX45" s="24"/>
      <c r="VIY45" s="24"/>
      <c r="VIZ45" s="24"/>
      <c r="VJA45" s="24"/>
      <c r="VJB45" s="24"/>
      <c r="VJC45" s="24"/>
      <c r="VJD45" s="24"/>
      <c r="VJE45" s="24"/>
      <c r="VJF45" s="24"/>
      <c r="VJG45" s="24"/>
      <c r="VJH45" s="24"/>
      <c r="VJI45" s="24"/>
      <c r="VJJ45" s="24"/>
      <c r="VJK45" s="24"/>
      <c r="VJL45" s="24"/>
      <c r="VJM45" s="24"/>
      <c r="VJN45" s="24"/>
      <c r="VJO45" s="24"/>
      <c r="VJP45" s="24"/>
      <c r="VJQ45" s="24"/>
      <c r="VJR45" s="24"/>
      <c r="VJS45" s="24"/>
      <c r="VJT45" s="24"/>
      <c r="VJU45" s="24"/>
      <c r="VJV45" s="24"/>
      <c r="VJW45" s="24"/>
      <c r="VJX45" s="24"/>
      <c r="VJY45" s="24"/>
      <c r="VJZ45" s="24"/>
      <c r="VKA45" s="24"/>
      <c r="VKB45" s="24"/>
      <c r="VKC45" s="24"/>
      <c r="VKD45" s="24"/>
      <c r="VKE45" s="24"/>
      <c r="VKF45" s="24"/>
      <c r="VKG45" s="24"/>
      <c r="VKH45" s="24"/>
      <c r="VKI45" s="24"/>
      <c r="VKJ45" s="24"/>
      <c r="VKK45" s="24"/>
      <c r="VKL45" s="24"/>
      <c r="VKM45" s="24"/>
      <c r="VKN45" s="24"/>
      <c r="VKO45" s="24"/>
      <c r="VKP45" s="24"/>
      <c r="VKQ45" s="24"/>
      <c r="VKR45" s="24"/>
      <c r="VKS45" s="24"/>
      <c r="VKT45" s="24"/>
      <c r="VKU45" s="24"/>
      <c r="VKV45" s="24"/>
      <c r="VKW45" s="24"/>
      <c r="VKX45" s="24"/>
      <c r="VKY45" s="24"/>
      <c r="VKZ45" s="24"/>
      <c r="VLA45" s="24"/>
      <c r="VLB45" s="24"/>
      <c r="VLC45" s="24"/>
      <c r="VLD45" s="24"/>
      <c r="VLE45" s="24"/>
      <c r="VLF45" s="24"/>
      <c r="VLG45" s="24"/>
      <c r="VLH45" s="24"/>
      <c r="VLI45" s="24"/>
      <c r="VLJ45" s="24"/>
      <c r="VLK45" s="24"/>
      <c r="VLL45" s="24"/>
      <c r="VLM45" s="24"/>
      <c r="VLN45" s="24"/>
      <c r="VLO45" s="24"/>
      <c r="VLP45" s="24"/>
      <c r="VLQ45" s="24"/>
      <c r="VLR45" s="24"/>
      <c r="VLS45" s="24"/>
      <c r="VLT45" s="24"/>
      <c r="VLU45" s="24"/>
      <c r="VLV45" s="24"/>
      <c r="VLW45" s="24"/>
      <c r="VLX45" s="24"/>
      <c r="VLY45" s="24"/>
      <c r="VLZ45" s="24"/>
      <c r="VMA45" s="24"/>
      <c r="VMB45" s="24"/>
      <c r="VMC45" s="24"/>
      <c r="VMD45" s="24"/>
      <c r="VME45" s="24"/>
      <c r="VMF45" s="24"/>
      <c r="VMG45" s="24"/>
      <c r="VMH45" s="24"/>
      <c r="VMI45" s="24"/>
      <c r="VMJ45" s="24"/>
      <c r="VMK45" s="24"/>
      <c r="VML45" s="24"/>
      <c r="VMM45" s="24"/>
      <c r="VMN45" s="24"/>
      <c r="VMO45" s="24"/>
      <c r="VMP45" s="24"/>
      <c r="VMQ45" s="24"/>
      <c r="VMR45" s="24"/>
      <c r="VMS45" s="24"/>
      <c r="VMT45" s="24"/>
      <c r="VMU45" s="24"/>
      <c r="VMV45" s="24"/>
      <c r="VMW45" s="24"/>
      <c r="VMX45" s="24"/>
      <c r="VMY45" s="24"/>
      <c r="VMZ45" s="24"/>
      <c r="VNA45" s="24"/>
      <c r="VNB45" s="24"/>
      <c r="VNC45" s="24"/>
      <c r="VND45" s="24"/>
      <c r="VNE45" s="24"/>
      <c r="VNF45" s="24"/>
      <c r="VNG45" s="24"/>
      <c r="VNH45" s="24"/>
      <c r="VNI45" s="24"/>
      <c r="VNJ45" s="24"/>
      <c r="VNK45" s="24"/>
      <c r="VNL45" s="24"/>
      <c r="VNM45" s="24"/>
      <c r="VNN45" s="24"/>
      <c r="VNO45" s="24"/>
      <c r="VNP45" s="24"/>
      <c r="VNQ45" s="24"/>
      <c r="VNR45" s="24"/>
      <c r="VNS45" s="24"/>
      <c r="VNT45" s="24"/>
      <c r="VNU45" s="24"/>
      <c r="VNV45" s="24"/>
      <c r="VNW45" s="24"/>
      <c r="VNX45" s="24"/>
      <c r="VNY45" s="24"/>
      <c r="VNZ45" s="24"/>
      <c r="VOA45" s="24"/>
      <c r="VOB45" s="24"/>
      <c r="VOC45" s="24"/>
      <c r="VOD45" s="24"/>
      <c r="VOE45" s="24"/>
      <c r="VOF45" s="24"/>
      <c r="VOG45" s="24"/>
      <c r="VOH45" s="24"/>
      <c r="VOI45" s="24"/>
      <c r="VOJ45" s="24"/>
      <c r="VOK45" s="24"/>
      <c r="VOL45" s="24"/>
      <c r="VOM45" s="24"/>
      <c r="VON45" s="24"/>
      <c r="VOO45" s="24"/>
      <c r="VOP45" s="24"/>
      <c r="VOQ45" s="24"/>
      <c r="VOR45" s="24"/>
      <c r="VOS45" s="24"/>
      <c r="VOT45" s="24"/>
      <c r="VOU45" s="24"/>
      <c r="VOV45" s="24"/>
      <c r="VOW45" s="24"/>
      <c r="VOX45" s="24"/>
      <c r="VOY45" s="24"/>
      <c r="VOZ45" s="24"/>
      <c r="VPA45" s="24"/>
      <c r="VPB45" s="24"/>
      <c r="VPC45" s="24"/>
      <c r="VPD45" s="24"/>
      <c r="VPE45" s="24"/>
      <c r="VPF45" s="24"/>
      <c r="VPG45" s="24"/>
      <c r="VPH45" s="24"/>
      <c r="VPI45" s="24"/>
      <c r="VPJ45" s="24"/>
      <c r="VPK45" s="24"/>
      <c r="VPL45" s="24"/>
      <c r="VPM45" s="24"/>
      <c r="VPN45" s="24"/>
      <c r="VPO45" s="24"/>
      <c r="VPP45" s="24"/>
      <c r="VPQ45" s="24"/>
      <c r="VPR45" s="24"/>
      <c r="VPS45" s="24"/>
      <c r="VPT45" s="24"/>
      <c r="VPU45" s="24"/>
      <c r="VPV45" s="24"/>
      <c r="VPW45" s="24"/>
      <c r="VPX45" s="24"/>
      <c r="VPY45" s="24"/>
      <c r="VPZ45" s="24"/>
      <c r="VQA45" s="24"/>
      <c r="VQB45" s="24"/>
      <c r="VQC45" s="24"/>
      <c r="VQD45" s="24"/>
      <c r="VQE45" s="24"/>
      <c r="VQF45" s="24"/>
      <c r="VQG45" s="24"/>
      <c r="VQH45" s="24"/>
      <c r="VQI45" s="24"/>
      <c r="VQJ45" s="24"/>
      <c r="VQK45" s="24"/>
      <c r="VQL45" s="24"/>
      <c r="VQM45" s="24"/>
      <c r="VQN45" s="24"/>
      <c r="VQO45" s="24"/>
      <c r="VQP45" s="24"/>
      <c r="VQQ45" s="24"/>
      <c r="VQR45" s="24"/>
      <c r="VQS45" s="24"/>
      <c r="VQT45" s="24"/>
      <c r="VQU45" s="24"/>
      <c r="VQV45" s="24"/>
      <c r="VQW45" s="24"/>
      <c r="VQX45" s="24"/>
      <c r="VQY45" s="24"/>
      <c r="VQZ45" s="24"/>
      <c r="VRA45" s="24"/>
      <c r="VRB45" s="24"/>
      <c r="VRC45" s="24"/>
      <c r="VRD45" s="24"/>
      <c r="VRE45" s="24"/>
      <c r="VRF45" s="24"/>
      <c r="VRG45" s="24"/>
      <c r="VRH45" s="24"/>
      <c r="VRI45" s="24"/>
      <c r="VRJ45" s="24"/>
      <c r="VRK45" s="24"/>
      <c r="VRL45" s="24"/>
      <c r="VRM45" s="24"/>
      <c r="VRN45" s="24"/>
      <c r="VRO45" s="24"/>
      <c r="VRP45" s="24"/>
      <c r="VRQ45" s="24"/>
      <c r="VRR45" s="24"/>
      <c r="VRS45" s="24"/>
      <c r="VRT45" s="24"/>
      <c r="VRU45" s="24"/>
      <c r="VRV45" s="24"/>
      <c r="VRW45" s="24"/>
      <c r="VRX45" s="24"/>
      <c r="VRY45" s="24"/>
      <c r="VRZ45" s="24"/>
      <c r="VSA45" s="24"/>
      <c r="VSB45" s="24"/>
      <c r="VSC45" s="24"/>
      <c r="VSD45" s="24"/>
      <c r="VSE45" s="24"/>
      <c r="VSF45" s="24"/>
      <c r="VSG45" s="24"/>
      <c r="VSH45" s="24"/>
      <c r="VSI45" s="24"/>
      <c r="VSJ45" s="24"/>
      <c r="VSK45" s="24"/>
      <c r="VSL45" s="24"/>
      <c r="VSM45" s="24"/>
      <c r="VSN45" s="24"/>
      <c r="VSO45" s="24"/>
      <c r="VSP45" s="24"/>
      <c r="VSQ45" s="24"/>
      <c r="VSR45" s="24"/>
      <c r="VSS45" s="24"/>
      <c r="VST45" s="24"/>
      <c r="VSU45" s="24"/>
      <c r="VSV45" s="24"/>
      <c r="VSW45" s="24"/>
      <c r="VSX45" s="24"/>
      <c r="VSY45" s="24"/>
      <c r="VSZ45" s="24"/>
      <c r="VTA45" s="24"/>
      <c r="VTB45" s="24"/>
      <c r="VTC45" s="24"/>
      <c r="VTD45" s="24"/>
      <c r="VTE45" s="24"/>
      <c r="VTF45" s="24"/>
      <c r="VTG45" s="24"/>
      <c r="VTH45" s="24"/>
      <c r="VTI45" s="24"/>
      <c r="VTJ45" s="24"/>
      <c r="VTK45" s="24"/>
      <c r="VTL45" s="24"/>
      <c r="VTM45" s="24"/>
      <c r="VTN45" s="24"/>
      <c r="VTO45" s="24"/>
      <c r="VTP45" s="24"/>
      <c r="VTQ45" s="24"/>
      <c r="VTR45" s="24"/>
      <c r="VTS45" s="24"/>
      <c r="VTT45" s="24"/>
      <c r="VTU45" s="24"/>
      <c r="VTV45" s="24"/>
      <c r="VTW45" s="24"/>
      <c r="VTX45" s="24"/>
      <c r="VTY45" s="24"/>
      <c r="VTZ45" s="24"/>
      <c r="VUA45" s="24"/>
      <c r="VUB45" s="24"/>
      <c r="VUC45" s="24"/>
      <c r="VUD45" s="24"/>
      <c r="VUE45" s="24"/>
      <c r="VUF45" s="24"/>
      <c r="VUG45" s="24"/>
      <c r="VUH45" s="24"/>
      <c r="VUI45" s="24"/>
      <c r="VUJ45" s="24"/>
      <c r="VUK45" s="24"/>
      <c r="VUL45" s="24"/>
      <c r="VUM45" s="24"/>
      <c r="VUN45" s="24"/>
      <c r="VUO45" s="24"/>
      <c r="VUP45" s="24"/>
      <c r="VUQ45" s="24"/>
      <c r="VUR45" s="24"/>
      <c r="VUS45" s="24"/>
      <c r="VUT45" s="24"/>
      <c r="VUU45" s="24"/>
      <c r="VUV45" s="24"/>
      <c r="VUW45" s="24"/>
      <c r="VUX45" s="24"/>
      <c r="VUY45" s="24"/>
      <c r="VUZ45" s="24"/>
      <c r="VVA45" s="24"/>
      <c r="VVB45" s="24"/>
      <c r="VVC45" s="24"/>
      <c r="VVD45" s="24"/>
      <c r="VVE45" s="24"/>
      <c r="VVF45" s="24"/>
      <c r="VVG45" s="24"/>
      <c r="VVH45" s="24"/>
      <c r="VVI45" s="24"/>
      <c r="VVJ45" s="24"/>
      <c r="VVK45" s="24"/>
      <c r="VVL45" s="24"/>
      <c r="VVM45" s="24"/>
      <c r="VVN45" s="24"/>
      <c r="VVO45" s="24"/>
      <c r="VVP45" s="24"/>
      <c r="VVQ45" s="24"/>
      <c r="VVR45" s="24"/>
      <c r="VVS45" s="24"/>
      <c r="VVT45" s="24"/>
      <c r="VVU45" s="24"/>
      <c r="VVV45" s="24"/>
      <c r="VVW45" s="24"/>
      <c r="VVX45" s="24"/>
      <c r="VVY45" s="24"/>
      <c r="VVZ45" s="24"/>
      <c r="VWA45" s="24"/>
      <c r="VWB45" s="24"/>
      <c r="VWC45" s="24"/>
      <c r="VWD45" s="24"/>
      <c r="VWE45" s="24"/>
      <c r="VWF45" s="24"/>
      <c r="VWG45" s="24"/>
      <c r="VWH45" s="24"/>
      <c r="VWI45" s="24"/>
      <c r="VWJ45" s="24"/>
      <c r="VWK45" s="24"/>
      <c r="VWL45" s="24"/>
      <c r="VWM45" s="24"/>
      <c r="VWN45" s="24"/>
      <c r="VWO45" s="24"/>
      <c r="VWP45" s="24"/>
      <c r="VWQ45" s="24"/>
      <c r="VWR45" s="24"/>
      <c r="VWS45" s="24"/>
      <c r="VWT45" s="24"/>
      <c r="VWU45" s="24"/>
      <c r="VWV45" s="24"/>
      <c r="VWW45" s="24"/>
      <c r="VWX45" s="24"/>
      <c r="VWY45" s="24"/>
      <c r="VWZ45" s="24"/>
      <c r="VXA45" s="24"/>
      <c r="VXB45" s="24"/>
      <c r="VXC45" s="24"/>
      <c r="VXD45" s="24"/>
      <c r="VXE45" s="24"/>
      <c r="VXF45" s="24"/>
      <c r="VXG45" s="24"/>
      <c r="VXH45" s="24"/>
      <c r="VXI45" s="24"/>
      <c r="VXJ45" s="24"/>
      <c r="VXK45" s="24"/>
      <c r="VXL45" s="24"/>
      <c r="VXM45" s="24"/>
      <c r="VXN45" s="24"/>
      <c r="VXO45" s="24"/>
      <c r="VXP45" s="24"/>
      <c r="VXQ45" s="24"/>
      <c r="VXR45" s="24"/>
      <c r="VXS45" s="24"/>
      <c r="VXT45" s="24"/>
      <c r="VXU45" s="24"/>
      <c r="VXV45" s="24"/>
      <c r="VXW45" s="24"/>
      <c r="VXX45" s="24"/>
      <c r="VXY45" s="24"/>
      <c r="VXZ45" s="24"/>
      <c r="VYA45" s="24"/>
      <c r="VYB45" s="24"/>
      <c r="VYC45" s="24"/>
      <c r="VYD45" s="24"/>
      <c r="VYE45" s="24"/>
      <c r="VYF45" s="24"/>
      <c r="VYG45" s="24"/>
      <c r="VYH45" s="24"/>
      <c r="VYI45" s="24"/>
      <c r="VYJ45" s="24"/>
      <c r="VYK45" s="24"/>
      <c r="VYL45" s="24"/>
      <c r="VYM45" s="24"/>
      <c r="VYN45" s="24"/>
      <c r="VYO45" s="24"/>
      <c r="VYP45" s="24"/>
      <c r="VYQ45" s="24"/>
      <c r="VYR45" s="24"/>
      <c r="VYS45" s="24"/>
      <c r="VYT45" s="24"/>
      <c r="VYU45" s="24"/>
      <c r="VYV45" s="24"/>
      <c r="VYW45" s="24"/>
      <c r="VYX45" s="24"/>
      <c r="VYY45" s="24"/>
      <c r="VYZ45" s="24"/>
      <c r="VZA45" s="24"/>
      <c r="VZB45" s="24"/>
      <c r="VZC45" s="24"/>
      <c r="VZD45" s="24"/>
      <c r="VZE45" s="24"/>
      <c r="VZF45" s="24"/>
      <c r="VZG45" s="24"/>
      <c r="VZH45" s="24"/>
      <c r="VZI45" s="24"/>
      <c r="VZJ45" s="24"/>
      <c r="VZK45" s="24"/>
      <c r="VZL45" s="24"/>
      <c r="VZM45" s="24"/>
      <c r="VZN45" s="24"/>
      <c r="VZO45" s="24"/>
      <c r="VZP45" s="24"/>
      <c r="VZQ45" s="24"/>
      <c r="VZR45" s="24"/>
      <c r="VZS45" s="24"/>
      <c r="VZT45" s="24"/>
      <c r="VZU45" s="24"/>
      <c r="VZV45" s="24"/>
      <c r="VZW45" s="24"/>
      <c r="VZX45" s="24"/>
      <c r="VZY45" s="24"/>
      <c r="VZZ45" s="24"/>
      <c r="WAA45" s="24"/>
      <c r="WAB45" s="24"/>
      <c r="WAC45" s="24"/>
      <c r="WAD45" s="24"/>
      <c r="WAE45" s="24"/>
      <c r="WAF45" s="24"/>
      <c r="WAG45" s="24"/>
      <c r="WAH45" s="24"/>
      <c r="WAI45" s="24"/>
      <c r="WAJ45" s="24"/>
      <c r="WAK45" s="24"/>
      <c r="WAL45" s="24"/>
      <c r="WAM45" s="24"/>
      <c r="WAN45" s="24"/>
      <c r="WAO45" s="24"/>
      <c r="WAP45" s="24"/>
      <c r="WAQ45" s="24"/>
      <c r="WAR45" s="24"/>
      <c r="WAS45" s="24"/>
      <c r="WAT45" s="24"/>
      <c r="WAU45" s="24"/>
      <c r="WAV45" s="24"/>
      <c r="WAW45" s="24"/>
      <c r="WAX45" s="24"/>
      <c r="WAY45" s="24"/>
      <c r="WAZ45" s="24"/>
      <c r="WBA45" s="24"/>
      <c r="WBB45" s="24"/>
      <c r="WBC45" s="24"/>
      <c r="WBD45" s="24"/>
      <c r="WBE45" s="24"/>
      <c r="WBF45" s="24"/>
      <c r="WBG45" s="24"/>
      <c r="WBH45" s="24"/>
      <c r="WBI45" s="24"/>
      <c r="WBJ45" s="24"/>
      <c r="WBK45" s="24"/>
      <c r="WBL45" s="24"/>
      <c r="WBM45" s="24"/>
      <c r="WBN45" s="24"/>
      <c r="WBO45" s="24"/>
      <c r="WBP45" s="24"/>
      <c r="WBQ45" s="24"/>
      <c r="WBR45" s="24"/>
      <c r="WBS45" s="24"/>
      <c r="WBT45" s="24"/>
      <c r="WBU45" s="24"/>
      <c r="WBV45" s="24"/>
      <c r="WBW45" s="24"/>
      <c r="WBX45" s="24"/>
      <c r="WBY45" s="24"/>
      <c r="WBZ45" s="24"/>
      <c r="WCA45" s="24"/>
      <c r="WCB45" s="24"/>
      <c r="WCC45" s="24"/>
      <c r="WCD45" s="24"/>
      <c r="WCE45" s="24"/>
      <c r="WCF45" s="24"/>
      <c r="WCG45" s="24"/>
      <c r="WCH45" s="24"/>
      <c r="WCI45" s="24"/>
      <c r="WCJ45" s="24"/>
      <c r="WCK45" s="24"/>
      <c r="WCL45" s="24"/>
      <c r="WCM45" s="24"/>
      <c r="WCN45" s="24"/>
      <c r="WCO45" s="24"/>
      <c r="WCP45" s="24"/>
      <c r="WCQ45" s="24"/>
      <c r="WCR45" s="24"/>
      <c r="WCS45" s="24"/>
      <c r="WCT45" s="24"/>
      <c r="WCU45" s="24"/>
      <c r="WCV45" s="24"/>
      <c r="WCW45" s="24"/>
      <c r="WCX45" s="24"/>
      <c r="WCY45" s="24"/>
      <c r="WCZ45" s="24"/>
      <c r="WDA45" s="24"/>
      <c r="WDB45" s="24"/>
      <c r="WDC45" s="24"/>
      <c r="WDD45" s="24"/>
      <c r="WDE45" s="24"/>
      <c r="WDF45" s="24"/>
      <c r="WDG45" s="24"/>
      <c r="WDH45" s="24"/>
      <c r="WDI45" s="24"/>
      <c r="WDJ45" s="24"/>
      <c r="WDK45" s="24"/>
      <c r="WDL45" s="24"/>
      <c r="WDM45" s="24"/>
      <c r="WDN45" s="24"/>
      <c r="WDO45" s="24"/>
      <c r="WDP45" s="24"/>
      <c r="WDQ45" s="24"/>
      <c r="WDR45" s="24"/>
      <c r="WDS45" s="24"/>
      <c r="WDT45" s="24"/>
      <c r="WDU45" s="24"/>
      <c r="WDV45" s="24"/>
      <c r="WDW45" s="24"/>
      <c r="WDX45" s="24"/>
      <c r="WDY45" s="24"/>
      <c r="WDZ45" s="24"/>
      <c r="WEA45" s="24"/>
      <c r="WEB45" s="24"/>
      <c r="WEC45" s="24"/>
      <c r="WED45" s="24"/>
      <c r="WEE45" s="24"/>
      <c r="WEF45" s="24"/>
      <c r="WEG45" s="24"/>
      <c r="WEH45" s="24"/>
      <c r="WEI45" s="24"/>
      <c r="WEJ45" s="24"/>
      <c r="WEK45" s="24"/>
      <c r="WEL45" s="24"/>
      <c r="WEM45" s="24"/>
      <c r="WEN45" s="24"/>
      <c r="WEO45" s="24"/>
      <c r="WEP45" s="24"/>
      <c r="WEQ45" s="24"/>
      <c r="WER45" s="24"/>
      <c r="WES45" s="24"/>
      <c r="WET45" s="24"/>
      <c r="WEU45" s="24"/>
      <c r="WEV45" s="24"/>
      <c r="WEW45" s="24"/>
      <c r="WEX45" s="24"/>
      <c r="WEY45" s="24"/>
      <c r="WEZ45" s="24"/>
      <c r="WFA45" s="24"/>
      <c r="WFB45" s="24"/>
      <c r="WFC45" s="24"/>
      <c r="WFD45" s="24"/>
      <c r="WFE45" s="24"/>
      <c r="WFF45" s="24"/>
      <c r="WFG45" s="24"/>
      <c r="WFH45" s="24"/>
      <c r="WFI45" s="24"/>
      <c r="WFJ45" s="24"/>
      <c r="WFK45" s="24"/>
      <c r="WFL45" s="24"/>
      <c r="WFM45" s="24"/>
      <c r="WFN45" s="24"/>
      <c r="WFO45" s="24"/>
      <c r="WFP45" s="24"/>
      <c r="WFQ45" s="24"/>
      <c r="WFR45" s="24"/>
      <c r="WFS45" s="24"/>
      <c r="WFT45" s="24"/>
      <c r="WFU45" s="24"/>
      <c r="WFV45" s="24"/>
      <c r="WFW45" s="24"/>
      <c r="WFX45" s="24"/>
      <c r="WFY45" s="24"/>
      <c r="WFZ45" s="24"/>
      <c r="WGA45" s="24"/>
      <c r="WGB45" s="24"/>
      <c r="WGC45" s="24"/>
      <c r="WGD45" s="24"/>
      <c r="WGE45" s="24"/>
      <c r="WGF45" s="24"/>
      <c r="WGG45" s="24"/>
      <c r="WGH45" s="24"/>
      <c r="WGI45" s="24"/>
      <c r="WGJ45" s="24"/>
      <c r="WGK45" s="24"/>
      <c r="WGL45" s="24"/>
      <c r="WGM45" s="24"/>
      <c r="WGN45" s="24"/>
      <c r="WGO45" s="24"/>
      <c r="WGP45" s="24"/>
      <c r="WGQ45" s="24"/>
      <c r="WGR45" s="24"/>
      <c r="WGS45" s="24"/>
      <c r="WGT45" s="24"/>
      <c r="WGU45" s="24"/>
      <c r="WGV45" s="24"/>
      <c r="WGW45" s="24"/>
      <c r="WGX45" s="24"/>
      <c r="WGY45" s="24"/>
      <c r="WGZ45" s="24"/>
      <c r="WHA45" s="24"/>
      <c r="WHB45" s="24"/>
      <c r="WHC45" s="24"/>
      <c r="WHD45" s="24"/>
      <c r="WHE45" s="24"/>
      <c r="WHF45" s="24"/>
      <c r="WHG45" s="24"/>
      <c r="WHH45" s="24"/>
      <c r="WHI45" s="24"/>
      <c r="WHJ45" s="24"/>
      <c r="WHK45" s="24"/>
      <c r="WHL45" s="24"/>
      <c r="WHM45" s="24"/>
      <c r="WHN45" s="24"/>
      <c r="WHO45" s="24"/>
      <c r="WHP45" s="24"/>
      <c r="WHQ45" s="24"/>
      <c r="WHR45" s="24"/>
      <c r="WHS45" s="24"/>
      <c r="WHT45" s="24"/>
      <c r="WHU45" s="24"/>
      <c r="WHV45" s="24"/>
      <c r="WHW45" s="24"/>
      <c r="WHX45" s="24"/>
      <c r="WHY45" s="24"/>
      <c r="WHZ45" s="24"/>
      <c r="WIA45" s="24"/>
      <c r="WIB45" s="24"/>
      <c r="WIC45" s="24"/>
      <c r="WID45" s="24"/>
      <c r="WIE45" s="24"/>
      <c r="WIF45" s="24"/>
      <c r="WIG45" s="24"/>
      <c r="WIH45" s="24"/>
      <c r="WII45" s="24"/>
      <c r="WIJ45" s="24"/>
      <c r="WIK45" s="24"/>
      <c r="WIL45" s="24"/>
      <c r="WIM45" s="24"/>
      <c r="WIN45" s="24"/>
      <c r="WIO45" s="24"/>
      <c r="WIP45" s="24"/>
      <c r="WIQ45" s="24"/>
      <c r="WIR45" s="24"/>
      <c r="WIS45" s="24"/>
      <c r="WIT45" s="24"/>
      <c r="WIU45" s="24"/>
      <c r="WIV45" s="24"/>
      <c r="WIW45" s="24"/>
      <c r="WIX45" s="24"/>
      <c r="WIY45" s="24"/>
      <c r="WIZ45" s="24"/>
      <c r="WJA45" s="24"/>
      <c r="WJB45" s="24"/>
      <c r="WJC45" s="24"/>
      <c r="WJD45" s="24"/>
      <c r="WJE45" s="24"/>
      <c r="WJF45" s="24"/>
      <c r="WJG45" s="24"/>
      <c r="WJH45" s="24"/>
      <c r="WJI45" s="24"/>
      <c r="WJJ45" s="24"/>
      <c r="WJK45" s="24"/>
      <c r="WJL45" s="24"/>
      <c r="WJM45" s="24"/>
      <c r="WJN45" s="24"/>
      <c r="WJO45" s="24"/>
      <c r="WJP45" s="24"/>
      <c r="WJQ45" s="24"/>
      <c r="WJR45" s="24"/>
      <c r="WJS45" s="24"/>
      <c r="WJT45" s="24"/>
      <c r="WJU45" s="24"/>
      <c r="WJV45" s="24"/>
      <c r="WJW45" s="24"/>
      <c r="WJX45" s="24"/>
      <c r="WJY45" s="24"/>
      <c r="WJZ45" s="24"/>
      <c r="WKA45" s="24"/>
      <c r="WKB45" s="24"/>
      <c r="WKC45" s="24"/>
      <c r="WKD45" s="24"/>
      <c r="WKE45" s="24"/>
      <c r="WKF45" s="24"/>
      <c r="WKG45" s="24"/>
      <c r="WKH45" s="24"/>
      <c r="WKI45" s="24"/>
      <c r="WKJ45" s="24"/>
      <c r="WKK45" s="24"/>
      <c r="WKL45" s="24"/>
      <c r="WKM45" s="24"/>
      <c r="WKN45" s="24"/>
      <c r="WKO45" s="24"/>
      <c r="WKP45" s="24"/>
      <c r="WKQ45" s="24"/>
      <c r="WKR45" s="24"/>
      <c r="WKS45" s="24"/>
      <c r="WKT45" s="24"/>
      <c r="WKU45" s="24"/>
      <c r="WKV45" s="24"/>
      <c r="WKW45" s="24"/>
      <c r="WKX45" s="24"/>
      <c r="WKY45" s="24"/>
      <c r="WKZ45" s="24"/>
      <c r="WLA45" s="24"/>
      <c r="WLB45" s="24"/>
      <c r="WLC45" s="24"/>
      <c r="WLD45" s="24"/>
      <c r="WLE45" s="24"/>
      <c r="WLF45" s="24"/>
      <c r="WLG45" s="24"/>
      <c r="WLH45" s="24"/>
      <c r="WLI45" s="24"/>
      <c r="WLJ45" s="24"/>
      <c r="WLK45" s="24"/>
      <c r="WLL45" s="24"/>
      <c r="WLM45" s="24"/>
      <c r="WLN45" s="24"/>
      <c r="WLO45" s="24"/>
      <c r="WLP45" s="24"/>
      <c r="WLQ45" s="24"/>
      <c r="WLR45" s="24"/>
      <c r="WLS45" s="24"/>
      <c r="WLT45" s="24"/>
      <c r="WLU45" s="24"/>
      <c r="WLV45" s="24"/>
      <c r="WLW45" s="24"/>
      <c r="WLX45" s="24"/>
      <c r="WLY45" s="24"/>
      <c r="WLZ45" s="24"/>
      <c r="WMA45" s="24"/>
      <c r="WMB45" s="24"/>
      <c r="WMC45" s="24"/>
      <c r="WMD45" s="24"/>
      <c r="WME45" s="24"/>
      <c r="WMF45" s="24"/>
      <c r="WMG45" s="24"/>
      <c r="WMH45" s="24"/>
      <c r="WMI45" s="24"/>
      <c r="WMJ45" s="24"/>
      <c r="WMK45" s="24"/>
      <c r="WML45" s="24"/>
      <c r="WMM45" s="24"/>
      <c r="WMN45" s="24"/>
      <c r="WMO45" s="24"/>
      <c r="WMP45" s="24"/>
      <c r="WMQ45" s="24"/>
      <c r="WMR45" s="24"/>
      <c r="WMS45" s="24"/>
      <c r="WMT45" s="24"/>
      <c r="WMU45" s="24"/>
      <c r="WMV45" s="24"/>
      <c r="WMW45" s="24"/>
      <c r="WMX45" s="24"/>
      <c r="WMY45" s="24"/>
      <c r="WMZ45" s="24"/>
      <c r="WNA45" s="24"/>
      <c r="WNB45" s="24"/>
      <c r="WNC45" s="24"/>
      <c r="WND45" s="24"/>
      <c r="WNE45" s="24"/>
      <c r="WNF45" s="24"/>
      <c r="WNG45" s="24"/>
      <c r="WNH45" s="24"/>
      <c r="WNI45" s="24"/>
      <c r="WNJ45" s="24"/>
      <c r="WNK45" s="24"/>
      <c r="WNL45" s="24"/>
      <c r="WNM45" s="24"/>
      <c r="WNN45" s="24"/>
      <c r="WNO45" s="24"/>
      <c r="WNP45" s="24"/>
      <c r="WNQ45" s="24"/>
      <c r="WNR45" s="24"/>
      <c r="WNS45" s="24"/>
      <c r="WNT45" s="24"/>
      <c r="WNU45" s="24"/>
      <c r="WNV45" s="24"/>
      <c r="WNW45" s="24"/>
      <c r="WNX45" s="24"/>
      <c r="WNY45" s="24"/>
      <c r="WNZ45" s="24"/>
      <c r="WOA45" s="24"/>
      <c r="WOB45" s="24"/>
      <c r="WOC45" s="24"/>
      <c r="WOD45" s="24"/>
      <c r="WOE45" s="24"/>
      <c r="WOF45" s="24"/>
      <c r="WOG45" s="24"/>
      <c r="WOH45" s="24"/>
      <c r="WOI45" s="24"/>
      <c r="WOJ45" s="24"/>
      <c r="WOK45" s="24"/>
      <c r="WOL45" s="24"/>
      <c r="WOM45" s="24"/>
      <c r="WON45" s="24"/>
      <c r="WOO45" s="24"/>
      <c r="WOP45" s="24"/>
      <c r="WOQ45" s="24"/>
      <c r="WOR45" s="24"/>
      <c r="WOS45" s="24"/>
      <c r="WOT45" s="24"/>
      <c r="WOU45" s="24"/>
      <c r="WOV45" s="24"/>
      <c r="WOW45" s="24"/>
      <c r="WOX45" s="24"/>
      <c r="WOY45" s="24"/>
      <c r="WOZ45" s="24"/>
      <c r="WPA45" s="24"/>
      <c r="WPB45" s="24"/>
      <c r="WPC45" s="24"/>
      <c r="WPD45" s="24"/>
      <c r="WPE45" s="24"/>
      <c r="WPF45" s="24"/>
      <c r="WPG45" s="24"/>
      <c r="WPH45" s="24"/>
      <c r="WPI45" s="24"/>
      <c r="WPJ45" s="24"/>
      <c r="WPK45" s="24"/>
      <c r="WPL45" s="24"/>
      <c r="WPM45" s="24"/>
      <c r="WPN45" s="24"/>
      <c r="WPO45" s="24"/>
      <c r="WPP45" s="24"/>
      <c r="WPQ45" s="24"/>
      <c r="WPR45" s="24"/>
      <c r="WPS45" s="24"/>
      <c r="WPT45" s="24"/>
      <c r="WPU45" s="24"/>
      <c r="WPV45" s="24"/>
      <c r="WPW45" s="24"/>
      <c r="WPX45" s="24"/>
      <c r="WPY45" s="24"/>
      <c r="WPZ45" s="24"/>
      <c r="WQA45" s="24"/>
      <c r="WQB45" s="24"/>
      <c r="WQC45" s="24"/>
      <c r="WQD45" s="24"/>
      <c r="WQE45" s="24"/>
      <c r="WQF45" s="24"/>
      <c r="WQG45" s="24"/>
      <c r="WQH45" s="24"/>
      <c r="WQI45" s="24"/>
      <c r="WQJ45" s="24"/>
      <c r="WQK45" s="24"/>
      <c r="WQL45" s="24"/>
      <c r="WQM45" s="24"/>
      <c r="WQN45" s="24"/>
      <c r="WQO45" s="24"/>
      <c r="WQP45" s="24"/>
      <c r="WQQ45" s="24"/>
      <c r="WQR45" s="24"/>
      <c r="WQS45" s="24"/>
      <c r="WQT45" s="24"/>
      <c r="WQU45" s="24"/>
      <c r="WQV45" s="24"/>
      <c r="WQW45" s="24"/>
      <c r="WQX45" s="24"/>
      <c r="WQY45" s="24"/>
      <c r="WQZ45" s="24"/>
      <c r="WRA45" s="24"/>
      <c r="WRB45" s="24"/>
      <c r="WRC45" s="24"/>
      <c r="WRD45" s="24"/>
      <c r="WRE45" s="24"/>
      <c r="WRF45" s="24"/>
      <c r="WRG45" s="24"/>
      <c r="WRH45" s="24"/>
      <c r="WRI45" s="24"/>
      <c r="WRJ45" s="24"/>
      <c r="WRK45" s="24"/>
      <c r="WRL45" s="24"/>
      <c r="WRM45" s="24"/>
      <c r="WRN45" s="24"/>
      <c r="WRO45" s="24"/>
      <c r="WRP45" s="24"/>
      <c r="WRQ45" s="24"/>
      <c r="WRR45" s="24"/>
      <c r="WRS45" s="24"/>
      <c r="WRT45" s="24"/>
      <c r="WRU45" s="24"/>
      <c r="WRV45" s="24"/>
      <c r="WRW45" s="24"/>
      <c r="WRX45" s="24"/>
      <c r="WRY45" s="24"/>
      <c r="WRZ45" s="24"/>
      <c r="WSA45" s="24"/>
      <c r="WSB45" s="24"/>
      <c r="WSC45" s="24"/>
      <c r="WSD45" s="24"/>
      <c r="WSE45" s="24"/>
      <c r="WSF45" s="24"/>
      <c r="WSG45" s="24"/>
      <c r="WSH45" s="24"/>
      <c r="WSI45" s="24"/>
      <c r="WSJ45" s="24"/>
      <c r="WSK45" s="24"/>
      <c r="WSL45" s="24"/>
      <c r="WSM45" s="24"/>
      <c r="WSN45" s="24"/>
      <c r="WSO45" s="24"/>
      <c r="WSP45" s="24"/>
      <c r="WSQ45" s="24"/>
      <c r="WSR45" s="24"/>
      <c r="WSS45" s="24"/>
      <c r="WST45" s="24"/>
      <c r="WSU45" s="24"/>
      <c r="WSV45" s="24"/>
      <c r="WSW45" s="24"/>
      <c r="WSX45" s="24"/>
      <c r="WSY45" s="24"/>
      <c r="WSZ45" s="24"/>
      <c r="WTA45" s="24"/>
      <c r="WTB45" s="24"/>
      <c r="WTC45" s="24"/>
      <c r="WTD45" s="24"/>
      <c r="WTE45" s="24"/>
      <c r="WTF45" s="24"/>
      <c r="WTG45" s="24"/>
      <c r="WTH45" s="24"/>
      <c r="WTI45" s="24"/>
      <c r="WTJ45" s="24"/>
      <c r="WTK45" s="24"/>
      <c r="WTL45" s="24"/>
      <c r="WTM45" s="24"/>
      <c r="WTN45" s="24"/>
      <c r="WTO45" s="24"/>
      <c r="WTP45" s="24"/>
      <c r="WTQ45" s="24"/>
      <c r="WTR45" s="24"/>
      <c r="WTS45" s="24"/>
      <c r="WTT45" s="24"/>
      <c r="WTU45" s="24"/>
      <c r="WTV45" s="24"/>
      <c r="WTW45" s="24"/>
      <c r="WTX45" s="24"/>
      <c r="WTY45" s="24"/>
      <c r="WTZ45" s="24"/>
      <c r="WUA45" s="24"/>
      <c r="WUB45" s="24"/>
      <c r="WUC45" s="24"/>
      <c r="WUD45" s="24"/>
      <c r="WUE45" s="24"/>
      <c r="WUF45" s="24"/>
      <c r="WUG45" s="24"/>
      <c r="WUH45" s="24"/>
      <c r="WUI45" s="24"/>
      <c r="WUJ45" s="24"/>
      <c r="WUK45" s="24"/>
      <c r="WUL45" s="24"/>
      <c r="WUM45" s="24"/>
      <c r="WUN45" s="24"/>
      <c r="WUO45" s="24"/>
      <c r="WUP45" s="24"/>
      <c r="WUQ45" s="24"/>
      <c r="WUR45" s="24"/>
      <c r="WUS45" s="24"/>
      <c r="WUT45" s="24"/>
      <c r="WUU45" s="24"/>
      <c r="WUV45" s="24"/>
      <c r="WUW45" s="24"/>
      <c r="WUX45" s="24"/>
      <c r="WUY45" s="24"/>
      <c r="WUZ45" s="24"/>
      <c r="WVA45" s="24"/>
      <c r="WVB45" s="24"/>
      <c r="WVC45" s="24"/>
      <c r="WVD45" s="24"/>
      <c r="WVE45" s="24"/>
      <c r="WVF45" s="24"/>
      <c r="WVG45" s="24"/>
      <c r="WVH45" s="24"/>
      <c r="WVI45" s="24"/>
      <c r="WVJ45" s="24"/>
      <c r="WVK45" s="24"/>
      <c r="WVL45" s="24"/>
      <c r="WVM45" s="24"/>
      <c r="WVN45" s="24"/>
      <c r="WVO45" s="24"/>
      <c r="WVP45" s="24"/>
      <c r="WVQ45" s="24"/>
      <c r="WVR45" s="24"/>
      <c r="WVS45" s="24"/>
      <c r="WVT45" s="24"/>
      <c r="WVU45" s="24"/>
      <c r="WVV45" s="24"/>
      <c r="WVW45" s="24"/>
      <c r="WVX45" s="24"/>
      <c r="WVY45" s="24"/>
      <c r="WVZ45" s="24"/>
      <c r="WWA45" s="24"/>
      <c r="WWB45" s="24"/>
      <c r="WWC45" s="24"/>
      <c r="WWD45" s="24"/>
      <c r="WWE45" s="24"/>
      <c r="WWF45" s="24"/>
      <c r="WWG45" s="24"/>
      <c r="WWH45" s="24"/>
      <c r="WWI45" s="24"/>
      <c r="WWJ45" s="24"/>
      <c r="WWK45" s="24"/>
      <c r="WWL45" s="24"/>
      <c r="WWM45" s="24"/>
      <c r="WWN45" s="24"/>
      <c r="WWO45" s="24"/>
      <c r="WWP45" s="24"/>
      <c r="WWQ45" s="24"/>
      <c r="WWR45" s="24"/>
      <c r="WWS45" s="24"/>
      <c r="WWT45" s="24"/>
      <c r="WWU45" s="24"/>
      <c r="WWV45" s="24"/>
      <c r="WWW45" s="24"/>
      <c r="WWX45" s="24"/>
      <c r="WWY45" s="24"/>
      <c r="WWZ45" s="24"/>
      <c r="WXA45" s="24"/>
      <c r="WXB45" s="24"/>
      <c r="WXC45" s="24"/>
      <c r="WXD45" s="24"/>
      <c r="WXE45" s="24"/>
      <c r="WXF45" s="24"/>
      <c r="WXG45" s="24"/>
      <c r="WXH45" s="24"/>
      <c r="WXI45" s="24"/>
      <c r="WXJ45" s="24"/>
      <c r="WXK45" s="24"/>
      <c r="WXL45" s="24"/>
      <c r="WXM45" s="24"/>
      <c r="WXN45" s="24"/>
      <c r="WXO45" s="24"/>
      <c r="WXP45" s="24"/>
      <c r="WXQ45" s="24"/>
      <c r="WXR45" s="24"/>
      <c r="WXS45" s="24"/>
      <c r="WXT45" s="24"/>
      <c r="WXU45" s="24"/>
      <c r="WXV45" s="24"/>
      <c r="WXW45" s="24"/>
      <c r="WXX45" s="24"/>
      <c r="WXY45" s="24"/>
      <c r="WXZ45" s="24"/>
      <c r="WYA45" s="24"/>
      <c r="WYB45" s="24"/>
      <c r="WYC45" s="24"/>
      <c r="WYD45" s="24"/>
      <c r="WYE45" s="24"/>
      <c r="WYF45" s="24"/>
      <c r="WYG45" s="24"/>
      <c r="WYH45" s="24"/>
      <c r="WYI45" s="24"/>
      <c r="WYJ45" s="24"/>
      <c r="WYK45" s="24"/>
      <c r="WYL45" s="24"/>
      <c r="WYM45" s="24"/>
      <c r="WYN45" s="24"/>
      <c r="WYO45" s="24"/>
      <c r="WYP45" s="24"/>
      <c r="WYQ45" s="24"/>
      <c r="WYR45" s="24"/>
      <c r="WYS45" s="24"/>
      <c r="WYT45" s="24"/>
      <c r="WYU45" s="24"/>
      <c r="WYV45" s="24"/>
      <c r="WYW45" s="24"/>
      <c r="WYX45" s="24"/>
      <c r="WYY45" s="24"/>
      <c r="WYZ45" s="24"/>
      <c r="WZA45" s="24"/>
      <c r="WZB45" s="24"/>
      <c r="WZC45" s="24"/>
      <c r="WZD45" s="24"/>
      <c r="WZE45" s="24"/>
      <c r="WZF45" s="24"/>
      <c r="WZG45" s="24"/>
      <c r="WZH45" s="24"/>
      <c r="WZI45" s="24"/>
      <c r="WZJ45" s="24"/>
      <c r="WZK45" s="24"/>
      <c r="WZL45" s="24"/>
      <c r="WZM45" s="24"/>
      <c r="WZN45" s="24"/>
      <c r="WZO45" s="24"/>
      <c r="WZP45" s="24"/>
      <c r="WZQ45" s="24"/>
      <c r="WZR45" s="24"/>
      <c r="WZS45" s="24"/>
      <c r="WZT45" s="24"/>
      <c r="WZU45" s="24"/>
      <c r="WZV45" s="24"/>
      <c r="WZW45" s="24"/>
      <c r="WZX45" s="24"/>
      <c r="WZY45" s="24"/>
      <c r="WZZ45" s="24"/>
      <c r="XAA45" s="24"/>
      <c r="XAB45" s="24"/>
      <c r="XAC45" s="24"/>
      <c r="XAD45" s="24"/>
      <c r="XAE45" s="24"/>
      <c r="XAF45" s="24"/>
      <c r="XAG45" s="24"/>
      <c r="XAH45" s="24"/>
      <c r="XAI45" s="24"/>
      <c r="XAJ45" s="24"/>
      <c r="XAK45" s="24"/>
      <c r="XAL45" s="24"/>
      <c r="XAM45" s="24"/>
      <c r="XAN45" s="24"/>
      <c r="XAO45" s="24"/>
      <c r="XAP45" s="24"/>
      <c r="XAQ45" s="24"/>
      <c r="XAR45" s="24"/>
      <c r="XAS45" s="24"/>
      <c r="XAT45" s="24"/>
      <c r="XAU45" s="24"/>
      <c r="XAV45" s="24"/>
      <c r="XAW45" s="24"/>
      <c r="XAX45" s="24"/>
      <c r="XAY45" s="24"/>
      <c r="XAZ45" s="24"/>
      <c r="XBA45" s="24"/>
      <c r="XBB45" s="24"/>
      <c r="XBC45" s="24"/>
      <c r="XBD45" s="24"/>
      <c r="XBE45" s="24"/>
      <c r="XBF45" s="24"/>
      <c r="XBG45" s="24"/>
      <c r="XBH45" s="24"/>
      <c r="XBI45" s="24"/>
      <c r="XBJ45" s="24"/>
      <c r="XBK45" s="24"/>
      <c r="XBL45" s="24"/>
      <c r="XBM45" s="24"/>
      <c r="XBN45" s="24"/>
      <c r="XBO45" s="24"/>
      <c r="XBP45" s="24"/>
      <c r="XBQ45" s="24"/>
      <c r="XBR45" s="24"/>
      <c r="XBS45" s="24"/>
      <c r="XBT45" s="24"/>
      <c r="XBU45" s="24"/>
      <c r="XBV45" s="24"/>
      <c r="XBW45" s="24"/>
      <c r="XBX45" s="24"/>
      <c r="XBY45" s="24"/>
      <c r="XBZ45" s="24"/>
      <c r="XCA45" s="24"/>
      <c r="XCB45" s="24"/>
      <c r="XCC45" s="24"/>
      <c r="XCD45" s="24"/>
      <c r="XCE45" s="24"/>
      <c r="XCF45" s="24"/>
      <c r="XCG45" s="24"/>
      <c r="XCH45" s="24"/>
      <c r="XCI45" s="24"/>
      <c r="XCJ45" s="24"/>
      <c r="XCK45" s="24"/>
      <c r="XCL45" s="24"/>
      <c r="XCM45" s="24"/>
      <c r="XCN45" s="24"/>
      <c r="XCO45" s="24"/>
      <c r="XCP45" s="24"/>
      <c r="XCQ45" s="24"/>
      <c r="XCR45" s="24"/>
      <c r="XCS45" s="24"/>
      <c r="XCT45" s="24"/>
      <c r="XCU45" s="24"/>
      <c r="XCV45" s="24"/>
      <c r="XCW45" s="24"/>
      <c r="XCX45" s="24"/>
      <c r="XCY45" s="24"/>
      <c r="XCZ45" s="24"/>
      <c r="XDA45" s="24"/>
      <c r="XDB45" s="24"/>
      <c r="XDC45" s="24"/>
      <c r="XDD45" s="24"/>
      <c r="XDE45" s="24"/>
      <c r="XDF45" s="24"/>
      <c r="XDG45" s="24"/>
      <c r="XDH45" s="24"/>
      <c r="XDI45" s="24"/>
      <c r="XDJ45" s="24"/>
      <c r="XDK45" s="24"/>
      <c r="XDL45" s="24"/>
      <c r="XDM45" s="24"/>
      <c r="XDN45" s="24"/>
      <c r="XDO45" s="24"/>
      <c r="XDP45" s="24"/>
      <c r="XDQ45" s="24"/>
      <c r="XDR45" s="24"/>
      <c r="XDS45" s="24"/>
      <c r="XDT45" s="24"/>
      <c r="XDU45" s="24"/>
      <c r="XDV45" s="24"/>
      <c r="XDW45" s="24"/>
      <c r="XDX45" s="24"/>
      <c r="XDY45" s="24"/>
      <c r="XDZ45" s="24"/>
      <c r="XEA45" s="24"/>
      <c r="XEB45" s="24"/>
      <c r="XEC45" s="24"/>
      <c r="XED45" s="24"/>
      <c r="XEE45" s="24"/>
      <c r="XEF45" s="24"/>
      <c r="XEG45" s="24"/>
      <c r="XEH45" s="24"/>
      <c r="XEI45" s="24"/>
      <c r="XEJ45" s="24"/>
      <c r="XEK45" s="24"/>
      <c r="XEL45" s="24"/>
      <c r="XEM45" s="24"/>
      <c r="XEN45" s="24"/>
      <c r="XEO45" s="24"/>
      <c r="XEP45" s="24"/>
      <c r="XEQ45" s="24"/>
      <c r="XER45" s="24"/>
      <c r="XES45" s="24"/>
      <c r="XET45" s="24"/>
      <c r="XEU45" s="24"/>
      <c r="XEV45" s="24"/>
      <c r="XEW45" s="24"/>
      <c r="XEX45" s="24"/>
      <c r="XEY45" s="24"/>
      <c r="XEZ45" s="24"/>
      <c r="XFA45" s="24"/>
      <c r="XFB45" s="24"/>
      <c r="XFC45" s="24"/>
      <c r="XFD45" s="24"/>
    </row>
    <row r="46" spans="1:16384" x14ac:dyDescent="0.2">
      <c r="A46" s="24" t="s">
        <v>877</v>
      </c>
      <c r="B46" s="14" t="s">
        <v>899</v>
      </c>
      <c r="C46" s="14">
        <v>1</v>
      </c>
      <c r="D46" s="14">
        <v>1</v>
      </c>
      <c r="E46" s="14"/>
      <c r="F46" s="14"/>
      <c r="G46" s="14"/>
      <c r="H46" s="14" t="s">
        <v>1582</v>
      </c>
      <c r="I46" s="24"/>
      <c r="J46" s="24"/>
      <c r="K46" s="24"/>
      <c r="L46" s="24"/>
      <c r="M46" s="24"/>
      <c r="N46" s="24"/>
      <c r="O46" s="24"/>
      <c r="P46" s="24"/>
      <c r="Q46" s="24"/>
      <c r="R46" s="24"/>
      <c r="S46" s="24"/>
      <c r="T46" s="24"/>
      <c r="U46" s="24"/>
      <c r="V46" s="24"/>
      <c r="W46" s="24"/>
      <c r="X46" s="24"/>
      <c r="Y46" s="24"/>
      <c r="Z46" s="24"/>
      <c r="AA46" s="24"/>
      <c r="AB46" s="24"/>
      <c r="AC46" s="24"/>
      <c r="AD46" s="24"/>
      <c r="AE46" s="24"/>
      <c r="AF46" s="24"/>
      <c r="AG46" s="24"/>
      <c r="AH46" s="24"/>
      <c r="AI46" s="24"/>
      <c r="AJ46" s="24"/>
      <c r="AK46" s="24"/>
      <c r="AL46" s="24"/>
      <c r="AM46" s="24"/>
      <c r="AN46" s="24"/>
      <c r="AO46" s="24"/>
      <c r="AP46" s="24"/>
      <c r="AQ46" s="24"/>
      <c r="AR46" s="24"/>
      <c r="AS46" s="24"/>
      <c r="AT46" s="24"/>
      <c r="AU46" s="24"/>
      <c r="AV46" s="24"/>
      <c r="AW46" s="24"/>
      <c r="AX46" s="24"/>
      <c r="AY46" s="24"/>
      <c r="AZ46" s="24"/>
      <c r="BA46" s="24"/>
      <c r="BB46" s="24"/>
      <c r="BC46" s="24"/>
      <c r="BD46" s="24"/>
      <c r="BE46" s="24"/>
      <c r="BF46" s="24"/>
      <c r="BG46" s="24"/>
      <c r="BH46" s="24"/>
      <c r="BI46" s="24"/>
      <c r="BJ46" s="24"/>
      <c r="BK46" s="24"/>
      <c r="BL46" s="24"/>
      <c r="BM46" s="24"/>
      <c r="BN46" s="24"/>
      <c r="BO46" s="24"/>
      <c r="BP46" s="24"/>
      <c r="BQ46" s="24"/>
      <c r="BR46" s="24"/>
      <c r="BS46" s="24"/>
      <c r="BT46" s="24"/>
      <c r="BU46" s="24"/>
      <c r="BV46" s="24"/>
      <c r="BW46" s="24"/>
      <c r="BX46" s="24"/>
      <c r="BY46" s="24"/>
      <c r="BZ46" s="24"/>
      <c r="CA46" s="24"/>
      <c r="CB46" s="24"/>
      <c r="CC46" s="24"/>
      <c r="CD46" s="24"/>
      <c r="CE46" s="24"/>
      <c r="CF46" s="24"/>
      <c r="CG46" s="24"/>
      <c r="CH46" s="24"/>
      <c r="CI46" s="24"/>
      <c r="CJ46" s="24"/>
      <c r="CK46" s="24"/>
      <c r="CL46" s="24"/>
      <c r="CM46" s="24"/>
      <c r="CN46" s="24"/>
      <c r="CO46" s="24"/>
      <c r="CP46" s="24"/>
      <c r="CQ46" s="24"/>
      <c r="CR46" s="24"/>
      <c r="CS46" s="24"/>
      <c r="CT46" s="24"/>
      <c r="CU46" s="24"/>
      <c r="CV46" s="24"/>
      <c r="CW46" s="24"/>
      <c r="CX46" s="24"/>
      <c r="CY46" s="24"/>
      <c r="CZ46" s="24"/>
      <c r="DA46" s="24"/>
      <c r="DB46" s="24"/>
      <c r="DC46" s="24"/>
      <c r="DD46" s="24"/>
      <c r="DE46" s="24"/>
      <c r="DF46" s="24"/>
      <c r="DG46" s="24"/>
      <c r="DH46" s="24"/>
      <c r="DI46" s="24"/>
      <c r="DJ46" s="24"/>
      <c r="DK46" s="24"/>
      <c r="DL46" s="24"/>
      <c r="DM46" s="24"/>
      <c r="DN46" s="24"/>
      <c r="DO46" s="24"/>
      <c r="DP46" s="24"/>
      <c r="DQ46" s="24"/>
      <c r="DR46" s="24"/>
      <c r="DS46" s="24"/>
      <c r="DT46" s="24"/>
      <c r="DU46" s="24"/>
      <c r="DV46" s="24"/>
      <c r="DW46" s="24"/>
      <c r="DX46" s="24"/>
      <c r="DY46" s="24"/>
      <c r="DZ46" s="24"/>
      <c r="EA46" s="24"/>
      <c r="EB46" s="24"/>
      <c r="EC46" s="24"/>
      <c r="ED46" s="24"/>
      <c r="EE46" s="24"/>
      <c r="EF46" s="24"/>
      <c r="EG46" s="24"/>
      <c r="EH46" s="24"/>
      <c r="EI46" s="24"/>
      <c r="EJ46" s="24"/>
      <c r="EK46" s="24"/>
      <c r="EL46" s="24"/>
      <c r="EM46" s="24"/>
      <c r="EN46" s="24"/>
      <c r="EO46" s="24"/>
      <c r="EP46" s="24"/>
      <c r="EQ46" s="24"/>
      <c r="ER46" s="24"/>
      <c r="ES46" s="24"/>
      <c r="ET46" s="24"/>
      <c r="EU46" s="24"/>
      <c r="EV46" s="24"/>
      <c r="EW46" s="24"/>
      <c r="EX46" s="24"/>
      <c r="EY46" s="24"/>
      <c r="EZ46" s="24"/>
      <c r="FA46" s="24"/>
      <c r="FB46" s="24"/>
      <c r="FC46" s="24"/>
      <c r="FD46" s="24"/>
      <c r="FE46" s="24"/>
      <c r="FF46" s="24"/>
      <c r="FG46" s="24"/>
      <c r="FH46" s="24"/>
      <c r="FI46" s="24"/>
      <c r="FJ46" s="24"/>
      <c r="FK46" s="24"/>
      <c r="FL46" s="24"/>
      <c r="FM46" s="24"/>
      <c r="FN46" s="24"/>
      <c r="FO46" s="24"/>
      <c r="FP46" s="24"/>
      <c r="FQ46" s="24"/>
      <c r="FR46" s="24"/>
      <c r="FS46" s="24"/>
      <c r="FT46" s="24"/>
      <c r="FU46" s="24"/>
      <c r="FV46" s="24"/>
      <c r="FW46" s="24"/>
      <c r="FX46" s="24"/>
      <c r="FY46" s="24"/>
      <c r="FZ46" s="24"/>
      <c r="GA46" s="24"/>
      <c r="GB46" s="24"/>
      <c r="GC46" s="24"/>
      <c r="GD46" s="24"/>
      <c r="GE46" s="24"/>
      <c r="GF46" s="24"/>
      <c r="GG46" s="24"/>
      <c r="GH46" s="24"/>
      <c r="GI46" s="24"/>
      <c r="GJ46" s="24"/>
      <c r="GK46" s="24"/>
      <c r="GL46" s="24"/>
      <c r="GM46" s="24"/>
      <c r="GN46" s="24"/>
      <c r="GO46" s="24"/>
      <c r="GP46" s="24"/>
      <c r="GQ46" s="24"/>
      <c r="GR46" s="24"/>
      <c r="GS46" s="24"/>
      <c r="GT46" s="24"/>
      <c r="GU46" s="24"/>
      <c r="GV46" s="24"/>
      <c r="GW46" s="24"/>
      <c r="GX46" s="24"/>
      <c r="GY46" s="24"/>
      <c r="GZ46" s="24"/>
      <c r="HA46" s="24"/>
      <c r="HB46" s="24"/>
      <c r="HC46" s="24"/>
      <c r="HD46" s="24"/>
      <c r="HE46" s="24"/>
      <c r="HF46" s="24"/>
      <c r="HG46" s="24"/>
      <c r="HH46" s="24"/>
      <c r="HI46" s="24"/>
      <c r="HJ46" s="24"/>
      <c r="HK46" s="24"/>
      <c r="HL46" s="24"/>
      <c r="HM46" s="24"/>
      <c r="HN46" s="24"/>
      <c r="HO46" s="24"/>
      <c r="HP46" s="24"/>
      <c r="HQ46" s="24"/>
      <c r="HR46" s="24"/>
      <c r="HS46" s="24"/>
      <c r="HT46" s="24"/>
      <c r="HU46" s="24"/>
      <c r="HV46" s="24"/>
      <c r="HW46" s="24"/>
      <c r="HX46" s="24"/>
      <c r="HY46" s="24"/>
      <c r="HZ46" s="24"/>
      <c r="IA46" s="24"/>
      <c r="IB46" s="24"/>
      <c r="IC46" s="24"/>
      <c r="ID46" s="24"/>
      <c r="IE46" s="24"/>
      <c r="IF46" s="24"/>
      <c r="IG46" s="24"/>
      <c r="IH46" s="24"/>
      <c r="II46" s="24"/>
      <c r="IJ46" s="24"/>
      <c r="IK46" s="24"/>
      <c r="IL46" s="24"/>
      <c r="IM46" s="24"/>
      <c r="IN46" s="24"/>
      <c r="IO46" s="24"/>
      <c r="IP46" s="24"/>
      <c r="IQ46" s="24"/>
      <c r="IR46" s="24"/>
      <c r="IS46" s="24"/>
      <c r="IT46" s="24"/>
      <c r="IU46" s="24"/>
      <c r="IV46" s="24"/>
      <c r="IW46" s="24"/>
      <c r="IX46" s="24"/>
      <c r="IY46" s="24"/>
      <c r="IZ46" s="24"/>
      <c r="JA46" s="24"/>
      <c r="JB46" s="24"/>
      <c r="JC46" s="24"/>
      <c r="JD46" s="24"/>
      <c r="JE46" s="24"/>
      <c r="JF46" s="24"/>
      <c r="JG46" s="24"/>
      <c r="JH46" s="24"/>
      <c r="JI46" s="24"/>
      <c r="JJ46" s="24"/>
      <c r="JK46" s="24"/>
      <c r="JL46" s="24"/>
      <c r="JM46" s="24"/>
      <c r="JN46" s="24"/>
      <c r="JO46" s="24"/>
      <c r="JP46" s="24"/>
      <c r="JQ46" s="24"/>
      <c r="JR46" s="24"/>
      <c r="JS46" s="24"/>
      <c r="JT46" s="24"/>
      <c r="JU46" s="24"/>
      <c r="JV46" s="24"/>
      <c r="JW46" s="24"/>
      <c r="JX46" s="24"/>
      <c r="JY46" s="24"/>
      <c r="JZ46" s="24"/>
      <c r="KA46" s="24"/>
      <c r="KB46" s="24"/>
      <c r="KC46" s="24"/>
      <c r="KD46" s="24"/>
      <c r="KE46" s="24"/>
      <c r="KF46" s="24"/>
      <c r="KG46" s="24"/>
      <c r="KH46" s="24"/>
      <c r="KI46" s="24"/>
      <c r="KJ46" s="24"/>
      <c r="KK46" s="24"/>
      <c r="KL46" s="24"/>
      <c r="KM46" s="24"/>
      <c r="KN46" s="24"/>
      <c r="KO46" s="24"/>
      <c r="KP46" s="24"/>
      <c r="KQ46" s="24"/>
      <c r="KR46" s="24"/>
      <c r="KS46" s="24"/>
      <c r="KT46" s="24"/>
      <c r="KU46" s="24"/>
      <c r="KV46" s="24"/>
      <c r="KW46" s="24"/>
      <c r="KX46" s="24"/>
      <c r="KY46" s="24"/>
      <c r="KZ46" s="24"/>
      <c r="LA46" s="24"/>
      <c r="LB46" s="24"/>
      <c r="LC46" s="24"/>
      <c r="LD46" s="24"/>
      <c r="LE46" s="24"/>
      <c r="LF46" s="24"/>
      <c r="LG46" s="24"/>
      <c r="LH46" s="24"/>
      <c r="LI46" s="24"/>
      <c r="LJ46" s="24"/>
      <c r="LK46" s="24"/>
      <c r="LL46" s="24"/>
      <c r="LM46" s="24"/>
      <c r="LN46" s="24"/>
      <c r="LO46" s="24"/>
      <c r="LP46" s="24"/>
      <c r="LQ46" s="24"/>
      <c r="LR46" s="24"/>
      <c r="LS46" s="24"/>
      <c r="LT46" s="24"/>
      <c r="LU46" s="24"/>
      <c r="LV46" s="24"/>
      <c r="LW46" s="24"/>
      <c r="LX46" s="24"/>
      <c r="LY46" s="24"/>
      <c r="LZ46" s="24"/>
      <c r="MA46" s="24"/>
      <c r="MB46" s="24"/>
      <c r="MC46" s="24"/>
      <c r="MD46" s="24"/>
      <c r="ME46" s="24"/>
      <c r="MF46" s="24"/>
      <c r="MG46" s="24"/>
      <c r="MH46" s="24"/>
      <c r="MI46" s="24"/>
      <c r="MJ46" s="24"/>
      <c r="MK46" s="24"/>
      <c r="ML46" s="24"/>
      <c r="MM46" s="24"/>
      <c r="MN46" s="24"/>
      <c r="MO46" s="24"/>
      <c r="MP46" s="24"/>
      <c r="MQ46" s="24"/>
      <c r="MR46" s="24"/>
      <c r="MS46" s="24"/>
      <c r="MT46" s="24"/>
      <c r="MU46" s="24"/>
      <c r="MV46" s="24"/>
      <c r="MW46" s="24"/>
      <c r="MX46" s="24"/>
      <c r="MY46" s="24"/>
      <c r="MZ46" s="24"/>
      <c r="NA46" s="24"/>
      <c r="NB46" s="24"/>
      <c r="NC46" s="24"/>
      <c r="ND46" s="24"/>
      <c r="NE46" s="24"/>
      <c r="NF46" s="24"/>
      <c r="NG46" s="24"/>
      <c r="NH46" s="24"/>
      <c r="NI46" s="24"/>
      <c r="NJ46" s="24"/>
      <c r="NK46" s="24"/>
      <c r="NL46" s="24"/>
      <c r="NM46" s="24"/>
      <c r="NN46" s="24"/>
      <c r="NO46" s="24"/>
      <c r="NP46" s="24"/>
      <c r="NQ46" s="24"/>
      <c r="NR46" s="24"/>
      <c r="NS46" s="24"/>
      <c r="NT46" s="24"/>
      <c r="NU46" s="24"/>
      <c r="NV46" s="24"/>
      <c r="NW46" s="24"/>
      <c r="NX46" s="24"/>
      <c r="NY46" s="24"/>
      <c r="NZ46" s="24"/>
      <c r="OA46" s="24"/>
      <c r="OB46" s="24"/>
      <c r="OC46" s="24"/>
      <c r="OD46" s="24"/>
      <c r="OE46" s="24"/>
      <c r="OF46" s="24"/>
      <c r="OG46" s="24"/>
      <c r="OH46" s="24"/>
      <c r="OI46" s="24"/>
      <c r="OJ46" s="24"/>
      <c r="OK46" s="24"/>
      <c r="OL46" s="24"/>
      <c r="OM46" s="24"/>
      <c r="ON46" s="24"/>
      <c r="OO46" s="24"/>
      <c r="OP46" s="24"/>
      <c r="OQ46" s="24"/>
      <c r="OR46" s="24"/>
      <c r="OS46" s="24"/>
      <c r="OT46" s="24"/>
      <c r="OU46" s="24"/>
      <c r="OV46" s="24"/>
      <c r="OW46" s="24"/>
      <c r="OX46" s="24"/>
      <c r="OY46" s="24"/>
      <c r="OZ46" s="24"/>
      <c r="PA46" s="24"/>
      <c r="PB46" s="24"/>
      <c r="PC46" s="24"/>
      <c r="PD46" s="24"/>
      <c r="PE46" s="24"/>
      <c r="PF46" s="24"/>
      <c r="PG46" s="24"/>
      <c r="PH46" s="24"/>
      <c r="PI46" s="24"/>
      <c r="PJ46" s="24"/>
      <c r="PK46" s="24"/>
      <c r="PL46" s="24"/>
      <c r="PM46" s="24"/>
      <c r="PN46" s="24"/>
      <c r="PO46" s="24"/>
      <c r="PP46" s="24"/>
      <c r="PQ46" s="24"/>
      <c r="PR46" s="24"/>
      <c r="PS46" s="24"/>
      <c r="PT46" s="24"/>
      <c r="PU46" s="24"/>
      <c r="PV46" s="24"/>
      <c r="PW46" s="24"/>
      <c r="PX46" s="24"/>
      <c r="PY46" s="24"/>
      <c r="PZ46" s="24"/>
      <c r="QA46" s="24"/>
      <c r="QB46" s="24"/>
      <c r="QC46" s="24"/>
      <c r="QD46" s="24"/>
      <c r="QE46" s="24"/>
      <c r="QF46" s="24"/>
      <c r="QG46" s="24"/>
      <c r="QH46" s="24"/>
      <c r="QI46" s="24"/>
      <c r="QJ46" s="24"/>
      <c r="QK46" s="24"/>
      <c r="QL46" s="24"/>
      <c r="QM46" s="24"/>
      <c r="QN46" s="24"/>
      <c r="QO46" s="24"/>
      <c r="QP46" s="24"/>
      <c r="QQ46" s="24"/>
      <c r="QR46" s="24"/>
      <c r="QS46" s="24"/>
      <c r="QT46" s="24"/>
      <c r="QU46" s="24"/>
      <c r="QV46" s="24"/>
      <c r="QW46" s="24"/>
      <c r="QX46" s="24"/>
      <c r="QY46" s="24"/>
      <c r="QZ46" s="24"/>
      <c r="RA46" s="24"/>
      <c r="RB46" s="24"/>
      <c r="RC46" s="24"/>
      <c r="RD46" s="24"/>
      <c r="RE46" s="24"/>
      <c r="RF46" s="24"/>
      <c r="RG46" s="24"/>
      <c r="RH46" s="24"/>
      <c r="RI46" s="24"/>
      <c r="RJ46" s="24"/>
      <c r="RK46" s="24"/>
      <c r="RL46" s="24"/>
      <c r="RM46" s="24"/>
      <c r="RN46" s="24"/>
      <c r="RO46" s="24"/>
      <c r="RP46" s="24"/>
      <c r="RQ46" s="24"/>
      <c r="RR46" s="24"/>
      <c r="RS46" s="24"/>
      <c r="RT46" s="24"/>
      <c r="RU46" s="24"/>
      <c r="RV46" s="24"/>
      <c r="RW46" s="24"/>
      <c r="RX46" s="24"/>
      <c r="RY46" s="24"/>
      <c r="RZ46" s="24"/>
      <c r="SA46" s="24"/>
      <c r="SB46" s="24"/>
      <c r="SC46" s="24"/>
      <c r="SD46" s="24"/>
      <c r="SE46" s="24"/>
      <c r="SF46" s="24"/>
      <c r="SG46" s="24"/>
      <c r="SH46" s="24"/>
      <c r="SI46" s="24"/>
      <c r="SJ46" s="24"/>
      <c r="SK46" s="24"/>
      <c r="SL46" s="24"/>
      <c r="SM46" s="24"/>
      <c r="SN46" s="24"/>
      <c r="SO46" s="24"/>
      <c r="SP46" s="24"/>
      <c r="SQ46" s="24"/>
      <c r="SR46" s="24"/>
      <c r="SS46" s="24"/>
      <c r="ST46" s="24"/>
      <c r="SU46" s="24"/>
      <c r="SV46" s="24"/>
      <c r="SW46" s="24"/>
      <c r="SX46" s="24"/>
      <c r="SY46" s="24"/>
      <c r="SZ46" s="24"/>
      <c r="TA46" s="24"/>
      <c r="TB46" s="24"/>
      <c r="TC46" s="24"/>
      <c r="TD46" s="24"/>
      <c r="TE46" s="24"/>
      <c r="TF46" s="24"/>
      <c r="TG46" s="24"/>
      <c r="TH46" s="24"/>
      <c r="TI46" s="24"/>
      <c r="TJ46" s="24"/>
      <c r="TK46" s="24"/>
      <c r="TL46" s="24"/>
      <c r="TM46" s="24"/>
      <c r="TN46" s="24"/>
      <c r="TO46" s="24"/>
      <c r="TP46" s="24"/>
      <c r="TQ46" s="24"/>
      <c r="TR46" s="24"/>
      <c r="TS46" s="24"/>
      <c r="TT46" s="24"/>
      <c r="TU46" s="24"/>
      <c r="TV46" s="24"/>
      <c r="TW46" s="24"/>
      <c r="TX46" s="24"/>
      <c r="TY46" s="24"/>
      <c r="TZ46" s="24"/>
      <c r="UA46" s="24"/>
      <c r="UB46" s="24"/>
      <c r="UC46" s="24"/>
      <c r="UD46" s="24"/>
      <c r="UE46" s="24"/>
      <c r="UF46" s="24"/>
      <c r="UG46" s="24"/>
      <c r="UH46" s="24"/>
      <c r="UI46" s="24"/>
      <c r="UJ46" s="24"/>
      <c r="UK46" s="24"/>
      <c r="UL46" s="24"/>
      <c r="UM46" s="24"/>
      <c r="UN46" s="24"/>
      <c r="UO46" s="24"/>
      <c r="UP46" s="24"/>
      <c r="UQ46" s="24"/>
      <c r="UR46" s="24"/>
      <c r="US46" s="24"/>
      <c r="UT46" s="24"/>
      <c r="UU46" s="24"/>
      <c r="UV46" s="24"/>
      <c r="UW46" s="24"/>
      <c r="UX46" s="24"/>
      <c r="UY46" s="24"/>
      <c r="UZ46" s="24"/>
      <c r="VA46" s="24"/>
      <c r="VB46" s="24"/>
      <c r="VC46" s="24"/>
      <c r="VD46" s="24"/>
      <c r="VE46" s="24"/>
      <c r="VF46" s="24"/>
      <c r="VG46" s="24"/>
      <c r="VH46" s="24"/>
      <c r="VI46" s="24"/>
      <c r="VJ46" s="24"/>
      <c r="VK46" s="24"/>
      <c r="VL46" s="24"/>
      <c r="VM46" s="24"/>
      <c r="VN46" s="24"/>
      <c r="VO46" s="24"/>
      <c r="VP46" s="24"/>
      <c r="VQ46" s="24"/>
      <c r="VR46" s="24"/>
      <c r="VS46" s="24"/>
      <c r="VT46" s="24"/>
      <c r="VU46" s="24"/>
      <c r="VV46" s="24"/>
      <c r="VW46" s="24"/>
      <c r="VX46" s="24"/>
      <c r="VY46" s="24"/>
      <c r="VZ46" s="24"/>
      <c r="WA46" s="24"/>
      <c r="WB46" s="24"/>
      <c r="WC46" s="24"/>
      <c r="WD46" s="24"/>
      <c r="WE46" s="24"/>
      <c r="WF46" s="24"/>
      <c r="WG46" s="24"/>
      <c r="WH46" s="24"/>
      <c r="WI46" s="24"/>
      <c r="WJ46" s="24"/>
      <c r="WK46" s="24"/>
      <c r="WL46" s="24"/>
      <c r="WM46" s="24"/>
      <c r="WN46" s="24"/>
      <c r="WO46" s="24"/>
      <c r="WP46" s="24"/>
      <c r="WQ46" s="24"/>
      <c r="WR46" s="24"/>
      <c r="WS46" s="24"/>
      <c r="WT46" s="24"/>
      <c r="WU46" s="24"/>
      <c r="WV46" s="24"/>
      <c r="WW46" s="24"/>
      <c r="WX46" s="24"/>
      <c r="WY46" s="24"/>
      <c r="WZ46" s="24"/>
      <c r="XA46" s="24"/>
      <c r="XB46" s="24"/>
      <c r="XC46" s="24"/>
      <c r="XD46" s="24"/>
      <c r="XE46" s="24"/>
      <c r="XF46" s="24"/>
      <c r="XG46" s="24"/>
      <c r="XH46" s="24"/>
      <c r="XI46" s="24"/>
      <c r="XJ46" s="24"/>
      <c r="XK46" s="24"/>
      <c r="XL46" s="24"/>
      <c r="XM46" s="24"/>
      <c r="XN46" s="24"/>
      <c r="XO46" s="24"/>
      <c r="XP46" s="24"/>
      <c r="XQ46" s="24"/>
      <c r="XR46" s="24"/>
      <c r="XS46" s="24"/>
      <c r="XT46" s="24"/>
      <c r="XU46" s="24"/>
      <c r="XV46" s="24"/>
      <c r="XW46" s="24"/>
      <c r="XX46" s="24"/>
      <c r="XY46" s="24"/>
      <c r="XZ46" s="24"/>
      <c r="YA46" s="24"/>
      <c r="YB46" s="24"/>
      <c r="YC46" s="24"/>
      <c r="YD46" s="24"/>
      <c r="YE46" s="24"/>
      <c r="YF46" s="24"/>
      <c r="YG46" s="24"/>
      <c r="YH46" s="24"/>
      <c r="YI46" s="24"/>
      <c r="YJ46" s="24"/>
      <c r="YK46" s="24"/>
      <c r="YL46" s="24"/>
      <c r="YM46" s="24"/>
      <c r="YN46" s="24"/>
      <c r="YO46" s="24"/>
      <c r="YP46" s="24"/>
      <c r="YQ46" s="24"/>
      <c r="YR46" s="24"/>
      <c r="YS46" s="24"/>
      <c r="YT46" s="24"/>
      <c r="YU46" s="24"/>
      <c r="YV46" s="24"/>
      <c r="YW46" s="24"/>
      <c r="YX46" s="24"/>
      <c r="YY46" s="24"/>
      <c r="YZ46" s="24"/>
      <c r="ZA46" s="24"/>
      <c r="ZB46" s="24"/>
      <c r="ZC46" s="24"/>
      <c r="ZD46" s="24"/>
      <c r="ZE46" s="24"/>
      <c r="ZF46" s="24"/>
      <c r="ZG46" s="24"/>
      <c r="ZH46" s="24"/>
      <c r="ZI46" s="24"/>
      <c r="ZJ46" s="24"/>
      <c r="ZK46" s="24"/>
      <c r="ZL46" s="24"/>
      <c r="ZM46" s="24"/>
      <c r="ZN46" s="24"/>
      <c r="ZO46" s="24"/>
      <c r="ZP46" s="24"/>
      <c r="ZQ46" s="24"/>
      <c r="ZR46" s="24"/>
      <c r="ZS46" s="24"/>
      <c r="ZT46" s="24"/>
      <c r="ZU46" s="24"/>
      <c r="ZV46" s="24"/>
      <c r="ZW46" s="24"/>
      <c r="ZX46" s="24"/>
      <c r="ZY46" s="24"/>
      <c r="ZZ46" s="24"/>
      <c r="AAA46" s="24"/>
      <c r="AAB46" s="24"/>
      <c r="AAC46" s="24"/>
      <c r="AAD46" s="24"/>
      <c r="AAE46" s="24"/>
      <c r="AAF46" s="24"/>
      <c r="AAG46" s="24"/>
      <c r="AAH46" s="24"/>
      <c r="AAI46" s="24"/>
      <c r="AAJ46" s="24"/>
      <c r="AAK46" s="24"/>
      <c r="AAL46" s="24"/>
      <c r="AAM46" s="24"/>
      <c r="AAN46" s="24"/>
      <c r="AAO46" s="24"/>
      <c r="AAP46" s="24"/>
      <c r="AAQ46" s="24"/>
      <c r="AAR46" s="24"/>
      <c r="AAS46" s="24"/>
      <c r="AAT46" s="24"/>
      <c r="AAU46" s="24"/>
      <c r="AAV46" s="24"/>
      <c r="AAW46" s="24"/>
      <c r="AAX46" s="24"/>
      <c r="AAY46" s="24"/>
      <c r="AAZ46" s="24"/>
      <c r="ABA46" s="24"/>
      <c r="ABB46" s="24"/>
      <c r="ABC46" s="24"/>
      <c r="ABD46" s="24"/>
      <c r="ABE46" s="24"/>
      <c r="ABF46" s="24"/>
      <c r="ABG46" s="24"/>
      <c r="ABH46" s="24"/>
      <c r="ABI46" s="24"/>
      <c r="ABJ46" s="24"/>
      <c r="ABK46" s="24"/>
      <c r="ABL46" s="24"/>
      <c r="ABM46" s="24"/>
      <c r="ABN46" s="24"/>
      <c r="ABO46" s="24"/>
      <c r="ABP46" s="24"/>
      <c r="ABQ46" s="24"/>
      <c r="ABR46" s="24"/>
      <c r="ABS46" s="24"/>
      <c r="ABT46" s="24"/>
      <c r="ABU46" s="24"/>
      <c r="ABV46" s="24"/>
      <c r="ABW46" s="24"/>
      <c r="ABX46" s="24"/>
      <c r="ABY46" s="24"/>
      <c r="ABZ46" s="24"/>
      <c r="ACA46" s="24"/>
      <c r="ACB46" s="24"/>
      <c r="ACC46" s="24"/>
      <c r="ACD46" s="24"/>
      <c r="ACE46" s="24"/>
      <c r="ACF46" s="24"/>
      <c r="ACG46" s="24"/>
      <c r="ACH46" s="24"/>
      <c r="ACI46" s="24"/>
      <c r="ACJ46" s="24"/>
      <c r="ACK46" s="24"/>
      <c r="ACL46" s="24"/>
      <c r="ACM46" s="24"/>
      <c r="ACN46" s="24"/>
      <c r="ACO46" s="24"/>
      <c r="ACP46" s="24"/>
      <c r="ACQ46" s="24"/>
      <c r="ACR46" s="24"/>
      <c r="ACS46" s="24"/>
      <c r="ACT46" s="24"/>
      <c r="ACU46" s="24"/>
      <c r="ACV46" s="24"/>
      <c r="ACW46" s="24"/>
      <c r="ACX46" s="24"/>
      <c r="ACY46" s="24"/>
      <c r="ACZ46" s="24"/>
      <c r="ADA46" s="24"/>
      <c r="ADB46" s="24"/>
      <c r="ADC46" s="24"/>
      <c r="ADD46" s="24"/>
      <c r="ADE46" s="24"/>
      <c r="ADF46" s="24"/>
      <c r="ADG46" s="24"/>
      <c r="ADH46" s="24"/>
      <c r="ADI46" s="24"/>
      <c r="ADJ46" s="24"/>
      <c r="ADK46" s="24"/>
      <c r="ADL46" s="24"/>
      <c r="ADM46" s="24"/>
      <c r="ADN46" s="24"/>
      <c r="ADO46" s="24"/>
      <c r="ADP46" s="24"/>
      <c r="ADQ46" s="24"/>
      <c r="ADR46" s="24"/>
      <c r="ADS46" s="24"/>
      <c r="ADT46" s="24"/>
      <c r="ADU46" s="24"/>
      <c r="ADV46" s="24"/>
      <c r="ADW46" s="24"/>
      <c r="ADX46" s="24"/>
      <c r="ADY46" s="24"/>
      <c r="ADZ46" s="24"/>
      <c r="AEA46" s="24"/>
      <c r="AEB46" s="24"/>
      <c r="AEC46" s="24"/>
      <c r="AED46" s="24"/>
      <c r="AEE46" s="24"/>
      <c r="AEF46" s="24"/>
      <c r="AEG46" s="24"/>
      <c r="AEH46" s="24"/>
      <c r="AEI46" s="24"/>
      <c r="AEJ46" s="24"/>
      <c r="AEK46" s="24"/>
      <c r="AEL46" s="24"/>
      <c r="AEM46" s="24"/>
      <c r="AEN46" s="24"/>
      <c r="AEO46" s="24"/>
      <c r="AEP46" s="24"/>
      <c r="AEQ46" s="24"/>
      <c r="AER46" s="24"/>
      <c r="AES46" s="24"/>
      <c r="AET46" s="24"/>
      <c r="AEU46" s="24"/>
      <c r="AEV46" s="24"/>
      <c r="AEW46" s="24"/>
      <c r="AEX46" s="24"/>
      <c r="AEY46" s="24"/>
      <c r="AEZ46" s="24"/>
      <c r="AFA46" s="24"/>
      <c r="AFB46" s="24"/>
      <c r="AFC46" s="24"/>
      <c r="AFD46" s="24"/>
      <c r="AFE46" s="24"/>
      <c r="AFF46" s="24"/>
      <c r="AFG46" s="24"/>
      <c r="AFH46" s="24"/>
      <c r="AFI46" s="24"/>
      <c r="AFJ46" s="24"/>
      <c r="AFK46" s="24"/>
      <c r="AFL46" s="24"/>
      <c r="AFM46" s="24"/>
      <c r="AFN46" s="24"/>
      <c r="AFO46" s="24"/>
      <c r="AFP46" s="24"/>
      <c r="AFQ46" s="24"/>
      <c r="AFR46" s="24"/>
      <c r="AFS46" s="24"/>
      <c r="AFT46" s="24"/>
      <c r="AFU46" s="24"/>
      <c r="AFV46" s="24"/>
      <c r="AFW46" s="24"/>
      <c r="AFX46" s="24"/>
      <c r="AFY46" s="24"/>
      <c r="AFZ46" s="24"/>
      <c r="AGA46" s="24"/>
      <c r="AGB46" s="24"/>
      <c r="AGC46" s="24"/>
      <c r="AGD46" s="24"/>
      <c r="AGE46" s="24"/>
      <c r="AGF46" s="24"/>
      <c r="AGG46" s="24"/>
      <c r="AGH46" s="24"/>
      <c r="AGI46" s="24"/>
      <c r="AGJ46" s="24"/>
      <c r="AGK46" s="24"/>
      <c r="AGL46" s="24"/>
      <c r="AGM46" s="24"/>
      <c r="AGN46" s="24"/>
      <c r="AGO46" s="24"/>
      <c r="AGP46" s="24"/>
      <c r="AGQ46" s="24"/>
      <c r="AGR46" s="24"/>
      <c r="AGS46" s="24"/>
      <c r="AGT46" s="24"/>
      <c r="AGU46" s="24"/>
      <c r="AGV46" s="24"/>
      <c r="AGW46" s="24"/>
      <c r="AGX46" s="24"/>
      <c r="AGY46" s="24"/>
      <c r="AGZ46" s="24"/>
      <c r="AHA46" s="24"/>
      <c r="AHB46" s="24"/>
      <c r="AHC46" s="24"/>
      <c r="AHD46" s="24"/>
      <c r="AHE46" s="24"/>
      <c r="AHF46" s="24"/>
      <c r="AHG46" s="24"/>
      <c r="AHH46" s="24"/>
      <c r="AHI46" s="24"/>
      <c r="AHJ46" s="24"/>
      <c r="AHK46" s="24"/>
      <c r="AHL46" s="24"/>
      <c r="AHM46" s="24"/>
      <c r="AHN46" s="24"/>
      <c r="AHO46" s="24"/>
      <c r="AHP46" s="24"/>
      <c r="AHQ46" s="24"/>
      <c r="AHR46" s="24"/>
      <c r="AHS46" s="24"/>
      <c r="AHT46" s="24"/>
      <c r="AHU46" s="24"/>
      <c r="AHV46" s="24"/>
      <c r="AHW46" s="24"/>
      <c r="AHX46" s="24"/>
      <c r="AHY46" s="24"/>
      <c r="AHZ46" s="24"/>
      <c r="AIA46" s="24"/>
      <c r="AIB46" s="24"/>
      <c r="AIC46" s="24"/>
      <c r="AID46" s="24"/>
      <c r="AIE46" s="24"/>
      <c r="AIF46" s="24"/>
      <c r="AIG46" s="24"/>
      <c r="AIH46" s="24"/>
      <c r="AII46" s="24"/>
      <c r="AIJ46" s="24"/>
      <c r="AIK46" s="24"/>
      <c r="AIL46" s="24"/>
      <c r="AIM46" s="24"/>
      <c r="AIN46" s="24"/>
      <c r="AIO46" s="24"/>
      <c r="AIP46" s="24"/>
      <c r="AIQ46" s="24"/>
      <c r="AIR46" s="24"/>
      <c r="AIS46" s="24"/>
      <c r="AIT46" s="24"/>
      <c r="AIU46" s="24"/>
      <c r="AIV46" s="24"/>
      <c r="AIW46" s="24"/>
      <c r="AIX46" s="24"/>
      <c r="AIY46" s="24"/>
      <c r="AIZ46" s="24"/>
      <c r="AJA46" s="24"/>
      <c r="AJB46" s="24"/>
      <c r="AJC46" s="24"/>
      <c r="AJD46" s="24"/>
      <c r="AJE46" s="24"/>
      <c r="AJF46" s="24"/>
      <c r="AJG46" s="24"/>
      <c r="AJH46" s="24"/>
      <c r="AJI46" s="24"/>
      <c r="AJJ46" s="24"/>
      <c r="AJK46" s="24"/>
      <c r="AJL46" s="24"/>
      <c r="AJM46" s="24"/>
      <c r="AJN46" s="24"/>
      <c r="AJO46" s="24"/>
      <c r="AJP46" s="24"/>
      <c r="AJQ46" s="24"/>
      <c r="AJR46" s="24"/>
      <c r="AJS46" s="24"/>
      <c r="AJT46" s="24"/>
      <c r="AJU46" s="24"/>
      <c r="AJV46" s="24"/>
      <c r="AJW46" s="24"/>
      <c r="AJX46" s="24"/>
      <c r="AJY46" s="24"/>
      <c r="AJZ46" s="24"/>
      <c r="AKA46" s="24"/>
      <c r="AKB46" s="24"/>
      <c r="AKC46" s="24"/>
      <c r="AKD46" s="24"/>
      <c r="AKE46" s="24"/>
      <c r="AKF46" s="24"/>
      <c r="AKG46" s="24"/>
      <c r="AKH46" s="24"/>
      <c r="AKI46" s="24"/>
      <c r="AKJ46" s="24"/>
      <c r="AKK46" s="24"/>
      <c r="AKL46" s="24"/>
      <c r="AKM46" s="24"/>
      <c r="AKN46" s="24"/>
      <c r="AKO46" s="24"/>
      <c r="AKP46" s="24"/>
      <c r="AKQ46" s="24"/>
      <c r="AKR46" s="24"/>
      <c r="AKS46" s="24"/>
      <c r="AKT46" s="24"/>
      <c r="AKU46" s="24"/>
      <c r="AKV46" s="24"/>
      <c r="AKW46" s="24"/>
      <c r="AKX46" s="24"/>
      <c r="AKY46" s="24"/>
      <c r="AKZ46" s="24"/>
      <c r="ALA46" s="24"/>
      <c r="ALB46" s="24"/>
      <c r="ALC46" s="24"/>
      <c r="ALD46" s="24"/>
      <c r="ALE46" s="24"/>
      <c r="ALF46" s="24"/>
      <c r="ALG46" s="24"/>
      <c r="ALH46" s="24"/>
      <c r="ALI46" s="24"/>
      <c r="ALJ46" s="24"/>
      <c r="ALK46" s="24"/>
      <c r="ALL46" s="24"/>
      <c r="ALM46" s="24"/>
      <c r="ALN46" s="24"/>
      <c r="ALO46" s="24"/>
      <c r="ALP46" s="24"/>
      <c r="ALQ46" s="24"/>
      <c r="ALR46" s="24"/>
      <c r="ALS46" s="24"/>
      <c r="ALT46" s="24"/>
      <c r="ALU46" s="24"/>
      <c r="ALV46" s="24"/>
      <c r="ALW46" s="24"/>
      <c r="ALX46" s="24"/>
      <c r="ALY46" s="24"/>
      <c r="ALZ46" s="24"/>
      <c r="AMA46" s="24"/>
      <c r="AMB46" s="24"/>
      <c r="AMC46" s="24"/>
      <c r="AMD46" s="24"/>
      <c r="AME46" s="24"/>
      <c r="AMF46" s="24"/>
      <c r="AMG46" s="24"/>
      <c r="AMH46" s="24"/>
      <c r="AMI46" s="24"/>
      <c r="AMJ46" s="24"/>
      <c r="AMK46" s="24"/>
      <c r="AML46" s="24"/>
      <c r="AMM46" s="24"/>
      <c r="AMN46" s="24"/>
      <c r="AMO46" s="24"/>
      <c r="AMP46" s="24"/>
      <c r="AMQ46" s="24"/>
      <c r="AMR46" s="24"/>
      <c r="AMS46" s="24"/>
      <c r="AMT46" s="24"/>
      <c r="AMU46" s="24"/>
      <c r="AMV46" s="24"/>
      <c r="AMW46" s="24"/>
      <c r="AMX46" s="24"/>
      <c r="AMY46" s="24"/>
      <c r="AMZ46" s="24"/>
      <c r="ANA46" s="24"/>
      <c r="ANB46" s="24"/>
      <c r="ANC46" s="24"/>
      <c r="AND46" s="24"/>
      <c r="ANE46" s="24"/>
      <c r="ANF46" s="24"/>
      <c r="ANG46" s="24"/>
      <c r="ANH46" s="24"/>
      <c r="ANI46" s="24"/>
      <c r="ANJ46" s="24"/>
      <c r="ANK46" s="24"/>
      <c r="ANL46" s="24"/>
      <c r="ANM46" s="24"/>
      <c r="ANN46" s="24"/>
      <c r="ANO46" s="24"/>
      <c r="ANP46" s="24"/>
      <c r="ANQ46" s="24"/>
      <c r="ANR46" s="24"/>
      <c r="ANS46" s="24"/>
      <c r="ANT46" s="24"/>
      <c r="ANU46" s="24"/>
      <c r="ANV46" s="24"/>
      <c r="ANW46" s="24"/>
      <c r="ANX46" s="24"/>
      <c r="ANY46" s="24"/>
      <c r="ANZ46" s="24"/>
      <c r="AOA46" s="24"/>
      <c r="AOB46" s="24"/>
      <c r="AOC46" s="24"/>
      <c r="AOD46" s="24"/>
      <c r="AOE46" s="24"/>
      <c r="AOF46" s="24"/>
      <c r="AOG46" s="24"/>
      <c r="AOH46" s="24"/>
      <c r="AOI46" s="24"/>
      <c r="AOJ46" s="24"/>
      <c r="AOK46" s="24"/>
      <c r="AOL46" s="24"/>
      <c r="AOM46" s="24"/>
      <c r="AON46" s="24"/>
      <c r="AOO46" s="24"/>
      <c r="AOP46" s="24"/>
      <c r="AOQ46" s="24"/>
      <c r="AOR46" s="24"/>
      <c r="AOS46" s="24"/>
      <c r="AOT46" s="24"/>
      <c r="AOU46" s="24"/>
      <c r="AOV46" s="24"/>
      <c r="AOW46" s="24"/>
      <c r="AOX46" s="24"/>
      <c r="AOY46" s="24"/>
      <c r="AOZ46" s="24"/>
      <c r="APA46" s="24"/>
      <c r="APB46" s="24"/>
      <c r="APC46" s="24"/>
      <c r="APD46" s="24"/>
      <c r="APE46" s="24"/>
      <c r="APF46" s="24"/>
      <c r="APG46" s="24"/>
      <c r="APH46" s="24"/>
      <c r="API46" s="24"/>
      <c r="APJ46" s="24"/>
      <c r="APK46" s="24"/>
      <c r="APL46" s="24"/>
      <c r="APM46" s="24"/>
      <c r="APN46" s="24"/>
      <c r="APO46" s="24"/>
      <c r="APP46" s="24"/>
      <c r="APQ46" s="24"/>
      <c r="APR46" s="24"/>
      <c r="APS46" s="24"/>
      <c r="APT46" s="24"/>
      <c r="APU46" s="24"/>
      <c r="APV46" s="24"/>
      <c r="APW46" s="24"/>
      <c r="APX46" s="24"/>
      <c r="APY46" s="24"/>
      <c r="APZ46" s="24"/>
      <c r="AQA46" s="24"/>
      <c r="AQB46" s="24"/>
      <c r="AQC46" s="24"/>
      <c r="AQD46" s="24"/>
      <c r="AQE46" s="24"/>
      <c r="AQF46" s="24"/>
      <c r="AQG46" s="24"/>
      <c r="AQH46" s="24"/>
      <c r="AQI46" s="24"/>
      <c r="AQJ46" s="24"/>
      <c r="AQK46" s="24"/>
      <c r="AQL46" s="24"/>
      <c r="AQM46" s="24"/>
      <c r="AQN46" s="24"/>
      <c r="AQO46" s="24"/>
      <c r="AQP46" s="24"/>
      <c r="AQQ46" s="24"/>
      <c r="AQR46" s="24"/>
      <c r="AQS46" s="24"/>
      <c r="AQT46" s="24"/>
      <c r="AQU46" s="24"/>
      <c r="AQV46" s="24"/>
      <c r="AQW46" s="24"/>
      <c r="AQX46" s="24"/>
      <c r="AQY46" s="24"/>
      <c r="AQZ46" s="24"/>
      <c r="ARA46" s="24"/>
      <c r="ARB46" s="24"/>
      <c r="ARC46" s="24"/>
      <c r="ARD46" s="24"/>
      <c r="ARE46" s="24"/>
      <c r="ARF46" s="24"/>
      <c r="ARG46" s="24"/>
      <c r="ARH46" s="24"/>
      <c r="ARI46" s="24"/>
      <c r="ARJ46" s="24"/>
      <c r="ARK46" s="24"/>
      <c r="ARL46" s="24"/>
      <c r="ARM46" s="24"/>
      <c r="ARN46" s="24"/>
      <c r="ARO46" s="24"/>
      <c r="ARP46" s="24"/>
      <c r="ARQ46" s="24"/>
      <c r="ARR46" s="24"/>
      <c r="ARS46" s="24"/>
      <c r="ART46" s="24"/>
      <c r="ARU46" s="24"/>
      <c r="ARV46" s="24"/>
      <c r="ARW46" s="24"/>
      <c r="ARX46" s="24"/>
      <c r="ARY46" s="24"/>
      <c r="ARZ46" s="24"/>
      <c r="ASA46" s="24"/>
      <c r="ASB46" s="24"/>
      <c r="ASC46" s="24"/>
      <c r="ASD46" s="24"/>
      <c r="ASE46" s="24"/>
      <c r="ASF46" s="24"/>
      <c r="ASG46" s="24"/>
      <c r="ASH46" s="24"/>
      <c r="ASI46" s="24"/>
      <c r="ASJ46" s="24"/>
      <c r="ASK46" s="24"/>
      <c r="ASL46" s="24"/>
      <c r="ASM46" s="24"/>
      <c r="ASN46" s="24"/>
      <c r="ASO46" s="24"/>
      <c r="ASP46" s="24"/>
      <c r="ASQ46" s="24"/>
      <c r="ASR46" s="24"/>
      <c r="ASS46" s="24"/>
      <c r="AST46" s="24"/>
      <c r="ASU46" s="24"/>
      <c r="ASV46" s="24"/>
      <c r="ASW46" s="24"/>
      <c r="ASX46" s="24"/>
      <c r="ASY46" s="24"/>
      <c r="ASZ46" s="24"/>
      <c r="ATA46" s="24"/>
      <c r="ATB46" s="24"/>
      <c r="ATC46" s="24"/>
      <c r="ATD46" s="24"/>
      <c r="ATE46" s="24"/>
      <c r="ATF46" s="24"/>
      <c r="ATG46" s="24"/>
      <c r="ATH46" s="24"/>
      <c r="ATI46" s="24"/>
      <c r="ATJ46" s="24"/>
      <c r="ATK46" s="24"/>
      <c r="ATL46" s="24"/>
      <c r="ATM46" s="24"/>
      <c r="ATN46" s="24"/>
      <c r="ATO46" s="24"/>
      <c r="ATP46" s="24"/>
      <c r="ATQ46" s="24"/>
      <c r="ATR46" s="24"/>
      <c r="ATS46" s="24"/>
      <c r="ATT46" s="24"/>
      <c r="ATU46" s="24"/>
      <c r="ATV46" s="24"/>
      <c r="ATW46" s="24"/>
      <c r="ATX46" s="24"/>
      <c r="ATY46" s="24"/>
      <c r="ATZ46" s="24"/>
      <c r="AUA46" s="24"/>
      <c r="AUB46" s="24"/>
      <c r="AUC46" s="24"/>
      <c r="AUD46" s="24"/>
      <c r="AUE46" s="24"/>
      <c r="AUF46" s="24"/>
      <c r="AUG46" s="24"/>
      <c r="AUH46" s="24"/>
      <c r="AUI46" s="24"/>
      <c r="AUJ46" s="24"/>
      <c r="AUK46" s="24"/>
      <c r="AUL46" s="24"/>
      <c r="AUM46" s="24"/>
      <c r="AUN46" s="24"/>
      <c r="AUO46" s="24"/>
      <c r="AUP46" s="24"/>
      <c r="AUQ46" s="24"/>
      <c r="AUR46" s="24"/>
      <c r="AUS46" s="24"/>
      <c r="AUT46" s="24"/>
      <c r="AUU46" s="24"/>
      <c r="AUV46" s="24"/>
      <c r="AUW46" s="24"/>
      <c r="AUX46" s="24"/>
      <c r="AUY46" s="24"/>
      <c r="AUZ46" s="24"/>
      <c r="AVA46" s="24"/>
      <c r="AVB46" s="24"/>
      <c r="AVC46" s="24"/>
      <c r="AVD46" s="24"/>
      <c r="AVE46" s="24"/>
      <c r="AVF46" s="24"/>
      <c r="AVG46" s="24"/>
      <c r="AVH46" s="24"/>
      <c r="AVI46" s="24"/>
      <c r="AVJ46" s="24"/>
      <c r="AVK46" s="24"/>
      <c r="AVL46" s="24"/>
      <c r="AVM46" s="24"/>
      <c r="AVN46" s="24"/>
      <c r="AVO46" s="24"/>
      <c r="AVP46" s="24"/>
      <c r="AVQ46" s="24"/>
      <c r="AVR46" s="24"/>
      <c r="AVS46" s="24"/>
      <c r="AVT46" s="24"/>
      <c r="AVU46" s="24"/>
      <c r="AVV46" s="24"/>
      <c r="AVW46" s="24"/>
      <c r="AVX46" s="24"/>
      <c r="AVY46" s="24"/>
      <c r="AVZ46" s="24"/>
      <c r="AWA46" s="24"/>
      <c r="AWB46" s="24"/>
      <c r="AWC46" s="24"/>
      <c r="AWD46" s="24"/>
      <c r="AWE46" s="24"/>
      <c r="AWF46" s="24"/>
      <c r="AWG46" s="24"/>
      <c r="AWH46" s="24"/>
      <c r="AWI46" s="24"/>
      <c r="AWJ46" s="24"/>
      <c r="AWK46" s="24"/>
      <c r="AWL46" s="24"/>
      <c r="AWM46" s="24"/>
      <c r="AWN46" s="24"/>
      <c r="AWO46" s="24"/>
      <c r="AWP46" s="24"/>
      <c r="AWQ46" s="24"/>
      <c r="AWR46" s="24"/>
      <c r="AWS46" s="24"/>
      <c r="AWT46" s="24"/>
      <c r="AWU46" s="24"/>
      <c r="AWV46" s="24"/>
      <c r="AWW46" s="24"/>
      <c r="AWX46" s="24"/>
      <c r="AWY46" s="24"/>
      <c r="AWZ46" s="24"/>
      <c r="AXA46" s="24"/>
      <c r="AXB46" s="24"/>
      <c r="AXC46" s="24"/>
      <c r="AXD46" s="24"/>
      <c r="AXE46" s="24"/>
      <c r="AXF46" s="24"/>
      <c r="AXG46" s="24"/>
      <c r="AXH46" s="24"/>
      <c r="AXI46" s="24"/>
      <c r="AXJ46" s="24"/>
      <c r="AXK46" s="24"/>
      <c r="AXL46" s="24"/>
      <c r="AXM46" s="24"/>
      <c r="AXN46" s="24"/>
      <c r="AXO46" s="24"/>
      <c r="AXP46" s="24"/>
      <c r="AXQ46" s="24"/>
      <c r="AXR46" s="24"/>
      <c r="AXS46" s="24"/>
      <c r="AXT46" s="24"/>
      <c r="AXU46" s="24"/>
      <c r="AXV46" s="24"/>
      <c r="AXW46" s="24"/>
      <c r="AXX46" s="24"/>
      <c r="AXY46" s="24"/>
      <c r="AXZ46" s="24"/>
      <c r="AYA46" s="24"/>
      <c r="AYB46" s="24"/>
      <c r="AYC46" s="24"/>
      <c r="AYD46" s="24"/>
      <c r="AYE46" s="24"/>
      <c r="AYF46" s="24"/>
      <c r="AYG46" s="24"/>
      <c r="AYH46" s="24"/>
      <c r="AYI46" s="24"/>
      <c r="AYJ46" s="24"/>
      <c r="AYK46" s="24"/>
      <c r="AYL46" s="24"/>
      <c r="AYM46" s="24"/>
      <c r="AYN46" s="24"/>
      <c r="AYO46" s="24"/>
      <c r="AYP46" s="24"/>
      <c r="AYQ46" s="24"/>
      <c r="AYR46" s="24"/>
      <c r="AYS46" s="24"/>
      <c r="AYT46" s="24"/>
      <c r="AYU46" s="24"/>
      <c r="AYV46" s="24"/>
      <c r="AYW46" s="24"/>
      <c r="AYX46" s="24"/>
      <c r="AYY46" s="24"/>
      <c r="AYZ46" s="24"/>
      <c r="AZA46" s="24"/>
      <c r="AZB46" s="24"/>
      <c r="AZC46" s="24"/>
      <c r="AZD46" s="24"/>
      <c r="AZE46" s="24"/>
      <c r="AZF46" s="24"/>
      <c r="AZG46" s="24"/>
      <c r="AZH46" s="24"/>
      <c r="AZI46" s="24"/>
      <c r="AZJ46" s="24"/>
      <c r="AZK46" s="24"/>
      <c r="AZL46" s="24"/>
      <c r="AZM46" s="24"/>
      <c r="AZN46" s="24"/>
      <c r="AZO46" s="24"/>
      <c r="AZP46" s="24"/>
      <c r="AZQ46" s="24"/>
      <c r="AZR46" s="24"/>
      <c r="AZS46" s="24"/>
      <c r="AZT46" s="24"/>
      <c r="AZU46" s="24"/>
      <c r="AZV46" s="24"/>
      <c r="AZW46" s="24"/>
      <c r="AZX46" s="24"/>
      <c r="AZY46" s="24"/>
      <c r="AZZ46" s="24"/>
      <c r="BAA46" s="24"/>
      <c r="BAB46" s="24"/>
      <c r="BAC46" s="24"/>
      <c r="BAD46" s="24"/>
      <c r="BAE46" s="24"/>
      <c r="BAF46" s="24"/>
      <c r="BAG46" s="24"/>
      <c r="BAH46" s="24"/>
      <c r="BAI46" s="24"/>
      <c r="BAJ46" s="24"/>
      <c r="BAK46" s="24"/>
      <c r="BAL46" s="24"/>
      <c r="BAM46" s="24"/>
      <c r="BAN46" s="24"/>
      <c r="BAO46" s="24"/>
      <c r="BAP46" s="24"/>
      <c r="BAQ46" s="24"/>
      <c r="BAR46" s="24"/>
      <c r="BAS46" s="24"/>
      <c r="BAT46" s="24"/>
      <c r="BAU46" s="24"/>
      <c r="BAV46" s="24"/>
      <c r="BAW46" s="24"/>
      <c r="BAX46" s="24"/>
      <c r="BAY46" s="24"/>
      <c r="BAZ46" s="24"/>
      <c r="BBA46" s="24"/>
      <c r="BBB46" s="24"/>
      <c r="BBC46" s="24"/>
      <c r="BBD46" s="24"/>
      <c r="BBE46" s="24"/>
      <c r="BBF46" s="24"/>
      <c r="BBG46" s="24"/>
      <c r="BBH46" s="24"/>
      <c r="BBI46" s="24"/>
      <c r="BBJ46" s="24"/>
      <c r="BBK46" s="24"/>
      <c r="BBL46" s="24"/>
      <c r="BBM46" s="24"/>
      <c r="BBN46" s="24"/>
      <c r="BBO46" s="24"/>
      <c r="BBP46" s="24"/>
      <c r="BBQ46" s="24"/>
      <c r="BBR46" s="24"/>
      <c r="BBS46" s="24"/>
      <c r="BBT46" s="24"/>
      <c r="BBU46" s="24"/>
      <c r="BBV46" s="24"/>
      <c r="BBW46" s="24"/>
      <c r="BBX46" s="24"/>
      <c r="BBY46" s="24"/>
      <c r="BBZ46" s="24"/>
      <c r="BCA46" s="24"/>
      <c r="BCB46" s="24"/>
      <c r="BCC46" s="24"/>
      <c r="BCD46" s="24"/>
      <c r="BCE46" s="24"/>
      <c r="BCF46" s="24"/>
      <c r="BCG46" s="24"/>
      <c r="BCH46" s="24"/>
      <c r="BCI46" s="24"/>
      <c r="BCJ46" s="24"/>
      <c r="BCK46" s="24"/>
      <c r="BCL46" s="24"/>
      <c r="BCM46" s="24"/>
      <c r="BCN46" s="24"/>
      <c r="BCO46" s="24"/>
      <c r="BCP46" s="24"/>
      <c r="BCQ46" s="24"/>
      <c r="BCR46" s="24"/>
      <c r="BCS46" s="24"/>
      <c r="BCT46" s="24"/>
      <c r="BCU46" s="24"/>
      <c r="BCV46" s="24"/>
      <c r="BCW46" s="24"/>
      <c r="BCX46" s="24"/>
      <c r="BCY46" s="24"/>
      <c r="BCZ46" s="24"/>
      <c r="BDA46" s="24"/>
      <c r="BDB46" s="24"/>
      <c r="BDC46" s="24"/>
      <c r="BDD46" s="24"/>
      <c r="BDE46" s="24"/>
      <c r="BDF46" s="24"/>
      <c r="BDG46" s="24"/>
      <c r="BDH46" s="24"/>
      <c r="BDI46" s="24"/>
      <c r="BDJ46" s="24"/>
      <c r="BDK46" s="24"/>
      <c r="BDL46" s="24"/>
      <c r="BDM46" s="24"/>
      <c r="BDN46" s="24"/>
      <c r="BDO46" s="24"/>
      <c r="BDP46" s="24"/>
      <c r="BDQ46" s="24"/>
      <c r="BDR46" s="24"/>
      <c r="BDS46" s="24"/>
      <c r="BDT46" s="24"/>
      <c r="BDU46" s="24"/>
      <c r="BDV46" s="24"/>
      <c r="BDW46" s="24"/>
      <c r="BDX46" s="24"/>
      <c r="BDY46" s="24"/>
      <c r="BDZ46" s="24"/>
      <c r="BEA46" s="24"/>
      <c r="BEB46" s="24"/>
      <c r="BEC46" s="24"/>
      <c r="BED46" s="24"/>
      <c r="BEE46" s="24"/>
      <c r="BEF46" s="24"/>
      <c r="BEG46" s="24"/>
      <c r="BEH46" s="24"/>
      <c r="BEI46" s="24"/>
      <c r="BEJ46" s="24"/>
      <c r="BEK46" s="24"/>
      <c r="BEL46" s="24"/>
      <c r="BEM46" s="24"/>
      <c r="BEN46" s="24"/>
      <c r="BEO46" s="24"/>
      <c r="BEP46" s="24"/>
      <c r="BEQ46" s="24"/>
      <c r="BER46" s="24"/>
      <c r="BES46" s="24"/>
      <c r="BET46" s="24"/>
      <c r="BEU46" s="24"/>
      <c r="BEV46" s="24"/>
      <c r="BEW46" s="24"/>
      <c r="BEX46" s="24"/>
      <c r="BEY46" s="24"/>
      <c r="BEZ46" s="24"/>
      <c r="BFA46" s="24"/>
      <c r="BFB46" s="24"/>
      <c r="BFC46" s="24"/>
      <c r="BFD46" s="24"/>
      <c r="BFE46" s="24"/>
      <c r="BFF46" s="24"/>
      <c r="BFG46" s="24"/>
      <c r="BFH46" s="24"/>
      <c r="BFI46" s="24"/>
      <c r="BFJ46" s="24"/>
      <c r="BFK46" s="24"/>
      <c r="BFL46" s="24"/>
      <c r="BFM46" s="24"/>
      <c r="BFN46" s="24"/>
      <c r="BFO46" s="24"/>
      <c r="BFP46" s="24"/>
      <c r="BFQ46" s="24"/>
      <c r="BFR46" s="24"/>
      <c r="BFS46" s="24"/>
      <c r="BFT46" s="24"/>
      <c r="BFU46" s="24"/>
      <c r="BFV46" s="24"/>
      <c r="BFW46" s="24"/>
      <c r="BFX46" s="24"/>
      <c r="BFY46" s="24"/>
      <c r="BFZ46" s="24"/>
      <c r="BGA46" s="24"/>
      <c r="BGB46" s="24"/>
      <c r="BGC46" s="24"/>
      <c r="BGD46" s="24"/>
      <c r="BGE46" s="24"/>
      <c r="BGF46" s="24"/>
      <c r="BGG46" s="24"/>
      <c r="BGH46" s="24"/>
      <c r="BGI46" s="24"/>
      <c r="BGJ46" s="24"/>
      <c r="BGK46" s="24"/>
      <c r="BGL46" s="24"/>
      <c r="BGM46" s="24"/>
      <c r="BGN46" s="24"/>
      <c r="BGO46" s="24"/>
      <c r="BGP46" s="24"/>
      <c r="BGQ46" s="24"/>
      <c r="BGR46" s="24"/>
      <c r="BGS46" s="24"/>
      <c r="BGT46" s="24"/>
      <c r="BGU46" s="24"/>
      <c r="BGV46" s="24"/>
      <c r="BGW46" s="24"/>
      <c r="BGX46" s="24"/>
      <c r="BGY46" s="24"/>
      <c r="BGZ46" s="24"/>
      <c r="BHA46" s="24"/>
      <c r="BHB46" s="24"/>
      <c r="BHC46" s="24"/>
      <c r="BHD46" s="24"/>
      <c r="BHE46" s="24"/>
      <c r="BHF46" s="24"/>
      <c r="BHG46" s="24"/>
      <c r="BHH46" s="24"/>
      <c r="BHI46" s="24"/>
      <c r="BHJ46" s="24"/>
      <c r="BHK46" s="24"/>
      <c r="BHL46" s="24"/>
      <c r="BHM46" s="24"/>
      <c r="BHN46" s="24"/>
      <c r="BHO46" s="24"/>
      <c r="BHP46" s="24"/>
      <c r="BHQ46" s="24"/>
      <c r="BHR46" s="24"/>
      <c r="BHS46" s="24"/>
      <c r="BHT46" s="24"/>
      <c r="BHU46" s="24"/>
      <c r="BHV46" s="24"/>
      <c r="BHW46" s="24"/>
      <c r="BHX46" s="24"/>
      <c r="BHY46" s="24"/>
      <c r="BHZ46" s="24"/>
      <c r="BIA46" s="24"/>
      <c r="BIB46" s="24"/>
      <c r="BIC46" s="24"/>
      <c r="BID46" s="24"/>
      <c r="BIE46" s="24"/>
      <c r="BIF46" s="24"/>
      <c r="BIG46" s="24"/>
      <c r="BIH46" s="24"/>
      <c r="BII46" s="24"/>
      <c r="BIJ46" s="24"/>
      <c r="BIK46" s="24"/>
      <c r="BIL46" s="24"/>
      <c r="BIM46" s="24"/>
      <c r="BIN46" s="24"/>
      <c r="BIO46" s="24"/>
      <c r="BIP46" s="24"/>
      <c r="BIQ46" s="24"/>
      <c r="BIR46" s="24"/>
      <c r="BIS46" s="24"/>
      <c r="BIT46" s="24"/>
      <c r="BIU46" s="24"/>
      <c r="BIV46" s="24"/>
      <c r="BIW46" s="24"/>
      <c r="BIX46" s="24"/>
      <c r="BIY46" s="24"/>
      <c r="BIZ46" s="24"/>
      <c r="BJA46" s="24"/>
      <c r="BJB46" s="24"/>
      <c r="BJC46" s="24"/>
      <c r="BJD46" s="24"/>
      <c r="BJE46" s="24"/>
      <c r="BJF46" s="24"/>
      <c r="BJG46" s="24"/>
      <c r="BJH46" s="24"/>
      <c r="BJI46" s="24"/>
      <c r="BJJ46" s="24"/>
      <c r="BJK46" s="24"/>
      <c r="BJL46" s="24"/>
      <c r="BJM46" s="24"/>
      <c r="BJN46" s="24"/>
      <c r="BJO46" s="24"/>
      <c r="BJP46" s="24"/>
      <c r="BJQ46" s="24"/>
      <c r="BJR46" s="24"/>
      <c r="BJS46" s="24"/>
      <c r="BJT46" s="24"/>
      <c r="BJU46" s="24"/>
      <c r="BJV46" s="24"/>
      <c r="BJW46" s="24"/>
      <c r="BJX46" s="24"/>
      <c r="BJY46" s="24"/>
      <c r="BJZ46" s="24"/>
      <c r="BKA46" s="24"/>
      <c r="BKB46" s="24"/>
      <c r="BKC46" s="24"/>
      <c r="BKD46" s="24"/>
      <c r="BKE46" s="24"/>
      <c r="BKF46" s="24"/>
      <c r="BKG46" s="24"/>
      <c r="BKH46" s="24"/>
      <c r="BKI46" s="24"/>
      <c r="BKJ46" s="24"/>
      <c r="BKK46" s="24"/>
      <c r="BKL46" s="24"/>
      <c r="BKM46" s="24"/>
      <c r="BKN46" s="24"/>
      <c r="BKO46" s="24"/>
      <c r="BKP46" s="24"/>
      <c r="BKQ46" s="24"/>
      <c r="BKR46" s="24"/>
      <c r="BKS46" s="24"/>
      <c r="BKT46" s="24"/>
      <c r="BKU46" s="24"/>
      <c r="BKV46" s="24"/>
      <c r="BKW46" s="24"/>
      <c r="BKX46" s="24"/>
      <c r="BKY46" s="24"/>
      <c r="BKZ46" s="24"/>
      <c r="BLA46" s="24"/>
      <c r="BLB46" s="24"/>
      <c r="BLC46" s="24"/>
      <c r="BLD46" s="24"/>
      <c r="BLE46" s="24"/>
      <c r="BLF46" s="24"/>
      <c r="BLG46" s="24"/>
      <c r="BLH46" s="24"/>
      <c r="BLI46" s="24"/>
      <c r="BLJ46" s="24"/>
      <c r="BLK46" s="24"/>
      <c r="BLL46" s="24"/>
      <c r="BLM46" s="24"/>
      <c r="BLN46" s="24"/>
      <c r="BLO46" s="24"/>
      <c r="BLP46" s="24"/>
      <c r="BLQ46" s="24"/>
      <c r="BLR46" s="24"/>
      <c r="BLS46" s="24"/>
      <c r="BLT46" s="24"/>
      <c r="BLU46" s="24"/>
      <c r="BLV46" s="24"/>
      <c r="BLW46" s="24"/>
      <c r="BLX46" s="24"/>
      <c r="BLY46" s="24"/>
      <c r="BLZ46" s="24"/>
      <c r="BMA46" s="24"/>
      <c r="BMB46" s="24"/>
      <c r="BMC46" s="24"/>
      <c r="BMD46" s="24"/>
      <c r="BME46" s="24"/>
      <c r="BMF46" s="24"/>
      <c r="BMG46" s="24"/>
      <c r="BMH46" s="24"/>
      <c r="BMI46" s="24"/>
      <c r="BMJ46" s="24"/>
      <c r="BMK46" s="24"/>
      <c r="BML46" s="24"/>
      <c r="BMM46" s="24"/>
      <c r="BMN46" s="24"/>
      <c r="BMO46" s="24"/>
      <c r="BMP46" s="24"/>
      <c r="BMQ46" s="24"/>
      <c r="BMR46" s="24"/>
      <c r="BMS46" s="24"/>
      <c r="BMT46" s="24"/>
      <c r="BMU46" s="24"/>
      <c r="BMV46" s="24"/>
      <c r="BMW46" s="24"/>
      <c r="BMX46" s="24"/>
      <c r="BMY46" s="24"/>
      <c r="BMZ46" s="24"/>
      <c r="BNA46" s="24"/>
      <c r="BNB46" s="24"/>
      <c r="BNC46" s="24"/>
      <c r="BND46" s="24"/>
      <c r="BNE46" s="24"/>
      <c r="BNF46" s="24"/>
      <c r="BNG46" s="24"/>
      <c r="BNH46" s="24"/>
      <c r="BNI46" s="24"/>
      <c r="BNJ46" s="24"/>
      <c r="BNK46" s="24"/>
      <c r="BNL46" s="24"/>
      <c r="BNM46" s="24"/>
      <c r="BNN46" s="24"/>
      <c r="BNO46" s="24"/>
      <c r="BNP46" s="24"/>
      <c r="BNQ46" s="24"/>
      <c r="BNR46" s="24"/>
      <c r="BNS46" s="24"/>
      <c r="BNT46" s="24"/>
      <c r="BNU46" s="24"/>
      <c r="BNV46" s="24"/>
      <c r="BNW46" s="24"/>
      <c r="BNX46" s="24"/>
      <c r="BNY46" s="24"/>
      <c r="BNZ46" s="24"/>
      <c r="BOA46" s="24"/>
      <c r="BOB46" s="24"/>
      <c r="BOC46" s="24"/>
      <c r="BOD46" s="24"/>
      <c r="BOE46" s="24"/>
      <c r="BOF46" s="24"/>
      <c r="BOG46" s="24"/>
      <c r="BOH46" s="24"/>
      <c r="BOI46" s="24"/>
      <c r="BOJ46" s="24"/>
      <c r="BOK46" s="24"/>
      <c r="BOL46" s="24"/>
      <c r="BOM46" s="24"/>
      <c r="BON46" s="24"/>
      <c r="BOO46" s="24"/>
      <c r="BOP46" s="24"/>
      <c r="BOQ46" s="24"/>
      <c r="BOR46" s="24"/>
      <c r="BOS46" s="24"/>
      <c r="BOT46" s="24"/>
      <c r="BOU46" s="24"/>
      <c r="BOV46" s="24"/>
      <c r="BOW46" s="24"/>
      <c r="BOX46" s="24"/>
      <c r="BOY46" s="24"/>
      <c r="BOZ46" s="24"/>
      <c r="BPA46" s="24"/>
      <c r="BPB46" s="24"/>
      <c r="BPC46" s="24"/>
      <c r="BPD46" s="24"/>
      <c r="BPE46" s="24"/>
      <c r="BPF46" s="24"/>
      <c r="BPG46" s="24"/>
      <c r="BPH46" s="24"/>
      <c r="BPI46" s="24"/>
      <c r="BPJ46" s="24"/>
      <c r="BPK46" s="24"/>
      <c r="BPL46" s="24"/>
      <c r="BPM46" s="24"/>
      <c r="BPN46" s="24"/>
      <c r="BPO46" s="24"/>
      <c r="BPP46" s="24"/>
      <c r="BPQ46" s="24"/>
      <c r="BPR46" s="24"/>
      <c r="BPS46" s="24"/>
      <c r="BPT46" s="24"/>
      <c r="BPU46" s="24"/>
      <c r="BPV46" s="24"/>
      <c r="BPW46" s="24"/>
      <c r="BPX46" s="24"/>
      <c r="BPY46" s="24"/>
      <c r="BPZ46" s="24"/>
      <c r="BQA46" s="24"/>
      <c r="BQB46" s="24"/>
      <c r="BQC46" s="24"/>
      <c r="BQD46" s="24"/>
      <c r="BQE46" s="24"/>
      <c r="BQF46" s="24"/>
      <c r="BQG46" s="24"/>
      <c r="BQH46" s="24"/>
      <c r="BQI46" s="24"/>
      <c r="BQJ46" s="24"/>
      <c r="BQK46" s="24"/>
      <c r="BQL46" s="24"/>
      <c r="BQM46" s="24"/>
      <c r="BQN46" s="24"/>
      <c r="BQO46" s="24"/>
      <c r="BQP46" s="24"/>
      <c r="BQQ46" s="24"/>
      <c r="BQR46" s="24"/>
      <c r="BQS46" s="24"/>
      <c r="BQT46" s="24"/>
      <c r="BQU46" s="24"/>
      <c r="BQV46" s="24"/>
      <c r="BQW46" s="24"/>
      <c r="BQX46" s="24"/>
      <c r="BQY46" s="24"/>
      <c r="BQZ46" s="24"/>
      <c r="BRA46" s="24"/>
      <c r="BRB46" s="24"/>
      <c r="BRC46" s="24"/>
      <c r="BRD46" s="24"/>
      <c r="BRE46" s="24"/>
      <c r="BRF46" s="24"/>
      <c r="BRG46" s="24"/>
      <c r="BRH46" s="24"/>
      <c r="BRI46" s="24"/>
      <c r="BRJ46" s="24"/>
      <c r="BRK46" s="24"/>
      <c r="BRL46" s="24"/>
      <c r="BRM46" s="24"/>
      <c r="BRN46" s="24"/>
      <c r="BRO46" s="24"/>
      <c r="BRP46" s="24"/>
      <c r="BRQ46" s="24"/>
      <c r="BRR46" s="24"/>
      <c r="BRS46" s="24"/>
      <c r="BRT46" s="24"/>
      <c r="BRU46" s="24"/>
      <c r="BRV46" s="24"/>
      <c r="BRW46" s="24"/>
      <c r="BRX46" s="24"/>
      <c r="BRY46" s="24"/>
      <c r="BRZ46" s="24"/>
      <c r="BSA46" s="24"/>
      <c r="BSB46" s="24"/>
      <c r="BSC46" s="24"/>
      <c r="BSD46" s="24"/>
      <c r="BSE46" s="24"/>
      <c r="BSF46" s="24"/>
      <c r="BSG46" s="24"/>
      <c r="BSH46" s="24"/>
      <c r="BSI46" s="24"/>
      <c r="BSJ46" s="24"/>
      <c r="BSK46" s="24"/>
      <c r="BSL46" s="24"/>
      <c r="BSM46" s="24"/>
      <c r="BSN46" s="24"/>
      <c r="BSO46" s="24"/>
      <c r="BSP46" s="24"/>
      <c r="BSQ46" s="24"/>
      <c r="BSR46" s="24"/>
      <c r="BSS46" s="24"/>
      <c r="BST46" s="24"/>
      <c r="BSU46" s="24"/>
      <c r="BSV46" s="24"/>
      <c r="BSW46" s="24"/>
      <c r="BSX46" s="24"/>
      <c r="BSY46" s="24"/>
      <c r="BSZ46" s="24"/>
      <c r="BTA46" s="24"/>
      <c r="BTB46" s="24"/>
      <c r="BTC46" s="24"/>
      <c r="BTD46" s="24"/>
      <c r="BTE46" s="24"/>
      <c r="BTF46" s="24"/>
      <c r="BTG46" s="24"/>
      <c r="BTH46" s="24"/>
      <c r="BTI46" s="24"/>
      <c r="BTJ46" s="24"/>
      <c r="BTK46" s="24"/>
      <c r="BTL46" s="24"/>
      <c r="BTM46" s="24"/>
      <c r="BTN46" s="24"/>
      <c r="BTO46" s="24"/>
      <c r="BTP46" s="24"/>
      <c r="BTQ46" s="24"/>
      <c r="BTR46" s="24"/>
      <c r="BTS46" s="24"/>
      <c r="BTT46" s="24"/>
      <c r="BTU46" s="24"/>
      <c r="BTV46" s="24"/>
      <c r="BTW46" s="24"/>
      <c r="BTX46" s="24"/>
      <c r="BTY46" s="24"/>
      <c r="BTZ46" s="24"/>
      <c r="BUA46" s="24"/>
      <c r="BUB46" s="24"/>
      <c r="BUC46" s="24"/>
      <c r="BUD46" s="24"/>
      <c r="BUE46" s="24"/>
      <c r="BUF46" s="24"/>
      <c r="BUG46" s="24"/>
      <c r="BUH46" s="24"/>
      <c r="BUI46" s="24"/>
      <c r="BUJ46" s="24"/>
      <c r="BUK46" s="24"/>
      <c r="BUL46" s="24"/>
      <c r="BUM46" s="24"/>
      <c r="BUN46" s="24"/>
      <c r="BUO46" s="24"/>
      <c r="BUP46" s="24"/>
      <c r="BUQ46" s="24"/>
      <c r="BUR46" s="24"/>
      <c r="BUS46" s="24"/>
      <c r="BUT46" s="24"/>
      <c r="BUU46" s="24"/>
      <c r="BUV46" s="24"/>
      <c r="BUW46" s="24"/>
      <c r="BUX46" s="24"/>
      <c r="BUY46" s="24"/>
      <c r="BUZ46" s="24"/>
      <c r="BVA46" s="24"/>
      <c r="BVB46" s="24"/>
      <c r="BVC46" s="24"/>
      <c r="BVD46" s="24"/>
      <c r="BVE46" s="24"/>
      <c r="BVF46" s="24"/>
      <c r="BVG46" s="24"/>
      <c r="BVH46" s="24"/>
      <c r="BVI46" s="24"/>
      <c r="BVJ46" s="24"/>
      <c r="BVK46" s="24"/>
      <c r="BVL46" s="24"/>
      <c r="BVM46" s="24"/>
      <c r="BVN46" s="24"/>
      <c r="BVO46" s="24"/>
      <c r="BVP46" s="24"/>
      <c r="BVQ46" s="24"/>
      <c r="BVR46" s="24"/>
      <c r="BVS46" s="24"/>
      <c r="BVT46" s="24"/>
      <c r="BVU46" s="24"/>
      <c r="BVV46" s="24"/>
      <c r="BVW46" s="24"/>
      <c r="BVX46" s="24"/>
      <c r="BVY46" s="24"/>
      <c r="BVZ46" s="24"/>
      <c r="BWA46" s="24"/>
      <c r="BWB46" s="24"/>
      <c r="BWC46" s="24"/>
      <c r="BWD46" s="24"/>
      <c r="BWE46" s="24"/>
      <c r="BWF46" s="24"/>
      <c r="BWG46" s="24"/>
      <c r="BWH46" s="24"/>
      <c r="BWI46" s="24"/>
      <c r="BWJ46" s="24"/>
      <c r="BWK46" s="24"/>
      <c r="BWL46" s="24"/>
      <c r="BWM46" s="24"/>
      <c r="BWN46" s="24"/>
      <c r="BWO46" s="24"/>
      <c r="BWP46" s="24"/>
      <c r="BWQ46" s="24"/>
      <c r="BWR46" s="24"/>
      <c r="BWS46" s="24"/>
      <c r="BWT46" s="24"/>
      <c r="BWU46" s="24"/>
      <c r="BWV46" s="24"/>
      <c r="BWW46" s="24"/>
      <c r="BWX46" s="24"/>
      <c r="BWY46" s="24"/>
      <c r="BWZ46" s="24"/>
      <c r="BXA46" s="24"/>
      <c r="BXB46" s="24"/>
      <c r="BXC46" s="24"/>
      <c r="BXD46" s="24"/>
      <c r="BXE46" s="24"/>
      <c r="BXF46" s="24"/>
      <c r="BXG46" s="24"/>
      <c r="BXH46" s="24"/>
      <c r="BXI46" s="24"/>
      <c r="BXJ46" s="24"/>
      <c r="BXK46" s="24"/>
      <c r="BXL46" s="24"/>
      <c r="BXM46" s="24"/>
      <c r="BXN46" s="24"/>
      <c r="BXO46" s="24"/>
      <c r="BXP46" s="24"/>
      <c r="BXQ46" s="24"/>
      <c r="BXR46" s="24"/>
      <c r="BXS46" s="24"/>
      <c r="BXT46" s="24"/>
      <c r="BXU46" s="24"/>
      <c r="BXV46" s="24"/>
      <c r="BXW46" s="24"/>
      <c r="BXX46" s="24"/>
      <c r="BXY46" s="24"/>
      <c r="BXZ46" s="24"/>
      <c r="BYA46" s="24"/>
      <c r="BYB46" s="24"/>
      <c r="BYC46" s="24"/>
      <c r="BYD46" s="24"/>
      <c r="BYE46" s="24"/>
      <c r="BYF46" s="24"/>
      <c r="BYG46" s="24"/>
      <c r="BYH46" s="24"/>
      <c r="BYI46" s="24"/>
      <c r="BYJ46" s="24"/>
      <c r="BYK46" s="24"/>
      <c r="BYL46" s="24"/>
      <c r="BYM46" s="24"/>
      <c r="BYN46" s="24"/>
      <c r="BYO46" s="24"/>
      <c r="BYP46" s="24"/>
      <c r="BYQ46" s="24"/>
      <c r="BYR46" s="24"/>
      <c r="BYS46" s="24"/>
      <c r="BYT46" s="24"/>
      <c r="BYU46" s="24"/>
      <c r="BYV46" s="24"/>
      <c r="BYW46" s="24"/>
      <c r="BYX46" s="24"/>
      <c r="BYY46" s="24"/>
      <c r="BYZ46" s="24"/>
      <c r="BZA46" s="24"/>
      <c r="BZB46" s="24"/>
      <c r="BZC46" s="24"/>
      <c r="BZD46" s="24"/>
      <c r="BZE46" s="24"/>
      <c r="BZF46" s="24"/>
      <c r="BZG46" s="24"/>
      <c r="BZH46" s="24"/>
      <c r="BZI46" s="24"/>
      <c r="BZJ46" s="24"/>
      <c r="BZK46" s="24"/>
      <c r="BZL46" s="24"/>
      <c r="BZM46" s="24"/>
      <c r="BZN46" s="24"/>
      <c r="BZO46" s="24"/>
      <c r="BZP46" s="24"/>
      <c r="BZQ46" s="24"/>
      <c r="BZR46" s="24"/>
      <c r="BZS46" s="24"/>
      <c r="BZT46" s="24"/>
      <c r="BZU46" s="24"/>
      <c r="BZV46" s="24"/>
      <c r="BZW46" s="24"/>
      <c r="BZX46" s="24"/>
      <c r="BZY46" s="24"/>
      <c r="BZZ46" s="24"/>
      <c r="CAA46" s="24"/>
      <c r="CAB46" s="24"/>
      <c r="CAC46" s="24"/>
      <c r="CAD46" s="24"/>
      <c r="CAE46" s="24"/>
      <c r="CAF46" s="24"/>
      <c r="CAG46" s="24"/>
      <c r="CAH46" s="24"/>
      <c r="CAI46" s="24"/>
      <c r="CAJ46" s="24"/>
      <c r="CAK46" s="24"/>
      <c r="CAL46" s="24"/>
      <c r="CAM46" s="24"/>
      <c r="CAN46" s="24"/>
      <c r="CAO46" s="24"/>
      <c r="CAP46" s="24"/>
      <c r="CAQ46" s="24"/>
      <c r="CAR46" s="24"/>
      <c r="CAS46" s="24"/>
      <c r="CAT46" s="24"/>
      <c r="CAU46" s="24"/>
      <c r="CAV46" s="24"/>
      <c r="CAW46" s="24"/>
      <c r="CAX46" s="24"/>
      <c r="CAY46" s="24"/>
      <c r="CAZ46" s="24"/>
      <c r="CBA46" s="24"/>
      <c r="CBB46" s="24"/>
      <c r="CBC46" s="24"/>
      <c r="CBD46" s="24"/>
      <c r="CBE46" s="24"/>
      <c r="CBF46" s="24"/>
      <c r="CBG46" s="24"/>
      <c r="CBH46" s="24"/>
      <c r="CBI46" s="24"/>
      <c r="CBJ46" s="24"/>
      <c r="CBK46" s="24"/>
      <c r="CBL46" s="24"/>
      <c r="CBM46" s="24"/>
      <c r="CBN46" s="24"/>
      <c r="CBO46" s="24"/>
      <c r="CBP46" s="24"/>
      <c r="CBQ46" s="24"/>
      <c r="CBR46" s="24"/>
      <c r="CBS46" s="24"/>
      <c r="CBT46" s="24"/>
      <c r="CBU46" s="24"/>
      <c r="CBV46" s="24"/>
      <c r="CBW46" s="24"/>
      <c r="CBX46" s="24"/>
      <c r="CBY46" s="24"/>
      <c r="CBZ46" s="24"/>
      <c r="CCA46" s="24"/>
      <c r="CCB46" s="24"/>
      <c r="CCC46" s="24"/>
      <c r="CCD46" s="24"/>
      <c r="CCE46" s="24"/>
      <c r="CCF46" s="24"/>
      <c r="CCG46" s="24"/>
      <c r="CCH46" s="24"/>
      <c r="CCI46" s="24"/>
      <c r="CCJ46" s="24"/>
      <c r="CCK46" s="24"/>
      <c r="CCL46" s="24"/>
      <c r="CCM46" s="24"/>
      <c r="CCN46" s="24"/>
      <c r="CCO46" s="24"/>
      <c r="CCP46" s="24"/>
      <c r="CCQ46" s="24"/>
      <c r="CCR46" s="24"/>
      <c r="CCS46" s="24"/>
      <c r="CCT46" s="24"/>
      <c r="CCU46" s="24"/>
      <c r="CCV46" s="24"/>
      <c r="CCW46" s="24"/>
      <c r="CCX46" s="24"/>
      <c r="CCY46" s="24"/>
      <c r="CCZ46" s="24"/>
      <c r="CDA46" s="24"/>
      <c r="CDB46" s="24"/>
      <c r="CDC46" s="24"/>
      <c r="CDD46" s="24"/>
      <c r="CDE46" s="24"/>
      <c r="CDF46" s="24"/>
      <c r="CDG46" s="24"/>
      <c r="CDH46" s="24"/>
      <c r="CDI46" s="24"/>
      <c r="CDJ46" s="24"/>
      <c r="CDK46" s="24"/>
      <c r="CDL46" s="24"/>
      <c r="CDM46" s="24"/>
      <c r="CDN46" s="24"/>
      <c r="CDO46" s="24"/>
      <c r="CDP46" s="24"/>
      <c r="CDQ46" s="24"/>
      <c r="CDR46" s="24"/>
      <c r="CDS46" s="24"/>
      <c r="CDT46" s="24"/>
      <c r="CDU46" s="24"/>
      <c r="CDV46" s="24"/>
      <c r="CDW46" s="24"/>
      <c r="CDX46" s="24"/>
      <c r="CDY46" s="24"/>
      <c r="CDZ46" s="24"/>
      <c r="CEA46" s="24"/>
      <c r="CEB46" s="24"/>
      <c r="CEC46" s="24"/>
      <c r="CED46" s="24"/>
      <c r="CEE46" s="24"/>
      <c r="CEF46" s="24"/>
      <c r="CEG46" s="24"/>
      <c r="CEH46" s="24"/>
      <c r="CEI46" s="24"/>
      <c r="CEJ46" s="24"/>
      <c r="CEK46" s="24"/>
      <c r="CEL46" s="24"/>
      <c r="CEM46" s="24"/>
      <c r="CEN46" s="24"/>
      <c r="CEO46" s="24"/>
      <c r="CEP46" s="24"/>
      <c r="CEQ46" s="24"/>
      <c r="CER46" s="24"/>
      <c r="CES46" s="24"/>
      <c r="CET46" s="24"/>
      <c r="CEU46" s="24"/>
      <c r="CEV46" s="24"/>
      <c r="CEW46" s="24"/>
      <c r="CEX46" s="24"/>
      <c r="CEY46" s="24"/>
      <c r="CEZ46" s="24"/>
      <c r="CFA46" s="24"/>
      <c r="CFB46" s="24"/>
      <c r="CFC46" s="24"/>
      <c r="CFD46" s="24"/>
      <c r="CFE46" s="24"/>
      <c r="CFF46" s="24"/>
      <c r="CFG46" s="24"/>
      <c r="CFH46" s="24"/>
      <c r="CFI46" s="24"/>
      <c r="CFJ46" s="24"/>
      <c r="CFK46" s="24"/>
      <c r="CFL46" s="24"/>
      <c r="CFM46" s="24"/>
      <c r="CFN46" s="24"/>
      <c r="CFO46" s="24"/>
      <c r="CFP46" s="24"/>
      <c r="CFQ46" s="24"/>
      <c r="CFR46" s="24"/>
      <c r="CFS46" s="24"/>
      <c r="CFT46" s="24"/>
      <c r="CFU46" s="24"/>
      <c r="CFV46" s="24"/>
      <c r="CFW46" s="24"/>
      <c r="CFX46" s="24"/>
      <c r="CFY46" s="24"/>
      <c r="CFZ46" s="24"/>
      <c r="CGA46" s="24"/>
      <c r="CGB46" s="24"/>
      <c r="CGC46" s="24"/>
      <c r="CGD46" s="24"/>
      <c r="CGE46" s="24"/>
      <c r="CGF46" s="24"/>
      <c r="CGG46" s="24"/>
      <c r="CGH46" s="24"/>
      <c r="CGI46" s="24"/>
      <c r="CGJ46" s="24"/>
      <c r="CGK46" s="24"/>
      <c r="CGL46" s="24"/>
      <c r="CGM46" s="24"/>
      <c r="CGN46" s="24"/>
      <c r="CGO46" s="24"/>
      <c r="CGP46" s="24"/>
      <c r="CGQ46" s="24"/>
      <c r="CGR46" s="24"/>
      <c r="CGS46" s="24"/>
      <c r="CGT46" s="24"/>
      <c r="CGU46" s="24"/>
      <c r="CGV46" s="24"/>
      <c r="CGW46" s="24"/>
      <c r="CGX46" s="24"/>
      <c r="CGY46" s="24"/>
      <c r="CGZ46" s="24"/>
      <c r="CHA46" s="24"/>
      <c r="CHB46" s="24"/>
      <c r="CHC46" s="24"/>
      <c r="CHD46" s="24"/>
      <c r="CHE46" s="24"/>
      <c r="CHF46" s="24"/>
      <c r="CHG46" s="24"/>
      <c r="CHH46" s="24"/>
      <c r="CHI46" s="24"/>
      <c r="CHJ46" s="24"/>
      <c r="CHK46" s="24"/>
      <c r="CHL46" s="24"/>
      <c r="CHM46" s="24"/>
      <c r="CHN46" s="24"/>
      <c r="CHO46" s="24"/>
      <c r="CHP46" s="24"/>
      <c r="CHQ46" s="24"/>
      <c r="CHR46" s="24"/>
      <c r="CHS46" s="24"/>
      <c r="CHT46" s="24"/>
      <c r="CHU46" s="24"/>
      <c r="CHV46" s="24"/>
      <c r="CHW46" s="24"/>
      <c r="CHX46" s="24"/>
      <c r="CHY46" s="24"/>
      <c r="CHZ46" s="24"/>
      <c r="CIA46" s="24"/>
      <c r="CIB46" s="24"/>
      <c r="CIC46" s="24"/>
      <c r="CID46" s="24"/>
      <c r="CIE46" s="24"/>
      <c r="CIF46" s="24"/>
      <c r="CIG46" s="24"/>
      <c r="CIH46" s="24"/>
      <c r="CII46" s="24"/>
      <c r="CIJ46" s="24"/>
      <c r="CIK46" s="24"/>
      <c r="CIL46" s="24"/>
      <c r="CIM46" s="24"/>
      <c r="CIN46" s="24"/>
      <c r="CIO46" s="24"/>
      <c r="CIP46" s="24"/>
      <c r="CIQ46" s="24"/>
      <c r="CIR46" s="24"/>
      <c r="CIS46" s="24"/>
      <c r="CIT46" s="24"/>
      <c r="CIU46" s="24"/>
      <c r="CIV46" s="24"/>
      <c r="CIW46" s="24"/>
      <c r="CIX46" s="24"/>
      <c r="CIY46" s="24"/>
      <c r="CIZ46" s="24"/>
      <c r="CJA46" s="24"/>
      <c r="CJB46" s="24"/>
      <c r="CJC46" s="24"/>
      <c r="CJD46" s="24"/>
      <c r="CJE46" s="24"/>
      <c r="CJF46" s="24"/>
      <c r="CJG46" s="24"/>
      <c r="CJH46" s="24"/>
      <c r="CJI46" s="24"/>
      <c r="CJJ46" s="24"/>
      <c r="CJK46" s="24"/>
      <c r="CJL46" s="24"/>
      <c r="CJM46" s="24"/>
      <c r="CJN46" s="24"/>
      <c r="CJO46" s="24"/>
      <c r="CJP46" s="24"/>
      <c r="CJQ46" s="24"/>
      <c r="CJR46" s="24"/>
      <c r="CJS46" s="24"/>
      <c r="CJT46" s="24"/>
      <c r="CJU46" s="24"/>
      <c r="CJV46" s="24"/>
      <c r="CJW46" s="24"/>
      <c r="CJX46" s="24"/>
      <c r="CJY46" s="24"/>
      <c r="CJZ46" s="24"/>
      <c r="CKA46" s="24"/>
      <c r="CKB46" s="24"/>
      <c r="CKC46" s="24"/>
      <c r="CKD46" s="24"/>
      <c r="CKE46" s="24"/>
      <c r="CKF46" s="24"/>
      <c r="CKG46" s="24"/>
      <c r="CKH46" s="24"/>
      <c r="CKI46" s="24"/>
      <c r="CKJ46" s="24"/>
      <c r="CKK46" s="24"/>
      <c r="CKL46" s="24"/>
      <c r="CKM46" s="24"/>
      <c r="CKN46" s="24"/>
      <c r="CKO46" s="24"/>
      <c r="CKP46" s="24"/>
      <c r="CKQ46" s="24"/>
      <c r="CKR46" s="24"/>
      <c r="CKS46" s="24"/>
      <c r="CKT46" s="24"/>
      <c r="CKU46" s="24"/>
      <c r="CKV46" s="24"/>
      <c r="CKW46" s="24"/>
      <c r="CKX46" s="24"/>
      <c r="CKY46" s="24"/>
      <c r="CKZ46" s="24"/>
      <c r="CLA46" s="24"/>
      <c r="CLB46" s="24"/>
      <c r="CLC46" s="24"/>
      <c r="CLD46" s="24"/>
      <c r="CLE46" s="24"/>
      <c r="CLF46" s="24"/>
      <c r="CLG46" s="24"/>
      <c r="CLH46" s="24"/>
      <c r="CLI46" s="24"/>
      <c r="CLJ46" s="24"/>
      <c r="CLK46" s="24"/>
      <c r="CLL46" s="24"/>
      <c r="CLM46" s="24"/>
      <c r="CLN46" s="24"/>
      <c r="CLO46" s="24"/>
      <c r="CLP46" s="24"/>
      <c r="CLQ46" s="24"/>
      <c r="CLR46" s="24"/>
      <c r="CLS46" s="24"/>
      <c r="CLT46" s="24"/>
      <c r="CLU46" s="24"/>
      <c r="CLV46" s="24"/>
      <c r="CLW46" s="24"/>
      <c r="CLX46" s="24"/>
      <c r="CLY46" s="24"/>
      <c r="CLZ46" s="24"/>
      <c r="CMA46" s="24"/>
      <c r="CMB46" s="24"/>
      <c r="CMC46" s="24"/>
      <c r="CMD46" s="24"/>
      <c r="CME46" s="24"/>
      <c r="CMF46" s="24"/>
      <c r="CMG46" s="24"/>
      <c r="CMH46" s="24"/>
      <c r="CMI46" s="24"/>
      <c r="CMJ46" s="24"/>
      <c r="CMK46" s="24"/>
      <c r="CML46" s="24"/>
      <c r="CMM46" s="24"/>
      <c r="CMN46" s="24"/>
      <c r="CMO46" s="24"/>
      <c r="CMP46" s="24"/>
      <c r="CMQ46" s="24"/>
      <c r="CMR46" s="24"/>
      <c r="CMS46" s="24"/>
      <c r="CMT46" s="24"/>
      <c r="CMU46" s="24"/>
      <c r="CMV46" s="24"/>
      <c r="CMW46" s="24"/>
      <c r="CMX46" s="24"/>
      <c r="CMY46" s="24"/>
      <c r="CMZ46" s="24"/>
      <c r="CNA46" s="24"/>
      <c r="CNB46" s="24"/>
      <c r="CNC46" s="24"/>
      <c r="CND46" s="24"/>
      <c r="CNE46" s="24"/>
      <c r="CNF46" s="24"/>
      <c r="CNG46" s="24"/>
      <c r="CNH46" s="24"/>
      <c r="CNI46" s="24"/>
      <c r="CNJ46" s="24"/>
      <c r="CNK46" s="24"/>
      <c r="CNL46" s="24"/>
      <c r="CNM46" s="24"/>
      <c r="CNN46" s="24"/>
      <c r="CNO46" s="24"/>
      <c r="CNP46" s="24"/>
      <c r="CNQ46" s="24"/>
      <c r="CNR46" s="24"/>
      <c r="CNS46" s="24"/>
      <c r="CNT46" s="24"/>
      <c r="CNU46" s="24"/>
      <c r="CNV46" s="24"/>
      <c r="CNW46" s="24"/>
      <c r="CNX46" s="24"/>
      <c r="CNY46" s="24"/>
      <c r="CNZ46" s="24"/>
      <c r="COA46" s="24"/>
      <c r="COB46" s="24"/>
      <c r="COC46" s="24"/>
      <c r="COD46" s="24"/>
      <c r="COE46" s="24"/>
      <c r="COF46" s="24"/>
      <c r="COG46" s="24"/>
      <c r="COH46" s="24"/>
      <c r="COI46" s="24"/>
      <c r="COJ46" s="24"/>
      <c r="COK46" s="24"/>
      <c r="COL46" s="24"/>
      <c r="COM46" s="24"/>
      <c r="CON46" s="24"/>
      <c r="COO46" s="24"/>
      <c r="COP46" s="24"/>
      <c r="COQ46" s="24"/>
      <c r="COR46" s="24"/>
      <c r="COS46" s="24"/>
      <c r="COT46" s="24"/>
      <c r="COU46" s="24"/>
      <c r="COV46" s="24"/>
      <c r="COW46" s="24"/>
      <c r="COX46" s="24"/>
      <c r="COY46" s="24"/>
      <c r="COZ46" s="24"/>
      <c r="CPA46" s="24"/>
      <c r="CPB46" s="24"/>
      <c r="CPC46" s="24"/>
      <c r="CPD46" s="24"/>
      <c r="CPE46" s="24"/>
      <c r="CPF46" s="24"/>
      <c r="CPG46" s="24"/>
      <c r="CPH46" s="24"/>
      <c r="CPI46" s="24"/>
      <c r="CPJ46" s="24"/>
      <c r="CPK46" s="24"/>
      <c r="CPL46" s="24"/>
      <c r="CPM46" s="24"/>
      <c r="CPN46" s="24"/>
      <c r="CPO46" s="24"/>
      <c r="CPP46" s="24"/>
      <c r="CPQ46" s="24"/>
      <c r="CPR46" s="24"/>
      <c r="CPS46" s="24"/>
      <c r="CPT46" s="24"/>
      <c r="CPU46" s="24"/>
      <c r="CPV46" s="24"/>
      <c r="CPW46" s="24"/>
      <c r="CPX46" s="24"/>
      <c r="CPY46" s="24"/>
      <c r="CPZ46" s="24"/>
      <c r="CQA46" s="24"/>
      <c r="CQB46" s="24"/>
      <c r="CQC46" s="24"/>
      <c r="CQD46" s="24"/>
      <c r="CQE46" s="24"/>
      <c r="CQF46" s="24"/>
      <c r="CQG46" s="24"/>
      <c r="CQH46" s="24"/>
      <c r="CQI46" s="24"/>
      <c r="CQJ46" s="24"/>
      <c r="CQK46" s="24"/>
      <c r="CQL46" s="24"/>
      <c r="CQM46" s="24"/>
      <c r="CQN46" s="24"/>
      <c r="CQO46" s="24"/>
      <c r="CQP46" s="24"/>
      <c r="CQQ46" s="24"/>
      <c r="CQR46" s="24"/>
      <c r="CQS46" s="24"/>
      <c r="CQT46" s="24"/>
      <c r="CQU46" s="24"/>
      <c r="CQV46" s="24"/>
      <c r="CQW46" s="24"/>
      <c r="CQX46" s="24"/>
      <c r="CQY46" s="24"/>
      <c r="CQZ46" s="24"/>
      <c r="CRA46" s="24"/>
      <c r="CRB46" s="24"/>
      <c r="CRC46" s="24"/>
      <c r="CRD46" s="24"/>
      <c r="CRE46" s="24"/>
      <c r="CRF46" s="24"/>
      <c r="CRG46" s="24"/>
      <c r="CRH46" s="24"/>
      <c r="CRI46" s="24"/>
      <c r="CRJ46" s="24"/>
      <c r="CRK46" s="24"/>
      <c r="CRL46" s="24"/>
      <c r="CRM46" s="24"/>
      <c r="CRN46" s="24"/>
      <c r="CRO46" s="24"/>
      <c r="CRP46" s="24"/>
      <c r="CRQ46" s="24"/>
      <c r="CRR46" s="24"/>
      <c r="CRS46" s="24"/>
      <c r="CRT46" s="24"/>
      <c r="CRU46" s="24"/>
      <c r="CRV46" s="24"/>
      <c r="CRW46" s="24"/>
      <c r="CRX46" s="24"/>
      <c r="CRY46" s="24"/>
      <c r="CRZ46" s="24"/>
      <c r="CSA46" s="24"/>
      <c r="CSB46" s="24"/>
      <c r="CSC46" s="24"/>
      <c r="CSD46" s="24"/>
      <c r="CSE46" s="24"/>
      <c r="CSF46" s="24"/>
      <c r="CSG46" s="24"/>
      <c r="CSH46" s="24"/>
      <c r="CSI46" s="24"/>
      <c r="CSJ46" s="24"/>
      <c r="CSK46" s="24"/>
      <c r="CSL46" s="24"/>
      <c r="CSM46" s="24"/>
      <c r="CSN46" s="24"/>
      <c r="CSO46" s="24"/>
      <c r="CSP46" s="24"/>
      <c r="CSQ46" s="24"/>
      <c r="CSR46" s="24"/>
      <c r="CSS46" s="24"/>
      <c r="CST46" s="24"/>
      <c r="CSU46" s="24"/>
      <c r="CSV46" s="24"/>
      <c r="CSW46" s="24"/>
      <c r="CSX46" s="24"/>
      <c r="CSY46" s="24"/>
      <c r="CSZ46" s="24"/>
      <c r="CTA46" s="24"/>
      <c r="CTB46" s="24"/>
      <c r="CTC46" s="24"/>
      <c r="CTD46" s="24"/>
      <c r="CTE46" s="24"/>
      <c r="CTF46" s="24"/>
      <c r="CTG46" s="24"/>
      <c r="CTH46" s="24"/>
      <c r="CTI46" s="24"/>
      <c r="CTJ46" s="24"/>
      <c r="CTK46" s="24"/>
      <c r="CTL46" s="24"/>
      <c r="CTM46" s="24"/>
      <c r="CTN46" s="24"/>
      <c r="CTO46" s="24"/>
      <c r="CTP46" s="24"/>
      <c r="CTQ46" s="24"/>
      <c r="CTR46" s="24"/>
      <c r="CTS46" s="24"/>
      <c r="CTT46" s="24"/>
      <c r="CTU46" s="24"/>
      <c r="CTV46" s="24"/>
      <c r="CTW46" s="24"/>
      <c r="CTX46" s="24"/>
      <c r="CTY46" s="24"/>
      <c r="CTZ46" s="24"/>
      <c r="CUA46" s="24"/>
      <c r="CUB46" s="24"/>
      <c r="CUC46" s="24"/>
      <c r="CUD46" s="24"/>
      <c r="CUE46" s="24"/>
      <c r="CUF46" s="24"/>
      <c r="CUG46" s="24"/>
      <c r="CUH46" s="24"/>
      <c r="CUI46" s="24"/>
      <c r="CUJ46" s="24"/>
      <c r="CUK46" s="24"/>
      <c r="CUL46" s="24"/>
      <c r="CUM46" s="24"/>
      <c r="CUN46" s="24"/>
      <c r="CUO46" s="24"/>
      <c r="CUP46" s="24"/>
      <c r="CUQ46" s="24"/>
      <c r="CUR46" s="24"/>
      <c r="CUS46" s="24"/>
      <c r="CUT46" s="24"/>
      <c r="CUU46" s="24"/>
      <c r="CUV46" s="24"/>
      <c r="CUW46" s="24"/>
      <c r="CUX46" s="24"/>
      <c r="CUY46" s="24"/>
      <c r="CUZ46" s="24"/>
      <c r="CVA46" s="24"/>
      <c r="CVB46" s="24"/>
      <c r="CVC46" s="24"/>
      <c r="CVD46" s="24"/>
      <c r="CVE46" s="24"/>
      <c r="CVF46" s="24"/>
      <c r="CVG46" s="24"/>
      <c r="CVH46" s="24"/>
      <c r="CVI46" s="24"/>
      <c r="CVJ46" s="24"/>
      <c r="CVK46" s="24"/>
      <c r="CVL46" s="24"/>
      <c r="CVM46" s="24"/>
      <c r="CVN46" s="24"/>
      <c r="CVO46" s="24"/>
      <c r="CVP46" s="24"/>
      <c r="CVQ46" s="24"/>
      <c r="CVR46" s="24"/>
      <c r="CVS46" s="24"/>
      <c r="CVT46" s="24"/>
      <c r="CVU46" s="24"/>
      <c r="CVV46" s="24"/>
      <c r="CVW46" s="24"/>
      <c r="CVX46" s="24"/>
      <c r="CVY46" s="24"/>
      <c r="CVZ46" s="24"/>
      <c r="CWA46" s="24"/>
      <c r="CWB46" s="24"/>
      <c r="CWC46" s="24"/>
      <c r="CWD46" s="24"/>
      <c r="CWE46" s="24"/>
      <c r="CWF46" s="24"/>
      <c r="CWG46" s="24"/>
      <c r="CWH46" s="24"/>
      <c r="CWI46" s="24"/>
      <c r="CWJ46" s="24"/>
      <c r="CWK46" s="24"/>
      <c r="CWL46" s="24"/>
      <c r="CWM46" s="24"/>
      <c r="CWN46" s="24"/>
      <c r="CWO46" s="24"/>
      <c r="CWP46" s="24"/>
      <c r="CWQ46" s="24"/>
      <c r="CWR46" s="24"/>
      <c r="CWS46" s="24"/>
      <c r="CWT46" s="24"/>
      <c r="CWU46" s="24"/>
      <c r="CWV46" s="24"/>
      <c r="CWW46" s="24"/>
      <c r="CWX46" s="24"/>
      <c r="CWY46" s="24"/>
      <c r="CWZ46" s="24"/>
      <c r="CXA46" s="24"/>
      <c r="CXB46" s="24"/>
      <c r="CXC46" s="24"/>
      <c r="CXD46" s="24"/>
      <c r="CXE46" s="24"/>
      <c r="CXF46" s="24"/>
      <c r="CXG46" s="24"/>
      <c r="CXH46" s="24"/>
      <c r="CXI46" s="24"/>
      <c r="CXJ46" s="24"/>
      <c r="CXK46" s="24"/>
      <c r="CXL46" s="24"/>
      <c r="CXM46" s="24"/>
      <c r="CXN46" s="24"/>
      <c r="CXO46" s="24"/>
      <c r="CXP46" s="24"/>
      <c r="CXQ46" s="24"/>
      <c r="CXR46" s="24"/>
      <c r="CXS46" s="24"/>
      <c r="CXT46" s="24"/>
      <c r="CXU46" s="24"/>
      <c r="CXV46" s="24"/>
      <c r="CXW46" s="24"/>
      <c r="CXX46" s="24"/>
      <c r="CXY46" s="24"/>
      <c r="CXZ46" s="24"/>
      <c r="CYA46" s="24"/>
      <c r="CYB46" s="24"/>
      <c r="CYC46" s="24"/>
      <c r="CYD46" s="24"/>
      <c r="CYE46" s="24"/>
      <c r="CYF46" s="24"/>
      <c r="CYG46" s="24"/>
      <c r="CYH46" s="24"/>
      <c r="CYI46" s="24"/>
      <c r="CYJ46" s="24"/>
      <c r="CYK46" s="24"/>
      <c r="CYL46" s="24"/>
      <c r="CYM46" s="24"/>
      <c r="CYN46" s="24"/>
      <c r="CYO46" s="24"/>
      <c r="CYP46" s="24"/>
      <c r="CYQ46" s="24"/>
      <c r="CYR46" s="24"/>
      <c r="CYS46" s="24"/>
      <c r="CYT46" s="24"/>
      <c r="CYU46" s="24"/>
      <c r="CYV46" s="24"/>
      <c r="CYW46" s="24"/>
      <c r="CYX46" s="24"/>
      <c r="CYY46" s="24"/>
      <c r="CYZ46" s="24"/>
      <c r="CZA46" s="24"/>
      <c r="CZB46" s="24"/>
      <c r="CZC46" s="24"/>
      <c r="CZD46" s="24"/>
      <c r="CZE46" s="24"/>
      <c r="CZF46" s="24"/>
      <c r="CZG46" s="24"/>
      <c r="CZH46" s="24"/>
      <c r="CZI46" s="24"/>
      <c r="CZJ46" s="24"/>
      <c r="CZK46" s="24"/>
      <c r="CZL46" s="24"/>
      <c r="CZM46" s="24"/>
      <c r="CZN46" s="24"/>
      <c r="CZO46" s="24"/>
      <c r="CZP46" s="24"/>
      <c r="CZQ46" s="24"/>
      <c r="CZR46" s="24"/>
      <c r="CZS46" s="24"/>
      <c r="CZT46" s="24"/>
      <c r="CZU46" s="24"/>
      <c r="CZV46" s="24"/>
      <c r="CZW46" s="24"/>
      <c r="CZX46" s="24"/>
      <c r="CZY46" s="24"/>
      <c r="CZZ46" s="24"/>
      <c r="DAA46" s="24"/>
      <c r="DAB46" s="24"/>
      <c r="DAC46" s="24"/>
      <c r="DAD46" s="24"/>
      <c r="DAE46" s="24"/>
      <c r="DAF46" s="24"/>
      <c r="DAG46" s="24"/>
      <c r="DAH46" s="24"/>
      <c r="DAI46" s="24"/>
      <c r="DAJ46" s="24"/>
      <c r="DAK46" s="24"/>
      <c r="DAL46" s="24"/>
      <c r="DAM46" s="24"/>
      <c r="DAN46" s="24"/>
      <c r="DAO46" s="24"/>
      <c r="DAP46" s="24"/>
      <c r="DAQ46" s="24"/>
      <c r="DAR46" s="24"/>
      <c r="DAS46" s="24"/>
      <c r="DAT46" s="24"/>
      <c r="DAU46" s="24"/>
      <c r="DAV46" s="24"/>
      <c r="DAW46" s="24"/>
      <c r="DAX46" s="24"/>
      <c r="DAY46" s="24"/>
      <c r="DAZ46" s="24"/>
      <c r="DBA46" s="24"/>
      <c r="DBB46" s="24"/>
      <c r="DBC46" s="24"/>
      <c r="DBD46" s="24"/>
      <c r="DBE46" s="24"/>
      <c r="DBF46" s="24"/>
      <c r="DBG46" s="24"/>
      <c r="DBH46" s="24"/>
      <c r="DBI46" s="24"/>
      <c r="DBJ46" s="24"/>
      <c r="DBK46" s="24"/>
      <c r="DBL46" s="24"/>
      <c r="DBM46" s="24"/>
      <c r="DBN46" s="24"/>
      <c r="DBO46" s="24"/>
      <c r="DBP46" s="24"/>
      <c r="DBQ46" s="24"/>
      <c r="DBR46" s="24"/>
      <c r="DBS46" s="24"/>
      <c r="DBT46" s="24"/>
      <c r="DBU46" s="24"/>
      <c r="DBV46" s="24"/>
      <c r="DBW46" s="24"/>
      <c r="DBX46" s="24"/>
      <c r="DBY46" s="24"/>
      <c r="DBZ46" s="24"/>
      <c r="DCA46" s="24"/>
      <c r="DCB46" s="24"/>
      <c r="DCC46" s="24"/>
      <c r="DCD46" s="24"/>
      <c r="DCE46" s="24"/>
      <c r="DCF46" s="24"/>
      <c r="DCG46" s="24"/>
      <c r="DCH46" s="24"/>
      <c r="DCI46" s="24"/>
      <c r="DCJ46" s="24"/>
      <c r="DCK46" s="24"/>
      <c r="DCL46" s="24"/>
      <c r="DCM46" s="24"/>
      <c r="DCN46" s="24"/>
      <c r="DCO46" s="24"/>
      <c r="DCP46" s="24"/>
      <c r="DCQ46" s="24"/>
      <c r="DCR46" s="24"/>
      <c r="DCS46" s="24"/>
      <c r="DCT46" s="24"/>
      <c r="DCU46" s="24"/>
      <c r="DCV46" s="24"/>
      <c r="DCW46" s="24"/>
      <c r="DCX46" s="24"/>
      <c r="DCY46" s="24"/>
      <c r="DCZ46" s="24"/>
      <c r="DDA46" s="24"/>
      <c r="DDB46" s="24"/>
      <c r="DDC46" s="24"/>
      <c r="DDD46" s="24"/>
      <c r="DDE46" s="24"/>
      <c r="DDF46" s="24"/>
      <c r="DDG46" s="24"/>
      <c r="DDH46" s="24"/>
      <c r="DDI46" s="24"/>
      <c r="DDJ46" s="24"/>
      <c r="DDK46" s="24"/>
      <c r="DDL46" s="24"/>
      <c r="DDM46" s="24"/>
      <c r="DDN46" s="24"/>
      <c r="DDO46" s="24"/>
      <c r="DDP46" s="24"/>
      <c r="DDQ46" s="24"/>
      <c r="DDR46" s="24"/>
      <c r="DDS46" s="24"/>
      <c r="DDT46" s="24"/>
      <c r="DDU46" s="24"/>
      <c r="DDV46" s="24"/>
      <c r="DDW46" s="24"/>
      <c r="DDX46" s="24"/>
      <c r="DDY46" s="24"/>
      <c r="DDZ46" s="24"/>
      <c r="DEA46" s="24"/>
      <c r="DEB46" s="24"/>
      <c r="DEC46" s="24"/>
      <c r="DED46" s="24"/>
      <c r="DEE46" s="24"/>
      <c r="DEF46" s="24"/>
      <c r="DEG46" s="24"/>
      <c r="DEH46" s="24"/>
      <c r="DEI46" s="24"/>
      <c r="DEJ46" s="24"/>
      <c r="DEK46" s="24"/>
      <c r="DEL46" s="24"/>
      <c r="DEM46" s="24"/>
      <c r="DEN46" s="24"/>
      <c r="DEO46" s="24"/>
      <c r="DEP46" s="24"/>
      <c r="DEQ46" s="24"/>
      <c r="DER46" s="24"/>
      <c r="DES46" s="24"/>
      <c r="DET46" s="24"/>
      <c r="DEU46" s="24"/>
      <c r="DEV46" s="24"/>
      <c r="DEW46" s="24"/>
      <c r="DEX46" s="24"/>
      <c r="DEY46" s="24"/>
      <c r="DEZ46" s="24"/>
      <c r="DFA46" s="24"/>
      <c r="DFB46" s="24"/>
      <c r="DFC46" s="24"/>
      <c r="DFD46" s="24"/>
      <c r="DFE46" s="24"/>
      <c r="DFF46" s="24"/>
      <c r="DFG46" s="24"/>
      <c r="DFH46" s="24"/>
      <c r="DFI46" s="24"/>
      <c r="DFJ46" s="24"/>
      <c r="DFK46" s="24"/>
      <c r="DFL46" s="24"/>
      <c r="DFM46" s="24"/>
      <c r="DFN46" s="24"/>
      <c r="DFO46" s="24"/>
      <c r="DFP46" s="24"/>
      <c r="DFQ46" s="24"/>
      <c r="DFR46" s="24"/>
      <c r="DFS46" s="24"/>
      <c r="DFT46" s="24"/>
      <c r="DFU46" s="24"/>
      <c r="DFV46" s="24"/>
      <c r="DFW46" s="24"/>
      <c r="DFX46" s="24"/>
      <c r="DFY46" s="24"/>
      <c r="DFZ46" s="24"/>
      <c r="DGA46" s="24"/>
      <c r="DGB46" s="24"/>
      <c r="DGC46" s="24"/>
      <c r="DGD46" s="24"/>
      <c r="DGE46" s="24"/>
      <c r="DGF46" s="24"/>
      <c r="DGG46" s="24"/>
      <c r="DGH46" s="24"/>
      <c r="DGI46" s="24"/>
      <c r="DGJ46" s="24"/>
      <c r="DGK46" s="24"/>
      <c r="DGL46" s="24"/>
      <c r="DGM46" s="24"/>
      <c r="DGN46" s="24"/>
      <c r="DGO46" s="24"/>
      <c r="DGP46" s="24"/>
      <c r="DGQ46" s="24"/>
      <c r="DGR46" s="24"/>
      <c r="DGS46" s="24"/>
      <c r="DGT46" s="24"/>
      <c r="DGU46" s="24"/>
      <c r="DGV46" s="24"/>
      <c r="DGW46" s="24"/>
      <c r="DGX46" s="24"/>
      <c r="DGY46" s="24"/>
      <c r="DGZ46" s="24"/>
      <c r="DHA46" s="24"/>
      <c r="DHB46" s="24"/>
      <c r="DHC46" s="24"/>
      <c r="DHD46" s="24"/>
      <c r="DHE46" s="24"/>
      <c r="DHF46" s="24"/>
      <c r="DHG46" s="24"/>
      <c r="DHH46" s="24"/>
      <c r="DHI46" s="24"/>
      <c r="DHJ46" s="24"/>
      <c r="DHK46" s="24"/>
      <c r="DHL46" s="24"/>
      <c r="DHM46" s="24"/>
      <c r="DHN46" s="24"/>
      <c r="DHO46" s="24"/>
      <c r="DHP46" s="24"/>
      <c r="DHQ46" s="24"/>
      <c r="DHR46" s="24"/>
      <c r="DHS46" s="24"/>
      <c r="DHT46" s="24"/>
      <c r="DHU46" s="24"/>
      <c r="DHV46" s="24"/>
      <c r="DHW46" s="24"/>
      <c r="DHX46" s="24"/>
      <c r="DHY46" s="24"/>
      <c r="DHZ46" s="24"/>
      <c r="DIA46" s="24"/>
      <c r="DIB46" s="24"/>
      <c r="DIC46" s="24"/>
      <c r="DID46" s="24"/>
      <c r="DIE46" s="24"/>
      <c r="DIF46" s="24"/>
      <c r="DIG46" s="24"/>
      <c r="DIH46" s="24"/>
      <c r="DII46" s="24"/>
      <c r="DIJ46" s="24"/>
      <c r="DIK46" s="24"/>
      <c r="DIL46" s="24"/>
      <c r="DIM46" s="24"/>
      <c r="DIN46" s="24"/>
      <c r="DIO46" s="24"/>
      <c r="DIP46" s="24"/>
      <c r="DIQ46" s="24"/>
      <c r="DIR46" s="24"/>
      <c r="DIS46" s="24"/>
      <c r="DIT46" s="24"/>
      <c r="DIU46" s="24"/>
      <c r="DIV46" s="24"/>
      <c r="DIW46" s="24"/>
      <c r="DIX46" s="24"/>
      <c r="DIY46" s="24"/>
      <c r="DIZ46" s="24"/>
      <c r="DJA46" s="24"/>
      <c r="DJB46" s="24"/>
      <c r="DJC46" s="24"/>
      <c r="DJD46" s="24"/>
      <c r="DJE46" s="24"/>
      <c r="DJF46" s="24"/>
      <c r="DJG46" s="24"/>
      <c r="DJH46" s="24"/>
      <c r="DJI46" s="24"/>
      <c r="DJJ46" s="24"/>
      <c r="DJK46" s="24"/>
      <c r="DJL46" s="24"/>
      <c r="DJM46" s="24"/>
      <c r="DJN46" s="24"/>
      <c r="DJO46" s="24"/>
      <c r="DJP46" s="24"/>
      <c r="DJQ46" s="24"/>
      <c r="DJR46" s="24"/>
      <c r="DJS46" s="24"/>
      <c r="DJT46" s="24"/>
      <c r="DJU46" s="24"/>
      <c r="DJV46" s="24"/>
      <c r="DJW46" s="24"/>
      <c r="DJX46" s="24"/>
      <c r="DJY46" s="24"/>
      <c r="DJZ46" s="24"/>
      <c r="DKA46" s="24"/>
      <c r="DKB46" s="24"/>
      <c r="DKC46" s="24"/>
      <c r="DKD46" s="24"/>
      <c r="DKE46" s="24"/>
      <c r="DKF46" s="24"/>
      <c r="DKG46" s="24"/>
      <c r="DKH46" s="24"/>
      <c r="DKI46" s="24"/>
      <c r="DKJ46" s="24"/>
      <c r="DKK46" s="24"/>
      <c r="DKL46" s="24"/>
      <c r="DKM46" s="24"/>
      <c r="DKN46" s="24"/>
      <c r="DKO46" s="24"/>
      <c r="DKP46" s="24"/>
      <c r="DKQ46" s="24"/>
      <c r="DKR46" s="24"/>
      <c r="DKS46" s="24"/>
      <c r="DKT46" s="24"/>
      <c r="DKU46" s="24"/>
      <c r="DKV46" s="24"/>
      <c r="DKW46" s="24"/>
      <c r="DKX46" s="24"/>
      <c r="DKY46" s="24"/>
      <c r="DKZ46" s="24"/>
      <c r="DLA46" s="24"/>
      <c r="DLB46" s="24"/>
      <c r="DLC46" s="24"/>
      <c r="DLD46" s="24"/>
      <c r="DLE46" s="24"/>
      <c r="DLF46" s="24"/>
      <c r="DLG46" s="24"/>
      <c r="DLH46" s="24"/>
      <c r="DLI46" s="24"/>
      <c r="DLJ46" s="24"/>
      <c r="DLK46" s="24"/>
      <c r="DLL46" s="24"/>
      <c r="DLM46" s="24"/>
      <c r="DLN46" s="24"/>
      <c r="DLO46" s="24"/>
      <c r="DLP46" s="24"/>
      <c r="DLQ46" s="24"/>
      <c r="DLR46" s="24"/>
      <c r="DLS46" s="24"/>
      <c r="DLT46" s="24"/>
      <c r="DLU46" s="24"/>
      <c r="DLV46" s="24"/>
      <c r="DLW46" s="24"/>
      <c r="DLX46" s="24"/>
      <c r="DLY46" s="24"/>
      <c r="DLZ46" s="24"/>
      <c r="DMA46" s="24"/>
      <c r="DMB46" s="24"/>
      <c r="DMC46" s="24"/>
      <c r="DMD46" s="24"/>
      <c r="DME46" s="24"/>
      <c r="DMF46" s="24"/>
      <c r="DMG46" s="24"/>
      <c r="DMH46" s="24"/>
      <c r="DMI46" s="24"/>
      <c r="DMJ46" s="24"/>
      <c r="DMK46" s="24"/>
      <c r="DML46" s="24"/>
      <c r="DMM46" s="24"/>
      <c r="DMN46" s="24"/>
      <c r="DMO46" s="24"/>
      <c r="DMP46" s="24"/>
      <c r="DMQ46" s="24"/>
      <c r="DMR46" s="24"/>
      <c r="DMS46" s="24"/>
      <c r="DMT46" s="24"/>
      <c r="DMU46" s="24"/>
      <c r="DMV46" s="24"/>
      <c r="DMW46" s="24"/>
      <c r="DMX46" s="24"/>
      <c r="DMY46" s="24"/>
      <c r="DMZ46" s="24"/>
      <c r="DNA46" s="24"/>
      <c r="DNB46" s="24"/>
      <c r="DNC46" s="24"/>
      <c r="DND46" s="24"/>
      <c r="DNE46" s="24"/>
      <c r="DNF46" s="24"/>
      <c r="DNG46" s="24"/>
      <c r="DNH46" s="24"/>
      <c r="DNI46" s="24"/>
      <c r="DNJ46" s="24"/>
      <c r="DNK46" s="24"/>
      <c r="DNL46" s="24"/>
      <c r="DNM46" s="24"/>
      <c r="DNN46" s="24"/>
      <c r="DNO46" s="24"/>
      <c r="DNP46" s="24"/>
      <c r="DNQ46" s="24"/>
      <c r="DNR46" s="24"/>
      <c r="DNS46" s="24"/>
      <c r="DNT46" s="24"/>
      <c r="DNU46" s="24"/>
      <c r="DNV46" s="24"/>
      <c r="DNW46" s="24"/>
      <c r="DNX46" s="24"/>
      <c r="DNY46" s="24"/>
      <c r="DNZ46" s="24"/>
      <c r="DOA46" s="24"/>
      <c r="DOB46" s="24"/>
      <c r="DOC46" s="24"/>
      <c r="DOD46" s="24"/>
      <c r="DOE46" s="24"/>
      <c r="DOF46" s="24"/>
      <c r="DOG46" s="24"/>
      <c r="DOH46" s="24"/>
      <c r="DOI46" s="24"/>
      <c r="DOJ46" s="24"/>
      <c r="DOK46" s="24"/>
      <c r="DOL46" s="24"/>
      <c r="DOM46" s="24"/>
      <c r="DON46" s="24"/>
      <c r="DOO46" s="24"/>
      <c r="DOP46" s="24"/>
      <c r="DOQ46" s="24"/>
      <c r="DOR46" s="24"/>
      <c r="DOS46" s="24"/>
      <c r="DOT46" s="24"/>
      <c r="DOU46" s="24"/>
      <c r="DOV46" s="24"/>
      <c r="DOW46" s="24"/>
      <c r="DOX46" s="24"/>
      <c r="DOY46" s="24"/>
      <c r="DOZ46" s="24"/>
      <c r="DPA46" s="24"/>
      <c r="DPB46" s="24"/>
      <c r="DPC46" s="24"/>
      <c r="DPD46" s="24"/>
      <c r="DPE46" s="24"/>
      <c r="DPF46" s="24"/>
      <c r="DPG46" s="24"/>
      <c r="DPH46" s="24"/>
      <c r="DPI46" s="24"/>
      <c r="DPJ46" s="24"/>
      <c r="DPK46" s="24"/>
      <c r="DPL46" s="24"/>
      <c r="DPM46" s="24"/>
      <c r="DPN46" s="24"/>
      <c r="DPO46" s="24"/>
      <c r="DPP46" s="24"/>
      <c r="DPQ46" s="24"/>
      <c r="DPR46" s="24"/>
      <c r="DPS46" s="24"/>
      <c r="DPT46" s="24"/>
      <c r="DPU46" s="24"/>
      <c r="DPV46" s="24"/>
      <c r="DPW46" s="24"/>
      <c r="DPX46" s="24"/>
      <c r="DPY46" s="24"/>
      <c r="DPZ46" s="24"/>
      <c r="DQA46" s="24"/>
      <c r="DQB46" s="24"/>
      <c r="DQC46" s="24"/>
      <c r="DQD46" s="24"/>
      <c r="DQE46" s="24"/>
      <c r="DQF46" s="24"/>
      <c r="DQG46" s="24"/>
      <c r="DQH46" s="24"/>
      <c r="DQI46" s="24"/>
      <c r="DQJ46" s="24"/>
      <c r="DQK46" s="24"/>
      <c r="DQL46" s="24"/>
      <c r="DQM46" s="24"/>
      <c r="DQN46" s="24"/>
      <c r="DQO46" s="24"/>
      <c r="DQP46" s="24"/>
      <c r="DQQ46" s="24"/>
      <c r="DQR46" s="24"/>
      <c r="DQS46" s="24"/>
      <c r="DQT46" s="24"/>
      <c r="DQU46" s="24"/>
      <c r="DQV46" s="24"/>
      <c r="DQW46" s="24"/>
      <c r="DQX46" s="24"/>
      <c r="DQY46" s="24"/>
      <c r="DQZ46" s="24"/>
      <c r="DRA46" s="24"/>
      <c r="DRB46" s="24"/>
      <c r="DRC46" s="24"/>
      <c r="DRD46" s="24"/>
      <c r="DRE46" s="24"/>
      <c r="DRF46" s="24"/>
      <c r="DRG46" s="24"/>
      <c r="DRH46" s="24"/>
      <c r="DRI46" s="24"/>
      <c r="DRJ46" s="24"/>
      <c r="DRK46" s="24"/>
      <c r="DRL46" s="24"/>
      <c r="DRM46" s="24"/>
      <c r="DRN46" s="24"/>
      <c r="DRO46" s="24"/>
      <c r="DRP46" s="24"/>
      <c r="DRQ46" s="24"/>
      <c r="DRR46" s="24"/>
      <c r="DRS46" s="24"/>
      <c r="DRT46" s="24"/>
      <c r="DRU46" s="24"/>
      <c r="DRV46" s="24"/>
      <c r="DRW46" s="24"/>
      <c r="DRX46" s="24"/>
      <c r="DRY46" s="24"/>
      <c r="DRZ46" s="24"/>
      <c r="DSA46" s="24"/>
      <c r="DSB46" s="24"/>
      <c r="DSC46" s="24"/>
      <c r="DSD46" s="24"/>
      <c r="DSE46" s="24"/>
      <c r="DSF46" s="24"/>
      <c r="DSG46" s="24"/>
      <c r="DSH46" s="24"/>
      <c r="DSI46" s="24"/>
      <c r="DSJ46" s="24"/>
      <c r="DSK46" s="24"/>
      <c r="DSL46" s="24"/>
      <c r="DSM46" s="24"/>
      <c r="DSN46" s="24"/>
      <c r="DSO46" s="24"/>
      <c r="DSP46" s="24"/>
      <c r="DSQ46" s="24"/>
      <c r="DSR46" s="24"/>
      <c r="DSS46" s="24"/>
      <c r="DST46" s="24"/>
      <c r="DSU46" s="24"/>
      <c r="DSV46" s="24"/>
      <c r="DSW46" s="24"/>
      <c r="DSX46" s="24"/>
      <c r="DSY46" s="24"/>
      <c r="DSZ46" s="24"/>
      <c r="DTA46" s="24"/>
      <c r="DTB46" s="24"/>
      <c r="DTC46" s="24"/>
      <c r="DTD46" s="24"/>
      <c r="DTE46" s="24"/>
      <c r="DTF46" s="24"/>
      <c r="DTG46" s="24"/>
      <c r="DTH46" s="24"/>
      <c r="DTI46" s="24"/>
      <c r="DTJ46" s="24"/>
      <c r="DTK46" s="24"/>
      <c r="DTL46" s="24"/>
      <c r="DTM46" s="24"/>
      <c r="DTN46" s="24"/>
      <c r="DTO46" s="24"/>
      <c r="DTP46" s="24"/>
      <c r="DTQ46" s="24"/>
      <c r="DTR46" s="24"/>
      <c r="DTS46" s="24"/>
      <c r="DTT46" s="24"/>
      <c r="DTU46" s="24"/>
      <c r="DTV46" s="24"/>
      <c r="DTW46" s="24"/>
      <c r="DTX46" s="24"/>
      <c r="DTY46" s="24"/>
      <c r="DTZ46" s="24"/>
      <c r="DUA46" s="24"/>
      <c r="DUB46" s="24"/>
      <c r="DUC46" s="24"/>
      <c r="DUD46" s="24"/>
      <c r="DUE46" s="24"/>
      <c r="DUF46" s="24"/>
      <c r="DUG46" s="24"/>
      <c r="DUH46" s="24"/>
      <c r="DUI46" s="24"/>
      <c r="DUJ46" s="24"/>
      <c r="DUK46" s="24"/>
      <c r="DUL46" s="24"/>
      <c r="DUM46" s="24"/>
      <c r="DUN46" s="24"/>
      <c r="DUO46" s="24"/>
      <c r="DUP46" s="24"/>
      <c r="DUQ46" s="24"/>
      <c r="DUR46" s="24"/>
      <c r="DUS46" s="24"/>
      <c r="DUT46" s="24"/>
      <c r="DUU46" s="24"/>
      <c r="DUV46" s="24"/>
      <c r="DUW46" s="24"/>
      <c r="DUX46" s="24"/>
      <c r="DUY46" s="24"/>
      <c r="DUZ46" s="24"/>
      <c r="DVA46" s="24"/>
      <c r="DVB46" s="24"/>
      <c r="DVC46" s="24"/>
      <c r="DVD46" s="24"/>
      <c r="DVE46" s="24"/>
      <c r="DVF46" s="24"/>
      <c r="DVG46" s="24"/>
      <c r="DVH46" s="24"/>
      <c r="DVI46" s="24"/>
      <c r="DVJ46" s="24"/>
      <c r="DVK46" s="24"/>
      <c r="DVL46" s="24"/>
      <c r="DVM46" s="24"/>
      <c r="DVN46" s="24"/>
      <c r="DVO46" s="24"/>
      <c r="DVP46" s="24"/>
      <c r="DVQ46" s="24"/>
      <c r="DVR46" s="24"/>
      <c r="DVS46" s="24"/>
      <c r="DVT46" s="24"/>
      <c r="DVU46" s="24"/>
      <c r="DVV46" s="24"/>
      <c r="DVW46" s="24"/>
      <c r="DVX46" s="24"/>
      <c r="DVY46" s="24"/>
      <c r="DVZ46" s="24"/>
      <c r="DWA46" s="24"/>
      <c r="DWB46" s="24"/>
      <c r="DWC46" s="24"/>
      <c r="DWD46" s="24"/>
      <c r="DWE46" s="24"/>
      <c r="DWF46" s="24"/>
      <c r="DWG46" s="24"/>
      <c r="DWH46" s="24"/>
      <c r="DWI46" s="24"/>
      <c r="DWJ46" s="24"/>
      <c r="DWK46" s="24"/>
      <c r="DWL46" s="24"/>
      <c r="DWM46" s="24"/>
      <c r="DWN46" s="24"/>
      <c r="DWO46" s="24"/>
      <c r="DWP46" s="24"/>
      <c r="DWQ46" s="24"/>
      <c r="DWR46" s="24"/>
      <c r="DWS46" s="24"/>
      <c r="DWT46" s="24"/>
      <c r="DWU46" s="24"/>
      <c r="DWV46" s="24"/>
      <c r="DWW46" s="24"/>
      <c r="DWX46" s="24"/>
      <c r="DWY46" s="24"/>
      <c r="DWZ46" s="24"/>
      <c r="DXA46" s="24"/>
      <c r="DXB46" s="24"/>
      <c r="DXC46" s="24"/>
      <c r="DXD46" s="24"/>
      <c r="DXE46" s="24"/>
      <c r="DXF46" s="24"/>
      <c r="DXG46" s="24"/>
      <c r="DXH46" s="24"/>
      <c r="DXI46" s="24"/>
      <c r="DXJ46" s="24"/>
      <c r="DXK46" s="24"/>
      <c r="DXL46" s="24"/>
      <c r="DXM46" s="24"/>
      <c r="DXN46" s="24"/>
      <c r="DXO46" s="24"/>
      <c r="DXP46" s="24"/>
      <c r="DXQ46" s="24"/>
      <c r="DXR46" s="24"/>
      <c r="DXS46" s="24"/>
      <c r="DXT46" s="24"/>
      <c r="DXU46" s="24"/>
      <c r="DXV46" s="24"/>
      <c r="DXW46" s="24"/>
      <c r="DXX46" s="24"/>
      <c r="DXY46" s="24"/>
      <c r="DXZ46" s="24"/>
      <c r="DYA46" s="24"/>
      <c r="DYB46" s="24"/>
      <c r="DYC46" s="24"/>
      <c r="DYD46" s="24"/>
      <c r="DYE46" s="24"/>
      <c r="DYF46" s="24"/>
      <c r="DYG46" s="24"/>
      <c r="DYH46" s="24"/>
      <c r="DYI46" s="24"/>
      <c r="DYJ46" s="24"/>
      <c r="DYK46" s="24"/>
      <c r="DYL46" s="24"/>
      <c r="DYM46" s="24"/>
      <c r="DYN46" s="24"/>
      <c r="DYO46" s="24"/>
      <c r="DYP46" s="24"/>
      <c r="DYQ46" s="24"/>
      <c r="DYR46" s="24"/>
      <c r="DYS46" s="24"/>
      <c r="DYT46" s="24"/>
      <c r="DYU46" s="24"/>
      <c r="DYV46" s="24"/>
      <c r="DYW46" s="24"/>
      <c r="DYX46" s="24"/>
      <c r="DYY46" s="24"/>
      <c r="DYZ46" s="24"/>
      <c r="DZA46" s="24"/>
      <c r="DZB46" s="24"/>
      <c r="DZC46" s="24"/>
      <c r="DZD46" s="24"/>
      <c r="DZE46" s="24"/>
      <c r="DZF46" s="24"/>
      <c r="DZG46" s="24"/>
      <c r="DZH46" s="24"/>
      <c r="DZI46" s="24"/>
      <c r="DZJ46" s="24"/>
      <c r="DZK46" s="24"/>
      <c r="DZL46" s="24"/>
      <c r="DZM46" s="24"/>
      <c r="DZN46" s="24"/>
      <c r="DZO46" s="24"/>
      <c r="DZP46" s="24"/>
      <c r="DZQ46" s="24"/>
      <c r="DZR46" s="24"/>
      <c r="DZS46" s="24"/>
      <c r="DZT46" s="24"/>
      <c r="DZU46" s="24"/>
      <c r="DZV46" s="24"/>
      <c r="DZW46" s="24"/>
      <c r="DZX46" s="24"/>
      <c r="DZY46" s="24"/>
      <c r="DZZ46" s="24"/>
      <c r="EAA46" s="24"/>
      <c r="EAB46" s="24"/>
      <c r="EAC46" s="24"/>
      <c r="EAD46" s="24"/>
      <c r="EAE46" s="24"/>
      <c r="EAF46" s="24"/>
      <c r="EAG46" s="24"/>
      <c r="EAH46" s="24"/>
      <c r="EAI46" s="24"/>
      <c r="EAJ46" s="24"/>
      <c r="EAK46" s="24"/>
      <c r="EAL46" s="24"/>
      <c r="EAM46" s="24"/>
      <c r="EAN46" s="24"/>
      <c r="EAO46" s="24"/>
      <c r="EAP46" s="24"/>
      <c r="EAQ46" s="24"/>
      <c r="EAR46" s="24"/>
      <c r="EAS46" s="24"/>
      <c r="EAT46" s="24"/>
      <c r="EAU46" s="24"/>
      <c r="EAV46" s="24"/>
      <c r="EAW46" s="24"/>
      <c r="EAX46" s="24"/>
      <c r="EAY46" s="24"/>
      <c r="EAZ46" s="24"/>
      <c r="EBA46" s="24"/>
      <c r="EBB46" s="24"/>
      <c r="EBC46" s="24"/>
      <c r="EBD46" s="24"/>
      <c r="EBE46" s="24"/>
      <c r="EBF46" s="24"/>
      <c r="EBG46" s="24"/>
      <c r="EBH46" s="24"/>
      <c r="EBI46" s="24"/>
      <c r="EBJ46" s="24"/>
      <c r="EBK46" s="24"/>
      <c r="EBL46" s="24"/>
      <c r="EBM46" s="24"/>
      <c r="EBN46" s="24"/>
      <c r="EBO46" s="24"/>
      <c r="EBP46" s="24"/>
      <c r="EBQ46" s="24"/>
      <c r="EBR46" s="24"/>
      <c r="EBS46" s="24"/>
      <c r="EBT46" s="24"/>
      <c r="EBU46" s="24"/>
      <c r="EBV46" s="24"/>
      <c r="EBW46" s="24"/>
      <c r="EBX46" s="24"/>
      <c r="EBY46" s="24"/>
      <c r="EBZ46" s="24"/>
      <c r="ECA46" s="24"/>
      <c r="ECB46" s="24"/>
      <c r="ECC46" s="24"/>
      <c r="ECD46" s="24"/>
      <c r="ECE46" s="24"/>
      <c r="ECF46" s="24"/>
      <c r="ECG46" s="24"/>
      <c r="ECH46" s="24"/>
      <c r="ECI46" s="24"/>
      <c r="ECJ46" s="24"/>
      <c r="ECK46" s="24"/>
      <c r="ECL46" s="24"/>
      <c r="ECM46" s="24"/>
      <c r="ECN46" s="24"/>
      <c r="ECO46" s="24"/>
      <c r="ECP46" s="24"/>
      <c r="ECQ46" s="24"/>
      <c r="ECR46" s="24"/>
      <c r="ECS46" s="24"/>
      <c r="ECT46" s="24"/>
      <c r="ECU46" s="24"/>
      <c r="ECV46" s="24"/>
      <c r="ECW46" s="24"/>
      <c r="ECX46" s="24"/>
      <c r="ECY46" s="24"/>
      <c r="ECZ46" s="24"/>
      <c r="EDA46" s="24"/>
      <c r="EDB46" s="24"/>
      <c r="EDC46" s="24"/>
      <c r="EDD46" s="24"/>
      <c r="EDE46" s="24"/>
      <c r="EDF46" s="24"/>
      <c r="EDG46" s="24"/>
      <c r="EDH46" s="24"/>
      <c r="EDI46" s="24"/>
      <c r="EDJ46" s="24"/>
      <c r="EDK46" s="24"/>
      <c r="EDL46" s="24"/>
      <c r="EDM46" s="24"/>
      <c r="EDN46" s="24"/>
      <c r="EDO46" s="24"/>
      <c r="EDP46" s="24"/>
      <c r="EDQ46" s="24"/>
      <c r="EDR46" s="24"/>
      <c r="EDS46" s="24"/>
      <c r="EDT46" s="24"/>
      <c r="EDU46" s="24"/>
      <c r="EDV46" s="24"/>
      <c r="EDW46" s="24"/>
      <c r="EDX46" s="24"/>
      <c r="EDY46" s="24"/>
      <c r="EDZ46" s="24"/>
      <c r="EEA46" s="24"/>
      <c r="EEB46" s="24"/>
      <c r="EEC46" s="24"/>
      <c r="EED46" s="24"/>
      <c r="EEE46" s="24"/>
      <c r="EEF46" s="24"/>
      <c r="EEG46" s="24"/>
      <c r="EEH46" s="24"/>
      <c r="EEI46" s="24"/>
      <c r="EEJ46" s="24"/>
      <c r="EEK46" s="24"/>
      <c r="EEL46" s="24"/>
      <c r="EEM46" s="24"/>
      <c r="EEN46" s="24"/>
      <c r="EEO46" s="24"/>
      <c r="EEP46" s="24"/>
      <c r="EEQ46" s="24"/>
      <c r="EER46" s="24"/>
      <c r="EES46" s="24"/>
      <c r="EET46" s="24"/>
      <c r="EEU46" s="24"/>
      <c r="EEV46" s="24"/>
      <c r="EEW46" s="24"/>
      <c r="EEX46" s="24"/>
      <c r="EEY46" s="24"/>
      <c r="EEZ46" s="24"/>
      <c r="EFA46" s="24"/>
      <c r="EFB46" s="24"/>
      <c r="EFC46" s="24"/>
      <c r="EFD46" s="24"/>
      <c r="EFE46" s="24"/>
      <c r="EFF46" s="24"/>
      <c r="EFG46" s="24"/>
      <c r="EFH46" s="24"/>
      <c r="EFI46" s="24"/>
      <c r="EFJ46" s="24"/>
      <c r="EFK46" s="24"/>
      <c r="EFL46" s="24"/>
      <c r="EFM46" s="24"/>
      <c r="EFN46" s="24"/>
      <c r="EFO46" s="24"/>
      <c r="EFP46" s="24"/>
      <c r="EFQ46" s="24"/>
      <c r="EFR46" s="24"/>
      <c r="EFS46" s="24"/>
      <c r="EFT46" s="24"/>
      <c r="EFU46" s="24"/>
      <c r="EFV46" s="24"/>
      <c r="EFW46" s="24"/>
      <c r="EFX46" s="24"/>
      <c r="EFY46" s="24"/>
      <c r="EFZ46" s="24"/>
      <c r="EGA46" s="24"/>
      <c r="EGB46" s="24"/>
      <c r="EGC46" s="24"/>
      <c r="EGD46" s="24"/>
      <c r="EGE46" s="24"/>
      <c r="EGF46" s="24"/>
      <c r="EGG46" s="24"/>
      <c r="EGH46" s="24"/>
      <c r="EGI46" s="24"/>
      <c r="EGJ46" s="24"/>
      <c r="EGK46" s="24"/>
      <c r="EGL46" s="24"/>
      <c r="EGM46" s="24"/>
      <c r="EGN46" s="24"/>
      <c r="EGO46" s="24"/>
      <c r="EGP46" s="24"/>
      <c r="EGQ46" s="24"/>
      <c r="EGR46" s="24"/>
      <c r="EGS46" s="24"/>
      <c r="EGT46" s="24"/>
      <c r="EGU46" s="24"/>
      <c r="EGV46" s="24"/>
      <c r="EGW46" s="24"/>
      <c r="EGX46" s="24"/>
      <c r="EGY46" s="24"/>
      <c r="EGZ46" s="24"/>
      <c r="EHA46" s="24"/>
      <c r="EHB46" s="24"/>
      <c r="EHC46" s="24"/>
      <c r="EHD46" s="24"/>
      <c r="EHE46" s="24"/>
      <c r="EHF46" s="24"/>
      <c r="EHG46" s="24"/>
      <c r="EHH46" s="24"/>
      <c r="EHI46" s="24"/>
      <c r="EHJ46" s="24"/>
      <c r="EHK46" s="24"/>
      <c r="EHL46" s="24"/>
      <c r="EHM46" s="24"/>
      <c r="EHN46" s="24"/>
      <c r="EHO46" s="24"/>
      <c r="EHP46" s="24"/>
      <c r="EHQ46" s="24"/>
      <c r="EHR46" s="24"/>
      <c r="EHS46" s="24"/>
      <c r="EHT46" s="24"/>
      <c r="EHU46" s="24"/>
      <c r="EHV46" s="24"/>
      <c r="EHW46" s="24"/>
      <c r="EHX46" s="24"/>
      <c r="EHY46" s="24"/>
      <c r="EHZ46" s="24"/>
      <c r="EIA46" s="24"/>
      <c r="EIB46" s="24"/>
      <c r="EIC46" s="24"/>
      <c r="EID46" s="24"/>
      <c r="EIE46" s="24"/>
      <c r="EIF46" s="24"/>
      <c r="EIG46" s="24"/>
      <c r="EIH46" s="24"/>
      <c r="EII46" s="24"/>
      <c r="EIJ46" s="24"/>
      <c r="EIK46" s="24"/>
      <c r="EIL46" s="24"/>
      <c r="EIM46" s="24"/>
      <c r="EIN46" s="24"/>
      <c r="EIO46" s="24"/>
      <c r="EIP46" s="24"/>
      <c r="EIQ46" s="24"/>
      <c r="EIR46" s="24"/>
      <c r="EIS46" s="24"/>
      <c r="EIT46" s="24"/>
      <c r="EIU46" s="24"/>
      <c r="EIV46" s="24"/>
      <c r="EIW46" s="24"/>
      <c r="EIX46" s="24"/>
      <c r="EIY46" s="24"/>
      <c r="EIZ46" s="24"/>
      <c r="EJA46" s="24"/>
      <c r="EJB46" s="24"/>
      <c r="EJC46" s="24"/>
      <c r="EJD46" s="24"/>
      <c r="EJE46" s="24"/>
      <c r="EJF46" s="24"/>
      <c r="EJG46" s="24"/>
      <c r="EJH46" s="24"/>
      <c r="EJI46" s="24"/>
      <c r="EJJ46" s="24"/>
      <c r="EJK46" s="24"/>
      <c r="EJL46" s="24"/>
      <c r="EJM46" s="24"/>
      <c r="EJN46" s="24"/>
      <c r="EJO46" s="24"/>
      <c r="EJP46" s="24"/>
      <c r="EJQ46" s="24"/>
      <c r="EJR46" s="24"/>
      <c r="EJS46" s="24"/>
      <c r="EJT46" s="24"/>
      <c r="EJU46" s="24"/>
      <c r="EJV46" s="24"/>
      <c r="EJW46" s="24"/>
      <c r="EJX46" s="24"/>
      <c r="EJY46" s="24"/>
      <c r="EJZ46" s="24"/>
      <c r="EKA46" s="24"/>
      <c r="EKB46" s="24"/>
      <c r="EKC46" s="24"/>
      <c r="EKD46" s="24"/>
      <c r="EKE46" s="24"/>
      <c r="EKF46" s="24"/>
      <c r="EKG46" s="24"/>
      <c r="EKH46" s="24"/>
      <c r="EKI46" s="24"/>
      <c r="EKJ46" s="24"/>
      <c r="EKK46" s="24"/>
      <c r="EKL46" s="24"/>
      <c r="EKM46" s="24"/>
      <c r="EKN46" s="24"/>
      <c r="EKO46" s="24"/>
      <c r="EKP46" s="24"/>
      <c r="EKQ46" s="24"/>
      <c r="EKR46" s="24"/>
      <c r="EKS46" s="24"/>
      <c r="EKT46" s="24"/>
      <c r="EKU46" s="24"/>
      <c r="EKV46" s="24"/>
      <c r="EKW46" s="24"/>
      <c r="EKX46" s="24"/>
      <c r="EKY46" s="24"/>
      <c r="EKZ46" s="24"/>
      <c r="ELA46" s="24"/>
      <c r="ELB46" s="24"/>
      <c r="ELC46" s="24"/>
      <c r="ELD46" s="24"/>
      <c r="ELE46" s="24"/>
      <c r="ELF46" s="24"/>
      <c r="ELG46" s="24"/>
      <c r="ELH46" s="24"/>
      <c r="ELI46" s="24"/>
      <c r="ELJ46" s="24"/>
      <c r="ELK46" s="24"/>
      <c r="ELL46" s="24"/>
      <c r="ELM46" s="24"/>
      <c r="ELN46" s="24"/>
      <c r="ELO46" s="24"/>
      <c r="ELP46" s="24"/>
      <c r="ELQ46" s="24"/>
      <c r="ELR46" s="24"/>
      <c r="ELS46" s="24"/>
      <c r="ELT46" s="24"/>
      <c r="ELU46" s="24"/>
      <c r="ELV46" s="24"/>
      <c r="ELW46" s="24"/>
      <c r="ELX46" s="24"/>
      <c r="ELY46" s="24"/>
      <c r="ELZ46" s="24"/>
      <c r="EMA46" s="24"/>
      <c r="EMB46" s="24"/>
      <c r="EMC46" s="24"/>
      <c r="EMD46" s="24"/>
      <c r="EME46" s="24"/>
      <c r="EMF46" s="24"/>
      <c r="EMG46" s="24"/>
      <c r="EMH46" s="24"/>
      <c r="EMI46" s="24"/>
      <c r="EMJ46" s="24"/>
      <c r="EMK46" s="24"/>
      <c r="EML46" s="24"/>
      <c r="EMM46" s="24"/>
      <c r="EMN46" s="24"/>
      <c r="EMO46" s="24"/>
      <c r="EMP46" s="24"/>
      <c r="EMQ46" s="24"/>
      <c r="EMR46" s="24"/>
      <c r="EMS46" s="24"/>
      <c r="EMT46" s="24"/>
      <c r="EMU46" s="24"/>
      <c r="EMV46" s="24"/>
      <c r="EMW46" s="24"/>
      <c r="EMX46" s="24"/>
      <c r="EMY46" s="24"/>
      <c r="EMZ46" s="24"/>
      <c r="ENA46" s="24"/>
      <c r="ENB46" s="24"/>
      <c r="ENC46" s="24"/>
      <c r="END46" s="24"/>
      <c r="ENE46" s="24"/>
      <c r="ENF46" s="24"/>
      <c r="ENG46" s="24"/>
      <c r="ENH46" s="24"/>
      <c r="ENI46" s="24"/>
      <c r="ENJ46" s="24"/>
      <c r="ENK46" s="24"/>
      <c r="ENL46" s="24"/>
      <c r="ENM46" s="24"/>
      <c r="ENN46" s="24"/>
      <c r="ENO46" s="24"/>
      <c r="ENP46" s="24"/>
      <c r="ENQ46" s="24"/>
      <c r="ENR46" s="24"/>
      <c r="ENS46" s="24"/>
      <c r="ENT46" s="24"/>
      <c r="ENU46" s="24"/>
      <c r="ENV46" s="24"/>
      <c r="ENW46" s="24"/>
      <c r="ENX46" s="24"/>
      <c r="ENY46" s="24"/>
      <c r="ENZ46" s="24"/>
      <c r="EOA46" s="24"/>
      <c r="EOB46" s="24"/>
      <c r="EOC46" s="24"/>
      <c r="EOD46" s="24"/>
      <c r="EOE46" s="24"/>
      <c r="EOF46" s="24"/>
      <c r="EOG46" s="24"/>
      <c r="EOH46" s="24"/>
      <c r="EOI46" s="24"/>
      <c r="EOJ46" s="24"/>
      <c r="EOK46" s="24"/>
      <c r="EOL46" s="24"/>
      <c r="EOM46" s="24"/>
      <c r="EON46" s="24"/>
      <c r="EOO46" s="24"/>
      <c r="EOP46" s="24"/>
      <c r="EOQ46" s="24"/>
      <c r="EOR46" s="24"/>
      <c r="EOS46" s="24"/>
      <c r="EOT46" s="24"/>
      <c r="EOU46" s="24"/>
      <c r="EOV46" s="24"/>
      <c r="EOW46" s="24"/>
      <c r="EOX46" s="24"/>
      <c r="EOY46" s="24"/>
      <c r="EOZ46" s="24"/>
      <c r="EPA46" s="24"/>
      <c r="EPB46" s="24"/>
      <c r="EPC46" s="24"/>
      <c r="EPD46" s="24"/>
      <c r="EPE46" s="24"/>
      <c r="EPF46" s="24"/>
      <c r="EPG46" s="24"/>
      <c r="EPH46" s="24"/>
      <c r="EPI46" s="24"/>
      <c r="EPJ46" s="24"/>
      <c r="EPK46" s="24"/>
      <c r="EPL46" s="24"/>
      <c r="EPM46" s="24"/>
      <c r="EPN46" s="24"/>
      <c r="EPO46" s="24"/>
      <c r="EPP46" s="24"/>
      <c r="EPQ46" s="24"/>
      <c r="EPR46" s="24"/>
      <c r="EPS46" s="24"/>
      <c r="EPT46" s="24"/>
      <c r="EPU46" s="24"/>
      <c r="EPV46" s="24"/>
      <c r="EPW46" s="24"/>
      <c r="EPX46" s="24"/>
      <c r="EPY46" s="24"/>
      <c r="EPZ46" s="24"/>
      <c r="EQA46" s="24"/>
      <c r="EQB46" s="24"/>
      <c r="EQC46" s="24"/>
      <c r="EQD46" s="24"/>
      <c r="EQE46" s="24"/>
      <c r="EQF46" s="24"/>
      <c r="EQG46" s="24"/>
      <c r="EQH46" s="24"/>
      <c r="EQI46" s="24"/>
      <c r="EQJ46" s="24"/>
      <c r="EQK46" s="24"/>
      <c r="EQL46" s="24"/>
      <c r="EQM46" s="24"/>
      <c r="EQN46" s="24"/>
      <c r="EQO46" s="24"/>
      <c r="EQP46" s="24"/>
      <c r="EQQ46" s="24"/>
      <c r="EQR46" s="24"/>
      <c r="EQS46" s="24"/>
      <c r="EQT46" s="24"/>
      <c r="EQU46" s="24"/>
      <c r="EQV46" s="24"/>
      <c r="EQW46" s="24"/>
      <c r="EQX46" s="24"/>
      <c r="EQY46" s="24"/>
      <c r="EQZ46" s="24"/>
      <c r="ERA46" s="24"/>
      <c r="ERB46" s="24"/>
      <c r="ERC46" s="24"/>
      <c r="ERD46" s="24"/>
      <c r="ERE46" s="24"/>
      <c r="ERF46" s="24"/>
      <c r="ERG46" s="24"/>
      <c r="ERH46" s="24"/>
      <c r="ERI46" s="24"/>
      <c r="ERJ46" s="24"/>
      <c r="ERK46" s="24"/>
      <c r="ERL46" s="24"/>
      <c r="ERM46" s="24"/>
      <c r="ERN46" s="24"/>
      <c r="ERO46" s="24"/>
      <c r="ERP46" s="24"/>
      <c r="ERQ46" s="24"/>
      <c r="ERR46" s="24"/>
      <c r="ERS46" s="24"/>
      <c r="ERT46" s="24"/>
      <c r="ERU46" s="24"/>
      <c r="ERV46" s="24"/>
      <c r="ERW46" s="24"/>
      <c r="ERX46" s="24"/>
      <c r="ERY46" s="24"/>
      <c r="ERZ46" s="24"/>
      <c r="ESA46" s="24"/>
      <c r="ESB46" s="24"/>
      <c r="ESC46" s="24"/>
      <c r="ESD46" s="24"/>
      <c r="ESE46" s="24"/>
      <c r="ESF46" s="24"/>
      <c r="ESG46" s="24"/>
      <c r="ESH46" s="24"/>
      <c r="ESI46" s="24"/>
      <c r="ESJ46" s="24"/>
      <c r="ESK46" s="24"/>
      <c r="ESL46" s="24"/>
      <c r="ESM46" s="24"/>
      <c r="ESN46" s="24"/>
      <c r="ESO46" s="24"/>
      <c r="ESP46" s="24"/>
      <c r="ESQ46" s="24"/>
      <c r="ESR46" s="24"/>
      <c r="ESS46" s="24"/>
      <c r="EST46" s="24"/>
      <c r="ESU46" s="24"/>
      <c r="ESV46" s="24"/>
      <c r="ESW46" s="24"/>
      <c r="ESX46" s="24"/>
      <c r="ESY46" s="24"/>
      <c r="ESZ46" s="24"/>
      <c r="ETA46" s="24"/>
      <c r="ETB46" s="24"/>
      <c r="ETC46" s="24"/>
      <c r="ETD46" s="24"/>
      <c r="ETE46" s="24"/>
      <c r="ETF46" s="24"/>
      <c r="ETG46" s="24"/>
      <c r="ETH46" s="24"/>
      <c r="ETI46" s="24"/>
      <c r="ETJ46" s="24"/>
      <c r="ETK46" s="24"/>
      <c r="ETL46" s="24"/>
      <c r="ETM46" s="24"/>
      <c r="ETN46" s="24"/>
      <c r="ETO46" s="24"/>
      <c r="ETP46" s="24"/>
      <c r="ETQ46" s="24"/>
      <c r="ETR46" s="24"/>
      <c r="ETS46" s="24"/>
      <c r="ETT46" s="24"/>
      <c r="ETU46" s="24"/>
      <c r="ETV46" s="24"/>
      <c r="ETW46" s="24"/>
      <c r="ETX46" s="24"/>
      <c r="ETY46" s="24"/>
      <c r="ETZ46" s="24"/>
      <c r="EUA46" s="24"/>
      <c r="EUB46" s="24"/>
      <c r="EUC46" s="24"/>
      <c r="EUD46" s="24"/>
      <c r="EUE46" s="24"/>
      <c r="EUF46" s="24"/>
      <c r="EUG46" s="24"/>
      <c r="EUH46" s="24"/>
      <c r="EUI46" s="24"/>
      <c r="EUJ46" s="24"/>
      <c r="EUK46" s="24"/>
      <c r="EUL46" s="24"/>
      <c r="EUM46" s="24"/>
      <c r="EUN46" s="24"/>
      <c r="EUO46" s="24"/>
      <c r="EUP46" s="24"/>
      <c r="EUQ46" s="24"/>
      <c r="EUR46" s="24"/>
      <c r="EUS46" s="24"/>
      <c r="EUT46" s="24"/>
      <c r="EUU46" s="24"/>
      <c r="EUV46" s="24"/>
      <c r="EUW46" s="24"/>
      <c r="EUX46" s="24"/>
      <c r="EUY46" s="24"/>
      <c r="EUZ46" s="24"/>
      <c r="EVA46" s="24"/>
      <c r="EVB46" s="24"/>
      <c r="EVC46" s="24"/>
      <c r="EVD46" s="24"/>
      <c r="EVE46" s="24"/>
      <c r="EVF46" s="24"/>
      <c r="EVG46" s="24"/>
      <c r="EVH46" s="24"/>
      <c r="EVI46" s="24"/>
      <c r="EVJ46" s="24"/>
      <c r="EVK46" s="24"/>
      <c r="EVL46" s="24"/>
      <c r="EVM46" s="24"/>
      <c r="EVN46" s="24"/>
      <c r="EVO46" s="24"/>
      <c r="EVP46" s="24"/>
      <c r="EVQ46" s="24"/>
      <c r="EVR46" s="24"/>
      <c r="EVS46" s="24"/>
      <c r="EVT46" s="24"/>
      <c r="EVU46" s="24"/>
      <c r="EVV46" s="24"/>
      <c r="EVW46" s="24"/>
      <c r="EVX46" s="24"/>
      <c r="EVY46" s="24"/>
      <c r="EVZ46" s="24"/>
      <c r="EWA46" s="24"/>
      <c r="EWB46" s="24"/>
      <c r="EWC46" s="24"/>
      <c r="EWD46" s="24"/>
      <c r="EWE46" s="24"/>
      <c r="EWF46" s="24"/>
      <c r="EWG46" s="24"/>
      <c r="EWH46" s="24"/>
      <c r="EWI46" s="24"/>
      <c r="EWJ46" s="24"/>
      <c r="EWK46" s="24"/>
      <c r="EWL46" s="24"/>
      <c r="EWM46" s="24"/>
      <c r="EWN46" s="24"/>
      <c r="EWO46" s="24"/>
      <c r="EWP46" s="24"/>
      <c r="EWQ46" s="24"/>
      <c r="EWR46" s="24"/>
      <c r="EWS46" s="24"/>
      <c r="EWT46" s="24"/>
      <c r="EWU46" s="24"/>
      <c r="EWV46" s="24"/>
      <c r="EWW46" s="24"/>
      <c r="EWX46" s="24"/>
      <c r="EWY46" s="24"/>
      <c r="EWZ46" s="24"/>
      <c r="EXA46" s="24"/>
      <c r="EXB46" s="24"/>
      <c r="EXC46" s="24"/>
      <c r="EXD46" s="24"/>
      <c r="EXE46" s="24"/>
      <c r="EXF46" s="24"/>
      <c r="EXG46" s="24"/>
      <c r="EXH46" s="24"/>
      <c r="EXI46" s="24"/>
      <c r="EXJ46" s="24"/>
      <c r="EXK46" s="24"/>
      <c r="EXL46" s="24"/>
      <c r="EXM46" s="24"/>
      <c r="EXN46" s="24"/>
      <c r="EXO46" s="24"/>
      <c r="EXP46" s="24"/>
      <c r="EXQ46" s="24"/>
      <c r="EXR46" s="24"/>
      <c r="EXS46" s="24"/>
      <c r="EXT46" s="24"/>
      <c r="EXU46" s="24"/>
      <c r="EXV46" s="24"/>
      <c r="EXW46" s="24"/>
      <c r="EXX46" s="24"/>
      <c r="EXY46" s="24"/>
      <c r="EXZ46" s="24"/>
      <c r="EYA46" s="24"/>
      <c r="EYB46" s="24"/>
      <c r="EYC46" s="24"/>
      <c r="EYD46" s="24"/>
      <c r="EYE46" s="24"/>
      <c r="EYF46" s="24"/>
      <c r="EYG46" s="24"/>
      <c r="EYH46" s="24"/>
      <c r="EYI46" s="24"/>
      <c r="EYJ46" s="24"/>
      <c r="EYK46" s="24"/>
      <c r="EYL46" s="24"/>
      <c r="EYM46" s="24"/>
      <c r="EYN46" s="24"/>
      <c r="EYO46" s="24"/>
      <c r="EYP46" s="24"/>
      <c r="EYQ46" s="24"/>
      <c r="EYR46" s="24"/>
      <c r="EYS46" s="24"/>
      <c r="EYT46" s="24"/>
      <c r="EYU46" s="24"/>
      <c r="EYV46" s="24"/>
      <c r="EYW46" s="24"/>
      <c r="EYX46" s="24"/>
      <c r="EYY46" s="24"/>
      <c r="EYZ46" s="24"/>
      <c r="EZA46" s="24"/>
      <c r="EZB46" s="24"/>
      <c r="EZC46" s="24"/>
      <c r="EZD46" s="24"/>
      <c r="EZE46" s="24"/>
      <c r="EZF46" s="24"/>
      <c r="EZG46" s="24"/>
      <c r="EZH46" s="24"/>
      <c r="EZI46" s="24"/>
      <c r="EZJ46" s="24"/>
      <c r="EZK46" s="24"/>
      <c r="EZL46" s="24"/>
      <c r="EZM46" s="24"/>
      <c r="EZN46" s="24"/>
      <c r="EZO46" s="24"/>
      <c r="EZP46" s="24"/>
      <c r="EZQ46" s="24"/>
      <c r="EZR46" s="24"/>
      <c r="EZS46" s="24"/>
      <c r="EZT46" s="24"/>
      <c r="EZU46" s="24"/>
      <c r="EZV46" s="24"/>
      <c r="EZW46" s="24"/>
      <c r="EZX46" s="24"/>
      <c r="EZY46" s="24"/>
      <c r="EZZ46" s="24"/>
      <c r="FAA46" s="24"/>
      <c r="FAB46" s="24"/>
      <c r="FAC46" s="24"/>
      <c r="FAD46" s="24"/>
      <c r="FAE46" s="24"/>
      <c r="FAF46" s="24"/>
      <c r="FAG46" s="24"/>
      <c r="FAH46" s="24"/>
      <c r="FAI46" s="24"/>
      <c r="FAJ46" s="24"/>
      <c r="FAK46" s="24"/>
      <c r="FAL46" s="24"/>
      <c r="FAM46" s="24"/>
      <c r="FAN46" s="24"/>
      <c r="FAO46" s="24"/>
      <c r="FAP46" s="24"/>
      <c r="FAQ46" s="24"/>
      <c r="FAR46" s="24"/>
      <c r="FAS46" s="24"/>
      <c r="FAT46" s="24"/>
      <c r="FAU46" s="24"/>
      <c r="FAV46" s="24"/>
      <c r="FAW46" s="24"/>
      <c r="FAX46" s="24"/>
      <c r="FAY46" s="24"/>
      <c r="FAZ46" s="24"/>
      <c r="FBA46" s="24"/>
      <c r="FBB46" s="24"/>
      <c r="FBC46" s="24"/>
      <c r="FBD46" s="24"/>
      <c r="FBE46" s="24"/>
      <c r="FBF46" s="24"/>
      <c r="FBG46" s="24"/>
      <c r="FBH46" s="24"/>
      <c r="FBI46" s="24"/>
      <c r="FBJ46" s="24"/>
      <c r="FBK46" s="24"/>
      <c r="FBL46" s="24"/>
      <c r="FBM46" s="24"/>
      <c r="FBN46" s="24"/>
      <c r="FBO46" s="24"/>
      <c r="FBP46" s="24"/>
      <c r="FBQ46" s="24"/>
      <c r="FBR46" s="24"/>
      <c r="FBS46" s="24"/>
      <c r="FBT46" s="24"/>
      <c r="FBU46" s="24"/>
      <c r="FBV46" s="24"/>
      <c r="FBW46" s="24"/>
      <c r="FBX46" s="24"/>
      <c r="FBY46" s="24"/>
      <c r="FBZ46" s="24"/>
      <c r="FCA46" s="24"/>
      <c r="FCB46" s="24"/>
      <c r="FCC46" s="24"/>
      <c r="FCD46" s="24"/>
      <c r="FCE46" s="24"/>
      <c r="FCF46" s="24"/>
      <c r="FCG46" s="24"/>
      <c r="FCH46" s="24"/>
      <c r="FCI46" s="24"/>
      <c r="FCJ46" s="24"/>
      <c r="FCK46" s="24"/>
      <c r="FCL46" s="24"/>
      <c r="FCM46" s="24"/>
      <c r="FCN46" s="24"/>
      <c r="FCO46" s="24"/>
      <c r="FCP46" s="24"/>
      <c r="FCQ46" s="24"/>
      <c r="FCR46" s="24"/>
      <c r="FCS46" s="24"/>
      <c r="FCT46" s="24"/>
      <c r="FCU46" s="24"/>
      <c r="FCV46" s="24"/>
      <c r="FCW46" s="24"/>
      <c r="FCX46" s="24"/>
      <c r="FCY46" s="24"/>
      <c r="FCZ46" s="24"/>
      <c r="FDA46" s="24"/>
      <c r="FDB46" s="24"/>
      <c r="FDC46" s="24"/>
      <c r="FDD46" s="24"/>
      <c r="FDE46" s="24"/>
      <c r="FDF46" s="24"/>
      <c r="FDG46" s="24"/>
      <c r="FDH46" s="24"/>
      <c r="FDI46" s="24"/>
      <c r="FDJ46" s="24"/>
      <c r="FDK46" s="24"/>
      <c r="FDL46" s="24"/>
      <c r="FDM46" s="24"/>
      <c r="FDN46" s="24"/>
      <c r="FDO46" s="24"/>
      <c r="FDP46" s="24"/>
      <c r="FDQ46" s="24"/>
      <c r="FDR46" s="24"/>
      <c r="FDS46" s="24"/>
      <c r="FDT46" s="24"/>
      <c r="FDU46" s="24"/>
      <c r="FDV46" s="24"/>
      <c r="FDW46" s="24"/>
      <c r="FDX46" s="24"/>
      <c r="FDY46" s="24"/>
      <c r="FDZ46" s="24"/>
      <c r="FEA46" s="24"/>
      <c r="FEB46" s="24"/>
      <c r="FEC46" s="24"/>
      <c r="FED46" s="24"/>
      <c r="FEE46" s="24"/>
      <c r="FEF46" s="24"/>
      <c r="FEG46" s="24"/>
      <c r="FEH46" s="24"/>
      <c r="FEI46" s="24"/>
      <c r="FEJ46" s="24"/>
      <c r="FEK46" s="24"/>
      <c r="FEL46" s="24"/>
      <c r="FEM46" s="24"/>
      <c r="FEN46" s="24"/>
      <c r="FEO46" s="24"/>
      <c r="FEP46" s="24"/>
      <c r="FEQ46" s="24"/>
      <c r="FER46" s="24"/>
      <c r="FES46" s="24"/>
      <c r="FET46" s="24"/>
      <c r="FEU46" s="24"/>
      <c r="FEV46" s="24"/>
      <c r="FEW46" s="24"/>
      <c r="FEX46" s="24"/>
      <c r="FEY46" s="24"/>
      <c r="FEZ46" s="24"/>
      <c r="FFA46" s="24"/>
      <c r="FFB46" s="24"/>
      <c r="FFC46" s="24"/>
      <c r="FFD46" s="24"/>
      <c r="FFE46" s="24"/>
      <c r="FFF46" s="24"/>
      <c r="FFG46" s="24"/>
      <c r="FFH46" s="24"/>
      <c r="FFI46" s="24"/>
      <c r="FFJ46" s="24"/>
      <c r="FFK46" s="24"/>
      <c r="FFL46" s="24"/>
      <c r="FFM46" s="24"/>
      <c r="FFN46" s="24"/>
      <c r="FFO46" s="24"/>
      <c r="FFP46" s="24"/>
      <c r="FFQ46" s="24"/>
      <c r="FFR46" s="24"/>
      <c r="FFS46" s="24"/>
      <c r="FFT46" s="24"/>
      <c r="FFU46" s="24"/>
      <c r="FFV46" s="24"/>
      <c r="FFW46" s="24"/>
      <c r="FFX46" s="24"/>
      <c r="FFY46" s="24"/>
      <c r="FFZ46" s="24"/>
      <c r="FGA46" s="24"/>
      <c r="FGB46" s="24"/>
      <c r="FGC46" s="24"/>
      <c r="FGD46" s="24"/>
      <c r="FGE46" s="24"/>
      <c r="FGF46" s="24"/>
      <c r="FGG46" s="24"/>
      <c r="FGH46" s="24"/>
      <c r="FGI46" s="24"/>
      <c r="FGJ46" s="24"/>
      <c r="FGK46" s="24"/>
      <c r="FGL46" s="24"/>
      <c r="FGM46" s="24"/>
      <c r="FGN46" s="24"/>
      <c r="FGO46" s="24"/>
      <c r="FGP46" s="24"/>
      <c r="FGQ46" s="24"/>
      <c r="FGR46" s="24"/>
      <c r="FGS46" s="24"/>
      <c r="FGT46" s="24"/>
      <c r="FGU46" s="24"/>
      <c r="FGV46" s="24"/>
      <c r="FGW46" s="24"/>
      <c r="FGX46" s="24"/>
      <c r="FGY46" s="24"/>
      <c r="FGZ46" s="24"/>
      <c r="FHA46" s="24"/>
      <c r="FHB46" s="24"/>
      <c r="FHC46" s="24"/>
      <c r="FHD46" s="24"/>
      <c r="FHE46" s="24"/>
      <c r="FHF46" s="24"/>
      <c r="FHG46" s="24"/>
      <c r="FHH46" s="24"/>
      <c r="FHI46" s="24"/>
      <c r="FHJ46" s="24"/>
      <c r="FHK46" s="24"/>
      <c r="FHL46" s="24"/>
      <c r="FHM46" s="24"/>
      <c r="FHN46" s="24"/>
      <c r="FHO46" s="24"/>
      <c r="FHP46" s="24"/>
      <c r="FHQ46" s="24"/>
      <c r="FHR46" s="24"/>
      <c r="FHS46" s="24"/>
      <c r="FHT46" s="24"/>
      <c r="FHU46" s="24"/>
      <c r="FHV46" s="24"/>
      <c r="FHW46" s="24"/>
      <c r="FHX46" s="24"/>
      <c r="FHY46" s="24"/>
      <c r="FHZ46" s="24"/>
      <c r="FIA46" s="24"/>
      <c r="FIB46" s="24"/>
      <c r="FIC46" s="24"/>
      <c r="FID46" s="24"/>
      <c r="FIE46" s="24"/>
      <c r="FIF46" s="24"/>
      <c r="FIG46" s="24"/>
      <c r="FIH46" s="24"/>
      <c r="FII46" s="24"/>
      <c r="FIJ46" s="24"/>
      <c r="FIK46" s="24"/>
      <c r="FIL46" s="24"/>
      <c r="FIM46" s="24"/>
      <c r="FIN46" s="24"/>
      <c r="FIO46" s="24"/>
      <c r="FIP46" s="24"/>
      <c r="FIQ46" s="24"/>
      <c r="FIR46" s="24"/>
      <c r="FIS46" s="24"/>
      <c r="FIT46" s="24"/>
      <c r="FIU46" s="24"/>
      <c r="FIV46" s="24"/>
      <c r="FIW46" s="24"/>
      <c r="FIX46" s="24"/>
      <c r="FIY46" s="24"/>
      <c r="FIZ46" s="24"/>
      <c r="FJA46" s="24"/>
      <c r="FJB46" s="24"/>
      <c r="FJC46" s="24"/>
      <c r="FJD46" s="24"/>
      <c r="FJE46" s="24"/>
      <c r="FJF46" s="24"/>
      <c r="FJG46" s="24"/>
      <c r="FJH46" s="24"/>
      <c r="FJI46" s="24"/>
      <c r="FJJ46" s="24"/>
      <c r="FJK46" s="24"/>
      <c r="FJL46" s="24"/>
      <c r="FJM46" s="24"/>
      <c r="FJN46" s="24"/>
      <c r="FJO46" s="24"/>
      <c r="FJP46" s="24"/>
      <c r="FJQ46" s="24"/>
      <c r="FJR46" s="24"/>
      <c r="FJS46" s="24"/>
      <c r="FJT46" s="24"/>
      <c r="FJU46" s="24"/>
      <c r="FJV46" s="24"/>
      <c r="FJW46" s="24"/>
      <c r="FJX46" s="24"/>
      <c r="FJY46" s="24"/>
      <c r="FJZ46" s="24"/>
      <c r="FKA46" s="24"/>
      <c r="FKB46" s="24"/>
      <c r="FKC46" s="24"/>
      <c r="FKD46" s="24"/>
      <c r="FKE46" s="24"/>
      <c r="FKF46" s="24"/>
      <c r="FKG46" s="24"/>
      <c r="FKH46" s="24"/>
      <c r="FKI46" s="24"/>
      <c r="FKJ46" s="24"/>
      <c r="FKK46" s="24"/>
      <c r="FKL46" s="24"/>
      <c r="FKM46" s="24"/>
      <c r="FKN46" s="24"/>
      <c r="FKO46" s="24"/>
      <c r="FKP46" s="24"/>
      <c r="FKQ46" s="24"/>
      <c r="FKR46" s="24"/>
      <c r="FKS46" s="24"/>
      <c r="FKT46" s="24"/>
      <c r="FKU46" s="24"/>
      <c r="FKV46" s="24"/>
      <c r="FKW46" s="24"/>
      <c r="FKX46" s="24"/>
      <c r="FKY46" s="24"/>
      <c r="FKZ46" s="24"/>
      <c r="FLA46" s="24"/>
      <c r="FLB46" s="24"/>
      <c r="FLC46" s="24"/>
      <c r="FLD46" s="24"/>
      <c r="FLE46" s="24"/>
      <c r="FLF46" s="24"/>
      <c r="FLG46" s="24"/>
      <c r="FLH46" s="24"/>
      <c r="FLI46" s="24"/>
      <c r="FLJ46" s="24"/>
      <c r="FLK46" s="24"/>
      <c r="FLL46" s="24"/>
      <c r="FLM46" s="24"/>
      <c r="FLN46" s="24"/>
      <c r="FLO46" s="24"/>
      <c r="FLP46" s="24"/>
      <c r="FLQ46" s="24"/>
      <c r="FLR46" s="24"/>
      <c r="FLS46" s="24"/>
      <c r="FLT46" s="24"/>
      <c r="FLU46" s="24"/>
      <c r="FLV46" s="24"/>
      <c r="FLW46" s="24"/>
      <c r="FLX46" s="24"/>
      <c r="FLY46" s="24"/>
      <c r="FLZ46" s="24"/>
      <c r="FMA46" s="24"/>
      <c r="FMB46" s="24"/>
      <c r="FMC46" s="24"/>
      <c r="FMD46" s="24"/>
      <c r="FME46" s="24"/>
      <c r="FMF46" s="24"/>
      <c r="FMG46" s="24"/>
      <c r="FMH46" s="24"/>
      <c r="FMI46" s="24"/>
      <c r="FMJ46" s="24"/>
      <c r="FMK46" s="24"/>
      <c r="FML46" s="24"/>
      <c r="FMM46" s="24"/>
      <c r="FMN46" s="24"/>
      <c r="FMO46" s="24"/>
      <c r="FMP46" s="24"/>
      <c r="FMQ46" s="24"/>
      <c r="FMR46" s="24"/>
      <c r="FMS46" s="24"/>
      <c r="FMT46" s="24"/>
      <c r="FMU46" s="24"/>
      <c r="FMV46" s="24"/>
      <c r="FMW46" s="24"/>
      <c r="FMX46" s="24"/>
      <c r="FMY46" s="24"/>
      <c r="FMZ46" s="24"/>
      <c r="FNA46" s="24"/>
      <c r="FNB46" s="24"/>
      <c r="FNC46" s="24"/>
      <c r="FND46" s="24"/>
      <c r="FNE46" s="24"/>
      <c r="FNF46" s="24"/>
      <c r="FNG46" s="24"/>
      <c r="FNH46" s="24"/>
      <c r="FNI46" s="24"/>
      <c r="FNJ46" s="24"/>
      <c r="FNK46" s="24"/>
      <c r="FNL46" s="24"/>
      <c r="FNM46" s="24"/>
      <c r="FNN46" s="24"/>
      <c r="FNO46" s="24"/>
      <c r="FNP46" s="24"/>
      <c r="FNQ46" s="24"/>
      <c r="FNR46" s="24"/>
      <c r="FNS46" s="24"/>
      <c r="FNT46" s="24"/>
      <c r="FNU46" s="24"/>
      <c r="FNV46" s="24"/>
      <c r="FNW46" s="24"/>
      <c r="FNX46" s="24"/>
      <c r="FNY46" s="24"/>
      <c r="FNZ46" s="24"/>
      <c r="FOA46" s="24"/>
      <c r="FOB46" s="24"/>
      <c r="FOC46" s="24"/>
      <c r="FOD46" s="24"/>
      <c r="FOE46" s="24"/>
      <c r="FOF46" s="24"/>
      <c r="FOG46" s="24"/>
      <c r="FOH46" s="24"/>
      <c r="FOI46" s="24"/>
      <c r="FOJ46" s="24"/>
      <c r="FOK46" s="24"/>
      <c r="FOL46" s="24"/>
      <c r="FOM46" s="24"/>
      <c r="FON46" s="24"/>
      <c r="FOO46" s="24"/>
      <c r="FOP46" s="24"/>
      <c r="FOQ46" s="24"/>
      <c r="FOR46" s="24"/>
      <c r="FOS46" s="24"/>
      <c r="FOT46" s="24"/>
      <c r="FOU46" s="24"/>
      <c r="FOV46" s="24"/>
      <c r="FOW46" s="24"/>
      <c r="FOX46" s="24"/>
      <c r="FOY46" s="24"/>
      <c r="FOZ46" s="24"/>
      <c r="FPA46" s="24"/>
      <c r="FPB46" s="24"/>
      <c r="FPC46" s="24"/>
      <c r="FPD46" s="24"/>
      <c r="FPE46" s="24"/>
      <c r="FPF46" s="24"/>
      <c r="FPG46" s="24"/>
      <c r="FPH46" s="24"/>
      <c r="FPI46" s="24"/>
      <c r="FPJ46" s="24"/>
      <c r="FPK46" s="24"/>
      <c r="FPL46" s="24"/>
      <c r="FPM46" s="24"/>
      <c r="FPN46" s="24"/>
      <c r="FPO46" s="24"/>
      <c r="FPP46" s="24"/>
      <c r="FPQ46" s="24"/>
      <c r="FPR46" s="24"/>
      <c r="FPS46" s="24"/>
      <c r="FPT46" s="24"/>
      <c r="FPU46" s="24"/>
      <c r="FPV46" s="24"/>
      <c r="FPW46" s="24"/>
      <c r="FPX46" s="24"/>
      <c r="FPY46" s="24"/>
      <c r="FPZ46" s="24"/>
      <c r="FQA46" s="24"/>
      <c r="FQB46" s="24"/>
      <c r="FQC46" s="24"/>
      <c r="FQD46" s="24"/>
      <c r="FQE46" s="24"/>
      <c r="FQF46" s="24"/>
      <c r="FQG46" s="24"/>
      <c r="FQH46" s="24"/>
      <c r="FQI46" s="24"/>
      <c r="FQJ46" s="24"/>
      <c r="FQK46" s="24"/>
      <c r="FQL46" s="24"/>
      <c r="FQM46" s="24"/>
      <c r="FQN46" s="24"/>
      <c r="FQO46" s="24"/>
      <c r="FQP46" s="24"/>
      <c r="FQQ46" s="24"/>
      <c r="FQR46" s="24"/>
      <c r="FQS46" s="24"/>
      <c r="FQT46" s="24"/>
      <c r="FQU46" s="24"/>
      <c r="FQV46" s="24"/>
      <c r="FQW46" s="24"/>
      <c r="FQX46" s="24"/>
      <c r="FQY46" s="24"/>
      <c r="FQZ46" s="24"/>
      <c r="FRA46" s="24"/>
      <c r="FRB46" s="24"/>
      <c r="FRC46" s="24"/>
      <c r="FRD46" s="24"/>
      <c r="FRE46" s="24"/>
      <c r="FRF46" s="24"/>
      <c r="FRG46" s="24"/>
      <c r="FRH46" s="24"/>
      <c r="FRI46" s="24"/>
      <c r="FRJ46" s="24"/>
      <c r="FRK46" s="24"/>
      <c r="FRL46" s="24"/>
      <c r="FRM46" s="24"/>
      <c r="FRN46" s="24"/>
      <c r="FRO46" s="24"/>
      <c r="FRP46" s="24"/>
      <c r="FRQ46" s="24"/>
      <c r="FRR46" s="24"/>
      <c r="FRS46" s="24"/>
      <c r="FRT46" s="24"/>
      <c r="FRU46" s="24"/>
      <c r="FRV46" s="24"/>
      <c r="FRW46" s="24"/>
      <c r="FRX46" s="24"/>
      <c r="FRY46" s="24"/>
      <c r="FRZ46" s="24"/>
      <c r="FSA46" s="24"/>
      <c r="FSB46" s="24"/>
      <c r="FSC46" s="24"/>
      <c r="FSD46" s="24"/>
      <c r="FSE46" s="24"/>
      <c r="FSF46" s="24"/>
      <c r="FSG46" s="24"/>
      <c r="FSH46" s="24"/>
      <c r="FSI46" s="24"/>
      <c r="FSJ46" s="24"/>
      <c r="FSK46" s="24"/>
      <c r="FSL46" s="24"/>
      <c r="FSM46" s="24"/>
      <c r="FSN46" s="24"/>
      <c r="FSO46" s="24"/>
      <c r="FSP46" s="24"/>
      <c r="FSQ46" s="24"/>
      <c r="FSR46" s="24"/>
      <c r="FSS46" s="24"/>
      <c r="FST46" s="24"/>
      <c r="FSU46" s="24"/>
      <c r="FSV46" s="24"/>
      <c r="FSW46" s="24"/>
      <c r="FSX46" s="24"/>
      <c r="FSY46" s="24"/>
      <c r="FSZ46" s="24"/>
      <c r="FTA46" s="24"/>
      <c r="FTB46" s="24"/>
      <c r="FTC46" s="24"/>
      <c r="FTD46" s="24"/>
      <c r="FTE46" s="24"/>
      <c r="FTF46" s="24"/>
      <c r="FTG46" s="24"/>
      <c r="FTH46" s="24"/>
      <c r="FTI46" s="24"/>
      <c r="FTJ46" s="24"/>
      <c r="FTK46" s="24"/>
      <c r="FTL46" s="24"/>
      <c r="FTM46" s="24"/>
      <c r="FTN46" s="24"/>
      <c r="FTO46" s="24"/>
      <c r="FTP46" s="24"/>
      <c r="FTQ46" s="24"/>
      <c r="FTR46" s="24"/>
      <c r="FTS46" s="24"/>
      <c r="FTT46" s="24"/>
      <c r="FTU46" s="24"/>
      <c r="FTV46" s="24"/>
      <c r="FTW46" s="24"/>
      <c r="FTX46" s="24"/>
      <c r="FTY46" s="24"/>
      <c r="FTZ46" s="24"/>
      <c r="FUA46" s="24"/>
      <c r="FUB46" s="24"/>
      <c r="FUC46" s="24"/>
      <c r="FUD46" s="24"/>
      <c r="FUE46" s="24"/>
      <c r="FUF46" s="24"/>
      <c r="FUG46" s="24"/>
      <c r="FUH46" s="24"/>
      <c r="FUI46" s="24"/>
      <c r="FUJ46" s="24"/>
      <c r="FUK46" s="24"/>
      <c r="FUL46" s="24"/>
      <c r="FUM46" s="24"/>
      <c r="FUN46" s="24"/>
      <c r="FUO46" s="24"/>
      <c r="FUP46" s="24"/>
      <c r="FUQ46" s="24"/>
      <c r="FUR46" s="24"/>
      <c r="FUS46" s="24"/>
      <c r="FUT46" s="24"/>
      <c r="FUU46" s="24"/>
      <c r="FUV46" s="24"/>
      <c r="FUW46" s="24"/>
      <c r="FUX46" s="24"/>
      <c r="FUY46" s="24"/>
      <c r="FUZ46" s="24"/>
      <c r="FVA46" s="24"/>
      <c r="FVB46" s="24"/>
      <c r="FVC46" s="24"/>
      <c r="FVD46" s="24"/>
      <c r="FVE46" s="24"/>
      <c r="FVF46" s="24"/>
      <c r="FVG46" s="24"/>
      <c r="FVH46" s="24"/>
      <c r="FVI46" s="24"/>
      <c r="FVJ46" s="24"/>
      <c r="FVK46" s="24"/>
      <c r="FVL46" s="24"/>
      <c r="FVM46" s="24"/>
      <c r="FVN46" s="24"/>
      <c r="FVO46" s="24"/>
      <c r="FVP46" s="24"/>
      <c r="FVQ46" s="24"/>
      <c r="FVR46" s="24"/>
      <c r="FVS46" s="24"/>
      <c r="FVT46" s="24"/>
      <c r="FVU46" s="24"/>
      <c r="FVV46" s="24"/>
      <c r="FVW46" s="24"/>
      <c r="FVX46" s="24"/>
      <c r="FVY46" s="24"/>
      <c r="FVZ46" s="24"/>
      <c r="FWA46" s="24"/>
      <c r="FWB46" s="24"/>
      <c r="FWC46" s="24"/>
      <c r="FWD46" s="24"/>
      <c r="FWE46" s="24"/>
      <c r="FWF46" s="24"/>
      <c r="FWG46" s="24"/>
      <c r="FWH46" s="24"/>
      <c r="FWI46" s="24"/>
      <c r="FWJ46" s="24"/>
      <c r="FWK46" s="24"/>
      <c r="FWL46" s="24"/>
      <c r="FWM46" s="24"/>
      <c r="FWN46" s="24"/>
      <c r="FWO46" s="24"/>
      <c r="FWP46" s="24"/>
      <c r="FWQ46" s="24"/>
      <c r="FWR46" s="24"/>
      <c r="FWS46" s="24"/>
      <c r="FWT46" s="24"/>
      <c r="FWU46" s="24"/>
      <c r="FWV46" s="24"/>
      <c r="FWW46" s="24"/>
      <c r="FWX46" s="24"/>
      <c r="FWY46" s="24"/>
      <c r="FWZ46" s="24"/>
      <c r="FXA46" s="24"/>
      <c r="FXB46" s="24"/>
      <c r="FXC46" s="24"/>
      <c r="FXD46" s="24"/>
      <c r="FXE46" s="24"/>
      <c r="FXF46" s="24"/>
      <c r="FXG46" s="24"/>
      <c r="FXH46" s="24"/>
      <c r="FXI46" s="24"/>
      <c r="FXJ46" s="24"/>
      <c r="FXK46" s="24"/>
      <c r="FXL46" s="24"/>
      <c r="FXM46" s="24"/>
      <c r="FXN46" s="24"/>
      <c r="FXO46" s="24"/>
      <c r="FXP46" s="24"/>
      <c r="FXQ46" s="24"/>
      <c r="FXR46" s="24"/>
      <c r="FXS46" s="24"/>
      <c r="FXT46" s="24"/>
      <c r="FXU46" s="24"/>
      <c r="FXV46" s="24"/>
      <c r="FXW46" s="24"/>
      <c r="FXX46" s="24"/>
      <c r="FXY46" s="24"/>
      <c r="FXZ46" s="24"/>
      <c r="FYA46" s="24"/>
      <c r="FYB46" s="24"/>
      <c r="FYC46" s="24"/>
      <c r="FYD46" s="24"/>
      <c r="FYE46" s="24"/>
      <c r="FYF46" s="24"/>
      <c r="FYG46" s="24"/>
      <c r="FYH46" s="24"/>
      <c r="FYI46" s="24"/>
      <c r="FYJ46" s="24"/>
      <c r="FYK46" s="24"/>
      <c r="FYL46" s="24"/>
      <c r="FYM46" s="24"/>
      <c r="FYN46" s="24"/>
      <c r="FYO46" s="24"/>
      <c r="FYP46" s="24"/>
      <c r="FYQ46" s="24"/>
      <c r="FYR46" s="24"/>
      <c r="FYS46" s="24"/>
      <c r="FYT46" s="24"/>
      <c r="FYU46" s="24"/>
      <c r="FYV46" s="24"/>
      <c r="FYW46" s="24"/>
      <c r="FYX46" s="24"/>
      <c r="FYY46" s="24"/>
      <c r="FYZ46" s="24"/>
      <c r="FZA46" s="24"/>
      <c r="FZB46" s="24"/>
      <c r="FZC46" s="24"/>
      <c r="FZD46" s="24"/>
      <c r="FZE46" s="24"/>
      <c r="FZF46" s="24"/>
      <c r="FZG46" s="24"/>
      <c r="FZH46" s="24"/>
      <c r="FZI46" s="24"/>
      <c r="FZJ46" s="24"/>
      <c r="FZK46" s="24"/>
      <c r="FZL46" s="24"/>
      <c r="FZM46" s="24"/>
      <c r="FZN46" s="24"/>
      <c r="FZO46" s="24"/>
      <c r="FZP46" s="24"/>
      <c r="FZQ46" s="24"/>
      <c r="FZR46" s="24"/>
      <c r="FZS46" s="24"/>
      <c r="FZT46" s="24"/>
      <c r="FZU46" s="24"/>
      <c r="FZV46" s="24"/>
      <c r="FZW46" s="24"/>
      <c r="FZX46" s="24"/>
      <c r="FZY46" s="24"/>
      <c r="FZZ46" s="24"/>
      <c r="GAA46" s="24"/>
      <c r="GAB46" s="24"/>
      <c r="GAC46" s="24"/>
      <c r="GAD46" s="24"/>
      <c r="GAE46" s="24"/>
      <c r="GAF46" s="24"/>
      <c r="GAG46" s="24"/>
      <c r="GAH46" s="24"/>
      <c r="GAI46" s="24"/>
      <c r="GAJ46" s="24"/>
      <c r="GAK46" s="24"/>
      <c r="GAL46" s="24"/>
      <c r="GAM46" s="24"/>
      <c r="GAN46" s="24"/>
      <c r="GAO46" s="24"/>
      <c r="GAP46" s="24"/>
      <c r="GAQ46" s="24"/>
      <c r="GAR46" s="24"/>
      <c r="GAS46" s="24"/>
      <c r="GAT46" s="24"/>
      <c r="GAU46" s="24"/>
      <c r="GAV46" s="24"/>
      <c r="GAW46" s="24"/>
      <c r="GAX46" s="24"/>
      <c r="GAY46" s="24"/>
      <c r="GAZ46" s="24"/>
      <c r="GBA46" s="24"/>
      <c r="GBB46" s="24"/>
      <c r="GBC46" s="24"/>
      <c r="GBD46" s="24"/>
      <c r="GBE46" s="24"/>
      <c r="GBF46" s="24"/>
      <c r="GBG46" s="24"/>
      <c r="GBH46" s="24"/>
      <c r="GBI46" s="24"/>
      <c r="GBJ46" s="24"/>
      <c r="GBK46" s="24"/>
      <c r="GBL46" s="24"/>
      <c r="GBM46" s="24"/>
      <c r="GBN46" s="24"/>
      <c r="GBO46" s="24"/>
      <c r="GBP46" s="24"/>
      <c r="GBQ46" s="24"/>
      <c r="GBR46" s="24"/>
      <c r="GBS46" s="24"/>
      <c r="GBT46" s="24"/>
      <c r="GBU46" s="24"/>
      <c r="GBV46" s="24"/>
      <c r="GBW46" s="24"/>
      <c r="GBX46" s="24"/>
      <c r="GBY46" s="24"/>
      <c r="GBZ46" s="24"/>
      <c r="GCA46" s="24"/>
      <c r="GCB46" s="24"/>
      <c r="GCC46" s="24"/>
      <c r="GCD46" s="24"/>
      <c r="GCE46" s="24"/>
      <c r="GCF46" s="24"/>
      <c r="GCG46" s="24"/>
      <c r="GCH46" s="24"/>
      <c r="GCI46" s="24"/>
      <c r="GCJ46" s="24"/>
      <c r="GCK46" s="24"/>
      <c r="GCL46" s="24"/>
      <c r="GCM46" s="24"/>
      <c r="GCN46" s="24"/>
      <c r="GCO46" s="24"/>
      <c r="GCP46" s="24"/>
      <c r="GCQ46" s="24"/>
      <c r="GCR46" s="24"/>
      <c r="GCS46" s="24"/>
      <c r="GCT46" s="24"/>
      <c r="GCU46" s="24"/>
      <c r="GCV46" s="24"/>
      <c r="GCW46" s="24"/>
      <c r="GCX46" s="24"/>
      <c r="GCY46" s="24"/>
      <c r="GCZ46" s="24"/>
      <c r="GDA46" s="24"/>
      <c r="GDB46" s="24"/>
      <c r="GDC46" s="24"/>
      <c r="GDD46" s="24"/>
      <c r="GDE46" s="24"/>
      <c r="GDF46" s="24"/>
      <c r="GDG46" s="24"/>
      <c r="GDH46" s="24"/>
      <c r="GDI46" s="24"/>
      <c r="GDJ46" s="24"/>
      <c r="GDK46" s="24"/>
      <c r="GDL46" s="24"/>
      <c r="GDM46" s="24"/>
      <c r="GDN46" s="24"/>
      <c r="GDO46" s="24"/>
      <c r="GDP46" s="24"/>
      <c r="GDQ46" s="24"/>
      <c r="GDR46" s="24"/>
      <c r="GDS46" s="24"/>
      <c r="GDT46" s="24"/>
      <c r="GDU46" s="24"/>
      <c r="GDV46" s="24"/>
      <c r="GDW46" s="24"/>
      <c r="GDX46" s="24"/>
      <c r="GDY46" s="24"/>
      <c r="GDZ46" s="24"/>
      <c r="GEA46" s="24"/>
      <c r="GEB46" s="24"/>
      <c r="GEC46" s="24"/>
      <c r="GED46" s="24"/>
      <c r="GEE46" s="24"/>
      <c r="GEF46" s="24"/>
      <c r="GEG46" s="24"/>
      <c r="GEH46" s="24"/>
      <c r="GEI46" s="24"/>
      <c r="GEJ46" s="24"/>
      <c r="GEK46" s="24"/>
      <c r="GEL46" s="24"/>
      <c r="GEM46" s="24"/>
      <c r="GEN46" s="24"/>
      <c r="GEO46" s="24"/>
      <c r="GEP46" s="24"/>
      <c r="GEQ46" s="24"/>
      <c r="GER46" s="24"/>
      <c r="GES46" s="24"/>
      <c r="GET46" s="24"/>
      <c r="GEU46" s="24"/>
      <c r="GEV46" s="24"/>
      <c r="GEW46" s="24"/>
      <c r="GEX46" s="24"/>
      <c r="GEY46" s="24"/>
      <c r="GEZ46" s="24"/>
      <c r="GFA46" s="24"/>
      <c r="GFB46" s="24"/>
      <c r="GFC46" s="24"/>
      <c r="GFD46" s="24"/>
      <c r="GFE46" s="24"/>
      <c r="GFF46" s="24"/>
      <c r="GFG46" s="24"/>
      <c r="GFH46" s="24"/>
      <c r="GFI46" s="24"/>
      <c r="GFJ46" s="24"/>
      <c r="GFK46" s="24"/>
      <c r="GFL46" s="24"/>
      <c r="GFM46" s="24"/>
      <c r="GFN46" s="24"/>
      <c r="GFO46" s="24"/>
      <c r="GFP46" s="24"/>
      <c r="GFQ46" s="24"/>
      <c r="GFR46" s="24"/>
      <c r="GFS46" s="24"/>
      <c r="GFT46" s="24"/>
      <c r="GFU46" s="24"/>
      <c r="GFV46" s="24"/>
      <c r="GFW46" s="24"/>
      <c r="GFX46" s="24"/>
      <c r="GFY46" s="24"/>
      <c r="GFZ46" s="24"/>
      <c r="GGA46" s="24"/>
      <c r="GGB46" s="24"/>
      <c r="GGC46" s="24"/>
      <c r="GGD46" s="24"/>
      <c r="GGE46" s="24"/>
      <c r="GGF46" s="24"/>
      <c r="GGG46" s="24"/>
      <c r="GGH46" s="24"/>
      <c r="GGI46" s="24"/>
      <c r="GGJ46" s="24"/>
      <c r="GGK46" s="24"/>
      <c r="GGL46" s="24"/>
      <c r="GGM46" s="24"/>
      <c r="GGN46" s="24"/>
      <c r="GGO46" s="24"/>
      <c r="GGP46" s="24"/>
      <c r="GGQ46" s="24"/>
      <c r="GGR46" s="24"/>
      <c r="GGS46" s="24"/>
      <c r="GGT46" s="24"/>
      <c r="GGU46" s="24"/>
      <c r="GGV46" s="24"/>
      <c r="GGW46" s="24"/>
      <c r="GGX46" s="24"/>
      <c r="GGY46" s="24"/>
      <c r="GGZ46" s="24"/>
      <c r="GHA46" s="24"/>
      <c r="GHB46" s="24"/>
      <c r="GHC46" s="24"/>
      <c r="GHD46" s="24"/>
      <c r="GHE46" s="24"/>
      <c r="GHF46" s="24"/>
      <c r="GHG46" s="24"/>
      <c r="GHH46" s="24"/>
      <c r="GHI46" s="24"/>
      <c r="GHJ46" s="24"/>
      <c r="GHK46" s="24"/>
      <c r="GHL46" s="24"/>
      <c r="GHM46" s="24"/>
      <c r="GHN46" s="24"/>
      <c r="GHO46" s="24"/>
      <c r="GHP46" s="24"/>
      <c r="GHQ46" s="24"/>
      <c r="GHR46" s="24"/>
      <c r="GHS46" s="24"/>
      <c r="GHT46" s="24"/>
      <c r="GHU46" s="24"/>
      <c r="GHV46" s="24"/>
      <c r="GHW46" s="24"/>
      <c r="GHX46" s="24"/>
      <c r="GHY46" s="24"/>
      <c r="GHZ46" s="24"/>
      <c r="GIA46" s="24"/>
      <c r="GIB46" s="24"/>
      <c r="GIC46" s="24"/>
      <c r="GID46" s="24"/>
      <c r="GIE46" s="24"/>
      <c r="GIF46" s="24"/>
      <c r="GIG46" s="24"/>
      <c r="GIH46" s="24"/>
      <c r="GII46" s="24"/>
      <c r="GIJ46" s="24"/>
      <c r="GIK46" s="24"/>
      <c r="GIL46" s="24"/>
      <c r="GIM46" s="24"/>
      <c r="GIN46" s="24"/>
      <c r="GIO46" s="24"/>
      <c r="GIP46" s="24"/>
      <c r="GIQ46" s="24"/>
      <c r="GIR46" s="24"/>
      <c r="GIS46" s="24"/>
      <c r="GIT46" s="24"/>
      <c r="GIU46" s="24"/>
      <c r="GIV46" s="24"/>
      <c r="GIW46" s="24"/>
      <c r="GIX46" s="24"/>
      <c r="GIY46" s="24"/>
      <c r="GIZ46" s="24"/>
      <c r="GJA46" s="24"/>
      <c r="GJB46" s="24"/>
      <c r="GJC46" s="24"/>
      <c r="GJD46" s="24"/>
      <c r="GJE46" s="24"/>
      <c r="GJF46" s="24"/>
      <c r="GJG46" s="24"/>
      <c r="GJH46" s="24"/>
      <c r="GJI46" s="24"/>
      <c r="GJJ46" s="24"/>
      <c r="GJK46" s="24"/>
      <c r="GJL46" s="24"/>
      <c r="GJM46" s="24"/>
      <c r="GJN46" s="24"/>
      <c r="GJO46" s="24"/>
      <c r="GJP46" s="24"/>
      <c r="GJQ46" s="24"/>
      <c r="GJR46" s="24"/>
      <c r="GJS46" s="24"/>
      <c r="GJT46" s="24"/>
      <c r="GJU46" s="24"/>
      <c r="GJV46" s="24"/>
      <c r="GJW46" s="24"/>
      <c r="GJX46" s="24"/>
      <c r="GJY46" s="24"/>
      <c r="GJZ46" s="24"/>
      <c r="GKA46" s="24"/>
      <c r="GKB46" s="24"/>
      <c r="GKC46" s="24"/>
      <c r="GKD46" s="24"/>
      <c r="GKE46" s="24"/>
      <c r="GKF46" s="24"/>
      <c r="GKG46" s="24"/>
      <c r="GKH46" s="24"/>
      <c r="GKI46" s="24"/>
      <c r="GKJ46" s="24"/>
      <c r="GKK46" s="24"/>
      <c r="GKL46" s="24"/>
      <c r="GKM46" s="24"/>
      <c r="GKN46" s="24"/>
      <c r="GKO46" s="24"/>
      <c r="GKP46" s="24"/>
      <c r="GKQ46" s="24"/>
      <c r="GKR46" s="24"/>
      <c r="GKS46" s="24"/>
      <c r="GKT46" s="24"/>
      <c r="GKU46" s="24"/>
      <c r="GKV46" s="24"/>
      <c r="GKW46" s="24"/>
      <c r="GKX46" s="24"/>
      <c r="GKY46" s="24"/>
      <c r="GKZ46" s="24"/>
      <c r="GLA46" s="24"/>
      <c r="GLB46" s="24"/>
      <c r="GLC46" s="24"/>
      <c r="GLD46" s="24"/>
      <c r="GLE46" s="24"/>
      <c r="GLF46" s="24"/>
      <c r="GLG46" s="24"/>
      <c r="GLH46" s="24"/>
      <c r="GLI46" s="24"/>
      <c r="GLJ46" s="24"/>
      <c r="GLK46" s="24"/>
      <c r="GLL46" s="24"/>
      <c r="GLM46" s="24"/>
      <c r="GLN46" s="24"/>
      <c r="GLO46" s="24"/>
      <c r="GLP46" s="24"/>
      <c r="GLQ46" s="24"/>
      <c r="GLR46" s="24"/>
      <c r="GLS46" s="24"/>
      <c r="GLT46" s="24"/>
      <c r="GLU46" s="24"/>
      <c r="GLV46" s="24"/>
      <c r="GLW46" s="24"/>
      <c r="GLX46" s="24"/>
      <c r="GLY46" s="24"/>
      <c r="GLZ46" s="24"/>
      <c r="GMA46" s="24"/>
      <c r="GMB46" s="24"/>
      <c r="GMC46" s="24"/>
      <c r="GMD46" s="24"/>
      <c r="GME46" s="24"/>
      <c r="GMF46" s="24"/>
      <c r="GMG46" s="24"/>
      <c r="GMH46" s="24"/>
      <c r="GMI46" s="24"/>
      <c r="GMJ46" s="24"/>
      <c r="GMK46" s="24"/>
      <c r="GML46" s="24"/>
      <c r="GMM46" s="24"/>
      <c r="GMN46" s="24"/>
      <c r="GMO46" s="24"/>
      <c r="GMP46" s="24"/>
      <c r="GMQ46" s="24"/>
      <c r="GMR46" s="24"/>
      <c r="GMS46" s="24"/>
      <c r="GMT46" s="24"/>
      <c r="GMU46" s="24"/>
      <c r="GMV46" s="24"/>
      <c r="GMW46" s="24"/>
      <c r="GMX46" s="24"/>
      <c r="GMY46" s="24"/>
      <c r="GMZ46" s="24"/>
      <c r="GNA46" s="24"/>
      <c r="GNB46" s="24"/>
      <c r="GNC46" s="24"/>
      <c r="GND46" s="24"/>
      <c r="GNE46" s="24"/>
      <c r="GNF46" s="24"/>
      <c r="GNG46" s="24"/>
      <c r="GNH46" s="24"/>
      <c r="GNI46" s="24"/>
      <c r="GNJ46" s="24"/>
      <c r="GNK46" s="24"/>
      <c r="GNL46" s="24"/>
      <c r="GNM46" s="24"/>
      <c r="GNN46" s="24"/>
      <c r="GNO46" s="24"/>
      <c r="GNP46" s="24"/>
      <c r="GNQ46" s="24"/>
      <c r="GNR46" s="24"/>
      <c r="GNS46" s="24"/>
      <c r="GNT46" s="24"/>
      <c r="GNU46" s="24"/>
      <c r="GNV46" s="24"/>
      <c r="GNW46" s="24"/>
      <c r="GNX46" s="24"/>
      <c r="GNY46" s="24"/>
      <c r="GNZ46" s="24"/>
      <c r="GOA46" s="24"/>
      <c r="GOB46" s="24"/>
      <c r="GOC46" s="24"/>
      <c r="GOD46" s="24"/>
      <c r="GOE46" s="24"/>
      <c r="GOF46" s="24"/>
      <c r="GOG46" s="24"/>
      <c r="GOH46" s="24"/>
      <c r="GOI46" s="24"/>
      <c r="GOJ46" s="24"/>
      <c r="GOK46" s="24"/>
      <c r="GOL46" s="24"/>
      <c r="GOM46" s="24"/>
      <c r="GON46" s="24"/>
      <c r="GOO46" s="24"/>
      <c r="GOP46" s="24"/>
      <c r="GOQ46" s="24"/>
      <c r="GOR46" s="24"/>
      <c r="GOS46" s="24"/>
      <c r="GOT46" s="24"/>
      <c r="GOU46" s="24"/>
      <c r="GOV46" s="24"/>
      <c r="GOW46" s="24"/>
      <c r="GOX46" s="24"/>
      <c r="GOY46" s="24"/>
      <c r="GOZ46" s="24"/>
      <c r="GPA46" s="24"/>
      <c r="GPB46" s="24"/>
      <c r="GPC46" s="24"/>
      <c r="GPD46" s="24"/>
      <c r="GPE46" s="24"/>
      <c r="GPF46" s="24"/>
      <c r="GPG46" s="24"/>
      <c r="GPH46" s="24"/>
      <c r="GPI46" s="24"/>
      <c r="GPJ46" s="24"/>
      <c r="GPK46" s="24"/>
      <c r="GPL46" s="24"/>
      <c r="GPM46" s="24"/>
      <c r="GPN46" s="24"/>
      <c r="GPO46" s="24"/>
      <c r="GPP46" s="24"/>
      <c r="GPQ46" s="24"/>
      <c r="GPR46" s="24"/>
      <c r="GPS46" s="24"/>
      <c r="GPT46" s="24"/>
      <c r="GPU46" s="24"/>
      <c r="GPV46" s="24"/>
      <c r="GPW46" s="24"/>
      <c r="GPX46" s="24"/>
      <c r="GPY46" s="24"/>
      <c r="GPZ46" s="24"/>
      <c r="GQA46" s="24"/>
      <c r="GQB46" s="24"/>
      <c r="GQC46" s="24"/>
      <c r="GQD46" s="24"/>
      <c r="GQE46" s="24"/>
      <c r="GQF46" s="24"/>
      <c r="GQG46" s="24"/>
      <c r="GQH46" s="24"/>
      <c r="GQI46" s="24"/>
      <c r="GQJ46" s="24"/>
      <c r="GQK46" s="24"/>
      <c r="GQL46" s="24"/>
      <c r="GQM46" s="24"/>
      <c r="GQN46" s="24"/>
      <c r="GQO46" s="24"/>
      <c r="GQP46" s="24"/>
      <c r="GQQ46" s="24"/>
      <c r="GQR46" s="24"/>
      <c r="GQS46" s="24"/>
      <c r="GQT46" s="24"/>
      <c r="GQU46" s="24"/>
      <c r="GQV46" s="24"/>
      <c r="GQW46" s="24"/>
      <c r="GQX46" s="24"/>
      <c r="GQY46" s="24"/>
      <c r="GQZ46" s="24"/>
      <c r="GRA46" s="24"/>
      <c r="GRB46" s="24"/>
      <c r="GRC46" s="24"/>
      <c r="GRD46" s="24"/>
      <c r="GRE46" s="24"/>
      <c r="GRF46" s="24"/>
      <c r="GRG46" s="24"/>
      <c r="GRH46" s="24"/>
      <c r="GRI46" s="24"/>
      <c r="GRJ46" s="24"/>
      <c r="GRK46" s="24"/>
      <c r="GRL46" s="24"/>
      <c r="GRM46" s="24"/>
      <c r="GRN46" s="24"/>
      <c r="GRO46" s="24"/>
      <c r="GRP46" s="24"/>
      <c r="GRQ46" s="24"/>
      <c r="GRR46" s="24"/>
      <c r="GRS46" s="24"/>
      <c r="GRT46" s="24"/>
      <c r="GRU46" s="24"/>
      <c r="GRV46" s="24"/>
      <c r="GRW46" s="24"/>
      <c r="GRX46" s="24"/>
      <c r="GRY46" s="24"/>
      <c r="GRZ46" s="24"/>
      <c r="GSA46" s="24"/>
      <c r="GSB46" s="24"/>
      <c r="GSC46" s="24"/>
      <c r="GSD46" s="24"/>
      <c r="GSE46" s="24"/>
      <c r="GSF46" s="24"/>
      <c r="GSG46" s="24"/>
      <c r="GSH46" s="24"/>
      <c r="GSI46" s="24"/>
      <c r="GSJ46" s="24"/>
      <c r="GSK46" s="24"/>
      <c r="GSL46" s="24"/>
      <c r="GSM46" s="24"/>
      <c r="GSN46" s="24"/>
      <c r="GSO46" s="24"/>
      <c r="GSP46" s="24"/>
      <c r="GSQ46" s="24"/>
      <c r="GSR46" s="24"/>
      <c r="GSS46" s="24"/>
      <c r="GST46" s="24"/>
      <c r="GSU46" s="24"/>
      <c r="GSV46" s="24"/>
      <c r="GSW46" s="24"/>
      <c r="GSX46" s="24"/>
      <c r="GSY46" s="24"/>
      <c r="GSZ46" s="24"/>
      <c r="GTA46" s="24"/>
      <c r="GTB46" s="24"/>
      <c r="GTC46" s="24"/>
      <c r="GTD46" s="24"/>
      <c r="GTE46" s="24"/>
      <c r="GTF46" s="24"/>
      <c r="GTG46" s="24"/>
      <c r="GTH46" s="24"/>
      <c r="GTI46" s="24"/>
      <c r="GTJ46" s="24"/>
      <c r="GTK46" s="24"/>
      <c r="GTL46" s="24"/>
      <c r="GTM46" s="24"/>
      <c r="GTN46" s="24"/>
      <c r="GTO46" s="24"/>
      <c r="GTP46" s="24"/>
      <c r="GTQ46" s="24"/>
      <c r="GTR46" s="24"/>
      <c r="GTS46" s="24"/>
      <c r="GTT46" s="24"/>
      <c r="GTU46" s="24"/>
      <c r="GTV46" s="24"/>
      <c r="GTW46" s="24"/>
      <c r="GTX46" s="24"/>
      <c r="GTY46" s="24"/>
      <c r="GTZ46" s="24"/>
      <c r="GUA46" s="24"/>
      <c r="GUB46" s="24"/>
      <c r="GUC46" s="24"/>
      <c r="GUD46" s="24"/>
      <c r="GUE46" s="24"/>
      <c r="GUF46" s="24"/>
      <c r="GUG46" s="24"/>
      <c r="GUH46" s="24"/>
      <c r="GUI46" s="24"/>
      <c r="GUJ46" s="24"/>
      <c r="GUK46" s="24"/>
      <c r="GUL46" s="24"/>
      <c r="GUM46" s="24"/>
      <c r="GUN46" s="24"/>
      <c r="GUO46" s="24"/>
      <c r="GUP46" s="24"/>
      <c r="GUQ46" s="24"/>
      <c r="GUR46" s="24"/>
      <c r="GUS46" s="24"/>
      <c r="GUT46" s="24"/>
      <c r="GUU46" s="24"/>
      <c r="GUV46" s="24"/>
      <c r="GUW46" s="24"/>
      <c r="GUX46" s="24"/>
      <c r="GUY46" s="24"/>
      <c r="GUZ46" s="24"/>
      <c r="GVA46" s="24"/>
      <c r="GVB46" s="24"/>
      <c r="GVC46" s="24"/>
      <c r="GVD46" s="24"/>
      <c r="GVE46" s="24"/>
      <c r="GVF46" s="24"/>
      <c r="GVG46" s="24"/>
      <c r="GVH46" s="24"/>
      <c r="GVI46" s="24"/>
      <c r="GVJ46" s="24"/>
      <c r="GVK46" s="24"/>
      <c r="GVL46" s="24"/>
      <c r="GVM46" s="24"/>
      <c r="GVN46" s="24"/>
      <c r="GVO46" s="24"/>
      <c r="GVP46" s="24"/>
      <c r="GVQ46" s="24"/>
      <c r="GVR46" s="24"/>
      <c r="GVS46" s="24"/>
      <c r="GVT46" s="24"/>
      <c r="GVU46" s="24"/>
      <c r="GVV46" s="24"/>
      <c r="GVW46" s="24"/>
      <c r="GVX46" s="24"/>
      <c r="GVY46" s="24"/>
      <c r="GVZ46" s="24"/>
      <c r="GWA46" s="24"/>
      <c r="GWB46" s="24"/>
      <c r="GWC46" s="24"/>
      <c r="GWD46" s="24"/>
      <c r="GWE46" s="24"/>
      <c r="GWF46" s="24"/>
      <c r="GWG46" s="24"/>
      <c r="GWH46" s="24"/>
      <c r="GWI46" s="24"/>
      <c r="GWJ46" s="24"/>
      <c r="GWK46" s="24"/>
      <c r="GWL46" s="24"/>
      <c r="GWM46" s="24"/>
      <c r="GWN46" s="24"/>
      <c r="GWO46" s="24"/>
      <c r="GWP46" s="24"/>
      <c r="GWQ46" s="24"/>
      <c r="GWR46" s="24"/>
      <c r="GWS46" s="24"/>
      <c r="GWT46" s="24"/>
      <c r="GWU46" s="24"/>
      <c r="GWV46" s="24"/>
      <c r="GWW46" s="24"/>
      <c r="GWX46" s="24"/>
      <c r="GWY46" s="24"/>
      <c r="GWZ46" s="24"/>
      <c r="GXA46" s="24"/>
      <c r="GXB46" s="24"/>
      <c r="GXC46" s="24"/>
      <c r="GXD46" s="24"/>
      <c r="GXE46" s="24"/>
      <c r="GXF46" s="24"/>
      <c r="GXG46" s="24"/>
      <c r="GXH46" s="24"/>
      <c r="GXI46" s="24"/>
      <c r="GXJ46" s="24"/>
      <c r="GXK46" s="24"/>
      <c r="GXL46" s="24"/>
      <c r="GXM46" s="24"/>
      <c r="GXN46" s="24"/>
      <c r="GXO46" s="24"/>
      <c r="GXP46" s="24"/>
      <c r="GXQ46" s="24"/>
      <c r="GXR46" s="24"/>
      <c r="GXS46" s="24"/>
      <c r="GXT46" s="24"/>
      <c r="GXU46" s="24"/>
      <c r="GXV46" s="24"/>
      <c r="GXW46" s="24"/>
      <c r="GXX46" s="24"/>
      <c r="GXY46" s="24"/>
      <c r="GXZ46" s="24"/>
      <c r="GYA46" s="24"/>
      <c r="GYB46" s="24"/>
      <c r="GYC46" s="24"/>
      <c r="GYD46" s="24"/>
      <c r="GYE46" s="24"/>
      <c r="GYF46" s="24"/>
      <c r="GYG46" s="24"/>
      <c r="GYH46" s="24"/>
      <c r="GYI46" s="24"/>
      <c r="GYJ46" s="24"/>
      <c r="GYK46" s="24"/>
      <c r="GYL46" s="24"/>
      <c r="GYM46" s="24"/>
      <c r="GYN46" s="24"/>
      <c r="GYO46" s="24"/>
      <c r="GYP46" s="24"/>
      <c r="GYQ46" s="24"/>
      <c r="GYR46" s="24"/>
      <c r="GYS46" s="24"/>
      <c r="GYT46" s="24"/>
      <c r="GYU46" s="24"/>
      <c r="GYV46" s="24"/>
      <c r="GYW46" s="24"/>
      <c r="GYX46" s="24"/>
      <c r="GYY46" s="24"/>
      <c r="GYZ46" s="24"/>
      <c r="GZA46" s="24"/>
      <c r="GZB46" s="24"/>
      <c r="GZC46" s="24"/>
      <c r="GZD46" s="24"/>
      <c r="GZE46" s="24"/>
      <c r="GZF46" s="24"/>
      <c r="GZG46" s="24"/>
      <c r="GZH46" s="24"/>
      <c r="GZI46" s="24"/>
      <c r="GZJ46" s="24"/>
      <c r="GZK46" s="24"/>
      <c r="GZL46" s="24"/>
      <c r="GZM46" s="24"/>
      <c r="GZN46" s="24"/>
      <c r="GZO46" s="24"/>
      <c r="GZP46" s="24"/>
      <c r="GZQ46" s="24"/>
      <c r="GZR46" s="24"/>
      <c r="GZS46" s="24"/>
      <c r="GZT46" s="24"/>
      <c r="GZU46" s="24"/>
      <c r="GZV46" s="24"/>
      <c r="GZW46" s="24"/>
      <c r="GZX46" s="24"/>
      <c r="GZY46" s="24"/>
      <c r="GZZ46" s="24"/>
      <c r="HAA46" s="24"/>
      <c r="HAB46" s="24"/>
      <c r="HAC46" s="24"/>
      <c r="HAD46" s="24"/>
      <c r="HAE46" s="24"/>
      <c r="HAF46" s="24"/>
      <c r="HAG46" s="24"/>
      <c r="HAH46" s="24"/>
      <c r="HAI46" s="24"/>
      <c r="HAJ46" s="24"/>
      <c r="HAK46" s="24"/>
      <c r="HAL46" s="24"/>
      <c r="HAM46" s="24"/>
      <c r="HAN46" s="24"/>
      <c r="HAO46" s="24"/>
      <c r="HAP46" s="24"/>
      <c r="HAQ46" s="24"/>
      <c r="HAR46" s="24"/>
      <c r="HAS46" s="24"/>
      <c r="HAT46" s="24"/>
      <c r="HAU46" s="24"/>
      <c r="HAV46" s="24"/>
      <c r="HAW46" s="24"/>
      <c r="HAX46" s="24"/>
      <c r="HAY46" s="24"/>
      <c r="HAZ46" s="24"/>
      <c r="HBA46" s="24"/>
      <c r="HBB46" s="24"/>
      <c r="HBC46" s="24"/>
      <c r="HBD46" s="24"/>
      <c r="HBE46" s="24"/>
      <c r="HBF46" s="24"/>
      <c r="HBG46" s="24"/>
      <c r="HBH46" s="24"/>
      <c r="HBI46" s="24"/>
      <c r="HBJ46" s="24"/>
      <c r="HBK46" s="24"/>
      <c r="HBL46" s="24"/>
      <c r="HBM46" s="24"/>
      <c r="HBN46" s="24"/>
      <c r="HBO46" s="24"/>
      <c r="HBP46" s="24"/>
      <c r="HBQ46" s="24"/>
      <c r="HBR46" s="24"/>
      <c r="HBS46" s="24"/>
      <c r="HBT46" s="24"/>
      <c r="HBU46" s="24"/>
      <c r="HBV46" s="24"/>
      <c r="HBW46" s="24"/>
      <c r="HBX46" s="24"/>
      <c r="HBY46" s="24"/>
      <c r="HBZ46" s="24"/>
      <c r="HCA46" s="24"/>
      <c r="HCB46" s="24"/>
      <c r="HCC46" s="24"/>
      <c r="HCD46" s="24"/>
      <c r="HCE46" s="24"/>
      <c r="HCF46" s="24"/>
      <c r="HCG46" s="24"/>
      <c r="HCH46" s="24"/>
      <c r="HCI46" s="24"/>
      <c r="HCJ46" s="24"/>
      <c r="HCK46" s="24"/>
      <c r="HCL46" s="24"/>
      <c r="HCM46" s="24"/>
      <c r="HCN46" s="24"/>
      <c r="HCO46" s="24"/>
      <c r="HCP46" s="24"/>
      <c r="HCQ46" s="24"/>
      <c r="HCR46" s="24"/>
      <c r="HCS46" s="24"/>
      <c r="HCT46" s="24"/>
      <c r="HCU46" s="24"/>
      <c r="HCV46" s="24"/>
      <c r="HCW46" s="24"/>
      <c r="HCX46" s="24"/>
      <c r="HCY46" s="24"/>
      <c r="HCZ46" s="24"/>
      <c r="HDA46" s="24"/>
      <c r="HDB46" s="24"/>
      <c r="HDC46" s="24"/>
      <c r="HDD46" s="24"/>
      <c r="HDE46" s="24"/>
      <c r="HDF46" s="24"/>
      <c r="HDG46" s="24"/>
      <c r="HDH46" s="24"/>
      <c r="HDI46" s="24"/>
      <c r="HDJ46" s="24"/>
      <c r="HDK46" s="24"/>
      <c r="HDL46" s="24"/>
      <c r="HDM46" s="24"/>
      <c r="HDN46" s="24"/>
      <c r="HDO46" s="24"/>
      <c r="HDP46" s="24"/>
      <c r="HDQ46" s="24"/>
      <c r="HDR46" s="24"/>
      <c r="HDS46" s="24"/>
      <c r="HDT46" s="24"/>
      <c r="HDU46" s="24"/>
      <c r="HDV46" s="24"/>
      <c r="HDW46" s="24"/>
      <c r="HDX46" s="24"/>
      <c r="HDY46" s="24"/>
      <c r="HDZ46" s="24"/>
      <c r="HEA46" s="24"/>
      <c r="HEB46" s="24"/>
      <c r="HEC46" s="24"/>
      <c r="HED46" s="24"/>
      <c r="HEE46" s="24"/>
      <c r="HEF46" s="24"/>
      <c r="HEG46" s="24"/>
      <c r="HEH46" s="24"/>
      <c r="HEI46" s="24"/>
      <c r="HEJ46" s="24"/>
      <c r="HEK46" s="24"/>
      <c r="HEL46" s="24"/>
      <c r="HEM46" s="24"/>
      <c r="HEN46" s="24"/>
      <c r="HEO46" s="24"/>
      <c r="HEP46" s="24"/>
      <c r="HEQ46" s="24"/>
      <c r="HER46" s="24"/>
      <c r="HES46" s="24"/>
      <c r="HET46" s="24"/>
      <c r="HEU46" s="24"/>
      <c r="HEV46" s="24"/>
      <c r="HEW46" s="24"/>
      <c r="HEX46" s="24"/>
      <c r="HEY46" s="24"/>
      <c r="HEZ46" s="24"/>
      <c r="HFA46" s="24"/>
      <c r="HFB46" s="24"/>
      <c r="HFC46" s="24"/>
      <c r="HFD46" s="24"/>
      <c r="HFE46" s="24"/>
      <c r="HFF46" s="24"/>
      <c r="HFG46" s="24"/>
      <c r="HFH46" s="24"/>
      <c r="HFI46" s="24"/>
      <c r="HFJ46" s="24"/>
      <c r="HFK46" s="24"/>
      <c r="HFL46" s="24"/>
      <c r="HFM46" s="24"/>
      <c r="HFN46" s="24"/>
      <c r="HFO46" s="24"/>
      <c r="HFP46" s="24"/>
      <c r="HFQ46" s="24"/>
      <c r="HFR46" s="24"/>
      <c r="HFS46" s="24"/>
      <c r="HFT46" s="24"/>
      <c r="HFU46" s="24"/>
      <c r="HFV46" s="24"/>
      <c r="HFW46" s="24"/>
      <c r="HFX46" s="24"/>
      <c r="HFY46" s="24"/>
      <c r="HFZ46" s="24"/>
      <c r="HGA46" s="24"/>
      <c r="HGB46" s="24"/>
      <c r="HGC46" s="24"/>
      <c r="HGD46" s="24"/>
      <c r="HGE46" s="24"/>
      <c r="HGF46" s="24"/>
      <c r="HGG46" s="24"/>
      <c r="HGH46" s="24"/>
      <c r="HGI46" s="24"/>
      <c r="HGJ46" s="24"/>
      <c r="HGK46" s="24"/>
      <c r="HGL46" s="24"/>
      <c r="HGM46" s="24"/>
      <c r="HGN46" s="24"/>
      <c r="HGO46" s="24"/>
      <c r="HGP46" s="24"/>
      <c r="HGQ46" s="24"/>
      <c r="HGR46" s="24"/>
      <c r="HGS46" s="24"/>
      <c r="HGT46" s="24"/>
      <c r="HGU46" s="24"/>
      <c r="HGV46" s="24"/>
      <c r="HGW46" s="24"/>
      <c r="HGX46" s="24"/>
      <c r="HGY46" s="24"/>
      <c r="HGZ46" s="24"/>
      <c r="HHA46" s="24"/>
      <c r="HHB46" s="24"/>
      <c r="HHC46" s="24"/>
      <c r="HHD46" s="24"/>
      <c r="HHE46" s="24"/>
      <c r="HHF46" s="24"/>
      <c r="HHG46" s="24"/>
      <c r="HHH46" s="24"/>
      <c r="HHI46" s="24"/>
      <c r="HHJ46" s="24"/>
      <c r="HHK46" s="24"/>
      <c r="HHL46" s="24"/>
      <c r="HHM46" s="24"/>
      <c r="HHN46" s="24"/>
      <c r="HHO46" s="24"/>
      <c r="HHP46" s="24"/>
      <c r="HHQ46" s="24"/>
      <c r="HHR46" s="24"/>
      <c r="HHS46" s="24"/>
      <c r="HHT46" s="24"/>
      <c r="HHU46" s="24"/>
      <c r="HHV46" s="24"/>
      <c r="HHW46" s="24"/>
      <c r="HHX46" s="24"/>
      <c r="HHY46" s="24"/>
      <c r="HHZ46" s="24"/>
      <c r="HIA46" s="24"/>
      <c r="HIB46" s="24"/>
      <c r="HIC46" s="24"/>
      <c r="HID46" s="24"/>
      <c r="HIE46" s="24"/>
      <c r="HIF46" s="24"/>
      <c r="HIG46" s="24"/>
      <c r="HIH46" s="24"/>
      <c r="HII46" s="24"/>
      <c r="HIJ46" s="24"/>
      <c r="HIK46" s="24"/>
      <c r="HIL46" s="24"/>
      <c r="HIM46" s="24"/>
      <c r="HIN46" s="24"/>
      <c r="HIO46" s="24"/>
      <c r="HIP46" s="24"/>
      <c r="HIQ46" s="24"/>
      <c r="HIR46" s="24"/>
      <c r="HIS46" s="24"/>
      <c r="HIT46" s="24"/>
      <c r="HIU46" s="24"/>
      <c r="HIV46" s="24"/>
      <c r="HIW46" s="24"/>
      <c r="HIX46" s="24"/>
      <c r="HIY46" s="24"/>
      <c r="HIZ46" s="24"/>
      <c r="HJA46" s="24"/>
      <c r="HJB46" s="24"/>
      <c r="HJC46" s="24"/>
      <c r="HJD46" s="24"/>
      <c r="HJE46" s="24"/>
      <c r="HJF46" s="24"/>
      <c r="HJG46" s="24"/>
      <c r="HJH46" s="24"/>
      <c r="HJI46" s="24"/>
      <c r="HJJ46" s="24"/>
      <c r="HJK46" s="24"/>
      <c r="HJL46" s="24"/>
      <c r="HJM46" s="24"/>
      <c r="HJN46" s="24"/>
      <c r="HJO46" s="24"/>
      <c r="HJP46" s="24"/>
      <c r="HJQ46" s="24"/>
      <c r="HJR46" s="24"/>
      <c r="HJS46" s="24"/>
      <c r="HJT46" s="24"/>
      <c r="HJU46" s="24"/>
      <c r="HJV46" s="24"/>
      <c r="HJW46" s="24"/>
      <c r="HJX46" s="24"/>
      <c r="HJY46" s="24"/>
      <c r="HJZ46" s="24"/>
      <c r="HKA46" s="24"/>
      <c r="HKB46" s="24"/>
      <c r="HKC46" s="24"/>
      <c r="HKD46" s="24"/>
      <c r="HKE46" s="24"/>
      <c r="HKF46" s="24"/>
      <c r="HKG46" s="24"/>
      <c r="HKH46" s="24"/>
      <c r="HKI46" s="24"/>
      <c r="HKJ46" s="24"/>
      <c r="HKK46" s="24"/>
      <c r="HKL46" s="24"/>
      <c r="HKM46" s="24"/>
      <c r="HKN46" s="24"/>
      <c r="HKO46" s="24"/>
      <c r="HKP46" s="24"/>
      <c r="HKQ46" s="24"/>
      <c r="HKR46" s="24"/>
      <c r="HKS46" s="24"/>
      <c r="HKT46" s="24"/>
      <c r="HKU46" s="24"/>
      <c r="HKV46" s="24"/>
      <c r="HKW46" s="24"/>
      <c r="HKX46" s="24"/>
      <c r="HKY46" s="24"/>
      <c r="HKZ46" s="24"/>
      <c r="HLA46" s="24"/>
      <c r="HLB46" s="24"/>
      <c r="HLC46" s="24"/>
      <c r="HLD46" s="24"/>
      <c r="HLE46" s="24"/>
      <c r="HLF46" s="24"/>
      <c r="HLG46" s="24"/>
      <c r="HLH46" s="24"/>
      <c r="HLI46" s="24"/>
      <c r="HLJ46" s="24"/>
      <c r="HLK46" s="24"/>
      <c r="HLL46" s="24"/>
      <c r="HLM46" s="24"/>
      <c r="HLN46" s="24"/>
      <c r="HLO46" s="24"/>
      <c r="HLP46" s="24"/>
      <c r="HLQ46" s="24"/>
      <c r="HLR46" s="24"/>
      <c r="HLS46" s="24"/>
      <c r="HLT46" s="24"/>
      <c r="HLU46" s="24"/>
      <c r="HLV46" s="24"/>
      <c r="HLW46" s="24"/>
      <c r="HLX46" s="24"/>
      <c r="HLY46" s="24"/>
      <c r="HLZ46" s="24"/>
      <c r="HMA46" s="24"/>
      <c r="HMB46" s="24"/>
      <c r="HMC46" s="24"/>
      <c r="HMD46" s="24"/>
      <c r="HME46" s="24"/>
      <c r="HMF46" s="24"/>
      <c r="HMG46" s="24"/>
      <c r="HMH46" s="24"/>
      <c r="HMI46" s="24"/>
      <c r="HMJ46" s="24"/>
      <c r="HMK46" s="24"/>
      <c r="HML46" s="24"/>
      <c r="HMM46" s="24"/>
      <c r="HMN46" s="24"/>
      <c r="HMO46" s="24"/>
      <c r="HMP46" s="24"/>
      <c r="HMQ46" s="24"/>
      <c r="HMR46" s="24"/>
      <c r="HMS46" s="24"/>
      <c r="HMT46" s="24"/>
      <c r="HMU46" s="24"/>
      <c r="HMV46" s="24"/>
      <c r="HMW46" s="24"/>
      <c r="HMX46" s="24"/>
      <c r="HMY46" s="24"/>
      <c r="HMZ46" s="24"/>
      <c r="HNA46" s="24"/>
      <c r="HNB46" s="24"/>
      <c r="HNC46" s="24"/>
      <c r="HND46" s="24"/>
      <c r="HNE46" s="24"/>
      <c r="HNF46" s="24"/>
      <c r="HNG46" s="24"/>
      <c r="HNH46" s="24"/>
      <c r="HNI46" s="24"/>
      <c r="HNJ46" s="24"/>
      <c r="HNK46" s="24"/>
      <c r="HNL46" s="24"/>
      <c r="HNM46" s="24"/>
      <c r="HNN46" s="24"/>
      <c r="HNO46" s="24"/>
      <c r="HNP46" s="24"/>
      <c r="HNQ46" s="24"/>
      <c r="HNR46" s="24"/>
      <c r="HNS46" s="24"/>
      <c r="HNT46" s="24"/>
      <c r="HNU46" s="24"/>
      <c r="HNV46" s="24"/>
      <c r="HNW46" s="24"/>
      <c r="HNX46" s="24"/>
      <c r="HNY46" s="24"/>
      <c r="HNZ46" s="24"/>
      <c r="HOA46" s="24"/>
      <c r="HOB46" s="24"/>
      <c r="HOC46" s="24"/>
      <c r="HOD46" s="24"/>
      <c r="HOE46" s="24"/>
      <c r="HOF46" s="24"/>
      <c r="HOG46" s="24"/>
      <c r="HOH46" s="24"/>
      <c r="HOI46" s="24"/>
      <c r="HOJ46" s="24"/>
      <c r="HOK46" s="24"/>
      <c r="HOL46" s="24"/>
      <c r="HOM46" s="24"/>
      <c r="HON46" s="24"/>
      <c r="HOO46" s="24"/>
      <c r="HOP46" s="24"/>
      <c r="HOQ46" s="24"/>
      <c r="HOR46" s="24"/>
      <c r="HOS46" s="24"/>
      <c r="HOT46" s="24"/>
      <c r="HOU46" s="24"/>
      <c r="HOV46" s="24"/>
      <c r="HOW46" s="24"/>
      <c r="HOX46" s="24"/>
      <c r="HOY46" s="24"/>
      <c r="HOZ46" s="24"/>
      <c r="HPA46" s="24"/>
      <c r="HPB46" s="24"/>
      <c r="HPC46" s="24"/>
      <c r="HPD46" s="24"/>
      <c r="HPE46" s="24"/>
      <c r="HPF46" s="24"/>
      <c r="HPG46" s="24"/>
      <c r="HPH46" s="24"/>
      <c r="HPI46" s="24"/>
      <c r="HPJ46" s="24"/>
      <c r="HPK46" s="24"/>
      <c r="HPL46" s="24"/>
      <c r="HPM46" s="24"/>
      <c r="HPN46" s="24"/>
      <c r="HPO46" s="24"/>
      <c r="HPP46" s="24"/>
      <c r="HPQ46" s="24"/>
      <c r="HPR46" s="24"/>
      <c r="HPS46" s="24"/>
      <c r="HPT46" s="24"/>
      <c r="HPU46" s="24"/>
      <c r="HPV46" s="24"/>
      <c r="HPW46" s="24"/>
      <c r="HPX46" s="24"/>
      <c r="HPY46" s="24"/>
      <c r="HPZ46" s="24"/>
      <c r="HQA46" s="24"/>
      <c r="HQB46" s="24"/>
      <c r="HQC46" s="24"/>
      <c r="HQD46" s="24"/>
      <c r="HQE46" s="24"/>
      <c r="HQF46" s="24"/>
      <c r="HQG46" s="24"/>
      <c r="HQH46" s="24"/>
      <c r="HQI46" s="24"/>
      <c r="HQJ46" s="24"/>
      <c r="HQK46" s="24"/>
      <c r="HQL46" s="24"/>
      <c r="HQM46" s="24"/>
      <c r="HQN46" s="24"/>
      <c r="HQO46" s="24"/>
      <c r="HQP46" s="24"/>
      <c r="HQQ46" s="24"/>
      <c r="HQR46" s="24"/>
      <c r="HQS46" s="24"/>
      <c r="HQT46" s="24"/>
      <c r="HQU46" s="24"/>
      <c r="HQV46" s="24"/>
      <c r="HQW46" s="24"/>
      <c r="HQX46" s="24"/>
      <c r="HQY46" s="24"/>
      <c r="HQZ46" s="24"/>
      <c r="HRA46" s="24"/>
      <c r="HRB46" s="24"/>
      <c r="HRC46" s="24"/>
      <c r="HRD46" s="24"/>
      <c r="HRE46" s="24"/>
      <c r="HRF46" s="24"/>
      <c r="HRG46" s="24"/>
      <c r="HRH46" s="24"/>
      <c r="HRI46" s="24"/>
      <c r="HRJ46" s="24"/>
      <c r="HRK46" s="24"/>
      <c r="HRL46" s="24"/>
      <c r="HRM46" s="24"/>
      <c r="HRN46" s="24"/>
      <c r="HRO46" s="24"/>
      <c r="HRP46" s="24"/>
      <c r="HRQ46" s="24"/>
      <c r="HRR46" s="24"/>
      <c r="HRS46" s="24"/>
      <c r="HRT46" s="24"/>
      <c r="HRU46" s="24"/>
      <c r="HRV46" s="24"/>
      <c r="HRW46" s="24"/>
      <c r="HRX46" s="24"/>
      <c r="HRY46" s="24"/>
      <c r="HRZ46" s="24"/>
      <c r="HSA46" s="24"/>
      <c r="HSB46" s="24"/>
      <c r="HSC46" s="24"/>
      <c r="HSD46" s="24"/>
      <c r="HSE46" s="24"/>
      <c r="HSF46" s="24"/>
      <c r="HSG46" s="24"/>
      <c r="HSH46" s="24"/>
      <c r="HSI46" s="24"/>
      <c r="HSJ46" s="24"/>
      <c r="HSK46" s="24"/>
      <c r="HSL46" s="24"/>
      <c r="HSM46" s="24"/>
      <c r="HSN46" s="24"/>
      <c r="HSO46" s="24"/>
      <c r="HSP46" s="24"/>
      <c r="HSQ46" s="24"/>
      <c r="HSR46" s="24"/>
      <c r="HSS46" s="24"/>
      <c r="HST46" s="24"/>
      <c r="HSU46" s="24"/>
      <c r="HSV46" s="24"/>
      <c r="HSW46" s="24"/>
      <c r="HSX46" s="24"/>
      <c r="HSY46" s="24"/>
      <c r="HSZ46" s="24"/>
      <c r="HTA46" s="24"/>
      <c r="HTB46" s="24"/>
      <c r="HTC46" s="24"/>
      <c r="HTD46" s="24"/>
      <c r="HTE46" s="24"/>
      <c r="HTF46" s="24"/>
      <c r="HTG46" s="24"/>
      <c r="HTH46" s="24"/>
      <c r="HTI46" s="24"/>
      <c r="HTJ46" s="24"/>
      <c r="HTK46" s="24"/>
      <c r="HTL46" s="24"/>
      <c r="HTM46" s="24"/>
      <c r="HTN46" s="24"/>
      <c r="HTO46" s="24"/>
      <c r="HTP46" s="24"/>
      <c r="HTQ46" s="24"/>
      <c r="HTR46" s="24"/>
      <c r="HTS46" s="24"/>
      <c r="HTT46" s="24"/>
      <c r="HTU46" s="24"/>
      <c r="HTV46" s="24"/>
      <c r="HTW46" s="24"/>
      <c r="HTX46" s="24"/>
      <c r="HTY46" s="24"/>
      <c r="HTZ46" s="24"/>
      <c r="HUA46" s="24"/>
      <c r="HUB46" s="24"/>
      <c r="HUC46" s="24"/>
      <c r="HUD46" s="24"/>
      <c r="HUE46" s="24"/>
      <c r="HUF46" s="24"/>
      <c r="HUG46" s="24"/>
      <c r="HUH46" s="24"/>
      <c r="HUI46" s="24"/>
      <c r="HUJ46" s="24"/>
      <c r="HUK46" s="24"/>
      <c r="HUL46" s="24"/>
      <c r="HUM46" s="24"/>
      <c r="HUN46" s="24"/>
      <c r="HUO46" s="24"/>
      <c r="HUP46" s="24"/>
      <c r="HUQ46" s="24"/>
      <c r="HUR46" s="24"/>
      <c r="HUS46" s="24"/>
      <c r="HUT46" s="24"/>
      <c r="HUU46" s="24"/>
      <c r="HUV46" s="24"/>
      <c r="HUW46" s="24"/>
      <c r="HUX46" s="24"/>
      <c r="HUY46" s="24"/>
      <c r="HUZ46" s="24"/>
      <c r="HVA46" s="24"/>
      <c r="HVB46" s="24"/>
      <c r="HVC46" s="24"/>
      <c r="HVD46" s="24"/>
      <c r="HVE46" s="24"/>
      <c r="HVF46" s="24"/>
      <c r="HVG46" s="24"/>
      <c r="HVH46" s="24"/>
      <c r="HVI46" s="24"/>
      <c r="HVJ46" s="24"/>
      <c r="HVK46" s="24"/>
      <c r="HVL46" s="24"/>
      <c r="HVM46" s="24"/>
      <c r="HVN46" s="24"/>
      <c r="HVO46" s="24"/>
      <c r="HVP46" s="24"/>
      <c r="HVQ46" s="24"/>
      <c r="HVR46" s="24"/>
      <c r="HVS46" s="24"/>
      <c r="HVT46" s="24"/>
      <c r="HVU46" s="24"/>
      <c r="HVV46" s="24"/>
      <c r="HVW46" s="24"/>
      <c r="HVX46" s="24"/>
      <c r="HVY46" s="24"/>
      <c r="HVZ46" s="24"/>
      <c r="HWA46" s="24"/>
      <c r="HWB46" s="24"/>
      <c r="HWC46" s="24"/>
      <c r="HWD46" s="24"/>
      <c r="HWE46" s="24"/>
      <c r="HWF46" s="24"/>
      <c r="HWG46" s="24"/>
      <c r="HWH46" s="24"/>
      <c r="HWI46" s="24"/>
      <c r="HWJ46" s="24"/>
      <c r="HWK46" s="24"/>
      <c r="HWL46" s="24"/>
      <c r="HWM46" s="24"/>
      <c r="HWN46" s="24"/>
      <c r="HWO46" s="24"/>
      <c r="HWP46" s="24"/>
      <c r="HWQ46" s="24"/>
      <c r="HWR46" s="24"/>
      <c r="HWS46" s="24"/>
      <c r="HWT46" s="24"/>
      <c r="HWU46" s="24"/>
      <c r="HWV46" s="24"/>
      <c r="HWW46" s="24"/>
      <c r="HWX46" s="24"/>
      <c r="HWY46" s="24"/>
      <c r="HWZ46" s="24"/>
      <c r="HXA46" s="24"/>
      <c r="HXB46" s="24"/>
      <c r="HXC46" s="24"/>
      <c r="HXD46" s="24"/>
      <c r="HXE46" s="24"/>
      <c r="HXF46" s="24"/>
      <c r="HXG46" s="24"/>
      <c r="HXH46" s="24"/>
      <c r="HXI46" s="24"/>
      <c r="HXJ46" s="24"/>
      <c r="HXK46" s="24"/>
      <c r="HXL46" s="24"/>
      <c r="HXM46" s="24"/>
      <c r="HXN46" s="24"/>
      <c r="HXO46" s="24"/>
      <c r="HXP46" s="24"/>
      <c r="HXQ46" s="24"/>
      <c r="HXR46" s="24"/>
      <c r="HXS46" s="24"/>
      <c r="HXT46" s="24"/>
      <c r="HXU46" s="24"/>
      <c r="HXV46" s="24"/>
      <c r="HXW46" s="24"/>
      <c r="HXX46" s="24"/>
      <c r="HXY46" s="24"/>
      <c r="HXZ46" s="24"/>
      <c r="HYA46" s="24"/>
      <c r="HYB46" s="24"/>
      <c r="HYC46" s="24"/>
      <c r="HYD46" s="24"/>
      <c r="HYE46" s="24"/>
      <c r="HYF46" s="24"/>
      <c r="HYG46" s="24"/>
      <c r="HYH46" s="24"/>
      <c r="HYI46" s="24"/>
      <c r="HYJ46" s="24"/>
      <c r="HYK46" s="24"/>
      <c r="HYL46" s="24"/>
      <c r="HYM46" s="24"/>
      <c r="HYN46" s="24"/>
      <c r="HYO46" s="24"/>
      <c r="HYP46" s="24"/>
      <c r="HYQ46" s="24"/>
      <c r="HYR46" s="24"/>
      <c r="HYS46" s="24"/>
      <c r="HYT46" s="24"/>
      <c r="HYU46" s="24"/>
      <c r="HYV46" s="24"/>
      <c r="HYW46" s="24"/>
      <c r="HYX46" s="24"/>
      <c r="HYY46" s="24"/>
      <c r="HYZ46" s="24"/>
      <c r="HZA46" s="24"/>
      <c r="HZB46" s="24"/>
      <c r="HZC46" s="24"/>
      <c r="HZD46" s="24"/>
      <c r="HZE46" s="24"/>
      <c r="HZF46" s="24"/>
      <c r="HZG46" s="24"/>
      <c r="HZH46" s="24"/>
      <c r="HZI46" s="24"/>
      <c r="HZJ46" s="24"/>
      <c r="HZK46" s="24"/>
      <c r="HZL46" s="24"/>
      <c r="HZM46" s="24"/>
      <c r="HZN46" s="24"/>
      <c r="HZO46" s="24"/>
      <c r="HZP46" s="24"/>
      <c r="HZQ46" s="24"/>
      <c r="HZR46" s="24"/>
      <c r="HZS46" s="24"/>
      <c r="HZT46" s="24"/>
      <c r="HZU46" s="24"/>
      <c r="HZV46" s="24"/>
      <c r="HZW46" s="24"/>
      <c r="HZX46" s="24"/>
      <c r="HZY46" s="24"/>
      <c r="HZZ46" s="24"/>
      <c r="IAA46" s="24"/>
      <c r="IAB46" s="24"/>
      <c r="IAC46" s="24"/>
      <c r="IAD46" s="24"/>
      <c r="IAE46" s="24"/>
      <c r="IAF46" s="24"/>
      <c r="IAG46" s="24"/>
      <c r="IAH46" s="24"/>
      <c r="IAI46" s="24"/>
      <c r="IAJ46" s="24"/>
      <c r="IAK46" s="24"/>
      <c r="IAL46" s="24"/>
      <c r="IAM46" s="24"/>
      <c r="IAN46" s="24"/>
      <c r="IAO46" s="24"/>
      <c r="IAP46" s="24"/>
      <c r="IAQ46" s="24"/>
      <c r="IAR46" s="24"/>
      <c r="IAS46" s="24"/>
      <c r="IAT46" s="24"/>
      <c r="IAU46" s="24"/>
      <c r="IAV46" s="24"/>
      <c r="IAW46" s="24"/>
      <c r="IAX46" s="24"/>
      <c r="IAY46" s="24"/>
      <c r="IAZ46" s="24"/>
      <c r="IBA46" s="24"/>
      <c r="IBB46" s="24"/>
      <c r="IBC46" s="24"/>
      <c r="IBD46" s="24"/>
      <c r="IBE46" s="24"/>
      <c r="IBF46" s="24"/>
      <c r="IBG46" s="24"/>
      <c r="IBH46" s="24"/>
      <c r="IBI46" s="24"/>
      <c r="IBJ46" s="24"/>
      <c r="IBK46" s="24"/>
      <c r="IBL46" s="24"/>
      <c r="IBM46" s="24"/>
      <c r="IBN46" s="24"/>
      <c r="IBO46" s="24"/>
      <c r="IBP46" s="24"/>
      <c r="IBQ46" s="24"/>
      <c r="IBR46" s="24"/>
      <c r="IBS46" s="24"/>
      <c r="IBT46" s="24"/>
      <c r="IBU46" s="24"/>
      <c r="IBV46" s="24"/>
      <c r="IBW46" s="24"/>
      <c r="IBX46" s="24"/>
      <c r="IBY46" s="24"/>
      <c r="IBZ46" s="24"/>
      <c r="ICA46" s="24"/>
      <c r="ICB46" s="24"/>
      <c r="ICC46" s="24"/>
      <c r="ICD46" s="24"/>
      <c r="ICE46" s="24"/>
      <c r="ICF46" s="24"/>
      <c r="ICG46" s="24"/>
      <c r="ICH46" s="24"/>
      <c r="ICI46" s="24"/>
      <c r="ICJ46" s="24"/>
      <c r="ICK46" s="24"/>
      <c r="ICL46" s="24"/>
      <c r="ICM46" s="24"/>
      <c r="ICN46" s="24"/>
      <c r="ICO46" s="24"/>
      <c r="ICP46" s="24"/>
      <c r="ICQ46" s="24"/>
      <c r="ICR46" s="24"/>
      <c r="ICS46" s="24"/>
      <c r="ICT46" s="24"/>
      <c r="ICU46" s="24"/>
      <c r="ICV46" s="24"/>
      <c r="ICW46" s="24"/>
      <c r="ICX46" s="24"/>
      <c r="ICY46" s="24"/>
      <c r="ICZ46" s="24"/>
      <c r="IDA46" s="24"/>
      <c r="IDB46" s="24"/>
      <c r="IDC46" s="24"/>
      <c r="IDD46" s="24"/>
      <c r="IDE46" s="24"/>
      <c r="IDF46" s="24"/>
      <c r="IDG46" s="24"/>
      <c r="IDH46" s="24"/>
      <c r="IDI46" s="24"/>
      <c r="IDJ46" s="24"/>
      <c r="IDK46" s="24"/>
      <c r="IDL46" s="24"/>
      <c r="IDM46" s="24"/>
      <c r="IDN46" s="24"/>
      <c r="IDO46" s="24"/>
      <c r="IDP46" s="24"/>
      <c r="IDQ46" s="24"/>
      <c r="IDR46" s="24"/>
      <c r="IDS46" s="24"/>
      <c r="IDT46" s="24"/>
      <c r="IDU46" s="24"/>
      <c r="IDV46" s="24"/>
      <c r="IDW46" s="24"/>
      <c r="IDX46" s="24"/>
      <c r="IDY46" s="24"/>
      <c r="IDZ46" s="24"/>
      <c r="IEA46" s="24"/>
      <c r="IEB46" s="24"/>
      <c r="IEC46" s="24"/>
      <c r="IED46" s="24"/>
      <c r="IEE46" s="24"/>
      <c r="IEF46" s="24"/>
      <c r="IEG46" s="24"/>
      <c r="IEH46" s="24"/>
      <c r="IEI46" s="24"/>
      <c r="IEJ46" s="24"/>
      <c r="IEK46" s="24"/>
      <c r="IEL46" s="24"/>
      <c r="IEM46" s="24"/>
      <c r="IEN46" s="24"/>
      <c r="IEO46" s="24"/>
      <c r="IEP46" s="24"/>
      <c r="IEQ46" s="24"/>
      <c r="IER46" s="24"/>
      <c r="IES46" s="24"/>
      <c r="IET46" s="24"/>
      <c r="IEU46" s="24"/>
      <c r="IEV46" s="24"/>
      <c r="IEW46" s="24"/>
      <c r="IEX46" s="24"/>
      <c r="IEY46" s="24"/>
      <c r="IEZ46" s="24"/>
      <c r="IFA46" s="24"/>
      <c r="IFB46" s="24"/>
      <c r="IFC46" s="24"/>
      <c r="IFD46" s="24"/>
      <c r="IFE46" s="24"/>
      <c r="IFF46" s="24"/>
      <c r="IFG46" s="24"/>
      <c r="IFH46" s="24"/>
      <c r="IFI46" s="24"/>
      <c r="IFJ46" s="24"/>
      <c r="IFK46" s="24"/>
      <c r="IFL46" s="24"/>
      <c r="IFM46" s="24"/>
      <c r="IFN46" s="24"/>
      <c r="IFO46" s="24"/>
      <c r="IFP46" s="24"/>
      <c r="IFQ46" s="24"/>
      <c r="IFR46" s="24"/>
      <c r="IFS46" s="24"/>
      <c r="IFT46" s="24"/>
      <c r="IFU46" s="24"/>
      <c r="IFV46" s="24"/>
      <c r="IFW46" s="24"/>
      <c r="IFX46" s="24"/>
      <c r="IFY46" s="24"/>
      <c r="IFZ46" s="24"/>
      <c r="IGA46" s="24"/>
      <c r="IGB46" s="24"/>
      <c r="IGC46" s="24"/>
      <c r="IGD46" s="24"/>
      <c r="IGE46" s="24"/>
      <c r="IGF46" s="24"/>
      <c r="IGG46" s="24"/>
      <c r="IGH46" s="24"/>
      <c r="IGI46" s="24"/>
      <c r="IGJ46" s="24"/>
      <c r="IGK46" s="24"/>
      <c r="IGL46" s="24"/>
      <c r="IGM46" s="24"/>
      <c r="IGN46" s="24"/>
      <c r="IGO46" s="24"/>
      <c r="IGP46" s="24"/>
      <c r="IGQ46" s="24"/>
      <c r="IGR46" s="24"/>
      <c r="IGS46" s="24"/>
      <c r="IGT46" s="24"/>
      <c r="IGU46" s="24"/>
      <c r="IGV46" s="24"/>
      <c r="IGW46" s="24"/>
      <c r="IGX46" s="24"/>
      <c r="IGY46" s="24"/>
      <c r="IGZ46" s="24"/>
      <c r="IHA46" s="24"/>
      <c r="IHB46" s="24"/>
      <c r="IHC46" s="24"/>
      <c r="IHD46" s="24"/>
      <c r="IHE46" s="24"/>
      <c r="IHF46" s="24"/>
      <c r="IHG46" s="24"/>
      <c r="IHH46" s="24"/>
      <c r="IHI46" s="24"/>
      <c r="IHJ46" s="24"/>
      <c r="IHK46" s="24"/>
      <c r="IHL46" s="24"/>
      <c r="IHM46" s="24"/>
      <c r="IHN46" s="24"/>
      <c r="IHO46" s="24"/>
      <c r="IHP46" s="24"/>
      <c r="IHQ46" s="24"/>
      <c r="IHR46" s="24"/>
      <c r="IHS46" s="24"/>
      <c r="IHT46" s="24"/>
      <c r="IHU46" s="24"/>
      <c r="IHV46" s="24"/>
      <c r="IHW46" s="24"/>
      <c r="IHX46" s="24"/>
      <c r="IHY46" s="24"/>
      <c r="IHZ46" s="24"/>
      <c r="IIA46" s="24"/>
      <c r="IIB46" s="24"/>
      <c r="IIC46" s="24"/>
      <c r="IID46" s="24"/>
      <c r="IIE46" s="24"/>
      <c r="IIF46" s="24"/>
      <c r="IIG46" s="24"/>
      <c r="IIH46" s="24"/>
      <c r="III46" s="24"/>
      <c r="IIJ46" s="24"/>
      <c r="IIK46" s="24"/>
      <c r="IIL46" s="24"/>
      <c r="IIM46" s="24"/>
      <c r="IIN46" s="24"/>
      <c r="IIO46" s="24"/>
      <c r="IIP46" s="24"/>
      <c r="IIQ46" s="24"/>
      <c r="IIR46" s="24"/>
      <c r="IIS46" s="24"/>
      <c r="IIT46" s="24"/>
      <c r="IIU46" s="24"/>
      <c r="IIV46" s="24"/>
      <c r="IIW46" s="24"/>
      <c r="IIX46" s="24"/>
      <c r="IIY46" s="24"/>
      <c r="IIZ46" s="24"/>
      <c r="IJA46" s="24"/>
      <c r="IJB46" s="24"/>
      <c r="IJC46" s="24"/>
      <c r="IJD46" s="24"/>
      <c r="IJE46" s="24"/>
      <c r="IJF46" s="24"/>
      <c r="IJG46" s="24"/>
      <c r="IJH46" s="24"/>
      <c r="IJI46" s="24"/>
      <c r="IJJ46" s="24"/>
      <c r="IJK46" s="24"/>
      <c r="IJL46" s="24"/>
      <c r="IJM46" s="24"/>
      <c r="IJN46" s="24"/>
      <c r="IJO46" s="24"/>
      <c r="IJP46" s="24"/>
      <c r="IJQ46" s="24"/>
      <c r="IJR46" s="24"/>
      <c r="IJS46" s="24"/>
      <c r="IJT46" s="24"/>
      <c r="IJU46" s="24"/>
      <c r="IJV46" s="24"/>
      <c r="IJW46" s="24"/>
      <c r="IJX46" s="24"/>
      <c r="IJY46" s="24"/>
      <c r="IJZ46" s="24"/>
      <c r="IKA46" s="24"/>
      <c r="IKB46" s="24"/>
      <c r="IKC46" s="24"/>
      <c r="IKD46" s="24"/>
      <c r="IKE46" s="24"/>
      <c r="IKF46" s="24"/>
      <c r="IKG46" s="24"/>
      <c r="IKH46" s="24"/>
      <c r="IKI46" s="24"/>
      <c r="IKJ46" s="24"/>
      <c r="IKK46" s="24"/>
      <c r="IKL46" s="24"/>
      <c r="IKM46" s="24"/>
      <c r="IKN46" s="24"/>
      <c r="IKO46" s="24"/>
      <c r="IKP46" s="24"/>
      <c r="IKQ46" s="24"/>
      <c r="IKR46" s="24"/>
      <c r="IKS46" s="24"/>
      <c r="IKT46" s="24"/>
      <c r="IKU46" s="24"/>
      <c r="IKV46" s="24"/>
      <c r="IKW46" s="24"/>
      <c r="IKX46" s="24"/>
      <c r="IKY46" s="24"/>
      <c r="IKZ46" s="24"/>
      <c r="ILA46" s="24"/>
      <c r="ILB46" s="24"/>
      <c r="ILC46" s="24"/>
      <c r="ILD46" s="24"/>
      <c r="ILE46" s="24"/>
      <c r="ILF46" s="24"/>
      <c r="ILG46" s="24"/>
      <c r="ILH46" s="24"/>
      <c r="ILI46" s="24"/>
      <c r="ILJ46" s="24"/>
      <c r="ILK46" s="24"/>
      <c r="ILL46" s="24"/>
      <c r="ILM46" s="24"/>
      <c r="ILN46" s="24"/>
      <c r="ILO46" s="24"/>
      <c r="ILP46" s="24"/>
      <c r="ILQ46" s="24"/>
      <c r="ILR46" s="24"/>
      <c r="ILS46" s="24"/>
      <c r="ILT46" s="24"/>
      <c r="ILU46" s="24"/>
      <c r="ILV46" s="24"/>
      <c r="ILW46" s="24"/>
      <c r="ILX46" s="24"/>
      <c r="ILY46" s="24"/>
      <c r="ILZ46" s="24"/>
      <c r="IMA46" s="24"/>
      <c r="IMB46" s="24"/>
      <c r="IMC46" s="24"/>
      <c r="IMD46" s="24"/>
      <c r="IME46" s="24"/>
      <c r="IMF46" s="24"/>
      <c r="IMG46" s="24"/>
      <c r="IMH46" s="24"/>
      <c r="IMI46" s="24"/>
      <c r="IMJ46" s="24"/>
      <c r="IMK46" s="24"/>
      <c r="IML46" s="24"/>
      <c r="IMM46" s="24"/>
      <c r="IMN46" s="24"/>
      <c r="IMO46" s="24"/>
      <c r="IMP46" s="24"/>
      <c r="IMQ46" s="24"/>
      <c r="IMR46" s="24"/>
      <c r="IMS46" s="24"/>
      <c r="IMT46" s="24"/>
      <c r="IMU46" s="24"/>
      <c r="IMV46" s="24"/>
      <c r="IMW46" s="24"/>
      <c r="IMX46" s="24"/>
      <c r="IMY46" s="24"/>
      <c r="IMZ46" s="24"/>
      <c r="INA46" s="24"/>
      <c r="INB46" s="24"/>
      <c r="INC46" s="24"/>
      <c r="IND46" s="24"/>
      <c r="INE46" s="24"/>
      <c r="INF46" s="24"/>
      <c r="ING46" s="24"/>
      <c r="INH46" s="24"/>
      <c r="INI46" s="24"/>
      <c r="INJ46" s="24"/>
      <c r="INK46" s="24"/>
      <c r="INL46" s="24"/>
      <c r="INM46" s="24"/>
      <c r="INN46" s="24"/>
      <c r="INO46" s="24"/>
      <c r="INP46" s="24"/>
      <c r="INQ46" s="24"/>
      <c r="INR46" s="24"/>
      <c r="INS46" s="24"/>
      <c r="INT46" s="24"/>
      <c r="INU46" s="24"/>
      <c r="INV46" s="24"/>
      <c r="INW46" s="24"/>
      <c r="INX46" s="24"/>
      <c r="INY46" s="24"/>
      <c r="INZ46" s="24"/>
      <c r="IOA46" s="24"/>
      <c r="IOB46" s="24"/>
      <c r="IOC46" s="24"/>
      <c r="IOD46" s="24"/>
      <c r="IOE46" s="24"/>
      <c r="IOF46" s="24"/>
      <c r="IOG46" s="24"/>
      <c r="IOH46" s="24"/>
      <c r="IOI46" s="24"/>
      <c r="IOJ46" s="24"/>
      <c r="IOK46" s="24"/>
      <c r="IOL46" s="24"/>
      <c r="IOM46" s="24"/>
      <c r="ION46" s="24"/>
      <c r="IOO46" s="24"/>
      <c r="IOP46" s="24"/>
      <c r="IOQ46" s="24"/>
      <c r="IOR46" s="24"/>
      <c r="IOS46" s="24"/>
      <c r="IOT46" s="24"/>
      <c r="IOU46" s="24"/>
      <c r="IOV46" s="24"/>
      <c r="IOW46" s="24"/>
      <c r="IOX46" s="24"/>
      <c r="IOY46" s="24"/>
      <c r="IOZ46" s="24"/>
      <c r="IPA46" s="24"/>
      <c r="IPB46" s="24"/>
      <c r="IPC46" s="24"/>
      <c r="IPD46" s="24"/>
      <c r="IPE46" s="24"/>
      <c r="IPF46" s="24"/>
      <c r="IPG46" s="24"/>
      <c r="IPH46" s="24"/>
      <c r="IPI46" s="24"/>
      <c r="IPJ46" s="24"/>
      <c r="IPK46" s="24"/>
      <c r="IPL46" s="24"/>
      <c r="IPM46" s="24"/>
      <c r="IPN46" s="24"/>
      <c r="IPO46" s="24"/>
      <c r="IPP46" s="24"/>
      <c r="IPQ46" s="24"/>
      <c r="IPR46" s="24"/>
      <c r="IPS46" s="24"/>
      <c r="IPT46" s="24"/>
      <c r="IPU46" s="24"/>
      <c r="IPV46" s="24"/>
      <c r="IPW46" s="24"/>
      <c r="IPX46" s="24"/>
      <c r="IPY46" s="24"/>
      <c r="IPZ46" s="24"/>
      <c r="IQA46" s="24"/>
      <c r="IQB46" s="24"/>
      <c r="IQC46" s="24"/>
      <c r="IQD46" s="24"/>
      <c r="IQE46" s="24"/>
      <c r="IQF46" s="24"/>
      <c r="IQG46" s="24"/>
      <c r="IQH46" s="24"/>
      <c r="IQI46" s="24"/>
      <c r="IQJ46" s="24"/>
      <c r="IQK46" s="24"/>
      <c r="IQL46" s="24"/>
      <c r="IQM46" s="24"/>
      <c r="IQN46" s="24"/>
      <c r="IQO46" s="24"/>
      <c r="IQP46" s="24"/>
      <c r="IQQ46" s="24"/>
      <c r="IQR46" s="24"/>
      <c r="IQS46" s="24"/>
      <c r="IQT46" s="24"/>
      <c r="IQU46" s="24"/>
      <c r="IQV46" s="24"/>
      <c r="IQW46" s="24"/>
      <c r="IQX46" s="24"/>
      <c r="IQY46" s="24"/>
      <c r="IQZ46" s="24"/>
      <c r="IRA46" s="24"/>
      <c r="IRB46" s="24"/>
      <c r="IRC46" s="24"/>
      <c r="IRD46" s="24"/>
      <c r="IRE46" s="24"/>
      <c r="IRF46" s="24"/>
      <c r="IRG46" s="24"/>
      <c r="IRH46" s="24"/>
      <c r="IRI46" s="24"/>
      <c r="IRJ46" s="24"/>
      <c r="IRK46" s="24"/>
      <c r="IRL46" s="24"/>
      <c r="IRM46" s="24"/>
      <c r="IRN46" s="24"/>
      <c r="IRO46" s="24"/>
      <c r="IRP46" s="24"/>
      <c r="IRQ46" s="24"/>
      <c r="IRR46" s="24"/>
      <c r="IRS46" s="24"/>
      <c r="IRT46" s="24"/>
      <c r="IRU46" s="24"/>
      <c r="IRV46" s="24"/>
      <c r="IRW46" s="24"/>
      <c r="IRX46" s="24"/>
      <c r="IRY46" s="24"/>
      <c r="IRZ46" s="24"/>
      <c r="ISA46" s="24"/>
      <c r="ISB46" s="24"/>
      <c r="ISC46" s="24"/>
      <c r="ISD46" s="24"/>
      <c r="ISE46" s="24"/>
      <c r="ISF46" s="24"/>
      <c r="ISG46" s="24"/>
      <c r="ISH46" s="24"/>
      <c r="ISI46" s="24"/>
      <c r="ISJ46" s="24"/>
      <c r="ISK46" s="24"/>
      <c r="ISL46" s="24"/>
      <c r="ISM46" s="24"/>
      <c r="ISN46" s="24"/>
      <c r="ISO46" s="24"/>
      <c r="ISP46" s="24"/>
      <c r="ISQ46" s="24"/>
      <c r="ISR46" s="24"/>
      <c r="ISS46" s="24"/>
      <c r="IST46" s="24"/>
      <c r="ISU46" s="24"/>
      <c r="ISV46" s="24"/>
      <c r="ISW46" s="24"/>
      <c r="ISX46" s="24"/>
      <c r="ISY46" s="24"/>
      <c r="ISZ46" s="24"/>
      <c r="ITA46" s="24"/>
      <c r="ITB46" s="24"/>
      <c r="ITC46" s="24"/>
      <c r="ITD46" s="24"/>
      <c r="ITE46" s="24"/>
      <c r="ITF46" s="24"/>
      <c r="ITG46" s="24"/>
      <c r="ITH46" s="24"/>
      <c r="ITI46" s="24"/>
      <c r="ITJ46" s="24"/>
      <c r="ITK46" s="24"/>
      <c r="ITL46" s="24"/>
      <c r="ITM46" s="24"/>
      <c r="ITN46" s="24"/>
      <c r="ITO46" s="24"/>
      <c r="ITP46" s="24"/>
      <c r="ITQ46" s="24"/>
      <c r="ITR46" s="24"/>
      <c r="ITS46" s="24"/>
      <c r="ITT46" s="24"/>
      <c r="ITU46" s="24"/>
      <c r="ITV46" s="24"/>
      <c r="ITW46" s="24"/>
      <c r="ITX46" s="24"/>
      <c r="ITY46" s="24"/>
      <c r="ITZ46" s="24"/>
      <c r="IUA46" s="24"/>
      <c r="IUB46" s="24"/>
      <c r="IUC46" s="24"/>
      <c r="IUD46" s="24"/>
      <c r="IUE46" s="24"/>
      <c r="IUF46" s="24"/>
      <c r="IUG46" s="24"/>
      <c r="IUH46" s="24"/>
      <c r="IUI46" s="24"/>
      <c r="IUJ46" s="24"/>
      <c r="IUK46" s="24"/>
      <c r="IUL46" s="24"/>
      <c r="IUM46" s="24"/>
      <c r="IUN46" s="24"/>
      <c r="IUO46" s="24"/>
      <c r="IUP46" s="24"/>
      <c r="IUQ46" s="24"/>
      <c r="IUR46" s="24"/>
      <c r="IUS46" s="24"/>
      <c r="IUT46" s="24"/>
      <c r="IUU46" s="24"/>
      <c r="IUV46" s="24"/>
      <c r="IUW46" s="24"/>
      <c r="IUX46" s="24"/>
      <c r="IUY46" s="24"/>
      <c r="IUZ46" s="24"/>
      <c r="IVA46" s="24"/>
      <c r="IVB46" s="24"/>
      <c r="IVC46" s="24"/>
      <c r="IVD46" s="24"/>
      <c r="IVE46" s="24"/>
      <c r="IVF46" s="24"/>
      <c r="IVG46" s="24"/>
      <c r="IVH46" s="24"/>
      <c r="IVI46" s="24"/>
      <c r="IVJ46" s="24"/>
      <c r="IVK46" s="24"/>
      <c r="IVL46" s="24"/>
      <c r="IVM46" s="24"/>
      <c r="IVN46" s="24"/>
      <c r="IVO46" s="24"/>
      <c r="IVP46" s="24"/>
      <c r="IVQ46" s="24"/>
      <c r="IVR46" s="24"/>
      <c r="IVS46" s="24"/>
      <c r="IVT46" s="24"/>
      <c r="IVU46" s="24"/>
      <c r="IVV46" s="24"/>
      <c r="IVW46" s="24"/>
      <c r="IVX46" s="24"/>
      <c r="IVY46" s="24"/>
      <c r="IVZ46" s="24"/>
      <c r="IWA46" s="24"/>
      <c r="IWB46" s="24"/>
      <c r="IWC46" s="24"/>
      <c r="IWD46" s="24"/>
      <c r="IWE46" s="24"/>
      <c r="IWF46" s="24"/>
      <c r="IWG46" s="24"/>
      <c r="IWH46" s="24"/>
      <c r="IWI46" s="24"/>
      <c r="IWJ46" s="24"/>
      <c r="IWK46" s="24"/>
      <c r="IWL46" s="24"/>
      <c r="IWM46" s="24"/>
      <c r="IWN46" s="24"/>
      <c r="IWO46" s="24"/>
      <c r="IWP46" s="24"/>
      <c r="IWQ46" s="24"/>
      <c r="IWR46" s="24"/>
      <c r="IWS46" s="24"/>
      <c r="IWT46" s="24"/>
      <c r="IWU46" s="24"/>
      <c r="IWV46" s="24"/>
      <c r="IWW46" s="24"/>
      <c r="IWX46" s="24"/>
      <c r="IWY46" s="24"/>
      <c r="IWZ46" s="24"/>
      <c r="IXA46" s="24"/>
      <c r="IXB46" s="24"/>
      <c r="IXC46" s="24"/>
      <c r="IXD46" s="24"/>
      <c r="IXE46" s="24"/>
      <c r="IXF46" s="24"/>
      <c r="IXG46" s="24"/>
      <c r="IXH46" s="24"/>
      <c r="IXI46" s="24"/>
      <c r="IXJ46" s="24"/>
      <c r="IXK46" s="24"/>
      <c r="IXL46" s="24"/>
      <c r="IXM46" s="24"/>
      <c r="IXN46" s="24"/>
      <c r="IXO46" s="24"/>
      <c r="IXP46" s="24"/>
      <c r="IXQ46" s="24"/>
      <c r="IXR46" s="24"/>
      <c r="IXS46" s="24"/>
      <c r="IXT46" s="24"/>
      <c r="IXU46" s="24"/>
      <c r="IXV46" s="24"/>
      <c r="IXW46" s="24"/>
      <c r="IXX46" s="24"/>
      <c r="IXY46" s="24"/>
      <c r="IXZ46" s="24"/>
      <c r="IYA46" s="24"/>
      <c r="IYB46" s="24"/>
      <c r="IYC46" s="24"/>
      <c r="IYD46" s="24"/>
      <c r="IYE46" s="24"/>
      <c r="IYF46" s="24"/>
      <c r="IYG46" s="24"/>
      <c r="IYH46" s="24"/>
      <c r="IYI46" s="24"/>
      <c r="IYJ46" s="24"/>
      <c r="IYK46" s="24"/>
      <c r="IYL46" s="24"/>
      <c r="IYM46" s="24"/>
      <c r="IYN46" s="24"/>
      <c r="IYO46" s="24"/>
      <c r="IYP46" s="24"/>
      <c r="IYQ46" s="24"/>
      <c r="IYR46" s="24"/>
      <c r="IYS46" s="24"/>
      <c r="IYT46" s="24"/>
      <c r="IYU46" s="24"/>
      <c r="IYV46" s="24"/>
      <c r="IYW46" s="24"/>
      <c r="IYX46" s="24"/>
      <c r="IYY46" s="24"/>
      <c r="IYZ46" s="24"/>
      <c r="IZA46" s="24"/>
      <c r="IZB46" s="24"/>
      <c r="IZC46" s="24"/>
      <c r="IZD46" s="24"/>
      <c r="IZE46" s="24"/>
      <c r="IZF46" s="24"/>
      <c r="IZG46" s="24"/>
      <c r="IZH46" s="24"/>
      <c r="IZI46" s="24"/>
      <c r="IZJ46" s="24"/>
      <c r="IZK46" s="24"/>
      <c r="IZL46" s="24"/>
      <c r="IZM46" s="24"/>
      <c r="IZN46" s="24"/>
      <c r="IZO46" s="24"/>
      <c r="IZP46" s="24"/>
      <c r="IZQ46" s="24"/>
      <c r="IZR46" s="24"/>
      <c r="IZS46" s="24"/>
      <c r="IZT46" s="24"/>
      <c r="IZU46" s="24"/>
      <c r="IZV46" s="24"/>
      <c r="IZW46" s="24"/>
      <c r="IZX46" s="24"/>
      <c r="IZY46" s="24"/>
      <c r="IZZ46" s="24"/>
      <c r="JAA46" s="24"/>
      <c r="JAB46" s="24"/>
      <c r="JAC46" s="24"/>
      <c r="JAD46" s="24"/>
      <c r="JAE46" s="24"/>
      <c r="JAF46" s="24"/>
      <c r="JAG46" s="24"/>
      <c r="JAH46" s="24"/>
      <c r="JAI46" s="24"/>
      <c r="JAJ46" s="24"/>
      <c r="JAK46" s="24"/>
      <c r="JAL46" s="24"/>
      <c r="JAM46" s="24"/>
      <c r="JAN46" s="24"/>
      <c r="JAO46" s="24"/>
      <c r="JAP46" s="24"/>
      <c r="JAQ46" s="24"/>
      <c r="JAR46" s="24"/>
      <c r="JAS46" s="24"/>
      <c r="JAT46" s="24"/>
      <c r="JAU46" s="24"/>
      <c r="JAV46" s="24"/>
      <c r="JAW46" s="24"/>
      <c r="JAX46" s="24"/>
      <c r="JAY46" s="24"/>
      <c r="JAZ46" s="24"/>
      <c r="JBA46" s="24"/>
      <c r="JBB46" s="24"/>
      <c r="JBC46" s="24"/>
      <c r="JBD46" s="24"/>
      <c r="JBE46" s="24"/>
      <c r="JBF46" s="24"/>
      <c r="JBG46" s="24"/>
      <c r="JBH46" s="24"/>
      <c r="JBI46" s="24"/>
      <c r="JBJ46" s="24"/>
      <c r="JBK46" s="24"/>
      <c r="JBL46" s="24"/>
      <c r="JBM46" s="24"/>
      <c r="JBN46" s="24"/>
      <c r="JBO46" s="24"/>
      <c r="JBP46" s="24"/>
      <c r="JBQ46" s="24"/>
      <c r="JBR46" s="24"/>
      <c r="JBS46" s="24"/>
      <c r="JBT46" s="24"/>
      <c r="JBU46" s="24"/>
      <c r="JBV46" s="24"/>
      <c r="JBW46" s="24"/>
      <c r="JBX46" s="24"/>
      <c r="JBY46" s="24"/>
      <c r="JBZ46" s="24"/>
      <c r="JCA46" s="24"/>
      <c r="JCB46" s="24"/>
      <c r="JCC46" s="24"/>
      <c r="JCD46" s="24"/>
      <c r="JCE46" s="24"/>
      <c r="JCF46" s="24"/>
      <c r="JCG46" s="24"/>
      <c r="JCH46" s="24"/>
      <c r="JCI46" s="24"/>
      <c r="JCJ46" s="24"/>
      <c r="JCK46" s="24"/>
      <c r="JCL46" s="24"/>
      <c r="JCM46" s="24"/>
      <c r="JCN46" s="24"/>
      <c r="JCO46" s="24"/>
      <c r="JCP46" s="24"/>
      <c r="JCQ46" s="24"/>
      <c r="JCR46" s="24"/>
      <c r="JCS46" s="24"/>
      <c r="JCT46" s="24"/>
      <c r="JCU46" s="24"/>
      <c r="JCV46" s="24"/>
      <c r="JCW46" s="24"/>
      <c r="JCX46" s="24"/>
      <c r="JCY46" s="24"/>
      <c r="JCZ46" s="24"/>
      <c r="JDA46" s="24"/>
      <c r="JDB46" s="24"/>
      <c r="JDC46" s="24"/>
      <c r="JDD46" s="24"/>
      <c r="JDE46" s="24"/>
      <c r="JDF46" s="24"/>
      <c r="JDG46" s="24"/>
      <c r="JDH46" s="24"/>
      <c r="JDI46" s="24"/>
      <c r="JDJ46" s="24"/>
      <c r="JDK46" s="24"/>
      <c r="JDL46" s="24"/>
      <c r="JDM46" s="24"/>
      <c r="JDN46" s="24"/>
      <c r="JDO46" s="24"/>
      <c r="JDP46" s="24"/>
      <c r="JDQ46" s="24"/>
      <c r="JDR46" s="24"/>
      <c r="JDS46" s="24"/>
      <c r="JDT46" s="24"/>
      <c r="JDU46" s="24"/>
      <c r="JDV46" s="24"/>
      <c r="JDW46" s="24"/>
      <c r="JDX46" s="24"/>
      <c r="JDY46" s="24"/>
      <c r="JDZ46" s="24"/>
      <c r="JEA46" s="24"/>
      <c r="JEB46" s="24"/>
      <c r="JEC46" s="24"/>
      <c r="JED46" s="24"/>
      <c r="JEE46" s="24"/>
      <c r="JEF46" s="24"/>
      <c r="JEG46" s="24"/>
      <c r="JEH46" s="24"/>
      <c r="JEI46" s="24"/>
      <c r="JEJ46" s="24"/>
      <c r="JEK46" s="24"/>
      <c r="JEL46" s="24"/>
      <c r="JEM46" s="24"/>
      <c r="JEN46" s="24"/>
      <c r="JEO46" s="24"/>
      <c r="JEP46" s="24"/>
      <c r="JEQ46" s="24"/>
      <c r="JER46" s="24"/>
      <c r="JES46" s="24"/>
      <c r="JET46" s="24"/>
      <c r="JEU46" s="24"/>
      <c r="JEV46" s="24"/>
      <c r="JEW46" s="24"/>
      <c r="JEX46" s="24"/>
      <c r="JEY46" s="24"/>
      <c r="JEZ46" s="24"/>
      <c r="JFA46" s="24"/>
      <c r="JFB46" s="24"/>
      <c r="JFC46" s="24"/>
      <c r="JFD46" s="24"/>
      <c r="JFE46" s="24"/>
      <c r="JFF46" s="24"/>
      <c r="JFG46" s="24"/>
      <c r="JFH46" s="24"/>
      <c r="JFI46" s="24"/>
      <c r="JFJ46" s="24"/>
      <c r="JFK46" s="24"/>
      <c r="JFL46" s="24"/>
      <c r="JFM46" s="24"/>
      <c r="JFN46" s="24"/>
      <c r="JFO46" s="24"/>
      <c r="JFP46" s="24"/>
      <c r="JFQ46" s="24"/>
      <c r="JFR46" s="24"/>
      <c r="JFS46" s="24"/>
      <c r="JFT46" s="24"/>
      <c r="JFU46" s="24"/>
      <c r="JFV46" s="24"/>
      <c r="JFW46" s="24"/>
      <c r="JFX46" s="24"/>
      <c r="JFY46" s="24"/>
      <c r="JFZ46" s="24"/>
      <c r="JGA46" s="24"/>
      <c r="JGB46" s="24"/>
      <c r="JGC46" s="24"/>
      <c r="JGD46" s="24"/>
      <c r="JGE46" s="24"/>
      <c r="JGF46" s="24"/>
      <c r="JGG46" s="24"/>
      <c r="JGH46" s="24"/>
      <c r="JGI46" s="24"/>
      <c r="JGJ46" s="24"/>
      <c r="JGK46" s="24"/>
      <c r="JGL46" s="24"/>
      <c r="JGM46" s="24"/>
      <c r="JGN46" s="24"/>
      <c r="JGO46" s="24"/>
      <c r="JGP46" s="24"/>
      <c r="JGQ46" s="24"/>
      <c r="JGR46" s="24"/>
      <c r="JGS46" s="24"/>
      <c r="JGT46" s="24"/>
      <c r="JGU46" s="24"/>
      <c r="JGV46" s="24"/>
      <c r="JGW46" s="24"/>
      <c r="JGX46" s="24"/>
      <c r="JGY46" s="24"/>
      <c r="JGZ46" s="24"/>
      <c r="JHA46" s="24"/>
      <c r="JHB46" s="24"/>
      <c r="JHC46" s="24"/>
      <c r="JHD46" s="24"/>
      <c r="JHE46" s="24"/>
      <c r="JHF46" s="24"/>
      <c r="JHG46" s="24"/>
      <c r="JHH46" s="24"/>
      <c r="JHI46" s="24"/>
      <c r="JHJ46" s="24"/>
      <c r="JHK46" s="24"/>
      <c r="JHL46" s="24"/>
      <c r="JHM46" s="24"/>
      <c r="JHN46" s="24"/>
      <c r="JHO46" s="24"/>
      <c r="JHP46" s="24"/>
      <c r="JHQ46" s="24"/>
      <c r="JHR46" s="24"/>
      <c r="JHS46" s="24"/>
      <c r="JHT46" s="24"/>
      <c r="JHU46" s="24"/>
      <c r="JHV46" s="24"/>
      <c r="JHW46" s="24"/>
      <c r="JHX46" s="24"/>
      <c r="JHY46" s="24"/>
      <c r="JHZ46" s="24"/>
      <c r="JIA46" s="24"/>
      <c r="JIB46" s="24"/>
      <c r="JIC46" s="24"/>
      <c r="JID46" s="24"/>
      <c r="JIE46" s="24"/>
      <c r="JIF46" s="24"/>
      <c r="JIG46" s="24"/>
      <c r="JIH46" s="24"/>
      <c r="JII46" s="24"/>
      <c r="JIJ46" s="24"/>
      <c r="JIK46" s="24"/>
      <c r="JIL46" s="24"/>
      <c r="JIM46" s="24"/>
      <c r="JIN46" s="24"/>
      <c r="JIO46" s="24"/>
      <c r="JIP46" s="24"/>
      <c r="JIQ46" s="24"/>
      <c r="JIR46" s="24"/>
      <c r="JIS46" s="24"/>
      <c r="JIT46" s="24"/>
      <c r="JIU46" s="24"/>
      <c r="JIV46" s="24"/>
      <c r="JIW46" s="24"/>
      <c r="JIX46" s="24"/>
      <c r="JIY46" s="24"/>
      <c r="JIZ46" s="24"/>
      <c r="JJA46" s="24"/>
      <c r="JJB46" s="24"/>
      <c r="JJC46" s="24"/>
      <c r="JJD46" s="24"/>
      <c r="JJE46" s="24"/>
      <c r="JJF46" s="24"/>
      <c r="JJG46" s="24"/>
      <c r="JJH46" s="24"/>
      <c r="JJI46" s="24"/>
      <c r="JJJ46" s="24"/>
      <c r="JJK46" s="24"/>
      <c r="JJL46" s="24"/>
      <c r="JJM46" s="24"/>
      <c r="JJN46" s="24"/>
      <c r="JJO46" s="24"/>
      <c r="JJP46" s="24"/>
      <c r="JJQ46" s="24"/>
      <c r="JJR46" s="24"/>
      <c r="JJS46" s="24"/>
      <c r="JJT46" s="24"/>
      <c r="JJU46" s="24"/>
      <c r="JJV46" s="24"/>
      <c r="JJW46" s="24"/>
      <c r="JJX46" s="24"/>
      <c r="JJY46" s="24"/>
      <c r="JJZ46" s="24"/>
      <c r="JKA46" s="24"/>
      <c r="JKB46" s="24"/>
      <c r="JKC46" s="24"/>
      <c r="JKD46" s="24"/>
      <c r="JKE46" s="24"/>
      <c r="JKF46" s="24"/>
      <c r="JKG46" s="24"/>
      <c r="JKH46" s="24"/>
      <c r="JKI46" s="24"/>
      <c r="JKJ46" s="24"/>
      <c r="JKK46" s="24"/>
      <c r="JKL46" s="24"/>
      <c r="JKM46" s="24"/>
      <c r="JKN46" s="24"/>
      <c r="JKO46" s="24"/>
      <c r="JKP46" s="24"/>
      <c r="JKQ46" s="24"/>
      <c r="JKR46" s="24"/>
      <c r="JKS46" s="24"/>
      <c r="JKT46" s="24"/>
      <c r="JKU46" s="24"/>
      <c r="JKV46" s="24"/>
      <c r="JKW46" s="24"/>
      <c r="JKX46" s="24"/>
      <c r="JKY46" s="24"/>
      <c r="JKZ46" s="24"/>
      <c r="JLA46" s="24"/>
      <c r="JLB46" s="24"/>
      <c r="JLC46" s="24"/>
      <c r="JLD46" s="24"/>
      <c r="JLE46" s="24"/>
      <c r="JLF46" s="24"/>
      <c r="JLG46" s="24"/>
      <c r="JLH46" s="24"/>
      <c r="JLI46" s="24"/>
      <c r="JLJ46" s="24"/>
      <c r="JLK46" s="24"/>
      <c r="JLL46" s="24"/>
      <c r="JLM46" s="24"/>
      <c r="JLN46" s="24"/>
      <c r="JLO46" s="24"/>
      <c r="JLP46" s="24"/>
      <c r="JLQ46" s="24"/>
      <c r="JLR46" s="24"/>
      <c r="JLS46" s="24"/>
      <c r="JLT46" s="24"/>
      <c r="JLU46" s="24"/>
      <c r="JLV46" s="24"/>
      <c r="JLW46" s="24"/>
      <c r="JLX46" s="24"/>
      <c r="JLY46" s="24"/>
      <c r="JLZ46" s="24"/>
      <c r="JMA46" s="24"/>
      <c r="JMB46" s="24"/>
      <c r="JMC46" s="24"/>
      <c r="JMD46" s="24"/>
      <c r="JME46" s="24"/>
      <c r="JMF46" s="24"/>
      <c r="JMG46" s="24"/>
      <c r="JMH46" s="24"/>
      <c r="JMI46" s="24"/>
      <c r="JMJ46" s="24"/>
      <c r="JMK46" s="24"/>
      <c r="JML46" s="24"/>
      <c r="JMM46" s="24"/>
      <c r="JMN46" s="24"/>
      <c r="JMO46" s="24"/>
      <c r="JMP46" s="24"/>
      <c r="JMQ46" s="24"/>
      <c r="JMR46" s="24"/>
      <c r="JMS46" s="24"/>
      <c r="JMT46" s="24"/>
      <c r="JMU46" s="24"/>
      <c r="JMV46" s="24"/>
      <c r="JMW46" s="24"/>
      <c r="JMX46" s="24"/>
      <c r="JMY46" s="24"/>
      <c r="JMZ46" s="24"/>
      <c r="JNA46" s="24"/>
      <c r="JNB46" s="24"/>
      <c r="JNC46" s="24"/>
      <c r="JND46" s="24"/>
      <c r="JNE46" s="24"/>
      <c r="JNF46" s="24"/>
      <c r="JNG46" s="24"/>
      <c r="JNH46" s="24"/>
      <c r="JNI46" s="24"/>
      <c r="JNJ46" s="24"/>
      <c r="JNK46" s="24"/>
      <c r="JNL46" s="24"/>
      <c r="JNM46" s="24"/>
      <c r="JNN46" s="24"/>
      <c r="JNO46" s="24"/>
      <c r="JNP46" s="24"/>
      <c r="JNQ46" s="24"/>
      <c r="JNR46" s="24"/>
      <c r="JNS46" s="24"/>
      <c r="JNT46" s="24"/>
      <c r="JNU46" s="24"/>
      <c r="JNV46" s="24"/>
      <c r="JNW46" s="24"/>
      <c r="JNX46" s="24"/>
      <c r="JNY46" s="24"/>
      <c r="JNZ46" s="24"/>
      <c r="JOA46" s="24"/>
      <c r="JOB46" s="24"/>
      <c r="JOC46" s="24"/>
      <c r="JOD46" s="24"/>
      <c r="JOE46" s="24"/>
      <c r="JOF46" s="24"/>
      <c r="JOG46" s="24"/>
      <c r="JOH46" s="24"/>
      <c r="JOI46" s="24"/>
      <c r="JOJ46" s="24"/>
      <c r="JOK46" s="24"/>
      <c r="JOL46" s="24"/>
      <c r="JOM46" s="24"/>
      <c r="JON46" s="24"/>
      <c r="JOO46" s="24"/>
      <c r="JOP46" s="24"/>
      <c r="JOQ46" s="24"/>
      <c r="JOR46" s="24"/>
      <c r="JOS46" s="24"/>
      <c r="JOT46" s="24"/>
      <c r="JOU46" s="24"/>
      <c r="JOV46" s="24"/>
      <c r="JOW46" s="24"/>
      <c r="JOX46" s="24"/>
      <c r="JOY46" s="24"/>
      <c r="JOZ46" s="24"/>
      <c r="JPA46" s="24"/>
      <c r="JPB46" s="24"/>
      <c r="JPC46" s="24"/>
      <c r="JPD46" s="24"/>
      <c r="JPE46" s="24"/>
      <c r="JPF46" s="24"/>
      <c r="JPG46" s="24"/>
      <c r="JPH46" s="24"/>
      <c r="JPI46" s="24"/>
      <c r="JPJ46" s="24"/>
      <c r="JPK46" s="24"/>
      <c r="JPL46" s="24"/>
      <c r="JPM46" s="24"/>
      <c r="JPN46" s="24"/>
      <c r="JPO46" s="24"/>
      <c r="JPP46" s="24"/>
      <c r="JPQ46" s="24"/>
      <c r="JPR46" s="24"/>
      <c r="JPS46" s="24"/>
      <c r="JPT46" s="24"/>
      <c r="JPU46" s="24"/>
      <c r="JPV46" s="24"/>
      <c r="JPW46" s="24"/>
      <c r="JPX46" s="24"/>
      <c r="JPY46" s="24"/>
      <c r="JPZ46" s="24"/>
      <c r="JQA46" s="24"/>
      <c r="JQB46" s="24"/>
      <c r="JQC46" s="24"/>
      <c r="JQD46" s="24"/>
      <c r="JQE46" s="24"/>
      <c r="JQF46" s="24"/>
      <c r="JQG46" s="24"/>
      <c r="JQH46" s="24"/>
      <c r="JQI46" s="24"/>
      <c r="JQJ46" s="24"/>
      <c r="JQK46" s="24"/>
      <c r="JQL46" s="24"/>
      <c r="JQM46" s="24"/>
      <c r="JQN46" s="24"/>
      <c r="JQO46" s="24"/>
      <c r="JQP46" s="24"/>
      <c r="JQQ46" s="24"/>
      <c r="JQR46" s="24"/>
      <c r="JQS46" s="24"/>
      <c r="JQT46" s="24"/>
      <c r="JQU46" s="24"/>
      <c r="JQV46" s="24"/>
      <c r="JQW46" s="24"/>
      <c r="JQX46" s="24"/>
      <c r="JQY46" s="24"/>
      <c r="JQZ46" s="24"/>
      <c r="JRA46" s="24"/>
      <c r="JRB46" s="24"/>
      <c r="JRC46" s="24"/>
      <c r="JRD46" s="24"/>
      <c r="JRE46" s="24"/>
      <c r="JRF46" s="24"/>
      <c r="JRG46" s="24"/>
      <c r="JRH46" s="24"/>
      <c r="JRI46" s="24"/>
      <c r="JRJ46" s="24"/>
      <c r="JRK46" s="24"/>
      <c r="JRL46" s="24"/>
      <c r="JRM46" s="24"/>
      <c r="JRN46" s="24"/>
      <c r="JRO46" s="24"/>
      <c r="JRP46" s="24"/>
      <c r="JRQ46" s="24"/>
      <c r="JRR46" s="24"/>
      <c r="JRS46" s="24"/>
      <c r="JRT46" s="24"/>
      <c r="JRU46" s="24"/>
      <c r="JRV46" s="24"/>
      <c r="JRW46" s="24"/>
      <c r="JRX46" s="24"/>
      <c r="JRY46" s="24"/>
      <c r="JRZ46" s="24"/>
      <c r="JSA46" s="24"/>
      <c r="JSB46" s="24"/>
      <c r="JSC46" s="24"/>
      <c r="JSD46" s="24"/>
      <c r="JSE46" s="24"/>
      <c r="JSF46" s="24"/>
      <c r="JSG46" s="24"/>
      <c r="JSH46" s="24"/>
      <c r="JSI46" s="24"/>
      <c r="JSJ46" s="24"/>
      <c r="JSK46" s="24"/>
      <c r="JSL46" s="24"/>
      <c r="JSM46" s="24"/>
      <c r="JSN46" s="24"/>
      <c r="JSO46" s="24"/>
      <c r="JSP46" s="24"/>
      <c r="JSQ46" s="24"/>
      <c r="JSR46" s="24"/>
      <c r="JSS46" s="24"/>
      <c r="JST46" s="24"/>
      <c r="JSU46" s="24"/>
      <c r="JSV46" s="24"/>
      <c r="JSW46" s="24"/>
      <c r="JSX46" s="24"/>
      <c r="JSY46" s="24"/>
      <c r="JSZ46" s="24"/>
      <c r="JTA46" s="24"/>
      <c r="JTB46" s="24"/>
      <c r="JTC46" s="24"/>
      <c r="JTD46" s="24"/>
      <c r="JTE46" s="24"/>
      <c r="JTF46" s="24"/>
      <c r="JTG46" s="24"/>
      <c r="JTH46" s="24"/>
      <c r="JTI46" s="24"/>
      <c r="JTJ46" s="24"/>
      <c r="JTK46" s="24"/>
      <c r="JTL46" s="24"/>
      <c r="JTM46" s="24"/>
      <c r="JTN46" s="24"/>
      <c r="JTO46" s="24"/>
      <c r="JTP46" s="24"/>
      <c r="JTQ46" s="24"/>
      <c r="JTR46" s="24"/>
      <c r="JTS46" s="24"/>
      <c r="JTT46" s="24"/>
      <c r="JTU46" s="24"/>
      <c r="JTV46" s="24"/>
      <c r="JTW46" s="24"/>
      <c r="JTX46" s="24"/>
      <c r="JTY46" s="24"/>
      <c r="JTZ46" s="24"/>
      <c r="JUA46" s="24"/>
      <c r="JUB46" s="24"/>
      <c r="JUC46" s="24"/>
      <c r="JUD46" s="24"/>
      <c r="JUE46" s="24"/>
      <c r="JUF46" s="24"/>
      <c r="JUG46" s="24"/>
      <c r="JUH46" s="24"/>
      <c r="JUI46" s="24"/>
      <c r="JUJ46" s="24"/>
      <c r="JUK46" s="24"/>
      <c r="JUL46" s="24"/>
      <c r="JUM46" s="24"/>
      <c r="JUN46" s="24"/>
      <c r="JUO46" s="24"/>
      <c r="JUP46" s="24"/>
      <c r="JUQ46" s="24"/>
      <c r="JUR46" s="24"/>
      <c r="JUS46" s="24"/>
      <c r="JUT46" s="24"/>
      <c r="JUU46" s="24"/>
      <c r="JUV46" s="24"/>
      <c r="JUW46" s="24"/>
      <c r="JUX46" s="24"/>
      <c r="JUY46" s="24"/>
      <c r="JUZ46" s="24"/>
      <c r="JVA46" s="24"/>
      <c r="JVB46" s="24"/>
      <c r="JVC46" s="24"/>
      <c r="JVD46" s="24"/>
      <c r="JVE46" s="24"/>
      <c r="JVF46" s="24"/>
      <c r="JVG46" s="24"/>
      <c r="JVH46" s="24"/>
      <c r="JVI46" s="24"/>
      <c r="JVJ46" s="24"/>
      <c r="JVK46" s="24"/>
      <c r="JVL46" s="24"/>
      <c r="JVM46" s="24"/>
      <c r="JVN46" s="24"/>
      <c r="JVO46" s="24"/>
      <c r="JVP46" s="24"/>
      <c r="JVQ46" s="24"/>
      <c r="JVR46" s="24"/>
      <c r="JVS46" s="24"/>
      <c r="JVT46" s="24"/>
      <c r="JVU46" s="24"/>
      <c r="JVV46" s="24"/>
      <c r="JVW46" s="24"/>
      <c r="JVX46" s="24"/>
      <c r="JVY46" s="24"/>
      <c r="JVZ46" s="24"/>
      <c r="JWA46" s="24"/>
      <c r="JWB46" s="24"/>
      <c r="JWC46" s="24"/>
      <c r="JWD46" s="24"/>
      <c r="JWE46" s="24"/>
      <c r="JWF46" s="24"/>
      <c r="JWG46" s="24"/>
      <c r="JWH46" s="24"/>
      <c r="JWI46" s="24"/>
      <c r="JWJ46" s="24"/>
      <c r="JWK46" s="24"/>
      <c r="JWL46" s="24"/>
      <c r="JWM46" s="24"/>
      <c r="JWN46" s="24"/>
      <c r="JWO46" s="24"/>
      <c r="JWP46" s="24"/>
      <c r="JWQ46" s="24"/>
      <c r="JWR46" s="24"/>
      <c r="JWS46" s="24"/>
      <c r="JWT46" s="24"/>
      <c r="JWU46" s="24"/>
      <c r="JWV46" s="24"/>
      <c r="JWW46" s="24"/>
      <c r="JWX46" s="24"/>
      <c r="JWY46" s="24"/>
      <c r="JWZ46" s="24"/>
      <c r="JXA46" s="24"/>
      <c r="JXB46" s="24"/>
      <c r="JXC46" s="24"/>
      <c r="JXD46" s="24"/>
      <c r="JXE46" s="24"/>
      <c r="JXF46" s="24"/>
      <c r="JXG46" s="24"/>
      <c r="JXH46" s="24"/>
      <c r="JXI46" s="24"/>
      <c r="JXJ46" s="24"/>
      <c r="JXK46" s="24"/>
      <c r="JXL46" s="24"/>
      <c r="JXM46" s="24"/>
      <c r="JXN46" s="24"/>
      <c r="JXO46" s="24"/>
      <c r="JXP46" s="24"/>
      <c r="JXQ46" s="24"/>
      <c r="JXR46" s="24"/>
      <c r="JXS46" s="24"/>
      <c r="JXT46" s="24"/>
      <c r="JXU46" s="24"/>
      <c r="JXV46" s="24"/>
      <c r="JXW46" s="24"/>
      <c r="JXX46" s="24"/>
      <c r="JXY46" s="24"/>
      <c r="JXZ46" s="24"/>
      <c r="JYA46" s="24"/>
      <c r="JYB46" s="24"/>
      <c r="JYC46" s="24"/>
      <c r="JYD46" s="24"/>
      <c r="JYE46" s="24"/>
      <c r="JYF46" s="24"/>
      <c r="JYG46" s="24"/>
      <c r="JYH46" s="24"/>
      <c r="JYI46" s="24"/>
      <c r="JYJ46" s="24"/>
      <c r="JYK46" s="24"/>
      <c r="JYL46" s="24"/>
      <c r="JYM46" s="24"/>
      <c r="JYN46" s="24"/>
      <c r="JYO46" s="24"/>
      <c r="JYP46" s="24"/>
      <c r="JYQ46" s="24"/>
      <c r="JYR46" s="24"/>
      <c r="JYS46" s="24"/>
      <c r="JYT46" s="24"/>
      <c r="JYU46" s="24"/>
      <c r="JYV46" s="24"/>
      <c r="JYW46" s="24"/>
      <c r="JYX46" s="24"/>
      <c r="JYY46" s="24"/>
      <c r="JYZ46" s="24"/>
      <c r="JZA46" s="24"/>
      <c r="JZB46" s="24"/>
      <c r="JZC46" s="24"/>
      <c r="JZD46" s="24"/>
      <c r="JZE46" s="24"/>
      <c r="JZF46" s="24"/>
      <c r="JZG46" s="24"/>
      <c r="JZH46" s="24"/>
      <c r="JZI46" s="24"/>
      <c r="JZJ46" s="24"/>
      <c r="JZK46" s="24"/>
      <c r="JZL46" s="24"/>
      <c r="JZM46" s="24"/>
      <c r="JZN46" s="24"/>
      <c r="JZO46" s="24"/>
      <c r="JZP46" s="24"/>
      <c r="JZQ46" s="24"/>
      <c r="JZR46" s="24"/>
      <c r="JZS46" s="24"/>
      <c r="JZT46" s="24"/>
      <c r="JZU46" s="24"/>
      <c r="JZV46" s="24"/>
      <c r="JZW46" s="24"/>
      <c r="JZX46" s="24"/>
      <c r="JZY46" s="24"/>
      <c r="JZZ46" s="24"/>
      <c r="KAA46" s="24"/>
      <c r="KAB46" s="24"/>
      <c r="KAC46" s="24"/>
      <c r="KAD46" s="24"/>
      <c r="KAE46" s="24"/>
      <c r="KAF46" s="24"/>
      <c r="KAG46" s="24"/>
      <c r="KAH46" s="24"/>
      <c r="KAI46" s="24"/>
      <c r="KAJ46" s="24"/>
      <c r="KAK46" s="24"/>
      <c r="KAL46" s="24"/>
      <c r="KAM46" s="24"/>
      <c r="KAN46" s="24"/>
      <c r="KAO46" s="24"/>
      <c r="KAP46" s="24"/>
      <c r="KAQ46" s="24"/>
      <c r="KAR46" s="24"/>
      <c r="KAS46" s="24"/>
      <c r="KAT46" s="24"/>
      <c r="KAU46" s="24"/>
      <c r="KAV46" s="24"/>
      <c r="KAW46" s="24"/>
      <c r="KAX46" s="24"/>
      <c r="KAY46" s="24"/>
      <c r="KAZ46" s="24"/>
      <c r="KBA46" s="24"/>
      <c r="KBB46" s="24"/>
      <c r="KBC46" s="24"/>
      <c r="KBD46" s="24"/>
      <c r="KBE46" s="24"/>
      <c r="KBF46" s="24"/>
      <c r="KBG46" s="24"/>
      <c r="KBH46" s="24"/>
      <c r="KBI46" s="24"/>
      <c r="KBJ46" s="24"/>
      <c r="KBK46" s="24"/>
      <c r="KBL46" s="24"/>
      <c r="KBM46" s="24"/>
      <c r="KBN46" s="24"/>
      <c r="KBO46" s="24"/>
      <c r="KBP46" s="24"/>
      <c r="KBQ46" s="24"/>
      <c r="KBR46" s="24"/>
      <c r="KBS46" s="24"/>
      <c r="KBT46" s="24"/>
      <c r="KBU46" s="24"/>
      <c r="KBV46" s="24"/>
      <c r="KBW46" s="24"/>
      <c r="KBX46" s="24"/>
      <c r="KBY46" s="24"/>
      <c r="KBZ46" s="24"/>
      <c r="KCA46" s="24"/>
      <c r="KCB46" s="24"/>
      <c r="KCC46" s="24"/>
      <c r="KCD46" s="24"/>
      <c r="KCE46" s="24"/>
      <c r="KCF46" s="24"/>
      <c r="KCG46" s="24"/>
      <c r="KCH46" s="24"/>
      <c r="KCI46" s="24"/>
      <c r="KCJ46" s="24"/>
      <c r="KCK46" s="24"/>
      <c r="KCL46" s="24"/>
      <c r="KCM46" s="24"/>
      <c r="KCN46" s="24"/>
      <c r="KCO46" s="24"/>
      <c r="KCP46" s="24"/>
      <c r="KCQ46" s="24"/>
      <c r="KCR46" s="24"/>
      <c r="KCS46" s="24"/>
      <c r="KCT46" s="24"/>
      <c r="KCU46" s="24"/>
      <c r="KCV46" s="24"/>
      <c r="KCW46" s="24"/>
      <c r="KCX46" s="24"/>
      <c r="KCY46" s="24"/>
      <c r="KCZ46" s="24"/>
      <c r="KDA46" s="24"/>
      <c r="KDB46" s="24"/>
      <c r="KDC46" s="24"/>
      <c r="KDD46" s="24"/>
      <c r="KDE46" s="24"/>
      <c r="KDF46" s="24"/>
      <c r="KDG46" s="24"/>
      <c r="KDH46" s="24"/>
      <c r="KDI46" s="24"/>
      <c r="KDJ46" s="24"/>
      <c r="KDK46" s="24"/>
      <c r="KDL46" s="24"/>
      <c r="KDM46" s="24"/>
      <c r="KDN46" s="24"/>
      <c r="KDO46" s="24"/>
      <c r="KDP46" s="24"/>
      <c r="KDQ46" s="24"/>
      <c r="KDR46" s="24"/>
      <c r="KDS46" s="24"/>
      <c r="KDT46" s="24"/>
      <c r="KDU46" s="24"/>
      <c r="KDV46" s="24"/>
      <c r="KDW46" s="24"/>
      <c r="KDX46" s="24"/>
      <c r="KDY46" s="24"/>
      <c r="KDZ46" s="24"/>
      <c r="KEA46" s="24"/>
      <c r="KEB46" s="24"/>
      <c r="KEC46" s="24"/>
      <c r="KED46" s="24"/>
      <c r="KEE46" s="24"/>
      <c r="KEF46" s="24"/>
      <c r="KEG46" s="24"/>
      <c r="KEH46" s="24"/>
      <c r="KEI46" s="24"/>
      <c r="KEJ46" s="24"/>
      <c r="KEK46" s="24"/>
      <c r="KEL46" s="24"/>
      <c r="KEM46" s="24"/>
      <c r="KEN46" s="24"/>
      <c r="KEO46" s="24"/>
      <c r="KEP46" s="24"/>
      <c r="KEQ46" s="24"/>
      <c r="KER46" s="24"/>
      <c r="KES46" s="24"/>
      <c r="KET46" s="24"/>
      <c r="KEU46" s="24"/>
      <c r="KEV46" s="24"/>
      <c r="KEW46" s="24"/>
      <c r="KEX46" s="24"/>
      <c r="KEY46" s="24"/>
      <c r="KEZ46" s="24"/>
      <c r="KFA46" s="24"/>
      <c r="KFB46" s="24"/>
      <c r="KFC46" s="24"/>
      <c r="KFD46" s="24"/>
      <c r="KFE46" s="24"/>
      <c r="KFF46" s="24"/>
      <c r="KFG46" s="24"/>
      <c r="KFH46" s="24"/>
      <c r="KFI46" s="24"/>
      <c r="KFJ46" s="24"/>
      <c r="KFK46" s="24"/>
      <c r="KFL46" s="24"/>
      <c r="KFM46" s="24"/>
      <c r="KFN46" s="24"/>
      <c r="KFO46" s="24"/>
      <c r="KFP46" s="24"/>
      <c r="KFQ46" s="24"/>
      <c r="KFR46" s="24"/>
      <c r="KFS46" s="24"/>
      <c r="KFT46" s="24"/>
      <c r="KFU46" s="24"/>
      <c r="KFV46" s="24"/>
      <c r="KFW46" s="24"/>
      <c r="KFX46" s="24"/>
      <c r="KFY46" s="24"/>
      <c r="KFZ46" s="24"/>
      <c r="KGA46" s="24"/>
      <c r="KGB46" s="24"/>
      <c r="KGC46" s="24"/>
      <c r="KGD46" s="24"/>
      <c r="KGE46" s="24"/>
      <c r="KGF46" s="24"/>
      <c r="KGG46" s="24"/>
      <c r="KGH46" s="24"/>
      <c r="KGI46" s="24"/>
      <c r="KGJ46" s="24"/>
      <c r="KGK46" s="24"/>
      <c r="KGL46" s="24"/>
      <c r="KGM46" s="24"/>
      <c r="KGN46" s="24"/>
      <c r="KGO46" s="24"/>
      <c r="KGP46" s="24"/>
      <c r="KGQ46" s="24"/>
      <c r="KGR46" s="24"/>
      <c r="KGS46" s="24"/>
      <c r="KGT46" s="24"/>
      <c r="KGU46" s="24"/>
      <c r="KGV46" s="24"/>
      <c r="KGW46" s="24"/>
      <c r="KGX46" s="24"/>
      <c r="KGY46" s="24"/>
      <c r="KGZ46" s="24"/>
      <c r="KHA46" s="24"/>
      <c r="KHB46" s="24"/>
      <c r="KHC46" s="24"/>
      <c r="KHD46" s="24"/>
      <c r="KHE46" s="24"/>
      <c r="KHF46" s="24"/>
      <c r="KHG46" s="24"/>
      <c r="KHH46" s="24"/>
      <c r="KHI46" s="24"/>
      <c r="KHJ46" s="24"/>
      <c r="KHK46" s="24"/>
      <c r="KHL46" s="24"/>
      <c r="KHM46" s="24"/>
      <c r="KHN46" s="24"/>
      <c r="KHO46" s="24"/>
      <c r="KHP46" s="24"/>
      <c r="KHQ46" s="24"/>
      <c r="KHR46" s="24"/>
      <c r="KHS46" s="24"/>
      <c r="KHT46" s="24"/>
      <c r="KHU46" s="24"/>
      <c r="KHV46" s="24"/>
      <c r="KHW46" s="24"/>
      <c r="KHX46" s="24"/>
      <c r="KHY46" s="24"/>
      <c r="KHZ46" s="24"/>
      <c r="KIA46" s="24"/>
      <c r="KIB46" s="24"/>
      <c r="KIC46" s="24"/>
      <c r="KID46" s="24"/>
      <c r="KIE46" s="24"/>
      <c r="KIF46" s="24"/>
      <c r="KIG46" s="24"/>
      <c r="KIH46" s="24"/>
      <c r="KII46" s="24"/>
      <c r="KIJ46" s="24"/>
      <c r="KIK46" s="24"/>
      <c r="KIL46" s="24"/>
      <c r="KIM46" s="24"/>
      <c r="KIN46" s="24"/>
      <c r="KIO46" s="24"/>
      <c r="KIP46" s="24"/>
      <c r="KIQ46" s="24"/>
      <c r="KIR46" s="24"/>
      <c r="KIS46" s="24"/>
      <c r="KIT46" s="24"/>
      <c r="KIU46" s="24"/>
      <c r="KIV46" s="24"/>
      <c r="KIW46" s="24"/>
      <c r="KIX46" s="24"/>
      <c r="KIY46" s="24"/>
      <c r="KIZ46" s="24"/>
      <c r="KJA46" s="24"/>
      <c r="KJB46" s="24"/>
      <c r="KJC46" s="24"/>
      <c r="KJD46" s="24"/>
      <c r="KJE46" s="24"/>
      <c r="KJF46" s="24"/>
      <c r="KJG46" s="24"/>
      <c r="KJH46" s="24"/>
      <c r="KJI46" s="24"/>
      <c r="KJJ46" s="24"/>
      <c r="KJK46" s="24"/>
      <c r="KJL46" s="24"/>
      <c r="KJM46" s="24"/>
      <c r="KJN46" s="24"/>
      <c r="KJO46" s="24"/>
      <c r="KJP46" s="24"/>
      <c r="KJQ46" s="24"/>
      <c r="KJR46" s="24"/>
      <c r="KJS46" s="24"/>
      <c r="KJT46" s="24"/>
      <c r="KJU46" s="24"/>
      <c r="KJV46" s="24"/>
      <c r="KJW46" s="24"/>
      <c r="KJX46" s="24"/>
      <c r="KJY46" s="24"/>
      <c r="KJZ46" s="24"/>
      <c r="KKA46" s="24"/>
      <c r="KKB46" s="24"/>
      <c r="KKC46" s="24"/>
      <c r="KKD46" s="24"/>
      <c r="KKE46" s="24"/>
      <c r="KKF46" s="24"/>
      <c r="KKG46" s="24"/>
      <c r="KKH46" s="24"/>
      <c r="KKI46" s="24"/>
      <c r="KKJ46" s="24"/>
      <c r="KKK46" s="24"/>
      <c r="KKL46" s="24"/>
      <c r="KKM46" s="24"/>
      <c r="KKN46" s="24"/>
      <c r="KKO46" s="24"/>
      <c r="KKP46" s="24"/>
      <c r="KKQ46" s="24"/>
      <c r="KKR46" s="24"/>
      <c r="KKS46" s="24"/>
      <c r="KKT46" s="24"/>
      <c r="KKU46" s="24"/>
      <c r="KKV46" s="24"/>
      <c r="KKW46" s="24"/>
      <c r="KKX46" s="24"/>
      <c r="KKY46" s="24"/>
      <c r="KKZ46" s="24"/>
      <c r="KLA46" s="24"/>
      <c r="KLB46" s="24"/>
      <c r="KLC46" s="24"/>
      <c r="KLD46" s="24"/>
      <c r="KLE46" s="24"/>
      <c r="KLF46" s="24"/>
      <c r="KLG46" s="24"/>
      <c r="KLH46" s="24"/>
      <c r="KLI46" s="24"/>
      <c r="KLJ46" s="24"/>
      <c r="KLK46" s="24"/>
      <c r="KLL46" s="24"/>
      <c r="KLM46" s="24"/>
      <c r="KLN46" s="24"/>
      <c r="KLO46" s="24"/>
      <c r="KLP46" s="24"/>
      <c r="KLQ46" s="24"/>
      <c r="KLR46" s="24"/>
      <c r="KLS46" s="24"/>
      <c r="KLT46" s="24"/>
      <c r="KLU46" s="24"/>
      <c r="KLV46" s="24"/>
      <c r="KLW46" s="24"/>
      <c r="KLX46" s="24"/>
      <c r="KLY46" s="24"/>
      <c r="KLZ46" s="24"/>
      <c r="KMA46" s="24"/>
      <c r="KMB46" s="24"/>
      <c r="KMC46" s="24"/>
      <c r="KMD46" s="24"/>
      <c r="KME46" s="24"/>
      <c r="KMF46" s="24"/>
      <c r="KMG46" s="24"/>
      <c r="KMH46" s="24"/>
      <c r="KMI46" s="24"/>
      <c r="KMJ46" s="24"/>
      <c r="KMK46" s="24"/>
      <c r="KML46" s="24"/>
      <c r="KMM46" s="24"/>
      <c r="KMN46" s="24"/>
      <c r="KMO46" s="24"/>
      <c r="KMP46" s="24"/>
      <c r="KMQ46" s="24"/>
      <c r="KMR46" s="24"/>
      <c r="KMS46" s="24"/>
      <c r="KMT46" s="24"/>
      <c r="KMU46" s="24"/>
      <c r="KMV46" s="24"/>
      <c r="KMW46" s="24"/>
      <c r="KMX46" s="24"/>
      <c r="KMY46" s="24"/>
      <c r="KMZ46" s="24"/>
      <c r="KNA46" s="24"/>
      <c r="KNB46" s="24"/>
      <c r="KNC46" s="24"/>
      <c r="KND46" s="24"/>
      <c r="KNE46" s="24"/>
      <c r="KNF46" s="24"/>
      <c r="KNG46" s="24"/>
      <c r="KNH46" s="24"/>
      <c r="KNI46" s="24"/>
      <c r="KNJ46" s="24"/>
      <c r="KNK46" s="24"/>
      <c r="KNL46" s="24"/>
      <c r="KNM46" s="24"/>
      <c r="KNN46" s="24"/>
      <c r="KNO46" s="24"/>
      <c r="KNP46" s="24"/>
      <c r="KNQ46" s="24"/>
      <c r="KNR46" s="24"/>
      <c r="KNS46" s="24"/>
      <c r="KNT46" s="24"/>
      <c r="KNU46" s="24"/>
      <c r="KNV46" s="24"/>
      <c r="KNW46" s="24"/>
      <c r="KNX46" s="24"/>
      <c r="KNY46" s="24"/>
      <c r="KNZ46" s="24"/>
      <c r="KOA46" s="24"/>
      <c r="KOB46" s="24"/>
      <c r="KOC46" s="24"/>
      <c r="KOD46" s="24"/>
      <c r="KOE46" s="24"/>
      <c r="KOF46" s="24"/>
      <c r="KOG46" s="24"/>
      <c r="KOH46" s="24"/>
      <c r="KOI46" s="24"/>
      <c r="KOJ46" s="24"/>
      <c r="KOK46" s="24"/>
      <c r="KOL46" s="24"/>
      <c r="KOM46" s="24"/>
      <c r="KON46" s="24"/>
      <c r="KOO46" s="24"/>
      <c r="KOP46" s="24"/>
      <c r="KOQ46" s="24"/>
      <c r="KOR46" s="24"/>
      <c r="KOS46" s="24"/>
      <c r="KOT46" s="24"/>
      <c r="KOU46" s="24"/>
      <c r="KOV46" s="24"/>
      <c r="KOW46" s="24"/>
      <c r="KOX46" s="24"/>
      <c r="KOY46" s="24"/>
      <c r="KOZ46" s="24"/>
      <c r="KPA46" s="24"/>
      <c r="KPB46" s="24"/>
      <c r="KPC46" s="24"/>
      <c r="KPD46" s="24"/>
      <c r="KPE46" s="24"/>
      <c r="KPF46" s="24"/>
      <c r="KPG46" s="24"/>
      <c r="KPH46" s="24"/>
      <c r="KPI46" s="24"/>
      <c r="KPJ46" s="24"/>
      <c r="KPK46" s="24"/>
      <c r="KPL46" s="24"/>
      <c r="KPM46" s="24"/>
      <c r="KPN46" s="24"/>
      <c r="KPO46" s="24"/>
      <c r="KPP46" s="24"/>
      <c r="KPQ46" s="24"/>
      <c r="KPR46" s="24"/>
      <c r="KPS46" s="24"/>
      <c r="KPT46" s="24"/>
      <c r="KPU46" s="24"/>
      <c r="KPV46" s="24"/>
      <c r="KPW46" s="24"/>
      <c r="KPX46" s="24"/>
      <c r="KPY46" s="24"/>
      <c r="KPZ46" s="24"/>
      <c r="KQA46" s="24"/>
      <c r="KQB46" s="24"/>
      <c r="KQC46" s="24"/>
      <c r="KQD46" s="24"/>
      <c r="KQE46" s="24"/>
      <c r="KQF46" s="24"/>
      <c r="KQG46" s="24"/>
      <c r="KQH46" s="24"/>
      <c r="KQI46" s="24"/>
      <c r="KQJ46" s="24"/>
      <c r="KQK46" s="24"/>
      <c r="KQL46" s="24"/>
      <c r="KQM46" s="24"/>
      <c r="KQN46" s="24"/>
      <c r="KQO46" s="24"/>
      <c r="KQP46" s="24"/>
      <c r="KQQ46" s="24"/>
      <c r="KQR46" s="24"/>
      <c r="KQS46" s="24"/>
      <c r="KQT46" s="24"/>
      <c r="KQU46" s="24"/>
      <c r="KQV46" s="24"/>
      <c r="KQW46" s="24"/>
      <c r="KQX46" s="24"/>
      <c r="KQY46" s="24"/>
      <c r="KQZ46" s="24"/>
      <c r="KRA46" s="24"/>
      <c r="KRB46" s="24"/>
      <c r="KRC46" s="24"/>
      <c r="KRD46" s="24"/>
      <c r="KRE46" s="24"/>
      <c r="KRF46" s="24"/>
      <c r="KRG46" s="24"/>
      <c r="KRH46" s="24"/>
      <c r="KRI46" s="24"/>
      <c r="KRJ46" s="24"/>
      <c r="KRK46" s="24"/>
      <c r="KRL46" s="24"/>
      <c r="KRM46" s="24"/>
      <c r="KRN46" s="24"/>
      <c r="KRO46" s="24"/>
      <c r="KRP46" s="24"/>
      <c r="KRQ46" s="24"/>
      <c r="KRR46" s="24"/>
      <c r="KRS46" s="24"/>
      <c r="KRT46" s="24"/>
      <c r="KRU46" s="24"/>
      <c r="KRV46" s="24"/>
      <c r="KRW46" s="24"/>
      <c r="KRX46" s="24"/>
      <c r="KRY46" s="24"/>
      <c r="KRZ46" s="24"/>
      <c r="KSA46" s="24"/>
      <c r="KSB46" s="24"/>
      <c r="KSC46" s="24"/>
      <c r="KSD46" s="24"/>
      <c r="KSE46" s="24"/>
      <c r="KSF46" s="24"/>
      <c r="KSG46" s="24"/>
      <c r="KSH46" s="24"/>
      <c r="KSI46" s="24"/>
      <c r="KSJ46" s="24"/>
      <c r="KSK46" s="24"/>
      <c r="KSL46" s="24"/>
      <c r="KSM46" s="24"/>
      <c r="KSN46" s="24"/>
      <c r="KSO46" s="24"/>
      <c r="KSP46" s="24"/>
      <c r="KSQ46" s="24"/>
      <c r="KSR46" s="24"/>
      <c r="KSS46" s="24"/>
      <c r="KST46" s="24"/>
      <c r="KSU46" s="24"/>
      <c r="KSV46" s="24"/>
      <c r="KSW46" s="24"/>
      <c r="KSX46" s="24"/>
      <c r="KSY46" s="24"/>
      <c r="KSZ46" s="24"/>
      <c r="KTA46" s="24"/>
      <c r="KTB46" s="24"/>
      <c r="KTC46" s="24"/>
      <c r="KTD46" s="24"/>
      <c r="KTE46" s="24"/>
      <c r="KTF46" s="24"/>
      <c r="KTG46" s="24"/>
      <c r="KTH46" s="24"/>
      <c r="KTI46" s="24"/>
      <c r="KTJ46" s="24"/>
      <c r="KTK46" s="24"/>
      <c r="KTL46" s="24"/>
      <c r="KTM46" s="24"/>
      <c r="KTN46" s="24"/>
      <c r="KTO46" s="24"/>
      <c r="KTP46" s="24"/>
      <c r="KTQ46" s="24"/>
      <c r="KTR46" s="24"/>
      <c r="KTS46" s="24"/>
      <c r="KTT46" s="24"/>
      <c r="KTU46" s="24"/>
      <c r="KTV46" s="24"/>
      <c r="KTW46" s="24"/>
      <c r="KTX46" s="24"/>
      <c r="KTY46" s="24"/>
      <c r="KTZ46" s="24"/>
      <c r="KUA46" s="24"/>
      <c r="KUB46" s="24"/>
      <c r="KUC46" s="24"/>
      <c r="KUD46" s="24"/>
      <c r="KUE46" s="24"/>
      <c r="KUF46" s="24"/>
      <c r="KUG46" s="24"/>
      <c r="KUH46" s="24"/>
      <c r="KUI46" s="24"/>
      <c r="KUJ46" s="24"/>
      <c r="KUK46" s="24"/>
      <c r="KUL46" s="24"/>
      <c r="KUM46" s="24"/>
      <c r="KUN46" s="24"/>
      <c r="KUO46" s="24"/>
      <c r="KUP46" s="24"/>
      <c r="KUQ46" s="24"/>
      <c r="KUR46" s="24"/>
      <c r="KUS46" s="24"/>
      <c r="KUT46" s="24"/>
      <c r="KUU46" s="24"/>
      <c r="KUV46" s="24"/>
      <c r="KUW46" s="24"/>
      <c r="KUX46" s="24"/>
      <c r="KUY46" s="24"/>
      <c r="KUZ46" s="24"/>
      <c r="KVA46" s="24"/>
      <c r="KVB46" s="24"/>
      <c r="KVC46" s="24"/>
      <c r="KVD46" s="24"/>
      <c r="KVE46" s="24"/>
      <c r="KVF46" s="24"/>
      <c r="KVG46" s="24"/>
      <c r="KVH46" s="24"/>
      <c r="KVI46" s="24"/>
      <c r="KVJ46" s="24"/>
      <c r="KVK46" s="24"/>
      <c r="KVL46" s="24"/>
      <c r="KVM46" s="24"/>
      <c r="KVN46" s="24"/>
      <c r="KVO46" s="24"/>
      <c r="KVP46" s="24"/>
      <c r="KVQ46" s="24"/>
      <c r="KVR46" s="24"/>
      <c r="KVS46" s="24"/>
      <c r="KVT46" s="24"/>
      <c r="KVU46" s="24"/>
      <c r="KVV46" s="24"/>
      <c r="KVW46" s="24"/>
      <c r="KVX46" s="24"/>
      <c r="KVY46" s="24"/>
      <c r="KVZ46" s="24"/>
      <c r="KWA46" s="24"/>
      <c r="KWB46" s="24"/>
      <c r="KWC46" s="24"/>
      <c r="KWD46" s="24"/>
      <c r="KWE46" s="24"/>
      <c r="KWF46" s="24"/>
      <c r="KWG46" s="24"/>
      <c r="KWH46" s="24"/>
      <c r="KWI46" s="24"/>
      <c r="KWJ46" s="24"/>
      <c r="KWK46" s="24"/>
      <c r="KWL46" s="24"/>
      <c r="KWM46" s="24"/>
      <c r="KWN46" s="24"/>
      <c r="KWO46" s="24"/>
      <c r="KWP46" s="24"/>
      <c r="KWQ46" s="24"/>
      <c r="KWR46" s="24"/>
      <c r="KWS46" s="24"/>
      <c r="KWT46" s="24"/>
      <c r="KWU46" s="24"/>
      <c r="KWV46" s="24"/>
      <c r="KWW46" s="24"/>
      <c r="KWX46" s="24"/>
      <c r="KWY46" s="24"/>
      <c r="KWZ46" s="24"/>
      <c r="KXA46" s="24"/>
      <c r="KXB46" s="24"/>
      <c r="KXC46" s="24"/>
      <c r="KXD46" s="24"/>
      <c r="KXE46" s="24"/>
      <c r="KXF46" s="24"/>
      <c r="KXG46" s="24"/>
      <c r="KXH46" s="24"/>
      <c r="KXI46" s="24"/>
      <c r="KXJ46" s="24"/>
      <c r="KXK46" s="24"/>
      <c r="KXL46" s="24"/>
      <c r="KXM46" s="24"/>
      <c r="KXN46" s="24"/>
      <c r="KXO46" s="24"/>
      <c r="KXP46" s="24"/>
      <c r="KXQ46" s="24"/>
      <c r="KXR46" s="24"/>
      <c r="KXS46" s="24"/>
      <c r="KXT46" s="24"/>
      <c r="KXU46" s="24"/>
      <c r="KXV46" s="24"/>
      <c r="KXW46" s="24"/>
      <c r="KXX46" s="24"/>
      <c r="KXY46" s="24"/>
      <c r="KXZ46" s="24"/>
      <c r="KYA46" s="24"/>
      <c r="KYB46" s="24"/>
      <c r="KYC46" s="24"/>
      <c r="KYD46" s="24"/>
      <c r="KYE46" s="24"/>
      <c r="KYF46" s="24"/>
      <c r="KYG46" s="24"/>
      <c r="KYH46" s="24"/>
      <c r="KYI46" s="24"/>
      <c r="KYJ46" s="24"/>
      <c r="KYK46" s="24"/>
      <c r="KYL46" s="24"/>
      <c r="KYM46" s="24"/>
      <c r="KYN46" s="24"/>
      <c r="KYO46" s="24"/>
      <c r="KYP46" s="24"/>
      <c r="KYQ46" s="24"/>
      <c r="KYR46" s="24"/>
      <c r="KYS46" s="24"/>
      <c r="KYT46" s="24"/>
      <c r="KYU46" s="24"/>
      <c r="KYV46" s="24"/>
      <c r="KYW46" s="24"/>
      <c r="KYX46" s="24"/>
      <c r="KYY46" s="24"/>
      <c r="KYZ46" s="24"/>
      <c r="KZA46" s="24"/>
      <c r="KZB46" s="24"/>
      <c r="KZC46" s="24"/>
      <c r="KZD46" s="24"/>
      <c r="KZE46" s="24"/>
      <c r="KZF46" s="24"/>
      <c r="KZG46" s="24"/>
      <c r="KZH46" s="24"/>
      <c r="KZI46" s="24"/>
      <c r="KZJ46" s="24"/>
      <c r="KZK46" s="24"/>
      <c r="KZL46" s="24"/>
      <c r="KZM46" s="24"/>
      <c r="KZN46" s="24"/>
      <c r="KZO46" s="24"/>
      <c r="KZP46" s="24"/>
      <c r="KZQ46" s="24"/>
      <c r="KZR46" s="24"/>
      <c r="KZS46" s="24"/>
      <c r="KZT46" s="24"/>
      <c r="KZU46" s="24"/>
      <c r="KZV46" s="24"/>
      <c r="KZW46" s="24"/>
      <c r="KZX46" s="24"/>
      <c r="KZY46" s="24"/>
      <c r="KZZ46" s="24"/>
      <c r="LAA46" s="24"/>
      <c r="LAB46" s="24"/>
      <c r="LAC46" s="24"/>
      <c r="LAD46" s="24"/>
      <c r="LAE46" s="24"/>
      <c r="LAF46" s="24"/>
      <c r="LAG46" s="24"/>
      <c r="LAH46" s="24"/>
      <c r="LAI46" s="24"/>
      <c r="LAJ46" s="24"/>
      <c r="LAK46" s="24"/>
      <c r="LAL46" s="24"/>
      <c r="LAM46" s="24"/>
      <c r="LAN46" s="24"/>
      <c r="LAO46" s="24"/>
      <c r="LAP46" s="24"/>
      <c r="LAQ46" s="24"/>
      <c r="LAR46" s="24"/>
      <c r="LAS46" s="24"/>
      <c r="LAT46" s="24"/>
      <c r="LAU46" s="24"/>
      <c r="LAV46" s="24"/>
      <c r="LAW46" s="24"/>
      <c r="LAX46" s="24"/>
      <c r="LAY46" s="24"/>
      <c r="LAZ46" s="24"/>
      <c r="LBA46" s="24"/>
      <c r="LBB46" s="24"/>
      <c r="LBC46" s="24"/>
      <c r="LBD46" s="24"/>
      <c r="LBE46" s="24"/>
      <c r="LBF46" s="24"/>
      <c r="LBG46" s="24"/>
      <c r="LBH46" s="24"/>
      <c r="LBI46" s="24"/>
      <c r="LBJ46" s="24"/>
      <c r="LBK46" s="24"/>
      <c r="LBL46" s="24"/>
      <c r="LBM46" s="24"/>
      <c r="LBN46" s="24"/>
      <c r="LBO46" s="24"/>
      <c r="LBP46" s="24"/>
      <c r="LBQ46" s="24"/>
      <c r="LBR46" s="24"/>
      <c r="LBS46" s="24"/>
      <c r="LBT46" s="24"/>
      <c r="LBU46" s="24"/>
      <c r="LBV46" s="24"/>
      <c r="LBW46" s="24"/>
      <c r="LBX46" s="24"/>
      <c r="LBY46" s="24"/>
      <c r="LBZ46" s="24"/>
      <c r="LCA46" s="24"/>
      <c r="LCB46" s="24"/>
      <c r="LCC46" s="24"/>
      <c r="LCD46" s="24"/>
      <c r="LCE46" s="24"/>
      <c r="LCF46" s="24"/>
      <c r="LCG46" s="24"/>
      <c r="LCH46" s="24"/>
      <c r="LCI46" s="24"/>
      <c r="LCJ46" s="24"/>
      <c r="LCK46" s="24"/>
      <c r="LCL46" s="24"/>
      <c r="LCM46" s="24"/>
      <c r="LCN46" s="24"/>
      <c r="LCO46" s="24"/>
      <c r="LCP46" s="24"/>
      <c r="LCQ46" s="24"/>
      <c r="LCR46" s="24"/>
      <c r="LCS46" s="24"/>
      <c r="LCT46" s="24"/>
      <c r="LCU46" s="24"/>
      <c r="LCV46" s="24"/>
      <c r="LCW46" s="24"/>
      <c r="LCX46" s="24"/>
      <c r="LCY46" s="24"/>
      <c r="LCZ46" s="24"/>
      <c r="LDA46" s="24"/>
      <c r="LDB46" s="24"/>
      <c r="LDC46" s="24"/>
      <c r="LDD46" s="24"/>
      <c r="LDE46" s="24"/>
      <c r="LDF46" s="24"/>
      <c r="LDG46" s="24"/>
      <c r="LDH46" s="24"/>
      <c r="LDI46" s="24"/>
      <c r="LDJ46" s="24"/>
      <c r="LDK46" s="24"/>
      <c r="LDL46" s="24"/>
      <c r="LDM46" s="24"/>
      <c r="LDN46" s="24"/>
      <c r="LDO46" s="24"/>
      <c r="LDP46" s="24"/>
      <c r="LDQ46" s="24"/>
      <c r="LDR46" s="24"/>
      <c r="LDS46" s="24"/>
      <c r="LDT46" s="24"/>
      <c r="LDU46" s="24"/>
      <c r="LDV46" s="24"/>
      <c r="LDW46" s="24"/>
      <c r="LDX46" s="24"/>
      <c r="LDY46" s="24"/>
      <c r="LDZ46" s="24"/>
      <c r="LEA46" s="24"/>
      <c r="LEB46" s="24"/>
      <c r="LEC46" s="24"/>
      <c r="LED46" s="24"/>
      <c r="LEE46" s="24"/>
      <c r="LEF46" s="24"/>
      <c r="LEG46" s="24"/>
      <c r="LEH46" s="24"/>
      <c r="LEI46" s="24"/>
      <c r="LEJ46" s="24"/>
      <c r="LEK46" s="24"/>
      <c r="LEL46" s="24"/>
      <c r="LEM46" s="24"/>
      <c r="LEN46" s="24"/>
      <c r="LEO46" s="24"/>
      <c r="LEP46" s="24"/>
      <c r="LEQ46" s="24"/>
      <c r="LER46" s="24"/>
      <c r="LES46" s="24"/>
      <c r="LET46" s="24"/>
      <c r="LEU46" s="24"/>
      <c r="LEV46" s="24"/>
      <c r="LEW46" s="24"/>
      <c r="LEX46" s="24"/>
      <c r="LEY46" s="24"/>
      <c r="LEZ46" s="24"/>
      <c r="LFA46" s="24"/>
      <c r="LFB46" s="24"/>
      <c r="LFC46" s="24"/>
      <c r="LFD46" s="24"/>
      <c r="LFE46" s="24"/>
      <c r="LFF46" s="24"/>
      <c r="LFG46" s="24"/>
      <c r="LFH46" s="24"/>
      <c r="LFI46" s="24"/>
      <c r="LFJ46" s="24"/>
      <c r="LFK46" s="24"/>
      <c r="LFL46" s="24"/>
      <c r="LFM46" s="24"/>
      <c r="LFN46" s="24"/>
      <c r="LFO46" s="24"/>
      <c r="LFP46" s="24"/>
      <c r="LFQ46" s="24"/>
      <c r="LFR46" s="24"/>
      <c r="LFS46" s="24"/>
      <c r="LFT46" s="24"/>
      <c r="LFU46" s="24"/>
      <c r="LFV46" s="24"/>
      <c r="LFW46" s="24"/>
      <c r="LFX46" s="24"/>
      <c r="LFY46" s="24"/>
      <c r="LFZ46" s="24"/>
      <c r="LGA46" s="24"/>
      <c r="LGB46" s="24"/>
      <c r="LGC46" s="24"/>
      <c r="LGD46" s="24"/>
      <c r="LGE46" s="24"/>
      <c r="LGF46" s="24"/>
      <c r="LGG46" s="24"/>
      <c r="LGH46" s="24"/>
      <c r="LGI46" s="24"/>
      <c r="LGJ46" s="24"/>
      <c r="LGK46" s="24"/>
      <c r="LGL46" s="24"/>
      <c r="LGM46" s="24"/>
      <c r="LGN46" s="24"/>
      <c r="LGO46" s="24"/>
      <c r="LGP46" s="24"/>
      <c r="LGQ46" s="24"/>
      <c r="LGR46" s="24"/>
      <c r="LGS46" s="24"/>
      <c r="LGT46" s="24"/>
      <c r="LGU46" s="24"/>
      <c r="LGV46" s="24"/>
      <c r="LGW46" s="24"/>
      <c r="LGX46" s="24"/>
      <c r="LGY46" s="24"/>
      <c r="LGZ46" s="24"/>
      <c r="LHA46" s="24"/>
      <c r="LHB46" s="24"/>
      <c r="LHC46" s="24"/>
      <c r="LHD46" s="24"/>
      <c r="LHE46" s="24"/>
      <c r="LHF46" s="24"/>
      <c r="LHG46" s="24"/>
      <c r="LHH46" s="24"/>
      <c r="LHI46" s="24"/>
      <c r="LHJ46" s="24"/>
      <c r="LHK46" s="24"/>
      <c r="LHL46" s="24"/>
      <c r="LHM46" s="24"/>
      <c r="LHN46" s="24"/>
      <c r="LHO46" s="24"/>
      <c r="LHP46" s="24"/>
      <c r="LHQ46" s="24"/>
      <c r="LHR46" s="24"/>
      <c r="LHS46" s="24"/>
      <c r="LHT46" s="24"/>
      <c r="LHU46" s="24"/>
      <c r="LHV46" s="24"/>
      <c r="LHW46" s="24"/>
      <c r="LHX46" s="24"/>
      <c r="LHY46" s="24"/>
      <c r="LHZ46" s="24"/>
      <c r="LIA46" s="24"/>
      <c r="LIB46" s="24"/>
      <c r="LIC46" s="24"/>
      <c r="LID46" s="24"/>
      <c r="LIE46" s="24"/>
      <c r="LIF46" s="24"/>
      <c r="LIG46" s="24"/>
      <c r="LIH46" s="24"/>
      <c r="LII46" s="24"/>
      <c r="LIJ46" s="24"/>
      <c r="LIK46" s="24"/>
      <c r="LIL46" s="24"/>
      <c r="LIM46" s="24"/>
      <c r="LIN46" s="24"/>
      <c r="LIO46" s="24"/>
      <c r="LIP46" s="24"/>
      <c r="LIQ46" s="24"/>
      <c r="LIR46" s="24"/>
      <c r="LIS46" s="24"/>
      <c r="LIT46" s="24"/>
      <c r="LIU46" s="24"/>
      <c r="LIV46" s="24"/>
      <c r="LIW46" s="24"/>
      <c r="LIX46" s="24"/>
      <c r="LIY46" s="24"/>
      <c r="LIZ46" s="24"/>
      <c r="LJA46" s="24"/>
      <c r="LJB46" s="24"/>
      <c r="LJC46" s="24"/>
      <c r="LJD46" s="24"/>
      <c r="LJE46" s="24"/>
      <c r="LJF46" s="24"/>
      <c r="LJG46" s="24"/>
      <c r="LJH46" s="24"/>
      <c r="LJI46" s="24"/>
      <c r="LJJ46" s="24"/>
      <c r="LJK46" s="24"/>
      <c r="LJL46" s="24"/>
      <c r="LJM46" s="24"/>
      <c r="LJN46" s="24"/>
      <c r="LJO46" s="24"/>
      <c r="LJP46" s="24"/>
      <c r="LJQ46" s="24"/>
      <c r="LJR46" s="24"/>
      <c r="LJS46" s="24"/>
      <c r="LJT46" s="24"/>
      <c r="LJU46" s="24"/>
      <c r="LJV46" s="24"/>
      <c r="LJW46" s="24"/>
      <c r="LJX46" s="24"/>
      <c r="LJY46" s="24"/>
      <c r="LJZ46" s="24"/>
      <c r="LKA46" s="24"/>
      <c r="LKB46" s="24"/>
      <c r="LKC46" s="24"/>
      <c r="LKD46" s="24"/>
      <c r="LKE46" s="24"/>
      <c r="LKF46" s="24"/>
      <c r="LKG46" s="24"/>
      <c r="LKH46" s="24"/>
      <c r="LKI46" s="24"/>
      <c r="LKJ46" s="24"/>
      <c r="LKK46" s="24"/>
      <c r="LKL46" s="24"/>
      <c r="LKM46" s="24"/>
      <c r="LKN46" s="24"/>
      <c r="LKO46" s="24"/>
      <c r="LKP46" s="24"/>
      <c r="LKQ46" s="24"/>
      <c r="LKR46" s="24"/>
      <c r="LKS46" s="24"/>
      <c r="LKT46" s="24"/>
      <c r="LKU46" s="24"/>
      <c r="LKV46" s="24"/>
      <c r="LKW46" s="24"/>
      <c r="LKX46" s="24"/>
      <c r="LKY46" s="24"/>
      <c r="LKZ46" s="24"/>
      <c r="LLA46" s="24"/>
      <c r="LLB46" s="24"/>
      <c r="LLC46" s="24"/>
      <c r="LLD46" s="24"/>
      <c r="LLE46" s="24"/>
      <c r="LLF46" s="24"/>
      <c r="LLG46" s="24"/>
      <c r="LLH46" s="24"/>
      <c r="LLI46" s="24"/>
      <c r="LLJ46" s="24"/>
      <c r="LLK46" s="24"/>
      <c r="LLL46" s="24"/>
      <c r="LLM46" s="24"/>
      <c r="LLN46" s="24"/>
      <c r="LLO46" s="24"/>
      <c r="LLP46" s="24"/>
      <c r="LLQ46" s="24"/>
      <c r="LLR46" s="24"/>
      <c r="LLS46" s="24"/>
      <c r="LLT46" s="24"/>
      <c r="LLU46" s="24"/>
      <c r="LLV46" s="24"/>
      <c r="LLW46" s="24"/>
      <c r="LLX46" s="24"/>
      <c r="LLY46" s="24"/>
      <c r="LLZ46" s="24"/>
      <c r="LMA46" s="24"/>
      <c r="LMB46" s="24"/>
      <c r="LMC46" s="24"/>
      <c r="LMD46" s="24"/>
      <c r="LME46" s="24"/>
      <c r="LMF46" s="24"/>
      <c r="LMG46" s="24"/>
      <c r="LMH46" s="24"/>
      <c r="LMI46" s="24"/>
      <c r="LMJ46" s="24"/>
      <c r="LMK46" s="24"/>
      <c r="LML46" s="24"/>
      <c r="LMM46" s="24"/>
      <c r="LMN46" s="24"/>
      <c r="LMO46" s="24"/>
      <c r="LMP46" s="24"/>
      <c r="LMQ46" s="24"/>
      <c r="LMR46" s="24"/>
      <c r="LMS46" s="24"/>
      <c r="LMT46" s="24"/>
      <c r="LMU46" s="24"/>
      <c r="LMV46" s="24"/>
      <c r="LMW46" s="24"/>
      <c r="LMX46" s="24"/>
      <c r="LMY46" s="24"/>
      <c r="LMZ46" s="24"/>
      <c r="LNA46" s="24"/>
      <c r="LNB46" s="24"/>
      <c r="LNC46" s="24"/>
      <c r="LND46" s="24"/>
      <c r="LNE46" s="24"/>
      <c r="LNF46" s="24"/>
      <c r="LNG46" s="24"/>
      <c r="LNH46" s="24"/>
      <c r="LNI46" s="24"/>
      <c r="LNJ46" s="24"/>
      <c r="LNK46" s="24"/>
      <c r="LNL46" s="24"/>
      <c r="LNM46" s="24"/>
      <c r="LNN46" s="24"/>
      <c r="LNO46" s="24"/>
      <c r="LNP46" s="24"/>
      <c r="LNQ46" s="24"/>
      <c r="LNR46" s="24"/>
      <c r="LNS46" s="24"/>
      <c r="LNT46" s="24"/>
      <c r="LNU46" s="24"/>
      <c r="LNV46" s="24"/>
      <c r="LNW46" s="24"/>
      <c r="LNX46" s="24"/>
      <c r="LNY46" s="24"/>
      <c r="LNZ46" s="24"/>
      <c r="LOA46" s="24"/>
      <c r="LOB46" s="24"/>
      <c r="LOC46" s="24"/>
      <c r="LOD46" s="24"/>
      <c r="LOE46" s="24"/>
      <c r="LOF46" s="24"/>
      <c r="LOG46" s="24"/>
      <c r="LOH46" s="24"/>
      <c r="LOI46" s="24"/>
      <c r="LOJ46" s="24"/>
      <c r="LOK46" s="24"/>
      <c r="LOL46" s="24"/>
      <c r="LOM46" s="24"/>
      <c r="LON46" s="24"/>
      <c r="LOO46" s="24"/>
      <c r="LOP46" s="24"/>
      <c r="LOQ46" s="24"/>
      <c r="LOR46" s="24"/>
      <c r="LOS46" s="24"/>
      <c r="LOT46" s="24"/>
      <c r="LOU46" s="24"/>
      <c r="LOV46" s="24"/>
      <c r="LOW46" s="24"/>
      <c r="LOX46" s="24"/>
      <c r="LOY46" s="24"/>
      <c r="LOZ46" s="24"/>
      <c r="LPA46" s="24"/>
      <c r="LPB46" s="24"/>
      <c r="LPC46" s="24"/>
      <c r="LPD46" s="24"/>
      <c r="LPE46" s="24"/>
      <c r="LPF46" s="24"/>
      <c r="LPG46" s="24"/>
      <c r="LPH46" s="24"/>
      <c r="LPI46" s="24"/>
      <c r="LPJ46" s="24"/>
      <c r="LPK46" s="24"/>
      <c r="LPL46" s="24"/>
      <c r="LPM46" s="24"/>
      <c r="LPN46" s="24"/>
      <c r="LPO46" s="24"/>
      <c r="LPP46" s="24"/>
      <c r="LPQ46" s="24"/>
      <c r="LPR46" s="24"/>
      <c r="LPS46" s="24"/>
      <c r="LPT46" s="24"/>
      <c r="LPU46" s="24"/>
      <c r="LPV46" s="24"/>
      <c r="LPW46" s="24"/>
      <c r="LPX46" s="24"/>
      <c r="LPY46" s="24"/>
      <c r="LPZ46" s="24"/>
      <c r="LQA46" s="24"/>
      <c r="LQB46" s="24"/>
      <c r="LQC46" s="24"/>
      <c r="LQD46" s="24"/>
      <c r="LQE46" s="24"/>
      <c r="LQF46" s="24"/>
      <c r="LQG46" s="24"/>
      <c r="LQH46" s="24"/>
      <c r="LQI46" s="24"/>
      <c r="LQJ46" s="24"/>
      <c r="LQK46" s="24"/>
      <c r="LQL46" s="24"/>
      <c r="LQM46" s="24"/>
      <c r="LQN46" s="24"/>
      <c r="LQO46" s="24"/>
      <c r="LQP46" s="24"/>
      <c r="LQQ46" s="24"/>
      <c r="LQR46" s="24"/>
      <c r="LQS46" s="24"/>
      <c r="LQT46" s="24"/>
      <c r="LQU46" s="24"/>
      <c r="LQV46" s="24"/>
      <c r="LQW46" s="24"/>
      <c r="LQX46" s="24"/>
      <c r="LQY46" s="24"/>
      <c r="LQZ46" s="24"/>
      <c r="LRA46" s="24"/>
      <c r="LRB46" s="24"/>
      <c r="LRC46" s="24"/>
      <c r="LRD46" s="24"/>
      <c r="LRE46" s="24"/>
      <c r="LRF46" s="24"/>
      <c r="LRG46" s="24"/>
      <c r="LRH46" s="24"/>
      <c r="LRI46" s="24"/>
      <c r="LRJ46" s="24"/>
      <c r="LRK46" s="24"/>
      <c r="LRL46" s="24"/>
      <c r="LRM46" s="24"/>
      <c r="LRN46" s="24"/>
      <c r="LRO46" s="24"/>
      <c r="LRP46" s="24"/>
      <c r="LRQ46" s="24"/>
      <c r="LRR46" s="24"/>
      <c r="LRS46" s="24"/>
      <c r="LRT46" s="24"/>
      <c r="LRU46" s="24"/>
      <c r="LRV46" s="24"/>
      <c r="LRW46" s="24"/>
      <c r="LRX46" s="24"/>
      <c r="LRY46" s="24"/>
      <c r="LRZ46" s="24"/>
      <c r="LSA46" s="24"/>
      <c r="LSB46" s="24"/>
      <c r="LSC46" s="24"/>
      <c r="LSD46" s="24"/>
      <c r="LSE46" s="24"/>
      <c r="LSF46" s="24"/>
      <c r="LSG46" s="24"/>
      <c r="LSH46" s="24"/>
      <c r="LSI46" s="24"/>
      <c r="LSJ46" s="24"/>
      <c r="LSK46" s="24"/>
      <c r="LSL46" s="24"/>
      <c r="LSM46" s="24"/>
      <c r="LSN46" s="24"/>
      <c r="LSO46" s="24"/>
      <c r="LSP46" s="24"/>
      <c r="LSQ46" s="24"/>
      <c r="LSR46" s="24"/>
      <c r="LSS46" s="24"/>
      <c r="LST46" s="24"/>
      <c r="LSU46" s="24"/>
      <c r="LSV46" s="24"/>
      <c r="LSW46" s="24"/>
      <c r="LSX46" s="24"/>
      <c r="LSY46" s="24"/>
      <c r="LSZ46" s="24"/>
      <c r="LTA46" s="24"/>
      <c r="LTB46" s="24"/>
      <c r="LTC46" s="24"/>
      <c r="LTD46" s="24"/>
      <c r="LTE46" s="24"/>
      <c r="LTF46" s="24"/>
      <c r="LTG46" s="24"/>
      <c r="LTH46" s="24"/>
      <c r="LTI46" s="24"/>
      <c r="LTJ46" s="24"/>
      <c r="LTK46" s="24"/>
      <c r="LTL46" s="24"/>
      <c r="LTM46" s="24"/>
      <c r="LTN46" s="24"/>
      <c r="LTO46" s="24"/>
      <c r="LTP46" s="24"/>
      <c r="LTQ46" s="24"/>
      <c r="LTR46" s="24"/>
      <c r="LTS46" s="24"/>
      <c r="LTT46" s="24"/>
      <c r="LTU46" s="24"/>
      <c r="LTV46" s="24"/>
      <c r="LTW46" s="24"/>
      <c r="LTX46" s="24"/>
      <c r="LTY46" s="24"/>
      <c r="LTZ46" s="24"/>
      <c r="LUA46" s="24"/>
      <c r="LUB46" s="24"/>
      <c r="LUC46" s="24"/>
      <c r="LUD46" s="24"/>
      <c r="LUE46" s="24"/>
      <c r="LUF46" s="24"/>
      <c r="LUG46" s="24"/>
      <c r="LUH46" s="24"/>
      <c r="LUI46" s="24"/>
      <c r="LUJ46" s="24"/>
      <c r="LUK46" s="24"/>
      <c r="LUL46" s="24"/>
      <c r="LUM46" s="24"/>
      <c r="LUN46" s="24"/>
      <c r="LUO46" s="24"/>
      <c r="LUP46" s="24"/>
      <c r="LUQ46" s="24"/>
      <c r="LUR46" s="24"/>
      <c r="LUS46" s="24"/>
      <c r="LUT46" s="24"/>
      <c r="LUU46" s="24"/>
      <c r="LUV46" s="24"/>
      <c r="LUW46" s="24"/>
      <c r="LUX46" s="24"/>
      <c r="LUY46" s="24"/>
      <c r="LUZ46" s="24"/>
      <c r="LVA46" s="24"/>
      <c r="LVB46" s="24"/>
      <c r="LVC46" s="24"/>
      <c r="LVD46" s="24"/>
      <c r="LVE46" s="24"/>
      <c r="LVF46" s="24"/>
      <c r="LVG46" s="24"/>
      <c r="LVH46" s="24"/>
      <c r="LVI46" s="24"/>
      <c r="LVJ46" s="24"/>
      <c r="LVK46" s="24"/>
      <c r="LVL46" s="24"/>
      <c r="LVM46" s="24"/>
      <c r="LVN46" s="24"/>
      <c r="LVO46" s="24"/>
      <c r="LVP46" s="24"/>
      <c r="LVQ46" s="24"/>
      <c r="LVR46" s="24"/>
      <c r="LVS46" s="24"/>
      <c r="LVT46" s="24"/>
      <c r="LVU46" s="24"/>
      <c r="LVV46" s="24"/>
      <c r="LVW46" s="24"/>
      <c r="LVX46" s="24"/>
      <c r="LVY46" s="24"/>
      <c r="LVZ46" s="24"/>
      <c r="LWA46" s="24"/>
      <c r="LWB46" s="24"/>
      <c r="LWC46" s="24"/>
      <c r="LWD46" s="24"/>
      <c r="LWE46" s="24"/>
      <c r="LWF46" s="24"/>
      <c r="LWG46" s="24"/>
      <c r="LWH46" s="24"/>
      <c r="LWI46" s="24"/>
      <c r="LWJ46" s="24"/>
      <c r="LWK46" s="24"/>
      <c r="LWL46" s="24"/>
      <c r="LWM46" s="24"/>
      <c r="LWN46" s="24"/>
      <c r="LWO46" s="24"/>
      <c r="LWP46" s="24"/>
      <c r="LWQ46" s="24"/>
      <c r="LWR46" s="24"/>
      <c r="LWS46" s="24"/>
      <c r="LWT46" s="24"/>
      <c r="LWU46" s="24"/>
      <c r="LWV46" s="24"/>
      <c r="LWW46" s="24"/>
      <c r="LWX46" s="24"/>
      <c r="LWY46" s="24"/>
      <c r="LWZ46" s="24"/>
      <c r="LXA46" s="24"/>
      <c r="LXB46" s="24"/>
      <c r="LXC46" s="24"/>
      <c r="LXD46" s="24"/>
      <c r="LXE46" s="24"/>
      <c r="LXF46" s="24"/>
      <c r="LXG46" s="24"/>
      <c r="LXH46" s="24"/>
      <c r="LXI46" s="24"/>
      <c r="LXJ46" s="24"/>
      <c r="LXK46" s="24"/>
      <c r="LXL46" s="24"/>
      <c r="LXM46" s="24"/>
      <c r="LXN46" s="24"/>
      <c r="LXO46" s="24"/>
      <c r="LXP46" s="24"/>
      <c r="LXQ46" s="24"/>
      <c r="LXR46" s="24"/>
      <c r="LXS46" s="24"/>
      <c r="LXT46" s="24"/>
      <c r="LXU46" s="24"/>
      <c r="LXV46" s="24"/>
      <c r="LXW46" s="24"/>
      <c r="LXX46" s="24"/>
      <c r="LXY46" s="24"/>
      <c r="LXZ46" s="24"/>
      <c r="LYA46" s="24"/>
      <c r="LYB46" s="24"/>
      <c r="LYC46" s="24"/>
      <c r="LYD46" s="24"/>
      <c r="LYE46" s="24"/>
      <c r="LYF46" s="24"/>
      <c r="LYG46" s="24"/>
      <c r="LYH46" s="24"/>
      <c r="LYI46" s="24"/>
      <c r="LYJ46" s="24"/>
      <c r="LYK46" s="24"/>
      <c r="LYL46" s="24"/>
      <c r="LYM46" s="24"/>
      <c r="LYN46" s="24"/>
      <c r="LYO46" s="24"/>
      <c r="LYP46" s="24"/>
      <c r="LYQ46" s="24"/>
      <c r="LYR46" s="24"/>
      <c r="LYS46" s="24"/>
      <c r="LYT46" s="24"/>
      <c r="LYU46" s="24"/>
      <c r="LYV46" s="24"/>
      <c r="LYW46" s="24"/>
      <c r="LYX46" s="24"/>
      <c r="LYY46" s="24"/>
      <c r="LYZ46" s="24"/>
      <c r="LZA46" s="24"/>
      <c r="LZB46" s="24"/>
      <c r="LZC46" s="24"/>
      <c r="LZD46" s="24"/>
      <c r="LZE46" s="24"/>
      <c r="LZF46" s="24"/>
      <c r="LZG46" s="24"/>
      <c r="LZH46" s="24"/>
      <c r="LZI46" s="24"/>
      <c r="LZJ46" s="24"/>
      <c r="LZK46" s="24"/>
      <c r="LZL46" s="24"/>
      <c r="LZM46" s="24"/>
      <c r="LZN46" s="24"/>
      <c r="LZO46" s="24"/>
      <c r="LZP46" s="24"/>
      <c r="LZQ46" s="24"/>
      <c r="LZR46" s="24"/>
      <c r="LZS46" s="24"/>
      <c r="LZT46" s="24"/>
      <c r="LZU46" s="24"/>
      <c r="LZV46" s="24"/>
      <c r="LZW46" s="24"/>
      <c r="LZX46" s="24"/>
      <c r="LZY46" s="24"/>
      <c r="LZZ46" s="24"/>
      <c r="MAA46" s="24"/>
      <c r="MAB46" s="24"/>
      <c r="MAC46" s="24"/>
      <c r="MAD46" s="24"/>
      <c r="MAE46" s="24"/>
      <c r="MAF46" s="24"/>
      <c r="MAG46" s="24"/>
      <c r="MAH46" s="24"/>
      <c r="MAI46" s="24"/>
      <c r="MAJ46" s="24"/>
      <c r="MAK46" s="24"/>
      <c r="MAL46" s="24"/>
      <c r="MAM46" s="24"/>
      <c r="MAN46" s="24"/>
      <c r="MAO46" s="24"/>
      <c r="MAP46" s="24"/>
      <c r="MAQ46" s="24"/>
      <c r="MAR46" s="24"/>
      <c r="MAS46" s="24"/>
      <c r="MAT46" s="24"/>
      <c r="MAU46" s="24"/>
      <c r="MAV46" s="24"/>
      <c r="MAW46" s="24"/>
      <c r="MAX46" s="24"/>
      <c r="MAY46" s="24"/>
      <c r="MAZ46" s="24"/>
      <c r="MBA46" s="24"/>
      <c r="MBB46" s="24"/>
      <c r="MBC46" s="24"/>
      <c r="MBD46" s="24"/>
      <c r="MBE46" s="24"/>
      <c r="MBF46" s="24"/>
      <c r="MBG46" s="24"/>
      <c r="MBH46" s="24"/>
      <c r="MBI46" s="24"/>
      <c r="MBJ46" s="24"/>
      <c r="MBK46" s="24"/>
      <c r="MBL46" s="24"/>
      <c r="MBM46" s="24"/>
      <c r="MBN46" s="24"/>
      <c r="MBO46" s="24"/>
      <c r="MBP46" s="24"/>
      <c r="MBQ46" s="24"/>
      <c r="MBR46" s="24"/>
      <c r="MBS46" s="24"/>
      <c r="MBT46" s="24"/>
      <c r="MBU46" s="24"/>
      <c r="MBV46" s="24"/>
      <c r="MBW46" s="24"/>
      <c r="MBX46" s="24"/>
      <c r="MBY46" s="24"/>
      <c r="MBZ46" s="24"/>
      <c r="MCA46" s="24"/>
      <c r="MCB46" s="24"/>
      <c r="MCC46" s="24"/>
      <c r="MCD46" s="24"/>
      <c r="MCE46" s="24"/>
      <c r="MCF46" s="24"/>
      <c r="MCG46" s="24"/>
      <c r="MCH46" s="24"/>
      <c r="MCI46" s="24"/>
      <c r="MCJ46" s="24"/>
      <c r="MCK46" s="24"/>
      <c r="MCL46" s="24"/>
      <c r="MCM46" s="24"/>
      <c r="MCN46" s="24"/>
      <c r="MCO46" s="24"/>
      <c r="MCP46" s="24"/>
      <c r="MCQ46" s="24"/>
      <c r="MCR46" s="24"/>
      <c r="MCS46" s="24"/>
      <c r="MCT46" s="24"/>
      <c r="MCU46" s="24"/>
      <c r="MCV46" s="24"/>
      <c r="MCW46" s="24"/>
      <c r="MCX46" s="24"/>
      <c r="MCY46" s="24"/>
      <c r="MCZ46" s="24"/>
      <c r="MDA46" s="24"/>
      <c r="MDB46" s="24"/>
      <c r="MDC46" s="24"/>
      <c r="MDD46" s="24"/>
      <c r="MDE46" s="24"/>
      <c r="MDF46" s="24"/>
      <c r="MDG46" s="24"/>
      <c r="MDH46" s="24"/>
      <c r="MDI46" s="24"/>
      <c r="MDJ46" s="24"/>
      <c r="MDK46" s="24"/>
      <c r="MDL46" s="24"/>
      <c r="MDM46" s="24"/>
      <c r="MDN46" s="24"/>
      <c r="MDO46" s="24"/>
      <c r="MDP46" s="24"/>
      <c r="MDQ46" s="24"/>
      <c r="MDR46" s="24"/>
      <c r="MDS46" s="24"/>
      <c r="MDT46" s="24"/>
      <c r="MDU46" s="24"/>
      <c r="MDV46" s="24"/>
      <c r="MDW46" s="24"/>
      <c r="MDX46" s="24"/>
      <c r="MDY46" s="24"/>
      <c r="MDZ46" s="24"/>
      <c r="MEA46" s="24"/>
      <c r="MEB46" s="24"/>
      <c r="MEC46" s="24"/>
      <c r="MED46" s="24"/>
      <c r="MEE46" s="24"/>
      <c r="MEF46" s="24"/>
      <c r="MEG46" s="24"/>
      <c r="MEH46" s="24"/>
      <c r="MEI46" s="24"/>
      <c r="MEJ46" s="24"/>
      <c r="MEK46" s="24"/>
      <c r="MEL46" s="24"/>
      <c r="MEM46" s="24"/>
      <c r="MEN46" s="24"/>
      <c r="MEO46" s="24"/>
      <c r="MEP46" s="24"/>
      <c r="MEQ46" s="24"/>
      <c r="MER46" s="24"/>
      <c r="MES46" s="24"/>
      <c r="MET46" s="24"/>
      <c r="MEU46" s="24"/>
      <c r="MEV46" s="24"/>
      <c r="MEW46" s="24"/>
      <c r="MEX46" s="24"/>
      <c r="MEY46" s="24"/>
      <c r="MEZ46" s="24"/>
      <c r="MFA46" s="24"/>
      <c r="MFB46" s="24"/>
      <c r="MFC46" s="24"/>
      <c r="MFD46" s="24"/>
      <c r="MFE46" s="24"/>
      <c r="MFF46" s="24"/>
      <c r="MFG46" s="24"/>
      <c r="MFH46" s="24"/>
      <c r="MFI46" s="24"/>
      <c r="MFJ46" s="24"/>
      <c r="MFK46" s="24"/>
      <c r="MFL46" s="24"/>
      <c r="MFM46" s="24"/>
      <c r="MFN46" s="24"/>
      <c r="MFO46" s="24"/>
      <c r="MFP46" s="24"/>
      <c r="MFQ46" s="24"/>
      <c r="MFR46" s="24"/>
      <c r="MFS46" s="24"/>
      <c r="MFT46" s="24"/>
      <c r="MFU46" s="24"/>
      <c r="MFV46" s="24"/>
      <c r="MFW46" s="24"/>
      <c r="MFX46" s="24"/>
      <c r="MFY46" s="24"/>
      <c r="MFZ46" s="24"/>
      <c r="MGA46" s="24"/>
      <c r="MGB46" s="24"/>
      <c r="MGC46" s="24"/>
      <c r="MGD46" s="24"/>
      <c r="MGE46" s="24"/>
      <c r="MGF46" s="24"/>
      <c r="MGG46" s="24"/>
      <c r="MGH46" s="24"/>
      <c r="MGI46" s="24"/>
      <c r="MGJ46" s="24"/>
      <c r="MGK46" s="24"/>
      <c r="MGL46" s="24"/>
      <c r="MGM46" s="24"/>
      <c r="MGN46" s="24"/>
      <c r="MGO46" s="24"/>
      <c r="MGP46" s="24"/>
      <c r="MGQ46" s="24"/>
      <c r="MGR46" s="24"/>
      <c r="MGS46" s="24"/>
      <c r="MGT46" s="24"/>
      <c r="MGU46" s="24"/>
      <c r="MGV46" s="24"/>
      <c r="MGW46" s="24"/>
      <c r="MGX46" s="24"/>
      <c r="MGY46" s="24"/>
      <c r="MGZ46" s="24"/>
      <c r="MHA46" s="24"/>
      <c r="MHB46" s="24"/>
      <c r="MHC46" s="24"/>
      <c r="MHD46" s="24"/>
      <c r="MHE46" s="24"/>
      <c r="MHF46" s="24"/>
      <c r="MHG46" s="24"/>
      <c r="MHH46" s="24"/>
      <c r="MHI46" s="24"/>
      <c r="MHJ46" s="24"/>
      <c r="MHK46" s="24"/>
      <c r="MHL46" s="24"/>
      <c r="MHM46" s="24"/>
      <c r="MHN46" s="24"/>
      <c r="MHO46" s="24"/>
      <c r="MHP46" s="24"/>
      <c r="MHQ46" s="24"/>
      <c r="MHR46" s="24"/>
      <c r="MHS46" s="24"/>
      <c r="MHT46" s="24"/>
      <c r="MHU46" s="24"/>
      <c r="MHV46" s="24"/>
      <c r="MHW46" s="24"/>
      <c r="MHX46" s="24"/>
      <c r="MHY46" s="24"/>
      <c r="MHZ46" s="24"/>
      <c r="MIA46" s="24"/>
      <c r="MIB46" s="24"/>
      <c r="MIC46" s="24"/>
      <c r="MID46" s="24"/>
      <c r="MIE46" s="24"/>
      <c r="MIF46" s="24"/>
      <c r="MIG46" s="24"/>
      <c r="MIH46" s="24"/>
      <c r="MII46" s="24"/>
      <c r="MIJ46" s="24"/>
      <c r="MIK46" s="24"/>
      <c r="MIL46" s="24"/>
      <c r="MIM46" s="24"/>
      <c r="MIN46" s="24"/>
      <c r="MIO46" s="24"/>
      <c r="MIP46" s="24"/>
      <c r="MIQ46" s="24"/>
      <c r="MIR46" s="24"/>
      <c r="MIS46" s="24"/>
      <c r="MIT46" s="24"/>
      <c r="MIU46" s="24"/>
      <c r="MIV46" s="24"/>
      <c r="MIW46" s="24"/>
      <c r="MIX46" s="24"/>
      <c r="MIY46" s="24"/>
      <c r="MIZ46" s="24"/>
      <c r="MJA46" s="24"/>
      <c r="MJB46" s="24"/>
      <c r="MJC46" s="24"/>
      <c r="MJD46" s="24"/>
      <c r="MJE46" s="24"/>
      <c r="MJF46" s="24"/>
      <c r="MJG46" s="24"/>
      <c r="MJH46" s="24"/>
      <c r="MJI46" s="24"/>
      <c r="MJJ46" s="24"/>
      <c r="MJK46" s="24"/>
      <c r="MJL46" s="24"/>
      <c r="MJM46" s="24"/>
      <c r="MJN46" s="24"/>
      <c r="MJO46" s="24"/>
      <c r="MJP46" s="24"/>
      <c r="MJQ46" s="24"/>
      <c r="MJR46" s="24"/>
      <c r="MJS46" s="24"/>
      <c r="MJT46" s="24"/>
      <c r="MJU46" s="24"/>
      <c r="MJV46" s="24"/>
      <c r="MJW46" s="24"/>
      <c r="MJX46" s="24"/>
      <c r="MJY46" s="24"/>
      <c r="MJZ46" s="24"/>
      <c r="MKA46" s="24"/>
      <c r="MKB46" s="24"/>
      <c r="MKC46" s="24"/>
      <c r="MKD46" s="24"/>
      <c r="MKE46" s="24"/>
      <c r="MKF46" s="24"/>
      <c r="MKG46" s="24"/>
      <c r="MKH46" s="24"/>
      <c r="MKI46" s="24"/>
      <c r="MKJ46" s="24"/>
      <c r="MKK46" s="24"/>
      <c r="MKL46" s="24"/>
      <c r="MKM46" s="24"/>
      <c r="MKN46" s="24"/>
      <c r="MKO46" s="24"/>
      <c r="MKP46" s="24"/>
      <c r="MKQ46" s="24"/>
      <c r="MKR46" s="24"/>
      <c r="MKS46" s="24"/>
      <c r="MKT46" s="24"/>
      <c r="MKU46" s="24"/>
      <c r="MKV46" s="24"/>
      <c r="MKW46" s="24"/>
      <c r="MKX46" s="24"/>
      <c r="MKY46" s="24"/>
      <c r="MKZ46" s="24"/>
      <c r="MLA46" s="24"/>
      <c r="MLB46" s="24"/>
      <c r="MLC46" s="24"/>
      <c r="MLD46" s="24"/>
      <c r="MLE46" s="24"/>
      <c r="MLF46" s="24"/>
      <c r="MLG46" s="24"/>
      <c r="MLH46" s="24"/>
      <c r="MLI46" s="24"/>
      <c r="MLJ46" s="24"/>
      <c r="MLK46" s="24"/>
      <c r="MLL46" s="24"/>
      <c r="MLM46" s="24"/>
      <c r="MLN46" s="24"/>
      <c r="MLO46" s="24"/>
      <c r="MLP46" s="24"/>
      <c r="MLQ46" s="24"/>
      <c r="MLR46" s="24"/>
      <c r="MLS46" s="24"/>
      <c r="MLT46" s="24"/>
      <c r="MLU46" s="24"/>
      <c r="MLV46" s="24"/>
      <c r="MLW46" s="24"/>
      <c r="MLX46" s="24"/>
      <c r="MLY46" s="24"/>
      <c r="MLZ46" s="24"/>
      <c r="MMA46" s="24"/>
      <c r="MMB46" s="24"/>
      <c r="MMC46" s="24"/>
      <c r="MMD46" s="24"/>
      <c r="MME46" s="24"/>
      <c r="MMF46" s="24"/>
      <c r="MMG46" s="24"/>
      <c r="MMH46" s="24"/>
      <c r="MMI46" s="24"/>
      <c r="MMJ46" s="24"/>
      <c r="MMK46" s="24"/>
      <c r="MML46" s="24"/>
      <c r="MMM46" s="24"/>
      <c r="MMN46" s="24"/>
      <c r="MMO46" s="24"/>
      <c r="MMP46" s="24"/>
      <c r="MMQ46" s="24"/>
      <c r="MMR46" s="24"/>
      <c r="MMS46" s="24"/>
      <c r="MMT46" s="24"/>
      <c r="MMU46" s="24"/>
      <c r="MMV46" s="24"/>
      <c r="MMW46" s="24"/>
      <c r="MMX46" s="24"/>
      <c r="MMY46" s="24"/>
      <c r="MMZ46" s="24"/>
      <c r="MNA46" s="24"/>
      <c r="MNB46" s="24"/>
      <c r="MNC46" s="24"/>
      <c r="MND46" s="24"/>
      <c r="MNE46" s="24"/>
      <c r="MNF46" s="24"/>
      <c r="MNG46" s="24"/>
      <c r="MNH46" s="24"/>
      <c r="MNI46" s="24"/>
      <c r="MNJ46" s="24"/>
      <c r="MNK46" s="24"/>
      <c r="MNL46" s="24"/>
      <c r="MNM46" s="24"/>
      <c r="MNN46" s="24"/>
      <c r="MNO46" s="24"/>
      <c r="MNP46" s="24"/>
      <c r="MNQ46" s="24"/>
      <c r="MNR46" s="24"/>
      <c r="MNS46" s="24"/>
      <c r="MNT46" s="24"/>
      <c r="MNU46" s="24"/>
      <c r="MNV46" s="24"/>
      <c r="MNW46" s="24"/>
      <c r="MNX46" s="24"/>
      <c r="MNY46" s="24"/>
      <c r="MNZ46" s="24"/>
      <c r="MOA46" s="24"/>
      <c r="MOB46" s="24"/>
      <c r="MOC46" s="24"/>
      <c r="MOD46" s="24"/>
      <c r="MOE46" s="24"/>
      <c r="MOF46" s="24"/>
      <c r="MOG46" s="24"/>
      <c r="MOH46" s="24"/>
      <c r="MOI46" s="24"/>
      <c r="MOJ46" s="24"/>
      <c r="MOK46" s="24"/>
      <c r="MOL46" s="24"/>
      <c r="MOM46" s="24"/>
      <c r="MON46" s="24"/>
      <c r="MOO46" s="24"/>
      <c r="MOP46" s="24"/>
      <c r="MOQ46" s="24"/>
      <c r="MOR46" s="24"/>
      <c r="MOS46" s="24"/>
      <c r="MOT46" s="24"/>
      <c r="MOU46" s="24"/>
      <c r="MOV46" s="24"/>
      <c r="MOW46" s="24"/>
      <c r="MOX46" s="24"/>
      <c r="MOY46" s="24"/>
      <c r="MOZ46" s="24"/>
      <c r="MPA46" s="24"/>
      <c r="MPB46" s="24"/>
      <c r="MPC46" s="24"/>
      <c r="MPD46" s="24"/>
      <c r="MPE46" s="24"/>
      <c r="MPF46" s="24"/>
      <c r="MPG46" s="24"/>
      <c r="MPH46" s="24"/>
      <c r="MPI46" s="24"/>
      <c r="MPJ46" s="24"/>
      <c r="MPK46" s="24"/>
      <c r="MPL46" s="24"/>
      <c r="MPM46" s="24"/>
      <c r="MPN46" s="24"/>
      <c r="MPO46" s="24"/>
      <c r="MPP46" s="24"/>
      <c r="MPQ46" s="24"/>
      <c r="MPR46" s="24"/>
      <c r="MPS46" s="24"/>
      <c r="MPT46" s="24"/>
      <c r="MPU46" s="24"/>
      <c r="MPV46" s="24"/>
      <c r="MPW46" s="24"/>
      <c r="MPX46" s="24"/>
      <c r="MPY46" s="24"/>
      <c r="MPZ46" s="24"/>
      <c r="MQA46" s="24"/>
      <c r="MQB46" s="24"/>
      <c r="MQC46" s="24"/>
      <c r="MQD46" s="24"/>
      <c r="MQE46" s="24"/>
      <c r="MQF46" s="24"/>
      <c r="MQG46" s="24"/>
      <c r="MQH46" s="24"/>
      <c r="MQI46" s="24"/>
      <c r="MQJ46" s="24"/>
      <c r="MQK46" s="24"/>
      <c r="MQL46" s="24"/>
      <c r="MQM46" s="24"/>
      <c r="MQN46" s="24"/>
      <c r="MQO46" s="24"/>
      <c r="MQP46" s="24"/>
      <c r="MQQ46" s="24"/>
      <c r="MQR46" s="24"/>
      <c r="MQS46" s="24"/>
      <c r="MQT46" s="24"/>
      <c r="MQU46" s="24"/>
      <c r="MQV46" s="24"/>
      <c r="MQW46" s="24"/>
      <c r="MQX46" s="24"/>
      <c r="MQY46" s="24"/>
      <c r="MQZ46" s="24"/>
      <c r="MRA46" s="24"/>
      <c r="MRB46" s="24"/>
      <c r="MRC46" s="24"/>
      <c r="MRD46" s="24"/>
      <c r="MRE46" s="24"/>
      <c r="MRF46" s="24"/>
      <c r="MRG46" s="24"/>
      <c r="MRH46" s="24"/>
      <c r="MRI46" s="24"/>
      <c r="MRJ46" s="24"/>
      <c r="MRK46" s="24"/>
      <c r="MRL46" s="24"/>
      <c r="MRM46" s="24"/>
      <c r="MRN46" s="24"/>
      <c r="MRO46" s="24"/>
      <c r="MRP46" s="24"/>
      <c r="MRQ46" s="24"/>
      <c r="MRR46" s="24"/>
      <c r="MRS46" s="24"/>
      <c r="MRT46" s="24"/>
      <c r="MRU46" s="24"/>
      <c r="MRV46" s="24"/>
      <c r="MRW46" s="24"/>
      <c r="MRX46" s="24"/>
      <c r="MRY46" s="24"/>
      <c r="MRZ46" s="24"/>
      <c r="MSA46" s="24"/>
      <c r="MSB46" s="24"/>
      <c r="MSC46" s="24"/>
      <c r="MSD46" s="24"/>
      <c r="MSE46" s="24"/>
      <c r="MSF46" s="24"/>
      <c r="MSG46" s="24"/>
      <c r="MSH46" s="24"/>
      <c r="MSI46" s="24"/>
      <c r="MSJ46" s="24"/>
      <c r="MSK46" s="24"/>
      <c r="MSL46" s="24"/>
      <c r="MSM46" s="24"/>
      <c r="MSN46" s="24"/>
      <c r="MSO46" s="24"/>
      <c r="MSP46" s="24"/>
      <c r="MSQ46" s="24"/>
      <c r="MSR46" s="24"/>
      <c r="MSS46" s="24"/>
      <c r="MST46" s="24"/>
      <c r="MSU46" s="24"/>
      <c r="MSV46" s="24"/>
      <c r="MSW46" s="24"/>
      <c r="MSX46" s="24"/>
      <c r="MSY46" s="24"/>
      <c r="MSZ46" s="24"/>
      <c r="MTA46" s="24"/>
      <c r="MTB46" s="24"/>
      <c r="MTC46" s="24"/>
      <c r="MTD46" s="24"/>
      <c r="MTE46" s="24"/>
      <c r="MTF46" s="24"/>
      <c r="MTG46" s="24"/>
      <c r="MTH46" s="24"/>
      <c r="MTI46" s="24"/>
      <c r="MTJ46" s="24"/>
      <c r="MTK46" s="24"/>
      <c r="MTL46" s="24"/>
      <c r="MTM46" s="24"/>
      <c r="MTN46" s="24"/>
      <c r="MTO46" s="24"/>
      <c r="MTP46" s="24"/>
      <c r="MTQ46" s="24"/>
      <c r="MTR46" s="24"/>
      <c r="MTS46" s="24"/>
      <c r="MTT46" s="24"/>
      <c r="MTU46" s="24"/>
      <c r="MTV46" s="24"/>
      <c r="MTW46" s="24"/>
      <c r="MTX46" s="24"/>
      <c r="MTY46" s="24"/>
      <c r="MTZ46" s="24"/>
      <c r="MUA46" s="24"/>
      <c r="MUB46" s="24"/>
      <c r="MUC46" s="24"/>
      <c r="MUD46" s="24"/>
      <c r="MUE46" s="24"/>
      <c r="MUF46" s="24"/>
      <c r="MUG46" s="24"/>
      <c r="MUH46" s="24"/>
      <c r="MUI46" s="24"/>
      <c r="MUJ46" s="24"/>
      <c r="MUK46" s="24"/>
      <c r="MUL46" s="24"/>
      <c r="MUM46" s="24"/>
      <c r="MUN46" s="24"/>
      <c r="MUO46" s="24"/>
      <c r="MUP46" s="24"/>
      <c r="MUQ46" s="24"/>
      <c r="MUR46" s="24"/>
      <c r="MUS46" s="24"/>
      <c r="MUT46" s="24"/>
      <c r="MUU46" s="24"/>
      <c r="MUV46" s="24"/>
      <c r="MUW46" s="24"/>
      <c r="MUX46" s="24"/>
      <c r="MUY46" s="24"/>
      <c r="MUZ46" s="24"/>
      <c r="MVA46" s="24"/>
      <c r="MVB46" s="24"/>
      <c r="MVC46" s="24"/>
      <c r="MVD46" s="24"/>
      <c r="MVE46" s="24"/>
      <c r="MVF46" s="24"/>
      <c r="MVG46" s="24"/>
      <c r="MVH46" s="24"/>
      <c r="MVI46" s="24"/>
      <c r="MVJ46" s="24"/>
      <c r="MVK46" s="24"/>
      <c r="MVL46" s="24"/>
      <c r="MVM46" s="24"/>
      <c r="MVN46" s="24"/>
      <c r="MVO46" s="24"/>
      <c r="MVP46" s="24"/>
      <c r="MVQ46" s="24"/>
      <c r="MVR46" s="24"/>
      <c r="MVS46" s="24"/>
      <c r="MVT46" s="24"/>
      <c r="MVU46" s="24"/>
      <c r="MVV46" s="24"/>
      <c r="MVW46" s="24"/>
      <c r="MVX46" s="24"/>
      <c r="MVY46" s="24"/>
      <c r="MVZ46" s="24"/>
      <c r="MWA46" s="24"/>
      <c r="MWB46" s="24"/>
      <c r="MWC46" s="24"/>
      <c r="MWD46" s="24"/>
      <c r="MWE46" s="24"/>
      <c r="MWF46" s="24"/>
      <c r="MWG46" s="24"/>
      <c r="MWH46" s="24"/>
      <c r="MWI46" s="24"/>
      <c r="MWJ46" s="24"/>
      <c r="MWK46" s="24"/>
      <c r="MWL46" s="24"/>
      <c r="MWM46" s="24"/>
      <c r="MWN46" s="24"/>
      <c r="MWO46" s="24"/>
      <c r="MWP46" s="24"/>
      <c r="MWQ46" s="24"/>
      <c r="MWR46" s="24"/>
      <c r="MWS46" s="24"/>
      <c r="MWT46" s="24"/>
      <c r="MWU46" s="24"/>
      <c r="MWV46" s="24"/>
      <c r="MWW46" s="24"/>
      <c r="MWX46" s="24"/>
      <c r="MWY46" s="24"/>
      <c r="MWZ46" s="24"/>
      <c r="MXA46" s="24"/>
      <c r="MXB46" s="24"/>
      <c r="MXC46" s="24"/>
      <c r="MXD46" s="24"/>
      <c r="MXE46" s="24"/>
      <c r="MXF46" s="24"/>
      <c r="MXG46" s="24"/>
      <c r="MXH46" s="24"/>
      <c r="MXI46" s="24"/>
      <c r="MXJ46" s="24"/>
      <c r="MXK46" s="24"/>
      <c r="MXL46" s="24"/>
      <c r="MXM46" s="24"/>
      <c r="MXN46" s="24"/>
      <c r="MXO46" s="24"/>
      <c r="MXP46" s="24"/>
      <c r="MXQ46" s="24"/>
      <c r="MXR46" s="24"/>
      <c r="MXS46" s="24"/>
      <c r="MXT46" s="24"/>
      <c r="MXU46" s="24"/>
      <c r="MXV46" s="24"/>
      <c r="MXW46" s="24"/>
      <c r="MXX46" s="24"/>
      <c r="MXY46" s="24"/>
      <c r="MXZ46" s="24"/>
      <c r="MYA46" s="24"/>
      <c r="MYB46" s="24"/>
      <c r="MYC46" s="24"/>
      <c r="MYD46" s="24"/>
      <c r="MYE46" s="24"/>
      <c r="MYF46" s="24"/>
      <c r="MYG46" s="24"/>
      <c r="MYH46" s="24"/>
      <c r="MYI46" s="24"/>
      <c r="MYJ46" s="24"/>
      <c r="MYK46" s="24"/>
      <c r="MYL46" s="24"/>
      <c r="MYM46" s="24"/>
      <c r="MYN46" s="24"/>
      <c r="MYO46" s="24"/>
      <c r="MYP46" s="24"/>
      <c r="MYQ46" s="24"/>
      <c r="MYR46" s="24"/>
      <c r="MYS46" s="24"/>
      <c r="MYT46" s="24"/>
      <c r="MYU46" s="24"/>
      <c r="MYV46" s="24"/>
      <c r="MYW46" s="24"/>
      <c r="MYX46" s="24"/>
      <c r="MYY46" s="24"/>
      <c r="MYZ46" s="24"/>
      <c r="MZA46" s="24"/>
      <c r="MZB46" s="24"/>
      <c r="MZC46" s="24"/>
      <c r="MZD46" s="24"/>
      <c r="MZE46" s="24"/>
      <c r="MZF46" s="24"/>
      <c r="MZG46" s="24"/>
      <c r="MZH46" s="24"/>
      <c r="MZI46" s="24"/>
      <c r="MZJ46" s="24"/>
      <c r="MZK46" s="24"/>
      <c r="MZL46" s="24"/>
      <c r="MZM46" s="24"/>
      <c r="MZN46" s="24"/>
      <c r="MZO46" s="24"/>
      <c r="MZP46" s="24"/>
      <c r="MZQ46" s="24"/>
      <c r="MZR46" s="24"/>
      <c r="MZS46" s="24"/>
      <c r="MZT46" s="24"/>
      <c r="MZU46" s="24"/>
      <c r="MZV46" s="24"/>
      <c r="MZW46" s="24"/>
      <c r="MZX46" s="24"/>
      <c r="MZY46" s="24"/>
      <c r="MZZ46" s="24"/>
      <c r="NAA46" s="24"/>
      <c r="NAB46" s="24"/>
      <c r="NAC46" s="24"/>
      <c r="NAD46" s="24"/>
      <c r="NAE46" s="24"/>
      <c r="NAF46" s="24"/>
      <c r="NAG46" s="24"/>
      <c r="NAH46" s="24"/>
      <c r="NAI46" s="24"/>
      <c r="NAJ46" s="24"/>
      <c r="NAK46" s="24"/>
      <c r="NAL46" s="24"/>
      <c r="NAM46" s="24"/>
      <c r="NAN46" s="24"/>
      <c r="NAO46" s="24"/>
      <c r="NAP46" s="24"/>
      <c r="NAQ46" s="24"/>
      <c r="NAR46" s="24"/>
      <c r="NAS46" s="24"/>
      <c r="NAT46" s="24"/>
      <c r="NAU46" s="24"/>
      <c r="NAV46" s="24"/>
      <c r="NAW46" s="24"/>
      <c r="NAX46" s="24"/>
      <c r="NAY46" s="24"/>
      <c r="NAZ46" s="24"/>
      <c r="NBA46" s="24"/>
      <c r="NBB46" s="24"/>
      <c r="NBC46" s="24"/>
      <c r="NBD46" s="24"/>
      <c r="NBE46" s="24"/>
      <c r="NBF46" s="24"/>
      <c r="NBG46" s="24"/>
      <c r="NBH46" s="24"/>
      <c r="NBI46" s="24"/>
      <c r="NBJ46" s="24"/>
      <c r="NBK46" s="24"/>
      <c r="NBL46" s="24"/>
      <c r="NBM46" s="24"/>
      <c r="NBN46" s="24"/>
      <c r="NBO46" s="24"/>
      <c r="NBP46" s="24"/>
      <c r="NBQ46" s="24"/>
      <c r="NBR46" s="24"/>
      <c r="NBS46" s="24"/>
      <c r="NBT46" s="24"/>
      <c r="NBU46" s="24"/>
      <c r="NBV46" s="24"/>
      <c r="NBW46" s="24"/>
      <c r="NBX46" s="24"/>
      <c r="NBY46" s="24"/>
      <c r="NBZ46" s="24"/>
      <c r="NCA46" s="24"/>
      <c r="NCB46" s="24"/>
      <c r="NCC46" s="24"/>
      <c r="NCD46" s="24"/>
      <c r="NCE46" s="24"/>
      <c r="NCF46" s="24"/>
      <c r="NCG46" s="24"/>
      <c r="NCH46" s="24"/>
      <c r="NCI46" s="24"/>
      <c r="NCJ46" s="24"/>
      <c r="NCK46" s="24"/>
      <c r="NCL46" s="24"/>
      <c r="NCM46" s="24"/>
      <c r="NCN46" s="24"/>
      <c r="NCO46" s="24"/>
      <c r="NCP46" s="24"/>
      <c r="NCQ46" s="24"/>
      <c r="NCR46" s="24"/>
      <c r="NCS46" s="24"/>
      <c r="NCT46" s="24"/>
      <c r="NCU46" s="24"/>
      <c r="NCV46" s="24"/>
      <c r="NCW46" s="24"/>
      <c r="NCX46" s="24"/>
      <c r="NCY46" s="24"/>
      <c r="NCZ46" s="24"/>
      <c r="NDA46" s="24"/>
      <c r="NDB46" s="24"/>
      <c r="NDC46" s="24"/>
      <c r="NDD46" s="24"/>
      <c r="NDE46" s="24"/>
      <c r="NDF46" s="24"/>
      <c r="NDG46" s="24"/>
      <c r="NDH46" s="24"/>
      <c r="NDI46" s="24"/>
      <c r="NDJ46" s="24"/>
      <c r="NDK46" s="24"/>
      <c r="NDL46" s="24"/>
      <c r="NDM46" s="24"/>
      <c r="NDN46" s="24"/>
      <c r="NDO46" s="24"/>
      <c r="NDP46" s="24"/>
      <c r="NDQ46" s="24"/>
      <c r="NDR46" s="24"/>
      <c r="NDS46" s="24"/>
      <c r="NDT46" s="24"/>
      <c r="NDU46" s="24"/>
      <c r="NDV46" s="24"/>
      <c r="NDW46" s="24"/>
      <c r="NDX46" s="24"/>
      <c r="NDY46" s="24"/>
      <c r="NDZ46" s="24"/>
      <c r="NEA46" s="24"/>
      <c r="NEB46" s="24"/>
      <c r="NEC46" s="24"/>
      <c r="NED46" s="24"/>
      <c r="NEE46" s="24"/>
      <c r="NEF46" s="24"/>
      <c r="NEG46" s="24"/>
      <c r="NEH46" s="24"/>
      <c r="NEI46" s="24"/>
      <c r="NEJ46" s="24"/>
      <c r="NEK46" s="24"/>
      <c r="NEL46" s="24"/>
      <c r="NEM46" s="24"/>
      <c r="NEN46" s="24"/>
      <c r="NEO46" s="24"/>
      <c r="NEP46" s="24"/>
      <c r="NEQ46" s="24"/>
      <c r="NER46" s="24"/>
      <c r="NES46" s="24"/>
      <c r="NET46" s="24"/>
      <c r="NEU46" s="24"/>
      <c r="NEV46" s="24"/>
      <c r="NEW46" s="24"/>
      <c r="NEX46" s="24"/>
      <c r="NEY46" s="24"/>
      <c r="NEZ46" s="24"/>
      <c r="NFA46" s="24"/>
      <c r="NFB46" s="24"/>
      <c r="NFC46" s="24"/>
      <c r="NFD46" s="24"/>
      <c r="NFE46" s="24"/>
      <c r="NFF46" s="24"/>
      <c r="NFG46" s="24"/>
      <c r="NFH46" s="24"/>
      <c r="NFI46" s="24"/>
      <c r="NFJ46" s="24"/>
      <c r="NFK46" s="24"/>
      <c r="NFL46" s="24"/>
      <c r="NFM46" s="24"/>
      <c r="NFN46" s="24"/>
      <c r="NFO46" s="24"/>
      <c r="NFP46" s="24"/>
      <c r="NFQ46" s="24"/>
      <c r="NFR46" s="24"/>
      <c r="NFS46" s="24"/>
      <c r="NFT46" s="24"/>
      <c r="NFU46" s="24"/>
      <c r="NFV46" s="24"/>
      <c r="NFW46" s="24"/>
      <c r="NFX46" s="24"/>
      <c r="NFY46" s="24"/>
      <c r="NFZ46" s="24"/>
      <c r="NGA46" s="24"/>
      <c r="NGB46" s="24"/>
      <c r="NGC46" s="24"/>
      <c r="NGD46" s="24"/>
      <c r="NGE46" s="24"/>
      <c r="NGF46" s="24"/>
      <c r="NGG46" s="24"/>
      <c r="NGH46" s="24"/>
      <c r="NGI46" s="24"/>
      <c r="NGJ46" s="24"/>
      <c r="NGK46" s="24"/>
      <c r="NGL46" s="24"/>
      <c r="NGM46" s="24"/>
      <c r="NGN46" s="24"/>
      <c r="NGO46" s="24"/>
      <c r="NGP46" s="24"/>
      <c r="NGQ46" s="24"/>
      <c r="NGR46" s="24"/>
      <c r="NGS46" s="24"/>
      <c r="NGT46" s="24"/>
      <c r="NGU46" s="24"/>
      <c r="NGV46" s="24"/>
      <c r="NGW46" s="24"/>
      <c r="NGX46" s="24"/>
      <c r="NGY46" s="24"/>
      <c r="NGZ46" s="24"/>
      <c r="NHA46" s="24"/>
      <c r="NHB46" s="24"/>
      <c r="NHC46" s="24"/>
      <c r="NHD46" s="24"/>
      <c r="NHE46" s="24"/>
      <c r="NHF46" s="24"/>
      <c r="NHG46" s="24"/>
      <c r="NHH46" s="24"/>
      <c r="NHI46" s="24"/>
      <c r="NHJ46" s="24"/>
      <c r="NHK46" s="24"/>
      <c r="NHL46" s="24"/>
      <c r="NHM46" s="24"/>
      <c r="NHN46" s="24"/>
      <c r="NHO46" s="24"/>
      <c r="NHP46" s="24"/>
      <c r="NHQ46" s="24"/>
      <c r="NHR46" s="24"/>
      <c r="NHS46" s="24"/>
      <c r="NHT46" s="24"/>
      <c r="NHU46" s="24"/>
      <c r="NHV46" s="24"/>
      <c r="NHW46" s="24"/>
      <c r="NHX46" s="24"/>
      <c r="NHY46" s="24"/>
      <c r="NHZ46" s="24"/>
      <c r="NIA46" s="24"/>
      <c r="NIB46" s="24"/>
      <c r="NIC46" s="24"/>
      <c r="NID46" s="24"/>
      <c r="NIE46" s="24"/>
      <c r="NIF46" s="24"/>
      <c r="NIG46" s="24"/>
      <c r="NIH46" s="24"/>
      <c r="NII46" s="24"/>
      <c r="NIJ46" s="24"/>
      <c r="NIK46" s="24"/>
      <c r="NIL46" s="24"/>
      <c r="NIM46" s="24"/>
      <c r="NIN46" s="24"/>
      <c r="NIO46" s="24"/>
      <c r="NIP46" s="24"/>
      <c r="NIQ46" s="24"/>
      <c r="NIR46" s="24"/>
      <c r="NIS46" s="24"/>
      <c r="NIT46" s="24"/>
      <c r="NIU46" s="24"/>
      <c r="NIV46" s="24"/>
      <c r="NIW46" s="24"/>
      <c r="NIX46" s="24"/>
      <c r="NIY46" s="24"/>
      <c r="NIZ46" s="24"/>
      <c r="NJA46" s="24"/>
      <c r="NJB46" s="24"/>
      <c r="NJC46" s="24"/>
      <c r="NJD46" s="24"/>
      <c r="NJE46" s="24"/>
      <c r="NJF46" s="24"/>
      <c r="NJG46" s="24"/>
      <c r="NJH46" s="24"/>
      <c r="NJI46" s="24"/>
      <c r="NJJ46" s="24"/>
      <c r="NJK46" s="24"/>
      <c r="NJL46" s="24"/>
      <c r="NJM46" s="24"/>
      <c r="NJN46" s="24"/>
      <c r="NJO46" s="24"/>
      <c r="NJP46" s="24"/>
      <c r="NJQ46" s="24"/>
      <c r="NJR46" s="24"/>
      <c r="NJS46" s="24"/>
      <c r="NJT46" s="24"/>
      <c r="NJU46" s="24"/>
      <c r="NJV46" s="24"/>
      <c r="NJW46" s="24"/>
      <c r="NJX46" s="24"/>
      <c r="NJY46" s="24"/>
      <c r="NJZ46" s="24"/>
      <c r="NKA46" s="24"/>
      <c r="NKB46" s="24"/>
      <c r="NKC46" s="24"/>
      <c r="NKD46" s="24"/>
      <c r="NKE46" s="24"/>
      <c r="NKF46" s="24"/>
      <c r="NKG46" s="24"/>
      <c r="NKH46" s="24"/>
      <c r="NKI46" s="24"/>
      <c r="NKJ46" s="24"/>
      <c r="NKK46" s="24"/>
      <c r="NKL46" s="24"/>
      <c r="NKM46" s="24"/>
      <c r="NKN46" s="24"/>
      <c r="NKO46" s="24"/>
      <c r="NKP46" s="24"/>
      <c r="NKQ46" s="24"/>
      <c r="NKR46" s="24"/>
      <c r="NKS46" s="24"/>
      <c r="NKT46" s="24"/>
      <c r="NKU46" s="24"/>
      <c r="NKV46" s="24"/>
      <c r="NKW46" s="24"/>
      <c r="NKX46" s="24"/>
      <c r="NKY46" s="24"/>
      <c r="NKZ46" s="24"/>
      <c r="NLA46" s="24"/>
      <c r="NLB46" s="24"/>
      <c r="NLC46" s="24"/>
      <c r="NLD46" s="24"/>
      <c r="NLE46" s="24"/>
      <c r="NLF46" s="24"/>
      <c r="NLG46" s="24"/>
      <c r="NLH46" s="24"/>
      <c r="NLI46" s="24"/>
      <c r="NLJ46" s="24"/>
      <c r="NLK46" s="24"/>
      <c r="NLL46" s="24"/>
      <c r="NLM46" s="24"/>
      <c r="NLN46" s="24"/>
      <c r="NLO46" s="24"/>
      <c r="NLP46" s="24"/>
      <c r="NLQ46" s="24"/>
      <c r="NLR46" s="24"/>
      <c r="NLS46" s="24"/>
      <c r="NLT46" s="24"/>
      <c r="NLU46" s="24"/>
      <c r="NLV46" s="24"/>
      <c r="NLW46" s="24"/>
      <c r="NLX46" s="24"/>
      <c r="NLY46" s="24"/>
      <c r="NLZ46" s="24"/>
      <c r="NMA46" s="24"/>
      <c r="NMB46" s="24"/>
      <c r="NMC46" s="24"/>
      <c r="NMD46" s="24"/>
      <c r="NME46" s="24"/>
      <c r="NMF46" s="24"/>
      <c r="NMG46" s="24"/>
      <c r="NMH46" s="24"/>
      <c r="NMI46" s="24"/>
      <c r="NMJ46" s="24"/>
      <c r="NMK46" s="24"/>
      <c r="NML46" s="24"/>
      <c r="NMM46" s="24"/>
      <c r="NMN46" s="24"/>
      <c r="NMO46" s="24"/>
      <c r="NMP46" s="24"/>
      <c r="NMQ46" s="24"/>
      <c r="NMR46" s="24"/>
      <c r="NMS46" s="24"/>
      <c r="NMT46" s="24"/>
      <c r="NMU46" s="24"/>
      <c r="NMV46" s="24"/>
      <c r="NMW46" s="24"/>
      <c r="NMX46" s="24"/>
      <c r="NMY46" s="24"/>
      <c r="NMZ46" s="24"/>
      <c r="NNA46" s="24"/>
      <c r="NNB46" s="24"/>
      <c r="NNC46" s="24"/>
      <c r="NND46" s="24"/>
      <c r="NNE46" s="24"/>
      <c r="NNF46" s="24"/>
      <c r="NNG46" s="24"/>
      <c r="NNH46" s="24"/>
      <c r="NNI46" s="24"/>
      <c r="NNJ46" s="24"/>
      <c r="NNK46" s="24"/>
      <c r="NNL46" s="24"/>
      <c r="NNM46" s="24"/>
      <c r="NNN46" s="24"/>
      <c r="NNO46" s="24"/>
      <c r="NNP46" s="24"/>
      <c r="NNQ46" s="24"/>
      <c r="NNR46" s="24"/>
      <c r="NNS46" s="24"/>
      <c r="NNT46" s="24"/>
      <c r="NNU46" s="24"/>
      <c r="NNV46" s="24"/>
      <c r="NNW46" s="24"/>
      <c r="NNX46" s="24"/>
      <c r="NNY46" s="24"/>
      <c r="NNZ46" s="24"/>
      <c r="NOA46" s="24"/>
      <c r="NOB46" s="24"/>
      <c r="NOC46" s="24"/>
      <c r="NOD46" s="24"/>
      <c r="NOE46" s="24"/>
      <c r="NOF46" s="24"/>
      <c r="NOG46" s="24"/>
      <c r="NOH46" s="24"/>
      <c r="NOI46" s="24"/>
      <c r="NOJ46" s="24"/>
      <c r="NOK46" s="24"/>
      <c r="NOL46" s="24"/>
      <c r="NOM46" s="24"/>
      <c r="NON46" s="24"/>
      <c r="NOO46" s="24"/>
      <c r="NOP46" s="24"/>
      <c r="NOQ46" s="24"/>
      <c r="NOR46" s="24"/>
      <c r="NOS46" s="24"/>
      <c r="NOT46" s="24"/>
      <c r="NOU46" s="24"/>
      <c r="NOV46" s="24"/>
      <c r="NOW46" s="24"/>
      <c r="NOX46" s="24"/>
      <c r="NOY46" s="24"/>
      <c r="NOZ46" s="24"/>
      <c r="NPA46" s="24"/>
      <c r="NPB46" s="24"/>
      <c r="NPC46" s="24"/>
      <c r="NPD46" s="24"/>
      <c r="NPE46" s="24"/>
      <c r="NPF46" s="24"/>
      <c r="NPG46" s="24"/>
      <c r="NPH46" s="24"/>
      <c r="NPI46" s="24"/>
      <c r="NPJ46" s="24"/>
      <c r="NPK46" s="24"/>
      <c r="NPL46" s="24"/>
      <c r="NPM46" s="24"/>
      <c r="NPN46" s="24"/>
      <c r="NPO46" s="24"/>
      <c r="NPP46" s="24"/>
      <c r="NPQ46" s="24"/>
      <c r="NPR46" s="24"/>
      <c r="NPS46" s="24"/>
      <c r="NPT46" s="24"/>
      <c r="NPU46" s="24"/>
      <c r="NPV46" s="24"/>
      <c r="NPW46" s="24"/>
      <c r="NPX46" s="24"/>
      <c r="NPY46" s="24"/>
      <c r="NPZ46" s="24"/>
      <c r="NQA46" s="24"/>
      <c r="NQB46" s="24"/>
      <c r="NQC46" s="24"/>
      <c r="NQD46" s="24"/>
      <c r="NQE46" s="24"/>
      <c r="NQF46" s="24"/>
      <c r="NQG46" s="24"/>
      <c r="NQH46" s="24"/>
      <c r="NQI46" s="24"/>
      <c r="NQJ46" s="24"/>
      <c r="NQK46" s="24"/>
      <c r="NQL46" s="24"/>
      <c r="NQM46" s="24"/>
      <c r="NQN46" s="24"/>
      <c r="NQO46" s="24"/>
      <c r="NQP46" s="24"/>
      <c r="NQQ46" s="24"/>
      <c r="NQR46" s="24"/>
      <c r="NQS46" s="24"/>
      <c r="NQT46" s="24"/>
      <c r="NQU46" s="24"/>
      <c r="NQV46" s="24"/>
      <c r="NQW46" s="24"/>
      <c r="NQX46" s="24"/>
      <c r="NQY46" s="24"/>
      <c r="NQZ46" s="24"/>
      <c r="NRA46" s="24"/>
      <c r="NRB46" s="24"/>
      <c r="NRC46" s="24"/>
      <c r="NRD46" s="24"/>
      <c r="NRE46" s="24"/>
      <c r="NRF46" s="24"/>
      <c r="NRG46" s="24"/>
      <c r="NRH46" s="24"/>
      <c r="NRI46" s="24"/>
      <c r="NRJ46" s="24"/>
      <c r="NRK46" s="24"/>
      <c r="NRL46" s="24"/>
      <c r="NRM46" s="24"/>
      <c r="NRN46" s="24"/>
      <c r="NRO46" s="24"/>
      <c r="NRP46" s="24"/>
      <c r="NRQ46" s="24"/>
      <c r="NRR46" s="24"/>
      <c r="NRS46" s="24"/>
      <c r="NRT46" s="24"/>
      <c r="NRU46" s="24"/>
      <c r="NRV46" s="24"/>
      <c r="NRW46" s="24"/>
      <c r="NRX46" s="24"/>
      <c r="NRY46" s="24"/>
      <c r="NRZ46" s="24"/>
      <c r="NSA46" s="24"/>
      <c r="NSB46" s="24"/>
      <c r="NSC46" s="24"/>
      <c r="NSD46" s="24"/>
      <c r="NSE46" s="24"/>
      <c r="NSF46" s="24"/>
      <c r="NSG46" s="24"/>
      <c r="NSH46" s="24"/>
      <c r="NSI46" s="24"/>
      <c r="NSJ46" s="24"/>
      <c r="NSK46" s="24"/>
      <c r="NSL46" s="24"/>
      <c r="NSM46" s="24"/>
      <c r="NSN46" s="24"/>
      <c r="NSO46" s="24"/>
      <c r="NSP46" s="24"/>
      <c r="NSQ46" s="24"/>
      <c r="NSR46" s="24"/>
      <c r="NSS46" s="24"/>
      <c r="NST46" s="24"/>
      <c r="NSU46" s="24"/>
      <c r="NSV46" s="24"/>
      <c r="NSW46" s="24"/>
      <c r="NSX46" s="24"/>
      <c r="NSY46" s="24"/>
      <c r="NSZ46" s="24"/>
      <c r="NTA46" s="24"/>
      <c r="NTB46" s="24"/>
      <c r="NTC46" s="24"/>
      <c r="NTD46" s="24"/>
      <c r="NTE46" s="24"/>
      <c r="NTF46" s="24"/>
      <c r="NTG46" s="24"/>
      <c r="NTH46" s="24"/>
      <c r="NTI46" s="24"/>
      <c r="NTJ46" s="24"/>
      <c r="NTK46" s="24"/>
      <c r="NTL46" s="24"/>
      <c r="NTM46" s="24"/>
      <c r="NTN46" s="24"/>
      <c r="NTO46" s="24"/>
      <c r="NTP46" s="24"/>
      <c r="NTQ46" s="24"/>
      <c r="NTR46" s="24"/>
      <c r="NTS46" s="24"/>
      <c r="NTT46" s="24"/>
      <c r="NTU46" s="24"/>
      <c r="NTV46" s="24"/>
      <c r="NTW46" s="24"/>
      <c r="NTX46" s="24"/>
      <c r="NTY46" s="24"/>
      <c r="NTZ46" s="24"/>
      <c r="NUA46" s="24"/>
      <c r="NUB46" s="24"/>
      <c r="NUC46" s="24"/>
      <c r="NUD46" s="24"/>
      <c r="NUE46" s="24"/>
      <c r="NUF46" s="24"/>
      <c r="NUG46" s="24"/>
      <c r="NUH46" s="24"/>
      <c r="NUI46" s="24"/>
      <c r="NUJ46" s="24"/>
      <c r="NUK46" s="24"/>
      <c r="NUL46" s="24"/>
      <c r="NUM46" s="24"/>
      <c r="NUN46" s="24"/>
      <c r="NUO46" s="24"/>
      <c r="NUP46" s="24"/>
      <c r="NUQ46" s="24"/>
      <c r="NUR46" s="24"/>
      <c r="NUS46" s="24"/>
      <c r="NUT46" s="24"/>
      <c r="NUU46" s="24"/>
      <c r="NUV46" s="24"/>
      <c r="NUW46" s="24"/>
      <c r="NUX46" s="24"/>
      <c r="NUY46" s="24"/>
      <c r="NUZ46" s="24"/>
      <c r="NVA46" s="24"/>
      <c r="NVB46" s="24"/>
      <c r="NVC46" s="24"/>
      <c r="NVD46" s="24"/>
      <c r="NVE46" s="24"/>
      <c r="NVF46" s="24"/>
      <c r="NVG46" s="24"/>
      <c r="NVH46" s="24"/>
      <c r="NVI46" s="24"/>
      <c r="NVJ46" s="24"/>
      <c r="NVK46" s="24"/>
      <c r="NVL46" s="24"/>
      <c r="NVM46" s="24"/>
      <c r="NVN46" s="24"/>
      <c r="NVO46" s="24"/>
      <c r="NVP46" s="24"/>
      <c r="NVQ46" s="24"/>
      <c r="NVR46" s="24"/>
      <c r="NVS46" s="24"/>
      <c r="NVT46" s="24"/>
      <c r="NVU46" s="24"/>
      <c r="NVV46" s="24"/>
      <c r="NVW46" s="24"/>
      <c r="NVX46" s="24"/>
      <c r="NVY46" s="24"/>
      <c r="NVZ46" s="24"/>
      <c r="NWA46" s="24"/>
      <c r="NWB46" s="24"/>
      <c r="NWC46" s="24"/>
      <c r="NWD46" s="24"/>
      <c r="NWE46" s="24"/>
      <c r="NWF46" s="24"/>
      <c r="NWG46" s="24"/>
      <c r="NWH46" s="24"/>
      <c r="NWI46" s="24"/>
      <c r="NWJ46" s="24"/>
      <c r="NWK46" s="24"/>
      <c r="NWL46" s="24"/>
      <c r="NWM46" s="24"/>
      <c r="NWN46" s="24"/>
      <c r="NWO46" s="24"/>
      <c r="NWP46" s="24"/>
      <c r="NWQ46" s="24"/>
      <c r="NWR46" s="24"/>
      <c r="NWS46" s="24"/>
      <c r="NWT46" s="24"/>
      <c r="NWU46" s="24"/>
      <c r="NWV46" s="24"/>
      <c r="NWW46" s="24"/>
      <c r="NWX46" s="24"/>
      <c r="NWY46" s="24"/>
      <c r="NWZ46" s="24"/>
      <c r="NXA46" s="24"/>
      <c r="NXB46" s="24"/>
      <c r="NXC46" s="24"/>
      <c r="NXD46" s="24"/>
      <c r="NXE46" s="24"/>
      <c r="NXF46" s="24"/>
      <c r="NXG46" s="24"/>
      <c r="NXH46" s="24"/>
      <c r="NXI46" s="24"/>
      <c r="NXJ46" s="24"/>
      <c r="NXK46" s="24"/>
      <c r="NXL46" s="24"/>
      <c r="NXM46" s="24"/>
      <c r="NXN46" s="24"/>
      <c r="NXO46" s="24"/>
      <c r="NXP46" s="24"/>
      <c r="NXQ46" s="24"/>
      <c r="NXR46" s="24"/>
      <c r="NXS46" s="24"/>
      <c r="NXT46" s="24"/>
      <c r="NXU46" s="24"/>
      <c r="NXV46" s="24"/>
      <c r="NXW46" s="24"/>
      <c r="NXX46" s="24"/>
      <c r="NXY46" s="24"/>
      <c r="NXZ46" s="24"/>
      <c r="NYA46" s="24"/>
      <c r="NYB46" s="24"/>
      <c r="NYC46" s="24"/>
      <c r="NYD46" s="24"/>
      <c r="NYE46" s="24"/>
      <c r="NYF46" s="24"/>
      <c r="NYG46" s="24"/>
      <c r="NYH46" s="24"/>
      <c r="NYI46" s="24"/>
      <c r="NYJ46" s="24"/>
      <c r="NYK46" s="24"/>
      <c r="NYL46" s="24"/>
      <c r="NYM46" s="24"/>
      <c r="NYN46" s="24"/>
      <c r="NYO46" s="24"/>
      <c r="NYP46" s="24"/>
      <c r="NYQ46" s="24"/>
      <c r="NYR46" s="24"/>
      <c r="NYS46" s="24"/>
      <c r="NYT46" s="24"/>
      <c r="NYU46" s="24"/>
      <c r="NYV46" s="24"/>
      <c r="NYW46" s="24"/>
      <c r="NYX46" s="24"/>
      <c r="NYY46" s="24"/>
      <c r="NYZ46" s="24"/>
      <c r="NZA46" s="24"/>
      <c r="NZB46" s="24"/>
      <c r="NZC46" s="24"/>
      <c r="NZD46" s="24"/>
      <c r="NZE46" s="24"/>
      <c r="NZF46" s="24"/>
      <c r="NZG46" s="24"/>
      <c r="NZH46" s="24"/>
      <c r="NZI46" s="24"/>
      <c r="NZJ46" s="24"/>
      <c r="NZK46" s="24"/>
      <c r="NZL46" s="24"/>
      <c r="NZM46" s="24"/>
      <c r="NZN46" s="24"/>
      <c r="NZO46" s="24"/>
      <c r="NZP46" s="24"/>
      <c r="NZQ46" s="24"/>
      <c r="NZR46" s="24"/>
      <c r="NZS46" s="24"/>
      <c r="NZT46" s="24"/>
      <c r="NZU46" s="24"/>
      <c r="NZV46" s="24"/>
      <c r="NZW46" s="24"/>
      <c r="NZX46" s="24"/>
      <c r="NZY46" s="24"/>
      <c r="NZZ46" s="24"/>
      <c r="OAA46" s="24"/>
      <c r="OAB46" s="24"/>
      <c r="OAC46" s="24"/>
      <c r="OAD46" s="24"/>
      <c r="OAE46" s="24"/>
      <c r="OAF46" s="24"/>
      <c r="OAG46" s="24"/>
      <c r="OAH46" s="24"/>
      <c r="OAI46" s="24"/>
      <c r="OAJ46" s="24"/>
      <c r="OAK46" s="24"/>
      <c r="OAL46" s="24"/>
      <c r="OAM46" s="24"/>
      <c r="OAN46" s="24"/>
      <c r="OAO46" s="24"/>
      <c r="OAP46" s="24"/>
      <c r="OAQ46" s="24"/>
      <c r="OAR46" s="24"/>
      <c r="OAS46" s="24"/>
      <c r="OAT46" s="24"/>
      <c r="OAU46" s="24"/>
      <c r="OAV46" s="24"/>
      <c r="OAW46" s="24"/>
      <c r="OAX46" s="24"/>
      <c r="OAY46" s="24"/>
      <c r="OAZ46" s="24"/>
      <c r="OBA46" s="24"/>
      <c r="OBB46" s="24"/>
      <c r="OBC46" s="24"/>
      <c r="OBD46" s="24"/>
      <c r="OBE46" s="24"/>
      <c r="OBF46" s="24"/>
      <c r="OBG46" s="24"/>
      <c r="OBH46" s="24"/>
      <c r="OBI46" s="24"/>
      <c r="OBJ46" s="24"/>
      <c r="OBK46" s="24"/>
      <c r="OBL46" s="24"/>
      <c r="OBM46" s="24"/>
      <c r="OBN46" s="24"/>
      <c r="OBO46" s="24"/>
      <c r="OBP46" s="24"/>
      <c r="OBQ46" s="24"/>
      <c r="OBR46" s="24"/>
      <c r="OBS46" s="24"/>
      <c r="OBT46" s="24"/>
      <c r="OBU46" s="24"/>
      <c r="OBV46" s="24"/>
      <c r="OBW46" s="24"/>
      <c r="OBX46" s="24"/>
      <c r="OBY46" s="24"/>
      <c r="OBZ46" s="24"/>
      <c r="OCA46" s="24"/>
      <c r="OCB46" s="24"/>
      <c r="OCC46" s="24"/>
      <c r="OCD46" s="24"/>
      <c r="OCE46" s="24"/>
      <c r="OCF46" s="24"/>
      <c r="OCG46" s="24"/>
      <c r="OCH46" s="24"/>
      <c r="OCI46" s="24"/>
      <c r="OCJ46" s="24"/>
      <c r="OCK46" s="24"/>
      <c r="OCL46" s="24"/>
      <c r="OCM46" s="24"/>
      <c r="OCN46" s="24"/>
      <c r="OCO46" s="24"/>
      <c r="OCP46" s="24"/>
      <c r="OCQ46" s="24"/>
      <c r="OCR46" s="24"/>
      <c r="OCS46" s="24"/>
      <c r="OCT46" s="24"/>
      <c r="OCU46" s="24"/>
      <c r="OCV46" s="24"/>
      <c r="OCW46" s="24"/>
      <c r="OCX46" s="24"/>
      <c r="OCY46" s="24"/>
      <c r="OCZ46" s="24"/>
      <c r="ODA46" s="24"/>
      <c r="ODB46" s="24"/>
      <c r="ODC46" s="24"/>
      <c r="ODD46" s="24"/>
      <c r="ODE46" s="24"/>
      <c r="ODF46" s="24"/>
      <c r="ODG46" s="24"/>
      <c r="ODH46" s="24"/>
      <c r="ODI46" s="24"/>
      <c r="ODJ46" s="24"/>
      <c r="ODK46" s="24"/>
      <c r="ODL46" s="24"/>
      <c r="ODM46" s="24"/>
      <c r="ODN46" s="24"/>
      <c r="ODO46" s="24"/>
      <c r="ODP46" s="24"/>
      <c r="ODQ46" s="24"/>
      <c r="ODR46" s="24"/>
      <c r="ODS46" s="24"/>
      <c r="ODT46" s="24"/>
      <c r="ODU46" s="24"/>
      <c r="ODV46" s="24"/>
      <c r="ODW46" s="24"/>
      <c r="ODX46" s="24"/>
      <c r="ODY46" s="24"/>
      <c r="ODZ46" s="24"/>
      <c r="OEA46" s="24"/>
      <c r="OEB46" s="24"/>
      <c r="OEC46" s="24"/>
      <c r="OED46" s="24"/>
      <c r="OEE46" s="24"/>
      <c r="OEF46" s="24"/>
      <c r="OEG46" s="24"/>
      <c r="OEH46" s="24"/>
      <c r="OEI46" s="24"/>
      <c r="OEJ46" s="24"/>
      <c r="OEK46" s="24"/>
      <c r="OEL46" s="24"/>
      <c r="OEM46" s="24"/>
      <c r="OEN46" s="24"/>
      <c r="OEO46" s="24"/>
      <c r="OEP46" s="24"/>
      <c r="OEQ46" s="24"/>
      <c r="OER46" s="24"/>
      <c r="OES46" s="24"/>
      <c r="OET46" s="24"/>
      <c r="OEU46" s="24"/>
      <c r="OEV46" s="24"/>
      <c r="OEW46" s="24"/>
      <c r="OEX46" s="24"/>
      <c r="OEY46" s="24"/>
      <c r="OEZ46" s="24"/>
      <c r="OFA46" s="24"/>
      <c r="OFB46" s="24"/>
      <c r="OFC46" s="24"/>
      <c r="OFD46" s="24"/>
      <c r="OFE46" s="24"/>
      <c r="OFF46" s="24"/>
      <c r="OFG46" s="24"/>
      <c r="OFH46" s="24"/>
      <c r="OFI46" s="24"/>
      <c r="OFJ46" s="24"/>
      <c r="OFK46" s="24"/>
      <c r="OFL46" s="24"/>
      <c r="OFM46" s="24"/>
      <c r="OFN46" s="24"/>
      <c r="OFO46" s="24"/>
      <c r="OFP46" s="24"/>
      <c r="OFQ46" s="24"/>
      <c r="OFR46" s="24"/>
      <c r="OFS46" s="24"/>
      <c r="OFT46" s="24"/>
      <c r="OFU46" s="24"/>
      <c r="OFV46" s="24"/>
      <c r="OFW46" s="24"/>
      <c r="OFX46" s="24"/>
      <c r="OFY46" s="24"/>
      <c r="OFZ46" s="24"/>
      <c r="OGA46" s="24"/>
      <c r="OGB46" s="24"/>
      <c r="OGC46" s="24"/>
      <c r="OGD46" s="24"/>
      <c r="OGE46" s="24"/>
      <c r="OGF46" s="24"/>
      <c r="OGG46" s="24"/>
      <c r="OGH46" s="24"/>
      <c r="OGI46" s="24"/>
      <c r="OGJ46" s="24"/>
      <c r="OGK46" s="24"/>
      <c r="OGL46" s="24"/>
      <c r="OGM46" s="24"/>
      <c r="OGN46" s="24"/>
      <c r="OGO46" s="24"/>
      <c r="OGP46" s="24"/>
      <c r="OGQ46" s="24"/>
      <c r="OGR46" s="24"/>
      <c r="OGS46" s="24"/>
      <c r="OGT46" s="24"/>
      <c r="OGU46" s="24"/>
      <c r="OGV46" s="24"/>
      <c r="OGW46" s="24"/>
      <c r="OGX46" s="24"/>
      <c r="OGY46" s="24"/>
      <c r="OGZ46" s="24"/>
      <c r="OHA46" s="24"/>
      <c r="OHB46" s="24"/>
      <c r="OHC46" s="24"/>
      <c r="OHD46" s="24"/>
      <c r="OHE46" s="24"/>
      <c r="OHF46" s="24"/>
      <c r="OHG46" s="24"/>
      <c r="OHH46" s="24"/>
      <c r="OHI46" s="24"/>
      <c r="OHJ46" s="24"/>
      <c r="OHK46" s="24"/>
      <c r="OHL46" s="24"/>
      <c r="OHM46" s="24"/>
      <c r="OHN46" s="24"/>
      <c r="OHO46" s="24"/>
      <c r="OHP46" s="24"/>
      <c r="OHQ46" s="24"/>
      <c r="OHR46" s="24"/>
      <c r="OHS46" s="24"/>
      <c r="OHT46" s="24"/>
      <c r="OHU46" s="24"/>
      <c r="OHV46" s="24"/>
      <c r="OHW46" s="24"/>
      <c r="OHX46" s="24"/>
      <c r="OHY46" s="24"/>
      <c r="OHZ46" s="24"/>
      <c r="OIA46" s="24"/>
      <c r="OIB46" s="24"/>
      <c r="OIC46" s="24"/>
      <c r="OID46" s="24"/>
      <c r="OIE46" s="24"/>
      <c r="OIF46" s="24"/>
      <c r="OIG46" s="24"/>
      <c r="OIH46" s="24"/>
      <c r="OII46" s="24"/>
      <c r="OIJ46" s="24"/>
      <c r="OIK46" s="24"/>
      <c r="OIL46" s="24"/>
      <c r="OIM46" s="24"/>
      <c r="OIN46" s="24"/>
      <c r="OIO46" s="24"/>
      <c r="OIP46" s="24"/>
      <c r="OIQ46" s="24"/>
      <c r="OIR46" s="24"/>
      <c r="OIS46" s="24"/>
      <c r="OIT46" s="24"/>
      <c r="OIU46" s="24"/>
      <c r="OIV46" s="24"/>
      <c r="OIW46" s="24"/>
      <c r="OIX46" s="24"/>
      <c r="OIY46" s="24"/>
      <c r="OIZ46" s="24"/>
      <c r="OJA46" s="24"/>
      <c r="OJB46" s="24"/>
      <c r="OJC46" s="24"/>
      <c r="OJD46" s="24"/>
      <c r="OJE46" s="24"/>
      <c r="OJF46" s="24"/>
      <c r="OJG46" s="24"/>
      <c r="OJH46" s="24"/>
      <c r="OJI46" s="24"/>
      <c r="OJJ46" s="24"/>
      <c r="OJK46" s="24"/>
      <c r="OJL46" s="24"/>
      <c r="OJM46" s="24"/>
      <c r="OJN46" s="24"/>
      <c r="OJO46" s="24"/>
      <c r="OJP46" s="24"/>
      <c r="OJQ46" s="24"/>
      <c r="OJR46" s="24"/>
      <c r="OJS46" s="24"/>
      <c r="OJT46" s="24"/>
      <c r="OJU46" s="24"/>
      <c r="OJV46" s="24"/>
      <c r="OJW46" s="24"/>
      <c r="OJX46" s="24"/>
      <c r="OJY46" s="24"/>
      <c r="OJZ46" s="24"/>
      <c r="OKA46" s="24"/>
      <c r="OKB46" s="24"/>
      <c r="OKC46" s="24"/>
      <c r="OKD46" s="24"/>
      <c r="OKE46" s="24"/>
      <c r="OKF46" s="24"/>
      <c r="OKG46" s="24"/>
      <c r="OKH46" s="24"/>
      <c r="OKI46" s="24"/>
      <c r="OKJ46" s="24"/>
      <c r="OKK46" s="24"/>
      <c r="OKL46" s="24"/>
      <c r="OKM46" s="24"/>
      <c r="OKN46" s="24"/>
      <c r="OKO46" s="24"/>
      <c r="OKP46" s="24"/>
      <c r="OKQ46" s="24"/>
      <c r="OKR46" s="24"/>
      <c r="OKS46" s="24"/>
      <c r="OKT46" s="24"/>
      <c r="OKU46" s="24"/>
      <c r="OKV46" s="24"/>
      <c r="OKW46" s="24"/>
      <c r="OKX46" s="24"/>
      <c r="OKY46" s="24"/>
      <c r="OKZ46" s="24"/>
      <c r="OLA46" s="24"/>
      <c r="OLB46" s="24"/>
      <c r="OLC46" s="24"/>
      <c r="OLD46" s="24"/>
      <c r="OLE46" s="24"/>
      <c r="OLF46" s="24"/>
      <c r="OLG46" s="24"/>
      <c r="OLH46" s="24"/>
      <c r="OLI46" s="24"/>
      <c r="OLJ46" s="24"/>
      <c r="OLK46" s="24"/>
      <c r="OLL46" s="24"/>
      <c r="OLM46" s="24"/>
      <c r="OLN46" s="24"/>
      <c r="OLO46" s="24"/>
      <c r="OLP46" s="24"/>
      <c r="OLQ46" s="24"/>
      <c r="OLR46" s="24"/>
      <c r="OLS46" s="24"/>
      <c r="OLT46" s="24"/>
      <c r="OLU46" s="24"/>
      <c r="OLV46" s="24"/>
      <c r="OLW46" s="24"/>
      <c r="OLX46" s="24"/>
      <c r="OLY46" s="24"/>
      <c r="OLZ46" s="24"/>
      <c r="OMA46" s="24"/>
      <c r="OMB46" s="24"/>
      <c r="OMC46" s="24"/>
      <c r="OMD46" s="24"/>
      <c r="OME46" s="24"/>
      <c r="OMF46" s="24"/>
      <c r="OMG46" s="24"/>
      <c r="OMH46" s="24"/>
      <c r="OMI46" s="24"/>
      <c r="OMJ46" s="24"/>
      <c r="OMK46" s="24"/>
      <c r="OML46" s="24"/>
      <c r="OMM46" s="24"/>
      <c r="OMN46" s="24"/>
      <c r="OMO46" s="24"/>
      <c r="OMP46" s="24"/>
      <c r="OMQ46" s="24"/>
      <c r="OMR46" s="24"/>
      <c r="OMS46" s="24"/>
      <c r="OMT46" s="24"/>
      <c r="OMU46" s="24"/>
      <c r="OMV46" s="24"/>
      <c r="OMW46" s="24"/>
      <c r="OMX46" s="24"/>
      <c r="OMY46" s="24"/>
      <c r="OMZ46" s="24"/>
      <c r="ONA46" s="24"/>
      <c r="ONB46" s="24"/>
      <c r="ONC46" s="24"/>
      <c r="OND46" s="24"/>
      <c r="ONE46" s="24"/>
      <c r="ONF46" s="24"/>
      <c r="ONG46" s="24"/>
      <c r="ONH46" s="24"/>
      <c r="ONI46" s="24"/>
      <c r="ONJ46" s="24"/>
      <c r="ONK46" s="24"/>
      <c r="ONL46" s="24"/>
      <c r="ONM46" s="24"/>
      <c r="ONN46" s="24"/>
      <c r="ONO46" s="24"/>
      <c r="ONP46" s="24"/>
      <c r="ONQ46" s="24"/>
      <c r="ONR46" s="24"/>
      <c r="ONS46" s="24"/>
      <c r="ONT46" s="24"/>
      <c r="ONU46" s="24"/>
      <c r="ONV46" s="24"/>
      <c r="ONW46" s="24"/>
      <c r="ONX46" s="24"/>
      <c r="ONY46" s="24"/>
      <c r="ONZ46" s="24"/>
      <c r="OOA46" s="24"/>
      <c r="OOB46" s="24"/>
      <c r="OOC46" s="24"/>
      <c r="OOD46" s="24"/>
      <c r="OOE46" s="24"/>
      <c r="OOF46" s="24"/>
      <c r="OOG46" s="24"/>
      <c r="OOH46" s="24"/>
      <c r="OOI46" s="24"/>
      <c r="OOJ46" s="24"/>
      <c r="OOK46" s="24"/>
      <c r="OOL46" s="24"/>
      <c r="OOM46" s="24"/>
      <c r="OON46" s="24"/>
      <c r="OOO46" s="24"/>
      <c r="OOP46" s="24"/>
      <c r="OOQ46" s="24"/>
      <c r="OOR46" s="24"/>
      <c r="OOS46" s="24"/>
      <c r="OOT46" s="24"/>
      <c r="OOU46" s="24"/>
      <c r="OOV46" s="24"/>
      <c r="OOW46" s="24"/>
      <c r="OOX46" s="24"/>
      <c r="OOY46" s="24"/>
      <c r="OOZ46" s="24"/>
      <c r="OPA46" s="24"/>
      <c r="OPB46" s="24"/>
      <c r="OPC46" s="24"/>
      <c r="OPD46" s="24"/>
      <c r="OPE46" s="24"/>
      <c r="OPF46" s="24"/>
      <c r="OPG46" s="24"/>
      <c r="OPH46" s="24"/>
      <c r="OPI46" s="24"/>
      <c r="OPJ46" s="24"/>
      <c r="OPK46" s="24"/>
      <c r="OPL46" s="24"/>
      <c r="OPM46" s="24"/>
      <c r="OPN46" s="24"/>
      <c r="OPO46" s="24"/>
      <c r="OPP46" s="24"/>
      <c r="OPQ46" s="24"/>
      <c r="OPR46" s="24"/>
      <c r="OPS46" s="24"/>
      <c r="OPT46" s="24"/>
      <c r="OPU46" s="24"/>
      <c r="OPV46" s="24"/>
      <c r="OPW46" s="24"/>
      <c r="OPX46" s="24"/>
      <c r="OPY46" s="24"/>
      <c r="OPZ46" s="24"/>
      <c r="OQA46" s="24"/>
      <c r="OQB46" s="24"/>
      <c r="OQC46" s="24"/>
      <c r="OQD46" s="24"/>
      <c r="OQE46" s="24"/>
      <c r="OQF46" s="24"/>
      <c r="OQG46" s="24"/>
      <c r="OQH46" s="24"/>
      <c r="OQI46" s="24"/>
      <c r="OQJ46" s="24"/>
      <c r="OQK46" s="24"/>
      <c r="OQL46" s="24"/>
      <c r="OQM46" s="24"/>
      <c r="OQN46" s="24"/>
      <c r="OQO46" s="24"/>
      <c r="OQP46" s="24"/>
      <c r="OQQ46" s="24"/>
      <c r="OQR46" s="24"/>
      <c r="OQS46" s="24"/>
      <c r="OQT46" s="24"/>
      <c r="OQU46" s="24"/>
      <c r="OQV46" s="24"/>
      <c r="OQW46" s="24"/>
      <c r="OQX46" s="24"/>
      <c r="OQY46" s="24"/>
      <c r="OQZ46" s="24"/>
      <c r="ORA46" s="24"/>
      <c r="ORB46" s="24"/>
      <c r="ORC46" s="24"/>
      <c r="ORD46" s="24"/>
      <c r="ORE46" s="24"/>
      <c r="ORF46" s="24"/>
      <c r="ORG46" s="24"/>
      <c r="ORH46" s="24"/>
      <c r="ORI46" s="24"/>
      <c r="ORJ46" s="24"/>
      <c r="ORK46" s="24"/>
      <c r="ORL46" s="24"/>
      <c r="ORM46" s="24"/>
      <c r="ORN46" s="24"/>
      <c r="ORO46" s="24"/>
      <c r="ORP46" s="24"/>
      <c r="ORQ46" s="24"/>
      <c r="ORR46" s="24"/>
      <c r="ORS46" s="24"/>
      <c r="ORT46" s="24"/>
      <c r="ORU46" s="24"/>
      <c r="ORV46" s="24"/>
      <c r="ORW46" s="24"/>
      <c r="ORX46" s="24"/>
      <c r="ORY46" s="24"/>
      <c r="ORZ46" s="24"/>
      <c r="OSA46" s="24"/>
      <c r="OSB46" s="24"/>
      <c r="OSC46" s="24"/>
      <c r="OSD46" s="24"/>
      <c r="OSE46" s="24"/>
      <c r="OSF46" s="24"/>
      <c r="OSG46" s="24"/>
      <c r="OSH46" s="24"/>
      <c r="OSI46" s="24"/>
      <c r="OSJ46" s="24"/>
      <c r="OSK46" s="24"/>
      <c r="OSL46" s="24"/>
      <c r="OSM46" s="24"/>
      <c r="OSN46" s="24"/>
      <c r="OSO46" s="24"/>
      <c r="OSP46" s="24"/>
      <c r="OSQ46" s="24"/>
      <c r="OSR46" s="24"/>
      <c r="OSS46" s="24"/>
      <c r="OST46" s="24"/>
      <c r="OSU46" s="24"/>
      <c r="OSV46" s="24"/>
      <c r="OSW46" s="24"/>
      <c r="OSX46" s="24"/>
      <c r="OSY46" s="24"/>
      <c r="OSZ46" s="24"/>
      <c r="OTA46" s="24"/>
      <c r="OTB46" s="24"/>
      <c r="OTC46" s="24"/>
      <c r="OTD46" s="24"/>
      <c r="OTE46" s="24"/>
      <c r="OTF46" s="24"/>
      <c r="OTG46" s="24"/>
      <c r="OTH46" s="24"/>
      <c r="OTI46" s="24"/>
      <c r="OTJ46" s="24"/>
      <c r="OTK46" s="24"/>
      <c r="OTL46" s="24"/>
      <c r="OTM46" s="24"/>
      <c r="OTN46" s="24"/>
      <c r="OTO46" s="24"/>
      <c r="OTP46" s="24"/>
      <c r="OTQ46" s="24"/>
      <c r="OTR46" s="24"/>
      <c r="OTS46" s="24"/>
      <c r="OTT46" s="24"/>
      <c r="OTU46" s="24"/>
      <c r="OTV46" s="24"/>
      <c r="OTW46" s="24"/>
      <c r="OTX46" s="24"/>
      <c r="OTY46" s="24"/>
      <c r="OTZ46" s="24"/>
      <c r="OUA46" s="24"/>
      <c r="OUB46" s="24"/>
      <c r="OUC46" s="24"/>
      <c r="OUD46" s="24"/>
      <c r="OUE46" s="24"/>
      <c r="OUF46" s="24"/>
      <c r="OUG46" s="24"/>
      <c r="OUH46" s="24"/>
      <c r="OUI46" s="24"/>
      <c r="OUJ46" s="24"/>
      <c r="OUK46" s="24"/>
      <c r="OUL46" s="24"/>
      <c r="OUM46" s="24"/>
      <c r="OUN46" s="24"/>
      <c r="OUO46" s="24"/>
      <c r="OUP46" s="24"/>
      <c r="OUQ46" s="24"/>
      <c r="OUR46" s="24"/>
      <c r="OUS46" s="24"/>
      <c r="OUT46" s="24"/>
      <c r="OUU46" s="24"/>
      <c r="OUV46" s="24"/>
      <c r="OUW46" s="24"/>
      <c r="OUX46" s="24"/>
      <c r="OUY46" s="24"/>
      <c r="OUZ46" s="24"/>
      <c r="OVA46" s="24"/>
      <c r="OVB46" s="24"/>
      <c r="OVC46" s="24"/>
      <c r="OVD46" s="24"/>
      <c r="OVE46" s="24"/>
      <c r="OVF46" s="24"/>
      <c r="OVG46" s="24"/>
      <c r="OVH46" s="24"/>
      <c r="OVI46" s="24"/>
      <c r="OVJ46" s="24"/>
      <c r="OVK46" s="24"/>
      <c r="OVL46" s="24"/>
      <c r="OVM46" s="24"/>
      <c r="OVN46" s="24"/>
      <c r="OVO46" s="24"/>
      <c r="OVP46" s="24"/>
      <c r="OVQ46" s="24"/>
      <c r="OVR46" s="24"/>
      <c r="OVS46" s="24"/>
      <c r="OVT46" s="24"/>
      <c r="OVU46" s="24"/>
      <c r="OVV46" s="24"/>
      <c r="OVW46" s="24"/>
      <c r="OVX46" s="24"/>
      <c r="OVY46" s="24"/>
      <c r="OVZ46" s="24"/>
      <c r="OWA46" s="24"/>
      <c r="OWB46" s="24"/>
      <c r="OWC46" s="24"/>
      <c r="OWD46" s="24"/>
      <c r="OWE46" s="24"/>
      <c r="OWF46" s="24"/>
      <c r="OWG46" s="24"/>
      <c r="OWH46" s="24"/>
      <c r="OWI46" s="24"/>
      <c r="OWJ46" s="24"/>
      <c r="OWK46" s="24"/>
      <c r="OWL46" s="24"/>
      <c r="OWM46" s="24"/>
      <c r="OWN46" s="24"/>
      <c r="OWO46" s="24"/>
      <c r="OWP46" s="24"/>
      <c r="OWQ46" s="24"/>
      <c r="OWR46" s="24"/>
      <c r="OWS46" s="24"/>
      <c r="OWT46" s="24"/>
      <c r="OWU46" s="24"/>
      <c r="OWV46" s="24"/>
      <c r="OWW46" s="24"/>
      <c r="OWX46" s="24"/>
      <c r="OWY46" s="24"/>
      <c r="OWZ46" s="24"/>
      <c r="OXA46" s="24"/>
      <c r="OXB46" s="24"/>
      <c r="OXC46" s="24"/>
      <c r="OXD46" s="24"/>
      <c r="OXE46" s="24"/>
      <c r="OXF46" s="24"/>
      <c r="OXG46" s="24"/>
      <c r="OXH46" s="24"/>
      <c r="OXI46" s="24"/>
      <c r="OXJ46" s="24"/>
      <c r="OXK46" s="24"/>
      <c r="OXL46" s="24"/>
      <c r="OXM46" s="24"/>
      <c r="OXN46" s="24"/>
      <c r="OXO46" s="24"/>
      <c r="OXP46" s="24"/>
      <c r="OXQ46" s="24"/>
      <c r="OXR46" s="24"/>
      <c r="OXS46" s="24"/>
      <c r="OXT46" s="24"/>
      <c r="OXU46" s="24"/>
      <c r="OXV46" s="24"/>
      <c r="OXW46" s="24"/>
      <c r="OXX46" s="24"/>
      <c r="OXY46" s="24"/>
      <c r="OXZ46" s="24"/>
      <c r="OYA46" s="24"/>
      <c r="OYB46" s="24"/>
      <c r="OYC46" s="24"/>
      <c r="OYD46" s="24"/>
      <c r="OYE46" s="24"/>
      <c r="OYF46" s="24"/>
      <c r="OYG46" s="24"/>
      <c r="OYH46" s="24"/>
      <c r="OYI46" s="24"/>
      <c r="OYJ46" s="24"/>
      <c r="OYK46" s="24"/>
      <c r="OYL46" s="24"/>
      <c r="OYM46" s="24"/>
      <c r="OYN46" s="24"/>
      <c r="OYO46" s="24"/>
      <c r="OYP46" s="24"/>
      <c r="OYQ46" s="24"/>
      <c r="OYR46" s="24"/>
      <c r="OYS46" s="24"/>
      <c r="OYT46" s="24"/>
      <c r="OYU46" s="24"/>
      <c r="OYV46" s="24"/>
      <c r="OYW46" s="24"/>
      <c r="OYX46" s="24"/>
      <c r="OYY46" s="24"/>
      <c r="OYZ46" s="24"/>
      <c r="OZA46" s="24"/>
      <c r="OZB46" s="24"/>
      <c r="OZC46" s="24"/>
      <c r="OZD46" s="24"/>
      <c r="OZE46" s="24"/>
      <c r="OZF46" s="24"/>
      <c r="OZG46" s="24"/>
      <c r="OZH46" s="24"/>
      <c r="OZI46" s="24"/>
      <c r="OZJ46" s="24"/>
      <c r="OZK46" s="24"/>
      <c r="OZL46" s="24"/>
      <c r="OZM46" s="24"/>
      <c r="OZN46" s="24"/>
      <c r="OZO46" s="24"/>
      <c r="OZP46" s="24"/>
      <c r="OZQ46" s="24"/>
      <c r="OZR46" s="24"/>
      <c r="OZS46" s="24"/>
      <c r="OZT46" s="24"/>
      <c r="OZU46" s="24"/>
      <c r="OZV46" s="24"/>
      <c r="OZW46" s="24"/>
      <c r="OZX46" s="24"/>
      <c r="OZY46" s="24"/>
      <c r="OZZ46" s="24"/>
      <c r="PAA46" s="24"/>
      <c r="PAB46" s="24"/>
      <c r="PAC46" s="24"/>
      <c r="PAD46" s="24"/>
      <c r="PAE46" s="24"/>
      <c r="PAF46" s="24"/>
      <c r="PAG46" s="24"/>
      <c r="PAH46" s="24"/>
      <c r="PAI46" s="24"/>
      <c r="PAJ46" s="24"/>
      <c r="PAK46" s="24"/>
      <c r="PAL46" s="24"/>
      <c r="PAM46" s="24"/>
      <c r="PAN46" s="24"/>
      <c r="PAO46" s="24"/>
      <c r="PAP46" s="24"/>
      <c r="PAQ46" s="24"/>
      <c r="PAR46" s="24"/>
      <c r="PAS46" s="24"/>
      <c r="PAT46" s="24"/>
      <c r="PAU46" s="24"/>
      <c r="PAV46" s="24"/>
      <c r="PAW46" s="24"/>
      <c r="PAX46" s="24"/>
      <c r="PAY46" s="24"/>
      <c r="PAZ46" s="24"/>
      <c r="PBA46" s="24"/>
      <c r="PBB46" s="24"/>
      <c r="PBC46" s="24"/>
      <c r="PBD46" s="24"/>
      <c r="PBE46" s="24"/>
      <c r="PBF46" s="24"/>
      <c r="PBG46" s="24"/>
      <c r="PBH46" s="24"/>
      <c r="PBI46" s="24"/>
      <c r="PBJ46" s="24"/>
      <c r="PBK46" s="24"/>
      <c r="PBL46" s="24"/>
      <c r="PBM46" s="24"/>
      <c r="PBN46" s="24"/>
      <c r="PBO46" s="24"/>
      <c r="PBP46" s="24"/>
      <c r="PBQ46" s="24"/>
      <c r="PBR46" s="24"/>
      <c r="PBS46" s="24"/>
      <c r="PBT46" s="24"/>
      <c r="PBU46" s="24"/>
      <c r="PBV46" s="24"/>
      <c r="PBW46" s="24"/>
      <c r="PBX46" s="24"/>
      <c r="PBY46" s="24"/>
      <c r="PBZ46" s="24"/>
      <c r="PCA46" s="24"/>
      <c r="PCB46" s="24"/>
      <c r="PCC46" s="24"/>
      <c r="PCD46" s="24"/>
      <c r="PCE46" s="24"/>
      <c r="PCF46" s="24"/>
      <c r="PCG46" s="24"/>
      <c r="PCH46" s="24"/>
      <c r="PCI46" s="24"/>
      <c r="PCJ46" s="24"/>
      <c r="PCK46" s="24"/>
      <c r="PCL46" s="24"/>
      <c r="PCM46" s="24"/>
      <c r="PCN46" s="24"/>
      <c r="PCO46" s="24"/>
      <c r="PCP46" s="24"/>
      <c r="PCQ46" s="24"/>
      <c r="PCR46" s="24"/>
      <c r="PCS46" s="24"/>
      <c r="PCT46" s="24"/>
      <c r="PCU46" s="24"/>
      <c r="PCV46" s="24"/>
      <c r="PCW46" s="24"/>
      <c r="PCX46" s="24"/>
      <c r="PCY46" s="24"/>
      <c r="PCZ46" s="24"/>
      <c r="PDA46" s="24"/>
      <c r="PDB46" s="24"/>
      <c r="PDC46" s="24"/>
      <c r="PDD46" s="24"/>
      <c r="PDE46" s="24"/>
      <c r="PDF46" s="24"/>
      <c r="PDG46" s="24"/>
      <c r="PDH46" s="24"/>
      <c r="PDI46" s="24"/>
      <c r="PDJ46" s="24"/>
      <c r="PDK46" s="24"/>
      <c r="PDL46" s="24"/>
      <c r="PDM46" s="24"/>
      <c r="PDN46" s="24"/>
      <c r="PDO46" s="24"/>
      <c r="PDP46" s="24"/>
      <c r="PDQ46" s="24"/>
      <c r="PDR46" s="24"/>
      <c r="PDS46" s="24"/>
      <c r="PDT46" s="24"/>
      <c r="PDU46" s="24"/>
      <c r="PDV46" s="24"/>
      <c r="PDW46" s="24"/>
      <c r="PDX46" s="24"/>
      <c r="PDY46" s="24"/>
      <c r="PDZ46" s="24"/>
      <c r="PEA46" s="24"/>
      <c r="PEB46" s="24"/>
      <c r="PEC46" s="24"/>
      <c r="PED46" s="24"/>
      <c r="PEE46" s="24"/>
      <c r="PEF46" s="24"/>
      <c r="PEG46" s="24"/>
      <c r="PEH46" s="24"/>
      <c r="PEI46" s="24"/>
      <c r="PEJ46" s="24"/>
      <c r="PEK46" s="24"/>
      <c r="PEL46" s="24"/>
      <c r="PEM46" s="24"/>
      <c r="PEN46" s="24"/>
      <c r="PEO46" s="24"/>
      <c r="PEP46" s="24"/>
      <c r="PEQ46" s="24"/>
      <c r="PER46" s="24"/>
      <c r="PES46" s="24"/>
      <c r="PET46" s="24"/>
      <c r="PEU46" s="24"/>
      <c r="PEV46" s="24"/>
      <c r="PEW46" s="24"/>
      <c r="PEX46" s="24"/>
      <c r="PEY46" s="24"/>
      <c r="PEZ46" s="24"/>
      <c r="PFA46" s="24"/>
      <c r="PFB46" s="24"/>
      <c r="PFC46" s="24"/>
      <c r="PFD46" s="24"/>
      <c r="PFE46" s="24"/>
      <c r="PFF46" s="24"/>
      <c r="PFG46" s="24"/>
      <c r="PFH46" s="24"/>
      <c r="PFI46" s="24"/>
      <c r="PFJ46" s="24"/>
      <c r="PFK46" s="24"/>
      <c r="PFL46" s="24"/>
      <c r="PFM46" s="24"/>
      <c r="PFN46" s="24"/>
      <c r="PFO46" s="24"/>
      <c r="PFP46" s="24"/>
      <c r="PFQ46" s="24"/>
      <c r="PFR46" s="24"/>
      <c r="PFS46" s="24"/>
      <c r="PFT46" s="24"/>
      <c r="PFU46" s="24"/>
      <c r="PFV46" s="24"/>
      <c r="PFW46" s="24"/>
      <c r="PFX46" s="24"/>
      <c r="PFY46" s="24"/>
      <c r="PFZ46" s="24"/>
      <c r="PGA46" s="24"/>
      <c r="PGB46" s="24"/>
      <c r="PGC46" s="24"/>
      <c r="PGD46" s="24"/>
      <c r="PGE46" s="24"/>
      <c r="PGF46" s="24"/>
      <c r="PGG46" s="24"/>
      <c r="PGH46" s="24"/>
      <c r="PGI46" s="24"/>
      <c r="PGJ46" s="24"/>
      <c r="PGK46" s="24"/>
      <c r="PGL46" s="24"/>
      <c r="PGM46" s="24"/>
      <c r="PGN46" s="24"/>
      <c r="PGO46" s="24"/>
      <c r="PGP46" s="24"/>
      <c r="PGQ46" s="24"/>
      <c r="PGR46" s="24"/>
      <c r="PGS46" s="24"/>
      <c r="PGT46" s="24"/>
      <c r="PGU46" s="24"/>
      <c r="PGV46" s="24"/>
      <c r="PGW46" s="24"/>
      <c r="PGX46" s="24"/>
      <c r="PGY46" s="24"/>
      <c r="PGZ46" s="24"/>
      <c r="PHA46" s="24"/>
      <c r="PHB46" s="24"/>
      <c r="PHC46" s="24"/>
      <c r="PHD46" s="24"/>
      <c r="PHE46" s="24"/>
      <c r="PHF46" s="24"/>
      <c r="PHG46" s="24"/>
      <c r="PHH46" s="24"/>
      <c r="PHI46" s="24"/>
      <c r="PHJ46" s="24"/>
      <c r="PHK46" s="24"/>
      <c r="PHL46" s="24"/>
      <c r="PHM46" s="24"/>
      <c r="PHN46" s="24"/>
      <c r="PHO46" s="24"/>
      <c r="PHP46" s="24"/>
      <c r="PHQ46" s="24"/>
      <c r="PHR46" s="24"/>
      <c r="PHS46" s="24"/>
      <c r="PHT46" s="24"/>
      <c r="PHU46" s="24"/>
      <c r="PHV46" s="24"/>
      <c r="PHW46" s="24"/>
      <c r="PHX46" s="24"/>
      <c r="PHY46" s="24"/>
      <c r="PHZ46" s="24"/>
      <c r="PIA46" s="24"/>
      <c r="PIB46" s="24"/>
      <c r="PIC46" s="24"/>
      <c r="PID46" s="24"/>
      <c r="PIE46" s="24"/>
      <c r="PIF46" s="24"/>
      <c r="PIG46" s="24"/>
      <c r="PIH46" s="24"/>
      <c r="PII46" s="24"/>
      <c r="PIJ46" s="24"/>
      <c r="PIK46" s="24"/>
      <c r="PIL46" s="24"/>
      <c r="PIM46" s="24"/>
      <c r="PIN46" s="24"/>
      <c r="PIO46" s="24"/>
      <c r="PIP46" s="24"/>
      <c r="PIQ46" s="24"/>
      <c r="PIR46" s="24"/>
      <c r="PIS46" s="24"/>
      <c r="PIT46" s="24"/>
      <c r="PIU46" s="24"/>
      <c r="PIV46" s="24"/>
      <c r="PIW46" s="24"/>
      <c r="PIX46" s="24"/>
      <c r="PIY46" s="24"/>
      <c r="PIZ46" s="24"/>
      <c r="PJA46" s="24"/>
      <c r="PJB46" s="24"/>
      <c r="PJC46" s="24"/>
      <c r="PJD46" s="24"/>
      <c r="PJE46" s="24"/>
      <c r="PJF46" s="24"/>
      <c r="PJG46" s="24"/>
      <c r="PJH46" s="24"/>
      <c r="PJI46" s="24"/>
      <c r="PJJ46" s="24"/>
      <c r="PJK46" s="24"/>
      <c r="PJL46" s="24"/>
      <c r="PJM46" s="24"/>
      <c r="PJN46" s="24"/>
      <c r="PJO46" s="24"/>
      <c r="PJP46" s="24"/>
      <c r="PJQ46" s="24"/>
      <c r="PJR46" s="24"/>
      <c r="PJS46" s="24"/>
      <c r="PJT46" s="24"/>
      <c r="PJU46" s="24"/>
      <c r="PJV46" s="24"/>
      <c r="PJW46" s="24"/>
      <c r="PJX46" s="24"/>
      <c r="PJY46" s="24"/>
      <c r="PJZ46" s="24"/>
      <c r="PKA46" s="24"/>
      <c r="PKB46" s="24"/>
      <c r="PKC46" s="24"/>
      <c r="PKD46" s="24"/>
      <c r="PKE46" s="24"/>
      <c r="PKF46" s="24"/>
      <c r="PKG46" s="24"/>
      <c r="PKH46" s="24"/>
      <c r="PKI46" s="24"/>
      <c r="PKJ46" s="24"/>
      <c r="PKK46" s="24"/>
      <c r="PKL46" s="24"/>
      <c r="PKM46" s="24"/>
      <c r="PKN46" s="24"/>
      <c r="PKO46" s="24"/>
      <c r="PKP46" s="24"/>
      <c r="PKQ46" s="24"/>
      <c r="PKR46" s="24"/>
      <c r="PKS46" s="24"/>
      <c r="PKT46" s="24"/>
      <c r="PKU46" s="24"/>
      <c r="PKV46" s="24"/>
      <c r="PKW46" s="24"/>
      <c r="PKX46" s="24"/>
      <c r="PKY46" s="24"/>
      <c r="PKZ46" s="24"/>
      <c r="PLA46" s="24"/>
      <c r="PLB46" s="24"/>
      <c r="PLC46" s="24"/>
      <c r="PLD46" s="24"/>
      <c r="PLE46" s="24"/>
      <c r="PLF46" s="24"/>
      <c r="PLG46" s="24"/>
      <c r="PLH46" s="24"/>
      <c r="PLI46" s="24"/>
      <c r="PLJ46" s="24"/>
      <c r="PLK46" s="24"/>
      <c r="PLL46" s="24"/>
      <c r="PLM46" s="24"/>
      <c r="PLN46" s="24"/>
      <c r="PLO46" s="24"/>
      <c r="PLP46" s="24"/>
      <c r="PLQ46" s="24"/>
      <c r="PLR46" s="24"/>
      <c r="PLS46" s="24"/>
      <c r="PLT46" s="24"/>
      <c r="PLU46" s="24"/>
      <c r="PLV46" s="24"/>
      <c r="PLW46" s="24"/>
      <c r="PLX46" s="24"/>
      <c r="PLY46" s="24"/>
      <c r="PLZ46" s="24"/>
      <c r="PMA46" s="24"/>
      <c r="PMB46" s="24"/>
      <c r="PMC46" s="24"/>
      <c r="PMD46" s="24"/>
      <c r="PME46" s="24"/>
      <c r="PMF46" s="24"/>
      <c r="PMG46" s="24"/>
      <c r="PMH46" s="24"/>
      <c r="PMI46" s="24"/>
      <c r="PMJ46" s="24"/>
      <c r="PMK46" s="24"/>
      <c r="PML46" s="24"/>
      <c r="PMM46" s="24"/>
      <c r="PMN46" s="24"/>
      <c r="PMO46" s="24"/>
      <c r="PMP46" s="24"/>
      <c r="PMQ46" s="24"/>
      <c r="PMR46" s="24"/>
      <c r="PMS46" s="24"/>
      <c r="PMT46" s="24"/>
      <c r="PMU46" s="24"/>
      <c r="PMV46" s="24"/>
      <c r="PMW46" s="24"/>
      <c r="PMX46" s="24"/>
      <c r="PMY46" s="24"/>
      <c r="PMZ46" s="24"/>
      <c r="PNA46" s="24"/>
      <c r="PNB46" s="24"/>
      <c r="PNC46" s="24"/>
      <c r="PND46" s="24"/>
      <c r="PNE46" s="24"/>
      <c r="PNF46" s="24"/>
      <c r="PNG46" s="24"/>
      <c r="PNH46" s="24"/>
      <c r="PNI46" s="24"/>
      <c r="PNJ46" s="24"/>
      <c r="PNK46" s="24"/>
      <c r="PNL46" s="24"/>
      <c r="PNM46" s="24"/>
      <c r="PNN46" s="24"/>
      <c r="PNO46" s="24"/>
      <c r="PNP46" s="24"/>
      <c r="PNQ46" s="24"/>
      <c r="PNR46" s="24"/>
      <c r="PNS46" s="24"/>
      <c r="PNT46" s="24"/>
      <c r="PNU46" s="24"/>
      <c r="PNV46" s="24"/>
      <c r="PNW46" s="24"/>
      <c r="PNX46" s="24"/>
      <c r="PNY46" s="24"/>
      <c r="PNZ46" s="24"/>
      <c r="POA46" s="24"/>
      <c r="POB46" s="24"/>
      <c r="POC46" s="24"/>
      <c r="POD46" s="24"/>
      <c r="POE46" s="24"/>
      <c r="POF46" s="24"/>
      <c r="POG46" s="24"/>
      <c r="POH46" s="24"/>
      <c r="POI46" s="24"/>
      <c r="POJ46" s="24"/>
      <c r="POK46" s="24"/>
      <c r="POL46" s="24"/>
      <c r="POM46" s="24"/>
      <c r="PON46" s="24"/>
      <c r="POO46" s="24"/>
      <c r="POP46" s="24"/>
      <c r="POQ46" s="24"/>
      <c r="POR46" s="24"/>
      <c r="POS46" s="24"/>
      <c r="POT46" s="24"/>
      <c r="POU46" s="24"/>
      <c r="POV46" s="24"/>
      <c r="POW46" s="24"/>
      <c r="POX46" s="24"/>
      <c r="POY46" s="24"/>
      <c r="POZ46" s="24"/>
      <c r="PPA46" s="24"/>
      <c r="PPB46" s="24"/>
      <c r="PPC46" s="24"/>
      <c r="PPD46" s="24"/>
      <c r="PPE46" s="24"/>
      <c r="PPF46" s="24"/>
      <c r="PPG46" s="24"/>
      <c r="PPH46" s="24"/>
      <c r="PPI46" s="24"/>
      <c r="PPJ46" s="24"/>
      <c r="PPK46" s="24"/>
      <c r="PPL46" s="24"/>
      <c r="PPM46" s="24"/>
      <c r="PPN46" s="24"/>
      <c r="PPO46" s="24"/>
      <c r="PPP46" s="24"/>
      <c r="PPQ46" s="24"/>
      <c r="PPR46" s="24"/>
      <c r="PPS46" s="24"/>
      <c r="PPT46" s="24"/>
      <c r="PPU46" s="24"/>
      <c r="PPV46" s="24"/>
      <c r="PPW46" s="24"/>
      <c r="PPX46" s="24"/>
      <c r="PPY46" s="24"/>
      <c r="PPZ46" s="24"/>
      <c r="PQA46" s="24"/>
      <c r="PQB46" s="24"/>
      <c r="PQC46" s="24"/>
      <c r="PQD46" s="24"/>
      <c r="PQE46" s="24"/>
      <c r="PQF46" s="24"/>
      <c r="PQG46" s="24"/>
      <c r="PQH46" s="24"/>
      <c r="PQI46" s="24"/>
      <c r="PQJ46" s="24"/>
      <c r="PQK46" s="24"/>
      <c r="PQL46" s="24"/>
      <c r="PQM46" s="24"/>
      <c r="PQN46" s="24"/>
      <c r="PQO46" s="24"/>
      <c r="PQP46" s="24"/>
      <c r="PQQ46" s="24"/>
      <c r="PQR46" s="24"/>
      <c r="PQS46" s="24"/>
      <c r="PQT46" s="24"/>
      <c r="PQU46" s="24"/>
      <c r="PQV46" s="24"/>
      <c r="PQW46" s="24"/>
      <c r="PQX46" s="24"/>
      <c r="PQY46" s="24"/>
      <c r="PQZ46" s="24"/>
      <c r="PRA46" s="24"/>
      <c r="PRB46" s="24"/>
      <c r="PRC46" s="24"/>
      <c r="PRD46" s="24"/>
      <c r="PRE46" s="24"/>
      <c r="PRF46" s="24"/>
      <c r="PRG46" s="24"/>
      <c r="PRH46" s="24"/>
      <c r="PRI46" s="24"/>
      <c r="PRJ46" s="24"/>
      <c r="PRK46" s="24"/>
      <c r="PRL46" s="24"/>
      <c r="PRM46" s="24"/>
      <c r="PRN46" s="24"/>
      <c r="PRO46" s="24"/>
      <c r="PRP46" s="24"/>
      <c r="PRQ46" s="24"/>
      <c r="PRR46" s="24"/>
      <c r="PRS46" s="24"/>
      <c r="PRT46" s="24"/>
      <c r="PRU46" s="24"/>
      <c r="PRV46" s="24"/>
      <c r="PRW46" s="24"/>
      <c r="PRX46" s="24"/>
      <c r="PRY46" s="24"/>
      <c r="PRZ46" s="24"/>
      <c r="PSA46" s="24"/>
      <c r="PSB46" s="24"/>
      <c r="PSC46" s="24"/>
      <c r="PSD46" s="24"/>
      <c r="PSE46" s="24"/>
      <c r="PSF46" s="24"/>
      <c r="PSG46" s="24"/>
      <c r="PSH46" s="24"/>
      <c r="PSI46" s="24"/>
      <c r="PSJ46" s="24"/>
      <c r="PSK46" s="24"/>
      <c r="PSL46" s="24"/>
      <c r="PSM46" s="24"/>
      <c r="PSN46" s="24"/>
      <c r="PSO46" s="24"/>
      <c r="PSP46" s="24"/>
      <c r="PSQ46" s="24"/>
      <c r="PSR46" s="24"/>
      <c r="PSS46" s="24"/>
      <c r="PST46" s="24"/>
      <c r="PSU46" s="24"/>
      <c r="PSV46" s="24"/>
      <c r="PSW46" s="24"/>
      <c r="PSX46" s="24"/>
      <c r="PSY46" s="24"/>
      <c r="PSZ46" s="24"/>
      <c r="PTA46" s="24"/>
      <c r="PTB46" s="24"/>
      <c r="PTC46" s="24"/>
      <c r="PTD46" s="24"/>
      <c r="PTE46" s="24"/>
      <c r="PTF46" s="24"/>
      <c r="PTG46" s="24"/>
      <c r="PTH46" s="24"/>
      <c r="PTI46" s="24"/>
      <c r="PTJ46" s="24"/>
      <c r="PTK46" s="24"/>
      <c r="PTL46" s="24"/>
      <c r="PTM46" s="24"/>
      <c r="PTN46" s="24"/>
      <c r="PTO46" s="24"/>
      <c r="PTP46" s="24"/>
      <c r="PTQ46" s="24"/>
      <c r="PTR46" s="24"/>
      <c r="PTS46" s="24"/>
      <c r="PTT46" s="24"/>
      <c r="PTU46" s="24"/>
      <c r="PTV46" s="24"/>
      <c r="PTW46" s="24"/>
      <c r="PTX46" s="24"/>
      <c r="PTY46" s="24"/>
      <c r="PTZ46" s="24"/>
      <c r="PUA46" s="24"/>
      <c r="PUB46" s="24"/>
      <c r="PUC46" s="24"/>
      <c r="PUD46" s="24"/>
      <c r="PUE46" s="24"/>
      <c r="PUF46" s="24"/>
      <c r="PUG46" s="24"/>
      <c r="PUH46" s="24"/>
      <c r="PUI46" s="24"/>
      <c r="PUJ46" s="24"/>
      <c r="PUK46" s="24"/>
      <c r="PUL46" s="24"/>
      <c r="PUM46" s="24"/>
      <c r="PUN46" s="24"/>
      <c r="PUO46" s="24"/>
      <c r="PUP46" s="24"/>
      <c r="PUQ46" s="24"/>
      <c r="PUR46" s="24"/>
      <c r="PUS46" s="24"/>
      <c r="PUT46" s="24"/>
      <c r="PUU46" s="24"/>
      <c r="PUV46" s="24"/>
      <c r="PUW46" s="24"/>
      <c r="PUX46" s="24"/>
      <c r="PUY46" s="24"/>
      <c r="PUZ46" s="24"/>
      <c r="PVA46" s="24"/>
      <c r="PVB46" s="24"/>
      <c r="PVC46" s="24"/>
      <c r="PVD46" s="24"/>
      <c r="PVE46" s="24"/>
      <c r="PVF46" s="24"/>
      <c r="PVG46" s="24"/>
      <c r="PVH46" s="24"/>
      <c r="PVI46" s="24"/>
      <c r="PVJ46" s="24"/>
      <c r="PVK46" s="24"/>
      <c r="PVL46" s="24"/>
      <c r="PVM46" s="24"/>
      <c r="PVN46" s="24"/>
      <c r="PVO46" s="24"/>
      <c r="PVP46" s="24"/>
      <c r="PVQ46" s="24"/>
      <c r="PVR46" s="24"/>
      <c r="PVS46" s="24"/>
      <c r="PVT46" s="24"/>
      <c r="PVU46" s="24"/>
      <c r="PVV46" s="24"/>
      <c r="PVW46" s="24"/>
      <c r="PVX46" s="24"/>
      <c r="PVY46" s="24"/>
      <c r="PVZ46" s="24"/>
      <c r="PWA46" s="24"/>
      <c r="PWB46" s="24"/>
      <c r="PWC46" s="24"/>
      <c r="PWD46" s="24"/>
      <c r="PWE46" s="24"/>
      <c r="PWF46" s="24"/>
      <c r="PWG46" s="24"/>
      <c r="PWH46" s="24"/>
      <c r="PWI46" s="24"/>
      <c r="PWJ46" s="24"/>
      <c r="PWK46" s="24"/>
      <c r="PWL46" s="24"/>
      <c r="PWM46" s="24"/>
      <c r="PWN46" s="24"/>
      <c r="PWO46" s="24"/>
      <c r="PWP46" s="24"/>
      <c r="PWQ46" s="24"/>
      <c r="PWR46" s="24"/>
      <c r="PWS46" s="24"/>
      <c r="PWT46" s="24"/>
      <c r="PWU46" s="24"/>
      <c r="PWV46" s="24"/>
      <c r="PWW46" s="24"/>
      <c r="PWX46" s="24"/>
      <c r="PWY46" s="24"/>
      <c r="PWZ46" s="24"/>
      <c r="PXA46" s="24"/>
      <c r="PXB46" s="24"/>
      <c r="PXC46" s="24"/>
      <c r="PXD46" s="24"/>
      <c r="PXE46" s="24"/>
      <c r="PXF46" s="24"/>
      <c r="PXG46" s="24"/>
      <c r="PXH46" s="24"/>
      <c r="PXI46" s="24"/>
      <c r="PXJ46" s="24"/>
      <c r="PXK46" s="24"/>
      <c r="PXL46" s="24"/>
      <c r="PXM46" s="24"/>
      <c r="PXN46" s="24"/>
      <c r="PXO46" s="24"/>
      <c r="PXP46" s="24"/>
      <c r="PXQ46" s="24"/>
      <c r="PXR46" s="24"/>
      <c r="PXS46" s="24"/>
      <c r="PXT46" s="24"/>
      <c r="PXU46" s="24"/>
      <c r="PXV46" s="24"/>
      <c r="PXW46" s="24"/>
      <c r="PXX46" s="24"/>
      <c r="PXY46" s="24"/>
      <c r="PXZ46" s="24"/>
      <c r="PYA46" s="24"/>
      <c r="PYB46" s="24"/>
      <c r="PYC46" s="24"/>
      <c r="PYD46" s="24"/>
      <c r="PYE46" s="24"/>
      <c r="PYF46" s="24"/>
      <c r="PYG46" s="24"/>
      <c r="PYH46" s="24"/>
      <c r="PYI46" s="24"/>
      <c r="PYJ46" s="24"/>
      <c r="PYK46" s="24"/>
      <c r="PYL46" s="24"/>
      <c r="PYM46" s="24"/>
      <c r="PYN46" s="24"/>
      <c r="PYO46" s="24"/>
      <c r="PYP46" s="24"/>
      <c r="PYQ46" s="24"/>
      <c r="PYR46" s="24"/>
      <c r="PYS46" s="24"/>
      <c r="PYT46" s="24"/>
      <c r="PYU46" s="24"/>
      <c r="PYV46" s="24"/>
      <c r="PYW46" s="24"/>
      <c r="PYX46" s="24"/>
      <c r="PYY46" s="24"/>
      <c r="PYZ46" s="24"/>
      <c r="PZA46" s="24"/>
      <c r="PZB46" s="24"/>
      <c r="PZC46" s="24"/>
      <c r="PZD46" s="24"/>
      <c r="PZE46" s="24"/>
      <c r="PZF46" s="24"/>
      <c r="PZG46" s="24"/>
      <c r="PZH46" s="24"/>
      <c r="PZI46" s="24"/>
      <c r="PZJ46" s="24"/>
      <c r="PZK46" s="24"/>
      <c r="PZL46" s="24"/>
      <c r="PZM46" s="24"/>
      <c r="PZN46" s="24"/>
      <c r="PZO46" s="24"/>
      <c r="PZP46" s="24"/>
      <c r="PZQ46" s="24"/>
      <c r="PZR46" s="24"/>
      <c r="PZS46" s="24"/>
      <c r="PZT46" s="24"/>
      <c r="PZU46" s="24"/>
      <c r="PZV46" s="24"/>
      <c r="PZW46" s="24"/>
      <c r="PZX46" s="24"/>
      <c r="PZY46" s="24"/>
      <c r="PZZ46" s="24"/>
      <c r="QAA46" s="24"/>
      <c r="QAB46" s="24"/>
      <c r="QAC46" s="24"/>
      <c r="QAD46" s="24"/>
      <c r="QAE46" s="24"/>
      <c r="QAF46" s="24"/>
      <c r="QAG46" s="24"/>
      <c r="QAH46" s="24"/>
      <c r="QAI46" s="24"/>
      <c r="QAJ46" s="24"/>
      <c r="QAK46" s="24"/>
      <c r="QAL46" s="24"/>
      <c r="QAM46" s="24"/>
      <c r="QAN46" s="24"/>
      <c r="QAO46" s="24"/>
      <c r="QAP46" s="24"/>
      <c r="QAQ46" s="24"/>
      <c r="QAR46" s="24"/>
      <c r="QAS46" s="24"/>
      <c r="QAT46" s="24"/>
      <c r="QAU46" s="24"/>
      <c r="QAV46" s="24"/>
      <c r="QAW46" s="24"/>
      <c r="QAX46" s="24"/>
      <c r="QAY46" s="24"/>
      <c r="QAZ46" s="24"/>
      <c r="QBA46" s="24"/>
      <c r="QBB46" s="24"/>
      <c r="QBC46" s="24"/>
      <c r="QBD46" s="24"/>
      <c r="QBE46" s="24"/>
      <c r="QBF46" s="24"/>
      <c r="QBG46" s="24"/>
      <c r="QBH46" s="24"/>
      <c r="QBI46" s="24"/>
      <c r="QBJ46" s="24"/>
      <c r="QBK46" s="24"/>
      <c r="QBL46" s="24"/>
      <c r="QBM46" s="24"/>
      <c r="QBN46" s="24"/>
      <c r="QBO46" s="24"/>
      <c r="QBP46" s="24"/>
      <c r="QBQ46" s="24"/>
      <c r="QBR46" s="24"/>
      <c r="QBS46" s="24"/>
      <c r="QBT46" s="24"/>
      <c r="QBU46" s="24"/>
      <c r="QBV46" s="24"/>
      <c r="QBW46" s="24"/>
      <c r="QBX46" s="24"/>
      <c r="QBY46" s="24"/>
      <c r="QBZ46" s="24"/>
      <c r="QCA46" s="24"/>
      <c r="QCB46" s="24"/>
      <c r="QCC46" s="24"/>
      <c r="QCD46" s="24"/>
      <c r="QCE46" s="24"/>
      <c r="QCF46" s="24"/>
      <c r="QCG46" s="24"/>
      <c r="QCH46" s="24"/>
      <c r="QCI46" s="24"/>
      <c r="QCJ46" s="24"/>
      <c r="QCK46" s="24"/>
      <c r="QCL46" s="24"/>
      <c r="QCM46" s="24"/>
      <c r="QCN46" s="24"/>
      <c r="QCO46" s="24"/>
      <c r="QCP46" s="24"/>
      <c r="QCQ46" s="24"/>
      <c r="QCR46" s="24"/>
      <c r="QCS46" s="24"/>
      <c r="QCT46" s="24"/>
      <c r="QCU46" s="24"/>
      <c r="QCV46" s="24"/>
      <c r="QCW46" s="24"/>
      <c r="QCX46" s="24"/>
      <c r="QCY46" s="24"/>
      <c r="QCZ46" s="24"/>
      <c r="QDA46" s="24"/>
      <c r="QDB46" s="24"/>
      <c r="QDC46" s="24"/>
      <c r="QDD46" s="24"/>
      <c r="QDE46" s="24"/>
      <c r="QDF46" s="24"/>
      <c r="QDG46" s="24"/>
      <c r="QDH46" s="24"/>
      <c r="QDI46" s="24"/>
      <c r="QDJ46" s="24"/>
      <c r="QDK46" s="24"/>
      <c r="QDL46" s="24"/>
      <c r="QDM46" s="24"/>
      <c r="QDN46" s="24"/>
      <c r="QDO46" s="24"/>
      <c r="QDP46" s="24"/>
      <c r="QDQ46" s="24"/>
      <c r="QDR46" s="24"/>
      <c r="QDS46" s="24"/>
      <c r="QDT46" s="24"/>
      <c r="QDU46" s="24"/>
      <c r="QDV46" s="24"/>
      <c r="QDW46" s="24"/>
      <c r="QDX46" s="24"/>
      <c r="QDY46" s="24"/>
      <c r="QDZ46" s="24"/>
      <c r="QEA46" s="24"/>
      <c r="QEB46" s="24"/>
      <c r="QEC46" s="24"/>
      <c r="QED46" s="24"/>
      <c r="QEE46" s="24"/>
      <c r="QEF46" s="24"/>
      <c r="QEG46" s="24"/>
      <c r="QEH46" s="24"/>
      <c r="QEI46" s="24"/>
      <c r="QEJ46" s="24"/>
      <c r="QEK46" s="24"/>
      <c r="QEL46" s="24"/>
      <c r="QEM46" s="24"/>
      <c r="QEN46" s="24"/>
      <c r="QEO46" s="24"/>
      <c r="QEP46" s="24"/>
      <c r="QEQ46" s="24"/>
      <c r="QER46" s="24"/>
      <c r="QES46" s="24"/>
      <c r="QET46" s="24"/>
      <c r="QEU46" s="24"/>
      <c r="QEV46" s="24"/>
      <c r="QEW46" s="24"/>
      <c r="QEX46" s="24"/>
      <c r="QEY46" s="24"/>
      <c r="QEZ46" s="24"/>
      <c r="QFA46" s="24"/>
      <c r="QFB46" s="24"/>
      <c r="QFC46" s="24"/>
      <c r="QFD46" s="24"/>
      <c r="QFE46" s="24"/>
      <c r="QFF46" s="24"/>
      <c r="QFG46" s="24"/>
      <c r="QFH46" s="24"/>
      <c r="QFI46" s="24"/>
      <c r="QFJ46" s="24"/>
      <c r="QFK46" s="24"/>
      <c r="QFL46" s="24"/>
      <c r="QFM46" s="24"/>
      <c r="QFN46" s="24"/>
      <c r="QFO46" s="24"/>
      <c r="QFP46" s="24"/>
      <c r="QFQ46" s="24"/>
      <c r="QFR46" s="24"/>
      <c r="QFS46" s="24"/>
      <c r="QFT46" s="24"/>
      <c r="QFU46" s="24"/>
      <c r="QFV46" s="24"/>
      <c r="QFW46" s="24"/>
      <c r="QFX46" s="24"/>
      <c r="QFY46" s="24"/>
      <c r="QFZ46" s="24"/>
      <c r="QGA46" s="24"/>
      <c r="QGB46" s="24"/>
      <c r="QGC46" s="24"/>
      <c r="QGD46" s="24"/>
      <c r="QGE46" s="24"/>
      <c r="QGF46" s="24"/>
      <c r="QGG46" s="24"/>
      <c r="QGH46" s="24"/>
      <c r="QGI46" s="24"/>
      <c r="QGJ46" s="24"/>
      <c r="QGK46" s="24"/>
      <c r="QGL46" s="24"/>
      <c r="QGM46" s="24"/>
      <c r="QGN46" s="24"/>
      <c r="QGO46" s="24"/>
      <c r="QGP46" s="24"/>
      <c r="QGQ46" s="24"/>
      <c r="QGR46" s="24"/>
      <c r="QGS46" s="24"/>
      <c r="QGT46" s="24"/>
      <c r="QGU46" s="24"/>
      <c r="QGV46" s="24"/>
      <c r="QGW46" s="24"/>
      <c r="QGX46" s="24"/>
      <c r="QGY46" s="24"/>
      <c r="QGZ46" s="24"/>
      <c r="QHA46" s="24"/>
      <c r="QHB46" s="24"/>
      <c r="QHC46" s="24"/>
      <c r="QHD46" s="24"/>
      <c r="QHE46" s="24"/>
      <c r="QHF46" s="24"/>
      <c r="QHG46" s="24"/>
      <c r="QHH46" s="24"/>
      <c r="QHI46" s="24"/>
      <c r="QHJ46" s="24"/>
      <c r="QHK46" s="24"/>
      <c r="QHL46" s="24"/>
      <c r="QHM46" s="24"/>
      <c r="QHN46" s="24"/>
      <c r="QHO46" s="24"/>
      <c r="QHP46" s="24"/>
      <c r="QHQ46" s="24"/>
      <c r="QHR46" s="24"/>
      <c r="QHS46" s="24"/>
      <c r="QHT46" s="24"/>
      <c r="QHU46" s="24"/>
      <c r="QHV46" s="24"/>
      <c r="QHW46" s="24"/>
      <c r="QHX46" s="24"/>
      <c r="QHY46" s="24"/>
      <c r="QHZ46" s="24"/>
      <c r="QIA46" s="24"/>
      <c r="QIB46" s="24"/>
      <c r="QIC46" s="24"/>
      <c r="QID46" s="24"/>
      <c r="QIE46" s="24"/>
      <c r="QIF46" s="24"/>
      <c r="QIG46" s="24"/>
      <c r="QIH46" s="24"/>
      <c r="QII46" s="24"/>
      <c r="QIJ46" s="24"/>
      <c r="QIK46" s="24"/>
      <c r="QIL46" s="24"/>
      <c r="QIM46" s="24"/>
      <c r="QIN46" s="24"/>
      <c r="QIO46" s="24"/>
      <c r="QIP46" s="24"/>
      <c r="QIQ46" s="24"/>
      <c r="QIR46" s="24"/>
      <c r="QIS46" s="24"/>
      <c r="QIT46" s="24"/>
      <c r="QIU46" s="24"/>
      <c r="QIV46" s="24"/>
      <c r="QIW46" s="24"/>
      <c r="QIX46" s="24"/>
      <c r="QIY46" s="24"/>
      <c r="QIZ46" s="24"/>
      <c r="QJA46" s="24"/>
      <c r="QJB46" s="24"/>
      <c r="QJC46" s="24"/>
      <c r="QJD46" s="24"/>
      <c r="QJE46" s="24"/>
      <c r="QJF46" s="24"/>
      <c r="QJG46" s="24"/>
      <c r="QJH46" s="24"/>
      <c r="QJI46" s="24"/>
      <c r="QJJ46" s="24"/>
      <c r="QJK46" s="24"/>
      <c r="QJL46" s="24"/>
      <c r="QJM46" s="24"/>
      <c r="QJN46" s="24"/>
      <c r="QJO46" s="24"/>
      <c r="QJP46" s="24"/>
      <c r="QJQ46" s="24"/>
      <c r="QJR46" s="24"/>
      <c r="QJS46" s="24"/>
      <c r="QJT46" s="24"/>
      <c r="QJU46" s="24"/>
      <c r="QJV46" s="24"/>
      <c r="QJW46" s="24"/>
      <c r="QJX46" s="24"/>
      <c r="QJY46" s="24"/>
      <c r="QJZ46" s="24"/>
      <c r="QKA46" s="24"/>
      <c r="QKB46" s="24"/>
      <c r="QKC46" s="24"/>
      <c r="QKD46" s="24"/>
      <c r="QKE46" s="24"/>
      <c r="QKF46" s="24"/>
      <c r="QKG46" s="24"/>
      <c r="QKH46" s="24"/>
      <c r="QKI46" s="24"/>
      <c r="QKJ46" s="24"/>
      <c r="QKK46" s="24"/>
      <c r="QKL46" s="24"/>
      <c r="QKM46" s="24"/>
      <c r="QKN46" s="24"/>
      <c r="QKO46" s="24"/>
      <c r="QKP46" s="24"/>
      <c r="QKQ46" s="24"/>
      <c r="QKR46" s="24"/>
      <c r="QKS46" s="24"/>
      <c r="QKT46" s="24"/>
      <c r="QKU46" s="24"/>
      <c r="QKV46" s="24"/>
      <c r="QKW46" s="24"/>
      <c r="QKX46" s="24"/>
      <c r="QKY46" s="24"/>
      <c r="QKZ46" s="24"/>
      <c r="QLA46" s="24"/>
      <c r="QLB46" s="24"/>
      <c r="QLC46" s="24"/>
      <c r="QLD46" s="24"/>
      <c r="QLE46" s="24"/>
      <c r="QLF46" s="24"/>
      <c r="QLG46" s="24"/>
      <c r="QLH46" s="24"/>
      <c r="QLI46" s="24"/>
      <c r="QLJ46" s="24"/>
      <c r="QLK46" s="24"/>
      <c r="QLL46" s="24"/>
      <c r="QLM46" s="24"/>
      <c r="QLN46" s="24"/>
      <c r="QLO46" s="24"/>
      <c r="QLP46" s="24"/>
      <c r="QLQ46" s="24"/>
      <c r="QLR46" s="24"/>
      <c r="QLS46" s="24"/>
      <c r="QLT46" s="24"/>
      <c r="QLU46" s="24"/>
      <c r="QLV46" s="24"/>
      <c r="QLW46" s="24"/>
      <c r="QLX46" s="24"/>
      <c r="QLY46" s="24"/>
      <c r="QLZ46" s="24"/>
      <c r="QMA46" s="24"/>
      <c r="QMB46" s="24"/>
      <c r="QMC46" s="24"/>
      <c r="QMD46" s="24"/>
      <c r="QME46" s="24"/>
      <c r="QMF46" s="24"/>
      <c r="QMG46" s="24"/>
      <c r="QMH46" s="24"/>
      <c r="QMI46" s="24"/>
      <c r="QMJ46" s="24"/>
      <c r="QMK46" s="24"/>
      <c r="QML46" s="24"/>
      <c r="QMM46" s="24"/>
      <c r="QMN46" s="24"/>
      <c r="QMO46" s="24"/>
      <c r="QMP46" s="24"/>
      <c r="QMQ46" s="24"/>
      <c r="QMR46" s="24"/>
      <c r="QMS46" s="24"/>
      <c r="QMT46" s="24"/>
      <c r="QMU46" s="24"/>
      <c r="QMV46" s="24"/>
      <c r="QMW46" s="24"/>
      <c r="QMX46" s="24"/>
      <c r="QMY46" s="24"/>
      <c r="QMZ46" s="24"/>
      <c r="QNA46" s="24"/>
      <c r="QNB46" s="24"/>
      <c r="QNC46" s="24"/>
      <c r="QND46" s="24"/>
      <c r="QNE46" s="24"/>
      <c r="QNF46" s="24"/>
      <c r="QNG46" s="24"/>
      <c r="QNH46" s="24"/>
      <c r="QNI46" s="24"/>
      <c r="QNJ46" s="24"/>
      <c r="QNK46" s="24"/>
      <c r="QNL46" s="24"/>
      <c r="QNM46" s="24"/>
      <c r="QNN46" s="24"/>
      <c r="QNO46" s="24"/>
      <c r="QNP46" s="24"/>
      <c r="QNQ46" s="24"/>
      <c r="QNR46" s="24"/>
      <c r="QNS46" s="24"/>
      <c r="QNT46" s="24"/>
      <c r="QNU46" s="24"/>
      <c r="QNV46" s="24"/>
      <c r="QNW46" s="24"/>
      <c r="QNX46" s="24"/>
      <c r="QNY46" s="24"/>
      <c r="QNZ46" s="24"/>
      <c r="QOA46" s="24"/>
      <c r="QOB46" s="24"/>
      <c r="QOC46" s="24"/>
      <c r="QOD46" s="24"/>
      <c r="QOE46" s="24"/>
      <c r="QOF46" s="24"/>
      <c r="QOG46" s="24"/>
      <c r="QOH46" s="24"/>
      <c r="QOI46" s="24"/>
      <c r="QOJ46" s="24"/>
      <c r="QOK46" s="24"/>
      <c r="QOL46" s="24"/>
      <c r="QOM46" s="24"/>
      <c r="QON46" s="24"/>
      <c r="QOO46" s="24"/>
      <c r="QOP46" s="24"/>
      <c r="QOQ46" s="24"/>
      <c r="QOR46" s="24"/>
      <c r="QOS46" s="24"/>
      <c r="QOT46" s="24"/>
      <c r="QOU46" s="24"/>
      <c r="QOV46" s="24"/>
      <c r="QOW46" s="24"/>
      <c r="QOX46" s="24"/>
      <c r="QOY46" s="24"/>
      <c r="QOZ46" s="24"/>
      <c r="QPA46" s="24"/>
      <c r="QPB46" s="24"/>
      <c r="QPC46" s="24"/>
      <c r="QPD46" s="24"/>
      <c r="QPE46" s="24"/>
      <c r="QPF46" s="24"/>
      <c r="QPG46" s="24"/>
      <c r="QPH46" s="24"/>
      <c r="QPI46" s="24"/>
      <c r="QPJ46" s="24"/>
      <c r="QPK46" s="24"/>
      <c r="QPL46" s="24"/>
      <c r="QPM46" s="24"/>
      <c r="QPN46" s="24"/>
      <c r="QPO46" s="24"/>
      <c r="QPP46" s="24"/>
      <c r="QPQ46" s="24"/>
      <c r="QPR46" s="24"/>
      <c r="QPS46" s="24"/>
      <c r="QPT46" s="24"/>
      <c r="QPU46" s="24"/>
      <c r="QPV46" s="24"/>
      <c r="QPW46" s="24"/>
      <c r="QPX46" s="24"/>
      <c r="QPY46" s="24"/>
      <c r="QPZ46" s="24"/>
      <c r="QQA46" s="24"/>
      <c r="QQB46" s="24"/>
      <c r="QQC46" s="24"/>
      <c r="QQD46" s="24"/>
      <c r="QQE46" s="24"/>
      <c r="QQF46" s="24"/>
      <c r="QQG46" s="24"/>
      <c r="QQH46" s="24"/>
      <c r="QQI46" s="24"/>
      <c r="QQJ46" s="24"/>
      <c r="QQK46" s="24"/>
      <c r="QQL46" s="24"/>
      <c r="QQM46" s="24"/>
      <c r="QQN46" s="24"/>
      <c r="QQO46" s="24"/>
      <c r="QQP46" s="24"/>
      <c r="QQQ46" s="24"/>
      <c r="QQR46" s="24"/>
      <c r="QQS46" s="24"/>
      <c r="QQT46" s="24"/>
      <c r="QQU46" s="24"/>
      <c r="QQV46" s="24"/>
      <c r="QQW46" s="24"/>
      <c r="QQX46" s="24"/>
      <c r="QQY46" s="24"/>
      <c r="QQZ46" s="24"/>
      <c r="QRA46" s="24"/>
      <c r="QRB46" s="24"/>
      <c r="QRC46" s="24"/>
      <c r="QRD46" s="24"/>
      <c r="QRE46" s="24"/>
      <c r="QRF46" s="24"/>
      <c r="QRG46" s="24"/>
      <c r="QRH46" s="24"/>
      <c r="QRI46" s="24"/>
      <c r="QRJ46" s="24"/>
      <c r="QRK46" s="24"/>
      <c r="QRL46" s="24"/>
      <c r="QRM46" s="24"/>
      <c r="QRN46" s="24"/>
      <c r="QRO46" s="24"/>
      <c r="QRP46" s="24"/>
      <c r="QRQ46" s="24"/>
      <c r="QRR46" s="24"/>
      <c r="QRS46" s="24"/>
      <c r="QRT46" s="24"/>
      <c r="QRU46" s="24"/>
      <c r="QRV46" s="24"/>
      <c r="QRW46" s="24"/>
      <c r="QRX46" s="24"/>
      <c r="QRY46" s="24"/>
      <c r="QRZ46" s="24"/>
      <c r="QSA46" s="24"/>
      <c r="QSB46" s="24"/>
      <c r="QSC46" s="24"/>
      <c r="QSD46" s="24"/>
      <c r="QSE46" s="24"/>
      <c r="QSF46" s="24"/>
      <c r="QSG46" s="24"/>
      <c r="QSH46" s="24"/>
      <c r="QSI46" s="24"/>
      <c r="QSJ46" s="24"/>
      <c r="QSK46" s="24"/>
      <c r="QSL46" s="24"/>
      <c r="QSM46" s="24"/>
      <c r="QSN46" s="24"/>
      <c r="QSO46" s="24"/>
      <c r="QSP46" s="24"/>
      <c r="QSQ46" s="24"/>
      <c r="QSR46" s="24"/>
      <c r="QSS46" s="24"/>
      <c r="QST46" s="24"/>
      <c r="QSU46" s="24"/>
      <c r="QSV46" s="24"/>
      <c r="QSW46" s="24"/>
      <c r="QSX46" s="24"/>
      <c r="QSY46" s="24"/>
      <c r="QSZ46" s="24"/>
      <c r="QTA46" s="24"/>
      <c r="QTB46" s="24"/>
      <c r="QTC46" s="24"/>
      <c r="QTD46" s="24"/>
      <c r="QTE46" s="24"/>
      <c r="QTF46" s="24"/>
      <c r="QTG46" s="24"/>
      <c r="QTH46" s="24"/>
      <c r="QTI46" s="24"/>
      <c r="QTJ46" s="24"/>
      <c r="QTK46" s="24"/>
      <c r="QTL46" s="24"/>
      <c r="QTM46" s="24"/>
      <c r="QTN46" s="24"/>
      <c r="QTO46" s="24"/>
      <c r="QTP46" s="24"/>
      <c r="QTQ46" s="24"/>
      <c r="QTR46" s="24"/>
      <c r="QTS46" s="24"/>
      <c r="QTT46" s="24"/>
      <c r="QTU46" s="24"/>
      <c r="QTV46" s="24"/>
      <c r="QTW46" s="24"/>
      <c r="QTX46" s="24"/>
      <c r="QTY46" s="24"/>
      <c r="QTZ46" s="24"/>
      <c r="QUA46" s="24"/>
      <c r="QUB46" s="24"/>
      <c r="QUC46" s="24"/>
      <c r="QUD46" s="24"/>
      <c r="QUE46" s="24"/>
      <c r="QUF46" s="24"/>
      <c r="QUG46" s="24"/>
      <c r="QUH46" s="24"/>
      <c r="QUI46" s="24"/>
      <c r="QUJ46" s="24"/>
      <c r="QUK46" s="24"/>
      <c r="QUL46" s="24"/>
      <c r="QUM46" s="24"/>
      <c r="QUN46" s="24"/>
      <c r="QUO46" s="24"/>
      <c r="QUP46" s="24"/>
      <c r="QUQ46" s="24"/>
      <c r="QUR46" s="24"/>
      <c r="QUS46" s="24"/>
      <c r="QUT46" s="24"/>
      <c r="QUU46" s="24"/>
      <c r="QUV46" s="24"/>
      <c r="QUW46" s="24"/>
      <c r="QUX46" s="24"/>
      <c r="QUY46" s="24"/>
      <c r="QUZ46" s="24"/>
      <c r="QVA46" s="24"/>
      <c r="QVB46" s="24"/>
      <c r="QVC46" s="24"/>
      <c r="QVD46" s="24"/>
      <c r="QVE46" s="24"/>
      <c r="QVF46" s="24"/>
      <c r="QVG46" s="24"/>
      <c r="QVH46" s="24"/>
      <c r="QVI46" s="24"/>
      <c r="QVJ46" s="24"/>
      <c r="QVK46" s="24"/>
      <c r="QVL46" s="24"/>
      <c r="QVM46" s="24"/>
      <c r="QVN46" s="24"/>
      <c r="QVO46" s="24"/>
      <c r="QVP46" s="24"/>
      <c r="QVQ46" s="24"/>
      <c r="QVR46" s="24"/>
      <c r="QVS46" s="24"/>
      <c r="QVT46" s="24"/>
      <c r="QVU46" s="24"/>
      <c r="QVV46" s="24"/>
      <c r="QVW46" s="24"/>
      <c r="QVX46" s="24"/>
      <c r="QVY46" s="24"/>
      <c r="QVZ46" s="24"/>
      <c r="QWA46" s="24"/>
      <c r="QWB46" s="24"/>
      <c r="QWC46" s="24"/>
      <c r="QWD46" s="24"/>
      <c r="QWE46" s="24"/>
      <c r="QWF46" s="24"/>
      <c r="QWG46" s="24"/>
      <c r="QWH46" s="24"/>
      <c r="QWI46" s="24"/>
      <c r="QWJ46" s="24"/>
      <c r="QWK46" s="24"/>
      <c r="QWL46" s="24"/>
      <c r="QWM46" s="24"/>
      <c r="QWN46" s="24"/>
      <c r="QWO46" s="24"/>
      <c r="QWP46" s="24"/>
      <c r="QWQ46" s="24"/>
      <c r="QWR46" s="24"/>
      <c r="QWS46" s="24"/>
      <c r="QWT46" s="24"/>
      <c r="QWU46" s="24"/>
      <c r="QWV46" s="24"/>
      <c r="QWW46" s="24"/>
      <c r="QWX46" s="24"/>
      <c r="QWY46" s="24"/>
      <c r="QWZ46" s="24"/>
      <c r="QXA46" s="24"/>
      <c r="QXB46" s="24"/>
      <c r="QXC46" s="24"/>
      <c r="QXD46" s="24"/>
      <c r="QXE46" s="24"/>
      <c r="QXF46" s="24"/>
      <c r="QXG46" s="24"/>
      <c r="QXH46" s="24"/>
      <c r="QXI46" s="24"/>
      <c r="QXJ46" s="24"/>
      <c r="QXK46" s="24"/>
      <c r="QXL46" s="24"/>
      <c r="QXM46" s="24"/>
      <c r="QXN46" s="24"/>
      <c r="QXO46" s="24"/>
      <c r="QXP46" s="24"/>
      <c r="QXQ46" s="24"/>
      <c r="QXR46" s="24"/>
      <c r="QXS46" s="24"/>
      <c r="QXT46" s="24"/>
      <c r="QXU46" s="24"/>
      <c r="QXV46" s="24"/>
      <c r="QXW46" s="24"/>
      <c r="QXX46" s="24"/>
      <c r="QXY46" s="24"/>
      <c r="QXZ46" s="24"/>
      <c r="QYA46" s="24"/>
      <c r="QYB46" s="24"/>
      <c r="QYC46" s="24"/>
      <c r="QYD46" s="24"/>
      <c r="QYE46" s="24"/>
      <c r="QYF46" s="24"/>
      <c r="QYG46" s="24"/>
      <c r="QYH46" s="24"/>
      <c r="QYI46" s="24"/>
      <c r="QYJ46" s="24"/>
      <c r="QYK46" s="24"/>
      <c r="QYL46" s="24"/>
      <c r="QYM46" s="24"/>
      <c r="QYN46" s="24"/>
      <c r="QYO46" s="24"/>
      <c r="QYP46" s="24"/>
      <c r="QYQ46" s="24"/>
      <c r="QYR46" s="24"/>
      <c r="QYS46" s="24"/>
      <c r="QYT46" s="24"/>
      <c r="QYU46" s="24"/>
      <c r="QYV46" s="24"/>
      <c r="QYW46" s="24"/>
      <c r="QYX46" s="24"/>
      <c r="QYY46" s="24"/>
      <c r="QYZ46" s="24"/>
      <c r="QZA46" s="24"/>
      <c r="QZB46" s="24"/>
      <c r="QZC46" s="24"/>
      <c r="QZD46" s="24"/>
      <c r="QZE46" s="24"/>
      <c r="QZF46" s="24"/>
      <c r="QZG46" s="24"/>
      <c r="QZH46" s="24"/>
      <c r="QZI46" s="24"/>
      <c r="QZJ46" s="24"/>
      <c r="QZK46" s="24"/>
      <c r="QZL46" s="24"/>
      <c r="QZM46" s="24"/>
      <c r="QZN46" s="24"/>
      <c r="QZO46" s="24"/>
      <c r="QZP46" s="24"/>
      <c r="QZQ46" s="24"/>
      <c r="QZR46" s="24"/>
      <c r="QZS46" s="24"/>
      <c r="QZT46" s="24"/>
      <c r="QZU46" s="24"/>
      <c r="QZV46" s="24"/>
      <c r="QZW46" s="24"/>
      <c r="QZX46" s="24"/>
      <c r="QZY46" s="24"/>
      <c r="QZZ46" s="24"/>
      <c r="RAA46" s="24"/>
      <c r="RAB46" s="24"/>
      <c r="RAC46" s="24"/>
      <c r="RAD46" s="24"/>
      <c r="RAE46" s="24"/>
      <c r="RAF46" s="24"/>
      <c r="RAG46" s="24"/>
      <c r="RAH46" s="24"/>
      <c r="RAI46" s="24"/>
      <c r="RAJ46" s="24"/>
      <c r="RAK46" s="24"/>
      <c r="RAL46" s="24"/>
      <c r="RAM46" s="24"/>
      <c r="RAN46" s="24"/>
      <c r="RAO46" s="24"/>
      <c r="RAP46" s="24"/>
      <c r="RAQ46" s="24"/>
      <c r="RAR46" s="24"/>
      <c r="RAS46" s="24"/>
      <c r="RAT46" s="24"/>
      <c r="RAU46" s="24"/>
      <c r="RAV46" s="24"/>
      <c r="RAW46" s="24"/>
      <c r="RAX46" s="24"/>
      <c r="RAY46" s="24"/>
      <c r="RAZ46" s="24"/>
      <c r="RBA46" s="24"/>
      <c r="RBB46" s="24"/>
      <c r="RBC46" s="24"/>
      <c r="RBD46" s="24"/>
      <c r="RBE46" s="24"/>
      <c r="RBF46" s="24"/>
      <c r="RBG46" s="24"/>
      <c r="RBH46" s="24"/>
      <c r="RBI46" s="24"/>
      <c r="RBJ46" s="24"/>
      <c r="RBK46" s="24"/>
      <c r="RBL46" s="24"/>
      <c r="RBM46" s="24"/>
      <c r="RBN46" s="24"/>
      <c r="RBO46" s="24"/>
      <c r="RBP46" s="24"/>
      <c r="RBQ46" s="24"/>
      <c r="RBR46" s="24"/>
      <c r="RBS46" s="24"/>
      <c r="RBT46" s="24"/>
      <c r="RBU46" s="24"/>
      <c r="RBV46" s="24"/>
      <c r="RBW46" s="24"/>
      <c r="RBX46" s="24"/>
      <c r="RBY46" s="24"/>
      <c r="RBZ46" s="24"/>
      <c r="RCA46" s="24"/>
      <c r="RCB46" s="24"/>
      <c r="RCC46" s="24"/>
      <c r="RCD46" s="24"/>
      <c r="RCE46" s="24"/>
      <c r="RCF46" s="24"/>
      <c r="RCG46" s="24"/>
      <c r="RCH46" s="24"/>
      <c r="RCI46" s="24"/>
      <c r="RCJ46" s="24"/>
      <c r="RCK46" s="24"/>
      <c r="RCL46" s="24"/>
      <c r="RCM46" s="24"/>
      <c r="RCN46" s="24"/>
      <c r="RCO46" s="24"/>
      <c r="RCP46" s="24"/>
      <c r="RCQ46" s="24"/>
      <c r="RCR46" s="24"/>
      <c r="RCS46" s="24"/>
      <c r="RCT46" s="24"/>
      <c r="RCU46" s="24"/>
      <c r="RCV46" s="24"/>
      <c r="RCW46" s="24"/>
      <c r="RCX46" s="24"/>
      <c r="RCY46" s="24"/>
      <c r="RCZ46" s="24"/>
      <c r="RDA46" s="24"/>
      <c r="RDB46" s="24"/>
      <c r="RDC46" s="24"/>
      <c r="RDD46" s="24"/>
      <c r="RDE46" s="24"/>
      <c r="RDF46" s="24"/>
      <c r="RDG46" s="24"/>
      <c r="RDH46" s="24"/>
      <c r="RDI46" s="24"/>
      <c r="RDJ46" s="24"/>
      <c r="RDK46" s="24"/>
      <c r="RDL46" s="24"/>
      <c r="RDM46" s="24"/>
      <c r="RDN46" s="24"/>
      <c r="RDO46" s="24"/>
      <c r="RDP46" s="24"/>
      <c r="RDQ46" s="24"/>
      <c r="RDR46" s="24"/>
      <c r="RDS46" s="24"/>
      <c r="RDT46" s="24"/>
      <c r="RDU46" s="24"/>
      <c r="RDV46" s="24"/>
      <c r="RDW46" s="24"/>
      <c r="RDX46" s="24"/>
      <c r="RDY46" s="24"/>
      <c r="RDZ46" s="24"/>
      <c r="REA46" s="24"/>
      <c r="REB46" s="24"/>
      <c r="REC46" s="24"/>
      <c r="RED46" s="24"/>
      <c r="REE46" s="24"/>
      <c r="REF46" s="24"/>
      <c r="REG46" s="24"/>
      <c r="REH46" s="24"/>
      <c r="REI46" s="24"/>
      <c r="REJ46" s="24"/>
      <c r="REK46" s="24"/>
      <c r="REL46" s="24"/>
      <c r="REM46" s="24"/>
      <c r="REN46" s="24"/>
      <c r="REO46" s="24"/>
      <c r="REP46" s="24"/>
      <c r="REQ46" s="24"/>
      <c r="RER46" s="24"/>
      <c r="RES46" s="24"/>
      <c r="RET46" s="24"/>
      <c r="REU46" s="24"/>
      <c r="REV46" s="24"/>
      <c r="REW46" s="24"/>
      <c r="REX46" s="24"/>
      <c r="REY46" s="24"/>
      <c r="REZ46" s="24"/>
      <c r="RFA46" s="24"/>
      <c r="RFB46" s="24"/>
      <c r="RFC46" s="24"/>
      <c r="RFD46" s="24"/>
      <c r="RFE46" s="24"/>
      <c r="RFF46" s="24"/>
      <c r="RFG46" s="24"/>
      <c r="RFH46" s="24"/>
      <c r="RFI46" s="24"/>
      <c r="RFJ46" s="24"/>
      <c r="RFK46" s="24"/>
      <c r="RFL46" s="24"/>
      <c r="RFM46" s="24"/>
      <c r="RFN46" s="24"/>
      <c r="RFO46" s="24"/>
      <c r="RFP46" s="24"/>
      <c r="RFQ46" s="24"/>
      <c r="RFR46" s="24"/>
      <c r="RFS46" s="24"/>
      <c r="RFT46" s="24"/>
      <c r="RFU46" s="24"/>
      <c r="RFV46" s="24"/>
      <c r="RFW46" s="24"/>
      <c r="RFX46" s="24"/>
      <c r="RFY46" s="24"/>
      <c r="RFZ46" s="24"/>
      <c r="RGA46" s="24"/>
      <c r="RGB46" s="24"/>
      <c r="RGC46" s="24"/>
      <c r="RGD46" s="24"/>
      <c r="RGE46" s="24"/>
      <c r="RGF46" s="24"/>
      <c r="RGG46" s="24"/>
      <c r="RGH46" s="24"/>
      <c r="RGI46" s="24"/>
      <c r="RGJ46" s="24"/>
      <c r="RGK46" s="24"/>
      <c r="RGL46" s="24"/>
      <c r="RGM46" s="24"/>
      <c r="RGN46" s="24"/>
      <c r="RGO46" s="24"/>
      <c r="RGP46" s="24"/>
      <c r="RGQ46" s="24"/>
      <c r="RGR46" s="24"/>
      <c r="RGS46" s="24"/>
      <c r="RGT46" s="24"/>
      <c r="RGU46" s="24"/>
      <c r="RGV46" s="24"/>
      <c r="RGW46" s="24"/>
      <c r="RGX46" s="24"/>
      <c r="RGY46" s="24"/>
      <c r="RGZ46" s="24"/>
      <c r="RHA46" s="24"/>
      <c r="RHB46" s="24"/>
      <c r="RHC46" s="24"/>
      <c r="RHD46" s="24"/>
      <c r="RHE46" s="24"/>
      <c r="RHF46" s="24"/>
      <c r="RHG46" s="24"/>
      <c r="RHH46" s="24"/>
      <c r="RHI46" s="24"/>
      <c r="RHJ46" s="24"/>
      <c r="RHK46" s="24"/>
      <c r="RHL46" s="24"/>
      <c r="RHM46" s="24"/>
      <c r="RHN46" s="24"/>
      <c r="RHO46" s="24"/>
      <c r="RHP46" s="24"/>
      <c r="RHQ46" s="24"/>
      <c r="RHR46" s="24"/>
      <c r="RHS46" s="24"/>
      <c r="RHT46" s="24"/>
      <c r="RHU46" s="24"/>
      <c r="RHV46" s="24"/>
      <c r="RHW46" s="24"/>
      <c r="RHX46" s="24"/>
      <c r="RHY46" s="24"/>
      <c r="RHZ46" s="24"/>
      <c r="RIA46" s="24"/>
      <c r="RIB46" s="24"/>
      <c r="RIC46" s="24"/>
      <c r="RID46" s="24"/>
      <c r="RIE46" s="24"/>
      <c r="RIF46" s="24"/>
      <c r="RIG46" s="24"/>
      <c r="RIH46" s="24"/>
      <c r="RII46" s="24"/>
      <c r="RIJ46" s="24"/>
      <c r="RIK46" s="24"/>
      <c r="RIL46" s="24"/>
      <c r="RIM46" s="24"/>
      <c r="RIN46" s="24"/>
      <c r="RIO46" s="24"/>
      <c r="RIP46" s="24"/>
      <c r="RIQ46" s="24"/>
      <c r="RIR46" s="24"/>
      <c r="RIS46" s="24"/>
      <c r="RIT46" s="24"/>
      <c r="RIU46" s="24"/>
      <c r="RIV46" s="24"/>
      <c r="RIW46" s="24"/>
      <c r="RIX46" s="24"/>
      <c r="RIY46" s="24"/>
      <c r="RIZ46" s="24"/>
      <c r="RJA46" s="24"/>
      <c r="RJB46" s="24"/>
      <c r="RJC46" s="24"/>
      <c r="RJD46" s="24"/>
      <c r="RJE46" s="24"/>
      <c r="RJF46" s="24"/>
      <c r="RJG46" s="24"/>
      <c r="RJH46" s="24"/>
      <c r="RJI46" s="24"/>
      <c r="RJJ46" s="24"/>
      <c r="RJK46" s="24"/>
      <c r="RJL46" s="24"/>
      <c r="RJM46" s="24"/>
      <c r="RJN46" s="24"/>
      <c r="RJO46" s="24"/>
      <c r="RJP46" s="24"/>
      <c r="RJQ46" s="24"/>
      <c r="RJR46" s="24"/>
      <c r="RJS46" s="24"/>
      <c r="RJT46" s="24"/>
      <c r="RJU46" s="24"/>
      <c r="RJV46" s="24"/>
      <c r="RJW46" s="24"/>
      <c r="RJX46" s="24"/>
      <c r="RJY46" s="24"/>
      <c r="RJZ46" s="24"/>
      <c r="RKA46" s="24"/>
      <c r="RKB46" s="24"/>
      <c r="RKC46" s="24"/>
      <c r="RKD46" s="24"/>
      <c r="RKE46" s="24"/>
      <c r="RKF46" s="24"/>
      <c r="RKG46" s="24"/>
      <c r="RKH46" s="24"/>
      <c r="RKI46" s="24"/>
      <c r="RKJ46" s="24"/>
      <c r="RKK46" s="24"/>
      <c r="RKL46" s="24"/>
      <c r="RKM46" s="24"/>
      <c r="RKN46" s="24"/>
      <c r="RKO46" s="24"/>
      <c r="RKP46" s="24"/>
      <c r="RKQ46" s="24"/>
      <c r="RKR46" s="24"/>
      <c r="RKS46" s="24"/>
      <c r="RKT46" s="24"/>
      <c r="RKU46" s="24"/>
      <c r="RKV46" s="24"/>
      <c r="RKW46" s="24"/>
      <c r="RKX46" s="24"/>
      <c r="RKY46" s="24"/>
      <c r="RKZ46" s="24"/>
      <c r="RLA46" s="24"/>
      <c r="RLB46" s="24"/>
      <c r="RLC46" s="24"/>
      <c r="RLD46" s="24"/>
      <c r="RLE46" s="24"/>
      <c r="RLF46" s="24"/>
      <c r="RLG46" s="24"/>
      <c r="RLH46" s="24"/>
      <c r="RLI46" s="24"/>
      <c r="RLJ46" s="24"/>
      <c r="RLK46" s="24"/>
      <c r="RLL46" s="24"/>
      <c r="RLM46" s="24"/>
      <c r="RLN46" s="24"/>
      <c r="RLO46" s="24"/>
      <c r="RLP46" s="24"/>
      <c r="RLQ46" s="24"/>
      <c r="RLR46" s="24"/>
      <c r="RLS46" s="24"/>
      <c r="RLT46" s="24"/>
      <c r="RLU46" s="24"/>
      <c r="RLV46" s="24"/>
      <c r="RLW46" s="24"/>
      <c r="RLX46" s="24"/>
      <c r="RLY46" s="24"/>
      <c r="RLZ46" s="24"/>
      <c r="RMA46" s="24"/>
      <c r="RMB46" s="24"/>
      <c r="RMC46" s="24"/>
      <c r="RMD46" s="24"/>
      <c r="RME46" s="24"/>
      <c r="RMF46" s="24"/>
      <c r="RMG46" s="24"/>
      <c r="RMH46" s="24"/>
      <c r="RMI46" s="24"/>
      <c r="RMJ46" s="24"/>
      <c r="RMK46" s="24"/>
      <c r="RML46" s="24"/>
      <c r="RMM46" s="24"/>
      <c r="RMN46" s="24"/>
      <c r="RMO46" s="24"/>
      <c r="RMP46" s="24"/>
      <c r="RMQ46" s="24"/>
      <c r="RMR46" s="24"/>
      <c r="RMS46" s="24"/>
      <c r="RMT46" s="24"/>
      <c r="RMU46" s="24"/>
      <c r="RMV46" s="24"/>
      <c r="RMW46" s="24"/>
      <c r="RMX46" s="24"/>
      <c r="RMY46" s="24"/>
      <c r="RMZ46" s="24"/>
      <c r="RNA46" s="24"/>
      <c r="RNB46" s="24"/>
      <c r="RNC46" s="24"/>
      <c r="RND46" s="24"/>
      <c r="RNE46" s="24"/>
      <c r="RNF46" s="24"/>
      <c r="RNG46" s="24"/>
      <c r="RNH46" s="24"/>
      <c r="RNI46" s="24"/>
      <c r="RNJ46" s="24"/>
      <c r="RNK46" s="24"/>
      <c r="RNL46" s="24"/>
      <c r="RNM46" s="24"/>
      <c r="RNN46" s="24"/>
      <c r="RNO46" s="24"/>
      <c r="RNP46" s="24"/>
      <c r="RNQ46" s="24"/>
      <c r="RNR46" s="24"/>
      <c r="RNS46" s="24"/>
      <c r="RNT46" s="24"/>
      <c r="RNU46" s="24"/>
      <c r="RNV46" s="24"/>
      <c r="RNW46" s="24"/>
      <c r="RNX46" s="24"/>
      <c r="RNY46" s="24"/>
      <c r="RNZ46" s="24"/>
      <c r="ROA46" s="24"/>
      <c r="ROB46" s="24"/>
      <c r="ROC46" s="24"/>
      <c r="ROD46" s="24"/>
      <c r="ROE46" s="24"/>
      <c r="ROF46" s="24"/>
      <c r="ROG46" s="24"/>
      <c r="ROH46" s="24"/>
      <c r="ROI46" s="24"/>
      <c r="ROJ46" s="24"/>
      <c r="ROK46" s="24"/>
      <c r="ROL46" s="24"/>
      <c r="ROM46" s="24"/>
      <c r="RON46" s="24"/>
      <c r="ROO46" s="24"/>
      <c r="ROP46" s="24"/>
      <c r="ROQ46" s="24"/>
      <c r="ROR46" s="24"/>
      <c r="ROS46" s="24"/>
      <c r="ROT46" s="24"/>
      <c r="ROU46" s="24"/>
      <c r="ROV46" s="24"/>
      <c r="ROW46" s="24"/>
      <c r="ROX46" s="24"/>
      <c r="ROY46" s="24"/>
      <c r="ROZ46" s="24"/>
      <c r="RPA46" s="24"/>
      <c r="RPB46" s="24"/>
      <c r="RPC46" s="24"/>
      <c r="RPD46" s="24"/>
      <c r="RPE46" s="24"/>
      <c r="RPF46" s="24"/>
      <c r="RPG46" s="24"/>
      <c r="RPH46" s="24"/>
      <c r="RPI46" s="24"/>
      <c r="RPJ46" s="24"/>
      <c r="RPK46" s="24"/>
      <c r="RPL46" s="24"/>
      <c r="RPM46" s="24"/>
      <c r="RPN46" s="24"/>
      <c r="RPO46" s="24"/>
      <c r="RPP46" s="24"/>
      <c r="RPQ46" s="24"/>
      <c r="RPR46" s="24"/>
      <c r="RPS46" s="24"/>
      <c r="RPT46" s="24"/>
      <c r="RPU46" s="24"/>
      <c r="RPV46" s="24"/>
      <c r="RPW46" s="24"/>
      <c r="RPX46" s="24"/>
      <c r="RPY46" s="24"/>
      <c r="RPZ46" s="24"/>
      <c r="RQA46" s="24"/>
      <c r="RQB46" s="24"/>
      <c r="RQC46" s="24"/>
      <c r="RQD46" s="24"/>
      <c r="RQE46" s="24"/>
      <c r="RQF46" s="24"/>
      <c r="RQG46" s="24"/>
      <c r="RQH46" s="24"/>
      <c r="RQI46" s="24"/>
      <c r="RQJ46" s="24"/>
      <c r="RQK46" s="24"/>
      <c r="RQL46" s="24"/>
      <c r="RQM46" s="24"/>
      <c r="RQN46" s="24"/>
      <c r="RQO46" s="24"/>
      <c r="RQP46" s="24"/>
      <c r="RQQ46" s="24"/>
      <c r="RQR46" s="24"/>
      <c r="RQS46" s="24"/>
      <c r="RQT46" s="24"/>
      <c r="RQU46" s="24"/>
      <c r="RQV46" s="24"/>
      <c r="RQW46" s="24"/>
      <c r="RQX46" s="24"/>
      <c r="RQY46" s="24"/>
      <c r="RQZ46" s="24"/>
      <c r="RRA46" s="24"/>
      <c r="RRB46" s="24"/>
      <c r="RRC46" s="24"/>
      <c r="RRD46" s="24"/>
      <c r="RRE46" s="24"/>
      <c r="RRF46" s="24"/>
      <c r="RRG46" s="24"/>
      <c r="RRH46" s="24"/>
      <c r="RRI46" s="24"/>
      <c r="RRJ46" s="24"/>
      <c r="RRK46" s="24"/>
      <c r="RRL46" s="24"/>
      <c r="RRM46" s="24"/>
      <c r="RRN46" s="24"/>
      <c r="RRO46" s="24"/>
      <c r="RRP46" s="24"/>
      <c r="RRQ46" s="24"/>
      <c r="RRR46" s="24"/>
      <c r="RRS46" s="24"/>
      <c r="RRT46" s="24"/>
      <c r="RRU46" s="24"/>
      <c r="RRV46" s="24"/>
      <c r="RRW46" s="24"/>
      <c r="RRX46" s="24"/>
      <c r="RRY46" s="24"/>
      <c r="RRZ46" s="24"/>
      <c r="RSA46" s="24"/>
      <c r="RSB46" s="24"/>
      <c r="RSC46" s="24"/>
      <c r="RSD46" s="24"/>
      <c r="RSE46" s="24"/>
      <c r="RSF46" s="24"/>
      <c r="RSG46" s="24"/>
      <c r="RSH46" s="24"/>
      <c r="RSI46" s="24"/>
      <c r="RSJ46" s="24"/>
      <c r="RSK46" s="24"/>
      <c r="RSL46" s="24"/>
      <c r="RSM46" s="24"/>
      <c r="RSN46" s="24"/>
      <c r="RSO46" s="24"/>
      <c r="RSP46" s="24"/>
      <c r="RSQ46" s="24"/>
      <c r="RSR46" s="24"/>
      <c r="RSS46" s="24"/>
      <c r="RST46" s="24"/>
      <c r="RSU46" s="24"/>
      <c r="RSV46" s="24"/>
      <c r="RSW46" s="24"/>
      <c r="RSX46" s="24"/>
      <c r="RSY46" s="24"/>
      <c r="RSZ46" s="24"/>
      <c r="RTA46" s="24"/>
      <c r="RTB46" s="24"/>
      <c r="RTC46" s="24"/>
      <c r="RTD46" s="24"/>
      <c r="RTE46" s="24"/>
      <c r="RTF46" s="24"/>
      <c r="RTG46" s="24"/>
      <c r="RTH46" s="24"/>
      <c r="RTI46" s="24"/>
      <c r="RTJ46" s="24"/>
      <c r="RTK46" s="24"/>
      <c r="RTL46" s="24"/>
      <c r="RTM46" s="24"/>
      <c r="RTN46" s="24"/>
      <c r="RTO46" s="24"/>
      <c r="RTP46" s="24"/>
      <c r="RTQ46" s="24"/>
      <c r="RTR46" s="24"/>
      <c r="RTS46" s="24"/>
      <c r="RTT46" s="24"/>
      <c r="RTU46" s="24"/>
      <c r="RTV46" s="24"/>
      <c r="RTW46" s="24"/>
      <c r="RTX46" s="24"/>
      <c r="RTY46" s="24"/>
      <c r="RTZ46" s="24"/>
      <c r="RUA46" s="24"/>
      <c r="RUB46" s="24"/>
      <c r="RUC46" s="24"/>
      <c r="RUD46" s="24"/>
      <c r="RUE46" s="24"/>
      <c r="RUF46" s="24"/>
      <c r="RUG46" s="24"/>
      <c r="RUH46" s="24"/>
      <c r="RUI46" s="24"/>
      <c r="RUJ46" s="24"/>
      <c r="RUK46" s="24"/>
      <c r="RUL46" s="24"/>
      <c r="RUM46" s="24"/>
      <c r="RUN46" s="24"/>
      <c r="RUO46" s="24"/>
      <c r="RUP46" s="24"/>
      <c r="RUQ46" s="24"/>
      <c r="RUR46" s="24"/>
      <c r="RUS46" s="24"/>
      <c r="RUT46" s="24"/>
      <c r="RUU46" s="24"/>
      <c r="RUV46" s="24"/>
      <c r="RUW46" s="24"/>
      <c r="RUX46" s="24"/>
      <c r="RUY46" s="24"/>
      <c r="RUZ46" s="24"/>
      <c r="RVA46" s="24"/>
      <c r="RVB46" s="24"/>
      <c r="RVC46" s="24"/>
      <c r="RVD46" s="24"/>
      <c r="RVE46" s="24"/>
      <c r="RVF46" s="24"/>
      <c r="RVG46" s="24"/>
      <c r="RVH46" s="24"/>
      <c r="RVI46" s="24"/>
      <c r="RVJ46" s="24"/>
      <c r="RVK46" s="24"/>
      <c r="RVL46" s="24"/>
      <c r="RVM46" s="24"/>
      <c r="RVN46" s="24"/>
      <c r="RVO46" s="24"/>
      <c r="RVP46" s="24"/>
      <c r="RVQ46" s="24"/>
      <c r="RVR46" s="24"/>
      <c r="RVS46" s="24"/>
      <c r="RVT46" s="24"/>
      <c r="RVU46" s="24"/>
      <c r="RVV46" s="24"/>
      <c r="RVW46" s="24"/>
      <c r="RVX46" s="24"/>
      <c r="RVY46" s="24"/>
      <c r="RVZ46" s="24"/>
      <c r="RWA46" s="24"/>
      <c r="RWB46" s="24"/>
      <c r="RWC46" s="24"/>
      <c r="RWD46" s="24"/>
      <c r="RWE46" s="24"/>
      <c r="RWF46" s="24"/>
      <c r="RWG46" s="24"/>
      <c r="RWH46" s="24"/>
      <c r="RWI46" s="24"/>
      <c r="RWJ46" s="24"/>
      <c r="RWK46" s="24"/>
      <c r="RWL46" s="24"/>
      <c r="RWM46" s="24"/>
      <c r="RWN46" s="24"/>
      <c r="RWO46" s="24"/>
      <c r="RWP46" s="24"/>
      <c r="RWQ46" s="24"/>
      <c r="RWR46" s="24"/>
      <c r="RWS46" s="24"/>
      <c r="RWT46" s="24"/>
      <c r="RWU46" s="24"/>
      <c r="RWV46" s="24"/>
      <c r="RWW46" s="24"/>
      <c r="RWX46" s="24"/>
      <c r="RWY46" s="24"/>
      <c r="RWZ46" s="24"/>
      <c r="RXA46" s="24"/>
      <c r="RXB46" s="24"/>
      <c r="RXC46" s="24"/>
      <c r="RXD46" s="24"/>
      <c r="RXE46" s="24"/>
      <c r="RXF46" s="24"/>
      <c r="RXG46" s="24"/>
      <c r="RXH46" s="24"/>
      <c r="RXI46" s="24"/>
      <c r="RXJ46" s="24"/>
      <c r="RXK46" s="24"/>
      <c r="RXL46" s="24"/>
      <c r="RXM46" s="24"/>
      <c r="RXN46" s="24"/>
      <c r="RXO46" s="24"/>
      <c r="RXP46" s="24"/>
      <c r="RXQ46" s="24"/>
      <c r="RXR46" s="24"/>
      <c r="RXS46" s="24"/>
      <c r="RXT46" s="24"/>
      <c r="RXU46" s="24"/>
      <c r="RXV46" s="24"/>
      <c r="RXW46" s="24"/>
      <c r="RXX46" s="24"/>
      <c r="RXY46" s="24"/>
      <c r="RXZ46" s="24"/>
      <c r="RYA46" s="24"/>
      <c r="RYB46" s="24"/>
      <c r="RYC46" s="24"/>
      <c r="RYD46" s="24"/>
      <c r="RYE46" s="24"/>
      <c r="RYF46" s="24"/>
      <c r="RYG46" s="24"/>
      <c r="RYH46" s="24"/>
      <c r="RYI46" s="24"/>
      <c r="RYJ46" s="24"/>
      <c r="RYK46" s="24"/>
      <c r="RYL46" s="24"/>
      <c r="RYM46" s="24"/>
      <c r="RYN46" s="24"/>
      <c r="RYO46" s="24"/>
      <c r="RYP46" s="24"/>
      <c r="RYQ46" s="24"/>
      <c r="RYR46" s="24"/>
      <c r="RYS46" s="24"/>
      <c r="RYT46" s="24"/>
      <c r="RYU46" s="24"/>
      <c r="RYV46" s="24"/>
      <c r="RYW46" s="24"/>
      <c r="RYX46" s="24"/>
      <c r="RYY46" s="24"/>
      <c r="RYZ46" s="24"/>
      <c r="RZA46" s="24"/>
      <c r="RZB46" s="24"/>
      <c r="RZC46" s="24"/>
      <c r="RZD46" s="24"/>
      <c r="RZE46" s="24"/>
      <c r="RZF46" s="24"/>
      <c r="RZG46" s="24"/>
      <c r="RZH46" s="24"/>
      <c r="RZI46" s="24"/>
      <c r="RZJ46" s="24"/>
      <c r="RZK46" s="24"/>
      <c r="RZL46" s="24"/>
      <c r="RZM46" s="24"/>
      <c r="RZN46" s="24"/>
      <c r="RZO46" s="24"/>
      <c r="RZP46" s="24"/>
      <c r="RZQ46" s="24"/>
      <c r="RZR46" s="24"/>
      <c r="RZS46" s="24"/>
      <c r="RZT46" s="24"/>
      <c r="RZU46" s="24"/>
      <c r="RZV46" s="24"/>
      <c r="RZW46" s="24"/>
      <c r="RZX46" s="24"/>
      <c r="RZY46" s="24"/>
      <c r="RZZ46" s="24"/>
      <c r="SAA46" s="24"/>
      <c r="SAB46" s="24"/>
      <c r="SAC46" s="24"/>
      <c r="SAD46" s="24"/>
      <c r="SAE46" s="24"/>
      <c r="SAF46" s="24"/>
      <c r="SAG46" s="24"/>
      <c r="SAH46" s="24"/>
      <c r="SAI46" s="24"/>
      <c r="SAJ46" s="24"/>
      <c r="SAK46" s="24"/>
      <c r="SAL46" s="24"/>
      <c r="SAM46" s="24"/>
      <c r="SAN46" s="24"/>
      <c r="SAO46" s="24"/>
      <c r="SAP46" s="24"/>
      <c r="SAQ46" s="24"/>
      <c r="SAR46" s="24"/>
      <c r="SAS46" s="24"/>
      <c r="SAT46" s="24"/>
      <c r="SAU46" s="24"/>
      <c r="SAV46" s="24"/>
      <c r="SAW46" s="24"/>
      <c r="SAX46" s="24"/>
      <c r="SAY46" s="24"/>
      <c r="SAZ46" s="24"/>
      <c r="SBA46" s="24"/>
      <c r="SBB46" s="24"/>
      <c r="SBC46" s="24"/>
      <c r="SBD46" s="24"/>
      <c r="SBE46" s="24"/>
      <c r="SBF46" s="24"/>
      <c r="SBG46" s="24"/>
      <c r="SBH46" s="24"/>
      <c r="SBI46" s="24"/>
      <c r="SBJ46" s="24"/>
      <c r="SBK46" s="24"/>
      <c r="SBL46" s="24"/>
      <c r="SBM46" s="24"/>
      <c r="SBN46" s="24"/>
      <c r="SBO46" s="24"/>
      <c r="SBP46" s="24"/>
      <c r="SBQ46" s="24"/>
      <c r="SBR46" s="24"/>
      <c r="SBS46" s="24"/>
      <c r="SBT46" s="24"/>
      <c r="SBU46" s="24"/>
      <c r="SBV46" s="24"/>
      <c r="SBW46" s="24"/>
      <c r="SBX46" s="24"/>
      <c r="SBY46" s="24"/>
      <c r="SBZ46" s="24"/>
      <c r="SCA46" s="24"/>
      <c r="SCB46" s="24"/>
      <c r="SCC46" s="24"/>
      <c r="SCD46" s="24"/>
      <c r="SCE46" s="24"/>
      <c r="SCF46" s="24"/>
      <c r="SCG46" s="24"/>
      <c r="SCH46" s="24"/>
      <c r="SCI46" s="24"/>
      <c r="SCJ46" s="24"/>
      <c r="SCK46" s="24"/>
      <c r="SCL46" s="24"/>
      <c r="SCM46" s="24"/>
      <c r="SCN46" s="24"/>
      <c r="SCO46" s="24"/>
      <c r="SCP46" s="24"/>
      <c r="SCQ46" s="24"/>
      <c r="SCR46" s="24"/>
      <c r="SCS46" s="24"/>
      <c r="SCT46" s="24"/>
      <c r="SCU46" s="24"/>
      <c r="SCV46" s="24"/>
      <c r="SCW46" s="24"/>
      <c r="SCX46" s="24"/>
      <c r="SCY46" s="24"/>
      <c r="SCZ46" s="24"/>
      <c r="SDA46" s="24"/>
      <c r="SDB46" s="24"/>
      <c r="SDC46" s="24"/>
      <c r="SDD46" s="24"/>
      <c r="SDE46" s="24"/>
      <c r="SDF46" s="24"/>
      <c r="SDG46" s="24"/>
      <c r="SDH46" s="24"/>
      <c r="SDI46" s="24"/>
      <c r="SDJ46" s="24"/>
      <c r="SDK46" s="24"/>
      <c r="SDL46" s="24"/>
      <c r="SDM46" s="24"/>
      <c r="SDN46" s="24"/>
      <c r="SDO46" s="24"/>
      <c r="SDP46" s="24"/>
      <c r="SDQ46" s="24"/>
      <c r="SDR46" s="24"/>
      <c r="SDS46" s="24"/>
      <c r="SDT46" s="24"/>
      <c r="SDU46" s="24"/>
      <c r="SDV46" s="24"/>
      <c r="SDW46" s="24"/>
      <c r="SDX46" s="24"/>
      <c r="SDY46" s="24"/>
      <c r="SDZ46" s="24"/>
      <c r="SEA46" s="24"/>
      <c r="SEB46" s="24"/>
      <c r="SEC46" s="24"/>
      <c r="SED46" s="24"/>
      <c r="SEE46" s="24"/>
      <c r="SEF46" s="24"/>
      <c r="SEG46" s="24"/>
      <c r="SEH46" s="24"/>
      <c r="SEI46" s="24"/>
      <c r="SEJ46" s="24"/>
      <c r="SEK46" s="24"/>
      <c r="SEL46" s="24"/>
      <c r="SEM46" s="24"/>
      <c r="SEN46" s="24"/>
      <c r="SEO46" s="24"/>
      <c r="SEP46" s="24"/>
      <c r="SEQ46" s="24"/>
      <c r="SER46" s="24"/>
      <c r="SES46" s="24"/>
      <c r="SET46" s="24"/>
      <c r="SEU46" s="24"/>
      <c r="SEV46" s="24"/>
      <c r="SEW46" s="24"/>
      <c r="SEX46" s="24"/>
      <c r="SEY46" s="24"/>
      <c r="SEZ46" s="24"/>
      <c r="SFA46" s="24"/>
      <c r="SFB46" s="24"/>
      <c r="SFC46" s="24"/>
      <c r="SFD46" s="24"/>
      <c r="SFE46" s="24"/>
      <c r="SFF46" s="24"/>
      <c r="SFG46" s="24"/>
      <c r="SFH46" s="24"/>
      <c r="SFI46" s="24"/>
      <c r="SFJ46" s="24"/>
      <c r="SFK46" s="24"/>
      <c r="SFL46" s="24"/>
      <c r="SFM46" s="24"/>
      <c r="SFN46" s="24"/>
      <c r="SFO46" s="24"/>
      <c r="SFP46" s="24"/>
      <c r="SFQ46" s="24"/>
      <c r="SFR46" s="24"/>
      <c r="SFS46" s="24"/>
      <c r="SFT46" s="24"/>
      <c r="SFU46" s="24"/>
      <c r="SFV46" s="24"/>
      <c r="SFW46" s="24"/>
      <c r="SFX46" s="24"/>
      <c r="SFY46" s="24"/>
      <c r="SFZ46" s="24"/>
      <c r="SGA46" s="24"/>
      <c r="SGB46" s="24"/>
      <c r="SGC46" s="24"/>
      <c r="SGD46" s="24"/>
      <c r="SGE46" s="24"/>
      <c r="SGF46" s="24"/>
      <c r="SGG46" s="24"/>
      <c r="SGH46" s="24"/>
      <c r="SGI46" s="24"/>
      <c r="SGJ46" s="24"/>
      <c r="SGK46" s="24"/>
      <c r="SGL46" s="24"/>
      <c r="SGM46" s="24"/>
      <c r="SGN46" s="24"/>
      <c r="SGO46" s="24"/>
      <c r="SGP46" s="24"/>
      <c r="SGQ46" s="24"/>
      <c r="SGR46" s="24"/>
      <c r="SGS46" s="24"/>
      <c r="SGT46" s="24"/>
      <c r="SGU46" s="24"/>
      <c r="SGV46" s="24"/>
      <c r="SGW46" s="24"/>
      <c r="SGX46" s="24"/>
      <c r="SGY46" s="24"/>
      <c r="SGZ46" s="24"/>
      <c r="SHA46" s="24"/>
      <c r="SHB46" s="24"/>
      <c r="SHC46" s="24"/>
      <c r="SHD46" s="24"/>
      <c r="SHE46" s="24"/>
      <c r="SHF46" s="24"/>
      <c r="SHG46" s="24"/>
      <c r="SHH46" s="24"/>
      <c r="SHI46" s="24"/>
      <c r="SHJ46" s="24"/>
      <c r="SHK46" s="24"/>
      <c r="SHL46" s="24"/>
      <c r="SHM46" s="24"/>
      <c r="SHN46" s="24"/>
      <c r="SHO46" s="24"/>
      <c r="SHP46" s="24"/>
      <c r="SHQ46" s="24"/>
      <c r="SHR46" s="24"/>
      <c r="SHS46" s="24"/>
      <c r="SHT46" s="24"/>
      <c r="SHU46" s="24"/>
      <c r="SHV46" s="24"/>
      <c r="SHW46" s="24"/>
      <c r="SHX46" s="24"/>
      <c r="SHY46" s="24"/>
      <c r="SHZ46" s="24"/>
      <c r="SIA46" s="24"/>
      <c r="SIB46" s="24"/>
      <c r="SIC46" s="24"/>
      <c r="SID46" s="24"/>
      <c r="SIE46" s="24"/>
      <c r="SIF46" s="24"/>
      <c r="SIG46" s="24"/>
      <c r="SIH46" s="24"/>
      <c r="SII46" s="24"/>
      <c r="SIJ46" s="24"/>
      <c r="SIK46" s="24"/>
      <c r="SIL46" s="24"/>
      <c r="SIM46" s="24"/>
      <c r="SIN46" s="24"/>
      <c r="SIO46" s="24"/>
      <c r="SIP46" s="24"/>
      <c r="SIQ46" s="24"/>
      <c r="SIR46" s="24"/>
      <c r="SIS46" s="24"/>
      <c r="SIT46" s="24"/>
      <c r="SIU46" s="24"/>
      <c r="SIV46" s="24"/>
      <c r="SIW46" s="24"/>
      <c r="SIX46" s="24"/>
      <c r="SIY46" s="24"/>
      <c r="SIZ46" s="24"/>
      <c r="SJA46" s="24"/>
      <c r="SJB46" s="24"/>
      <c r="SJC46" s="24"/>
      <c r="SJD46" s="24"/>
      <c r="SJE46" s="24"/>
      <c r="SJF46" s="24"/>
      <c r="SJG46" s="24"/>
      <c r="SJH46" s="24"/>
      <c r="SJI46" s="24"/>
      <c r="SJJ46" s="24"/>
      <c r="SJK46" s="24"/>
      <c r="SJL46" s="24"/>
      <c r="SJM46" s="24"/>
      <c r="SJN46" s="24"/>
      <c r="SJO46" s="24"/>
      <c r="SJP46" s="24"/>
      <c r="SJQ46" s="24"/>
      <c r="SJR46" s="24"/>
      <c r="SJS46" s="24"/>
      <c r="SJT46" s="24"/>
      <c r="SJU46" s="24"/>
      <c r="SJV46" s="24"/>
      <c r="SJW46" s="24"/>
      <c r="SJX46" s="24"/>
      <c r="SJY46" s="24"/>
      <c r="SJZ46" s="24"/>
      <c r="SKA46" s="24"/>
      <c r="SKB46" s="24"/>
      <c r="SKC46" s="24"/>
      <c r="SKD46" s="24"/>
      <c r="SKE46" s="24"/>
      <c r="SKF46" s="24"/>
      <c r="SKG46" s="24"/>
      <c r="SKH46" s="24"/>
      <c r="SKI46" s="24"/>
      <c r="SKJ46" s="24"/>
      <c r="SKK46" s="24"/>
      <c r="SKL46" s="24"/>
      <c r="SKM46" s="24"/>
      <c r="SKN46" s="24"/>
      <c r="SKO46" s="24"/>
      <c r="SKP46" s="24"/>
      <c r="SKQ46" s="24"/>
      <c r="SKR46" s="24"/>
      <c r="SKS46" s="24"/>
      <c r="SKT46" s="24"/>
      <c r="SKU46" s="24"/>
      <c r="SKV46" s="24"/>
      <c r="SKW46" s="24"/>
      <c r="SKX46" s="24"/>
      <c r="SKY46" s="24"/>
      <c r="SKZ46" s="24"/>
      <c r="SLA46" s="24"/>
      <c r="SLB46" s="24"/>
      <c r="SLC46" s="24"/>
      <c r="SLD46" s="24"/>
      <c r="SLE46" s="24"/>
      <c r="SLF46" s="24"/>
      <c r="SLG46" s="24"/>
      <c r="SLH46" s="24"/>
      <c r="SLI46" s="24"/>
      <c r="SLJ46" s="24"/>
      <c r="SLK46" s="24"/>
      <c r="SLL46" s="24"/>
      <c r="SLM46" s="24"/>
      <c r="SLN46" s="24"/>
      <c r="SLO46" s="24"/>
      <c r="SLP46" s="24"/>
      <c r="SLQ46" s="24"/>
      <c r="SLR46" s="24"/>
      <c r="SLS46" s="24"/>
      <c r="SLT46" s="24"/>
      <c r="SLU46" s="24"/>
      <c r="SLV46" s="24"/>
      <c r="SLW46" s="24"/>
      <c r="SLX46" s="24"/>
      <c r="SLY46" s="24"/>
      <c r="SLZ46" s="24"/>
      <c r="SMA46" s="24"/>
      <c r="SMB46" s="24"/>
      <c r="SMC46" s="24"/>
      <c r="SMD46" s="24"/>
      <c r="SME46" s="24"/>
      <c r="SMF46" s="24"/>
      <c r="SMG46" s="24"/>
      <c r="SMH46" s="24"/>
      <c r="SMI46" s="24"/>
      <c r="SMJ46" s="24"/>
      <c r="SMK46" s="24"/>
      <c r="SML46" s="24"/>
      <c r="SMM46" s="24"/>
      <c r="SMN46" s="24"/>
      <c r="SMO46" s="24"/>
      <c r="SMP46" s="24"/>
      <c r="SMQ46" s="24"/>
      <c r="SMR46" s="24"/>
      <c r="SMS46" s="24"/>
      <c r="SMT46" s="24"/>
      <c r="SMU46" s="24"/>
      <c r="SMV46" s="24"/>
      <c r="SMW46" s="24"/>
      <c r="SMX46" s="24"/>
      <c r="SMY46" s="24"/>
      <c r="SMZ46" s="24"/>
      <c r="SNA46" s="24"/>
      <c r="SNB46" s="24"/>
      <c r="SNC46" s="24"/>
      <c r="SND46" s="24"/>
      <c r="SNE46" s="24"/>
      <c r="SNF46" s="24"/>
      <c r="SNG46" s="24"/>
      <c r="SNH46" s="24"/>
      <c r="SNI46" s="24"/>
      <c r="SNJ46" s="24"/>
      <c r="SNK46" s="24"/>
      <c r="SNL46" s="24"/>
      <c r="SNM46" s="24"/>
      <c r="SNN46" s="24"/>
      <c r="SNO46" s="24"/>
      <c r="SNP46" s="24"/>
      <c r="SNQ46" s="24"/>
      <c r="SNR46" s="24"/>
      <c r="SNS46" s="24"/>
      <c r="SNT46" s="24"/>
      <c r="SNU46" s="24"/>
      <c r="SNV46" s="24"/>
      <c r="SNW46" s="24"/>
      <c r="SNX46" s="24"/>
      <c r="SNY46" s="24"/>
      <c r="SNZ46" s="24"/>
      <c r="SOA46" s="24"/>
      <c r="SOB46" s="24"/>
      <c r="SOC46" s="24"/>
      <c r="SOD46" s="24"/>
      <c r="SOE46" s="24"/>
      <c r="SOF46" s="24"/>
      <c r="SOG46" s="24"/>
      <c r="SOH46" s="24"/>
      <c r="SOI46" s="24"/>
      <c r="SOJ46" s="24"/>
      <c r="SOK46" s="24"/>
      <c r="SOL46" s="24"/>
      <c r="SOM46" s="24"/>
      <c r="SON46" s="24"/>
      <c r="SOO46" s="24"/>
      <c r="SOP46" s="24"/>
      <c r="SOQ46" s="24"/>
      <c r="SOR46" s="24"/>
      <c r="SOS46" s="24"/>
      <c r="SOT46" s="24"/>
      <c r="SOU46" s="24"/>
      <c r="SOV46" s="24"/>
      <c r="SOW46" s="24"/>
      <c r="SOX46" s="24"/>
      <c r="SOY46" s="24"/>
      <c r="SOZ46" s="24"/>
      <c r="SPA46" s="24"/>
      <c r="SPB46" s="24"/>
      <c r="SPC46" s="24"/>
      <c r="SPD46" s="24"/>
      <c r="SPE46" s="24"/>
      <c r="SPF46" s="24"/>
      <c r="SPG46" s="24"/>
      <c r="SPH46" s="24"/>
      <c r="SPI46" s="24"/>
      <c r="SPJ46" s="24"/>
      <c r="SPK46" s="24"/>
      <c r="SPL46" s="24"/>
      <c r="SPM46" s="24"/>
      <c r="SPN46" s="24"/>
      <c r="SPO46" s="24"/>
      <c r="SPP46" s="24"/>
      <c r="SPQ46" s="24"/>
      <c r="SPR46" s="24"/>
      <c r="SPS46" s="24"/>
      <c r="SPT46" s="24"/>
      <c r="SPU46" s="24"/>
      <c r="SPV46" s="24"/>
      <c r="SPW46" s="24"/>
      <c r="SPX46" s="24"/>
      <c r="SPY46" s="24"/>
      <c r="SPZ46" s="24"/>
      <c r="SQA46" s="24"/>
      <c r="SQB46" s="24"/>
      <c r="SQC46" s="24"/>
      <c r="SQD46" s="24"/>
      <c r="SQE46" s="24"/>
      <c r="SQF46" s="24"/>
      <c r="SQG46" s="24"/>
      <c r="SQH46" s="24"/>
      <c r="SQI46" s="24"/>
      <c r="SQJ46" s="24"/>
      <c r="SQK46" s="24"/>
      <c r="SQL46" s="24"/>
      <c r="SQM46" s="24"/>
      <c r="SQN46" s="24"/>
      <c r="SQO46" s="24"/>
      <c r="SQP46" s="24"/>
      <c r="SQQ46" s="24"/>
      <c r="SQR46" s="24"/>
      <c r="SQS46" s="24"/>
      <c r="SQT46" s="24"/>
      <c r="SQU46" s="24"/>
      <c r="SQV46" s="24"/>
      <c r="SQW46" s="24"/>
      <c r="SQX46" s="24"/>
      <c r="SQY46" s="24"/>
      <c r="SQZ46" s="24"/>
      <c r="SRA46" s="24"/>
      <c r="SRB46" s="24"/>
      <c r="SRC46" s="24"/>
      <c r="SRD46" s="24"/>
      <c r="SRE46" s="24"/>
      <c r="SRF46" s="24"/>
      <c r="SRG46" s="24"/>
      <c r="SRH46" s="24"/>
      <c r="SRI46" s="24"/>
      <c r="SRJ46" s="24"/>
      <c r="SRK46" s="24"/>
      <c r="SRL46" s="24"/>
      <c r="SRM46" s="24"/>
      <c r="SRN46" s="24"/>
      <c r="SRO46" s="24"/>
      <c r="SRP46" s="24"/>
      <c r="SRQ46" s="24"/>
      <c r="SRR46" s="24"/>
      <c r="SRS46" s="24"/>
      <c r="SRT46" s="24"/>
      <c r="SRU46" s="24"/>
      <c r="SRV46" s="24"/>
      <c r="SRW46" s="24"/>
      <c r="SRX46" s="24"/>
      <c r="SRY46" s="24"/>
      <c r="SRZ46" s="24"/>
      <c r="SSA46" s="24"/>
      <c r="SSB46" s="24"/>
      <c r="SSC46" s="24"/>
      <c r="SSD46" s="24"/>
      <c r="SSE46" s="24"/>
      <c r="SSF46" s="24"/>
      <c r="SSG46" s="24"/>
      <c r="SSH46" s="24"/>
      <c r="SSI46" s="24"/>
      <c r="SSJ46" s="24"/>
      <c r="SSK46" s="24"/>
      <c r="SSL46" s="24"/>
      <c r="SSM46" s="24"/>
      <c r="SSN46" s="24"/>
      <c r="SSO46" s="24"/>
      <c r="SSP46" s="24"/>
      <c r="SSQ46" s="24"/>
      <c r="SSR46" s="24"/>
      <c r="SSS46" s="24"/>
      <c r="SST46" s="24"/>
      <c r="SSU46" s="24"/>
      <c r="SSV46" s="24"/>
      <c r="SSW46" s="24"/>
      <c r="SSX46" s="24"/>
      <c r="SSY46" s="24"/>
      <c r="SSZ46" s="24"/>
      <c r="STA46" s="24"/>
      <c r="STB46" s="24"/>
      <c r="STC46" s="24"/>
      <c r="STD46" s="24"/>
      <c r="STE46" s="24"/>
      <c r="STF46" s="24"/>
      <c r="STG46" s="24"/>
      <c r="STH46" s="24"/>
      <c r="STI46" s="24"/>
      <c r="STJ46" s="24"/>
      <c r="STK46" s="24"/>
      <c r="STL46" s="24"/>
      <c r="STM46" s="24"/>
      <c r="STN46" s="24"/>
      <c r="STO46" s="24"/>
      <c r="STP46" s="24"/>
      <c r="STQ46" s="24"/>
      <c r="STR46" s="24"/>
      <c r="STS46" s="24"/>
      <c r="STT46" s="24"/>
      <c r="STU46" s="24"/>
      <c r="STV46" s="24"/>
      <c r="STW46" s="24"/>
      <c r="STX46" s="24"/>
      <c r="STY46" s="24"/>
      <c r="STZ46" s="24"/>
      <c r="SUA46" s="24"/>
      <c r="SUB46" s="24"/>
      <c r="SUC46" s="24"/>
      <c r="SUD46" s="24"/>
      <c r="SUE46" s="24"/>
      <c r="SUF46" s="24"/>
      <c r="SUG46" s="24"/>
      <c r="SUH46" s="24"/>
      <c r="SUI46" s="24"/>
      <c r="SUJ46" s="24"/>
      <c r="SUK46" s="24"/>
      <c r="SUL46" s="24"/>
      <c r="SUM46" s="24"/>
      <c r="SUN46" s="24"/>
      <c r="SUO46" s="24"/>
      <c r="SUP46" s="24"/>
      <c r="SUQ46" s="24"/>
      <c r="SUR46" s="24"/>
      <c r="SUS46" s="24"/>
      <c r="SUT46" s="24"/>
      <c r="SUU46" s="24"/>
      <c r="SUV46" s="24"/>
      <c r="SUW46" s="24"/>
      <c r="SUX46" s="24"/>
      <c r="SUY46" s="24"/>
      <c r="SUZ46" s="24"/>
      <c r="SVA46" s="24"/>
      <c r="SVB46" s="24"/>
      <c r="SVC46" s="24"/>
      <c r="SVD46" s="24"/>
      <c r="SVE46" s="24"/>
      <c r="SVF46" s="24"/>
      <c r="SVG46" s="24"/>
      <c r="SVH46" s="24"/>
      <c r="SVI46" s="24"/>
      <c r="SVJ46" s="24"/>
      <c r="SVK46" s="24"/>
      <c r="SVL46" s="24"/>
      <c r="SVM46" s="24"/>
      <c r="SVN46" s="24"/>
      <c r="SVO46" s="24"/>
      <c r="SVP46" s="24"/>
      <c r="SVQ46" s="24"/>
      <c r="SVR46" s="24"/>
      <c r="SVS46" s="24"/>
      <c r="SVT46" s="24"/>
      <c r="SVU46" s="24"/>
      <c r="SVV46" s="24"/>
      <c r="SVW46" s="24"/>
      <c r="SVX46" s="24"/>
      <c r="SVY46" s="24"/>
      <c r="SVZ46" s="24"/>
      <c r="SWA46" s="24"/>
      <c r="SWB46" s="24"/>
      <c r="SWC46" s="24"/>
      <c r="SWD46" s="24"/>
      <c r="SWE46" s="24"/>
      <c r="SWF46" s="24"/>
      <c r="SWG46" s="24"/>
      <c r="SWH46" s="24"/>
      <c r="SWI46" s="24"/>
      <c r="SWJ46" s="24"/>
      <c r="SWK46" s="24"/>
      <c r="SWL46" s="24"/>
      <c r="SWM46" s="24"/>
      <c r="SWN46" s="24"/>
      <c r="SWO46" s="24"/>
      <c r="SWP46" s="24"/>
      <c r="SWQ46" s="24"/>
      <c r="SWR46" s="24"/>
      <c r="SWS46" s="24"/>
      <c r="SWT46" s="24"/>
      <c r="SWU46" s="24"/>
      <c r="SWV46" s="24"/>
      <c r="SWW46" s="24"/>
      <c r="SWX46" s="24"/>
      <c r="SWY46" s="24"/>
      <c r="SWZ46" s="24"/>
      <c r="SXA46" s="24"/>
      <c r="SXB46" s="24"/>
      <c r="SXC46" s="24"/>
      <c r="SXD46" s="24"/>
      <c r="SXE46" s="24"/>
      <c r="SXF46" s="24"/>
      <c r="SXG46" s="24"/>
      <c r="SXH46" s="24"/>
      <c r="SXI46" s="24"/>
      <c r="SXJ46" s="24"/>
      <c r="SXK46" s="24"/>
      <c r="SXL46" s="24"/>
      <c r="SXM46" s="24"/>
      <c r="SXN46" s="24"/>
      <c r="SXO46" s="24"/>
      <c r="SXP46" s="24"/>
      <c r="SXQ46" s="24"/>
      <c r="SXR46" s="24"/>
      <c r="SXS46" s="24"/>
      <c r="SXT46" s="24"/>
      <c r="SXU46" s="24"/>
      <c r="SXV46" s="24"/>
      <c r="SXW46" s="24"/>
      <c r="SXX46" s="24"/>
      <c r="SXY46" s="24"/>
      <c r="SXZ46" s="24"/>
      <c r="SYA46" s="24"/>
      <c r="SYB46" s="24"/>
      <c r="SYC46" s="24"/>
      <c r="SYD46" s="24"/>
      <c r="SYE46" s="24"/>
      <c r="SYF46" s="24"/>
      <c r="SYG46" s="24"/>
      <c r="SYH46" s="24"/>
      <c r="SYI46" s="24"/>
      <c r="SYJ46" s="24"/>
      <c r="SYK46" s="24"/>
      <c r="SYL46" s="24"/>
      <c r="SYM46" s="24"/>
      <c r="SYN46" s="24"/>
      <c r="SYO46" s="24"/>
      <c r="SYP46" s="24"/>
      <c r="SYQ46" s="24"/>
      <c r="SYR46" s="24"/>
      <c r="SYS46" s="24"/>
      <c r="SYT46" s="24"/>
      <c r="SYU46" s="24"/>
      <c r="SYV46" s="24"/>
      <c r="SYW46" s="24"/>
      <c r="SYX46" s="24"/>
      <c r="SYY46" s="24"/>
      <c r="SYZ46" s="24"/>
      <c r="SZA46" s="24"/>
      <c r="SZB46" s="24"/>
      <c r="SZC46" s="24"/>
      <c r="SZD46" s="24"/>
      <c r="SZE46" s="24"/>
      <c r="SZF46" s="24"/>
      <c r="SZG46" s="24"/>
      <c r="SZH46" s="24"/>
      <c r="SZI46" s="24"/>
      <c r="SZJ46" s="24"/>
      <c r="SZK46" s="24"/>
      <c r="SZL46" s="24"/>
      <c r="SZM46" s="24"/>
      <c r="SZN46" s="24"/>
      <c r="SZO46" s="24"/>
      <c r="SZP46" s="24"/>
      <c r="SZQ46" s="24"/>
      <c r="SZR46" s="24"/>
      <c r="SZS46" s="24"/>
      <c r="SZT46" s="24"/>
      <c r="SZU46" s="24"/>
      <c r="SZV46" s="24"/>
      <c r="SZW46" s="24"/>
      <c r="SZX46" s="24"/>
      <c r="SZY46" s="24"/>
      <c r="SZZ46" s="24"/>
      <c r="TAA46" s="24"/>
      <c r="TAB46" s="24"/>
      <c r="TAC46" s="24"/>
      <c r="TAD46" s="24"/>
      <c r="TAE46" s="24"/>
      <c r="TAF46" s="24"/>
      <c r="TAG46" s="24"/>
      <c r="TAH46" s="24"/>
      <c r="TAI46" s="24"/>
      <c r="TAJ46" s="24"/>
      <c r="TAK46" s="24"/>
      <c r="TAL46" s="24"/>
      <c r="TAM46" s="24"/>
      <c r="TAN46" s="24"/>
      <c r="TAO46" s="24"/>
      <c r="TAP46" s="24"/>
      <c r="TAQ46" s="24"/>
      <c r="TAR46" s="24"/>
      <c r="TAS46" s="24"/>
      <c r="TAT46" s="24"/>
      <c r="TAU46" s="24"/>
      <c r="TAV46" s="24"/>
      <c r="TAW46" s="24"/>
      <c r="TAX46" s="24"/>
      <c r="TAY46" s="24"/>
      <c r="TAZ46" s="24"/>
      <c r="TBA46" s="24"/>
      <c r="TBB46" s="24"/>
      <c r="TBC46" s="24"/>
      <c r="TBD46" s="24"/>
      <c r="TBE46" s="24"/>
      <c r="TBF46" s="24"/>
      <c r="TBG46" s="24"/>
      <c r="TBH46" s="24"/>
      <c r="TBI46" s="24"/>
      <c r="TBJ46" s="24"/>
      <c r="TBK46" s="24"/>
      <c r="TBL46" s="24"/>
      <c r="TBM46" s="24"/>
      <c r="TBN46" s="24"/>
      <c r="TBO46" s="24"/>
      <c r="TBP46" s="24"/>
      <c r="TBQ46" s="24"/>
      <c r="TBR46" s="24"/>
      <c r="TBS46" s="24"/>
      <c r="TBT46" s="24"/>
      <c r="TBU46" s="24"/>
      <c r="TBV46" s="24"/>
      <c r="TBW46" s="24"/>
      <c r="TBX46" s="24"/>
      <c r="TBY46" s="24"/>
      <c r="TBZ46" s="24"/>
      <c r="TCA46" s="24"/>
      <c r="TCB46" s="24"/>
      <c r="TCC46" s="24"/>
      <c r="TCD46" s="24"/>
      <c r="TCE46" s="24"/>
      <c r="TCF46" s="24"/>
      <c r="TCG46" s="24"/>
      <c r="TCH46" s="24"/>
      <c r="TCI46" s="24"/>
      <c r="TCJ46" s="24"/>
      <c r="TCK46" s="24"/>
      <c r="TCL46" s="24"/>
      <c r="TCM46" s="24"/>
      <c r="TCN46" s="24"/>
      <c r="TCO46" s="24"/>
      <c r="TCP46" s="24"/>
      <c r="TCQ46" s="24"/>
      <c r="TCR46" s="24"/>
      <c r="TCS46" s="24"/>
      <c r="TCT46" s="24"/>
      <c r="TCU46" s="24"/>
      <c r="TCV46" s="24"/>
      <c r="TCW46" s="24"/>
      <c r="TCX46" s="24"/>
      <c r="TCY46" s="24"/>
      <c r="TCZ46" s="24"/>
      <c r="TDA46" s="24"/>
      <c r="TDB46" s="24"/>
      <c r="TDC46" s="24"/>
      <c r="TDD46" s="24"/>
      <c r="TDE46" s="24"/>
      <c r="TDF46" s="24"/>
      <c r="TDG46" s="24"/>
      <c r="TDH46" s="24"/>
      <c r="TDI46" s="24"/>
      <c r="TDJ46" s="24"/>
      <c r="TDK46" s="24"/>
      <c r="TDL46" s="24"/>
      <c r="TDM46" s="24"/>
      <c r="TDN46" s="24"/>
      <c r="TDO46" s="24"/>
      <c r="TDP46" s="24"/>
      <c r="TDQ46" s="24"/>
      <c r="TDR46" s="24"/>
      <c r="TDS46" s="24"/>
      <c r="TDT46" s="24"/>
      <c r="TDU46" s="24"/>
      <c r="TDV46" s="24"/>
      <c r="TDW46" s="24"/>
      <c r="TDX46" s="24"/>
      <c r="TDY46" s="24"/>
      <c r="TDZ46" s="24"/>
      <c r="TEA46" s="24"/>
      <c r="TEB46" s="24"/>
      <c r="TEC46" s="24"/>
      <c r="TED46" s="24"/>
      <c r="TEE46" s="24"/>
      <c r="TEF46" s="24"/>
      <c r="TEG46" s="24"/>
      <c r="TEH46" s="24"/>
      <c r="TEI46" s="24"/>
      <c r="TEJ46" s="24"/>
      <c r="TEK46" s="24"/>
      <c r="TEL46" s="24"/>
      <c r="TEM46" s="24"/>
      <c r="TEN46" s="24"/>
      <c r="TEO46" s="24"/>
      <c r="TEP46" s="24"/>
      <c r="TEQ46" s="24"/>
      <c r="TER46" s="24"/>
      <c r="TES46" s="24"/>
      <c r="TET46" s="24"/>
      <c r="TEU46" s="24"/>
      <c r="TEV46" s="24"/>
      <c r="TEW46" s="24"/>
      <c r="TEX46" s="24"/>
      <c r="TEY46" s="24"/>
      <c r="TEZ46" s="24"/>
      <c r="TFA46" s="24"/>
      <c r="TFB46" s="24"/>
      <c r="TFC46" s="24"/>
      <c r="TFD46" s="24"/>
      <c r="TFE46" s="24"/>
      <c r="TFF46" s="24"/>
      <c r="TFG46" s="24"/>
      <c r="TFH46" s="24"/>
      <c r="TFI46" s="24"/>
      <c r="TFJ46" s="24"/>
      <c r="TFK46" s="24"/>
      <c r="TFL46" s="24"/>
      <c r="TFM46" s="24"/>
      <c r="TFN46" s="24"/>
      <c r="TFO46" s="24"/>
      <c r="TFP46" s="24"/>
      <c r="TFQ46" s="24"/>
      <c r="TFR46" s="24"/>
      <c r="TFS46" s="24"/>
      <c r="TFT46" s="24"/>
      <c r="TFU46" s="24"/>
      <c r="TFV46" s="24"/>
      <c r="TFW46" s="24"/>
      <c r="TFX46" s="24"/>
      <c r="TFY46" s="24"/>
      <c r="TFZ46" s="24"/>
      <c r="TGA46" s="24"/>
      <c r="TGB46" s="24"/>
      <c r="TGC46" s="24"/>
      <c r="TGD46" s="24"/>
      <c r="TGE46" s="24"/>
      <c r="TGF46" s="24"/>
      <c r="TGG46" s="24"/>
      <c r="TGH46" s="24"/>
      <c r="TGI46" s="24"/>
      <c r="TGJ46" s="24"/>
      <c r="TGK46" s="24"/>
      <c r="TGL46" s="24"/>
      <c r="TGM46" s="24"/>
      <c r="TGN46" s="24"/>
      <c r="TGO46" s="24"/>
      <c r="TGP46" s="24"/>
      <c r="TGQ46" s="24"/>
      <c r="TGR46" s="24"/>
      <c r="TGS46" s="24"/>
      <c r="TGT46" s="24"/>
      <c r="TGU46" s="24"/>
      <c r="TGV46" s="24"/>
      <c r="TGW46" s="24"/>
      <c r="TGX46" s="24"/>
      <c r="TGY46" s="24"/>
      <c r="TGZ46" s="24"/>
      <c r="THA46" s="24"/>
      <c r="THB46" s="24"/>
      <c r="THC46" s="24"/>
      <c r="THD46" s="24"/>
      <c r="THE46" s="24"/>
      <c r="THF46" s="24"/>
      <c r="THG46" s="24"/>
      <c r="THH46" s="24"/>
      <c r="THI46" s="24"/>
      <c r="THJ46" s="24"/>
      <c r="THK46" s="24"/>
      <c r="THL46" s="24"/>
      <c r="THM46" s="24"/>
      <c r="THN46" s="24"/>
      <c r="THO46" s="24"/>
      <c r="THP46" s="24"/>
      <c r="THQ46" s="24"/>
      <c r="THR46" s="24"/>
      <c r="THS46" s="24"/>
      <c r="THT46" s="24"/>
      <c r="THU46" s="24"/>
      <c r="THV46" s="24"/>
      <c r="THW46" s="24"/>
      <c r="THX46" s="24"/>
      <c r="THY46" s="24"/>
      <c r="THZ46" s="24"/>
      <c r="TIA46" s="24"/>
      <c r="TIB46" s="24"/>
      <c r="TIC46" s="24"/>
      <c r="TID46" s="24"/>
      <c r="TIE46" s="24"/>
      <c r="TIF46" s="24"/>
      <c r="TIG46" s="24"/>
      <c r="TIH46" s="24"/>
      <c r="TII46" s="24"/>
      <c r="TIJ46" s="24"/>
      <c r="TIK46" s="24"/>
      <c r="TIL46" s="24"/>
      <c r="TIM46" s="24"/>
      <c r="TIN46" s="24"/>
      <c r="TIO46" s="24"/>
      <c r="TIP46" s="24"/>
      <c r="TIQ46" s="24"/>
      <c r="TIR46" s="24"/>
      <c r="TIS46" s="24"/>
      <c r="TIT46" s="24"/>
      <c r="TIU46" s="24"/>
      <c r="TIV46" s="24"/>
      <c r="TIW46" s="24"/>
      <c r="TIX46" s="24"/>
      <c r="TIY46" s="24"/>
      <c r="TIZ46" s="24"/>
      <c r="TJA46" s="24"/>
      <c r="TJB46" s="24"/>
      <c r="TJC46" s="24"/>
      <c r="TJD46" s="24"/>
      <c r="TJE46" s="24"/>
      <c r="TJF46" s="24"/>
      <c r="TJG46" s="24"/>
      <c r="TJH46" s="24"/>
      <c r="TJI46" s="24"/>
      <c r="TJJ46" s="24"/>
      <c r="TJK46" s="24"/>
      <c r="TJL46" s="24"/>
      <c r="TJM46" s="24"/>
      <c r="TJN46" s="24"/>
      <c r="TJO46" s="24"/>
      <c r="TJP46" s="24"/>
      <c r="TJQ46" s="24"/>
      <c r="TJR46" s="24"/>
      <c r="TJS46" s="24"/>
      <c r="TJT46" s="24"/>
      <c r="TJU46" s="24"/>
      <c r="TJV46" s="24"/>
      <c r="TJW46" s="24"/>
      <c r="TJX46" s="24"/>
      <c r="TJY46" s="24"/>
      <c r="TJZ46" s="24"/>
      <c r="TKA46" s="24"/>
      <c r="TKB46" s="24"/>
      <c r="TKC46" s="24"/>
      <c r="TKD46" s="24"/>
      <c r="TKE46" s="24"/>
      <c r="TKF46" s="24"/>
      <c r="TKG46" s="24"/>
      <c r="TKH46" s="24"/>
      <c r="TKI46" s="24"/>
      <c r="TKJ46" s="24"/>
      <c r="TKK46" s="24"/>
      <c r="TKL46" s="24"/>
      <c r="TKM46" s="24"/>
      <c r="TKN46" s="24"/>
      <c r="TKO46" s="24"/>
      <c r="TKP46" s="24"/>
      <c r="TKQ46" s="24"/>
      <c r="TKR46" s="24"/>
      <c r="TKS46" s="24"/>
      <c r="TKT46" s="24"/>
      <c r="TKU46" s="24"/>
      <c r="TKV46" s="24"/>
      <c r="TKW46" s="24"/>
      <c r="TKX46" s="24"/>
      <c r="TKY46" s="24"/>
      <c r="TKZ46" s="24"/>
      <c r="TLA46" s="24"/>
      <c r="TLB46" s="24"/>
      <c r="TLC46" s="24"/>
      <c r="TLD46" s="24"/>
      <c r="TLE46" s="24"/>
      <c r="TLF46" s="24"/>
      <c r="TLG46" s="24"/>
      <c r="TLH46" s="24"/>
      <c r="TLI46" s="24"/>
      <c r="TLJ46" s="24"/>
      <c r="TLK46" s="24"/>
      <c r="TLL46" s="24"/>
      <c r="TLM46" s="24"/>
      <c r="TLN46" s="24"/>
      <c r="TLO46" s="24"/>
      <c r="TLP46" s="24"/>
      <c r="TLQ46" s="24"/>
      <c r="TLR46" s="24"/>
      <c r="TLS46" s="24"/>
      <c r="TLT46" s="24"/>
      <c r="TLU46" s="24"/>
      <c r="TLV46" s="24"/>
      <c r="TLW46" s="24"/>
      <c r="TLX46" s="24"/>
      <c r="TLY46" s="24"/>
      <c r="TLZ46" s="24"/>
      <c r="TMA46" s="24"/>
      <c r="TMB46" s="24"/>
      <c r="TMC46" s="24"/>
      <c r="TMD46" s="24"/>
      <c r="TME46" s="24"/>
      <c r="TMF46" s="24"/>
      <c r="TMG46" s="24"/>
      <c r="TMH46" s="24"/>
      <c r="TMI46" s="24"/>
      <c r="TMJ46" s="24"/>
      <c r="TMK46" s="24"/>
      <c r="TML46" s="24"/>
      <c r="TMM46" s="24"/>
      <c r="TMN46" s="24"/>
      <c r="TMO46" s="24"/>
      <c r="TMP46" s="24"/>
      <c r="TMQ46" s="24"/>
      <c r="TMR46" s="24"/>
      <c r="TMS46" s="24"/>
      <c r="TMT46" s="24"/>
      <c r="TMU46" s="24"/>
      <c r="TMV46" s="24"/>
      <c r="TMW46" s="24"/>
      <c r="TMX46" s="24"/>
      <c r="TMY46" s="24"/>
      <c r="TMZ46" s="24"/>
      <c r="TNA46" s="24"/>
      <c r="TNB46" s="24"/>
      <c r="TNC46" s="24"/>
      <c r="TND46" s="24"/>
      <c r="TNE46" s="24"/>
      <c r="TNF46" s="24"/>
      <c r="TNG46" s="24"/>
      <c r="TNH46" s="24"/>
      <c r="TNI46" s="24"/>
      <c r="TNJ46" s="24"/>
      <c r="TNK46" s="24"/>
      <c r="TNL46" s="24"/>
      <c r="TNM46" s="24"/>
      <c r="TNN46" s="24"/>
      <c r="TNO46" s="24"/>
      <c r="TNP46" s="24"/>
      <c r="TNQ46" s="24"/>
      <c r="TNR46" s="24"/>
      <c r="TNS46" s="24"/>
      <c r="TNT46" s="24"/>
      <c r="TNU46" s="24"/>
      <c r="TNV46" s="24"/>
      <c r="TNW46" s="24"/>
      <c r="TNX46" s="24"/>
      <c r="TNY46" s="24"/>
      <c r="TNZ46" s="24"/>
      <c r="TOA46" s="24"/>
      <c r="TOB46" s="24"/>
      <c r="TOC46" s="24"/>
      <c r="TOD46" s="24"/>
      <c r="TOE46" s="24"/>
      <c r="TOF46" s="24"/>
      <c r="TOG46" s="24"/>
      <c r="TOH46" s="24"/>
      <c r="TOI46" s="24"/>
      <c r="TOJ46" s="24"/>
      <c r="TOK46" s="24"/>
      <c r="TOL46" s="24"/>
      <c r="TOM46" s="24"/>
      <c r="TON46" s="24"/>
      <c r="TOO46" s="24"/>
      <c r="TOP46" s="24"/>
      <c r="TOQ46" s="24"/>
      <c r="TOR46" s="24"/>
      <c r="TOS46" s="24"/>
      <c r="TOT46" s="24"/>
      <c r="TOU46" s="24"/>
      <c r="TOV46" s="24"/>
      <c r="TOW46" s="24"/>
      <c r="TOX46" s="24"/>
      <c r="TOY46" s="24"/>
      <c r="TOZ46" s="24"/>
      <c r="TPA46" s="24"/>
      <c r="TPB46" s="24"/>
      <c r="TPC46" s="24"/>
      <c r="TPD46" s="24"/>
      <c r="TPE46" s="24"/>
      <c r="TPF46" s="24"/>
      <c r="TPG46" s="24"/>
      <c r="TPH46" s="24"/>
      <c r="TPI46" s="24"/>
      <c r="TPJ46" s="24"/>
      <c r="TPK46" s="24"/>
      <c r="TPL46" s="24"/>
      <c r="TPM46" s="24"/>
      <c r="TPN46" s="24"/>
      <c r="TPO46" s="24"/>
      <c r="TPP46" s="24"/>
      <c r="TPQ46" s="24"/>
      <c r="TPR46" s="24"/>
      <c r="TPS46" s="24"/>
      <c r="TPT46" s="24"/>
      <c r="TPU46" s="24"/>
      <c r="TPV46" s="24"/>
      <c r="TPW46" s="24"/>
      <c r="TPX46" s="24"/>
      <c r="TPY46" s="24"/>
      <c r="TPZ46" s="24"/>
      <c r="TQA46" s="24"/>
      <c r="TQB46" s="24"/>
      <c r="TQC46" s="24"/>
      <c r="TQD46" s="24"/>
      <c r="TQE46" s="24"/>
      <c r="TQF46" s="24"/>
      <c r="TQG46" s="24"/>
      <c r="TQH46" s="24"/>
      <c r="TQI46" s="24"/>
      <c r="TQJ46" s="24"/>
      <c r="TQK46" s="24"/>
      <c r="TQL46" s="24"/>
      <c r="TQM46" s="24"/>
      <c r="TQN46" s="24"/>
      <c r="TQO46" s="24"/>
      <c r="TQP46" s="24"/>
      <c r="TQQ46" s="24"/>
      <c r="TQR46" s="24"/>
      <c r="TQS46" s="24"/>
      <c r="TQT46" s="24"/>
      <c r="TQU46" s="24"/>
      <c r="TQV46" s="24"/>
      <c r="TQW46" s="24"/>
      <c r="TQX46" s="24"/>
      <c r="TQY46" s="24"/>
      <c r="TQZ46" s="24"/>
      <c r="TRA46" s="24"/>
      <c r="TRB46" s="24"/>
      <c r="TRC46" s="24"/>
      <c r="TRD46" s="24"/>
      <c r="TRE46" s="24"/>
      <c r="TRF46" s="24"/>
      <c r="TRG46" s="24"/>
      <c r="TRH46" s="24"/>
      <c r="TRI46" s="24"/>
      <c r="TRJ46" s="24"/>
      <c r="TRK46" s="24"/>
      <c r="TRL46" s="24"/>
      <c r="TRM46" s="24"/>
      <c r="TRN46" s="24"/>
      <c r="TRO46" s="24"/>
      <c r="TRP46" s="24"/>
      <c r="TRQ46" s="24"/>
      <c r="TRR46" s="24"/>
      <c r="TRS46" s="24"/>
      <c r="TRT46" s="24"/>
      <c r="TRU46" s="24"/>
      <c r="TRV46" s="24"/>
      <c r="TRW46" s="24"/>
      <c r="TRX46" s="24"/>
      <c r="TRY46" s="24"/>
      <c r="TRZ46" s="24"/>
      <c r="TSA46" s="24"/>
      <c r="TSB46" s="24"/>
      <c r="TSC46" s="24"/>
      <c r="TSD46" s="24"/>
      <c r="TSE46" s="24"/>
      <c r="TSF46" s="24"/>
      <c r="TSG46" s="24"/>
      <c r="TSH46" s="24"/>
      <c r="TSI46" s="24"/>
      <c r="TSJ46" s="24"/>
      <c r="TSK46" s="24"/>
      <c r="TSL46" s="24"/>
      <c r="TSM46" s="24"/>
      <c r="TSN46" s="24"/>
      <c r="TSO46" s="24"/>
      <c r="TSP46" s="24"/>
      <c r="TSQ46" s="24"/>
      <c r="TSR46" s="24"/>
      <c r="TSS46" s="24"/>
      <c r="TST46" s="24"/>
      <c r="TSU46" s="24"/>
      <c r="TSV46" s="24"/>
      <c r="TSW46" s="24"/>
      <c r="TSX46" s="24"/>
      <c r="TSY46" s="24"/>
      <c r="TSZ46" s="24"/>
      <c r="TTA46" s="24"/>
      <c r="TTB46" s="24"/>
      <c r="TTC46" s="24"/>
      <c r="TTD46" s="24"/>
      <c r="TTE46" s="24"/>
      <c r="TTF46" s="24"/>
      <c r="TTG46" s="24"/>
      <c r="TTH46" s="24"/>
      <c r="TTI46" s="24"/>
      <c r="TTJ46" s="24"/>
      <c r="TTK46" s="24"/>
      <c r="TTL46" s="24"/>
      <c r="TTM46" s="24"/>
      <c r="TTN46" s="24"/>
      <c r="TTO46" s="24"/>
      <c r="TTP46" s="24"/>
      <c r="TTQ46" s="24"/>
      <c r="TTR46" s="24"/>
      <c r="TTS46" s="24"/>
      <c r="TTT46" s="24"/>
      <c r="TTU46" s="24"/>
      <c r="TTV46" s="24"/>
      <c r="TTW46" s="24"/>
      <c r="TTX46" s="24"/>
      <c r="TTY46" s="24"/>
      <c r="TTZ46" s="24"/>
      <c r="TUA46" s="24"/>
      <c r="TUB46" s="24"/>
      <c r="TUC46" s="24"/>
      <c r="TUD46" s="24"/>
      <c r="TUE46" s="24"/>
      <c r="TUF46" s="24"/>
      <c r="TUG46" s="24"/>
      <c r="TUH46" s="24"/>
      <c r="TUI46" s="24"/>
      <c r="TUJ46" s="24"/>
      <c r="TUK46" s="24"/>
      <c r="TUL46" s="24"/>
      <c r="TUM46" s="24"/>
      <c r="TUN46" s="24"/>
      <c r="TUO46" s="24"/>
      <c r="TUP46" s="24"/>
      <c r="TUQ46" s="24"/>
      <c r="TUR46" s="24"/>
      <c r="TUS46" s="24"/>
      <c r="TUT46" s="24"/>
      <c r="TUU46" s="24"/>
      <c r="TUV46" s="24"/>
      <c r="TUW46" s="24"/>
      <c r="TUX46" s="24"/>
      <c r="TUY46" s="24"/>
      <c r="TUZ46" s="24"/>
      <c r="TVA46" s="24"/>
      <c r="TVB46" s="24"/>
      <c r="TVC46" s="24"/>
      <c r="TVD46" s="24"/>
      <c r="TVE46" s="24"/>
      <c r="TVF46" s="24"/>
      <c r="TVG46" s="24"/>
      <c r="TVH46" s="24"/>
      <c r="TVI46" s="24"/>
      <c r="TVJ46" s="24"/>
      <c r="TVK46" s="24"/>
      <c r="TVL46" s="24"/>
      <c r="TVM46" s="24"/>
      <c r="TVN46" s="24"/>
      <c r="TVO46" s="24"/>
      <c r="TVP46" s="24"/>
      <c r="TVQ46" s="24"/>
      <c r="TVR46" s="24"/>
      <c r="TVS46" s="24"/>
      <c r="TVT46" s="24"/>
      <c r="TVU46" s="24"/>
      <c r="TVV46" s="24"/>
      <c r="TVW46" s="24"/>
      <c r="TVX46" s="24"/>
      <c r="TVY46" s="24"/>
      <c r="TVZ46" s="24"/>
      <c r="TWA46" s="24"/>
      <c r="TWB46" s="24"/>
      <c r="TWC46" s="24"/>
      <c r="TWD46" s="24"/>
      <c r="TWE46" s="24"/>
      <c r="TWF46" s="24"/>
      <c r="TWG46" s="24"/>
      <c r="TWH46" s="24"/>
      <c r="TWI46" s="24"/>
      <c r="TWJ46" s="24"/>
      <c r="TWK46" s="24"/>
      <c r="TWL46" s="24"/>
      <c r="TWM46" s="24"/>
      <c r="TWN46" s="24"/>
      <c r="TWO46" s="24"/>
      <c r="TWP46" s="24"/>
      <c r="TWQ46" s="24"/>
      <c r="TWR46" s="24"/>
      <c r="TWS46" s="24"/>
      <c r="TWT46" s="24"/>
      <c r="TWU46" s="24"/>
      <c r="TWV46" s="24"/>
      <c r="TWW46" s="24"/>
      <c r="TWX46" s="24"/>
      <c r="TWY46" s="24"/>
      <c r="TWZ46" s="24"/>
      <c r="TXA46" s="24"/>
      <c r="TXB46" s="24"/>
      <c r="TXC46" s="24"/>
      <c r="TXD46" s="24"/>
      <c r="TXE46" s="24"/>
      <c r="TXF46" s="24"/>
      <c r="TXG46" s="24"/>
      <c r="TXH46" s="24"/>
      <c r="TXI46" s="24"/>
      <c r="TXJ46" s="24"/>
      <c r="TXK46" s="24"/>
      <c r="TXL46" s="24"/>
      <c r="TXM46" s="24"/>
      <c r="TXN46" s="24"/>
      <c r="TXO46" s="24"/>
      <c r="TXP46" s="24"/>
      <c r="TXQ46" s="24"/>
      <c r="TXR46" s="24"/>
      <c r="TXS46" s="24"/>
      <c r="TXT46" s="24"/>
      <c r="TXU46" s="24"/>
      <c r="TXV46" s="24"/>
      <c r="TXW46" s="24"/>
      <c r="TXX46" s="24"/>
      <c r="TXY46" s="24"/>
      <c r="TXZ46" s="24"/>
      <c r="TYA46" s="24"/>
      <c r="TYB46" s="24"/>
      <c r="TYC46" s="24"/>
      <c r="TYD46" s="24"/>
      <c r="TYE46" s="24"/>
      <c r="TYF46" s="24"/>
      <c r="TYG46" s="24"/>
      <c r="TYH46" s="24"/>
      <c r="TYI46" s="24"/>
      <c r="TYJ46" s="24"/>
      <c r="TYK46" s="24"/>
      <c r="TYL46" s="24"/>
      <c r="TYM46" s="24"/>
      <c r="TYN46" s="24"/>
      <c r="TYO46" s="24"/>
      <c r="TYP46" s="24"/>
      <c r="TYQ46" s="24"/>
      <c r="TYR46" s="24"/>
      <c r="TYS46" s="24"/>
      <c r="TYT46" s="24"/>
      <c r="TYU46" s="24"/>
      <c r="TYV46" s="24"/>
      <c r="TYW46" s="24"/>
      <c r="TYX46" s="24"/>
      <c r="TYY46" s="24"/>
      <c r="TYZ46" s="24"/>
      <c r="TZA46" s="24"/>
      <c r="TZB46" s="24"/>
      <c r="TZC46" s="24"/>
      <c r="TZD46" s="24"/>
      <c r="TZE46" s="24"/>
      <c r="TZF46" s="24"/>
      <c r="TZG46" s="24"/>
      <c r="TZH46" s="24"/>
      <c r="TZI46" s="24"/>
      <c r="TZJ46" s="24"/>
      <c r="TZK46" s="24"/>
      <c r="TZL46" s="24"/>
      <c r="TZM46" s="24"/>
      <c r="TZN46" s="24"/>
      <c r="TZO46" s="24"/>
      <c r="TZP46" s="24"/>
      <c r="TZQ46" s="24"/>
      <c r="TZR46" s="24"/>
      <c r="TZS46" s="24"/>
      <c r="TZT46" s="24"/>
      <c r="TZU46" s="24"/>
      <c r="TZV46" s="24"/>
      <c r="TZW46" s="24"/>
      <c r="TZX46" s="24"/>
      <c r="TZY46" s="24"/>
      <c r="TZZ46" s="24"/>
      <c r="UAA46" s="24"/>
      <c r="UAB46" s="24"/>
      <c r="UAC46" s="24"/>
      <c r="UAD46" s="24"/>
      <c r="UAE46" s="24"/>
      <c r="UAF46" s="24"/>
      <c r="UAG46" s="24"/>
      <c r="UAH46" s="24"/>
      <c r="UAI46" s="24"/>
      <c r="UAJ46" s="24"/>
      <c r="UAK46" s="24"/>
      <c r="UAL46" s="24"/>
      <c r="UAM46" s="24"/>
      <c r="UAN46" s="24"/>
      <c r="UAO46" s="24"/>
      <c r="UAP46" s="24"/>
      <c r="UAQ46" s="24"/>
      <c r="UAR46" s="24"/>
      <c r="UAS46" s="24"/>
      <c r="UAT46" s="24"/>
      <c r="UAU46" s="24"/>
      <c r="UAV46" s="24"/>
      <c r="UAW46" s="24"/>
      <c r="UAX46" s="24"/>
      <c r="UAY46" s="24"/>
      <c r="UAZ46" s="24"/>
      <c r="UBA46" s="24"/>
      <c r="UBB46" s="24"/>
      <c r="UBC46" s="24"/>
      <c r="UBD46" s="24"/>
      <c r="UBE46" s="24"/>
      <c r="UBF46" s="24"/>
      <c r="UBG46" s="24"/>
      <c r="UBH46" s="24"/>
      <c r="UBI46" s="24"/>
      <c r="UBJ46" s="24"/>
      <c r="UBK46" s="24"/>
      <c r="UBL46" s="24"/>
      <c r="UBM46" s="24"/>
      <c r="UBN46" s="24"/>
      <c r="UBO46" s="24"/>
      <c r="UBP46" s="24"/>
      <c r="UBQ46" s="24"/>
      <c r="UBR46" s="24"/>
      <c r="UBS46" s="24"/>
      <c r="UBT46" s="24"/>
      <c r="UBU46" s="24"/>
      <c r="UBV46" s="24"/>
      <c r="UBW46" s="24"/>
      <c r="UBX46" s="24"/>
      <c r="UBY46" s="24"/>
      <c r="UBZ46" s="24"/>
      <c r="UCA46" s="24"/>
      <c r="UCB46" s="24"/>
      <c r="UCC46" s="24"/>
      <c r="UCD46" s="24"/>
      <c r="UCE46" s="24"/>
      <c r="UCF46" s="24"/>
      <c r="UCG46" s="24"/>
      <c r="UCH46" s="24"/>
      <c r="UCI46" s="24"/>
      <c r="UCJ46" s="24"/>
      <c r="UCK46" s="24"/>
      <c r="UCL46" s="24"/>
      <c r="UCM46" s="24"/>
      <c r="UCN46" s="24"/>
      <c r="UCO46" s="24"/>
      <c r="UCP46" s="24"/>
      <c r="UCQ46" s="24"/>
      <c r="UCR46" s="24"/>
      <c r="UCS46" s="24"/>
      <c r="UCT46" s="24"/>
      <c r="UCU46" s="24"/>
      <c r="UCV46" s="24"/>
      <c r="UCW46" s="24"/>
      <c r="UCX46" s="24"/>
      <c r="UCY46" s="24"/>
      <c r="UCZ46" s="24"/>
      <c r="UDA46" s="24"/>
      <c r="UDB46" s="24"/>
      <c r="UDC46" s="24"/>
      <c r="UDD46" s="24"/>
      <c r="UDE46" s="24"/>
      <c r="UDF46" s="24"/>
      <c r="UDG46" s="24"/>
      <c r="UDH46" s="24"/>
      <c r="UDI46" s="24"/>
      <c r="UDJ46" s="24"/>
      <c r="UDK46" s="24"/>
      <c r="UDL46" s="24"/>
      <c r="UDM46" s="24"/>
      <c r="UDN46" s="24"/>
      <c r="UDO46" s="24"/>
      <c r="UDP46" s="24"/>
      <c r="UDQ46" s="24"/>
      <c r="UDR46" s="24"/>
      <c r="UDS46" s="24"/>
      <c r="UDT46" s="24"/>
      <c r="UDU46" s="24"/>
      <c r="UDV46" s="24"/>
      <c r="UDW46" s="24"/>
      <c r="UDX46" s="24"/>
      <c r="UDY46" s="24"/>
      <c r="UDZ46" s="24"/>
      <c r="UEA46" s="24"/>
      <c r="UEB46" s="24"/>
      <c r="UEC46" s="24"/>
      <c r="UED46" s="24"/>
      <c r="UEE46" s="24"/>
      <c r="UEF46" s="24"/>
      <c r="UEG46" s="24"/>
      <c r="UEH46" s="24"/>
      <c r="UEI46" s="24"/>
      <c r="UEJ46" s="24"/>
      <c r="UEK46" s="24"/>
      <c r="UEL46" s="24"/>
      <c r="UEM46" s="24"/>
      <c r="UEN46" s="24"/>
      <c r="UEO46" s="24"/>
      <c r="UEP46" s="24"/>
      <c r="UEQ46" s="24"/>
      <c r="UER46" s="24"/>
      <c r="UES46" s="24"/>
      <c r="UET46" s="24"/>
      <c r="UEU46" s="24"/>
      <c r="UEV46" s="24"/>
      <c r="UEW46" s="24"/>
      <c r="UEX46" s="24"/>
      <c r="UEY46" s="24"/>
      <c r="UEZ46" s="24"/>
      <c r="UFA46" s="24"/>
      <c r="UFB46" s="24"/>
      <c r="UFC46" s="24"/>
      <c r="UFD46" s="24"/>
      <c r="UFE46" s="24"/>
      <c r="UFF46" s="24"/>
      <c r="UFG46" s="24"/>
      <c r="UFH46" s="24"/>
      <c r="UFI46" s="24"/>
      <c r="UFJ46" s="24"/>
      <c r="UFK46" s="24"/>
      <c r="UFL46" s="24"/>
      <c r="UFM46" s="24"/>
      <c r="UFN46" s="24"/>
      <c r="UFO46" s="24"/>
      <c r="UFP46" s="24"/>
      <c r="UFQ46" s="24"/>
      <c r="UFR46" s="24"/>
      <c r="UFS46" s="24"/>
      <c r="UFT46" s="24"/>
      <c r="UFU46" s="24"/>
      <c r="UFV46" s="24"/>
      <c r="UFW46" s="24"/>
      <c r="UFX46" s="24"/>
      <c r="UFY46" s="24"/>
      <c r="UFZ46" s="24"/>
      <c r="UGA46" s="24"/>
      <c r="UGB46" s="24"/>
      <c r="UGC46" s="24"/>
      <c r="UGD46" s="24"/>
      <c r="UGE46" s="24"/>
      <c r="UGF46" s="24"/>
      <c r="UGG46" s="24"/>
      <c r="UGH46" s="24"/>
      <c r="UGI46" s="24"/>
      <c r="UGJ46" s="24"/>
      <c r="UGK46" s="24"/>
      <c r="UGL46" s="24"/>
      <c r="UGM46" s="24"/>
      <c r="UGN46" s="24"/>
      <c r="UGO46" s="24"/>
      <c r="UGP46" s="24"/>
      <c r="UGQ46" s="24"/>
      <c r="UGR46" s="24"/>
      <c r="UGS46" s="24"/>
      <c r="UGT46" s="24"/>
      <c r="UGU46" s="24"/>
      <c r="UGV46" s="24"/>
      <c r="UGW46" s="24"/>
      <c r="UGX46" s="24"/>
      <c r="UGY46" s="24"/>
      <c r="UGZ46" s="24"/>
      <c r="UHA46" s="24"/>
      <c r="UHB46" s="24"/>
      <c r="UHC46" s="24"/>
      <c r="UHD46" s="24"/>
      <c r="UHE46" s="24"/>
      <c r="UHF46" s="24"/>
      <c r="UHG46" s="24"/>
      <c r="UHH46" s="24"/>
      <c r="UHI46" s="24"/>
      <c r="UHJ46" s="24"/>
      <c r="UHK46" s="24"/>
      <c r="UHL46" s="24"/>
      <c r="UHM46" s="24"/>
      <c r="UHN46" s="24"/>
      <c r="UHO46" s="24"/>
      <c r="UHP46" s="24"/>
      <c r="UHQ46" s="24"/>
      <c r="UHR46" s="24"/>
      <c r="UHS46" s="24"/>
      <c r="UHT46" s="24"/>
      <c r="UHU46" s="24"/>
      <c r="UHV46" s="24"/>
      <c r="UHW46" s="24"/>
      <c r="UHX46" s="24"/>
      <c r="UHY46" s="24"/>
      <c r="UHZ46" s="24"/>
      <c r="UIA46" s="24"/>
      <c r="UIB46" s="24"/>
      <c r="UIC46" s="24"/>
      <c r="UID46" s="24"/>
      <c r="UIE46" s="24"/>
      <c r="UIF46" s="24"/>
      <c r="UIG46" s="24"/>
      <c r="UIH46" s="24"/>
      <c r="UII46" s="24"/>
      <c r="UIJ46" s="24"/>
      <c r="UIK46" s="24"/>
      <c r="UIL46" s="24"/>
      <c r="UIM46" s="24"/>
      <c r="UIN46" s="24"/>
      <c r="UIO46" s="24"/>
      <c r="UIP46" s="24"/>
      <c r="UIQ46" s="24"/>
      <c r="UIR46" s="24"/>
      <c r="UIS46" s="24"/>
      <c r="UIT46" s="24"/>
      <c r="UIU46" s="24"/>
      <c r="UIV46" s="24"/>
      <c r="UIW46" s="24"/>
      <c r="UIX46" s="24"/>
      <c r="UIY46" s="24"/>
      <c r="UIZ46" s="24"/>
      <c r="UJA46" s="24"/>
      <c r="UJB46" s="24"/>
      <c r="UJC46" s="24"/>
      <c r="UJD46" s="24"/>
      <c r="UJE46" s="24"/>
      <c r="UJF46" s="24"/>
      <c r="UJG46" s="24"/>
      <c r="UJH46" s="24"/>
      <c r="UJI46" s="24"/>
      <c r="UJJ46" s="24"/>
      <c r="UJK46" s="24"/>
      <c r="UJL46" s="24"/>
      <c r="UJM46" s="24"/>
      <c r="UJN46" s="24"/>
      <c r="UJO46" s="24"/>
      <c r="UJP46" s="24"/>
      <c r="UJQ46" s="24"/>
      <c r="UJR46" s="24"/>
      <c r="UJS46" s="24"/>
      <c r="UJT46" s="24"/>
      <c r="UJU46" s="24"/>
      <c r="UJV46" s="24"/>
      <c r="UJW46" s="24"/>
      <c r="UJX46" s="24"/>
      <c r="UJY46" s="24"/>
      <c r="UJZ46" s="24"/>
      <c r="UKA46" s="24"/>
      <c r="UKB46" s="24"/>
      <c r="UKC46" s="24"/>
      <c r="UKD46" s="24"/>
      <c r="UKE46" s="24"/>
      <c r="UKF46" s="24"/>
      <c r="UKG46" s="24"/>
      <c r="UKH46" s="24"/>
      <c r="UKI46" s="24"/>
      <c r="UKJ46" s="24"/>
      <c r="UKK46" s="24"/>
      <c r="UKL46" s="24"/>
      <c r="UKM46" s="24"/>
      <c r="UKN46" s="24"/>
      <c r="UKO46" s="24"/>
      <c r="UKP46" s="24"/>
      <c r="UKQ46" s="24"/>
      <c r="UKR46" s="24"/>
      <c r="UKS46" s="24"/>
      <c r="UKT46" s="24"/>
      <c r="UKU46" s="24"/>
      <c r="UKV46" s="24"/>
      <c r="UKW46" s="24"/>
      <c r="UKX46" s="24"/>
      <c r="UKY46" s="24"/>
      <c r="UKZ46" s="24"/>
      <c r="ULA46" s="24"/>
      <c r="ULB46" s="24"/>
      <c r="ULC46" s="24"/>
      <c r="ULD46" s="24"/>
      <c r="ULE46" s="24"/>
      <c r="ULF46" s="24"/>
      <c r="ULG46" s="24"/>
      <c r="ULH46" s="24"/>
      <c r="ULI46" s="24"/>
      <c r="ULJ46" s="24"/>
      <c r="ULK46" s="24"/>
      <c r="ULL46" s="24"/>
      <c r="ULM46" s="24"/>
      <c r="ULN46" s="24"/>
      <c r="ULO46" s="24"/>
      <c r="ULP46" s="24"/>
      <c r="ULQ46" s="24"/>
      <c r="ULR46" s="24"/>
      <c r="ULS46" s="24"/>
      <c r="ULT46" s="24"/>
      <c r="ULU46" s="24"/>
      <c r="ULV46" s="24"/>
      <c r="ULW46" s="24"/>
      <c r="ULX46" s="24"/>
      <c r="ULY46" s="24"/>
      <c r="ULZ46" s="24"/>
      <c r="UMA46" s="24"/>
      <c r="UMB46" s="24"/>
      <c r="UMC46" s="24"/>
      <c r="UMD46" s="24"/>
      <c r="UME46" s="24"/>
      <c r="UMF46" s="24"/>
      <c r="UMG46" s="24"/>
      <c r="UMH46" s="24"/>
      <c r="UMI46" s="24"/>
      <c r="UMJ46" s="24"/>
      <c r="UMK46" s="24"/>
      <c r="UML46" s="24"/>
      <c r="UMM46" s="24"/>
      <c r="UMN46" s="24"/>
      <c r="UMO46" s="24"/>
      <c r="UMP46" s="24"/>
      <c r="UMQ46" s="24"/>
      <c r="UMR46" s="24"/>
      <c r="UMS46" s="24"/>
      <c r="UMT46" s="24"/>
      <c r="UMU46" s="24"/>
      <c r="UMV46" s="24"/>
      <c r="UMW46" s="24"/>
      <c r="UMX46" s="24"/>
      <c r="UMY46" s="24"/>
      <c r="UMZ46" s="24"/>
      <c r="UNA46" s="24"/>
      <c r="UNB46" s="24"/>
      <c r="UNC46" s="24"/>
      <c r="UND46" s="24"/>
      <c r="UNE46" s="24"/>
      <c r="UNF46" s="24"/>
      <c r="UNG46" s="24"/>
      <c r="UNH46" s="24"/>
      <c r="UNI46" s="24"/>
      <c r="UNJ46" s="24"/>
      <c r="UNK46" s="24"/>
      <c r="UNL46" s="24"/>
      <c r="UNM46" s="24"/>
      <c r="UNN46" s="24"/>
      <c r="UNO46" s="24"/>
      <c r="UNP46" s="24"/>
      <c r="UNQ46" s="24"/>
      <c r="UNR46" s="24"/>
      <c r="UNS46" s="24"/>
      <c r="UNT46" s="24"/>
      <c r="UNU46" s="24"/>
      <c r="UNV46" s="24"/>
      <c r="UNW46" s="24"/>
      <c r="UNX46" s="24"/>
      <c r="UNY46" s="24"/>
      <c r="UNZ46" s="24"/>
      <c r="UOA46" s="24"/>
      <c r="UOB46" s="24"/>
      <c r="UOC46" s="24"/>
      <c r="UOD46" s="24"/>
      <c r="UOE46" s="24"/>
      <c r="UOF46" s="24"/>
      <c r="UOG46" s="24"/>
      <c r="UOH46" s="24"/>
      <c r="UOI46" s="24"/>
      <c r="UOJ46" s="24"/>
      <c r="UOK46" s="24"/>
      <c r="UOL46" s="24"/>
      <c r="UOM46" s="24"/>
      <c r="UON46" s="24"/>
      <c r="UOO46" s="24"/>
      <c r="UOP46" s="24"/>
      <c r="UOQ46" s="24"/>
      <c r="UOR46" s="24"/>
      <c r="UOS46" s="24"/>
      <c r="UOT46" s="24"/>
      <c r="UOU46" s="24"/>
      <c r="UOV46" s="24"/>
      <c r="UOW46" s="24"/>
      <c r="UOX46" s="24"/>
      <c r="UOY46" s="24"/>
      <c r="UOZ46" s="24"/>
      <c r="UPA46" s="24"/>
      <c r="UPB46" s="24"/>
      <c r="UPC46" s="24"/>
      <c r="UPD46" s="24"/>
      <c r="UPE46" s="24"/>
      <c r="UPF46" s="24"/>
      <c r="UPG46" s="24"/>
      <c r="UPH46" s="24"/>
      <c r="UPI46" s="24"/>
      <c r="UPJ46" s="24"/>
      <c r="UPK46" s="24"/>
      <c r="UPL46" s="24"/>
      <c r="UPM46" s="24"/>
      <c r="UPN46" s="24"/>
      <c r="UPO46" s="24"/>
      <c r="UPP46" s="24"/>
      <c r="UPQ46" s="24"/>
      <c r="UPR46" s="24"/>
      <c r="UPS46" s="24"/>
      <c r="UPT46" s="24"/>
      <c r="UPU46" s="24"/>
      <c r="UPV46" s="24"/>
      <c r="UPW46" s="24"/>
      <c r="UPX46" s="24"/>
      <c r="UPY46" s="24"/>
      <c r="UPZ46" s="24"/>
      <c r="UQA46" s="24"/>
      <c r="UQB46" s="24"/>
      <c r="UQC46" s="24"/>
      <c r="UQD46" s="24"/>
      <c r="UQE46" s="24"/>
      <c r="UQF46" s="24"/>
      <c r="UQG46" s="24"/>
      <c r="UQH46" s="24"/>
      <c r="UQI46" s="24"/>
      <c r="UQJ46" s="24"/>
      <c r="UQK46" s="24"/>
      <c r="UQL46" s="24"/>
      <c r="UQM46" s="24"/>
      <c r="UQN46" s="24"/>
      <c r="UQO46" s="24"/>
      <c r="UQP46" s="24"/>
      <c r="UQQ46" s="24"/>
      <c r="UQR46" s="24"/>
      <c r="UQS46" s="24"/>
      <c r="UQT46" s="24"/>
      <c r="UQU46" s="24"/>
      <c r="UQV46" s="24"/>
      <c r="UQW46" s="24"/>
      <c r="UQX46" s="24"/>
      <c r="UQY46" s="24"/>
      <c r="UQZ46" s="24"/>
      <c r="URA46" s="24"/>
      <c r="URB46" s="24"/>
      <c r="URC46" s="24"/>
      <c r="URD46" s="24"/>
      <c r="URE46" s="24"/>
      <c r="URF46" s="24"/>
      <c r="URG46" s="24"/>
      <c r="URH46" s="24"/>
      <c r="URI46" s="24"/>
      <c r="URJ46" s="24"/>
      <c r="URK46" s="24"/>
      <c r="URL46" s="24"/>
      <c r="URM46" s="24"/>
      <c r="URN46" s="24"/>
      <c r="URO46" s="24"/>
      <c r="URP46" s="24"/>
      <c r="URQ46" s="24"/>
      <c r="URR46" s="24"/>
      <c r="URS46" s="24"/>
      <c r="URT46" s="24"/>
      <c r="URU46" s="24"/>
      <c r="URV46" s="24"/>
      <c r="URW46" s="24"/>
      <c r="URX46" s="24"/>
      <c r="URY46" s="24"/>
      <c r="URZ46" s="24"/>
      <c r="USA46" s="24"/>
      <c r="USB46" s="24"/>
      <c r="USC46" s="24"/>
      <c r="USD46" s="24"/>
      <c r="USE46" s="24"/>
      <c r="USF46" s="24"/>
      <c r="USG46" s="24"/>
      <c r="USH46" s="24"/>
      <c r="USI46" s="24"/>
      <c r="USJ46" s="24"/>
      <c r="USK46" s="24"/>
      <c r="USL46" s="24"/>
      <c r="USM46" s="24"/>
      <c r="USN46" s="24"/>
      <c r="USO46" s="24"/>
      <c r="USP46" s="24"/>
      <c r="USQ46" s="24"/>
      <c r="USR46" s="24"/>
      <c r="USS46" s="24"/>
      <c r="UST46" s="24"/>
      <c r="USU46" s="24"/>
      <c r="USV46" s="24"/>
      <c r="USW46" s="24"/>
      <c r="USX46" s="24"/>
      <c r="USY46" s="24"/>
      <c r="USZ46" s="24"/>
      <c r="UTA46" s="24"/>
      <c r="UTB46" s="24"/>
      <c r="UTC46" s="24"/>
      <c r="UTD46" s="24"/>
      <c r="UTE46" s="24"/>
      <c r="UTF46" s="24"/>
      <c r="UTG46" s="24"/>
      <c r="UTH46" s="24"/>
      <c r="UTI46" s="24"/>
      <c r="UTJ46" s="24"/>
      <c r="UTK46" s="24"/>
      <c r="UTL46" s="24"/>
      <c r="UTM46" s="24"/>
      <c r="UTN46" s="24"/>
      <c r="UTO46" s="24"/>
      <c r="UTP46" s="24"/>
      <c r="UTQ46" s="24"/>
      <c r="UTR46" s="24"/>
      <c r="UTS46" s="24"/>
      <c r="UTT46" s="24"/>
      <c r="UTU46" s="24"/>
      <c r="UTV46" s="24"/>
      <c r="UTW46" s="24"/>
      <c r="UTX46" s="24"/>
      <c r="UTY46" s="24"/>
      <c r="UTZ46" s="24"/>
      <c r="UUA46" s="24"/>
      <c r="UUB46" s="24"/>
      <c r="UUC46" s="24"/>
      <c r="UUD46" s="24"/>
      <c r="UUE46" s="24"/>
      <c r="UUF46" s="24"/>
      <c r="UUG46" s="24"/>
      <c r="UUH46" s="24"/>
      <c r="UUI46" s="24"/>
      <c r="UUJ46" s="24"/>
      <c r="UUK46" s="24"/>
      <c r="UUL46" s="24"/>
      <c r="UUM46" s="24"/>
      <c r="UUN46" s="24"/>
      <c r="UUO46" s="24"/>
      <c r="UUP46" s="24"/>
      <c r="UUQ46" s="24"/>
      <c r="UUR46" s="24"/>
      <c r="UUS46" s="24"/>
      <c r="UUT46" s="24"/>
      <c r="UUU46" s="24"/>
      <c r="UUV46" s="24"/>
      <c r="UUW46" s="24"/>
      <c r="UUX46" s="24"/>
      <c r="UUY46" s="24"/>
      <c r="UUZ46" s="24"/>
      <c r="UVA46" s="24"/>
      <c r="UVB46" s="24"/>
      <c r="UVC46" s="24"/>
      <c r="UVD46" s="24"/>
      <c r="UVE46" s="24"/>
      <c r="UVF46" s="24"/>
      <c r="UVG46" s="24"/>
      <c r="UVH46" s="24"/>
      <c r="UVI46" s="24"/>
      <c r="UVJ46" s="24"/>
      <c r="UVK46" s="24"/>
      <c r="UVL46" s="24"/>
      <c r="UVM46" s="24"/>
      <c r="UVN46" s="24"/>
      <c r="UVO46" s="24"/>
      <c r="UVP46" s="24"/>
      <c r="UVQ46" s="24"/>
      <c r="UVR46" s="24"/>
      <c r="UVS46" s="24"/>
      <c r="UVT46" s="24"/>
      <c r="UVU46" s="24"/>
      <c r="UVV46" s="24"/>
      <c r="UVW46" s="24"/>
      <c r="UVX46" s="24"/>
      <c r="UVY46" s="24"/>
      <c r="UVZ46" s="24"/>
      <c r="UWA46" s="24"/>
      <c r="UWB46" s="24"/>
      <c r="UWC46" s="24"/>
      <c r="UWD46" s="24"/>
      <c r="UWE46" s="24"/>
      <c r="UWF46" s="24"/>
      <c r="UWG46" s="24"/>
      <c r="UWH46" s="24"/>
      <c r="UWI46" s="24"/>
      <c r="UWJ46" s="24"/>
      <c r="UWK46" s="24"/>
      <c r="UWL46" s="24"/>
      <c r="UWM46" s="24"/>
      <c r="UWN46" s="24"/>
      <c r="UWO46" s="24"/>
      <c r="UWP46" s="24"/>
      <c r="UWQ46" s="24"/>
      <c r="UWR46" s="24"/>
      <c r="UWS46" s="24"/>
      <c r="UWT46" s="24"/>
      <c r="UWU46" s="24"/>
      <c r="UWV46" s="24"/>
      <c r="UWW46" s="24"/>
      <c r="UWX46" s="24"/>
      <c r="UWY46" s="24"/>
      <c r="UWZ46" s="24"/>
      <c r="UXA46" s="24"/>
      <c r="UXB46" s="24"/>
      <c r="UXC46" s="24"/>
      <c r="UXD46" s="24"/>
      <c r="UXE46" s="24"/>
      <c r="UXF46" s="24"/>
      <c r="UXG46" s="24"/>
      <c r="UXH46" s="24"/>
      <c r="UXI46" s="24"/>
      <c r="UXJ46" s="24"/>
      <c r="UXK46" s="24"/>
      <c r="UXL46" s="24"/>
      <c r="UXM46" s="24"/>
      <c r="UXN46" s="24"/>
      <c r="UXO46" s="24"/>
      <c r="UXP46" s="24"/>
      <c r="UXQ46" s="24"/>
      <c r="UXR46" s="24"/>
      <c r="UXS46" s="24"/>
      <c r="UXT46" s="24"/>
      <c r="UXU46" s="24"/>
      <c r="UXV46" s="24"/>
      <c r="UXW46" s="24"/>
      <c r="UXX46" s="24"/>
      <c r="UXY46" s="24"/>
      <c r="UXZ46" s="24"/>
      <c r="UYA46" s="24"/>
      <c r="UYB46" s="24"/>
      <c r="UYC46" s="24"/>
      <c r="UYD46" s="24"/>
      <c r="UYE46" s="24"/>
      <c r="UYF46" s="24"/>
      <c r="UYG46" s="24"/>
      <c r="UYH46" s="24"/>
      <c r="UYI46" s="24"/>
      <c r="UYJ46" s="24"/>
      <c r="UYK46" s="24"/>
      <c r="UYL46" s="24"/>
      <c r="UYM46" s="24"/>
      <c r="UYN46" s="24"/>
      <c r="UYO46" s="24"/>
      <c r="UYP46" s="24"/>
      <c r="UYQ46" s="24"/>
      <c r="UYR46" s="24"/>
      <c r="UYS46" s="24"/>
      <c r="UYT46" s="24"/>
      <c r="UYU46" s="24"/>
      <c r="UYV46" s="24"/>
      <c r="UYW46" s="24"/>
      <c r="UYX46" s="24"/>
      <c r="UYY46" s="24"/>
      <c r="UYZ46" s="24"/>
      <c r="UZA46" s="24"/>
      <c r="UZB46" s="24"/>
      <c r="UZC46" s="24"/>
      <c r="UZD46" s="24"/>
      <c r="UZE46" s="24"/>
      <c r="UZF46" s="24"/>
      <c r="UZG46" s="24"/>
      <c r="UZH46" s="24"/>
      <c r="UZI46" s="24"/>
      <c r="UZJ46" s="24"/>
      <c r="UZK46" s="24"/>
      <c r="UZL46" s="24"/>
      <c r="UZM46" s="24"/>
      <c r="UZN46" s="24"/>
      <c r="UZO46" s="24"/>
      <c r="UZP46" s="24"/>
      <c r="UZQ46" s="24"/>
      <c r="UZR46" s="24"/>
      <c r="UZS46" s="24"/>
      <c r="UZT46" s="24"/>
      <c r="UZU46" s="24"/>
      <c r="UZV46" s="24"/>
      <c r="UZW46" s="24"/>
      <c r="UZX46" s="24"/>
      <c r="UZY46" s="24"/>
      <c r="UZZ46" s="24"/>
      <c r="VAA46" s="24"/>
      <c r="VAB46" s="24"/>
      <c r="VAC46" s="24"/>
      <c r="VAD46" s="24"/>
      <c r="VAE46" s="24"/>
      <c r="VAF46" s="24"/>
      <c r="VAG46" s="24"/>
      <c r="VAH46" s="24"/>
      <c r="VAI46" s="24"/>
      <c r="VAJ46" s="24"/>
      <c r="VAK46" s="24"/>
      <c r="VAL46" s="24"/>
      <c r="VAM46" s="24"/>
      <c r="VAN46" s="24"/>
      <c r="VAO46" s="24"/>
      <c r="VAP46" s="24"/>
      <c r="VAQ46" s="24"/>
      <c r="VAR46" s="24"/>
      <c r="VAS46" s="24"/>
      <c r="VAT46" s="24"/>
      <c r="VAU46" s="24"/>
      <c r="VAV46" s="24"/>
      <c r="VAW46" s="24"/>
      <c r="VAX46" s="24"/>
      <c r="VAY46" s="24"/>
      <c r="VAZ46" s="24"/>
      <c r="VBA46" s="24"/>
      <c r="VBB46" s="24"/>
      <c r="VBC46" s="24"/>
      <c r="VBD46" s="24"/>
      <c r="VBE46" s="24"/>
      <c r="VBF46" s="24"/>
      <c r="VBG46" s="24"/>
      <c r="VBH46" s="24"/>
      <c r="VBI46" s="24"/>
      <c r="VBJ46" s="24"/>
      <c r="VBK46" s="24"/>
      <c r="VBL46" s="24"/>
      <c r="VBM46" s="24"/>
      <c r="VBN46" s="24"/>
      <c r="VBO46" s="24"/>
      <c r="VBP46" s="24"/>
      <c r="VBQ46" s="24"/>
      <c r="VBR46" s="24"/>
      <c r="VBS46" s="24"/>
      <c r="VBT46" s="24"/>
      <c r="VBU46" s="24"/>
      <c r="VBV46" s="24"/>
      <c r="VBW46" s="24"/>
      <c r="VBX46" s="24"/>
      <c r="VBY46" s="24"/>
      <c r="VBZ46" s="24"/>
      <c r="VCA46" s="24"/>
      <c r="VCB46" s="24"/>
      <c r="VCC46" s="24"/>
      <c r="VCD46" s="24"/>
      <c r="VCE46" s="24"/>
      <c r="VCF46" s="24"/>
      <c r="VCG46" s="24"/>
      <c r="VCH46" s="24"/>
      <c r="VCI46" s="24"/>
      <c r="VCJ46" s="24"/>
      <c r="VCK46" s="24"/>
      <c r="VCL46" s="24"/>
      <c r="VCM46" s="24"/>
      <c r="VCN46" s="24"/>
      <c r="VCO46" s="24"/>
      <c r="VCP46" s="24"/>
      <c r="VCQ46" s="24"/>
      <c r="VCR46" s="24"/>
      <c r="VCS46" s="24"/>
      <c r="VCT46" s="24"/>
      <c r="VCU46" s="24"/>
      <c r="VCV46" s="24"/>
      <c r="VCW46" s="24"/>
      <c r="VCX46" s="24"/>
      <c r="VCY46" s="24"/>
      <c r="VCZ46" s="24"/>
      <c r="VDA46" s="24"/>
      <c r="VDB46" s="24"/>
      <c r="VDC46" s="24"/>
      <c r="VDD46" s="24"/>
      <c r="VDE46" s="24"/>
      <c r="VDF46" s="24"/>
      <c r="VDG46" s="24"/>
      <c r="VDH46" s="24"/>
      <c r="VDI46" s="24"/>
      <c r="VDJ46" s="24"/>
      <c r="VDK46" s="24"/>
      <c r="VDL46" s="24"/>
      <c r="VDM46" s="24"/>
      <c r="VDN46" s="24"/>
      <c r="VDO46" s="24"/>
      <c r="VDP46" s="24"/>
      <c r="VDQ46" s="24"/>
      <c r="VDR46" s="24"/>
      <c r="VDS46" s="24"/>
      <c r="VDT46" s="24"/>
      <c r="VDU46" s="24"/>
      <c r="VDV46" s="24"/>
      <c r="VDW46" s="24"/>
      <c r="VDX46" s="24"/>
      <c r="VDY46" s="24"/>
      <c r="VDZ46" s="24"/>
      <c r="VEA46" s="24"/>
      <c r="VEB46" s="24"/>
      <c r="VEC46" s="24"/>
      <c r="VED46" s="24"/>
      <c r="VEE46" s="24"/>
      <c r="VEF46" s="24"/>
      <c r="VEG46" s="24"/>
      <c r="VEH46" s="24"/>
      <c r="VEI46" s="24"/>
      <c r="VEJ46" s="24"/>
      <c r="VEK46" s="24"/>
      <c r="VEL46" s="24"/>
      <c r="VEM46" s="24"/>
      <c r="VEN46" s="24"/>
      <c r="VEO46" s="24"/>
      <c r="VEP46" s="24"/>
      <c r="VEQ46" s="24"/>
      <c r="VER46" s="24"/>
      <c r="VES46" s="24"/>
      <c r="VET46" s="24"/>
      <c r="VEU46" s="24"/>
      <c r="VEV46" s="24"/>
      <c r="VEW46" s="24"/>
      <c r="VEX46" s="24"/>
      <c r="VEY46" s="24"/>
      <c r="VEZ46" s="24"/>
      <c r="VFA46" s="24"/>
      <c r="VFB46" s="24"/>
      <c r="VFC46" s="24"/>
      <c r="VFD46" s="24"/>
      <c r="VFE46" s="24"/>
      <c r="VFF46" s="24"/>
      <c r="VFG46" s="24"/>
      <c r="VFH46" s="24"/>
      <c r="VFI46" s="24"/>
      <c r="VFJ46" s="24"/>
      <c r="VFK46" s="24"/>
      <c r="VFL46" s="24"/>
      <c r="VFM46" s="24"/>
      <c r="VFN46" s="24"/>
      <c r="VFO46" s="24"/>
      <c r="VFP46" s="24"/>
      <c r="VFQ46" s="24"/>
      <c r="VFR46" s="24"/>
      <c r="VFS46" s="24"/>
      <c r="VFT46" s="24"/>
      <c r="VFU46" s="24"/>
      <c r="VFV46" s="24"/>
      <c r="VFW46" s="24"/>
      <c r="VFX46" s="24"/>
      <c r="VFY46" s="24"/>
      <c r="VFZ46" s="24"/>
      <c r="VGA46" s="24"/>
      <c r="VGB46" s="24"/>
      <c r="VGC46" s="24"/>
      <c r="VGD46" s="24"/>
      <c r="VGE46" s="24"/>
      <c r="VGF46" s="24"/>
      <c r="VGG46" s="24"/>
      <c r="VGH46" s="24"/>
      <c r="VGI46" s="24"/>
      <c r="VGJ46" s="24"/>
      <c r="VGK46" s="24"/>
      <c r="VGL46" s="24"/>
      <c r="VGM46" s="24"/>
      <c r="VGN46" s="24"/>
      <c r="VGO46" s="24"/>
      <c r="VGP46" s="24"/>
      <c r="VGQ46" s="24"/>
      <c r="VGR46" s="24"/>
      <c r="VGS46" s="24"/>
      <c r="VGT46" s="24"/>
      <c r="VGU46" s="24"/>
      <c r="VGV46" s="24"/>
      <c r="VGW46" s="24"/>
      <c r="VGX46" s="24"/>
      <c r="VGY46" s="24"/>
      <c r="VGZ46" s="24"/>
      <c r="VHA46" s="24"/>
      <c r="VHB46" s="24"/>
      <c r="VHC46" s="24"/>
      <c r="VHD46" s="24"/>
      <c r="VHE46" s="24"/>
      <c r="VHF46" s="24"/>
      <c r="VHG46" s="24"/>
      <c r="VHH46" s="24"/>
      <c r="VHI46" s="24"/>
      <c r="VHJ46" s="24"/>
      <c r="VHK46" s="24"/>
      <c r="VHL46" s="24"/>
      <c r="VHM46" s="24"/>
      <c r="VHN46" s="24"/>
      <c r="VHO46" s="24"/>
      <c r="VHP46" s="24"/>
      <c r="VHQ46" s="24"/>
      <c r="VHR46" s="24"/>
      <c r="VHS46" s="24"/>
      <c r="VHT46" s="24"/>
      <c r="VHU46" s="24"/>
      <c r="VHV46" s="24"/>
      <c r="VHW46" s="24"/>
      <c r="VHX46" s="24"/>
      <c r="VHY46" s="24"/>
      <c r="VHZ46" s="24"/>
      <c r="VIA46" s="24"/>
      <c r="VIB46" s="24"/>
      <c r="VIC46" s="24"/>
      <c r="VID46" s="24"/>
      <c r="VIE46" s="24"/>
      <c r="VIF46" s="24"/>
      <c r="VIG46" s="24"/>
      <c r="VIH46" s="24"/>
      <c r="VII46" s="24"/>
      <c r="VIJ46" s="24"/>
      <c r="VIK46" s="24"/>
      <c r="VIL46" s="24"/>
      <c r="VIM46" s="24"/>
      <c r="VIN46" s="24"/>
      <c r="VIO46" s="24"/>
      <c r="VIP46" s="24"/>
      <c r="VIQ46" s="24"/>
      <c r="VIR46" s="24"/>
      <c r="VIS46" s="24"/>
      <c r="VIT46" s="24"/>
      <c r="VIU46" s="24"/>
      <c r="VIV46" s="24"/>
      <c r="VIW46" s="24"/>
      <c r="VIX46" s="24"/>
      <c r="VIY46" s="24"/>
      <c r="VIZ46" s="24"/>
      <c r="VJA46" s="24"/>
      <c r="VJB46" s="24"/>
      <c r="VJC46" s="24"/>
      <c r="VJD46" s="24"/>
      <c r="VJE46" s="24"/>
      <c r="VJF46" s="24"/>
      <c r="VJG46" s="24"/>
      <c r="VJH46" s="24"/>
      <c r="VJI46" s="24"/>
      <c r="VJJ46" s="24"/>
      <c r="VJK46" s="24"/>
      <c r="VJL46" s="24"/>
      <c r="VJM46" s="24"/>
      <c r="VJN46" s="24"/>
      <c r="VJO46" s="24"/>
      <c r="VJP46" s="24"/>
      <c r="VJQ46" s="24"/>
      <c r="VJR46" s="24"/>
      <c r="VJS46" s="24"/>
      <c r="VJT46" s="24"/>
      <c r="VJU46" s="24"/>
      <c r="VJV46" s="24"/>
      <c r="VJW46" s="24"/>
      <c r="VJX46" s="24"/>
      <c r="VJY46" s="24"/>
      <c r="VJZ46" s="24"/>
      <c r="VKA46" s="24"/>
      <c r="VKB46" s="24"/>
      <c r="VKC46" s="24"/>
      <c r="VKD46" s="24"/>
      <c r="VKE46" s="24"/>
      <c r="VKF46" s="24"/>
      <c r="VKG46" s="24"/>
      <c r="VKH46" s="24"/>
      <c r="VKI46" s="24"/>
      <c r="VKJ46" s="24"/>
      <c r="VKK46" s="24"/>
      <c r="VKL46" s="24"/>
      <c r="VKM46" s="24"/>
      <c r="VKN46" s="24"/>
      <c r="VKO46" s="24"/>
      <c r="VKP46" s="24"/>
      <c r="VKQ46" s="24"/>
      <c r="VKR46" s="24"/>
      <c r="VKS46" s="24"/>
      <c r="VKT46" s="24"/>
      <c r="VKU46" s="24"/>
      <c r="VKV46" s="24"/>
      <c r="VKW46" s="24"/>
      <c r="VKX46" s="24"/>
      <c r="VKY46" s="24"/>
      <c r="VKZ46" s="24"/>
      <c r="VLA46" s="24"/>
      <c r="VLB46" s="24"/>
      <c r="VLC46" s="24"/>
      <c r="VLD46" s="24"/>
      <c r="VLE46" s="24"/>
      <c r="VLF46" s="24"/>
      <c r="VLG46" s="24"/>
      <c r="VLH46" s="24"/>
      <c r="VLI46" s="24"/>
      <c r="VLJ46" s="24"/>
      <c r="VLK46" s="24"/>
      <c r="VLL46" s="24"/>
      <c r="VLM46" s="24"/>
      <c r="VLN46" s="24"/>
      <c r="VLO46" s="24"/>
      <c r="VLP46" s="24"/>
      <c r="VLQ46" s="24"/>
      <c r="VLR46" s="24"/>
      <c r="VLS46" s="24"/>
      <c r="VLT46" s="24"/>
      <c r="VLU46" s="24"/>
      <c r="VLV46" s="24"/>
      <c r="VLW46" s="24"/>
      <c r="VLX46" s="24"/>
      <c r="VLY46" s="24"/>
      <c r="VLZ46" s="24"/>
      <c r="VMA46" s="24"/>
      <c r="VMB46" s="24"/>
      <c r="VMC46" s="24"/>
      <c r="VMD46" s="24"/>
      <c r="VME46" s="24"/>
      <c r="VMF46" s="24"/>
      <c r="VMG46" s="24"/>
      <c r="VMH46" s="24"/>
      <c r="VMI46" s="24"/>
      <c r="VMJ46" s="24"/>
      <c r="VMK46" s="24"/>
      <c r="VML46" s="24"/>
      <c r="VMM46" s="24"/>
      <c r="VMN46" s="24"/>
      <c r="VMO46" s="24"/>
      <c r="VMP46" s="24"/>
      <c r="VMQ46" s="24"/>
      <c r="VMR46" s="24"/>
      <c r="VMS46" s="24"/>
      <c r="VMT46" s="24"/>
      <c r="VMU46" s="24"/>
      <c r="VMV46" s="24"/>
      <c r="VMW46" s="24"/>
      <c r="VMX46" s="24"/>
      <c r="VMY46" s="24"/>
      <c r="VMZ46" s="24"/>
      <c r="VNA46" s="24"/>
      <c r="VNB46" s="24"/>
      <c r="VNC46" s="24"/>
      <c r="VND46" s="24"/>
      <c r="VNE46" s="24"/>
      <c r="VNF46" s="24"/>
      <c r="VNG46" s="24"/>
      <c r="VNH46" s="24"/>
      <c r="VNI46" s="24"/>
      <c r="VNJ46" s="24"/>
      <c r="VNK46" s="24"/>
      <c r="VNL46" s="24"/>
      <c r="VNM46" s="24"/>
      <c r="VNN46" s="24"/>
      <c r="VNO46" s="24"/>
      <c r="VNP46" s="24"/>
      <c r="VNQ46" s="24"/>
      <c r="VNR46" s="24"/>
      <c r="VNS46" s="24"/>
      <c r="VNT46" s="24"/>
      <c r="VNU46" s="24"/>
      <c r="VNV46" s="24"/>
      <c r="VNW46" s="24"/>
      <c r="VNX46" s="24"/>
      <c r="VNY46" s="24"/>
      <c r="VNZ46" s="24"/>
      <c r="VOA46" s="24"/>
      <c r="VOB46" s="24"/>
      <c r="VOC46" s="24"/>
      <c r="VOD46" s="24"/>
      <c r="VOE46" s="24"/>
      <c r="VOF46" s="24"/>
      <c r="VOG46" s="24"/>
      <c r="VOH46" s="24"/>
      <c r="VOI46" s="24"/>
      <c r="VOJ46" s="24"/>
      <c r="VOK46" s="24"/>
      <c r="VOL46" s="24"/>
      <c r="VOM46" s="24"/>
      <c r="VON46" s="24"/>
      <c r="VOO46" s="24"/>
      <c r="VOP46" s="24"/>
      <c r="VOQ46" s="24"/>
      <c r="VOR46" s="24"/>
      <c r="VOS46" s="24"/>
      <c r="VOT46" s="24"/>
      <c r="VOU46" s="24"/>
      <c r="VOV46" s="24"/>
      <c r="VOW46" s="24"/>
      <c r="VOX46" s="24"/>
      <c r="VOY46" s="24"/>
      <c r="VOZ46" s="24"/>
      <c r="VPA46" s="24"/>
      <c r="VPB46" s="24"/>
      <c r="VPC46" s="24"/>
      <c r="VPD46" s="24"/>
      <c r="VPE46" s="24"/>
      <c r="VPF46" s="24"/>
      <c r="VPG46" s="24"/>
      <c r="VPH46" s="24"/>
      <c r="VPI46" s="24"/>
      <c r="VPJ46" s="24"/>
      <c r="VPK46" s="24"/>
      <c r="VPL46" s="24"/>
      <c r="VPM46" s="24"/>
      <c r="VPN46" s="24"/>
      <c r="VPO46" s="24"/>
      <c r="VPP46" s="24"/>
      <c r="VPQ46" s="24"/>
      <c r="VPR46" s="24"/>
      <c r="VPS46" s="24"/>
      <c r="VPT46" s="24"/>
      <c r="VPU46" s="24"/>
      <c r="VPV46" s="24"/>
      <c r="VPW46" s="24"/>
      <c r="VPX46" s="24"/>
      <c r="VPY46" s="24"/>
      <c r="VPZ46" s="24"/>
      <c r="VQA46" s="24"/>
      <c r="VQB46" s="24"/>
      <c r="VQC46" s="24"/>
      <c r="VQD46" s="24"/>
      <c r="VQE46" s="24"/>
      <c r="VQF46" s="24"/>
      <c r="VQG46" s="24"/>
      <c r="VQH46" s="24"/>
      <c r="VQI46" s="24"/>
      <c r="VQJ46" s="24"/>
      <c r="VQK46" s="24"/>
      <c r="VQL46" s="24"/>
      <c r="VQM46" s="24"/>
      <c r="VQN46" s="24"/>
      <c r="VQO46" s="24"/>
      <c r="VQP46" s="24"/>
      <c r="VQQ46" s="24"/>
      <c r="VQR46" s="24"/>
      <c r="VQS46" s="24"/>
      <c r="VQT46" s="24"/>
      <c r="VQU46" s="24"/>
      <c r="VQV46" s="24"/>
      <c r="VQW46" s="24"/>
      <c r="VQX46" s="24"/>
      <c r="VQY46" s="24"/>
      <c r="VQZ46" s="24"/>
      <c r="VRA46" s="24"/>
      <c r="VRB46" s="24"/>
      <c r="VRC46" s="24"/>
      <c r="VRD46" s="24"/>
      <c r="VRE46" s="24"/>
      <c r="VRF46" s="24"/>
      <c r="VRG46" s="24"/>
      <c r="VRH46" s="24"/>
      <c r="VRI46" s="24"/>
      <c r="VRJ46" s="24"/>
      <c r="VRK46" s="24"/>
      <c r="VRL46" s="24"/>
      <c r="VRM46" s="24"/>
      <c r="VRN46" s="24"/>
      <c r="VRO46" s="24"/>
      <c r="VRP46" s="24"/>
      <c r="VRQ46" s="24"/>
      <c r="VRR46" s="24"/>
      <c r="VRS46" s="24"/>
      <c r="VRT46" s="24"/>
      <c r="VRU46" s="24"/>
      <c r="VRV46" s="24"/>
      <c r="VRW46" s="24"/>
      <c r="VRX46" s="24"/>
      <c r="VRY46" s="24"/>
      <c r="VRZ46" s="24"/>
      <c r="VSA46" s="24"/>
      <c r="VSB46" s="24"/>
      <c r="VSC46" s="24"/>
      <c r="VSD46" s="24"/>
      <c r="VSE46" s="24"/>
      <c r="VSF46" s="24"/>
      <c r="VSG46" s="24"/>
      <c r="VSH46" s="24"/>
      <c r="VSI46" s="24"/>
      <c r="VSJ46" s="24"/>
      <c r="VSK46" s="24"/>
      <c r="VSL46" s="24"/>
      <c r="VSM46" s="24"/>
      <c r="VSN46" s="24"/>
      <c r="VSO46" s="24"/>
      <c r="VSP46" s="24"/>
      <c r="VSQ46" s="24"/>
      <c r="VSR46" s="24"/>
      <c r="VSS46" s="24"/>
      <c r="VST46" s="24"/>
      <c r="VSU46" s="24"/>
      <c r="VSV46" s="24"/>
      <c r="VSW46" s="24"/>
      <c r="VSX46" s="24"/>
      <c r="VSY46" s="24"/>
      <c r="VSZ46" s="24"/>
      <c r="VTA46" s="24"/>
      <c r="VTB46" s="24"/>
      <c r="VTC46" s="24"/>
      <c r="VTD46" s="24"/>
      <c r="VTE46" s="24"/>
      <c r="VTF46" s="24"/>
      <c r="VTG46" s="24"/>
      <c r="VTH46" s="24"/>
      <c r="VTI46" s="24"/>
      <c r="VTJ46" s="24"/>
      <c r="VTK46" s="24"/>
      <c r="VTL46" s="24"/>
      <c r="VTM46" s="24"/>
      <c r="VTN46" s="24"/>
      <c r="VTO46" s="24"/>
      <c r="VTP46" s="24"/>
      <c r="VTQ46" s="24"/>
      <c r="VTR46" s="24"/>
      <c r="VTS46" s="24"/>
      <c r="VTT46" s="24"/>
      <c r="VTU46" s="24"/>
      <c r="VTV46" s="24"/>
      <c r="VTW46" s="24"/>
      <c r="VTX46" s="24"/>
      <c r="VTY46" s="24"/>
      <c r="VTZ46" s="24"/>
      <c r="VUA46" s="24"/>
      <c r="VUB46" s="24"/>
      <c r="VUC46" s="24"/>
      <c r="VUD46" s="24"/>
      <c r="VUE46" s="24"/>
      <c r="VUF46" s="24"/>
      <c r="VUG46" s="24"/>
      <c r="VUH46" s="24"/>
      <c r="VUI46" s="24"/>
      <c r="VUJ46" s="24"/>
      <c r="VUK46" s="24"/>
      <c r="VUL46" s="24"/>
      <c r="VUM46" s="24"/>
      <c r="VUN46" s="24"/>
      <c r="VUO46" s="24"/>
      <c r="VUP46" s="24"/>
      <c r="VUQ46" s="24"/>
      <c r="VUR46" s="24"/>
      <c r="VUS46" s="24"/>
      <c r="VUT46" s="24"/>
      <c r="VUU46" s="24"/>
      <c r="VUV46" s="24"/>
      <c r="VUW46" s="24"/>
      <c r="VUX46" s="24"/>
      <c r="VUY46" s="24"/>
      <c r="VUZ46" s="24"/>
      <c r="VVA46" s="24"/>
      <c r="VVB46" s="24"/>
      <c r="VVC46" s="24"/>
      <c r="VVD46" s="24"/>
      <c r="VVE46" s="24"/>
      <c r="VVF46" s="24"/>
      <c r="VVG46" s="24"/>
      <c r="VVH46" s="24"/>
      <c r="VVI46" s="24"/>
      <c r="VVJ46" s="24"/>
      <c r="VVK46" s="24"/>
      <c r="VVL46" s="24"/>
      <c r="VVM46" s="24"/>
      <c r="VVN46" s="24"/>
      <c r="VVO46" s="24"/>
      <c r="VVP46" s="24"/>
      <c r="VVQ46" s="24"/>
      <c r="VVR46" s="24"/>
      <c r="VVS46" s="24"/>
      <c r="VVT46" s="24"/>
      <c r="VVU46" s="24"/>
      <c r="VVV46" s="24"/>
      <c r="VVW46" s="24"/>
      <c r="VVX46" s="24"/>
      <c r="VVY46" s="24"/>
      <c r="VVZ46" s="24"/>
      <c r="VWA46" s="24"/>
      <c r="VWB46" s="24"/>
      <c r="VWC46" s="24"/>
      <c r="VWD46" s="24"/>
      <c r="VWE46" s="24"/>
      <c r="VWF46" s="24"/>
      <c r="VWG46" s="24"/>
      <c r="VWH46" s="24"/>
      <c r="VWI46" s="24"/>
      <c r="VWJ46" s="24"/>
      <c r="VWK46" s="24"/>
      <c r="VWL46" s="24"/>
      <c r="VWM46" s="24"/>
      <c r="VWN46" s="24"/>
      <c r="VWO46" s="24"/>
      <c r="VWP46" s="24"/>
      <c r="VWQ46" s="24"/>
      <c r="VWR46" s="24"/>
      <c r="VWS46" s="24"/>
      <c r="VWT46" s="24"/>
      <c r="VWU46" s="24"/>
      <c r="VWV46" s="24"/>
      <c r="VWW46" s="24"/>
      <c r="VWX46" s="24"/>
      <c r="VWY46" s="24"/>
      <c r="VWZ46" s="24"/>
      <c r="VXA46" s="24"/>
      <c r="VXB46" s="24"/>
      <c r="VXC46" s="24"/>
      <c r="VXD46" s="24"/>
      <c r="VXE46" s="24"/>
      <c r="VXF46" s="24"/>
      <c r="VXG46" s="24"/>
      <c r="VXH46" s="24"/>
      <c r="VXI46" s="24"/>
      <c r="VXJ46" s="24"/>
      <c r="VXK46" s="24"/>
      <c r="VXL46" s="24"/>
      <c r="VXM46" s="24"/>
      <c r="VXN46" s="24"/>
      <c r="VXO46" s="24"/>
      <c r="VXP46" s="24"/>
      <c r="VXQ46" s="24"/>
      <c r="VXR46" s="24"/>
      <c r="VXS46" s="24"/>
      <c r="VXT46" s="24"/>
      <c r="VXU46" s="24"/>
      <c r="VXV46" s="24"/>
      <c r="VXW46" s="24"/>
      <c r="VXX46" s="24"/>
      <c r="VXY46" s="24"/>
      <c r="VXZ46" s="24"/>
      <c r="VYA46" s="24"/>
      <c r="VYB46" s="24"/>
      <c r="VYC46" s="24"/>
      <c r="VYD46" s="24"/>
      <c r="VYE46" s="24"/>
      <c r="VYF46" s="24"/>
      <c r="VYG46" s="24"/>
      <c r="VYH46" s="24"/>
      <c r="VYI46" s="24"/>
      <c r="VYJ46" s="24"/>
      <c r="VYK46" s="24"/>
      <c r="VYL46" s="24"/>
      <c r="VYM46" s="24"/>
      <c r="VYN46" s="24"/>
      <c r="VYO46" s="24"/>
      <c r="VYP46" s="24"/>
      <c r="VYQ46" s="24"/>
      <c r="VYR46" s="24"/>
      <c r="VYS46" s="24"/>
      <c r="VYT46" s="24"/>
      <c r="VYU46" s="24"/>
      <c r="VYV46" s="24"/>
      <c r="VYW46" s="24"/>
      <c r="VYX46" s="24"/>
      <c r="VYY46" s="24"/>
      <c r="VYZ46" s="24"/>
      <c r="VZA46" s="24"/>
      <c r="VZB46" s="24"/>
      <c r="VZC46" s="24"/>
      <c r="VZD46" s="24"/>
      <c r="VZE46" s="24"/>
      <c r="VZF46" s="24"/>
      <c r="VZG46" s="24"/>
      <c r="VZH46" s="24"/>
      <c r="VZI46" s="24"/>
      <c r="VZJ46" s="24"/>
      <c r="VZK46" s="24"/>
      <c r="VZL46" s="24"/>
      <c r="VZM46" s="24"/>
      <c r="VZN46" s="24"/>
      <c r="VZO46" s="24"/>
      <c r="VZP46" s="24"/>
      <c r="VZQ46" s="24"/>
      <c r="VZR46" s="24"/>
      <c r="VZS46" s="24"/>
      <c r="VZT46" s="24"/>
      <c r="VZU46" s="24"/>
      <c r="VZV46" s="24"/>
      <c r="VZW46" s="24"/>
      <c r="VZX46" s="24"/>
      <c r="VZY46" s="24"/>
      <c r="VZZ46" s="24"/>
      <c r="WAA46" s="24"/>
      <c r="WAB46" s="24"/>
      <c r="WAC46" s="24"/>
      <c r="WAD46" s="24"/>
      <c r="WAE46" s="24"/>
      <c r="WAF46" s="24"/>
      <c r="WAG46" s="24"/>
      <c r="WAH46" s="24"/>
      <c r="WAI46" s="24"/>
      <c r="WAJ46" s="24"/>
      <c r="WAK46" s="24"/>
      <c r="WAL46" s="24"/>
      <c r="WAM46" s="24"/>
      <c r="WAN46" s="24"/>
      <c r="WAO46" s="24"/>
      <c r="WAP46" s="24"/>
      <c r="WAQ46" s="24"/>
      <c r="WAR46" s="24"/>
      <c r="WAS46" s="24"/>
      <c r="WAT46" s="24"/>
      <c r="WAU46" s="24"/>
      <c r="WAV46" s="24"/>
      <c r="WAW46" s="24"/>
      <c r="WAX46" s="24"/>
      <c r="WAY46" s="24"/>
      <c r="WAZ46" s="24"/>
      <c r="WBA46" s="24"/>
      <c r="WBB46" s="24"/>
      <c r="WBC46" s="24"/>
      <c r="WBD46" s="24"/>
      <c r="WBE46" s="24"/>
      <c r="WBF46" s="24"/>
      <c r="WBG46" s="24"/>
      <c r="WBH46" s="24"/>
      <c r="WBI46" s="24"/>
      <c r="WBJ46" s="24"/>
      <c r="WBK46" s="24"/>
      <c r="WBL46" s="24"/>
      <c r="WBM46" s="24"/>
      <c r="WBN46" s="24"/>
      <c r="WBO46" s="24"/>
      <c r="WBP46" s="24"/>
      <c r="WBQ46" s="24"/>
      <c r="WBR46" s="24"/>
      <c r="WBS46" s="24"/>
      <c r="WBT46" s="24"/>
      <c r="WBU46" s="24"/>
      <c r="WBV46" s="24"/>
      <c r="WBW46" s="24"/>
      <c r="WBX46" s="24"/>
      <c r="WBY46" s="24"/>
      <c r="WBZ46" s="24"/>
      <c r="WCA46" s="24"/>
      <c r="WCB46" s="24"/>
      <c r="WCC46" s="24"/>
      <c r="WCD46" s="24"/>
      <c r="WCE46" s="24"/>
      <c r="WCF46" s="24"/>
      <c r="WCG46" s="24"/>
      <c r="WCH46" s="24"/>
      <c r="WCI46" s="24"/>
      <c r="WCJ46" s="24"/>
      <c r="WCK46" s="24"/>
      <c r="WCL46" s="24"/>
      <c r="WCM46" s="24"/>
      <c r="WCN46" s="24"/>
      <c r="WCO46" s="24"/>
      <c r="WCP46" s="24"/>
      <c r="WCQ46" s="24"/>
      <c r="WCR46" s="24"/>
      <c r="WCS46" s="24"/>
      <c r="WCT46" s="24"/>
      <c r="WCU46" s="24"/>
      <c r="WCV46" s="24"/>
      <c r="WCW46" s="24"/>
      <c r="WCX46" s="24"/>
      <c r="WCY46" s="24"/>
      <c r="WCZ46" s="24"/>
      <c r="WDA46" s="24"/>
      <c r="WDB46" s="24"/>
      <c r="WDC46" s="24"/>
      <c r="WDD46" s="24"/>
      <c r="WDE46" s="24"/>
      <c r="WDF46" s="24"/>
      <c r="WDG46" s="24"/>
      <c r="WDH46" s="24"/>
      <c r="WDI46" s="24"/>
      <c r="WDJ46" s="24"/>
      <c r="WDK46" s="24"/>
      <c r="WDL46" s="24"/>
      <c r="WDM46" s="24"/>
      <c r="WDN46" s="24"/>
      <c r="WDO46" s="24"/>
      <c r="WDP46" s="24"/>
      <c r="WDQ46" s="24"/>
      <c r="WDR46" s="24"/>
      <c r="WDS46" s="24"/>
      <c r="WDT46" s="24"/>
      <c r="WDU46" s="24"/>
      <c r="WDV46" s="24"/>
      <c r="WDW46" s="24"/>
      <c r="WDX46" s="24"/>
      <c r="WDY46" s="24"/>
      <c r="WDZ46" s="24"/>
      <c r="WEA46" s="24"/>
      <c r="WEB46" s="24"/>
      <c r="WEC46" s="24"/>
      <c r="WED46" s="24"/>
      <c r="WEE46" s="24"/>
      <c r="WEF46" s="24"/>
      <c r="WEG46" s="24"/>
      <c r="WEH46" s="24"/>
      <c r="WEI46" s="24"/>
      <c r="WEJ46" s="24"/>
      <c r="WEK46" s="24"/>
      <c r="WEL46" s="24"/>
      <c r="WEM46" s="24"/>
      <c r="WEN46" s="24"/>
      <c r="WEO46" s="24"/>
      <c r="WEP46" s="24"/>
      <c r="WEQ46" s="24"/>
      <c r="WER46" s="24"/>
      <c r="WES46" s="24"/>
      <c r="WET46" s="24"/>
      <c r="WEU46" s="24"/>
      <c r="WEV46" s="24"/>
      <c r="WEW46" s="24"/>
      <c r="WEX46" s="24"/>
      <c r="WEY46" s="24"/>
      <c r="WEZ46" s="24"/>
      <c r="WFA46" s="24"/>
      <c r="WFB46" s="24"/>
      <c r="WFC46" s="24"/>
      <c r="WFD46" s="24"/>
      <c r="WFE46" s="24"/>
      <c r="WFF46" s="24"/>
      <c r="WFG46" s="24"/>
      <c r="WFH46" s="24"/>
      <c r="WFI46" s="24"/>
      <c r="WFJ46" s="24"/>
      <c r="WFK46" s="24"/>
      <c r="WFL46" s="24"/>
      <c r="WFM46" s="24"/>
      <c r="WFN46" s="24"/>
      <c r="WFO46" s="24"/>
      <c r="WFP46" s="24"/>
      <c r="WFQ46" s="24"/>
      <c r="WFR46" s="24"/>
      <c r="WFS46" s="24"/>
      <c r="WFT46" s="24"/>
      <c r="WFU46" s="24"/>
      <c r="WFV46" s="24"/>
      <c r="WFW46" s="24"/>
      <c r="WFX46" s="24"/>
      <c r="WFY46" s="24"/>
      <c r="WFZ46" s="24"/>
      <c r="WGA46" s="24"/>
      <c r="WGB46" s="24"/>
      <c r="WGC46" s="24"/>
      <c r="WGD46" s="24"/>
      <c r="WGE46" s="24"/>
      <c r="WGF46" s="24"/>
      <c r="WGG46" s="24"/>
      <c r="WGH46" s="24"/>
      <c r="WGI46" s="24"/>
      <c r="WGJ46" s="24"/>
      <c r="WGK46" s="24"/>
      <c r="WGL46" s="24"/>
      <c r="WGM46" s="24"/>
      <c r="WGN46" s="24"/>
      <c r="WGO46" s="24"/>
      <c r="WGP46" s="24"/>
      <c r="WGQ46" s="24"/>
      <c r="WGR46" s="24"/>
      <c r="WGS46" s="24"/>
      <c r="WGT46" s="24"/>
      <c r="WGU46" s="24"/>
      <c r="WGV46" s="24"/>
      <c r="WGW46" s="24"/>
      <c r="WGX46" s="24"/>
      <c r="WGY46" s="24"/>
      <c r="WGZ46" s="24"/>
      <c r="WHA46" s="24"/>
      <c r="WHB46" s="24"/>
      <c r="WHC46" s="24"/>
      <c r="WHD46" s="24"/>
      <c r="WHE46" s="24"/>
      <c r="WHF46" s="24"/>
      <c r="WHG46" s="24"/>
      <c r="WHH46" s="24"/>
      <c r="WHI46" s="24"/>
      <c r="WHJ46" s="24"/>
      <c r="WHK46" s="24"/>
      <c r="WHL46" s="24"/>
      <c r="WHM46" s="24"/>
      <c r="WHN46" s="24"/>
      <c r="WHO46" s="24"/>
      <c r="WHP46" s="24"/>
      <c r="WHQ46" s="24"/>
      <c r="WHR46" s="24"/>
      <c r="WHS46" s="24"/>
      <c r="WHT46" s="24"/>
      <c r="WHU46" s="24"/>
      <c r="WHV46" s="24"/>
      <c r="WHW46" s="24"/>
      <c r="WHX46" s="24"/>
      <c r="WHY46" s="24"/>
      <c r="WHZ46" s="24"/>
      <c r="WIA46" s="24"/>
      <c r="WIB46" s="24"/>
      <c r="WIC46" s="24"/>
      <c r="WID46" s="24"/>
      <c r="WIE46" s="24"/>
      <c r="WIF46" s="24"/>
      <c r="WIG46" s="24"/>
      <c r="WIH46" s="24"/>
      <c r="WII46" s="24"/>
      <c r="WIJ46" s="24"/>
      <c r="WIK46" s="24"/>
      <c r="WIL46" s="24"/>
      <c r="WIM46" s="24"/>
      <c r="WIN46" s="24"/>
      <c r="WIO46" s="24"/>
      <c r="WIP46" s="24"/>
      <c r="WIQ46" s="24"/>
      <c r="WIR46" s="24"/>
      <c r="WIS46" s="24"/>
      <c r="WIT46" s="24"/>
      <c r="WIU46" s="24"/>
      <c r="WIV46" s="24"/>
      <c r="WIW46" s="24"/>
      <c r="WIX46" s="24"/>
      <c r="WIY46" s="24"/>
      <c r="WIZ46" s="24"/>
      <c r="WJA46" s="24"/>
      <c r="WJB46" s="24"/>
      <c r="WJC46" s="24"/>
      <c r="WJD46" s="24"/>
      <c r="WJE46" s="24"/>
      <c r="WJF46" s="24"/>
      <c r="WJG46" s="24"/>
      <c r="WJH46" s="24"/>
      <c r="WJI46" s="24"/>
      <c r="WJJ46" s="24"/>
      <c r="WJK46" s="24"/>
      <c r="WJL46" s="24"/>
      <c r="WJM46" s="24"/>
      <c r="WJN46" s="24"/>
      <c r="WJO46" s="24"/>
      <c r="WJP46" s="24"/>
      <c r="WJQ46" s="24"/>
      <c r="WJR46" s="24"/>
      <c r="WJS46" s="24"/>
      <c r="WJT46" s="24"/>
      <c r="WJU46" s="24"/>
      <c r="WJV46" s="24"/>
      <c r="WJW46" s="24"/>
      <c r="WJX46" s="24"/>
      <c r="WJY46" s="24"/>
      <c r="WJZ46" s="24"/>
      <c r="WKA46" s="24"/>
      <c r="WKB46" s="24"/>
      <c r="WKC46" s="24"/>
      <c r="WKD46" s="24"/>
      <c r="WKE46" s="24"/>
      <c r="WKF46" s="24"/>
      <c r="WKG46" s="24"/>
      <c r="WKH46" s="24"/>
      <c r="WKI46" s="24"/>
      <c r="WKJ46" s="24"/>
      <c r="WKK46" s="24"/>
      <c r="WKL46" s="24"/>
      <c r="WKM46" s="24"/>
      <c r="WKN46" s="24"/>
      <c r="WKO46" s="24"/>
      <c r="WKP46" s="24"/>
      <c r="WKQ46" s="24"/>
      <c r="WKR46" s="24"/>
      <c r="WKS46" s="24"/>
      <c r="WKT46" s="24"/>
      <c r="WKU46" s="24"/>
      <c r="WKV46" s="24"/>
      <c r="WKW46" s="24"/>
      <c r="WKX46" s="24"/>
      <c r="WKY46" s="24"/>
      <c r="WKZ46" s="24"/>
      <c r="WLA46" s="24"/>
      <c r="WLB46" s="24"/>
      <c r="WLC46" s="24"/>
      <c r="WLD46" s="24"/>
      <c r="WLE46" s="24"/>
      <c r="WLF46" s="24"/>
      <c r="WLG46" s="24"/>
      <c r="WLH46" s="24"/>
      <c r="WLI46" s="24"/>
      <c r="WLJ46" s="24"/>
      <c r="WLK46" s="24"/>
      <c r="WLL46" s="24"/>
      <c r="WLM46" s="24"/>
      <c r="WLN46" s="24"/>
      <c r="WLO46" s="24"/>
      <c r="WLP46" s="24"/>
      <c r="WLQ46" s="24"/>
      <c r="WLR46" s="24"/>
      <c r="WLS46" s="24"/>
      <c r="WLT46" s="24"/>
      <c r="WLU46" s="24"/>
      <c r="WLV46" s="24"/>
      <c r="WLW46" s="24"/>
      <c r="WLX46" s="24"/>
      <c r="WLY46" s="24"/>
      <c r="WLZ46" s="24"/>
      <c r="WMA46" s="24"/>
      <c r="WMB46" s="24"/>
      <c r="WMC46" s="24"/>
      <c r="WMD46" s="24"/>
      <c r="WME46" s="24"/>
      <c r="WMF46" s="24"/>
      <c r="WMG46" s="24"/>
      <c r="WMH46" s="24"/>
      <c r="WMI46" s="24"/>
      <c r="WMJ46" s="24"/>
      <c r="WMK46" s="24"/>
      <c r="WML46" s="24"/>
      <c r="WMM46" s="24"/>
      <c r="WMN46" s="24"/>
      <c r="WMO46" s="24"/>
      <c r="WMP46" s="24"/>
      <c r="WMQ46" s="24"/>
      <c r="WMR46" s="24"/>
      <c r="WMS46" s="24"/>
      <c r="WMT46" s="24"/>
      <c r="WMU46" s="24"/>
      <c r="WMV46" s="24"/>
      <c r="WMW46" s="24"/>
      <c r="WMX46" s="24"/>
      <c r="WMY46" s="24"/>
      <c r="WMZ46" s="24"/>
      <c r="WNA46" s="24"/>
      <c r="WNB46" s="24"/>
      <c r="WNC46" s="24"/>
      <c r="WND46" s="24"/>
      <c r="WNE46" s="24"/>
      <c r="WNF46" s="24"/>
      <c r="WNG46" s="24"/>
      <c r="WNH46" s="24"/>
      <c r="WNI46" s="24"/>
      <c r="WNJ46" s="24"/>
      <c r="WNK46" s="24"/>
      <c r="WNL46" s="24"/>
      <c r="WNM46" s="24"/>
      <c r="WNN46" s="24"/>
      <c r="WNO46" s="24"/>
      <c r="WNP46" s="24"/>
      <c r="WNQ46" s="24"/>
      <c r="WNR46" s="24"/>
      <c r="WNS46" s="24"/>
      <c r="WNT46" s="24"/>
      <c r="WNU46" s="24"/>
      <c r="WNV46" s="24"/>
      <c r="WNW46" s="24"/>
      <c r="WNX46" s="24"/>
      <c r="WNY46" s="24"/>
      <c r="WNZ46" s="24"/>
      <c r="WOA46" s="24"/>
      <c r="WOB46" s="24"/>
      <c r="WOC46" s="24"/>
      <c r="WOD46" s="24"/>
      <c r="WOE46" s="24"/>
      <c r="WOF46" s="24"/>
      <c r="WOG46" s="24"/>
      <c r="WOH46" s="24"/>
      <c r="WOI46" s="24"/>
      <c r="WOJ46" s="24"/>
      <c r="WOK46" s="24"/>
      <c r="WOL46" s="24"/>
      <c r="WOM46" s="24"/>
      <c r="WON46" s="24"/>
      <c r="WOO46" s="24"/>
      <c r="WOP46" s="24"/>
      <c r="WOQ46" s="24"/>
      <c r="WOR46" s="24"/>
      <c r="WOS46" s="24"/>
      <c r="WOT46" s="24"/>
      <c r="WOU46" s="24"/>
      <c r="WOV46" s="24"/>
      <c r="WOW46" s="24"/>
      <c r="WOX46" s="24"/>
      <c r="WOY46" s="24"/>
      <c r="WOZ46" s="24"/>
      <c r="WPA46" s="24"/>
      <c r="WPB46" s="24"/>
      <c r="WPC46" s="24"/>
      <c r="WPD46" s="24"/>
      <c r="WPE46" s="24"/>
      <c r="WPF46" s="24"/>
      <c r="WPG46" s="24"/>
      <c r="WPH46" s="24"/>
      <c r="WPI46" s="24"/>
      <c r="WPJ46" s="24"/>
      <c r="WPK46" s="24"/>
      <c r="WPL46" s="24"/>
      <c r="WPM46" s="24"/>
      <c r="WPN46" s="24"/>
      <c r="WPO46" s="24"/>
      <c r="WPP46" s="24"/>
      <c r="WPQ46" s="24"/>
      <c r="WPR46" s="24"/>
      <c r="WPS46" s="24"/>
      <c r="WPT46" s="24"/>
      <c r="WPU46" s="24"/>
      <c r="WPV46" s="24"/>
      <c r="WPW46" s="24"/>
      <c r="WPX46" s="24"/>
      <c r="WPY46" s="24"/>
      <c r="WPZ46" s="24"/>
      <c r="WQA46" s="24"/>
      <c r="WQB46" s="24"/>
      <c r="WQC46" s="24"/>
      <c r="WQD46" s="24"/>
      <c r="WQE46" s="24"/>
      <c r="WQF46" s="24"/>
      <c r="WQG46" s="24"/>
      <c r="WQH46" s="24"/>
      <c r="WQI46" s="24"/>
      <c r="WQJ46" s="24"/>
      <c r="WQK46" s="24"/>
      <c r="WQL46" s="24"/>
      <c r="WQM46" s="24"/>
      <c r="WQN46" s="24"/>
      <c r="WQO46" s="24"/>
      <c r="WQP46" s="24"/>
      <c r="WQQ46" s="24"/>
      <c r="WQR46" s="24"/>
      <c r="WQS46" s="24"/>
      <c r="WQT46" s="24"/>
      <c r="WQU46" s="24"/>
      <c r="WQV46" s="24"/>
      <c r="WQW46" s="24"/>
      <c r="WQX46" s="24"/>
      <c r="WQY46" s="24"/>
      <c r="WQZ46" s="24"/>
      <c r="WRA46" s="24"/>
      <c r="WRB46" s="24"/>
      <c r="WRC46" s="24"/>
      <c r="WRD46" s="24"/>
      <c r="WRE46" s="24"/>
      <c r="WRF46" s="24"/>
      <c r="WRG46" s="24"/>
      <c r="WRH46" s="24"/>
      <c r="WRI46" s="24"/>
      <c r="WRJ46" s="24"/>
      <c r="WRK46" s="24"/>
      <c r="WRL46" s="24"/>
      <c r="WRM46" s="24"/>
      <c r="WRN46" s="24"/>
      <c r="WRO46" s="24"/>
      <c r="WRP46" s="24"/>
      <c r="WRQ46" s="24"/>
      <c r="WRR46" s="24"/>
      <c r="WRS46" s="24"/>
      <c r="WRT46" s="24"/>
      <c r="WRU46" s="24"/>
      <c r="WRV46" s="24"/>
      <c r="WRW46" s="24"/>
      <c r="WRX46" s="24"/>
      <c r="WRY46" s="24"/>
      <c r="WRZ46" s="24"/>
      <c r="WSA46" s="24"/>
      <c r="WSB46" s="24"/>
      <c r="WSC46" s="24"/>
      <c r="WSD46" s="24"/>
      <c r="WSE46" s="24"/>
      <c r="WSF46" s="24"/>
      <c r="WSG46" s="24"/>
      <c r="WSH46" s="24"/>
      <c r="WSI46" s="24"/>
      <c r="WSJ46" s="24"/>
      <c r="WSK46" s="24"/>
      <c r="WSL46" s="24"/>
      <c r="WSM46" s="24"/>
      <c r="WSN46" s="24"/>
      <c r="WSO46" s="24"/>
      <c r="WSP46" s="24"/>
      <c r="WSQ46" s="24"/>
      <c r="WSR46" s="24"/>
      <c r="WSS46" s="24"/>
      <c r="WST46" s="24"/>
      <c r="WSU46" s="24"/>
      <c r="WSV46" s="24"/>
      <c r="WSW46" s="24"/>
      <c r="WSX46" s="24"/>
      <c r="WSY46" s="24"/>
      <c r="WSZ46" s="24"/>
      <c r="WTA46" s="24"/>
      <c r="WTB46" s="24"/>
      <c r="WTC46" s="24"/>
      <c r="WTD46" s="24"/>
      <c r="WTE46" s="24"/>
      <c r="WTF46" s="24"/>
      <c r="WTG46" s="24"/>
      <c r="WTH46" s="24"/>
      <c r="WTI46" s="24"/>
      <c r="WTJ46" s="24"/>
      <c r="WTK46" s="24"/>
      <c r="WTL46" s="24"/>
      <c r="WTM46" s="24"/>
      <c r="WTN46" s="24"/>
      <c r="WTO46" s="24"/>
      <c r="WTP46" s="24"/>
      <c r="WTQ46" s="24"/>
      <c r="WTR46" s="24"/>
      <c r="WTS46" s="24"/>
      <c r="WTT46" s="24"/>
      <c r="WTU46" s="24"/>
      <c r="WTV46" s="24"/>
      <c r="WTW46" s="24"/>
      <c r="WTX46" s="24"/>
      <c r="WTY46" s="24"/>
      <c r="WTZ46" s="24"/>
      <c r="WUA46" s="24"/>
      <c r="WUB46" s="24"/>
      <c r="WUC46" s="24"/>
      <c r="WUD46" s="24"/>
      <c r="WUE46" s="24"/>
      <c r="WUF46" s="24"/>
      <c r="WUG46" s="24"/>
      <c r="WUH46" s="24"/>
      <c r="WUI46" s="24"/>
      <c r="WUJ46" s="24"/>
      <c r="WUK46" s="24"/>
      <c r="WUL46" s="24"/>
      <c r="WUM46" s="24"/>
      <c r="WUN46" s="24"/>
      <c r="WUO46" s="24"/>
      <c r="WUP46" s="24"/>
      <c r="WUQ46" s="24"/>
      <c r="WUR46" s="24"/>
      <c r="WUS46" s="24"/>
      <c r="WUT46" s="24"/>
      <c r="WUU46" s="24"/>
      <c r="WUV46" s="24"/>
      <c r="WUW46" s="24"/>
      <c r="WUX46" s="24"/>
      <c r="WUY46" s="24"/>
      <c r="WUZ46" s="24"/>
      <c r="WVA46" s="24"/>
      <c r="WVB46" s="24"/>
      <c r="WVC46" s="24"/>
      <c r="WVD46" s="24"/>
      <c r="WVE46" s="24"/>
      <c r="WVF46" s="24"/>
      <c r="WVG46" s="24"/>
      <c r="WVH46" s="24"/>
      <c r="WVI46" s="24"/>
      <c r="WVJ46" s="24"/>
      <c r="WVK46" s="24"/>
      <c r="WVL46" s="24"/>
      <c r="WVM46" s="24"/>
      <c r="WVN46" s="24"/>
      <c r="WVO46" s="24"/>
      <c r="WVP46" s="24"/>
      <c r="WVQ46" s="24"/>
      <c r="WVR46" s="24"/>
      <c r="WVS46" s="24"/>
      <c r="WVT46" s="24"/>
      <c r="WVU46" s="24"/>
      <c r="WVV46" s="24"/>
      <c r="WVW46" s="24"/>
      <c r="WVX46" s="24"/>
      <c r="WVY46" s="24"/>
      <c r="WVZ46" s="24"/>
      <c r="WWA46" s="24"/>
      <c r="WWB46" s="24"/>
      <c r="WWC46" s="24"/>
      <c r="WWD46" s="24"/>
      <c r="WWE46" s="24"/>
      <c r="WWF46" s="24"/>
      <c r="WWG46" s="24"/>
      <c r="WWH46" s="24"/>
      <c r="WWI46" s="24"/>
      <c r="WWJ46" s="24"/>
      <c r="WWK46" s="24"/>
      <c r="WWL46" s="24"/>
      <c r="WWM46" s="24"/>
      <c r="WWN46" s="24"/>
      <c r="WWO46" s="24"/>
      <c r="WWP46" s="24"/>
      <c r="WWQ46" s="24"/>
      <c r="WWR46" s="24"/>
      <c r="WWS46" s="24"/>
      <c r="WWT46" s="24"/>
      <c r="WWU46" s="24"/>
      <c r="WWV46" s="24"/>
      <c r="WWW46" s="24"/>
      <c r="WWX46" s="24"/>
      <c r="WWY46" s="24"/>
      <c r="WWZ46" s="24"/>
      <c r="WXA46" s="24"/>
      <c r="WXB46" s="24"/>
      <c r="WXC46" s="24"/>
      <c r="WXD46" s="24"/>
      <c r="WXE46" s="24"/>
      <c r="WXF46" s="24"/>
      <c r="WXG46" s="24"/>
      <c r="WXH46" s="24"/>
      <c r="WXI46" s="24"/>
      <c r="WXJ46" s="24"/>
      <c r="WXK46" s="24"/>
      <c r="WXL46" s="24"/>
      <c r="WXM46" s="24"/>
      <c r="WXN46" s="24"/>
      <c r="WXO46" s="24"/>
      <c r="WXP46" s="24"/>
      <c r="WXQ46" s="24"/>
      <c r="WXR46" s="24"/>
      <c r="WXS46" s="24"/>
      <c r="WXT46" s="24"/>
      <c r="WXU46" s="24"/>
      <c r="WXV46" s="24"/>
      <c r="WXW46" s="24"/>
      <c r="WXX46" s="24"/>
      <c r="WXY46" s="24"/>
      <c r="WXZ46" s="24"/>
      <c r="WYA46" s="24"/>
      <c r="WYB46" s="24"/>
      <c r="WYC46" s="24"/>
      <c r="WYD46" s="24"/>
      <c r="WYE46" s="24"/>
      <c r="WYF46" s="24"/>
      <c r="WYG46" s="24"/>
      <c r="WYH46" s="24"/>
      <c r="WYI46" s="24"/>
      <c r="WYJ46" s="24"/>
      <c r="WYK46" s="24"/>
      <c r="WYL46" s="24"/>
      <c r="WYM46" s="24"/>
      <c r="WYN46" s="24"/>
      <c r="WYO46" s="24"/>
      <c r="WYP46" s="24"/>
      <c r="WYQ46" s="24"/>
      <c r="WYR46" s="24"/>
      <c r="WYS46" s="24"/>
      <c r="WYT46" s="24"/>
      <c r="WYU46" s="24"/>
      <c r="WYV46" s="24"/>
      <c r="WYW46" s="24"/>
      <c r="WYX46" s="24"/>
      <c r="WYY46" s="24"/>
      <c r="WYZ46" s="24"/>
      <c r="WZA46" s="24"/>
      <c r="WZB46" s="24"/>
      <c r="WZC46" s="24"/>
      <c r="WZD46" s="24"/>
      <c r="WZE46" s="24"/>
      <c r="WZF46" s="24"/>
      <c r="WZG46" s="24"/>
      <c r="WZH46" s="24"/>
      <c r="WZI46" s="24"/>
      <c r="WZJ46" s="24"/>
      <c r="WZK46" s="24"/>
      <c r="WZL46" s="24"/>
      <c r="WZM46" s="24"/>
      <c r="WZN46" s="24"/>
      <c r="WZO46" s="24"/>
      <c r="WZP46" s="24"/>
      <c r="WZQ46" s="24"/>
      <c r="WZR46" s="24"/>
      <c r="WZS46" s="24"/>
      <c r="WZT46" s="24"/>
      <c r="WZU46" s="24"/>
      <c r="WZV46" s="24"/>
      <c r="WZW46" s="24"/>
      <c r="WZX46" s="24"/>
      <c r="WZY46" s="24"/>
      <c r="WZZ46" s="24"/>
      <c r="XAA46" s="24"/>
      <c r="XAB46" s="24"/>
      <c r="XAC46" s="24"/>
      <c r="XAD46" s="24"/>
      <c r="XAE46" s="24"/>
      <c r="XAF46" s="24"/>
      <c r="XAG46" s="24"/>
      <c r="XAH46" s="24"/>
      <c r="XAI46" s="24"/>
      <c r="XAJ46" s="24"/>
      <c r="XAK46" s="24"/>
      <c r="XAL46" s="24"/>
      <c r="XAM46" s="24"/>
      <c r="XAN46" s="24"/>
      <c r="XAO46" s="24"/>
      <c r="XAP46" s="24"/>
      <c r="XAQ46" s="24"/>
      <c r="XAR46" s="24"/>
      <c r="XAS46" s="24"/>
      <c r="XAT46" s="24"/>
      <c r="XAU46" s="24"/>
      <c r="XAV46" s="24"/>
      <c r="XAW46" s="24"/>
      <c r="XAX46" s="24"/>
      <c r="XAY46" s="24"/>
      <c r="XAZ46" s="24"/>
      <c r="XBA46" s="24"/>
      <c r="XBB46" s="24"/>
      <c r="XBC46" s="24"/>
      <c r="XBD46" s="24"/>
      <c r="XBE46" s="24"/>
      <c r="XBF46" s="24"/>
      <c r="XBG46" s="24"/>
      <c r="XBH46" s="24"/>
      <c r="XBI46" s="24"/>
      <c r="XBJ46" s="24"/>
      <c r="XBK46" s="24"/>
      <c r="XBL46" s="24"/>
      <c r="XBM46" s="24"/>
      <c r="XBN46" s="24"/>
      <c r="XBO46" s="24"/>
      <c r="XBP46" s="24"/>
      <c r="XBQ46" s="24"/>
      <c r="XBR46" s="24"/>
      <c r="XBS46" s="24"/>
      <c r="XBT46" s="24"/>
      <c r="XBU46" s="24"/>
      <c r="XBV46" s="24"/>
      <c r="XBW46" s="24"/>
      <c r="XBX46" s="24"/>
      <c r="XBY46" s="24"/>
      <c r="XBZ46" s="24"/>
      <c r="XCA46" s="24"/>
      <c r="XCB46" s="24"/>
      <c r="XCC46" s="24"/>
      <c r="XCD46" s="24"/>
      <c r="XCE46" s="24"/>
      <c r="XCF46" s="24"/>
      <c r="XCG46" s="24"/>
      <c r="XCH46" s="24"/>
      <c r="XCI46" s="24"/>
      <c r="XCJ46" s="24"/>
      <c r="XCK46" s="24"/>
      <c r="XCL46" s="24"/>
      <c r="XCM46" s="24"/>
      <c r="XCN46" s="24"/>
      <c r="XCO46" s="24"/>
      <c r="XCP46" s="24"/>
      <c r="XCQ46" s="24"/>
      <c r="XCR46" s="24"/>
      <c r="XCS46" s="24"/>
      <c r="XCT46" s="24"/>
      <c r="XCU46" s="24"/>
      <c r="XCV46" s="24"/>
      <c r="XCW46" s="24"/>
      <c r="XCX46" s="24"/>
      <c r="XCY46" s="24"/>
      <c r="XCZ46" s="24"/>
      <c r="XDA46" s="24"/>
      <c r="XDB46" s="24"/>
      <c r="XDC46" s="24"/>
      <c r="XDD46" s="24"/>
      <c r="XDE46" s="24"/>
      <c r="XDF46" s="24"/>
      <c r="XDG46" s="24"/>
      <c r="XDH46" s="24"/>
      <c r="XDI46" s="24"/>
      <c r="XDJ46" s="24"/>
      <c r="XDK46" s="24"/>
      <c r="XDL46" s="24"/>
      <c r="XDM46" s="24"/>
      <c r="XDN46" s="24"/>
      <c r="XDO46" s="24"/>
      <c r="XDP46" s="24"/>
      <c r="XDQ46" s="24"/>
      <c r="XDR46" s="24"/>
      <c r="XDS46" s="24"/>
      <c r="XDT46" s="24"/>
      <c r="XDU46" s="24"/>
      <c r="XDV46" s="24"/>
      <c r="XDW46" s="24"/>
      <c r="XDX46" s="24"/>
      <c r="XDY46" s="24"/>
      <c r="XDZ46" s="24"/>
      <c r="XEA46" s="24"/>
      <c r="XEB46" s="24"/>
      <c r="XEC46" s="24"/>
      <c r="XED46" s="24"/>
      <c r="XEE46" s="24"/>
      <c r="XEF46" s="24"/>
      <c r="XEG46" s="24"/>
      <c r="XEH46" s="24"/>
      <c r="XEI46" s="24"/>
      <c r="XEJ46" s="24"/>
      <c r="XEK46" s="24"/>
      <c r="XEL46" s="24"/>
      <c r="XEM46" s="24"/>
      <c r="XEN46" s="24"/>
      <c r="XEO46" s="24"/>
      <c r="XEP46" s="24"/>
      <c r="XEQ46" s="24"/>
      <c r="XER46" s="24"/>
      <c r="XES46" s="24"/>
      <c r="XET46" s="24"/>
      <c r="XEU46" s="24"/>
      <c r="XEV46" s="24"/>
      <c r="XEW46" s="24"/>
      <c r="XEX46" s="24"/>
      <c r="XEY46" s="24"/>
      <c r="XEZ46" s="24"/>
      <c r="XFA46" s="24"/>
      <c r="XFB46" s="24"/>
      <c r="XFC46" s="24"/>
      <c r="XFD46" s="24"/>
    </row>
    <row r="47" spans="1:16384" x14ac:dyDescent="0.2">
      <c r="A47" s="14" t="s">
        <v>661</v>
      </c>
      <c r="B47" s="8" t="s">
        <v>899</v>
      </c>
      <c r="C47" s="8"/>
      <c r="D47" s="8"/>
      <c r="E47" s="8"/>
      <c r="F47" s="8">
        <v>1</v>
      </c>
      <c r="G47" s="8">
        <v>1</v>
      </c>
      <c r="H47" s="14" t="s">
        <v>1053</v>
      </c>
    </row>
    <row r="48" spans="1:16384" x14ac:dyDescent="0.2">
      <c r="A48" s="23" t="s">
        <v>105</v>
      </c>
      <c r="B48" s="14" t="s">
        <v>899</v>
      </c>
      <c r="C48" s="14"/>
      <c r="D48" s="14">
        <v>1</v>
      </c>
      <c r="E48" s="14">
        <v>1</v>
      </c>
      <c r="F48" s="14"/>
      <c r="G48" s="14"/>
      <c r="H48" s="14" t="s">
        <v>1079</v>
      </c>
    </row>
    <row r="49" spans="1:16384" x14ac:dyDescent="0.2">
      <c r="A49" s="23" t="s">
        <v>692</v>
      </c>
      <c r="B49" s="8" t="s">
        <v>899</v>
      </c>
      <c r="C49" s="8"/>
      <c r="D49" s="8">
        <v>1</v>
      </c>
      <c r="E49" s="8"/>
      <c r="F49" s="8"/>
      <c r="G49" s="8"/>
      <c r="H49" s="14" t="s">
        <v>1031</v>
      </c>
    </row>
    <row r="50" spans="1:16384" x14ac:dyDescent="0.2">
      <c r="A50" s="23" t="s">
        <v>694</v>
      </c>
      <c r="B50" s="14" t="s">
        <v>899</v>
      </c>
      <c r="C50" s="14">
        <v>1</v>
      </c>
      <c r="D50" s="14"/>
      <c r="E50" s="14"/>
      <c r="F50" s="14"/>
      <c r="G50" s="14"/>
      <c r="H50" s="14" t="s">
        <v>1035</v>
      </c>
    </row>
    <row r="51" spans="1:16384" x14ac:dyDescent="0.2">
      <c r="A51" s="14" t="s">
        <v>106</v>
      </c>
      <c r="B51" s="8" t="s">
        <v>899</v>
      </c>
      <c r="C51" s="8"/>
      <c r="D51" s="8">
        <v>1</v>
      </c>
      <c r="E51" s="8"/>
      <c r="F51" s="8"/>
      <c r="G51" s="8"/>
      <c r="H51" s="14" t="s">
        <v>1031</v>
      </c>
    </row>
    <row r="52" spans="1:16384" x14ac:dyDescent="0.2">
      <c r="A52" s="14" t="s">
        <v>107</v>
      </c>
      <c r="B52" s="8" t="s">
        <v>899</v>
      </c>
      <c r="C52" s="8"/>
      <c r="D52" s="8">
        <v>1</v>
      </c>
      <c r="E52" s="8"/>
      <c r="F52" s="8"/>
      <c r="G52" s="8"/>
      <c r="H52" s="14" t="s">
        <v>1031</v>
      </c>
    </row>
    <row r="53" spans="1:16384" x14ac:dyDescent="0.2">
      <c r="A53" s="23" t="s">
        <v>764</v>
      </c>
      <c r="B53" s="14" t="s">
        <v>899</v>
      </c>
      <c r="C53" s="14">
        <v>1</v>
      </c>
      <c r="D53" s="14"/>
      <c r="E53" s="14"/>
      <c r="F53" s="14"/>
      <c r="G53" s="14"/>
      <c r="H53" s="14" t="s">
        <v>1034</v>
      </c>
    </row>
    <row r="54" spans="1:16384" x14ac:dyDescent="0.2">
      <c r="A54" s="23" t="s">
        <v>108</v>
      </c>
      <c r="B54" s="14" t="s">
        <v>899</v>
      </c>
      <c r="C54" s="14">
        <v>1</v>
      </c>
      <c r="D54" s="14"/>
      <c r="E54" s="14"/>
      <c r="F54" s="14"/>
      <c r="G54" s="14"/>
      <c r="H54" s="14" t="s">
        <v>1037</v>
      </c>
    </row>
    <row r="55" spans="1:16384" x14ac:dyDescent="0.2">
      <c r="A55" s="29" t="s">
        <v>776</v>
      </c>
      <c r="B55" s="8" t="s">
        <v>899</v>
      </c>
      <c r="C55" s="8"/>
      <c r="D55" s="8">
        <v>1</v>
      </c>
      <c r="E55" s="8"/>
      <c r="F55" s="8"/>
      <c r="G55" s="8"/>
      <c r="H55" s="14" t="s">
        <v>1031</v>
      </c>
    </row>
    <row r="56" spans="1:16384" x14ac:dyDescent="0.2">
      <c r="A56" s="29" t="s">
        <v>798</v>
      </c>
      <c r="B56" s="8" t="s">
        <v>899</v>
      </c>
      <c r="C56" s="8"/>
      <c r="D56" s="8">
        <v>1</v>
      </c>
      <c r="E56" s="8"/>
      <c r="F56" s="8"/>
      <c r="G56" s="8"/>
      <c r="H56" s="14" t="s">
        <v>1031</v>
      </c>
      <c r="I56" s="24"/>
      <c r="J56" s="24"/>
      <c r="K56" s="24"/>
      <c r="L56" s="24"/>
      <c r="M56" s="24"/>
      <c r="N56" s="24"/>
      <c r="O56" s="24"/>
      <c r="P56" s="24"/>
      <c r="Q56" s="24"/>
      <c r="R56" s="24"/>
      <c r="S56" s="24"/>
      <c r="T56" s="24"/>
      <c r="U56" s="24"/>
      <c r="V56" s="24"/>
      <c r="W56" s="24"/>
      <c r="X56" s="24"/>
      <c r="Y56" s="24"/>
      <c r="Z56" s="24"/>
      <c r="AA56" s="24"/>
      <c r="AB56" s="24"/>
      <c r="AC56" s="24"/>
      <c r="AD56" s="24"/>
      <c r="AE56" s="24"/>
      <c r="AF56" s="24"/>
      <c r="AG56" s="24"/>
      <c r="AH56" s="24"/>
      <c r="AI56" s="24"/>
      <c r="AJ56" s="24"/>
      <c r="AK56" s="24"/>
      <c r="AL56" s="24"/>
      <c r="AM56" s="24"/>
      <c r="AN56" s="24"/>
      <c r="AO56" s="24"/>
      <c r="AP56" s="24"/>
      <c r="AQ56" s="24"/>
      <c r="AR56" s="24"/>
      <c r="AS56" s="24"/>
      <c r="AT56" s="24"/>
      <c r="AU56" s="24"/>
      <c r="AV56" s="24"/>
      <c r="AW56" s="24"/>
      <c r="AX56" s="24"/>
      <c r="AY56" s="24"/>
      <c r="AZ56" s="24"/>
      <c r="BA56" s="24"/>
      <c r="BB56" s="24"/>
      <c r="BC56" s="24"/>
      <c r="BD56" s="24"/>
      <c r="BE56" s="24"/>
      <c r="BF56" s="24"/>
      <c r="BG56" s="24"/>
      <c r="BH56" s="24"/>
      <c r="BI56" s="24"/>
      <c r="BJ56" s="24"/>
      <c r="BK56" s="24"/>
      <c r="BL56" s="24"/>
      <c r="BM56" s="24"/>
      <c r="BN56" s="24"/>
      <c r="BO56" s="24"/>
      <c r="BP56" s="24"/>
      <c r="BQ56" s="24"/>
      <c r="BR56" s="24"/>
      <c r="BS56" s="24"/>
      <c r="BT56" s="24"/>
      <c r="BU56" s="24"/>
      <c r="BV56" s="24"/>
      <c r="BW56" s="24"/>
      <c r="BX56" s="24"/>
      <c r="BY56" s="24"/>
      <c r="BZ56" s="24"/>
      <c r="CA56" s="24"/>
      <c r="CB56" s="24"/>
      <c r="CC56" s="24"/>
      <c r="CD56" s="24"/>
      <c r="CE56" s="24"/>
      <c r="CF56" s="24"/>
      <c r="CG56" s="24"/>
      <c r="CH56" s="24"/>
      <c r="CI56" s="24"/>
      <c r="CJ56" s="24"/>
      <c r="CK56" s="24"/>
      <c r="CL56" s="24"/>
      <c r="CM56" s="24"/>
      <c r="CN56" s="24"/>
      <c r="CO56" s="24"/>
      <c r="CP56" s="24"/>
      <c r="CQ56" s="24"/>
      <c r="CR56" s="24"/>
      <c r="CS56" s="24"/>
      <c r="CT56" s="24"/>
      <c r="CU56" s="24"/>
      <c r="CV56" s="24"/>
      <c r="CW56" s="24"/>
      <c r="CX56" s="24"/>
      <c r="CY56" s="24"/>
      <c r="CZ56" s="24"/>
      <c r="DA56" s="24"/>
      <c r="DB56" s="24"/>
      <c r="DC56" s="24"/>
      <c r="DD56" s="24"/>
      <c r="DE56" s="24"/>
      <c r="DF56" s="24"/>
      <c r="DG56" s="24"/>
      <c r="DH56" s="24"/>
      <c r="DI56" s="24"/>
      <c r="DJ56" s="24"/>
      <c r="DK56" s="24"/>
      <c r="DL56" s="24"/>
      <c r="DM56" s="24"/>
      <c r="DN56" s="24"/>
      <c r="DO56" s="24"/>
      <c r="DP56" s="24"/>
      <c r="DQ56" s="24"/>
      <c r="DR56" s="24"/>
      <c r="DS56" s="24"/>
      <c r="DT56" s="24"/>
      <c r="DU56" s="24"/>
      <c r="DV56" s="24"/>
      <c r="DW56" s="24"/>
      <c r="DX56" s="24"/>
      <c r="DY56" s="24"/>
      <c r="DZ56" s="24"/>
      <c r="EA56" s="24"/>
      <c r="EB56" s="24"/>
      <c r="EC56" s="24"/>
      <c r="ED56" s="24"/>
      <c r="EE56" s="24"/>
      <c r="EF56" s="24"/>
      <c r="EG56" s="24"/>
      <c r="EH56" s="24"/>
      <c r="EI56" s="24"/>
      <c r="EJ56" s="24"/>
      <c r="EK56" s="24"/>
      <c r="EL56" s="24"/>
      <c r="EM56" s="24"/>
      <c r="EN56" s="24"/>
      <c r="EO56" s="24"/>
      <c r="EP56" s="24"/>
      <c r="EQ56" s="24"/>
      <c r="ER56" s="24"/>
      <c r="ES56" s="24"/>
      <c r="ET56" s="24"/>
      <c r="EU56" s="24"/>
      <c r="EV56" s="24"/>
      <c r="EW56" s="24"/>
      <c r="EX56" s="24"/>
      <c r="EY56" s="24"/>
      <c r="EZ56" s="24"/>
      <c r="FA56" s="24"/>
      <c r="FB56" s="24"/>
      <c r="FC56" s="24"/>
      <c r="FD56" s="24"/>
      <c r="FE56" s="24"/>
      <c r="FF56" s="24"/>
      <c r="FG56" s="24"/>
      <c r="FH56" s="24"/>
      <c r="FI56" s="24"/>
      <c r="FJ56" s="24"/>
      <c r="FK56" s="24"/>
      <c r="FL56" s="24"/>
      <c r="FM56" s="24"/>
      <c r="FN56" s="24"/>
      <c r="FO56" s="24"/>
      <c r="FP56" s="24"/>
      <c r="FQ56" s="24"/>
      <c r="FR56" s="24"/>
      <c r="FS56" s="24"/>
      <c r="FT56" s="24"/>
      <c r="FU56" s="24"/>
      <c r="FV56" s="24"/>
      <c r="FW56" s="24"/>
      <c r="FX56" s="24"/>
      <c r="FY56" s="24"/>
      <c r="FZ56" s="24"/>
      <c r="GA56" s="24"/>
      <c r="GB56" s="24"/>
      <c r="GC56" s="24"/>
      <c r="GD56" s="24"/>
      <c r="GE56" s="24"/>
      <c r="GF56" s="24"/>
      <c r="GG56" s="24"/>
      <c r="GH56" s="24"/>
      <c r="GI56" s="24"/>
      <c r="GJ56" s="24"/>
      <c r="GK56" s="24"/>
      <c r="GL56" s="24"/>
      <c r="GM56" s="24"/>
      <c r="GN56" s="24"/>
      <c r="GO56" s="24"/>
      <c r="GP56" s="24"/>
      <c r="GQ56" s="24"/>
      <c r="GR56" s="24"/>
      <c r="GS56" s="24"/>
      <c r="GT56" s="24"/>
      <c r="GU56" s="24"/>
      <c r="GV56" s="24"/>
      <c r="GW56" s="24"/>
      <c r="GX56" s="24"/>
      <c r="GY56" s="24"/>
      <c r="GZ56" s="24"/>
      <c r="HA56" s="24"/>
      <c r="HB56" s="24"/>
      <c r="HC56" s="24"/>
      <c r="HD56" s="24"/>
      <c r="HE56" s="24"/>
      <c r="HF56" s="24"/>
      <c r="HG56" s="24"/>
      <c r="HH56" s="24"/>
      <c r="HI56" s="24"/>
      <c r="HJ56" s="24"/>
      <c r="HK56" s="24"/>
      <c r="HL56" s="24"/>
      <c r="HM56" s="24"/>
      <c r="HN56" s="24"/>
      <c r="HO56" s="24"/>
      <c r="HP56" s="24"/>
      <c r="HQ56" s="24"/>
      <c r="HR56" s="24"/>
      <c r="HS56" s="24"/>
      <c r="HT56" s="24"/>
      <c r="HU56" s="24"/>
      <c r="HV56" s="24"/>
      <c r="HW56" s="24"/>
      <c r="HX56" s="24"/>
      <c r="HY56" s="24"/>
      <c r="HZ56" s="24"/>
      <c r="IA56" s="24"/>
      <c r="IB56" s="24"/>
      <c r="IC56" s="24"/>
      <c r="ID56" s="24"/>
      <c r="IE56" s="24"/>
      <c r="IF56" s="24"/>
      <c r="IG56" s="24"/>
      <c r="IH56" s="24"/>
      <c r="II56" s="24"/>
      <c r="IJ56" s="24"/>
      <c r="IK56" s="24"/>
      <c r="IL56" s="24"/>
      <c r="IM56" s="24"/>
      <c r="IN56" s="24"/>
      <c r="IO56" s="24"/>
      <c r="IP56" s="24"/>
      <c r="IQ56" s="24"/>
      <c r="IR56" s="24"/>
      <c r="IS56" s="24"/>
      <c r="IT56" s="24"/>
      <c r="IU56" s="24"/>
      <c r="IV56" s="24"/>
      <c r="IW56" s="24"/>
      <c r="IX56" s="24"/>
      <c r="IY56" s="24"/>
      <c r="IZ56" s="24"/>
      <c r="JA56" s="24"/>
      <c r="JB56" s="24"/>
      <c r="JC56" s="24"/>
      <c r="JD56" s="24"/>
      <c r="JE56" s="24"/>
      <c r="JF56" s="24"/>
      <c r="JG56" s="24"/>
      <c r="JH56" s="24"/>
      <c r="JI56" s="24"/>
      <c r="JJ56" s="24"/>
      <c r="JK56" s="24"/>
      <c r="JL56" s="24"/>
      <c r="JM56" s="24"/>
      <c r="JN56" s="24"/>
      <c r="JO56" s="24"/>
      <c r="JP56" s="24"/>
      <c r="JQ56" s="24"/>
      <c r="JR56" s="24"/>
      <c r="JS56" s="24"/>
      <c r="JT56" s="24"/>
      <c r="JU56" s="24"/>
      <c r="JV56" s="24"/>
      <c r="JW56" s="24"/>
      <c r="JX56" s="24"/>
      <c r="JY56" s="24"/>
      <c r="JZ56" s="24"/>
      <c r="KA56" s="24"/>
      <c r="KB56" s="24"/>
      <c r="KC56" s="24"/>
      <c r="KD56" s="24"/>
      <c r="KE56" s="24"/>
      <c r="KF56" s="24"/>
      <c r="KG56" s="24"/>
      <c r="KH56" s="24"/>
      <c r="KI56" s="24"/>
      <c r="KJ56" s="24"/>
      <c r="KK56" s="24"/>
      <c r="KL56" s="24"/>
      <c r="KM56" s="24"/>
      <c r="KN56" s="24"/>
      <c r="KO56" s="24"/>
      <c r="KP56" s="24"/>
      <c r="KQ56" s="24"/>
      <c r="KR56" s="24"/>
      <c r="KS56" s="24"/>
      <c r="KT56" s="24"/>
      <c r="KU56" s="24"/>
      <c r="KV56" s="24"/>
      <c r="KW56" s="24"/>
      <c r="KX56" s="24"/>
      <c r="KY56" s="24"/>
      <c r="KZ56" s="24"/>
      <c r="LA56" s="24"/>
      <c r="LB56" s="24"/>
      <c r="LC56" s="24"/>
      <c r="LD56" s="24"/>
      <c r="LE56" s="24"/>
      <c r="LF56" s="24"/>
      <c r="LG56" s="24"/>
      <c r="LH56" s="24"/>
      <c r="LI56" s="24"/>
      <c r="LJ56" s="24"/>
      <c r="LK56" s="24"/>
      <c r="LL56" s="24"/>
      <c r="LM56" s="24"/>
      <c r="LN56" s="24"/>
      <c r="LO56" s="24"/>
      <c r="LP56" s="24"/>
      <c r="LQ56" s="24"/>
      <c r="LR56" s="24"/>
      <c r="LS56" s="24"/>
      <c r="LT56" s="24"/>
      <c r="LU56" s="24"/>
      <c r="LV56" s="24"/>
      <c r="LW56" s="24"/>
      <c r="LX56" s="24"/>
      <c r="LY56" s="24"/>
      <c r="LZ56" s="24"/>
      <c r="MA56" s="24"/>
      <c r="MB56" s="24"/>
      <c r="MC56" s="24"/>
      <c r="MD56" s="24"/>
      <c r="ME56" s="24"/>
      <c r="MF56" s="24"/>
      <c r="MG56" s="24"/>
      <c r="MH56" s="24"/>
      <c r="MI56" s="24"/>
      <c r="MJ56" s="24"/>
      <c r="MK56" s="24"/>
      <c r="ML56" s="24"/>
      <c r="MM56" s="24"/>
      <c r="MN56" s="24"/>
      <c r="MO56" s="24"/>
      <c r="MP56" s="24"/>
      <c r="MQ56" s="24"/>
      <c r="MR56" s="24"/>
      <c r="MS56" s="24"/>
      <c r="MT56" s="24"/>
      <c r="MU56" s="24"/>
      <c r="MV56" s="24"/>
      <c r="MW56" s="24"/>
      <c r="MX56" s="24"/>
      <c r="MY56" s="24"/>
      <c r="MZ56" s="24"/>
      <c r="NA56" s="24"/>
      <c r="NB56" s="24"/>
      <c r="NC56" s="24"/>
      <c r="ND56" s="24"/>
      <c r="NE56" s="24"/>
      <c r="NF56" s="24"/>
      <c r="NG56" s="24"/>
      <c r="NH56" s="24"/>
      <c r="NI56" s="24"/>
      <c r="NJ56" s="24"/>
      <c r="NK56" s="24"/>
      <c r="NL56" s="24"/>
      <c r="NM56" s="24"/>
      <c r="NN56" s="24"/>
      <c r="NO56" s="24"/>
      <c r="NP56" s="24"/>
      <c r="NQ56" s="24"/>
      <c r="NR56" s="24"/>
      <c r="NS56" s="24"/>
      <c r="NT56" s="24"/>
      <c r="NU56" s="24"/>
      <c r="NV56" s="24"/>
      <c r="NW56" s="24"/>
      <c r="NX56" s="24"/>
      <c r="NY56" s="24"/>
      <c r="NZ56" s="24"/>
      <c r="OA56" s="24"/>
      <c r="OB56" s="24"/>
      <c r="OC56" s="24"/>
      <c r="OD56" s="24"/>
      <c r="OE56" s="24"/>
      <c r="OF56" s="24"/>
      <c r="OG56" s="24"/>
      <c r="OH56" s="24"/>
      <c r="OI56" s="24"/>
      <c r="OJ56" s="24"/>
      <c r="OK56" s="24"/>
      <c r="OL56" s="24"/>
      <c r="OM56" s="24"/>
      <c r="ON56" s="24"/>
      <c r="OO56" s="24"/>
      <c r="OP56" s="24"/>
      <c r="OQ56" s="24"/>
      <c r="OR56" s="24"/>
      <c r="OS56" s="24"/>
      <c r="OT56" s="24"/>
      <c r="OU56" s="24"/>
      <c r="OV56" s="24"/>
      <c r="OW56" s="24"/>
      <c r="OX56" s="24"/>
      <c r="OY56" s="24"/>
      <c r="OZ56" s="24"/>
      <c r="PA56" s="24"/>
      <c r="PB56" s="24"/>
      <c r="PC56" s="24"/>
      <c r="PD56" s="24"/>
      <c r="PE56" s="24"/>
      <c r="PF56" s="24"/>
      <c r="PG56" s="24"/>
      <c r="PH56" s="24"/>
      <c r="PI56" s="24"/>
      <c r="PJ56" s="24"/>
      <c r="PK56" s="24"/>
      <c r="PL56" s="24"/>
      <c r="PM56" s="24"/>
      <c r="PN56" s="24"/>
      <c r="PO56" s="24"/>
      <c r="PP56" s="24"/>
      <c r="PQ56" s="24"/>
      <c r="PR56" s="24"/>
      <c r="PS56" s="24"/>
      <c r="PT56" s="24"/>
      <c r="PU56" s="24"/>
      <c r="PV56" s="24"/>
      <c r="PW56" s="24"/>
      <c r="PX56" s="24"/>
      <c r="PY56" s="24"/>
      <c r="PZ56" s="24"/>
      <c r="QA56" s="24"/>
      <c r="QB56" s="24"/>
      <c r="QC56" s="24"/>
      <c r="QD56" s="24"/>
      <c r="QE56" s="24"/>
      <c r="QF56" s="24"/>
      <c r="QG56" s="24"/>
      <c r="QH56" s="24"/>
      <c r="QI56" s="24"/>
      <c r="QJ56" s="24"/>
      <c r="QK56" s="24"/>
      <c r="QL56" s="24"/>
      <c r="QM56" s="24"/>
      <c r="QN56" s="24"/>
      <c r="QO56" s="24"/>
      <c r="QP56" s="24"/>
      <c r="QQ56" s="24"/>
      <c r="QR56" s="24"/>
      <c r="QS56" s="24"/>
      <c r="QT56" s="24"/>
      <c r="QU56" s="24"/>
      <c r="QV56" s="24"/>
      <c r="QW56" s="24"/>
      <c r="QX56" s="24"/>
      <c r="QY56" s="24"/>
      <c r="QZ56" s="24"/>
      <c r="RA56" s="24"/>
      <c r="RB56" s="24"/>
      <c r="RC56" s="24"/>
      <c r="RD56" s="24"/>
      <c r="RE56" s="24"/>
      <c r="RF56" s="24"/>
      <c r="RG56" s="24"/>
      <c r="RH56" s="24"/>
      <c r="RI56" s="24"/>
      <c r="RJ56" s="24"/>
      <c r="RK56" s="24"/>
      <c r="RL56" s="24"/>
      <c r="RM56" s="24"/>
      <c r="RN56" s="24"/>
      <c r="RO56" s="24"/>
      <c r="RP56" s="24"/>
      <c r="RQ56" s="24"/>
      <c r="RR56" s="24"/>
      <c r="RS56" s="24"/>
      <c r="RT56" s="24"/>
      <c r="RU56" s="24"/>
      <c r="RV56" s="24"/>
      <c r="RW56" s="24"/>
      <c r="RX56" s="24"/>
      <c r="RY56" s="24"/>
      <c r="RZ56" s="24"/>
      <c r="SA56" s="24"/>
      <c r="SB56" s="24"/>
      <c r="SC56" s="24"/>
      <c r="SD56" s="24"/>
      <c r="SE56" s="24"/>
      <c r="SF56" s="24"/>
      <c r="SG56" s="24"/>
      <c r="SH56" s="24"/>
      <c r="SI56" s="24"/>
      <c r="SJ56" s="24"/>
      <c r="SK56" s="24"/>
      <c r="SL56" s="24"/>
      <c r="SM56" s="24"/>
      <c r="SN56" s="24"/>
      <c r="SO56" s="24"/>
      <c r="SP56" s="24"/>
      <c r="SQ56" s="24"/>
      <c r="SR56" s="24"/>
      <c r="SS56" s="24"/>
      <c r="ST56" s="24"/>
      <c r="SU56" s="24"/>
      <c r="SV56" s="24"/>
      <c r="SW56" s="24"/>
      <c r="SX56" s="24"/>
      <c r="SY56" s="24"/>
      <c r="SZ56" s="24"/>
      <c r="TA56" s="24"/>
      <c r="TB56" s="24"/>
      <c r="TC56" s="24"/>
      <c r="TD56" s="24"/>
      <c r="TE56" s="24"/>
      <c r="TF56" s="24"/>
      <c r="TG56" s="24"/>
      <c r="TH56" s="24"/>
      <c r="TI56" s="24"/>
      <c r="TJ56" s="24"/>
      <c r="TK56" s="24"/>
      <c r="TL56" s="24"/>
      <c r="TM56" s="24"/>
      <c r="TN56" s="24"/>
      <c r="TO56" s="24"/>
      <c r="TP56" s="24"/>
      <c r="TQ56" s="24"/>
      <c r="TR56" s="24"/>
      <c r="TS56" s="24"/>
      <c r="TT56" s="24"/>
      <c r="TU56" s="24"/>
      <c r="TV56" s="24"/>
      <c r="TW56" s="24"/>
      <c r="TX56" s="24"/>
      <c r="TY56" s="24"/>
      <c r="TZ56" s="24"/>
      <c r="UA56" s="24"/>
      <c r="UB56" s="24"/>
      <c r="UC56" s="24"/>
      <c r="UD56" s="24"/>
      <c r="UE56" s="24"/>
      <c r="UF56" s="24"/>
      <c r="UG56" s="24"/>
      <c r="UH56" s="24"/>
      <c r="UI56" s="24"/>
      <c r="UJ56" s="24"/>
      <c r="UK56" s="24"/>
      <c r="UL56" s="24"/>
      <c r="UM56" s="24"/>
      <c r="UN56" s="24"/>
      <c r="UO56" s="24"/>
      <c r="UP56" s="24"/>
      <c r="UQ56" s="24"/>
      <c r="UR56" s="24"/>
      <c r="US56" s="24"/>
      <c r="UT56" s="24"/>
      <c r="UU56" s="24"/>
      <c r="UV56" s="24"/>
      <c r="UW56" s="24"/>
      <c r="UX56" s="24"/>
      <c r="UY56" s="24"/>
      <c r="UZ56" s="24"/>
      <c r="VA56" s="24"/>
      <c r="VB56" s="24"/>
      <c r="VC56" s="24"/>
      <c r="VD56" s="24"/>
      <c r="VE56" s="24"/>
      <c r="VF56" s="24"/>
      <c r="VG56" s="24"/>
      <c r="VH56" s="24"/>
      <c r="VI56" s="24"/>
      <c r="VJ56" s="24"/>
      <c r="VK56" s="24"/>
      <c r="VL56" s="24"/>
      <c r="VM56" s="24"/>
      <c r="VN56" s="24"/>
      <c r="VO56" s="24"/>
      <c r="VP56" s="24"/>
      <c r="VQ56" s="24"/>
      <c r="VR56" s="24"/>
      <c r="VS56" s="24"/>
      <c r="VT56" s="24"/>
      <c r="VU56" s="24"/>
      <c r="VV56" s="24"/>
      <c r="VW56" s="24"/>
      <c r="VX56" s="24"/>
      <c r="VY56" s="24"/>
      <c r="VZ56" s="24"/>
      <c r="WA56" s="24"/>
      <c r="WB56" s="24"/>
      <c r="WC56" s="24"/>
      <c r="WD56" s="24"/>
      <c r="WE56" s="24"/>
      <c r="WF56" s="24"/>
      <c r="WG56" s="24"/>
      <c r="WH56" s="24"/>
      <c r="WI56" s="24"/>
      <c r="WJ56" s="24"/>
      <c r="WK56" s="24"/>
      <c r="WL56" s="24"/>
      <c r="WM56" s="24"/>
      <c r="WN56" s="24"/>
      <c r="WO56" s="24"/>
      <c r="WP56" s="24"/>
      <c r="WQ56" s="24"/>
      <c r="WR56" s="24"/>
      <c r="WS56" s="24"/>
      <c r="WT56" s="24"/>
      <c r="WU56" s="24"/>
      <c r="WV56" s="24"/>
      <c r="WW56" s="24"/>
      <c r="WX56" s="24"/>
      <c r="WY56" s="24"/>
      <c r="WZ56" s="24"/>
      <c r="XA56" s="24"/>
      <c r="XB56" s="24"/>
      <c r="XC56" s="24"/>
      <c r="XD56" s="24"/>
      <c r="XE56" s="24"/>
      <c r="XF56" s="24"/>
      <c r="XG56" s="24"/>
      <c r="XH56" s="24"/>
      <c r="XI56" s="24"/>
      <c r="XJ56" s="24"/>
      <c r="XK56" s="24"/>
      <c r="XL56" s="24"/>
      <c r="XM56" s="24"/>
      <c r="XN56" s="24"/>
      <c r="XO56" s="24"/>
      <c r="XP56" s="24"/>
      <c r="XQ56" s="24"/>
      <c r="XR56" s="24"/>
      <c r="XS56" s="24"/>
      <c r="XT56" s="24"/>
      <c r="XU56" s="24"/>
      <c r="XV56" s="24"/>
      <c r="XW56" s="24"/>
      <c r="XX56" s="24"/>
      <c r="XY56" s="24"/>
      <c r="XZ56" s="24"/>
      <c r="YA56" s="24"/>
      <c r="YB56" s="24"/>
      <c r="YC56" s="24"/>
      <c r="YD56" s="24"/>
      <c r="YE56" s="24"/>
      <c r="YF56" s="24"/>
      <c r="YG56" s="24"/>
      <c r="YH56" s="24"/>
      <c r="YI56" s="24"/>
      <c r="YJ56" s="24"/>
      <c r="YK56" s="24"/>
      <c r="YL56" s="24"/>
      <c r="YM56" s="24"/>
      <c r="YN56" s="24"/>
      <c r="YO56" s="24"/>
      <c r="YP56" s="24"/>
      <c r="YQ56" s="24"/>
      <c r="YR56" s="24"/>
      <c r="YS56" s="24"/>
      <c r="YT56" s="24"/>
      <c r="YU56" s="24"/>
      <c r="YV56" s="24"/>
      <c r="YW56" s="24"/>
      <c r="YX56" s="24"/>
      <c r="YY56" s="24"/>
      <c r="YZ56" s="24"/>
      <c r="ZA56" s="24"/>
      <c r="ZB56" s="24"/>
      <c r="ZC56" s="24"/>
      <c r="ZD56" s="24"/>
      <c r="ZE56" s="24"/>
      <c r="ZF56" s="24"/>
      <c r="ZG56" s="24"/>
      <c r="ZH56" s="24"/>
      <c r="ZI56" s="24"/>
      <c r="ZJ56" s="24"/>
      <c r="ZK56" s="24"/>
      <c r="ZL56" s="24"/>
      <c r="ZM56" s="24"/>
      <c r="ZN56" s="24"/>
      <c r="ZO56" s="24"/>
      <c r="ZP56" s="24"/>
      <c r="ZQ56" s="24"/>
      <c r="ZR56" s="24"/>
      <c r="ZS56" s="24"/>
      <c r="ZT56" s="24"/>
      <c r="ZU56" s="24"/>
      <c r="ZV56" s="24"/>
      <c r="ZW56" s="24"/>
      <c r="ZX56" s="24"/>
      <c r="ZY56" s="24"/>
      <c r="ZZ56" s="24"/>
      <c r="AAA56" s="24"/>
      <c r="AAB56" s="24"/>
      <c r="AAC56" s="24"/>
      <c r="AAD56" s="24"/>
      <c r="AAE56" s="24"/>
      <c r="AAF56" s="24"/>
      <c r="AAG56" s="24"/>
      <c r="AAH56" s="24"/>
      <c r="AAI56" s="24"/>
      <c r="AAJ56" s="24"/>
      <c r="AAK56" s="24"/>
      <c r="AAL56" s="24"/>
      <c r="AAM56" s="24"/>
      <c r="AAN56" s="24"/>
      <c r="AAO56" s="24"/>
      <c r="AAP56" s="24"/>
      <c r="AAQ56" s="24"/>
      <c r="AAR56" s="24"/>
      <c r="AAS56" s="24"/>
      <c r="AAT56" s="24"/>
      <c r="AAU56" s="24"/>
      <c r="AAV56" s="24"/>
      <c r="AAW56" s="24"/>
      <c r="AAX56" s="24"/>
      <c r="AAY56" s="24"/>
      <c r="AAZ56" s="24"/>
      <c r="ABA56" s="24"/>
      <c r="ABB56" s="24"/>
      <c r="ABC56" s="24"/>
      <c r="ABD56" s="24"/>
      <c r="ABE56" s="24"/>
      <c r="ABF56" s="24"/>
      <c r="ABG56" s="24"/>
      <c r="ABH56" s="24"/>
      <c r="ABI56" s="24"/>
      <c r="ABJ56" s="24"/>
      <c r="ABK56" s="24"/>
      <c r="ABL56" s="24"/>
      <c r="ABM56" s="24"/>
      <c r="ABN56" s="24"/>
      <c r="ABO56" s="24"/>
      <c r="ABP56" s="24"/>
      <c r="ABQ56" s="24"/>
      <c r="ABR56" s="24"/>
      <c r="ABS56" s="24"/>
      <c r="ABT56" s="24"/>
      <c r="ABU56" s="24"/>
      <c r="ABV56" s="24"/>
      <c r="ABW56" s="24"/>
      <c r="ABX56" s="24"/>
      <c r="ABY56" s="24"/>
      <c r="ABZ56" s="24"/>
      <c r="ACA56" s="24"/>
      <c r="ACB56" s="24"/>
      <c r="ACC56" s="24"/>
      <c r="ACD56" s="24"/>
      <c r="ACE56" s="24"/>
      <c r="ACF56" s="24"/>
      <c r="ACG56" s="24"/>
      <c r="ACH56" s="24"/>
      <c r="ACI56" s="24"/>
      <c r="ACJ56" s="24"/>
      <c r="ACK56" s="24"/>
      <c r="ACL56" s="24"/>
      <c r="ACM56" s="24"/>
      <c r="ACN56" s="24"/>
      <c r="ACO56" s="24"/>
      <c r="ACP56" s="24"/>
      <c r="ACQ56" s="24"/>
      <c r="ACR56" s="24"/>
      <c r="ACS56" s="24"/>
      <c r="ACT56" s="24"/>
      <c r="ACU56" s="24"/>
      <c r="ACV56" s="24"/>
      <c r="ACW56" s="24"/>
      <c r="ACX56" s="24"/>
      <c r="ACY56" s="24"/>
      <c r="ACZ56" s="24"/>
      <c r="ADA56" s="24"/>
      <c r="ADB56" s="24"/>
      <c r="ADC56" s="24"/>
      <c r="ADD56" s="24"/>
      <c r="ADE56" s="24"/>
      <c r="ADF56" s="24"/>
      <c r="ADG56" s="24"/>
      <c r="ADH56" s="24"/>
      <c r="ADI56" s="24"/>
      <c r="ADJ56" s="24"/>
      <c r="ADK56" s="24"/>
      <c r="ADL56" s="24"/>
      <c r="ADM56" s="24"/>
      <c r="ADN56" s="24"/>
      <c r="ADO56" s="24"/>
      <c r="ADP56" s="24"/>
      <c r="ADQ56" s="24"/>
      <c r="ADR56" s="24"/>
      <c r="ADS56" s="24"/>
      <c r="ADT56" s="24"/>
      <c r="ADU56" s="24"/>
      <c r="ADV56" s="24"/>
      <c r="ADW56" s="24"/>
      <c r="ADX56" s="24"/>
      <c r="ADY56" s="24"/>
      <c r="ADZ56" s="24"/>
      <c r="AEA56" s="24"/>
      <c r="AEB56" s="24"/>
      <c r="AEC56" s="24"/>
      <c r="AED56" s="24"/>
      <c r="AEE56" s="24"/>
      <c r="AEF56" s="24"/>
      <c r="AEG56" s="24"/>
      <c r="AEH56" s="24"/>
      <c r="AEI56" s="24"/>
      <c r="AEJ56" s="24"/>
      <c r="AEK56" s="24"/>
      <c r="AEL56" s="24"/>
      <c r="AEM56" s="24"/>
      <c r="AEN56" s="24"/>
      <c r="AEO56" s="24"/>
      <c r="AEP56" s="24"/>
      <c r="AEQ56" s="24"/>
      <c r="AER56" s="24"/>
      <c r="AES56" s="24"/>
      <c r="AET56" s="24"/>
      <c r="AEU56" s="24"/>
      <c r="AEV56" s="24"/>
      <c r="AEW56" s="24"/>
      <c r="AEX56" s="24"/>
      <c r="AEY56" s="24"/>
      <c r="AEZ56" s="24"/>
      <c r="AFA56" s="24"/>
      <c r="AFB56" s="24"/>
      <c r="AFC56" s="24"/>
      <c r="AFD56" s="24"/>
      <c r="AFE56" s="24"/>
      <c r="AFF56" s="24"/>
      <c r="AFG56" s="24"/>
      <c r="AFH56" s="24"/>
      <c r="AFI56" s="24"/>
      <c r="AFJ56" s="24"/>
      <c r="AFK56" s="24"/>
      <c r="AFL56" s="24"/>
      <c r="AFM56" s="24"/>
      <c r="AFN56" s="24"/>
      <c r="AFO56" s="24"/>
      <c r="AFP56" s="24"/>
      <c r="AFQ56" s="24"/>
      <c r="AFR56" s="24"/>
      <c r="AFS56" s="24"/>
      <c r="AFT56" s="24"/>
      <c r="AFU56" s="24"/>
      <c r="AFV56" s="24"/>
      <c r="AFW56" s="24"/>
      <c r="AFX56" s="24"/>
      <c r="AFY56" s="24"/>
      <c r="AFZ56" s="24"/>
      <c r="AGA56" s="24"/>
      <c r="AGB56" s="24"/>
      <c r="AGC56" s="24"/>
      <c r="AGD56" s="24"/>
      <c r="AGE56" s="24"/>
      <c r="AGF56" s="24"/>
      <c r="AGG56" s="24"/>
      <c r="AGH56" s="24"/>
      <c r="AGI56" s="24"/>
      <c r="AGJ56" s="24"/>
      <c r="AGK56" s="24"/>
      <c r="AGL56" s="24"/>
      <c r="AGM56" s="24"/>
      <c r="AGN56" s="24"/>
      <c r="AGO56" s="24"/>
      <c r="AGP56" s="24"/>
      <c r="AGQ56" s="24"/>
      <c r="AGR56" s="24"/>
      <c r="AGS56" s="24"/>
      <c r="AGT56" s="24"/>
      <c r="AGU56" s="24"/>
      <c r="AGV56" s="24"/>
      <c r="AGW56" s="24"/>
      <c r="AGX56" s="24"/>
      <c r="AGY56" s="24"/>
      <c r="AGZ56" s="24"/>
      <c r="AHA56" s="24"/>
      <c r="AHB56" s="24"/>
      <c r="AHC56" s="24"/>
      <c r="AHD56" s="24"/>
      <c r="AHE56" s="24"/>
      <c r="AHF56" s="24"/>
      <c r="AHG56" s="24"/>
      <c r="AHH56" s="24"/>
      <c r="AHI56" s="24"/>
      <c r="AHJ56" s="24"/>
      <c r="AHK56" s="24"/>
      <c r="AHL56" s="24"/>
      <c r="AHM56" s="24"/>
      <c r="AHN56" s="24"/>
      <c r="AHO56" s="24"/>
      <c r="AHP56" s="24"/>
      <c r="AHQ56" s="24"/>
      <c r="AHR56" s="24"/>
      <c r="AHS56" s="24"/>
      <c r="AHT56" s="24"/>
      <c r="AHU56" s="24"/>
      <c r="AHV56" s="24"/>
      <c r="AHW56" s="24"/>
      <c r="AHX56" s="24"/>
      <c r="AHY56" s="24"/>
      <c r="AHZ56" s="24"/>
      <c r="AIA56" s="24"/>
      <c r="AIB56" s="24"/>
      <c r="AIC56" s="24"/>
      <c r="AID56" s="24"/>
      <c r="AIE56" s="24"/>
      <c r="AIF56" s="24"/>
      <c r="AIG56" s="24"/>
      <c r="AIH56" s="24"/>
      <c r="AII56" s="24"/>
      <c r="AIJ56" s="24"/>
      <c r="AIK56" s="24"/>
      <c r="AIL56" s="24"/>
      <c r="AIM56" s="24"/>
      <c r="AIN56" s="24"/>
      <c r="AIO56" s="24"/>
      <c r="AIP56" s="24"/>
      <c r="AIQ56" s="24"/>
      <c r="AIR56" s="24"/>
      <c r="AIS56" s="24"/>
      <c r="AIT56" s="24"/>
      <c r="AIU56" s="24"/>
      <c r="AIV56" s="24"/>
      <c r="AIW56" s="24"/>
      <c r="AIX56" s="24"/>
      <c r="AIY56" s="24"/>
      <c r="AIZ56" s="24"/>
      <c r="AJA56" s="24"/>
      <c r="AJB56" s="24"/>
      <c r="AJC56" s="24"/>
      <c r="AJD56" s="24"/>
      <c r="AJE56" s="24"/>
      <c r="AJF56" s="24"/>
      <c r="AJG56" s="24"/>
      <c r="AJH56" s="24"/>
      <c r="AJI56" s="24"/>
      <c r="AJJ56" s="24"/>
      <c r="AJK56" s="24"/>
      <c r="AJL56" s="24"/>
      <c r="AJM56" s="24"/>
      <c r="AJN56" s="24"/>
      <c r="AJO56" s="24"/>
      <c r="AJP56" s="24"/>
      <c r="AJQ56" s="24"/>
      <c r="AJR56" s="24"/>
      <c r="AJS56" s="24"/>
      <c r="AJT56" s="24"/>
      <c r="AJU56" s="24"/>
      <c r="AJV56" s="24"/>
      <c r="AJW56" s="24"/>
      <c r="AJX56" s="24"/>
      <c r="AJY56" s="24"/>
      <c r="AJZ56" s="24"/>
      <c r="AKA56" s="24"/>
      <c r="AKB56" s="24"/>
      <c r="AKC56" s="24"/>
      <c r="AKD56" s="24"/>
      <c r="AKE56" s="24"/>
      <c r="AKF56" s="24"/>
      <c r="AKG56" s="24"/>
      <c r="AKH56" s="24"/>
      <c r="AKI56" s="24"/>
      <c r="AKJ56" s="24"/>
      <c r="AKK56" s="24"/>
      <c r="AKL56" s="24"/>
      <c r="AKM56" s="24"/>
      <c r="AKN56" s="24"/>
      <c r="AKO56" s="24"/>
      <c r="AKP56" s="24"/>
      <c r="AKQ56" s="24"/>
      <c r="AKR56" s="24"/>
      <c r="AKS56" s="24"/>
      <c r="AKT56" s="24"/>
      <c r="AKU56" s="24"/>
      <c r="AKV56" s="24"/>
      <c r="AKW56" s="24"/>
      <c r="AKX56" s="24"/>
      <c r="AKY56" s="24"/>
      <c r="AKZ56" s="24"/>
      <c r="ALA56" s="24"/>
      <c r="ALB56" s="24"/>
      <c r="ALC56" s="24"/>
      <c r="ALD56" s="24"/>
      <c r="ALE56" s="24"/>
      <c r="ALF56" s="24"/>
      <c r="ALG56" s="24"/>
      <c r="ALH56" s="24"/>
      <c r="ALI56" s="24"/>
      <c r="ALJ56" s="24"/>
      <c r="ALK56" s="24"/>
      <c r="ALL56" s="24"/>
      <c r="ALM56" s="24"/>
      <c r="ALN56" s="24"/>
      <c r="ALO56" s="24"/>
      <c r="ALP56" s="24"/>
      <c r="ALQ56" s="24"/>
      <c r="ALR56" s="24"/>
      <c r="ALS56" s="24"/>
      <c r="ALT56" s="24"/>
      <c r="ALU56" s="24"/>
      <c r="ALV56" s="24"/>
      <c r="ALW56" s="24"/>
      <c r="ALX56" s="24"/>
      <c r="ALY56" s="24"/>
      <c r="ALZ56" s="24"/>
      <c r="AMA56" s="24"/>
      <c r="AMB56" s="24"/>
      <c r="AMC56" s="24"/>
      <c r="AMD56" s="24"/>
      <c r="AME56" s="24"/>
      <c r="AMF56" s="24"/>
      <c r="AMG56" s="24"/>
      <c r="AMH56" s="24"/>
      <c r="AMI56" s="24"/>
      <c r="AMJ56" s="24"/>
      <c r="AMK56" s="24"/>
      <c r="AML56" s="24"/>
      <c r="AMM56" s="24"/>
      <c r="AMN56" s="24"/>
      <c r="AMO56" s="24"/>
      <c r="AMP56" s="24"/>
      <c r="AMQ56" s="24"/>
      <c r="AMR56" s="24"/>
      <c r="AMS56" s="24"/>
      <c r="AMT56" s="24"/>
      <c r="AMU56" s="24"/>
      <c r="AMV56" s="24"/>
      <c r="AMW56" s="24"/>
      <c r="AMX56" s="24"/>
      <c r="AMY56" s="24"/>
      <c r="AMZ56" s="24"/>
      <c r="ANA56" s="24"/>
      <c r="ANB56" s="24"/>
      <c r="ANC56" s="24"/>
      <c r="AND56" s="24"/>
      <c r="ANE56" s="24"/>
      <c r="ANF56" s="24"/>
      <c r="ANG56" s="24"/>
      <c r="ANH56" s="24"/>
      <c r="ANI56" s="24"/>
      <c r="ANJ56" s="24"/>
      <c r="ANK56" s="24"/>
      <c r="ANL56" s="24"/>
      <c r="ANM56" s="24"/>
      <c r="ANN56" s="24"/>
      <c r="ANO56" s="24"/>
      <c r="ANP56" s="24"/>
      <c r="ANQ56" s="24"/>
      <c r="ANR56" s="24"/>
      <c r="ANS56" s="24"/>
      <c r="ANT56" s="24"/>
      <c r="ANU56" s="24"/>
      <c r="ANV56" s="24"/>
      <c r="ANW56" s="24"/>
      <c r="ANX56" s="24"/>
      <c r="ANY56" s="24"/>
      <c r="ANZ56" s="24"/>
      <c r="AOA56" s="24"/>
      <c r="AOB56" s="24"/>
      <c r="AOC56" s="24"/>
      <c r="AOD56" s="24"/>
      <c r="AOE56" s="24"/>
      <c r="AOF56" s="24"/>
      <c r="AOG56" s="24"/>
      <c r="AOH56" s="24"/>
      <c r="AOI56" s="24"/>
      <c r="AOJ56" s="24"/>
      <c r="AOK56" s="24"/>
      <c r="AOL56" s="24"/>
      <c r="AOM56" s="24"/>
      <c r="AON56" s="24"/>
      <c r="AOO56" s="24"/>
      <c r="AOP56" s="24"/>
      <c r="AOQ56" s="24"/>
      <c r="AOR56" s="24"/>
      <c r="AOS56" s="24"/>
      <c r="AOT56" s="24"/>
      <c r="AOU56" s="24"/>
      <c r="AOV56" s="24"/>
      <c r="AOW56" s="24"/>
      <c r="AOX56" s="24"/>
      <c r="AOY56" s="24"/>
      <c r="AOZ56" s="24"/>
      <c r="APA56" s="24"/>
      <c r="APB56" s="24"/>
      <c r="APC56" s="24"/>
      <c r="APD56" s="24"/>
      <c r="APE56" s="24"/>
      <c r="APF56" s="24"/>
      <c r="APG56" s="24"/>
      <c r="APH56" s="24"/>
      <c r="API56" s="24"/>
      <c r="APJ56" s="24"/>
      <c r="APK56" s="24"/>
      <c r="APL56" s="24"/>
      <c r="APM56" s="24"/>
      <c r="APN56" s="24"/>
      <c r="APO56" s="24"/>
      <c r="APP56" s="24"/>
      <c r="APQ56" s="24"/>
      <c r="APR56" s="24"/>
      <c r="APS56" s="24"/>
      <c r="APT56" s="24"/>
      <c r="APU56" s="24"/>
      <c r="APV56" s="24"/>
      <c r="APW56" s="24"/>
      <c r="APX56" s="24"/>
      <c r="APY56" s="24"/>
      <c r="APZ56" s="24"/>
      <c r="AQA56" s="24"/>
      <c r="AQB56" s="24"/>
      <c r="AQC56" s="24"/>
      <c r="AQD56" s="24"/>
      <c r="AQE56" s="24"/>
      <c r="AQF56" s="24"/>
      <c r="AQG56" s="24"/>
      <c r="AQH56" s="24"/>
      <c r="AQI56" s="24"/>
      <c r="AQJ56" s="24"/>
      <c r="AQK56" s="24"/>
      <c r="AQL56" s="24"/>
      <c r="AQM56" s="24"/>
      <c r="AQN56" s="24"/>
      <c r="AQO56" s="24"/>
      <c r="AQP56" s="24"/>
      <c r="AQQ56" s="24"/>
      <c r="AQR56" s="24"/>
      <c r="AQS56" s="24"/>
      <c r="AQT56" s="24"/>
      <c r="AQU56" s="24"/>
      <c r="AQV56" s="24"/>
      <c r="AQW56" s="24"/>
      <c r="AQX56" s="24"/>
      <c r="AQY56" s="24"/>
      <c r="AQZ56" s="24"/>
      <c r="ARA56" s="24"/>
      <c r="ARB56" s="24"/>
      <c r="ARC56" s="24"/>
      <c r="ARD56" s="24"/>
      <c r="ARE56" s="24"/>
      <c r="ARF56" s="24"/>
      <c r="ARG56" s="24"/>
      <c r="ARH56" s="24"/>
      <c r="ARI56" s="24"/>
      <c r="ARJ56" s="24"/>
      <c r="ARK56" s="24"/>
      <c r="ARL56" s="24"/>
      <c r="ARM56" s="24"/>
      <c r="ARN56" s="24"/>
      <c r="ARO56" s="24"/>
      <c r="ARP56" s="24"/>
      <c r="ARQ56" s="24"/>
      <c r="ARR56" s="24"/>
      <c r="ARS56" s="24"/>
      <c r="ART56" s="24"/>
      <c r="ARU56" s="24"/>
      <c r="ARV56" s="24"/>
      <c r="ARW56" s="24"/>
      <c r="ARX56" s="24"/>
      <c r="ARY56" s="24"/>
      <c r="ARZ56" s="24"/>
      <c r="ASA56" s="24"/>
      <c r="ASB56" s="24"/>
      <c r="ASC56" s="24"/>
      <c r="ASD56" s="24"/>
      <c r="ASE56" s="24"/>
      <c r="ASF56" s="24"/>
      <c r="ASG56" s="24"/>
      <c r="ASH56" s="24"/>
      <c r="ASI56" s="24"/>
      <c r="ASJ56" s="24"/>
      <c r="ASK56" s="24"/>
      <c r="ASL56" s="24"/>
      <c r="ASM56" s="24"/>
      <c r="ASN56" s="24"/>
      <c r="ASO56" s="24"/>
      <c r="ASP56" s="24"/>
      <c r="ASQ56" s="24"/>
      <c r="ASR56" s="24"/>
      <c r="ASS56" s="24"/>
      <c r="AST56" s="24"/>
      <c r="ASU56" s="24"/>
      <c r="ASV56" s="24"/>
      <c r="ASW56" s="24"/>
      <c r="ASX56" s="24"/>
      <c r="ASY56" s="24"/>
      <c r="ASZ56" s="24"/>
      <c r="ATA56" s="24"/>
      <c r="ATB56" s="24"/>
      <c r="ATC56" s="24"/>
      <c r="ATD56" s="24"/>
      <c r="ATE56" s="24"/>
      <c r="ATF56" s="24"/>
      <c r="ATG56" s="24"/>
      <c r="ATH56" s="24"/>
      <c r="ATI56" s="24"/>
      <c r="ATJ56" s="24"/>
      <c r="ATK56" s="24"/>
      <c r="ATL56" s="24"/>
      <c r="ATM56" s="24"/>
      <c r="ATN56" s="24"/>
      <c r="ATO56" s="24"/>
      <c r="ATP56" s="24"/>
      <c r="ATQ56" s="24"/>
      <c r="ATR56" s="24"/>
      <c r="ATS56" s="24"/>
      <c r="ATT56" s="24"/>
      <c r="ATU56" s="24"/>
      <c r="ATV56" s="24"/>
      <c r="ATW56" s="24"/>
      <c r="ATX56" s="24"/>
      <c r="ATY56" s="24"/>
      <c r="ATZ56" s="24"/>
      <c r="AUA56" s="24"/>
      <c r="AUB56" s="24"/>
      <c r="AUC56" s="24"/>
      <c r="AUD56" s="24"/>
      <c r="AUE56" s="24"/>
      <c r="AUF56" s="24"/>
      <c r="AUG56" s="24"/>
      <c r="AUH56" s="24"/>
      <c r="AUI56" s="24"/>
      <c r="AUJ56" s="24"/>
      <c r="AUK56" s="24"/>
      <c r="AUL56" s="24"/>
      <c r="AUM56" s="24"/>
      <c r="AUN56" s="24"/>
      <c r="AUO56" s="24"/>
      <c r="AUP56" s="24"/>
      <c r="AUQ56" s="24"/>
      <c r="AUR56" s="24"/>
      <c r="AUS56" s="24"/>
      <c r="AUT56" s="24"/>
      <c r="AUU56" s="24"/>
      <c r="AUV56" s="24"/>
      <c r="AUW56" s="24"/>
      <c r="AUX56" s="24"/>
      <c r="AUY56" s="24"/>
      <c r="AUZ56" s="24"/>
      <c r="AVA56" s="24"/>
      <c r="AVB56" s="24"/>
      <c r="AVC56" s="24"/>
      <c r="AVD56" s="24"/>
      <c r="AVE56" s="24"/>
      <c r="AVF56" s="24"/>
      <c r="AVG56" s="24"/>
      <c r="AVH56" s="24"/>
      <c r="AVI56" s="24"/>
      <c r="AVJ56" s="24"/>
      <c r="AVK56" s="24"/>
      <c r="AVL56" s="24"/>
      <c r="AVM56" s="24"/>
      <c r="AVN56" s="24"/>
      <c r="AVO56" s="24"/>
      <c r="AVP56" s="24"/>
      <c r="AVQ56" s="24"/>
      <c r="AVR56" s="24"/>
      <c r="AVS56" s="24"/>
      <c r="AVT56" s="24"/>
      <c r="AVU56" s="24"/>
      <c r="AVV56" s="24"/>
      <c r="AVW56" s="24"/>
      <c r="AVX56" s="24"/>
      <c r="AVY56" s="24"/>
      <c r="AVZ56" s="24"/>
      <c r="AWA56" s="24"/>
      <c r="AWB56" s="24"/>
      <c r="AWC56" s="24"/>
      <c r="AWD56" s="24"/>
      <c r="AWE56" s="24"/>
      <c r="AWF56" s="24"/>
      <c r="AWG56" s="24"/>
      <c r="AWH56" s="24"/>
      <c r="AWI56" s="24"/>
      <c r="AWJ56" s="24"/>
      <c r="AWK56" s="24"/>
      <c r="AWL56" s="24"/>
      <c r="AWM56" s="24"/>
      <c r="AWN56" s="24"/>
      <c r="AWO56" s="24"/>
      <c r="AWP56" s="24"/>
      <c r="AWQ56" s="24"/>
      <c r="AWR56" s="24"/>
      <c r="AWS56" s="24"/>
      <c r="AWT56" s="24"/>
      <c r="AWU56" s="24"/>
      <c r="AWV56" s="24"/>
      <c r="AWW56" s="24"/>
      <c r="AWX56" s="24"/>
      <c r="AWY56" s="24"/>
      <c r="AWZ56" s="24"/>
      <c r="AXA56" s="24"/>
      <c r="AXB56" s="24"/>
      <c r="AXC56" s="24"/>
      <c r="AXD56" s="24"/>
      <c r="AXE56" s="24"/>
      <c r="AXF56" s="24"/>
      <c r="AXG56" s="24"/>
      <c r="AXH56" s="24"/>
      <c r="AXI56" s="24"/>
      <c r="AXJ56" s="24"/>
      <c r="AXK56" s="24"/>
      <c r="AXL56" s="24"/>
      <c r="AXM56" s="24"/>
      <c r="AXN56" s="24"/>
      <c r="AXO56" s="24"/>
      <c r="AXP56" s="24"/>
      <c r="AXQ56" s="24"/>
      <c r="AXR56" s="24"/>
      <c r="AXS56" s="24"/>
      <c r="AXT56" s="24"/>
      <c r="AXU56" s="24"/>
      <c r="AXV56" s="24"/>
      <c r="AXW56" s="24"/>
      <c r="AXX56" s="24"/>
      <c r="AXY56" s="24"/>
      <c r="AXZ56" s="24"/>
      <c r="AYA56" s="24"/>
      <c r="AYB56" s="24"/>
      <c r="AYC56" s="24"/>
      <c r="AYD56" s="24"/>
      <c r="AYE56" s="24"/>
      <c r="AYF56" s="24"/>
      <c r="AYG56" s="24"/>
      <c r="AYH56" s="24"/>
      <c r="AYI56" s="24"/>
      <c r="AYJ56" s="24"/>
      <c r="AYK56" s="24"/>
      <c r="AYL56" s="24"/>
      <c r="AYM56" s="24"/>
      <c r="AYN56" s="24"/>
      <c r="AYO56" s="24"/>
      <c r="AYP56" s="24"/>
      <c r="AYQ56" s="24"/>
      <c r="AYR56" s="24"/>
      <c r="AYS56" s="24"/>
      <c r="AYT56" s="24"/>
      <c r="AYU56" s="24"/>
      <c r="AYV56" s="24"/>
      <c r="AYW56" s="24"/>
      <c r="AYX56" s="24"/>
      <c r="AYY56" s="24"/>
      <c r="AYZ56" s="24"/>
      <c r="AZA56" s="24"/>
      <c r="AZB56" s="24"/>
      <c r="AZC56" s="24"/>
      <c r="AZD56" s="24"/>
      <c r="AZE56" s="24"/>
      <c r="AZF56" s="24"/>
      <c r="AZG56" s="24"/>
      <c r="AZH56" s="24"/>
      <c r="AZI56" s="24"/>
      <c r="AZJ56" s="24"/>
      <c r="AZK56" s="24"/>
      <c r="AZL56" s="24"/>
      <c r="AZM56" s="24"/>
      <c r="AZN56" s="24"/>
      <c r="AZO56" s="24"/>
      <c r="AZP56" s="24"/>
      <c r="AZQ56" s="24"/>
      <c r="AZR56" s="24"/>
      <c r="AZS56" s="24"/>
      <c r="AZT56" s="24"/>
      <c r="AZU56" s="24"/>
      <c r="AZV56" s="24"/>
      <c r="AZW56" s="24"/>
      <c r="AZX56" s="24"/>
      <c r="AZY56" s="24"/>
      <c r="AZZ56" s="24"/>
      <c r="BAA56" s="24"/>
      <c r="BAB56" s="24"/>
      <c r="BAC56" s="24"/>
      <c r="BAD56" s="24"/>
      <c r="BAE56" s="24"/>
      <c r="BAF56" s="24"/>
      <c r="BAG56" s="24"/>
      <c r="BAH56" s="24"/>
      <c r="BAI56" s="24"/>
      <c r="BAJ56" s="24"/>
      <c r="BAK56" s="24"/>
      <c r="BAL56" s="24"/>
      <c r="BAM56" s="24"/>
      <c r="BAN56" s="24"/>
      <c r="BAO56" s="24"/>
      <c r="BAP56" s="24"/>
      <c r="BAQ56" s="24"/>
      <c r="BAR56" s="24"/>
      <c r="BAS56" s="24"/>
      <c r="BAT56" s="24"/>
      <c r="BAU56" s="24"/>
      <c r="BAV56" s="24"/>
      <c r="BAW56" s="24"/>
      <c r="BAX56" s="24"/>
      <c r="BAY56" s="24"/>
      <c r="BAZ56" s="24"/>
      <c r="BBA56" s="24"/>
      <c r="BBB56" s="24"/>
      <c r="BBC56" s="24"/>
      <c r="BBD56" s="24"/>
      <c r="BBE56" s="24"/>
      <c r="BBF56" s="24"/>
      <c r="BBG56" s="24"/>
      <c r="BBH56" s="24"/>
      <c r="BBI56" s="24"/>
      <c r="BBJ56" s="24"/>
      <c r="BBK56" s="24"/>
      <c r="BBL56" s="24"/>
      <c r="BBM56" s="24"/>
      <c r="BBN56" s="24"/>
      <c r="BBO56" s="24"/>
      <c r="BBP56" s="24"/>
      <c r="BBQ56" s="24"/>
      <c r="BBR56" s="24"/>
      <c r="BBS56" s="24"/>
      <c r="BBT56" s="24"/>
      <c r="BBU56" s="24"/>
      <c r="BBV56" s="24"/>
      <c r="BBW56" s="24"/>
      <c r="BBX56" s="24"/>
      <c r="BBY56" s="24"/>
      <c r="BBZ56" s="24"/>
      <c r="BCA56" s="24"/>
      <c r="BCB56" s="24"/>
      <c r="BCC56" s="24"/>
      <c r="BCD56" s="24"/>
      <c r="BCE56" s="24"/>
      <c r="BCF56" s="24"/>
      <c r="BCG56" s="24"/>
      <c r="BCH56" s="24"/>
      <c r="BCI56" s="24"/>
      <c r="BCJ56" s="24"/>
      <c r="BCK56" s="24"/>
      <c r="BCL56" s="24"/>
      <c r="BCM56" s="24"/>
      <c r="BCN56" s="24"/>
      <c r="BCO56" s="24"/>
      <c r="BCP56" s="24"/>
      <c r="BCQ56" s="24"/>
      <c r="BCR56" s="24"/>
      <c r="BCS56" s="24"/>
      <c r="BCT56" s="24"/>
      <c r="BCU56" s="24"/>
      <c r="BCV56" s="24"/>
      <c r="BCW56" s="24"/>
      <c r="BCX56" s="24"/>
      <c r="BCY56" s="24"/>
      <c r="BCZ56" s="24"/>
      <c r="BDA56" s="24"/>
      <c r="BDB56" s="24"/>
      <c r="BDC56" s="24"/>
      <c r="BDD56" s="24"/>
      <c r="BDE56" s="24"/>
      <c r="BDF56" s="24"/>
      <c r="BDG56" s="24"/>
      <c r="BDH56" s="24"/>
      <c r="BDI56" s="24"/>
      <c r="BDJ56" s="24"/>
      <c r="BDK56" s="24"/>
      <c r="BDL56" s="24"/>
      <c r="BDM56" s="24"/>
      <c r="BDN56" s="24"/>
      <c r="BDO56" s="24"/>
      <c r="BDP56" s="24"/>
      <c r="BDQ56" s="24"/>
      <c r="BDR56" s="24"/>
      <c r="BDS56" s="24"/>
      <c r="BDT56" s="24"/>
      <c r="BDU56" s="24"/>
      <c r="BDV56" s="24"/>
      <c r="BDW56" s="24"/>
      <c r="BDX56" s="24"/>
      <c r="BDY56" s="24"/>
      <c r="BDZ56" s="24"/>
      <c r="BEA56" s="24"/>
      <c r="BEB56" s="24"/>
      <c r="BEC56" s="24"/>
      <c r="BED56" s="24"/>
      <c r="BEE56" s="24"/>
      <c r="BEF56" s="24"/>
      <c r="BEG56" s="24"/>
      <c r="BEH56" s="24"/>
      <c r="BEI56" s="24"/>
      <c r="BEJ56" s="24"/>
      <c r="BEK56" s="24"/>
      <c r="BEL56" s="24"/>
      <c r="BEM56" s="24"/>
      <c r="BEN56" s="24"/>
      <c r="BEO56" s="24"/>
      <c r="BEP56" s="24"/>
      <c r="BEQ56" s="24"/>
      <c r="BER56" s="24"/>
      <c r="BES56" s="24"/>
      <c r="BET56" s="24"/>
      <c r="BEU56" s="24"/>
      <c r="BEV56" s="24"/>
      <c r="BEW56" s="24"/>
      <c r="BEX56" s="24"/>
      <c r="BEY56" s="24"/>
      <c r="BEZ56" s="24"/>
      <c r="BFA56" s="24"/>
      <c r="BFB56" s="24"/>
      <c r="BFC56" s="24"/>
      <c r="BFD56" s="24"/>
      <c r="BFE56" s="24"/>
      <c r="BFF56" s="24"/>
      <c r="BFG56" s="24"/>
      <c r="BFH56" s="24"/>
      <c r="BFI56" s="24"/>
      <c r="BFJ56" s="24"/>
      <c r="BFK56" s="24"/>
      <c r="BFL56" s="24"/>
      <c r="BFM56" s="24"/>
      <c r="BFN56" s="24"/>
      <c r="BFO56" s="24"/>
      <c r="BFP56" s="24"/>
      <c r="BFQ56" s="24"/>
      <c r="BFR56" s="24"/>
      <c r="BFS56" s="24"/>
      <c r="BFT56" s="24"/>
      <c r="BFU56" s="24"/>
      <c r="BFV56" s="24"/>
      <c r="BFW56" s="24"/>
      <c r="BFX56" s="24"/>
      <c r="BFY56" s="24"/>
      <c r="BFZ56" s="24"/>
      <c r="BGA56" s="24"/>
      <c r="BGB56" s="24"/>
      <c r="BGC56" s="24"/>
      <c r="BGD56" s="24"/>
      <c r="BGE56" s="24"/>
      <c r="BGF56" s="24"/>
      <c r="BGG56" s="24"/>
      <c r="BGH56" s="24"/>
      <c r="BGI56" s="24"/>
      <c r="BGJ56" s="24"/>
      <c r="BGK56" s="24"/>
      <c r="BGL56" s="24"/>
      <c r="BGM56" s="24"/>
      <c r="BGN56" s="24"/>
      <c r="BGO56" s="24"/>
      <c r="BGP56" s="24"/>
      <c r="BGQ56" s="24"/>
      <c r="BGR56" s="24"/>
      <c r="BGS56" s="24"/>
      <c r="BGT56" s="24"/>
      <c r="BGU56" s="24"/>
      <c r="BGV56" s="24"/>
      <c r="BGW56" s="24"/>
      <c r="BGX56" s="24"/>
      <c r="BGY56" s="24"/>
      <c r="BGZ56" s="24"/>
      <c r="BHA56" s="24"/>
      <c r="BHB56" s="24"/>
      <c r="BHC56" s="24"/>
      <c r="BHD56" s="24"/>
      <c r="BHE56" s="24"/>
      <c r="BHF56" s="24"/>
      <c r="BHG56" s="24"/>
      <c r="BHH56" s="24"/>
      <c r="BHI56" s="24"/>
      <c r="BHJ56" s="24"/>
      <c r="BHK56" s="24"/>
      <c r="BHL56" s="24"/>
      <c r="BHM56" s="24"/>
      <c r="BHN56" s="24"/>
      <c r="BHO56" s="24"/>
      <c r="BHP56" s="24"/>
      <c r="BHQ56" s="24"/>
      <c r="BHR56" s="24"/>
      <c r="BHS56" s="24"/>
      <c r="BHT56" s="24"/>
      <c r="BHU56" s="24"/>
      <c r="BHV56" s="24"/>
      <c r="BHW56" s="24"/>
      <c r="BHX56" s="24"/>
      <c r="BHY56" s="24"/>
      <c r="BHZ56" s="24"/>
      <c r="BIA56" s="24"/>
      <c r="BIB56" s="24"/>
      <c r="BIC56" s="24"/>
      <c r="BID56" s="24"/>
      <c r="BIE56" s="24"/>
      <c r="BIF56" s="24"/>
      <c r="BIG56" s="24"/>
      <c r="BIH56" s="24"/>
      <c r="BII56" s="24"/>
      <c r="BIJ56" s="24"/>
      <c r="BIK56" s="24"/>
      <c r="BIL56" s="24"/>
      <c r="BIM56" s="24"/>
      <c r="BIN56" s="24"/>
      <c r="BIO56" s="24"/>
      <c r="BIP56" s="24"/>
      <c r="BIQ56" s="24"/>
      <c r="BIR56" s="24"/>
      <c r="BIS56" s="24"/>
      <c r="BIT56" s="24"/>
      <c r="BIU56" s="24"/>
      <c r="BIV56" s="24"/>
      <c r="BIW56" s="24"/>
      <c r="BIX56" s="24"/>
      <c r="BIY56" s="24"/>
      <c r="BIZ56" s="24"/>
      <c r="BJA56" s="24"/>
      <c r="BJB56" s="24"/>
      <c r="BJC56" s="24"/>
      <c r="BJD56" s="24"/>
      <c r="BJE56" s="24"/>
      <c r="BJF56" s="24"/>
      <c r="BJG56" s="24"/>
      <c r="BJH56" s="24"/>
      <c r="BJI56" s="24"/>
      <c r="BJJ56" s="24"/>
      <c r="BJK56" s="24"/>
      <c r="BJL56" s="24"/>
      <c r="BJM56" s="24"/>
      <c r="BJN56" s="24"/>
      <c r="BJO56" s="24"/>
      <c r="BJP56" s="24"/>
      <c r="BJQ56" s="24"/>
      <c r="BJR56" s="24"/>
      <c r="BJS56" s="24"/>
      <c r="BJT56" s="24"/>
      <c r="BJU56" s="24"/>
      <c r="BJV56" s="24"/>
      <c r="BJW56" s="24"/>
      <c r="BJX56" s="24"/>
      <c r="BJY56" s="24"/>
      <c r="BJZ56" s="24"/>
      <c r="BKA56" s="24"/>
      <c r="BKB56" s="24"/>
      <c r="BKC56" s="24"/>
      <c r="BKD56" s="24"/>
      <c r="BKE56" s="24"/>
      <c r="BKF56" s="24"/>
      <c r="BKG56" s="24"/>
      <c r="BKH56" s="24"/>
      <c r="BKI56" s="24"/>
      <c r="BKJ56" s="24"/>
      <c r="BKK56" s="24"/>
      <c r="BKL56" s="24"/>
      <c r="BKM56" s="24"/>
      <c r="BKN56" s="24"/>
      <c r="BKO56" s="24"/>
      <c r="BKP56" s="24"/>
      <c r="BKQ56" s="24"/>
      <c r="BKR56" s="24"/>
      <c r="BKS56" s="24"/>
      <c r="BKT56" s="24"/>
      <c r="BKU56" s="24"/>
      <c r="BKV56" s="24"/>
      <c r="BKW56" s="24"/>
      <c r="BKX56" s="24"/>
      <c r="BKY56" s="24"/>
      <c r="BKZ56" s="24"/>
      <c r="BLA56" s="24"/>
      <c r="BLB56" s="24"/>
      <c r="BLC56" s="24"/>
      <c r="BLD56" s="24"/>
      <c r="BLE56" s="24"/>
      <c r="BLF56" s="24"/>
      <c r="BLG56" s="24"/>
      <c r="BLH56" s="24"/>
      <c r="BLI56" s="24"/>
      <c r="BLJ56" s="24"/>
      <c r="BLK56" s="24"/>
      <c r="BLL56" s="24"/>
      <c r="BLM56" s="24"/>
      <c r="BLN56" s="24"/>
      <c r="BLO56" s="24"/>
      <c r="BLP56" s="24"/>
      <c r="BLQ56" s="24"/>
      <c r="BLR56" s="24"/>
      <c r="BLS56" s="24"/>
      <c r="BLT56" s="24"/>
      <c r="BLU56" s="24"/>
      <c r="BLV56" s="24"/>
      <c r="BLW56" s="24"/>
      <c r="BLX56" s="24"/>
      <c r="BLY56" s="24"/>
      <c r="BLZ56" s="24"/>
      <c r="BMA56" s="24"/>
      <c r="BMB56" s="24"/>
      <c r="BMC56" s="24"/>
      <c r="BMD56" s="24"/>
      <c r="BME56" s="24"/>
      <c r="BMF56" s="24"/>
      <c r="BMG56" s="24"/>
      <c r="BMH56" s="24"/>
      <c r="BMI56" s="24"/>
      <c r="BMJ56" s="24"/>
      <c r="BMK56" s="24"/>
      <c r="BML56" s="24"/>
      <c r="BMM56" s="24"/>
      <c r="BMN56" s="24"/>
      <c r="BMO56" s="24"/>
      <c r="BMP56" s="24"/>
      <c r="BMQ56" s="24"/>
      <c r="BMR56" s="24"/>
      <c r="BMS56" s="24"/>
      <c r="BMT56" s="24"/>
      <c r="BMU56" s="24"/>
      <c r="BMV56" s="24"/>
      <c r="BMW56" s="24"/>
      <c r="BMX56" s="24"/>
      <c r="BMY56" s="24"/>
      <c r="BMZ56" s="24"/>
      <c r="BNA56" s="24"/>
      <c r="BNB56" s="24"/>
      <c r="BNC56" s="24"/>
      <c r="BND56" s="24"/>
      <c r="BNE56" s="24"/>
      <c r="BNF56" s="24"/>
      <c r="BNG56" s="24"/>
      <c r="BNH56" s="24"/>
      <c r="BNI56" s="24"/>
      <c r="BNJ56" s="24"/>
      <c r="BNK56" s="24"/>
      <c r="BNL56" s="24"/>
      <c r="BNM56" s="24"/>
      <c r="BNN56" s="24"/>
      <c r="BNO56" s="24"/>
      <c r="BNP56" s="24"/>
      <c r="BNQ56" s="24"/>
      <c r="BNR56" s="24"/>
      <c r="BNS56" s="24"/>
      <c r="BNT56" s="24"/>
      <c r="BNU56" s="24"/>
      <c r="BNV56" s="24"/>
      <c r="BNW56" s="24"/>
      <c r="BNX56" s="24"/>
      <c r="BNY56" s="24"/>
      <c r="BNZ56" s="24"/>
      <c r="BOA56" s="24"/>
      <c r="BOB56" s="24"/>
      <c r="BOC56" s="24"/>
      <c r="BOD56" s="24"/>
      <c r="BOE56" s="24"/>
      <c r="BOF56" s="24"/>
      <c r="BOG56" s="24"/>
      <c r="BOH56" s="24"/>
      <c r="BOI56" s="24"/>
      <c r="BOJ56" s="24"/>
      <c r="BOK56" s="24"/>
      <c r="BOL56" s="24"/>
      <c r="BOM56" s="24"/>
      <c r="BON56" s="24"/>
      <c r="BOO56" s="24"/>
      <c r="BOP56" s="24"/>
      <c r="BOQ56" s="24"/>
      <c r="BOR56" s="24"/>
      <c r="BOS56" s="24"/>
      <c r="BOT56" s="24"/>
      <c r="BOU56" s="24"/>
      <c r="BOV56" s="24"/>
      <c r="BOW56" s="24"/>
      <c r="BOX56" s="24"/>
      <c r="BOY56" s="24"/>
      <c r="BOZ56" s="24"/>
      <c r="BPA56" s="24"/>
      <c r="BPB56" s="24"/>
      <c r="BPC56" s="24"/>
      <c r="BPD56" s="24"/>
      <c r="BPE56" s="24"/>
      <c r="BPF56" s="24"/>
      <c r="BPG56" s="24"/>
      <c r="BPH56" s="24"/>
      <c r="BPI56" s="24"/>
      <c r="BPJ56" s="24"/>
      <c r="BPK56" s="24"/>
      <c r="BPL56" s="24"/>
      <c r="BPM56" s="24"/>
      <c r="BPN56" s="24"/>
      <c r="BPO56" s="24"/>
      <c r="BPP56" s="24"/>
      <c r="BPQ56" s="24"/>
      <c r="BPR56" s="24"/>
      <c r="BPS56" s="24"/>
      <c r="BPT56" s="24"/>
      <c r="BPU56" s="24"/>
      <c r="BPV56" s="24"/>
      <c r="BPW56" s="24"/>
      <c r="BPX56" s="24"/>
      <c r="BPY56" s="24"/>
      <c r="BPZ56" s="24"/>
      <c r="BQA56" s="24"/>
      <c r="BQB56" s="24"/>
      <c r="BQC56" s="24"/>
      <c r="BQD56" s="24"/>
      <c r="BQE56" s="24"/>
      <c r="BQF56" s="24"/>
      <c r="BQG56" s="24"/>
      <c r="BQH56" s="24"/>
      <c r="BQI56" s="24"/>
      <c r="BQJ56" s="24"/>
      <c r="BQK56" s="24"/>
      <c r="BQL56" s="24"/>
      <c r="BQM56" s="24"/>
      <c r="BQN56" s="24"/>
      <c r="BQO56" s="24"/>
      <c r="BQP56" s="24"/>
      <c r="BQQ56" s="24"/>
      <c r="BQR56" s="24"/>
      <c r="BQS56" s="24"/>
      <c r="BQT56" s="24"/>
      <c r="BQU56" s="24"/>
      <c r="BQV56" s="24"/>
      <c r="BQW56" s="24"/>
      <c r="BQX56" s="24"/>
      <c r="BQY56" s="24"/>
      <c r="BQZ56" s="24"/>
      <c r="BRA56" s="24"/>
      <c r="BRB56" s="24"/>
      <c r="BRC56" s="24"/>
      <c r="BRD56" s="24"/>
      <c r="BRE56" s="24"/>
      <c r="BRF56" s="24"/>
      <c r="BRG56" s="24"/>
      <c r="BRH56" s="24"/>
      <c r="BRI56" s="24"/>
      <c r="BRJ56" s="24"/>
      <c r="BRK56" s="24"/>
      <c r="BRL56" s="24"/>
      <c r="BRM56" s="24"/>
      <c r="BRN56" s="24"/>
      <c r="BRO56" s="24"/>
      <c r="BRP56" s="24"/>
      <c r="BRQ56" s="24"/>
      <c r="BRR56" s="24"/>
      <c r="BRS56" s="24"/>
      <c r="BRT56" s="24"/>
      <c r="BRU56" s="24"/>
      <c r="BRV56" s="24"/>
      <c r="BRW56" s="24"/>
      <c r="BRX56" s="24"/>
      <c r="BRY56" s="24"/>
      <c r="BRZ56" s="24"/>
      <c r="BSA56" s="24"/>
      <c r="BSB56" s="24"/>
      <c r="BSC56" s="24"/>
      <c r="BSD56" s="24"/>
      <c r="BSE56" s="24"/>
      <c r="BSF56" s="24"/>
      <c r="BSG56" s="24"/>
      <c r="BSH56" s="24"/>
      <c r="BSI56" s="24"/>
      <c r="BSJ56" s="24"/>
      <c r="BSK56" s="24"/>
      <c r="BSL56" s="24"/>
      <c r="BSM56" s="24"/>
      <c r="BSN56" s="24"/>
      <c r="BSO56" s="24"/>
      <c r="BSP56" s="24"/>
      <c r="BSQ56" s="24"/>
      <c r="BSR56" s="24"/>
      <c r="BSS56" s="24"/>
      <c r="BST56" s="24"/>
      <c r="BSU56" s="24"/>
      <c r="BSV56" s="24"/>
      <c r="BSW56" s="24"/>
      <c r="BSX56" s="24"/>
      <c r="BSY56" s="24"/>
      <c r="BSZ56" s="24"/>
      <c r="BTA56" s="24"/>
      <c r="BTB56" s="24"/>
      <c r="BTC56" s="24"/>
      <c r="BTD56" s="24"/>
      <c r="BTE56" s="24"/>
      <c r="BTF56" s="24"/>
      <c r="BTG56" s="24"/>
      <c r="BTH56" s="24"/>
      <c r="BTI56" s="24"/>
      <c r="BTJ56" s="24"/>
      <c r="BTK56" s="24"/>
      <c r="BTL56" s="24"/>
      <c r="BTM56" s="24"/>
      <c r="BTN56" s="24"/>
      <c r="BTO56" s="24"/>
      <c r="BTP56" s="24"/>
      <c r="BTQ56" s="24"/>
      <c r="BTR56" s="24"/>
      <c r="BTS56" s="24"/>
      <c r="BTT56" s="24"/>
      <c r="BTU56" s="24"/>
      <c r="BTV56" s="24"/>
      <c r="BTW56" s="24"/>
      <c r="BTX56" s="24"/>
      <c r="BTY56" s="24"/>
      <c r="BTZ56" s="24"/>
      <c r="BUA56" s="24"/>
      <c r="BUB56" s="24"/>
      <c r="BUC56" s="24"/>
      <c r="BUD56" s="24"/>
      <c r="BUE56" s="24"/>
      <c r="BUF56" s="24"/>
      <c r="BUG56" s="24"/>
      <c r="BUH56" s="24"/>
      <c r="BUI56" s="24"/>
      <c r="BUJ56" s="24"/>
      <c r="BUK56" s="24"/>
      <c r="BUL56" s="24"/>
      <c r="BUM56" s="24"/>
      <c r="BUN56" s="24"/>
      <c r="BUO56" s="24"/>
      <c r="BUP56" s="24"/>
      <c r="BUQ56" s="24"/>
      <c r="BUR56" s="24"/>
      <c r="BUS56" s="24"/>
      <c r="BUT56" s="24"/>
      <c r="BUU56" s="24"/>
      <c r="BUV56" s="24"/>
      <c r="BUW56" s="24"/>
      <c r="BUX56" s="24"/>
      <c r="BUY56" s="24"/>
      <c r="BUZ56" s="24"/>
      <c r="BVA56" s="24"/>
      <c r="BVB56" s="24"/>
      <c r="BVC56" s="24"/>
      <c r="BVD56" s="24"/>
      <c r="BVE56" s="24"/>
      <c r="BVF56" s="24"/>
      <c r="BVG56" s="24"/>
      <c r="BVH56" s="24"/>
      <c r="BVI56" s="24"/>
      <c r="BVJ56" s="24"/>
      <c r="BVK56" s="24"/>
      <c r="BVL56" s="24"/>
      <c r="BVM56" s="24"/>
      <c r="BVN56" s="24"/>
      <c r="BVO56" s="24"/>
      <c r="BVP56" s="24"/>
      <c r="BVQ56" s="24"/>
      <c r="BVR56" s="24"/>
      <c r="BVS56" s="24"/>
      <c r="BVT56" s="24"/>
      <c r="BVU56" s="24"/>
      <c r="BVV56" s="24"/>
      <c r="BVW56" s="24"/>
      <c r="BVX56" s="24"/>
      <c r="BVY56" s="24"/>
      <c r="BVZ56" s="24"/>
      <c r="BWA56" s="24"/>
      <c r="BWB56" s="24"/>
      <c r="BWC56" s="24"/>
      <c r="BWD56" s="24"/>
      <c r="BWE56" s="24"/>
      <c r="BWF56" s="24"/>
      <c r="BWG56" s="24"/>
      <c r="BWH56" s="24"/>
      <c r="BWI56" s="24"/>
      <c r="BWJ56" s="24"/>
      <c r="BWK56" s="24"/>
      <c r="BWL56" s="24"/>
      <c r="BWM56" s="24"/>
      <c r="BWN56" s="24"/>
      <c r="BWO56" s="24"/>
      <c r="BWP56" s="24"/>
      <c r="BWQ56" s="24"/>
      <c r="BWR56" s="24"/>
      <c r="BWS56" s="24"/>
      <c r="BWT56" s="24"/>
      <c r="BWU56" s="24"/>
      <c r="BWV56" s="24"/>
      <c r="BWW56" s="24"/>
      <c r="BWX56" s="24"/>
      <c r="BWY56" s="24"/>
      <c r="BWZ56" s="24"/>
      <c r="BXA56" s="24"/>
      <c r="BXB56" s="24"/>
      <c r="BXC56" s="24"/>
      <c r="BXD56" s="24"/>
      <c r="BXE56" s="24"/>
      <c r="BXF56" s="24"/>
      <c r="BXG56" s="24"/>
      <c r="BXH56" s="24"/>
      <c r="BXI56" s="24"/>
      <c r="BXJ56" s="24"/>
      <c r="BXK56" s="24"/>
      <c r="BXL56" s="24"/>
      <c r="BXM56" s="24"/>
      <c r="BXN56" s="24"/>
      <c r="BXO56" s="24"/>
      <c r="BXP56" s="24"/>
      <c r="BXQ56" s="24"/>
      <c r="BXR56" s="24"/>
      <c r="BXS56" s="24"/>
      <c r="BXT56" s="24"/>
      <c r="BXU56" s="24"/>
      <c r="BXV56" s="24"/>
      <c r="BXW56" s="24"/>
      <c r="BXX56" s="24"/>
      <c r="BXY56" s="24"/>
      <c r="BXZ56" s="24"/>
      <c r="BYA56" s="24"/>
      <c r="BYB56" s="24"/>
      <c r="BYC56" s="24"/>
      <c r="BYD56" s="24"/>
      <c r="BYE56" s="24"/>
      <c r="BYF56" s="24"/>
      <c r="BYG56" s="24"/>
      <c r="BYH56" s="24"/>
      <c r="BYI56" s="24"/>
      <c r="BYJ56" s="24"/>
      <c r="BYK56" s="24"/>
      <c r="BYL56" s="24"/>
      <c r="BYM56" s="24"/>
      <c r="BYN56" s="24"/>
      <c r="BYO56" s="24"/>
      <c r="BYP56" s="24"/>
      <c r="BYQ56" s="24"/>
      <c r="BYR56" s="24"/>
      <c r="BYS56" s="24"/>
      <c r="BYT56" s="24"/>
      <c r="BYU56" s="24"/>
      <c r="BYV56" s="24"/>
      <c r="BYW56" s="24"/>
      <c r="BYX56" s="24"/>
      <c r="BYY56" s="24"/>
      <c r="BYZ56" s="24"/>
      <c r="BZA56" s="24"/>
      <c r="BZB56" s="24"/>
      <c r="BZC56" s="24"/>
      <c r="BZD56" s="24"/>
      <c r="BZE56" s="24"/>
      <c r="BZF56" s="24"/>
      <c r="BZG56" s="24"/>
      <c r="BZH56" s="24"/>
      <c r="BZI56" s="24"/>
      <c r="BZJ56" s="24"/>
      <c r="BZK56" s="24"/>
      <c r="BZL56" s="24"/>
      <c r="BZM56" s="24"/>
      <c r="BZN56" s="24"/>
      <c r="BZO56" s="24"/>
      <c r="BZP56" s="24"/>
      <c r="BZQ56" s="24"/>
      <c r="BZR56" s="24"/>
      <c r="BZS56" s="24"/>
      <c r="BZT56" s="24"/>
      <c r="BZU56" s="24"/>
      <c r="BZV56" s="24"/>
      <c r="BZW56" s="24"/>
      <c r="BZX56" s="24"/>
      <c r="BZY56" s="24"/>
      <c r="BZZ56" s="24"/>
      <c r="CAA56" s="24"/>
      <c r="CAB56" s="24"/>
      <c r="CAC56" s="24"/>
      <c r="CAD56" s="24"/>
      <c r="CAE56" s="24"/>
      <c r="CAF56" s="24"/>
      <c r="CAG56" s="24"/>
      <c r="CAH56" s="24"/>
      <c r="CAI56" s="24"/>
      <c r="CAJ56" s="24"/>
      <c r="CAK56" s="24"/>
      <c r="CAL56" s="24"/>
      <c r="CAM56" s="24"/>
      <c r="CAN56" s="24"/>
      <c r="CAO56" s="24"/>
      <c r="CAP56" s="24"/>
      <c r="CAQ56" s="24"/>
      <c r="CAR56" s="24"/>
      <c r="CAS56" s="24"/>
      <c r="CAT56" s="24"/>
      <c r="CAU56" s="24"/>
      <c r="CAV56" s="24"/>
      <c r="CAW56" s="24"/>
      <c r="CAX56" s="24"/>
      <c r="CAY56" s="24"/>
      <c r="CAZ56" s="24"/>
      <c r="CBA56" s="24"/>
      <c r="CBB56" s="24"/>
      <c r="CBC56" s="24"/>
      <c r="CBD56" s="24"/>
      <c r="CBE56" s="24"/>
      <c r="CBF56" s="24"/>
      <c r="CBG56" s="24"/>
      <c r="CBH56" s="24"/>
      <c r="CBI56" s="24"/>
      <c r="CBJ56" s="24"/>
      <c r="CBK56" s="24"/>
      <c r="CBL56" s="24"/>
      <c r="CBM56" s="24"/>
      <c r="CBN56" s="24"/>
      <c r="CBO56" s="24"/>
      <c r="CBP56" s="24"/>
      <c r="CBQ56" s="24"/>
      <c r="CBR56" s="24"/>
      <c r="CBS56" s="24"/>
      <c r="CBT56" s="24"/>
      <c r="CBU56" s="24"/>
      <c r="CBV56" s="24"/>
      <c r="CBW56" s="24"/>
      <c r="CBX56" s="24"/>
      <c r="CBY56" s="24"/>
      <c r="CBZ56" s="24"/>
      <c r="CCA56" s="24"/>
      <c r="CCB56" s="24"/>
      <c r="CCC56" s="24"/>
      <c r="CCD56" s="24"/>
      <c r="CCE56" s="24"/>
      <c r="CCF56" s="24"/>
      <c r="CCG56" s="24"/>
      <c r="CCH56" s="24"/>
      <c r="CCI56" s="24"/>
      <c r="CCJ56" s="24"/>
      <c r="CCK56" s="24"/>
      <c r="CCL56" s="24"/>
      <c r="CCM56" s="24"/>
      <c r="CCN56" s="24"/>
      <c r="CCO56" s="24"/>
      <c r="CCP56" s="24"/>
      <c r="CCQ56" s="24"/>
      <c r="CCR56" s="24"/>
      <c r="CCS56" s="24"/>
      <c r="CCT56" s="24"/>
      <c r="CCU56" s="24"/>
      <c r="CCV56" s="24"/>
      <c r="CCW56" s="24"/>
      <c r="CCX56" s="24"/>
      <c r="CCY56" s="24"/>
      <c r="CCZ56" s="24"/>
      <c r="CDA56" s="24"/>
      <c r="CDB56" s="24"/>
      <c r="CDC56" s="24"/>
      <c r="CDD56" s="24"/>
      <c r="CDE56" s="24"/>
      <c r="CDF56" s="24"/>
      <c r="CDG56" s="24"/>
      <c r="CDH56" s="24"/>
      <c r="CDI56" s="24"/>
      <c r="CDJ56" s="24"/>
      <c r="CDK56" s="24"/>
      <c r="CDL56" s="24"/>
      <c r="CDM56" s="24"/>
      <c r="CDN56" s="24"/>
      <c r="CDO56" s="24"/>
      <c r="CDP56" s="24"/>
      <c r="CDQ56" s="24"/>
      <c r="CDR56" s="24"/>
      <c r="CDS56" s="24"/>
      <c r="CDT56" s="24"/>
      <c r="CDU56" s="24"/>
      <c r="CDV56" s="24"/>
      <c r="CDW56" s="24"/>
      <c r="CDX56" s="24"/>
      <c r="CDY56" s="24"/>
      <c r="CDZ56" s="24"/>
      <c r="CEA56" s="24"/>
      <c r="CEB56" s="24"/>
      <c r="CEC56" s="24"/>
      <c r="CED56" s="24"/>
      <c r="CEE56" s="24"/>
      <c r="CEF56" s="24"/>
      <c r="CEG56" s="24"/>
      <c r="CEH56" s="24"/>
      <c r="CEI56" s="24"/>
      <c r="CEJ56" s="24"/>
      <c r="CEK56" s="24"/>
      <c r="CEL56" s="24"/>
      <c r="CEM56" s="24"/>
      <c r="CEN56" s="24"/>
      <c r="CEO56" s="24"/>
      <c r="CEP56" s="24"/>
      <c r="CEQ56" s="24"/>
      <c r="CER56" s="24"/>
      <c r="CES56" s="24"/>
      <c r="CET56" s="24"/>
      <c r="CEU56" s="24"/>
      <c r="CEV56" s="24"/>
      <c r="CEW56" s="24"/>
      <c r="CEX56" s="24"/>
      <c r="CEY56" s="24"/>
      <c r="CEZ56" s="24"/>
      <c r="CFA56" s="24"/>
      <c r="CFB56" s="24"/>
      <c r="CFC56" s="24"/>
      <c r="CFD56" s="24"/>
      <c r="CFE56" s="24"/>
      <c r="CFF56" s="24"/>
      <c r="CFG56" s="24"/>
      <c r="CFH56" s="24"/>
      <c r="CFI56" s="24"/>
      <c r="CFJ56" s="24"/>
      <c r="CFK56" s="24"/>
      <c r="CFL56" s="24"/>
      <c r="CFM56" s="24"/>
      <c r="CFN56" s="24"/>
      <c r="CFO56" s="24"/>
      <c r="CFP56" s="24"/>
      <c r="CFQ56" s="24"/>
      <c r="CFR56" s="24"/>
      <c r="CFS56" s="24"/>
      <c r="CFT56" s="24"/>
      <c r="CFU56" s="24"/>
      <c r="CFV56" s="24"/>
      <c r="CFW56" s="24"/>
      <c r="CFX56" s="24"/>
      <c r="CFY56" s="24"/>
      <c r="CFZ56" s="24"/>
      <c r="CGA56" s="24"/>
      <c r="CGB56" s="24"/>
      <c r="CGC56" s="24"/>
      <c r="CGD56" s="24"/>
      <c r="CGE56" s="24"/>
      <c r="CGF56" s="24"/>
      <c r="CGG56" s="24"/>
      <c r="CGH56" s="24"/>
      <c r="CGI56" s="24"/>
      <c r="CGJ56" s="24"/>
      <c r="CGK56" s="24"/>
      <c r="CGL56" s="24"/>
      <c r="CGM56" s="24"/>
      <c r="CGN56" s="24"/>
      <c r="CGO56" s="24"/>
      <c r="CGP56" s="24"/>
      <c r="CGQ56" s="24"/>
      <c r="CGR56" s="24"/>
      <c r="CGS56" s="24"/>
      <c r="CGT56" s="24"/>
      <c r="CGU56" s="24"/>
      <c r="CGV56" s="24"/>
      <c r="CGW56" s="24"/>
      <c r="CGX56" s="24"/>
      <c r="CGY56" s="24"/>
      <c r="CGZ56" s="24"/>
      <c r="CHA56" s="24"/>
      <c r="CHB56" s="24"/>
      <c r="CHC56" s="24"/>
      <c r="CHD56" s="24"/>
      <c r="CHE56" s="24"/>
      <c r="CHF56" s="24"/>
      <c r="CHG56" s="24"/>
      <c r="CHH56" s="24"/>
      <c r="CHI56" s="24"/>
      <c r="CHJ56" s="24"/>
      <c r="CHK56" s="24"/>
      <c r="CHL56" s="24"/>
      <c r="CHM56" s="24"/>
      <c r="CHN56" s="24"/>
      <c r="CHO56" s="24"/>
      <c r="CHP56" s="24"/>
      <c r="CHQ56" s="24"/>
      <c r="CHR56" s="24"/>
      <c r="CHS56" s="24"/>
      <c r="CHT56" s="24"/>
      <c r="CHU56" s="24"/>
      <c r="CHV56" s="24"/>
      <c r="CHW56" s="24"/>
      <c r="CHX56" s="24"/>
      <c r="CHY56" s="24"/>
      <c r="CHZ56" s="24"/>
      <c r="CIA56" s="24"/>
      <c r="CIB56" s="24"/>
      <c r="CIC56" s="24"/>
      <c r="CID56" s="24"/>
      <c r="CIE56" s="24"/>
      <c r="CIF56" s="24"/>
      <c r="CIG56" s="24"/>
      <c r="CIH56" s="24"/>
      <c r="CII56" s="24"/>
      <c r="CIJ56" s="24"/>
      <c r="CIK56" s="24"/>
      <c r="CIL56" s="24"/>
      <c r="CIM56" s="24"/>
      <c r="CIN56" s="24"/>
      <c r="CIO56" s="24"/>
      <c r="CIP56" s="24"/>
      <c r="CIQ56" s="24"/>
      <c r="CIR56" s="24"/>
      <c r="CIS56" s="24"/>
      <c r="CIT56" s="24"/>
      <c r="CIU56" s="24"/>
      <c r="CIV56" s="24"/>
      <c r="CIW56" s="24"/>
      <c r="CIX56" s="24"/>
      <c r="CIY56" s="24"/>
      <c r="CIZ56" s="24"/>
      <c r="CJA56" s="24"/>
      <c r="CJB56" s="24"/>
      <c r="CJC56" s="24"/>
      <c r="CJD56" s="24"/>
      <c r="CJE56" s="24"/>
      <c r="CJF56" s="24"/>
      <c r="CJG56" s="24"/>
      <c r="CJH56" s="24"/>
      <c r="CJI56" s="24"/>
      <c r="CJJ56" s="24"/>
      <c r="CJK56" s="24"/>
      <c r="CJL56" s="24"/>
      <c r="CJM56" s="24"/>
      <c r="CJN56" s="24"/>
      <c r="CJO56" s="24"/>
      <c r="CJP56" s="24"/>
      <c r="CJQ56" s="24"/>
      <c r="CJR56" s="24"/>
      <c r="CJS56" s="24"/>
      <c r="CJT56" s="24"/>
      <c r="CJU56" s="24"/>
      <c r="CJV56" s="24"/>
      <c r="CJW56" s="24"/>
      <c r="CJX56" s="24"/>
      <c r="CJY56" s="24"/>
      <c r="CJZ56" s="24"/>
      <c r="CKA56" s="24"/>
      <c r="CKB56" s="24"/>
      <c r="CKC56" s="24"/>
      <c r="CKD56" s="24"/>
      <c r="CKE56" s="24"/>
      <c r="CKF56" s="24"/>
      <c r="CKG56" s="24"/>
      <c r="CKH56" s="24"/>
      <c r="CKI56" s="24"/>
      <c r="CKJ56" s="24"/>
      <c r="CKK56" s="24"/>
      <c r="CKL56" s="24"/>
      <c r="CKM56" s="24"/>
      <c r="CKN56" s="24"/>
      <c r="CKO56" s="24"/>
      <c r="CKP56" s="24"/>
      <c r="CKQ56" s="24"/>
      <c r="CKR56" s="24"/>
      <c r="CKS56" s="24"/>
      <c r="CKT56" s="24"/>
      <c r="CKU56" s="24"/>
      <c r="CKV56" s="24"/>
      <c r="CKW56" s="24"/>
      <c r="CKX56" s="24"/>
      <c r="CKY56" s="24"/>
      <c r="CKZ56" s="24"/>
      <c r="CLA56" s="24"/>
      <c r="CLB56" s="24"/>
      <c r="CLC56" s="24"/>
      <c r="CLD56" s="24"/>
      <c r="CLE56" s="24"/>
      <c r="CLF56" s="24"/>
      <c r="CLG56" s="24"/>
      <c r="CLH56" s="24"/>
      <c r="CLI56" s="24"/>
      <c r="CLJ56" s="24"/>
      <c r="CLK56" s="24"/>
      <c r="CLL56" s="24"/>
      <c r="CLM56" s="24"/>
      <c r="CLN56" s="24"/>
      <c r="CLO56" s="24"/>
      <c r="CLP56" s="24"/>
      <c r="CLQ56" s="24"/>
      <c r="CLR56" s="24"/>
      <c r="CLS56" s="24"/>
      <c r="CLT56" s="24"/>
      <c r="CLU56" s="24"/>
      <c r="CLV56" s="24"/>
      <c r="CLW56" s="24"/>
      <c r="CLX56" s="24"/>
      <c r="CLY56" s="24"/>
      <c r="CLZ56" s="24"/>
      <c r="CMA56" s="24"/>
      <c r="CMB56" s="24"/>
      <c r="CMC56" s="24"/>
      <c r="CMD56" s="24"/>
      <c r="CME56" s="24"/>
      <c r="CMF56" s="24"/>
      <c r="CMG56" s="24"/>
      <c r="CMH56" s="24"/>
      <c r="CMI56" s="24"/>
      <c r="CMJ56" s="24"/>
      <c r="CMK56" s="24"/>
      <c r="CML56" s="24"/>
      <c r="CMM56" s="24"/>
      <c r="CMN56" s="24"/>
      <c r="CMO56" s="24"/>
      <c r="CMP56" s="24"/>
      <c r="CMQ56" s="24"/>
      <c r="CMR56" s="24"/>
      <c r="CMS56" s="24"/>
      <c r="CMT56" s="24"/>
      <c r="CMU56" s="24"/>
      <c r="CMV56" s="24"/>
      <c r="CMW56" s="24"/>
      <c r="CMX56" s="24"/>
      <c r="CMY56" s="24"/>
      <c r="CMZ56" s="24"/>
      <c r="CNA56" s="24"/>
      <c r="CNB56" s="24"/>
      <c r="CNC56" s="24"/>
      <c r="CND56" s="24"/>
      <c r="CNE56" s="24"/>
      <c r="CNF56" s="24"/>
      <c r="CNG56" s="24"/>
      <c r="CNH56" s="24"/>
      <c r="CNI56" s="24"/>
      <c r="CNJ56" s="24"/>
      <c r="CNK56" s="24"/>
      <c r="CNL56" s="24"/>
      <c r="CNM56" s="24"/>
      <c r="CNN56" s="24"/>
      <c r="CNO56" s="24"/>
      <c r="CNP56" s="24"/>
      <c r="CNQ56" s="24"/>
      <c r="CNR56" s="24"/>
      <c r="CNS56" s="24"/>
      <c r="CNT56" s="24"/>
      <c r="CNU56" s="24"/>
      <c r="CNV56" s="24"/>
      <c r="CNW56" s="24"/>
      <c r="CNX56" s="24"/>
      <c r="CNY56" s="24"/>
      <c r="CNZ56" s="24"/>
      <c r="COA56" s="24"/>
      <c r="COB56" s="24"/>
      <c r="COC56" s="24"/>
      <c r="COD56" s="24"/>
      <c r="COE56" s="24"/>
      <c r="COF56" s="24"/>
      <c r="COG56" s="24"/>
      <c r="COH56" s="24"/>
      <c r="COI56" s="24"/>
      <c r="COJ56" s="24"/>
      <c r="COK56" s="24"/>
      <c r="COL56" s="24"/>
      <c r="COM56" s="24"/>
      <c r="CON56" s="24"/>
      <c r="COO56" s="24"/>
      <c r="COP56" s="24"/>
      <c r="COQ56" s="24"/>
      <c r="COR56" s="24"/>
      <c r="COS56" s="24"/>
      <c r="COT56" s="24"/>
      <c r="COU56" s="24"/>
      <c r="COV56" s="24"/>
      <c r="COW56" s="24"/>
      <c r="COX56" s="24"/>
      <c r="COY56" s="24"/>
      <c r="COZ56" s="24"/>
      <c r="CPA56" s="24"/>
      <c r="CPB56" s="24"/>
      <c r="CPC56" s="24"/>
      <c r="CPD56" s="24"/>
      <c r="CPE56" s="24"/>
      <c r="CPF56" s="24"/>
      <c r="CPG56" s="24"/>
      <c r="CPH56" s="24"/>
      <c r="CPI56" s="24"/>
      <c r="CPJ56" s="24"/>
      <c r="CPK56" s="24"/>
      <c r="CPL56" s="24"/>
      <c r="CPM56" s="24"/>
      <c r="CPN56" s="24"/>
      <c r="CPO56" s="24"/>
      <c r="CPP56" s="24"/>
      <c r="CPQ56" s="24"/>
      <c r="CPR56" s="24"/>
      <c r="CPS56" s="24"/>
      <c r="CPT56" s="24"/>
      <c r="CPU56" s="24"/>
      <c r="CPV56" s="24"/>
      <c r="CPW56" s="24"/>
      <c r="CPX56" s="24"/>
      <c r="CPY56" s="24"/>
      <c r="CPZ56" s="24"/>
      <c r="CQA56" s="24"/>
      <c r="CQB56" s="24"/>
      <c r="CQC56" s="24"/>
      <c r="CQD56" s="24"/>
      <c r="CQE56" s="24"/>
      <c r="CQF56" s="24"/>
      <c r="CQG56" s="24"/>
      <c r="CQH56" s="24"/>
      <c r="CQI56" s="24"/>
      <c r="CQJ56" s="24"/>
      <c r="CQK56" s="24"/>
      <c r="CQL56" s="24"/>
      <c r="CQM56" s="24"/>
      <c r="CQN56" s="24"/>
      <c r="CQO56" s="24"/>
      <c r="CQP56" s="24"/>
      <c r="CQQ56" s="24"/>
      <c r="CQR56" s="24"/>
      <c r="CQS56" s="24"/>
      <c r="CQT56" s="24"/>
      <c r="CQU56" s="24"/>
      <c r="CQV56" s="24"/>
      <c r="CQW56" s="24"/>
      <c r="CQX56" s="24"/>
      <c r="CQY56" s="24"/>
      <c r="CQZ56" s="24"/>
      <c r="CRA56" s="24"/>
      <c r="CRB56" s="24"/>
      <c r="CRC56" s="24"/>
      <c r="CRD56" s="24"/>
      <c r="CRE56" s="24"/>
      <c r="CRF56" s="24"/>
      <c r="CRG56" s="24"/>
      <c r="CRH56" s="24"/>
      <c r="CRI56" s="24"/>
      <c r="CRJ56" s="24"/>
      <c r="CRK56" s="24"/>
      <c r="CRL56" s="24"/>
      <c r="CRM56" s="24"/>
      <c r="CRN56" s="24"/>
      <c r="CRO56" s="24"/>
      <c r="CRP56" s="24"/>
      <c r="CRQ56" s="24"/>
      <c r="CRR56" s="24"/>
      <c r="CRS56" s="24"/>
      <c r="CRT56" s="24"/>
      <c r="CRU56" s="24"/>
      <c r="CRV56" s="24"/>
      <c r="CRW56" s="24"/>
      <c r="CRX56" s="24"/>
      <c r="CRY56" s="24"/>
      <c r="CRZ56" s="24"/>
      <c r="CSA56" s="24"/>
      <c r="CSB56" s="24"/>
      <c r="CSC56" s="24"/>
      <c r="CSD56" s="24"/>
      <c r="CSE56" s="24"/>
      <c r="CSF56" s="24"/>
      <c r="CSG56" s="24"/>
      <c r="CSH56" s="24"/>
      <c r="CSI56" s="24"/>
      <c r="CSJ56" s="24"/>
      <c r="CSK56" s="24"/>
      <c r="CSL56" s="24"/>
      <c r="CSM56" s="24"/>
      <c r="CSN56" s="24"/>
      <c r="CSO56" s="24"/>
      <c r="CSP56" s="24"/>
      <c r="CSQ56" s="24"/>
      <c r="CSR56" s="24"/>
      <c r="CSS56" s="24"/>
      <c r="CST56" s="24"/>
      <c r="CSU56" s="24"/>
      <c r="CSV56" s="24"/>
      <c r="CSW56" s="24"/>
      <c r="CSX56" s="24"/>
      <c r="CSY56" s="24"/>
      <c r="CSZ56" s="24"/>
      <c r="CTA56" s="24"/>
      <c r="CTB56" s="24"/>
      <c r="CTC56" s="24"/>
      <c r="CTD56" s="24"/>
      <c r="CTE56" s="24"/>
      <c r="CTF56" s="24"/>
      <c r="CTG56" s="24"/>
      <c r="CTH56" s="24"/>
      <c r="CTI56" s="24"/>
      <c r="CTJ56" s="24"/>
      <c r="CTK56" s="24"/>
      <c r="CTL56" s="24"/>
      <c r="CTM56" s="24"/>
      <c r="CTN56" s="24"/>
      <c r="CTO56" s="24"/>
      <c r="CTP56" s="24"/>
      <c r="CTQ56" s="24"/>
      <c r="CTR56" s="24"/>
      <c r="CTS56" s="24"/>
      <c r="CTT56" s="24"/>
      <c r="CTU56" s="24"/>
      <c r="CTV56" s="24"/>
      <c r="CTW56" s="24"/>
      <c r="CTX56" s="24"/>
      <c r="CTY56" s="24"/>
      <c r="CTZ56" s="24"/>
      <c r="CUA56" s="24"/>
      <c r="CUB56" s="24"/>
      <c r="CUC56" s="24"/>
      <c r="CUD56" s="24"/>
      <c r="CUE56" s="24"/>
      <c r="CUF56" s="24"/>
      <c r="CUG56" s="24"/>
      <c r="CUH56" s="24"/>
      <c r="CUI56" s="24"/>
      <c r="CUJ56" s="24"/>
      <c r="CUK56" s="24"/>
      <c r="CUL56" s="24"/>
      <c r="CUM56" s="24"/>
      <c r="CUN56" s="24"/>
      <c r="CUO56" s="24"/>
      <c r="CUP56" s="24"/>
      <c r="CUQ56" s="24"/>
      <c r="CUR56" s="24"/>
      <c r="CUS56" s="24"/>
      <c r="CUT56" s="24"/>
      <c r="CUU56" s="24"/>
      <c r="CUV56" s="24"/>
      <c r="CUW56" s="24"/>
      <c r="CUX56" s="24"/>
      <c r="CUY56" s="24"/>
      <c r="CUZ56" s="24"/>
      <c r="CVA56" s="24"/>
      <c r="CVB56" s="24"/>
      <c r="CVC56" s="24"/>
      <c r="CVD56" s="24"/>
      <c r="CVE56" s="24"/>
      <c r="CVF56" s="24"/>
      <c r="CVG56" s="24"/>
      <c r="CVH56" s="24"/>
      <c r="CVI56" s="24"/>
      <c r="CVJ56" s="24"/>
      <c r="CVK56" s="24"/>
      <c r="CVL56" s="24"/>
      <c r="CVM56" s="24"/>
      <c r="CVN56" s="24"/>
      <c r="CVO56" s="24"/>
      <c r="CVP56" s="24"/>
      <c r="CVQ56" s="24"/>
      <c r="CVR56" s="24"/>
      <c r="CVS56" s="24"/>
      <c r="CVT56" s="24"/>
      <c r="CVU56" s="24"/>
      <c r="CVV56" s="24"/>
      <c r="CVW56" s="24"/>
      <c r="CVX56" s="24"/>
      <c r="CVY56" s="24"/>
      <c r="CVZ56" s="24"/>
      <c r="CWA56" s="24"/>
      <c r="CWB56" s="24"/>
      <c r="CWC56" s="24"/>
      <c r="CWD56" s="24"/>
      <c r="CWE56" s="24"/>
      <c r="CWF56" s="24"/>
      <c r="CWG56" s="24"/>
      <c r="CWH56" s="24"/>
      <c r="CWI56" s="24"/>
      <c r="CWJ56" s="24"/>
      <c r="CWK56" s="24"/>
      <c r="CWL56" s="24"/>
      <c r="CWM56" s="24"/>
      <c r="CWN56" s="24"/>
      <c r="CWO56" s="24"/>
      <c r="CWP56" s="24"/>
      <c r="CWQ56" s="24"/>
      <c r="CWR56" s="24"/>
      <c r="CWS56" s="24"/>
      <c r="CWT56" s="24"/>
      <c r="CWU56" s="24"/>
      <c r="CWV56" s="24"/>
      <c r="CWW56" s="24"/>
      <c r="CWX56" s="24"/>
      <c r="CWY56" s="24"/>
      <c r="CWZ56" s="24"/>
      <c r="CXA56" s="24"/>
      <c r="CXB56" s="24"/>
      <c r="CXC56" s="24"/>
      <c r="CXD56" s="24"/>
      <c r="CXE56" s="24"/>
      <c r="CXF56" s="24"/>
      <c r="CXG56" s="24"/>
      <c r="CXH56" s="24"/>
      <c r="CXI56" s="24"/>
      <c r="CXJ56" s="24"/>
      <c r="CXK56" s="24"/>
      <c r="CXL56" s="24"/>
      <c r="CXM56" s="24"/>
      <c r="CXN56" s="24"/>
      <c r="CXO56" s="24"/>
      <c r="CXP56" s="24"/>
      <c r="CXQ56" s="24"/>
      <c r="CXR56" s="24"/>
      <c r="CXS56" s="24"/>
      <c r="CXT56" s="24"/>
      <c r="CXU56" s="24"/>
      <c r="CXV56" s="24"/>
      <c r="CXW56" s="24"/>
      <c r="CXX56" s="24"/>
      <c r="CXY56" s="24"/>
      <c r="CXZ56" s="24"/>
      <c r="CYA56" s="24"/>
      <c r="CYB56" s="24"/>
      <c r="CYC56" s="24"/>
      <c r="CYD56" s="24"/>
      <c r="CYE56" s="24"/>
      <c r="CYF56" s="24"/>
      <c r="CYG56" s="24"/>
      <c r="CYH56" s="24"/>
      <c r="CYI56" s="24"/>
      <c r="CYJ56" s="24"/>
      <c r="CYK56" s="24"/>
      <c r="CYL56" s="24"/>
      <c r="CYM56" s="24"/>
      <c r="CYN56" s="24"/>
      <c r="CYO56" s="24"/>
      <c r="CYP56" s="24"/>
      <c r="CYQ56" s="24"/>
      <c r="CYR56" s="24"/>
      <c r="CYS56" s="24"/>
      <c r="CYT56" s="24"/>
      <c r="CYU56" s="24"/>
      <c r="CYV56" s="24"/>
      <c r="CYW56" s="24"/>
      <c r="CYX56" s="24"/>
      <c r="CYY56" s="24"/>
      <c r="CYZ56" s="24"/>
      <c r="CZA56" s="24"/>
      <c r="CZB56" s="24"/>
      <c r="CZC56" s="24"/>
      <c r="CZD56" s="24"/>
      <c r="CZE56" s="24"/>
      <c r="CZF56" s="24"/>
      <c r="CZG56" s="24"/>
      <c r="CZH56" s="24"/>
      <c r="CZI56" s="24"/>
      <c r="CZJ56" s="24"/>
      <c r="CZK56" s="24"/>
      <c r="CZL56" s="24"/>
      <c r="CZM56" s="24"/>
      <c r="CZN56" s="24"/>
      <c r="CZO56" s="24"/>
      <c r="CZP56" s="24"/>
      <c r="CZQ56" s="24"/>
      <c r="CZR56" s="24"/>
      <c r="CZS56" s="24"/>
      <c r="CZT56" s="24"/>
      <c r="CZU56" s="24"/>
      <c r="CZV56" s="24"/>
      <c r="CZW56" s="24"/>
      <c r="CZX56" s="24"/>
      <c r="CZY56" s="24"/>
      <c r="CZZ56" s="24"/>
      <c r="DAA56" s="24"/>
      <c r="DAB56" s="24"/>
      <c r="DAC56" s="24"/>
      <c r="DAD56" s="24"/>
      <c r="DAE56" s="24"/>
      <c r="DAF56" s="24"/>
      <c r="DAG56" s="24"/>
      <c r="DAH56" s="24"/>
      <c r="DAI56" s="24"/>
      <c r="DAJ56" s="24"/>
      <c r="DAK56" s="24"/>
      <c r="DAL56" s="24"/>
      <c r="DAM56" s="24"/>
      <c r="DAN56" s="24"/>
      <c r="DAO56" s="24"/>
      <c r="DAP56" s="24"/>
      <c r="DAQ56" s="24"/>
      <c r="DAR56" s="24"/>
      <c r="DAS56" s="24"/>
      <c r="DAT56" s="24"/>
      <c r="DAU56" s="24"/>
      <c r="DAV56" s="24"/>
      <c r="DAW56" s="24"/>
      <c r="DAX56" s="24"/>
      <c r="DAY56" s="24"/>
      <c r="DAZ56" s="24"/>
      <c r="DBA56" s="24"/>
      <c r="DBB56" s="24"/>
      <c r="DBC56" s="24"/>
      <c r="DBD56" s="24"/>
      <c r="DBE56" s="24"/>
      <c r="DBF56" s="24"/>
      <c r="DBG56" s="24"/>
      <c r="DBH56" s="24"/>
      <c r="DBI56" s="24"/>
      <c r="DBJ56" s="24"/>
      <c r="DBK56" s="24"/>
      <c r="DBL56" s="24"/>
      <c r="DBM56" s="24"/>
      <c r="DBN56" s="24"/>
      <c r="DBO56" s="24"/>
      <c r="DBP56" s="24"/>
      <c r="DBQ56" s="24"/>
      <c r="DBR56" s="24"/>
      <c r="DBS56" s="24"/>
      <c r="DBT56" s="24"/>
      <c r="DBU56" s="24"/>
      <c r="DBV56" s="24"/>
      <c r="DBW56" s="24"/>
      <c r="DBX56" s="24"/>
      <c r="DBY56" s="24"/>
      <c r="DBZ56" s="24"/>
      <c r="DCA56" s="24"/>
      <c r="DCB56" s="24"/>
      <c r="DCC56" s="24"/>
      <c r="DCD56" s="24"/>
      <c r="DCE56" s="24"/>
      <c r="DCF56" s="24"/>
      <c r="DCG56" s="24"/>
      <c r="DCH56" s="24"/>
      <c r="DCI56" s="24"/>
      <c r="DCJ56" s="24"/>
      <c r="DCK56" s="24"/>
      <c r="DCL56" s="24"/>
      <c r="DCM56" s="24"/>
      <c r="DCN56" s="24"/>
      <c r="DCO56" s="24"/>
      <c r="DCP56" s="24"/>
      <c r="DCQ56" s="24"/>
      <c r="DCR56" s="24"/>
      <c r="DCS56" s="24"/>
      <c r="DCT56" s="24"/>
      <c r="DCU56" s="24"/>
      <c r="DCV56" s="24"/>
      <c r="DCW56" s="24"/>
      <c r="DCX56" s="24"/>
      <c r="DCY56" s="24"/>
      <c r="DCZ56" s="24"/>
      <c r="DDA56" s="24"/>
      <c r="DDB56" s="24"/>
      <c r="DDC56" s="24"/>
      <c r="DDD56" s="24"/>
      <c r="DDE56" s="24"/>
      <c r="DDF56" s="24"/>
      <c r="DDG56" s="24"/>
      <c r="DDH56" s="24"/>
      <c r="DDI56" s="24"/>
      <c r="DDJ56" s="24"/>
      <c r="DDK56" s="24"/>
      <c r="DDL56" s="24"/>
      <c r="DDM56" s="24"/>
      <c r="DDN56" s="24"/>
      <c r="DDO56" s="24"/>
      <c r="DDP56" s="24"/>
      <c r="DDQ56" s="24"/>
      <c r="DDR56" s="24"/>
      <c r="DDS56" s="24"/>
      <c r="DDT56" s="24"/>
      <c r="DDU56" s="24"/>
      <c r="DDV56" s="24"/>
      <c r="DDW56" s="24"/>
      <c r="DDX56" s="24"/>
      <c r="DDY56" s="24"/>
      <c r="DDZ56" s="24"/>
      <c r="DEA56" s="24"/>
      <c r="DEB56" s="24"/>
      <c r="DEC56" s="24"/>
      <c r="DED56" s="24"/>
      <c r="DEE56" s="24"/>
      <c r="DEF56" s="24"/>
      <c r="DEG56" s="24"/>
      <c r="DEH56" s="24"/>
      <c r="DEI56" s="24"/>
      <c r="DEJ56" s="24"/>
      <c r="DEK56" s="24"/>
      <c r="DEL56" s="24"/>
      <c r="DEM56" s="24"/>
      <c r="DEN56" s="24"/>
      <c r="DEO56" s="24"/>
      <c r="DEP56" s="24"/>
      <c r="DEQ56" s="24"/>
      <c r="DER56" s="24"/>
      <c r="DES56" s="24"/>
      <c r="DET56" s="24"/>
      <c r="DEU56" s="24"/>
      <c r="DEV56" s="24"/>
      <c r="DEW56" s="24"/>
      <c r="DEX56" s="24"/>
      <c r="DEY56" s="24"/>
      <c r="DEZ56" s="24"/>
      <c r="DFA56" s="24"/>
      <c r="DFB56" s="24"/>
      <c r="DFC56" s="24"/>
      <c r="DFD56" s="24"/>
      <c r="DFE56" s="24"/>
      <c r="DFF56" s="24"/>
      <c r="DFG56" s="24"/>
      <c r="DFH56" s="24"/>
      <c r="DFI56" s="24"/>
      <c r="DFJ56" s="24"/>
      <c r="DFK56" s="24"/>
      <c r="DFL56" s="24"/>
      <c r="DFM56" s="24"/>
      <c r="DFN56" s="24"/>
      <c r="DFO56" s="24"/>
      <c r="DFP56" s="24"/>
      <c r="DFQ56" s="24"/>
      <c r="DFR56" s="24"/>
      <c r="DFS56" s="24"/>
      <c r="DFT56" s="24"/>
      <c r="DFU56" s="24"/>
      <c r="DFV56" s="24"/>
      <c r="DFW56" s="24"/>
      <c r="DFX56" s="24"/>
      <c r="DFY56" s="24"/>
      <c r="DFZ56" s="24"/>
      <c r="DGA56" s="24"/>
      <c r="DGB56" s="24"/>
      <c r="DGC56" s="24"/>
      <c r="DGD56" s="24"/>
      <c r="DGE56" s="24"/>
      <c r="DGF56" s="24"/>
      <c r="DGG56" s="24"/>
      <c r="DGH56" s="24"/>
      <c r="DGI56" s="24"/>
      <c r="DGJ56" s="24"/>
      <c r="DGK56" s="24"/>
      <c r="DGL56" s="24"/>
      <c r="DGM56" s="24"/>
      <c r="DGN56" s="24"/>
      <c r="DGO56" s="24"/>
      <c r="DGP56" s="24"/>
      <c r="DGQ56" s="24"/>
      <c r="DGR56" s="24"/>
      <c r="DGS56" s="24"/>
      <c r="DGT56" s="24"/>
      <c r="DGU56" s="24"/>
      <c r="DGV56" s="24"/>
      <c r="DGW56" s="24"/>
      <c r="DGX56" s="24"/>
      <c r="DGY56" s="24"/>
      <c r="DGZ56" s="24"/>
      <c r="DHA56" s="24"/>
      <c r="DHB56" s="24"/>
      <c r="DHC56" s="24"/>
      <c r="DHD56" s="24"/>
      <c r="DHE56" s="24"/>
      <c r="DHF56" s="24"/>
      <c r="DHG56" s="24"/>
      <c r="DHH56" s="24"/>
      <c r="DHI56" s="24"/>
      <c r="DHJ56" s="24"/>
      <c r="DHK56" s="24"/>
      <c r="DHL56" s="24"/>
      <c r="DHM56" s="24"/>
      <c r="DHN56" s="24"/>
      <c r="DHO56" s="24"/>
      <c r="DHP56" s="24"/>
      <c r="DHQ56" s="24"/>
      <c r="DHR56" s="24"/>
      <c r="DHS56" s="24"/>
      <c r="DHT56" s="24"/>
      <c r="DHU56" s="24"/>
      <c r="DHV56" s="24"/>
      <c r="DHW56" s="24"/>
      <c r="DHX56" s="24"/>
      <c r="DHY56" s="24"/>
      <c r="DHZ56" s="24"/>
      <c r="DIA56" s="24"/>
      <c r="DIB56" s="24"/>
      <c r="DIC56" s="24"/>
      <c r="DID56" s="24"/>
      <c r="DIE56" s="24"/>
      <c r="DIF56" s="24"/>
      <c r="DIG56" s="24"/>
      <c r="DIH56" s="24"/>
      <c r="DII56" s="24"/>
      <c r="DIJ56" s="24"/>
      <c r="DIK56" s="24"/>
      <c r="DIL56" s="24"/>
      <c r="DIM56" s="24"/>
      <c r="DIN56" s="24"/>
      <c r="DIO56" s="24"/>
      <c r="DIP56" s="24"/>
      <c r="DIQ56" s="24"/>
      <c r="DIR56" s="24"/>
      <c r="DIS56" s="24"/>
      <c r="DIT56" s="24"/>
      <c r="DIU56" s="24"/>
      <c r="DIV56" s="24"/>
      <c r="DIW56" s="24"/>
      <c r="DIX56" s="24"/>
      <c r="DIY56" s="24"/>
      <c r="DIZ56" s="24"/>
      <c r="DJA56" s="24"/>
      <c r="DJB56" s="24"/>
      <c r="DJC56" s="24"/>
      <c r="DJD56" s="24"/>
      <c r="DJE56" s="24"/>
      <c r="DJF56" s="24"/>
      <c r="DJG56" s="24"/>
      <c r="DJH56" s="24"/>
      <c r="DJI56" s="24"/>
      <c r="DJJ56" s="24"/>
      <c r="DJK56" s="24"/>
      <c r="DJL56" s="24"/>
      <c r="DJM56" s="24"/>
      <c r="DJN56" s="24"/>
      <c r="DJO56" s="24"/>
      <c r="DJP56" s="24"/>
      <c r="DJQ56" s="24"/>
      <c r="DJR56" s="24"/>
      <c r="DJS56" s="24"/>
      <c r="DJT56" s="24"/>
      <c r="DJU56" s="24"/>
      <c r="DJV56" s="24"/>
      <c r="DJW56" s="24"/>
      <c r="DJX56" s="24"/>
      <c r="DJY56" s="24"/>
      <c r="DJZ56" s="24"/>
      <c r="DKA56" s="24"/>
      <c r="DKB56" s="24"/>
      <c r="DKC56" s="24"/>
      <c r="DKD56" s="24"/>
      <c r="DKE56" s="24"/>
      <c r="DKF56" s="24"/>
      <c r="DKG56" s="24"/>
      <c r="DKH56" s="24"/>
      <c r="DKI56" s="24"/>
      <c r="DKJ56" s="24"/>
      <c r="DKK56" s="24"/>
      <c r="DKL56" s="24"/>
      <c r="DKM56" s="24"/>
      <c r="DKN56" s="24"/>
      <c r="DKO56" s="24"/>
      <c r="DKP56" s="24"/>
      <c r="DKQ56" s="24"/>
      <c r="DKR56" s="24"/>
      <c r="DKS56" s="24"/>
      <c r="DKT56" s="24"/>
      <c r="DKU56" s="24"/>
      <c r="DKV56" s="24"/>
      <c r="DKW56" s="24"/>
      <c r="DKX56" s="24"/>
      <c r="DKY56" s="24"/>
      <c r="DKZ56" s="24"/>
      <c r="DLA56" s="24"/>
      <c r="DLB56" s="24"/>
      <c r="DLC56" s="24"/>
      <c r="DLD56" s="24"/>
      <c r="DLE56" s="24"/>
      <c r="DLF56" s="24"/>
      <c r="DLG56" s="24"/>
      <c r="DLH56" s="24"/>
      <c r="DLI56" s="24"/>
      <c r="DLJ56" s="24"/>
      <c r="DLK56" s="24"/>
      <c r="DLL56" s="24"/>
      <c r="DLM56" s="24"/>
      <c r="DLN56" s="24"/>
      <c r="DLO56" s="24"/>
      <c r="DLP56" s="24"/>
      <c r="DLQ56" s="24"/>
      <c r="DLR56" s="24"/>
      <c r="DLS56" s="24"/>
      <c r="DLT56" s="24"/>
      <c r="DLU56" s="24"/>
      <c r="DLV56" s="24"/>
      <c r="DLW56" s="24"/>
      <c r="DLX56" s="24"/>
      <c r="DLY56" s="24"/>
      <c r="DLZ56" s="24"/>
      <c r="DMA56" s="24"/>
      <c r="DMB56" s="24"/>
      <c r="DMC56" s="24"/>
      <c r="DMD56" s="24"/>
      <c r="DME56" s="24"/>
      <c r="DMF56" s="24"/>
      <c r="DMG56" s="24"/>
      <c r="DMH56" s="24"/>
      <c r="DMI56" s="24"/>
      <c r="DMJ56" s="24"/>
      <c r="DMK56" s="24"/>
      <c r="DML56" s="24"/>
      <c r="DMM56" s="24"/>
      <c r="DMN56" s="24"/>
      <c r="DMO56" s="24"/>
      <c r="DMP56" s="24"/>
      <c r="DMQ56" s="24"/>
      <c r="DMR56" s="24"/>
      <c r="DMS56" s="24"/>
      <c r="DMT56" s="24"/>
      <c r="DMU56" s="24"/>
      <c r="DMV56" s="24"/>
      <c r="DMW56" s="24"/>
      <c r="DMX56" s="24"/>
      <c r="DMY56" s="24"/>
      <c r="DMZ56" s="24"/>
      <c r="DNA56" s="24"/>
      <c r="DNB56" s="24"/>
      <c r="DNC56" s="24"/>
      <c r="DND56" s="24"/>
      <c r="DNE56" s="24"/>
      <c r="DNF56" s="24"/>
      <c r="DNG56" s="24"/>
      <c r="DNH56" s="24"/>
      <c r="DNI56" s="24"/>
      <c r="DNJ56" s="24"/>
      <c r="DNK56" s="24"/>
      <c r="DNL56" s="24"/>
      <c r="DNM56" s="24"/>
      <c r="DNN56" s="24"/>
      <c r="DNO56" s="24"/>
      <c r="DNP56" s="24"/>
      <c r="DNQ56" s="24"/>
      <c r="DNR56" s="24"/>
      <c r="DNS56" s="24"/>
      <c r="DNT56" s="24"/>
      <c r="DNU56" s="24"/>
      <c r="DNV56" s="24"/>
      <c r="DNW56" s="24"/>
      <c r="DNX56" s="24"/>
      <c r="DNY56" s="24"/>
      <c r="DNZ56" s="24"/>
      <c r="DOA56" s="24"/>
      <c r="DOB56" s="24"/>
      <c r="DOC56" s="24"/>
      <c r="DOD56" s="24"/>
      <c r="DOE56" s="24"/>
      <c r="DOF56" s="24"/>
      <c r="DOG56" s="24"/>
      <c r="DOH56" s="24"/>
      <c r="DOI56" s="24"/>
      <c r="DOJ56" s="24"/>
      <c r="DOK56" s="24"/>
      <c r="DOL56" s="24"/>
      <c r="DOM56" s="24"/>
      <c r="DON56" s="24"/>
      <c r="DOO56" s="24"/>
      <c r="DOP56" s="24"/>
      <c r="DOQ56" s="24"/>
      <c r="DOR56" s="24"/>
      <c r="DOS56" s="24"/>
      <c r="DOT56" s="24"/>
      <c r="DOU56" s="24"/>
      <c r="DOV56" s="24"/>
      <c r="DOW56" s="24"/>
      <c r="DOX56" s="24"/>
      <c r="DOY56" s="24"/>
      <c r="DOZ56" s="24"/>
      <c r="DPA56" s="24"/>
      <c r="DPB56" s="24"/>
      <c r="DPC56" s="24"/>
      <c r="DPD56" s="24"/>
      <c r="DPE56" s="24"/>
      <c r="DPF56" s="24"/>
      <c r="DPG56" s="24"/>
      <c r="DPH56" s="24"/>
      <c r="DPI56" s="24"/>
      <c r="DPJ56" s="24"/>
      <c r="DPK56" s="24"/>
      <c r="DPL56" s="24"/>
      <c r="DPM56" s="24"/>
      <c r="DPN56" s="24"/>
      <c r="DPO56" s="24"/>
      <c r="DPP56" s="24"/>
      <c r="DPQ56" s="24"/>
      <c r="DPR56" s="24"/>
      <c r="DPS56" s="24"/>
      <c r="DPT56" s="24"/>
      <c r="DPU56" s="24"/>
      <c r="DPV56" s="24"/>
      <c r="DPW56" s="24"/>
      <c r="DPX56" s="24"/>
      <c r="DPY56" s="24"/>
      <c r="DPZ56" s="24"/>
      <c r="DQA56" s="24"/>
      <c r="DQB56" s="24"/>
      <c r="DQC56" s="24"/>
      <c r="DQD56" s="24"/>
      <c r="DQE56" s="24"/>
      <c r="DQF56" s="24"/>
      <c r="DQG56" s="24"/>
      <c r="DQH56" s="24"/>
      <c r="DQI56" s="24"/>
      <c r="DQJ56" s="24"/>
      <c r="DQK56" s="24"/>
      <c r="DQL56" s="24"/>
      <c r="DQM56" s="24"/>
      <c r="DQN56" s="24"/>
      <c r="DQO56" s="24"/>
      <c r="DQP56" s="24"/>
      <c r="DQQ56" s="24"/>
      <c r="DQR56" s="24"/>
      <c r="DQS56" s="24"/>
      <c r="DQT56" s="24"/>
      <c r="DQU56" s="24"/>
      <c r="DQV56" s="24"/>
      <c r="DQW56" s="24"/>
      <c r="DQX56" s="24"/>
      <c r="DQY56" s="24"/>
      <c r="DQZ56" s="24"/>
      <c r="DRA56" s="24"/>
      <c r="DRB56" s="24"/>
      <c r="DRC56" s="24"/>
      <c r="DRD56" s="24"/>
      <c r="DRE56" s="24"/>
      <c r="DRF56" s="24"/>
      <c r="DRG56" s="24"/>
      <c r="DRH56" s="24"/>
      <c r="DRI56" s="24"/>
      <c r="DRJ56" s="24"/>
      <c r="DRK56" s="24"/>
      <c r="DRL56" s="24"/>
      <c r="DRM56" s="24"/>
      <c r="DRN56" s="24"/>
      <c r="DRO56" s="24"/>
      <c r="DRP56" s="24"/>
      <c r="DRQ56" s="24"/>
      <c r="DRR56" s="24"/>
      <c r="DRS56" s="24"/>
      <c r="DRT56" s="24"/>
      <c r="DRU56" s="24"/>
      <c r="DRV56" s="24"/>
      <c r="DRW56" s="24"/>
      <c r="DRX56" s="24"/>
      <c r="DRY56" s="24"/>
      <c r="DRZ56" s="24"/>
      <c r="DSA56" s="24"/>
      <c r="DSB56" s="24"/>
      <c r="DSC56" s="24"/>
      <c r="DSD56" s="24"/>
      <c r="DSE56" s="24"/>
      <c r="DSF56" s="24"/>
      <c r="DSG56" s="24"/>
      <c r="DSH56" s="24"/>
      <c r="DSI56" s="24"/>
      <c r="DSJ56" s="24"/>
      <c r="DSK56" s="24"/>
      <c r="DSL56" s="24"/>
      <c r="DSM56" s="24"/>
      <c r="DSN56" s="24"/>
      <c r="DSO56" s="24"/>
      <c r="DSP56" s="24"/>
      <c r="DSQ56" s="24"/>
      <c r="DSR56" s="24"/>
      <c r="DSS56" s="24"/>
      <c r="DST56" s="24"/>
      <c r="DSU56" s="24"/>
      <c r="DSV56" s="24"/>
      <c r="DSW56" s="24"/>
      <c r="DSX56" s="24"/>
      <c r="DSY56" s="24"/>
      <c r="DSZ56" s="24"/>
      <c r="DTA56" s="24"/>
      <c r="DTB56" s="24"/>
      <c r="DTC56" s="24"/>
      <c r="DTD56" s="24"/>
      <c r="DTE56" s="24"/>
      <c r="DTF56" s="24"/>
      <c r="DTG56" s="24"/>
      <c r="DTH56" s="24"/>
      <c r="DTI56" s="24"/>
      <c r="DTJ56" s="24"/>
      <c r="DTK56" s="24"/>
      <c r="DTL56" s="24"/>
      <c r="DTM56" s="24"/>
      <c r="DTN56" s="24"/>
      <c r="DTO56" s="24"/>
      <c r="DTP56" s="24"/>
      <c r="DTQ56" s="24"/>
      <c r="DTR56" s="24"/>
      <c r="DTS56" s="24"/>
      <c r="DTT56" s="24"/>
      <c r="DTU56" s="24"/>
      <c r="DTV56" s="24"/>
      <c r="DTW56" s="24"/>
      <c r="DTX56" s="24"/>
      <c r="DTY56" s="24"/>
      <c r="DTZ56" s="24"/>
      <c r="DUA56" s="24"/>
      <c r="DUB56" s="24"/>
      <c r="DUC56" s="24"/>
      <c r="DUD56" s="24"/>
      <c r="DUE56" s="24"/>
      <c r="DUF56" s="24"/>
      <c r="DUG56" s="24"/>
      <c r="DUH56" s="24"/>
      <c r="DUI56" s="24"/>
      <c r="DUJ56" s="24"/>
      <c r="DUK56" s="24"/>
      <c r="DUL56" s="24"/>
      <c r="DUM56" s="24"/>
      <c r="DUN56" s="24"/>
      <c r="DUO56" s="24"/>
      <c r="DUP56" s="24"/>
      <c r="DUQ56" s="24"/>
      <c r="DUR56" s="24"/>
      <c r="DUS56" s="24"/>
      <c r="DUT56" s="24"/>
      <c r="DUU56" s="24"/>
      <c r="DUV56" s="24"/>
      <c r="DUW56" s="24"/>
      <c r="DUX56" s="24"/>
      <c r="DUY56" s="24"/>
      <c r="DUZ56" s="24"/>
      <c r="DVA56" s="24"/>
      <c r="DVB56" s="24"/>
      <c r="DVC56" s="24"/>
      <c r="DVD56" s="24"/>
      <c r="DVE56" s="24"/>
      <c r="DVF56" s="24"/>
      <c r="DVG56" s="24"/>
      <c r="DVH56" s="24"/>
      <c r="DVI56" s="24"/>
      <c r="DVJ56" s="24"/>
      <c r="DVK56" s="24"/>
      <c r="DVL56" s="24"/>
      <c r="DVM56" s="24"/>
      <c r="DVN56" s="24"/>
      <c r="DVO56" s="24"/>
      <c r="DVP56" s="24"/>
      <c r="DVQ56" s="24"/>
      <c r="DVR56" s="24"/>
      <c r="DVS56" s="24"/>
      <c r="DVT56" s="24"/>
      <c r="DVU56" s="24"/>
      <c r="DVV56" s="24"/>
      <c r="DVW56" s="24"/>
      <c r="DVX56" s="24"/>
      <c r="DVY56" s="24"/>
      <c r="DVZ56" s="24"/>
      <c r="DWA56" s="24"/>
      <c r="DWB56" s="24"/>
      <c r="DWC56" s="24"/>
      <c r="DWD56" s="24"/>
      <c r="DWE56" s="24"/>
      <c r="DWF56" s="24"/>
      <c r="DWG56" s="24"/>
      <c r="DWH56" s="24"/>
      <c r="DWI56" s="24"/>
      <c r="DWJ56" s="24"/>
      <c r="DWK56" s="24"/>
      <c r="DWL56" s="24"/>
      <c r="DWM56" s="24"/>
      <c r="DWN56" s="24"/>
      <c r="DWO56" s="24"/>
      <c r="DWP56" s="24"/>
      <c r="DWQ56" s="24"/>
      <c r="DWR56" s="24"/>
      <c r="DWS56" s="24"/>
      <c r="DWT56" s="24"/>
      <c r="DWU56" s="24"/>
      <c r="DWV56" s="24"/>
      <c r="DWW56" s="24"/>
      <c r="DWX56" s="24"/>
      <c r="DWY56" s="24"/>
      <c r="DWZ56" s="24"/>
      <c r="DXA56" s="24"/>
      <c r="DXB56" s="24"/>
      <c r="DXC56" s="24"/>
      <c r="DXD56" s="24"/>
      <c r="DXE56" s="24"/>
      <c r="DXF56" s="24"/>
      <c r="DXG56" s="24"/>
      <c r="DXH56" s="24"/>
      <c r="DXI56" s="24"/>
      <c r="DXJ56" s="24"/>
      <c r="DXK56" s="24"/>
      <c r="DXL56" s="24"/>
      <c r="DXM56" s="24"/>
      <c r="DXN56" s="24"/>
      <c r="DXO56" s="24"/>
      <c r="DXP56" s="24"/>
      <c r="DXQ56" s="24"/>
      <c r="DXR56" s="24"/>
      <c r="DXS56" s="24"/>
      <c r="DXT56" s="24"/>
      <c r="DXU56" s="24"/>
      <c r="DXV56" s="24"/>
      <c r="DXW56" s="24"/>
      <c r="DXX56" s="24"/>
      <c r="DXY56" s="24"/>
      <c r="DXZ56" s="24"/>
      <c r="DYA56" s="24"/>
      <c r="DYB56" s="24"/>
      <c r="DYC56" s="24"/>
      <c r="DYD56" s="24"/>
      <c r="DYE56" s="24"/>
      <c r="DYF56" s="24"/>
      <c r="DYG56" s="24"/>
      <c r="DYH56" s="24"/>
      <c r="DYI56" s="24"/>
      <c r="DYJ56" s="24"/>
      <c r="DYK56" s="24"/>
      <c r="DYL56" s="24"/>
      <c r="DYM56" s="24"/>
      <c r="DYN56" s="24"/>
      <c r="DYO56" s="24"/>
      <c r="DYP56" s="24"/>
      <c r="DYQ56" s="24"/>
      <c r="DYR56" s="24"/>
      <c r="DYS56" s="24"/>
      <c r="DYT56" s="24"/>
      <c r="DYU56" s="24"/>
      <c r="DYV56" s="24"/>
      <c r="DYW56" s="24"/>
      <c r="DYX56" s="24"/>
      <c r="DYY56" s="24"/>
      <c r="DYZ56" s="24"/>
      <c r="DZA56" s="24"/>
      <c r="DZB56" s="24"/>
      <c r="DZC56" s="24"/>
      <c r="DZD56" s="24"/>
      <c r="DZE56" s="24"/>
      <c r="DZF56" s="24"/>
      <c r="DZG56" s="24"/>
      <c r="DZH56" s="24"/>
      <c r="DZI56" s="24"/>
      <c r="DZJ56" s="24"/>
      <c r="DZK56" s="24"/>
      <c r="DZL56" s="24"/>
      <c r="DZM56" s="24"/>
      <c r="DZN56" s="24"/>
      <c r="DZO56" s="24"/>
      <c r="DZP56" s="24"/>
      <c r="DZQ56" s="24"/>
      <c r="DZR56" s="24"/>
      <c r="DZS56" s="24"/>
      <c r="DZT56" s="24"/>
      <c r="DZU56" s="24"/>
      <c r="DZV56" s="24"/>
      <c r="DZW56" s="24"/>
      <c r="DZX56" s="24"/>
      <c r="DZY56" s="24"/>
      <c r="DZZ56" s="24"/>
      <c r="EAA56" s="24"/>
      <c r="EAB56" s="24"/>
      <c r="EAC56" s="24"/>
      <c r="EAD56" s="24"/>
      <c r="EAE56" s="24"/>
      <c r="EAF56" s="24"/>
      <c r="EAG56" s="24"/>
      <c r="EAH56" s="24"/>
      <c r="EAI56" s="24"/>
      <c r="EAJ56" s="24"/>
      <c r="EAK56" s="24"/>
      <c r="EAL56" s="24"/>
      <c r="EAM56" s="24"/>
      <c r="EAN56" s="24"/>
      <c r="EAO56" s="24"/>
      <c r="EAP56" s="24"/>
      <c r="EAQ56" s="24"/>
      <c r="EAR56" s="24"/>
      <c r="EAS56" s="24"/>
      <c r="EAT56" s="24"/>
      <c r="EAU56" s="24"/>
      <c r="EAV56" s="24"/>
      <c r="EAW56" s="24"/>
      <c r="EAX56" s="24"/>
      <c r="EAY56" s="24"/>
      <c r="EAZ56" s="24"/>
      <c r="EBA56" s="24"/>
      <c r="EBB56" s="24"/>
      <c r="EBC56" s="24"/>
      <c r="EBD56" s="24"/>
      <c r="EBE56" s="24"/>
      <c r="EBF56" s="24"/>
      <c r="EBG56" s="24"/>
      <c r="EBH56" s="24"/>
      <c r="EBI56" s="24"/>
      <c r="EBJ56" s="24"/>
      <c r="EBK56" s="24"/>
      <c r="EBL56" s="24"/>
      <c r="EBM56" s="24"/>
      <c r="EBN56" s="24"/>
      <c r="EBO56" s="24"/>
      <c r="EBP56" s="24"/>
      <c r="EBQ56" s="24"/>
      <c r="EBR56" s="24"/>
      <c r="EBS56" s="24"/>
      <c r="EBT56" s="24"/>
      <c r="EBU56" s="24"/>
      <c r="EBV56" s="24"/>
      <c r="EBW56" s="24"/>
      <c r="EBX56" s="24"/>
      <c r="EBY56" s="24"/>
      <c r="EBZ56" s="24"/>
      <c r="ECA56" s="24"/>
      <c r="ECB56" s="24"/>
      <c r="ECC56" s="24"/>
      <c r="ECD56" s="24"/>
      <c r="ECE56" s="24"/>
      <c r="ECF56" s="24"/>
      <c r="ECG56" s="24"/>
      <c r="ECH56" s="24"/>
      <c r="ECI56" s="24"/>
      <c r="ECJ56" s="24"/>
      <c r="ECK56" s="24"/>
      <c r="ECL56" s="24"/>
      <c r="ECM56" s="24"/>
      <c r="ECN56" s="24"/>
      <c r="ECO56" s="24"/>
      <c r="ECP56" s="24"/>
      <c r="ECQ56" s="24"/>
      <c r="ECR56" s="24"/>
      <c r="ECS56" s="24"/>
      <c r="ECT56" s="24"/>
      <c r="ECU56" s="24"/>
      <c r="ECV56" s="24"/>
      <c r="ECW56" s="24"/>
      <c r="ECX56" s="24"/>
      <c r="ECY56" s="24"/>
      <c r="ECZ56" s="24"/>
      <c r="EDA56" s="24"/>
      <c r="EDB56" s="24"/>
      <c r="EDC56" s="24"/>
      <c r="EDD56" s="24"/>
      <c r="EDE56" s="24"/>
      <c r="EDF56" s="24"/>
      <c r="EDG56" s="24"/>
      <c r="EDH56" s="24"/>
      <c r="EDI56" s="24"/>
      <c r="EDJ56" s="24"/>
      <c r="EDK56" s="24"/>
      <c r="EDL56" s="24"/>
      <c r="EDM56" s="24"/>
      <c r="EDN56" s="24"/>
      <c r="EDO56" s="24"/>
      <c r="EDP56" s="24"/>
      <c r="EDQ56" s="24"/>
      <c r="EDR56" s="24"/>
      <c r="EDS56" s="24"/>
      <c r="EDT56" s="24"/>
      <c r="EDU56" s="24"/>
      <c r="EDV56" s="24"/>
      <c r="EDW56" s="24"/>
      <c r="EDX56" s="24"/>
      <c r="EDY56" s="24"/>
      <c r="EDZ56" s="24"/>
      <c r="EEA56" s="24"/>
      <c r="EEB56" s="24"/>
      <c r="EEC56" s="24"/>
      <c r="EED56" s="24"/>
      <c r="EEE56" s="24"/>
      <c r="EEF56" s="24"/>
      <c r="EEG56" s="24"/>
      <c r="EEH56" s="24"/>
      <c r="EEI56" s="24"/>
      <c r="EEJ56" s="24"/>
      <c r="EEK56" s="24"/>
      <c r="EEL56" s="24"/>
      <c r="EEM56" s="24"/>
      <c r="EEN56" s="24"/>
      <c r="EEO56" s="24"/>
      <c r="EEP56" s="24"/>
      <c r="EEQ56" s="24"/>
      <c r="EER56" s="24"/>
      <c r="EES56" s="24"/>
      <c r="EET56" s="24"/>
      <c r="EEU56" s="24"/>
      <c r="EEV56" s="24"/>
      <c r="EEW56" s="24"/>
      <c r="EEX56" s="24"/>
      <c r="EEY56" s="24"/>
      <c r="EEZ56" s="24"/>
      <c r="EFA56" s="24"/>
      <c r="EFB56" s="24"/>
      <c r="EFC56" s="24"/>
      <c r="EFD56" s="24"/>
      <c r="EFE56" s="24"/>
      <c r="EFF56" s="24"/>
      <c r="EFG56" s="24"/>
      <c r="EFH56" s="24"/>
      <c r="EFI56" s="24"/>
      <c r="EFJ56" s="24"/>
      <c r="EFK56" s="24"/>
      <c r="EFL56" s="24"/>
      <c r="EFM56" s="24"/>
      <c r="EFN56" s="24"/>
      <c r="EFO56" s="24"/>
      <c r="EFP56" s="24"/>
      <c r="EFQ56" s="24"/>
      <c r="EFR56" s="24"/>
      <c r="EFS56" s="24"/>
      <c r="EFT56" s="24"/>
      <c r="EFU56" s="24"/>
      <c r="EFV56" s="24"/>
      <c r="EFW56" s="24"/>
      <c r="EFX56" s="24"/>
      <c r="EFY56" s="24"/>
      <c r="EFZ56" s="24"/>
      <c r="EGA56" s="24"/>
      <c r="EGB56" s="24"/>
      <c r="EGC56" s="24"/>
      <c r="EGD56" s="24"/>
      <c r="EGE56" s="24"/>
      <c r="EGF56" s="24"/>
      <c r="EGG56" s="24"/>
      <c r="EGH56" s="24"/>
      <c r="EGI56" s="24"/>
      <c r="EGJ56" s="24"/>
      <c r="EGK56" s="24"/>
      <c r="EGL56" s="24"/>
      <c r="EGM56" s="24"/>
      <c r="EGN56" s="24"/>
      <c r="EGO56" s="24"/>
      <c r="EGP56" s="24"/>
      <c r="EGQ56" s="24"/>
      <c r="EGR56" s="24"/>
      <c r="EGS56" s="24"/>
      <c r="EGT56" s="24"/>
      <c r="EGU56" s="24"/>
      <c r="EGV56" s="24"/>
      <c r="EGW56" s="24"/>
      <c r="EGX56" s="24"/>
      <c r="EGY56" s="24"/>
      <c r="EGZ56" s="24"/>
      <c r="EHA56" s="24"/>
      <c r="EHB56" s="24"/>
      <c r="EHC56" s="24"/>
      <c r="EHD56" s="24"/>
      <c r="EHE56" s="24"/>
      <c r="EHF56" s="24"/>
      <c r="EHG56" s="24"/>
      <c r="EHH56" s="24"/>
      <c r="EHI56" s="24"/>
      <c r="EHJ56" s="24"/>
      <c r="EHK56" s="24"/>
      <c r="EHL56" s="24"/>
      <c r="EHM56" s="24"/>
      <c r="EHN56" s="24"/>
      <c r="EHO56" s="24"/>
      <c r="EHP56" s="24"/>
      <c r="EHQ56" s="24"/>
      <c r="EHR56" s="24"/>
      <c r="EHS56" s="24"/>
      <c r="EHT56" s="24"/>
      <c r="EHU56" s="24"/>
      <c r="EHV56" s="24"/>
      <c r="EHW56" s="24"/>
      <c r="EHX56" s="24"/>
      <c r="EHY56" s="24"/>
      <c r="EHZ56" s="24"/>
      <c r="EIA56" s="24"/>
      <c r="EIB56" s="24"/>
      <c r="EIC56" s="24"/>
      <c r="EID56" s="24"/>
      <c r="EIE56" s="24"/>
      <c r="EIF56" s="24"/>
      <c r="EIG56" s="24"/>
      <c r="EIH56" s="24"/>
      <c r="EII56" s="24"/>
      <c r="EIJ56" s="24"/>
      <c r="EIK56" s="24"/>
      <c r="EIL56" s="24"/>
      <c r="EIM56" s="24"/>
      <c r="EIN56" s="24"/>
      <c r="EIO56" s="24"/>
      <c r="EIP56" s="24"/>
      <c r="EIQ56" s="24"/>
      <c r="EIR56" s="24"/>
      <c r="EIS56" s="24"/>
      <c r="EIT56" s="24"/>
      <c r="EIU56" s="24"/>
      <c r="EIV56" s="24"/>
      <c r="EIW56" s="24"/>
      <c r="EIX56" s="24"/>
      <c r="EIY56" s="24"/>
      <c r="EIZ56" s="24"/>
      <c r="EJA56" s="24"/>
      <c r="EJB56" s="24"/>
      <c r="EJC56" s="24"/>
      <c r="EJD56" s="24"/>
      <c r="EJE56" s="24"/>
      <c r="EJF56" s="24"/>
      <c r="EJG56" s="24"/>
      <c r="EJH56" s="24"/>
      <c r="EJI56" s="24"/>
      <c r="EJJ56" s="24"/>
      <c r="EJK56" s="24"/>
      <c r="EJL56" s="24"/>
      <c r="EJM56" s="24"/>
      <c r="EJN56" s="24"/>
      <c r="EJO56" s="24"/>
      <c r="EJP56" s="24"/>
      <c r="EJQ56" s="24"/>
      <c r="EJR56" s="24"/>
      <c r="EJS56" s="24"/>
      <c r="EJT56" s="24"/>
      <c r="EJU56" s="24"/>
      <c r="EJV56" s="24"/>
      <c r="EJW56" s="24"/>
      <c r="EJX56" s="24"/>
      <c r="EJY56" s="24"/>
      <c r="EJZ56" s="24"/>
      <c r="EKA56" s="24"/>
      <c r="EKB56" s="24"/>
      <c r="EKC56" s="24"/>
      <c r="EKD56" s="24"/>
      <c r="EKE56" s="24"/>
      <c r="EKF56" s="24"/>
      <c r="EKG56" s="24"/>
      <c r="EKH56" s="24"/>
      <c r="EKI56" s="24"/>
      <c r="EKJ56" s="24"/>
      <c r="EKK56" s="24"/>
      <c r="EKL56" s="24"/>
      <c r="EKM56" s="24"/>
      <c r="EKN56" s="24"/>
      <c r="EKO56" s="24"/>
      <c r="EKP56" s="24"/>
      <c r="EKQ56" s="24"/>
      <c r="EKR56" s="24"/>
      <c r="EKS56" s="24"/>
      <c r="EKT56" s="24"/>
      <c r="EKU56" s="24"/>
      <c r="EKV56" s="24"/>
      <c r="EKW56" s="24"/>
      <c r="EKX56" s="24"/>
      <c r="EKY56" s="24"/>
      <c r="EKZ56" s="24"/>
      <c r="ELA56" s="24"/>
      <c r="ELB56" s="24"/>
      <c r="ELC56" s="24"/>
      <c r="ELD56" s="24"/>
      <c r="ELE56" s="24"/>
      <c r="ELF56" s="24"/>
      <c r="ELG56" s="24"/>
      <c r="ELH56" s="24"/>
      <c r="ELI56" s="24"/>
      <c r="ELJ56" s="24"/>
      <c r="ELK56" s="24"/>
      <c r="ELL56" s="24"/>
      <c r="ELM56" s="24"/>
      <c r="ELN56" s="24"/>
      <c r="ELO56" s="24"/>
      <c r="ELP56" s="24"/>
      <c r="ELQ56" s="24"/>
      <c r="ELR56" s="24"/>
      <c r="ELS56" s="24"/>
      <c r="ELT56" s="24"/>
      <c r="ELU56" s="24"/>
      <c r="ELV56" s="24"/>
      <c r="ELW56" s="24"/>
      <c r="ELX56" s="24"/>
      <c r="ELY56" s="24"/>
      <c r="ELZ56" s="24"/>
      <c r="EMA56" s="24"/>
      <c r="EMB56" s="24"/>
      <c r="EMC56" s="24"/>
      <c r="EMD56" s="24"/>
      <c r="EME56" s="24"/>
      <c r="EMF56" s="24"/>
      <c r="EMG56" s="24"/>
      <c r="EMH56" s="24"/>
      <c r="EMI56" s="24"/>
      <c r="EMJ56" s="24"/>
      <c r="EMK56" s="24"/>
      <c r="EML56" s="24"/>
      <c r="EMM56" s="24"/>
      <c r="EMN56" s="24"/>
      <c r="EMO56" s="24"/>
      <c r="EMP56" s="24"/>
      <c r="EMQ56" s="24"/>
      <c r="EMR56" s="24"/>
      <c r="EMS56" s="24"/>
      <c r="EMT56" s="24"/>
      <c r="EMU56" s="24"/>
      <c r="EMV56" s="24"/>
      <c r="EMW56" s="24"/>
      <c r="EMX56" s="24"/>
      <c r="EMY56" s="24"/>
      <c r="EMZ56" s="24"/>
      <c r="ENA56" s="24"/>
      <c r="ENB56" s="24"/>
      <c r="ENC56" s="24"/>
      <c r="END56" s="24"/>
      <c r="ENE56" s="24"/>
      <c r="ENF56" s="24"/>
      <c r="ENG56" s="24"/>
      <c r="ENH56" s="24"/>
      <c r="ENI56" s="24"/>
      <c r="ENJ56" s="24"/>
      <c r="ENK56" s="24"/>
      <c r="ENL56" s="24"/>
      <c r="ENM56" s="24"/>
      <c r="ENN56" s="24"/>
      <c r="ENO56" s="24"/>
      <c r="ENP56" s="24"/>
      <c r="ENQ56" s="24"/>
      <c r="ENR56" s="24"/>
      <c r="ENS56" s="24"/>
      <c r="ENT56" s="24"/>
      <c r="ENU56" s="24"/>
      <c r="ENV56" s="24"/>
      <c r="ENW56" s="24"/>
      <c r="ENX56" s="24"/>
      <c r="ENY56" s="24"/>
      <c r="ENZ56" s="24"/>
      <c r="EOA56" s="24"/>
      <c r="EOB56" s="24"/>
      <c r="EOC56" s="24"/>
      <c r="EOD56" s="24"/>
      <c r="EOE56" s="24"/>
      <c r="EOF56" s="24"/>
      <c r="EOG56" s="24"/>
      <c r="EOH56" s="24"/>
      <c r="EOI56" s="24"/>
      <c r="EOJ56" s="24"/>
      <c r="EOK56" s="24"/>
      <c r="EOL56" s="24"/>
      <c r="EOM56" s="24"/>
      <c r="EON56" s="24"/>
      <c r="EOO56" s="24"/>
      <c r="EOP56" s="24"/>
      <c r="EOQ56" s="24"/>
      <c r="EOR56" s="24"/>
      <c r="EOS56" s="24"/>
      <c r="EOT56" s="24"/>
      <c r="EOU56" s="24"/>
      <c r="EOV56" s="24"/>
      <c r="EOW56" s="24"/>
      <c r="EOX56" s="24"/>
      <c r="EOY56" s="24"/>
      <c r="EOZ56" s="24"/>
      <c r="EPA56" s="24"/>
      <c r="EPB56" s="24"/>
      <c r="EPC56" s="24"/>
      <c r="EPD56" s="24"/>
      <c r="EPE56" s="24"/>
      <c r="EPF56" s="24"/>
      <c r="EPG56" s="24"/>
      <c r="EPH56" s="24"/>
      <c r="EPI56" s="24"/>
      <c r="EPJ56" s="24"/>
      <c r="EPK56" s="24"/>
      <c r="EPL56" s="24"/>
      <c r="EPM56" s="24"/>
      <c r="EPN56" s="24"/>
      <c r="EPO56" s="24"/>
      <c r="EPP56" s="24"/>
      <c r="EPQ56" s="24"/>
      <c r="EPR56" s="24"/>
      <c r="EPS56" s="24"/>
      <c r="EPT56" s="24"/>
      <c r="EPU56" s="24"/>
      <c r="EPV56" s="24"/>
      <c r="EPW56" s="24"/>
      <c r="EPX56" s="24"/>
      <c r="EPY56" s="24"/>
      <c r="EPZ56" s="24"/>
      <c r="EQA56" s="24"/>
      <c r="EQB56" s="24"/>
      <c r="EQC56" s="24"/>
      <c r="EQD56" s="24"/>
      <c r="EQE56" s="24"/>
      <c r="EQF56" s="24"/>
      <c r="EQG56" s="24"/>
      <c r="EQH56" s="24"/>
      <c r="EQI56" s="24"/>
      <c r="EQJ56" s="24"/>
      <c r="EQK56" s="24"/>
      <c r="EQL56" s="24"/>
      <c r="EQM56" s="24"/>
      <c r="EQN56" s="24"/>
      <c r="EQO56" s="24"/>
      <c r="EQP56" s="24"/>
      <c r="EQQ56" s="24"/>
      <c r="EQR56" s="24"/>
      <c r="EQS56" s="24"/>
      <c r="EQT56" s="24"/>
      <c r="EQU56" s="24"/>
      <c r="EQV56" s="24"/>
      <c r="EQW56" s="24"/>
      <c r="EQX56" s="24"/>
      <c r="EQY56" s="24"/>
      <c r="EQZ56" s="24"/>
      <c r="ERA56" s="24"/>
      <c r="ERB56" s="24"/>
      <c r="ERC56" s="24"/>
      <c r="ERD56" s="24"/>
      <c r="ERE56" s="24"/>
      <c r="ERF56" s="24"/>
      <c r="ERG56" s="24"/>
      <c r="ERH56" s="24"/>
      <c r="ERI56" s="24"/>
      <c r="ERJ56" s="24"/>
      <c r="ERK56" s="24"/>
      <c r="ERL56" s="24"/>
      <c r="ERM56" s="24"/>
      <c r="ERN56" s="24"/>
      <c r="ERO56" s="24"/>
      <c r="ERP56" s="24"/>
      <c r="ERQ56" s="24"/>
      <c r="ERR56" s="24"/>
      <c r="ERS56" s="24"/>
      <c r="ERT56" s="24"/>
      <c r="ERU56" s="24"/>
      <c r="ERV56" s="24"/>
      <c r="ERW56" s="24"/>
      <c r="ERX56" s="24"/>
      <c r="ERY56" s="24"/>
      <c r="ERZ56" s="24"/>
      <c r="ESA56" s="24"/>
      <c r="ESB56" s="24"/>
      <c r="ESC56" s="24"/>
      <c r="ESD56" s="24"/>
      <c r="ESE56" s="24"/>
      <c r="ESF56" s="24"/>
      <c r="ESG56" s="24"/>
      <c r="ESH56" s="24"/>
      <c r="ESI56" s="24"/>
      <c r="ESJ56" s="24"/>
      <c r="ESK56" s="24"/>
      <c r="ESL56" s="24"/>
      <c r="ESM56" s="24"/>
      <c r="ESN56" s="24"/>
      <c r="ESO56" s="24"/>
      <c r="ESP56" s="24"/>
      <c r="ESQ56" s="24"/>
      <c r="ESR56" s="24"/>
      <c r="ESS56" s="24"/>
      <c r="EST56" s="24"/>
      <c r="ESU56" s="24"/>
      <c r="ESV56" s="24"/>
      <c r="ESW56" s="24"/>
      <c r="ESX56" s="24"/>
      <c r="ESY56" s="24"/>
      <c r="ESZ56" s="24"/>
      <c r="ETA56" s="24"/>
      <c r="ETB56" s="24"/>
      <c r="ETC56" s="24"/>
      <c r="ETD56" s="24"/>
      <c r="ETE56" s="24"/>
      <c r="ETF56" s="24"/>
      <c r="ETG56" s="24"/>
      <c r="ETH56" s="24"/>
      <c r="ETI56" s="24"/>
      <c r="ETJ56" s="24"/>
      <c r="ETK56" s="24"/>
      <c r="ETL56" s="24"/>
      <c r="ETM56" s="24"/>
      <c r="ETN56" s="24"/>
      <c r="ETO56" s="24"/>
      <c r="ETP56" s="24"/>
      <c r="ETQ56" s="24"/>
      <c r="ETR56" s="24"/>
      <c r="ETS56" s="24"/>
      <c r="ETT56" s="24"/>
      <c r="ETU56" s="24"/>
      <c r="ETV56" s="24"/>
      <c r="ETW56" s="24"/>
      <c r="ETX56" s="24"/>
      <c r="ETY56" s="24"/>
      <c r="ETZ56" s="24"/>
      <c r="EUA56" s="24"/>
      <c r="EUB56" s="24"/>
      <c r="EUC56" s="24"/>
      <c r="EUD56" s="24"/>
      <c r="EUE56" s="24"/>
      <c r="EUF56" s="24"/>
      <c r="EUG56" s="24"/>
      <c r="EUH56" s="24"/>
      <c r="EUI56" s="24"/>
      <c r="EUJ56" s="24"/>
      <c r="EUK56" s="24"/>
      <c r="EUL56" s="24"/>
      <c r="EUM56" s="24"/>
      <c r="EUN56" s="24"/>
      <c r="EUO56" s="24"/>
      <c r="EUP56" s="24"/>
      <c r="EUQ56" s="24"/>
      <c r="EUR56" s="24"/>
      <c r="EUS56" s="24"/>
      <c r="EUT56" s="24"/>
      <c r="EUU56" s="24"/>
      <c r="EUV56" s="24"/>
      <c r="EUW56" s="24"/>
      <c r="EUX56" s="24"/>
      <c r="EUY56" s="24"/>
      <c r="EUZ56" s="24"/>
      <c r="EVA56" s="24"/>
      <c r="EVB56" s="24"/>
      <c r="EVC56" s="24"/>
      <c r="EVD56" s="24"/>
      <c r="EVE56" s="24"/>
      <c r="EVF56" s="24"/>
      <c r="EVG56" s="24"/>
      <c r="EVH56" s="24"/>
      <c r="EVI56" s="24"/>
      <c r="EVJ56" s="24"/>
      <c r="EVK56" s="24"/>
      <c r="EVL56" s="24"/>
      <c r="EVM56" s="24"/>
      <c r="EVN56" s="24"/>
      <c r="EVO56" s="24"/>
      <c r="EVP56" s="24"/>
      <c r="EVQ56" s="24"/>
      <c r="EVR56" s="24"/>
      <c r="EVS56" s="24"/>
      <c r="EVT56" s="24"/>
      <c r="EVU56" s="24"/>
      <c r="EVV56" s="24"/>
      <c r="EVW56" s="24"/>
      <c r="EVX56" s="24"/>
      <c r="EVY56" s="24"/>
      <c r="EVZ56" s="24"/>
      <c r="EWA56" s="24"/>
      <c r="EWB56" s="24"/>
      <c r="EWC56" s="24"/>
      <c r="EWD56" s="24"/>
      <c r="EWE56" s="24"/>
      <c r="EWF56" s="24"/>
      <c r="EWG56" s="24"/>
      <c r="EWH56" s="24"/>
      <c r="EWI56" s="24"/>
      <c r="EWJ56" s="24"/>
      <c r="EWK56" s="24"/>
      <c r="EWL56" s="24"/>
      <c r="EWM56" s="24"/>
      <c r="EWN56" s="24"/>
      <c r="EWO56" s="24"/>
      <c r="EWP56" s="24"/>
      <c r="EWQ56" s="24"/>
      <c r="EWR56" s="24"/>
      <c r="EWS56" s="24"/>
      <c r="EWT56" s="24"/>
      <c r="EWU56" s="24"/>
      <c r="EWV56" s="24"/>
      <c r="EWW56" s="24"/>
      <c r="EWX56" s="24"/>
      <c r="EWY56" s="24"/>
      <c r="EWZ56" s="24"/>
      <c r="EXA56" s="24"/>
      <c r="EXB56" s="24"/>
      <c r="EXC56" s="24"/>
      <c r="EXD56" s="24"/>
      <c r="EXE56" s="24"/>
      <c r="EXF56" s="24"/>
      <c r="EXG56" s="24"/>
      <c r="EXH56" s="24"/>
      <c r="EXI56" s="24"/>
      <c r="EXJ56" s="24"/>
      <c r="EXK56" s="24"/>
      <c r="EXL56" s="24"/>
      <c r="EXM56" s="24"/>
      <c r="EXN56" s="24"/>
      <c r="EXO56" s="24"/>
      <c r="EXP56" s="24"/>
      <c r="EXQ56" s="24"/>
      <c r="EXR56" s="24"/>
      <c r="EXS56" s="24"/>
      <c r="EXT56" s="24"/>
      <c r="EXU56" s="24"/>
      <c r="EXV56" s="24"/>
      <c r="EXW56" s="24"/>
      <c r="EXX56" s="24"/>
      <c r="EXY56" s="24"/>
      <c r="EXZ56" s="24"/>
      <c r="EYA56" s="24"/>
      <c r="EYB56" s="24"/>
      <c r="EYC56" s="24"/>
      <c r="EYD56" s="24"/>
      <c r="EYE56" s="24"/>
      <c r="EYF56" s="24"/>
      <c r="EYG56" s="24"/>
      <c r="EYH56" s="24"/>
      <c r="EYI56" s="24"/>
      <c r="EYJ56" s="24"/>
      <c r="EYK56" s="24"/>
      <c r="EYL56" s="24"/>
      <c r="EYM56" s="24"/>
      <c r="EYN56" s="24"/>
      <c r="EYO56" s="24"/>
      <c r="EYP56" s="24"/>
      <c r="EYQ56" s="24"/>
      <c r="EYR56" s="24"/>
      <c r="EYS56" s="24"/>
      <c r="EYT56" s="24"/>
      <c r="EYU56" s="24"/>
      <c r="EYV56" s="24"/>
      <c r="EYW56" s="24"/>
      <c r="EYX56" s="24"/>
      <c r="EYY56" s="24"/>
      <c r="EYZ56" s="24"/>
      <c r="EZA56" s="24"/>
      <c r="EZB56" s="24"/>
      <c r="EZC56" s="24"/>
      <c r="EZD56" s="24"/>
      <c r="EZE56" s="24"/>
      <c r="EZF56" s="24"/>
      <c r="EZG56" s="24"/>
      <c r="EZH56" s="24"/>
      <c r="EZI56" s="24"/>
      <c r="EZJ56" s="24"/>
      <c r="EZK56" s="24"/>
      <c r="EZL56" s="24"/>
      <c r="EZM56" s="24"/>
      <c r="EZN56" s="24"/>
      <c r="EZO56" s="24"/>
      <c r="EZP56" s="24"/>
      <c r="EZQ56" s="24"/>
      <c r="EZR56" s="24"/>
      <c r="EZS56" s="24"/>
      <c r="EZT56" s="24"/>
      <c r="EZU56" s="24"/>
      <c r="EZV56" s="24"/>
      <c r="EZW56" s="24"/>
      <c r="EZX56" s="24"/>
      <c r="EZY56" s="24"/>
      <c r="EZZ56" s="24"/>
      <c r="FAA56" s="24"/>
      <c r="FAB56" s="24"/>
      <c r="FAC56" s="24"/>
      <c r="FAD56" s="24"/>
      <c r="FAE56" s="24"/>
      <c r="FAF56" s="24"/>
      <c r="FAG56" s="24"/>
      <c r="FAH56" s="24"/>
      <c r="FAI56" s="24"/>
      <c r="FAJ56" s="24"/>
      <c r="FAK56" s="24"/>
      <c r="FAL56" s="24"/>
      <c r="FAM56" s="24"/>
      <c r="FAN56" s="24"/>
      <c r="FAO56" s="24"/>
      <c r="FAP56" s="24"/>
      <c r="FAQ56" s="24"/>
      <c r="FAR56" s="24"/>
      <c r="FAS56" s="24"/>
      <c r="FAT56" s="24"/>
      <c r="FAU56" s="24"/>
      <c r="FAV56" s="24"/>
      <c r="FAW56" s="24"/>
      <c r="FAX56" s="24"/>
      <c r="FAY56" s="24"/>
      <c r="FAZ56" s="24"/>
      <c r="FBA56" s="24"/>
      <c r="FBB56" s="24"/>
      <c r="FBC56" s="24"/>
      <c r="FBD56" s="24"/>
      <c r="FBE56" s="24"/>
      <c r="FBF56" s="24"/>
      <c r="FBG56" s="24"/>
      <c r="FBH56" s="24"/>
      <c r="FBI56" s="24"/>
      <c r="FBJ56" s="24"/>
      <c r="FBK56" s="24"/>
      <c r="FBL56" s="24"/>
      <c r="FBM56" s="24"/>
      <c r="FBN56" s="24"/>
      <c r="FBO56" s="24"/>
      <c r="FBP56" s="24"/>
      <c r="FBQ56" s="24"/>
      <c r="FBR56" s="24"/>
      <c r="FBS56" s="24"/>
      <c r="FBT56" s="24"/>
      <c r="FBU56" s="24"/>
      <c r="FBV56" s="24"/>
      <c r="FBW56" s="24"/>
      <c r="FBX56" s="24"/>
      <c r="FBY56" s="24"/>
      <c r="FBZ56" s="24"/>
      <c r="FCA56" s="24"/>
      <c r="FCB56" s="24"/>
      <c r="FCC56" s="24"/>
      <c r="FCD56" s="24"/>
      <c r="FCE56" s="24"/>
      <c r="FCF56" s="24"/>
      <c r="FCG56" s="24"/>
      <c r="FCH56" s="24"/>
      <c r="FCI56" s="24"/>
      <c r="FCJ56" s="24"/>
      <c r="FCK56" s="24"/>
      <c r="FCL56" s="24"/>
      <c r="FCM56" s="24"/>
      <c r="FCN56" s="24"/>
      <c r="FCO56" s="24"/>
      <c r="FCP56" s="24"/>
      <c r="FCQ56" s="24"/>
      <c r="FCR56" s="24"/>
      <c r="FCS56" s="24"/>
      <c r="FCT56" s="24"/>
      <c r="FCU56" s="24"/>
      <c r="FCV56" s="24"/>
      <c r="FCW56" s="24"/>
      <c r="FCX56" s="24"/>
      <c r="FCY56" s="24"/>
      <c r="FCZ56" s="24"/>
      <c r="FDA56" s="24"/>
      <c r="FDB56" s="24"/>
      <c r="FDC56" s="24"/>
      <c r="FDD56" s="24"/>
      <c r="FDE56" s="24"/>
      <c r="FDF56" s="24"/>
      <c r="FDG56" s="24"/>
      <c r="FDH56" s="24"/>
      <c r="FDI56" s="24"/>
      <c r="FDJ56" s="24"/>
      <c r="FDK56" s="24"/>
      <c r="FDL56" s="24"/>
      <c r="FDM56" s="24"/>
      <c r="FDN56" s="24"/>
      <c r="FDO56" s="24"/>
      <c r="FDP56" s="24"/>
      <c r="FDQ56" s="24"/>
      <c r="FDR56" s="24"/>
      <c r="FDS56" s="24"/>
      <c r="FDT56" s="24"/>
      <c r="FDU56" s="24"/>
      <c r="FDV56" s="24"/>
      <c r="FDW56" s="24"/>
      <c r="FDX56" s="24"/>
      <c r="FDY56" s="24"/>
      <c r="FDZ56" s="24"/>
      <c r="FEA56" s="24"/>
      <c r="FEB56" s="24"/>
      <c r="FEC56" s="24"/>
      <c r="FED56" s="24"/>
      <c r="FEE56" s="24"/>
      <c r="FEF56" s="24"/>
      <c r="FEG56" s="24"/>
      <c r="FEH56" s="24"/>
      <c r="FEI56" s="24"/>
      <c r="FEJ56" s="24"/>
      <c r="FEK56" s="24"/>
      <c r="FEL56" s="24"/>
      <c r="FEM56" s="24"/>
      <c r="FEN56" s="24"/>
      <c r="FEO56" s="24"/>
      <c r="FEP56" s="24"/>
      <c r="FEQ56" s="24"/>
      <c r="FER56" s="24"/>
      <c r="FES56" s="24"/>
      <c r="FET56" s="24"/>
      <c r="FEU56" s="24"/>
      <c r="FEV56" s="24"/>
      <c r="FEW56" s="24"/>
      <c r="FEX56" s="24"/>
      <c r="FEY56" s="24"/>
      <c r="FEZ56" s="24"/>
      <c r="FFA56" s="24"/>
      <c r="FFB56" s="24"/>
      <c r="FFC56" s="24"/>
      <c r="FFD56" s="24"/>
      <c r="FFE56" s="24"/>
      <c r="FFF56" s="24"/>
      <c r="FFG56" s="24"/>
      <c r="FFH56" s="24"/>
      <c r="FFI56" s="24"/>
      <c r="FFJ56" s="24"/>
      <c r="FFK56" s="24"/>
      <c r="FFL56" s="24"/>
      <c r="FFM56" s="24"/>
      <c r="FFN56" s="24"/>
      <c r="FFO56" s="24"/>
      <c r="FFP56" s="24"/>
      <c r="FFQ56" s="24"/>
      <c r="FFR56" s="24"/>
      <c r="FFS56" s="24"/>
      <c r="FFT56" s="24"/>
      <c r="FFU56" s="24"/>
      <c r="FFV56" s="24"/>
      <c r="FFW56" s="24"/>
      <c r="FFX56" s="24"/>
      <c r="FFY56" s="24"/>
      <c r="FFZ56" s="24"/>
      <c r="FGA56" s="24"/>
      <c r="FGB56" s="24"/>
      <c r="FGC56" s="24"/>
      <c r="FGD56" s="24"/>
      <c r="FGE56" s="24"/>
      <c r="FGF56" s="24"/>
      <c r="FGG56" s="24"/>
      <c r="FGH56" s="24"/>
      <c r="FGI56" s="24"/>
      <c r="FGJ56" s="24"/>
      <c r="FGK56" s="24"/>
      <c r="FGL56" s="24"/>
      <c r="FGM56" s="24"/>
      <c r="FGN56" s="24"/>
      <c r="FGO56" s="24"/>
      <c r="FGP56" s="24"/>
      <c r="FGQ56" s="24"/>
      <c r="FGR56" s="24"/>
      <c r="FGS56" s="24"/>
      <c r="FGT56" s="24"/>
      <c r="FGU56" s="24"/>
      <c r="FGV56" s="24"/>
      <c r="FGW56" s="24"/>
      <c r="FGX56" s="24"/>
      <c r="FGY56" s="24"/>
      <c r="FGZ56" s="24"/>
      <c r="FHA56" s="24"/>
      <c r="FHB56" s="24"/>
      <c r="FHC56" s="24"/>
      <c r="FHD56" s="24"/>
      <c r="FHE56" s="24"/>
      <c r="FHF56" s="24"/>
      <c r="FHG56" s="24"/>
      <c r="FHH56" s="24"/>
      <c r="FHI56" s="24"/>
      <c r="FHJ56" s="24"/>
      <c r="FHK56" s="24"/>
      <c r="FHL56" s="24"/>
      <c r="FHM56" s="24"/>
      <c r="FHN56" s="24"/>
      <c r="FHO56" s="24"/>
      <c r="FHP56" s="24"/>
      <c r="FHQ56" s="24"/>
      <c r="FHR56" s="24"/>
      <c r="FHS56" s="24"/>
      <c r="FHT56" s="24"/>
      <c r="FHU56" s="24"/>
      <c r="FHV56" s="24"/>
      <c r="FHW56" s="24"/>
      <c r="FHX56" s="24"/>
      <c r="FHY56" s="24"/>
      <c r="FHZ56" s="24"/>
      <c r="FIA56" s="24"/>
      <c r="FIB56" s="24"/>
      <c r="FIC56" s="24"/>
      <c r="FID56" s="24"/>
      <c r="FIE56" s="24"/>
      <c r="FIF56" s="24"/>
      <c r="FIG56" s="24"/>
      <c r="FIH56" s="24"/>
      <c r="FII56" s="24"/>
      <c r="FIJ56" s="24"/>
      <c r="FIK56" s="24"/>
      <c r="FIL56" s="24"/>
      <c r="FIM56" s="24"/>
      <c r="FIN56" s="24"/>
      <c r="FIO56" s="24"/>
      <c r="FIP56" s="24"/>
      <c r="FIQ56" s="24"/>
      <c r="FIR56" s="24"/>
      <c r="FIS56" s="24"/>
      <c r="FIT56" s="24"/>
      <c r="FIU56" s="24"/>
      <c r="FIV56" s="24"/>
      <c r="FIW56" s="24"/>
      <c r="FIX56" s="24"/>
      <c r="FIY56" s="24"/>
      <c r="FIZ56" s="24"/>
      <c r="FJA56" s="24"/>
      <c r="FJB56" s="24"/>
      <c r="FJC56" s="24"/>
      <c r="FJD56" s="24"/>
      <c r="FJE56" s="24"/>
      <c r="FJF56" s="24"/>
      <c r="FJG56" s="24"/>
      <c r="FJH56" s="24"/>
      <c r="FJI56" s="24"/>
      <c r="FJJ56" s="24"/>
      <c r="FJK56" s="24"/>
      <c r="FJL56" s="24"/>
      <c r="FJM56" s="24"/>
      <c r="FJN56" s="24"/>
      <c r="FJO56" s="24"/>
      <c r="FJP56" s="24"/>
      <c r="FJQ56" s="24"/>
      <c r="FJR56" s="24"/>
      <c r="FJS56" s="24"/>
      <c r="FJT56" s="24"/>
      <c r="FJU56" s="24"/>
      <c r="FJV56" s="24"/>
      <c r="FJW56" s="24"/>
      <c r="FJX56" s="24"/>
      <c r="FJY56" s="24"/>
      <c r="FJZ56" s="24"/>
      <c r="FKA56" s="24"/>
      <c r="FKB56" s="24"/>
      <c r="FKC56" s="24"/>
      <c r="FKD56" s="24"/>
      <c r="FKE56" s="24"/>
      <c r="FKF56" s="24"/>
      <c r="FKG56" s="24"/>
      <c r="FKH56" s="24"/>
      <c r="FKI56" s="24"/>
      <c r="FKJ56" s="24"/>
      <c r="FKK56" s="24"/>
      <c r="FKL56" s="24"/>
      <c r="FKM56" s="24"/>
      <c r="FKN56" s="24"/>
      <c r="FKO56" s="24"/>
      <c r="FKP56" s="24"/>
      <c r="FKQ56" s="24"/>
      <c r="FKR56" s="24"/>
      <c r="FKS56" s="24"/>
      <c r="FKT56" s="24"/>
      <c r="FKU56" s="24"/>
      <c r="FKV56" s="24"/>
      <c r="FKW56" s="24"/>
      <c r="FKX56" s="24"/>
      <c r="FKY56" s="24"/>
      <c r="FKZ56" s="24"/>
      <c r="FLA56" s="24"/>
      <c r="FLB56" s="24"/>
      <c r="FLC56" s="24"/>
      <c r="FLD56" s="24"/>
      <c r="FLE56" s="24"/>
      <c r="FLF56" s="24"/>
      <c r="FLG56" s="24"/>
      <c r="FLH56" s="24"/>
      <c r="FLI56" s="24"/>
      <c r="FLJ56" s="24"/>
      <c r="FLK56" s="24"/>
      <c r="FLL56" s="24"/>
      <c r="FLM56" s="24"/>
      <c r="FLN56" s="24"/>
      <c r="FLO56" s="24"/>
      <c r="FLP56" s="24"/>
      <c r="FLQ56" s="24"/>
      <c r="FLR56" s="24"/>
      <c r="FLS56" s="24"/>
      <c r="FLT56" s="24"/>
      <c r="FLU56" s="24"/>
      <c r="FLV56" s="24"/>
      <c r="FLW56" s="24"/>
      <c r="FLX56" s="24"/>
      <c r="FLY56" s="24"/>
      <c r="FLZ56" s="24"/>
      <c r="FMA56" s="24"/>
      <c r="FMB56" s="24"/>
      <c r="FMC56" s="24"/>
      <c r="FMD56" s="24"/>
      <c r="FME56" s="24"/>
      <c r="FMF56" s="24"/>
      <c r="FMG56" s="24"/>
      <c r="FMH56" s="24"/>
      <c r="FMI56" s="24"/>
      <c r="FMJ56" s="24"/>
      <c r="FMK56" s="24"/>
      <c r="FML56" s="24"/>
      <c r="FMM56" s="24"/>
      <c r="FMN56" s="24"/>
      <c r="FMO56" s="24"/>
      <c r="FMP56" s="24"/>
      <c r="FMQ56" s="24"/>
      <c r="FMR56" s="24"/>
      <c r="FMS56" s="24"/>
      <c r="FMT56" s="24"/>
      <c r="FMU56" s="24"/>
      <c r="FMV56" s="24"/>
      <c r="FMW56" s="24"/>
      <c r="FMX56" s="24"/>
      <c r="FMY56" s="24"/>
      <c r="FMZ56" s="24"/>
      <c r="FNA56" s="24"/>
      <c r="FNB56" s="24"/>
      <c r="FNC56" s="24"/>
      <c r="FND56" s="24"/>
      <c r="FNE56" s="24"/>
      <c r="FNF56" s="24"/>
      <c r="FNG56" s="24"/>
      <c r="FNH56" s="24"/>
      <c r="FNI56" s="24"/>
      <c r="FNJ56" s="24"/>
      <c r="FNK56" s="24"/>
      <c r="FNL56" s="24"/>
      <c r="FNM56" s="24"/>
      <c r="FNN56" s="24"/>
      <c r="FNO56" s="24"/>
      <c r="FNP56" s="24"/>
      <c r="FNQ56" s="24"/>
      <c r="FNR56" s="24"/>
      <c r="FNS56" s="24"/>
      <c r="FNT56" s="24"/>
      <c r="FNU56" s="24"/>
      <c r="FNV56" s="24"/>
      <c r="FNW56" s="24"/>
      <c r="FNX56" s="24"/>
      <c r="FNY56" s="24"/>
      <c r="FNZ56" s="24"/>
      <c r="FOA56" s="24"/>
      <c r="FOB56" s="24"/>
      <c r="FOC56" s="24"/>
      <c r="FOD56" s="24"/>
      <c r="FOE56" s="24"/>
      <c r="FOF56" s="24"/>
      <c r="FOG56" s="24"/>
      <c r="FOH56" s="24"/>
      <c r="FOI56" s="24"/>
      <c r="FOJ56" s="24"/>
      <c r="FOK56" s="24"/>
      <c r="FOL56" s="24"/>
      <c r="FOM56" s="24"/>
      <c r="FON56" s="24"/>
      <c r="FOO56" s="24"/>
      <c r="FOP56" s="24"/>
      <c r="FOQ56" s="24"/>
      <c r="FOR56" s="24"/>
      <c r="FOS56" s="24"/>
      <c r="FOT56" s="24"/>
      <c r="FOU56" s="24"/>
      <c r="FOV56" s="24"/>
      <c r="FOW56" s="24"/>
      <c r="FOX56" s="24"/>
      <c r="FOY56" s="24"/>
      <c r="FOZ56" s="24"/>
      <c r="FPA56" s="24"/>
      <c r="FPB56" s="24"/>
      <c r="FPC56" s="24"/>
      <c r="FPD56" s="24"/>
      <c r="FPE56" s="24"/>
      <c r="FPF56" s="24"/>
      <c r="FPG56" s="24"/>
      <c r="FPH56" s="24"/>
      <c r="FPI56" s="24"/>
      <c r="FPJ56" s="24"/>
      <c r="FPK56" s="24"/>
      <c r="FPL56" s="24"/>
      <c r="FPM56" s="24"/>
      <c r="FPN56" s="24"/>
      <c r="FPO56" s="24"/>
      <c r="FPP56" s="24"/>
      <c r="FPQ56" s="24"/>
      <c r="FPR56" s="24"/>
      <c r="FPS56" s="24"/>
      <c r="FPT56" s="24"/>
      <c r="FPU56" s="24"/>
      <c r="FPV56" s="24"/>
      <c r="FPW56" s="24"/>
      <c r="FPX56" s="24"/>
      <c r="FPY56" s="24"/>
      <c r="FPZ56" s="24"/>
      <c r="FQA56" s="24"/>
      <c r="FQB56" s="24"/>
      <c r="FQC56" s="24"/>
      <c r="FQD56" s="24"/>
      <c r="FQE56" s="24"/>
      <c r="FQF56" s="24"/>
      <c r="FQG56" s="24"/>
      <c r="FQH56" s="24"/>
      <c r="FQI56" s="24"/>
      <c r="FQJ56" s="24"/>
      <c r="FQK56" s="24"/>
      <c r="FQL56" s="24"/>
      <c r="FQM56" s="24"/>
      <c r="FQN56" s="24"/>
      <c r="FQO56" s="24"/>
      <c r="FQP56" s="24"/>
      <c r="FQQ56" s="24"/>
      <c r="FQR56" s="24"/>
      <c r="FQS56" s="24"/>
      <c r="FQT56" s="24"/>
      <c r="FQU56" s="24"/>
      <c r="FQV56" s="24"/>
      <c r="FQW56" s="24"/>
      <c r="FQX56" s="24"/>
      <c r="FQY56" s="24"/>
      <c r="FQZ56" s="24"/>
      <c r="FRA56" s="24"/>
      <c r="FRB56" s="24"/>
      <c r="FRC56" s="24"/>
      <c r="FRD56" s="24"/>
      <c r="FRE56" s="24"/>
      <c r="FRF56" s="24"/>
      <c r="FRG56" s="24"/>
      <c r="FRH56" s="24"/>
      <c r="FRI56" s="24"/>
      <c r="FRJ56" s="24"/>
      <c r="FRK56" s="24"/>
      <c r="FRL56" s="24"/>
      <c r="FRM56" s="24"/>
      <c r="FRN56" s="24"/>
      <c r="FRO56" s="24"/>
      <c r="FRP56" s="24"/>
      <c r="FRQ56" s="24"/>
      <c r="FRR56" s="24"/>
      <c r="FRS56" s="24"/>
      <c r="FRT56" s="24"/>
      <c r="FRU56" s="24"/>
      <c r="FRV56" s="24"/>
      <c r="FRW56" s="24"/>
      <c r="FRX56" s="24"/>
      <c r="FRY56" s="24"/>
      <c r="FRZ56" s="24"/>
      <c r="FSA56" s="24"/>
      <c r="FSB56" s="24"/>
      <c r="FSC56" s="24"/>
      <c r="FSD56" s="24"/>
      <c r="FSE56" s="24"/>
      <c r="FSF56" s="24"/>
      <c r="FSG56" s="24"/>
      <c r="FSH56" s="24"/>
      <c r="FSI56" s="24"/>
      <c r="FSJ56" s="24"/>
      <c r="FSK56" s="24"/>
      <c r="FSL56" s="24"/>
      <c r="FSM56" s="24"/>
      <c r="FSN56" s="24"/>
      <c r="FSO56" s="24"/>
      <c r="FSP56" s="24"/>
      <c r="FSQ56" s="24"/>
      <c r="FSR56" s="24"/>
      <c r="FSS56" s="24"/>
      <c r="FST56" s="24"/>
      <c r="FSU56" s="24"/>
      <c r="FSV56" s="24"/>
      <c r="FSW56" s="24"/>
      <c r="FSX56" s="24"/>
      <c r="FSY56" s="24"/>
      <c r="FSZ56" s="24"/>
      <c r="FTA56" s="24"/>
      <c r="FTB56" s="24"/>
      <c r="FTC56" s="24"/>
      <c r="FTD56" s="24"/>
      <c r="FTE56" s="24"/>
      <c r="FTF56" s="24"/>
      <c r="FTG56" s="24"/>
      <c r="FTH56" s="24"/>
      <c r="FTI56" s="24"/>
      <c r="FTJ56" s="24"/>
      <c r="FTK56" s="24"/>
      <c r="FTL56" s="24"/>
      <c r="FTM56" s="24"/>
      <c r="FTN56" s="24"/>
      <c r="FTO56" s="24"/>
      <c r="FTP56" s="24"/>
      <c r="FTQ56" s="24"/>
      <c r="FTR56" s="24"/>
      <c r="FTS56" s="24"/>
      <c r="FTT56" s="24"/>
      <c r="FTU56" s="24"/>
      <c r="FTV56" s="24"/>
      <c r="FTW56" s="24"/>
      <c r="FTX56" s="24"/>
      <c r="FTY56" s="24"/>
      <c r="FTZ56" s="24"/>
      <c r="FUA56" s="24"/>
      <c r="FUB56" s="24"/>
      <c r="FUC56" s="24"/>
      <c r="FUD56" s="24"/>
      <c r="FUE56" s="24"/>
      <c r="FUF56" s="24"/>
      <c r="FUG56" s="24"/>
      <c r="FUH56" s="24"/>
      <c r="FUI56" s="24"/>
      <c r="FUJ56" s="24"/>
      <c r="FUK56" s="24"/>
      <c r="FUL56" s="24"/>
      <c r="FUM56" s="24"/>
      <c r="FUN56" s="24"/>
      <c r="FUO56" s="24"/>
      <c r="FUP56" s="24"/>
      <c r="FUQ56" s="24"/>
      <c r="FUR56" s="24"/>
      <c r="FUS56" s="24"/>
      <c r="FUT56" s="24"/>
      <c r="FUU56" s="24"/>
      <c r="FUV56" s="24"/>
      <c r="FUW56" s="24"/>
      <c r="FUX56" s="24"/>
      <c r="FUY56" s="24"/>
      <c r="FUZ56" s="24"/>
      <c r="FVA56" s="24"/>
      <c r="FVB56" s="24"/>
      <c r="FVC56" s="24"/>
      <c r="FVD56" s="24"/>
      <c r="FVE56" s="24"/>
      <c r="FVF56" s="24"/>
      <c r="FVG56" s="24"/>
      <c r="FVH56" s="24"/>
      <c r="FVI56" s="24"/>
      <c r="FVJ56" s="24"/>
      <c r="FVK56" s="24"/>
      <c r="FVL56" s="24"/>
      <c r="FVM56" s="24"/>
      <c r="FVN56" s="24"/>
      <c r="FVO56" s="24"/>
      <c r="FVP56" s="24"/>
      <c r="FVQ56" s="24"/>
      <c r="FVR56" s="24"/>
      <c r="FVS56" s="24"/>
      <c r="FVT56" s="24"/>
      <c r="FVU56" s="24"/>
      <c r="FVV56" s="24"/>
      <c r="FVW56" s="24"/>
      <c r="FVX56" s="24"/>
      <c r="FVY56" s="24"/>
      <c r="FVZ56" s="24"/>
      <c r="FWA56" s="24"/>
      <c r="FWB56" s="24"/>
      <c r="FWC56" s="24"/>
      <c r="FWD56" s="24"/>
      <c r="FWE56" s="24"/>
      <c r="FWF56" s="24"/>
      <c r="FWG56" s="24"/>
      <c r="FWH56" s="24"/>
      <c r="FWI56" s="24"/>
      <c r="FWJ56" s="24"/>
      <c r="FWK56" s="24"/>
      <c r="FWL56" s="24"/>
      <c r="FWM56" s="24"/>
      <c r="FWN56" s="24"/>
      <c r="FWO56" s="24"/>
      <c r="FWP56" s="24"/>
      <c r="FWQ56" s="24"/>
      <c r="FWR56" s="24"/>
      <c r="FWS56" s="24"/>
      <c r="FWT56" s="24"/>
      <c r="FWU56" s="24"/>
      <c r="FWV56" s="24"/>
      <c r="FWW56" s="24"/>
      <c r="FWX56" s="24"/>
      <c r="FWY56" s="24"/>
      <c r="FWZ56" s="24"/>
      <c r="FXA56" s="24"/>
      <c r="FXB56" s="24"/>
      <c r="FXC56" s="24"/>
      <c r="FXD56" s="24"/>
      <c r="FXE56" s="24"/>
      <c r="FXF56" s="24"/>
      <c r="FXG56" s="24"/>
      <c r="FXH56" s="24"/>
      <c r="FXI56" s="24"/>
      <c r="FXJ56" s="24"/>
      <c r="FXK56" s="24"/>
      <c r="FXL56" s="24"/>
      <c r="FXM56" s="24"/>
      <c r="FXN56" s="24"/>
      <c r="FXO56" s="24"/>
      <c r="FXP56" s="24"/>
      <c r="FXQ56" s="24"/>
      <c r="FXR56" s="24"/>
      <c r="FXS56" s="24"/>
      <c r="FXT56" s="24"/>
      <c r="FXU56" s="24"/>
      <c r="FXV56" s="24"/>
      <c r="FXW56" s="24"/>
      <c r="FXX56" s="24"/>
      <c r="FXY56" s="24"/>
      <c r="FXZ56" s="24"/>
      <c r="FYA56" s="24"/>
      <c r="FYB56" s="24"/>
      <c r="FYC56" s="24"/>
      <c r="FYD56" s="24"/>
      <c r="FYE56" s="24"/>
      <c r="FYF56" s="24"/>
      <c r="FYG56" s="24"/>
      <c r="FYH56" s="24"/>
      <c r="FYI56" s="24"/>
      <c r="FYJ56" s="24"/>
      <c r="FYK56" s="24"/>
      <c r="FYL56" s="24"/>
      <c r="FYM56" s="24"/>
      <c r="FYN56" s="24"/>
      <c r="FYO56" s="24"/>
      <c r="FYP56" s="24"/>
      <c r="FYQ56" s="24"/>
      <c r="FYR56" s="24"/>
      <c r="FYS56" s="24"/>
      <c r="FYT56" s="24"/>
      <c r="FYU56" s="24"/>
      <c r="FYV56" s="24"/>
      <c r="FYW56" s="24"/>
      <c r="FYX56" s="24"/>
      <c r="FYY56" s="24"/>
      <c r="FYZ56" s="24"/>
      <c r="FZA56" s="24"/>
      <c r="FZB56" s="24"/>
      <c r="FZC56" s="24"/>
      <c r="FZD56" s="24"/>
      <c r="FZE56" s="24"/>
      <c r="FZF56" s="24"/>
      <c r="FZG56" s="24"/>
      <c r="FZH56" s="24"/>
      <c r="FZI56" s="24"/>
      <c r="FZJ56" s="24"/>
      <c r="FZK56" s="24"/>
      <c r="FZL56" s="24"/>
      <c r="FZM56" s="24"/>
      <c r="FZN56" s="24"/>
      <c r="FZO56" s="24"/>
      <c r="FZP56" s="24"/>
      <c r="FZQ56" s="24"/>
      <c r="FZR56" s="24"/>
      <c r="FZS56" s="24"/>
      <c r="FZT56" s="24"/>
      <c r="FZU56" s="24"/>
      <c r="FZV56" s="24"/>
      <c r="FZW56" s="24"/>
      <c r="FZX56" s="24"/>
      <c r="FZY56" s="24"/>
      <c r="FZZ56" s="24"/>
      <c r="GAA56" s="24"/>
      <c r="GAB56" s="24"/>
      <c r="GAC56" s="24"/>
      <c r="GAD56" s="24"/>
      <c r="GAE56" s="24"/>
      <c r="GAF56" s="24"/>
      <c r="GAG56" s="24"/>
      <c r="GAH56" s="24"/>
      <c r="GAI56" s="24"/>
      <c r="GAJ56" s="24"/>
      <c r="GAK56" s="24"/>
      <c r="GAL56" s="24"/>
      <c r="GAM56" s="24"/>
      <c r="GAN56" s="24"/>
      <c r="GAO56" s="24"/>
      <c r="GAP56" s="24"/>
      <c r="GAQ56" s="24"/>
      <c r="GAR56" s="24"/>
      <c r="GAS56" s="24"/>
      <c r="GAT56" s="24"/>
      <c r="GAU56" s="24"/>
      <c r="GAV56" s="24"/>
      <c r="GAW56" s="24"/>
      <c r="GAX56" s="24"/>
      <c r="GAY56" s="24"/>
      <c r="GAZ56" s="24"/>
      <c r="GBA56" s="24"/>
      <c r="GBB56" s="24"/>
      <c r="GBC56" s="24"/>
      <c r="GBD56" s="24"/>
      <c r="GBE56" s="24"/>
      <c r="GBF56" s="24"/>
      <c r="GBG56" s="24"/>
      <c r="GBH56" s="24"/>
      <c r="GBI56" s="24"/>
      <c r="GBJ56" s="24"/>
      <c r="GBK56" s="24"/>
      <c r="GBL56" s="24"/>
      <c r="GBM56" s="24"/>
      <c r="GBN56" s="24"/>
      <c r="GBO56" s="24"/>
      <c r="GBP56" s="24"/>
      <c r="GBQ56" s="24"/>
      <c r="GBR56" s="24"/>
      <c r="GBS56" s="24"/>
      <c r="GBT56" s="24"/>
      <c r="GBU56" s="24"/>
      <c r="GBV56" s="24"/>
      <c r="GBW56" s="24"/>
      <c r="GBX56" s="24"/>
      <c r="GBY56" s="24"/>
      <c r="GBZ56" s="24"/>
      <c r="GCA56" s="24"/>
      <c r="GCB56" s="24"/>
      <c r="GCC56" s="24"/>
      <c r="GCD56" s="24"/>
      <c r="GCE56" s="24"/>
      <c r="GCF56" s="24"/>
      <c r="GCG56" s="24"/>
      <c r="GCH56" s="24"/>
      <c r="GCI56" s="24"/>
      <c r="GCJ56" s="24"/>
      <c r="GCK56" s="24"/>
      <c r="GCL56" s="24"/>
      <c r="GCM56" s="24"/>
      <c r="GCN56" s="24"/>
      <c r="GCO56" s="24"/>
      <c r="GCP56" s="24"/>
      <c r="GCQ56" s="24"/>
      <c r="GCR56" s="24"/>
      <c r="GCS56" s="24"/>
      <c r="GCT56" s="24"/>
      <c r="GCU56" s="24"/>
      <c r="GCV56" s="24"/>
      <c r="GCW56" s="24"/>
      <c r="GCX56" s="24"/>
      <c r="GCY56" s="24"/>
      <c r="GCZ56" s="24"/>
      <c r="GDA56" s="24"/>
      <c r="GDB56" s="24"/>
      <c r="GDC56" s="24"/>
      <c r="GDD56" s="24"/>
      <c r="GDE56" s="24"/>
      <c r="GDF56" s="24"/>
      <c r="GDG56" s="24"/>
      <c r="GDH56" s="24"/>
      <c r="GDI56" s="24"/>
      <c r="GDJ56" s="24"/>
      <c r="GDK56" s="24"/>
      <c r="GDL56" s="24"/>
      <c r="GDM56" s="24"/>
      <c r="GDN56" s="24"/>
      <c r="GDO56" s="24"/>
      <c r="GDP56" s="24"/>
      <c r="GDQ56" s="24"/>
      <c r="GDR56" s="24"/>
      <c r="GDS56" s="24"/>
      <c r="GDT56" s="24"/>
      <c r="GDU56" s="24"/>
      <c r="GDV56" s="24"/>
      <c r="GDW56" s="24"/>
      <c r="GDX56" s="24"/>
      <c r="GDY56" s="24"/>
      <c r="GDZ56" s="24"/>
      <c r="GEA56" s="24"/>
      <c r="GEB56" s="24"/>
      <c r="GEC56" s="24"/>
      <c r="GED56" s="24"/>
      <c r="GEE56" s="24"/>
      <c r="GEF56" s="24"/>
      <c r="GEG56" s="24"/>
      <c r="GEH56" s="24"/>
      <c r="GEI56" s="24"/>
      <c r="GEJ56" s="24"/>
      <c r="GEK56" s="24"/>
      <c r="GEL56" s="24"/>
      <c r="GEM56" s="24"/>
      <c r="GEN56" s="24"/>
      <c r="GEO56" s="24"/>
      <c r="GEP56" s="24"/>
      <c r="GEQ56" s="24"/>
      <c r="GER56" s="24"/>
      <c r="GES56" s="24"/>
      <c r="GET56" s="24"/>
      <c r="GEU56" s="24"/>
      <c r="GEV56" s="24"/>
      <c r="GEW56" s="24"/>
      <c r="GEX56" s="24"/>
      <c r="GEY56" s="24"/>
      <c r="GEZ56" s="24"/>
      <c r="GFA56" s="24"/>
      <c r="GFB56" s="24"/>
      <c r="GFC56" s="24"/>
      <c r="GFD56" s="24"/>
      <c r="GFE56" s="24"/>
      <c r="GFF56" s="24"/>
      <c r="GFG56" s="24"/>
      <c r="GFH56" s="24"/>
      <c r="GFI56" s="24"/>
      <c r="GFJ56" s="24"/>
      <c r="GFK56" s="24"/>
      <c r="GFL56" s="24"/>
      <c r="GFM56" s="24"/>
      <c r="GFN56" s="24"/>
      <c r="GFO56" s="24"/>
      <c r="GFP56" s="24"/>
      <c r="GFQ56" s="24"/>
      <c r="GFR56" s="24"/>
      <c r="GFS56" s="24"/>
      <c r="GFT56" s="24"/>
      <c r="GFU56" s="24"/>
      <c r="GFV56" s="24"/>
      <c r="GFW56" s="24"/>
      <c r="GFX56" s="24"/>
      <c r="GFY56" s="24"/>
      <c r="GFZ56" s="24"/>
      <c r="GGA56" s="24"/>
      <c r="GGB56" s="24"/>
      <c r="GGC56" s="24"/>
      <c r="GGD56" s="24"/>
      <c r="GGE56" s="24"/>
      <c r="GGF56" s="24"/>
      <c r="GGG56" s="24"/>
      <c r="GGH56" s="24"/>
      <c r="GGI56" s="24"/>
      <c r="GGJ56" s="24"/>
      <c r="GGK56" s="24"/>
      <c r="GGL56" s="24"/>
      <c r="GGM56" s="24"/>
      <c r="GGN56" s="24"/>
      <c r="GGO56" s="24"/>
      <c r="GGP56" s="24"/>
      <c r="GGQ56" s="24"/>
      <c r="GGR56" s="24"/>
      <c r="GGS56" s="24"/>
      <c r="GGT56" s="24"/>
      <c r="GGU56" s="24"/>
      <c r="GGV56" s="24"/>
      <c r="GGW56" s="24"/>
      <c r="GGX56" s="24"/>
      <c r="GGY56" s="24"/>
      <c r="GGZ56" s="24"/>
      <c r="GHA56" s="24"/>
      <c r="GHB56" s="24"/>
      <c r="GHC56" s="24"/>
      <c r="GHD56" s="24"/>
      <c r="GHE56" s="24"/>
      <c r="GHF56" s="24"/>
      <c r="GHG56" s="24"/>
      <c r="GHH56" s="24"/>
      <c r="GHI56" s="24"/>
      <c r="GHJ56" s="24"/>
      <c r="GHK56" s="24"/>
      <c r="GHL56" s="24"/>
      <c r="GHM56" s="24"/>
      <c r="GHN56" s="24"/>
      <c r="GHO56" s="24"/>
      <c r="GHP56" s="24"/>
      <c r="GHQ56" s="24"/>
      <c r="GHR56" s="24"/>
      <c r="GHS56" s="24"/>
      <c r="GHT56" s="24"/>
      <c r="GHU56" s="24"/>
      <c r="GHV56" s="24"/>
      <c r="GHW56" s="24"/>
      <c r="GHX56" s="24"/>
      <c r="GHY56" s="24"/>
      <c r="GHZ56" s="24"/>
      <c r="GIA56" s="24"/>
      <c r="GIB56" s="24"/>
      <c r="GIC56" s="24"/>
      <c r="GID56" s="24"/>
      <c r="GIE56" s="24"/>
      <c r="GIF56" s="24"/>
      <c r="GIG56" s="24"/>
      <c r="GIH56" s="24"/>
      <c r="GII56" s="24"/>
      <c r="GIJ56" s="24"/>
      <c r="GIK56" s="24"/>
      <c r="GIL56" s="24"/>
      <c r="GIM56" s="24"/>
      <c r="GIN56" s="24"/>
      <c r="GIO56" s="24"/>
      <c r="GIP56" s="24"/>
      <c r="GIQ56" s="24"/>
      <c r="GIR56" s="24"/>
      <c r="GIS56" s="24"/>
      <c r="GIT56" s="24"/>
      <c r="GIU56" s="24"/>
      <c r="GIV56" s="24"/>
      <c r="GIW56" s="24"/>
      <c r="GIX56" s="24"/>
      <c r="GIY56" s="24"/>
      <c r="GIZ56" s="24"/>
      <c r="GJA56" s="24"/>
      <c r="GJB56" s="24"/>
      <c r="GJC56" s="24"/>
      <c r="GJD56" s="24"/>
      <c r="GJE56" s="24"/>
      <c r="GJF56" s="24"/>
      <c r="GJG56" s="24"/>
      <c r="GJH56" s="24"/>
      <c r="GJI56" s="24"/>
      <c r="GJJ56" s="24"/>
      <c r="GJK56" s="24"/>
      <c r="GJL56" s="24"/>
      <c r="GJM56" s="24"/>
      <c r="GJN56" s="24"/>
      <c r="GJO56" s="24"/>
      <c r="GJP56" s="24"/>
      <c r="GJQ56" s="24"/>
      <c r="GJR56" s="24"/>
      <c r="GJS56" s="24"/>
      <c r="GJT56" s="24"/>
      <c r="GJU56" s="24"/>
      <c r="GJV56" s="24"/>
      <c r="GJW56" s="24"/>
      <c r="GJX56" s="24"/>
      <c r="GJY56" s="24"/>
      <c r="GJZ56" s="24"/>
      <c r="GKA56" s="24"/>
      <c r="GKB56" s="24"/>
      <c r="GKC56" s="24"/>
      <c r="GKD56" s="24"/>
      <c r="GKE56" s="24"/>
      <c r="GKF56" s="24"/>
      <c r="GKG56" s="24"/>
      <c r="GKH56" s="24"/>
      <c r="GKI56" s="24"/>
      <c r="GKJ56" s="24"/>
      <c r="GKK56" s="24"/>
      <c r="GKL56" s="24"/>
      <c r="GKM56" s="24"/>
      <c r="GKN56" s="24"/>
      <c r="GKO56" s="24"/>
      <c r="GKP56" s="24"/>
      <c r="GKQ56" s="24"/>
      <c r="GKR56" s="24"/>
      <c r="GKS56" s="24"/>
      <c r="GKT56" s="24"/>
      <c r="GKU56" s="24"/>
      <c r="GKV56" s="24"/>
      <c r="GKW56" s="24"/>
      <c r="GKX56" s="24"/>
      <c r="GKY56" s="24"/>
      <c r="GKZ56" s="24"/>
      <c r="GLA56" s="24"/>
      <c r="GLB56" s="24"/>
      <c r="GLC56" s="24"/>
      <c r="GLD56" s="24"/>
      <c r="GLE56" s="24"/>
      <c r="GLF56" s="24"/>
      <c r="GLG56" s="24"/>
      <c r="GLH56" s="24"/>
      <c r="GLI56" s="24"/>
      <c r="GLJ56" s="24"/>
      <c r="GLK56" s="24"/>
      <c r="GLL56" s="24"/>
      <c r="GLM56" s="24"/>
      <c r="GLN56" s="24"/>
      <c r="GLO56" s="24"/>
      <c r="GLP56" s="24"/>
      <c r="GLQ56" s="24"/>
      <c r="GLR56" s="24"/>
      <c r="GLS56" s="24"/>
      <c r="GLT56" s="24"/>
      <c r="GLU56" s="24"/>
      <c r="GLV56" s="24"/>
      <c r="GLW56" s="24"/>
      <c r="GLX56" s="24"/>
      <c r="GLY56" s="24"/>
      <c r="GLZ56" s="24"/>
      <c r="GMA56" s="24"/>
      <c r="GMB56" s="24"/>
      <c r="GMC56" s="24"/>
      <c r="GMD56" s="24"/>
      <c r="GME56" s="24"/>
      <c r="GMF56" s="24"/>
      <c r="GMG56" s="24"/>
      <c r="GMH56" s="24"/>
      <c r="GMI56" s="24"/>
      <c r="GMJ56" s="24"/>
      <c r="GMK56" s="24"/>
      <c r="GML56" s="24"/>
      <c r="GMM56" s="24"/>
      <c r="GMN56" s="24"/>
      <c r="GMO56" s="24"/>
      <c r="GMP56" s="24"/>
      <c r="GMQ56" s="24"/>
      <c r="GMR56" s="24"/>
      <c r="GMS56" s="24"/>
      <c r="GMT56" s="24"/>
      <c r="GMU56" s="24"/>
      <c r="GMV56" s="24"/>
      <c r="GMW56" s="24"/>
      <c r="GMX56" s="24"/>
      <c r="GMY56" s="24"/>
      <c r="GMZ56" s="24"/>
      <c r="GNA56" s="24"/>
      <c r="GNB56" s="24"/>
      <c r="GNC56" s="24"/>
      <c r="GND56" s="24"/>
      <c r="GNE56" s="24"/>
      <c r="GNF56" s="24"/>
      <c r="GNG56" s="24"/>
      <c r="GNH56" s="24"/>
      <c r="GNI56" s="24"/>
      <c r="GNJ56" s="24"/>
      <c r="GNK56" s="24"/>
      <c r="GNL56" s="24"/>
      <c r="GNM56" s="24"/>
      <c r="GNN56" s="24"/>
      <c r="GNO56" s="24"/>
      <c r="GNP56" s="24"/>
      <c r="GNQ56" s="24"/>
      <c r="GNR56" s="24"/>
      <c r="GNS56" s="24"/>
      <c r="GNT56" s="24"/>
      <c r="GNU56" s="24"/>
      <c r="GNV56" s="24"/>
      <c r="GNW56" s="24"/>
      <c r="GNX56" s="24"/>
      <c r="GNY56" s="24"/>
      <c r="GNZ56" s="24"/>
      <c r="GOA56" s="24"/>
      <c r="GOB56" s="24"/>
      <c r="GOC56" s="24"/>
      <c r="GOD56" s="24"/>
      <c r="GOE56" s="24"/>
      <c r="GOF56" s="24"/>
      <c r="GOG56" s="24"/>
      <c r="GOH56" s="24"/>
      <c r="GOI56" s="24"/>
      <c r="GOJ56" s="24"/>
      <c r="GOK56" s="24"/>
      <c r="GOL56" s="24"/>
      <c r="GOM56" s="24"/>
      <c r="GON56" s="24"/>
      <c r="GOO56" s="24"/>
      <c r="GOP56" s="24"/>
      <c r="GOQ56" s="24"/>
      <c r="GOR56" s="24"/>
      <c r="GOS56" s="24"/>
      <c r="GOT56" s="24"/>
      <c r="GOU56" s="24"/>
      <c r="GOV56" s="24"/>
      <c r="GOW56" s="24"/>
      <c r="GOX56" s="24"/>
      <c r="GOY56" s="24"/>
      <c r="GOZ56" s="24"/>
      <c r="GPA56" s="24"/>
      <c r="GPB56" s="24"/>
      <c r="GPC56" s="24"/>
      <c r="GPD56" s="24"/>
      <c r="GPE56" s="24"/>
      <c r="GPF56" s="24"/>
      <c r="GPG56" s="24"/>
      <c r="GPH56" s="24"/>
      <c r="GPI56" s="24"/>
      <c r="GPJ56" s="24"/>
      <c r="GPK56" s="24"/>
      <c r="GPL56" s="24"/>
      <c r="GPM56" s="24"/>
      <c r="GPN56" s="24"/>
      <c r="GPO56" s="24"/>
      <c r="GPP56" s="24"/>
      <c r="GPQ56" s="24"/>
      <c r="GPR56" s="24"/>
      <c r="GPS56" s="24"/>
      <c r="GPT56" s="24"/>
      <c r="GPU56" s="24"/>
      <c r="GPV56" s="24"/>
      <c r="GPW56" s="24"/>
      <c r="GPX56" s="24"/>
      <c r="GPY56" s="24"/>
      <c r="GPZ56" s="24"/>
      <c r="GQA56" s="24"/>
      <c r="GQB56" s="24"/>
      <c r="GQC56" s="24"/>
      <c r="GQD56" s="24"/>
      <c r="GQE56" s="24"/>
      <c r="GQF56" s="24"/>
      <c r="GQG56" s="24"/>
      <c r="GQH56" s="24"/>
      <c r="GQI56" s="24"/>
      <c r="GQJ56" s="24"/>
      <c r="GQK56" s="24"/>
      <c r="GQL56" s="24"/>
      <c r="GQM56" s="24"/>
      <c r="GQN56" s="24"/>
      <c r="GQO56" s="24"/>
      <c r="GQP56" s="24"/>
      <c r="GQQ56" s="24"/>
      <c r="GQR56" s="24"/>
      <c r="GQS56" s="24"/>
      <c r="GQT56" s="24"/>
      <c r="GQU56" s="24"/>
      <c r="GQV56" s="24"/>
      <c r="GQW56" s="24"/>
      <c r="GQX56" s="24"/>
      <c r="GQY56" s="24"/>
      <c r="GQZ56" s="24"/>
      <c r="GRA56" s="24"/>
      <c r="GRB56" s="24"/>
      <c r="GRC56" s="24"/>
      <c r="GRD56" s="24"/>
      <c r="GRE56" s="24"/>
      <c r="GRF56" s="24"/>
      <c r="GRG56" s="24"/>
      <c r="GRH56" s="24"/>
      <c r="GRI56" s="24"/>
      <c r="GRJ56" s="24"/>
      <c r="GRK56" s="24"/>
      <c r="GRL56" s="24"/>
      <c r="GRM56" s="24"/>
      <c r="GRN56" s="24"/>
      <c r="GRO56" s="24"/>
      <c r="GRP56" s="24"/>
      <c r="GRQ56" s="24"/>
      <c r="GRR56" s="24"/>
      <c r="GRS56" s="24"/>
      <c r="GRT56" s="24"/>
      <c r="GRU56" s="24"/>
      <c r="GRV56" s="24"/>
      <c r="GRW56" s="24"/>
      <c r="GRX56" s="24"/>
      <c r="GRY56" s="24"/>
      <c r="GRZ56" s="24"/>
      <c r="GSA56" s="24"/>
      <c r="GSB56" s="24"/>
      <c r="GSC56" s="24"/>
      <c r="GSD56" s="24"/>
      <c r="GSE56" s="24"/>
      <c r="GSF56" s="24"/>
      <c r="GSG56" s="24"/>
      <c r="GSH56" s="24"/>
      <c r="GSI56" s="24"/>
      <c r="GSJ56" s="24"/>
      <c r="GSK56" s="24"/>
      <c r="GSL56" s="24"/>
      <c r="GSM56" s="24"/>
      <c r="GSN56" s="24"/>
      <c r="GSO56" s="24"/>
      <c r="GSP56" s="24"/>
      <c r="GSQ56" s="24"/>
      <c r="GSR56" s="24"/>
      <c r="GSS56" s="24"/>
      <c r="GST56" s="24"/>
      <c r="GSU56" s="24"/>
      <c r="GSV56" s="24"/>
      <c r="GSW56" s="24"/>
      <c r="GSX56" s="24"/>
      <c r="GSY56" s="24"/>
      <c r="GSZ56" s="24"/>
      <c r="GTA56" s="24"/>
      <c r="GTB56" s="24"/>
      <c r="GTC56" s="24"/>
      <c r="GTD56" s="24"/>
      <c r="GTE56" s="24"/>
      <c r="GTF56" s="24"/>
      <c r="GTG56" s="24"/>
      <c r="GTH56" s="24"/>
      <c r="GTI56" s="24"/>
      <c r="GTJ56" s="24"/>
      <c r="GTK56" s="24"/>
      <c r="GTL56" s="24"/>
      <c r="GTM56" s="24"/>
      <c r="GTN56" s="24"/>
      <c r="GTO56" s="24"/>
      <c r="GTP56" s="24"/>
      <c r="GTQ56" s="24"/>
      <c r="GTR56" s="24"/>
      <c r="GTS56" s="24"/>
      <c r="GTT56" s="24"/>
      <c r="GTU56" s="24"/>
      <c r="GTV56" s="24"/>
      <c r="GTW56" s="24"/>
      <c r="GTX56" s="24"/>
      <c r="GTY56" s="24"/>
      <c r="GTZ56" s="24"/>
      <c r="GUA56" s="24"/>
      <c r="GUB56" s="24"/>
      <c r="GUC56" s="24"/>
      <c r="GUD56" s="24"/>
      <c r="GUE56" s="24"/>
      <c r="GUF56" s="24"/>
      <c r="GUG56" s="24"/>
      <c r="GUH56" s="24"/>
      <c r="GUI56" s="24"/>
      <c r="GUJ56" s="24"/>
      <c r="GUK56" s="24"/>
      <c r="GUL56" s="24"/>
      <c r="GUM56" s="24"/>
      <c r="GUN56" s="24"/>
      <c r="GUO56" s="24"/>
      <c r="GUP56" s="24"/>
      <c r="GUQ56" s="24"/>
      <c r="GUR56" s="24"/>
      <c r="GUS56" s="24"/>
      <c r="GUT56" s="24"/>
      <c r="GUU56" s="24"/>
      <c r="GUV56" s="24"/>
      <c r="GUW56" s="24"/>
      <c r="GUX56" s="24"/>
      <c r="GUY56" s="24"/>
      <c r="GUZ56" s="24"/>
      <c r="GVA56" s="24"/>
      <c r="GVB56" s="24"/>
      <c r="GVC56" s="24"/>
      <c r="GVD56" s="24"/>
      <c r="GVE56" s="24"/>
      <c r="GVF56" s="24"/>
      <c r="GVG56" s="24"/>
      <c r="GVH56" s="24"/>
      <c r="GVI56" s="24"/>
      <c r="GVJ56" s="24"/>
      <c r="GVK56" s="24"/>
      <c r="GVL56" s="24"/>
      <c r="GVM56" s="24"/>
      <c r="GVN56" s="24"/>
      <c r="GVO56" s="24"/>
      <c r="GVP56" s="24"/>
      <c r="GVQ56" s="24"/>
      <c r="GVR56" s="24"/>
      <c r="GVS56" s="24"/>
      <c r="GVT56" s="24"/>
      <c r="GVU56" s="24"/>
      <c r="GVV56" s="24"/>
      <c r="GVW56" s="24"/>
      <c r="GVX56" s="24"/>
      <c r="GVY56" s="24"/>
      <c r="GVZ56" s="24"/>
      <c r="GWA56" s="24"/>
      <c r="GWB56" s="24"/>
      <c r="GWC56" s="24"/>
      <c r="GWD56" s="24"/>
      <c r="GWE56" s="24"/>
      <c r="GWF56" s="24"/>
      <c r="GWG56" s="24"/>
      <c r="GWH56" s="24"/>
      <c r="GWI56" s="24"/>
      <c r="GWJ56" s="24"/>
      <c r="GWK56" s="24"/>
      <c r="GWL56" s="24"/>
      <c r="GWM56" s="24"/>
      <c r="GWN56" s="24"/>
      <c r="GWO56" s="24"/>
      <c r="GWP56" s="24"/>
      <c r="GWQ56" s="24"/>
      <c r="GWR56" s="24"/>
      <c r="GWS56" s="24"/>
      <c r="GWT56" s="24"/>
      <c r="GWU56" s="24"/>
      <c r="GWV56" s="24"/>
      <c r="GWW56" s="24"/>
      <c r="GWX56" s="24"/>
      <c r="GWY56" s="24"/>
      <c r="GWZ56" s="24"/>
      <c r="GXA56" s="24"/>
      <c r="GXB56" s="24"/>
      <c r="GXC56" s="24"/>
      <c r="GXD56" s="24"/>
      <c r="GXE56" s="24"/>
      <c r="GXF56" s="24"/>
      <c r="GXG56" s="24"/>
      <c r="GXH56" s="24"/>
      <c r="GXI56" s="24"/>
      <c r="GXJ56" s="24"/>
      <c r="GXK56" s="24"/>
      <c r="GXL56" s="24"/>
      <c r="GXM56" s="24"/>
      <c r="GXN56" s="24"/>
      <c r="GXO56" s="24"/>
      <c r="GXP56" s="24"/>
      <c r="GXQ56" s="24"/>
      <c r="GXR56" s="24"/>
      <c r="GXS56" s="24"/>
      <c r="GXT56" s="24"/>
      <c r="GXU56" s="24"/>
      <c r="GXV56" s="24"/>
      <c r="GXW56" s="24"/>
      <c r="GXX56" s="24"/>
      <c r="GXY56" s="24"/>
      <c r="GXZ56" s="24"/>
      <c r="GYA56" s="24"/>
      <c r="GYB56" s="24"/>
      <c r="GYC56" s="24"/>
      <c r="GYD56" s="24"/>
      <c r="GYE56" s="24"/>
      <c r="GYF56" s="24"/>
      <c r="GYG56" s="24"/>
      <c r="GYH56" s="24"/>
      <c r="GYI56" s="24"/>
      <c r="GYJ56" s="24"/>
      <c r="GYK56" s="24"/>
      <c r="GYL56" s="24"/>
      <c r="GYM56" s="24"/>
      <c r="GYN56" s="24"/>
      <c r="GYO56" s="24"/>
      <c r="GYP56" s="24"/>
      <c r="GYQ56" s="24"/>
      <c r="GYR56" s="24"/>
      <c r="GYS56" s="24"/>
      <c r="GYT56" s="24"/>
      <c r="GYU56" s="24"/>
      <c r="GYV56" s="24"/>
      <c r="GYW56" s="24"/>
      <c r="GYX56" s="24"/>
      <c r="GYY56" s="24"/>
      <c r="GYZ56" s="24"/>
      <c r="GZA56" s="24"/>
      <c r="GZB56" s="24"/>
      <c r="GZC56" s="24"/>
      <c r="GZD56" s="24"/>
      <c r="GZE56" s="24"/>
      <c r="GZF56" s="24"/>
      <c r="GZG56" s="24"/>
      <c r="GZH56" s="24"/>
      <c r="GZI56" s="24"/>
      <c r="GZJ56" s="24"/>
      <c r="GZK56" s="24"/>
      <c r="GZL56" s="24"/>
      <c r="GZM56" s="24"/>
      <c r="GZN56" s="24"/>
      <c r="GZO56" s="24"/>
      <c r="GZP56" s="24"/>
      <c r="GZQ56" s="24"/>
      <c r="GZR56" s="24"/>
      <c r="GZS56" s="24"/>
      <c r="GZT56" s="24"/>
      <c r="GZU56" s="24"/>
      <c r="GZV56" s="24"/>
      <c r="GZW56" s="24"/>
      <c r="GZX56" s="24"/>
      <c r="GZY56" s="24"/>
      <c r="GZZ56" s="24"/>
      <c r="HAA56" s="24"/>
      <c r="HAB56" s="24"/>
      <c r="HAC56" s="24"/>
      <c r="HAD56" s="24"/>
      <c r="HAE56" s="24"/>
      <c r="HAF56" s="24"/>
      <c r="HAG56" s="24"/>
      <c r="HAH56" s="24"/>
      <c r="HAI56" s="24"/>
      <c r="HAJ56" s="24"/>
      <c r="HAK56" s="24"/>
      <c r="HAL56" s="24"/>
      <c r="HAM56" s="24"/>
      <c r="HAN56" s="24"/>
      <c r="HAO56" s="24"/>
      <c r="HAP56" s="24"/>
      <c r="HAQ56" s="24"/>
      <c r="HAR56" s="24"/>
      <c r="HAS56" s="24"/>
      <c r="HAT56" s="24"/>
      <c r="HAU56" s="24"/>
      <c r="HAV56" s="24"/>
      <c r="HAW56" s="24"/>
      <c r="HAX56" s="24"/>
      <c r="HAY56" s="24"/>
      <c r="HAZ56" s="24"/>
      <c r="HBA56" s="24"/>
      <c r="HBB56" s="24"/>
      <c r="HBC56" s="24"/>
      <c r="HBD56" s="24"/>
      <c r="HBE56" s="24"/>
      <c r="HBF56" s="24"/>
      <c r="HBG56" s="24"/>
      <c r="HBH56" s="24"/>
      <c r="HBI56" s="24"/>
      <c r="HBJ56" s="24"/>
      <c r="HBK56" s="24"/>
      <c r="HBL56" s="24"/>
      <c r="HBM56" s="24"/>
      <c r="HBN56" s="24"/>
      <c r="HBO56" s="24"/>
      <c r="HBP56" s="24"/>
      <c r="HBQ56" s="24"/>
      <c r="HBR56" s="24"/>
      <c r="HBS56" s="24"/>
      <c r="HBT56" s="24"/>
      <c r="HBU56" s="24"/>
      <c r="HBV56" s="24"/>
      <c r="HBW56" s="24"/>
      <c r="HBX56" s="24"/>
      <c r="HBY56" s="24"/>
      <c r="HBZ56" s="24"/>
      <c r="HCA56" s="24"/>
      <c r="HCB56" s="24"/>
      <c r="HCC56" s="24"/>
      <c r="HCD56" s="24"/>
      <c r="HCE56" s="24"/>
      <c r="HCF56" s="24"/>
      <c r="HCG56" s="24"/>
      <c r="HCH56" s="24"/>
      <c r="HCI56" s="24"/>
      <c r="HCJ56" s="24"/>
      <c r="HCK56" s="24"/>
      <c r="HCL56" s="24"/>
      <c r="HCM56" s="24"/>
      <c r="HCN56" s="24"/>
      <c r="HCO56" s="24"/>
      <c r="HCP56" s="24"/>
      <c r="HCQ56" s="24"/>
      <c r="HCR56" s="24"/>
      <c r="HCS56" s="24"/>
      <c r="HCT56" s="24"/>
      <c r="HCU56" s="24"/>
      <c r="HCV56" s="24"/>
      <c r="HCW56" s="24"/>
      <c r="HCX56" s="24"/>
      <c r="HCY56" s="24"/>
      <c r="HCZ56" s="24"/>
      <c r="HDA56" s="24"/>
      <c r="HDB56" s="24"/>
      <c r="HDC56" s="24"/>
      <c r="HDD56" s="24"/>
      <c r="HDE56" s="24"/>
      <c r="HDF56" s="24"/>
      <c r="HDG56" s="24"/>
      <c r="HDH56" s="24"/>
      <c r="HDI56" s="24"/>
      <c r="HDJ56" s="24"/>
      <c r="HDK56" s="24"/>
      <c r="HDL56" s="24"/>
      <c r="HDM56" s="24"/>
      <c r="HDN56" s="24"/>
      <c r="HDO56" s="24"/>
      <c r="HDP56" s="24"/>
      <c r="HDQ56" s="24"/>
      <c r="HDR56" s="24"/>
      <c r="HDS56" s="24"/>
      <c r="HDT56" s="24"/>
      <c r="HDU56" s="24"/>
      <c r="HDV56" s="24"/>
      <c r="HDW56" s="24"/>
      <c r="HDX56" s="24"/>
      <c r="HDY56" s="24"/>
      <c r="HDZ56" s="24"/>
      <c r="HEA56" s="24"/>
      <c r="HEB56" s="24"/>
      <c r="HEC56" s="24"/>
      <c r="HED56" s="24"/>
      <c r="HEE56" s="24"/>
      <c r="HEF56" s="24"/>
      <c r="HEG56" s="24"/>
      <c r="HEH56" s="24"/>
      <c r="HEI56" s="24"/>
      <c r="HEJ56" s="24"/>
      <c r="HEK56" s="24"/>
      <c r="HEL56" s="24"/>
      <c r="HEM56" s="24"/>
      <c r="HEN56" s="24"/>
      <c r="HEO56" s="24"/>
      <c r="HEP56" s="24"/>
      <c r="HEQ56" s="24"/>
      <c r="HER56" s="24"/>
      <c r="HES56" s="24"/>
      <c r="HET56" s="24"/>
      <c r="HEU56" s="24"/>
      <c r="HEV56" s="24"/>
      <c r="HEW56" s="24"/>
      <c r="HEX56" s="24"/>
      <c r="HEY56" s="24"/>
      <c r="HEZ56" s="24"/>
      <c r="HFA56" s="24"/>
      <c r="HFB56" s="24"/>
      <c r="HFC56" s="24"/>
      <c r="HFD56" s="24"/>
      <c r="HFE56" s="24"/>
      <c r="HFF56" s="24"/>
      <c r="HFG56" s="24"/>
      <c r="HFH56" s="24"/>
      <c r="HFI56" s="24"/>
      <c r="HFJ56" s="24"/>
      <c r="HFK56" s="24"/>
      <c r="HFL56" s="24"/>
      <c r="HFM56" s="24"/>
      <c r="HFN56" s="24"/>
      <c r="HFO56" s="24"/>
      <c r="HFP56" s="24"/>
      <c r="HFQ56" s="24"/>
      <c r="HFR56" s="24"/>
      <c r="HFS56" s="24"/>
      <c r="HFT56" s="24"/>
      <c r="HFU56" s="24"/>
      <c r="HFV56" s="24"/>
      <c r="HFW56" s="24"/>
      <c r="HFX56" s="24"/>
      <c r="HFY56" s="24"/>
      <c r="HFZ56" s="24"/>
      <c r="HGA56" s="24"/>
      <c r="HGB56" s="24"/>
      <c r="HGC56" s="24"/>
      <c r="HGD56" s="24"/>
      <c r="HGE56" s="24"/>
      <c r="HGF56" s="24"/>
      <c r="HGG56" s="24"/>
      <c r="HGH56" s="24"/>
      <c r="HGI56" s="24"/>
      <c r="HGJ56" s="24"/>
      <c r="HGK56" s="24"/>
      <c r="HGL56" s="24"/>
      <c r="HGM56" s="24"/>
      <c r="HGN56" s="24"/>
      <c r="HGO56" s="24"/>
      <c r="HGP56" s="24"/>
      <c r="HGQ56" s="24"/>
      <c r="HGR56" s="24"/>
      <c r="HGS56" s="24"/>
      <c r="HGT56" s="24"/>
      <c r="HGU56" s="24"/>
      <c r="HGV56" s="24"/>
      <c r="HGW56" s="24"/>
      <c r="HGX56" s="24"/>
      <c r="HGY56" s="24"/>
      <c r="HGZ56" s="24"/>
      <c r="HHA56" s="24"/>
      <c r="HHB56" s="24"/>
      <c r="HHC56" s="24"/>
      <c r="HHD56" s="24"/>
      <c r="HHE56" s="24"/>
      <c r="HHF56" s="24"/>
      <c r="HHG56" s="24"/>
      <c r="HHH56" s="24"/>
      <c r="HHI56" s="24"/>
      <c r="HHJ56" s="24"/>
      <c r="HHK56" s="24"/>
      <c r="HHL56" s="24"/>
      <c r="HHM56" s="24"/>
      <c r="HHN56" s="24"/>
      <c r="HHO56" s="24"/>
      <c r="HHP56" s="24"/>
      <c r="HHQ56" s="24"/>
      <c r="HHR56" s="24"/>
      <c r="HHS56" s="24"/>
      <c r="HHT56" s="24"/>
      <c r="HHU56" s="24"/>
      <c r="HHV56" s="24"/>
      <c r="HHW56" s="24"/>
      <c r="HHX56" s="24"/>
      <c r="HHY56" s="24"/>
      <c r="HHZ56" s="24"/>
      <c r="HIA56" s="24"/>
      <c r="HIB56" s="24"/>
      <c r="HIC56" s="24"/>
      <c r="HID56" s="24"/>
      <c r="HIE56" s="24"/>
      <c r="HIF56" s="24"/>
      <c r="HIG56" s="24"/>
      <c r="HIH56" s="24"/>
      <c r="HII56" s="24"/>
      <c r="HIJ56" s="24"/>
      <c r="HIK56" s="24"/>
      <c r="HIL56" s="24"/>
      <c r="HIM56" s="24"/>
      <c r="HIN56" s="24"/>
      <c r="HIO56" s="24"/>
      <c r="HIP56" s="24"/>
      <c r="HIQ56" s="24"/>
      <c r="HIR56" s="24"/>
      <c r="HIS56" s="24"/>
      <c r="HIT56" s="24"/>
      <c r="HIU56" s="24"/>
      <c r="HIV56" s="24"/>
      <c r="HIW56" s="24"/>
      <c r="HIX56" s="24"/>
      <c r="HIY56" s="24"/>
      <c r="HIZ56" s="24"/>
      <c r="HJA56" s="24"/>
      <c r="HJB56" s="24"/>
      <c r="HJC56" s="24"/>
      <c r="HJD56" s="24"/>
      <c r="HJE56" s="24"/>
      <c r="HJF56" s="24"/>
      <c r="HJG56" s="24"/>
      <c r="HJH56" s="24"/>
      <c r="HJI56" s="24"/>
      <c r="HJJ56" s="24"/>
      <c r="HJK56" s="24"/>
      <c r="HJL56" s="24"/>
      <c r="HJM56" s="24"/>
      <c r="HJN56" s="24"/>
      <c r="HJO56" s="24"/>
      <c r="HJP56" s="24"/>
      <c r="HJQ56" s="24"/>
      <c r="HJR56" s="24"/>
      <c r="HJS56" s="24"/>
      <c r="HJT56" s="24"/>
      <c r="HJU56" s="24"/>
      <c r="HJV56" s="24"/>
      <c r="HJW56" s="24"/>
      <c r="HJX56" s="24"/>
      <c r="HJY56" s="24"/>
      <c r="HJZ56" s="24"/>
      <c r="HKA56" s="24"/>
      <c r="HKB56" s="24"/>
      <c r="HKC56" s="24"/>
      <c r="HKD56" s="24"/>
      <c r="HKE56" s="24"/>
      <c r="HKF56" s="24"/>
      <c r="HKG56" s="24"/>
      <c r="HKH56" s="24"/>
      <c r="HKI56" s="24"/>
      <c r="HKJ56" s="24"/>
      <c r="HKK56" s="24"/>
      <c r="HKL56" s="24"/>
      <c r="HKM56" s="24"/>
      <c r="HKN56" s="24"/>
      <c r="HKO56" s="24"/>
      <c r="HKP56" s="24"/>
      <c r="HKQ56" s="24"/>
      <c r="HKR56" s="24"/>
      <c r="HKS56" s="24"/>
      <c r="HKT56" s="24"/>
      <c r="HKU56" s="24"/>
      <c r="HKV56" s="24"/>
      <c r="HKW56" s="24"/>
      <c r="HKX56" s="24"/>
      <c r="HKY56" s="24"/>
      <c r="HKZ56" s="24"/>
      <c r="HLA56" s="24"/>
      <c r="HLB56" s="24"/>
      <c r="HLC56" s="24"/>
      <c r="HLD56" s="24"/>
      <c r="HLE56" s="24"/>
      <c r="HLF56" s="24"/>
      <c r="HLG56" s="24"/>
      <c r="HLH56" s="24"/>
      <c r="HLI56" s="24"/>
      <c r="HLJ56" s="24"/>
      <c r="HLK56" s="24"/>
      <c r="HLL56" s="24"/>
      <c r="HLM56" s="24"/>
      <c r="HLN56" s="24"/>
      <c r="HLO56" s="24"/>
      <c r="HLP56" s="24"/>
      <c r="HLQ56" s="24"/>
      <c r="HLR56" s="24"/>
      <c r="HLS56" s="24"/>
      <c r="HLT56" s="24"/>
      <c r="HLU56" s="24"/>
      <c r="HLV56" s="24"/>
      <c r="HLW56" s="24"/>
      <c r="HLX56" s="24"/>
      <c r="HLY56" s="24"/>
      <c r="HLZ56" s="24"/>
      <c r="HMA56" s="24"/>
      <c r="HMB56" s="24"/>
      <c r="HMC56" s="24"/>
      <c r="HMD56" s="24"/>
      <c r="HME56" s="24"/>
      <c r="HMF56" s="24"/>
      <c r="HMG56" s="24"/>
      <c r="HMH56" s="24"/>
      <c r="HMI56" s="24"/>
      <c r="HMJ56" s="24"/>
      <c r="HMK56" s="24"/>
      <c r="HML56" s="24"/>
      <c r="HMM56" s="24"/>
      <c r="HMN56" s="24"/>
      <c r="HMO56" s="24"/>
      <c r="HMP56" s="24"/>
      <c r="HMQ56" s="24"/>
      <c r="HMR56" s="24"/>
      <c r="HMS56" s="24"/>
      <c r="HMT56" s="24"/>
      <c r="HMU56" s="24"/>
      <c r="HMV56" s="24"/>
      <c r="HMW56" s="24"/>
      <c r="HMX56" s="24"/>
      <c r="HMY56" s="24"/>
      <c r="HMZ56" s="24"/>
      <c r="HNA56" s="24"/>
      <c r="HNB56" s="24"/>
      <c r="HNC56" s="24"/>
      <c r="HND56" s="24"/>
      <c r="HNE56" s="24"/>
      <c r="HNF56" s="24"/>
      <c r="HNG56" s="24"/>
      <c r="HNH56" s="24"/>
      <c r="HNI56" s="24"/>
      <c r="HNJ56" s="24"/>
      <c r="HNK56" s="24"/>
      <c r="HNL56" s="24"/>
      <c r="HNM56" s="24"/>
      <c r="HNN56" s="24"/>
      <c r="HNO56" s="24"/>
      <c r="HNP56" s="24"/>
      <c r="HNQ56" s="24"/>
      <c r="HNR56" s="24"/>
      <c r="HNS56" s="24"/>
      <c r="HNT56" s="24"/>
      <c r="HNU56" s="24"/>
      <c r="HNV56" s="24"/>
      <c r="HNW56" s="24"/>
      <c r="HNX56" s="24"/>
      <c r="HNY56" s="24"/>
      <c r="HNZ56" s="24"/>
      <c r="HOA56" s="24"/>
      <c r="HOB56" s="24"/>
      <c r="HOC56" s="24"/>
      <c r="HOD56" s="24"/>
      <c r="HOE56" s="24"/>
      <c r="HOF56" s="24"/>
      <c r="HOG56" s="24"/>
      <c r="HOH56" s="24"/>
      <c r="HOI56" s="24"/>
      <c r="HOJ56" s="24"/>
      <c r="HOK56" s="24"/>
      <c r="HOL56" s="24"/>
      <c r="HOM56" s="24"/>
      <c r="HON56" s="24"/>
      <c r="HOO56" s="24"/>
      <c r="HOP56" s="24"/>
      <c r="HOQ56" s="24"/>
      <c r="HOR56" s="24"/>
      <c r="HOS56" s="24"/>
      <c r="HOT56" s="24"/>
      <c r="HOU56" s="24"/>
      <c r="HOV56" s="24"/>
      <c r="HOW56" s="24"/>
      <c r="HOX56" s="24"/>
      <c r="HOY56" s="24"/>
      <c r="HOZ56" s="24"/>
      <c r="HPA56" s="24"/>
      <c r="HPB56" s="24"/>
      <c r="HPC56" s="24"/>
      <c r="HPD56" s="24"/>
      <c r="HPE56" s="24"/>
      <c r="HPF56" s="24"/>
      <c r="HPG56" s="24"/>
      <c r="HPH56" s="24"/>
      <c r="HPI56" s="24"/>
      <c r="HPJ56" s="24"/>
      <c r="HPK56" s="24"/>
      <c r="HPL56" s="24"/>
      <c r="HPM56" s="24"/>
      <c r="HPN56" s="24"/>
      <c r="HPO56" s="24"/>
      <c r="HPP56" s="24"/>
      <c r="HPQ56" s="24"/>
      <c r="HPR56" s="24"/>
      <c r="HPS56" s="24"/>
      <c r="HPT56" s="24"/>
      <c r="HPU56" s="24"/>
      <c r="HPV56" s="24"/>
      <c r="HPW56" s="24"/>
      <c r="HPX56" s="24"/>
      <c r="HPY56" s="24"/>
      <c r="HPZ56" s="24"/>
      <c r="HQA56" s="24"/>
      <c r="HQB56" s="24"/>
      <c r="HQC56" s="24"/>
      <c r="HQD56" s="24"/>
      <c r="HQE56" s="24"/>
      <c r="HQF56" s="24"/>
      <c r="HQG56" s="24"/>
      <c r="HQH56" s="24"/>
      <c r="HQI56" s="24"/>
      <c r="HQJ56" s="24"/>
      <c r="HQK56" s="24"/>
      <c r="HQL56" s="24"/>
      <c r="HQM56" s="24"/>
      <c r="HQN56" s="24"/>
      <c r="HQO56" s="24"/>
      <c r="HQP56" s="24"/>
      <c r="HQQ56" s="24"/>
      <c r="HQR56" s="24"/>
      <c r="HQS56" s="24"/>
      <c r="HQT56" s="24"/>
      <c r="HQU56" s="24"/>
      <c r="HQV56" s="24"/>
      <c r="HQW56" s="24"/>
      <c r="HQX56" s="24"/>
      <c r="HQY56" s="24"/>
      <c r="HQZ56" s="24"/>
      <c r="HRA56" s="24"/>
      <c r="HRB56" s="24"/>
      <c r="HRC56" s="24"/>
      <c r="HRD56" s="24"/>
      <c r="HRE56" s="24"/>
      <c r="HRF56" s="24"/>
      <c r="HRG56" s="24"/>
      <c r="HRH56" s="24"/>
      <c r="HRI56" s="24"/>
      <c r="HRJ56" s="24"/>
      <c r="HRK56" s="24"/>
      <c r="HRL56" s="24"/>
      <c r="HRM56" s="24"/>
      <c r="HRN56" s="24"/>
      <c r="HRO56" s="24"/>
      <c r="HRP56" s="24"/>
      <c r="HRQ56" s="24"/>
      <c r="HRR56" s="24"/>
      <c r="HRS56" s="24"/>
      <c r="HRT56" s="24"/>
      <c r="HRU56" s="24"/>
      <c r="HRV56" s="24"/>
      <c r="HRW56" s="24"/>
      <c r="HRX56" s="24"/>
      <c r="HRY56" s="24"/>
      <c r="HRZ56" s="24"/>
      <c r="HSA56" s="24"/>
      <c r="HSB56" s="24"/>
      <c r="HSC56" s="24"/>
      <c r="HSD56" s="24"/>
      <c r="HSE56" s="24"/>
      <c r="HSF56" s="24"/>
      <c r="HSG56" s="24"/>
      <c r="HSH56" s="24"/>
      <c r="HSI56" s="24"/>
      <c r="HSJ56" s="24"/>
      <c r="HSK56" s="24"/>
      <c r="HSL56" s="24"/>
      <c r="HSM56" s="24"/>
      <c r="HSN56" s="24"/>
      <c r="HSO56" s="24"/>
      <c r="HSP56" s="24"/>
      <c r="HSQ56" s="24"/>
      <c r="HSR56" s="24"/>
      <c r="HSS56" s="24"/>
      <c r="HST56" s="24"/>
      <c r="HSU56" s="24"/>
      <c r="HSV56" s="24"/>
      <c r="HSW56" s="24"/>
      <c r="HSX56" s="24"/>
      <c r="HSY56" s="24"/>
      <c r="HSZ56" s="24"/>
      <c r="HTA56" s="24"/>
      <c r="HTB56" s="24"/>
      <c r="HTC56" s="24"/>
      <c r="HTD56" s="24"/>
      <c r="HTE56" s="24"/>
      <c r="HTF56" s="24"/>
      <c r="HTG56" s="24"/>
      <c r="HTH56" s="24"/>
      <c r="HTI56" s="24"/>
      <c r="HTJ56" s="24"/>
      <c r="HTK56" s="24"/>
      <c r="HTL56" s="24"/>
      <c r="HTM56" s="24"/>
      <c r="HTN56" s="24"/>
      <c r="HTO56" s="24"/>
      <c r="HTP56" s="24"/>
      <c r="HTQ56" s="24"/>
      <c r="HTR56" s="24"/>
      <c r="HTS56" s="24"/>
      <c r="HTT56" s="24"/>
      <c r="HTU56" s="24"/>
      <c r="HTV56" s="24"/>
      <c r="HTW56" s="24"/>
      <c r="HTX56" s="24"/>
      <c r="HTY56" s="24"/>
      <c r="HTZ56" s="24"/>
      <c r="HUA56" s="24"/>
      <c r="HUB56" s="24"/>
      <c r="HUC56" s="24"/>
      <c r="HUD56" s="24"/>
      <c r="HUE56" s="24"/>
      <c r="HUF56" s="24"/>
      <c r="HUG56" s="24"/>
      <c r="HUH56" s="24"/>
      <c r="HUI56" s="24"/>
      <c r="HUJ56" s="24"/>
      <c r="HUK56" s="24"/>
      <c r="HUL56" s="24"/>
      <c r="HUM56" s="24"/>
      <c r="HUN56" s="24"/>
      <c r="HUO56" s="24"/>
      <c r="HUP56" s="24"/>
      <c r="HUQ56" s="24"/>
      <c r="HUR56" s="24"/>
      <c r="HUS56" s="24"/>
      <c r="HUT56" s="24"/>
      <c r="HUU56" s="24"/>
      <c r="HUV56" s="24"/>
      <c r="HUW56" s="24"/>
      <c r="HUX56" s="24"/>
      <c r="HUY56" s="24"/>
      <c r="HUZ56" s="24"/>
      <c r="HVA56" s="24"/>
      <c r="HVB56" s="24"/>
      <c r="HVC56" s="24"/>
      <c r="HVD56" s="24"/>
      <c r="HVE56" s="24"/>
      <c r="HVF56" s="24"/>
      <c r="HVG56" s="24"/>
      <c r="HVH56" s="24"/>
      <c r="HVI56" s="24"/>
      <c r="HVJ56" s="24"/>
      <c r="HVK56" s="24"/>
      <c r="HVL56" s="24"/>
      <c r="HVM56" s="24"/>
      <c r="HVN56" s="24"/>
      <c r="HVO56" s="24"/>
      <c r="HVP56" s="24"/>
      <c r="HVQ56" s="24"/>
      <c r="HVR56" s="24"/>
      <c r="HVS56" s="24"/>
      <c r="HVT56" s="24"/>
      <c r="HVU56" s="24"/>
      <c r="HVV56" s="24"/>
      <c r="HVW56" s="24"/>
      <c r="HVX56" s="24"/>
      <c r="HVY56" s="24"/>
      <c r="HVZ56" s="24"/>
      <c r="HWA56" s="24"/>
      <c r="HWB56" s="24"/>
      <c r="HWC56" s="24"/>
      <c r="HWD56" s="24"/>
      <c r="HWE56" s="24"/>
      <c r="HWF56" s="24"/>
      <c r="HWG56" s="24"/>
      <c r="HWH56" s="24"/>
      <c r="HWI56" s="24"/>
      <c r="HWJ56" s="24"/>
      <c r="HWK56" s="24"/>
      <c r="HWL56" s="24"/>
      <c r="HWM56" s="24"/>
      <c r="HWN56" s="24"/>
      <c r="HWO56" s="24"/>
      <c r="HWP56" s="24"/>
      <c r="HWQ56" s="24"/>
      <c r="HWR56" s="24"/>
      <c r="HWS56" s="24"/>
      <c r="HWT56" s="24"/>
      <c r="HWU56" s="24"/>
      <c r="HWV56" s="24"/>
      <c r="HWW56" s="24"/>
      <c r="HWX56" s="24"/>
      <c r="HWY56" s="24"/>
      <c r="HWZ56" s="24"/>
      <c r="HXA56" s="24"/>
      <c r="HXB56" s="24"/>
      <c r="HXC56" s="24"/>
      <c r="HXD56" s="24"/>
      <c r="HXE56" s="24"/>
      <c r="HXF56" s="24"/>
      <c r="HXG56" s="24"/>
      <c r="HXH56" s="24"/>
      <c r="HXI56" s="24"/>
      <c r="HXJ56" s="24"/>
      <c r="HXK56" s="24"/>
      <c r="HXL56" s="24"/>
      <c r="HXM56" s="24"/>
      <c r="HXN56" s="24"/>
      <c r="HXO56" s="24"/>
      <c r="HXP56" s="24"/>
      <c r="HXQ56" s="24"/>
      <c r="HXR56" s="24"/>
      <c r="HXS56" s="24"/>
      <c r="HXT56" s="24"/>
      <c r="HXU56" s="24"/>
      <c r="HXV56" s="24"/>
      <c r="HXW56" s="24"/>
      <c r="HXX56" s="24"/>
      <c r="HXY56" s="24"/>
      <c r="HXZ56" s="24"/>
      <c r="HYA56" s="24"/>
      <c r="HYB56" s="24"/>
      <c r="HYC56" s="24"/>
      <c r="HYD56" s="24"/>
      <c r="HYE56" s="24"/>
      <c r="HYF56" s="24"/>
      <c r="HYG56" s="24"/>
      <c r="HYH56" s="24"/>
      <c r="HYI56" s="24"/>
      <c r="HYJ56" s="24"/>
      <c r="HYK56" s="24"/>
      <c r="HYL56" s="24"/>
      <c r="HYM56" s="24"/>
      <c r="HYN56" s="24"/>
      <c r="HYO56" s="24"/>
      <c r="HYP56" s="24"/>
      <c r="HYQ56" s="24"/>
      <c r="HYR56" s="24"/>
      <c r="HYS56" s="24"/>
      <c r="HYT56" s="24"/>
      <c r="HYU56" s="24"/>
      <c r="HYV56" s="24"/>
      <c r="HYW56" s="24"/>
      <c r="HYX56" s="24"/>
      <c r="HYY56" s="24"/>
      <c r="HYZ56" s="24"/>
      <c r="HZA56" s="24"/>
      <c r="HZB56" s="24"/>
      <c r="HZC56" s="24"/>
      <c r="HZD56" s="24"/>
      <c r="HZE56" s="24"/>
      <c r="HZF56" s="24"/>
      <c r="HZG56" s="24"/>
      <c r="HZH56" s="24"/>
      <c r="HZI56" s="24"/>
      <c r="HZJ56" s="24"/>
      <c r="HZK56" s="24"/>
      <c r="HZL56" s="24"/>
      <c r="HZM56" s="24"/>
      <c r="HZN56" s="24"/>
      <c r="HZO56" s="24"/>
      <c r="HZP56" s="24"/>
      <c r="HZQ56" s="24"/>
      <c r="HZR56" s="24"/>
      <c r="HZS56" s="24"/>
      <c r="HZT56" s="24"/>
      <c r="HZU56" s="24"/>
      <c r="HZV56" s="24"/>
      <c r="HZW56" s="24"/>
      <c r="HZX56" s="24"/>
      <c r="HZY56" s="24"/>
      <c r="HZZ56" s="24"/>
      <c r="IAA56" s="24"/>
      <c r="IAB56" s="24"/>
      <c r="IAC56" s="24"/>
      <c r="IAD56" s="24"/>
      <c r="IAE56" s="24"/>
      <c r="IAF56" s="24"/>
      <c r="IAG56" s="24"/>
      <c r="IAH56" s="24"/>
      <c r="IAI56" s="24"/>
      <c r="IAJ56" s="24"/>
      <c r="IAK56" s="24"/>
      <c r="IAL56" s="24"/>
      <c r="IAM56" s="24"/>
      <c r="IAN56" s="24"/>
      <c r="IAO56" s="24"/>
      <c r="IAP56" s="24"/>
      <c r="IAQ56" s="24"/>
      <c r="IAR56" s="24"/>
      <c r="IAS56" s="24"/>
      <c r="IAT56" s="24"/>
      <c r="IAU56" s="24"/>
      <c r="IAV56" s="24"/>
      <c r="IAW56" s="24"/>
      <c r="IAX56" s="24"/>
      <c r="IAY56" s="24"/>
      <c r="IAZ56" s="24"/>
      <c r="IBA56" s="24"/>
      <c r="IBB56" s="24"/>
      <c r="IBC56" s="24"/>
      <c r="IBD56" s="24"/>
      <c r="IBE56" s="24"/>
      <c r="IBF56" s="24"/>
      <c r="IBG56" s="24"/>
      <c r="IBH56" s="24"/>
      <c r="IBI56" s="24"/>
      <c r="IBJ56" s="24"/>
      <c r="IBK56" s="24"/>
      <c r="IBL56" s="24"/>
      <c r="IBM56" s="24"/>
      <c r="IBN56" s="24"/>
      <c r="IBO56" s="24"/>
      <c r="IBP56" s="24"/>
      <c r="IBQ56" s="24"/>
      <c r="IBR56" s="24"/>
      <c r="IBS56" s="24"/>
      <c r="IBT56" s="24"/>
      <c r="IBU56" s="24"/>
      <c r="IBV56" s="24"/>
      <c r="IBW56" s="24"/>
      <c r="IBX56" s="24"/>
      <c r="IBY56" s="24"/>
      <c r="IBZ56" s="24"/>
      <c r="ICA56" s="24"/>
      <c r="ICB56" s="24"/>
      <c r="ICC56" s="24"/>
      <c r="ICD56" s="24"/>
      <c r="ICE56" s="24"/>
      <c r="ICF56" s="24"/>
      <c r="ICG56" s="24"/>
      <c r="ICH56" s="24"/>
      <c r="ICI56" s="24"/>
      <c r="ICJ56" s="24"/>
      <c r="ICK56" s="24"/>
      <c r="ICL56" s="24"/>
      <c r="ICM56" s="24"/>
      <c r="ICN56" s="24"/>
      <c r="ICO56" s="24"/>
      <c r="ICP56" s="24"/>
      <c r="ICQ56" s="24"/>
      <c r="ICR56" s="24"/>
      <c r="ICS56" s="24"/>
      <c r="ICT56" s="24"/>
      <c r="ICU56" s="24"/>
      <c r="ICV56" s="24"/>
      <c r="ICW56" s="24"/>
      <c r="ICX56" s="24"/>
      <c r="ICY56" s="24"/>
      <c r="ICZ56" s="24"/>
      <c r="IDA56" s="24"/>
      <c r="IDB56" s="24"/>
      <c r="IDC56" s="24"/>
      <c r="IDD56" s="24"/>
      <c r="IDE56" s="24"/>
      <c r="IDF56" s="24"/>
      <c r="IDG56" s="24"/>
      <c r="IDH56" s="24"/>
      <c r="IDI56" s="24"/>
      <c r="IDJ56" s="24"/>
      <c r="IDK56" s="24"/>
      <c r="IDL56" s="24"/>
      <c r="IDM56" s="24"/>
      <c r="IDN56" s="24"/>
      <c r="IDO56" s="24"/>
      <c r="IDP56" s="24"/>
      <c r="IDQ56" s="24"/>
      <c r="IDR56" s="24"/>
      <c r="IDS56" s="24"/>
      <c r="IDT56" s="24"/>
      <c r="IDU56" s="24"/>
      <c r="IDV56" s="24"/>
      <c r="IDW56" s="24"/>
      <c r="IDX56" s="24"/>
      <c r="IDY56" s="24"/>
      <c r="IDZ56" s="24"/>
      <c r="IEA56" s="24"/>
      <c r="IEB56" s="24"/>
      <c r="IEC56" s="24"/>
      <c r="IED56" s="24"/>
      <c r="IEE56" s="24"/>
      <c r="IEF56" s="24"/>
      <c r="IEG56" s="24"/>
      <c r="IEH56" s="24"/>
      <c r="IEI56" s="24"/>
      <c r="IEJ56" s="24"/>
      <c r="IEK56" s="24"/>
      <c r="IEL56" s="24"/>
      <c r="IEM56" s="24"/>
      <c r="IEN56" s="24"/>
      <c r="IEO56" s="24"/>
      <c r="IEP56" s="24"/>
      <c r="IEQ56" s="24"/>
      <c r="IER56" s="24"/>
      <c r="IES56" s="24"/>
      <c r="IET56" s="24"/>
      <c r="IEU56" s="24"/>
      <c r="IEV56" s="24"/>
      <c r="IEW56" s="24"/>
      <c r="IEX56" s="24"/>
      <c r="IEY56" s="24"/>
      <c r="IEZ56" s="24"/>
      <c r="IFA56" s="24"/>
      <c r="IFB56" s="24"/>
      <c r="IFC56" s="24"/>
      <c r="IFD56" s="24"/>
      <c r="IFE56" s="24"/>
      <c r="IFF56" s="24"/>
      <c r="IFG56" s="24"/>
      <c r="IFH56" s="24"/>
      <c r="IFI56" s="24"/>
      <c r="IFJ56" s="24"/>
      <c r="IFK56" s="24"/>
      <c r="IFL56" s="24"/>
      <c r="IFM56" s="24"/>
      <c r="IFN56" s="24"/>
      <c r="IFO56" s="24"/>
      <c r="IFP56" s="24"/>
      <c r="IFQ56" s="24"/>
      <c r="IFR56" s="24"/>
      <c r="IFS56" s="24"/>
      <c r="IFT56" s="24"/>
      <c r="IFU56" s="24"/>
      <c r="IFV56" s="24"/>
      <c r="IFW56" s="24"/>
      <c r="IFX56" s="24"/>
      <c r="IFY56" s="24"/>
      <c r="IFZ56" s="24"/>
      <c r="IGA56" s="24"/>
      <c r="IGB56" s="24"/>
      <c r="IGC56" s="24"/>
      <c r="IGD56" s="24"/>
      <c r="IGE56" s="24"/>
      <c r="IGF56" s="24"/>
      <c r="IGG56" s="24"/>
      <c r="IGH56" s="24"/>
      <c r="IGI56" s="24"/>
      <c r="IGJ56" s="24"/>
      <c r="IGK56" s="24"/>
      <c r="IGL56" s="24"/>
      <c r="IGM56" s="24"/>
      <c r="IGN56" s="24"/>
      <c r="IGO56" s="24"/>
      <c r="IGP56" s="24"/>
      <c r="IGQ56" s="24"/>
      <c r="IGR56" s="24"/>
      <c r="IGS56" s="24"/>
      <c r="IGT56" s="24"/>
      <c r="IGU56" s="24"/>
      <c r="IGV56" s="24"/>
      <c r="IGW56" s="24"/>
      <c r="IGX56" s="24"/>
      <c r="IGY56" s="24"/>
      <c r="IGZ56" s="24"/>
      <c r="IHA56" s="24"/>
      <c r="IHB56" s="24"/>
      <c r="IHC56" s="24"/>
      <c r="IHD56" s="24"/>
      <c r="IHE56" s="24"/>
      <c r="IHF56" s="24"/>
      <c r="IHG56" s="24"/>
      <c r="IHH56" s="24"/>
      <c r="IHI56" s="24"/>
      <c r="IHJ56" s="24"/>
      <c r="IHK56" s="24"/>
      <c r="IHL56" s="24"/>
      <c r="IHM56" s="24"/>
      <c r="IHN56" s="24"/>
      <c r="IHO56" s="24"/>
      <c r="IHP56" s="24"/>
      <c r="IHQ56" s="24"/>
      <c r="IHR56" s="24"/>
      <c r="IHS56" s="24"/>
      <c r="IHT56" s="24"/>
      <c r="IHU56" s="24"/>
      <c r="IHV56" s="24"/>
      <c r="IHW56" s="24"/>
      <c r="IHX56" s="24"/>
      <c r="IHY56" s="24"/>
      <c r="IHZ56" s="24"/>
      <c r="IIA56" s="24"/>
      <c r="IIB56" s="24"/>
      <c r="IIC56" s="24"/>
      <c r="IID56" s="24"/>
      <c r="IIE56" s="24"/>
      <c r="IIF56" s="24"/>
      <c r="IIG56" s="24"/>
      <c r="IIH56" s="24"/>
      <c r="III56" s="24"/>
      <c r="IIJ56" s="24"/>
      <c r="IIK56" s="24"/>
      <c r="IIL56" s="24"/>
      <c r="IIM56" s="24"/>
      <c r="IIN56" s="24"/>
      <c r="IIO56" s="24"/>
      <c r="IIP56" s="24"/>
      <c r="IIQ56" s="24"/>
      <c r="IIR56" s="24"/>
      <c r="IIS56" s="24"/>
      <c r="IIT56" s="24"/>
      <c r="IIU56" s="24"/>
      <c r="IIV56" s="24"/>
      <c r="IIW56" s="24"/>
      <c r="IIX56" s="24"/>
      <c r="IIY56" s="24"/>
      <c r="IIZ56" s="24"/>
      <c r="IJA56" s="24"/>
      <c r="IJB56" s="24"/>
      <c r="IJC56" s="24"/>
      <c r="IJD56" s="24"/>
      <c r="IJE56" s="24"/>
      <c r="IJF56" s="24"/>
      <c r="IJG56" s="24"/>
      <c r="IJH56" s="24"/>
      <c r="IJI56" s="24"/>
      <c r="IJJ56" s="24"/>
      <c r="IJK56" s="24"/>
      <c r="IJL56" s="24"/>
      <c r="IJM56" s="24"/>
      <c r="IJN56" s="24"/>
      <c r="IJO56" s="24"/>
      <c r="IJP56" s="24"/>
      <c r="IJQ56" s="24"/>
      <c r="IJR56" s="24"/>
      <c r="IJS56" s="24"/>
      <c r="IJT56" s="24"/>
      <c r="IJU56" s="24"/>
      <c r="IJV56" s="24"/>
      <c r="IJW56" s="24"/>
      <c r="IJX56" s="24"/>
      <c r="IJY56" s="24"/>
      <c r="IJZ56" s="24"/>
      <c r="IKA56" s="24"/>
      <c r="IKB56" s="24"/>
      <c r="IKC56" s="24"/>
      <c r="IKD56" s="24"/>
      <c r="IKE56" s="24"/>
      <c r="IKF56" s="24"/>
      <c r="IKG56" s="24"/>
      <c r="IKH56" s="24"/>
      <c r="IKI56" s="24"/>
      <c r="IKJ56" s="24"/>
      <c r="IKK56" s="24"/>
      <c r="IKL56" s="24"/>
      <c r="IKM56" s="24"/>
      <c r="IKN56" s="24"/>
      <c r="IKO56" s="24"/>
      <c r="IKP56" s="24"/>
      <c r="IKQ56" s="24"/>
      <c r="IKR56" s="24"/>
      <c r="IKS56" s="24"/>
      <c r="IKT56" s="24"/>
      <c r="IKU56" s="24"/>
      <c r="IKV56" s="24"/>
      <c r="IKW56" s="24"/>
      <c r="IKX56" s="24"/>
      <c r="IKY56" s="24"/>
      <c r="IKZ56" s="24"/>
      <c r="ILA56" s="24"/>
      <c r="ILB56" s="24"/>
      <c r="ILC56" s="24"/>
      <c r="ILD56" s="24"/>
      <c r="ILE56" s="24"/>
      <c r="ILF56" s="24"/>
      <c r="ILG56" s="24"/>
      <c r="ILH56" s="24"/>
      <c r="ILI56" s="24"/>
      <c r="ILJ56" s="24"/>
      <c r="ILK56" s="24"/>
      <c r="ILL56" s="24"/>
      <c r="ILM56" s="24"/>
      <c r="ILN56" s="24"/>
      <c r="ILO56" s="24"/>
      <c r="ILP56" s="24"/>
      <c r="ILQ56" s="24"/>
      <c r="ILR56" s="24"/>
      <c r="ILS56" s="24"/>
      <c r="ILT56" s="24"/>
      <c r="ILU56" s="24"/>
      <c r="ILV56" s="24"/>
      <c r="ILW56" s="24"/>
      <c r="ILX56" s="24"/>
      <c r="ILY56" s="24"/>
      <c r="ILZ56" s="24"/>
      <c r="IMA56" s="24"/>
      <c r="IMB56" s="24"/>
      <c r="IMC56" s="24"/>
      <c r="IMD56" s="24"/>
      <c r="IME56" s="24"/>
      <c r="IMF56" s="24"/>
      <c r="IMG56" s="24"/>
      <c r="IMH56" s="24"/>
      <c r="IMI56" s="24"/>
      <c r="IMJ56" s="24"/>
      <c r="IMK56" s="24"/>
      <c r="IML56" s="24"/>
      <c r="IMM56" s="24"/>
      <c r="IMN56" s="24"/>
      <c r="IMO56" s="24"/>
      <c r="IMP56" s="24"/>
      <c r="IMQ56" s="24"/>
      <c r="IMR56" s="24"/>
      <c r="IMS56" s="24"/>
      <c r="IMT56" s="24"/>
      <c r="IMU56" s="24"/>
      <c r="IMV56" s="24"/>
      <c r="IMW56" s="24"/>
      <c r="IMX56" s="24"/>
      <c r="IMY56" s="24"/>
      <c r="IMZ56" s="24"/>
      <c r="INA56" s="24"/>
      <c r="INB56" s="24"/>
      <c r="INC56" s="24"/>
      <c r="IND56" s="24"/>
      <c r="INE56" s="24"/>
      <c r="INF56" s="24"/>
      <c r="ING56" s="24"/>
      <c r="INH56" s="24"/>
      <c r="INI56" s="24"/>
      <c r="INJ56" s="24"/>
      <c r="INK56" s="24"/>
      <c r="INL56" s="24"/>
      <c r="INM56" s="24"/>
      <c r="INN56" s="24"/>
      <c r="INO56" s="24"/>
      <c r="INP56" s="24"/>
      <c r="INQ56" s="24"/>
      <c r="INR56" s="24"/>
      <c r="INS56" s="24"/>
      <c r="INT56" s="24"/>
      <c r="INU56" s="24"/>
      <c r="INV56" s="24"/>
      <c r="INW56" s="24"/>
      <c r="INX56" s="24"/>
      <c r="INY56" s="24"/>
      <c r="INZ56" s="24"/>
      <c r="IOA56" s="24"/>
      <c r="IOB56" s="24"/>
      <c r="IOC56" s="24"/>
      <c r="IOD56" s="24"/>
      <c r="IOE56" s="24"/>
      <c r="IOF56" s="24"/>
      <c r="IOG56" s="24"/>
      <c r="IOH56" s="24"/>
      <c r="IOI56" s="24"/>
      <c r="IOJ56" s="24"/>
      <c r="IOK56" s="24"/>
      <c r="IOL56" s="24"/>
      <c r="IOM56" s="24"/>
      <c r="ION56" s="24"/>
      <c r="IOO56" s="24"/>
      <c r="IOP56" s="24"/>
      <c r="IOQ56" s="24"/>
      <c r="IOR56" s="24"/>
      <c r="IOS56" s="24"/>
      <c r="IOT56" s="24"/>
      <c r="IOU56" s="24"/>
      <c r="IOV56" s="24"/>
      <c r="IOW56" s="24"/>
      <c r="IOX56" s="24"/>
      <c r="IOY56" s="24"/>
      <c r="IOZ56" s="24"/>
      <c r="IPA56" s="24"/>
      <c r="IPB56" s="24"/>
      <c r="IPC56" s="24"/>
      <c r="IPD56" s="24"/>
      <c r="IPE56" s="24"/>
      <c r="IPF56" s="24"/>
      <c r="IPG56" s="24"/>
      <c r="IPH56" s="24"/>
      <c r="IPI56" s="24"/>
      <c r="IPJ56" s="24"/>
      <c r="IPK56" s="24"/>
      <c r="IPL56" s="24"/>
      <c r="IPM56" s="24"/>
      <c r="IPN56" s="24"/>
      <c r="IPO56" s="24"/>
      <c r="IPP56" s="24"/>
      <c r="IPQ56" s="24"/>
      <c r="IPR56" s="24"/>
      <c r="IPS56" s="24"/>
      <c r="IPT56" s="24"/>
      <c r="IPU56" s="24"/>
      <c r="IPV56" s="24"/>
      <c r="IPW56" s="24"/>
      <c r="IPX56" s="24"/>
      <c r="IPY56" s="24"/>
      <c r="IPZ56" s="24"/>
      <c r="IQA56" s="24"/>
      <c r="IQB56" s="24"/>
      <c r="IQC56" s="24"/>
      <c r="IQD56" s="24"/>
      <c r="IQE56" s="24"/>
      <c r="IQF56" s="24"/>
      <c r="IQG56" s="24"/>
      <c r="IQH56" s="24"/>
      <c r="IQI56" s="24"/>
      <c r="IQJ56" s="24"/>
      <c r="IQK56" s="24"/>
      <c r="IQL56" s="24"/>
      <c r="IQM56" s="24"/>
      <c r="IQN56" s="24"/>
      <c r="IQO56" s="24"/>
      <c r="IQP56" s="24"/>
      <c r="IQQ56" s="24"/>
      <c r="IQR56" s="24"/>
      <c r="IQS56" s="24"/>
      <c r="IQT56" s="24"/>
      <c r="IQU56" s="24"/>
      <c r="IQV56" s="24"/>
      <c r="IQW56" s="24"/>
      <c r="IQX56" s="24"/>
      <c r="IQY56" s="24"/>
      <c r="IQZ56" s="24"/>
      <c r="IRA56" s="24"/>
      <c r="IRB56" s="24"/>
      <c r="IRC56" s="24"/>
      <c r="IRD56" s="24"/>
      <c r="IRE56" s="24"/>
      <c r="IRF56" s="24"/>
      <c r="IRG56" s="24"/>
      <c r="IRH56" s="24"/>
      <c r="IRI56" s="24"/>
      <c r="IRJ56" s="24"/>
      <c r="IRK56" s="24"/>
      <c r="IRL56" s="24"/>
      <c r="IRM56" s="24"/>
      <c r="IRN56" s="24"/>
      <c r="IRO56" s="24"/>
      <c r="IRP56" s="24"/>
      <c r="IRQ56" s="24"/>
      <c r="IRR56" s="24"/>
      <c r="IRS56" s="24"/>
      <c r="IRT56" s="24"/>
      <c r="IRU56" s="24"/>
      <c r="IRV56" s="24"/>
      <c r="IRW56" s="24"/>
      <c r="IRX56" s="24"/>
      <c r="IRY56" s="24"/>
      <c r="IRZ56" s="24"/>
      <c r="ISA56" s="24"/>
      <c r="ISB56" s="24"/>
      <c r="ISC56" s="24"/>
      <c r="ISD56" s="24"/>
      <c r="ISE56" s="24"/>
      <c r="ISF56" s="24"/>
      <c r="ISG56" s="24"/>
      <c r="ISH56" s="24"/>
      <c r="ISI56" s="24"/>
      <c r="ISJ56" s="24"/>
      <c r="ISK56" s="24"/>
      <c r="ISL56" s="24"/>
      <c r="ISM56" s="24"/>
      <c r="ISN56" s="24"/>
      <c r="ISO56" s="24"/>
      <c r="ISP56" s="24"/>
      <c r="ISQ56" s="24"/>
      <c r="ISR56" s="24"/>
      <c r="ISS56" s="24"/>
      <c r="IST56" s="24"/>
      <c r="ISU56" s="24"/>
      <c r="ISV56" s="24"/>
      <c r="ISW56" s="24"/>
      <c r="ISX56" s="24"/>
      <c r="ISY56" s="24"/>
      <c r="ISZ56" s="24"/>
      <c r="ITA56" s="24"/>
      <c r="ITB56" s="24"/>
      <c r="ITC56" s="24"/>
      <c r="ITD56" s="24"/>
      <c r="ITE56" s="24"/>
      <c r="ITF56" s="24"/>
      <c r="ITG56" s="24"/>
      <c r="ITH56" s="24"/>
      <c r="ITI56" s="24"/>
      <c r="ITJ56" s="24"/>
      <c r="ITK56" s="24"/>
      <c r="ITL56" s="24"/>
      <c r="ITM56" s="24"/>
      <c r="ITN56" s="24"/>
      <c r="ITO56" s="24"/>
      <c r="ITP56" s="24"/>
      <c r="ITQ56" s="24"/>
      <c r="ITR56" s="24"/>
      <c r="ITS56" s="24"/>
      <c r="ITT56" s="24"/>
      <c r="ITU56" s="24"/>
      <c r="ITV56" s="24"/>
      <c r="ITW56" s="24"/>
      <c r="ITX56" s="24"/>
      <c r="ITY56" s="24"/>
      <c r="ITZ56" s="24"/>
      <c r="IUA56" s="24"/>
      <c r="IUB56" s="24"/>
      <c r="IUC56" s="24"/>
      <c r="IUD56" s="24"/>
      <c r="IUE56" s="24"/>
      <c r="IUF56" s="24"/>
      <c r="IUG56" s="24"/>
      <c r="IUH56" s="24"/>
      <c r="IUI56" s="24"/>
      <c r="IUJ56" s="24"/>
      <c r="IUK56" s="24"/>
      <c r="IUL56" s="24"/>
      <c r="IUM56" s="24"/>
      <c r="IUN56" s="24"/>
      <c r="IUO56" s="24"/>
      <c r="IUP56" s="24"/>
      <c r="IUQ56" s="24"/>
      <c r="IUR56" s="24"/>
      <c r="IUS56" s="24"/>
      <c r="IUT56" s="24"/>
      <c r="IUU56" s="24"/>
      <c r="IUV56" s="24"/>
      <c r="IUW56" s="24"/>
      <c r="IUX56" s="24"/>
      <c r="IUY56" s="24"/>
      <c r="IUZ56" s="24"/>
      <c r="IVA56" s="24"/>
      <c r="IVB56" s="24"/>
      <c r="IVC56" s="24"/>
      <c r="IVD56" s="24"/>
      <c r="IVE56" s="24"/>
      <c r="IVF56" s="24"/>
      <c r="IVG56" s="24"/>
      <c r="IVH56" s="24"/>
      <c r="IVI56" s="24"/>
      <c r="IVJ56" s="24"/>
      <c r="IVK56" s="24"/>
      <c r="IVL56" s="24"/>
      <c r="IVM56" s="24"/>
      <c r="IVN56" s="24"/>
      <c r="IVO56" s="24"/>
      <c r="IVP56" s="24"/>
      <c r="IVQ56" s="24"/>
      <c r="IVR56" s="24"/>
      <c r="IVS56" s="24"/>
      <c r="IVT56" s="24"/>
      <c r="IVU56" s="24"/>
      <c r="IVV56" s="24"/>
      <c r="IVW56" s="24"/>
      <c r="IVX56" s="24"/>
      <c r="IVY56" s="24"/>
      <c r="IVZ56" s="24"/>
      <c r="IWA56" s="24"/>
      <c r="IWB56" s="24"/>
      <c r="IWC56" s="24"/>
      <c r="IWD56" s="24"/>
      <c r="IWE56" s="24"/>
      <c r="IWF56" s="24"/>
      <c r="IWG56" s="24"/>
      <c r="IWH56" s="24"/>
      <c r="IWI56" s="24"/>
      <c r="IWJ56" s="24"/>
      <c r="IWK56" s="24"/>
      <c r="IWL56" s="24"/>
      <c r="IWM56" s="24"/>
      <c r="IWN56" s="24"/>
      <c r="IWO56" s="24"/>
      <c r="IWP56" s="24"/>
      <c r="IWQ56" s="24"/>
      <c r="IWR56" s="24"/>
      <c r="IWS56" s="24"/>
      <c r="IWT56" s="24"/>
      <c r="IWU56" s="24"/>
      <c r="IWV56" s="24"/>
      <c r="IWW56" s="24"/>
      <c r="IWX56" s="24"/>
      <c r="IWY56" s="24"/>
      <c r="IWZ56" s="24"/>
      <c r="IXA56" s="24"/>
      <c r="IXB56" s="24"/>
      <c r="IXC56" s="24"/>
      <c r="IXD56" s="24"/>
      <c r="IXE56" s="24"/>
      <c r="IXF56" s="24"/>
      <c r="IXG56" s="24"/>
      <c r="IXH56" s="24"/>
      <c r="IXI56" s="24"/>
      <c r="IXJ56" s="24"/>
      <c r="IXK56" s="24"/>
      <c r="IXL56" s="24"/>
      <c r="IXM56" s="24"/>
      <c r="IXN56" s="24"/>
      <c r="IXO56" s="24"/>
      <c r="IXP56" s="24"/>
      <c r="IXQ56" s="24"/>
      <c r="IXR56" s="24"/>
      <c r="IXS56" s="24"/>
      <c r="IXT56" s="24"/>
      <c r="IXU56" s="24"/>
      <c r="IXV56" s="24"/>
      <c r="IXW56" s="24"/>
      <c r="IXX56" s="24"/>
      <c r="IXY56" s="24"/>
      <c r="IXZ56" s="24"/>
      <c r="IYA56" s="24"/>
      <c r="IYB56" s="24"/>
      <c r="IYC56" s="24"/>
      <c r="IYD56" s="24"/>
      <c r="IYE56" s="24"/>
      <c r="IYF56" s="24"/>
      <c r="IYG56" s="24"/>
      <c r="IYH56" s="24"/>
      <c r="IYI56" s="24"/>
      <c r="IYJ56" s="24"/>
      <c r="IYK56" s="24"/>
      <c r="IYL56" s="24"/>
      <c r="IYM56" s="24"/>
      <c r="IYN56" s="24"/>
      <c r="IYO56" s="24"/>
      <c r="IYP56" s="24"/>
      <c r="IYQ56" s="24"/>
      <c r="IYR56" s="24"/>
      <c r="IYS56" s="24"/>
      <c r="IYT56" s="24"/>
      <c r="IYU56" s="24"/>
      <c r="IYV56" s="24"/>
      <c r="IYW56" s="24"/>
      <c r="IYX56" s="24"/>
      <c r="IYY56" s="24"/>
      <c r="IYZ56" s="24"/>
      <c r="IZA56" s="24"/>
      <c r="IZB56" s="24"/>
      <c r="IZC56" s="24"/>
      <c r="IZD56" s="24"/>
      <c r="IZE56" s="24"/>
      <c r="IZF56" s="24"/>
      <c r="IZG56" s="24"/>
      <c r="IZH56" s="24"/>
      <c r="IZI56" s="24"/>
      <c r="IZJ56" s="24"/>
      <c r="IZK56" s="24"/>
      <c r="IZL56" s="24"/>
      <c r="IZM56" s="24"/>
      <c r="IZN56" s="24"/>
      <c r="IZO56" s="24"/>
      <c r="IZP56" s="24"/>
      <c r="IZQ56" s="24"/>
      <c r="IZR56" s="24"/>
      <c r="IZS56" s="24"/>
      <c r="IZT56" s="24"/>
      <c r="IZU56" s="24"/>
      <c r="IZV56" s="24"/>
      <c r="IZW56" s="24"/>
      <c r="IZX56" s="24"/>
      <c r="IZY56" s="24"/>
      <c r="IZZ56" s="24"/>
      <c r="JAA56" s="24"/>
      <c r="JAB56" s="24"/>
      <c r="JAC56" s="24"/>
      <c r="JAD56" s="24"/>
      <c r="JAE56" s="24"/>
      <c r="JAF56" s="24"/>
      <c r="JAG56" s="24"/>
      <c r="JAH56" s="24"/>
      <c r="JAI56" s="24"/>
      <c r="JAJ56" s="24"/>
      <c r="JAK56" s="24"/>
      <c r="JAL56" s="24"/>
      <c r="JAM56" s="24"/>
      <c r="JAN56" s="24"/>
      <c r="JAO56" s="24"/>
      <c r="JAP56" s="24"/>
      <c r="JAQ56" s="24"/>
      <c r="JAR56" s="24"/>
      <c r="JAS56" s="24"/>
      <c r="JAT56" s="24"/>
      <c r="JAU56" s="24"/>
      <c r="JAV56" s="24"/>
      <c r="JAW56" s="24"/>
      <c r="JAX56" s="24"/>
      <c r="JAY56" s="24"/>
      <c r="JAZ56" s="24"/>
      <c r="JBA56" s="24"/>
      <c r="JBB56" s="24"/>
      <c r="JBC56" s="24"/>
      <c r="JBD56" s="24"/>
      <c r="JBE56" s="24"/>
      <c r="JBF56" s="24"/>
      <c r="JBG56" s="24"/>
      <c r="JBH56" s="24"/>
      <c r="JBI56" s="24"/>
      <c r="JBJ56" s="24"/>
      <c r="JBK56" s="24"/>
      <c r="JBL56" s="24"/>
      <c r="JBM56" s="24"/>
      <c r="JBN56" s="24"/>
      <c r="JBO56" s="24"/>
      <c r="JBP56" s="24"/>
      <c r="JBQ56" s="24"/>
      <c r="JBR56" s="24"/>
      <c r="JBS56" s="24"/>
      <c r="JBT56" s="24"/>
      <c r="JBU56" s="24"/>
      <c r="JBV56" s="24"/>
      <c r="JBW56" s="24"/>
      <c r="JBX56" s="24"/>
      <c r="JBY56" s="24"/>
      <c r="JBZ56" s="24"/>
      <c r="JCA56" s="24"/>
      <c r="JCB56" s="24"/>
      <c r="JCC56" s="24"/>
      <c r="JCD56" s="24"/>
      <c r="JCE56" s="24"/>
      <c r="JCF56" s="24"/>
      <c r="JCG56" s="24"/>
      <c r="JCH56" s="24"/>
      <c r="JCI56" s="24"/>
      <c r="JCJ56" s="24"/>
      <c r="JCK56" s="24"/>
      <c r="JCL56" s="24"/>
      <c r="JCM56" s="24"/>
      <c r="JCN56" s="24"/>
      <c r="JCO56" s="24"/>
      <c r="JCP56" s="24"/>
      <c r="JCQ56" s="24"/>
      <c r="JCR56" s="24"/>
      <c r="JCS56" s="24"/>
      <c r="JCT56" s="24"/>
      <c r="JCU56" s="24"/>
      <c r="JCV56" s="24"/>
      <c r="JCW56" s="24"/>
      <c r="JCX56" s="24"/>
      <c r="JCY56" s="24"/>
      <c r="JCZ56" s="24"/>
      <c r="JDA56" s="24"/>
      <c r="JDB56" s="24"/>
      <c r="JDC56" s="24"/>
      <c r="JDD56" s="24"/>
      <c r="JDE56" s="24"/>
      <c r="JDF56" s="24"/>
      <c r="JDG56" s="24"/>
      <c r="JDH56" s="24"/>
      <c r="JDI56" s="24"/>
      <c r="JDJ56" s="24"/>
      <c r="JDK56" s="24"/>
      <c r="JDL56" s="24"/>
      <c r="JDM56" s="24"/>
      <c r="JDN56" s="24"/>
      <c r="JDO56" s="24"/>
      <c r="JDP56" s="24"/>
      <c r="JDQ56" s="24"/>
      <c r="JDR56" s="24"/>
      <c r="JDS56" s="24"/>
      <c r="JDT56" s="24"/>
      <c r="JDU56" s="24"/>
      <c r="JDV56" s="24"/>
      <c r="JDW56" s="24"/>
      <c r="JDX56" s="24"/>
      <c r="JDY56" s="24"/>
      <c r="JDZ56" s="24"/>
      <c r="JEA56" s="24"/>
      <c r="JEB56" s="24"/>
      <c r="JEC56" s="24"/>
      <c r="JED56" s="24"/>
      <c r="JEE56" s="24"/>
      <c r="JEF56" s="24"/>
      <c r="JEG56" s="24"/>
      <c r="JEH56" s="24"/>
      <c r="JEI56" s="24"/>
      <c r="JEJ56" s="24"/>
      <c r="JEK56" s="24"/>
      <c r="JEL56" s="24"/>
      <c r="JEM56" s="24"/>
      <c r="JEN56" s="24"/>
      <c r="JEO56" s="24"/>
      <c r="JEP56" s="24"/>
      <c r="JEQ56" s="24"/>
      <c r="JER56" s="24"/>
      <c r="JES56" s="24"/>
      <c r="JET56" s="24"/>
      <c r="JEU56" s="24"/>
      <c r="JEV56" s="24"/>
      <c r="JEW56" s="24"/>
      <c r="JEX56" s="24"/>
      <c r="JEY56" s="24"/>
      <c r="JEZ56" s="24"/>
      <c r="JFA56" s="24"/>
      <c r="JFB56" s="24"/>
      <c r="JFC56" s="24"/>
      <c r="JFD56" s="24"/>
      <c r="JFE56" s="24"/>
      <c r="JFF56" s="24"/>
      <c r="JFG56" s="24"/>
      <c r="JFH56" s="24"/>
      <c r="JFI56" s="24"/>
      <c r="JFJ56" s="24"/>
      <c r="JFK56" s="24"/>
      <c r="JFL56" s="24"/>
      <c r="JFM56" s="24"/>
      <c r="JFN56" s="24"/>
      <c r="JFO56" s="24"/>
      <c r="JFP56" s="24"/>
      <c r="JFQ56" s="24"/>
      <c r="JFR56" s="24"/>
      <c r="JFS56" s="24"/>
      <c r="JFT56" s="24"/>
      <c r="JFU56" s="24"/>
      <c r="JFV56" s="24"/>
      <c r="JFW56" s="24"/>
      <c r="JFX56" s="24"/>
      <c r="JFY56" s="24"/>
      <c r="JFZ56" s="24"/>
      <c r="JGA56" s="24"/>
      <c r="JGB56" s="24"/>
      <c r="JGC56" s="24"/>
      <c r="JGD56" s="24"/>
      <c r="JGE56" s="24"/>
      <c r="JGF56" s="24"/>
      <c r="JGG56" s="24"/>
      <c r="JGH56" s="24"/>
      <c r="JGI56" s="24"/>
      <c r="JGJ56" s="24"/>
      <c r="JGK56" s="24"/>
      <c r="JGL56" s="24"/>
      <c r="JGM56" s="24"/>
      <c r="JGN56" s="24"/>
      <c r="JGO56" s="24"/>
      <c r="JGP56" s="24"/>
      <c r="JGQ56" s="24"/>
      <c r="JGR56" s="24"/>
      <c r="JGS56" s="24"/>
      <c r="JGT56" s="24"/>
      <c r="JGU56" s="24"/>
      <c r="JGV56" s="24"/>
      <c r="JGW56" s="24"/>
      <c r="JGX56" s="24"/>
      <c r="JGY56" s="24"/>
      <c r="JGZ56" s="24"/>
      <c r="JHA56" s="24"/>
      <c r="JHB56" s="24"/>
      <c r="JHC56" s="24"/>
      <c r="JHD56" s="24"/>
      <c r="JHE56" s="24"/>
      <c r="JHF56" s="24"/>
      <c r="JHG56" s="24"/>
      <c r="JHH56" s="24"/>
      <c r="JHI56" s="24"/>
      <c r="JHJ56" s="24"/>
      <c r="JHK56" s="24"/>
      <c r="JHL56" s="24"/>
      <c r="JHM56" s="24"/>
      <c r="JHN56" s="24"/>
      <c r="JHO56" s="24"/>
      <c r="JHP56" s="24"/>
      <c r="JHQ56" s="24"/>
      <c r="JHR56" s="24"/>
      <c r="JHS56" s="24"/>
      <c r="JHT56" s="24"/>
      <c r="JHU56" s="24"/>
      <c r="JHV56" s="24"/>
      <c r="JHW56" s="24"/>
      <c r="JHX56" s="24"/>
      <c r="JHY56" s="24"/>
      <c r="JHZ56" s="24"/>
      <c r="JIA56" s="24"/>
      <c r="JIB56" s="24"/>
      <c r="JIC56" s="24"/>
      <c r="JID56" s="24"/>
      <c r="JIE56" s="24"/>
      <c r="JIF56" s="24"/>
      <c r="JIG56" s="24"/>
      <c r="JIH56" s="24"/>
      <c r="JII56" s="24"/>
      <c r="JIJ56" s="24"/>
      <c r="JIK56" s="24"/>
      <c r="JIL56" s="24"/>
      <c r="JIM56" s="24"/>
      <c r="JIN56" s="24"/>
      <c r="JIO56" s="24"/>
      <c r="JIP56" s="24"/>
      <c r="JIQ56" s="24"/>
      <c r="JIR56" s="24"/>
      <c r="JIS56" s="24"/>
      <c r="JIT56" s="24"/>
      <c r="JIU56" s="24"/>
      <c r="JIV56" s="24"/>
      <c r="JIW56" s="24"/>
      <c r="JIX56" s="24"/>
      <c r="JIY56" s="24"/>
      <c r="JIZ56" s="24"/>
      <c r="JJA56" s="24"/>
      <c r="JJB56" s="24"/>
      <c r="JJC56" s="24"/>
      <c r="JJD56" s="24"/>
      <c r="JJE56" s="24"/>
      <c r="JJF56" s="24"/>
      <c r="JJG56" s="24"/>
      <c r="JJH56" s="24"/>
      <c r="JJI56" s="24"/>
      <c r="JJJ56" s="24"/>
      <c r="JJK56" s="24"/>
      <c r="JJL56" s="24"/>
      <c r="JJM56" s="24"/>
      <c r="JJN56" s="24"/>
      <c r="JJO56" s="24"/>
      <c r="JJP56" s="24"/>
      <c r="JJQ56" s="24"/>
      <c r="JJR56" s="24"/>
      <c r="JJS56" s="24"/>
      <c r="JJT56" s="24"/>
      <c r="JJU56" s="24"/>
      <c r="JJV56" s="24"/>
      <c r="JJW56" s="24"/>
      <c r="JJX56" s="24"/>
      <c r="JJY56" s="24"/>
      <c r="JJZ56" s="24"/>
      <c r="JKA56" s="24"/>
      <c r="JKB56" s="24"/>
      <c r="JKC56" s="24"/>
      <c r="JKD56" s="24"/>
      <c r="JKE56" s="24"/>
      <c r="JKF56" s="24"/>
      <c r="JKG56" s="24"/>
      <c r="JKH56" s="24"/>
      <c r="JKI56" s="24"/>
      <c r="JKJ56" s="24"/>
      <c r="JKK56" s="24"/>
      <c r="JKL56" s="24"/>
      <c r="JKM56" s="24"/>
      <c r="JKN56" s="24"/>
      <c r="JKO56" s="24"/>
      <c r="JKP56" s="24"/>
      <c r="JKQ56" s="24"/>
      <c r="JKR56" s="24"/>
      <c r="JKS56" s="24"/>
      <c r="JKT56" s="24"/>
      <c r="JKU56" s="24"/>
      <c r="JKV56" s="24"/>
      <c r="JKW56" s="24"/>
      <c r="JKX56" s="24"/>
      <c r="JKY56" s="24"/>
      <c r="JKZ56" s="24"/>
      <c r="JLA56" s="24"/>
      <c r="JLB56" s="24"/>
      <c r="JLC56" s="24"/>
      <c r="JLD56" s="24"/>
      <c r="JLE56" s="24"/>
      <c r="JLF56" s="24"/>
      <c r="JLG56" s="24"/>
      <c r="JLH56" s="24"/>
      <c r="JLI56" s="24"/>
      <c r="JLJ56" s="24"/>
      <c r="JLK56" s="24"/>
      <c r="JLL56" s="24"/>
      <c r="JLM56" s="24"/>
      <c r="JLN56" s="24"/>
      <c r="JLO56" s="24"/>
      <c r="JLP56" s="24"/>
      <c r="JLQ56" s="24"/>
      <c r="JLR56" s="24"/>
      <c r="JLS56" s="24"/>
      <c r="JLT56" s="24"/>
      <c r="JLU56" s="24"/>
      <c r="JLV56" s="24"/>
      <c r="JLW56" s="24"/>
      <c r="JLX56" s="24"/>
      <c r="JLY56" s="24"/>
      <c r="JLZ56" s="24"/>
      <c r="JMA56" s="24"/>
      <c r="JMB56" s="24"/>
      <c r="JMC56" s="24"/>
      <c r="JMD56" s="24"/>
      <c r="JME56" s="24"/>
      <c r="JMF56" s="24"/>
      <c r="JMG56" s="24"/>
      <c r="JMH56" s="24"/>
      <c r="JMI56" s="24"/>
      <c r="JMJ56" s="24"/>
      <c r="JMK56" s="24"/>
      <c r="JML56" s="24"/>
      <c r="JMM56" s="24"/>
      <c r="JMN56" s="24"/>
      <c r="JMO56" s="24"/>
      <c r="JMP56" s="24"/>
      <c r="JMQ56" s="24"/>
      <c r="JMR56" s="24"/>
      <c r="JMS56" s="24"/>
      <c r="JMT56" s="24"/>
      <c r="JMU56" s="24"/>
      <c r="JMV56" s="24"/>
      <c r="JMW56" s="24"/>
      <c r="JMX56" s="24"/>
      <c r="JMY56" s="24"/>
      <c r="JMZ56" s="24"/>
      <c r="JNA56" s="24"/>
      <c r="JNB56" s="24"/>
      <c r="JNC56" s="24"/>
      <c r="JND56" s="24"/>
      <c r="JNE56" s="24"/>
      <c r="JNF56" s="24"/>
      <c r="JNG56" s="24"/>
      <c r="JNH56" s="24"/>
      <c r="JNI56" s="24"/>
      <c r="JNJ56" s="24"/>
      <c r="JNK56" s="24"/>
      <c r="JNL56" s="24"/>
      <c r="JNM56" s="24"/>
      <c r="JNN56" s="24"/>
      <c r="JNO56" s="24"/>
      <c r="JNP56" s="24"/>
      <c r="JNQ56" s="24"/>
      <c r="JNR56" s="24"/>
      <c r="JNS56" s="24"/>
      <c r="JNT56" s="24"/>
      <c r="JNU56" s="24"/>
      <c r="JNV56" s="24"/>
      <c r="JNW56" s="24"/>
      <c r="JNX56" s="24"/>
      <c r="JNY56" s="24"/>
      <c r="JNZ56" s="24"/>
      <c r="JOA56" s="24"/>
      <c r="JOB56" s="24"/>
      <c r="JOC56" s="24"/>
      <c r="JOD56" s="24"/>
      <c r="JOE56" s="24"/>
      <c r="JOF56" s="24"/>
      <c r="JOG56" s="24"/>
      <c r="JOH56" s="24"/>
      <c r="JOI56" s="24"/>
      <c r="JOJ56" s="24"/>
      <c r="JOK56" s="24"/>
      <c r="JOL56" s="24"/>
      <c r="JOM56" s="24"/>
      <c r="JON56" s="24"/>
      <c r="JOO56" s="24"/>
      <c r="JOP56" s="24"/>
      <c r="JOQ56" s="24"/>
      <c r="JOR56" s="24"/>
      <c r="JOS56" s="24"/>
      <c r="JOT56" s="24"/>
      <c r="JOU56" s="24"/>
      <c r="JOV56" s="24"/>
      <c r="JOW56" s="24"/>
      <c r="JOX56" s="24"/>
      <c r="JOY56" s="24"/>
      <c r="JOZ56" s="24"/>
      <c r="JPA56" s="24"/>
      <c r="JPB56" s="24"/>
      <c r="JPC56" s="24"/>
      <c r="JPD56" s="24"/>
      <c r="JPE56" s="24"/>
      <c r="JPF56" s="24"/>
      <c r="JPG56" s="24"/>
      <c r="JPH56" s="24"/>
      <c r="JPI56" s="24"/>
      <c r="JPJ56" s="24"/>
      <c r="JPK56" s="24"/>
      <c r="JPL56" s="24"/>
      <c r="JPM56" s="24"/>
      <c r="JPN56" s="24"/>
      <c r="JPO56" s="24"/>
      <c r="JPP56" s="24"/>
      <c r="JPQ56" s="24"/>
      <c r="JPR56" s="24"/>
      <c r="JPS56" s="24"/>
      <c r="JPT56" s="24"/>
      <c r="JPU56" s="24"/>
      <c r="JPV56" s="24"/>
      <c r="JPW56" s="24"/>
      <c r="JPX56" s="24"/>
      <c r="JPY56" s="24"/>
      <c r="JPZ56" s="24"/>
      <c r="JQA56" s="24"/>
      <c r="JQB56" s="24"/>
      <c r="JQC56" s="24"/>
      <c r="JQD56" s="24"/>
      <c r="JQE56" s="24"/>
      <c r="JQF56" s="24"/>
      <c r="JQG56" s="24"/>
      <c r="JQH56" s="24"/>
      <c r="JQI56" s="24"/>
      <c r="JQJ56" s="24"/>
      <c r="JQK56" s="24"/>
      <c r="JQL56" s="24"/>
      <c r="JQM56" s="24"/>
      <c r="JQN56" s="24"/>
      <c r="JQO56" s="24"/>
      <c r="JQP56" s="24"/>
      <c r="JQQ56" s="24"/>
      <c r="JQR56" s="24"/>
      <c r="JQS56" s="24"/>
      <c r="JQT56" s="24"/>
      <c r="JQU56" s="24"/>
      <c r="JQV56" s="24"/>
      <c r="JQW56" s="24"/>
      <c r="JQX56" s="24"/>
      <c r="JQY56" s="24"/>
      <c r="JQZ56" s="24"/>
      <c r="JRA56" s="24"/>
      <c r="JRB56" s="24"/>
      <c r="JRC56" s="24"/>
      <c r="JRD56" s="24"/>
      <c r="JRE56" s="24"/>
      <c r="JRF56" s="24"/>
      <c r="JRG56" s="24"/>
      <c r="JRH56" s="24"/>
      <c r="JRI56" s="24"/>
      <c r="JRJ56" s="24"/>
      <c r="JRK56" s="24"/>
      <c r="JRL56" s="24"/>
      <c r="JRM56" s="24"/>
      <c r="JRN56" s="24"/>
      <c r="JRO56" s="24"/>
      <c r="JRP56" s="24"/>
      <c r="JRQ56" s="24"/>
      <c r="JRR56" s="24"/>
      <c r="JRS56" s="24"/>
      <c r="JRT56" s="24"/>
      <c r="JRU56" s="24"/>
      <c r="JRV56" s="24"/>
      <c r="JRW56" s="24"/>
      <c r="JRX56" s="24"/>
      <c r="JRY56" s="24"/>
      <c r="JRZ56" s="24"/>
      <c r="JSA56" s="24"/>
      <c r="JSB56" s="24"/>
      <c r="JSC56" s="24"/>
      <c r="JSD56" s="24"/>
      <c r="JSE56" s="24"/>
      <c r="JSF56" s="24"/>
      <c r="JSG56" s="24"/>
      <c r="JSH56" s="24"/>
      <c r="JSI56" s="24"/>
      <c r="JSJ56" s="24"/>
      <c r="JSK56" s="24"/>
      <c r="JSL56" s="24"/>
      <c r="JSM56" s="24"/>
      <c r="JSN56" s="24"/>
      <c r="JSO56" s="24"/>
      <c r="JSP56" s="24"/>
      <c r="JSQ56" s="24"/>
      <c r="JSR56" s="24"/>
      <c r="JSS56" s="24"/>
      <c r="JST56" s="24"/>
      <c r="JSU56" s="24"/>
      <c r="JSV56" s="24"/>
      <c r="JSW56" s="24"/>
      <c r="JSX56" s="24"/>
      <c r="JSY56" s="24"/>
      <c r="JSZ56" s="24"/>
      <c r="JTA56" s="24"/>
      <c r="JTB56" s="24"/>
      <c r="JTC56" s="24"/>
      <c r="JTD56" s="24"/>
      <c r="JTE56" s="24"/>
      <c r="JTF56" s="24"/>
      <c r="JTG56" s="24"/>
      <c r="JTH56" s="24"/>
      <c r="JTI56" s="24"/>
      <c r="JTJ56" s="24"/>
      <c r="JTK56" s="24"/>
      <c r="JTL56" s="24"/>
      <c r="JTM56" s="24"/>
      <c r="JTN56" s="24"/>
      <c r="JTO56" s="24"/>
      <c r="JTP56" s="24"/>
      <c r="JTQ56" s="24"/>
      <c r="JTR56" s="24"/>
      <c r="JTS56" s="24"/>
      <c r="JTT56" s="24"/>
      <c r="JTU56" s="24"/>
      <c r="JTV56" s="24"/>
      <c r="JTW56" s="24"/>
      <c r="JTX56" s="24"/>
      <c r="JTY56" s="24"/>
      <c r="JTZ56" s="24"/>
      <c r="JUA56" s="24"/>
      <c r="JUB56" s="24"/>
      <c r="JUC56" s="24"/>
      <c r="JUD56" s="24"/>
      <c r="JUE56" s="24"/>
      <c r="JUF56" s="24"/>
      <c r="JUG56" s="24"/>
      <c r="JUH56" s="24"/>
      <c r="JUI56" s="24"/>
      <c r="JUJ56" s="24"/>
      <c r="JUK56" s="24"/>
      <c r="JUL56" s="24"/>
      <c r="JUM56" s="24"/>
      <c r="JUN56" s="24"/>
      <c r="JUO56" s="24"/>
      <c r="JUP56" s="24"/>
      <c r="JUQ56" s="24"/>
      <c r="JUR56" s="24"/>
      <c r="JUS56" s="24"/>
      <c r="JUT56" s="24"/>
      <c r="JUU56" s="24"/>
      <c r="JUV56" s="24"/>
      <c r="JUW56" s="24"/>
      <c r="JUX56" s="24"/>
      <c r="JUY56" s="24"/>
      <c r="JUZ56" s="24"/>
      <c r="JVA56" s="24"/>
      <c r="JVB56" s="24"/>
      <c r="JVC56" s="24"/>
      <c r="JVD56" s="24"/>
      <c r="JVE56" s="24"/>
      <c r="JVF56" s="24"/>
      <c r="JVG56" s="24"/>
      <c r="JVH56" s="24"/>
      <c r="JVI56" s="24"/>
      <c r="JVJ56" s="24"/>
      <c r="JVK56" s="24"/>
      <c r="JVL56" s="24"/>
      <c r="JVM56" s="24"/>
      <c r="JVN56" s="24"/>
      <c r="JVO56" s="24"/>
      <c r="JVP56" s="24"/>
      <c r="JVQ56" s="24"/>
      <c r="JVR56" s="24"/>
      <c r="JVS56" s="24"/>
      <c r="JVT56" s="24"/>
      <c r="JVU56" s="24"/>
      <c r="JVV56" s="24"/>
      <c r="JVW56" s="24"/>
      <c r="JVX56" s="24"/>
      <c r="JVY56" s="24"/>
      <c r="JVZ56" s="24"/>
      <c r="JWA56" s="24"/>
      <c r="JWB56" s="24"/>
      <c r="JWC56" s="24"/>
      <c r="JWD56" s="24"/>
      <c r="JWE56" s="24"/>
      <c r="JWF56" s="24"/>
      <c r="JWG56" s="24"/>
      <c r="JWH56" s="24"/>
      <c r="JWI56" s="24"/>
      <c r="JWJ56" s="24"/>
      <c r="JWK56" s="24"/>
      <c r="JWL56" s="24"/>
      <c r="JWM56" s="24"/>
      <c r="JWN56" s="24"/>
      <c r="JWO56" s="24"/>
      <c r="JWP56" s="24"/>
      <c r="JWQ56" s="24"/>
      <c r="JWR56" s="24"/>
      <c r="JWS56" s="24"/>
      <c r="JWT56" s="24"/>
      <c r="JWU56" s="24"/>
      <c r="JWV56" s="24"/>
      <c r="JWW56" s="24"/>
      <c r="JWX56" s="24"/>
      <c r="JWY56" s="24"/>
      <c r="JWZ56" s="24"/>
      <c r="JXA56" s="24"/>
      <c r="JXB56" s="24"/>
      <c r="JXC56" s="24"/>
      <c r="JXD56" s="24"/>
      <c r="JXE56" s="24"/>
      <c r="JXF56" s="24"/>
      <c r="JXG56" s="24"/>
      <c r="JXH56" s="24"/>
      <c r="JXI56" s="24"/>
      <c r="JXJ56" s="24"/>
      <c r="JXK56" s="24"/>
      <c r="JXL56" s="24"/>
      <c r="JXM56" s="24"/>
      <c r="JXN56" s="24"/>
      <c r="JXO56" s="24"/>
      <c r="JXP56" s="24"/>
      <c r="JXQ56" s="24"/>
      <c r="JXR56" s="24"/>
      <c r="JXS56" s="24"/>
      <c r="JXT56" s="24"/>
      <c r="JXU56" s="24"/>
      <c r="JXV56" s="24"/>
      <c r="JXW56" s="24"/>
      <c r="JXX56" s="24"/>
      <c r="JXY56" s="24"/>
      <c r="JXZ56" s="24"/>
      <c r="JYA56" s="24"/>
      <c r="JYB56" s="24"/>
      <c r="JYC56" s="24"/>
      <c r="JYD56" s="24"/>
      <c r="JYE56" s="24"/>
      <c r="JYF56" s="24"/>
      <c r="JYG56" s="24"/>
      <c r="JYH56" s="24"/>
      <c r="JYI56" s="24"/>
      <c r="JYJ56" s="24"/>
      <c r="JYK56" s="24"/>
      <c r="JYL56" s="24"/>
      <c r="JYM56" s="24"/>
      <c r="JYN56" s="24"/>
      <c r="JYO56" s="24"/>
      <c r="JYP56" s="24"/>
      <c r="JYQ56" s="24"/>
      <c r="JYR56" s="24"/>
      <c r="JYS56" s="24"/>
      <c r="JYT56" s="24"/>
      <c r="JYU56" s="24"/>
      <c r="JYV56" s="24"/>
      <c r="JYW56" s="24"/>
      <c r="JYX56" s="24"/>
      <c r="JYY56" s="24"/>
      <c r="JYZ56" s="24"/>
      <c r="JZA56" s="24"/>
      <c r="JZB56" s="24"/>
      <c r="JZC56" s="24"/>
      <c r="JZD56" s="24"/>
      <c r="JZE56" s="24"/>
      <c r="JZF56" s="24"/>
      <c r="JZG56" s="24"/>
      <c r="JZH56" s="24"/>
      <c r="JZI56" s="24"/>
      <c r="JZJ56" s="24"/>
      <c r="JZK56" s="24"/>
      <c r="JZL56" s="24"/>
      <c r="JZM56" s="24"/>
      <c r="JZN56" s="24"/>
      <c r="JZO56" s="24"/>
      <c r="JZP56" s="24"/>
      <c r="JZQ56" s="24"/>
      <c r="JZR56" s="24"/>
      <c r="JZS56" s="24"/>
      <c r="JZT56" s="24"/>
      <c r="JZU56" s="24"/>
      <c r="JZV56" s="24"/>
      <c r="JZW56" s="24"/>
      <c r="JZX56" s="24"/>
      <c r="JZY56" s="24"/>
      <c r="JZZ56" s="24"/>
      <c r="KAA56" s="24"/>
      <c r="KAB56" s="24"/>
      <c r="KAC56" s="24"/>
      <c r="KAD56" s="24"/>
      <c r="KAE56" s="24"/>
      <c r="KAF56" s="24"/>
      <c r="KAG56" s="24"/>
      <c r="KAH56" s="24"/>
      <c r="KAI56" s="24"/>
      <c r="KAJ56" s="24"/>
      <c r="KAK56" s="24"/>
      <c r="KAL56" s="24"/>
      <c r="KAM56" s="24"/>
      <c r="KAN56" s="24"/>
      <c r="KAO56" s="24"/>
      <c r="KAP56" s="24"/>
      <c r="KAQ56" s="24"/>
      <c r="KAR56" s="24"/>
      <c r="KAS56" s="24"/>
      <c r="KAT56" s="24"/>
      <c r="KAU56" s="24"/>
      <c r="KAV56" s="24"/>
      <c r="KAW56" s="24"/>
      <c r="KAX56" s="24"/>
      <c r="KAY56" s="24"/>
      <c r="KAZ56" s="24"/>
      <c r="KBA56" s="24"/>
      <c r="KBB56" s="24"/>
      <c r="KBC56" s="24"/>
      <c r="KBD56" s="24"/>
      <c r="KBE56" s="24"/>
      <c r="KBF56" s="24"/>
      <c r="KBG56" s="24"/>
      <c r="KBH56" s="24"/>
      <c r="KBI56" s="24"/>
      <c r="KBJ56" s="24"/>
      <c r="KBK56" s="24"/>
      <c r="KBL56" s="24"/>
      <c r="KBM56" s="24"/>
      <c r="KBN56" s="24"/>
      <c r="KBO56" s="24"/>
      <c r="KBP56" s="24"/>
      <c r="KBQ56" s="24"/>
      <c r="KBR56" s="24"/>
      <c r="KBS56" s="24"/>
      <c r="KBT56" s="24"/>
      <c r="KBU56" s="24"/>
      <c r="KBV56" s="24"/>
      <c r="KBW56" s="24"/>
      <c r="KBX56" s="24"/>
      <c r="KBY56" s="24"/>
      <c r="KBZ56" s="24"/>
      <c r="KCA56" s="24"/>
      <c r="KCB56" s="24"/>
      <c r="KCC56" s="24"/>
      <c r="KCD56" s="24"/>
      <c r="KCE56" s="24"/>
      <c r="KCF56" s="24"/>
      <c r="KCG56" s="24"/>
      <c r="KCH56" s="24"/>
      <c r="KCI56" s="24"/>
      <c r="KCJ56" s="24"/>
      <c r="KCK56" s="24"/>
      <c r="KCL56" s="24"/>
      <c r="KCM56" s="24"/>
      <c r="KCN56" s="24"/>
      <c r="KCO56" s="24"/>
      <c r="KCP56" s="24"/>
      <c r="KCQ56" s="24"/>
      <c r="KCR56" s="24"/>
      <c r="KCS56" s="24"/>
      <c r="KCT56" s="24"/>
      <c r="KCU56" s="24"/>
      <c r="KCV56" s="24"/>
      <c r="KCW56" s="24"/>
      <c r="KCX56" s="24"/>
      <c r="KCY56" s="24"/>
      <c r="KCZ56" s="24"/>
      <c r="KDA56" s="24"/>
      <c r="KDB56" s="24"/>
      <c r="KDC56" s="24"/>
      <c r="KDD56" s="24"/>
      <c r="KDE56" s="24"/>
      <c r="KDF56" s="24"/>
      <c r="KDG56" s="24"/>
      <c r="KDH56" s="24"/>
      <c r="KDI56" s="24"/>
      <c r="KDJ56" s="24"/>
      <c r="KDK56" s="24"/>
      <c r="KDL56" s="24"/>
      <c r="KDM56" s="24"/>
      <c r="KDN56" s="24"/>
      <c r="KDO56" s="24"/>
      <c r="KDP56" s="24"/>
      <c r="KDQ56" s="24"/>
      <c r="KDR56" s="24"/>
      <c r="KDS56" s="24"/>
      <c r="KDT56" s="24"/>
      <c r="KDU56" s="24"/>
      <c r="KDV56" s="24"/>
      <c r="KDW56" s="24"/>
      <c r="KDX56" s="24"/>
      <c r="KDY56" s="24"/>
      <c r="KDZ56" s="24"/>
      <c r="KEA56" s="24"/>
      <c r="KEB56" s="24"/>
      <c r="KEC56" s="24"/>
      <c r="KED56" s="24"/>
      <c r="KEE56" s="24"/>
      <c r="KEF56" s="24"/>
      <c r="KEG56" s="24"/>
      <c r="KEH56" s="24"/>
      <c r="KEI56" s="24"/>
      <c r="KEJ56" s="24"/>
      <c r="KEK56" s="24"/>
      <c r="KEL56" s="24"/>
      <c r="KEM56" s="24"/>
      <c r="KEN56" s="24"/>
      <c r="KEO56" s="24"/>
      <c r="KEP56" s="24"/>
      <c r="KEQ56" s="24"/>
      <c r="KER56" s="24"/>
      <c r="KES56" s="24"/>
      <c r="KET56" s="24"/>
      <c r="KEU56" s="24"/>
      <c r="KEV56" s="24"/>
      <c r="KEW56" s="24"/>
      <c r="KEX56" s="24"/>
      <c r="KEY56" s="24"/>
      <c r="KEZ56" s="24"/>
      <c r="KFA56" s="24"/>
      <c r="KFB56" s="24"/>
      <c r="KFC56" s="24"/>
      <c r="KFD56" s="24"/>
      <c r="KFE56" s="24"/>
      <c r="KFF56" s="24"/>
      <c r="KFG56" s="24"/>
      <c r="KFH56" s="24"/>
      <c r="KFI56" s="24"/>
      <c r="KFJ56" s="24"/>
      <c r="KFK56" s="24"/>
      <c r="KFL56" s="24"/>
      <c r="KFM56" s="24"/>
      <c r="KFN56" s="24"/>
      <c r="KFO56" s="24"/>
      <c r="KFP56" s="24"/>
      <c r="KFQ56" s="24"/>
      <c r="KFR56" s="24"/>
      <c r="KFS56" s="24"/>
      <c r="KFT56" s="24"/>
      <c r="KFU56" s="24"/>
      <c r="KFV56" s="24"/>
      <c r="KFW56" s="24"/>
      <c r="KFX56" s="24"/>
      <c r="KFY56" s="24"/>
      <c r="KFZ56" s="24"/>
      <c r="KGA56" s="24"/>
      <c r="KGB56" s="24"/>
      <c r="KGC56" s="24"/>
      <c r="KGD56" s="24"/>
      <c r="KGE56" s="24"/>
      <c r="KGF56" s="24"/>
      <c r="KGG56" s="24"/>
      <c r="KGH56" s="24"/>
      <c r="KGI56" s="24"/>
      <c r="KGJ56" s="24"/>
      <c r="KGK56" s="24"/>
      <c r="KGL56" s="24"/>
      <c r="KGM56" s="24"/>
      <c r="KGN56" s="24"/>
      <c r="KGO56" s="24"/>
      <c r="KGP56" s="24"/>
      <c r="KGQ56" s="24"/>
      <c r="KGR56" s="24"/>
      <c r="KGS56" s="24"/>
      <c r="KGT56" s="24"/>
      <c r="KGU56" s="24"/>
      <c r="KGV56" s="24"/>
      <c r="KGW56" s="24"/>
      <c r="KGX56" s="24"/>
      <c r="KGY56" s="24"/>
      <c r="KGZ56" s="24"/>
      <c r="KHA56" s="24"/>
      <c r="KHB56" s="24"/>
      <c r="KHC56" s="24"/>
      <c r="KHD56" s="24"/>
      <c r="KHE56" s="24"/>
      <c r="KHF56" s="24"/>
      <c r="KHG56" s="24"/>
      <c r="KHH56" s="24"/>
      <c r="KHI56" s="24"/>
      <c r="KHJ56" s="24"/>
      <c r="KHK56" s="24"/>
      <c r="KHL56" s="24"/>
      <c r="KHM56" s="24"/>
      <c r="KHN56" s="24"/>
      <c r="KHO56" s="24"/>
      <c r="KHP56" s="24"/>
      <c r="KHQ56" s="24"/>
      <c r="KHR56" s="24"/>
      <c r="KHS56" s="24"/>
      <c r="KHT56" s="24"/>
      <c r="KHU56" s="24"/>
      <c r="KHV56" s="24"/>
      <c r="KHW56" s="24"/>
      <c r="KHX56" s="24"/>
      <c r="KHY56" s="24"/>
      <c r="KHZ56" s="24"/>
      <c r="KIA56" s="24"/>
      <c r="KIB56" s="24"/>
      <c r="KIC56" s="24"/>
      <c r="KID56" s="24"/>
      <c r="KIE56" s="24"/>
      <c r="KIF56" s="24"/>
      <c r="KIG56" s="24"/>
      <c r="KIH56" s="24"/>
      <c r="KII56" s="24"/>
      <c r="KIJ56" s="24"/>
      <c r="KIK56" s="24"/>
      <c r="KIL56" s="24"/>
      <c r="KIM56" s="24"/>
      <c r="KIN56" s="24"/>
      <c r="KIO56" s="24"/>
      <c r="KIP56" s="24"/>
      <c r="KIQ56" s="24"/>
      <c r="KIR56" s="24"/>
      <c r="KIS56" s="24"/>
      <c r="KIT56" s="24"/>
      <c r="KIU56" s="24"/>
      <c r="KIV56" s="24"/>
      <c r="KIW56" s="24"/>
      <c r="KIX56" s="24"/>
      <c r="KIY56" s="24"/>
      <c r="KIZ56" s="24"/>
      <c r="KJA56" s="24"/>
      <c r="KJB56" s="24"/>
      <c r="KJC56" s="24"/>
      <c r="KJD56" s="24"/>
      <c r="KJE56" s="24"/>
      <c r="KJF56" s="24"/>
      <c r="KJG56" s="24"/>
      <c r="KJH56" s="24"/>
      <c r="KJI56" s="24"/>
      <c r="KJJ56" s="24"/>
      <c r="KJK56" s="24"/>
      <c r="KJL56" s="24"/>
      <c r="KJM56" s="24"/>
      <c r="KJN56" s="24"/>
      <c r="KJO56" s="24"/>
      <c r="KJP56" s="24"/>
      <c r="KJQ56" s="24"/>
      <c r="KJR56" s="24"/>
      <c r="KJS56" s="24"/>
      <c r="KJT56" s="24"/>
      <c r="KJU56" s="24"/>
      <c r="KJV56" s="24"/>
      <c r="KJW56" s="24"/>
      <c r="KJX56" s="24"/>
      <c r="KJY56" s="24"/>
      <c r="KJZ56" s="24"/>
      <c r="KKA56" s="24"/>
      <c r="KKB56" s="24"/>
      <c r="KKC56" s="24"/>
      <c r="KKD56" s="24"/>
      <c r="KKE56" s="24"/>
      <c r="KKF56" s="24"/>
      <c r="KKG56" s="24"/>
      <c r="KKH56" s="24"/>
      <c r="KKI56" s="24"/>
      <c r="KKJ56" s="24"/>
      <c r="KKK56" s="24"/>
      <c r="KKL56" s="24"/>
      <c r="KKM56" s="24"/>
      <c r="KKN56" s="24"/>
      <c r="KKO56" s="24"/>
      <c r="KKP56" s="24"/>
      <c r="KKQ56" s="24"/>
      <c r="KKR56" s="24"/>
      <c r="KKS56" s="24"/>
      <c r="KKT56" s="24"/>
      <c r="KKU56" s="24"/>
      <c r="KKV56" s="24"/>
      <c r="KKW56" s="24"/>
      <c r="KKX56" s="24"/>
      <c r="KKY56" s="24"/>
      <c r="KKZ56" s="24"/>
      <c r="KLA56" s="24"/>
      <c r="KLB56" s="24"/>
      <c r="KLC56" s="24"/>
      <c r="KLD56" s="24"/>
      <c r="KLE56" s="24"/>
      <c r="KLF56" s="24"/>
      <c r="KLG56" s="24"/>
      <c r="KLH56" s="24"/>
      <c r="KLI56" s="24"/>
      <c r="KLJ56" s="24"/>
      <c r="KLK56" s="24"/>
      <c r="KLL56" s="24"/>
      <c r="KLM56" s="24"/>
      <c r="KLN56" s="24"/>
      <c r="KLO56" s="24"/>
      <c r="KLP56" s="24"/>
      <c r="KLQ56" s="24"/>
      <c r="KLR56" s="24"/>
      <c r="KLS56" s="24"/>
      <c r="KLT56" s="24"/>
      <c r="KLU56" s="24"/>
      <c r="KLV56" s="24"/>
      <c r="KLW56" s="24"/>
      <c r="KLX56" s="24"/>
      <c r="KLY56" s="24"/>
      <c r="KLZ56" s="24"/>
      <c r="KMA56" s="24"/>
      <c r="KMB56" s="24"/>
      <c r="KMC56" s="24"/>
      <c r="KMD56" s="24"/>
      <c r="KME56" s="24"/>
      <c r="KMF56" s="24"/>
      <c r="KMG56" s="24"/>
      <c r="KMH56" s="24"/>
      <c r="KMI56" s="24"/>
      <c r="KMJ56" s="24"/>
      <c r="KMK56" s="24"/>
      <c r="KML56" s="24"/>
      <c r="KMM56" s="24"/>
      <c r="KMN56" s="24"/>
      <c r="KMO56" s="24"/>
      <c r="KMP56" s="24"/>
      <c r="KMQ56" s="24"/>
      <c r="KMR56" s="24"/>
      <c r="KMS56" s="24"/>
      <c r="KMT56" s="24"/>
      <c r="KMU56" s="24"/>
      <c r="KMV56" s="24"/>
      <c r="KMW56" s="24"/>
      <c r="KMX56" s="24"/>
      <c r="KMY56" s="24"/>
      <c r="KMZ56" s="24"/>
      <c r="KNA56" s="24"/>
      <c r="KNB56" s="24"/>
      <c r="KNC56" s="24"/>
      <c r="KND56" s="24"/>
      <c r="KNE56" s="24"/>
      <c r="KNF56" s="24"/>
      <c r="KNG56" s="24"/>
      <c r="KNH56" s="24"/>
      <c r="KNI56" s="24"/>
      <c r="KNJ56" s="24"/>
      <c r="KNK56" s="24"/>
      <c r="KNL56" s="24"/>
      <c r="KNM56" s="24"/>
      <c r="KNN56" s="24"/>
      <c r="KNO56" s="24"/>
      <c r="KNP56" s="24"/>
      <c r="KNQ56" s="24"/>
      <c r="KNR56" s="24"/>
      <c r="KNS56" s="24"/>
      <c r="KNT56" s="24"/>
      <c r="KNU56" s="24"/>
      <c r="KNV56" s="24"/>
      <c r="KNW56" s="24"/>
      <c r="KNX56" s="24"/>
      <c r="KNY56" s="24"/>
      <c r="KNZ56" s="24"/>
      <c r="KOA56" s="24"/>
      <c r="KOB56" s="24"/>
      <c r="KOC56" s="24"/>
      <c r="KOD56" s="24"/>
      <c r="KOE56" s="24"/>
      <c r="KOF56" s="24"/>
      <c r="KOG56" s="24"/>
      <c r="KOH56" s="24"/>
      <c r="KOI56" s="24"/>
      <c r="KOJ56" s="24"/>
      <c r="KOK56" s="24"/>
      <c r="KOL56" s="24"/>
      <c r="KOM56" s="24"/>
      <c r="KON56" s="24"/>
      <c r="KOO56" s="24"/>
      <c r="KOP56" s="24"/>
      <c r="KOQ56" s="24"/>
      <c r="KOR56" s="24"/>
      <c r="KOS56" s="24"/>
      <c r="KOT56" s="24"/>
      <c r="KOU56" s="24"/>
      <c r="KOV56" s="24"/>
      <c r="KOW56" s="24"/>
      <c r="KOX56" s="24"/>
      <c r="KOY56" s="24"/>
      <c r="KOZ56" s="24"/>
      <c r="KPA56" s="24"/>
      <c r="KPB56" s="24"/>
      <c r="KPC56" s="24"/>
      <c r="KPD56" s="24"/>
      <c r="KPE56" s="24"/>
      <c r="KPF56" s="24"/>
      <c r="KPG56" s="24"/>
      <c r="KPH56" s="24"/>
      <c r="KPI56" s="24"/>
      <c r="KPJ56" s="24"/>
      <c r="KPK56" s="24"/>
      <c r="KPL56" s="24"/>
      <c r="KPM56" s="24"/>
      <c r="KPN56" s="24"/>
      <c r="KPO56" s="24"/>
      <c r="KPP56" s="24"/>
      <c r="KPQ56" s="24"/>
      <c r="KPR56" s="24"/>
      <c r="KPS56" s="24"/>
      <c r="KPT56" s="24"/>
      <c r="KPU56" s="24"/>
      <c r="KPV56" s="24"/>
      <c r="KPW56" s="24"/>
      <c r="KPX56" s="24"/>
      <c r="KPY56" s="24"/>
      <c r="KPZ56" s="24"/>
      <c r="KQA56" s="24"/>
      <c r="KQB56" s="24"/>
      <c r="KQC56" s="24"/>
      <c r="KQD56" s="24"/>
      <c r="KQE56" s="24"/>
      <c r="KQF56" s="24"/>
      <c r="KQG56" s="24"/>
      <c r="KQH56" s="24"/>
      <c r="KQI56" s="24"/>
      <c r="KQJ56" s="24"/>
      <c r="KQK56" s="24"/>
      <c r="KQL56" s="24"/>
      <c r="KQM56" s="24"/>
      <c r="KQN56" s="24"/>
      <c r="KQO56" s="24"/>
      <c r="KQP56" s="24"/>
      <c r="KQQ56" s="24"/>
      <c r="KQR56" s="24"/>
      <c r="KQS56" s="24"/>
      <c r="KQT56" s="24"/>
      <c r="KQU56" s="24"/>
      <c r="KQV56" s="24"/>
      <c r="KQW56" s="24"/>
      <c r="KQX56" s="24"/>
      <c r="KQY56" s="24"/>
      <c r="KQZ56" s="24"/>
      <c r="KRA56" s="24"/>
      <c r="KRB56" s="24"/>
      <c r="KRC56" s="24"/>
      <c r="KRD56" s="24"/>
      <c r="KRE56" s="24"/>
      <c r="KRF56" s="24"/>
      <c r="KRG56" s="24"/>
      <c r="KRH56" s="24"/>
      <c r="KRI56" s="24"/>
      <c r="KRJ56" s="24"/>
      <c r="KRK56" s="24"/>
      <c r="KRL56" s="24"/>
      <c r="KRM56" s="24"/>
      <c r="KRN56" s="24"/>
      <c r="KRO56" s="24"/>
      <c r="KRP56" s="24"/>
      <c r="KRQ56" s="24"/>
      <c r="KRR56" s="24"/>
      <c r="KRS56" s="24"/>
      <c r="KRT56" s="24"/>
      <c r="KRU56" s="24"/>
      <c r="KRV56" s="24"/>
      <c r="KRW56" s="24"/>
      <c r="KRX56" s="24"/>
      <c r="KRY56" s="24"/>
      <c r="KRZ56" s="24"/>
      <c r="KSA56" s="24"/>
      <c r="KSB56" s="24"/>
      <c r="KSC56" s="24"/>
      <c r="KSD56" s="24"/>
      <c r="KSE56" s="24"/>
      <c r="KSF56" s="24"/>
      <c r="KSG56" s="24"/>
      <c r="KSH56" s="24"/>
      <c r="KSI56" s="24"/>
      <c r="KSJ56" s="24"/>
      <c r="KSK56" s="24"/>
      <c r="KSL56" s="24"/>
      <c r="KSM56" s="24"/>
      <c r="KSN56" s="24"/>
      <c r="KSO56" s="24"/>
      <c r="KSP56" s="24"/>
      <c r="KSQ56" s="24"/>
      <c r="KSR56" s="24"/>
      <c r="KSS56" s="24"/>
      <c r="KST56" s="24"/>
      <c r="KSU56" s="24"/>
      <c r="KSV56" s="24"/>
      <c r="KSW56" s="24"/>
      <c r="KSX56" s="24"/>
      <c r="KSY56" s="24"/>
      <c r="KSZ56" s="24"/>
      <c r="KTA56" s="24"/>
      <c r="KTB56" s="24"/>
      <c r="KTC56" s="24"/>
      <c r="KTD56" s="24"/>
      <c r="KTE56" s="24"/>
      <c r="KTF56" s="24"/>
      <c r="KTG56" s="24"/>
      <c r="KTH56" s="24"/>
      <c r="KTI56" s="24"/>
      <c r="KTJ56" s="24"/>
      <c r="KTK56" s="24"/>
      <c r="KTL56" s="24"/>
      <c r="KTM56" s="24"/>
      <c r="KTN56" s="24"/>
      <c r="KTO56" s="24"/>
      <c r="KTP56" s="24"/>
      <c r="KTQ56" s="24"/>
      <c r="KTR56" s="24"/>
      <c r="KTS56" s="24"/>
      <c r="KTT56" s="24"/>
      <c r="KTU56" s="24"/>
      <c r="KTV56" s="24"/>
      <c r="KTW56" s="24"/>
      <c r="KTX56" s="24"/>
      <c r="KTY56" s="24"/>
      <c r="KTZ56" s="24"/>
      <c r="KUA56" s="24"/>
      <c r="KUB56" s="24"/>
      <c r="KUC56" s="24"/>
      <c r="KUD56" s="24"/>
      <c r="KUE56" s="24"/>
      <c r="KUF56" s="24"/>
      <c r="KUG56" s="24"/>
      <c r="KUH56" s="24"/>
      <c r="KUI56" s="24"/>
      <c r="KUJ56" s="24"/>
      <c r="KUK56" s="24"/>
      <c r="KUL56" s="24"/>
      <c r="KUM56" s="24"/>
      <c r="KUN56" s="24"/>
      <c r="KUO56" s="24"/>
      <c r="KUP56" s="24"/>
      <c r="KUQ56" s="24"/>
      <c r="KUR56" s="24"/>
      <c r="KUS56" s="24"/>
      <c r="KUT56" s="24"/>
      <c r="KUU56" s="24"/>
      <c r="KUV56" s="24"/>
      <c r="KUW56" s="24"/>
      <c r="KUX56" s="24"/>
      <c r="KUY56" s="24"/>
      <c r="KUZ56" s="24"/>
      <c r="KVA56" s="24"/>
      <c r="KVB56" s="24"/>
      <c r="KVC56" s="24"/>
      <c r="KVD56" s="24"/>
      <c r="KVE56" s="24"/>
      <c r="KVF56" s="24"/>
      <c r="KVG56" s="24"/>
      <c r="KVH56" s="24"/>
      <c r="KVI56" s="24"/>
      <c r="KVJ56" s="24"/>
      <c r="KVK56" s="24"/>
      <c r="KVL56" s="24"/>
      <c r="KVM56" s="24"/>
      <c r="KVN56" s="24"/>
      <c r="KVO56" s="24"/>
      <c r="KVP56" s="24"/>
      <c r="KVQ56" s="24"/>
      <c r="KVR56" s="24"/>
      <c r="KVS56" s="24"/>
      <c r="KVT56" s="24"/>
      <c r="KVU56" s="24"/>
      <c r="KVV56" s="24"/>
      <c r="KVW56" s="24"/>
      <c r="KVX56" s="24"/>
      <c r="KVY56" s="24"/>
      <c r="KVZ56" s="24"/>
      <c r="KWA56" s="24"/>
      <c r="KWB56" s="24"/>
      <c r="KWC56" s="24"/>
      <c r="KWD56" s="24"/>
      <c r="KWE56" s="24"/>
      <c r="KWF56" s="24"/>
      <c r="KWG56" s="24"/>
      <c r="KWH56" s="24"/>
      <c r="KWI56" s="24"/>
      <c r="KWJ56" s="24"/>
      <c r="KWK56" s="24"/>
      <c r="KWL56" s="24"/>
      <c r="KWM56" s="24"/>
      <c r="KWN56" s="24"/>
      <c r="KWO56" s="24"/>
      <c r="KWP56" s="24"/>
      <c r="KWQ56" s="24"/>
      <c r="KWR56" s="24"/>
      <c r="KWS56" s="24"/>
      <c r="KWT56" s="24"/>
      <c r="KWU56" s="24"/>
      <c r="KWV56" s="24"/>
      <c r="KWW56" s="24"/>
      <c r="KWX56" s="24"/>
      <c r="KWY56" s="24"/>
      <c r="KWZ56" s="24"/>
      <c r="KXA56" s="24"/>
      <c r="KXB56" s="24"/>
      <c r="KXC56" s="24"/>
      <c r="KXD56" s="24"/>
      <c r="KXE56" s="24"/>
      <c r="KXF56" s="24"/>
      <c r="KXG56" s="24"/>
      <c r="KXH56" s="24"/>
      <c r="KXI56" s="24"/>
      <c r="KXJ56" s="24"/>
      <c r="KXK56" s="24"/>
      <c r="KXL56" s="24"/>
      <c r="KXM56" s="24"/>
      <c r="KXN56" s="24"/>
      <c r="KXO56" s="24"/>
      <c r="KXP56" s="24"/>
      <c r="KXQ56" s="24"/>
      <c r="KXR56" s="24"/>
      <c r="KXS56" s="24"/>
      <c r="KXT56" s="24"/>
      <c r="KXU56" s="24"/>
      <c r="KXV56" s="24"/>
      <c r="KXW56" s="24"/>
      <c r="KXX56" s="24"/>
      <c r="KXY56" s="24"/>
      <c r="KXZ56" s="24"/>
      <c r="KYA56" s="24"/>
      <c r="KYB56" s="24"/>
      <c r="KYC56" s="24"/>
      <c r="KYD56" s="24"/>
      <c r="KYE56" s="24"/>
      <c r="KYF56" s="24"/>
      <c r="KYG56" s="24"/>
      <c r="KYH56" s="24"/>
      <c r="KYI56" s="24"/>
      <c r="KYJ56" s="24"/>
      <c r="KYK56" s="24"/>
      <c r="KYL56" s="24"/>
      <c r="KYM56" s="24"/>
      <c r="KYN56" s="24"/>
      <c r="KYO56" s="24"/>
      <c r="KYP56" s="24"/>
      <c r="KYQ56" s="24"/>
      <c r="KYR56" s="24"/>
      <c r="KYS56" s="24"/>
      <c r="KYT56" s="24"/>
      <c r="KYU56" s="24"/>
      <c r="KYV56" s="24"/>
      <c r="KYW56" s="24"/>
      <c r="KYX56" s="24"/>
      <c r="KYY56" s="24"/>
      <c r="KYZ56" s="24"/>
      <c r="KZA56" s="24"/>
      <c r="KZB56" s="24"/>
      <c r="KZC56" s="24"/>
      <c r="KZD56" s="24"/>
      <c r="KZE56" s="24"/>
      <c r="KZF56" s="24"/>
      <c r="KZG56" s="24"/>
      <c r="KZH56" s="24"/>
      <c r="KZI56" s="24"/>
      <c r="KZJ56" s="24"/>
      <c r="KZK56" s="24"/>
      <c r="KZL56" s="24"/>
      <c r="KZM56" s="24"/>
      <c r="KZN56" s="24"/>
      <c r="KZO56" s="24"/>
      <c r="KZP56" s="24"/>
      <c r="KZQ56" s="24"/>
      <c r="KZR56" s="24"/>
      <c r="KZS56" s="24"/>
      <c r="KZT56" s="24"/>
      <c r="KZU56" s="24"/>
      <c r="KZV56" s="24"/>
      <c r="KZW56" s="24"/>
      <c r="KZX56" s="24"/>
      <c r="KZY56" s="24"/>
      <c r="KZZ56" s="24"/>
      <c r="LAA56" s="24"/>
      <c r="LAB56" s="24"/>
      <c r="LAC56" s="24"/>
      <c r="LAD56" s="24"/>
      <c r="LAE56" s="24"/>
      <c r="LAF56" s="24"/>
      <c r="LAG56" s="24"/>
      <c r="LAH56" s="24"/>
      <c r="LAI56" s="24"/>
      <c r="LAJ56" s="24"/>
      <c r="LAK56" s="24"/>
      <c r="LAL56" s="24"/>
      <c r="LAM56" s="24"/>
      <c r="LAN56" s="24"/>
      <c r="LAO56" s="24"/>
      <c r="LAP56" s="24"/>
      <c r="LAQ56" s="24"/>
      <c r="LAR56" s="24"/>
      <c r="LAS56" s="24"/>
      <c r="LAT56" s="24"/>
      <c r="LAU56" s="24"/>
      <c r="LAV56" s="24"/>
      <c r="LAW56" s="24"/>
      <c r="LAX56" s="24"/>
      <c r="LAY56" s="24"/>
      <c r="LAZ56" s="24"/>
      <c r="LBA56" s="24"/>
      <c r="LBB56" s="24"/>
      <c r="LBC56" s="24"/>
      <c r="LBD56" s="24"/>
      <c r="LBE56" s="24"/>
      <c r="LBF56" s="24"/>
      <c r="LBG56" s="24"/>
      <c r="LBH56" s="24"/>
      <c r="LBI56" s="24"/>
      <c r="LBJ56" s="24"/>
      <c r="LBK56" s="24"/>
      <c r="LBL56" s="24"/>
      <c r="LBM56" s="24"/>
      <c r="LBN56" s="24"/>
      <c r="LBO56" s="24"/>
      <c r="LBP56" s="24"/>
      <c r="LBQ56" s="24"/>
      <c r="LBR56" s="24"/>
      <c r="LBS56" s="24"/>
      <c r="LBT56" s="24"/>
      <c r="LBU56" s="24"/>
      <c r="LBV56" s="24"/>
      <c r="LBW56" s="24"/>
      <c r="LBX56" s="24"/>
      <c r="LBY56" s="24"/>
      <c r="LBZ56" s="24"/>
      <c r="LCA56" s="24"/>
      <c r="LCB56" s="24"/>
      <c r="LCC56" s="24"/>
      <c r="LCD56" s="24"/>
      <c r="LCE56" s="24"/>
      <c r="LCF56" s="24"/>
      <c r="LCG56" s="24"/>
      <c r="LCH56" s="24"/>
      <c r="LCI56" s="24"/>
      <c r="LCJ56" s="24"/>
      <c r="LCK56" s="24"/>
      <c r="LCL56" s="24"/>
      <c r="LCM56" s="24"/>
      <c r="LCN56" s="24"/>
      <c r="LCO56" s="24"/>
      <c r="LCP56" s="24"/>
      <c r="LCQ56" s="24"/>
      <c r="LCR56" s="24"/>
      <c r="LCS56" s="24"/>
      <c r="LCT56" s="24"/>
      <c r="LCU56" s="24"/>
      <c r="LCV56" s="24"/>
      <c r="LCW56" s="24"/>
      <c r="LCX56" s="24"/>
      <c r="LCY56" s="24"/>
      <c r="LCZ56" s="24"/>
      <c r="LDA56" s="24"/>
      <c r="LDB56" s="24"/>
      <c r="LDC56" s="24"/>
      <c r="LDD56" s="24"/>
      <c r="LDE56" s="24"/>
      <c r="LDF56" s="24"/>
      <c r="LDG56" s="24"/>
      <c r="LDH56" s="24"/>
      <c r="LDI56" s="24"/>
      <c r="LDJ56" s="24"/>
      <c r="LDK56" s="24"/>
      <c r="LDL56" s="24"/>
      <c r="LDM56" s="24"/>
      <c r="LDN56" s="24"/>
      <c r="LDO56" s="24"/>
      <c r="LDP56" s="24"/>
      <c r="LDQ56" s="24"/>
      <c r="LDR56" s="24"/>
      <c r="LDS56" s="24"/>
      <c r="LDT56" s="24"/>
      <c r="LDU56" s="24"/>
      <c r="LDV56" s="24"/>
      <c r="LDW56" s="24"/>
      <c r="LDX56" s="24"/>
      <c r="LDY56" s="24"/>
      <c r="LDZ56" s="24"/>
      <c r="LEA56" s="24"/>
      <c r="LEB56" s="24"/>
      <c r="LEC56" s="24"/>
      <c r="LED56" s="24"/>
      <c r="LEE56" s="24"/>
      <c r="LEF56" s="24"/>
      <c r="LEG56" s="24"/>
      <c r="LEH56" s="24"/>
      <c r="LEI56" s="24"/>
      <c r="LEJ56" s="24"/>
      <c r="LEK56" s="24"/>
      <c r="LEL56" s="24"/>
      <c r="LEM56" s="24"/>
      <c r="LEN56" s="24"/>
      <c r="LEO56" s="24"/>
      <c r="LEP56" s="24"/>
      <c r="LEQ56" s="24"/>
      <c r="LER56" s="24"/>
      <c r="LES56" s="24"/>
      <c r="LET56" s="24"/>
      <c r="LEU56" s="24"/>
      <c r="LEV56" s="24"/>
      <c r="LEW56" s="24"/>
      <c r="LEX56" s="24"/>
      <c r="LEY56" s="24"/>
      <c r="LEZ56" s="24"/>
      <c r="LFA56" s="24"/>
      <c r="LFB56" s="24"/>
      <c r="LFC56" s="24"/>
      <c r="LFD56" s="24"/>
      <c r="LFE56" s="24"/>
      <c r="LFF56" s="24"/>
      <c r="LFG56" s="24"/>
      <c r="LFH56" s="24"/>
      <c r="LFI56" s="24"/>
      <c r="LFJ56" s="24"/>
      <c r="LFK56" s="24"/>
      <c r="LFL56" s="24"/>
      <c r="LFM56" s="24"/>
      <c r="LFN56" s="24"/>
      <c r="LFO56" s="24"/>
      <c r="LFP56" s="24"/>
      <c r="LFQ56" s="24"/>
      <c r="LFR56" s="24"/>
      <c r="LFS56" s="24"/>
      <c r="LFT56" s="24"/>
      <c r="LFU56" s="24"/>
      <c r="LFV56" s="24"/>
      <c r="LFW56" s="24"/>
      <c r="LFX56" s="24"/>
      <c r="LFY56" s="24"/>
      <c r="LFZ56" s="24"/>
      <c r="LGA56" s="24"/>
      <c r="LGB56" s="24"/>
      <c r="LGC56" s="24"/>
      <c r="LGD56" s="24"/>
      <c r="LGE56" s="24"/>
      <c r="LGF56" s="24"/>
      <c r="LGG56" s="24"/>
      <c r="LGH56" s="24"/>
      <c r="LGI56" s="24"/>
      <c r="LGJ56" s="24"/>
      <c r="LGK56" s="24"/>
      <c r="LGL56" s="24"/>
      <c r="LGM56" s="24"/>
      <c r="LGN56" s="24"/>
      <c r="LGO56" s="24"/>
      <c r="LGP56" s="24"/>
      <c r="LGQ56" s="24"/>
      <c r="LGR56" s="24"/>
      <c r="LGS56" s="24"/>
      <c r="LGT56" s="24"/>
      <c r="LGU56" s="24"/>
      <c r="LGV56" s="24"/>
      <c r="LGW56" s="24"/>
      <c r="LGX56" s="24"/>
      <c r="LGY56" s="24"/>
      <c r="LGZ56" s="24"/>
      <c r="LHA56" s="24"/>
      <c r="LHB56" s="24"/>
      <c r="LHC56" s="24"/>
      <c r="LHD56" s="24"/>
      <c r="LHE56" s="24"/>
      <c r="LHF56" s="24"/>
      <c r="LHG56" s="24"/>
      <c r="LHH56" s="24"/>
      <c r="LHI56" s="24"/>
      <c r="LHJ56" s="24"/>
      <c r="LHK56" s="24"/>
      <c r="LHL56" s="24"/>
      <c r="LHM56" s="24"/>
      <c r="LHN56" s="24"/>
      <c r="LHO56" s="24"/>
      <c r="LHP56" s="24"/>
      <c r="LHQ56" s="24"/>
      <c r="LHR56" s="24"/>
      <c r="LHS56" s="24"/>
      <c r="LHT56" s="24"/>
      <c r="LHU56" s="24"/>
      <c r="LHV56" s="24"/>
      <c r="LHW56" s="24"/>
      <c r="LHX56" s="24"/>
      <c r="LHY56" s="24"/>
      <c r="LHZ56" s="24"/>
      <c r="LIA56" s="24"/>
      <c r="LIB56" s="24"/>
      <c r="LIC56" s="24"/>
      <c r="LID56" s="24"/>
      <c r="LIE56" s="24"/>
      <c r="LIF56" s="24"/>
      <c r="LIG56" s="24"/>
      <c r="LIH56" s="24"/>
      <c r="LII56" s="24"/>
      <c r="LIJ56" s="24"/>
      <c r="LIK56" s="24"/>
      <c r="LIL56" s="24"/>
      <c r="LIM56" s="24"/>
      <c r="LIN56" s="24"/>
      <c r="LIO56" s="24"/>
      <c r="LIP56" s="24"/>
      <c r="LIQ56" s="24"/>
      <c r="LIR56" s="24"/>
      <c r="LIS56" s="24"/>
      <c r="LIT56" s="24"/>
      <c r="LIU56" s="24"/>
      <c r="LIV56" s="24"/>
      <c r="LIW56" s="24"/>
      <c r="LIX56" s="24"/>
      <c r="LIY56" s="24"/>
      <c r="LIZ56" s="24"/>
      <c r="LJA56" s="24"/>
      <c r="LJB56" s="24"/>
      <c r="LJC56" s="24"/>
      <c r="LJD56" s="24"/>
      <c r="LJE56" s="24"/>
      <c r="LJF56" s="24"/>
      <c r="LJG56" s="24"/>
      <c r="LJH56" s="24"/>
      <c r="LJI56" s="24"/>
      <c r="LJJ56" s="24"/>
      <c r="LJK56" s="24"/>
      <c r="LJL56" s="24"/>
      <c r="LJM56" s="24"/>
      <c r="LJN56" s="24"/>
      <c r="LJO56" s="24"/>
      <c r="LJP56" s="24"/>
      <c r="LJQ56" s="24"/>
      <c r="LJR56" s="24"/>
      <c r="LJS56" s="24"/>
      <c r="LJT56" s="24"/>
      <c r="LJU56" s="24"/>
      <c r="LJV56" s="24"/>
      <c r="LJW56" s="24"/>
      <c r="LJX56" s="24"/>
      <c r="LJY56" s="24"/>
      <c r="LJZ56" s="24"/>
      <c r="LKA56" s="24"/>
      <c r="LKB56" s="24"/>
      <c r="LKC56" s="24"/>
      <c r="LKD56" s="24"/>
      <c r="LKE56" s="24"/>
      <c r="LKF56" s="24"/>
      <c r="LKG56" s="24"/>
      <c r="LKH56" s="24"/>
      <c r="LKI56" s="24"/>
      <c r="LKJ56" s="24"/>
      <c r="LKK56" s="24"/>
      <c r="LKL56" s="24"/>
      <c r="LKM56" s="24"/>
      <c r="LKN56" s="24"/>
      <c r="LKO56" s="24"/>
      <c r="LKP56" s="24"/>
      <c r="LKQ56" s="24"/>
      <c r="LKR56" s="24"/>
      <c r="LKS56" s="24"/>
      <c r="LKT56" s="24"/>
      <c r="LKU56" s="24"/>
      <c r="LKV56" s="24"/>
      <c r="LKW56" s="24"/>
      <c r="LKX56" s="24"/>
      <c r="LKY56" s="24"/>
      <c r="LKZ56" s="24"/>
      <c r="LLA56" s="24"/>
      <c r="LLB56" s="24"/>
      <c r="LLC56" s="24"/>
      <c r="LLD56" s="24"/>
      <c r="LLE56" s="24"/>
      <c r="LLF56" s="24"/>
      <c r="LLG56" s="24"/>
      <c r="LLH56" s="24"/>
      <c r="LLI56" s="24"/>
      <c r="LLJ56" s="24"/>
      <c r="LLK56" s="24"/>
      <c r="LLL56" s="24"/>
      <c r="LLM56" s="24"/>
      <c r="LLN56" s="24"/>
      <c r="LLO56" s="24"/>
      <c r="LLP56" s="24"/>
      <c r="LLQ56" s="24"/>
      <c r="LLR56" s="24"/>
      <c r="LLS56" s="24"/>
      <c r="LLT56" s="24"/>
      <c r="LLU56" s="24"/>
      <c r="LLV56" s="24"/>
      <c r="LLW56" s="24"/>
      <c r="LLX56" s="24"/>
      <c r="LLY56" s="24"/>
      <c r="LLZ56" s="24"/>
      <c r="LMA56" s="24"/>
      <c r="LMB56" s="24"/>
      <c r="LMC56" s="24"/>
      <c r="LMD56" s="24"/>
      <c r="LME56" s="24"/>
      <c r="LMF56" s="24"/>
      <c r="LMG56" s="24"/>
      <c r="LMH56" s="24"/>
      <c r="LMI56" s="24"/>
      <c r="LMJ56" s="24"/>
      <c r="LMK56" s="24"/>
      <c r="LML56" s="24"/>
      <c r="LMM56" s="24"/>
      <c r="LMN56" s="24"/>
      <c r="LMO56" s="24"/>
      <c r="LMP56" s="24"/>
      <c r="LMQ56" s="24"/>
      <c r="LMR56" s="24"/>
      <c r="LMS56" s="24"/>
      <c r="LMT56" s="24"/>
      <c r="LMU56" s="24"/>
      <c r="LMV56" s="24"/>
      <c r="LMW56" s="24"/>
      <c r="LMX56" s="24"/>
      <c r="LMY56" s="24"/>
      <c r="LMZ56" s="24"/>
      <c r="LNA56" s="24"/>
      <c r="LNB56" s="24"/>
      <c r="LNC56" s="24"/>
      <c r="LND56" s="24"/>
      <c r="LNE56" s="24"/>
      <c r="LNF56" s="24"/>
      <c r="LNG56" s="24"/>
      <c r="LNH56" s="24"/>
      <c r="LNI56" s="24"/>
      <c r="LNJ56" s="24"/>
      <c r="LNK56" s="24"/>
      <c r="LNL56" s="24"/>
      <c r="LNM56" s="24"/>
      <c r="LNN56" s="24"/>
      <c r="LNO56" s="24"/>
      <c r="LNP56" s="24"/>
      <c r="LNQ56" s="24"/>
      <c r="LNR56" s="24"/>
      <c r="LNS56" s="24"/>
      <c r="LNT56" s="24"/>
      <c r="LNU56" s="24"/>
      <c r="LNV56" s="24"/>
      <c r="LNW56" s="24"/>
      <c r="LNX56" s="24"/>
      <c r="LNY56" s="24"/>
      <c r="LNZ56" s="24"/>
      <c r="LOA56" s="24"/>
      <c r="LOB56" s="24"/>
      <c r="LOC56" s="24"/>
      <c r="LOD56" s="24"/>
      <c r="LOE56" s="24"/>
      <c r="LOF56" s="24"/>
      <c r="LOG56" s="24"/>
      <c r="LOH56" s="24"/>
      <c r="LOI56" s="24"/>
      <c r="LOJ56" s="24"/>
      <c r="LOK56" s="24"/>
      <c r="LOL56" s="24"/>
      <c r="LOM56" s="24"/>
      <c r="LON56" s="24"/>
      <c r="LOO56" s="24"/>
      <c r="LOP56" s="24"/>
      <c r="LOQ56" s="24"/>
      <c r="LOR56" s="24"/>
      <c r="LOS56" s="24"/>
      <c r="LOT56" s="24"/>
      <c r="LOU56" s="24"/>
      <c r="LOV56" s="24"/>
      <c r="LOW56" s="24"/>
      <c r="LOX56" s="24"/>
      <c r="LOY56" s="24"/>
      <c r="LOZ56" s="24"/>
      <c r="LPA56" s="24"/>
      <c r="LPB56" s="24"/>
      <c r="LPC56" s="24"/>
      <c r="LPD56" s="24"/>
      <c r="LPE56" s="24"/>
      <c r="LPF56" s="24"/>
      <c r="LPG56" s="24"/>
      <c r="LPH56" s="24"/>
      <c r="LPI56" s="24"/>
      <c r="LPJ56" s="24"/>
      <c r="LPK56" s="24"/>
      <c r="LPL56" s="24"/>
      <c r="LPM56" s="24"/>
      <c r="LPN56" s="24"/>
      <c r="LPO56" s="24"/>
      <c r="LPP56" s="24"/>
      <c r="LPQ56" s="24"/>
      <c r="LPR56" s="24"/>
      <c r="LPS56" s="24"/>
      <c r="LPT56" s="24"/>
      <c r="LPU56" s="24"/>
      <c r="LPV56" s="24"/>
      <c r="LPW56" s="24"/>
      <c r="LPX56" s="24"/>
      <c r="LPY56" s="24"/>
      <c r="LPZ56" s="24"/>
      <c r="LQA56" s="24"/>
      <c r="LQB56" s="24"/>
      <c r="LQC56" s="24"/>
      <c r="LQD56" s="24"/>
      <c r="LQE56" s="24"/>
      <c r="LQF56" s="24"/>
      <c r="LQG56" s="24"/>
      <c r="LQH56" s="24"/>
      <c r="LQI56" s="24"/>
      <c r="LQJ56" s="24"/>
      <c r="LQK56" s="24"/>
      <c r="LQL56" s="24"/>
      <c r="LQM56" s="24"/>
      <c r="LQN56" s="24"/>
      <c r="LQO56" s="24"/>
      <c r="LQP56" s="24"/>
      <c r="LQQ56" s="24"/>
      <c r="LQR56" s="24"/>
      <c r="LQS56" s="24"/>
      <c r="LQT56" s="24"/>
      <c r="LQU56" s="24"/>
      <c r="LQV56" s="24"/>
      <c r="LQW56" s="24"/>
      <c r="LQX56" s="24"/>
      <c r="LQY56" s="24"/>
      <c r="LQZ56" s="24"/>
      <c r="LRA56" s="24"/>
      <c r="LRB56" s="24"/>
      <c r="LRC56" s="24"/>
      <c r="LRD56" s="24"/>
      <c r="LRE56" s="24"/>
      <c r="LRF56" s="24"/>
      <c r="LRG56" s="24"/>
      <c r="LRH56" s="24"/>
      <c r="LRI56" s="24"/>
      <c r="LRJ56" s="24"/>
      <c r="LRK56" s="24"/>
      <c r="LRL56" s="24"/>
      <c r="LRM56" s="24"/>
      <c r="LRN56" s="24"/>
      <c r="LRO56" s="24"/>
      <c r="LRP56" s="24"/>
      <c r="LRQ56" s="24"/>
      <c r="LRR56" s="24"/>
      <c r="LRS56" s="24"/>
      <c r="LRT56" s="24"/>
      <c r="LRU56" s="24"/>
      <c r="LRV56" s="24"/>
      <c r="LRW56" s="24"/>
      <c r="LRX56" s="24"/>
      <c r="LRY56" s="24"/>
      <c r="LRZ56" s="24"/>
      <c r="LSA56" s="24"/>
      <c r="LSB56" s="24"/>
      <c r="LSC56" s="24"/>
      <c r="LSD56" s="24"/>
      <c r="LSE56" s="24"/>
      <c r="LSF56" s="24"/>
      <c r="LSG56" s="24"/>
      <c r="LSH56" s="24"/>
      <c r="LSI56" s="24"/>
      <c r="LSJ56" s="24"/>
      <c r="LSK56" s="24"/>
      <c r="LSL56" s="24"/>
      <c r="LSM56" s="24"/>
      <c r="LSN56" s="24"/>
      <c r="LSO56" s="24"/>
      <c r="LSP56" s="24"/>
      <c r="LSQ56" s="24"/>
      <c r="LSR56" s="24"/>
      <c r="LSS56" s="24"/>
      <c r="LST56" s="24"/>
      <c r="LSU56" s="24"/>
      <c r="LSV56" s="24"/>
      <c r="LSW56" s="24"/>
      <c r="LSX56" s="24"/>
      <c r="LSY56" s="24"/>
      <c r="LSZ56" s="24"/>
      <c r="LTA56" s="24"/>
      <c r="LTB56" s="24"/>
      <c r="LTC56" s="24"/>
      <c r="LTD56" s="24"/>
      <c r="LTE56" s="24"/>
      <c r="LTF56" s="24"/>
      <c r="LTG56" s="24"/>
      <c r="LTH56" s="24"/>
      <c r="LTI56" s="24"/>
      <c r="LTJ56" s="24"/>
      <c r="LTK56" s="24"/>
      <c r="LTL56" s="24"/>
      <c r="LTM56" s="24"/>
      <c r="LTN56" s="24"/>
      <c r="LTO56" s="24"/>
      <c r="LTP56" s="24"/>
      <c r="LTQ56" s="24"/>
      <c r="LTR56" s="24"/>
      <c r="LTS56" s="24"/>
      <c r="LTT56" s="24"/>
      <c r="LTU56" s="24"/>
      <c r="LTV56" s="24"/>
      <c r="LTW56" s="24"/>
      <c r="LTX56" s="24"/>
      <c r="LTY56" s="24"/>
      <c r="LTZ56" s="24"/>
      <c r="LUA56" s="24"/>
      <c r="LUB56" s="24"/>
      <c r="LUC56" s="24"/>
      <c r="LUD56" s="24"/>
      <c r="LUE56" s="24"/>
      <c r="LUF56" s="24"/>
      <c r="LUG56" s="24"/>
      <c r="LUH56" s="24"/>
      <c r="LUI56" s="24"/>
      <c r="LUJ56" s="24"/>
      <c r="LUK56" s="24"/>
      <c r="LUL56" s="24"/>
      <c r="LUM56" s="24"/>
      <c r="LUN56" s="24"/>
      <c r="LUO56" s="24"/>
      <c r="LUP56" s="24"/>
      <c r="LUQ56" s="24"/>
      <c r="LUR56" s="24"/>
      <c r="LUS56" s="24"/>
      <c r="LUT56" s="24"/>
      <c r="LUU56" s="24"/>
      <c r="LUV56" s="24"/>
      <c r="LUW56" s="24"/>
      <c r="LUX56" s="24"/>
      <c r="LUY56" s="24"/>
      <c r="LUZ56" s="24"/>
      <c r="LVA56" s="24"/>
      <c r="LVB56" s="24"/>
      <c r="LVC56" s="24"/>
      <c r="LVD56" s="24"/>
      <c r="LVE56" s="24"/>
      <c r="LVF56" s="24"/>
      <c r="LVG56" s="24"/>
      <c r="LVH56" s="24"/>
      <c r="LVI56" s="24"/>
      <c r="LVJ56" s="24"/>
      <c r="LVK56" s="24"/>
      <c r="LVL56" s="24"/>
      <c r="LVM56" s="24"/>
      <c r="LVN56" s="24"/>
      <c r="LVO56" s="24"/>
      <c r="LVP56" s="24"/>
      <c r="LVQ56" s="24"/>
      <c r="LVR56" s="24"/>
      <c r="LVS56" s="24"/>
      <c r="LVT56" s="24"/>
      <c r="LVU56" s="24"/>
      <c r="LVV56" s="24"/>
      <c r="LVW56" s="24"/>
      <c r="LVX56" s="24"/>
      <c r="LVY56" s="24"/>
      <c r="LVZ56" s="24"/>
      <c r="LWA56" s="24"/>
      <c r="LWB56" s="24"/>
      <c r="LWC56" s="24"/>
      <c r="LWD56" s="24"/>
      <c r="LWE56" s="24"/>
      <c r="LWF56" s="24"/>
      <c r="LWG56" s="24"/>
      <c r="LWH56" s="24"/>
      <c r="LWI56" s="24"/>
      <c r="LWJ56" s="24"/>
      <c r="LWK56" s="24"/>
      <c r="LWL56" s="24"/>
      <c r="LWM56" s="24"/>
      <c r="LWN56" s="24"/>
      <c r="LWO56" s="24"/>
      <c r="LWP56" s="24"/>
      <c r="LWQ56" s="24"/>
      <c r="LWR56" s="24"/>
      <c r="LWS56" s="24"/>
      <c r="LWT56" s="24"/>
      <c r="LWU56" s="24"/>
      <c r="LWV56" s="24"/>
      <c r="LWW56" s="24"/>
      <c r="LWX56" s="24"/>
      <c r="LWY56" s="24"/>
      <c r="LWZ56" s="24"/>
      <c r="LXA56" s="24"/>
      <c r="LXB56" s="24"/>
      <c r="LXC56" s="24"/>
      <c r="LXD56" s="24"/>
      <c r="LXE56" s="24"/>
      <c r="LXF56" s="24"/>
      <c r="LXG56" s="24"/>
      <c r="LXH56" s="24"/>
      <c r="LXI56" s="24"/>
      <c r="LXJ56" s="24"/>
      <c r="LXK56" s="24"/>
      <c r="LXL56" s="24"/>
      <c r="LXM56" s="24"/>
      <c r="LXN56" s="24"/>
      <c r="LXO56" s="24"/>
      <c r="LXP56" s="24"/>
      <c r="LXQ56" s="24"/>
      <c r="LXR56" s="24"/>
      <c r="LXS56" s="24"/>
      <c r="LXT56" s="24"/>
      <c r="LXU56" s="24"/>
      <c r="LXV56" s="24"/>
      <c r="LXW56" s="24"/>
      <c r="LXX56" s="24"/>
      <c r="LXY56" s="24"/>
      <c r="LXZ56" s="24"/>
      <c r="LYA56" s="24"/>
      <c r="LYB56" s="24"/>
      <c r="LYC56" s="24"/>
      <c r="LYD56" s="24"/>
      <c r="LYE56" s="24"/>
      <c r="LYF56" s="24"/>
      <c r="LYG56" s="24"/>
      <c r="LYH56" s="24"/>
      <c r="LYI56" s="24"/>
      <c r="LYJ56" s="24"/>
      <c r="LYK56" s="24"/>
      <c r="LYL56" s="24"/>
      <c r="LYM56" s="24"/>
      <c r="LYN56" s="24"/>
      <c r="LYO56" s="24"/>
      <c r="LYP56" s="24"/>
      <c r="LYQ56" s="24"/>
      <c r="LYR56" s="24"/>
      <c r="LYS56" s="24"/>
      <c r="LYT56" s="24"/>
      <c r="LYU56" s="24"/>
      <c r="LYV56" s="24"/>
      <c r="LYW56" s="24"/>
      <c r="LYX56" s="24"/>
      <c r="LYY56" s="24"/>
      <c r="LYZ56" s="24"/>
      <c r="LZA56" s="24"/>
      <c r="LZB56" s="24"/>
      <c r="LZC56" s="24"/>
      <c r="LZD56" s="24"/>
      <c r="LZE56" s="24"/>
      <c r="LZF56" s="24"/>
      <c r="LZG56" s="24"/>
      <c r="LZH56" s="24"/>
      <c r="LZI56" s="24"/>
      <c r="LZJ56" s="24"/>
      <c r="LZK56" s="24"/>
      <c r="LZL56" s="24"/>
      <c r="LZM56" s="24"/>
      <c r="LZN56" s="24"/>
      <c r="LZO56" s="24"/>
      <c r="LZP56" s="24"/>
      <c r="LZQ56" s="24"/>
      <c r="LZR56" s="24"/>
      <c r="LZS56" s="24"/>
      <c r="LZT56" s="24"/>
      <c r="LZU56" s="24"/>
      <c r="LZV56" s="24"/>
      <c r="LZW56" s="24"/>
      <c r="LZX56" s="24"/>
      <c r="LZY56" s="24"/>
      <c r="LZZ56" s="24"/>
      <c r="MAA56" s="24"/>
      <c r="MAB56" s="24"/>
      <c r="MAC56" s="24"/>
      <c r="MAD56" s="24"/>
      <c r="MAE56" s="24"/>
      <c r="MAF56" s="24"/>
      <c r="MAG56" s="24"/>
      <c r="MAH56" s="24"/>
      <c r="MAI56" s="24"/>
      <c r="MAJ56" s="24"/>
      <c r="MAK56" s="24"/>
      <c r="MAL56" s="24"/>
      <c r="MAM56" s="24"/>
      <c r="MAN56" s="24"/>
      <c r="MAO56" s="24"/>
      <c r="MAP56" s="24"/>
      <c r="MAQ56" s="24"/>
      <c r="MAR56" s="24"/>
      <c r="MAS56" s="24"/>
      <c r="MAT56" s="24"/>
      <c r="MAU56" s="24"/>
      <c r="MAV56" s="24"/>
      <c r="MAW56" s="24"/>
      <c r="MAX56" s="24"/>
      <c r="MAY56" s="24"/>
      <c r="MAZ56" s="24"/>
      <c r="MBA56" s="24"/>
      <c r="MBB56" s="24"/>
      <c r="MBC56" s="24"/>
      <c r="MBD56" s="24"/>
      <c r="MBE56" s="24"/>
      <c r="MBF56" s="24"/>
      <c r="MBG56" s="24"/>
      <c r="MBH56" s="24"/>
      <c r="MBI56" s="24"/>
      <c r="MBJ56" s="24"/>
      <c r="MBK56" s="24"/>
      <c r="MBL56" s="24"/>
      <c r="MBM56" s="24"/>
      <c r="MBN56" s="24"/>
      <c r="MBO56" s="24"/>
      <c r="MBP56" s="24"/>
      <c r="MBQ56" s="24"/>
      <c r="MBR56" s="24"/>
      <c r="MBS56" s="24"/>
      <c r="MBT56" s="24"/>
      <c r="MBU56" s="24"/>
      <c r="MBV56" s="24"/>
      <c r="MBW56" s="24"/>
      <c r="MBX56" s="24"/>
      <c r="MBY56" s="24"/>
      <c r="MBZ56" s="24"/>
      <c r="MCA56" s="24"/>
      <c r="MCB56" s="24"/>
      <c r="MCC56" s="24"/>
      <c r="MCD56" s="24"/>
      <c r="MCE56" s="24"/>
      <c r="MCF56" s="24"/>
      <c r="MCG56" s="24"/>
      <c r="MCH56" s="24"/>
      <c r="MCI56" s="24"/>
      <c r="MCJ56" s="24"/>
      <c r="MCK56" s="24"/>
      <c r="MCL56" s="24"/>
      <c r="MCM56" s="24"/>
      <c r="MCN56" s="24"/>
      <c r="MCO56" s="24"/>
      <c r="MCP56" s="24"/>
      <c r="MCQ56" s="24"/>
      <c r="MCR56" s="24"/>
      <c r="MCS56" s="24"/>
      <c r="MCT56" s="24"/>
      <c r="MCU56" s="24"/>
      <c r="MCV56" s="24"/>
      <c r="MCW56" s="24"/>
      <c r="MCX56" s="24"/>
      <c r="MCY56" s="24"/>
      <c r="MCZ56" s="24"/>
      <c r="MDA56" s="24"/>
      <c r="MDB56" s="24"/>
      <c r="MDC56" s="24"/>
      <c r="MDD56" s="24"/>
      <c r="MDE56" s="24"/>
      <c r="MDF56" s="24"/>
      <c r="MDG56" s="24"/>
      <c r="MDH56" s="24"/>
      <c r="MDI56" s="24"/>
      <c r="MDJ56" s="24"/>
      <c r="MDK56" s="24"/>
      <c r="MDL56" s="24"/>
      <c r="MDM56" s="24"/>
      <c r="MDN56" s="24"/>
      <c r="MDO56" s="24"/>
      <c r="MDP56" s="24"/>
      <c r="MDQ56" s="24"/>
      <c r="MDR56" s="24"/>
      <c r="MDS56" s="24"/>
      <c r="MDT56" s="24"/>
      <c r="MDU56" s="24"/>
      <c r="MDV56" s="24"/>
      <c r="MDW56" s="24"/>
      <c r="MDX56" s="24"/>
      <c r="MDY56" s="24"/>
      <c r="MDZ56" s="24"/>
      <c r="MEA56" s="24"/>
      <c r="MEB56" s="24"/>
      <c r="MEC56" s="24"/>
      <c r="MED56" s="24"/>
      <c r="MEE56" s="24"/>
      <c r="MEF56" s="24"/>
      <c r="MEG56" s="24"/>
      <c r="MEH56" s="24"/>
      <c r="MEI56" s="24"/>
      <c r="MEJ56" s="24"/>
      <c r="MEK56" s="24"/>
      <c r="MEL56" s="24"/>
      <c r="MEM56" s="24"/>
      <c r="MEN56" s="24"/>
      <c r="MEO56" s="24"/>
      <c r="MEP56" s="24"/>
      <c r="MEQ56" s="24"/>
      <c r="MER56" s="24"/>
      <c r="MES56" s="24"/>
      <c r="MET56" s="24"/>
      <c r="MEU56" s="24"/>
      <c r="MEV56" s="24"/>
      <c r="MEW56" s="24"/>
      <c r="MEX56" s="24"/>
      <c r="MEY56" s="24"/>
      <c r="MEZ56" s="24"/>
      <c r="MFA56" s="24"/>
      <c r="MFB56" s="24"/>
      <c r="MFC56" s="24"/>
      <c r="MFD56" s="24"/>
      <c r="MFE56" s="24"/>
      <c r="MFF56" s="24"/>
      <c r="MFG56" s="24"/>
      <c r="MFH56" s="24"/>
      <c r="MFI56" s="24"/>
      <c r="MFJ56" s="24"/>
      <c r="MFK56" s="24"/>
      <c r="MFL56" s="24"/>
      <c r="MFM56" s="24"/>
      <c r="MFN56" s="24"/>
      <c r="MFO56" s="24"/>
      <c r="MFP56" s="24"/>
      <c r="MFQ56" s="24"/>
      <c r="MFR56" s="24"/>
      <c r="MFS56" s="24"/>
      <c r="MFT56" s="24"/>
      <c r="MFU56" s="24"/>
      <c r="MFV56" s="24"/>
      <c r="MFW56" s="24"/>
      <c r="MFX56" s="24"/>
      <c r="MFY56" s="24"/>
      <c r="MFZ56" s="24"/>
      <c r="MGA56" s="24"/>
      <c r="MGB56" s="24"/>
      <c r="MGC56" s="24"/>
      <c r="MGD56" s="24"/>
      <c r="MGE56" s="24"/>
      <c r="MGF56" s="24"/>
      <c r="MGG56" s="24"/>
      <c r="MGH56" s="24"/>
      <c r="MGI56" s="24"/>
      <c r="MGJ56" s="24"/>
      <c r="MGK56" s="24"/>
      <c r="MGL56" s="24"/>
      <c r="MGM56" s="24"/>
      <c r="MGN56" s="24"/>
      <c r="MGO56" s="24"/>
      <c r="MGP56" s="24"/>
      <c r="MGQ56" s="24"/>
      <c r="MGR56" s="24"/>
      <c r="MGS56" s="24"/>
      <c r="MGT56" s="24"/>
      <c r="MGU56" s="24"/>
      <c r="MGV56" s="24"/>
      <c r="MGW56" s="24"/>
      <c r="MGX56" s="24"/>
      <c r="MGY56" s="24"/>
      <c r="MGZ56" s="24"/>
      <c r="MHA56" s="24"/>
      <c r="MHB56" s="24"/>
      <c r="MHC56" s="24"/>
      <c r="MHD56" s="24"/>
      <c r="MHE56" s="24"/>
      <c r="MHF56" s="24"/>
      <c r="MHG56" s="24"/>
      <c r="MHH56" s="24"/>
      <c r="MHI56" s="24"/>
      <c r="MHJ56" s="24"/>
      <c r="MHK56" s="24"/>
      <c r="MHL56" s="24"/>
      <c r="MHM56" s="24"/>
      <c r="MHN56" s="24"/>
      <c r="MHO56" s="24"/>
      <c r="MHP56" s="24"/>
      <c r="MHQ56" s="24"/>
      <c r="MHR56" s="24"/>
      <c r="MHS56" s="24"/>
      <c r="MHT56" s="24"/>
      <c r="MHU56" s="24"/>
      <c r="MHV56" s="24"/>
      <c r="MHW56" s="24"/>
      <c r="MHX56" s="24"/>
      <c r="MHY56" s="24"/>
      <c r="MHZ56" s="24"/>
      <c r="MIA56" s="24"/>
      <c r="MIB56" s="24"/>
      <c r="MIC56" s="24"/>
      <c r="MID56" s="24"/>
      <c r="MIE56" s="24"/>
      <c r="MIF56" s="24"/>
      <c r="MIG56" s="24"/>
      <c r="MIH56" s="24"/>
      <c r="MII56" s="24"/>
      <c r="MIJ56" s="24"/>
      <c r="MIK56" s="24"/>
      <c r="MIL56" s="24"/>
      <c r="MIM56" s="24"/>
      <c r="MIN56" s="24"/>
      <c r="MIO56" s="24"/>
      <c r="MIP56" s="24"/>
      <c r="MIQ56" s="24"/>
      <c r="MIR56" s="24"/>
      <c r="MIS56" s="24"/>
      <c r="MIT56" s="24"/>
      <c r="MIU56" s="24"/>
      <c r="MIV56" s="24"/>
      <c r="MIW56" s="24"/>
      <c r="MIX56" s="24"/>
      <c r="MIY56" s="24"/>
      <c r="MIZ56" s="24"/>
      <c r="MJA56" s="24"/>
      <c r="MJB56" s="24"/>
      <c r="MJC56" s="24"/>
      <c r="MJD56" s="24"/>
      <c r="MJE56" s="24"/>
      <c r="MJF56" s="24"/>
      <c r="MJG56" s="24"/>
      <c r="MJH56" s="24"/>
      <c r="MJI56" s="24"/>
      <c r="MJJ56" s="24"/>
      <c r="MJK56" s="24"/>
      <c r="MJL56" s="24"/>
      <c r="MJM56" s="24"/>
      <c r="MJN56" s="24"/>
      <c r="MJO56" s="24"/>
      <c r="MJP56" s="24"/>
      <c r="MJQ56" s="24"/>
      <c r="MJR56" s="24"/>
      <c r="MJS56" s="24"/>
      <c r="MJT56" s="24"/>
      <c r="MJU56" s="24"/>
      <c r="MJV56" s="24"/>
      <c r="MJW56" s="24"/>
      <c r="MJX56" s="24"/>
      <c r="MJY56" s="24"/>
      <c r="MJZ56" s="24"/>
      <c r="MKA56" s="24"/>
      <c r="MKB56" s="24"/>
      <c r="MKC56" s="24"/>
      <c r="MKD56" s="24"/>
      <c r="MKE56" s="24"/>
      <c r="MKF56" s="24"/>
      <c r="MKG56" s="24"/>
      <c r="MKH56" s="24"/>
      <c r="MKI56" s="24"/>
      <c r="MKJ56" s="24"/>
      <c r="MKK56" s="24"/>
      <c r="MKL56" s="24"/>
      <c r="MKM56" s="24"/>
      <c r="MKN56" s="24"/>
      <c r="MKO56" s="24"/>
      <c r="MKP56" s="24"/>
      <c r="MKQ56" s="24"/>
      <c r="MKR56" s="24"/>
      <c r="MKS56" s="24"/>
      <c r="MKT56" s="24"/>
      <c r="MKU56" s="24"/>
      <c r="MKV56" s="24"/>
      <c r="MKW56" s="24"/>
      <c r="MKX56" s="24"/>
      <c r="MKY56" s="24"/>
      <c r="MKZ56" s="24"/>
      <c r="MLA56" s="24"/>
      <c r="MLB56" s="24"/>
      <c r="MLC56" s="24"/>
      <c r="MLD56" s="24"/>
      <c r="MLE56" s="24"/>
      <c r="MLF56" s="24"/>
      <c r="MLG56" s="24"/>
      <c r="MLH56" s="24"/>
      <c r="MLI56" s="24"/>
      <c r="MLJ56" s="24"/>
      <c r="MLK56" s="24"/>
      <c r="MLL56" s="24"/>
      <c r="MLM56" s="24"/>
      <c r="MLN56" s="24"/>
      <c r="MLO56" s="24"/>
      <c r="MLP56" s="24"/>
      <c r="MLQ56" s="24"/>
      <c r="MLR56" s="24"/>
      <c r="MLS56" s="24"/>
      <c r="MLT56" s="24"/>
      <c r="MLU56" s="24"/>
      <c r="MLV56" s="24"/>
      <c r="MLW56" s="24"/>
      <c r="MLX56" s="24"/>
      <c r="MLY56" s="24"/>
      <c r="MLZ56" s="24"/>
      <c r="MMA56" s="24"/>
      <c r="MMB56" s="24"/>
      <c r="MMC56" s="24"/>
      <c r="MMD56" s="24"/>
      <c r="MME56" s="24"/>
      <c r="MMF56" s="24"/>
      <c r="MMG56" s="24"/>
      <c r="MMH56" s="24"/>
      <c r="MMI56" s="24"/>
      <c r="MMJ56" s="24"/>
      <c r="MMK56" s="24"/>
      <c r="MML56" s="24"/>
      <c r="MMM56" s="24"/>
      <c r="MMN56" s="24"/>
      <c r="MMO56" s="24"/>
      <c r="MMP56" s="24"/>
      <c r="MMQ56" s="24"/>
      <c r="MMR56" s="24"/>
      <c r="MMS56" s="24"/>
      <c r="MMT56" s="24"/>
      <c r="MMU56" s="24"/>
      <c r="MMV56" s="24"/>
      <c r="MMW56" s="24"/>
      <c r="MMX56" s="24"/>
      <c r="MMY56" s="24"/>
      <c r="MMZ56" s="24"/>
      <c r="MNA56" s="24"/>
      <c r="MNB56" s="24"/>
      <c r="MNC56" s="24"/>
      <c r="MND56" s="24"/>
      <c r="MNE56" s="24"/>
      <c r="MNF56" s="24"/>
      <c r="MNG56" s="24"/>
      <c r="MNH56" s="24"/>
      <c r="MNI56" s="24"/>
      <c r="MNJ56" s="24"/>
      <c r="MNK56" s="24"/>
      <c r="MNL56" s="24"/>
      <c r="MNM56" s="24"/>
      <c r="MNN56" s="24"/>
      <c r="MNO56" s="24"/>
      <c r="MNP56" s="24"/>
      <c r="MNQ56" s="24"/>
      <c r="MNR56" s="24"/>
      <c r="MNS56" s="24"/>
      <c r="MNT56" s="24"/>
      <c r="MNU56" s="24"/>
      <c r="MNV56" s="24"/>
      <c r="MNW56" s="24"/>
      <c r="MNX56" s="24"/>
      <c r="MNY56" s="24"/>
      <c r="MNZ56" s="24"/>
      <c r="MOA56" s="24"/>
      <c r="MOB56" s="24"/>
      <c r="MOC56" s="24"/>
      <c r="MOD56" s="24"/>
      <c r="MOE56" s="24"/>
      <c r="MOF56" s="24"/>
      <c r="MOG56" s="24"/>
      <c r="MOH56" s="24"/>
      <c r="MOI56" s="24"/>
      <c r="MOJ56" s="24"/>
      <c r="MOK56" s="24"/>
      <c r="MOL56" s="24"/>
      <c r="MOM56" s="24"/>
      <c r="MON56" s="24"/>
      <c r="MOO56" s="24"/>
      <c r="MOP56" s="24"/>
      <c r="MOQ56" s="24"/>
      <c r="MOR56" s="24"/>
      <c r="MOS56" s="24"/>
      <c r="MOT56" s="24"/>
      <c r="MOU56" s="24"/>
      <c r="MOV56" s="24"/>
      <c r="MOW56" s="24"/>
      <c r="MOX56" s="24"/>
      <c r="MOY56" s="24"/>
      <c r="MOZ56" s="24"/>
      <c r="MPA56" s="24"/>
      <c r="MPB56" s="24"/>
      <c r="MPC56" s="24"/>
      <c r="MPD56" s="24"/>
      <c r="MPE56" s="24"/>
      <c r="MPF56" s="24"/>
      <c r="MPG56" s="24"/>
      <c r="MPH56" s="24"/>
      <c r="MPI56" s="24"/>
      <c r="MPJ56" s="24"/>
      <c r="MPK56" s="24"/>
      <c r="MPL56" s="24"/>
      <c r="MPM56" s="24"/>
      <c r="MPN56" s="24"/>
      <c r="MPO56" s="24"/>
      <c r="MPP56" s="24"/>
      <c r="MPQ56" s="24"/>
      <c r="MPR56" s="24"/>
      <c r="MPS56" s="24"/>
      <c r="MPT56" s="24"/>
      <c r="MPU56" s="24"/>
      <c r="MPV56" s="24"/>
      <c r="MPW56" s="24"/>
      <c r="MPX56" s="24"/>
      <c r="MPY56" s="24"/>
      <c r="MPZ56" s="24"/>
      <c r="MQA56" s="24"/>
      <c r="MQB56" s="24"/>
      <c r="MQC56" s="24"/>
      <c r="MQD56" s="24"/>
      <c r="MQE56" s="24"/>
      <c r="MQF56" s="24"/>
      <c r="MQG56" s="24"/>
      <c r="MQH56" s="24"/>
      <c r="MQI56" s="24"/>
      <c r="MQJ56" s="24"/>
      <c r="MQK56" s="24"/>
      <c r="MQL56" s="24"/>
      <c r="MQM56" s="24"/>
      <c r="MQN56" s="24"/>
      <c r="MQO56" s="24"/>
      <c r="MQP56" s="24"/>
      <c r="MQQ56" s="24"/>
      <c r="MQR56" s="24"/>
      <c r="MQS56" s="24"/>
      <c r="MQT56" s="24"/>
      <c r="MQU56" s="24"/>
      <c r="MQV56" s="24"/>
      <c r="MQW56" s="24"/>
      <c r="MQX56" s="24"/>
      <c r="MQY56" s="24"/>
      <c r="MQZ56" s="24"/>
      <c r="MRA56" s="24"/>
      <c r="MRB56" s="24"/>
      <c r="MRC56" s="24"/>
      <c r="MRD56" s="24"/>
      <c r="MRE56" s="24"/>
      <c r="MRF56" s="24"/>
      <c r="MRG56" s="24"/>
      <c r="MRH56" s="24"/>
      <c r="MRI56" s="24"/>
      <c r="MRJ56" s="24"/>
      <c r="MRK56" s="24"/>
      <c r="MRL56" s="24"/>
      <c r="MRM56" s="24"/>
      <c r="MRN56" s="24"/>
      <c r="MRO56" s="24"/>
      <c r="MRP56" s="24"/>
      <c r="MRQ56" s="24"/>
      <c r="MRR56" s="24"/>
      <c r="MRS56" s="24"/>
      <c r="MRT56" s="24"/>
      <c r="MRU56" s="24"/>
      <c r="MRV56" s="24"/>
      <c r="MRW56" s="24"/>
      <c r="MRX56" s="24"/>
      <c r="MRY56" s="24"/>
      <c r="MRZ56" s="24"/>
      <c r="MSA56" s="24"/>
      <c r="MSB56" s="24"/>
      <c r="MSC56" s="24"/>
      <c r="MSD56" s="24"/>
      <c r="MSE56" s="24"/>
      <c r="MSF56" s="24"/>
      <c r="MSG56" s="24"/>
      <c r="MSH56" s="24"/>
      <c r="MSI56" s="24"/>
      <c r="MSJ56" s="24"/>
      <c r="MSK56" s="24"/>
      <c r="MSL56" s="24"/>
      <c r="MSM56" s="24"/>
      <c r="MSN56" s="24"/>
      <c r="MSO56" s="24"/>
      <c r="MSP56" s="24"/>
      <c r="MSQ56" s="24"/>
      <c r="MSR56" s="24"/>
      <c r="MSS56" s="24"/>
      <c r="MST56" s="24"/>
      <c r="MSU56" s="24"/>
      <c r="MSV56" s="24"/>
      <c r="MSW56" s="24"/>
      <c r="MSX56" s="24"/>
      <c r="MSY56" s="24"/>
      <c r="MSZ56" s="24"/>
      <c r="MTA56" s="24"/>
      <c r="MTB56" s="24"/>
      <c r="MTC56" s="24"/>
      <c r="MTD56" s="24"/>
      <c r="MTE56" s="24"/>
      <c r="MTF56" s="24"/>
      <c r="MTG56" s="24"/>
      <c r="MTH56" s="24"/>
      <c r="MTI56" s="24"/>
      <c r="MTJ56" s="24"/>
      <c r="MTK56" s="24"/>
      <c r="MTL56" s="24"/>
      <c r="MTM56" s="24"/>
      <c r="MTN56" s="24"/>
      <c r="MTO56" s="24"/>
      <c r="MTP56" s="24"/>
      <c r="MTQ56" s="24"/>
      <c r="MTR56" s="24"/>
      <c r="MTS56" s="24"/>
      <c r="MTT56" s="24"/>
      <c r="MTU56" s="24"/>
      <c r="MTV56" s="24"/>
      <c r="MTW56" s="24"/>
      <c r="MTX56" s="24"/>
      <c r="MTY56" s="24"/>
      <c r="MTZ56" s="24"/>
      <c r="MUA56" s="24"/>
      <c r="MUB56" s="24"/>
      <c r="MUC56" s="24"/>
      <c r="MUD56" s="24"/>
      <c r="MUE56" s="24"/>
      <c r="MUF56" s="24"/>
      <c r="MUG56" s="24"/>
      <c r="MUH56" s="24"/>
      <c r="MUI56" s="24"/>
      <c r="MUJ56" s="24"/>
      <c r="MUK56" s="24"/>
      <c r="MUL56" s="24"/>
      <c r="MUM56" s="24"/>
      <c r="MUN56" s="24"/>
      <c r="MUO56" s="24"/>
      <c r="MUP56" s="24"/>
      <c r="MUQ56" s="24"/>
      <c r="MUR56" s="24"/>
      <c r="MUS56" s="24"/>
      <c r="MUT56" s="24"/>
      <c r="MUU56" s="24"/>
      <c r="MUV56" s="24"/>
      <c r="MUW56" s="24"/>
      <c r="MUX56" s="24"/>
      <c r="MUY56" s="24"/>
      <c r="MUZ56" s="24"/>
      <c r="MVA56" s="24"/>
      <c r="MVB56" s="24"/>
      <c r="MVC56" s="24"/>
      <c r="MVD56" s="24"/>
      <c r="MVE56" s="24"/>
      <c r="MVF56" s="24"/>
      <c r="MVG56" s="24"/>
      <c r="MVH56" s="24"/>
      <c r="MVI56" s="24"/>
      <c r="MVJ56" s="24"/>
      <c r="MVK56" s="24"/>
      <c r="MVL56" s="24"/>
      <c r="MVM56" s="24"/>
      <c r="MVN56" s="24"/>
      <c r="MVO56" s="24"/>
      <c r="MVP56" s="24"/>
      <c r="MVQ56" s="24"/>
      <c r="MVR56" s="24"/>
      <c r="MVS56" s="24"/>
      <c r="MVT56" s="24"/>
      <c r="MVU56" s="24"/>
      <c r="MVV56" s="24"/>
      <c r="MVW56" s="24"/>
      <c r="MVX56" s="24"/>
      <c r="MVY56" s="24"/>
      <c r="MVZ56" s="24"/>
      <c r="MWA56" s="24"/>
      <c r="MWB56" s="24"/>
      <c r="MWC56" s="24"/>
      <c r="MWD56" s="24"/>
      <c r="MWE56" s="24"/>
      <c r="MWF56" s="24"/>
      <c r="MWG56" s="24"/>
      <c r="MWH56" s="24"/>
      <c r="MWI56" s="24"/>
      <c r="MWJ56" s="24"/>
      <c r="MWK56" s="24"/>
      <c r="MWL56" s="24"/>
      <c r="MWM56" s="24"/>
      <c r="MWN56" s="24"/>
      <c r="MWO56" s="24"/>
      <c r="MWP56" s="24"/>
      <c r="MWQ56" s="24"/>
      <c r="MWR56" s="24"/>
      <c r="MWS56" s="24"/>
      <c r="MWT56" s="24"/>
      <c r="MWU56" s="24"/>
      <c r="MWV56" s="24"/>
      <c r="MWW56" s="24"/>
      <c r="MWX56" s="24"/>
      <c r="MWY56" s="24"/>
      <c r="MWZ56" s="24"/>
      <c r="MXA56" s="24"/>
      <c r="MXB56" s="24"/>
      <c r="MXC56" s="24"/>
      <c r="MXD56" s="24"/>
      <c r="MXE56" s="24"/>
      <c r="MXF56" s="24"/>
      <c r="MXG56" s="24"/>
      <c r="MXH56" s="24"/>
      <c r="MXI56" s="24"/>
      <c r="MXJ56" s="24"/>
      <c r="MXK56" s="24"/>
      <c r="MXL56" s="24"/>
      <c r="MXM56" s="24"/>
      <c r="MXN56" s="24"/>
      <c r="MXO56" s="24"/>
      <c r="MXP56" s="24"/>
      <c r="MXQ56" s="24"/>
      <c r="MXR56" s="24"/>
      <c r="MXS56" s="24"/>
      <c r="MXT56" s="24"/>
      <c r="MXU56" s="24"/>
      <c r="MXV56" s="24"/>
      <c r="MXW56" s="24"/>
      <c r="MXX56" s="24"/>
      <c r="MXY56" s="24"/>
      <c r="MXZ56" s="24"/>
      <c r="MYA56" s="24"/>
      <c r="MYB56" s="24"/>
      <c r="MYC56" s="24"/>
      <c r="MYD56" s="24"/>
      <c r="MYE56" s="24"/>
      <c r="MYF56" s="24"/>
      <c r="MYG56" s="24"/>
      <c r="MYH56" s="24"/>
      <c r="MYI56" s="24"/>
      <c r="MYJ56" s="24"/>
      <c r="MYK56" s="24"/>
      <c r="MYL56" s="24"/>
      <c r="MYM56" s="24"/>
      <c r="MYN56" s="24"/>
      <c r="MYO56" s="24"/>
      <c r="MYP56" s="24"/>
      <c r="MYQ56" s="24"/>
      <c r="MYR56" s="24"/>
      <c r="MYS56" s="24"/>
      <c r="MYT56" s="24"/>
      <c r="MYU56" s="24"/>
      <c r="MYV56" s="24"/>
      <c r="MYW56" s="24"/>
      <c r="MYX56" s="24"/>
      <c r="MYY56" s="24"/>
      <c r="MYZ56" s="24"/>
      <c r="MZA56" s="24"/>
      <c r="MZB56" s="24"/>
      <c r="MZC56" s="24"/>
      <c r="MZD56" s="24"/>
      <c r="MZE56" s="24"/>
      <c r="MZF56" s="24"/>
      <c r="MZG56" s="24"/>
      <c r="MZH56" s="24"/>
      <c r="MZI56" s="24"/>
      <c r="MZJ56" s="24"/>
      <c r="MZK56" s="24"/>
      <c r="MZL56" s="24"/>
      <c r="MZM56" s="24"/>
      <c r="MZN56" s="24"/>
      <c r="MZO56" s="24"/>
      <c r="MZP56" s="24"/>
      <c r="MZQ56" s="24"/>
      <c r="MZR56" s="24"/>
      <c r="MZS56" s="24"/>
      <c r="MZT56" s="24"/>
      <c r="MZU56" s="24"/>
      <c r="MZV56" s="24"/>
      <c r="MZW56" s="24"/>
      <c r="MZX56" s="24"/>
      <c r="MZY56" s="24"/>
      <c r="MZZ56" s="24"/>
      <c r="NAA56" s="24"/>
      <c r="NAB56" s="24"/>
      <c r="NAC56" s="24"/>
      <c r="NAD56" s="24"/>
      <c r="NAE56" s="24"/>
      <c r="NAF56" s="24"/>
      <c r="NAG56" s="24"/>
      <c r="NAH56" s="24"/>
      <c r="NAI56" s="24"/>
      <c r="NAJ56" s="24"/>
      <c r="NAK56" s="24"/>
      <c r="NAL56" s="24"/>
      <c r="NAM56" s="24"/>
      <c r="NAN56" s="24"/>
      <c r="NAO56" s="24"/>
      <c r="NAP56" s="24"/>
      <c r="NAQ56" s="24"/>
      <c r="NAR56" s="24"/>
      <c r="NAS56" s="24"/>
      <c r="NAT56" s="24"/>
      <c r="NAU56" s="24"/>
      <c r="NAV56" s="24"/>
      <c r="NAW56" s="24"/>
      <c r="NAX56" s="24"/>
      <c r="NAY56" s="24"/>
      <c r="NAZ56" s="24"/>
      <c r="NBA56" s="24"/>
      <c r="NBB56" s="24"/>
      <c r="NBC56" s="24"/>
      <c r="NBD56" s="24"/>
      <c r="NBE56" s="24"/>
      <c r="NBF56" s="24"/>
      <c r="NBG56" s="24"/>
      <c r="NBH56" s="24"/>
      <c r="NBI56" s="24"/>
      <c r="NBJ56" s="24"/>
      <c r="NBK56" s="24"/>
      <c r="NBL56" s="24"/>
      <c r="NBM56" s="24"/>
      <c r="NBN56" s="24"/>
      <c r="NBO56" s="24"/>
      <c r="NBP56" s="24"/>
      <c r="NBQ56" s="24"/>
      <c r="NBR56" s="24"/>
      <c r="NBS56" s="24"/>
      <c r="NBT56" s="24"/>
      <c r="NBU56" s="24"/>
      <c r="NBV56" s="24"/>
      <c r="NBW56" s="24"/>
      <c r="NBX56" s="24"/>
      <c r="NBY56" s="24"/>
      <c r="NBZ56" s="24"/>
      <c r="NCA56" s="24"/>
      <c r="NCB56" s="24"/>
      <c r="NCC56" s="24"/>
      <c r="NCD56" s="24"/>
      <c r="NCE56" s="24"/>
      <c r="NCF56" s="24"/>
      <c r="NCG56" s="24"/>
      <c r="NCH56" s="24"/>
      <c r="NCI56" s="24"/>
      <c r="NCJ56" s="24"/>
      <c r="NCK56" s="24"/>
      <c r="NCL56" s="24"/>
      <c r="NCM56" s="24"/>
      <c r="NCN56" s="24"/>
      <c r="NCO56" s="24"/>
      <c r="NCP56" s="24"/>
      <c r="NCQ56" s="24"/>
      <c r="NCR56" s="24"/>
      <c r="NCS56" s="24"/>
      <c r="NCT56" s="24"/>
      <c r="NCU56" s="24"/>
      <c r="NCV56" s="24"/>
      <c r="NCW56" s="24"/>
      <c r="NCX56" s="24"/>
      <c r="NCY56" s="24"/>
      <c r="NCZ56" s="24"/>
      <c r="NDA56" s="24"/>
      <c r="NDB56" s="24"/>
      <c r="NDC56" s="24"/>
      <c r="NDD56" s="24"/>
      <c r="NDE56" s="24"/>
      <c r="NDF56" s="24"/>
      <c r="NDG56" s="24"/>
      <c r="NDH56" s="24"/>
      <c r="NDI56" s="24"/>
      <c r="NDJ56" s="24"/>
      <c r="NDK56" s="24"/>
      <c r="NDL56" s="24"/>
      <c r="NDM56" s="24"/>
      <c r="NDN56" s="24"/>
      <c r="NDO56" s="24"/>
      <c r="NDP56" s="24"/>
      <c r="NDQ56" s="24"/>
      <c r="NDR56" s="24"/>
      <c r="NDS56" s="24"/>
      <c r="NDT56" s="24"/>
      <c r="NDU56" s="24"/>
      <c r="NDV56" s="24"/>
      <c r="NDW56" s="24"/>
      <c r="NDX56" s="24"/>
      <c r="NDY56" s="24"/>
      <c r="NDZ56" s="24"/>
      <c r="NEA56" s="24"/>
      <c r="NEB56" s="24"/>
      <c r="NEC56" s="24"/>
      <c r="NED56" s="24"/>
      <c r="NEE56" s="24"/>
      <c r="NEF56" s="24"/>
      <c r="NEG56" s="24"/>
      <c r="NEH56" s="24"/>
      <c r="NEI56" s="24"/>
      <c r="NEJ56" s="24"/>
      <c r="NEK56" s="24"/>
      <c r="NEL56" s="24"/>
      <c r="NEM56" s="24"/>
      <c r="NEN56" s="24"/>
      <c r="NEO56" s="24"/>
      <c r="NEP56" s="24"/>
      <c r="NEQ56" s="24"/>
      <c r="NER56" s="24"/>
      <c r="NES56" s="24"/>
      <c r="NET56" s="24"/>
      <c r="NEU56" s="24"/>
      <c r="NEV56" s="24"/>
      <c r="NEW56" s="24"/>
      <c r="NEX56" s="24"/>
      <c r="NEY56" s="24"/>
      <c r="NEZ56" s="24"/>
      <c r="NFA56" s="24"/>
      <c r="NFB56" s="24"/>
      <c r="NFC56" s="24"/>
      <c r="NFD56" s="24"/>
      <c r="NFE56" s="24"/>
      <c r="NFF56" s="24"/>
      <c r="NFG56" s="24"/>
      <c r="NFH56" s="24"/>
      <c r="NFI56" s="24"/>
      <c r="NFJ56" s="24"/>
      <c r="NFK56" s="24"/>
      <c r="NFL56" s="24"/>
      <c r="NFM56" s="24"/>
      <c r="NFN56" s="24"/>
      <c r="NFO56" s="24"/>
      <c r="NFP56" s="24"/>
      <c r="NFQ56" s="24"/>
      <c r="NFR56" s="24"/>
      <c r="NFS56" s="24"/>
      <c r="NFT56" s="24"/>
      <c r="NFU56" s="24"/>
      <c r="NFV56" s="24"/>
      <c r="NFW56" s="24"/>
      <c r="NFX56" s="24"/>
      <c r="NFY56" s="24"/>
      <c r="NFZ56" s="24"/>
      <c r="NGA56" s="24"/>
      <c r="NGB56" s="24"/>
      <c r="NGC56" s="24"/>
      <c r="NGD56" s="24"/>
      <c r="NGE56" s="24"/>
      <c r="NGF56" s="24"/>
      <c r="NGG56" s="24"/>
      <c r="NGH56" s="24"/>
      <c r="NGI56" s="24"/>
      <c r="NGJ56" s="24"/>
      <c r="NGK56" s="24"/>
      <c r="NGL56" s="24"/>
      <c r="NGM56" s="24"/>
      <c r="NGN56" s="24"/>
      <c r="NGO56" s="24"/>
      <c r="NGP56" s="24"/>
      <c r="NGQ56" s="24"/>
      <c r="NGR56" s="24"/>
      <c r="NGS56" s="24"/>
      <c r="NGT56" s="24"/>
      <c r="NGU56" s="24"/>
      <c r="NGV56" s="24"/>
      <c r="NGW56" s="24"/>
      <c r="NGX56" s="24"/>
      <c r="NGY56" s="24"/>
      <c r="NGZ56" s="24"/>
      <c r="NHA56" s="24"/>
      <c r="NHB56" s="24"/>
      <c r="NHC56" s="24"/>
      <c r="NHD56" s="24"/>
      <c r="NHE56" s="24"/>
      <c r="NHF56" s="24"/>
      <c r="NHG56" s="24"/>
      <c r="NHH56" s="24"/>
      <c r="NHI56" s="24"/>
      <c r="NHJ56" s="24"/>
      <c r="NHK56" s="24"/>
      <c r="NHL56" s="24"/>
      <c r="NHM56" s="24"/>
      <c r="NHN56" s="24"/>
      <c r="NHO56" s="24"/>
      <c r="NHP56" s="24"/>
      <c r="NHQ56" s="24"/>
      <c r="NHR56" s="24"/>
      <c r="NHS56" s="24"/>
      <c r="NHT56" s="24"/>
      <c r="NHU56" s="24"/>
      <c r="NHV56" s="24"/>
      <c r="NHW56" s="24"/>
      <c r="NHX56" s="24"/>
      <c r="NHY56" s="24"/>
      <c r="NHZ56" s="24"/>
      <c r="NIA56" s="24"/>
      <c r="NIB56" s="24"/>
      <c r="NIC56" s="24"/>
      <c r="NID56" s="24"/>
      <c r="NIE56" s="24"/>
      <c r="NIF56" s="24"/>
      <c r="NIG56" s="24"/>
      <c r="NIH56" s="24"/>
      <c r="NII56" s="24"/>
      <c r="NIJ56" s="24"/>
      <c r="NIK56" s="24"/>
      <c r="NIL56" s="24"/>
      <c r="NIM56" s="24"/>
      <c r="NIN56" s="24"/>
      <c r="NIO56" s="24"/>
      <c r="NIP56" s="24"/>
      <c r="NIQ56" s="24"/>
      <c r="NIR56" s="24"/>
      <c r="NIS56" s="24"/>
      <c r="NIT56" s="24"/>
      <c r="NIU56" s="24"/>
      <c r="NIV56" s="24"/>
      <c r="NIW56" s="24"/>
      <c r="NIX56" s="24"/>
      <c r="NIY56" s="24"/>
      <c r="NIZ56" s="24"/>
      <c r="NJA56" s="24"/>
      <c r="NJB56" s="24"/>
      <c r="NJC56" s="24"/>
      <c r="NJD56" s="24"/>
      <c r="NJE56" s="24"/>
      <c r="NJF56" s="24"/>
      <c r="NJG56" s="24"/>
      <c r="NJH56" s="24"/>
      <c r="NJI56" s="24"/>
      <c r="NJJ56" s="24"/>
      <c r="NJK56" s="24"/>
      <c r="NJL56" s="24"/>
      <c r="NJM56" s="24"/>
      <c r="NJN56" s="24"/>
      <c r="NJO56" s="24"/>
      <c r="NJP56" s="24"/>
      <c r="NJQ56" s="24"/>
      <c r="NJR56" s="24"/>
      <c r="NJS56" s="24"/>
      <c r="NJT56" s="24"/>
      <c r="NJU56" s="24"/>
      <c r="NJV56" s="24"/>
      <c r="NJW56" s="24"/>
      <c r="NJX56" s="24"/>
      <c r="NJY56" s="24"/>
      <c r="NJZ56" s="24"/>
      <c r="NKA56" s="24"/>
      <c r="NKB56" s="24"/>
      <c r="NKC56" s="24"/>
      <c r="NKD56" s="24"/>
      <c r="NKE56" s="24"/>
      <c r="NKF56" s="24"/>
      <c r="NKG56" s="24"/>
      <c r="NKH56" s="24"/>
      <c r="NKI56" s="24"/>
      <c r="NKJ56" s="24"/>
      <c r="NKK56" s="24"/>
      <c r="NKL56" s="24"/>
      <c r="NKM56" s="24"/>
      <c r="NKN56" s="24"/>
      <c r="NKO56" s="24"/>
      <c r="NKP56" s="24"/>
      <c r="NKQ56" s="24"/>
      <c r="NKR56" s="24"/>
      <c r="NKS56" s="24"/>
      <c r="NKT56" s="24"/>
      <c r="NKU56" s="24"/>
      <c r="NKV56" s="24"/>
      <c r="NKW56" s="24"/>
      <c r="NKX56" s="24"/>
      <c r="NKY56" s="24"/>
      <c r="NKZ56" s="24"/>
      <c r="NLA56" s="24"/>
      <c r="NLB56" s="24"/>
      <c r="NLC56" s="24"/>
      <c r="NLD56" s="24"/>
      <c r="NLE56" s="24"/>
      <c r="NLF56" s="24"/>
      <c r="NLG56" s="24"/>
      <c r="NLH56" s="24"/>
      <c r="NLI56" s="24"/>
      <c r="NLJ56" s="24"/>
      <c r="NLK56" s="24"/>
      <c r="NLL56" s="24"/>
      <c r="NLM56" s="24"/>
      <c r="NLN56" s="24"/>
      <c r="NLO56" s="24"/>
      <c r="NLP56" s="24"/>
      <c r="NLQ56" s="24"/>
      <c r="NLR56" s="24"/>
      <c r="NLS56" s="24"/>
      <c r="NLT56" s="24"/>
      <c r="NLU56" s="24"/>
      <c r="NLV56" s="24"/>
      <c r="NLW56" s="24"/>
      <c r="NLX56" s="24"/>
      <c r="NLY56" s="24"/>
      <c r="NLZ56" s="24"/>
      <c r="NMA56" s="24"/>
      <c r="NMB56" s="24"/>
      <c r="NMC56" s="24"/>
      <c r="NMD56" s="24"/>
      <c r="NME56" s="24"/>
      <c r="NMF56" s="24"/>
      <c r="NMG56" s="24"/>
      <c r="NMH56" s="24"/>
      <c r="NMI56" s="24"/>
      <c r="NMJ56" s="24"/>
      <c r="NMK56" s="24"/>
      <c r="NML56" s="24"/>
      <c r="NMM56" s="24"/>
      <c r="NMN56" s="24"/>
      <c r="NMO56" s="24"/>
      <c r="NMP56" s="24"/>
      <c r="NMQ56" s="24"/>
      <c r="NMR56" s="24"/>
      <c r="NMS56" s="24"/>
      <c r="NMT56" s="24"/>
      <c r="NMU56" s="24"/>
      <c r="NMV56" s="24"/>
      <c r="NMW56" s="24"/>
      <c r="NMX56" s="24"/>
      <c r="NMY56" s="24"/>
      <c r="NMZ56" s="24"/>
      <c r="NNA56" s="24"/>
      <c r="NNB56" s="24"/>
      <c r="NNC56" s="24"/>
      <c r="NND56" s="24"/>
      <c r="NNE56" s="24"/>
      <c r="NNF56" s="24"/>
      <c r="NNG56" s="24"/>
      <c r="NNH56" s="24"/>
      <c r="NNI56" s="24"/>
      <c r="NNJ56" s="24"/>
      <c r="NNK56" s="24"/>
      <c r="NNL56" s="24"/>
      <c r="NNM56" s="24"/>
      <c r="NNN56" s="24"/>
      <c r="NNO56" s="24"/>
      <c r="NNP56" s="24"/>
      <c r="NNQ56" s="24"/>
      <c r="NNR56" s="24"/>
      <c r="NNS56" s="24"/>
      <c r="NNT56" s="24"/>
      <c r="NNU56" s="24"/>
      <c r="NNV56" s="24"/>
      <c r="NNW56" s="24"/>
      <c r="NNX56" s="24"/>
      <c r="NNY56" s="24"/>
      <c r="NNZ56" s="24"/>
      <c r="NOA56" s="24"/>
      <c r="NOB56" s="24"/>
      <c r="NOC56" s="24"/>
      <c r="NOD56" s="24"/>
      <c r="NOE56" s="24"/>
      <c r="NOF56" s="24"/>
      <c r="NOG56" s="24"/>
      <c r="NOH56" s="24"/>
      <c r="NOI56" s="24"/>
      <c r="NOJ56" s="24"/>
      <c r="NOK56" s="24"/>
      <c r="NOL56" s="24"/>
      <c r="NOM56" s="24"/>
      <c r="NON56" s="24"/>
      <c r="NOO56" s="24"/>
      <c r="NOP56" s="24"/>
      <c r="NOQ56" s="24"/>
      <c r="NOR56" s="24"/>
      <c r="NOS56" s="24"/>
      <c r="NOT56" s="24"/>
      <c r="NOU56" s="24"/>
      <c r="NOV56" s="24"/>
      <c r="NOW56" s="24"/>
      <c r="NOX56" s="24"/>
      <c r="NOY56" s="24"/>
      <c r="NOZ56" s="24"/>
      <c r="NPA56" s="24"/>
      <c r="NPB56" s="24"/>
      <c r="NPC56" s="24"/>
      <c r="NPD56" s="24"/>
      <c r="NPE56" s="24"/>
      <c r="NPF56" s="24"/>
      <c r="NPG56" s="24"/>
      <c r="NPH56" s="24"/>
      <c r="NPI56" s="24"/>
      <c r="NPJ56" s="24"/>
      <c r="NPK56" s="24"/>
      <c r="NPL56" s="24"/>
      <c r="NPM56" s="24"/>
      <c r="NPN56" s="24"/>
      <c r="NPO56" s="24"/>
      <c r="NPP56" s="24"/>
      <c r="NPQ56" s="24"/>
      <c r="NPR56" s="24"/>
      <c r="NPS56" s="24"/>
      <c r="NPT56" s="24"/>
      <c r="NPU56" s="24"/>
      <c r="NPV56" s="24"/>
      <c r="NPW56" s="24"/>
      <c r="NPX56" s="24"/>
      <c r="NPY56" s="24"/>
      <c r="NPZ56" s="24"/>
      <c r="NQA56" s="24"/>
      <c r="NQB56" s="24"/>
      <c r="NQC56" s="24"/>
      <c r="NQD56" s="24"/>
      <c r="NQE56" s="24"/>
      <c r="NQF56" s="24"/>
      <c r="NQG56" s="24"/>
      <c r="NQH56" s="24"/>
      <c r="NQI56" s="24"/>
      <c r="NQJ56" s="24"/>
      <c r="NQK56" s="24"/>
      <c r="NQL56" s="24"/>
      <c r="NQM56" s="24"/>
      <c r="NQN56" s="24"/>
      <c r="NQO56" s="24"/>
      <c r="NQP56" s="24"/>
      <c r="NQQ56" s="24"/>
      <c r="NQR56" s="24"/>
      <c r="NQS56" s="24"/>
      <c r="NQT56" s="24"/>
      <c r="NQU56" s="24"/>
      <c r="NQV56" s="24"/>
      <c r="NQW56" s="24"/>
      <c r="NQX56" s="24"/>
      <c r="NQY56" s="24"/>
      <c r="NQZ56" s="24"/>
      <c r="NRA56" s="24"/>
      <c r="NRB56" s="24"/>
      <c r="NRC56" s="24"/>
      <c r="NRD56" s="24"/>
      <c r="NRE56" s="24"/>
      <c r="NRF56" s="24"/>
      <c r="NRG56" s="24"/>
      <c r="NRH56" s="24"/>
      <c r="NRI56" s="24"/>
      <c r="NRJ56" s="24"/>
      <c r="NRK56" s="24"/>
      <c r="NRL56" s="24"/>
      <c r="NRM56" s="24"/>
      <c r="NRN56" s="24"/>
      <c r="NRO56" s="24"/>
      <c r="NRP56" s="24"/>
      <c r="NRQ56" s="24"/>
      <c r="NRR56" s="24"/>
      <c r="NRS56" s="24"/>
      <c r="NRT56" s="24"/>
      <c r="NRU56" s="24"/>
      <c r="NRV56" s="24"/>
      <c r="NRW56" s="24"/>
      <c r="NRX56" s="24"/>
      <c r="NRY56" s="24"/>
      <c r="NRZ56" s="24"/>
      <c r="NSA56" s="24"/>
      <c r="NSB56" s="24"/>
      <c r="NSC56" s="24"/>
      <c r="NSD56" s="24"/>
      <c r="NSE56" s="24"/>
      <c r="NSF56" s="24"/>
      <c r="NSG56" s="24"/>
      <c r="NSH56" s="24"/>
      <c r="NSI56" s="24"/>
      <c r="NSJ56" s="24"/>
      <c r="NSK56" s="24"/>
      <c r="NSL56" s="24"/>
      <c r="NSM56" s="24"/>
      <c r="NSN56" s="24"/>
      <c r="NSO56" s="24"/>
      <c r="NSP56" s="24"/>
      <c r="NSQ56" s="24"/>
      <c r="NSR56" s="24"/>
      <c r="NSS56" s="24"/>
      <c r="NST56" s="24"/>
      <c r="NSU56" s="24"/>
      <c r="NSV56" s="24"/>
      <c r="NSW56" s="24"/>
      <c r="NSX56" s="24"/>
      <c r="NSY56" s="24"/>
      <c r="NSZ56" s="24"/>
      <c r="NTA56" s="24"/>
      <c r="NTB56" s="24"/>
      <c r="NTC56" s="24"/>
      <c r="NTD56" s="24"/>
      <c r="NTE56" s="24"/>
      <c r="NTF56" s="24"/>
      <c r="NTG56" s="24"/>
      <c r="NTH56" s="24"/>
      <c r="NTI56" s="24"/>
      <c r="NTJ56" s="24"/>
      <c r="NTK56" s="24"/>
      <c r="NTL56" s="24"/>
      <c r="NTM56" s="24"/>
      <c r="NTN56" s="24"/>
      <c r="NTO56" s="24"/>
      <c r="NTP56" s="24"/>
      <c r="NTQ56" s="24"/>
      <c r="NTR56" s="24"/>
      <c r="NTS56" s="24"/>
      <c r="NTT56" s="24"/>
      <c r="NTU56" s="24"/>
      <c r="NTV56" s="24"/>
      <c r="NTW56" s="24"/>
      <c r="NTX56" s="24"/>
      <c r="NTY56" s="24"/>
      <c r="NTZ56" s="24"/>
      <c r="NUA56" s="24"/>
      <c r="NUB56" s="24"/>
      <c r="NUC56" s="24"/>
      <c r="NUD56" s="24"/>
      <c r="NUE56" s="24"/>
      <c r="NUF56" s="24"/>
      <c r="NUG56" s="24"/>
      <c r="NUH56" s="24"/>
      <c r="NUI56" s="24"/>
      <c r="NUJ56" s="24"/>
      <c r="NUK56" s="24"/>
      <c r="NUL56" s="24"/>
      <c r="NUM56" s="24"/>
      <c r="NUN56" s="24"/>
      <c r="NUO56" s="24"/>
      <c r="NUP56" s="24"/>
      <c r="NUQ56" s="24"/>
      <c r="NUR56" s="24"/>
      <c r="NUS56" s="24"/>
      <c r="NUT56" s="24"/>
      <c r="NUU56" s="24"/>
      <c r="NUV56" s="24"/>
      <c r="NUW56" s="24"/>
      <c r="NUX56" s="24"/>
      <c r="NUY56" s="24"/>
      <c r="NUZ56" s="24"/>
      <c r="NVA56" s="24"/>
      <c r="NVB56" s="24"/>
      <c r="NVC56" s="24"/>
      <c r="NVD56" s="24"/>
      <c r="NVE56" s="24"/>
      <c r="NVF56" s="24"/>
      <c r="NVG56" s="24"/>
      <c r="NVH56" s="24"/>
      <c r="NVI56" s="24"/>
      <c r="NVJ56" s="24"/>
      <c r="NVK56" s="24"/>
      <c r="NVL56" s="24"/>
      <c r="NVM56" s="24"/>
      <c r="NVN56" s="24"/>
      <c r="NVO56" s="24"/>
      <c r="NVP56" s="24"/>
      <c r="NVQ56" s="24"/>
      <c r="NVR56" s="24"/>
      <c r="NVS56" s="24"/>
      <c r="NVT56" s="24"/>
      <c r="NVU56" s="24"/>
      <c r="NVV56" s="24"/>
      <c r="NVW56" s="24"/>
      <c r="NVX56" s="24"/>
      <c r="NVY56" s="24"/>
      <c r="NVZ56" s="24"/>
      <c r="NWA56" s="24"/>
      <c r="NWB56" s="24"/>
      <c r="NWC56" s="24"/>
      <c r="NWD56" s="24"/>
      <c r="NWE56" s="24"/>
      <c r="NWF56" s="24"/>
      <c r="NWG56" s="24"/>
      <c r="NWH56" s="24"/>
      <c r="NWI56" s="24"/>
      <c r="NWJ56" s="24"/>
      <c r="NWK56" s="24"/>
      <c r="NWL56" s="24"/>
      <c r="NWM56" s="24"/>
      <c r="NWN56" s="24"/>
      <c r="NWO56" s="24"/>
      <c r="NWP56" s="24"/>
      <c r="NWQ56" s="24"/>
      <c r="NWR56" s="24"/>
      <c r="NWS56" s="24"/>
      <c r="NWT56" s="24"/>
      <c r="NWU56" s="24"/>
      <c r="NWV56" s="24"/>
      <c r="NWW56" s="24"/>
      <c r="NWX56" s="24"/>
      <c r="NWY56" s="24"/>
      <c r="NWZ56" s="24"/>
      <c r="NXA56" s="24"/>
      <c r="NXB56" s="24"/>
      <c r="NXC56" s="24"/>
      <c r="NXD56" s="24"/>
      <c r="NXE56" s="24"/>
      <c r="NXF56" s="24"/>
      <c r="NXG56" s="24"/>
      <c r="NXH56" s="24"/>
      <c r="NXI56" s="24"/>
      <c r="NXJ56" s="24"/>
      <c r="NXK56" s="24"/>
      <c r="NXL56" s="24"/>
      <c r="NXM56" s="24"/>
      <c r="NXN56" s="24"/>
      <c r="NXO56" s="24"/>
      <c r="NXP56" s="24"/>
      <c r="NXQ56" s="24"/>
      <c r="NXR56" s="24"/>
      <c r="NXS56" s="24"/>
      <c r="NXT56" s="24"/>
      <c r="NXU56" s="24"/>
      <c r="NXV56" s="24"/>
      <c r="NXW56" s="24"/>
      <c r="NXX56" s="24"/>
      <c r="NXY56" s="24"/>
      <c r="NXZ56" s="24"/>
      <c r="NYA56" s="24"/>
      <c r="NYB56" s="24"/>
      <c r="NYC56" s="24"/>
      <c r="NYD56" s="24"/>
      <c r="NYE56" s="24"/>
      <c r="NYF56" s="24"/>
      <c r="NYG56" s="24"/>
      <c r="NYH56" s="24"/>
      <c r="NYI56" s="24"/>
      <c r="NYJ56" s="24"/>
      <c r="NYK56" s="24"/>
      <c r="NYL56" s="24"/>
      <c r="NYM56" s="24"/>
      <c r="NYN56" s="24"/>
      <c r="NYO56" s="24"/>
      <c r="NYP56" s="24"/>
      <c r="NYQ56" s="24"/>
      <c r="NYR56" s="24"/>
      <c r="NYS56" s="24"/>
      <c r="NYT56" s="24"/>
      <c r="NYU56" s="24"/>
      <c r="NYV56" s="24"/>
      <c r="NYW56" s="24"/>
      <c r="NYX56" s="24"/>
      <c r="NYY56" s="24"/>
      <c r="NYZ56" s="24"/>
      <c r="NZA56" s="24"/>
      <c r="NZB56" s="24"/>
      <c r="NZC56" s="24"/>
      <c r="NZD56" s="24"/>
      <c r="NZE56" s="24"/>
      <c r="NZF56" s="24"/>
      <c r="NZG56" s="24"/>
      <c r="NZH56" s="24"/>
      <c r="NZI56" s="24"/>
      <c r="NZJ56" s="24"/>
      <c r="NZK56" s="24"/>
      <c r="NZL56" s="24"/>
      <c r="NZM56" s="24"/>
      <c r="NZN56" s="24"/>
      <c r="NZO56" s="24"/>
      <c r="NZP56" s="24"/>
      <c r="NZQ56" s="24"/>
      <c r="NZR56" s="24"/>
      <c r="NZS56" s="24"/>
      <c r="NZT56" s="24"/>
      <c r="NZU56" s="24"/>
      <c r="NZV56" s="24"/>
      <c r="NZW56" s="24"/>
      <c r="NZX56" s="24"/>
      <c r="NZY56" s="24"/>
      <c r="NZZ56" s="24"/>
      <c r="OAA56" s="24"/>
      <c r="OAB56" s="24"/>
      <c r="OAC56" s="24"/>
      <c r="OAD56" s="24"/>
      <c r="OAE56" s="24"/>
      <c r="OAF56" s="24"/>
      <c r="OAG56" s="24"/>
      <c r="OAH56" s="24"/>
      <c r="OAI56" s="24"/>
      <c r="OAJ56" s="24"/>
      <c r="OAK56" s="24"/>
      <c r="OAL56" s="24"/>
      <c r="OAM56" s="24"/>
      <c r="OAN56" s="24"/>
      <c r="OAO56" s="24"/>
      <c r="OAP56" s="24"/>
      <c r="OAQ56" s="24"/>
      <c r="OAR56" s="24"/>
      <c r="OAS56" s="24"/>
      <c r="OAT56" s="24"/>
      <c r="OAU56" s="24"/>
      <c r="OAV56" s="24"/>
      <c r="OAW56" s="24"/>
      <c r="OAX56" s="24"/>
      <c r="OAY56" s="24"/>
      <c r="OAZ56" s="24"/>
      <c r="OBA56" s="24"/>
      <c r="OBB56" s="24"/>
      <c r="OBC56" s="24"/>
      <c r="OBD56" s="24"/>
      <c r="OBE56" s="24"/>
      <c r="OBF56" s="24"/>
      <c r="OBG56" s="24"/>
      <c r="OBH56" s="24"/>
      <c r="OBI56" s="24"/>
      <c r="OBJ56" s="24"/>
      <c r="OBK56" s="24"/>
      <c r="OBL56" s="24"/>
      <c r="OBM56" s="24"/>
      <c r="OBN56" s="24"/>
      <c r="OBO56" s="24"/>
      <c r="OBP56" s="24"/>
      <c r="OBQ56" s="24"/>
      <c r="OBR56" s="24"/>
      <c r="OBS56" s="24"/>
      <c r="OBT56" s="24"/>
      <c r="OBU56" s="24"/>
      <c r="OBV56" s="24"/>
      <c r="OBW56" s="24"/>
      <c r="OBX56" s="24"/>
      <c r="OBY56" s="24"/>
      <c r="OBZ56" s="24"/>
      <c r="OCA56" s="24"/>
      <c r="OCB56" s="24"/>
      <c r="OCC56" s="24"/>
      <c r="OCD56" s="24"/>
      <c r="OCE56" s="24"/>
      <c r="OCF56" s="24"/>
      <c r="OCG56" s="24"/>
      <c r="OCH56" s="24"/>
      <c r="OCI56" s="24"/>
      <c r="OCJ56" s="24"/>
      <c r="OCK56" s="24"/>
      <c r="OCL56" s="24"/>
      <c r="OCM56" s="24"/>
      <c r="OCN56" s="24"/>
      <c r="OCO56" s="24"/>
      <c r="OCP56" s="24"/>
      <c r="OCQ56" s="24"/>
      <c r="OCR56" s="24"/>
      <c r="OCS56" s="24"/>
      <c r="OCT56" s="24"/>
      <c r="OCU56" s="24"/>
      <c r="OCV56" s="24"/>
      <c r="OCW56" s="24"/>
      <c r="OCX56" s="24"/>
      <c r="OCY56" s="24"/>
      <c r="OCZ56" s="24"/>
      <c r="ODA56" s="24"/>
      <c r="ODB56" s="24"/>
      <c r="ODC56" s="24"/>
      <c r="ODD56" s="24"/>
      <c r="ODE56" s="24"/>
      <c r="ODF56" s="24"/>
      <c r="ODG56" s="24"/>
      <c r="ODH56" s="24"/>
      <c r="ODI56" s="24"/>
      <c r="ODJ56" s="24"/>
      <c r="ODK56" s="24"/>
      <c r="ODL56" s="24"/>
      <c r="ODM56" s="24"/>
      <c r="ODN56" s="24"/>
      <c r="ODO56" s="24"/>
      <c r="ODP56" s="24"/>
      <c r="ODQ56" s="24"/>
      <c r="ODR56" s="24"/>
      <c r="ODS56" s="24"/>
      <c r="ODT56" s="24"/>
      <c r="ODU56" s="24"/>
      <c r="ODV56" s="24"/>
      <c r="ODW56" s="24"/>
      <c r="ODX56" s="24"/>
      <c r="ODY56" s="24"/>
      <c r="ODZ56" s="24"/>
      <c r="OEA56" s="24"/>
      <c r="OEB56" s="24"/>
      <c r="OEC56" s="24"/>
      <c r="OED56" s="24"/>
      <c r="OEE56" s="24"/>
      <c r="OEF56" s="24"/>
      <c r="OEG56" s="24"/>
      <c r="OEH56" s="24"/>
      <c r="OEI56" s="24"/>
      <c r="OEJ56" s="24"/>
      <c r="OEK56" s="24"/>
      <c r="OEL56" s="24"/>
      <c r="OEM56" s="24"/>
      <c r="OEN56" s="24"/>
      <c r="OEO56" s="24"/>
      <c r="OEP56" s="24"/>
      <c r="OEQ56" s="24"/>
      <c r="OER56" s="24"/>
      <c r="OES56" s="24"/>
      <c r="OET56" s="24"/>
      <c r="OEU56" s="24"/>
      <c r="OEV56" s="24"/>
      <c r="OEW56" s="24"/>
      <c r="OEX56" s="24"/>
      <c r="OEY56" s="24"/>
      <c r="OEZ56" s="24"/>
      <c r="OFA56" s="24"/>
      <c r="OFB56" s="24"/>
      <c r="OFC56" s="24"/>
      <c r="OFD56" s="24"/>
      <c r="OFE56" s="24"/>
      <c r="OFF56" s="24"/>
      <c r="OFG56" s="24"/>
      <c r="OFH56" s="24"/>
      <c r="OFI56" s="24"/>
      <c r="OFJ56" s="24"/>
      <c r="OFK56" s="24"/>
      <c r="OFL56" s="24"/>
      <c r="OFM56" s="24"/>
      <c r="OFN56" s="24"/>
      <c r="OFO56" s="24"/>
      <c r="OFP56" s="24"/>
      <c r="OFQ56" s="24"/>
      <c r="OFR56" s="24"/>
      <c r="OFS56" s="24"/>
      <c r="OFT56" s="24"/>
      <c r="OFU56" s="24"/>
      <c r="OFV56" s="24"/>
      <c r="OFW56" s="24"/>
      <c r="OFX56" s="24"/>
      <c r="OFY56" s="24"/>
      <c r="OFZ56" s="24"/>
      <c r="OGA56" s="24"/>
      <c r="OGB56" s="24"/>
      <c r="OGC56" s="24"/>
      <c r="OGD56" s="24"/>
      <c r="OGE56" s="24"/>
      <c r="OGF56" s="24"/>
      <c r="OGG56" s="24"/>
      <c r="OGH56" s="24"/>
      <c r="OGI56" s="24"/>
      <c r="OGJ56" s="24"/>
      <c r="OGK56" s="24"/>
      <c r="OGL56" s="24"/>
      <c r="OGM56" s="24"/>
      <c r="OGN56" s="24"/>
      <c r="OGO56" s="24"/>
      <c r="OGP56" s="24"/>
      <c r="OGQ56" s="24"/>
      <c r="OGR56" s="24"/>
      <c r="OGS56" s="24"/>
      <c r="OGT56" s="24"/>
      <c r="OGU56" s="24"/>
      <c r="OGV56" s="24"/>
      <c r="OGW56" s="24"/>
      <c r="OGX56" s="24"/>
      <c r="OGY56" s="24"/>
      <c r="OGZ56" s="24"/>
      <c r="OHA56" s="24"/>
      <c r="OHB56" s="24"/>
      <c r="OHC56" s="24"/>
      <c r="OHD56" s="24"/>
      <c r="OHE56" s="24"/>
      <c r="OHF56" s="24"/>
      <c r="OHG56" s="24"/>
      <c r="OHH56" s="24"/>
      <c r="OHI56" s="24"/>
      <c r="OHJ56" s="24"/>
      <c r="OHK56" s="24"/>
      <c r="OHL56" s="24"/>
      <c r="OHM56" s="24"/>
      <c r="OHN56" s="24"/>
      <c r="OHO56" s="24"/>
      <c r="OHP56" s="24"/>
      <c r="OHQ56" s="24"/>
      <c r="OHR56" s="24"/>
      <c r="OHS56" s="24"/>
      <c r="OHT56" s="24"/>
      <c r="OHU56" s="24"/>
      <c r="OHV56" s="24"/>
      <c r="OHW56" s="24"/>
      <c r="OHX56" s="24"/>
      <c r="OHY56" s="24"/>
      <c r="OHZ56" s="24"/>
      <c r="OIA56" s="24"/>
      <c r="OIB56" s="24"/>
      <c r="OIC56" s="24"/>
      <c r="OID56" s="24"/>
      <c r="OIE56" s="24"/>
      <c r="OIF56" s="24"/>
      <c r="OIG56" s="24"/>
      <c r="OIH56" s="24"/>
      <c r="OII56" s="24"/>
      <c r="OIJ56" s="24"/>
      <c r="OIK56" s="24"/>
      <c r="OIL56" s="24"/>
      <c r="OIM56" s="24"/>
      <c r="OIN56" s="24"/>
      <c r="OIO56" s="24"/>
      <c r="OIP56" s="24"/>
      <c r="OIQ56" s="24"/>
      <c r="OIR56" s="24"/>
      <c r="OIS56" s="24"/>
      <c r="OIT56" s="24"/>
      <c r="OIU56" s="24"/>
      <c r="OIV56" s="24"/>
      <c r="OIW56" s="24"/>
      <c r="OIX56" s="24"/>
      <c r="OIY56" s="24"/>
      <c r="OIZ56" s="24"/>
      <c r="OJA56" s="24"/>
      <c r="OJB56" s="24"/>
      <c r="OJC56" s="24"/>
      <c r="OJD56" s="24"/>
      <c r="OJE56" s="24"/>
      <c r="OJF56" s="24"/>
      <c r="OJG56" s="24"/>
      <c r="OJH56" s="24"/>
      <c r="OJI56" s="24"/>
      <c r="OJJ56" s="24"/>
      <c r="OJK56" s="24"/>
      <c r="OJL56" s="24"/>
      <c r="OJM56" s="24"/>
      <c r="OJN56" s="24"/>
      <c r="OJO56" s="24"/>
      <c r="OJP56" s="24"/>
      <c r="OJQ56" s="24"/>
      <c r="OJR56" s="24"/>
      <c r="OJS56" s="24"/>
      <c r="OJT56" s="24"/>
      <c r="OJU56" s="24"/>
      <c r="OJV56" s="24"/>
      <c r="OJW56" s="24"/>
      <c r="OJX56" s="24"/>
      <c r="OJY56" s="24"/>
      <c r="OJZ56" s="24"/>
      <c r="OKA56" s="24"/>
      <c r="OKB56" s="24"/>
      <c r="OKC56" s="24"/>
      <c r="OKD56" s="24"/>
      <c r="OKE56" s="24"/>
      <c r="OKF56" s="24"/>
      <c r="OKG56" s="24"/>
      <c r="OKH56" s="24"/>
      <c r="OKI56" s="24"/>
      <c r="OKJ56" s="24"/>
      <c r="OKK56" s="24"/>
      <c r="OKL56" s="24"/>
      <c r="OKM56" s="24"/>
      <c r="OKN56" s="24"/>
      <c r="OKO56" s="24"/>
      <c r="OKP56" s="24"/>
      <c r="OKQ56" s="24"/>
      <c r="OKR56" s="24"/>
      <c r="OKS56" s="24"/>
      <c r="OKT56" s="24"/>
      <c r="OKU56" s="24"/>
      <c r="OKV56" s="24"/>
      <c r="OKW56" s="24"/>
      <c r="OKX56" s="24"/>
      <c r="OKY56" s="24"/>
      <c r="OKZ56" s="24"/>
      <c r="OLA56" s="24"/>
      <c r="OLB56" s="24"/>
      <c r="OLC56" s="24"/>
      <c r="OLD56" s="24"/>
      <c r="OLE56" s="24"/>
      <c r="OLF56" s="24"/>
      <c r="OLG56" s="24"/>
      <c r="OLH56" s="24"/>
      <c r="OLI56" s="24"/>
      <c r="OLJ56" s="24"/>
      <c r="OLK56" s="24"/>
      <c r="OLL56" s="24"/>
      <c r="OLM56" s="24"/>
      <c r="OLN56" s="24"/>
      <c r="OLO56" s="24"/>
      <c r="OLP56" s="24"/>
      <c r="OLQ56" s="24"/>
      <c r="OLR56" s="24"/>
      <c r="OLS56" s="24"/>
      <c r="OLT56" s="24"/>
      <c r="OLU56" s="24"/>
      <c r="OLV56" s="24"/>
      <c r="OLW56" s="24"/>
      <c r="OLX56" s="24"/>
      <c r="OLY56" s="24"/>
      <c r="OLZ56" s="24"/>
      <c r="OMA56" s="24"/>
      <c r="OMB56" s="24"/>
      <c r="OMC56" s="24"/>
      <c r="OMD56" s="24"/>
      <c r="OME56" s="24"/>
      <c r="OMF56" s="24"/>
      <c r="OMG56" s="24"/>
      <c r="OMH56" s="24"/>
      <c r="OMI56" s="24"/>
      <c r="OMJ56" s="24"/>
      <c r="OMK56" s="24"/>
      <c r="OML56" s="24"/>
      <c r="OMM56" s="24"/>
      <c r="OMN56" s="24"/>
      <c r="OMO56" s="24"/>
      <c r="OMP56" s="24"/>
      <c r="OMQ56" s="24"/>
      <c r="OMR56" s="24"/>
      <c r="OMS56" s="24"/>
      <c r="OMT56" s="24"/>
      <c r="OMU56" s="24"/>
      <c r="OMV56" s="24"/>
      <c r="OMW56" s="24"/>
      <c r="OMX56" s="24"/>
      <c r="OMY56" s="24"/>
      <c r="OMZ56" s="24"/>
      <c r="ONA56" s="24"/>
      <c r="ONB56" s="24"/>
      <c r="ONC56" s="24"/>
      <c r="OND56" s="24"/>
      <c r="ONE56" s="24"/>
      <c r="ONF56" s="24"/>
      <c r="ONG56" s="24"/>
      <c r="ONH56" s="24"/>
      <c r="ONI56" s="24"/>
      <c r="ONJ56" s="24"/>
      <c r="ONK56" s="24"/>
      <c r="ONL56" s="24"/>
      <c r="ONM56" s="24"/>
      <c r="ONN56" s="24"/>
      <c r="ONO56" s="24"/>
      <c r="ONP56" s="24"/>
      <c r="ONQ56" s="24"/>
      <c r="ONR56" s="24"/>
      <c r="ONS56" s="24"/>
      <c r="ONT56" s="24"/>
      <c r="ONU56" s="24"/>
      <c r="ONV56" s="24"/>
      <c r="ONW56" s="24"/>
      <c r="ONX56" s="24"/>
      <c r="ONY56" s="24"/>
      <c r="ONZ56" s="24"/>
      <c r="OOA56" s="24"/>
      <c r="OOB56" s="24"/>
      <c r="OOC56" s="24"/>
      <c r="OOD56" s="24"/>
      <c r="OOE56" s="24"/>
      <c r="OOF56" s="24"/>
      <c r="OOG56" s="24"/>
      <c r="OOH56" s="24"/>
      <c r="OOI56" s="24"/>
      <c r="OOJ56" s="24"/>
      <c r="OOK56" s="24"/>
      <c r="OOL56" s="24"/>
      <c r="OOM56" s="24"/>
      <c r="OON56" s="24"/>
      <c r="OOO56" s="24"/>
      <c r="OOP56" s="24"/>
      <c r="OOQ56" s="24"/>
      <c r="OOR56" s="24"/>
      <c r="OOS56" s="24"/>
      <c r="OOT56" s="24"/>
      <c r="OOU56" s="24"/>
      <c r="OOV56" s="24"/>
      <c r="OOW56" s="24"/>
      <c r="OOX56" s="24"/>
      <c r="OOY56" s="24"/>
      <c r="OOZ56" s="24"/>
      <c r="OPA56" s="24"/>
      <c r="OPB56" s="24"/>
      <c r="OPC56" s="24"/>
      <c r="OPD56" s="24"/>
      <c r="OPE56" s="24"/>
      <c r="OPF56" s="24"/>
      <c r="OPG56" s="24"/>
      <c r="OPH56" s="24"/>
      <c r="OPI56" s="24"/>
      <c r="OPJ56" s="24"/>
      <c r="OPK56" s="24"/>
      <c r="OPL56" s="24"/>
      <c r="OPM56" s="24"/>
      <c r="OPN56" s="24"/>
      <c r="OPO56" s="24"/>
      <c r="OPP56" s="24"/>
      <c r="OPQ56" s="24"/>
      <c r="OPR56" s="24"/>
      <c r="OPS56" s="24"/>
      <c r="OPT56" s="24"/>
      <c r="OPU56" s="24"/>
      <c r="OPV56" s="24"/>
      <c r="OPW56" s="24"/>
      <c r="OPX56" s="24"/>
      <c r="OPY56" s="24"/>
      <c r="OPZ56" s="24"/>
      <c r="OQA56" s="24"/>
      <c r="OQB56" s="24"/>
      <c r="OQC56" s="24"/>
      <c r="OQD56" s="24"/>
      <c r="OQE56" s="24"/>
      <c r="OQF56" s="24"/>
      <c r="OQG56" s="24"/>
      <c r="OQH56" s="24"/>
      <c r="OQI56" s="24"/>
      <c r="OQJ56" s="24"/>
      <c r="OQK56" s="24"/>
      <c r="OQL56" s="24"/>
      <c r="OQM56" s="24"/>
      <c r="OQN56" s="24"/>
      <c r="OQO56" s="24"/>
      <c r="OQP56" s="24"/>
      <c r="OQQ56" s="24"/>
      <c r="OQR56" s="24"/>
      <c r="OQS56" s="24"/>
      <c r="OQT56" s="24"/>
      <c r="OQU56" s="24"/>
      <c r="OQV56" s="24"/>
      <c r="OQW56" s="24"/>
      <c r="OQX56" s="24"/>
      <c r="OQY56" s="24"/>
      <c r="OQZ56" s="24"/>
      <c r="ORA56" s="24"/>
      <c r="ORB56" s="24"/>
      <c r="ORC56" s="24"/>
      <c r="ORD56" s="24"/>
      <c r="ORE56" s="24"/>
      <c r="ORF56" s="24"/>
      <c r="ORG56" s="24"/>
      <c r="ORH56" s="24"/>
      <c r="ORI56" s="24"/>
      <c r="ORJ56" s="24"/>
      <c r="ORK56" s="24"/>
      <c r="ORL56" s="24"/>
      <c r="ORM56" s="24"/>
      <c r="ORN56" s="24"/>
      <c r="ORO56" s="24"/>
      <c r="ORP56" s="24"/>
      <c r="ORQ56" s="24"/>
      <c r="ORR56" s="24"/>
      <c r="ORS56" s="24"/>
      <c r="ORT56" s="24"/>
      <c r="ORU56" s="24"/>
      <c r="ORV56" s="24"/>
      <c r="ORW56" s="24"/>
      <c r="ORX56" s="24"/>
      <c r="ORY56" s="24"/>
      <c r="ORZ56" s="24"/>
      <c r="OSA56" s="24"/>
      <c r="OSB56" s="24"/>
      <c r="OSC56" s="24"/>
      <c r="OSD56" s="24"/>
      <c r="OSE56" s="24"/>
      <c r="OSF56" s="24"/>
      <c r="OSG56" s="24"/>
      <c r="OSH56" s="24"/>
      <c r="OSI56" s="24"/>
      <c r="OSJ56" s="24"/>
      <c r="OSK56" s="24"/>
      <c r="OSL56" s="24"/>
      <c r="OSM56" s="24"/>
      <c r="OSN56" s="24"/>
      <c r="OSO56" s="24"/>
      <c r="OSP56" s="24"/>
      <c r="OSQ56" s="24"/>
      <c r="OSR56" s="24"/>
      <c r="OSS56" s="24"/>
      <c r="OST56" s="24"/>
      <c r="OSU56" s="24"/>
      <c r="OSV56" s="24"/>
      <c r="OSW56" s="24"/>
      <c r="OSX56" s="24"/>
      <c r="OSY56" s="24"/>
      <c r="OSZ56" s="24"/>
      <c r="OTA56" s="24"/>
      <c r="OTB56" s="24"/>
      <c r="OTC56" s="24"/>
      <c r="OTD56" s="24"/>
      <c r="OTE56" s="24"/>
      <c r="OTF56" s="24"/>
      <c r="OTG56" s="24"/>
      <c r="OTH56" s="24"/>
      <c r="OTI56" s="24"/>
      <c r="OTJ56" s="24"/>
      <c r="OTK56" s="24"/>
      <c r="OTL56" s="24"/>
      <c r="OTM56" s="24"/>
      <c r="OTN56" s="24"/>
      <c r="OTO56" s="24"/>
      <c r="OTP56" s="24"/>
      <c r="OTQ56" s="24"/>
      <c r="OTR56" s="24"/>
      <c r="OTS56" s="24"/>
      <c r="OTT56" s="24"/>
      <c r="OTU56" s="24"/>
      <c r="OTV56" s="24"/>
      <c r="OTW56" s="24"/>
      <c r="OTX56" s="24"/>
      <c r="OTY56" s="24"/>
      <c r="OTZ56" s="24"/>
      <c r="OUA56" s="24"/>
      <c r="OUB56" s="24"/>
      <c r="OUC56" s="24"/>
      <c r="OUD56" s="24"/>
      <c r="OUE56" s="24"/>
      <c r="OUF56" s="24"/>
      <c r="OUG56" s="24"/>
      <c r="OUH56" s="24"/>
      <c r="OUI56" s="24"/>
      <c r="OUJ56" s="24"/>
      <c r="OUK56" s="24"/>
      <c r="OUL56" s="24"/>
      <c r="OUM56" s="24"/>
      <c r="OUN56" s="24"/>
      <c r="OUO56" s="24"/>
      <c r="OUP56" s="24"/>
      <c r="OUQ56" s="24"/>
      <c r="OUR56" s="24"/>
      <c r="OUS56" s="24"/>
      <c r="OUT56" s="24"/>
      <c r="OUU56" s="24"/>
      <c r="OUV56" s="24"/>
      <c r="OUW56" s="24"/>
      <c r="OUX56" s="24"/>
      <c r="OUY56" s="24"/>
      <c r="OUZ56" s="24"/>
      <c r="OVA56" s="24"/>
      <c r="OVB56" s="24"/>
      <c r="OVC56" s="24"/>
      <c r="OVD56" s="24"/>
      <c r="OVE56" s="24"/>
      <c r="OVF56" s="24"/>
      <c r="OVG56" s="24"/>
      <c r="OVH56" s="24"/>
      <c r="OVI56" s="24"/>
      <c r="OVJ56" s="24"/>
      <c r="OVK56" s="24"/>
      <c r="OVL56" s="24"/>
      <c r="OVM56" s="24"/>
      <c r="OVN56" s="24"/>
      <c r="OVO56" s="24"/>
      <c r="OVP56" s="24"/>
      <c r="OVQ56" s="24"/>
      <c r="OVR56" s="24"/>
      <c r="OVS56" s="24"/>
      <c r="OVT56" s="24"/>
      <c r="OVU56" s="24"/>
      <c r="OVV56" s="24"/>
      <c r="OVW56" s="24"/>
      <c r="OVX56" s="24"/>
      <c r="OVY56" s="24"/>
      <c r="OVZ56" s="24"/>
      <c r="OWA56" s="24"/>
      <c r="OWB56" s="24"/>
      <c r="OWC56" s="24"/>
      <c r="OWD56" s="24"/>
      <c r="OWE56" s="24"/>
      <c r="OWF56" s="24"/>
      <c r="OWG56" s="24"/>
      <c r="OWH56" s="24"/>
      <c r="OWI56" s="24"/>
      <c r="OWJ56" s="24"/>
      <c r="OWK56" s="24"/>
      <c r="OWL56" s="24"/>
      <c r="OWM56" s="24"/>
      <c r="OWN56" s="24"/>
      <c r="OWO56" s="24"/>
      <c r="OWP56" s="24"/>
      <c r="OWQ56" s="24"/>
      <c r="OWR56" s="24"/>
      <c r="OWS56" s="24"/>
      <c r="OWT56" s="24"/>
      <c r="OWU56" s="24"/>
      <c r="OWV56" s="24"/>
      <c r="OWW56" s="24"/>
      <c r="OWX56" s="24"/>
      <c r="OWY56" s="24"/>
      <c r="OWZ56" s="24"/>
      <c r="OXA56" s="24"/>
      <c r="OXB56" s="24"/>
      <c r="OXC56" s="24"/>
      <c r="OXD56" s="24"/>
      <c r="OXE56" s="24"/>
      <c r="OXF56" s="24"/>
      <c r="OXG56" s="24"/>
      <c r="OXH56" s="24"/>
      <c r="OXI56" s="24"/>
      <c r="OXJ56" s="24"/>
      <c r="OXK56" s="24"/>
      <c r="OXL56" s="24"/>
      <c r="OXM56" s="24"/>
      <c r="OXN56" s="24"/>
      <c r="OXO56" s="24"/>
      <c r="OXP56" s="24"/>
      <c r="OXQ56" s="24"/>
      <c r="OXR56" s="24"/>
      <c r="OXS56" s="24"/>
      <c r="OXT56" s="24"/>
      <c r="OXU56" s="24"/>
      <c r="OXV56" s="24"/>
      <c r="OXW56" s="24"/>
      <c r="OXX56" s="24"/>
      <c r="OXY56" s="24"/>
      <c r="OXZ56" s="24"/>
      <c r="OYA56" s="24"/>
      <c r="OYB56" s="24"/>
      <c r="OYC56" s="24"/>
      <c r="OYD56" s="24"/>
      <c r="OYE56" s="24"/>
      <c r="OYF56" s="24"/>
      <c r="OYG56" s="24"/>
      <c r="OYH56" s="24"/>
      <c r="OYI56" s="24"/>
      <c r="OYJ56" s="24"/>
      <c r="OYK56" s="24"/>
      <c r="OYL56" s="24"/>
      <c r="OYM56" s="24"/>
      <c r="OYN56" s="24"/>
      <c r="OYO56" s="24"/>
      <c r="OYP56" s="24"/>
      <c r="OYQ56" s="24"/>
      <c r="OYR56" s="24"/>
      <c r="OYS56" s="24"/>
      <c r="OYT56" s="24"/>
      <c r="OYU56" s="24"/>
      <c r="OYV56" s="24"/>
      <c r="OYW56" s="24"/>
      <c r="OYX56" s="24"/>
      <c r="OYY56" s="24"/>
      <c r="OYZ56" s="24"/>
      <c r="OZA56" s="24"/>
      <c r="OZB56" s="24"/>
      <c r="OZC56" s="24"/>
      <c r="OZD56" s="24"/>
      <c r="OZE56" s="24"/>
      <c r="OZF56" s="24"/>
      <c r="OZG56" s="24"/>
      <c r="OZH56" s="24"/>
      <c r="OZI56" s="24"/>
      <c r="OZJ56" s="24"/>
      <c r="OZK56" s="24"/>
      <c r="OZL56" s="24"/>
      <c r="OZM56" s="24"/>
      <c r="OZN56" s="24"/>
      <c r="OZO56" s="24"/>
      <c r="OZP56" s="24"/>
      <c r="OZQ56" s="24"/>
      <c r="OZR56" s="24"/>
      <c r="OZS56" s="24"/>
      <c r="OZT56" s="24"/>
      <c r="OZU56" s="24"/>
      <c r="OZV56" s="24"/>
      <c r="OZW56" s="24"/>
      <c r="OZX56" s="24"/>
      <c r="OZY56" s="24"/>
      <c r="OZZ56" s="24"/>
      <c r="PAA56" s="24"/>
      <c r="PAB56" s="24"/>
      <c r="PAC56" s="24"/>
      <c r="PAD56" s="24"/>
      <c r="PAE56" s="24"/>
      <c r="PAF56" s="24"/>
      <c r="PAG56" s="24"/>
      <c r="PAH56" s="24"/>
      <c r="PAI56" s="24"/>
      <c r="PAJ56" s="24"/>
      <c r="PAK56" s="24"/>
      <c r="PAL56" s="24"/>
      <c r="PAM56" s="24"/>
      <c r="PAN56" s="24"/>
      <c r="PAO56" s="24"/>
      <c r="PAP56" s="24"/>
      <c r="PAQ56" s="24"/>
      <c r="PAR56" s="24"/>
      <c r="PAS56" s="24"/>
      <c r="PAT56" s="24"/>
      <c r="PAU56" s="24"/>
      <c r="PAV56" s="24"/>
      <c r="PAW56" s="24"/>
      <c r="PAX56" s="24"/>
      <c r="PAY56" s="24"/>
      <c r="PAZ56" s="24"/>
      <c r="PBA56" s="24"/>
      <c r="PBB56" s="24"/>
      <c r="PBC56" s="24"/>
      <c r="PBD56" s="24"/>
      <c r="PBE56" s="24"/>
      <c r="PBF56" s="24"/>
      <c r="PBG56" s="24"/>
      <c r="PBH56" s="24"/>
      <c r="PBI56" s="24"/>
      <c r="PBJ56" s="24"/>
      <c r="PBK56" s="24"/>
      <c r="PBL56" s="24"/>
      <c r="PBM56" s="24"/>
      <c r="PBN56" s="24"/>
      <c r="PBO56" s="24"/>
      <c r="PBP56" s="24"/>
      <c r="PBQ56" s="24"/>
      <c r="PBR56" s="24"/>
      <c r="PBS56" s="24"/>
      <c r="PBT56" s="24"/>
      <c r="PBU56" s="24"/>
      <c r="PBV56" s="24"/>
      <c r="PBW56" s="24"/>
      <c r="PBX56" s="24"/>
      <c r="PBY56" s="24"/>
      <c r="PBZ56" s="24"/>
      <c r="PCA56" s="24"/>
      <c r="PCB56" s="24"/>
      <c r="PCC56" s="24"/>
      <c r="PCD56" s="24"/>
      <c r="PCE56" s="24"/>
      <c r="PCF56" s="24"/>
      <c r="PCG56" s="24"/>
      <c r="PCH56" s="24"/>
      <c r="PCI56" s="24"/>
      <c r="PCJ56" s="24"/>
      <c r="PCK56" s="24"/>
      <c r="PCL56" s="24"/>
      <c r="PCM56" s="24"/>
      <c r="PCN56" s="24"/>
      <c r="PCO56" s="24"/>
      <c r="PCP56" s="24"/>
      <c r="PCQ56" s="24"/>
      <c r="PCR56" s="24"/>
      <c r="PCS56" s="24"/>
      <c r="PCT56" s="24"/>
      <c r="PCU56" s="24"/>
      <c r="PCV56" s="24"/>
      <c r="PCW56" s="24"/>
      <c r="PCX56" s="24"/>
      <c r="PCY56" s="24"/>
      <c r="PCZ56" s="24"/>
      <c r="PDA56" s="24"/>
      <c r="PDB56" s="24"/>
      <c r="PDC56" s="24"/>
      <c r="PDD56" s="24"/>
      <c r="PDE56" s="24"/>
      <c r="PDF56" s="24"/>
      <c r="PDG56" s="24"/>
      <c r="PDH56" s="24"/>
      <c r="PDI56" s="24"/>
      <c r="PDJ56" s="24"/>
      <c r="PDK56" s="24"/>
      <c r="PDL56" s="24"/>
      <c r="PDM56" s="24"/>
      <c r="PDN56" s="24"/>
      <c r="PDO56" s="24"/>
      <c r="PDP56" s="24"/>
      <c r="PDQ56" s="24"/>
      <c r="PDR56" s="24"/>
      <c r="PDS56" s="24"/>
      <c r="PDT56" s="24"/>
      <c r="PDU56" s="24"/>
      <c r="PDV56" s="24"/>
      <c r="PDW56" s="24"/>
      <c r="PDX56" s="24"/>
      <c r="PDY56" s="24"/>
      <c r="PDZ56" s="24"/>
      <c r="PEA56" s="24"/>
      <c r="PEB56" s="24"/>
      <c r="PEC56" s="24"/>
      <c r="PED56" s="24"/>
      <c r="PEE56" s="24"/>
      <c r="PEF56" s="24"/>
      <c r="PEG56" s="24"/>
      <c r="PEH56" s="24"/>
      <c r="PEI56" s="24"/>
      <c r="PEJ56" s="24"/>
      <c r="PEK56" s="24"/>
      <c r="PEL56" s="24"/>
      <c r="PEM56" s="24"/>
      <c r="PEN56" s="24"/>
      <c r="PEO56" s="24"/>
      <c r="PEP56" s="24"/>
      <c r="PEQ56" s="24"/>
      <c r="PER56" s="24"/>
      <c r="PES56" s="24"/>
      <c r="PET56" s="24"/>
      <c r="PEU56" s="24"/>
      <c r="PEV56" s="24"/>
      <c r="PEW56" s="24"/>
      <c r="PEX56" s="24"/>
      <c r="PEY56" s="24"/>
      <c r="PEZ56" s="24"/>
      <c r="PFA56" s="24"/>
      <c r="PFB56" s="24"/>
      <c r="PFC56" s="24"/>
      <c r="PFD56" s="24"/>
      <c r="PFE56" s="24"/>
      <c r="PFF56" s="24"/>
      <c r="PFG56" s="24"/>
      <c r="PFH56" s="24"/>
      <c r="PFI56" s="24"/>
      <c r="PFJ56" s="24"/>
      <c r="PFK56" s="24"/>
      <c r="PFL56" s="24"/>
      <c r="PFM56" s="24"/>
      <c r="PFN56" s="24"/>
      <c r="PFO56" s="24"/>
      <c r="PFP56" s="24"/>
      <c r="PFQ56" s="24"/>
      <c r="PFR56" s="24"/>
      <c r="PFS56" s="24"/>
      <c r="PFT56" s="24"/>
      <c r="PFU56" s="24"/>
      <c r="PFV56" s="24"/>
      <c r="PFW56" s="24"/>
      <c r="PFX56" s="24"/>
      <c r="PFY56" s="24"/>
      <c r="PFZ56" s="24"/>
      <c r="PGA56" s="24"/>
      <c r="PGB56" s="24"/>
      <c r="PGC56" s="24"/>
      <c r="PGD56" s="24"/>
      <c r="PGE56" s="24"/>
      <c r="PGF56" s="24"/>
      <c r="PGG56" s="24"/>
      <c r="PGH56" s="24"/>
      <c r="PGI56" s="24"/>
      <c r="PGJ56" s="24"/>
      <c r="PGK56" s="24"/>
      <c r="PGL56" s="24"/>
      <c r="PGM56" s="24"/>
      <c r="PGN56" s="24"/>
      <c r="PGO56" s="24"/>
      <c r="PGP56" s="24"/>
      <c r="PGQ56" s="24"/>
      <c r="PGR56" s="24"/>
      <c r="PGS56" s="24"/>
      <c r="PGT56" s="24"/>
      <c r="PGU56" s="24"/>
      <c r="PGV56" s="24"/>
      <c r="PGW56" s="24"/>
      <c r="PGX56" s="24"/>
      <c r="PGY56" s="24"/>
      <c r="PGZ56" s="24"/>
      <c r="PHA56" s="24"/>
      <c r="PHB56" s="24"/>
      <c r="PHC56" s="24"/>
      <c r="PHD56" s="24"/>
      <c r="PHE56" s="24"/>
      <c r="PHF56" s="24"/>
      <c r="PHG56" s="24"/>
      <c r="PHH56" s="24"/>
      <c r="PHI56" s="24"/>
      <c r="PHJ56" s="24"/>
      <c r="PHK56" s="24"/>
      <c r="PHL56" s="24"/>
      <c r="PHM56" s="24"/>
      <c r="PHN56" s="24"/>
      <c r="PHO56" s="24"/>
      <c r="PHP56" s="24"/>
      <c r="PHQ56" s="24"/>
      <c r="PHR56" s="24"/>
      <c r="PHS56" s="24"/>
      <c r="PHT56" s="24"/>
      <c r="PHU56" s="24"/>
      <c r="PHV56" s="24"/>
      <c r="PHW56" s="24"/>
      <c r="PHX56" s="24"/>
      <c r="PHY56" s="24"/>
      <c r="PHZ56" s="24"/>
      <c r="PIA56" s="24"/>
      <c r="PIB56" s="24"/>
      <c r="PIC56" s="24"/>
      <c r="PID56" s="24"/>
      <c r="PIE56" s="24"/>
      <c r="PIF56" s="24"/>
      <c r="PIG56" s="24"/>
      <c r="PIH56" s="24"/>
      <c r="PII56" s="24"/>
      <c r="PIJ56" s="24"/>
      <c r="PIK56" s="24"/>
      <c r="PIL56" s="24"/>
      <c r="PIM56" s="24"/>
      <c r="PIN56" s="24"/>
      <c r="PIO56" s="24"/>
      <c r="PIP56" s="24"/>
      <c r="PIQ56" s="24"/>
      <c r="PIR56" s="24"/>
      <c r="PIS56" s="24"/>
      <c r="PIT56" s="24"/>
      <c r="PIU56" s="24"/>
      <c r="PIV56" s="24"/>
      <c r="PIW56" s="24"/>
      <c r="PIX56" s="24"/>
      <c r="PIY56" s="24"/>
      <c r="PIZ56" s="24"/>
      <c r="PJA56" s="24"/>
      <c r="PJB56" s="24"/>
      <c r="PJC56" s="24"/>
      <c r="PJD56" s="24"/>
      <c r="PJE56" s="24"/>
      <c r="PJF56" s="24"/>
      <c r="PJG56" s="24"/>
      <c r="PJH56" s="24"/>
      <c r="PJI56" s="24"/>
      <c r="PJJ56" s="24"/>
      <c r="PJK56" s="24"/>
      <c r="PJL56" s="24"/>
      <c r="PJM56" s="24"/>
      <c r="PJN56" s="24"/>
      <c r="PJO56" s="24"/>
      <c r="PJP56" s="24"/>
      <c r="PJQ56" s="24"/>
      <c r="PJR56" s="24"/>
      <c r="PJS56" s="24"/>
      <c r="PJT56" s="24"/>
      <c r="PJU56" s="24"/>
      <c r="PJV56" s="24"/>
      <c r="PJW56" s="24"/>
      <c r="PJX56" s="24"/>
      <c r="PJY56" s="24"/>
      <c r="PJZ56" s="24"/>
      <c r="PKA56" s="24"/>
      <c r="PKB56" s="24"/>
      <c r="PKC56" s="24"/>
      <c r="PKD56" s="24"/>
      <c r="PKE56" s="24"/>
      <c r="PKF56" s="24"/>
      <c r="PKG56" s="24"/>
      <c r="PKH56" s="24"/>
      <c r="PKI56" s="24"/>
      <c r="PKJ56" s="24"/>
      <c r="PKK56" s="24"/>
      <c r="PKL56" s="24"/>
      <c r="PKM56" s="24"/>
      <c r="PKN56" s="24"/>
      <c r="PKO56" s="24"/>
      <c r="PKP56" s="24"/>
      <c r="PKQ56" s="24"/>
      <c r="PKR56" s="24"/>
      <c r="PKS56" s="24"/>
      <c r="PKT56" s="24"/>
      <c r="PKU56" s="24"/>
      <c r="PKV56" s="24"/>
      <c r="PKW56" s="24"/>
      <c r="PKX56" s="24"/>
      <c r="PKY56" s="24"/>
      <c r="PKZ56" s="24"/>
      <c r="PLA56" s="24"/>
      <c r="PLB56" s="24"/>
      <c r="PLC56" s="24"/>
      <c r="PLD56" s="24"/>
      <c r="PLE56" s="24"/>
      <c r="PLF56" s="24"/>
      <c r="PLG56" s="24"/>
      <c r="PLH56" s="24"/>
      <c r="PLI56" s="24"/>
      <c r="PLJ56" s="24"/>
      <c r="PLK56" s="24"/>
      <c r="PLL56" s="24"/>
      <c r="PLM56" s="24"/>
      <c r="PLN56" s="24"/>
      <c r="PLO56" s="24"/>
      <c r="PLP56" s="24"/>
      <c r="PLQ56" s="24"/>
      <c r="PLR56" s="24"/>
      <c r="PLS56" s="24"/>
      <c r="PLT56" s="24"/>
      <c r="PLU56" s="24"/>
      <c r="PLV56" s="24"/>
      <c r="PLW56" s="24"/>
      <c r="PLX56" s="24"/>
      <c r="PLY56" s="24"/>
      <c r="PLZ56" s="24"/>
      <c r="PMA56" s="24"/>
      <c r="PMB56" s="24"/>
      <c r="PMC56" s="24"/>
      <c r="PMD56" s="24"/>
      <c r="PME56" s="24"/>
      <c r="PMF56" s="24"/>
      <c r="PMG56" s="24"/>
      <c r="PMH56" s="24"/>
      <c r="PMI56" s="24"/>
      <c r="PMJ56" s="24"/>
      <c r="PMK56" s="24"/>
      <c r="PML56" s="24"/>
      <c r="PMM56" s="24"/>
      <c r="PMN56" s="24"/>
      <c r="PMO56" s="24"/>
      <c r="PMP56" s="24"/>
      <c r="PMQ56" s="24"/>
      <c r="PMR56" s="24"/>
      <c r="PMS56" s="24"/>
      <c r="PMT56" s="24"/>
      <c r="PMU56" s="24"/>
      <c r="PMV56" s="24"/>
      <c r="PMW56" s="24"/>
      <c r="PMX56" s="24"/>
      <c r="PMY56" s="24"/>
      <c r="PMZ56" s="24"/>
      <c r="PNA56" s="24"/>
      <c r="PNB56" s="24"/>
      <c r="PNC56" s="24"/>
      <c r="PND56" s="24"/>
      <c r="PNE56" s="24"/>
      <c r="PNF56" s="24"/>
      <c r="PNG56" s="24"/>
      <c r="PNH56" s="24"/>
      <c r="PNI56" s="24"/>
      <c r="PNJ56" s="24"/>
      <c r="PNK56" s="24"/>
      <c r="PNL56" s="24"/>
      <c r="PNM56" s="24"/>
      <c r="PNN56" s="24"/>
      <c r="PNO56" s="24"/>
      <c r="PNP56" s="24"/>
      <c r="PNQ56" s="24"/>
      <c r="PNR56" s="24"/>
      <c r="PNS56" s="24"/>
      <c r="PNT56" s="24"/>
      <c r="PNU56" s="24"/>
      <c r="PNV56" s="24"/>
      <c r="PNW56" s="24"/>
      <c r="PNX56" s="24"/>
      <c r="PNY56" s="24"/>
      <c r="PNZ56" s="24"/>
      <c r="POA56" s="24"/>
      <c r="POB56" s="24"/>
      <c r="POC56" s="24"/>
      <c r="POD56" s="24"/>
      <c r="POE56" s="24"/>
      <c r="POF56" s="24"/>
      <c r="POG56" s="24"/>
      <c r="POH56" s="24"/>
      <c r="POI56" s="24"/>
      <c r="POJ56" s="24"/>
      <c r="POK56" s="24"/>
      <c r="POL56" s="24"/>
      <c r="POM56" s="24"/>
      <c r="PON56" s="24"/>
      <c r="POO56" s="24"/>
      <c r="POP56" s="24"/>
      <c r="POQ56" s="24"/>
      <c r="POR56" s="24"/>
      <c r="POS56" s="24"/>
      <c r="POT56" s="24"/>
      <c r="POU56" s="24"/>
      <c r="POV56" s="24"/>
      <c r="POW56" s="24"/>
      <c r="POX56" s="24"/>
      <c r="POY56" s="24"/>
      <c r="POZ56" s="24"/>
      <c r="PPA56" s="24"/>
      <c r="PPB56" s="24"/>
      <c r="PPC56" s="24"/>
      <c r="PPD56" s="24"/>
      <c r="PPE56" s="24"/>
      <c r="PPF56" s="24"/>
      <c r="PPG56" s="24"/>
      <c r="PPH56" s="24"/>
      <c r="PPI56" s="24"/>
      <c r="PPJ56" s="24"/>
      <c r="PPK56" s="24"/>
      <c r="PPL56" s="24"/>
      <c r="PPM56" s="24"/>
      <c r="PPN56" s="24"/>
      <c r="PPO56" s="24"/>
      <c r="PPP56" s="24"/>
      <c r="PPQ56" s="24"/>
      <c r="PPR56" s="24"/>
      <c r="PPS56" s="24"/>
      <c r="PPT56" s="24"/>
      <c r="PPU56" s="24"/>
      <c r="PPV56" s="24"/>
      <c r="PPW56" s="24"/>
      <c r="PPX56" s="24"/>
      <c r="PPY56" s="24"/>
      <c r="PPZ56" s="24"/>
      <c r="PQA56" s="24"/>
      <c r="PQB56" s="24"/>
      <c r="PQC56" s="24"/>
      <c r="PQD56" s="24"/>
      <c r="PQE56" s="24"/>
      <c r="PQF56" s="24"/>
      <c r="PQG56" s="24"/>
      <c r="PQH56" s="24"/>
      <c r="PQI56" s="24"/>
      <c r="PQJ56" s="24"/>
      <c r="PQK56" s="24"/>
      <c r="PQL56" s="24"/>
      <c r="PQM56" s="24"/>
      <c r="PQN56" s="24"/>
      <c r="PQO56" s="24"/>
      <c r="PQP56" s="24"/>
      <c r="PQQ56" s="24"/>
      <c r="PQR56" s="24"/>
      <c r="PQS56" s="24"/>
      <c r="PQT56" s="24"/>
      <c r="PQU56" s="24"/>
      <c r="PQV56" s="24"/>
      <c r="PQW56" s="24"/>
      <c r="PQX56" s="24"/>
      <c r="PQY56" s="24"/>
      <c r="PQZ56" s="24"/>
      <c r="PRA56" s="24"/>
      <c r="PRB56" s="24"/>
      <c r="PRC56" s="24"/>
      <c r="PRD56" s="24"/>
      <c r="PRE56" s="24"/>
      <c r="PRF56" s="24"/>
      <c r="PRG56" s="24"/>
      <c r="PRH56" s="24"/>
      <c r="PRI56" s="24"/>
      <c r="PRJ56" s="24"/>
      <c r="PRK56" s="24"/>
      <c r="PRL56" s="24"/>
      <c r="PRM56" s="24"/>
      <c r="PRN56" s="24"/>
      <c r="PRO56" s="24"/>
      <c r="PRP56" s="24"/>
      <c r="PRQ56" s="24"/>
      <c r="PRR56" s="24"/>
      <c r="PRS56" s="24"/>
      <c r="PRT56" s="24"/>
      <c r="PRU56" s="24"/>
      <c r="PRV56" s="24"/>
      <c r="PRW56" s="24"/>
      <c r="PRX56" s="24"/>
      <c r="PRY56" s="24"/>
      <c r="PRZ56" s="24"/>
      <c r="PSA56" s="24"/>
      <c r="PSB56" s="24"/>
      <c r="PSC56" s="24"/>
      <c r="PSD56" s="24"/>
      <c r="PSE56" s="24"/>
      <c r="PSF56" s="24"/>
      <c r="PSG56" s="24"/>
      <c r="PSH56" s="24"/>
      <c r="PSI56" s="24"/>
      <c r="PSJ56" s="24"/>
      <c r="PSK56" s="24"/>
      <c r="PSL56" s="24"/>
      <c r="PSM56" s="24"/>
      <c r="PSN56" s="24"/>
      <c r="PSO56" s="24"/>
      <c r="PSP56" s="24"/>
      <c r="PSQ56" s="24"/>
      <c r="PSR56" s="24"/>
      <c r="PSS56" s="24"/>
      <c r="PST56" s="24"/>
      <c r="PSU56" s="24"/>
      <c r="PSV56" s="24"/>
      <c r="PSW56" s="24"/>
      <c r="PSX56" s="24"/>
      <c r="PSY56" s="24"/>
      <c r="PSZ56" s="24"/>
      <c r="PTA56" s="24"/>
      <c r="PTB56" s="24"/>
      <c r="PTC56" s="24"/>
      <c r="PTD56" s="24"/>
      <c r="PTE56" s="24"/>
      <c r="PTF56" s="24"/>
      <c r="PTG56" s="24"/>
      <c r="PTH56" s="24"/>
      <c r="PTI56" s="24"/>
      <c r="PTJ56" s="24"/>
      <c r="PTK56" s="24"/>
      <c r="PTL56" s="24"/>
      <c r="PTM56" s="24"/>
      <c r="PTN56" s="24"/>
      <c r="PTO56" s="24"/>
      <c r="PTP56" s="24"/>
      <c r="PTQ56" s="24"/>
      <c r="PTR56" s="24"/>
      <c r="PTS56" s="24"/>
      <c r="PTT56" s="24"/>
      <c r="PTU56" s="24"/>
      <c r="PTV56" s="24"/>
      <c r="PTW56" s="24"/>
      <c r="PTX56" s="24"/>
      <c r="PTY56" s="24"/>
      <c r="PTZ56" s="24"/>
      <c r="PUA56" s="24"/>
      <c r="PUB56" s="24"/>
      <c r="PUC56" s="24"/>
      <c r="PUD56" s="24"/>
      <c r="PUE56" s="24"/>
      <c r="PUF56" s="24"/>
      <c r="PUG56" s="24"/>
      <c r="PUH56" s="24"/>
      <c r="PUI56" s="24"/>
      <c r="PUJ56" s="24"/>
      <c r="PUK56" s="24"/>
      <c r="PUL56" s="24"/>
      <c r="PUM56" s="24"/>
      <c r="PUN56" s="24"/>
      <c r="PUO56" s="24"/>
      <c r="PUP56" s="24"/>
      <c r="PUQ56" s="24"/>
      <c r="PUR56" s="24"/>
      <c r="PUS56" s="24"/>
      <c r="PUT56" s="24"/>
      <c r="PUU56" s="24"/>
      <c r="PUV56" s="24"/>
      <c r="PUW56" s="24"/>
      <c r="PUX56" s="24"/>
      <c r="PUY56" s="24"/>
      <c r="PUZ56" s="24"/>
      <c r="PVA56" s="24"/>
      <c r="PVB56" s="24"/>
      <c r="PVC56" s="24"/>
      <c r="PVD56" s="24"/>
      <c r="PVE56" s="24"/>
      <c r="PVF56" s="24"/>
      <c r="PVG56" s="24"/>
      <c r="PVH56" s="24"/>
      <c r="PVI56" s="24"/>
      <c r="PVJ56" s="24"/>
      <c r="PVK56" s="24"/>
      <c r="PVL56" s="24"/>
      <c r="PVM56" s="24"/>
      <c r="PVN56" s="24"/>
      <c r="PVO56" s="24"/>
      <c r="PVP56" s="24"/>
      <c r="PVQ56" s="24"/>
      <c r="PVR56" s="24"/>
      <c r="PVS56" s="24"/>
      <c r="PVT56" s="24"/>
      <c r="PVU56" s="24"/>
      <c r="PVV56" s="24"/>
      <c r="PVW56" s="24"/>
      <c r="PVX56" s="24"/>
      <c r="PVY56" s="24"/>
      <c r="PVZ56" s="24"/>
      <c r="PWA56" s="24"/>
      <c r="PWB56" s="24"/>
      <c r="PWC56" s="24"/>
      <c r="PWD56" s="24"/>
      <c r="PWE56" s="24"/>
      <c r="PWF56" s="24"/>
      <c r="PWG56" s="24"/>
      <c r="PWH56" s="24"/>
      <c r="PWI56" s="24"/>
      <c r="PWJ56" s="24"/>
      <c r="PWK56" s="24"/>
      <c r="PWL56" s="24"/>
      <c r="PWM56" s="24"/>
      <c r="PWN56" s="24"/>
      <c r="PWO56" s="24"/>
      <c r="PWP56" s="24"/>
      <c r="PWQ56" s="24"/>
      <c r="PWR56" s="24"/>
      <c r="PWS56" s="24"/>
      <c r="PWT56" s="24"/>
      <c r="PWU56" s="24"/>
      <c r="PWV56" s="24"/>
      <c r="PWW56" s="24"/>
      <c r="PWX56" s="24"/>
      <c r="PWY56" s="24"/>
      <c r="PWZ56" s="24"/>
      <c r="PXA56" s="24"/>
      <c r="PXB56" s="24"/>
      <c r="PXC56" s="24"/>
      <c r="PXD56" s="24"/>
      <c r="PXE56" s="24"/>
      <c r="PXF56" s="24"/>
      <c r="PXG56" s="24"/>
      <c r="PXH56" s="24"/>
      <c r="PXI56" s="24"/>
      <c r="PXJ56" s="24"/>
      <c r="PXK56" s="24"/>
      <c r="PXL56" s="24"/>
      <c r="PXM56" s="24"/>
      <c r="PXN56" s="24"/>
      <c r="PXO56" s="24"/>
      <c r="PXP56" s="24"/>
      <c r="PXQ56" s="24"/>
      <c r="PXR56" s="24"/>
      <c r="PXS56" s="24"/>
      <c r="PXT56" s="24"/>
      <c r="PXU56" s="24"/>
      <c r="PXV56" s="24"/>
      <c r="PXW56" s="24"/>
      <c r="PXX56" s="24"/>
      <c r="PXY56" s="24"/>
      <c r="PXZ56" s="24"/>
      <c r="PYA56" s="24"/>
      <c r="PYB56" s="24"/>
      <c r="PYC56" s="24"/>
      <c r="PYD56" s="24"/>
      <c r="PYE56" s="24"/>
      <c r="PYF56" s="24"/>
      <c r="PYG56" s="24"/>
      <c r="PYH56" s="24"/>
      <c r="PYI56" s="24"/>
      <c r="PYJ56" s="24"/>
      <c r="PYK56" s="24"/>
      <c r="PYL56" s="24"/>
      <c r="PYM56" s="24"/>
      <c r="PYN56" s="24"/>
      <c r="PYO56" s="24"/>
      <c r="PYP56" s="24"/>
      <c r="PYQ56" s="24"/>
      <c r="PYR56" s="24"/>
      <c r="PYS56" s="24"/>
      <c r="PYT56" s="24"/>
      <c r="PYU56" s="24"/>
      <c r="PYV56" s="24"/>
      <c r="PYW56" s="24"/>
      <c r="PYX56" s="24"/>
      <c r="PYY56" s="24"/>
      <c r="PYZ56" s="24"/>
      <c r="PZA56" s="24"/>
      <c r="PZB56" s="24"/>
      <c r="PZC56" s="24"/>
      <c r="PZD56" s="24"/>
      <c r="PZE56" s="24"/>
      <c r="PZF56" s="24"/>
      <c r="PZG56" s="24"/>
      <c r="PZH56" s="24"/>
      <c r="PZI56" s="24"/>
      <c r="PZJ56" s="24"/>
      <c r="PZK56" s="24"/>
      <c r="PZL56" s="24"/>
      <c r="PZM56" s="24"/>
      <c r="PZN56" s="24"/>
      <c r="PZO56" s="24"/>
      <c r="PZP56" s="24"/>
      <c r="PZQ56" s="24"/>
      <c r="PZR56" s="24"/>
      <c r="PZS56" s="24"/>
      <c r="PZT56" s="24"/>
      <c r="PZU56" s="24"/>
      <c r="PZV56" s="24"/>
      <c r="PZW56" s="24"/>
      <c r="PZX56" s="24"/>
      <c r="PZY56" s="24"/>
      <c r="PZZ56" s="24"/>
      <c r="QAA56" s="24"/>
      <c r="QAB56" s="24"/>
      <c r="QAC56" s="24"/>
      <c r="QAD56" s="24"/>
      <c r="QAE56" s="24"/>
      <c r="QAF56" s="24"/>
      <c r="QAG56" s="24"/>
      <c r="QAH56" s="24"/>
      <c r="QAI56" s="24"/>
      <c r="QAJ56" s="24"/>
      <c r="QAK56" s="24"/>
      <c r="QAL56" s="24"/>
      <c r="QAM56" s="24"/>
      <c r="QAN56" s="24"/>
      <c r="QAO56" s="24"/>
      <c r="QAP56" s="24"/>
      <c r="QAQ56" s="24"/>
      <c r="QAR56" s="24"/>
      <c r="QAS56" s="24"/>
      <c r="QAT56" s="24"/>
      <c r="QAU56" s="24"/>
      <c r="QAV56" s="24"/>
      <c r="QAW56" s="24"/>
      <c r="QAX56" s="24"/>
      <c r="QAY56" s="24"/>
      <c r="QAZ56" s="24"/>
      <c r="QBA56" s="24"/>
      <c r="QBB56" s="24"/>
      <c r="QBC56" s="24"/>
      <c r="QBD56" s="24"/>
      <c r="QBE56" s="24"/>
      <c r="QBF56" s="24"/>
      <c r="QBG56" s="24"/>
      <c r="QBH56" s="24"/>
      <c r="QBI56" s="24"/>
      <c r="QBJ56" s="24"/>
      <c r="QBK56" s="24"/>
      <c r="QBL56" s="24"/>
      <c r="QBM56" s="24"/>
      <c r="QBN56" s="24"/>
      <c r="QBO56" s="24"/>
      <c r="QBP56" s="24"/>
      <c r="QBQ56" s="24"/>
      <c r="QBR56" s="24"/>
      <c r="QBS56" s="24"/>
      <c r="QBT56" s="24"/>
      <c r="QBU56" s="24"/>
      <c r="QBV56" s="24"/>
      <c r="QBW56" s="24"/>
      <c r="QBX56" s="24"/>
      <c r="QBY56" s="24"/>
      <c r="QBZ56" s="24"/>
      <c r="QCA56" s="24"/>
      <c r="QCB56" s="24"/>
      <c r="QCC56" s="24"/>
      <c r="QCD56" s="24"/>
      <c r="QCE56" s="24"/>
      <c r="QCF56" s="24"/>
      <c r="QCG56" s="24"/>
      <c r="QCH56" s="24"/>
      <c r="QCI56" s="24"/>
      <c r="QCJ56" s="24"/>
      <c r="QCK56" s="24"/>
      <c r="QCL56" s="24"/>
      <c r="QCM56" s="24"/>
      <c r="QCN56" s="24"/>
      <c r="QCO56" s="24"/>
      <c r="QCP56" s="24"/>
      <c r="QCQ56" s="24"/>
      <c r="QCR56" s="24"/>
      <c r="QCS56" s="24"/>
      <c r="QCT56" s="24"/>
      <c r="QCU56" s="24"/>
      <c r="QCV56" s="24"/>
      <c r="QCW56" s="24"/>
      <c r="QCX56" s="24"/>
      <c r="QCY56" s="24"/>
      <c r="QCZ56" s="24"/>
      <c r="QDA56" s="24"/>
      <c r="QDB56" s="24"/>
      <c r="QDC56" s="24"/>
      <c r="QDD56" s="24"/>
      <c r="QDE56" s="24"/>
      <c r="QDF56" s="24"/>
      <c r="QDG56" s="24"/>
      <c r="QDH56" s="24"/>
      <c r="QDI56" s="24"/>
      <c r="QDJ56" s="24"/>
      <c r="QDK56" s="24"/>
      <c r="QDL56" s="24"/>
      <c r="QDM56" s="24"/>
      <c r="QDN56" s="24"/>
      <c r="QDO56" s="24"/>
      <c r="QDP56" s="24"/>
      <c r="QDQ56" s="24"/>
      <c r="QDR56" s="24"/>
      <c r="QDS56" s="24"/>
      <c r="QDT56" s="24"/>
      <c r="QDU56" s="24"/>
      <c r="QDV56" s="24"/>
      <c r="QDW56" s="24"/>
      <c r="QDX56" s="24"/>
      <c r="QDY56" s="24"/>
      <c r="QDZ56" s="24"/>
      <c r="QEA56" s="24"/>
      <c r="QEB56" s="24"/>
      <c r="QEC56" s="24"/>
      <c r="QED56" s="24"/>
      <c r="QEE56" s="24"/>
      <c r="QEF56" s="24"/>
      <c r="QEG56" s="24"/>
      <c r="QEH56" s="24"/>
      <c r="QEI56" s="24"/>
      <c r="QEJ56" s="24"/>
      <c r="QEK56" s="24"/>
      <c r="QEL56" s="24"/>
      <c r="QEM56" s="24"/>
      <c r="QEN56" s="24"/>
      <c r="QEO56" s="24"/>
      <c r="QEP56" s="24"/>
      <c r="QEQ56" s="24"/>
      <c r="QER56" s="24"/>
      <c r="QES56" s="24"/>
      <c r="QET56" s="24"/>
      <c r="QEU56" s="24"/>
      <c r="QEV56" s="24"/>
      <c r="QEW56" s="24"/>
      <c r="QEX56" s="24"/>
      <c r="QEY56" s="24"/>
      <c r="QEZ56" s="24"/>
      <c r="QFA56" s="24"/>
      <c r="QFB56" s="24"/>
      <c r="QFC56" s="24"/>
      <c r="QFD56" s="24"/>
      <c r="QFE56" s="24"/>
      <c r="QFF56" s="24"/>
      <c r="QFG56" s="24"/>
      <c r="QFH56" s="24"/>
      <c r="QFI56" s="24"/>
      <c r="QFJ56" s="24"/>
      <c r="QFK56" s="24"/>
      <c r="QFL56" s="24"/>
      <c r="QFM56" s="24"/>
      <c r="QFN56" s="24"/>
      <c r="QFO56" s="24"/>
      <c r="QFP56" s="24"/>
      <c r="QFQ56" s="24"/>
      <c r="QFR56" s="24"/>
      <c r="QFS56" s="24"/>
      <c r="QFT56" s="24"/>
      <c r="QFU56" s="24"/>
      <c r="QFV56" s="24"/>
      <c r="QFW56" s="24"/>
      <c r="QFX56" s="24"/>
      <c r="QFY56" s="24"/>
      <c r="QFZ56" s="24"/>
      <c r="QGA56" s="24"/>
      <c r="QGB56" s="24"/>
      <c r="QGC56" s="24"/>
      <c r="QGD56" s="24"/>
      <c r="QGE56" s="24"/>
      <c r="QGF56" s="24"/>
      <c r="QGG56" s="24"/>
      <c r="QGH56" s="24"/>
      <c r="QGI56" s="24"/>
      <c r="QGJ56" s="24"/>
      <c r="QGK56" s="24"/>
      <c r="QGL56" s="24"/>
      <c r="QGM56" s="24"/>
      <c r="QGN56" s="24"/>
      <c r="QGO56" s="24"/>
      <c r="QGP56" s="24"/>
      <c r="QGQ56" s="24"/>
      <c r="QGR56" s="24"/>
      <c r="QGS56" s="24"/>
      <c r="QGT56" s="24"/>
      <c r="QGU56" s="24"/>
      <c r="QGV56" s="24"/>
      <c r="QGW56" s="24"/>
      <c r="QGX56" s="24"/>
      <c r="QGY56" s="24"/>
      <c r="QGZ56" s="24"/>
      <c r="QHA56" s="24"/>
      <c r="QHB56" s="24"/>
      <c r="QHC56" s="24"/>
      <c r="QHD56" s="24"/>
      <c r="QHE56" s="24"/>
      <c r="QHF56" s="24"/>
      <c r="QHG56" s="24"/>
      <c r="QHH56" s="24"/>
      <c r="QHI56" s="24"/>
      <c r="QHJ56" s="24"/>
      <c r="QHK56" s="24"/>
      <c r="QHL56" s="24"/>
      <c r="QHM56" s="24"/>
      <c r="QHN56" s="24"/>
      <c r="QHO56" s="24"/>
      <c r="QHP56" s="24"/>
      <c r="QHQ56" s="24"/>
      <c r="QHR56" s="24"/>
      <c r="QHS56" s="24"/>
      <c r="QHT56" s="24"/>
      <c r="QHU56" s="24"/>
      <c r="QHV56" s="24"/>
      <c r="QHW56" s="24"/>
      <c r="QHX56" s="24"/>
      <c r="QHY56" s="24"/>
      <c r="QHZ56" s="24"/>
      <c r="QIA56" s="24"/>
      <c r="QIB56" s="24"/>
      <c r="QIC56" s="24"/>
      <c r="QID56" s="24"/>
      <c r="QIE56" s="24"/>
      <c r="QIF56" s="24"/>
      <c r="QIG56" s="24"/>
      <c r="QIH56" s="24"/>
      <c r="QII56" s="24"/>
      <c r="QIJ56" s="24"/>
      <c r="QIK56" s="24"/>
      <c r="QIL56" s="24"/>
      <c r="QIM56" s="24"/>
      <c r="QIN56" s="24"/>
      <c r="QIO56" s="24"/>
      <c r="QIP56" s="24"/>
      <c r="QIQ56" s="24"/>
      <c r="QIR56" s="24"/>
      <c r="QIS56" s="24"/>
      <c r="QIT56" s="24"/>
      <c r="QIU56" s="24"/>
      <c r="QIV56" s="24"/>
      <c r="QIW56" s="24"/>
      <c r="QIX56" s="24"/>
      <c r="QIY56" s="24"/>
      <c r="QIZ56" s="24"/>
      <c r="QJA56" s="24"/>
      <c r="QJB56" s="24"/>
      <c r="QJC56" s="24"/>
      <c r="QJD56" s="24"/>
      <c r="QJE56" s="24"/>
      <c r="QJF56" s="24"/>
      <c r="QJG56" s="24"/>
      <c r="QJH56" s="24"/>
      <c r="QJI56" s="24"/>
      <c r="QJJ56" s="24"/>
      <c r="QJK56" s="24"/>
      <c r="QJL56" s="24"/>
      <c r="QJM56" s="24"/>
      <c r="QJN56" s="24"/>
      <c r="QJO56" s="24"/>
      <c r="QJP56" s="24"/>
      <c r="QJQ56" s="24"/>
      <c r="QJR56" s="24"/>
      <c r="QJS56" s="24"/>
      <c r="QJT56" s="24"/>
      <c r="QJU56" s="24"/>
      <c r="QJV56" s="24"/>
      <c r="QJW56" s="24"/>
      <c r="QJX56" s="24"/>
      <c r="QJY56" s="24"/>
      <c r="QJZ56" s="24"/>
      <c r="QKA56" s="24"/>
      <c r="QKB56" s="24"/>
      <c r="QKC56" s="24"/>
      <c r="QKD56" s="24"/>
      <c r="QKE56" s="24"/>
      <c r="QKF56" s="24"/>
      <c r="QKG56" s="24"/>
      <c r="QKH56" s="24"/>
      <c r="QKI56" s="24"/>
      <c r="QKJ56" s="24"/>
      <c r="QKK56" s="24"/>
      <c r="QKL56" s="24"/>
      <c r="QKM56" s="24"/>
      <c r="QKN56" s="24"/>
      <c r="QKO56" s="24"/>
      <c r="QKP56" s="24"/>
      <c r="QKQ56" s="24"/>
      <c r="QKR56" s="24"/>
      <c r="QKS56" s="24"/>
      <c r="QKT56" s="24"/>
      <c r="QKU56" s="24"/>
      <c r="QKV56" s="24"/>
      <c r="QKW56" s="24"/>
      <c r="QKX56" s="24"/>
      <c r="QKY56" s="24"/>
      <c r="QKZ56" s="24"/>
      <c r="QLA56" s="24"/>
      <c r="QLB56" s="24"/>
      <c r="QLC56" s="24"/>
      <c r="QLD56" s="24"/>
      <c r="QLE56" s="24"/>
      <c r="QLF56" s="24"/>
      <c r="QLG56" s="24"/>
      <c r="QLH56" s="24"/>
      <c r="QLI56" s="24"/>
      <c r="QLJ56" s="24"/>
      <c r="QLK56" s="24"/>
      <c r="QLL56" s="24"/>
      <c r="QLM56" s="24"/>
      <c r="QLN56" s="24"/>
      <c r="QLO56" s="24"/>
      <c r="QLP56" s="24"/>
      <c r="QLQ56" s="24"/>
      <c r="QLR56" s="24"/>
      <c r="QLS56" s="24"/>
      <c r="QLT56" s="24"/>
      <c r="QLU56" s="24"/>
      <c r="QLV56" s="24"/>
      <c r="QLW56" s="24"/>
      <c r="QLX56" s="24"/>
      <c r="QLY56" s="24"/>
      <c r="QLZ56" s="24"/>
      <c r="QMA56" s="24"/>
      <c r="QMB56" s="24"/>
      <c r="QMC56" s="24"/>
      <c r="QMD56" s="24"/>
      <c r="QME56" s="24"/>
      <c r="QMF56" s="24"/>
      <c r="QMG56" s="24"/>
      <c r="QMH56" s="24"/>
      <c r="QMI56" s="24"/>
      <c r="QMJ56" s="24"/>
      <c r="QMK56" s="24"/>
      <c r="QML56" s="24"/>
      <c r="QMM56" s="24"/>
      <c r="QMN56" s="24"/>
      <c r="QMO56" s="24"/>
      <c r="QMP56" s="24"/>
      <c r="QMQ56" s="24"/>
      <c r="QMR56" s="24"/>
      <c r="QMS56" s="24"/>
      <c r="QMT56" s="24"/>
      <c r="QMU56" s="24"/>
      <c r="QMV56" s="24"/>
      <c r="QMW56" s="24"/>
      <c r="QMX56" s="24"/>
      <c r="QMY56" s="24"/>
      <c r="QMZ56" s="24"/>
      <c r="QNA56" s="24"/>
      <c r="QNB56" s="24"/>
      <c r="QNC56" s="24"/>
      <c r="QND56" s="24"/>
      <c r="QNE56" s="24"/>
      <c r="QNF56" s="24"/>
      <c r="QNG56" s="24"/>
      <c r="QNH56" s="24"/>
      <c r="QNI56" s="24"/>
      <c r="QNJ56" s="24"/>
      <c r="QNK56" s="24"/>
      <c r="QNL56" s="24"/>
      <c r="QNM56" s="24"/>
      <c r="QNN56" s="24"/>
      <c r="QNO56" s="24"/>
      <c r="QNP56" s="24"/>
      <c r="QNQ56" s="24"/>
      <c r="QNR56" s="24"/>
      <c r="QNS56" s="24"/>
      <c r="QNT56" s="24"/>
      <c r="QNU56" s="24"/>
      <c r="QNV56" s="24"/>
      <c r="QNW56" s="24"/>
      <c r="QNX56" s="24"/>
      <c r="QNY56" s="24"/>
      <c r="QNZ56" s="24"/>
      <c r="QOA56" s="24"/>
      <c r="QOB56" s="24"/>
      <c r="QOC56" s="24"/>
      <c r="QOD56" s="24"/>
      <c r="QOE56" s="24"/>
      <c r="QOF56" s="24"/>
      <c r="QOG56" s="24"/>
      <c r="QOH56" s="24"/>
      <c r="QOI56" s="24"/>
      <c r="QOJ56" s="24"/>
      <c r="QOK56" s="24"/>
      <c r="QOL56" s="24"/>
      <c r="QOM56" s="24"/>
      <c r="QON56" s="24"/>
      <c r="QOO56" s="24"/>
      <c r="QOP56" s="24"/>
      <c r="QOQ56" s="24"/>
      <c r="QOR56" s="24"/>
      <c r="QOS56" s="24"/>
      <c r="QOT56" s="24"/>
      <c r="QOU56" s="24"/>
      <c r="QOV56" s="24"/>
      <c r="QOW56" s="24"/>
      <c r="QOX56" s="24"/>
      <c r="QOY56" s="24"/>
      <c r="QOZ56" s="24"/>
      <c r="QPA56" s="24"/>
      <c r="QPB56" s="24"/>
      <c r="QPC56" s="24"/>
      <c r="QPD56" s="24"/>
      <c r="QPE56" s="24"/>
      <c r="QPF56" s="24"/>
      <c r="QPG56" s="24"/>
      <c r="QPH56" s="24"/>
      <c r="QPI56" s="24"/>
      <c r="QPJ56" s="24"/>
      <c r="QPK56" s="24"/>
      <c r="QPL56" s="24"/>
      <c r="QPM56" s="24"/>
      <c r="QPN56" s="24"/>
      <c r="QPO56" s="24"/>
      <c r="QPP56" s="24"/>
      <c r="QPQ56" s="24"/>
      <c r="QPR56" s="24"/>
      <c r="QPS56" s="24"/>
      <c r="QPT56" s="24"/>
      <c r="QPU56" s="24"/>
      <c r="QPV56" s="24"/>
      <c r="QPW56" s="24"/>
      <c r="QPX56" s="24"/>
      <c r="QPY56" s="24"/>
      <c r="QPZ56" s="24"/>
      <c r="QQA56" s="24"/>
      <c r="QQB56" s="24"/>
      <c r="QQC56" s="24"/>
      <c r="QQD56" s="24"/>
      <c r="QQE56" s="24"/>
      <c r="QQF56" s="24"/>
      <c r="QQG56" s="24"/>
      <c r="QQH56" s="24"/>
      <c r="QQI56" s="24"/>
      <c r="QQJ56" s="24"/>
      <c r="QQK56" s="24"/>
      <c r="QQL56" s="24"/>
      <c r="QQM56" s="24"/>
      <c r="QQN56" s="24"/>
      <c r="QQO56" s="24"/>
      <c r="QQP56" s="24"/>
      <c r="QQQ56" s="24"/>
      <c r="QQR56" s="24"/>
      <c r="QQS56" s="24"/>
      <c r="QQT56" s="24"/>
      <c r="QQU56" s="24"/>
      <c r="QQV56" s="24"/>
      <c r="QQW56" s="24"/>
      <c r="QQX56" s="24"/>
      <c r="QQY56" s="24"/>
      <c r="QQZ56" s="24"/>
      <c r="QRA56" s="24"/>
      <c r="QRB56" s="24"/>
      <c r="QRC56" s="24"/>
      <c r="QRD56" s="24"/>
      <c r="QRE56" s="24"/>
      <c r="QRF56" s="24"/>
      <c r="QRG56" s="24"/>
      <c r="QRH56" s="24"/>
      <c r="QRI56" s="24"/>
      <c r="QRJ56" s="24"/>
      <c r="QRK56" s="24"/>
      <c r="QRL56" s="24"/>
      <c r="QRM56" s="24"/>
      <c r="QRN56" s="24"/>
      <c r="QRO56" s="24"/>
      <c r="QRP56" s="24"/>
      <c r="QRQ56" s="24"/>
      <c r="QRR56" s="24"/>
      <c r="QRS56" s="24"/>
      <c r="QRT56" s="24"/>
      <c r="QRU56" s="24"/>
      <c r="QRV56" s="24"/>
      <c r="QRW56" s="24"/>
      <c r="QRX56" s="24"/>
      <c r="QRY56" s="24"/>
      <c r="QRZ56" s="24"/>
      <c r="QSA56" s="24"/>
      <c r="QSB56" s="24"/>
      <c r="QSC56" s="24"/>
      <c r="QSD56" s="24"/>
      <c r="QSE56" s="24"/>
      <c r="QSF56" s="24"/>
      <c r="QSG56" s="24"/>
      <c r="QSH56" s="24"/>
      <c r="QSI56" s="24"/>
      <c r="QSJ56" s="24"/>
      <c r="QSK56" s="24"/>
      <c r="QSL56" s="24"/>
      <c r="QSM56" s="24"/>
      <c r="QSN56" s="24"/>
      <c r="QSO56" s="24"/>
      <c r="QSP56" s="24"/>
      <c r="QSQ56" s="24"/>
      <c r="QSR56" s="24"/>
      <c r="QSS56" s="24"/>
      <c r="QST56" s="24"/>
      <c r="QSU56" s="24"/>
      <c r="QSV56" s="24"/>
      <c r="QSW56" s="24"/>
      <c r="QSX56" s="24"/>
      <c r="QSY56" s="24"/>
      <c r="QSZ56" s="24"/>
      <c r="QTA56" s="24"/>
      <c r="QTB56" s="24"/>
      <c r="QTC56" s="24"/>
      <c r="QTD56" s="24"/>
      <c r="QTE56" s="24"/>
      <c r="QTF56" s="24"/>
      <c r="QTG56" s="24"/>
      <c r="QTH56" s="24"/>
      <c r="QTI56" s="24"/>
      <c r="QTJ56" s="24"/>
      <c r="QTK56" s="24"/>
      <c r="QTL56" s="24"/>
      <c r="QTM56" s="24"/>
      <c r="QTN56" s="24"/>
      <c r="QTO56" s="24"/>
      <c r="QTP56" s="24"/>
      <c r="QTQ56" s="24"/>
      <c r="QTR56" s="24"/>
      <c r="QTS56" s="24"/>
      <c r="QTT56" s="24"/>
      <c r="QTU56" s="24"/>
      <c r="QTV56" s="24"/>
      <c r="QTW56" s="24"/>
      <c r="QTX56" s="24"/>
      <c r="QTY56" s="24"/>
      <c r="QTZ56" s="24"/>
      <c r="QUA56" s="24"/>
      <c r="QUB56" s="24"/>
      <c r="QUC56" s="24"/>
      <c r="QUD56" s="24"/>
      <c r="QUE56" s="24"/>
      <c r="QUF56" s="24"/>
      <c r="QUG56" s="24"/>
      <c r="QUH56" s="24"/>
      <c r="QUI56" s="24"/>
      <c r="QUJ56" s="24"/>
      <c r="QUK56" s="24"/>
      <c r="QUL56" s="24"/>
      <c r="QUM56" s="24"/>
      <c r="QUN56" s="24"/>
      <c r="QUO56" s="24"/>
      <c r="QUP56" s="24"/>
      <c r="QUQ56" s="24"/>
      <c r="QUR56" s="24"/>
      <c r="QUS56" s="24"/>
      <c r="QUT56" s="24"/>
      <c r="QUU56" s="24"/>
      <c r="QUV56" s="24"/>
      <c r="QUW56" s="24"/>
      <c r="QUX56" s="24"/>
      <c r="QUY56" s="24"/>
      <c r="QUZ56" s="24"/>
      <c r="QVA56" s="24"/>
      <c r="QVB56" s="24"/>
      <c r="QVC56" s="24"/>
      <c r="QVD56" s="24"/>
      <c r="QVE56" s="24"/>
      <c r="QVF56" s="24"/>
      <c r="QVG56" s="24"/>
      <c r="QVH56" s="24"/>
      <c r="QVI56" s="24"/>
      <c r="QVJ56" s="24"/>
      <c r="QVK56" s="24"/>
      <c r="QVL56" s="24"/>
      <c r="QVM56" s="24"/>
      <c r="QVN56" s="24"/>
      <c r="QVO56" s="24"/>
      <c r="QVP56" s="24"/>
      <c r="QVQ56" s="24"/>
      <c r="QVR56" s="24"/>
      <c r="QVS56" s="24"/>
      <c r="QVT56" s="24"/>
      <c r="QVU56" s="24"/>
      <c r="QVV56" s="24"/>
      <c r="QVW56" s="24"/>
      <c r="QVX56" s="24"/>
      <c r="QVY56" s="24"/>
      <c r="QVZ56" s="24"/>
      <c r="QWA56" s="24"/>
      <c r="QWB56" s="24"/>
      <c r="QWC56" s="24"/>
      <c r="QWD56" s="24"/>
      <c r="QWE56" s="24"/>
      <c r="QWF56" s="24"/>
      <c r="QWG56" s="24"/>
      <c r="QWH56" s="24"/>
      <c r="QWI56" s="24"/>
      <c r="QWJ56" s="24"/>
      <c r="QWK56" s="24"/>
      <c r="QWL56" s="24"/>
      <c r="QWM56" s="24"/>
      <c r="QWN56" s="24"/>
      <c r="QWO56" s="24"/>
      <c r="QWP56" s="24"/>
      <c r="QWQ56" s="24"/>
      <c r="QWR56" s="24"/>
      <c r="QWS56" s="24"/>
      <c r="QWT56" s="24"/>
      <c r="QWU56" s="24"/>
      <c r="QWV56" s="24"/>
      <c r="QWW56" s="24"/>
      <c r="QWX56" s="24"/>
      <c r="QWY56" s="24"/>
      <c r="QWZ56" s="24"/>
      <c r="QXA56" s="24"/>
      <c r="QXB56" s="24"/>
      <c r="QXC56" s="24"/>
      <c r="QXD56" s="24"/>
      <c r="QXE56" s="24"/>
      <c r="QXF56" s="24"/>
      <c r="QXG56" s="24"/>
      <c r="QXH56" s="24"/>
      <c r="QXI56" s="24"/>
      <c r="QXJ56" s="24"/>
      <c r="QXK56" s="24"/>
      <c r="QXL56" s="24"/>
      <c r="QXM56" s="24"/>
      <c r="QXN56" s="24"/>
      <c r="QXO56" s="24"/>
      <c r="QXP56" s="24"/>
      <c r="QXQ56" s="24"/>
      <c r="QXR56" s="24"/>
      <c r="QXS56" s="24"/>
      <c r="QXT56" s="24"/>
      <c r="QXU56" s="24"/>
      <c r="QXV56" s="24"/>
      <c r="QXW56" s="24"/>
      <c r="QXX56" s="24"/>
      <c r="QXY56" s="24"/>
      <c r="QXZ56" s="24"/>
      <c r="QYA56" s="24"/>
      <c r="QYB56" s="24"/>
      <c r="QYC56" s="24"/>
      <c r="QYD56" s="24"/>
      <c r="QYE56" s="24"/>
      <c r="QYF56" s="24"/>
      <c r="QYG56" s="24"/>
      <c r="QYH56" s="24"/>
      <c r="QYI56" s="24"/>
      <c r="QYJ56" s="24"/>
      <c r="QYK56" s="24"/>
      <c r="QYL56" s="24"/>
      <c r="QYM56" s="24"/>
      <c r="QYN56" s="24"/>
      <c r="QYO56" s="24"/>
      <c r="QYP56" s="24"/>
      <c r="QYQ56" s="24"/>
      <c r="QYR56" s="24"/>
      <c r="QYS56" s="24"/>
      <c r="QYT56" s="24"/>
      <c r="QYU56" s="24"/>
      <c r="QYV56" s="24"/>
      <c r="QYW56" s="24"/>
      <c r="QYX56" s="24"/>
      <c r="QYY56" s="24"/>
      <c r="QYZ56" s="24"/>
      <c r="QZA56" s="24"/>
      <c r="QZB56" s="24"/>
      <c r="QZC56" s="24"/>
      <c r="QZD56" s="24"/>
      <c r="QZE56" s="24"/>
      <c r="QZF56" s="24"/>
      <c r="QZG56" s="24"/>
      <c r="QZH56" s="24"/>
      <c r="QZI56" s="24"/>
      <c r="QZJ56" s="24"/>
      <c r="QZK56" s="24"/>
      <c r="QZL56" s="24"/>
      <c r="QZM56" s="24"/>
      <c r="QZN56" s="24"/>
      <c r="QZO56" s="24"/>
      <c r="QZP56" s="24"/>
      <c r="QZQ56" s="24"/>
      <c r="QZR56" s="24"/>
      <c r="QZS56" s="24"/>
      <c r="QZT56" s="24"/>
      <c r="QZU56" s="24"/>
      <c r="QZV56" s="24"/>
      <c r="QZW56" s="24"/>
      <c r="QZX56" s="24"/>
      <c r="QZY56" s="24"/>
      <c r="QZZ56" s="24"/>
      <c r="RAA56" s="24"/>
      <c r="RAB56" s="24"/>
      <c r="RAC56" s="24"/>
      <c r="RAD56" s="24"/>
      <c r="RAE56" s="24"/>
      <c r="RAF56" s="24"/>
      <c r="RAG56" s="24"/>
      <c r="RAH56" s="24"/>
      <c r="RAI56" s="24"/>
      <c r="RAJ56" s="24"/>
      <c r="RAK56" s="24"/>
      <c r="RAL56" s="24"/>
      <c r="RAM56" s="24"/>
      <c r="RAN56" s="24"/>
      <c r="RAO56" s="24"/>
      <c r="RAP56" s="24"/>
      <c r="RAQ56" s="24"/>
      <c r="RAR56" s="24"/>
      <c r="RAS56" s="24"/>
      <c r="RAT56" s="24"/>
      <c r="RAU56" s="24"/>
      <c r="RAV56" s="24"/>
      <c r="RAW56" s="24"/>
      <c r="RAX56" s="24"/>
      <c r="RAY56" s="24"/>
      <c r="RAZ56" s="24"/>
      <c r="RBA56" s="24"/>
      <c r="RBB56" s="24"/>
      <c r="RBC56" s="24"/>
      <c r="RBD56" s="24"/>
      <c r="RBE56" s="24"/>
      <c r="RBF56" s="24"/>
      <c r="RBG56" s="24"/>
      <c r="RBH56" s="24"/>
      <c r="RBI56" s="24"/>
      <c r="RBJ56" s="24"/>
      <c r="RBK56" s="24"/>
      <c r="RBL56" s="24"/>
      <c r="RBM56" s="24"/>
      <c r="RBN56" s="24"/>
      <c r="RBO56" s="24"/>
      <c r="RBP56" s="24"/>
      <c r="RBQ56" s="24"/>
      <c r="RBR56" s="24"/>
      <c r="RBS56" s="24"/>
      <c r="RBT56" s="24"/>
      <c r="RBU56" s="24"/>
      <c r="RBV56" s="24"/>
      <c r="RBW56" s="24"/>
      <c r="RBX56" s="24"/>
      <c r="RBY56" s="24"/>
      <c r="RBZ56" s="24"/>
      <c r="RCA56" s="24"/>
      <c r="RCB56" s="24"/>
      <c r="RCC56" s="24"/>
      <c r="RCD56" s="24"/>
      <c r="RCE56" s="24"/>
      <c r="RCF56" s="24"/>
      <c r="RCG56" s="24"/>
      <c r="RCH56" s="24"/>
      <c r="RCI56" s="24"/>
      <c r="RCJ56" s="24"/>
      <c r="RCK56" s="24"/>
      <c r="RCL56" s="24"/>
      <c r="RCM56" s="24"/>
      <c r="RCN56" s="24"/>
      <c r="RCO56" s="24"/>
      <c r="RCP56" s="24"/>
      <c r="RCQ56" s="24"/>
      <c r="RCR56" s="24"/>
      <c r="RCS56" s="24"/>
      <c r="RCT56" s="24"/>
      <c r="RCU56" s="24"/>
      <c r="RCV56" s="24"/>
      <c r="RCW56" s="24"/>
      <c r="RCX56" s="24"/>
      <c r="RCY56" s="24"/>
      <c r="RCZ56" s="24"/>
      <c r="RDA56" s="24"/>
      <c r="RDB56" s="24"/>
      <c r="RDC56" s="24"/>
      <c r="RDD56" s="24"/>
      <c r="RDE56" s="24"/>
      <c r="RDF56" s="24"/>
      <c r="RDG56" s="24"/>
      <c r="RDH56" s="24"/>
      <c r="RDI56" s="24"/>
      <c r="RDJ56" s="24"/>
      <c r="RDK56" s="24"/>
      <c r="RDL56" s="24"/>
      <c r="RDM56" s="24"/>
      <c r="RDN56" s="24"/>
      <c r="RDO56" s="24"/>
      <c r="RDP56" s="24"/>
      <c r="RDQ56" s="24"/>
      <c r="RDR56" s="24"/>
      <c r="RDS56" s="24"/>
      <c r="RDT56" s="24"/>
      <c r="RDU56" s="24"/>
      <c r="RDV56" s="24"/>
      <c r="RDW56" s="24"/>
      <c r="RDX56" s="24"/>
      <c r="RDY56" s="24"/>
      <c r="RDZ56" s="24"/>
      <c r="REA56" s="24"/>
      <c r="REB56" s="24"/>
      <c r="REC56" s="24"/>
      <c r="RED56" s="24"/>
      <c r="REE56" s="24"/>
      <c r="REF56" s="24"/>
      <c r="REG56" s="24"/>
      <c r="REH56" s="24"/>
      <c r="REI56" s="24"/>
      <c r="REJ56" s="24"/>
      <c r="REK56" s="24"/>
      <c r="REL56" s="24"/>
      <c r="REM56" s="24"/>
      <c r="REN56" s="24"/>
      <c r="REO56" s="24"/>
      <c r="REP56" s="24"/>
      <c r="REQ56" s="24"/>
      <c r="RER56" s="24"/>
      <c r="RES56" s="24"/>
      <c r="RET56" s="24"/>
      <c r="REU56" s="24"/>
      <c r="REV56" s="24"/>
      <c r="REW56" s="24"/>
      <c r="REX56" s="24"/>
      <c r="REY56" s="24"/>
      <c r="REZ56" s="24"/>
      <c r="RFA56" s="24"/>
      <c r="RFB56" s="24"/>
      <c r="RFC56" s="24"/>
      <c r="RFD56" s="24"/>
      <c r="RFE56" s="24"/>
      <c r="RFF56" s="24"/>
      <c r="RFG56" s="24"/>
      <c r="RFH56" s="24"/>
      <c r="RFI56" s="24"/>
      <c r="RFJ56" s="24"/>
      <c r="RFK56" s="24"/>
      <c r="RFL56" s="24"/>
      <c r="RFM56" s="24"/>
      <c r="RFN56" s="24"/>
      <c r="RFO56" s="24"/>
      <c r="RFP56" s="24"/>
      <c r="RFQ56" s="24"/>
      <c r="RFR56" s="24"/>
      <c r="RFS56" s="24"/>
      <c r="RFT56" s="24"/>
      <c r="RFU56" s="24"/>
      <c r="RFV56" s="24"/>
      <c r="RFW56" s="24"/>
      <c r="RFX56" s="24"/>
      <c r="RFY56" s="24"/>
      <c r="RFZ56" s="24"/>
      <c r="RGA56" s="24"/>
      <c r="RGB56" s="24"/>
      <c r="RGC56" s="24"/>
      <c r="RGD56" s="24"/>
      <c r="RGE56" s="24"/>
      <c r="RGF56" s="24"/>
      <c r="RGG56" s="24"/>
      <c r="RGH56" s="24"/>
      <c r="RGI56" s="24"/>
      <c r="RGJ56" s="24"/>
      <c r="RGK56" s="24"/>
      <c r="RGL56" s="24"/>
      <c r="RGM56" s="24"/>
      <c r="RGN56" s="24"/>
      <c r="RGO56" s="24"/>
      <c r="RGP56" s="24"/>
      <c r="RGQ56" s="24"/>
      <c r="RGR56" s="24"/>
      <c r="RGS56" s="24"/>
      <c r="RGT56" s="24"/>
      <c r="RGU56" s="24"/>
      <c r="RGV56" s="24"/>
      <c r="RGW56" s="24"/>
      <c r="RGX56" s="24"/>
      <c r="RGY56" s="24"/>
      <c r="RGZ56" s="24"/>
      <c r="RHA56" s="24"/>
      <c r="RHB56" s="24"/>
      <c r="RHC56" s="24"/>
      <c r="RHD56" s="24"/>
      <c r="RHE56" s="24"/>
      <c r="RHF56" s="24"/>
      <c r="RHG56" s="24"/>
      <c r="RHH56" s="24"/>
      <c r="RHI56" s="24"/>
      <c r="RHJ56" s="24"/>
      <c r="RHK56" s="24"/>
      <c r="RHL56" s="24"/>
      <c r="RHM56" s="24"/>
      <c r="RHN56" s="24"/>
      <c r="RHO56" s="24"/>
      <c r="RHP56" s="24"/>
      <c r="RHQ56" s="24"/>
      <c r="RHR56" s="24"/>
      <c r="RHS56" s="24"/>
      <c r="RHT56" s="24"/>
      <c r="RHU56" s="24"/>
      <c r="RHV56" s="24"/>
      <c r="RHW56" s="24"/>
      <c r="RHX56" s="24"/>
      <c r="RHY56" s="24"/>
      <c r="RHZ56" s="24"/>
      <c r="RIA56" s="24"/>
      <c r="RIB56" s="24"/>
      <c r="RIC56" s="24"/>
      <c r="RID56" s="24"/>
      <c r="RIE56" s="24"/>
      <c r="RIF56" s="24"/>
      <c r="RIG56" s="24"/>
      <c r="RIH56" s="24"/>
      <c r="RII56" s="24"/>
      <c r="RIJ56" s="24"/>
      <c r="RIK56" s="24"/>
      <c r="RIL56" s="24"/>
      <c r="RIM56" s="24"/>
      <c r="RIN56" s="24"/>
      <c r="RIO56" s="24"/>
      <c r="RIP56" s="24"/>
      <c r="RIQ56" s="24"/>
      <c r="RIR56" s="24"/>
      <c r="RIS56" s="24"/>
      <c r="RIT56" s="24"/>
      <c r="RIU56" s="24"/>
      <c r="RIV56" s="24"/>
      <c r="RIW56" s="24"/>
      <c r="RIX56" s="24"/>
      <c r="RIY56" s="24"/>
      <c r="RIZ56" s="24"/>
      <c r="RJA56" s="24"/>
      <c r="RJB56" s="24"/>
      <c r="RJC56" s="24"/>
      <c r="RJD56" s="24"/>
      <c r="RJE56" s="24"/>
      <c r="RJF56" s="24"/>
      <c r="RJG56" s="24"/>
      <c r="RJH56" s="24"/>
      <c r="RJI56" s="24"/>
      <c r="RJJ56" s="24"/>
      <c r="RJK56" s="24"/>
      <c r="RJL56" s="24"/>
      <c r="RJM56" s="24"/>
      <c r="RJN56" s="24"/>
      <c r="RJO56" s="24"/>
      <c r="RJP56" s="24"/>
      <c r="RJQ56" s="24"/>
      <c r="RJR56" s="24"/>
      <c r="RJS56" s="24"/>
      <c r="RJT56" s="24"/>
      <c r="RJU56" s="24"/>
      <c r="RJV56" s="24"/>
      <c r="RJW56" s="24"/>
      <c r="RJX56" s="24"/>
      <c r="RJY56" s="24"/>
      <c r="RJZ56" s="24"/>
      <c r="RKA56" s="24"/>
      <c r="RKB56" s="24"/>
      <c r="RKC56" s="24"/>
      <c r="RKD56" s="24"/>
      <c r="RKE56" s="24"/>
      <c r="RKF56" s="24"/>
      <c r="RKG56" s="24"/>
      <c r="RKH56" s="24"/>
      <c r="RKI56" s="24"/>
      <c r="RKJ56" s="24"/>
      <c r="RKK56" s="24"/>
      <c r="RKL56" s="24"/>
      <c r="RKM56" s="24"/>
      <c r="RKN56" s="24"/>
      <c r="RKO56" s="24"/>
      <c r="RKP56" s="24"/>
      <c r="RKQ56" s="24"/>
      <c r="RKR56" s="24"/>
      <c r="RKS56" s="24"/>
      <c r="RKT56" s="24"/>
      <c r="RKU56" s="24"/>
      <c r="RKV56" s="24"/>
      <c r="RKW56" s="24"/>
      <c r="RKX56" s="24"/>
      <c r="RKY56" s="24"/>
      <c r="RKZ56" s="24"/>
      <c r="RLA56" s="24"/>
      <c r="RLB56" s="24"/>
      <c r="RLC56" s="24"/>
      <c r="RLD56" s="24"/>
      <c r="RLE56" s="24"/>
      <c r="RLF56" s="24"/>
      <c r="RLG56" s="24"/>
      <c r="RLH56" s="24"/>
      <c r="RLI56" s="24"/>
      <c r="RLJ56" s="24"/>
      <c r="RLK56" s="24"/>
      <c r="RLL56" s="24"/>
      <c r="RLM56" s="24"/>
      <c r="RLN56" s="24"/>
      <c r="RLO56" s="24"/>
      <c r="RLP56" s="24"/>
      <c r="RLQ56" s="24"/>
      <c r="RLR56" s="24"/>
      <c r="RLS56" s="24"/>
      <c r="RLT56" s="24"/>
      <c r="RLU56" s="24"/>
      <c r="RLV56" s="24"/>
      <c r="RLW56" s="24"/>
      <c r="RLX56" s="24"/>
      <c r="RLY56" s="24"/>
      <c r="RLZ56" s="24"/>
      <c r="RMA56" s="24"/>
      <c r="RMB56" s="24"/>
      <c r="RMC56" s="24"/>
      <c r="RMD56" s="24"/>
      <c r="RME56" s="24"/>
      <c r="RMF56" s="24"/>
      <c r="RMG56" s="24"/>
      <c r="RMH56" s="24"/>
      <c r="RMI56" s="24"/>
      <c r="RMJ56" s="24"/>
      <c r="RMK56" s="24"/>
      <c r="RML56" s="24"/>
      <c r="RMM56" s="24"/>
      <c r="RMN56" s="24"/>
      <c r="RMO56" s="24"/>
      <c r="RMP56" s="24"/>
      <c r="RMQ56" s="24"/>
      <c r="RMR56" s="24"/>
      <c r="RMS56" s="24"/>
      <c r="RMT56" s="24"/>
      <c r="RMU56" s="24"/>
      <c r="RMV56" s="24"/>
      <c r="RMW56" s="24"/>
      <c r="RMX56" s="24"/>
      <c r="RMY56" s="24"/>
      <c r="RMZ56" s="24"/>
      <c r="RNA56" s="24"/>
      <c r="RNB56" s="24"/>
      <c r="RNC56" s="24"/>
      <c r="RND56" s="24"/>
      <c r="RNE56" s="24"/>
      <c r="RNF56" s="24"/>
      <c r="RNG56" s="24"/>
      <c r="RNH56" s="24"/>
      <c r="RNI56" s="24"/>
      <c r="RNJ56" s="24"/>
      <c r="RNK56" s="24"/>
      <c r="RNL56" s="24"/>
      <c r="RNM56" s="24"/>
      <c r="RNN56" s="24"/>
      <c r="RNO56" s="24"/>
      <c r="RNP56" s="24"/>
      <c r="RNQ56" s="24"/>
      <c r="RNR56" s="24"/>
      <c r="RNS56" s="24"/>
      <c r="RNT56" s="24"/>
      <c r="RNU56" s="24"/>
      <c r="RNV56" s="24"/>
      <c r="RNW56" s="24"/>
      <c r="RNX56" s="24"/>
      <c r="RNY56" s="24"/>
      <c r="RNZ56" s="24"/>
      <c r="ROA56" s="24"/>
      <c r="ROB56" s="24"/>
      <c r="ROC56" s="24"/>
      <c r="ROD56" s="24"/>
      <c r="ROE56" s="24"/>
      <c r="ROF56" s="24"/>
      <c r="ROG56" s="24"/>
      <c r="ROH56" s="24"/>
      <c r="ROI56" s="24"/>
      <c r="ROJ56" s="24"/>
      <c r="ROK56" s="24"/>
      <c r="ROL56" s="24"/>
      <c r="ROM56" s="24"/>
      <c r="RON56" s="24"/>
      <c r="ROO56" s="24"/>
      <c r="ROP56" s="24"/>
      <c r="ROQ56" s="24"/>
      <c r="ROR56" s="24"/>
      <c r="ROS56" s="24"/>
      <c r="ROT56" s="24"/>
      <c r="ROU56" s="24"/>
      <c r="ROV56" s="24"/>
      <c r="ROW56" s="24"/>
      <c r="ROX56" s="24"/>
      <c r="ROY56" s="24"/>
      <c r="ROZ56" s="24"/>
      <c r="RPA56" s="24"/>
      <c r="RPB56" s="24"/>
      <c r="RPC56" s="24"/>
      <c r="RPD56" s="24"/>
      <c r="RPE56" s="24"/>
      <c r="RPF56" s="24"/>
      <c r="RPG56" s="24"/>
      <c r="RPH56" s="24"/>
      <c r="RPI56" s="24"/>
      <c r="RPJ56" s="24"/>
      <c r="RPK56" s="24"/>
      <c r="RPL56" s="24"/>
      <c r="RPM56" s="24"/>
      <c r="RPN56" s="24"/>
      <c r="RPO56" s="24"/>
      <c r="RPP56" s="24"/>
      <c r="RPQ56" s="24"/>
      <c r="RPR56" s="24"/>
      <c r="RPS56" s="24"/>
      <c r="RPT56" s="24"/>
      <c r="RPU56" s="24"/>
      <c r="RPV56" s="24"/>
      <c r="RPW56" s="24"/>
      <c r="RPX56" s="24"/>
      <c r="RPY56" s="24"/>
      <c r="RPZ56" s="24"/>
      <c r="RQA56" s="24"/>
      <c r="RQB56" s="24"/>
      <c r="RQC56" s="24"/>
      <c r="RQD56" s="24"/>
      <c r="RQE56" s="24"/>
      <c r="RQF56" s="24"/>
      <c r="RQG56" s="24"/>
      <c r="RQH56" s="24"/>
      <c r="RQI56" s="24"/>
      <c r="RQJ56" s="24"/>
      <c r="RQK56" s="24"/>
      <c r="RQL56" s="24"/>
      <c r="RQM56" s="24"/>
      <c r="RQN56" s="24"/>
      <c r="RQO56" s="24"/>
      <c r="RQP56" s="24"/>
      <c r="RQQ56" s="24"/>
      <c r="RQR56" s="24"/>
      <c r="RQS56" s="24"/>
      <c r="RQT56" s="24"/>
      <c r="RQU56" s="24"/>
      <c r="RQV56" s="24"/>
      <c r="RQW56" s="24"/>
      <c r="RQX56" s="24"/>
      <c r="RQY56" s="24"/>
      <c r="RQZ56" s="24"/>
      <c r="RRA56" s="24"/>
      <c r="RRB56" s="24"/>
      <c r="RRC56" s="24"/>
      <c r="RRD56" s="24"/>
      <c r="RRE56" s="24"/>
      <c r="RRF56" s="24"/>
      <c r="RRG56" s="24"/>
      <c r="RRH56" s="24"/>
      <c r="RRI56" s="24"/>
      <c r="RRJ56" s="24"/>
      <c r="RRK56" s="24"/>
      <c r="RRL56" s="24"/>
      <c r="RRM56" s="24"/>
      <c r="RRN56" s="24"/>
      <c r="RRO56" s="24"/>
      <c r="RRP56" s="24"/>
      <c r="RRQ56" s="24"/>
      <c r="RRR56" s="24"/>
      <c r="RRS56" s="24"/>
      <c r="RRT56" s="24"/>
      <c r="RRU56" s="24"/>
      <c r="RRV56" s="24"/>
      <c r="RRW56" s="24"/>
      <c r="RRX56" s="24"/>
      <c r="RRY56" s="24"/>
      <c r="RRZ56" s="24"/>
      <c r="RSA56" s="24"/>
      <c r="RSB56" s="24"/>
      <c r="RSC56" s="24"/>
      <c r="RSD56" s="24"/>
      <c r="RSE56" s="24"/>
      <c r="RSF56" s="24"/>
      <c r="RSG56" s="24"/>
      <c r="RSH56" s="24"/>
      <c r="RSI56" s="24"/>
      <c r="RSJ56" s="24"/>
      <c r="RSK56" s="24"/>
      <c r="RSL56" s="24"/>
      <c r="RSM56" s="24"/>
      <c r="RSN56" s="24"/>
      <c r="RSO56" s="24"/>
      <c r="RSP56" s="24"/>
      <c r="RSQ56" s="24"/>
      <c r="RSR56" s="24"/>
      <c r="RSS56" s="24"/>
      <c r="RST56" s="24"/>
      <c r="RSU56" s="24"/>
      <c r="RSV56" s="24"/>
      <c r="RSW56" s="24"/>
      <c r="RSX56" s="24"/>
      <c r="RSY56" s="24"/>
      <c r="RSZ56" s="24"/>
      <c r="RTA56" s="24"/>
      <c r="RTB56" s="24"/>
      <c r="RTC56" s="24"/>
      <c r="RTD56" s="24"/>
      <c r="RTE56" s="24"/>
      <c r="RTF56" s="24"/>
      <c r="RTG56" s="24"/>
      <c r="RTH56" s="24"/>
      <c r="RTI56" s="24"/>
      <c r="RTJ56" s="24"/>
      <c r="RTK56" s="24"/>
      <c r="RTL56" s="24"/>
      <c r="RTM56" s="24"/>
      <c r="RTN56" s="24"/>
      <c r="RTO56" s="24"/>
      <c r="RTP56" s="24"/>
      <c r="RTQ56" s="24"/>
      <c r="RTR56" s="24"/>
      <c r="RTS56" s="24"/>
      <c r="RTT56" s="24"/>
      <c r="RTU56" s="24"/>
      <c r="RTV56" s="24"/>
      <c r="RTW56" s="24"/>
      <c r="RTX56" s="24"/>
      <c r="RTY56" s="24"/>
      <c r="RTZ56" s="24"/>
      <c r="RUA56" s="24"/>
      <c r="RUB56" s="24"/>
      <c r="RUC56" s="24"/>
      <c r="RUD56" s="24"/>
      <c r="RUE56" s="24"/>
      <c r="RUF56" s="24"/>
      <c r="RUG56" s="24"/>
      <c r="RUH56" s="24"/>
      <c r="RUI56" s="24"/>
      <c r="RUJ56" s="24"/>
      <c r="RUK56" s="24"/>
      <c r="RUL56" s="24"/>
      <c r="RUM56" s="24"/>
      <c r="RUN56" s="24"/>
      <c r="RUO56" s="24"/>
      <c r="RUP56" s="24"/>
      <c r="RUQ56" s="24"/>
      <c r="RUR56" s="24"/>
      <c r="RUS56" s="24"/>
      <c r="RUT56" s="24"/>
      <c r="RUU56" s="24"/>
      <c r="RUV56" s="24"/>
      <c r="RUW56" s="24"/>
      <c r="RUX56" s="24"/>
      <c r="RUY56" s="24"/>
      <c r="RUZ56" s="24"/>
      <c r="RVA56" s="24"/>
      <c r="RVB56" s="24"/>
      <c r="RVC56" s="24"/>
      <c r="RVD56" s="24"/>
      <c r="RVE56" s="24"/>
      <c r="RVF56" s="24"/>
      <c r="RVG56" s="24"/>
      <c r="RVH56" s="24"/>
      <c r="RVI56" s="24"/>
      <c r="RVJ56" s="24"/>
      <c r="RVK56" s="24"/>
      <c r="RVL56" s="24"/>
      <c r="RVM56" s="24"/>
      <c r="RVN56" s="24"/>
      <c r="RVO56" s="24"/>
      <c r="RVP56" s="24"/>
      <c r="RVQ56" s="24"/>
      <c r="RVR56" s="24"/>
      <c r="RVS56" s="24"/>
      <c r="RVT56" s="24"/>
      <c r="RVU56" s="24"/>
      <c r="RVV56" s="24"/>
      <c r="RVW56" s="24"/>
      <c r="RVX56" s="24"/>
      <c r="RVY56" s="24"/>
      <c r="RVZ56" s="24"/>
      <c r="RWA56" s="24"/>
      <c r="RWB56" s="24"/>
      <c r="RWC56" s="24"/>
      <c r="RWD56" s="24"/>
      <c r="RWE56" s="24"/>
      <c r="RWF56" s="24"/>
      <c r="RWG56" s="24"/>
      <c r="RWH56" s="24"/>
      <c r="RWI56" s="24"/>
      <c r="RWJ56" s="24"/>
      <c r="RWK56" s="24"/>
      <c r="RWL56" s="24"/>
      <c r="RWM56" s="24"/>
      <c r="RWN56" s="24"/>
      <c r="RWO56" s="24"/>
      <c r="RWP56" s="24"/>
      <c r="RWQ56" s="24"/>
      <c r="RWR56" s="24"/>
      <c r="RWS56" s="24"/>
      <c r="RWT56" s="24"/>
      <c r="RWU56" s="24"/>
      <c r="RWV56" s="24"/>
      <c r="RWW56" s="24"/>
      <c r="RWX56" s="24"/>
      <c r="RWY56" s="24"/>
      <c r="RWZ56" s="24"/>
      <c r="RXA56" s="24"/>
      <c r="RXB56" s="24"/>
      <c r="RXC56" s="24"/>
      <c r="RXD56" s="24"/>
      <c r="RXE56" s="24"/>
      <c r="RXF56" s="24"/>
      <c r="RXG56" s="24"/>
      <c r="RXH56" s="24"/>
      <c r="RXI56" s="24"/>
      <c r="RXJ56" s="24"/>
      <c r="RXK56" s="24"/>
      <c r="RXL56" s="24"/>
      <c r="RXM56" s="24"/>
      <c r="RXN56" s="24"/>
      <c r="RXO56" s="24"/>
      <c r="RXP56" s="24"/>
      <c r="RXQ56" s="24"/>
      <c r="RXR56" s="24"/>
      <c r="RXS56" s="24"/>
      <c r="RXT56" s="24"/>
      <c r="RXU56" s="24"/>
      <c r="RXV56" s="24"/>
      <c r="RXW56" s="24"/>
      <c r="RXX56" s="24"/>
      <c r="RXY56" s="24"/>
      <c r="RXZ56" s="24"/>
      <c r="RYA56" s="24"/>
      <c r="RYB56" s="24"/>
      <c r="RYC56" s="24"/>
      <c r="RYD56" s="24"/>
      <c r="RYE56" s="24"/>
      <c r="RYF56" s="24"/>
      <c r="RYG56" s="24"/>
      <c r="RYH56" s="24"/>
      <c r="RYI56" s="24"/>
      <c r="RYJ56" s="24"/>
      <c r="RYK56" s="24"/>
      <c r="RYL56" s="24"/>
      <c r="RYM56" s="24"/>
      <c r="RYN56" s="24"/>
      <c r="RYO56" s="24"/>
      <c r="RYP56" s="24"/>
      <c r="RYQ56" s="24"/>
      <c r="RYR56" s="24"/>
      <c r="RYS56" s="24"/>
      <c r="RYT56" s="24"/>
      <c r="RYU56" s="24"/>
      <c r="RYV56" s="24"/>
      <c r="RYW56" s="24"/>
      <c r="RYX56" s="24"/>
      <c r="RYY56" s="24"/>
      <c r="RYZ56" s="24"/>
      <c r="RZA56" s="24"/>
      <c r="RZB56" s="24"/>
      <c r="RZC56" s="24"/>
      <c r="RZD56" s="24"/>
      <c r="RZE56" s="24"/>
      <c r="RZF56" s="24"/>
      <c r="RZG56" s="24"/>
      <c r="RZH56" s="24"/>
      <c r="RZI56" s="24"/>
      <c r="RZJ56" s="24"/>
      <c r="RZK56" s="24"/>
      <c r="RZL56" s="24"/>
      <c r="RZM56" s="24"/>
      <c r="RZN56" s="24"/>
      <c r="RZO56" s="24"/>
      <c r="RZP56" s="24"/>
      <c r="RZQ56" s="24"/>
      <c r="RZR56" s="24"/>
      <c r="RZS56" s="24"/>
      <c r="RZT56" s="24"/>
      <c r="RZU56" s="24"/>
      <c r="RZV56" s="24"/>
      <c r="RZW56" s="24"/>
      <c r="RZX56" s="24"/>
      <c r="RZY56" s="24"/>
      <c r="RZZ56" s="24"/>
      <c r="SAA56" s="24"/>
      <c r="SAB56" s="24"/>
      <c r="SAC56" s="24"/>
      <c r="SAD56" s="24"/>
      <c r="SAE56" s="24"/>
      <c r="SAF56" s="24"/>
      <c r="SAG56" s="24"/>
      <c r="SAH56" s="24"/>
      <c r="SAI56" s="24"/>
      <c r="SAJ56" s="24"/>
      <c r="SAK56" s="24"/>
      <c r="SAL56" s="24"/>
      <c r="SAM56" s="24"/>
      <c r="SAN56" s="24"/>
      <c r="SAO56" s="24"/>
      <c r="SAP56" s="24"/>
      <c r="SAQ56" s="24"/>
      <c r="SAR56" s="24"/>
      <c r="SAS56" s="24"/>
      <c r="SAT56" s="24"/>
      <c r="SAU56" s="24"/>
      <c r="SAV56" s="24"/>
      <c r="SAW56" s="24"/>
      <c r="SAX56" s="24"/>
      <c r="SAY56" s="24"/>
      <c r="SAZ56" s="24"/>
      <c r="SBA56" s="24"/>
      <c r="SBB56" s="24"/>
      <c r="SBC56" s="24"/>
      <c r="SBD56" s="24"/>
      <c r="SBE56" s="24"/>
      <c r="SBF56" s="24"/>
      <c r="SBG56" s="24"/>
      <c r="SBH56" s="24"/>
      <c r="SBI56" s="24"/>
      <c r="SBJ56" s="24"/>
      <c r="SBK56" s="24"/>
      <c r="SBL56" s="24"/>
      <c r="SBM56" s="24"/>
      <c r="SBN56" s="24"/>
      <c r="SBO56" s="24"/>
      <c r="SBP56" s="24"/>
      <c r="SBQ56" s="24"/>
      <c r="SBR56" s="24"/>
      <c r="SBS56" s="24"/>
      <c r="SBT56" s="24"/>
      <c r="SBU56" s="24"/>
      <c r="SBV56" s="24"/>
      <c r="SBW56" s="24"/>
      <c r="SBX56" s="24"/>
      <c r="SBY56" s="24"/>
      <c r="SBZ56" s="24"/>
      <c r="SCA56" s="24"/>
      <c r="SCB56" s="24"/>
      <c r="SCC56" s="24"/>
      <c r="SCD56" s="24"/>
      <c r="SCE56" s="24"/>
      <c r="SCF56" s="24"/>
      <c r="SCG56" s="24"/>
      <c r="SCH56" s="24"/>
      <c r="SCI56" s="24"/>
      <c r="SCJ56" s="24"/>
      <c r="SCK56" s="24"/>
      <c r="SCL56" s="24"/>
      <c r="SCM56" s="24"/>
      <c r="SCN56" s="24"/>
      <c r="SCO56" s="24"/>
      <c r="SCP56" s="24"/>
      <c r="SCQ56" s="24"/>
      <c r="SCR56" s="24"/>
      <c r="SCS56" s="24"/>
      <c r="SCT56" s="24"/>
      <c r="SCU56" s="24"/>
      <c r="SCV56" s="24"/>
      <c r="SCW56" s="24"/>
      <c r="SCX56" s="24"/>
      <c r="SCY56" s="24"/>
      <c r="SCZ56" s="24"/>
      <c r="SDA56" s="24"/>
      <c r="SDB56" s="24"/>
      <c r="SDC56" s="24"/>
      <c r="SDD56" s="24"/>
      <c r="SDE56" s="24"/>
      <c r="SDF56" s="24"/>
      <c r="SDG56" s="24"/>
      <c r="SDH56" s="24"/>
      <c r="SDI56" s="24"/>
      <c r="SDJ56" s="24"/>
      <c r="SDK56" s="24"/>
      <c r="SDL56" s="24"/>
      <c r="SDM56" s="24"/>
      <c r="SDN56" s="24"/>
      <c r="SDO56" s="24"/>
      <c r="SDP56" s="24"/>
      <c r="SDQ56" s="24"/>
      <c r="SDR56" s="24"/>
      <c r="SDS56" s="24"/>
      <c r="SDT56" s="24"/>
      <c r="SDU56" s="24"/>
      <c r="SDV56" s="24"/>
      <c r="SDW56" s="24"/>
      <c r="SDX56" s="24"/>
      <c r="SDY56" s="24"/>
      <c r="SDZ56" s="24"/>
      <c r="SEA56" s="24"/>
      <c r="SEB56" s="24"/>
      <c r="SEC56" s="24"/>
      <c r="SED56" s="24"/>
      <c r="SEE56" s="24"/>
      <c r="SEF56" s="24"/>
      <c r="SEG56" s="24"/>
      <c r="SEH56" s="24"/>
      <c r="SEI56" s="24"/>
      <c r="SEJ56" s="24"/>
      <c r="SEK56" s="24"/>
      <c r="SEL56" s="24"/>
      <c r="SEM56" s="24"/>
      <c r="SEN56" s="24"/>
      <c r="SEO56" s="24"/>
      <c r="SEP56" s="24"/>
      <c r="SEQ56" s="24"/>
      <c r="SER56" s="24"/>
      <c r="SES56" s="24"/>
      <c r="SET56" s="24"/>
      <c r="SEU56" s="24"/>
      <c r="SEV56" s="24"/>
      <c r="SEW56" s="24"/>
      <c r="SEX56" s="24"/>
      <c r="SEY56" s="24"/>
      <c r="SEZ56" s="24"/>
      <c r="SFA56" s="24"/>
      <c r="SFB56" s="24"/>
      <c r="SFC56" s="24"/>
      <c r="SFD56" s="24"/>
      <c r="SFE56" s="24"/>
      <c r="SFF56" s="24"/>
      <c r="SFG56" s="24"/>
      <c r="SFH56" s="24"/>
      <c r="SFI56" s="24"/>
      <c r="SFJ56" s="24"/>
      <c r="SFK56" s="24"/>
      <c r="SFL56" s="24"/>
      <c r="SFM56" s="24"/>
      <c r="SFN56" s="24"/>
      <c r="SFO56" s="24"/>
      <c r="SFP56" s="24"/>
      <c r="SFQ56" s="24"/>
      <c r="SFR56" s="24"/>
      <c r="SFS56" s="24"/>
      <c r="SFT56" s="24"/>
      <c r="SFU56" s="24"/>
      <c r="SFV56" s="24"/>
      <c r="SFW56" s="24"/>
      <c r="SFX56" s="24"/>
      <c r="SFY56" s="24"/>
      <c r="SFZ56" s="24"/>
      <c r="SGA56" s="24"/>
      <c r="SGB56" s="24"/>
      <c r="SGC56" s="24"/>
      <c r="SGD56" s="24"/>
      <c r="SGE56" s="24"/>
      <c r="SGF56" s="24"/>
      <c r="SGG56" s="24"/>
      <c r="SGH56" s="24"/>
      <c r="SGI56" s="24"/>
      <c r="SGJ56" s="24"/>
      <c r="SGK56" s="24"/>
      <c r="SGL56" s="24"/>
      <c r="SGM56" s="24"/>
      <c r="SGN56" s="24"/>
      <c r="SGO56" s="24"/>
      <c r="SGP56" s="24"/>
      <c r="SGQ56" s="24"/>
      <c r="SGR56" s="24"/>
      <c r="SGS56" s="24"/>
      <c r="SGT56" s="24"/>
      <c r="SGU56" s="24"/>
      <c r="SGV56" s="24"/>
      <c r="SGW56" s="24"/>
      <c r="SGX56" s="24"/>
      <c r="SGY56" s="24"/>
      <c r="SGZ56" s="24"/>
      <c r="SHA56" s="24"/>
      <c r="SHB56" s="24"/>
      <c r="SHC56" s="24"/>
      <c r="SHD56" s="24"/>
      <c r="SHE56" s="24"/>
      <c r="SHF56" s="24"/>
      <c r="SHG56" s="24"/>
      <c r="SHH56" s="24"/>
      <c r="SHI56" s="24"/>
      <c r="SHJ56" s="24"/>
      <c r="SHK56" s="24"/>
      <c r="SHL56" s="24"/>
      <c r="SHM56" s="24"/>
      <c r="SHN56" s="24"/>
      <c r="SHO56" s="24"/>
      <c r="SHP56" s="24"/>
      <c r="SHQ56" s="24"/>
      <c r="SHR56" s="24"/>
      <c r="SHS56" s="24"/>
      <c r="SHT56" s="24"/>
      <c r="SHU56" s="24"/>
      <c r="SHV56" s="24"/>
      <c r="SHW56" s="24"/>
      <c r="SHX56" s="24"/>
      <c r="SHY56" s="24"/>
      <c r="SHZ56" s="24"/>
      <c r="SIA56" s="24"/>
      <c r="SIB56" s="24"/>
      <c r="SIC56" s="24"/>
      <c r="SID56" s="24"/>
      <c r="SIE56" s="24"/>
      <c r="SIF56" s="24"/>
      <c r="SIG56" s="24"/>
      <c r="SIH56" s="24"/>
      <c r="SII56" s="24"/>
      <c r="SIJ56" s="24"/>
      <c r="SIK56" s="24"/>
      <c r="SIL56" s="24"/>
      <c r="SIM56" s="24"/>
      <c r="SIN56" s="24"/>
      <c r="SIO56" s="24"/>
      <c r="SIP56" s="24"/>
      <c r="SIQ56" s="24"/>
      <c r="SIR56" s="24"/>
      <c r="SIS56" s="24"/>
      <c r="SIT56" s="24"/>
      <c r="SIU56" s="24"/>
      <c r="SIV56" s="24"/>
      <c r="SIW56" s="24"/>
      <c r="SIX56" s="24"/>
      <c r="SIY56" s="24"/>
      <c r="SIZ56" s="24"/>
      <c r="SJA56" s="24"/>
      <c r="SJB56" s="24"/>
      <c r="SJC56" s="24"/>
      <c r="SJD56" s="24"/>
      <c r="SJE56" s="24"/>
      <c r="SJF56" s="24"/>
      <c r="SJG56" s="24"/>
      <c r="SJH56" s="24"/>
      <c r="SJI56" s="24"/>
      <c r="SJJ56" s="24"/>
      <c r="SJK56" s="24"/>
      <c r="SJL56" s="24"/>
      <c r="SJM56" s="24"/>
      <c r="SJN56" s="24"/>
      <c r="SJO56" s="24"/>
      <c r="SJP56" s="24"/>
      <c r="SJQ56" s="24"/>
      <c r="SJR56" s="24"/>
      <c r="SJS56" s="24"/>
      <c r="SJT56" s="24"/>
      <c r="SJU56" s="24"/>
      <c r="SJV56" s="24"/>
      <c r="SJW56" s="24"/>
      <c r="SJX56" s="24"/>
      <c r="SJY56" s="24"/>
      <c r="SJZ56" s="24"/>
      <c r="SKA56" s="24"/>
      <c r="SKB56" s="24"/>
      <c r="SKC56" s="24"/>
      <c r="SKD56" s="24"/>
      <c r="SKE56" s="24"/>
      <c r="SKF56" s="24"/>
      <c r="SKG56" s="24"/>
      <c r="SKH56" s="24"/>
      <c r="SKI56" s="24"/>
      <c r="SKJ56" s="24"/>
      <c r="SKK56" s="24"/>
      <c r="SKL56" s="24"/>
      <c r="SKM56" s="24"/>
      <c r="SKN56" s="24"/>
      <c r="SKO56" s="24"/>
      <c r="SKP56" s="24"/>
      <c r="SKQ56" s="24"/>
      <c r="SKR56" s="24"/>
      <c r="SKS56" s="24"/>
      <c r="SKT56" s="24"/>
      <c r="SKU56" s="24"/>
      <c r="SKV56" s="24"/>
      <c r="SKW56" s="24"/>
      <c r="SKX56" s="24"/>
      <c r="SKY56" s="24"/>
      <c r="SKZ56" s="24"/>
      <c r="SLA56" s="24"/>
      <c r="SLB56" s="24"/>
      <c r="SLC56" s="24"/>
      <c r="SLD56" s="24"/>
      <c r="SLE56" s="24"/>
      <c r="SLF56" s="24"/>
      <c r="SLG56" s="24"/>
      <c r="SLH56" s="24"/>
      <c r="SLI56" s="24"/>
      <c r="SLJ56" s="24"/>
      <c r="SLK56" s="24"/>
      <c r="SLL56" s="24"/>
      <c r="SLM56" s="24"/>
      <c r="SLN56" s="24"/>
      <c r="SLO56" s="24"/>
      <c r="SLP56" s="24"/>
      <c r="SLQ56" s="24"/>
      <c r="SLR56" s="24"/>
      <c r="SLS56" s="24"/>
      <c r="SLT56" s="24"/>
      <c r="SLU56" s="24"/>
      <c r="SLV56" s="24"/>
      <c r="SLW56" s="24"/>
      <c r="SLX56" s="24"/>
      <c r="SLY56" s="24"/>
      <c r="SLZ56" s="24"/>
      <c r="SMA56" s="24"/>
      <c r="SMB56" s="24"/>
      <c r="SMC56" s="24"/>
      <c r="SMD56" s="24"/>
      <c r="SME56" s="24"/>
      <c r="SMF56" s="24"/>
      <c r="SMG56" s="24"/>
      <c r="SMH56" s="24"/>
      <c r="SMI56" s="24"/>
      <c r="SMJ56" s="24"/>
      <c r="SMK56" s="24"/>
      <c r="SML56" s="24"/>
      <c r="SMM56" s="24"/>
      <c r="SMN56" s="24"/>
      <c r="SMO56" s="24"/>
      <c r="SMP56" s="24"/>
      <c r="SMQ56" s="24"/>
      <c r="SMR56" s="24"/>
      <c r="SMS56" s="24"/>
      <c r="SMT56" s="24"/>
      <c r="SMU56" s="24"/>
      <c r="SMV56" s="24"/>
      <c r="SMW56" s="24"/>
      <c r="SMX56" s="24"/>
      <c r="SMY56" s="24"/>
      <c r="SMZ56" s="24"/>
      <c r="SNA56" s="24"/>
      <c r="SNB56" s="24"/>
      <c r="SNC56" s="24"/>
      <c r="SND56" s="24"/>
      <c r="SNE56" s="24"/>
      <c r="SNF56" s="24"/>
      <c r="SNG56" s="24"/>
      <c r="SNH56" s="24"/>
      <c r="SNI56" s="24"/>
      <c r="SNJ56" s="24"/>
      <c r="SNK56" s="24"/>
      <c r="SNL56" s="24"/>
      <c r="SNM56" s="24"/>
      <c r="SNN56" s="24"/>
      <c r="SNO56" s="24"/>
      <c r="SNP56" s="24"/>
      <c r="SNQ56" s="24"/>
      <c r="SNR56" s="24"/>
      <c r="SNS56" s="24"/>
      <c r="SNT56" s="24"/>
      <c r="SNU56" s="24"/>
      <c r="SNV56" s="24"/>
      <c r="SNW56" s="24"/>
      <c r="SNX56" s="24"/>
      <c r="SNY56" s="24"/>
      <c r="SNZ56" s="24"/>
      <c r="SOA56" s="24"/>
      <c r="SOB56" s="24"/>
      <c r="SOC56" s="24"/>
      <c r="SOD56" s="24"/>
      <c r="SOE56" s="24"/>
      <c r="SOF56" s="24"/>
      <c r="SOG56" s="24"/>
      <c r="SOH56" s="24"/>
      <c r="SOI56" s="24"/>
      <c r="SOJ56" s="24"/>
      <c r="SOK56" s="24"/>
      <c r="SOL56" s="24"/>
      <c r="SOM56" s="24"/>
      <c r="SON56" s="24"/>
      <c r="SOO56" s="24"/>
      <c r="SOP56" s="24"/>
      <c r="SOQ56" s="24"/>
      <c r="SOR56" s="24"/>
      <c r="SOS56" s="24"/>
      <c r="SOT56" s="24"/>
      <c r="SOU56" s="24"/>
      <c r="SOV56" s="24"/>
      <c r="SOW56" s="24"/>
      <c r="SOX56" s="24"/>
      <c r="SOY56" s="24"/>
      <c r="SOZ56" s="24"/>
      <c r="SPA56" s="24"/>
      <c r="SPB56" s="24"/>
      <c r="SPC56" s="24"/>
      <c r="SPD56" s="24"/>
      <c r="SPE56" s="24"/>
      <c r="SPF56" s="24"/>
      <c r="SPG56" s="24"/>
      <c r="SPH56" s="24"/>
      <c r="SPI56" s="24"/>
      <c r="SPJ56" s="24"/>
      <c r="SPK56" s="24"/>
      <c r="SPL56" s="24"/>
      <c r="SPM56" s="24"/>
      <c r="SPN56" s="24"/>
      <c r="SPO56" s="24"/>
      <c r="SPP56" s="24"/>
      <c r="SPQ56" s="24"/>
      <c r="SPR56" s="24"/>
      <c r="SPS56" s="24"/>
      <c r="SPT56" s="24"/>
      <c r="SPU56" s="24"/>
      <c r="SPV56" s="24"/>
      <c r="SPW56" s="24"/>
      <c r="SPX56" s="24"/>
      <c r="SPY56" s="24"/>
      <c r="SPZ56" s="24"/>
      <c r="SQA56" s="24"/>
      <c r="SQB56" s="24"/>
      <c r="SQC56" s="24"/>
      <c r="SQD56" s="24"/>
      <c r="SQE56" s="24"/>
      <c r="SQF56" s="24"/>
      <c r="SQG56" s="24"/>
      <c r="SQH56" s="24"/>
      <c r="SQI56" s="24"/>
      <c r="SQJ56" s="24"/>
      <c r="SQK56" s="24"/>
      <c r="SQL56" s="24"/>
      <c r="SQM56" s="24"/>
      <c r="SQN56" s="24"/>
      <c r="SQO56" s="24"/>
      <c r="SQP56" s="24"/>
      <c r="SQQ56" s="24"/>
      <c r="SQR56" s="24"/>
      <c r="SQS56" s="24"/>
      <c r="SQT56" s="24"/>
      <c r="SQU56" s="24"/>
      <c r="SQV56" s="24"/>
      <c r="SQW56" s="24"/>
      <c r="SQX56" s="24"/>
      <c r="SQY56" s="24"/>
      <c r="SQZ56" s="24"/>
      <c r="SRA56" s="24"/>
      <c r="SRB56" s="24"/>
      <c r="SRC56" s="24"/>
      <c r="SRD56" s="24"/>
      <c r="SRE56" s="24"/>
      <c r="SRF56" s="24"/>
      <c r="SRG56" s="24"/>
      <c r="SRH56" s="24"/>
      <c r="SRI56" s="24"/>
      <c r="SRJ56" s="24"/>
      <c r="SRK56" s="24"/>
      <c r="SRL56" s="24"/>
      <c r="SRM56" s="24"/>
      <c r="SRN56" s="24"/>
      <c r="SRO56" s="24"/>
      <c r="SRP56" s="24"/>
      <c r="SRQ56" s="24"/>
      <c r="SRR56" s="24"/>
      <c r="SRS56" s="24"/>
      <c r="SRT56" s="24"/>
      <c r="SRU56" s="24"/>
      <c r="SRV56" s="24"/>
      <c r="SRW56" s="24"/>
      <c r="SRX56" s="24"/>
      <c r="SRY56" s="24"/>
      <c r="SRZ56" s="24"/>
      <c r="SSA56" s="24"/>
      <c r="SSB56" s="24"/>
      <c r="SSC56" s="24"/>
      <c r="SSD56" s="24"/>
      <c r="SSE56" s="24"/>
      <c r="SSF56" s="24"/>
      <c r="SSG56" s="24"/>
      <c r="SSH56" s="24"/>
      <c r="SSI56" s="24"/>
      <c r="SSJ56" s="24"/>
      <c r="SSK56" s="24"/>
      <c r="SSL56" s="24"/>
      <c r="SSM56" s="24"/>
      <c r="SSN56" s="24"/>
      <c r="SSO56" s="24"/>
      <c r="SSP56" s="24"/>
      <c r="SSQ56" s="24"/>
      <c r="SSR56" s="24"/>
      <c r="SSS56" s="24"/>
      <c r="SST56" s="24"/>
      <c r="SSU56" s="24"/>
      <c r="SSV56" s="24"/>
      <c r="SSW56" s="24"/>
      <c r="SSX56" s="24"/>
      <c r="SSY56" s="24"/>
      <c r="SSZ56" s="24"/>
      <c r="STA56" s="24"/>
      <c r="STB56" s="24"/>
      <c r="STC56" s="24"/>
      <c r="STD56" s="24"/>
      <c r="STE56" s="24"/>
      <c r="STF56" s="24"/>
      <c r="STG56" s="24"/>
      <c r="STH56" s="24"/>
      <c r="STI56" s="24"/>
      <c r="STJ56" s="24"/>
      <c r="STK56" s="24"/>
      <c r="STL56" s="24"/>
      <c r="STM56" s="24"/>
      <c r="STN56" s="24"/>
      <c r="STO56" s="24"/>
      <c r="STP56" s="24"/>
      <c r="STQ56" s="24"/>
      <c r="STR56" s="24"/>
      <c r="STS56" s="24"/>
      <c r="STT56" s="24"/>
      <c r="STU56" s="24"/>
      <c r="STV56" s="24"/>
      <c r="STW56" s="24"/>
      <c r="STX56" s="24"/>
      <c r="STY56" s="24"/>
      <c r="STZ56" s="24"/>
      <c r="SUA56" s="24"/>
      <c r="SUB56" s="24"/>
      <c r="SUC56" s="24"/>
      <c r="SUD56" s="24"/>
      <c r="SUE56" s="24"/>
      <c r="SUF56" s="24"/>
      <c r="SUG56" s="24"/>
      <c r="SUH56" s="24"/>
      <c r="SUI56" s="24"/>
      <c r="SUJ56" s="24"/>
      <c r="SUK56" s="24"/>
      <c r="SUL56" s="24"/>
      <c r="SUM56" s="24"/>
      <c r="SUN56" s="24"/>
      <c r="SUO56" s="24"/>
      <c r="SUP56" s="24"/>
      <c r="SUQ56" s="24"/>
      <c r="SUR56" s="24"/>
      <c r="SUS56" s="24"/>
      <c r="SUT56" s="24"/>
      <c r="SUU56" s="24"/>
      <c r="SUV56" s="24"/>
      <c r="SUW56" s="24"/>
      <c r="SUX56" s="24"/>
      <c r="SUY56" s="24"/>
      <c r="SUZ56" s="24"/>
      <c r="SVA56" s="24"/>
      <c r="SVB56" s="24"/>
      <c r="SVC56" s="24"/>
      <c r="SVD56" s="24"/>
      <c r="SVE56" s="24"/>
      <c r="SVF56" s="24"/>
      <c r="SVG56" s="24"/>
      <c r="SVH56" s="24"/>
      <c r="SVI56" s="24"/>
      <c r="SVJ56" s="24"/>
      <c r="SVK56" s="24"/>
      <c r="SVL56" s="24"/>
      <c r="SVM56" s="24"/>
      <c r="SVN56" s="24"/>
      <c r="SVO56" s="24"/>
      <c r="SVP56" s="24"/>
      <c r="SVQ56" s="24"/>
      <c r="SVR56" s="24"/>
      <c r="SVS56" s="24"/>
      <c r="SVT56" s="24"/>
      <c r="SVU56" s="24"/>
      <c r="SVV56" s="24"/>
      <c r="SVW56" s="24"/>
      <c r="SVX56" s="24"/>
      <c r="SVY56" s="24"/>
      <c r="SVZ56" s="24"/>
      <c r="SWA56" s="24"/>
      <c r="SWB56" s="24"/>
      <c r="SWC56" s="24"/>
      <c r="SWD56" s="24"/>
      <c r="SWE56" s="24"/>
      <c r="SWF56" s="24"/>
      <c r="SWG56" s="24"/>
      <c r="SWH56" s="24"/>
      <c r="SWI56" s="24"/>
      <c r="SWJ56" s="24"/>
      <c r="SWK56" s="24"/>
      <c r="SWL56" s="24"/>
      <c r="SWM56" s="24"/>
      <c r="SWN56" s="24"/>
      <c r="SWO56" s="24"/>
      <c r="SWP56" s="24"/>
      <c r="SWQ56" s="24"/>
      <c r="SWR56" s="24"/>
      <c r="SWS56" s="24"/>
      <c r="SWT56" s="24"/>
      <c r="SWU56" s="24"/>
      <c r="SWV56" s="24"/>
      <c r="SWW56" s="24"/>
      <c r="SWX56" s="24"/>
      <c r="SWY56" s="24"/>
      <c r="SWZ56" s="24"/>
      <c r="SXA56" s="24"/>
      <c r="SXB56" s="24"/>
      <c r="SXC56" s="24"/>
      <c r="SXD56" s="24"/>
      <c r="SXE56" s="24"/>
      <c r="SXF56" s="24"/>
      <c r="SXG56" s="24"/>
      <c r="SXH56" s="24"/>
      <c r="SXI56" s="24"/>
      <c r="SXJ56" s="24"/>
      <c r="SXK56" s="24"/>
      <c r="SXL56" s="24"/>
      <c r="SXM56" s="24"/>
      <c r="SXN56" s="24"/>
      <c r="SXO56" s="24"/>
      <c r="SXP56" s="24"/>
      <c r="SXQ56" s="24"/>
      <c r="SXR56" s="24"/>
      <c r="SXS56" s="24"/>
      <c r="SXT56" s="24"/>
      <c r="SXU56" s="24"/>
      <c r="SXV56" s="24"/>
      <c r="SXW56" s="24"/>
      <c r="SXX56" s="24"/>
      <c r="SXY56" s="24"/>
      <c r="SXZ56" s="24"/>
      <c r="SYA56" s="24"/>
      <c r="SYB56" s="24"/>
      <c r="SYC56" s="24"/>
      <c r="SYD56" s="24"/>
      <c r="SYE56" s="24"/>
      <c r="SYF56" s="24"/>
      <c r="SYG56" s="24"/>
      <c r="SYH56" s="24"/>
      <c r="SYI56" s="24"/>
      <c r="SYJ56" s="24"/>
      <c r="SYK56" s="24"/>
      <c r="SYL56" s="24"/>
      <c r="SYM56" s="24"/>
      <c r="SYN56" s="24"/>
      <c r="SYO56" s="24"/>
      <c r="SYP56" s="24"/>
      <c r="SYQ56" s="24"/>
      <c r="SYR56" s="24"/>
      <c r="SYS56" s="24"/>
      <c r="SYT56" s="24"/>
      <c r="SYU56" s="24"/>
      <c r="SYV56" s="24"/>
      <c r="SYW56" s="24"/>
      <c r="SYX56" s="24"/>
      <c r="SYY56" s="24"/>
      <c r="SYZ56" s="24"/>
      <c r="SZA56" s="24"/>
      <c r="SZB56" s="24"/>
      <c r="SZC56" s="24"/>
      <c r="SZD56" s="24"/>
      <c r="SZE56" s="24"/>
      <c r="SZF56" s="24"/>
      <c r="SZG56" s="24"/>
      <c r="SZH56" s="24"/>
      <c r="SZI56" s="24"/>
      <c r="SZJ56" s="24"/>
      <c r="SZK56" s="24"/>
      <c r="SZL56" s="24"/>
      <c r="SZM56" s="24"/>
      <c r="SZN56" s="24"/>
      <c r="SZO56" s="24"/>
      <c r="SZP56" s="24"/>
      <c r="SZQ56" s="24"/>
      <c r="SZR56" s="24"/>
      <c r="SZS56" s="24"/>
      <c r="SZT56" s="24"/>
      <c r="SZU56" s="24"/>
      <c r="SZV56" s="24"/>
      <c r="SZW56" s="24"/>
      <c r="SZX56" s="24"/>
      <c r="SZY56" s="24"/>
      <c r="SZZ56" s="24"/>
      <c r="TAA56" s="24"/>
      <c r="TAB56" s="24"/>
      <c r="TAC56" s="24"/>
      <c r="TAD56" s="24"/>
      <c r="TAE56" s="24"/>
      <c r="TAF56" s="24"/>
      <c r="TAG56" s="24"/>
      <c r="TAH56" s="24"/>
      <c r="TAI56" s="24"/>
      <c r="TAJ56" s="24"/>
      <c r="TAK56" s="24"/>
      <c r="TAL56" s="24"/>
      <c r="TAM56" s="24"/>
      <c r="TAN56" s="24"/>
      <c r="TAO56" s="24"/>
      <c r="TAP56" s="24"/>
      <c r="TAQ56" s="24"/>
      <c r="TAR56" s="24"/>
      <c r="TAS56" s="24"/>
      <c r="TAT56" s="24"/>
      <c r="TAU56" s="24"/>
      <c r="TAV56" s="24"/>
      <c r="TAW56" s="24"/>
      <c r="TAX56" s="24"/>
      <c r="TAY56" s="24"/>
      <c r="TAZ56" s="24"/>
      <c r="TBA56" s="24"/>
      <c r="TBB56" s="24"/>
      <c r="TBC56" s="24"/>
      <c r="TBD56" s="24"/>
      <c r="TBE56" s="24"/>
      <c r="TBF56" s="24"/>
      <c r="TBG56" s="24"/>
      <c r="TBH56" s="24"/>
      <c r="TBI56" s="24"/>
      <c r="TBJ56" s="24"/>
      <c r="TBK56" s="24"/>
      <c r="TBL56" s="24"/>
      <c r="TBM56" s="24"/>
      <c r="TBN56" s="24"/>
      <c r="TBO56" s="24"/>
      <c r="TBP56" s="24"/>
      <c r="TBQ56" s="24"/>
      <c r="TBR56" s="24"/>
      <c r="TBS56" s="24"/>
      <c r="TBT56" s="24"/>
      <c r="TBU56" s="24"/>
      <c r="TBV56" s="24"/>
      <c r="TBW56" s="24"/>
      <c r="TBX56" s="24"/>
      <c r="TBY56" s="24"/>
      <c r="TBZ56" s="24"/>
      <c r="TCA56" s="24"/>
      <c r="TCB56" s="24"/>
      <c r="TCC56" s="24"/>
      <c r="TCD56" s="24"/>
      <c r="TCE56" s="24"/>
      <c r="TCF56" s="24"/>
      <c r="TCG56" s="24"/>
      <c r="TCH56" s="24"/>
      <c r="TCI56" s="24"/>
      <c r="TCJ56" s="24"/>
      <c r="TCK56" s="24"/>
      <c r="TCL56" s="24"/>
      <c r="TCM56" s="24"/>
      <c r="TCN56" s="24"/>
      <c r="TCO56" s="24"/>
      <c r="TCP56" s="24"/>
      <c r="TCQ56" s="24"/>
      <c r="TCR56" s="24"/>
      <c r="TCS56" s="24"/>
      <c r="TCT56" s="24"/>
      <c r="TCU56" s="24"/>
      <c r="TCV56" s="24"/>
      <c r="TCW56" s="24"/>
      <c r="TCX56" s="24"/>
      <c r="TCY56" s="24"/>
      <c r="TCZ56" s="24"/>
      <c r="TDA56" s="24"/>
      <c r="TDB56" s="24"/>
      <c r="TDC56" s="24"/>
      <c r="TDD56" s="24"/>
      <c r="TDE56" s="24"/>
      <c r="TDF56" s="24"/>
      <c r="TDG56" s="24"/>
      <c r="TDH56" s="24"/>
      <c r="TDI56" s="24"/>
      <c r="TDJ56" s="24"/>
      <c r="TDK56" s="24"/>
      <c r="TDL56" s="24"/>
      <c r="TDM56" s="24"/>
      <c r="TDN56" s="24"/>
      <c r="TDO56" s="24"/>
      <c r="TDP56" s="24"/>
      <c r="TDQ56" s="24"/>
      <c r="TDR56" s="24"/>
      <c r="TDS56" s="24"/>
      <c r="TDT56" s="24"/>
      <c r="TDU56" s="24"/>
      <c r="TDV56" s="24"/>
      <c r="TDW56" s="24"/>
      <c r="TDX56" s="24"/>
      <c r="TDY56" s="24"/>
      <c r="TDZ56" s="24"/>
      <c r="TEA56" s="24"/>
      <c r="TEB56" s="24"/>
      <c r="TEC56" s="24"/>
      <c r="TED56" s="24"/>
      <c r="TEE56" s="24"/>
      <c r="TEF56" s="24"/>
      <c r="TEG56" s="24"/>
      <c r="TEH56" s="24"/>
      <c r="TEI56" s="24"/>
      <c r="TEJ56" s="24"/>
      <c r="TEK56" s="24"/>
      <c r="TEL56" s="24"/>
      <c r="TEM56" s="24"/>
      <c r="TEN56" s="24"/>
      <c r="TEO56" s="24"/>
      <c r="TEP56" s="24"/>
      <c r="TEQ56" s="24"/>
      <c r="TER56" s="24"/>
      <c r="TES56" s="24"/>
      <c r="TET56" s="24"/>
      <c r="TEU56" s="24"/>
      <c r="TEV56" s="24"/>
      <c r="TEW56" s="24"/>
      <c r="TEX56" s="24"/>
      <c r="TEY56" s="24"/>
      <c r="TEZ56" s="24"/>
      <c r="TFA56" s="24"/>
      <c r="TFB56" s="24"/>
      <c r="TFC56" s="24"/>
      <c r="TFD56" s="24"/>
      <c r="TFE56" s="24"/>
      <c r="TFF56" s="24"/>
      <c r="TFG56" s="24"/>
      <c r="TFH56" s="24"/>
      <c r="TFI56" s="24"/>
      <c r="TFJ56" s="24"/>
      <c r="TFK56" s="24"/>
      <c r="TFL56" s="24"/>
      <c r="TFM56" s="24"/>
      <c r="TFN56" s="24"/>
      <c r="TFO56" s="24"/>
      <c r="TFP56" s="24"/>
      <c r="TFQ56" s="24"/>
      <c r="TFR56" s="24"/>
      <c r="TFS56" s="24"/>
      <c r="TFT56" s="24"/>
      <c r="TFU56" s="24"/>
      <c r="TFV56" s="24"/>
      <c r="TFW56" s="24"/>
      <c r="TFX56" s="24"/>
      <c r="TFY56" s="24"/>
      <c r="TFZ56" s="24"/>
      <c r="TGA56" s="24"/>
      <c r="TGB56" s="24"/>
      <c r="TGC56" s="24"/>
      <c r="TGD56" s="24"/>
      <c r="TGE56" s="24"/>
      <c r="TGF56" s="24"/>
      <c r="TGG56" s="24"/>
      <c r="TGH56" s="24"/>
      <c r="TGI56" s="24"/>
      <c r="TGJ56" s="24"/>
      <c r="TGK56" s="24"/>
      <c r="TGL56" s="24"/>
      <c r="TGM56" s="24"/>
      <c r="TGN56" s="24"/>
      <c r="TGO56" s="24"/>
      <c r="TGP56" s="24"/>
      <c r="TGQ56" s="24"/>
      <c r="TGR56" s="24"/>
      <c r="TGS56" s="24"/>
      <c r="TGT56" s="24"/>
      <c r="TGU56" s="24"/>
      <c r="TGV56" s="24"/>
      <c r="TGW56" s="24"/>
      <c r="TGX56" s="24"/>
      <c r="TGY56" s="24"/>
      <c r="TGZ56" s="24"/>
      <c r="THA56" s="24"/>
      <c r="THB56" s="24"/>
      <c r="THC56" s="24"/>
      <c r="THD56" s="24"/>
      <c r="THE56" s="24"/>
      <c r="THF56" s="24"/>
      <c r="THG56" s="24"/>
      <c r="THH56" s="24"/>
      <c r="THI56" s="24"/>
      <c r="THJ56" s="24"/>
      <c r="THK56" s="24"/>
      <c r="THL56" s="24"/>
      <c r="THM56" s="24"/>
      <c r="THN56" s="24"/>
      <c r="THO56" s="24"/>
      <c r="THP56" s="24"/>
      <c r="THQ56" s="24"/>
      <c r="THR56" s="24"/>
      <c r="THS56" s="24"/>
      <c r="THT56" s="24"/>
      <c r="THU56" s="24"/>
      <c r="THV56" s="24"/>
      <c r="THW56" s="24"/>
      <c r="THX56" s="24"/>
      <c r="THY56" s="24"/>
      <c r="THZ56" s="24"/>
      <c r="TIA56" s="24"/>
      <c r="TIB56" s="24"/>
      <c r="TIC56" s="24"/>
      <c r="TID56" s="24"/>
      <c r="TIE56" s="24"/>
      <c r="TIF56" s="24"/>
      <c r="TIG56" s="24"/>
      <c r="TIH56" s="24"/>
      <c r="TII56" s="24"/>
      <c r="TIJ56" s="24"/>
      <c r="TIK56" s="24"/>
      <c r="TIL56" s="24"/>
      <c r="TIM56" s="24"/>
      <c r="TIN56" s="24"/>
      <c r="TIO56" s="24"/>
      <c r="TIP56" s="24"/>
      <c r="TIQ56" s="24"/>
      <c r="TIR56" s="24"/>
      <c r="TIS56" s="24"/>
      <c r="TIT56" s="24"/>
      <c r="TIU56" s="24"/>
      <c r="TIV56" s="24"/>
      <c r="TIW56" s="24"/>
      <c r="TIX56" s="24"/>
      <c r="TIY56" s="24"/>
      <c r="TIZ56" s="24"/>
      <c r="TJA56" s="24"/>
      <c r="TJB56" s="24"/>
      <c r="TJC56" s="24"/>
      <c r="TJD56" s="24"/>
      <c r="TJE56" s="24"/>
      <c r="TJF56" s="24"/>
      <c r="TJG56" s="24"/>
      <c r="TJH56" s="24"/>
      <c r="TJI56" s="24"/>
      <c r="TJJ56" s="24"/>
      <c r="TJK56" s="24"/>
      <c r="TJL56" s="24"/>
      <c r="TJM56" s="24"/>
      <c r="TJN56" s="24"/>
      <c r="TJO56" s="24"/>
      <c r="TJP56" s="24"/>
      <c r="TJQ56" s="24"/>
      <c r="TJR56" s="24"/>
      <c r="TJS56" s="24"/>
      <c r="TJT56" s="24"/>
      <c r="TJU56" s="24"/>
      <c r="TJV56" s="24"/>
      <c r="TJW56" s="24"/>
      <c r="TJX56" s="24"/>
      <c r="TJY56" s="24"/>
      <c r="TJZ56" s="24"/>
      <c r="TKA56" s="24"/>
      <c r="TKB56" s="24"/>
      <c r="TKC56" s="24"/>
      <c r="TKD56" s="24"/>
      <c r="TKE56" s="24"/>
      <c r="TKF56" s="24"/>
      <c r="TKG56" s="24"/>
      <c r="TKH56" s="24"/>
      <c r="TKI56" s="24"/>
      <c r="TKJ56" s="24"/>
      <c r="TKK56" s="24"/>
      <c r="TKL56" s="24"/>
      <c r="TKM56" s="24"/>
      <c r="TKN56" s="24"/>
      <c r="TKO56" s="24"/>
      <c r="TKP56" s="24"/>
      <c r="TKQ56" s="24"/>
      <c r="TKR56" s="24"/>
      <c r="TKS56" s="24"/>
      <c r="TKT56" s="24"/>
      <c r="TKU56" s="24"/>
      <c r="TKV56" s="24"/>
      <c r="TKW56" s="24"/>
      <c r="TKX56" s="24"/>
      <c r="TKY56" s="24"/>
      <c r="TKZ56" s="24"/>
      <c r="TLA56" s="24"/>
      <c r="TLB56" s="24"/>
      <c r="TLC56" s="24"/>
      <c r="TLD56" s="24"/>
      <c r="TLE56" s="24"/>
      <c r="TLF56" s="24"/>
      <c r="TLG56" s="24"/>
      <c r="TLH56" s="24"/>
      <c r="TLI56" s="24"/>
      <c r="TLJ56" s="24"/>
      <c r="TLK56" s="24"/>
      <c r="TLL56" s="24"/>
      <c r="TLM56" s="24"/>
      <c r="TLN56" s="24"/>
      <c r="TLO56" s="24"/>
      <c r="TLP56" s="24"/>
      <c r="TLQ56" s="24"/>
      <c r="TLR56" s="24"/>
      <c r="TLS56" s="24"/>
      <c r="TLT56" s="24"/>
      <c r="TLU56" s="24"/>
      <c r="TLV56" s="24"/>
      <c r="TLW56" s="24"/>
      <c r="TLX56" s="24"/>
      <c r="TLY56" s="24"/>
      <c r="TLZ56" s="24"/>
      <c r="TMA56" s="24"/>
      <c r="TMB56" s="24"/>
      <c r="TMC56" s="24"/>
      <c r="TMD56" s="24"/>
      <c r="TME56" s="24"/>
      <c r="TMF56" s="24"/>
      <c r="TMG56" s="24"/>
      <c r="TMH56" s="24"/>
      <c r="TMI56" s="24"/>
      <c r="TMJ56" s="24"/>
      <c r="TMK56" s="24"/>
      <c r="TML56" s="24"/>
      <c r="TMM56" s="24"/>
      <c r="TMN56" s="24"/>
      <c r="TMO56" s="24"/>
      <c r="TMP56" s="24"/>
      <c r="TMQ56" s="24"/>
      <c r="TMR56" s="24"/>
      <c r="TMS56" s="24"/>
      <c r="TMT56" s="24"/>
      <c r="TMU56" s="24"/>
      <c r="TMV56" s="24"/>
      <c r="TMW56" s="24"/>
      <c r="TMX56" s="24"/>
      <c r="TMY56" s="24"/>
      <c r="TMZ56" s="24"/>
      <c r="TNA56" s="24"/>
      <c r="TNB56" s="24"/>
      <c r="TNC56" s="24"/>
      <c r="TND56" s="24"/>
      <c r="TNE56" s="24"/>
      <c r="TNF56" s="24"/>
      <c r="TNG56" s="24"/>
      <c r="TNH56" s="24"/>
      <c r="TNI56" s="24"/>
      <c r="TNJ56" s="24"/>
      <c r="TNK56" s="24"/>
      <c r="TNL56" s="24"/>
      <c r="TNM56" s="24"/>
      <c r="TNN56" s="24"/>
      <c r="TNO56" s="24"/>
      <c r="TNP56" s="24"/>
      <c r="TNQ56" s="24"/>
      <c r="TNR56" s="24"/>
      <c r="TNS56" s="24"/>
      <c r="TNT56" s="24"/>
      <c r="TNU56" s="24"/>
      <c r="TNV56" s="24"/>
      <c r="TNW56" s="24"/>
      <c r="TNX56" s="24"/>
      <c r="TNY56" s="24"/>
      <c r="TNZ56" s="24"/>
      <c r="TOA56" s="24"/>
      <c r="TOB56" s="24"/>
      <c r="TOC56" s="24"/>
      <c r="TOD56" s="24"/>
      <c r="TOE56" s="24"/>
      <c r="TOF56" s="24"/>
      <c r="TOG56" s="24"/>
      <c r="TOH56" s="24"/>
      <c r="TOI56" s="24"/>
      <c r="TOJ56" s="24"/>
      <c r="TOK56" s="24"/>
      <c r="TOL56" s="24"/>
      <c r="TOM56" s="24"/>
      <c r="TON56" s="24"/>
      <c r="TOO56" s="24"/>
      <c r="TOP56" s="24"/>
      <c r="TOQ56" s="24"/>
      <c r="TOR56" s="24"/>
      <c r="TOS56" s="24"/>
      <c r="TOT56" s="24"/>
      <c r="TOU56" s="24"/>
      <c r="TOV56" s="24"/>
      <c r="TOW56" s="24"/>
      <c r="TOX56" s="24"/>
      <c r="TOY56" s="24"/>
      <c r="TOZ56" s="24"/>
      <c r="TPA56" s="24"/>
      <c r="TPB56" s="24"/>
      <c r="TPC56" s="24"/>
      <c r="TPD56" s="24"/>
      <c r="TPE56" s="24"/>
      <c r="TPF56" s="24"/>
      <c r="TPG56" s="24"/>
      <c r="TPH56" s="24"/>
      <c r="TPI56" s="24"/>
      <c r="TPJ56" s="24"/>
      <c r="TPK56" s="24"/>
      <c r="TPL56" s="24"/>
      <c r="TPM56" s="24"/>
      <c r="TPN56" s="24"/>
      <c r="TPO56" s="24"/>
      <c r="TPP56" s="24"/>
      <c r="TPQ56" s="24"/>
      <c r="TPR56" s="24"/>
      <c r="TPS56" s="24"/>
      <c r="TPT56" s="24"/>
      <c r="TPU56" s="24"/>
      <c r="TPV56" s="24"/>
      <c r="TPW56" s="24"/>
      <c r="TPX56" s="24"/>
      <c r="TPY56" s="24"/>
      <c r="TPZ56" s="24"/>
      <c r="TQA56" s="24"/>
      <c r="TQB56" s="24"/>
      <c r="TQC56" s="24"/>
      <c r="TQD56" s="24"/>
      <c r="TQE56" s="24"/>
      <c r="TQF56" s="24"/>
      <c r="TQG56" s="24"/>
      <c r="TQH56" s="24"/>
      <c r="TQI56" s="24"/>
      <c r="TQJ56" s="24"/>
      <c r="TQK56" s="24"/>
      <c r="TQL56" s="24"/>
      <c r="TQM56" s="24"/>
      <c r="TQN56" s="24"/>
      <c r="TQO56" s="24"/>
      <c r="TQP56" s="24"/>
      <c r="TQQ56" s="24"/>
      <c r="TQR56" s="24"/>
      <c r="TQS56" s="24"/>
      <c r="TQT56" s="24"/>
      <c r="TQU56" s="24"/>
      <c r="TQV56" s="24"/>
      <c r="TQW56" s="24"/>
      <c r="TQX56" s="24"/>
      <c r="TQY56" s="24"/>
      <c r="TQZ56" s="24"/>
      <c r="TRA56" s="24"/>
      <c r="TRB56" s="24"/>
      <c r="TRC56" s="24"/>
      <c r="TRD56" s="24"/>
      <c r="TRE56" s="24"/>
      <c r="TRF56" s="24"/>
      <c r="TRG56" s="24"/>
      <c r="TRH56" s="24"/>
      <c r="TRI56" s="24"/>
      <c r="TRJ56" s="24"/>
      <c r="TRK56" s="24"/>
      <c r="TRL56" s="24"/>
      <c r="TRM56" s="24"/>
      <c r="TRN56" s="24"/>
      <c r="TRO56" s="24"/>
      <c r="TRP56" s="24"/>
      <c r="TRQ56" s="24"/>
      <c r="TRR56" s="24"/>
      <c r="TRS56" s="24"/>
      <c r="TRT56" s="24"/>
      <c r="TRU56" s="24"/>
      <c r="TRV56" s="24"/>
      <c r="TRW56" s="24"/>
      <c r="TRX56" s="24"/>
      <c r="TRY56" s="24"/>
      <c r="TRZ56" s="24"/>
      <c r="TSA56" s="24"/>
      <c r="TSB56" s="24"/>
      <c r="TSC56" s="24"/>
      <c r="TSD56" s="24"/>
      <c r="TSE56" s="24"/>
      <c r="TSF56" s="24"/>
      <c r="TSG56" s="24"/>
      <c r="TSH56" s="24"/>
      <c r="TSI56" s="24"/>
      <c r="TSJ56" s="24"/>
      <c r="TSK56" s="24"/>
      <c r="TSL56" s="24"/>
      <c r="TSM56" s="24"/>
      <c r="TSN56" s="24"/>
      <c r="TSO56" s="24"/>
      <c r="TSP56" s="24"/>
      <c r="TSQ56" s="24"/>
      <c r="TSR56" s="24"/>
      <c r="TSS56" s="24"/>
      <c r="TST56" s="24"/>
      <c r="TSU56" s="24"/>
      <c r="TSV56" s="24"/>
      <c r="TSW56" s="24"/>
      <c r="TSX56" s="24"/>
      <c r="TSY56" s="24"/>
      <c r="TSZ56" s="24"/>
      <c r="TTA56" s="24"/>
      <c r="TTB56" s="24"/>
      <c r="TTC56" s="24"/>
      <c r="TTD56" s="24"/>
      <c r="TTE56" s="24"/>
      <c r="TTF56" s="24"/>
      <c r="TTG56" s="24"/>
      <c r="TTH56" s="24"/>
      <c r="TTI56" s="24"/>
      <c r="TTJ56" s="24"/>
      <c r="TTK56" s="24"/>
      <c r="TTL56" s="24"/>
      <c r="TTM56" s="24"/>
      <c r="TTN56" s="24"/>
      <c r="TTO56" s="24"/>
      <c r="TTP56" s="24"/>
      <c r="TTQ56" s="24"/>
      <c r="TTR56" s="24"/>
      <c r="TTS56" s="24"/>
      <c r="TTT56" s="24"/>
      <c r="TTU56" s="24"/>
      <c r="TTV56" s="24"/>
      <c r="TTW56" s="24"/>
      <c r="TTX56" s="24"/>
      <c r="TTY56" s="24"/>
      <c r="TTZ56" s="24"/>
      <c r="TUA56" s="24"/>
      <c r="TUB56" s="24"/>
      <c r="TUC56" s="24"/>
      <c r="TUD56" s="24"/>
      <c r="TUE56" s="24"/>
      <c r="TUF56" s="24"/>
      <c r="TUG56" s="24"/>
      <c r="TUH56" s="24"/>
      <c r="TUI56" s="24"/>
      <c r="TUJ56" s="24"/>
      <c r="TUK56" s="24"/>
      <c r="TUL56" s="24"/>
      <c r="TUM56" s="24"/>
      <c r="TUN56" s="24"/>
      <c r="TUO56" s="24"/>
      <c r="TUP56" s="24"/>
      <c r="TUQ56" s="24"/>
      <c r="TUR56" s="24"/>
      <c r="TUS56" s="24"/>
      <c r="TUT56" s="24"/>
      <c r="TUU56" s="24"/>
      <c r="TUV56" s="24"/>
      <c r="TUW56" s="24"/>
      <c r="TUX56" s="24"/>
      <c r="TUY56" s="24"/>
      <c r="TUZ56" s="24"/>
      <c r="TVA56" s="24"/>
      <c r="TVB56" s="24"/>
      <c r="TVC56" s="24"/>
      <c r="TVD56" s="24"/>
      <c r="TVE56" s="24"/>
      <c r="TVF56" s="24"/>
      <c r="TVG56" s="24"/>
      <c r="TVH56" s="24"/>
      <c r="TVI56" s="24"/>
      <c r="TVJ56" s="24"/>
      <c r="TVK56" s="24"/>
      <c r="TVL56" s="24"/>
      <c r="TVM56" s="24"/>
      <c r="TVN56" s="24"/>
      <c r="TVO56" s="24"/>
      <c r="TVP56" s="24"/>
      <c r="TVQ56" s="24"/>
      <c r="TVR56" s="24"/>
      <c r="TVS56" s="24"/>
      <c r="TVT56" s="24"/>
      <c r="TVU56" s="24"/>
      <c r="TVV56" s="24"/>
      <c r="TVW56" s="24"/>
      <c r="TVX56" s="24"/>
      <c r="TVY56" s="24"/>
      <c r="TVZ56" s="24"/>
      <c r="TWA56" s="24"/>
      <c r="TWB56" s="24"/>
      <c r="TWC56" s="24"/>
      <c r="TWD56" s="24"/>
      <c r="TWE56" s="24"/>
      <c r="TWF56" s="24"/>
      <c r="TWG56" s="24"/>
      <c r="TWH56" s="24"/>
      <c r="TWI56" s="24"/>
      <c r="TWJ56" s="24"/>
      <c r="TWK56" s="24"/>
      <c r="TWL56" s="24"/>
      <c r="TWM56" s="24"/>
      <c r="TWN56" s="24"/>
      <c r="TWO56" s="24"/>
      <c r="TWP56" s="24"/>
      <c r="TWQ56" s="24"/>
      <c r="TWR56" s="24"/>
      <c r="TWS56" s="24"/>
      <c r="TWT56" s="24"/>
      <c r="TWU56" s="24"/>
      <c r="TWV56" s="24"/>
      <c r="TWW56" s="24"/>
      <c r="TWX56" s="24"/>
      <c r="TWY56" s="24"/>
      <c r="TWZ56" s="24"/>
      <c r="TXA56" s="24"/>
      <c r="TXB56" s="24"/>
      <c r="TXC56" s="24"/>
      <c r="TXD56" s="24"/>
      <c r="TXE56" s="24"/>
      <c r="TXF56" s="24"/>
      <c r="TXG56" s="24"/>
      <c r="TXH56" s="24"/>
      <c r="TXI56" s="24"/>
      <c r="TXJ56" s="24"/>
      <c r="TXK56" s="24"/>
      <c r="TXL56" s="24"/>
      <c r="TXM56" s="24"/>
      <c r="TXN56" s="24"/>
      <c r="TXO56" s="24"/>
      <c r="TXP56" s="24"/>
      <c r="TXQ56" s="24"/>
      <c r="TXR56" s="24"/>
      <c r="TXS56" s="24"/>
      <c r="TXT56" s="24"/>
      <c r="TXU56" s="24"/>
      <c r="TXV56" s="24"/>
      <c r="TXW56" s="24"/>
      <c r="TXX56" s="24"/>
      <c r="TXY56" s="24"/>
      <c r="TXZ56" s="24"/>
      <c r="TYA56" s="24"/>
      <c r="TYB56" s="24"/>
      <c r="TYC56" s="24"/>
      <c r="TYD56" s="24"/>
      <c r="TYE56" s="24"/>
      <c r="TYF56" s="24"/>
      <c r="TYG56" s="24"/>
      <c r="TYH56" s="24"/>
      <c r="TYI56" s="24"/>
      <c r="TYJ56" s="24"/>
      <c r="TYK56" s="24"/>
      <c r="TYL56" s="24"/>
      <c r="TYM56" s="24"/>
      <c r="TYN56" s="24"/>
      <c r="TYO56" s="24"/>
      <c r="TYP56" s="24"/>
      <c r="TYQ56" s="24"/>
      <c r="TYR56" s="24"/>
      <c r="TYS56" s="24"/>
      <c r="TYT56" s="24"/>
      <c r="TYU56" s="24"/>
      <c r="TYV56" s="24"/>
      <c r="TYW56" s="24"/>
      <c r="TYX56" s="24"/>
      <c r="TYY56" s="24"/>
      <c r="TYZ56" s="24"/>
      <c r="TZA56" s="24"/>
      <c r="TZB56" s="24"/>
      <c r="TZC56" s="24"/>
      <c r="TZD56" s="24"/>
      <c r="TZE56" s="24"/>
      <c r="TZF56" s="24"/>
      <c r="TZG56" s="24"/>
      <c r="TZH56" s="24"/>
      <c r="TZI56" s="24"/>
      <c r="TZJ56" s="24"/>
      <c r="TZK56" s="24"/>
      <c r="TZL56" s="24"/>
      <c r="TZM56" s="24"/>
      <c r="TZN56" s="24"/>
      <c r="TZO56" s="24"/>
      <c r="TZP56" s="24"/>
      <c r="TZQ56" s="24"/>
      <c r="TZR56" s="24"/>
      <c r="TZS56" s="24"/>
      <c r="TZT56" s="24"/>
      <c r="TZU56" s="24"/>
      <c r="TZV56" s="24"/>
      <c r="TZW56" s="24"/>
      <c r="TZX56" s="24"/>
      <c r="TZY56" s="24"/>
      <c r="TZZ56" s="24"/>
      <c r="UAA56" s="24"/>
      <c r="UAB56" s="24"/>
      <c r="UAC56" s="24"/>
      <c r="UAD56" s="24"/>
      <c r="UAE56" s="24"/>
      <c r="UAF56" s="24"/>
      <c r="UAG56" s="24"/>
      <c r="UAH56" s="24"/>
      <c r="UAI56" s="24"/>
      <c r="UAJ56" s="24"/>
      <c r="UAK56" s="24"/>
      <c r="UAL56" s="24"/>
      <c r="UAM56" s="24"/>
      <c r="UAN56" s="24"/>
      <c r="UAO56" s="24"/>
      <c r="UAP56" s="24"/>
      <c r="UAQ56" s="24"/>
      <c r="UAR56" s="24"/>
      <c r="UAS56" s="24"/>
      <c r="UAT56" s="24"/>
      <c r="UAU56" s="24"/>
      <c r="UAV56" s="24"/>
      <c r="UAW56" s="24"/>
      <c r="UAX56" s="24"/>
      <c r="UAY56" s="24"/>
      <c r="UAZ56" s="24"/>
      <c r="UBA56" s="24"/>
      <c r="UBB56" s="24"/>
      <c r="UBC56" s="24"/>
      <c r="UBD56" s="24"/>
      <c r="UBE56" s="24"/>
      <c r="UBF56" s="24"/>
      <c r="UBG56" s="24"/>
      <c r="UBH56" s="24"/>
      <c r="UBI56" s="24"/>
      <c r="UBJ56" s="24"/>
      <c r="UBK56" s="24"/>
      <c r="UBL56" s="24"/>
      <c r="UBM56" s="24"/>
      <c r="UBN56" s="24"/>
      <c r="UBO56" s="24"/>
      <c r="UBP56" s="24"/>
      <c r="UBQ56" s="24"/>
      <c r="UBR56" s="24"/>
      <c r="UBS56" s="24"/>
      <c r="UBT56" s="24"/>
      <c r="UBU56" s="24"/>
      <c r="UBV56" s="24"/>
      <c r="UBW56" s="24"/>
      <c r="UBX56" s="24"/>
      <c r="UBY56" s="24"/>
      <c r="UBZ56" s="24"/>
      <c r="UCA56" s="24"/>
      <c r="UCB56" s="24"/>
      <c r="UCC56" s="24"/>
      <c r="UCD56" s="24"/>
      <c r="UCE56" s="24"/>
      <c r="UCF56" s="24"/>
      <c r="UCG56" s="24"/>
      <c r="UCH56" s="24"/>
      <c r="UCI56" s="24"/>
      <c r="UCJ56" s="24"/>
      <c r="UCK56" s="24"/>
      <c r="UCL56" s="24"/>
      <c r="UCM56" s="24"/>
      <c r="UCN56" s="24"/>
      <c r="UCO56" s="24"/>
      <c r="UCP56" s="24"/>
      <c r="UCQ56" s="24"/>
      <c r="UCR56" s="24"/>
      <c r="UCS56" s="24"/>
      <c r="UCT56" s="24"/>
      <c r="UCU56" s="24"/>
      <c r="UCV56" s="24"/>
      <c r="UCW56" s="24"/>
      <c r="UCX56" s="24"/>
      <c r="UCY56" s="24"/>
      <c r="UCZ56" s="24"/>
      <c r="UDA56" s="24"/>
      <c r="UDB56" s="24"/>
      <c r="UDC56" s="24"/>
      <c r="UDD56" s="24"/>
      <c r="UDE56" s="24"/>
      <c r="UDF56" s="24"/>
      <c r="UDG56" s="24"/>
      <c r="UDH56" s="24"/>
      <c r="UDI56" s="24"/>
      <c r="UDJ56" s="24"/>
      <c r="UDK56" s="24"/>
      <c r="UDL56" s="24"/>
      <c r="UDM56" s="24"/>
      <c r="UDN56" s="24"/>
      <c r="UDO56" s="24"/>
      <c r="UDP56" s="24"/>
      <c r="UDQ56" s="24"/>
      <c r="UDR56" s="24"/>
      <c r="UDS56" s="24"/>
      <c r="UDT56" s="24"/>
      <c r="UDU56" s="24"/>
      <c r="UDV56" s="24"/>
      <c r="UDW56" s="24"/>
      <c r="UDX56" s="24"/>
      <c r="UDY56" s="24"/>
      <c r="UDZ56" s="24"/>
      <c r="UEA56" s="24"/>
      <c r="UEB56" s="24"/>
      <c r="UEC56" s="24"/>
      <c r="UED56" s="24"/>
      <c r="UEE56" s="24"/>
      <c r="UEF56" s="24"/>
      <c r="UEG56" s="24"/>
      <c r="UEH56" s="24"/>
      <c r="UEI56" s="24"/>
      <c r="UEJ56" s="24"/>
      <c r="UEK56" s="24"/>
      <c r="UEL56" s="24"/>
      <c r="UEM56" s="24"/>
      <c r="UEN56" s="24"/>
      <c r="UEO56" s="24"/>
      <c r="UEP56" s="24"/>
      <c r="UEQ56" s="24"/>
      <c r="UER56" s="24"/>
      <c r="UES56" s="24"/>
      <c r="UET56" s="24"/>
      <c r="UEU56" s="24"/>
      <c r="UEV56" s="24"/>
      <c r="UEW56" s="24"/>
      <c r="UEX56" s="24"/>
      <c r="UEY56" s="24"/>
      <c r="UEZ56" s="24"/>
      <c r="UFA56" s="24"/>
      <c r="UFB56" s="24"/>
      <c r="UFC56" s="24"/>
      <c r="UFD56" s="24"/>
      <c r="UFE56" s="24"/>
      <c r="UFF56" s="24"/>
      <c r="UFG56" s="24"/>
      <c r="UFH56" s="24"/>
      <c r="UFI56" s="24"/>
      <c r="UFJ56" s="24"/>
      <c r="UFK56" s="24"/>
      <c r="UFL56" s="24"/>
      <c r="UFM56" s="24"/>
      <c r="UFN56" s="24"/>
      <c r="UFO56" s="24"/>
      <c r="UFP56" s="24"/>
      <c r="UFQ56" s="24"/>
      <c r="UFR56" s="24"/>
      <c r="UFS56" s="24"/>
      <c r="UFT56" s="24"/>
      <c r="UFU56" s="24"/>
      <c r="UFV56" s="24"/>
      <c r="UFW56" s="24"/>
      <c r="UFX56" s="24"/>
      <c r="UFY56" s="24"/>
      <c r="UFZ56" s="24"/>
      <c r="UGA56" s="24"/>
      <c r="UGB56" s="24"/>
      <c r="UGC56" s="24"/>
      <c r="UGD56" s="24"/>
      <c r="UGE56" s="24"/>
      <c r="UGF56" s="24"/>
      <c r="UGG56" s="24"/>
      <c r="UGH56" s="24"/>
      <c r="UGI56" s="24"/>
      <c r="UGJ56" s="24"/>
      <c r="UGK56" s="24"/>
      <c r="UGL56" s="24"/>
      <c r="UGM56" s="24"/>
      <c r="UGN56" s="24"/>
      <c r="UGO56" s="24"/>
      <c r="UGP56" s="24"/>
      <c r="UGQ56" s="24"/>
      <c r="UGR56" s="24"/>
      <c r="UGS56" s="24"/>
      <c r="UGT56" s="24"/>
      <c r="UGU56" s="24"/>
      <c r="UGV56" s="24"/>
      <c r="UGW56" s="24"/>
      <c r="UGX56" s="24"/>
      <c r="UGY56" s="24"/>
      <c r="UGZ56" s="24"/>
      <c r="UHA56" s="24"/>
      <c r="UHB56" s="24"/>
      <c r="UHC56" s="24"/>
      <c r="UHD56" s="24"/>
      <c r="UHE56" s="24"/>
      <c r="UHF56" s="24"/>
      <c r="UHG56" s="24"/>
      <c r="UHH56" s="24"/>
      <c r="UHI56" s="24"/>
      <c r="UHJ56" s="24"/>
      <c r="UHK56" s="24"/>
      <c r="UHL56" s="24"/>
      <c r="UHM56" s="24"/>
      <c r="UHN56" s="24"/>
      <c r="UHO56" s="24"/>
      <c r="UHP56" s="24"/>
      <c r="UHQ56" s="24"/>
      <c r="UHR56" s="24"/>
      <c r="UHS56" s="24"/>
      <c r="UHT56" s="24"/>
      <c r="UHU56" s="24"/>
      <c r="UHV56" s="24"/>
      <c r="UHW56" s="24"/>
      <c r="UHX56" s="24"/>
      <c r="UHY56" s="24"/>
      <c r="UHZ56" s="24"/>
      <c r="UIA56" s="24"/>
      <c r="UIB56" s="24"/>
      <c r="UIC56" s="24"/>
      <c r="UID56" s="24"/>
      <c r="UIE56" s="24"/>
      <c r="UIF56" s="24"/>
      <c r="UIG56" s="24"/>
      <c r="UIH56" s="24"/>
      <c r="UII56" s="24"/>
      <c r="UIJ56" s="24"/>
      <c r="UIK56" s="24"/>
      <c r="UIL56" s="24"/>
      <c r="UIM56" s="24"/>
      <c r="UIN56" s="24"/>
      <c r="UIO56" s="24"/>
      <c r="UIP56" s="24"/>
      <c r="UIQ56" s="24"/>
      <c r="UIR56" s="24"/>
      <c r="UIS56" s="24"/>
      <c r="UIT56" s="24"/>
      <c r="UIU56" s="24"/>
      <c r="UIV56" s="24"/>
      <c r="UIW56" s="24"/>
      <c r="UIX56" s="24"/>
      <c r="UIY56" s="24"/>
      <c r="UIZ56" s="24"/>
      <c r="UJA56" s="24"/>
      <c r="UJB56" s="24"/>
      <c r="UJC56" s="24"/>
      <c r="UJD56" s="24"/>
      <c r="UJE56" s="24"/>
      <c r="UJF56" s="24"/>
      <c r="UJG56" s="24"/>
      <c r="UJH56" s="24"/>
      <c r="UJI56" s="24"/>
      <c r="UJJ56" s="24"/>
      <c r="UJK56" s="24"/>
      <c r="UJL56" s="24"/>
      <c r="UJM56" s="24"/>
      <c r="UJN56" s="24"/>
      <c r="UJO56" s="24"/>
      <c r="UJP56" s="24"/>
      <c r="UJQ56" s="24"/>
      <c r="UJR56" s="24"/>
      <c r="UJS56" s="24"/>
      <c r="UJT56" s="24"/>
      <c r="UJU56" s="24"/>
      <c r="UJV56" s="24"/>
      <c r="UJW56" s="24"/>
      <c r="UJX56" s="24"/>
      <c r="UJY56" s="24"/>
      <c r="UJZ56" s="24"/>
      <c r="UKA56" s="24"/>
      <c r="UKB56" s="24"/>
      <c r="UKC56" s="24"/>
      <c r="UKD56" s="24"/>
      <c r="UKE56" s="24"/>
      <c r="UKF56" s="24"/>
      <c r="UKG56" s="24"/>
      <c r="UKH56" s="24"/>
      <c r="UKI56" s="24"/>
      <c r="UKJ56" s="24"/>
      <c r="UKK56" s="24"/>
      <c r="UKL56" s="24"/>
      <c r="UKM56" s="24"/>
      <c r="UKN56" s="24"/>
      <c r="UKO56" s="24"/>
      <c r="UKP56" s="24"/>
      <c r="UKQ56" s="24"/>
      <c r="UKR56" s="24"/>
      <c r="UKS56" s="24"/>
      <c r="UKT56" s="24"/>
      <c r="UKU56" s="24"/>
      <c r="UKV56" s="24"/>
      <c r="UKW56" s="24"/>
      <c r="UKX56" s="24"/>
      <c r="UKY56" s="24"/>
      <c r="UKZ56" s="24"/>
      <c r="ULA56" s="24"/>
      <c r="ULB56" s="24"/>
      <c r="ULC56" s="24"/>
      <c r="ULD56" s="24"/>
      <c r="ULE56" s="24"/>
      <c r="ULF56" s="24"/>
      <c r="ULG56" s="24"/>
      <c r="ULH56" s="24"/>
      <c r="ULI56" s="24"/>
      <c r="ULJ56" s="24"/>
      <c r="ULK56" s="24"/>
      <c r="ULL56" s="24"/>
      <c r="ULM56" s="24"/>
      <c r="ULN56" s="24"/>
      <c r="ULO56" s="24"/>
      <c r="ULP56" s="24"/>
      <c r="ULQ56" s="24"/>
      <c r="ULR56" s="24"/>
      <c r="ULS56" s="24"/>
      <c r="ULT56" s="24"/>
      <c r="ULU56" s="24"/>
      <c r="ULV56" s="24"/>
      <c r="ULW56" s="24"/>
      <c r="ULX56" s="24"/>
      <c r="ULY56" s="24"/>
      <c r="ULZ56" s="24"/>
      <c r="UMA56" s="24"/>
      <c r="UMB56" s="24"/>
      <c r="UMC56" s="24"/>
      <c r="UMD56" s="24"/>
      <c r="UME56" s="24"/>
      <c r="UMF56" s="24"/>
      <c r="UMG56" s="24"/>
      <c r="UMH56" s="24"/>
      <c r="UMI56" s="24"/>
      <c r="UMJ56" s="24"/>
      <c r="UMK56" s="24"/>
      <c r="UML56" s="24"/>
      <c r="UMM56" s="24"/>
      <c r="UMN56" s="24"/>
      <c r="UMO56" s="24"/>
      <c r="UMP56" s="24"/>
      <c r="UMQ56" s="24"/>
      <c r="UMR56" s="24"/>
      <c r="UMS56" s="24"/>
      <c r="UMT56" s="24"/>
      <c r="UMU56" s="24"/>
      <c r="UMV56" s="24"/>
      <c r="UMW56" s="24"/>
      <c r="UMX56" s="24"/>
      <c r="UMY56" s="24"/>
      <c r="UMZ56" s="24"/>
      <c r="UNA56" s="24"/>
      <c r="UNB56" s="24"/>
      <c r="UNC56" s="24"/>
      <c r="UND56" s="24"/>
      <c r="UNE56" s="24"/>
      <c r="UNF56" s="24"/>
      <c r="UNG56" s="24"/>
      <c r="UNH56" s="24"/>
      <c r="UNI56" s="24"/>
      <c r="UNJ56" s="24"/>
      <c r="UNK56" s="24"/>
      <c r="UNL56" s="24"/>
      <c r="UNM56" s="24"/>
      <c r="UNN56" s="24"/>
      <c r="UNO56" s="24"/>
      <c r="UNP56" s="24"/>
      <c r="UNQ56" s="24"/>
      <c r="UNR56" s="24"/>
      <c r="UNS56" s="24"/>
      <c r="UNT56" s="24"/>
      <c r="UNU56" s="24"/>
      <c r="UNV56" s="24"/>
      <c r="UNW56" s="24"/>
      <c r="UNX56" s="24"/>
      <c r="UNY56" s="24"/>
      <c r="UNZ56" s="24"/>
      <c r="UOA56" s="24"/>
      <c r="UOB56" s="24"/>
      <c r="UOC56" s="24"/>
      <c r="UOD56" s="24"/>
      <c r="UOE56" s="24"/>
      <c r="UOF56" s="24"/>
      <c r="UOG56" s="24"/>
      <c r="UOH56" s="24"/>
      <c r="UOI56" s="24"/>
      <c r="UOJ56" s="24"/>
      <c r="UOK56" s="24"/>
      <c r="UOL56" s="24"/>
      <c r="UOM56" s="24"/>
      <c r="UON56" s="24"/>
      <c r="UOO56" s="24"/>
      <c r="UOP56" s="24"/>
      <c r="UOQ56" s="24"/>
      <c r="UOR56" s="24"/>
      <c r="UOS56" s="24"/>
      <c r="UOT56" s="24"/>
      <c r="UOU56" s="24"/>
      <c r="UOV56" s="24"/>
      <c r="UOW56" s="24"/>
      <c r="UOX56" s="24"/>
      <c r="UOY56" s="24"/>
      <c r="UOZ56" s="24"/>
      <c r="UPA56" s="24"/>
      <c r="UPB56" s="24"/>
      <c r="UPC56" s="24"/>
      <c r="UPD56" s="24"/>
      <c r="UPE56" s="24"/>
      <c r="UPF56" s="24"/>
      <c r="UPG56" s="24"/>
      <c r="UPH56" s="24"/>
      <c r="UPI56" s="24"/>
      <c r="UPJ56" s="24"/>
      <c r="UPK56" s="24"/>
      <c r="UPL56" s="24"/>
      <c r="UPM56" s="24"/>
      <c r="UPN56" s="24"/>
      <c r="UPO56" s="24"/>
      <c r="UPP56" s="24"/>
      <c r="UPQ56" s="24"/>
      <c r="UPR56" s="24"/>
      <c r="UPS56" s="24"/>
      <c r="UPT56" s="24"/>
      <c r="UPU56" s="24"/>
      <c r="UPV56" s="24"/>
      <c r="UPW56" s="24"/>
      <c r="UPX56" s="24"/>
      <c r="UPY56" s="24"/>
      <c r="UPZ56" s="24"/>
      <c r="UQA56" s="24"/>
      <c r="UQB56" s="24"/>
      <c r="UQC56" s="24"/>
      <c r="UQD56" s="24"/>
      <c r="UQE56" s="24"/>
      <c r="UQF56" s="24"/>
      <c r="UQG56" s="24"/>
      <c r="UQH56" s="24"/>
      <c r="UQI56" s="24"/>
      <c r="UQJ56" s="24"/>
      <c r="UQK56" s="24"/>
      <c r="UQL56" s="24"/>
      <c r="UQM56" s="24"/>
      <c r="UQN56" s="24"/>
      <c r="UQO56" s="24"/>
      <c r="UQP56" s="24"/>
      <c r="UQQ56" s="24"/>
      <c r="UQR56" s="24"/>
      <c r="UQS56" s="24"/>
      <c r="UQT56" s="24"/>
      <c r="UQU56" s="24"/>
      <c r="UQV56" s="24"/>
      <c r="UQW56" s="24"/>
      <c r="UQX56" s="24"/>
      <c r="UQY56" s="24"/>
      <c r="UQZ56" s="24"/>
      <c r="URA56" s="24"/>
      <c r="URB56" s="24"/>
      <c r="URC56" s="24"/>
      <c r="URD56" s="24"/>
      <c r="URE56" s="24"/>
      <c r="URF56" s="24"/>
      <c r="URG56" s="24"/>
      <c r="URH56" s="24"/>
      <c r="URI56" s="24"/>
      <c r="URJ56" s="24"/>
      <c r="URK56" s="24"/>
      <c r="URL56" s="24"/>
      <c r="URM56" s="24"/>
      <c r="URN56" s="24"/>
      <c r="URO56" s="24"/>
      <c r="URP56" s="24"/>
      <c r="URQ56" s="24"/>
      <c r="URR56" s="24"/>
      <c r="URS56" s="24"/>
      <c r="URT56" s="24"/>
      <c r="URU56" s="24"/>
      <c r="URV56" s="24"/>
      <c r="URW56" s="24"/>
      <c r="URX56" s="24"/>
      <c r="URY56" s="24"/>
      <c r="URZ56" s="24"/>
      <c r="USA56" s="24"/>
      <c r="USB56" s="24"/>
      <c r="USC56" s="24"/>
      <c r="USD56" s="24"/>
      <c r="USE56" s="24"/>
      <c r="USF56" s="24"/>
      <c r="USG56" s="24"/>
      <c r="USH56" s="24"/>
      <c r="USI56" s="24"/>
      <c r="USJ56" s="24"/>
      <c r="USK56" s="24"/>
      <c r="USL56" s="24"/>
      <c r="USM56" s="24"/>
      <c r="USN56" s="24"/>
      <c r="USO56" s="24"/>
      <c r="USP56" s="24"/>
      <c r="USQ56" s="24"/>
      <c r="USR56" s="24"/>
      <c r="USS56" s="24"/>
      <c r="UST56" s="24"/>
      <c r="USU56" s="24"/>
      <c r="USV56" s="24"/>
      <c r="USW56" s="24"/>
      <c r="USX56" s="24"/>
      <c r="USY56" s="24"/>
      <c r="USZ56" s="24"/>
      <c r="UTA56" s="24"/>
      <c r="UTB56" s="24"/>
      <c r="UTC56" s="24"/>
      <c r="UTD56" s="24"/>
      <c r="UTE56" s="24"/>
      <c r="UTF56" s="24"/>
      <c r="UTG56" s="24"/>
      <c r="UTH56" s="24"/>
      <c r="UTI56" s="24"/>
      <c r="UTJ56" s="24"/>
      <c r="UTK56" s="24"/>
      <c r="UTL56" s="24"/>
      <c r="UTM56" s="24"/>
      <c r="UTN56" s="24"/>
      <c r="UTO56" s="24"/>
      <c r="UTP56" s="24"/>
      <c r="UTQ56" s="24"/>
      <c r="UTR56" s="24"/>
      <c r="UTS56" s="24"/>
      <c r="UTT56" s="24"/>
      <c r="UTU56" s="24"/>
      <c r="UTV56" s="24"/>
      <c r="UTW56" s="24"/>
      <c r="UTX56" s="24"/>
      <c r="UTY56" s="24"/>
      <c r="UTZ56" s="24"/>
      <c r="UUA56" s="24"/>
      <c r="UUB56" s="24"/>
      <c r="UUC56" s="24"/>
      <c r="UUD56" s="24"/>
      <c r="UUE56" s="24"/>
      <c r="UUF56" s="24"/>
      <c r="UUG56" s="24"/>
      <c r="UUH56" s="24"/>
      <c r="UUI56" s="24"/>
      <c r="UUJ56" s="24"/>
      <c r="UUK56" s="24"/>
      <c r="UUL56" s="24"/>
      <c r="UUM56" s="24"/>
      <c r="UUN56" s="24"/>
      <c r="UUO56" s="24"/>
      <c r="UUP56" s="24"/>
      <c r="UUQ56" s="24"/>
      <c r="UUR56" s="24"/>
      <c r="UUS56" s="24"/>
      <c r="UUT56" s="24"/>
      <c r="UUU56" s="24"/>
      <c r="UUV56" s="24"/>
      <c r="UUW56" s="24"/>
      <c r="UUX56" s="24"/>
      <c r="UUY56" s="24"/>
      <c r="UUZ56" s="24"/>
      <c r="UVA56" s="24"/>
      <c r="UVB56" s="24"/>
      <c r="UVC56" s="24"/>
      <c r="UVD56" s="24"/>
      <c r="UVE56" s="24"/>
      <c r="UVF56" s="24"/>
      <c r="UVG56" s="24"/>
      <c r="UVH56" s="24"/>
      <c r="UVI56" s="24"/>
      <c r="UVJ56" s="24"/>
      <c r="UVK56" s="24"/>
      <c r="UVL56" s="24"/>
      <c r="UVM56" s="24"/>
      <c r="UVN56" s="24"/>
      <c r="UVO56" s="24"/>
      <c r="UVP56" s="24"/>
      <c r="UVQ56" s="24"/>
      <c r="UVR56" s="24"/>
      <c r="UVS56" s="24"/>
      <c r="UVT56" s="24"/>
      <c r="UVU56" s="24"/>
      <c r="UVV56" s="24"/>
      <c r="UVW56" s="24"/>
      <c r="UVX56" s="24"/>
      <c r="UVY56" s="24"/>
      <c r="UVZ56" s="24"/>
      <c r="UWA56" s="24"/>
      <c r="UWB56" s="24"/>
      <c r="UWC56" s="24"/>
      <c r="UWD56" s="24"/>
      <c r="UWE56" s="24"/>
      <c r="UWF56" s="24"/>
      <c r="UWG56" s="24"/>
      <c r="UWH56" s="24"/>
      <c r="UWI56" s="24"/>
      <c r="UWJ56" s="24"/>
      <c r="UWK56" s="24"/>
      <c r="UWL56" s="24"/>
      <c r="UWM56" s="24"/>
      <c r="UWN56" s="24"/>
      <c r="UWO56" s="24"/>
      <c r="UWP56" s="24"/>
      <c r="UWQ56" s="24"/>
      <c r="UWR56" s="24"/>
      <c r="UWS56" s="24"/>
      <c r="UWT56" s="24"/>
      <c r="UWU56" s="24"/>
      <c r="UWV56" s="24"/>
      <c r="UWW56" s="24"/>
      <c r="UWX56" s="24"/>
      <c r="UWY56" s="24"/>
      <c r="UWZ56" s="24"/>
      <c r="UXA56" s="24"/>
      <c r="UXB56" s="24"/>
      <c r="UXC56" s="24"/>
      <c r="UXD56" s="24"/>
      <c r="UXE56" s="24"/>
      <c r="UXF56" s="24"/>
      <c r="UXG56" s="24"/>
      <c r="UXH56" s="24"/>
      <c r="UXI56" s="24"/>
      <c r="UXJ56" s="24"/>
      <c r="UXK56" s="24"/>
      <c r="UXL56" s="24"/>
      <c r="UXM56" s="24"/>
      <c r="UXN56" s="24"/>
      <c r="UXO56" s="24"/>
      <c r="UXP56" s="24"/>
      <c r="UXQ56" s="24"/>
      <c r="UXR56" s="24"/>
      <c r="UXS56" s="24"/>
      <c r="UXT56" s="24"/>
      <c r="UXU56" s="24"/>
      <c r="UXV56" s="24"/>
      <c r="UXW56" s="24"/>
      <c r="UXX56" s="24"/>
      <c r="UXY56" s="24"/>
      <c r="UXZ56" s="24"/>
      <c r="UYA56" s="24"/>
      <c r="UYB56" s="24"/>
      <c r="UYC56" s="24"/>
      <c r="UYD56" s="24"/>
      <c r="UYE56" s="24"/>
      <c r="UYF56" s="24"/>
      <c r="UYG56" s="24"/>
      <c r="UYH56" s="24"/>
      <c r="UYI56" s="24"/>
      <c r="UYJ56" s="24"/>
      <c r="UYK56" s="24"/>
      <c r="UYL56" s="24"/>
      <c r="UYM56" s="24"/>
      <c r="UYN56" s="24"/>
      <c r="UYO56" s="24"/>
      <c r="UYP56" s="24"/>
      <c r="UYQ56" s="24"/>
      <c r="UYR56" s="24"/>
      <c r="UYS56" s="24"/>
      <c r="UYT56" s="24"/>
      <c r="UYU56" s="24"/>
      <c r="UYV56" s="24"/>
      <c r="UYW56" s="24"/>
      <c r="UYX56" s="24"/>
      <c r="UYY56" s="24"/>
      <c r="UYZ56" s="24"/>
      <c r="UZA56" s="24"/>
      <c r="UZB56" s="24"/>
      <c r="UZC56" s="24"/>
      <c r="UZD56" s="24"/>
      <c r="UZE56" s="24"/>
      <c r="UZF56" s="24"/>
      <c r="UZG56" s="24"/>
      <c r="UZH56" s="24"/>
      <c r="UZI56" s="24"/>
      <c r="UZJ56" s="24"/>
      <c r="UZK56" s="24"/>
      <c r="UZL56" s="24"/>
      <c r="UZM56" s="24"/>
      <c r="UZN56" s="24"/>
      <c r="UZO56" s="24"/>
      <c r="UZP56" s="24"/>
      <c r="UZQ56" s="24"/>
      <c r="UZR56" s="24"/>
      <c r="UZS56" s="24"/>
      <c r="UZT56" s="24"/>
      <c r="UZU56" s="24"/>
      <c r="UZV56" s="24"/>
      <c r="UZW56" s="24"/>
      <c r="UZX56" s="24"/>
      <c r="UZY56" s="24"/>
      <c r="UZZ56" s="24"/>
      <c r="VAA56" s="24"/>
      <c r="VAB56" s="24"/>
      <c r="VAC56" s="24"/>
      <c r="VAD56" s="24"/>
      <c r="VAE56" s="24"/>
      <c r="VAF56" s="24"/>
      <c r="VAG56" s="24"/>
      <c r="VAH56" s="24"/>
      <c r="VAI56" s="24"/>
      <c r="VAJ56" s="24"/>
      <c r="VAK56" s="24"/>
      <c r="VAL56" s="24"/>
      <c r="VAM56" s="24"/>
      <c r="VAN56" s="24"/>
      <c r="VAO56" s="24"/>
      <c r="VAP56" s="24"/>
      <c r="VAQ56" s="24"/>
      <c r="VAR56" s="24"/>
      <c r="VAS56" s="24"/>
      <c r="VAT56" s="24"/>
      <c r="VAU56" s="24"/>
      <c r="VAV56" s="24"/>
      <c r="VAW56" s="24"/>
      <c r="VAX56" s="24"/>
      <c r="VAY56" s="24"/>
      <c r="VAZ56" s="24"/>
      <c r="VBA56" s="24"/>
      <c r="VBB56" s="24"/>
      <c r="VBC56" s="24"/>
      <c r="VBD56" s="24"/>
      <c r="VBE56" s="24"/>
      <c r="VBF56" s="24"/>
      <c r="VBG56" s="24"/>
      <c r="VBH56" s="24"/>
      <c r="VBI56" s="24"/>
      <c r="VBJ56" s="24"/>
      <c r="VBK56" s="24"/>
      <c r="VBL56" s="24"/>
      <c r="VBM56" s="24"/>
      <c r="VBN56" s="24"/>
      <c r="VBO56" s="24"/>
      <c r="VBP56" s="24"/>
      <c r="VBQ56" s="24"/>
      <c r="VBR56" s="24"/>
      <c r="VBS56" s="24"/>
      <c r="VBT56" s="24"/>
      <c r="VBU56" s="24"/>
      <c r="VBV56" s="24"/>
      <c r="VBW56" s="24"/>
      <c r="VBX56" s="24"/>
      <c r="VBY56" s="24"/>
      <c r="VBZ56" s="24"/>
      <c r="VCA56" s="24"/>
      <c r="VCB56" s="24"/>
      <c r="VCC56" s="24"/>
      <c r="VCD56" s="24"/>
      <c r="VCE56" s="24"/>
      <c r="VCF56" s="24"/>
      <c r="VCG56" s="24"/>
      <c r="VCH56" s="24"/>
      <c r="VCI56" s="24"/>
      <c r="VCJ56" s="24"/>
      <c r="VCK56" s="24"/>
      <c r="VCL56" s="24"/>
      <c r="VCM56" s="24"/>
      <c r="VCN56" s="24"/>
      <c r="VCO56" s="24"/>
      <c r="VCP56" s="24"/>
      <c r="VCQ56" s="24"/>
      <c r="VCR56" s="24"/>
      <c r="VCS56" s="24"/>
      <c r="VCT56" s="24"/>
      <c r="VCU56" s="24"/>
      <c r="VCV56" s="24"/>
      <c r="VCW56" s="24"/>
      <c r="VCX56" s="24"/>
      <c r="VCY56" s="24"/>
      <c r="VCZ56" s="24"/>
      <c r="VDA56" s="24"/>
      <c r="VDB56" s="24"/>
      <c r="VDC56" s="24"/>
      <c r="VDD56" s="24"/>
      <c r="VDE56" s="24"/>
      <c r="VDF56" s="24"/>
      <c r="VDG56" s="24"/>
      <c r="VDH56" s="24"/>
      <c r="VDI56" s="24"/>
      <c r="VDJ56" s="24"/>
      <c r="VDK56" s="24"/>
      <c r="VDL56" s="24"/>
      <c r="VDM56" s="24"/>
      <c r="VDN56" s="24"/>
      <c r="VDO56" s="24"/>
      <c r="VDP56" s="24"/>
      <c r="VDQ56" s="24"/>
      <c r="VDR56" s="24"/>
      <c r="VDS56" s="24"/>
      <c r="VDT56" s="24"/>
      <c r="VDU56" s="24"/>
      <c r="VDV56" s="24"/>
      <c r="VDW56" s="24"/>
      <c r="VDX56" s="24"/>
      <c r="VDY56" s="24"/>
      <c r="VDZ56" s="24"/>
      <c r="VEA56" s="24"/>
      <c r="VEB56" s="24"/>
      <c r="VEC56" s="24"/>
      <c r="VED56" s="24"/>
      <c r="VEE56" s="24"/>
      <c r="VEF56" s="24"/>
      <c r="VEG56" s="24"/>
      <c r="VEH56" s="24"/>
      <c r="VEI56" s="24"/>
      <c r="VEJ56" s="24"/>
      <c r="VEK56" s="24"/>
      <c r="VEL56" s="24"/>
      <c r="VEM56" s="24"/>
      <c r="VEN56" s="24"/>
      <c r="VEO56" s="24"/>
      <c r="VEP56" s="24"/>
      <c r="VEQ56" s="24"/>
      <c r="VER56" s="24"/>
      <c r="VES56" s="24"/>
      <c r="VET56" s="24"/>
      <c r="VEU56" s="24"/>
      <c r="VEV56" s="24"/>
      <c r="VEW56" s="24"/>
      <c r="VEX56" s="24"/>
      <c r="VEY56" s="24"/>
      <c r="VEZ56" s="24"/>
      <c r="VFA56" s="24"/>
      <c r="VFB56" s="24"/>
      <c r="VFC56" s="24"/>
      <c r="VFD56" s="24"/>
      <c r="VFE56" s="24"/>
      <c r="VFF56" s="24"/>
      <c r="VFG56" s="24"/>
      <c r="VFH56" s="24"/>
      <c r="VFI56" s="24"/>
      <c r="VFJ56" s="24"/>
      <c r="VFK56" s="24"/>
      <c r="VFL56" s="24"/>
      <c r="VFM56" s="24"/>
      <c r="VFN56" s="24"/>
      <c r="VFO56" s="24"/>
      <c r="VFP56" s="24"/>
      <c r="VFQ56" s="24"/>
      <c r="VFR56" s="24"/>
      <c r="VFS56" s="24"/>
      <c r="VFT56" s="24"/>
      <c r="VFU56" s="24"/>
      <c r="VFV56" s="24"/>
      <c r="VFW56" s="24"/>
      <c r="VFX56" s="24"/>
      <c r="VFY56" s="24"/>
      <c r="VFZ56" s="24"/>
      <c r="VGA56" s="24"/>
      <c r="VGB56" s="24"/>
      <c r="VGC56" s="24"/>
      <c r="VGD56" s="24"/>
      <c r="VGE56" s="24"/>
      <c r="VGF56" s="24"/>
      <c r="VGG56" s="24"/>
      <c r="VGH56" s="24"/>
      <c r="VGI56" s="24"/>
      <c r="VGJ56" s="24"/>
      <c r="VGK56" s="24"/>
      <c r="VGL56" s="24"/>
      <c r="VGM56" s="24"/>
      <c r="VGN56" s="24"/>
      <c r="VGO56" s="24"/>
      <c r="VGP56" s="24"/>
      <c r="VGQ56" s="24"/>
      <c r="VGR56" s="24"/>
      <c r="VGS56" s="24"/>
      <c r="VGT56" s="24"/>
      <c r="VGU56" s="24"/>
      <c r="VGV56" s="24"/>
      <c r="VGW56" s="24"/>
      <c r="VGX56" s="24"/>
      <c r="VGY56" s="24"/>
      <c r="VGZ56" s="24"/>
      <c r="VHA56" s="24"/>
      <c r="VHB56" s="24"/>
      <c r="VHC56" s="24"/>
      <c r="VHD56" s="24"/>
      <c r="VHE56" s="24"/>
      <c r="VHF56" s="24"/>
      <c r="VHG56" s="24"/>
      <c r="VHH56" s="24"/>
      <c r="VHI56" s="24"/>
      <c r="VHJ56" s="24"/>
      <c r="VHK56" s="24"/>
      <c r="VHL56" s="24"/>
      <c r="VHM56" s="24"/>
      <c r="VHN56" s="24"/>
      <c r="VHO56" s="24"/>
      <c r="VHP56" s="24"/>
      <c r="VHQ56" s="24"/>
      <c r="VHR56" s="24"/>
      <c r="VHS56" s="24"/>
      <c r="VHT56" s="24"/>
      <c r="VHU56" s="24"/>
      <c r="VHV56" s="24"/>
      <c r="VHW56" s="24"/>
      <c r="VHX56" s="24"/>
      <c r="VHY56" s="24"/>
      <c r="VHZ56" s="24"/>
      <c r="VIA56" s="24"/>
      <c r="VIB56" s="24"/>
      <c r="VIC56" s="24"/>
      <c r="VID56" s="24"/>
      <c r="VIE56" s="24"/>
      <c r="VIF56" s="24"/>
      <c r="VIG56" s="24"/>
      <c r="VIH56" s="24"/>
      <c r="VII56" s="24"/>
      <c r="VIJ56" s="24"/>
      <c r="VIK56" s="24"/>
      <c r="VIL56" s="24"/>
      <c r="VIM56" s="24"/>
      <c r="VIN56" s="24"/>
      <c r="VIO56" s="24"/>
      <c r="VIP56" s="24"/>
      <c r="VIQ56" s="24"/>
      <c r="VIR56" s="24"/>
      <c r="VIS56" s="24"/>
      <c r="VIT56" s="24"/>
      <c r="VIU56" s="24"/>
      <c r="VIV56" s="24"/>
      <c r="VIW56" s="24"/>
      <c r="VIX56" s="24"/>
      <c r="VIY56" s="24"/>
      <c r="VIZ56" s="24"/>
      <c r="VJA56" s="24"/>
      <c r="VJB56" s="24"/>
      <c r="VJC56" s="24"/>
      <c r="VJD56" s="24"/>
      <c r="VJE56" s="24"/>
      <c r="VJF56" s="24"/>
      <c r="VJG56" s="24"/>
      <c r="VJH56" s="24"/>
      <c r="VJI56" s="24"/>
      <c r="VJJ56" s="24"/>
      <c r="VJK56" s="24"/>
      <c r="VJL56" s="24"/>
      <c r="VJM56" s="24"/>
      <c r="VJN56" s="24"/>
      <c r="VJO56" s="24"/>
      <c r="VJP56" s="24"/>
      <c r="VJQ56" s="24"/>
      <c r="VJR56" s="24"/>
      <c r="VJS56" s="24"/>
      <c r="VJT56" s="24"/>
      <c r="VJU56" s="24"/>
      <c r="VJV56" s="24"/>
      <c r="VJW56" s="24"/>
      <c r="VJX56" s="24"/>
      <c r="VJY56" s="24"/>
      <c r="VJZ56" s="24"/>
      <c r="VKA56" s="24"/>
      <c r="VKB56" s="24"/>
      <c r="VKC56" s="24"/>
      <c r="VKD56" s="24"/>
      <c r="VKE56" s="24"/>
      <c r="VKF56" s="24"/>
      <c r="VKG56" s="24"/>
      <c r="VKH56" s="24"/>
      <c r="VKI56" s="24"/>
      <c r="VKJ56" s="24"/>
      <c r="VKK56" s="24"/>
      <c r="VKL56" s="24"/>
      <c r="VKM56" s="24"/>
      <c r="VKN56" s="24"/>
      <c r="VKO56" s="24"/>
      <c r="VKP56" s="24"/>
      <c r="VKQ56" s="24"/>
      <c r="VKR56" s="24"/>
      <c r="VKS56" s="24"/>
      <c r="VKT56" s="24"/>
      <c r="VKU56" s="24"/>
      <c r="VKV56" s="24"/>
      <c r="VKW56" s="24"/>
      <c r="VKX56" s="24"/>
      <c r="VKY56" s="24"/>
      <c r="VKZ56" s="24"/>
      <c r="VLA56" s="24"/>
      <c r="VLB56" s="24"/>
      <c r="VLC56" s="24"/>
      <c r="VLD56" s="24"/>
      <c r="VLE56" s="24"/>
      <c r="VLF56" s="24"/>
      <c r="VLG56" s="24"/>
      <c r="VLH56" s="24"/>
      <c r="VLI56" s="24"/>
      <c r="VLJ56" s="24"/>
      <c r="VLK56" s="24"/>
      <c r="VLL56" s="24"/>
      <c r="VLM56" s="24"/>
      <c r="VLN56" s="24"/>
      <c r="VLO56" s="24"/>
      <c r="VLP56" s="24"/>
      <c r="VLQ56" s="24"/>
      <c r="VLR56" s="24"/>
      <c r="VLS56" s="24"/>
      <c r="VLT56" s="24"/>
      <c r="VLU56" s="24"/>
      <c r="VLV56" s="24"/>
      <c r="VLW56" s="24"/>
      <c r="VLX56" s="24"/>
      <c r="VLY56" s="24"/>
      <c r="VLZ56" s="24"/>
      <c r="VMA56" s="24"/>
      <c r="VMB56" s="24"/>
      <c r="VMC56" s="24"/>
      <c r="VMD56" s="24"/>
      <c r="VME56" s="24"/>
      <c r="VMF56" s="24"/>
      <c r="VMG56" s="24"/>
      <c r="VMH56" s="24"/>
      <c r="VMI56" s="24"/>
      <c r="VMJ56" s="24"/>
      <c r="VMK56" s="24"/>
      <c r="VML56" s="24"/>
      <c r="VMM56" s="24"/>
      <c r="VMN56" s="24"/>
      <c r="VMO56" s="24"/>
      <c r="VMP56" s="24"/>
      <c r="VMQ56" s="24"/>
      <c r="VMR56" s="24"/>
      <c r="VMS56" s="24"/>
      <c r="VMT56" s="24"/>
      <c r="VMU56" s="24"/>
      <c r="VMV56" s="24"/>
      <c r="VMW56" s="24"/>
      <c r="VMX56" s="24"/>
      <c r="VMY56" s="24"/>
      <c r="VMZ56" s="24"/>
      <c r="VNA56" s="24"/>
      <c r="VNB56" s="24"/>
      <c r="VNC56" s="24"/>
      <c r="VND56" s="24"/>
      <c r="VNE56" s="24"/>
      <c r="VNF56" s="24"/>
      <c r="VNG56" s="24"/>
      <c r="VNH56" s="24"/>
      <c r="VNI56" s="24"/>
      <c r="VNJ56" s="24"/>
      <c r="VNK56" s="24"/>
      <c r="VNL56" s="24"/>
      <c r="VNM56" s="24"/>
      <c r="VNN56" s="24"/>
      <c r="VNO56" s="24"/>
      <c r="VNP56" s="24"/>
      <c r="VNQ56" s="24"/>
      <c r="VNR56" s="24"/>
      <c r="VNS56" s="24"/>
      <c r="VNT56" s="24"/>
      <c r="VNU56" s="24"/>
      <c r="VNV56" s="24"/>
      <c r="VNW56" s="24"/>
      <c r="VNX56" s="24"/>
      <c r="VNY56" s="24"/>
      <c r="VNZ56" s="24"/>
      <c r="VOA56" s="24"/>
      <c r="VOB56" s="24"/>
      <c r="VOC56" s="24"/>
      <c r="VOD56" s="24"/>
      <c r="VOE56" s="24"/>
      <c r="VOF56" s="24"/>
      <c r="VOG56" s="24"/>
      <c r="VOH56" s="24"/>
      <c r="VOI56" s="24"/>
      <c r="VOJ56" s="24"/>
      <c r="VOK56" s="24"/>
      <c r="VOL56" s="24"/>
      <c r="VOM56" s="24"/>
      <c r="VON56" s="24"/>
      <c r="VOO56" s="24"/>
      <c r="VOP56" s="24"/>
      <c r="VOQ56" s="24"/>
      <c r="VOR56" s="24"/>
      <c r="VOS56" s="24"/>
      <c r="VOT56" s="24"/>
      <c r="VOU56" s="24"/>
      <c r="VOV56" s="24"/>
      <c r="VOW56" s="24"/>
      <c r="VOX56" s="24"/>
      <c r="VOY56" s="24"/>
      <c r="VOZ56" s="24"/>
      <c r="VPA56" s="24"/>
      <c r="VPB56" s="24"/>
      <c r="VPC56" s="24"/>
      <c r="VPD56" s="24"/>
      <c r="VPE56" s="24"/>
      <c r="VPF56" s="24"/>
      <c r="VPG56" s="24"/>
      <c r="VPH56" s="24"/>
      <c r="VPI56" s="24"/>
      <c r="VPJ56" s="24"/>
      <c r="VPK56" s="24"/>
      <c r="VPL56" s="24"/>
      <c r="VPM56" s="24"/>
      <c r="VPN56" s="24"/>
      <c r="VPO56" s="24"/>
      <c r="VPP56" s="24"/>
      <c r="VPQ56" s="24"/>
      <c r="VPR56" s="24"/>
      <c r="VPS56" s="24"/>
      <c r="VPT56" s="24"/>
      <c r="VPU56" s="24"/>
      <c r="VPV56" s="24"/>
      <c r="VPW56" s="24"/>
      <c r="VPX56" s="24"/>
      <c r="VPY56" s="24"/>
      <c r="VPZ56" s="24"/>
      <c r="VQA56" s="24"/>
      <c r="VQB56" s="24"/>
      <c r="VQC56" s="24"/>
      <c r="VQD56" s="24"/>
      <c r="VQE56" s="24"/>
      <c r="VQF56" s="24"/>
      <c r="VQG56" s="24"/>
      <c r="VQH56" s="24"/>
      <c r="VQI56" s="24"/>
      <c r="VQJ56" s="24"/>
      <c r="VQK56" s="24"/>
      <c r="VQL56" s="24"/>
      <c r="VQM56" s="24"/>
      <c r="VQN56" s="24"/>
      <c r="VQO56" s="24"/>
      <c r="VQP56" s="24"/>
      <c r="VQQ56" s="24"/>
      <c r="VQR56" s="24"/>
      <c r="VQS56" s="24"/>
      <c r="VQT56" s="24"/>
      <c r="VQU56" s="24"/>
      <c r="VQV56" s="24"/>
      <c r="VQW56" s="24"/>
      <c r="VQX56" s="24"/>
      <c r="VQY56" s="24"/>
      <c r="VQZ56" s="24"/>
      <c r="VRA56" s="24"/>
      <c r="VRB56" s="24"/>
      <c r="VRC56" s="24"/>
      <c r="VRD56" s="24"/>
      <c r="VRE56" s="24"/>
      <c r="VRF56" s="24"/>
      <c r="VRG56" s="24"/>
      <c r="VRH56" s="24"/>
      <c r="VRI56" s="24"/>
      <c r="VRJ56" s="24"/>
      <c r="VRK56" s="24"/>
      <c r="VRL56" s="24"/>
      <c r="VRM56" s="24"/>
      <c r="VRN56" s="24"/>
      <c r="VRO56" s="24"/>
      <c r="VRP56" s="24"/>
      <c r="VRQ56" s="24"/>
      <c r="VRR56" s="24"/>
      <c r="VRS56" s="24"/>
      <c r="VRT56" s="24"/>
      <c r="VRU56" s="24"/>
      <c r="VRV56" s="24"/>
      <c r="VRW56" s="24"/>
      <c r="VRX56" s="24"/>
      <c r="VRY56" s="24"/>
      <c r="VRZ56" s="24"/>
      <c r="VSA56" s="24"/>
      <c r="VSB56" s="24"/>
      <c r="VSC56" s="24"/>
      <c r="VSD56" s="24"/>
      <c r="VSE56" s="24"/>
      <c r="VSF56" s="24"/>
      <c r="VSG56" s="24"/>
      <c r="VSH56" s="24"/>
      <c r="VSI56" s="24"/>
      <c r="VSJ56" s="24"/>
      <c r="VSK56" s="24"/>
      <c r="VSL56" s="24"/>
      <c r="VSM56" s="24"/>
      <c r="VSN56" s="24"/>
      <c r="VSO56" s="24"/>
      <c r="VSP56" s="24"/>
      <c r="VSQ56" s="24"/>
      <c r="VSR56" s="24"/>
      <c r="VSS56" s="24"/>
      <c r="VST56" s="24"/>
      <c r="VSU56" s="24"/>
      <c r="VSV56" s="24"/>
      <c r="VSW56" s="24"/>
      <c r="VSX56" s="24"/>
      <c r="VSY56" s="24"/>
      <c r="VSZ56" s="24"/>
      <c r="VTA56" s="24"/>
      <c r="VTB56" s="24"/>
      <c r="VTC56" s="24"/>
      <c r="VTD56" s="24"/>
      <c r="VTE56" s="24"/>
      <c r="VTF56" s="24"/>
      <c r="VTG56" s="24"/>
      <c r="VTH56" s="24"/>
      <c r="VTI56" s="24"/>
      <c r="VTJ56" s="24"/>
      <c r="VTK56" s="24"/>
      <c r="VTL56" s="24"/>
      <c r="VTM56" s="24"/>
      <c r="VTN56" s="24"/>
      <c r="VTO56" s="24"/>
      <c r="VTP56" s="24"/>
      <c r="VTQ56" s="24"/>
      <c r="VTR56" s="24"/>
      <c r="VTS56" s="24"/>
      <c r="VTT56" s="24"/>
      <c r="VTU56" s="24"/>
      <c r="VTV56" s="24"/>
      <c r="VTW56" s="24"/>
      <c r="VTX56" s="24"/>
      <c r="VTY56" s="24"/>
      <c r="VTZ56" s="24"/>
      <c r="VUA56" s="24"/>
      <c r="VUB56" s="24"/>
      <c r="VUC56" s="24"/>
      <c r="VUD56" s="24"/>
      <c r="VUE56" s="24"/>
      <c r="VUF56" s="24"/>
      <c r="VUG56" s="24"/>
      <c r="VUH56" s="24"/>
      <c r="VUI56" s="24"/>
      <c r="VUJ56" s="24"/>
      <c r="VUK56" s="24"/>
      <c r="VUL56" s="24"/>
      <c r="VUM56" s="24"/>
      <c r="VUN56" s="24"/>
      <c r="VUO56" s="24"/>
      <c r="VUP56" s="24"/>
      <c r="VUQ56" s="24"/>
      <c r="VUR56" s="24"/>
      <c r="VUS56" s="24"/>
      <c r="VUT56" s="24"/>
      <c r="VUU56" s="24"/>
      <c r="VUV56" s="24"/>
      <c r="VUW56" s="24"/>
      <c r="VUX56" s="24"/>
      <c r="VUY56" s="24"/>
      <c r="VUZ56" s="24"/>
      <c r="VVA56" s="24"/>
      <c r="VVB56" s="24"/>
      <c r="VVC56" s="24"/>
      <c r="VVD56" s="24"/>
      <c r="VVE56" s="24"/>
      <c r="VVF56" s="24"/>
      <c r="VVG56" s="24"/>
      <c r="VVH56" s="24"/>
      <c r="VVI56" s="24"/>
      <c r="VVJ56" s="24"/>
      <c r="VVK56" s="24"/>
      <c r="VVL56" s="24"/>
      <c r="VVM56" s="24"/>
      <c r="VVN56" s="24"/>
      <c r="VVO56" s="24"/>
      <c r="VVP56" s="24"/>
      <c r="VVQ56" s="24"/>
      <c r="VVR56" s="24"/>
      <c r="VVS56" s="24"/>
      <c r="VVT56" s="24"/>
      <c r="VVU56" s="24"/>
      <c r="VVV56" s="24"/>
      <c r="VVW56" s="24"/>
      <c r="VVX56" s="24"/>
      <c r="VVY56" s="24"/>
      <c r="VVZ56" s="24"/>
      <c r="VWA56" s="24"/>
      <c r="VWB56" s="24"/>
      <c r="VWC56" s="24"/>
      <c r="VWD56" s="24"/>
      <c r="VWE56" s="24"/>
      <c r="VWF56" s="24"/>
      <c r="VWG56" s="24"/>
      <c r="VWH56" s="24"/>
      <c r="VWI56" s="24"/>
      <c r="VWJ56" s="24"/>
      <c r="VWK56" s="24"/>
      <c r="VWL56" s="24"/>
      <c r="VWM56" s="24"/>
      <c r="VWN56" s="24"/>
      <c r="VWO56" s="24"/>
      <c r="VWP56" s="24"/>
      <c r="VWQ56" s="24"/>
      <c r="VWR56" s="24"/>
      <c r="VWS56" s="24"/>
      <c r="VWT56" s="24"/>
      <c r="VWU56" s="24"/>
      <c r="VWV56" s="24"/>
      <c r="VWW56" s="24"/>
      <c r="VWX56" s="24"/>
      <c r="VWY56" s="24"/>
      <c r="VWZ56" s="24"/>
      <c r="VXA56" s="24"/>
      <c r="VXB56" s="24"/>
      <c r="VXC56" s="24"/>
      <c r="VXD56" s="24"/>
      <c r="VXE56" s="24"/>
      <c r="VXF56" s="24"/>
      <c r="VXG56" s="24"/>
      <c r="VXH56" s="24"/>
      <c r="VXI56" s="24"/>
      <c r="VXJ56" s="24"/>
      <c r="VXK56" s="24"/>
      <c r="VXL56" s="24"/>
      <c r="VXM56" s="24"/>
      <c r="VXN56" s="24"/>
      <c r="VXO56" s="24"/>
      <c r="VXP56" s="24"/>
      <c r="VXQ56" s="24"/>
      <c r="VXR56" s="24"/>
      <c r="VXS56" s="24"/>
      <c r="VXT56" s="24"/>
      <c r="VXU56" s="24"/>
      <c r="VXV56" s="24"/>
      <c r="VXW56" s="24"/>
      <c r="VXX56" s="24"/>
      <c r="VXY56" s="24"/>
      <c r="VXZ56" s="24"/>
      <c r="VYA56" s="24"/>
      <c r="VYB56" s="24"/>
      <c r="VYC56" s="24"/>
      <c r="VYD56" s="24"/>
      <c r="VYE56" s="24"/>
      <c r="VYF56" s="24"/>
      <c r="VYG56" s="24"/>
      <c r="VYH56" s="24"/>
      <c r="VYI56" s="24"/>
      <c r="VYJ56" s="24"/>
      <c r="VYK56" s="24"/>
      <c r="VYL56" s="24"/>
      <c r="VYM56" s="24"/>
      <c r="VYN56" s="24"/>
      <c r="VYO56" s="24"/>
      <c r="VYP56" s="24"/>
      <c r="VYQ56" s="24"/>
      <c r="VYR56" s="24"/>
      <c r="VYS56" s="24"/>
      <c r="VYT56" s="24"/>
      <c r="VYU56" s="24"/>
      <c r="VYV56" s="24"/>
      <c r="VYW56" s="24"/>
      <c r="VYX56" s="24"/>
      <c r="VYY56" s="24"/>
      <c r="VYZ56" s="24"/>
      <c r="VZA56" s="24"/>
      <c r="VZB56" s="24"/>
      <c r="VZC56" s="24"/>
      <c r="VZD56" s="24"/>
      <c r="VZE56" s="24"/>
      <c r="VZF56" s="24"/>
      <c r="VZG56" s="24"/>
      <c r="VZH56" s="24"/>
      <c r="VZI56" s="24"/>
      <c r="VZJ56" s="24"/>
      <c r="VZK56" s="24"/>
      <c r="VZL56" s="24"/>
      <c r="VZM56" s="24"/>
      <c r="VZN56" s="24"/>
      <c r="VZO56" s="24"/>
      <c r="VZP56" s="24"/>
      <c r="VZQ56" s="24"/>
      <c r="VZR56" s="24"/>
      <c r="VZS56" s="24"/>
      <c r="VZT56" s="24"/>
      <c r="VZU56" s="24"/>
      <c r="VZV56" s="24"/>
      <c r="VZW56" s="24"/>
      <c r="VZX56" s="24"/>
      <c r="VZY56" s="24"/>
      <c r="VZZ56" s="24"/>
      <c r="WAA56" s="24"/>
      <c r="WAB56" s="24"/>
      <c r="WAC56" s="24"/>
      <c r="WAD56" s="24"/>
      <c r="WAE56" s="24"/>
      <c r="WAF56" s="24"/>
      <c r="WAG56" s="24"/>
      <c r="WAH56" s="24"/>
      <c r="WAI56" s="24"/>
      <c r="WAJ56" s="24"/>
      <c r="WAK56" s="24"/>
      <c r="WAL56" s="24"/>
      <c r="WAM56" s="24"/>
      <c r="WAN56" s="24"/>
      <c r="WAO56" s="24"/>
      <c r="WAP56" s="24"/>
      <c r="WAQ56" s="24"/>
      <c r="WAR56" s="24"/>
      <c r="WAS56" s="24"/>
      <c r="WAT56" s="24"/>
      <c r="WAU56" s="24"/>
      <c r="WAV56" s="24"/>
      <c r="WAW56" s="24"/>
      <c r="WAX56" s="24"/>
      <c r="WAY56" s="24"/>
      <c r="WAZ56" s="24"/>
      <c r="WBA56" s="24"/>
      <c r="WBB56" s="24"/>
      <c r="WBC56" s="24"/>
      <c r="WBD56" s="24"/>
      <c r="WBE56" s="24"/>
      <c r="WBF56" s="24"/>
      <c r="WBG56" s="24"/>
      <c r="WBH56" s="24"/>
      <c r="WBI56" s="24"/>
      <c r="WBJ56" s="24"/>
      <c r="WBK56" s="24"/>
      <c r="WBL56" s="24"/>
      <c r="WBM56" s="24"/>
      <c r="WBN56" s="24"/>
      <c r="WBO56" s="24"/>
      <c r="WBP56" s="24"/>
      <c r="WBQ56" s="24"/>
      <c r="WBR56" s="24"/>
      <c r="WBS56" s="24"/>
      <c r="WBT56" s="24"/>
      <c r="WBU56" s="24"/>
      <c r="WBV56" s="24"/>
      <c r="WBW56" s="24"/>
      <c r="WBX56" s="24"/>
      <c r="WBY56" s="24"/>
      <c r="WBZ56" s="24"/>
      <c r="WCA56" s="24"/>
      <c r="WCB56" s="24"/>
      <c r="WCC56" s="24"/>
      <c r="WCD56" s="24"/>
      <c r="WCE56" s="24"/>
      <c r="WCF56" s="24"/>
      <c r="WCG56" s="24"/>
      <c r="WCH56" s="24"/>
      <c r="WCI56" s="24"/>
      <c r="WCJ56" s="24"/>
      <c r="WCK56" s="24"/>
      <c r="WCL56" s="24"/>
      <c r="WCM56" s="24"/>
      <c r="WCN56" s="24"/>
      <c r="WCO56" s="24"/>
      <c r="WCP56" s="24"/>
      <c r="WCQ56" s="24"/>
      <c r="WCR56" s="24"/>
      <c r="WCS56" s="24"/>
      <c r="WCT56" s="24"/>
      <c r="WCU56" s="24"/>
      <c r="WCV56" s="24"/>
      <c r="WCW56" s="24"/>
      <c r="WCX56" s="24"/>
      <c r="WCY56" s="24"/>
      <c r="WCZ56" s="24"/>
      <c r="WDA56" s="24"/>
      <c r="WDB56" s="24"/>
      <c r="WDC56" s="24"/>
      <c r="WDD56" s="24"/>
      <c r="WDE56" s="24"/>
      <c r="WDF56" s="24"/>
      <c r="WDG56" s="24"/>
      <c r="WDH56" s="24"/>
      <c r="WDI56" s="24"/>
      <c r="WDJ56" s="24"/>
      <c r="WDK56" s="24"/>
      <c r="WDL56" s="24"/>
      <c r="WDM56" s="24"/>
      <c r="WDN56" s="24"/>
      <c r="WDO56" s="24"/>
      <c r="WDP56" s="24"/>
      <c r="WDQ56" s="24"/>
      <c r="WDR56" s="24"/>
      <c r="WDS56" s="24"/>
      <c r="WDT56" s="24"/>
      <c r="WDU56" s="24"/>
      <c r="WDV56" s="24"/>
      <c r="WDW56" s="24"/>
      <c r="WDX56" s="24"/>
      <c r="WDY56" s="24"/>
      <c r="WDZ56" s="24"/>
      <c r="WEA56" s="24"/>
      <c r="WEB56" s="24"/>
      <c r="WEC56" s="24"/>
      <c r="WED56" s="24"/>
      <c r="WEE56" s="24"/>
      <c r="WEF56" s="24"/>
      <c r="WEG56" s="24"/>
      <c r="WEH56" s="24"/>
      <c r="WEI56" s="24"/>
      <c r="WEJ56" s="24"/>
      <c r="WEK56" s="24"/>
      <c r="WEL56" s="24"/>
      <c r="WEM56" s="24"/>
      <c r="WEN56" s="24"/>
      <c r="WEO56" s="24"/>
      <c r="WEP56" s="24"/>
      <c r="WEQ56" s="24"/>
      <c r="WER56" s="24"/>
      <c r="WES56" s="24"/>
      <c r="WET56" s="24"/>
      <c r="WEU56" s="24"/>
      <c r="WEV56" s="24"/>
      <c r="WEW56" s="24"/>
      <c r="WEX56" s="24"/>
      <c r="WEY56" s="24"/>
      <c r="WEZ56" s="24"/>
      <c r="WFA56" s="24"/>
      <c r="WFB56" s="24"/>
      <c r="WFC56" s="24"/>
      <c r="WFD56" s="24"/>
      <c r="WFE56" s="24"/>
      <c r="WFF56" s="24"/>
      <c r="WFG56" s="24"/>
      <c r="WFH56" s="24"/>
      <c r="WFI56" s="24"/>
      <c r="WFJ56" s="24"/>
      <c r="WFK56" s="24"/>
      <c r="WFL56" s="24"/>
      <c r="WFM56" s="24"/>
      <c r="WFN56" s="24"/>
      <c r="WFO56" s="24"/>
      <c r="WFP56" s="24"/>
      <c r="WFQ56" s="24"/>
      <c r="WFR56" s="24"/>
      <c r="WFS56" s="24"/>
      <c r="WFT56" s="24"/>
      <c r="WFU56" s="24"/>
      <c r="WFV56" s="24"/>
      <c r="WFW56" s="24"/>
      <c r="WFX56" s="24"/>
      <c r="WFY56" s="24"/>
      <c r="WFZ56" s="24"/>
      <c r="WGA56" s="24"/>
      <c r="WGB56" s="24"/>
      <c r="WGC56" s="24"/>
      <c r="WGD56" s="24"/>
      <c r="WGE56" s="24"/>
      <c r="WGF56" s="24"/>
      <c r="WGG56" s="24"/>
      <c r="WGH56" s="24"/>
      <c r="WGI56" s="24"/>
      <c r="WGJ56" s="24"/>
      <c r="WGK56" s="24"/>
      <c r="WGL56" s="24"/>
      <c r="WGM56" s="24"/>
      <c r="WGN56" s="24"/>
      <c r="WGO56" s="24"/>
      <c r="WGP56" s="24"/>
      <c r="WGQ56" s="24"/>
      <c r="WGR56" s="24"/>
      <c r="WGS56" s="24"/>
      <c r="WGT56" s="24"/>
      <c r="WGU56" s="24"/>
      <c r="WGV56" s="24"/>
      <c r="WGW56" s="24"/>
      <c r="WGX56" s="24"/>
      <c r="WGY56" s="24"/>
      <c r="WGZ56" s="24"/>
      <c r="WHA56" s="24"/>
      <c r="WHB56" s="24"/>
      <c r="WHC56" s="24"/>
      <c r="WHD56" s="24"/>
      <c r="WHE56" s="24"/>
      <c r="WHF56" s="24"/>
      <c r="WHG56" s="24"/>
      <c r="WHH56" s="24"/>
      <c r="WHI56" s="24"/>
      <c r="WHJ56" s="24"/>
      <c r="WHK56" s="24"/>
      <c r="WHL56" s="24"/>
      <c r="WHM56" s="24"/>
      <c r="WHN56" s="24"/>
      <c r="WHO56" s="24"/>
      <c r="WHP56" s="24"/>
      <c r="WHQ56" s="24"/>
      <c r="WHR56" s="24"/>
      <c r="WHS56" s="24"/>
      <c r="WHT56" s="24"/>
      <c r="WHU56" s="24"/>
      <c r="WHV56" s="24"/>
      <c r="WHW56" s="24"/>
      <c r="WHX56" s="24"/>
      <c r="WHY56" s="24"/>
      <c r="WHZ56" s="24"/>
      <c r="WIA56" s="24"/>
      <c r="WIB56" s="24"/>
      <c r="WIC56" s="24"/>
      <c r="WID56" s="24"/>
      <c r="WIE56" s="24"/>
      <c r="WIF56" s="24"/>
      <c r="WIG56" s="24"/>
      <c r="WIH56" s="24"/>
      <c r="WII56" s="24"/>
      <c r="WIJ56" s="24"/>
      <c r="WIK56" s="24"/>
      <c r="WIL56" s="24"/>
      <c r="WIM56" s="24"/>
      <c r="WIN56" s="24"/>
      <c r="WIO56" s="24"/>
      <c r="WIP56" s="24"/>
      <c r="WIQ56" s="24"/>
      <c r="WIR56" s="24"/>
      <c r="WIS56" s="24"/>
      <c r="WIT56" s="24"/>
      <c r="WIU56" s="24"/>
      <c r="WIV56" s="24"/>
      <c r="WIW56" s="24"/>
      <c r="WIX56" s="24"/>
      <c r="WIY56" s="24"/>
      <c r="WIZ56" s="24"/>
      <c r="WJA56" s="24"/>
      <c r="WJB56" s="24"/>
      <c r="WJC56" s="24"/>
      <c r="WJD56" s="24"/>
      <c r="WJE56" s="24"/>
      <c r="WJF56" s="24"/>
      <c r="WJG56" s="24"/>
      <c r="WJH56" s="24"/>
      <c r="WJI56" s="24"/>
      <c r="WJJ56" s="24"/>
      <c r="WJK56" s="24"/>
      <c r="WJL56" s="24"/>
      <c r="WJM56" s="24"/>
      <c r="WJN56" s="24"/>
      <c r="WJO56" s="24"/>
      <c r="WJP56" s="24"/>
      <c r="WJQ56" s="24"/>
      <c r="WJR56" s="24"/>
      <c r="WJS56" s="24"/>
      <c r="WJT56" s="24"/>
      <c r="WJU56" s="24"/>
      <c r="WJV56" s="24"/>
      <c r="WJW56" s="24"/>
      <c r="WJX56" s="24"/>
      <c r="WJY56" s="24"/>
      <c r="WJZ56" s="24"/>
      <c r="WKA56" s="24"/>
      <c r="WKB56" s="24"/>
      <c r="WKC56" s="24"/>
      <c r="WKD56" s="24"/>
      <c r="WKE56" s="24"/>
      <c r="WKF56" s="24"/>
      <c r="WKG56" s="24"/>
      <c r="WKH56" s="24"/>
      <c r="WKI56" s="24"/>
      <c r="WKJ56" s="24"/>
      <c r="WKK56" s="24"/>
      <c r="WKL56" s="24"/>
      <c r="WKM56" s="24"/>
      <c r="WKN56" s="24"/>
      <c r="WKO56" s="24"/>
      <c r="WKP56" s="24"/>
      <c r="WKQ56" s="24"/>
      <c r="WKR56" s="24"/>
      <c r="WKS56" s="24"/>
      <c r="WKT56" s="24"/>
      <c r="WKU56" s="24"/>
      <c r="WKV56" s="24"/>
      <c r="WKW56" s="24"/>
      <c r="WKX56" s="24"/>
      <c r="WKY56" s="24"/>
      <c r="WKZ56" s="24"/>
      <c r="WLA56" s="24"/>
      <c r="WLB56" s="24"/>
      <c r="WLC56" s="24"/>
      <c r="WLD56" s="24"/>
      <c r="WLE56" s="24"/>
      <c r="WLF56" s="24"/>
      <c r="WLG56" s="24"/>
      <c r="WLH56" s="24"/>
      <c r="WLI56" s="24"/>
      <c r="WLJ56" s="24"/>
      <c r="WLK56" s="24"/>
      <c r="WLL56" s="24"/>
      <c r="WLM56" s="24"/>
      <c r="WLN56" s="24"/>
      <c r="WLO56" s="24"/>
      <c r="WLP56" s="24"/>
      <c r="WLQ56" s="24"/>
      <c r="WLR56" s="24"/>
      <c r="WLS56" s="24"/>
      <c r="WLT56" s="24"/>
      <c r="WLU56" s="24"/>
      <c r="WLV56" s="24"/>
      <c r="WLW56" s="24"/>
      <c r="WLX56" s="24"/>
      <c r="WLY56" s="24"/>
      <c r="WLZ56" s="24"/>
      <c r="WMA56" s="24"/>
      <c r="WMB56" s="24"/>
      <c r="WMC56" s="24"/>
      <c r="WMD56" s="24"/>
      <c r="WME56" s="24"/>
      <c r="WMF56" s="24"/>
      <c r="WMG56" s="24"/>
      <c r="WMH56" s="24"/>
      <c r="WMI56" s="24"/>
      <c r="WMJ56" s="24"/>
      <c r="WMK56" s="24"/>
      <c r="WML56" s="24"/>
      <c r="WMM56" s="24"/>
      <c r="WMN56" s="24"/>
      <c r="WMO56" s="24"/>
      <c r="WMP56" s="24"/>
      <c r="WMQ56" s="24"/>
      <c r="WMR56" s="24"/>
      <c r="WMS56" s="24"/>
      <c r="WMT56" s="24"/>
      <c r="WMU56" s="24"/>
      <c r="WMV56" s="24"/>
      <c r="WMW56" s="24"/>
      <c r="WMX56" s="24"/>
      <c r="WMY56" s="24"/>
      <c r="WMZ56" s="24"/>
      <c r="WNA56" s="24"/>
      <c r="WNB56" s="24"/>
      <c r="WNC56" s="24"/>
      <c r="WND56" s="24"/>
      <c r="WNE56" s="24"/>
      <c r="WNF56" s="24"/>
      <c r="WNG56" s="24"/>
      <c r="WNH56" s="24"/>
      <c r="WNI56" s="24"/>
      <c r="WNJ56" s="24"/>
      <c r="WNK56" s="24"/>
      <c r="WNL56" s="24"/>
      <c r="WNM56" s="24"/>
      <c r="WNN56" s="24"/>
      <c r="WNO56" s="24"/>
      <c r="WNP56" s="24"/>
      <c r="WNQ56" s="24"/>
      <c r="WNR56" s="24"/>
      <c r="WNS56" s="24"/>
      <c r="WNT56" s="24"/>
      <c r="WNU56" s="24"/>
      <c r="WNV56" s="24"/>
      <c r="WNW56" s="24"/>
      <c r="WNX56" s="24"/>
      <c r="WNY56" s="24"/>
      <c r="WNZ56" s="24"/>
      <c r="WOA56" s="24"/>
      <c r="WOB56" s="24"/>
      <c r="WOC56" s="24"/>
      <c r="WOD56" s="24"/>
      <c r="WOE56" s="24"/>
      <c r="WOF56" s="24"/>
      <c r="WOG56" s="24"/>
      <c r="WOH56" s="24"/>
      <c r="WOI56" s="24"/>
      <c r="WOJ56" s="24"/>
      <c r="WOK56" s="24"/>
      <c r="WOL56" s="24"/>
      <c r="WOM56" s="24"/>
      <c r="WON56" s="24"/>
      <c r="WOO56" s="24"/>
      <c r="WOP56" s="24"/>
      <c r="WOQ56" s="24"/>
      <c r="WOR56" s="24"/>
      <c r="WOS56" s="24"/>
      <c r="WOT56" s="24"/>
      <c r="WOU56" s="24"/>
      <c r="WOV56" s="24"/>
      <c r="WOW56" s="24"/>
      <c r="WOX56" s="24"/>
      <c r="WOY56" s="24"/>
      <c r="WOZ56" s="24"/>
      <c r="WPA56" s="24"/>
      <c r="WPB56" s="24"/>
      <c r="WPC56" s="24"/>
      <c r="WPD56" s="24"/>
      <c r="WPE56" s="24"/>
      <c r="WPF56" s="24"/>
      <c r="WPG56" s="24"/>
      <c r="WPH56" s="24"/>
      <c r="WPI56" s="24"/>
      <c r="WPJ56" s="24"/>
      <c r="WPK56" s="24"/>
      <c r="WPL56" s="24"/>
      <c r="WPM56" s="24"/>
      <c r="WPN56" s="24"/>
      <c r="WPO56" s="24"/>
      <c r="WPP56" s="24"/>
      <c r="WPQ56" s="24"/>
      <c r="WPR56" s="24"/>
      <c r="WPS56" s="24"/>
      <c r="WPT56" s="24"/>
      <c r="WPU56" s="24"/>
      <c r="WPV56" s="24"/>
      <c r="WPW56" s="24"/>
      <c r="WPX56" s="24"/>
      <c r="WPY56" s="24"/>
      <c r="WPZ56" s="24"/>
      <c r="WQA56" s="24"/>
      <c r="WQB56" s="24"/>
      <c r="WQC56" s="24"/>
      <c r="WQD56" s="24"/>
      <c r="WQE56" s="24"/>
      <c r="WQF56" s="24"/>
      <c r="WQG56" s="24"/>
      <c r="WQH56" s="24"/>
      <c r="WQI56" s="24"/>
      <c r="WQJ56" s="24"/>
      <c r="WQK56" s="24"/>
      <c r="WQL56" s="24"/>
      <c r="WQM56" s="24"/>
      <c r="WQN56" s="24"/>
      <c r="WQO56" s="24"/>
      <c r="WQP56" s="24"/>
      <c r="WQQ56" s="24"/>
      <c r="WQR56" s="24"/>
      <c r="WQS56" s="24"/>
      <c r="WQT56" s="24"/>
      <c r="WQU56" s="24"/>
      <c r="WQV56" s="24"/>
      <c r="WQW56" s="24"/>
      <c r="WQX56" s="24"/>
      <c r="WQY56" s="24"/>
      <c r="WQZ56" s="24"/>
      <c r="WRA56" s="24"/>
      <c r="WRB56" s="24"/>
      <c r="WRC56" s="24"/>
      <c r="WRD56" s="24"/>
      <c r="WRE56" s="24"/>
      <c r="WRF56" s="24"/>
      <c r="WRG56" s="24"/>
      <c r="WRH56" s="24"/>
      <c r="WRI56" s="24"/>
      <c r="WRJ56" s="24"/>
      <c r="WRK56" s="24"/>
      <c r="WRL56" s="24"/>
      <c r="WRM56" s="24"/>
      <c r="WRN56" s="24"/>
      <c r="WRO56" s="24"/>
      <c r="WRP56" s="24"/>
      <c r="WRQ56" s="24"/>
      <c r="WRR56" s="24"/>
      <c r="WRS56" s="24"/>
      <c r="WRT56" s="24"/>
      <c r="WRU56" s="24"/>
      <c r="WRV56" s="24"/>
      <c r="WRW56" s="24"/>
      <c r="WRX56" s="24"/>
      <c r="WRY56" s="24"/>
      <c r="WRZ56" s="24"/>
      <c r="WSA56" s="24"/>
      <c r="WSB56" s="24"/>
      <c r="WSC56" s="24"/>
      <c r="WSD56" s="24"/>
      <c r="WSE56" s="24"/>
      <c r="WSF56" s="24"/>
      <c r="WSG56" s="24"/>
      <c r="WSH56" s="24"/>
      <c r="WSI56" s="24"/>
      <c r="WSJ56" s="24"/>
      <c r="WSK56" s="24"/>
      <c r="WSL56" s="24"/>
      <c r="WSM56" s="24"/>
      <c r="WSN56" s="24"/>
      <c r="WSO56" s="24"/>
      <c r="WSP56" s="24"/>
      <c r="WSQ56" s="24"/>
      <c r="WSR56" s="24"/>
      <c r="WSS56" s="24"/>
      <c r="WST56" s="24"/>
      <c r="WSU56" s="24"/>
      <c r="WSV56" s="24"/>
      <c r="WSW56" s="24"/>
      <c r="WSX56" s="24"/>
      <c r="WSY56" s="24"/>
      <c r="WSZ56" s="24"/>
      <c r="WTA56" s="24"/>
      <c r="WTB56" s="24"/>
      <c r="WTC56" s="24"/>
      <c r="WTD56" s="24"/>
      <c r="WTE56" s="24"/>
      <c r="WTF56" s="24"/>
      <c r="WTG56" s="24"/>
      <c r="WTH56" s="24"/>
      <c r="WTI56" s="24"/>
      <c r="WTJ56" s="24"/>
      <c r="WTK56" s="24"/>
      <c r="WTL56" s="24"/>
      <c r="WTM56" s="24"/>
      <c r="WTN56" s="24"/>
      <c r="WTO56" s="24"/>
      <c r="WTP56" s="24"/>
      <c r="WTQ56" s="24"/>
      <c r="WTR56" s="24"/>
      <c r="WTS56" s="24"/>
      <c r="WTT56" s="24"/>
      <c r="WTU56" s="24"/>
      <c r="WTV56" s="24"/>
      <c r="WTW56" s="24"/>
      <c r="WTX56" s="24"/>
      <c r="WTY56" s="24"/>
      <c r="WTZ56" s="24"/>
      <c r="WUA56" s="24"/>
      <c r="WUB56" s="24"/>
      <c r="WUC56" s="24"/>
      <c r="WUD56" s="24"/>
      <c r="WUE56" s="24"/>
      <c r="WUF56" s="24"/>
      <c r="WUG56" s="24"/>
      <c r="WUH56" s="24"/>
      <c r="WUI56" s="24"/>
      <c r="WUJ56" s="24"/>
      <c r="WUK56" s="24"/>
      <c r="WUL56" s="24"/>
      <c r="WUM56" s="24"/>
      <c r="WUN56" s="24"/>
      <c r="WUO56" s="24"/>
      <c r="WUP56" s="24"/>
      <c r="WUQ56" s="24"/>
      <c r="WUR56" s="24"/>
      <c r="WUS56" s="24"/>
      <c r="WUT56" s="24"/>
      <c r="WUU56" s="24"/>
      <c r="WUV56" s="24"/>
      <c r="WUW56" s="24"/>
      <c r="WUX56" s="24"/>
      <c r="WUY56" s="24"/>
      <c r="WUZ56" s="24"/>
      <c r="WVA56" s="24"/>
      <c r="WVB56" s="24"/>
      <c r="WVC56" s="24"/>
      <c r="WVD56" s="24"/>
      <c r="WVE56" s="24"/>
      <c r="WVF56" s="24"/>
      <c r="WVG56" s="24"/>
      <c r="WVH56" s="24"/>
      <c r="WVI56" s="24"/>
      <c r="WVJ56" s="24"/>
      <c r="WVK56" s="24"/>
      <c r="WVL56" s="24"/>
      <c r="WVM56" s="24"/>
      <c r="WVN56" s="24"/>
      <c r="WVO56" s="24"/>
      <c r="WVP56" s="24"/>
      <c r="WVQ56" s="24"/>
      <c r="WVR56" s="24"/>
      <c r="WVS56" s="24"/>
      <c r="WVT56" s="24"/>
      <c r="WVU56" s="24"/>
      <c r="WVV56" s="24"/>
      <c r="WVW56" s="24"/>
      <c r="WVX56" s="24"/>
      <c r="WVY56" s="24"/>
      <c r="WVZ56" s="24"/>
      <c r="WWA56" s="24"/>
      <c r="WWB56" s="24"/>
      <c r="WWC56" s="24"/>
      <c r="WWD56" s="24"/>
      <c r="WWE56" s="24"/>
      <c r="WWF56" s="24"/>
      <c r="WWG56" s="24"/>
      <c r="WWH56" s="24"/>
      <c r="WWI56" s="24"/>
      <c r="WWJ56" s="24"/>
      <c r="WWK56" s="24"/>
      <c r="WWL56" s="24"/>
      <c r="WWM56" s="24"/>
      <c r="WWN56" s="24"/>
      <c r="WWO56" s="24"/>
      <c r="WWP56" s="24"/>
      <c r="WWQ56" s="24"/>
      <c r="WWR56" s="24"/>
      <c r="WWS56" s="24"/>
      <c r="WWT56" s="24"/>
      <c r="WWU56" s="24"/>
      <c r="WWV56" s="24"/>
      <c r="WWW56" s="24"/>
      <c r="WWX56" s="24"/>
      <c r="WWY56" s="24"/>
      <c r="WWZ56" s="24"/>
      <c r="WXA56" s="24"/>
      <c r="WXB56" s="24"/>
      <c r="WXC56" s="24"/>
      <c r="WXD56" s="24"/>
      <c r="WXE56" s="24"/>
      <c r="WXF56" s="24"/>
      <c r="WXG56" s="24"/>
      <c r="WXH56" s="24"/>
      <c r="WXI56" s="24"/>
      <c r="WXJ56" s="24"/>
      <c r="WXK56" s="24"/>
      <c r="WXL56" s="24"/>
      <c r="WXM56" s="24"/>
      <c r="WXN56" s="24"/>
      <c r="WXO56" s="24"/>
      <c r="WXP56" s="24"/>
      <c r="WXQ56" s="24"/>
      <c r="WXR56" s="24"/>
      <c r="WXS56" s="24"/>
      <c r="WXT56" s="24"/>
      <c r="WXU56" s="24"/>
      <c r="WXV56" s="24"/>
      <c r="WXW56" s="24"/>
      <c r="WXX56" s="24"/>
      <c r="WXY56" s="24"/>
      <c r="WXZ56" s="24"/>
      <c r="WYA56" s="24"/>
      <c r="WYB56" s="24"/>
      <c r="WYC56" s="24"/>
      <c r="WYD56" s="24"/>
      <c r="WYE56" s="24"/>
      <c r="WYF56" s="24"/>
      <c r="WYG56" s="24"/>
      <c r="WYH56" s="24"/>
      <c r="WYI56" s="24"/>
      <c r="WYJ56" s="24"/>
      <c r="WYK56" s="24"/>
      <c r="WYL56" s="24"/>
      <c r="WYM56" s="24"/>
      <c r="WYN56" s="24"/>
      <c r="WYO56" s="24"/>
      <c r="WYP56" s="24"/>
      <c r="WYQ56" s="24"/>
      <c r="WYR56" s="24"/>
      <c r="WYS56" s="24"/>
      <c r="WYT56" s="24"/>
      <c r="WYU56" s="24"/>
      <c r="WYV56" s="24"/>
      <c r="WYW56" s="24"/>
      <c r="WYX56" s="24"/>
      <c r="WYY56" s="24"/>
      <c r="WYZ56" s="24"/>
      <c r="WZA56" s="24"/>
      <c r="WZB56" s="24"/>
      <c r="WZC56" s="24"/>
      <c r="WZD56" s="24"/>
      <c r="WZE56" s="24"/>
      <c r="WZF56" s="24"/>
      <c r="WZG56" s="24"/>
      <c r="WZH56" s="24"/>
      <c r="WZI56" s="24"/>
      <c r="WZJ56" s="24"/>
      <c r="WZK56" s="24"/>
      <c r="WZL56" s="24"/>
      <c r="WZM56" s="24"/>
      <c r="WZN56" s="24"/>
      <c r="WZO56" s="24"/>
      <c r="WZP56" s="24"/>
      <c r="WZQ56" s="24"/>
      <c r="WZR56" s="24"/>
      <c r="WZS56" s="24"/>
      <c r="WZT56" s="24"/>
      <c r="WZU56" s="24"/>
      <c r="WZV56" s="24"/>
      <c r="WZW56" s="24"/>
      <c r="WZX56" s="24"/>
      <c r="WZY56" s="24"/>
      <c r="WZZ56" s="24"/>
      <c r="XAA56" s="24"/>
      <c r="XAB56" s="24"/>
      <c r="XAC56" s="24"/>
      <c r="XAD56" s="24"/>
      <c r="XAE56" s="24"/>
      <c r="XAF56" s="24"/>
      <c r="XAG56" s="24"/>
      <c r="XAH56" s="24"/>
      <c r="XAI56" s="24"/>
      <c r="XAJ56" s="24"/>
      <c r="XAK56" s="24"/>
      <c r="XAL56" s="24"/>
      <c r="XAM56" s="24"/>
      <c r="XAN56" s="24"/>
      <c r="XAO56" s="24"/>
      <c r="XAP56" s="24"/>
      <c r="XAQ56" s="24"/>
      <c r="XAR56" s="24"/>
      <c r="XAS56" s="24"/>
      <c r="XAT56" s="24"/>
      <c r="XAU56" s="24"/>
      <c r="XAV56" s="24"/>
      <c r="XAW56" s="24"/>
      <c r="XAX56" s="24"/>
      <c r="XAY56" s="24"/>
      <c r="XAZ56" s="24"/>
      <c r="XBA56" s="24"/>
      <c r="XBB56" s="24"/>
      <c r="XBC56" s="24"/>
      <c r="XBD56" s="24"/>
      <c r="XBE56" s="24"/>
      <c r="XBF56" s="24"/>
      <c r="XBG56" s="24"/>
      <c r="XBH56" s="24"/>
      <c r="XBI56" s="24"/>
      <c r="XBJ56" s="24"/>
      <c r="XBK56" s="24"/>
      <c r="XBL56" s="24"/>
      <c r="XBM56" s="24"/>
      <c r="XBN56" s="24"/>
      <c r="XBO56" s="24"/>
      <c r="XBP56" s="24"/>
      <c r="XBQ56" s="24"/>
      <c r="XBR56" s="24"/>
      <c r="XBS56" s="24"/>
      <c r="XBT56" s="24"/>
      <c r="XBU56" s="24"/>
      <c r="XBV56" s="24"/>
      <c r="XBW56" s="24"/>
      <c r="XBX56" s="24"/>
      <c r="XBY56" s="24"/>
      <c r="XBZ56" s="24"/>
      <c r="XCA56" s="24"/>
      <c r="XCB56" s="24"/>
      <c r="XCC56" s="24"/>
      <c r="XCD56" s="24"/>
      <c r="XCE56" s="24"/>
      <c r="XCF56" s="24"/>
      <c r="XCG56" s="24"/>
      <c r="XCH56" s="24"/>
      <c r="XCI56" s="24"/>
      <c r="XCJ56" s="24"/>
      <c r="XCK56" s="24"/>
      <c r="XCL56" s="24"/>
      <c r="XCM56" s="24"/>
      <c r="XCN56" s="24"/>
      <c r="XCO56" s="24"/>
      <c r="XCP56" s="24"/>
      <c r="XCQ56" s="24"/>
      <c r="XCR56" s="24"/>
      <c r="XCS56" s="24"/>
      <c r="XCT56" s="24"/>
      <c r="XCU56" s="24"/>
      <c r="XCV56" s="24"/>
      <c r="XCW56" s="24"/>
      <c r="XCX56" s="24"/>
      <c r="XCY56" s="24"/>
      <c r="XCZ56" s="24"/>
      <c r="XDA56" s="24"/>
      <c r="XDB56" s="24"/>
      <c r="XDC56" s="24"/>
      <c r="XDD56" s="24"/>
      <c r="XDE56" s="24"/>
      <c r="XDF56" s="24"/>
      <c r="XDG56" s="24"/>
      <c r="XDH56" s="24"/>
      <c r="XDI56" s="24"/>
      <c r="XDJ56" s="24"/>
      <c r="XDK56" s="24"/>
      <c r="XDL56" s="24"/>
      <c r="XDM56" s="24"/>
      <c r="XDN56" s="24"/>
      <c r="XDO56" s="24"/>
      <c r="XDP56" s="24"/>
      <c r="XDQ56" s="24"/>
      <c r="XDR56" s="24"/>
      <c r="XDS56" s="24"/>
      <c r="XDT56" s="24"/>
      <c r="XDU56" s="24"/>
      <c r="XDV56" s="24"/>
      <c r="XDW56" s="24"/>
      <c r="XDX56" s="24"/>
      <c r="XDY56" s="24"/>
      <c r="XDZ56" s="24"/>
      <c r="XEA56" s="24"/>
      <c r="XEB56" s="24"/>
      <c r="XEC56" s="24"/>
      <c r="XED56" s="24"/>
      <c r="XEE56" s="24"/>
      <c r="XEF56" s="24"/>
      <c r="XEG56" s="24"/>
      <c r="XEH56" s="24"/>
      <c r="XEI56" s="24"/>
      <c r="XEJ56" s="24"/>
      <c r="XEK56" s="24"/>
      <c r="XEL56" s="24"/>
      <c r="XEM56" s="24"/>
      <c r="XEN56" s="24"/>
      <c r="XEO56" s="24"/>
      <c r="XEP56" s="24"/>
      <c r="XEQ56" s="24"/>
      <c r="XER56" s="24"/>
      <c r="XES56" s="24"/>
      <c r="XET56" s="24"/>
      <c r="XEU56" s="24"/>
      <c r="XEV56" s="24"/>
      <c r="XEW56" s="24"/>
      <c r="XEX56" s="24"/>
      <c r="XEY56" s="24"/>
      <c r="XEZ56" s="24"/>
      <c r="XFA56" s="24"/>
      <c r="XFB56" s="24"/>
      <c r="XFC56" s="24"/>
      <c r="XFD56" s="24"/>
    </row>
    <row r="57" spans="1:16384" x14ac:dyDescent="0.2">
      <c r="A57" s="29" t="s">
        <v>31</v>
      </c>
      <c r="B57" s="8" t="s">
        <v>603</v>
      </c>
      <c r="C57" s="8"/>
      <c r="D57" s="8"/>
      <c r="E57" s="8"/>
      <c r="F57" s="8">
        <v>1</v>
      </c>
      <c r="G57" s="8"/>
      <c r="H57" s="14" t="s">
        <v>1078</v>
      </c>
      <c r="I57" s="24"/>
      <c r="J57" s="24"/>
      <c r="K57" s="24"/>
      <c r="L57" s="24"/>
      <c r="M57" s="24"/>
      <c r="N57" s="24"/>
      <c r="O57" s="24"/>
      <c r="P57" s="24"/>
      <c r="Q57" s="24"/>
      <c r="R57" s="24"/>
      <c r="S57" s="24"/>
      <c r="T57" s="24"/>
      <c r="U57" s="24"/>
      <c r="V57" s="24"/>
      <c r="W57" s="24"/>
      <c r="X57" s="24"/>
      <c r="Y57" s="24"/>
      <c r="Z57" s="24"/>
      <c r="AA57" s="24"/>
      <c r="AB57" s="24"/>
      <c r="AC57" s="24"/>
      <c r="AD57" s="24"/>
      <c r="AE57" s="24"/>
      <c r="AF57" s="24"/>
      <c r="AG57" s="24"/>
      <c r="AH57" s="24"/>
      <c r="AI57" s="24"/>
      <c r="AJ57" s="24"/>
      <c r="AK57" s="24"/>
      <c r="AL57" s="24"/>
      <c r="AM57" s="24"/>
      <c r="AN57" s="24"/>
      <c r="AO57" s="24"/>
      <c r="AP57" s="24"/>
      <c r="AQ57" s="24"/>
      <c r="AR57" s="24"/>
      <c r="AS57" s="24"/>
      <c r="AT57" s="24"/>
      <c r="AU57" s="24"/>
      <c r="AV57" s="24"/>
      <c r="AW57" s="24"/>
      <c r="AX57" s="24"/>
      <c r="AY57" s="24"/>
      <c r="AZ57" s="24"/>
      <c r="BA57" s="24"/>
      <c r="BB57" s="24"/>
      <c r="BC57" s="24"/>
      <c r="BD57" s="24"/>
      <c r="BE57" s="24"/>
      <c r="BF57" s="24"/>
      <c r="BG57" s="24"/>
      <c r="BH57" s="24"/>
      <c r="BI57" s="24"/>
      <c r="BJ57" s="24"/>
      <c r="BK57" s="24"/>
      <c r="BL57" s="24"/>
      <c r="BM57" s="24"/>
      <c r="BN57" s="24"/>
      <c r="BO57" s="24"/>
      <c r="BP57" s="24"/>
      <c r="BQ57" s="24"/>
      <c r="BR57" s="24"/>
      <c r="BS57" s="24"/>
      <c r="BT57" s="24"/>
      <c r="BU57" s="24"/>
      <c r="BV57" s="24"/>
      <c r="BW57" s="24"/>
      <c r="BX57" s="24"/>
      <c r="BY57" s="24"/>
      <c r="BZ57" s="24"/>
      <c r="CA57" s="24"/>
      <c r="CB57" s="24"/>
      <c r="CC57" s="24"/>
      <c r="CD57" s="24"/>
      <c r="CE57" s="24"/>
      <c r="CF57" s="24"/>
      <c r="CG57" s="24"/>
      <c r="CH57" s="24"/>
      <c r="CI57" s="24"/>
      <c r="CJ57" s="24"/>
      <c r="CK57" s="24"/>
      <c r="CL57" s="24"/>
      <c r="CM57" s="24"/>
      <c r="CN57" s="24"/>
      <c r="CO57" s="24"/>
      <c r="CP57" s="24"/>
      <c r="CQ57" s="24"/>
      <c r="CR57" s="24"/>
      <c r="CS57" s="24"/>
      <c r="CT57" s="24"/>
      <c r="CU57" s="24"/>
      <c r="CV57" s="24"/>
      <c r="CW57" s="24"/>
      <c r="CX57" s="24"/>
      <c r="CY57" s="24"/>
      <c r="CZ57" s="24"/>
      <c r="DA57" s="24"/>
      <c r="DB57" s="24"/>
      <c r="DC57" s="24"/>
      <c r="DD57" s="24"/>
      <c r="DE57" s="24"/>
      <c r="DF57" s="24"/>
      <c r="DG57" s="24"/>
      <c r="DH57" s="24"/>
      <c r="DI57" s="24"/>
      <c r="DJ57" s="24"/>
      <c r="DK57" s="24"/>
      <c r="DL57" s="24"/>
      <c r="DM57" s="24"/>
      <c r="DN57" s="24"/>
      <c r="DO57" s="24"/>
      <c r="DP57" s="24"/>
      <c r="DQ57" s="24"/>
      <c r="DR57" s="24"/>
      <c r="DS57" s="24"/>
      <c r="DT57" s="24"/>
      <c r="DU57" s="24"/>
      <c r="DV57" s="24"/>
      <c r="DW57" s="24"/>
      <c r="DX57" s="24"/>
      <c r="DY57" s="24"/>
      <c r="DZ57" s="24"/>
      <c r="EA57" s="24"/>
      <c r="EB57" s="24"/>
      <c r="EC57" s="24"/>
      <c r="ED57" s="24"/>
      <c r="EE57" s="24"/>
      <c r="EF57" s="24"/>
      <c r="EG57" s="24"/>
      <c r="EH57" s="24"/>
      <c r="EI57" s="24"/>
      <c r="EJ57" s="24"/>
      <c r="EK57" s="24"/>
      <c r="EL57" s="24"/>
      <c r="EM57" s="24"/>
      <c r="EN57" s="24"/>
      <c r="EO57" s="24"/>
      <c r="EP57" s="24"/>
      <c r="EQ57" s="24"/>
      <c r="ER57" s="24"/>
      <c r="ES57" s="24"/>
      <c r="ET57" s="24"/>
      <c r="EU57" s="24"/>
      <c r="EV57" s="24"/>
      <c r="EW57" s="24"/>
      <c r="EX57" s="24"/>
      <c r="EY57" s="24"/>
      <c r="EZ57" s="24"/>
      <c r="FA57" s="24"/>
      <c r="FB57" s="24"/>
      <c r="FC57" s="24"/>
      <c r="FD57" s="24"/>
      <c r="FE57" s="24"/>
      <c r="FF57" s="24"/>
      <c r="FG57" s="24"/>
      <c r="FH57" s="24"/>
      <c r="FI57" s="24"/>
      <c r="FJ57" s="24"/>
      <c r="FK57" s="24"/>
      <c r="FL57" s="24"/>
      <c r="FM57" s="24"/>
      <c r="FN57" s="24"/>
      <c r="FO57" s="24"/>
      <c r="FP57" s="24"/>
      <c r="FQ57" s="24"/>
      <c r="FR57" s="24"/>
      <c r="FS57" s="24"/>
      <c r="FT57" s="24"/>
      <c r="FU57" s="24"/>
      <c r="FV57" s="24"/>
      <c r="FW57" s="24"/>
      <c r="FX57" s="24"/>
      <c r="FY57" s="24"/>
      <c r="FZ57" s="24"/>
      <c r="GA57" s="24"/>
      <c r="GB57" s="24"/>
      <c r="GC57" s="24"/>
      <c r="GD57" s="24"/>
      <c r="GE57" s="24"/>
      <c r="GF57" s="24"/>
      <c r="GG57" s="24"/>
      <c r="GH57" s="24"/>
      <c r="GI57" s="24"/>
      <c r="GJ57" s="24"/>
      <c r="GK57" s="24"/>
      <c r="GL57" s="24"/>
      <c r="GM57" s="24"/>
      <c r="GN57" s="24"/>
      <c r="GO57" s="24"/>
      <c r="GP57" s="24"/>
      <c r="GQ57" s="24"/>
      <c r="GR57" s="24"/>
      <c r="GS57" s="24"/>
      <c r="GT57" s="24"/>
      <c r="GU57" s="24"/>
      <c r="GV57" s="24"/>
      <c r="GW57" s="24"/>
      <c r="GX57" s="24"/>
      <c r="GY57" s="24"/>
      <c r="GZ57" s="24"/>
      <c r="HA57" s="24"/>
      <c r="HB57" s="24"/>
      <c r="HC57" s="24"/>
      <c r="HD57" s="24"/>
      <c r="HE57" s="24"/>
      <c r="HF57" s="24"/>
      <c r="HG57" s="24"/>
      <c r="HH57" s="24"/>
      <c r="HI57" s="24"/>
      <c r="HJ57" s="24"/>
      <c r="HK57" s="24"/>
      <c r="HL57" s="24"/>
      <c r="HM57" s="24"/>
      <c r="HN57" s="24"/>
      <c r="HO57" s="24"/>
      <c r="HP57" s="24"/>
      <c r="HQ57" s="24"/>
      <c r="HR57" s="24"/>
      <c r="HS57" s="24"/>
      <c r="HT57" s="24"/>
      <c r="HU57" s="24"/>
      <c r="HV57" s="24"/>
      <c r="HW57" s="24"/>
      <c r="HX57" s="24"/>
      <c r="HY57" s="24"/>
      <c r="HZ57" s="24"/>
      <c r="IA57" s="24"/>
      <c r="IB57" s="24"/>
      <c r="IC57" s="24"/>
      <c r="ID57" s="24"/>
      <c r="IE57" s="24"/>
      <c r="IF57" s="24"/>
      <c r="IG57" s="24"/>
      <c r="IH57" s="24"/>
      <c r="II57" s="24"/>
      <c r="IJ57" s="24"/>
      <c r="IK57" s="24"/>
      <c r="IL57" s="24"/>
      <c r="IM57" s="24"/>
      <c r="IN57" s="24"/>
      <c r="IO57" s="24"/>
      <c r="IP57" s="24"/>
      <c r="IQ57" s="24"/>
      <c r="IR57" s="24"/>
      <c r="IS57" s="24"/>
      <c r="IT57" s="24"/>
      <c r="IU57" s="24"/>
      <c r="IV57" s="24"/>
      <c r="IW57" s="24"/>
      <c r="IX57" s="24"/>
      <c r="IY57" s="24"/>
      <c r="IZ57" s="24"/>
      <c r="JA57" s="24"/>
      <c r="JB57" s="24"/>
      <c r="JC57" s="24"/>
      <c r="JD57" s="24"/>
      <c r="JE57" s="24"/>
      <c r="JF57" s="24"/>
      <c r="JG57" s="24"/>
      <c r="JH57" s="24"/>
      <c r="JI57" s="24"/>
      <c r="JJ57" s="24"/>
      <c r="JK57" s="24"/>
      <c r="JL57" s="24"/>
      <c r="JM57" s="24"/>
      <c r="JN57" s="24"/>
      <c r="JO57" s="24"/>
      <c r="JP57" s="24"/>
      <c r="JQ57" s="24"/>
      <c r="JR57" s="24"/>
      <c r="JS57" s="24"/>
      <c r="JT57" s="24"/>
      <c r="JU57" s="24"/>
      <c r="JV57" s="24"/>
      <c r="JW57" s="24"/>
      <c r="JX57" s="24"/>
      <c r="JY57" s="24"/>
      <c r="JZ57" s="24"/>
      <c r="KA57" s="24"/>
      <c r="KB57" s="24"/>
      <c r="KC57" s="24"/>
      <c r="KD57" s="24"/>
      <c r="KE57" s="24"/>
      <c r="KF57" s="24"/>
      <c r="KG57" s="24"/>
      <c r="KH57" s="24"/>
      <c r="KI57" s="24"/>
      <c r="KJ57" s="24"/>
      <c r="KK57" s="24"/>
      <c r="KL57" s="24"/>
      <c r="KM57" s="24"/>
      <c r="KN57" s="24"/>
      <c r="KO57" s="24"/>
      <c r="KP57" s="24"/>
      <c r="KQ57" s="24"/>
      <c r="KR57" s="24"/>
      <c r="KS57" s="24"/>
      <c r="KT57" s="24"/>
      <c r="KU57" s="24"/>
      <c r="KV57" s="24"/>
      <c r="KW57" s="24"/>
      <c r="KX57" s="24"/>
      <c r="KY57" s="24"/>
      <c r="KZ57" s="24"/>
      <c r="LA57" s="24"/>
      <c r="LB57" s="24"/>
      <c r="LC57" s="24"/>
      <c r="LD57" s="24"/>
      <c r="LE57" s="24"/>
      <c r="LF57" s="24"/>
      <c r="LG57" s="24"/>
      <c r="LH57" s="24"/>
      <c r="LI57" s="24"/>
      <c r="LJ57" s="24"/>
      <c r="LK57" s="24"/>
      <c r="LL57" s="24"/>
      <c r="LM57" s="24"/>
      <c r="LN57" s="24"/>
      <c r="LO57" s="24"/>
      <c r="LP57" s="24"/>
      <c r="LQ57" s="24"/>
      <c r="LR57" s="24"/>
      <c r="LS57" s="24"/>
      <c r="LT57" s="24"/>
      <c r="LU57" s="24"/>
      <c r="LV57" s="24"/>
      <c r="LW57" s="24"/>
      <c r="LX57" s="24"/>
      <c r="LY57" s="24"/>
      <c r="LZ57" s="24"/>
      <c r="MA57" s="24"/>
      <c r="MB57" s="24"/>
      <c r="MC57" s="24"/>
      <c r="MD57" s="24"/>
      <c r="ME57" s="24"/>
      <c r="MF57" s="24"/>
      <c r="MG57" s="24"/>
      <c r="MH57" s="24"/>
      <c r="MI57" s="24"/>
      <c r="MJ57" s="24"/>
      <c r="MK57" s="24"/>
      <c r="ML57" s="24"/>
      <c r="MM57" s="24"/>
      <c r="MN57" s="24"/>
      <c r="MO57" s="24"/>
      <c r="MP57" s="24"/>
      <c r="MQ57" s="24"/>
      <c r="MR57" s="24"/>
      <c r="MS57" s="24"/>
      <c r="MT57" s="24"/>
      <c r="MU57" s="24"/>
      <c r="MV57" s="24"/>
      <c r="MW57" s="24"/>
      <c r="MX57" s="24"/>
      <c r="MY57" s="24"/>
      <c r="MZ57" s="24"/>
      <c r="NA57" s="24"/>
      <c r="NB57" s="24"/>
      <c r="NC57" s="24"/>
      <c r="ND57" s="24"/>
      <c r="NE57" s="24"/>
      <c r="NF57" s="24"/>
      <c r="NG57" s="24"/>
      <c r="NH57" s="24"/>
      <c r="NI57" s="24"/>
      <c r="NJ57" s="24"/>
      <c r="NK57" s="24"/>
      <c r="NL57" s="24"/>
      <c r="NM57" s="24"/>
      <c r="NN57" s="24"/>
      <c r="NO57" s="24"/>
      <c r="NP57" s="24"/>
      <c r="NQ57" s="24"/>
      <c r="NR57" s="24"/>
      <c r="NS57" s="24"/>
      <c r="NT57" s="24"/>
      <c r="NU57" s="24"/>
      <c r="NV57" s="24"/>
      <c r="NW57" s="24"/>
      <c r="NX57" s="24"/>
      <c r="NY57" s="24"/>
      <c r="NZ57" s="24"/>
      <c r="OA57" s="24"/>
      <c r="OB57" s="24"/>
      <c r="OC57" s="24"/>
      <c r="OD57" s="24"/>
      <c r="OE57" s="24"/>
      <c r="OF57" s="24"/>
      <c r="OG57" s="24"/>
      <c r="OH57" s="24"/>
      <c r="OI57" s="24"/>
      <c r="OJ57" s="24"/>
      <c r="OK57" s="24"/>
      <c r="OL57" s="24"/>
      <c r="OM57" s="24"/>
      <c r="ON57" s="24"/>
      <c r="OO57" s="24"/>
      <c r="OP57" s="24"/>
      <c r="OQ57" s="24"/>
      <c r="OR57" s="24"/>
      <c r="OS57" s="24"/>
      <c r="OT57" s="24"/>
      <c r="OU57" s="24"/>
      <c r="OV57" s="24"/>
      <c r="OW57" s="24"/>
      <c r="OX57" s="24"/>
      <c r="OY57" s="24"/>
      <c r="OZ57" s="24"/>
      <c r="PA57" s="24"/>
      <c r="PB57" s="24"/>
      <c r="PC57" s="24"/>
      <c r="PD57" s="24"/>
      <c r="PE57" s="24"/>
      <c r="PF57" s="24"/>
      <c r="PG57" s="24"/>
      <c r="PH57" s="24"/>
      <c r="PI57" s="24"/>
      <c r="PJ57" s="24"/>
      <c r="PK57" s="24"/>
      <c r="PL57" s="24"/>
      <c r="PM57" s="24"/>
      <c r="PN57" s="24"/>
      <c r="PO57" s="24"/>
      <c r="PP57" s="24"/>
      <c r="PQ57" s="24"/>
      <c r="PR57" s="24"/>
      <c r="PS57" s="24"/>
      <c r="PT57" s="24"/>
      <c r="PU57" s="24"/>
      <c r="PV57" s="24"/>
      <c r="PW57" s="24"/>
      <c r="PX57" s="24"/>
      <c r="PY57" s="24"/>
      <c r="PZ57" s="24"/>
      <c r="QA57" s="24"/>
      <c r="QB57" s="24"/>
      <c r="QC57" s="24"/>
      <c r="QD57" s="24"/>
      <c r="QE57" s="24"/>
      <c r="QF57" s="24"/>
      <c r="QG57" s="24"/>
      <c r="QH57" s="24"/>
      <c r="QI57" s="24"/>
      <c r="QJ57" s="24"/>
      <c r="QK57" s="24"/>
      <c r="QL57" s="24"/>
      <c r="QM57" s="24"/>
      <c r="QN57" s="24"/>
      <c r="QO57" s="24"/>
      <c r="QP57" s="24"/>
      <c r="QQ57" s="24"/>
      <c r="QR57" s="24"/>
      <c r="QS57" s="24"/>
      <c r="QT57" s="24"/>
      <c r="QU57" s="24"/>
      <c r="QV57" s="24"/>
      <c r="QW57" s="24"/>
      <c r="QX57" s="24"/>
      <c r="QY57" s="24"/>
      <c r="QZ57" s="24"/>
      <c r="RA57" s="24"/>
      <c r="RB57" s="24"/>
      <c r="RC57" s="24"/>
      <c r="RD57" s="24"/>
      <c r="RE57" s="24"/>
      <c r="RF57" s="24"/>
      <c r="RG57" s="24"/>
      <c r="RH57" s="24"/>
      <c r="RI57" s="24"/>
      <c r="RJ57" s="24"/>
      <c r="RK57" s="24"/>
      <c r="RL57" s="24"/>
      <c r="RM57" s="24"/>
      <c r="RN57" s="24"/>
      <c r="RO57" s="24"/>
      <c r="RP57" s="24"/>
      <c r="RQ57" s="24"/>
      <c r="RR57" s="24"/>
      <c r="RS57" s="24"/>
      <c r="RT57" s="24"/>
      <c r="RU57" s="24"/>
      <c r="RV57" s="24"/>
      <c r="RW57" s="24"/>
      <c r="RX57" s="24"/>
      <c r="RY57" s="24"/>
      <c r="RZ57" s="24"/>
      <c r="SA57" s="24"/>
      <c r="SB57" s="24"/>
      <c r="SC57" s="24"/>
      <c r="SD57" s="24"/>
      <c r="SE57" s="24"/>
      <c r="SF57" s="24"/>
      <c r="SG57" s="24"/>
      <c r="SH57" s="24"/>
      <c r="SI57" s="24"/>
      <c r="SJ57" s="24"/>
      <c r="SK57" s="24"/>
      <c r="SL57" s="24"/>
      <c r="SM57" s="24"/>
      <c r="SN57" s="24"/>
      <c r="SO57" s="24"/>
      <c r="SP57" s="24"/>
      <c r="SQ57" s="24"/>
      <c r="SR57" s="24"/>
      <c r="SS57" s="24"/>
      <c r="ST57" s="24"/>
      <c r="SU57" s="24"/>
      <c r="SV57" s="24"/>
      <c r="SW57" s="24"/>
      <c r="SX57" s="24"/>
      <c r="SY57" s="24"/>
      <c r="SZ57" s="24"/>
      <c r="TA57" s="24"/>
      <c r="TB57" s="24"/>
      <c r="TC57" s="24"/>
      <c r="TD57" s="24"/>
      <c r="TE57" s="24"/>
      <c r="TF57" s="24"/>
      <c r="TG57" s="24"/>
      <c r="TH57" s="24"/>
      <c r="TI57" s="24"/>
      <c r="TJ57" s="24"/>
      <c r="TK57" s="24"/>
      <c r="TL57" s="24"/>
      <c r="TM57" s="24"/>
      <c r="TN57" s="24"/>
      <c r="TO57" s="24"/>
      <c r="TP57" s="24"/>
      <c r="TQ57" s="24"/>
      <c r="TR57" s="24"/>
      <c r="TS57" s="24"/>
      <c r="TT57" s="24"/>
      <c r="TU57" s="24"/>
      <c r="TV57" s="24"/>
      <c r="TW57" s="24"/>
      <c r="TX57" s="24"/>
      <c r="TY57" s="24"/>
      <c r="TZ57" s="24"/>
      <c r="UA57" s="24"/>
      <c r="UB57" s="24"/>
      <c r="UC57" s="24"/>
      <c r="UD57" s="24"/>
      <c r="UE57" s="24"/>
      <c r="UF57" s="24"/>
      <c r="UG57" s="24"/>
      <c r="UH57" s="24"/>
      <c r="UI57" s="24"/>
      <c r="UJ57" s="24"/>
      <c r="UK57" s="24"/>
      <c r="UL57" s="24"/>
      <c r="UM57" s="24"/>
      <c r="UN57" s="24"/>
      <c r="UO57" s="24"/>
      <c r="UP57" s="24"/>
      <c r="UQ57" s="24"/>
      <c r="UR57" s="24"/>
      <c r="US57" s="24"/>
      <c r="UT57" s="24"/>
      <c r="UU57" s="24"/>
      <c r="UV57" s="24"/>
      <c r="UW57" s="24"/>
      <c r="UX57" s="24"/>
      <c r="UY57" s="24"/>
      <c r="UZ57" s="24"/>
      <c r="VA57" s="24"/>
      <c r="VB57" s="24"/>
      <c r="VC57" s="24"/>
      <c r="VD57" s="24"/>
      <c r="VE57" s="24"/>
      <c r="VF57" s="24"/>
      <c r="VG57" s="24"/>
      <c r="VH57" s="24"/>
      <c r="VI57" s="24"/>
      <c r="VJ57" s="24"/>
      <c r="VK57" s="24"/>
      <c r="VL57" s="24"/>
      <c r="VM57" s="24"/>
      <c r="VN57" s="24"/>
      <c r="VO57" s="24"/>
      <c r="VP57" s="24"/>
      <c r="VQ57" s="24"/>
      <c r="VR57" s="24"/>
      <c r="VS57" s="24"/>
      <c r="VT57" s="24"/>
      <c r="VU57" s="24"/>
      <c r="VV57" s="24"/>
      <c r="VW57" s="24"/>
      <c r="VX57" s="24"/>
      <c r="VY57" s="24"/>
      <c r="VZ57" s="24"/>
      <c r="WA57" s="24"/>
      <c r="WB57" s="24"/>
      <c r="WC57" s="24"/>
      <c r="WD57" s="24"/>
      <c r="WE57" s="24"/>
      <c r="WF57" s="24"/>
      <c r="WG57" s="24"/>
      <c r="WH57" s="24"/>
      <c r="WI57" s="24"/>
      <c r="WJ57" s="24"/>
      <c r="WK57" s="24"/>
      <c r="WL57" s="24"/>
      <c r="WM57" s="24"/>
      <c r="WN57" s="24"/>
      <c r="WO57" s="24"/>
      <c r="WP57" s="24"/>
      <c r="WQ57" s="24"/>
      <c r="WR57" s="24"/>
      <c r="WS57" s="24"/>
      <c r="WT57" s="24"/>
      <c r="WU57" s="24"/>
      <c r="WV57" s="24"/>
      <c r="WW57" s="24"/>
      <c r="WX57" s="24"/>
      <c r="WY57" s="24"/>
      <c r="WZ57" s="24"/>
      <c r="XA57" s="24"/>
      <c r="XB57" s="24"/>
      <c r="XC57" s="24"/>
      <c r="XD57" s="24"/>
      <c r="XE57" s="24"/>
      <c r="XF57" s="24"/>
      <c r="XG57" s="24"/>
      <c r="XH57" s="24"/>
      <c r="XI57" s="24"/>
      <c r="XJ57" s="24"/>
      <c r="XK57" s="24"/>
      <c r="XL57" s="24"/>
      <c r="XM57" s="24"/>
      <c r="XN57" s="24"/>
      <c r="XO57" s="24"/>
      <c r="XP57" s="24"/>
      <c r="XQ57" s="24"/>
      <c r="XR57" s="24"/>
      <c r="XS57" s="24"/>
      <c r="XT57" s="24"/>
      <c r="XU57" s="24"/>
      <c r="XV57" s="24"/>
      <c r="XW57" s="24"/>
      <c r="XX57" s="24"/>
      <c r="XY57" s="24"/>
      <c r="XZ57" s="24"/>
      <c r="YA57" s="24"/>
      <c r="YB57" s="24"/>
      <c r="YC57" s="24"/>
      <c r="YD57" s="24"/>
      <c r="YE57" s="24"/>
      <c r="YF57" s="24"/>
      <c r="YG57" s="24"/>
      <c r="YH57" s="24"/>
      <c r="YI57" s="24"/>
      <c r="YJ57" s="24"/>
      <c r="YK57" s="24"/>
      <c r="YL57" s="24"/>
      <c r="YM57" s="24"/>
      <c r="YN57" s="24"/>
      <c r="YO57" s="24"/>
      <c r="YP57" s="24"/>
      <c r="YQ57" s="24"/>
      <c r="YR57" s="24"/>
      <c r="YS57" s="24"/>
      <c r="YT57" s="24"/>
      <c r="YU57" s="24"/>
      <c r="YV57" s="24"/>
      <c r="YW57" s="24"/>
      <c r="YX57" s="24"/>
      <c r="YY57" s="24"/>
      <c r="YZ57" s="24"/>
      <c r="ZA57" s="24"/>
      <c r="ZB57" s="24"/>
      <c r="ZC57" s="24"/>
      <c r="ZD57" s="24"/>
      <c r="ZE57" s="24"/>
      <c r="ZF57" s="24"/>
      <c r="ZG57" s="24"/>
      <c r="ZH57" s="24"/>
      <c r="ZI57" s="24"/>
      <c r="ZJ57" s="24"/>
      <c r="ZK57" s="24"/>
      <c r="ZL57" s="24"/>
      <c r="ZM57" s="24"/>
      <c r="ZN57" s="24"/>
      <c r="ZO57" s="24"/>
      <c r="ZP57" s="24"/>
      <c r="ZQ57" s="24"/>
      <c r="ZR57" s="24"/>
      <c r="ZS57" s="24"/>
      <c r="ZT57" s="24"/>
      <c r="ZU57" s="24"/>
      <c r="ZV57" s="24"/>
      <c r="ZW57" s="24"/>
      <c r="ZX57" s="24"/>
      <c r="ZY57" s="24"/>
      <c r="ZZ57" s="24"/>
      <c r="AAA57" s="24"/>
      <c r="AAB57" s="24"/>
      <c r="AAC57" s="24"/>
      <c r="AAD57" s="24"/>
      <c r="AAE57" s="24"/>
      <c r="AAF57" s="24"/>
      <c r="AAG57" s="24"/>
      <c r="AAH57" s="24"/>
      <c r="AAI57" s="24"/>
      <c r="AAJ57" s="24"/>
      <c r="AAK57" s="24"/>
      <c r="AAL57" s="24"/>
      <c r="AAM57" s="24"/>
      <c r="AAN57" s="24"/>
      <c r="AAO57" s="24"/>
      <c r="AAP57" s="24"/>
      <c r="AAQ57" s="24"/>
      <c r="AAR57" s="24"/>
      <c r="AAS57" s="24"/>
      <c r="AAT57" s="24"/>
      <c r="AAU57" s="24"/>
      <c r="AAV57" s="24"/>
      <c r="AAW57" s="24"/>
      <c r="AAX57" s="24"/>
      <c r="AAY57" s="24"/>
      <c r="AAZ57" s="24"/>
      <c r="ABA57" s="24"/>
      <c r="ABB57" s="24"/>
      <c r="ABC57" s="24"/>
      <c r="ABD57" s="24"/>
      <c r="ABE57" s="24"/>
      <c r="ABF57" s="24"/>
      <c r="ABG57" s="24"/>
      <c r="ABH57" s="24"/>
      <c r="ABI57" s="24"/>
      <c r="ABJ57" s="24"/>
      <c r="ABK57" s="24"/>
      <c r="ABL57" s="24"/>
      <c r="ABM57" s="24"/>
      <c r="ABN57" s="24"/>
      <c r="ABO57" s="24"/>
      <c r="ABP57" s="24"/>
      <c r="ABQ57" s="24"/>
      <c r="ABR57" s="24"/>
      <c r="ABS57" s="24"/>
      <c r="ABT57" s="24"/>
      <c r="ABU57" s="24"/>
      <c r="ABV57" s="24"/>
      <c r="ABW57" s="24"/>
      <c r="ABX57" s="24"/>
      <c r="ABY57" s="24"/>
      <c r="ABZ57" s="24"/>
      <c r="ACA57" s="24"/>
      <c r="ACB57" s="24"/>
      <c r="ACC57" s="24"/>
      <c r="ACD57" s="24"/>
      <c r="ACE57" s="24"/>
      <c r="ACF57" s="24"/>
      <c r="ACG57" s="24"/>
      <c r="ACH57" s="24"/>
      <c r="ACI57" s="24"/>
      <c r="ACJ57" s="24"/>
      <c r="ACK57" s="24"/>
      <c r="ACL57" s="24"/>
      <c r="ACM57" s="24"/>
      <c r="ACN57" s="24"/>
      <c r="ACO57" s="24"/>
      <c r="ACP57" s="24"/>
      <c r="ACQ57" s="24"/>
      <c r="ACR57" s="24"/>
      <c r="ACS57" s="24"/>
      <c r="ACT57" s="24"/>
      <c r="ACU57" s="24"/>
      <c r="ACV57" s="24"/>
      <c r="ACW57" s="24"/>
      <c r="ACX57" s="24"/>
      <c r="ACY57" s="24"/>
      <c r="ACZ57" s="24"/>
      <c r="ADA57" s="24"/>
      <c r="ADB57" s="24"/>
      <c r="ADC57" s="24"/>
      <c r="ADD57" s="24"/>
      <c r="ADE57" s="24"/>
      <c r="ADF57" s="24"/>
      <c r="ADG57" s="24"/>
      <c r="ADH57" s="24"/>
      <c r="ADI57" s="24"/>
      <c r="ADJ57" s="24"/>
      <c r="ADK57" s="24"/>
      <c r="ADL57" s="24"/>
      <c r="ADM57" s="24"/>
      <c r="ADN57" s="24"/>
      <c r="ADO57" s="24"/>
      <c r="ADP57" s="24"/>
      <c r="ADQ57" s="24"/>
      <c r="ADR57" s="24"/>
      <c r="ADS57" s="24"/>
      <c r="ADT57" s="24"/>
      <c r="ADU57" s="24"/>
      <c r="ADV57" s="24"/>
      <c r="ADW57" s="24"/>
      <c r="ADX57" s="24"/>
      <c r="ADY57" s="24"/>
      <c r="ADZ57" s="24"/>
      <c r="AEA57" s="24"/>
      <c r="AEB57" s="24"/>
      <c r="AEC57" s="24"/>
      <c r="AED57" s="24"/>
      <c r="AEE57" s="24"/>
      <c r="AEF57" s="24"/>
      <c r="AEG57" s="24"/>
      <c r="AEH57" s="24"/>
      <c r="AEI57" s="24"/>
      <c r="AEJ57" s="24"/>
      <c r="AEK57" s="24"/>
      <c r="AEL57" s="24"/>
      <c r="AEM57" s="24"/>
      <c r="AEN57" s="24"/>
      <c r="AEO57" s="24"/>
      <c r="AEP57" s="24"/>
      <c r="AEQ57" s="24"/>
      <c r="AER57" s="24"/>
      <c r="AES57" s="24"/>
      <c r="AET57" s="24"/>
      <c r="AEU57" s="24"/>
      <c r="AEV57" s="24"/>
      <c r="AEW57" s="24"/>
      <c r="AEX57" s="24"/>
      <c r="AEY57" s="24"/>
      <c r="AEZ57" s="24"/>
      <c r="AFA57" s="24"/>
      <c r="AFB57" s="24"/>
      <c r="AFC57" s="24"/>
      <c r="AFD57" s="24"/>
      <c r="AFE57" s="24"/>
      <c r="AFF57" s="24"/>
      <c r="AFG57" s="24"/>
      <c r="AFH57" s="24"/>
      <c r="AFI57" s="24"/>
      <c r="AFJ57" s="24"/>
      <c r="AFK57" s="24"/>
      <c r="AFL57" s="24"/>
      <c r="AFM57" s="24"/>
      <c r="AFN57" s="24"/>
      <c r="AFO57" s="24"/>
      <c r="AFP57" s="24"/>
      <c r="AFQ57" s="24"/>
      <c r="AFR57" s="24"/>
      <c r="AFS57" s="24"/>
      <c r="AFT57" s="24"/>
      <c r="AFU57" s="24"/>
      <c r="AFV57" s="24"/>
      <c r="AFW57" s="24"/>
      <c r="AFX57" s="24"/>
      <c r="AFY57" s="24"/>
      <c r="AFZ57" s="24"/>
      <c r="AGA57" s="24"/>
      <c r="AGB57" s="24"/>
      <c r="AGC57" s="24"/>
      <c r="AGD57" s="24"/>
      <c r="AGE57" s="24"/>
      <c r="AGF57" s="24"/>
      <c r="AGG57" s="24"/>
      <c r="AGH57" s="24"/>
      <c r="AGI57" s="24"/>
      <c r="AGJ57" s="24"/>
      <c r="AGK57" s="24"/>
      <c r="AGL57" s="24"/>
      <c r="AGM57" s="24"/>
      <c r="AGN57" s="24"/>
      <c r="AGO57" s="24"/>
      <c r="AGP57" s="24"/>
      <c r="AGQ57" s="24"/>
      <c r="AGR57" s="24"/>
      <c r="AGS57" s="24"/>
      <c r="AGT57" s="24"/>
      <c r="AGU57" s="24"/>
      <c r="AGV57" s="24"/>
      <c r="AGW57" s="24"/>
      <c r="AGX57" s="24"/>
      <c r="AGY57" s="24"/>
      <c r="AGZ57" s="24"/>
      <c r="AHA57" s="24"/>
      <c r="AHB57" s="24"/>
      <c r="AHC57" s="24"/>
      <c r="AHD57" s="24"/>
      <c r="AHE57" s="24"/>
      <c r="AHF57" s="24"/>
      <c r="AHG57" s="24"/>
      <c r="AHH57" s="24"/>
      <c r="AHI57" s="24"/>
      <c r="AHJ57" s="24"/>
      <c r="AHK57" s="24"/>
      <c r="AHL57" s="24"/>
      <c r="AHM57" s="24"/>
      <c r="AHN57" s="24"/>
      <c r="AHO57" s="24"/>
      <c r="AHP57" s="24"/>
      <c r="AHQ57" s="24"/>
      <c r="AHR57" s="24"/>
      <c r="AHS57" s="24"/>
      <c r="AHT57" s="24"/>
      <c r="AHU57" s="24"/>
      <c r="AHV57" s="24"/>
      <c r="AHW57" s="24"/>
      <c r="AHX57" s="24"/>
      <c r="AHY57" s="24"/>
      <c r="AHZ57" s="24"/>
      <c r="AIA57" s="24"/>
      <c r="AIB57" s="24"/>
      <c r="AIC57" s="24"/>
      <c r="AID57" s="24"/>
      <c r="AIE57" s="24"/>
      <c r="AIF57" s="24"/>
      <c r="AIG57" s="24"/>
      <c r="AIH57" s="24"/>
      <c r="AII57" s="24"/>
      <c r="AIJ57" s="24"/>
      <c r="AIK57" s="24"/>
      <c r="AIL57" s="24"/>
      <c r="AIM57" s="24"/>
      <c r="AIN57" s="24"/>
      <c r="AIO57" s="24"/>
      <c r="AIP57" s="24"/>
      <c r="AIQ57" s="24"/>
      <c r="AIR57" s="24"/>
      <c r="AIS57" s="24"/>
      <c r="AIT57" s="24"/>
      <c r="AIU57" s="24"/>
      <c r="AIV57" s="24"/>
      <c r="AIW57" s="24"/>
      <c r="AIX57" s="24"/>
      <c r="AIY57" s="24"/>
      <c r="AIZ57" s="24"/>
      <c r="AJA57" s="24"/>
      <c r="AJB57" s="24"/>
      <c r="AJC57" s="24"/>
      <c r="AJD57" s="24"/>
      <c r="AJE57" s="24"/>
      <c r="AJF57" s="24"/>
      <c r="AJG57" s="24"/>
      <c r="AJH57" s="24"/>
      <c r="AJI57" s="24"/>
      <c r="AJJ57" s="24"/>
      <c r="AJK57" s="24"/>
      <c r="AJL57" s="24"/>
      <c r="AJM57" s="24"/>
      <c r="AJN57" s="24"/>
      <c r="AJO57" s="24"/>
      <c r="AJP57" s="24"/>
      <c r="AJQ57" s="24"/>
      <c r="AJR57" s="24"/>
      <c r="AJS57" s="24"/>
      <c r="AJT57" s="24"/>
      <c r="AJU57" s="24"/>
      <c r="AJV57" s="24"/>
      <c r="AJW57" s="24"/>
      <c r="AJX57" s="24"/>
      <c r="AJY57" s="24"/>
      <c r="AJZ57" s="24"/>
      <c r="AKA57" s="24"/>
      <c r="AKB57" s="24"/>
      <c r="AKC57" s="24"/>
      <c r="AKD57" s="24"/>
      <c r="AKE57" s="24"/>
      <c r="AKF57" s="24"/>
      <c r="AKG57" s="24"/>
      <c r="AKH57" s="24"/>
      <c r="AKI57" s="24"/>
      <c r="AKJ57" s="24"/>
      <c r="AKK57" s="24"/>
      <c r="AKL57" s="24"/>
      <c r="AKM57" s="24"/>
      <c r="AKN57" s="24"/>
      <c r="AKO57" s="24"/>
      <c r="AKP57" s="24"/>
      <c r="AKQ57" s="24"/>
      <c r="AKR57" s="24"/>
      <c r="AKS57" s="24"/>
      <c r="AKT57" s="24"/>
      <c r="AKU57" s="24"/>
      <c r="AKV57" s="24"/>
      <c r="AKW57" s="24"/>
      <c r="AKX57" s="24"/>
      <c r="AKY57" s="24"/>
      <c r="AKZ57" s="24"/>
      <c r="ALA57" s="24"/>
      <c r="ALB57" s="24"/>
      <c r="ALC57" s="24"/>
      <c r="ALD57" s="24"/>
      <c r="ALE57" s="24"/>
      <c r="ALF57" s="24"/>
      <c r="ALG57" s="24"/>
      <c r="ALH57" s="24"/>
      <c r="ALI57" s="24"/>
      <c r="ALJ57" s="24"/>
      <c r="ALK57" s="24"/>
      <c r="ALL57" s="24"/>
      <c r="ALM57" s="24"/>
      <c r="ALN57" s="24"/>
      <c r="ALO57" s="24"/>
      <c r="ALP57" s="24"/>
      <c r="ALQ57" s="24"/>
      <c r="ALR57" s="24"/>
      <c r="ALS57" s="24"/>
      <c r="ALT57" s="24"/>
      <c r="ALU57" s="24"/>
      <c r="ALV57" s="24"/>
      <c r="ALW57" s="24"/>
      <c r="ALX57" s="24"/>
      <c r="ALY57" s="24"/>
      <c r="ALZ57" s="24"/>
      <c r="AMA57" s="24"/>
      <c r="AMB57" s="24"/>
      <c r="AMC57" s="24"/>
      <c r="AMD57" s="24"/>
      <c r="AME57" s="24"/>
      <c r="AMF57" s="24"/>
      <c r="AMG57" s="24"/>
      <c r="AMH57" s="24"/>
      <c r="AMI57" s="24"/>
      <c r="AMJ57" s="24"/>
      <c r="AMK57" s="24"/>
      <c r="AML57" s="24"/>
      <c r="AMM57" s="24"/>
      <c r="AMN57" s="24"/>
      <c r="AMO57" s="24"/>
      <c r="AMP57" s="24"/>
      <c r="AMQ57" s="24"/>
      <c r="AMR57" s="24"/>
      <c r="AMS57" s="24"/>
      <c r="AMT57" s="24"/>
      <c r="AMU57" s="24"/>
      <c r="AMV57" s="24"/>
      <c r="AMW57" s="24"/>
      <c r="AMX57" s="24"/>
      <c r="AMY57" s="24"/>
      <c r="AMZ57" s="24"/>
      <c r="ANA57" s="24"/>
      <c r="ANB57" s="24"/>
      <c r="ANC57" s="24"/>
      <c r="AND57" s="24"/>
      <c r="ANE57" s="24"/>
      <c r="ANF57" s="24"/>
      <c r="ANG57" s="24"/>
      <c r="ANH57" s="24"/>
      <c r="ANI57" s="24"/>
      <c r="ANJ57" s="24"/>
      <c r="ANK57" s="24"/>
      <c r="ANL57" s="24"/>
      <c r="ANM57" s="24"/>
      <c r="ANN57" s="24"/>
      <c r="ANO57" s="24"/>
      <c r="ANP57" s="24"/>
      <c r="ANQ57" s="24"/>
      <c r="ANR57" s="24"/>
      <c r="ANS57" s="24"/>
      <c r="ANT57" s="24"/>
      <c r="ANU57" s="24"/>
      <c r="ANV57" s="24"/>
      <c r="ANW57" s="24"/>
      <c r="ANX57" s="24"/>
      <c r="ANY57" s="24"/>
      <c r="ANZ57" s="24"/>
      <c r="AOA57" s="24"/>
      <c r="AOB57" s="24"/>
      <c r="AOC57" s="24"/>
      <c r="AOD57" s="24"/>
      <c r="AOE57" s="24"/>
      <c r="AOF57" s="24"/>
      <c r="AOG57" s="24"/>
      <c r="AOH57" s="24"/>
      <c r="AOI57" s="24"/>
      <c r="AOJ57" s="24"/>
      <c r="AOK57" s="24"/>
      <c r="AOL57" s="24"/>
      <c r="AOM57" s="24"/>
      <c r="AON57" s="24"/>
      <c r="AOO57" s="24"/>
      <c r="AOP57" s="24"/>
      <c r="AOQ57" s="24"/>
      <c r="AOR57" s="24"/>
      <c r="AOS57" s="24"/>
      <c r="AOT57" s="24"/>
      <c r="AOU57" s="24"/>
      <c r="AOV57" s="24"/>
      <c r="AOW57" s="24"/>
      <c r="AOX57" s="24"/>
      <c r="AOY57" s="24"/>
      <c r="AOZ57" s="24"/>
      <c r="APA57" s="24"/>
      <c r="APB57" s="24"/>
      <c r="APC57" s="24"/>
      <c r="APD57" s="24"/>
      <c r="APE57" s="24"/>
      <c r="APF57" s="24"/>
      <c r="APG57" s="24"/>
      <c r="APH57" s="24"/>
      <c r="API57" s="24"/>
      <c r="APJ57" s="24"/>
      <c r="APK57" s="24"/>
      <c r="APL57" s="24"/>
      <c r="APM57" s="24"/>
      <c r="APN57" s="24"/>
      <c r="APO57" s="24"/>
      <c r="APP57" s="24"/>
      <c r="APQ57" s="24"/>
      <c r="APR57" s="24"/>
      <c r="APS57" s="24"/>
      <c r="APT57" s="24"/>
      <c r="APU57" s="24"/>
      <c r="APV57" s="24"/>
      <c r="APW57" s="24"/>
      <c r="APX57" s="24"/>
      <c r="APY57" s="24"/>
      <c r="APZ57" s="24"/>
      <c r="AQA57" s="24"/>
      <c r="AQB57" s="24"/>
      <c r="AQC57" s="24"/>
      <c r="AQD57" s="24"/>
      <c r="AQE57" s="24"/>
      <c r="AQF57" s="24"/>
      <c r="AQG57" s="24"/>
      <c r="AQH57" s="24"/>
      <c r="AQI57" s="24"/>
      <c r="AQJ57" s="24"/>
      <c r="AQK57" s="24"/>
      <c r="AQL57" s="24"/>
      <c r="AQM57" s="24"/>
      <c r="AQN57" s="24"/>
      <c r="AQO57" s="24"/>
      <c r="AQP57" s="24"/>
      <c r="AQQ57" s="24"/>
      <c r="AQR57" s="24"/>
      <c r="AQS57" s="24"/>
      <c r="AQT57" s="24"/>
      <c r="AQU57" s="24"/>
      <c r="AQV57" s="24"/>
      <c r="AQW57" s="24"/>
      <c r="AQX57" s="24"/>
      <c r="AQY57" s="24"/>
      <c r="AQZ57" s="24"/>
      <c r="ARA57" s="24"/>
      <c r="ARB57" s="24"/>
      <c r="ARC57" s="24"/>
      <c r="ARD57" s="24"/>
      <c r="ARE57" s="24"/>
      <c r="ARF57" s="24"/>
      <c r="ARG57" s="24"/>
      <c r="ARH57" s="24"/>
      <c r="ARI57" s="24"/>
      <c r="ARJ57" s="24"/>
      <c r="ARK57" s="24"/>
      <c r="ARL57" s="24"/>
      <c r="ARM57" s="24"/>
      <c r="ARN57" s="24"/>
      <c r="ARO57" s="24"/>
      <c r="ARP57" s="24"/>
      <c r="ARQ57" s="24"/>
      <c r="ARR57" s="24"/>
      <c r="ARS57" s="24"/>
      <c r="ART57" s="24"/>
      <c r="ARU57" s="24"/>
      <c r="ARV57" s="24"/>
      <c r="ARW57" s="24"/>
      <c r="ARX57" s="24"/>
      <c r="ARY57" s="24"/>
      <c r="ARZ57" s="24"/>
      <c r="ASA57" s="24"/>
      <c r="ASB57" s="24"/>
      <c r="ASC57" s="24"/>
      <c r="ASD57" s="24"/>
      <c r="ASE57" s="24"/>
      <c r="ASF57" s="24"/>
      <c r="ASG57" s="24"/>
      <c r="ASH57" s="24"/>
      <c r="ASI57" s="24"/>
      <c r="ASJ57" s="24"/>
      <c r="ASK57" s="24"/>
      <c r="ASL57" s="24"/>
      <c r="ASM57" s="24"/>
      <c r="ASN57" s="24"/>
      <c r="ASO57" s="24"/>
      <c r="ASP57" s="24"/>
      <c r="ASQ57" s="24"/>
      <c r="ASR57" s="24"/>
      <c r="ASS57" s="24"/>
      <c r="AST57" s="24"/>
      <c r="ASU57" s="24"/>
      <c r="ASV57" s="24"/>
      <c r="ASW57" s="24"/>
      <c r="ASX57" s="24"/>
      <c r="ASY57" s="24"/>
      <c r="ASZ57" s="24"/>
      <c r="ATA57" s="24"/>
      <c r="ATB57" s="24"/>
      <c r="ATC57" s="24"/>
      <c r="ATD57" s="24"/>
      <c r="ATE57" s="24"/>
      <c r="ATF57" s="24"/>
      <c r="ATG57" s="24"/>
      <c r="ATH57" s="24"/>
      <c r="ATI57" s="24"/>
      <c r="ATJ57" s="24"/>
      <c r="ATK57" s="24"/>
      <c r="ATL57" s="24"/>
      <c r="ATM57" s="24"/>
      <c r="ATN57" s="24"/>
      <c r="ATO57" s="24"/>
      <c r="ATP57" s="24"/>
      <c r="ATQ57" s="24"/>
      <c r="ATR57" s="24"/>
      <c r="ATS57" s="24"/>
      <c r="ATT57" s="24"/>
      <c r="ATU57" s="24"/>
      <c r="ATV57" s="24"/>
      <c r="ATW57" s="24"/>
      <c r="ATX57" s="24"/>
      <c r="ATY57" s="24"/>
      <c r="ATZ57" s="24"/>
      <c r="AUA57" s="24"/>
      <c r="AUB57" s="24"/>
      <c r="AUC57" s="24"/>
      <c r="AUD57" s="24"/>
      <c r="AUE57" s="24"/>
      <c r="AUF57" s="24"/>
      <c r="AUG57" s="24"/>
      <c r="AUH57" s="24"/>
      <c r="AUI57" s="24"/>
      <c r="AUJ57" s="24"/>
      <c r="AUK57" s="24"/>
      <c r="AUL57" s="24"/>
      <c r="AUM57" s="24"/>
      <c r="AUN57" s="24"/>
      <c r="AUO57" s="24"/>
      <c r="AUP57" s="24"/>
      <c r="AUQ57" s="24"/>
      <c r="AUR57" s="24"/>
      <c r="AUS57" s="24"/>
      <c r="AUT57" s="24"/>
      <c r="AUU57" s="24"/>
      <c r="AUV57" s="24"/>
      <c r="AUW57" s="24"/>
      <c r="AUX57" s="24"/>
      <c r="AUY57" s="24"/>
      <c r="AUZ57" s="24"/>
      <c r="AVA57" s="24"/>
      <c r="AVB57" s="24"/>
      <c r="AVC57" s="24"/>
      <c r="AVD57" s="24"/>
      <c r="AVE57" s="24"/>
      <c r="AVF57" s="24"/>
      <c r="AVG57" s="24"/>
      <c r="AVH57" s="24"/>
      <c r="AVI57" s="24"/>
      <c r="AVJ57" s="24"/>
      <c r="AVK57" s="24"/>
      <c r="AVL57" s="24"/>
      <c r="AVM57" s="24"/>
      <c r="AVN57" s="24"/>
      <c r="AVO57" s="24"/>
      <c r="AVP57" s="24"/>
      <c r="AVQ57" s="24"/>
      <c r="AVR57" s="24"/>
      <c r="AVS57" s="24"/>
      <c r="AVT57" s="24"/>
      <c r="AVU57" s="24"/>
      <c r="AVV57" s="24"/>
      <c r="AVW57" s="24"/>
      <c r="AVX57" s="24"/>
      <c r="AVY57" s="24"/>
      <c r="AVZ57" s="24"/>
      <c r="AWA57" s="24"/>
      <c r="AWB57" s="24"/>
      <c r="AWC57" s="24"/>
      <c r="AWD57" s="24"/>
      <c r="AWE57" s="24"/>
      <c r="AWF57" s="24"/>
      <c r="AWG57" s="24"/>
      <c r="AWH57" s="24"/>
      <c r="AWI57" s="24"/>
      <c r="AWJ57" s="24"/>
      <c r="AWK57" s="24"/>
      <c r="AWL57" s="24"/>
      <c r="AWM57" s="24"/>
      <c r="AWN57" s="24"/>
      <c r="AWO57" s="24"/>
      <c r="AWP57" s="24"/>
      <c r="AWQ57" s="24"/>
      <c r="AWR57" s="24"/>
      <c r="AWS57" s="24"/>
      <c r="AWT57" s="24"/>
      <c r="AWU57" s="24"/>
      <c r="AWV57" s="24"/>
      <c r="AWW57" s="24"/>
      <c r="AWX57" s="24"/>
      <c r="AWY57" s="24"/>
      <c r="AWZ57" s="24"/>
      <c r="AXA57" s="24"/>
      <c r="AXB57" s="24"/>
      <c r="AXC57" s="24"/>
      <c r="AXD57" s="24"/>
      <c r="AXE57" s="24"/>
      <c r="AXF57" s="24"/>
      <c r="AXG57" s="24"/>
      <c r="AXH57" s="24"/>
      <c r="AXI57" s="24"/>
      <c r="AXJ57" s="24"/>
      <c r="AXK57" s="24"/>
      <c r="AXL57" s="24"/>
      <c r="AXM57" s="24"/>
      <c r="AXN57" s="24"/>
      <c r="AXO57" s="24"/>
      <c r="AXP57" s="24"/>
      <c r="AXQ57" s="24"/>
      <c r="AXR57" s="24"/>
      <c r="AXS57" s="24"/>
      <c r="AXT57" s="24"/>
      <c r="AXU57" s="24"/>
      <c r="AXV57" s="24"/>
      <c r="AXW57" s="24"/>
      <c r="AXX57" s="24"/>
      <c r="AXY57" s="24"/>
      <c r="AXZ57" s="24"/>
      <c r="AYA57" s="24"/>
      <c r="AYB57" s="24"/>
      <c r="AYC57" s="24"/>
      <c r="AYD57" s="24"/>
      <c r="AYE57" s="24"/>
      <c r="AYF57" s="24"/>
      <c r="AYG57" s="24"/>
      <c r="AYH57" s="24"/>
      <c r="AYI57" s="24"/>
      <c r="AYJ57" s="24"/>
      <c r="AYK57" s="24"/>
      <c r="AYL57" s="24"/>
      <c r="AYM57" s="24"/>
      <c r="AYN57" s="24"/>
      <c r="AYO57" s="24"/>
      <c r="AYP57" s="24"/>
      <c r="AYQ57" s="24"/>
      <c r="AYR57" s="24"/>
      <c r="AYS57" s="24"/>
      <c r="AYT57" s="24"/>
      <c r="AYU57" s="24"/>
      <c r="AYV57" s="24"/>
      <c r="AYW57" s="24"/>
      <c r="AYX57" s="24"/>
      <c r="AYY57" s="24"/>
      <c r="AYZ57" s="24"/>
      <c r="AZA57" s="24"/>
      <c r="AZB57" s="24"/>
      <c r="AZC57" s="24"/>
      <c r="AZD57" s="24"/>
      <c r="AZE57" s="24"/>
      <c r="AZF57" s="24"/>
      <c r="AZG57" s="24"/>
      <c r="AZH57" s="24"/>
      <c r="AZI57" s="24"/>
      <c r="AZJ57" s="24"/>
      <c r="AZK57" s="24"/>
      <c r="AZL57" s="24"/>
      <c r="AZM57" s="24"/>
      <c r="AZN57" s="24"/>
      <c r="AZO57" s="24"/>
      <c r="AZP57" s="24"/>
      <c r="AZQ57" s="24"/>
      <c r="AZR57" s="24"/>
      <c r="AZS57" s="24"/>
      <c r="AZT57" s="24"/>
      <c r="AZU57" s="24"/>
      <c r="AZV57" s="24"/>
      <c r="AZW57" s="24"/>
      <c r="AZX57" s="24"/>
      <c r="AZY57" s="24"/>
      <c r="AZZ57" s="24"/>
      <c r="BAA57" s="24"/>
      <c r="BAB57" s="24"/>
      <c r="BAC57" s="24"/>
      <c r="BAD57" s="24"/>
      <c r="BAE57" s="24"/>
      <c r="BAF57" s="24"/>
      <c r="BAG57" s="24"/>
      <c r="BAH57" s="24"/>
      <c r="BAI57" s="24"/>
      <c r="BAJ57" s="24"/>
      <c r="BAK57" s="24"/>
      <c r="BAL57" s="24"/>
      <c r="BAM57" s="24"/>
      <c r="BAN57" s="24"/>
      <c r="BAO57" s="24"/>
      <c r="BAP57" s="24"/>
      <c r="BAQ57" s="24"/>
      <c r="BAR57" s="24"/>
      <c r="BAS57" s="24"/>
      <c r="BAT57" s="24"/>
      <c r="BAU57" s="24"/>
      <c r="BAV57" s="24"/>
      <c r="BAW57" s="24"/>
      <c r="BAX57" s="24"/>
      <c r="BAY57" s="24"/>
      <c r="BAZ57" s="24"/>
      <c r="BBA57" s="24"/>
      <c r="BBB57" s="24"/>
      <c r="BBC57" s="24"/>
      <c r="BBD57" s="24"/>
      <c r="BBE57" s="24"/>
      <c r="BBF57" s="24"/>
      <c r="BBG57" s="24"/>
      <c r="BBH57" s="24"/>
      <c r="BBI57" s="24"/>
      <c r="BBJ57" s="24"/>
      <c r="BBK57" s="24"/>
      <c r="BBL57" s="24"/>
      <c r="BBM57" s="24"/>
      <c r="BBN57" s="24"/>
      <c r="BBO57" s="24"/>
      <c r="BBP57" s="24"/>
      <c r="BBQ57" s="24"/>
      <c r="BBR57" s="24"/>
      <c r="BBS57" s="24"/>
      <c r="BBT57" s="24"/>
      <c r="BBU57" s="24"/>
      <c r="BBV57" s="24"/>
      <c r="BBW57" s="24"/>
      <c r="BBX57" s="24"/>
      <c r="BBY57" s="24"/>
      <c r="BBZ57" s="24"/>
      <c r="BCA57" s="24"/>
      <c r="BCB57" s="24"/>
      <c r="BCC57" s="24"/>
      <c r="BCD57" s="24"/>
      <c r="BCE57" s="24"/>
      <c r="BCF57" s="24"/>
      <c r="BCG57" s="24"/>
      <c r="BCH57" s="24"/>
      <c r="BCI57" s="24"/>
      <c r="BCJ57" s="24"/>
      <c r="BCK57" s="24"/>
      <c r="BCL57" s="24"/>
      <c r="BCM57" s="24"/>
      <c r="BCN57" s="24"/>
      <c r="BCO57" s="24"/>
      <c r="BCP57" s="24"/>
      <c r="BCQ57" s="24"/>
      <c r="BCR57" s="24"/>
      <c r="BCS57" s="24"/>
      <c r="BCT57" s="24"/>
      <c r="BCU57" s="24"/>
      <c r="BCV57" s="24"/>
      <c r="BCW57" s="24"/>
      <c r="BCX57" s="24"/>
      <c r="BCY57" s="24"/>
      <c r="BCZ57" s="24"/>
      <c r="BDA57" s="24"/>
      <c r="BDB57" s="24"/>
      <c r="BDC57" s="24"/>
      <c r="BDD57" s="24"/>
      <c r="BDE57" s="24"/>
      <c r="BDF57" s="24"/>
      <c r="BDG57" s="24"/>
      <c r="BDH57" s="24"/>
      <c r="BDI57" s="24"/>
      <c r="BDJ57" s="24"/>
      <c r="BDK57" s="24"/>
      <c r="BDL57" s="24"/>
      <c r="BDM57" s="24"/>
      <c r="BDN57" s="24"/>
      <c r="BDO57" s="24"/>
      <c r="BDP57" s="24"/>
      <c r="BDQ57" s="24"/>
      <c r="BDR57" s="24"/>
      <c r="BDS57" s="24"/>
      <c r="BDT57" s="24"/>
      <c r="BDU57" s="24"/>
      <c r="BDV57" s="24"/>
      <c r="BDW57" s="24"/>
      <c r="BDX57" s="24"/>
      <c r="BDY57" s="24"/>
      <c r="BDZ57" s="24"/>
      <c r="BEA57" s="24"/>
      <c r="BEB57" s="24"/>
      <c r="BEC57" s="24"/>
      <c r="BED57" s="24"/>
      <c r="BEE57" s="24"/>
      <c r="BEF57" s="24"/>
      <c r="BEG57" s="24"/>
      <c r="BEH57" s="24"/>
      <c r="BEI57" s="24"/>
      <c r="BEJ57" s="24"/>
      <c r="BEK57" s="24"/>
      <c r="BEL57" s="24"/>
      <c r="BEM57" s="24"/>
      <c r="BEN57" s="24"/>
      <c r="BEO57" s="24"/>
      <c r="BEP57" s="24"/>
      <c r="BEQ57" s="24"/>
      <c r="BER57" s="24"/>
      <c r="BES57" s="24"/>
      <c r="BET57" s="24"/>
      <c r="BEU57" s="24"/>
      <c r="BEV57" s="24"/>
      <c r="BEW57" s="24"/>
      <c r="BEX57" s="24"/>
      <c r="BEY57" s="24"/>
      <c r="BEZ57" s="24"/>
      <c r="BFA57" s="24"/>
      <c r="BFB57" s="24"/>
      <c r="BFC57" s="24"/>
      <c r="BFD57" s="24"/>
      <c r="BFE57" s="24"/>
      <c r="BFF57" s="24"/>
      <c r="BFG57" s="24"/>
      <c r="BFH57" s="24"/>
      <c r="BFI57" s="24"/>
      <c r="BFJ57" s="24"/>
      <c r="BFK57" s="24"/>
      <c r="BFL57" s="24"/>
      <c r="BFM57" s="24"/>
      <c r="BFN57" s="24"/>
      <c r="BFO57" s="24"/>
      <c r="BFP57" s="24"/>
      <c r="BFQ57" s="24"/>
      <c r="BFR57" s="24"/>
      <c r="BFS57" s="24"/>
      <c r="BFT57" s="24"/>
      <c r="BFU57" s="24"/>
      <c r="BFV57" s="24"/>
      <c r="BFW57" s="24"/>
      <c r="BFX57" s="24"/>
      <c r="BFY57" s="24"/>
      <c r="BFZ57" s="24"/>
      <c r="BGA57" s="24"/>
      <c r="BGB57" s="24"/>
      <c r="BGC57" s="24"/>
      <c r="BGD57" s="24"/>
      <c r="BGE57" s="24"/>
      <c r="BGF57" s="24"/>
      <c r="BGG57" s="24"/>
      <c r="BGH57" s="24"/>
      <c r="BGI57" s="24"/>
      <c r="BGJ57" s="24"/>
      <c r="BGK57" s="24"/>
      <c r="BGL57" s="24"/>
      <c r="BGM57" s="24"/>
      <c r="BGN57" s="24"/>
      <c r="BGO57" s="24"/>
      <c r="BGP57" s="24"/>
      <c r="BGQ57" s="24"/>
      <c r="BGR57" s="24"/>
      <c r="BGS57" s="24"/>
      <c r="BGT57" s="24"/>
      <c r="BGU57" s="24"/>
      <c r="BGV57" s="24"/>
      <c r="BGW57" s="24"/>
      <c r="BGX57" s="24"/>
      <c r="BGY57" s="24"/>
      <c r="BGZ57" s="24"/>
      <c r="BHA57" s="24"/>
      <c r="BHB57" s="24"/>
      <c r="BHC57" s="24"/>
      <c r="BHD57" s="24"/>
      <c r="BHE57" s="24"/>
      <c r="BHF57" s="24"/>
      <c r="BHG57" s="24"/>
      <c r="BHH57" s="24"/>
      <c r="BHI57" s="24"/>
      <c r="BHJ57" s="24"/>
      <c r="BHK57" s="24"/>
      <c r="BHL57" s="24"/>
      <c r="BHM57" s="24"/>
      <c r="BHN57" s="24"/>
      <c r="BHO57" s="24"/>
      <c r="BHP57" s="24"/>
      <c r="BHQ57" s="24"/>
      <c r="BHR57" s="24"/>
      <c r="BHS57" s="24"/>
      <c r="BHT57" s="24"/>
      <c r="BHU57" s="24"/>
      <c r="BHV57" s="24"/>
      <c r="BHW57" s="24"/>
      <c r="BHX57" s="24"/>
      <c r="BHY57" s="24"/>
      <c r="BHZ57" s="24"/>
      <c r="BIA57" s="24"/>
      <c r="BIB57" s="24"/>
      <c r="BIC57" s="24"/>
      <c r="BID57" s="24"/>
      <c r="BIE57" s="24"/>
      <c r="BIF57" s="24"/>
      <c r="BIG57" s="24"/>
      <c r="BIH57" s="24"/>
      <c r="BII57" s="24"/>
      <c r="BIJ57" s="24"/>
      <c r="BIK57" s="24"/>
      <c r="BIL57" s="24"/>
      <c r="BIM57" s="24"/>
      <c r="BIN57" s="24"/>
      <c r="BIO57" s="24"/>
      <c r="BIP57" s="24"/>
      <c r="BIQ57" s="24"/>
      <c r="BIR57" s="24"/>
      <c r="BIS57" s="24"/>
      <c r="BIT57" s="24"/>
      <c r="BIU57" s="24"/>
      <c r="BIV57" s="24"/>
      <c r="BIW57" s="24"/>
      <c r="BIX57" s="24"/>
      <c r="BIY57" s="24"/>
      <c r="BIZ57" s="24"/>
      <c r="BJA57" s="24"/>
      <c r="BJB57" s="24"/>
      <c r="BJC57" s="24"/>
      <c r="BJD57" s="24"/>
      <c r="BJE57" s="24"/>
      <c r="BJF57" s="24"/>
      <c r="BJG57" s="24"/>
      <c r="BJH57" s="24"/>
      <c r="BJI57" s="24"/>
      <c r="BJJ57" s="24"/>
      <c r="BJK57" s="24"/>
      <c r="BJL57" s="24"/>
      <c r="BJM57" s="24"/>
      <c r="BJN57" s="24"/>
      <c r="BJO57" s="24"/>
      <c r="BJP57" s="24"/>
      <c r="BJQ57" s="24"/>
      <c r="BJR57" s="24"/>
      <c r="BJS57" s="24"/>
      <c r="BJT57" s="24"/>
      <c r="BJU57" s="24"/>
      <c r="BJV57" s="24"/>
      <c r="BJW57" s="24"/>
      <c r="BJX57" s="24"/>
      <c r="BJY57" s="24"/>
      <c r="BJZ57" s="24"/>
      <c r="BKA57" s="24"/>
      <c r="BKB57" s="24"/>
      <c r="BKC57" s="24"/>
      <c r="BKD57" s="24"/>
      <c r="BKE57" s="24"/>
      <c r="BKF57" s="24"/>
      <c r="BKG57" s="24"/>
      <c r="BKH57" s="24"/>
      <c r="BKI57" s="24"/>
      <c r="BKJ57" s="24"/>
      <c r="BKK57" s="24"/>
      <c r="BKL57" s="24"/>
      <c r="BKM57" s="24"/>
      <c r="BKN57" s="24"/>
      <c r="BKO57" s="24"/>
      <c r="BKP57" s="24"/>
      <c r="BKQ57" s="24"/>
      <c r="BKR57" s="24"/>
      <c r="BKS57" s="24"/>
      <c r="BKT57" s="24"/>
      <c r="BKU57" s="24"/>
      <c r="BKV57" s="24"/>
      <c r="BKW57" s="24"/>
      <c r="BKX57" s="24"/>
      <c r="BKY57" s="24"/>
      <c r="BKZ57" s="24"/>
      <c r="BLA57" s="24"/>
      <c r="BLB57" s="24"/>
      <c r="BLC57" s="24"/>
      <c r="BLD57" s="24"/>
      <c r="BLE57" s="24"/>
      <c r="BLF57" s="24"/>
      <c r="BLG57" s="24"/>
      <c r="BLH57" s="24"/>
      <c r="BLI57" s="24"/>
      <c r="BLJ57" s="24"/>
      <c r="BLK57" s="24"/>
      <c r="BLL57" s="24"/>
      <c r="BLM57" s="24"/>
      <c r="BLN57" s="24"/>
      <c r="BLO57" s="24"/>
      <c r="BLP57" s="24"/>
      <c r="BLQ57" s="24"/>
      <c r="BLR57" s="24"/>
      <c r="BLS57" s="24"/>
      <c r="BLT57" s="24"/>
      <c r="BLU57" s="24"/>
      <c r="BLV57" s="24"/>
      <c r="BLW57" s="24"/>
      <c r="BLX57" s="24"/>
      <c r="BLY57" s="24"/>
      <c r="BLZ57" s="24"/>
      <c r="BMA57" s="24"/>
      <c r="BMB57" s="24"/>
      <c r="BMC57" s="24"/>
      <c r="BMD57" s="24"/>
      <c r="BME57" s="24"/>
      <c r="BMF57" s="24"/>
      <c r="BMG57" s="24"/>
      <c r="BMH57" s="24"/>
      <c r="BMI57" s="24"/>
      <c r="BMJ57" s="24"/>
      <c r="BMK57" s="24"/>
      <c r="BML57" s="24"/>
      <c r="BMM57" s="24"/>
      <c r="BMN57" s="24"/>
      <c r="BMO57" s="24"/>
      <c r="BMP57" s="24"/>
      <c r="BMQ57" s="24"/>
      <c r="BMR57" s="24"/>
      <c r="BMS57" s="24"/>
      <c r="BMT57" s="24"/>
      <c r="BMU57" s="24"/>
      <c r="BMV57" s="24"/>
      <c r="BMW57" s="24"/>
      <c r="BMX57" s="24"/>
      <c r="BMY57" s="24"/>
      <c r="BMZ57" s="24"/>
      <c r="BNA57" s="24"/>
      <c r="BNB57" s="24"/>
      <c r="BNC57" s="24"/>
      <c r="BND57" s="24"/>
      <c r="BNE57" s="24"/>
      <c r="BNF57" s="24"/>
      <c r="BNG57" s="24"/>
      <c r="BNH57" s="24"/>
      <c r="BNI57" s="24"/>
      <c r="BNJ57" s="24"/>
      <c r="BNK57" s="24"/>
      <c r="BNL57" s="24"/>
      <c r="BNM57" s="24"/>
      <c r="BNN57" s="24"/>
      <c r="BNO57" s="24"/>
      <c r="BNP57" s="24"/>
      <c r="BNQ57" s="24"/>
      <c r="BNR57" s="24"/>
      <c r="BNS57" s="24"/>
      <c r="BNT57" s="24"/>
      <c r="BNU57" s="24"/>
      <c r="BNV57" s="24"/>
      <c r="BNW57" s="24"/>
      <c r="BNX57" s="24"/>
      <c r="BNY57" s="24"/>
      <c r="BNZ57" s="24"/>
      <c r="BOA57" s="24"/>
      <c r="BOB57" s="24"/>
      <c r="BOC57" s="24"/>
      <c r="BOD57" s="24"/>
      <c r="BOE57" s="24"/>
      <c r="BOF57" s="24"/>
      <c r="BOG57" s="24"/>
      <c r="BOH57" s="24"/>
      <c r="BOI57" s="24"/>
      <c r="BOJ57" s="24"/>
      <c r="BOK57" s="24"/>
      <c r="BOL57" s="24"/>
      <c r="BOM57" s="24"/>
      <c r="BON57" s="24"/>
      <c r="BOO57" s="24"/>
      <c r="BOP57" s="24"/>
      <c r="BOQ57" s="24"/>
      <c r="BOR57" s="24"/>
      <c r="BOS57" s="24"/>
      <c r="BOT57" s="24"/>
      <c r="BOU57" s="24"/>
      <c r="BOV57" s="24"/>
      <c r="BOW57" s="24"/>
      <c r="BOX57" s="24"/>
      <c r="BOY57" s="24"/>
      <c r="BOZ57" s="24"/>
      <c r="BPA57" s="24"/>
      <c r="BPB57" s="24"/>
      <c r="BPC57" s="24"/>
      <c r="BPD57" s="24"/>
      <c r="BPE57" s="24"/>
      <c r="BPF57" s="24"/>
      <c r="BPG57" s="24"/>
      <c r="BPH57" s="24"/>
      <c r="BPI57" s="24"/>
      <c r="BPJ57" s="24"/>
      <c r="BPK57" s="24"/>
      <c r="BPL57" s="24"/>
      <c r="BPM57" s="24"/>
      <c r="BPN57" s="24"/>
      <c r="BPO57" s="24"/>
      <c r="BPP57" s="24"/>
      <c r="BPQ57" s="24"/>
      <c r="BPR57" s="24"/>
      <c r="BPS57" s="24"/>
      <c r="BPT57" s="24"/>
      <c r="BPU57" s="24"/>
      <c r="BPV57" s="24"/>
      <c r="BPW57" s="24"/>
      <c r="BPX57" s="24"/>
      <c r="BPY57" s="24"/>
      <c r="BPZ57" s="24"/>
      <c r="BQA57" s="24"/>
      <c r="BQB57" s="24"/>
      <c r="BQC57" s="24"/>
      <c r="BQD57" s="24"/>
      <c r="BQE57" s="24"/>
      <c r="BQF57" s="24"/>
      <c r="BQG57" s="24"/>
      <c r="BQH57" s="24"/>
      <c r="BQI57" s="24"/>
      <c r="BQJ57" s="24"/>
      <c r="BQK57" s="24"/>
      <c r="BQL57" s="24"/>
      <c r="BQM57" s="24"/>
      <c r="BQN57" s="24"/>
      <c r="BQO57" s="24"/>
      <c r="BQP57" s="24"/>
      <c r="BQQ57" s="24"/>
      <c r="BQR57" s="24"/>
      <c r="BQS57" s="24"/>
      <c r="BQT57" s="24"/>
      <c r="BQU57" s="24"/>
      <c r="BQV57" s="24"/>
      <c r="BQW57" s="24"/>
      <c r="BQX57" s="24"/>
      <c r="BQY57" s="24"/>
      <c r="BQZ57" s="24"/>
      <c r="BRA57" s="24"/>
      <c r="BRB57" s="24"/>
      <c r="BRC57" s="24"/>
      <c r="BRD57" s="24"/>
      <c r="BRE57" s="24"/>
      <c r="BRF57" s="24"/>
      <c r="BRG57" s="24"/>
      <c r="BRH57" s="24"/>
      <c r="BRI57" s="24"/>
      <c r="BRJ57" s="24"/>
      <c r="BRK57" s="24"/>
      <c r="BRL57" s="24"/>
      <c r="BRM57" s="24"/>
      <c r="BRN57" s="24"/>
      <c r="BRO57" s="24"/>
      <c r="BRP57" s="24"/>
      <c r="BRQ57" s="24"/>
      <c r="BRR57" s="24"/>
      <c r="BRS57" s="24"/>
      <c r="BRT57" s="24"/>
      <c r="BRU57" s="24"/>
      <c r="BRV57" s="24"/>
      <c r="BRW57" s="24"/>
      <c r="BRX57" s="24"/>
      <c r="BRY57" s="24"/>
      <c r="BRZ57" s="24"/>
      <c r="BSA57" s="24"/>
      <c r="BSB57" s="24"/>
      <c r="BSC57" s="24"/>
      <c r="BSD57" s="24"/>
      <c r="BSE57" s="24"/>
      <c r="BSF57" s="24"/>
      <c r="BSG57" s="24"/>
      <c r="BSH57" s="24"/>
      <c r="BSI57" s="24"/>
      <c r="BSJ57" s="24"/>
      <c r="BSK57" s="24"/>
      <c r="BSL57" s="24"/>
      <c r="BSM57" s="24"/>
      <c r="BSN57" s="24"/>
      <c r="BSO57" s="24"/>
      <c r="BSP57" s="24"/>
      <c r="BSQ57" s="24"/>
      <c r="BSR57" s="24"/>
      <c r="BSS57" s="24"/>
      <c r="BST57" s="24"/>
      <c r="BSU57" s="24"/>
      <c r="BSV57" s="24"/>
      <c r="BSW57" s="24"/>
      <c r="BSX57" s="24"/>
      <c r="BSY57" s="24"/>
      <c r="BSZ57" s="24"/>
      <c r="BTA57" s="24"/>
      <c r="BTB57" s="24"/>
      <c r="BTC57" s="24"/>
      <c r="BTD57" s="24"/>
      <c r="BTE57" s="24"/>
      <c r="BTF57" s="24"/>
      <c r="BTG57" s="24"/>
      <c r="BTH57" s="24"/>
      <c r="BTI57" s="24"/>
      <c r="BTJ57" s="24"/>
      <c r="BTK57" s="24"/>
      <c r="BTL57" s="24"/>
      <c r="BTM57" s="24"/>
      <c r="BTN57" s="24"/>
      <c r="BTO57" s="24"/>
      <c r="BTP57" s="24"/>
      <c r="BTQ57" s="24"/>
      <c r="BTR57" s="24"/>
      <c r="BTS57" s="24"/>
      <c r="BTT57" s="24"/>
      <c r="BTU57" s="24"/>
      <c r="BTV57" s="24"/>
      <c r="BTW57" s="24"/>
      <c r="BTX57" s="24"/>
      <c r="BTY57" s="24"/>
      <c r="BTZ57" s="24"/>
      <c r="BUA57" s="24"/>
      <c r="BUB57" s="24"/>
      <c r="BUC57" s="24"/>
      <c r="BUD57" s="24"/>
      <c r="BUE57" s="24"/>
      <c r="BUF57" s="24"/>
      <c r="BUG57" s="24"/>
      <c r="BUH57" s="24"/>
      <c r="BUI57" s="24"/>
      <c r="BUJ57" s="24"/>
      <c r="BUK57" s="24"/>
      <c r="BUL57" s="24"/>
      <c r="BUM57" s="24"/>
      <c r="BUN57" s="24"/>
      <c r="BUO57" s="24"/>
      <c r="BUP57" s="24"/>
      <c r="BUQ57" s="24"/>
      <c r="BUR57" s="24"/>
      <c r="BUS57" s="24"/>
      <c r="BUT57" s="24"/>
      <c r="BUU57" s="24"/>
      <c r="BUV57" s="24"/>
      <c r="BUW57" s="24"/>
      <c r="BUX57" s="24"/>
      <c r="BUY57" s="24"/>
      <c r="BUZ57" s="24"/>
      <c r="BVA57" s="24"/>
      <c r="BVB57" s="24"/>
      <c r="BVC57" s="24"/>
      <c r="BVD57" s="24"/>
      <c r="BVE57" s="24"/>
      <c r="BVF57" s="24"/>
      <c r="BVG57" s="24"/>
      <c r="BVH57" s="24"/>
      <c r="BVI57" s="24"/>
      <c r="BVJ57" s="24"/>
      <c r="BVK57" s="24"/>
      <c r="BVL57" s="24"/>
      <c r="BVM57" s="24"/>
      <c r="BVN57" s="24"/>
      <c r="BVO57" s="24"/>
      <c r="BVP57" s="24"/>
      <c r="BVQ57" s="24"/>
      <c r="BVR57" s="24"/>
      <c r="BVS57" s="24"/>
      <c r="BVT57" s="24"/>
      <c r="BVU57" s="24"/>
      <c r="BVV57" s="24"/>
      <c r="BVW57" s="24"/>
      <c r="BVX57" s="24"/>
      <c r="BVY57" s="24"/>
      <c r="BVZ57" s="24"/>
      <c r="BWA57" s="24"/>
      <c r="BWB57" s="24"/>
      <c r="BWC57" s="24"/>
      <c r="BWD57" s="24"/>
      <c r="BWE57" s="24"/>
      <c r="BWF57" s="24"/>
      <c r="BWG57" s="24"/>
      <c r="BWH57" s="24"/>
      <c r="BWI57" s="24"/>
      <c r="BWJ57" s="24"/>
      <c r="BWK57" s="24"/>
      <c r="BWL57" s="24"/>
      <c r="BWM57" s="24"/>
      <c r="BWN57" s="24"/>
      <c r="BWO57" s="24"/>
      <c r="BWP57" s="24"/>
      <c r="BWQ57" s="24"/>
      <c r="BWR57" s="24"/>
      <c r="BWS57" s="24"/>
      <c r="BWT57" s="24"/>
      <c r="BWU57" s="24"/>
      <c r="BWV57" s="24"/>
      <c r="BWW57" s="24"/>
      <c r="BWX57" s="24"/>
      <c r="BWY57" s="24"/>
      <c r="BWZ57" s="24"/>
      <c r="BXA57" s="24"/>
      <c r="BXB57" s="24"/>
      <c r="BXC57" s="24"/>
      <c r="BXD57" s="24"/>
      <c r="BXE57" s="24"/>
      <c r="BXF57" s="24"/>
      <c r="BXG57" s="24"/>
      <c r="BXH57" s="24"/>
      <c r="BXI57" s="24"/>
      <c r="BXJ57" s="24"/>
      <c r="BXK57" s="24"/>
      <c r="BXL57" s="24"/>
      <c r="BXM57" s="24"/>
      <c r="BXN57" s="24"/>
      <c r="BXO57" s="24"/>
      <c r="BXP57" s="24"/>
      <c r="BXQ57" s="24"/>
      <c r="BXR57" s="24"/>
      <c r="BXS57" s="24"/>
      <c r="BXT57" s="24"/>
      <c r="BXU57" s="24"/>
      <c r="BXV57" s="24"/>
      <c r="BXW57" s="24"/>
      <c r="BXX57" s="24"/>
      <c r="BXY57" s="24"/>
      <c r="BXZ57" s="24"/>
      <c r="BYA57" s="24"/>
      <c r="BYB57" s="24"/>
      <c r="BYC57" s="24"/>
      <c r="BYD57" s="24"/>
      <c r="BYE57" s="24"/>
      <c r="BYF57" s="24"/>
      <c r="BYG57" s="24"/>
      <c r="BYH57" s="24"/>
      <c r="BYI57" s="24"/>
      <c r="BYJ57" s="24"/>
      <c r="BYK57" s="24"/>
      <c r="BYL57" s="24"/>
      <c r="BYM57" s="24"/>
      <c r="BYN57" s="24"/>
      <c r="BYO57" s="24"/>
      <c r="BYP57" s="24"/>
      <c r="BYQ57" s="24"/>
      <c r="BYR57" s="24"/>
      <c r="BYS57" s="24"/>
      <c r="BYT57" s="24"/>
      <c r="BYU57" s="24"/>
      <c r="BYV57" s="24"/>
      <c r="BYW57" s="24"/>
      <c r="BYX57" s="24"/>
      <c r="BYY57" s="24"/>
      <c r="BYZ57" s="24"/>
      <c r="BZA57" s="24"/>
      <c r="BZB57" s="24"/>
      <c r="BZC57" s="24"/>
      <c r="BZD57" s="24"/>
      <c r="BZE57" s="24"/>
      <c r="BZF57" s="24"/>
      <c r="BZG57" s="24"/>
      <c r="BZH57" s="24"/>
      <c r="BZI57" s="24"/>
      <c r="BZJ57" s="24"/>
      <c r="BZK57" s="24"/>
      <c r="BZL57" s="24"/>
      <c r="BZM57" s="24"/>
      <c r="BZN57" s="24"/>
      <c r="BZO57" s="24"/>
      <c r="BZP57" s="24"/>
      <c r="BZQ57" s="24"/>
      <c r="BZR57" s="24"/>
      <c r="BZS57" s="24"/>
      <c r="BZT57" s="24"/>
      <c r="BZU57" s="24"/>
      <c r="BZV57" s="24"/>
      <c r="BZW57" s="24"/>
      <c r="BZX57" s="24"/>
      <c r="BZY57" s="24"/>
      <c r="BZZ57" s="24"/>
      <c r="CAA57" s="24"/>
      <c r="CAB57" s="24"/>
      <c r="CAC57" s="24"/>
      <c r="CAD57" s="24"/>
      <c r="CAE57" s="24"/>
      <c r="CAF57" s="24"/>
      <c r="CAG57" s="24"/>
      <c r="CAH57" s="24"/>
      <c r="CAI57" s="24"/>
      <c r="CAJ57" s="24"/>
      <c r="CAK57" s="24"/>
      <c r="CAL57" s="24"/>
      <c r="CAM57" s="24"/>
      <c r="CAN57" s="24"/>
      <c r="CAO57" s="24"/>
      <c r="CAP57" s="24"/>
      <c r="CAQ57" s="24"/>
      <c r="CAR57" s="24"/>
      <c r="CAS57" s="24"/>
      <c r="CAT57" s="24"/>
      <c r="CAU57" s="24"/>
      <c r="CAV57" s="24"/>
      <c r="CAW57" s="24"/>
      <c r="CAX57" s="24"/>
      <c r="CAY57" s="24"/>
      <c r="CAZ57" s="24"/>
      <c r="CBA57" s="24"/>
      <c r="CBB57" s="24"/>
      <c r="CBC57" s="24"/>
      <c r="CBD57" s="24"/>
      <c r="CBE57" s="24"/>
      <c r="CBF57" s="24"/>
      <c r="CBG57" s="24"/>
      <c r="CBH57" s="24"/>
      <c r="CBI57" s="24"/>
      <c r="CBJ57" s="24"/>
      <c r="CBK57" s="24"/>
      <c r="CBL57" s="24"/>
      <c r="CBM57" s="24"/>
      <c r="CBN57" s="24"/>
      <c r="CBO57" s="24"/>
      <c r="CBP57" s="24"/>
      <c r="CBQ57" s="24"/>
      <c r="CBR57" s="24"/>
      <c r="CBS57" s="24"/>
      <c r="CBT57" s="24"/>
      <c r="CBU57" s="24"/>
      <c r="CBV57" s="24"/>
      <c r="CBW57" s="24"/>
      <c r="CBX57" s="24"/>
      <c r="CBY57" s="24"/>
      <c r="CBZ57" s="24"/>
      <c r="CCA57" s="24"/>
      <c r="CCB57" s="24"/>
      <c r="CCC57" s="24"/>
      <c r="CCD57" s="24"/>
      <c r="CCE57" s="24"/>
      <c r="CCF57" s="24"/>
      <c r="CCG57" s="24"/>
      <c r="CCH57" s="24"/>
      <c r="CCI57" s="24"/>
      <c r="CCJ57" s="24"/>
      <c r="CCK57" s="24"/>
      <c r="CCL57" s="24"/>
      <c r="CCM57" s="24"/>
      <c r="CCN57" s="24"/>
      <c r="CCO57" s="24"/>
      <c r="CCP57" s="24"/>
      <c r="CCQ57" s="24"/>
      <c r="CCR57" s="24"/>
      <c r="CCS57" s="24"/>
      <c r="CCT57" s="24"/>
      <c r="CCU57" s="24"/>
      <c r="CCV57" s="24"/>
      <c r="CCW57" s="24"/>
      <c r="CCX57" s="24"/>
      <c r="CCY57" s="24"/>
      <c r="CCZ57" s="24"/>
      <c r="CDA57" s="24"/>
      <c r="CDB57" s="24"/>
      <c r="CDC57" s="24"/>
      <c r="CDD57" s="24"/>
      <c r="CDE57" s="24"/>
      <c r="CDF57" s="24"/>
      <c r="CDG57" s="24"/>
      <c r="CDH57" s="24"/>
      <c r="CDI57" s="24"/>
      <c r="CDJ57" s="24"/>
      <c r="CDK57" s="24"/>
      <c r="CDL57" s="24"/>
      <c r="CDM57" s="24"/>
      <c r="CDN57" s="24"/>
      <c r="CDO57" s="24"/>
      <c r="CDP57" s="24"/>
      <c r="CDQ57" s="24"/>
      <c r="CDR57" s="24"/>
      <c r="CDS57" s="24"/>
      <c r="CDT57" s="24"/>
      <c r="CDU57" s="24"/>
      <c r="CDV57" s="24"/>
      <c r="CDW57" s="24"/>
      <c r="CDX57" s="24"/>
      <c r="CDY57" s="24"/>
      <c r="CDZ57" s="24"/>
      <c r="CEA57" s="24"/>
      <c r="CEB57" s="24"/>
      <c r="CEC57" s="24"/>
      <c r="CED57" s="24"/>
      <c r="CEE57" s="24"/>
      <c r="CEF57" s="24"/>
      <c r="CEG57" s="24"/>
      <c r="CEH57" s="24"/>
      <c r="CEI57" s="24"/>
      <c r="CEJ57" s="24"/>
      <c r="CEK57" s="24"/>
      <c r="CEL57" s="24"/>
      <c r="CEM57" s="24"/>
      <c r="CEN57" s="24"/>
      <c r="CEO57" s="24"/>
      <c r="CEP57" s="24"/>
      <c r="CEQ57" s="24"/>
      <c r="CER57" s="24"/>
      <c r="CES57" s="24"/>
      <c r="CET57" s="24"/>
      <c r="CEU57" s="24"/>
      <c r="CEV57" s="24"/>
      <c r="CEW57" s="24"/>
      <c r="CEX57" s="24"/>
      <c r="CEY57" s="24"/>
      <c r="CEZ57" s="24"/>
      <c r="CFA57" s="24"/>
      <c r="CFB57" s="24"/>
      <c r="CFC57" s="24"/>
      <c r="CFD57" s="24"/>
      <c r="CFE57" s="24"/>
      <c r="CFF57" s="24"/>
      <c r="CFG57" s="24"/>
      <c r="CFH57" s="24"/>
      <c r="CFI57" s="24"/>
      <c r="CFJ57" s="24"/>
      <c r="CFK57" s="24"/>
      <c r="CFL57" s="24"/>
      <c r="CFM57" s="24"/>
      <c r="CFN57" s="24"/>
      <c r="CFO57" s="24"/>
      <c r="CFP57" s="24"/>
      <c r="CFQ57" s="24"/>
      <c r="CFR57" s="24"/>
      <c r="CFS57" s="24"/>
      <c r="CFT57" s="24"/>
      <c r="CFU57" s="24"/>
      <c r="CFV57" s="24"/>
      <c r="CFW57" s="24"/>
      <c r="CFX57" s="24"/>
      <c r="CFY57" s="24"/>
      <c r="CFZ57" s="24"/>
      <c r="CGA57" s="24"/>
      <c r="CGB57" s="24"/>
      <c r="CGC57" s="24"/>
      <c r="CGD57" s="24"/>
      <c r="CGE57" s="24"/>
      <c r="CGF57" s="24"/>
      <c r="CGG57" s="24"/>
      <c r="CGH57" s="24"/>
      <c r="CGI57" s="24"/>
      <c r="CGJ57" s="24"/>
      <c r="CGK57" s="24"/>
      <c r="CGL57" s="24"/>
      <c r="CGM57" s="24"/>
      <c r="CGN57" s="24"/>
      <c r="CGO57" s="24"/>
      <c r="CGP57" s="24"/>
      <c r="CGQ57" s="24"/>
      <c r="CGR57" s="24"/>
      <c r="CGS57" s="24"/>
      <c r="CGT57" s="24"/>
      <c r="CGU57" s="24"/>
      <c r="CGV57" s="24"/>
      <c r="CGW57" s="24"/>
      <c r="CGX57" s="24"/>
      <c r="CGY57" s="24"/>
      <c r="CGZ57" s="24"/>
      <c r="CHA57" s="24"/>
      <c r="CHB57" s="24"/>
      <c r="CHC57" s="24"/>
      <c r="CHD57" s="24"/>
      <c r="CHE57" s="24"/>
      <c r="CHF57" s="24"/>
      <c r="CHG57" s="24"/>
      <c r="CHH57" s="24"/>
      <c r="CHI57" s="24"/>
      <c r="CHJ57" s="24"/>
      <c r="CHK57" s="24"/>
      <c r="CHL57" s="24"/>
      <c r="CHM57" s="24"/>
      <c r="CHN57" s="24"/>
      <c r="CHO57" s="24"/>
      <c r="CHP57" s="24"/>
      <c r="CHQ57" s="24"/>
      <c r="CHR57" s="24"/>
      <c r="CHS57" s="24"/>
      <c r="CHT57" s="24"/>
      <c r="CHU57" s="24"/>
      <c r="CHV57" s="24"/>
      <c r="CHW57" s="24"/>
      <c r="CHX57" s="24"/>
      <c r="CHY57" s="24"/>
      <c r="CHZ57" s="24"/>
      <c r="CIA57" s="24"/>
      <c r="CIB57" s="24"/>
      <c r="CIC57" s="24"/>
      <c r="CID57" s="24"/>
      <c r="CIE57" s="24"/>
      <c r="CIF57" s="24"/>
      <c r="CIG57" s="24"/>
      <c r="CIH57" s="24"/>
      <c r="CII57" s="24"/>
      <c r="CIJ57" s="24"/>
      <c r="CIK57" s="24"/>
      <c r="CIL57" s="24"/>
      <c r="CIM57" s="24"/>
      <c r="CIN57" s="24"/>
      <c r="CIO57" s="24"/>
      <c r="CIP57" s="24"/>
      <c r="CIQ57" s="24"/>
      <c r="CIR57" s="24"/>
      <c r="CIS57" s="24"/>
      <c r="CIT57" s="24"/>
      <c r="CIU57" s="24"/>
      <c r="CIV57" s="24"/>
      <c r="CIW57" s="24"/>
      <c r="CIX57" s="24"/>
      <c r="CIY57" s="24"/>
      <c r="CIZ57" s="24"/>
      <c r="CJA57" s="24"/>
      <c r="CJB57" s="24"/>
      <c r="CJC57" s="24"/>
      <c r="CJD57" s="24"/>
      <c r="CJE57" s="24"/>
      <c r="CJF57" s="24"/>
      <c r="CJG57" s="24"/>
      <c r="CJH57" s="24"/>
      <c r="CJI57" s="24"/>
      <c r="CJJ57" s="24"/>
      <c r="CJK57" s="24"/>
      <c r="CJL57" s="24"/>
      <c r="CJM57" s="24"/>
      <c r="CJN57" s="24"/>
      <c r="CJO57" s="24"/>
      <c r="CJP57" s="24"/>
      <c r="CJQ57" s="24"/>
      <c r="CJR57" s="24"/>
      <c r="CJS57" s="24"/>
      <c r="CJT57" s="24"/>
      <c r="CJU57" s="24"/>
      <c r="CJV57" s="24"/>
      <c r="CJW57" s="24"/>
      <c r="CJX57" s="24"/>
      <c r="CJY57" s="24"/>
      <c r="CJZ57" s="24"/>
      <c r="CKA57" s="24"/>
      <c r="CKB57" s="24"/>
      <c r="CKC57" s="24"/>
      <c r="CKD57" s="24"/>
      <c r="CKE57" s="24"/>
      <c r="CKF57" s="24"/>
      <c r="CKG57" s="24"/>
      <c r="CKH57" s="24"/>
      <c r="CKI57" s="24"/>
      <c r="CKJ57" s="24"/>
      <c r="CKK57" s="24"/>
      <c r="CKL57" s="24"/>
      <c r="CKM57" s="24"/>
      <c r="CKN57" s="24"/>
      <c r="CKO57" s="24"/>
      <c r="CKP57" s="24"/>
      <c r="CKQ57" s="24"/>
      <c r="CKR57" s="24"/>
      <c r="CKS57" s="24"/>
      <c r="CKT57" s="24"/>
      <c r="CKU57" s="24"/>
      <c r="CKV57" s="24"/>
      <c r="CKW57" s="24"/>
      <c r="CKX57" s="24"/>
      <c r="CKY57" s="24"/>
      <c r="CKZ57" s="24"/>
      <c r="CLA57" s="24"/>
      <c r="CLB57" s="24"/>
      <c r="CLC57" s="24"/>
      <c r="CLD57" s="24"/>
      <c r="CLE57" s="24"/>
      <c r="CLF57" s="24"/>
      <c r="CLG57" s="24"/>
      <c r="CLH57" s="24"/>
      <c r="CLI57" s="24"/>
      <c r="CLJ57" s="24"/>
      <c r="CLK57" s="24"/>
      <c r="CLL57" s="24"/>
      <c r="CLM57" s="24"/>
      <c r="CLN57" s="24"/>
      <c r="CLO57" s="24"/>
      <c r="CLP57" s="24"/>
      <c r="CLQ57" s="24"/>
      <c r="CLR57" s="24"/>
      <c r="CLS57" s="24"/>
      <c r="CLT57" s="24"/>
      <c r="CLU57" s="24"/>
      <c r="CLV57" s="24"/>
      <c r="CLW57" s="24"/>
      <c r="CLX57" s="24"/>
      <c r="CLY57" s="24"/>
      <c r="CLZ57" s="24"/>
      <c r="CMA57" s="24"/>
      <c r="CMB57" s="24"/>
      <c r="CMC57" s="24"/>
      <c r="CMD57" s="24"/>
      <c r="CME57" s="24"/>
      <c r="CMF57" s="24"/>
      <c r="CMG57" s="24"/>
      <c r="CMH57" s="24"/>
      <c r="CMI57" s="24"/>
      <c r="CMJ57" s="24"/>
      <c r="CMK57" s="24"/>
      <c r="CML57" s="24"/>
      <c r="CMM57" s="24"/>
      <c r="CMN57" s="24"/>
      <c r="CMO57" s="24"/>
      <c r="CMP57" s="24"/>
      <c r="CMQ57" s="24"/>
      <c r="CMR57" s="24"/>
      <c r="CMS57" s="24"/>
      <c r="CMT57" s="24"/>
      <c r="CMU57" s="24"/>
      <c r="CMV57" s="24"/>
      <c r="CMW57" s="24"/>
      <c r="CMX57" s="24"/>
      <c r="CMY57" s="24"/>
      <c r="CMZ57" s="24"/>
      <c r="CNA57" s="24"/>
      <c r="CNB57" s="24"/>
      <c r="CNC57" s="24"/>
      <c r="CND57" s="24"/>
      <c r="CNE57" s="24"/>
      <c r="CNF57" s="24"/>
      <c r="CNG57" s="24"/>
      <c r="CNH57" s="24"/>
      <c r="CNI57" s="24"/>
      <c r="CNJ57" s="24"/>
      <c r="CNK57" s="24"/>
      <c r="CNL57" s="24"/>
      <c r="CNM57" s="24"/>
      <c r="CNN57" s="24"/>
      <c r="CNO57" s="24"/>
      <c r="CNP57" s="24"/>
      <c r="CNQ57" s="24"/>
      <c r="CNR57" s="24"/>
      <c r="CNS57" s="24"/>
      <c r="CNT57" s="24"/>
      <c r="CNU57" s="24"/>
      <c r="CNV57" s="24"/>
      <c r="CNW57" s="24"/>
      <c r="CNX57" s="24"/>
      <c r="CNY57" s="24"/>
      <c r="CNZ57" s="24"/>
      <c r="COA57" s="24"/>
      <c r="COB57" s="24"/>
      <c r="COC57" s="24"/>
      <c r="COD57" s="24"/>
      <c r="COE57" s="24"/>
      <c r="COF57" s="24"/>
      <c r="COG57" s="24"/>
      <c r="COH57" s="24"/>
      <c r="COI57" s="24"/>
      <c r="COJ57" s="24"/>
      <c r="COK57" s="24"/>
      <c r="COL57" s="24"/>
      <c r="COM57" s="24"/>
      <c r="CON57" s="24"/>
      <c r="COO57" s="24"/>
      <c r="COP57" s="24"/>
      <c r="COQ57" s="24"/>
      <c r="COR57" s="24"/>
      <c r="COS57" s="24"/>
      <c r="COT57" s="24"/>
      <c r="COU57" s="24"/>
      <c r="COV57" s="24"/>
      <c r="COW57" s="24"/>
      <c r="COX57" s="24"/>
      <c r="COY57" s="24"/>
      <c r="COZ57" s="24"/>
      <c r="CPA57" s="24"/>
      <c r="CPB57" s="24"/>
      <c r="CPC57" s="24"/>
      <c r="CPD57" s="24"/>
      <c r="CPE57" s="24"/>
      <c r="CPF57" s="24"/>
      <c r="CPG57" s="24"/>
      <c r="CPH57" s="24"/>
      <c r="CPI57" s="24"/>
      <c r="CPJ57" s="24"/>
      <c r="CPK57" s="24"/>
      <c r="CPL57" s="24"/>
      <c r="CPM57" s="24"/>
      <c r="CPN57" s="24"/>
      <c r="CPO57" s="24"/>
      <c r="CPP57" s="24"/>
      <c r="CPQ57" s="24"/>
      <c r="CPR57" s="24"/>
      <c r="CPS57" s="24"/>
      <c r="CPT57" s="24"/>
      <c r="CPU57" s="24"/>
      <c r="CPV57" s="24"/>
      <c r="CPW57" s="24"/>
      <c r="CPX57" s="24"/>
      <c r="CPY57" s="24"/>
      <c r="CPZ57" s="24"/>
      <c r="CQA57" s="24"/>
      <c r="CQB57" s="24"/>
      <c r="CQC57" s="24"/>
      <c r="CQD57" s="24"/>
      <c r="CQE57" s="24"/>
      <c r="CQF57" s="24"/>
      <c r="CQG57" s="24"/>
      <c r="CQH57" s="24"/>
      <c r="CQI57" s="24"/>
      <c r="CQJ57" s="24"/>
      <c r="CQK57" s="24"/>
      <c r="CQL57" s="24"/>
      <c r="CQM57" s="24"/>
      <c r="CQN57" s="24"/>
      <c r="CQO57" s="24"/>
      <c r="CQP57" s="24"/>
      <c r="CQQ57" s="24"/>
      <c r="CQR57" s="24"/>
      <c r="CQS57" s="24"/>
      <c r="CQT57" s="24"/>
      <c r="CQU57" s="24"/>
      <c r="CQV57" s="24"/>
      <c r="CQW57" s="24"/>
      <c r="CQX57" s="24"/>
      <c r="CQY57" s="24"/>
      <c r="CQZ57" s="24"/>
      <c r="CRA57" s="24"/>
      <c r="CRB57" s="24"/>
      <c r="CRC57" s="24"/>
      <c r="CRD57" s="24"/>
      <c r="CRE57" s="24"/>
      <c r="CRF57" s="24"/>
      <c r="CRG57" s="24"/>
      <c r="CRH57" s="24"/>
      <c r="CRI57" s="24"/>
      <c r="CRJ57" s="24"/>
      <c r="CRK57" s="24"/>
      <c r="CRL57" s="24"/>
      <c r="CRM57" s="24"/>
      <c r="CRN57" s="24"/>
      <c r="CRO57" s="24"/>
      <c r="CRP57" s="24"/>
      <c r="CRQ57" s="24"/>
      <c r="CRR57" s="24"/>
      <c r="CRS57" s="24"/>
      <c r="CRT57" s="24"/>
      <c r="CRU57" s="24"/>
      <c r="CRV57" s="24"/>
      <c r="CRW57" s="24"/>
      <c r="CRX57" s="24"/>
      <c r="CRY57" s="24"/>
      <c r="CRZ57" s="24"/>
      <c r="CSA57" s="24"/>
      <c r="CSB57" s="24"/>
      <c r="CSC57" s="24"/>
      <c r="CSD57" s="24"/>
      <c r="CSE57" s="24"/>
      <c r="CSF57" s="24"/>
      <c r="CSG57" s="24"/>
      <c r="CSH57" s="24"/>
      <c r="CSI57" s="24"/>
      <c r="CSJ57" s="24"/>
      <c r="CSK57" s="24"/>
      <c r="CSL57" s="24"/>
      <c r="CSM57" s="24"/>
      <c r="CSN57" s="24"/>
      <c r="CSO57" s="24"/>
      <c r="CSP57" s="24"/>
      <c r="CSQ57" s="24"/>
      <c r="CSR57" s="24"/>
      <c r="CSS57" s="24"/>
      <c r="CST57" s="24"/>
      <c r="CSU57" s="24"/>
      <c r="CSV57" s="24"/>
      <c r="CSW57" s="24"/>
      <c r="CSX57" s="24"/>
      <c r="CSY57" s="24"/>
      <c r="CSZ57" s="24"/>
      <c r="CTA57" s="24"/>
      <c r="CTB57" s="24"/>
      <c r="CTC57" s="24"/>
      <c r="CTD57" s="24"/>
      <c r="CTE57" s="24"/>
      <c r="CTF57" s="24"/>
      <c r="CTG57" s="24"/>
      <c r="CTH57" s="24"/>
      <c r="CTI57" s="24"/>
      <c r="CTJ57" s="24"/>
      <c r="CTK57" s="24"/>
      <c r="CTL57" s="24"/>
      <c r="CTM57" s="24"/>
      <c r="CTN57" s="24"/>
      <c r="CTO57" s="24"/>
      <c r="CTP57" s="24"/>
      <c r="CTQ57" s="24"/>
      <c r="CTR57" s="24"/>
      <c r="CTS57" s="24"/>
      <c r="CTT57" s="24"/>
      <c r="CTU57" s="24"/>
      <c r="CTV57" s="24"/>
      <c r="CTW57" s="24"/>
      <c r="CTX57" s="24"/>
      <c r="CTY57" s="24"/>
      <c r="CTZ57" s="24"/>
      <c r="CUA57" s="24"/>
      <c r="CUB57" s="24"/>
      <c r="CUC57" s="24"/>
      <c r="CUD57" s="24"/>
      <c r="CUE57" s="24"/>
      <c r="CUF57" s="24"/>
      <c r="CUG57" s="24"/>
      <c r="CUH57" s="24"/>
      <c r="CUI57" s="24"/>
      <c r="CUJ57" s="24"/>
      <c r="CUK57" s="24"/>
      <c r="CUL57" s="24"/>
      <c r="CUM57" s="24"/>
      <c r="CUN57" s="24"/>
      <c r="CUO57" s="24"/>
      <c r="CUP57" s="24"/>
      <c r="CUQ57" s="24"/>
      <c r="CUR57" s="24"/>
      <c r="CUS57" s="24"/>
      <c r="CUT57" s="24"/>
      <c r="CUU57" s="24"/>
      <c r="CUV57" s="24"/>
      <c r="CUW57" s="24"/>
      <c r="CUX57" s="24"/>
      <c r="CUY57" s="24"/>
      <c r="CUZ57" s="24"/>
      <c r="CVA57" s="24"/>
      <c r="CVB57" s="24"/>
      <c r="CVC57" s="24"/>
      <c r="CVD57" s="24"/>
      <c r="CVE57" s="24"/>
      <c r="CVF57" s="24"/>
      <c r="CVG57" s="24"/>
      <c r="CVH57" s="24"/>
      <c r="CVI57" s="24"/>
      <c r="CVJ57" s="24"/>
      <c r="CVK57" s="24"/>
      <c r="CVL57" s="24"/>
      <c r="CVM57" s="24"/>
      <c r="CVN57" s="24"/>
      <c r="CVO57" s="24"/>
      <c r="CVP57" s="24"/>
      <c r="CVQ57" s="24"/>
      <c r="CVR57" s="24"/>
      <c r="CVS57" s="24"/>
      <c r="CVT57" s="24"/>
      <c r="CVU57" s="24"/>
      <c r="CVV57" s="24"/>
      <c r="CVW57" s="24"/>
      <c r="CVX57" s="24"/>
      <c r="CVY57" s="24"/>
      <c r="CVZ57" s="24"/>
      <c r="CWA57" s="24"/>
      <c r="CWB57" s="24"/>
      <c r="CWC57" s="24"/>
      <c r="CWD57" s="24"/>
      <c r="CWE57" s="24"/>
      <c r="CWF57" s="24"/>
      <c r="CWG57" s="24"/>
      <c r="CWH57" s="24"/>
      <c r="CWI57" s="24"/>
      <c r="CWJ57" s="24"/>
      <c r="CWK57" s="24"/>
      <c r="CWL57" s="24"/>
      <c r="CWM57" s="24"/>
      <c r="CWN57" s="24"/>
      <c r="CWO57" s="24"/>
      <c r="CWP57" s="24"/>
      <c r="CWQ57" s="24"/>
      <c r="CWR57" s="24"/>
      <c r="CWS57" s="24"/>
      <c r="CWT57" s="24"/>
      <c r="CWU57" s="24"/>
      <c r="CWV57" s="24"/>
      <c r="CWW57" s="24"/>
      <c r="CWX57" s="24"/>
      <c r="CWY57" s="24"/>
      <c r="CWZ57" s="24"/>
      <c r="CXA57" s="24"/>
      <c r="CXB57" s="24"/>
      <c r="CXC57" s="24"/>
      <c r="CXD57" s="24"/>
      <c r="CXE57" s="24"/>
      <c r="CXF57" s="24"/>
      <c r="CXG57" s="24"/>
      <c r="CXH57" s="24"/>
      <c r="CXI57" s="24"/>
      <c r="CXJ57" s="24"/>
      <c r="CXK57" s="24"/>
      <c r="CXL57" s="24"/>
      <c r="CXM57" s="24"/>
      <c r="CXN57" s="24"/>
      <c r="CXO57" s="24"/>
      <c r="CXP57" s="24"/>
      <c r="CXQ57" s="24"/>
      <c r="CXR57" s="24"/>
      <c r="CXS57" s="24"/>
      <c r="CXT57" s="24"/>
      <c r="CXU57" s="24"/>
      <c r="CXV57" s="24"/>
      <c r="CXW57" s="24"/>
      <c r="CXX57" s="24"/>
      <c r="CXY57" s="24"/>
      <c r="CXZ57" s="24"/>
      <c r="CYA57" s="24"/>
      <c r="CYB57" s="24"/>
      <c r="CYC57" s="24"/>
      <c r="CYD57" s="24"/>
      <c r="CYE57" s="24"/>
      <c r="CYF57" s="24"/>
      <c r="CYG57" s="24"/>
      <c r="CYH57" s="24"/>
      <c r="CYI57" s="24"/>
      <c r="CYJ57" s="24"/>
      <c r="CYK57" s="24"/>
      <c r="CYL57" s="24"/>
      <c r="CYM57" s="24"/>
      <c r="CYN57" s="24"/>
      <c r="CYO57" s="24"/>
      <c r="CYP57" s="24"/>
      <c r="CYQ57" s="24"/>
      <c r="CYR57" s="24"/>
      <c r="CYS57" s="24"/>
      <c r="CYT57" s="24"/>
      <c r="CYU57" s="24"/>
      <c r="CYV57" s="24"/>
      <c r="CYW57" s="24"/>
      <c r="CYX57" s="24"/>
      <c r="CYY57" s="24"/>
      <c r="CYZ57" s="24"/>
      <c r="CZA57" s="24"/>
      <c r="CZB57" s="24"/>
      <c r="CZC57" s="24"/>
      <c r="CZD57" s="24"/>
      <c r="CZE57" s="24"/>
      <c r="CZF57" s="24"/>
      <c r="CZG57" s="24"/>
      <c r="CZH57" s="24"/>
      <c r="CZI57" s="24"/>
      <c r="CZJ57" s="24"/>
      <c r="CZK57" s="24"/>
      <c r="CZL57" s="24"/>
      <c r="CZM57" s="24"/>
      <c r="CZN57" s="24"/>
      <c r="CZO57" s="24"/>
      <c r="CZP57" s="24"/>
      <c r="CZQ57" s="24"/>
      <c r="CZR57" s="24"/>
      <c r="CZS57" s="24"/>
      <c r="CZT57" s="24"/>
      <c r="CZU57" s="24"/>
      <c r="CZV57" s="24"/>
      <c r="CZW57" s="24"/>
      <c r="CZX57" s="24"/>
      <c r="CZY57" s="24"/>
      <c r="CZZ57" s="24"/>
      <c r="DAA57" s="24"/>
      <c r="DAB57" s="24"/>
      <c r="DAC57" s="24"/>
      <c r="DAD57" s="24"/>
      <c r="DAE57" s="24"/>
      <c r="DAF57" s="24"/>
      <c r="DAG57" s="24"/>
      <c r="DAH57" s="24"/>
      <c r="DAI57" s="24"/>
      <c r="DAJ57" s="24"/>
      <c r="DAK57" s="24"/>
      <c r="DAL57" s="24"/>
      <c r="DAM57" s="24"/>
      <c r="DAN57" s="24"/>
      <c r="DAO57" s="24"/>
      <c r="DAP57" s="24"/>
      <c r="DAQ57" s="24"/>
      <c r="DAR57" s="24"/>
      <c r="DAS57" s="24"/>
      <c r="DAT57" s="24"/>
      <c r="DAU57" s="24"/>
      <c r="DAV57" s="24"/>
      <c r="DAW57" s="24"/>
      <c r="DAX57" s="24"/>
      <c r="DAY57" s="24"/>
      <c r="DAZ57" s="24"/>
      <c r="DBA57" s="24"/>
      <c r="DBB57" s="24"/>
      <c r="DBC57" s="24"/>
      <c r="DBD57" s="24"/>
      <c r="DBE57" s="24"/>
      <c r="DBF57" s="24"/>
      <c r="DBG57" s="24"/>
      <c r="DBH57" s="24"/>
      <c r="DBI57" s="24"/>
      <c r="DBJ57" s="24"/>
      <c r="DBK57" s="24"/>
      <c r="DBL57" s="24"/>
      <c r="DBM57" s="24"/>
      <c r="DBN57" s="24"/>
      <c r="DBO57" s="24"/>
      <c r="DBP57" s="24"/>
      <c r="DBQ57" s="24"/>
      <c r="DBR57" s="24"/>
      <c r="DBS57" s="24"/>
      <c r="DBT57" s="24"/>
      <c r="DBU57" s="24"/>
      <c r="DBV57" s="24"/>
      <c r="DBW57" s="24"/>
      <c r="DBX57" s="24"/>
      <c r="DBY57" s="24"/>
      <c r="DBZ57" s="24"/>
      <c r="DCA57" s="24"/>
      <c r="DCB57" s="24"/>
      <c r="DCC57" s="24"/>
      <c r="DCD57" s="24"/>
      <c r="DCE57" s="24"/>
      <c r="DCF57" s="24"/>
      <c r="DCG57" s="24"/>
      <c r="DCH57" s="24"/>
      <c r="DCI57" s="24"/>
      <c r="DCJ57" s="24"/>
      <c r="DCK57" s="24"/>
      <c r="DCL57" s="24"/>
      <c r="DCM57" s="24"/>
      <c r="DCN57" s="24"/>
      <c r="DCO57" s="24"/>
      <c r="DCP57" s="24"/>
      <c r="DCQ57" s="24"/>
      <c r="DCR57" s="24"/>
      <c r="DCS57" s="24"/>
      <c r="DCT57" s="24"/>
      <c r="DCU57" s="24"/>
      <c r="DCV57" s="24"/>
      <c r="DCW57" s="24"/>
      <c r="DCX57" s="24"/>
      <c r="DCY57" s="24"/>
      <c r="DCZ57" s="24"/>
      <c r="DDA57" s="24"/>
      <c r="DDB57" s="24"/>
      <c r="DDC57" s="24"/>
      <c r="DDD57" s="24"/>
      <c r="DDE57" s="24"/>
      <c r="DDF57" s="24"/>
      <c r="DDG57" s="24"/>
      <c r="DDH57" s="24"/>
      <c r="DDI57" s="24"/>
      <c r="DDJ57" s="24"/>
      <c r="DDK57" s="24"/>
      <c r="DDL57" s="24"/>
      <c r="DDM57" s="24"/>
      <c r="DDN57" s="24"/>
      <c r="DDO57" s="24"/>
      <c r="DDP57" s="24"/>
      <c r="DDQ57" s="24"/>
      <c r="DDR57" s="24"/>
      <c r="DDS57" s="24"/>
      <c r="DDT57" s="24"/>
      <c r="DDU57" s="24"/>
      <c r="DDV57" s="24"/>
      <c r="DDW57" s="24"/>
      <c r="DDX57" s="24"/>
      <c r="DDY57" s="24"/>
      <c r="DDZ57" s="24"/>
      <c r="DEA57" s="24"/>
      <c r="DEB57" s="24"/>
      <c r="DEC57" s="24"/>
      <c r="DED57" s="24"/>
      <c r="DEE57" s="24"/>
      <c r="DEF57" s="24"/>
      <c r="DEG57" s="24"/>
      <c r="DEH57" s="24"/>
      <c r="DEI57" s="24"/>
      <c r="DEJ57" s="24"/>
      <c r="DEK57" s="24"/>
      <c r="DEL57" s="24"/>
      <c r="DEM57" s="24"/>
      <c r="DEN57" s="24"/>
      <c r="DEO57" s="24"/>
      <c r="DEP57" s="24"/>
      <c r="DEQ57" s="24"/>
      <c r="DER57" s="24"/>
      <c r="DES57" s="24"/>
      <c r="DET57" s="24"/>
      <c r="DEU57" s="24"/>
      <c r="DEV57" s="24"/>
      <c r="DEW57" s="24"/>
      <c r="DEX57" s="24"/>
      <c r="DEY57" s="24"/>
      <c r="DEZ57" s="24"/>
      <c r="DFA57" s="24"/>
      <c r="DFB57" s="24"/>
      <c r="DFC57" s="24"/>
      <c r="DFD57" s="24"/>
      <c r="DFE57" s="24"/>
      <c r="DFF57" s="24"/>
      <c r="DFG57" s="24"/>
      <c r="DFH57" s="24"/>
      <c r="DFI57" s="24"/>
      <c r="DFJ57" s="24"/>
      <c r="DFK57" s="24"/>
      <c r="DFL57" s="24"/>
      <c r="DFM57" s="24"/>
      <c r="DFN57" s="24"/>
      <c r="DFO57" s="24"/>
      <c r="DFP57" s="24"/>
      <c r="DFQ57" s="24"/>
      <c r="DFR57" s="24"/>
      <c r="DFS57" s="24"/>
      <c r="DFT57" s="24"/>
      <c r="DFU57" s="24"/>
      <c r="DFV57" s="24"/>
      <c r="DFW57" s="24"/>
      <c r="DFX57" s="24"/>
      <c r="DFY57" s="24"/>
      <c r="DFZ57" s="24"/>
      <c r="DGA57" s="24"/>
      <c r="DGB57" s="24"/>
      <c r="DGC57" s="24"/>
      <c r="DGD57" s="24"/>
      <c r="DGE57" s="24"/>
      <c r="DGF57" s="24"/>
      <c r="DGG57" s="24"/>
      <c r="DGH57" s="24"/>
      <c r="DGI57" s="24"/>
      <c r="DGJ57" s="24"/>
      <c r="DGK57" s="24"/>
      <c r="DGL57" s="24"/>
      <c r="DGM57" s="24"/>
      <c r="DGN57" s="24"/>
      <c r="DGO57" s="24"/>
      <c r="DGP57" s="24"/>
      <c r="DGQ57" s="24"/>
      <c r="DGR57" s="24"/>
      <c r="DGS57" s="24"/>
      <c r="DGT57" s="24"/>
      <c r="DGU57" s="24"/>
      <c r="DGV57" s="24"/>
      <c r="DGW57" s="24"/>
      <c r="DGX57" s="24"/>
      <c r="DGY57" s="24"/>
      <c r="DGZ57" s="24"/>
      <c r="DHA57" s="24"/>
      <c r="DHB57" s="24"/>
      <c r="DHC57" s="24"/>
      <c r="DHD57" s="24"/>
      <c r="DHE57" s="24"/>
      <c r="DHF57" s="24"/>
      <c r="DHG57" s="24"/>
      <c r="DHH57" s="24"/>
      <c r="DHI57" s="24"/>
      <c r="DHJ57" s="24"/>
      <c r="DHK57" s="24"/>
      <c r="DHL57" s="24"/>
      <c r="DHM57" s="24"/>
      <c r="DHN57" s="24"/>
      <c r="DHO57" s="24"/>
      <c r="DHP57" s="24"/>
      <c r="DHQ57" s="24"/>
      <c r="DHR57" s="24"/>
      <c r="DHS57" s="24"/>
      <c r="DHT57" s="24"/>
      <c r="DHU57" s="24"/>
      <c r="DHV57" s="24"/>
      <c r="DHW57" s="24"/>
      <c r="DHX57" s="24"/>
      <c r="DHY57" s="24"/>
      <c r="DHZ57" s="24"/>
      <c r="DIA57" s="24"/>
      <c r="DIB57" s="24"/>
      <c r="DIC57" s="24"/>
      <c r="DID57" s="24"/>
      <c r="DIE57" s="24"/>
      <c r="DIF57" s="24"/>
      <c r="DIG57" s="24"/>
      <c r="DIH57" s="24"/>
      <c r="DII57" s="24"/>
      <c r="DIJ57" s="24"/>
      <c r="DIK57" s="24"/>
      <c r="DIL57" s="24"/>
      <c r="DIM57" s="24"/>
      <c r="DIN57" s="24"/>
      <c r="DIO57" s="24"/>
      <c r="DIP57" s="24"/>
      <c r="DIQ57" s="24"/>
      <c r="DIR57" s="24"/>
      <c r="DIS57" s="24"/>
      <c r="DIT57" s="24"/>
      <c r="DIU57" s="24"/>
      <c r="DIV57" s="24"/>
      <c r="DIW57" s="24"/>
      <c r="DIX57" s="24"/>
      <c r="DIY57" s="24"/>
      <c r="DIZ57" s="24"/>
      <c r="DJA57" s="24"/>
      <c r="DJB57" s="24"/>
      <c r="DJC57" s="24"/>
      <c r="DJD57" s="24"/>
      <c r="DJE57" s="24"/>
      <c r="DJF57" s="24"/>
      <c r="DJG57" s="24"/>
      <c r="DJH57" s="24"/>
      <c r="DJI57" s="24"/>
      <c r="DJJ57" s="24"/>
      <c r="DJK57" s="24"/>
      <c r="DJL57" s="24"/>
      <c r="DJM57" s="24"/>
      <c r="DJN57" s="24"/>
      <c r="DJO57" s="24"/>
      <c r="DJP57" s="24"/>
      <c r="DJQ57" s="24"/>
      <c r="DJR57" s="24"/>
      <c r="DJS57" s="24"/>
      <c r="DJT57" s="24"/>
      <c r="DJU57" s="24"/>
      <c r="DJV57" s="24"/>
      <c r="DJW57" s="24"/>
      <c r="DJX57" s="24"/>
      <c r="DJY57" s="24"/>
      <c r="DJZ57" s="24"/>
      <c r="DKA57" s="24"/>
      <c r="DKB57" s="24"/>
      <c r="DKC57" s="24"/>
      <c r="DKD57" s="24"/>
      <c r="DKE57" s="24"/>
      <c r="DKF57" s="24"/>
      <c r="DKG57" s="24"/>
      <c r="DKH57" s="24"/>
      <c r="DKI57" s="24"/>
      <c r="DKJ57" s="24"/>
      <c r="DKK57" s="24"/>
      <c r="DKL57" s="24"/>
      <c r="DKM57" s="24"/>
      <c r="DKN57" s="24"/>
      <c r="DKO57" s="24"/>
      <c r="DKP57" s="24"/>
      <c r="DKQ57" s="24"/>
      <c r="DKR57" s="24"/>
      <c r="DKS57" s="24"/>
      <c r="DKT57" s="24"/>
      <c r="DKU57" s="24"/>
      <c r="DKV57" s="24"/>
      <c r="DKW57" s="24"/>
      <c r="DKX57" s="24"/>
      <c r="DKY57" s="24"/>
      <c r="DKZ57" s="24"/>
      <c r="DLA57" s="24"/>
      <c r="DLB57" s="24"/>
      <c r="DLC57" s="24"/>
      <c r="DLD57" s="24"/>
      <c r="DLE57" s="24"/>
      <c r="DLF57" s="24"/>
      <c r="DLG57" s="24"/>
      <c r="DLH57" s="24"/>
      <c r="DLI57" s="24"/>
      <c r="DLJ57" s="24"/>
      <c r="DLK57" s="24"/>
      <c r="DLL57" s="24"/>
      <c r="DLM57" s="24"/>
      <c r="DLN57" s="24"/>
      <c r="DLO57" s="24"/>
      <c r="DLP57" s="24"/>
      <c r="DLQ57" s="24"/>
      <c r="DLR57" s="24"/>
      <c r="DLS57" s="24"/>
      <c r="DLT57" s="24"/>
      <c r="DLU57" s="24"/>
      <c r="DLV57" s="24"/>
      <c r="DLW57" s="24"/>
      <c r="DLX57" s="24"/>
      <c r="DLY57" s="24"/>
      <c r="DLZ57" s="24"/>
      <c r="DMA57" s="24"/>
      <c r="DMB57" s="24"/>
      <c r="DMC57" s="24"/>
      <c r="DMD57" s="24"/>
      <c r="DME57" s="24"/>
      <c r="DMF57" s="24"/>
      <c r="DMG57" s="24"/>
      <c r="DMH57" s="24"/>
      <c r="DMI57" s="24"/>
      <c r="DMJ57" s="24"/>
      <c r="DMK57" s="24"/>
      <c r="DML57" s="24"/>
      <c r="DMM57" s="24"/>
      <c r="DMN57" s="24"/>
      <c r="DMO57" s="24"/>
      <c r="DMP57" s="24"/>
      <c r="DMQ57" s="24"/>
      <c r="DMR57" s="24"/>
      <c r="DMS57" s="24"/>
      <c r="DMT57" s="24"/>
      <c r="DMU57" s="24"/>
      <c r="DMV57" s="24"/>
      <c r="DMW57" s="24"/>
      <c r="DMX57" s="24"/>
      <c r="DMY57" s="24"/>
      <c r="DMZ57" s="24"/>
      <c r="DNA57" s="24"/>
      <c r="DNB57" s="24"/>
      <c r="DNC57" s="24"/>
      <c r="DND57" s="24"/>
      <c r="DNE57" s="24"/>
      <c r="DNF57" s="24"/>
      <c r="DNG57" s="24"/>
      <c r="DNH57" s="24"/>
      <c r="DNI57" s="24"/>
      <c r="DNJ57" s="24"/>
      <c r="DNK57" s="24"/>
      <c r="DNL57" s="24"/>
      <c r="DNM57" s="24"/>
      <c r="DNN57" s="24"/>
      <c r="DNO57" s="24"/>
      <c r="DNP57" s="24"/>
      <c r="DNQ57" s="24"/>
      <c r="DNR57" s="24"/>
      <c r="DNS57" s="24"/>
      <c r="DNT57" s="24"/>
      <c r="DNU57" s="24"/>
      <c r="DNV57" s="24"/>
      <c r="DNW57" s="24"/>
      <c r="DNX57" s="24"/>
      <c r="DNY57" s="24"/>
      <c r="DNZ57" s="24"/>
      <c r="DOA57" s="24"/>
      <c r="DOB57" s="24"/>
      <c r="DOC57" s="24"/>
      <c r="DOD57" s="24"/>
      <c r="DOE57" s="24"/>
      <c r="DOF57" s="24"/>
      <c r="DOG57" s="24"/>
      <c r="DOH57" s="24"/>
      <c r="DOI57" s="24"/>
      <c r="DOJ57" s="24"/>
      <c r="DOK57" s="24"/>
      <c r="DOL57" s="24"/>
      <c r="DOM57" s="24"/>
      <c r="DON57" s="24"/>
      <c r="DOO57" s="24"/>
      <c r="DOP57" s="24"/>
      <c r="DOQ57" s="24"/>
      <c r="DOR57" s="24"/>
      <c r="DOS57" s="24"/>
      <c r="DOT57" s="24"/>
      <c r="DOU57" s="24"/>
      <c r="DOV57" s="24"/>
      <c r="DOW57" s="24"/>
      <c r="DOX57" s="24"/>
      <c r="DOY57" s="24"/>
      <c r="DOZ57" s="24"/>
      <c r="DPA57" s="24"/>
      <c r="DPB57" s="24"/>
      <c r="DPC57" s="24"/>
      <c r="DPD57" s="24"/>
      <c r="DPE57" s="24"/>
      <c r="DPF57" s="24"/>
      <c r="DPG57" s="24"/>
      <c r="DPH57" s="24"/>
      <c r="DPI57" s="24"/>
      <c r="DPJ57" s="24"/>
      <c r="DPK57" s="24"/>
      <c r="DPL57" s="24"/>
      <c r="DPM57" s="24"/>
      <c r="DPN57" s="24"/>
      <c r="DPO57" s="24"/>
      <c r="DPP57" s="24"/>
      <c r="DPQ57" s="24"/>
      <c r="DPR57" s="24"/>
      <c r="DPS57" s="24"/>
      <c r="DPT57" s="24"/>
      <c r="DPU57" s="24"/>
      <c r="DPV57" s="24"/>
      <c r="DPW57" s="24"/>
      <c r="DPX57" s="24"/>
      <c r="DPY57" s="24"/>
      <c r="DPZ57" s="24"/>
      <c r="DQA57" s="24"/>
      <c r="DQB57" s="24"/>
      <c r="DQC57" s="24"/>
      <c r="DQD57" s="24"/>
      <c r="DQE57" s="24"/>
      <c r="DQF57" s="24"/>
      <c r="DQG57" s="24"/>
      <c r="DQH57" s="24"/>
      <c r="DQI57" s="24"/>
      <c r="DQJ57" s="24"/>
      <c r="DQK57" s="24"/>
      <c r="DQL57" s="24"/>
      <c r="DQM57" s="24"/>
      <c r="DQN57" s="24"/>
      <c r="DQO57" s="24"/>
      <c r="DQP57" s="24"/>
      <c r="DQQ57" s="24"/>
      <c r="DQR57" s="24"/>
      <c r="DQS57" s="24"/>
      <c r="DQT57" s="24"/>
      <c r="DQU57" s="24"/>
      <c r="DQV57" s="24"/>
      <c r="DQW57" s="24"/>
      <c r="DQX57" s="24"/>
      <c r="DQY57" s="24"/>
      <c r="DQZ57" s="24"/>
      <c r="DRA57" s="24"/>
      <c r="DRB57" s="24"/>
      <c r="DRC57" s="24"/>
      <c r="DRD57" s="24"/>
      <c r="DRE57" s="24"/>
      <c r="DRF57" s="24"/>
      <c r="DRG57" s="24"/>
      <c r="DRH57" s="24"/>
      <c r="DRI57" s="24"/>
      <c r="DRJ57" s="24"/>
      <c r="DRK57" s="24"/>
      <c r="DRL57" s="24"/>
      <c r="DRM57" s="24"/>
      <c r="DRN57" s="24"/>
      <c r="DRO57" s="24"/>
      <c r="DRP57" s="24"/>
      <c r="DRQ57" s="24"/>
      <c r="DRR57" s="24"/>
      <c r="DRS57" s="24"/>
      <c r="DRT57" s="24"/>
      <c r="DRU57" s="24"/>
      <c r="DRV57" s="24"/>
      <c r="DRW57" s="24"/>
      <c r="DRX57" s="24"/>
      <c r="DRY57" s="24"/>
      <c r="DRZ57" s="24"/>
      <c r="DSA57" s="24"/>
      <c r="DSB57" s="24"/>
      <c r="DSC57" s="24"/>
      <c r="DSD57" s="24"/>
      <c r="DSE57" s="24"/>
      <c r="DSF57" s="24"/>
      <c r="DSG57" s="24"/>
      <c r="DSH57" s="24"/>
      <c r="DSI57" s="24"/>
      <c r="DSJ57" s="24"/>
      <c r="DSK57" s="24"/>
      <c r="DSL57" s="24"/>
      <c r="DSM57" s="24"/>
      <c r="DSN57" s="24"/>
      <c r="DSO57" s="24"/>
      <c r="DSP57" s="24"/>
      <c r="DSQ57" s="24"/>
      <c r="DSR57" s="24"/>
      <c r="DSS57" s="24"/>
      <c r="DST57" s="24"/>
      <c r="DSU57" s="24"/>
      <c r="DSV57" s="24"/>
      <c r="DSW57" s="24"/>
      <c r="DSX57" s="24"/>
      <c r="DSY57" s="24"/>
      <c r="DSZ57" s="24"/>
      <c r="DTA57" s="24"/>
      <c r="DTB57" s="24"/>
      <c r="DTC57" s="24"/>
      <c r="DTD57" s="24"/>
      <c r="DTE57" s="24"/>
      <c r="DTF57" s="24"/>
      <c r="DTG57" s="24"/>
      <c r="DTH57" s="24"/>
      <c r="DTI57" s="24"/>
      <c r="DTJ57" s="24"/>
      <c r="DTK57" s="24"/>
      <c r="DTL57" s="24"/>
      <c r="DTM57" s="24"/>
      <c r="DTN57" s="24"/>
      <c r="DTO57" s="24"/>
      <c r="DTP57" s="24"/>
      <c r="DTQ57" s="24"/>
      <c r="DTR57" s="24"/>
      <c r="DTS57" s="24"/>
      <c r="DTT57" s="24"/>
      <c r="DTU57" s="24"/>
      <c r="DTV57" s="24"/>
      <c r="DTW57" s="24"/>
      <c r="DTX57" s="24"/>
      <c r="DTY57" s="24"/>
      <c r="DTZ57" s="24"/>
      <c r="DUA57" s="24"/>
      <c r="DUB57" s="24"/>
      <c r="DUC57" s="24"/>
      <c r="DUD57" s="24"/>
      <c r="DUE57" s="24"/>
      <c r="DUF57" s="24"/>
      <c r="DUG57" s="24"/>
      <c r="DUH57" s="24"/>
      <c r="DUI57" s="24"/>
      <c r="DUJ57" s="24"/>
      <c r="DUK57" s="24"/>
      <c r="DUL57" s="24"/>
      <c r="DUM57" s="24"/>
      <c r="DUN57" s="24"/>
      <c r="DUO57" s="24"/>
      <c r="DUP57" s="24"/>
      <c r="DUQ57" s="24"/>
      <c r="DUR57" s="24"/>
      <c r="DUS57" s="24"/>
      <c r="DUT57" s="24"/>
      <c r="DUU57" s="24"/>
      <c r="DUV57" s="24"/>
      <c r="DUW57" s="24"/>
      <c r="DUX57" s="24"/>
      <c r="DUY57" s="24"/>
      <c r="DUZ57" s="24"/>
      <c r="DVA57" s="24"/>
      <c r="DVB57" s="24"/>
      <c r="DVC57" s="24"/>
      <c r="DVD57" s="24"/>
      <c r="DVE57" s="24"/>
      <c r="DVF57" s="24"/>
      <c r="DVG57" s="24"/>
      <c r="DVH57" s="24"/>
      <c r="DVI57" s="24"/>
      <c r="DVJ57" s="24"/>
      <c r="DVK57" s="24"/>
      <c r="DVL57" s="24"/>
      <c r="DVM57" s="24"/>
      <c r="DVN57" s="24"/>
      <c r="DVO57" s="24"/>
      <c r="DVP57" s="24"/>
      <c r="DVQ57" s="24"/>
      <c r="DVR57" s="24"/>
      <c r="DVS57" s="24"/>
      <c r="DVT57" s="24"/>
      <c r="DVU57" s="24"/>
      <c r="DVV57" s="24"/>
      <c r="DVW57" s="24"/>
      <c r="DVX57" s="24"/>
      <c r="DVY57" s="24"/>
      <c r="DVZ57" s="24"/>
      <c r="DWA57" s="24"/>
      <c r="DWB57" s="24"/>
      <c r="DWC57" s="24"/>
      <c r="DWD57" s="24"/>
      <c r="DWE57" s="24"/>
      <c r="DWF57" s="24"/>
      <c r="DWG57" s="24"/>
      <c r="DWH57" s="24"/>
      <c r="DWI57" s="24"/>
      <c r="DWJ57" s="24"/>
      <c r="DWK57" s="24"/>
      <c r="DWL57" s="24"/>
      <c r="DWM57" s="24"/>
      <c r="DWN57" s="24"/>
      <c r="DWO57" s="24"/>
      <c r="DWP57" s="24"/>
      <c r="DWQ57" s="24"/>
      <c r="DWR57" s="24"/>
      <c r="DWS57" s="24"/>
      <c r="DWT57" s="24"/>
      <c r="DWU57" s="24"/>
      <c r="DWV57" s="24"/>
      <c r="DWW57" s="24"/>
      <c r="DWX57" s="24"/>
      <c r="DWY57" s="24"/>
      <c r="DWZ57" s="24"/>
      <c r="DXA57" s="24"/>
      <c r="DXB57" s="24"/>
      <c r="DXC57" s="24"/>
      <c r="DXD57" s="24"/>
      <c r="DXE57" s="24"/>
      <c r="DXF57" s="24"/>
      <c r="DXG57" s="24"/>
      <c r="DXH57" s="24"/>
      <c r="DXI57" s="24"/>
      <c r="DXJ57" s="24"/>
      <c r="DXK57" s="24"/>
      <c r="DXL57" s="24"/>
      <c r="DXM57" s="24"/>
      <c r="DXN57" s="24"/>
      <c r="DXO57" s="24"/>
      <c r="DXP57" s="24"/>
      <c r="DXQ57" s="24"/>
      <c r="DXR57" s="24"/>
      <c r="DXS57" s="24"/>
      <c r="DXT57" s="24"/>
      <c r="DXU57" s="24"/>
      <c r="DXV57" s="24"/>
      <c r="DXW57" s="24"/>
      <c r="DXX57" s="24"/>
      <c r="DXY57" s="24"/>
      <c r="DXZ57" s="24"/>
      <c r="DYA57" s="24"/>
      <c r="DYB57" s="24"/>
      <c r="DYC57" s="24"/>
      <c r="DYD57" s="24"/>
      <c r="DYE57" s="24"/>
      <c r="DYF57" s="24"/>
      <c r="DYG57" s="24"/>
      <c r="DYH57" s="24"/>
      <c r="DYI57" s="24"/>
      <c r="DYJ57" s="24"/>
      <c r="DYK57" s="24"/>
      <c r="DYL57" s="24"/>
      <c r="DYM57" s="24"/>
      <c r="DYN57" s="24"/>
      <c r="DYO57" s="24"/>
      <c r="DYP57" s="24"/>
      <c r="DYQ57" s="24"/>
      <c r="DYR57" s="24"/>
      <c r="DYS57" s="24"/>
      <c r="DYT57" s="24"/>
      <c r="DYU57" s="24"/>
      <c r="DYV57" s="24"/>
      <c r="DYW57" s="24"/>
      <c r="DYX57" s="24"/>
      <c r="DYY57" s="24"/>
      <c r="DYZ57" s="24"/>
      <c r="DZA57" s="24"/>
      <c r="DZB57" s="24"/>
      <c r="DZC57" s="24"/>
      <c r="DZD57" s="24"/>
      <c r="DZE57" s="24"/>
      <c r="DZF57" s="24"/>
      <c r="DZG57" s="24"/>
      <c r="DZH57" s="24"/>
      <c r="DZI57" s="24"/>
      <c r="DZJ57" s="24"/>
      <c r="DZK57" s="24"/>
      <c r="DZL57" s="24"/>
      <c r="DZM57" s="24"/>
      <c r="DZN57" s="24"/>
      <c r="DZO57" s="24"/>
      <c r="DZP57" s="24"/>
      <c r="DZQ57" s="24"/>
      <c r="DZR57" s="24"/>
      <c r="DZS57" s="24"/>
      <c r="DZT57" s="24"/>
      <c r="DZU57" s="24"/>
      <c r="DZV57" s="24"/>
      <c r="DZW57" s="24"/>
      <c r="DZX57" s="24"/>
      <c r="DZY57" s="24"/>
      <c r="DZZ57" s="24"/>
      <c r="EAA57" s="24"/>
      <c r="EAB57" s="24"/>
      <c r="EAC57" s="24"/>
      <c r="EAD57" s="24"/>
      <c r="EAE57" s="24"/>
      <c r="EAF57" s="24"/>
      <c r="EAG57" s="24"/>
      <c r="EAH57" s="24"/>
      <c r="EAI57" s="24"/>
      <c r="EAJ57" s="24"/>
      <c r="EAK57" s="24"/>
      <c r="EAL57" s="24"/>
      <c r="EAM57" s="24"/>
      <c r="EAN57" s="24"/>
      <c r="EAO57" s="24"/>
      <c r="EAP57" s="24"/>
      <c r="EAQ57" s="24"/>
      <c r="EAR57" s="24"/>
      <c r="EAS57" s="24"/>
      <c r="EAT57" s="24"/>
      <c r="EAU57" s="24"/>
      <c r="EAV57" s="24"/>
      <c r="EAW57" s="24"/>
      <c r="EAX57" s="24"/>
      <c r="EAY57" s="24"/>
      <c r="EAZ57" s="24"/>
      <c r="EBA57" s="24"/>
      <c r="EBB57" s="24"/>
      <c r="EBC57" s="24"/>
      <c r="EBD57" s="24"/>
      <c r="EBE57" s="24"/>
      <c r="EBF57" s="24"/>
      <c r="EBG57" s="24"/>
      <c r="EBH57" s="24"/>
      <c r="EBI57" s="24"/>
      <c r="EBJ57" s="24"/>
      <c r="EBK57" s="24"/>
      <c r="EBL57" s="24"/>
      <c r="EBM57" s="24"/>
      <c r="EBN57" s="24"/>
      <c r="EBO57" s="24"/>
      <c r="EBP57" s="24"/>
      <c r="EBQ57" s="24"/>
      <c r="EBR57" s="24"/>
      <c r="EBS57" s="24"/>
      <c r="EBT57" s="24"/>
      <c r="EBU57" s="24"/>
      <c r="EBV57" s="24"/>
      <c r="EBW57" s="24"/>
      <c r="EBX57" s="24"/>
      <c r="EBY57" s="24"/>
      <c r="EBZ57" s="24"/>
      <c r="ECA57" s="24"/>
      <c r="ECB57" s="24"/>
      <c r="ECC57" s="24"/>
      <c r="ECD57" s="24"/>
      <c r="ECE57" s="24"/>
      <c r="ECF57" s="24"/>
      <c r="ECG57" s="24"/>
      <c r="ECH57" s="24"/>
      <c r="ECI57" s="24"/>
      <c r="ECJ57" s="24"/>
      <c r="ECK57" s="24"/>
      <c r="ECL57" s="24"/>
      <c r="ECM57" s="24"/>
      <c r="ECN57" s="24"/>
      <c r="ECO57" s="24"/>
      <c r="ECP57" s="24"/>
      <c r="ECQ57" s="24"/>
      <c r="ECR57" s="24"/>
      <c r="ECS57" s="24"/>
      <c r="ECT57" s="24"/>
      <c r="ECU57" s="24"/>
      <c r="ECV57" s="24"/>
      <c r="ECW57" s="24"/>
      <c r="ECX57" s="24"/>
      <c r="ECY57" s="24"/>
      <c r="ECZ57" s="24"/>
      <c r="EDA57" s="24"/>
      <c r="EDB57" s="24"/>
      <c r="EDC57" s="24"/>
      <c r="EDD57" s="24"/>
      <c r="EDE57" s="24"/>
      <c r="EDF57" s="24"/>
      <c r="EDG57" s="24"/>
      <c r="EDH57" s="24"/>
      <c r="EDI57" s="24"/>
      <c r="EDJ57" s="24"/>
      <c r="EDK57" s="24"/>
      <c r="EDL57" s="24"/>
      <c r="EDM57" s="24"/>
      <c r="EDN57" s="24"/>
      <c r="EDO57" s="24"/>
      <c r="EDP57" s="24"/>
      <c r="EDQ57" s="24"/>
      <c r="EDR57" s="24"/>
      <c r="EDS57" s="24"/>
      <c r="EDT57" s="24"/>
      <c r="EDU57" s="24"/>
      <c r="EDV57" s="24"/>
      <c r="EDW57" s="24"/>
      <c r="EDX57" s="24"/>
      <c r="EDY57" s="24"/>
      <c r="EDZ57" s="24"/>
      <c r="EEA57" s="24"/>
      <c r="EEB57" s="24"/>
      <c r="EEC57" s="24"/>
      <c r="EED57" s="24"/>
      <c r="EEE57" s="24"/>
      <c r="EEF57" s="24"/>
      <c r="EEG57" s="24"/>
      <c r="EEH57" s="24"/>
      <c r="EEI57" s="24"/>
      <c r="EEJ57" s="24"/>
      <c r="EEK57" s="24"/>
      <c r="EEL57" s="24"/>
      <c r="EEM57" s="24"/>
      <c r="EEN57" s="24"/>
      <c r="EEO57" s="24"/>
      <c r="EEP57" s="24"/>
      <c r="EEQ57" s="24"/>
      <c r="EER57" s="24"/>
      <c r="EES57" s="24"/>
      <c r="EET57" s="24"/>
      <c r="EEU57" s="24"/>
      <c r="EEV57" s="24"/>
      <c r="EEW57" s="24"/>
      <c r="EEX57" s="24"/>
      <c r="EEY57" s="24"/>
      <c r="EEZ57" s="24"/>
      <c r="EFA57" s="24"/>
      <c r="EFB57" s="24"/>
      <c r="EFC57" s="24"/>
      <c r="EFD57" s="24"/>
      <c r="EFE57" s="24"/>
      <c r="EFF57" s="24"/>
      <c r="EFG57" s="24"/>
      <c r="EFH57" s="24"/>
      <c r="EFI57" s="24"/>
      <c r="EFJ57" s="24"/>
      <c r="EFK57" s="24"/>
      <c r="EFL57" s="24"/>
      <c r="EFM57" s="24"/>
      <c r="EFN57" s="24"/>
      <c r="EFO57" s="24"/>
      <c r="EFP57" s="24"/>
      <c r="EFQ57" s="24"/>
      <c r="EFR57" s="24"/>
      <c r="EFS57" s="24"/>
      <c r="EFT57" s="24"/>
      <c r="EFU57" s="24"/>
      <c r="EFV57" s="24"/>
      <c r="EFW57" s="24"/>
      <c r="EFX57" s="24"/>
      <c r="EFY57" s="24"/>
      <c r="EFZ57" s="24"/>
      <c r="EGA57" s="24"/>
      <c r="EGB57" s="24"/>
      <c r="EGC57" s="24"/>
      <c r="EGD57" s="24"/>
      <c r="EGE57" s="24"/>
      <c r="EGF57" s="24"/>
      <c r="EGG57" s="24"/>
      <c r="EGH57" s="24"/>
      <c r="EGI57" s="24"/>
      <c r="EGJ57" s="24"/>
      <c r="EGK57" s="24"/>
      <c r="EGL57" s="24"/>
      <c r="EGM57" s="24"/>
      <c r="EGN57" s="24"/>
      <c r="EGO57" s="24"/>
      <c r="EGP57" s="24"/>
      <c r="EGQ57" s="24"/>
      <c r="EGR57" s="24"/>
      <c r="EGS57" s="24"/>
      <c r="EGT57" s="24"/>
      <c r="EGU57" s="24"/>
      <c r="EGV57" s="24"/>
      <c r="EGW57" s="24"/>
      <c r="EGX57" s="24"/>
      <c r="EGY57" s="24"/>
      <c r="EGZ57" s="24"/>
      <c r="EHA57" s="24"/>
      <c r="EHB57" s="24"/>
      <c r="EHC57" s="24"/>
      <c r="EHD57" s="24"/>
      <c r="EHE57" s="24"/>
      <c r="EHF57" s="24"/>
      <c r="EHG57" s="24"/>
      <c r="EHH57" s="24"/>
      <c r="EHI57" s="24"/>
      <c r="EHJ57" s="24"/>
      <c r="EHK57" s="24"/>
      <c r="EHL57" s="24"/>
      <c r="EHM57" s="24"/>
      <c r="EHN57" s="24"/>
      <c r="EHO57" s="24"/>
      <c r="EHP57" s="24"/>
      <c r="EHQ57" s="24"/>
      <c r="EHR57" s="24"/>
      <c r="EHS57" s="24"/>
      <c r="EHT57" s="24"/>
      <c r="EHU57" s="24"/>
      <c r="EHV57" s="24"/>
      <c r="EHW57" s="24"/>
      <c r="EHX57" s="24"/>
      <c r="EHY57" s="24"/>
      <c r="EHZ57" s="24"/>
      <c r="EIA57" s="24"/>
      <c r="EIB57" s="24"/>
      <c r="EIC57" s="24"/>
      <c r="EID57" s="24"/>
      <c r="EIE57" s="24"/>
      <c r="EIF57" s="24"/>
      <c r="EIG57" s="24"/>
      <c r="EIH57" s="24"/>
      <c r="EII57" s="24"/>
      <c r="EIJ57" s="24"/>
      <c r="EIK57" s="24"/>
      <c r="EIL57" s="24"/>
      <c r="EIM57" s="24"/>
      <c r="EIN57" s="24"/>
      <c r="EIO57" s="24"/>
      <c r="EIP57" s="24"/>
      <c r="EIQ57" s="24"/>
      <c r="EIR57" s="24"/>
      <c r="EIS57" s="24"/>
      <c r="EIT57" s="24"/>
      <c r="EIU57" s="24"/>
      <c r="EIV57" s="24"/>
      <c r="EIW57" s="24"/>
      <c r="EIX57" s="24"/>
      <c r="EIY57" s="24"/>
      <c r="EIZ57" s="24"/>
      <c r="EJA57" s="24"/>
      <c r="EJB57" s="24"/>
      <c r="EJC57" s="24"/>
      <c r="EJD57" s="24"/>
      <c r="EJE57" s="24"/>
      <c r="EJF57" s="24"/>
      <c r="EJG57" s="24"/>
      <c r="EJH57" s="24"/>
      <c r="EJI57" s="24"/>
      <c r="EJJ57" s="24"/>
      <c r="EJK57" s="24"/>
      <c r="EJL57" s="24"/>
      <c r="EJM57" s="24"/>
      <c r="EJN57" s="24"/>
      <c r="EJO57" s="24"/>
      <c r="EJP57" s="24"/>
      <c r="EJQ57" s="24"/>
      <c r="EJR57" s="24"/>
      <c r="EJS57" s="24"/>
      <c r="EJT57" s="24"/>
      <c r="EJU57" s="24"/>
      <c r="EJV57" s="24"/>
      <c r="EJW57" s="24"/>
      <c r="EJX57" s="24"/>
      <c r="EJY57" s="24"/>
      <c r="EJZ57" s="24"/>
      <c r="EKA57" s="24"/>
      <c r="EKB57" s="24"/>
      <c r="EKC57" s="24"/>
      <c r="EKD57" s="24"/>
      <c r="EKE57" s="24"/>
      <c r="EKF57" s="24"/>
      <c r="EKG57" s="24"/>
      <c r="EKH57" s="24"/>
      <c r="EKI57" s="24"/>
      <c r="EKJ57" s="24"/>
      <c r="EKK57" s="24"/>
      <c r="EKL57" s="24"/>
      <c r="EKM57" s="24"/>
      <c r="EKN57" s="24"/>
      <c r="EKO57" s="24"/>
      <c r="EKP57" s="24"/>
      <c r="EKQ57" s="24"/>
      <c r="EKR57" s="24"/>
      <c r="EKS57" s="24"/>
      <c r="EKT57" s="24"/>
      <c r="EKU57" s="24"/>
      <c r="EKV57" s="24"/>
      <c r="EKW57" s="24"/>
      <c r="EKX57" s="24"/>
      <c r="EKY57" s="24"/>
      <c r="EKZ57" s="24"/>
      <c r="ELA57" s="24"/>
      <c r="ELB57" s="24"/>
      <c r="ELC57" s="24"/>
      <c r="ELD57" s="24"/>
      <c r="ELE57" s="24"/>
      <c r="ELF57" s="24"/>
      <c r="ELG57" s="24"/>
      <c r="ELH57" s="24"/>
      <c r="ELI57" s="24"/>
      <c r="ELJ57" s="24"/>
      <c r="ELK57" s="24"/>
      <c r="ELL57" s="24"/>
      <c r="ELM57" s="24"/>
      <c r="ELN57" s="24"/>
      <c r="ELO57" s="24"/>
      <c r="ELP57" s="24"/>
      <c r="ELQ57" s="24"/>
      <c r="ELR57" s="24"/>
      <c r="ELS57" s="24"/>
      <c r="ELT57" s="24"/>
      <c r="ELU57" s="24"/>
      <c r="ELV57" s="24"/>
      <c r="ELW57" s="24"/>
      <c r="ELX57" s="24"/>
      <c r="ELY57" s="24"/>
      <c r="ELZ57" s="24"/>
      <c r="EMA57" s="24"/>
      <c r="EMB57" s="24"/>
      <c r="EMC57" s="24"/>
      <c r="EMD57" s="24"/>
      <c r="EME57" s="24"/>
      <c r="EMF57" s="24"/>
      <c r="EMG57" s="24"/>
      <c r="EMH57" s="24"/>
      <c r="EMI57" s="24"/>
      <c r="EMJ57" s="24"/>
      <c r="EMK57" s="24"/>
      <c r="EML57" s="24"/>
      <c r="EMM57" s="24"/>
      <c r="EMN57" s="24"/>
      <c r="EMO57" s="24"/>
      <c r="EMP57" s="24"/>
      <c r="EMQ57" s="24"/>
      <c r="EMR57" s="24"/>
      <c r="EMS57" s="24"/>
      <c r="EMT57" s="24"/>
      <c r="EMU57" s="24"/>
      <c r="EMV57" s="24"/>
      <c r="EMW57" s="24"/>
      <c r="EMX57" s="24"/>
      <c r="EMY57" s="24"/>
      <c r="EMZ57" s="24"/>
      <c r="ENA57" s="24"/>
      <c r="ENB57" s="24"/>
      <c r="ENC57" s="24"/>
      <c r="END57" s="24"/>
      <c r="ENE57" s="24"/>
      <c r="ENF57" s="24"/>
      <c r="ENG57" s="24"/>
      <c r="ENH57" s="24"/>
      <c r="ENI57" s="24"/>
      <c r="ENJ57" s="24"/>
      <c r="ENK57" s="24"/>
      <c r="ENL57" s="24"/>
      <c r="ENM57" s="24"/>
      <c r="ENN57" s="24"/>
      <c r="ENO57" s="24"/>
      <c r="ENP57" s="24"/>
      <c r="ENQ57" s="24"/>
      <c r="ENR57" s="24"/>
      <c r="ENS57" s="24"/>
      <c r="ENT57" s="24"/>
      <c r="ENU57" s="24"/>
      <c r="ENV57" s="24"/>
      <c r="ENW57" s="24"/>
      <c r="ENX57" s="24"/>
      <c r="ENY57" s="24"/>
      <c r="ENZ57" s="24"/>
      <c r="EOA57" s="24"/>
      <c r="EOB57" s="24"/>
      <c r="EOC57" s="24"/>
      <c r="EOD57" s="24"/>
      <c r="EOE57" s="24"/>
      <c r="EOF57" s="24"/>
      <c r="EOG57" s="24"/>
      <c r="EOH57" s="24"/>
      <c r="EOI57" s="24"/>
      <c r="EOJ57" s="24"/>
      <c r="EOK57" s="24"/>
      <c r="EOL57" s="24"/>
      <c r="EOM57" s="24"/>
      <c r="EON57" s="24"/>
      <c r="EOO57" s="24"/>
      <c r="EOP57" s="24"/>
      <c r="EOQ57" s="24"/>
      <c r="EOR57" s="24"/>
      <c r="EOS57" s="24"/>
      <c r="EOT57" s="24"/>
      <c r="EOU57" s="24"/>
      <c r="EOV57" s="24"/>
      <c r="EOW57" s="24"/>
      <c r="EOX57" s="24"/>
      <c r="EOY57" s="24"/>
      <c r="EOZ57" s="24"/>
      <c r="EPA57" s="24"/>
      <c r="EPB57" s="24"/>
      <c r="EPC57" s="24"/>
      <c r="EPD57" s="24"/>
      <c r="EPE57" s="24"/>
      <c r="EPF57" s="24"/>
      <c r="EPG57" s="24"/>
      <c r="EPH57" s="24"/>
      <c r="EPI57" s="24"/>
      <c r="EPJ57" s="24"/>
      <c r="EPK57" s="24"/>
      <c r="EPL57" s="24"/>
      <c r="EPM57" s="24"/>
      <c r="EPN57" s="24"/>
      <c r="EPO57" s="24"/>
      <c r="EPP57" s="24"/>
      <c r="EPQ57" s="24"/>
      <c r="EPR57" s="24"/>
      <c r="EPS57" s="24"/>
      <c r="EPT57" s="24"/>
      <c r="EPU57" s="24"/>
      <c r="EPV57" s="24"/>
      <c r="EPW57" s="24"/>
      <c r="EPX57" s="24"/>
      <c r="EPY57" s="24"/>
      <c r="EPZ57" s="24"/>
      <c r="EQA57" s="24"/>
      <c r="EQB57" s="24"/>
      <c r="EQC57" s="24"/>
      <c r="EQD57" s="24"/>
      <c r="EQE57" s="24"/>
      <c r="EQF57" s="24"/>
      <c r="EQG57" s="24"/>
      <c r="EQH57" s="24"/>
      <c r="EQI57" s="24"/>
      <c r="EQJ57" s="24"/>
      <c r="EQK57" s="24"/>
      <c r="EQL57" s="24"/>
      <c r="EQM57" s="24"/>
      <c r="EQN57" s="24"/>
      <c r="EQO57" s="24"/>
      <c r="EQP57" s="24"/>
      <c r="EQQ57" s="24"/>
      <c r="EQR57" s="24"/>
      <c r="EQS57" s="24"/>
      <c r="EQT57" s="24"/>
      <c r="EQU57" s="24"/>
      <c r="EQV57" s="24"/>
      <c r="EQW57" s="24"/>
      <c r="EQX57" s="24"/>
      <c r="EQY57" s="24"/>
      <c r="EQZ57" s="24"/>
      <c r="ERA57" s="24"/>
      <c r="ERB57" s="24"/>
      <c r="ERC57" s="24"/>
      <c r="ERD57" s="24"/>
      <c r="ERE57" s="24"/>
      <c r="ERF57" s="24"/>
      <c r="ERG57" s="24"/>
      <c r="ERH57" s="24"/>
      <c r="ERI57" s="24"/>
      <c r="ERJ57" s="24"/>
      <c r="ERK57" s="24"/>
      <c r="ERL57" s="24"/>
      <c r="ERM57" s="24"/>
      <c r="ERN57" s="24"/>
      <c r="ERO57" s="24"/>
      <c r="ERP57" s="24"/>
      <c r="ERQ57" s="24"/>
      <c r="ERR57" s="24"/>
      <c r="ERS57" s="24"/>
      <c r="ERT57" s="24"/>
      <c r="ERU57" s="24"/>
      <c r="ERV57" s="24"/>
      <c r="ERW57" s="24"/>
      <c r="ERX57" s="24"/>
      <c r="ERY57" s="24"/>
      <c r="ERZ57" s="24"/>
      <c r="ESA57" s="24"/>
      <c r="ESB57" s="24"/>
      <c r="ESC57" s="24"/>
      <c r="ESD57" s="24"/>
      <c r="ESE57" s="24"/>
      <c r="ESF57" s="24"/>
      <c r="ESG57" s="24"/>
      <c r="ESH57" s="24"/>
      <c r="ESI57" s="24"/>
      <c r="ESJ57" s="24"/>
      <c r="ESK57" s="24"/>
      <c r="ESL57" s="24"/>
      <c r="ESM57" s="24"/>
      <c r="ESN57" s="24"/>
      <c r="ESO57" s="24"/>
      <c r="ESP57" s="24"/>
      <c r="ESQ57" s="24"/>
      <c r="ESR57" s="24"/>
      <c r="ESS57" s="24"/>
      <c r="EST57" s="24"/>
      <c r="ESU57" s="24"/>
      <c r="ESV57" s="24"/>
      <c r="ESW57" s="24"/>
      <c r="ESX57" s="24"/>
      <c r="ESY57" s="24"/>
      <c r="ESZ57" s="24"/>
      <c r="ETA57" s="24"/>
      <c r="ETB57" s="24"/>
      <c r="ETC57" s="24"/>
      <c r="ETD57" s="24"/>
      <c r="ETE57" s="24"/>
      <c r="ETF57" s="24"/>
      <c r="ETG57" s="24"/>
      <c r="ETH57" s="24"/>
      <c r="ETI57" s="24"/>
      <c r="ETJ57" s="24"/>
      <c r="ETK57" s="24"/>
      <c r="ETL57" s="24"/>
      <c r="ETM57" s="24"/>
      <c r="ETN57" s="24"/>
      <c r="ETO57" s="24"/>
      <c r="ETP57" s="24"/>
      <c r="ETQ57" s="24"/>
      <c r="ETR57" s="24"/>
      <c r="ETS57" s="24"/>
      <c r="ETT57" s="24"/>
      <c r="ETU57" s="24"/>
      <c r="ETV57" s="24"/>
      <c r="ETW57" s="24"/>
      <c r="ETX57" s="24"/>
      <c r="ETY57" s="24"/>
      <c r="ETZ57" s="24"/>
      <c r="EUA57" s="24"/>
      <c r="EUB57" s="24"/>
      <c r="EUC57" s="24"/>
      <c r="EUD57" s="24"/>
      <c r="EUE57" s="24"/>
      <c r="EUF57" s="24"/>
      <c r="EUG57" s="24"/>
      <c r="EUH57" s="24"/>
      <c r="EUI57" s="24"/>
      <c r="EUJ57" s="24"/>
      <c r="EUK57" s="24"/>
      <c r="EUL57" s="24"/>
      <c r="EUM57" s="24"/>
      <c r="EUN57" s="24"/>
      <c r="EUO57" s="24"/>
      <c r="EUP57" s="24"/>
      <c r="EUQ57" s="24"/>
      <c r="EUR57" s="24"/>
      <c r="EUS57" s="24"/>
      <c r="EUT57" s="24"/>
      <c r="EUU57" s="24"/>
      <c r="EUV57" s="24"/>
      <c r="EUW57" s="24"/>
      <c r="EUX57" s="24"/>
      <c r="EUY57" s="24"/>
      <c r="EUZ57" s="24"/>
      <c r="EVA57" s="24"/>
      <c r="EVB57" s="24"/>
      <c r="EVC57" s="24"/>
      <c r="EVD57" s="24"/>
      <c r="EVE57" s="24"/>
      <c r="EVF57" s="24"/>
      <c r="EVG57" s="24"/>
      <c r="EVH57" s="24"/>
      <c r="EVI57" s="24"/>
      <c r="EVJ57" s="24"/>
      <c r="EVK57" s="24"/>
      <c r="EVL57" s="24"/>
      <c r="EVM57" s="24"/>
      <c r="EVN57" s="24"/>
      <c r="EVO57" s="24"/>
      <c r="EVP57" s="24"/>
      <c r="EVQ57" s="24"/>
      <c r="EVR57" s="24"/>
      <c r="EVS57" s="24"/>
      <c r="EVT57" s="24"/>
      <c r="EVU57" s="24"/>
      <c r="EVV57" s="24"/>
      <c r="EVW57" s="24"/>
      <c r="EVX57" s="24"/>
      <c r="EVY57" s="24"/>
      <c r="EVZ57" s="24"/>
      <c r="EWA57" s="24"/>
      <c r="EWB57" s="24"/>
      <c r="EWC57" s="24"/>
      <c r="EWD57" s="24"/>
      <c r="EWE57" s="24"/>
      <c r="EWF57" s="24"/>
      <c r="EWG57" s="24"/>
      <c r="EWH57" s="24"/>
      <c r="EWI57" s="24"/>
      <c r="EWJ57" s="24"/>
      <c r="EWK57" s="24"/>
      <c r="EWL57" s="24"/>
      <c r="EWM57" s="24"/>
      <c r="EWN57" s="24"/>
      <c r="EWO57" s="24"/>
      <c r="EWP57" s="24"/>
      <c r="EWQ57" s="24"/>
      <c r="EWR57" s="24"/>
      <c r="EWS57" s="24"/>
      <c r="EWT57" s="24"/>
      <c r="EWU57" s="24"/>
      <c r="EWV57" s="24"/>
      <c r="EWW57" s="24"/>
      <c r="EWX57" s="24"/>
      <c r="EWY57" s="24"/>
      <c r="EWZ57" s="24"/>
      <c r="EXA57" s="24"/>
      <c r="EXB57" s="24"/>
      <c r="EXC57" s="24"/>
      <c r="EXD57" s="24"/>
      <c r="EXE57" s="24"/>
      <c r="EXF57" s="24"/>
      <c r="EXG57" s="24"/>
      <c r="EXH57" s="24"/>
      <c r="EXI57" s="24"/>
      <c r="EXJ57" s="24"/>
      <c r="EXK57" s="24"/>
      <c r="EXL57" s="24"/>
      <c r="EXM57" s="24"/>
      <c r="EXN57" s="24"/>
      <c r="EXO57" s="24"/>
      <c r="EXP57" s="24"/>
      <c r="EXQ57" s="24"/>
      <c r="EXR57" s="24"/>
      <c r="EXS57" s="24"/>
      <c r="EXT57" s="24"/>
      <c r="EXU57" s="24"/>
      <c r="EXV57" s="24"/>
      <c r="EXW57" s="24"/>
      <c r="EXX57" s="24"/>
      <c r="EXY57" s="24"/>
      <c r="EXZ57" s="24"/>
      <c r="EYA57" s="24"/>
      <c r="EYB57" s="24"/>
      <c r="EYC57" s="24"/>
      <c r="EYD57" s="24"/>
      <c r="EYE57" s="24"/>
      <c r="EYF57" s="24"/>
      <c r="EYG57" s="24"/>
      <c r="EYH57" s="24"/>
      <c r="EYI57" s="24"/>
      <c r="EYJ57" s="24"/>
      <c r="EYK57" s="24"/>
      <c r="EYL57" s="24"/>
      <c r="EYM57" s="24"/>
      <c r="EYN57" s="24"/>
      <c r="EYO57" s="24"/>
      <c r="EYP57" s="24"/>
      <c r="EYQ57" s="24"/>
      <c r="EYR57" s="24"/>
      <c r="EYS57" s="24"/>
      <c r="EYT57" s="24"/>
      <c r="EYU57" s="24"/>
      <c r="EYV57" s="24"/>
      <c r="EYW57" s="24"/>
      <c r="EYX57" s="24"/>
      <c r="EYY57" s="24"/>
      <c r="EYZ57" s="24"/>
      <c r="EZA57" s="24"/>
      <c r="EZB57" s="24"/>
      <c r="EZC57" s="24"/>
      <c r="EZD57" s="24"/>
      <c r="EZE57" s="24"/>
      <c r="EZF57" s="24"/>
      <c r="EZG57" s="24"/>
      <c r="EZH57" s="24"/>
      <c r="EZI57" s="24"/>
      <c r="EZJ57" s="24"/>
      <c r="EZK57" s="24"/>
      <c r="EZL57" s="24"/>
      <c r="EZM57" s="24"/>
      <c r="EZN57" s="24"/>
      <c r="EZO57" s="24"/>
      <c r="EZP57" s="24"/>
      <c r="EZQ57" s="24"/>
      <c r="EZR57" s="24"/>
      <c r="EZS57" s="24"/>
      <c r="EZT57" s="24"/>
      <c r="EZU57" s="24"/>
      <c r="EZV57" s="24"/>
      <c r="EZW57" s="24"/>
      <c r="EZX57" s="24"/>
      <c r="EZY57" s="24"/>
      <c r="EZZ57" s="24"/>
      <c r="FAA57" s="24"/>
      <c r="FAB57" s="24"/>
      <c r="FAC57" s="24"/>
      <c r="FAD57" s="24"/>
      <c r="FAE57" s="24"/>
      <c r="FAF57" s="24"/>
      <c r="FAG57" s="24"/>
      <c r="FAH57" s="24"/>
      <c r="FAI57" s="24"/>
      <c r="FAJ57" s="24"/>
      <c r="FAK57" s="24"/>
      <c r="FAL57" s="24"/>
      <c r="FAM57" s="24"/>
      <c r="FAN57" s="24"/>
      <c r="FAO57" s="24"/>
      <c r="FAP57" s="24"/>
      <c r="FAQ57" s="24"/>
      <c r="FAR57" s="24"/>
      <c r="FAS57" s="24"/>
      <c r="FAT57" s="24"/>
      <c r="FAU57" s="24"/>
      <c r="FAV57" s="24"/>
      <c r="FAW57" s="24"/>
      <c r="FAX57" s="24"/>
      <c r="FAY57" s="24"/>
      <c r="FAZ57" s="24"/>
      <c r="FBA57" s="24"/>
      <c r="FBB57" s="24"/>
      <c r="FBC57" s="24"/>
      <c r="FBD57" s="24"/>
      <c r="FBE57" s="24"/>
      <c r="FBF57" s="24"/>
      <c r="FBG57" s="24"/>
      <c r="FBH57" s="24"/>
      <c r="FBI57" s="24"/>
      <c r="FBJ57" s="24"/>
      <c r="FBK57" s="24"/>
      <c r="FBL57" s="24"/>
      <c r="FBM57" s="24"/>
      <c r="FBN57" s="24"/>
      <c r="FBO57" s="24"/>
      <c r="FBP57" s="24"/>
      <c r="FBQ57" s="24"/>
      <c r="FBR57" s="24"/>
      <c r="FBS57" s="24"/>
      <c r="FBT57" s="24"/>
      <c r="FBU57" s="24"/>
      <c r="FBV57" s="24"/>
      <c r="FBW57" s="24"/>
      <c r="FBX57" s="24"/>
      <c r="FBY57" s="24"/>
      <c r="FBZ57" s="24"/>
      <c r="FCA57" s="24"/>
      <c r="FCB57" s="24"/>
      <c r="FCC57" s="24"/>
      <c r="FCD57" s="24"/>
      <c r="FCE57" s="24"/>
      <c r="FCF57" s="24"/>
      <c r="FCG57" s="24"/>
      <c r="FCH57" s="24"/>
      <c r="FCI57" s="24"/>
      <c r="FCJ57" s="24"/>
      <c r="FCK57" s="24"/>
      <c r="FCL57" s="24"/>
      <c r="FCM57" s="24"/>
      <c r="FCN57" s="24"/>
      <c r="FCO57" s="24"/>
      <c r="FCP57" s="24"/>
      <c r="FCQ57" s="24"/>
      <c r="FCR57" s="24"/>
      <c r="FCS57" s="24"/>
      <c r="FCT57" s="24"/>
      <c r="FCU57" s="24"/>
      <c r="FCV57" s="24"/>
      <c r="FCW57" s="24"/>
      <c r="FCX57" s="24"/>
      <c r="FCY57" s="24"/>
      <c r="FCZ57" s="24"/>
      <c r="FDA57" s="24"/>
      <c r="FDB57" s="24"/>
      <c r="FDC57" s="24"/>
      <c r="FDD57" s="24"/>
      <c r="FDE57" s="24"/>
      <c r="FDF57" s="24"/>
      <c r="FDG57" s="24"/>
      <c r="FDH57" s="24"/>
      <c r="FDI57" s="24"/>
      <c r="FDJ57" s="24"/>
      <c r="FDK57" s="24"/>
      <c r="FDL57" s="24"/>
      <c r="FDM57" s="24"/>
      <c r="FDN57" s="24"/>
      <c r="FDO57" s="24"/>
      <c r="FDP57" s="24"/>
      <c r="FDQ57" s="24"/>
      <c r="FDR57" s="24"/>
      <c r="FDS57" s="24"/>
      <c r="FDT57" s="24"/>
      <c r="FDU57" s="24"/>
      <c r="FDV57" s="24"/>
      <c r="FDW57" s="24"/>
      <c r="FDX57" s="24"/>
      <c r="FDY57" s="24"/>
      <c r="FDZ57" s="24"/>
      <c r="FEA57" s="24"/>
      <c r="FEB57" s="24"/>
      <c r="FEC57" s="24"/>
      <c r="FED57" s="24"/>
      <c r="FEE57" s="24"/>
      <c r="FEF57" s="24"/>
      <c r="FEG57" s="24"/>
      <c r="FEH57" s="24"/>
      <c r="FEI57" s="24"/>
      <c r="FEJ57" s="24"/>
      <c r="FEK57" s="24"/>
      <c r="FEL57" s="24"/>
      <c r="FEM57" s="24"/>
      <c r="FEN57" s="24"/>
      <c r="FEO57" s="24"/>
      <c r="FEP57" s="24"/>
      <c r="FEQ57" s="24"/>
      <c r="FER57" s="24"/>
      <c r="FES57" s="24"/>
      <c r="FET57" s="24"/>
      <c r="FEU57" s="24"/>
      <c r="FEV57" s="24"/>
      <c r="FEW57" s="24"/>
      <c r="FEX57" s="24"/>
      <c r="FEY57" s="24"/>
      <c r="FEZ57" s="24"/>
      <c r="FFA57" s="24"/>
      <c r="FFB57" s="24"/>
      <c r="FFC57" s="24"/>
      <c r="FFD57" s="24"/>
      <c r="FFE57" s="24"/>
      <c r="FFF57" s="24"/>
      <c r="FFG57" s="24"/>
      <c r="FFH57" s="24"/>
      <c r="FFI57" s="24"/>
      <c r="FFJ57" s="24"/>
      <c r="FFK57" s="24"/>
      <c r="FFL57" s="24"/>
      <c r="FFM57" s="24"/>
      <c r="FFN57" s="24"/>
      <c r="FFO57" s="24"/>
      <c r="FFP57" s="24"/>
      <c r="FFQ57" s="24"/>
      <c r="FFR57" s="24"/>
      <c r="FFS57" s="24"/>
      <c r="FFT57" s="24"/>
      <c r="FFU57" s="24"/>
      <c r="FFV57" s="24"/>
      <c r="FFW57" s="24"/>
      <c r="FFX57" s="24"/>
      <c r="FFY57" s="24"/>
      <c r="FFZ57" s="24"/>
      <c r="FGA57" s="24"/>
      <c r="FGB57" s="24"/>
      <c r="FGC57" s="24"/>
      <c r="FGD57" s="24"/>
      <c r="FGE57" s="24"/>
      <c r="FGF57" s="24"/>
      <c r="FGG57" s="24"/>
      <c r="FGH57" s="24"/>
      <c r="FGI57" s="24"/>
      <c r="FGJ57" s="24"/>
      <c r="FGK57" s="24"/>
      <c r="FGL57" s="24"/>
      <c r="FGM57" s="24"/>
      <c r="FGN57" s="24"/>
      <c r="FGO57" s="24"/>
      <c r="FGP57" s="24"/>
      <c r="FGQ57" s="24"/>
      <c r="FGR57" s="24"/>
      <c r="FGS57" s="24"/>
      <c r="FGT57" s="24"/>
      <c r="FGU57" s="24"/>
      <c r="FGV57" s="24"/>
      <c r="FGW57" s="24"/>
      <c r="FGX57" s="24"/>
      <c r="FGY57" s="24"/>
      <c r="FGZ57" s="24"/>
      <c r="FHA57" s="24"/>
      <c r="FHB57" s="24"/>
      <c r="FHC57" s="24"/>
      <c r="FHD57" s="24"/>
      <c r="FHE57" s="24"/>
      <c r="FHF57" s="24"/>
      <c r="FHG57" s="24"/>
      <c r="FHH57" s="24"/>
      <c r="FHI57" s="24"/>
      <c r="FHJ57" s="24"/>
      <c r="FHK57" s="24"/>
      <c r="FHL57" s="24"/>
      <c r="FHM57" s="24"/>
      <c r="FHN57" s="24"/>
      <c r="FHO57" s="24"/>
      <c r="FHP57" s="24"/>
      <c r="FHQ57" s="24"/>
      <c r="FHR57" s="24"/>
      <c r="FHS57" s="24"/>
      <c r="FHT57" s="24"/>
      <c r="FHU57" s="24"/>
      <c r="FHV57" s="24"/>
      <c r="FHW57" s="24"/>
      <c r="FHX57" s="24"/>
      <c r="FHY57" s="24"/>
      <c r="FHZ57" s="24"/>
      <c r="FIA57" s="24"/>
      <c r="FIB57" s="24"/>
      <c r="FIC57" s="24"/>
      <c r="FID57" s="24"/>
      <c r="FIE57" s="24"/>
      <c r="FIF57" s="24"/>
      <c r="FIG57" s="24"/>
      <c r="FIH57" s="24"/>
      <c r="FII57" s="24"/>
      <c r="FIJ57" s="24"/>
      <c r="FIK57" s="24"/>
      <c r="FIL57" s="24"/>
      <c r="FIM57" s="24"/>
      <c r="FIN57" s="24"/>
      <c r="FIO57" s="24"/>
      <c r="FIP57" s="24"/>
      <c r="FIQ57" s="24"/>
      <c r="FIR57" s="24"/>
      <c r="FIS57" s="24"/>
      <c r="FIT57" s="24"/>
      <c r="FIU57" s="24"/>
      <c r="FIV57" s="24"/>
      <c r="FIW57" s="24"/>
      <c r="FIX57" s="24"/>
      <c r="FIY57" s="24"/>
      <c r="FIZ57" s="24"/>
      <c r="FJA57" s="24"/>
      <c r="FJB57" s="24"/>
      <c r="FJC57" s="24"/>
      <c r="FJD57" s="24"/>
      <c r="FJE57" s="24"/>
      <c r="FJF57" s="24"/>
      <c r="FJG57" s="24"/>
      <c r="FJH57" s="24"/>
      <c r="FJI57" s="24"/>
      <c r="FJJ57" s="24"/>
      <c r="FJK57" s="24"/>
      <c r="FJL57" s="24"/>
      <c r="FJM57" s="24"/>
      <c r="FJN57" s="24"/>
      <c r="FJO57" s="24"/>
      <c r="FJP57" s="24"/>
      <c r="FJQ57" s="24"/>
      <c r="FJR57" s="24"/>
      <c r="FJS57" s="24"/>
      <c r="FJT57" s="24"/>
      <c r="FJU57" s="24"/>
      <c r="FJV57" s="24"/>
      <c r="FJW57" s="24"/>
      <c r="FJX57" s="24"/>
      <c r="FJY57" s="24"/>
      <c r="FJZ57" s="24"/>
      <c r="FKA57" s="24"/>
      <c r="FKB57" s="24"/>
      <c r="FKC57" s="24"/>
      <c r="FKD57" s="24"/>
      <c r="FKE57" s="24"/>
      <c r="FKF57" s="24"/>
      <c r="FKG57" s="24"/>
      <c r="FKH57" s="24"/>
      <c r="FKI57" s="24"/>
      <c r="FKJ57" s="24"/>
      <c r="FKK57" s="24"/>
      <c r="FKL57" s="24"/>
      <c r="FKM57" s="24"/>
      <c r="FKN57" s="24"/>
      <c r="FKO57" s="24"/>
      <c r="FKP57" s="24"/>
      <c r="FKQ57" s="24"/>
      <c r="FKR57" s="24"/>
      <c r="FKS57" s="24"/>
      <c r="FKT57" s="24"/>
      <c r="FKU57" s="24"/>
      <c r="FKV57" s="24"/>
      <c r="FKW57" s="24"/>
      <c r="FKX57" s="24"/>
      <c r="FKY57" s="24"/>
      <c r="FKZ57" s="24"/>
      <c r="FLA57" s="24"/>
      <c r="FLB57" s="24"/>
      <c r="FLC57" s="24"/>
      <c r="FLD57" s="24"/>
      <c r="FLE57" s="24"/>
      <c r="FLF57" s="24"/>
      <c r="FLG57" s="24"/>
      <c r="FLH57" s="24"/>
      <c r="FLI57" s="24"/>
      <c r="FLJ57" s="24"/>
      <c r="FLK57" s="24"/>
      <c r="FLL57" s="24"/>
      <c r="FLM57" s="24"/>
      <c r="FLN57" s="24"/>
      <c r="FLO57" s="24"/>
      <c r="FLP57" s="24"/>
      <c r="FLQ57" s="24"/>
      <c r="FLR57" s="24"/>
      <c r="FLS57" s="24"/>
      <c r="FLT57" s="24"/>
      <c r="FLU57" s="24"/>
      <c r="FLV57" s="24"/>
      <c r="FLW57" s="24"/>
      <c r="FLX57" s="24"/>
      <c r="FLY57" s="24"/>
      <c r="FLZ57" s="24"/>
      <c r="FMA57" s="24"/>
      <c r="FMB57" s="24"/>
      <c r="FMC57" s="24"/>
      <c r="FMD57" s="24"/>
      <c r="FME57" s="24"/>
      <c r="FMF57" s="24"/>
      <c r="FMG57" s="24"/>
      <c r="FMH57" s="24"/>
      <c r="FMI57" s="24"/>
      <c r="FMJ57" s="24"/>
      <c r="FMK57" s="24"/>
      <c r="FML57" s="24"/>
      <c r="FMM57" s="24"/>
      <c r="FMN57" s="24"/>
      <c r="FMO57" s="24"/>
      <c r="FMP57" s="24"/>
      <c r="FMQ57" s="24"/>
      <c r="FMR57" s="24"/>
      <c r="FMS57" s="24"/>
      <c r="FMT57" s="24"/>
      <c r="FMU57" s="24"/>
      <c r="FMV57" s="24"/>
      <c r="FMW57" s="24"/>
      <c r="FMX57" s="24"/>
      <c r="FMY57" s="24"/>
      <c r="FMZ57" s="24"/>
      <c r="FNA57" s="24"/>
      <c r="FNB57" s="24"/>
      <c r="FNC57" s="24"/>
      <c r="FND57" s="24"/>
      <c r="FNE57" s="24"/>
      <c r="FNF57" s="24"/>
      <c r="FNG57" s="24"/>
      <c r="FNH57" s="24"/>
      <c r="FNI57" s="24"/>
      <c r="FNJ57" s="24"/>
      <c r="FNK57" s="24"/>
      <c r="FNL57" s="24"/>
      <c r="FNM57" s="24"/>
      <c r="FNN57" s="24"/>
      <c r="FNO57" s="24"/>
      <c r="FNP57" s="24"/>
      <c r="FNQ57" s="24"/>
      <c r="FNR57" s="24"/>
      <c r="FNS57" s="24"/>
      <c r="FNT57" s="24"/>
      <c r="FNU57" s="24"/>
      <c r="FNV57" s="24"/>
      <c r="FNW57" s="24"/>
      <c r="FNX57" s="24"/>
      <c r="FNY57" s="24"/>
      <c r="FNZ57" s="24"/>
      <c r="FOA57" s="24"/>
      <c r="FOB57" s="24"/>
      <c r="FOC57" s="24"/>
      <c r="FOD57" s="24"/>
      <c r="FOE57" s="24"/>
      <c r="FOF57" s="24"/>
      <c r="FOG57" s="24"/>
      <c r="FOH57" s="24"/>
      <c r="FOI57" s="24"/>
      <c r="FOJ57" s="24"/>
      <c r="FOK57" s="24"/>
      <c r="FOL57" s="24"/>
      <c r="FOM57" s="24"/>
      <c r="FON57" s="24"/>
      <c r="FOO57" s="24"/>
      <c r="FOP57" s="24"/>
      <c r="FOQ57" s="24"/>
      <c r="FOR57" s="24"/>
      <c r="FOS57" s="24"/>
      <c r="FOT57" s="24"/>
      <c r="FOU57" s="24"/>
      <c r="FOV57" s="24"/>
      <c r="FOW57" s="24"/>
      <c r="FOX57" s="24"/>
      <c r="FOY57" s="24"/>
      <c r="FOZ57" s="24"/>
      <c r="FPA57" s="24"/>
      <c r="FPB57" s="24"/>
      <c r="FPC57" s="24"/>
      <c r="FPD57" s="24"/>
      <c r="FPE57" s="24"/>
      <c r="FPF57" s="24"/>
      <c r="FPG57" s="24"/>
      <c r="FPH57" s="24"/>
      <c r="FPI57" s="24"/>
      <c r="FPJ57" s="24"/>
      <c r="FPK57" s="24"/>
      <c r="FPL57" s="24"/>
      <c r="FPM57" s="24"/>
      <c r="FPN57" s="24"/>
      <c r="FPO57" s="24"/>
      <c r="FPP57" s="24"/>
      <c r="FPQ57" s="24"/>
      <c r="FPR57" s="24"/>
      <c r="FPS57" s="24"/>
      <c r="FPT57" s="24"/>
      <c r="FPU57" s="24"/>
      <c r="FPV57" s="24"/>
      <c r="FPW57" s="24"/>
      <c r="FPX57" s="24"/>
      <c r="FPY57" s="24"/>
      <c r="FPZ57" s="24"/>
      <c r="FQA57" s="24"/>
      <c r="FQB57" s="24"/>
      <c r="FQC57" s="24"/>
      <c r="FQD57" s="24"/>
      <c r="FQE57" s="24"/>
      <c r="FQF57" s="24"/>
      <c r="FQG57" s="24"/>
      <c r="FQH57" s="24"/>
      <c r="FQI57" s="24"/>
      <c r="FQJ57" s="24"/>
      <c r="FQK57" s="24"/>
      <c r="FQL57" s="24"/>
      <c r="FQM57" s="24"/>
      <c r="FQN57" s="24"/>
      <c r="FQO57" s="24"/>
      <c r="FQP57" s="24"/>
      <c r="FQQ57" s="24"/>
      <c r="FQR57" s="24"/>
      <c r="FQS57" s="24"/>
      <c r="FQT57" s="24"/>
      <c r="FQU57" s="24"/>
      <c r="FQV57" s="24"/>
      <c r="FQW57" s="24"/>
      <c r="FQX57" s="24"/>
      <c r="FQY57" s="24"/>
      <c r="FQZ57" s="24"/>
      <c r="FRA57" s="24"/>
      <c r="FRB57" s="24"/>
      <c r="FRC57" s="24"/>
      <c r="FRD57" s="24"/>
      <c r="FRE57" s="24"/>
      <c r="FRF57" s="24"/>
      <c r="FRG57" s="24"/>
      <c r="FRH57" s="24"/>
      <c r="FRI57" s="24"/>
      <c r="FRJ57" s="24"/>
      <c r="FRK57" s="24"/>
      <c r="FRL57" s="24"/>
      <c r="FRM57" s="24"/>
      <c r="FRN57" s="24"/>
      <c r="FRO57" s="24"/>
      <c r="FRP57" s="24"/>
      <c r="FRQ57" s="24"/>
      <c r="FRR57" s="24"/>
      <c r="FRS57" s="24"/>
      <c r="FRT57" s="24"/>
      <c r="FRU57" s="24"/>
      <c r="FRV57" s="24"/>
      <c r="FRW57" s="24"/>
      <c r="FRX57" s="24"/>
      <c r="FRY57" s="24"/>
      <c r="FRZ57" s="24"/>
      <c r="FSA57" s="24"/>
      <c r="FSB57" s="24"/>
      <c r="FSC57" s="24"/>
      <c r="FSD57" s="24"/>
      <c r="FSE57" s="24"/>
      <c r="FSF57" s="24"/>
      <c r="FSG57" s="24"/>
      <c r="FSH57" s="24"/>
      <c r="FSI57" s="24"/>
      <c r="FSJ57" s="24"/>
      <c r="FSK57" s="24"/>
      <c r="FSL57" s="24"/>
      <c r="FSM57" s="24"/>
      <c r="FSN57" s="24"/>
      <c r="FSO57" s="24"/>
      <c r="FSP57" s="24"/>
      <c r="FSQ57" s="24"/>
      <c r="FSR57" s="24"/>
      <c r="FSS57" s="24"/>
      <c r="FST57" s="24"/>
      <c r="FSU57" s="24"/>
      <c r="FSV57" s="24"/>
      <c r="FSW57" s="24"/>
      <c r="FSX57" s="24"/>
      <c r="FSY57" s="24"/>
      <c r="FSZ57" s="24"/>
      <c r="FTA57" s="24"/>
      <c r="FTB57" s="24"/>
      <c r="FTC57" s="24"/>
      <c r="FTD57" s="24"/>
      <c r="FTE57" s="24"/>
      <c r="FTF57" s="24"/>
      <c r="FTG57" s="24"/>
      <c r="FTH57" s="24"/>
      <c r="FTI57" s="24"/>
      <c r="FTJ57" s="24"/>
      <c r="FTK57" s="24"/>
      <c r="FTL57" s="24"/>
      <c r="FTM57" s="24"/>
      <c r="FTN57" s="24"/>
      <c r="FTO57" s="24"/>
      <c r="FTP57" s="24"/>
      <c r="FTQ57" s="24"/>
      <c r="FTR57" s="24"/>
      <c r="FTS57" s="24"/>
      <c r="FTT57" s="24"/>
      <c r="FTU57" s="24"/>
      <c r="FTV57" s="24"/>
      <c r="FTW57" s="24"/>
      <c r="FTX57" s="24"/>
      <c r="FTY57" s="24"/>
      <c r="FTZ57" s="24"/>
      <c r="FUA57" s="24"/>
      <c r="FUB57" s="24"/>
      <c r="FUC57" s="24"/>
      <c r="FUD57" s="24"/>
      <c r="FUE57" s="24"/>
      <c r="FUF57" s="24"/>
      <c r="FUG57" s="24"/>
      <c r="FUH57" s="24"/>
      <c r="FUI57" s="24"/>
      <c r="FUJ57" s="24"/>
      <c r="FUK57" s="24"/>
      <c r="FUL57" s="24"/>
      <c r="FUM57" s="24"/>
      <c r="FUN57" s="24"/>
      <c r="FUO57" s="24"/>
      <c r="FUP57" s="24"/>
      <c r="FUQ57" s="24"/>
      <c r="FUR57" s="24"/>
      <c r="FUS57" s="24"/>
      <c r="FUT57" s="24"/>
      <c r="FUU57" s="24"/>
      <c r="FUV57" s="24"/>
      <c r="FUW57" s="24"/>
      <c r="FUX57" s="24"/>
      <c r="FUY57" s="24"/>
      <c r="FUZ57" s="24"/>
      <c r="FVA57" s="24"/>
      <c r="FVB57" s="24"/>
      <c r="FVC57" s="24"/>
      <c r="FVD57" s="24"/>
      <c r="FVE57" s="24"/>
      <c r="FVF57" s="24"/>
      <c r="FVG57" s="24"/>
      <c r="FVH57" s="24"/>
      <c r="FVI57" s="24"/>
      <c r="FVJ57" s="24"/>
      <c r="FVK57" s="24"/>
      <c r="FVL57" s="24"/>
      <c r="FVM57" s="24"/>
      <c r="FVN57" s="24"/>
      <c r="FVO57" s="24"/>
      <c r="FVP57" s="24"/>
      <c r="FVQ57" s="24"/>
      <c r="FVR57" s="24"/>
      <c r="FVS57" s="24"/>
      <c r="FVT57" s="24"/>
      <c r="FVU57" s="24"/>
      <c r="FVV57" s="24"/>
      <c r="FVW57" s="24"/>
      <c r="FVX57" s="24"/>
      <c r="FVY57" s="24"/>
      <c r="FVZ57" s="24"/>
      <c r="FWA57" s="24"/>
      <c r="FWB57" s="24"/>
      <c r="FWC57" s="24"/>
      <c r="FWD57" s="24"/>
      <c r="FWE57" s="24"/>
      <c r="FWF57" s="24"/>
      <c r="FWG57" s="24"/>
      <c r="FWH57" s="24"/>
      <c r="FWI57" s="24"/>
      <c r="FWJ57" s="24"/>
      <c r="FWK57" s="24"/>
      <c r="FWL57" s="24"/>
      <c r="FWM57" s="24"/>
      <c r="FWN57" s="24"/>
      <c r="FWO57" s="24"/>
      <c r="FWP57" s="24"/>
      <c r="FWQ57" s="24"/>
      <c r="FWR57" s="24"/>
      <c r="FWS57" s="24"/>
      <c r="FWT57" s="24"/>
      <c r="FWU57" s="24"/>
      <c r="FWV57" s="24"/>
      <c r="FWW57" s="24"/>
      <c r="FWX57" s="24"/>
      <c r="FWY57" s="24"/>
      <c r="FWZ57" s="24"/>
      <c r="FXA57" s="24"/>
      <c r="FXB57" s="24"/>
      <c r="FXC57" s="24"/>
      <c r="FXD57" s="24"/>
      <c r="FXE57" s="24"/>
      <c r="FXF57" s="24"/>
      <c r="FXG57" s="24"/>
      <c r="FXH57" s="24"/>
      <c r="FXI57" s="24"/>
      <c r="FXJ57" s="24"/>
      <c r="FXK57" s="24"/>
      <c r="FXL57" s="24"/>
      <c r="FXM57" s="24"/>
      <c r="FXN57" s="24"/>
      <c r="FXO57" s="24"/>
      <c r="FXP57" s="24"/>
      <c r="FXQ57" s="24"/>
      <c r="FXR57" s="24"/>
      <c r="FXS57" s="24"/>
      <c r="FXT57" s="24"/>
      <c r="FXU57" s="24"/>
      <c r="FXV57" s="24"/>
      <c r="FXW57" s="24"/>
      <c r="FXX57" s="24"/>
      <c r="FXY57" s="24"/>
      <c r="FXZ57" s="24"/>
      <c r="FYA57" s="24"/>
      <c r="FYB57" s="24"/>
      <c r="FYC57" s="24"/>
      <c r="FYD57" s="24"/>
      <c r="FYE57" s="24"/>
      <c r="FYF57" s="24"/>
      <c r="FYG57" s="24"/>
      <c r="FYH57" s="24"/>
      <c r="FYI57" s="24"/>
      <c r="FYJ57" s="24"/>
      <c r="FYK57" s="24"/>
      <c r="FYL57" s="24"/>
      <c r="FYM57" s="24"/>
      <c r="FYN57" s="24"/>
      <c r="FYO57" s="24"/>
      <c r="FYP57" s="24"/>
      <c r="FYQ57" s="24"/>
      <c r="FYR57" s="24"/>
      <c r="FYS57" s="24"/>
      <c r="FYT57" s="24"/>
      <c r="FYU57" s="24"/>
      <c r="FYV57" s="24"/>
      <c r="FYW57" s="24"/>
      <c r="FYX57" s="24"/>
      <c r="FYY57" s="24"/>
      <c r="FYZ57" s="24"/>
      <c r="FZA57" s="24"/>
      <c r="FZB57" s="24"/>
      <c r="FZC57" s="24"/>
      <c r="FZD57" s="24"/>
      <c r="FZE57" s="24"/>
      <c r="FZF57" s="24"/>
      <c r="FZG57" s="24"/>
      <c r="FZH57" s="24"/>
      <c r="FZI57" s="24"/>
      <c r="FZJ57" s="24"/>
      <c r="FZK57" s="24"/>
      <c r="FZL57" s="24"/>
      <c r="FZM57" s="24"/>
      <c r="FZN57" s="24"/>
      <c r="FZO57" s="24"/>
      <c r="FZP57" s="24"/>
      <c r="FZQ57" s="24"/>
      <c r="FZR57" s="24"/>
      <c r="FZS57" s="24"/>
      <c r="FZT57" s="24"/>
      <c r="FZU57" s="24"/>
      <c r="FZV57" s="24"/>
      <c r="FZW57" s="24"/>
      <c r="FZX57" s="24"/>
      <c r="FZY57" s="24"/>
      <c r="FZZ57" s="24"/>
      <c r="GAA57" s="24"/>
      <c r="GAB57" s="24"/>
      <c r="GAC57" s="24"/>
      <c r="GAD57" s="24"/>
      <c r="GAE57" s="24"/>
      <c r="GAF57" s="24"/>
      <c r="GAG57" s="24"/>
      <c r="GAH57" s="24"/>
      <c r="GAI57" s="24"/>
      <c r="GAJ57" s="24"/>
      <c r="GAK57" s="24"/>
      <c r="GAL57" s="24"/>
      <c r="GAM57" s="24"/>
      <c r="GAN57" s="24"/>
      <c r="GAO57" s="24"/>
      <c r="GAP57" s="24"/>
      <c r="GAQ57" s="24"/>
      <c r="GAR57" s="24"/>
      <c r="GAS57" s="24"/>
      <c r="GAT57" s="24"/>
      <c r="GAU57" s="24"/>
      <c r="GAV57" s="24"/>
      <c r="GAW57" s="24"/>
      <c r="GAX57" s="24"/>
      <c r="GAY57" s="24"/>
      <c r="GAZ57" s="24"/>
      <c r="GBA57" s="24"/>
      <c r="GBB57" s="24"/>
      <c r="GBC57" s="24"/>
      <c r="GBD57" s="24"/>
      <c r="GBE57" s="24"/>
      <c r="GBF57" s="24"/>
      <c r="GBG57" s="24"/>
      <c r="GBH57" s="24"/>
      <c r="GBI57" s="24"/>
      <c r="GBJ57" s="24"/>
      <c r="GBK57" s="24"/>
      <c r="GBL57" s="24"/>
      <c r="GBM57" s="24"/>
      <c r="GBN57" s="24"/>
      <c r="GBO57" s="24"/>
      <c r="GBP57" s="24"/>
      <c r="GBQ57" s="24"/>
      <c r="GBR57" s="24"/>
      <c r="GBS57" s="24"/>
      <c r="GBT57" s="24"/>
      <c r="GBU57" s="24"/>
      <c r="GBV57" s="24"/>
      <c r="GBW57" s="24"/>
      <c r="GBX57" s="24"/>
      <c r="GBY57" s="24"/>
      <c r="GBZ57" s="24"/>
      <c r="GCA57" s="24"/>
      <c r="GCB57" s="24"/>
      <c r="GCC57" s="24"/>
      <c r="GCD57" s="24"/>
      <c r="GCE57" s="24"/>
      <c r="GCF57" s="24"/>
      <c r="GCG57" s="24"/>
      <c r="GCH57" s="24"/>
      <c r="GCI57" s="24"/>
      <c r="GCJ57" s="24"/>
      <c r="GCK57" s="24"/>
      <c r="GCL57" s="24"/>
      <c r="GCM57" s="24"/>
      <c r="GCN57" s="24"/>
      <c r="GCO57" s="24"/>
      <c r="GCP57" s="24"/>
      <c r="GCQ57" s="24"/>
      <c r="GCR57" s="24"/>
      <c r="GCS57" s="24"/>
      <c r="GCT57" s="24"/>
      <c r="GCU57" s="24"/>
      <c r="GCV57" s="24"/>
      <c r="GCW57" s="24"/>
      <c r="GCX57" s="24"/>
      <c r="GCY57" s="24"/>
      <c r="GCZ57" s="24"/>
      <c r="GDA57" s="24"/>
      <c r="GDB57" s="24"/>
      <c r="GDC57" s="24"/>
      <c r="GDD57" s="24"/>
      <c r="GDE57" s="24"/>
      <c r="GDF57" s="24"/>
      <c r="GDG57" s="24"/>
      <c r="GDH57" s="24"/>
      <c r="GDI57" s="24"/>
      <c r="GDJ57" s="24"/>
      <c r="GDK57" s="24"/>
      <c r="GDL57" s="24"/>
      <c r="GDM57" s="24"/>
      <c r="GDN57" s="24"/>
      <c r="GDO57" s="24"/>
      <c r="GDP57" s="24"/>
      <c r="GDQ57" s="24"/>
      <c r="GDR57" s="24"/>
      <c r="GDS57" s="24"/>
      <c r="GDT57" s="24"/>
      <c r="GDU57" s="24"/>
      <c r="GDV57" s="24"/>
      <c r="GDW57" s="24"/>
      <c r="GDX57" s="24"/>
      <c r="GDY57" s="24"/>
      <c r="GDZ57" s="24"/>
      <c r="GEA57" s="24"/>
      <c r="GEB57" s="24"/>
      <c r="GEC57" s="24"/>
      <c r="GED57" s="24"/>
      <c r="GEE57" s="24"/>
      <c r="GEF57" s="24"/>
      <c r="GEG57" s="24"/>
      <c r="GEH57" s="24"/>
      <c r="GEI57" s="24"/>
      <c r="GEJ57" s="24"/>
      <c r="GEK57" s="24"/>
      <c r="GEL57" s="24"/>
      <c r="GEM57" s="24"/>
      <c r="GEN57" s="24"/>
      <c r="GEO57" s="24"/>
      <c r="GEP57" s="24"/>
      <c r="GEQ57" s="24"/>
      <c r="GER57" s="24"/>
      <c r="GES57" s="24"/>
      <c r="GET57" s="24"/>
      <c r="GEU57" s="24"/>
      <c r="GEV57" s="24"/>
      <c r="GEW57" s="24"/>
      <c r="GEX57" s="24"/>
      <c r="GEY57" s="24"/>
      <c r="GEZ57" s="24"/>
      <c r="GFA57" s="24"/>
      <c r="GFB57" s="24"/>
      <c r="GFC57" s="24"/>
      <c r="GFD57" s="24"/>
      <c r="GFE57" s="24"/>
      <c r="GFF57" s="24"/>
      <c r="GFG57" s="24"/>
      <c r="GFH57" s="24"/>
      <c r="GFI57" s="24"/>
      <c r="GFJ57" s="24"/>
      <c r="GFK57" s="24"/>
      <c r="GFL57" s="24"/>
      <c r="GFM57" s="24"/>
      <c r="GFN57" s="24"/>
      <c r="GFO57" s="24"/>
      <c r="GFP57" s="24"/>
      <c r="GFQ57" s="24"/>
      <c r="GFR57" s="24"/>
      <c r="GFS57" s="24"/>
      <c r="GFT57" s="24"/>
      <c r="GFU57" s="24"/>
      <c r="GFV57" s="24"/>
      <c r="GFW57" s="24"/>
      <c r="GFX57" s="24"/>
      <c r="GFY57" s="24"/>
      <c r="GFZ57" s="24"/>
      <c r="GGA57" s="24"/>
      <c r="GGB57" s="24"/>
      <c r="GGC57" s="24"/>
      <c r="GGD57" s="24"/>
      <c r="GGE57" s="24"/>
      <c r="GGF57" s="24"/>
      <c r="GGG57" s="24"/>
      <c r="GGH57" s="24"/>
      <c r="GGI57" s="24"/>
      <c r="GGJ57" s="24"/>
      <c r="GGK57" s="24"/>
      <c r="GGL57" s="24"/>
      <c r="GGM57" s="24"/>
      <c r="GGN57" s="24"/>
      <c r="GGO57" s="24"/>
      <c r="GGP57" s="24"/>
      <c r="GGQ57" s="24"/>
      <c r="GGR57" s="24"/>
      <c r="GGS57" s="24"/>
      <c r="GGT57" s="24"/>
      <c r="GGU57" s="24"/>
      <c r="GGV57" s="24"/>
      <c r="GGW57" s="24"/>
      <c r="GGX57" s="24"/>
      <c r="GGY57" s="24"/>
      <c r="GGZ57" s="24"/>
      <c r="GHA57" s="24"/>
      <c r="GHB57" s="24"/>
      <c r="GHC57" s="24"/>
      <c r="GHD57" s="24"/>
      <c r="GHE57" s="24"/>
      <c r="GHF57" s="24"/>
      <c r="GHG57" s="24"/>
      <c r="GHH57" s="24"/>
      <c r="GHI57" s="24"/>
      <c r="GHJ57" s="24"/>
      <c r="GHK57" s="24"/>
      <c r="GHL57" s="24"/>
      <c r="GHM57" s="24"/>
      <c r="GHN57" s="24"/>
      <c r="GHO57" s="24"/>
      <c r="GHP57" s="24"/>
      <c r="GHQ57" s="24"/>
      <c r="GHR57" s="24"/>
      <c r="GHS57" s="24"/>
      <c r="GHT57" s="24"/>
      <c r="GHU57" s="24"/>
      <c r="GHV57" s="24"/>
      <c r="GHW57" s="24"/>
      <c r="GHX57" s="24"/>
      <c r="GHY57" s="24"/>
      <c r="GHZ57" s="24"/>
      <c r="GIA57" s="24"/>
      <c r="GIB57" s="24"/>
      <c r="GIC57" s="24"/>
      <c r="GID57" s="24"/>
      <c r="GIE57" s="24"/>
      <c r="GIF57" s="24"/>
      <c r="GIG57" s="24"/>
      <c r="GIH57" s="24"/>
      <c r="GII57" s="24"/>
      <c r="GIJ57" s="24"/>
      <c r="GIK57" s="24"/>
      <c r="GIL57" s="24"/>
      <c r="GIM57" s="24"/>
      <c r="GIN57" s="24"/>
      <c r="GIO57" s="24"/>
      <c r="GIP57" s="24"/>
      <c r="GIQ57" s="24"/>
      <c r="GIR57" s="24"/>
      <c r="GIS57" s="24"/>
      <c r="GIT57" s="24"/>
      <c r="GIU57" s="24"/>
      <c r="GIV57" s="24"/>
      <c r="GIW57" s="24"/>
      <c r="GIX57" s="24"/>
      <c r="GIY57" s="24"/>
      <c r="GIZ57" s="24"/>
      <c r="GJA57" s="24"/>
      <c r="GJB57" s="24"/>
      <c r="GJC57" s="24"/>
      <c r="GJD57" s="24"/>
      <c r="GJE57" s="24"/>
      <c r="GJF57" s="24"/>
      <c r="GJG57" s="24"/>
      <c r="GJH57" s="24"/>
      <c r="GJI57" s="24"/>
      <c r="GJJ57" s="24"/>
      <c r="GJK57" s="24"/>
      <c r="GJL57" s="24"/>
      <c r="GJM57" s="24"/>
      <c r="GJN57" s="24"/>
      <c r="GJO57" s="24"/>
      <c r="GJP57" s="24"/>
      <c r="GJQ57" s="24"/>
      <c r="GJR57" s="24"/>
      <c r="GJS57" s="24"/>
      <c r="GJT57" s="24"/>
      <c r="GJU57" s="24"/>
      <c r="GJV57" s="24"/>
      <c r="GJW57" s="24"/>
      <c r="GJX57" s="24"/>
      <c r="GJY57" s="24"/>
      <c r="GJZ57" s="24"/>
      <c r="GKA57" s="24"/>
      <c r="GKB57" s="24"/>
      <c r="GKC57" s="24"/>
      <c r="GKD57" s="24"/>
      <c r="GKE57" s="24"/>
      <c r="GKF57" s="24"/>
      <c r="GKG57" s="24"/>
      <c r="GKH57" s="24"/>
      <c r="GKI57" s="24"/>
      <c r="GKJ57" s="24"/>
      <c r="GKK57" s="24"/>
      <c r="GKL57" s="24"/>
      <c r="GKM57" s="24"/>
      <c r="GKN57" s="24"/>
      <c r="GKO57" s="24"/>
      <c r="GKP57" s="24"/>
      <c r="GKQ57" s="24"/>
      <c r="GKR57" s="24"/>
      <c r="GKS57" s="24"/>
      <c r="GKT57" s="24"/>
      <c r="GKU57" s="24"/>
      <c r="GKV57" s="24"/>
      <c r="GKW57" s="24"/>
      <c r="GKX57" s="24"/>
      <c r="GKY57" s="24"/>
      <c r="GKZ57" s="24"/>
      <c r="GLA57" s="24"/>
      <c r="GLB57" s="24"/>
      <c r="GLC57" s="24"/>
      <c r="GLD57" s="24"/>
      <c r="GLE57" s="24"/>
      <c r="GLF57" s="24"/>
      <c r="GLG57" s="24"/>
      <c r="GLH57" s="24"/>
      <c r="GLI57" s="24"/>
      <c r="GLJ57" s="24"/>
      <c r="GLK57" s="24"/>
      <c r="GLL57" s="24"/>
      <c r="GLM57" s="24"/>
      <c r="GLN57" s="24"/>
      <c r="GLO57" s="24"/>
      <c r="GLP57" s="24"/>
      <c r="GLQ57" s="24"/>
      <c r="GLR57" s="24"/>
      <c r="GLS57" s="24"/>
      <c r="GLT57" s="24"/>
      <c r="GLU57" s="24"/>
      <c r="GLV57" s="24"/>
      <c r="GLW57" s="24"/>
      <c r="GLX57" s="24"/>
      <c r="GLY57" s="24"/>
      <c r="GLZ57" s="24"/>
      <c r="GMA57" s="24"/>
      <c r="GMB57" s="24"/>
      <c r="GMC57" s="24"/>
      <c r="GMD57" s="24"/>
      <c r="GME57" s="24"/>
      <c r="GMF57" s="24"/>
      <c r="GMG57" s="24"/>
      <c r="GMH57" s="24"/>
      <c r="GMI57" s="24"/>
      <c r="GMJ57" s="24"/>
      <c r="GMK57" s="24"/>
      <c r="GML57" s="24"/>
      <c r="GMM57" s="24"/>
      <c r="GMN57" s="24"/>
      <c r="GMO57" s="24"/>
      <c r="GMP57" s="24"/>
      <c r="GMQ57" s="24"/>
      <c r="GMR57" s="24"/>
      <c r="GMS57" s="24"/>
      <c r="GMT57" s="24"/>
      <c r="GMU57" s="24"/>
      <c r="GMV57" s="24"/>
      <c r="GMW57" s="24"/>
      <c r="GMX57" s="24"/>
      <c r="GMY57" s="24"/>
      <c r="GMZ57" s="24"/>
      <c r="GNA57" s="24"/>
      <c r="GNB57" s="24"/>
      <c r="GNC57" s="24"/>
      <c r="GND57" s="24"/>
      <c r="GNE57" s="24"/>
      <c r="GNF57" s="24"/>
      <c r="GNG57" s="24"/>
      <c r="GNH57" s="24"/>
      <c r="GNI57" s="24"/>
      <c r="GNJ57" s="24"/>
      <c r="GNK57" s="24"/>
      <c r="GNL57" s="24"/>
      <c r="GNM57" s="24"/>
      <c r="GNN57" s="24"/>
      <c r="GNO57" s="24"/>
      <c r="GNP57" s="24"/>
      <c r="GNQ57" s="24"/>
      <c r="GNR57" s="24"/>
      <c r="GNS57" s="24"/>
      <c r="GNT57" s="24"/>
      <c r="GNU57" s="24"/>
      <c r="GNV57" s="24"/>
      <c r="GNW57" s="24"/>
      <c r="GNX57" s="24"/>
      <c r="GNY57" s="24"/>
      <c r="GNZ57" s="24"/>
      <c r="GOA57" s="24"/>
      <c r="GOB57" s="24"/>
      <c r="GOC57" s="24"/>
      <c r="GOD57" s="24"/>
      <c r="GOE57" s="24"/>
      <c r="GOF57" s="24"/>
      <c r="GOG57" s="24"/>
      <c r="GOH57" s="24"/>
      <c r="GOI57" s="24"/>
      <c r="GOJ57" s="24"/>
      <c r="GOK57" s="24"/>
      <c r="GOL57" s="24"/>
      <c r="GOM57" s="24"/>
      <c r="GON57" s="24"/>
      <c r="GOO57" s="24"/>
      <c r="GOP57" s="24"/>
      <c r="GOQ57" s="24"/>
      <c r="GOR57" s="24"/>
      <c r="GOS57" s="24"/>
      <c r="GOT57" s="24"/>
      <c r="GOU57" s="24"/>
      <c r="GOV57" s="24"/>
      <c r="GOW57" s="24"/>
      <c r="GOX57" s="24"/>
      <c r="GOY57" s="24"/>
      <c r="GOZ57" s="24"/>
      <c r="GPA57" s="24"/>
      <c r="GPB57" s="24"/>
      <c r="GPC57" s="24"/>
      <c r="GPD57" s="24"/>
      <c r="GPE57" s="24"/>
      <c r="GPF57" s="24"/>
      <c r="GPG57" s="24"/>
      <c r="GPH57" s="24"/>
      <c r="GPI57" s="24"/>
      <c r="GPJ57" s="24"/>
      <c r="GPK57" s="24"/>
      <c r="GPL57" s="24"/>
      <c r="GPM57" s="24"/>
      <c r="GPN57" s="24"/>
      <c r="GPO57" s="24"/>
      <c r="GPP57" s="24"/>
      <c r="GPQ57" s="24"/>
      <c r="GPR57" s="24"/>
      <c r="GPS57" s="24"/>
      <c r="GPT57" s="24"/>
      <c r="GPU57" s="24"/>
      <c r="GPV57" s="24"/>
      <c r="GPW57" s="24"/>
      <c r="GPX57" s="24"/>
      <c r="GPY57" s="24"/>
      <c r="GPZ57" s="24"/>
      <c r="GQA57" s="24"/>
      <c r="GQB57" s="24"/>
      <c r="GQC57" s="24"/>
      <c r="GQD57" s="24"/>
      <c r="GQE57" s="24"/>
      <c r="GQF57" s="24"/>
      <c r="GQG57" s="24"/>
      <c r="GQH57" s="24"/>
      <c r="GQI57" s="24"/>
      <c r="GQJ57" s="24"/>
      <c r="GQK57" s="24"/>
      <c r="GQL57" s="24"/>
      <c r="GQM57" s="24"/>
      <c r="GQN57" s="24"/>
      <c r="GQO57" s="24"/>
      <c r="GQP57" s="24"/>
      <c r="GQQ57" s="24"/>
      <c r="GQR57" s="24"/>
      <c r="GQS57" s="24"/>
      <c r="GQT57" s="24"/>
      <c r="GQU57" s="24"/>
      <c r="GQV57" s="24"/>
      <c r="GQW57" s="24"/>
      <c r="GQX57" s="24"/>
      <c r="GQY57" s="24"/>
      <c r="GQZ57" s="24"/>
      <c r="GRA57" s="24"/>
      <c r="GRB57" s="24"/>
      <c r="GRC57" s="24"/>
      <c r="GRD57" s="24"/>
      <c r="GRE57" s="24"/>
      <c r="GRF57" s="24"/>
      <c r="GRG57" s="24"/>
      <c r="GRH57" s="24"/>
      <c r="GRI57" s="24"/>
      <c r="GRJ57" s="24"/>
      <c r="GRK57" s="24"/>
      <c r="GRL57" s="24"/>
      <c r="GRM57" s="24"/>
      <c r="GRN57" s="24"/>
      <c r="GRO57" s="24"/>
      <c r="GRP57" s="24"/>
      <c r="GRQ57" s="24"/>
      <c r="GRR57" s="24"/>
      <c r="GRS57" s="24"/>
      <c r="GRT57" s="24"/>
      <c r="GRU57" s="24"/>
      <c r="GRV57" s="24"/>
      <c r="GRW57" s="24"/>
      <c r="GRX57" s="24"/>
      <c r="GRY57" s="24"/>
      <c r="GRZ57" s="24"/>
      <c r="GSA57" s="24"/>
      <c r="GSB57" s="24"/>
      <c r="GSC57" s="24"/>
      <c r="GSD57" s="24"/>
      <c r="GSE57" s="24"/>
      <c r="GSF57" s="24"/>
      <c r="GSG57" s="24"/>
      <c r="GSH57" s="24"/>
      <c r="GSI57" s="24"/>
      <c r="GSJ57" s="24"/>
      <c r="GSK57" s="24"/>
      <c r="GSL57" s="24"/>
      <c r="GSM57" s="24"/>
      <c r="GSN57" s="24"/>
      <c r="GSO57" s="24"/>
      <c r="GSP57" s="24"/>
      <c r="GSQ57" s="24"/>
      <c r="GSR57" s="24"/>
      <c r="GSS57" s="24"/>
      <c r="GST57" s="24"/>
      <c r="GSU57" s="24"/>
      <c r="GSV57" s="24"/>
      <c r="GSW57" s="24"/>
      <c r="GSX57" s="24"/>
      <c r="GSY57" s="24"/>
      <c r="GSZ57" s="24"/>
      <c r="GTA57" s="24"/>
      <c r="GTB57" s="24"/>
      <c r="GTC57" s="24"/>
      <c r="GTD57" s="24"/>
      <c r="GTE57" s="24"/>
      <c r="GTF57" s="24"/>
      <c r="GTG57" s="24"/>
      <c r="GTH57" s="24"/>
      <c r="GTI57" s="24"/>
      <c r="GTJ57" s="24"/>
      <c r="GTK57" s="24"/>
      <c r="GTL57" s="24"/>
      <c r="GTM57" s="24"/>
      <c r="GTN57" s="24"/>
      <c r="GTO57" s="24"/>
      <c r="GTP57" s="24"/>
      <c r="GTQ57" s="24"/>
      <c r="GTR57" s="24"/>
      <c r="GTS57" s="24"/>
      <c r="GTT57" s="24"/>
      <c r="GTU57" s="24"/>
      <c r="GTV57" s="24"/>
      <c r="GTW57" s="24"/>
      <c r="GTX57" s="24"/>
      <c r="GTY57" s="24"/>
      <c r="GTZ57" s="24"/>
      <c r="GUA57" s="24"/>
      <c r="GUB57" s="24"/>
      <c r="GUC57" s="24"/>
      <c r="GUD57" s="24"/>
      <c r="GUE57" s="24"/>
      <c r="GUF57" s="24"/>
      <c r="GUG57" s="24"/>
      <c r="GUH57" s="24"/>
      <c r="GUI57" s="24"/>
      <c r="GUJ57" s="24"/>
      <c r="GUK57" s="24"/>
      <c r="GUL57" s="24"/>
      <c r="GUM57" s="24"/>
      <c r="GUN57" s="24"/>
      <c r="GUO57" s="24"/>
      <c r="GUP57" s="24"/>
      <c r="GUQ57" s="24"/>
      <c r="GUR57" s="24"/>
      <c r="GUS57" s="24"/>
      <c r="GUT57" s="24"/>
      <c r="GUU57" s="24"/>
      <c r="GUV57" s="24"/>
      <c r="GUW57" s="24"/>
      <c r="GUX57" s="24"/>
      <c r="GUY57" s="24"/>
      <c r="GUZ57" s="24"/>
      <c r="GVA57" s="24"/>
      <c r="GVB57" s="24"/>
      <c r="GVC57" s="24"/>
      <c r="GVD57" s="24"/>
      <c r="GVE57" s="24"/>
      <c r="GVF57" s="24"/>
      <c r="GVG57" s="24"/>
      <c r="GVH57" s="24"/>
      <c r="GVI57" s="24"/>
      <c r="GVJ57" s="24"/>
      <c r="GVK57" s="24"/>
      <c r="GVL57" s="24"/>
      <c r="GVM57" s="24"/>
      <c r="GVN57" s="24"/>
      <c r="GVO57" s="24"/>
      <c r="GVP57" s="24"/>
      <c r="GVQ57" s="24"/>
      <c r="GVR57" s="24"/>
      <c r="GVS57" s="24"/>
      <c r="GVT57" s="24"/>
      <c r="GVU57" s="24"/>
      <c r="GVV57" s="24"/>
      <c r="GVW57" s="24"/>
      <c r="GVX57" s="24"/>
      <c r="GVY57" s="24"/>
      <c r="GVZ57" s="24"/>
      <c r="GWA57" s="24"/>
      <c r="GWB57" s="24"/>
      <c r="GWC57" s="24"/>
      <c r="GWD57" s="24"/>
      <c r="GWE57" s="24"/>
      <c r="GWF57" s="24"/>
      <c r="GWG57" s="24"/>
      <c r="GWH57" s="24"/>
      <c r="GWI57" s="24"/>
      <c r="GWJ57" s="24"/>
      <c r="GWK57" s="24"/>
      <c r="GWL57" s="24"/>
      <c r="GWM57" s="24"/>
      <c r="GWN57" s="24"/>
      <c r="GWO57" s="24"/>
      <c r="GWP57" s="24"/>
      <c r="GWQ57" s="24"/>
      <c r="GWR57" s="24"/>
      <c r="GWS57" s="24"/>
      <c r="GWT57" s="24"/>
      <c r="GWU57" s="24"/>
      <c r="GWV57" s="24"/>
      <c r="GWW57" s="24"/>
      <c r="GWX57" s="24"/>
      <c r="GWY57" s="24"/>
      <c r="GWZ57" s="24"/>
      <c r="GXA57" s="24"/>
      <c r="GXB57" s="24"/>
      <c r="GXC57" s="24"/>
      <c r="GXD57" s="24"/>
      <c r="GXE57" s="24"/>
      <c r="GXF57" s="24"/>
      <c r="GXG57" s="24"/>
      <c r="GXH57" s="24"/>
      <c r="GXI57" s="24"/>
      <c r="GXJ57" s="24"/>
      <c r="GXK57" s="24"/>
      <c r="GXL57" s="24"/>
      <c r="GXM57" s="24"/>
      <c r="GXN57" s="24"/>
      <c r="GXO57" s="24"/>
      <c r="GXP57" s="24"/>
      <c r="GXQ57" s="24"/>
      <c r="GXR57" s="24"/>
      <c r="GXS57" s="24"/>
      <c r="GXT57" s="24"/>
      <c r="GXU57" s="24"/>
      <c r="GXV57" s="24"/>
      <c r="GXW57" s="24"/>
      <c r="GXX57" s="24"/>
      <c r="GXY57" s="24"/>
      <c r="GXZ57" s="24"/>
      <c r="GYA57" s="24"/>
      <c r="GYB57" s="24"/>
      <c r="GYC57" s="24"/>
      <c r="GYD57" s="24"/>
      <c r="GYE57" s="24"/>
      <c r="GYF57" s="24"/>
      <c r="GYG57" s="24"/>
      <c r="GYH57" s="24"/>
      <c r="GYI57" s="24"/>
      <c r="GYJ57" s="24"/>
      <c r="GYK57" s="24"/>
      <c r="GYL57" s="24"/>
      <c r="GYM57" s="24"/>
      <c r="GYN57" s="24"/>
      <c r="GYO57" s="24"/>
      <c r="GYP57" s="24"/>
      <c r="GYQ57" s="24"/>
      <c r="GYR57" s="24"/>
      <c r="GYS57" s="24"/>
      <c r="GYT57" s="24"/>
      <c r="GYU57" s="24"/>
      <c r="GYV57" s="24"/>
      <c r="GYW57" s="24"/>
      <c r="GYX57" s="24"/>
      <c r="GYY57" s="24"/>
      <c r="GYZ57" s="24"/>
      <c r="GZA57" s="24"/>
      <c r="GZB57" s="24"/>
      <c r="GZC57" s="24"/>
      <c r="GZD57" s="24"/>
      <c r="GZE57" s="24"/>
      <c r="GZF57" s="24"/>
      <c r="GZG57" s="24"/>
      <c r="GZH57" s="24"/>
      <c r="GZI57" s="24"/>
      <c r="GZJ57" s="24"/>
      <c r="GZK57" s="24"/>
      <c r="GZL57" s="24"/>
      <c r="GZM57" s="24"/>
      <c r="GZN57" s="24"/>
      <c r="GZO57" s="24"/>
      <c r="GZP57" s="24"/>
      <c r="GZQ57" s="24"/>
      <c r="GZR57" s="24"/>
      <c r="GZS57" s="24"/>
      <c r="GZT57" s="24"/>
      <c r="GZU57" s="24"/>
      <c r="GZV57" s="24"/>
      <c r="GZW57" s="24"/>
      <c r="GZX57" s="24"/>
      <c r="GZY57" s="24"/>
      <c r="GZZ57" s="24"/>
      <c r="HAA57" s="24"/>
      <c r="HAB57" s="24"/>
      <c r="HAC57" s="24"/>
      <c r="HAD57" s="24"/>
      <c r="HAE57" s="24"/>
      <c r="HAF57" s="24"/>
      <c r="HAG57" s="24"/>
      <c r="HAH57" s="24"/>
      <c r="HAI57" s="24"/>
      <c r="HAJ57" s="24"/>
      <c r="HAK57" s="24"/>
      <c r="HAL57" s="24"/>
      <c r="HAM57" s="24"/>
      <c r="HAN57" s="24"/>
      <c r="HAO57" s="24"/>
      <c r="HAP57" s="24"/>
      <c r="HAQ57" s="24"/>
      <c r="HAR57" s="24"/>
      <c r="HAS57" s="24"/>
      <c r="HAT57" s="24"/>
      <c r="HAU57" s="24"/>
      <c r="HAV57" s="24"/>
      <c r="HAW57" s="24"/>
      <c r="HAX57" s="24"/>
      <c r="HAY57" s="24"/>
      <c r="HAZ57" s="24"/>
      <c r="HBA57" s="24"/>
      <c r="HBB57" s="24"/>
      <c r="HBC57" s="24"/>
      <c r="HBD57" s="24"/>
      <c r="HBE57" s="24"/>
      <c r="HBF57" s="24"/>
      <c r="HBG57" s="24"/>
      <c r="HBH57" s="24"/>
      <c r="HBI57" s="24"/>
      <c r="HBJ57" s="24"/>
      <c r="HBK57" s="24"/>
      <c r="HBL57" s="24"/>
      <c r="HBM57" s="24"/>
      <c r="HBN57" s="24"/>
      <c r="HBO57" s="24"/>
      <c r="HBP57" s="24"/>
      <c r="HBQ57" s="24"/>
      <c r="HBR57" s="24"/>
      <c r="HBS57" s="24"/>
      <c r="HBT57" s="24"/>
      <c r="HBU57" s="24"/>
      <c r="HBV57" s="24"/>
      <c r="HBW57" s="24"/>
      <c r="HBX57" s="24"/>
      <c r="HBY57" s="24"/>
      <c r="HBZ57" s="24"/>
      <c r="HCA57" s="24"/>
      <c r="HCB57" s="24"/>
      <c r="HCC57" s="24"/>
      <c r="HCD57" s="24"/>
      <c r="HCE57" s="24"/>
      <c r="HCF57" s="24"/>
      <c r="HCG57" s="24"/>
      <c r="HCH57" s="24"/>
      <c r="HCI57" s="24"/>
      <c r="HCJ57" s="24"/>
      <c r="HCK57" s="24"/>
      <c r="HCL57" s="24"/>
      <c r="HCM57" s="24"/>
      <c r="HCN57" s="24"/>
      <c r="HCO57" s="24"/>
      <c r="HCP57" s="24"/>
      <c r="HCQ57" s="24"/>
      <c r="HCR57" s="24"/>
      <c r="HCS57" s="24"/>
      <c r="HCT57" s="24"/>
      <c r="HCU57" s="24"/>
      <c r="HCV57" s="24"/>
      <c r="HCW57" s="24"/>
      <c r="HCX57" s="24"/>
      <c r="HCY57" s="24"/>
      <c r="HCZ57" s="24"/>
      <c r="HDA57" s="24"/>
      <c r="HDB57" s="24"/>
      <c r="HDC57" s="24"/>
      <c r="HDD57" s="24"/>
      <c r="HDE57" s="24"/>
      <c r="HDF57" s="24"/>
      <c r="HDG57" s="24"/>
      <c r="HDH57" s="24"/>
      <c r="HDI57" s="24"/>
      <c r="HDJ57" s="24"/>
      <c r="HDK57" s="24"/>
      <c r="HDL57" s="24"/>
      <c r="HDM57" s="24"/>
      <c r="HDN57" s="24"/>
      <c r="HDO57" s="24"/>
      <c r="HDP57" s="24"/>
      <c r="HDQ57" s="24"/>
      <c r="HDR57" s="24"/>
      <c r="HDS57" s="24"/>
      <c r="HDT57" s="24"/>
      <c r="HDU57" s="24"/>
      <c r="HDV57" s="24"/>
      <c r="HDW57" s="24"/>
      <c r="HDX57" s="24"/>
      <c r="HDY57" s="24"/>
      <c r="HDZ57" s="24"/>
      <c r="HEA57" s="24"/>
      <c r="HEB57" s="24"/>
      <c r="HEC57" s="24"/>
      <c r="HED57" s="24"/>
      <c r="HEE57" s="24"/>
      <c r="HEF57" s="24"/>
      <c r="HEG57" s="24"/>
      <c r="HEH57" s="24"/>
      <c r="HEI57" s="24"/>
      <c r="HEJ57" s="24"/>
      <c r="HEK57" s="24"/>
      <c r="HEL57" s="24"/>
      <c r="HEM57" s="24"/>
      <c r="HEN57" s="24"/>
      <c r="HEO57" s="24"/>
      <c r="HEP57" s="24"/>
      <c r="HEQ57" s="24"/>
      <c r="HER57" s="24"/>
      <c r="HES57" s="24"/>
      <c r="HET57" s="24"/>
      <c r="HEU57" s="24"/>
      <c r="HEV57" s="24"/>
      <c r="HEW57" s="24"/>
      <c r="HEX57" s="24"/>
      <c r="HEY57" s="24"/>
      <c r="HEZ57" s="24"/>
      <c r="HFA57" s="24"/>
      <c r="HFB57" s="24"/>
      <c r="HFC57" s="24"/>
      <c r="HFD57" s="24"/>
      <c r="HFE57" s="24"/>
      <c r="HFF57" s="24"/>
      <c r="HFG57" s="24"/>
      <c r="HFH57" s="24"/>
      <c r="HFI57" s="24"/>
      <c r="HFJ57" s="24"/>
      <c r="HFK57" s="24"/>
      <c r="HFL57" s="24"/>
      <c r="HFM57" s="24"/>
      <c r="HFN57" s="24"/>
      <c r="HFO57" s="24"/>
      <c r="HFP57" s="24"/>
      <c r="HFQ57" s="24"/>
      <c r="HFR57" s="24"/>
      <c r="HFS57" s="24"/>
      <c r="HFT57" s="24"/>
      <c r="HFU57" s="24"/>
      <c r="HFV57" s="24"/>
      <c r="HFW57" s="24"/>
      <c r="HFX57" s="24"/>
      <c r="HFY57" s="24"/>
      <c r="HFZ57" s="24"/>
      <c r="HGA57" s="24"/>
      <c r="HGB57" s="24"/>
      <c r="HGC57" s="24"/>
      <c r="HGD57" s="24"/>
      <c r="HGE57" s="24"/>
      <c r="HGF57" s="24"/>
      <c r="HGG57" s="24"/>
      <c r="HGH57" s="24"/>
      <c r="HGI57" s="24"/>
      <c r="HGJ57" s="24"/>
      <c r="HGK57" s="24"/>
      <c r="HGL57" s="24"/>
      <c r="HGM57" s="24"/>
      <c r="HGN57" s="24"/>
      <c r="HGO57" s="24"/>
      <c r="HGP57" s="24"/>
      <c r="HGQ57" s="24"/>
      <c r="HGR57" s="24"/>
      <c r="HGS57" s="24"/>
      <c r="HGT57" s="24"/>
      <c r="HGU57" s="24"/>
      <c r="HGV57" s="24"/>
      <c r="HGW57" s="24"/>
      <c r="HGX57" s="24"/>
      <c r="HGY57" s="24"/>
      <c r="HGZ57" s="24"/>
      <c r="HHA57" s="24"/>
      <c r="HHB57" s="24"/>
      <c r="HHC57" s="24"/>
      <c r="HHD57" s="24"/>
      <c r="HHE57" s="24"/>
      <c r="HHF57" s="24"/>
      <c r="HHG57" s="24"/>
      <c r="HHH57" s="24"/>
      <c r="HHI57" s="24"/>
      <c r="HHJ57" s="24"/>
      <c r="HHK57" s="24"/>
      <c r="HHL57" s="24"/>
      <c r="HHM57" s="24"/>
      <c r="HHN57" s="24"/>
      <c r="HHO57" s="24"/>
      <c r="HHP57" s="24"/>
      <c r="HHQ57" s="24"/>
      <c r="HHR57" s="24"/>
      <c r="HHS57" s="24"/>
      <c r="HHT57" s="24"/>
      <c r="HHU57" s="24"/>
      <c r="HHV57" s="24"/>
      <c r="HHW57" s="24"/>
      <c r="HHX57" s="24"/>
      <c r="HHY57" s="24"/>
      <c r="HHZ57" s="24"/>
      <c r="HIA57" s="24"/>
      <c r="HIB57" s="24"/>
      <c r="HIC57" s="24"/>
      <c r="HID57" s="24"/>
      <c r="HIE57" s="24"/>
      <c r="HIF57" s="24"/>
      <c r="HIG57" s="24"/>
      <c r="HIH57" s="24"/>
      <c r="HII57" s="24"/>
      <c r="HIJ57" s="24"/>
      <c r="HIK57" s="24"/>
      <c r="HIL57" s="24"/>
      <c r="HIM57" s="24"/>
      <c r="HIN57" s="24"/>
      <c r="HIO57" s="24"/>
      <c r="HIP57" s="24"/>
      <c r="HIQ57" s="24"/>
      <c r="HIR57" s="24"/>
      <c r="HIS57" s="24"/>
      <c r="HIT57" s="24"/>
      <c r="HIU57" s="24"/>
      <c r="HIV57" s="24"/>
      <c r="HIW57" s="24"/>
      <c r="HIX57" s="24"/>
      <c r="HIY57" s="24"/>
      <c r="HIZ57" s="24"/>
      <c r="HJA57" s="24"/>
      <c r="HJB57" s="24"/>
      <c r="HJC57" s="24"/>
      <c r="HJD57" s="24"/>
      <c r="HJE57" s="24"/>
      <c r="HJF57" s="24"/>
      <c r="HJG57" s="24"/>
      <c r="HJH57" s="24"/>
      <c r="HJI57" s="24"/>
      <c r="HJJ57" s="24"/>
      <c r="HJK57" s="24"/>
      <c r="HJL57" s="24"/>
      <c r="HJM57" s="24"/>
      <c r="HJN57" s="24"/>
      <c r="HJO57" s="24"/>
      <c r="HJP57" s="24"/>
      <c r="HJQ57" s="24"/>
      <c r="HJR57" s="24"/>
      <c r="HJS57" s="24"/>
      <c r="HJT57" s="24"/>
      <c r="HJU57" s="24"/>
      <c r="HJV57" s="24"/>
      <c r="HJW57" s="24"/>
      <c r="HJX57" s="24"/>
      <c r="HJY57" s="24"/>
      <c r="HJZ57" s="24"/>
      <c r="HKA57" s="24"/>
      <c r="HKB57" s="24"/>
      <c r="HKC57" s="24"/>
      <c r="HKD57" s="24"/>
      <c r="HKE57" s="24"/>
      <c r="HKF57" s="24"/>
      <c r="HKG57" s="24"/>
      <c r="HKH57" s="24"/>
      <c r="HKI57" s="24"/>
      <c r="HKJ57" s="24"/>
      <c r="HKK57" s="24"/>
      <c r="HKL57" s="24"/>
      <c r="HKM57" s="24"/>
      <c r="HKN57" s="24"/>
      <c r="HKO57" s="24"/>
      <c r="HKP57" s="24"/>
      <c r="HKQ57" s="24"/>
      <c r="HKR57" s="24"/>
      <c r="HKS57" s="24"/>
      <c r="HKT57" s="24"/>
      <c r="HKU57" s="24"/>
      <c r="HKV57" s="24"/>
      <c r="HKW57" s="24"/>
      <c r="HKX57" s="24"/>
      <c r="HKY57" s="24"/>
      <c r="HKZ57" s="24"/>
      <c r="HLA57" s="24"/>
      <c r="HLB57" s="24"/>
      <c r="HLC57" s="24"/>
      <c r="HLD57" s="24"/>
      <c r="HLE57" s="24"/>
      <c r="HLF57" s="24"/>
      <c r="HLG57" s="24"/>
      <c r="HLH57" s="24"/>
      <c r="HLI57" s="24"/>
      <c r="HLJ57" s="24"/>
      <c r="HLK57" s="24"/>
      <c r="HLL57" s="24"/>
      <c r="HLM57" s="24"/>
      <c r="HLN57" s="24"/>
      <c r="HLO57" s="24"/>
      <c r="HLP57" s="24"/>
      <c r="HLQ57" s="24"/>
      <c r="HLR57" s="24"/>
      <c r="HLS57" s="24"/>
      <c r="HLT57" s="24"/>
      <c r="HLU57" s="24"/>
      <c r="HLV57" s="24"/>
      <c r="HLW57" s="24"/>
      <c r="HLX57" s="24"/>
      <c r="HLY57" s="24"/>
      <c r="HLZ57" s="24"/>
      <c r="HMA57" s="24"/>
      <c r="HMB57" s="24"/>
      <c r="HMC57" s="24"/>
      <c r="HMD57" s="24"/>
      <c r="HME57" s="24"/>
      <c r="HMF57" s="24"/>
      <c r="HMG57" s="24"/>
      <c r="HMH57" s="24"/>
      <c r="HMI57" s="24"/>
      <c r="HMJ57" s="24"/>
      <c r="HMK57" s="24"/>
      <c r="HML57" s="24"/>
      <c r="HMM57" s="24"/>
      <c r="HMN57" s="24"/>
      <c r="HMO57" s="24"/>
      <c r="HMP57" s="24"/>
      <c r="HMQ57" s="24"/>
      <c r="HMR57" s="24"/>
      <c r="HMS57" s="24"/>
      <c r="HMT57" s="24"/>
      <c r="HMU57" s="24"/>
      <c r="HMV57" s="24"/>
      <c r="HMW57" s="24"/>
      <c r="HMX57" s="24"/>
      <c r="HMY57" s="24"/>
      <c r="HMZ57" s="24"/>
      <c r="HNA57" s="24"/>
      <c r="HNB57" s="24"/>
      <c r="HNC57" s="24"/>
      <c r="HND57" s="24"/>
      <c r="HNE57" s="24"/>
      <c r="HNF57" s="24"/>
      <c r="HNG57" s="24"/>
      <c r="HNH57" s="24"/>
      <c r="HNI57" s="24"/>
      <c r="HNJ57" s="24"/>
      <c r="HNK57" s="24"/>
      <c r="HNL57" s="24"/>
      <c r="HNM57" s="24"/>
      <c r="HNN57" s="24"/>
      <c r="HNO57" s="24"/>
      <c r="HNP57" s="24"/>
      <c r="HNQ57" s="24"/>
      <c r="HNR57" s="24"/>
      <c r="HNS57" s="24"/>
      <c r="HNT57" s="24"/>
      <c r="HNU57" s="24"/>
      <c r="HNV57" s="24"/>
      <c r="HNW57" s="24"/>
      <c r="HNX57" s="24"/>
      <c r="HNY57" s="24"/>
      <c r="HNZ57" s="24"/>
      <c r="HOA57" s="24"/>
      <c r="HOB57" s="24"/>
      <c r="HOC57" s="24"/>
      <c r="HOD57" s="24"/>
      <c r="HOE57" s="24"/>
      <c r="HOF57" s="24"/>
      <c r="HOG57" s="24"/>
      <c r="HOH57" s="24"/>
      <c r="HOI57" s="24"/>
      <c r="HOJ57" s="24"/>
      <c r="HOK57" s="24"/>
      <c r="HOL57" s="24"/>
      <c r="HOM57" s="24"/>
      <c r="HON57" s="24"/>
      <c r="HOO57" s="24"/>
      <c r="HOP57" s="24"/>
      <c r="HOQ57" s="24"/>
      <c r="HOR57" s="24"/>
      <c r="HOS57" s="24"/>
      <c r="HOT57" s="24"/>
      <c r="HOU57" s="24"/>
      <c r="HOV57" s="24"/>
      <c r="HOW57" s="24"/>
      <c r="HOX57" s="24"/>
      <c r="HOY57" s="24"/>
      <c r="HOZ57" s="24"/>
      <c r="HPA57" s="24"/>
      <c r="HPB57" s="24"/>
      <c r="HPC57" s="24"/>
      <c r="HPD57" s="24"/>
      <c r="HPE57" s="24"/>
      <c r="HPF57" s="24"/>
      <c r="HPG57" s="24"/>
      <c r="HPH57" s="24"/>
      <c r="HPI57" s="24"/>
      <c r="HPJ57" s="24"/>
      <c r="HPK57" s="24"/>
      <c r="HPL57" s="24"/>
      <c r="HPM57" s="24"/>
      <c r="HPN57" s="24"/>
      <c r="HPO57" s="24"/>
      <c r="HPP57" s="24"/>
      <c r="HPQ57" s="24"/>
      <c r="HPR57" s="24"/>
      <c r="HPS57" s="24"/>
      <c r="HPT57" s="24"/>
      <c r="HPU57" s="24"/>
      <c r="HPV57" s="24"/>
      <c r="HPW57" s="24"/>
      <c r="HPX57" s="24"/>
      <c r="HPY57" s="24"/>
      <c r="HPZ57" s="24"/>
      <c r="HQA57" s="24"/>
      <c r="HQB57" s="24"/>
      <c r="HQC57" s="24"/>
      <c r="HQD57" s="24"/>
      <c r="HQE57" s="24"/>
      <c r="HQF57" s="24"/>
      <c r="HQG57" s="24"/>
      <c r="HQH57" s="24"/>
      <c r="HQI57" s="24"/>
      <c r="HQJ57" s="24"/>
      <c r="HQK57" s="24"/>
      <c r="HQL57" s="24"/>
      <c r="HQM57" s="24"/>
      <c r="HQN57" s="24"/>
      <c r="HQO57" s="24"/>
      <c r="HQP57" s="24"/>
      <c r="HQQ57" s="24"/>
      <c r="HQR57" s="24"/>
      <c r="HQS57" s="24"/>
      <c r="HQT57" s="24"/>
      <c r="HQU57" s="24"/>
      <c r="HQV57" s="24"/>
      <c r="HQW57" s="24"/>
      <c r="HQX57" s="24"/>
      <c r="HQY57" s="24"/>
      <c r="HQZ57" s="24"/>
      <c r="HRA57" s="24"/>
      <c r="HRB57" s="24"/>
      <c r="HRC57" s="24"/>
      <c r="HRD57" s="24"/>
      <c r="HRE57" s="24"/>
      <c r="HRF57" s="24"/>
      <c r="HRG57" s="24"/>
      <c r="HRH57" s="24"/>
      <c r="HRI57" s="24"/>
      <c r="HRJ57" s="24"/>
      <c r="HRK57" s="24"/>
      <c r="HRL57" s="24"/>
      <c r="HRM57" s="24"/>
      <c r="HRN57" s="24"/>
      <c r="HRO57" s="24"/>
      <c r="HRP57" s="24"/>
      <c r="HRQ57" s="24"/>
      <c r="HRR57" s="24"/>
      <c r="HRS57" s="24"/>
      <c r="HRT57" s="24"/>
      <c r="HRU57" s="24"/>
      <c r="HRV57" s="24"/>
      <c r="HRW57" s="24"/>
      <c r="HRX57" s="24"/>
      <c r="HRY57" s="24"/>
      <c r="HRZ57" s="24"/>
      <c r="HSA57" s="24"/>
      <c r="HSB57" s="24"/>
      <c r="HSC57" s="24"/>
      <c r="HSD57" s="24"/>
      <c r="HSE57" s="24"/>
      <c r="HSF57" s="24"/>
      <c r="HSG57" s="24"/>
      <c r="HSH57" s="24"/>
      <c r="HSI57" s="24"/>
      <c r="HSJ57" s="24"/>
      <c r="HSK57" s="24"/>
      <c r="HSL57" s="24"/>
      <c r="HSM57" s="24"/>
      <c r="HSN57" s="24"/>
      <c r="HSO57" s="24"/>
      <c r="HSP57" s="24"/>
      <c r="HSQ57" s="24"/>
      <c r="HSR57" s="24"/>
      <c r="HSS57" s="24"/>
      <c r="HST57" s="24"/>
      <c r="HSU57" s="24"/>
      <c r="HSV57" s="24"/>
      <c r="HSW57" s="24"/>
      <c r="HSX57" s="24"/>
      <c r="HSY57" s="24"/>
      <c r="HSZ57" s="24"/>
      <c r="HTA57" s="24"/>
      <c r="HTB57" s="24"/>
      <c r="HTC57" s="24"/>
      <c r="HTD57" s="24"/>
      <c r="HTE57" s="24"/>
      <c r="HTF57" s="24"/>
      <c r="HTG57" s="24"/>
      <c r="HTH57" s="24"/>
      <c r="HTI57" s="24"/>
      <c r="HTJ57" s="24"/>
      <c r="HTK57" s="24"/>
      <c r="HTL57" s="24"/>
      <c r="HTM57" s="24"/>
      <c r="HTN57" s="24"/>
      <c r="HTO57" s="24"/>
      <c r="HTP57" s="24"/>
      <c r="HTQ57" s="24"/>
      <c r="HTR57" s="24"/>
      <c r="HTS57" s="24"/>
      <c r="HTT57" s="24"/>
      <c r="HTU57" s="24"/>
      <c r="HTV57" s="24"/>
      <c r="HTW57" s="24"/>
      <c r="HTX57" s="24"/>
      <c r="HTY57" s="24"/>
      <c r="HTZ57" s="24"/>
      <c r="HUA57" s="24"/>
      <c r="HUB57" s="24"/>
      <c r="HUC57" s="24"/>
      <c r="HUD57" s="24"/>
      <c r="HUE57" s="24"/>
      <c r="HUF57" s="24"/>
      <c r="HUG57" s="24"/>
      <c r="HUH57" s="24"/>
      <c r="HUI57" s="24"/>
      <c r="HUJ57" s="24"/>
      <c r="HUK57" s="24"/>
      <c r="HUL57" s="24"/>
      <c r="HUM57" s="24"/>
      <c r="HUN57" s="24"/>
      <c r="HUO57" s="24"/>
      <c r="HUP57" s="24"/>
      <c r="HUQ57" s="24"/>
      <c r="HUR57" s="24"/>
      <c r="HUS57" s="24"/>
      <c r="HUT57" s="24"/>
      <c r="HUU57" s="24"/>
      <c r="HUV57" s="24"/>
      <c r="HUW57" s="24"/>
      <c r="HUX57" s="24"/>
      <c r="HUY57" s="24"/>
      <c r="HUZ57" s="24"/>
      <c r="HVA57" s="24"/>
      <c r="HVB57" s="24"/>
      <c r="HVC57" s="24"/>
      <c r="HVD57" s="24"/>
      <c r="HVE57" s="24"/>
      <c r="HVF57" s="24"/>
      <c r="HVG57" s="24"/>
      <c r="HVH57" s="24"/>
      <c r="HVI57" s="24"/>
      <c r="HVJ57" s="24"/>
      <c r="HVK57" s="24"/>
      <c r="HVL57" s="24"/>
      <c r="HVM57" s="24"/>
      <c r="HVN57" s="24"/>
      <c r="HVO57" s="24"/>
      <c r="HVP57" s="24"/>
      <c r="HVQ57" s="24"/>
      <c r="HVR57" s="24"/>
      <c r="HVS57" s="24"/>
      <c r="HVT57" s="24"/>
      <c r="HVU57" s="24"/>
      <c r="HVV57" s="24"/>
      <c r="HVW57" s="24"/>
      <c r="HVX57" s="24"/>
      <c r="HVY57" s="24"/>
      <c r="HVZ57" s="24"/>
      <c r="HWA57" s="24"/>
      <c r="HWB57" s="24"/>
      <c r="HWC57" s="24"/>
      <c r="HWD57" s="24"/>
      <c r="HWE57" s="24"/>
      <c r="HWF57" s="24"/>
      <c r="HWG57" s="24"/>
      <c r="HWH57" s="24"/>
      <c r="HWI57" s="24"/>
      <c r="HWJ57" s="24"/>
      <c r="HWK57" s="24"/>
      <c r="HWL57" s="24"/>
      <c r="HWM57" s="24"/>
      <c r="HWN57" s="24"/>
      <c r="HWO57" s="24"/>
      <c r="HWP57" s="24"/>
      <c r="HWQ57" s="24"/>
      <c r="HWR57" s="24"/>
      <c r="HWS57" s="24"/>
      <c r="HWT57" s="24"/>
      <c r="HWU57" s="24"/>
      <c r="HWV57" s="24"/>
      <c r="HWW57" s="24"/>
      <c r="HWX57" s="24"/>
      <c r="HWY57" s="24"/>
      <c r="HWZ57" s="24"/>
      <c r="HXA57" s="24"/>
      <c r="HXB57" s="24"/>
      <c r="HXC57" s="24"/>
      <c r="HXD57" s="24"/>
      <c r="HXE57" s="24"/>
      <c r="HXF57" s="24"/>
      <c r="HXG57" s="24"/>
      <c r="HXH57" s="24"/>
      <c r="HXI57" s="24"/>
      <c r="HXJ57" s="24"/>
      <c r="HXK57" s="24"/>
      <c r="HXL57" s="24"/>
      <c r="HXM57" s="24"/>
      <c r="HXN57" s="24"/>
      <c r="HXO57" s="24"/>
      <c r="HXP57" s="24"/>
      <c r="HXQ57" s="24"/>
      <c r="HXR57" s="24"/>
      <c r="HXS57" s="24"/>
      <c r="HXT57" s="24"/>
      <c r="HXU57" s="24"/>
      <c r="HXV57" s="24"/>
      <c r="HXW57" s="24"/>
      <c r="HXX57" s="24"/>
      <c r="HXY57" s="24"/>
      <c r="HXZ57" s="24"/>
      <c r="HYA57" s="24"/>
      <c r="HYB57" s="24"/>
      <c r="HYC57" s="24"/>
      <c r="HYD57" s="24"/>
      <c r="HYE57" s="24"/>
      <c r="HYF57" s="24"/>
      <c r="HYG57" s="24"/>
      <c r="HYH57" s="24"/>
      <c r="HYI57" s="24"/>
      <c r="HYJ57" s="24"/>
      <c r="HYK57" s="24"/>
      <c r="HYL57" s="24"/>
      <c r="HYM57" s="24"/>
      <c r="HYN57" s="24"/>
      <c r="HYO57" s="24"/>
      <c r="HYP57" s="24"/>
      <c r="HYQ57" s="24"/>
      <c r="HYR57" s="24"/>
      <c r="HYS57" s="24"/>
      <c r="HYT57" s="24"/>
      <c r="HYU57" s="24"/>
      <c r="HYV57" s="24"/>
      <c r="HYW57" s="24"/>
      <c r="HYX57" s="24"/>
      <c r="HYY57" s="24"/>
      <c r="HYZ57" s="24"/>
      <c r="HZA57" s="24"/>
      <c r="HZB57" s="24"/>
      <c r="HZC57" s="24"/>
      <c r="HZD57" s="24"/>
      <c r="HZE57" s="24"/>
      <c r="HZF57" s="24"/>
      <c r="HZG57" s="24"/>
      <c r="HZH57" s="24"/>
      <c r="HZI57" s="24"/>
      <c r="HZJ57" s="24"/>
      <c r="HZK57" s="24"/>
      <c r="HZL57" s="24"/>
      <c r="HZM57" s="24"/>
      <c r="HZN57" s="24"/>
      <c r="HZO57" s="24"/>
      <c r="HZP57" s="24"/>
      <c r="HZQ57" s="24"/>
      <c r="HZR57" s="24"/>
      <c r="HZS57" s="24"/>
      <c r="HZT57" s="24"/>
      <c r="HZU57" s="24"/>
      <c r="HZV57" s="24"/>
      <c r="HZW57" s="24"/>
      <c r="HZX57" s="24"/>
      <c r="HZY57" s="24"/>
      <c r="HZZ57" s="24"/>
      <c r="IAA57" s="24"/>
      <c r="IAB57" s="24"/>
      <c r="IAC57" s="24"/>
      <c r="IAD57" s="24"/>
      <c r="IAE57" s="24"/>
      <c r="IAF57" s="24"/>
      <c r="IAG57" s="24"/>
      <c r="IAH57" s="24"/>
      <c r="IAI57" s="24"/>
      <c r="IAJ57" s="24"/>
      <c r="IAK57" s="24"/>
      <c r="IAL57" s="24"/>
      <c r="IAM57" s="24"/>
      <c r="IAN57" s="24"/>
      <c r="IAO57" s="24"/>
      <c r="IAP57" s="24"/>
      <c r="IAQ57" s="24"/>
      <c r="IAR57" s="24"/>
      <c r="IAS57" s="24"/>
      <c r="IAT57" s="24"/>
      <c r="IAU57" s="24"/>
      <c r="IAV57" s="24"/>
      <c r="IAW57" s="24"/>
      <c r="IAX57" s="24"/>
      <c r="IAY57" s="24"/>
      <c r="IAZ57" s="24"/>
      <c r="IBA57" s="24"/>
      <c r="IBB57" s="24"/>
      <c r="IBC57" s="24"/>
      <c r="IBD57" s="24"/>
      <c r="IBE57" s="24"/>
      <c r="IBF57" s="24"/>
      <c r="IBG57" s="24"/>
      <c r="IBH57" s="24"/>
      <c r="IBI57" s="24"/>
      <c r="IBJ57" s="24"/>
      <c r="IBK57" s="24"/>
      <c r="IBL57" s="24"/>
      <c r="IBM57" s="24"/>
      <c r="IBN57" s="24"/>
      <c r="IBO57" s="24"/>
      <c r="IBP57" s="24"/>
      <c r="IBQ57" s="24"/>
      <c r="IBR57" s="24"/>
      <c r="IBS57" s="24"/>
      <c r="IBT57" s="24"/>
      <c r="IBU57" s="24"/>
      <c r="IBV57" s="24"/>
      <c r="IBW57" s="24"/>
      <c r="IBX57" s="24"/>
      <c r="IBY57" s="24"/>
      <c r="IBZ57" s="24"/>
      <c r="ICA57" s="24"/>
      <c r="ICB57" s="24"/>
      <c r="ICC57" s="24"/>
      <c r="ICD57" s="24"/>
      <c r="ICE57" s="24"/>
      <c r="ICF57" s="24"/>
      <c r="ICG57" s="24"/>
      <c r="ICH57" s="24"/>
      <c r="ICI57" s="24"/>
      <c r="ICJ57" s="24"/>
      <c r="ICK57" s="24"/>
      <c r="ICL57" s="24"/>
      <c r="ICM57" s="24"/>
      <c r="ICN57" s="24"/>
      <c r="ICO57" s="24"/>
      <c r="ICP57" s="24"/>
      <c r="ICQ57" s="24"/>
      <c r="ICR57" s="24"/>
      <c r="ICS57" s="24"/>
      <c r="ICT57" s="24"/>
      <c r="ICU57" s="24"/>
      <c r="ICV57" s="24"/>
      <c r="ICW57" s="24"/>
      <c r="ICX57" s="24"/>
      <c r="ICY57" s="24"/>
      <c r="ICZ57" s="24"/>
      <c r="IDA57" s="24"/>
      <c r="IDB57" s="24"/>
      <c r="IDC57" s="24"/>
      <c r="IDD57" s="24"/>
      <c r="IDE57" s="24"/>
      <c r="IDF57" s="24"/>
      <c r="IDG57" s="24"/>
      <c r="IDH57" s="24"/>
      <c r="IDI57" s="24"/>
      <c r="IDJ57" s="24"/>
      <c r="IDK57" s="24"/>
      <c r="IDL57" s="24"/>
      <c r="IDM57" s="24"/>
      <c r="IDN57" s="24"/>
      <c r="IDO57" s="24"/>
      <c r="IDP57" s="24"/>
      <c r="IDQ57" s="24"/>
      <c r="IDR57" s="24"/>
      <c r="IDS57" s="24"/>
      <c r="IDT57" s="24"/>
      <c r="IDU57" s="24"/>
      <c r="IDV57" s="24"/>
      <c r="IDW57" s="24"/>
      <c r="IDX57" s="24"/>
      <c r="IDY57" s="24"/>
      <c r="IDZ57" s="24"/>
      <c r="IEA57" s="24"/>
      <c r="IEB57" s="24"/>
      <c r="IEC57" s="24"/>
      <c r="IED57" s="24"/>
      <c r="IEE57" s="24"/>
      <c r="IEF57" s="24"/>
      <c r="IEG57" s="24"/>
      <c r="IEH57" s="24"/>
      <c r="IEI57" s="24"/>
      <c r="IEJ57" s="24"/>
      <c r="IEK57" s="24"/>
      <c r="IEL57" s="24"/>
      <c r="IEM57" s="24"/>
      <c r="IEN57" s="24"/>
      <c r="IEO57" s="24"/>
      <c r="IEP57" s="24"/>
      <c r="IEQ57" s="24"/>
      <c r="IER57" s="24"/>
      <c r="IES57" s="24"/>
      <c r="IET57" s="24"/>
      <c r="IEU57" s="24"/>
      <c r="IEV57" s="24"/>
      <c r="IEW57" s="24"/>
      <c r="IEX57" s="24"/>
      <c r="IEY57" s="24"/>
      <c r="IEZ57" s="24"/>
      <c r="IFA57" s="24"/>
      <c r="IFB57" s="24"/>
      <c r="IFC57" s="24"/>
      <c r="IFD57" s="24"/>
      <c r="IFE57" s="24"/>
      <c r="IFF57" s="24"/>
      <c r="IFG57" s="24"/>
      <c r="IFH57" s="24"/>
      <c r="IFI57" s="24"/>
      <c r="IFJ57" s="24"/>
      <c r="IFK57" s="24"/>
      <c r="IFL57" s="24"/>
      <c r="IFM57" s="24"/>
      <c r="IFN57" s="24"/>
      <c r="IFO57" s="24"/>
      <c r="IFP57" s="24"/>
      <c r="IFQ57" s="24"/>
      <c r="IFR57" s="24"/>
      <c r="IFS57" s="24"/>
      <c r="IFT57" s="24"/>
      <c r="IFU57" s="24"/>
      <c r="IFV57" s="24"/>
      <c r="IFW57" s="24"/>
      <c r="IFX57" s="24"/>
      <c r="IFY57" s="24"/>
      <c r="IFZ57" s="24"/>
      <c r="IGA57" s="24"/>
      <c r="IGB57" s="24"/>
      <c r="IGC57" s="24"/>
      <c r="IGD57" s="24"/>
      <c r="IGE57" s="24"/>
      <c r="IGF57" s="24"/>
      <c r="IGG57" s="24"/>
      <c r="IGH57" s="24"/>
      <c r="IGI57" s="24"/>
      <c r="IGJ57" s="24"/>
      <c r="IGK57" s="24"/>
      <c r="IGL57" s="24"/>
      <c r="IGM57" s="24"/>
      <c r="IGN57" s="24"/>
      <c r="IGO57" s="24"/>
      <c r="IGP57" s="24"/>
      <c r="IGQ57" s="24"/>
      <c r="IGR57" s="24"/>
      <c r="IGS57" s="24"/>
      <c r="IGT57" s="24"/>
      <c r="IGU57" s="24"/>
      <c r="IGV57" s="24"/>
      <c r="IGW57" s="24"/>
      <c r="IGX57" s="24"/>
      <c r="IGY57" s="24"/>
      <c r="IGZ57" s="24"/>
      <c r="IHA57" s="24"/>
      <c r="IHB57" s="24"/>
      <c r="IHC57" s="24"/>
      <c r="IHD57" s="24"/>
      <c r="IHE57" s="24"/>
      <c r="IHF57" s="24"/>
      <c r="IHG57" s="24"/>
      <c r="IHH57" s="24"/>
      <c r="IHI57" s="24"/>
      <c r="IHJ57" s="24"/>
      <c r="IHK57" s="24"/>
      <c r="IHL57" s="24"/>
      <c r="IHM57" s="24"/>
      <c r="IHN57" s="24"/>
      <c r="IHO57" s="24"/>
      <c r="IHP57" s="24"/>
      <c r="IHQ57" s="24"/>
      <c r="IHR57" s="24"/>
      <c r="IHS57" s="24"/>
      <c r="IHT57" s="24"/>
      <c r="IHU57" s="24"/>
      <c r="IHV57" s="24"/>
      <c r="IHW57" s="24"/>
      <c r="IHX57" s="24"/>
      <c r="IHY57" s="24"/>
      <c r="IHZ57" s="24"/>
      <c r="IIA57" s="24"/>
      <c r="IIB57" s="24"/>
      <c r="IIC57" s="24"/>
      <c r="IID57" s="24"/>
      <c r="IIE57" s="24"/>
      <c r="IIF57" s="24"/>
      <c r="IIG57" s="24"/>
      <c r="IIH57" s="24"/>
      <c r="III57" s="24"/>
      <c r="IIJ57" s="24"/>
      <c r="IIK57" s="24"/>
      <c r="IIL57" s="24"/>
      <c r="IIM57" s="24"/>
      <c r="IIN57" s="24"/>
      <c r="IIO57" s="24"/>
      <c r="IIP57" s="24"/>
      <c r="IIQ57" s="24"/>
      <c r="IIR57" s="24"/>
      <c r="IIS57" s="24"/>
      <c r="IIT57" s="24"/>
      <c r="IIU57" s="24"/>
      <c r="IIV57" s="24"/>
      <c r="IIW57" s="24"/>
      <c r="IIX57" s="24"/>
      <c r="IIY57" s="24"/>
      <c r="IIZ57" s="24"/>
      <c r="IJA57" s="24"/>
      <c r="IJB57" s="24"/>
      <c r="IJC57" s="24"/>
      <c r="IJD57" s="24"/>
      <c r="IJE57" s="24"/>
      <c r="IJF57" s="24"/>
      <c r="IJG57" s="24"/>
      <c r="IJH57" s="24"/>
      <c r="IJI57" s="24"/>
      <c r="IJJ57" s="24"/>
      <c r="IJK57" s="24"/>
      <c r="IJL57" s="24"/>
      <c r="IJM57" s="24"/>
      <c r="IJN57" s="24"/>
      <c r="IJO57" s="24"/>
      <c r="IJP57" s="24"/>
      <c r="IJQ57" s="24"/>
      <c r="IJR57" s="24"/>
      <c r="IJS57" s="24"/>
      <c r="IJT57" s="24"/>
      <c r="IJU57" s="24"/>
      <c r="IJV57" s="24"/>
      <c r="IJW57" s="24"/>
      <c r="IJX57" s="24"/>
      <c r="IJY57" s="24"/>
      <c r="IJZ57" s="24"/>
      <c r="IKA57" s="24"/>
      <c r="IKB57" s="24"/>
      <c r="IKC57" s="24"/>
      <c r="IKD57" s="24"/>
      <c r="IKE57" s="24"/>
      <c r="IKF57" s="24"/>
      <c r="IKG57" s="24"/>
      <c r="IKH57" s="24"/>
      <c r="IKI57" s="24"/>
      <c r="IKJ57" s="24"/>
      <c r="IKK57" s="24"/>
      <c r="IKL57" s="24"/>
      <c r="IKM57" s="24"/>
      <c r="IKN57" s="24"/>
      <c r="IKO57" s="24"/>
      <c r="IKP57" s="24"/>
      <c r="IKQ57" s="24"/>
      <c r="IKR57" s="24"/>
      <c r="IKS57" s="24"/>
      <c r="IKT57" s="24"/>
      <c r="IKU57" s="24"/>
      <c r="IKV57" s="24"/>
      <c r="IKW57" s="24"/>
      <c r="IKX57" s="24"/>
      <c r="IKY57" s="24"/>
      <c r="IKZ57" s="24"/>
      <c r="ILA57" s="24"/>
      <c r="ILB57" s="24"/>
      <c r="ILC57" s="24"/>
      <c r="ILD57" s="24"/>
      <c r="ILE57" s="24"/>
      <c r="ILF57" s="24"/>
      <c r="ILG57" s="24"/>
      <c r="ILH57" s="24"/>
      <c r="ILI57" s="24"/>
      <c r="ILJ57" s="24"/>
      <c r="ILK57" s="24"/>
      <c r="ILL57" s="24"/>
      <c r="ILM57" s="24"/>
      <c r="ILN57" s="24"/>
      <c r="ILO57" s="24"/>
      <c r="ILP57" s="24"/>
      <c r="ILQ57" s="24"/>
      <c r="ILR57" s="24"/>
      <c r="ILS57" s="24"/>
      <c r="ILT57" s="24"/>
      <c r="ILU57" s="24"/>
      <c r="ILV57" s="24"/>
      <c r="ILW57" s="24"/>
      <c r="ILX57" s="24"/>
      <c r="ILY57" s="24"/>
      <c r="ILZ57" s="24"/>
      <c r="IMA57" s="24"/>
      <c r="IMB57" s="24"/>
      <c r="IMC57" s="24"/>
      <c r="IMD57" s="24"/>
      <c r="IME57" s="24"/>
      <c r="IMF57" s="24"/>
      <c r="IMG57" s="24"/>
      <c r="IMH57" s="24"/>
      <c r="IMI57" s="24"/>
      <c r="IMJ57" s="24"/>
      <c r="IMK57" s="24"/>
      <c r="IML57" s="24"/>
      <c r="IMM57" s="24"/>
      <c r="IMN57" s="24"/>
      <c r="IMO57" s="24"/>
      <c r="IMP57" s="24"/>
      <c r="IMQ57" s="24"/>
      <c r="IMR57" s="24"/>
      <c r="IMS57" s="24"/>
      <c r="IMT57" s="24"/>
      <c r="IMU57" s="24"/>
      <c r="IMV57" s="24"/>
      <c r="IMW57" s="24"/>
      <c r="IMX57" s="24"/>
      <c r="IMY57" s="24"/>
      <c r="IMZ57" s="24"/>
      <c r="INA57" s="24"/>
      <c r="INB57" s="24"/>
      <c r="INC57" s="24"/>
      <c r="IND57" s="24"/>
      <c r="INE57" s="24"/>
      <c r="INF57" s="24"/>
      <c r="ING57" s="24"/>
      <c r="INH57" s="24"/>
      <c r="INI57" s="24"/>
      <c r="INJ57" s="24"/>
      <c r="INK57" s="24"/>
      <c r="INL57" s="24"/>
      <c r="INM57" s="24"/>
      <c r="INN57" s="24"/>
      <c r="INO57" s="24"/>
      <c r="INP57" s="24"/>
      <c r="INQ57" s="24"/>
      <c r="INR57" s="24"/>
      <c r="INS57" s="24"/>
      <c r="INT57" s="24"/>
      <c r="INU57" s="24"/>
      <c r="INV57" s="24"/>
      <c r="INW57" s="24"/>
      <c r="INX57" s="24"/>
      <c r="INY57" s="24"/>
      <c r="INZ57" s="24"/>
      <c r="IOA57" s="24"/>
      <c r="IOB57" s="24"/>
      <c r="IOC57" s="24"/>
      <c r="IOD57" s="24"/>
      <c r="IOE57" s="24"/>
      <c r="IOF57" s="24"/>
      <c r="IOG57" s="24"/>
      <c r="IOH57" s="24"/>
      <c r="IOI57" s="24"/>
      <c r="IOJ57" s="24"/>
      <c r="IOK57" s="24"/>
      <c r="IOL57" s="24"/>
      <c r="IOM57" s="24"/>
      <c r="ION57" s="24"/>
      <c r="IOO57" s="24"/>
      <c r="IOP57" s="24"/>
      <c r="IOQ57" s="24"/>
      <c r="IOR57" s="24"/>
      <c r="IOS57" s="24"/>
      <c r="IOT57" s="24"/>
      <c r="IOU57" s="24"/>
      <c r="IOV57" s="24"/>
      <c r="IOW57" s="24"/>
      <c r="IOX57" s="24"/>
      <c r="IOY57" s="24"/>
      <c r="IOZ57" s="24"/>
      <c r="IPA57" s="24"/>
      <c r="IPB57" s="24"/>
      <c r="IPC57" s="24"/>
      <c r="IPD57" s="24"/>
      <c r="IPE57" s="24"/>
      <c r="IPF57" s="24"/>
      <c r="IPG57" s="24"/>
      <c r="IPH57" s="24"/>
      <c r="IPI57" s="24"/>
      <c r="IPJ57" s="24"/>
      <c r="IPK57" s="24"/>
      <c r="IPL57" s="24"/>
      <c r="IPM57" s="24"/>
      <c r="IPN57" s="24"/>
      <c r="IPO57" s="24"/>
      <c r="IPP57" s="24"/>
      <c r="IPQ57" s="24"/>
      <c r="IPR57" s="24"/>
      <c r="IPS57" s="24"/>
      <c r="IPT57" s="24"/>
      <c r="IPU57" s="24"/>
      <c r="IPV57" s="24"/>
      <c r="IPW57" s="24"/>
      <c r="IPX57" s="24"/>
      <c r="IPY57" s="24"/>
      <c r="IPZ57" s="24"/>
      <c r="IQA57" s="24"/>
      <c r="IQB57" s="24"/>
      <c r="IQC57" s="24"/>
      <c r="IQD57" s="24"/>
      <c r="IQE57" s="24"/>
      <c r="IQF57" s="24"/>
      <c r="IQG57" s="24"/>
      <c r="IQH57" s="24"/>
      <c r="IQI57" s="24"/>
      <c r="IQJ57" s="24"/>
      <c r="IQK57" s="24"/>
      <c r="IQL57" s="24"/>
      <c r="IQM57" s="24"/>
      <c r="IQN57" s="24"/>
      <c r="IQO57" s="24"/>
      <c r="IQP57" s="24"/>
      <c r="IQQ57" s="24"/>
      <c r="IQR57" s="24"/>
      <c r="IQS57" s="24"/>
      <c r="IQT57" s="24"/>
      <c r="IQU57" s="24"/>
      <c r="IQV57" s="24"/>
      <c r="IQW57" s="24"/>
      <c r="IQX57" s="24"/>
      <c r="IQY57" s="24"/>
      <c r="IQZ57" s="24"/>
      <c r="IRA57" s="24"/>
      <c r="IRB57" s="24"/>
      <c r="IRC57" s="24"/>
      <c r="IRD57" s="24"/>
      <c r="IRE57" s="24"/>
      <c r="IRF57" s="24"/>
      <c r="IRG57" s="24"/>
      <c r="IRH57" s="24"/>
      <c r="IRI57" s="24"/>
      <c r="IRJ57" s="24"/>
      <c r="IRK57" s="24"/>
      <c r="IRL57" s="24"/>
      <c r="IRM57" s="24"/>
      <c r="IRN57" s="24"/>
      <c r="IRO57" s="24"/>
      <c r="IRP57" s="24"/>
      <c r="IRQ57" s="24"/>
      <c r="IRR57" s="24"/>
      <c r="IRS57" s="24"/>
      <c r="IRT57" s="24"/>
      <c r="IRU57" s="24"/>
      <c r="IRV57" s="24"/>
      <c r="IRW57" s="24"/>
      <c r="IRX57" s="24"/>
      <c r="IRY57" s="24"/>
      <c r="IRZ57" s="24"/>
      <c r="ISA57" s="24"/>
      <c r="ISB57" s="24"/>
      <c r="ISC57" s="24"/>
      <c r="ISD57" s="24"/>
      <c r="ISE57" s="24"/>
      <c r="ISF57" s="24"/>
      <c r="ISG57" s="24"/>
      <c r="ISH57" s="24"/>
      <c r="ISI57" s="24"/>
      <c r="ISJ57" s="24"/>
      <c r="ISK57" s="24"/>
      <c r="ISL57" s="24"/>
      <c r="ISM57" s="24"/>
      <c r="ISN57" s="24"/>
      <c r="ISO57" s="24"/>
      <c r="ISP57" s="24"/>
      <c r="ISQ57" s="24"/>
      <c r="ISR57" s="24"/>
      <c r="ISS57" s="24"/>
      <c r="IST57" s="24"/>
      <c r="ISU57" s="24"/>
      <c r="ISV57" s="24"/>
      <c r="ISW57" s="24"/>
      <c r="ISX57" s="24"/>
      <c r="ISY57" s="24"/>
      <c r="ISZ57" s="24"/>
      <c r="ITA57" s="24"/>
      <c r="ITB57" s="24"/>
      <c r="ITC57" s="24"/>
      <c r="ITD57" s="24"/>
      <c r="ITE57" s="24"/>
      <c r="ITF57" s="24"/>
      <c r="ITG57" s="24"/>
      <c r="ITH57" s="24"/>
      <c r="ITI57" s="24"/>
      <c r="ITJ57" s="24"/>
      <c r="ITK57" s="24"/>
      <c r="ITL57" s="24"/>
      <c r="ITM57" s="24"/>
      <c r="ITN57" s="24"/>
      <c r="ITO57" s="24"/>
      <c r="ITP57" s="24"/>
      <c r="ITQ57" s="24"/>
      <c r="ITR57" s="24"/>
      <c r="ITS57" s="24"/>
      <c r="ITT57" s="24"/>
      <c r="ITU57" s="24"/>
      <c r="ITV57" s="24"/>
      <c r="ITW57" s="24"/>
      <c r="ITX57" s="24"/>
      <c r="ITY57" s="24"/>
      <c r="ITZ57" s="24"/>
      <c r="IUA57" s="24"/>
      <c r="IUB57" s="24"/>
      <c r="IUC57" s="24"/>
      <c r="IUD57" s="24"/>
      <c r="IUE57" s="24"/>
      <c r="IUF57" s="24"/>
      <c r="IUG57" s="24"/>
      <c r="IUH57" s="24"/>
      <c r="IUI57" s="24"/>
      <c r="IUJ57" s="24"/>
      <c r="IUK57" s="24"/>
      <c r="IUL57" s="24"/>
      <c r="IUM57" s="24"/>
      <c r="IUN57" s="24"/>
      <c r="IUO57" s="24"/>
      <c r="IUP57" s="24"/>
      <c r="IUQ57" s="24"/>
      <c r="IUR57" s="24"/>
      <c r="IUS57" s="24"/>
      <c r="IUT57" s="24"/>
      <c r="IUU57" s="24"/>
      <c r="IUV57" s="24"/>
      <c r="IUW57" s="24"/>
      <c r="IUX57" s="24"/>
      <c r="IUY57" s="24"/>
      <c r="IUZ57" s="24"/>
      <c r="IVA57" s="24"/>
      <c r="IVB57" s="24"/>
      <c r="IVC57" s="24"/>
      <c r="IVD57" s="24"/>
      <c r="IVE57" s="24"/>
      <c r="IVF57" s="24"/>
      <c r="IVG57" s="24"/>
      <c r="IVH57" s="24"/>
      <c r="IVI57" s="24"/>
      <c r="IVJ57" s="24"/>
      <c r="IVK57" s="24"/>
      <c r="IVL57" s="24"/>
      <c r="IVM57" s="24"/>
      <c r="IVN57" s="24"/>
      <c r="IVO57" s="24"/>
      <c r="IVP57" s="24"/>
      <c r="IVQ57" s="24"/>
      <c r="IVR57" s="24"/>
      <c r="IVS57" s="24"/>
      <c r="IVT57" s="24"/>
      <c r="IVU57" s="24"/>
      <c r="IVV57" s="24"/>
      <c r="IVW57" s="24"/>
      <c r="IVX57" s="24"/>
      <c r="IVY57" s="24"/>
      <c r="IVZ57" s="24"/>
      <c r="IWA57" s="24"/>
      <c r="IWB57" s="24"/>
      <c r="IWC57" s="24"/>
      <c r="IWD57" s="24"/>
      <c r="IWE57" s="24"/>
      <c r="IWF57" s="24"/>
      <c r="IWG57" s="24"/>
      <c r="IWH57" s="24"/>
      <c r="IWI57" s="24"/>
      <c r="IWJ57" s="24"/>
      <c r="IWK57" s="24"/>
      <c r="IWL57" s="24"/>
      <c r="IWM57" s="24"/>
      <c r="IWN57" s="24"/>
      <c r="IWO57" s="24"/>
      <c r="IWP57" s="24"/>
      <c r="IWQ57" s="24"/>
      <c r="IWR57" s="24"/>
      <c r="IWS57" s="24"/>
      <c r="IWT57" s="24"/>
      <c r="IWU57" s="24"/>
      <c r="IWV57" s="24"/>
      <c r="IWW57" s="24"/>
      <c r="IWX57" s="24"/>
      <c r="IWY57" s="24"/>
      <c r="IWZ57" s="24"/>
      <c r="IXA57" s="24"/>
      <c r="IXB57" s="24"/>
      <c r="IXC57" s="24"/>
      <c r="IXD57" s="24"/>
      <c r="IXE57" s="24"/>
      <c r="IXF57" s="24"/>
      <c r="IXG57" s="24"/>
      <c r="IXH57" s="24"/>
      <c r="IXI57" s="24"/>
      <c r="IXJ57" s="24"/>
      <c r="IXK57" s="24"/>
      <c r="IXL57" s="24"/>
      <c r="IXM57" s="24"/>
      <c r="IXN57" s="24"/>
      <c r="IXO57" s="24"/>
      <c r="IXP57" s="24"/>
      <c r="IXQ57" s="24"/>
      <c r="IXR57" s="24"/>
      <c r="IXS57" s="24"/>
      <c r="IXT57" s="24"/>
      <c r="IXU57" s="24"/>
      <c r="IXV57" s="24"/>
      <c r="IXW57" s="24"/>
      <c r="IXX57" s="24"/>
      <c r="IXY57" s="24"/>
      <c r="IXZ57" s="24"/>
      <c r="IYA57" s="24"/>
      <c r="IYB57" s="24"/>
      <c r="IYC57" s="24"/>
      <c r="IYD57" s="24"/>
      <c r="IYE57" s="24"/>
      <c r="IYF57" s="24"/>
      <c r="IYG57" s="24"/>
      <c r="IYH57" s="24"/>
      <c r="IYI57" s="24"/>
      <c r="IYJ57" s="24"/>
      <c r="IYK57" s="24"/>
      <c r="IYL57" s="24"/>
      <c r="IYM57" s="24"/>
      <c r="IYN57" s="24"/>
      <c r="IYO57" s="24"/>
      <c r="IYP57" s="24"/>
      <c r="IYQ57" s="24"/>
      <c r="IYR57" s="24"/>
      <c r="IYS57" s="24"/>
      <c r="IYT57" s="24"/>
      <c r="IYU57" s="24"/>
      <c r="IYV57" s="24"/>
      <c r="IYW57" s="24"/>
      <c r="IYX57" s="24"/>
      <c r="IYY57" s="24"/>
      <c r="IYZ57" s="24"/>
      <c r="IZA57" s="24"/>
      <c r="IZB57" s="24"/>
      <c r="IZC57" s="24"/>
      <c r="IZD57" s="24"/>
      <c r="IZE57" s="24"/>
      <c r="IZF57" s="24"/>
      <c r="IZG57" s="24"/>
      <c r="IZH57" s="24"/>
      <c r="IZI57" s="24"/>
      <c r="IZJ57" s="24"/>
      <c r="IZK57" s="24"/>
      <c r="IZL57" s="24"/>
      <c r="IZM57" s="24"/>
      <c r="IZN57" s="24"/>
      <c r="IZO57" s="24"/>
      <c r="IZP57" s="24"/>
      <c r="IZQ57" s="24"/>
      <c r="IZR57" s="24"/>
      <c r="IZS57" s="24"/>
      <c r="IZT57" s="24"/>
      <c r="IZU57" s="24"/>
      <c r="IZV57" s="24"/>
      <c r="IZW57" s="24"/>
      <c r="IZX57" s="24"/>
      <c r="IZY57" s="24"/>
      <c r="IZZ57" s="24"/>
      <c r="JAA57" s="24"/>
      <c r="JAB57" s="24"/>
      <c r="JAC57" s="24"/>
      <c r="JAD57" s="24"/>
      <c r="JAE57" s="24"/>
      <c r="JAF57" s="24"/>
      <c r="JAG57" s="24"/>
      <c r="JAH57" s="24"/>
      <c r="JAI57" s="24"/>
      <c r="JAJ57" s="24"/>
      <c r="JAK57" s="24"/>
      <c r="JAL57" s="24"/>
      <c r="JAM57" s="24"/>
      <c r="JAN57" s="24"/>
      <c r="JAO57" s="24"/>
      <c r="JAP57" s="24"/>
      <c r="JAQ57" s="24"/>
      <c r="JAR57" s="24"/>
      <c r="JAS57" s="24"/>
      <c r="JAT57" s="24"/>
      <c r="JAU57" s="24"/>
      <c r="JAV57" s="24"/>
      <c r="JAW57" s="24"/>
      <c r="JAX57" s="24"/>
      <c r="JAY57" s="24"/>
      <c r="JAZ57" s="24"/>
      <c r="JBA57" s="24"/>
      <c r="JBB57" s="24"/>
      <c r="JBC57" s="24"/>
      <c r="JBD57" s="24"/>
      <c r="JBE57" s="24"/>
      <c r="JBF57" s="24"/>
      <c r="JBG57" s="24"/>
      <c r="JBH57" s="24"/>
      <c r="JBI57" s="24"/>
      <c r="JBJ57" s="24"/>
      <c r="JBK57" s="24"/>
      <c r="JBL57" s="24"/>
      <c r="JBM57" s="24"/>
      <c r="JBN57" s="24"/>
      <c r="JBO57" s="24"/>
      <c r="JBP57" s="24"/>
      <c r="JBQ57" s="24"/>
      <c r="JBR57" s="24"/>
      <c r="JBS57" s="24"/>
      <c r="JBT57" s="24"/>
      <c r="JBU57" s="24"/>
      <c r="JBV57" s="24"/>
      <c r="JBW57" s="24"/>
      <c r="JBX57" s="24"/>
      <c r="JBY57" s="24"/>
      <c r="JBZ57" s="24"/>
      <c r="JCA57" s="24"/>
      <c r="JCB57" s="24"/>
      <c r="JCC57" s="24"/>
      <c r="JCD57" s="24"/>
      <c r="JCE57" s="24"/>
      <c r="JCF57" s="24"/>
      <c r="JCG57" s="24"/>
      <c r="JCH57" s="24"/>
      <c r="JCI57" s="24"/>
      <c r="JCJ57" s="24"/>
      <c r="JCK57" s="24"/>
      <c r="JCL57" s="24"/>
      <c r="JCM57" s="24"/>
      <c r="JCN57" s="24"/>
      <c r="JCO57" s="24"/>
      <c r="JCP57" s="24"/>
      <c r="JCQ57" s="24"/>
      <c r="JCR57" s="24"/>
      <c r="JCS57" s="24"/>
      <c r="JCT57" s="24"/>
      <c r="JCU57" s="24"/>
      <c r="JCV57" s="24"/>
      <c r="JCW57" s="24"/>
      <c r="JCX57" s="24"/>
      <c r="JCY57" s="24"/>
      <c r="JCZ57" s="24"/>
      <c r="JDA57" s="24"/>
      <c r="JDB57" s="24"/>
      <c r="JDC57" s="24"/>
      <c r="JDD57" s="24"/>
      <c r="JDE57" s="24"/>
      <c r="JDF57" s="24"/>
      <c r="JDG57" s="24"/>
      <c r="JDH57" s="24"/>
      <c r="JDI57" s="24"/>
      <c r="JDJ57" s="24"/>
      <c r="JDK57" s="24"/>
      <c r="JDL57" s="24"/>
      <c r="JDM57" s="24"/>
      <c r="JDN57" s="24"/>
      <c r="JDO57" s="24"/>
      <c r="JDP57" s="24"/>
      <c r="JDQ57" s="24"/>
      <c r="JDR57" s="24"/>
      <c r="JDS57" s="24"/>
      <c r="JDT57" s="24"/>
      <c r="JDU57" s="24"/>
      <c r="JDV57" s="24"/>
      <c r="JDW57" s="24"/>
      <c r="JDX57" s="24"/>
      <c r="JDY57" s="24"/>
      <c r="JDZ57" s="24"/>
      <c r="JEA57" s="24"/>
      <c r="JEB57" s="24"/>
      <c r="JEC57" s="24"/>
      <c r="JED57" s="24"/>
      <c r="JEE57" s="24"/>
      <c r="JEF57" s="24"/>
      <c r="JEG57" s="24"/>
      <c r="JEH57" s="24"/>
      <c r="JEI57" s="24"/>
      <c r="JEJ57" s="24"/>
      <c r="JEK57" s="24"/>
      <c r="JEL57" s="24"/>
      <c r="JEM57" s="24"/>
      <c r="JEN57" s="24"/>
      <c r="JEO57" s="24"/>
      <c r="JEP57" s="24"/>
      <c r="JEQ57" s="24"/>
      <c r="JER57" s="24"/>
      <c r="JES57" s="24"/>
      <c r="JET57" s="24"/>
      <c r="JEU57" s="24"/>
      <c r="JEV57" s="24"/>
      <c r="JEW57" s="24"/>
      <c r="JEX57" s="24"/>
      <c r="JEY57" s="24"/>
      <c r="JEZ57" s="24"/>
      <c r="JFA57" s="24"/>
      <c r="JFB57" s="24"/>
      <c r="JFC57" s="24"/>
      <c r="JFD57" s="24"/>
      <c r="JFE57" s="24"/>
      <c r="JFF57" s="24"/>
      <c r="JFG57" s="24"/>
      <c r="JFH57" s="24"/>
      <c r="JFI57" s="24"/>
      <c r="JFJ57" s="24"/>
      <c r="JFK57" s="24"/>
      <c r="JFL57" s="24"/>
      <c r="JFM57" s="24"/>
      <c r="JFN57" s="24"/>
      <c r="JFO57" s="24"/>
      <c r="JFP57" s="24"/>
      <c r="JFQ57" s="24"/>
      <c r="JFR57" s="24"/>
      <c r="JFS57" s="24"/>
      <c r="JFT57" s="24"/>
      <c r="JFU57" s="24"/>
      <c r="JFV57" s="24"/>
      <c r="JFW57" s="24"/>
      <c r="JFX57" s="24"/>
      <c r="JFY57" s="24"/>
      <c r="JFZ57" s="24"/>
      <c r="JGA57" s="24"/>
      <c r="JGB57" s="24"/>
      <c r="JGC57" s="24"/>
      <c r="JGD57" s="24"/>
      <c r="JGE57" s="24"/>
      <c r="JGF57" s="24"/>
      <c r="JGG57" s="24"/>
      <c r="JGH57" s="24"/>
      <c r="JGI57" s="24"/>
      <c r="JGJ57" s="24"/>
      <c r="JGK57" s="24"/>
      <c r="JGL57" s="24"/>
      <c r="JGM57" s="24"/>
      <c r="JGN57" s="24"/>
      <c r="JGO57" s="24"/>
      <c r="JGP57" s="24"/>
      <c r="JGQ57" s="24"/>
      <c r="JGR57" s="24"/>
      <c r="JGS57" s="24"/>
      <c r="JGT57" s="24"/>
      <c r="JGU57" s="24"/>
      <c r="JGV57" s="24"/>
      <c r="JGW57" s="24"/>
      <c r="JGX57" s="24"/>
      <c r="JGY57" s="24"/>
      <c r="JGZ57" s="24"/>
      <c r="JHA57" s="24"/>
      <c r="JHB57" s="24"/>
      <c r="JHC57" s="24"/>
      <c r="JHD57" s="24"/>
      <c r="JHE57" s="24"/>
      <c r="JHF57" s="24"/>
      <c r="JHG57" s="24"/>
      <c r="JHH57" s="24"/>
      <c r="JHI57" s="24"/>
      <c r="JHJ57" s="24"/>
      <c r="JHK57" s="24"/>
      <c r="JHL57" s="24"/>
      <c r="JHM57" s="24"/>
      <c r="JHN57" s="24"/>
      <c r="JHO57" s="24"/>
      <c r="JHP57" s="24"/>
      <c r="JHQ57" s="24"/>
      <c r="JHR57" s="24"/>
      <c r="JHS57" s="24"/>
      <c r="JHT57" s="24"/>
      <c r="JHU57" s="24"/>
      <c r="JHV57" s="24"/>
      <c r="JHW57" s="24"/>
      <c r="JHX57" s="24"/>
      <c r="JHY57" s="24"/>
      <c r="JHZ57" s="24"/>
      <c r="JIA57" s="24"/>
      <c r="JIB57" s="24"/>
      <c r="JIC57" s="24"/>
      <c r="JID57" s="24"/>
      <c r="JIE57" s="24"/>
      <c r="JIF57" s="24"/>
      <c r="JIG57" s="24"/>
      <c r="JIH57" s="24"/>
      <c r="JII57" s="24"/>
      <c r="JIJ57" s="24"/>
      <c r="JIK57" s="24"/>
      <c r="JIL57" s="24"/>
      <c r="JIM57" s="24"/>
      <c r="JIN57" s="24"/>
      <c r="JIO57" s="24"/>
      <c r="JIP57" s="24"/>
      <c r="JIQ57" s="24"/>
      <c r="JIR57" s="24"/>
      <c r="JIS57" s="24"/>
      <c r="JIT57" s="24"/>
      <c r="JIU57" s="24"/>
      <c r="JIV57" s="24"/>
      <c r="JIW57" s="24"/>
      <c r="JIX57" s="24"/>
      <c r="JIY57" s="24"/>
      <c r="JIZ57" s="24"/>
      <c r="JJA57" s="24"/>
      <c r="JJB57" s="24"/>
      <c r="JJC57" s="24"/>
      <c r="JJD57" s="24"/>
      <c r="JJE57" s="24"/>
      <c r="JJF57" s="24"/>
      <c r="JJG57" s="24"/>
      <c r="JJH57" s="24"/>
      <c r="JJI57" s="24"/>
      <c r="JJJ57" s="24"/>
      <c r="JJK57" s="24"/>
      <c r="JJL57" s="24"/>
      <c r="JJM57" s="24"/>
      <c r="JJN57" s="24"/>
      <c r="JJO57" s="24"/>
      <c r="JJP57" s="24"/>
      <c r="JJQ57" s="24"/>
      <c r="JJR57" s="24"/>
      <c r="JJS57" s="24"/>
      <c r="JJT57" s="24"/>
      <c r="JJU57" s="24"/>
      <c r="JJV57" s="24"/>
      <c r="JJW57" s="24"/>
      <c r="JJX57" s="24"/>
      <c r="JJY57" s="24"/>
      <c r="JJZ57" s="24"/>
      <c r="JKA57" s="24"/>
      <c r="JKB57" s="24"/>
      <c r="JKC57" s="24"/>
      <c r="JKD57" s="24"/>
      <c r="JKE57" s="24"/>
      <c r="JKF57" s="24"/>
      <c r="JKG57" s="24"/>
      <c r="JKH57" s="24"/>
      <c r="JKI57" s="24"/>
      <c r="JKJ57" s="24"/>
      <c r="JKK57" s="24"/>
      <c r="JKL57" s="24"/>
      <c r="JKM57" s="24"/>
      <c r="JKN57" s="24"/>
      <c r="JKO57" s="24"/>
      <c r="JKP57" s="24"/>
      <c r="JKQ57" s="24"/>
      <c r="JKR57" s="24"/>
      <c r="JKS57" s="24"/>
      <c r="JKT57" s="24"/>
      <c r="JKU57" s="24"/>
      <c r="JKV57" s="24"/>
      <c r="JKW57" s="24"/>
      <c r="JKX57" s="24"/>
      <c r="JKY57" s="24"/>
      <c r="JKZ57" s="24"/>
      <c r="JLA57" s="24"/>
      <c r="JLB57" s="24"/>
      <c r="JLC57" s="24"/>
      <c r="JLD57" s="24"/>
      <c r="JLE57" s="24"/>
      <c r="JLF57" s="24"/>
      <c r="JLG57" s="24"/>
      <c r="JLH57" s="24"/>
      <c r="JLI57" s="24"/>
      <c r="JLJ57" s="24"/>
      <c r="JLK57" s="24"/>
      <c r="JLL57" s="24"/>
      <c r="JLM57" s="24"/>
      <c r="JLN57" s="24"/>
      <c r="JLO57" s="24"/>
      <c r="JLP57" s="24"/>
      <c r="JLQ57" s="24"/>
      <c r="JLR57" s="24"/>
      <c r="JLS57" s="24"/>
      <c r="JLT57" s="24"/>
      <c r="JLU57" s="24"/>
      <c r="JLV57" s="24"/>
      <c r="JLW57" s="24"/>
      <c r="JLX57" s="24"/>
      <c r="JLY57" s="24"/>
      <c r="JLZ57" s="24"/>
      <c r="JMA57" s="24"/>
      <c r="JMB57" s="24"/>
      <c r="JMC57" s="24"/>
      <c r="JMD57" s="24"/>
      <c r="JME57" s="24"/>
      <c r="JMF57" s="24"/>
      <c r="JMG57" s="24"/>
      <c r="JMH57" s="24"/>
      <c r="JMI57" s="24"/>
      <c r="JMJ57" s="24"/>
      <c r="JMK57" s="24"/>
      <c r="JML57" s="24"/>
      <c r="JMM57" s="24"/>
      <c r="JMN57" s="24"/>
      <c r="JMO57" s="24"/>
      <c r="JMP57" s="24"/>
      <c r="JMQ57" s="24"/>
      <c r="JMR57" s="24"/>
      <c r="JMS57" s="24"/>
      <c r="JMT57" s="24"/>
      <c r="JMU57" s="24"/>
      <c r="JMV57" s="24"/>
      <c r="JMW57" s="24"/>
      <c r="JMX57" s="24"/>
      <c r="JMY57" s="24"/>
      <c r="JMZ57" s="24"/>
      <c r="JNA57" s="24"/>
      <c r="JNB57" s="24"/>
      <c r="JNC57" s="24"/>
      <c r="JND57" s="24"/>
      <c r="JNE57" s="24"/>
      <c r="JNF57" s="24"/>
      <c r="JNG57" s="24"/>
      <c r="JNH57" s="24"/>
      <c r="JNI57" s="24"/>
      <c r="JNJ57" s="24"/>
      <c r="JNK57" s="24"/>
      <c r="JNL57" s="24"/>
      <c r="JNM57" s="24"/>
      <c r="JNN57" s="24"/>
      <c r="JNO57" s="24"/>
      <c r="JNP57" s="24"/>
      <c r="JNQ57" s="24"/>
      <c r="JNR57" s="24"/>
      <c r="JNS57" s="24"/>
      <c r="JNT57" s="24"/>
      <c r="JNU57" s="24"/>
      <c r="JNV57" s="24"/>
      <c r="JNW57" s="24"/>
      <c r="JNX57" s="24"/>
      <c r="JNY57" s="24"/>
      <c r="JNZ57" s="24"/>
      <c r="JOA57" s="24"/>
      <c r="JOB57" s="24"/>
      <c r="JOC57" s="24"/>
      <c r="JOD57" s="24"/>
      <c r="JOE57" s="24"/>
      <c r="JOF57" s="24"/>
      <c r="JOG57" s="24"/>
      <c r="JOH57" s="24"/>
      <c r="JOI57" s="24"/>
      <c r="JOJ57" s="24"/>
      <c r="JOK57" s="24"/>
      <c r="JOL57" s="24"/>
      <c r="JOM57" s="24"/>
      <c r="JON57" s="24"/>
      <c r="JOO57" s="24"/>
      <c r="JOP57" s="24"/>
      <c r="JOQ57" s="24"/>
      <c r="JOR57" s="24"/>
      <c r="JOS57" s="24"/>
      <c r="JOT57" s="24"/>
      <c r="JOU57" s="24"/>
      <c r="JOV57" s="24"/>
      <c r="JOW57" s="24"/>
      <c r="JOX57" s="24"/>
      <c r="JOY57" s="24"/>
      <c r="JOZ57" s="24"/>
      <c r="JPA57" s="24"/>
      <c r="JPB57" s="24"/>
      <c r="JPC57" s="24"/>
      <c r="JPD57" s="24"/>
      <c r="JPE57" s="24"/>
      <c r="JPF57" s="24"/>
      <c r="JPG57" s="24"/>
      <c r="JPH57" s="24"/>
      <c r="JPI57" s="24"/>
      <c r="JPJ57" s="24"/>
      <c r="JPK57" s="24"/>
      <c r="JPL57" s="24"/>
      <c r="JPM57" s="24"/>
      <c r="JPN57" s="24"/>
      <c r="JPO57" s="24"/>
      <c r="JPP57" s="24"/>
      <c r="JPQ57" s="24"/>
      <c r="JPR57" s="24"/>
      <c r="JPS57" s="24"/>
      <c r="JPT57" s="24"/>
      <c r="JPU57" s="24"/>
      <c r="JPV57" s="24"/>
      <c r="JPW57" s="24"/>
      <c r="JPX57" s="24"/>
      <c r="JPY57" s="24"/>
      <c r="JPZ57" s="24"/>
      <c r="JQA57" s="24"/>
      <c r="JQB57" s="24"/>
      <c r="JQC57" s="24"/>
      <c r="JQD57" s="24"/>
      <c r="JQE57" s="24"/>
      <c r="JQF57" s="24"/>
      <c r="JQG57" s="24"/>
      <c r="JQH57" s="24"/>
      <c r="JQI57" s="24"/>
      <c r="JQJ57" s="24"/>
      <c r="JQK57" s="24"/>
      <c r="JQL57" s="24"/>
      <c r="JQM57" s="24"/>
      <c r="JQN57" s="24"/>
      <c r="JQO57" s="24"/>
      <c r="JQP57" s="24"/>
      <c r="JQQ57" s="24"/>
      <c r="JQR57" s="24"/>
      <c r="JQS57" s="24"/>
      <c r="JQT57" s="24"/>
      <c r="JQU57" s="24"/>
      <c r="JQV57" s="24"/>
      <c r="JQW57" s="24"/>
      <c r="JQX57" s="24"/>
      <c r="JQY57" s="24"/>
      <c r="JQZ57" s="24"/>
      <c r="JRA57" s="24"/>
      <c r="JRB57" s="24"/>
      <c r="JRC57" s="24"/>
      <c r="JRD57" s="24"/>
      <c r="JRE57" s="24"/>
      <c r="JRF57" s="24"/>
      <c r="JRG57" s="24"/>
      <c r="JRH57" s="24"/>
      <c r="JRI57" s="24"/>
      <c r="JRJ57" s="24"/>
      <c r="JRK57" s="24"/>
      <c r="JRL57" s="24"/>
      <c r="JRM57" s="24"/>
      <c r="JRN57" s="24"/>
      <c r="JRO57" s="24"/>
      <c r="JRP57" s="24"/>
      <c r="JRQ57" s="24"/>
      <c r="JRR57" s="24"/>
      <c r="JRS57" s="24"/>
      <c r="JRT57" s="24"/>
      <c r="JRU57" s="24"/>
      <c r="JRV57" s="24"/>
      <c r="JRW57" s="24"/>
      <c r="JRX57" s="24"/>
      <c r="JRY57" s="24"/>
      <c r="JRZ57" s="24"/>
      <c r="JSA57" s="24"/>
      <c r="JSB57" s="24"/>
      <c r="JSC57" s="24"/>
      <c r="JSD57" s="24"/>
      <c r="JSE57" s="24"/>
      <c r="JSF57" s="24"/>
      <c r="JSG57" s="24"/>
      <c r="JSH57" s="24"/>
      <c r="JSI57" s="24"/>
      <c r="JSJ57" s="24"/>
      <c r="JSK57" s="24"/>
      <c r="JSL57" s="24"/>
      <c r="JSM57" s="24"/>
      <c r="JSN57" s="24"/>
      <c r="JSO57" s="24"/>
      <c r="JSP57" s="24"/>
      <c r="JSQ57" s="24"/>
      <c r="JSR57" s="24"/>
      <c r="JSS57" s="24"/>
      <c r="JST57" s="24"/>
      <c r="JSU57" s="24"/>
      <c r="JSV57" s="24"/>
      <c r="JSW57" s="24"/>
      <c r="JSX57" s="24"/>
      <c r="JSY57" s="24"/>
      <c r="JSZ57" s="24"/>
      <c r="JTA57" s="24"/>
      <c r="JTB57" s="24"/>
      <c r="JTC57" s="24"/>
      <c r="JTD57" s="24"/>
      <c r="JTE57" s="24"/>
      <c r="JTF57" s="24"/>
      <c r="JTG57" s="24"/>
      <c r="JTH57" s="24"/>
      <c r="JTI57" s="24"/>
      <c r="JTJ57" s="24"/>
      <c r="JTK57" s="24"/>
      <c r="JTL57" s="24"/>
      <c r="JTM57" s="24"/>
      <c r="JTN57" s="24"/>
      <c r="JTO57" s="24"/>
      <c r="JTP57" s="24"/>
      <c r="JTQ57" s="24"/>
      <c r="JTR57" s="24"/>
      <c r="JTS57" s="24"/>
      <c r="JTT57" s="24"/>
      <c r="JTU57" s="24"/>
      <c r="JTV57" s="24"/>
      <c r="JTW57" s="24"/>
      <c r="JTX57" s="24"/>
      <c r="JTY57" s="24"/>
      <c r="JTZ57" s="24"/>
      <c r="JUA57" s="24"/>
      <c r="JUB57" s="24"/>
      <c r="JUC57" s="24"/>
      <c r="JUD57" s="24"/>
      <c r="JUE57" s="24"/>
      <c r="JUF57" s="24"/>
      <c r="JUG57" s="24"/>
      <c r="JUH57" s="24"/>
      <c r="JUI57" s="24"/>
      <c r="JUJ57" s="24"/>
      <c r="JUK57" s="24"/>
      <c r="JUL57" s="24"/>
      <c r="JUM57" s="24"/>
      <c r="JUN57" s="24"/>
      <c r="JUO57" s="24"/>
      <c r="JUP57" s="24"/>
      <c r="JUQ57" s="24"/>
      <c r="JUR57" s="24"/>
      <c r="JUS57" s="24"/>
      <c r="JUT57" s="24"/>
      <c r="JUU57" s="24"/>
      <c r="JUV57" s="24"/>
      <c r="JUW57" s="24"/>
      <c r="JUX57" s="24"/>
      <c r="JUY57" s="24"/>
      <c r="JUZ57" s="24"/>
      <c r="JVA57" s="24"/>
      <c r="JVB57" s="24"/>
      <c r="JVC57" s="24"/>
      <c r="JVD57" s="24"/>
      <c r="JVE57" s="24"/>
      <c r="JVF57" s="24"/>
      <c r="JVG57" s="24"/>
      <c r="JVH57" s="24"/>
      <c r="JVI57" s="24"/>
      <c r="JVJ57" s="24"/>
      <c r="JVK57" s="24"/>
      <c r="JVL57" s="24"/>
      <c r="JVM57" s="24"/>
      <c r="JVN57" s="24"/>
      <c r="JVO57" s="24"/>
      <c r="JVP57" s="24"/>
      <c r="JVQ57" s="24"/>
      <c r="JVR57" s="24"/>
      <c r="JVS57" s="24"/>
      <c r="JVT57" s="24"/>
      <c r="JVU57" s="24"/>
      <c r="JVV57" s="24"/>
      <c r="JVW57" s="24"/>
      <c r="JVX57" s="24"/>
      <c r="JVY57" s="24"/>
      <c r="JVZ57" s="24"/>
      <c r="JWA57" s="24"/>
      <c r="JWB57" s="24"/>
      <c r="JWC57" s="24"/>
      <c r="JWD57" s="24"/>
      <c r="JWE57" s="24"/>
      <c r="JWF57" s="24"/>
      <c r="JWG57" s="24"/>
      <c r="JWH57" s="24"/>
      <c r="JWI57" s="24"/>
      <c r="JWJ57" s="24"/>
      <c r="JWK57" s="24"/>
      <c r="JWL57" s="24"/>
      <c r="JWM57" s="24"/>
      <c r="JWN57" s="24"/>
      <c r="JWO57" s="24"/>
      <c r="JWP57" s="24"/>
      <c r="JWQ57" s="24"/>
      <c r="JWR57" s="24"/>
      <c r="JWS57" s="24"/>
      <c r="JWT57" s="24"/>
      <c r="JWU57" s="24"/>
      <c r="JWV57" s="24"/>
      <c r="JWW57" s="24"/>
      <c r="JWX57" s="24"/>
      <c r="JWY57" s="24"/>
      <c r="JWZ57" s="24"/>
      <c r="JXA57" s="24"/>
      <c r="JXB57" s="24"/>
      <c r="JXC57" s="24"/>
      <c r="JXD57" s="24"/>
      <c r="JXE57" s="24"/>
      <c r="JXF57" s="24"/>
      <c r="JXG57" s="24"/>
      <c r="JXH57" s="24"/>
      <c r="JXI57" s="24"/>
      <c r="JXJ57" s="24"/>
      <c r="JXK57" s="24"/>
      <c r="JXL57" s="24"/>
      <c r="JXM57" s="24"/>
      <c r="JXN57" s="24"/>
      <c r="JXO57" s="24"/>
      <c r="JXP57" s="24"/>
      <c r="JXQ57" s="24"/>
      <c r="JXR57" s="24"/>
      <c r="JXS57" s="24"/>
      <c r="JXT57" s="24"/>
      <c r="JXU57" s="24"/>
      <c r="JXV57" s="24"/>
      <c r="JXW57" s="24"/>
      <c r="JXX57" s="24"/>
      <c r="JXY57" s="24"/>
      <c r="JXZ57" s="24"/>
      <c r="JYA57" s="24"/>
      <c r="JYB57" s="24"/>
      <c r="JYC57" s="24"/>
      <c r="JYD57" s="24"/>
      <c r="JYE57" s="24"/>
      <c r="JYF57" s="24"/>
      <c r="JYG57" s="24"/>
      <c r="JYH57" s="24"/>
      <c r="JYI57" s="24"/>
      <c r="JYJ57" s="24"/>
      <c r="JYK57" s="24"/>
      <c r="JYL57" s="24"/>
      <c r="JYM57" s="24"/>
      <c r="JYN57" s="24"/>
      <c r="JYO57" s="24"/>
      <c r="JYP57" s="24"/>
      <c r="JYQ57" s="24"/>
      <c r="JYR57" s="24"/>
      <c r="JYS57" s="24"/>
      <c r="JYT57" s="24"/>
      <c r="JYU57" s="24"/>
      <c r="JYV57" s="24"/>
      <c r="JYW57" s="24"/>
      <c r="JYX57" s="24"/>
      <c r="JYY57" s="24"/>
      <c r="JYZ57" s="24"/>
      <c r="JZA57" s="24"/>
      <c r="JZB57" s="24"/>
      <c r="JZC57" s="24"/>
      <c r="JZD57" s="24"/>
      <c r="JZE57" s="24"/>
      <c r="JZF57" s="24"/>
      <c r="JZG57" s="24"/>
      <c r="JZH57" s="24"/>
      <c r="JZI57" s="24"/>
      <c r="JZJ57" s="24"/>
      <c r="JZK57" s="24"/>
      <c r="JZL57" s="24"/>
      <c r="JZM57" s="24"/>
      <c r="JZN57" s="24"/>
      <c r="JZO57" s="24"/>
      <c r="JZP57" s="24"/>
      <c r="JZQ57" s="24"/>
      <c r="JZR57" s="24"/>
      <c r="JZS57" s="24"/>
      <c r="JZT57" s="24"/>
      <c r="JZU57" s="24"/>
      <c r="JZV57" s="24"/>
      <c r="JZW57" s="24"/>
      <c r="JZX57" s="24"/>
      <c r="JZY57" s="24"/>
      <c r="JZZ57" s="24"/>
      <c r="KAA57" s="24"/>
      <c r="KAB57" s="24"/>
      <c r="KAC57" s="24"/>
      <c r="KAD57" s="24"/>
      <c r="KAE57" s="24"/>
      <c r="KAF57" s="24"/>
      <c r="KAG57" s="24"/>
      <c r="KAH57" s="24"/>
      <c r="KAI57" s="24"/>
      <c r="KAJ57" s="24"/>
      <c r="KAK57" s="24"/>
      <c r="KAL57" s="24"/>
      <c r="KAM57" s="24"/>
      <c r="KAN57" s="24"/>
      <c r="KAO57" s="24"/>
      <c r="KAP57" s="24"/>
      <c r="KAQ57" s="24"/>
      <c r="KAR57" s="24"/>
      <c r="KAS57" s="24"/>
      <c r="KAT57" s="24"/>
      <c r="KAU57" s="24"/>
      <c r="KAV57" s="24"/>
      <c r="KAW57" s="24"/>
      <c r="KAX57" s="24"/>
      <c r="KAY57" s="24"/>
      <c r="KAZ57" s="24"/>
      <c r="KBA57" s="24"/>
      <c r="KBB57" s="24"/>
      <c r="KBC57" s="24"/>
      <c r="KBD57" s="24"/>
      <c r="KBE57" s="24"/>
      <c r="KBF57" s="24"/>
      <c r="KBG57" s="24"/>
      <c r="KBH57" s="24"/>
      <c r="KBI57" s="24"/>
      <c r="KBJ57" s="24"/>
      <c r="KBK57" s="24"/>
      <c r="KBL57" s="24"/>
      <c r="KBM57" s="24"/>
      <c r="KBN57" s="24"/>
      <c r="KBO57" s="24"/>
      <c r="KBP57" s="24"/>
      <c r="KBQ57" s="24"/>
      <c r="KBR57" s="24"/>
      <c r="KBS57" s="24"/>
      <c r="KBT57" s="24"/>
      <c r="KBU57" s="24"/>
      <c r="KBV57" s="24"/>
      <c r="KBW57" s="24"/>
      <c r="KBX57" s="24"/>
      <c r="KBY57" s="24"/>
      <c r="KBZ57" s="24"/>
      <c r="KCA57" s="24"/>
      <c r="KCB57" s="24"/>
      <c r="KCC57" s="24"/>
      <c r="KCD57" s="24"/>
      <c r="KCE57" s="24"/>
      <c r="KCF57" s="24"/>
      <c r="KCG57" s="24"/>
      <c r="KCH57" s="24"/>
      <c r="KCI57" s="24"/>
      <c r="KCJ57" s="24"/>
      <c r="KCK57" s="24"/>
      <c r="KCL57" s="24"/>
      <c r="KCM57" s="24"/>
      <c r="KCN57" s="24"/>
      <c r="KCO57" s="24"/>
      <c r="KCP57" s="24"/>
      <c r="KCQ57" s="24"/>
      <c r="KCR57" s="24"/>
      <c r="KCS57" s="24"/>
      <c r="KCT57" s="24"/>
      <c r="KCU57" s="24"/>
      <c r="KCV57" s="24"/>
      <c r="KCW57" s="24"/>
      <c r="KCX57" s="24"/>
      <c r="KCY57" s="24"/>
      <c r="KCZ57" s="24"/>
      <c r="KDA57" s="24"/>
      <c r="KDB57" s="24"/>
      <c r="KDC57" s="24"/>
      <c r="KDD57" s="24"/>
      <c r="KDE57" s="24"/>
      <c r="KDF57" s="24"/>
      <c r="KDG57" s="24"/>
      <c r="KDH57" s="24"/>
      <c r="KDI57" s="24"/>
      <c r="KDJ57" s="24"/>
      <c r="KDK57" s="24"/>
      <c r="KDL57" s="24"/>
      <c r="KDM57" s="24"/>
      <c r="KDN57" s="24"/>
      <c r="KDO57" s="24"/>
      <c r="KDP57" s="24"/>
      <c r="KDQ57" s="24"/>
      <c r="KDR57" s="24"/>
      <c r="KDS57" s="24"/>
      <c r="KDT57" s="24"/>
      <c r="KDU57" s="24"/>
      <c r="KDV57" s="24"/>
      <c r="KDW57" s="24"/>
      <c r="KDX57" s="24"/>
      <c r="KDY57" s="24"/>
      <c r="KDZ57" s="24"/>
      <c r="KEA57" s="24"/>
      <c r="KEB57" s="24"/>
      <c r="KEC57" s="24"/>
      <c r="KED57" s="24"/>
      <c r="KEE57" s="24"/>
      <c r="KEF57" s="24"/>
      <c r="KEG57" s="24"/>
      <c r="KEH57" s="24"/>
      <c r="KEI57" s="24"/>
      <c r="KEJ57" s="24"/>
      <c r="KEK57" s="24"/>
      <c r="KEL57" s="24"/>
      <c r="KEM57" s="24"/>
      <c r="KEN57" s="24"/>
      <c r="KEO57" s="24"/>
      <c r="KEP57" s="24"/>
      <c r="KEQ57" s="24"/>
      <c r="KER57" s="24"/>
      <c r="KES57" s="24"/>
      <c r="KET57" s="24"/>
      <c r="KEU57" s="24"/>
      <c r="KEV57" s="24"/>
      <c r="KEW57" s="24"/>
      <c r="KEX57" s="24"/>
      <c r="KEY57" s="24"/>
      <c r="KEZ57" s="24"/>
      <c r="KFA57" s="24"/>
      <c r="KFB57" s="24"/>
      <c r="KFC57" s="24"/>
      <c r="KFD57" s="24"/>
      <c r="KFE57" s="24"/>
      <c r="KFF57" s="24"/>
      <c r="KFG57" s="24"/>
      <c r="KFH57" s="24"/>
      <c r="KFI57" s="24"/>
      <c r="KFJ57" s="24"/>
      <c r="KFK57" s="24"/>
      <c r="KFL57" s="24"/>
      <c r="KFM57" s="24"/>
      <c r="KFN57" s="24"/>
      <c r="KFO57" s="24"/>
      <c r="KFP57" s="24"/>
      <c r="KFQ57" s="24"/>
      <c r="KFR57" s="24"/>
      <c r="KFS57" s="24"/>
      <c r="KFT57" s="24"/>
      <c r="KFU57" s="24"/>
      <c r="KFV57" s="24"/>
      <c r="KFW57" s="24"/>
      <c r="KFX57" s="24"/>
      <c r="KFY57" s="24"/>
      <c r="KFZ57" s="24"/>
      <c r="KGA57" s="24"/>
      <c r="KGB57" s="24"/>
      <c r="KGC57" s="24"/>
      <c r="KGD57" s="24"/>
      <c r="KGE57" s="24"/>
      <c r="KGF57" s="24"/>
      <c r="KGG57" s="24"/>
      <c r="KGH57" s="24"/>
      <c r="KGI57" s="24"/>
      <c r="KGJ57" s="24"/>
      <c r="KGK57" s="24"/>
      <c r="KGL57" s="24"/>
      <c r="KGM57" s="24"/>
      <c r="KGN57" s="24"/>
      <c r="KGO57" s="24"/>
      <c r="KGP57" s="24"/>
      <c r="KGQ57" s="24"/>
      <c r="KGR57" s="24"/>
      <c r="KGS57" s="24"/>
      <c r="KGT57" s="24"/>
      <c r="KGU57" s="24"/>
      <c r="KGV57" s="24"/>
      <c r="KGW57" s="24"/>
      <c r="KGX57" s="24"/>
      <c r="KGY57" s="24"/>
      <c r="KGZ57" s="24"/>
      <c r="KHA57" s="24"/>
      <c r="KHB57" s="24"/>
      <c r="KHC57" s="24"/>
      <c r="KHD57" s="24"/>
      <c r="KHE57" s="24"/>
      <c r="KHF57" s="24"/>
      <c r="KHG57" s="24"/>
      <c r="KHH57" s="24"/>
      <c r="KHI57" s="24"/>
      <c r="KHJ57" s="24"/>
      <c r="KHK57" s="24"/>
      <c r="KHL57" s="24"/>
      <c r="KHM57" s="24"/>
      <c r="KHN57" s="24"/>
      <c r="KHO57" s="24"/>
      <c r="KHP57" s="24"/>
      <c r="KHQ57" s="24"/>
      <c r="KHR57" s="24"/>
      <c r="KHS57" s="24"/>
      <c r="KHT57" s="24"/>
      <c r="KHU57" s="24"/>
      <c r="KHV57" s="24"/>
      <c r="KHW57" s="24"/>
      <c r="KHX57" s="24"/>
      <c r="KHY57" s="24"/>
      <c r="KHZ57" s="24"/>
      <c r="KIA57" s="24"/>
      <c r="KIB57" s="24"/>
      <c r="KIC57" s="24"/>
      <c r="KID57" s="24"/>
      <c r="KIE57" s="24"/>
      <c r="KIF57" s="24"/>
      <c r="KIG57" s="24"/>
      <c r="KIH57" s="24"/>
      <c r="KII57" s="24"/>
      <c r="KIJ57" s="24"/>
      <c r="KIK57" s="24"/>
      <c r="KIL57" s="24"/>
      <c r="KIM57" s="24"/>
      <c r="KIN57" s="24"/>
      <c r="KIO57" s="24"/>
      <c r="KIP57" s="24"/>
      <c r="KIQ57" s="24"/>
      <c r="KIR57" s="24"/>
      <c r="KIS57" s="24"/>
      <c r="KIT57" s="24"/>
      <c r="KIU57" s="24"/>
      <c r="KIV57" s="24"/>
      <c r="KIW57" s="24"/>
      <c r="KIX57" s="24"/>
      <c r="KIY57" s="24"/>
      <c r="KIZ57" s="24"/>
      <c r="KJA57" s="24"/>
      <c r="KJB57" s="24"/>
      <c r="KJC57" s="24"/>
      <c r="KJD57" s="24"/>
      <c r="KJE57" s="24"/>
      <c r="KJF57" s="24"/>
      <c r="KJG57" s="24"/>
      <c r="KJH57" s="24"/>
      <c r="KJI57" s="24"/>
      <c r="KJJ57" s="24"/>
      <c r="KJK57" s="24"/>
      <c r="KJL57" s="24"/>
      <c r="KJM57" s="24"/>
      <c r="KJN57" s="24"/>
      <c r="KJO57" s="24"/>
      <c r="KJP57" s="24"/>
      <c r="KJQ57" s="24"/>
      <c r="KJR57" s="24"/>
      <c r="KJS57" s="24"/>
      <c r="KJT57" s="24"/>
      <c r="KJU57" s="24"/>
      <c r="KJV57" s="24"/>
      <c r="KJW57" s="24"/>
      <c r="KJX57" s="24"/>
      <c r="KJY57" s="24"/>
      <c r="KJZ57" s="24"/>
      <c r="KKA57" s="24"/>
      <c r="KKB57" s="24"/>
      <c r="KKC57" s="24"/>
      <c r="KKD57" s="24"/>
      <c r="KKE57" s="24"/>
      <c r="KKF57" s="24"/>
      <c r="KKG57" s="24"/>
      <c r="KKH57" s="24"/>
      <c r="KKI57" s="24"/>
      <c r="KKJ57" s="24"/>
      <c r="KKK57" s="24"/>
      <c r="KKL57" s="24"/>
      <c r="KKM57" s="24"/>
      <c r="KKN57" s="24"/>
      <c r="KKO57" s="24"/>
      <c r="KKP57" s="24"/>
      <c r="KKQ57" s="24"/>
      <c r="KKR57" s="24"/>
      <c r="KKS57" s="24"/>
      <c r="KKT57" s="24"/>
      <c r="KKU57" s="24"/>
      <c r="KKV57" s="24"/>
      <c r="KKW57" s="24"/>
      <c r="KKX57" s="24"/>
      <c r="KKY57" s="24"/>
      <c r="KKZ57" s="24"/>
      <c r="KLA57" s="24"/>
      <c r="KLB57" s="24"/>
      <c r="KLC57" s="24"/>
      <c r="KLD57" s="24"/>
      <c r="KLE57" s="24"/>
      <c r="KLF57" s="24"/>
      <c r="KLG57" s="24"/>
      <c r="KLH57" s="24"/>
      <c r="KLI57" s="24"/>
      <c r="KLJ57" s="24"/>
      <c r="KLK57" s="24"/>
      <c r="KLL57" s="24"/>
      <c r="KLM57" s="24"/>
      <c r="KLN57" s="24"/>
      <c r="KLO57" s="24"/>
      <c r="KLP57" s="24"/>
      <c r="KLQ57" s="24"/>
      <c r="KLR57" s="24"/>
      <c r="KLS57" s="24"/>
      <c r="KLT57" s="24"/>
      <c r="KLU57" s="24"/>
      <c r="KLV57" s="24"/>
      <c r="KLW57" s="24"/>
      <c r="KLX57" s="24"/>
      <c r="KLY57" s="24"/>
      <c r="KLZ57" s="24"/>
      <c r="KMA57" s="24"/>
      <c r="KMB57" s="24"/>
      <c r="KMC57" s="24"/>
      <c r="KMD57" s="24"/>
      <c r="KME57" s="24"/>
      <c r="KMF57" s="24"/>
      <c r="KMG57" s="24"/>
      <c r="KMH57" s="24"/>
      <c r="KMI57" s="24"/>
      <c r="KMJ57" s="24"/>
      <c r="KMK57" s="24"/>
      <c r="KML57" s="24"/>
      <c r="KMM57" s="24"/>
      <c r="KMN57" s="24"/>
      <c r="KMO57" s="24"/>
      <c r="KMP57" s="24"/>
      <c r="KMQ57" s="24"/>
      <c r="KMR57" s="24"/>
      <c r="KMS57" s="24"/>
      <c r="KMT57" s="24"/>
      <c r="KMU57" s="24"/>
      <c r="KMV57" s="24"/>
      <c r="KMW57" s="24"/>
      <c r="KMX57" s="24"/>
      <c r="KMY57" s="24"/>
      <c r="KMZ57" s="24"/>
      <c r="KNA57" s="24"/>
      <c r="KNB57" s="24"/>
      <c r="KNC57" s="24"/>
      <c r="KND57" s="24"/>
      <c r="KNE57" s="24"/>
      <c r="KNF57" s="24"/>
      <c r="KNG57" s="24"/>
      <c r="KNH57" s="24"/>
      <c r="KNI57" s="24"/>
      <c r="KNJ57" s="24"/>
      <c r="KNK57" s="24"/>
      <c r="KNL57" s="24"/>
      <c r="KNM57" s="24"/>
      <c r="KNN57" s="24"/>
      <c r="KNO57" s="24"/>
      <c r="KNP57" s="24"/>
      <c r="KNQ57" s="24"/>
      <c r="KNR57" s="24"/>
      <c r="KNS57" s="24"/>
      <c r="KNT57" s="24"/>
      <c r="KNU57" s="24"/>
      <c r="KNV57" s="24"/>
      <c r="KNW57" s="24"/>
      <c r="KNX57" s="24"/>
      <c r="KNY57" s="24"/>
      <c r="KNZ57" s="24"/>
      <c r="KOA57" s="24"/>
      <c r="KOB57" s="24"/>
      <c r="KOC57" s="24"/>
      <c r="KOD57" s="24"/>
      <c r="KOE57" s="24"/>
      <c r="KOF57" s="24"/>
      <c r="KOG57" s="24"/>
      <c r="KOH57" s="24"/>
      <c r="KOI57" s="24"/>
      <c r="KOJ57" s="24"/>
      <c r="KOK57" s="24"/>
      <c r="KOL57" s="24"/>
      <c r="KOM57" s="24"/>
      <c r="KON57" s="24"/>
      <c r="KOO57" s="24"/>
      <c r="KOP57" s="24"/>
      <c r="KOQ57" s="24"/>
      <c r="KOR57" s="24"/>
      <c r="KOS57" s="24"/>
      <c r="KOT57" s="24"/>
      <c r="KOU57" s="24"/>
      <c r="KOV57" s="24"/>
      <c r="KOW57" s="24"/>
      <c r="KOX57" s="24"/>
      <c r="KOY57" s="24"/>
      <c r="KOZ57" s="24"/>
      <c r="KPA57" s="24"/>
      <c r="KPB57" s="24"/>
      <c r="KPC57" s="24"/>
      <c r="KPD57" s="24"/>
      <c r="KPE57" s="24"/>
      <c r="KPF57" s="24"/>
      <c r="KPG57" s="24"/>
      <c r="KPH57" s="24"/>
      <c r="KPI57" s="24"/>
      <c r="KPJ57" s="24"/>
      <c r="KPK57" s="24"/>
      <c r="KPL57" s="24"/>
      <c r="KPM57" s="24"/>
      <c r="KPN57" s="24"/>
      <c r="KPO57" s="24"/>
      <c r="KPP57" s="24"/>
      <c r="KPQ57" s="24"/>
      <c r="KPR57" s="24"/>
      <c r="KPS57" s="24"/>
      <c r="KPT57" s="24"/>
      <c r="KPU57" s="24"/>
      <c r="KPV57" s="24"/>
      <c r="KPW57" s="24"/>
      <c r="KPX57" s="24"/>
      <c r="KPY57" s="24"/>
      <c r="KPZ57" s="24"/>
      <c r="KQA57" s="24"/>
      <c r="KQB57" s="24"/>
      <c r="KQC57" s="24"/>
      <c r="KQD57" s="24"/>
      <c r="KQE57" s="24"/>
      <c r="KQF57" s="24"/>
      <c r="KQG57" s="24"/>
      <c r="KQH57" s="24"/>
      <c r="KQI57" s="24"/>
      <c r="KQJ57" s="24"/>
      <c r="KQK57" s="24"/>
      <c r="KQL57" s="24"/>
      <c r="KQM57" s="24"/>
      <c r="KQN57" s="24"/>
      <c r="KQO57" s="24"/>
      <c r="KQP57" s="24"/>
      <c r="KQQ57" s="24"/>
      <c r="KQR57" s="24"/>
      <c r="KQS57" s="24"/>
      <c r="KQT57" s="24"/>
      <c r="KQU57" s="24"/>
      <c r="KQV57" s="24"/>
      <c r="KQW57" s="24"/>
      <c r="KQX57" s="24"/>
      <c r="KQY57" s="24"/>
      <c r="KQZ57" s="24"/>
      <c r="KRA57" s="24"/>
      <c r="KRB57" s="24"/>
      <c r="KRC57" s="24"/>
      <c r="KRD57" s="24"/>
      <c r="KRE57" s="24"/>
      <c r="KRF57" s="24"/>
      <c r="KRG57" s="24"/>
      <c r="KRH57" s="24"/>
      <c r="KRI57" s="24"/>
      <c r="KRJ57" s="24"/>
      <c r="KRK57" s="24"/>
      <c r="KRL57" s="24"/>
      <c r="KRM57" s="24"/>
      <c r="KRN57" s="24"/>
      <c r="KRO57" s="24"/>
      <c r="KRP57" s="24"/>
      <c r="KRQ57" s="24"/>
      <c r="KRR57" s="24"/>
      <c r="KRS57" s="24"/>
      <c r="KRT57" s="24"/>
      <c r="KRU57" s="24"/>
      <c r="KRV57" s="24"/>
      <c r="KRW57" s="24"/>
      <c r="KRX57" s="24"/>
      <c r="KRY57" s="24"/>
      <c r="KRZ57" s="24"/>
      <c r="KSA57" s="24"/>
      <c r="KSB57" s="24"/>
      <c r="KSC57" s="24"/>
      <c r="KSD57" s="24"/>
      <c r="KSE57" s="24"/>
      <c r="KSF57" s="24"/>
      <c r="KSG57" s="24"/>
      <c r="KSH57" s="24"/>
      <c r="KSI57" s="24"/>
      <c r="KSJ57" s="24"/>
      <c r="KSK57" s="24"/>
      <c r="KSL57" s="24"/>
      <c r="KSM57" s="24"/>
      <c r="KSN57" s="24"/>
      <c r="KSO57" s="24"/>
      <c r="KSP57" s="24"/>
      <c r="KSQ57" s="24"/>
      <c r="KSR57" s="24"/>
      <c r="KSS57" s="24"/>
      <c r="KST57" s="24"/>
      <c r="KSU57" s="24"/>
      <c r="KSV57" s="24"/>
      <c r="KSW57" s="24"/>
      <c r="KSX57" s="24"/>
      <c r="KSY57" s="24"/>
      <c r="KSZ57" s="24"/>
      <c r="KTA57" s="24"/>
      <c r="KTB57" s="24"/>
      <c r="KTC57" s="24"/>
      <c r="KTD57" s="24"/>
      <c r="KTE57" s="24"/>
      <c r="KTF57" s="24"/>
      <c r="KTG57" s="24"/>
      <c r="KTH57" s="24"/>
      <c r="KTI57" s="24"/>
      <c r="KTJ57" s="24"/>
      <c r="KTK57" s="24"/>
      <c r="KTL57" s="24"/>
      <c r="KTM57" s="24"/>
      <c r="KTN57" s="24"/>
      <c r="KTO57" s="24"/>
      <c r="KTP57" s="24"/>
      <c r="KTQ57" s="24"/>
      <c r="KTR57" s="24"/>
      <c r="KTS57" s="24"/>
      <c r="KTT57" s="24"/>
      <c r="KTU57" s="24"/>
      <c r="KTV57" s="24"/>
      <c r="KTW57" s="24"/>
      <c r="KTX57" s="24"/>
      <c r="KTY57" s="24"/>
      <c r="KTZ57" s="24"/>
      <c r="KUA57" s="24"/>
      <c r="KUB57" s="24"/>
      <c r="KUC57" s="24"/>
      <c r="KUD57" s="24"/>
      <c r="KUE57" s="24"/>
      <c r="KUF57" s="24"/>
      <c r="KUG57" s="24"/>
      <c r="KUH57" s="24"/>
      <c r="KUI57" s="24"/>
      <c r="KUJ57" s="24"/>
      <c r="KUK57" s="24"/>
      <c r="KUL57" s="24"/>
      <c r="KUM57" s="24"/>
      <c r="KUN57" s="24"/>
      <c r="KUO57" s="24"/>
      <c r="KUP57" s="24"/>
      <c r="KUQ57" s="24"/>
      <c r="KUR57" s="24"/>
      <c r="KUS57" s="24"/>
      <c r="KUT57" s="24"/>
      <c r="KUU57" s="24"/>
      <c r="KUV57" s="24"/>
      <c r="KUW57" s="24"/>
      <c r="KUX57" s="24"/>
      <c r="KUY57" s="24"/>
      <c r="KUZ57" s="24"/>
      <c r="KVA57" s="24"/>
      <c r="KVB57" s="24"/>
      <c r="KVC57" s="24"/>
      <c r="KVD57" s="24"/>
      <c r="KVE57" s="24"/>
      <c r="KVF57" s="24"/>
      <c r="KVG57" s="24"/>
      <c r="KVH57" s="24"/>
      <c r="KVI57" s="24"/>
      <c r="KVJ57" s="24"/>
      <c r="KVK57" s="24"/>
      <c r="KVL57" s="24"/>
      <c r="KVM57" s="24"/>
      <c r="KVN57" s="24"/>
      <c r="KVO57" s="24"/>
      <c r="KVP57" s="24"/>
      <c r="KVQ57" s="24"/>
      <c r="KVR57" s="24"/>
      <c r="KVS57" s="24"/>
      <c r="KVT57" s="24"/>
      <c r="KVU57" s="24"/>
      <c r="KVV57" s="24"/>
      <c r="KVW57" s="24"/>
      <c r="KVX57" s="24"/>
      <c r="KVY57" s="24"/>
      <c r="KVZ57" s="24"/>
      <c r="KWA57" s="24"/>
      <c r="KWB57" s="24"/>
      <c r="KWC57" s="24"/>
      <c r="KWD57" s="24"/>
      <c r="KWE57" s="24"/>
      <c r="KWF57" s="24"/>
      <c r="KWG57" s="24"/>
      <c r="KWH57" s="24"/>
      <c r="KWI57" s="24"/>
      <c r="KWJ57" s="24"/>
      <c r="KWK57" s="24"/>
      <c r="KWL57" s="24"/>
      <c r="KWM57" s="24"/>
      <c r="KWN57" s="24"/>
      <c r="KWO57" s="24"/>
      <c r="KWP57" s="24"/>
      <c r="KWQ57" s="24"/>
      <c r="KWR57" s="24"/>
      <c r="KWS57" s="24"/>
      <c r="KWT57" s="24"/>
      <c r="KWU57" s="24"/>
      <c r="KWV57" s="24"/>
      <c r="KWW57" s="24"/>
      <c r="KWX57" s="24"/>
      <c r="KWY57" s="24"/>
      <c r="KWZ57" s="24"/>
      <c r="KXA57" s="24"/>
      <c r="KXB57" s="24"/>
      <c r="KXC57" s="24"/>
      <c r="KXD57" s="24"/>
      <c r="KXE57" s="24"/>
      <c r="KXF57" s="24"/>
      <c r="KXG57" s="24"/>
      <c r="KXH57" s="24"/>
      <c r="KXI57" s="24"/>
      <c r="KXJ57" s="24"/>
      <c r="KXK57" s="24"/>
      <c r="KXL57" s="24"/>
      <c r="KXM57" s="24"/>
      <c r="KXN57" s="24"/>
      <c r="KXO57" s="24"/>
      <c r="KXP57" s="24"/>
      <c r="KXQ57" s="24"/>
      <c r="KXR57" s="24"/>
      <c r="KXS57" s="24"/>
      <c r="KXT57" s="24"/>
      <c r="KXU57" s="24"/>
      <c r="KXV57" s="24"/>
      <c r="KXW57" s="24"/>
      <c r="KXX57" s="24"/>
      <c r="KXY57" s="24"/>
      <c r="KXZ57" s="24"/>
      <c r="KYA57" s="24"/>
      <c r="KYB57" s="24"/>
      <c r="KYC57" s="24"/>
      <c r="KYD57" s="24"/>
      <c r="KYE57" s="24"/>
      <c r="KYF57" s="24"/>
      <c r="KYG57" s="24"/>
      <c r="KYH57" s="24"/>
      <c r="KYI57" s="24"/>
      <c r="KYJ57" s="24"/>
      <c r="KYK57" s="24"/>
      <c r="KYL57" s="24"/>
      <c r="KYM57" s="24"/>
      <c r="KYN57" s="24"/>
      <c r="KYO57" s="24"/>
      <c r="KYP57" s="24"/>
      <c r="KYQ57" s="24"/>
      <c r="KYR57" s="24"/>
      <c r="KYS57" s="24"/>
      <c r="KYT57" s="24"/>
      <c r="KYU57" s="24"/>
      <c r="KYV57" s="24"/>
      <c r="KYW57" s="24"/>
      <c r="KYX57" s="24"/>
      <c r="KYY57" s="24"/>
      <c r="KYZ57" s="24"/>
      <c r="KZA57" s="24"/>
      <c r="KZB57" s="24"/>
      <c r="KZC57" s="24"/>
      <c r="KZD57" s="24"/>
      <c r="KZE57" s="24"/>
      <c r="KZF57" s="24"/>
      <c r="KZG57" s="24"/>
      <c r="KZH57" s="24"/>
      <c r="KZI57" s="24"/>
      <c r="KZJ57" s="24"/>
      <c r="KZK57" s="24"/>
      <c r="KZL57" s="24"/>
      <c r="KZM57" s="24"/>
      <c r="KZN57" s="24"/>
      <c r="KZO57" s="24"/>
      <c r="KZP57" s="24"/>
      <c r="KZQ57" s="24"/>
      <c r="KZR57" s="24"/>
      <c r="KZS57" s="24"/>
      <c r="KZT57" s="24"/>
      <c r="KZU57" s="24"/>
      <c r="KZV57" s="24"/>
      <c r="KZW57" s="24"/>
      <c r="KZX57" s="24"/>
      <c r="KZY57" s="24"/>
      <c r="KZZ57" s="24"/>
      <c r="LAA57" s="24"/>
      <c r="LAB57" s="24"/>
      <c r="LAC57" s="24"/>
      <c r="LAD57" s="24"/>
      <c r="LAE57" s="24"/>
      <c r="LAF57" s="24"/>
      <c r="LAG57" s="24"/>
      <c r="LAH57" s="24"/>
      <c r="LAI57" s="24"/>
      <c r="LAJ57" s="24"/>
      <c r="LAK57" s="24"/>
      <c r="LAL57" s="24"/>
      <c r="LAM57" s="24"/>
      <c r="LAN57" s="24"/>
      <c r="LAO57" s="24"/>
      <c r="LAP57" s="24"/>
      <c r="LAQ57" s="24"/>
      <c r="LAR57" s="24"/>
      <c r="LAS57" s="24"/>
      <c r="LAT57" s="24"/>
      <c r="LAU57" s="24"/>
      <c r="LAV57" s="24"/>
      <c r="LAW57" s="24"/>
      <c r="LAX57" s="24"/>
      <c r="LAY57" s="24"/>
      <c r="LAZ57" s="24"/>
      <c r="LBA57" s="24"/>
      <c r="LBB57" s="24"/>
      <c r="LBC57" s="24"/>
      <c r="LBD57" s="24"/>
      <c r="LBE57" s="24"/>
      <c r="LBF57" s="24"/>
      <c r="LBG57" s="24"/>
      <c r="LBH57" s="24"/>
      <c r="LBI57" s="24"/>
      <c r="LBJ57" s="24"/>
      <c r="LBK57" s="24"/>
      <c r="LBL57" s="24"/>
      <c r="LBM57" s="24"/>
      <c r="LBN57" s="24"/>
      <c r="LBO57" s="24"/>
      <c r="LBP57" s="24"/>
      <c r="LBQ57" s="24"/>
      <c r="LBR57" s="24"/>
      <c r="LBS57" s="24"/>
      <c r="LBT57" s="24"/>
      <c r="LBU57" s="24"/>
      <c r="LBV57" s="24"/>
      <c r="LBW57" s="24"/>
      <c r="LBX57" s="24"/>
      <c r="LBY57" s="24"/>
      <c r="LBZ57" s="24"/>
      <c r="LCA57" s="24"/>
      <c r="LCB57" s="24"/>
      <c r="LCC57" s="24"/>
      <c r="LCD57" s="24"/>
      <c r="LCE57" s="24"/>
      <c r="LCF57" s="24"/>
      <c r="LCG57" s="24"/>
      <c r="LCH57" s="24"/>
      <c r="LCI57" s="24"/>
      <c r="LCJ57" s="24"/>
      <c r="LCK57" s="24"/>
      <c r="LCL57" s="24"/>
      <c r="LCM57" s="24"/>
      <c r="LCN57" s="24"/>
      <c r="LCO57" s="24"/>
      <c r="LCP57" s="24"/>
      <c r="LCQ57" s="24"/>
      <c r="LCR57" s="24"/>
      <c r="LCS57" s="24"/>
      <c r="LCT57" s="24"/>
      <c r="LCU57" s="24"/>
      <c r="LCV57" s="24"/>
      <c r="LCW57" s="24"/>
      <c r="LCX57" s="24"/>
      <c r="LCY57" s="24"/>
      <c r="LCZ57" s="24"/>
      <c r="LDA57" s="24"/>
      <c r="LDB57" s="24"/>
      <c r="LDC57" s="24"/>
      <c r="LDD57" s="24"/>
      <c r="LDE57" s="24"/>
      <c r="LDF57" s="24"/>
      <c r="LDG57" s="24"/>
      <c r="LDH57" s="24"/>
      <c r="LDI57" s="24"/>
      <c r="LDJ57" s="24"/>
      <c r="LDK57" s="24"/>
      <c r="LDL57" s="24"/>
      <c r="LDM57" s="24"/>
      <c r="LDN57" s="24"/>
      <c r="LDO57" s="24"/>
      <c r="LDP57" s="24"/>
      <c r="LDQ57" s="24"/>
      <c r="LDR57" s="24"/>
      <c r="LDS57" s="24"/>
      <c r="LDT57" s="24"/>
      <c r="LDU57" s="24"/>
      <c r="LDV57" s="24"/>
      <c r="LDW57" s="24"/>
      <c r="LDX57" s="24"/>
      <c r="LDY57" s="24"/>
      <c r="LDZ57" s="24"/>
      <c r="LEA57" s="24"/>
      <c r="LEB57" s="24"/>
      <c r="LEC57" s="24"/>
      <c r="LED57" s="24"/>
      <c r="LEE57" s="24"/>
      <c r="LEF57" s="24"/>
      <c r="LEG57" s="24"/>
      <c r="LEH57" s="24"/>
      <c r="LEI57" s="24"/>
      <c r="LEJ57" s="24"/>
      <c r="LEK57" s="24"/>
      <c r="LEL57" s="24"/>
      <c r="LEM57" s="24"/>
      <c r="LEN57" s="24"/>
      <c r="LEO57" s="24"/>
      <c r="LEP57" s="24"/>
      <c r="LEQ57" s="24"/>
      <c r="LER57" s="24"/>
      <c r="LES57" s="24"/>
      <c r="LET57" s="24"/>
      <c r="LEU57" s="24"/>
      <c r="LEV57" s="24"/>
      <c r="LEW57" s="24"/>
      <c r="LEX57" s="24"/>
      <c r="LEY57" s="24"/>
      <c r="LEZ57" s="24"/>
      <c r="LFA57" s="24"/>
      <c r="LFB57" s="24"/>
      <c r="LFC57" s="24"/>
      <c r="LFD57" s="24"/>
      <c r="LFE57" s="24"/>
      <c r="LFF57" s="24"/>
      <c r="LFG57" s="24"/>
      <c r="LFH57" s="24"/>
      <c r="LFI57" s="24"/>
      <c r="LFJ57" s="24"/>
      <c r="LFK57" s="24"/>
      <c r="LFL57" s="24"/>
      <c r="LFM57" s="24"/>
      <c r="LFN57" s="24"/>
      <c r="LFO57" s="24"/>
      <c r="LFP57" s="24"/>
      <c r="LFQ57" s="24"/>
      <c r="LFR57" s="24"/>
      <c r="LFS57" s="24"/>
      <c r="LFT57" s="24"/>
      <c r="LFU57" s="24"/>
      <c r="LFV57" s="24"/>
      <c r="LFW57" s="24"/>
      <c r="LFX57" s="24"/>
      <c r="LFY57" s="24"/>
      <c r="LFZ57" s="24"/>
      <c r="LGA57" s="24"/>
      <c r="LGB57" s="24"/>
      <c r="LGC57" s="24"/>
      <c r="LGD57" s="24"/>
      <c r="LGE57" s="24"/>
      <c r="LGF57" s="24"/>
      <c r="LGG57" s="24"/>
      <c r="LGH57" s="24"/>
      <c r="LGI57" s="24"/>
      <c r="LGJ57" s="24"/>
      <c r="LGK57" s="24"/>
      <c r="LGL57" s="24"/>
      <c r="LGM57" s="24"/>
      <c r="LGN57" s="24"/>
      <c r="LGO57" s="24"/>
      <c r="LGP57" s="24"/>
      <c r="LGQ57" s="24"/>
      <c r="LGR57" s="24"/>
      <c r="LGS57" s="24"/>
      <c r="LGT57" s="24"/>
      <c r="LGU57" s="24"/>
      <c r="LGV57" s="24"/>
      <c r="LGW57" s="24"/>
      <c r="LGX57" s="24"/>
      <c r="LGY57" s="24"/>
      <c r="LGZ57" s="24"/>
      <c r="LHA57" s="24"/>
      <c r="LHB57" s="24"/>
      <c r="LHC57" s="24"/>
      <c r="LHD57" s="24"/>
      <c r="LHE57" s="24"/>
      <c r="LHF57" s="24"/>
      <c r="LHG57" s="24"/>
      <c r="LHH57" s="24"/>
      <c r="LHI57" s="24"/>
      <c r="LHJ57" s="24"/>
      <c r="LHK57" s="24"/>
      <c r="LHL57" s="24"/>
      <c r="LHM57" s="24"/>
      <c r="LHN57" s="24"/>
      <c r="LHO57" s="24"/>
      <c r="LHP57" s="24"/>
      <c r="LHQ57" s="24"/>
      <c r="LHR57" s="24"/>
      <c r="LHS57" s="24"/>
      <c r="LHT57" s="24"/>
      <c r="LHU57" s="24"/>
      <c r="LHV57" s="24"/>
      <c r="LHW57" s="24"/>
      <c r="LHX57" s="24"/>
      <c r="LHY57" s="24"/>
      <c r="LHZ57" s="24"/>
      <c r="LIA57" s="24"/>
      <c r="LIB57" s="24"/>
      <c r="LIC57" s="24"/>
      <c r="LID57" s="24"/>
      <c r="LIE57" s="24"/>
      <c r="LIF57" s="24"/>
      <c r="LIG57" s="24"/>
      <c r="LIH57" s="24"/>
      <c r="LII57" s="24"/>
      <c r="LIJ57" s="24"/>
      <c r="LIK57" s="24"/>
      <c r="LIL57" s="24"/>
      <c r="LIM57" s="24"/>
      <c r="LIN57" s="24"/>
      <c r="LIO57" s="24"/>
      <c r="LIP57" s="24"/>
      <c r="LIQ57" s="24"/>
      <c r="LIR57" s="24"/>
      <c r="LIS57" s="24"/>
      <c r="LIT57" s="24"/>
      <c r="LIU57" s="24"/>
      <c r="LIV57" s="24"/>
      <c r="LIW57" s="24"/>
      <c r="LIX57" s="24"/>
      <c r="LIY57" s="24"/>
      <c r="LIZ57" s="24"/>
      <c r="LJA57" s="24"/>
      <c r="LJB57" s="24"/>
      <c r="LJC57" s="24"/>
      <c r="LJD57" s="24"/>
      <c r="LJE57" s="24"/>
      <c r="LJF57" s="24"/>
      <c r="LJG57" s="24"/>
      <c r="LJH57" s="24"/>
      <c r="LJI57" s="24"/>
      <c r="LJJ57" s="24"/>
      <c r="LJK57" s="24"/>
      <c r="LJL57" s="24"/>
      <c r="LJM57" s="24"/>
      <c r="LJN57" s="24"/>
      <c r="LJO57" s="24"/>
      <c r="LJP57" s="24"/>
      <c r="LJQ57" s="24"/>
      <c r="LJR57" s="24"/>
      <c r="LJS57" s="24"/>
      <c r="LJT57" s="24"/>
      <c r="LJU57" s="24"/>
      <c r="LJV57" s="24"/>
      <c r="LJW57" s="24"/>
      <c r="LJX57" s="24"/>
      <c r="LJY57" s="24"/>
      <c r="LJZ57" s="24"/>
      <c r="LKA57" s="24"/>
      <c r="LKB57" s="24"/>
      <c r="LKC57" s="24"/>
      <c r="LKD57" s="24"/>
      <c r="LKE57" s="24"/>
      <c r="LKF57" s="24"/>
      <c r="LKG57" s="24"/>
      <c r="LKH57" s="24"/>
      <c r="LKI57" s="24"/>
      <c r="LKJ57" s="24"/>
      <c r="LKK57" s="24"/>
      <c r="LKL57" s="24"/>
      <c r="LKM57" s="24"/>
      <c r="LKN57" s="24"/>
      <c r="LKO57" s="24"/>
      <c r="LKP57" s="24"/>
      <c r="LKQ57" s="24"/>
      <c r="LKR57" s="24"/>
      <c r="LKS57" s="24"/>
      <c r="LKT57" s="24"/>
      <c r="LKU57" s="24"/>
      <c r="LKV57" s="24"/>
      <c r="LKW57" s="24"/>
      <c r="LKX57" s="24"/>
      <c r="LKY57" s="24"/>
      <c r="LKZ57" s="24"/>
      <c r="LLA57" s="24"/>
      <c r="LLB57" s="24"/>
      <c r="LLC57" s="24"/>
      <c r="LLD57" s="24"/>
      <c r="LLE57" s="24"/>
      <c r="LLF57" s="24"/>
      <c r="LLG57" s="24"/>
      <c r="LLH57" s="24"/>
      <c r="LLI57" s="24"/>
      <c r="LLJ57" s="24"/>
      <c r="LLK57" s="24"/>
      <c r="LLL57" s="24"/>
      <c r="LLM57" s="24"/>
      <c r="LLN57" s="24"/>
      <c r="LLO57" s="24"/>
      <c r="LLP57" s="24"/>
      <c r="LLQ57" s="24"/>
      <c r="LLR57" s="24"/>
      <c r="LLS57" s="24"/>
      <c r="LLT57" s="24"/>
      <c r="LLU57" s="24"/>
      <c r="LLV57" s="24"/>
      <c r="LLW57" s="24"/>
      <c r="LLX57" s="24"/>
      <c r="LLY57" s="24"/>
      <c r="LLZ57" s="24"/>
      <c r="LMA57" s="24"/>
      <c r="LMB57" s="24"/>
      <c r="LMC57" s="24"/>
      <c r="LMD57" s="24"/>
      <c r="LME57" s="24"/>
      <c r="LMF57" s="24"/>
      <c r="LMG57" s="24"/>
      <c r="LMH57" s="24"/>
      <c r="LMI57" s="24"/>
      <c r="LMJ57" s="24"/>
      <c r="LMK57" s="24"/>
      <c r="LML57" s="24"/>
      <c r="LMM57" s="24"/>
      <c r="LMN57" s="24"/>
      <c r="LMO57" s="24"/>
      <c r="LMP57" s="24"/>
      <c r="LMQ57" s="24"/>
      <c r="LMR57" s="24"/>
      <c r="LMS57" s="24"/>
      <c r="LMT57" s="24"/>
      <c r="LMU57" s="24"/>
      <c r="LMV57" s="24"/>
      <c r="LMW57" s="24"/>
      <c r="LMX57" s="24"/>
      <c r="LMY57" s="24"/>
      <c r="LMZ57" s="24"/>
      <c r="LNA57" s="24"/>
      <c r="LNB57" s="24"/>
      <c r="LNC57" s="24"/>
      <c r="LND57" s="24"/>
      <c r="LNE57" s="24"/>
      <c r="LNF57" s="24"/>
      <c r="LNG57" s="24"/>
      <c r="LNH57" s="24"/>
      <c r="LNI57" s="24"/>
      <c r="LNJ57" s="24"/>
      <c r="LNK57" s="24"/>
      <c r="LNL57" s="24"/>
      <c r="LNM57" s="24"/>
      <c r="LNN57" s="24"/>
      <c r="LNO57" s="24"/>
      <c r="LNP57" s="24"/>
      <c r="LNQ57" s="24"/>
      <c r="LNR57" s="24"/>
      <c r="LNS57" s="24"/>
      <c r="LNT57" s="24"/>
      <c r="LNU57" s="24"/>
      <c r="LNV57" s="24"/>
      <c r="LNW57" s="24"/>
      <c r="LNX57" s="24"/>
      <c r="LNY57" s="24"/>
      <c r="LNZ57" s="24"/>
      <c r="LOA57" s="24"/>
      <c r="LOB57" s="24"/>
      <c r="LOC57" s="24"/>
      <c r="LOD57" s="24"/>
      <c r="LOE57" s="24"/>
      <c r="LOF57" s="24"/>
      <c r="LOG57" s="24"/>
      <c r="LOH57" s="24"/>
      <c r="LOI57" s="24"/>
      <c r="LOJ57" s="24"/>
      <c r="LOK57" s="24"/>
      <c r="LOL57" s="24"/>
      <c r="LOM57" s="24"/>
      <c r="LON57" s="24"/>
      <c r="LOO57" s="24"/>
      <c r="LOP57" s="24"/>
      <c r="LOQ57" s="24"/>
      <c r="LOR57" s="24"/>
      <c r="LOS57" s="24"/>
      <c r="LOT57" s="24"/>
      <c r="LOU57" s="24"/>
      <c r="LOV57" s="24"/>
      <c r="LOW57" s="24"/>
      <c r="LOX57" s="24"/>
      <c r="LOY57" s="24"/>
      <c r="LOZ57" s="24"/>
      <c r="LPA57" s="24"/>
      <c r="LPB57" s="24"/>
      <c r="LPC57" s="24"/>
      <c r="LPD57" s="24"/>
      <c r="LPE57" s="24"/>
      <c r="LPF57" s="24"/>
      <c r="LPG57" s="24"/>
      <c r="LPH57" s="24"/>
      <c r="LPI57" s="24"/>
      <c r="LPJ57" s="24"/>
      <c r="LPK57" s="24"/>
      <c r="LPL57" s="24"/>
      <c r="LPM57" s="24"/>
      <c r="LPN57" s="24"/>
      <c r="LPO57" s="24"/>
      <c r="LPP57" s="24"/>
      <c r="LPQ57" s="24"/>
      <c r="LPR57" s="24"/>
      <c r="LPS57" s="24"/>
      <c r="LPT57" s="24"/>
      <c r="LPU57" s="24"/>
      <c r="LPV57" s="24"/>
      <c r="LPW57" s="24"/>
      <c r="LPX57" s="24"/>
      <c r="LPY57" s="24"/>
      <c r="LPZ57" s="24"/>
      <c r="LQA57" s="24"/>
      <c r="LQB57" s="24"/>
      <c r="LQC57" s="24"/>
      <c r="LQD57" s="24"/>
      <c r="LQE57" s="24"/>
      <c r="LQF57" s="24"/>
      <c r="LQG57" s="24"/>
      <c r="LQH57" s="24"/>
      <c r="LQI57" s="24"/>
      <c r="LQJ57" s="24"/>
      <c r="LQK57" s="24"/>
      <c r="LQL57" s="24"/>
      <c r="LQM57" s="24"/>
      <c r="LQN57" s="24"/>
      <c r="LQO57" s="24"/>
      <c r="LQP57" s="24"/>
      <c r="LQQ57" s="24"/>
      <c r="LQR57" s="24"/>
      <c r="LQS57" s="24"/>
      <c r="LQT57" s="24"/>
      <c r="LQU57" s="24"/>
      <c r="LQV57" s="24"/>
      <c r="LQW57" s="24"/>
      <c r="LQX57" s="24"/>
      <c r="LQY57" s="24"/>
      <c r="LQZ57" s="24"/>
      <c r="LRA57" s="24"/>
      <c r="LRB57" s="24"/>
      <c r="LRC57" s="24"/>
      <c r="LRD57" s="24"/>
      <c r="LRE57" s="24"/>
      <c r="LRF57" s="24"/>
      <c r="LRG57" s="24"/>
      <c r="LRH57" s="24"/>
      <c r="LRI57" s="24"/>
      <c r="LRJ57" s="24"/>
      <c r="LRK57" s="24"/>
      <c r="LRL57" s="24"/>
      <c r="LRM57" s="24"/>
      <c r="LRN57" s="24"/>
      <c r="LRO57" s="24"/>
      <c r="LRP57" s="24"/>
      <c r="LRQ57" s="24"/>
      <c r="LRR57" s="24"/>
      <c r="LRS57" s="24"/>
      <c r="LRT57" s="24"/>
      <c r="LRU57" s="24"/>
      <c r="LRV57" s="24"/>
      <c r="LRW57" s="24"/>
      <c r="LRX57" s="24"/>
      <c r="LRY57" s="24"/>
      <c r="LRZ57" s="24"/>
      <c r="LSA57" s="24"/>
      <c r="LSB57" s="24"/>
      <c r="LSC57" s="24"/>
      <c r="LSD57" s="24"/>
      <c r="LSE57" s="24"/>
      <c r="LSF57" s="24"/>
      <c r="LSG57" s="24"/>
      <c r="LSH57" s="24"/>
      <c r="LSI57" s="24"/>
      <c r="LSJ57" s="24"/>
      <c r="LSK57" s="24"/>
      <c r="LSL57" s="24"/>
      <c r="LSM57" s="24"/>
      <c r="LSN57" s="24"/>
      <c r="LSO57" s="24"/>
      <c r="LSP57" s="24"/>
      <c r="LSQ57" s="24"/>
      <c r="LSR57" s="24"/>
      <c r="LSS57" s="24"/>
      <c r="LST57" s="24"/>
      <c r="LSU57" s="24"/>
      <c r="LSV57" s="24"/>
      <c r="LSW57" s="24"/>
      <c r="LSX57" s="24"/>
      <c r="LSY57" s="24"/>
      <c r="LSZ57" s="24"/>
      <c r="LTA57" s="24"/>
      <c r="LTB57" s="24"/>
      <c r="LTC57" s="24"/>
      <c r="LTD57" s="24"/>
      <c r="LTE57" s="24"/>
      <c r="LTF57" s="24"/>
      <c r="LTG57" s="24"/>
      <c r="LTH57" s="24"/>
      <c r="LTI57" s="24"/>
      <c r="LTJ57" s="24"/>
      <c r="LTK57" s="24"/>
      <c r="LTL57" s="24"/>
      <c r="LTM57" s="24"/>
      <c r="LTN57" s="24"/>
      <c r="LTO57" s="24"/>
      <c r="LTP57" s="24"/>
      <c r="LTQ57" s="24"/>
      <c r="LTR57" s="24"/>
      <c r="LTS57" s="24"/>
      <c r="LTT57" s="24"/>
      <c r="LTU57" s="24"/>
      <c r="LTV57" s="24"/>
      <c r="LTW57" s="24"/>
      <c r="LTX57" s="24"/>
      <c r="LTY57" s="24"/>
      <c r="LTZ57" s="24"/>
      <c r="LUA57" s="24"/>
      <c r="LUB57" s="24"/>
      <c r="LUC57" s="24"/>
      <c r="LUD57" s="24"/>
      <c r="LUE57" s="24"/>
      <c r="LUF57" s="24"/>
      <c r="LUG57" s="24"/>
      <c r="LUH57" s="24"/>
      <c r="LUI57" s="24"/>
      <c r="LUJ57" s="24"/>
      <c r="LUK57" s="24"/>
      <c r="LUL57" s="24"/>
      <c r="LUM57" s="24"/>
      <c r="LUN57" s="24"/>
      <c r="LUO57" s="24"/>
      <c r="LUP57" s="24"/>
      <c r="LUQ57" s="24"/>
      <c r="LUR57" s="24"/>
      <c r="LUS57" s="24"/>
      <c r="LUT57" s="24"/>
      <c r="LUU57" s="24"/>
      <c r="LUV57" s="24"/>
      <c r="LUW57" s="24"/>
      <c r="LUX57" s="24"/>
      <c r="LUY57" s="24"/>
      <c r="LUZ57" s="24"/>
      <c r="LVA57" s="24"/>
      <c r="LVB57" s="24"/>
      <c r="LVC57" s="24"/>
      <c r="LVD57" s="24"/>
      <c r="LVE57" s="24"/>
      <c r="LVF57" s="24"/>
      <c r="LVG57" s="24"/>
      <c r="LVH57" s="24"/>
      <c r="LVI57" s="24"/>
      <c r="LVJ57" s="24"/>
      <c r="LVK57" s="24"/>
      <c r="LVL57" s="24"/>
      <c r="LVM57" s="24"/>
      <c r="LVN57" s="24"/>
      <c r="LVO57" s="24"/>
      <c r="LVP57" s="24"/>
      <c r="LVQ57" s="24"/>
      <c r="LVR57" s="24"/>
      <c r="LVS57" s="24"/>
      <c r="LVT57" s="24"/>
      <c r="LVU57" s="24"/>
      <c r="LVV57" s="24"/>
      <c r="LVW57" s="24"/>
      <c r="LVX57" s="24"/>
      <c r="LVY57" s="24"/>
      <c r="LVZ57" s="24"/>
      <c r="LWA57" s="24"/>
      <c r="LWB57" s="24"/>
      <c r="LWC57" s="24"/>
      <c r="LWD57" s="24"/>
      <c r="LWE57" s="24"/>
      <c r="LWF57" s="24"/>
      <c r="LWG57" s="24"/>
      <c r="LWH57" s="24"/>
      <c r="LWI57" s="24"/>
      <c r="LWJ57" s="24"/>
      <c r="LWK57" s="24"/>
      <c r="LWL57" s="24"/>
      <c r="LWM57" s="24"/>
      <c r="LWN57" s="24"/>
      <c r="LWO57" s="24"/>
      <c r="LWP57" s="24"/>
      <c r="LWQ57" s="24"/>
      <c r="LWR57" s="24"/>
      <c r="LWS57" s="24"/>
      <c r="LWT57" s="24"/>
      <c r="LWU57" s="24"/>
      <c r="LWV57" s="24"/>
      <c r="LWW57" s="24"/>
      <c r="LWX57" s="24"/>
      <c r="LWY57" s="24"/>
      <c r="LWZ57" s="24"/>
      <c r="LXA57" s="24"/>
      <c r="LXB57" s="24"/>
      <c r="LXC57" s="24"/>
      <c r="LXD57" s="24"/>
      <c r="LXE57" s="24"/>
      <c r="LXF57" s="24"/>
      <c r="LXG57" s="24"/>
      <c r="LXH57" s="24"/>
      <c r="LXI57" s="24"/>
      <c r="LXJ57" s="24"/>
      <c r="LXK57" s="24"/>
      <c r="LXL57" s="24"/>
      <c r="LXM57" s="24"/>
      <c r="LXN57" s="24"/>
      <c r="LXO57" s="24"/>
      <c r="LXP57" s="24"/>
      <c r="LXQ57" s="24"/>
      <c r="LXR57" s="24"/>
      <c r="LXS57" s="24"/>
      <c r="LXT57" s="24"/>
      <c r="LXU57" s="24"/>
      <c r="LXV57" s="24"/>
      <c r="LXW57" s="24"/>
      <c r="LXX57" s="24"/>
      <c r="LXY57" s="24"/>
      <c r="LXZ57" s="24"/>
      <c r="LYA57" s="24"/>
      <c r="LYB57" s="24"/>
      <c r="LYC57" s="24"/>
      <c r="LYD57" s="24"/>
      <c r="LYE57" s="24"/>
      <c r="LYF57" s="24"/>
      <c r="LYG57" s="24"/>
      <c r="LYH57" s="24"/>
      <c r="LYI57" s="24"/>
      <c r="LYJ57" s="24"/>
      <c r="LYK57" s="24"/>
      <c r="LYL57" s="24"/>
      <c r="LYM57" s="24"/>
      <c r="LYN57" s="24"/>
      <c r="LYO57" s="24"/>
      <c r="LYP57" s="24"/>
      <c r="LYQ57" s="24"/>
      <c r="LYR57" s="24"/>
      <c r="LYS57" s="24"/>
      <c r="LYT57" s="24"/>
      <c r="LYU57" s="24"/>
      <c r="LYV57" s="24"/>
      <c r="LYW57" s="24"/>
      <c r="LYX57" s="24"/>
      <c r="LYY57" s="24"/>
      <c r="LYZ57" s="24"/>
      <c r="LZA57" s="24"/>
      <c r="LZB57" s="24"/>
      <c r="LZC57" s="24"/>
      <c r="LZD57" s="24"/>
      <c r="LZE57" s="24"/>
      <c r="LZF57" s="24"/>
      <c r="LZG57" s="24"/>
      <c r="LZH57" s="24"/>
      <c r="LZI57" s="24"/>
      <c r="LZJ57" s="24"/>
      <c r="LZK57" s="24"/>
      <c r="LZL57" s="24"/>
      <c r="LZM57" s="24"/>
      <c r="LZN57" s="24"/>
      <c r="LZO57" s="24"/>
      <c r="LZP57" s="24"/>
      <c r="LZQ57" s="24"/>
      <c r="LZR57" s="24"/>
      <c r="LZS57" s="24"/>
      <c r="LZT57" s="24"/>
      <c r="LZU57" s="24"/>
      <c r="LZV57" s="24"/>
      <c r="LZW57" s="24"/>
      <c r="LZX57" s="24"/>
      <c r="LZY57" s="24"/>
      <c r="LZZ57" s="24"/>
      <c r="MAA57" s="24"/>
      <c r="MAB57" s="24"/>
      <c r="MAC57" s="24"/>
      <c r="MAD57" s="24"/>
      <c r="MAE57" s="24"/>
      <c r="MAF57" s="24"/>
      <c r="MAG57" s="24"/>
      <c r="MAH57" s="24"/>
      <c r="MAI57" s="24"/>
      <c r="MAJ57" s="24"/>
      <c r="MAK57" s="24"/>
      <c r="MAL57" s="24"/>
      <c r="MAM57" s="24"/>
      <c r="MAN57" s="24"/>
      <c r="MAO57" s="24"/>
      <c r="MAP57" s="24"/>
      <c r="MAQ57" s="24"/>
      <c r="MAR57" s="24"/>
      <c r="MAS57" s="24"/>
      <c r="MAT57" s="24"/>
      <c r="MAU57" s="24"/>
      <c r="MAV57" s="24"/>
      <c r="MAW57" s="24"/>
      <c r="MAX57" s="24"/>
      <c r="MAY57" s="24"/>
      <c r="MAZ57" s="24"/>
      <c r="MBA57" s="24"/>
      <c r="MBB57" s="24"/>
      <c r="MBC57" s="24"/>
      <c r="MBD57" s="24"/>
      <c r="MBE57" s="24"/>
      <c r="MBF57" s="24"/>
      <c r="MBG57" s="24"/>
      <c r="MBH57" s="24"/>
      <c r="MBI57" s="24"/>
      <c r="MBJ57" s="24"/>
      <c r="MBK57" s="24"/>
      <c r="MBL57" s="24"/>
      <c r="MBM57" s="24"/>
      <c r="MBN57" s="24"/>
      <c r="MBO57" s="24"/>
      <c r="MBP57" s="24"/>
      <c r="MBQ57" s="24"/>
      <c r="MBR57" s="24"/>
      <c r="MBS57" s="24"/>
      <c r="MBT57" s="24"/>
      <c r="MBU57" s="24"/>
      <c r="MBV57" s="24"/>
      <c r="MBW57" s="24"/>
      <c r="MBX57" s="24"/>
      <c r="MBY57" s="24"/>
      <c r="MBZ57" s="24"/>
      <c r="MCA57" s="24"/>
      <c r="MCB57" s="24"/>
      <c r="MCC57" s="24"/>
      <c r="MCD57" s="24"/>
      <c r="MCE57" s="24"/>
      <c r="MCF57" s="24"/>
      <c r="MCG57" s="24"/>
      <c r="MCH57" s="24"/>
      <c r="MCI57" s="24"/>
      <c r="MCJ57" s="24"/>
      <c r="MCK57" s="24"/>
      <c r="MCL57" s="24"/>
      <c r="MCM57" s="24"/>
      <c r="MCN57" s="24"/>
      <c r="MCO57" s="24"/>
      <c r="MCP57" s="24"/>
      <c r="MCQ57" s="24"/>
      <c r="MCR57" s="24"/>
      <c r="MCS57" s="24"/>
      <c r="MCT57" s="24"/>
      <c r="MCU57" s="24"/>
      <c r="MCV57" s="24"/>
      <c r="MCW57" s="24"/>
      <c r="MCX57" s="24"/>
      <c r="MCY57" s="24"/>
      <c r="MCZ57" s="24"/>
      <c r="MDA57" s="24"/>
      <c r="MDB57" s="24"/>
      <c r="MDC57" s="24"/>
      <c r="MDD57" s="24"/>
      <c r="MDE57" s="24"/>
      <c r="MDF57" s="24"/>
      <c r="MDG57" s="24"/>
      <c r="MDH57" s="24"/>
      <c r="MDI57" s="24"/>
      <c r="MDJ57" s="24"/>
      <c r="MDK57" s="24"/>
      <c r="MDL57" s="24"/>
      <c r="MDM57" s="24"/>
      <c r="MDN57" s="24"/>
      <c r="MDO57" s="24"/>
      <c r="MDP57" s="24"/>
      <c r="MDQ57" s="24"/>
      <c r="MDR57" s="24"/>
      <c r="MDS57" s="24"/>
      <c r="MDT57" s="24"/>
      <c r="MDU57" s="24"/>
      <c r="MDV57" s="24"/>
      <c r="MDW57" s="24"/>
      <c r="MDX57" s="24"/>
      <c r="MDY57" s="24"/>
      <c r="MDZ57" s="24"/>
      <c r="MEA57" s="24"/>
      <c r="MEB57" s="24"/>
      <c r="MEC57" s="24"/>
      <c r="MED57" s="24"/>
      <c r="MEE57" s="24"/>
      <c r="MEF57" s="24"/>
      <c r="MEG57" s="24"/>
      <c r="MEH57" s="24"/>
      <c r="MEI57" s="24"/>
      <c r="MEJ57" s="24"/>
      <c r="MEK57" s="24"/>
      <c r="MEL57" s="24"/>
      <c r="MEM57" s="24"/>
      <c r="MEN57" s="24"/>
      <c r="MEO57" s="24"/>
      <c r="MEP57" s="24"/>
      <c r="MEQ57" s="24"/>
      <c r="MER57" s="24"/>
      <c r="MES57" s="24"/>
      <c r="MET57" s="24"/>
      <c r="MEU57" s="24"/>
      <c r="MEV57" s="24"/>
      <c r="MEW57" s="24"/>
      <c r="MEX57" s="24"/>
      <c r="MEY57" s="24"/>
      <c r="MEZ57" s="24"/>
      <c r="MFA57" s="24"/>
      <c r="MFB57" s="24"/>
      <c r="MFC57" s="24"/>
      <c r="MFD57" s="24"/>
      <c r="MFE57" s="24"/>
      <c r="MFF57" s="24"/>
      <c r="MFG57" s="24"/>
      <c r="MFH57" s="24"/>
      <c r="MFI57" s="24"/>
      <c r="MFJ57" s="24"/>
      <c r="MFK57" s="24"/>
      <c r="MFL57" s="24"/>
      <c r="MFM57" s="24"/>
      <c r="MFN57" s="24"/>
      <c r="MFO57" s="24"/>
      <c r="MFP57" s="24"/>
      <c r="MFQ57" s="24"/>
      <c r="MFR57" s="24"/>
      <c r="MFS57" s="24"/>
      <c r="MFT57" s="24"/>
      <c r="MFU57" s="24"/>
      <c r="MFV57" s="24"/>
      <c r="MFW57" s="24"/>
      <c r="MFX57" s="24"/>
      <c r="MFY57" s="24"/>
      <c r="MFZ57" s="24"/>
      <c r="MGA57" s="24"/>
      <c r="MGB57" s="24"/>
      <c r="MGC57" s="24"/>
      <c r="MGD57" s="24"/>
      <c r="MGE57" s="24"/>
      <c r="MGF57" s="24"/>
      <c r="MGG57" s="24"/>
      <c r="MGH57" s="24"/>
      <c r="MGI57" s="24"/>
      <c r="MGJ57" s="24"/>
      <c r="MGK57" s="24"/>
      <c r="MGL57" s="24"/>
      <c r="MGM57" s="24"/>
      <c r="MGN57" s="24"/>
      <c r="MGO57" s="24"/>
      <c r="MGP57" s="24"/>
      <c r="MGQ57" s="24"/>
      <c r="MGR57" s="24"/>
      <c r="MGS57" s="24"/>
      <c r="MGT57" s="24"/>
      <c r="MGU57" s="24"/>
      <c r="MGV57" s="24"/>
      <c r="MGW57" s="24"/>
      <c r="MGX57" s="24"/>
      <c r="MGY57" s="24"/>
      <c r="MGZ57" s="24"/>
      <c r="MHA57" s="24"/>
      <c r="MHB57" s="24"/>
      <c r="MHC57" s="24"/>
      <c r="MHD57" s="24"/>
      <c r="MHE57" s="24"/>
      <c r="MHF57" s="24"/>
      <c r="MHG57" s="24"/>
      <c r="MHH57" s="24"/>
      <c r="MHI57" s="24"/>
      <c r="MHJ57" s="24"/>
      <c r="MHK57" s="24"/>
      <c r="MHL57" s="24"/>
      <c r="MHM57" s="24"/>
      <c r="MHN57" s="24"/>
      <c r="MHO57" s="24"/>
      <c r="MHP57" s="24"/>
      <c r="MHQ57" s="24"/>
      <c r="MHR57" s="24"/>
      <c r="MHS57" s="24"/>
      <c r="MHT57" s="24"/>
      <c r="MHU57" s="24"/>
      <c r="MHV57" s="24"/>
      <c r="MHW57" s="24"/>
      <c r="MHX57" s="24"/>
      <c r="MHY57" s="24"/>
      <c r="MHZ57" s="24"/>
      <c r="MIA57" s="24"/>
      <c r="MIB57" s="24"/>
      <c r="MIC57" s="24"/>
      <c r="MID57" s="24"/>
      <c r="MIE57" s="24"/>
      <c r="MIF57" s="24"/>
      <c r="MIG57" s="24"/>
      <c r="MIH57" s="24"/>
      <c r="MII57" s="24"/>
      <c r="MIJ57" s="24"/>
      <c r="MIK57" s="24"/>
      <c r="MIL57" s="24"/>
      <c r="MIM57" s="24"/>
      <c r="MIN57" s="24"/>
      <c r="MIO57" s="24"/>
      <c r="MIP57" s="24"/>
      <c r="MIQ57" s="24"/>
      <c r="MIR57" s="24"/>
      <c r="MIS57" s="24"/>
      <c r="MIT57" s="24"/>
      <c r="MIU57" s="24"/>
      <c r="MIV57" s="24"/>
      <c r="MIW57" s="24"/>
      <c r="MIX57" s="24"/>
      <c r="MIY57" s="24"/>
      <c r="MIZ57" s="24"/>
      <c r="MJA57" s="24"/>
      <c r="MJB57" s="24"/>
      <c r="MJC57" s="24"/>
      <c r="MJD57" s="24"/>
      <c r="MJE57" s="24"/>
      <c r="MJF57" s="24"/>
      <c r="MJG57" s="24"/>
      <c r="MJH57" s="24"/>
      <c r="MJI57" s="24"/>
      <c r="MJJ57" s="24"/>
      <c r="MJK57" s="24"/>
      <c r="MJL57" s="24"/>
      <c r="MJM57" s="24"/>
      <c r="MJN57" s="24"/>
      <c r="MJO57" s="24"/>
      <c r="MJP57" s="24"/>
      <c r="MJQ57" s="24"/>
      <c r="MJR57" s="24"/>
      <c r="MJS57" s="24"/>
      <c r="MJT57" s="24"/>
      <c r="MJU57" s="24"/>
      <c r="MJV57" s="24"/>
      <c r="MJW57" s="24"/>
      <c r="MJX57" s="24"/>
      <c r="MJY57" s="24"/>
      <c r="MJZ57" s="24"/>
      <c r="MKA57" s="24"/>
      <c r="MKB57" s="24"/>
      <c r="MKC57" s="24"/>
      <c r="MKD57" s="24"/>
      <c r="MKE57" s="24"/>
      <c r="MKF57" s="24"/>
      <c r="MKG57" s="24"/>
      <c r="MKH57" s="24"/>
      <c r="MKI57" s="24"/>
      <c r="MKJ57" s="24"/>
      <c r="MKK57" s="24"/>
      <c r="MKL57" s="24"/>
      <c r="MKM57" s="24"/>
      <c r="MKN57" s="24"/>
      <c r="MKO57" s="24"/>
      <c r="MKP57" s="24"/>
      <c r="MKQ57" s="24"/>
      <c r="MKR57" s="24"/>
      <c r="MKS57" s="24"/>
      <c r="MKT57" s="24"/>
      <c r="MKU57" s="24"/>
      <c r="MKV57" s="24"/>
      <c r="MKW57" s="24"/>
      <c r="MKX57" s="24"/>
      <c r="MKY57" s="24"/>
      <c r="MKZ57" s="24"/>
      <c r="MLA57" s="24"/>
      <c r="MLB57" s="24"/>
      <c r="MLC57" s="24"/>
      <c r="MLD57" s="24"/>
      <c r="MLE57" s="24"/>
      <c r="MLF57" s="24"/>
      <c r="MLG57" s="24"/>
      <c r="MLH57" s="24"/>
      <c r="MLI57" s="24"/>
      <c r="MLJ57" s="24"/>
      <c r="MLK57" s="24"/>
      <c r="MLL57" s="24"/>
      <c r="MLM57" s="24"/>
      <c r="MLN57" s="24"/>
      <c r="MLO57" s="24"/>
      <c r="MLP57" s="24"/>
      <c r="MLQ57" s="24"/>
      <c r="MLR57" s="24"/>
      <c r="MLS57" s="24"/>
      <c r="MLT57" s="24"/>
      <c r="MLU57" s="24"/>
      <c r="MLV57" s="24"/>
      <c r="MLW57" s="24"/>
      <c r="MLX57" s="24"/>
      <c r="MLY57" s="24"/>
      <c r="MLZ57" s="24"/>
      <c r="MMA57" s="24"/>
      <c r="MMB57" s="24"/>
      <c r="MMC57" s="24"/>
      <c r="MMD57" s="24"/>
      <c r="MME57" s="24"/>
      <c r="MMF57" s="24"/>
      <c r="MMG57" s="24"/>
      <c r="MMH57" s="24"/>
      <c r="MMI57" s="24"/>
      <c r="MMJ57" s="24"/>
      <c r="MMK57" s="24"/>
      <c r="MML57" s="24"/>
      <c r="MMM57" s="24"/>
      <c r="MMN57" s="24"/>
      <c r="MMO57" s="24"/>
      <c r="MMP57" s="24"/>
      <c r="MMQ57" s="24"/>
      <c r="MMR57" s="24"/>
      <c r="MMS57" s="24"/>
      <c r="MMT57" s="24"/>
      <c r="MMU57" s="24"/>
      <c r="MMV57" s="24"/>
      <c r="MMW57" s="24"/>
      <c r="MMX57" s="24"/>
      <c r="MMY57" s="24"/>
      <c r="MMZ57" s="24"/>
      <c r="MNA57" s="24"/>
      <c r="MNB57" s="24"/>
      <c r="MNC57" s="24"/>
      <c r="MND57" s="24"/>
      <c r="MNE57" s="24"/>
      <c r="MNF57" s="24"/>
      <c r="MNG57" s="24"/>
      <c r="MNH57" s="24"/>
      <c r="MNI57" s="24"/>
      <c r="MNJ57" s="24"/>
      <c r="MNK57" s="24"/>
      <c r="MNL57" s="24"/>
      <c r="MNM57" s="24"/>
      <c r="MNN57" s="24"/>
      <c r="MNO57" s="24"/>
      <c r="MNP57" s="24"/>
      <c r="MNQ57" s="24"/>
      <c r="MNR57" s="24"/>
      <c r="MNS57" s="24"/>
      <c r="MNT57" s="24"/>
      <c r="MNU57" s="24"/>
      <c r="MNV57" s="24"/>
      <c r="MNW57" s="24"/>
      <c r="MNX57" s="24"/>
      <c r="MNY57" s="24"/>
      <c r="MNZ57" s="24"/>
      <c r="MOA57" s="24"/>
      <c r="MOB57" s="24"/>
      <c r="MOC57" s="24"/>
      <c r="MOD57" s="24"/>
      <c r="MOE57" s="24"/>
      <c r="MOF57" s="24"/>
      <c r="MOG57" s="24"/>
      <c r="MOH57" s="24"/>
      <c r="MOI57" s="24"/>
      <c r="MOJ57" s="24"/>
      <c r="MOK57" s="24"/>
      <c r="MOL57" s="24"/>
      <c r="MOM57" s="24"/>
      <c r="MON57" s="24"/>
      <c r="MOO57" s="24"/>
      <c r="MOP57" s="24"/>
      <c r="MOQ57" s="24"/>
      <c r="MOR57" s="24"/>
      <c r="MOS57" s="24"/>
      <c r="MOT57" s="24"/>
      <c r="MOU57" s="24"/>
      <c r="MOV57" s="24"/>
      <c r="MOW57" s="24"/>
      <c r="MOX57" s="24"/>
      <c r="MOY57" s="24"/>
      <c r="MOZ57" s="24"/>
      <c r="MPA57" s="24"/>
      <c r="MPB57" s="24"/>
      <c r="MPC57" s="24"/>
      <c r="MPD57" s="24"/>
      <c r="MPE57" s="24"/>
      <c r="MPF57" s="24"/>
      <c r="MPG57" s="24"/>
      <c r="MPH57" s="24"/>
      <c r="MPI57" s="24"/>
      <c r="MPJ57" s="24"/>
      <c r="MPK57" s="24"/>
      <c r="MPL57" s="24"/>
      <c r="MPM57" s="24"/>
      <c r="MPN57" s="24"/>
      <c r="MPO57" s="24"/>
      <c r="MPP57" s="24"/>
      <c r="MPQ57" s="24"/>
      <c r="MPR57" s="24"/>
      <c r="MPS57" s="24"/>
      <c r="MPT57" s="24"/>
      <c r="MPU57" s="24"/>
      <c r="MPV57" s="24"/>
      <c r="MPW57" s="24"/>
      <c r="MPX57" s="24"/>
      <c r="MPY57" s="24"/>
      <c r="MPZ57" s="24"/>
      <c r="MQA57" s="24"/>
      <c r="MQB57" s="24"/>
      <c r="MQC57" s="24"/>
      <c r="MQD57" s="24"/>
      <c r="MQE57" s="24"/>
      <c r="MQF57" s="24"/>
      <c r="MQG57" s="24"/>
      <c r="MQH57" s="24"/>
      <c r="MQI57" s="24"/>
      <c r="MQJ57" s="24"/>
      <c r="MQK57" s="24"/>
      <c r="MQL57" s="24"/>
      <c r="MQM57" s="24"/>
      <c r="MQN57" s="24"/>
      <c r="MQO57" s="24"/>
      <c r="MQP57" s="24"/>
      <c r="MQQ57" s="24"/>
      <c r="MQR57" s="24"/>
      <c r="MQS57" s="24"/>
      <c r="MQT57" s="24"/>
      <c r="MQU57" s="24"/>
      <c r="MQV57" s="24"/>
      <c r="MQW57" s="24"/>
      <c r="MQX57" s="24"/>
      <c r="MQY57" s="24"/>
      <c r="MQZ57" s="24"/>
      <c r="MRA57" s="24"/>
      <c r="MRB57" s="24"/>
      <c r="MRC57" s="24"/>
      <c r="MRD57" s="24"/>
      <c r="MRE57" s="24"/>
      <c r="MRF57" s="24"/>
      <c r="MRG57" s="24"/>
      <c r="MRH57" s="24"/>
      <c r="MRI57" s="24"/>
      <c r="MRJ57" s="24"/>
      <c r="MRK57" s="24"/>
      <c r="MRL57" s="24"/>
      <c r="MRM57" s="24"/>
      <c r="MRN57" s="24"/>
      <c r="MRO57" s="24"/>
      <c r="MRP57" s="24"/>
      <c r="MRQ57" s="24"/>
      <c r="MRR57" s="24"/>
      <c r="MRS57" s="24"/>
      <c r="MRT57" s="24"/>
      <c r="MRU57" s="24"/>
      <c r="MRV57" s="24"/>
      <c r="MRW57" s="24"/>
      <c r="MRX57" s="24"/>
      <c r="MRY57" s="24"/>
      <c r="MRZ57" s="24"/>
      <c r="MSA57" s="24"/>
      <c r="MSB57" s="24"/>
      <c r="MSC57" s="24"/>
      <c r="MSD57" s="24"/>
      <c r="MSE57" s="24"/>
      <c r="MSF57" s="24"/>
      <c r="MSG57" s="24"/>
      <c r="MSH57" s="24"/>
      <c r="MSI57" s="24"/>
      <c r="MSJ57" s="24"/>
      <c r="MSK57" s="24"/>
      <c r="MSL57" s="24"/>
      <c r="MSM57" s="24"/>
      <c r="MSN57" s="24"/>
      <c r="MSO57" s="24"/>
      <c r="MSP57" s="24"/>
      <c r="MSQ57" s="24"/>
      <c r="MSR57" s="24"/>
      <c r="MSS57" s="24"/>
      <c r="MST57" s="24"/>
      <c r="MSU57" s="24"/>
      <c r="MSV57" s="24"/>
      <c r="MSW57" s="24"/>
      <c r="MSX57" s="24"/>
      <c r="MSY57" s="24"/>
      <c r="MSZ57" s="24"/>
      <c r="MTA57" s="24"/>
      <c r="MTB57" s="24"/>
      <c r="MTC57" s="24"/>
      <c r="MTD57" s="24"/>
      <c r="MTE57" s="24"/>
      <c r="MTF57" s="24"/>
      <c r="MTG57" s="24"/>
      <c r="MTH57" s="24"/>
      <c r="MTI57" s="24"/>
      <c r="MTJ57" s="24"/>
      <c r="MTK57" s="24"/>
      <c r="MTL57" s="24"/>
      <c r="MTM57" s="24"/>
      <c r="MTN57" s="24"/>
      <c r="MTO57" s="24"/>
      <c r="MTP57" s="24"/>
      <c r="MTQ57" s="24"/>
      <c r="MTR57" s="24"/>
      <c r="MTS57" s="24"/>
      <c r="MTT57" s="24"/>
      <c r="MTU57" s="24"/>
      <c r="MTV57" s="24"/>
      <c r="MTW57" s="24"/>
      <c r="MTX57" s="24"/>
      <c r="MTY57" s="24"/>
      <c r="MTZ57" s="24"/>
      <c r="MUA57" s="24"/>
      <c r="MUB57" s="24"/>
      <c r="MUC57" s="24"/>
      <c r="MUD57" s="24"/>
      <c r="MUE57" s="24"/>
      <c r="MUF57" s="24"/>
      <c r="MUG57" s="24"/>
      <c r="MUH57" s="24"/>
      <c r="MUI57" s="24"/>
      <c r="MUJ57" s="24"/>
      <c r="MUK57" s="24"/>
      <c r="MUL57" s="24"/>
      <c r="MUM57" s="24"/>
      <c r="MUN57" s="24"/>
      <c r="MUO57" s="24"/>
      <c r="MUP57" s="24"/>
      <c r="MUQ57" s="24"/>
      <c r="MUR57" s="24"/>
      <c r="MUS57" s="24"/>
      <c r="MUT57" s="24"/>
      <c r="MUU57" s="24"/>
      <c r="MUV57" s="24"/>
      <c r="MUW57" s="24"/>
      <c r="MUX57" s="24"/>
      <c r="MUY57" s="24"/>
      <c r="MUZ57" s="24"/>
      <c r="MVA57" s="24"/>
      <c r="MVB57" s="24"/>
      <c r="MVC57" s="24"/>
      <c r="MVD57" s="24"/>
      <c r="MVE57" s="24"/>
      <c r="MVF57" s="24"/>
      <c r="MVG57" s="24"/>
      <c r="MVH57" s="24"/>
      <c r="MVI57" s="24"/>
      <c r="MVJ57" s="24"/>
      <c r="MVK57" s="24"/>
      <c r="MVL57" s="24"/>
      <c r="MVM57" s="24"/>
      <c r="MVN57" s="24"/>
      <c r="MVO57" s="24"/>
      <c r="MVP57" s="24"/>
      <c r="MVQ57" s="24"/>
      <c r="MVR57" s="24"/>
      <c r="MVS57" s="24"/>
      <c r="MVT57" s="24"/>
      <c r="MVU57" s="24"/>
      <c r="MVV57" s="24"/>
      <c r="MVW57" s="24"/>
      <c r="MVX57" s="24"/>
      <c r="MVY57" s="24"/>
      <c r="MVZ57" s="24"/>
      <c r="MWA57" s="24"/>
      <c r="MWB57" s="24"/>
      <c r="MWC57" s="24"/>
      <c r="MWD57" s="24"/>
      <c r="MWE57" s="24"/>
      <c r="MWF57" s="24"/>
      <c r="MWG57" s="24"/>
      <c r="MWH57" s="24"/>
      <c r="MWI57" s="24"/>
      <c r="MWJ57" s="24"/>
      <c r="MWK57" s="24"/>
      <c r="MWL57" s="24"/>
      <c r="MWM57" s="24"/>
      <c r="MWN57" s="24"/>
      <c r="MWO57" s="24"/>
      <c r="MWP57" s="24"/>
      <c r="MWQ57" s="24"/>
      <c r="MWR57" s="24"/>
      <c r="MWS57" s="24"/>
      <c r="MWT57" s="24"/>
      <c r="MWU57" s="24"/>
      <c r="MWV57" s="24"/>
      <c r="MWW57" s="24"/>
      <c r="MWX57" s="24"/>
      <c r="MWY57" s="24"/>
      <c r="MWZ57" s="24"/>
      <c r="MXA57" s="24"/>
      <c r="MXB57" s="24"/>
      <c r="MXC57" s="24"/>
      <c r="MXD57" s="24"/>
      <c r="MXE57" s="24"/>
      <c r="MXF57" s="24"/>
      <c r="MXG57" s="24"/>
      <c r="MXH57" s="24"/>
      <c r="MXI57" s="24"/>
      <c r="MXJ57" s="24"/>
      <c r="MXK57" s="24"/>
      <c r="MXL57" s="24"/>
      <c r="MXM57" s="24"/>
      <c r="MXN57" s="24"/>
      <c r="MXO57" s="24"/>
      <c r="MXP57" s="24"/>
      <c r="MXQ57" s="24"/>
      <c r="MXR57" s="24"/>
      <c r="MXS57" s="24"/>
      <c r="MXT57" s="24"/>
      <c r="MXU57" s="24"/>
      <c r="MXV57" s="24"/>
      <c r="MXW57" s="24"/>
      <c r="MXX57" s="24"/>
      <c r="MXY57" s="24"/>
      <c r="MXZ57" s="24"/>
      <c r="MYA57" s="24"/>
      <c r="MYB57" s="24"/>
      <c r="MYC57" s="24"/>
      <c r="MYD57" s="24"/>
      <c r="MYE57" s="24"/>
      <c r="MYF57" s="24"/>
      <c r="MYG57" s="24"/>
      <c r="MYH57" s="24"/>
      <c r="MYI57" s="24"/>
      <c r="MYJ57" s="24"/>
      <c r="MYK57" s="24"/>
      <c r="MYL57" s="24"/>
      <c r="MYM57" s="24"/>
      <c r="MYN57" s="24"/>
      <c r="MYO57" s="24"/>
      <c r="MYP57" s="24"/>
      <c r="MYQ57" s="24"/>
      <c r="MYR57" s="24"/>
      <c r="MYS57" s="24"/>
      <c r="MYT57" s="24"/>
      <c r="MYU57" s="24"/>
      <c r="MYV57" s="24"/>
      <c r="MYW57" s="24"/>
      <c r="MYX57" s="24"/>
      <c r="MYY57" s="24"/>
      <c r="MYZ57" s="24"/>
      <c r="MZA57" s="24"/>
      <c r="MZB57" s="24"/>
      <c r="MZC57" s="24"/>
      <c r="MZD57" s="24"/>
      <c r="MZE57" s="24"/>
      <c r="MZF57" s="24"/>
      <c r="MZG57" s="24"/>
      <c r="MZH57" s="24"/>
      <c r="MZI57" s="24"/>
      <c r="MZJ57" s="24"/>
      <c r="MZK57" s="24"/>
      <c r="MZL57" s="24"/>
      <c r="MZM57" s="24"/>
      <c r="MZN57" s="24"/>
      <c r="MZO57" s="24"/>
      <c r="MZP57" s="24"/>
      <c r="MZQ57" s="24"/>
      <c r="MZR57" s="24"/>
      <c r="MZS57" s="24"/>
      <c r="MZT57" s="24"/>
      <c r="MZU57" s="24"/>
      <c r="MZV57" s="24"/>
      <c r="MZW57" s="24"/>
      <c r="MZX57" s="24"/>
      <c r="MZY57" s="24"/>
      <c r="MZZ57" s="24"/>
      <c r="NAA57" s="24"/>
      <c r="NAB57" s="24"/>
      <c r="NAC57" s="24"/>
      <c r="NAD57" s="24"/>
      <c r="NAE57" s="24"/>
      <c r="NAF57" s="24"/>
      <c r="NAG57" s="24"/>
      <c r="NAH57" s="24"/>
      <c r="NAI57" s="24"/>
      <c r="NAJ57" s="24"/>
      <c r="NAK57" s="24"/>
      <c r="NAL57" s="24"/>
      <c r="NAM57" s="24"/>
      <c r="NAN57" s="24"/>
      <c r="NAO57" s="24"/>
      <c r="NAP57" s="24"/>
      <c r="NAQ57" s="24"/>
      <c r="NAR57" s="24"/>
      <c r="NAS57" s="24"/>
      <c r="NAT57" s="24"/>
      <c r="NAU57" s="24"/>
      <c r="NAV57" s="24"/>
      <c r="NAW57" s="24"/>
      <c r="NAX57" s="24"/>
      <c r="NAY57" s="24"/>
      <c r="NAZ57" s="24"/>
      <c r="NBA57" s="24"/>
      <c r="NBB57" s="24"/>
      <c r="NBC57" s="24"/>
      <c r="NBD57" s="24"/>
      <c r="NBE57" s="24"/>
      <c r="NBF57" s="24"/>
      <c r="NBG57" s="24"/>
      <c r="NBH57" s="24"/>
      <c r="NBI57" s="24"/>
      <c r="NBJ57" s="24"/>
      <c r="NBK57" s="24"/>
      <c r="NBL57" s="24"/>
      <c r="NBM57" s="24"/>
      <c r="NBN57" s="24"/>
      <c r="NBO57" s="24"/>
      <c r="NBP57" s="24"/>
      <c r="NBQ57" s="24"/>
      <c r="NBR57" s="24"/>
      <c r="NBS57" s="24"/>
      <c r="NBT57" s="24"/>
      <c r="NBU57" s="24"/>
      <c r="NBV57" s="24"/>
      <c r="NBW57" s="24"/>
      <c r="NBX57" s="24"/>
      <c r="NBY57" s="24"/>
      <c r="NBZ57" s="24"/>
      <c r="NCA57" s="24"/>
      <c r="NCB57" s="24"/>
      <c r="NCC57" s="24"/>
      <c r="NCD57" s="24"/>
      <c r="NCE57" s="24"/>
      <c r="NCF57" s="24"/>
      <c r="NCG57" s="24"/>
      <c r="NCH57" s="24"/>
      <c r="NCI57" s="24"/>
      <c r="NCJ57" s="24"/>
      <c r="NCK57" s="24"/>
      <c r="NCL57" s="24"/>
      <c r="NCM57" s="24"/>
      <c r="NCN57" s="24"/>
      <c r="NCO57" s="24"/>
      <c r="NCP57" s="24"/>
      <c r="NCQ57" s="24"/>
      <c r="NCR57" s="24"/>
      <c r="NCS57" s="24"/>
      <c r="NCT57" s="24"/>
      <c r="NCU57" s="24"/>
      <c r="NCV57" s="24"/>
      <c r="NCW57" s="24"/>
      <c r="NCX57" s="24"/>
      <c r="NCY57" s="24"/>
      <c r="NCZ57" s="24"/>
      <c r="NDA57" s="24"/>
      <c r="NDB57" s="24"/>
      <c r="NDC57" s="24"/>
      <c r="NDD57" s="24"/>
      <c r="NDE57" s="24"/>
      <c r="NDF57" s="24"/>
      <c r="NDG57" s="24"/>
      <c r="NDH57" s="24"/>
      <c r="NDI57" s="24"/>
      <c r="NDJ57" s="24"/>
      <c r="NDK57" s="24"/>
      <c r="NDL57" s="24"/>
      <c r="NDM57" s="24"/>
      <c r="NDN57" s="24"/>
      <c r="NDO57" s="24"/>
      <c r="NDP57" s="24"/>
      <c r="NDQ57" s="24"/>
      <c r="NDR57" s="24"/>
      <c r="NDS57" s="24"/>
      <c r="NDT57" s="24"/>
      <c r="NDU57" s="24"/>
      <c r="NDV57" s="24"/>
      <c r="NDW57" s="24"/>
      <c r="NDX57" s="24"/>
      <c r="NDY57" s="24"/>
      <c r="NDZ57" s="24"/>
      <c r="NEA57" s="24"/>
      <c r="NEB57" s="24"/>
      <c r="NEC57" s="24"/>
      <c r="NED57" s="24"/>
      <c r="NEE57" s="24"/>
      <c r="NEF57" s="24"/>
      <c r="NEG57" s="24"/>
      <c r="NEH57" s="24"/>
      <c r="NEI57" s="24"/>
      <c r="NEJ57" s="24"/>
      <c r="NEK57" s="24"/>
      <c r="NEL57" s="24"/>
      <c r="NEM57" s="24"/>
      <c r="NEN57" s="24"/>
      <c r="NEO57" s="24"/>
      <c r="NEP57" s="24"/>
      <c r="NEQ57" s="24"/>
      <c r="NER57" s="24"/>
      <c r="NES57" s="24"/>
      <c r="NET57" s="24"/>
      <c r="NEU57" s="24"/>
      <c r="NEV57" s="24"/>
      <c r="NEW57" s="24"/>
      <c r="NEX57" s="24"/>
      <c r="NEY57" s="24"/>
      <c r="NEZ57" s="24"/>
      <c r="NFA57" s="24"/>
      <c r="NFB57" s="24"/>
      <c r="NFC57" s="24"/>
      <c r="NFD57" s="24"/>
      <c r="NFE57" s="24"/>
      <c r="NFF57" s="24"/>
      <c r="NFG57" s="24"/>
      <c r="NFH57" s="24"/>
      <c r="NFI57" s="24"/>
      <c r="NFJ57" s="24"/>
      <c r="NFK57" s="24"/>
      <c r="NFL57" s="24"/>
      <c r="NFM57" s="24"/>
      <c r="NFN57" s="24"/>
      <c r="NFO57" s="24"/>
      <c r="NFP57" s="24"/>
      <c r="NFQ57" s="24"/>
      <c r="NFR57" s="24"/>
      <c r="NFS57" s="24"/>
      <c r="NFT57" s="24"/>
      <c r="NFU57" s="24"/>
      <c r="NFV57" s="24"/>
      <c r="NFW57" s="24"/>
      <c r="NFX57" s="24"/>
      <c r="NFY57" s="24"/>
      <c r="NFZ57" s="24"/>
      <c r="NGA57" s="24"/>
      <c r="NGB57" s="24"/>
      <c r="NGC57" s="24"/>
      <c r="NGD57" s="24"/>
      <c r="NGE57" s="24"/>
      <c r="NGF57" s="24"/>
      <c r="NGG57" s="24"/>
      <c r="NGH57" s="24"/>
      <c r="NGI57" s="24"/>
      <c r="NGJ57" s="24"/>
      <c r="NGK57" s="24"/>
      <c r="NGL57" s="24"/>
      <c r="NGM57" s="24"/>
      <c r="NGN57" s="24"/>
      <c r="NGO57" s="24"/>
      <c r="NGP57" s="24"/>
      <c r="NGQ57" s="24"/>
      <c r="NGR57" s="24"/>
      <c r="NGS57" s="24"/>
      <c r="NGT57" s="24"/>
      <c r="NGU57" s="24"/>
      <c r="NGV57" s="24"/>
      <c r="NGW57" s="24"/>
      <c r="NGX57" s="24"/>
      <c r="NGY57" s="24"/>
      <c r="NGZ57" s="24"/>
      <c r="NHA57" s="24"/>
      <c r="NHB57" s="24"/>
      <c r="NHC57" s="24"/>
      <c r="NHD57" s="24"/>
      <c r="NHE57" s="24"/>
      <c r="NHF57" s="24"/>
      <c r="NHG57" s="24"/>
      <c r="NHH57" s="24"/>
      <c r="NHI57" s="24"/>
      <c r="NHJ57" s="24"/>
      <c r="NHK57" s="24"/>
      <c r="NHL57" s="24"/>
      <c r="NHM57" s="24"/>
      <c r="NHN57" s="24"/>
      <c r="NHO57" s="24"/>
      <c r="NHP57" s="24"/>
      <c r="NHQ57" s="24"/>
      <c r="NHR57" s="24"/>
      <c r="NHS57" s="24"/>
      <c r="NHT57" s="24"/>
      <c r="NHU57" s="24"/>
      <c r="NHV57" s="24"/>
      <c r="NHW57" s="24"/>
      <c r="NHX57" s="24"/>
      <c r="NHY57" s="24"/>
      <c r="NHZ57" s="24"/>
      <c r="NIA57" s="24"/>
      <c r="NIB57" s="24"/>
      <c r="NIC57" s="24"/>
      <c r="NID57" s="24"/>
      <c r="NIE57" s="24"/>
      <c r="NIF57" s="24"/>
      <c r="NIG57" s="24"/>
      <c r="NIH57" s="24"/>
      <c r="NII57" s="24"/>
      <c r="NIJ57" s="24"/>
      <c r="NIK57" s="24"/>
      <c r="NIL57" s="24"/>
      <c r="NIM57" s="24"/>
      <c r="NIN57" s="24"/>
      <c r="NIO57" s="24"/>
      <c r="NIP57" s="24"/>
      <c r="NIQ57" s="24"/>
      <c r="NIR57" s="24"/>
      <c r="NIS57" s="24"/>
      <c r="NIT57" s="24"/>
      <c r="NIU57" s="24"/>
      <c r="NIV57" s="24"/>
      <c r="NIW57" s="24"/>
      <c r="NIX57" s="24"/>
      <c r="NIY57" s="24"/>
      <c r="NIZ57" s="24"/>
      <c r="NJA57" s="24"/>
      <c r="NJB57" s="24"/>
      <c r="NJC57" s="24"/>
      <c r="NJD57" s="24"/>
      <c r="NJE57" s="24"/>
      <c r="NJF57" s="24"/>
      <c r="NJG57" s="24"/>
      <c r="NJH57" s="24"/>
      <c r="NJI57" s="24"/>
      <c r="NJJ57" s="24"/>
      <c r="NJK57" s="24"/>
      <c r="NJL57" s="24"/>
      <c r="NJM57" s="24"/>
      <c r="NJN57" s="24"/>
      <c r="NJO57" s="24"/>
      <c r="NJP57" s="24"/>
      <c r="NJQ57" s="24"/>
      <c r="NJR57" s="24"/>
      <c r="NJS57" s="24"/>
      <c r="NJT57" s="24"/>
      <c r="NJU57" s="24"/>
      <c r="NJV57" s="24"/>
      <c r="NJW57" s="24"/>
      <c r="NJX57" s="24"/>
      <c r="NJY57" s="24"/>
      <c r="NJZ57" s="24"/>
      <c r="NKA57" s="24"/>
      <c r="NKB57" s="24"/>
      <c r="NKC57" s="24"/>
      <c r="NKD57" s="24"/>
      <c r="NKE57" s="24"/>
      <c r="NKF57" s="24"/>
      <c r="NKG57" s="24"/>
      <c r="NKH57" s="24"/>
      <c r="NKI57" s="24"/>
      <c r="NKJ57" s="24"/>
      <c r="NKK57" s="24"/>
      <c r="NKL57" s="24"/>
      <c r="NKM57" s="24"/>
      <c r="NKN57" s="24"/>
      <c r="NKO57" s="24"/>
      <c r="NKP57" s="24"/>
      <c r="NKQ57" s="24"/>
      <c r="NKR57" s="24"/>
      <c r="NKS57" s="24"/>
      <c r="NKT57" s="24"/>
      <c r="NKU57" s="24"/>
      <c r="NKV57" s="24"/>
      <c r="NKW57" s="24"/>
      <c r="NKX57" s="24"/>
      <c r="NKY57" s="24"/>
      <c r="NKZ57" s="24"/>
      <c r="NLA57" s="24"/>
      <c r="NLB57" s="24"/>
      <c r="NLC57" s="24"/>
      <c r="NLD57" s="24"/>
      <c r="NLE57" s="24"/>
      <c r="NLF57" s="24"/>
      <c r="NLG57" s="24"/>
      <c r="NLH57" s="24"/>
      <c r="NLI57" s="24"/>
      <c r="NLJ57" s="24"/>
      <c r="NLK57" s="24"/>
      <c r="NLL57" s="24"/>
      <c r="NLM57" s="24"/>
      <c r="NLN57" s="24"/>
      <c r="NLO57" s="24"/>
      <c r="NLP57" s="24"/>
      <c r="NLQ57" s="24"/>
      <c r="NLR57" s="24"/>
      <c r="NLS57" s="24"/>
      <c r="NLT57" s="24"/>
      <c r="NLU57" s="24"/>
      <c r="NLV57" s="24"/>
      <c r="NLW57" s="24"/>
      <c r="NLX57" s="24"/>
      <c r="NLY57" s="24"/>
      <c r="NLZ57" s="24"/>
      <c r="NMA57" s="24"/>
      <c r="NMB57" s="24"/>
      <c r="NMC57" s="24"/>
      <c r="NMD57" s="24"/>
      <c r="NME57" s="24"/>
      <c r="NMF57" s="24"/>
      <c r="NMG57" s="24"/>
      <c r="NMH57" s="24"/>
      <c r="NMI57" s="24"/>
      <c r="NMJ57" s="24"/>
      <c r="NMK57" s="24"/>
      <c r="NML57" s="24"/>
      <c r="NMM57" s="24"/>
      <c r="NMN57" s="24"/>
      <c r="NMO57" s="24"/>
      <c r="NMP57" s="24"/>
      <c r="NMQ57" s="24"/>
      <c r="NMR57" s="24"/>
      <c r="NMS57" s="24"/>
      <c r="NMT57" s="24"/>
      <c r="NMU57" s="24"/>
      <c r="NMV57" s="24"/>
      <c r="NMW57" s="24"/>
      <c r="NMX57" s="24"/>
      <c r="NMY57" s="24"/>
      <c r="NMZ57" s="24"/>
      <c r="NNA57" s="24"/>
      <c r="NNB57" s="24"/>
      <c r="NNC57" s="24"/>
      <c r="NND57" s="24"/>
      <c r="NNE57" s="24"/>
      <c r="NNF57" s="24"/>
      <c r="NNG57" s="24"/>
      <c r="NNH57" s="24"/>
      <c r="NNI57" s="24"/>
      <c r="NNJ57" s="24"/>
      <c r="NNK57" s="24"/>
      <c r="NNL57" s="24"/>
      <c r="NNM57" s="24"/>
      <c r="NNN57" s="24"/>
      <c r="NNO57" s="24"/>
      <c r="NNP57" s="24"/>
      <c r="NNQ57" s="24"/>
      <c r="NNR57" s="24"/>
      <c r="NNS57" s="24"/>
      <c r="NNT57" s="24"/>
      <c r="NNU57" s="24"/>
      <c r="NNV57" s="24"/>
      <c r="NNW57" s="24"/>
      <c r="NNX57" s="24"/>
      <c r="NNY57" s="24"/>
      <c r="NNZ57" s="24"/>
      <c r="NOA57" s="24"/>
      <c r="NOB57" s="24"/>
      <c r="NOC57" s="24"/>
      <c r="NOD57" s="24"/>
      <c r="NOE57" s="24"/>
      <c r="NOF57" s="24"/>
      <c r="NOG57" s="24"/>
      <c r="NOH57" s="24"/>
      <c r="NOI57" s="24"/>
      <c r="NOJ57" s="24"/>
      <c r="NOK57" s="24"/>
      <c r="NOL57" s="24"/>
      <c r="NOM57" s="24"/>
      <c r="NON57" s="24"/>
      <c r="NOO57" s="24"/>
      <c r="NOP57" s="24"/>
      <c r="NOQ57" s="24"/>
      <c r="NOR57" s="24"/>
      <c r="NOS57" s="24"/>
      <c r="NOT57" s="24"/>
      <c r="NOU57" s="24"/>
      <c r="NOV57" s="24"/>
      <c r="NOW57" s="24"/>
      <c r="NOX57" s="24"/>
      <c r="NOY57" s="24"/>
      <c r="NOZ57" s="24"/>
      <c r="NPA57" s="24"/>
      <c r="NPB57" s="24"/>
      <c r="NPC57" s="24"/>
      <c r="NPD57" s="24"/>
      <c r="NPE57" s="24"/>
      <c r="NPF57" s="24"/>
      <c r="NPG57" s="24"/>
      <c r="NPH57" s="24"/>
      <c r="NPI57" s="24"/>
      <c r="NPJ57" s="24"/>
      <c r="NPK57" s="24"/>
      <c r="NPL57" s="24"/>
      <c r="NPM57" s="24"/>
      <c r="NPN57" s="24"/>
      <c r="NPO57" s="24"/>
      <c r="NPP57" s="24"/>
      <c r="NPQ57" s="24"/>
      <c r="NPR57" s="24"/>
      <c r="NPS57" s="24"/>
      <c r="NPT57" s="24"/>
      <c r="NPU57" s="24"/>
      <c r="NPV57" s="24"/>
      <c r="NPW57" s="24"/>
      <c r="NPX57" s="24"/>
      <c r="NPY57" s="24"/>
      <c r="NPZ57" s="24"/>
      <c r="NQA57" s="24"/>
      <c r="NQB57" s="24"/>
      <c r="NQC57" s="24"/>
      <c r="NQD57" s="24"/>
      <c r="NQE57" s="24"/>
      <c r="NQF57" s="24"/>
      <c r="NQG57" s="24"/>
      <c r="NQH57" s="24"/>
      <c r="NQI57" s="24"/>
      <c r="NQJ57" s="24"/>
      <c r="NQK57" s="24"/>
      <c r="NQL57" s="24"/>
      <c r="NQM57" s="24"/>
      <c r="NQN57" s="24"/>
      <c r="NQO57" s="24"/>
      <c r="NQP57" s="24"/>
      <c r="NQQ57" s="24"/>
      <c r="NQR57" s="24"/>
      <c r="NQS57" s="24"/>
      <c r="NQT57" s="24"/>
      <c r="NQU57" s="24"/>
      <c r="NQV57" s="24"/>
      <c r="NQW57" s="24"/>
      <c r="NQX57" s="24"/>
      <c r="NQY57" s="24"/>
      <c r="NQZ57" s="24"/>
      <c r="NRA57" s="24"/>
      <c r="NRB57" s="24"/>
      <c r="NRC57" s="24"/>
      <c r="NRD57" s="24"/>
      <c r="NRE57" s="24"/>
      <c r="NRF57" s="24"/>
      <c r="NRG57" s="24"/>
      <c r="NRH57" s="24"/>
      <c r="NRI57" s="24"/>
      <c r="NRJ57" s="24"/>
      <c r="NRK57" s="24"/>
      <c r="NRL57" s="24"/>
      <c r="NRM57" s="24"/>
      <c r="NRN57" s="24"/>
      <c r="NRO57" s="24"/>
      <c r="NRP57" s="24"/>
      <c r="NRQ57" s="24"/>
      <c r="NRR57" s="24"/>
      <c r="NRS57" s="24"/>
      <c r="NRT57" s="24"/>
      <c r="NRU57" s="24"/>
      <c r="NRV57" s="24"/>
      <c r="NRW57" s="24"/>
      <c r="NRX57" s="24"/>
      <c r="NRY57" s="24"/>
      <c r="NRZ57" s="24"/>
      <c r="NSA57" s="24"/>
      <c r="NSB57" s="24"/>
      <c r="NSC57" s="24"/>
      <c r="NSD57" s="24"/>
      <c r="NSE57" s="24"/>
      <c r="NSF57" s="24"/>
      <c r="NSG57" s="24"/>
      <c r="NSH57" s="24"/>
      <c r="NSI57" s="24"/>
      <c r="NSJ57" s="24"/>
      <c r="NSK57" s="24"/>
      <c r="NSL57" s="24"/>
      <c r="NSM57" s="24"/>
      <c r="NSN57" s="24"/>
      <c r="NSO57" s="24"/>
      <c r="NSP57" s="24"/>
      <c r="NSQ57" s="24"/>
      <c r="NSR57" s="24"/>
      <c r="NSS57" s="24"/>
      <c r="NST57" s="24"/>
      <c r="NSU57" s="24"/>
      <c r="NSV57" s="24"/>
      <c r="NSW57" s="24"/>
      <c r="NSX57" s="24"/>
      <c r="NSY57" s="24"/>
      <c r="NSZ57" s="24"/>
      <c r="NTA57" s="24"/>
      <c r="NTB57" s="24"/>
      <c r="NTC57" s="24"/>
      <c r="NTD57" s="24"/>
      <c r="NTE57" s="24"/>
      <c r="NTF57" s="24"/>
      <c r="NTG57" s="24"/>
      <c r="NTH57" s="24"/>
      <c r="NTI57" s="24"/>
      <c r="NTJ57" s="24"/>
      <c r="NTK57" s="24"/>
      <c r="NTL57" s="24"/>
      <c r="NTM57" s="24"/>
      <c r="NTN57" s="24"/>
      <c r="NTO57" s="24"/>
      <c r="NTP57" s="24"/>
      <c r="NTQ57" s="24"/>
      <c r="NTR57" s="24"/>
      <c r="NTS57" s="24"/>
      <c r="NTT57" s="24"/>
      <c r="NTU57" s="24"/>
      <c r="NTV57" s="24"/>
      <c r="NTW57" s="24"/>
      <c r="NTX57" s="24"/>
      <c r="NTY57" s="24"/>
      <c r="NTZ57" s="24"/>
      <c r="NUA57" s="24"/>
      <c r="NUB57" s="24"/>
      <c r="NUC57" s="24"/>
      <c r="NUD57" s="24"/>
      <c r="NUE57" s="24"/>
      <c r="NUF57" s="24"/>
      <c r="NUG57" s="24"/>
      <c r="NUH57" s="24"/>
      <c r="NUI57" s="24"/>
      <c r="NUJ57" s="24"/>
      <c r="NUK57" s="24"/>
      <c r="NUL57" s="24"/>
      <c r="NUM57" s="24"/>
      <c r="NUN57" s="24"/>
      <c r="NUO57" s="24"/>
      <c r="NUP57" s="24"/>
      <c r="NUQ57" s="24"/>
      <c r="NUR57" s="24"/>
      <c r="NUS57" s="24"/>
      <c r="NUT57" s="24"/>
      <c r="NUU57" s="24"/>
      <c r="NUV57" s="24"/>
      <c r="NUW57" s="24"/>
      <c r="NUX57" s="24"/>
      <c r="NUY57" s="24"/>
      <c r="NUZ57" s="24"/>
      <c r="NVA57" s="24"/>
      <c r="NVB57" s="24"/>
      <c r="NVC57" s="24"/>
      <c r="NVD57" s="24"/>
      <c r="NVE57" s="24"/>
      <c r="NVF57" s="24"/>
      <c r="NVG57" s="24"/>
      <c r="NVH57" s="24"/>
      <c r="NVI57" s="24"/>
      <c r="NVJ57" s="24"/>
      <c r="NVK57" s="24"/>
      <c r="NVL57" s="24"/>
      <c r="NVM57" s="24"/>
      <c r="NVN57" s="24"/>
      <c r="NVO57" s="24"/>
      <c r="NVP57" s="24"/>
      <c r="NVQ57" s="24"/>
      <c r="NVR57" s="24"/>
      <c r="NVS57" s="24"/>
      <c r="NVT57" s="24"/>
      <c r="NVU57" s="24"/>
      <c r="NVV57" s="24"/>
      <c r="NVW57" s="24"/>
      <c r="NVX57" s="24"/>
      <c r="NVY57" s="24"/>
      <c r="NVZ57" s="24"/>
      <c r="NWA57" s="24"/>
      <c r="NWB57" s="24"/>
      <c r="NWC57" s="24"/>
      <c r="NWD57" s="24"/>
      <c r="NWE57" s="24"/>
      <c r="NWF57" s="24"/>
      <c r="NWG57" s="24"/>
      <c r="NWH57" s="24"/>
      <c r="NWI57" s="24"/>
      <c r="NWJ57" s="24"/>
      <c r="NWK57" s="24"/>
      <c r="NWL57" s="24"/>
      <c r="NWM57" s="24"/>
      <c r="NWN57" s="24"/>
      <c r="NWO57" s="24"/>
      <c r="NWP57" s="24"/>
      <c r="NWQ57" s="24"/>
      <c r="NWR57" s="24"/>
      <c r="NWS57" s="24"/>
      <c r="NWT57" s="24"/>
      <c r="NWU57" s="24"/>
      <c r="NWV57" s="24"/>
      <c r="NWW57" s="24"/>
      <c r="NWX57" s="24"/>
      <c r="NWY57" s="24"/>
      <c r="NWZ57" s="24"/>
      <c r="NXA57" s="24"/>
      <c r="NXB57" s="24"/>
      <c r="NXC57" s="24"/>
      <c r="NXD57" s="24"/>
      <c r="NXE57" s="24"/>
      <c r="NXF57" s="24"/>
      <c r="NXG57" s="24"/>
      <c r="NXH57" s="24"/>
      <c r="NXI57" s="24"/>
      <c r="NXJ57" s="24"/>
      <c r="NXK57" s="24"/>
      <c r="NXL57" s="24"/>
      <c r="NXM57" s="24"/>
      <c r="NXN57" s="24"/>
      <c r="NXO57" s="24"/>
      <c r="NXP57" s="24"/>
      <c r="NXQ57" s="24"/>
      <c r="NXR57" s="24"/>
      <c r="NXS57" s="24"/>
      <c r="NXT57" s="24"/>
      <c r="NXU57" s="24"/>
      <c r="NXV57" s="24"/>
      <c r="NXW57" s="24"/>
      <c r="NXX57" s="24"/>
      <c r="NXY57" s="24"/>
      <c r="NXZ57" s="24"/>
      <c r="NYA57" s="24"/>
      <c r="NYB57" s="24"/>
      <c r="NYC57" s="24"/>
      <c r="NYD57" s="24"/>
      <c r="NYE57" s="24"/>
      <c r="NYF57" s="24"/>
      <c r="NYG57" s="24"/>
      <c r="NYH57" s="24"/>
      <c r="NYI57" s="24"/>
      <c r="NYJ57" s="24"/>
      <c r="NYK57" s="24"/>
      <c r="NYL57" s="24"/>
      <c r="NYM57" s="24"/>
      <c r="NYN57" s="24"/>
      <c r="NYO57" s="24"/>
      <c r="NYP57" s="24"/>
      <c r="NYQ57" s="24"/>
      <c r="NYR57" s="24"/>
      <c r="NYS57" s="24"/>
      <c r="NYT57" s="24"/>
      <c r="NYU57" s="24"/>
      <c r="NYV57" s="24"/>
      <c r="NYW57" s="24"/>
      <c r="NYX57" s="24"/>
      <c r="NYY57" s="24"/>
      <c r="NYZ57" s="24"/>
      <c r="NZA57" s="24"/>
      <c r="NZB57" s="24"/>
      <c r="NZC57" s="24"/>
      <c r="NZD57" s="24"/>
      <c r="NZE57" s="24"/>
      <c r="NZF57" s="24"/>
      <c r="NZG57" s="24"/>
      <c r="NZH57" s="24"/>
      <c r="NZI57" s="24"/>
      <c r="NZJ57" s="24"/>
      <c r="NZK57" s="24"/>
      <c r="NZL57" s="24"/>
      <c r="NZM57" s="24"/>
      <c r="NZN57" s="24"/>
      <c r="NZO57" s="24"/>
      <c r="NZP57" s="24"/>
      <c r="NZQ57" s="24"/>
      <c r="NZR57" s="24"/>
      <c r="NZS57" s="24"/>
      <c r="NZT57" s="24"/>
      <c r="NZU57" s="24"/>
      <c r="NZV57" s="24"/>
      <c r="NZW57" s="24"/>
      <c r="NZX57" s="24"/>
      <c r="NZY57" s="24"/>
      <c r="NZZ57" s="24"/>
      <c r="OAA57" s="24"/>
      <c r="OAB57" s="24"/>
      <c r="OAC57" s="24"/>
      <c r="OAD57" s="24"/>
      <c r="OAE57" s="24"/>
      <c r="OAF57" s="24"/>
      <c r="OAG57" s="24"/>
      <c r="OAH57" s="24"/>
      <c r="OAI57" s="24"/>
      <c r="OAJ57" s="24"/>
      <c r="OAK57" s="24"/>
      <c r="OAL57" s="24"/>
      <c r="OAM57" s="24"/>
      <c r="OAN57" s="24"/>
      <c r="OAO57" s="24"/>
      <c r="OAP57" s="24"/>
      <c r="OAQ57" s="24"/>
      <c r="OAR57" s="24"/>
      <c r="OAS57" s="24"/>
      <c r="OAT57" s="24"/>
      <c r="OAU57" s="24"/>
      <c r="OAV57" s="24"/>
      <c r="OAW57" s="24"/>
      <c r="OAX57" s="24"/>
      <c r="OAY57" s="24"/>
      <c r="OAZ57" s="24"/>
      <c r="OBA57" s="24"/>
      <c r="OBB57" s="24"/>
      <c r="OBC57" s="24"/>
      <c r="OBD57" s="24"/>
      <c r="OBE57" s="24"/>
      <c r="OBF57" s="24"/>
      <c r="OBG57" s="24"/>
      <c r="OBH57" s="24"/>
      <c r="OBI57" s="24"/>
      <c r="OBJ57" s="24"/>
      <c r="OBK57" s="24"/>
      <c r="OBL57" s="24"/>
      <c r="OBM57" s="24"/>
      <c r="OBN57" s="24"/>
      <c r="OBO57" s="24"/>
      <c r="OBP57" s="24"/>
      <c r="OBQ57" s="24"/>
      <c r="OBR57" s="24"/>
      <c r="OBS57" s="24"/>
      <c r="OBT57" s="24"/>
      <c r="OBU57" s="24"/>
      <c r="OBV57" s="24"/>
      <c r="OBW57" s="24"/>
      <c r="OBX57" s="24"/>
      <c r="OBY57" s="24"/>
      <c r="OBZ57" s="24"/>
      <c r="OCA57" s="24"/>
      <c r="OCB57" s="24"/>
      <c r="OCC57" s="24"/>
      <c r="OCD57" s="24"/>
      <c r="OCE57" s="24"/>
      <c r="OCF57" s="24"/>
      <c r="OCG57" s="24"/>
      <c r="OCH57" s="24"/>
      <c r="OCI57" s="24"/>
      <c r="OCJ57" s="24"/>
      <c r="OCK57" s="24"/>
      <c r="OCL57" s="24"/>
      <c r="OCM57" s="24"/>
      <c r="OCN57" s="24"/>
      <c r="OCO57" s="24"/>
      <c r="OCP57" s="24"/>
      <c r="OCQ57" s="24"/>
      <c r="OCR57" s="24"/>
      <c r="OCS57" s="24"/>
      <c r="OCT57" s="24"/>
      <c r="OCU57" s="24"/>
      <c r="OCV57" s="24"/>
      <c r="OCW57" s="24"/>
      <c r="OCX57" s="24"/>
      <c r="OCY57" s="24"/>
      <c r="OCZ57" s="24"/>
      <c r="ODA57" s="24"/>
      <c r="ODB57" s="24"/>
      <c r="ODC57" s="24"/>
      <c r="ODD57" s="24"/>
      <c r="ODE57" s="24"/>
      <c r="ODF57" s="24"/>
      <c r="ODG57" s="24"/>
      <c r="ODH57" s="24"/>
      <c r="ODI57" s="24"/>
      <c r="ODJ57" s="24"/>
      <c r="ODK57" s="24"/>
      <c r="ODL57" s="24"/>
      <c r="ODM57" s="24"/>
      <c r="ODN57" s="24"/>
      <c r="ODO57" s="24"/>
      <c r="ODP57" s="24"/>
      <c r="ODQ57" s="24"/>
      <c r="ODR57" s="24"/>
      <c r="ODS57" s="24"/>
      <c r="ODT57" s="24"/>
      <c r="ODU57" s="24"/>
      <c r="ODV57" s="24"/>
      <c r="ODW57" s="24"/>
      <c r="ODX57" s="24"/>
      <c r="ODY57" s="24"/>
      <c r="ODZ57" s="24"/>
      <c r="OEA57" s="24"/>
      <c r="OEB57" s="24"/>
      <c r="OEC57" s="24"/>
      <c r="OED57" s="24"/>
      <c r="OEE57" s="24"/>
      <c r="OEF57" s="24"/>
      <c r="OEG57" s="24"/>
      <c r="OEH57" s="24"/>
      <c r="OEI57" s="24"/>
      <c r="OEJ57" s="24"/>
      <c r="OEK57" s="24"/>
      <c r="OEL57" s="24"/>
      <c r="OEM57" s="24"/>
      <c r="OEN57" s="24"/>
      <c r="OEO57" s="24"/>
      <c r="OEP57" s="24"/>
      <c r="OEQ57" s="24"/>
      <c r="OER57" s="24"/>
      <c r="OES57" s="24"/>
      <c r="OET57" s="24"/>
      <c r="OEU57" s="24"/>
      <c r="OEV57" s="24"/>
      <c r="OEW57" s="24"/>
      <c r="OEX57" s="24"/>
      <c r="OEY57" s="24"/>
      <c r="OEZ57" s="24"/>
      <c r="OFA57" s="24"/>
      <c r="OFB57" s="24"/>
      <c r="OFC57" s="24"/>
      <c r="OFD57" s="24"/>
      <c r="OFE57" s="24"/>
      <c r="OFF57" s="24"/>
      <c r="OFG57" s="24"/>
      <c r="OFH57" s="24"/>
      <c r="OFI57" s="24"/>
      <c r="OFJ57" s="24"/>
      <c r="OFK57" s="24"/>
      <c r="OFL57" s="24"/>
      <c r="OFM57" s="24"/>
      <c r="OFN57" s="24"/>
      <c r="OFO57" s="24"/>
      <c r="OFP57" s="24"/>
      <c r="OFQ57" s="24"/>
      <c r="OFR57" s="24"/>
      <c r="OFS57" s="24"/>
      <c r="OFT57" s="24"/>
      <c r="OFU57" s="24"/>
      <c r="OFV57" s="24"/>
      <c r="OFW57" s="24"/>
      <c r="OFX57" s="24"/>
      <c r="OFY57" s="24"/>
      <c r="OFZ57" s="24"/>
      <c r="OGA57" s="24"/>
      <c r="OGB57" s="24"/>
      <c r="OGC57" s="24"/>
      <c r="OGD57" s="24"/>
      <c r="OGE57" s="24"/>
      <c r="OGF57" s="24"/>
      <c r="OGG57" s="24"/>
      <c r="OGH57" s="24"/>
      <c r="OGI57" s="24"/>
      <c r="OGJ57" s="24"/>
      <c r="OGK57" s="24"/>
      <c r="OGL57" s="24"/>
      <c r="OGM57" s="24"/>
      <c r="OGN57" s="24"/>
      <c r="OGO57" s="24"/>
      <c r="OGP57" s="24"/>
      <c r="OGQ57" s="24"/>
      <c r="OGR57" s="24"/>
      <c r="OGS57" s="24"/>
      <c r="OGT57" s="24"/>
      <c r="OGU57" s="24"/>
      <c r="OGV57" s="24"/>
      <c r="OGW57" s="24"/>
      <c r="OGX57" s="24"/>
      <c r="OGY57" s="24"/>
      <c r="OGZ57" s="24"/>
      <c r="OHA57" s="24"/>
      <c r="OHB57" s="24"/>
      <c r="OHC57" s="24"/>
      <c r="OHD57" s="24"/>
      <c r="OHE57" s="24"/>
      <c r="OHF57" s="24"/>
      <c r="OHG57" s="24"/>
      <c r="OHH57" s="24"/>
      <c r="OHI57" s="24"/>
      <c r="OHJ57" s="24"/>
      <c r="OHK57" s="24"/>
      <c r="OHL57" s="24"/>
      <c r="OHM57" s="24"/>
      <c r="OHN57" s="24"/>
      <c r="OHO57" s="24"/>
      <c r="OHP57" s="24"/>
      <c r="OHQ57" s="24"/>
      <c r="OHR57" s="24"/>
      <c r="OHS57" s="24"/>
      <c r="OHT57" s="24"/>
      <c r="OHU57" s="24"/>
      <c r="OHV57" s="24"/>
      <c r="OHW57" s="24"/>
      <c r="OHX57" s="24"/>
      <c r="OHY57" s="24"/>
      <c r="OHZ57" s="24"/>
      <c r="OIA57" s="24"/>
      <c r="OIB57" s="24"/>
      <c r="OIC57" s="24"/>
      <c r="OID57" s="24"/>
      <c r="OIE57" s="24"/>
      <c r="OIF57" s="24"/>
      <c r="OIG57" s="24"/>
      <c r="OIH57" s="24"/>
      <c r="OII57" s="24"/>
      <c r="OIJ57" s="24"/>
      <c r="OIK57" s="24"/>
      <c r="OIL57" s="24"/>
      <c r="OIM57" s="24"/>
      <c r="OIN57" s="24"/>
      <c r="OIO57" s="24"/>
      <c r="OIP57" s="24"/>
      <c r="OIQ57" s="24"/>
      <c r="OIR57" s="24"/>
      <c r="OIS57" s="24"/>
      <c r="OIT57" s="24"/>
      <c r="OIU57" s="24"/>
      <c r="OIV57" s="24"/>
      <c r="OIW57" s="24"/>
      <c r="OIX57" s="24"/>
      <c r="OIY57" s="24"/>
      <c r="OIZ57" s="24"/>
      <c r="OJA57" s="24"/>
      <c r="OJB57" s="24"/>
      <c r="OJC57" s="24"/>
      <c r="OJD57" s="24"/>
      <c r="OJE57" s="24"/>
      <c r="OJF57" s="24"/>
      <c r="OJG57" s="24"/>
      <c r="OJH57" s="24"/>
      <c r="OJI57" s="24"/>
      <c r="OJJ57" s="24"/>
      <c r="OJK57" s="24"/>
      <c r="OJL57" s="24"/>
      <c r="OJM57" s="24"/>
      <c r="OJN57" s="24"/>
      <c r="OJO57" s="24"/>
      <c r="OJP57" s="24"/>
      <c r="OJQ57" s="24"/>
      <c r="OJR57" s="24"/>
      <c r="OJS57" s="24"/>
      <c r="OJT57" s="24"/>
      <c r="OJU57" s="24"/>
      <c r="OJV57" s="24"/>
      <c r="OJW57" s="24"/>
      <c r="OJX57" s="24"/>
      <c r="OJY57" s="24"/>
      <c r="OJZ57" s="24"/>
      <c r="OKA57" s="24"/>
      <c r="OKB57" s="24"/>
      <c r="OKC57" s="24"/>
      <c r="OKD57" s="24"/>
      <c r="OKE57" s="24"/>
      <c r="OKF57" s="24"/>
      <c r="OKG57" s="24"/>
      <c r="OKH57" s="24"/>
      <c r="OKI57" s="24"/>
      <c r="OKJ57" s="24"/>
      <c r="OKK57" s="24"/>
      <c r="OKL57" s="24"/>
      <c r="OKM57" s="24"/>
      <c r="OKN57" s="24"/>
      <c r="OKO57" s="24"/>
      <c r="OKP57" s="24"/>
      <c r="OKQ57" s="24"/>
      <c r="OKR57" s="24"/>
      <c r="OKS57" s="24"/>
      <c r="OKT57" s="24"/>
      <c r="OKU57" s="24"/>
      <c r="OKV57" s="24"/>
      <c r="OKW57" s="24"/>
      <c r="OKX57" s="24"/>
      <c r="OKY57" s="24"/>
      <c r="OKZ57" s="24"/>
      <c r="OLA57" s="24"/>
      <c r="OLB57" s="24"/>
      <c r="OLC57" s="24"/>
      <c r="OLD57" s="24"/>
      <c r="OLE57" s="24"/>
      <c r="OLF57" s="24"/>
      <c r="OLG57" s="24"/>
      <c r="OLH57" s="24"/>
      <c r="OLI57" s="24"/>
      <c r="OLJ57" s="24"/>
      <c r="OLK57" s="24"/>
      <c r="OLL57" s="24"/>
      <c r="OLM57" s="24"/>
      <c r="OLN57" s="24"/>
      <c r="OLO57" s="24"/>
      <c r="OLP57" s="24"/>
      <c r="OLQ57" s="24"/>
      <c r="OLR57" s="24"/>
      <c r="OLS57" s="24"/>
      <c r="OLT57" s="24"/>
      <c r="OLU57" s="24"/>
      <c r="OLV57" s="24"/>
      <c r="OLW57" s="24"/>
      <c r="OLX57" s="24"/>
      <c r="OLY57" s="24"/>
      <c r="OLZ57" s="24"/>
      <c r="OMA57" s="24"/>
      <c r="OMB57" s="24"/>
      <c r="OMC57" s="24"/>
      <c r="OMD57" s="24"/>
      <c r="OME57" s="24"/>
      <c r="OMF57" s="24"/>
      <c r="OMG57" s="24"/>
      <c r="OMH57" s="24"/>
      <c r="OMI57" s="24"/>
      <c r="OMJ57" s="24"/>
      <c r="OMK57" s="24"/>
      <c r="OML57" s="24"/>
      <c r="OMM57" s="24"/>
      <c r="OMN57" s="24"/>
      <c r="OMO57" s="24"/>
      <c r="OMP57" s="24"/>
      <c r="OMQ57" s="24"/>
      <c r="OMR57" s="24"/>
      <c r="OMS57" s="24"/>
      <c r="OMT57" s="24"/>
      <c r="OMU57" s="24"/>
      <c r="OMV57" s="24"/>
      <c r="OMW57" s="24"/>
      <c r="OMX57" s="24"/>
      <c r="OMY57" s="24"/>
      <c r="OMZ57" s="24"/>
      <c r="ONA57" s="24"/>
      <c r="ONB57" s="24"/>
      <c r="ONC57" s="24"/>
      <c r="OND57" s="24"/>
      <c r="ONE57" s="24"/>
      <c r="ONF57" s="24"/>
      <c r="ONG57" s="24"/>
      <c r="ONH57" s="24"/>
      <c r="ONI57" s="24"/>
      <c r="ONJ57" s="24"/>
      <c r="ONK57" s="24"/>
      <c r="ONL57" s="24"/>
      <c r="ONM57" s="24"/>
      <c r="ONN57" s="24"/>
      <c r="ONO57" s="24"/>
      <c r="ONP57" s="24"/>
      <c r="ONQ57" s="24"/>
      <c r="ONR57" s="24"/>
      <c r="ONS57" s="24"/>
      <c r="ONT57" s="24"/>
      <c r="ONU57" s="24"/>
      <c r="ONV57" s="24"/>
      <c r="ONW57" s="24"/>
      <c r="ONX57" s="24"/>
      <c r="ONY57" s="24"/>
      <c r="ONZ57" s="24"/>
      <c r="OOA57" s="24"/>
      <c r="OOB57" s="24"/>
      <c r="OOC57" s="24"/>
      <c r="OOD57" s="24"/>
      <c r="OOE57" s="24"/>
      <c r="OOF57" s="24"/>
      <c r="OOG57" s="24"/>
      <c r="OOH57" s="24"/>
      <c r="OOI57" s="24"/>
      <c r="OOJ57" s="24"/>
      <c r="OOK57" s="24"/>
      <c r="OOL57" s="24"/>
      <c r="OOM57" s="24"/>
      <c r="OON57" s="24"/>
      <c r="OOO57" s="24"/>
      <c r="OOP57" s="24"/>
      <c r="OOQ57" s="24"/>
      <c r="OOR57" s="24"/>
      <c r="OOS57" s="24"/>
      <c r="OOT57" s="24"/>
      <c r="OOU57" s="24"/>
      <c r="OOV57" s="24"/>
      <c r="OOW57" s="24"/>
      <c r="OOX57" s="24"/>
      <c r="OOY57" s="24"/>
      <c r="OOZ57" s="24"/>
      <c r="OPA57" s="24"/>
      <c r="OPB57" s="24"/>
      <c r="OPC57" s="24"/>
      <c r="OPD57" s="24"/>
      <c r="OPE57" s="24"/>
      <c r="OPF57" s="24"/>
      <c r="OPG57" s="24"/>
      <c r="OPH57" s="24"/>
      <c r="OPI57" s="24"/>
      <c r="OPJ57" s="24"/>
      <c r="OPK57" s="24"/>
      <c r="OPL57" s="24"/>
      <c r="OPM57" s="24"/>
      <c r="OPN57" s="24"/>
      <c r="OPO57" s="24"/>
      <c r="OPP57" s="24"/>
      <c r="OPQ57" s="24"/>
      <c r="OPR57" s="24"/>
      <c r="OPS57" s="24"/>
      <c r="OPT57" s="24"/>
      <c r="OPU57" s="24"/>
      <c r="OPV57" s="24"/>
      <c r="OPW57" s="24"/>
      <c r="OPX57" s="24"/>
      <c r="OPY57" s="24"/>
      <c r="OPZ57" s="24"/>
      <c r="OQA57" s="24"/>
      <c r="OQB57" s="24"/>
      <c r="OQC57" s="24"/>
      <c r="OQD57" s="24"/>
      <c r="OQE57" s="24"/>
      <c r="OQF57" s="24"/>
      <c r="OQG57" s="24"/>
      <c r="OQH57" s="24"/>
      <c r="OQI57" s="24"/>
      <c r="OQJ57" s="24"/>
      <c r="OQK57" s="24"/>
      <c r="OQL57" s="24"/>
      <c r="OQM57" s="24"/>
      <c r="OQN57" s="24"/>
      <c r="OQO57" s="24"/>
      <c r="OQP57" s="24"/>
      <c r="OQQ57" s="24"/>
      <c r="OQR57" s="24"/>
      <c r="OQS57" s="24"/>
      <c r="OQT57" s="24"/>
      <c r="OQU57" s="24"/>
      <c r="OQV57" s="24"/>
      <c r="OQW57" s="24"/>
      <c r="OQX57" s="24"/>
      <c r="OQY57" s="24"/>
      <c r="OQZ57" s="24"/>
      <c r="ORA57" s="24"/>
      <c r="ORB57" s="24"/>
      <c r="ORC57" s="24"/>
      <c r="ORD57" s="24"/>
      <c r="ORE57" s="24"/>
      <c r="ORF57" s="24"/>
      <c r="ORG57" s="24"/>
      <c r="ORH57" s="24"/>
      <c r="ORI57" s="24"/>
      <c r="ORJ57" s="24"/>
      <c r="ORK57" s="24"/>
      <c r="ORL57" s="24"/>
      <c r="ORM57" s="24"/>
      <c r="ORN57" s="24"/>
      <c r="ORO57" s="24"/>
      <c r="ORP57" s="24"/>
      <c r="ORQ57" s="24"/>
      <c r="ORR57" s="24"/>
      <c r="ORS57" s="24"/>
      <c r="ORT57" s="24"/>
      <c r="ORU57" s="24"/>
      <c r="ORV57" s="24"/>
      <c r="ORW57" s="24"/>
      <c r="ORX57" s="24"/>
      <c r="ORY57" s="24"/>
      <c r="ORZ57" s="24"/>
      <c r="OSA57" s="24"/>
      <c r="OSB57" s="24"/>
      <c r="OSC57" s="24"/>
      <c r="OSD57" s="24"/>
      <c r="OSE57" s="24"/>
      <c r="OSF57" s="24"/>
      <c r="OSG57" s="24"/>
      <c r="OSH57" s="24"/>
      <c r="OSI57" s="24"/>
      <c r="OSJ57" s="24"/>
      <c r="OSK57" s="24"/>
      <c r="OSL57" s="24"/>
      <c r="OSM57" s="24"/>
      <c r="OSN57" s="24"/>
      <c r="OSO57" s="24"/>
      <c r="OSP57" s="24"/>
      <c r="OSQ57" s="24"/>
      <c r="OSR57" s="24"/>
      <c r="OSS57" s="24"/>
      <c r="OST57" s="24"/>
      <c r="OSU57" s="24"/>
      <c r="OSV57" s="24"/>
      <c r="OSW57" s="24"/>
      <c r="OSX57" s="24"/>
      <c r="OSY57" s="24"/>
      <c r="OSZ57" s="24"/>
      <c r="OTA57" s="24"/>
      <c r="OTB57" s="24"/>
      <c r="OTC57" s="24"/>
      <c r="OTD57" s="24"/>
      <c r="OTE57" s="24"/>
      <c r="OTF57" s="24"/>
      <c r="OTG57" s="24"/>
      <c r="OTH57" s="24"/>
      <c r="OTI57" s="24"/>
      <c r="OTJ57" s="24"/>
      <c r="OTK57" s="24"/>
      <c r="OTL57" s="24"/>
      <c r="OTM57" s="24"/>
      <c r="OTN57" s="24"/>
      <c r="OTO57" s="24"/>
      <c r="OTP57" s="24"/>
      <c r="OTQ57" s="24"/>
      <c r="OTR57" s="24"/>
      <c r="OTS57" s="24"/>
      <c r="OTT57" s="24"/>
      <c r="OTU57" s="24"/>
      <c r="OTV57" s="24"/>
      <c r="OTW57" s="24"/>
      <c r="OTX57" s="24"/>
      <c r="OTY57" s="24"/>
      <c r="OTZ57" s="24"/>
      <c r="OUA57" s="24"/>
      <c r="OUB57" s="24"/>
      <c r="OUC57" s="24"/>
      <c r="OUD57" s="24"/>
      <c r="OUE57" s="24"/>
      <c r="OUF57" s="24"/>
      <c r="OUG57" s="24"/>
      <c r="OUH57" s="24"/>
      <c r="OUI57" s="24"/>
      <c r="OUJ57" s="24"/>
      <c r="OUK57" s="24"/>
      <c r="OUL57" s="24"/>
      <c r="OUM57" s="24"/>
      <c r="OUN57" s="24"/>
      <c r="OUO57" s="24"/>
      <c r="OUP57" s="24"/>
      <c r="OUQ57" s="24"/>
      <c r="OUR57" s="24"/>
      <c r="OUS57" s="24"/>
      <c r="OUT57" s="24"/>
      <c r="OUU57" s="24"/>
      <c r="OUV57" s="24"/>
      <c r="OUW57" s="24"/>
      <c r="OUX57" s="24"/>
      <c r="OUY57" s="24"/>
      <c r="OUZ57" s="24"/>
      <c r="OVA57" s="24"/>
      <c r="OVB57" s="24"/>
      <c r="OVC57" s="24"/>
      <c r="OVD57" s="24"/>
      <c r="OVE57" s="24"/>
      <c r="OVF57" s="24"/>
      <c r="OVG57" s="24"/>
      <c r="OVH57" s="24"/>
      <c r="OVI57" s="24"/>
      <c r="OVJ57" s="24"/>
      <c r="OVK57" s="24"/>
      <c r="OVL57" s="24"/>
      <c r="OVM57" s="24"/>
      <c r="OVN57" s="24"/>
      <c r="OVO57" s="24"/>
      <c r="OVP57" s="24"/>
      <c r="OVQ57" s="24"/>
      <c r="OVR57" s="24"/>
      <c r="OVS57" s="24"/>
      <c r="OVT57" s="24"/>
      <c r="OVU57" s="24"/>
      <c r="OVV57" s="24"/>
      <c r="OVW57" s="24"/>
      <c r="OVX57" s="24"/>
      <c r="OVY57" s="24"/>
      <c r="OVZ57" s="24"/>
      <c r="OWA57" s="24"/>
      <c r="OWB57" s="24"/>
      <c r="OWC57" s="24"/>
      <c r="OWD57" s="24"/>
      <c r="OWE57" s="24"/>
      <c r="OWF57" s="24"/>
      <c r="OWG57" s="24"/>
      <c r="OWH57" s="24"/>
      <c r="OWI57" s="24"/>
      <c r="OWJ57" s="24"/>
      <c r="OWK57" s="24"/>
      <c r="OWL57" s="24"/>
      <c r="OWM57" s="24"/>
      <c r="OWN57" s="24"/>
      <c r="OWO57" s="24"/>
      <c r="OWP57" s="24"/>
      <c r="OWQ57" s="24"/>
      <c r="OWR57" s="24"/>
      <c r="OWS57" s="24"/>
      <c r="OWT57" s="24"/>
      <c r="OWU57" s="24"/>
      <c r="OWV57" s="24"/>
      <c r="OWW57" s="24"/>
      <c r="OWX57" s="24"/>
      <c r="OWY57" s="24"/>
      <c r="OWZ57" s="24"/>
      <c r="OXA57" s="24"/>
      <c r="OXB57" s="24"/>
      <c r="OXC57" s="24"/>
      <c r="OXD57" s="24"/>
      <c r="OXE57" s="24"/>
      <c r="OXF57" s="24"/>
      <c r="OXG57" s="24"/>
      <c r="OXH57" s="24"/>
      <c r="OXI57" s="24"/>
      <c r="OXJ57" s="24"/>
      <c r="OXK57" s="24"/>
      <c r="OXL57" s="24"/>
      <c r="OXM57" s="24"/>
      <c r="OXN57" s="24"/>
      <c r="OXO57" s="24"/>
      <c r="OXP57" s="24"/>
      <c r="OXQ57" s="24"/>
      <c r="OXR57" s="24"/>
      <c r="OXS57" s="24"/>
      <c r="OXT57" s="24"/>
      <c r="OXU57" s="24"/>
      <c r="OXV57" s="24"/>
      <c r="OXW57" s="24"/>
      <c r="OXX57" s="24"/>
      <c r="OXY57" s="24"/>
      <c r="OXZ57" s="24"/>
      <c r="OYA57" s="24"/>
      <c r="OYB57" s="24"/>
      <c r="OYC57" s="24"/>
      <c r="OYD57" s="24"/>
      <c r="OYE57" s="24"/>
      <c r="OYF57" s="24"/>
      <c r="OYG57" s="24"/>
      <c r="OYH57" s="24"/>
      <c r="OYI57" s="24"/>
      <c r="OYJ57" s="24"/>
      <c r="OYK57" s="24"/>
      <c r="OYL57" s="24"/>
      <c r="OYM57" s="24"/>
      <c r="OYN57" s="24"/>
      <c r="OYO57" s="24"/>
      <c r="OYP57" s="24"/>
      <c r="OYQ57" s="24"/>
      <c r="OYR57" s="24"/>
      <c r="OYS57" s="24"/>
      <c r="OYT57" s="24"/>
      <c r="OYU57" s="24"/>
      <c r="OYV57" s="24"/>
      <c r="OYW57" s="24"/>
      <c r="OYX57" s="24"/>
      <c r="OYY57" s="24"/>
      <c r="OYZ57" s="24"/>
      <c r="OZA57" s="24"/>
      <c r="OZB57" s="24"/>
      <c r="OZC57" s="24"/>
      <c r="OZD57" s="24"/>
      <c r="OZE57" s="24"/>
      <c r="OZF57" s="24"/>
      <c r="OZG57" s="24"/>
      <c r="OZH57" s="24"/>
      <c r="OZI57" s="24"/>
      <c r="OZJ57" s="24"/>
      <c r="OZK57" s="24"/>
      <c r="OZL57" s="24"/>
      <c r="OZM57" s="24"/>
      <c r="OZN57" s="24"/>
      <c r="OZO57" s="24"/>
      <c r="OZP57" s="24"/>
      <c r="OZQ57" s="24"/>
      <c r="OZR57" s="24"/>
      <c r="OZS57" s="24"/>
      <c r="OZT57" s="24"/>
      <c r="OZU57" s="24"/>
      <c r="OZV57" s="24"/>
      <c r="OZW57" s="24"/>
      <c r="OZX57" s="24"/>
      <c r="OZY57" s="24"/>
      <c r="OZZ57" s="24"/>
      <c r="PAA57" s="24"/>
      <c r="PAB57" s="24"/>
      <c r="PAC57" s="24"/>
      <c r="PAD57" s="24"/>
      <c r="PAE57" s="24"/>
      <c r="PAF57" s="24"/>
      <c r="PAG57" s="24"/>
      <c r="PAH57" s="24"/>
      <c r="PAI57" s="24"/>
      <c r="PAJ57" s="24"/>
      <c r="PAK57" s="24"/>
      <c r="PAL57" s="24"/>
      <c r="PAM57" s="24"/>
      <c r="PAN57" s="24"/>
      <c r="PAO57" s="24"/>
      <c r="PAP57" s="24"/>
      <c r="PAQ57" s="24"/>
      <c r="PAR57" s="24"/>
      <c r="PAS57" s="24"/>
      <c r="PAT57" s="24"/>
      <c r="PAU57" s="24"/>
      <c r="PAV57" s="24"/>
      <c r="PAW57" s="24"/>
      <c r="PAX57" s="24"/>
      <c r="PAY57" s="24"/>
      <c r="PAZ57" s="24"/>
      <c r="PBA57" s="24"/>
      <c r="PBB57" s="24"/>
      <c r="PBC57" s="24"/>
      <c r="PBD57" s="24"/>
      <c r="PBE57" s="24"/>
      <c r="PBF57" s="24"/>
      <c r="PBG57" s="24"/>
      <c r="PBH57" s="24"/>
      <c r="PBI57" s="24"/>
      <c r="PBJ57" s="24"/>
      <c r="PBK57" s="24"/>
      <c r="PBL57" s="24"/>
      <c r="PBM57" s="24"/>
      <c r="PBN57" s="24"/>
      <c r="PBO57" s="24"/>
      <c r="PBP57" s="24"/>
      <c r="PBQ57" s="24"/>
      <c r="PBR57" s="24"/>
      <c r="PBS57" s="24"/>
      <c r="PBT57" s="24"/>
      <c r="PBU57" s="24"/>
      <c r="PBV57" s="24"/>
      <c r="PBW57" s="24"/>
      <c r="PBX57" s="24"/>
      <c r="PBY57" s="24"/>
      <c r="PBZ57" s="24"/>
      <c r="PCA57" s="24"/>
      <c r="PCB57" s="24"/>
      <c r="PCC57" s="24"/>
      <c r="PCD57" s="24"/>
      <c r="PCE57" s="24"/>
      <c r="PCF57" s="24"/>
      <c r="PCG57" s="24"/>
      <c r="PCH57" s="24"/>
      <c r="PCI57" s="24"/>
      <c r="PCJ57" s="24"/>
      <c r="PCK57" s="24"/>
      <c r="PCL57" s="24"/>
      <c r="PCM57" s="24"/>
      <c r="PCN57" s="24"/>
      <c r="PCO57" s="24"/>
      <c r="PCP57" s="24"/>
      <c r="PCQ57" s="24"/>
      <c r="PCR57" s="24"/>
      <c r="PCS57" s="24"/>
      <c r="PCT57" s="24"/>
      <c r="PCU57" s="24"/>
      <c r="PCV57" s="24"/>
      <c r="PCW57" s="24"/>
      <c r="PCX57" s="24"/>
      <c r="PCY57" s="24"/>
      <c r="PCZ57" s="24"/>
      <c r="PDA57" s="24"/>
      <c r="PDB57" s="24"/>
      <c r="PDC57" s="24"/>
      <c r="PDD57" s="24"/>
      <c r="PDE57" s="24"/>
      <c r="PDF57" s="24"/>
      <c r="PDG57" s="24"/>
      <c r="PDH57" s="24"/>
      <c r="PDI57" s="24"/>
      <c r="PDJ57" s="24"/>
      <c r="PDK57" s="24"/>
      <c r="PDL57" s="24"/>
      <c r="PDM57" s="24"/>
      <c r="PDN57" s="24"/>
      <c r="PDO57" s="24"/>
      <c r="PDP57" s="24"/>
      <c r="PDQ57" s="24"/>
      <c r="PDR57" s="24"/>
      <c r="PDS57" s="24"/>
      <c r="PDT57" s="24"/>
      <c r="PDU57" s="24"/>
      <c r="PDV57" s="24"/>
      <c r="PDW57" s="24"/>
      <c r="PDX57" s="24"/>
      <c r="PDY57" s="24"/>
      <c r="PDZ57" s="24"/>
      <c r="PEA57" s="24"/>
      <c r="PEB57" s="24"/>
      <c r="PEC57" s="24"/>
      <c r="PED57" s="24"/>
      <c r="PEE57" s="24"/>
      <c r="PEF57" s="24"/>
      <c r="PEG57" s="24"/>
      <c r="PEH57" s="24"/>
      <c r="PEI57" s="24"/>
      <c r="PEJ57" s="24"/>
      <c r="PEK57" s="24"/>
      <c r="PEL57" s="24"/>
      <c r="PEM57" s="24"/>
      <c r="PEN57" s="24"/>
      <c r="PEO57" s="24"/>
      <c r="PEP57" s="24"/>
      <c r="PEQ57" s="24"/>
      <c r="PER57" s="24"/>
      <c r="PES57" s="24"/>
      <c r="PET57" s="24"/>
      <c r="PEU57" s="24"/>
      <c r="PEV57" s="24"/>
      <c r="PEW57" s="24"/>
      <c r="PEX57" s="24"/>
      <c r="PEY57" s="24"/>
      <c r="PEZ57" s="24"/>
      <c r="PFA57" s="24"/>
      <c r="PFB57" s="24"/>
      <c r="PFC57" s="24"/>
      <c r="PFD57" s="24"/>
      <c r="PFE57" s="24"/>
      <c r="PFF57" s="24"/>
      <c r="PFG57" s="24"/>
      <c r="PFH57" s="24"/>
      <c r="PFI57" s="24"/>
      <c r="PFJ57" s="24"/>
      <c r="PFK57" s="24"/>
      <c r="PFL57" s="24"/>
      <c r="PFM57" s="24"/>
      <c r="PFN57" s="24"/>
      <c r="PFO57" s="24"/>
      <c r="PFP57" s="24"/>
      <c r="PFQ57" s="24"/>
      <c r="PFR57" s="24"/>
      <c r="PFS57" s="24"/>
      <c r="PFT57" s="24"/>
      <c r="PFU57" s="24"/>
      <c r="PFV57" s="24"/>
      <c r="PFW57" s="24"/>
      <c r="PFX57" s="24"/>
      <c r="PFY57" s="24"/>
      <c r="PFZ57" s="24"/>
      <c r="PGA57" s="24"/>
      <c r="PGB57" s="24"/>
      <c r="PGC57" s="24"/>
      <c r="PGD57" s="24"/>
      <c r="PGE57" s="24"/>
      <c r="PGF57" s="24"/>
      <c r="PGG57" s="24"/>
      <c r="PGH57" s="24"/>
      <c r="PGI57" s="24"/>
      <c r="PGJ57" s="24"/>
      <c r="PGK57" s="24"/>
      <c r="PGL57" s="24"/>
      <c r="PGM57" s="24"/>
      <c r="PGN57" s="24"/>
      <c r="PGO57" s="24"/>
      <c r="PGP57" s="24"/>
      <c r="PGQ57" s="24"/>
      <c r="PGR57" s="24"/>
      <c r="PGS57" s="24"/>
      <c r="PGT57" s="24"/>
      <c r="PGU57" s="24"/>
      <c r="PGV57" s="24"/>
      <c r="PGW57" s="24"/>
      <c r="PGX57" s="24"/>
      <c r="PGY57" s="24"/>
      <c r="PGZ57" s="24"/>
      <c r="PHA57" s="24"/>
      <c r="PHB57" s="24"/>
      <c r="PHC57" s="24"/>
      <c r="PHD57" s="24"/>
      <c r="PHE57" s="24"/>
      <c r="PHF57" s="24"/>
      <c r="PHG57" s="24"/>
      <c r="PHH57" s="24"/>
      <c r="PHI57" s="24"/>
      <c r="PHJ57" s="24"/>
      <c r="PHK57" s="24"/>
      <c r="PHL57" s="24"/>
      <c r="PHM57" s="24"/>
      <c r="PHN57" s="24"/>
      <c r="PHO57" s="24"/>
      <c r="PHP57" s="24"/>
      <c r="PHQ57" s="24"/>
      <c r="PHR57" s="24"/>
      <c r="PHS57" s="24"/>
      <c r="PHT57" s="24"/>
      <c r="PHU57" s="24"/>
      <c r="PHV57" s="24"/>
      <c r="PHW57" s="24"/>
      <c r="PHX57" s="24"/>
      <c r="PHY57" s="24"/>
      <c r="PHZ57" s="24"/>
      <c r="PIA57" s="24"/>
      <c r="PIB57" s="24"/>
      <c r="PIC57" s="24"/>
      <c r="PID57" s="24"/>
      <c r="PIE57" s="24"/>
      <c r="PIF57" s="24"/>
      <c r="PIG57" s="24"/>
      <c r="PIH57" s="24"/>
      <c r="PII57" s="24"/>
      <c r="PIJ57" s="24"/>
      <c r="PIK57" s="24"/>
      <c r="PIL57" s="24"/>
      <c r="PIM57" s="24"/>
      <c r="PIN57" s="24"/>
      <c r="PIO57" s="24"/>
      <c r="PIP57" s="24"/>
      <c r="PIQ57" s="24"/>
      <c r="PIR57" s="24"/>
      <c r="PIS57" s="24"/>
      <c r="PIT57" s="24"/>
      <c r="PIU57" s="24"/>
      <c r="PIV57" s="24"/>
      <c r="PIW57" s="24"/>
      <c r="PIX57" s="24"/>
      <c r="PIY57" s="24"/>
      <c r="PIZ57" s="24"/>
      <c r="PJA57" s="24"/>
      <c r="PJB57" s="24"/>
      <c r="PJC57" s="24"/>
      <c r="PJD57" s="24"/>
      <c r="PJE57" s="24"/>
      <c r="PJF57" s="24"/>
      <c r="PJG57" s="24"/>
      <c r="PJH57" s="24"/>
      <c r="PJI57" s="24"/>
      <c r="PJJ57" s="24"/>
      <c r="PJK57" s="24"/>
      <c r="PJL57" s="24"/>
      <c r="PJM57" s="24"/>
      <c r="PJN57" s="24"/>
      <c r="PJO57" s="24"/>
      <c r="PJP57" s="24"/>
      <c r="PJQ57" s="24"/>
      <c r="PJR57" s="24"/>
      <c r="PJS57" s="24"/>
      <c r="PJT57" s="24"/>
      <c r="PJU57" s="24"/>
      <c r="PJV57" s="24"/>
      <c r="PJW57" s="24"/>
      <c r="PJX57" s="24"/>
      <c r="PJY57" s="24"/>
      <c r="PJZ57" s="24"/>
      <c r="PKA57" s="24"/>
      <c r="PKB57" s="24"/>
      <c r="PKC57" s="24"/>
      <c r="PKD57" s="24"/>
      <c r="PKE57" s="24"/>
      <c r="PKF57" s="24"/>
      <c r="PKG57" s="24"/>
      <c r="PKH57" s="24"/>
      <c r="PKI57" s="24"/>
      <c r="PKJ57" s="24"/>
      <c r="PKK57" s="24"/>
      <c r="PKL57" s="24"/>
      <c r="PKM57" s="24"/>
      <c r="PKN57" s="24"/>
      <c r="PKO57" s="24"/>
      <c r="PKP57" s="24"/>
      <c r="PKQ57" s="24"/>
      <c r="PKR57" s="24"/>
      <c r="PKS57" s="24"/>
      <c r="PKT57" s="24"/>
      <c r="PKU57" s="24"/>
      <c r="PKV57" s="24"/>
      <c r="PKW57" s="24"/>
      <c r="PKX57" s="24"/>
      <c r="PKY57" s="24"/>
      <c r="PKZ57" s="24"/>
      <c r="PLA57" s="24"/>
      <c r="PLB57" s="24"/>
      <c r="PLC57" s="24"/>
      <c r="PLD57" s="24"/>
      <c r="PLE57" s="24"/>
      <c r="PLF57" s="24"/>
      <c r="PLG57" s="24"/>
      <c r="PLH57" s="24"/>
      <c r="PLI57" s="24"/>
      <c r="PLJ57" s="24"/>
      <c r="PLK57" s="24"/>
      <c r="PLL57" s="24"/>
      <c r="PLM57" s="24"/>
      <c r="PLN57" s="24"/>
      <c r="PLO57" s="24"/>
      <c r="PLP57" s="24"/>
      <c r="PLQ57" s="24"/>
      <c r="PLR57" s="24"/>
      <c r="PLS57" s="24"/>
      <c r="PLT57" s="24"/>
      <c r="PLU57" s="24"/>
      <c r="PLV57" s="24"/>
      <c r="PLW57" s="24"/>
      <c r="PLX57" s="24"/>
      <c r="PLY57" s="24"/>
      <c r="PLZ57" s="24"/>
      <c r="PMA57" s="24"/>
      <c r="PMB57" s="24"/>
      <c r="PMC57" s="24"/>
      <c r="PMD57" s="24"/>
      <c r="PME57" s="24"/>
      <c r="PMF57" s="24"/>
      <c r="PMG57" s="24"/>
      <c r="PMH57" s="24"/>
      <c r="PMI57" s="24"/>
      <c r="PMJ57" s="24"/>
      <c r="PMK57" s="24"/>
      <c r="PML57" s="24"/>
      <c r="PMM57" s="24"/>
      <c r="PMN57" s="24"/>
      <c r="PMO57" s="24"/>
      <c r="PMP57" s="24"/>
      <c r="PMQ57" s="24"/>
      <c r="PMR57" s="24"/>
      <c r="PMS57" s="24"/>
      <c r="PMT57" s="24"/>
      <c r="PMU57" s="24"/>
      <c r="PMV57" s="24"/>
      <c r="PMW57" s="24"/>
      <c r="PMX57" s="24"/>
      <c r="PMY57" s="24"/>
      <c r="PMZ57" s="24"/>
      <c r="PNA57" s="24"/>
      <c r="PNB57" s="24"/>
      <c r="PNC57" s="24"/>
      <c r="PND57" s="24"/>
      <c r="PNE57" s="24"/>
      <c r="PNF57" s="24"/>
      <c r="PNG57" s="24"/>
      <c r="PNH57" s="24"/>
      <c r="PNI57" s="24"/>
      <c r="PNJ57" s="24"/>
      <c r="PNK57" s="24"/>
      <c r="PNL57" s="24"/>
      <c r="PNM57" s="24"/>
      <c r="PNN57" s="24"/>
      <c r="PNO57" s="24"/>
      <c r="PNP57" s="24"/>
      <c r="PNQ57" s="24"/>
      <c r="PNR57" s="24"/>
      <c r="PNS57" s="24"/>
      <c r="PNT57" s="24"/>
      <c r="PNU57" s="24"/>
      <c r="PNV57" s="24"/>
      <c r="PNW57" s="24"/>
      <c r="PNX57" s="24"/>
      <c r="PNY57" s="24"/>
      <c r="PNZ57" s="24"/>
      <c r="POA57" s="24"/>
      <c r="POB57" s="24"/>
      <c r="POC57" s="24"/>
      <c r="POD57" s="24"/>
      <c r="POE57" s="24"/>
      <c r="POF57" s="24"/>
      <c r="POG57" s="24"/>
      <c r="POH57" s="24"/>
      <c r="POI57" s="24"/>
      <c r="POJ57" s="24"/>
      <c r="POK57" s="24"/>
      <c r="POL57" s="24"/>
      <c r="POM57" s="24"/>
      <c r="PON57" s="24"/>
      <c r="POO57" s="24"/>
      <c r="POP57" s="24"/>
      <c r="POQ57" s="24"/>
      <c r="POR57" s="24"/>
      <c r="POS57" s="24"/>
      <c r="POT57" s="24"/>
      <c r="POU57" s="24"/>
      <c r="POV57" s="24"/>
      <c r="POW57" s="24"/>
      <c r="POX57" s="24"/>
      <c r="POY57" s="24"/>
      <c r="POZ57" s="24"/>
      <c r="PPA57" s="24"/>
      <c r="PPB57" s="24"/>
      <c r="PPC57" s="24"/>
      <c r="PPD57" s="24"/>
      <c r="PPE57" s="24"/>
      <c r="PPF57" s="24"/>
      <c r="PPG57" s="24"/>
      <c r="PPH57" s="24"/>
      <c r="PPI57" s="24"/>
      <c r="PPJ57" s="24"/>
      <c r="PPK57" s="24"/>
      <c r="PPL57" s="24"/>
      <c r="PPM57" s="24"/>
      <c r="PPN57" s="24"/>
      <c r="PPO57" s="24"/>
      <c r="PPP57" s="24"/>
      <c r="PPQ57" s="24"/>
      <c r="PPR57" s="24"/>
      <c r="PPS57" s="24"/>
      <c r="PPT57" s="24"/>
      <c r="PPU57" s="24"/>
      <c r="PPV57" s="24"/>
      <c r="PPW57" s="24"/>
      <c r="PPX57" s="24"/>
      <c r="PPY57" s="24"/>
      <c r="PPZ57" s="24"/>
      <c r="PQA57" s="24"/>
      <c r="PQB57" s="24"/>
      <c r="PQC57" s="24"/>
      <c r="PQD57" s="24"/>
      <c r="PQE57" s="24"/>
      <c r="PQF57" s="24"/>
      <c r="PQG57" s="24"/>
      <c r="PQH57" s="24"/>
      <c r="PQI57" s="24"/>
      <c r="PQJ57" s="24"/>
      <c r="PQK57" s="24"/>
      <c r="PQL57" s="24"/>
      <c r="PQM57" s="24"/>
      <c r="PQN57" s="24"/>
      <c r="PQO57" s="24"/>
      <c r="PQP57" s="24"/>
      <c r="PQQ57" s="24"/>
      <c r="PQR57" s="24"/>
      <c r="PQS57" s="24"/>
      <c r="PQT57" s="24"/>
      <c r="PQU57" s="24"/>
      <c r="PQV57" s="24"/>
      <c r="PQW57" s="24"/>
      <c r="PQX57" s="24"/>
      <c r="PQY57" s="24"/>
      <c r="PQZ57" s="24"/>
      <c r="PRA57" s="24"/>
      <c r="PRB57" s="24"/>
      <c r="PRC57" s="24"/>
      <c r="PRD57" s="24"/>
      <c r="PRE57" s="24"/>
      <c r="PRF57" s="24"/>
      <c r="PRG57" s="24"/>
      <c r="PRH57" s="24"/>
      <c r="PRI57" s="24"/>
      <c r="PRJ57" s="24"/>
      <c r="PRK57" s="24"/>
      <c r="PRL57" s="24"/>
      <c r="PRM57" s="24"/>
      <c r="PRN57" s="24"/>
      <c r="PRO57" s="24"/>
      <c r="PRP57" s="24"/>
      <c r="PRQ57" s="24"/>
      <c r="PRR57" s="24"/>
      <c r="PRS57" s="24"/>
      <c r="PRT57" s="24"/>
      <c r="PRU57" s="24"/>
      <c r="PRV57" s="24"/>
      <c r="PRW57" s="24"/>
      <c r="PRX57" s="24"/>
      <c r="PRY57" s="24"/>
      <c r="PRZ57" s="24"/>
      <c r="PSA57" s="24"/>
      <c r="PSB57" s="24"/>
      <c r="PSC57" s="24"/>
      <c r="PSD57" s="24"/>
      <c r="PSE57" s="24"/>
      <c r="PSF57" s="24"/>
      <c r="PSG57" s="24"/>
      <c r="PSH57" s="24"/>
      <c r="PSI57" s="24"/>
      <c r="PSJ57" s="24"/>
      <c r="PSK57" s="24"/>
      <c r="PSL57" s="24"/>
      <c r="PSM57" s="24"/>
      <c r="PSN57" s="24"/>
      <c r="PSO57" s="24"/>
      <c r="PSP57" s="24"/>
      <c r="PSQ57" s="24"/>
      <c r="PSR57" s="24"/>
      <c r="PSS57" s="24"/>
      <c r="PST57" s="24"/>
      <c r="PSU57" s="24"/>
      <c r="PSV57" s="24"/>
      <c r="PSW57" s="24"/>
      <c r="PSX57" s="24"/>
      <c r="PSY57" s="24"/>
      <c r="PSZ57" s="24"/>
      <c r="PTA57" s="24"/>
      <c r="PTB57" s="24"/>
      <c r="PTC57" s="24"/>
      <c r="PTD57" s="24"/>
      <c r="PTE57" s="24"/>
      <c r="PTF57" s="24"/>
      <c r="PTG57" s="24"/>
      <c r="PTH57" s="24"/>
      <c r="PTI57" s="24"/>
      <c r="PTJ57" s="24"/>
      <c r="PTK57" s="24"/>
      <c r="PTL57" s="24"/>
      <c r="PTM57" s="24"/>
      <c r="PTN57" s="24"/>
      <c r="PTO57" s="24"/>
      <c r="PTP57" s="24"/>
      <c r="PTQ57" s="24"/>
      <c r="PTR57" s="24"/>
      <c r="PTS57" s="24"/>
      <c r="PTT57" s="24"/>
      <c r="PTU57" s="24"/>
      <c r="PTV57" s="24"/>
      <c r="PTW57" s="24"/>
      <c r="PTX57" s="24"/>
      <c r="PTY57" s="24"/>
      <c r="PTZ57" s="24"/>
      <c r="PUA57" s="24"/>
      <c r="PUB57" s="24"/>
      <c r="PUC57" s="24"/>
      <c r="PUD57" s="24"/>
      <c r="PUE57" s="24"/>
      <c r="PUF57" s="24"/>
      <c r="PUG57" s="24"/>
      <c r="PUH57" s="24"/>
      <c r="PUI57" s="24"/>
      <c r="PUJ57" s="24"/>
      <c r="PUK57" s="24"/>
      <c r="PUL57" s="24"/>
      <c r="PUM57" s="24"/>
      <c r="PUN57" s="24"/>
      <c r="PUO57" s="24"/>
      <c r="PUP57" s="24"/>
      <c r="PUQ57" s="24"/>
      <c r="PUR57" s="24"/>
      <c r="PUS57" s="24"/>
      <c r="PUT57" s="24"/>
      <c r="PUU57" s="24"/>
      <c r="PUV57" s="24"/>
      <c r="PUW57" s="24"/>
      <c r="PUX57" s="24"/>
      <c r="PUY57" s="24"/>
      <c r="PUZ57" s="24"/>
      <c r="PVA57" s="24"/>
      <c r="PVB57" s="24"/>
      <c r="PVC57" s="24"/>
      <c r="PVD57" s="24"/>
      <c r="PVE57" s="24"/>
      <c r="PVF57" s="24"/>
      <c r="PVG57" s="24"/>
      <c r="PVH57" s="24"/>
      <c r="PVI57" s="24"/>
      <c r="PVJ57" s="24"/>
      <c r="PVK57" s="24"/>
      <c r="PVL57" s="24"/>
      <c r="PVM57" s="24"/>
      <c r="PVN57" s="24"/>
      <c r="PVO57" s="24"/>
      <c r="PVP57" s="24"/>
      <c r="PVQ57" s="24"/>
      <c r="PVR57" s="24"/>
      <c r="PVS57" s="24"/>
      <c r="PVT57" s="24"/>
      <c r="PVU57" s="24"/>
      <c r="PVV57" s="24"/>
      <c r="PVW57" s="24"/>
      <c r="PVX57" s="24"/>
      <c r="PVY57" s="24"/>
      <c r="PVZ57" s="24"/>
      <c r="PWA57" s="24"/>
      <c r="PWB57" s="24"/>
      <c r="PWC57" s="24"/>
      <c r="PWD57" s="24"/>
      <c r="PWE57" s="24"/>
      <c r="PWF57" s="24"/>
      <c r="PWG57" s="24"/>
      <c r="PWH57" s="24"/>
      <c r="PWI57" s="24"/>
      <c r="PWJ57" s="24"/>
      <c r="PWK57" s="24"/>
      <c r="PWL57" s="24"/>
      <c r="PWM57" s="24"/>
      <c r="PWN57" s="24"/>
      <c r="PWO57" s="24"/>
      <c r="PWP57" s="24"/>
      <c r="PWQ57" s="24"/>
      <c r="PWR57" s="24"/>
      <c r="PWS57" s="24"/>
      <c r="PWT57" s="24"/>
      <c r="PWU57" s="24"/>
      <c r="PWV57" s="24"/>
      <c r="PWW57" s="24"/>
      <c r="PWX57" s="24"/>
      <c r="PWY57" s="24"/>
      <c r="PWZ57" s="24"/>
      <c r="PXA57" s="24"/>
      <c r="PXB57" s="24"/>
      <c r="PXC57" s="24"/>
      <c r="PXD57" s="24"/>
      <c r="PXE57" s="24"/>
      <c r="PXF57" s="24"/>
      <c r="PXG57" s="24"/>
      <c r="PXH57" s="24"/>
      <c r="PXI57" s="24"/>
      <c r="PXJ57" s="24"/>
      <c r="PXK57" s="24"/>
      <c r="PXL57" s="24"/>
      <c r="PXM57" s="24"/>
      <c r="PXN57" s="24"/>
      <c r="PXO57" s="24"/>
      <c r="PXP57" s="24"/>
      <c r="PXQ57" s="24"/>
      <c r="PXR57" s="24"/>
      <c r="PXS57" s="24"/>
      <c r="PXT57" s="24"/>
      <c r="PXU57" s="24"/>
      <c r="PXV57" s="24"/>
      <c r="PXW57" s="24"/>
      <c r="PXX57" s="24"/>
      <c r="PXY57" s="24"/>
      <c r="PXZ57" s="24"/>
      <c r="PYA57" s="24"/>
      <c r="PYB57" s="24"/>
      <c r="PYC57" s="24"/>
      <c r="PYD57" s="24"/>
      <c r="PYE57" s="24"/>
      <c r="PYF57" s="24"/>
      <c r="PYG57" s="24"/>
      <c r="PYH57" s="24"/>
      <c r="PYI57" s="24"/>
      <c r="PYJ57" s="24"/>
      <c r="PYK57" s="24"/>
      <c r="PYL57" s="24"/>
      <c r="PYM57" s="24"/>
      <c r="PYN57" s="24"/>
      <c r="PYO57" s="24"/>
      <c r="PYP57" s="24"/>
      <c r="PYQ57" s="24"/>
      <c r="PYR57" s="24"/>
      <c r="PYS57" s="24"/>
      <c r="PYT57" s="24"/>
      <c r="PYU57" s="24"/>
      <c r="PYV57" s="24"/>
      <c r="PYW57" s="24"/>
      <c r="PYX57" s="24"/>
      <c r="PYY57" s="24"/>
      <c r="PYZ57" s="24"/>
      <c r="PZA57" s="24"/>
      <c r="PZB57" s="24"/>
      <c r="PZC57" s="24"/>
      <c r="PZD57" s="24"/>
      <c r="PZE57" s="24"/>
      <c r="PZF57" s="24"/>
      <c r="PZG57" s="24"/>
      <c r="PZH57" s="24"/>
      <c r="PZI57" s="24"/>
      <c r="PZJ57" s="24"/>
      <c r="PZK57" s="24"/>
      <c r="PZL57" s="24"/>
      <c r="PZM57" s="24"/>
      <c r="PZN57" s="24"/>
      <c r="PZO57" s="24"/>
      <c r="PZP57" s="24"/>
      <c r="PZQ57" s="24"/>
      <c r="PZR57" s="24"/>
      <c r="PZS57" s="24"/>
      <c r="PZT57" s="24"/>
      <c r="PZU57" s="24"/>
      <c r="PZV57" s="24"/>
      <c r="PZW57" s="24"/>
      <c r="PZX57" s="24"/>
      <c r="PZY57" s="24"/>
      <c r="PZZ57" s="24"/>
      <c r="QAA57" s="24"/>
      <c r="QAB57" s="24"/>
      <c r="QAC57" s="24"/>
      <c r="QAD57" s="24"/>
      <c r="QAE57" s="24"/>
      <c r="QAF57" s="24"/>
      <c r="QAG57" s="24"/>
      <c r="QAH57" s="24"/>
      <c r="QAI57" s="24"/>
      <c r="QAJ57" s="24"/>
      <c r="QAK57" s="24"/>
      <c r="QAL57" s="24"/>
      <c r="QAM57" s="24"/>
      <c r="QAN57" s="24"/>
      <c r="QAO57" s="24"/>
      <c r="QAP57" s="24"/>
      <c r="QAQ57" s="24"/>
      <c r="QAR57" s="24"/>
      <c r="QAS57" s="24"/>
      <c r="QAT57" s="24"/>
      <c r="QAU57" s="24"/>
      <c r="QAV57" s="24"/>
      <c r="QAW57" s="24"/>
      <c r="QAX57" s="24"/>
      <c r="QAY57" s="24"/>
      <c r="QAZ57" s="24"/>
      <c r="QBA57" s="24"/>
      <c r="QBB57" s="24"/>
      <c r="QBC57" s="24"/>
      <c r="QBD57" s="24"/>
      <c r="QBE57" s="24"/>
      <c r="QBF57" s="24"/>
      <c r="QBG57" s="24"/>
      <c r="QBH57" s="24"/>
      <c r="QBI57" s="24"/>
      <c r="QBJ57" s="24"/>
      <c r="QBK57" s="24"/>
      <c r="QBL57" s="24"/>
      <c r="QBM57" s="24"/>
      <c r="QBN57" s="24"/>
      <c r="QBO57" s="24"/>
      <c r="QBP57" s="24"/>
      <c r="QBQ57" s="24"/>
      <c r="QBR57" s="24"/>
      <c r="QBS57" s="24"/>
      <c r="QBT57" s="24"/>
      <c r="QBU57" s="24"/>
      <c r="QBV57" s="24"/>
      <c r="QBW57" s="24"/>
      <c r="QBX57" s="24"/>
      <c r="QBY57" s="24"/>
      <c r="QBZ57" s="24"/>
      <c r="QCA57" s="24"/>
      <c r="QCB57" s="24"/>
      <c r="QCC57" s="24"/>
      <c r="QCD57" s="24"/>
      <c r="QCE57" s="24"/>
      <c r="QCF57" s="24"/>
      <c r="QCG57" s="24"/>
      <c r="QCH57" s="24"/>
      <c r="QCI57" s="24"/>
      <c r="QCJ57" s="24"/>
      <c r="QCK57" s="24"/>
      <c r="QCL57" s="24"/>
      <c r="QCM57" s="24"/>
      <c r="QCN57" s="24"/>
      <c r="QCO57" s="24"/>
      <c r="QCP57" s="24"/>
      <c r="QCQ57" s="24"/>
      <c r="QCR57" s="24"/>
      <c r="QCS57" s="24"/>
      <c r="QCT57" s="24"/>
      <c r="QCU57" s="24"/>
      <c r="QCV57" s="24"/>
      <c r="QCW57" s="24"/>
      <c r="QCX57" s="24"/>
      <c r="QCY57" s="24"/>
      <c r="QCZ57" s="24"/>
      <c r="QDA57" s="24"/>
      <c r="QDB57" s="24"/>
      <c r="QDC57" s="24"/>
      <c r="QDD57" s="24"/>
      <c r="QDE57" s="24"/>
      <c r="QDF57" s="24"/>
      <c r="QDG57" s="24"/>
      <c r="QDH57" s="24"/>
      <c r="QDI57" s="24"/>
      <c r="QDJ57" s="24"/>
      <c r="QDK57" s="24"/>
      <c r="QDL57" s="24"/>
      <c r="QDM57" s="24"/>
      <c r="QDN57" s="24"/>
      <c r="QDO57" s="24"/>
      <c r="QDP57" s="24"/>
      <c r="QDQ57" s="24"/>
      <c r="QDR57" s="24"/>
      <c r="QDS57" s="24"/>
      <c r="QDT57" s="24"/>
      <c r="QDU57" s="24"/>
      <c r="QDV57" s="24"/>
      <c r="QDW57" s="24"/>
      <c r="QDX57" s="24"/>
      <c r="QDY57" s="24"/>
      <c r="QDZ57" s="24"/>
      <c r="QEA57" s="24"/>
      <c r="QEB57" s="24"/>
      <c r="QEC57" s="24"/>
      <c r="QED57" s="24"/>
      <c r="QEE57" s="24"/>
      <c r="QEF57" s="24"/>
      <c r="QEG57" s="24"/>
      <c r="QEH57" s="24"/>
      <c r="QEI57" s="24"/>
      <c r="QEJ57" s="24"/>
      <c r="QEK57" s="24"/>
      <c r="QEL57" s="24"/>
      <c r="QEM57" s="24"/>
      <c r="QEN57" s="24"/>
      <c r="QEO57" s="24"/>
      <c r="QEP57" s="24"/>
      <c r="QEQ57" s="24"/>
      <c r="QER57" s="24"/>
      <c r="QES57" s="24"/>
      <c r="QET57" s="24"/>
      <c r="QEU57" s="24"/>
      <c r="QEV57" s="24"/>
      <c r="QEW57" s="24"/>
      <c r="QEX57" s="24"/>
      <c r="QEY57" s="24"/>
      <c r="QEZ57" s="24"/>
      <c r="QFA57" s="24"/>
      <c r="QFB57" s="24"/>
      <c r="QFC57" s="24"/>
      <c r="QFD57" s="24"/>
      <c r="QFE57" s="24"/>
      <c r="QFF57" s="24"/>
      <c r="QFG57" s="24"/>
      <c r="QFH57" s="24"/>
      <c r="QFI57" s="24"/>
      <c r="QFJ57" s="24"/>
      <c r="QFK57" s="24"/>
      <c r="QFL57" s="24"/>
      <c r="QFM57" s="24"/>
      <c r="QFN57" s="24"/>
      <c r="QFO57" s="24"/>
      <c r="QFP57" s="24"/>
      <c r="QFQ57" s="24"/>
      <c r="QFR57" s="24"/>
      <c r="QFS57" s="24"/>
      <c r="QFT57" s="24"/>
      <c r="QFU57" s="24"/>
      <c r="QFV57" s="24"/>
      <c r="QFW57" s="24"/>
      <c r="QFX57" s="24"/>
      <c r="QFY57" s="24"/>
      <c r="QFZ57" s="24"/>
      <c r="QGA57" s="24"/>
      <c r="QGB57" s="24"/>
      <c r="QGC57" s="24"/>
      <c r="QGD57" s="24"/>
      <c r="QGE57" s="24"/>
      <c r="QGF57" s="24"/>
      <c r="QGG57" s="24"/>
      <c r="QGH57" s="24"/>
      <c r="QGI57" s="24"/>
      <c r="QGJ57" s="24"/>
      <c r="QGK57" s="24"/>
      <c r="QGL57" s="24"/>
      <c r="QGM57" s="24"/>
      <c r="QGN57" s="24"/>
      <c r="QGO57" s="24"/>
      <c r="QGP57" s="24"/>
      <c r="QGQ57" s="24"/>
      <c r="QGR57" s="24"/>
      <c r="QGS57" s="24"/>
      <c r="QGT57" s="24"/>
      <c r="QGU57" s="24"/>
      <c r="QGV57" s="24"/>
      <c r="QGW57" s="24"/>
      <c r="QGX57" s="24"/>
      <c r="QGY57" s="24"/>
      <c r="QGZ57" s="24"/>
      <c r="QHA57" s="24"/>
      <c r="QHB57" s="24"/>
      <c r="QHC57" s="24"/>
      <c r="QHD57" s="24"/>
      <c r="QHE57" s="24"/>
      <c r="QHF57" s="24"/>
      <c r="QHG57" s="24"/>
      <c r="QHH57" s="24"/>
      <c r="QHI57" s="24"/>
      <c r="QHJ57" s="24"/>
      <c r="QHK57" s="24"/>
      <c r="QHL57" s="24"/>
      <c r="QHM57" s="24"/>
      <c r="QHN57" s="24"/>
      <c r="QHO57" s="24"/>
      <c r="QHP57" s="24"/>
      <c r="QHQ57" s="24"/>
      <c r="QHR57" s="24"/>
      <c r="QHS57" s="24"/>
      <c r="QHT57" s="24"/>
      <c r="QHU57" s="24"/>
      <c r="QHV57" s="24"/>
      <c r="QHW57" s="24"/>
      <c r="QHX57" s="24"/>
      <c r="QHY57" s="24"/>
      <c r="QHZ57" s="24"/>
      <c r="QIA57" s="24"/>
      <c r="QIB57" s="24"/>
      <c r="QIC57" s="24"/>
      <c r="QID57" s="24"/>
      <c r="QIE57" s="24"/>
      <c r="QIF57" s="24"/>
      <c r="QIG57" s="24"/>
      <c r="QIH57" s="24"/>
      <c r="QII57" s="24"/>
      <c r="QIJ57" s="24"/>
      <c r="QIK57" s="24"/>
      <c r="QIL57" s="24"/>
      <c r="QIM57" s="24"/>
      <c r="QIN57" s="24"/>
      <c r="QIO57" s="24"/>
      <c r="QIP57" s="24"/>
      <c r="QIQ57" s="24"/>
      <c r="QIR57" s="24"/>
      <c r="QIS57" s="24"/>
      <c r="QIT57" s="24"/>
      <c r="QIU57" s="24"/>
      <c r="QIV57" s="24"/>
      <c r="QIW57" s="24"/>
      <c r="QIX57" s="24"/>
      <c r="QIY57" s="24"/>
      <c r="QIZ57" s="24"/>
      <c r="QJA57" s="24"/>
      <c r="QJB57" s="24"/>
      <c r="QJC57" s="24"/>
      <c r="QJD57" s="24"/>
      <c r="QJE57" s="24"/>
      <c r="QJF57" s="24"/>
      <c r="QJG57" s="24"/>
      <c r="QJH57" s="24"/>
      <c r="QJI57" s="24"/>
      <c r="QJJ57" s="24"/>
      <c r="QJK57" s="24"/>
      <c r="QJL57" s="24"/>
      <c r="QJM57" s="24"/>
      <c r="QJN57" s="24"/>
      <c r="QJO57" s="24"/>
      <c r="QJP57" s="24"/>
      <c r="QJQ57" s="24"/>
      <c r="QJR57" s="24"/>
      <c r="QJS57" s="24"/>
      <c r="QJT57" s="24"/>
      <c r="QJU57" s="24"/>
      <c r="QJV57" s="24"/>
      <c r="QJW57" s="24"/>
      <c r="QJX57" s="24"/>
      <c r="QJY57" s="24"/>
      <c r="QJZ57" s="24"/>
      <c r="QKA57" s="24"/>
      <c r="QKB57" s="24"/>
      <c r="QKC57" s="24"/>
      <c r="QKD57" s="24"/>
      <c r="QKE57" s="24"/>
      <c r="QKF57" s="24"/>
      <c r="QKG57" s="24"/>
      <c r="QKH57" s="24"/>
      <c r="QKI57" s="24"/>
      <c r="QKJ57" s="24"/>
      <c r="QKK57" s="24"/>
      <c r="QKL57" s="24"/>
      <c r="QKM57" s="24"/>
      <c r="QKN57" s="24"/>
      <c r="QKO57" s="24"/>
      <c r="QKP57" s="24"/>
      <c r="QKQ57" s="24"/>
      <c r="QKR57" s="24"/>
      <c r="QKS57" s="24"/>
      <c r="QKT57" s="24"/>
      <c r="QKU57" s="24"/>
      <c r="QKV57" s="24"/>
      <c r="QKW57" s="24"/>
      <c r="QKX57" s="24"/>
      <c r="QKY57" s="24"/>
      <c r="QKZ57" s="24"/>
      <c r="QLA57" s="24"/>
      <c r="QLB57" s="24"/>
      <c r="QLC57" s="24"/>
      <c r="QLD57" s="24"/>
      <c r="QLE57" s="24"/>
      <c r="QLF57" s="24"/>
      <c r="QLG57" s="24"/>
      <c r="QLH57" s="24"/>
      <c r="QLI57" s="24"/>
      <c r="QLJ57" s="24"/>
      <c r="QLK57" s="24"/>
      <c r="QLL57" s="24"/>
      <c r="QLM57" s="24"/>
      <c r="QLN57" s="24"/>
      <c r="QLO57" s="24"/>
      <c r="QLP57" s="24"/>
      <c r="QLQ57" s="24"/>
      <c r="QLR57" s="24"/>
      <c r="QLS57" s="24"/>
      <c r="QLT57" s="24"/>
      <c r="QLU57" s="24"/>
      <c r="QLV57" s="24"/>
      <c r="QLW57" s="24"/>
      <c r="QLX57" s="24"/>
      <c r="QLY57" s="24"/>
      <c r="QLZ57" s="24"/>
      <c r="QMA57" s="24"/>
      <c r="QMB57" s="24"/>
      <c r="QMC57" s="24"/>
      <c r="QMD57" s="24"/>
      <c r="QME57" s="24"/>
      <c r="QMF57" s="24"/>
      <c r="QMG57" s="24"/>
      <c r="QMH57" s="24"/>
      <c r="QMI57" s="24"/>
      <c r="QMJ57" s="24"/>
      <c r="QMK57" s="24"/>
      <c r="QML57" s="24"/>
      <c r="QMM57" s="24"/>
      <c r="QMN57" s="24"/>
      <c r="QMO57" s="24"/>
      <c r="QMP57" s="24"/>
      <c r="QMQ57" s="24"/>
      <c r="QMR57" s="24"/>
      <c r="QMS57" s="24"/>
      <c r="QMT57" s="24"/>
      <c r="QMU57" s="24"/>
      <c r="QMV57" s="24"/>
      <c r="QMW57" s="24"/>
      <c r="QMX57" s="24"/>
      <c r="QMY57" s="24"/>
      <c r="QMZ57" s="24"/>
      <c r="QNA57" s="24"/>
      <c r="QNB57" s="24"/>
      <c r="QNC57" s="24"/>
      <c r="QND57" s="24"/>
      <c r="QNE57" s="24"/>
      <c r="QNF57" s="24"/>
      <c r="QNG57" s="24"/>
      <c r="QNH57" s="24"/>
      <c r="QNI57" s="24"/>
      <c r="QNJ57" s="24"/>
      <c r="QNK57" s="24"/>
      <c r="QNL57" s="24"/>
      <c r="QNM57" s="24"/>
      <c r="QNN57" s="24"/>
      <c r="QNO57" s="24"/>
      <c r="QNP57" s="24"/>
      <c r="QNQ57" s="24"/>
      <c r="QNR57" s="24"/>
      <c r="QNS57" s="24"/>
      <c r="QNT57" s="24"/>
      <c r="QNU57" s="24"/>
      <c r="QNV57" s="24"/>
      <c r="QNW57" s="24"/>
      <c r="QNX57" s="24"/>
      <c r="QNY57" s="24"/>
      <c r="QNZ57" s="24"/>
      <c r="QOA57" s="24"/>
      <c r="QOB57" s="24"/>
      <c r="QOC57" s="24"/>
      <c r="QOD57" s="24"/>
      <c r="QOE57" s="24"/>
      <c r="QOF57" s="24"/>
      <c r="QOG57" s="24"/>
      <c r="QOH57" s="24"/>
      <c r="QOI57" s="24"/>
      <c r="QOJ57" s="24"/>
      <c r="QOK57" s="24"/>
      <c r="QOL57" s="24"/>
      <c r="QOM57" s="24"/>
      <c r="QON57" s="24"/>
      <c r="QOO57" s="24"/>
      <c r="QOP57" s="24"/>
      <c r="QOQ57" s="24"/>
      <c r="QOR57" s="24"/>
      <c r="QOS57" s="24"/>
      <c r="QOT57" s="24"/>
      <c r="QOU57" s="24"/>
      <c r="QOV57" s="24"/>
      <c r="QOW57" s="24"/>
      <c r="QOX57" s="24"/>
      <c r="QOY57" s="24"/>
      <c r="QOZ57" s="24"/>
      <c r="QPA57" s="24"/>
      <c r="QPB57" s="24"/>
      <c r="QPC57" s="24"/>
      <c r="QPD57" s="24"/>
      <c r="QPE57" s="24"/>
      <c r="QPF57" s="24"/>
      <c r="QPG57" s="24"/>
      <c r="QPH57" s="24"/>
      <c r="QPI57" s="24"/>
      <c r="QPJ57" s="24"/>
      <c r="QPK57" s="24"/>
      <c r="QPL57" s="24"/>
      <c r="QPM57" s="24"/>
      <c r="QPN57" s="24"/>
      <c r="QPO57" s="24"/>
      <c r="QPP57" s="24"/>
      <c r="QPQ57" s="24"/>
      <c r="QPR57" s="24"/>
      <c r="QPS57" s="24"/>
      <c r="QPT57" s="24"/>
      <c r="QPU57" s="24"/>
      <c r="QPV57" s="24"/>
      <c r="QPW57" s="24"/>
      <c r="QPX57" s="24"/>
      <c r="QPY57" s="24"/>
      <c r="QPZ57" s="24"/>
      <c r="QQA57" s="24"/>
      <c r="QQB57" s="24"/>
      <c r="QQC57" s="24"/>
      <c r="QQD57" s="24"/>
      <c r="QQE57" s="24"/>
      <c r="QQF57" s="24"/>
      <c r="QQG57" s="24"/>
      <c r="QQH57" s="24"/>
      <c r="QQI57" s="24"/>
      <c r="QQJ57" s="24"/>
      <c r="QQK57" s="24"/>
      <c r="QQL57" s="24"/>
      <c r="QQM57" s="24"/>
      <c r="QQN57" s="24"/>
      <c r="QQO57" s="24"/>
      <c r="QQP57" s="24"/>
      <c r="QQQ57" s="24"/>
      <c r="QQR57" s="24"/>
      <c r="QQS57" s="24"/>
      <c r="QQT57" s="24"/>
      <c r="QQU57" s="24"/>
      <c r="QQV57" s="24"/>
      <c r="QQW57" s="24"/>
      <c r="QQX57" s="24"/>
      <c r="QQY57" s="24"/>
      <c r="QQZ57" s="24"/>
      <c r="QRA57" s="24"/>
      <c r="QRB57" s="24"/>
      <c r="QRC57" s="24"/>
      <c r="QRD57" s="24"/>
      <c r="QRE57" s="24"/>
      <c r="QRF57" s="24"/>
      <c r="QRG57" s="24"/>
      <c r="QRH57" s="24"/>
      <c r="QRI57" s="24"/>
      <c r="QRJ57" s="24"/>
      <c r="QRK57" s="24"/>
      <c r="QRL57" s="24"/>
      <c r="QRM57" s="24"/>
      <c r="QRN57" s="24"/>
      <c r="QRO57" s="24"/>
      <c r="QRP57" s="24"/>
      <c r="QRQ57" s="24"/>
      <c r="QRR57" s="24"/>
      <c r="QRS57" s="24"/>
      <c r="QRT57" s="24"/>
      <c r="QRU57" s="24"/>
      <c r="QRV57" s="24"/>
      <c r="QRW57" s="24"/>
      <c r="QRX57" s="24"/>
      <c r="QRY57" s="24"/>
      <c r="QRZ57" s="24"/>
      <c r="QSA57" s="24"/>
      <c r="QSB57" s="24"/>
      <c r="QSC57" s="24"/>
      <c r="QSD57" s="24"/>
      <c r="QSE57" s="24"/>
      <c r="QSF57" s="24"/>
      <c r="QSG57" s="24"/>
      <c r="QSH57" s="24"/>
      <c r="QSI57" s="24"/>
      <c r="QSJ57" s="24"/>
      <c r="QSK57" s="24"/>
      <c r="QSL57" s="24"/>
      <c r="QSM57" s="24"/>
      <c r="QSN57" s="24"/>
      <c r="QSO57" s="24"/>
      <c r="QSP57" s="24"/>
      <c r="QSQ57" s="24"/>
      <c r="QSR57" s="24"/>
      <c r="QSS57" s="24"/>
      <c r="QST57" s="24"/>
      <c r="QSU57" s="24"/>
      <c r="QSV57" s="24"/>
      <c r="QSW57" s="24"/>
      <c r="QSX57" s="24"/>
      <c r="QSY57" s="24"/>
      <c r="QSZ57" s="24"/>
      <c r="QTA57" s="24"/>
      <c r="QTB57" s="24"/>
      <c r="QTC57" s="24"/>
      <c r="QTD57" s="24"/>
      <c r="QTE57" s="24"/>
      <c r="QTF57" s="24"/>
      <c r="QTG57" s="24"/>
      <c r="QTH57" s="24"/>
      <c r="QTI57" s="24"/>
      <c r="QTJ57" s="24"/>
      <c r="QTK57" s="24"/>
      <c r="QTL57" s="24"/>
      <c r="QTM57" s="24"/>
      <c r="QTN57" s="24"/>
      <c r="QTO57" s="24"/>
      <c r="QTP57" s="24"/>
      <c r="QTQ57" s="24"/>
      <c r="QTR57" s="24"/>
      <c r="QTS57" s="24"/>
      <c r="QTT57" s="24"/>
      <c r="QTU57" s="24"/>
      <c r="QTV57" s="24"/>
      <c r="QTW57" s="24"/>
      <c r="QTX57" s="24"/>
      <c r="QTY57" s="24"/>
      <c r="QTZ57" s="24"/>
      <c r="QUA57" s="24"/>
      <c r="QUB57" s="24"/>
      <c r="QUC57" s="24"/>
      <c r="QUD57" s="24"/>
      <c r="QUE57" s="24"/>
      <c r="QUF57" s="24"/>
      <c r="QUG57" s="24"/>
      <c r="QUH57" s="24"/>
      <c r="QUI57" s="24"/>
      <c r="QUJ57" s="24"/>
      <c r="QUK57" s="24"/>
      <c r="QUL57" s="24"/>
      <c r="QUM57" s="24"/>
      <c r="QUN57" s="24"/>
      <c r="QUO57" s="24"/>
      <c r="QUP57" s="24"/>
      <c r="QUQ57" s="24"/>
      <c r="QUR57" s="24"/>
      <c r="QUS57" s="24"/>
      <c r="QUT57" s="24"/>
      <c r="QUU57" s="24"/>
      <c r="QUV57" s="24"/>
      <c r="QUW57" s="24"/>
      <c r="QUX57" s="24"/>
      <c r="QUY57" s="24"/>
      <c r="QUZ57" s="24"/>
      <c r="QVA57" s="24"/>
      <c r="QVB57" s="24"/>
      <c r="QVC57" s="24"/>
      <c r="QVD57" s="24"/>
      <c r="QVE57" s="24"/>
      <c r="QVF57" s="24"/>
      <c r="QVG57" s="24"/>
      <c r="QVH57" s="24"/>
      <c r="QVI57" s="24"/>
      <c r="QVJ57" s="24"/>
      <c r="QVK57" s="24"/>
      <c r="QVL57" s="24"/>
      <c r="QVM57" s="24"/>
      <c r="QVN57" s="24"/>
      <c r="QVO57" s="24"/>
      <c r="QVP57" s="24"/>
      <c r="QVQ57" s="24"/>
      <c r="QVR57" s="24"/>
      <c r="QVS57" s="24"/>
      <c r="QVT57" s="24"/>
      <c r="QVU57" s="24"/>
      <c r="QVV57" s="24"/>
      <c r="QVW57" s="24"/>
      <c r="QVX57" s="24"/>
      <c r="QVY57" s="24"/>
      <c r="QVZ57" s="24"/>
      <c r="QWA57" s="24"/>
      <c r="QWB57" s="24"/>
      <c r="QWC57" s="24"/>
      <c r="QWD57" s="24"/>
      <c r="QWE57" s="24"/>
      <c r="QWF57" s="24"/>
      <c r="QWG57" s="24"/>
      <c r="QWH57" s="24"/>
      <c r="QWI57" s="24"/>
      <c r="QWJ57" s="24"/>
      <c r="QWK57" s="24"/>
      <c r="QWL57" s="24"/>
      <c r="QWM57" s="24"/>
      <c r="QWN57" s="24"/>
      <c r="QWO57" s="24"/>
      <c r="QWP57" s="24"/>
      <c r="QWQ57" s="24"/>
      <c r="QWR57" s="24"/>
      <c r="QWS57" s="24"/>
      <c r="QWT57" s="24"/>
      <c r="QWU57" s="24"/>
      <c r="QWV57" s="24"/>
      <c r="QWW57" s="24"/>
      <c r="QWX57" s="24"/>
      <c r="QWY57" s="24"/>
      <c r="QWZ57" s="24"/>
      <c r="QXA57" s="24"/>
      <c r="QXB57" s="24"/>
      <c r="QXC57" s="24"/>
      <c r="QXD57" s="24"/>
      <c r="QXE57" s="24"/>
      <c r="QXF57" s="24"/>
      <c r="QXG57" s="24"/>
      <c r="QXH57" s="24"/>
      <c r="QXI57" s="24"/>
      <c r="QXJ57" s="24"/>
      <c r="QXK57" s="24"/>
      <c r="QXL57" s="24"/>
      <c r="QXM57" s="24"/>
      <c r="QXN57" s="24"/>
      <c r="QXO57" s="24"/>
      <c r="QXP57" s="24"/>
      <c r="QXQ57" s="24"/>
      <c r="QXR57" s="24"/>
      <c r="QXS57" s="24"/>
      <c r="QXT57" s="24"/>
      <c r="QXU57" s="24"/>
      <c r="QXV57" s="24"/>
      <c r="QXW57" s="24"/>
      <c r="QXX57" s="24"/>
      <c r="QXY57" s="24"/>
      <c r="QXZ57" s="24"/>
      <c r="QYA57" s="24"/>
      <c r="QYB57" s="24"/>
      <c r="QYC57" s="24"/>
      <c r="QYD57" s="24"/>
      <c r="QYE57" s="24"/>
      <c r="QYF57" s="24"/>
      <c r="QYG57" s="24"/>
      <c r="QYH57" s="24"/>
      <c r="QYI57" s="24"/>
      <c r="QYJ57" s="24"/>
      <c r="QYK57" s="24"/>
      <c r="QYL57" s="24"/>
      <c r="QYM57" s="24"/>
      <c r="QYN57" s="24"/>
      <c r="QYO57" s="24"/>
      <c r="QYP57" s="24"/>
      <c r="QYQ57" s="24"/>
      <c r="QYR57" s="24"/>
      <c r="QYS57" s="24"/>
      <c r="QYT57" s="24"/>
      <c r="QYU57" s="24"/>
      <c r="QYV57" s="24"/>
      <c r="QYW57" s="24"/>
      <c r="QYX57" s="24"/>
      <c r="QYY57" s="24"/>
      <c r="QYZ57" s="24"/>
      <c r="QZA57" s="24"/>
      <c r="QZB57" s="24"/>
      <c r="QZC57" s="24"/>
      <c r="QZD57" s="24"/>
      <c r="QZE57" s="24"/>
      <c r="QZF57" s="24"/>
      <c r="QZG57" s="24"/>
      <c r="QZH57" s="24"/>
      <c r="QZI57" s="24"/>
      <c r="QZJ57" s="24"/>
      <c r="QZK57" s="24"/>
      <c r="QZL57" s="24"/>
      <c r="QZM57" s="24"/>
      <c r="QZN57" s="24"/>
      <c r="QZO57" s="24"/>
      <c r="QZP57" s="24"/>
      <c r="QZQ57" s="24"/>
      <c r="QZR57" s="24"/>
      <c r="QZS57" s="24"/>
      <c r="QZT57" s="24"/>
      <c r="QZU57" s="24"/>
      <c r="QZV57" s="24"/>
      <c r="QZW57" s="24"/>
      <c r="QZX57" s="24"/>
      <c r="QZY57" s="24"/>
      <c r="QZZ57" s="24"/>
      <c r="RAA57" s="24"/>
      <c r="RAB57" s="24"/>
      <c r="RAC57" s="24"/>
      <c r="RAD57" s="24"/>
      <c r="RAE57" s="24"/>
      <c r="RAF57" s="24"/>
      <c r="RAG57" s="24"/>
      <c r="RAH57" s="24"/>
      <c r="RAI57" s="24"/>
      <c r="RAJ57" s="24"/>
      <c r="RAK57" s="24"/>
      <c r="RAL57" s="24"/>
      <c r="RAM57" s="24"/>
      <c r="RAN57" s="24"/>
      <c r="RAO57" s="24"/>
      <c r="RAP57" s="24"/>
      <c r="RAQ57" s="24"/>
      <c r="RAR57" s="24"/>
      <c r="RAS57" s="24"/>
      <c r="RAT57" s="24"/>
      <c r="RAU57" s="24"/>
      <c r="RAV57" s="24"/>
      <c r="RAW57" s="24"/>
      <c r="RAX57" s="24"/>
      <c r="RAY57" s="24"/>
      <c r="RAZ57" s="24"/>
      <c r="RBA57" s="24"/>
      <c r="RBB57" s="24"/>
      <c r="RBC57" s="24"/>
      <c r="RBD57" s="24"/>
      <c r="RBE57" s="24"/>
      <c r="RBF57" s="24"/>
      <c r="RBG57" s="24"/>
      <c r="RBH57" s="24"/>
      <c r="RBI57" s="24"/>
      <c r="RBJ57" s="24"/>
      <c r="RBK57" s="24"/>
      <c r="RBL57" s="24"/>
      <c r="RBM57" s="24"/>
      <c r="RBN57" s="24"/>
      <c r="RBO57" s="24"/>
      <c r="RBP57" s="24"/>
      <c r="RBQ57" s="24"/>
      <c r="RBR57" s="24"/>
      <c r="RBS57" s="24"/>
      <c r="RBT57" s="24"/>
      <c r="RBU57" s="24"/>
      <c r="RBV57" s="24"/>
      <c r="RBW57" s="24"/>
      <c r="RBX57" s="24"/>
      <c r="RBY57" s="24"/>
      <c r="RBZ57" s="24"/>
      <c r="RCA57" s="24"/>
      <c r="RCB57" s="24"/>
      <c r="RCC57" s="24"/>
      <c r="RCD57" s="24"/>
      <c r="RCE57" s="24"/>
      <c r="RCF57" s="24"/>
      <c r="RCG57" s="24"/>
      <c r="RCH57" s="24"/>
      <c r="RCI57" s="24"/>
      <c r="RCJ57" s="24"/>
      <c r="RCK57" s="24"/>
      <c r="RCL57" s="24"/>
      <c r="RCM57" s="24"/>
      <c r="RCN57" s="24"/>
      <c r="RCO57" s="24"/>
      <c r="RCP57" s="24"/>
      <c r="RCQ57" s="24"/>
      <c r="RCR57" s="24"/>
      <c r="RCS57" s="24"/>
      <c r="RCT57" s="24"/>
      <c r="RCU57" s="24"/>
      <c r="RCV57" s="24"/>
      <c r="RCW57" s="24"/>
      <c r="RCX57" s="24"/>
      <c r="RCY57" s="24"/>
      <c r="RCZ57" s="24"/>
      <c r="RDA57" s="24"/>
      <c r="RDB57" s="24"/>
      <c r="RDC57" s="24"/>
      <c r="RDD57" s="24"/>
      <c r="RDE57" s="24"/>
      <c r="RDF57" s="24"/>
      <c r="RDG57" s="24"/>
      <c r="RDH57" s="24"/>
      <c r="RDI57" s="24"/>
      <c r="RDJ57" s="24"/>
      <c r="RDK57" s="24"/>
      <c r="RDL57" s="24"/>
      <c r="RDM57" s="24"/>
      <c r="RDN57" s="24"/>
      <c r="RDO57" s="24"/>
      <c r="RDP57" s="24"/>
      <c r="RDQ57" s="24"/>
      <c r="RDR57" s="24"/>
      <c r="RDS57" s="24"/>
      <c r="RDT57" s="24"/>
      <c r="RDU57" s="24"/>
      <c r="RDV57" s="24"/>
      <c r="RDW57" s="24"/>
      <c r="RDX57" s="24"/>
      <c r="RDY57" s="24"/>
      <c r="RDZ57" s="24"/>
      <c r="REA57" s="24"/>
      <c r="REB57" s="24"/>
      <c r="REC57" s="24"/>
      <c r="RED57" s="24"/>
      <c r="REE57" s="24"/>
      <c r="REF57" s="24"/>
      <c r="REG57" s="24"/>
      <c r="REH57" s="24"/>
      <c r="REI57" s="24"/>
      <c r="REJ57" s="24"/>
      <c r="REK57" s="24"/>
      <c r="REL57" s="24"/>
      <c r="REM57" s="24"/>
      <c r="REN57" s="24"/>
      <c r="REO57" s="24"/>
      <c r="REP57" s="24"/>
      <c r="REQ57" s="24"/>
      <c r="RER57" s="24"/>
      <c r="RES57" s="24"/>
      <c r="RET57" s="24"/>
      <c r="REU57" s="24"/>
      <c r="REV57" s="24"/>
      <c r="REW57" s="24"/>
      <c r="REX57" s="24"/>
      <c r="REY57" s="24"/>
      <c r="REZ57" s="24"/>
      <c r="RFA57" s="24"/>
      <c r="RFB57" s="24"/>
      <c r="RFC57" s="24"/>
      <c r="RFD57" s="24"/>
      <c r="RFE57" s="24"/>
      <c r="RFF57" s="24"/>
      <c r="RFG57" s="24"/>
      <c r="RFH57" s="24"/>
      <c r="RFI57" s="24"/>
      <c r="RFJ57" s="24"/>
      <c r="RFK57" s="24"/>
      <c r="RFL57" s="24"/>
      <c r="RFM57" s="24"/>
      <c r="RFN57" s="24"/>
      <c r="RFO57" s="24"/>
      <c r="RFP57" s="24"/>
      <c r="RFQ57" s="24"/>
      <c r="RFR57" s="24"/>
      <c r="RFS57" s="24"/>
      <c r="RFT57" s="24"/>
      <c r="RFU57" s="24"/>
      <c r="RFV57" s="24"/>
      <c r="RFW57" s="24"/>
      <c r="RFX57" s="24"/>
      <c r="RFY57" s="24"/>
      <c r="RFZ57" s="24"/>
      <c r="RGA57" s="24"/>
      <c r="RGB57" s="24"/>
      <c r="RGC57" s="24"/>
      <c r="RGD57" s="24"/>
      <c r="RGE57" s="24"/>
      <c r="RGF57" s="24"/>
      <c r="RGG57" s="24"/>
      <c r="RGH57" s="24"/>
      <c r="RGI57" s="24"/>
      <c r="RGJ57" s="24"/>
      <c r="RGK57" s="24"/>
      <c r="RGL57" s="24"/>
      <c r="RGM57" s="24"/>
      <c r="RGN57" s="24"/>
      <c r="RGO57" s="24"/>
      <c r="RGP57" s="24"/>
      <c r="RGQ57" s="24"/>
      <c r="RGR57" s="24"/>
      <c r="RGS57" s="24"/>
      <c r="RGT57" s="24"/>
      <c r="RGU57" s="24"/>
      <c r="RGV57" s="24"/>
      <c r="RGW57" s="24"/>
      <c r="RGX57" s="24"/>
      <c r="RGY57" s="24"/>
      <c r="RGZ57" s="24"/>
      <c r="RHA57" s="24"/>
      <c r="RHB57" s="24"/>
      <c r="RHC57" s="24"/>
      <c r="RHD57" s="24"/>
      <c r="RHE57" s="24"/>
      <c r="RHF57" s="24"/>
      <c r="RHG57" s="24"/>
      <c r="RHH57" s="24"/>
      <c r="RHI57" s="24"/>
      <c r="RHJ57" s="24"/>
      <c r="RHK57" s="24"/>
      <c r="RHL57" s="24"/>
      <c r="RHM57" s="24"/>
      <c r="RHN57" s="24"/>
      <c r="RHO57" s="24"/>
      <c r="RHP57" s="24"/>
      <c r="RHQ57" s="24"/>
      <c r="RHR57" s="24"/>
      <c r="RHS57" s="24"/>
      <c r="RHT57" s="24"/>
      <c r="RHU57" s="24"/>
      <c r="RHV57" s="24"/>
      <c r="RHW57" s="24"/>
      <c r="RHX57" s="24"/>
      <c r="RHY57" s="24"/>
      <c r="RHZ57" s="24"/>
      <c r="RIA57" s="24"/>
      <c r="RIB57" s="24"/>
      <c r="RIC57" s="24"/>
      <c r="RID57" s="24"/>
      <c r="RIE57" s="24"/>
      <c r="RIF57" s="24"/>
      <c r="RIG57" s="24"/>
      <c r="RIH57" s="24"/>
      <c r="RII57" s="24"/>
      <c r="RIJ57" s="24"/>
      <c r="RIK57" s="24"/>
      <c r="RIL57" s="24"/>
      <c r="RIM57" s="24"/>
      <c r="RIN57" s="24"/>
      <c r="RIO57" s="24"/>
      <c r="RIP57" s="24"/>
      <c r="RIQ57" s="24"/>
      <c r="RIR57" s="24"/>
      <c r="RIS57" s="24"/>
      <c r="RIT57" s="24"/>
      <c r="RIU57" s="24"/>
      <c r="RIV57" s="24"/>
      <c r="RIW57" s="24"/>
      <c r="RIX57" s="24"/>
      <c r="RIY57" s="24"/>
      <c r="RIZ57" s="24"/>
      <c r="RJA57" s="24"/>
      <c r="RJB57" s="24"/>
      <c r="RJC57" s="24"/>
      <c r="RJD57" s="24"/>
      <c r="RJE57" s="24"/>
      <c r="RJF57" s="24"/>
      <c r="RJG57" s="24"/>
      <c r="RJH57" s="24"/>
      <c r="RJI57" s="24"/>
      <c r="RJJ57" s="24"/>
      <c r="RJK57" s="24"/>
      <c r="RJL57" s="24"/>
      <c r="RJM57" s="24"/>
      <c r="RJN57" s="24"/>
      <c r="RJO57" s="24"/>
      <c r="RJP57" s="24"/>
      <c r="RJQ57" s="24"/>
      <c r="RJR57" s="24"/>
      <c r="RJS57" s="24"/>
      <c r="RJT57" s="24"/>
      <c r="RJU57" s="24"/>
      <c r="RJV57" s="24"/>
      <c r="RJW57" s="24"/>
      <c r="RJX57" s="24"/>
      <c r="RJY57" s="24"/>
      <c r="RJZ57" s="24"/>
      <c r="RKA57" s="24"/>
      <c r="RKB57" s="24"/>
      <c r="RKC57" s="24"/>
      <c r="RKD57" s="24"/>
      <c r="RKE57" s="24"/>
      <c r="RKF57" s="24"/>
      <c r="RKG57" s="24"/>
      <c r="RKH57" s="24"/>
      <c r="RKI57" s="24"/>
      <c r="RKJ57" s="24"/>
      <c r="RKK57" s="24"/>
      <c r="RKL57" s="24"/>
      <c r="RKM57" s="24"/>
      <c r="RKN57" s="24"/>
      <c r="RKO57" s="24"/>
      <c r="RKP57" s="24"/>
      <c r="RKQ57" s="24"/>
      <c r="RKR57" s="24"/>
      <c r="RKS57" s="24"/>
      <c r="RKT57" s="24"/>
      <c r="RKU57" s="24"/>
      <c r="RKV57" s="24"/>
      <c r="RKW57" s="24"/>
      <c r="RKX57" s="24"/>
      <c r="RKY57" s="24"/>
      <c r="RKZ57" s="24"/>
      <c r="RLA57" s="24"/>
      <c r="RLB57" s="24"/>
      <c r="RLC57" s="24"/>
      <c r="RLD57" s="24"/>
      <c r="RLE57" s="24"/>
      <c r="RLF57" s="24"/>
      <c r="RLG57" s="24"/>
      <c r="RLH57" s="24"/>
      <c r="RLI57" s="24"/>
      <c r="RLJ57" s="24"/>
      <c r="RLK57" s="24"/>
      <c r="RLL57" s="24"/>
      <c r="RLM57" s="24"/>
      <c r="RLN57" s="24"/>
      <c r="RLO57" s="24"/>
      <c r="RLP57" s="24"/>
      <c r="RLQ57" s="24"/>
      <c r="RLR57" s="24"/>
      <c r="RLS57" s="24"/>
      <c r="RLT57" s="24"/>
      <c r="RLU57" s="24"/>
      <c r="RLV57" s="24"/>
      <c r="RLW57" s="24"/>
      <c r="RLX57" s="24"/>
      <c r="RLY57" s="24"/>
      <c r="RLZ57" s="24"/>
      <c r="RMA57" s="24"/>
      <c r="RMB57" s="24"/>
      <c r="RMC57" s="24"/>
      <c r="RMD57" s="24"/>
      <c r="RME57" s="24"/>
      <c r="RMF57" s="24"/>
      <c r="RMG57" s="24"/>
      <c r="RMH57" s="24"/>
      <c r="RMI57" s="24"/>
      <c r="RMJ57" s="24"/>
      <c r="RMK57" s="24"/>
      <c r="RML57" s="24"/>
      <c r="RMM57" s="24"/>
      <c r="RMN57" s="24"/>
      <c r="RMO57" s="24"/>
      <c r="RMP57" s="24"/>
      <c r="RMQ57" s="24"/>
      <c r="RMR57" s="24"/>
      <c r="RMS57" s="24"/>
      <c r="RMT57" s="24"/>
      <c r="RMU57" s="24"/>
      <c r="RMV57" s="24"/>
      <c r="RMW57" s="24"/>
      <c r="RMX57" s="24"/>
      <c r="RMY57" s="24"/>
      <c r="RMZ57" s="24"/>
      <c r="RNA57" s="24"/>
      <c r="RNB57" s="24"/>
      <c r="RNC57" s="24"/>
      <c r="RND57" s="24"/>
      <c r="RNE57" s="24"/>
      <c r="RNF57" s="24"/>
      <c r="RNG57" s="24"/>
      <c r="RNH57" s="24"/>
      <c r="RNI57" s="24"/>
      <c r="RNJ57" s="24"/>
      <c r="RNK57" s="24"/>
      <c r="RNL57" s="24"/>
      <c r="RNM57" s="24"/>
      <c r="RNN57" s="24"/>
      <c r="RNO57" s="24"/>
      <c r="RNP57" s="24"/>
      <c r="RNQ57" s="24"/>
      <c r="RNR57" s="24"/>
      <c r="RNS57" s="24"/>
      <c r="RNT57" s="24"/>
      <c r="RNU57" s="24"/>
      <c r="RNV57" s="24"/>
      <c r="RNW57" s="24"/>
      <c r="RNX57" s="24"/>
      <c r="RNY57" s="24"/>
      <c r="RNZ57" s="24"/>
      <c r="ROA57" s="24"/>
      <c r="ROB57" s="24"/>
      <c r="ROC57" s="24"/>
      <c r="ROD57" s="24"/>
      <c r="ROE57" s="24"/>
      <c r="ROF57" s="24"/>
      <c r="ROG57" s="24"/>
      <c r="ROH57" s="24"/>
      <c r="ROI57" s="24"/>
      <c r="ROJ57" s="24"/>
      <c r="ROK57" s="24"/>
      <c r="ROL57" s="24"/>
      <c r="ROM57" s="24"/>
      <c r="RON57" s="24"/>
      <c r="ROO57" s="24"/>
      <c r="ROP57" s="24"/>
      <c r="ROQ57" s="24"/>
      <c r="ROR57" s="24"/>
      <c r="ROS57" s="24"/>
      <c r="ROT57" s="24"/>
      <c r="ROU57" s="24"/>
      <c r="ROV57" s="24"/>
      <c r="ROW57" s="24"/>
      <c r="ROX57" s="24"/>
      <c r="ROY57" s="24"/>
      <c r="ROZ57" s="24"/>
      <c r="RPA57" s="24"/>
      <c r="RPB57" s="24"/>
      <c r="RPC57" s="24"/>
      <c r="RPD57" s="24"/>
      <c r="RPE57" s="24"/>
      <c r="RPF57" s="24"/>
      <c r="RPG57" s="24"/>
      <c r="RPH57" s="24"/>
      <c r="RPI57" s="24"/>
      <c r="RPJ57" s="24"/>
      <c r="RPK57" s="24"/>
      <c r="RPL57" s="24"/>
      <c r="RPM57" s="24"/>
      <c r="RPN57" s="24"/>
      <c r="RPO57" s="24"/>
      <c r="RPP57" s="24"/>
      <c r="RPQ57" s="24"/>
      <c r="RPR57" s="24"/>
      <c r="RPS57" s="24"/>
      <c r="RPT57" s="24"/>
      <c r="RPU57" s="24"/>
      <c r="RPV57" s="24"/>
      <c r="RPW57" s="24"/>
      <c r="RPX57" s="24"/>
      <c r="RPY57" s="24"/>
      <c r="RPZ57" s="24"/>
      <c r="RQA57" s="24"/>
      <c r="RQB57" s="24"/>
      <c r="RQC57" s="24"/>
      <c r="RQD57" s="24"/>
      <c r="RQE57" s="24"/>
      <c r="RQF57" s="24"/>
      <c r="RQG57" s="24"/>
      <c r="RQH57" s="24"/>
      <c r="RQI57" s="24"/>
      <c r="RQJ57" s="24"/>
      <c r="RQK57" s="24"/>
      <c r="RQL57" s="24"/>
      <c r="RQM57" s="24"/>
      <c r="RQN57" s="24"/>
      <c r="RQO57" s="24"/>
      <c r="RQP57" s="24"/>
      <c r="RQQ57" s="24"/>
      <c r="RQR57" s="24"/>
      <c r="RQS57" s="24"/>
      <c r="RQT57" s="24"/>
      <c r="RQU57" s="24"/>
      <c r="RQV57" s="24"/>
      <c r="RQW57" s="24"/>
      <c r="RQX57" s="24"/>
      <c r="RQY57" s="24"/>
      <c r="RQZ57" s="24"/>
      <c r="RRA57" s="24"/>
      <c r="RRB57" s="24"/>
      <c r="RRC57" s="24"/>
      <c r="RRD57" s="24"/>
      <c r="RRE57" s="24"/>
      <c r="RRF57" s="24"/>
      <c r="RRG57" s="24"/>
      <c r="RRH57" s="24"/>
      <c r="RRI57" s="24"/>
      <c r="RRJ57" s="24"/>
      <c r="RRK57" s="24"/>
      <c r="RRL57" s="24"/>
      <c r="RRM57" s="24"/>
      <c r="RRN57" s="24"/>
      <c r="RRO57" s="24"/>
      <c r="RRP57" s="24"/>
      <c r="RRQ57" s="24"/>
      <c r="RRR57" s="24"/>
      <c r="RRS57" s="24"/>
      <c r="RRT57" s="24"/>
      <c r="RRU57" s="24"/>
      <c r="RRV57" s="24"/>
      <c r="RRW57" s="24"/>
      <c r="RRX57" s="24"/>
      <c r="RRY57" s="24"/>
      <c r="RRZ57" s="24"/>
      <c r="RSA57" s="24"/>
      <c r="RSB57" s="24"/>
      <c r="RSC57" s="24"/>
      <c r="RSD57" s="24"/>
      <c r="RSE57" s="24"/>
      <c r="RSF57" s="24"/>
      <c r="RSG57" s="24"/>
      <c r="RSH57" s="24"/>
      <c r="RSI57" s="24"/>
      <c r="RSJ57" s="24"/>
      <c r="RSK57" s="24"/>
      <c r="RSL57" s="24"/>
      <c r="RSM57" s="24"/>
      <c r="RSN57" s="24"/>
      <c r="RSO57" s="24"/>
      <c r="RSP57" s="24"/>
      <c r="RSQ57" s="24"/>
      <c r="RSR57" s="24"/>
      <c r="RSS57" s="24"/>
      <c r="RST57" s="24"/>
      <c r="RSU57" s="24"/>
      <c r="RSV57" s="24"/>
      <c r="RSW57" s="24"/>
      <c r="RSX57" s="24"/>
      <c r="RSY57" s="24"/>
      <c r="RSZ57" s="24"/>
      <c r="RTA57" s="24"/>
      <c r="RTB57" s="24"/>
      <c r="RTC57" s="24"/>
      <c r="RTD57" s="24"/>
      <c r="RTE57" s="24"/>
      <c r="RTF57" s="24"/>
      <c r="RTG57" s="24"/>
      <c r="RTH57" s="24"/>
      <c r="RTI57" s="24"/>
      <c r="RTJ57" s="24"/>
      <c r="RTK57" s="24"/>
      <c r="RTL57" s="24"/>
      <c r="RTM57" s="24"/>
      <c r="RTN57" s="24"/>
      <c r="RTO57" s="24"/>
      <c r="RTP57" s="24"/>
      <c r="RTQ57" s="24"/>
      <c r="RTR57" s="24"/>
      <c r="RTS57" s="24"/>
      <c r="RTT57" s="24"/>
      <c r="RTU57" s="24"/>
      <c r="RTV57" s="24"/>
      <c r="RTW57" s="24"/>
      <c r="RTX57" s="24"/>
      <c r="RTY57" s="24"/>
      <c r="RTZ57" s="24"/>
      <c r="RUA57" s="24"/>
      <c r="RUB57" s="24"/>
      <c r="RUC57" s="24"/>
      <c r="RUD57" s="24"/>
      <c r="RUE57" s="24"/>
      <c r="RUF57" s="24"/>
      <c r="RUG57" s="24"/>
      <c r="RUH57" s="24"/>
      <c r="RUI57" s="24"/>
      <c r="RUJ57" s="24"/>
      <c r="RUK57" s="24"/>
      <c r="RUL57" s="24"/>
      <c r="RUM57" s="24"/>
      <c r="RUN57" s="24"/>
      <c r="RUO57" s="24"/>
      <c r="RUP57" s="24"/>
      <c r="RUQ57" s="24"/>
      <c r="RUR57" s="24"/>
      <c r="RUS57" s="24"/>
      <c r="RUT57" s="24"/>
      <c r="RUU57" s="24"/>
      <c r="RUV57" s="24"/>
      <c r="RUW57" s="24"/>
      <c r="RUX57" s="24"/>
      <c r="RUY57" s="24"/>
      <c r="RUZ57" s="24"/>
      <c r="RVA57" s="24"/>
      <c r="RVB57" s="24"/>
      <c r="RVC57" s="24"/>
      <c r="RVD57" s="24"/>
      <c r="RVE57" s="24"/>
      <c r="RVF57" s="24"/>
      <c r="RVG57" s="24"/>
      <c r="RVH57" s="24"/>
      <c r="RVI57" s="24"/>
      <c r="RVJ57" s="24"/>
      <c r="RVK57" s="24"/>
      <c r="RVL57" s="24"/>
      <c r="RVM57" s="24"/>
      <c r="RVN57" s="24"/>
      <c r="RVO57" s="24"/>
      <c r="RVP57" s="24"/>
      <c r="RVQ57" s="24"/>
      <c r="RVR57" s="24"/>
      <c r="RVS57" s="24"/>
      <c r="RVT57" s="24"/>
      <c r="RVU57" s="24"/>
      <c r="RVV57" s="24"/>
      <c r="RVW57" s="24"/>
      <c r="RVX57" s="24"/>
      <c r="RVY57" s="24"/>
      <c r="RVZ57" s="24"/>
      <c r="RWA57" s="24"/>
      <c r="RWB57" s="24"/>
      <c r="RWC57" s="24"/>
      <c r="RWD57" s="24"/>
      <c r="RWE57" s="24"/>
      <c r="RWF57" s="24"/>
      <c r="RWG57" s="24"/>
      <c r="RWH57" s="24"/>
      <c r="RWI57" s="24"/>
      <c r="RWJ57" s="24"/>
      <c r="RWK57" s="24"/>
      <c r="RWL57" s="24"/>
      <c r="RWM57" s="24"/>
      <c r="RWN57" s="24"/>
      <c r="RWO57" s="24"/>
      <c r="RWP57" s="24"/>
      <c r="RWQ57" s="24"/>
      <c r="RWR57" s="24"/>
      <c r="RWS57" s="24"/>
      <c r="RWT57" s="24"/>
      <c r="RWU57" s="24"/>
      <c r="RWV57" s="24"/>
      <c r="RWW57" s="24"/>
      <c r="RWX57" s="24"/>
      <c r="RWY57" s="24"/>
      <c r="RWZ57" s="24"/>
      <c r="RXA57" s="24"/>
      <c r="RXB57" s="24"/>
      <c r="RXC57" s="24"/>
      <c r="RXD57" s="24"/>
      <c r="RXE57" s="24"/>
      <c r="RXF57" s="24"/>
      <c r="RXG57" s="24"/>
      <c r="RXH57" s="24"/>
      <c r="RXI57" s="24"/>
      <c r="RXJ57" s="24"/>
      <c r="RXK57" s="24"/>
      <c r="RXL57" s="24"/>
      <c r="RXM57" s="24"/>
      <c r="RXN57" s="24"/>
      <c r="RXO57" s="24"/>
      <c r="RXP57" s="24"/>
      <c r="RXQ57" s="24"/>
      <c r="RXR57" s="24"/>
      <c r="RXS57" s="24"/>
      <c r="RXT57" s="24"/>
      <c r="RXU57" s="24"/>
      <c r="RXV57" s="24"/>
      <c r="RXW57" s="24"/>
      <c r="RXX57" s="24"/>
      <c r="RXY57" s="24"/>
      <c r="RXZ57" s="24"/>
      <c r="RYA57" s="24"/>
      <c r="RYB57" s="24"/>
      <c r="RYC57" s="24"/>
      <c r="RYD57" s="24"/>
      <c r="RYE57" s="24"/>
      <c r="RYF57" s="24"/>
      <c r="RYG57" s="24"/>
      <c r="RYH57" s="24"/>
      <c r="RYI57" s="24"/>
      <c r="RYJ57" s="24"/>
      <c r="RYK57" s="24"/>
      <c r="RYL57" s="24"/>
      <c r="RYM57" s="24"/>
      <c r="RYN57" s="24"/>
      <c r="RYO57" s="24"/>
      <c r="RYP57" s="24"/>
      <c r="RYQ57" s="24"/>
      <c r="RYR57" s="24"/>
      <c r="RYS57" s="24"/>
      <c r="RYT57" s="24"/>
      <c r="RYU57" s="24"/>
      <c r="RYV57" s="24"/>
      <c r="RYW57" s="24"/>
      <c r="RYX57" s="24"/>
      <c r="RYY57" s="24"/>
      <c r="RYZ57" s="24"/>
      <c r="RZA57" s="24"/>
      <c r="RZB57" s="24"/>
      <c r="RZC57" s="24"/>
      <c r="RZD57" s="24"/>
      <c r="RZE57" s="24"/>
      <c r="RZF57" s="24"/>
      <c r="RZG57" s="24"/>
      <c r="RZH57" s="24"/>
      <c r="RZI57" s="24"/>
      <c r="RZJ57" s="24"/>
      <c r="RZK57" s="24"/>
      <c r="RZL57" s="24"/>
      <c r="RZM57" s="24"/>
      <c r="RZN57" s="24"/>
      <c r="RZO57" s="24"/>
      <c r="RZP57" s="24"/>
      <c r="RZQ57" s="24"/>
      <c r="RZR57" s="24"/>
      <c r="RZS57" s="24"/>
      <c r="RZT57" s="24"/>
      <c r="RZU57" s="24"/>
      <c r="RZV57" s="24"/>
      <c r="RZW57" s="24"/>
      <c r="RZX57" s="24"/>
      <c r="RZY57" s="24"/>
      <c r="RZZ57" s="24"/>
      <c r="SAA57" s="24"/>
      <c r="SAB57" s="24"/>
      <c r="SAC57" s="24"/>
      <c r="SAD57" s="24"/>
      <c r="SAE57" s="24"/>
      <c r="SAF57" s="24"/>
      <c r="SAG57" s="24"/>
      <c r="SAH57" s="24"/>
      <c r="SAI57" s="24"/>
      <c r="SAJ57" s="24"/>
      <c r="SAK57" s="24"/>
      <c r="SAL57" s="24"/>
      <c r="SAM57" s="24"/>
      <c r="SAN57" s="24"/>
      <c r="SAO57" s="24"/>
      <c r="SAP57" s="24"/>
      <c r="SAQ57" s="24"/>
      <c r="SAR57" s="24"/>
      <c r="SAS57" s="24"/>
      <c r="SAT57" s="24"/>
      <c r="SAU57" s="24"/>
      <c r="SAV57" s="24"/>
      <c r="SAW57" s="24"/>
      <c r="SAX57" s="24"/>
      <c r="SAY57" s="24"/>
      <c r="SAZ57" s="24"/>
      <c r="SBA57" s="24"/>
      <c r="SBB57" s="24"/>
      <c r="SBC57" s="24"/>
      <c r="SBD57" s="24"/>
      <c r="SBE57" s="24"/>
      <c r="SBF57" s="24"/>
      <c r="SBG57" s="24"/>
      <c r="SBH57" s="24"/>
      <c r="SBI57" s="24"/>
      <c r="SBJ57" s="24"/>
      <c r="SBK57" s="24"/>
      <c r="SBL57" s="24"/>
      <c r="SBM57" s="24"/>
      <c r="SBN57" s="24"/>
      <c r="SBO57" s="24"/>
      <c r="SBP57" s="24"/>
      <c r="SBQ57" s="24"/>
      <c r="SBR57" s="24"/>
      <c r="SBS57" s="24"/>
      <c r="SBT57" s="24"/>
      <c r="SBU57" s="24"/>
      <c r="SBV57" s="24"/>
      <c r="SBW57" s="24"/>
      <c r="SBX57" s="24"/>
      <c r="SBY57" s="24"/>
      <c r="SBZ57" s="24"/>
      <c r="SCA57" s="24"/>
      <c r="SCB57" s="24"/>
      <c r="SCC57" s="24"/>
      <c r="SCD57" s="24"/>
      <c r="SCE57" s="24"/>
      <c r="SCF57" s="24"/>
      <c r="SCG57" s="24"/>
      <c r="SCH57" s="24"/>
      <c r="SCI57" s="24"/>
      <c r="SCJ57" s="24"/>
      <c r="SCK57" s="24"/>
      <c r="SCL57" s="24"/>
      <c r="SCM57" s="24"/>
      <c r="SCN57" s="24"/>
      <c r="SCO57" s="24"/>
      <c r="SCP57" s="24"/>
      <c r="SCQ57" s="24"/>
      <c r="SCR57" s="24"/>
      <c r="SCS57" s="24"/>
      <c r="SCT57" s="24"/>
      <c r="SCU57" s="24"/>
      <c r="SCV57" s="24"/>
      <c r="SCW57" s="24"/>
      <c r="SCX57" s="24"/>
      <c r="SCY57" s="24"/>
      <c r="SCZ57" s="24"/>
      <c r="SDA57" s="24"/>
      <c r="SDB57" s="24"/>
      <c r="SDC57" s="24"/>
      <c r="SDD57" s="24"/>
      <c r="SDE57" s="24"/>
      <c r="SDF57" s="24"/>
      <c r="SDG57" s="24"/>
      <c r="SDH57" s="24"/>
      <c r="SDI57" s="24"/>
      <c r="SDJ57" s="24"/>
      <c r="SDK57" s="24"/>
      <c r="SDL57" s="24"/>
      <c r="SDM57" s="24"/>
      <c r="SDN57" s="24"/>
      <c r="SDO57" s="24"/>
      <c r="SDP57" s="24"/>
      <c r="SDQ57" s="24"/>
      <c r="SDR57" s="24"/>
      <c r="SDS57" s="24"/>
      <c r="SDT57" s="24"/>
      <c r="SDU57" s="24"/>
      <c r="SDV57" s="24"/>
      <c r="SDW57" s="24"/>
      <c r="SDX57" s="24"/>
      <c r="SDY57" s="24"/>
      <c r="SDZ57" s="24"/>
      <c r="SEA57" s="24"/>
      <c r="SEB57" s="24"/>
      <c r="SEC57" s="24"/>
      <c r="SED57" s="24"/>
      <c r="SEE57" s="24"/>
      <c r="SEF57" s="24"/>
      <c r="SEG57" s="24"/>
      <c r="SEH57" s="24"/>
      <c r="SEI57" s="24"/>
      <c r="SEJ57" s="24"/>
      <c r="SEK57" s="24"/>
      <c r="SEL57" s="24"/>
      <c r="SEM57" s="24"/>
      <c r="SEN57" s="24"/>
      <c r="SEO57" s="24"/>
      <c r="SEP57" s="24"/>
      <c r="SEQ57" s="24"/>
      <c r="SER57" s="24"/>
      <c r="SES57" s="24"/>
      <c r="SET57" s="24"/>
      <c r="SEU57" s="24"/>
      <c r="SEV57" s="24"/>
      <c r="SEW57" s="24"/>
      <c r="SEX57" s="24"/>
      <c r="SEY57" s="24"/>
      <c r="SEZ57" s="24"/>
      <c r="SFA57" s="24"/>
      <c r="SFB57" s="24"/>
      <c r="SFC57" s="24"/>
      <c r="SFD57" s="24"/>
      <c r="SFE57" s="24"/>
      <c r="SFF57" s="24"/>
      <c r="SFG57" s="24"/>
      <c r="SFH57" s="24"/>
      <c r="SFI57" s="24"/>
      <c r="SFJ57" s="24"/>
      <c r="SFK57" s="24"/>
      <c r="SFL57" s="24"/>
      <c r="SFM57" s="24"/>
      <c r="SFN57" s="24"/>
      <c r="SFO57" s="24"/>
      <c r="SFP57" s="24"/>
      <c r="SFQ57" s="24"/>
      <c r="SFR57" s="24"/>
      <c r="SFS57" s="24"/>
      <c r="SFT57" s="24"/>
      <c r="SFU57" s="24"/>
      <c r="SFV57" s="24"/>
      <c r="SFW57" s="24"/>
      <c r="SFX57" s="24"/>
      <c r="SFY57" s="24"/>
      <c r="SFZ57" s="24"/>
      <c r="SGA57" s="24"/>
      <c r="SGB57" s="24"/>
      <c r="SGC57" s="24"/>
      <c r="SGD57" s="24"/>
      <c r="SGE57" s="24"/>
      <c r="SGF57" s="24"/>
      <c r="SGG57" s="24"/>
      <c r="SGH57" s="24"/>
      <c r="SGI57" s="24"/>
      <c r="SGJ57" s="24"/>
      <c r="SGK57" s="24"/>
      <c r="SGL57" s="24"/>
      <c r="SGM57" s="24"/>
      <c r="SGN57" s="24"/>
      <c r="SGO57" s="24"/>
      <c r="SGP57" s="24"/>
      <c r="SGQ57" s="24"/>
      <c r="SGR57" s="24"/>
      <c r="SGS57" s="24"/>
      <c r="SGT57" s="24"/>
      <c r="SGU57" s="24"/>
      <c r="SGV57" s="24"/>
      <c r="SGW57" s="24"/>
      <c r="SGX57" s="24"/>
      <c r="SGY57" s="24"/>
      <c r="SGZ57" s="24"/>
      <c r="SHA57" s="24"/>
      <c r="SHB57" s="24"/>
      <c r="SHC57" s="24"/>
      <c r="SHD57" s="24"/>
      <c r="SHE57" s="24"/>
      <c r="SHF57" s="24"/>
      <c r="SHG57" s="24"/>
      <c r="SHH57" s="24"/>
      <c r="SHI57" s="24"/>
      <c r="SHJ57" s="24"/>
      <c r="SHK57" s="24"/>
      <c r="SHL57" s="24"/>
      <c r="SHM57" s="24"/>
      <c r="SHN57" s="24"/>
      <c r="SHO57" s="24"/>
      <c r="SHP57" s="24"/>
      <c r="SHQ57" s="24"/>
      <c r="SHR57" s="24"/>
      <c r="SHS57" s="24"/>
      <c r="SHT57" s="24"/>
      <c r="SHU57" s="24"/>
      <c r="SHV57" s="24"/>
      <c r="SHW57" s="24"/>
      <c r="SHX57" s="24"/>
      <c r="SHY57" s="24"/>
      <c r="SHZ57" s="24"/>
      <c r="SIA57" s="24"/>
      <c r="SIB57" s="24"/>
      <c r="SIC57" s="24"/>
      <c r="SID57" s="24"/>
      <c r="SIE57" s="24"/>
      <c r="SIF57" s="24"/>
      <c r="SIG57" s="24"/>
      <c r="SIH57" s="24"/>
      <c r="SII57" s="24"/>
      <c r="SIJ57" s="24"/>
      <c r="SIK57" s="24"/>
      <c r="SIL57" s="24"/>
      <c r="SIM57" s="24"/>
      <c r="SIN57" s="24"/>
      <c r="SIO57" s="24"/>
      <c r="SIP57" s="24"/>
      <c r="SIQ57" s="24"/>
      <c r="SIR57" s="24"/>
      <c r="SIS57" s="24"/>
      <c r="SIT57" s="24"/>
      <c r="SIU57" s="24"/>
      <c r="SIV57" s="24"/>
      <c r="SIW57" s="24"/>
      <c r="SIX57" s="24"/>
      <c r="SIY57" s="24"/>
      <c r="SIZ57" s="24"/>
      <c r="SJA57" s="24"/>
      <c r="SJB57" s="24"/>
      <c r="SJC57" s="24"/>
      <c r="SJD57" s="24"/>
      <c r="SJE57" s="24"/>
      <c r="SJF57" s="24"/>
      <c r="SJG57" s="24"/>
      <c r="SJH57" s="24"/>
      <c r="SJI57" s="24"/>
      <c r="SJJ57" s="24"/>
      <c r="SJK57" s="24"/>
      <c r="SJL57" s="24"/>
      <c r="SJM57" s="24"/>
      <c r="SJN57" s="24"/>
      <c r="SJO57" s="24"/>
      <c r="SJP57" s="24"/>
      <c r="SJQ57" s="24"/>
      <c r="SJR57" s="24"/>
      <c r="SJS57" s="24"/>
      <c r="SJT57" s="24"/>
      <c r="SJU57" s="24"/>
      <c r="SJV57" s="24"/>
      <c r="SJW57" s="24"/>
      <c r="SJX57" s="24"/>
      <c r="SJY57" s="24"/>
      <c r="SJZ57" s="24"/>
      <c r="SKA57" s="24"/>
      <c r="SKB57" s="24"/>
      <c r="SKC57" s="24"/>
      <c r="SKD57" s="24"/>
      <c r="SKE57" s="24"/>
      <c r="SKF57" s="24"/>
      <c r="SKG57" s="24"/>
      <c r="SKH57" s="24"/>
      <c r="SKI57" s="24"/>
      <c r="SKJ57" s="24"/>
      <c r="SKK57" s="24"/>
      <c r="SKL57" s="24"/>
      <c r="SKM57" s="24"/>
      <c r="SKN57" s="24"/>
      <c r="SKO57" s="24"/>
      <c r="SKP57" s="24"/>
      <c r="SKQ57" s="24"/>
      <c r="SKR57" s="24"/>
      <c r="SKS57" s="24"/>
      <c r="SKT57" s="24"/>
      <c r="SKU57" s="24"/>
      <c r="SKV57" s="24"/>
      <c r="SKW57" s="24"/>
      <c r="SKX57" s="24"/>
      <c r="SKY57" s="24"/>
      <c r="SKZ57" s="24"/>
      <c r="SLA57" s="24"/>
      <c r="SLB57" s="24"/>
      <c r="SLC57" s="24"/>
      <c r="SLD57" s="24"/>
      <c r="SLE57" s="24"/>
      <c r="SLF57" s="24"/>
      <c r="SLG57" s="24"/>
      <c r="SLH57" s="24"/>
      <c r="SLI57" s="24"/>
      <c r="SLJ57" s="24"/>
      <c r="SLK57" s="24"/>
      <c r="SLL57" s="24"/>
      <c r="SLM57" s="24"/>
      <c r="SLN57" s="24"/>
      <c r="SLO57" s="24"/>
      <c r="SLP57" s="24"/>
      <c r="SLQ57" s="24"/>
      <c r="SLR57" s="24"/>
      <c r="SLS57" s="24"/>
      <c r="SLT57" s="24"/>
      <c r="SLU57" s="24"/>
      <c r="SLV57" s="24"/>
      <c r="SLW57" s="24"/>
      <c r="SLX57" s="24"/>
      <c r="SLY57" s="24"/>
      <c r="SLZ57" s="24"/>
      <c r="SMA57" s="24"/>
      <c r="SMB57" s="24"/>
      <c r="SMC57" s="24"/>
      <c r="SMD57" s="24"/>
      <c r="SME57" s="24"/>
      <c r="SMF57" s="24"/>
      <c r="SMG57" s="24"/>
      <c r="SMH57" s="24"/>
      <c r="SMI57" s="24"/>
      <c r="SMJ57" s="24"/>
      <c r="SMK57" s="24"/>
      <c r="SML57" s="24"/>
      <c r="SMM57" s="24"/>
      <c r="SMN57" s="24"/>
      <c r="SMO57" s="24"/>
      <c r="SMP57" s="24"/>
      <c r="SMQ57" s="24"/>
      <c r="SMR57" s="24"/>
      <c r="SMS57" s="24"/>
      <c r="SMT57" s="24"/>
      <c r="SMU57" s="24"/>
      <c r="SMV57" s="24"/>
      <c r="SMW57" s="24"/>
      <c r="SMX57" s="24"/>
      <c r="SMY57" s="24"/>
      <c r="SMZ57" s="24"/>
      <c r="SNA57" s="24"/>
      <c r="SNB57" s="24"/>
      <c r="SNC57" s="24"/>
      <c r="SND57" s="24"/>
      <c r="SNE57" s="24"/>
      <c r="SNF57" s="24"/>
      <c r="SNG57" s="24"/>
      <c r="SNH57" s="24"/>
      <c r="SNI57" s="24"/>
      <c r="SNJ57" s="24"/>
      <c r="SNK57" s="24"/>
      <c r="SNL57" s="24"/>
      <c r="SNM57" s="24"/>
      <c r="SNN57" s="24"/>
      <c r="SNO57" s="24"/>
      <c r="SNP57" s="24"/>
      <c r="SNQ57" s="24"/>
      <c r="SNR57" s="24"/>
      <c r="SNS57" s="24"/>
      <c r="SNT57" s="24"/>
      <c r="SNU57" s="24"/>
      <c r="SNV57" s="24"/>
      <c r="SNW57" s="24"/>
      <c r="SNX57" s="24"/>
      <c r="SNY57" s="24"/>
      <c r="SNZ57" s="24"/>
      <c r="SOA57" s="24"/>
      <c r="SOB57" s="24"/>
      <c r="SOC57" s="24"/>
      <c r="SOD57" s="24"/>
      <c r="SOE57" s="24"/>
      <c r="SOF57" s="24"/>
      <c r="SOG57" s="24"/>
      <c r="SOH57" s="24"/>
      <c r="SOI57" s="24"/>
      <c r="SOJ57" s="24"/>
      <c r="SOK57" s="24"/>
      <c r="SOL57" s="24"/>
      <c r="SOM57" s="24"/>
      <c r="SON57" s="24"/>
      <c r="SOO57" s="24"/>
      <c r="SOP57" s="24"/>
      <c r="SOQ57" s="24"/>
      <c r="SOR57" s="24"/>
      <c r="SOS57" s="24"/>
      <c r="SOT57" s="24"/>
      <c r="SOU57" s="24"/>
      <c r="SOV57" s="24"/>
      <c r="SOW57" s="24"/>
      <c r="SOX57" s="24"/>
      <c r="SOY57" s="24"/>
      <c r="SOZ57" s="24"/>
      <c r="SPA57" s="24"/>
      <c r="SPB57" s="24"/>
      <c r="SPC57" s="24"/>
      <c r="SPD57" s="24"/>
      <c r="SPE57" s="24"/>
      <c r="SPF57" s="24"/>
      <c r="SPG57" s="24"/>
      <c r="SPH57" s="24"/>
      <c r="SPI57" s="24"/>
      <c r="SPJ57" s="24"/>
      <c r="SPK57" s="24"/>
      <c r="SPL57" s="24"/>
      <c r="SPM57" s="24"/>
      <c r="SPN57" s="24"/>
      <c r="SPO57" s="24"/>
      <c r="SPP57" s="24"/>
      <c r="SPQ57" s="24"/>
      <c r="SPR57" s="24"/>
      <c r="SPS57" s="24"/>
      <c r="SPT57" s="24"/>
      <c r="SPU57" s="24"/>
      <c r="SPV57" s="24"/>
      <c r="SPW57" s="24"/>
      <c r="SPX57" s="24"/>
      <c r="SPY57" s="24"/>
      <c r="SPZ57" s="24"/>
      <c r="SQA57" s="24"/>
      <c r="SQB57" s="24"/>
      <c r="SQC57" s="24"/>
      <c r="SQD57" s="24"/>
      <c r="SQE57" s="24"/>
      <c r="SQF57" s="24"/>
      <c r="SQG57" s="24"/>
      <c r="SQH57" s="24"/>
      <c r="SQI57" s="24"/>
      <c r="SQJ57" s="24"/>
      <c r="SQK57" s="24"/>
      <c r="SQL57" s="24"/>
      <c r="SQM57" s="24"/>
      <c r="SQN57" s="24"/>
      <c r="SQO57" s="24"/>
      <c r="SQP57" s="24"/>
      <c r="SQQ57" s="24"/>
      <c r="SQR57" s="24"/>
      <c r="SQS57" s="24"/>
      <c r="SQT57" s="24"/>
      <c r="SQU57" s="24"/>
      <c r="SQV57" s="24"/>
      <c r="SQW57" s="24"/>
      <c r="SQX57" s="24"/>
      <c r="SQY57" s="24"/>
      <c r="SQZ57" s="24"/>
      <c r="SRA57" s="24"/>
      <c r="SRB57" s="24"/>
      <c r="SRC57" s="24"/>
      <c r="SRD57" s="24"/>
      <c r="SRE57" s="24"/>
      <c r="SRF57" s="24"/>
      <c r="SRG57" s="24"/>
      <c r="SRH57" s="24"/>
      <c r="SRI57" s="24"/>
      <c r="SRJ57" s="24"/>
      <c r="SRK57" s="24"/>
      <c r="SRL57" s="24"/>
      <c r="SRM57" s="24"/>
      <c r="SRN57" s="24"/>
      <c r="SRO57" s="24"/>
      <c r="SRP57" s="24"/>
      <c r="SRQ57" s="24"/>
      <c r="SRR57" s="24"/>
      <c r="SRS57" s="24"/>
      <c r="SRT57" s="24"/>
      <c r="SRU57" s="24"/>
      <c r="SRV57" s="24"/>
      <c r="SRW57" s="24"/>
      <c r="SRX57" s="24"/>
      <c r="SRY57" s="24"/>
      <c r="SRZ57" s="24"/>
      <c r="SSA57" s="24"/>
      <c r="SSB57" s="24"/>
      <c r="SSC57" s="24"/>
      <c r="SSD57" s="24"/>
      <c r="SSE57" s="24"/>
      <c r="SSF57" s="24"/>
      <c r="SSG57" s="24"/>
      <c r="SSH57" s="24"/>
      <c r="SSI57" s="24"/>
      <c r="SSJ57" s="24"/>
      <c r="SSK57" s="24"/>
      <c r="SSL57" s="24"/>
      <c r="SSM57" s="24"/>
      <c r="SSN57" s="24"/>
      <c r="SSO57" s="24"/>
      <c r="SSP57" s="24"/>
      <c r="SSQ57" s="24"/>
      <c r="SSR57" s="24"/>
      <c r="SSS57" s="24"/>
      <c r="SST57" s="24"/>
      <c r="SSU57" s="24"/>
      <c r="SSV57" s="24"/>
      <c r="SSW57" s="24"/>
      <c r="SSX57" s="24"/>
      <c r="SSY57" s="24"/>
      <c r="SSZ57" s="24"/>
      <c r="STA57" s="24"/>
      <c r="STB57" s="24"/>
      <c r="STC57" s="24"/>
      <c r="STD57" s="24"/>
      <c r="STE57" s="24"/>
      <c r="STF57" s="24"/>
      <c r="STG57" s="24"/>
      <c r="STH57" s="24"/>
      <c r="STI57" s="24"/>
      <c r="STJ57" s="24"/>
      <c r="STK57" s="24"/>
      <c r="STL57" s="24"/>
      <c r="STM57" s="24"/>
      <c r="STN57" s="24"/>
      <c r="STO57" s="24"/>
      <c r="STP57" s="24"/>
      <c r="STQ57" s="24"/>
      <c r="STR57" s="24"/>
      <c r="STS57" s="24"/>
      <c r="STT57" s="24"/>
      <c r="STU57" s="24"/>
      <c r="STV57" s="24"/>
      <c r="STW57" s="24"/>
      <c r="STX57" s="24"/>
      <c r="STY57" s="24"/>
      <c r="STZ57" s="24"/>
      <c r="SUA57" s="24"/>
      <c r="SUB57" s="24"/>
      <c r="SUC57" s="24"/>
      <c r="SUD57" s="24"/>
      <c r="SUE57" s="24"/>
      <c r="SUF57" s="24"/>
      <c r="SUG57" s="24"/>
      <c r="SUH57" s="24"/>
      <c r="SUI57" s="24"/>
      <c r="SUJ57" s="24"/>
      <c r="SUK57" s="24"/>
      <c r="SUL57" s="24"/>
      <c r="SUM57" s="24"/>
      <c r="SUN57" s="24"/>
      <c r="SUO57" s="24"/>
      <c r="SUP57" s="24"/>
      <c r="SUQ57" s="24"/>
      <c r="SUR57" s="24"/>
      <c r="SUS57" s="24"/>
      <c r="SUT57" s="24"/>
      <c r="SUU57" s="24"/>
      <c r="SUV57" s="24"/>
      <c r="SUW57" s="24"/>
      <c r="SUX57" s="24"/>
      <c r="SUY57" s="24"/>
      <c r="SUZ57" s="24"/>
      <c r="SVA57" s="24"/>
      <c r="SVB57" s="24"/>
      <c r="SVC57" s="24"/>
      <c r="SVD57" s="24"/>
      <c r="SVE57" s="24"/>
      <c r="SVF57" s="24"/>
      <c r="SVG57" s="24"/>
      <c r="SVH57" s="24"/>
      <c r="SVI57" s="24"/>
      <c r="SVJ57" s="24"/>
      <c r="SVK57" s="24"/>
      <c r="SVL57" s="24"/>
      <c r="SVM57" s="24"/>
      <c r="SVN57" s="24"/>
      <c r="SVO57" s="24"/>
      <c r="SVP57" s="24"/>
      <c r="SVQ57" s="24"/>
      <c r="SVR57" s="24"/>
      <c r="SVS57" s="24"/>
      <c r="SVT57" s="24"/>
      <c r="SVU57" s="24"/>
      <c r="SVV57" s="24"/>
      <c r="SVW57" s="24"/>
      <c r="SVX57" s="24"/>
      <c r="SVY57" s="24"/>
      <c r="SVZ57" s="24"/>
      <c r="SWA57" s="24"/>
      <c r="SWB57" s="24"/>
      <c r="SWC57" s="24"/>
      <c r="SWD57" s="24"/>
      <c r="SWE57" s="24"/>
      <c r="SWF57" s="24"/>
      <c r="SWG57" s="24"/>
      <c r="SWH57" s="24"/>
      <c r="SWI57" s="24"/>
      <c r="SWJ57" s="24"/>
      <c r="SWK57" s="24"/>
      <c r="SWL57" s="24"/>
      <c r="SWM57" s="24"/>
      <c r="SWN57" s="24"/>
      <c r="SWO57" s="24"/>
      <c r="SWP57" s="24"/>
      <c r="SWQ57" s="24"/>
      <c r="SWR57" s="24"/>
      <c r="SWS57" s="24"/>
      <c r="SWT57" s="24"/>
      <c r="SWU57" s="24"/>
      <c r="SWV57" s="24"/>
      <c r="SWW57" s="24"/>
      <c r="SWX57" s="24"/>
      <c r="SWY57" s="24"/>
      <c r="SWZ57" s="24"/>
      <c r="SXA57" s="24"/>
      <c r="SXB57" s="24"/>
      <c r="SXC57" s="24"/>
      <c r="SXD57" s="24"/>
      <c r="SXE57" s="24"/>
      <c r="SXF57" s="24"/>
      <c r="SXG57" s="24"/>
      <c r="SXH57" s="24"/>
      <c r="SXI57" s="24"/>
      <c r="SXJ57" s="24"/>
      <c r="SXK57" s="24"/>
      <c r="SXL57" s="24"/>
      <c r="SXM57" s="24"/>
      <c r="SXN57" s="24"/>
      <c r="SXO57" s="24"/>
      <c r="SXP57" s="24"/>
      <c r="SXQ57" s="24"/>
      <c r="SXR57" s="24"/>
      <c r="SXS57" s="24"/>
      <c r="SXT57" s="24"/>
      <c r="SXU57" s="24"/>
      <c r="SXV57" s="24"/>
      <c r="SXW57" s="24"/>
      <c r="SXX57" s="24"/>
      <c r="SXY57" s="24"/>
      <c r="SXZ57" s="24"/>
      <c r="SYA57" s="24"/>
      <c r="SYB57" s="24"/>
      <c r="SYC57" s="24"/>
      <c r="SYD57" s="24"/>
      <c r="SYE57" s="24"/>
      <c r="SYF57" s="24"/>
      <c r="SYG57" s="24"/>
      <c r="SYH57" s="24"/>
      <c r="SYI57" s="24"/>
      <c r="SYJ57" s="24"/>
      <c r="SYK57" s="24"/>
      <c r="SYL57" s="24"/>
      <c r="SYM57" s="24"/>
      <c r="SYN57" s="24"/>
      <c r="SYO57" s="24"/>
      <c r="SYP57" s="24"/>
      <c r="SYQ57" s="24"/>
      <c r="SYR57" s="24"/>
      <c r="SYS57" s="24"/>
      <c r="SYT57" s="24"/>
      <c r="SYU57" s="24"/>
      <c r="SYV57" s="24"/>
      <c r="SYW57" s="24"/>
      <c r="SYX57" s="24"/>
      <c r="SYY57" s="24"/>
      <c r="SYZ57" s="24"/>
      <c r="SZA57" s="24"/>
      <c r="SZB57" s="24"/>
      <c r="SZC57" s="24"/>
      <c r="SZD57" s="24"/>
      <c r="SZE57" s="24"/>
      <c r="SZF57" s="24"/>
      <c r="SZG57" s="24"/>
      <c r="SZH57" s="24"/>
      <c r="SZI57" s="24"/>
      <c r="SZJ57" s="24"/>
      <c r="SZK57" s="24"/>
      <c r="SZL57" s="24"/>
      <c r="SZM57" s="24"/>
      <c r="SZN57" s="24"/>
      <c r="SZO57" s="24"/>
      <c r="SZP57" s="24"/>
      <c r="SZQ57" s="24"/>
      <c r="SZR57" s="24"/>
      <c r="SZS57" s="24"/>
      <c r="SZT57" s="24"/>
      <c r="SZU57" s="24"/>
      <c r="SZV57" s="24"/>
      <c r="SZW57" s="24"/>
      <c r="SZX57" s="24"/>
      <c r="SZY57" s="24"/>
      <c r="SZZ57" s="24"/>
      <c r="TAA57" s="24"/>
      <c r="TAB57" s="24"/>
      <c r="TAC57" s="24"/>
      <c r="TAD57" s="24"/>
      <c r="TAE57" s="24"/>
      <c r="TAF57" s="24"/>
      <c r="TAG57" s="24"/>
      <c r="TAH57" s="24"/>
      <c r="TAI57" s="24"/>
      <c r="TAJ57" s="24"/>
      <c r="TAK57" s="24"/>
      <c r="TAL57" s="24"/>
      <c r="TAM57" s="24"/>
      <c r="TAN57" s="24"/>
      <c r="TAO57" s="24"/>
      <c r="TAP57" s="24"/>
      <c r="TAQ57" s="24"/>
      <c r="TAR57" s="24"/>
      <c r="TAS57" s="24"/>
      <c r="TAT57" s="24"/>
      <c r="TAU57" s="24"/>
      <c r="TAV57" s="24"/>
      <c r="TAW57" s="24"/>
      <c r="TAX57" s="24"/>
      <c r="TAY57" s="24"/>
      <c r="TAZ57" s="24"/>
      <c r="TBA57" s="24"/>
      <c r="TBB57" s="24"/>
      <c r="TBC57" s="24"/>
      <c r="TBD57" s="24"/>
      <c r="TBE57" s="24"/>
      <c r="TBF57" s="24"/>
      <c r="TBG57" s="24"/>
      <c r="TBH57" s="24"/>
      <c r="TBI57" s="24"/>
      <c r="TBJ57" s="24"/>
      <c r="TBK57" s="24"/>
      <c r="TBL57" s="24"/>
      <c r="TBM57" s="24"/>
      <c r="TBN57" s="24"/>
      <c r="TBO57" s="24"/>
      <c r="TBP57" s="24"/>
      <c r="TBQ57" s="24"/>
      <c r="TBR57" s="24"/>
      <c r="TBS57" s="24"/>
      <c r="TBT57" s="24"/>
      <c r="TBU57" s="24"/>
      <c r="TBV57" s="24"/>
      <c r="TBW57" s="24"/>
      <c r="TBX57" s="24"/>
      <c r="TBY57" s="24"/>
      <c r="TBZ57" s="24"/>
      <c r="TCA57" s="24"/>
      <c r="TCB57" s="24"/>
      <c r="TCC57" s="24"/>
      <c r="TCD57" s="24"/>
      <c r="TCE57" s="24"/>
      <c r="TCF57" s="24"/>
      <c r="TCG57" s="24"/>
      <c r="TCH57" s="24"/>
      <c r="TCI57" s="24"/>
      <c r="TCJ57" s="24"/>
      <c r="TCK57" s="24"/>
      <c r="TCL57" s="24"/>
      <c r="TCM57" s="24"/>
      <c r="TCN57" s="24"/>
      <c r="TCO57" s="24"/>
      <c r="TCP57" s="24"/>
      <c r="TCQ57" s="24"/>
      <c r="TCR57" s="24"/>
      <c r="TCS57" s="24"/>
      <c r="TCT57" s="24"/>
      <c r="TCU57" s="24"/>
      <c r="TCV57" s="24"/>
      <c r="TCW57" s="24"/>
      <c r="TCX57" s="24"/>
      <c r="TCY57" s="24"/>
      <c r="TCZ57" s="24"/>
      <c r="TDA57" s="24"/>
      <c r="TDB57" s="24"/>
      <c r="TDC57" s="24"/>
      <c r="TDD57" s="24"/>
      <c r="TDE57" s="24"/>
      <c r="TDF57" s="24"/>
      <c r="TDG57" s="24"/>
      <c r="TDH57" s="24"/>
      <c r="TDI57" s="24"/>
      <c r="TDJ57" s="24"/>
      <c r="TDK57" s="24"/>
      <c r="TDL57" s="24"/>
      <c r="TDM57" s="24"/>
      <c r="TDN57" s="24"/>
      <c r="TDO57" s="24"/>
      <c r="TDP57" s="24"/>
      <c r="TDQ57" s="24"/>
      <c r="TDR57" s="24"/>
      <c r="TDS57" s="24"/>
      <c r="TDT57" s="24"/>
      <c r="TDU57" s="24"/>
      <c r="TDV57" s="24"/>
      <c r="TDW57" s="24"/>
      <c r="TDX57" s="24"/>
      <c r="TDY57" s="24"/>
      <c r="TDZ57" s="24"/>
      <c r="TEA57" s="24"/>
      <c r="TEB57" s="24"/>
      <c r="TEC57" s="24"/>
      <c r="TED57" s="24"/>
      <c r="TEE57" s="24"/>
      <c r="TEF57" s="24"/>
      <c r="TEG57" s="24"/>
      <c r="TEH57" s="24"/>
      <c r="TEI57" s="24"/>
      <c r="TEJ57" s="24"/>
      <c r="TEK57" s="24"/>
      <c r="TEL57" s="24"/>
      <c r="TEM57" s="24"/>
      <c r="TEN57" s="24"/>
      <c r="TEO57" s="24"/>
      <c r="TEP57" s="24"/>
      <c r="TEQ57" s="24"/>
      <c r="TER57" s="24"/>
      <c r="TES57" s="24"/>
      <c r="TET57" s="24"/>
      <c r="TEU57" s="24"/>
      <c r="TEV57" s="24"/>
      <c r="TEW57" s="24"/>
      <c r="TEX57" s="24"/>
      <c r="TEY57" s="24"/>
      <c r="TEZ57" s="24"/>
      <c r="TFA57" s="24"/>
      <c r="TFB57" s="24"/>
      <c r="TFC57" s="24"/>
      <c r="TFD57" s="24"/>
      <c r="TFE57" s="24"/>
      <c r="TFF57" s="24"/>
      <c r="TFG57" s="24"/>
      <c r="TFH57" s="24"/>
      <c r="TFI57" s="24"/>
      <c r="TFJ57" s="24"/>
      <c r="TFK57" s="24"/>
      <c r="TFL57" s="24"/>
      <c r="TFM57" s="24"/>
      <c r="TFN57" s="24"/>
      <c r="TFO57" s="24"/>
      <c r="TFP57" s="24"/>
      <c r="TFQ57" s="24"/>
      <c r="TFR57" s="24"/>
      <c r="TFS57" s="24"/>
      <c r="TFT57" s="24"/>
      <c r="TFU57" s="24"/>
      <c r="TFV57" s="24"/>
      <c r="TFW57" s="24"/>
      <c r="TFX57" s="24"/>
      <c r="TFY57" s="24"/>
      <c r="TFZ57" s="24"/>
      <c r="TGA57" s="24"/>
      <c r="TGB57" s="24"/>
      <c r="TGC57" s="24"/>
      <c r="TGD57" s="24"/>
      <c r="TGE57" s="24"/>
      <c r="TGF57" s="24"/>
      <c r="TGG57" s="24"/>
      <c r="TGH57" s="24"/>
      <c r="TGI57" s="24"/>
      <c r="TGJ57" s="24"/>
      <c r="TGK57" s="24"/>
      <c r="TGL57" s="24"/>
      <c r="TGM57" s="24"/>
      <c r="TGN57" s="24"/>
      <c r="TGO57" s="24"/>
      <c r="TGP57" s="24"/>
      <c r="TGQ57" s="24"/>
      <c r="TGR57" s="24"/>
      <c r="TGS57" s="24"/>
      <c r="TGT57" s="24"/>
      <c r="TGU57" s="24"/>
      <c r="TGV57" s="24"/>
      <c r="TGW57" s="24"/>
      <c r="TGX57" s="24"/>
      <c r="TGY57" s="24"/>
      <c r="TGZ57" s="24"/>
      <c r="THA57" s="24"/>
      <c r="THB57" s="24"/>
      <c r="THC57" s="24"/>
      <c r="THD57" s="24"/>
      <c r="THE57" s="24"/>
      <c r="THF57" s="24"/>
      <c r="THG57" s="24"/>
      <c r="THH57" s="24"/>
      <c r="THI57" s="24"/>
      <c r="THJ57" s="24"/>
      <c r="THK57" s="24"/>
      <c r="THL57" s="24"/>
      <c r="THM57" s="24"/>
      <c r="THN57" s="24"/>
      <c r="THO57" s="24"/>
      <c r="THP57" s="24"/>
      <c r="THQ57" s="24"/>
      <c r="THR57" s="24"/>
      <c r="THS57" s="24"/>
      <c r="THT57" s="24"/>
      <c r="THU57" s="24"/>
      <c r="THV57" s="24"/>
      <c r="THW57" s="24"/>
      <c r="THX57" s="24"/>
      <c r="THY57" s="24"/>
      <c r="THZ57" s="24"/>
      <c r="TIA57" s="24"/>
      <c r="TIB57" s="24"/>
      <c r="TIC57" s="24"/>
      <c r="TID57" s="24"/>
      <c r="TIE57" s="24"/>
      <c r="TIF57" s="24"/>
      <c r="TIG57" s="24"/>
      <c r="TIH57" s="24"/>
      <c r="TII57" s="24"/>
      <c r="TIJ57" s="24"/>
      <c r="TIK57" s="24"/>
      <c r="TIL57" s="24"/>
      <c r="TIM57" s="24"/>
      <c r="TIN57" s="24"/>
      <c r="TIO57" s="24"/>
      <c r="TIP57" s="24"/>
      <c r="TIQ57" s="24"/>
      <c r="TIR57" s="24"/>
      <c r="TIS57" s="24"/>
      <c r="TIT57" s="24"/>
      <c r="TIU57" s="24"/>
      <c r="TIV57" s="24"/>
      <c r="TIW57" s="24"/>
      <c r="TIX57" s="24"/>
      <c r="TIY57" s="24"/>
      <c r="TIZ57" s="24"/>
      <c r="TJA57" s="24"/>
      <c r="TJB57" s="24"/>
      <c r="TJC57" s="24"/>
      <c r="TJD57" s="24"/>
      <c r="TJE57" s="24"/>
      <c r="TJF57" s="24"/>
      <c r="TJG57" s="24"/>
      <c r="TJH57" s="24"/>
      <c r="TJI57" s="24"/>
      <c r="TJJ57" s="24"/>
      <c r="TJK57" s="24"/>
      <c r="TJL57" s="24"/>
      <c r="TJM57" s="24"/>
      <c r="TJN57" s="24"/>
      <c r="TJO57" s="24"/>
      <c r="TJP57" s="24"/>
      <c r="TJQ57" s="24"/>
      <c r="TJR57" s="24"/>
      <c r="TJS57" s="24"/>
      <c r="TJT57" s="24"/>
      <c r="TJU57" s="24"/>
      <c r="TJV57" s="24"/>
      <c r="TJW57" s="24"/>
      <c r="TJX57" s="24"/>
      <c r="TJY57" s="24"/>
      <c r="TJZ57" s="24"/>
      <c r="TKA57" s="24"/>
      <c r="TKB57" s="24"/>
      <c r="TKC57" s="24"/>
      <c r="TKD57" s="24"/>
      <c r="TKE57" s="24"/>
      <c r="TKF57" s="24"/>
      <c r="TKG57" s="24"/>
      <c r="TKH57" s="24"/>
      <c r="TKI57" s="24"/>
      <c r="TKJ57" s="24"/>
      <c r="TKK57" s="24"/>
      <c r="TKL57" s="24"/>
      <c r="TKM57" s="24"/>
      <c r="TKN57" s="24"/>
      <c r="TKO57" s="24"/>
      <c r="TKP57" s="24"/>
      <c r="TKQ57" s="24"/>
      <c r="TKR57" s="24"/>
      <c r="TKS57" s="24"/>
      <c r="TKT57" s="24"/>
      <c r="TKU57" s="24"/>
      <c r="TKV57" s="24"/>
      <c r="TKW57" s="24"/>
      <c r="TKX57" s="24"/>
      <c r="TKY57" s="24"/>
      <c r="TKZ57" s="24"/>
      <c r="TLA57" s="24"/>
      <c r="TLB57" s="24"/>
      <c r="TLC57" s="24"/>
      <c r="TLD57" s="24"/>
      <c r="TLE57" s="24"/>
      <c r="TLF57" s="24"/>
      <c r="TLG57" s="24"/>
      <c r="TLH57" s="24"/>
      <c r="TLI57" s="24"/>
      <c r="TLJ57" s="24"/>
      <c r="TLK57" s="24"/>
      <c r="TLL57" s="24"/>
      <c r="TLM57" s="24"/>
      <c r="TLN57" s="24"/>
      <c r="TLO57" s="24"/>
      <c r="TLP57" s="24"/>
      <c r="TLQ57" s="24"/>
      <c r="TLR57" s="24"/>
      <c r="TLS57" s="24"/>
      <c r="TLT57" s="24"/>
      <c r="TLU57" s="24"/>
      <c r="TLV57" s="24"/>
      <c r="TLW57" s="24"/>
      <c r="TLX57" s="24"/>
      <c r="TLY57" s="24"/>
      <c r="TLZ57" s="24"/>
      <c r="TMA57" s="24"/>
      <c r="TMB57" s="24"/>
      <c r="TMC57" s="24"/>
      <c r="TMD57" s="24"/>
      <c r="TME57" s="24"/>
      <c r="TMF57" s="24"/>
      <c r="TMG57" s="24"/>
      <c r="TMH57" s="24"/>
      <c r="TMI57" s="24"/>
      <c r="TMJ57" s="24"/>
      <c r="TMK57" s="24"/>
      <c r="TML57" s="24"/>
      <c r="TMM57" s="24"/>
      <c r="TMN57" s="24"/>
      <c r="TMO57" s="24"/>
      <c r="TMP57" s="24"/>
      <c r="TMQ57" s="24"/>
      <c r="TMR57" s="24"/>
      <c r="TMS57" s="24"/>
      <c r="TMT57" s="24"/>
      <c r="TMU57" s="24"/>
      <c r="TMV57" s="24"/>
      <c r="TMW57" s="24"/>
      <c r="TMX57" s="24"/>
      <c r="TMY57" s="24"/>
      <c r="TMZ57" s="24"/>
      <c r="TNA57" s="24"/>
      <c r="TNB57" s="24"/>
      <c r="TNC57" s="24"/>
      <c r="TND57" s="24"/>
      <c r="TNE57" s="24"/>
      <c r="TNF57" s="24"/>
      <c r="TNG57" s="24"/>
      <c r="TNH57" s="24"/>
      <c r="TNI57" s="24"/>
      <c r="TNJ57" s="24"/>
      <c r="TNK57" s="24"/>
      <c r="TNL57" s="24"/>
      <c r="TNM57" s="24"/>
      <c r="TNN57" s="24"/>
      <c r="TNO57" s="24"/>
      <c r="TNP57" s="24"/>
      <c r="TNQ57" s="24"/>
      <c r="TNR57" s="24"/>
      <c r="TNS57" s="24"/>
      <c r="TNT57" s="24"/>
      <c r="TNU57" s="24"/>
      <c r="TNV57" s="24"/>
      <c r="TNW57" s="24"/>
      <c r="TNX57" s="24"/>
      <c r="TNY57" s="24"/>
      <c r="TNZ57" s="24"/>
      <c r="TOA57" s="24"/>
      <c r="TOB57" s="24"/>
      <c r="TOC57" s="24"/>
      <c r="TOD57" s="24"/>
      <c r="TOE57" s="24"/>
      <c r="TOF57" s="24"/>
      <c r="TOG57" s="24"/>
      <c r="TOH57" s="24"/>
      <c r="TOI57" s="24"/>
      <c r="TOJ57" s="24"/>
      <c r="TOK57" s="24"/>
      <c r="TOL57" s="24"/>
      <c r="TOM57" s="24"/>
      <c r="TON57" s="24"/>
      <c r="TOO57" s="24"/>
      <c r="TOP57" s="24"/>
      <c r="TOQ57" s="24"/>
      <c r="TOR57" s="24"/>
      <c r="TOS57" s="24"/>
      <c r="TOT57" s="24"/>
      <c r="TOU57" s="24"/>
      <c r="TOV57" s="24"/>
      <c r="TOW57" s="24"/>
      <c r="TOX57" s="24"/>
      <c r="TOY57" s="24"/>
      <c r="TOZ57" s="24"/>
      <c r="TPA57" s="24"/>
      <c r="TPB57" s="24"/>
      <c r="TPC57" s="24"/>
      <c r="TPD57" s="24"/>
      <c r="TPE57" s="24"/>
      <c r="TPF57" s="24"/>
      <c r="TPG57" s="24"/>
      <c r="TPH57" s="24"/>
      <c r="TPI57" s="24"/>
      <c r="TPJ57" s="24"/>
      <c r="TPK57" s="24"/>
      <c r="TPL57" s="24"/>
      <c r="TPM57" s="24"/>
      <c r="TPN57" s="24"/>
      <c r="TPO57" s="24"/>
      <c r="TPP57" s="24"/>
      <c r="TPQ57" s="24"/>
      <c r="TPR57" s="24"/>
      <c r="TPS57" s="24"/>
      <c r="TPT57" s="24"/>
      <c r="TPU57" s="24"/>
      <c r="TPV57" s="24"/>
      <c r="TPW57" s="24"/>
      <c r="TPX57" s="24"/>
      <c r="TPY57" s="24"/>
      <c r="TPZ57" s="24"/>
      <c r="TQA57" s="24"/>
      <c r="TQB57" s="24"/>
      <c r="TQC57" s="24"/>
      <c r="TQD57" s="24"/>
      <c r="TQE57" s="24"/>
      <c r="TQF57" s="24"/>
      <c r="TQG57" s="24"/>
      <c r="TQH57" s="24"/>
      <c r="TQI57" s="24"/>
      <c r="TQJ57" s="24"/>
      <c r="TQK57" s="24"/>
      <c r="TQL57" s="24"/>
      <c r="TQM57" s="24"/>
      <c r="TQN57" s="24"/>
      <c r="TQO57" s="24"/>
      <c r="TQP57" s="24"/>
      <c r="TQQ57" s="24"/>
      <c r="TQR57" s="24"/>
      <c r="TQS57" s="24"/>
      <c r="TQT57" s="24"/>
      <c r="TQU57" s="24"/>
      <c r="TQV57" s="24"/>
      <c r="TQW57" s="24"/>
      <c r="TQX57" s="24"/>
      <c r="TQY57" s="24"/>
      <c r="TQZ57" s="24"/>
      <c r="TRA57" s="24"/>
      <c r="TRB57" s="24"/>
      <c r="TRC57" s="24"/>
      <c r="TRD57" s="24"/>
      <c r="TRE57" s="24"/>
      <c r="TRF57" s="24"/>
      <c r="TRG57" s="24"/>
      <c r="TRH57" s="24"/>
      <c r="TRI57" s="24"/>
      <c r="TRJ57" s="24"/>
      <c r="TRK57" s="24"/>
      <c r="TRL57" s="24"/>
      <c r="TRM57" s="24"/>
      <c r="TRN57" s="24"/>
      <c r="TRO57" s="24"/>
      <c r="TRP57" s="24"/>
      <c r="TRQ57" s="24"/>
      <c r="TRR57" s="24"/>
      <c r="TRS57" s="24"/>
      <c r="TRT57" s="24"/>
      <c r="TRU57" s="24"/>
      <c r="TRV57" s="24"/>
      <c r="TRW57" s="24"/>
      <c r="TRX57" s="24"/>
      <c r="TRY57" s="24"/>
      <c r="TRZ57" s="24"/>
      <c r="TSA57" s="24"/>
      <c r="TSB57" s="24"/>
      <c r="TSC57" s="24"/>
      <c r="TSD57" s="24"/>
      <c r="TSE57" s="24"/>
      <c r="TSF57" s="24"/>
      <c r="TSG57" s="24"/>
      <c r="TSH57" s="24"/>
      <c r="TSI57" s="24"/>
      <c r="TSJ57" s="24"/>
      <c r="TSK57" s="24"/>
      <c r="TSL57" s="24"/>
      <c r="TSM57" s="24"/>
      <c r="TSN57" s="24"/>
      <c r="TSO57" s="24"/>
      <c r="TSP57" s="24"/>
      <c r="TSQ57" s="24"/>
      <c r="TSR57" s="24"/>
      <c r="TSS57" s="24"/>
      <c r="TST57" s="24"/>
      <c r="TSU57" s="24"/>
      <c r="TSV57" s="24"/>
      <c r="TSW57" s="24"/>
      <c r="TSX57" s="24"/>
      <c r="TSY57" s="24"/>
      <c r="TSZ57" s="24"/>
      <c r="TTA57" s="24"/>
      <c r="TTB57" s="24"/>
      <c r="TTC57" s="24"/>
      <c r="TTD57" s="24"/>
      <c r="TTE57" s="24"/>
      <c r="TTF57" s="24"/>
      <c r="TTG57" s="24"/>
      <c r="TTH57" s="24"/>
      <c r="TTI57" s="24"/>
      <c r="TTJ57" s="24"/>
      <c r="TTK57" s="24"/>
      <c r="TTL57" s="24"/>
      <c r="TTM57" s="24"/>
      <c r="TTN57" s="24"/>
      <c r="TTO57" s="24"/>
      <c r="TTP57" s="24"/>
      <c r="TTQ57" s="24"/>
      <c r="TTR57" s="24"/>
      <c r="TTS57" s="24"/>
      <c r="TTT57" s="24"/>
      <c r="TTU57" s="24"/>
      <c r="TTV57" s="24"/>
      <c r="TTW57" s="24"/>
      <c r="TTX57" s="24"/>
      <c r="TTY57" s="24"/>
      <c r="TTZ57" s="24"/>
      <c r="TUA57" s="24"/>
      <c r="TUB57" s="24"/>
      <c r="TUC57" s="24"/>
      <c r="TUD57" s="24"/>
      <c r="TUE57" s="24"/>
      <c r="TUF57" s="24"/>
      <c r="TUG57" s="24"/>
      <c r="TUH57" s="24"/>
      <c r="TUI57" s="24"/>
      <c r="TUJ57" s="24"/>
      <c r="TUK57" s="24"/>
      <c r="TUL57" s="24"/>
      <c r="TUM57" s="24"/>
      <c r="TUN57" s="24"/>
      <c r="TUO57" s="24"/>
      <c r="TUP57" s="24"/>
      <c r="TUQ57" s="24"/>
      <c r="TUR57" s="24"/>
      <c r="TUS57" s="24"/>
      <c r="TUT57" s="24"/>
      <c r="TUU57" s="24"/>
      <c r="TUV57" s="24"/>
      <c r="TUW57" s="24"/>
      <c r="TUX57" s="24"/>
      <c r="TUY57" s="24"/>
      <c r="TUZ57" s="24"/>
      <c r="TVA57" s="24"/>
      <c r="TVB57" s="24"/>
      <c r="TVC57" s="24"/>
      <c r="TVD57" s="24"/>
      <c r="TVE57" s="24"/>
      <c r="TVF57" s="24"/>
      <c r="TVG57" s="24"/>
      <c r="TVH57" s="24"/>
      <c r="TVI57" s="24"/>
      <c r="TVJ57" s="24"/>
      <c r="TVK57" s="24"/>
      <c r="TVL57" s="24"/>
      <c r="TVM57" s="24"/>
      <c r="TVN57" s="24"/>
      <c r="TVO57" s="24"/>
      <c r="TVP57" s="24"/>
      <c r="TVQ57" s="24"/>
      <c r="TVR57" s="24"/>
      <c r="TVS57" s="24"/>
      <c r="TVT57" s="24"/>
      <c r="TVU57" s="24"/>
      <c r="TVV57" s="24"/>
      <c r="TVW57" s="24"/>
      <c r="TVX57" s="24"/>
      <c r="TVY57" s="24"/>
      <c r="TVZ57" s="24"/>
      <c r="TWA57" s="24"/>
      <c r="TWB57" s="24"/>
      <c r="TWC57" s="24"/>
      <c r="TWD57" s="24"/>
      <c r="TWE57" s="24"/>
      <c r="TWF57" s="24"/>
      <c r="TWG57" s="24"/>
      <c r="TWH57" s="24"/>
      <c r="TWI57" s="24"/>
      <c r="TWJ57" s="24"/>
      <c r="TWK57" s="24"/>
      <c r="TWL57" s="24"/>
      <c r="TWM57" s="24"/>
      <c r="TWN57" s="24"/>
      <c r="TWO57" s="24"/>
      <c r="TWP57" s="24"/>
      <c r="TWQ57" s="24"/>
      <c r="TWR57" s="24"/>
      <c r="TWS57" s="24"/>
      <c r="TWT57" s="24"/>
      <c r="TWU57" s="24"/>
      <c r="TWV57" s="24"/>
      <c r="TWW57" s="24"/>
      <c r="TWX57" s="24"/>
      <c r="TWY57" s="24"/>
      <c r="TWZ57" s="24"/>
      <c r="TXA57" s="24"/>
      <c r="TXB57" s="24"/>
      <c r="TXC57" s="24"/>
      <c r="TXD57" s="24"/>
      <c r="TXE57" s="24"/>
      <c r="TXF57" s="24"/>
      <c r="TXG57" s="24"/>
      <c r="TXH57" s="24"/>
      <c r="TXI57" s="24"/>
      <c r="TXJ57" s="24"/>
      <c r="TXK57" s="24"/>
      <c r="TXL57" s="24"/>
      <c r="TXM57" s="24"/>
      <c r="TXN57" s="24"/>
      <c r="TXO57" s="24"/>
      <c r="TXP57" s="24"/>
      <c r="TXQ57" s="24"/>
      <c r="TXR57" s="24"/>
      <c r="TXS57" s="24"/>
      <c r="TXT57" s="24"/>
      <c r="TXU57" s="24"/>
      <c r="TXV57" s="24"/>
      <c r="TXW57" s="24"/>
      <c r="TXX57" s="24"/>
      <c r="TXY57" s="24"/>
      <c r="TXZ57" s="24"/>
      <c r="TYA57" s="24"/>
      <c r="TYB57" s="24"/>
      <c r="TYC57" s="24"/>
      <c r="TYD57" s="24"/>
      <c r="TYE57" s="24"/>
      <c r="TYF57" s="24"/>
      <c r="TYG57" s="24"/>
      <c r="TYH57" s="24"/>
      <c r="TYI57" s="24"/>
      <c r="TYJ57" s="24"/>
      <c r="TYK57" s="24"/>
      <c r="TYL57" s="24"/>
      <c r="TYM57" s="24"/>
      <c r="TYN57" s="24"/>
      <c r="TYO57" s="24"/>
      <c r="TYP57" s="24"/>
      <c r="TYQ57" s="24"/>
      <c r="TYR57" s="24"/>
      <c r="TYS57" s="24"/>
      <c r="TYT57" s="24"/>
      <c r="TYU57" s="24"/>
      <c r="TYV57" s="24"/>
      <c r="TYW57" s="24"/>
      <c r="TYX57" s="24"/>
      <c r="TYY57" s="24"/>
      <c r="TYZ57" s="24"/>
      <c r="TZA57" s="24"/>
      <c r="TZB57" s="24"/>
      <c r="TZC57" s="24"/>
      <c r="TZD57" s="24"/>
      <c r="TZE57" s="24"/>
      <c r="TZF57" s="24"/>
      <c r="TZG57" s="24"/>
      <c r="TZH57" s="24"/>
      <c r="TZI57" s="24"/>
      <c r="TZJ57" s="24"/>
      <c r="TZK57" s="24"/>
      <c r="TZL57" s="24"/>
      <c r="TZM57" s="24"/>
      <c r="TZN57" s="24"/>
      <c r="TZO57" s="24"/>
      <c r="TZP57" s="24"/>
      <c r="TZQ57" s="24"/>
      <c r="TZR57" s="24"/>
      <c r="TZS57" s="24"/>
      <c r="TZT57" s="24"/>
      <c r="TZU57" s="24"/>
      <c r="TZV57" s="24"/>
      <c r="TZW57" s="24"/>
      <c r="TZX57" s="24"/>
      <c r="TZY57" s="24"/>
      <c r="TZZ57" s="24"/>
      <c r="UAA57" s="24"/>
      <c r="UAB57" s="24"/>
      <c r="UAC57" s="24"/>
      <c r="UAD57" s="24"/>
      <c r="UAE57" s="24"/>
      <c r="UAF57" s="24"/>
      <c r="UAG57" s="24"/>
      <c r="UAH57" s="24"/>
      <c r="UAI57" s="24"/>
      <c r="UAJ57" s="24"/>
      <c r="UAK57" s="24"/>
      <c r="UAL57" s="24"/>
      <c r="UAM57" s="24"/>
      <c r="UAN57" s="24"/>
      <c r="UAO57" s="24"/>
      <c r="UAP57" s="24"/>
      <c r="UAQ57" s="24"/>
      <c r="UAR57" s="24"/>
      <c r="UAS57" s="24"/>
      <c r="UAT57" s="24"/>
      <c r="UAU57" s="24"/>
      <c r="UAV57" s="24"/>
      <c r="UAW57" s="24"/>
      <c r="UAX57" s="24"/>
      <c r="UAY57" s="24"/>
      <c r="UAZ57" s="24"/>
      <c r="UBA57" s="24"/>
      <c r="UBB57" s="24"/>
      <c r="UBC57" s="24"/>
      <c r="UBD57" s="24"/>
      <c r="UBE57" s="24"/>
      <c r="UBF57" s="24"/>
      <c r="UBG57" s="24"/>
      <c r="UBH57" s="24"/>
      <c r="UBI57" s="24"/>
      <c r="UBJ57" s="24"/>
      <c r="UBK57" s="24"/>
      <c r="UBL57" s="24"/>
      <c r="UBM57" s="24"/>
      <c r="UBN57" s="24"/>
      <c r="UBO57" s="24"/>
      <c r="UBP57" s="24"/>
      <c r="UBQ57" s="24"/>
      <c r="UBR57" s="24"/>
      <c r="UBS57" s="24"/>
      <c r="UBT57" s="24"/>
      <c r="UBU57" s="24"/>
      <c r="UBV57" s="24"/>
      <c r="UBW57" s="24"/>
      <c r="UBX57" s="24"/>
      <c r="UBY57" s="24"/>
      <c r="UBZ57" s="24"/>
      <c r="UCA57" s="24"/>
      <c r="UCB57" s="24"/>
      <c r="UCC57" s="24"/>
      <c r="UCD57" s="24"/>
      <c r="UCE57" s="24"/>
      <c r="UCF57" s="24"/>
      <c r="UCG57" s="24"/>
      <c r="UCH57" s="24"/>
      <c r="UCI57" s="24"/>
      <c r="UCJ57" s="24"/>
      <c r="UCK57" s="24"/>
      <c r="UCL57" s="24"/>
      <c r="UCM57" s="24"/>
      <c r="UCN57" s="24"/>
      <c r="UCO57" s="24"/>
      <c r="UCP57" s="24"/>
      <c r="UCQ57" s="24"/>
      <c r="UCR57" s="24"/>
      <c r="UCS57" s="24"/>
      <c r="UCT57" s="24"/>
      <c r="UCU57" s="24"/>
      <c r="UCV57" s="24"/>
      <c r="UCW57" s="24"/>
      <c r="UCX57" s="24"/>
      <c r="UCY57" s="24"/>
      <c r="UCZ57" s="24"/>
      <c r="UDA57" s="24"/>
      <c r="UDB57" s="24"/>
      <c r="UDC57" s="24"/>
      <c r="UDD57" s="24"/>
      <c r="UDE57" s="24"/>
      <c r="UDF57" s="24"/>
      <c r="UDG57" s="24"/>
      <c r="UDH57" s="24"/>
      <c r="UDI57" s="24"/>
      <c r="UDJ57" s="24"/>
      <c r="UDK57" s="24"/>
      <c r="UDL57" s="24"/>
      <c r="UDM57" s="24"/>
      <c r="UDN57" s="24"/>
      <c r="UDO57" s="24"/>
      <c r="UDP57" s="24"/>
      <c r="UDQ57" s="24"/>
      <c r="UDR57" s="24"/>
      <c r="UDS57" s="24"/>
      <c r="UDT57" s="24"/>
      <c r="UDU57" s="24"/>
      <c r="UDV57" s="24"/>
      <c r="UDW57" s="24"/>
      <c r="UDX57" s="24"/>
      <c r="UDY57" s="24"/>
      <c r="UDZ57" s="24"/>
      <c r="UEA57" s="24"/>
      <c r="UEB57" s="24"/>
      <c r="UEC57" s="24"/>
      <c r="UED57" s="24"/>
      <c r="UEE57" s="24"/>
      <c r="UEF57" s="24"/>
      <c r="UEG57" s="24"/>
      <c r="UEH57" s="24"/>
      <c r="UEI57" s="24"/>
      <c r="UEJ57" s="24"/>
      <c r="UEK57" s="24"/>
      <c r="UEL57" s="24"/>
      <c r="UEM57" s="24"/>
      <c r="UEN57" s="24"/>
      <c r="UEO57" s="24"/>
      <c r="UEP57" s="24"/>
      <c r="UEQ57" s="24"/>
      <c r="UER57" s="24"/>
      <c r="UES57" s="24"/>
      <c r="UET57" s="24"/>
      <c r="UEU57" s="24"/>
      <c r="UEV57" s="24"/>
      <c r="UEW57" s="24"/>
      <c r="UEX57" s="24"/>
      <c r="UEY57" s="24"/>
      <c r="UEZ57" s="24"/>
      <c r="UFA57" s="24"/>
      <c r="UFB57" s="24"/>
      <c r="UFC57" s="24"/>
      <c r="UFD57" s="24"/>
      <c r="UFE57" s="24"/>
      <c r="UFF57" s="24"/>
      <c r="UFG57" s="24"/>
      <c r="UFH57" s="24"/>
      <c r="UFI57" s="24"/>
      <c r="UFJ57" s="24"/>
      <c r="UFK57" s="24"/>
      <c r="UFL57" s="24"/>
      <c r="UFM57" s="24"/>
      <c r="UFN57" s="24"/>
      <c r="UFO57" s="24"/>
      <c r="UFP57" s="24"/>
      <c r="UFQ57" s="24"/>
      <c r="UFR57" s="24"/>
      <c r="UFS57" s="24"/>
      <c r="UFT57" s="24"/>
      <c r="UFU57" s="24"/>
      <c r="UFV57" s="24"/>
      <c r="UFW57" s="24"/>
      <c r="UFX57" s="24"/>
      <c r="UFY57" s="24"/>
      <c r="UFZ57" s="24"/>
      <c r="UGA57" s="24"/>
      <c r="UGB57" s="24"/>
      <c r="UGC57" s="24"/>
      <c r="UGD57" s="24"/>
      <c r="UGE57" s="24"/>
      <c r="UGF57" s="24"/>
      <c r="UGG57" s="24"/>
      <c r="UGH57" s="24"/>
      <c r="UGI57" s="24"/>
      <c r="UGJ57" s="24"/>
      <c r="UGK57" s="24"/>
      <c r="UGL57" s="24"/>
      <c r="UGM57" s="24"/>
      <c r="UGN57" s="24"/>
      <c r="UGO57" s="24"/>
      <c r="UGP57" s="24"/>
      <c r="UGQ57" s="24"/>
      <c r="UGR57" s="24"/>
      <c r="UGS57" s="24"/>
      <c r="UGT57" s="24"/>
      <c r="UGU57" s="24"/>
      <c r="UGV57" s="24"/>
      <c r="UGW57" s="24"/>
      <c r="UGX57" s="24"/>
      <c r="UGY57" s="24"/>
      <c r="UGZ57" s="24"/>
      <c r="UHA57" s="24"/>
      <c r="UHB57" s="24"/>
      <c r="UHC57" s="24"/>
      <c r="UHD57" s="24"/>
      <c r="UHE57" s="24"/>
      <c r="UHF57" s="24"/>
      <c r="UHG57" s="24"/>
      <c r="UHH57" s="24"/>
      <c r="UHI57" s="24"/>
      <c r="UHJ57" s="24"/>
      <c r="UHK57" s="24"/>
      <c r="UHL57" s="24"/>
      <c r="UHM57" s="24"/>
      <c r="UHN57" s="24"/>
      <c r="UHO57" s="24"/>
      <c r="UHP57" s="24"/>
      <c r="UHQ57" s="24"/>
      <c r="UHR57" s="24"/>
      <c r="UHS57" s="24"/>
      <c r="UHT57" s="24"/>
      <c r="UHU57" s="24"/>
      <c r="UHV57" s="24"/>
      <c r="UHW57" s="24"/>
      <c r="UHX57" s="24"/>
      <c r="UHY57" s="24"/>
      <c r="UHZ57" s="24"/>
      <c r="UIA57" s="24"/>
      <c r="UIB57" s="24"/>
      <c r="UIC57" s="24"/>
      <c r="UID57" s="24"/>
      <c r="UIE57" s="24"/>
      <c r="UIF57" s="24"/>
      <c r="UIG57" s="24"/>
      <c r="UIH57" s="24"/>
      <c r="UII57" s="24"/>
      <c r="UIJ57" s="24"/>
      <c r="UIK57" s="24"/>
      <c r="UIL57" s="24"/>
      <c r="UIM57" s="24"/>
      <c r="UIN57" s="24"/>
      <c r="UIO57" s="24"/>
      <c r="UIP57" s="24"/>
      <c r="UIQ57" s="24"/>
      <c r="UIR57" s="24"/>
      <c r="UIS57" s="24"/>
      <c r="UIT57" s="24"/>
      <c r="UIU57" s="24"/>
      <c r="UIV57" s="24"/>
      <c r="UIW57" s="24"/>
      <c r="UIX57" s="24"/>
      <c r="UIY57" s="24"/>
      <c r="UIZ57" s="24"/>
      <c r="UJA57" s="24"/>
      <c r="UJB57" s="24"/>
      <c r="UJC57" s="24"/>
      <c r="UJD57" s="24"/>
      <c r="UJE57" s="24"/>
      <c r="UJF57" s="24"/>
      <c r="UJG57" s="24"/>
      <c r="UJH57" s="24"/>
      <c r="UJI57" s="24"/>
      <c r="UJJ57" s="24"/>
      <c r="UJK57" s="24"/>
      <c r="UJL57" s="24"/>
      <c r="UJM57" s="24"/>
      <c r="UJN57" s="24"/>
      <c r="UJO57" s="24"/>
      <c r="UJP57" s="24"/>
      <c r="UJQ57" s="24"/>
      <c r="UJR57" s="24"/>
      <c r="UJS57" s="24"/>
      <c r="UJT57" s="24"/>
      <c r="UJU57" s="24"/>
      <c r="UJV57" s="24"/>
      <c r="UJW57" s="24"/>
      <c r="UJX57" s="24"/>
      <c r="UJY57" s="24"/>
      <c r="UJZ57" s="24"/>
      <c r="UKA57" s="24"/>
      <c r="UKB57" s="24"/>
      <c r="UKC57" s="24"/>
      <c r="UKD57" s="24"/>
      <c r="UKE57" s="24"/>
      <c r="UKF57" s="24"/>
      <c r="UKG57" s="24"/>
      <c r="UKH57" s="24"/>
      <c r="UKI57" s="24"/>
      <c r="UKJ57" s="24"/>
      <c r="UKK57" s="24"/>
      <c r="UKL57" s="24"/>
      <c r="UKM57" s="24"/>
      <c r="UKN57" s="24"/>
      <c r="UKO57" s="24"/>
      <c r="UKP57" s="24"/>
      <c r="UKQ57" s="24"/>
      <c r="UKR57" s="24"/>
      <c r="UKS57" s="24"/>
      <c r="UKT57" s="24"/>
      <c r="UKU57" s="24"/>
      <c r="UKV57" s="24"/>
      <c r="UKW57" s="24"/>
      <c r="UKX57" s="24"/>
      <c r="UKY57" s="24"/>
      <c r="UKZ57" s="24"/>
      <c r="ULA57" s="24"/>
      <c r="ULB57" s="24"/>
      <c r="ULC57" s="24"/>
      <c r="ULD57" s="24"/>
      <c r="ULE57" s="24"/>
      <c r="ULF57" s="24"/>
      <c r="ULG57" s="24"/>
      <c r="ULH57" s="24"/>
      <c r="ULI57" s="24"/>
      <c r="ULJ57" s="24"/>
      <c r="ULK57" s="24"/>
      <c r="ULL57" s="24"/>
      <c r="ULM57" s="24"/>
      <c r="ULN57" s="24"/>
      <c r="ULO57" s="24"/>
      <c r="ULP57" s="24"/>
      <c r="ULQ57" s="24"/>
      <c r="ULR57" s="24"/>
      <c r="ULS57" s="24"/>
      <c r="ULT57" s="24"/>
      <c r="ULU57" s="24"/>
      <c r="ULV57" s="24"/>
      <c r="ULW57" s="24"/>
      <c r="ULX57" s="24"/>
      <c r="ULY57" s="24"/>
      <c r="ULZ57" s="24"/>
      <c r="UMA57" s="24"/>
      <c r="UMB57" s="24"/>
      <c r="UMC57" s="24"/>
      <c r="UMD57" s="24"/>
      <c r="UME57" s="24"/>
      <c r="UMF57" s="24"/>
      <c r="UMG57" s="24"/>
      <c r="UMH57" s="24"/>
      <c r="UMI57" s="24"/>
      <c r="UMJ57" s="24"/>
      <c r="UMK57" s="24"/>
      <c r="UML57" s="24"/>
      <c r="UMM57" s="24"/>
      <c r="UMN57" s="24"/>
      <c r="UMO57" s="24"/>
      <c r="UMP57" s="24"/>
      <c r="UMQ57" s="24"/>
      <c r="UMR57" s="24"/>
      <c r="UMS57" s="24"/>
      <c r="UMT57" s="24"/>
      <c r="UMU57" s="24"/>
      <c r="UMV57" s="24"/>
      <c r="UMW57" s="24"/>
      <c r="UMX57" s="24"/>
      <c r="UMY57" s="24"/>
      <c r="UMZ57" s="24"/>
      <c r="UNA57" s="24"/>
      <c r="UNB57" s="24"/>
      <c r="UNC57" s="24"/>
      <c r="UND57" s="24"/>
      <c r="UNE57" s="24"/>
      <c r="UNF57" s="24"/>
      <c r="UNG57" s="24"/>
      <c r="UNH57" s="24"/>
      <c r="UNI57" s="24"/>
      <c r="UNJ57" s="24"/>
      <c r="UNK57" s="24"/>
      <c r="UNL57" s="24"/>
      <c r="UNM57" s="24"/>
      <c r="UNN57" s="24"/>
      <c r="UNO57" s="24"/>
      <c r="UNP57" s="24"/>
      <c r="UNQ57" s="24"/>
      <c r="UNR57" s="24"/>
      <c r="UNS57" s="24"/>
      <c r="UNT57" s="24"/>
      <c r="UNU57" s="24"/>
      <c r="UNV57" s="24"/>
      <c r="UNW57" s="24"/>
      <c r="UNX57" s="24"/>
      <c r="UNY57" s="24"/>
      <c r="UNZ57" s="24"/>
      <c r="UOA57" s="24"/>
      <c r="UOB57" s="24"/>
      <c r="UOC57" s="24"/>
      <c r="UOD57" s="24"/>
      <c r="UOE57" s="24"/>
      <c r="UOF57" s="24"/>
      <c r="UOG57" s="24"/>
      <c r="UOH57" s="24"/>
      <c r="UOI57" s="24"/>
      <c r="UOJ57" s="24"/>
      <c r="UOK57" s="24"/>
      <c r="UOL57" s="24"/>
      <c r="UOM57" s="24"/>
      <c r="UON57" s="24"/>
      <c r="UOO57" s="24"/>
      <c r="UOP57" s="24"/>
      <c r="UOQ57" s="24"/>
      <c r="UOR57" s="24"/>
      <c r="UOS57" s="24"/>
      <c r="UOT57" s="24"/>
      <c r="UOU57" s="24"/>
      <c r="UOV57" s="24"/>
      <c r="UOW57" s="24"/>
      <c r="UOX57" s="24"/>
      <c r="UOY57" s="24"/>
      <c r="UOZ57" s="24"/>
      <c r="UPA57" s="24"/>
      <c r="UPB57" s="24"/>
      <c r="UPC57" s="24"/>
      <c r="UPD57" s="24"/>
      <c r="UPE57" s="24"/>
      <c r="UPF57" s="24"/>
      <c r="UPG57" s="24"/>
      <c r="UPH57" s="24"/>
      <c r="UPI57" s="24"/>
      <c r="UPJ57" s="24"/>
      <c r="UPK57" s="24"/>
      <c r="UPL57" s="24"/>
      <c r="UPM57" s="24"/>
      <c r="UPN57" s="24"/>
      <c r="UPO57" s="24"/>
      <c r="UPP57" s="24"/>
      <c r="UPQ57" s="24"/>
      <c r="UPR57" s="24"/>
      <c r="UPS57" s="24"/>
      <c r="UPT57" s="24"/>
      <c r="UPU57" s="24"/>
      <c r="UPV57" s="24"/>
      <c r="UPW57" s="24"/>
      <c r="UPX57" s="24"/>
      <c r="UPY57" s="24"/>
      <c r="UPZ57" s="24"/>
      <c r="UQA57" s="24"/>
      <c r="UQB57" s="24"/>
      <c r="UQC57" s="24"/>
      <c r="UQD57" s="24"/>
      <c r="UQE57" s="24"/>
      <c r="UQF57" s="24"/>
      <c r="UQG57" s="24"/>
      <c r="UQH57" s="24"/>
      <c r="UQI57" s="24"/>
      <c r="UQJ57" s="24"/>
      <c r="UQK57" s="24"/>
      <c r="UQL57" s="24"/>
      <c r="UQM57" s="24"/>
      <c r="UQN57" s="24"/>
      <c r="UQO57" s="24"/>
      <c r="UQP57" s="24"/>
      <c r="UQQ57" s="24"/>
      <c r="UQR57" s="24"/>
      <c r="UQS57" s="24"/>
      <c r="UQT57" s="24"/>
      <c r="UQU57" s="24"/>
      <c r="UQV57" s="24"/>
      <c r="UQW57" s="24"/>
      <c r="UQX57" s="24"/>
      <c r="UQY57" s="24"/>
      <c r="UQZ57" s="24"/>
      <c r="URA57" s="24"/>
      <c r="URB57" s="24"/>
      <c r="URC57" s="24"/>
      <c r="URD57" s="24"/>
      <c r="URE57" s="24"/>
      <c r="URF57" s="24"/>
      <c r="URG57" s="24"/>
      <c r="URH57" s="24"/>
      <c r="URI57" s="24"/>
      <c r="URJ57" s="24"/>
      <c r="URK57" s="24"/>
      <c r="URL57" s="24"/>
      <c r="URM57" s="24"/>
      <c r="URN57" s="24"/>
      <c r="URO57" s="24"/>
      <c r="URP57" s="24"/>
      <c r="URQ57" s="24"/>
      <c r="URR57" s="24"/>
      <c r="URS57" s="24"/>
      <c r="URT57" s="24"/>
      <c r="URU57" s="24"/>
      <c r="URV57" s="24"/>
      <c r="URW57" s="24"/>
      <c r="URX57" s="24"/>
      <c r="URY57" s="24"/>
      <c r="URZ57" s="24"/>
      <c r="USA57" s="24"/>
      <c r="USB57" s="24"/>
      <c r="USC57" s="24"/>
      <c r="USD57" s="24"/>
      <c r="USE57" s="24"/>
      <c r="USF57" s="24"/>
      <c r="USG57" s="24"/>
      <c r="USH57" s="24"/>
      <c r="USI57" s="24"/>
      <c r="USJ57" s="24"/>
      <c r="USK57" s="24"/>
      <c r="USL57" s="24"/>
      <c r="USM57" s="24"/>
      <c r="USN57" s="24"/>
      <c r="USO57" s="24"/>
      <c r="USP57" s="24"/>
      <c r="USQ57" s="24"/>
      <c r="USR57" s="24"/>
      <c r="USS57" s="24"/>
      <c r="UST57" s="24"/>
      <c r="USU57" s="24"/>
      <c r="USV57" s="24"/>
      <c r="USW57" s="24"/>
      <c r="USX57" s="24"/>
      <c r="USY57" s="24"/>
      <c r="USZ57" s="24"/>
      <c r="UTA57" s="24"/>
      <c r="UTB57" s="24"/>
      <c r="UTC57" s="24"/>
      <c r="UTD57" s="24"/>
      <c r="UTE57" s="24"/>
      <c r="UTF57" s="24"/>
      <c r="UTG57" s="24"/>
      <c r="UTH57" s="24"/>
      <c r="UTI57" s="24"/>
      <c r="UTJ57" s="24"/>
      <c r="UTK57" s="24"/>
      <c r="UTL57" s="24"/>
      <c r="UTM57" s="24"/>
      <c r="UTN57" s="24"/>
      <c r="UTO57" s="24"/>
      <c r="UTP57" s="24"/>
      <c r="UTQ57" s="24"/>
      <c r="UTR57" s="24"/>
      <c r="UTS57" s="24"/>
      <c r="UTT57" s="24"/>
      <c r="UTU57" s="24"/>
      <c r="UTV57" s="24"/>
      <c r="UTW57" s="24"/>
      <c r="UTX57" s="24"/>
      <c r="UTY57" s="24"/>
      <c r="UTZ57" s="24"/>
      <c r="UUA57" s="24"/>
      <c r="UUB57" s="24"/>
      <c r="UUC57" s="24"/>
      <c r="UUD57" s="24"/>
      <c r="UUE57" s="24"/>
      <c r="UUF57" s="24"/>
      <c r="UUG57" s="24"/>
      <c r="UUH57" s="24"/>
      <c r="UUI57" s="24"/>
      <c r="UUJ57" s="24"/>
      <c r="UUK57" s="24"/>
      <c r="UUL57" s="24"/>
      <c r="UUM57" s="24"/>
      <c r="UUN57" s="24"/>
      <c r="UUO57" s="24"/>
      <c r="UUP57" s="24"/>
      <c r="UUQ57" s="24"/>
      <c r="UUR57" s="24"/>
      <c r="UUS57" s="24"/>
      <c r="UUT57" s="24"/>
      <c r="UUU57" s="24"/>
      <c r="UUV57" s="24"/>
      <c r="UUW57" s="24"/>
      <c r="UUX57" s="24"/>
      <c r="UUY57" s="24"/>
      <c r="UUZ57" s="24"/>
      <c r="UVA57" s="24"/>
      <c r="UVB57" s="24"/>
      <c r="UVC57" s="24"/>
      <c r="UVD57" s="24"/>
      <c r="UVE57" s="24"/>
      <c r="UVF57" s="24"/>
      <c r="UVG57" s="24"/>
      <c r="UVH57" s="24"/>
      <c r="UVI57" s="24"/>
      <c r="UVJ57" s="24"/>
      <c r="UVK57" s="24"/>
      <c r="UVL57" s="24"/>
      <c r="UVM57" s="24"/>
      <c r="UVN57" s="24"/>
      <c r="UVO57" s="24"/>
      <c r="UVP57" s="24"/>
      <c r="UVQ57" s="24"/>
      <c r="UVR57" s="24"/>
      <c r="UVS57" s="24"/>
      <c r="UVT57" s="24"/>
      <c r="UVU57" s="24"/>
      <c r="UVV57" s="24"/>
      <c r="UVW57" s="24"/>
      <c r="UVX57" s="24"/>
      <c r="UVY57" s="24"/>
      <c r="UVZ57" s="24"/>
      <c r="UWA57" s="24"/>
      <c r="UWB57" s="24"/>
      <c r="UWC57" s="24"/>
      <c r="UWD57" s="24"/>
      <c r="UWE57" s="24"/>
      <c r="UWF57" s="24"/>
      <c r="UWG57" s="24"/>
      <c r="UWH57" s="24"/>
      <c r="UWI57" s="24"/>
      <c r="UWJ57" s="24"/>
      <c r="UWK57" s="24"/>
      <c r="UWL57" s="24"/>
      <c r="UWM57" s="24"/>
      <c r="UWN57" s="24"/>
      <c r="UWO57" s="24"/>
      <c r="UWP57" s="24"/>
      <c r="UWQ57" s="24"/>
      <c r="UWR57" s="24"/>
      <c r="UWS57" s="24"/>
      <c r="UWT57" s="24"/>
      <c r="UWU57" s="24"/>
      <c r="UWV57" s="24"/>
      <c r="UWW57" s="24"/>
      <c r="UWX57" s="24"/>
      <c r="UWY57" s="24"/>
      <c r="UWZ57" s="24"/>
      <c r="UXA57" s="24"/>
      <c r="UXB57" s="24"/>
      <c r="UXC57" s="24"/>
      <c r="UXD57" s="24"/>
      <c r="UXE57" s="24"/>
      <c r="UXF57" s="24"/>
      <c r="UXG57" s="24"/>
      <c r="UXH57" s="24"/>
      <c r="UXI57" s="24"/>
      <c r="UXJ57" s="24"/>
      <c r="UXK57" s="24"/>
      <c r="UXL57" s="24"/>
      <c r="UXM57" s="24"/>
      <c r="UXN57" s="24"/>
      <c r="UXO57" s="24"/>
      <c r="UXP57" s="24"/>
      <c r="UXQ57" s="24"/>
      <c r="UXR57" s="24"/>
      <c r="UXS57" s="24"/>
      <c r="UXT57" s="24"/>
      <c r="UXU57" s="24"/>
      <c r="UXV57" s="24"/>
      <c r="UXW57" s="24"/>
      <c r="UXX57" s="24"/>
      <c r="UXY57" s="24"/>
      <c r="UXZ57" s="24"/>
      <c r="UYA57" s="24"/>
      <c r="UYB57" s="24"/>
      <c r="UYC57" s="24"/>
      <c r="UYD57" s="24"/>
      <c r="UYE57" s="24"/>
      <c r="UYF57" s="24"/>
      <c r="UYG57" s="24"/>
      <c r="UYH57" s="24"/>
      <c r="UYI57" s="24"/>
      <c r="UYJ57" s="24"/>
      <c r="UYK57" s="24"/>
      <c r="UYL57" s="24"/>
      <c r="UYM57" s="24"/>
      <c r="UYN57" s="24"/>
      <c r="UYO57" s="24"/>
      <c r="UYP57" s="24"/>
      <c r="UYQ57" s="24"/>
      <c r="UYR57" s="24"/>
      <c r="UYS57" s="24"/>
      <c r="UYT57" s="24"/>
      <c r="UYU57" s="24"/>
      <c r="UYV57" s="24"/>
      <c r="UYW57" s="24"/>
      <c r="UYX57" s="24"/>
      <c r="UYY57" s="24"/>
      <c r="UYZ57" s="24"/>
      <c r="UZA57" s="24"/>
      <c r="UZB57" s="24"/>
      <c r="UZC57" s="24"/>
      <c r="UZD57" s="24"/>
      <c r="UZE57" s="24"/>
      <c r="UZF57" s="24"/>
      <c r="UZG57" s="24"/>
      <c r="UZH57" s="24"/>
      <c r="UZI57" s="24"/>
      <c r="UZJ57" s="24"/>
      <c r="UZK57" s="24"/>
      <c r="UZL57" s="24"/>
      <c r="UZM57" s="24"/>
      <c r="UZN57" s="24"/>
      <c r="UZO57" s="24"/>
      <c r="UZP57" s="24"/>
      <c r="UZQ57" s="24"/>
      <c r="UZR57" s="24"/>
      <c r="UZS57" s="24"/>
      <c r="UZT57" s="24"/>
      <c r="UZU57" s="24"/>
      <c r="UZV57" s="24"/>
      <c r="UZW57" s="24"/>
      <c r="UZX57" s="24"/>
      <c r="UZY57" s="24"/>
      <c r="UZZ57" s="24"/>
      <c r="VAA57" s="24"/>
      <c r="VAB57" s="24"/>
      <c r="VAC57" s="24"/>
      <c r="VAD57" s="24"/>
      <c r="VAE57" s="24"/>
      <c r="VAF57" s="24"/>
      <c r="VAG57" s="24"/>
      <c r="VAH57" s="24"/>
      <c r="VAI57" s="24"/>
      <c r="VAJ57" s="24"/>
      <c r="VAK57" s="24"/>
      <c r="VAL57" s="24"/>
      <c r="VAM57" s="24"/>
      <c r="VAN57" s="24"/>
      <c r="VAO57" s="24"/>
      <c r="VAP57" s="24"/>
      <c r="VAQ57" s="24"/>
      <c r="VAR57" s="24"/>
      <c r="VAS57" s="24"/>
      <c r="VAT57" s="24"/>
      <c r="VAU57" s="24"/>
      <c r="VAV57" s="24"/>
      <c r="VAW57" s="24"/>
      <c r="VAX57" s="24"/>
      <c r="VAY57" s="24"/>
      <c r="VAZ57" s="24"/>
      <c r="VBA57" s="24"/>
      <c r="VBB57" s="24"/>
      <c r="VBC57" s="24"/>
      <c r="VBD57" s="24"/>
      <c r="VBE57" s="24"/>
      <c r="VBF57" s="24"/>
      <c r="VBG57" s="24"/>
      <c r="VBH57" s="24"/>
      <c r="VBI57" s="24"/>
      <c r="VBJ57" s="24"/>
      <c r="VBK57" s="24"/>
      <c r="VBL57" s="24"/>
      <c r="VBM57" s="24"/>
      <c r="VBN57" s="24"/>
      <c r="VBO57" s="24"/>
      <c r="VBP57" s="24"/>
      <c r="VBQ57" s="24"/>
      <c r="VBR57" s="24"/>
      <c r="VBS57" s="24"/>
      <c r="VBT57" s="24"/>
      <c r="VBU57" s="24"/>
      <c r="VBV57" s="24"/>
      <c r="VBW57" s="24"/>
      <c r="VBX57" s="24"/>
      <c r="VBY57" s="24"/>
      <c r="VBZ57" s="24"/>
      <c r="VCA57" s="24"/>
      <c r="VCB57" s="24"/>
      <c r="VCC57" s="24"/>
      <c r="VCD57" s="24"/>
      <c r="VCE57" s="24"/>
      <c r="VCF57" s="24"/>
      <c r="VCG57" s="24"/>
      <c r="VCH57" s="24"/>
      <c r="VCI57" s="24"/>
      <c r="VCJ57" s="24"/>
      <c r="VCK57" s="24"/>
      <c r="VCL57" s="24"/>
      <c r="VCM57" s="24"/>
      <c r="VCN57" s="24"/>
      <c r="VCO57" s="24"/>
      <c r="VCP57" s="24"/>
      <c r="VCQ57" s="24"/>
      <c r="VCR57" s="24"/>
      <c r="VCS57" s="24"/>
      <c r="VCT57" s="24"/>
      <c r="VCU57" s="24"/>
      <c r="VCV57" s="24"/>
      <c r="VCW57" s="24"/>
      <c r="VCX57" s="24"/>
      <c r="VCY57" s="24"/>
      <c r="VCZ57" s="24"/>
      <c r="VDA57" s="24"/>
      <c r="VDB57" s="24"/>
      <c r="VDC57" s="24"/>
      <c r="VDD57" s="24"/>
      <c r="VDE57" s="24"/>
      <c r="VDF57" s="24"/>
      <c r="VDG57" s="24"/>
      <c r="VDH57" s="24"/>
      <c r="VDI57" s="24"/>
      <c r="VDJ57" s="24"/>
      <c r="VDK57" s="24"/>
      <c r="VDL57" s="24"/>
      <c r="VDM57" s="24"/>
      <c r="VDN57" s="24"/>
      <c r="VDO57" s="24"/>
      <c r="VDP57" s="24"/>
      <c r="VDQ57" s="24"/>
      <c r="VDR57" s="24"/>
      <c r="VDS57" s="24"/>
      <c r="VDT57" s="24"/>
      <c r="VDU57" s="24"/>
      <c r="VDV57" s="24"/>
      <c r="VDW57" s="24"/>
      <c r="VDX57" s="24"/>
      <c r="VDY57" s="24"/>
      <c r="VDZ57" s="24"/>
      <c r="VEA57" s="24"/>
      <c r="VEB57" s="24"/>
      <c r="VEC57" s="24"/>
      <c r="VED57" s="24"/>
      <c r="VEE57" s="24"/>
      <c r="VEF57" s="24"/>
      <c r="VEG57" s="24"/>
      <c r="VEH57" s="24"/>
      <c r="VEI57" s="24"/>
      <c r="VEJ57" s="24"/>
      <c r="VEK57" s="24"/>
      <c r="VEL57" s="24"/>
      <c r="VEM57" s="24"/>
      <c r="VEN57" s="24"/>
      <c r="VEO57" s="24"/>
      <c r="VEP57" s="24"/>
      <c r="VEQ57" s="24"/>
      <c r="VER57" s="24"/>
      <c r="VES57" s="24"/>
      <c r="VET57" s="24"/>
      <c r="VEU57" s="24"/>
      <c r="VEV57" s="24"/>
      <c r="VEW57" s="24"/>
      <c r="VEX57" s="24"/>
      <c r="VEY57" s="24"/>
      <c r="VEZ57" s="24"/>
      <c r="VFA57" s="24"/>
      <c r="VFB57" s="24"/>
      <c r="VFC57" s="24"/>
      <c r="VFD57" s="24"/>
      <c r="VFE57" s="24"/>
      <c r="VFF57" s="24"/>
      <c r="VFG57" s="24"/>
      <c r="VFH57" s="24"/>
      <c r="VFI57" s="24"/>
      <c r="VFJ57" s="24"/>
      <c r="VFK57" s="24"/>
      <c r="VFL57" s="24"/>
      <c r="VFM57" s="24"/>
      <c r="VFN57" s="24"/>
      <c r="VFO57" s="24"/>
      <c r="VFP57" s="24"/>
      <c r="VFQ57" s="24"/>
      <c r="VFR57" s="24"/>
      <c r="VFS57" s="24"/>
      <c r="VFT57" s="24"/>
      <c r="VFU57" s="24"/>
      <c r="VFV57" s="24"/>
      <c r="VFW57" s="24"/>
      <c r="VFX57" s="24"/>
      <c r="VFY57" s="24"/>
      <c r="VFZ57" s="24"/>
      <c r="VGA57" s="24"/>
      <c r="VGB57" s="24"/>
      <c r="VGC57" s="24"/>
      <c r="VGD57" s="24"/>
      <c r="VGE57" s="24"/>
      <c r="VGF57" s="24"/>
      <c r="VGG57" s="24"/>
      <c r="VGH57" s="24"/>
      <c r="VGI57" s="24"/>
      <c r="VGJ57" s="24"/>
      <c r="VGK57" s="24"/>
      <c r="VGL57" s="24"/>
      <c r="VGM57" s="24"/>
      <c r="VGN57" s="24"/>
      <c r="VGO57" s="24"/>
      <c r="VGP57" s="24"/>
      <c r="VGQ57" s="24"/>
      <c r="VGR57" s="24"/>
      <c r="VGS57" s="24"/>
      <c r="VGT57" s="24"/>
      <c r="VGU57" s="24"/>
      <c r="VGV57" s="24"/>
      <c r="VGW57" s="24"/>
      <c r="VGX57" s="24"/>
      <c r="VGY57" s="24"/>
      <c r="VGZ57" s="24"/>
      <c r="VHA57" s="24"/>
      <c r="VHB57" s="24"/>
      <c r="VHC57" s="24"/>
      <c r="VHD57" s="24"/>
      <c r="VHE57" s="24"/>
      <c r="VHF57" s="24"/>
      <c r="VHG57" s="24"/>
      <c r="VHH57" s="24"/>
      <c r="VHI57" s="24"/>
      <c r="VHJ57" s="24"/>
      <c r="VHK57" s="24"/>
      <c r="VHL57" s="24"/>
      <c r="VHM57" s="24"/>
      <c r="VHN57" s="24"/>
      <c r="VHO57" s="24"/>
      <c r="VHP57" s="24"/>
      <c r="VHQ57" s="24"/>
      <c r="VHR57" s="24"/>
      <c r="VHS57" s="24"/>
      <c r="VHT57" s="24"/>
      <c r="VHU57" s="24"/>
      <c r="VHV57" s="24"/>
      <c r="VHW57" s="24"/>
      <c r="VHX57" s="24"/>
      <c r="VHY57" s="24"/>
      <c r="VHZ57" s="24"/>
      <c r="VIA57" s="24"/>
      <c r="VIB57" s="24"/>
      <c r="VIC57" s="24"/>
      <c r="VID57" s="24"/>
      <c r="VIE57" s="24"/>
      <c r="VIF57" s="24"/>
      <c r="VIG57" s="24"/>
      <c r="VIH57" s="24"/>
      <c r="VII57" s="24"/>
      <c r="VIJ57" s="24"/>
      <c r="VIK57" s="24"/>
      <c r="VIL57" s="24"/>
      <c r="VIM57" s="24"/>
      <c r="VIN57" s="24"/>
      <c r="VIO57" s="24"/>
      <c r="VIP57" s="24"/>
      <c r="VIQ57" s="24"/>
      <c r="VIR57" s="24"/>
      <c r="VIS57" s="24"/>
      <c r="VIT57" s="24"/>
      <c r="VIU57" s="24"/>
      <c r="VIV57" s="24"/>
      <c r="VIW57" s="24"/>
      <c r="VIX57" s="24"/>
      <c r="VIY57" s="24"/>
      <c r="VIZ57" s="24"/>
      <c r="VJA57" s="24"/>
      <c r="VJB57" s="24"/>
      <c r="VJC57" s="24"/>
      <c r="VJD57" s="24"/>
      <c r="VJE57" s="24"/>
      <c r="VJF57" s="24"/>
      <c r="VJG57" s="24"/>
      <c r="VJH57" s="24"/>
      <c r="VJI57" s="24"/>
      <c r="VJJ57" s="24"/>
      <c r="VJK57" s="24"/>
      <c r="VJL57" s="24"/>
      <c r="VJM57" s="24"/>
      <c r="VJN57" s="24"/>
      <c r="VJO57" s="24"/>
      <c r="VJP57" s="24"/>
      <c r="VJQ57" s="24"/>
      <c r="VJR57" s="24"/>
      <c r="VJS57" s="24"/>
      <c r="VJT57" s="24"/>
      <c r="VJU57" s="24"/>
      <c r="VJV57" s="24"/>
      <c r="VJW57" s="24"/>
      <c r="VJX57" s="24"/>
      <c r="VJY57" s="24"/>
      <c r="VJZ57" s="24"/>
      <c r="VKA57" s="24"/>
      <c r="VKB57" s="24"/>
      <c r="VKC57" s="24"/>
      <c r="VKD57" s="24"/>
      <c r="VKE57" s="24"/>
      <c r="VKF57" s="24"/>
      <c r="VKG57" s="24"/>
      <c r="VKH57" s="24"/>
      <c r="VKI57" s="24"/>
      <c r="VKJ57" s="24"/>
      <c r="VKK57" s="24"/>
      <c r="VKL57" s="24"/>
      <c r="VKM57" s="24"/>
      <c r="VKN57" s="24"/>
      <c r="VKO57" s="24"/>
      <c r="VKP57" s="24"/>
      <c r="VKQ57" s="24"/>
      <c r="VKR57" s="24"/>
      <c r="VKS57" s="24"/>
      <c r="VKT57" s="24"/>
      <c r="VKU57" s="24"/>
      <c r="VKV57" s="24"/>
      <c r="VKW57" s="24"/>
      <c r="VKX57" s="24"/>
      <c r="VKY57" s="24"/>
      <c r="VKZ57" s="24"/>
      <c r="VLA57" s="24"/>
      <c r="VLB57" s="24"/>
      <c r="VLC57" s="24"/>
      <c r="VLD57" s="24"/>
      <c r="VLE57" s="24"/>
      <c r="VLF57" s="24"/>
      <c r="VLG57" s="24"/>
      <c r="VLH57" s="24"/>
      <c r="VLI57" s="24"/>
      <c r="VLJ57" s="24"/>
      <c r="VLK57" s="24"/>
      <c r="VLL57" s="24"/>
      <c r="VLM57" s="24"/>
      <c r="VLN57" s="24"/>
      <c r="VLO57" s="24"/>
      <c r="VLP57" s="24"/>
      <c r="VLQ57" s="24"/>
      <c r="VLR57" s="24"/>
      <c r="VLS57" s="24"/>
      <c r="VLT57" s="24"/>
      <c r="VLU57" s="24"/>
      <c r="VLV57" s="24"/>
      <c r="VLW57" s="24"/>
      <c r="VLX57" s="24"/>
      <c r="VLY57" s="24"/>
      <c r="VLZ57" s="24"/>
      <c r="VMA57" s="24"/>
      <c r="VMB57" s="24"/>
      <c r="VMC57" s="24"/>
      <c r="VMD57" s="24"/>
      <c r="VME57" s="24"/>
      <c r="VMF57" s="24"/>
      <c r="VMG57" s="24"/>
      <c r="VMH57" s="24"/>
      <c r="VMI57" s="24"/>
      <c r="VMJ57" s="24"/>
      <c r="VMK57" s="24"/>
      <c r="VML57" s="24"/>
      <c r="VMM57" s="24"/>
      <c r="VMN57" s="24"/>
      <c r="VMO57" s="24"/>
      <c r="VMP57" s="24"/>
      <c r="VMQ57" s="24"/>
      <c r="VMR57" s="24"/>
      <c r="VMS57" s="24"/>
      <c r="VMT57" s="24"/>
      <c r="VMU57" s="24"/>
      <c r="VMV57" s="24"/>
      <c r="VMW57" s="24"/>
      <c r="VMX57" s="24"/>
      <c r="VMY57" s="24"/>
      <c r="VMZ57" s="24"/>
      <c r="VNA57" s="24"/>
      <c r="VNB57" s="24"/>
      <c r="VNC57" s="24"/>
      <c r="VND57" s="24"/>
      <c r="VNE57" s="24"/>
      <c r="VNF57" s="24"/>
      <c r="VNG57" s="24"/>
      <c r="VNH57" s="24"/>
      <c r="VNI57" s="24"/>
      <c r="VNJ57" s="24"/>
      <c r="VNK57" s="24"/>
      <c r="VNL57" s="24"/>
      <c r="VNM57" s="24"/>
      <c r="VNN57" s="24"/>
      <c r="VNO57" s="24"/>
      <c r="VNP57" s="24"/>
      <c r="VNQ57" s="24"/>
      <c r="VNR57" s="24"/>
      <c r="VNS57" s="24"/>
      <c r="VNT57" s="24"/>
      <c r="VNU57" s="24"/>
      <c r="VNV57" s="24"/>
      <c r="VNW57" s="24"/>
      <c r="VNX57" s="24"/>
      <c r="VNY57" s="24"/>
      <c r="VNZ57" s="24"/>
      <c r="VOA57" s="24"/>
      <c r="VOB57" s="24"/>
      <c r="VOC57" s="24"/>
      <c r="VOD57" s="24"/>
      <c r="VOE57" s="24"/>
      <c r="VOF57" s="24"/>
      <c r="VOG57" s="24"/>
      <c r="VOH57" s="24"/>
      <c r="VOI57" s="24"/>
      <c r="VOJ57" s="24"/>
      <c r="VOK57" s="24"/>
      <c r="VOL57" s="24"/>
      <c r="VOM57" s="24"/>
      <c r="VON57" s="24"/>
      <c r="VOO57" s="24"/>
      <c r="VOP57" s="24"/>
      <c r="VOQ57" s="24"/>
      <c r="VOR57" s="24"/>
      <c r="VOS57" s="24"/>
      <c r="VOT57" s="24"/>
      <c r="VOU57" s="24"/>
      <c r="VOV57" s="24"/>
      <c r="VOW57" s="24"/>
      <c r="VOX57" s="24"/>
      <c r="VOY57" s="24"/>
      <c r="VOZ57" s="24"/>
      <c r="VPA57" s="24"/>
      <c r="VPB57" s="24"/>
      <c r="VPC57" s="24"/>
      <c r="VPD57" s="24"/>
      <c r="VPE57" s="24"/>
      <c r="VPF57" s="24"/>
      <c r="VPG57" s="24"/>
      <c r="VPH57" s="24"/>
      <c r="VPI57" s="24"/>
      <c r="VPJ57" s="24"/>
      <c r="VPK57" s="24"/>
      <c r="VPL57" s="24"/>
      <c r="VPM57" s="24"/>
      <c r="VPN57" s="24"/>
      <c r="VPO57" s="24"/>
      <c r="VPP57" s="24"/>
      <c r="VPQ57" s="24"/>
      <c r="VPR57" s="24"/>
      <c r="VPS57" s="24"/>
      <c r="VPT57" s="24"/>
      <c r="VPU57" s="24"/>
      <c r="VPV57" s="24"/>
      <c r="VPW57" s="24"/>
      <c r="VPX57" s="24"/>
      <c r="VPY57" s="24"/>
      <c r="VPZ57" s="24"/>
      <c r="VQA57" s="24"/>
      <c r="VQB57" s="24"/>
      <c r="VQC57" s="24"/>
      <c r="VQD57" s="24"/>
      <c r="VQE57" s="24"/>
      <c r="VQF57" s="24"/>
      <c r="VQG57" s="24"/>
      <c r="VQH57" s="24"/>
      <c r="VQI57" s="24"/>
      <c r="VQJ57" s="24"/>
      <c r="VQK57" s="24"/>
      <c r="VQL57" s="24"/>
      <c r="VQM57" s="24"/>
      <c r="VQN57" s="24"/>
      <c r="VQO57" s="24"/>
      <c r="VQP57" s="24"/>
      <c r="VQQ57" s="24"/>
      <c r="VQR57" s="24"/>
      <c r="VQS57" s="24"/>
      <c r="VQT57" s="24"/>
      <c r="VQU57" s="24"/>
      <c r="VQV57" s="24"/>
      <c r="VQW57" s="24"/>
      <c r="VQX57" s="24"/>
      <c r="VQY57" s="24"/>
      <c r="VQZ57" s="24"/>
      <c r="VRA57" s="24"/>
      <c r="VRB57" s="24"/>
      <c r="VRC57" s="24"/>
      <c r="VRD57" s="24"/>
      <c r="VRE57" s="24"/>
      <c r="VRF57" s="24"/>
      <c r="VRG57" s="24"/>
      <c r="VRH57" s="24"/>
      <c r="VRI57" s="24"/>
      <c r="VRJ57" s="24"/>
      <c r="VRK57" s="24"/>
      <c r="VRL57" s="24"/>
      <c r="VRM57" s="24"/>
      <c r="VRN57" s="24"/>
      <c r="VRO57" s="24"/>
      <c r="VRP57" s="24"/>
      <c r="VRQ57" s="24"/>
      <c r="VRR57" s="24"/>
      <c r="VRS57" s="24"/>
      <c r="VRT57" s="24"/>
      <c r="VRU57" s="24"/>
      <c r="VRV57" s="24"/>
      <c r="VRW57" s="24"/>
      <c r="VRX57" s="24"/>
      <c r="VRY57" s="24"/>
      <c r="VRZ57" s="24"/>
      <c r="VSA57" s="24"/>
      <c r="VSB57" s="24"/>
      <c r="VSC57" s="24"/>
      <c r="VSD57" s="24"/>
      <c r="VSE57" s="24"/>
      <c r="VSF57" s="24"/>
      <c r="VSG57" s="24"/>
      <c r="VSH57" s="24"/>
      <c r="VSI57" s="24"/>
      <c r="VSJ57" s="24"/>
      <c r="VSK57" s="24"/>
      <c r="VSL57" s="24"/>
      <c r="VSM57" s="24"/>
      <c r="VSN57" s="24"/>
      <c r="VSO57" s="24"/>
      <c r="VSP57" s="24"/>
      <c r="VSQ57" s="24"/>
      <c r="VSR57" s="24"/>
      <c r="VSS57" s="24"/>
      <c r="VST57" s="24"/>
      <c r="VSU57" s="24"/>
      <c r="VSV57" s="24"/>
      <c r="VSW57" s="24"/>
      <c r="VSX57" s="24"/>
      <c r="VSY57" s="24"/>
      <c r="VSZ57" s="24"/>
      <c r="VTA57" s="24"/>
      <c r="VTB57" s="24"/>
      <c r="VTC57" s="24"/>
      <c r="VTD57" s="24"/>
      <c r="VTE57" s="24"/>
      <c r="VTF57" s="24"/>
      <c r="VTG57" s="24"/>
      <c r="VTH57" s="24"/>
      <c r="VTI57" s="24"/>
      <c r="VTJ57" s="24"/>
      <c r="VTK57" s="24"/>
      <c r="VTL57" s="24"/>
      <c r="VTM57" s="24"/>
      <c r="VTN57" s="24"/>
      <c r="VTO57" s="24"/>
      <c r="VTP57" s="24"/>
      <c r="VTQ57" s="24"/>
      <c r="VTR57" s="24"/>
      <c r="VTS57" s="24"/>
      <c r="VTT57" s="24"/>
      <c r="VTU57" s="24"/>
      <c r="VTV57" s="24"/>
      <c r="VTW57" s="24"/>
      <c r="VTX57" s="24"/>
      <c r="VTY57" s="24"/>
      <c r="VTZ57" s="24"/>
      <c r="VUA57" s="24"/>
      <c r="VUB57" s="24"/>
      <c r="VUC57" s="24"/>
      <c r="VUD57" s="24"/>
      <c r="VUE57" s="24"/>
      <c r="VUF57" s="24"/>
      <c r="VUG57" s="24"/>
      <c r="VUH57" s="24"/>
      <c r="VUI57" s="24"/>
      <c r="VUJ57" s="24"/>
      <c r="VUK57" s="24"/>
      <c r="VUL57" s="24"/>
      <c r="VUM57" s="24"/>
      <c r="VUN57" s="24"/>
      <c r="VUO57" s="24"/>
      <c r="VUP57" s="24"/>
      <c r="VUQ57" s="24"/>
      <c r="VUR57" s="24"/>
      <c r="VUS57" s="24"/>
      <c r="VUT57" s="24"/>
      <c r="VUU57" s="24"/>
      <c r="VUV57" s="24"/>
      <c r="VUW57" s="24"/>
      <c r="VUX57" s="24"/>
      <c r="VUY57" s="24"/>
      <c r="VUZ57" s="24"/>
      <c r="VVA57" s="24"/>
      <c r="VVB57" s="24"/>
      <c r="VVC57" s="24"/>
      <c r="VVD57" s="24"/>
      <c r="VVE57" s="24"/>
      <c r="VVF57" s="24"/>
      <c r="VVG57" s="24"/>
      <c r="VVH57" s="24"/>
      <c r="VVI57" s="24"/>
      <c r="VVJ57" s="24"/>
      <c r="VVK57" s="24"/>
      <c r="VVL57" s="24"/>
      <c r="VVM57" s="24"/>
      <c r="VVN57" s="24"/>
      <c r="VVO57" s="24"/>
      <c r="VVP57" s="24"/>
      <c r="VVQ57" s="24"/>
      <c r="VVR57" s="24"/>
      <c r="VVS57" s="24"/>
      <c r="VVT57" s="24"/>
      <c r="VVU57" s="24"/>
      <c r="VVV57" s="24"/>
      <c r="VVW57" s="24"/>
      <c r="VVX57" s="24"/>
      <c r="VVY57" s="24"/>
      <c r="VVZ57" s="24"/>
      <c r="VWA57" s="24"/>
      <c r="VWB57" s="24"/>
      <c r="VWC57" s="24"/>
      <c r="VWD57" s="24"/>
      <c r="VWE57" s="24"/>
      <c r="VWF57" s="24"/>
      <c r="VWG57" s="24"/>
      <c r="VWH57" s="24"/>
      <c r="VWI57" s="24"/>
      <c r="VWJ57" s="24"/>
      <c r="VWK57" s="24"/>
      <c r="VWL57" s="24"/>
      <c r="VWM57" s="24"/>
      <c r="VWN57" s="24"/>
      <c r="VWO57" s="24"/>
      <c r="VWP57" s="24"/>
      <c r="VWQ57" s="24"/>
      <c r="VWR57" s="24"/>
      <c r="VWS57" s="24"/>
      <c r="VWT57" s="24"/>
      <c r="VWU57" s="24"/>
      <c r="VWV57" s="24"/>
      <c r="VWW57" s="24"/>
      <c r="VWX57" s="24"/>
      <c r="VWY57" s="24"/>
      <c r="VWZ57" s="24"/>
      <c r="VXA57" s="24"/>
      <c r="VXB57" s="24"/>
      <c r="VXC57" s="24"/>
      <c r="VXD57" s="24"/>
      <c r="VXE57" s="24"/>
      <c r="VXF57" s="24"/>
      <c r="VXG57" s="24"/>
      <c r="VXH57" s="24"/>
      <c r="VXI57" s="24"/>
      <c r="VXJ57" s="24"/>
      <c r="VXK57" s="24"/>
      <c r="VXL57" s="24"/>
      <c r="VXM57" s="24"/>
      <c r="VXN57" s="24"/>
      <c r="VXO57" s="24"/>
      <c r="VXP57" s="24"/>
      <c r="VXQ57" s="24"/>
      <c r="VXR57" s="24"/>
      <c r="VXS57" s="24"/>
      <c r="VXT57" s="24"/>
      <c r="VXU57" s="24"/>
      <c r="VXV57" s="24"/>
      <c r="VXW57" s="24"/>
      <c r="VXX57" s="24"/>
      <c r="VXY57" s="24"/>
      <c r="VXZ57" s="24"/>
      <c r="VYA57" s="24"/>
      <c r="VYB57" s="24"/>
      <c r="VYC57" s="24"/>
      <c r="VYD57" s="24"/>
      <c r="VYE57" s="24"/>
      <c r="VYF57" s="24"/>
      <c r="VYG57" s="24"/>
      <c r="VYH57" s="24"/>
      <c r="VYI57" s="24"/>
      <c r="VYJ57" s="24"/>
      <c r="VYK57" s="24"/>
      <c r="VYL57" s="24"/>
      <c r="VYM57" s="24"/>
      <c r="VYN57" s="24"/>
      <c r="VYO57" s="24"/>
      <c r="VYP57" s="24"/>
      <c r="VYQ57" s="24"/>
      <c r="VYR57" s="24"/>
      <c r="VYS57" s="24"/>
      <c r="VYT57" s="24"/>
      <c r="VYU57" s="24"/>
      <c r="VYV57" s="24"/>
      <c r="VYW57" s="24"/>
      <c r="VYX57" s="24"/>
      <c r="VYY57" s="24"/>
      <c r="VYZ57" s="24"/>
      <c r="VZA57" s="24"/>
      <c r="VZB57" s="24"/>
      <c r="VZC57" s="24"/>
      <c r="VZD57" s="24"/>
      <c r="VZE57" s="24"/>
      <c r="VZF57" s="24"/>
      <c r="VZG57" s="24"/>
      <c r="VZH57" s="24"/>
      <c r="VZI57" s="24"/>
      <c r="VZJ57" s="24"/>
      <c r="VZK57" s="24"/>
      <c r="VZL57" s="24"/>
      <c r="VZM57" s="24"/>
      <c r="VZN57" s="24"/>
      <c r="VZO57" s="24"/>
      <c r="VZP57" s="24"/>
      <c r="VZQ57" s="24"/>
      <c r="VZR57" s="24"/>
      <c r="VZS57" s="24"/>
      <c r="VZT57" s="24"/>
      <c r="VZU57" s="24"/>
      <c r="VZV57" s="24"/>
      <c r="VZW57" s="24"/>
      <c r="VZX57" s="24"/>
      <c r="VZY57" s="24"/>
      <c r="VZZ57" s="24"/>
      <c r="WAA57" s="24"/>
      <c r="WAB57" s="24"/>
      <c r="WAC57" s="24"/>
      <c r="WAD57" s="24"/>
      <c r="WAE57" s="24"/>
      <c r="WAF57" s="24"/>
      <c r="WAG57" s="24"/>
      <c r="WAH57" s="24"/>
      <c r="WAI57" s="24"/>
      <c r="WAJ57" s="24"/>
      <c r="WAK57" s="24"/>
      <c r="WAL57" s="24"/>
      <c r="WAM57" s="24"/>
      <c r="WAN57" s="24"/>
      <c r="WAO57" s="24"/>
      <c r="WAP57" s="24"/>
      <c r="WAQ57" s="24"/>
      <c r="WAR57" s="24"/>
      <c r="WAS57" s="24"/>
      <c r="WAT57" s="24"/>
      <c r="WAU57" s="24"/>
      <c r="WAV57" s="24"/>
      <c r="WAW57" s="24"/>
      <c r="WAX57" s="24"/>
      <c r="WAY57" s="24"/>
      <c r="WAZ57" s="24"/>
      <c r="WBA57" s="24"/>
      <c r="WBB57" s="24"/>
      <c r="WBC57" s="24"/>
      <c r="WBD57" s="24"/>
      <c r="WBE57" s="24"/>
      <c r="WBF57" s="24"/>
      <c r="WBG57" s="24"/>
      <c r="WBH57" s="24"/>
      <c r="WBI57" s="24"/>
      <c r="WBJ57" s="24"/>
      <c r="WBK57" s="24"/>
      <c r="WBL57" s="24"/>
      <c r="WBM57" s="24"/>
      <c r="WBN57" s="24"/>
      <c r="WBO57" s="24"/>
      <c r="WBP57" s="24"/>
      <c r="WBQ57" s="24"/>
      <c r="WBR57" s="24"/>
      <c r="WBS57" s="24"/>
      <c r="WBT57" s="24"/>
      <c r="WBU57" s="24"/>
      <c r="WBV57" s="24"/>
      <c r="WBW57" s="24"/>
      <c r="WBX57" s="24"/>
      <c r="WBY57" s="24"/>
      <c r="WBZ57" s="24"/>
      <c r="WCA57" s="24"/>
      <c r="WCB57" s="24"/>
      <c r="WCC57" s="24"/>
      <c r="WCD57" s="24"/>
      <c r="WCE57" s="24"/>
      <c r="WCF57" s="24"/>
      <c r="WCG57" s="24"/>
      <c r="WCH57" s="24"/>
      <c r="WCI57" s="24"/>
      <c r="WCJ57" s="24"/>
      <c r="WCK57" s="24"/>
      <c r="WCL57" s="24"/>
      <c r="WCM57" s="24"/>
      <c r="WCN57" s="24"/>
      <c r="WCO57" s="24"/>
      <c r="WCP57" s="24"/>
      <c r="WCQ57" s="24"/>
      <c r="WCR57" s="24"/>
      <c r="WCS57" s="24"/>
      <c r="WCT57" s="24"/>
      <c r="WCU57" s="24"/>
      <c r="WCV57" s="24"/>
      <c r="WCW57" s="24"/>
      <c r="WCX57" s="24"/>
      <c r="WCY57" s="24"/>
      <c r="WCZ57" s="24"/>
      <c r="WDA57" s="24"/>
      <c r="WDB57" s="24"/>
      <c r="WDC57" s="24"/>
      <c r="WDD57" s="24"/>
      <c r="WDE57" s="24"/>
      <c r="WDF57" s="24"/>
      <c r="WDG57" s="24"/>
      <c r="WDH57" s="24"/>
      <c r="WDI57" s="24"/>
      <c r="WDJ57" s="24"/>
      <c r="WDK57" s="24"/>
      <c r="WDL57" s="24"/>
      <c r="WDM57" s="24"/>
      <c r="WDN57" s="24"/>
      <c r="WDO57" s="24"/>
      <c r="WDP57" s="24"/>
      <c r="WDQ57" s="24"/>
      <c r="WDR57" s="24"/>
      <c r="WDS57" s="24"/>
      <c r="WDT57" s="24"/>
      <c r="WDU57" s="24"/>
      <c r="WDV57" s="24"/>
      <c r="WDW57" s="24"/>
      <c r="WDX57" s="24"/>
      <c r="WDY57" s="24"/>
      <c r="WDZ57" s="24"/>
      <c r="WEA57" s="24"/>
      <c r="WEB57" s="24"/>
      <c r="WEC57" s="24"/>
      <c r="WED57" s="24"/>
      <c r="WEE57" s="24"/>
      <c r="WEF57" s="24"/>
      <c r="WEG57" s="24"/>
      <c r="WEH57" s="24"/>
      <c r="WEI57" s="24"/>
      <c r="WEJ57" s="24"/>
      <c r="WEK57" s="24"/>
      <c r="WEL57" s="24"/>
      <c r="WEM57" s="24"/>
      <c r="WEN57" s="24"/>
      <c r="WEO57" s="24"/>
      <c r="WEP57" s="24"/>
      <c r="WEQ57" s="24"/>
      <c r="WER57" s="24"/>
      <c r="WES57" s="24"/>
      <c r="WET57" s="24"/>
      <c r="WEU57" s="24"/>
      <c r="WEV57" s="24"/>
      <c r="WEW57" s="24"/>
      <c r="WEX57" s="24"/>
      <c r="WEY57" s="24"/>
      <c r="WEZ57" s="24"/>
      <c r="WFA57" s="24"/>
      <c r="WFB57" s="24"/>
      <c r="WFC57" s="24"/>
      <c r="WFD57" s="24"/>
      <c r="WFE57" s="24"/>
      <c r="WFF57" s="24"/>
      <c r="WFG57" s="24"/>
      <c r="WFH57" s="24"/>
      <c r="WFI57" s="24"/>
      <c r="WFJ57" s="24"/>
      <c r="WFK57" s="24"/>
      <c r="WFL57" s="24"/>
      <c r="WFM57" s="24"/>
      <c r="WFN57" s="24"/>
      <c r="WFO57" s="24"/>
      <c r="WFP57" s="24"/>
      <c r="WFQ57" s="24"/>
      <c r="WFR57" s="24"/>
      <c r="WFS57" s="24"/>
      <c r="WFT57" s="24"/>
      <c r="WFU57" s="24"/>
      <c r="WFV57" s="24"/>
      <c r="WFW57" s="24"/>
      <c r="WFX57" s="24"/>
      <c r="WFY57" s="24"/>
      <c r="WFZ57" s="24"/>
      <c r="WGA57" s="24"/>
      <c r="WGB57" s="24"/>
      <c r="WGC57" s="24"/>
      <c r="WGD57" s="24"/>
      <c r="WGE57" s="24"/>
      <c r="WGF57" s="24"/>
      <c r="WGG57" s="24"/>
      <c r="WGH57" s="24"/>
      <c r="WGI57" s="24"/>
      <c r="WGJ57" s="24"/>
      <c r="WGK57" s="24"/>
      <c r="WGL57" s="24"/>
      <c r="WGM57" s="24"/>
      <c r="WGN57" s="24"/>
      <c r="WGO57" s="24"/>
      <c r="WGP57" s="24"/>
      <c r="WGQ57" s="24"/>
      <c r="WGR57" s="24"/>
      <c r="WGS57" s="24"/>
      <c r="WGT57" s="24"/>
      <c r="WGU57" s="24"/>
      <c r="WGV57" s="24"/>
      <c r="WGW57" s="24"/>
      <c r="WGX57" s="24"/>
      <c r="WGY57" s="24"/>
      <c r="WGZ57" s="24"/>
      <c r="WHA57" s="24"/>
      <c r="WHB57" s="24"/>
      <c r="WHC57" s="24"/>
      <c r="WHD57" s="24"/>
      <c r="WHE57" s="24"/>
      <c r="WHF57" s="24"/>
      <c r="WHG57" s="24"/>
      <c r="WHH57" s="24"/>
      <c r="WHI57" s="24"/>
      <c r="WHJ57" s="24"/>
      <c r="WHK57" s="24"/>
      <c r="WHL57" s="24"/>
      <c r="WHM57" s="24"/>
      <c r="WHN57" s="24"/>
      <c r="WHO57" s="24"/>
      <c r="WHP57" s="24"/>
      <c r="WHQ57" s="24"/>
      <c r="WHR57" s="24"/>
      <c r="WHS57" s="24"/>
      <c r="WHT57" s="24"/>
      <c r="WHU57" s="24"/>
      <c r="WHV57" s="24"/>
      <c r="WHW57" s="24"/>
      <c r="WHX57" s="24"/>
      <c r="WHY57" s="24"/>
      <c r="WHZ57" s="24"/>
      <c r="WIA57" s="24"/>
      <c r="WIB57" s="24"/>
      <c r="WIC57" s="24"/>
      <c r="WID57" s="24"/>
      <c r="WIE57" s="24"/>
      <c r="WIF57" s="24"/>
      <c r="WIG57" s="24"/>
      <c r="WIH57" s="24"/>
      <c r="WII57" s="24"/>
      <c r="WIJ57" s="24"/>
      <c r="WIK57" s="24"/>
      <c r="WIL57" s="24"/>
      <c r="WIM57" s="24"/>
      <c r="WIN57" s="24"/>
      <c r="WIO57" s="24"/>
      <c r="WIP57" s="24"/>
      <c r="WIQ57" s="24"/>
      <c r="WIR57" s="24"/>
      <c r="WIS57" s="24"/>
      <c r="WIT57" s="24"/>
      <c r="WIU57" s="24"/>
      <c r="WIV57" s="24"/>
      <c r="WIW57" s="24"/>
      <c r="WIX57" s="24"/>
      <c r="WIY57" s="24"/>
      <c r="WIZ57" s="24"/>
      <c r="WJA57" s="24"/>
      <c r="WJB57" s="24"/>
      <c r="WJC57" s="24"/>
      <c r="WJD57" s="24"/>
      <c r="WJE57" s="24"/>
      <c r="WJF57" s="24"/>
      <c r="WJG57" s="24"/>
      <c r="WJH57" s="24"/>
      <c r="WJI57" s="24"/>
      <c r="WJJ57" s="24"/>
      <c r="WJK57" s="24"/>
      <c r="WJL57" s="24"/>
      <c r="WJM57" s="24"/>
      <c r="WJN57" s="24"/>
      <c r="WJO57" s="24"/>
      <c r="WJP57" s="24"/>
      <c r="WJQ57" s="24"/>
      <c r="WJR57" s="24"/>
      <c r="WJS57" s="24"/>
      <c r="WJT57" s="24"/>
      <c r="WJU57" s="24"/>
      <c r="WJV57" s="24"/>
      <c r="WJW57" s="24"/>
      <c r="WJX57" s="24"/>
      <c r="WJY57" s="24"/>
      <c r="WJZ57" s="24"/>
      <c r="WKA57" s="24"/>
      <c r="WKB57" s="24"/>
      <c r="WKC57" s="24"/>
      <c r="WKD57" s="24"/>
      <c r="WKE57" s="24"/>
      <c r="WKF57" s="24"/>
      <c r="WKG57" s="24"/>
      <c r="WKH57" s="24"/>
      <c r="WKI57" s="24"/>
      <c r="WKJ57" s="24"/>
      <c r="WKK57" s="24"/>
      <c r="WKL57" s="24"/>
      <c r="WKM57" s="24"/>
      <c r="WKN57" s="24"/>
      <c r="WKO57" s="24"/>
      <c r="WKP57" s="24"/>
      <c r="WKQ57" s="24"/>
      <c r="WKR57" s="24"/>
      <c r="WKS57" s="24"/>
      <c r="WKT57" s="24"/>
      <c r="WKU57" s="24"/>
      <c r="WKV57" s="24"/>
      <c r="WKW57" s="24"/>
      <c r="WKX57" s="24"/>
      <c r="WKY57" s="24"/>
      <c r="WKZ57" s="24"/>
      <c r="WLA57" s="24"/>
      <c r="WLB57" s="24"/>
      <c r="WLC57" s="24"/>
      <c r="WLD57" s="24"/>
      <c r="WLE57" s="24"/>
      <c r="WLF57" s="24"/>
      <c r="WLG57" s="24"/>
      <c r="WLH57" s="24"/>
      <c r="WLI57" s="24"/>
      <c r="WLJ57" s="24"/>
      <c r="WLK57" s="24"/>
      <c r="WLL57" s="24"/>
      <c r="WLM57" s="24"/>
      <c r="WLN57" s="24"/>
      <c r="WLO57" s="24"/>
      <c r="WLP57" s="24"/>
      <c r="WLQ57" s="24"/>
      <c r="WLR57" s="24"/>
      <c r="WLS57" s="24"/>
      <c r="WLT57" s="24"/>
      <c r="WLU57" s="24"/>
      <c r="WLV57" s="24"/>
      <c r="WLW57" s="24"/>
      <c r="WLX57" s="24"/>
      <c r="WLY57" s="24"/>
      <c r="WLZ57" s="24"/>
      <c r="WMA57" s="24"/>
      <c r="WMB57" s="24"/>
      <c r="WMC57" s="24"/>
      <c r="WMD57" s="24"/>
      <c r="WME57" s="24"/>
      <c r="WMF57" s="24"/>
      <c r="WMG57" s="24"/>
      <c r="WMH57" s="24"/>
      <c r="WMI57" s="24"/>
      <c r="WMJ57" s="24"/>
      <c r="WMK57" s="24"/>
      <c r="WML57" s="24"/>
      <c r="WMM57" s="24"/>
      <c r="WMN57" s="24"/>
      <c r="WMO57" s="24"/>
      <c r="WMP57" s="24"/>
      <c r="WMQ57" s="24"/>
      <c r="WMR57" s="24"/>
      <c r="WMS57" s="24"/>
      <c r="WMT57" s="24"/>
      <c r="WMU57" s="24"/>
      <c r="WMV57" s="24"/>
      <c r="WMW57" s="24"/>
      <c r="WMX57" s="24"/>
      <c r="WMY57" s="24"/>
      <c r="WMZ57" s="24"/>
      <c r="WNA57" s="24"/>
      <c r="WNB57" s="24"/>
      <c r="WNC57" s="24"/>
      <c r="WND57" s="24"/>
      <c r="WNE57" s="24"/>
      <c r="WNF57" s="24"/>
      <c r="WNG57" s="24"/>
      <c r="WNH57" s="24"/>
      <c r="WNI57" s="24"/>
      <c r="WNJ57" s="24"/>
      <c r="WNK57" s="24"/>
      <c r="WNL57" s="24"/>
      <c r="WNM57" s="24"/>
      <c r="WNN57" s="24"/>
      <c r="WNO57" s="24"/>
      <c r="WNP57" s="24"/>
      <c r="WNQ57" s="24"/>
      <c r="WNR57" s="24"/>
      <c r="WNS57" s="24"/>
      <c r="WNT57" s="24"/>
      <c r="WNU57" s="24"/>
      <c r="WNV57" s="24"/>
      <c r="WNW57" s="24"/>
      <c r="WNX57" s="24"/>
      <c r="WNY57" s="24"/>
      <c r="WNZ57" s="24"/>
      <c r="WOA57" s="24"/>
      <c r="WOB57" s="24"/>
      <c r="WOC57" s="24"/>
      <c r="WOD57" s="24"/>
      <c r="WOE57" s="24"/>
      <c r="WOF57" s="24"/>
      <c r="WOG57" s="24"/>
      <c r="WOH57" s="24"/>
      <c r="WOI57" s="24"/>
      <c r="WOJ57" s="24"/>
      <c r="WOK57" s="24"/>
      <c r="WOL57" s="24"/>
      <c r="WOM57" s="24"/>
      <c r="WON57" s="24"/>
      <c r="WOO57" s="24"/>
      <c r="WOP57" s="24"/>
      <c r="WOQ57" s="24"/>
      <c r="WOR57" s="24"/>
      <c r="WOS57" s="24"/>
      <c r="WOT57" s="24"/>
      <c r="WOU57" s="24"/>
      <c r="WOV57" s="24"/>
      <c r="WOW57" s="24"/>
      <c r="WOX57" s="24"/>
      <c r="WOY57" s="24"/>
      <c r="WOZ57" s="24"/>
      <c r="WPA57" s="24"/>
      <c r="WPB57" s="24"/>
      <c r="WPC57" s="24"/>
      <c r="WPD57" s="24"/>
      <c r="WPE57" s="24"/>
      <c r="WPF57" s="24"/>
      <c r="WPG57" s="24"/>
      <c r="WPH57" s="24"/>
      <c r="WPI57" s="24"/>
      <c r="WPJ57" s="24"/>
      <c r="WPK57" s="24"/>
      <c r="WPL57" s="24"/>
      <c r="WPM57" s="24"/>
      <c r="WPN57" s="24"/>
      <c r="WPO57" s="24"/>
      <c r="WPP57" s="24"/>
      <c r="WPQ57" s="24"/>
      <c r="WPR57" s="24"/>
      <c r="WPS57" s="24"/>
      <c r="WPT57" s="24"/>
      <c r="WPU57" s="24"/>
      <c r="WPV57" s="24"/>
      <c r="WPW57" s="24"/>
      <c r="WPX57" s="24"/>
      <c r="WPY57" s="24"/>
      <c r="WPZ57" s="24"/>
      <c r="WQA57" s="24"/>
      <c r="WQB57" s="24"/>
      <c r="WQC57" s="24"/>
      <c r="WQD57" s="24"/>
      <c r="WQE57" s="24"/>
      <c r="WQF57" s="24"/>
      <c r="WQG57" s="24"/>
      <c r="WQH57" s="24"/>
      <c r="WQI57" s="24"/>
      <c r="WQJ57" s="24"/>
      <c r="WQK57" s="24"/>
      <c r="WQL57" s="24"/>
      <c r="WQM57" s="24"/>
      <c r="WQN57" s="24"/>
      <c r="WQO57" s="24"/>
      <c r="WQP57" s="24"/>
      <c r="WQQ57" s="24"/>
      <c r="WQR57" s="24"/>
      <c r="WQS57" s="24"/>
      <c r="WQT57" s="24"/>
      <c r="WQU57" s="24"/>
      <c r="WQV57" s="24"/>
      <c r="WQW57" s="24"/>
      <c r="WQX57" s="24"/>
      <c r="WQY57" s="24"/>
      <c r="WQZ57" s="24"/>
      <c r="WRA57" s="24"/>
      <c r="WRB57" s="24"/>
      <c r="WRC57" s="24"/>
      <c r="WRD57" s="24"/>
      <c r="WRE57" s="24"/>
      <c r="WRF57" s="24"/>
      <c r="WRG57" s="24"/>
      <c r="WRH57" s="24"/>
      <c r="WRI57" s="24"/>
      <c r="WRJ57" s="24"/>
      <c r="WRK57" s="24"/>
      <c r="WRL57" s="24"/>
      <c r="WRM57" s="24"/>
      <c r="WRN57" s="24"/>
      <c r="WRO57" s="24"/>
      <c r="WRP57" s="24"/>
      <c r="WRQ57" s="24"/>
      <c r="WRR57" s="24"/>
      <c r="WRS57" s="24"/>
      <c r="WRT57" s="24"/>
      <c r="WRU57" s="24"/>
      <c r="WRV57" s="24"/>
      <c r="WRW57" s="24"/>
      <c r="WRX57" s="24"/>
      <c r="WRY57" s="24"/>
      <c r="WRZ57" s="24"/>
      <c r="WSA57" s="24"/>
      <c r="WSB57" s="24"/>
      <c r="WSC57" s="24"/>
      <c r="WSD57" s="24"/>
      <c r="WSE57" s="24"/>
      <c r="WSF57" s="24"/>
      <c r="WSG57" s="24"/>
      <c r="WSH57" s="24"/>
      <c r="WSI57" s="24"/>
      <c r="WSJ57" s="24"/>
      <c r="WSK57" s="24"/>
      <c r="WSL57" s="24"/>
      <c r="WSM57" s="24"/>
      <c r="WSN57" s="24"/>
      <c r="WSO57" s="24"/>
      <c r="WSP57" s="24"/>
      <c r="WSQ57" s="24"/>
      <c r="WSR57" s="24"/>
      <c r="WSS57" s="24"/>
      <c r="WST57" s="24"/>
      <c r="WSU57" s="24"/>
      <c r="WSV57" s="24"/>
      <c r="WSW57" s="24"/>
      <c r="WSX57" s="24"/>
      <c r="WSY57" s="24"/>
      <c r="WSZ57" s="24"/>
      <c r="WTA57" s="24"/>
      <c r="WTB57" s="24"/>
      <c r="WTC57" s="24"/>
      <c r="WTD57" s="24"/>
      <c r="WTE57" s="24"/>
      <c r="WTF57" s="24"/>
      <c r="WTG57" s="24"/>
      <c r="WTH57" s="24"/>
      <c r="WTI57" s="24"/>
      <c r="WTJ57" s="24"/>
      <c r="WTK57" s="24"/>
      <c r="WTL57" s="24"/>
      <c r="WTM57" s="24"/>
      <c r="WTN57" s="24"/>
      <c r="WTO57" s="24"/>
      <c r="WTP57" s="24"/>
      <c r="WTQ57" s="24"/>
      <c r="WTR57" s="24"/>
      <c r="WTS57" s="24"/>
      <c r="WTT57" s="24"/>
      <c r="WTU57" s="24"/>
      <c r="WTV57" s="24"/>
      <c r="WTW57" s="24"/>
      <c r="WTX57" s="24"/>
      <c r="WTY57" s="24"/>
      <c r="WTZ57" s="24"/>
      <c r="WUA57" s="24"/>
      <c r="WUB57" s="24"/>
      <c r="WUC57" s="24"/>
      <c r="WUD57" s="24"/>
      <c r="WUE57" s="24"/>
      <c r="WUF57" s="24"/>
      <c r="WUG57" s="24"/>
      <c r="WUH57" s="24"/>
      <c r="WUI57" s="24"/>
      <c r="WUJ57" s="24"/>
      <c r="WUK57" s="24"/>
      <c r="WUL57" s="24"/>
      <c r="WUM57" s="24"/>
      <c r="WUN57" s="24"/>
      <c r="WUO57" s="24"/>
      <c r="WUP57" s="24"/>
      <c r="WUQ57" s="24"/>
      <c r="WUR57" s="24"/>
      <c r="WUS57" s="24"/>
      <c r="WUT57" s="24"/>
      <c r="WUU57" s="24"/>
      <c r="WUV57" s="24"/>
      <c r="WUW57" s="24"/>
      <c r="WUX57" s="24"/>
      <c r="WUY57" s="24"/>
      <c r="WUZ57" s="24"/>
      <c r="WVA57" s="24"/>
      <c r="WVB57" s="24"/>
      <c r="WVC57" s="24"/>
      <c r="WVD57" s="24"/>
      <c r="WVE57" s="24"/>
      <c r="WVF57" s="24"/>
      <c r="WVG57" s="24"/>
      <c r="WVH57" s="24"/>
      <c r="WVI57" s="24"/>
      <c r="WVJ57" s="24"/>
      <c r="WVK57" s="24"/>
      <c r="WVL57" s="24"/>
      <c r="WVM57" s="24"/>
      <c r="WVN57" s="24"/>
      <c r="WVO57" s="24"/>
      <c r="WVP57" s="24"/>
      <c r="WVQ57" s="24"/>
      <c r="WVR57" s="24"/>
      <c r="WVS57" s="24"/>
      <c r="WVT57" s="24"/>
      <c r="WVU57" s="24"/>
      <c r="WVV57" s="24"/>
      <c r="WVW57" s="24"/>
      <c r="WVX57" s="24"/>
      <c r="WVY57" s="24"/>
      <c r="WVZ57" s="24"/>
      <c r="WWA57" s="24"/>
      <c r="WWB57" s="24"/>
      <c r="WWC57" s="24"/>
      <c r="WWD57" s="24"/>
      <c r="WWE57" s="24"/>
      <c r="WWF57" s="24"/>
      <c r="WWG57" s="24"/>
      <c r="WWH57" s="24"/>
      <c r="WWI57" s="24"/>
      <c r="WWJ57" s="24"/>
      <c r="WWK57" s="24"/>
      <c r="WWL57" s="24"/>
      <c r="WWM57" s="24"/>
      <c r="WWN57" s="24"/>
      <c r="WWO57" s="24"/>
      <c r="WWP57" s="24"/>
      <c r="WWQ57" s="24"/>
      <c r="WWR57" s="24"/>
      <c r="WWS57" s="24"/>
      <c r="WWT57" s="24"/>
      <c r="WWU57" s="24"/>
      <c r="WWV57" s="24"/>
      <c r="WWW57" s="24"/>
      <c r="WWX57" s="24"/>
      <c r="WWY57" s="24"/>
      <c r="WWZ57" s="24"/>
      <c r="WXA57" s="24"/>
      <c r="WXB57" s="24"/>
      <c r="WXC57" s="24"/>
      <c r="WXD57" s="24"/>
      <c r="WXE57" s="24"/>
      <c r="WXF57" s="24"/>
      <c r="WXG57" s="24"/>
      <c r="WXH57" s="24"/>
      <c r="WXI57" s="24"/>
      <c r="WXJ57" s="24"/>
      <c r="WXK57" s="24"/>
      <c r="WXL57" s="24"/>
      <c r="WXM57" s="24"/>
      <c r="WXN57" s="24"/>
      <c r="WXO57" s="24"/>
      <c r="WXP57" s="24"/>
      <c r="WXQ57" s="24"/>
      <c r="WXR57" s="24"/>
      <c r="WXS57" s="24"/>
      <c r="WXT57" s="24"/>
      <c r="WXU57" s="24"/>
      <c r="WXV57" s="24"/>
      <c r="WXW57" s="24"/>
      <c r="WXX57" s="24"/>
      <c r="WXY57" s="24"/>
      <c r="WXZ57" s="24"/>
      <c r="WYA57" s="24"/>
      <c r="WYB57" s="24"/>
      <c r="WYC57" s="24"/>
      <c r="WYD57" s="24"/>
      <c r="WYE57" s="24"/>
      <c r="WYF57" s="24"/>
      <c r="WYG57" s="24"/>
      <c r="WYH57" s="24"/>
      <c r="WYI57" s="24"/>
      <c r="WYJ57" s="24"/>
      <c r="WYK57" s="24"/>
      <c r="WYL57" s="24"/>
      <c r="WYM57" s="24"/>
      <c r="WYN57" s="24"/>
      <c r="WYO57" s="24"/>
      <c r="WYP57" s="24"/>
      <c r="WYQ57" s="24"/>
      <c r="WYR57" s="24"/>
      <c r="WYS57" s="24"/>
      <c r="WYT57" s="24"/>
      <c r="WYU57" s="24"/>
      <c r="WYV57" s="24"/>
      <c r="WYW57" s="24"/>
      <c r="WYX57" s="24"/>
      <c r="WYY57" s="24"/>
      <c r="WYZ57" s="24"/>
      <c r="WZA57" s="24"/>
      <c r="WZB57" s="24"/>
      <c r="WZC57" s="24"/>
      <c r="WZD57" s="24"/>
      <c r="WZE57" s="24"/>
      <c r="WZF57" s="24"/>
      <c r="WZG57" s="24"/>
      <c r="WZH57" s="24"/>
      <c r="WZI57" s="24"/>
      <c r="WZJ57" s="24"/>
      <c r="WZK57" s="24"/>
      <c r="WZL57" s="24"/>
      <c r="WZM57" s="24"/>
      <c r="WZN57" s="24"/>
      <c r="WZO57" s="24"/>
      <c r="WZP57" s="24"/>
      <c r="WZQ57" s="24"/>
      <c r="WZR57" s="24"/>
      <c r="WZS57" s="24"/>
      <c r="WZT57" s="24"/>
      <c r="WZU57" s="24"/>
      <c r="WZV57" s="24"/>
      <c r="WZW57" s="24"/>
      <c r="WZX57" s="24"/>
      <c r="WZY57" s="24"/>
      <c r="WZZ57" s="24"/>
      <c r="XAA57" s="24"/>
      <c r="XAB57" s="24"/>
      <c r="XAC57" s="24"/>
      <c r="XAD57" s="24"/>
      <c r="XAE57" s="24"/>
      <c r="XAF57" s="24"/>
      <c r="XAG57" s="24"/>
      <c r="XAH57" s="24"/>
      <c r="XAI57" s="24"/>
      <c r="XAJ57" s="24"/>
      <c r="XAK57" s="24"/>
      <c r="XAL57" s="24"/>
      <c r="XAM57" s="24"/>
      <c r="XAN57" s="24"/>
      <c r="XAO57" s="24"/>
      <c r="XAP57" s="24"/>
      <c r="XAQ57" s="24"/>
      <c r="XAR57" s="24"/>
      <c r="XAS57" s="24"/>
      <c r="XAT57" s="24"/>
      <c r="XAU57" s="24"/>
      <c r="XAV57" s="24"/>
      <c r="XAW57" s="24"/>
      <c r="XAX57" s="24"/>
      <c r="XAY57" s="24"/>
      <c r="XAZ57" s="24"/>
      <c r="XBA57" s="24"/>
      <c r="XBB57" s="24"/>
      <c r="XBC57" s="24"/>
      <c r="XBD57" s="24"/>
      <c r="XBE57" s="24"/>
      <c r="XBF57" s="24"/>
      <c r="XBG57" s="24"/>
      <c r="XBH57" s="24"/>
      <c r="XBI57" s="24"/>
      <c r="XBJ57" s="24"/>
      <c r="XBK57" s="24"/>
      <c r="XBL57" s="24"/>
      <c r="XBM57" s="24"/>
      <c r="XBN57" s="24"/>
      <c r="XBO57" s="24"/>
      <c r="XBP57" s="24"/>
      <c r="XBQ57" s="24"/>
      <c r="XBR57" s="24"/>
      <c r="XBS57" s="24"/>
      <c r="XBT57" s="24"/>
      <c r="XBU57" s="24"/>
      <c r="XBV57" s="24"/>
      <c r="XBW57" s="24"/>
      <c r="XBX57" s="24"/>
      <c r="XBY57" s="24"/>
      <c r="XBZ57" s="24"/>
      <c r="XCA57" s="24"/>
      <c r="XCB57" s="24"/>
      <c r="XCC57" s="24"/>
      <c r="XCD57" s="24"/>
      <c r="XCE57" s="24"/>
      <c r="XCF57" s="24"/>
      <c r="XCG57" s="24"/>
      <c r="XCH57" s="24"/>
      <c r="XCI57" s="24"/>
      <c r="XCJ57" s="24"/>
      <c r="XCK57" s="24"/>
      <c r="XCL57" s="24"/>
      <c r="XCM57" s="24"/>
      <c r="XCN57" s="24"/>
      <c r="XCO57" s="24"/>
      <c r="XCP57" s="24"/>
      <c r="XCQ57" s="24"/>
      <c r="XCR57" s="24"/>
      <c r="XCS57" s="24"/>
      <c r="XCT57" s="24"/>
      <c r="XCU57" s="24"/>
      <c r="XCV57" s="24"/>
      <c r="XCW57" s="24"/>
      <c r="XCX57" s="24"/>
      <c r="XCY57" s="24"/>
      <c r="XCZ57" s="24"/>
      <c r="XDA57" s="24"/>
      <c r="XDB57" s="24"/>
      <c r="XDC57" s="24"/>
      <c r="XDD57" s="24"/>
      <c r="XDE57" s="24"/>
      <c r="XDF57" s="24"/>
      <c r="XDG57" s="24"/>
      <c r="XDH57" s="24"/>
      <c r="XDI57" s="24"/>
      <c r="XDJ57" s="24"/>
      <c r="XDK57" s="24"/>
      <c r="XDL57" s="24"/>
      <c r="XDM57" s="24"/>
      <c r="XDN57" s="24"/>
      <c r="XDO57" s="24"/>
      <c r="XDP57" s="24"/>
      <c r="XDQ57" s="24"/>
      <c r="XDR57" s="24"/>
      <c r="XDS57" s="24"/>
      <c r="XDT57" s="24"/>
      <c r="XDU57" s="24"/>
      <c r="XDV57" s="24"/>
      <c r="XDW57" s="24"/>
      <c r="XDX57" s="24"/>
      <c r="XDY57" s="24"/>
      <c r="XDZ57" s="24"/>
      <c r="XEA57" s="24"/>
      <c r="XEB57" s="24"/>
      <c r="XEC57" s="24"/>
      <c r="XED57" s="24"/>
      <c r="XEE57" s="24"/>
      <c r="XEF57" s="24"/>
      <c r="XEG57" s="24"/>
      <c r="XEH57" s="24"/>
      <c r="XEI57" s="24"/>
      <c r="XEJ57" s="24"/>
      <c r="XEK57" s="24"/>
      <c r="XEL57" s="24"/>
      <c r="XEM57" s="24"/>
      <c r="XEN57" s="24"/>
      <c r="XEO57" s="24"/>
      <c r="XEP57" s="24"/>
      <c r="XEQ57" s="24"/>
      <c r="XER57" s="24"/>
      <c r="XES57" s="24"/>
      <c r="XET57" s="24"/>
      <c r="XEU57" s="24"/>
      <c r="XEV57" s="24"/>
      <c r="XEW57" s="24"/>
      <c r="XEX57" s="24"/>
      <c r="XEY57" s="24"/>
      <c r="XEZ57" s="24"/>
      <c r="XFA57" s="24"/>
      <c r="XFB57" s="24"/>
      <c r="XFC57" s="24"/>
      <c r="XFD57" s="24"/>
    </row>
    <row r="58" spans="1:16384" x14ac:dyDescent="0.2">
      <c r="A58" s="29" t="s">
        <v>74</v>
      </c>
      <c r="B58" s="14" t="s">
        <v>605</v>
      </c>
      <c r="C58" s="14">
        <v>1</v>
      </c>
      <c r="D58" s="14"/>
      <c r="E58" s="14"/>
      <c r="F58" s="14"/>
      <c r="G58" s="14"/>
      <c r="H58" s="14" t="s">
        <v>1062</v>
      </c>
      <c r="I58" s="24"/>
      <c r="J58" s="24"/>
      <c r="K58" s="24"/>
      <c r="L58" s="24"/>
      <c r="M58" s="24"/>
      <c r="N58" s="24"/>
      <c r="O58" s="24"/>
      <c r="P58" s="24"/>
      <c r="Q58" s="24"/>
      <c r="R58" s="24"/>
      <c r="S58" s="24"/>
      <c r="T58" s="24"/>
      <c r="U58" s="24"/>
      <c r="V58" s="24"/>
      <c r="W58" s="24"/>
      <c r="X58" s="24"/>
      <c r="Y58" s="24"/>
      <c r="Z58" s="24"/>
      <c r="AA58" s="24"/>
      <c r="AB58" s="24"/>
      <c r="AC58" s="24"/>
      <c r="AD58" s="24"/>
      <c r="AE58" s="24"/>
      <c r="AF58" s="24"/>
      <c r="AG58" s="24"/>
      <c r="AH58" s="24"/>
      <c r="AI58" s="24"/>
      <c r="AJ58" s="24"/>
      <c r="AK58" s="24"/>
      <c r="AL58" s="24"/>
      <c r="AM58" s="24"/>
      <c r="AN58" s="24"/>
      <c r="AO58" s="24"/>
      <c r="AP58" s="24"/>
      <c r="AQ58" s="24"/>
      <c r="AR58" s="24"/>
      <c r="AS58" s="24"/>
      <c r="AT58" s="24"/>
      <c r="AU58" s="24"/>
      <c r="AV58" s="24"/>
      <c r="AW58" s="24"/>
      <c r="AX58" s="24"/>
      <c r="AY58" s="24"/>
      <c r="AZ58" s="24"/>
      <c r="BA58" s="24"/>
      <c r="BB58" s="24"/>
      <c r="BC58" s="24"/>
      <c r="BD58" s="24"/>
      <c r="BE58" s="24"/>
      <c r="BF58" s="24"/>
      <c r="BG58" s="24"/>
      <c r="BH58" s="24"/>
      <c r="BI58" s="24"/>
      <c r="BJ58" s="24"/>
      <c r="BK58" s="24"/>
      <c r="BL58" s="24"/>
      <c r="BM58" s="24"/>
      <c r="BN58" s="24"/>
      <c r="BO58" s="24"/>
      <c r="BP58" s="24"/>
      <c r="BQ58" s="24"/>
      <c r="BR58" s="24"/>
      <c r="BS58" s="24"/>
      <c r="BT58" s="24"/>
      <c r="BU58" s="24"/>
      <c r="BV58" s="24"/>
      <c r="BW58" s="24"/>
      <c r="BX58" s="24"/>
      <c r="BY58" s="24"/>
      <c r="BZ58" s="24"/>
      <c r="CA58" s="24"/>
      <c r="CB58" s="24"/>
      <c r="CC58" s="24"/>
      <c r="CD58" s="24"/>
      <c r="CE58" s="24"/>
      <c r="CF58" s="24"/>
      <c r="CG58" s="24"/>
      <c r="CH58" s="24"/>
      <c r="CI58" s="24"/>
      <c r="CJ58" s="24"/>
      <c r="CK58" s="24"/>
      <c r="CL58" s="24"/>
      <c r="CM58" s="24"/>
      <c r="CN58" s="24"/>
      <c r="CO58" s="24"/>
      <c r="CP58" s="24"/>
      <c r="CQ58" s="24"/>
      <c r="CR58" s="24"/>
      <c r="CS58" s="24"/>
      <c r="CT58" s="24"/>
      <c r="CU58" s="24"/>
      <c r="CV58" s="24"/>
      <c r="CW58" s="24"/>
      <c r="CX58" s="24"/>
      <c r="CY58" s="24"/>
      <c r="CZ58" s="24"/>
      <c r="DA58" s="24"/>
      <c r="DB58" s="24"/>
      <c r="DC58" s="24"/>
      <c r="DD58" s="24"/>
      <c r="DE58" s="24"/>
      <c r="DF58" s="24"/>
      <c r="DG58" s="24"/>
      <c r="DH58" s="24"/>
      <c r="DI58" s="24"/>
      <c r="DJ58" s="24"/>
      <c r="DK58" s="24"/>
      <c r="DL58" s="24"/>
      <c r="DM58" s="24"/>
      <c r="DN58" s="24"/>
      <c r="DO58" s="24"/>
      <c r="DP58" s="24"/>
      <c r="DQ58" s="24"/>
      <c r="DR58" s="24"/>
      <c r="DS58" s="24"/>
      <c r="DT58" s="24"/>
      <c r="DU58" s="24"/>
      <c r="DV58" s="24"/>
      <c r="DW58" s="24"/>
      <c r="DX58" s="24"/>
      <c r="DY58" s="24"/>
      <c r="DZ58" s="24"/>
      <c r="EA58" s="24"/>
      <c r="EB58" s="24"/>
      <c r="EC58" s="24"/>
      <c r="ED58" s="24"/>
      <c r="EE58" s="24"/>
      <c r="EF58" s="24"/>
      <c r="EG58" s="24"/>
      <c r="EH58" s="24"/>
      <c r="EI58" s="24"/>
      <c r="EJ58" s="24"/>
      <c r="EK58" s="24"/>
      <c r="EL58" s="24"/>
      <c r="EM58" s="24"/>
      <c r="EN58" s="24"/>
      <c r="EO58" s="24"/>
      <c r="EP58" s="24"/>
      <c r="EQ58" s="24"/>
      <c r="ER58" s="24"/>
      <c r="ES58" s="24"/>
      <c r="ET58" s="24"/>
      <c r="EU58" s="24"/>
      <c r="EV58" s="24"/>
      <c r="EW58" s="24"/>
      <c r="EX58" s="24"/>
      <c r="EY58" s="24"/>
      <c r="EZ58" s="24"/>
      <c r="FA58" s="24"/>
      <c r="FB58" s="24"/>
      <c r="FC58" s="24"/>
      <c r="FD58" s="24"/>
      <c r="FE58" s="24"/>
      <c r="FF58" s="24"/>
      <c r="FG58" s="24"/>
      <c r="FH58" s="24"/>
      <c r="FI58" s="24"/>
      <c r="FJ58" s="24"/>
      <c r="FK58" s="24"/>
      <c r="FL58" s="24"/>
      <c r="FM58" s="24"/>
      <c r="FN58" s="24"/>
      <c r="FO58" s="24"/>
      <c r="FP58" s="24"/>
      <c r="FQ58" s="24"/>
      <c r="FR58" s="24"/>
      <c r="FS58" s="24"/>
      <c r="FT58" s="24"/>
      <c r="FU58" s="24"/>
      <c r="FV58" s="24"/>
      <c r="FW58" s="24"/>
      <c r="FX58" s="24"/>
      <c r="FY58" s="24"/>
      <c r="FZ58" s="24"/>
      <c r="GA58" s="24"/>
      <c r="GB58" s="24"/>
      <c r="GC58" s="24"/>
      <c r="GD58" s="24"/>
      <c r="GE58" s="24"/>
      <c r="GF58" s="24"/>
      <c r="GG58" s="24"/>
      <c r="GH58" s="24"/>
      <c r="GI58" s="24"/>
      <c r="GJ58" s="24"/>
      <c r="GK58" s="24"/>
      <c r="GL58" s="24"/>
      <c r="GM58" s="24"/>
      <c r="GN58" s="24"/>
      <c r="GO58" s="24"/>
      <c r="GP58" s="24"/>
      <c r="GQ58" s="24"/>
      <c r="GR58" s="24"/>
      <c r="GS58" s="24"/>
      <c r="GT58" s="24"/>
      <c r="GU58" s="24"/>
      <c r="GV58" s="24"/>
      <c r="GW58" s="24"/>
      <c r="GX58" s="24"/>
      <c r="GY58" s="24"/>
      <c r="GZ58" s="24"/>
      <c r="HA58" s="24"/>
      <c r="HB58" s="24"/>
      <c r="HC58" s="24"/>
      <c r="HD58" s="24"/>
      <c r="HE58" s="24"/>
      <c r="HF58" s="24"/>
      <c r="HG58" s="24"/>
      <c r="HH58" s="24"/>
      <c r="HI58" s="24"/>
      <c r="HJ58" s="24"/>
      <c r="HK58" s="24"/>
      <c r="HL58" s="24"/>
      <c r="HM58" s="24"/>
      <c r="HN58" s="24"/>
      <c r="HO58" s="24"/>
      <c r="HP58" s="24"/>
      <c r="HQ58" s="24"/>
      <c r="HR58" s="24"/>
      <c r="HS58" s="24"/>
      <c r="HT58" s="24"/>
      <c r="HU58" s="24"/>
      <c r="HV58" s="24"/>
      <c r="HW58" s="24"/>
      <c r="HX58" s="24"/>
      <c r="HY58" s="24"/>
      <c r="HZ58" s="24"/>
      <c r="IA58" s="24"/>
      <c r="IB58" s="24"/>
      <c r="IC58" s="24"/>
      <c r="ID58" s="24"/>
      <c r="IE58" s="24"/>
      <c r="IF58" s="24"/>
      <c r="IG58" s="24"/>
      <c r="IH58" s="24"/>
      <c r="II58" s="24"/>
      <c r="IJ58" s="24"/>
      <c r="IK58" s="24"/>
      <c r="IL58" s="24"/>
      <c r="IM58" s="24"/>
      <c r="IN58" s="24"/>
      <c r="IO58" s="24"/>
      <c r="IP58" s="24"/>
      <c r="IQ58" s="24"/>
      <c r="IR58" s="24"/>
      <c r="IS58" s="24"/>
      <c r="IT58" s="24"/>
      <c r="IU58" s="24"/>
      <c r="IV58" s="24"/>
      <c r="IW58" s="24"/>
      <c r="IX58" s="24"/>
      <c r="IY58" s="24"/>
      <c r="IZ58" s="24"/>
      <c r="JA58" s="24"/>
      <c r="JB58" s="24"/>
      <c r="JC58" s="24"/>
      <c r="JD58" s="24"/>
      <c r="JE58" s="24"/>
      <c r="JF58" s="24"/>
      <c r="JG58" s="24"/>
      <c r="JH58" s="24"/>
      <c r="JI58" s="24"/>
      <c r="JJ58" s="24"/>
      <c r="JK58" s="24"/>
      <c r="JL58" s="24"/>
      <c r="JM58" s="24"/>
      <c r="JN58" s="24"/>
      <c r="JO58" s="24"/>
      <c r="JP58" s="24"/>
      <c r="JQ58" s="24"/>
      <c r="JR58" s="24"/>
      <c r="JS58" s="24"/>
      <c r="JT58" s="24"/>
      <c r="JU58" s="24"/>
      <c r="JV58" s="24"/>
      <c r="JW58" s="24"/>
      <c r="JX58" s="24"/>
      <c r="JY58" s="24"/>
      <c r="JZ58" s="24"/>
      <c r="KA58" s="24"/>
      <c r="KB58" s="24"/>
      <c r="KC58" s="24"/>
      <c r="KD58" s="24"/>
      <c r="KE58" s="24"/>
      <c r="KF58" s="24"/>
      <c r="KG58" s="24"/>
      <c r="KH58" s="24"/>
      <c r="KI58" s="24"/>
      <c r="KJ58" s="24"/>
      <c r="KK58" s="24"/>
      <c r="KL58" s="24"/>
      <c r="KM58" s="24"/>
      <c r="KN58" s="24"/>
      <c r="KO58" s="24"/>
      <c r="KP58" s="24"/>
      <c r="KQ58" s="24"/>
      <c r="KR58" s="24"/>
      <c r="KS58" s="24"/>
      <c r="KT58" s="24"/>
      <c r="KU58" s="24"/>
      <c r="KV58" s="24"/>
      <c r="KW58" s="24"/>
      <c r="KX58" s="24"/>
      <c r="KY58" s="24"/>
      <c r="KZ58" s="24"/>
      <c r="LA58" s="24"/>
      <c r="LB58" s="24"/>
      <c r="LC58" s="24"/>
      <c r="LD58" s="24"/>
      <c r="LE58" s="24"/>
      <c r="LF58" s="24"/>
      <c r="LG58" s="24"/>
      <c r="LH58" s="24"/>
      <c r="LI58" s="24"/>
      <c r="LJ58" s="24"/>
      <c r="LK58" s="24"/>
      <c r="LL58" s="24"/>
      <c r="LM58" s="24"/>
      <c r="LN58" s="24"/>
      <c r="LO58" s="24"/>
      <c r="LP58" s="24"/>
      <c r="LQ58" s="24"/>
      <c r="LR58" s="24"/>
      <c r="LS58" s="24"/>
      <c r="LT58" s="24"/>
      <c r="LU58" s="24"/>
      <c r="LV58" s="24"/>
      <c r="LW58" s="24"/>
      <c r="LX58" s="24"/>
      <c r="LY58" s="24"/>
      <c r="LZ58" s="24"/>
      <c r="MA58" s="24"/>
      <c r="MB58" s="24"/>
      <c r="MC58" s="24"/>
      <c r="MD58" s="24"/>
      <c r="ME58" s="24"/>
      <c r="MF58" s="24"/>
      <c r="MG58" s="24"/>
      <c r="MH58" s="24"/>
      <c r="MI58" s="24"/>
      <c r="MJ58" s="24"/>
      <c r="MK58" s="24"/>
      <c r="ML58" s="24"/>
      <c r="MM58" s="24"/>
      <c r="MN58" s="24"/>
      <c r="MO58" s="24"/>
      <c r="MP58" s="24"/>
      <c r="MQ58" s="24"/>
      <c r="MR58" s="24"/>
      <c r="MS58" s="24"/>
      <c r="MT58" s="24"/>
      <c r="MU58" s="24"/>
      <c r="MV58" s="24"/>
      <c r="MW58" s="24"/>
      <c r="MX58" s="24"/>
      <c r="MY58" s="24"/>
      <c r="MZ58" s="24"/>
      <c r="NA58" s="24"/>
      <c r="NB58" s="24"/>
      <c r="NC58" s="24"/>
      <c r="ND58" s="24"/>
      <c r="NE58" s="24"/>
      <c r="NF58" s="24"/>
      <c r="NG58" s="24"/>
      <c r="NH58" s="24"/>
      <c r="NI58" s="24"/>
      <c r="NJ58" s="24"/>
      <c r="NK58" s="24"/>
      <c r="NL58" s="24"/>
      <c r="NM58" s="24"/>
      <c r="NN58" s="24"/>
      <c r="NO58" s="24"/>
      <c r="NP58" s="24"/>
      <c r="NQ58" s="24"/>
      <c r="NR58" s="24"/>
      <c r="NS58" s="24"/>
      <c r="NT58" s="24"/>
      <c r="NU58" s="24"/>
      <c r="NV58" s="24"/>
      <c r="NW58" s="24"/>
      <c r="NX58" s="24"/>
      <c r="NY58" s="24"/>
      <c r="NZ58" s="24"/>
      <c r="OA58" s="24"/>
      <c r="OB58" s="24"/>
      <c r="OC58" s="24"/>
      <c r="OD58" s="24"/>
      <c r="OE58" s="24"/>
      <c r="OF58" s="24"/>
      <c r="OG58" s="24"/>
      <c r="OH58" s="24"/>
      <c r="OI58" s="24"/>
      <c r="OJ58" s="24"/>
      <c r="OK58" s="24"/>
      <c r="OL58" s="24"/>
      <c r="OM58" s="24"/>
      <c r="ON58" s="24"/>
      <c r="OO58" s="24"/>
      <c r="OP58" s="24"/>
      <c r="OQ58" s="24"/>
      <c r="OR58" s="24"/>
      <c r="OS58" s="24"/>
      <c r="OT58" s="24"/>
      <c r="OU58" s="24"/>
      <c r="OV58" s="24"/>
      <c r="OW58" s="24"/>
      <c r="OX58" s="24"/>
      <c r="OY58" s="24"/>
      <c r="OZ58" s="24"/>
      <c r="PA58" s="24"/>
      <c r="PB58" s="24"/>
      <c r="PC58" s="24"/>
      <c r="PD58" s="24"/>
      <c r="PE58" s="24"/>
      <c r="PF58" s="24"/>
      <c r="PG58" s="24"/>
      <c r="PH58" s="24"/>
      <c r="PI58" s="24"/>
      <c r="PJ58" s="24"/>
      <c r="PK58" s="24"/>
      <c r="PL58" s="24"/>
      <c r="PM58" s="24"/>
      <c r="PN58" s="24"/>
      <c r="PO58" s="24"/>
      <c r="PP58" s="24"/>
      <c r="PQ58" s="24"/>
      <c r="PR58" s="24"/>
      <c r="PS58" s="24"/>
      <c r="PT58" s="24"/>
      <c r="PU58" s="24"/>
      <c r="PV58" s="24"/>
      <c r="PW58" s="24"/>
      <c r="PX58" s="24"/>
      <c r="PY58" s="24"/>
      <c r="PZ58" s="24"/>
      <c r="QA58" s="24"/>
      <c r="QB58" s="24"/>
      <c r="QC58" s="24"/>
      <c r="QD58" s="24"/>
      <c r="QE58" s="24"/>
      <c r="QF58" s="24"/>
      <c r="QG58" s="24"/>
      <c r="QH58" s="24"/>
      <c r="QI58" s="24"/>
      <c r="QJ58" s="24"/>
      <c r="QK58" s="24"/>
      <c r="QL58" s="24"/>
      <c r="QM58" s="24"/>
      <c r="QN58" s="24"/>
      <c r="QO58" s="24"/>
      <c r="QP58" s="24"/>
      <c r="QQ58" s="24"/>
      <c r="QR58" s="24"/>
      <c r="QS58" s="24"/>
      <c r="QT58" s="24"/>
      <c r="QU58" s="24"/>
      <c r="QV58" s="24"/>
      <c r="QW58" s="24"/>
      <c r="QX58" s="24"/>
      <c r="QY58" s="24"/>
      <c r="QZ58" s="24"/>
      <c r="RA58" s="24"/>
      <c r="RB58" s="24"/>
      <c r="RC58" s="24"/>
      <c r="RD58" s="24"/>
      <c r="RE58" s="24"/>
      <c r="RF58" s="24"/>
      <c r="RG58" s="24"/>
      <c r="RH58" s="24"/>
      <c r="RI58" s="24"/>
      <c r="RJ58" s="24"/>
      <c r="RK58" s="24"/>
      <c r="RL58" s="24"/>
      <c r="RM58" s="24"/>
      <c r="RN58" s="24"/>
      <c r="RO58" s="24"/>
      <c r="RP58" s="24"/>
      <c r="RQ58" s="24"/>
      <c r="RR58" s="24"/>
      <c r="RS58" s="24"/>
      <c r="RT58" s="24"/>
      <c r="RU58" s="24"/>
      <c r="RV58" s="24"/>
      <c r="RW58" s="24"/>
      <c r="RX58" s="24"/>
      <c r="RY58" s="24"/>
      <c r="RZ58" s="24"/>
      <c r="SA58" s="24"/>
      <c r="SB58" s="24"/>
      <c r="SC58" s="24"/>
      <c r="SD58" s="24"/>
      <c r="SE58" s="24"/>
      <c r="SF58" s="24"/>
      <c r="SG58" s="24"/>
      <c r="SH58" s="24"/>
      <c r="SI58" s="24"/>
      <c r="SJ58" s="24"/>
      <c r="SK58" s="24"/>
      <c r="SL58" s="24"/>
      <c r="SM58" s="24"/>
      <c r="SN58" s="24"/>
      <c r="SO58" s="24"/>
      <c r="SP58" s="24"/>
      <c r="SQ58" s="24"/>
      <c r="SR58" s="24"/>
      <c r="SS58" s="24"/>
      <c r="ST58" s="24"/>
      <c r="SU58" s="24"/>
      <c r="SV58" s="24"/>
      <c r="SW58" s="24"/>
      <c r="SX58" s="24"/>
      <c r="SY58" s="24"/>
      <c r="SZ58" s="24"/>
      <c r="TA58" s="24"/>
      <c r="TB58" s="24"/>
      <c r="TC58" s="24"/>
      <c r="TD58" s="24"/>
      <c r="TE58" s="24"/>
      <c r="TF58" s="24"/>
      <c r="TG58" s="24"/>
      <c r="TH58" s="24"/>
      <c r="TI58" s="24"/>
      <c r="TJ58" s="24"/>
      <c r="TK58" s="24"/>
      <c r="TL58" s="24"/>
      <c r="TM58" s="24"/>
      <c r="TN58" s="24"/>
      <c r="TO58" s="24"/>
      <c r="TP58" s="24"/>
      <c r="TQ58" s="24"/>
      <c r="TR58" s="24"/>
      <c r="TS58" s="24"/>
      <c r="TT58" s="24"/>
      <c r="TU58" s="24"/>
      <c r="TV58" s="24"/>
      <c r="TW58" s="24"/>
      <c r="TX58" s="24"/>
      <c r="TY58" s="24"/>
      <c r="TZ58" s="24"/>
      <c r="UA58" s="24"/>
      <c r="UB58" s="24"/>
      <c r="UC58" s="24"/>
      <c r="UD58" s="24"/>
      <c r="UE58" s="24"/>
      <c r="UF58" s="24"/>
      <c r="UG58" s="24"/>
      <c r="UH58" s="24"/>
      <c r="UI58" s="24"/>
      <c r="UJ58" s="24"/>
      <c r="UK58" s="24"/>
      <c r="UL58" s="24"/>
      <c r="UM58" s="24"/>
      <c r="UN58" s="24"/>
      <c r="UO58" s="24"/>
      <c r="UP58" s="24"/>
      <c r="UQ58" s="24"/>
      <c r="UR58" s="24"/>
      <c r="US58" s="24"/>
      <c r="UT58" s="24"/>
      <c r="UU58" s="24"/>
      <c r="UV58" s="24"/>
      <c r="UW58" s="24"/>
      <c r="UX58" s="24"/>
      <c r="UY58" s="24"/>
      <c r="UZ58" s="24"/>
      <c r="VA58" s="24"/>
      <c r="VB58" s="24"/>
      <c r="VC58" s="24"/>
      <c r="VD58" s="24"/>
      <c r="VE58" s="24"/>
      <c r="VF58" s="24"/>
      <c r="VG58" s="24"/>
      <c r="VH58" s="24"/>
      <c r="VI58" s="24"/>
      <c r="VJ58" s="24"/>
      <c r="VK58" s="24"/>
      <c r="VL58" s="24"/>
      <c r="VM58" s="24"/>
      <c r="VN58" s="24"/>
      <c r="VO58" s="24"/>
      <c r="VP58" s="24"/>
      <c r="VQ58" s="24"/>
      <c r="VR58" s="24"/>
      <c r="VS58" s="24"/>
      <c r="VT58" s="24"/>
      <c r="VU58" s="24"/>
      <c r="VV58" s="24"/>
      <c r="VW58" s="24"/>
      <c r="VX58" s="24"/>
      <c r="VY58" s="24"/>
      <c r="VZ58" s="24"/>
      <c r="WA58" s="24"/>
      <c r="WB58" s="24"/>
      <c r="WC58" s="24"/>
      <c r="WD58" s="24"/>
      <c r="WE58" s="24"/>
      <c r="WF58" s="24"/>
      <c r="WG58" s="24"/>
      <c r="WH58" s="24"/>
      <c r="WI58" s="24"/>
      <c r="WJ58" s="24"/>
      <c r="WK58" s="24"/>
      <c r="WL58" s="24"/>
      <c r="WM58" s="24"/>
      <c r="WN58" s="24"/>
      <c r="WO58" s="24"/>
      <c r="WP58" s="24"/>
      <c r="WQ58" s="24"/>
      <c r="WR58" s="24"/>
      <c r="WS58" s="24"/>
      <c r="WT58" s="24"/>
      <c r="WU58" s="24"/>
      <c r="WV58" s="24"/>
      <c r="WW58" s="24"/>
      <c r="WX58" s="24"/>
      <c r="WY58" s="24"/>
      <c r="WZ58" s="24"/>
      <c r="XA58" s="24"/>
      <c r="XB58" s="24"/>
      <c r="XC58" s="24"/>
      <c r="XD58" s="24"/>
      <c r="XE58" s="24"/>
      <c r="XF58" s="24"/>
      <c r="XG58" s="24"/>
      <c r="XH58" s="24"/>
      <c r="XI58" s="24"/>
      <c r="XJ58" s="24"/>
      <c r="XK58" s="24"/>
      <c r="XL58" s="24"/>
      <c r="XM58" s="24"/>
      <c r="XN58" s="24"/>
      <c r="XO58" s="24"/>
      <c r="XP58" s="24"/>
      <c r="XQ58" s="24"/>
      <c r="XR58" s="24"/>
      <c r="XS58" s="24"/>
      <c r="XT58" s="24"/>
      <c r="XU58" s="24"/>
      <c r="XV58" s="24"/>
      <c r="XW58" s="24"/>
      <c r="XX58" s="24"/>
      <c r="XY58" s="24"/>
      <c r="XZ58" s="24"/>
      <c r="YA58" s="24"/>
      <c r="YB58" s="24"/>
      <c r="YC58" s="24"/>
      <c r="YD58" s="24"/>
      <c r="YE58" s="24"/>
      <c r="YF58" s="24"/>
      <c r="YG58" s="24"/>
      <c r="YH58" s="24"/>
      <c r="YI58" s="24"/>
      <c r="YJ58" s="24"/>
      <c r="YK58" s="24"/>
      <c r="YL58" s="24"/>
      <c r="YM58" s="24"/>
      <c r="YN58" s="24"/>
      <c r="YO58" s="24"/>
      <c r="YP58" s="24"/>
      <c r="YQ58" s="24"/>
      <c r="YR58" s="24"/>
      <c r="YS58" s="24"/>
      <c r="YT58" s="24"/>
      <c r="YU58" s="24"/>
      <c r="YV58" s="24"/>
      <c r="YW58" s="24"/>
      <c r="YX58" s="24"/>
      <c r="YY58" s="24"/>
      <c r="YZ58" s="24"/>
      <c r="ZA58" s="24"/>
      <c r="ZB58" s="24"/>
      <c r="ZC58" s="24"/>
      <c r="ZD58" s="24"/>
      <c r="ZE58" s="24"/>
      <c r="ZF58" s="24"/>
      <c r="ZG58" s="24"/>
      <c r="ZH58" s="24"/>
      <c r="ZI58" s="24"/>
      <c r="ZJ58" s="24"/>
      <c r="ZK58" s="24"/>
      <c r="ZL58" s="24"/>
      <c r="ZM58" s="24"/>
      <c r="ZN58" s="24"/>
      <c r="ZO58" s="24"/>
      <c r="ZP58" s="24"/>
      <c r="ZQ58" s="24"/>
      <c r="ZR58" s="24"/>
      <c r="ZS58" s="24"/>
      <c r="ZT58" s="24"/>
      <c r="ZU58" s="24"/>
      <c r="ZV58" s="24"/>
      <c r="ZW58" s="24"/>
      <c r="ZX58" s="24"/>
      <c r="ZY58" s="24"/>
      <c r="ZZ58" s="24"/>
      <c r="AAA58" s="24"/>
      <c r="AAB58" s="24"/>
      <c r="AAC58" s="24"/>
      <c r="AAD58" s="24"/>
      <c r="AAE58" s="24"/>
      <c r="AAF58" s="24"/>
      <c r="AAG58" s="24"/>
      <c r="AAH58" s="24"/>
      <c r="AAI58" s="24"/>
      <c r="AAJ58" s="24"/>
      <c r="AAK58" s="24"/>
      <c r="AAL58" s="24"/>
      <c r="AAM58" s="24"/>
      <c r="AAN58" s="24"/>
      <c r="AAO58" s="24"/>
      <c r="AAP58" s="24"/>
      <c r="AAQ58" s="24"/>
      <c r="AAR58" s="24"/>
      <c r="AAS58" s="24"/>
      <c r="AAT58" s="24"/>
      <c r="AAU58" s="24"/>
      <c r="AAV58" s="24"/>
      <c r="AAW58" s="24"/>
      <c r="AAX58" s="24"/>
      <c r="AAY58" s="24"/>
      <c r="AAZ58" s="24"/>
      <c r="ABA58" s="24"/>
      <c r="ABB58" s="24"/>
      <c r="ABC58" s="24"/>
      <c r="ABD58" s="24"/>
      <c r="ABE58" s="24"/>
      <c r="ABF58" s="24"/>
      <c r="ABG58" s="24"/>
      <c r="ABH58" s="24"/>
      <c r="ABI58" s="24"/>
      <c r="ABJ58" s="24"/>
      <c r="ABK58" s="24"/>
      <c r="ABL58" s="24"/>
      <c r="ABM58" s="24"/>
      <c r="ABN58" s="24"/>
      <c r="ABO58" s="24"/>
      <c r="ABP58" s="24"/>
      <c r="ABQ58" s="24"/>
      <c r="ABR58" s="24"/>
      <c r="ABS58" s="24"/>
      <c r="ABT58" s="24"/>
      <c r="ABU58" s="24"/>
      <c r="ABV58" s="24"/>
      <c r="ABW58" s="24"/>
      <c r="ABX58" s="24"/>
      <c r="ABY58" s="24"/>
      <c r="ABZ58" s="24"/>
      <c r="ACA58" s="24"/>
      <c r="ACB58" s="24"/>
      <c r="ACC58" s="24"/>
      <c r="ACD58" s="24"/>
      <c r="ACE58" s="24"/>
      <c r="ACF58" s="24"/>
      <c r="ACG58" s="24"/>
      <c r="ACH58" s="24"/>
      <c r="ACI58" s="24"/>
      <c r="ACJ58" s="24"/>
      <c r="ACK58" s="24"/>
      <c r="ACL58" s="24"/>
      <c r="ACM58" s="24"/>
      <c r="ACN58" s="24"/>
      <c r="ACO58" s="24"/>
      <c r="ACP58" s="24"/>
      <c r="ACQ58" s="24"/>
      <c r="ACR58" s="24"/>
      <c r="ACS58" s="24"/>
      <c r="ACT58" s="24"/>
      <c r="ACU58" s="24"/>
      <c r="ACV58" s="24"/>
      <c r="ACW58" s="24"/>
      <c r="ACX58" s="24"/>
      <c r="ACY58" s="24"/>
      <c r="ACZ58" s="24"/>
      <c r="ADA58" s="24"/>
      <c r="ADB58" s="24"/>
      <c r="ADC58" s="24"/>
      <c r="ADD58" s="24"/>
      <c r="ADE58" s="24"/>
      <c r="ADF58" s="24"/>
      <c r="ADG58" s="24"/>
      <c r="ADH58" s="24"/>
      <c r="ADI58" s="24"/>
      <c r="ADJ58" s="24"/>
      <c r="ADK58" s="24"/>
      <c r="ADL58" s="24"/>
      <c r="ADM58" s="24"/>
      <c r="ADN58" s="24"/>
      <c r="ADO58" s="24"/>
      <c r="ADP58" s="24"/>
      <c r="ADQ58" s="24"/>
      <c r="ADR58" s="24"/>
      <c r="ADS58" s="24"/>
      <c r="ADT58" s="24"/>
      <c r="ADU58" s="24"/>
      <c r="ADV58" s="24"/>
      <c r="ADW58" s="24"/>
      <c r="ADX58" s="24"/>
      <c r="ADY58" s="24"/>
      <c r="ADZ58" s="24"/>
      <c r="AEA58" s="24"/>
      <c r="AEB58" s="24"/>
      <c r="AEC58" s="24"/>
      <c r="AED58" s="24"/>
      <c r="AEE58" s="24"/>
      <c r="AEF58" s="24"/>
      <c r="AEG58" s="24"/>
      <c r="AEH58" s="24"/>
      <c r="AEI58" s="24"/>
      <c r="AEJ58" s="24"/>
      <c r="AEK58" s="24"/>
      <c r="AEL58" s="24"/>
      <c r="AEM58" s="24"/>
      <c r="AEN58" s="24"/>
      <c r="AEO58" s="24"/>
      <c r="AEP58" s="24"/>
      <c r="AEQ58" s="24"/>
      <c r="AER58" s="24"/>
      <c r="AES58" s="24"/>
      <c r="AET58" s="24"/>
      <c r="AEU58" s="24"/>
      <c r="AEV58" s="24"/>
      <c r="AEW58" s="24"/>
      <c r="AEX58" s="24"/>
      <c r="AEY58" s="24"/>
      <c r="AEZ58" s="24"/>
      <c r="AFA58" s="24"/>
      <c r="AFB58" s="24"/>
      <c r="AFC58" s="24"/>
      <c r="AFD58" s="24"/>
      <c r="AFE58" s="24"/>
      <c r="AFF58" s="24"/>
      <c r="AFG58" s="24"/>
      <c r="AFH58" s="24"/>
      <c r="AFI58" s="24"/>
      <c r="AFJ58" s="24"/>
      <c r="AFK58" s="24"/>
      <c r="AFL58" s="24"/>
      <c r="AFM58" s="24"/>
      <c r="AFN58" s="24"/>
      <c r="AFO58" s="24"/>
      <c r="AFP58" s="24"/>
      <c r="AFQ58" s="24"/>
      <c r="AFR58" s="24"/>
      <c r="AFS58" s="24"/>
      <c r="AFT58" s="24"/>
      <c r="AFU58" s="24"/>
      <c r="AFV58" s="24"/>
      <c r="AFW58" s="24"/>
      <c r="AFX58" s="24"/>
      <c r="AFY58" s="24"/>
      <c r="AFZ58" s="24"/>
      <c r="AGA58" s="24"/>
      <c r="AGB58" s="24"/>
      <c r="AGC58" s="24"/>
      <c r="AGD58" s="24"/>
      <c r="AGE58" s="24"/>
      <c r="AGF58" s="24"/>
      <c r="AGG58" s="24"/>
      <c r="AGH58" s="24"/>
      <c r="AGI58" s="24"/>
      <c r="AGJ58" s="24"/>
      <c r="AGK58" s="24"/>
      <c r="AGL58" s="24"/>
      <c r="AGM58" s="24"/>
      <c r="AGN58" s="24"/>
      <c r="AGO58" s="24"/>
      <c r="AGP58" s="24"/>
      <c r="AGQ58" s="24"/>
      <c r="AGR58" s="24"/>
      <c r="AGS58" s="24"/>
      <c r="AGT58" s="24"/>
      <c r="AGU58" s="24"/>
      <c r="AGV58" s="24"/>
      <c r="AGW58" s="24"/>
      <c r="AGX58" s="24"/>
      <c r="AGY58" s="24"/>
      <c r="AGZ58" s="24"/>
      <c r="AHA58" s="24"/>
      <c r="AHB58" s="24"/>
      <c r="AHC58" s="24"/>
      <c r="AHD58" s="24"/>
      <c r="AHE58" s="24"/>
      <c r="AHF58" s="24"/>
      <c r="AHG58" s="24"/>
      <c r="AHH58" s="24"/>
      <c r="AHI58" s="24"/>
      <c r="AHJ58" s="24"/>
      <c r="AHK58" s="24"/>
      <c r="AHL58" s="24"/>
      <c r="AHM58" s="24"/>
      <c r="AHN58" s="24"/>
      <c r="AHO58" s="24"/>
      <c r="AHP58" s="24"/>
      <c r="AHQ58" s="24"/>
      <c r="AHR58" s="24"/>
      <c r="AHS58" s="24"/>
      <c r="AHT58" s="24"/>
      <c r="AHU58" s="24"/>
      <c r="AHV58" s="24"/>
      <c r="AHW58" s="24"/>
      <c r="AHX58" s="24"/>
      <c r="AHY58" s="24"/>
      <c r="AHZ58" s="24"/>
      <c r="AIA58" s="24"/>
      <c r="AIB58" s="24"/>
      <c r="AIC58" s="24"/>
      <c r="AID58" s="24"/>
      <c r="AIE58" s="24"/>
      <c r="AIF58" s="24"/>
      <c r="AIG58" s="24"/>
      <c r="AIH58" s="24"/>
      <c r="AII58" s="24"/>
      <c r="AIJ58" s="24"/>
      <c r="AIK58" s="24"/>
      <c r="AIL58" s="24"/>
      <c r="AIM58" s="24"/>
      <c r="AIN58" s="24"/>
      <c r="AIO58" s="24"/>
      <c r="AIP58" s="24"/>
      <c r="AIQ58" s="24"/>
      <c r="AIR58" s="24"/>
      <c r="AIS58" s="24"/>
      <c r="AIT58" s="24"/>
      <c r="AIU58" s="24"/>
      <c r="AIV58" s="24"/>
      <c r="AIW58" s="24"/>
      <c r="AIX58" s="24"/>
      <c r="AIY58" s="24"/>
      <c r="AIZ58" s="24"/>
      <c r="AJA58" s="24"/>
      <c r="AJB58" s="24"/>
      <c r="AJC58" s="24"/>
      <c r="AJD58" s="24"/>
      <c r="AJE58" s="24"/>
      <c r="AJF58" s="24"/>
      <c r="AJG58" s="24"/>
      <c r="AJH58" s="24"/>
      <c r="AJI58" s="24"/>
      <c r="AJJ58" s="24"/>
      <c r="AJK58" s="24"/>
      <c r="AJL58" s="24"/>
      <c r="AJM58" s="24"/>
      <c r="AJN58" s="24"/>
      <c r="AJO58" s="24"/>
      <c r="AJP58" s="24"/>
      <c r="AJQ58" s="24"/>
      <c r="AJR58" s="24"/>
      <c r="AJS58" s="24"/>
      <c r="AJT58" s="24"/>
      <c r="AJU58" s="24"/>
      <c r="AJV58" s="24"/>
      <c r="AJW58" s="24"/>
      <c r="AJX58" s="24"/>
      <c r="AJY58" s="24"/>
      <c r="AJZ58" s="24"/>
      <c r="AKA58" s="24"/>
      <c r="AKB58" s="24"/>
      <c r="AKC58" s="24"/>
      <c r="AKD58" s="24"/>
      <c r="AKE58" s="24"/>
      <c r="AKF58" s="24"/>
      <c r="AKG58" s="24"/>
      <c r="AKH58" s="24"/>
      <c r="AKI58" s="24"/>
      <c r="AKJ58" s="24"/>
      <c r="AKK58" s="24"/>
      <c r="AKL58" s="24"/>
      <c r="AKM58" s="24"/>
      <c r="AKN58" s="24"/>
      <c r="AKO58" s="24"/>
      <c r="AKP58" s="24"/>
      <c r="AKQ58" s="24"/>
      <c r="AKR58" s="24"/>
      <c r="AKS58" s="24"/>
      <c r="AKT58" s="24"/>
      <c r="AKU58" s="24"/>
      <c r="AKV58" s="24"/>
      <c r="AKW58" s="24"/>
      <c r="AKX58" s="24"/>
      <c r="AKY58" s="24"/>
      <c r="AKZ58" s="24"/>
      <c r="ALA58" s="24"/>
      <c r="ALB58" s="24"/>
      <c r="ALC58" s="24"/>
      <c r="ALD58" s="24"/>
      <c r="ALE58" s="24"/>
      <c r="ALF58" s="24"/>
      <c r="ALG58" s="24"/>
      <c r="ALH58" s="24"/>
      <c r="ALI58" s="24"/>
      <c r="ALJ58" s="24"/>
      <c r="ALK58" s="24"/>
      <c r="ALL58" s="24"/>
      <c r="ALM58" s="24"/>
      <c r="ALN58" s="24"/>
      <c r="ALO58" s="24"/>
      <c r="ALP58" s="24"/>
      <c r="ALQ58" s="24"/>
      <c r="ALR58" s="24"/>
      <c r="ALS58" s="24"/>
      <c r="ALT58" s="24"/>
      <c r="ALU58" s="24"/>
      <c r="ALV58" s="24"/>
      <c r="ALW58" s="24"/>
      <c r="ALX58" s="24"/>
      <c r="ALY58" s="24"/>
      <c r="ALZ58" s="24"/>
      <c r="AMA58" s="24"/>
      <c r="AMB58" s="24"/>
      <c r="AMC58" s="24"/>
      <c r="AMD58" s="24"/>
      <c r="AME58" s="24"/>
      <c r="AMF58" s="24"/>
      <c r="AMG58" s="24"/>
      <c r="AMH58" s="24"/>
      <c r="AMI58" s="24"/>
      <c r="AMJ58" s="24"/>
      <c r="AMK58" s="24"/>
      <c r="AML58" s="24"/>
      <c r="AMM58" s="24"/>
      <c r="AMN58" s="24"/>
      <c r="AMO58" s="24"/>
      <c r="AMP58" s="24"/>
      <c r="AMQ58" s="24"/>
      <c r="AMR58" s="24"/>
      <c r="AMS58" s="24"/>
      <c r="AMT58" s="24"/>
      <c r="AMU58" s="24"/>
      <c r="AMV58" s="24"/>
      <c r="AMW58" s="24"/>
      <c r="AMX58" s="24"/>
      <c r="AMY58" s="24"/>
      <c r="AMZ58" s="24"/>
      <c r="ANA58" s="24"/>
      <c r="ANB58" s="24"/>
      <c r="ANC58" s="24"/>
      <c r="AND58" s="24"/>
      <c r="ANE58" s="24"/>
      <c r="ANF58" s="24"/>
      <c r="ANG58" s="24"/>
      <c r="ANH58" s="24"/>
      <c r="ANI58" s="24"/>
      <c r="ANJ58" s="24"/>
      <c r="ANK58" s="24"/>
      <c r="ANL58" s="24"/>
      <c r="ANM58" s="24"/>
      <c r="ANN58" s="24"/>
      <c r="ANO58" s="24"/>
      <c r="ANP58" s="24"/>
      <c r="ANQ58" s="24"/>
      <c r="ANR58" s="24"/>
      <c r="ANS58" s="24"/>
      <c r="ANT58" s="24"/>
      <c r="ANU58" s="24"/>
      <c r="ANV58" s="24"/>
      <c r="ANW58" s="24"/>
      <c r="ANX58" s="24"/>
      <c r="ANY58" s="24"/>
      <c r="ANZ58" s="24"/>
      <c r="AOA58" s="24"/>
      <c r="AOB58" s="24"/>
      <c r="AOC58" s="24"/>
      <c r="AOD58" s="24"/>
      <c r="AOE58" s="24"/>
      <c r="AOF58" s="24"/>
      <c r="AOG58" s="24"/>
      <c r="AOH58" s="24"/>
      <c r="AOI58" s="24"/>
      <c r="AOJ58" s="24"/>
      <c r="AOK58" s="24"/>
      <c r="AOL58" s="24"/>
      <c r="AOM58" s="24"/>
      <c r="AON58" s="24"/>
      <c r="AOO58" s="24"/>
      <c r="AOP58" s="24"/>
      <c r="AOQ58" s="24"/>
      <c r="AOR58" s="24"/>
      <c r="AOS58" s="24"/>
      <c r="AOT58" s="24"/>
      <c r="AOU58" s="24"/>
      <c r="AOV58" s="24"/>
      <c r="AOW58" s="24"/>
      <c r="AOX58" s="24"/>
      <c r="AOY58" s="24"/>
      <c r="AOZ58" s="24"/>
      <c r="APA58" s="24"/>
      <c r="APB58" s="24"/>
      <c r="APC58" s="24"/>
      <c r="APD58" s="24"/>
      <c r="APE58" s="24"/>
      <c r="APF58" s="24"/>
      <c r="APG58" s="24"/>
      <c r="APH58" s="24"/>
      <c r="API58" s="24"/>
      <c r="APJ58" s="24"/>
      <c r="APK58" s="24"/>
      <c r="APL58" s="24"/>
      <c r="APM58" s="24"/>
      <c r="APN58" s="24"/>
      <c r="APO58" s="24"/>
      <c r="APP58" s="24"/>
      <c r="APQ58" s="24"/>
      <c r="APR58" s="24"/>
      <c r="APS58" s="24"/>
      <c r="APT58" s="24"/>
      <c r="APU58" s="24"/>
      <c r="APV58" s="24"/>
      <c r="APW58" s="24"/>
      <c r="APX58" s="24"/>
      <c r="APY58" s="24"/>
      <c r="APZ58" s="24"/>
      <c r="AQA58" s="24"/>
      <c r="AQB58" s="24"/>
      <c r="AQC58" s="24"/>
      <c r="AQD58" s="24"/>
      <c r="AQE58" s="24"/>
      <c r="AQF58" s="24"/>
      <c r="AQG58" s="24"/>
      <c r="AQH58" s="24"/>
      <c r="AQI58" s="24"/>
      <c r="AQJ58" s="24"/>
      <c r="AQK58" s="24"/>
      <c r="AQL58" s="24"/>
      <c r="AQM58" s="24"/>
      <c r="AQN58" s="24"/>
      <c r="AQO58" s="24"/>
      <c r="AQP58" s="24"/>
      <c r="AQQ58" s="24"/>
      <c r="AQR58" s="24"/>
      <c r="AQS58" s="24"/>
      <c r="AQT58" s="24"/>
      <c r="AQU58" s="24"/>
      <c r="AQV58" s="24"/>
      <c r="AQW58" s="24"/>
      <c r="AQX58" s="24"/>
      <c r="AQY58" s="24"/>
      <c r="AQZ58" s="24"/>
      <c r="ARA58" s="24"/>
      <c r="ARB58" s="24"/>
      <c r="ARC58" s="24"/>
      <c r="ARD58" s="24"/>
      <c r="ARE58" s="24"/>
      <c r="ARF58" s="24"/>
      <c r="ARG58" s="24"/>
      <c r="ARH58" s="24"/>
      <c r="ARI58" s="24"/>
      <c r="ARJ58" s="24"/>
      <c r="ARK58" s="24"/>
      <c r="ARL58" s="24"/>
      <c r="ARM58" s="24"/>
      <c r="ARN58" s="24"/>
      <c r="ARO58" s="24"/>
      <c r="ARP58" s="24"/>
      <c r="ARQ58" s="24"/>
      <c r="ARR58" s="24"/>
      <c r="ARS58" s="24"/>
      <c r="ART58" s="24"/>
      <c r="ARU58" s="24"/>
      <c r="ARV58" s="24"/>
      <c r="ARW58" s="24"/>
      <c r="ARX58" s="24"/>
      <c r="ARY58" s="24"/>
      <c r="ARZ58" s="24"/>
      <c r="ASA58" s="24"/>
      <c r="ASB58" s="24"/>
      <c r="ASC58" s="24"/>
      <c r="ASD58" s="24"/>
      <c r="ASE58" s="24"/>
      <c r="ASF58" s="24"/>
      <c r="ASG58" s="24"/>
      <c r="ASH58" s="24"/>
      <c r="ASI58" s="24"/>
      <c r="ASJ58" s="24"/>
      <c r="ASK58" s="24"/>
      <c r="ASL58" s="24"/>
      <c r="ASM58" s="24"/>
      <c r="ASN58" s="24"/>
      <c r="ASO58" s="24"/>
      <c r="ASP58" s="24"/>
      <c r="ASQ58" s="24"/>
      <c r="ASR58" s="24"/>
      <c r="ASS58" s="24"/>
      <c r="AST58" s="24"/>
      <c r="ASU58" s="24"/>
      <c r="ASV58" s="24"/>
      <c r="ASW58" s="24"/>
      <c r="ASX58" s="24"/>
      <c r="ASY58" s="24"/>
      <c r="ASZ58" s="24"/>
      <c r="ATA58" s="24"/>
      <c r="ATB58" s="24"/>
      <c r="ATC58" s="24"/>
      <c r="ATD58" s="24"/>
      <c r="ATE58" s="24"/>
      <c r="ATF58" s="24"/>
      <c r="ATG58" s="24"/>
      <c r="ATH58" s="24"/>
      <c r="ATI58" s="24"/>
      <c r="ATJ58" s="24"/>
      <c r="ATK58" s="24"/>
      <c r="ATL58" s="24"/>
      <c r="ATM58" s="24"/>
      <c r="ATN58" s="24"/>
      <c r="ATO58" s="24"/>
      <c r="ATP58" s="24"/>
      <c r="ATQ58" s="24"/>
      <c r="ATR58" s="24"/>
      <c r="ATS58" s="24"/>
      <c r="ATT58" s="24"/>
      <c r="ATU58" s="24"/>
      <c r="ATV58" s="24"/>
      <c r="ATW58" s="24"/>
      <c r="ATX58" s="24"/>
      <c r="ATY58" s="24"/>
      <c r="ATZ58" s="24"/>
      <c r="AUA58" s="24"/>
      <c r="AUB58" s="24"/>
      <c r="AUC58" s="24"/>
      <c r="AUD58" s="24"/>
      <c r="AUE58" s="24"/>
      <c r="AUF58" s="24"/>
      <c r="AUG58" s="24"/>
      <c r="AUH58" s="24"/>
      <c r="AUI58" s="24"/>
      <c r="AUJ58" s="24"/>
      <c r="AUK58" s="24"/>
      <c r="AUL58" s="24"/>
      <c r="AUM58" s="24"/>
      <c r="AUN58" s="24"/>
      <c r="AUO58" s="24"/>
      <c r="AUP58" s="24"/>
      <c r="AUQ58" s="24"/>
      <c r="AUR58" s="24"/>
      <c r="AUS58" s="24"/>
      <c r="AUT58" s="24"/>
      <c r="AUU58" s="24"/>
      <c r="AUV58" s="24"/>
      <c r="AUW58" s="24"/>
      <c r="AUX58" s="24"/>
      <c r="AUY58" s="24"/>
      <c r="AUZ58" s="24"/>
      <c r="AVA58" s="24"/>
      <c r="AVB58" s="24"/>
      <c r="AVC58" s="24"/>
      <c r="AVD58" s="24"/>
      <c r="AVE58" s="24"/>
      <c r="AVF58" s="24"/>
      <c r="AVG58" s="24"/>
      <c r="AVH58" s="24"/>
      <c r="AVI58" s="24"/>
      <c r="AVJ58" s="24"/>
      <c r="AVK58" s="24"/>
      <c r="AVL58" s="24"/>
      <c r="AVM58" s="24"/>
      <c r="AVN58" s="24"/>
      <c r="AVO58" s="24"/>
      <c r="AVP58" s="24"/>
      <c r="AVQ58" s="24"/>
      <c r="AVR58" s="24"/>
      <c r="AVS58" s="24"/>
      <c r="AVT58" s="24"/>
      <c r="AVU58" s="24"/>
      <c r="AVV58" s="24"/>
      <c r="AVW58" s="24"/>
      <c r="AVX58" s="24"/>
      <c r="AVY58" s="24"/>
      <c r="AVZ58" s="24"/>
      <c r="AWA58" s="24"/>
      <c r="AWB58" s="24"/>
      <c r="AWC58" s="24"/>
      <c r="AWD58" s="24"/>
      <c r="AWE58" s="24"/>
      <c r="AWF58" s="24"/>
      <c r="AWG58" s="24"/>
      <c r="AWH58" s="24"/>
      <c r="AWI58" s="24"/>
      <c r="AWJ58" s="24"/>
      <c r="AWK58" s="24"/>
      <c r="AWL58" s="24"/>
      <c r="AWM58" s="24"/>
      <c r="AWN58" s="24"/>
      <c r="AWO58" s="24"/>
      <c r="AWP58" s="24"/>
      <c r="AWQ58" s="24"/>
      <c r="AWR58" s="24"/>
      <c r="AWS58" s="24"/>
      <c r="AWT58" s="24"/>
      <c r="AWU58" s="24"/>
      <c r="AWV58" s="24"/>
      <c r="AWW58" s="24"/>
      <c r="AWX58" s="24"/>
      <c r="AWY58" s="24"/>
      <c r="AWZ58" s="24"/>
      <c r="AXA58" s="24"/>
      <c r="AXB58" s="24"/>
      <c r="AXC58" s="24"/>
      <c r="AXD58" s="24"/>
      <c r="AXE58" s="24"/>
      <c r="AXF58" s="24"/>
      <c r="AXG58" s="24"/>
      <c r="AXH58" s="24"/>
      <c r="AXI58" s="24"/>
      <c r="AXJ58" s="24"/>
      <c r="AXK58" s="24"/>
      <c r="AXL58" s="24"/>
      <c r="AXM58" s="24"/>
      <c r="AXN58" s="24"/>
      <c r="AXO58" s="24"/>
      <c r="AXP58" s="24"/>
      <c r="AXQ58" s="24"/>
      <c r="AXR58" s="24"/>
      <c r="AXS58" s="24"/>
      <c r="AXT58" s="24"/>
      <c r="AXU58" s="24"/>
      <c r="AXV58" s="24"/>
      <c r="AXW58" s="24"/>
      <c r="AXX58" s="24"/>
      <c r="AXY58" s="24"/>
      <c r="AXZ58" s="24"/>
      <c r="AYA58" s="24"/>
      <c r="AYB58" s="24"/>
      <c r="AYC58" s="24"/>
      <c r="AYD58" s="24"/>
      <c r="AYE58" s="24"/>
      <c r="AYF58" s="24"/>
      <c r="AYG58" s="24"/>
      <c r="AYH58" s="24"/>
      <c r="AYI58" s="24"/>
      <c r="AYJ58" s="24"/>
      <c r="AYK58" s="24"/>
      <c r="AYL58" s="24"/>
      <c r="AYM58" s="24"/>
      <c r="AYN58" s="24"/>
      <c r="AYO58" s="24"/>
      <c r="AYP58" s="24"/>
      <c r="AYQ58" s="24"/>
      <c r="AYR58" s="24"/>
      <c r="AYS58" s="24"/>
      <c r="AYT58" s="24"/>
      <c r="AYU58" s="24"/>
      <c r="AYV58" s="24"/>
      <c r="AYW58" s="24"/>
      <c r="AYX58" s="24"/>
      <c r="AYY58" s="24"/>
      <c r="AYZ58" s="24"/>
      <c r="AZA58" s="24"/>
      <c r="AZB58" s="24"/>
      <c r="AZC58" s="24"/>
      <c r="AZD58" s="24"/>
      <c r="AZE58" s="24"/>
      <c r="AZF58" s="24"/>
      <c r="AZG58" s="24"/>
      <c r="AZH58" s="24"/>
      <c r="AZI58" s="24"/>
      <c r="AZJ58" s="24"/>
      <c r="AZK58" s="24"/>
      <c r="AZL58" s="24"/>
      <c r="AZM58" s="24"/>
      <c r="AZN58" s="24"/>
      <c r="AZO58" s="24"/>
      <c r="AZP58" s="24"/>
      <c r="AZQ58" s="24"/>
      <c r="AZR58" s="24"/>
      <c r="AZS58" s="24"/>
      <c r="AZT58" s="24"/>
      <c r="AZU58" s="24"/>
      <c r="AZV58" s="24"/>
      <c r="AZW58" s="24"/>
      <c r="AZX58" s="24"/>
      <c r="AZY58" s="24"/>
      <c r="AZZ58" s="24"/>
      <c r="BAA58" s="24"/>
      <c r="BAB58" s="24"/>
      <c r="BAC58" s="24"/>
      <c r="BAD58" s="24"/>
      <c r="BAE58" s="24"/>
      <c r="BAF58" s="24"/>
      <c r="BAG58" s="24"/>
      <c r="BAH58" s="24"/>
      <c r="BAI58" s="24"/>
      <c r="BAJ58" s="24"/>
      <c r="BAK58" s="24"/>
      <c r="BAL58" s="24"/>
      <c r="BAM58" s="24"/>
      <c r="BAN58" s="24"/>
      <c r="BAO58" s="24"/>
      <c r="BAP58" s="24"/>
      <c r="BAQ58" s="24"/>
      <c r="BAR58" s="24"/>
      <c r="BAS58" s="24"/>
      <c r="BAT58" s="24"/>
      <c r="BAU58" s="24"/>
      <c r="BAV58" s="24"/>
      <c r="BAW58" s="24"/>
      <c r="BAX58" s="24"/>
      <c r="BAY58" s="24"/>
      <c r="BAZ58" s="24"/>
      <c r="BBA58" s="24"/>
      <c r="BBB58" s="24"/>
      <c r="BBC58" s="24"/>
      <c r="BBD58" s="24"/>
      <c r="BBE58" s="24"/>
      <c r="BBF58" s="24"/>
      <c r="BBG58" s="24"/>
      <c r="BBH58" s="24"/>
      <c r="BBI58" s="24"/>
      <c r="BBJ58" s="24"/>
      <c r="BBK58" s="24"/>
      <c r="BBL58" s="24"/>
      <c r="BBM58" s="24"/>
      <c r="BBN58" s="24"/>
      <c r="BBO58" s="24"/>
      <c r="BBP58" s="24"/>
      <c r="BBQ58" s="24"/>
      <c r="BBR58" s="24"/>
      <c r="BBS58" s="24"/>
      <c r="BBT58" s="24"/>
      <c r="BBU58" s="24"/>
      <c r="BBV58" s="24"/>
      <c r="BBW58" s="24"/>
      <c r="BBX58" s="24"/>
      <c r="BBY58" s="24"/>
      <c r="BBZ58" s="24"/>
      <c r="BCA58" s="24"/>
      <c r="BCB58" s="24"/>
      <c r="BCC58" s="24"/>
      <c r="BCD58" s="24"/>
      <c r="BCE58" s="24"/>
      <c r="BCF58" s="24"/>
      <c r="BCG58" s="24"/>
      <c r="BCH58" s="24"/>
      <c r="BCI58" s="24"/>
      <c r="BCJ58" s="24"/>
      <c r="BCK58" s="24"/>
      <c r="BCL58" s="24"/>
      <c r="BCM58" s="24"/>
      <c r="BCN58" s="24"/>
      <c r="BCO58" s="24"/>
      <c r="BCP58" s="24"/>
      <c r="BCQ58" s="24"/>
      <c r="BCR58" s="24"/>
      <c r="BCS58" s="24"/>
      <c r="BCT58" s="24"/>
      <c r="BCU58" s="24"/>
      <c r="BCV58" s="24"/>
      <c r="BCW58" s="24"/>
      <c r="BCX58" s="24"/>
      <c r="BCY58" s="24"/>
      <c r="BCZ58" s="24"/>
      <c r="BDA58" s="24"/>
      <c r="BDB58" s="24"/>
      <c r="BDC58" s="24"/>
      <c r="BDD58" s="24"/>
      <c r="BDE58" s="24"/>
      <c r="BDF58" s="24"/>
      <c r="BDG58" s="24"/>
      <c r="BDH58" s="24"/>
      <c r="BDI58" s="24"/>
      <c r="BDJ58" s="24"/>
      <c r="BDK58" s="24"/>
      <c r="BDL58" s="24"/>
      <c r="BDM58" s="24"/>
      <c r="BDN58" s="24"/>
      <c r="BDO58" s="24"/>
      <c r="BDP58" s="24"/>
      <c r="BDQ58" s="24"/>
      <c r="BDR58" s="24"/>
      <c r="BDS58" s="24"/>
      <c r="BDT58" s="24"/>
      <c r="BDU58" s="24"/>
      <c r="BDV58" s="24"/>
      <c r="BDW58" s="24"/>
      <c r="BDX58" s="24"/>
      <c r="BDY58" s="24"/>
      <c r="BDZ58" s="24"/>
      <c r="BEA58" s="24"/>
      <c r="BEB58" s="24"/>
      <c r="BEC58" s="24"/>
      <c r="BED58" s="24"/>
      <c r="BEE58" s="24"/>
      <c r="BEF58" s="24"/>
      <c r="BEG58" s="24"/>
      <c r="BEH58" s="24"/>
      <c r="BEI58" s="24"/>
      <c r="BEJ58" s="24"/>
      <c r="BEK58" s="24"/>
      <c r="BEL58" s="24"/>
      <c r="BEM58" s="24"/>
      <c r="BEN58" s="24"/>
      <c r="BEO58" s="24"/>
      <c r="BEP58" s="24"/>
      <c r="BEQ58" s="24"/>
      <c r="BER58" s="24"/>
      <c r="BES58" s="24"/>
      <c r="BET58" s="24"/>
      <c r="BEU58" s="24"/>
      <c r="BEV58" s="24"/>
      <c r="BEW58" s="24"/>
      <c r="BEX58" s="24"/>
      <c r="BEY58" s="24"/>
      <c r="BEZ58" s="24"/>
      <c r="BFA58" s="24"/>
      <c r="BFB58" s="24"/>
      <c r="BFC58" s="24"/>
      <c r="BFD58" s="24"/>
      <c r="BFE58" s="24"/>
      <c r="BFF58" s="24"/>
      <c r="BFG58" s="24"/>
      <c r="BFH58" s="24"/>
      <c r="BFI58" s="24"/>
      <c r="BFJ58" s="24"/>
      <c r="BFK58" s="24"/>
      <c r="BFL58" s="24"/>
      <c r="BFM58" s="24"/>
      <c r="BFN58" s="24"/>
      <c r="BFO58" s="24"/>
      <c r="BFP58" s="24"/>
      <c r="BFQ58" s="24"/>
      <c r="BFR58" s="24"/>
      <c r="BFS58" s="24"/>
      <c r="BFT58" s="24"/>
      <c r="BFU58" s="24"/>
      <c r="BFV58" s="24"/>
      <c r="BFW58" s="24"/>
      <c r="BFX58" s="24"/>
      <c r="BFY58" s="24"/>
      <c r="BFZ58" s="24"/>
      <c r="BGA58" s="24"/>
      <c r="BGB58" s="24"/>
      <c r="BGC58" s="24"/>
      <c r="BGD58" s="24"/>
      <c r="BGE58" s="24"/>
      <c r="BGF58" s="24"/>
      <c r="BGG58" s="24"/>
      <c r="BGH58" s="24"/>
      <c r="BGI58" s="24"/>
      <c r="BGJ58" s="24"/>
      <c r="BGK58" s="24"/>
      <c r="BGL58" s="24"/>
      <c r="BGM58" s="24"/>
      <c r="BGN58" s="24"/>
      <c r="BGO58" s="24"/>
      <c r="BGP58" s="24"/>
      <c r="BGQ58" s="24"/>
      <c r="BGR58" s="24"/>
      <c r="BGS58" s="24"/>
      <c r="BGT58" s="24"/>
      <c r="BGU58" s="24"/>
      <c r="BGV58" s="24"/>
      <c r="BGW58" s="24"/>
      <c r="BGX58" s="24"/>
      <c r="BGY58" s="24"/>
      <c r="BGZ58" s="24"/>
      <c r="BHA58" s="24"/>
      <c r="BHB58" s="24"/>
      <c r="BHC58" s="24"/>
      <c r="BHD58" s="24"/>
      <c r="BHE58" s="24"/>
      <c r="BHF58" s="24"/>
      <c r="BHG58" s="24"/>
      <c r="BHH58" s="24"/>
      <c r="BHI58" s="24"/>
      <c r="BHJ58" s="24"/>
      <c r="BHK58" s="24"/>
      <c r="BHL58" s="24"/>
      <c r="BHM58" s="24"/>
      <c r="BHN58" s="24"/>
      <c r="BHO58" s="24"/>
      <c r="BHP58" s="24"/>
      <c r="BHQ58" s="24"/>
      <c r="BHR58" s="24"/>
      <c r="BHS58" s="24"/>
      <c r="BHT58" s="24"/>
      <c r="BHU58" s="24"/>
      <c r="BHV58" s="24"/>
      <c r="BHW58" s="24"/>
      <c r="BHX58" s="24"/>
      <c r="BHY58" s="24"/>
      <c r="BHZ58" s="24"/>
      <c r="BIA58" s="24"/>
      <c r="BIB58" s="24"/>
      <c r="BIC58" s="24"/>
      <c r="BID58" s="24"/>
      <c r="BIE58" s="24"/>
      <c r="BIF58" s="24"/>
      <c r="BIG58" s="24"/>
      <c r="BIH58" s="24"/>
      <c r="BII58" s="24"/>
      <c r="BIJ58" s="24"/>
      <c r="BIK58" s="24"/>
      <c r="BIL58" s="24"/>
      <c r="BIM58" s="24"/>
      <c r="BIN58" s="24"/>
      <c r="BIO58" s="24"/>
      <c r="BIP58" s="24"/>
      <c r="BIQ58" s="24"/>
      <c r="BIR58" s="24"/>
      <c r="BIS58" s="24"/>
      <c r="BIT58" s="24"/>
      <c r="BIU58" s="24"/>
      <c r="BIV58" s="24"/>
      <c r="BIW58" s="24"/>
      <c r="BIX58" s="24"/>
      <c r="BIY58" s="24"/>
      <c r="BIZ58" s="24"/>
      <c r="BJA58" s="24"/>
      <c r="BJB58" s="24"/>
      <c r="BJC58" s="24"/>
      <c r="BJD58" s="24"/>
      <c r="BJE58" s="24"/>
      <c r="BJF58" s="24"/>
      <c r="BJG58" s="24"/>
      <c r="BJH58" s="24"/>
      <c r="BJI58" s="24"/>
      <c r="BJJ58" s="24"/>
      <c r="BJK58" s="24"/>
      <c r="BJL58" s="24"/>
      <c r="BJM58" s="24"/>
      <c r="BJN58" s="24"/>
      <c r="BJO58" s="24"/>
      <c r="BJP58" s="24"/>
      <c r="BJQ58" s="24"/>
      <c r="BJR58" s="24"/>
      <c r="BJS58" s="24"/>
      <c r="BJT58" s="24"/>
      <c r="BJU58" s="24"/>
      <c r="BJV58" s="24"/>
      <c r="BJW58" s="24"/>
      <c r="BJX58" s="24"/>
      <c r="BJY58" s="24"/>
      <c r="BJZ58" s="24"/>
      <c r="BKA58" s="24"/>
      <c r="BKB58" s="24"/>
      <c r="BKC58" s="24"/>
      <c r="BKD58" s="24"/>
      <c r="BKE58" s="24"/>
      <c r="BKF58" s="24"/>
      <c r="BKG58" s="24"/>
      <c r="BKH58" s="24"/>
      <c r="BKI58" s="24"/>
      <c r="BKJ58" s="24"/>
      <c r="BKK58" s="24"/>
      <c r="BKL58" s="24"/>
      <c r="BKM58" s="24"/>
      <c r="BKN58" s="24"/>
      <c r="BKO58" s="24"/>
      <c r="BKP58" s="24"/>
      <c r="BKQ58" s="24"/>
      <c r="BKR58" s="24"/>
      <c r="BKS58" s="24"/>
      <c r="BKT58" s="24"/>
      <c r="BKU58" s="24"/>
      <c r="BKV58" s="24"/>
      <c r="BKW58" s="24"/>
      <c r="BKX58" s="24"/>
      <c r="BKY58" s="24"/>
      <c r="BKZ58" s="24"/>
      <c r="BLA58" s="24"/>
      <c r="BLB58" s="24"/>
      <c r="BLC58" s="24"/>
      <c r="BLD58" s="24"/>
      <c r="BLE58" s="24"/>
      <c r="BLF58" s="24"/>
      <c r="BLG58" s="24"/>
      <c r="BLH58" s="24"/>
      <c r="BLI58" s="24"/>
      <c r="BLJ58" s="24"/>
      <c r="BLK58" s="24"/>
      <c r="BLL58" s="24"/>
      <c r="BLM58" s="24"/>
      <c r="BLN58" s="24"/>
      <c r="BLO58" s="24"/>
      <c r="BLP58" s="24"/>
      <c r="BLQ58" s="24"/>
      <c r="BLR58" s="24"/>
      <c r="BLS58" s="24"/>
      <c r="BLT58" s="24"/>
      <c r="BLU58" s="24"/>
      <c r="BLV58" s="24"/>
      <c r="BLW58" s="24"/>
      <c r="BLX58" s="24"/>
      <c r="BLY58" s="24"/>
      <c r="BLZ58" s="24"/>
      <c r="BMA58" s="24"/>
      <c r="BMB58" s="24"/>
      <c r="BMC58" s="24"/>
      <c r="BMD58" s="24"/>
      <c r="BME58" s="24"/>
      <c r="BMF58" s="24"/>
      <c r="BMG58" s="24"/>
      <c r="BMH58" s="24"/>
      <c r="BMI58" s="24"/>
      <c r="BMJ58" s="24"/>
      <c r="BMK58" s="24"/>
      <c r="BML58" s="24"/>
      <c r="BMM58" s="24"/>
      <c r="BMN58" s="24"/>
      <c r="BMO58" s="24"/>
      <c r="BMP58" s="24"/>
      <c r="BMQ58" s="24"/>
      <c r="BMR58" s="24"/>
      <c r="BMS58" s="24"/>
      <c r="BMT58" s="24"/>
      <c r="BMU58" s="24"/>
      <c r="BMV58" s="24"/>
      <c r="BMW58" s="24"/>
      <c r="BMX58" s="24"/>
      <c r="BMY58" s="24"/>
      <c r="BMZ58" s="24"/>
      <c r="BNA58" s="24"/>
      <c r="BNB58" s="24"/>
      <c r="BNC58" s="24"/>
      <c r="BND58" s="24"/>
      <c r="BNE58" s="24"/>
      <c r="BNF58" s="24"/>
      <c r="BNG58" s="24"/>
      <c r="BNH58" s="24"/>
      <c r="BNI58" s="24"/>
      <c r="BNJ58" s="24"/>
      <c r="BNK58" s="24"/>
      <c r="BNL58" s="24"/>
      <c r="BNM58" s="24"/>
      <c r="BNN58" s="24"/>
      <c r="BNO58" s="24"/>
      <c r="BNP58" s="24"/>
      <c r="BNQ58" s="24"/>
      <c r="BNR58" s="24"/>
      <c r="BNS58" s="24"/>
      <c r="BNT58" s="24"/>
      <c r="BNU58" s="24"/>
      <c r="BNV58" s="24"/>
      <c r="BNW58" s="24"/>
      <c r="BNX58" s="24"/>
      <c r="BNY58" s="24"/>
      <c r="BNZ58" s="24"/>
      <c r="BOA58" s="24"/>
      <c r="BOB58" s="24"/>
      <c r="BOC58" s="24"/>
      <c r="BOD58" s="24"/>
      <c r="BOE58" s="24"/>
      <c r="BOF58" s="24"/>
      <c r="BOG58" s="24"/>
      <c r="BOH58" s="24"/>
      <c r="BOI58" s="24"/>
      <c r="BOJ58" s="24"/>
      <c r="BOK58" s="24"/>
      <c r="BOL58" s="24"/>
      <c r="BOM58" s="24"/>
      <c r="BON58" s="24"/>
      <c r="BOO58" s="24"/>
      <c r="BOP58" s="24"/>
      <c r="BOQ58" s="24"/>
      <c r="BOR58" s="24"/>
      <c r="BOS58" s="24"/>
      <c r="BOT58" s="24"/>
      <c r="BOU58" s="24"/>
      <c r="BOV58" s="24"/>
      <c r="BOW58" s="24"/>
      <c r="BOX58" s="24"/>
      <c r="BOY58" s="24"/>
      <c r="BOZ58" s="24"/>
      <c r="BPA58" s="24"/>
      <c r="BPB58" s="24"/>
      <c r="BPC58" s="24"/>
      <c r="BPD58" s="24"/>
      <c r="BPE58" s="24"/>
      <c r="BPF58" s="24"/>
      <c r="BPG58" s="24"/>
      <c r="BPH58" s="24"/>
      <c r="BPI58" s="24"/>
      <c r="BPJ58" s="24"/>
      <c r="BPK58" s="24"/>
      <c r="BPL58" s="24"/>
      <c r="BPM58" s="24"/>
      <c r="BPN58" s="24"/>
      <c r="BPO58" s="24"/>
      <c r="BPP58" s="24"/>
      <c r="BPQ58" s="24"/>
      <c r="BPR58" s="24"/>
      <c r="BPS58" s="24"/>
      <c r="BPT58" s="24"/>
      <c r="BPU58" s="24"/>
      <c r="BPV58" s="24"/>
      <c r="BPW58" s="24"/>
      <c r="BPX58" s="24"/>
      <c r="BPY58" s="24"/>
      <c r="BPZ58" s="24"/>
      <c r="BQA58" s="24"/>
      <c r="BQB58" s="24"/>
      <c r="BQC58" s="24"/>
      <c r="BQD58" s="24"/>
      <c r="BQE58" s="24"/>
      <c r="BQF58" s="24"/>
      <c r="BQG58" s="24"/>
      <c r="BQH58" s="24"/>
      <c r="BQI58" s="24"/>
      <c r="BQJ58" s="24"/>
      <c r="BQK58" s="24"/>
      <c r="BQL58" s="24"/>
      <c r="BQM58" s="24"/>
      <c r="BQN58" s="24"/>
      <c r="BQO58" s="24"/>
      <c r="BQP58" s="24"/>
      <c r="BQQ58" s="24"/>
      <c r="BQR58" s="24"/>
      <c r="BQS58" s="24"/>
      <c r="BQT58" s="24"/>
      <c r="BQU58" s="24"/>
      <c r="BQV58" s="24"/>
      <c r="BQW58" s="24"/>
      <c r="BQX58" s="24"/>
      <c r="BQY58" s="24"/>
      <c r="BQZ58" s="24"/>
      <c r="BRA58" s="24"/>
      <c r="BRB58" s="24"/>
      <c r="BRC58" s="24"/>
      <c r="BRD58" s="24"/>
      <c r="BRE58" s="24"/>
      <c r="BRF58" s="24"/>
      <c r="BRG58" s="24"/>
      <c r="BRH58" s="24"/>
      <c r="BRI58" s="24"/>
      <c r="BRJ58" s="24"/>
      <c r="BRK58" s="24"/>
      <c r="BRL58" s="24"/>
      <c r="BRM58" s="24"/>
      <c r="BRN58" s="24"/>
      <c r="BRO58" s="24"/>
      <c r="BRP58" s="24"/>
      <c r="BRQ58" s="24"/>
      <c r="BRR58" s="24"/>
      <c r="BRS58" s="24"/>
      <c r="BRT58" s="24"/>
      <c r="BRU58" s="24"/>
      <c r="BRV58" s="24"/>
      <c r="BRW58" s="24"/>
      <c r="BRX58" s="24"/>
      <c r="BRY58" s="24"/>
      <c r="BRZ58" s="24"/>
      <c r="BSA58" s="24"/>
      <c r="BSB58" s="24"/>
      <c r="BSC58" s="24"/>
      <c r="BSD58" s="24"/>
      <c r="BSE58" s="24"/>
      <c r="BSF58" s="24"/>
      <c r="BSG58" s="24"/>
      <c r="BSH58" s="24"/>
      <c r="BSI58" s="24"/>
      <c r="BSJ58" s="24"/>
      <c r="BSK58" s="24"/>
      <c r="BSL58" s="24"/>
      <c r="BSM58" s="24"/>
      <c r="BSN58" s="24"/>
      <c r="BSO58" s="24"/>
      <c r="BSP58" s="24"/>
      <c r="BSQ58" s="24"/>
      <c r="BSR58" s="24"/>
      <c r="BSS58" s="24"/>
      <c r="BST58" s="24"/>
      <c r="BSU58" s="24"/>
      <c r="BSV58" s="24"/>
      <c r="BSW58" s="24"/>
      <c r="BSX58" s="24"/>
      <c r="BSY58" s="24"/>
      <c r="BSZ58" s="24"/>
      <c r="BTA58" s="24"/>
      <c r="BTB58" s="24"/>
      <c r="BTC58" s="24"/>
      <c r="BTD58" s="24"/>
      <c r="BTE58" s="24"/>
      <c r="BTF58" s="24"/>
      <c r="BTG58" s="24"/>
      <c r="BTH58" s="24"/>
      <c r="BTI58" s="24"/>
      <c r="BTJ58" s="24"/>
      <c r="BTK58" s="24"/>
      <c r="BTL58" s="24"/>
      <c r="BTM58" s="24"/>
      <c r="BTN58" s="24"/>
      <c r="BTO58" s="24"/>
      <c r="BTP58" s="24"/>
      <c r="BTQ58" s="24"/>
      <c r="BTR58" s="24"/>
      <c r="BTS58" s="24"/>
      <c r="BTT58" s="24"/>
      <c r="BTU58" s="24"/>
      <c r="BTV58" s="24"/>
      <c r="BTW58" s="24"/>
      <c r="BTX58" s="24"/>
      <c r="BTY58" s="24"/>
      <c r="BTZ58" s="24"/>
      <c r="BUA58" s="24"/>
      <c r="BUB58" s="24"/>
      <c r="BUC58" s="24"/>
      <c r="BUD58" s="24"/>
      <c r="BUE58" s="24"/>
      <c r="BUF58" s="24"/>
      <c r="BUG58" s="24"/>
      <c r="BUH58" s="24"/>
      <c r="BUI58" s="24"/>
      <c r="BUJ58" s="24"/>
      <c r="BUK58" s="24"/>
      <c r="BUL58" s="24"/>
      <c r="BUM58" s="24"/>
      <c r="BUN58" s="24"/>
      <c r="BUO58" s="24"/>
      <c r="BUP58" s="24"/>
      <c r="BUQ58" s="24"/>
      <c r="BUR58" s="24"/>
      <c r="BUS58" s="24"/>
      <c r="BUT58" s="24"/>
      <c r="BUU58" s="24"/>
      <c r="BUV58" s="24"/>
      <c r="BUW58" s="24"/>
      <c r="BUX58" s="24"/>
      <c r="BUY58" s="24"/>
      <c r="BUZ58" s="24"/>
      <c r="BVA58" s="24"/>
      <c r="BVB58" s="24"/>
      <c r="BVC58" s="24"/>
      <c r="BVD58" s="24"/>
      <c r="BVE58" s="24"/>
      <c r="BVF58" s="24"/>
      <c r="BVG58" s="24"/>
      <c r="BVH58" s="24"/>
      <c r="BVI58" s="24"/>
      <c r="BVJ58" s="24"/>
      <c r="BVK58" s="24"/>
      <c r="BVL58" s="24"/>
      <c r="BVM58" s="24"/>
      <c r="BVN58" s="24"/>
      <c r="BVO58" s="24"/>
      <c r="BVP58" s="24"/>
      <c r="BVQ58" s="24"/>
      <c r="BVR58" s="24"/>
      <c r="BVS58" s="24"/>
      <c r="BVT58" s="24"/>
      <c r="BVU58" s="24"/>
      <c r="BVV58" s="24"/>
      <c r="BVW58" s="24"/>
      <c r="BVX58" s="24"/>
      <c r="BVY58" s="24"/>
      <c r="BVZ58" s="24"/>
      <c r="BWA58" s="24"/>
      <c r="BWB58" s="24"/>
      <c r="BWC58" s="24"/>
      <c r="BWD58" s="24"/>
      <c r="BWE58" s="24"/>
      <c r="BWF58" s="24"/>
      <c r="BWG58" s="24"/>
      <c r="BWH58" s="24"/>
      <c r="BWI58" s="24"/>
      <c r="BWJ58" s="24"/>
      <c r="BWK58" s="24"/>
      <c r="BWL58" s="24"/>
      <c r="BWM58" s="24"/>
      <c r="BWN58" s="24"/>
      <c r="BWO58" s="24"/>
      <c r="BWP58" s="24"/>
      <c r="BWQ58" s="24"/>
      <c r="BWR58" s="24"/>
      <c r="BWS58" s="24"/>
      <c r="BWT58" s="24"/>
      <c r="BWU58" s="24"/>
      <c r="BWV58" s="24"/>
      <c r="BWW58" s="24"/>
      <c r="BWX58" s="24"/>
      <c r="BWY58" s="24"/>
      <c r="BWZ58" s="24"/>
      <c r="BXA58" s="24"/>
      <c r="BXB58" s="24"/>
      <c r="BXC58" s="24"/>
      <c r="BXD58" s="24"/>
      <c r="BXE58" s="24"/>
      <c r="BXF58" s="24"/>
      <c r="BXG58" s="24"/>
      <c r="BXH58" s="24"/>
      <c r="BXI58" s="24"/>
      <c r="BXJ58" s="24"/>
      <c r="BXK58" s="24"/>
      <c r="BXL58" s="24"/>
      <c r="BXM58" s="24"/>
      <c r="BXN58" s="24"/>
      <c r="BXO58" s="24"/>
      <c r="BXP58" s="24"/>
      <c r="BXQ58" s="24"/>
      <c r="BXR58" s="24"/>
      <c r="BXS58" s="24"/>
      <c r="BXT58" s="24"/>
      <c r="BXU58" s="24"/>
      <c r="BXV58" s="24"/>
      <c r="BXW58" s="24"/>
      <c r="BXX58" s="24"/>
      <c r="BXY58" s="24"/>
      <c r="BXZ58" s="24"/>
      <c r="BYA58" s="24"/>
      <c r="BYB58" s="24"/>
      <c r="BYC58" s="24"/>
      <c r="BYD58" s="24"/>
      <c r="BYE58" s="24"/>
      <c r="BYF58" s="24"/>
      <c r="BYG58" s="24"/>
      <c r="BYH58" s="24"/>
      <c r="BYI58" s="24"/>
      <c r="BYJ58" s="24"/>
      <c r="BYK58" s="24"/>
      <c r="BYL58" s="24"/>
      <c r="BYM58" s="24"/>
      <c r="BYN58" s="24"/>
      <c r="BYO58" s="24"/>
      <c r="BYP58" s="24"/>
      <c r="BYQ58" s="24"/>
      <c r="BYR58" s="24"/>
      <c r="BYS58" s="24"/>
      <c r="BYT58" s="24"/>
      <c r="BYU58" s="24"/>
      <c r="BYV58" s="24"/>
      <c r="BYW58" s="24"/>
      <c r="BYX58" s="24"/>
      <c r="BYY58" s="24"/>
      <c r="BYZ58" s="24"/>
      <c r="BZA58" s="24"/>
      <c r="BZB58" s="24"/>
      <c r="BZC58" s="24"/>
      <c r="BZD58" s="24"/>
      <c r="BZE58" s="24"/>
      <c r="BZF58" s="24"/>
      <c r="BZG58" s="24"/>
      <c r="BZH58" s="24"/>
      <c r="BZI58" s="24"/>
      <c r="BZJ58" s="24"/>
      <c r="BZK58" s="24"/>
      <c r="BZL58" s="24"/>
      <c r="BZM58" s="24"/>
      <c r="BZN58" s="24"/>
      <c r="BZO58" s="24"/>
      <c r="BZP58" s="24"/>
      <c r="BZQ58" s="24"/>
      <c r="BZR58" s="24"/>
      <c r="BZS58" s="24"/>
      <c r="BZT58" s="24"/>
      <c r="BZU58" s="24"/>
      <c r="BZV58" s="24"/>
      <c r="BZW58" s="24"/>
      <c r="BZX58" s="24"/>
      <c r="BZY58" s="24"/>
      <c r="BZZ58" s="24"/>
      <c r="CAA58" s="24"/>
      <c r="CAB58" s="24"/>
      <c r="CAC58" s="24"/>
      <c r="CAD58" s="24"/>
      <c r="CAE58" s="24"/>
      <c r="CAF58" s="24"/>
      <c r="CAG58" s="24"/>
      <c r="CAH58" s="24"/>
      <c r="CAI58" s="24"/>
      <c r="CAJ58" s="24"/>
      <c r="CAK58" s="24"/>
      <c r="CAL58" s="24"/>
      <c r="CAM58" s="24"/>
      <c r="CAN58" s="24"/>
      <c r="CAO58" s="24"/>
      <c r="CAP58" s="24"/>
      <c r="CAQ58" s="24"/>
      <c r="CAR58" s="24"/>
      <c r="CAS58" s="24"/>
      <c r="CAT58" s="24"/>
      <c r="CAU58" s="24"/>
      <c r="CAV58" s="24"/>
      <c r="CAW58" s="24"/>
      <c r="CAX58" s="24"/>
      <c r="CAY58" s="24"/>
      <c r="CAZ58" s="24"/>
      <c r="CBA58" s="24"/>
      <c r="CBB58" s="24"/>
      <c r="CBC58" s="24"/>
      <c r="CBD58" s="24"/>
      <c r="CBE58" s="24"/>
      <c r="CBF58" s="24"/>
      <c r="CBG58" s="24"/>
      <c r="CBH58" s="24"/>
      <c r="CBI58" s="24"/>
      <c r="CBJ58" s="24"/>
      <c r="CBK58" s="24"/>
      <c r="CBL58" s="24"/>
      <c r="CBM58" s="24"/>
      <c r="CBN58" s="24"/>
      <c r="CBO58" s="24"/>
      <c r="CBP58" s="24"/>
      <c r="CBQ58" s="24"/>
      <c r="CBR58" s="24"/>
      <c r="CBS58" s="24"/>
      <c r="CBT58" s="24"/>
      <c r="CBU58" s="24"/>
      <c r="CBV58" s="24"/>
      <c r="CBW58" s="24"/>
      <c r="CBX58" s="24"/>
      <c r="CBY58" s="24"/>
      <c r="CBZ58" s="24"/>
      <c r="CCA58" s="24"/>
      <c r="CCB58" s="24"/>
      <c r="CCC58" s="24"/>
      <c r="CCD58" s="24"/>
      <c r="CCE58" s="24"/>
      <c r="CCF58" s="24"/>
      <c r="CCG58" s="24"/>
      <c r="CCH58" s="24"/>
      <c r="CCI58" s="24"/>
      <c r="CCJ58" s="24"/>
      <c r="CCK58" s="24"/>
      <c r="CCL58" s="24"/>
      <c r="CCM58" s="24"/>
      <c r="CCN58" s="24"/>
      <c r="CCO58" s="24"/>
      <c r="CCP58" s="24"/>
      <c r="CCQ58" s="24"/>
      <c r="CCR58" s="24"/>
      <c r="CCS58" s="24"/>
      <c r="CCT58" s="24"/>
      <c r="CCU58" s="24"/>
      <c r="CCV58" s="24"/>
      <c r="CCW58" s="24"/>
      <c r="CCX58" s="24"/>
      <c r="CCY58" s="24"/>
      <c r="CCZ58" s="24"/>
      <c r="CDA58" s="24"/>
      <c r="CDB58" s="24"/>
      <c r="CDC58" s="24"/>
      <c r="CDD58" s="24"/>
      <c r="CDE58" s="24"/>
      <c r="CDF58" s="24"/>
      <c r="CDG58" s="24"/>
      <c r="CDH58" s="24"/>
      <c r="CDI58" s="24"/>
      <c r="CDJ58" s="24"/>
      <c r="CDK58" s="24"/>
      <c r="CDL58" s="24"/>
      <c r="CDM58" s="24"/>
      <c r="CDN58" s="24"/>
      <c r="CDO58" s="24"/>
      <c r="CDP58" s="24"/>
      <c r="CDQ58" s="24"/>
      <c r="CDR58" s="24"/>
      <c r="CDS58" s="24"/>
      <c r="CDT58" s="24"/>
      <c r="CDU58" s="24"/>
      <c r="CDV58" s="24"/>
      <c r="CDW58" s="24"/>
      <c r="CDX58" s="24"/>
      <c r="CDY58" s="24"/>
      <c r="CDZ58" s="24"/>
      <c r="CEA58" s="24"/>
      <c r="CEB58" s="24"/>
      <c r="CEC58" s="24"/>
      <c r="CED58" s="24"/>
      <c r="CEE58" s="24"/>
      <c r="CEF58" s="24"/>
      <c r="CEG58" s="24"/>
      <c r="CEH58" s="24"/>
      <c r="CEI58" s="24"/>
      <c r="CEJ58" s="24"/>
      <c r="CEK58" s="24"/>
      <c r="CEL58" s="24"/>
      <c r="CEM58" s="24"/>
      <c r="CEN58" s="24"/>
      <c r="CEO58" s="24"/>
      <c r="CEP58" s="24"/>
      <c r="CEQ58" s="24"/>
      <c r="CER58" s="24"/>
      <c r="CES58" s="24"/>
      <c r="CET58" s="24"/>
      <c r="CEU58" s="24"/>
      <c r="CEV58" s="24"/>
      <c r="CEW58" s="24"/>
      <c r="CEX58" s="24"/>
      <c r="CEY58" s="24"/>
      <c r="CEZ58" s="24"/>
      <c r="CFA58" s="24"/>
      <c r="CFB58" s="24"/>
      <c r="CFC58" s="24"/>
      <c r="CFD58" s="24"/>
      <c r="CFE58" s="24"/>
      <c r="CFF58" s="24"/>
      <c r="CFG58" s="24"/>
      <c r="CFH58" s="24"/>
      <c r="CFI58" s="24"/>
      <c r="CFJ58" s="24"/>
      <c r="CFK58" s="24"/>
      <c r="CFL58" s="24"/>
      <c r="CFM58" s="24"/>
      <c r="CFN58" s="24"/>
      <c r="CFO58" s="24"/>
      <c r="CFP58" s="24"/>
      <c r="CFQ58" s="24"/>
      <c r="CFR58" s="24"/>
      <c r="CFS58" s="24"/>
      <c r="CFT58" s="24"/>
      <c r="CFU58" s="24"/>
      <c r="CFV58" s="24"/>
      <c r="CFW58" s="24"/>
      <c r="CFX58" s="24"/>
      <c r="CFY58" s="24"/>
      <c r="CFZ58" s="24"/>
      <c r="CGA58" s="24"/>
      <c r="CGB58" s="24"/>
      <c r="CGC58" s="24"/>
      <c r="CGD58" s="24"/>
      <c r="CGE58" s="24"/>
      <c r="CGF58" s="24"/>
      <c r="CGG58" s="24"/>
      <c r="CGH58" s="24"/>
      <c r="CGI58" s="24"/>
      <c r="CGJ58" s="24"/>
      <c r="CGK58" s="24"/>
      <c r="CGL58" s="24"/>
      <c r="CGM58" s="24"/>
      <c r="CGN58" s="24"/>
      <c r="CGO58" s="24"/>
      <c r="CGP58" s="24"/>
      <c r="CGQ58" s="24"/>
      <c r="CGR58" s="24"/>
      <c r="CGS58" s="24"/>
      <c r="CGT58" s="24"/>
      <c r="CGU58" s="24"/>
      <c r="CGV58" s="24"/>
      <c r="CGW58" s="24"/>
      <c r="CGX58" s="24"/>
      <c r="CGY58" s="24"/>
      <c r="CGZ58" s="24"/>
      <c r="CHA58" s="24"/>
      <c r="CHB58" s="24"/>
      <c r="CHC58" s="24"/>
      <c r="CHD58" s="24"/>
      <c r="CHE58" s="24"/>
      <c r="CHF58" s="24"/>
      <c r="CHG58" s="24"/>
      <c r="CHH58" s="24"/>
      <c r="CHI58" s="24"/>
      <c r="CHJ58" s="24"/>
      <c r="CHK58" s="24"/>
      <c r="CHL58" s="24"/>
      <c r="CHM58" s="24"/>
      <c r="CHN58" s="24"/>
      <c r="CHO58" s="24"/>
      <c r="CHP58" s="24"/>
      <c r="CHQ58" s="24"/>
      <c r="CHR58" s="24"/>
      <c r="CHS58" s="24"/>
      <c r="CHT58" s="24"/>
      <c r="CHU58" s="24"/>
      <c r="CHV58" s="24"/>
      <c r="CHW58" s="24"/>
      <c r="CHX58" s="24"/>
      <c r="CHY58" s="24"/>
      <c r="CHZ58" s="24"/>
      <c r="CIA58" s="24"/>
      <c r="CIB58" s="24"/>
      <c r="CIC58" s="24"/>
      <c r="CID58" s="24"/>
      <c r="CIE58" s="24"/>
      <c r="CIF58" s="24"/>
      <c r="CIG58" s="24"/>
      <c r="CIH58" s="24"/>
      <c r="CII58" s="24"/>
      <c r="CIJ58" s="24"/>
      <c r="CIK58" s="24"/>
      <c r="CIL58" s="24"/>
      <c r="CIM58" s="24"/>
      <c r="CIN58" s="24"/>
      <c r="CIO58" s="24"/>
      <c r="CIP58" s="24"/>
      <c r="CIQ58" s="24"/>
      <c r="CIR58" s="24"/>
      <c r="CIS58" s="24"/>
      <c r="CIT58" s="24"/>
      <c r="CIU58" s="24"/>
      <c r="CIV58" s="24"/>
      <c r="CIW58" s="24"/>
      <c r="CIX58" s="24"/>
      <c r="CIY58" s="24"/>
      <c r="CIZ58" s="24"/>
      <c r="CJA58" s="24"/>
      <c r="CJB58" s="24"/>
      <c r="CJC58" s="24"/>
      <c r="CJD58" s="24"/>
      <c r="CJE58" s="24"/>
      <c r="CJF58" s="24"/>
      <c r="CJG58" s="24"/>
      <c r="CJH58" s="24"/>
      <c r="CJI58" s="24"/>
      <c r="CJJ58" s="24"/>
      <c r="CJK58" s="24"/>
      <c r="CJL58" s="24"/>
      <c r="CJM58" s="24"/>
      <c r="CJN58" s="24"/>
      <c r="CJO58" s="24"/>
      <c r="CJP58" s="24"/>
      <c r="CJQ58" s="24"/>
      <c r="CJR58" s="24"/>
      <c r="CJS58" s="24"/>
      <c r="CJT58" s="24"/>
      <c r="CJU58" s="24"/>
      <c r="CJV58" s="24"/>
      <c r="CJW58" s="24"/>
      <c r="CJX58" s="24"/>
      <c r="CJY58" s="24"/>
      <c r="CJZ58" s="24"/>
      <c r="CKA58" s="24"/>
      <c r="CKB58" s="24"/>
      <c r="CKC58" s="24"/>
      <c r="CKD58" s="24"/>
      <c r="CKE58" s="24"/>
      <c r="CKF58" s="24"/>
      <c r="CKG58" s="24"/>
      <c r="CKH58" s="24"/>
      <c r="CKI58" s="24"/>
      <c r="CKJ58" s="24"/>
      <c r="CKK58" s="24"/>
      <c r="CKL58" s="24"/>
      <c r="CKM58" s="24"/>
      <c r="CKN58" s="24"/>
      <c r="CKO58" s="24"/>
      <c r="CKP58" s="24"/>
      <c r="CKQ58" s="24"/>
      <c r="CKR58" s="24"/>
      <c r="CKS58" s="24"/>
      <c r="CKT58" s="24"/>
      <c r="CKU58" s="24"/>
      <c r="CKV58" s="24"/>
      <c r="CKW58" s="24"/>
      <c r="CKX58" s="24"/>
      <c r="CKY58" s="24"/>
      <c r="CKZ58" s="24"/>
      <c r="CLA58" s="24"/>
      <c r="CLB58" s="24"/>
      <c r="CLC58" s="24"/>
      <c r="CLD58" s="24"/>
      <c r="CLE58" s="24"/>
      <c r="CLF58" s="24"/>
      <c r="CLG58" s="24"/>
      <c r="CLH58" s="24"/>
      <c r="CLI58" s="24"/>
      <c r="CLJ58" s="24"/>
      <c r="CLK58" s="24"/>
      <c r="CLL58" s="24"/>
      <c r="CLM58" s="24"/>
      <c r="CLN58" s="24"/>
      <c r="CLO58" s="24"/>
      <c r="CLP58" s="24"/>
      <c r="CLQ58" s="24"/>
      <c r="CLR58" s="24"/>
      <c r="CLS58" s="24"/>
      <c r="CLT58" s="24"/>
      <c r="CLU58" s="24"/>
      <c r="CLV58" s="24"/>
      <c r="CLW58" s="24"/>
      <c r="CLX58" s="24"/>
      <c r="CLY58" s="24"/>
      <c r="CLZ58" s="24"/>
      <c r="CMA58" s="24"/>
      <c r="CMB58" s="24"/>
      <c r="CMC58" s="24"/>
      <c r="CMD58" s="24"/>
      <c r="CME58" s="24"/>
      <c r="CMF58" s="24"/>
      <c r="CMG58" s="24"/>
      <c r="CMH58" s="24"/>
      <c r="CMI58" s="24"/>
      <c r="CMJ58" s="24"/>
      <c r="CMK58" s="24"/>
      <c r="CML58" s="24"/>
      <c r="CMM58" s="24"/>
      <c r="CMN58" s="24"/>
      <c r="CMO58" s="24"/>
      <c r="CMP58" s="24"/>
      <c r="CMQ58" s="24"/>
      <c r="CMR58" s="24"/>
      <c r="CMS58" s="24"/>
      <c r="CMT58" s="24"/>
      <c r="CMU58" s="24"/>
      <c r="CMV58" s="24"/>
      <c r="CMW58" s="24"/>
      <c r="CMX58" s="24"/>
      <c r="CMY58" s="24"/>
      <c r="CMZ58" s="24"/>
      <c r="CNA58" s="24"/>
      <c r="CNB58" s="24"/>
      <c r="CNC58" s="24"/>
      <c r="CND58" s="24"/>
      <c r="CNE58" s="24"/>
      <c r="CNF58" s="24"/>
      <c r="CNG58" s="24"/>
      <c r="CNH58" s="24"/>
      <c r="CNI58" s="24"/>
      <c r="CNJ58" s="24"/>
      <c r="CNK58" s="24"/>
      <c r="CNL58" s="24"/>
      <c r="CNM58" s="24"/>
      <c r="CNN58" s="24"/>
      <c r="CNO58" s="24"/>
      <c r="CNP58" s="24"/>
      <c r="CNQ58" s="24"/>
      <c r="CNR58" s="24"/>
      <c r="CNS58" s="24"/>
      <c r="CNT58" s="24"/>
      <c r="CNU58" s="24"/>
      <c r="CNV58" s="24"/>
      <c r="CNW58" s="24"/>
      <c r="CNX58" s="24"/>
      <c r="CNY58" s="24"/>
      <c r="CNZ58" s="24"/>
      <c r="COA58" s="24"/>
      <c r="COB58" s="24"/>
      <c r="COC58" s="24"/>
      <c r="COD58" s="24"/>
      <c r="COE58" s="24"/>
      <c r="COF58" s="24"/>
      <c r="COG58" s="24"/>
      <c r="COH58" s="24"/>
      <c r="COI58" s="24"/>
      <c r="COJ58" s="24"/>
      <c r="COK58" s="24"/>
      <c r="COL58" s="24"/>
      <c r="COM58" s="24"/>
      <c r="CON58" s="24"/>
      <c r="COO58" s="24"/>
      <c r="COP58" s="24"/>
      <c r="COQ58" s="24"/>
      <c r="COR58" s="24"/>
      <c r="COS58" s="24"/>
      <c r="COT58" s="24"/>
      <c r="COU58" s="24"/>
      <c r="COV58" s="24"/>
      <c r="COW58" s="24"/>
      <c r="COX58" s="24"/>
      <c r="COY58" s="24"/>
      <c r="COZ58" s="24"/>
      <c r="CPA58" s="24"/>
      <c r="CPB58" s="24"/>
      <c r="CPC58" s="24"/>
      <c r="CPD58" s="24"/>
      <c r="CPE58" s="24"/>
      <c r="CPF58" s="24"/>
      <c r="CPG58" s="24"/>
      <c r="CPH58" s="24"/>
      <c r="CPI58" s="24"/>
      <c r="CPJ58" s="24"/>
      <c r="CPK58" s="24"/>
      <c r="CPL58" s="24"/>
      <c r="CPM58" s="24"/>
      <c r="CPN58" s="24"/>
      <c r="CPO58" s="24"/>
      <c r="CPP58" s="24"/>
      <c r="CPQ58" s="24"/>
      <c r="CPR58" s="24"/>
      <c r="CPS58" s="24"/>
      <c r="CPT58" s="24"/>
      <c r="CPU58" s="24"/>
      <c r="CPV58" s="24"/>
      <c r="CPW58" s="24"/>
      <c r="CPX58" s="24"/>
      <c r="CPY58" s="24"/>
      <c r="CPZ58" s="24"/>
      <c r="CQA58" s="24"/>
      <c r="CQB58" s="24"/>
      <c r="CQC58" s="24"/>
      <c r="CQD58" s="24"/>
      <c r="CQE58" s="24"/>
      <c r="CQF58" s="24"/>
      <c r="CQG58" s="24"/>
      <c r="CQH58" s="24"/>
      <c r="CQI58" s="24"/>
      <c r="CQJ58" s="24"/>
      <c r="CQK58" s="24"/>
      <c r="CQL58" s="24"/>
      <c r="CQM58" s="24"/>
      <c r="CQN58" s="24"/>
      <c r="CQO58" s="24"/>
      <c r="CQP58" s="24"/>
      <c r="CQQ58" s="24"/>
      <c r="CQR58" s="24"/>
      <c r="CQS58" s="24"/>
      <c r="CQT58" s="24"/>
      <c r="CQU58" s="24"/>
      <c r="CQV58" s="24"/>
      <c r="CQW58" s="24"/>
      <c r="CQX58" s="24"/>
      <c r="CQY58" s="24"/>
      <c r="CQZ58" s="24"/>
      <c r="CRA58" s="24"/>
      <c r="CRB58" s="24"/>
      <c r="CRC58" s="24"/>
      <c r="CRD58" s="24"/>
      <c r="CRE58" s="24"/>
      <c r="CRF58" s="24"/>
      <c r="CRG58" s="24"/>
      <c r="CRH58" s="24"/>
      <c r="CRI58" s="24"/>
      <c r="CRJ58" s="24"/>
      <c r="CRK58" s="24"/>
      <c r="CRL58" s="24"/>
      <c r="CRM58" s="24"/>
      <c r="CRN58" s="24"/>
      <c r="CRO58" s="24"/>
      <c r="CRP58" s="24"/>
      <c r="CRQ58" s="24"/>
      <c r="CRR58" s="24"/>
      <c r="CRS58" s="24"/>
      <c r="CRT58" s="24"/>
      <c r="CRU58" s="24"/>
      <c r="CRV58" s="24"/>
      <c r="CRW58" s="24"/>
      <c r="CRX58" s="24"/>
      <c r="CRY58" s="24"/>
      <c r="CRZ58" s="24"/>
      <c r="CSA58" s="24"/>
      <c r="CSB58" s="24"/>
      <c r="CSC58" s="24"/>
      <c r="CSD58" s="24"/>
      <c r="CSE58" s="24"/>
      <c r="CSF58" s="24"/>
      <c r="CSG58" s="24"/>
      <c r="CSH58" s="24"/>
      <c r="CSI58" s="24"/>
      <c r="CSJ58" s="24"/>
      <c r="CSK58" s="24"/>
      <c r="CSL58" s="24"/>
      <c r="CSM58" s="24"/>
      <c r="CSN58" s="24"/>
      <c r="CSO58" s="24"/>
      <c r="CSP58" s="24"/>
      <c r="CSQ58" s="24"/>
      <c r="CSR58" s="24"/>
      <c r="CSS58" s="24"/>
      <c r="CST58" s="24"/>
      <c r="CSU58" s="24"/>
      <c r="CSV58" s="24"/>
      <c r="CSW58" s="24"/>
      <c r="CSX58" s="24"/>
      <c r="CSY58" s="24"/>
      <c r="CSZ58" s="24"/>
      <c r="CTA58" s="24"/>
      <c r="CTB58" s="24"/>
      <c r="CTC58" s="24"/>
      <c r="CTD58" s="24"/>
      <c r="CTE58" s="24"/>
      <c r="CTF58" s="24"/>
      <c r="CTG58" s="24"/>
      <c r="CTH58" s="24"/>
      <c r="CTI58" s="24"/>
      <c r="CTJ58" s="24"/>
      <c r="CTK58" s="24"/>
      <c r="CTL58" s="24"/>
      <c r="CTM58" s="24"/>
      <c r="CTN58" s="24"/>
      <c r="CTO58" s="24"/>
      <c r="CTP58" s="24"/>
      <c r="CTQ58" s="24"/>
      <c r="CTR58" s="24"/>
      <c r="CTS58" s="24"/>
      <c r="CTT58" s="24"/>
      <c r="CTU58" s="24"/>
      <c r="CTV58" s="24"/>
      <c r="CTW58" s="24"/>
      <c r="CTX58" s="24"/>
      <c r="CTY58" s="24"/>
      <c r="CTZ58" s="24"/>
      <c r="CUA58" s="24"/>
      <c r="CUB58" s="24"/>
      <c r="CUC58" s="24"/>
      <c r="CUD58" s="24"/>
      <c r="CUE58" s="24"/>
      <c r="CUF58" s="24"/>
      <c r="CUG58" s="24"/>
      <c r="CUH58" s="24"/>
      <c r="CUI58" s="24"/>
      <c r="CUJ58" s="24"/>
      <c r="CUK58" s="24"/>
      <c r="CUL58" s="24"/>
      <c r="CUM58" s="24"/>
      <c r="CUN58" s="24"/>
      <c r="CUO58" s="24"/>
      <c r="CUP58" s="24"/>
      <c r="CUQ58" s="24"/>
      <c r="CUR58" s="24"/>
      <c r="CUS58" s="24"/>
      <c r="CUT58" s="24"/>
      <c r="CUU58" s="24"/>
      <c r="CUV58" s="24"/>
      <c r="CUW58" s="24"/>
      <c r="CUX58" s="24"/>
      <c r="CUY58" s="24"/>
      <c r="CUZ58" s="24"/>
      <c r="CVA58" s="24"/>
      <c r="CVB58" s="24"/>
      <c r="CVC58" s="24"/>
      <c r="CVD58" s="24"/>
      <c r="CVE58" s="24"/>
      <c r="CVF58" s="24"/>
      <c r="CVG58" s="24"/>
      <c r="CVH58" s="24"/>
      <c r="CVI58" s="24"/>
      <c r="CVJ58" s="24"/>
      <c r="CVK58" s="24"/>
      <c r="CVL58" s="24"/>
      <c r="CVM58" s="24"/>
      <c r="CVN58" s="24"/>
      <c r="CVO58" s="24"/>
      <c r="CVP58" s="24"/>
      <c r="CVQ58" s="24"/>
      <c r="CVR58" s="24"/>
      <c r="CVS58" s="24"/>
      <c r="CVT58" s="24"/>
      <c r="CVU58" s="24"/>
      <c r="CVV58" s="24"/>
      <c r="CVW58" s="24"/>
      <c r="CVX58" s="24"/>
      <c r="CVY58" s="24"/>
      <c r="CVZ58" s="24"/>
      <c r="CWA58" s="24"/>
      <c r="CWB58" s="24"/>
      <c r="CWC58" s="24"/>
      <c r="CWD58" s="24"/>
      <c r="CWE58" s="24"/>
      <c r="CWF58" s="24"/>
      <c r="CWG58" s="24"/>
      <c r="CWH58" s="24"/>
      <c r="CWI58" s="24"/>
      <c r="CWJ58" s="24"/>
      <c r="CWK58" s="24"/>
      <c r="CWL58" s="24"/>
      <c r="CWM58" s="24"/>
      <c r="CWN58" s="24"/>
      <c r="CWO58" s="24"/>
      <c r="CWP58" s="24"/>
      <c r="CWQ58" s="24"/>
      <c r="CWR58" s="24"/>
      <c r="CWS58" s="24"/>
      <c r="CWT58" s="24"/>
      <c r="CWU58" s="24"/>
      <c r="CWV58" s="24"/>
      <c r="CWW58" s="24"/>
      <c r="CWX58" s="24"/>
      <c r="CWY58" s="24"/>
      <c r="CWZ58" s="24"/>
      <c r="CXA58" s="24"/>
      <c r="CXB58" s="24"/>
      <c r="CXC58" s="24"/>
      <c r="CXD58" s="24"/>
      <c r="CXE58" s="24"/>
      <c r="CXF58" s="24"/>
      <c r="CXG58" s="24"/>
      <c r="CXH58" s="24"/>
      <c r="CXI58" s="24"/>
      <c r="CXJ58" s="24"/>
      <c r="CXK58" s="24"/>
      <c r="CXL58" s="24"/>
      <c r="CXM58" s="24"/>
      <c r="CXN58" s="24"/>
      <c r="CXO58" s="24"/>
      <c r="CXP58" s="24"/>
      <c r="CXQ58" s="24"/>
      <c r="CXR58" s="24"/>
      <c r="CXS58" s="24"/>
      <c r="CXT58" s="24"/>
      <c r="CXU58" s="24"/>
      <c r="CXV58" s="24"/>
      <c r="CXW58" s="24"/>
      <c r="CXX58" s="24"/>
      <c r="CXY58" s="24"/>
      <c r="CXZ58" s="24"/>
      <c r="CYA58" s="24"/>
      <c r="CYB58" s="24"/>
      <c r="CYC58" s="24"/>
      <c r="CYD58" s="24"/>
      <c r="CYE58" s="24"/>
      <c r="CYF58" s="24"/>
      <c r="CYG58" s="24"/>
      <c r="CYH58" s="24"/>
      <c r="CYI58" s="24"/>
      <c r="CYJ58" s="24"/>
      <c r="CYK58" s="24"/>
      <c r="CYL58" s="24"/>
      <c r="CYM58" s="24"/>
      <c r="CYN58" s="24"/>
      <c r="CYO58" s="24"/>
      <c r="CYP58" s="24"/>
      <c r="CYQ58" s="24"/>
      <c r="CYR58" s="24"/>
      <c r="CYS58" s="24"/>
      <c r="CYT58" s="24"/>
      <c r="CYU58" s="24"/>
      <c r="CYV58" s="24"/>
      <c r="CYW58" s="24"/>
      <c r="CYX58" s="24"/>
      <c r="CYY58" s="24"/>
      <c r="CYZ58" s="24"/>
      <c r="CZA58" s="24"/>
      <c r="CZB58" s="24"/>
      <c r="CZC58" s="24"/>
      <c r="CZD58" s="24"/>
      <c r="CZE58" s="24"/>
      <c r="CZF58" s="24"/>
      <c r="CZG58" s="24"/>
      <c r="CZH58" s="24"/>
      <c r="CZI58" s="24"/>
      <c r="CZJ58" s="24"/>
      <c r="CZK58" s="24"/>
      <c r="CZL58" s="24"/>
      <c r="CZM58" s="24"/>
      <c r="CZN58" s="24"/>
      <c r="CZO58" s="24"/>
      <c r="CZP58" s="24"/>
      <c r="CZQ58" s="24"/>
      <c r="CZR58" s="24"/>
      <c r="CZS58" s="24"/>
      <c r="CZT58" s="24"/>
      <c r="CZU58" s="24"/>
      <c r="CZV58" s="24"/>
      <c r="CZW58" s="24"/>
      <c r="CZX58" s="24"/>
      <c r="CZY58" s="24"/>
      <c r="CZZ58" s="24"/>
      <c r="DAA58" s="24"/>
      <c r="DAB58" s="24"/>
      <c r="DAC58" s="24"/>
      <c r="DAD58" s="24"/>
      <c r="DAE58" s="24"/>
      <c r="DAF58" s="24"/>
      <c r="DAG58" s="24"/>
      <c r="DAH58" s="24"/>
      <c r="DAI58" s="24"/>
      <c r="DAJ58" s="24"/>
      <c r="DAK58" s="24"/>
      <c r="DAL58" s="24"/>
      <c r="DAM58" s="24"/>
      <c r="DAN58" s="24"/>
      <c r="DAO58" s="24"/>
      <c r="DAP58" s="24"/>
      <c r="DAQ58" s="24"/>
      <c r="DAR58" s="24"/>
      <c r="DAS58" s="24"/>
      <c r="DAT58" s="24"/>
      <c r="DAU58" s="24"/>
      <c r="DAV58" s="24"/>
      <c r="DAW58" s="24"/>
      <c r="DAX58" s="24"/>
      <c r="DAY58" s="24"/>
      <c r="DAZ58" s="24"/>
      <c r="DBA58" s="24"/>
      <c r="DBB58" s="24"/>
      <c r="DBC58" s="24"/>
      <c r="DBD58" s="24"/>
      <c r="DBE58" s="24"/>
      <c r="DBF58" s="24"/>
      <c r="DBG58" s="24"/>
      <c r="DBH58" s="24"/>
      <c r="DBI58" s="24"/>
      <c r="DBJ58" s="24"/>
      <c r="DBK58" s="24"/>
      <c r="DBL58" s="24"/>
      <c r="DBM58" s="24"/>
      <c r="DBN58" s="24"/>
      <c r="DBO58" s="24"/>
      <c r="DBP58" s="24"/>
      <c r="DBQ58" s="24"/>
      <c r="DBR58" s="24"/>
      <c r="DBS58" s="24"/>
      <c r="DBT58" s="24"/>
      <c r="DBU58" s="24"/>
      <c r="DBV58" s="24"/>
      <c r="DBW58" s="24"/>
      <c r="DBX58" s="24"/>
      <c r="DBY58" s="24"/>
      <c r="DBZ58" s="24"/>
      <c r="DCA58" s="24"/>
      <c r="DCB58" s="24"/>
      <c r="DCC58" s="24"/>
      <c r="DCD58" s="24"/>
      <c r="DCE58" s="24"/>
      <c r="DCF58" s="24"/>
      <c r="DCG58" s="24"/>
      <c r="DCH58" s="24"/>
      <c r="DCI58" s="24"/>
      <c r="DCJ58" s="24"/>
      <c r="DCK58" s="24"/>
      <c r="DCL58" s="24"/>
      <c r="DCM58" s="24"/>
      <c r="DCN58" s="24"/>
      <c r="DCO58" s="24"/>
      <c r="DCP58" s="24"/>
      <c r="DCQ58" s="24"/>
      <c r="DCR58" s="24"/>
      <c r="DCS58" s="24"/>
      <c r="DCT58" s="24"/>
      <c r="DCU58" s="24"/>
      <c r="DCV58" s="24"/>
      <c r="DCW58" s="24"/>
      <c r="DCX58" s="24"/>
      <c r="DCY58" s="24"/>
      <c r="DCZ58" s="24"/>
      <c r="DDA58" s="24"/>
      <c r="DDB58" s="24"/>
      <c r="DDC58" s="24"/>
      <c r="DDD58" s="24"/>
      <c r="DDE58" s="24"/>
      <c r="DDF58" s="24"/>
      <c r="DDG58" s="24"/>
      <c r="DDH58" s="24"/>
      <c r="DDI58" s="24"/>
      <c r="DDJ58" s="24"/>
      <c r="DDK58" s="24"/>
      <c r="DDL58" s="24"/>
      <c r="DDM58" s="24"/>
      <c r="DDN58" s="24"/>
      <c r="DDO58" s="24"/>
      <c r="DDP58" s="24"/>
      <c r="DDQ58" s="24"/>
      <c r="DDR58" s="24"/>
      <c r="DDS58" s="24"/>
      <c r="DDT58" s="24"/>
      <c r="DDU58" s="24"/>
      <c r="DDV58" s="24"/>
      <c r="DDW58" s="24"/>
      <c r="DDX58" s="24"/>
      <c r="DDY58" s="24"/>
      <c r="DDZ58" s="24"/>
      <c r="DEA58" s="24"/>
      <c r="DEB58" s="24"/>
      <c r="DEC58" s="24"/>
      <c r="DED58" s="24"/>
      <c r="DEE58" s="24"/>
      <c r="DEF58" s="24"/>
      <c r="DEG58" s="24"/>
      <c r="DEH58" s="24"/>
      <c r="DEI58" s="24"/>
      <c r="DEJ58" s="24"/>
      <c r="DEK58" s="24"/>
      <c r="DEL58" s="24"/>
      <c r="DEM58" s="24"/>
      <c r="DEN58" s="24"/>
      <c r="DEO58" s="24"/>
      <c r="DEP58" s="24"/>
      <c r="DEQ58" s="24"/>
      <c r="DER58" s="24"/>
      <c r="DES58" s="24"/>
      <c r="DET58" s="24"/>
      <c r="DEU58" s="24"/>
      <c r="DEV58" s="24"/>
      <c r="DEW58" s="24"/>
      <c r="DEX58" s="24"/>
      <c r="DEY58" s="24"/>
      <c r="DEZ58" s="24"/>
      <c r="DFA58" s="24"/>
      <c r="DFB58" s="24"/>
      <c r="DFC58" s="24"/>
      <c r="DFD58" s="24"/>
      <c r="DFE58" s="24"/>
      <c r="DFF58" s="24"/>
      <c r="DFG58" s="24"/>
      <c r="DFH58" s="24"/>
      <c r="DFI58" s="24"/>
      <c r="DFJ58" s="24"/>
      <c r="DFK58" s="24"/>
      <c r="DFL58" s="24"/>
      <c r="DFM58" s="24"/>
      <c r="DFN58" s="24"/>
      <c r="DFO58" s="24"/>
      <c r="DFP58" s="24"/>
      <c r="DFQ58" s="24"/>
      <c r="DFR58" s="24"/>
      <c r="DFS58" s="24"/>
      <c r="DFT58" s="24"/>
      <c r="DFU58" s="24"/>
      <c r="DFV58" s="24"/>
      <c r="DFW58" s="24"/>
      <c r="DFX58" s="24"/>
      <c r="DFY58" s="24"/>
      <c r="DFZ58" s="24"/>
      <c r="DGA58" s="24"/>
      <c r="DGB58" s="24"/>
      <c r="DGC58" s="24"/>
      <c r="DGD58" s="24"/>
      <c r="DGE58" s="24"/>
      <c r="DGF58" s="24"/>
      <c r="DGG58" s="24"/>
      <c r="DGH58" s="24"/>
      <c r="DGI58" s="24"/>
      <c r="DGJ58" s="24"/>
      <c r="DGK58" s="24"/>
      <c r="DGL58" s="24"/>
      <c r="DGM58" s="24"/>
      <c r="DGN58" s="24"/>
      <c r="DGO58" s="24"/>
      <c r="DGP58" s="24"/>
      <c r="DGQ58" s="24"/>
      <c r="DGR58" s="24"/>
      <c r="DGS58" s="24"/>
      <c r="DGT58" s="24"/>
      <c r="DGU58" s="24"/>
      <c r="DGV58" s="24"/>
      <c r="DGW58" s="24"/>
      <c r="DGX58" s="24"/>
      <c r="DGY58" s="24"/>
      <c r="DGZ58" s="24"/>
      <c r="DHA58" s="24"/>
      <c r="DHB58" s="24"/>
      <c r="DHC58" s="24"/>
      <c r="DHD58" s="24"/>
      <c r="DHE58" s="24"/>
      <c r="DHF58" s="24"/>
      <c r="DHG58" s="24"/>
      <c r="DHH58" s="24"/>
      <c r="DHI58" s="24"/>
      <c r="DHJ58" s="24"/>
      <c r="DHK58" s="24"/>
      <c r="DHL58" s="24"/>
      <c r="DHM58" s="24"/>
      <c r="DHN58" s="24"/>
      <c r="DHO58" s="24"/>
      <c r="DHP58" s="24"/>
      <c r="DHQ58" s="24"/>
      <c r="DHR58" s="24"/>
      <c r="DHS58" s="24"/>
      <c r="DHT58" s="24"/>
      <c r="DHU58" s="24"/>
      <c r="DHV58" s="24"/>
      <c r="DHW58" s="24"/>
      <c r="DHX58" s="24"/>
      <c r="DHY58" s="24"/>
      <c r="DHZ58" s="24"/>
      <c r="DIA58" s="24"/>
      <c r="DIB58" s="24"/>
      <c r="DIC58" s="24"/>
      <c r="DID58" s="24"/>
      <c r="DIE58" s="24"/>
      <c r="DIF58" s="24"/>
      <c r="DIG58" s="24"/>
      <c r="DIH58" s="24"/>
      <c r="DII58" s="24"/>
      <c r="DIJ58" s="24"/>
      <c r="DIK58" s="24"/>
      <c r="DIL58" s="24"/>
      <c r="DIM58" s="24"/>
      <c r="DIN58" s="24"/>
      <c r="DIO58" s="24"/>
      <c r="DIP58" s="24"/>
      <c r="DIQ58" s="24"/>
      <c r="DIR58" s="24"/>
      <c r="DIS58" s="24"/>
      <c r="DIT58" s="24"/>
      <c r="DIU58" s="24"/>
      <c r="DIV58" s="24"/>
      <c r="DIW58" s="24"/>
      <c r="DIX58" s="24"/>
      <c r="DIY58" s="24"/>
      <c r="DIZ58" s="24"/>
      <c r="DJA58" s="24"/>
      <c r="DJB58" s="24"/>
      <c r="DJC58" s="24"/>
      <c r="DJD58" s="24"/>
      <c r="DJE58" s="24"/>
      <c r="DJF58" s="24"/>
      <c r="DJG58" s="24"/>
      <c r="DJH58" s="24"/>
      <c r="DJI58" s="24"/>
      <c r="DJJ58" s="24"/>
      <c r="DJK58" s="24"/>
      <c r="DJL58" s="24"/>
      <c r="DJM58" s="24"/>
      <c r="DJN58" s="24"/>
      <c r="DJO58" s="24"/>
      <c r="DJP58" s="24"/>
      <c r="DJQ58" s="24"/>
      <c r="DJR58" s="24"/>
      <c r="DJS58" s="24"/>
      <c r="DJT58" s="24"/>
      <c r="DJU58" s="24"/>
      <c r="DJV58" s="24"/>
      <c r="DJW58" s="24"/>
      <c r="DJX58" s="24"/>
      <c r="DJY58" s="24"/>
      <c r="DJZ58" s="24"/>
      <c r="DKA58" s="24"/>
      <c r="DKB58" s="24"/>
      <c r="DKC58" s="24"/>
      <c r="DKD58" s="24"/>
      <c r="DKE58" s="24"/>
      <c r="DKF58" s="24"/>
      <c r="DKG58" s="24"/>
      <c r="DKH58" s="24"/>
      <c r="DKI58" s="24"/>
      <c r="DKJ58" s="24"/>
      <c r="DKK58" s="24"/>
      <c r="DKL58" s="24"/>
      <c r="DKM58" s="24"/>
      <c r="DKN58" s="24"/>
      <c r="DKO58" s="24"/>
      <c r="DKP58" s="24"/>
      <c r="DKQ58" s="24"/>
      <c r="DKR58" s="24"/>
      <c r="DKS58" s="24"/>
      <c r="DKT58" s="24"/>
      <c r="DKU58" s="24"/>
      <c r="DKV58" s="24"/>
      <c r="DKW58" s="24"/>
      <c r="DKX58" s="24"/>
      <c r="DKY58" s="24"/>
      <c r="DKZ58" s="24"/>
      <c r="DLA58" s="24"/>
      <c r="DLB58" s="24"/>
      <c r="DLC58" s="24"/>
      <c r="DLD58" s="24"/>
      <c r="DLE58" s="24"/>
      <c r="DLF58" s="24"/>
      <c r="DLG58" s="24"/>
      <c r="DLH58" s="24"/>
      <c r="DLI58" s="24"/>
      <c r="DLJ58" s="24"/>
      <c r="DLK58" s="24"/>
      <c r="DLL58" s="24"/>
      <c r="DLM58" s="24"/>
      <c r="DLN58" s="24"/>
      <c r="DLO58" s="24"/>
      <c r="DLP58" s="24"/>
      <c r="DLQ58" s="24"/>
      <c r="DLR58" s="24"/>
      <c r="DLS58" s="24"/>
      <c r="DLT58" s="24"/>
      <c r="DLU58" s="24"/>
      <c r="DLV58" s="24"/>
      <c r="DLW58" s="24"/>
      <c r="DLX58" s="24"/>
      <c r="DLY58" s="24"/>
      <c r="DLZ58" s="24"/>
      <c r="DMA58" s="24"/>
      <c r="DMB58" s="24"/>
      <c r="DMC58" s="24"/>
      <c r="DMD58" s="24"/>
      <c r="DME58" s="24"/>
      <c r="DMF58" s="24"/>
      <c r="DMG58" s="24"/>
      <c r="DMH58" s="24"/>
      <c r="DMI58" s="24"/>
      <c r="DMJ58" s="24"/>
      <c r="DMK58" s="24"/>
      <c r="DML58" s="24"/>
      <c r="DMM58" s="24"/>
      <c r="DMN58" s="24"/>
      <c r="DMO58" s="24"/>
      <c r="DMP58" s="24"/>
      <c r="DMQ58" s="24"/>
      <c r="DMR58" s="24"/>
      <c r="DMS58" s="24"/>
      <c r="DMT58" s="24"/>
      <c r="DMU58" s="24"/>
      <c r="DMV58" s="24"/>
      <c r="DMW58" s="24"/>
      <c r="DMX58" s="24"/>
      <c r="DMY58" s="24"/>
      <c r="DMZ58" s="24"/>
      <c r="DNA58" s="24"/>
      <c r="DNB58" s="24"/>
      <c r="DNC58" s="24"/>
      <c r="DND58" s="24"/>
      <c r="DNE58" s="24"/>
      <c r="DNF58" s="24"/>
      <c r="DNG58" s="24"/>
      <c r="DNH58" s="24"/>
      <c r="DNI58" s="24"/>
      <c r="DNJ58" s="24"/>
      <c r="DNK58" s="24"/>
      <c r="DNL58" s="24"/>
      <c r="DNM58" s="24"/>
      <c r="DNN58" s="24"/>
      <c r="DNO58" s="24"/>
      <c r="DNP58" s="24"/>
      <c r="DNQ58" s="24"/>
      <c r="DNR58" s="24"/>
      <c r="DNS58" s="24"/>
      <c r="DNT58" s="24"/>
      <c r="DNU58" s="24"/>
      <c r="DNV58" s="24"/>
      <c r="DNW58" s="24"/>
      <c r="DNX58" s="24"/>
      <c r="DNY58" s="24"/>
      <c r="DNZ58" s="24"/>
      <c r="DOA58" s="24"/>
      <c r="DOB58" s="24"/>
      <c r="DOC58" s="24"/>
      <c r="DOD58" s="24"/>
      <c r="DOE58" s="24"/>
      <c r="DOF58" s="24"/>
      <c r="DOG58" s="24"/>
      <c r="DOH58" s="24"/>
      <c r="DOI58" s="24"/>
      <c r="DOJ58" s="24"/>
      <c r="DOK58" s="24"/>
      <c r="DOL58" s="24"/>
      <c r="DOM58" s="24"/>
      <c r="DON58" s="24"/>
      <c r="DOO58" s="24"/>
      <c r="DOP58" s="24"/>
      <c r="DOQ58" s="24"/>
      <c r="DOR58" s="24"/>
      <c r="DOS58" s="24"/>
      <c r="DOT58" s="24"/>
      <c r="DOU58" s="24"/>
      <c r="DOV58" s="24"/>
      <c r="DOW58" s="24"/>
      <c r="DOX58" s="24"/>
      <c r="DOY58" s="24"/>
      <c r="DOZ58" s="24"/>
      <c r="DPA58" s="24"/>
      <c r="DPB58" s="24"/>
      <c r="DPC58" s="24"/>
      <c r="DPD58" s="24"/>
      <c r="DPE58" s="24"/>
      <c r="DPF58" s="24"/>
      <c r="DPG58" s="24"/>
      <c r="DPH58" s="24"/>
      <c r="DPI58" s="24"/>
      <c r="DPJ58" s="24"/>
      <c r="DPK58" s="24"/>
      <c r="DPL58" s="24"/>
      <c r="DPM58" s="24"/>
      <c r="DPN58" s="24"/>
      <c r="DPO58" s="24"/>
      <c r="DPP58" s="24"/>
      <c r="DPQ58" s="24"/>
      <c r="DPR58" s="24"/>
      <c r="DPS58" s="24"/>
      <c r="DPT58" s="24"/>
      <c r="DPU58" s="24"/>
      <c r="DPV58" s="24"/>
      <c r="DPW58" s="24"/>
      <c r="DPX58" s="24"/>
      <c r="DPY58" s="24"/>
      <c r="DPZ58" s="24"/>
      <c r="DQA58" s="24"/>
      <c r="DQB58" s="24"/>
      <c r="DQC58" s="24"/>
      <c r="DQD58" s="24"/>
      <c r="DQE58" s="24"/>
      <c r="DQF58" s="24"/>
      <c r="DQG58" s="24"/>
      <c r="DQH58" s="24"/>
      <c r="DQI58" s="24"/>
      <c r="DQJ58" s="24"/>
      <c r="DQK58" s="24"/>
      <c r="DQL58" s="24"/>
      <c r="DQM58" s="24"/>
      <c r="DQN58" s="24"/>
      <c r="DQO58" s="24"/>
      <c r="DQP58" s="24"/>
      <c r="DQQ58" s="24"/>
      <c r="DQR58" s="24"/>
      <c r="DQS58" s="24"/>
      <c r="DQT58" s="24"/>
      <c r="DQU58" s="24"/>
      <c r="DQV58" s="24"/>
      <c r="DQW58" s="24"/>
      <c r="DQX58" s="24"/>
      <c r="DQY58" s="24"/>
      <c r="DQZ58" s="24"/>
      <c r="DRA58" s="24"/>
      <c r="DRB58" s="24"/>
      <c r="DRC58" s="24"/>
      <c r="DRD58" s="24"/>
      <c r="DRE58" s="24"/>
      <c r="DRF58" s="24"/>
      <c r="DRG58" s="24"/>
      <c r="DRH58" s="24"/>
      <c r="DRI58" s="24"/>
      <c r="DRJ58" s="24"/>
      <c r="DRK58" s="24"/>
      <c r="DRL58" s="24"/>
      <c r="DRM58" s="24"/>
      <c r="DRN58" s="24"/>
      <c r="DRO58" s="24"/>
      <c r="DRP58" s="24"/>
      <c r="DRQ58" s="24"/>
      <c r="DRR58" s="24"/>
      <c r="DRS58" s="24"/>
      <c r="DRT58" s="24"/>
      <c r="DRU58" s="24"/>
      <c r="DRV58" s="24"/>
      <c r="DRW58" s="24"/>
      <c r="DRX58" s="24"/>
      <c r="DRY58" s="24"/>
      <c r="DRZ58" s="24"/>
      <c r="DSA58" s="24"/>
      <c r="DSB58" s="24"/>
      <c r="DSC58" s="24"/>
      <c r="DSD58" s="24"/>
      <c r="DSE58" s="24"/>
      <c r="DSF58" s="24"/>
      <c r="DSG58" s="24"/>
      <c r="DSH58" s="24"/>
      <c r="DSI58" s="24"/>
      <c r="DSJ58" s="24"/>
      <c r="DSK58" s="24"/>
      <c r="DSL58" s="24"/>
      <c r="DSM58" s="24"/>
      <c r="DSN58" s="24"/>
      <c r="DSO58" s="24"/>
      <c r="DSP58" s="24"/>
      <c r="DSQ58" s="24"/>
      <c r="DSR58" s="24"/>
      <c r="DSS58" s="24"/>
      <c r="DST58" s="24"/>
      <c r="DSU58" s="24"/>
      <c r="DSV58" s="24"/>
      <c r="DSW58" s="24"/>
      <c r="DSX58" s="24"/>
      <c r="DSY58" s="24"/>
      <c r="DSZ58" s="24"/>
      <c r="DTA58" s="24"/>
      <c r="DTB58" s="24"/>
      <c r="DTC58" s="24"/>
      <c r="DTD58" s="24"/>
      <c r="DTE58" s="24"/>
      <c r="DTF58" s="24"/>
      <c r="DTG58" s="24"/>
      <c r="DTH58" s="24"/>
      <c r="DTI58" s="24"/>
      <c r="DTJ58" s="24"/>
      <c r="DTK58" s="24"/>
      <c r="DTL58" s="24"/>
      <c r="DTM58" s="24"/>
      <c r="DTN58" s="24"/>
      <c r="DTO58" s="24"/>
      <c r="DTP58" s="24"/>
      <c r="DTQ58" s="24"/>
      <c r="DTR58" s="24"/>
      <c r="DTS58" s="24"/>
      <c r="DTT58" s="24"/>
      <c r="DTU58" s="24"/>
      <c r="DTV58" s="24"/>
      <c r="DTW58" s="24"/>
      <c r="DTX58" s="24"/>
      <c r="DTY58" s="24"/>
      <c r="DTZ58" s="24"/>
      <c r="DUA58" s="24"/>
      <c r="DUB58" s="24"/>
      <c r="DUC58" s="24"/>
      <c r="DUD58" s="24"/>
      <c r="DUE58" s="24"/>
      <c r="DUF58" s="24"/>
      <c r="DUG58" s="24"/>
      <c r="DUH58" s="24"/>
      <c r="DUI58" s="24"/>
      <c r="DUJ58" s="24"/>
      <c r="DUK58" s="24"/>
      <c r="DUL58" s="24"/>
      <c r="DUM58" s="24"/>
      <c r="DUN58" s="24"/>
      <c r="DUO58" s="24"/>
      <c r="DUP58" s="24"/>
      <c r="DUQ58" s="24"/>
      <c r="DUR58" s="24"/>
      <c r="DUS58" s="24"/>
      <c r="DUT58" s="24"/>
      <c r="DUU58" s="24"/>
      <c r="DUV58" s="24"/>
      <c r="DUW58" s="24"/>
      <c r="DUX58" s="24"/>
      <c r="DUY58" s="24"/>
      <c r="DUZ58" s="24"/>
      <c r="DVA58" s="24"/>
      <c r="DVB58" s="24"/>
      <c r="DVC58" s="24"/>
      <c r="DVD58" s="24"/>
      <c r="DVE58" s="24"/>
      <c r="DVF58" s="24"/>
      <c r="DVG58" s="24"/>
      <c r="DVH58" s="24"/>
      <c r="DVI58" s="24"/>
      <c r="DVJ58" s="24"/>
      <c r="DVK58" s="24"/>
      <c r="DVL58" s="24"/>
      <c r="DVM58" s="24"/>
      <c r="DVN58" s="24"/>
      <c r="DVO58" s="24"/>
      <c r="DVP58" s="24"/>
      <c r="DVQ58" s="24"/>
      <c r="DVR58" s="24"/>
      <c r="DVS58" s="24"/>
      <c r="DVT58" s="24"/>
      <c r="DVU58" s="24"/>
      <c r="DVV58" s="24"/>
      <c r="DVW58" s="24"/>
      <c r="DVX58" s="24"/>
      <c r="DVY58" s="24"/>
      <c r="DVZ58" s="24"/>
      <c r="DWA58" s="24"/>
      <c r="DWB58" s="24"/>
      <c r="DWC58" s="24"/>
      <c r="DWD58" s="24"/>
      <c r="DWE58" s="24"/>
      <c r="DWF58" s="24"/>
      <c r="DWG58" s="24"/>
      <c r="DWH58" s="24"/>
      <c r="DWI58" s="24"/>
      <c r="DWJ58" s="24"/>
      <c r="DWK58" s="24"/>
      <c r="DWL58" s="24"/>
      <c r="DWM58" s="24"/>
      <c r="DWN58" s="24"/>
      <c r="DWO58" s="24"/>
      <c r="DWP58" s="24"/>
      <c r="DWQ58" s="24"/>
      <c r="DWR58" s="24"/>
      <c r="DWS58" s="24"/>
      <c r="DWT58" s="24"/>
      <c r="DWU58" s="24"/>
      <c r="DWV58" s="24"/>
      <c r="DWW58" s="24"/>
      <c r="DWX58" s="24"/>
      <c r="DWY58" s="24"/>
      <c r="DWZ58" s="24"/>
      <c r="DXA58" s="24"/>
      <c r="DXB58" s="24"/>
      <c r="DXC58" s="24"/>
      <c r="DXD58" s="24"/>
      <c r="DXE58" s="24"/>
      <c r="DXF58" s="24"/>
      <c r="DXG58" s="24"/>
      <c r="DXH58" s="24"/>
      <c r="DXI58" s="24"/>
      <c r="DXJ58" s="24"/>
      <c r="DXK58" s="24"/>
      <c r="DXL58" s="24"/>
      <c r="DXM58" s="24"/>
      <c r="DXN58" s="24"/>
      <c r="DXO58" s="24"/>
      <c r="DXP58" s="24"/>
      <c r="DXQ58" s="24"/>
      <c r="DXR58" s="24"/>
      <c r="DXS58" s="24"/>
      <c r="DXT58" s="24"/>
      <c r="DXU58" s="24"/>
      <c r="DXV58" s="24"/>
      <c r="DXW58" s="24"/>
      <c r="DXX58" s="24"/>
      <c r="DXY58" s="24"/>
      <c r="DXZ58" s="24"/>
      <c r="DYA58" s="24"/>
      <c r="DYB58" s="24"/>
      <c r="DYC58" s="24"/>
      <c r="DYD58" s="24"/>
      <c r="DYE58" s="24"/>
      <c r="DYF58" s="24"/>
      <c r="DYG58" s="24"/>
      <c r="DYH58" s="24"/>
      <c r="DYI58" s="24"/>
      <c r="DYJ58" s="24"/>
      <c r="DYK58" s="24"/>
      <c r="DYL58" s="24"/>
      <c r="DYM58" s="24"/>
      <c r="DYN58" s="24"/>
      <c r="DYO58" s="24"/>
      <c r="DYP58" s="24"/>
      <c r="DYQ58" s="24"/>
      <c r="DYR58" s="24"/>
      <c r="DYS58" s="24"/>
      <c r="DYT58" s="24"/>
      <c r="DYU58" s="24"/>
      <c r="DYV58" s="24"/>
      <c r="DYW58" s="24"/>
      <c r="DYX58" s="24"/>
      <c r="DYY58" s="24"/>
      <c r="DYZ58" s="24"/>
      <c r="DZA58" s="24"/>
      <c r="DZB58" s="24"/>
      <c r="DZC58" s="24"/>
      <c r="DZD58" s="24"/>
      <c r="DZE58" s="24"/>
      <c r="DZF58" s="24"/>
      <c r="DZG58" s="24"/>
      <c r="DZH58" s="24"/>
      <c r="DZI58" s="24"/>
      <c r="DZJ58" s="24"/>
      <c r="DZK58" s="24"/>
      <c r="DZL58" s="24"/>
      <c r="DZM58" s="24"/>
      <c r="DZN58" s="24"/>
      <c r="DZO58" s="24"/>
      <c r="DZP58" s="24"/>
      <c r="DZQ58" s="24"/>
      <c r="DZR58" s="24"/>
      <c r="DZS58" s="24"/>
      <c r="DZT58" s="24"/>
      <c r="DZU58" s="24"/>
      <c r="DZV58" s="24"/>
      <c r="DZW58" s="24"/>
      <c r="DZX58" s="24"/>
      <c r="DZY58" s="24"/>
      <c r="DZZ58" s="24"/>
      <c r="EAA58" s="24"/>
      <c r="EAB58" s="24"/>
      <c r="EAC58" s="24"/>
      <c r="EAD58" s="24"/>
      <c r="EAE58" s="24"/>
      <c r="EAF58" s="24"/>
      <c r="EAG58" s="24"/>
      <c r="EAH58" s="24"/>
      <c r="EAI58" s="24"/>
      <c r="EAJ58" s="24"/>
      <c r="EAK58" s="24"/>
      <c r="EAL58" s="24"/>
      <c r="EAM58" s="24"/>
      <c r="EAN58" s="24"/>
      <c r="EAO58" s="24"/>
      <c r="EAP58" s="24"/>
      <c r="EAQ58" s="24"/>
      <c r="EAR58" s="24"/>
      <c r="EAS58" s="24"/>
      <c r="EAT58" s="24"/>
      <c r="EAU58" s="24"/>
      <c r="EAV58" s="24"/>
      <c r="EAW58" s="24"/>
      <c r="EAX58" s="24"/>
      <c r="EAY58" s="24"/>
      <c r="EAZ58" s="24"/>
      <c r="EBA58" s="24"/>
      <c r="EBB58" s="24"/>
      <c r="EBC58" s="24"/>
      <c r="EBD58" s="24"/>
      <c r="EBE58" s="24"/>
      <c r="EBF58" s="24"/>
      <c r="EBG58" s="24"/>
      <c r="EBH58" s="24"/>
      <c r="EBI58" s="24"/>
      <c r="EBJ58" s="24"/>
      <c r="EBK58" s="24"/>
      <c r="EBL58" s="24"/>
      <c r="EBM58" s="24"/>
      <c r="EBN58" s="24"/>
      <c r="EBO58" s="24"/>
      <c r="EBP58" s="24"/>
      <c r="EBQ58" s="24"/>
      <c r="EBR58" s="24"/>
      <c r="EBS58" s="24"/>
      <c r="EBT58" s="24"/>
      <c r="EBU58" s="24"/>
      <c r="EBV58" s="24"/>
      <c r="EBW58" s="24"/>
      <c r="EBX58" s="24"/>
      <c r="EBY58" s="24"/>
      <c r="EBZ58" s="24"/>
      <c r="ECA58" s="24"/>
      <c r="ECB58" s="24"/>
      <c r="ECC58" s="24"/>
      <c r="ECD58" s="24"/>
      <c r="ECE58" s="24"/>
      <c r="ECF58" s="24"/>
      <c r="ECG58" s="24"/>
      <c r="ECH58" s="24"/>
      <c r="ECI58" s="24"/>
      <c r="ECJ58" s="24"/>
      <c r="ECK58" s="24"/>
      <c r="ECL58" s="24"/>
      <c r="ECM58" s="24"/>
      <c r="ECN58" s="24"/>
      <c r="ECO58" s="24"/>
      <c r="ECP58" s="24"/>
      <c r="ECQ58" s="24"/>
      <c r="ECR58" s="24"/>
      <c r="ECS58" s="24"/>
      <c r="ECT58" s="24"/>
      <c r="ECU58" s="24"/>
      <c r="ECV58" s="24"/>
      <c r="ECW58" s="24"/>
      <c r="ECX58" s="24"/>
      <c r="ECY58" s="24"/>
      <c r="ECZ58" s="24"/>
      <c r="EDA58" s="24"/>
      <c r="EDB58" s="24"/>
      <c r="EDC58" s="24"/>
      <c r="EDD58" s="24"/>
      <c r="EDE58" s="24"/>
      <c r="EDF58" s="24"/>
      <c r="EDG58" s="24"/>
      <c r="EDH58" s="24"/>
      <c r="EDI58" s="24"/>
      <c r="EDJ58" s="24"/>
      <c r="EDK58" s="24"/>
      <c r="EDL58" s="24"/>
      <c r="EDM58" s="24"/>
      <c r="EDN58" s="24"/>
      <c r="EDO58" s="24"/>
      <c r="EDP58" s="24"/>
      <c r="EDQ58" s="24"/>
      <c r="EDR58" s="24"/>
      <c r="EDS58" s="24"/>
      <c r="EDT58" s="24"/>
      <c r="EDU58" s="24"/>
      <c r="EDV58" s="24"/>
      <c r="EDW58" s="24"/>
      <c r="EDX58" s="24"/>
      <c r="EDY58" s="24"/>
      <c r="EDZ58" s="24"/>
      <c r="EEA58" s="24"/>
      <c r="EEB58" s="24"/>
      <c r="EEC58" s="24"/>
      <c r="EED58" s="24"/>
      <c r="EEE58" s="24"/>
      <c r="EEF58" s="24"/>
      <c r="EEG58" s="24"/>
      <c r="EEH58" s="24"/>
      <c r="EEI58" s="24"/>
      <c r="EEJ58" s="24"/>
      <c r="EEK58" s="24"/>
      <c r="EEL58" s="24"/>
      <c r="EEM58" s="24"/>
      <c r="EEN58" s="24"/>
      <c r="EEO58" s="24"/>
      <c r="EEP58" s="24"/>
      <c r="EEQ58" s="24"/>
      <c r="EER58" s="24"/>
      <c r="EES58" s="24"/>
      <c r="EET58" s="24"/>
      <c r="EEU58" s="24"/>
      <c r="EEV58" s="24"/>
      <c r="EEW58" s="24"/>
      <c r="EEX58" s="24"/>
      <c r="EEY58" s="24"/>
      <c r="EEZ58" s="24"/>
      <c r="EFA58" s="24"/>
      <c r="EFB58" s="24"/>
      <c r="EFC58" s="24"/>
      <c r="EFD58" s="24"/>
      <c r="EFE58" s="24"/>
      <c r="EFF58" s="24"/>
      <c r="EFG58" s="24"/>
      <c r="EFH58" s="24"/>
      <c r="EFI58" s="24"/>
      <c r="EFJ58" s="24"/>
      <c r="EFK58" s="24"/>
      <c r="EFL58" s="24"/>
      <c r="EFM58" s="24"/>
      <c r="EFN58" s="24"/>
      <c r="EFO58" s="24"/>
      <c r="EFP58" s="24"/>
      <c r="EFQ58" s="24"/>
      <c r="EFR58" s="24"/>
      <c r="EFS58" s="24"/>
      <c r="EFT58" s="24"/>
      <c r="EFU58" s="24"/>
      <c r="EFV58" s="24"/>
      <c r="EFW58" s="24"/>
      <c r="EFX58" s="24"/>
      <c r="EFY58" s="24"/>
      <c r="EFZ58" s="24"/>
      <c r="EGA58" s="24"/>
      <c r="EGB58" s="24"/>
      <c r="EGC58" s="24"/>
      <c r="EGD58" s="24"/>
      <c r="EGE58" s="24"/>
      <c r="EGF58" s="24"/>
      <c r="EGG58" s="24"/>
      <c r="EGH58" s="24"/>
      <c r="EGI58" s="24"/>
      <c r="EGJ58" s="24"/>
      <c r="EGK58" s="24"/>
      <c r="EGL58" s="24"/>
      <c r="EGM58" s="24"/>
      <c r="EGN58" s="24"/>
      <c r="EGO58" s="24"/>
      <c r="EGP58" s="24"/>
      <c r="EGQ58" s="24"/>
      <c r="EGR58" s="24"/>
      <c r="EGS58" s="24"/>
      <c r="EGT58" s="24"/>
      <c r="EGU58" s="24"/>
      <c r="EGV58" s="24"/>
      <c r="EGW58" s="24"/>
      <c r="EGX58" s="24"/>
      <c r="EGY58" s="24"/>
      <c r="EGZ58" s="24"/>
      <c r="EHA58" s="24"/>
      <c r="EHB58" s="24"/>
      <c r="EHC58" s="24"/>
      <c r="EHD58" s="24"/>
      <c r="EHE58" s="24"/>
      <c r="EHF58" s="24"/>
      <c r="EHG58" s="24"/>
      <c r="EHH58" s="24"/>
      <c r="EHI58" s="24"/>
      <c r="EHJ58" s="24"/>
      <c r="EHK58" s="24"/>
      <c r="EHL58" s="24"/>
      <c r="EHM58" s="24"/>
      <c r="EHN58" s="24"/>
      <c r="EHO58" s="24"/>
      <c r="EHP58" s="24"/>
      <c r="EHQ58" s="24"/>
      <c r="EHR58" s="24"/>
      <c r="EHS58" s="24"/>
      <c r="EHT58" s="24"/>
      <c r="EHU58" s="24"/>
      <c r="EHV58" s="24"/>
      <c r="EHW58" s="24"/>
      <c r="EHX58" s="24"/>
      <c r="EHY58" s="24"/>
      <c r="EHZ58" s="24"/>
      <c r="EIA58" s="24"/>
      <c r="EIB58" s="24"/>
      <c r="EIC58" s="24"/>
      <c r="EID58" s="24"/>
      <c r="EIE58" s="24"/>
      <c r="EIF58" s="24"/>
      <c r="EIG58" s="24"/>
      <c r="EIH58" s="24"/>
      <c r="EII58" s="24"/>
      <c r="EIJ58" s="24"/>
      <c r="EIK58" s="24"/>
      <c r="EIL58" s="24"/>
      <c r="EIM58" s="24"/>
      <c r="EIN58" s="24"/>
      <c r="EIO58" s="24"/>
      <c r="EIP58" s="24"/>
      <c r="EIQ58" s="24"/>
      <c r="EIR58" s="24"/>
      <c r="EIS58" s="24"/>
      <c r="EIT58" s="24"/>
      <c r="EIU58" s="24"/>
      <c r="EIV58" s="24"/>
      <c r="EIW58" s="24"/>
      <c r="EIX58" s="24"/>
      <c r="EIY58" s="24"/>
      <c r="EIZ58" s="24"/>
      <c r="EJA58" s="24"/>
      <c r="EJB58" s="24"/>
      <c r="EJC58" s="24"/>
      <c r="EJD58" s="24"/>
      <c r="EJE58" s="24"/>
      <c r="EJF58" s="24"/>
      <c r="EJG58" s="24"/>
      <c r="EJH58" s="24"/>
      <c r="EJI58" s="24"/>
      <c r="EJJ58" s="24"/>
      <c r="EJK58" s="24"/>
      <c r="EJL58" s="24"/>
      <c r="EJM58" s="24"/>
      <c r="EJN58" s="24"/>
      <c r="EJO58" s="24"/>
      <c r="EJP58" s="24"/>
      <c r="EJQ58" s="24"/>
      <c r="EJR58" s="24"/>
      <c r="EJS58" s="24"/>
      <c r="EJT58" s="24"/>
      <c r="EJU58" s="24"/>
      <c r="EJV58" s="24"/>
      <c r="EJW58" s="24"/>
      <c r="EJX58" s="24"/>
      <c r="EJY58" s="24"/>
      <c r="EJZ58" s="24"/>
      <c r="EKA58" s="24"/>
      <c r="EKB58" s="24"/>
      <c r="EKC58" s="24"/>
      <c r="EKD58" s="24"/>
      <c r="EKE58" s="24"/>
      <c r="EKF58" s="24"/>
      <c r="EKG58" s="24"/>
      <c r="EKH58" s="24"/>
      <c r="EKI58" s="24"/>
      <c r="EKJ58" s="24"/>
      <c r="EKK58" s="24"/>
      <c r="EKL58" s="24"/>
      <c r="EKM58" s="24"/>
      <c r="EKN58" s="24"/>
      <c r="EKO58" s="24"/>
      <c r="EKP58" s="24"/>
      <c r="EKQ58" s="24"/>
      <c r="EKR58" s="24"/>
      <c r="EKS58" s="24"/>
      <c r="EKT58" s="24"/>
      <c r="EKU58" s="24"/>
      <c r="EKV58" s="24"/>
      <c r="EKW58" s="24"/>
      <c r="EKX58" s="24"/>
      <c r="EKY58" s="24"/>
      <c r="EKZ58" s="24"/>
      <c r="ELA58" s="24"/>
      <c r="ELB58" s="24"/>
      <c r="ELC58" s="24"/>
      <c r="ELD58" s="24"/>
      <c r="ELE58" s="24"/>
      <c r="ELF58" s="24"/>
      <c r="ELG58" s="24"/>
      <c r="ELH58" s="24"/>
      <c r="ELI58" s="24"/>
      <c r="ELJ58" s="24"/>
      <c r="ELK58" s="24"/>
      <c r="ELL58" s="24"/>
      <c r="ELM58" s="24"/>
      <c r="ELN58" s="24"/>
      <c r="ELO58" s="24"/>
      <c r="ELP58" s="24"/>
      <c r="ELQ58" s="24"/>
      <c r="ELR58" s="24"/>
      <c r="ELS58" s="24"/>
      <c r="ELT58" s="24"/>
      <c r="ELU58" s="24"/>
      <c r="ELV58" s="24"/>
      <c r="ELW58" s="24"/>
      <c r="ELX58" s="24"/>
      <c r="ELY58" s="24"/>
      <c r="ELZ58" s="24"/>
      <c r="EMA58" s="24"/>
      <c r="EMB58" s="24"/>
      <c r="EMC58" s="24"/>
      <c r="EMD58" s="24"/>
      <c r="EME58" s="24"/>
      <c r="EMF58" s="24"/>
      <c r="EMG58" s="24"/>
      <c r="EMH58" s="24"/>
      <c r="EMI58" s="24"/>
      <c r="EMJ58" s="24"/>
      <c r="EMK58" s="24"/>
      <c r="EML58" s="24"/>
      <c r="EMM58" s="24"/>
      <c r="EMN58" s="24"/>
      <c r="EMO58" s="24"/>
      <c r="EMP58" s="24"/>
      <c r="EMQ58" s="24"/>
      <c r="EMR58" s="24"/>
      <c r="EMS58" s="24"/>
      <c r="EMT58" s="24"/>
      <c r="EMU58" s="24"/>
      <c r="EMV58" s="24"/>
      <c r="EMW58" s="24"/>
      <c r="EMX58" s="24"/>
      <c r="EMY58" s="24"/>
      <c r="EMZ58" s="24"/>
      <c r="ENA58" s="24"/>
      <c r="ENB58" s="24"/>
      <c r="ENC58" s="24"/>
      <c r="END58" s="24"/>
      <c r="ENE58" s="24"/>
      <c r="ENF58" s="24"/>
      <c r="ENG58" s="24"/>
      <c r="ENH58" s="24"/>
      <c r="ENI58" s="24"/>
      <c r="ENJ58" s="24"/>
      <c r="ENK58" s="24"/>
      <c r="ENL58" s="24"/>
      <c r="ENM58" s="24"/>
      <c r="ENN58" s="24"/>
      <c r="ENO58" s="24"/>
      <c r="ENP58" s="24"/>
      <c r="ENQ58" s="24"/>
      <c r="ENR58" s="24"/>
      <c r="ENS58" s="24"/>
      <c r="ENT58" s="24"/>
      <c r="ENU58" s="24"/>
      <c r="ENV58" s="24"/>
      <c r="ENW58" s="24"/>
      <c r="ENX58" s="24"/>
      <c r="ENY58" s="24"/>
      <c r="ENZ58" s="24"/>
      <c r="EOA58" s="24"/>
      <c r="EOB58" s="24"/>
      <c r="EOC58" s="24"/>
      <c r="EOD58" s="24"/>
      <c r="EOE58" s="24"/>
      <c r="EOF58" s="24"/>
      <c r="EOG58" s="24"/>
      <c r="EOH58" s="24"/>
      <c r="EOI58" s="24"/>
      <c r="EOJ58" s="24"/>
      <c r="EOK58" s="24"/>
      <c r="EOL58" s="24"/>
      <c r="EOM58" s="24"/>
      <c r="EON58" s="24"/>
      <c r="EOO58" s="24"/>
      <c r="EOP58" s="24"/>
      <c r="EOQ58" s="24"/>
      <c r="EOR58" s="24"/>
      <c r="EOS58" s="24"/>
      <c r="EOT58" s="24"/>
      <c r="EOU58" s="24"/>
      <c r="EOV58" s="24"/>
      <c r="EOW58" s="24"/>
      <c r="EOX58" s="24"/>
      <c r="EOY58" s="24"/>
      <c r="EOZ58" s="24"/>
      <c r="EPA58" s="24"/>
      <c r="EPB58" s="24"/>
      <c r="EPC58" s="24"/>
      <c r="EPD58" s="24"/>
      <c r="EPE58" s="24"/>
      <c r="EPF58" s="24"/>
      <c r="EPG58" s="24"/>
      <c r="EPH58" s="24"/>
      <c r="EPI58" s="24"/>
      <c r="EPJ58" s="24"/>
      <c r="EPK58" s="24"/>
      <c r="EPL58" s="24"/>
      <c r="EPM58" s="24"/>
      <c r="EPN58" s="24"/>
      <c r="EPO58" s="24"/>
      <c r="EPP58" s="24"/>
      <c r="EPQ58" s="24"/>
      <c r="EPR58" s="24"/>
      <c r="EPS58" s="24"/>
      <c r="EPT58" s="24"/>
      <c r="EPU58" s="24"/>
      <c r="EPV58" s="24"/>
      <c r="EPW58" s="24"/>
      <c r="EPX58" s="24"/>
      <c r="EPY58" s="24"/>
      <c r="EPZ58" s="24"/>
      <c r="EQA58" s="24"/>
      <c r="EQB58" s="24"/>
      <c r="EQC58" s="24"/>
      <c r="EQD58" s="24"/>
      <c r="EQE58" s="24"/>
      <c r="EQF58" s="24"/>
      <c r="EQG58" s="24"/>
      <c r="EQH58" s="24"/>
      <c r="EQI58" s="24"/>
      <c r="EQJ58" s="24"/>
      <c r="EQK58" s="24"/>
      <c r="EQL58" s="24"/>
      <c r="EQM58" s="24"/>
      <c r="EQN58" s="24"/>
      <c r="EQO58" s="24"/>
      <c r="EQP58" s="24"/>
      <c r="EQQ58" s="24"/>
      <c r="EQR58" s="24"/>
      <c r="EQS58" s="24"/>
      <c r="EQT58" s="24"/>
      <c r="EQU58" s="24"/>
      <c r="EQV58" s="24"/>
      <c r="EQW58" s="24"/>
      <c r="EQX58" s="24"/>
      <c r="EQY58" s="24"/>
      <c r="EQZ58" s="24"/>
      <c r="ERA58" s="24"/>
      <c r="ERB58" s="24"/>
      <c r="ERC58" s="24"/>
      <c r="ERD58" s="24"/>
      <c r="ERE58" s="24"/>
      <c r="ERF58" s="24"/>
      <c r="ERG58" s="24"/>
      <c r="ERH58" s="24"/>
      <c r="ERI58" s="24"/>
      <c r="ERJ58" s="24"/>
      <c r="ERK58" s="24"/>
      <c r="ERL58" s="24"/>
      <c r="ERM58" s="24"/>
      <c r="ERN58" s="24"/>
      <c r="ERO58" s="24"/>
      <c r="ERP58" s="24"/>
      <c r="ERQ58" s="24"/>
      <c r="ERR58" s="24"/>
      <c r="ERS58" s="24"/>
      <c r="ERT58" s="24"/>
      <c r="ERU58" s="24"/>
      <c r="ERV58" s="24"/>
      <c r="ERW58" s="24"/>
      <c r="ERX58" s="24"/>
      <c r="ERY58" s="24"/>
      <c r="ERZ58" s="24"/>
      <c r="ESA58" s="24"/>
      <c r="ESB58" s="24"/>
      <c r="ESC58" s="24"/>
      <c r="ESD58" s="24"/>
      <c r="ESE58" s="24"/>
      <c r="ESF58" s="24"/>
      <c r="ESG58" s="24"/>
      <c r="ESH58" s="24"/>
      <c r="ESI58" s="24"/>
      <c r="ESJ58" s="24"/>
      <c r="ESK58" s="24"/>
      <c r="ESL58" s="24"/>
      <c r="ESM58" s="24"/>
      <c r="ESN58" s="24"/>
      <c r="ESO58" s="24"/>
      <c r="ESP58" s="24"/>
      <c r="ESQ58" s="24"/>
      <c r="ESR58" s="24"/>
      <c r="ESS58" s="24"/>
      <c r="EST58" s="24"/>
      <c r="ESU58" s="24"/>
      <c r="ESV58" s="24"/>
      <c r="ESW58" s="24"/>
      <c r="ESX58" s="24"/>
      <c r="ESY58" s="24"/>
      <c r="ESZ58" s="24"/>
      <c r="ETA58" s="24"/>
      <c r="ETB58" s="24"/>
      <c r="ETC58" s="24"/>
      <c r="ETD58" s="24"/>
      <c r="ETE58" s="24"/>
      <c r="ETF58" s="24"/>
      <c r="ETG58" s="24"/>
      <c r="ETH58" s="24"/>
      <c r="ETI58" s="24"/>
      <c r="ETJ58" s="24"/>
      <c r="ETK58" s="24"/>
      <c r="ETL58" s="24"/>
      <c r="ETM58" s="24"/>
      <c r="ETN58" s="24"/>
      <c r="ETO58" s="24"/>
      <c r="ETP58" s="24"/>
      <c r="ETQ58" s="24"/>
      <c r="ETR58" s="24"/>
      <c r="ETS58" s="24"/>
      <c r="ETT58" s="24"/>
      <c r="ETU58" s="24"/>
      <c r="ETV58" s="24"/>
      <c r="ETW58" s="24"/>
      <c r="ETX58" s="24"/>
      <c r="ETY58" s="24"/>
      <c r="ETZ58" s="24"/>
      <c r="EUA58" s="24"/>
      <c r="EUB58" s="24"/>
      <c r="EUC58" s="24"/>
      <c r="EUD58" s="24"/>
      <c r="EUE58" s="24"/>
      <c r="EUF58" s="24"/>
      <c r="EUG58" s="24"/>
      <c r="EUH58" s="24"/>
      <c r="EUI58" s="24"/>
      <c r="EUJ58" s="24"/>
      <c r="EUK58" s="24"/>
      <c r="EUL58" s="24"/>
      <c r="EUM58" s="24"/>
      <c r="EUN58" s="24"/>
      <c r="EUO58" s="24"/>
      <c r="EUP58" s="24"/>
      <c r="EUQ58" s="24"/>
      <c r="EUR58" s="24"/>
      <c r="EUS58" s="24"/>
      <c r="EUT58" s="24"/>
      <c r="EUU58" s="24"/>
      <c r="EUV58" s="24"/>
      <c r="EUW58" s="24"/>
      <c r="EUX58" s="24"/>
      <c r="EUY58" s="24"/>
      <c r="EUZ58" s="24"/>
      <c r="EVA58" s="24"/>
      <c r="EVB58" s="24"/>
      <c r="EVC58" s="24"/>
      <c r="EVD58" s="24"/>
      <c r="EVE58" s="24"/>
      <c r="EVF58" s="24"/>
      <c r="EVG58" s="24"/>
      <c r="EVH58" s="24"/>
      <c r="EVI58" s="24"/>
      <c r="EVJ58" s="24"/>
      <c r="EVK58" s="24"/>
      <c r="EVL58" s="24"/>
      <c r="EVM58" s="24"/>
      <c r="EVN58" s="24"/>
      <c r="EVO58" s="24"/>
      <c r="EVP58" s="24"/>
      <c r="EVQ58" s="24"/>
      <c r="EVR58" s="24"/>
      <c r="EVS58" s="24"/>
      <c r="EVT58" s="24"/>
      <c r="EVU58" s="24"/>
      <c r="EVV58" s="24"/>
      <c r="EVW58" s="24"/>
      <c r="EVX58" s="24"/>
      <c r="EVY58" s="24"/>
      <c r="EVZ58" s="24"/>
      <c r="EWA58" s="24"/>
      <c r="EWB58" s="24"/>
      <c r="EWC58" s="24"/>
      <c r="EWD58" s="24"/>
      <c r="EWE58" s="24"/>
      <c r="EWF58" s="24"/>
      <c r="EWG58" s="24"/>
      <c r="EWH58" s="24"/>
      <c r="EWI58" s="24"/>
      <c r="EWJ58" s="24"/>
      <c r="EWK58" s="24"/>
      <c r="EWL58" s="24"/>
      <c r="EWM58" s="24"/>
      <c r="EWN58" s="24"/>
      <c r="EWO58" s="24"/>
      <c r="EWP58" s="24"/>
      <c r="EWQ58" s="24"/>
      <c r="EWR58" s="24"/>
      <c r="EWS58" s="24"/>
      <c r="EWT58" s="24"/>
      <c r="EWU58" s="24"/>
      <c r="EWV58" s="24"/>
      <c r="EWW58" s="24"/>
      <c r="EWX58" s="24"/>
      <c r="EWY58" s="24"/>
      <c r="EWZ58" s="24"/>
      <c r="EXA58" s="24"/>
      <c r="EXB58" s="24"/>
      <c r="EXC58" s="24"/>
      <c r="EXD58" s="24"/>
      <c r="EXE58" s="24"/>
      <c r="EXF58" s="24"/>
      <c r="EXG58" s="24"/>
      <c r="EXH58" s="24"/>
      <c r="EXI58" s="24"/>
      <c r="EXJ58" s="24"/>
      <c r="EXK58" s="24"/>
      <c r="EXL58" s="24"/>
      <c r="EXM58" s="24"/>
      <c r="EXN58" s="24"/>
      <c r="EXO58" s="24"/>
      <c r="EXP58" s="24"/>
      <c r="EXQ58" s="24"/>
      <c r="EXR58" s="24"/>
      <c r="EXS58" s="24"/>
      <c r="EXT58" s="24"/>
      <c r="EXU58" s="24"/>
      <c r="EXV58" s="24"/>
      <c r="EXW58" s="24"/>
      <c r="EXX58" s="24"/>
      <c r="EXY58" s="24"/>
      <c r="EXZ58" s="24"/>
      <c r="EYA58" s="24"/>
      <c r="EYB58" s="24"/>
      <c r="EYC58" s="24"/>
      <c r="EYD58" s="24"/>
      <c r="EYE58" s="24"/>
      <c r="EYF58" s="24"/>
      <c r="EYG58" s="24"/>
      <c r="EYH58" s="24"/>
      <c r="EYI58" s="24"/>
      <c r="EYJ58" s="24"/>
      <c r="EYK58" s="24"/>
      <c r="EYL58" s="24"/>
      <c r="EYM58" s="24"/>
      <c r="EYN58" s="24"/>
      <c r="EYO58" s="24"/>
      <c r="EYP58" s="24"/>
      <c r="EYQ58" s="24"/>
      <c r="EYR58" s="24"/>
      <c r="EYS58" s="24"/>
      <c r="EYT58" s="24"/>
      <c r="EYU58" s="24"/>
      <c r="EYV58" s="24"/>
      <c r="EYW58" s="24"/>
      <c r="EYX58" s="24"/>
      <c r="EYY58" s="24"/>
      <c r="EYZ58" s="24"/>
      <c r="EZA58" s="24"/>
      <c r="EZB58" s="24"/>
      <c r="EZC58" s="24"/>
      <c r="EZD58" s="24"/>
      <c r="EZE58" s="24"/>
      <c r="EZF58" s="24"/>
      <c r="EZG58" s="24"/>
      <c r="EZH58" s="24"/>
      <c r="EZI58" s="24"/>
      <c r="EZJ58" s="24"/>
      <c r="EZK58" s="24"/>
      <c r="EZL58" s="24"/>
      <c r="EZM58" s="24"/>
      <c r="EZN58" s="24"/>
      <c r="EZO58" s="24"/>
      <c r="EZP58" s="24"/>
      <c r="EZQ58" s="24"/>
      <c r="EZR58" s="24"/>
      <c r="EZS58" s="24"/>
      <c r="EZT58" s="24"/>
      <c r="EZU58" s="24"/>
      <c r="EZV58" s="24"/>
      <c r="EZW58" s="24"/>
      <c r="EZX58" s="24"/>
      <c r="EZY58" s="24"/>
      <c r="EZZ58" s="24"/>
      <c r="FAA58" s="24"/>
      <c r="FAB58" s="24"/>
      <c r="FAC58" s="24"/>
      <c r="FAD58" s="24"/>
      <c r="FAE58" s="24"/>
      <c r="FAF58" s="24"/>
      <c r="FAG58" s="24"/>
      <c r="FAH58" s="24"/>
      <c r="FAI58" s="24"/>
      <c r="FAJ58" s="24"/>
      <c r="FAK58" s="24"/>
      <c r="FAL58" s="24"/>
      <c r="FAM58" s="24"/>
      <c r="FAN58" s="24"/>
      <c r="FAO58" s="24"/>
      <c r="FAP58" s="24"/>
      <c r="FAQ58" s="24"/>
      <c r="FAR58" s="24"/>
      <c r="FAS58" s="24"/>
      <c r="FAT58" s="24"/>
      <c r="FAU58" s="24"/>
      <c r="FAV58" s="24"/>
      <c r="FAW58" s="24"/>
      <c r="FAX58" s="24"/>
      <c r="FAY58" s="24"/>
      <c r="FAZ58" s="24"/>
      <c r="FBA58" s="24"/>
      <c r="FBB58" s="24"/>
      <c r="FBC58" s="24"/>
      <c r="FBD58" s="24"/>
      <c r="FBE58" s="24"/>
      <c r="FBF58" s="24"/>
      <c r="FBG58" s="24"/>
      <c r="FBH58" s="24"/>
      <c r="FBI58" s="24"/>
      <c r="FBJ58" s="24"/>
      <c r="FBK58" s="24"/>
      <c r="FBL58" s="24"/>
      <c r="FBM58" s="24"/>
      <c r="FBN58" s="24"/>
      <c r="FBO58" s="24"/>
      <c r="FBP58" s="24"/>
      <c r="FBQ58" s="24"/>
      <c r="FBR58" s="24"/>
      <c r="FBS58" s="24"/>
      <c r="FBT58" s="24"/>
      <c r="FBU58" s="24"/>
      <c r="FBV58" s="24"/>
      <c r="FBW58" s="24"/>
      <c r="FBX58" s="24"/>
      <c r="FBY58" s="24"/>
      <c r="FBZ58" s="24"/>
      <c r="FCA58" s="24"/>
      <c r="FCB58" s="24"/>
      <c r="FCC58" s="24"/>
      <c r="FCD58" s="24"/>
      <c r="FCE58" s="24"/>
      <c r="FCF58" s="24"/>
      <c r="FCG58" s="24"/>
      <c r="FCH58" s="24"/>
      <c r="FCI58" s="24"/>
      <c r="FCJ58" s="24"/>
      <c r="FCK58" s="24"/>
      <c r="FCL58" s="24"/>
      <c r="FCM58" s="24"/>
      <c r="FCN58" s="24"/>
      <c r="FCO58" s="24"/>
      <c r="FCP58" s="24"/>
      <c r="FCQ58" s="24"/>
      <c r="FCR58" s="24"/>
      <c r="FCS58" s="24"/>
      <c r="FCT58" s="24"/>
      <c r="FCU58" s="24"/>
      <c r="FCV58" s="24"/>
      <c r="FCW58" s="24"/>
      <c r="FCX58" s="24"/>
      <c r="FCY58" s="24"/>
      <c r="FCZ58" s="24"/>
      <c r="FDA58" s="24"/>
      <c r="FDB58" s="24"/>
      <c r="FDC58" s="24"/>
      <c r="FDD58" s="24"/>
      <c r="FDE58" s="24"/>
      <c r="FDF58" s="24"/>
      <c r="FDG58" s="24"/>
      <c r="FDH58" s="24"/>
      <c r="FDI58" s="24"/>
      <c r="FDJ58" s="24"/>
      <c r="FDK58" s="24"/>
      <c r="FDL58" s="24"/>
      <c r="FDM58" s="24"/>
      <c r="FDN58" s="24"/>
      <c r="FDO58" s="24"/>
      <c r="FDP58" s="24"/>
      <c r="FDQ58" s="24"/>
      <c r="FDR58" s="24"/>
      <c r="FDS58" s="24"/>
      <c r="FDT58" s="24"/>
      <c r="FDU58" s="24"/>
      <c r="FDV58" s="24"/>
      <c r="FDW58" s="24"/>
      <c r="FDX58" s="24"/>
      <c r="FDY58" s="24"/>
      <c r="FDZ58" s="24"/>
      <c r="FEA58" s="24"/>
      <c r="FEB58" s="24"/>
      <c r="FEC58" s="24"/>
      <c r="FED58" s="24"/>
      <c r="FEE58" s="24"/>
      <c r="FEF58" s="24"/>
      <c r="FEG58" s="24"/>
      <c r="FEH58" s="24"/>
      <c r="FEI58" s="24"/>
      <c r="FEJ58" s="24"/>
      <c r="FEK58" s="24"/>
      <c r="FEL58" s="24"/>
      <c r="FEM58" s="24"/>
      <c r="FEN58" s="24"/>
      <c r="FEO58" s="24"/>
      <c r="FEP58" s="24"/>
      <c r="FEQ58" s="24"/>
      <c r="FER58" s="24"/>
      <c r="FES58" s="24"/>
      <c r="FET58" s="24"/>
      <c r="FEU58" s="24"/>
      <c r="FEV58" s="24"/>
      <c r="FEW58" s="24"/>
      <c r="FEX58" s="24"/>
      <c r="FEY58" s="24"/>
      <c r="FEZ58" s="24"/>
      <c r="FFA58" s="24"/>
      <c r="FFB58" s="24"/>
      <c r="FFC58" s="24"/>
      <c r="FFD58" s="24"/>
      <c r="FFE58" s="24"/>
      <c r="FFF58" s="24"/>
      <c r="FFG58" s="24"/>
      <c r="FFH58" s="24"/>
      <c r="FFI58" s="24"/>
      <c r="FFJ58" s="24"/>
      <c r="FFK58" s="24"/>
      <c r="FFL58" s="24"/>
      <c r="FFM58" s="24"/>
      <c r="FFN58" s="24"/>
      <c r="FFO58" s="24"/>
      <c r="FFP58" s="24"/>
      <c r="FFQ58" s="24"/>
      <c r="FFR58" s="24"/>
      <c r="FFS58" s="24"/>
      <c r="FFT58" s="24"/>
      <c r="FFU58" s="24"/>
      <c r="FFV58" s="24"/>
      <c r="FFW58" s="24"/>
      <c r="FFX58" s="24"/>
      <c r="FFY58" s="24"/>
      <c r="FFZ58" s="24"/>
      <c r="FGA58" s="24"/>
      <c r="FGB58" s="24"/>
      <c r="FGC58" s="24"/>
      <c r="FGD58" s="24"/>
      <c r="FGE58" s="24"/>
      <c r="FGF58" s="24"/>
      <c r="FGG58" s="24"/>
      <c r="FGH58" s="24"/>
      <c r="FGI58" s="24"/>
      <c r="FGJ58" s="24"/>
      <c r="FGK58" s="24"/>
      <c r="FGL58" s="24"/>
      <c r="FGM58" s="24"/>
      <c r="FGN58" s="24"/>
      <c r="FGO58" s="24"/>
      <c r="FGP58" s="24"/>
      <c r="FGQ58" s="24"/>
      <c r="FGR58" s="24"/>
      <c r="FGS58" s="24"/>
      <c r="FGT58" s="24"/>
      <c r="FGU58" s="24"/>
      <c r="FGV58" s="24"/>
      <c r="FGW58" s="24"/>
      <c r="FGX58" s="24"/>
      <c r="FGY58" s="24"/>
      <c r="FGZ58" s="24"/>
      <c r="FHA58" s="24"/>
      <c r="FHB58" s="24"/>
      <c r="FHC58" s="24"/>
      <c r="FHD58" s="24"/>
      <c r="FHE58" s="24"/>
      <c r="FHF58" s="24"/>
      <c r="FHG58" s="24"/>
      <c r="FHH58" s="24"/>
      <c r="FHI58" s="24"/>
      <c r="FHJ58" s="24"/>
      <c r="FHK58" s="24"/>
      <c r="FHL58" s="24"/>
      <c r="FHM58" s="24"/>
      <c r="FHN58" s="24"/>
      <c r="FHO58" s="24"/>
      <c r="FHP58" s="24"/>
      <c r="FHQ58" s="24"/>
      <c r="FHR58" s="24"/>
      <c r="FHS58" s="24"/>
      <c r="FHT58" s="24"/>
      <c r="FHU58" s="24"/>
      <c r="FHV58" s="24"/>
      <c r="FHW58" s="24"/>
      <c r="FHX58" s="24"/>
      <c r="FHY58" s="24"/>
      <c r="FHZ58" s="24"/>
      <c r="FIA58" s="24"/>
      <c r="FIB58" s="24"/>
      <c r="FIC58" s="24"/>
      <c r="FID58" s="24"/>
      <c r="FIE58" s="24"/>
      <c r="FIF58" s="24"/>
      <c r="FIG58" s="24"/>
      <c r="FIH58" s="24"/>
      <c r="FII58" s="24"/>
      <c r="FIJ58" s="24"/>
      <c r="FIK58" s="24"/>
      <c r="FIL58" s="24"/>
      <c r="FIM58" s="24"/>
      <c r="FIN58" s="24"/>
      <c r="FIO58" s="24"/>
      <c r="FIP58" s="24"/>
      <c r="FIQ58" s="24"/>
      <c r="FIR58" s="24"/>
      <c r="FIS58" s="24"/>
      <c r="FIT58" s="24"/>
      <c r="FIU58" s="24"/>
      <c r="FIV58" s="24"/>
      <c r="FIW58" s="24"/>
      <c r="FIX58" s="24"/>
      <c r="FIY58" s="24"/>
      <c r="FIZ58" s="24"/>
      <c r="FJA58" s="24"/>
      <c r="FJB58" s="24"/>
      <c r="FJC58" s="24"/>
      <c r="FJD58" s="24"/>
      <c r="FJE58" s="24"/>
      <c r="FJF58" s="24"/>
      <c r="FJG58" s="24"/>
      <c r="FJH58" s="24"/>
      <c r="FJI58" s="24"/>
      <c r="FJJ58" s="24"/>
      <c r="FJK58" s="24"/>
      <c r="FJL58" s="24"/>
      <c r="FJM58" s="24"/>
      <c r="FJN58" s="24"/>
      <c r="FJO58" s="24"/>
      <c r="FJP58" s="24"/>
      <c r="FJQ58" s="24"/>
      <c r="FJR58" s="24"/>
      <c r="FJS58" s="24"/>
      <c r="FJT58" s="24"/>
      <c r="FJU58" s="24"/>
      <c r="FJV58" s="24"/>
      <c r="FJW58" s="24"/>
      <c r="FJX58" s="24"/>
      <c r="FJY58" s="24"/>
      <c r="FJZ58" s="24"/>
      <c r="FKA58" s="24"/>
      <c r="FKB58" s="24"/>
      <c r="FKC58" s="24"/>
      <c r="FKD58" s="24"/>
      <c r="FKE58" s="24"/>
      <c r="FKF58" s="24"/>
      <c r="FKG58" s="24"/>
      <c r="FKH58" s="24"/>
      <c r="FKI58" s="24"/>
      <c r="FKJ58" s="24"/>
      <c r="FKK58" s="24"/>
      <c r="FKL58" s="24"/>
      <c r="FKM58" s="24"/>
      <c r="FKN58" s="24"/>
      <c r="FKO58" s="24"/>
      <c r="FKP58" s="24"/>
      <c r="FKQ58" s="24"/>
      <c r="FKR58" s="24"/>
      <c r="FKS58" s="24"/>
      <c r="FKT58" s="24"/>
      <c r="FKU58" s="24"/>
      <c r="FKV58" s="24"/>
      <c r="FKW58" s="24"/>
      <c r="FKX58" s="24"/>
      <c r="FKY58" s="24"/>
      <c r="FKZ58" s="24"/>
      <c r="FLA58" s="24"/>
      <c r="FLB58" s="24"/>
      <c r="FLC58" s="24"/>
      <c r="FLD58" s="24"/>
      <c r="FLE58" s="24"/>
      <c r="FLF58" s="24"/>
      <c r="FLG58" s="24"/>
      <c r="FLH58" s="24"/>
      <c r="FLI58" s="24"/>
      <c r="FLJ58" s="24"/>
      <c r="FLK58" s="24"/>
      <c r="FLL58" s="24"/>
      <c r="FLM58" s="24"/>
      <c r="FLN58" s="24"/>
      <c r="FLO58" s="24"/>
      <c r="FLP58" s="24"/>
      <c r="FLQ58" s="24"/>
      <c r="FLR58" s="24"/>
      <c r="FLS58" s="24"/>
      <c r="FLT58" s="24"/>
      <c r="FLU58" s="24"/>
      <c r="FLV58" s="24"/>
      <c r="FLW58" s="24"/>
      <c r="FLX58" s="24"/>
      <c r="FLY58" s="24"/>
      <c r="FLZ58" s="24"/>
      <c r="FMA58" s="24"/>
      <c r="FMB58" s="24"/>
      <c r="FMC58" s="24"/>
      <c r="FMD58" s="24"/>
      <c r="FME58" s="24"/>
      <c r="FMF58" s="24"/>
      <c r="FMG58" s="24"/>
      <c r="FMH58" s="24"/>
      <c r="FMI58" s="24"/>
      <c r="FMJ58" s="24"/>
      <c r="FMK58" s="24"/>
      <c r="FML58" s="24"/>
      <c r="FMM58" s="24"/>
      <c r="FMN58" s="24"/>
      <c r="FMO58" s="24"/>
      <c r="FMP58" s="24"/>
      <c r="FMQ58" s="24"/>
      <c r="FMR58" s="24"/>
      <c r="FMS58" s="24"/>
      <c r="FMT58" s="24"/>
      <c r="FMU58" s="24"/>
      <c r="FMV58" s="24"/>
      <c r="FMW58" s="24"/>
      <c r="FMX58" s="24"/>
      <c r="FMY58" s="24"/>
      <c r="FMZ58" s="24"/>
      <c r="FNA58" s="24"/>
      <c r="FNB58" s="24"/>
      <c r="FNC58" s="24"/>
      <c r="FND58" s="24"/>
      <c r="FNE58" s="24"/>
      <c r="FNF58" s="24"/>
      <c r="FNG58" s="24"/>
      <c r="FNH58" s="24"/>
      <c r="FNI58" s="24"/>
      <c r="FNJ58" s="24"/>
      <c r="FNK58" s="24"/>
      <c r="FNL58" s="24"/>
      <c r="FNM58" s="24"/>
      <c r="FNN58" s="24"/>
      <c r="FNO58" s="24"/>
      <c r="FNP58" s="24"/>
      <c r="FNQ58" s="24"/>
      <c r="FNR58" s="24"/>
      <c r="FNS58" s="24"/>
      <c r="FNT58" s="24"/>
      <c r="FNU58" s="24"/>
      <c r="FNV58" s="24"/>
      <c r="FNW58" s="24"/>
      <c r="FNX58" s="24"/>
      <c r="FNY58" s="24"/>
      <c r="FNZ58" s="24"/>
      <c r="FOA58" s="24"/>
      <c r="FOB58" s="24"/>
      <c r="FOC58" s="24"/>
      <c r="FOD58" s="24"/>
      <c r="FOE58" s="24"/>
      <c r="FOF58" s="24"/>
      <c r="FOG58" s="24"/>
      <c r="FOH58" s="24"/>
      <c r="FOI58" s="24"/>
      <c r="FOJ58" s="24"/>
      <c r="FOK58" s="24"/>
      <c r="FOL58" s="24"/>
      <c r="FOM58" s="24"/>
      <c r="FON58" s="24"/>
      <c r="FOO58" s="24"/>
      <c r="FOP58" s="24"/>
      <c r="FOQ58" s="24"/>
      <c r="FOR58" s="24"/>
      <c r="FOS58" s="24"/>
      <c r="FOT58" s="24"/>
      <c r="FOU58" s="24"/>
      <c r="FOV58" s="24"/>
      <c r="FOW58" s="24"/>
      <c r="FOX58" s="24"/>
      <c r="FOY58" s="24"/>
      <c r="FOZ58" s="24"/>
      <c r="FPA58" s="24"/>
      <c r="FPB58" s="24"/>
      <c r="FPC58" s="24"/>
      <c r="FPD58" s="24"/>
      <c r="FPE58" s="24"/>
      <c r="FPF58" s="24"/>
      <c r="FPG58" s="24"/>
      <c r="FPH58" s="24"/>
      <c r="FPI58" s="24"/>
      <c r="FPJ58" s="24"/>
      <c r="FPK58" s="24"/>
      <c r="FPL58" s="24"/>
      <c r="FPM58" s="24"/>
      <c r="FPN58" s="24"/>
      <c r="FPO58" s="24"/>
      <c r="FPP58" s="24"/>
      <c r="FPQ58" s="24"/>
      <c r="FPR58" s="24"/>
      <c r="FPS58" s="24"/>
      <c r="FPT58" s="24"/>
      <c r="FPU58" s="24"/>
      <c r="FPV58" s="24"/>
      <c r="FPW58" s="24"/>
      <c r="FPX58" s="24"/>
      <c r="FPY58" s="24"/>
      <c r="FPZ58" s="24"/>
      <c r="FQA58" s="24"/>
      <c r="FQB58" s="24"/>
      <c r="FQC58" s="24"/>
      <c r="FQD58" s="24"/>
      <c r="FQE58" s="24"/>
      <c r="FQF58" s="24"/>
      <c r="FQG58" s="24"/>
      <c r="FQH58" s="24"/>
      <c r="FQI58" s="24"/>
      <c r="FQJ58" s="24"/>
      <c r="FQK58" s="24"/>
      <c r="FQL58" s="24"/>
      <c r="FQM58" s="24"/>
      <c r="FQN58" s="24"/>
      <c r="FQO58" s="24"/>
      <c r="FQP58" s="24"/>
      <c r="FQQ58" s="24"/>
      <c r="FQR58" s="24"/>
      <c r="FQS58" s="24"/>
      <c r="FQT58" s="24"/>
      <c r="FQU58" s="24"/>
      <c r="FQV58" s="24"/>
      <c r="FQW58" s="24"/>
      <c r="FQX58" s="24"/>
      <c r="FQY58" s="24"/>
      <c r="FQZ58" s="24"/>
      <c r="FRA58" s="24"/>
      <c r="FRB58" s="24"/>
      <c r="FRC58" s="24"/>
      <c r="FRD58" s="24"/>
      <c r="FRE58" s="24"/>
      <c r="FRF58" s="24"/>
      <c r="FRG58" s="24"/>
      <c r="FRH58" s="24"/>
      <c r="FRI58" s="24"/>
      <c r="FRJ58" s="24"/>
      <c r="FRK58" s="24"/>
      <c r="FRL58" s="24"/>
      <c r="FRM58" s="24"/>
      <c r="FRN58" s="24"/>
      <c r="FRO58" s="24"/>
      <c r="FRP58" s="24"/>
      <c r="FRQ58" s="24"/>
      <c r="FRR58" s="24"/>
      <c r="FRS58" s="24"/>
      <c r="FRT58" s="24"/>
      <c r="FRU58" s="24"/>
      <c r="FRV58" s="24"/>
      <c r="FRW58" s="24"/>
      <c r="FRX58" s="24"/>
      <c r="FRY58" s="24"/>
      <c r="FRZ58" s="24"/>
      <c r="FSA58" s="24"/>
      <c r="FSB58" s="24"/>
      <c r="FSC58" s="24"/>
      <c r="FSD58" s="24"/>
      <c r="FSE58" s="24"/>
      <c r="FSF58" s="24"/>
      <c r="FSG58" s="24"/>
      <c r="FSH58" s="24"/>
      <c r="FSI58" s="24"/>
      <c r="FSJ58" s="24"/>
      <c r="FSK58" s="24"/>
      <c r="FSL58" s="24"/>
      <c r="FSM58" s="24"/>
      <c r="FSN58" s="24"/>
      <c r="FSO58" s="24"/>
      <c r="FSP58" s="24"/>
      <c r="FSQ58" s="24"/>
      <c r="FSR58" s="24"/>
      <c r="FSS58" s="24"/>
      <c r="FST58" s="24"/>
      <c r="FSU58" s="24"/>
      <c r="FSV58" s="24"/>
      <c r="FSW58" s="24"/>
      <c r="FSX58" s="24"/>
      <c r="FSY58" s="24"/>
      <c r="FSZ58" s="24"/>
      <c r="FTA58" s="24"/>
      <c r="FTB58" s="24"/>
      <c r="FTC58" s="24"/>
      <c r="FTD58" s="24"/>
      <c r="FTE58" s="24"/>
      <c r="FTF58" s="24"/>
      <c r="FTG58" s="24"/>
      <c r="FTH58" s="24"/>
      <c r="FTI58" s="24"/>
      <c r="FTJ58" s="24"/>
      <c r="FTK58" s="24"/>
      <c r="FTL58" s="24"/>
      <c r="FTM58" s="24"/>
      <c r="FTN58" s="24"/>
      <c r="FTO58" s="24"/>
      <c r="FTP58" s="24"/>
      <c r="FTQ58" s="24"/>
      <c r="FTR58" s="24"/>
      <c r="FTS58" s="24"/>
      <c r="FTT58" s="24"/>
      <c r="FTU58" s="24"/>
      <c r="FTV58" s="24"/>
      <c r="FTW58" s="24"/>
      <c r="FTX58" s="24"/>
      <c r="FTY58" s="24"/>
      <c r="FTZ58" s="24"/>
      <c r="FUA58" s="24"/>
      <c r="FUB58" s="24"/>
      <c r="FUC58" s="24"/>
      <c r="FUD58" s="24"/>
      <c r="FUE58" s="24"/>
      <c r="FUF58" s="24"/>
      <c r="FUG58" s="24"/>
      <c r="FUH58" s="24"/>
      <c r="FUI58" s="24"/>
      <c r="FUJ58" s="24"/>
      <c r="FUK58" s="24"/>
      <c r="FUL58" s="24"/>
      <c r="FUM58" s="24"/>
      <c r="FUN58" s="24"/>
      <c r="FUO58" s="24"/>
      <c r="FUP58" s="24"/>
      <c r="FUQ58" s="24"/>
      <c r="FUR58" s="24"/>
      <c r="FUS58" s="24"/>
      <c r="FUT58" s="24"/>
      <c r="FUU58" s="24"/>
      <c r="FUV58" s="24"/>
      <c r="FUW58" s="24"/>
      <c r="FUX58" s="24"/>
      <c r="FUY58" s="24"/>
      <c r="FUZ58" s="24"/>
      <c r="FVA58" s="24"/>
      <c r="FVB58" s="24"/>
      <c r="FVC58" s="24"/>
      <c r="FVD58" s="24"/>
      <c r="FVE58" s="24"/>
      <c r="FVF58" s="24"/>
      <c r="FVG58" s="24"/>
      <c r="FVH58" s="24"/>
      <c r="FVI58" s="24"/>
      <c r="FVJ58" s="24"/>
      <c r="FVK58" s="24"/>
      <c r="FVL58" s="24"/>
      <c r="FVM58" s="24"/>
      <c r="FVN58" s="24"/>
      <c r="FVO58" s="24"/>
      <c r="FVP58" s="24"/>
      <c r="FVQ58" s="24"/>
      <c r="FVR58" s="24"/>
      <c r="FVS58" s="24"/>
      <c r="FVT58" s="24"/>
      <c r="FVU58" s="24"/>
      <c r="FVV58" s="24"/>
      <c r="FVW58" s="24"/>
      <c r="FVX58" s="24"/>
      <c r="FVY58" s="24"/>
      <c r="FVZ58" s="24"/>
      <c r="FWA58" s="24"/>
      <c r="FWB58" s="24"/>
      <c r="FWC58" s="24"/>
      <c r="FWD58" s="24"/>
      <c r="FWE58" s="24"/>
      <c r="FWF58" s="24"/>
      <c r="FWG58" s="24"/>
      <c r="FWH58" s="24"/>
      <c r="FWI58" s="24"/>
      <c r="FWJ58" s="24"/>
      <c r="FWK58" s="24"/>
      <c r="FWL58" s="24"/>
      <c r="FWM58" s="24"/>
      <c r="FWN58" s="24"/>
      <c r="FWO58" s="24"/>
      <c r="FWP58" s="24"/>
      <c r="FWQ58" s="24"/>
      <c r="FWR58" s="24"/>
      <c r="FWS58" s="24"/>
      <c r="FWT58" s="24"/>
      <c r="FWU58" s="24"/>
      <c r="FWV58" s="24"/>
      <c r="FWW58" s="24"/>
      <c r="FWX58" s="24"/>
      <c r="FWY58" s="24"/>
      <c r="FWZ58" s="24"/>
      <c r="FXA58" s="24"/>
      <c r="FXB58" s="24"/>
      <c r="FXC58" s="24"/>
      <c r="FXD58" s="24"/>
      <c r="FXE58" s="24"/>
      <c r="FXF58" s="24"/>
      <c r="FXG58" s="24"/>
      <c r="FXH58" s="24"/>
      <c r="FXI58" s="24"/>
      <c r="FXJ58" s="24"/>
      <c r="FXK58" s="24"/>
      <c r="FXL58" s="24"/>
      <c r="FXM58" s="24"/>
      <c r="FXN58" s="24"/>
      <c r="FXO58" s="24"/>
      <c r="FXP58" s="24"/>
      <c r="FXQ58" s="24"/>
      <c r="FXR58" s="24"/>
      <c r="FXS58" s="24"/>
      <c r="FXT58" s="24"/>
      <c r="FXU58" s="24"/>
      <c r="FXV58" s="24"/>
      <c r="FXW58" s="24"/>
      <c r="FXX58" s="24"/>
      <c r="FXY58" s="24"/>
      <c r="FXZ58" s="24"/>
      <c r="FYA58" s="24"/>
      <c r="FYB58" s="24"/>
      <c r="FYC58" s="24"/>
      <c r="FYD58" s="24"/>
      <c r="FYE58" s="24"/>
      <c r="FYF58" s="24"/>
      <c r="FYG58" s="24"/>
      <c r="FYH58" s="24"/>
      <c r="FYI58" s="24"/>
      <c r="FYJ58" s="24"/>
      <c r="FYK58" s="24"/>
      <c r="FYL58" s="24"/>
      <c r="FYM58" s="24"/>
      <c r="FYN58" s="24"/>
      <c r="FYO58" s="24"/>
      <c r="FYP58" s="24"/>
      <c r="FYQ58" s="24"/>
      <c r="FYR58" s="24"/>
      <c r="FYS58" s="24"/>
      <c r="FYT58" s="24"/>
      <c r="FYU58" s="24"/>
      <c r="FYV58" s="24"/>
      <c r="FYW58" s="24"/>
      <c r="FYX58" s="24"/>
      <c r="FYY58" s="24"/>
      <c r="FYZ58" s="24"/>
      <c r="FZA58" s="24"/>
      <c r="FZB58" s="24"/>
      <c r="FZC58" s="24"/>
      <c r="FZD58" s="24"/>
      <c r="FZE58" s="24"/>
      <c r="FZF58" s="24"/>
      <c r="FZG58" s="24"/>
      <c r="FZH58" s="24"/>
      <c r="FZI58" s="24"/>
      <c r="FZJ58" s="24"/>
      <c r="FZK58" s="24"/>
      <c r="FZL58" s="24"/>
      <c r="FZM58" s="24"/>
      <c r="FZN58" s="24"/>
      <c r="FZO58" s="24"/>
      <c r="FZP58" s="24"/>
      <c r="FZQ58" s="24"/>
      <c r="FZR58" s="24"/>
      <c r="FZS58" s="24"/>
      <c r="FZT58" s="24"/>
      <c r="FZU58" s="24"/>
      <c r="FZV58" s="24"/>
      <c r="FZW58" s="24"/>
      <c r="FZX58" s="24"/>
      <c r="FZY58" s="24"/>
      <c r="FZZ58" s="24"/>
      <c r="GAA58" s="24"/>
      <c r="GAB58" s="24"/>
      <c r="GAC58" s="24"/>
      <c r="GAD58" s="24"/>
      <c r="GAE58" s="24"/>
      <c r="GAF58" s="24"/>
      <c r="GAG58" s="24"/>
      <c r="GAH58" s="24"/>
      <c r="GAI58" s="24"/>
      <c r="GAJ58" s="24"/>
      <c r="GAK58" s="24"/>
      <c r="GAL58" s="24"/>
      <c r="GAM58" s="24"/>
      <c r="GAN58" s="24"/>
      <c r="GAO58" s="24"/>
      <c r="GAP58" s="24"/>
      <c r="GAQ58" s="24"/>
      <c r="GAR58" s="24"/>
      <c r="GAS58" s="24"/>
      <c r="GAT58" s="24"/>
      <c r="GAU58" s="24"/>
      <c r="GAV58" s="24"/>
      <c r="GAW58" s="24"/>
      <c r="GAX58" s="24"/>
      <c r="GAY58" s="24"/>
      <c r="GAZ58" s="24"/>
      <c r="GBA58" s="24"/>
      <c r="GBB58" s="24"/>
      <c r="GBC58" s="24"/>
      <c r="GBD58" s="24"/>
      <c r="GBE58" s="24"/>
      <c r="GBF58" s="24"/>
      <c r="GBG58" s="24"/>
      <c r="GBH58" s="24"/>
      <c r="GBI58" s="24"/>
      <c r="GBJ58" s="24"/>
      <c r="GBK58" s="24"/>
      <c r="GBL58" s="24"/>
      <c r="GBM58" s="24"/>
      <c r="GBN58" s="24"/>
      <c r="GBO58" s="24"/>
      <c r="GBP58" s="24"/>
      <c r="GBQ58" s="24"/>
      <c r="GBR58" s="24"/>
      <c r="GBS58" s="24"/>
      <c r="GBT58" s="24"/>
      <c r="GBU58" s="24"/>
      <c r="GBV58" s="24"/>
      <c r="GBW58" s="24"/>
      <c r="GBX58" s="24"/>
      <c r="GBY58" s="24"/>
      <c r="GBZ58" s="24"/>
      <c r="GCA58" s="24"/>
      <c r="GCB58" s="24"/>
      <c r="GCC58" s="24"/>
      <c r="GCD58" s="24"/>
      <c r="GCE58" s="24"/>
      <c r="GCF58" s="24"/>
      <c r="GCG58" s="24"/>
      <c r="GCH58" s="24"/>
      <c r="GCI58" s="24"/>
      <c r="GCJ58" s="24"/>
      <c r="GCK58" s="24"/>
      <c r="GCL58" s="24"/>
      <c r="GCM58" s="24"/>
      <c r="GCN58" s="24"/>
      <c r="GCO58" s="24"/>
      <c r="GCP58" s="24"/>
      <c r="GCQ58" s="24"/>
      <c r="GCR58" s="24"/>
      <c r="GCS58" s="24"/>
      <c r="GCT58" s="24"/>
      <c r="GCU58" s="24"/>
      <c r="GCV58" s="24"/>
      <c r="GCW58" s="24"/>
      <c r="GCX58" s="24"/>
      <c r="GCY58" s="24"/>
      <c r="GCZ58" s="24"/>
      <c r="GDA58" s="24"/>
      <c r="GDB58" s="24"/>
      <c r="GDC58" s="24"/>
      <c r="GDD58" s="24"/>
      <c r="GDE58" s="24"/>
      <c r="GDF58" s="24"/>
      <c r="GDG58" s="24"/>
      <c r="GDH58" s="24"/>
      <c r="GDI58" s="24"/>
      <c r="GDJ58" s="24"/>
      <c r="GDK58" s="24"/>
      <c r="GDL58" s="24"/>
      <c r="GDM58" s="24"/>
      <c r="GDN58" s="24"/>
      <c r="GDO58" s="24"/>
      <c r="GDP58" s="24"/>
      <c r="GDQ58" s="24"/>
      <c r="GDR58" s="24"/>
      <c r="GDS58" s="24"/>
      <c r="GDT58" s="24"/>
      <c r="GDU58" s="24"/>
      <c r="GDV58" s="24"/>
      <c r="GDW58" s="24"/>
      <c r="GDX58" s="24"/>
      <c r="GDY58" s="24"/>
      <c r="GDZ58" s="24"/>
      <c r="GEA58" s="24"/>
      <c r="GEB58" s="24"/>
      <c r="GEC58" s="24"/>
      <c r="GED58" s="24"/>
      <c r="GEE58" s="24"/>
      <c r="GEF58" s="24"/>
      <c r="GEG58" s="24"/>
      <c r="GEH58" s="24"/>
      <c r="GEI58" s="24"/>
      <c r="GEJ58" s="24"/>
      <c r="GEK58" s="24"/>
      <c r="GEL58" s="24"/>
      <c r="GEM58" s="24"/>
      <c r="GEN58" s="24"/>
      <c r="GEO58" s="24"/>
      <c r="GEP58" s="24"/>
      <c r="GEQ58" s="24"/>
      <c r="GER58" s="24"/>
      <c r="GES58" s="24"/>
      <c r="GET58" s="24"/>
      <c r="GEU58" s="24"/>
      <c r="GEV58" s="24"/>
      <c r="GEW58" s="24"/>
      <c r="GEX58" s="24"/>
      <c r="GEY58" s="24"/>
      <c r="GEZ58" s="24"/>
      <c r="GFA58" s="24"/>
      <c r="GFB58" s="24"/>
      <c r="GFC58" s="24"/>
      <c r="GFD58" s="24"/>
      <c r="GFE58" s="24"/>
      <c r="GFF58" s="24"/>
      <c r="GFG58" s="24"/>
      <c r="GFH58" s="24"/>
      <c r="GFI58" s="24"/>
      <c r="GFJ58" s="24"/>
      <c r="GFK58" s="24"/>
      <c r="GFL58" s="24"/>
      <c r="GFM58" s="24"/>
      <c r="GFN58" s="24"/>
      <c r="GFO58" s="24"/>
      <c r="GFP58" s="24"/>
      <c r="GFQ58" s="24"/>
      <c r="GFR58" s="24"/>
      <c r="GFS58" s="24"/>
      <c r="GFT58" s="24"/>
      <c r="GFU58" s="24"/>
      <c r="GFV58" s="24"/>
      <c r="GFW58" s="24"/>
      <c r="GFX58" s="24"/>
      <c r="GFY58" s="24"/>
      <c r="GFZ58" s="24"/>
      <c r="GGA58" s="24"/>
      <c r="GGB58" s="24"/>
      <c r="GGC58" s="24"/>
      <c r="GGD58" s="24"/>
      <c r="GGE58" s="24"/>
      <c r="GGF58" s="24"/>
      <c r="GGG58" s="24"/>
      <c r="GGH58" s="24"/>
      <c r="GGI58" s="24"/>
      <c r="GGJ58" s="24"/>
      <c r="GGK58" s="24"/>
      <c r="GGL58" s="24"/>
      <c r="GGM58" s="24"/>
      <c r="GGN58" s="24"/>
      <c r="GGO58" s="24"/>
      <c r="GGP58" s="24"/>
      <c r="GGQ58" s="24"/>
      <c r="GGR58" s="24"/>
      <c r="GGS58" s="24"/>
      <c r="GGT58" s="24"/>
      <c r="GGU58" s="24"/>
      <c r="GGV58" s="24"/>
      <c r="GGW58" s="24"/>
      <c r="GGX58" s="24"/>
      <c r="GGY58" s="24"/>
      <c r="GGZ58" s="24"/>
      <c r="GHA58" s="24"/>
      <c r="GHB58" s="24"/>
      <c r="GHC58" s="24"/>
      <c r="GHD58" s="24"/>
      <c r="GHE58" s="24"/>
      <c r="GHF58" s="24"/>
      <c r="GHG58" s="24"/>
      <c r="GHH58" s="24"/>
      <c r="GHI58" s="24"/>
      <c r="GHJ58" s="24"/>
      <c r="GHK58" s="24"/>
      <c r="GHL58" s="24"/>
      <c r="GHM58" s="24"/>
      <c r="GHN58" s="24"/>
      <c r="GHO58" s="24"/>
      <c r="GHP58" s="24"/>
      <c r="GHQ58" s="24"/>
      <c r="GHR58" s="24"/>
      <c r="GHS58" s="24"/>
      <c r="GHT58" s="24"/>
      <c r="GHU58" s="24"/>
      <c r="GHV58" s="24"/>
      <c r="GHW58" s="24"/>
      <c r="GHX58" s="24"/>
      <c r="GHY58" s="24"/>
      <c r="GHZ58" s="24"/>
      <c r="GIA58" s="24"/>
      <c r="GIB58" s="24"/>
      <c r="GIC58" s="24"/>
      <c r="GID58" s="24"/>
      <c r="GIE58" s="24"/>
      <c r="GIF58" s="24"/>
      <c r="GIG58" s="24"/>
      <c r="GIH58" s="24"/>
      <c r="GII58" s="24"/>
      <c r="GIJ58" s="24"/>
      <c r="GIK58" s="24"/>
      <c r="GIL58" s="24"/>
      <c r="GIM58" s="24"/>
      <c r="GIN58" s="24"/>
      <c r="GIO58" s="24"/>
      <c r="GIP58" s="24"/>
      <c r="GIQ58" s="24"/>
      <c r="GIR58" s="24"/>
      <c r="GIS58" s="24"/>
      <c r="GIT58" s="24"/>
      <c r="GIU58" s="24"/>
      <c r="GIV58" s="24"/>
      <c r="GIW58" s="24"/>
      <c r="GIX58" s="24"/>
      <c r="GIY58" s="24"/>
      <c r="GIZ58" s="24"/>
      <c r="GJA58" s="24"/>
      <c r="GJB58" s="24"/>
      <c r="GJC58" s="24"/>
      <c r="GJD58" s="24"/>
      <c r="GJE58" s="24"/>
      <c r="GJF58" s="24"/>
      <c r="GJG58" s="24"/>
      <c r="GJH58" s="24"/>
      <c r="GJI58" s="24"/>
      <c r="GJJ58" s="24"/>
      <c r="GJK58" s="24"/>
      <c r="GJL58" s="24"/>
      <c r="GJM58" s="24"/>
      <c r="GJN58" s="24"/>
      <c r="GJO58" s="24"/>
      <c r="GJP58" s="24"/>
      <c r="GJQ58" s="24"/>
      <c r="GJR58" s="24"/>
      <c r="GJS58" s="24"/>
      <c r="GJT58" s="24"/>
      <c r="GJU58" s="24"/>
      <c r="GJV58" s="24"/>
      <c r="GJW58" s="24"/>
      <c r="GJX58" s="24"/>
      <c r="GJY58" s="24"/>
      <c r="GJZ58" s="24"/>
      <c r="GKA58" s="24"/>
      <c r="GKB58" s="24"/>
      <c r="GKC58" s="24"/>
      <c r="GKD58" s="24"/>
      <c r="GKE58" s="24"/>
      <c r="GKF58" s="24"/>
      <c r="GKG58" s="24"/>
      <c r="GKH58" s="24"/>
      <c r="GKI58" s="24"/>
      <c r="GKJ58" s="24"/>
      <c r="GKK58" s="24"/>
      <c r="GKL58" s="24"/>
      <c r="GKM58" s="24"/>
      <c r="GKN58" s="24"/>
      <c r="GKO58" s="24"/>
      <c r="GKP58" s="24"/>
      <c r="GKQ58" s="24"/>
      <c r="GKR58" s="24"/>
      <c r="GKS58" s="24"/>
      <c r="GKT58" s="24"/>
      <c r="GKU58" s="24"/>
      <c r="GKV58" s="24"/>
      <c r="GKW58" s="24"/>
      <c r="GKX58" s="24"/>
      <c r="GKY58" s="24"/>
      <c r="GKZ58" s="24"/>
      <c r="GLA58" s="24"/>
      <c r="GLB58" s="24"/>
      <c r="GLC58" s="24"/>
      <c r="GLD58" s="24"/>
      <c r="GLE58" s="24"/>
      <c r="GLF58" s="24"/>
      <c r="GLG58" s="24"/>
      <c r="GLH58" s="24"/>
      <c r="GLI58" s="24"/>
      <c r="GLJ58" s="24"/>
      <c r="GLK58" s="24"/>
      <c r="GLL58" s="24"/>
      <c r="GLM58" s="24"/>
      <c r="GLN58" s="24"/>
      <c r="GLO58" s="24"/>
      <c r="GLP58" s="24"/>
      <c r="GLQ58" s="24"/>
      <c r="GLR58" s="24"/>
      <c r="GLS58" s="24"/>
      <c r="GLT58" s="24"/>
      <c r="GLU58" s="24"/>
      <c r="GLV58" s="24"/>
      <c r="GLW58" s="24"/>
      <c r="GLX58" s="24"/>
      <c r="GLY58" s="24"/>
      <c r="GLZ58" s="24"/>
      <c r="GMA58" s="24"/>
      <c r="GMB58" s="24"/>
      <c r="GMC58" s="24"/>
      <c r="GMD58" s="24"/>
      <c r="GME58" s="24"/>
      <c r="GMF58" s="24"/>
      <c r="GMG58" s="24"/>
      <c r="GMH58" s="24"/>
      <c r="GMI58" s="24"/>
      <c r="GMJ58" s="24"/>
      <c r="GMK58" s="24"/>
      <c r="GML58" s="24"/>
      <c r="GMM58" s="24"/>
      <c r="GMN58" s="24"/>
      <c r="GMO58" s="24"/>
      <c r="GMP58" s="24"/>
      <c r="GMQ58" s="24"/>
      <c r="GMR58" s="24"/>
      <c r="GMS58" s="24"/>
      <c r="GMT58" s="24"/>
      <c r="GMU58" s="24"/>
      <c r="GMV58" s="24"/>
      <c r="GMW58" s="24"/>
      <c r="GMX58" s="24"/>
      <c r="GMY58" s="24"/>
      <c r="GMZ58" s="24"/>
      <c r="GNA58" s="24"/>
      <c r="GNB58" s="24"/>
      <c r="GNC58" s="24"/>
      <c r="GND58" s="24"/>
      <c r="GNE58" s="24"/>
      <c r="GNF58" s="24"/>
      <c r="GNG58" s="24"/>
      <c r="GNH58" s="24"/>
      <c r="GNI58" s="24"/>
      <c r="GNJ58" s="24"/>
      <c r="GNK58" s="24"/>
      <c r="GNL58" s="24"/>
      <c r="GNM58" s="24"/>
      <c r="GNN58" s="24"/>
      <c r="GNO58" s="24"/>
      <c r="GNP58" s="24"/>
      <c r="GNQ58" s="24"/>
      <c r="GNR58" s="24"/>
      <c r="GNS58" s="24"/>
      <c r="GNT58" s="24"/>
      <c r="GNU58" s="24"/>
      <c r="GNV58" s="24"/>
      <c r="GNW58" s="24"/>
      <c r="GNX58" s="24"/>
      <c r="GNY58" s="24"/>
      <c r="GNZ58" s="24"/>
      <c r="GOA58" s="24"/>
      <c r="GOB58" s="24"/>
      <c r="GOC58" s="24"/>
      <c r="GOD58" s="24"/>
      <c r="GOE58" s="24"/>
      <c r="GOF58" s="24"/>
      <c r="GOG58" s="24"/>
      <c r="GOH58" s="24"/>
      <c r="GOI58" s="24"/>
      <c r="GOJ58" s="24"/>
      <c r="GOK58" s="24"/>
      <c r="GOL58" s="24"/>
      <c r="GOM58" s="24"/>
      <c r="GON58" s="24"/>
      <c r="GOO58" s="24"/>
      <c r="GOP58" s="24"/>
      <c r="GOQ58" s="24"/>
      <c r="GOR58" s="24"/>
      <c r="GOS58" s="24"/>
      <c r="GOT58" s="24"/>
      <c r="GOU58" s="24"/>
      <c r="GOV58" s="24"/>
      <c r="GOW58" s="24"/>
      <c r="GOX58" s="24"/>
      <c r="GOY58" s="24"/>
      <c r="GOZ58" s="24"/>
      <c r="GPA58" s="24"/>
      <c r="GPB58" s="24"/>
      <c r="GPC58" s="24"/>
      <c r="GPD58" s="24"/>
      <c r="GPE58" s="24"/>
      <c r="GPF58" s="24"/>
      <c r="GPG58" s="24"/>
      <c r="GPH58" s="24"/>
      <c r="GPI58" s="24"/>
      <c r="GPJ58" s="24"/>
      <c r="GPK58" s="24"/>
      <c r="GPL58" s="24"/>
      <c r="GPM58" s="24"/>
      <c r="GPN58" s="24"/>
      <c r="GPO58" s="24"/>
      <c r="GPP58" s="24"/>
      <c r="GPQ58" s="24"/>
      <c r="GPR58" s="24"/>
      <c r="GPS58" s="24"/>
      <c r="GPT58" s="24"/>
      <c r="GPU58" s="24"/>
      <c r="GPV58" s="24"/>
      <c r="GPW58" s="24"/>
      <c r="GPX58" s="24"/>
      <c r="GPY58" s="24"/>
      <c r="GPZ58" s="24"/>
      <c r="GQA58" s="24"/>
      <c r="GQB58" s="24"/>
      <c r="GQC58" s="24"/>
      <c r="GQD58" s="24"/>
      <c r="GQE58" s="24"/>
      <c r="GQF58" s="24"/>
      <c r="GQG58" s="24"/>
      <c r="GQH58" s="24"/>
      <c r="GQI58" s="24"/>
      <c r="GQJ58" s="24"/>
      <c r="GQK58" s="24"/>
      <c r="GQL58" s="24"/>
      <c r="GQM58" s="24"/>
      <c r="GQN58" s="24"/>
      <c r="GQO58" s="24"/>
      <c r="GQP58" s="24"/>
      <c r="GQQ58" s="24"/>
      <c r="GQR58" s="24"/>
      <c r="GQS58" s="24"/>
      <c r="GQT58" s="24"/>
      <c r="GQU58" s="24"/>
      <c r="GQV58" s="24"/>
      <c r="GQW58" s="24"/>
      <c r="GQX58" s="24"/>
      <c r="GQY58" s="24"/>
      <c r="GQZ58" s="24"/>
      <c r="GRA58" s="24"/>
      <c r="GRB58" s="24"/>
      <c r="GRC58" s="24"/>
      <c r="GRD58" s="24"/>
      <c r="GRE58" s="24"/>
      <c r="GRF58" s="24"/>
      <c r="GRG58" s="24"/>
      <c r="GRH58" s="24"/>
      <c r="GRI58" s="24"/>
      <c r="GRJ58" s="24"/>
      <c r="GRK58" s="24"/>
      <c r="GRL58" s="24"/>
      <c r="GRM58" s="24"/>
      <c r="GRN58" s="24"/>
      <c r="GRO58" s="24"/>
      <c r="GRP58" s="24"/>
      <c r="GRQ58" s="24"/>
      <c r="GRR58" s="24"/>
      <c r="GRS58" s="24"/>
      <c r="GRT58" s="24"/>
      <c r="GRU58" s="24"/>
      <c r="GRV58" s="24"/>
      <c r="GRW58" s="24"/>
      <c r="GRX58" s="24"/>
      <c r="GRY58" s="24"/>
      <c r="GRZ58" s="24"/>
      <c r="GSA58" s="24"/>
      <c r="GSB58" s="24"/>
      <c r="GSC58" s="24"/>
      <c r="GSD58" s="24"/>
      <c r="GSE58" s="24"/>
      <c r="GSF58" s="24"/>
      <c r="GSG58" s="24"/>
      <c r="GSH58" s="24"/>
      <c r="GSI58" s="24"/>
      <c r="GSJ58" s="24"/>
      <c r="GSK58" s="24"/>
      <c r="GSL58" s="24"/>
      <c r="GSM58" s="24"/>
      <c r="GSN58" s="24"/>
      <c r="GSO58" s="24"/>
      <c r="GSP58" s="24"/>
      <c r="GSQ58" s="24"/>
      <c r="GSR58" s="24"/>
      <c r="GSS58" s="24"/>
      <c r="GST58" s="24"/>
      <c r="GSU58" s="24"/>
      <c r="GSV58" s="24"/>
      <c r="GSW58" s="24"/>
      <c r="GSX58" s="24"/>
      <c r="GSY58" s="24"/>
      <c r="GSZ58" s="24"/>
      <c r="GTA58" s="24"/>
      <c r="GTB58" s="24"/>
      <c r="GTC58" s="24"/>
      <c r="GTD58" s="24"/>
      <c r="GTE58" s="24"/>
      <c r="GTF58" s="24"/>
      <c r="GTG58" s="24"/>
      <c r="GTH58" s="24"/>
      <c r="GTI58" s="24"/>
      <c r="GTJ58" s="24"/>
      <c r="GTK58" s="24"/>
      <c r="GTL58" s="24"/>
      <c r="GTM58" s="24"/>
      <c r="GTN58" s="24"/>
      <c r="GTO58" s="24"/>
      <c r="GTP58" s="24"/>
      <c r="GTQ58" s="24"/>
      <c r="GTR58" s="24"/>
      <c r="GTS58" s="24"/>
      <c r="GTT58" s="24"/>
      <c r="GTU58" s="24"/>
      <c r="GTV58" s="24"/>
      <c r="GTW58" s="24"/>
      <c r="GTX58" s="24"/>
      <c r="GTY58" s="24"/>
      <c r="GTZ58" s="24"/>
      <c r="GUA58" s="24"/>
      <c r="GUB58" s="24"/>
      <c r="GUC58" s="24"/>
      <c r="GUD58" s="24"/>
      <c r="GUE58" s="24"/>
      <c r="GUF58" s="24"/>
      <c r="GUG58" s="24"/>
      <c r="GUH58" s="24"/>
      <c r="GUI58" s="24"/>
      <c r="GUJ58" s="24"/>
      <c r="GUK58" s="24"/>
      <c r="GUL58" s="24"/>
      <c r="GUM58" s="24"/>
      <c r="GUN58" s="24"/>
      <c r="GUO58" s="24"/>
      <c r="GUP58" s="24"/>
      <c r="GUQ58" s="24"/>
      <c r="GUR58" s="24"/>
      <c r="GUS58" s="24"/>
      <c r="GUT58" s="24"/>
      <c r="GUU58" s="24"/>
      <c r="GUV58" s="24"/>
      <c r="GUW58" s="24"/>
      <c r="GUX58" s="24"/>
      <c r="GUY58" s="24"/>
      <c r="GUZ58" s="24"/>
      <c r="GVA58" s="24"/>
      <c r="GVB58" s="24"/>
      <c r="GVC58" s="24"/>
      <c r="GVD58" s="24"/>
      <c r="GVE58" s="24"/>
      <c r="GVF58" s="24"/>
      <c r="GVG58" s="24"/>
      <c r="GVH58" s="24"/>
      <c r="GVI58" s="24"/>
      <c r="GVJ58" s="24"/>
      <c r="GVK58" s="24"/>
      <c r="GVL58" s="24"/>
      <c r="GVM58" s="24"/>
      <c r="GVN58" s="24"/>
      <c r="GVO58" s="24"/>
      <c r="GVP58" s="24"/>
      <c r="GVQ58" s="24"/>
      <c r="GVR58" s="24"/>
      <c r="GVS58" s="24"/>
      <c r="GVT58" s="24"/>
      <c r="GVU58" s="24"/>
      <c r="GVV58" s="24"/>
      <c r="GVW58" s="24"/>
      <c r="GVX58" s="24"/>
      <c r="GVY58" s="24"/>
      <c r="GVZ58" s="24"/>
      <c r="GWA58" s="24"/>
      <c r="GWB58" s="24"/>
      <c r="GWC58" s="24"/>
      <c r="GWD58" s="24"/>
      <c r="GWE58" s="24"/>
      <c r="GWF58" s="24"/>
      <c r="GWG58" s="24"/>
      <c r="GWH58" s="24"/>
      <c r="GWI58" s="24"/>
      <c r="GWJ58" s="24"/>
      <c r="GWK58" s="24"/>
      <c r="GWL58" s="24"/>
      <c r="GWM58" s="24"/>
      <c r="GWN58" s="24"/>
      <c r="GWO58" s="24"/>
      <c r="GWP58" s="24"/>
      <c r="GWQ58" s="24"/>
      <c r="GWR58" s="24"/>
      <c r="GWS58" s="24"/>
      <c r="GWT58" s="24"/>
      <c r="GWU58" s="24"/>
      <c r="GWV58" s="24"/>
      <c r="GWW58" s="24"/>
      <c r="GWX58" s="24"/>
      <c r="GWY58" s="24"/>
      <c r="GWZ58" s="24"/>
      <c r="GXA58" s="24"/>
      <c r="GXB58" s="24"/>
      <c r="GXC58" s="24"/>
      <c r="GXD58" s="24"/>
      <c r="GXE58" s="24"/>
      <c r="GXF58" s="24"/>
      <c r="GXG58" s="24"/>
      <c r="GXH58" s="24"/>
      <c r="GXI58" s="24"/>
      <c r="GXJ58" s="24"/>
      <c r="GXK58" s="24"/>
      <c r="GXL58" s="24"/>
      <c r="GXM58" s="24"/>
      <c r="GXN58" s="24"/>
      <c r="GXO58" s="24"/>
      <c r="GXP58" s="24"/>
      <c r="GXQ58" s="24"/>
      <c r="GXR58" s="24"/>
      <c r="GXS58" s="24"/>
      <c r="GXT58" s="24"/>
      <c r="GXU58" s="24"/>
      <c r="GXV58" s="24"/>
      <c r="GXW58" s="24"/>
      <c r="GXX58" s="24"/>
      <c r="GXY58" s="24"/>
      <c r="GXZ58" s="24"/>
      <c r="GYA58" s="24"/>
      <c r="GYB58" s="24"/>
      <c r="GYC58" s="24"/>
      <c r="GYD58" s="24"/>
      <c r="GYE58" s="24"/>
      <c r="GYF58" s="24"/>
      <c r="GYG58" s="24"/>
      <c r="GYH58" s="24"/>
      <c r="GYI58" s="24"/>
      <c r="GYJ58" s="24"/>
      <c r="GYK58" s="24"/>
      <c r="GYL58" s="24"/>
      <c r="GYM58" s="24"/>
      <c r="GYN58" s="24"/>
      <c r="GYO58" s="24"/>
      <c r="GYP58" s="24"/>
      <c r="GYQ58" s="24"/>
      <c r="GYR58" s="24"/>
      <c r="GYS58" s="24"/>
      <c r="GYT58" s="24"/>
      <c r="GYU58" s="24"/>
      <c r="GYV58" s="24"/>
      <c r="GYW58" s="24"/>
      <c r="GYX58" s="24"/>
      <c r="GYY58" s="24"/>
      <c r="GYZ58" s="24"/>
      <c r="GZA58" s="24"/>
      <c r="GZB58" s="24"/>
      <c r="GZC58" s="24"/>
      <c r="GZD58" s="24"/>
      <c r="GZE58" s="24"/>
      <c r="GZF58" s="24"/>
      <c r="GZG58" s="24"/>
      <c r="GZH58" s="24"/>
      <c r="GZI58" s="24"/>
      <c r="GZJ58" s="24"/>
      <c r="GZK58" s="24"/>
      <c r="GZL58" s="24"/>
      <c r="GZM58" s="24"/>
      <c r="GZN58" s="24"/>
      <c r="GZO58" s="24"/>
      <c r="GZP58" s="24"/>
      <c r="GZQ58" s="24"/>
      <c r="GZR58" s="24"/>
      <c r="GZS58" s="24"/>
      <c r="GZT58" s="24"/>
      <c r="GZU58" s="24"/>
      <c r="GZV58" s="24"/>
      <c r="GZW58" s="24"/>
      <c r="GZX58" s="24"/>
      <c r="GZY58" s="24"/>
      <c r="GZZ58" s="24"/>
      <c r="HAA58" s="24"/>
      <c r="HAB58" s="24"/>
      <c r="HAC58" s="24"/>
      <c r="HAD58" s="24"/>
      <c r="HAE58" s="24"/>
      <c r="HAF58" s="24"/>
      <c r="HAG58" s="24"/>
      <c r="HAH58" s="24"/>
      <c r="HAI58" s="24"/>
      <c r="HAJ58" s="24"/>
      <c r="HAK58" s="24"/>
      <c r="HAL58" s="24"/>
      <c r="HAM58" s="24"/>
      <c r="HAN58" s="24"/>
      <c r="HAO58" s="24"/>
      <c r="HAP58" s="24"/>
      <c r="HAQ58" s="24"/>
      <c r="HAR58" s="24"/>
      <c r="HAS58" s="24"/>
      <c r="HAT58" s="24"/>
      <c r="HAU58" s="24"/>
      <c r="HAV58" s="24"/>
      <c r="HAW58" s="24"/>
      <c r="HAX58" s="24"/>
      <c r="HAY58" s="24"/>
      <c r="HAZ58" s="24"/>
      <c r="HBA58" s="24"/>
      <c r="HBB58" s="24"/>
      <c r="HBC58" s="24"/>
      <c r="HBD58" s="24"/>
      <c r="HBE58" s="24"/>
      <c r="HBF58" s="24"/>
      <c r="HBG58" s="24"/>
      <c r="HBH58" s="24"/>
      <c r="HBI58" s="24"/>
      <c r="HBJ58" s="24"/>
      <c r="HBK58" s="24"/>
      <c r="HBL58" s="24"/>
      <c r="HBM58" s="24"/>
      <c r="HBN58" s="24"/>
      <c r="HBO58" s="24"/>
      <c r="HBP58" s="24"/>
      <c r="HBQ58" s="24"/>
      <c r="HBR58" s="24"/>
      <c r="HBS58" s="24"/>
      <c r="HBT58" s="24"/>
      <c r="HBU58" s="24"/>
      <c r="HBV58" s="24"/>
      <c r="HBW58" s="24"/>
      <c r="HBX58" s="24"/>
      <c r="HBY58" s="24"/>
      <c r="HBZ58" s="24"/>
      <c r="HCA58" s="24"/>
      <c r="HCB58" s="24"/>
      <c r="HCC58" s="24"/>
      <c r="HCD58" s="24"/>
      <c r="HCE58" s="24"/>
      <c r="HCF58" s="24"/>
      <c r="HCG58" s="24"/>
      <c r="HCH58" s="24"/>
      <c r="HCI58" s="24"/>
      <c r="HCJ58" s="24"/>
      <c r="HCK58" s="24"/>
      <c r="HCL58" s="24"/>
      <c r="HCM58" s="24"/>
      <c r="HCN58" s="24"/>
      <c r="HCO58" s="24"/>
      <c r="HCP58" s="24"/>
      <c r="HCQ58" s="24"/>
      <c r="HCR58" s="24"/>
      <c r="HCS58" s="24"/>
      <c r="HCT58" s="24"/>
      <c r="HCU58" s="24"/>
      <c r="HCV58" s="24"/>
      <c r="HCW58" s="24"/>
      <c r="HCX58" s="24"/>
      <c r="HCY58" s="24"/>
      <c r="HCZ58" s="24"/>
      <c r="HDA58" s="24"/>
      <c r="HDB58" s="24"/>
      <c r="HDC58" s="24"/>
      <c r="HDD58" s="24"/>
      <c r="HDE58" s="24"/>
      <c r="HDF58" s="24"/>
      <c r="HDG58" s="24"/>
      <c r="HDH58" s="24"/>
      <c r="HDI58" s="24"/>
      <c r="HDJ58" s="24"/>
      <c r="HDK58" s="24"/>
      <c r="HDL58" s="24"/>
      <c r="HDM58" s="24"/>
      <c r="HDN58" s="24"/>
      <c r="HDO58" s="24"/>
      <c r="HDP58" s="24"/>
      <c r="HDQ58" s="24"/>
      <c r="HDR58" s="24"/>
      <c r="HDS58" s="24"/>
      <c r="HDT58" s="24"/>
      <c r="HDU58" s="24"/>
      <c r="HDV58" s="24"/>
      <c r="HDW58" s="24"/>
      <c r="HDX58" s="24"/>
      <c r="HDY58" s="24"/>
      <c r="HDZ58" s="24"/>
      <c r="HEA58" s="24"/>
      <c r="HEB58" s="24"/>
      <c r="HEC58" s="24"/>
      <c r="HED58" s="24"/>
      <c r="HEE58" s="24"/>
      <c r="HEF58" s="24"/>
      <c r="HEG58" s="24"/>
      <c r="HEH58" s="24"/>
      <c r="HEI58" s="24"/>
      <c r="HEJ58" s="24"/>
      <c r="HEK58" s="24"/>
      <c r="HEL58" s="24"/>
      <c r="HEM58" s="24"/>
      <c r="HEN58" s="24"/>
      <c r="HEO58" s="24"/>
      <c r="HEP58" s="24"/>
      <c r="HEQ58" s="24"/>
      <c r="HER58" s="24"/>
      <c r="HES58" s="24"/>
      <c r="HET58" s="24"/>
      <c r="HEU58" s="24"/>
      <c r="HEV58" s="24"/>
      <c r="HEW58" s="24"/>
      <c r="HEX58" s="24"/>
      <c r="HEY58" s="24"/>
      <c r="HEZ58" s="24"/>
      <c r="HFA58" s="24"/>
      <c r="HFB58" s="24"/>
      <c r="HFC58" s="24"/>
      <c r="HFD58" s="24"/>
      <c r="HFE58" s="24"/>
      <c r="HFF58" s="24"/>
      <c r="HFG58" s="24"/>
      <c r="HFH58" s="24"/>
      <c r="HFI58" s="24"/>
      <c r="HFJ58" s="24"/>
      <c r="HFK58" s="24"/>
      <c r="HFL58" s="24"/>
      <c r="HFM58" s="24"/>
      <c r="HFN58" s="24"/>
      <c r="HFO58" s="24"/>
      <c r="HFP58" s="24"/>
      <c r="HFQ58" s="24"/>
      <c r="HFR58" s="24"/>
      <c r="HFS58" s="24"/>
      <c r="HFT58" s="24"/>
      <c r="HFU58" s="24"/>
      <c r="HFV58" s="24"/>
      <c r="HFW58" s="24"/>
      <c r="HFX58" s="24"/>
      <c r="HFY58" s="24"/>
      <c r="HFZ58" s="24"/>
      <c r="HGA58" s="24"/>
      <c r="HGB58" s="24"/>
      <c r="HGC58" s="24"/>
      <c r="HGD58" s="24"/>
      <c r="HGE58" s="24"/>
      <c r="HGF58" s="24"/>
      <c r="HGG58" s="24"/>
      <c r="HGH58" s="24"/>
      <c r="HGI58" s="24"/>
      <c r="HGJ58" s="24"/>
      <c r="HGK58" s="24"/>
      <c r="HGL58" s="24"/>
      <c r="HGM58" s="24"/>
      <c r="HGN58" s="24"/>
      <c r="HGO58" s="24"/>
      <c r="HGP58" s="24"/>
      <c r="HGQ58" s="24"/>
      <c r="HGR58" s="24"/>
      <c r="HGS58" s="24"/>
      <c r="HGT58" s="24"/>
      <c r="HGU58" s="24"/>
      <c r="HGV58" s="24"/>
      <c r="HGW58" s="24"/>
      <c r="HGX58" s="24"/>
      <c r="HGY58" s="24"/>
      <c r="HGZ58" s="24"/>
      <c r="HHA58" s="24"/>
      <c r="HHB58" s="24"/>
      <c r="HHC58" s="24"/>
      <c r="HHD58" s="24"/>
      <c r="HHE58" s="24"/>
      <c r="HHF58" s="24"/>
      <c r="HHG58" s="24"/>
      <c r="HHH58" s="24"/>
      <c r="HHI58" s="24"/>
      <c r="HHJ58" s="24"/>
      <c r="HHK58" s="24"/>
      <c r="HHL58" s="24"/>
      <c r="HHM58" s="24"/>
      <c r="HHN58" s="24"/>
      <c r="HHO58" s="24"/>
      <c r="HHP58" s="24"/>
      <c r="HHQ58" s="24"/>
      <c r="HHR58" s="24"/>
      <c r="HHS58" s="24"/>
      <c r="HHT58" s="24"/>
      <c r="HHU58" s="24"/>
      <c r="HHV58" s="24"/>
      <c r="HHW58" s="24"/>
      <c r="HHX58" s="24"/>
      <c r="HHY58" s="24"/>
      <c r="HHZ58" s="24"/>
      <c r="HIA58" s="24"/>
      <c r="HIB58" s="24"/>
      <c r="HIC58" s="24"/>
      <c r="HID58" s="24"/>
      <c r="HIE58" s="24"/>
      <c r="HIF58" s="24"/>
      <c r="HIG58" s="24"/>
      <c r="HIH58" s="24"/>
      <c r="HII58" s="24"/>
      <c r="HIJ58" s="24"/>
      <c r="HIK58" s="24"/>
      <c r="HIL58" s="24"/>
      <c r="HIM58" s="24"/>
      <c r="HIN58" s="24"/>
      <c r="HIO58" s="24"/>
      <c r="HIP58" s="24"/>
      <c r="HIQ58" s="24"/>
      <c r="HIR58" s="24"/>
      <c r="HIS58" s="24"/>
      <c r="HIT58" s="24"/>
      <c r="HIU58" s="24"/>
      <c r="HIV58" s="24"/>
      <c r="HIW58" s="24"/>
      <c r="HIX58" s="24"/>
      <c r="HIY58" s="24"/>
      <c r="HIZ58" s="24"/>
      <c r="HJA58" s="24"/>
      <c r="HJB58" s="24"/>
      <c r="HJC58" s="24"/>
      <c r="HJD58" s="24"/>
      <c r="HJE58" s="24"/>
      <c r="HJF58" s="24"/>
      <c r="HJG58" s="24"/>
      <c r="HJH58" s="24"/>
      <c r="HJI58" s="24"/>
      <c r="HJJ58" s="24"/>
      <c r="HJK58" s="24"/>
      <c r="HJL58" s="24"/>
      <c r="HJM58" s="24"/>
      <c r="HJN58" s="24"/>
      <c r="HJO58" s="24"/>
      <c r="HJP58" s="24"/>
      <c r="HJQ58" s="24"/>
      <c r="HJR58" s="24"/>
      <c r="HJS58" s="24"/>
      <c r="HJT58" s="24"/>
      <c r="HJU58" s="24"/>
      <c r="HJV58" s="24"/>
      <c r="HJW58" s="24"/>
      <c r="HJX58" s="24"/>
      <c r="HJY58" s="24"/>
      <c r="HJZ58" s="24"/>
      <c r="HKA58" s="24"/>
      <c r="HKB58" s="24"/>
      <c r="HKC58" s="24"/>
      <c r="HKD58" s="24"/>
      <c r="HKE58" s="24"/>
      <c r="HKF58" s="24"/>
      <c r="HKG58" s="24"/>
      <c r="HKH58" s="24"/>
      <c r="HKI58" s="24"/>
      <c r="HKJ58" s="24"/>
      <c r="HKK58" s="24"/>
      <c r="HKL58" s="24"/>
      <c r="HKM58" s="24"/>
      <c r="HKN58" s="24"/>
      <c r="HKO58" s="24"/>
      <c r="HKP58" s="24"/>
      <c r="HKQ58" s="24"/>
      <c r="HKR58" s="24"/>
      <c r="HKS58" s="24"/>
      <c r="HKT58" s="24"/>
      <c r="HKU58" s="24"/>
      <c r="HKV58" s="24"/>
      <c r="HKW58" s="24"/>
      <c r="HKX58" s="24"/>
      <c r="HKY58" s="24"/>
      <c r="HKZ58" s="24"/>
      <c r="HLA58" s="24"/>
      <c r="HLB58" s="24"/>
      <c r="HLC58" s="24"/>
      <c r="HLD58" s="24"/>
      <c r="HLE58" s="24"/>
      <c r="HLF58" s="24"/>
      <c r="HLG58" s="24"/>
      <c r="HLH58" s="24"/>
      <c r="HLI58" s="24"/>
      <c r="HLJ58" s="24"/>
      <c r="HLK58" s="24"/>
      <c r="HLL58" s="24"/>
      <c r="HLM58" s="24"/>
      <c r="HLN58" s="24"/>
      <c r="HLO58" s="24"/>
      <c r="HLP58" s="24"/>
      <c r="HLQ58" s="24"/>
      <c r="HLR58" s="24"/>
      <c r="HLS58" s="24"/>
      <c r="HLT58" s="24"/>
      <c r="HLU58" s="24"/>
      <c r="HLV58" s="24"/>
      <c r="HLW58" s="24"/>
      <c r="HLX58" s="24"/>
      <c r="HLY58" s="24"/>
      <c r="HLZ58" s="24"/>
      <c r="HMA58" s="24"/>
      <c r="HMB58" s="24"/>
      <c r="HMC58" s="24"/>
      <c r="HMD58" s="24"/>
      <c r="HME58" s="24"/>
      <c r="HMF58" s="24"/>
      <c r="HMG58" s="24"/>
      <c r="HMH58" s="24"/>
      <c r="HMI58" s="24"/>
      <c r="HMJ58" s="24"/>
      <c r="HMK58" s="24"/>
      <c r="HML58" s="24"/>
      <c r="HMM58" s="24"/>
      <c r="HMN58" s="24"/>
      <c r="HMO58" s="24"/>
      <c r="HMP58" s="24"/>
      <c r="HMQ58" s="24"/>
      <c r="HMR58" s="24"/>
      <c r="HMS58" s="24"/>
      <c r="HMT58" s="24"/>
      <c r="HMU58" s="24"/>
      <c r="HMV58" s="24"/>
      <c r="HMW58" s="24"/>
      <c r="HMX58" s="24"/>
      <c r="HMY58" s="24"/>
      <c r="HMZ58" s="24"/>
      <c r="HNA58" s="24"/>
      <c r="HNB58" s="24"/>
      <c r="HNC58" s="24"/>
      <c r="HND58" s="24"/>
      <c r="HNE58" s="24"/>
      <c r="HNF58" s="24"/>
      <c r="HNG58" s="24"/>
      <c r="HNH58" s="24"/>
      <c r="HNI58" s="24"/>
      <c r="HNJ58" s="24"/>
      <c r="HNK58" s="24"/>
      <c r="HNL58" s="24"/>
      <c r="HNM58" s="24"/>
      <c r="HNN58" s="24"/>
      <c r="HNO58" s="24"/>
      <c r="HNP58" s="24"/>
      <c r="HNQ58" s="24"/>
      <c r="HNR58" s="24"/>
      <c r="HNS58" s="24"/>
      <c r="HNT58" s="24"/>
      <c r="HNU58" s="24"/>
      <c r="HNV58" s="24"/>
      <c r="HNW58" s="24"/>
      <c r="HNX58" s="24"/>
      <c r="HNY58" s="24"/>
      <c r="HNZ58" s="24"/>
      <c r="HOA58" s="24"/>
      <c r="HOB58" s="24"/>
      <c r="HOC58" s="24"/>
      <c r="HOD58" s="24"/>
      <c r="HOE58" s="24"/>
      <c r="HOF58" s="24"/>
      <c r="HOG58" s="24"/>
      <c r="HOH58" s="24"/>
      <c r="HOI58" s="24"/>
      <c r="HOJ58" s="24"/>
      <c r="HOK58" s="24"/>
      <c r="HOL58" s="24"/>
      <c r="HOM58" s="24"/>
      <c r="HON58" s="24"/>
      <c r="HOO58" s="24"/>
      <c r="HOP58" s="24"/>
      <c r="HOQ58" s="24"/>
      <c r="HOR58" s="24"/>
      <c r="HOS58" s="24"/>
      <c r="HOT58" s="24"/>
      <c r="HOU58" s="24"/>
      <c r="HOV58" s="24"/>
      <c r="HOW58" s="24"/>
      <c r="HOX58" s="24"/>
      <c r="HOY58" s="24"/>
      <c r="HOZ58" s="24"/>
      <c r="HPA58" s="24"/>
      <c r="HPB58" s="24"/>
      <c r="HPC58" s="24"/>
      <c r="HPD58" s="24"/>
      <c r="HPE58" s="24"/>
      <c r="HPF58" s="24"/>
      <c r="HPG58" s="24"/>
      <c r="HPH58" s="24"/>
      <c r="HPI58" s="24"/>
      <c r="HPJ58" s="24"/>
      <c r="HPK58" s="24"/>
      <c r="HPL58" s="24"/>
      <c r="HPM58" s="24"/>
      <c r="HPN58" s="24"/>
      <c r="HPO58" s="24"/>
      <c r="HPP58" s="24"/>
      <c r="HPQ58" s="24"/>
      <c r="HPR58" s="24"/>
      <c r="HPS58" s="24"/>
      <c r="HPT58" s="24"/>
      <c r="HPU58" s="24"/>
      <c r="HPV58" s="24"/>
      <c r="HPW58" s="24"/>
      <c r="HPX58" s="24"/>
      <c r="HPY58" s="24"/>
      <c r="HPZ58" s="24"/>
      <c r="HQA58" s="24"/>
      <c r="HQB58" s="24"/>
      <c r="HQC58" s="24"/>
      <c r="HQD58" s="24"/>
      <c r="HQE58" s="24"/>
      <c r="HQF58" s="24"/>
      <c r="HQG58" s="24"/>
      <c r="HQH58" s="24"/>
      <c r="HQI58" s="24"/>
      <c r="HQJ58" s="24"/>
      <c r="HQK58" s="24"/>
      <c r="HQL58" s="24"/>
      <c r="HQM58" s="24"/>
      <c r="HQN58" s="24"/>
      <c r="HQO58" s="24"/>
      <c r="HQP58" s="24"/>
      <c r="HQQ58" s="24"/>
      <c r="HQR58" s="24"/>
      <c r="HQS58" s="24"/>
      <c r="HQT58" s="24"/>
      <c r="HQU58" s="24"/>
      <c r="HQV58" s="24"/>
      <c r="HQW58" s="24"/>
      <c r="HQX58" s="24"/>
      <c r="HQY58" s="24"/>
      <c r="HQZ58" s="24"/>
      <c r="HRA58" s="24"/>
      <c r="HRB58" s="24"/>
      <c r="HRC58" s="24"/>
      <c r="HRD58" s="24"/>
      <c r="HRE58" s="24"/>
      <c r="HRF58" s="24"/>
      <c r="HRG58" s="24"/>
      <c r="HRH58" s="24"/>
      <c r="HRI58" s="24"/>
      <c r="HRJ58" s="24"/>
      <c r="HRK58" s="24"/>
      <c r="HRL58" s="24"/>
      <c r="HRM58" s="24"/>
      <c r="HRN58" s="24"/>
      <c r="HRO58" s="24"/>
      <c r="HRP58" s="24"/>
      <c r="HRQ58" s="24"/>
      <c r="HRR58" s="24"/>
      <c r="HRS58" s="24"/>
      <c r="HRT58" s="24"/>
      <c r="HRU58" s="24"/>
      <c r="HRV58" s="24"/>
      <c r="HRW58" s="24"/>
      <c r="HRX58" s="24"/>
      <c r="HRY58" s="24"/>
      <c r="HRZ58" s="24"/>
      <c r="HSA58" s="24"/>
      <c r="HSB58" s="24"/>
      <c r="HSC58" s="24"/>
      <c r="HSD58" s="24"/>
      <c r="HSE58" s="24"/>
      <c r="HSF58" s="24"/>
      <c r="HSG58" s="24"/>
      <c r="HSH58" s="24"/>
      <c r="HSI58" s="24"/>
      <c r="HSJ58" s="24"/>
      <c r="HSK58" s="24"/>
      <c r="HSL58" s="24"/>
      <c r="HSM58" s="24"/>
      <c r="HSN58" s="24"/>
      <c r="HSO58" s="24"/>
      <c r="HSP58" s="24"/>
      <c r="HSQ58" s="24"/>
      <c r="HSR58" s="24"/>
      <c r="HSS58" s="24"/>
      <c r="HST58" s="24"/>
      <c r="HSU58" s="24"/>
      <c r="HSV58" s="24"/>
      <c r="HSW58" s="24"/>
      <c r="HSX58" s="24"/>
      <c r="HSY58" s="24"/>
      <c r="HSZ58" s="24"/>
      <c r="HTA58" s="24"/>
      <c r="HTB58" s="24"/>
      <c r="HTC58" s="24"/>
      <c r="HTD58" s="24"/>
      <c r="HTE58" s="24"/>
      <c r="HTF58" s="24"/>
      <c r="HTG58" s="24"/>
      <c r="HTH58" s="24"/>
      <c r="HTI58" s="24"/>
      <c r="HTJ58" s="24"/>
      <c r="HTK58" s="24"/>
      <c r="HTL58" s="24"/>
      <c r="HTM58" s="24"/>
      <c r="HTN58" s="24"/>
      <c r="HTO58" s="24"/>
      <c r="HTP58" s="24"/>
      <c r="HTQ58" s="24"/>
      <c r="HTR58" s="24"/>
      <c r="HTS58" s="24"/>
      <c r="HTT58" s="24"/>
      <c r="HTU58" s="24"/>
      <c r="HTV58" s="24"/>
      <c r="HTW58" s="24"/>
      <c r="HTX58" s="24"/>
      <c r="HTY58" s="24"/>
      <c r="HTZ58" s="24"/>
      <c r="HUA58" s="24"/>
      <c r="HUB58" s="24"/>
      <c r="HUC58" s="24"/>
      <c r="HUD58" s="24"/>
      <c r="HUE58" s="24"/>
      <c r="HUF58" s="24"/>
      <c r="HUG58" s="24"/>
      <c r="HUH58" s="24"/>
      <c r="HUI58" s="24"/>
      <c r="HUJ58" s="24"/>
      <c r="HUK58" s="24"/>
      <c r="HUL58" s="24"/>
      <c r="HUM58" s="24"/>
      <c r="HUN58" s="24"/>
      <c r="HUO58" s="24"/>
      <c r="HUP58" s="24"/>
      <c r="HUQ58" s="24"/>
      <c r="HUR58" s="24"/>
      <c r="HUS58" s="24"/>
      <c r="HUT58" s="24"/>
      <c r="HUU58" s="24"/>
      <c r="HUV58" s="24"/>
      <c r="HUW58" s="24"/>
      <c r="HUX58" s="24"/>
      <c r="HUY58" s="24"/>
      <c r="HUZ58" s="24"/>
      <c r="HVA58" s="24"/>
      <c r="HVB58" s="24"/>
      <c r="HVC58" s="24"/>
      <c r="HVD58" s="24"/>
      <c r="HVE58" s="24"/>
      <c r="HVF58" s="24"/>
      <c r="HVG58" s="24"/>
      <c r="HVH58" s="24"/>
      <c r="HVI58" s="24"/>
      <c r="HVJ58" s="24"/>
      <c r="HVK58" s="24"/>
      <c r="HVL58" s="24"/>
      <c r="HVM58" s="24"/>
      <c r="HVN58" s="24"/>
      <c r="HVO58" s="24"/>
      <c r="HVP58" s="24"/>
      <c r="HVQ58" s="24"/>
      <c r="HVR58" s="24"/>
      <c r="HVS58" s="24"/>
      <c r="HVT58" s="24"/>
      <c r="HVU58" s="24"/>
      <c r="HVV58" s="24"/>
      <c r="HVW58" s="24"/>
      <c r="HVX58" s="24"/>
      <c r="HVY58" s="24"/>
      <c r="HVZ58" s="24"/>
      <c r="HWA58" s="24"/>
      <c r="HWB58" s="24"/>
      <c r="HWC58" s="24"/>
      <c r="HWD58" s="24"/>
      <c r="HWE58" s="24"/>
      <c r="HWF58" s="24"/>
      <c r="HWG58" s="24"/>
      <c r="HWH58" s="24"/>
      <c r="HWI58" s="24"/>
      <c r="HWJ58" s="24"/>
      <c r="HWK58" s="24"/>
      <c r="HWL58" s="24"/>
      <c r="HWM58" s="24"/>
      <c r="HWN58" s="24"/>
      <c r="HWO58" s="24"/>
      <c r="HWP58" s="24"/>
      <c r="HWQ58" s="24"/>
      <c r="HWR58" s="24"/>
      <c r="HWS58" s="24"/>
      <c r="HWT58" s="24"/>
      <c r="HWU58" s="24"/>
      <c r="HWV58" s="24"/>
      <c r="HWW58" s="24"/>
      <c r="HWX58" s="24"/>
      <c r="HWY58" s="24"/>
      <c r="HWZ58" s="24"/>
      <c r="HXA58" s="24"/>
      <c r="HXB58" s="24"/>
      <c r="HXC58" s="24"/>
      <c r="HXD58" s="24"/>
      <c r="HXE58" s="24"/>
      <c r="HXF58" s="24"/>
      <c r="HXG58" s="24"/>
      <c r="HXH58" s="24"/>
      <c r="HXI58" s="24"/>
      <c r="HXJ58" s="24"/>
      <c r="HXK58" s="24"/>
      <c r="HXL58" s="24"/>
      <c r="HXM58" s="24"/>
      <c r="HXN58" s="24"/>
      <c r="HXO58" s="24"/>
      <c r="HXP58" s="24"/>
      <c r="HXQ58" s="24"/>
      <c r="HXR58" s="24"/>
      <c r="HXS58" s="24"/>
      <c r="HXT58" s="24"/>
      <c r="HXU58" s="24"/>
      <c r="HXV58" s="24"/>
      <c r="HXW58" s="24"/>
      <c r="HXX58" s="24"/>
      <c r="HXY58" s="24"/>
      <c r="HXZ58" s="24"/>
      <c r="HYA58" s="24"/>
      <c r="HYB58" s="24"/>
      <c r="HYC58" s="24"/>
      <c r="HYD58" s="24"/>
      <c r="HYE58" s="24"/>
      <c r="HYF58" s="24"/>
      <c r="HYG58" s="24"/>
      <c r="HYH58" s="24"/>
      <c r="HYI58" s="24"/>
      <c r="HYJ58" s="24"/>
      <c r="HYK58" s="24"/>
      <c r="HYL58" s="24"/>
      <c r="HYM58" s="24"/>
      <c r="HYN58" s="24"/>
      <c r="HYO58" s="24"/>
      <c r="HYP58" s="24"/>
      <c r="HYQ58" s="24"/>
      <c r="HYR58" s="24"/>
      <c r="HYS58" s="24"/>
      <c r="HYT58" s="24"/>
      <c r="HYU58" s="24"/>
      <c r="HYV58" s="24"/>
      <c r="HYW58" s="24"/>
      <c r="HYX58" s="24"/>
      <c r="HYY58" s="24"/>
      <c r="HYZ58" s="24"/>
      <c r="HZA58" s="24"/>
      <c r="HZB58" s="24"/>
      <c r="HZC58" s="24"/>
      <c r="HZD58" s="24"/>
      <c r="HZE58" s="24"/>
      <c r="HZF58" s="24"/>
      <c r="HZG58" s="24"/>
      <c r="HZH58" s="24"/>
      <c r="HZI58" s="24"/>
      <c r="HZJ58" s="24"/>
      <c r="HZK58" s="24"/>
      <c r="HZL58" s="24"/>
      <c r="HZM58" s="24"/>
      <c r="HZN58" s="24"/>
      <c r="HZO58" s="24"/>
      <c r="HZP58" s="24"/>
      <c r="HZQ58" s="24"/>
      <c r="HZR58" s="24"/>
      <c r="HZS58" s="24"/>
      <c r="HZT58" s="24"/>
      <c r="HZU58" s="24"/>
      <c r="HZV58" s="24"/>
      <c r="HZW58" s="24"/>
      <c r="HZX58" s="24"/>
      <c r="HZY58" s="24"/>
      <c r="HZZ58" s="24"/>
      <c r="IAA58" s="24"/>
      <c r="IAB58" s="24"/>
      <c r="IAC58" s="24"/>
      <c r="IAD58" s="24"/>
      <c r="IAE58" s="24"/>
      <c r="IAF58" s="24"/>
      <c r="IAG58" s="24"/>
      <c r="IAH58" s="24"/>
      <c r="IAI58" s="24"/>
      <c r="IAJ58" s="24"/>
      <c r="IAK58" s="24"/>
      <c r="IAL58" s="24"/>
      <c r="IAM58" s="24"/>
      <c r="IAN58" s="24"/>
      <c r="IAO58" s="24"/>
      <c r="IAP58" s="24"/>
      <c r="IAQ58" s="24"/>
      <c r="IAR58" s="24"/>
      <c r="IAS58" s="24"/>
      <c r="IAT58" s="24"/>
      <c r="IAU58" s="24"/>
      <c r="IAV58" s="24"/>
      <c r="IAW58" s="24"/>
      <c r="IAX58" s="24"/>
      <c r="IAY58" s="24"/>
      <c r="IAZ58" s="24"/>
      <c r="IBA58" s="24"/>
      <c r="IBB58" s="24"/>
      <c r="IBC58" s="24"/>
      <c r="IBD58" s="24"/>
      <c r="IBE58" s="24"/>
      <c r="IBF58" s="24"/>
      <c r="IBG58" s="24"/>
      <c r="IBH58" s="24"/>
      <c r="IBI58" s="24"/>
      <c r="IBJ58" s="24"/>
      <c r="IBK58" s="24"/>
      <c r="IBL58" s="24"/>
      <c r="IBM58" s="24"/>
      <c r="IBN58" s="24"/>
      <c r="IBO58" s="24"/>
      <c r="IBP58" s="24"/>
      <c r="IBQ58" s="24"/>
      <c r="IBR58" s="24"/>
      <c r="IBS58" s="24"/>
      <c r="IBT58" s="24"/>
      <c r="IBU58" s="24"/>
      <c r="IBV58" s="24"/>
      <c r="IBW58" s="24"/>
      <c r="IBX58" s="24"/>
      <c r="IBY58" s="24"/>
      <c r="IBZ58" s="24"/>
      <c r="ICA58" s="24"/>
      <c r="ICB58" s="24"/>
      <c r="ICC58" s="24"/>
      <c r="ICD58" s="24"/>
      <c r="ICE58" s="24"/>
      <c r="ICF58" s="24"/>
      <c r="ICG58" s="24"/>
      <c r="ICH58" s="24"/>
      <c r="ICI58" s="24"/>
      <c r="ICJ58" s="24"/>
      <c r="ICK58" s="24"/>
      <c r="ICL58" s="24"/>
      <c r="ICM58" s="24"/>
      <c r="ICN58" s="24"/>
      <c r="ICO58" s="24"/>
      <c r="ICP58" s="24"/>
      <c r="ICQ58" s="24"/>
      <c r="ICR58" s="24"/>
      <c r="ICS58" s="24"/>
      <c r="ICT58" s="24"/>
      <c r="ICU58" s="24"/>
      <c r="ICV58" s="24"/>
      <c r="ICW58" s="24"/>
      <c r="ICX58" s="24"/>
      <c r="ICY58" s="24"/>
      <c r="ICZ58" s="24"/>
      <c r="IDA58" s="24"/>
      <c r="IDB58" s="24"/>
      <c r="IDC58" s="24"/>
      <c r="IDD58" s="24"/>
      <c r="IDE58" s="24"/>
      <c r="IDF58" s="24"/>
      <c r="IDG58" s="24"/>
      <c r="IDH58" s="24"/>
      <c r="IDI58" s="24"/>
      <c r="IDJ58" s="24"/>
      <c r="IDK58" s="24"/>
      <c r="IDL58" s="24"/>
      <c r="IDM58" s="24"/>
      <c r="IDN58" s="24"/>
      <c r="IDO58" s="24"/>
      <c r="IDP58" s="24"/>
      <c r="IDQ58" s="24"/>
      <c r="IDR58" s="24"/>
      <c r="IDS58" s="24"/>
      <c r="IDT58" s="24"/>
      <c r="IDU58" s="24"/>
      <c r="IDV58" s="24"/>
      <c r="IDW58" s="24"/>
      <c r="IDX58" s="24"/>
      <c r="IDY58" s="24"/>
      <c r="IDZ58" s="24"/>
      <c r="IEA58" s="24"/>
      <c r="IEB58" s="24"/>
      <c r="IEC58" s="24"/>
      <c r="IED58" s="24"/>
      <c r="IEE58" s="24"/>
      <c r="IEF58" s="24"/>
      <c r="IEG58" s="24"/>
      <c r="IEH58" s="24"/>
      <c r="IEI58" s="24"/>
      <c r="IEJ58" s="24"/>
      <c r="IEK58" s="24"/>
      <c r="IEL58" s="24"/>
      <c r="IEM58" s="24"/>
      <c r="IEN58" s="24"/>
      <c r="IEO58" s="24"/>
      <c r="IEP58" s="24"/>
      <c r="IEQ58" s="24"/>
      <c r="IER58" s="24"/>
      <c r="IES58" s="24"/>
      <c r="IET58" s="24"/>
      <c r="IEU58" s="24"/>
      <c r="IEV58" s="24"/>
      <c r="IEW58" s="24"/>
      <c r="IEX58" s="24"/>
      <c r="IEY58" s="24"/>
      <c r="IEZ58" s="24"/>
      <c r="IFA58" s="24"/>
      <c r="IFB58" s="24"/>
      <c r="IFC58" s="24"/>
      <c r="IFD58" s="24"/>
      <c r="IFE58" s="24"/>
      <c r="IFF58" s="24"/>
      <c r="IFG58" s="24"/>
      <c r="IFH58" s="24"/>
      <c r="IFI58" s="24"/>
      <c r="IFJ58" s="24"/>
      <c r="IFK58" s="24"/>
      <c r="IFL58" s="24"/>
      <c r="IFM58" s="24"/>
      <c r="IFN58" s="24"/>
      <c r="IFO58" s="24"/>
      <c r="IFP58" s="24"/>
      <c r="IFQ58" s="24"/>
      <c r="IFR58" s="24"/>
      <c r="IFS58" s="24"/>
      <c r="IFT58" s="24"/>
      <c r="IFU58" s="24"/>
      <c r="IFV58" s="24"/>
      <c r="IFW58" s="24"/>
      <c r="IFX58" s="24"/>
      <c r="IFY58" s="24"/>
      <c r="IFZ58" s="24"/>
      <c r="IGA58" s="24"/>
      <c r="IGB58" s="24"/>
      <c r="IGC58" s="24"/>
      <c r="IGD58" s="24"/>
      <c r="IGE58" s="24"/>
      <c r="IGF58" s="24"/>
      <c r="IGG58" s="24"/>
      <c r="IGH58" s="24"/>
      <c r="IGI58" s="24"/>
      <c r="IGJ58" s="24"/>
      <c r="IGK58" s="24"/>
      <c r="IGL58" s="24"/>
      <c r="IGM58" s="24"/>
      <c r="IGN58" s="24"/>
      <c r="IGO58" s="24"/>
      <c r="IGP58" s="24"/>
      <c r="IGQ58" s="24"/>
      <c r="IGR58" s="24"/>
      <c r="IGS58" s="24"/>
      <c r="IGT58" s="24"/>
      <c r="IGU58" s="24"/>
      <c r="IGV58" s="24"/>
      <c r="IGW58" s="24"/>
      <c r="IGX58" s="24"/>
      <c r="IGY58" s="24"/>
      <c r="IGZ58" s="24"/>
      <c r="IHA58" s="24"/>
      <c r="IHB58" s="24"/>
      <c r="IHC58" s="24"/>
      <c r="IHD58" s="24"/>
      <c r="IHE58" s="24"/>
      <c r="IHF58" s="24"/>
      <c r="IHG58" s="24"/>
      <c r="IHH58" s="24"/>
      <c r="IHI58" s="24"/>
      <c r="IHJ58" s="24"/>
      <c r="IHK58" s="24"/>
      <c r="IHL58" s="24"/>
      <c r="IHM58" s="24"/>
      <c r="IHN58" s="24"/>
      <c r="IHO58" s="24"/>
      <c r="IHP58" s="24"/>
      <c r="IHQ58" s="24"/>
      <c r="IHR58" s="24"/>
      <c r="IHS58" s="24"/>
      <c r="IHT58" s="24"/>
      <c r="IHU58" s="24"/>
      <c r="IHV58" s="24"/>
      <c r="IHW58" s="24"/>
      <c r="IHX58" s="24"/>
      <c r="IHY58" s="24"/>
      <c r="IHZ58" s="24"/>
      <c r="IIA58" s="24"/>
      <c r="IIB58" s="24"/>
      <c r="IIC58" s="24"/>
      <c r="IID58" s="24"/>
      <c r="IIE58" s="24"/>
      <c r="IIF58" s="24"/>
      <c r="IIG58" s="24"/>
      <c r="IIH58" s="24"/>
      <c r="III58" s="24"/>
      <c r="IIJ58" s="24"/>
      <c r="IIK58" s="24"/>
      <c r="IIL58" s="24"/>
      <c r="IIM58" s="24"/>
      <c r="IIN58" s="24"/>
      <c r="IIO58" s="24"/>
      <c r="IIP58" s="24"/>
      <c r="IIQ58" s="24"/>
      <c r="IIR58" s="24"/>
      <c r="IIS58" s="24"/>
      <c r="IIT58" s="24"/>
      <c r="IIU58" s="24"/>
      <c r="IIV58" s="24"/>
      <c r="IIW58" s="24"/>
      <c r="IIX58" s="24"/>
      <c r="IIY58" s="24"/>
      <c r="IIZ58" s="24"/>
      <c r="IJA58" s="24"/>
      <c r="IJB58" s="24"/>
      <c r="IJC58" s="24"/>
      <c r="IJD58" s="24"/>
      <c r="IJE58" s="24"/>
      <c r="IJF58" s="24"/>
      <c r="IJG58" s="24"/>
      <c r="IJH58" s="24"/>
      <c r="IJI58" s="24"/>
      <c r="IJJ58" s="24"/>
      <c r="IJK58" s="24"/>
      <c r="IJL58" s="24"/>
      <c r="IJM58" s="24"/>
      <c r="IJN58" s="24"/>
      <c r="IJO58" s="24"/>
      <c r="IJP58" s="24"/>
      <c r="IJQ58" s="24"/>
      <c r="IJR58" s="24"/>
      <c r="IJS58" s="24"/>
      <c r="IJT58" s="24"/>
      <c r="IJU58" s="24"/>
      <c r="IJV58" s="24"/>
      <c r="IJW58" s="24"/>
      <c r="IJX58" s="24"/>
      <c r="IJY58" s="24"/>
      <c r="IJZ58" s="24"/>
      <c r="IKA58" s="24"/>
      <c r="IKB58" s="24"/>
      <c r="IKC58" s="24"/>
      <c r="IKD58" s="24"/>
      <c r="IKE58" s="24"/>
      <c r="IKF58" s="24"/>
      <c r="IKG58" s="24"/>
      <c r="IKH58" s="24"/>
      <c r="IKI58" s="24"/>
      <c r="IKJ58" s="24"/>
      <c r="IKK58" s="24"/>
      <c r="IKL58" s="24"/>
      <c r="IKM58" s="24"/>
      <c r="IKN58" s="24"/>
      <c r="IKO58" s="24"/>
      <c r="IKP58" s="24"/>
      <c r="IKQ58" s="24"/>
      <c r="IKR58" s="24"/>
      <c r="IKS58" s="24"/>
      <c r="IKT58" s="24"/>
      <c r="IKU58" s="24"/>
      <c r="IKV58" s="24"/>
      <c r="IKW58" s="24"/>
      <c r="IKX58" s="24"/>
      <c r="IKY58" s="24"/>
      <c r="IKZ58" s="24"/>
      <c r="ILA58" s="24"/>
      <c r="ILB58" s="24"/>
      <c r="ILC58" s="24"/>
      <c r="ILD58" s="24"/>
      <c r="ILE58" s="24"/>
      <c r="ILF58" s="24"/>
      <c r="ILG58" s="24"/>
      <c r="ILH58" s="24"/>
      <c r="ILI58" s="24"/>
      <c r="ILJ58" s="24"/>
      <c r="ILK58" s="24"/>
      <c r="ILL58" s="24"/>
      <c r="ILM58" s="24"/>
      <c r="ILN58" s="24"/>
      <c r="ILO58" s="24"/>
      <c r="ILP58" s="24"/>
      <c r="ILQ58" s="24"/>
      <c r="ILR58" s="24"/>
      <c r="ILS58" s="24"/>
      <c r="ILT58" s="24"/>
      <c r="ILU58" s="24"/>
      <c r="ILV58" s="24"/>
      <c r="ILW58" s="24"/>
      <c r="ILX58" s="24"/>
      <c r="ILY58" s="24"/>
      <c r="ILZ58" s="24"/>
      <c r="IMA58" s="24"/>
      <c r="IMB58" s="24"/>
      <c r="IMC58" s="24"/>
      <c r="IMD58" s="24"/>
      <c r="IME58" s="24"/>
      <c r="IMF58" s="24"/>
      <c r="IMG58" s="24"/>
      <c r="IMH58" s="24"/>
      <c r="IMI58" s="24"/>
      <c r="IMJ58" s="24"/>
      <c r="IMK58" s="24"/>
      <c r="IML58" s="24"/>
      <c r="IMM58" s="24"/>
      <c r="IMN58" s="24"/>
      <c r="IMO58" s="24"/>
      <c r="IMP58" s="24"/>
      <c r="IMQ58" s="24"/>
      <c r="IMR58" s="24"/>
      <c r="IMS58" s="24"/>
      <c r="IMT58" s="24"/>
      <c r="IMU58" s="24"/>
      <c r="IMV58" s="24"/>
      <c r="IMW58" s="24"/>
      <c r="IMX58" s="24"/>
      <c r="IMY58" s="24"/>
      <c r="IMZ58" s="24"/>
      <c r="INA58" s="24"/>
      <c r="INB58" s="24"/>
      <c r="INC58" s="24"/>
      <c r="IND58" s="24"/>
      <c r="INE58" s="24"/>
      <c r="INF58" s="24"/>
      <c r="ING58" s="24"/>
      <c r="INH58" s="24"/>
      <c r="INI58" s="24"/>
      <c r="INJ58" s="24"/>
      <c r="INK58" s="24"/>
      <c r="INL58" s="24"/>
      <c r="INM58" s="24"/>
      <c r="INN58" s="24"/>
      <c r="INO58" s="24"/>
      <c r="INP58" s="24"/>
      <c r="INQ58" s="24"/>
      <c r="INR58" s="24"/>
      <c r="INS58" s="24"/>
      <c r="INT58" s="24"/>
      <c r="INU58" s="24"/>
      <c r="INV58" s="24"/>
      <c r="INW58" s="24"/>
      <c r="INX58" s="24"/>
      <c r="INY58" s="24"/>
      <c r="INZ58" s="24"/>
      <c r="IOA58" s="24"/>
      <c r="IOB58" s="24"/>
      <c r="IOC58" s="24"/>
      <c r="IOD58" s="24"/>
      <c r="IOE58" s="24"/>
      <c r="IOF58" s="24"/>
      <c r="IOG58" s="24"/>
      <c r="IOH58" s="24"/>
      <c r="IOI58" s="24"/>
      <c r="IOJ58" s="24"/>
      <c r="IOK58" s="24"/>
      <c r="IOL58" s="24"/>
      <c r="IOM58" s="24"/>
      <c r="ION58" s="24"/>
      <c r="IOO58" s="24"/>
      <c r="IOP58" s="24"/>
      <c r="IOQ58" s="24"/>
      <c r="IOR58" s="24"/>
      <c r="IOS58" s="24"/>
      <c r="IOT58" s="24"/>
      <c r="IOU58" s="24"/>
      <c r="IOV58" s="24"/>
      <c r="IOW58" s="24"/>
      <c r="IOX58" s="24"/>
      <c r="IOY58" s="24"/>
      <c r="IOZ58" s="24"/>
      <c r="IPA58" s="24"/>
      <c r="IPB58" s="24"/>
      <c r="IPC58" s="24"/>
      <c r="IPD58" s="24"/>
      <c r="IPE58" s="24"/>
      <c r="IPF58" s="24"/>
      <c r="IPG58" s="24"/>
      <c r="IPH58" s="24"/>
      <c r="IPI58" s="24"/>
      <c r="IPJ58" s="24"/>
      <c r="IPK58" s="24"/>
      <c r="IPL58" s="24"/>
      <c r="IPM58" s="24"/>
      <c r="IPN58" s="24"/>
      <c r="IPO58" s="24"/>
      <c r="IPP58" s="24"/>
      <c r="IPQ58" s="24"/>
      <c r="IPR58" s="24"/>
      <c r="IPS58" s="24"/>
      <c r="IPT58" s="24"/>
      <c r="IPU58" s="24"/>
      <c r="IPV58" s="24"/>
      <c r="IPW58" s="24"/>
      <c r="IPX58" s="24"/>
      <c r="IPY58" s="24"/>
      <c r="IPZ58" s="24"/>
      <c r="IQA58" s="24"/>
      <c r="IQB58" s="24"/>
      <c r="IQC58" s="24"/>
      <c r="IQD58" s="24"/>
      <c r="IQE58" s="24"/>
      <c r="IQF58" s="24"/>
      <c r="IQG58" s="24"/>
      <c r="IQH58" s="24"/>
      <c r="IQI58" s="24"/>
      <c r="IQJ58" s="24"/>
      <c r="IQK58" s="24"/>
      <c r="IQL58" s="24"/>
      <c r="IQM58" s="24"/>
      <c r="IQN58" s="24"/>
      <c r="IQO58" s="24"/>
      <c r="IQP58" s="24"/>
      <c r="IQQ58" s="24"/>
      <c r="IQR58" s="24"/>
      <c r="IQS58" s="24"/>
      <c r="IQT58" s="24"/>
      <c r="IQU58" s="24"/>
      <c r="IQV58" s="24"/>
      <c r="IQW58" s="24"/>
      <c r="IQX58" s="24"/>
      <c r="IQY58" s="24"/>
      <c r="IQZ58" s="24"/>
      <c r="IRA58" s="24"/>
      <c r="IRB58" s="24"/>
      <c r="IRC58" s="24"/>
      <c r="IRD58" s="24"/>
      <c r="IRE58" s="24"/>
      <c r="IRF58" s="24"/>
      <c r="IRG58" s="24"/>
      <c r="IRH58" s="24"/>
      <c r="IRI58" s="24"/>
      <c r="IRJ58" s="24"/>
      <c r="IRK58" s="24"/>
      <c r="IRL58" s="24"/>
      <c r="IRM58" s="24"/>
      <c r="IRN58" s="24"/>
      <c r="IRO58" s="24"/>
      <c r="IRP58" s="24"/>
      <c r="IRQ58" s="24"/>
      <c r="IRR58" s="24"/>
      <c r="IRS58" s="24"/>
      <c r="IRT58" s="24"/>
      <c r="IRU58" s="24"/>
      <c r="IRV58" s="24"/>
      <c r="IRW58" s="24"/>
      <c r="IRX58" s="24"/>
      <c r="IRY58" s="24"/>
      <c r="IRZ58" s="24"/>
      <c r="ISA58" s="24"/>
      <c r="ISB58" s="24"/>
      <c r="ISC58" s="24"/>
      <c r="ISD58" s="24"/>
      <c r="ISE58" s="24"/>
      <c r="ISF58" s="24"/>
      <c r="ISG58" s="24"/>
      <c r="ISH58" s="24"/>
      <c r="ISI58" s="24"/>
      <c r="ISJ58" s="24"/>
      <c r="ISK58" s="24"/>
      <c r="ISL58" s="24"/>
      <c r="ISM58" s="24"/>
      <c r="ISN58" s="24"/>
      <c r="ISO58" s="24"/>
      <c r="ISP58" s="24"/>
      <c r="ISQ58" s="24"/>
      <c r="ISR58" s="24"/>
      <c r="ISS58" s="24"/>
      <c r="IST58" s="24"/>
      <c r="ISU58" s="24"/>
      <c r="ISV58" s="24"/>
      <c r="ISW58" s="24"/>
      <c r="ISX58" s="24"/>
      <c r="ISY58" s="24"/>
      <c r="ISZ58" s="24"/>
      <c r="ITA58" s="24"/>
      <c r="ITB58" s="24"/>
      <c r="ITC58" s="24"/>
      <c r="ITD58" s="24"/>
      <c r="ITE58" s="24"/>
      <c r="ITF58" s="24"/>
      <c r="ITG58" s="24"/>
      <c r="ITH58" s="24"/>
      <c r="ITI58" s="24"/>
      <c r="ITJ58" s="24"/>
      <c r="ITK58" s="24"/>
      <c r="ITL58" s="24"/>
      <c r="ITM58" s="24"/>
      <c r="ITN58" s="24"/>
      <c r="ITO58" s="24"/>
      <c r="ITP58" s="24"/>
      <c r="ITQ58" s="24"/>
      <c r="ITR58" s="24"/>
      <c r="ITS58" s="24"/>
      <c r="ITT58" s="24"/>
      <c r="ITU58" s="24"/>
      <c r="ITV58" s="24"/>
      <c r="ITW58" s="24"/>
      <c r="ITX58" s="24"/>
      <c r="ITY58" s="24"/>
      <c r="ITZ58" s="24"/>
      <c r="IUA58" s="24"/>
      <c r="IUB58" s="24"/>
      <c r="IUC58" s="24"/>
      <c r="IUD58" s="24"/>
      <c r="IUE58" s="24"/>
      <c r="IUF58" s="24"/>
      <c r="IUG58" s="24"/>
      <c r="IUH58" s="24"/>
      <c r="IUI58" s="24"/>
      <c r="IUJ58" s="24"/>
      <c r="IUK58" s="24"/>
      <c r="IUL58" s="24"/>
      <c r="IUM58" s="24"/>
      <c r="IUN58" s="24"/>
      <c r="IUO58" s="24"/>
      <c r="IUP58" s="24"/>
      <c r="IUQ58" s="24"/>
      <c r="IUR58" s="24"/>
      <c r="IUS58" s="24"/>
      <c r="IUT58" s="24"/>
      <c r="IUU58" s="24"/>
      <c r="IUV58" s="24"/>
      <c r="IUW58" s="24"/>
      <c r="IUX58" s="24"/>
      <c r="IUY58" s="24"/>
      <c r="IUZ58" s="24"/>
      <c r="IVA58" s="24"/>
      <c r="IVB58" s="24"/>
      <c r="IVC58" s="24"/>
      <c r="IVD58" s="24"/>
      <c r="IVE58" s="24"/>
      <c r="IVF58" s="24"/>
      <c r="IVG58" s="24"/>
      <c r="IVH58" s="24"/>
      <c r="IVI58" s="24"/>
      <c r="IVJ58" s="24"/>
      <c r="IVK58" s="24"/>
      <c r="IVL58" s="24"/>
      <c r="IVM58" s="24"/>
      <c r="IVN58" s="24"/>
      <c r="IVO58" s="24"/>
      <c r="IVP58" s="24"/>
      <c r="IVQ58" s="24"/>
      <c r="IVR58" s="24"/>
      <c r="IVS58" s="24"/>
      <c r="IVT58" s="24"/>
      <c r="IVU58" s="24"/>
      <c r="IVV58" s="24"/>
      <c r="IVW58" s="24"/>
      <c r="IVX58" s="24"/>
      <c r="IVY58" s="24"/>
      <c r="IVZ58" s="24"/>
      <c r="IWA58" s="24"/>
      <c r="IWB58" s="24"/>
      <c r="IWC58" s="24"/>
      <c r="IWD58" s="24"/>
      <c r="IWE58" s="24"/>
      <c r="IWF58" s="24"/>
      <c r="IWG58" s="24"/>
      <c r="IWH58" s="24"/>
      <c r="IWI58" s="24"/>
      <c r="IWJ58" s="24"/>
      <c r="IWK58" s="24"/>
      <c r="IWL58" s="24"/>
      <c r="IWM58" s="24"/>
      <c r="IWN58" s="24"/>
      <c r="IWO58" s="24"/>
      <c r="IWP58" s="24"/>
      <c r="IWQ58" s="24"/>
      <c r="IWR58" s="24"/>
      <c r="IWS58" s="24"/>
      <c r="IWT58" s="24"/>
      <c r="IWU58" s="24"/>
      <c r="IWV58" s="24"/>
      <c r="IWW58" s="24"/>
      <c r="IWX58" s="24"/>
      <c r="IWY58" s="24"/>
      <c r="IWZ58" s="24"/>
      <c r="IXA58" s="24"/>
      <c r="IXB58" s="24"/>
      <c r="IXC58" s="24"/>
      <c r="IXD58" s="24"/>
      <c r="IXE58" s="24"/>
      <c r="IXF58" s="24"/>
      <c r="IXG58" s="24"/>
      <c r="IXH58" s="24"/>
      <c r="IXI58" s="24"/>
      <c r="IXJ58" s="24"/>
      <c r="IXK58" s="24"/>
      <c r="IXL58" s="24"/>
      <c r="IXM58" s="24"/>
      <c r="IXN58" s="24"/>
      <c r="IXO58" s="24"/>
      <c r="IXP58" s="24"/>
      <c r="IXQ58" s="24"/>
      <c r="IXR58" s="24"/>
      <c r="IXS58" s="24"/>
      <c r="IXT58" s="24"/>
      <c r="IXU58" s="24"/>
      <c r="IXV58" s="24"/>
      <c r="IXW58" s="24"/>
      <c r="IXX58" s="24"/>
      <c r="IXY58" s="24"/>
      <c r="IXZ58" s="24"/>
      <c r="IYA58" s="24"/>
      <c r="IYB58" s="24"/>
      <c r="IYC58" s="24"/>
      <c r="IYD58" s="24"/>
      <c r="IYE58" s="24"/>
      <c r="IYF58" s="24"/>
      <c r="IYG58" s="24"/>
      <c r="IYH58" s="24"/>
      <c r="IYI58" s="24"/>
      <c r="IYJ58" s="24"/>
      <c r="IYK58" s="24"/>
      <c r="IYL58" s="24"/>
      <c r="IYM58" s="24"/>
      <c r="IYN58" s="24"/>
      <c r="IYO58" s="24"/>
      <c r="IYP58" s="24"/>
      <c r="IYQ58" s="24"/>
      <c r="IYR58" s="24"/>
      <c r="IYS58" s="24"/>
      <c r="IYT58" s="24"/>
      <c r="IYU58" s="24"/>
      <c r="IYV58" s="24"/>
      <c r="IYW58" s="24"/>
      <c r="IYX58" s="24"/>
      <c r="IYY58" s="24"/>
      <c r="IYZ58" s="24"/>
      <c r="IZA58" s="24"/>
      <c r="IZB58" s="24"/>
      <c r="IZC58" s="24"/>
      <c r="IZD58" s="24"/>
      <c r="IZE58" s="24"/>
      <c r="IZF58" s="24"/>
      <c r="IZG58" s="24"/>
      <c r="IZH58" s="24"/>
      <c r="IZI58" s="24"/>
      <c r="IZJ58" s="24"/>
      <c r="IZK58" s="24"/>
      <c r="IZL58" s="24"/>
      <c r="IZM58" s="24"/>
      <c r="IZN58" s="24"/>
      <c r="IZO58" s="24"/>
      <c r="IZP58" s="24"/>
      <c r="IZQ58" s="24"/>
      <c r="IZR58" s="24"/>
      <c r="IZS58" s="24"/>
      <c r="IZT58" s="24"/>
      <c r="IZU58" s="24"/>
      <c r="IZV58" s="24"/>
      <c r="IZW58" s="24"/>
      <c r="IZX58" s="24"/>
      <c r="IZY58" s="24"/>
      <c r="IZZ58" s="24"/>
      <c r="JAA58" s="24"/>
      <c r="JAB58" s="24"/>
      <c r="JAC58" s="24"/>
      <c r="JAD58" s="24"/>
      <c r="JAE58" s="24"/>
      <c r="JAF58" s="24"/>
      <c r="JAG58" s="24"/>
      <c r="JAH58" s="24"/>
      <c r="JAI58" s="24"/>
      <c r="JAJ58" s="24"/>
      <c r="JAK58" s="24"/>
      <c r="JAL58" s="24"/>
      <c r="JAM58" s="24"/>
      <c r="JAN58" s="24"/>
      <c r="JAO58" s="24"/>
      <c r="JAP58" s="24"/>
      <c r="JAQ58" s="24"/>
      <c r="JAR58" s="24"/>
      <c r="JAS58" s="24"/>
      <c r="JAT58" s="24"/>
      <c r="JAU58" s="24"/>
      <c r="JAV58" s="24"/>
      <c r="JAW58" s="24"/>
      <c r="JAX58" s="24"/>
      <c r="JAY58" s="24"/>
      <c r="JAZ58" s="24"/>
      <c r="JBA58" s="24"/>
      <c r="JBB58" s="24"/>
      <c r="JBC58" s="24"/>
      <c r="JBD58" s="24"/>
      <c r="JBE58" s="24"/>
      <c r="JBF58" s="24"/>
      <c r="JBG58" s="24"/>
      <c r="JBH58" s="24"/>
      <c r="JBI58" s="24"/>
      <c r="JBJ58" s="24"/>
      <c r="JBK58" s="24"/>
      <c r="JBL58" s="24"/>
      <c r="JBM58" s="24"/>
      <c r="JBN58" s="24"/>
      <c r="JBO58" s="24"/>
      <c r="JBP58" s="24"/>
      <c r="JBQ58" s="24"/>
      <c r="JBR58" s="24"/>
      <c r="JBS58" s="24"/>
      <c r="JBT58" s="24"/>
      <c r="JBU58" s="24"/>
      <c r="JBV58" s="24"/>
      <c r="JBW58" s="24"/>
      <c r="JBX58" s="24"/>
      <c r="JBY58" s="24"/>
      <c r="JBZ58" s="24"/>
      <c r="JCA58" s="24"/>
      <c r="JCB58" s="24"/>
      <c r="JCC58" s="24"/>
      <c r="JCD58" s="24"/>
      <c r="JCE58" s="24"/>
      <c r="JCF58" s="24"/>
      <c r="JCG58" s="24"/>
      <c r="JCH58" s="24"/>
      <c r="JCI58" s="24"/>
      <c r="JCJ58" s="24"/>
      <c r="JCK58" s="24"/>
      <c r="JCL58" s="24"/>
      <c r="JCM58" s="24"/>
      <c r="JCN58" s="24"/>
      <c r="JCO58" s="24"/>
      <c r="JCP58" s="24"/>
      <c r="JCQ58" s="24"/>
      <c r="JCR58" s="24"/>
      <c r="JCS58" s="24"/>
      <c r="JCT58" s="24"/>
      <c r="JCU58" s="24"/>
      <c r="JCV58" s="24"/>
      <c r="JCW58" s="24"/>
      <c r="JCX58" s="24"/>
      <c r="JCY58" s="24"/>
      <c r="JCZ58" s="24"/>
      <c r="JDA58" s="24"/>
      <c r="JDB58" s="24"/>
      <c r="JDC58" s="24"/>
      <c r="JDD58" s="24"/>
      <c r="JDE58" s="24"/>
      <c r="JDF58" s="24"/>
      <c r="JDG58" s="24"/>
      <c r="JDH58" s="24"/>
      <c r="JDI58" s="24"/>
      <c r="JDJ58" s="24"/>
      <c r="JDK58" s="24"/>
      <c r="JDL58" s="24"/>
      <c r="JDM58" s="24"/>
      <c r="JDN58" s="24"/>
      <c r="JDO58" s="24"/>
      <c r="JDP58" s="24"/>
      <c r="JDQ58" s="24"/>
      <c r="JDR58" s="24"/>
      <c r="JDS58" s="24"/>
      <c r="JDT58" s="24"/>
      <c r="JDU58" s="24"/>
      <c r="JDV58" s="24"/>
      <c r="JDW58" s="24"/>
      <c r="JDX58" s="24"/>
      <c r="JDY58" s="24"/>
      <c r="JDZ58" s="24"/>
      <c r="JEA58" s="24"/>
      <c r="JEB58" s="24"/>
      <c r="JEC58" s="24"/>
      <c r="JED58" s="24"/>
      <c r="JEE58" s="24"/>
      <c r="JEF58" s="24"/>
      <c r="JEG58" s="24"/>
      <c r="JEH58" s="24"/>
      <c r="JEI58" s="24"/>
      <c r="JEJ58" s="24"/>
      <c r="JEK58" s="24"/>
      <c r="JEL58" s="24"/>
      <c r="JEM58" s="24"/>
      <c r="JEN58" s="24"/>
      <c r="JEO58" s="24"/>
      <c r="JEP58" s="24"/>
      <c r="JEQ58" s="24"/>
      <c r="JER58" s="24"/>
      <c r="JES58" s="24"/>
      <c r="JET58" s="24"/>
      <c r="JEU58" s="24"/>
      <c r="JEV58" s="24"/>
      <c r="JEW58" s="24"/>
      <c r="JEX58" s="24"/>
      <c r="JEY58" s="24"/>
      <c r="JEZ58" s="24"/>
      <c r="JFA58" s="24"/>
      <c r="JFB58" s="24"/>
      <c r="JFC58" s="24"/>
      <c r="JFD58" s="24"/>
      <c r="JFE58" s="24"/>
      <c r="JFF58" s="24"/>
      <c r="JFG58" s="24"/>
      <c r="JFH58" s="24"/>
      <c r="JFI58" s="24"/>
      <c r="JFJ58" s="24"/>
      <c r="JFK58" s="24"/>
      <c r="JFL58" s="24"/>
      <c r="JFM58" s="24"/>
      <c r="JFN58" s="24"/>
      <c r="JFO58" s="24"/>
      <c r="JFP58" s="24"/>
      <c r="JFQ58" s="24"/>
      <c r="JFR58" s="24"/>
      <c r="JFS58" s="24"/>
      <c r="JFT58" s="24"/>
      <c r="JFU58" s="24"/>
      <c r="JFV58" s="24"/>
      <c r="JFW58" s="24"/>
      <c r="JFX58" s="24"/>
      <c r="JFY58" s="24"/>
      <c r="JFZ58" s="24"/>
      <c r="JGA58" s="24"/>
      <c r="JGB58" s="24"/>
      <c r="JGC58" s="24"/>
      <c r="JGD58" s="24"/>
      <c r="JGE58" s="24"/>
      <c r="JGF58" s="24"/>
      <c r="JGG58" s="24"/>
      <c r="JGH58" s="24"/>
      <c r="JGI58" s="24"/>
      <c r="JGJ58" s="24"/>
      <c r="JGK58" s="24"/>
      <c r="JGL58" s="24"/>
      <c r="JGM58" s="24"/>
      <c r="JGN58" s="24"/>
      <c r="JGO58" s="24"/>
      <c r="JGP58" s="24"/>
      <c r="JGQ58" s="24"/>
      <c r="JGR58" s="24"/>
      <c r="JGS58" s="24"/>
      <c r="JGT58" s="24"/>
      <c r="JGU58" s="24"/>
      <c r="JGV58" s="24"/>
      <c r="JGW58" s="24"/>
      <c r="JGX58" s="24"/>
      <c r="JGY58" s="24"/>
      <c r="JGZ58" s="24"/>
      <c r="JHA58" s="24"/>
      <c r="JHB58" s="24"/>
      <c r="JHC58" s="24"/>
      <c r="JHD58" s="24"/>
      <c r="JHE58" s="24"/>
      <c r="JHF58" s="24"/>
      <c r="JHG58" s="24"/>
      <c r="JHH58" s="24"/>
      <c r="JHI58" s="24"/>
      <c r="JHJ58" s="24"/>
      <c r="JHK58" s="24"/>
      <c r="JHL58" s="24"/>
      <c r="JHM58" s="24"/>
      <c r="JHN58" s="24"/>
      <c r="JHO58" s="24"/>
      <c r="JHP58" s="24"/>
      <c r="JHQ58" s="24"/>
      <c r="JHR58" s="24"/>
      <c r="JHS58" s="24"/>
      <c r="JHT58" s="24"/>
      <c r="JHU58" s="24"/>
      <c r="JHV58" s="24"/>
      <c r="JHW58" s="24"/>
      <c r="JHX58" s="24"/>
      <c r="JHY58" s="24"/>
      <c r="JHZ58" s="24"/>
      <c r="JIA58" s="24"/>
      <c r="JIB58" s="24"/>
      <c r="JIC58" s="24"/>
      <c r="JID58" s="24"/>
      <c r="JIE58" s="24"/>
      <c r="JIF58" s="24"/>
      <c r="JIG58" s="24"/>
      <c r="JIH58" s="24"/>
      <c r="JII58" s="24"/>
      <c r="JIJ58" s="24"/>
      <c r="JIK58" s="24"/>
      <c r="JIL58" s="24"/>
      <c r="JIM58" s="24"/>
      <c r="JIN58" s="24"/>
      <c r="JIO58" s="24"/>
      <c r="JIP58" s="24"/>
      <c r="JIQ58" s="24"/>
      <c r="JIR58" s="24"/>
      <c r="JIS58" s="24"/>
      <c r="JIT58" s="24"/>
      <c r="JIU58" s="24"/>
      <c r="JIV58" s="24"/>
      <c r="JIW58" s="24"/>
      <c r="JIX58" s="24"/>
      <c r="JIY58" s="24"/>
      <c r="JIZ58" s="24"/>
      <c r="JJA58" s="24"/>
      <c r="JJB58" s="24"/>
      <c r="JJC58" s="24"/>
      <c r="JJD58" s="24"/>
      <c r="JJE58" s="24"/>
      <c r="JJF58" s="24"/>
      <c r="JJG58" s="24"/>
      <c r="JJH58" s="24"/>
      <c r="JJI58" s="24"/>
      <c r="JJJ58" s="24"/>
      <c r="JJK58" s="24"/>
      <c r="JJL58" s="24"/>
      <c r="JJM58" s="24"/>
      <c r="JJN58" s="24"/>
      <c r="JJO58" s="24"/>
      <c r="JJP58" s="24"/>
      <c r="JJQ58" s="24"/>
      <c r="JJR58" s="24"/>
      <c r="JJS58" s="24"/>
      <c r="JJT58" s="24"/>
      <c r="JJU58" s="24"/>
      <c r="JJV58" s="24"/>
      <c r="JJW58" s="24"/>
      <c r="JJX58" s="24"/>
      <c r="JJY58" s="24"/>
      <c r="JJZ58" s="24"/>
      <c r="JKA58" s="24"/>
      <c r="JKB58" s="24"/>
      <c r="JKC58" s="24"/>
      <c r="JKD58" s="24"/>
      <c r="JKE58" s="24"/>
      <c r="JKF58" s="24"/>
      <c r="JKG58" s="24"/>
      <c r="JKH58" s="24"/>
      <c r="JKI58" s="24"/>
      <c r="JKJ58" s="24"/>
      <c r="JKK58" s="24"/>
      <c r="JKL58" s="24"/>
      <c r="JKM58" s="24"/>
      <c r="JKN58" s="24"/>
      <c r="JKO58" s="24"/>
      <c r="JKP58" s="24"/>
      <c r="JKQ58" s="24"/>
      <c r="JKR58" s="24"/>
      <c r="JKS58" s="24"/>
      <c r="JKT58" s="24"/>
      <c r="JKU58" s="24"/>
      <c r="JKV58" s="24"/>
      <c r="JKW58" s="24"/>
      <c r="JKX58" s="24"/>
      <c r="JKY58" s="24"/>
      <c r="JKZ58" s="24"/>
      <c r="JLA58" s="24"/>
      <c r="JLB58" s="24"/>
      <c r="JLC58" s="24"/>
      <c r="JLD58" s="24"/>
      <c r="JLE58" s="24"/>
      <c r="JLF58" s="24"/>
      <c r="JLG58" s="24"/>
      <c r="JLH58" s="24"/>
      <c r="JLI58" s="24"/>
      <c r="JLJ58" s="24"/>
      <c r="JLK58" s="24"/>
      <c r="JLL58" s="24"/>
      <c r="JLM58" s="24"/>
      <c r="JLN58" s="24"/>
      <c r="JLO58" s="24"/>
      <c r="JLP58" s="24"/>
      <c r="JLQ58" s="24"/>
      <c r="JLR58" s="24"/>
      <c r="JLS58" s="24"/>
      <c r="JLT58" s="24"/>
      <c r="JLU58" s="24"/>
      <c r="JLV58" s="24"/>
      <c r="JLW58" s="24"/>
      <c r="JLX58" s="24"/>
      <c r="JLY58" s="24"/>
      <c r="JLZ58" s="24"/>
      <c r="JMA58" s="24"/>
      <c r="JMB58" s="24"/>
      <c r="JMC58" s="24"/>
      <c r="JMD58" s="24"/>
      <c r="JME58" s="24"/>
      <c r="JMF58" s="24"/>
      <c r="JMG58" s="24"/>
      <c r="JMH58" s="24"/>
      <c r="JMI58" s="24"/>
      <c r="JMJ58" s="24"/>
      <c r="JMK58" s="24"/>
      <c r="JML58" s="24"/>
      <c r="JMM58" s="24"/>
      <c r="JMN58" s="24"/>
      <c r="JMO58" s="24"/>
      <c r="JMP58" s="24"/>
      <c r="JMQ58" s="24"/>
      <c r="JMR58" s="24"/>
      <c r="JMS58" s="24"/>
      <c r="JMT58" s="24"/>
      <c r="JMU58" s="24"/>
      <c r="JMV58" s="24"/>
      <c r="JMW58" s="24"/>
      <c r="JMX58" s="24"/>
      <c r="JMY58" s="24"/>
      <c r="JMZ58" s="24"/>
      <c r="JNA58" s="24"/>
      <c r="JNB58" s="24"/>
      <c r="JNC58" s="24"/>
      <c r="JND58" s="24"/>
      <c r="JNE58" s="24"/>
      <c r="JNF58" s="24"/>
      <c r="JNG58" s="24"/>
      <c r="JNH58" s="24"/>
      <c r="JNI58" s="24"/>
      <c r="JNJ58" s="24"/>
      <c r="JNK58" s="24"/>
      <c r="JNL58" s="24"/>
      <c r="JNM58" s="24"/>
      <c r="JNN58" s="24"/>
      <c r="JNO58" s="24"/>
      <c r="JNP58" s="24"/>
      <c r="JNQ58" s="24"/>
      <c r="JNR58" s="24"/>
      <c r="JNS58" s="24"/>
      <c r="JNT58" s="24"/>
      <c r="JNU58" s="24"/>
      <c r="JNV58" s="24"/>
      <c r="JNW58" s="24"/>
      <c r="JNX58" s="24"/>
      <c r="JNY58" s="24"/>
      <c r="JNZ58" s="24"/>
      <c r="JOA58" s="24"/>
      <c r="JOB58" s="24"/>
      <c r="JOC58" s="24"/>
      <c r="JOD58" s="24"/>
      <c r="JOE58" s="24"/>
      <c r="JOF58" s="24"/>
      <c r="JOG58" s="24"/>
      <c r="JOH58" s="24"/>
      <c r="JOI58" s="24"/>
      <c r="JOJ58" s="24"/>
      <c r="JOK58" s="24"/>
      <c r="JOL58" s="24"/>
      <c r="JOM58" s="24"/>
      <c r="JON58" s="24"/>
      <c r="JOO58" s="24"/>
      <c r="JOP58" s="24"/>
      <c r="JOQ58" s="24"/>
      <c r="JOR58" s="24"/>
      <c r="JOS58" s="24"/>
      <c r="JOT58" s="24"/>
      <c r="JOU58" s="24"/>
      <c r="JOV58" s="24"/>
      <c r="JOW58" s="24"/>
      <c r="JOX58" s="24"/>
      <c r="JOY58" s="24"/>
      <c r="JOZ58" s="24"/>
      <c r="JPA58" s="24"/>
      <c r="JPB58" s="24"/>
      <c r="JPC58" s="24"/>
      <c r="JPD58" s="24"/>
      <c r="JPE58" s="24"/>
      <c r="JPF58" s="24"/>
      <c r="JPG58" s="24"/>
      <c r="JPH58" s="24"/>
      <c r="JPI58" s="24"/>
      <c r="JPJ58" s="24"/>
      <c r="JPK58" s="24"/>
      <c r="JPL58" s="24"/>
      <c r="JPM58" s="24"/>
      <c r="JPN58" s="24"/>
      <c r="JPO58" s="24"/>
      <c r="JPP58" s="24"/>
      <c r="JPQ58" s="24"/>
      <c r="JPR58" s="24"/>
      <c r="JPS58" s="24"/>
      <c r="JPT58" s="24"/>
      <c r="JPU58" s="24"/>
      <c r="JPV58" s="24"/>
      <c r="JPW58" s="24"/>
      <c r="JPX58" s="24"/>
      <c r="JPY58" s="24"/>
      <c r="JPZ58" s="24"/>
      <c r="JQA58" s="24"/>
      <c r="JQB58" s="24"/>
      <c r="JQC58" s="24"/>
      <c r="JQD58" s="24"/>
      <c r="JQE58" s="24"/>
      <c r="JQF58" s="24"/>
      <c r="JQG58" s="24"/>
      <c r="JQH58" s="24"/>
      <c r="JQI58" s="24"/>
      <c r="JQJ58" s="24"/>
      <c r="JQK58" s="24"/>
      <c r="JQL58" s="24"/>
      <c r="JQM58" s="24"/>
      <c r="JQN58" s="24"/>
      <c r="JQO58" s="24"/>
      <c r="JQP58" s="24"/>
      <c r="JQQ58" s="24"/>
      <c r="JQR58" s="24"/>
      <c r="JQS58" s="24"/>
      <c r="JQT58" s="24"/>
      <c r="JQU58" s="24"/>
      <c r="JQV58" s="24"/>
      <c r="JQW58" s="24"/>
      <c r="JQX58" s="24"/>
      <c r="JQY58" s="24"/>
      <c r="JQZ58" s="24"/>
      <c r="JRA58" s="24"/>
      <c r="JRB58" s="24"/>
      <c r="JRC58" s="24"/>
      <c r="JRD58" s="24"/>
      <c r="JRE58" s="24"/>
      <c r="JRF58" s="24"/>
      <c r="JRG58" s="24"/>
      <c r="JRH58" s="24"/>
      <c r="JRI58" s="24"/>
      <c r="JRJ58" s="24"/>
      <c r="JRK58" s="24"/>
      <c r="JRL58" s="24"/>
      <c r="JRM58" s="24"/>
      <c r="JRN58" s="24"/>
      <c r="JRO58" s="24"/>
      <c r="JRP58" s="24"/>
      <c r="JRQ58" s="24"/>
      <c r="JRR58" s="24"/>
      <c r="JRS58" s="24"/>
      <c r="JRT58" s="24"/>
      <c r="JRU58" s="24"/>
      <c r="JRV58" s="24"/>
      <c r="JRW58" s="24"/>
      <c r="JRX58" s="24"/>
      <c r="JRY58" s="24"/>
      <c r="JRZ58" s="24"/>
      <c r="JSA58" s="24"/>
      <c r="JSB58" s="24"/>
      <c r="JSC58" s="24"/>
      <c r="JSD58" s="24"/>
      <c r="JSE58" s="24"/>
      <c r="JSF58" s="24"/>
      <c r="JSG58" s="24"/>
      <c r="JSH58" s="24"/>
      <c r="JSI58" s="24"/>
      <c r="JSJ58" s="24"/>
      <c r="JSK58" s="24"/>
      <c r="JSL58" s="24"/>
      <c r="JSM58" s="24"/>
      <c r="JSN58" s="24"/>
      <c r="JSO58" s="24"/>
      <c r="JSP58" s="24"/>
      <c r="JSQ58" s="24"/>
      <c r="JSR58" s="24"/>
      <c r="JSS58" s="24"/>
      <c r="JST58" s="24"/>
      <c r="JSU58" s="24"/>
      <c r="JSV58" s="24"/>
      <c r="JSW58" s="24"/>
      <c r="JSX58" s="24"/>
      <c r="JSY58" s="24"/>
      <c r="JSZ58" s="24"/>
      <c r="JTA58" s="24"/>
      <c r="JTB58" s="24"/>
      <c r="JTC58" s="24"/>
      <c r="JTD58" s="24"/>
      <c r="JTE58" s="24"/>
      <c r="JTF58" s="24"/>
      <c r="JTG58" s="24"/>
      <c r="JTH58" s="24"/>
      <c r="JTI58" s="24"/>
      <c r="JTJ58" s="24"/>
      <c r="JTK58" s="24"/>
      <c r="JTL58" s="24"/>
      <c r="JTM58" s="24"/>
      <c r="JTN58" s="24"/>
      <c r="JTO58" s="24"/>
      <c r="JTP58" s="24"/>
      <c r="JTQ58" s="24"/>
      <c r="JTR58" s="24"/>
      <c r="JTS58" s="24"/>
      <c r="JTT58" s="24"/>
      <c r="JTU58" s="24"/>
      <c r="JTV58" s="24"/>
      <c r="JTW58" s="24"/>
      <c r="JTX58" s="24"/>
      <c r="JTY58" s="24"/>
      <c r="JTZ58" s="24"/>
      <c r="JUA58" s="24"/>
      <c r="JUB58" s="24"/>
      <c r="JUC58" s="24"/>
      <c r="JUD58" s="24"/>
      <c r="JUE58" s="24"/>
      <c r="JUF58" s="24"/>
      <c r="JUG58" s="24"/>
      <c r="JUH58" s="24"/>
      <c r="JUI58" s="24"/>
      <c r="JUJ58" s="24"/>
      <c r="JUK58" s="24"/>
      <c r="JUL58" s="24"/>
      <c r="JUM58" s="24"/>
      <c r="JUN58" s="24"/>
      <c r="JUO58" s="24"/>
      <c r="JUP58" s="24"/>
      <c r="JUQ58" s="24"/>
      <c r="JUR58" s="24"/>
      <c r="JUS58" s="24"/>
      <c r="JUT58" s="24"/>
      <c r="JUU58" s="24"/>
      <c r="JUV58" s="24"/>
      <c r="JUW58" s="24"/>
      <c r="JUX58" s="24"/>
      <c r="JUY58" s="24"/>
      <c r="JUZ58" s="24"/>
      <c r="JVA58" s="24"/>
      <c r="JVB58" s="24"/>
      <c r="JVC58" s="24"/>
      <c r="JVD58" s="24"/>
      <c r="JVE58" s="24"/>
      <c r="JVF58" s="24"/>
      <c r="JVG58" s="24"/>
      <c r="JVH58" s="24"/>
      <c r="JVI58" s="24"/>
      <c r="JVJ58" s="24"/>
      <c r="JVK58" s="24"/>
      <c r="JVL58" s="24"/>
      <c r="JVM58" s="24"/>
      <c r="JVN58" s="24"/>
      <c r="JVO58" s="24"/>
      <c r="JVP58" s="24"/>
      <c r="JVQ58" s="24"/>
      <c r="JVR58" s="24"/>
      <c r="JVS58" s="24"/>
      <c r="JVT58" s="24"/>
      <c r="JVU58" s="24"/>
      <c r="JVV58" s="24"/>
      <c r="JVW58" s="24"/>
      <c r="JVX58" s="24"/>
      <c r="JVY58" s="24"/>
      <c r="JVZ58" s="24"/>
      <c r="JWA58" s="24"/>
      <c r="JWB58" s="24"/>
      <c r="JWC58" s="24"/>
      <c r="JWD58" s="24"/>
      <c r="JWE58" s="24"/>
      <c r="JWF58" s="24"/>
      <c r="JWG58" s="24"/>
      <c r="JWH58" s="24"/>
      <c r="JWI58" s="24"/>
      <c r="JWJ58" s="24"/>
      <c r="JWK58" s="24"/>
      <c r="JWL58" s="24"/>
      <c r="JWM58" s="24"/>
      <c r="JWN58" s="24"/>
      <c r="JWO58" s="24"/>
      <c r="JWP58" s="24"/>
      <c r="JWQ58" s="24"/>
      <c r="JWR58" s="24"/>
      <c r="JWS58" s="24"/>
      <c r="JWT58" s="24"/>
      <c r="JWU58" s="24"/>
      <c r="JWV58" s="24"/>
      <c r="JWW58" s="24"/>
      <c r="JWX58" s="24"/>
      <c r="JWY58" s="24"/>
      <c r="JWZ58" s="24"/>
      <c r="JXA58" s="24"/>
      <c r="JXB58" s="24"/>
      <c r="JXC58" s="24"/>
      <c r="JXD58" s="24"/>
      <c r="JXE58" s="24"/>
      <c r="JXF58" s="24"/>
      <c r="JXG58" s="24"/>
      <c r="JXH58" s="24"/>
      <c r="JXI58" s="24"/>
      <c r="JXJ58" s="24"/>
      <c r="JXK58" s="24"/>
      <c r="JXL58" s="24"/>
      <c r="JXM58" s="24"/>
      <c r="JXN58" s="24"/>
      <c r="JXO58" s="24"/>
      <c r="JXP58" s="24"/>
      <c r="JXQ58" s="24"/>
      <c r="JXR58" s="24"/>
      <c r="JXS58" s="24"/>
      <c r="JXT58" s="24"/>
      <c r="JXU58" s="24"/>
      <c r="JXV58" s="24"/>
      <c r="JXW58" s="24"/>
      <c r="JXX58" s="24"/>
      <c r="JXY58" s="24"/>
      <c r="JXZ58" s="24"/>
      <c r="JYA58" s="24"/>
      <c r="JYB58" s="24"/>
      <c r="JYC58" s="24"/>
      <c r="JYD58" s="24"/>
      <c r="JYE58" s="24"/>
      <c r="JYF58" s="24"/>
      <c r="JYG58" s="24"/>
      <c r="JYH58" s="24"/>
      <c r="JYI58" s="24"/>
      <c r="JYJ58" s="24"/>
      <c r="JYK58" s="24"/>
      <c r="JYL58" s="24"/>
      <c r="JYM58" s="24"/>
      <c r="JYN58" s="24"/>
      <c r="JYO58" s="24"/>
      <c r="JYP58" s="24"/>
      <c r="JYQ58" s="24"/>
      <c r="JYR58" s="24"/>
      <c r="JYS58" s="24"/>
      <c r="JYT58" s="24"/>
      <c r="JYU58" s="24"/>
      <c r="JYV58" s="24"/>
      <c r="JYW58" s="24"/>
      <c r="JYX58" s="24"/>
      <c r="JYY58" s="24"/>
      <c r="JYZ58" s="24"/>
      <c r="JZA58" s="24"/>
      <c r="JZB58" s="24"/>
      <c r="JZC58" s="24"/>
      <c r="JZD58" s="24"/>
      <c r="JZE58" s="24"/>
      <c r="JZF58" s="24"/>
      <c r="JZG58" s="24"/>
      <c r="JZH58" s="24"/>
      <c r="JZI58" s="24"/>
      <c r="JZJ58" s="24"/>
      <c r="JZK58" s="24"/>
      <c r="JZL58" s="24"/>
      <c r="JZM58" s="24"/>
      <c r="JZN58" s="24"/>
      <c r="JZO58" s="24"/>
      <c r="JZP58" s="24"/>
      <c r="JZQ58" s="24"/>
      <c r="JZR58" s="24"/>
      <c r="JZS58" s="24"/>
      <c r="JZT58" s="24"/>
      <c r="JZU58" s="24"/>
      <c r="JZV58" s="24"/>
      <c r="JZW58" s="24"/>
      <c r="JZX58" s="24"/>
      <c r="JZY58" s="24"/>
      <c r="JZZ58" s="24"/>
      <c r="KAA58" s="24"/>
      <c r="KAB58" s="24"/>
      <c r="KAC58" s="24"/>
      <c r="KAD58" s="24"/>
      <c r="KAE58" s="24"/>
      <c r="KAF58" s="24"/>
      <c r="KAG58" s="24"/>
      <c r="KAH58" s="24"/>
      <c r="KAI58" s="24"/>
      <c r="KAJ58" s="24"/>
      <c r="KAK58" s="24"/>
      <c r="KAL58" s="24"/>
      <c r="KAM58" s="24"/>
      <c r="KAN58" s="24"/>
      <c r="KAO58" s="24"/>
      <c r="KAP58" s="24"/>
      <c r="KAQ58" s="24"/>
      <c r="KAR58" s="24"/>
      <c r="KAS58" s="24"/>
      <c r="KAT58" s="24"/>
      <c r="KAU58" s="24"/>
      <c r="KAV58" s="24"/>
      <c r="KAW58" s="24"/>
      <c r="KAX58" s="24"/>
      <c r="KAY58" s="24"/>
      <c r="KAZ58" s="24"/>
      <c r="KBA58" s="24"/>
      <c r="KBB58" s="24"/>
      <c r="KBC58" s="24"/>
      <c r="KBD58" s="24"/>
      <c r="KBE58" s="24"/>
      <c r="KBF58" s="24"/>
      <c r="KBG58" s="24"/>
      <c r="KBH58" s="24"/>
      <c r="KBI58" s="24"/>
      <c r="KBJ58" s="24"/>
      <c r="KBK58" s="24"/>
      <c r="KBL58" s="24"/>
      <c r="KBM58" s="24"/>
      <c r="KBN58" s="24"/>
      <c r="KBO58" s="24"/>
      <c r="KBP58" s="24"/>
      <c r="KBQ58" s="24"/>
      <c r="KBR58" s="24"/>
      <c r="KBS58" s="24"/>
      <c r="KBT58" s="24"/>
      <c r="KBU58" s="24"/>
      <c r="KBV58" s="24"/>
      <c r="KBW58" s="24"/>
      <c r="KBX58" s="24"/>
      <c r="KBY58" s="24"/>
      <c r="KBZ58" s="24"/>
      <c r="KCA58" s="24"/>
      <c r="KCB58" s="24"/>
      <c r="KCC58" s="24"/>
      <c r="KCD58" s="24"/>
      <c r="KCE58" s="24"/>
      <c r="KCF58" s="24"/>
      <c r="KCG58" s="24"/>
      <c r="KCH58" s="24"/>
      <c r="KCI58" s="24"/>
      <c r="KCJ58" s="24"/>
      <c r="KCK58" s="24"/>
      <c r="KCL58" s="24"/>
      <c r="KCM58" s="24"/>
      <c r="KCN58" s="24"/>
      <c r="KCO58" s="24"/>
      <c r="KCP58" s="24"/>
      <c r="KCQ58" s="24"/>
      <c r="KCR58" s="24"/>
      <c r="KCS58" s="24"/>
      <c r="KCT58" s="24"/>
      <c r="KCU58" s="24"/>
      <c r="KCV58" s="24"/>
      <c r="KCW58" s="24"/>
      <c r="KCX58" s="24"/>
      <c r="KCY58" s="24"/>
      <c r="KCZ58" s="24"/>
      <c r="KDA58" s="24"/>
      <c r="KDB58" s="24"/>
      <c r="KDC58" s="24"/>
      <c r="KDD58" s="24"/>
      <c r="KDE58" s="24"/>
      <c r="KDF58" s="24"/>
      <c r="KDG58" s="24"/>
      <c r="KDH58" s="24"/>
      <c r="KDI58" s="24"/>
      <c r="KDJ58" s="24"/>
      <c r="KDK58" s="24"/>
      <c r="KDL58" s="24"/>
      <c r="KDM58" s="24"/>
      <c r="KDN58" s="24"/>
      <c r="KDO58" s="24"/>
      <c r="KDP58" s="24"/>
      <c r="KDQ58" s="24"/>
      <c r="KDR58" s="24"/>
      <c r="KDS58" s="24"/>
      <c r="KDT58" s="24"/>
      <c r="KDU58" s="24"/>
      <c r="KDV58" s="24"/>
      <c r="KDW58" s="24"/>
      <c r="KDX58" s="24"/>
      <c r="KDY58" s="24"/>
      <c r="KDZ58" s="24"/>
      <c r="KEA58" s="24"/>
      <c r="KEB58" s="24"/>
      <c r="KEC58" s="24"/>
      <c r="KED58" s="24"/>
      <c r="KEE58" s="24"/>
      <c r="KEF58" s="24"/>
      <c r="KEG58" s="24"/>
      <c r="KEH58" s="24"/>
      <c r="KEI58" s="24"/>
      <c r="KEJ58" s="24"/>
      <c r="KEK58" s="24"/>
      <c r="KEL58" s="24"/>
      <c r="KEM58" s="24"/>
      <c r="KEN58" s="24"/>
      <c r="KEO58" s="24"/>
      <c r="KEP58" s="24"/>
      <c r="KEQ58" s="24"/>
      <c r="KER58" s="24"/>
      <c r="KES58" s="24"/>
      <c r="KET58" s="24"/>
      <c r="KEU58" s="24"/>
      <c r="KEV58" s="24"/>
      <c r="KEW58" s="24"/>
      <c r="KEX58" s="24"/>
      <c r="KEY58" s="24"/>
      <c r="KEZ58" s="24"/>
      <c r="KFA58" s="24"/>
      <c r="KFB58" s="24"/>
      <c r="KFC58" s="24"/>
      <c r="KFD58" s="24"/>
      <c r="KFE58" s="24"/>
      <c r="KFF58" s="24"/>
      <c r="KFG58" s="24"/>
      <c r="KFH58" s="24"/>
      <c r="KFI58" s="24"/>
      <c r="KFJ58" s="24"/>
      <c r="KFK58" s="24"/>
      <c r="KFL58" s="24"/>
      <c r="KFM58" s="24"/>
      <c r="KFN58" s="24"/>
      <c r="KFO58" s="24"/>
      <c r="KFP58" s="24"/>
      <c r="KFQ58" s="24"/>
      <c r="KFR58" s="24"/>
      <c r="KFS58" s="24"/>
      <c r="KFT58" s="24"/>
      <c r="KFU58" s="24"/>
      <c r="KFV58" s="24"/>
      <c r="KFW58" s="24"/>
      <c r="KFX58" s="24"/>
      <c r="KFY58" s="24"/>
      <c r="KFZ58" s="24"/>
      <c r="KGA58" s="24"/>
      <c r="KGB58" s="24"/>
      <c r="KGC58" s="24"/>
      <c r="KGD58" s="24"/>
      <c r="KGE58" s="24"/>
      <c r="KGF58" s="24"/>
      <c r="KGG58" s="24"/>
      <c r="KGH58" s="24"/>
      <c r="KGI58" s="24"/>
      <c r="KGJ58" s="24"/>
      <c r="KGK58" s="24"/>
      <c r="KGL58" s="24"/>
      <c r="KGM58" s="24"/>
      <c r="KGN58" s="24"/>
      <c r="KGO58" s="24"/>
      <c r="KGP58" s="24"/>
      <c r="KGQ58" s="24"/>
      <c r="KGR58" s="24"/>
      <c r="KGS58" s="24"/>
      <c r="KGT58" s="24"/>
      <c r="KGU58" s="24"/>
      <c r="KGV58" s="24"/>
      <c r="KGW58" s="24"/>
      <c r="KGX58" s="24"/>
      <c r="KGY58" s="24"/>
      <c r="KGZ58" s="24"/>
      <c r="KHA58" s="24"/>
      <c r="KHB58" s="24"/>
      <c r="KHC58" s="24"/>
      <c r="KHD58" s="24"/>
      <c r="KHE58" s="24"/>
      <c r="KHF58" s="24"/>
      <c r="KHG58" s="24"/>
      <c r="KHH58" s="24"/>
      <c r="KHI58" s="24"/>
      <c r="KHJ58" s="24"/>
      <c r="KHK58" s="24"/>
      <c r="KHL58" s="24"/>
      <c r="KHM58" s="24"/>
      <c r="KHN58" s="24"/>
      <c r="KHO58" s="24"/>
      <c r="KHP58" s="24"/>
      <c r="KHQ58" s="24"/>
      <c r="KHR58" s="24"/>
      <c r="KHS58" s="24"/>
      <c r="KHT58" s="24"/>
      <c r="KHU58" s="24"/>
      <c r="KHV58" s="24"/>
      <c r="KHW58" s="24"/>
      <c r="KHX58" s="24"/>
      <c r="KHY58" s="24"/>
      <c r="KHZ58" s="24"/>
      <c r="KIA58" s="24"/>
      <c r="KIB58" s="24"/>
      <c r="KIC58" s="24"/>
      <c r="KID58" s="24"/>
      <c r="KIE58" s="24"/>
      <c r="KIF58" s="24"/>
      <c r="KIG58" s="24"/>
      <c r="KIH58" s="24"/>
      <c r="KII58" s="24"/>
      <c r="KIJ58" s="24"/>
      <c r="KIK58" s="24"/>
      <c r="KIL58" s="24"/>
      <c r="KIM58" s="24"/>
      <c r="KIN58" s="24"/>
      <c r="KIO58" s="24"/>
      <c r="KIP58" s="24"/>
      <c r="KIQ58" s="24"/>
      <c r="KIR58" s="24"/>
      <c r="KIS58" s="24"/>
      <c r="KIT58" s="24"/>
      <c r="KIU58" s="24"/>
      <c r="KIV58" s="24"/>
      <c r="KIW58" s="24"/>
      <c r="KIX58" s="24"/>
      <c r="KIY58" s="24"/>
      <c r="KIZ58" s="24"/>
      <c r="KJA58" s="24"/>
      <c r="KJB58" s="24"/>
      <c r="KJC58" s="24"/>
      <c r="KJD58" s="24"/>
      <c r="KJE58" s="24"/>
      <c r="KJF58" s="24"/>
      <c r="KJG58" s="24"/>
      <c r="KJH58" s="24"/>
      <c r="KJI58" s="24"/>
      <c r="KJJ58" s="24"/>
      <c r="KJK58" s="24"/>
      <c r="KJL58" s="24"/>
      <c r="KJM58" s="24"/>
      <c r="KJN58" s="24"/>
      <c r="KJO58" s="24"/>
      <c r="KJP58" s="24"/>
      <c r="KJQ58" s="24"/>
      <c r="KJR58" s="24"/>
      <c r="KJS58" s="24"/>
      <c r="KJT58" s="24"/>
      <c r="KJU58" s="24"/>
      <c r="KJV58" s="24"/>
      <c r="KJW58" s="24"/>
      <c r="KJX58" s="24"/>
      <c r="KJY58" s="24"/>
      <c r="KJZ58" s="24"/>
      <c r="KKA58" s="24"/>
      <c r="KKB58" s="24"/>
      <c r="KKC58" s="24"/>
      <c r="KKD58" s="24"/>
      <c r="KKE58" s="24"/>
      <c r="KKF58" s="24"/>
      <c r="KKG58" s="24"/>
      <c r="KKH58" s="24"/>
      <c r="KKI58" s="24"/>
      <c r="KKJ58" s="24"/>
      <c r="KKK58" s="24"/>
      <c r="KKL58" s="24"/>
      <c r="KKM58" s="24"/>
      <c r="KKN58" s="24"/>
      <c r="KKO58" s="24"/>
      <c r="KKP58" s="24"/>
      <c r="KKQ58" s="24"/>
      <c r="KKR58" s="24"/>
      <c r="KKS58" s="24"/>
      <c r="KKT58" s="24"/>
      <c r="KKU58" s="24"/>
      <c r="KKV58" s="24"/>
      <c r="KKW58" s="24"/>
      <c r="KKX58" s="24"/>
      <c r="KKY58" s="24"/>
      <c r="KKZ58" s="24"/>
      <c r="KLA58" s="24"/>
      <c r="KLB58" s="24"/>
      <c r="KLC58" s="24"/>
      <c r="KLD58" s="24"/>
      <c r="KLE58" s="24"/>
      <c r="KLF58" s="24"/>
      <c r="KLG58" s="24"/>
      <c r="KLH58" s="24"/>
      <c r="KLI58" s="24"/>
      <c r="KLJ58" s="24"/>
      <c r="KLK58" s="24"/>
      <c r="KLL58" s="24"/>
      <c r="KLM58" s="24"/>
      <c r="KLN58" s="24"/>
      <c r="KLO58" s="24"/>
      <c r="KLP58" s="24"/>
      <c r="KLQ58" s="24"/>
      <c r="KLR58" s="24"/>
      <c r="KLS58" s="24"/>
      <c r="KLT58" s="24"/>
      <c r="KLU58" s="24"/>
      <c r="KLV58" s="24"/>
      <c r="KLW58" s="24"/>
      <c r="KLX58" s="24"/>
      <c r="KLY58" s="24"/>
      <c r="KLZ58" s="24"/>
      <c r="KMA58" s="24"/>
      <c r="KMB58" s="24"/>
      <c r="KMC58" s="24"/>
      <c r="KMD58" s="24"/>
      <c r="KME58" s="24"/>
      <c r="KMF58" s="24"/>
      <c r="KMG58" s="24"/>
      <c r="KMH58" s="24"/>
      <c r="KMI58" s="24"/>
      <c r="KMJ58" s="24"/>
      <c r="KMK58" s="24"/>
      <c r="KML58" s="24"/>
      <c r="KMM58" s="24"/>
      <c r="KMN58" s="24"/>
      <c r="KMO58" s="24"/>
      <c r="KMP58" s="24"/>
      <c r="KMQ58" s="24"/>
      <c r="KMR58" s="24"/>
      <c r="KMS58" s="24"/>
      <c r="KMT58" s="24"/>
      <c r="KMU58" s="24"/>
      <c r="KMV58" s="24"/>
      <c r="KMW58" s="24"/>
      <c r="KMX58" s="24"/>
      <c r="KMY58" s="24"/>
      <c r="KMZ58" s="24"/>
      <c r="KNA58" s="24"/>
      <c r="KNB58" s="24"/>
      <c r="KNC58" s="24"/>
      <c r="KND58" s="24"/>
      <c r="KNE58" s="24"/>
      <c r="KNF58" s="24"/>
      <c r="KNG58" s="24"/>
      <c r="KNH58" s="24"/>
      <c r="KNI58" s="24"/>
      <c r="KNJ58" s="24"/>
      <c r="KNK58" s="24"/>
      <c r="KNL58" s="24"/>
      <c r="KNM58" s="24"/>
      <c r="KNN58" s="24"/>
      <c r="KNO58" s="24"/>
      <c r="KNP58" s="24"/>
      <c r="KNQ58" s="24"/>
      <c r="KNR58" s="24"/>
      <c r="KNS58" s="24"/>
      <c r="KNT58" s="24"/>
      <c r="KNU58" s="24"/>
      <c r="KNV58" s="24"/>
      <c r="KNW58" s="24"/>
      <c r="KNX58" s="24"/>
      <c r="KNY58" s="24"/>
      <c r="KNZ58" s="24"/>
      <c r="KOA58" s="24"/>
      <c r="KOB58" s="24"/>
      <c r="KOC58" s="24"/>
      <c r="KOD58" s="24"/>
      <c r="KOE58" s="24"/>
      <c r="KOF58" s="24"/>
      <c r="KOG58" s="24"/>
      <c r="KOH58" s="24"/>
      <c r="KOI58" s="24"/>
      <c r="KOJ58" s="24"/>
      <c r="KOK58" s="24"/>
      <c r="KOL58" s="24"/>
      <c r="KOM58" s="24"/>
      <c r="KON58" s="24"/>
      <c r="KOO58" s="24"/>
      <c r="KOP58" s="24"/>
      <c r="KOQ58" s="24"/>
      <c r="KOR58" s="24"/>
      <c r="KOS58" s="24"/>
      <c r="KOT58" s="24"/>
      <c r="KOU58" s="24"/>
      <c r="KOV58" s="24"/>
      <c r="KOW58" s="24"/>
      <c r="KOX58" s="24"/>
      <c r="KOY58" s="24"/>
      <c r="KOZ58" s="24"/>
      <c r="KPA58" s="24"/>
      <c r="KPB58" s="24"/>
      <c r="KPC58" s="24"/>
      <c r="KPD58" s="24"/>
      <c r="KPE58" s="24"/>
      <c r="KPF58" s="24"/>
      <c r="KPG58" s="24"/>
      <c r="KPH58" s="24"/>
      <c r="KPI58" s="24"/>
      <c r="KPJ58" s="24"/>
      <c r="KPK58" s="24"/>
      <c r="KPL58" s="24"/>
      <c r="KPM58" s="24"/>
      <c r="KPN58" s="24"/>
      <c r="KPO58" s="24"/>
      <c r="KPP58" s="24"/>
      <c r="KPQ58" s="24"/>
      <c r="KPR58" s="24"/>
      <c r="KPS58" s="24"/>
      <c r="KPT58" s="24"/>
      <c r="KPU58" s="24"/>
      <c r="KPV58" s="24"/>
      <c r="KPW58" s="24"/>
      <c r="KPX58" s="24"/>
      <c r="KPY58" s="24"/>
      <c r="KPZ58" s="24"/>
      <c r="KQA58" s="24"/>
      <c r="KQB58" s="24"/>
      <c r="KQC58" s="24"/>
      <c r="KQD58" s="24"/>
      <c r="KQE58" s="24"/>
      <c r="KQF58" s="24"/>
      <c r="KQG58" s="24"/>
      <c r="KQH58" s="24"/>
      <c r="KQI58" s="24"/>
      <c r="KQJ58" s="24"/>
      <c r="KQK58" s="24"/>
      <c r="KQL58" s="24"/>
      <c r="KQM58" s="24"/>
      <c r="KQN58" s="24"/>
      <c r="KQO58" s="24"/>
      <c r="KQP58" s="24"/>
      <c r="KQQ58" s="24"/>
      <c r="KQR58" s="24"/>
      <c r="KQS58" s="24"/>
      <c r="KQT58" s="24"/>
      <c r="KQU58" s="24"/>
      <c r="KQV58" s="24"/>
      <c r="KQW58" s="24"/>
      <c r="KQX58" s="24"/>
      <c r="KQY58" s="24"/>
      <c r="KQZ58" s="24"/>
      <c r="KRA58" s="24"/>
      <c r="KRB58" s="24"/>
      <c r="KRC58" s="24"/>
      <c r="KRD58" s="24"/>
      <c r="KRE58" s="24"/>
      <c r="KRF58" s="24"/>
      <c r="KRG58" s="24"/>
      <c r="KRH58" s="24"/>
      <c r="KRI58" s="24"/>
      <c r="KRJ58" s="24"/>
      <c r="KRK58" s="24"/>
      <c r="KRL58" s="24"/>
      <c r="KRM58" s="24"/>
      <c r="KRN58" s="24"/>
      <c r="KRO58" s="24"/>
      <c r="KRP58" s="24"/>
      <c r="KRQ58" s="24"/>
      <c r="KRR58" s="24"/>
      <c r="KRS58" s="24"/>
      <c r="KRT58" s="24"/>
      <c r="KRU58" s="24"/>
      <c r="KRV58" s="24"/>
      <c r="KRW58" s="24"/>
      <c r="KRX58" s="24"/>
      <c r="KRY58" s="24"/>
      <c r="KRZ58" s="24"/>
      <c r="KSA58" s="24"/>
      <c r="KSB58" s="24"/>
      <c r="KSC58" s="24"/>
      <c r="KSD58" s="24"/>
      <c r="KSE58" s="24"/>
      <c r="KSF58" s="24"/>
      <c r="KSG58" s="24"/>
      <c r="KSH58" s="24"/>
      <c r="KSI58" s="24"/>
      <c r="KSJ58" s="24"/>
      <c r="KSK58" s="24"/>
      <c r="KSL58" s="24"/>
      <c r="KSM58" s="24"/>
      <c r="KSN58" s="24"/>
      <c r="KSO58" s="24"/>
      <c r="KSP58" s="24"/>
      <c r="KSQ58" s="24"/>
      <c r="KSR58" s="24"/>
      <c r="KSS58" s="24"/>
      <c r="KST58" s="24"/>
      <c r="KSU58" s="24"/>
      <c r="KSV58" s="24"/>
      <c r="KSW58" s="24"/>
      <c r="KSX58" s="24"/>
      <c r="KSY58" s="24"/>
      <c r="KSZ58" s="24"/>
      <c r="KTA58" s="24"/>
      <c r="KTB58" s="24"/>
      <c r="KTC58" s="24"/>
      <c r="KTD58" s="24"/>
      <c r="KTE58" s="24"/>
      <c r="KTF58" s="24"/>
      <c r="KTG58" s="24"/>
      <c r="KTH58" s="24"/>
      <c r="KTI58" s="24"/>
      <c r="KTJ58" s="24"/>
      <c r="KTK58" s="24"/>
      <c r="KTL58" s="24"/>
      <c r="KTM58" s="24"/>
      <c r="KTN58" s="24"/>
      <c r="KTO58" s="24"/>
      <c r="KTP58" s="24"/>
      <c r="KTQ58" s="24"/>
      <c r="KTR58" s="24"/>
      <c r="KTS58" s="24"/>
      <c r="KTT58" s="24"/>
      <c r="KTU58" s="24"/>
      <c r="KTV58" s="24"/>
      <c r="KTW58" s="24"/>
      <c r="KTX58" s="24"/>
      <c r="KTY58" s="24"/>
      <c r="KTZ58" s="24"/>
      <c r="KUA58" s="24"/>
      <c r="KUB58" s="24"/>
      <c r="KUC58" s="24"/>
      <c r="KUD58" s="24"/>
      <c r="KUE58" s="24"/>
      <c r="KUF58" s="24"/>
      <c r="KUG58" s="24"/>
      <c r="KUH58" s="24"/>
      <c r="KUI58" s="24"/>
      <c r="KUJ58" s="24"/>
      <c r="KUK58" s="24"/>
      <c r="KUL58" s="24"/>
      <c r="KUM58" s="24"/>
      <c r="KUN58" s="24"/>
      <c r="KUO58" s="24"/>
      <c r="KUP58" s="24"/>
      <c r="KUQ58" s="24"/>
      <c r="KUR58" s="24"/>
      <c r="KUS58" s="24"/>
      <c r="KUT58" s="24"/>
      <c r="KUU58" s="24"/>
      <c r="KUV58" s="24"/>
      <c r="KUW58" s="24"/>
      <c r="KUX58" s="24"/>
      <c r="KUY58" s="24"/>
      <c r="KUZ58" s="24"/>
      <c r="KVA58" s="24"/>
      <c r="KVB58" s="24"/>
      <c r="KVC58" s="24"/>
      <c r="KVD58" s="24"/>
      <c r="KVE58" s="24"/>
      <c r="KVF58" s="24"/>
      <c r="KVG58" s="24"/>
      <c r="KVH58" s="24"/>
      <c r="KVI58" s="24"/>
      <c r="KVJ58" s="24"/>
      <c r="KVK58" s="24"/>
      <c r="KVL58" s="24"/>
      <c r="KVM58" s="24"/>
      <c r="KVN58" s="24"/>
      <c r="KVO58" s="24"/>
      <c r="KVP58" s="24"/>
      <c r="KVQ58" s="24"/>
      <c r="KVR58" s="24"/>
      <c r="KVS58" s="24"/>
      <c r="KVT58" s="24"/>
      <c r="KVU58" s="24"/>
      <c r="KVV58" s="24"/>
      <c r="KVW58" s="24"/>
      <c r="KVX58" s="24"/>
      <c r="KVY58" s="24"/>
      <c r="KVZ58" s="24"/>
      <c r="KWA58" s="24"/>
      <c r="KWB58" s="24"/>
      <c r="KWC58" s="24"/>
      <c r="KWD58" s="24"/>
      <c r="KWE58" s="24"/>
      <c r="KWF58" s="24"/>
      <c r="KWG58" s="24"/>
      <c r="KWH58" s="24"/>
      <c r="KWI58" s="24"/>
      <c r="KWJ58" s="24"/>
      <c r="KWK58" s="24"/>
      <c r="KWL58" s="24"/>
      <c r="KWM58" s="24"/>
      <c r="KWN58" s="24"/>
      <c r="KWO58" s="24"/>
      <c r="KWP58" s="24"/>
      <c r="KWQ58" s="24"/>
      <c r="KWR58" s="24"/>
      <c r="KWS58" s="24"/>
      <c r="KWT58" s="24"/>
      <c r="KWU58" s="24"/>
      <c r="KWV58" s="24"/>
      <c r="KWW58" s="24"/>
      <c r="KWX58" s="24"/>
      <c r="KWY58" s="24"/>
      <c r="KWZ58" s="24"/>
      <c r="KXA58" s="24"/>
      <c r="KXB58" s="24"/>
      <c r="KXC58" s="24"/>
      <c r="KXD58" s="24"/>
      <c r="KXE58" s="24"/>
      <c r="KXF58" s="24"/>
      <c r="KXG58" s="24"/>
      <c r="KXH58" s="24"/>
      <c r="KXI58" s="24"/>
      <c r="KXJ58" s="24"/>
      <c r="KXK58" s="24"/>
      <c r="KXL58" s="24"/>
      <c r="KXM58" s="24"/>
      <c r="KXN58" s="24"/>
      <c r="KXO58" s="24"/>
      <c r="KXP58" s="24"/>
      <c r="KXQ58" s="24"/>
      <c r="KXR58" s="24"/>
      <c r="KXS58" s="24"/>
      <c r="KXT58" s="24"/>
      <c r="KXU58" s="24"/>
      <c r="KXV58" s="24"/>
      <c r="KXW58" s="24"/>
      <c r="KXX58" s="24"/>
      <c r="KXY58" s="24"/>
      <c r="KXZ58" s="24"/>
      <c r="KYA58" s="24"/>
      <c r="KYB58" s="24"/>
      <c r="KYC58" s="24"/>
      <c r="KYD58" s="24"/>
      <c r="KYE58" s="24"/>
      <c r="KYF58" s="24"/>
      <c r="KYG58" s="24"/>
      <c r="KYH58" s="24"/>
      <c r="KYI58" s="24"/>
      <c r="KYJ58" s="24"/>
      <c r="KYK58" s="24"/>
      <c r="KYL58" s="24"/>
      <c r="KYM58" s="24"/>
      <c r="KYN58" s="24"/>
      <c r="KYO58" s="24"/>
      <c r="KYP58" s="24"/>
      <c r="KYQ58" s="24"/>
      <c r="KYR58" s="24"/>
      <c r="KYS58" s="24"/>
      <c r="KYT58" s="24"/>
      <c r="KYU58" s="24"/>
      <c r="KYV58" s="24"/>
      <c r="KYW58" s="24"/>
      <c r="KYX58" s="24"/>
      <c r="KYY58" s="24"/>
      <c r="KYZ58" s="24"/>
      <c r="KZA58" s="24"/>
      <c r="KZB58" s="24"/>
      <c r="KZC58" s="24"/>
      <c r="KZD58" s="24"/>
      <c r="KZE58" s="24"/>
      <c r="KZF58" s="24"/>
      <c r="KZG58" s="24"/>
      <c r="KZH58" s="24"/>
      <c r="KZI58" s="24"/>
      <c r="KZJ58" s="24"/>
      <c r="KZK58" s="24"/>
      <c r="KZL58" s="24"/>
      <c r="KZM58" s="24"/>
      <c r="KZN58" s="24"/>
      <c r="KZO58" s="24"/>
      <c r="KZP58" s="24"/>
      <c r="KZQ58" s="24"/>
      <c r="KZR58" s="24"/>
      <c r="KZS58" s="24"/>
      <c r="KZT58" s="24"/>
      <c r="KZU58" s="24"/>
      <c r="KZV58" s="24"/>
      <c r="KZW58" s="24"/>
      <c r="KZX58" s="24"/>
      <c r="KZY58" s="24"/>
      <c r="KZZ58" s="24"/>
      <c r="LAA58" s="24"/>
      <c r="LAB58" s="24"/>
      <c r="LAC58" s="24"/>
      <c r="LAD58" s="24"/>
      <c r="LAE58" s="24"/>
      <c r="LAF58" s="24"/>
      <c r="LAG58" s="24"/>
      <c r="LAH58" s="24"/>
      <c r="LAI58" s="24"/>
      <c r="LAJ58" s="24"/>
      <c r="LAK58" s="24"/>
      <c r="LAL58" s="24"/>
      <c r="LAM58" s="24"/>
      <c r="LAN58" s="24"/>
      <c r="LAO58" s="24"/>
      <c r="LAP58" s="24"/>
      <c r="LAQ58" s="24"/>
      <c r="LAR58" s="24"/>
      <c r="LAS58" s="24"/>
      <c r="LAT58" s="24"/>
      <c r="LAU58" s="24"/>
      <c r="LAV58" s="24"/>
      <c r="LAW58" s="24"/>
      <c r="LAX58" s="24"/>
      <c r="LAY58" s="24"/>
      <c r="LAZ58" s="24"/>
      <c r="LBA58" s="24"/>
      <c r="LBB58" s="24"/>
      <c r="LBC58" s="24"/>
      <c r="LBD58" s="24"/>
      <c r="LBE58" s="24"/>
      <c r="LBF58" s="24"/>
      <c r="LBG58" s="24"/>
      <c r="LBH58" s="24"/>
      <c r="LBI58" s="24"/>
      <c r="LBJ58" s="24"/>
      <c r="LBK58" s="24"/>
      <c r="LBL58" s="24"/>
      <c r="LBM58" s="24"/>
      <c r="LBN58" s="24"/>
      <c r="LBO58" s="24"/>
      <c r="LBP58" s="24"/>
      <c r="LBQ58" s="24"/>
      <c r="LBR58" s="24"/>
      <c r="LBS58" s="24"/>
      <c r="LBT58" s="24"/>
      <c r="LBU58" s="24"/>
      <c r="LBV58" s="24"/>
      <c r="LBW58" s="24"/>
      <c r="LBX58" s="24"/>
      <c r="LBY58" s="24"/>
      <c r="LBZ58" s="24"/>
      <c r="LCA58" s="24"/>
      <c r="LCB58" s="24"/>
      <c r="LCC58" s="24"/>
      <c r="LCD58" s="24"/>
      <c r="LCE58" s="24"/>
      <c r="LCF58" s="24"/>
      <c r="LCG58" s="24"/>
      <c r="LCH58" s="24"/>
      <c r="LCI58" s="24"/>
      <c r="LCJ58" s="24"/>
      <c r="LCK58" s="24"/>
      <c r="LCL58" s="24"/>
      <c r="LCM58" s="24"/>
      <c r="LCN58" s="24"/>
      <c r="LCO58" s="24"/>
      <c r="LCP58" s="24"/>
      <c r="LCQ58" s="24"/>
      <c r="LCR58" s="24"/>
      <c r="LCS58" s="24"/>
      <c r="LCT58" s="24"/>
      <c r="LCU58" s="24"/>
      <c r="LCV58" s="24"/>
      <c r="LCW58" s="24"/>
      <c r="LCX58" s="24"/>
      <c r="LCY58" s="24"/>
      <c r="LCZ58" s="24"/>
      <c r="LDA58" s="24"/>
      <c r="LDB58" s="24"/>
      <c r="LDC58" s="24"/>
      <c r="LDD58" s="24"/>
      <c r="LDE58" s="24"/>
      <c r="LDF58" s="24"/>
      <c r="LDG58" s="24"/>
      <c r="LDH58" s="24"/>
      <c r="LDI58" s="24"/>
      <c r="LDJ58" s="24"/>
      <c r="LDK58" s="24"/>
      <c r="LDL58" s="24"/>
      <c r="LDM58" s="24"/>
      <c r="LDN58" s="24"/>
      <c r="LDO58" s="24"/>
      <c r="LDP58" s="24"/>
      <c r="LDQ58" s="24"/>
      <c r="LDR58" s="24"/>
      <c r="LDS58" s="24"/>
      <c r="LDT58" s="24"/>
      <c r="LDU58" s="24"/>
      <c r="LDV58" s="24"/>
      <c r="LDW58" s="24"/>
      <c r="LDX58" s="24"/>
      <c r="LDY58" s="24"/>
      <c r="LDZ58" s="24"/>
      <c r="LEA58" s="24"/>
      <c r="LEB58" s="24"/>
      <c r="LEC58" s="24"/>
      <c r="LED58" s="24"/>
      <c r="LEE58" s="24"/>
      <c r="LEF58" s="24"/>
      <c r="LEG58" s="24"/>
      <c r="LEH58" s="24"/>
      <c r="LEI58" s="24"/>
      <c r="LEJ58" s="24"/>
      <c r="LEK58" s="24"/>
      <c r="LEL58" s="24"/>
      <c r="LEM58" s="24"/>
      <c r="LEN58" s="24"/>
      <c r="LEO58" s="24"/>
      <c r="LEP58" s="24"/>
      <c r="LEQ58" s="24"/>
      <c r="LER58" s="24"/>
      <c r="LES58" s="24"/>
      <c r="LET58" s="24"/>
      <c r="LEU58" s="24"/>
      <c r="LEV58" s="24"/>
      <c r="LEW58" s="24"/>
      <c r="LEX58" s="24"/>
      <c r="LEY58" s="24"/>
      <c r="LEZ58" s="24"/>
      <c r="LFA58" s="24"/>
      <c r="LFB58" s="24"/>
      <c r="LFC58" s="24"/>
      <c r="LFD58" s="24"/>
      <c r="LFE58" s="24"/>
      <c r="LFF58" s="24"/>
      <c r="LFG58" s="24"/>
      <c r="LFH58" s="24"/>
      <c r="LFI58" s="24"/>
      <c r="LFJ58" s="24"/>
      <c r="LFK58" s="24"/>
      <c r="LFL58" s="24"/>
      <c r="LFM58" s="24"/>
      <c r="LFN58" s="24"/>
      <c r="LFO58" s="24"/>
      <c r="LFP58" s="24"/>
      <c r="LFQ58" s="24"/>
      <c r="LFR58" s="24"/>
      <c r="LFS58" s="24"/>
      <c r="LFT58" s="24"/>
      <c r="LFU58" s="24"/>
      <c r="LFV58" s="24"/>
      <c r="LFW58" s="24"/>
      <c r="LFX58" s="24"/>
      <c r="LFY58" s="24"/>
      <c r="LFZ58" s="24"/>
      <c r="LGA58" s="24"/>
      <c r="LGB58" s="24"/>
      <c r="LGC58" s="24"/>
      <c r="LGD58" s="24"/>
      <c r="LGE58" s="24"/>
      <c r="LGF58" s="24"/>
      <c r="LGG58" s="24"/>
      <c r="LGH58" s="24"/>
      <c r="LGI58" s="24"/>
      <c r="LGJ58" s="24"/>
      <c r="LGK58" s="24"/>
      <c r="LGL58" s="24"/>
      <c r="LGM58" s="24"/>
      <c r="LGN58" s="24"/>
      <c r="LGO58" s="24"/>
      <c r="LGP58" s="24"/>
      <c r="LGQ58" s="24"/>
      <c r="LGR58" s="24"/>
      <c r="LGS58" s="24"/>
      <c r="LGT58" s="24"/>
      <c r="LGU58" s="24"/>
      <c r="LGV58" s="24"/>
      <c r="LGW58" s="24"/>
      <c r="LGX58" s="24"/>
      <c r="LGY58" s="24"/>
      <c r="LGZ58" s="24"/>
      <c r="LHA58" s="24"/>
      <c r="LHB58" s="24"/>
      <c r="LHC58" s="24"/>
      <c r="LHD58" s="24"/>
      <c r="LHE58" s="24"/>
      <c r="LHF58" s="24"/>
      <c r="LHG58" s="24"/>
      <c r="LHH58" s="24"/>
      <c r="LHI58" s="24"/>
      <c r="LHJ58" s="24"/>
      <c r="LHK58" s="24"/>
      <c r="LHL58" s="24"/>
      <c r="LHM58" s="24"/>
      <c r="LHN58" s="24"/>
      <c r="LHO58" s="24"/>
      <c r="LHP58" s="24"/>
      <c r="LHQ58" s="24"/>
      <c r="LHR58" s="24"/>
      <c r="LHS58" s="24"/>
      <c r="LHT58" s="24"/>
      <c r="LHU58" s="24"/>
      <c r="LHV58" s="24"/>
      <c r="LHW58" s="24"/>
      <c r="LHX58" s="24"/>
      <c r="LHY58" s="24"/>
      <c r="LHZ58" s="24"/>
      <c r="LIA58" s="24"/>
      <c r="LIB58" s="24"/>
      <c r="LIC58" s="24"/>
      <c r="LID58" s="24"/>
      <c r="LIE58" s="24"/>
      <c r="LIF58" s="24"/>
      <c r="LIG58" s="24"/>
      <c r="LIH58" s="24"/>
      <c r="LII58" s="24"/>
      <c r="LIJ58" s="24"/>
      <c r="LIK58" s="24"/>
      <c r="LIL58" s="24"/>
      <c r="LIM58" s="24"/>
      <c r="LIN58" s="24"/>
      <c r="LIO58" s="24"/>
      <c r="LIP58" s="24"/>
      <c r="LIQ58" s="24"/>
      <c r="LIR58" s="24"/>
      <c r="LIS58" s="24"/>
      <c r="LIT58" s="24"/>
      <c r="LIU58" s="24"/>
      <c r="LIV58" s="24"/>
      <c r="LIW58" s="24"/>
      <c r="LIX58" s="24"/>
      <c r="LIY58" s="24"/>
      <c r="LIZ58" s="24"/>
      <c r="LJA58" s="24"/>
      <c r="LJB58" s="24"/>
      <c r="LJC58" s="24"/>
      <c r="LJD58" s="24"/>
      <c r="LJE58" s="24"/>
      <c r="LJF58" s="24"/>
      <c r="LJG58" s="24"/>
      <c r="LJH58" s="24"/>
      <c r="LJI58" s="24"/>
      <c r="LJJ58" s="24"/>
      <c r="LJK58" s="24"/>
      <c r="LJL58" s="24"/>
      <c r="LJM58" s="24"/>
      <c r="LJN58" s="24"/>
      <c r="LJO58" s="24"/>
      <c r="LJP58" s="24"/>
      <c r="LJQ58" s="24"/>
      <c r="LJR58" s="24"/>
      <c r="LJS58" s="24"/>
      <c r="LJT58" s="24"/>
      <c r="LJU58" s="24"/>
      <c r="LJV58" s="24"/>
      <c r="LJW58" s="24"/>
      <c r="LJX58" s="24"/>
      <c r="LJY58" s="24"/>
      <c r="LJZ58" s="24"/>
      <c r="LKA58" s="24"/>
      <c r="LKB58" s="24"/>
      <c r="LKC58" s="24"/>
      <c r="LKD58" s="24"/>
      <c r="LKE58" s="24"/>
      <c r="LKF58" s="24"/>
      <c r="LKG58" s="24"/>
      <c r="LKH58" s="24"/>
      <c r="LKI58" s="24"/>
      <c r="LKJ58" s="24"/>
      <c r="LKK58" s="24"/>
      <c r="LKL58" s="24"/>
      <c r="LKM58" s="24"/>
      <c r="LKN58" s="24"/>
      <c r="LKO58" s="24"/>
      <c r="LKP58" s="24"/>
      <c r="LKQ58" s="24"/>
      <c r="LKR58" s="24"/>
      <c r="LKS58" s="24"/>
      <c r="LKT58" s="24"/>
      <c r="LKU58" s="24"/>
      <c r="LKV58" s="24"/>
      <c r="LKW58" s="24"/>
      <c r="LKX58" s="24"/>
      <c r="LKY58" s="24"/>
      <c r="LKZ58" s="24"/>
      <c r="LLA58" s="24"/>
      <c r="LLB58" s="24"/>
      <c r="LLC58" s="24"/>
      <c r="LLD58" s="24"/>
      <c r="LLE58" s="24"/>
      <c r="LLF58" s="24"/>
      <c r="LLG58" s="24"/>
      <c r="LLH58" s="24"/>
      <c r="LLI58" s="24"/>
      <c r="LLJ58" s="24"/>
      <c r="LLK58" s="24"/>
      <c r="LLL58" s="24"/>
      <c r="LLM58" s="24"/>
      <c r="LLN58" s="24"/>
      <c r="LLO58" s="24"/>
      <c r="LLP58" s="24"/>
      <c r="LLQ58" s="24"/>
      <c r="LLR58" s="24"/>
      <c r="LLS58" s="24"/>
      <c r="LLT58" s="24"/>
      <c r="LLU58" s="24"/>
      <c r="LLV58" s="24"/>
      <c r="LLW58" s="24"/>
      <c r="LLX58" s="24"/>
      <c r="LLY58" s="24"/>
      <c r="LLZ58" s="24"/>
      <c r="LMA58" s="24"/>
      <c r="LMB58" s="24"/>
      <c r="LMC58" s="24"/>
      <c r="LMD58" s="24"/>
      <c r="LME58" s="24"/>
      <c r="LMF58" s="24"/>
      <c r="LMG58" s="24"/>
      <c r="LMH58" s="24"/>
      <c r="LMI58" s="24"/>
      <c r="LMJ58" s="24"/>
      <c r="LMK58" s="24"/>
      <c r="LML58" s="24"/>
      <c r="LMM58" s="24"/>
      <c r="LMN58" s="24"/>
      <c r="LMO58" s="24"/>
      <c r="LMP58" s="24"/>
      <c r="LMQ58" s="24"/>
      <c r="LMR58" s="24"/>
      <c r="LMS58" s="24"/>
      <c r="LMT58" s="24"/>
      <c r="LMU58" s="24"/>
      <c r="LMV58" s="24"/>
      <c r="LMW58" s="24"/>
      <c r="LMX58" s="24"/>
      <c r="LMY58" s="24"/>
      <c r="LMZ58" s="24"/>
      <c r="LNA58" s="24"/>
      <c r="LNB58" s="24"/>
      <c r="LNC58" s="24"/>
      <c r="LND58" s="24"/>
      <c r="LNE58" s="24"/>
      <c r="LNF58" s="24"/>
      <c r="LNG58" s="24"/>
      <c r="LNH58" s="24"/>
      <c r="LNI58" s="24"/>
      <c r="LNJ58" s="24"/>
      <c r="LNK58" s="24"/>
      <c r="LNL58" s="24"/>
      <c r="LNM58" s="24"/>
      <c r="LNN58" s="24"/>
      <c r="LNO58" s="24"/>
      <c r="LNP58" s="24"/>
      <c r="LNQ58" s="24"/>
      <c r="LNR58" s="24"/>
      <c r="LNS58" s="24"/>
      <c r="LNT58" s="24"/>
      <c r="LNU58" s="24"/>
      <c r="LNV58" s="24"/>
      <c r="LNW58" s="24"/>
      <c r="LNX58" s="24"/>
      <c r="LNY58" s="24"/>
      <c r="LNZ58" s="24"/>
      <c r="LOA58" s="24"/>
      <c r="LOB58" s="24"/>
      <c r="LOC58" s="24"/>
      <c r="LOD58" s="24"/>
      <c r="LOE58" s="24"/>
      <c r="LOF58" s="24"/>
      <c r="LOG58" s="24"/>
      <c r="LOH58" s="24"/>
      <c r="LOI58" s="24"/>
      <c r="LOJ58" s="24"/>
      <c r="LOK58" s="24"/>
      <c r="LOL58" s="24"/>
      <c r="LOM58" s="24"/>
      <c r="LON58" s="24"/>
      <c r="LOO58" s="24"/>
      <c r="LOP58" s="24"/>
      <c r="LOQ58" s="24"/>
      <c r="LOR58" s="24"/>
      <c r="LOS58" s="24"/>
      <c r="LOT58" s="24"/>
      <c r="LOU58" s="24"/>
      <c r="LOV58" s="24"/>
      <c r="LOW58" s="24"/>
      <c r="LOX58" s="24"/>
      <c r="LOY58" s="24"/>
      <c r="LOZ58" s="24"/>
      <c r="LPA58" s="24"/>
      <c r="LPB58" s="24"/>
      <c r="LPC58" s="24"/>
      <c r="LPD58" s="24"/>
      <c r="LPE58" s="24"/>
      <c r="LPF58" s="24"/>
      <c r="LPG58" s="24"/>
      <c r="LPH58" s="24"/>
      <c r="LPI58" s="24"/>
      <c r="LPJ58" s="24"/>
      <c r="LPK58" s="24"/>
      <c r="LPL58" s="24"/>
      <c r="LPM58" s="24"/>
      <c r="LPN58" s="24"/>
      <c r="LPO58" s="24"/>
      <c r="LPP58" s="24"/>
      <c r="LPQ58" s="24"/>
      <c r="LPR58" s="24"/>
      <c r="LPS58" s="24"/>
      <c r="LPT58" s="24"/>
      <c r="LPU58" s="24"/>
      <c r="LPV58" s="24"/>
      <c r="LPW58" s="24"/>
      <c r="LPX58" s="24"/>
      <c r="LPY58" s="24"/>
      <c r="LPZ58" s="24"/>
      <c r="LQA58" s="24"/>
      <c r="LQB58" s="24"/>
      <c r="LQC58" s="24"/>
      <c r="LQD58" s="24"/>
      <c r="LQE58" s="24"/>
      <c r="LQF58" s="24"/>
      <c r="LQG58" s="24"/>
      <c r="LQH58" s="24"/>
      <c r="LQI58" s="24"/>
      <c r="LQJ58" s="24"/>
      <c r="LQK58" s="24"/>
      <c r="LQL58" s="24"/>
      <c r="LQM58" s="24"/>
      <c r="LQN58" s="24"/>
      <c r="LQO58" s="24"/>
      <c r="LQP58" s="24"/>
      <c r="LQQ58" s="24"/>
      <c r="LQR58" s="24"/>
      <c r="LQS58" s="24"/>
      <c r="LQT58" s="24"/>
      <c r="LQU58" s="24"/>
      <c r="LQV58" s="24"/>
      <c r="LQW58" s="24"/>
      <c r="LQX58" s="24"/>
      <c r="LQY58" s="24"/>
      <c r="LQZ58" s="24"/>
      <c r="LRA58" s="24"/>
      <c r="LRB58" s="24"/>
      <c r="LRC58" s="24"/>
      <c r="LRD58" s="24"/>
      <c r="LRE58" s="24"/>
      <c r="LRF58" s="24"/>
      <c r="LRG58" s="24"/>
      <c r="LRH58" s="24"/>
      <c r="LRI58" s="24"/>
      <c r="LRJ58" s="24"/>
      <c r="LRK58" s="24"/>
      <c r="LRL58" s="24"/>
      <c r="LRM58" s="24"/>
      <c r="LRN58" s="24"/>
      <c r="LRO58" s="24"/>
      <c r="LRP58" s="24"/>
      <c r="LRQ58" s="24"/>
      <c r="LRR58" s="24"/>
      <c r="LRS58" s="24"/>
      <c r="LRT58" s="24"/>
      <c r="LRU58" s="24"/>
      <c r="LRV58" s="24"/>
      <c r="LRW58" s="24"/>
      <c r="LRX58" s="24"/>
      <c r="LRY58" s="24"/>
      <c r="LRZ58" s="24"/>
      <c r="LSA58" s="24"/>
      <c r="LSB58" s="24"/>
      <c r="LSC58" s="24"/>
      <c r="LSD58" s="24"/>
      <c r="LSE58" s="24"/>
      <c r="LSF58" s="24"/>
      <c r="LSG58" s="24"/>
      <c r="LSH58" s="24"/>
      <c r="LSI58" s="24"/>
      <c r="LSJ58" s="24"/>
      <c r="LSK58" s="24"/>
      <c r="LSL58" s="24"/>
      <c r="LSM58" s="24"/>
      <c r="LSN58" s="24"/>
      <c r="LSO58" s="24"/>
      <c r="LSP58" s="24"/>
      <c r="LSQ58" s="24"/>
      <c r="LSR58" s="24"/>
      <c r="LSS58" s="24"/>
      <c r="LST58" s="24"/>
      <c r="LSU58" s="24"/>
      <c r="LSV58" s="24"/>
      <c r="LSW58" s="24"/>
      <c r="LSX58" s="24"/>
      <c r="LSY58" s="24"/>
      <c r="LSZ58" s="24"/>
      <c r="LTA58" s="24"/>
      <c r="LTB58" s="24"/>
      <c r="LTC58" s="24"/>
      <c r="LTD58" s="24"/>
      <c r="LTE58" s="24"/>
      <c r="LTF58" s="24"/>
      <c r="LTG58" s="24"/>
      <c r="LTH58" s="24"/>
      <c r="LTI58" s="24"/>
      <c r="LTJ58" s="24"/>
      <c r="LTK58" s="24"/>
      <c r="LTL58" s="24"/>
      <c r="LTM58" s="24"/>
      <c r="LTN58" s="24"/>
      <c r="LTO58" s="24"/>
      <c r="LTP58" s="24"/>
      <c r="LTQ58" s="24"/>
      <c r="LTR58" s="24"/>
      <c r="LTS58" s="24"/>
      <c r="LTT58" s="24"/>
      <c r="LTU58" s="24"/>
      <c r="LTV58" s="24"/>
      <c r="LTW58" s="24"/>
      <c r="LTX58" s="24"/>
      <c r="LTY58" s="24"/>
      <c r="LTZ58" s="24"/>
      <c r="LUA58" s="24"/>
      <c r="LUB58" s="24"/>
      <c r="LUC58" s="24"/>
      <c r="LUD58" s="24"/>
      <c r="LUE58" s="24"/>
      <c r="LUF58" s="24"/>
      <c r="LUG58" s="24"/>
      <c r="LUH58" s="24"/>
      <c r="LUI58" s="24"/>
      <c r="LUJ58" s="24"/>
      <c r="LUK58" s="24"/>
      <c r="LUL58" s="24"/>
      <c r="LUM58" s="24"/>
      <c r="LUN58" s="24"/>
      <c r="LUO58" s="24"/>
      <c r="LUP58" s="24"/>
      <c r="LUQ58" s="24"/>
      <c r="LUR58" s="24"/>
      <c r="LUS58" s="24"/>
      <c r="LUT58" s="24"/>
      <c r="LUU58" s="24"/>
      <c r="LUV58" s="24"/>
      <c r="LUW58" s="24"/>
      <c r="LUX58" s="24"/>
      <c r="LUY58" s="24"/>
      <c r="LUZ58" s="24"/>
      <c r="LVA58" s="24"/>
      <c r="LVB58" s="24"/>
      <c r="LVC58" s="24"/>
      <c r="LVD58" s="24"/>
      <c r="LVE58" s="24"/>
      <c r="LVF58" s="24"/>
      <c r="LVG58" s="24"/>
      <c r="LVH58" s="24"/>
      <c r="LVI58" s="24"/>
      <c r="LVJ58" s="24"/>
      <c r="LVK58" s="24"/>
      <c r="LVL58" s="24"/>
      <c r="LVM58" s="24"/>
      <c r="LVN58" s="24"/>
      <c r="LVO58" s="24"/>
      <c r="LVP58" s="24"/>
      <c r="LVQ58" s="24"/>
      <c r="LVR58" s="24"/>
      <c r="LVS58" s="24"/>
      <c r="LVT58" s="24"/>
      <c r="LVU58" s="24"/>
      <c r="LVV58" s="24"/>
      <c r="LVW58" s="24"/>
      <c r="LVX58" s="24"/>
      <c r="LVY58" s="24"/>
      <c r="LVZ58" s="24"/>
      <c r="LWA58" s="24"/>
      <c r="LWB58" s="24"/>
      <c r="LWC58" s="24"/>
      <c r="LWD58" s="24"/>
      <c r="LWE58" s="24"/>
      <c r="LWF58" s="24"/>
      <c r="LWG58" s="24"/>
      <c r="LWH58" s="24"/>
      <c r="LWI58" s="24"/>
      <c r="LWJ58" s="24"/>
      <c r="LWK58" s="24"/>
      <c r="LWL58" s="24"/>
      <c r="LWM58" s="24"/>
      <c r="LWN58" s="24"/>
      <c r="LWO58" s="24"/>
      <c r="LWP58" s="24"/>
      <c r="LWQ58" s="24"/>
      <c r="LWR58" s="24"/>
      <c r="LWS58" s="24"/>
      <c r="LWT58" s="24"/>
      <c r="LWU58" s="24"/>
      <c r="LWV58" s="24"/>
      <c r="LWW58" s="24"/>
      <c r="LWX58" s="24"/>
      <c r="LWY58" s="24"/>
      <c r="LWZ58" s="24"/>
      <c r="LXA58" s="24"/>
      <c r="LXB58" s="24"/>
      <c r="LXC58" s="24"/>
      <c r="LXD58" s="24"/>
      <c r="LXE58" s="24"/>
      <c r="LXF58" s="24"/>
      <c r="LXG58" s="24"/>
      <c r="LXH58" s="24"/>
      <c r="LXI58" s="24"/>
      <c r="LXJ58" s="24"/>
      <c r="LXK58" s="24"/>
      <c r="LXL58" s="24"/>
      <c r="LXM58" s="24"/>
      <c r="LXN58" s="24"/>
      <c r="LXO58" s="24"/>
      <c r="LXP58" s="24"/>
      <c r="LXQ58" s="24"/>
      <c r="LXR58" s="24"/>
      <c r="LXS58" s="24"/>
      <c r="LXT58" s="24"/>
      <c r="LXU58" s="24"/>
      <c r="LXV58" s="24"/>
      <c r="LXW58" s="24"/>
      <c r="LXX58" s="24"/>
      <c r="LXY58" s="24"/>
      <c r="LXZ58" s="24"/>
      <c r="LYA58" s="24"/>
      <c r="LYB58" s="24"/>
      <c r="LYC58" s="24"/>
      <c r="LYD58" s="24"/>
      <c r="LYE58" s="24"/>
      <c r="LYF58" s="24"/>
      <c r="LYG58" s="24"/>
      <c r="LYH58" s="24"/>
      <c r="LYI58" s="24"/>
      <c r="LYJ58" s="24"/>
      <c r="LYK58" s="24"/>
      <c r="LYL58" s="24"/>
      <c r="LYM58" s="24"/>
      <c r="LYN58" s="24"/>
      <c r="LYO58" s="24"/>
      <c r="LYP58" s="24"/>
      <c r="LYQ58" s="24"/>
      <c r="LYR58" s="24"/>
      <c r="LYS58" s="24"/>
      <c r="LYT58" s="24"/>
      <c r="LYU58" s="24"/>
      <c r="LYV58" s="24"/>
      <c r="LYW58" s="24"/>
      <c r="LYX58" s="24"/>
      <c r="LYY58" s="24"/>
      <c r="LYZ58" s="24"/>
      <c r="LZA58" s="24"/>
      <c r="LZB58" s="24"/>
      <c r="LZC58" s="24"/>
      <c r="LZD58" s="24"/>
      <c r="LZE58" s="24"/>
      <c r="LZF58" s="24"/>
      <c r="LZG58" s="24"/>
      <c r="LZH58" s="24"/>
      <c r="LZI58" s="24"/>
      <c r="LZJ58" s="24"/>
      <c r="LZK58" s="24"/>
      <c r="LZL58" s="24"/>
      <c r="LZM58" s="24"/>
      <c r="LZN58" s="24"/>
      <c r="LZO58" s="24"/>
      <c r="LZP58" s="24"/>
      <c r="LZQ58" s="24"/>
      <c r="LZR58" s="24"/>
      <c r="LZS58" s="24"/>
      <c r="LZT58" s="24"/>
      <c r="LZU58" s="24"/>
      <c r="LZV58" s="24"/>
      <c r="LZW58" s="24"/>
      <c r="LZX58" s="24"/>
      <c r="LZY58" s="24"/>
      <c r="LZZ58" s="24"/>
      <c r="MAA58" s="24"/>
      <c r="MAB58" s="24"/>
      <c r="MAC58" s="24"/>
      <c r="MAD58" s="24"/>
      <c r="MAE58" s="24"/>
      <c r="MAF58" s="24"/>
      <c r="MAG58" s="24"/>
      <c r="MAH58" s="24"/>
      <c r="MAI58" s="24"/>
      <c r="MAJ58" s="24"/>
      <c r="MAK58" s="24"/>
      <c r="MAL58" s="24"/>
      <c r="MAM58" s="24"/>
      <c r="MAN58" s="24"/>
      <c r="MAO58" s="24"/>
      <c r="MAP58" s="24"/>
      <c r="MAQ58" s="24"/>
      <c r="MAR58" s="24"/>
      <c r="MAS58" s="24"/>
      <c r="MAT58" s="24"/>
      <c r="MAU58" s="24"/>
      <c r="MAV58" s="24"/>
      <c r="MAW58" s="24"/>
      <c r="MAX58" s="24"/>
      <c r="MAY58" s="24"/>
      <c r="MAZ58" s="24"/>
      <c r="MBA58" s="24"/>
      <c r="MBB58" s="24"/>
      <c r="MBC58" s="24"/>
      <c r="MBD58" s="24"/>
      <c r="MBE58" s="24"/>
      <c r="MBF58" s="24"/>
      <c r="MBG58" s="24"/>
      <c r="MBH58" s="24"/>
      <c r="MBI58" s="24"/>
      <c r="MBJ58" s="24"/>
      <c r="MBK58" s="24"/>
      <c r="MBL58" s="24"/>
      <c r="MBM58" s="24"/>
      <c r="MBN58" s="24"/>
      <c r="MBO58" s="24"/>
      <c r="MBP58" s="24"/>
      <c r="MBQ58" s="24"/>
      <c r="MBR58" s="24"/>
      <c r="MBS58" s="24"/>
      <c r="MBT58" s="24"/>
      <c r="MBU58" s="24"/>
      <c r="MBV58" s="24"/>
      <c r="MBW58" s="24"/>
      <c r="MBX58" s="24"/>
      <c r="MBY58" s="24"/>
      <c r="MBZ58" s="24"/>
      <c r="MCA58" s="24"/>
      <c r="MCB58" s="24"/>
      <c r="MCC58" s="24"/>
      <c r="MCD58" s="24"/>
      <c r="MCE58" s="24"/>
      <c r="MCF58" s="24"/>
      <c r="MCG58" s="24"/>
      <c r="MCH58" s="24"/>
      <c r="MCI58" s="24"/>
      <c r="MCJ58" s="24"/>
      <c r="MCK58" s="24"/>
      <c r="MCL58" s="24"/>
      <c r="MCM58" s="24"/>
      <c r="MCN58" s="24"/>
      <c r="MCO58" s="24"/>
      <c r="MCP58" s="24"/>
      <c r="MCQ58" s="24"/>
      <c r="MCR58" s="24"/>
      <c r="MCS58" s="24"/>
      <c r="MCT58" s="24"/>
      <c r="MCU58" s="24"/>
      <c r="MCV58" s="24"/>
      <c r="MCW58" s="24"/>
      <c r="MCX58" s="24"/>
      <c r="MCY58" s="24"/>
      <c r="MCZ58" s="24"/>
      <c r="MDA58" s="24"/>
      <c r="MDB58" s="24"/>
      <c r="MDC58" s="24"/>
      <c r="MDD58" s="24"/>
      <c r="MDE58" s="24"/>
      <c r="MDF58" s="24"/>
      <c r="MDG58" s="24"/>
      <c r="MDH58" s="24"/>
      <c r="MDI58" s="24"/>
      <c r="MDJ58" s="24"/>
      <c r="MDK58" s="24"/>
      <c r="MDL58" s="24"/>
      <c r="MDM58" s="24"/>
      <c r="MDN58" s="24"/>
      <c r="MDO58" s="24"/>
      <c r="MDP58" s="24"/>
      <c r="MDQ58" s="24"/>
      <c r="MDR58" s="24"/>
      <c r="MDS58" s="24"/>
      <c r="MDT58" s="24"/>
      <c r="MDU58" s="24"/>
      <c r="MDV58" s="24"/>
      <c r="MDW58" s="24"/>
      <c r="MDX58" s="24"/>
      <c r="MDY58" s="24"/>
      <c r="MDZ58" s="24"/>
      <c r="MEA58" s="24"/>
      <c r="MEB58" s="24"/>
      <c r="MEC58" s="24"/>
      <c r="MED58" s="24"/>
      <c r="MEE58" s="24"/>
      <c r="MEF58" s="24"/>
      <c r="MEG58" s="24"/>
      <c r="MEH58" s="24"/>
      <c r="MEI58" s="24"/>
      <c r="MEJ58" s="24"/>
      <c r="MEK58" s="24"/>
      <c r="MEL58" s="24"/>
      <c r="MEM58" s="24"/>
      <c r="MEN58" s="24"/>
      <c r="MEO58" s="24"/>
      <c r="MEP58" s="24"/>
      <c r="MEQ58" s="24"/>
      <c r="MER58" s="24"/>
      <c r="MES58" s="24"/>
      <c r="MET58" s="24"/>
      <c r="MEU58" s="24"/>
      <c r="MEV58" s="24"/>
      <c r="MEW58" s="24"/>
      <c r="MEX58" s="24"/>
      <c r="MEY58" s="24"/>
      <c r="MEZ58" s="24"/>
      <c r="MFA58" s="24"/>
      <c r="MFB58" s="24"/>
      <c r="MFC58" s="24"/>
      <c r="MFD58" s="24"/>
      <c r="MFE58" s="24"/>
      <c r="MFF58" s="24"/>
      <c r="MFG58" s="24"/>
      <c r="MFH58" s="24"/>
      <c r="MFI58" s="24"/>
      <c r="MFJ58" s="24"/>
      <c r="MFK58" s="24"/>
      <c r="MFL58" s="24"/>
      <c r="MFM58" s="24"/>
      <c r="MFN58" s="24"/>
      <c r="MFO58" s="24"/>
      <c r="MFP58" s="24"/>
      <c r="MFQ58" s="24"/>
      <c r="MFR58" s="24"/>
      <c r="MFS58" s="24"/>
      <c r="MFT58" s="24"/>
      <c r="MFU58" s="24"/>
      <c r="MFV58" s="24"/>
      <c r="MFW58" s="24"/>
      <c r="MFX58" s="24"/>
      <c r="MFY58" s="24"/>
      <c r="MFZ58" s="24"/>
      <c r="MGA58" s="24"/>
      <c r="MGB58" s="24"/>
      <c r="MGC58" s="24"/>
      <c r="MGD58" s="24"/>
      <c r="MGE58" s="24"/>
      <c r="MGF58" s="24"/>
      <c r="MGG58" s="24"/>
      <c r="MGH58" s="24"/>
      <c r="MGI58" s="24"/>
      <c r="MGJ58" s="24"/>
      <c r="MGK58" s="24"/>
      <c r="MGL58" s="24"/>
      <c r="MGM58" s="24"/>
      <c r="MGN58" s="24"/>
      <c r="MGO58" s="24"/>
      <c r="MGP58" s="24"/>
      <c r="MGQ58" s="24"/>
      <c r="MGR58" s="24"/>
      <c r="MGS58" s="24"/>
      <c r="MGT58" s="24"/>
      <c r="MGU58" s="24"/>
      <c r="MGV58" s="24"/>
      <c r="MGW58" s="24"/>
      <c r="MGX58" s="24"/>
      <c r="MGY58" s="24"/>
      <c r="MGZ58" s="24"/>
      <c r="MHA58" s="24"/>
      <c r="MHB58" s="24"/>
      <c r="MHC58" s="24"/>
      <c r="MHD58" s="24"/>
      <c r="MHE58" s="24"/>
      <c r="MHF58" s="24"/>
      <c r="MHG58" s="24"/>
      <c r="MHH58" s="24"/>
      <c r="MHI58" s="24"/>
      <c r="MHJ58" s="24"/>
      <c r="MHK58" s="24"/>
      <c r="MHL58" s="24"/>
      <c r="MHM58" s="24"/>
      <c r="MHN58" s="24"/>
      <c r="MHO58" s="24"/>
      <c r="MHP58" s="24"/>
      <c r="MHQ58" s="24"/>
      <c r="MHR58" s="24"/>
      <c r="MHS58" s="24"/>
      <c r="MHT58" s="24"/>
      <c r="MHU58" s="24"/>
      <c r="MHV58" s="24"/>
      <c r="MHW58" s="24"/>
      <c r="MHX58" s="24"/>
      <c r="MHY58" s="24"/>
      <c r="MHZ58" s="24"/>
      <c r="MIA58" s="24"/>
      <c r="MIB58" s="24"/>
      <c r="MIC58" s="24"/>
      <c r="MID58" s="24"/>
      <c r="MIE58" s="24"/>
      <c r="MIF58" s="24"/>
      <c r="MIG58" s="24"/>
      <c r="MIH58" s="24"/>
      <c r="MII58" s="24"/>
      <c r="MIJ58" s="24"/>
      <c r="MIK58" s="24"/>
      <c r="MIL58" s="24"/>
      <c r="MIM58" s="24"/>
      <c r="MIN58" s="24"/>
      <c r="MIO58" s="24"/>
      <c r="MIP58" s="24"/>
      <c r="MIQ58" s="24"/>
      <c r="MIR58" s="24"/>
      <c r="MIS58" s="24"/>
      <c r="MIT58" s="24"/>
      <c r="MIU58" s="24"/>
      <c r="MIV58" s="24"/>
      <c r="MIW58" s="24"/>
      <c r="MIX58" s="24"/>
      <c r="MIY58" s="24"/>
      <c r="MIZ58" s="24"/>
      <c r="MJA58" s="24"/>
      <c r="MJB58" s="24"/>
      <c r="MJC58" s="24"/>
      <c r="MJD58" s="24"/>
      <c r="MJE58" s="24"/>
      <c r="MJF58" s="24"/>
      <c r="MJG58" s="24"/>
      <c r="MJH58" s="24"/>
      <c r="MJI58" s="24"/>
      <c r="MJJ58" s="24"/>
      <c r="MJK58" s="24"/>
      <c r="MJL58" s="24"/>
      <c r="MJM58" s="24"/>
      <c r="MJN58" s="24"/>
      <c r="MJO58" s="24"/>
      <c r="MJP58" s="24"/>
      <c r="MJQ58" s="24"/>
      <c r="MJR58" s="24"/>
      <c r="MJS58" s="24"/>
      <c r="MJT58" s="24"/>
      <c r="MJU58" s="24"/>
      <c r="MJV58" s="24"/>
      <c r="MJW58" s="24"/>
      <c r="MJX58" s="24"/>
      <c r="MJY58" s="24"/>
      <c r="MJZ58" s="24"/>
      <c r="MKA58" s="24"/>
      <c r="MKB58" s="24"/>
      <c r="MKC58" s="24"/>
      <c r="MKD58" s="24"/>
      <c r="MKE58" s="24"/>
      <c r="MKF58" s="24"/>
      <c r="MKG58" s="24"/>
      <c r="MKH58" s="24"/>
      <c r="MKI58" s="24"/>
      <c r="MKJ58" s="24"/>
      <c r="MKK58" s="24"/>
      <c r="MKL58" s="24"/>
      <c r="MKM58" s="24"/>
      <c r="MKN58" s="24"/>
      <c r="MKO58" s="24"/>
      <c r="MKP58" s="24"/>
      <c r="MKQ58" s="24"/>
      <c r="MKR58" s="24"/>
      <c r="MKS58" s="24"/>
      <c r="MKT58" s="24"/>
      <c r="MKU58" s="24"/>
      <c r="MKV58" s="24"/>
      <c r="MKW58" s="24"/>
      <c r="MKX58" s="24"/>
      <c r="MKY58" s="24"/>
      <c r="MKZ58" s="24"/>
      <c r="MLA58" s="24"/>
      <c r="MLB58" s="24"/>
      <c r="MLC58" s="24"/>
      <c r="MLD58" s="24"/>
      <c r="MLE58" s="24"/>
      <c r="MLF58" s="24"/>
      <c r="MLG58" s="24"/>
      <c r="MLH58" s="24"/>
      <c r="MLI58" s="24"/>
      <c r="MLJ58" s="24"/>
      <c r="MLK58" s="24"/>
      <c r="MLL58" s="24"/>
      <c r="MLM58" s="24"/>
      <c r="MLN58" s="24"/>
      <c r="MLO58" s="24"/>
      <c r="MLP58" s="24"/>
      <c r="MLQ58" s="24"/>
      <c r="MLR58" s="24"/>
      <c r="MLS58" s="24"/>
      <c r="MLT58" s="24"/>
      <c r="MLU58" s="24"/>
      <c r="MLV58" s="24"/>
      <c r="MLW58" s="24"/>
      <c r="MLX58" s="24"/>
      <c r="MLY58" s="24"/>
      <c r="MLZ58" s="24"/>
      <c r="MMA58" s="24"/>
      <c r="MMB58" s="24"/>
      <c r="MMC58" s="24"/>
      <c r="MMD58" s="24"/>
      <c r="MME58" s="24"/>
      <c r="MMF58" s="24"/>
      <c r="MMG58" s="24"/>
      <c r="MMH58" s="24"/>
      <c r="MMI58" s="24"/>
      <c r="MMJ58" s="24"/>
      <c r="MMK58" s="24"/>
      <c r="MML58" s="24"/>
      <c r="MMM58" s="24"/>
      <c r="MMN58" s="24"/>
      <c r="MMO58" s="24"/>
      <c r="MMP58" s="24"/>
      <c r="MMQ58" s="24"/>
      <c r="MMR58" s="24"/>
      <c r="MMS58" s="24"/>
      <c r="MMT58" s="24"/>
      <c r="MMU58" s="24"/>
      <c r="MMV58" s="24"/>
      <c r="MMW58" s="24"/>
      <c r="MMX58" s="24"/>
      <c r="MMY58" s="24"/>
      <c r="MMZ58" s="24"/>
      <c r="MNA58" s="24"/>
      <c r="MNB58" s="24"/>
      <c r="MNC58" s="24"/>
      <c r="MND58" s="24"/>
      <c r="MNE58" s="24"/>
      <c r="MNF58" s="24"/>
      <c r="MNG58" s="24"/>
      <c r="MNH58" s="24"/>
      <c r="MNI58" s="24"/>
      <c r="MNJ58" s="24"/>
      <c r="MNK58" s="24"/>
      <c r="MNL58" s="24"/>
      <c r="MNM58" s="24"/>
      <c r="MNN58" s="24"/>
      <c r="MNO58" s="24"/>
      <c r="MNP58" s="24"/>
      <c r="MNQ58" s="24"/>
      <c r="MNR58" s="24"/>
      <c r="MNS58" s="24"/>
      <c r="MNT58" s="24"/>
      <c r="MNU58" s="24"/>
      <c r="MNV58" s="24"/>
      <c r="MNW58" s="24"/>
      <c r="MNX58" s="24"/>
      <c r="MNY58" s="24"/>
      <c r="MNZ58" s="24"/>
      <c r="MOA58" s="24"/>
      <c r="MOB58" s="24"/>
      <c r="MOC58" s="24"/>
      <c r="MOD58" s="24"/>
      <c r="MOE58" s="24"/>
      <c r="MOF58" s="24"/>
      <c r="MOG58" s="24"/>
      <c r="MOH58" s="24"/>
      <c r="MOI58" s="24"/>
      <c r="MOJ58" s="24"/>
      <c r="MOK58" s="24"/>
      <c r="MOL58" s="24"/>
      <c r="MOM58" s="24"/>
      <c r="MON58" s="24"/>
      <c r="MOO58" s="24"/>
      <c r="MOP58" s="24"/>
      <c r="MOQ58" s="24"/>
      <c r="MOR58" s="24"/>
      <c r="MOS58" s="24"/>
      <c r="MOT58" s="24"/>
      <c r="MOU58" s="24"/>
      <c r="MOV58" s="24"/>
      <c r="MOW58" s="24"/>
      <c r="MOX58" s="24"/>
      <c r="MOY58" s="24"/>
      <c r="MOZ58" s="24"/>
      <c r="MPA58" s="24"/>
      <c r="MPB58" s="24"/>
      <c r="MPC58" s="24"/>
      <c r="MPD58" s="24"/>
      <c r="MPE58" s="24"/>
      <c r="MPF58" s="24"/>
      <c r="MPG58" s="24"/>
      <c r="MPH58" s="24"/>
      <c r="MPI58" s="24"/>
      <c r="MPJ58" s="24"/>
      <c r="MPK58" s="24"/>
      <c r="MPL58" s="24"/>
      <c r="MPM58" s="24"/>
      <c r="MPN58" s="24"/>
      <c r="MPO58" s="24"/>
      <c r="MPP58" s="24"/>
      <c r="MPQ58" s="24"/>
      <c r="MPR58" s="24"/>
      <c r="MPS58" s="24"/>
      <c r="MPT58" s="24"/>
      <c r="MPU58" s="24"/>
      <c r="MPV58" s="24"/>
      <c r="MPW58" s="24"/>
      <c r="MPX58" s="24"/>
      <c r="MPY58" s="24"/>
      <c r="MPZ58" s="24"/>
      <c r="MQA58" s="24"/>
      <c r="MQB58" s="24"/>
      <c r="MQC58" s="24"/>
      <c r="MQD58" s="24"/>
      <c r="MQE58" s="24"/>
      <c r="MQF58" s="24"/>
      <c r="MQG58" s="24"/>
      <c r="MQH58" s="24"/>
      <c r="MQI58" s="24"/>
      <c r="MQJ58" s="24"/>
      <c r="MQK58" s="24"/>
      <c r="MQL58" s="24"/>
      <c r="MQM58" s="24"/>
      <c r="MQN58" s="24"/>
      <c r="MQO58" s="24"/>
      <c r="MQP58" s="24"/>
      <c r="MQQ58" s="24"/>
      <c r="MQR58" s="24"/>
      <c r="MQS58" s="24"/>
      <c r="MQT58" s="24"/>
      <c r="MQU58" s="24"/>
      <c r="MQV58" s="24"/>
      <c r="MQW58" s="24"/>
      <c r="MQX58" s="24"/>
      <c r="MQY58" s="24"/>
      <c r="MQZ58" s="24"/>
      <c r="MRA58" s="24"/>
      <c r="MRB58" s="24"/>
      <c r="MRC58" s="24"/>
      <c r="MRD58" s="24"/>
      <c r="MRE58" s="24"/>
      <c r="MRF58" s="24"/>
      <c r="MRG58" s="24"/>
      <c r="MRH58" s="24"/>
      <c r="MRI58" s="24"/>
      <c r="MRJ58" s="24"/>
      <c r="MRK58" s="24"/>
      <c r="MRL58" s="24"/>
      <c r="MRM58" s="24"/>
      <c r="MRN58" s="24"/>
      <c r="MRO58" s="24"/>
      <c r="MRP58" s="24"/>
      <c r="MRQ58" s="24"/>
      <c r="MRR58" s="24"/>
      <c r="MRS58" s="24"/>
      <c r="MRT58" s="24"/>
      <c r="MRU58" s="24"/>
      <c r="MRV58" s="24"/>
      <c r="MRW58" s="24"/>
      <c r="MRX58" s="24"/>
      <c r="MRY58" s="24"/>
      <c r="MRZ58" s="24"/>
      <c r="MSA58" s="24"/>
      <c r="MSB58" s="24"/>
      <c r="MSC58" s="24"/>
      <c r="MSD58" s="24"/>
      <c r="MSE58" s="24"/>
      <c r="MSF58" s="24"/>
      <c r="MSG58" s="24"/>
      <c r="MSH58" s="24"/>
      <c r="MSI58" s="24"/>
      <c r="MSJ58" s="24"/>
      <c r="MSK58" s="24"/>
      <c r="MSL58" s="24"/>
      <c r="MSM58" s="24"/>
      <c r="MSN58" s="24"/>
      <c r="MSO58" s="24"/>
      <c r="MSP58" s="24"/>
      <c r="MSQ58" s="24"/>
      <c r="MSR58" s="24"/>
      <c r="MSS58" s="24"/>
      <c r="MST58" s="24"/>
      <c r="MSU58" s="24"/>
      <c r="MSV58" s="24"/>
      <c r="MSW58" s="24"/>
      <c r="MSX58" s="24"/>
      <c r="MSY58" s="24"/>
      <c r="MSZ58" s="24"/>
      <c r="MTA58" s="24"/>
      <c r="MTB58" s="24"/>
      <c r="MTC58" s="24"/>
      <c r="MTD58" s="24"/>
      <c r="MTE58" s="24"/>
      <c r="MTF58" s="24"/>
      <c r="MTG58" s="24"/>
      <c r="MTH58" s="24"/>
      <c r="MTI58" s="24"/>
      <c r="MTJ58" s="24"/>
      <c r="MTK58" s="24"/>
      <c r="MTL58" s="24"/>
      <c r="MTM58" s="24"/>
      <c r="MTN58" s="24"/>
      <c r="MTO58" s="24"/>
      <c r="MTP58" s="24"/>
      <c r="MTQ58" s="24"/>
      <c r="MTR58" s="24"/>
      <c r="MTS58" s="24"/>
      <c r="MTT58" s="24"/>
      <c r="MTU58" s="24"/>
      <c r="MTV58" s="24"/>
      <c r="MTW58" s="24"/>
      <c r="MTX58" s="24"/>
      <c r="MTY58" s="24"/>
      <c r="MTZ58" s="24"/>
      <c r="MUA58" s="24"/>
      <c r="MUB58" s="24"/>
      <c r="MUC58" s="24"/>
      <c r="MUD58" s="24"/>
      <c r="MUE58" s="24"/>
      <c r="MUF58" s="24"/>
      <c r="MUG58" s="24"/>
      <c r="MUH58" s="24"/>
      <c r="MUI58" s="24"/>
      <c r="MUJ58" s="24"/>
      <c r="MUK58" s="24"/>
      <c r="MUL58" s="24"/>
      <c r="MUM58" s="24"/>
      <c r="MUN58" s="24"/>
      <c r="MUO58" s="24"/>
      <c r="MUP58" s="24"/>
      <c r="MUQ58" s="24"/>
      <c r="MUR58" s="24"/>
      <c r="MUS58" s="24"/>
      <c r="MUT58" s="24"/>
      <c r="MUU58" s="24"/>
      <c r="MUV58" s="24"/>
      <c r="MUW58" s="24"/>
      <c r="MUX58" s="24"/>
      <c r="MUY58" s="24"/>
      <c r="MUZ58" s="24"/>
      <c r="MVA58" s="24"/>
      <c r="MVB58" s="24"/>
      <c r="MVC58" s="24"/>
      <c r="MVD58" s="24"/>
      <c r="MVE58" s="24"/>
      <c r="MVF58" s="24"/>
      <c r="MVG58" s="24"/>
      <c r="MVH58" s="24"/>
      <c r="MVI58" s="24"/>
      <c r="MVJ58" s="24"/>
      <c r="MVK58" s="24"/>
      <c r="MVL58" s="24"/>
      <c r="MVM58" s="24"/>
      <c r="MVN58" s="24"/>
      <c r="MVO58" s="24"/>
      <c r="MVP58" s="24"/>
      <c r="MVQ58" s="24"/>
      <c r="MVR58" s="24"/>
      <c r="MVS58" s="24"/>
      <c r="MVT58" s="24"/>
      <c r="MVU58" s="24"/>
      <c r="MVV58" s="24"/>
      <c r="MVW58" s="24"/>
      <c r="MVX58" s="24"/>
      <c r="MVY58" s="24"/>
      <c r="MVZ58" s="24"/>
      <c r="MWA58" s="24"/>
      <c r="MWB58" s="24"/>
      <c r="MWC58" s="24"/>
      <c r="MWD58" s="24"/>
      <c r="MWE58" s="24"/>
      <c r="MWF58" s="24"/>
      <c r="MWG58" s="24"/>
      <c r="MWH58" s="24"/>
      <c r="MWI58" s="24"/>
      <c r="MWJ58" s="24"/>
      <c r="MWK58" s="24"/>
      <c r="MWL58" s="24"/>
      <c r="MWM58" s="24"/>
      <c r="MWN58" s="24"/>
      <c r="MWO58" s="24"/>
      <c r="MWP58" s="24"/>
      <c r="MWQ58" s="24"/>
      <c r="MWR58" s="24"/>
      <c r="MWS58" s="24"/>
      <c r="MWT58" s="24"/>
      <c r="MWU58" s="24"/>
      <c r="MWV58" s="24"/>
      <c r="MWW58" s="24"/>
      <c r="MWX58" s="24"/>
      <c r="MWY58" s="24"/>
      <c r="MWZ58" s="24"/>
      <c r="MXA58" s="24"/>
      <c r="MXB58" s="24"/>
      <c r="MXC58" s="24"/>
      <c r="MXD58" s="24"/>
      <c r="MXE58" s="24"/>
      <c r="MXF58" s="24"/>
      <c r="MXG58" s="24"/>
      <c r="MXH58" s="24"/>
      <c r="MXI58" s="24"/>
      <c r="MXJ58" s="24"/>
      <c r="MXK58" s="24"/>
      <c r="MXL58" s="24"/>
      <c r="MXM58" s="24"/>
      <c r="MXN58" s="24"/>
      <c r="MXO58" s="24"/>
      <c r="MXP58" s="24"/>
      <c r="MXQ58" s="24"/>
      <c r="MXR58" s="24"/>
      <c r="MXS58" s="24"/>
      <c r="MXT58" s="24"/>
      <c r="MXU58" s="24"/>
      <c r="MXV58" s="24"/>
      <c r="MXW58" s="24"/>
      <c r="MXX58" s="24"/>
      <c r="MXY58" s="24"/>
      <c r="MXZ58" s="24"/>
      <c r="MYA58" s="24"/>
      <c r="MYB58" s="24"/>
      <c r="MYC58" s="24"/>
      <c r="MYD58" s="24"/>
      <c r="MYE58" s="24"/>
      <c r="MYF58" s="24"/>
      <c r="MYG58" s="24"/>
      <c r="MYH58" s="24"/>
      <c r="MYI58" s="24"/>
      <c r="MYJ58" s="24"/>
      <c r="MYK58" s="24"/>
      <c r="MYL58" s="24"/>
      <c r="MYM58" s="24"/>
      <c r="MYN58" s="24"/>
      <c r="MYO58" s="24"/>
      <c r="MYP58" s="24"/>
      <c r="MYQ58" s="24"/>
      <c r="MYR58" s="24"/>
      <c r="MYS58" s="24"/>
      <c r="MYT58" s="24"/>
      <c r="MYU58" s="24"/>
      <c r="MYV58" s="24"/>
      <c r="MYW58" s="24"/>
      <c r="MYX58" s="24"/>
      <c r="MYY58" s="24"/>
      <c r="MYZ58" s="24"/>
      <c r="MZA58" s="24"/>
      <c r="MZB58" s="24"/>
      <c r="MZC58" s="24"/>
      <c r="MZD58" s="24"/>
      <c r="MZE58" s="24"/>
      <c r="MZF58" s="24"/>
      <c r="MZG58" s="24"/>
      <c r="MZH58" s="24"/>
      <c r="MZI58" s="24"/>
      <c r="MZJ58" s="24"/>
      <c r="MZK58" s="24"/>
      <c r="MZL58" s="24"/>
      <c r="MZM58" s="24"/>
      <c r="MZN58" s="24"/>
      <c r="MZO58" s="24"/>
      <c r="MZP58" s="24"/>
      <c r="MZQ58" s="24"/>
      <c r="MZR58" s="24"/>
      <c r="MZS58" s="24"/>
      <c r="MZT58" s="24"/>
      <c r="MZU58" s="24"/>
      <c r="MZV58" s="24"/>
      <c r="MZW58" s="24"/>
      <c r="MZX58" s="24"/>
      <c r="MZY58" s="24"/>
      <c r="MZZ58" s="24"/>
      <c r="NAA58" s="24"/>
      <c r="NAB58" s="24"/>
      <c r="NAC58" s="24"/>
      <c r="NAD58" s="24"/>
      <c r="NAE58" s="24"/>
      <c r="NAF58" s="24"/>
      <c r="NAG58" s="24"/>
      <c r="NAH58" s="24"/>
      <c r="NAI58" s="24"/>
      <c r="NAJ58" s="24"/>
      <c r="NAK58" s="24"/>
      <c r="NAL58" s="24"/>
      <c r="NAM58" s="24"/>
      <c r="NAN58" s="24"/>
      <c r="NAO58" s="24"/>
      <c r="NAP58" s="24"/>
      <c r="NAQ58" s="24"/>
      <c r="NAR58" s="24"/>
      <c r="NAS58" s="24"/>
      <c r="NAT58" s="24"/>
      <c r="NAU58" s="24"/>
      <c r="NAV58" s="24"/>
      <c r="NAW58" s="24"/>
      <c r="NAX58" s="24"/>
      <c r="NAY58" s="24"/>
      <c r="NAZ58" s="24"/>
      <c r="NBA58" s="24"/>
      <c r="NBB58" s="24"/>
      <c r="NBC58" s="24"/>
      <c r="NBD58" s="24"/>
      <c r="NBE58" s="24"/>
      <c r="NBF58" s="24"/>
      <c r="NBG58" s="24"/>
      <c r="NBH58" s="24"/>
      <c r="NBI58" s="24"/>
      <c r="NBJ58" s="24"/>
      <c r="NBK58" s="24"/>
      <c r="NBL58" s="24"/>
      <c r="NBM58" s="24"/>
      <c r="NBN58" s="24"/>
      <c r="NBO58" s="24"/>
      <c r="NBP58" s="24"/>
      <c r="NBQ58" s="24"/>
      <c r="NBR58" s="24"/>
      <c r="NBS58" s="24"/>
      <c r="NBT58" s="24"/>
      <c r="NBU58" s="24"/>
      <c r="NBV58" s="24"/>
      <c r="NBW58" s="24"/>
      <c r="NBX58" s="24"/>
      <c r="NBY58" s="24"/>
      <c r="NBZ58" s="24"/>
      <c r="NCA58" s="24"/>
      <c r="NCB58" s="24"/>
      <c r="NCC58" s="24"/>
      <c r="NCD58" s="24"/>
      <c r="NCE58" s="24"/>
      <c r="NCF58" s="24"/>
      <c r="NCG58" s="24"/>
      <c r="NCH58" s="24"/>
      <c r="NCI58" s="24"/>
      <c r="NCJ58" s="24"/>
      <c r="NCK58" s="24"/>
      <c r="NCL58" s="24"/>
      <c r="NCM58" s="24"/>
      <c r="NCN58" s="24"/>
      <c r="NCO58" s="24"/>
      <c r="NCP58" s="24"/>
      <c r="NCQ58" s="24"/>
      <c r="NCR58" s="24"/>
      <c r="NCS58" s="24"/>
      <c r="NCT58" s="24"/>
      <c r="NCU58" s="24"/>
      <c r="NCV58" s="24"/>
      <c r="NCW58" s="24"/>
      <c r="NCX58" s="24"/>
      <c r="NCY58" s="24"/>
      <c r="NCZ58" s="24"/>
      <c r="NDA58" s="24"/>
      <c r="NDB58" s="24"/>
      <c r="NDC58" s="24"/>
      <c r="NDD58" s="24"/>
      <c r="NDE58" s="24"/>
      <c r="NDF58" s="24"/>
      <c r="NDG58" s="24"/>
      <c r="NDH58" s="24"/>
      <c r="NDI58" s="24"/>
      <c r="NDJ58" s="24"/>
      <c r="NDK58" s="24"/>
      <c r="NDL58" s="24"/>
      <c r="NDM58" s="24"/>
      <c r="NDN58" s="24"/>
      <c r="NDO58" s="24"/>
      <c r="NDP58" s="24"/>
      <c r="NDQ58" s="24"/>
      <c r="NDR58" s="24"/>
      <c r="NDS58" s="24"/>
      <c r="NDT58" s="24"/>
      <c r="NDU58" s="24"/>
      <c r="NDV58" s="24"/>
      <c r="NDW58" s="24"/>
      <c r="NDX58" s="24"/>
      <c r="NDY58" s="24"/>
      <c r="NDZ58" s="24"/>
      <c r="NEA58" s="24"/>
      <c r="NEB58" s="24"/>
      <c r="NEC58" s="24"/>
      <c r="NED58" s="24"/>
      <c r="NEE58" s="24"/>
      <c r="NEF58" s="24"/>
      <c r="NEG58" s="24"/>
      <c r="NEH58" s="24"/>
      <c r="NEI58" s="24"/>
      <c r="NEJ58" s="24"/>
      <c r="NEK58" s="24"/>
      <c r="NEL58" s="24"/>
      <c r="NEM58" s="24"/>
      <c r="NEN58" s="24"/>
      <c r="NEO58" s="24"/>
      <c r="NEP58" s="24"/>
      <c r="NEQ58" s="24"/>
      <c r="NER58" s="24"/>
      <c r="NES58" s="24"/>
      <c r="NET58" s="24"/>
      <c r="NEU58" s="24"/>
      <c r="NEV58" s="24"/>
      <c r="NEW58" s="24"/>
      <c r="NEX58" s="24"/>
      <c r="NEY58" s="24"/>
      <c r="NEZ58" s="24"/>
      <c r="NFA58" s="24"/>
      <c r="NFB58" s="24"/>
      <c r="NFC58" s="24"/>
      <c r="NFD58" s="24"/>
      <c r="NFE58" s="24"/>
      <c r="NFF58" s="24"/>
      <c r="NFG58" s="24"/>
      <c r="NFH58" s="24"/>
      <c r="NFI58" s="24"/>
      <c r="NFJ58" s="24"/>
      <c r="NFK58" s="24"/>
      <c r="NFL58" s="24"/>
      <c r="NFM58" s="24"/>
      <c r="NFN58" s="24"/>
      <c r="NFO58" s="24"/>
      <c r="NFP58" s="24"/>
      <c r="NFQ58" s="24"/>
      <c r="NFR58" s="24"/>
      <c r="NFS58" s="24"/>
      <c r="NFT58" s="24"/>
      <c r="NFU58" s="24"/>
      <c r="NFV58" s="24"/>
      <c r="NFW58" s="24"/>
      <c r="NFX58" s="24"/>
      <c r="NFY58" s="24"/>
      <c r="NFZ58" s="24"/>
      <c r="NGA58" s="24"/>
      <c r="NGB58" s="24"/>
      <c r="NGC58" s="24"/>
      <c r="NGD58" s="24"/>
      <c r="NGE58" s="24"/>
      <c r="NGF58" s="24"/>
      <c r="NGG58" s="24"/>
      <c r="NGH58" s="24"/>
      <c r="NGI58" s="24"/>
      <c r="NGJ58" s="24"/>
      <c r="NGK58" s="24"/>
      <c r="NGL58" s="24"/>
      <c r="NGM58" s="24"/>
      <c r="NGN58" s="24"/>
      <c r="NGO58" s="24"/>
      <c r="NGP58" s="24"/>
      <c r="NGQ58" s="24"/>
      <c r="NGR58" s="24"/>
      <c r="NGS58" s="24"/>
      <c r="NGT58" s="24"/>
      <c r="NGU58" s="24"/>
      <c r="NGV58" s="24"/>
      <c r="NGW58" s="24"/>
      <c r="NGX58" s="24"/>
      <c r="NGY58" s="24"/>
      <c r="NGZ58" s="24"/>
      <c r="NHA58" s="24"/>
      <c r="NHB58" s="24"/>
      <c r="NHC58" s="24"/>
      <c r="NHD58" s="24"/>
      <c r="NHE58" s="24"/>
      <c r="NHF58" s="24"/>
      <c r="NHG58" s="24"/>
      <c r="NHH58" s="24"/>
      <c r="NHI58" s="24"/>
      <c r="NHJ58" s="24"/>
      <c r="NHK58" s="24"/>
      <c r="NHL58" s="24"/>
      <c r="NHM58" s="24"/>
      <c r="NHN58" s="24"/>
      <c r="NHO58" s="24"/>
      <c r="NHP58" s="24"/>
      <c r="NHQ58" s="24"/>
      <c r="NHR58" s="24"/>
      <c r="NHS58" s="24"/>
      <c r="NHT58" s="24"/>
      <c r="NHU58" s="24"/>
      <c r="NHV58" s="24"/>
      <c r="NHW58" s="24"/>
      <c r="NHX58" s="24"/>
      <c r="NHY58" s="24"/>
      <c r="NHZ58" s="24"/>
      <c r="NIA58" s="24"/>
      <c r="NIB58" s="24"/>
      <c r="NIC58" s="24"/>
      <c r="NID58" s="24"/>
      <c r="NIE58" s="24"/>
      <c r="NIF58" s="24"/>
      <c r="NIG58" s="24"/>
      <c r="NIH58" s="24"/>
      <c r="NII58" s="24"/>
      <c r="NIJ58" s="24"/>
      <c r="NIK58" s="24"/>
      <c r="NIL58" s="24"/>
      <c r="NIM58" s="24"/>
      <c r="NIN58" s="24"/>
      <c r="NIO58" s="24"/>
      <c r="NIP58" s="24"/>
      <c r="NIQ58" s="24"/>
      <c r="NIR58" s="24"/>
      <c r="NIS58" s="24"/>
      <c r="NIT58" s="24"/>
      <c r="NIU58" s="24"/>
      <c r="NIV58" s="24"/>
      <c r="NIW58" s="24"/>
      <c r="NIX58" s="24"/>
      <c r="NIY58" s="24"/>
      <c r="NIZ58" s="24"/>
      <c r="NJA58" s="24"/>
      <c r="NJB58" s="24"/>
      <c r="NJC58" s="24"/>
      <c r="NJD58" s="24"/>
      <c r="NJE58" s="24"/>
      <c r="NJF58" s="24"/>
      <c r="NJG58" s="24"/>
      <c r="NJH58" s="24"/>
      <c r="NJI58" s="24"/>
      <c r="NJJ58" s="24"/>
      <c r="NJK58" s="24"/>
      <c r="NJL58" s="24"/>
      <c r="NJM58" s="24"/>
      <c r="NJN58" s="24"/>
      <c r="NJO58" s="24"/>
      <c r="NJP58" s="24"/>
      <c r="NJQ58" s="24"/>
      <c r="NJR58" s="24"/>
      <c r="NJS58" s="24"/>
      <c r="NJT58" s="24"/>
      <c r="NJU58" s="24"/>
      <c r="NJV58" s="24"/>
      <c r="NJW58" s="24"/>
      <c r="NJX58" s="24"/>
      <c r="NJY58" s="24"/>
      <c r="NJZ58" s="24"/>
      <c r="NKA58" s="24"/>
      <c r="NKB58" s="24"/>
      <c r="NKC58" s="24"/>
      <c r="NKD58" s="24"/>
      <c r="NKE58" s="24"/>
      <c r="NKF58" s="24"/>
      <c r="NKG58" s="24"/>
      <c r="NKH58" s="24"/>
      <c r="NKI58" s="24"/>
      <c r="NKJ58" s="24"/>
      <c r="NKK58" s="24"/>
      <c r="NKL58" s="24"/>
      <c r="NKM58" s="24"/>
      <c r="NKN58" s="24"/>
      <c r="NKO58" s="24"/>
      <c r="NKP58" s="24"/>
      <c r="NKQ58" s="24"/>
      <c r="NKR58" s="24"/>
      <c r="NKS58" s="24"/>
      <c r="NKT58" s="24"/>
      <c r="NKU58" s="24"/>
      <c r="NKV58" s="24"/>
      <c r="NKW58" s="24"/>
      <c r="NKX58" s="24"/>
      <c r="NKY58" s="24"/>
      <c r="NKZ58" s="24"/>
      <c r="NLA58" s="24"/>
      <c r="NLB58" s="24"/>
      <c r="NLC58" s="24"/>
      <c r="NLD58" s="24"/>
      <c r="NLE58" s="24"/>
      <c r="NLF58" s="24"/>
      <c r="NLG58" s="24"/>
      <c r="NLH58" s="24"/>
      <c r="NLI58" s="24"/>
      <c r="NLJ58" s="24"/>
      <c r="NLK58" s="24"/>
      <c r="NLL58" s="24"/>
      <c r="NLM58" s="24"/>
      <c r="NLN58" s="24"/>
      <c r="NLO58" s="24"/>
      <c r="NLP58" s="24"/>
      <c r="NLQ58" s="24"/>
      <c r="NLR58" s="24"/>
      <c r="NLS58" s="24"/>
      <c r="NLT58" s="24"/>
      <c r="NLU58" s="24"/>
      <c r="NLV58" s="24"/>
      <c r="NLW58" s="24"/>
      <c r="NLX58" s="24"/>
      <c r="NLY58" s="24"/>
      <c r="NLZ58" s="24"/>
      <c r="NMA58" s="24"/>
      <c r="NMB58" s="24"/>
      <c r="NMC58" s="24"/>
      <c r="NMD58" s="24"/>
      <c r="NME58" s="24"/>
      <c r="NMF58" s="24"/>
      <c r="NMG58" s="24"/>
      <c r="NMH58" s="24"/>
      <c r="NMI58" s="24"/>
      <c r="NMJ58" s="24"/>
      <c r="NMK58" s="24"/>
      <c r="NML58" s="24"/>
      <c r="NMM58" s="24"/>
      <c r="NMN58" s="24"/>
      <c r="NMO58" s="24"/>
      <c r="NMP58" s="24"/>
      <c r="NMQ58" s="24"/>
      <c r="NMR58" s="24"/>
      <c r="NMS58" s="24"/>
      <c r="NMT58" s="24"/>
      <c r="NMU58" s="24"/>
      <c r="NMV58" s="24"/>
      <c r="NMW58" s="24"/>
      <c r="NMX58" s="24"/>
      <c r="NMY58" s="24"/>
      <c r="NMZ58" s="24"/>
      <c r="NNA58" s="24"/>
      <c r="NNB58" s="24"/>
      <c r="NNC58" s="24"/>
      <c r="NND58" s="24"/>
      <c r="NNE58" s="24"/>
      <c r="NNF58" s="24"/>
      <c r="NNG58" s="24"/>
      <c r="NNH58" s="24"/>
      <c r="NNI58" s="24"/>
      <c r="NNJ58" s="24"/>
      <c r="NNK58" s="24"/>
      <c r="NNL58" s="24"/>
      <c r="NNM58" s="24"/>
      <c r="NNN58" s="24"/>
      <c r="NNO58" s="24"/>
      <c r="NNP58" s="24"/>
      <c r="NNQ58" s="24"/>
      <c r="NNR58" s="24"/>
      <c r="NNS58" s="24"/>
      <c r="NNT58" s="24"/>
      <c r="NNU58" s="24"/>
      <c r="NNV58" s="24"/>
      <c r="NNW58" s="24"/>
      <c r="NNX58" s="24"/>
      <c r="NNY58" s="24"/>
      <c r="NNZ58" s="24"/>
      <c r="NOA58" s="24"/>
      <c r="NOB58" s="24"/>
      <c r="NOC58" s="24"/>
      <c r="NOD58" s="24"/>
      <c r="NOE58" s="24"/>
      <c r="NOF58" s="24"/>
      <c r="NOG58" s="24"/>
      <c r="NOH58" s="24"/>
      <c r="NOI58" s="24"/>
      <c r="NOJ58" s="24"/>
      <c r="NOK58" s="24"/>
      <c r="NOL58" s="24"/>
      <c r="NOM58" s="24"/>
      <c r="NON58" s="24"/>
      <c r="NOO58" s="24"/>
      <c r="NOP58" s="24"/>
      <c r="NOQ58" s="24"/>
      <c r="NOR58" s="24"/>
      <c r="NOS58" s="24"/>
      <c r="NOT58" s="24"/>
      <c r="NOU58" s="24"/>
      <c r="NOV58" s="24"/>
      <c r="NOW58" s="24"/>
      <c r="NOX58" s="24"/>
      <c r="NOY58" s="24"/>
      <c r="NOZ58" s="24"/>
      <c r="NPA58" s="24"/>
      <c r="NPB58" s="24"/>
      <c r="NPC58" s="24"/>
      <c r="NPD58" s="24"/>
      <c r="NPE58" s="24"/>
      <c r="NPF58" s="24"/>
      <c r="NPG58" s="24"/>
      <c r="NPH58" s="24"/>
      <c r="NPI58" s="24"/>
      <c r="NPJ58" s="24"/>
      <c r="NPK58" s="24"/>
      <c r="NPL58" s="24"/>
      <c r="NPM58" s="24"/>
      <c r="NPN58" s="24"/>
      <c r="NPO58" s="24"/>
      <c r="NPP58" s="24"/>
      <c r="NPQ58" s="24"/>
      <c r="NPR58" s="24"/>
      <c r="NPS58" s="24"/>
      <c r="NPT58" s="24"/>
      <c r="NPU58" s="24"/>
      <c r="NPV58" s="24"/>
      <c r="NPW58" s="24"/>
      <c r="NPX58" s="24"/>
      <c r="NPY58" s="24"/>
      <c r="NPZ58" s="24"/>
      <c r="NQA58" s="24"/>
      <c r="NQB58" s="24"/>
      <c r="NQC58" s="24"/>
      <c r="NQD58" s="24"/>
      <c r="NQE58" s="24"/>
      <c r="NQF58" s="24"/>
      <c r="NQG58" s="24"/>
      <c r="NQH58" s="24"/>
      <c r="NQI58" s="24"/>
      <c r="NQJ58" s="24"/>
      <c r="NQK58" s="24"/>
      <c r="NQL58" s="24"/>
      <c r="NQM58" s="24"/>
      <c r="NQN58" s="24"/>
      <c r="NQO58" s="24"/>
      <c r="NQP58" s="24"/>
      <c r="NQQ58" s="24"/>
      <c r="NQR58" s="24"/>
      <c r="NQS58" s="24"/>
      <c r="NQT58" s="24"/>
      <c r="NQU58" s="24"/>
      <c r="NQV58" s="24"/>
      <c r="NQW58" s="24"/>
      <c r="NQX58" s="24"/>
      <c r="NQY58" s="24"/>
      <c r="NQZ58" s="24"/>
      <c r="NRA58" s="24"/>
      <c r="NRB58" s="24"/>
      <c r="NRC58" s="24"/>
      <c r="NRD58" s="24"/>
      <c r="NRE58" s="24"/>
      <c r="NRF58" s="24"/>
      <c r="NRG58" s="24"/>
      <c r="NRH58" s="24"/>
      <c r="NRI58" s="24"/>
      <c r="NRJ58" s="24"/>
      <c r="NRK58" s="24"/>
      <c r="NRL58" s="24"/>
      <c r="NRM58" s="24"/>
      <c r="NRN58" s="24"/>
      <c r="NRO58" s="24"/>
      <c r="NRP58" s="24"/>
      <c r="NRQ58" s="24"/>
      <c r="NRR58" s="24"/>
      <c r="NRS58" s="24"/>
      <c r="NRT58" s="24"/>
      <c r="NRU58" s="24"/>
      <c r="NRV58" s="24"/>
      <c r="NRW58" s="24"/>
      <c r="NRX58" s="24"/>
      <c r="NRY58" s="24"/>
      <c r="NRZ58" s="24"/>
      <c r="NSA58" s="24"/>
      <c r="NSB58" s="24"/>
      <c r="NSC58" s="24"/>
      <c r="NSD58" s="24"/>
      <c r="NSE58" s="24"/>
      <c r="NSF58" s="24"/>
      <c r="NSG58" s="24"/>
      <c r="NSH58" s="24"/>
      <c r="NSI58" s="24"/>
      <c r="NSJ58" s="24"/>
      <c r="NSK58" s="24"/>
      <c r="NSL58" s="24"/>
      <c r="NSM58" s="24"/>
      <c r="NSN58" s="24"/>
      <c r="NSO58" s="24"/>
      <c r="NSP58" s="24"/>
      <c r="NSQ58" s="24"/>
      <c r="NSR58" s="24"/>
      <c r="NSS58" s="24"/>
      <c r="NST58" s="24"/>
      <c r="NSU58" s="24"/>
      <c r="NSV58" s="24"/>
      <c r="NSW58" s="24"/>
      <c r="NSX58" s="24"/>
      <c r="NSY58" s="24"/>
      <c r="NSZ58" s="24"/>
      <c r="NTA58" s="24"/>
      <c r="NTB58" s="24"/>
      <c r="NTC58" s="24"/>
      <c r="NTD58" s="24"/>
      <c r="NTE58" s="24"/>
      <c r="NTF58" s="24"/>
      <c r="NTG58" s="24"/>
      <c r="NTH58" s="24"/>
      <c r="NTI58" s="24"/>
      <c r="NTJ58" s="24"/>
      <c r="NTK58" s="24"/>
      <c r="NTL58" s="24"/>
      <c r="NTM58" s="24"/>
      <c r="NTN58" s="24"/>
      <c r="NTO58" s="24"/>
      <c r="NTP58" s="24"/>
      <c r="NTQ58" s="24"/>
      <c r="NTR58" s="24"/>
      <c r="NTS58" s="24"/>
      <c r="NTT58" s="24"/>
      <c r="NTU58" s="24"/>
      <c r="NTV58" s="24"/>
      <c r="NTW58" s="24"/>
      <c r="NTX58" s="24"/>
      <c r="NTY58" s="24"/>
      <c r="NTZ58" s="24"/>
      <c r="NUA58" s="24"/>
      <c r="NUB58" s="24"/>
      <c r="NUC58" s="24"/>
      <c r="NUD58" s="24"/>
      <c r="NUE58" s="24"/>
      <c r="NUF58" s="24"/>
      <c r="NUG58" s="24"/>
      <c r="NUH58" s="24"/>
      <c r="NUI58" s="24"/>
      <c r="NUJ58" s="24"/>
      <c r="NUK58" s="24"/>
      <c r="NUL58" s="24"/>
      <c r="NUM58" s="24"/>
      <c r="NUN58" s="24"/>
      <c r="NUO58" s="24"/>
      <c r="NUP58" s="24"/>
      <c r="NUQ58" s="24"/>
      <c r="NUR58" s="24"/>
      <c r="NUS58" s="24"/>
      <c r="NUT58" s="24"/>
      <c r="NUU58" s="24"/>
      <c r="NUV58" s="24"/>
      <c r="NUW58" s="24"/>
      <c r="NUX58" s="24"/>
      <c r="NUY58" s="24"/>
      <c r="NUZ58" s="24"/>
      <c r="NVA58" s="24"/>
      <c r="NVB58" s="24"/>
      <c r="NVC58" s="24"/>
      <c r="NVD58" s="24"/>
      <c r="NVE58" s="24"/>
      <c r="NVF58" s="24"/>
      <c r="NVG58" s="24"/>
      <c r="NVH58" s="24"/>
      <c r="NVI58" s="24"/>
      <c r="NVJ58" s="24"/>
      <c r="NVK58" s="24"/>
      <c r="NVL58" s="24"/>
      <c r="NVM58" s="24"/>
      <c r="NVN58" s="24"/>
      <c r="NVO58" s="24"/>
      <c r="NVP58" s="24"/>
      <c r="NVQ58" s="24"/>
      <c r="NVR58" s="24"/>
      <c r="NVS58" s="24"/>
      <c r="NVT58" s="24"/>
      <c r="NVU58" s="24"/>
      <c r="NVV58" s="24"/>
      <c r="NVW58" s="24"/>
      <c r="NVX58" s="24"/>
      <c r="NVY58" s="24"/>
      <c r="NVZ58" s="24"/>
      <c r="NWA58" s="24"/>
      <c r="NWB58" s="24"/>
      <c r="NWC58" s="24"/>
      <c r="NWD58" s="24"/>
      <c r="NWE58" s="24"/>
      <c r="NWF58" s="24"/>
      <c r="NWG58" s="24"/>
      <c r="NWH58" s="24"/>
      <c r="NWI58" s="24"/>
      <c r="NWJ58" s="24"/>
      <c r="NWK58" s="24"/>
      <c r="NWL58" s="24"/>
      <c r="NWM58" s="24"/>
      <c r="NWN58" s="24"/>
      <c r="NWO58" s="24"/>
      <c r="NWP58" s="24"/>
      <c r="NWQ58" s="24"/>
      <c r="NWR58" s="24"/>
      <c r="NWS58" s="24"/>
      <c r="NWT58" s="24"/>
      <c r="NWU58" s="24"/>
      <c r="NWV58" s="24"/>
      <c r="NWW58" s="24"/>
      <c r="NWX58" s="24"/>
      <c r="NWY58" s="24"/>
      <c r="NWZ58" s="24"/>
      <c r="NXA58" s="24"/>
      <c r="NXB58" s="24"/>
      <c r="NXC58" s="24"/>
      <c r="NXD58" s="24"/>
      <c r="NXE58" s="24"/>
      <c r="NXF58" s="24"/>
      <c r="NXG58" s="24"/>
      <c r="NXH58" s="24"/>
      <c r="NXI58" s="24"/>
      <c r="NXJ58" s="24"/>
      <c r="NXK58" s="24"/>
      <c r="NXL58" s="24"/>
      <c r="NXM58" s="24"/>
      <c r="NXN58" s="24"/>
      <c r="NXO58" s="24"/>
      <c r="NXP58" s="24"/>
      <c r="NXQ58" s="24"/>
      <c r="NXR58" s="24"/>
      <c r="NXS58" s="24"/>
      <c r="NXT58" s="24"/>
      <c r="NXU58" s="24"/>
      <c r="NXV58" s="24"/>
      <c r="NXW58" s="24"/>
      <c r="NXX58" s="24"/>
      <c r="NXY58" s="24"/>
      <c r="NXZ58" s="24"/>
      <c r="NYA58" s="24"/>
      <c r="NYB58" s="24"/>
      <c r="NYC58" s="24"/>
      <c r="NYD58" s="24"/>
      <c r="NYE58" s="24"/>
      <c r="NYF58" s="24"/>
      <c r="NYG58" s="24"/>
      <c r="NYH58" s="24"/>
      <c r="NYI58" s="24"/>
      <c r="NYJ58" s="24"/>
      <c r="NYK58" s="24"/>
      <c r="NYL58" s="24"/>
      <c r="NYM58" s="24"/>
      <c r="NYN58" s="24"/>
      <c r="NYO58" s="24"/>
      <c r="NYP58" s="24"/>
      <c r="NYQ58" s="24"/>
      <c r="NYR58" s="24"/>
      <c r="NYS58" s="24"/>
      <c r="NYT58" s="24"/>
      <c r="NYU58" s="24"/>
      <c r="NYV58" s="24"/>
      <c r="NYW58" s="24"/>
      <c r="NYX58" s="24"/>
      <c r="NYY58" s="24"/>
      <c r="NYZ58" s="24"/>
      <c r="NZA58" s="24"/>
      <c r="NZB58" s="24"/>
      <c r="NZC58" s="24"/>
      <c r="NZD58" s="24"/>
      <c r="NZE58" s="24"/>
      <c r="NZF58" s="24"/>
      <c r="NZG58" s="24"/>
      <c r="NZH58" s="24"/>
      <c r="NZI58" s="24"/>
      <c r="NZJ58" s="24"/>
      <c r="NZK58" s="24"/>
      <c r="NZL58" s="24"/>
      <c r="NZM58" s="24"/>
      <c r="NZN58" s="24"/>
      <c r="NZO58" s="24"/>
      <c r="NZP58" s="24"/>
      <c r="NZQ58" s="24"/>
      <c r="NZR58" s="24"/>
      <c r="NZS58" s="24"/>
      <c r="NZT58" s="24"/>
      <c r="NZU58" s="24"/>
      <c r="NZV58" s="24"/>
      <c r="NZW58" s="24"/>
      <c r="NZX58" s="24"/>
      <c r="NZY58" s="24"/>
      <c r="NZZ58" s="24"/>
      <c r="OAA58" s="24"/>
      <c r="OAB58" s="24"/>
      <c r="OAC58" s="24"/>
      <c r="OAD58" s="24"/>
      <c r="OAE58" s="24"/>
      <c r="OAF58" s="24"/>
      <c r="OAG58" s="24"/>
      <c r="OAH58" s="24"/>
      <c r="OAI58" s="24"/>
      <c r="OAJ58" s="24"/>
      <c r="OAK58" s="24"/>
      <c r="OAL58" s="24"/>
      <c r="OAM58" s="24"/>
      <c r="OAN58" s="24"/>
      <c r="OAO58" s="24"/>
      <c r="OAP58" s="24"/>
      <c r="OAQ58" s="24"/>
      <c r="OAR58" s="24"/>
      <c r="OAS58" s="24"/>
      <c r="OAT58" s="24"/>
      <c r="OAU58" s="24"/>
      <c r="OAV58" s="24"/>
      <c r="OAW58" s="24"/>
      <c r="OAX58" s="24"/>
      <c r="OAY58" s="24"/>
      <c r="OAZ58" s="24"/>
      <c r="OBA58" s="24"/>
      <c r="OBB58" s="24"/>
      <c r="OBC58" s="24"/>
      <c r="OBD58" s="24"/>
      <c r="OBE58" s="24"/>
      <c r="OBF58" s="24"/>
      <c r="OBG58" s="24"/>
      <c r="OBH58" s="24"/>
      <c r="OBI58" s="24"/>
      <c r="OBJ58" s="24"/>
      <c r="OBK58" s="24"/>
      <c r="OBL58" s="24"/>
      <c r="OBM58" s="24"/>
      <c r="OBN58" s="24"/>
      <c r="OBO58" s="24"/>
      <c r="OBP58" s="24"/>
      <c r="OBQ58" s="24"/>
      <c r="OBR58" s="24"/>
      <c r="OBS58" s="24"/>
      <c r="OBT58" s="24"/>
      <c r="OBU58" s="24"/>
      <c r="OBV58" s="24"/>
      <c r="OBW58" s="24"/>
      <c r="OBX58" s="24"/>
      <c r="OBY58" s="24"/>
      <c r="OBZ58" s="24"/>
      <c r="OCA58" s="24"/>
      <c r="OCB58" s="24"/>
      <c r="OCC58" s="24"/>
      <c r="OCD58" s="24"/>
      <c r="OCE58" s="24"/>
      <c r="OCF58" s="24"/>
      <c r="OCG58" s="24"/>
      <c r="OCH58" s="24"/>
      <c r="OCI58" s="24"/>
      <c r="OCJ58" s="24"/>
      <c r="OCK58" s="24"/>
      <c r="OCL58" s="24"/>
      <c r="OCM58" s="24"/>
      <c r="OCN58" s="24"/>
      <c r="OCO58" s="24"/>
      <c r="OCP58" s="24"/>
      <c r="OCQ58" s="24"/>
      <c r="OCR58" s="24"/>
      <c r="OCS58" s="24"/>
      <c r="OCT58" s="24"/>
      <c r="OCU58" s="24"/>
      <c r="OCV58" s="24"/>
      <c r="OCW58" s="24"/>
      <c r="OCX58" s="24"/>
      <c r="OCY58" s="24"/>
      <c r="OCZ58" s="24"/>
      <c r="ODA58" s="24"/>
      <c r="ODB58" s="24"/>
      <c r="ODC58" s="24"/>
      <c r="ODD58" s="24"/>
      <c r="ODE58" s="24"/>
      <c r="ODF58" s="24"/>
      <c r="ODG58" s="24"/>
      <c r="ODH58" s="24"/>
      <c r="ODI58" s="24"/>
      <c r="ODJ58" s="24"/>
      <c r="ODK58" s="24"/>
      <c r="ODL58" s="24"/>
      <c r="ODM58" s="24"/>
      <c r="ODN58" s="24"/>
      <c r="ODO58" s="24"/>
      <c r="ODP58" s="24"/>
      <c r="ODQ58" s="24"/>
      <c r="ODR58" s="24"/>
      <c r="ODS58" s="24"/>
      <c r="ODT58" s="24"/>
      <c r="ODU58" s="24"/>
      <c r="ODV58" s="24"/>
      <c r="ODW58" s="24"/>
      <c r="ODX58" s="24"/>
      <c r="ODY58" s="24"/>
      <c r="ODZ58" s="24"/>
      <c r="OEA58" s="24"/>
      <c r="OEB58" s="24"/>
      <c r="OEC58" s="24"/>
      <c r="OED58" s="24"/>
      <c r="OEE58" s="24"/>
      <c r="OEF58" s="24"/>
      <c r="OEG58" s="24"/>
      <c r="OEH58" s="24"/>
      <c r="OEI58" s="24"/>
      <c r="OEJ58" s="24"/>
      <c r="OEK58" s="24"/>
      <c r="OEL58" s="24"/>
      <c r="OEM58" s="24"/>
      <c r="OEN58" s="24"/>
      <c r="OEO58" s="24"/>
      <c r="OEP58" s="24"/>
      <c r="OEQ58" s="24"/>
      <c r="OER58" s="24"/>
      <c r="OES58" s="24"/>
      <c r="OET58" s="24"/>
      <c r="OEU58" s="24"/>
      <c r="OEV58" s="24"/>
      <c r="OEW58" s="24"/>
      <c r="OEX58" s="24"/>
      <c r="OEY58" s="24"/>
      <c r="OEZ58" s="24"/>
      <c r="OFA58" s="24"/>
      <c r="OFB58" s="24"/>
      <c r="OFC58" s="24"/>
      <c r="OFD58" s="24"/>
      <c r="OFE58" s="24"/>
      <c r="OFF58" s="24"/>
      <c r="OFG58" s="24"/>
      <c r="OFH58" s="24"/>
      <c r="OFI58" s="24"/>
      <c r="OFJ58" s="24"/>
      <c r="OFK58" s="24"/>
      <c r="OFL58" s="24"/>
      <c r="OFM58" s="24"/>
      <c r="OFN58" s="24"/>
      <c r="OFO58" s="24"/>
      <c r="OFP58" s="24"/>
      <c r="OFQ58" s="24"/>
      <c r="OFR58" s="24"/>
      <c r="OFS58" s="24"/>
      <c r="OFT58" s="24"/>
      <c r="OFU58" s="24"/>
      <c r="OFV58" s="24"/>
      <c r="OFW58" s="24"/>
      <c r="OFX58" s="24"/>
      <c r="OFY58" s="24"/>
      <c r="OFZ58" s="24"/>
      <c r="OGA58" s="24"/>
      <c r="OGB58" s="24"/>
      <c r="OGC58" s="24"/>
      <c r="OGD58" s="24"/>
      <c r="OGE58" s="24"/>
      <c r="OGF58" s="24"/>
      <c r="OGG58" s="24"/>
      <c r="OGH58" s="24"/>
      <c r="OGI58" s="24"/>
      <c r="OGJ58" s="24"/>
      <c r="OGK58" s="24"/>
      <c r="OGL58" s="24"/>
      <c r="OGM58" s="24"/>
      <c r="OGN58" s="24"/>
      <c r="OGO58" s="24"/>
      <c r="OGP58" s="24"/>
      <c r="OGQ58" s="24"/>
      <c r="OGR58" s="24"/>
      <c r="OGS58" s="24"/>
      <c r="OGT58" s="24"/>
      <c r="OGU58" s="24"/>
      <c r="OGV58" s="24"/>
      <c r="OGW58" s="24"/>
      <c r="OGX58" s="24"/>
      <c r="OGY58" s="24"/>
      <c r="OGZ58" s="24"/>
      <c r="OHA58" s="24"/>
      <c r="OHB58" s="24"/>
      <c r="OHC58" s="24"/>
      <c r="OHD58" s="24"/>
      <c r="OHE58" s="24"/>
      <c r="OHF58" s="24"/>
      <c r="OHG58" s="24"/>
      <c r="OHH58" s="24"/>
      <c r="OHI58" s="24"/>
      <c r="OHJ58" s="24"/>
      <c r="OHK58" s="24"/>
      <c r="OHL58" s="24"/>
      <c r="OHM58" s="24"/>
      <c r="OHN58" s="24"/>
      <c r="OHO58" s="24"/>
      <c r="OHP58" s="24"/>
      <c r="OHQ58" s="24"/>
      <c r="OHR58" s="24"/>
      <c r="OHS58" s="24"/>
      <c r="OHT58" s="24"/>
      <c r="OHU58" s="24"/>
      <c r="OHV58" s="24"/>
      <c r="OHW58" s="24"/>
      <c r="OHX58" s="24"/>
      <c r="OHY58" s="24"/>
      <c r="OHZ58" s="24"/>
      <c r="OIA58" s="24"/>
      <c r="OIB58" s="24"/>
      <c r="OIC58" s="24"/>
      <c r="OID58" s="24"/>
      <c r="OIE58" s="24"/>
      <c r="OIF58" s="24"/>
      <c r="OIG58" s="24"/>
      <c r="OIH58" s="24"/>
      <c r="OII58" s="24"/>
      <c r="OIJ58" s="24"/>
      <c r="OIK58" s="24"/>
      <c r="OIL58" s="24"/>
      <c r="OIM58" s="24"/>
      <c r="OIN58" s="24"/>
      <c r="OIO58" s="24"/>
      <c r="OIP58" s="24"/>
      <c r="OIQ58" s="24"/>
      <c r="OIR58" s="24"/>
      <c r="OIS58" s="24"/>
      <c r="OIT58" s="24"/>
      <c r="OIU58" s="24"/>
      <c r="OIV58" s="24"/>
      <c r="OIW58" s="24"/>
      <c r="OIX58" s="24"/>
      <c r="OIY58" s="24"/>
      <c r="OIZ58" s="24"/>
      <c r="OJA58" s="24"/>
      <c r="OJB58" s="24"/>
      <c r="OJC58" s="24"/>
      <c r="OJD58" s="24"/>
      <c r="OJE58" s="24"/>
      <c r="OJF58" s="24"/>
      <c r="OJG58" s="24"/>
      <c r="OJH58" s="24"/>
      <c r="OJI58" s="24"/>
      <c r="OJJ58" s="24"/>
      <c r="OJK58" s="24"/>
      <c r="OJL58" s="24"/>
      <c r="OJM58" s="24"/>
      <c r="OJN58" s="24"/>
      <c r="OJO58" s="24"/>
      <c r="OJP58" s="24"/>
      <c r="OJQ58" s="24"/>
      <c r="OJR58" s="24"/>
      <c r="OJS58" s="24"/>
      <c r="OJT58" s="24"/>
      <c r="OJU58" s="24"/>
      <c r="OJV58" s="24"/>
      <c r="OJW58" s="24"/>
      <c r="OJX58" s="24"/>
      <c r="OJY58" s="24"/>
      <c r="OJZ58" s="24"/>
      <c r="OKA58" s="24"/>
      <c r="OKB58" s="24"/>
      <c r="OKC58" s="24"/>
      <c r="OKD58" s="24"/>
      <c r="OKE58" s="24"/>
      <c r="OKF58" s="24"/>
      <c r="OKG58" s="24"/>
      <c r="OKH58" s="24"/>
      <c r="OKI58" s="24"/>
      <c r="OKJ58" s="24"/>
      <c r="OKK58" s="24"/>
      <c r="OKL58" s="24"/>
      <c r="OKM58" s="24"/>
      <c r="OKN58" s="24"/>
      <c r="OKO58" s="24"/>
      <c r="OKP58" s="24"/>
      <c r="OKQ58" s="24"/>
      <c r="OKR58" s="24"/>
      <c r="OKS58" s="24"/>
      <c r="OKT58" s="24"/>
      <c r="OKU58" s="24"/>
      <c r="OKV58" s="24"/>
      <c r="OKW58" s="24"/>
      <c r="OKX58" s="24"/>
      <c r="OKY58" s="24"/>
      <c r="OKZ58" s="24"/>
      <c r="OLA58" s="24"/>
      <c r="OLB58" s="24"/>
      <c r="OLC58" s="24"/>
      <c r="OLD58" s="24"/>
      <c r="OLE58" s="24"/>
      <c r="OLF58" s="24"/>
      <c r="OLG58" s="24"/>
      <c r="OLH58" s="24"/>
      <c r="OLI58" s="24"/>
      <c r="OLJ58" s="24"/>
      <c r="OLK58" s="24"/>
      <c r="OLL58" s="24"/>
      <c r="OLM58" s="24"/>
      <c r="OLN58" s="24"/>
      <c r="OLO58" s="24"/>
      <c r="OLP58" s="24"/>
      <c r="OLQ58" s="24"/>
      <c r="OLR58" s="24"/>
      <c r="OLS58" s="24"/>
      <c r="OLT58" s="24"/>
      <c r="OLU58" s="24"/>
      <c r="OLV58" s="24"/>
      <c r="OLW58" s="24"/>
      <c r="OLX58" s="24"/>
      <c r="OLY58" s="24"/>
      <c r="OLZ58" s="24"/>
      <c r="OMA58" s="24"/>
      <c r="OMB58" s="24"/>
      <c r="OMC58" s="24"/>
      <c r="OMD58" s="24"/>
      <c r="OME58" s="24"/>
      <c r="OMF58" s="24"/>
      <c r="OMG58" s="24"/>
      <c r="OMH58" s="24"/>
      <c r="OMI58" s="24"/>
      <c r="OMJ58" s="24"/>
      <c r="OMK58" s="24"/>
      <c r="OML58" s="24"/>
      <c r="OMM58" s="24"/>
      <c r="OMN58" s="24"/>
      <c r="OMO58" s="24"/>
      <c r="OMP58" s="24"/>
      <c r="OMQ58" s="24"/>
      <c r="OMR58" s="24"/>
      <c r="OMS58" s="24"/>
      <c r="OMT58" s="24"/>
      <c r="OMU58" s="24"/>
      <c r="OMV58" s="24"/>
      <c r="OMW58" s="24"/>
      <c r="OMX58" s="24"/>
      <c r="OMY58" s="24"/>
      <c r="OMZ58" s="24"/>
      <c r="ONA58" s="24"/>
      <c r="ONB58" s="24"/>
      <c r="ONC58" s="24"/>
      <c r="OND58" s="24"/>
      <c r="ONE58" s="24"/>
      <c r="ONF58" s="24"/>
      <c r="ONG58" s="24"/>
      <c r="ONH58" s="24"/>
      <c r="ONI58" s="24"/>
      <c r="ONJ58" s="24"/>
      <c r="ONK58" s="24"/>
      <c r="ONL58" s="24"/>
      <c r="ONM58" s="24"/>
      <c r="ONN58" s="24"/>
      <c r="ONO58" s="24"/>
      <c r="ONP58" s="24"/>
      <c r="ONQ58" s="24"/>
      <c r="ONR58" s="24"/>
      <c r="ONS58" s="24"/>
      <c r="ONT58" s="24"/>
      <c r="ONU58" s="24"/>
      <c r="ONV58" s="24"/>
      <c r="ONW58" s="24"/>
      <c r="ONX58" s="24"/>
      <c r="ONY58" s="24"/>
      <c r="ONZ58" s="24"/>
      <c r="OOA58" s="24"/>
      <c r="OOB58" s="24"/>
      <c r="OOC58" s="24"/>
      <c r="OOD58" s="24"/>
      <c r="OOE58" s="24"/>
      <c r="OOF58" s="24"/>
      <c r="OOG58" s="24"/>
      <c r="OOH58" s="24"/>
      <c r="OOI58" s="24"/>
      <c r="OOJ58" s="24"/>
      <c r="OOK58" s="24"/>
      <c r="OOL58" s="24"/>
      <c r="OOM58" s="24"/>
      <c r="OON58" s="24"/>
      <c r="OOO58" s="24"/>
      <c r="OOP58" s="24"/>
      <c r="OOQ58" s="24"/>
      <c r="OOR58" s="24"/>
      <c r="OOS58" s="24"/>
      <c r="OOT58" s="24"/>
      <c r="OOU58" s="24"/>
      <c r="OOV58" s="24"/>
      <c r="OOW58" s="24"/>
      <c r="OOX58" s="24"/>
      <c r="OOY58" s="24"/>
      <c r="OOZ58" s="24"/>
      <c r="OPA58" s="24"/>
      <c r="OPB58" s="24"/>
      <c r="OPC58" s="24"/>
      <c r="OPD58" s="24"/>
      <c r="OPE58" s="24"/>
      <c r="OPF58" s="24"/>
      <c r="OPG58" s="24"/>
      <c r="OPH58" s="24"/>
      <c r="OPI58" s="24"/>
      <c r="OPJ58" s="24"/>
      <c r="OPK58" s="24"/>
      <c r="OPL58" s="24"/>
      <c r="OPM58" s="24"/>
      <c r="OPN58" s="24"/>
      <c r="OPO58" s="24"/>
      <c r="OPP58" s="24"/>
      <c r="OPQ58" s="24"/>
      <c r="OPR58" s="24"/>
      <c r="OPS58" s="24"/>
      <c r="OPT58" s="24"/>
      <c r="OPU58" s="24"/>
      <c r="OPV58" s="24"/>
      <c r="OPW58" s="24"/>
      <c r="OPX58" s="24"/>
      <c r="OPY58" s="24"/>
      <c r="OPZ58" s="24"/>
      <c r="OQA58" s="24"/>
      <c r="OQB58" s="24"/>
      <c r="OQC58" s="24"/>
      <c r="OQD58" s="24"/>
      <c r="OQE58" s="24"/>
      <c r="OQF58" s="24"/>
      <c r="OQG58" s="24"/>
      <c r="OQH58" s="24"/>
      <c r="OQI58" s="24"/>
      <c r="OQJ58" s="24"/>
      <c r="OQK58" s="24"/>
      <c r="OQL58" s="24"/>
      <c r="OQM58" s="24"/>
      <c r="OQN58" s="24"/>
      <c r="OQO58" s="24"/>
      <c r="OQP58" s="24"/>
      <c r="OQQ58" s="24"/>
      <c r="OQR58" s="24"/>
      <c r="OQS58" s="24"/>
      <c r="OQT58" s="24"/>
      <c r="OQU58" s="24"/>
      <c r="OQV58" s="24"/>
      <c r="OQW58" s="24"/>
      <c r="OQX58" s="24"/>
      <c r="OQY58" s="24"/>
      <c r="OQZ58" s="24"/>
      <c r="ORA58" s="24"/>
      <c r="ORB58" s="24"/>
      <c r="ORC58" s="24"/>
      <c r="ORD58" s="24"/>
      <c r="ORE58" s="24"/>
      <c r="ORF58" s="24"/>
      <c r="ORG58" s="24"/>
      <c r="ORH58" s="24"/>
      <c r="ORI58" s="24"/>
      <c r="ORJ58" s="24"/>
      <c r="ORK58" s="24"/>
      <c r="ORL58" s="24"/>
      <c r="ORM58" s="24"/>
      <c r="ORN58" s="24"/>
      <c r="ORO58" s="24"/>
      <c r="ORP58" s="24"/>
      <c r="ORQ58" s="24"/>
      <c r="ORR58" s="24"/>
      <c r="ORS58" s="24"/>
      <c r="ORT58" s="24"/>
      <c r="ORU58" s="24"/>
      <c r="ORV58" s="24"/>
      <c r="ORW58" s="24"/>
      <c r="ORX58" s="24"/>
      <c r="ORY58" s="24"/>
      <c r="ORZ58" s="24"/>
      <c r="OSA58" s="24"/>
      <c r="OSB58" s="24"/>
      <c r="OSC58" s="24"/>
      <c r="OSD58" s="24"/>
      <c r="OSE58" s="24"/>
      <c r="OSF58" s="24"/>
      <c r="OSG58" s="24"/>
      <c r="OSH58" s="24"/>
      <c r="OSI58" s="24"/>
      <c r="OSJ58" s="24"/>
      <c r="OSK58" s="24"/>
      <c r="OSL58" s="24"/>
      <c r="OSM58" s="24"/>
      <c r="OSN58" s="24"/>
      <c r="OSO58" s="24"/>
      <c r="OSP58" s="24"/>
      <c r="OSQ58" s="24"/>
      <c r="OSR58" s="24"/>
      <c r="OSS58" s="24"/>
      <c r="OST58" s="24"/>
      <c r="OSU58" s="24"/>
      <c r="OSV58" s="24"/>
      <c r="OSW58" s="24"/>
      <c r="OSX58" s="24"/>
      <c r="OSY58" s="24"/>
      <c r="OSZ58" s="24"/>
      <c r="OTA58" s="24"/>
      <c r="OTB58" s="24"/>
      <c r="OTC58" s="24"/>
      <c r="OTD58" s="24"/>
      <c r="OTE58" s="24"/>
      <c r="OTF58" s="24"/>
      <c r="OTG58" s="24"/>
      <c r="OTH58" s="24"/>
      <c r="OTI58" s="24"/>
      <c r="OTJ58" s="24"/>
      <c r="OTK58" s="24"/>
      <c r="OTL58" s="24"/>
      <c r="OTM58" s="24"/>
      <c r="OTN58" s="24"/>
      <c r="OTO58" s="24"/>
      <c r="OTP58" s="24"/>
      <c r="OTQ58" s="24"/>
      <c r="OTR58" s="24"/>
      <c r="OTS58" s="24"/>
      <c r="OTT58" s="24"/>
      <c r="OTU58" s="24"/>
      <c r="OTV58" s="24"/>
      <c r="OTW58" s="24"/>
      <c r="OTX58" s="24"/>
      <c r="OTY58" s="24"/>
      <c r="OTZ58" s="24"/>
      <c r="OUA58" s="24"/>
      <c r="OUB58" s="24"/>
      <c r="OUC58" s="24"/>
      <c r="OUD58" s="24"/>
      <c r="OUE58" s="24"/>
      <c r="OUF58" s="24"/>
      <c r="OUG58" s="24"/>
      <c r="OUH58" s="24"/>
      <c r="OUI58" s="24"/>
      <c r="OUJ58" s="24"/>
      <c r="OUK58" s="24"/>
      <c r="OUL58" s="24"/>
      <c r="OUM58" s="24"/>
      <c r="OUN58" s="24"/>
      <c r="OUO58" s="24"/>
      <c r="OUP58" s="24"/>
      <c r="OUQ58" s="24"/>
      <c r="OUR58" s="24"/>
      <c r="OUS58" s="24"/>
      <c r="OUT58" s="24"/>
      <c r="OUU58" s="24"/>
      <c r="OUV58" s="24"/>
      <c r="OUW58" s="24"/>
      <c r="OUX58" s="24"/>
      <c r="OUY58" s="24"/>
      <c r="OUZ58" s="24"/>
      <c r="OVA58" s="24"/>
      <c r="OVB58" s="24"/>
      <c r="OVC58" s="24"/>
      <c r="OVD58" s="24"/>
      <c r="OVE58" s="24"/>
      <c r="OVF58" s="24"/>
      <c r="OVG58" s="24"/>
      <c r="OVH58" s="24"/>
      <c r="OVI58" s="24"/>
      <c r="OVJ58" s="24"/>
      <c r="OVK58" s="24"/>
      <c r="OVL58" s="24"/>
      <c r="OVM58" s="24"/>
      <c r="OVN58" s="24"/>
      <c r="OVO58" s="24"/>
      <c r="OVP58" s="24"/>
      <c r="OVQ58" s="24"/>
      <c r="OVR58" s="24"/>
      <c r="OVS58" s="24"/>
      <c r="OVT58" s="24"/>
      <c r="OVU58" s="24"/>
      <c r="OVV58" s="24"/>
      <c r="OVW58" s="24"/>
      <c r="OVX58" s="24"/>
      <c r="OVY58" s="24"/>
      <c r="OVZ58" s="24"/>
      <c r="OWA58" s="24"/>
      <c r="OWB58" s="24"/>
      <c r="OWC58" s="24"/>
      <c r="OWD58" s="24"/>
      <c r="OWE58" s="24"/>
      <c r="OWF58" s="24"/>
      <c r="OWG58" s="24"/>
      <c r="OWH58" s="24"/>
      <c r="OWI58" s="24"/>
      <c r="OWJ58" s="24"/>
      <c r="OWK58" s="24"/>
      <c r="OWL58" s="24"/>
      <c r="OWM58" s="24"/>
      <c r="OWN58" s="24"/>
      <c r="OWO58" s="24"/>
      <c r="OWP58" s="24"/>
      <c r="OWQ58" s="24"/>
      <c r="OWR58" s="24"/>
      <c r="OWS58" s="24"/>
      <c r="OWT58" s="24"/>
      <c r="OWU58" s="24"/>
      <c r="OWV58" s="24"/>
      <c r="OWW58" s="24"/>
      <c r="OWX58" s="24"/>
      <c r="OWY58" s="24"/>
      <c r="OWZ58" s="24"/>
      <c r="OXA58" s="24"/>
      <c r="OXB58" s="24"/>
      <c r="OXC58" s="24"/>
      <c r="OXD58" s="24"/>
      <c r="OXE58" s="24"/>
      <c r="OXF58" s="24"/>
      <c r="OXG58" s="24"/>
      <c r="OXH58" s="24"/>
      <c r="OXI58" s="24"/>
      <c r="OXJ58" s="24"/>
      <c r="OXK58" s="24"/>
      <c r="OXL58" s="24"/>
      <c r="OXM58" s="24"/>
      <c r="OXN58" s="24"/>
      <c r="OXO58" s="24"/>
      <c r="OXP58" s="24"/>
      <c r="OXQ58" s="24"/>
      <c r="OXR58" s="24"/>
      <c r="OXS58" s="24"/>
      <c r="OXT58" s="24"/>
      <c r="OXU58" s="24"/>
      <c r="OXV58" s="24"/>
      <c r="OXW58" s="24"/>
      <c r="OXX58" s="24"/>
      <c r="OXY58" s="24"/>
      <c r="OXZ58" s="24"/>
      <c r="OYA58" s="24"/>
      <c r="OYB58" s="24"/>
      <c r="OYC58" s="24"/>
      <c r="OYD58" s="24"/>
      <c r="OYE58" s="24"/>
      <c r="OYF58" s="24"/>
      <c r="OYG58" s="24"/>
      <c r="OYH58" s="24"/>
      <c r="OYI58" s="24"/>
      <c r="OYJ58" s="24"/>
      <c r="OYK58" s="24"/>
      <c r="OYL58" s="24"/>
      <c r="OYM58" s="24"/>
      <c r="OYN58" s="24"/>
      <c r="OYO58" s="24"/>
      <c r="OYP58" s="24"/>
      <c r="OYQ58" s="24"/>
      <c r="OYR58" s="24"/>
      <c r="OYS58" s="24"/>
      <c r="OYT58" s="24"/>
      <c r="OYU58" s="24"/>
      <c r="OYV58" s="24"/>
      <c r="OYW58" s="24"/>
      <c r="OYX58" s="24"/>
      <c r="OYY58" s="24"/>
      <c r="OYZ58" s="24"/>
      <c r="OZA58" s="24"/>
      <c r="OZB58" s="24"/>
      <c r="OZC58" s="24"/>
      <c r="OZD58" s="24"/>
      <c r="OZE58" s="24"/>
      <c r="OZF58" s="24"/>
      <c r="OZG58" s="24"/>
      <c r="OZH58" s="24"/>
      <c r="OZI58" s="24"/>
      <c r="OZJ58" s="24"/>
      <c r="OZK58" s="24"/>
      <c r="OZL58" s="24"/>
      <c r="OZM58" s="24"/>
      <c r="OZN58" s="24"/>
      <c r="OZO58" s="24"/>
      <c r="OZP58" s="24"/>
      <c r="OZQ58" s="24"/>
      <c r="OZR58" s="24"/>
      <c r="OZS58" s="24"/>
      <c r="OZT58" s="24"/>
      <c r="OZU58" s="24"/>
      <c r="OZV58" s="24"/>
      <c r="OZW58" s="24"/>
      <c r="OZX58" s="24"/>
      <c r="OZY58" s="24"/>
      <c r="OZZ58" s="24"/>
      <c r="PAA58" s="24"/>
      <c r="PAB58" s="24"/>
      <c r="PAC58" s="24"/>
      <c r="PAD58" s="24"/>
      <c r="PAE58" s="24"/>
      <c r="PAF58" s="24"/>
      <c r="PAG58" s="24"/>
      <c r="PAH58" s="24"/>
      <c r="PAI58" s="24"/>
      <c r="PAJ58" s="24"/>
      <c r="PAK58" s="24"/>
      <c r="PAL58" s="24"/>
      <c r="PAM58" s="24"/>
      <c r="PAN58" s="24"/>
      <c r="PAO58" s="24"/>
      <c r="PAP58" s="24"/>
      <c r="PAQ58" s="24"/>
      <c r="PAR58" s="24"/>
      <c r="PAS58" s="24"/>
      <c r="PAT58" s="24"/>
      <c r="PAU58" s="24"/>
      <c r="PAV58" s="24"/>
      <c r="PAW58" s="24"/>
      <c r="PAX58" s="24"/>
      <c r="PAY58" s="24"/>
      <c r="PAZ58" s="24"/>
      <c r="PBA58" s="24"/>
      <c r="PBB58" s="24"/>
      <c r="PBC58" s="24"/>
      <c r="PBD58" s="24"/>
      <c r="PBE58" s="24"/>
      <c r="PBF58" s="24"/>
      <c r="PBG58" s="24"/>
      <c r="PBH58" s="24"/>
      <c r="PBI58" s="24"/>
      <c r="PBJ58" s="24"/>
      <c r="PBK58" s="24"/>
      <c r="PBL58" s="24"/>
      <c r="PBM58" s="24"/>
      <c r="PBN58" s="24"/>
      <c r="PBO58" s="24"/>
      <c r="PBP58" s="24"/>
      <c r="PBQ58" s="24"/>
      <c r="PBR58" s="24"/>
      <c r="PBS58" s="24"/>
      <c r="PBT58" s="24"/>
      <c r="PBU58" s="24"/>
      <c r="PBV58" s="24"/>
      <c r="PBW58" s="24"/>
      <c r="PBX58" s="24"/>
      <c r="PBY58" s="24"/>
      <c r="PBZ58" s="24"/>
      <c r="PCA58" s="24"/>
      <c r="PCB58" s="24"/>
      <c r="PCC58" s="24"/>
      <c r="PCD58" s="24"/>
      <c r="PCE58" s="24"/>
      <c r="PCF58" s="24"/>
      <c r="PCG58" s="24"/>
      <c r="PCH58" s="24"/>
      <c r="PCI58" s="24"/>
      <c r="PCJ58" s="24"/>
      <c r="PCK58" s="24"/>
      <c r="PCL58" s="24"/>
      <c r="PCM58" s="24"/>
      <c r="PCN58" s="24"/>
      <c r="PCO58" s="24"/>
      <c r="PCP58" s="24"/>
      <c r="PCQ58" s="24"/>
      <c r="PCR58" s="24"/>
      <c r="PCS58" s="24"/>
      <c r="PCT58" s="24"/>
      <c r="PCU58" s="24"/>
      <c r="PCV58" s="24"/>
      <c r="PCW58" s="24"/>
      <c r="PCX58" s="24"/>
      <c r="PCY58" s="24"/>
      <c r="PCZ58" s="24"/>
      <c r="PDA58" s="24"/>
      <c r="PDB58" s="24"/>
      <c r="PDC58" s="24"/>
      <c r="PDD58" s="24"/>
      <c r="PDE58" s="24"/>
      <c r="PDF58" s="24"/>
      <c r="PDG58" s="24"/>
      <c r="PDH58" s="24"/>
      <c r="PDI58" s="24"/>
      <c r="PDJ58" s="24"/>
      <c r="PDK58" s="24"/>
      <c r="PDL58" s="24"/>
      <c r="PDM58" s="24"/>
      <c r="PDN58" s="24"/>
      <c r="PDO58" s="24"/>
      <c r="PDP58" s="24"/>
      <c r="PDQ58" s="24"/>
      <c r="PDR58" s="24"/>
      <c r="PDS58" s="24"/>
      <c r="PDT58" s="24"/>
      <c r="PDU58" s="24"/>
      <c r="PDV58" s="24"/>
      <c r="PDW58" s="24"/>
      <c r="PDX58" s="24"/>
      <c r="PDY58" s="24"/>
      <c r="PDZ58" s="24"/>
      <c r="PEA58" s="24"/>
      <c r="PEB58" s="24"/>
      <c r="PEC58" s="24"/>
      <c r="PED58" s="24"/>
      <c r="PEE58" s="24"/>
      <c r="PEF58" s="24"/>
      <c r="PEG58" s="24"/>
      <c r="PEH58" s="24"/>
      <c r="PEI58" s="24"/>
      <c r="PEJ58" s="24"/>
      <c r="PEK58" s="24"/>
      <c r="PEL58" s="24"/>
      <c r="PEM58" s="24"/>
      <c r="PEN58" s="24"/>
      <c r="PEO58" s="24"/>
      <c r="PEP58" s="24"/>
      <c r="PEQ58" s="24"/>
      <c r="PER58" s="24"/>
      <c r="PES58" s="24"/>
      <c r="PET58" s="24"/>
      <c r="PEU58" s="24"/>
      <c r="PEV58" s="24"/>
      <c r="PEW58" s="24"/>
      <c r="PEX58" s="24"/>
      <c r="PEY58" s="24"/>
      <c r="PEZ58" s="24"/>
      <c r="PFA58" s="24"/>
      <c r="PFB58" s="24"/>
      <c r="PFC58" s="24"/>
      <c r="PFD58" s="24"/>
      <c r="PFE58" s="24"/>
      <c r="PFF58" s="24"/>
      <c r="PFG58" s="24"/>
      <c r="PFH58" s="24"/>
      <c r="PFI58" s="24"/>
      <c r="PFJ58" s="24"/>
      <c r="PFK58" s="24"/>
      <c r="PFL58" s="24"/>
      <c r="PFM58" s="24"/>
      <c r="PFN58" s="24"/>
      <c r="PFO58" s="24"/>
      <c r="PFP58" s="24"/>
      <c r="PFQ58" s="24"/>
      <c r="PFR58" s="24"/>
      <c r="PFS58" s="24"/>
      <c r="PFT58" s="24"/>
      <c r="PFU58" s="24"/>
      <c r="PFV58" s="24"/>
      <c r="PFW58" s="24"/>
      <c r="PFX58" s="24"/>
      <c r="PFY58" s="24"/>
      <c r="PFZ58" s="24"/>
      <c r="PGA58" s="24"/>
      <c r="PGB58" s="24"/>
      <c r="PGC58" s="24"/>
      <c r="PGD58" s="24"/>
      <c r="PGE58" s="24"/>
      <c r="PGF58" s="24"/>
      <c r="PGG58" s="24"/>
      <c r="PGH58" s="24"/>
      <c r="PGI58" s="24"/>
      <c r="PGJ58" s="24"/>
      <c r="PGK58" s="24"/>
      <c r="PGL58" s="24"/>
      <c r="PGM58" s="24"/>
      <c r="PGN58" s="24"/>
      <c r="PGO58" s="24"/>
      <c r="PGP58" s="24"/>
      <c r="PGQ58" s="24"/>
      <c r="PGR58" s="24"/>
      <c r="PGS58" s="24"/>
      <c r="PGT58" s="24"/>
      <c r="PGU58" s="24"/>
      <c r="PGV58" s="24"/>
      <c r="PGW58" s="24"/>
      <c r="PGX58" s="24"/>
      <c r="PGY58" s="24"/>
      <c r="PGZ58" s="24"/>
      <c r="PHA58" s="24"/>
      <c r="PHB58" s="24"/>
      <c r="PHC58" s="24"/>
      <c r="PHD58" s="24"/>
      <c r="PHE58" s="24"/>
      <c r="PHF58" s="24"/>
      <c r="PHG58" s="24"/>
      <c r="PHH58" s="24"/>
      <c r="PHI58" s="24"/>
      <c r="PHJ58" s="24"/>
      <c r="PHK58" s="24"/>
      <c r="PHL58" s="24"/>
      <c r="PHM58" s="24"/>
      <c r="PHN58" s="24"/>
      <c r="PHO58" s="24"/>
      <c r="PHP58" s="24"/>
      <c r="PHQ58" s="24"/>
      <c r="PHR58" s="24"/>
      <c r="PHS58" s="24"/>
      <c r="PHT58" s="24"/>
      <c r="PHU58" s="24"/>
      <c r="PHV58" s="24"/>
      <c r="PHW58" s="24"/>
      <c r="PHX58" s="24"/>
      <c r="PHY58" s="24"/>
      <c r="PHZ58" s="24"/>
      <c r="PIA58" s="24"/>
      <c r="PIB58" s="24"/>
      <c r="PIC58" s="24"/>
      <c r="PID58" s="24"/>
      <c r="PIE58" s="24"/>
      <c r="PIF58" s="24"/>
      <c r="PIG58" s="24"/>
      <c r="PIH58" s="24"/>
      <c r="PII58" s="24"/>
      <c r="PIJ58" s="24"/>
      <c r="PIK58" s="24"/>
      <c r="PIL58" s="24"/>
      <c r="PIM58" s="24"/>
      <c r="PIN58" s="24"/>
      <c r="PIO58" s="24"/>
      <c r="PIP58" s="24"/>
      <c r="PIQ58" s="24"/>
      <c r="PIR58" s="24"/>
      <c r="PIS58" s="24"/>
      <c r="PIT58" s="24"/>
      <c r="PIU58" s="24"/>
      <c r="PIV58" s="24"/>
      <c r="PIW58" s="24"/>
      <c r="PIX58" s="24"/>
      <c r="PIY58" s="24"/>
      <c r="PIZ58" s="24"/>
      <c r="PJA58" s="24"/>
      <c r="PJB58" s="24"/>
      <c r="PJC58" s="24"/>
      <c r="PJD58" s="24"/>
      <c r="PJE58" s="24"/>
      <c r="PJF58" s="24"/>
      <c r="PJG58" s="24"/>
      <c r="PJH58" s="24"/>
      <c r="PJI58" s="24"/>
      <c r="PJJ58" s="24"/>
      <c r="PJK58" s="24"/>
      <c r="PJL58" s="24"/>
      <c r="PJM58" s="24"/>
      <c r="PJN58" s="24"/>
      <c r="PJO58" s="24"/>
      <c r="PJP58" s="24"/>
      <c r="PJQ58" s="24"/>
      <c r="PJR58" s="24"/>
      <c r="PJS58" s="24"/>
      <c r="PJT58" s="24"/>
      <c r="PJU58" s="24"/>
      <c r="PJV58" s="24"/>
      <c r="PJW58" s="24"/>
      <c r="PJX58" s="24"/>
      <c r="PJY58" s="24"/>
      <c r="PJZ58" s="24"/>
      <c r="PKA58" s="24"/>
      <c r="PKB58" s="24"/>
      <c r="PKC58" s="24"/>
      <c r="PKD58" s="24"/>
      <c r="PKE58" s="24"/>
      <c r="PKF58" s="24"/>
      <c r="PKG58" s="24"/>
      <c r="PKH58" s="24"/>
      <c r="PKI58" s="24"/>
      <c r="PKJ58" s="24"/>
      <c r="PKK58" s="24"/>
      <c r="PKL58" s="24"/>
      <c r="PKM58" s="24"/>
      <c r="PKN58" s="24"/>
      <c r="PKO58" s="24"/>
      <c r="PKP58" s="24"/>
      <c r="PKQ58" s="24"/>
      <c r="PKR58" s="24"/>
      <c r="PKS58" s="24"/>
      <c r="PKT58" s="24"/>
      <c r="PKU58" s="24"/>
      <c r="PKV58" s="24"/>
      <c r="PKW58" s="24"/>
      <c r="PKX58" s="24"/>
      <c r="PKY58" s="24"/>
      <c r="PKZ58" s="24"/>
      <c r="PLA58" s="24"/>
      <c r="PLB58" s="24"/>
      <c r="PLC58" s="24"/>
      <c r="PLD58" s="24"/>
      <c r="PLE58" s="24"/>
      <c r="PLF58" s="24"/>
      <c r="PLG58" s="24"/>
      <c r="PLH58" s="24"/>
      <c r="PLI58" s="24"/>
      <c r="PLJ58" s="24"/>
      <c r="PLK58" s="24"/>
      <c r="PLL58" s="24"/>
      <c r="PLM58" s="24"/>
      <c r="PLN58" s="24"/>
      <c r="PLO58" s="24"/>
      <c r="PLP58" s="24"/>
      <c r="PLQ58" s="24"/>
      <c r="PLR58" s="24"/>
      <c r="PLS58" s="24"/>
      <c r="PLT58" s="24"/>
      <c r="PLU58" s="24"/>
      <c r="PLV58" s="24"/>
      <c r="PLW58" s="24"/>
      <c r="PLX58" s="24"/>
      <c r="PLY58" s="24"/>
      <c r="PLZ58" s="24"/>
      <c r="PMA58" s="24"/>
      <c r="PMB58" s="24"/>
      <c r="PMC58" s="24"/>
      <c r="PMD58" s="24"/>
      <c r="PME58" s="24"/>
      <c r="PMF58" s="24"/>
      <c r="PMG58" s="24"/>
      <c r="PMH58" s="24"/>
      <c r="PMI58" s="24"/>
      <c r="PMJ58" s="24"/>
      <c r="PMK58" s="24"/>
      <c r="PML58" s="24"/>
      <c r="PMM58" s="24"/>
      <c r="PMN58" s="24"/>
      <c r="PMO58" s="24"/>
      <c r="PMP58" s="24"/>
      <c r="PMQ58" s="24"/>
      <c r="PMR58" s="24"/>
      <c r="PMS58" s="24"/>
      <c r="PMT58" s="24"/>
      <c r="PMU58" s="24"/>
      <c r="PMV58" s="24"/>
      <c r="PMW58" s="24"/>
      <c r="PMX58" s="24"/>
      <c r="PMY58" s="24"/>
      <c r="PMZ58" s="24"/>
      <c r="PNA58" s="24"/>
      <c r="PNB58" s="24"/>
      <c r="PNC58" s="24"/>
      <c r="PND58" s="24"/>
      <c r="PNE58" s="24"/>
      <c r="PNF58" s="24"/>
      <c r="PNG58" s="24"/>
      <c r="PNH58" s="24"/>
      <c r="PNI58" s="24"/>
      <c r="PNJ58" s="24"/>
      <c r="PNK58" s="24"/>
      <c r="PNL58" s="24"/>
      <c r="PNM58" s="24"/>
      <c r="PNN58" s="24"/>
      <c r="PNO58" s="24"/>
      <c r="PNP58" s="24"/>
      <c r="PNQ58" s="24"/>
      <c r="PNR58" s="24"/>
      <c r="PNS58" s="24"/>
      <c r="PNT58" s="24"/>
      <c r="PNU58" s="24"/>
      <c r="PNV58" s="24"/>
      <c r="PNW58" s="24"/>
      <c r="PNX58" s="24"/>
      <c r="PNY58" s="24"/>
      <c r="PNZ58" s="24"/>
      <c r="POA58" s="24"/>
      <c r="POB58" s="24"/>
      <c r="POC58" s="24"/>
      <c r="POD58" s="24"/>
      <c r="POE58" s="24"/>
      <c r="POF58" s="24"/>
      <c r="POG58" s="24"/>
      <c r="POH58" s="24"/>
      <c r="POI58" s="24"/>
      <c r="POJ58" s="24"/>
      <c r="POK58" s="24"/>
      <c r="POL58" s="24"/>
      <c r="POM58" s="24"/>
      <c r="PON58" s="24"/>
      <c r="POO58" s="24"/>
      <c r="POP58" s="24"/>
      <c r="POQ58" s="24"/>
      <c r="POR58" s="24"/>
      <c r="POS58" s="24"/>
      <c r="POT58" s="24"/>
      <c r="POU58" s="24"/>
      <c r="POV58" s="24"/>
      <c r="POW58" s="24"/>
      <c r="POX58" s="24"/>
      <c r="POY58" s="24"/>
      <c r="POZ58" s="24"/>
      <c r="PPA58" s="24"/>
      <c r="PPB58" s="24"/>
      <c r="PPC58" s="24"/>
      <c r="PPD58" s="24"/>
      <c r="PPE58" s="24"/>
      <c r="PPF58" s="24"/>
      <c r="PPG58" s="24"/>
      <c r="PPH58" s="24"/>
      <c r="PPI58" s="24"/>
      <c r="PPJ58" s="24"/>
      <c r="PPK58" s="24"/>
      <c r="PPL58" s="24"/>
      <c r="PPM58" s="24"/>
      <c r="PPN58" s="24"/>
      <c r="PPO58" s="24"/>
      <c r="PPP58" s="24"/>
      <c r="PPQ58" s="24"/>
      <c r="PPR58" s="24"/>
      <c r="PPS58" s="24"/>
      <c r="PPT58" s="24"/>
      <c r="PPU58" s="24"/>
      <c r="PPV58" s="24"/>
      <c r="PPW58" s="24"/>
      <c r="PPX58" s="24"/>
      <c r="PPY58" s="24"/>
      <c r="PPZ58" s="24"/>
      <c r="PQA58" s="24"/>
      <c r="PQB58" s="24"/>
      <c r="PQC58" s="24"/>
      <c r="PQD58" s="24"/>
      <c r="PQE58" s="24"/>
      <c r="PQF58" s="24"/>
      <c r="PQG58" s="24"/>
      <c r="PQH58" s="24"/>
      <c r="PQI58" s="24"/>
      <c r="PQJ58" s="24"/>
      <c r="PQK58" s="24"/>
      <c r="PQL58" s="24"/>
      <c r="PQM58" s="24"/>
      <c r="PQN58" s="24"/>
      <c r="PQO58" s="24"/>
      <c r="PQP58" s="24"/>
      <c r="PQQ58" s="24"/>
      <c r="PQR58" s="24"/>
      <c r="PQS58" s="24"/>
      <c r="PQT58" s="24"/>
      <c r="PQU58" s="24"/>
      <c r="PQV58" s="24"/>
      <c r="PQW58" s="24"/>
      <c r="PQX58" s="24"/>
      <c r="PQY58" s="24"/>
      <c r="PQZ58" s="24"/>
      <c r="PRA58" s="24"/>
      <c r="PRB58" s="24"/>
      <c r="PRC58" s="24"/>
      <c r="PRD58" s="24"/>
      <c r="PRE58" s="24"/>
      <c r="PRF58" s="24"/>
      <c r="PRG58" s="24"/>
      <c r="PRH58" s="24"/>
      <c r="PRI58" s="24"/>
      <c r="PRJ58" s="24"/>
      <c r="PRK58" s="24"/>
      <c r="PRL58" s="24"/>
      <c r="PRM58" s="24"/>
      <c r="PRN58" s="24"/>
      <c r="PRO58" s="24"/>
      <c r="PRP58" s="24"/>
      <c r="PRQ58" s="24"/>
      <c r="PRR58" s="24"/>
      <c r="PRS58" s="24"/>
      <c r="PRT58" s="24"/>
      <c r="PRU58" s="24"/>
      <c r="PRV58" s="24"/>
      <c r="PRW58" s="24"/>
      <c r="PRX58" s="24"/>
      <c r="PRY58" s="24"/>
      <c r="PRZ58" s="24"/>
      <c r="PSA58" s="24"/>
      <c r="PSB58" s="24"/>
      <c r="PSC58" s="24"/>
      <c r="PSD58" s="24"/>
      <c r="PSE58" s="24"/>
      <c r="PSF58" s="24"/>
      <c r="PSG58" s="24"/>
      <c r="PSH58" s="24"/>
      <c r="PSI58" s="24"/>
      <c r="PSJ58" s="24"/>
      <c r="PSK58" s="24"/>
      <c r="PSL58" s="24"/>
      <c r="PSM58" s="24"/>
      <c r="PSN58" s="24"/>
      <c r="PSO58" s="24"/>
      <c r="PSP58" s="24"/>
      <c r="PSQ58" s="24"/>
      <c r="PSR58" s="24"/>
      <c r="PSS58" s="24"/>
      <c r="PST58" s="24"/>
      <c r="PSU58" s="24"/>
      <c r="PSV58" s="24"/>
      <c r="PSW58" s="24"/>
      <c r="PSX58" s="24"/>
      <c r="PSY58" s="24"/>
      <c r="PSZ58" s="24"/>
      <c r="PTA58" s="24"/>
      <c r="PTB58" s="24"/>
      <c r="PTC58" s="24"/>
      <c r="PTD58" s="24"/>
      <c r="PTE58" s="24"/>
      <c r="PTF58" s="24"/>
      <c r="PTG58" s="24"/>
      <c r="PTH58" s="24"/>
      <c r="PTI58" s="24"/>
      <c r="PTJ58" s="24"/>
      <c r="PTK58" s="24"/>
      <c r="PTL58" s="24"/>
      <c r="PTM58" s="24"/>
      <c r="PTN58" s="24"/>
      <c r="PTO58" s="24"/>
      <c r="PTP58" s="24"/>
      <c r="PTQ58" s="24"/>
      <c r="PTR58" s="24"/>
      <c r="PTS58" s="24"/>
      <c r="PTT58" s="24"/>
      <c r="PTU58" s="24"/>
      <c r="PTV58" s="24"/>
      <c r="PTW58" s="24"/>
      <c r="PTX58" s="24"/>
      <c r="PTY58" s="24"/>
      <c r="PTZ58" s="24"/>
      <c r="PUA58" s="24"/>
      <c r="PUB58" s="24"/>
      <c r="PUC58" s="24"/>
      <c r="PUD58" s="24"/>
      <c r="PUE58" s="24"/>
      <c r="PUF58" s="24"/>
      <c r="PUG58" s="24"/>
      <c r="PUH58" s="24"/>
      <c r="PUI58" s="24"/>
      <c r="PUJ58" s="24"/>
      <c r="PUK58" s="24"/>
      <c r="PUL58" s="24"/>
      <c r="PUM58" s="24"/>
      <c r="PUN58" s="24"/>
      <c r="PUO58" s="24"/>
      <c r="PUP58" s="24"/>
      <c r="PUQ58" s="24"/>
      <c r="PUR58" s="24"/>
      <c r="PUS58" s="24"/>
      <c r="PUT58" s="24"/>
      <c r="PUU58" s="24"/>
      <c r="PUV58" s="24"/>
      <c r="PUW58" s="24"/>
      <c r="PUX58" s="24"/>
      <c r="PUY58" s="24"/>
      <c r="PUZ58" s="24"/>
      <c r="PVA58" s="24"/>
      <c r="PVB58" s="24"/>
      <c r="PVC58" s="24"/>
      <c r="PVD58" s="24"/>
      <c r="PVE58" s="24"/>
      <c r="PVF58" s="24"/>
      <c r="PVG58" s="24"/>
      <c r="PVH58" s="24"/>
      <c r="PVI58" s="24"/>
      <c r="PVJ58" s="24"/>
      <c r="PVK58" s="24"/>
      <c r="PVL58" s="24"/>
      <c r="PVM58" s="24"/>
      <c r="PVN58" s="24"/>
      <c r="PVO58" s="24"/>
      <c r="PVP58" s="24"/>
      <c r="PVQ58" s="24"/>
      <c r="PVR58" s="24"/>
      <c r="PVS58" s="24"/>
      <c r="PVT58" s="24"/>
      <c r="PVU58" s="24"/>
      <c r="PVV58" s="24"/>
      <c r="PVW58" s="24"/>
      <c r="PVX58" s="24"/>
      <c r="PVY58" s="24"/>
      <c r="PVZ58" s="24"/>
      <c r="PWA58" s="24"/>
      <c r="PWB58" s="24"/>
      <c r="PWC58" s="24"/>
      <c r="PWD58" s="24"/>
      <c r="PWE58" s="24"/>
      <c r="PWF58" s="24"/>
      <c r="PWG58" s="24"/>
      <c r="PWH58" s="24"/>
      <c r="PWI58" s="24"/>
      <c r="PWJ58" s="24"/>
      <c r="PWK58" s="24"/>
      <c r="PWL58" s="24"/>
      <c r="PWM58" s="24"/>
      <c r="PWN58" s="24"/>
      <c r="PWO58" s="24"/>
      <c r="PWP58" s="24"/>
      <c r="PWQ58" s="24"/>
      <c r="PWR58" s="24"/>
      <c r="PWS58" s="24"/>
      <c r="PWT58" s="24"/>
      <c r="PWU58" s="24"/>
      <c r="PWV58" s="24"/>
      <c r="PWW58" s="24"/>
      <c r="PWX58" s="24"/>
      <c r="PWY58" s="24"/>
      <c r="PWZ58" s="24"/>
      <c r="PXA58" s="24"/>
      <c r="PXB58" s="24"/>
      <c r="PXC58" s="24"/>
      <c r="PXD58" s="24"/>
      <c r="PXE58" s="24"/>
      <c r="PXF58" s="24"/>
      <c r="PXG58" s="24"/>
      <c r="PXH58" s="24"/>
      <c r="PXI58" s="24"/>
      <c r="PXJ58" s="24"/>
      <c r="PXK58" s="24"/>
      <c r="PXL58" s="24"/>
      <c r="PXM58" s="24"/>
      <c r="PXN58" s="24"/>
      <c r="PXO58" s="24"/>
      <c r="PXP58" s="24"/>
      <c r="PXQ58" s="24"/>
      <c r="PXR58" s="24"/>
      <c r="PXS58" s="24"/>
      <c r="PXT58" s="24"/>
      <c r="PXU58" s="24"/>
      <c r="PXV58" s="24"/>
      <c r="PXW58" s="24"/>
      <c r="PXX58" s="24"/>
      <c r="PXY58" s="24"/>
      <c r="PXZ58" s="24"/>
      <c r="PYA58" s="24"/>
      <c r="PYB58" s="24"/>
      <c r="PYC58" s="24"/>
      <c r="PYD58" s="24"/>
      <c r="PYE58" s="24"/>
      <c r="PYF58" s="24"/>
      <c r="PYG58" s="24"/>
      <c r="PYH58" s="24"/>
      <c r="PYI58" s="24"/>
      <c r="PYJ58" s="24"/>
      <c r="PYK58" s="24"/>
      <c r="PYL58" s="24"/>
      <c r="PYM58" s="24"/>
      <c r="PYN58" s="24"/>
      <c r="PYO58" s="24"/>
      <c r="PYP58" s="24"/>
      <c r="PYQ58" s="24"/>
      <c r="PYR58" s="24"/>
      <c r="PYS58" s="24"/>
      <c r="PYT58" s="24"/>
      <c r="PYU58" s="24"/>
      <c r="PYV58" s="24"/>
      <c r="PYW58" s="24"/>
      <c r="PYX58" s="24"/>
      <c r="PYY58" s="24"/>
      <c r="PYZ58" s="24"/>
      <c r="PZA58" s="24"/>
      <c r="PZB58" s="24"/>
      <c r="PZC58" s="24"/>
      <c r="PZD58" s="24"/>
      <c r="PZE58" s="24"/>
      <c r="PZF58" s="24"/>
      <c r="PZG58" s="24"/>
      <c r="PZH58" s="24"/>
      <c r="PZI58" s="24"/>
      <c r="PZJ58" s="24"/>
      <c r="PZK58" s="24"/>
      <c r="PZL58" s="24"/>
      <c r="PZM58" s="24"/>
      <c r="PZN58" s="24"/>
      <c r="PZO58" s="24"/>
      <c r="PZP58" s="24"/>
      <c r="PZQ58" s="24"/>
      <c r="PZR58" s="24"/>
      <c r="PZS58" s="24"/>
      <c r="PZT58" s="24"/>
      <c r="PZU58" s="24"/>
      <c r="PZV58" s="24"/>
      <c r="PZW58" s="24"/>
      <c r="PZX58" s="24"/>
      <c r="PZY58" s="24"/>
      <c r="PZZ58" s="24"/>
      <c r="QAA58" s="24"/>
      <c r="QAB58" s="24"/>
      <c r="QAC58" s="24"/>
      <c r="QAD58" s="24"/>
      <c r="QAE58" s="24"/>
      <c r="QAF58" s="24"/>
      <c r="QAG58" s="24"/>
      <c r="QAH58" s="24"/>
      <c r="QAI58" s="24"/>
      <c r="QAJ58" s="24"/>
      <c r="QAK58" s="24"/>
      <c r="QAL58" s="24"/>
      <c r="QAM58" s="24"/>
      <c r="QAN58" s="24"/>
      <c r="QAO58" s="24"/>
      <c r="QAP58" s="24"/>
      <c r="QAQ58" s="24"/>
      <c r="QAR58" s="24"/>
      <c r="QAS58" s="24"/>
      <c r="QAT58" s="24"/>
      <c r="QAU58" s="24"/>
      <c r="QAV58" s="24"/>
      <c r="QAW58" s="24"/>
      <c r="QAX58" s="24"/>
      <c r="QAY58" s="24"/>
      <c r="QAZ58" s="24"/>
      <c r="QBA58" s="24"/>
      <c r="QBB58" s="24"/>
      <c r="QBC58" s="24"/>
      <c r="QBD58" s="24"/>
      <c r="QBE58" s="24"/>
      <c r="QBF58" s="24"/>
      <c r="QBG58" s="24"/>
      <c r="QBH58" s="24"/>
      <c r="QBI58" s="24"/>
      <c r="QBJ58" s="24"/>
      <c r="QBK58" s="24"/>
      <c r="QBL58" s="24"/>
      <c r="QBM58" s="24"/>
      <c r="QBN58" s="24"/>
      <c r="QBO58" s="24"/>
      <c r="QBP58" s="24"/>
      <c r="QBQ58" s="24"/>
      <c r="QBR58" s="24"/>
      <c r="QBS58" s="24"/>
      <c r="QBT58" s="24"/>
      <c r="QBU58" s="24"/>
      <c r="QBV58" s="24"/>
      <c r="QBW58" s="24"/>
      <c r="QBX58" s="24"/>
      <c r="QBY58" s="24"/>
      <c r="QBZ58" s="24"/>
      <c r="QCA58" s="24"/>
      <c r="QCB58" s="24"/>
      <c r="QCC58" s="24"/>
      <c r="QCD58" s="24"/>
      <c r="QCE58" s="24"/>
      <c r="QCF58" s="24"/>
      <c r="QCG58" s="24"/>
      <c r="QCH58" s="24"/>
      <c r="QCI58" s="24"/>
      <c r="QCJ58" s="24"/>
      <c r="QCK58" s="24"/>
      <c r="QCL58" s="24"/>
      <c r="QCM58" s="24"/>
      <c r="QCN58" s="24"/>
      <c r="QCO58" s="24"/>
      <c r="QCP58" s="24"/>
      <c r="QCQ58" s="24"/>
      <c r="QCR58" s="24"/>
      <c r="QCS58" s="24"/>
      <c r="QCT58" s="24"/>
      <c r="QCU58" s="24"/>
      <c r="QCV58" s="24"/>
      <c r="QCW58" s="24"/>
      <c r="QCX58" s="24"/>
      <c r="QCY58" s="24"/>
      <c r="QCZ58" s="24"/>
      <c r="QDA58" s="24"/>
      <c r="QDB58" s="24"/>
      <c r="QDC58" s="24"/>
      <c r="QDD58" s="24"/>
      <c r="QDE58" s="24"/>
      <c r="QDF58" s="24"/>
      <c r="QDG58" s="24"/>
      <c r="QDH58" s="24"/>
      <c r="QDI58" s="24"/>
      <c r="QDJ58" s="24"/>
      <c r="QDK58" s="24"/>
      <c r="QDL58" s="24"/>
      <c r="QDM58" s="24"/>
      <c r="QDN58" s="24"/>
      <c r="QDO58" s="24"/>
      <c r="QDP58" s="24"/>
      <c r="QDQ58" s="24"/>
      <c r="QDR58" s="24"/>
      <c r="QDS58" s="24"/>
      <c r="QDT58" s="24"/>
      <c r="QDU58" s="24"/>
      <c r="QDV58" s="24"/>
      <c r="QDW58" s="24"/>
      <c r="QDX58" s="24"/>
      <c r="QDY58" s="24"/>
      <c r="QDZ58" s="24"/>
      <c r="QEA58" s="24"/>
      <c r="QEB58" s="24"/>
      <c r="QEC58" s="24"/>
      <c r="QED58" s="24"/>
      <c r="QEE58" s="24"/>
      <c r="QEF58" s="24"/>
      <c r="QEG58" s="24"/>
      <c r="QEH58" s="24"/>
      <c r="QEI58" s="24"/>
      <c r="QEJ58" s="24"/>
      <c r="QEK58" s="24"/>
      <c r="QEL58" s="24"/>
      <c r="QEM58" s="24"/>
      <c r="QEN58" s="24"/>
      <c r="QEO58" s="24"/>
      <c r="QEP58" s="24"/>
      <c r="QEQ58" s="24"/>
      <c r="QER58" s="24"/>
      <c r="QES58" s="24"/>
      <c r="QET58" s="24"/>
      <c r="QEU58" s="24"/>
      <c r="QEV58" s="24"/>
      <c r="QEW58" s="24"/>
      <c r="QEX58" s="24"/>
      <c r="QEY58" s="24"/>
      <c r="QEZ58" s="24"/>
      <c r="QFA58" s="24"/>
      <c r="QFB58" s="24"/>
      <c r="QFC58" s="24"/>
      <c r="QFD58" s="24"/>
      <c r="QFE58" s="24"/>
      <c r="QFF58" s="24"/>
      <c r="QFG58" s="24"/>
      <c r="QFH58" s="24"/>
      <c r="QFI58" s="24"/>
      <c r="QFJ58" s="24"/>
      <c r="QFK58" s="24"/>
      <c r="QFL58" s="24"/>
      <c r="QFM58" s="24"/>
      <c r="QFN58" s="24"/>
      <c r="QFO58" s="24"/>
      <c r="QFP58" s="24"/>
      <c r="QFQ58" s="24"/>
      <c r="QFR58" s="24"/>
      <c r="QFS58" s="24"/>
      <c r="QFT58" s="24"/>
      <c r="QFU58" s="24"/>
      <c r="QFV58" s="24"/>
      <c r="QFW58" s="24"/>
      <c r="QFX58" s="24"/>
      <c r="QFY58" s="24"/>
      <c r="QFZ58" s="24"/>
      <c r="QGA58" s="24"/>
      <c r="QGB58" s="24"/>
      <c r="QGC58" s="24"/>
      <c r="QGD58" s="24"/>
      <c r="QGE58" s="24"/>
      <c r="QGF58" s="24"/>
      <c r="QGG58" s="24"/>
      <c r="QGH58" s="24"/>
      <c r="QGI58" s="24"/>
      <c r="QGJ58" s="24"/>
      <c r="QGK58" s="24"/>
      <c r="QGL58" s="24"/>
      <c r="QGM58" s="24"/>
      <c r="QGN58" s="24"/>
      <c r="QGO58" s="24"/>
      <c r="QGP58" s="24"/>
      <c r="QGQ58" s="24"/>
      <c r="QGR58" s="24"/>
      <c r="QGS58" s="24"/>
      <c r="QGT58" s="24"/>
      <c r="QGU58" s="24"/>
      <c r="QGV58" s="24"/>
      <c r="QGW58" s="24"/>
      <c r="QGX58" s="24"/>
      <c r="QGY58" s="24"/>
      <c r="QGZ58" s="24"/>
      <c r="QHA58" s="24"/>
      <c r="QHB58" s="24"/>
      <c r="QHC58" s="24"/>
      <c r="QHD58" s="24"/>
      <c r="QHE58" s="24"/>
      <c r="QHF58" s="24"/>
      <c r="QHG58" s="24"/>
      <c r="QHH58" s="24"/>
      <c r="QHI58" s="24"/>
      <c r="QHJ58" s="24"/>
      <c r="QHK58" s="24"/>
      <c r="QHL58" s="24"/>
      <c r="QHM58" s="24"/>
      <c r="QHN58" s="24"/>
      <c r="QHO58" s="24"/>
      <c r="QHP58" s="24"/>
      <c r="QHQ58" s="24"/>
      <c r="QHR58" s="24"/>
      <c r="QHS58" s="24"/>
      <c r="QHT58" s="24"/>
      <c r="QHU58" s="24"/>
      <c r="QHV58" s="24"/>
      <c r="QHW58" s="24"/>
      <c r="QHX58" s="24"/>
      <c r="QHY58" s="24"/>
      <c r="QHZ58" s="24"/>
      <c r="QIA58" s="24"/>
      <c r="QIB58" s="24"/>
      <c r="QIC58" s="24"/>
      <c r="QID58" s="24"/>
      <c r="QIE58" s="24"/>
      <c r="QIF58" s="24"/>
      <c r="QIG58" s="24"/>
      <c r="QIH58" s="24"/>
      <c r="QII58" s="24"/>
      <c r="QIJ58" s="24"/>
      <c r="QIK58" s="24"/>
      <c r="QIL58" s="24"/>
      <c r="QIM58" s="24"/>
      <c r="QIN58" s="24"/>
      <c r="QIO58" s="24"/>
      <c r="QIP58" s="24"/>
      <c r="QIQ58" s="24"/>
      <c r="QIR58" s="24"/>
      <c r="QIS58" s="24"/>
      <c r="QIT58" s="24"/>
      <c r="QIU58" s="24"/>
      <c r="QIV58" s="24"/>
      <c r="QIW58" s="24"/>
      <c r="QIX58" s="24"/>
      <c r="QIY58" s="24"/>
      <c r="QIZ58" s="24"/>
      <c r="QJA58" s="24"/>
      <c r="QJB58" s="24"/>
      <c r="QJC58" s="24"/>
      <c r="QJD58" s="24"/>
      <c r="QJE58" s="24"/>
      <c r="QJF58" s="24"/>
      <c r="QJG58" s="24"/>
      <c r="QJH58" s="24"/>
      <c r="QJI58" s="24"/>
      <c r="QJJ58" s="24"/>
      <c r="QJK58" s="24"/>
      <c r="QJL58" s="24"/>
      <c r="QJM58" s="24"/>
      <c r="QJN58" s="24"/>
      <c r="QJO58" s="24"/>
      <c r="QJP58" s="24"/>
      <c r="QJQ58" s="24"/>
      <c r="QJR58" s="24"/>
      <c r="QJS58" s="24"/>
      <c r="QJT58" s="24"/>
      <c r="QJU58" s="24"/>
      <c r="QJV58" s="24"/>
      <c r="QJW58" s="24"/>
      <c r="QJX58" s="24"/>
      <c r="QJY58" s="24"/>
      <c r="QJZ58" s="24"/>
      <c r="QKA58" s="24"/>
      <c r="QKB58" s="24"/>
      <c r="QKC58" s="24"/>
      <c r="QKD58" s="24"/>
      <c r="QKE58" s="24"/>
      <c r="QKF58" s="24"/>
      <c r="QKG58" s="24"/>
      <c r="QKH58" s="24"/>
      <c r="QKI58" s="24"/>
      <c r="QKJ58" s="24"/>
      <c r="QKK58" s="24"/>
      <c r="QKL58" s="24"/>
      <c r="QKM58" s="24"/>
      <c r="QKN58" s="24"/>
      <c r="QKO58" s="24"/>
      <c r="QKP58" s="24"/>
      <c r="QKQ58" s="24"/>
      <c r="QKR58" s="24"/>
      <c r="QKS58" s="24"/>
      <c r="QKT58" s="24"/>
      <c r="QKU58" s="24"/>
      <c r="QKV58" s="24"/>
      <c r="QKW58" s="24"/>
      <c r="QKX58" s="24"/>
      <c r="QKY58" s="24"/>
      <c r="QKZ58" s="24"/>
      <c r="QLA58" s="24"/>
      <c r="QLB58" s="24"/>
      <c r="QLC58" s="24"/>
      <c r="QLD58" s="24"/>
      <c r="QLE58" s="24"/>
      <c r="QLF58" s="24"/>
      <c r="QLG58" s="24"/>
      <c r="QLH58" s="24"/>
      <c r="QLI58" s="24"/>
      <c r="QLJ58" s="24"/>
      <c r="QLK58" s="24"/>
      <c r="QLL58" s="24"/>
      <c r="QLM58" s="24"/>
      <c r="QLN58" s="24"/>
      <c r="QLO58" s="24"/>
      <c r="QLP58" s="24"/>
      <c r="QLQ58" s="24"/>
      <c r="QLR58" s="24"/>
      <c r="QLS58" s="24"/>
      <c r="QLT58" s="24"/>
      <c r="QLU58" s="24"/>
      <c r="QLV58" s="24"/>
      <c r="QLW58" s="24"/>
      <c r="QLX58" s="24"/>
      <c r="QLY58" s="24"/>
      <c r="QLZ58" s="24"/>
      <c r="QMA58" s="24"/>
      <c r="QMB58" s="24"/>
      <c r="QMC58" s="24"/>
      <c r="QMD58" s="24"/>
      <c r="QME58" s="24"/>
      <c r="QMF58" s="24"/>
      <c r="QMG58" s="24"/>
      <c r="QMH58" s="24"/>
      <c r="QMI58" s="24"/>
      <c r="QMJ58" s="24"/>
      <c r="QMK58" s="24"/>
      <c r="QML58" s="24"/>
      <c r="QMM58" s="24"/>
      <c r="QMN58" s="24"/>
      <c r="QMO58" s="24"/>
      <c r="QMP58" s="24"/>
      <c r="QMQ58" s="24"/>
      <c r="QMR58" s="24"/>
      <c r="QMS58" s="24"/>
      <c r="QMT58" s="24"/>
      <c r="QMU58" s="24"/>
      <c r="QMV58" s="24"/>
      <c r="QMW58" s="24"/>
      <c r="QMX58" s="24"/>
      <c r="QMY58" s="24"/>
      <c r="QMZ58" s="24"/>
      <c r="QNA58" s="24"/>
      <c r="QNB58" s="24"/>
      <c r="QNC58" s="24"/>
      <c r="QND58" s="24"/>
      <c r="QNE58" s="24"/>
      <c r="QNF58" s="24"/>
      <c r="QNG58" s="24"/>
      <c r="QNH58" s="24"/>
      <c r="QNI58" s="24"/>
      <c r="QNJ58" s="24"/>
      <c r="QNK58" s="24"/>
      <c r="QNL58" s="24"/>
      <c r="QNM58" s="24"/>
      <c r="QNN58" s="24"/>
      <c r="QNO58" s="24"/>
      <c r="QNP58" s="24"/>
      <c r="QNQ58" s="24"/>
      <c r="QNR58" s="24"/>
      <c r="QNS58" s="24"/>
      <c r="QNT58" s="24"/>
      <c r="QNU58" s="24"/>
      <c r="QNV58" s="24"/>
      <c r="QNW58" s="24"/>
      <c r="QNX58" s="24"/>
      <c r="QNY58" s="24"/>
      <c r="QNZ58" s="24"/>
      <c r="QOA58" s="24"/>
      <c r="QOB58" s="24"/>
      <c r="QOC58" s="24"/>
      <c r="QOD58" s="24"/>
      <c r="QOE58" s="24"/>
      <c r="QOF58" s="24"/>
      <c r="QOG58" s="24"/>
      <c r="QOH58" s="24"/>
      <c r="QOI58" s="24"/>
      <c r="QOJ58" s="24"/>
      <c r="QOK58" s="24"/>
      <c r="QOL58" s="24"/>
      <c r="QOM58" s="24"/>
      <c r="QON58" s="24"/>
      <c r="QOO58" s="24"/>
      <c r="QOP58" s="24"/>
      <c r="QOQ58" s="24"/>
      <c r="QOR58" s="24"/>
      <c r="QOS58" s="24"/>
      <c r="QOT58" s="24"/>
      <c r="QOU58" s="24"/>
      <c r="QOV58" s="24"/>
      <c r="QOW58" s="24"/>
      <c r="QOX58" s="24"/>
      <c r="QOY58" s="24"/>
      <c r="QOZ58" s="24"/>
      <c r="QPA58" s="24"/>
      <c r="QPB58" s="24"/>
      <c r="QPC58" s="24"/>
      <c r="QPD58" s="24"/>
      <c r="QPE58" s="24"/>
      <c r="QPF58" s="24"/>
      <c r="QPG58" s="24"/>
      <c r="QPH58" s="24"/>
      <c r="QPI58" s="24"/>
      <c r="QPJ58" s="24"/>
      <c r="QPK58" s="24"/>
      <c r="QPL58" s="24"/>
      <c r="QPM58" s="24"/>
      <c r="QPN58" s="24"/>
      <c r="QPO58" s="24"/>
      <c r="QPP58" s="24"/>
      <c r="QPQ58" s="24"/>
      <c r="QPR58" s="24"/>
      <c r="QPS58" s="24"/>
      <c r="QPT58" s="24"/>
      <c r="QPU58" s="24"/>
      <c r="QPV58" s="24"/>
      <c r="QPW58" s="24"/>
      <c r="QPX58" s="24"/>
      <c r="QPY58" s="24"/>
      <c r="QPZ58" s="24"/>
      <c r="QQA58" s="24"/>
      <c r="QQB58" s="24"/>
      <c r="QQC58" s="24"/>
      <c r="QQD58" s="24"/>
      <c r="QQE58" s="24"/>
      <c r="QQF58" s="24"/>
      <c r="QQG58" s="24"/>
      <c r="QQH58" s="24"/>
      <c r="QQI58" s="24"/>
      <c r="QQJ58" s="24"/>
      <c r="QQK58" s="24"/>
      <c r="QQL58" s="24"/>
      <c r="QQM58" s="24"/>
      <c r="QQN58" s="24"/>
      <c r="QQO58" s="24"/>
      <c r="QQP58" s="24"/>
      <c r="QQQ58" s="24"/>
      <c r="QQR58" s="24"/>
      <c r="QQS58" s="24"/>
      <c r="QQT58" s="24"/>
      <c r="QQU58" s="24"/>
      <c r="QQV58" s="24"/>
      <c r="QQW58" s="24"/>
      <c r="QQX58" s="24"/>
      <c r="QQY58" s="24"/>
      <c r="QQZ58" s="24"/>
      <c r="QRA58" s="24"/>
      <c r="QRB58" s="24"/>
      <c r="QRC58" s="24"/>
      <c r="QRD58" s="24"/>
      <c r="QRE58" s="24"/>
      <c r="QRF58" s="24"/>
      <c r="QRG58" s="24"/>
      <c r="QRH58" s="24"/>
      <c r="QRI58" s="24"/>
      <c r="QRJ58" s="24"/>
      <c r="QRK58" s="24"/>
      <c r="QRL58" s="24"/>
      <c r="QRM58" s="24"/>
      <c r="QRN58" s="24"/>
      <c r="QRO58" s="24"/>
      <c r="QRP58" s="24"/>
      <c r="QRQ58" s="24"/>
      <c r="QRR58" s="24"/>
      <c r="QRS58" s="24"/>
      <c r="QRT58" s="24"/>
      <c r="QRU58" s="24"/>
      <c r="QRV58" s="24"/>
      <c r="QRW58" s="24"/>
      <c r="QRX58" s="24"/>
      <c r="QRY58" s="24"/>
      <c r="QRZ58" s="24"/>
      <c r="QSA58" s="24"/>
      <c r="QSB58" s="24"/>
      <c r="QSC58" s="24"/>
      <c r="QSD58" s="24"/>
      <c r="QSE58" s="24"/>
      <c r="QSF58" s="24"/>
      <c r="QSG58" s="24"/>
      <c r="QSH58" s="24"/>
      <c r="QSI58" s="24"/>
      <c r="QSJ58" s="24"/>
      <c r="QSK58" s="24"/>
      <c r="QSL58" s="24"/>
      <c r="QSM58" s="24"/>
      <c r="QSN58" s="24"/>
      <c r="QSO58" s="24"/>
      <c r="QSP58" s="24"/>
      <c r="QSQ58" s="24"/>
      <c r="QSR58" s="24"/>
      <c r="QSS58" s="24"/>
      <c r="QST58" s="24"/>
      <c r="QSU58" s="24"/>
      <c r="QSV58" s="24"/>
      <c r="QSW58" s="24"/>
      <c r="QSX58" s="24"/>
      <c r="QSY58" s="24"/>
      <c r="QSZ58" s="24"/>
      <c r="QTA58" s="24"/>
      <c r="QTB58" s="24"/>
      <c r="QTC58" s="24"/>
      <c r="QTD58" s="24"/>
      <c r="QTE58" s="24"/>
      <c r="QTF58" s="24"/>
      <c r="QTG58" s="24"/>
      <c r="QTH58" s="24"/>
      <c r="QTI58" s="24"/>
      <c r="QTJ58" s="24"/>
      <c r="QTK58" s="24"/>
      <c r="QTL58" s="24"/>
      <c r="QTM58" s="24"/>
      <c r="QTN58" s="24"/>
      <c r="QTO58" s="24"/>
      <c r="QTP58" s="24"/>
      <c r="QTQ58" s="24"/>
      <c r="QTR58" s="24"/>
      <c r="QTS58" s="24"/>
      <c r="QTT58" s="24"/>
      <c r="QTU58" s="24"/>
      <c r="QTV58" s="24"/>
      <c r="QTW58" s="24"/>
      <c r="QTX58" s="24"/>
      <c r="QTY58" s="24"/>
      <c r="QTZ58" s="24"/>
      <c r="QUA58" s="24"/>
      <c r="QUB58" s="24"/>
      <c r="QUC58" s="24"/>
      <c r="QUD58" s="24"/>
      <c r="QUE58" s="24"/>
      <c r="QUF58" s="24"/>
      <c r="QUG58" s="24"/>
      <c r="QUH58" s="24"/>
      <c r="QUI58" s="24"/>
      <c r="QUJ58" s="24"/>
      <c r="QUK58" s="24"/>
      <c r="QUL58" s="24"/>
      <c r="QUM58" s="24"/>
      <c r="QUN58" s="24"/>
      <c r="QUO58" s="24"/>
      <c r="QUP58" s="24"/>
      <c r="QUQ58" s="24"/>
      <c r="QUR58" s="24"/>
      <c r="QUS58" s="24"/>
      <c r="QUT58" s="24"/>
      <c r="QUU58" s="24"/>
      <c r="QUV58" s="24"/>
      <c r="QUW58" s="24"/>
      <c r="QUX58" s="24"/>
      <c r="QUY58" s="24"/>
      <c r="QUZ58" s="24"/>
      <c r="QVA58" s="24"/>
      <c r="QVB58" s="24"/>
      <c r="QVC58" s="24"/>
      <c r="QVD58" s="24"/>
      <c r="QVE58" s="24"/>
      <c r="QVF58" s="24"/>
      <c r="QVG58" s="24"/>
      <c r="QVH58" s="24"/>
      <c r="QVI58" s="24"/>
      <c r="QVJ58" s="24"/>
      <c r="QVK58" s="24"/>
      <c r="QVL58" s="24"/>
      <c r="QVM58" s="24"/>
      <c r="QVN58" s="24"/>
      <c r="QVO58" s="24"/>
      <c r="QVP58" s="24"/>
      <c r="QVQ58" s="24"/>
      <c r="QVR58" s="24"/>
      <c r="QVS58" s="24"/>
      <c r="QVT58" s="24"/>
      <c r="QVU58" s="24"/>
      <c r="QVV58" s="24"/>
      <c r="QVW58" s="24"/>
      <c r="QVX58" s="24"/>
      <c r="QVY58" s="24"/>
      <c r="QVZ58" s="24"/>
      <c r="QWA58" s="24"/>
      <c r="QWB58" s="24"/>
      <c r="QWC58" s="24"/>
      <c r="QWD58" s="24"/>
      <c r="QWE58" s="24"/>
      <c r="QWF58" s="24"/>
      <c r="QWG58" s="24"/>
      <c r="QWH58" s="24"/>
      <c r="QWI58" s="24"/>
      <c r="QWJ58" s="24"/>
      <c r="QWK58" s="24"/>
      <c r="QWL58" s="24"/>
      <c r="QWM58" s="24"/>
      <c r="QWN58" s="24"/>
      <c r="QWO58" s="24"/>
      <c r="QWP58" s="24"/>
      <c r="QWQ58" s="24"/>
      <c r="QWR58" s="24"/>
      <c r="QWS58" s="24"/>
      <c r="QWT58" s="24"/>
      <c r="QWU58" s="24"/>
      <c r="QWV58" s="24"/>
      <c r="QWW58" s="24"/>
      <c r="QWX58" s="24"/>
      <c r="QWY58" s="24"/>
      <c r="QWZ58" s="24"/>
      <c r="QXA58" s="24"/>
      <c r="QXB58" s="24"/>
      <c r="QXC58" s="24"/>
      <c r="QXD58" s="24"/>
      <c r="QXE58" s="24"/>
      <c r="QXF58" s="24"/>
      <c r="QXG58" s="24"/>
      <c r="QXH58" s="24"/>
      <c r="QXI58" s="24"/>
      <c r="QXJ58" s="24"/>
      <c r="QXK58" s="24"/>
      <c r="QXL58" s="24"/>
      <c r="QXM58" s="24"/>
      <c r="QXN58" s="24"/>
      <c r="QXO58" s="24"/>
      <c r="QXP58" s="24"/>
      <c r="QXQ58" s="24"/>
      <c r="QXR58" s="24"/>
      <c r="QXS58" s="24"/>
      <c r="QXT58" s="24"/>
      <c r="QXU58" s="24"/>
      <c r="QXV58" s="24"/>
      <c r="QXW58" s="24"/>
      <c r="QXX58" s="24"/>
      <c r="QXY58" s="24"/>
      <c r="QXZ58" s="24"/>
      <c r="QYA58" s="24"/>
      <c r="QYB58" s="24"/>
      <c r="QYC58" s="24"/>
      <c r="QYD58" s="24"/>
      <c r="QYE58" s="24"/>
      <c r="QYF58" s="24"/>
      <c r="QYG58" s="24"/>
      <c r="QYH58" s="24"/>
      <c r="QYI58" s="24"/>
      <c r="QYJ58" s="24"/>
      <c r="QYK58" s="24"/>
      <c r="QYL58" s="24"/>
      <c r="QYM58" s="24"/>
      <c r="QYN58" s="24"/>
      <c r="QYO58" s="24"/>
      <c r="QYP58" s="24"/>
      <c r="QYQ58" s="24"/>
      <c r="QYR58" s="24"/>
      <c r="QYS58" s="24"/>
      <c r="QYT58" s="24"/>
      <c r="QYU58" s="24"/>
      <c r="QYV58" s="24"/>
      <c r="QYW58" s="24"/>
      <c r="QYX58" s="24"/>
      <c r="QYY58" s="24"/>
      <c r="QYZ58" s="24"/>
      <c r="QZA58" s="24"/>
      <c r="QZB58" s="24"/>
      <c r="QZC58" s="24"/>
      <c r="QZD58" s="24"/>
      <c r="QZE58" s="24"/>
      <c r="QZF58" s="24"/>
      <c r="QZG58" s="24"/>
      <c r="QZH58" s="24"/>
      <c r="QZI58" s="24"/>
      <c r="QZJ58" s="24"/>
      <c r="QZK58" s="24"/>
      <c r="QZL58" s="24"/>
      <c r="QZM58" s="24"/>
      <c r="QZN58" s="24"/>
      <c r="QZO58" s="24"/>
      <c r="QZP58" s="24"/>
      <c r="QZQ58" s="24"/>
      <c r="QZR58" s="24"/>
      <c r="QZS58" s="24"/>
      <c r="QZT58" s="24"/>
      <c r="QZU58" s="24"/>
      <c r="QZV58" s="24"/>
      <c r="QZW58" s="24"/>
      <c r="QZX58" s="24"/>
      <c r="QZY58" s="24"/>
      <c r="QZZ58" s="24"/>
      <c r="RAA58" s="24"/>
      <c r="RAB58" s="24"/>
      <c r="RAC58" s="24"/>
      <c r="RAD58" s="24"/>
      <c r="RAE58" s="24"/>
      <c r="RAF58" s="24"/>
      <c r="RAG58" s="24"/>
      <c r="RAH58" s="24"/>
      <c r="RAI58" s="24"/>
      <c r="RAJ58" s="24"/>
      <c r="RAK58" s="24"/>
      <c r="RAL58" s="24"/>
      <c r="RAM58" s="24"/>
      <c r="RAN58" s="24"/>
      <c r="RAO58" s="24"/>
      <c r="RAP58" s="24"/>
      <c r="RAQ58" s="24"/>
      <c r="RAR58" s="24"/>
      <c r="RAS58" s="24"/>
      <c r="RAT58" s="24"/>
      <c r="RAU58" s="24"/>
      <c r="RAV58" s="24"/>
      <c r="RAW58" s="24"/>
      <c r="RAX58" s="24"/>
      <c r="RAY58" s="24"/>
      <c r="RAZ58" s="24"/>
      <c r="RBA58" s="24"/>
      <c r="RBB58" s="24"/>
      <c r="RBC58" s="24"/>
      <c r="RBD58" s="24"/>
      <c r="RBE58" s="24"/>
      <c r="RBF58" s="24"/>
      <c r="RBG58" s="24"/>
      <c r="RBH58" s="24"/>
      <c r="RBI58" s="24"/>
      <c r="RBJ58" s="24"/>
      <c r="RBK58" s="24"/>
      <c r="RBL58" s="24"/>
      <c r="RBM58" s="24"/>
      <c r="RBN58" s="24"/>
      <c r="RBO58" s="24"/>
      <c r="RBP58" s="24"/>
      <c r="RBQ58" s="24"/>
      <c r="RBR58" s="24"/>
      <c r="RBS58" s="24"/>
      <c r="RBT58" s="24"/>
      <c r="RBU58" s="24"/>
      <c r="RBV58" s="24"/>
      <c r="RBW58" s="24"/>
      <c r="RBX58" s="24"/>
      <c r="RBY58" s="24"/>
      <c r="RBZ58" s="24"/>
      <c r="RCA58" s="24"/>
      <c r="RCB58" s="24"/>
      <c r="RCC58" s="24"/>
      <c r="RCD58" s="24"/>
      <c r="RCE58" s="24"/>
      <c r="RCF58" s="24"/>
      <c r="RCG58" s="24"/>
      <c r="RCH58" s="24"/>
      <c r="RCI58" s="24"/>
      <c r="RCJ58" s="24"/>
      <c r="RCK58" s="24"/>
      <c r="RCL58" s="24"/>
      <c r="RCM58" s="24"/>
      <c r="RCN58" s="24"/>
      <c r="RCO58" s="24"/>
      <c r="RCP58" s="24"/>
      <c r="RCQ58" s="24"/>
      <c r="RCR58" s="24"/>
      <c r="RCS58" s="24"/>
      <c r="RCT58" s="24"/>
      <c r="RCU58" s="24"/>
      <c r="RCV58" s="24"/>
      <c r="RCW58" s="24"/>
      <c r="RCX58" s="24"/>
      <c r="RCY58" s="24"/>
      <c r="RCZ58" s="24"/>
      <c r="RDA58" s="24"/>
      <c r="RDB58" s="24"/>
      <c r="RDC58" s="24"/>
      <c r="RDD58" s="24"/>
      <c r="RDE58" s="24"/>
      <c r="RDF58" s="24"/>
      <c r="RDG58" s="24"/>
      <c r="RDH58" s="24"/>
      <c r="RDI58" s="24"/>
      <c r="RDJ58" s="24"/>
      <c r="RDK58" s="24"/>
      <c r="RDL58" s="24"/>
      <c r="RDM58" s="24"/>
      <c r="RDN58" s="24"/>
      <c r="RDO58" s="24"/>
      <c r="RDP58" s="24"/>
      <c r="RDQ58" s="24"/>
      <c r="RDR58" s="24"/>
      <c r="RDS58" s="24"/>
      <c r="RDT58" s="24"/>
      <c r="RDU58" s="24"/>
      <c r="RDV58" s="24"/>
      <c r="RDW58" s="24"/>
      <c r="RDX58" s="24"/>
      <c r="RDY58" s="24"/>
      <c r="RDZ58" s="24"/>
      <c r="REA58" s="24"/>
      <c r="REB58" s="24"/>
      <c r="REC58" s="24"/>
      <c r="RED58" s="24"/>
      <c r="REE58" s="24"/>
      <c r="REF58" s="24"/>
      <c r="REG58" s="24"/>
      <c r="REH58" s="24"/>
      <c r="REI58" s="24"/>
      <c r="REJ58" s="24"/>
      <c r="REK58" s="24"/>
      <c r="REL58" s="24"/>
      <c r="REM58" s="24"/>
      <c r="REN58" s="24"/>
      <c r="REO58" s="24"/>
      <c r="REP58" s="24"/>
      <c r="REQ58" s="24"/>
      <c r="RER58" s="24"/>
      <c r="RES58" s="24"/>
      <c r="RET58" s="24"/>
      <c r="REU58" s="24"/>
      <c r="REV58" s="24"/>
      <c r="REW58" s="24"/>
      <c r="REX58" s="24"/>
      <c r="REY58" s="24"/>
      <c r="REZ58" s="24"/>
      <c r="RFA58" s="24"/>
      <c r="RFB58" s="24"/>
      <c r="RFC58" s="24"/>
      <c r="RFD58" s="24"/>
      <c r="RFE58" s="24"/>
      <c r="RFF58" s="24"/>
      <c r="RFG58" s="24"/>
      <c r="RFH58" s="24"/>
      <c r="RFI58" s="24"/>
      <c r="RFJ58" s="24"/>
      <c r="RFK58" s="24"/>
      <c r="RFL58" s="24"/>
      <c r="RFM58" s="24"/>
      <c r="RFN58" s="24"/>
      <c r="RFO58" s="24"/>
      <c r="RFP58" s="24"/>
      <c r="RFQ58" s="24"/>
      <c r="RFR58" s="24"/>
      <c r="RFS58" s="24"/>
      <c r="RFT58" s="24"/>
      <c r="RFU58" s="24"/>
      <c r="RFV58" s="24"/>
      <c r="RFW58" s="24"/>
      <c r="RFX58" s="24"/>
      <c r="RFY58" s="24"/>
      <c r="RFZ58" s="24"/>
      <c r="RGA58" s="24"/>
      <c r="RGB58" s="24"/>
      <c r="RGC58" s="24"/>
      <c r="RGD58" s="24"/>
      <c r="RGE58" s="24"/>
      <c r="RGF58" s="24"/>
      <c r="RGG58" s="24"/>
      <c r="RGH58" s="24"/>
      <c r="RGI58" s="24"/>
      <c r="RGJ58" s="24"/>
      <c r="RGK58" s="24"/>
      <c r="RGL58" s="24"/>
      <c r="RGM58" s="24"/>
      <c r="RGN58" s="24"/>
      <c r="RGO58" s="24"/>
      <c r="RGP58" s="24"/>
      <c r="RGQ58" s="24"/>
      <c r="RGR58" s="24"/>
      <c r="RGS58" s="24"/>
      <c r="RGT58" s="24"/>
      <c r="RGU58" s="24"/>
      <c r="RGV58" s="24"/>
      <c r="RGW58" s="24"/>
      <c r="RGX58" s="24"/>
      <c r="RGY58" s="24"/>
      <c r="RGZ58" s="24"/>
      <c r="RHA58" s="24"/>
      <c r="RHB58" s="24"/>
      <c r="RHC58" s="24"/>
      <c r="RHD58" s="24"/>
      <c r="RHE58" s="24"/>
      <c r="RHF58" s="24"/>
      <c r="RHG58" s="24"/>
      <c r="RHH58" s="24"/>
      <c r="RHI58" s="24"/>
      <c r="RHJ58" s="24"/>
      <c r="RHK58" s="24"/>
      <c r="RHL58" s="24"/>
      <c r="RHM58" s="24"/>
      <c r="RHN58" s="24"/>
      <c r="RHO58" s="24"/>
      <c r="RHP58" s="24"/>
      <c r="RHQ58" s="24"/>
      <c r="RHR58" s="24"/>
      <c r="RHS58" s="24"/>
      <c r="RHT58" s="24"/>
      <c r="RHU58" s="24"/>
      <c r="RHV58" s="24"/>
      <c r="RHW58" s="24"/>
      <c r="RHX58" s="24"/>
      <c r="RHY58" s="24"/>
      <c r="RHZ58" s="24"/>
      <c r="RIA58" s="24"/>
      <c r="RIB58" s="24"/>
      <c r="RIC58" s="24"/>
      <c r="RID58" s="24"/>
      <c r="RIE58" s="24"/>
      <c r="RIF58" s="24"/>
      <c r="RIG58" s="24"/>
      <c r="RIH58" s="24"/>
      <c r="RII58" s="24"/>
      <c r="RIJ58" s="24"/>
      <c r="RIK58" s="24"/>
      <c r="RIL58" s="24"/>
      <c r="RIM58" s="24"/>
      <c r="RIN58" s="24"/>
      <c r="RIO58" s="24"/>
      <c r="RIP58" s="24"/>
      <c r="RIQ58" s="24"/>
      <c r="RIR58" s="24"/>
      <c r="RIS58" s="24"/>
      <c r="RIT58" s="24"/>
      <c r="RIU58" s="24"/>
      <c r="RIV58" s="24"/>
      <c r="RIW58" s="24"/>
      <c r="RIX58" s="24"/>
      <c r="RIY58" s="24"/>
      <c r="RIZ58" s="24"/>
      <c r="RJA58" s="24"/>
      <c r="RJB58" s="24"/>
      <c r="RJC58" s="24"/>
      <c r="RJD58" s="24"/>
      <c r="RJE58" s="24"/>
      <c r="RJF58" s="24"/>
      <c r="RJG58" s="24"/>
      <c r="RJH58" s="24"/>
      <c r="RJI58" s="24"/>
      <c r="RJJ58" s="24"/>
      <c r="RJK58" s="24"/>
      <c r="RJL58" s="24"/>
      <c r="RJM58" s="24"/>
      <c r="RJN58" s="24"/>
      <c r="RJO58" s="24"/>
      <c r="RJP58" s="24"/>
      <c r="RJQ58" s="24"/>
      <c r="RJR58" s="24"/>
      <c r="RJS58" s="24"/>
      <c r="RJT58" s="24"/>
      <c r="RJU58" s="24"/>
      <c r="RJV58" s="24"/>
      <c r="RJW58" s="24"/>
      <c r="RJX58" s="24"/>
      <c r="RJY58" s="24"/>
      <c r="RJZ58" s="24"/>
      <c r="RKA58" s="24"/>
      <c r="RKB58" s="24"/>
      <c r="RKC58" s="24"/>
      <c r="RKD58" s="24"/>
      <c r="RKE58" s="24"/>
      <c r="RKF58" s="24"/>
      <c r="RKG58" s="24"/>
      <c r="RKH58" s="24"/>
      <c r="RKI58" s="24"/>
      <c r="RKJ58" s="24"/>
      <c r="RKK58" s="24"/>
      <c r="RKL58" s="24"/>
      <c r="RKM58" s="24"/>
      <c r="RKN58" s="24"/>
      <c r="RKO58" s="24"/>
      <c r="RKP58" s="24"/>
      <c r="RKQ58" s="24"/>
      <c r="RKR58" s="24"/>
      <c r="RKS58" s="24"/>
      <c r="RKT58" s="24"/>
      <c r="RKU58" s="24"/>
      <c r="RKV58" s="24"/>
      <c r="RKW58" s="24"/>
      <c r="RKX58" s="24"/>
      <c r="RKY58" s="24"/>
      <c r="RKZ58" s="24"/>
      <c r="RLA58" s="24"/>
      <c r="RLB58" s="24"/>
      <c r="RLC58" s="24"/>
      <c r="RLD58" s="24"/>
      <c r="RLE58" s="24"/>
      <c r="RLF58" s="24"/>
      <c r="RLG58" s="24"/>
      <c r="RLH58" s="24"/>
      <c r="RLI58" s="24"/>
      <c r="RLJ58" s="24"/>
      <c r="RLK58" s="24"/>
      <c r="RLL58" s="24"/>
      <c r="RLM58" s="24"/>
      <c r="RLN58" s="24"/>
      <c r="RLO58" s="24"/>
      <c r="RLP58" s="24"/>
      <c r="RLQ58" s="24"/>
      <c r="RLR58" s="24"/>
      <c r="RLS58" s="24"/>
      <c r="RLT58" s="24"/>
      <c r="RLU58" s="24"/>
      <c r="RLV58" s="24"/>
      <c r="RLW58" s="24"/>
      <c r="RLX58" s="24"/>
      <c r="RLY58" s="24"/>
      <c r="RLZ58" s="24"/>
      <c r="RMA58" s="24"/>
      <c r="RMB58" s="24"/>
      <c r="RMC58" s="24"/>
      <c r="RMD58" s="24"/>
      <c r="RME58" s="24"/>
      <c r="RMF58" s="24"/>
      <c r="RMG58" s="24"/>
      <c r="RMH58" s="24"/>
      <c r="RMI58" s="24"/>
      <c r="RMJ58" s="24"/>
      <c r="RMK58" s="24"/>
      <c r="RML58" s="24"/>
      <c r="RMM58" s="24"/>
      <c r="RMN58" s="24"/>
      <c r="RMO58" s="24"/>
      <c r="RMP58" s="24"/>
      <c r="RMQ58" s="24"/>
      <c r="RMR58" s="24"/>
      <c r="RMS58" s="24"/>
      <c r="RMT58" s="24"/>
      <c r="RMU58" s="24"/>
      <c r="RMV58" s="24"/>
      <c r="RMW58" s="24"/>
      <c r="RMX58" s="24"/>
      <c r="RMY58" s="24"/>
      <c r="RMZ58" s="24"/>
      <c r="RNA58" s="24"/>
      <c r="RNB58" s="24"/>
      <c r="RNC58" s="24"/>
      <c r="RND58" s="24"/>
      <c r="RNE58" s="24"/>
      <c r="RNF58" s="24"/>
      <c r="RNG58" s="24"/>
      <c r="RNH58" s="24"/>
      <c r="RNI58" s="24"/>
      <c r="RNJ58" s="24"/>
      <c r="RNK58" s="24"/>
      <c r="RNL58" s="24"/>
      <c r="RNM58" s="24"/>
      <c r="RNN58" s="24"/>
      <c r="RNO58" s="24"/>
      <c r="RNP58" s="24"/>
      <c r="RNQ58" s="24"/>
      <c r="RNR58" s="24"/>
      <c r="RNS58" s="24"/>
      <c r="RNT58" s="24"/>
      <c r="RNU58" s="24"/>
      <c r="RNV58" s="24"/>
      <c r="RNW58" s="24"/>
      <c r="RNX58" s="24"/>
      <c r="RNY58" s="24"/>
      <c r="RNZ58" s="24"/>
      <c r="ROA58" s="24"/>
      <c r="ROB58" s="24"/>
      <c r="ROC58" s="24"/>
      <c r="ROD58" s="24"/>
      <c r="ROE58" s="24"/>
      <c r="ROF58" s="24"/>
      <c r="ROG58" s="24"/>
      <c r="ROH58" s="24"/>
      <c r="ROI58" s="24"/>
      <c r="ROJ58" s="24"/>
      <c r="ROK58" s="24"/>
      <c r="ROL58" s="24"/>
      <c r="ROM58" s="24"/>
      <c r="RON58" s="24"/>
      <c r="ROO58" s="24"/>
      <c r="ROP58" s="24"/>
      <c r="ROQ58" s="24"/>
      <c r="ROR58" s="24"/>
      <c r="ROS58" s="24"/>
      <c r="ROT58" s="24"/>
      <c r="ROU58" s="24"/>
      <c r="ROV58" s="24"/>
      <c r="ROW58" s="24"/>
      <c r="ROX58" s="24"/>
      <c r="ROY58" s="24"/>
      <c r="ROZ58" s="24"/>
      <c r="RPA58" s="24"/>
      <c r="RPB58" s="24"/>
      <c r="RPC58" s="24"/>
      <c r="RPD58" s="24"/>
      <c r="RPE58" s="24"/>
      <c r="RPF58" s="24"/>
      <c r="RPG58" s="24"/>
      <c r="RPH58" s="24"/>
      <c r="RPI58" s="24"/>
      <c r="RPJ58" s="24"/>
      <c r="RPK58" s="24"/>
      <c r="RPL58" s="24"/>
      <c r="RPM58" s="24"/>
      <c r="RPN58" s="24"/>
      <c r="RPO58" s="24"/>
      <c r="RPP58" s="24"/>
      <c r="RPQ58" s="24"/>
      <c r="RPR58" s="24"/>
      <c r="RPS58" s="24"/>
      <c r="RPT58" s="24"/>
      <c r="RPU58" s="24"/>
      <c r="RPV58" s="24"/>
      <c r="RPW58" s="24"/>
      <c r="RPX58" s="24"/>
      <c r="RPY58" s="24"/>
      <c r="RPZ58" s="24"/>
      <c r="RQA58" s="24"/>
      <c r="RQB58" s="24"/>
      <c r="RQC58" s="24"/>
      <c r="RQD58" s="24"/>
      <c r="RQE58" s="24"/>
      <c r="RQF58" s="24"/>
      <c r="RQG58" s="24"/>
      <c r="RQH58" s="24"/>
      <c r="RQI58" s="24"/>
      <c r="RQJ58" s="24"/>
      <c r="RQK58" s="24"/>
      <c r="RQL58" s="24"/>
      <c r="RQM58" s="24"/>
      <c r="RQN58" s="24"/>
      <c r="RQO58" s="24"/>
      <c r="RQP58" s="24"/>
      <c r="RQQ58" s="24"/>
      <c r="RQR58" s="24"/>
      <c r="RQS58" s="24"/>
      <c r="RQT58" s="24"/>
      <c r="RQU58" s="24"/>
      <c r="RQV58" s="24"/>
      <c r="RQW58" s="24"/>
      <c r="RQX58" s="24"/>
      <c r="RQY58" s="24"/>
      <c r="RQZ58" s="24"/>
      <c r="RRA58" s="24"/>
      <c r="RRB58" s="24"/>
      <c r="RRC58" s="24"/>
      <c r="RRD58" s="24"/>
      <c r="RRE58" s="24"/>
      <c r="RRF58" s="24"/>
      <c r="RRG58" s="24"/>
      <c r="RRH58" s="24"/>
      <c r="RRI58" s="24"/>
      <c r="RRJ58" s="24"/>
      <c r="RRK58" s="24"/>
      <c r="RRL58" s="24"/>
      <c r="RRM58" s="24"/>
      <c r="RRN58" s="24"/>
      <c r="RRO58" s="24"/>
      <c r="RRP58" s="24"/>
      <c r="RRQ58" s="24"/>
      <c r="RRR58" s="24"/>
      <c r="RRS58" s="24"/>
      <c r="RRT58" s="24"/>
      <c r="RRU58" s="24"/>
      <c r="RRV58" s="24"/>
      <c r="RRW58" s="24"/>
      <c r="RRX58" s="24"/>
      <c r="RRY58" s="24"/>
      <c r="RRZ58" s="24"/>
      <c r="RSA58" s="24"/>
      <c r="RSB58" s="24"/>
      <c r="RSC58" s="24"/>
      <c r="RSD58" s="24"/>
      <c r="RSE58" s="24"/>
      <c r="RSF58" s="24"/>
      <c r="RSG58" s="24"/>
      <c r="RSH58" s="24"/>
      <c r="RSI58" s="24"/>
      <c r="RSJ58" s="24"/>
      <c r="RSK58" s="24"/>
      <c r="RSL58" s="24"/>
      <c r="RSM58" s="24"/>
      <c r="RSN58" s="24"/>
      <c r="RSO58" s="24"/>
      <c r="RSP58" s="24"/>
      <c r="RSQ58" s="24"/>
      <c r="RSR58" s="24"/>
      <c r="RSS58" s="24"/>
      <c r="RST58" s="24"/>
      <c r="RSU58" s="24"/>
      <c r="RSV58" s="24"/>
      <c r="RSW58" s="24"/>
      <c r="RSX58" s="24"/>
      <c r="RSY58" s="24"/>
      <c r="RSZ58" s="24"/>
      <c r="RTA58" s="24"/>
      <c r="RTB58" s="24"/>
      <c r="RTC58" s="24"/>
      <c r="RTD58" s="24"/>
      <c r="RTE58" s="24"/>
      <c r="RTF58" s="24"/>
      <c r="RTG58" s="24"/>
      <c r="RTH58" s="24"/>
      <c r="RTI58" s="24"/>
      <c r="RTJ58" s="24"/>
      <c r="RTK58" s="24"/>
      <c r="RTL58" s="24"/>
      <c r="RTM58" s="24"/>
      <c r="RTN58" s="24"/>
      <c r="RTO58" s="24"/>
      <c r="RTP58" s="24"/>
      <c r="RTQ58" s="24"/>
      <c r="RTR58" s="24"/>
      <c r="RTS58" s="24"/>
      <c r="RTT58" s="24"/>
      <c r="RTU58" s="24"/>
      <c r="RTV58" s="24"/>
      <c r="RTW58" s="24"/>
      <c r="RTX58" s="24"/>
      <c r="RTY58" s="24"/>
      <c r="RTZ58" s="24"/>
      <c r="RUA58" s="24"/>
      <c r="RUB58" s="24"/>
      <c r="RUC58" s="24"/>
      <c r="RUD58" s="24"/>
      <c r="RUE58" s="24"/>
      <c r="RUF58" s="24"/>
      <c r="RUG58" s="24"/>
      <c r="RUH58" s="24"/>
      <c r="RUI58" s="24"/>
      <c r="RUJ58" s="24"/>
      <c r="RUK58" s="24"/>
      <c r="RUL58" s="24"/>
      <c r="RUM58" s="24"/>
      <c r="RUN58" s="24"/>
      <c r="RUO58" s="24"/>
      <c r="RUP58" s="24"/>
      <c r="RUQ58" s="24"/>
      <c r="RUR58" s="24"/>
      <c r="RUS58" s="24"/>
      <c r="RUT58" s="24"/>
      <c r="RUU58" s="24"/>
      <c r="RUV58" s="24"/>
      <c r="RUW58" s="24"/>
      <c r="RUX58" s="24"/>
      <c r="RUY58" s="24"/>
      <c r="RUZ58" s="24"/>
      <c r="RVA58" s="24"/>
      <c r="RVB58" s="24"/>
      <c r="RVC58" s="24"/>
      <c r="RVD58" s="24"/>
      <c r="RVE58" s="24"/>
      <c r="RVF58" s="24"/>
      <c r="RVG58" s="24"/>
      <c r="RVH58" s="24"/>
      <c r="RVI58" s="24"/>
      <c r="RVJ58" s="24"/>
      <c r="RVK58" s="24"/>
      <c r="RVL58" s="24"/>
      <c r="RVM58" s="24"/>
      <c r="RVN58" s="24"/>
      <c r="RVO58" s="24"/>
      <c r="RVP58" s="24"/>
      <c r="RVQ58" s="24"/>
      <c r="RVR58" s="24"/>
      <c r="RVS58" s="24"/>
      <c r="RVT58" s="24"/>
      <c r="RVU58" s="24"/>
      <c r="RVV58" s="24"/>
      <c r="RVW58" s="24"/>
      <c r="RVX58" s="24"/>
      <c r="RVY58" s="24"/>
      <c r="RVZ58" s="24"/>
      <c r="RWA58" s="24"/>
      <c r="RWB58" s="24"/>
      <c r="RWC58" s="24"/>
      <c r="RWD58" s="24"/>
      <c r="RWE58" s="24"/>
      <c r="RWF58" s="24"/>
      <c r="RWG58" s="24"/>
      <c r="RWH58" s="24"/>
      <c r="RWI58" s="24"/>
      <c r="RWJ58" s="24"/>
      <c r="RWK58" s="24"/>
      <c r="RWL58" s="24"/>
      <c r="RWM58" s="24"/>
      <c r="RWN58" s="24"/>
      <c r="RWO58" s="24"/>
      <c r="RWP58" s="24"/>
      <c r="RWQ58" s="24"/>
      <c r="RWR58" s="24"/>
      <c r="RWS58" s="24"/>
      <c r="RWT58" s="24"/>
      <c r="RWU58" s="24"/>
      <c r="RWV58" s="24"/>
      <c r="RWW58" s="24"/>
      <c r="RWX58" s="24"/>
      <c r="RWY58" s="24"/>
      <c r="RWZ58" s="24"/>
      <c r="RXA58" s="24"/>
      <c r="RXB58" s="24"/>
      <c r="RXC58" s="24"/>
      <c r="RXD58" s="24"/>
      <c r="RXE58" s="24"/>
      <c r="RXF58" s="24"/>
      <c r="RXG58" s="24"/>
      <c r="RXH58" s="24"/>
      <c r="RXI58" s="24"/>
      <c r="RXJ58" s="24"/>
      <c r="RXK58" s="24"/>
      <c r="RXL58" s="24"/>
      <c r="RXM58" s="24"/>
      <c r="RXN58" s="24"/>
      <c r="RXO58" s="24"/>
      <c r="RXP58" s="24"/>
      <c r="RXQ58" s="24"/>
      <c r="RXR58" s="24"/>
      <c r="RXS58" s="24"/>
      <c r="RXT58" s="24"/>
      <c r="RXU58" s="24"/>
      <c r="RXV58" s="24"/>
      <c r="RXW58" s="24"/>
      <c r="RXX58" s="24"/>
      <c r="RXY58" s="24"/>
      <c r="RXZ58" s="24"/>
      <c r="RYA58" s="24"/>
      <c r="RYB58" s="24"/>
      <c r="RYC58" s="24"/>
      <c r="RYD58" s="24"/>
      <c r="RYE58" s="24"/>
      <c r="RYF58" s="24"/>
      <c r="RYG58" s="24"/>
      <c r="RYH58" s="24"/>
      <c r="RYI58" s="24"/>
      <c r="RYJ58" s="24"/>
      <c r="RYK58" s="24"/>
      <c r="RYL58" s="24"/>
      <c r="RYM58" s="24"/>
      <c r="RYN58" s="24"/>
      <c r="RYO58" s="24"/>
      <c r="RYP58" s="24"/>
      <c r="RYQ58" s="24"/>
      <c r="RYR58" s="24"/>
      <c r="RYS58" s="24"/>
      <c r="RYT58" s="24"/>
      <c r="RYU58" s="24"/>
      <c r="RYV58" s="24"/>
      <c r="RYW58" s="24"/>
      <c r="RYX58" s="24"/>
      <c r="RYY58" s="24"/>
      <c r="RYZ58" s="24"/>
      <c r="RZA58" s="24"/>
      <c r="RZB58" s="24"/>
      <c r="RZC58" s="24"/>
      <c r="RZD58" s="24"/>
      <c r="RZE58" s="24"/>
      <c r="RZF58" s="24"/>
      <c r="RZG58" s="24"/>
      <c r="RZH58" s="24"/>
      <c r="RZI58" s="24"/>
      <c r="RZJ58" s="24"/>
      <c r="RZK58" s="24"/>
      <c r="RZL58" s="24"/>
      <c r="RZM58" s="24"/>
      <c r="RZN58" s="24"/>
      <c r="RZO58" s="24"/>
      <c r="RZP58" s="24"/>
      <c r="RZQ58" s="24"/>
      <c r="RZR58" s="24"/>
      <c r="RZS58" s="24"/>
      <c r="RZT58" s="24"/>
      <c r="RZU58" s="24"/>
      <c r="RZV58" s="24"/>
      <c r="RZW58" s="24"/>
      <c r="RZX58" s="24"/>
      <c r="RZY58" s="24"/>
      <c r="RZZ58" s="24"/>
      <c r="SAA58" s="24"/>
      <c r="SAB58" s="24"/>
      <c r="SAC58" s="24"/>
      <c r="SAD58" s="24"/>
      <c r="SAE58" s="24"/>
      <c r="SAF58" s="24"/>
      <c r="SAG58" s="24"/>
      <c r="SAH58" s="24"/>
      <c r="SAI58" s="24"/>
      <c r="SAJ58" s="24"/>
      <c r="SAK58" s="24"/>
      <c r="SAL58" s="24"/>
      <c r="SAM58" s="24"/>
      <c r="SAN58" s="24"/>
      <c r="SAO58" s="24"/>
      <c r="SAP58" s="24"/>
      <c r="SAQ58" s="24"/>
      <c r="SAR58" s="24"/>
      <c r="SAS58" s="24"/>
      <c r="SAT58" s="24"/>
      <c r="SAU58" s="24"/>
      <c r="SAV58" s="24"/>
      <c r="SAW58" s="24"/>
      <c r="SAX58" s="24"/>
      <c r="SAY58" s="24"/>
      <c r="SAZ58" s="24"/>
      <c r="SBA58" s="24"/>
      <c r="SBB58" s="24"/>
      <c r="SBC58" s="24"/>
      <c r="SBD58" s="24"/>
      <c r="SBE58" s="24"/>
      <c r="SBF58" s="24"/>
      <c r="SBG58" s="24"/>
      <c r="SBH58" s="24"/>
      <c r="SBI58" s="24"/>
      <c r="SBJ58" s="24"/>
      <c r="SBK58" s="24"/>
      <c r="SBL58" s="24"/>
      <c r="SBM58" s="24"/>
      <c r="SBN58" s="24"/>
      <c r="SBO58" s="24"/>
      <c r="SBP58" s="24"/>
      <c r="SBQ58" s="24"/>
      <c r="SBR58" s="24"/>
      <c r="SBS58" s="24"/>
      <c r="SBT58" s="24"/>
      <c r="SBU58" s="24"/>
      <c r="SBV58" s="24"/>
      <c r="SBW58" s="24"/>
      <c r="SBX58" s="24"/>
      <c r="SBY58" s="24"/>
      <c r="SBZ58" s="24"/>
      <c r="SCA58" s="24"/>
      <c r="SCB58" s="24"/>
      <c r="SCC58" s="24"/>
      <c r="SCD58" s="24"/>
      <c r="SCE58" s="24"/>
      <c r="SCF58" s="24"/>
      <c r="SCG58" s="24"/>
      <c r="SCH58" s="24"/>
      <c r="SCI58" s="24"/>
      <c r="SCJ58" s="24"/>
      <c r="SCK58" s="24"/>
      <c r="SCL58" s="24"/>
      <c r="SCM58" s="24"/>
      <c r="SCN58" s="24"/>
      <c r="SCO58" s="24"/>
      <c r="SCP58" s="24"/>
      <c r="SCQ58" s="24"/>
      <c r="SCR58" s="24"/>
      <c r="SCS58" s="24"/>
      <c r="SCT58" s="24"/>
      <c r="SCU58" s="24"/>
      <c r="SCV58" s="24"/>
      <c r="SCW58" s="24"/>
      <c r="SCX58" s="24"/>
      <c r="SCY58" s="24"/>
      <c r="SCZ58" s="24"/>
      <c r="SDA58" s="24"/>
      <c r="SDB58" s="24"/>
      <c r="SDC58" s="24"/>
      <c r="SDD58" s="24"/>
      <c r="SDE58" s="24"/>
      <c r="SDF58" s="24"/>
      <c r="SDG58" s="24"/>
      <c r="SDH58" s="24"/>
      <c r="SDI58" s="24"/>
      <c r="SDJ58" s="24"/>
      <c r="SDK58" s="24"/>
      <c r="SDL58" s="24"/>
      <c r="SDM58" s="24"/>
      <c r="SDN58" s="24"/>
      <c r="SDO58" s="24"/>
      <c r="SDP58" s="24"/>
      <c r="SDQ58" s="24"/>
      <c r="SDR58" s="24"/>
      <c r="SDS58" s="24"/>
      <c r="SDT58" s="24"/>
      <c r="SDU58" s="24"/>
      <c r="SDV58" s="24"/>
      <c r="SDW58" s="24"/>
      <c r="SDX58" s="24"/>
      <c r="SDY58" s="24"/>
      <c r="SDZ58" s="24"/>
      <c r="SEA58" s="24"/>
      <c r="SEB58" s="24"/>
      <c r="SEC58" s="24"/>
      <c r="SED58" s="24"/>
      <c r="SEE58" s="24"/>
      <c r="SEF58" s="24"/>
      <c r="SEG58" s="24"/>
      <c r="SEH58" s="24"/>
      <c r="SEI58" s="24"/>
      <c r="SEJ58" s="24"/>
      <c r="SEK58" s="24"/>
      <c r="SEL58" s="24"/>
      <c r="SEM58" s="24"/>
      <c r="SEN58" s="24"/>
      <c r="SEO58" s="24"/>
      <c r="SEP58" s="24"/>
      <c r="SEQ58" s="24"/>
      <c r="SER58" s="24"/>
      <c r="SES58" s="24"/>
      <c r="SET58" s="24"/>
      <c r="SEU58" s="24"/>
      <c r="SEV58" s="24"/>
      <c r="SEW58" s="24"/>
      <c r="SEX58" s="24"/>
      <c r="SEY58" s="24"/>
      <c r="SEZ58" s="24"/>
      <c r="SFA58" s="24"/>
      <c r="SFB58" s="24"/>
      <c r="SFC58" s="24"/>
      <c r="SFD58" s="24"/>
      <c r="SFE58" s="24"/>
      <c r="SFF58" s="24"/>
      <c r="SFG58" s="24"/>
      <c r="SFH58" s="24"/>
      <c r="SFI58" s="24"/>
      <c r="SFJ58" s="24"/>
      <c r="SFK58" s="24"/>
      <c r="SFL58" s="24"/>
      <c r="SFM58" s="24"/>
      <c r="SFN58" s="24"/>
      <c r="SFO58" s="24"/>
      <c r="SFP58" s="24"/>
      <c r="SFQ58" s="24"/>
      <c r="SFR58" s="24"/>
      <c r="SFS58" s="24"/>
      <c r="SFT58" s="24"/>
      <c r="SFU58" s="24"/>
      <c r="SFV58" s="24"/>
      <c r="SFW58" s="24"/>
      <c r="SFX58" s="24"/>
      <c r="SFY58" s="24"/>
      <c r="SFZ58" s="24"/>
      <c r="SGA58" s="24"/>
      <c r="SGB58" s="24"/>
      <c r="SGC58" s="24"/>
      <c r="SGD58" s="24"/>
      <c r="SGE58" s="24"/>
      <c r="SGF58" s="24"/>
      <c r="SGG58" s="24"/>
      <c r="SGH58" s="24"/>
      <c r="SGI58" s="24"/>
      <c r="SGJ58" s="24"/>
      <c r="SGK58" s="24"/>
      <c r="SGL58" s="24"/>
      <c r="SGM58" s="24"/>
      <c r="SGN58" s="24"/>
      <c r="SGO58" s="24"/>
      <c r="SGP58" s="24"/>
      <c r="SGQ58" s="24"/>
      <c r="SGR58" s="24"/>
      <c r="SGS58" s="24"/>
      <c r="SGT58" s="24"/>
      <c r="SGU58" s="24"/>
      <c r="SGV58" s="24"/>
      <c r="SGW58" s="24"/>
      <c r="SGX58" s="24"/>
      <c r="SGY58" s="24"/>
      <c r="SGZ58" s="24"/>
      <c r="SHA58" s="24"/>
      <c r="SHB58" s="24"/>
      <c r="SHC58" s="24"/>
      <c r="SHD58" s="24"/>
      <c r="SHE58" s="24"/>
      <c r="SHF58" s="24"/>
      <c r="SHG58" s="24"/>
      <c r="SHH58" s="24"/>
      <c r="SHI58" s="24"/>
      <c r="SHJ58" s="24"/>
      <c r="SHK58" s="24"/>
      <c r="SHL58" s="24"/>
      <c r="SHM58" s="24"/>
      <c r="SHN58" s="24"/>
      <c r="SHO58" s="24"/>
      <c r="SHP58" s="24"/>
      <c r="SHQ58" s="24"/>
      <c r="SHR58" s="24"/>
      <c r="SHS58" s="24"/>
      <c r="SHT58" s="24"/>
      <c r="SHU58" s="24"/>
      <c r="SHV58" s="24"/>
      <c r="SHW58" s="24"/>
      <c r="SHX58" s="24"/>
      <c r="SHY58" s="24"/>
      <c r="SHZ58" s="24"/>
      <c r="SIA58" s="24"/>
      <c r="SIB58" s="24"/>
      <c r="SIC58" s="24"/>
      <c r="SID58" s="24"/>
      <c r="SIE58" s="24"/>
      <c r="SIF58" s="24"/>
      <c r="SIG58" s="24"/>
      <c r="SIH58" s="24"/>
      <c r="SII58" s="24"/>
      <c r="SIJ58" s="24"/>
      <c r="SIK58" s="24"/>
      <c r="SIL58" s="24"/>
      <c r="SIM58" s="24"/>
      <c r="SIN58" s="24"/>
      <c r="SIO58" s="24"/>
      <c r="SIP58" s="24"/>
      <c r="SIQ58" s="24"/>
      <c r="SIR58" s="24"/>
      <c r="SIS58" s="24"/>
      <c r="SIT58" s="24"/>
      <c r="SIU58" s="24"/>
      <c r="SIV58" s="24"/>
      <c r="SIW58" s="24"/>
      <c r="SIX58" s="24"/>
      <c r="SIY58" s="24"/>
      <c r="SIZ58" s="24"/>
      <c r="SJA58" s="24"/>
      <c r="SJB58" s="24"/>
      <c r="SJC58" s="24"/>
      <c r="SJD58" s="24"/>
      <c r="SJE58" s="24"/>
      <c r="SJF58" s="24"/>
      <c r="SJG58" s="24"/>
      <c r="SJH58" s="24"/>
      <c r="SJI58" s="24"/>
      <c r="SJJ58" s="24"/>
      <c r="SJK58" s="24"/>
      <c r="SJL58" s="24"/>
      <c r="SJM58" s="24"/>
      <c r="SJN58" s="24"/>
      <c r="SJO58" s="24"/>
      <c r="SJP58" s="24"/>
      <c r="SJQ58" s="24"/>
      <c r="SJR58" s="24"/>
      <c r="SJS58" s="24"/>
      <c r="SJT58" s="24"/>
      <c r="SJU58" s="24"/>
      <c r="SJV58" s="24"/>
      <c r="SJW58" s="24"/>
      <c r="SJX58" s="24"/>
      <c r="SJY58" s="24"/>
      <c r="SJZ58" s="24"/>
      <c r="SKA58" s="24"/>
      <c r="SKB58" s="24"/>
      <c r="SKC58" s="24"/>
      <c r="SKD58" s="24"/>
      <c r="SKE58" s="24"/>
      <c r="SKF58" s="24"/>
      <c r="SKG58" s="24"/>
      <c r="SKH58" s="24"/>
      <c r="SKI58" s="24"/>
      <c r="SKJ58" s="24"/>
      <c r="SKK58" s="24"/>
      <c r="SKL58" s="24"/>
      <c r="SKM58" s="24"/>
      <c r="SKN58" s="24"/>
      <c r="SKO58" s="24"/>
      <c r="SKP58" s="24"/>
      <c r="SKQ58" s="24"/>
      <c r="SKR58" s="24"/>
      <c r="SKS58" s="24"/>
      <c r="SKT58" s="24"/>
      <c r="SKU58" s="24"/>
      <c r="SKV58" s="24"/>
      <c r="SKW58" s="24"/>
      <c r="SKX58" s="24"/>
      <c r="SKY58" s="24"/>
      <c r="SKZ58" s="24"/>
      <c r="SLA58" s="24"/>
      <c r="SLB58" s="24"/>
      <c r="SLC58" s="24"/>
      <c r="SLD58" s="24"/>
      <c r="SLE58" s="24"/>
      <c r="SLF58" s="24"/>
      <c r="SLG58" s="24"/>
      <c r="SLH58" s="24"/>
      <c r="SLI58" s="24"/>
      <c r="SLJ58" s="24"/>
      <c r="SLK58" s="24"/>
      <c r="SLL58" s="24"/>
      <c r="SLM58" s="24"/>
      <c r="SLN58" s="24"/>
      <c r="SLO58" s="24"/>
      <c r="SLP58" s="24"/>
      <c r="SLQ58" s="24"/>
      <c r="SLR58" s="24"/>
      <c r="SLS58" s="24"/>
      <c r="SLT58" s="24"/>
      <c r="SLU58" s="24"/>
      <c r="SLV58" s="24"/>
      <c r="SLW58" s="24"/>
      <c r="SLX58" s="24"/>
      <c r="SLY58" s="24"/>
      <c r="SLZ58" s="24"/>
      <c r="SMA58" s="24"/>
      <c r="SMB58" s="24"/>
      <c r="SMC58" s="24"/>
      <c r="SMD58" s="24"/>
      <c r="SME58" s="24"/>
      <c r="SMF58" s="24"/>
      <c r="SMG58" s="24"/>
      <c r="SMH58" s="24"/>
      <c r="SMI58" s="24"/>
      <c r="SMJ58" s="24"/>
      <c r="SMK58" s="24"/>
      <c r="SML58" s="24"/>
      <c r="SMM58" s="24"/>
      <c r="SMN58" s="24"/>
      <c r="SMO58" s="24"/>
      <c r="SMP58" s="24"/>
      <c r="SMQ58" s="24"/>
      <c r="SMR58" s="24"/>
      <c r="SMS58" s="24"/>
      <c r="SMT58" s="24"/>
      <c r="SMU58" s="24"/>
      <c r="SMV58" s="24"/>
      <c r="SMW58" s="24"/>
      <c r="SMX58" s="24"/>
      <c r="SMY58" s="24"/>
      <c r="SMZ58" s="24"/>
      <c r="SNA58" s="24"/>
      <c r="SNB58" s="24"/>
      <c r="SNC58" s="24"/>
      <c r="SND58" s="24"/>
      <c r="SNE58" s="24"/>
      <c r="SNF58" s="24"/>
      <c r="SNG58" s="24"/>
      <c r="SNH58" s="24"/>
      <c r="SNI58" s="24"/>
      <c r="SNJ58" s="24"/>
      <c r="SNK58" s="24"/>
      <c r="SNL58" s="24"/>
      <c r="SNM58" s="24"/>
      <c r="SNN58" s="24"/>
      <c r="SNO58" s="24"/>
      <c r="SNP58" s="24"/>
      <c r="SNQ58" s="24"/>
      <c r="SNR58" s="24"/>
      <c r="SNS58" s="24"/>
      <c r="SNT58" s="24"/>
      <c r="SNU58" s="24"/>
      <c r="SNV58" s="24"/>
      <c r="SNW58" s="24"/>
      <c r="SNX58" s="24"/>
      <c r="SNY58" s="24"/>
      <c r="SNZ58" s="24"/>
      <c r="SOA58" s="24"/>
      <c r="SOB58" s="24"/>
      <c r="SOC58" s="24"/>
      <c r="SOD58" s="24"/>
      <c r="SOE58" s="24"/>
      <c r="SOF58" s="24"/>
      <c r="SOG58" s="24"/>
      <c r="SOH58" s="24"/>
      <c r="SOI58" s="24"/>
      <c r="SOJ58" s="24"/>
      <c r="SOK58" s="24"/>
      <c r="SOL58" s="24"/>
      <c r="SOM58" s="24"/>
      <c r="SON58" s="24"/>
      <c r="SOO58" s="24"/>
      <c r="SOP58" s="24"/>
      <c r="SOQ58" s="24"/>
      <c r="SOR58" s="24"/>
      <c r="SOS58" s="24"/>
      <c r="SOT58" s="24"/>
      <c r="SOU58" s="24"/>
      <c r="SOV58" s="24"/>
      <c r="SOW58" s="24"/>
      <c r="SOX58" s="24"/>
      <c r="SOY58" s="24"/>
      <c r="SOZ58" s="24"/>
      <c r="SPA58" s="24"/>
      <c r="SPB58" s="24"/>
      <c r="SPC58" s="24"/>
      <c r="SPD58" s="24"/>
      <c r="SPE58" s="24"/>
      <c r="SPF58" s="24"/>
      <c r="SPG58" s="24"/>
      <c r="SPH58" s="24"/>
      <c r="SPI58" s="24"/>
      <c r="SPJ58" s="24"/>
      <c r="SPK58" s="24"/>
      <c r="SPL58" s="24"/>
      <c r="SPM58" s="24"/>
      <c r="SPN58" s="24"/>
      <c r="SPO58" s="24"/>
      <c r="SPP58" s="24"/>
      <c r="SPQ58" s="24"/>
      <c r="SPR58" s="24"/>
      <c r="SPS58" s="24"/>
      <c r="SPT58" s="24"/>
      <c r="SPU58" s="24"/>
      <c r="SPV58" s="24"/>
      <c r="SPW58" s="24"/>
      <c r="SPX58" s="24"/>
      <c r="SPY58" s="24"/>
      <c r="SPZ58" s="24"/>
      <c r="SQA58" s="24"/>
      <c r="SQB58" s="24"/>
      <c r="SQC58" s="24"/>
      <c r="SQD58" s="24"/>
      <c r="SQE58" s="24"/>
      <c r="SQF58" s="24"/>
      <c r="SQG58" s="24"/>
      <c r="SQH58" s="24"/>
      <c r="SQI58" s="24"/>
      <c r="SQJ58" s="24"/>
      <c r="SQK58" s="24"/>
      <c r="SQL58" s="24"/>
      <c r="SQM58" s="24"/>
      <c r="SQN58" s="24"/>
      <c r="SQO58" s="24"/>
      <c r="SQP58" s="24"/>
      <c r="SQQ58" s="24"/>
      <c r="SQR58" s="24"/>
      <c r="SQS58" s="24"/>
      <c r="SQT58" s="24"/>
      <c r="SQU58" s="24"/>
      <c r="SQV58" s="24"/>
      <c r="SQW58" s="24"/>
      <c r="SQX58" s="24"/>
      <c r="SQY58" s="24"/>
      <c r="SQZ58" s="24"/>
      <c r="SRA58" s="24"/>
      <c r="SRB58" s="24"/>
      <c r="SRC58" s="24"/>
      <c r="SRD58" s="24"/>
      <c r="SRE58" s="24"/>
      <c r="SRF58" s="24"/>
      <c r="SRG58" s="24"/>
      <c r="SRH58" s="24"/>
      <c r="SRI58" s="24"/>
      <c r="SRJ58" s="24"/>
      <c r="SRK58" s="24"/>
      <c r="SRL58" s="24"/>
      <c r="SRM58" s="24"/>
      <c r="SRN58" s="24"/>
      <c r="SRO58" s="24"/>
      <c r="SRP58" s="24"/>
      <c r="SRQ58" s="24"/>
      <c r="SRR58" s="24"/>
      <c r="SRS58" s="24"/>
      <c r="SRT58" s="24"/>
      <c r="SRU58" s="24"/>
      <c r="SRV58" s="24"/>
      <c r="SRW58" s="24"/>
      <c r="SRX58" s="24"/>
      <c r="SRY58" s="24"/>
      <c r="SRZ58" s="24"/>
      <c r="SSA58" s="24"/>
      <c r="SSB58" s="24"/>
      <c r="SSC58" s="24"/>
      <c r="SSD58" s="24"/>
      <c r="SSE58" s="24"/>
      <c r="SSF58" s="24"/>
      <c r="SSG58" s="24"/>
      <c r="SSH58" s="24"/>
      <c r="SSI58" s="24"/>
      <c r="SSJ58" s="24"/>
      <c r="SSK58" s="24"/>
      <c r="SSL58" s="24"/>
      <c r="SSM58" s="24"/>
      <c r="SSN58" s="24"/>
      <c r="SSO58" s="24"/>
      <c r="SSP58" s="24"/>
      <c r="SSQ58" s="24"/>
      <c r="SSR58" s="24"/>
      <c r="SSS58" s="24"/>
      <c r="SST58" s="24"/>
      <c r="SSU58" s="24"/>
      <c r="SSV58" s="24"/>
      <c r="SSW58" s="24"/>
      <c r="SSX58" s="24"/>
      <c r="SSY58" s="24"/>
      <c r="SSZ58" s="24"/>
      <c r="STA58" s="24"/>
      <c r="STB58" s="24"/>
      <c r="STC58" s="24"/>
      <c r="STD58" s="24"/>
      <c r="STE58" s="24"/>
      <c r="STF58" s="24"/>
      <c r="STG58" s="24"/>
      <c r="STH58" s="24"/>
      <c r="STI58" s="24"/>
      <c r="STJ58" s="24"/>
      <c r="STK58" s="24"/>
      <c r="STL58" s="24"/>
      <c r="STM58" s="24"/>
      <c r="STN58" s="24"/>
      <c r="STO58" s="24"/>
      <c r="STP58" s="24"/>
      <c r="STQ58" s="24"/>
      <c r="STR58" s="24"/>
      <c r="STS58" s="24"/>
      <c r="STT58" s="24"/>
      <c r="STU58" s="24"/>
      <c r="STV58" s="24"/>
      <c r="STW58" s="24"/>
      <c r="STX58" s="24"/>
      <c r="STY58" s="24"/>
      <c r="STZ58" s="24"/>
      <c r="SUA58" s="24"/>
      <c r="SUB58" s="24"/>
      <c r="SUC58" s="24"/>
      <c r="SUD58" s="24"/>
      <c r="SUE58" s="24"/>
      <c r="SUF58" s="24"/>
      <c r="SUG58" s="24"/>
      <c r="SUH58" s="24"/>
      <c r="SUI58" s="24"/>
      <c r="SUJ58" s="24"/>
      <c r="SUK58" s="24"/>
      <c r="SUL58" s="24"/>
      <c r="SUM58" s="24"/>
      <c r="SUN58" s="24"/>
      <c r="SUO58" s="24"/>
      <c r="SUP58" s="24"/>
      <c r="SUQ58" s="24"/>
      <c r="SUR58" s="24"/>
      <c r="SUS58" s="24"/>
      <c r="SUT58" s="24"/>
      <c r="SUU58" s="24"/>
      <c r="SUV58" s="24"/>
      <c r="SUW58" s="24"/>
      <c r="SUX58" s="24"/>
      <c r="SUY58" s="24"/>
      <c r="SUZ58" s="24"/>
      <c r="SVA58" s="24"/>
      <c r="SVB58" s="24"/>
      <c r="SVC58" s="24"/>
      <c r="SVD58" s="24"/>
      <c r="SVE58" s="24"/>
      <c r="SVF58" s="24"/>
      <c r="SVG58" s="24"/>
      <c r="SVH58" s="24"/>
      <c r="SVI58" s="24"/>
      <c r="SVJ58" s="24"/>
      <c r="SVK58" s="24"/>
      <c r="SVL58" s="24"/>
      <c r="SVM58" s="24"/>
      <c r="SVN58" s="24"/>
      <c r="SVO58" s="24"/>
      <c r="SVP58" s="24"/>
      <c r="SVQ58" s="24"/>
      <c r="SVR58" s="24"/>
      <c r="SVS58" s="24"/>
      <c r="SVT58" s="24"/>
      <c r="SVU58" s="24"/>
      <c r="SVV58" s="24"/>
      <c r="SVW58" s="24"/>
      <c r="SVX58" s="24"/>
      <c r="SVY58" s="24"/>
      <c r="SVZ58" s="24"/>
      <c r="SWA58" s="24"/>
      <c r="SWB58" s="24"/>
      <c r="SWC58" s="24"/>
      <c r="SWD58" s="24"/>
      <c r="SWE58" s="24"/>
      <c r="SWF58" s="24"/>
      <c r="SWG58" s="24"/>
      <c r="SWH58" s="24"/>
      <c r="SWI58" s="24"/>
      <c r="SWJ58" s="24"/>
      <c r="SWK58" s="24"/>
      <c r="SWL58" s="24"/>
      <c r="SWM58" s="24"/>
      <c r="SWN58" s="24"/>
      <c r="SWO58" s="24"/>
      <c r="SWP58" s="24"/>
      <c r="SWQ58" s="24"/>
      <c r="SWR58" s="24"/>
      <c r="SWS58" s="24"/>
      <c r="SWT58" s="24"/>
      <c r="SWU58" s="24"/>
      <c r="SWV58" s="24"/>
      <c r="SWW58" s="24"/>
      <c r="SWX58" s="24"/>
      <c r="SWY58" s="24"/>
      <c r="SWZ58" s="24"/>
      <c r="SXA58" s="24"/>
      <c r="SXB58" s="24"/>
      <c r="SXC58" s="24"/>
      <c r="SXD58" s="24"/>
      <c r="SXE58" s="24"/>
      <c r="SXF58" s="24"/>
      <c r="SXG58" s="24"/>
      <c r="SXH58" s="24"/>
      <c r="SXI58" s="24"/>
      <c r="SXJ58" s="24"/>
      <c r="SXK58" s="24"/>
      <c r="SXL58" s="24"/>
      <c r="SXM58" s="24"/>
      <c r="SXN58" s="24"/>
      <c r="SXO58" s="24"/>
      <c r="SXP58" s="24"/>
      <c r="SXQ58" s="24"/>
      <c r="SXR58" s="24"/>
      <c r="SXS58" s="24"/>
      <c r="SXT58" s="24"/>
      <c r="SXU58" s="24"/>
      <c r="SXV58" s="24"/>
      <c r="SXW58" s="24"/>
      <c r="SXX58" s="24"/>
      <c r="SXY58" s="24"/>
      <c r="SXZ58" s="24"/>
      <c r="SYA58" s="24"/>
      <c r="SYB58" s="24"/>
      <c r="SYC58" s="24"/>
      <c r="SYD58" s="24"/>
      <c r="SYE58" s="24"/>
      <c r="SYF58" s="24"/>
      <c r="SYG58" s="24"/>
      <c r="SYH58" s="24"/>
      <c r="SYI58" s="24"/>
      <c r="SYJ58" s="24"/>
      <c r="SYK58" s="24"/>
      <c r="SYL58" s="24"/>
      <c r="SYM58" s="24"/>
      <c r="SYN58" s="24"/>
      <c r="SYO58" s="24"/>
      <c r="SYP58" s="24"/>
      <c r="SYQ58" s="24"/>
      <c r="SYR58" s="24"/>
      <c r="SYS58" s="24"/>
      <c r="SYT58" s="24"/>
      <c r="SYU58" s="24"/>
      <c r="SYV58" s="24"/>
      <c r="SYW58" s="24"/>
      <c r="SYX58" s="24"/>
      <c r="SYY58" s="24"/>
      <c r="SYZ58" s="24"/>
      <c r="SZA58" s="24"/>
      <c r="SZB58" s="24"/>
      <c r="SZC58" s="24"/>
      <c r="SZD58" s="24"/>
      <c r="SZE58" s="24"/>
      <c r="SZF58" s="24"/>
      <c r="SZG58" s="24"/>
      <c r="SZH58" s="24"/>
      <c r="SZI58" s="24"/>
      <c r="SZJ58" s="24"/>
      <c r="SZK58" s="24"/>
      <c r="SZL58" s="24"/>
      <c r="SZM58" s="24"/>
      <c r="SZN58" s="24"/>
      <c r="SZO58" s="24"/>
      <c r="SZP58" s="24"/>
      <c r="SZQ58" s="24"/>
      <c r="SZR58" s="24"/>
      <c r="SZS58" s="24"/>
      <c r="SZT58" s="24"/>
      <c r="SZU58" s="24"/>
      <c r="SZV58" s="24"/>
      <c r="SZW58" s="24"/>
      <c r="SZX58" s="24"/>
      <c r="SZY58" s="24"/>
      <c r="SZZ58" s="24"/>
      <c r="TAA58" s="24"/>
      <c r="TAB58" s="24"/>
      <c r="TAC58" s="24"/>
      <c r="TAD58" s="24"/>
      <c r="TAE58" s="24"/>
      <c r="TAF58" s="24"/>
      <c r="TAG58" s="24"/>
      <c r="TAH58" s="24"/>
      <c r="TAI58" s="24"/>
      <c r="TAJ58" s="24"/>
      <c r="TAK58" s="24"/>
      <c r="TAL58" s="24"/>
      <c r="TAM58" s="24"/>
      <c r="TAN58" s="24"/>
      <c r="TAO58" s="24"/>
      <c r="TAP58" s="24"/>
      <c r="TAQ58" s="24"/>
      <c r="TAR58" s="24"/>
      <c r="TAS58" s="24"/>
      <c r="TAT58" s="24"/>
      <c r="TAU58" s="24"/>
      <c r="TAV58" s="24"/>
      <c r="TAW58" s="24"/>
      <c r="TAX58" s="24"/>
      <c r="TAY58" s="24"/>
      <c r="TAZ58" s="24"/>
      <c r="TBA58" s="24"/>
      <c r="TBB58" s="24"/>
      <c r="TBC58" s="24"/>
      <c r="TBD58" s="24"/>
      <c r="TBE58" s="24"/>
      <c r="TBF58" s="24"/>
      <c r="TBG58" s="24"/>
      <c r="TBH58" s="24"/>
      <c r="TBI58" s="24"/>
      <c r="TBJ58" s="24"/>
      <c r="TBK58" s="24"/>
      <c r="TBL58" s="24"/>
      <c r="TBM58" s="24"/>
      <c r="TBN58" s="24"/>
      <c r="TBO58" s="24"/>
      <c r="TBP58" s="24"/>
      <c r="TBQ58" s="24"/>
      <c r="TBR58" s="24"/>
      <c r="TBS58" s="24"/>
      <c r="TBT58" s="24"/>
      <c r="TBU58" s="24"/>
      <c r="TBV58" s="24"/>
      <c r="TBW58" s="24"/>
      <c r="TBX58" s="24"/>
      <c r="TBY58" s="24"/>
      <c r="TBZ58" s="24"/>
      <c r="TCA58" s="24"/>
      <c r="TCB58" s="24"/>
      <c r="TCC58" s="24"/>
      <c r="TCD58" s="24"/>
      <c r="TCE58" s="24"/>
      <c r="TCF58" s="24"/>
      <c r="TCG58" s="24"/>
      <c r="TCH58" s="24"/>
      <c r="TCI58" s="24"/>
      <c r="TCJ58" s="24"/>
      <c r="TCK58" s="24"/>
      <c r="TCL58" s="24"/>
      <c r="TCM58" s="24"/>
      <c r="TCN58" s="24"/>
      <c r="TCO58" s="24"/>
      <c r="TCP58" s="24"/>
      <c r="TCQ58" s="24"/>
      <c r="TCR58" s="24"/>
      <c r="TCS58" s="24"/>
      <c r="TCT58" s="24"/>
      <c r="TCU58" s="24"/>
      <c r="TCV58" s="24"/>
      <c r="TCW58" s="24"/>
      <c r="TCX58" s="24"/>
      <c r="TCY58" s="24"/>
      <c r="TCZ58" s="24"/>
      <c r="TDA58" s="24"/>
      <c r="TDB58" s="24"/>
      <c r="TDC58" s="24"/>
      <c r="TDD58" s="24"/>
      <c r="TDE58" s="24"/>
      <c r="TDF58" s="24"/>
      <c r="TDG58" s="24"/>
      <c r="TDH58" s="24"/>
      <c r="TDI58" s="24"/>
      <c r="TDJ58" s="24"/>
      <c r="TDK58" s="24"/>
      <c r="TDL58" s="24"/>
      <c r="TDM58" s="24"/>
      <c r="TDN58" s="24"/>
      <c r="TDO58" s="24"/>
      <c r="TDP58" s="24"/>
      <c r="TDQ58" s="24"/>
      <c r="TDR58" s="24"/>
      <c r="TDS58" s="24"/>
      <c r="TDT58" s="24"/>
      <c r="TDU58" s="24"/>
      <c r="TDV58" s="24"/>
      <c r="TDW58" s="24"/>
      <c r="TDX58" s="24"/>
      <c r="TDY58" s="24"/>
      <c r="TDZ58" s="24"/>
      <c r="TEA58" s="24"/>
      <c r="TEB58" s="24"/>
      <c r="TEC58" s="24"/>
      <c r="TED58" s="24"/>
      <c r="TEE58" s="24"/>
      <c r="TEF58" s="24"/>
      <c r="TEG58" s="24"/>
      <c r="TEH58" s="24"/>
      <c r="TEI58" s="24"/>
      <c r="TEJ58" s="24"/>
      <c r="TEK58" s="24"/>
      <c r="TEL58" s="24"/>
      <c r="TEM58" s="24"/>
      <c r="TEN58" s="24"/>
      <c r="TEO58" s="24"/>
      <c r="TEP58" s="24"/>
      <c r="TEQ58" s="24"/>
      <c r="TER58" s="24"/>
      <c r="TES58" s="24"/>
      <c r="TET58" s="24"/>
      <c r="TEU58" s="24"/>
      <c r="TEV58" s="24"/>
      <c r="TEW58" s="24"/>
      <c r="TEX58" s="24"/>
      <c r="TEY58" s="24"/>
      <c r="TEZ58" s="24"/>
      <c r="TFA58" s="24"/>
      <c r="TFB58" s="24"/>
      <c r="TFC58" s="24"/>
      <c r="TFD58" s="24"/>
      <c r="TFE58" s="24"/>
      <c r="TFF58" s="24"/>
      <c r="TFG58" s="24"/>
      <c r="TFH58" s="24"/>
      <c r="TFI58" s="24"/>
      <c r="TFJ58" s="24"/>
      <c r="TFK58" s="24"/>
      <c r="TFL58" s="24"/>
      <c r="TFM58" s="24"/>
      <c r="TFN58" s="24"/>
      <c r="TFO58" s="24"/>
      <c r="TFP58" s="24"/>
      <c r="TFQ58" s="24"/>
      <c r="TFR58" s="24"/>
      <c r="TFS58" s="24"/>
      <c r="TFT58" s="24"/>
      <c r="TFU58" s="24"/>
      <c r="TFV58" s="24"/>
      <c r="TFW58" s="24"/>
      <c r="TFX58" s="24"/>
      <c r="TFY58" s="24"/>
      <c r="TFZ58" s="24"/>
      <c r="TGA58" s="24"/>
      <c r="TGB58" s="24"/>
      <c r="TGC58" s="24"/>
      <c r="TGD58" s="24"/>
      <c r="TGE58" s="24"/>
      <c r="TGF58" s="24"/>
      <c r="TGG58" s="24"/>
      <c r="TGH58" s="24"/>
      <c r="TGI58" s="24"/>
      <c r="TGJ58" s="24"/>
      <c r="TGK58" s="24"/>
      <c r="TGL58" s="24"/>
      <c r="TGM58" s="24"/>
      <c r="TGN58" s="24"/>
      <c r="TGO58" s="24"/>
      <c r="TGP58" s="24"/>
      <c r="TGQ58" s="24"/>
      <c r="TGR58" s="24"/>
      <c r="TGS58" s="24"/>
      <c r="TGT58" s="24"/>
      <c r="TGU58" s="24"/>
      <c r="TGV58" s="24"/>
      <c r="TGW58" s="24"/>
      <c r="TGX58" s="24"/>
      <c r="TGY58" s="24"/>
      <c r="TGZ58" s="24"/>
      <c r="THA58" s="24"/>
      <c r="THB58" s="24"/>
      <c r="THC58" s="24"/>
      <c r="THD58" s="24"/>
      <c r="THE58" s="24"/>
      <c r="THF58" s="24"/>
      <c r="THG58" s="24"/>
      <c r="THH58" s="24"/>
      <c r="THI58" s="24"/>
      <c r="THJ58" s="24"/>
      <c r="THK58" s="24"/>
      <c r="THL58" s="24"/>
      <c r="THM58" s="24"/>
      <c r="THN58" s="24"/>
      <c r="THO58" s="24"/>
      <c r="THP58" s="24"/>
      <c r="THQ58" s="24"/>
      <c r="THR58" s="24"/>
      <c r="THS58" s="24"/>
      <c r="THT58" s="24"/>
      <c r="THU58" s="24"/>
      <c r="THV58" s="24"/>
      <c r="THW58" s="24"/>
      <c r="THX58" s="24"/>
      <c r="THY58" s="24"/>
      <c r="THZ58" s="24"/>
      <c r="TIA58" s="24"/>
      <c r="TIB58" s="24"/>
      <c r="TIC58" s="24"/>
      <c r="TID58" s="24"/>
      <c r="TIE58" s="24"/>
      <c r="TIF58" s="24"/>
      <c r="TIG58" s="24"/>
      <c r="TIH58" s="24"/>
      <c r="TII58" s="24"/>
      <c r="TIJ58" s="24"/>
      <c r="TIK58" s="24"/>
      <c r="TIL58" s="24"/>
      <c r="TIM58" s="24"/>
      <c r="TIN58" s="24"/>
      <c r="TIO58" s="24"/>
      <c r="TIP58" s="24"/>
      <c r="TIQ58" s="24"/>
      <c r="TIR58" s="24"/>
      <c r="TIS58" s="24"/>
      <c r="TIT58" s="24"/>
      <c r="TIU58" s="24"/>
      <c r="TIV58" s="24"/>
      <c r="TIW58" s="24"/>
      <c r="TIX58" s="24"/>
      <c r="TIY58" s="24"/>
      <c r="TIZ58" s="24"/>
      <c r="TJA58" s="24"/>
      <c r="TJB58" s="24"/>
      <c r="TJC58" s="24"/>
      <c r="TJD58" s="24"/>
      <c r="TJE58" s="24"/>
      <c r="TJF58" s="24"/>
      <c r="TJG58" s="24"/>
      <c r="TJH58" s="24"/>
      <c r="TJI58" s="24"/>
      <c r="TJJ58" s="24"/>
      <c r="TJK58" s="24"/>
      <c r="TJL58" s="24"/>
      <c r="TJM58" s="24"/>
      <c r="TJN58" s="24"/>
      <c r="TJO58" s="24"/>
      <c r="TJP58" s="24"/>
      <c r="TJQ58" s="24"/>
      <c r="TJR58" s="24"/>
      <c r="TJS58" s="24"/>
      <c r="TJT58" s="24"/>
      <c r="TJU58" s="24"/>
      <c r="TJV58" s="24"/>
      <c r="TJW58" s="24"/>
      <c r="TJX58" s="24"/>
      <c r="TJY58" s="24"/>
      <c r="TJZ58" s="24"/>
      <c r="TKA58" s="24"/>
      <c r="TKB58" s="24"/>
      <c r="TKC58" s="24"/>
      <c r="TKD58" s="24"/>
      <c r="TKE58" s="24"/>
      <c r="TKF58" s="24"/>
      <c r="TKG58" s="24"/>
      <c r="TKH58" s="24"/>
      <c r="TKI58" s="24"/>
      <c r="TKJ58" s="24"/>
      <c r="TKK58" s="24"/>
      <c r="TKL58" s="24"/>
      <c r="TKM58" s="24"/>
      <c r="TKN58" s="24"/>
      <c r="TKO58" s="24"/>
      <c r="TKP58" s="24"/>
      <c r="TKQ58" s="24"/>
      <c r="TKR58" s="24"/>
      <c r="TKS58" s="24"/>
      <c r="TKT58" s="24"/>
      <c r="TKU58" s="24"/>
      <c r="TKV58" s="24"/>
      <c r="TKW58" s="24"/>
      <c r="TKX58" s="24"/>
      <c r="TKY58" s="24"/>
      <c r="TKZ58" s="24"/>
      <c r="TLA58" s="24"/>
      <c r="TLB58" s="24"/>
      <c r="TLC58" s="24"/>
      <c r="TLD58" s="24"/>
      <c r="TLE58" s="24"/>
      <c r="TLF58" s="24"/>
      <c r="TLG58" s="24"/>
      <c r="TLH58" s="24"/>
      <c r="TLI58" s="24"/>
      <c r="TLJ58" s="24"/>
      <c r="TLK58" s="24"/>
      <c r="TLL58" s="24"/>
      <c r="TLM58" s="24"/>
      <c r="TLN58" s="24"/>
      <c r="TLO58" s="24"/>
      <c r="TLP58" s="24"/>
      <c r="TLQ58" s="24"/>
      <c r="TLR58" s="24"/>
      <c r="TLS58" s="24"/>
      <c r="TLT58" s="24"/>
      <c r="TLU58" s="24"/>
      <c r="TLV58" s="24"/>
      <c r="TLW58" s="24"/>
      <c r="TLX58" s="24"/>
      <c r="TLY58" s="24"/>
      <c r="TLZ58" s="24"/>
      <c r="TMA58" s="24"/>
      <c r="TMB58" s="24"/>
      <c r="TMC58" s="24"/>
      <c r="TMD58" s="24"/>
      <c r="TME58" s="24"/>
      <c r="TMF58" s="24"/>
      <c r="TMG58" s="24"/>
      <c r="TMH58" s="24"/>
      <c r="TMI58" s="24"/>
      <c r="TMJ58" s="24"/>
      <c r="TMK58" s="24"/>
      <c r="TML58" s="24"/>
      <c r="TMM58" s="24"/>
      <c r="TMN58" s="24"/>
      <c r="TMO58" s="24"/>
      <c r="TMP58" s="24"/>
      <c r="TMQ58" s="24"/>
      <c r="TMR58" s="24"/>
      <c r="TMS58" s="24"/>
      <c r="TMT58" s="24"/>
      <c r="TMU58" s="24"/>
      <c r="TMV58" s="24"/>
      <c r="TMW58" s="24"/>
      <c r="TMX58" s="24"/>
      <c r="TMY58" s="24"/>
      <c r="TMZ58" s="24"/>
      <c r="TNA58" s="24"/>
      <c r="TNB58" s="24"/>
      <c r="TNC58" s="24"/>
      <c r="TND58" s="24"/>
      <c r="TNE58" s="24"/>
      <c r="TNF58" s="24"/>
      <c r="TNG58" s="24"/>
      <c r="TNH58" s="24"/>
      <c r="TNI58" s="24"/>
      <c r="TNJ58" s="24"/>
      <c r="TNK58" s="24"/>
      <c r="TNL58" s="24"/>
      <c r="TNM58" s="24"/>
      <c r="TNN58" s="24"/>
      <c r="TNO58" s="24"/>
      <c r="TNP58" s="24"/>
      <c r="TNQ58" s="24"/>
      <c r="TNR58" s="24"/>
      <c r="TNS58" s="24"/>
      <c r="TNT58" s="24"/>
      <c r="TNU58" s="24"/>
      <c r="TNV58" s="24"/>
      <c r="TNW58" s="24"/>
      <c r="TNX58" s="24"/>
      <c r="TNY58" s="24"/>
      <c r="TNZ58" s="24"/>
      <c r="TOA58" s="24"/>
      <c r="TOB58" s="24"/>
      <c r="TOC58" s="24"/>
      <c r="TOD58" s="24"/>
      <c r="TOE58" s="24"/>
      <c r="TOF58" s="24"/>
      <c r="TOG58" s="24"/>
      <c r="TOH58" s="24"/>
      <c r="TOI58" s="24"/>
      <c r="TOJ58" s="24"/>
      <c r="TOK58" s="24"/>
      <c r="TOL58" s="24"/>
      <c r="TOM58" s="24"/>
      <c r="TON58" s="24"/>
      <c r="TOO58" s="24"/>
      <c r="TOP58" s="24"/>
      <c r="TOQ58" s="24"/>
      <c r="TOR58" s="24"/>
      <c r="TOS58" s="24"/>
      <c r="TOT58" s="24"/>
      <c r="TOU58" s="24"/>
      <c r="TOV58" s="24"/>
      <c r="TOW58" s="24"/>
      <c r="TOX58" s="24"/>
      <c r="TOY58" s="24"/>
      <c r="TOZ58" s="24"/>
      <c r="TPA58" s="24"/>
      <c r="TPB58" s="24"/>
      <c r="TPC58" s="24"/>
      <c r="TPD58" s="24"/>
      <c r="TPE58" s="24"/>
      <c r="TPF58" s="24"/>
      <c r="TPG58" s="24"/>
      <c r="TPH58" s="24"/>
      <c r="TPI58" s="24"/>
      <c r="TPJ58" s="24"/>
      <c r="TPK58" s="24"/>
      <c r="TPL58" s="24"/>
      <c r="TPM58" s="24"/>
      <c r="TPN58" s="24"/>
      <c r="TPO58" s="24"/>
      <c r="TPP58" s="24"/>
      <c r="TPQ58" s="24"/>
      <c r="TPR58" s="24"/>
      <c r="TPS58" s="24"/>
      <c r="TPT58" s="24"/>
      <c r="TPU58" s="24"/>
      <c r="TPV58" s="24"/>
      <c r="TPW58" s="24"/>
      <c r="TPX58" s="24"/>
      <c r="TPY58" s="24"/>
      <c r="TPZ58" s="24"/>
      <c r="TQA58" s="24"/>
      <c r="TQB58" s="24"/>
      <c r="TQC58" s="24"/>
      <c r="TQD58" s="24"/>
      <c r="TQE58" s="24"/>
      <c r="TQF58" s="24"/>
      <c r="TQG58" s="24"/>
      <c r="TQH58" s="24"/>
      <c r="TQI58" s="24"/>
      <c r="TQJ58" s="24"/>
      <c r="TQK58" s="24"/>
      <c r="TQL58" s="24"/>
      <c r="TQM58" s="24"/>
      <c r="TQN58" s="24"/>
      <c r="TQO58" s="24"/>
      <c r="TQP58" s="24"/>
      <c r="TQQ58" s="24"/>
      <c r="TQR58" s="24"/>
      <c r="TQS58" s="24"/>
      <c r="TQT58" s="24"/>
      <c r="TQU58" s="24"/>
      <c r="TQV58" s="24"/>
      <c r="TQW58" s="24"/>
      <c r="TQX58" s="24"/>
      <c r="TQY58" s="24"/>
      <c r="TQZ58" s="24"/>
      <c r="TRA58" s="24"/>
      <c r="TRB58" s="24"/>
      <c r="TRC58" s="24"/>
      <c r="TRD58" s="24"/>
      <c r="TRE58" s="24"/>
      <c r="TRF58" s="24"/>
      <c r="TRG58" s="24"/>
      <c r="TRH58" s="24"/>
      <c r="TRI58" s="24"/>
      <c r="TRJ58" s="24"/>
      <c r="TRK58" s="24"/>
      <c r="TRL58" s="24"/>
      <c r="TRM58" s="24"/>
      <c r="TRN58" s="24"/>
      <c r="TRO58" s="24"/>
      <c r="TRP58" s="24"/>
      <c r="TRQ58" s="24"/>
      <c r="TRR58" s="24"/>
      <c r="TRS58" s="24"/>
      <c r="TRT58" s="24"/>
      <c r="TRU58" s="24"/>
      <c r="TRV58" s="24"/>
      <c r="TRW58" s="24"/>
      <c r="TRX58" s="24"/>
      <c r="TRY58" s="24"/>
      <c r="TRZ58" s="24"/>
      <c r="TSA58" s="24"/>
      <c r="TSB58" s="24"/>
      <c r="TSC58" s="24"/>
      <c r="TSD58" s="24"/>
      <c r="TSE58" s="24"/>
      <c r="TSF58" s="24"/>
      <c r="TSG58" s="24"/>
      <c r="TSH58" s="24"/>
      <c r="TSI58" s="24"/>
      <c r="TSJ58" s="24"/>
      <c r="TSK58" s="24"/>
      <c r="TSL58" s="24"/>
      <c r="TSM58" s="24"/>
      <c r="TSN58" s="24"/>
      <c r="TSO58" s="24"/>
      <c r="TSP58" s="24"/>
      <c r="TSQ58" s="24"/>
      <c r="TSR58" s="24"/>
      <c r="TSS58" s="24"/>
      <c r="TST58" s="24"/>
      <c r="TSU58" s="24"/>
      <c r="TSV58" s="24"/>
      <c r="TSW58" s="24"/>
      <c r="TSX58" s="24"/>
      <c r="TSY58" s="24"/>
      <c r="TSZ58" s="24"/>
      <c r="TTA58" s="24"/>
      <c r="TTB58" s="24"/>
      <c r="TTC58" s="24"/>
      <c r="TTD58" s="24"/>
      <c r="TTE58" s="24"/>
      <c r="TTF58" s="24"/>
      <c r="TTG58" s="24"/>
      <c r="TTH58" s="24"/>
      <c r="TTI58" s="24"/>
      <c r="TTJ58" s="24"/>
      <c r="TTK58" s="24"/>
      <c r="TTL58" s="24"/>
      <c r="TTM58" s="24"/>
      <c r="TTN58" s="24"/>
      <c r="TTO58" s="24"/>
      <c r="TTP58" s="24"/>
      <c r="TTQ58" s="24"/>
      <c r="TTR58" s="24"/>
      <c r="TTS58" s="24"/>
      <c r="TTT58" s="24"/>
      <c r="TTU58" s="24"/>
      <c r="TTV58" s="24"/>
      <c r="TTW58" s="24"/>
      <c r="TTX58" s="24"/>
      <c r="TTY58" s="24"/>
      <c r="TTZ58" s="24"/>
      <c r="TUA58" s="24"/>
      <c r="TUB58" s="24"/>
      <c r="TUC58" s="24"/>
      <c r="TUD58" s="24"/>
      <c r="TUE58" s="24"/>
      <c r="TUF58" s="24"/>
      <c r="TUG58" s="24"/>
      <c r="TUH58" s="24"/>
      <c r="TUI58" s="24"/>
      <c r="TUJ58" s="24"/>
      <c r="TUK58" s="24"/>
      <c r="TUL58" s="24"/>
      <c r="TUM58" s="24"/>
      <c r="TUN58" s="24"/>
      <c r="TUO58" s="24"/>
      <c r="TUP58" s="24"/>
      <c r="TUQ58" s="24"/>
      <c r="TUR58" s="24"/>
      <c r="TUS58" s="24"/>
      <c r="TUT58" s="24"/>
      <c r="TUU58" s="24"/>
      <c r="TUV58" s="24"/>
      <c r="TUW58" s="24"/>
      <c r="TUX58" s="24"/>
      <c r="TUY58" s="24"/>
      <c r="TUZ58" s="24"/>
      <c r="TVA58" s="24"/>
      <c r="TVB58" s="24"/>
      <c r="TVC58" s="24"/>
      <c r="TVD58" s="24"/>
      <c r="TVE58" s="24"/>
      <c r="TVF58" s="24"/>
      <c r="TVG58" s="24"/>
      <c r="TVH58" s="24"/>
      <c r="TVI58" s="24"/>
      <c r="TVJ58" s="24"/>
      <c r="TVK58" s="24"/>
      <c r="TVL58" s="24"/>
      <c r="TVM58" s="24"/>
      <c r="TVN58" s="24"/>
      <c r="TVO58" s="24"/>
      <c r="TVP58" s="24"/>
      <c r="TVQ58" s="24"/>
      <c r="TVR58" s="24"/>
      <c r="TVS58" s="24"/>
      <c r="TVT58" s="24"/>
      <c r="TVU58" s="24"/>
      <c r="TVV58" s="24"/>
      <c r="TVW58" s="24"/>
      <c r="TVX58" s="24"/>
      <c r="TVY58" s="24"/>
      <c r="TVZ58" s="24"/>
      <c r="TWA58" s="24"/>
      <c r="TWB58" s="24"/>
      <c r="TWC58" s="24"/>
      <c r="TWD58" s="24"/>
      <c r="TWE58" s="24"/>
      <c r="TWF58" s="24"/>
      <c r="TWG58" s="24"/>
      <c r="TWH58" s="24"/>
      <c r="TWI58" s="24"/>
      <c r="TWJ58" s="24"/>
      <c r="TWK58" s="24"/>
      <c r="TWL58" s="24"/>
      <c r="TWM58" s="24"/>
      <c r="TWN58" s="24"/>
      <c r="TWO58" s="24"/>
      <c r="TWP58" s="24"/>
      <c r="TWQ58" s="24"/>
      <c r="TWR58" s="24"/>
      <c r="TWS58" s="24"/>
      <c r="TWT58" s="24"/>
      <c r="TWU58" s="24"/>
      <c r="TWV58" s="24"/>
      <c r="TWW58" s="24"/>
      <c r="TWX58" s="24"/>
      <c r="TWY58" s="24"/>
      <c r="TWZ58" s="24"/>
      <c r="TXA58" s="24"/>
      <c r="TXB58" s="24"/>
      <c r="TXC58" s="24"/>
      <c r="TXD58" s="24"/>
      <c r="TXE58" s="24"/>
      <c r="TXF58" s="24"/>
      <c r="TXG58" s="24"/>
      <c r="TXH58" s="24"/>
      <c r="TXI58" s="24"/>
      <c r="TXJ58" s="24"/>
      <c r="TXK58" s="24"/>
      <c r="TXL58" s="24"/>
      <c r="TXM58" s="24"/>
      <c r="TXN58" s="24"/>
      <c r="TXO58" s="24"/>
      <c r="TXP58" s="24"/>
      <c r="TXQ58" s="24"/>
      <c r="TXR58" s="24"/>
      <c r="TXS58" s="24"/>
      <c r="TXT58" s="24"/>
      <c r="TXU58" s="24"/>
      <c r="TXV58" s="24"/>
      <c r="TXW58" s="24"/>
      <c r="TXX58" s="24"/>
      <c r="TXY58" s="24"/>
      <c r="TXZ58" s="24"/>
      <c r="TYA58" s="24"/>
      <c r="TYB58" s="24"/>
      <c r="TYC58" s="24"/>
      <c r="TYD58" s="24"/>
      <c r="TYE58" s="24"/>
      <c r="TYF58" s="24"/>
      <c r="TYG58" s="24"/>
      <c r="TYH58" s="24"/>
      <c r="TYI58" s="24"/>
      <c r="TYJ58" s="24"/>
      <c r="TYK58" s="24"/>
      <c r="TYL58" s="24"/>
      <c r="TYM58" s="24"/>
      <c r="TYN58" s="24"/>
      <c r="TYO58" s="24"/>
      <c r="TYP58" s="24"/>
      <c r="TYQ58" s="24"/>
      <c r="TYR58" s="24"/>
      <c r="TYS58" s="24"/>
      <c r="TYT58" s="24"/>
      <c r="TYU58" s="24"/>
      <c r="TYV58" s="24"/>
      <c r="TYW58" s="24"/>
      <c r="TYX58" s="24"/>
      <c r="TYY58" s="24"/>
      <c r="TYZ58" s="24"/>
      <c r="TZA58" s="24"/>
      <c r="TZB58" s="24"/>
      <c r="TZC58" s="24"/>
      <c r="TZD58" s="24"/>
      <c r="TZE58" s="24"/>
      <c r="TZF58" s="24"/>
      <c r="TZG58" s="24"/>
      <c r="TZH58" s="24"/>
      <c r="TZI58" s="24"/>
      <c r="TZJ58" s="24"/>
      <c r="TZK58" s="24"/>
      <c r="TZL58" s="24"/>
      <c r="TZM58" s="24"/>
      <c r="TZN58" s="24"/>
      <c r="TZO58" s="24"/>
      <c r="TZP58" s="24"/>
      <c r="TZQ58" s="24"/>
      <c r="TZR58" s="24"/>
      <c r="TZS58" s="24"/>
      <c r="TZT58" s="24"/>
      <c r="TZU58" s="24"/>
      <c r="TZV58" s="24"/>
      <c r="TZW58" s="24"/>
      <c r="TZX58" s="24"/>
      <c r="TZY58" s="24"/>
      <c r="TZZ58" s="24"/>
      <c r="UAA58" s="24"/>
      <c r="UAB58" s="24"/>
      <c r="UAC58" s="24"/>
      <c r="UAD58" s="24"/>
      <c r="UAE58" s="24"/>
      <c r="UAF58" s="24"/>
      <c r="UAG58" s="24"/>
      <c r="UAH58" s="24"/>
      <c r="UAI58" s="24"/>
      <c r="UAJ58" s="24"/>
      <c r="UAK58" s="24"/>
      <c r="UAL58" s="24"/>
      <c r="UAM58" s="24"/>
      <c r="UAN58" s="24"/>
      <c r="UAO58" s="24"/>
      <c r="UAP58" s="24"/>
      <c r="UAQ58" s="24"/>
      <c r="UAR58" s="24"/>
      <c r="UAS58" s="24"/>
      <c r="UAT58" s="24"/>
      <c r="UAU58" s="24"/>
      <c r="UAV58" s="24"/>
      <c r="UAW58" s="24"/>
      <c r="UAX58" s="24"/>
      <c r="UAY58" s="24"/>
      <c r="UAZ58" s="24"/>
      <c r="UBA58" s="24"/>
      <c r="UBB58" s="24"/>
      <c r="UBC58" s="24"/>
      <c r="UBD58" s="24"/>
      <c r="UBE58" s="24"/>
      <c r="UBF58" s="24"/>
      <c r="UBG58" s="24"/>
      <c r="UBH58" s="24"/>
      <c r="UBI58" s="24"/>
      <c r="UBJ58" s="24"/>
      <c r="UBK58" s="24"/>
      <c r="UBL58" s="24"/>
      <c r="UBM58" s="24"/>
      <c r="UBN58" s="24"/>
      <c r="UBO58" s="24"/>
      <c r="UBP58" s="24"/>
      <c r="UBQ58" s="24"/>
      <c r="UBR58" s="24"/>
      <c r="UBS58" s="24"/>
      <c r="UBT58" s="24"/>
      <c r="UBU58" s="24"/>
      <c r="UBV58" s="24"/>
      <c r="UBW58" s="24"/>
      <c r="UBX58" s="24"/>
      <c r="UBY58" s="24"/>
      <c r="UBZ58" s="24"/>
      <c r="UCA58" s="24"/>
      <c r="UCB58" s="24"/>
      <c r="UCC58" s="24"/>
      <c r="UCD58" s="24"/>
      <c r="UCE58" s="24"/>
      <c r="UCF58" s="24"/>
      <c r="UCG58" s="24"/>
      <c r="UCH58" s="24"/>
      <c r="UCI58" s="24"/>
      <c r="UCJ58" s="24"/>
      <c r="UCK58" s="24"/>
      <c r="UCL58" s="24"/>
      <c r="UCM58" s="24"/>
      <c r="UCN58" s="24"/>
      <c r="UCO58" s="24"/>
      <c r="UCP58" s="24"/>
      <c r="UCQ58" s="24"/>
      <c r="UCR58" s="24"/>
      <c r="UCS58" s="24"/>
      <c r="UCT58" s="24"/>
      <c r="UCU58" s="24"/>
      <c r="UCV58" s="24"/>
      <c r="UCW58" s="24"/>
      <c r="UCX58" s="24"/>
      <c r="UCY58" s="24"/>
      <c r="UCZ58" s="24"/>
      <c r="UDA58" s="24"/>
      <c r="UDB58" s="24"/>
      <c r="UDC58" s="24"/>
      <c r="UDD58" s="24"/>
      <c r="UDE58" s="24"/>
      <c r="UDF58" s="24"/>
      <c r="UDG58" s="24"/>
      <c r="UDH58" s="24"/>
      <c r="UDI58" s="24"/>
      <c r="UDJ58" s="24"/>
      <c r="UDK58" s="24"/>
      <c r="UDL58" s="24"/>
      <c r="UDM58" s="24"/>
      <c r="UDN58" s="24"/>
      <c r="UDO58" s="24"/>
      <c r="UDP58" s="24"/>
      <c r="UDQ58" s="24"/>
      <c r="UDR58" s="24"/>
      <c r="UDS58" s="24"/>
      <c r="UDT58" s="24"/>
      <c r="UDU58" s="24"/>
      <c r="UDV58" s="24"/>
      <c r="UDW58" s="24"/>
      <c r="UDX58" s="24"/>
      <c r="UDY58" s="24"/>
      <c r="UDZ58" s="24"/>
      <c r="UEA58" s="24"/>
      <c r="UEB58" s="24"/>
      <c r="UEC58" s="24"/>
      <c r="UED58" s="24"/>
      <c r="UEE58" s="24"/>
      <c r="UEF58" s="24"/>
      <c r="UEG58" s="24"/>
      <c r="UEH58" s="24"/>
      <c r="UEI58" s="24"/>
      <c r="UEJ58" s="24"/>
      <c r="UEK58" s="24"/>
      <c r="UEL58" s="24"/>
      <c r="UEM58" s="24"/>
      <c r="UEN58" s="24"/>
      <c r="UEO58" s="24"/>
      <c r="UEP58" s="24"/>
      <c r="UEQ58" s="24"/>
      <c r="UER58" s="24"/>
      <c r="UES58" s="24"/>
      <c r="UET58" s="24"/>
      <c r="UEU58" s="24"/>
      <c r="UEV58" s="24"/>
      <c r="UEW58" s="24"/>
      <c r="UEX58" s="24"/>
      <c r="UEY58" s="24"/>
      <c r="UEZ58" s="24"/>
      <c r="UFA58" s="24"/>
      <c r="UFB58" s="24"/>
      <c r="UFC58" s="24"/>
      <c r="UFD58" s="24"/>
      <c r="UFE58" s="24"/>
      <c r="UFF58" s="24"/>
      <c r="UFG58" s="24"/>
      <c r="UFH58" s="24"/>
      <c r="UFI58" s="24"/>
      <c r="UFJ58" s="24"/>
      <c r="UFK58" s="24"/>
      <c r="UFL58" s="24"/>
      <c r="UFM58" s="24"/>
      <c r="UFN58" s="24"/>
      <c r="UFO58" s="24"/>
      <c r="UFP58" s="24"/>
      <c r="UFQ58" s="24"/>
      <c r="UFR58" s="24"/>
      <c r="UFS58" s="24"/>
      <c r="UFT58" s="24"/>
      <c r="UFU58" s="24"/>
      <c r="UFV58" s="24"/>
      <c r="UFW58" s="24"/>
      <c r="UFX58" s="24"/>
      <c r="UFY58" s="24"/>
      <c r="UFZ58" s="24"/>
      <c r="UGA58" s="24"/>
      <c r="UGB58" s="24"/>
      <c r="UGC58" s="24"/>
      <c r="UGD58" s="24"/>
      <c r="UGE58" s="24"/>
      <c r="UGF58" s="24"/>
      <c r="UGG58" s="24"/>
      <c r="UGH58" s="24"/>
      <c r="UGI58" s="24"/>
      <c r="UGJ58" s="24"/>
      <c r="UGK58" s="24"/>
      <c r="UGL58" s="24"/>
      <c r="UGM58" s="24"/>
      <c r="UGN58" s="24"/>
      <c r="UGO58" s="24"/>
      <c r="UGP58" s="24"/>
      <c r="UGQ58" s="24"/>
      <c r="UGR58" s="24"/>
      <c r="UGS58" s="24"/>
      <c r="UGT58" s="24"/>
      <c r="UGU58" s="24"/>
      <c r="UGV58" s="24"/>
      <c r="UGW58" s="24"/>
      <c r="UGX58" s="24"/>
      <c r="UGY58" s="24"/>
      <c r="UGZ58" s="24"/>
      <c r="UHA58" s="24"/>
      <c r="UHB58" s="24"/>
      <c r="UHC58" s="24"/>
      <c r="UHD58" s="24"/>
      <c r="UHE58" s="24"/>
      <c r="UHF58" s="24"/>
      <c r="UHG58" s="24"/>
      <c r="UHH58" s="24"/>
      <c r="UHI58" s="24"/>
      <c r="UHJ58" s="24"/>
      <c r="UHK58" s="24"/>
      <c r="UHL58" s="24"/>
      <c r="UHM58" s="24"/>
      <c r="UHN58" s="24"/>
      <c r="UHO58" s="24"/>
      <c r="UHP58" s="24"/>
      <c r="UHQ58" s="24"/>
      <c r="UHR58" s="24"/>
      <c r="UHS58" s="24"/>
      <c r="UHT58" s="24"/>
      <c r="UHU58" s="24"/>
      <c r="UHV58" s="24"/>
      <c r="UHW58" s="24"/>
      <c r="UHX58" s="24"/>
      <c r="UHY58" s="24"/>
      <c r="UHZ58" s="24"/>
      <c r="UIA58" s="24"/>
      <c r="UIB58" s="24"/>
      <c r="UIC58" s="24"/>
      <c r="UID58" s="24"/>
      <c r="UIE58" s="24"/>
      <c r="UIF58" s="24"/>
      <c r="UIG58" s="24"/>
      <c r="UIH58" s="24"/>
      <c r="UII58" s="24"/>
      <c r="UIJ58" s="24"/>
      <c r="UIK58" s="24"/>
      <c r="UIL58" s="24"/>
      <c r="UIM58" s="24"/>
      <c r="UIN58" s="24"/>
      <c r="UIO58" s="24"/>
      <c r="UIP58" s="24"/>
      <c r="UIQ58" s="24"/>
      <c r="UIR58" s="24"/>
      <c r="UIS58" s="24"/>
      <c r="UIT58" s="24"/>
      <c r="UIU58" s="24"/>
      <c r="UIV58" s="24"/>
      <c r="UIW58" s="24"/>
      <c r="UIX58" s="24"/>
      <c r="UIY58" s="24"/>
      <c r="UIZ58" s="24"/>
      <c r="UJA58" s="24"/>
      <c r="UJB58" s="24"/>
      <c r="UJC58" s="24"/>
      <c r="UJD58" s="24"/>
      <c r="UJE58" s="24"/>
      <c r="UJF58" s="24"/>
      <c r="UJG58" s="24"/>
      <c r="UJH58" s="24"/>
      <c r="UJI58" s="24"/>
      <c r="UJJ58" s="24"/>
      <c r="UJK58" s="24"/>
      <c r="UJL58" s="24"/>
      <c r="UJM58" s="24"/>
      <c r="UJN58" s="24"/>
      <c r="UJO58" s="24"/>
      <c r="UJP58" s="24"/>
      <c r="UJQ58" s="24"/>
      <c r="UJR58" s="24"/>
      <c r="UJS58" s="24"/>
      <c r="UJT58" s="24"/>
      <c r="UJU58" s="24"/>
      <c r="UJV58" s="24"/>
      <c r="UJW58" s="24"/>
      <c r="UJX58" s="24"/>
      <c r="UJY58" s="24"/>
      <c r="UJZ58" s="24"/>
      <c r="UKA58" s="24"/>
      <c r="UKB58" s="24"/>
      <c r="UKC58" s="24"/>
      <c r="UKD58" s="24"/>
      <c r="UKE58" s="24"/>
      <c r="UKF58" s="24"/>
      <c r="UKG58" s="24"/>
      <c r="UKH58" s="24"/>
      <c r="UKI58" s="24"/>
      <c r="UKJ58" s="24"/>
      <c r="UKK58" s="24"/>
      <c r="UKL58" s="24"/>
      <c r="UKM58" s="24"/>
      <c r="UKN58" s="24"/>
      <c r="UKO58" s="24"/>
      <c r="UKP58" s="24"/>
      <c r="UKQ58" s="24"/>
      <c r="UKR58" s="24"/>
      <c r="UKS58" s="24"/>
      <c r="UKT58" s="24"/>
      <c r="UKU58" s="24"/>
      <c r="UKV58" s="24"/>
      <c r="UKW58" s="24"/>
      <c r="UKX58" s="24"/>
      <c r="UKY58" s="24"/>
      <c r="UKZ58" s="24"/>
      <c r="ULA58" s="24"/>
      <c r="ULB58" s="24"/>
      <c r="ULC58" s="24"/>
      <c r="ULD58" s="24"/>
      <c r="ULE58" s="24"/>
      <c r="ULF58" s="24"/>
      <c r="ULG58" s="24"/>
      <c r="ULH58" s="24"/>
      <c r="ULI58" s="24"/>
      <c r="ULJ58" s="24"/>
      <c r="ULK58" s="24"/>
      <c r="ULL58" s="24"/>
      <c r="ULM58" s="24"/>
      <c r="ULN58" s="24"/>
      <c r="ULO58" s="24"/>
      <c r="ULP58" s="24"/>
      <c r="ULQ58" s="24"/>
      <c r="ULR58" s="24"/>
      <c r="ULS58" s="24"/>
      <c r="ULT58" s="24"/>
      <c r="ULU58" s="24"/>
      <c r="ULV58" s="24"/>
      <c r="ULW58" s="24"/>
      <c r="ULX58" s="24"/>
      <c r="ULY58" s="24"/>
      <c r="ULZ58" s="24"/>
      <c r="UMA58" s="24"/>
      <c r="UMB58" s="24"/>
      <c r="UMC58" s="24"/>
      <c r="UMD58" s="24"/>
      <c r="UME58" s="24"/>
      <c r="UMF58" s="24"/>
      <c r="UMG58" s="24"/>
      <c r="UMH58" s="24"/>
      <c r="UMI58" s="24"/>
      <c r="UMJ58" s="24"/>
      <c r="UMK58" s="24"/>
      <c r="UML58" s="24"/>
      <c r="UMM58" s="24"/>
      <c r="UMN58" s="24"/>
      <c r="UMO58" s="24"/>
      <c r="UMP58" s="24"/>
      <c r="UMQ58" s="24"/>
      <c r="UMR58" s="24"/>
      <c r="UMS58" s="24"/>
      <c r="UMT58" s="24"/>
      <c r="UMU58" s="24"/>
      <c r="UMV58" s="24"/>
      <c r="UMW58" s="24"/>
      <c r="UMX58" s="24"/>
      <c r="UMY58" s="24"/>
      <c r="UMZ58" s="24"/>
      <c r="UNA58" s="24"/>
      <c r="UNB58" s="24"/>
      <c r="UNC58" s="24"/>
      <c r="UND58" s="24"/>
      <c r="UNE58" s="24"/>
      <c r="UNF58" s="24"/>
      <c r="UNG58" s="24"/>
      <c r="UNH58" s="24"/>
      <c r="UNI58" s="24"/>
      <c r="UNJ58" s="24"/>
      <c r="UNK58" s="24"/>
      <c r="UNL58" s="24"/>
      <c r="UNM58" s="24"/>
      <c r="UNN58" s="24"/>
      <c r="UNO58" s="24"/>
      <c r="UNP58" s="24"/>
      <c r="UNQ58" s="24"/>
      <c r="UNR58" s="24"/>
      <c r="UNS58" s="24"/>
      <c r="UNT58" s="24"/>
      <c r="UNU58" s="24"/>
      <c r="UNV58" s="24"/>
      <c r="UNW58" s="24"/>
      <c r="UNX58" s="24"/>
      <c r="UNY58" s="24"/>
      <c r="UNZ58" s="24"/>
      <c r="UOA58" s="24"/>
      <c r="UOB58" s="24"/>
      <c r="UOC58" s="24"/>
      <c r="UOD58" s="24"/>
      <c r="UOE58" s="24"/>
      <c r="UOF58" s="24"/>
      <c r="UOG58" s="24"/>
      <c r="UOH58" s="24"/>
      <c r="UOI58" s="24"/>
      <c r="UOJ58" s="24"/>
      <c r="UOK58" s="24"/>
      <c r="UOL58" s="24"/>
      <c r="UOM58" s="24"/>
      <c r="UON58" s="24"/>
      <c r="UOO58" s="24"/>
      <c r="UOP58" s="24"/>
      <c r="UOQ58" s="24"/>
      <c r="UOR58" s="24"/>
      <c r="UOS58" s="24"/>
      <c r="UOT58" s="24"/>
      <c r="UOU58" s="24"/>
      <c r="UOV58" s="24"/>
      <c r="UOW58" s="24"/>
      <c r="UOX58" s="24"/>
      <c r="UOY58" s="24"/>
      <c r="UOZ58" s="24"/>
      <c r="UPA58" s="24"/>
      <c r="UPB58" s="24"/>
      <c r="UPC58" s="24"/>
      <c r="UPD58" s="24"/>
      <c r="UPE58" s="24"/>
      <c r="UPF58" s="24"/>
      <c r="UPG58" s="24"/>
      <c r="UPH58" s="24"/>
      <c r="UPI58" s="24"/>
      <c r="UPJ58" s="24"/>
      <c r="UPK58" s="24"/>
      <c r="UPL58" s="24"/>
      <c r="UPM58" s="24"/>
      <c r="UPN58" s="24"/>
      <c r="UPO58" s="24"/>
      <c r="UPP58" s="24"/>
      <c r="UPQ58" s="24"/>
      <c r="UPR58" s="24"/>
      <c r="UPS58" s="24"/>
      <c r="UPT58" s="24"/>
      <c r="UPU58" s="24"/>
      <c r="UPV58" s="24"/>
      <c r="UPW58" s="24"/>
      <c r="UPX58" s="24"/>
      <c r="UPY58" s="24"/>
      <c r="UPZ58" s="24"/>
      <c r="UQA58" s="24"/>
      <c r="UQB58" s="24"/>
      <c r="UQC58" s="24"/>
      <c r="UQD58" s="24"/>
      <c r="UQE58" s="24"/>
      <c r="UQF58" s="24"/>
      <c r="UQG58" s="24"/>
      <c r="UQH58" s="24"/>
      <c r="UQI58" s="24"/>
      <c r="UQJ58" s="24"/>
      <c r="UQK58" s="24"/>
      <c r="UQL58" s="24"/>
      <c r="UQM58" s="24"/>
      <c r="UQN58" s="24"/>
      <c r="UQO58" s="24"/>
      <c r="UQP58" s="24"/>
      <c r="UQQ58" s="24"/>
      <c r="UQR58" s="24"/>
      <c r="UQS58" s="24"/>
      <c r="UQT58" s="24"/>
      <c r="UQU58" s="24"/>
      <c r="UQV58" s="24"/>
      <c r="UQW58" s="24"/>
      <c r="UQX58" s="24"/>
      <c r="UQY58" s="24"/>
      <c r="UQZ58" s="24"/>
      <c r="URA58" s="24"/>
      <c r="URB58" s="24"/>
      <c r="URC58" s="24"/>
      <c r="URD58" s="24"/>
      <c r="URE58" s="24"/>
      <c r="URF58" s="24"/>
      <c r="URG58" s="24"/>
      <c r="URH58" s="24"/>
      <c r="URI58" s="24"/>
      <c r="URJ58" s="24"/>
      <c r="URK58" s="24"/>
      <c r="URL58" s="24"/>
      <c r="URM58" s="24"/>
      <c r="URN58" s="24"/>
      <c r="URO58" s="24"/>
      <c r="URP58" s="24"/>
      <c r="URQ58" s="24"/>
      <c r="URR58" s="24"/>
      <c r="URS58" s="24"/>
      <c r="URT58" s="24"/>
      <c r="URU58" s="24"/>
      <c r="URV58" s="24"/>
      <c r="URW58" s="24"/>
      <c r="URX58" s="24"/>
      <c r="URY58" s="24"/>
      <c r="URZ58" s="24"/>
      <c r="USA58" s="24"/>
      <c r="USB58" s="24"/>
      <c r="USC58" s="24"/>
      <c r="USD58" s="24"/>
      <c r="USE58" s="24"/>
      <c r="USF58" s="24"/>
      <c r="USG58" s="24"/>
      <c r="USH58" s="24"/>
      <c r="USI58" s="24"/>
      <c r="USJ58" s="24"/>
      <c r="USK58" s="24"/>
      <c r="USL58" s="24"/>
      <c r="USM58" s="24"/>
      <c r="USN58" s="24"/>
      <c r="USO58" s="24"/>
      <c r="USP58" s="24"/>
      <c r="USQ58" s="24"/>
      <c r="USR58" s="24"/>
      <c r="USS58" s="24"/>
      <c r="UST58" s="24"/>
      <c r="USU58" s="24"/>
      <c r="USV58" s="24"/>
      <c r="USW58" s="24"/>
      <c r="USX58" s="24"/>
      <c r="USY58" s="24"/>
      <c r="USZ58" s="24"/>
      <c r="UTA58" s="24"/>
      <c r="UTB58" s="24"/>
      <c r="UTC58" s="24"/>
      <c r="UTD58" s="24"/>
      <c r="UTE58" s="24"/>
      <c r="UTF58" s="24"/>
      <c r="UTG58" s="24"/>
      <c r="UTH58" s="24"/>
      <c r="UTI58" s="24"/>
      <c r="UTJ58" s="24"/>
      <c r="UTK58" s="24"/>
      <c r="UTL58" s="24"/>
      <c r="UTM58" s="24"/>
      <c r="UTN58" s="24"/>
      <c r="UTO58" s="24"/>
      <c r="UTP58" s="24"/>
      <c r="UTQ58" s="24"/>
      <c r="UTR58" s="24"/>
      <c r="UTS58" s="24"/>
      <c r="UTT58" s="24"/>
      <c r="UTU58" s="24"/>
      <c r="UTV58" s="24"/>
      <c r="UTW58" s="24"/>
      <c r="UTX58" s="24"/>
      <c r="UTY58" s="24"/>
      <c r="UTZ58" s="24"/>
      <c r="UUA58" s="24"/>
      <c r="UUB58" s="24"/>
      <c r="UUC58" s="24"/>
      <c r="UUD58" s="24"/>
      <c r="UUE58" s="24"/>
      <c r="UUF58" s="24"/>
      <c r="UUG58" s="24"/>
      <c r="UUH58" s="24"/>
      <c r="UUI58" s="24"/>
      <c r="UUJ58" s="24"/>
      <c r="UUK58" s="24"/>
      <c r="UUL58" s="24"/>
      <c r="UUM58" s="24"/>
      <c r="UUN58" s="24"/>
      <c r="UUO58" s="24"/>
      <c r="UUP58" s="24"/>
      <c r="UUQ58" s="24"/>
      <c r="UUR58" s="24"/>
      <c r="UUS58" s="24"/>
      <c r="UUT58" s="24"/>
      <c r="UUU58" s="24"/>
      <c r="UUV58" s="24"/>
      <c r="UUW58" s="24"/>
      <c r="UUX58" s="24"/>
      <c r="UUY58" s="24"/>
      <c r="UUZ58" s="24"/>
      <c r="UVA58" s="24"/>
      <c r="UVB58" s="24"/>
      <c r="UVC58" s="24"/>
      <c r="UVD58" s="24"/>
      <c r="UVE58" s="24"/>
      <c r="UVF58" s="24"/>
      <c r="UVG58" s="24"/>
      <c r="UVH58" s="24"/>
      <c r="UVI58" s="24"/>
      <c r="UVJ58" s="24"/>
      <c r="UVK58" s="24"/>
      <c r="UVL58" s="24"/>
      <c r="UVM58" s="24"/>
      <c r="UVN58" s="24"/>
      <c r="UVO58" s="24"/>
      <c r="UVP58" s="24"/>
      <c r="UVQ58" s="24"/>
      <c r="UVR58" s="24"/>
      <c r="UVS58" s="24"/>
      <c r="UVT58" s="24"/>
      <c r="UVU58" s="24"/>
      <c r="UVV58" s="24"/>
      <c r="UVW58" s="24"/>
      <c r="UVX58" s="24"/>
      <c r="UVY58" s="24"/>
      <c r="UVZ58" s="24"/>
      <c r="UWA58" s="24"/>
      <c r="UWB58" s="24"/>
      <c r="UWC58" s="24"/>
      <c r="UWD58" s="24"/>
      <c r="UWE58" s="24"/>
      <c r="UWF58" s="24"/>
      <c r="UWG58" s="24"/>
      <c r="UWH58" s="24"/>
      <c r="UWI58" s="24"/>
      <c r="UWJ58" s="24"/>
      <c r="UWK58" s="24"/>
      <c r="UWL58" s="24"/>
      <c r="UWM58" s="24"/>
      <c r="UWN58" s="24"/>
      <c r="UWO58" s="24"/>
      <c r="UWP58" s="24"/>
      <c r="UWQ58" s="24"/>
      <c r="UWR58" s="24"/>
      <c r="UWS58" s="24"/>
      <c r="UWT58" s="24"/>
      <c r="UWU58" s="24"/>
      <c r="UWV58" s="24"/>
      <c r="UWW58" s="24"/>
      <c r="UWX58" s="24"/>
      <c r="UWY58" s="24"/>
      <c r="UWZ58" s="24"/>
      <c r="UXA58" s="24"/>
      <c r="UXB58" s="24"/>
      <c r="UXC58" s="24"/>
      <c r="UXD58" s="24"/>
      <c r="UXE58" s="24"/>
      <c r="UXF58" s="24"/>
      <c r="UXG58" s="24"/>
      <c r="UXH58" s="24"/>
      <c r="UXI58" s="24"/>
      <c r="UXJ58" s="24"/>
      <c r="UXK58" s="24"/>
      <c r="UXL58" s="24"/>
      <c r="UXM58" s="24"/>
      <c r="UXN58" s="24"/>
      <c r="UXO58" s="24"/>
      <c r="UXP58" s="24"/>
      <c r="UXQ58" s="24"/>
      <c r="UXR58" s="24"/>
      <c r="UXS58" s="24"/>
      <c r="UXT58" s="24"/>
      <c r="UXU58" s="24"/>
      <c r="UXV58" s="24"/>
      <c r="UXW58" s="24"/>
      <c r="UXX58" s="24"/>
      <c r="UXY58" s="24"/>
      <c r="UXZ58" s="24"/>
      <c r="UYA58" s="24"/>
      <c r="UYB58" s="24"/>
      <c r="UYC58" s="24"/>
      <c r="UYD58" s="24"/>
      <c r="UYE58" s="24"/>
      <c r="UYF58" s="24"/>
      <c r="UYG58" s="24"/>
      <c r="UYH58" s="24"/>
      <c r="UYI58" s="24"/>
      <c r="UYJ58" s="24"/>
      <c r="UYK58" s="24"/>
      <c r="UYL58" s="24"/>
      <c r="UYM58" s="24"/>
      <c r="UYN58" s="24"/>
      <c r="UYO58" s="24"/>
      <c r="UYP58" s="24"/>
      <c r="UYQ58" s="24"/>
      <c r="UYR58" s="24"/>
      <c r="UYS58" s="24"/>
      <c r="UYT58" s="24"/>
      <c r="UYU58" s="24"/>
      <c r="UYV58" s="24"/>
      <c r="UYW58" s="24"/>
      <c r="UYX58" s="24"/>
      <c r="UYY58" s="24"/>
      <c r="UYZ58" s="24"/>
      <c r="UZA58" s="24"/>
      <c r="UZB58" s="24"/>
      <c r="UZC58" s="24"/>
      <c r="UZD58" s="24"/>
      <c r="UZE58" s="24"/>
      <c r="UZF58" s="24"/>
      <c r="UZG58" s="24"/>
      <c r="UZH58" s="24"/>
      <c r="UZI58" s="24"/>
      <c r="UZJ58" s="24"/>
      <c r="UZK58" s="24"/>
      <c r="UZL58" s="24"/>
      <c r="UZM58" s="24"/>
      <c r="UZN58" s="24"/>
      <c r="UZO58" s="24"/>
      <c r="UZP58" s="24"/>
      <c r="UZQ58" s="24"/>
      <c r="UZR58" s="24"/>
      <c r="UZS58" s="24"/>
      <c r="UZT58" s="24"/>
      <c r="UZU58" s="24"/>
      <c r="UZV58" s="24"/>
      <c r="UZW58" s="24"/>
      <c r="UZX58" s="24"/>
      <c r="UZY58" s="24"/>
      <c r="UZZ58" s="24"/>
      <c r="VAA58" s="24"/>
      <c r="VAB58" s="24"/>
      <c r="VAC58" s="24"/>
      <c r="VAD58" s="24"/>
      <c r="VAE58" s="24"/>
      <c r="VAF58" s="24"/>
      <c r="VAG58" s="24"/>
      <c r="VAH58" s="24"/>
      <c r="VAI58" s="24"/>
      <c r="VAJ58" s="24"/>
      <c r="VAK58" s="24"/>
      <c r="VAL58" s="24"/>
      <c r="VAM58" s="24"/>
      <c r="VAN58" s="24"/>
      <c r="VAO58" s="24"/>
      <c r="VAP58" s="24"/>
      <c r="VAQ58" s="24"/>
      <c r="VAR58" s="24"/>
      <c r="VAS58" s="24"/>
      <c r="VAT58" s="24"/>
      <c r="VAU58" s="24"/>
      <c r="VAV58" s="24"/>
      <c r="VAW58" s="24"/>
      <c r="VAX58" s="24"/>
      <c r="VAY58" s="24"/>
      <c r="VAZ58" s="24"/>
      <c r="VBA58" s="24"/>
      <c r="VBB58" s="24"/>
      <c r="VBC58" s="24"/>
      <c r="VBD58" s="24"/>
      <c r="VBE58" s="24"/>
      <c r="VBF58" s="24"/>
      <c r="VBG58" s="24"/>
      <c r="VBH58" s="24"/>
      <c r="VBI58" s="24"/>
      <c r="VBJ58" s="24"/>
      <c r="VBK58" s="24"/>
      <c r="VBL58" s="24"/>
      <c r="VBM58" s="24"/>
      <c r="VBN58" s="24"/>
      <c r="VBO58" s="24"/>
      <c r="VBP58" s="24"/>
      <c r="VBQ58" s="24"/>
      <c r="VBR58" s="24"/>
      <c r="VBS58" s="24"/>
      <c r="VBT58" s="24"/>
      <c r="VBU58" s="24"/>
      <c r="VBV58" s="24"/>
      <c r="VBW58" s="24"/>
      <c r="VBX58" s="24"/>
      <c r="VBY58" s="24"/>
      <c r="VBZ58" s="24"/>
      <c r="VCA58" s="24"/>
      <c r="VCB58" s="24"/>
      <c r="VCC58" s="24"/>
      <c r="VCD58" s="24"/>
      <c r="VCE58" s="24"/>
      <c r="VCF58" s="24"/>
      <c r="VCG58" s="24"/>
      <c r="VCH58" s="24"/>
      <c r="VCI58" s="24"/>
      <c r="VCJ58" s="24"/>
      <c r="VCK58" s="24"/>
      <c r="VCL58" s="24"/>
      <c r="VCM58" s="24"/>
      <c r="VCN58" s="24"/>
      <c r="VCO58" s="24"/>
      <c r="VCP58" s="24"/>
      <c r="VCQ58" s="24"/>
      <c r="VCR58" s="24"/>
      <c r="VCS58" s="24"/>
      <c r="VCT58" s="24"/>
      <c r="VCU58" s="24"/>
      <c r="VCV58" s="24"/>
      <c r="VCW58" s="24"/>
      <c r="VCX58" s="24"/>
      <c r="VCY58" s="24"/>
      <c r="VCZ58" s="24"/>
      <c r="VDA58" s="24"/>
      <c r="VDB58" s="24"/>
      <c r="VDC58" s="24"/>
      <c r="VDD58" s="24"/>
      <c r="VDE58" s="24"/>
      <c r="VDF58" s="24"/>
      <c r="VDG58" s="24"/>
      <c r="VDH58" s="24"/>
      <c r="VDI58" s="24"/>
      <c r="VDJ58" s="24"/>
      <c r="VDK58" s="24"/>
      <c r="VDL58" s="24"/>
      <c r="VDM58" s="24"/>
      <c r="VDN58" s="24"/>
      <c r="VDO58" s="24"/>
      <c r="VDP58" s="24"/>
      <c r="VDQ58" s="24"/>
      <c r="VDR58" s="24"/>
      <c r="VDS58" s="24"/>
      <c r="VDT58" s="24"/>
      <c r="VDU58" s="24"/>
      <c r="VDV58" s="24"/>
      <c r="VDW58" s="24"/>
      <c r="VDX58" s="24"/>
      <c r="VDY58" s="24"/>
      <c r="VDZ58" s="24"/>
      <c r="VEA58" s="24"/>
      <c r="VEB58" s="24"/>
      <c r="VEC58" s="24"/>
      <c r="VED58" s="24"/>
      <c r="VEE58" s="24"/>
      <c r="VEF58" s="24"/>
      <c r="VEG58" s="24"/>
      <c r="VEH58" s="24"/>
      <c r="VEI58" s="24"/>
      <c r="VEJ58" s="24"/>
      <c r="VEK58" s="24"/>
      <c r="VEL58" s="24"/>
      <c r="VEM58" s="24"/>
      <c r="VEN58" s="24"/>
      <c r="VEO58" s="24"/>
      <c r="VEP58" s="24"/>
      <c r="VEQ58" s="24"/>
      <c r="VER58" s="24"/>
      <c r="VES58" s="24"/>
      <c r="VET58" s="24"/>
      <c r="VEU58" s="24"/>
      <c r="VEV58" s="24"/>
      <c r="VEW58" s="24"/>
      <c r="VEX58" s="24"/>
      <c r="VEY58" s="24"/>
      <c r="VEZ58" s="24"/>
      <c r="VFA58" s="24"/>
      <c r="VFB58" s="24"/>
      <c r="VFC58" s="24"/>
      <c r="VFD58" s="24"/>
      <c r="VFE58" s="24"/>
      <c r="VFF58" s="24"/>
      <c r="VFG58" s="24"/>
      <c r="VFH58" s="24"/>
      <c r="VFI58" s="24"/>
      <c r="VFJ58" s="24"/>
      <c r="VFK58" s="24"/>
      <c r="VFL58" s="24"/>
      <c r="VFM58" s="24"/>
      <c r="VFN58" s="24"/>
      <c r="VFO58" s="24"/>
      <c r="VFP58" s="24"/>
      <c r="VFQ58" s="24"/>
      <c r="VFR58" s="24"/>
      <c r="VFS58" s="24"/>
      <c r="VFT58" s="24"/>
      <c r="VFU58" s="24"/>
      <c r="VFV58" s="24"/>
      <c r="VFW58" s="24"/>
      <c r="VFX58" s="24"/>
      <c r="VFY58" s="24"/>
      <c r="VFZ58" s="24"/>
      <c r="VGA58" s="24"/>
      <c r="VGB58" s="24"/>
      <c r="VGC58" s="24"/>
      <c r="VGD58" s="24"/>
      <c r="VGE58" s="24"/>
      <c r="VGF58" s="24"/>
      <c r="VGG58" s="24"/>
      <c r="VGH58" s="24"/>
      <c r="VGI58" s="24"/>
      <c r="VGJ58" s="24"/>
      <c r="VGK58" s="24"/>
      <c r="VGL58" s="24"/>
      <c r="VGM58" s="24"/>
      <c r="VGN58" s="24"/>
      <c r="VGO58" s="24"/>
      <c r="VGP58" s="24"/>
      <c r="VGQ58" s="24"/>
      <c r="VGR58" s="24"/>
      <c r="VGS58" s="24"/>
      <c r="VGT58" s="24"/>
      <c r="VGU58" s="24"/>
      <c r="VGV58" s="24"/>
      <c r="VGW58" s="24"/>
      <c r="VGX58" s="24"/>
      <c r="VGY58" s="24"/>
      <c r="VGZ58" s="24"/>
      <c r="VHA58" s="24"/>
      <c r="VHB58" s="24"/>
      <c r="VHC58" s="24"/>
      <c r="VHD58" s="24"/>
      <c r="VHE58" s="24"/>
      <c r="VHF58" s="24"/>
      <c r="VHG58" s="24"/>
      <c r="VHH58" s="24"/>
      <c r="VHI58" s="24"/>
      <c r="VHJ58" s="24"/>
      <c r="VHK58" s="24"/>
      <c r="VHL58" s="24"/>
      <c r="VHM58" s="24"/>
      <c r="VHN58" s="24"/>
      <c r="VHO58" s="24"/>
      <c r="VHP58" s="24"/>
      <c r="VHQ58" s="24"/>
      <c r="VHR58" s="24"/>
      <c r="VHS58" s="24"/>
      <c r="VHT58" s="24"/>
      <c r="VHU58" s="24"/>
      <c r="VHV58" s="24"/>
      <c r="VHW58" s="24"/>
      <c r="VHX58" s="24"/>
      <c r="VHY58" s="24"/>
      <c r="VHZ58" s="24"/>
      <c r="VIA58" s="24"/>
      <c r="VIB58" s="24"/>
      <c r="VIC58" s="24"/>
      <c r="VID58" s="24"/>
      <c r="VIE58" s="24"/>
      <c r="VIF58" s="24"/>
      <c r="VIG58" s="24"/>
      <c r="VIH58" s="24"/>
      <c r="VII58" s="24"/>
      <c r="VIJ58" s="24"/>
      <c r="VIK58" s="24"/>
      <c r="VIL58" s="24"/>
      <c r="VIM58" s="24"/>
      <c r="VIN58" s="24"/>
      <c r="VIO58" s="24"/>
      <c r="VIP58" s="24"/>
      <c r="VIQ58" s="24"/>
      <c r="VIR58" s="24"/>
      <c r="VIS58" s="24"/>
      <c r="VIT58" s="24"/>
      <c r="VIU58" s="24"/>
      <c r="VIV58" s="24"/>
      <c r="VIW58" s="24"/>
      <c r="VIX58" s="24"/>
      <c r="VIY58" s="24"/>
      <c r="VIZ58" s="24"/>
      <c r="VJA58" s="24"/>
      <c r="VJB58" s="24"/>
      <c r="VJC58" s="24"/>
      <c r="VJD58" s="24"/>
      <c r="VJE58" s="24"/>
      <c r="VJF58" s="24"/>
      <c r="VJG58" s="24"/>
      <c r="VJH58" s="24"/>
      <c r="VJI58" s="24"/>
      <c r="VJJ58" s="24"/>
      <c r="VJK58" s="24"/>
      <c r="VJL58" s="24"/>
      <c r="VJM58" s="24"/>
      <c r="VJN58" s="24"/>
      <c r="VJO58" s="24"/>
      <c r="VJP58" s="24"/>
      <c r="VJQ58" s="24"/>
      <c r="VJR58" s="24"/>
      <c r="VJS58" s="24"/>
      <c r="VJT58" s="24"/>
      <c r="VJU58" s="24"/>
      <c r="VJV58" s="24"/>
      <c r="VJW58" s="24"/>
      <c r="VJX58" s="24"/>
      <c r="VJY58" s="24"/>
      <c r="VJZ58" s="24"/>
      <c r="VKA58" s="24"/>
      <c r="VKB58" s="24"/>
      <c r="VKC58" s="24"/>
      <c r="VKD58" s="24"/>
      <c r="VKE58" s="24"/>
      <c r="VKF58" s="24"/>
      <c r="VKG58" s="24"/>
      <c r="VKH58" s="24"/>
      <c r="VKI58" s="24"/>
      <c r="VKJ58" s="24"/>
      <c r="VKK58" s="24"/>
      <c r="VKL58" s="24"/>
      <c r="VKM58" s="24"/>
      <c r="VKN58" s="24"/>
      <c r="VKO58" s="24"/>
      <c r="VKP58" s="24"/>
      <c r="VKQ58" s="24"/>
      <c r="VKR58" s="24"/>
      <c r="VKS58" s="24"/>
      <c r="VKT58" s="24"/>
      <c r="VKU58" s="24"/>
      <c r="VKV58" s="24"/>
      <c r="VKW58" s="24"/>
      <c r="VKX58" s="24"/>
      <c r="VKY58" s="24"/>
      <c r="VKZ58" s="24"/>
      <c r="VLA58" s="24"/>
      <c r="VLB58" s="24"/>
      <c r="VLC58" s="24"/>
      <c r="VLD58" s="24"/>
      <c r="VLE58" s="24"/>
      <c r="VLF58" s="24"/>
      <c r="VLG58" s="24"/>
      <c r="VLH58" s="24"/>
      <c r="VLI58" s="24"/>
      <c r="VLJ58" s="24"/>
      <c r="VLK58" s="24"/>
      <c r="VLL58" s="24"/>
      <c r="VLM58" s="24"/>
      <c r="VLN58" s="24"/>
      <c r="VLO58" s="24"/>
      <c r="VLP58" s="24"/>
      <c r="VLQ58" s="24"/>
      <c r="VLR58" s="24"/>
      <c r="VLS58" s="24"/>
      <c r="VLT58" s="24"/>
      <c r="VLU58" s="24"/>
      <c r="VLV58" s="24"/>
      <c r="VLW58" s="24"/>
      <c r="VLX58" s="24"/>
      <c r="VLY58" s="24"/>
      <c r="VLZ58" s="24"/>
      <c r="VMA58" s="24"/>
      <c r="VMB58" s="24"/>
      <c r="VMC58" s="24"/>
      <c r="VMD58" s="24"/>
      <c r="VME58" s="24"/>
      <c r="VMF58" s="24"/>
      <c r="VMG58" s="24"/>
      <c r="VMH58" s="24"/>
      <c r="VMI58" s="24"/>
      <c r="VMJ58" s="24"/>
      <c r="VMK58" s="24"/>
      <c r="VML58" s="24"/>
      <c r="VMM58" s="24"/>
      <c r="VMN58" s="24"/>
      <c r="VMO58" s="24"/>
      <c r="VMP58" s="24"/>
      <c r="VMQ58" s="24"/>
      <c r="VMR58" s="24"/>
      <c r="VMS58" s="24"/>
      <c r="VMT58" s="24"/>
      <c r="VMU58" s="24"/>
      <c r="VMV58" s="24"/>
      <c r="VMW58" s="24"/>
      <c r="VMX58" s="24"/>
      <c r="VMY58" s="24"/>
      <c r="VMZ58" s="24"/>
      <c r="VNA58" s="24"/>
      <c r="VNB58" s="24"/>
      <c r="VNC58" s="24"/>
      <c r="VND58" s="24"/>
      <c r="VNE58" s="24"/>
      <c r="VNF58" s="24"/>
      <c r="VNG58" s="24"/>
      <c r="VNH58" s="24"/>
      <c r="VNI58" s="24"/>
      <c r="VNJ58" s="24"/>
      <c r="VNK58" s="24"/>
      <c r="VNL58" s="24"/>
      <c r="VNM58" s="24"/>
      <c r="VNN58" s="24"/>
      <c r="VNO58" s="24"/>
      <c r="VNP58" s="24"/>
      <c r="VNQ58" s="24"/>
      <c r="VNR58" s="24"/>
      <c r="VNS58" s="24"/>
      <c r="VNT58" s="24"/>
      <c r="VNU58" s="24"/>
      <c r="VNV58" s="24"/>
      <c r="VNW58" s="24"/>
      <c r="VNX58" s="24"/>
      <c r="VNY58" s="24"/>
      <c r="VNZ58" s="24"/>
      <c r="VOA58" s="24"/>
      <c r="VOB58" s="24"/>
      <c r="VOC58" s="24"/>
      <c r="VOD58" s="24"/>
      <c r="VOE58" s="24"/>
      <c r="VOF58" s="24"/>
      <c r="VOG58" s="24"/>
      <c r="VOH58" s="24"/>
      <c r="VOI58" s="24"/>
      <c r="VOJ58" s="24"/>
      <c r="VOK58" s="24"/>
      <c r="VOL58" s="24"/>
      <c r="VOM58" s="24"/>
      <c r="VON58" s="24"/>
      <c r="VOO58" s="24"/>
      <c r="VOP58" s="24"/>
      <c r="VOQ58" s="24"/>
      <c r="VOR58" s="24"/>
      <c r="VOS58" s="24"/>
      <c r="VOT58" s="24"/>
      <c r="VOU58" s="24"/>
      <c r="VOV58" s="24"/>
      <c r="VOW58" s="24"/>
      <c r="VOX58" s="24"/>
      <c r="VOY58" s="24"/>
      <c r="VOZ58" s="24"/>
      <c r="VPA58" s="24"/>
      <c r="VPB58" s="24"/>
      <c r="VPC58" s="24"/>
      <c r="VPD58" s="24"/>
      <c r="VPE58" s="24"/>
      <c r="VPF58" s="24"/>
      <c r="VPG58" s="24"/>
      <c r="VPH58" s="24"/>
      <c r="VPI58" s="24"/>
      <c r="VPJ58" s="24"/>
      <c r="VPK58" s="24"/>
      <c r="VPL58" s="24"/>
      <c r="VPM58" s="24"/>
      <c r="VPN58" s="24"/>
      <c r="VPO58" s="24"/>
      <c r="VPP58" s="24"/>
      <c r="VPQ58" s="24"/>
      <c r="VPR58" s="24"/>
      <c r="VPS58" s="24"/>
      <c r="VPT58" s="24"/>
      <c r="VPU58" s="24"/>
      <c r="VPV58" s="24"/>
      <c r="VPW58" s="24"/>
      <c r="VPX58" s="24"/>
      <c r="VPY58" s="24"/>
      <c r="VPZ58" s="24"/>
      <c r="VQA58" s="24"/>
      <c r="VQB58" s="24"/>
      <c r="VQC58" s="24"/>
      <c r="VQD58" s="24"/>
      <c r="VQE58" s="24"/>
      <c r="VQF58" s="24"/>
      <c r="VQG58" s="24"/>
      <c r="VQH58" s="24"/>
      <c r="VQI58" s="24"/>
      <c r="VQJ58" s="24"/>
      <c r="VQK58" s="24"/>
      <c r="VQL58" s="24"/>
      <c r="VQM58" s="24"/>
      <c r="VQN58" s="24"/>
      <c r="VQO58" s="24"/>
      <c r="VQP58" s="24"/>
      <c r="VQQ58" s="24"/>
      <c r="VQR58" s="24"/>
      <c r="VQS58" s="24"/>
      <c r="VQT58" s="24"/>
      <c r="VQU58" s="24"/>
      <c r="VQV58" s="24"/>
      <c r="VQW58" s="24"/>
      <c r="VQX58" s="24"/>
      <c r="VQY58" s="24"/>
      <c r="VQZ58" s="24"/>
      <c r="VRA58" s="24"/>
      <c r="VRB58" s="24"/>
      <c r="VRC58" s="24"/>
      <c r="VRD58" s="24"/>
      <c r="VRE58" s="24"/>
      <c r="VRF58" s="24"/>
      <c r="VRG58" s="24"/>
      <c r="VRH58" s="24"/>
      <c r="VRI58" s="24"/>
      <c r="VRJ58" s="24"/>
      <c r="VRK58" s="24"/>
      <c r="VRL58" s="24"/>
      <c r="VRM58" s="24"/>
      <c r="VRN58" s="24"/>
      <c r="VRO58" s="24"/>
      <c r="VRP58" s="24"/>
      <c r="VRQ58" s="24"/>
      <c r="VRR58" s="24"/>
      <c r="VRS58" s="24"/>
      <c r="VRT58" s="24"/>
      <c r="VRU58" s="24"/>
      <c r="VRV58" s="24"/>
      <c r="VRW58" s="24"/>
      <c r="VRX58" s="24"/>
      <c r="VRY58" s="24"/>
      <c r="VRZ58" s="24"/>
      <c r="VSA58" s="24"/>
      <c r="VSB58" s="24"/>
      <c r="VSC58" s="24"/>
      <c r="VSD58" s="24"/>
      <c r="VSE58" s="24"/>
      <c r="VSF58" s="24"/>
      <c r="VSG58" s="24"/>
      <c r="VSH58" s="24"/>
      <c r="VSI58" s="24"/>
      <c r="VSJ58" s="24"/>
      <c r="VSK58" s="24"/>
      <c r="VSL58" s="24"/>
      <c r="VSM58" s="24"/>
      <c r="VSN58" s="24"/>
      <c r="VSO58" s="24"/>
      <c r="VSP58" s="24"/>
      <c r="VSQ58" s="24"/>
      <c r="VSR58" s="24"/>
      <c r="VSS58" s="24"/>
      <c r="VST58" s="24"/>
      <c r="VSU58" s="24"/>
      <c r="VSV58" s="24"/>
      <c r="VSW58" s="24"/>
      <c r="VSX58" s="24"/>
      <c r="VSY58" s="24"/>
      <c r="VSZ58" s="24"/>
      <c r="VTA58" s="24"/>
      <c r="VTB58" s="24"/>
      <c r="VTC58" s="24"/>
      <c r="VTD58" s="24"/>
      <c r="VTE58" s="24"/>
      <c r="VTF58" s="24"/>
      <c r="VTG58" s="24"/>
      <c r="VTH58" s="24"/>
      <c r="VTI58" s="24"/>
      <c r="VTJ58" s="24"/>
      <c r="VTK58" s="24"/>
      <c r="VTL58" s="24"/>
      <c r="VTM58" s="24"/>
      <c r="VTN58" s="24"/>
      <c r="VTO58" s="24"/>
      <c r="VTP58" s="24"/>
      <c r="VTQ58" s="24"/>
      <c r="VTR58" s="24"/>
      <c r="VTS58" s="24"/>
      <c r="VTT58" s="24"/>
      <c r="VTU58" s="24"/>
      <c r="VTV58" s="24"/>
      <c r="VTW58" s="24"/>
      <c r="VTX58" s="24"/>
      <c r="VTY58" s="24"/>
      <c r="VTZ58" s="24"/>
      <c r="VUA58" s="24"/>
      <c r="VUB58" s="24"/>
      <c r="VUC58" s="24"/>
      <c r="VUD58" s="24"/>
      <c r="VUE58" s="24"/>
      <c r="VUF58" s="24"/>
      <c r="VUG58" s="24"/>
      <c r="VUH58" s="24"/>
      <c r="VUI58" s="24"/>
      <c r="VUJ58" s="24"/>
      <c r="VUK58" s="24"/>
      <c r="VUL58" s="24"/>
      <c r="VUM58" s="24"/>
      <c r="VUN58" s="24"/>
      <c r="VUO58" s="24"/>
      <c r="VUP58" s="24"/>
      <c r="VUQ58" s="24"/>
      <c r="VUR58" s="24"/>
      <c r="VUS58" s="24"/>
      <c r="VUT58" s="24"/>
      <c r="VUU58" s="24"/>
      <c r="VUV58" s="24"/>
      <c r="VUW58" s="24"/>
      <c r="VUX58" s="24"/>
      <c r="VUY58" s="24"/>
      <c r="VUZ58" s="24"/>
      <c r="VVA58" s="24"/>
      <c r="VVB58" s="24"/>
      <c r="VVC58" s="24"/>
      <c r="VVD58" s="24"/>
      <c r="VVE58" s="24"/>
      <c r="VVF58" s="24"/>
      <c r="VVG58" s="24"/>
      <c r="VVH58" s="24"/>
      <c r="VVI58" s="24"/>
      <c r="VVJ58" s="24"/>
      <c r="VVK58" s="24"/>
      <c r="VVL58" s="24"/>
      <c r="VVM58" s="24"/>
      <c r="VVN58" s="24"/>
      <c r="VVO58" s="24"/>
      <c r="VVP58" s="24"/>
      <c r="VVQ58" s="24"/>
      <c r="VVR58" s="24"/>
      <c r="VVS58" s="24"/>
      <c r="VVT58" s="24"/>
      <c r="VVU58" s="24"/>
      <c r="VVV58" s="24"/>
      <c r="VVW58" s="24"/>
      <c r="VVX58" s="24"/>
      <c r="VVY58" s="24"/>
      <c r="VVZ58" s="24"/>
      <c r="VWA58" s="24"/>
      <c r="VWB58" s="24"/>
      <c r="VWC58" s="24"/>
      <c r="VWD58" s="24"/>
      <c r="VWE58" s="24"/>
      <c r="VWF58" s="24"/>
      <c r="VWG58" s="24"/>
      <c r="VWH58" s="24"/>
      <c r="VWI58" s="24"/>
      <c r="VWJ58" s="24"/>
      <c r="VWK58" s="24"/>
      <c r="VWL58" s="24"/>
      <c r="VWM58" s="24"/>
      <c r="VWN58" s="24"/>
      <c r="VWO58" s="24"/>
      <c r="VWP58" s="24"/>
      <c r="VWQ58" s="24"/>
      <c r="VWR58" s="24"/>
      <c r="VWS58" s="24"/>
      <c r="VWT58" s="24"/>
      <c r="VWU58" s="24"/>
      <c r="VWV58" s="24"/>
      <c r="VWW58" s="24"/>
      <c r="VWX58" s="24"/>
      <c r="VWY58" s="24"/>
      <c r="VWZ58" s="24"/>
      <c r="VXA58" s="24"/>
      <c r="VXB58" s="24"/>
      <c r="VXC58" s="24"/>
      <c r="VXD58" s="24"/>
      <c r="VXE58" s="24"/>
      <c r="VXF58" s="24"/>
      <c r="VXG58" s="24"/>
      <c r="VXH58" s="24"/>
      <c r="VXI58" s="24"/>
      <c r="VXJ58" s="24"/>
      <c r="VXK58" s="24"/>
      <c r="VXL58" s="24"/>
      <c r="VXM58" s="24"/>
      <c r="VXN58" s="24"/>
      <c r="VXO58" s="24"/>
      <c r="VXP58" s="24"/>
      <c r="VXQ58" s="24"/>
      <c r="VXR58" s="24"/>
      <c r="VXS58" s="24"/>
      <c r="VXT58" s="24"/>
      <c r="VXU58" s="24"/>
      <c r="VXV58" s="24"/>
      <c r="VXW58" s="24"/>
      <c r="VXX58" s="24"/>
      <c r="VXY58" s="24"/>
      <c r="VXZ58" s="24"/>
      <c r="VYA58" s="24"/>
      <c r="VYB58" s="24"/>
      <c r="VYC58" s="24"/>
      <c r="VYD58" s="24"/>
      <c r="VYE58" s="24"/>
      <c r="VYF58" s="24"/>
      <c r="VYG58" s="24"/>
      <c r="VYH58" s="24"/>
      <c r="VYI58" s="24"/>
      <c r="VYJ58" s="24"/>
      <c r="VYK58" s="24"/>
      <c r="VYL58" s="24"/>
      <c r="VYM58" s="24"/>
      <c r="VYN58" s="24"/>
      <c r="VYO58" s="24"/>
      <c r="VYP58" s="24"/>
      <c r="VYQ58" s="24"/>
      <c r="VYR58" s="24"/>
      <c r="VYS58" s="24"/>
      <c r="VYT58" s="24"/>
      <c r="VYU58" s="24"/>
      <c r="VYV58" s="24"/>
      <c r="VYW58" s="24"/>
      <c r="VYX58" s="24"/>
      <c r="VYY58" s="24"/>
      <c r="VYZ58" s="24"/>
      <c r="VZA58" s="24"/>
      <c r="VZB58" s="24"/>
      <c r="VZC58" s="24"/>
      <c r="VZD58" s="24"/>
      <c r="VZE58" s="24"/>
      <c r="VZF58" s="24"/>
      <c r="VZG58" s="24"/>
      <c r="VZH58" s="24"/>
      <c r="VZI58" s="24"/>
      <c r="VZJ58" s="24"/>
      <c r="VZK58" s="24"/>
      <c r="VZL58" s="24"/>
      <c r="VZM58" s="24"/>
      <c r="VZN58" s="24"/>
      <c r="VZO58" s="24"/>
      <c r="VZP58" s="24"/>
      <c r="VZQ58" s="24"/>
      <c r="VZR58" s="24"/>
      <c r="VZS58" s="24"/>
      <c r="VZT58" s="24"/>
      <c r="VZU58" s="24"/>
      <c r="VZV58" s="24"/>
      <c r="VZW58" s="24"/>
      <c r="VZX58" s="24"/>
      <c r="VZY58" s="24"/>
      <c r="VZZ58" s="24"/>
      <c r="WAA58" s="24"/>
      <c r="WAB58" s="24"/>
      <c r="WAC58" s="24"/>
      <c r="WAD58" s="24"/>
      <c r="WAE58" s="24"/>
      <c r="WAF58" s="24"/>
      <c r="WAG58" s="24"/>
      <c r="WAH58" s="24"/>
      <c r="WAI58" s="24"/>
      <c r="WAJ58" s="24"/>
      <c r="WAK58" s="24"/>
      <c r="WAL58" s="24"/>
      <c r="WAM58" s="24"/>
      <c r="WAN58" s="24"/>
      <c r="WAO58" s="24"/>
      <c r="WAP58" s="24"/>
      <c r="WAQ58" s="24"/>
      <c r="WAR58" s="24"/>
      <c r="WAS58" s="24"/>
      <c r="WAT58" s="24"/>
      <c r="WAU58" s="24"/>
      <c r="WAV58" s="24"/>
      <c r="WAW58" s="24"/>
      <c r="WAX58" s="24"/>
      <c r="WAY58" s="24"/>
      <c r="WAZ58" s="24"/>
      <c r="WBA58" s="24"/>
      <c r="WBB58" s="24"/>
      <c r="WBC58" s="24"/>
      <c r="WBD58" s="24"/>
      <c r="WBE58" s="24"/>
      <c r="WBF58" s="24"/>
      <c r="WBG58" s="24"/>
      <c r="WBH58" s="24"/>
      <c r="WBI58" s="24"/>
      <c r="WBJ58" s="24"/>
      <c r="WBK58" s="24"/>
      <c r="WBL58" s="24"/>
      <c r="WBM58" s="24"/>
      <c r="WBN58" s="24"/>
      <c r="WBO58" s="24"/>
      <c r="WBP58" s="24"/>
      <c r="WBQ58" s="24"/>
      <c r="WBR58" s="24"/>
      <c r="WBS58" s="24"/>
      <c r="WBT58" s="24"/>
      <c r="WBU58" s="24"/>
      <c r="WBV58" s="24"/>
      <c r="WBW58" s="24"/>
      <c r="WBX58" s="24"/>
      <c r="WBY58" s="24"/>
      <c r="WBZ58" s="24"/>
      <c r="WCA58" s="24"/>
      <c r="WCB58" s="24"/>
      <c r="WCC58" s="24"/>
      <c r="WCD58" s="24"/>
      <c r="WCE58" s="24"/>
      <c r="WCF58" s="24"/>
      <c r="WCG58" s="24"/>
      <c r="WCH58" s="24"/>
      <c r="WCI58" s="24"/>
      <c r="WCJ58" s="24"/>
      <c r="WCK58" s="24"/>
      <c r="WCL58" s="24"/>
      <c r="WCM58" s="24"/>
      <c r="WCN58" s="24"/>
      <c r="WCO58" s="24"/>
      <c r="WCP58" s="24"/>
      <c r="WCQ58" s="24"/>
      <c r="WCR58" s="24"/>
      <c r="WCS58" s="24"/>
      <c r="WCT58" s="24"/>
      <c r="WCU58" s="24"/>
      <c r="WCV58" s="24"/>
      <c r="WCW58" s="24"/>
      <c r="WCX58" s="24"/>
      <c r="WCY58" s="24"/>
      <c r="WCZ58" s="24"/>
      <c r="WDA58" s="24"/>
      <c r="WDB58" s="24"/>
      <c r="WDC58" s="24"/>
      <c r="WDD58" s="24"/>
      <c r="WDE58" s="24"/>
      <c r="WDF58" s="24"/>
      <c r="WDG58" s="24"/>
      <c r="WDH58" s="24"/>
      <c r="WDI58" s="24"/>
      <c r="WDJ58" s="24"/>
      <c r="WDK58" s="24"/>
      <c r="WDL58" s="24"/>
      <c r="WDM58" s="24"/>
      <c r="WDN58" s="24"/>
      <c r="WDO58" s="24"/>
      <c r="WDP58" s="24"/>
      <c r="WDQ58" s="24"/>
      <c r="WDR58" s="24"/>
      <c r="WDS58" s="24"/>
      <c r="WDT58" s="24"/>
      <c r="WDU58" s="24"/>
      <c r="WDV58" s="24"/>
      <c r="WDW58" s="24"/>
      <c r="WDX58" s="24"/>
      <c r="WDY58" s="24"/>
      <c r="WDZ58" s="24"/>
      <c r="WEA58" s="24"/>
      <c r="WEB58" s="24"/>
      <c r="WEC58" s="24"/>
      <c r="WED58" s="24"/>
      <c r="WEE58" s="24"/>
      <c r="WEF58" s="24"/>
      <c r="WEG58" s="24"/>
      <c r="WEH58" s="24"/>
      <c r="WEI58" s="24"/>
      <c r="WEJ58" s="24"/>
      <c r="WEK58" s="24"/>
      <c r="WEL58" s="24"/>
      <c r="WEM58" s="24"/>
      <c r="WEN58" s="24"/>
      <c r="WEO58" s="24"/>
      <c r="WEP58" s="24"/>
      <c r="WEQ58" s="24"/>
      <c r="WER58" s="24"/>
      <c r="WES58" s="24"/>
      <c r="WET58" s="24"/>
      <c r="WEU58" s="24"/>
      <c r="WEV58" s="24"/>
      <c r="WEW58" s="24"/>
      <c r="WEX58" s="24"/>
      <c r="WEY58" s="24"/>
      <c r="WEZ58" s="24"/>
      <c r="WFA58" s="24"/>
      <c r="WFB58" s="24"/>
      <c r="WFC58" s="24"/>
      <c r="WFD58" s="24"/>
      <c r="WFE58" s="24"/>
      <c r="WFF58" s="24"/>
      <c r="WFG58" s="24"/>
      <c r="WFH58" s="24"/>
      <c r="WFI58" s="24"/>
      <c r="WFJ58" s="24"/>
      <c r="WFK58" s="24"/>
      <c r="WFL58" s="24"/>
      <c r="WFM58" s="24"/>
      <c r="WFN58" s="24"/>
      <c r="WFO58" s="24"/>
      <c r="WFP58" s="24"/>
      <c r="WFQ58" s="24"/>
      <c r="WFR58" s="24"/>
      <c r="WFS58" s="24"/>
      <c r="WFT58" s="24"/>
      <c r="WFU58" s="24"/>
      <c r="WFV58" s="24"/>
      <c r="WFW58" s="24"/>
      <c r="WFX58" s="24"/>
      <c r="WFY58" s="24"/>
      <c r="WFZ58" s="24"/>
      <c r="WGA58" s="24"/>
      <c r="WGB58" s="24"/>
      <c r="WGC58" s="24"/>
      <c r="WGD58" s="24"/>
      <c r="WGE58" s="24"/>
      <c r="WGF58" s="24"/>
      <c r="WGG58" s="24"/>
      <c r="WGH58" s="24"/>
      <c r="WGI58" s="24"/>
      <c r="WGJ58" s="24"/>
      <c r="WGK58" s="24"/>
      <c r="WGL58" s="24"/>
      <c r="WGM58" s="24"/>
      <c r="WGN58" s="24"/>
      <c r="WGO58" s="24"/>
      <c r="WGP58" s="24"/>
      <c r="WGQ58" s="24"/>
      <c r="WGR58" s="24"/>
      <c r="WGS58" s="24"/>
      <c r="WGT58" s="24"/>
      <c r="WGU58" s="24"/>
      <c r="WGV58" s="24"/>
      <c r="WGW58" s="24"/>
      <c r="WGX58" s="24"/>
      <c r="WGY58" s="24"/>
      <c r="WGZ58" s="24"/>
      <c r="WHA58" s="24"/>
      <c r="WHB58" s="24"/>
      <c r="WHC58" s="24"/>
      <c r="WHD58" s="24"/>
      <c r="WHE58" s="24"/>
      <c r="WHF58" s="24"/>
      <c r="WHG58" s="24"/>
      <c r="WHH58" s="24"/>
      <c r="WHI58" s="24"/>
      <c r="WHJ58" s="24"/>
      <c r="WHK58" s="24"/>
      <c r="WHL58" s="24"/>
      <c r="WHM58" s="24"/>
      <c r="WHN58" s="24"/>
      <c r="WHO58" s="24"/>
      <c r="WHP58" s="24"/>
      <c r="WHQ58" s="24"/>
      <c r="WHR58" s="24"/>
      <c r="WHS58" s="24"/>
      <c r="WHT58" s="24"/>
      <c r="WHU58" s="24"/>
      <c r="WHV58" s="24"/>
      <c r="WHW58" s="24"/>
      <c r="WHX58" s="24"/>
      <c r="WHY58" s="24"/>
      <c r="WHZ58" s="24"/>
      <c r="WIA58" s="24"/>
      <c r="WIB58" s="24"/>
      <c r="WIC58" s="24"/>
      <c r="WID58" s="24"/>
      <c r="WIE58" s="24"/>
      <c r="WIF58" s="24"/>
      <c r="WIG58" s="24"/>
      <c r="WIH58" s="24"/>
      <c r="WII58" s="24"/>
      <c r="WIJ58" s="24"/>
      <c r="WIK58" s="24"/>
      <c r="WIL58" s="24"/>
      <c r="WIM58" s="24"/>
      <c r="WIN58" s="24"/>
      <c r="WIO58" s="24"/>
      <c r="WIP58" s="24"/>
      <c r="WIQ58" s="24"/>
      <c r="WIR58" s="24"/>
      <c r="WIS58" s="24"/>
      <c r="WIT58" s="24"/>
      <c r="WIU58" s="24"/>
      <c r="WIV58" s="24"/>
      <c r="WIW58" s="24"/>
      <c r="WIX58" s="24"/>
      <c r="WIY58" s="24"/>
      <c r="WIZ58" s="24"/>
      <c r="WJA58" s="24"/>
      <c r="WJB58" s="24"/>
      <c r="WJC58" s="24"/>
      <c r="WJD58" s="24"/>
      <c r="WJE58" s="24"/>
      <c r="WJF58" s="24"/>
      <c r="WJG58" s="24"/>
      <c r="WJH58" s="24"/>
      <c r="WJI58" s="24"/>
      <c r="WJJ58" s="24"/>
      <c r="WJK58" s="24"/>
      <c r="WJL58" s="24"/>
      <c r="WJM58" s="24"/>
      <c r="WJN58" s="24"/>
      <c r="WJO58" s="24"/>
      <c r="WJP58" s="24"/>
      <c r="WJQ58" s="24"/>
      <c r="WJR58" s="24"/>
      <c r="WJS58" s="24"/>
      <c r="WJT58" s="24"/>
      <c r="WJU58" s="24"/>
      <c r="WJV58" s="24"/>
      <c r="WJW58" s="24"/>
      <c r="WJX58" s="24"/>
      <c r="WJY58" s="24"/>
      <c r="WJZ58" s="24"/>
      <c r="WKA58" s="24"/>
      <c r="WKB58" s="24"/>
      <c r="WKC58" s="24"/>
      <c r="WKD58" s="24"/>
      <c r="WKE58" s="24"/>
      <c r="WKF58" s="24"/>
      <c r="WKG58" s="24"/>
      <c r="WKH58" s="24"/>
      <c r="WKI58" s="24"/>
      <c r="WKJ58" s="24"/>
      <c r="WKK58" s="24"/>
      <c r="WKL58" s="24"/>
      <c r="WKM58" s="24"/>
      <c r="WKN58" s="24"/>
      <c r="WKO58" s="24"/>
      <c r="WKP58" s="24"/>
      <c r="WKQ58" s="24"/>
      <c r="WKR58" s="24"/>
      <c r="WKS58" s="24"/>
      <c r="WKT58" s="24"/>
      <c r="WKU58" s="24"/>
      <c r="WKV58" s="24"/>
      <c r="WKW58" s="24"/>
      <c r="WKX58" s="24"/>
      <c r="WKY58" s="24"/>
      <c r="WKZ58" s="24"/>
      <c r="WLA58" s="24"/>
      <c r="WLB58" s="24"/>
      <c r="WLC58" s="24"/>
      <c r="WLD58" s="24"/>
      <c r="WLE58" s="24"/>
      <c r="WLF58" s="24"/>
      <c r="WLG58" s="24"/>
      <c r="WLH58" s="24"/>
      <c r="WLI58" s="24"/>
      <c r="WLJ58" s="24"/>
      <c r="WLK58" s="24"/>
      <c r="WLL58" s="24"/>
      <c r="WLM58" s="24"/>
      <c r="WLN58" s="24"/>
      <c r="WLO58" s="24"/>
      <c r="WLP58" s="24"/>
      <c r="WLQ58" s="24"/>
      <c r="WLR58" s="24"/>
      <c r="WLS58" s="24"/>
      <c r="WLT58" s="24"/>
      <c r="WLU58" s="24"/>
      <c r="WLV58" s="24"/>
      <c r="WLW58" s="24"/>
      <c r="WLX58" s="24"/>
      <c r="WLY58" s="24"/>
      <c r="WLZ58" s="24"/>
      <c r="WMA58" s="24"/>
      <c r="WMB58" s="24"/>
      <c r="WMC58" s="24"/>
      <c r="WMD58" s="24"/>
      <c r="WME58" s="24"/>
      <c r="WMF58" s="24"/>
      <c r="WMG58" s="24"/>
      <c r="WMH58" s="24"/>
      <c r="WMI58" s="24"/>
      <c r="WMJ58" s="24"/>
      <c r="WMK58" s="24"/>
      <c r="WML58" s="24"/>
      <c r="WMM58" s="24"/>
      <c r="WMN58" s="24"/>
      <c r="WMO58" s="24"/>
      <c r="WMP58" s="24"/>
      <c r="WMQ58" s="24"/>
      <c r="WMR58" s="24"/>
      <c r="WMS58" s="24"/>
      <c r="WMT58" s="24"/>
      <c r="WMU58" s="24"/>
      <c r="WMV58" s="24"/>
      <c r="WMW58" s="24"/>
      <c r="WMX58" s="24"/>
      <c r="WMY58" s="24"/>
      <c r="WMZ58" s="24"/>
      <c r="WNA58" s="24"/>
      <c r="WNB58" s="24"/>
      <c r="WNC58" s="24"/>
      <c r="WND58" s="24"/>
      <c r="WNE58" s="24"/>
      <c r="WNF58" s="24"/>
      <c r="WNG58" s="24"/>
      <c r="WNH58" s="24"/>
      <c r="WNI58" s="24"/>
      <c r="WNJ58" s="24"/>
      <c r="WNK58" s="24"/>
      <c r="WNL58" s="24"/>
      <c r="WNM58" s="24"/>
      <c r="WNN58" s="24"/>
      <c r="WNO58" s="24"/>
      <c r="WNP58" s="24"/>
      <c r="WNQ58" s="24"/>
      <c r="WNR58" s="24"/>
      <c r="WNS58" s="24"/>
      <c r="WNT58" s="24"/>
      <c r="WNU58" s="24"/>
      <c r="WNV58" s="24"/>
      <c r="WNW58" s="24"/>
      <c r="WNX58" s="24"/>
      <c r="WNY58" s="24"/>
      <c r="WNZ58" s="24"/>
      <c r="WOA58" s="24"/>
      <c r="WOB58" s="24"/>
      <c r="WOC58" s="24"/>
      <c r="WOD58" s="24"/>
      <c r="WOE58" s="24"/>
      <c r="WOF58" s="24"/>
      <c r="WOG58" s="24"/>
      <c r="WOH58" s="24"/>
      <c r="WOI58" s="24"/>
      <c r="WOJ58" s="24"/>
      <c r="WOK58" s="24"/>
      <c r="WOL58" s="24"/>
      <c r="WOM58" s="24"/>
      <c r="WON58" s="24"/>
      <c r="WOO58" s="24"/>
      <c r="WOP58" s="24"/>
      <c r="WOQ58" s="24"/>
      <c r="WOR58" s="24"/>
      <c r="WOS58" s="24"/>
      <c r="WOT58" s="24"/>
      <c r="WOU58" s="24"/>
      <c r="WOV58" s="24"/>
      <c r="WOW58" s="24"/>
      <c r="WOX58" s="24"/>
      <c r="WOY58" s="24"/>
      <c r="WOZ58" s="24"/>
      <c r="WPA58" s="24"/>
      <c r="WPB58" s="24"/>
      <c r="WPC58" s="24"/>
      <c r="WPD58" s="24"/>
      <c r="WPE58" s="24"/>
      <c r="WPF58" s="24"/>
      <c r="WPG58" s="24"/>
      <c r="WPH58" s="24"/>
      <c r="WPI58" s="24"/>
      <c r="WPJ58" s="24"/>
      <c r="WPK58" s="24"/>
      <c r="WPL58" s="24"/>
      <c r="WPM58" s="24"/>
      <c r="WPN58" s="24"/>
      <c r="WPO58" s="24"/>
      <c r="WPP58" s="24"/>
      <c r="WPQ58" s="24"/>
      <c r="WPR58" s="24"/>
      <c r="WPS58" s="24"/>
      <c r="WPT58" s="24"/>
      <c r="WPU58" s="24"/>
      <c r="WPV58" s="24"/>
      <c r="WPW58" s="24"/>
      <c r="WPX58" s="24"/>
      <c r="WPY58" s="24"/>
      <c r="WPZ58" s="24"/>
      <c r="WQA58" s="24"/>
      <c r="WQB58" s="24"/>
      <c r="WQC58" s="24"/>
      <c r="WQD58" s="24"/>
      <c r="WQE58" s="24"/>
      <c r="WQF58" s="24"/>
      <c r="WQG58" s="24"/>
      <c r="WQH58" s="24"/>
      <c r="WQI58" s="24"/>
      <c r="WQJ58" s="24"/>
      <c r="WQK58" s="24"/>
      <c r="WQL58" s="24"/>
      <c r="WQM58" s="24"/>
      <c r="WQN58" s="24"/>
      <c r="WQO58" s="24"/>
      <c r="WQP58" s="24"/>
      <c r="WQQ58" s="24"/>
      <c r="WQR58" s="24"/>
      <c r="WQS58" s="24"/>
      <c r="WQT58" s="24"/>
      <c r="WQU58" s="24"/>
      <c r="WQV58" s="24"/>
      <c r="WQW58" s="24"/>
      <c r="WQX58" s="24"/>
      <c r="WQY58" s="24"/>
      <c r="WQZ58" s="24"/>
      <c r="WRA58" s="24"/>
      <c r="WRB58" s="24"/>
      <c r="WRC58" s="24"/>
      <c r="WRD58" s="24"/>
      <c r="WRE58" s="24"/>
      <c r="WRF58" s="24"/>
      <c r="WRG58" s="24"/>
      <c r="WRH58" s="24"/>
      <c r="WRI58" s="24"/>
      <c r="WRJ58" s="24"/>
      <c r="WRK58" s="24"/>
      <c r="WRL58" s="24"/>
      <c r="WRM58" s="24"/>
      <c r="WRN58" s="24"/>
      <c r="WRO58" s="24"/>
      <c r="WRP58" s="24"/>
      <c r="WRQ58" s="24"/>
      <c r="WRR58" s="24"/>
      <c r="WRS58" s="24"/>
      <c r="WRT58" s="24"/>
      <c r="WRU58" s="24"/>
      <c r="WRV58" s="24"/>
      <c r="WRW58" s="24"/>
      <c r="WRX58" s="24"/>
      <c r="WRY58" s="24"/>
      <c r="WRZ58" s="24"/>
      <c r="WSA58" s="24"/>
      <c r="WSB58" s="24"/>
      <c r="WSC58" s="24"/>
      <c r="WSD58" s="24"/>
      <c r="WSE58" s="24"/>
      <c r="WSF58" s="24"/>
      <c r="WSG58" s="24"/>
      <c r="WSH58" s="24"/>
      <c r="WSI58" s="24"/>
      <c r="WSJ58" s="24"/>
      <c r="WSK58" s="24"/>
      <c r="WSL58" s="24"/>
      <c r="WSM58" s="24"/>
      <c r="WSN58" s="24"/>
      <c r="WSO58" s="24"/>
      <c r="WSP58" s="24"/>
      <c r="WSQ58" s="24"/>
      <c r="WSR58" s="24"/>
      <c r="WSS58" s="24"/>
      <c r="WST58" s="24"/>
      <c r="WSU58" s="24"/>
      <c r="WSV58" s="24"/>
      <c r="WSW58" s="24"/>
      <c r="WSX58" s="24"/>
      <c r="WSY58" s="24"/>
      <c r="WSZ58" s="24"/>
      <c r="WTA58" s="24"/>
      <c r="WTB58" s="24"/>
      <c r="WTC58" s="24"/>
      <c r="WTD58" s="24"/>
      <c r="WTE58" s="24"/>
      <c r="WTF58" s="24"/>
      <c r="WTG58" s="24"/>
      <c r="WTH58" s="24"/>
      <c r="WTI58" s="24"/>
      <c r="WTJ58" s="24"/>
      <c r="WTK58" s="24"/>
      <c r="WTL58" s="24"/>
      <c r="WTM58" s="24"/>
      <c r="WTN58" s="24"/>
      <c r="WTO58" s="24"/>
      <c r="WTP58" s="24"/>
      <c r="WTQ58" s="24"/>
      <c r="WTR58" s="24"/>
      <c r="WTS58" s="24"/>
      <c r="WTT58" s="24"/>
      <c r="WTU58" s="24"/>
      <c r="WTV58" s="24"/>
      <c r="WTW58" s="24"/>
      <c r="WTX58" s="24"/>
      <c r="WTY58" s="24"/>
      <c r="WTZ58" s="24"/>
      <c r="WUA58" s="24"/>
      <c r="WUB58" s="24"/>
      <c r="WUC58" s="24"/>
      <c r="WUD58" s="24"/>
      <c r="WUE58" s="24"/>
      <c r="WUF58" s="24"/>
      <c r="WUG58" s="24"/>
      <c r="WUH58" s="24"/>
      <c r="WUI58" s="24"/>
      <c r="WUJ58" s="24"/>
      <c r="WUK58" s="24"/>
      <c r="WUL58" s="24"/>
      <c r="WUM58" s="24"/>
      <c r="WUN58" s="24"/>
      <c r="WUO58" s="24"/>
      <c r="WUP58" s="24"/>
      <c r="WUQ58" s="24"/>
      <c r="WUR58" s="24"/>
      <c r="WUS58" s="24"/>
      <c r="WUT58" s="24"/>
      <c r="WUU58" s="24"/>
      <c r="WUV58" s="24"/>
      <c r="WUW58" s="24"/>
      <c r="WUX58" s="24"/>
      <c r="WUY58" s="24"/>
      <c r="WUZ58" s="24"/>
      <c r="WVA58" s="24"/>
      <c r="WVB58" s="24"/>
      <c r="WVC58" s="24"/>
      <c r="WVD58" s="24"/>
      <c r="WVE58" s="24"/>
      <c r="WVF58" s="24"/>
      <c r="WVG58" s="24"/>
      <c r="WVH58" s="24"/>
      <c r="WVI58" s="24"/>
      <c r="WVJ58" s="24"/>
      <c r="WVK58" s="24"/>
      <c r="WVL58" s="24"/>
      <c r="WVM58" s="24"/>
      <c r="WVN58" s="24"/>
      <c r="WVO58" s="24"/>
      <c r="WVP58" s="24"/>
      <c r="WVQ58" s="24"/>
      <c r="WVR58" s="24"/>
      <c r="WVS58" s="24"/>
      <c r="WVT58" s="24"/>
      <c r="WVU58" s="24"/>
      <c r="WVV58" s="24"/>
      <c r="WVW58" s="24"/>
      <c r="WVX58" s="24"/>
      <c r="WVY58" s="24"/>
      <c r="WVZ58" s="24"/>
      <c r="WWA58" s="24"/>
      <c r="WWB58" s="24"/>
      <c r="WWC58" s="24"/>
      <c r="WWD58" s="24"/>
      <c r="WWE58" s="24"/>
      <c r="WWF58" s="24"/>
      <c r="WWG58" s="24"/>
      <c r="WWH58" s="24"/>
      <c r="WWI58" s="24"/>
      <c r="WWJ58" s="24"/>
      <c r="WWK58" s="24"/>
      <c r="WWL58" s="24"/>
      <c r="WWM58" s="24"/>
      <c r="WWN58" s="24"/>
      <c r="WWO58" s="24"/>
      <c r="WWP58" s="24"/>
      <c r="WWQ58" s="24"/>
      <c r="WWR58" s="24"/>
      <c r="WWS58" s="24"/>
      <c r="WWT58" s="24"/>
      <c r="WWU58" s="24"/>
      <c r="WWV58" s="24"/>
      <c r="WWW58" s="24"/>
      <c r="WWX58" s="24"/>
      <c r="WWY58" s="24"/>
      <c r="WWZ58" s="24"/>
      <c r="WXA58" s="24"/>
      <c r="WXB58" s="24"/>
      <c r="WXC58" s="24"/>
      <c r="WXD58" s="24"/>
      <c r="WXE58" s="24"/>
      <c r="WXF58" s="24"/>
      <c r="WXG58" s="24"/>
      <c r="WXH58" s="24"/>
      <c r="WXI58" s="24"/>
      <c r="WXJ58" s="24"/>
      <c r="WXK58" s="24"/>
      <c r="WXL58" s="24"/>
      <c r="WXM58" s="24"/>
      <c r="WXN58" s="24"/>
      <c r="WXO58" s="24"/>
      <c r="WXP58" s="24"/>
      <c r="WXQ58" s="24"/>
      <c r="WXR58" s="24"/>
      <c r="WXS58" s="24"/>
      <c r="WXT58" s="24"/>
      <c r="WXU58" s="24"/>
      <c r="WXV58" s="24"/>
      <c r="WXW58" s="24"/>
      <c r="WXX58" s="24"/>
      <c r="WXY58" s="24"/>
      <c r="WXZ58" s="24"/>
      <c r="WYA58" s="24"/>
      <c r="WYB58" s="24"/>
      <c r="WYC58" s="24"/>
      <c r="WYD58" s="24"/>
      <c r="WYE58" s="24"/>
      <c r="WYF58" s="24"/>
      <c r="WYG58" s="24"/>
      <c r="WYH58" s="24"/>
      <c r="WYI58" s="24"/>
      <c r="WYJ58" s="24"/>
      <c r="WYK58" s="24"/>
      <c r="WYL58" s="24"/>
      <c r="WYM58" s="24"/>
      <c r="WYN58" s="24"/>
      <c r="WYO58" s="24"/>
      <c r="WYP58" s="24"/>
      <c r="WYQ58" s="24"/>
      <c r="WYR58" s="24"/>
      <c r="WYS58" s="24"/>
      <c r="WYT58" s="24"/>
      <c r="WYU58" s="24"/>
      <c r="WYV58" s="24"/>
      <c r="WYW58" s="24"/>
      <c r="WYX58" s="24"/>
      <c r="WYY58" s="24"/>
      <c r="WYZ58" s="24"/>
      <c r="WZA58" s="24"/>
      <c r="WZB58" s="24"/>
      <c r="WZC58" s="24"/>
      <c r="WZD58" s="24"/>
      <c r="WZE58" s="24"/>
      <c r="WZF58" s="24"/>
      <c r="WZG58" s="24"/>
      <c r="WZH58" s="24"/>
      <c r="WZI58" s="24"/>
      <c r="WZJ58" s="24"/>
      <c r="WZK58" s="24"/>
      <c r="WZL58" s="24"/>
      <c r="WZM58" s="24"/>
      <c r="WZN58" s="24"/>
      <c r="WZO58" s="24"/>
      <c r="WZP58" s="24"/>
      <c r="WZQ58" s="24"/>
      <c r="WZR58" s="24"/>
      <c r="WZS58" s="24"/>
      <c r="WZT58" s="24"/>
      <c r="WZU58" s="24"/>
      <c r="WZV58" s="24"/>
      <c r="WZW58" s="24"/>
      <c r="WZX58" s="24"/>
      <c r="WZY58" s="24"/>
      <c r="WZZ58" s="24"/>
      <c r="XAA58" s="24"/>
      <c r="XAB58" s="24"/>
      <c r="XAC58" s="24"/>
      <c r="XAD58" s="24"/>
      <c r="XAE58" s="24"/>
      <c r="XAF58" s="24"/>
      <c r="XAG58" s="24"/>
      <c r="XAH58" s="24"/>
      <c r="XAI58" s="24"/>
      <c r="XAJ58" s="24"/>
      <c r="XAK58" s="24"/>
      <c r="XAL58" s="24"/>
      <c r="XAM58" s="24"/>
      <c r="XAN58" s="24"/>
      <c r="XAO58" s="24"/>
      <c r="XAP58" s="24"/>
      <c r="XAQ58" s="24"/>
      <c r="XAR58" s="24"/>
      <c r="XAS58" s="24"/>
      <c r="XAT58" s="24"/>
      <c r="XAU58" s="24"/>
      <c r="XAV58" s="24"/>
      <c r="XAW58" s="24"/>
      <c r="XAX58" s="24"/>
      <c r="XAY58" s="24"/>
      <c r="XAZ58" s="24"/>
      <c r="XBA58" s="24"/>
      <c r="XBB58" s="24"/>
      <c r="XBC58" s="24"/>
      <c r="XBD58" s="24"/>
      <c r="XBE58" s="24"/>
      <c r="XBF58" s="24"/>
      <c r="XBG58" s="24"/>
      <c r="XBH58" s="24"/>
      <c r="XBI58" s="24"/>
      <c r="XBJ58" s="24"/>
      <c r="XBK58" s="24"/>
      <c r="XBL58" s="24"/>
      <c r="XBM58" s="24"/>
      <c r="XBN58" s="24"/>
      <c r="XBO58" s="24"/>
      <c r="XBP58" s="24"/>
      <c r="XBQ58" s="24"/>
      <c r="XBR58" s="24"/>
      <c r="XBS58" s="24"/>
      <c r="XBT58" s="24"/>
      <c r="XBU58" s="24"/>
      <c r="XBV58" s="24"/>
      <c r="XBW58" s="24"/>
      <c r="XBX58" s="24"/>
      <c r="XBY58" s="24"/>
      <c r="XBZ58" s="24"/>
      <c r="XCA58" s="24"/>
      <c r="XCB58" s="24"/>
      <c r="XCC58" s="24"/>
      <c r="XCD58" s="24"/>
      <c r="XCE58" s="24"/>
      <c r="XCF58" s="24"/>
      <c r="XCG58" s="24"/>
      <c r="XCH58" s="24"/>
      <c r="XCI58" s="24"/>
      <c r="XCJ58" s="24"/>
      <c r="XCK58" s="24"/>
      <c r="XCL58" s="24"/>
      <c r="XCM58" s="24"/>
      <c r="XCN58" s="24"/>
      <c r="XCO58" s="24"/>
      <c r="XCP58" s="24"/>
      <c r="XCQ58" s="24"/>
      <c r="XCR58" s="24"/>
      <c r="XCS58" s="24"/>
      <c r="XCT58" s="24"/>
      <c r="XCU58" s="24"/>
      <c r="XCV58" s="24"/>
      <c r="XCW58" s="24"/>
      <c r="XCX58" s="24"/>
      <c r="XCY58" s="24"/>
      <c r="XCZ58" s="24"/>
      <c r="XDA58" s="24"/>
      <c r="XDB58" s="24"/>
      <c r="XDC58" s="24"/>
      <c r="XDD58" s="24"/>
      <c r="XDE58" s="24"/>
      <c r="XDF58" s="24"/>
      <c r="XDG58" s="24"/>
      <c r="XDH58" s="24"/>
      <c r="XDI58" s="24"/>
      <c r="XDJ58" s="24"/>
      <c r="XDK58" s="24"/>
      <c r="XDL58" s="24"/>
      <c r="XDM58" s="24"/>
      <c r="XDN58" s="24"/>
      <c r="XDO58" s="24"/>
      <c r="XDP58" s="24"/>
      <c r="XDQ58" s="24"/>
      <c r="XDR58" s="24"/>
      <c r="XDS58" s="24"/>
      <c r="XDT58" s="24"/>
      <c r="XDU58" s="24"/>
      <c r="XDV58" s="24"/>
      <c r="XDW58" s="24"/>
      <c r="XDX58" s="24"/>
      <c r="XDY58" s="24"/>
      <c r="XDZ58" s="24"/>
      <c r="XEA58" s="24"/>
      <c r="XEB58" s="24"/>
      <c r="XEC58" s="24"/>
      <c r="XED58" s="24"/>
      <c r="XEE58" s="24"/>
      <c r="XEF58" s="24"/>
      <c r="XEG58" s="24"/>
      <c r="XEH58" s="24"/>
      <c r="XEI58" s="24"/>
      <c r="XEJ58" s="24"/>
      <c r="XEK58" s="24"/>
      <c r="XEL58" s="24"/>
      <c r="XEM58" s="24"/>
      <c r="XEN58" s="24"/>
      <c r="XEO58" s="24"/>
      <c r="XEP58" s="24"/>
      <c r="XEQ58" s="24"/>
      <c r="XER58" s="24"/>
      <c r="XES58" s="24"/>
      <c r="XET58" s="24"/>
      <c r="XEU58" s="24"/>
      <c r="XEV58" s="24"/>
      <c r="XEW58" s="24"/>
      <c r="XEX58" s="24"/>
      <c r="XEY58" s="24"/>
      <c r="XEZ58" s="24"/>
      <c r="XFA58" s="24"/>
      <c r="XFB58" s="24"/>
      <c r="XFC58" s="24"/>
      <c r="XFD58" s="24"/>
    </row>
    <row r="59" spans="1:16384" x14ac:dyDescent="0.2">
      <c r="A59" s="23" t="s">
        <v>93</v>
      </c>
      <c r="B59" s="14" t="s">
        <v>606</v>
      </c>
      <c r="C59" s="14"/>
      <c r="D59" s="14">
        <v>1</v>
      </c>
      <c r="E59" s="14">
        <v>1</v>
      </c>
      <c r="F59" s="14"/>
      <c r="G59" s="14"/>
      <c r="H59" s="14" t="s">
        <v>1060</v>
      </c>
      <c r="I59" s="24"/>
      <c r="J59" s="24"/>
      <c r="K59" s="24"/>
      <c r="L59" s="24"/>
      <c r="M59" s="24"/>
      <c r="N59" s="24"/>
      <c r="O59" s="24"/>
      <c r="P59" s="24"/>
      <c r="Q59" s="24"/>
      <c r="R59" s="24"/>
      <c r="S59" s="24"/>
      <c r="T59" s="24"/>
      <c r="U59" s="24"/>
      <c r="V59" s="24"/>
      <c r="W59" s="24"/>
      <c r="X59" s="24"/>
      <c r="Y59" s="24"/>
      <c r="Z59" s="24"/>
      <c r="AA59" s="24"/>
      <c r="AB59" s="24"/>
      <c r="AC59" s="24"/>
      <c r="AD59" s="24"/>
      <c r="AE59" s="24"/>
      <c r="AF59" s="24"/>
      <c r="AG59" s="24"/>
      <c r="AH59" s="24"/>
      <c r="AI59" s="24"/>
      <c r="AJ59" s="24"/>
      <c r="AK59" s="24"/>
      <c r="AL59" s="24"/>
      <c r="AM59" s="24"/>
      <c r="AN59" s="24"/>
      <c r="AO59" s="24"/>
      <c r="AP59" s="24"/>
      <c r="AQ59" s="24"/>
      <c r="AR59" s="24"/>
      <c r="AS59" s="24"/>
      <c r="AT59" s="24"/>
      <c r="AU59" s="24"/>
      <c r="AV59" s="24"/>
      <c r="AW59" s="24"/>
      <c r="AX59" s="24"/>
      <c r="AY59" s="24"/>
      <c r="AZ59" s="24"/>
      <c r="BA59" s="24"/>
      <c r="BB59" s="24"/>
      <c r="BC59" s="24"/>
      <c r="BD59" s="24"/>
      <c r="BE59" s="24"/>
      <c r="BF59" s="24"/>
      <c r="BG59" s="24"/>
      <c r="BH59" s="24"/>
      <c r="BI59" s="24"/>
      <c r="BJ59" s="24"/>
      <c r="BK59" s="24"/>
      <c r="BL59" s="24"/>
      <c r="BM59" s="24"/>
      <c r="BN59" s="24"/>
      <c r="BO59" s="24"/>
      <c r="BP59" s="24"/>
      <c r="BQ59" s="24"/>
      <c r="BR59" s="24"/>
      <c r="BS59" s="24"/>
      <c r="BT59" s="24"/>
      <c r="BU59" s="24"/>
      <c r="BV59" s="24"/>
      <c r="BW59" s="24"/>
      <c r="BX59" s="24"/>
      <c r="BY59" s="24"/>
      <c r="BZ59" s="24"/>
      <c r="CA59" s="24"/>
      <c r="CB59" s="24"/>
      <c r="CC59" s="24"/>
      <c r="CD59" s="24"/>
      <c r="CE59" s="24"/>
      <c r="CF59" s="24"/>
      <c r="CG59" s="24"/>
      <c r="CH59" s="24"/>
      <c r="CI59" s="24"/>
      <c r="CJ59" s="24"/>
      <c r="CK59" s="24"/>
      <c r="CL59" s="24"/>
      <c r="CM59" s="24"/>
      <c r="CN59" s="24"/>
      <c r="CO59" s="24"/>
      <c r="CP59" s="24"/>
      <c r="CQ59" s="24"/>
      <c r="CR59" s="24"/>
      <c r="CS59" s="24"/>
      <c r="CT59" s="24"/>
      <c r="CU59" s="24"/>
      <c r="CV59" s="24"/>
      <c r="CW59" s="24"/>
      <c r="CX59" s="24"/>
      <c r="CY59" s="24"/>
      <c r="CZ59" s="24"/>
      <c r="DA59" s="24"/>
      <c r="DB59" s="24"/>
      <c r="DC59" s="24"/>
      <c r="DD59" s="24"/>
      <c r="DE59" s="24"/>
      <c r="DF59" s="24"/>
      <c r="DG59" s="24"/>
      <c r="DH59" s="24"/>
      <c r="DI59" s="24"/>
      <c r="DJ59" s="24"/>
      <c r="DK59" s="24"/>
      <c r="DL59" s="24"/>
      <c r="DM59" s="24"/>
      <c r="DN59" s="24"/>
      <c r="DO59" s="24"/>
      <c r="DP59" s="24"/>
      <c r="DQ59" s="24"/>
      <c r="DR59" s="24"/>
      <c r="DS59" s="24"/>
      <c r="DT59" s="24"/>
      <c r="DU59" s="24"/>
      <c r="DV59" s="24"/>
      <c r="DW59" s="24"/>
      <c r="DX59" s="24"/>
      <c r="DY59" s="24"/>
      <c r="DZ59" s="24"/>
      <c r="EA59" s="24"/>
      <c r="EB59" s="24"/>
      <c r="EC59" s="24"/>
      <c r="ED59" s="24"/>
      <c r="EE59" s="24"/>
      <c r="EF59" s="24"/>
      <c r="EG59" s="24"/>
      <c r="EH59" s="24"/>
      <c r="EI59" s="24"/>
      <c r="EJ59" s="24"/>
      <c r="EK59" s="24"/>
      <c r="EL59" s="24"/>
      <c r="EM59" s="24"/>
      <c r="EN59" s="24"/>
      <c r="EO59" s="24"/>
      <c r="EP59" s="24"/>
      <c r="EQ59" s="24"/>
      <c r="ER59" s="24"/>
      <c r="ES59" s="24"/>
      <c r="ET59" s="24"/>
      <c r="EU59" s="24"/>
      <c r="EV59" s="24"/>
      <c r="EW59" s="24"/>
      <c r="EX59" s="24"/>
      <c r="EY59" s="24"/>
      <c r="EZ59" s="24"/>
      <c r="FA59" s="24"/>
      <c r="FB59" s="24"/>
      <c r="FC59" s="24"/>
      <c r="FD59" s="24"/>
      <c r="FE59" s="24"/>
      <c r="FF59" s="24"/>
      <c r="FG59" s="24"/>
      <c r="FH59" s="24"/>
      <c r="FI59" s="24"/>
      <c r="FJ59" s="24"/>
      <c r="FK59" s="24"/>
      <c r="FL59" s="24"/>
      <c r="FM59" s="24"/>
      <c r="FN59" s="24"/>
      <c r="FO59" s="24"/>
      <c r="FP59" s="24"/>
      <c r="FQ59" s="24"/>
      <c r="FR59" s="24"/>
      <c r="FS59" s="24"/>
      <c r="FT59" s="24"/>
      <c r="FU59" s="24"/>
      <c r="FV59" s="24"/>
      <c r="FW59" s="24"/>
      <c r="FX59" s="24"/>
      <c r="FY59" s="24"/>
      <c r="FZ59" s="24"/>
      <c r="GA59" s="24"/>
      <c r="GB59" s="24"/>
      <c r="GC59" s="24"/>
      <c r="GD59" s="24"/>
      <c r="GE59" s="24"/>
      <c r="GF59" s="24"/>
      <c r="GG59" s="24"/>
      <c r="GH59" s="24"/>
      <c r="GI59" s="24"/>
      <c r="GJ59" s="24"/>
      <c r="GK59" s="24"/>
      <c r="GL59" s="24"/>
      <c r="GM59" s="24"/>
      <c r="GN59" s="24"/>
      <c r="GO59" s="24"/>
      <c r="GP59" s="24"/>
      <c r="GQ59" s="24"/>
      <c r="GR59" s="24"/>
      <c r="GS59" s="24"/>
      <c r="GT59" s="24"/>
      <c r="GU59" s="24"/>
      <c r="GV59" s="24"/>
      <c r="GW59" s="24"/>
      <c r="GX59" s="24"/>
      <c r="GY59" s="24"/>
      <c r="GZ59" s="24"/>
      <c r="HA59" s="24"/>
      <c r="HB59" s="24"/>
      <c r="HC59" s="24"/>
      <c r="HD59" s="24"/>
      <c r="HE59" s="24"/>
      <c r="HF59" s="24"/>
      <c r="HG59" s="24"/>
      <c r="HH59" s="24"/>
      <c r="HI59" s="24"/>
      <c r="HJ59" s="24"/>
      <c r="HK59" s="24"/>
      <c r="HL59" s="24"/>
      <c r="HM59" s="24"/>
      <c r="HN59" s="24"/>
      <c r="HO59" s="24"/>
      <c r="HP59" s="24"/>
      <c r="HQ59" s="24"/>
      <c r="HR59" s="24"/>
      <c r="HS59" s="24"/>
      <c r="HT59" s="24"/>
      <c r="HU59" s="24"/>
      <c r="HV59" s="24"/>
      <c r="HW59" s="24"/>
      <c r="HX59" s="24"/>
      <c r="HY59" s="24"/>
      <c r="HZ59" s="24"/>
      <c r="IA59" s="24"/>
      <c r="IB59" s="24"/>
      <c r="IC59" s="24"/>
      <c r="ID59" s="24"/>
      <c r="IE59" s="24"/>
      <c r="IF59" s="24"/>
      <c r="IG59" s="24"/>
      <c r="IH59" s="24"/>
      <c r="II59" s="24"/>
      <c r="IJ59" s="24"/>
      <c r="IK59" s="24"/>
      <c r="IL59" s="24"/>
      <c r="IM59" s="24"/>
      <c r="IN59" s="24"/>
      <c r="IO59" s="24"/>
      <c r="IP59" s="24"/>
      <c r="IQ59" s="24"/>
      <c r="IR59" s="24"/>
      <c r="IS59" s="24"/>
      <c r="IT59" s="24"/>
      <c r="IU59" s="24"/>
      <c r="IV59" s="24"/>
      <c r="IW59" s="24"/>
      <c r="IX59" s="24"/>
      <c r="IY59" s="24"/>
      <c r="IZ59" s="24"/>
      <c r="JA59" s="24"/>
      <c r="JB59" s="24"/>
      <c r="JC59" s="24"/>
      <c r="JD59" s="24"/>
      <c r="JE59" s="24"/>
      <c r="JF59" s="24"/>
      <c r="JG59" s="24"/>
      <c r="JH59" s="24"/>
      <c r="JI59" s="24"/>
      <c r="JJ59" s="24"/>
      <c r="JK59" s="24"/>
      <c r="JL59" s="24"/>
      <c r="JM59" s="24"/>
      <c r="JN59" s="24"/>
      <c r="JO59" s="24"/>
      <c r="JP59" s="24"/>
      <c r="JQ59" s="24"/>
      <c r="JR59" s="24"/>
      <c r="JS59" s="24"/>
      <c r="JT59" s="24"/>
      <c r="JU59" s="24"/>
      <c r="JV59" s="24"/>
      <c r="JW59" s="24"/>
      <c r="JX59" s="24"/>
      <c r="JY59" s="24"/>
      <c r="JZ59" s="24"/>
      <c r="KA59" s="24"/>
      <c r="KB59" s="24"/>
      <c r="KC59" s="24"/>
      <c r="KD59" s="24"/>
      <c r="KE59" s="24"/>
      <c r="KF59" s="24"/>
      <c r="KG59" s="24"/>
      <c r="KH59" s="24"/>
      <c r="KI59" s="24"/>
      <c r="KJ59" s="24"/>
      <c r="KK59" s="24"/>
      <c r="KL59" s="24"/>
      <c r="KM59" s="24"/>
      <c r="KN59" s="24"/>
      <c r="KO59" s="24"/>
      <c r="KP59" s="24"/>
      <c r="KQ59" s="24"/>
      <c r="KR59" s="24"/>
      <c r="KS59" s="24"/>
      <c r="KT59" s="24"/>
      <c r="KU59" s="24"/>
      <c r="KV59" s="24"/>
      <c r="KW59" s="24"/>
      <c r="KX59" s="24"/>
      <c r="KY59" s="24"/>
      <c r="KZ59" s="24"/>
      <c r="LA59" s="24"/>
      <c r="LB59" s="24"/>
      <c r="LC59" s="24"/>
      <c r="LD59" s="24"/>
      <c r="LE59" s="24"/>
      <c r="LF59" s="24"/>
      <c r="LG59" s="24"/>
      <c r="LH59" s="24"/>
      <c r="LI59" s="24"/>
      <c r="LJ59" s="24"/>
      <c r="LK59" s="24"/>
      <c r="LL59" s="24"/>
      <c r="LM59" s="24"/>
      <c r="LN59" s="24"/>
      <c r="LO59" s="24"/>
      <c r="LP59" s="24"/>
      <c r="LQ59" s="24"/>
      <c r="LR59" s="24"/>
      <c r="LS59" s="24"/>
      <c r="LT59" s="24"/>
      <c r="LU59" s="24"/>
      <c r="LV59" s="24"/>
      <c r="LW59" s="24"/>
      <c r="LX59" s="24"/>
      <c r="LY59" s="24"/>
      <c r="LZ59" s="24"/>
      <c r="MA59" s="24"/>
      <c r="MB59" s="24"/>
      <c r="MC59" s="24"/>
      <c r="MD59" s="24"/>
      <c r="ME59" s="24"/>
      <c r="MF59" s="24"/>
      <c r="MG59" s="24"/>
      <c r="MH59" s="24"/>
      <c r="MI59" s="24"/>
      <c r="MJ59" s="24"/>
      <c r="MK59" s="24"/>
      <c r="ML59" s="24"/>
      <c r="MM59" s="24"/>
      <c r="MN59" s="24"/>
      <c r="MO59" s="24"/>
      <c r="MP59" s="24"/>
      <c r="MQ59" s="24"/>
      <c r="MR59" s="24"/>
      <c r="MS59" s="24"/>
      <c r="MT59" s="24"/>
      <c r="MU59" s="24"/>
      <c r="MV59" s="24"/>
      <c r="MW59" s="24"/>
      <c r="MX59" s="24"/>
      <c r="MY59" s="24"/>
      <c r="MZ59" s="24"/>
      <c r="NA59" s="24"/>
      <c r="NB59" s="24"/>
      <c r="NC59" s="24"/>
      <c r="ND59" s="24"/>
      <c r="NE59" s="24"/>
      <c r="NF59" s="24"/>
      <c r="NG59" s="24"/>
      <c r="NH59" s="24"/>
      <c r="NI59" s="24"/>
      <c r="NJ59" s="24"/>
      <c r="NK59" s="24"/>
      <c r="NL59" s="24"/>
      <c r="NM59" s="24"/>
      <c r="NN59" s="24"/>
      <c r="NO59" s="24"/>
      <c r="NP59" s="24"/>
      <c r="NQ59" s="24"/>
      <c r="NR59" s="24"/>
      <c r="NS59" s="24"/>
      <c r="NT59" s="24"/>
      <c r="NU59" s="24"/>
      <c r="NV59" s="24"/>
      <c r="NW59" s="24"/>
      <c r="NX59" s="24"/>
      <c r="NY59" s="24"/>
      <c r="NZ59" s="24"/>
      <c r="OA59" s="24"/>
      <c r="OB59" s="24"/>
      <c r="OC59" s="24"/>
      <c r="OD59" s="24"/>
      <c r="OE59" s="24"/>
      <c r="OF59" s="24"/>
      <c r="OG59" s="24"/>
      <c r="OH59" s="24"/>
      <c r="OI59" s="24"/>
      <c r="OJ59" s="24"/>
      <c r="OK59" s="24"/>
      <c r="OL59" s="24"/>
      <c r="OM59" s="24"/>
      <c r="ON59" s="24"/>
      <c r="OO59" s="24"/>
      <c r="OP59" s="24"/>
      <c r="OQ59" s="24"/>
      <c r="OR59" s="24"/>
      <c r="OS59" s="24"/>
      <c r="OT59" s="24"/>
      <c r="OU59" s="24"/>
      <c r="OV59" s="24"/>
      <c r="OW59" s="24"/>
      <c r="OX59" s="24"/>
      <c r="OY59" s="24"/>
      <c r="OZ59" s="24"/>
      <c r="PA59" s="24"/>
      <c r="PB59" s="24"/>
      <c r="PC59" s="24"/>
      <c r="PD59" s="24"/>
      <c r="PE59" s="24"/>
      <c r="PF59" s="24"/>
      <c r="PG59" s="24"/>
      <c r="PH59" s="24"/>
      <c r="PI59" s="24"/>
      <c r="PJ59" s="24"/>
      <c r="PK59" s="24"/>
      <c r="PL59" s="24"/>
      <c r="PM59" s="24"/>
      <c r="PN59" s="24"/>
      <c r="PO59" s="24"/>
      <c r="PP59" s="24"/>
      <c r="PQ59" s="24"/>
      <c r="PR59" s="24"/>
      <c r="PS59" s="24"/>
      <c r="PT59" s="24"/>
      <c r="PU59" s="24"/>
      <c r="PV59" s="24"/>
      <c r="PW59" s="24"/>
      <c r="PX59" s="24"/>
      <c r="PY59" s="24"/>
      <c r="PZ59" s="24"/>
      <c r="QA59" s="24"/>
      <c r="QB59" s="24"/>
      <c r="QC59" s="24"/>
      <c r="QD59" s="24"/>
      <c r="QE59" s="24"/>
      <c r="QF59" s="24"/>
      <c r="QG59" s="24"/>
      <c r="QH59" s="24"/>
      <c r="QI59" s="24"/>
      <c r="QJ59" s="24"/>
      <c r="QK59" s="24"/>
      <c r="QL59" s="24"/>
      <c r="QM59" s="24"/>
      <c r="QN59" s="24"/>
      <c r="QO59" s="24"/>
      <c r="QP59" s="24"/>
      <c r="QQ59" s="24"/>
      <c r="QR59" s="24"/>
      <c r="QS59" s="24"/>
      <c r="QT59" s="24"/>
      <c r="QU59" s="24"/>
      <c r="QV59" s="24"/>
      <c r="QW59" s="24"/>
      <c r="QX59" s="24"/>
      <c r="QY59" s="24"/>
      <c r="QZ59" s="24"/>
      <c r="RA59" s="24"/>
      <c r="RB59" s="24"/>
      <c r="RC59" s="24"/>
      <c r="RD59" s="24"/>
      <c r="RE59" s="24"/>
      <c r="RF59" s="24"/>
      <c r="RG59" s="24"/>
      <c r="RH59" s="24"/>
      <c r="RI59" s="24"/>
      <c r="RJ59" s="24"/>
      <c r="RK59" s="24"/>
      <c r="RL59" s="24"/>
      <c r="RM59" s="24"/>
      <c r="RN59" s="24"/>
      <c r="RO59" s="24"/>
      <c r="RP59" s="24"/>
      <c r="RQ59" s="24"/>
      <c r="RR59" s="24"/>
      <c r="RS59" s="24"/>
      <c r="RT59" s="24"/>
      <c r="RU59" s="24"/>
      <c r="RV59" s="24"/>
      <c r="RW59" s="24"/>
      <c r="RX59" s="24"/>
      <c r="RY59" s="24"/>
      <c r="RZ59" s="24"/>
      <c r="SA59" s="24"/>
      <c r="SB59" s="24"/>
      <c r="SC59" s="24"/>
      <c r="SD59" s="24"/>
      <c r="SE59" s="24"/>
      <c r="SF59" s="24"/>
      <c r="SG59" s="24"/>
      <c r="SH59" s="24"/>
      <c r="SI59" s="24"/>
      <c r="SJ59" s="24"/>
      <c r="SK59" s="24"/>
      <c r="SL59" s="24"/>
      <c r="SM59" s="24"/>
      <c r="SN59" s="24"/>
      <c r="SO59" s="24"/>
      <c r="SP59" s="24"/>
      <c r="SQ59" s="24"/>
      <c r="SR59" s="24"/>
      <c r="SS59" s="24"/>
      <c r="ST59" s="24"/>
      <c r="SU59" s="24"/>
      <c r="SV59" s="24"/>
      <c r="SW59" s="24"/>
      <c r="SX59" s="24"/>
      <c r="SY59" s="24"/>
      <c r="SZ59" s="24"/>
      <c r="TA59" s="24"/>
      <c r="TB59" s="24"/>
      <c r="TC59" s="24"/>
      <c r="TD59" s="24"/>
      <c r="TE59" s="24"/>
      <c r="TF59" s="24"/>
      <c r="TG59" s="24"/>
      <c r="TH59" s="24"/>
      <c r="TI59" s="24"/>
      <c r="TJ59" s="24"/>
      <c r="TK59" s="24"/>
      <c r="TL59" s="24"/>
      <c r="TM59" s="24"/>
      <c r="TN59" s="24"/>
      <c r="TO59" s="24"/>
      <c r="TP59" s="24"/>
      <c r="TQ59" s="24"/>
      <c r="TR59" s="24"/>
      <c r="TS59" s="24"/>
      <c r="TT59" s="24"/>
      <c r="TU59" s="24"/>
      <c r="TV59" s="24"/>
      <c r="TW59" s="24"/>
      <c r="TX59" s="24"/>
      <c r="TY59" s="24"/>
      <c r="TZ59" s="24"/>
      <c r="UA59" s="24"/>
      <c r="UB59" s="24"/>
      <c r="UC59" s="24"/>
      <c r="UD59" s="24"/>
      <c r="UE59" s="24"/>
      <c r="UF59" s="24"/>
      <c r="UG59" s="24"/>
      <c r="UH59" s="24"/>
      <c r="UI59" s="24"/>
      <c r="UJ59" s="24"/>
      <c r="UK59" s="24"/>
      <c r="UL59" s="24"/>
      <c r="UM59" s="24"/>
      <c r="UN59" s="24"/>
      <c r="UO59" s="24"/>
      <c r="UP59" s="24"/>
      <c r="UQ59" s="24"/>
      <c r="UR59" s="24"/>
      <c r="US59" s="24"/>
      <c r="UT59" s="24"/>
      <c r="UU59" s="24"/>
      <c r="UV59" s="24"/>
      <c r="UW59" s="24"/>
      <c r="UX59" s="24"/>
      <c r="UY59" s="24"/>
      <c r="UZ59" s="24"/>
      <c r="VA59" s="24"/>
      <c r="VB59" s="24"/>
      <c r="VC59" s="24"/>
      <c r="VD59" s="24"/>
      <c r="VE59" s="24"/>
      <c r="VF59" s="24"/>
      <c r="VG59" s="24"/>
      <c r="VH59" s="24"/>
      <c r="VI59" s="24"/>
      <c r="VJ59" s="24"/>
      <c r="VK59" s="24"/>
      <c r="VL59" s="24"/>
      <c r="VM59" s="24"/>
      <c r="VN59" s="24"/>
      <c r="VO59" s="24"/>
      <c r="VP59" s="24"/>
      <c r="VQ59" s="24"/>
      <c r="VR59" s="24"/>
      <c r="VS59" s="24"/>
      <c r="VT59" s="24"/>
      <c r="VU59" s="24"/>
      <c r="VV59" s="24"/>
      <c r="VW59" s="24"/>
      <c r="VX59" s="24"/>
      <c r="VY59" s="24"/>
      <c r="VZ59" s="24"/>
      <c r="WA59" s="24"/>
      <c r="WB59" s="24"/>
      <c r="WC59" s="24"/>
      <c r="WD59" s="24"/>
      <c r="WE59" s="24"/>
      <c r="WF59" s="24"/>
      <c r="WG59" s="24"/>
      <c r="WH59" s="24"/>
      <c r="WI59" s="24"/>
      <c r="WJ59" s="24"/>
      <c r="WK59" s="24"/>
      <c r="WL59" s="24"/>
      <c r="WM59" s="24"/>
      <c r="WN59" s="24"/>
      <c r="WO59" s="24"/>
      <c r="WP59" s="24"/>
      <c r="WQ59" s="24"/>
      <c r="WR59" s="24"/>
      <c r="WS59" s="24"/>
      <c r="WT59" s="24"/>
      <c r="WU59" s="24"/>
      <c r="WV59" s="24"/>
      <c r="WW59" s="24"/>
      <c r="WX59" s="24"/>
      <c r="WY59" s="24"/>
      <c r="WZ59" s="24"/>
      <c r="XA59" s="24"/>
      <c r="XB59" s="24"/>
      <c r="XC59" s="24"/>
      <c r="XD59" s="24"/>
      <c r="XE59" s="24"/>
      <c r="XF59" s="24"/>
      <c r="XG59" s="24"/>
      <c r="XH59" s="24"/>
      <c r="XI59" s="24"/>
      <c r="XJ59" s="24"/>
      <c r="XK59" s="24"/>
      <c r="XL59" s="24"/>
      <c r="XM59" s="24"/>
      <c r="XN59" s="24"/>
      <c r="XO59" s="24"/>
      <c r="XP59" s="24"/>
      <c r="XQ59" s="24"/>
      <c r="XR59" s="24"/>
      <c r="XS59" s="24"/>
      <c r="XT59" s="24"/>
      <c r="XU59" s="24"/>
      <c r="XV59" s="24"/>
      <c r="XW59" s="24"/>
      <c r="XX59" s="24"/>
      <c r="XY59" s="24"/>
      <c r="XZ59" s="24"/>
      <c r="YA59" s="24"/>
      <c r="YB59" s="24"/>
      <c r="YC59" s="24"/>
      <c r="YD59" s="24"/>
      <c r="YE59" s="24"/>
      <c r="YF59" s="24"/>
      <c r="YG59" s="24"/>
      <c r="YH59" s="24"/>
      <c r="YI59" s="24"/>
      <c r="YJ59" s="24"/>
      <c r="YK59" s="24"/>
      <c r="YL59" s="24"/>
      <c r="YM59" s="24"/>
      <c r="YN59" s="24"/>
      <c r="YO59" s="24"/>
      <c r="YP59" s="24"/>
      <c r="YQ59" s="24"/>
      <c r="YR59" s="24"/>
      <c r="YS59" s="24"/>
      <c r="YT59" s="24"/>
      <c r="YU59" s="24"/>
      <c r="YV59" s="24"/>
      <c r="YW59" s="24"/>
      <c r="YX59" s="24"/>
      <c r="YY59" s="24"/>
      <c r="YZ59" s="24"/>
      <c r="ZA59" s="24"/>
      <c r="ZB59" s="24"/>
      <c r="ZC59" s="24"/>
      <c r="ZD59" s="24"/>
      <c r="ZE59" s="24"/>
      <c r="ZF59" s="24"/>
      <c r="ZG59" s="24"/>
      <c r="ZH59" s="24"/>
      <c r="ZI59" s="24"/>
      <c r="ZJ59" s="24"/>
      <c r="ZK59" s="24"/>
      <c r="ZL59" s="24"/>
      <c r="ZM59" s="24"/>
      <c r="ZN59" s="24"/>
      <c r="ZO59" s="24"/>
      <c r="ZP59" s="24"/>
      <c r="ZQ59" s="24"/>
      <c r="ZR59" s="24"/>
      <c r="ZS59" s="24"/>
      <c r="ZT59" s="24"/>
      <c r="ZU59" s="24"/>
      <c r="ZV59" s="24"/>
      <c r="ZW59" s="24"/>
      <c r="ZX59" s="24"/>
      <c r="ZY59" s="24"/>
      <c r="ZZ59" s="24"/>
      <c r="AAA59" s="24"/>
      <c r="AAB59" s="24"/>
      <c r="AAC59" s="24"/>
      <c r="AAD59" s="24"/>
      <c r="AAE59" s="24"/>
      <c r="AAF59" s="24"/>
      <c r="AAG59" s="24"/>
      <c r="AAH59" s="24"/>
      <c r="AAI59" s="24"/>
      <c r="AAJ59" s="24"/>
      <c r="AAK59" s="24"/>
      <c r="AAL59" s="24"/>
      <c r="AAM59" s="24"/>
      <c r="AAN59" s="24"/>
      <c r="AAO59" s="24"/>
      <c r="AAP59" s="24"/>
      <c r="AAQ59" s="24"/>
      <c r="AAR59" s="24"/>
      <c r="AAS59" s="24"/>
      <c r="AAT59" s="24"/>
      <c r="AAU59" s="24"/>
      <c r="AAV59" s="24"/>
      <c r="AAW59" s="24"/>
      <c r="AAX59" s="24"/>
      <c r="AAY59" s="24"/>
      <c r="AAZ59" s="24"/>
      <c r="ABA59" s="24"/>
      <c r="ABB59" s="24"/>
      <c r="ABC59" s="24"/>
      <c r="ABD59" s="24"/>
      <c r="ABE59" s="24"/>
      <c r="ABF59" s="24"/>
      <c r="ABG59" s="24"/>
      <c r="ABH59" s="24"/>
      <c r="ABI59" s="24"/>
      <c r="ABJ59" s="24"/>
      <c r="ABK59" s="24"/>
      <c r="ABL59" s="24"/>
      <c r="ABM59" s="24"/>
      <c r="ABN59" s="24"/>
      <c r="ABO59" s="24"/>
      <c r="ABP59" s="24"/>
      <c r="ABQ59" s="24"/>
      <c r="ABR59" s="24"/>
      <c r="ABS59" s="24"/>
      <c r="ABT59" s="24"/>
      <c r="ABU59" s="24"/>
      <c r="ABV59" s="24"/>
      <c r="ABW59" s="24"/>
      <c r="ABX59" s="24"/>
      <c r="ABY59" s="24"/>
      <c r="ABZ59" s="24"/>
      <c r="ACA59" s="24"/>
      <c r="ACB59" s="24"/>
      <c r="ACC59" s="24"/>
      <c r="ACD59" s="24"/>
      <c r="ACE59" s="24"/>
      <c r="ACF59" s="24"/>
      <c r="ACG59" s="24"/>
      <c r="ACH59" s="24"/>
      <c r="ACI59" s="24"/>
      <c r="ACJ59" s="24"/>
      <c r="ACK59" s="24"/>
      <c r="ACL59" s="24"/>
      <c r="ACM59" s="24"/>
      <c r="ACN59" s="24"/>
      <c r="ACO59" s="24"/>
      <c r="ACP59" s="24"/>
      <c r="ACQ59" s="24"/>
      <c r="ACR59" s="24"/>
      <c r="ACS59" s="24"/>
      <c r="ACT59" s="24"/>
      <c r="ACU59" s="24"/>
      <c r="ACV59" s="24"/>
      <c r="ACW59" s="24"/>
      <c r="ACX59" s="24"/>
      <c r="ACY59" s="24"/>
      <c r="ACZ59" s="24"/>
      <c r="ADA59" s="24"/>
      <c r="ADB59" s="24"/>
      <c r="ADC59" s="24"/>
      <c r="ADD59" s="24"/>
      <c r="ADE59" s="24"/>
      <c r="ADF59" s="24"/>
      <c r="ADG59" s="24"/>
      <c r="ADH59" s="24"/>
      <c r="ADI59" s="24"/>
      <c r="ADJ59" s="24"/>
      <c r="ADK59" s="24"/>
      <c r="ADL59" s="24"/>
      <c r="ADM59" s="24"/>
      <c r="ADN59" s="24"/>
      <c r="ADO59" s="24"/>
      <c r="ADP59" s="24"/>
      <c r="ADQ59" s="24"/>
      <c r="ADR59" s="24"/>
      <c r="ADS59" s="24"/>
      <c r="ADT59" s="24"/>
      <c r="ADU59" s="24"/>
      <c r="ADV59" s="24"/>
      <c r="ADW59" s="24"/>
      <c r="ADX59" s="24"/>
      <c r="ADY59" s="24"/>
      <c r="ADZ59" s="24"/>
      <c r="AEA59" s="24"/>
      <c r="AEB59" s="24"/>
      <c r="AEC59" s="24"/>
      <c r="AED59" s="24"/>
      <c r="AEE59" s="24"/>
      <c r="AEF59" s="24"/>
      <c r="AEG59" s="24"/>
      <c r="AEH59" s="24"/>
      <c r="AEI59" s="24"/>
      <c r="AEJ59" s="24"/>
      <c r="AEK59" s="24"/>
      <c r="AEL59" s="24"/>
      <c r="AEM59" s="24"/>
      <c r="AEN59" s="24"/>
      <c r="AEO59" s="24"/>
      <c r="AEP59" s="24"/>
      <c r="AEQ59" s="24"/>
      <c r="AER59" s="24"/>
      <c r="AES59" s="24"/>
      <c r="AET59" s="24"/>
      <c r="AEU59" s="24"/>
      <c r="AEV59" s="24"/>
      <c r="AEW59" s="24"/>
      <c r="AEX59" s="24"/>
      <c r="AEY59" s="24"/>
      <c r="AEZ59" s="24"/>
      <c r="AFA59" s="24"/>
      <c r="AFB59" s="24"/>
      <c r="AFC59" s="24"/>
      <c r="AFD59" s="24"/>
      <c r="AFE59" s="24"/>
      <c r="AFF59" s="24"/>
      <c r="AFG59" s="24"/>
      <c r="AFH59" s="24"/>
      <c r="AFI59" s="24"/>
      <c r="AFJ59" s="24"/>
      <c r="AFK59" s="24"/>
      <c r="AFL59" s="24"/>
      <c r="AFM59" s="24"/>
      <c r="AFN59" s="24"/>
      <c r="AFO59" s="24"/>
      <c r="AFP59" s="24"/>
      <c r="AFQ59" s="24"/>
      <c r="AFR59" s="24"/>
      <c r="AFS59" s="24"/>
      <c r="AFT59" s="24"/>
      <c r="AFU59" s="24"/>
      <c r="AFV59" s="24"/>
      <c r="AFW59" s="24"/>
      <c r="AFX59" s="24"/>
      <c r="AFY59" s="24"/>
      <c r="AFZ59" s="24"/>
      <c r="AGA59" s="24"/>
      <c r="AGB59" s="24"/>
      <c r="AGC59" s="24"/>
      <c r="AGD59" s="24"/>
      <c r="AGE59" s="24"/>
      <c r="AGF59" s="24"/>
      <c r="AGG59" s="24"/>
      <c r="AGH59" s="24"/>
      <c r="AGI59" s="24"/>
      <c r="AGJ59" s="24"/>
      <c r="AGK59" s="24"/>
      <c r="AGL59" s="24"/>
      <c r="AGM59" s="24"/>
      <c r="AGN59" s="24"/>
      <c r="AGO59" s="24"/>
      <c r="AGP59" s="24"/>
      <c r="AGQ59" s="24"/>
      <c r="AGR59" s="24"/>
      <c r="AGS59" s="24"/>
      <c r="AGT59" s="24"/>
      <c r="AGU59" s="24"/>
      <c r="AGV59" s="24"/>
      <c r="AGW59" s="24"/>
      <c r="AGX59" s="24"/>
      <c r="AGY59" s="24"/>
      <c r="AGZ59" s="24"/>
      <c r="AHA59" s="24"/>
      <c r="AHB59" s="24"/>
      <c r="AHC59" s="24"/>
      <c r="AHD59" s="24"/>
      <c r="AHE59" s="24"/>
      <c r="AHF59" s="24"/>
      <c r="AHG59" s="24"/>
      <c r="AHH59" s="24"/>
      <c r="AHI59" s="24"/>
      <c r="AHJ59" s="24"/>
      <c r="AHK59" s="24"/>
      <c r="AHL59" s="24"/>
      <c r="AHM59" s="24"/>
      <c r="AHN59" s="24"/>
      <c r="AHO59" s="24"/>
      <c r="AHP59" s="24"/>
      <c r="AHQ59" s="24"/>
      <c r="AHR59" s="24"/>
      <c r="AHS59" s="24"/>
      <c r="AHT59" s="24"/>
      <c r="AHU59" s="24"/>
      <c r="AHV59" s="24"/>
      <c r="AHW59" s="24"/>
      <c r="AHX59" s="24"/>
      <c r="AHY59" s="24"/>
      <c r="AHZ59" s="24"/>
      <c r="AIA59" s="24"/>
      <c r="AIB59" s="24"/>
      <c r="AIC59" s="24"/>
      <c r="AID59" s="24"/>
      <c r="AIE59" s="24"/>
      <c r="AIF59" s="24"/>
      <c r="AIG59" s="24"/>
      <c r="AIH59" s="24"/>
      <c r="AII59" s="24"/>
      <c r="AIJ59" s="24"/>
      <c r="AIK59" s="24"/>
      <c r="AIL59" s="24"/>
      <c r="AIM59" s="24"/>
      <c r="AIN59" s="24"/>
      <c r="AIO59" s="24"/>
      <c r="AIP59" s="24"/>
      <c r="AIQ59" s="24"/>
      <c r="AIR59" s="24"/>
      <c r="AIS59" s="24"/>
      <c r="AIT59" s="24"/>
      <c r="AIU59" s="24"/>
      <c r="AIV59" s="24"/>
      <c r="AIW59" s="24"/>
      <c r="AIX59" s="24"/>
      <c r="AIY59" s="24"/>
      <c r="AIZ59" s="24"/>
      <c r="AJA59" s="24"/>
      <c r="AJB59" s="24"/>
      <c r="AJC59" s="24"/>
      <c r="AJD59" s="24"/>
      <c r="AJE59" s="24"/>
      <c r="AJF59" s="24"/>
      <c r="AJG59" s="24"/>
      <c r="AJH59" s="24"/>
      <c r="AJI59" s="24"/>
      <c r="AJJ59" s="24"/>
      <c r="AJK59" s="24"/>
      <c r="AJL59" s="24"/>
      <c r="AJM59" s="24"/>
      <c r="AJN59" s="24"/>
      <c r="AJO59" s="24"/>
      <c r="AJP59" s="24"/>
      <c r="AJQ59" s="24"/>
      <c r="AJR59" s="24"/>
      <c r="AJS59" s="24"/>
      <c r="AJT59" s="24"/>
      <c r="AJU59" s="24"/>
      <c r="AJV59" s="24"/>
      <c r="AJW59" s="24"/>
      <c r="AJX59" s="24"/>
      <c r="AJY59" s="24"/>
      <c r="AJZ59" s="24"/>
      <c r="AKA59" s="24"/>
      <c r="AKB59" s="24"/>
      <c r="AKC59" s="24"/>
      <c r="AKD59" s="24"/>
      <c r="AKE59" s="24"/>
      <c r="AKF59" s="24"/>
      <c r="AKG59" s="24"/>
      <c r="AKH59" s="24"/>
      <c r="AKI59" s="24"/>
      <c r="AKJ59" s="24"/>
      <c r="AKK59" s="24"/>
      <c r="AKL59" s="24"/>
      <c r="AKM59" s="24"/>
      <c r="AKN59" s="24"/>
      <c r="AKO59" s="24"/>
      <c r="AKP59" s="24"/>
      <c r="AKQ59" s="24"/>
      <c r="AKR59" s="24"/>
      <c r="AKS59" s="24"/>
      <c r="AKT59" s="24"/>
      <c r="AKU59" s="24"/>
      <c r="AKV59" s="24"/>
      <c r="AKW59" s="24"/>
      <c r="AKX59" s="24"/>
      <c r="AKY59" s="24"/>
      <c r="AKZ59" s="24"/>
      <c r="ALA59" s="24"/>
      <c r="ALB59" s="24"/>
      <c r="ALC59" s="24"/>
      <c r="ALD59" s="24"/>
      <c r="ALE59" s="24"/>
      <c r="ALF59" s="24"/>
      <c r="ALG59" s="24"/>
      <c r="ALH59" s="24"/>
      <c r="ALI59" s="24"/>
      <c r="ALJ59" s="24"/>
      <c r="ALK59" s="24"/>
      <c r="ALL59" s="24"/>
      <c r="ALM59" s="24"/>
      <c r="ALN59" s="24"/>
      <c r="ALO59" s="24"/>
      <c r="ALP59" s="24"/>
      <c r="ALQ59" s="24"/>
      <c r="ALR59" s="24"/>
      <c r="ALS59" s="24"/>
      <c r="ALT59" s="24"/>
      <c r="ALU59" s="24"/>
      <c r="ALV59" s="24"/>
      <c r="ALW59" s="24"/>
      <c r="ALX59" s="24"/>
      <c r="ALY59" s="24"/>
      <c r="ALZ59" s="24"/>
      <c r="AMA59" s="24"/>
      <c r="AMB59" s="24"/>
      <c r="AMC59" s="24"/>
      <c r="AMD59" s="24"/>
      <c r="AME59" s="24"/>
      <c r="AMF59" s="24"/>
      <c r="AMG59" s="24"/>
      <c r="AMH59" s="24"/>
      <c r="AMI59" s="24"/>
      <c r="AMJ59" s="24"/>
      <c r="AMK59" s="24"/>
      <c r="AML59" s="24"/>
      <c r="AMM59" s="24"/>
      <c r="AMN59" s="24"/>
      <c r="AMO59" s="24"/>
      <c r="AMP59" s="24"/>
      <c r="AMQ59" s="24"/>
      <c r="AMR59" s="24"/>
      <c r="AMS59" s="24"/>
      <c r="AMT59" s="24"/>
      <c r="AMU59" s="24"/>
      <c r="AMV59" s="24"/>
      <c r="AMW59" s="24"/>
      <c r="AMX59" s="24"/>
      <c r="AMY59" s="24"/>
      <c r="AMZ59" s="24"/>
      <c r="ANA59" s="24"/>
      <c r="ANB59" s="24"/>
      <c r="ANC59" s="24"/>
      <c r="AND59" s="24"/>
      <c r="ANE59" s="24"/>
      <c r="ANF59" s="24"/>
      <c r="ANG59" s="24"/>
      <c r="ANH59" s="24"/>
      <c r="ANI59" s="24"/>
      <c r="ANJ59" s="24"/>
      <c r="ANK59" s="24"/>
      <c r="ANL59" s="24"/>
      <c r="ANM59" s="24"/>
      <c r="ANN59" s="24"/>
      <c r="ANO59" s="24"/>
      <c r="ANP59" s="24"/>
      <c r="ANQ59" s="24"/>
      <c r="ANR59" s="24"/>
      <c r="ANS59" s="24"/>
      <c r="ANT59" s="24"/>
      <c r="ANU59" s="24"/>
      <c r="ANV59" s="24"/>
      <c r="ANW59" s="24"/>
      <c r="ANX59" s="24"/>
      <c r="ANY59" s="24"/>
      <c r="ANZ59" s="24"/>
      <c r="AOA59" s="24"/>
      <c r="AOB59" s="24"/>
      <c r="AOC59" s="24"/>
      <c r="AOD59" s="24"/>
      <c r="AOE59" s="24"/>
      <c r="AOF59" s="24"/>
      <c r="AOG59" s="24"/>
      <c r="AOH59" s="24"/>
      <c r="AOI59" s="24"/>
      <c r="AOJ59" s="24"/>
      <c r="AOK59" s="24"/>
      <c r="AOL59" s="24"/>
      <c r="AOM59" s="24"/>
      <c r="AON59" s="24"/>
      <c r="AOO59" s="24"/>
      <c r="AOP59" s="24"/>
      <c r="AOQ59" s="24"/>
      <c r="AOR59" s="24"/>
      <c r="AOS59" s="24"/>
      <c r="AOT59" s="24"/>
      <c r="AOU59" s="24"/>
      <c r="AOV59" s="24"/>
      <c r="AOW59" s="24"/>
      <c r="AOX59" s="24"/>
      <c r="AOY59" s="24"/>
      <c r="AOZ59" s="24"/>
      <c r="APA59" s="24"/>
      <c r="APB59" s="24"/>
      <c r="APC59" s="24"/>
      <c r="APD59" s="24"/>
      <c r="APE59" s="24"/>
      <c r="APF59" s="24"/>
      <c r="APG59" s="24"/>
      <c r="APH59" s="24"/>
      <c r="API59" s="24"/>
      <c r="APJ59" s="24"/>
      <c r="APK59" s="24"/>
      <c r="APL59" s="24"/>
      <c r="APM59" s="24"/>
      <c r="APN59" s="24"/>
      <c r="APO59" s="24"/>
      <c r="APP59" s="24"/>
      <c r="APQ59" s="24"/>
      <c r="APR59" s="24"/>
      <c r="APS59" s="24"/>
      <c r="APT59" s="24"/>
      <c r="APU59" s="24"/>
      <c r="APV59" s="24"/>
      <c r="APW59" s="24"/>
      <c r="APX59" s="24"/>
      <c r="APY59" s="24"/>
      <c r="APZ59" s="24"/>
      <c r="AQA59" s="24"/>
      <c r="AQB59" s="24"/>
      <c r="AQC59" s="24"/>
      <c r="AQD59" s="24"/>
      <c r="AQE59" s="24"/>
      <c r="AQF59" s="24"/>
      <c r="AQG59" s="24"/>
      <c r="AQH59" s="24"/>
      <c r="AQI59" s="24"/>
      <c r="AQJ59" s="24"/>
      <c r="AQK59" s="24"/>
      <c r="AQL59" s="24"/>
      <c r="AQM59" s="24"/>
      <c r="AQN59" s="24"/>
      <c r="AQO59" s="24"/>
      <c r="AQP59" s="24"/>
      <c r="AQQ59" s="24"/>
      <c r="AQR59" s="24"/>
      <c r="AQS59" s="24"/>
      <c r="AQT59" s="24"/>
      <c r="AQU59" s="24"/>
      <c r="AQV59" s="24"/>
      <c r="AQW59" s="24"/>
      <c r="AQX59" s="24"/>
      <c r="AQY59" s="24"/>
      <c r="AQZ59" s="24"/>
      <c r="ARA59" s="24"/>
      <c r="ARB59" s="24"/>
      <c r="ARC59" s="24"/>
      <c r="ARD59" s="24"/>
      <c r="ARE59" s="24"/>
      <c r="ARF59" s="24"/>
      <c r="ARG59" s="24"/>
      <c r="ARH59" s="24"/>
      <c r="ARI59" s="24"/>
      <c r="ARJ59" s="24"/>
      <c r="ARK59" s="24"/>
      <c r="ARL59" s="24"/>
      <c r="ARM59" s="24"/>
      <c r="ARN59" s="24"/>
      <c r="ARO59" s="24"/>
      <c r="ARP59" s="24"/>
      <c r="ARQ59" s="24"/>
      <c r="ARR59" s="24"/>
      <c r="ARS59" s="24"/>
      <c r="ART59" s="24"/>
      <c r="ARU59" s="24"/>
      <c r="ARV59" s="24"/>
      <c r="ARW59" s="24"/>
      <c r="ARX59" s="24"/>
      <c r="ARY59" s="24"/>
      <c r="ARZ59" s="24"/>
      <c r="ASA59" s="24"/>
      <c r="ASB59" s="24"/>
      <c r="ASC59" s="24"/>
      <c r="ASD59" s="24"/>
      <c r="ASE59" s="24"/>
      <c r="ASF59" s="24"/>
      <c r="ASG59" s="24"/>
      <c r="ASH59" s="24"/>
      <c r="ASI59" s="24"/>
      <c r="ASJ59" s="24"/>
      <c r="ASK59" s="24"/>
      <c r="ASL59" s="24"/>
      <c r="ASM59" s="24"/>
      <c r="ASN59" s="24"/>
      <c r="ASO59" s="24"/>
      <c r="ASP59" s="24"/>
      <c r="ASQ59" s="24"/>
      <c r="ASR59" s="24"/>
      <c r="ASS59" s="24"/>
      <c r="AST59" s="24"/>
      <c r="ASU59" s="24"/>
      <c r="ASV59" s="24"/>
      <c r="ASW59" s="24"/>
      <c r="ASX59" s="24"/>
      <c r="ASY59" s="24"/>
      <c r="ASZ59" s="24"/>
      <c r="ATA59" s="24"/>
      <c r="ATB59" s="24"/>
      <c r="ATC59" s="24"/>
      <c r="ATD59" s="24"/>
      <c r="ATE59" s="24"/>
      <c r="ATF59" s="24"/>
      <c r="ATG59" s="24"/>
      <c r="ATH59" s="24"/>
      <c r="ATI59" s="24"/>
      <c r="ATJ59" s="24"/>
      <c r="ATK59" s="24"/>
      <c r="ATL59" s="24"/>
      <c r="ATM59" s="24"/>
      <c r="ATN59" s="24"/>
      <c r="ATO59" s="24"/>
      <c r="ATP59" s="24"/>
      <c r="ATQ59" s="24"/>
      <c r="ATR59" s="24"/>
      <c r="ATS59" s="24"/>
      <c r="ATT59" s="24"/>
      <c r="ATU59" s="24"/>
      <c r="ATV59" s="24"/>
      <c r="ATW59" s="24"/>
      <c r="ATX59" s="24"/>
      <c r="ATY59" s="24"/>
      <c r="ATZ59" s="24"/>
      <c r="AUA59" s="24"/>
      <c r="AUB59" s="24"/>
      <c r="AUC59" s="24"/>
      <c r="AUD59" s="24"/>
      <c r="AUE59" s="24"/>
      <c r="AUF59" s="24"/>
      <c r="AUG59" s="24"/>
      <c r="AUH59" s="24"/>
      <c r="AUI59" s="24"/>
      <c r="AUJ59" s="24"/>
      <c r="AUK59" s="24"/>
      <c r="AUL59" s="24"/>
      <c r="AUM59" s="24"/>
      <c r="AUN59" s="24"/>
      <c r="AUO59" s="24"/>
      <c r="AUP59" s="24"/>
      <c r="AUQ59" s="24"/>
      <c r="AUR59" s="24"/>
      <c r="AUS59" s="24"/>
      <c r="AUT59" s="24"/>
      <c r="AUU59" s="24"/>
      <c r="AUV59" s="24"/>
      <c r="AUW59" s="24"/>
      <c r="AUX59" s="24"/>
      <c r="AUY59" s="24"/>
      <c r="AUZ59" s="24"/>
      <c r="AVA59" s="24"/>
      <c r="AVB59" s="24"/>
      <c r="AVC59" s="24"/>
      <c r="AVD59" s="24"/>
      <c r="AVE59" s="24"/>
      <c r="AVF59" s="24"/>
      <c r="AVG59" s="24"/>
      <c r="AVH59" s="24"/>
      <c r="AVI59" s="24"/>
      <c r="AVJ59" s="24"/>
      <c r="AVK59" s="24"/>
      <c r="AVL59" s="24"/>
      <c r="AVM59" s="24"/>
      <c r="AVN59" s="24"/>
      <c r="AVO59" s="24"/>
      <c r="AVP59" s="24"/>
      <c r="AVQ59" s="24"/>
      <c r="AVR59" s="24"/>
      <c r="AVS59" s="24"/>
      <c r="AVT59" s="24"/>
      <c r="AVU59" s="24"/>
      <c r="AVV59" s="24"/>
      <c r="AVW59" s="24"/>
      <c r="AVX59" s="24"/>
      <c r="AVY59" s="24"/>
      <c r="AVZ59" s="24"/>
      <c r="AWA59" s="24"/>
      <c r="AWB59" s="24"/>
      <c r="AWC59" s="24"/>
      <c r="AWD59" s="24"/>
      <c r="AWE59" s="24"/>
      <c r="AWF59" s="24"/>
      <c r="AWG59" s="24"/>
      <c r="AWH59" s="24"/>
      <c r="AWI59" s="24"/>
      <c r="AWJ59" s="24"/>
      <c r="AWK59" s="24"/>
      <c r="AWL59" s="24"/>
      <c r="AWM59" s="24"/>
      <c r="AWN59" s="24"/>
      <c r="AWO59" s="24"/>
      <c r="AWP59" s="24"/>
      <c r="AWQ59" s="24"/>
      <c r="AWR59" s="24"/>
      <c r="AWS59" s="24"/>
      <c r="AWT59" s="24"/>
      <c r="AWU59" s="24"/>
      <c r="AWV59" s="24"/>
      <c r="AWW59" s="24"/>
      <c r="AWX59" s="24"/>
      <c r="AWY59" s="24"/>
      <c r="AWZ59" s="24"/>
      <c r="AXA59" s="24"/>
      <c r="AXB59" s="24"/>
      <c r="AXC59" s="24"/>
      <c r="AXD59" s="24"/>
      <c r="AXE59" s="24"/>
      <c r="AXF59" s="24"/>
      <c r="AXG59" s="24"/>
      <c r="AXH59" s="24"/>
      <c r="AXI59" s="24"/>
      <c r="AXJ59" s="24"/>
      <c r="AXK59" s="24"/>
      <c r="AXL59" s="24"/>
      <c r="AXM59" s="24"/>
      <c r="AXN59" s="24"/>
      <c r="AXO59" s="24"/>
      <c r="AXP59" s="24"/>
      <c r="AXQ59" s="24"/>
      <c r="AXR59" s="24"/>
      <c r="AXS59" s="24"/>
      <c r="AXT59" s="24"/>
      <c r="AXU59" s="24"/>
      <c r="AXV59" s="24"/>
      <c r="AXW59" s="24"/>
      <c r="AXX59" s="24"/>
      <c r="AXY59" s="24"/>
      <c r="AXZ59" s="24"/>
      <c r="AYA59" s="24"/>
      <c r="AYB59" s="24"/>
      <c r="AYC59" s="24"/>
      <c r="AYD59" s="24"/>
      <c r="AYE59" s="24"/>
      <c r="AYF59" s="24"/>
      <c r="AYG59" s="24"/>
      <c r="AYH59" s="24"/>
      <c r="AYI59" s="24"/>
      <c r="AYJ59" s="24"/>
      <c r="AYK59" s="24"/>
      <c r="AYL59" s="24"/>
      <c r="AYM59" s="24"/>
      <c r="AYN59" s="24"/>
      <c r="AYO59" s="24"/>
      <c r="AYP59" s="24"/>
      <c r="AYQ59" s="24"/>
      <c r="AYR59" s="24"/>
      <c r="AYS59" s="24"/>
      <c r="AYT59" s="24"/>
      <c r="AYU59" s="24"/>
      <c r="AYV59" s="24"/>
      <c r="AYW59" s="24"/>
      <c r="AYX59" s="24"/>
      <c r="AYY59" s="24"/>
      <c r="AYZ59" s="24"/>
      <c r="AZA59" s="24"/>
      <c r="AZB59" s="24"/>
      <c r="AZC59" s="24"/>
      <c r="AZD59" s="24"/>
      <c r="AZE59" s="24"/>
      <c r="AZF59" s="24"/>
      <c r="AZG59" s="24"/>
      <c r="AZH59" s="24"/>
      <c r="AZI59" s="24"/>
      <c r="AZJ59" s="24"/>
      <c r="AZK59" s="24"/>
      <c r="AZL59" s="24"/>
      <c r="AZM59" s="24"/>
      <c r="AZN59" s="24"/>
      <c r="AZO59" s="24"/>
      <c r="AZP59" s="24"/>
      <c r="AZQ59" s="24"/>
      <c r="AZR59" s="24"/>
      <c r="AZS59" s="24"/>
      <c r="AZT59" s="24"/>
      <c r="AZU59" s="24"/>
      <c r="AZV59" s="24"/>
      <c r="AZW59" s="24"/>
      <c r="AZX59" s="24"/>
      <c r="AZY59" s="24"/>
      <c r="AZZ59" s="24"/>
      <c r="BAA59" s="24"/>
      <c r="BAB59" s="24"/>
      <c r="BAC59" s="24"/>
      <c r="BAD59" s="24"/>
      <c r="BAE59" s="24"/>
      <c r="BAF59" s="24"/>
      <c r="BAG59" s="24"/>
      <c r="BAH59" s="24"/>
      <c r="BAI59" s="24"/>
      <c r="BAJ59" s="24"/>
      <c r="BAK59" s="24"/>
      <c r="BAL59" s="24"/>
      <c r="BAM59" s="24"/>
      <c r="BAN59" s="24"/>
      <c r="BAO59" s="24"/>
      <c r="BAP59" s="24"/>
      <c r="BAQ59" s="24"/>
      <c r="BAR59" s="24"/>
      <c r="BAS59" s="24"/>
      <c r="BAT59" s="24"/>
      <c r="BAU59" s="24"/>
      <c r="BAV59" s="24"/>
      <c r="BAW59" s="24"/>
      <c r="BAX59" s="24"/>
      <c r="BAY59" s="24"/>
      <c r="BAZ59" s="24"/>
      <c r="BBA59" s="24"/>
      <c r="BBB59" s="24"/>
      <c r="BBC59" s="24"/>
      <c r="BBD59" s="24"/>
      <c r="BBE59" s="24"/>
      <c r="BBF59" s="24"/>
      <c r="BBG59" s="24"/>
      <c r="BBH59" s="24"/>
      <c r="BBI59" s="24"/>
      <c r="BBJ59" s="24"/>
      <c r="BBK59" s="24"/>
      <c r="BBL59" s="24"/>
      <c r="BBM59" s="24"/>
      <c r="BBN59" s="24"/>
      <c r="BBO59" s="24"/>
      <c r="BBP59" s="24"/>
      <c r="BBQ59" s="24"/>
      <c r="BBR59" s="24"/>
      <c r="BBS59" s="24"/>
      <c r="BBT59" s="24"/>
      <c r="BBU59" s="24"/>
      <c r="BBV59" s="24"/>
      <c r="BBW59" s="24"/>
      <c r="BBX59" s="24"/>
      <c r="BBY59" s="24"/>
      <c r="BBZ59" s="24"/>
      <c r="BCA59" s="24"/>
      <c r="BCB59" s="24"/>
      <c r="BCC59" s="24"/>
      <c r="BCD59" s="24"/>
      <c r="BCE59" s="24"/>
      <c r="BCF59" s="24"/>
      <c r="BCG59" s="24"/>
      <c r="BCH59" s="24"/>
      <c r="BCI59" s="24"/>
      <c r="BCJ59" s="24"/>
      <c r="BCK59" s="24"/>
      <c r="BCL59" s="24"/>
      <c r="BCM59" s="24"/>
      <c r="BCN59" s="24"/>
      <c r="BCO59" s="24"/>
      <c r="BCP59" s="24"/>
      <c r="BCQ59" s="24"/>
      <c r="BCR59" s="24"/>
      <c r="BCS59" s="24"/>
      <c r="BCT59" s="24"/>
      <c r="BCU59" s="24"/>
      <c r="BCV59" s="24"/>
      <c r="BCW59" s="24"/>
      <c r="BCX59" s="24"/>
      <c r="BCY59" s="24"/>
      <c r="BCZ59" s="24"/>
      <c r="BDA59" s="24"/>
      <c r="BDB59" s="24"/>
      <c r="BDC59" s="24"/>
      <c r="BDD59" s="24"/>
      <c r="BDE59" s="24"/>
      <c r="BDF59" s="24"/>
      <c r="BDG59" s="24"/>
      <c r="BDH59" s="24"/>
      <c r="BDI59" s="24"/>
      <c r="BDJ59" s="24"/>
      <c r="BDK59" s="24"/>
      <c r="BDL59" s="24"/>
      <c r="BDM59" s="24"/>
      <c r="BDN59" s="24"/>
      <c r="BDO59" s="24"/>
      <c r="BDP59" s="24"/>
      <c r="BDQ59" s="24"/>
      <c r="BDR59" s="24"/>
      <c r="BDS59" s="24"/>
      <c r="BDT59" s="24"/>
      <c r="BDU59" s="24"/>
      <c r="BDV59" s="24"/>
      <c r="BDW59" s="24"/>
      <c r="BDX59" s="24"/>
      <c r="BDY59" s="24"/>
      <c r="BDZ59" s="24"/>
      <c r="BEA59" s="24"/>
      <c r="BEB59" s="24"/>
      <c r="BEC59" s="24"/>
      <c r="BED59" s="24"/>
      <c r="BEE59" s="24"/>
      <c r="BEF59" s="24"/>
      <c r="BEG59" s="24"/>
      <c r="BEH59" s="24"/>
      <c r="BEI59" s="24"/>
      <c r="BEJ59" s="24"/>
      <c r="BEK59" s="24"/>
      <c r="BEL59" s="24"/>
      <c r="BEM59" s="24"/>
      <c r="BEN59" s="24"/>
      <c r="BEO59" s="24"/>
      <c r="BEP59" s="24"/>
      <c r="BEQ59" s="24"/>
      <c r="BER59" s="24"/>
      <c r="BES59" s="24"/>
      <c r="BET59" s="24"/>
      <c r="BEU59" s="24"/>
      <c r="BEV59" s="24"/>
      <c r="BEW59" s="24"/>
      <c r="BEX59" s="24"/>
      <c r="BEY59" s="24"/>
      <c r="BEZ59" s="24"/>
      <c r="BFA59" s="24"/>
      <c r="BFB59" s="24"/>
      <c r="BFC59" s="24"/>
      <c r="BFD59" s="24"/>
      <c r="BFE59" s="24"/>
      <c r="BFF59" s="24"/>
      <c r="BFG59" s="24"/>
      <c r="BFH59" s="24"/>
      <c r="BFI59" s="24"/>
      <c r="BFJ59" s="24"/>
      <c r="BFK59" s="24"/>
      <c r="BFL59" s="24"/>
      <c r="BFM59" s="24"/>
      <c r="BFN59" s="24"/>
      <c r="BFO59" s="24"/>
      <c r="BFP59" s="24"/>
      <c r="BFQ59" s="24"/>
      <c r="BFR59" s="24"/>
      <c r="BFS59" s="24"/>
      <c r="BFT59" s="24"/>
      <c r="BFU59" s="24"/>
      <c r="BFV59" s="24"/>
      <c r="BFW59" s="24"/>
      <c r="BFX59" s="24"/>
      <c r="BFY59" s="24"/>
      <c r="BFZ59" s="24"/>
      <c r="BGA59" s="24"/>
      <c r="BGB59" s="24"/>
      <c r="BGC59" s="24"/>
      <c r="BGD59" s="24"/>
      <c r="BGE59" s="24"/>
      <c r="BGF59" s="24"/>
      <c r="BGG59" s="24"/>
      <c r="BGH59" s="24"/>
      <c r="BGI59" s="24"/>
      <c r="BGJ59" s="24"/>
      <c r="BGK59" s="24"/>
      <c r="BGL59" s="24"/>
      <c r="BGM59" s="24"/>
      <c r="BGN59" s="24"/>
      <c r="BGO59" s="24"/>
      <c r="BGP59" s="24"/>
      <c r="BGQ59" s="24"/>
      <c r="BGR59" s="24"/>
      <c r="BGS59" s="24"/>
      <c r="BGT59" s="24"/>
      <c r="BGU59" s="24"/>
      <c r="BGV59" s="24"/>
      <c r="BGW59" s="24"/>
      <c r="BGX59" s="24"/>
      <c r="BGY59" s="24"/>
      <c r="BGZ59" s="24"/>
      <c r="BHA59" s="24"/>
      <c r="BHB59" s="24"/>
      <c r="BHC59" s="24"/>
      <c r="BHD59" s="24"/>
      <c r="BHE59" s="24"/>
      <c r="BHF59" s="24"/>
      <c r="BHG59" s="24"/>
      <c r="BHH59" s="24"/>
      <c r="BHI59" s="24"/>
      <c r="BHJ59" s="24"/>
      <c r="BHK59" s="24"/>
      <c r="BHL59" s="24"/>
      <c r="BHM59" s="24"/>
      <c r="BHN59" s="24"/>
      <c r="BHO59" s="24"/>
      <c r="BHP59" s="24"/>
      <c r="BHQ59" s="24"/>
      <c r="BHR59" s="24"/>
      <c r="BHS59" s="24"/>
      <c r="BHT59" s="24"/>
      <c r="BHU59" s="24"/>
      <c r="BHV59" s="24"/>
      <c r="BHW59" s="24"/>
      <c r="BHX59" s="24"/>
      <c r="BHY59" s="24"/>
      <c r="BHZ59" s="24"/>
      <c r="BIA59" s="24"/>
      <c r="BIB59" s="24"/>
      <c r="BIC59" s="24"/>
      <c r="BID59" s="24"/>
      <c r="BIE59" s="24"/>
      <c r="BIF59" s="24"/>
      <c r="BIG59" s="24"/>
      <c r="BIH59" s="24"/>
      <c r="BII59" s="24"/>
      <c r="BIJ59" s="24"/>
      <c r="BIK59" s="24"/>
      <c r="BIL59" s="24"/>
      <c r="BIM59" s="24"/>
      <c r="BIN59" s="24"/>
      <c r="BIO59" s="24"/>
      <c r="BIP59" s="24"/>
      <c r="BIQ59" s="24"/>
      <c r="BIR59" s="24"/>
      <c r="BIS59" s="24"/>
      <c r="BIT59" s="24"/>
      <c r="BIU59" s="24"/>
      <c r="BIV59" s="24"/>
      <c r="BIW59" s="24"/>
      <c r="BIX59" s="24"/>
      <c r="BIY59" s="24"/>
      <c r="BIZ59" s="24"/>
      <c r="BJA59" s="24"/>
      <c r="BJB59" s="24"/>
      <c r="BJC59" s="24"/>
      <c r="BJD59" s="24"/>
      <c r="BJE59" s="24"/>
      <c r="BJF59" s="24"/>
      <c r="BJG59" s="24"/>
      <c r="BJH59" s="24"/>
      <c r="BJI59" s="24"/>
      <c r="BJJ59" s="24"/>
      <c r="BJK59" s="24"/>
      <c r="BJL59" s="24"/>
      <c r="BJM59" s="24"/>
      <c r="BJN59" s="24"/>
      <c r="BJO59" s="24"/>
      <c r="BJP59" s="24"/>
      <c r="BJQ59" s="24"/>
      <c r="BJR59" s="24"/>
      <c r="BJS59" s="24"/>
      <c r="BJT59" s="24"/>
      <c r="BJU59" s="24"/>
      <c r="BJV59" s="24"/>
      <c r="BJW59" s="24"/>
      <c r="BJX59" s="24"/>
      <c r="BJY59" s="24"/>
      <c r="BJZ59" s="24"/>
      <c r="BKA59" s="24"/>
      <c r="BKB59" s="24"/>
      <c r="BKC59" s="24"/>
      <c r="BKD59" s="24"/>
      <c r="BKE59" s="24"/>
      <c r="BKF59" s="24"/>
      <c r="BKG59" s="24"/>
      <c r="BKH59" s="24"/>
      <c r="BKI59" s="24"/>
      <c r="BKJ59" s="24"/>
      <c r="BKK59" s="24"/>
      <c r="BKL59" s="24"/>
      <c r="BKM59" s="24"/>
      <c r="BKN59" s="24"/>
      <c r="BKO59" s="24"/>
      <c r="BKP59" s="24"/>
      <c r="BKQ59" s="24"/>
      <c r="BKR59" s="24"/>
      <c r="BKS59" s="24"/>
      <c r="BKT59" s="24"/>
      <c r="BKU59" s="24"/>
      <c r="BKV59" s="24"/>
      <c r="BKW59" s="24"/>
      <c r="BKX59" s="24"/>
      <c r="BKY59" s="24"/>
      <c r="BKZ59" s="24"/>
      <c r="BLA59" s="24"/>
      <c r="BLB59" s="24"/>
      <c r="BLC59" s="24"/>
      <c r="BLD59" s="24"/>
      <c r="BLE59" s="24"/>
      <c r="BLF59" s="24"/>
      <c r="BLG59" s="24"/>
      <c r="BLH59" s="24"/>
      <c r="BLI59" s="24"/>
      <c r="BLJ59" s="24"/>
      <c r="BLK59" s="24"/>
      <c r="BLL59" s="24"/>
      <c r="BLM59" s="24"/>
      <c r="BLN59" s="24"/>
      <c r="BLO59" s="24"/>
      <c r="BLP59" s="24"/>
      <c r="BLQ59" s="24"/>
      <c r="BLR59" s="24"/>
      <c r="BLS59" s="24"/>
      <c r="BLT59" s="24"/>
      <c r="BLU59" s="24"/>
      <c r="BLV59" s="24"/>
      <c r="BLW59" s="24"/>
      <c r="BLX59" s="24"/>
      <c r="BLY59" s="24"/>
      <c r="BLZ59" s="24"/>
      <c r="BMA59" s="24"/>
      <c r="BMB59" s="24"/>
      <c r="BMC59" s="24"/>
      <c r="BMD59" s="24"/>
      <c r="BME59" s="24"/>
      <c r="BMF59" s="24"/>
      <c r="BMG59" s="24"/>
      <c r="BMH59" s="24"/>
      <c r="BMI59" s="24"/>
      <c r="BMJ59" s="24"/>
      <c r="BMK59" s="24"/>
      <c r="BML59" s="24"/>
      <c r="BMM59" s="24"/>
      <c r="BMN59" s="24"/>
      <c r="BMO59" s="24"/>
      <c r="BMP59" s="24"/>
      <c r="BMQ59" s="24"/>
      <c r="BMR59" s="24"/>
      <c r="BMS59" s="24"/>
      <c r="BMT59" s="24"/>
      <c r="BMU59" s="24"/>
      <c r="BMV59" s="24"/>
      <c r="BMW59" s="24"/>
      <c r="BMX59" s="24"/>
      <c r="BMY59" s="24"/>
      <c r="BMZ59" s="24"/>
      <c r="BNA59" s="24"/>
      <c r="BNB59" s="24"/>
      <c r="BNC59" s="24"/>
      <c r="BND59" s="24"/>
      <c r="BNE59" s="24"/>
      <c r="BNF59" s="24"/>
      <c r="BNG59" s="24"/>
      <c r="BNH59" s="24"/>
      <c r="BNI59" s="24"/>
      <c r="BNJ59" s="24"/>
      <c r="BNK59" s="24"/>
      <c r="BNL59" s="24"/>
      <c r="BNM59" s="24"/>
      <c r="BNN59" s="24"/>
      <c r="BNO59" s="24"/>
      <c r="BNP59" s="24"/>
      <c r="BNQ59" s="24"/>
      <c r="BNR59" s="24"/>
      <c r="BNS59" s="24"/>
      <c r="BNT59" s="24"/>
      <c r="BNU59" s="24"/>
      <c r="BNV59" s="24"/>
      <c r="BNW59" s="24"/>
      <c r="BNX59" s="24"/>
      <c r="BNY59" s="24"/>
      <c r="BNZ59" s="24"/>
      <c r="BOA59" s="24"/>
      <c r="BOB59" s="24"/>
      <c r="BOC59" s="24"/>
      <c r="BOD59" s="24"/>
      <c r="BOE59" s="24"/>
      <c r="BOF59" s="24"/>
      <c r="BOG59" s="24"/>
      <c r="BOH59" s="24"/>
      <c r="BOI59" s="24"/>
      <c r="BOJ59" s="24"/>
      <c r="BOK59" s="24"/>
      <c r="BOL59" s="24"/>
      <c r="BOM59" s="24"/>
      <c r="BON59" s="24"/>
      <c r="BOO59" s="24"/>
      <c r="BOP59" s="24"/>
      <c r="BOQ59" s="24"/>
      <c r="BOR59" s="24"/>
      <c r="BOS59" s="24"/>
      <c r="BOT59" s="24"/>
      <c r="BOU59" s="24"/>
      <c r="BOV59" s="24"/>
      <c r="BOW59" s="24"/>
      <c r="BOX59" s="24"/>
      <c r="BOY59" s="24"/>
      <c r="BOZ59" s="24"/>
      <c r="BPA59" s="24"/>
      <c r="BPB59" s="24"/>
      <c r="BPC59" s="24"/>
      <c r="BPD59" s="24"/>
      <c r="BPE59" s="24"/>
      <c r="BPF59" s="24"/>
      <c r="BPG59" s="24"/>
      <c r="BPH59" s="24"/>
      <c r="BPI59" s="24"/>
      <c r="BPJ59" s="24"/>
      <c r="BPK59" s="24"/>
      <c r="BPL59" s="24"/>
      <c r="BPM59" s="24"/>
      <c r="BPN59" s="24"/>
      <c r="BPO59" s="24"/>
      <c r="BPP59" s="24"/>
      <c r="BPQ59" s="24"/>
      <c r="BPR59" s="24"/>
      <c r="BPS59" s="24"/>
      <c r="BPT59" s="24"/>
      <c r="BPU59" s="24"/>
      <c r="BPV59" s="24"/>
      <c r="BPW59" s="24"/>
      <c r="BPX59" s="24"/>
      <c r="BPY59" s="24"/>
      <c r="BPZ59" s="24"/>
      <c r="BQA59" s="24"/>
      <c r="BQB59" s="24"/>
      <c r="BQC59" s="24"/>
      <c r="BQD59" s="24"/>
      <c r="BQE59" s="24"/>
      <c r="BQF59" s="24"/>
      <c r="BQG59" s="24"/>
      <c r="BQH59" s="24"/>
      <c r="BQI59" s="24"/>
      <c r="BQJ59" s="24"/>
      <c r="BQK59" s="24"/>
      <c r="BQL59" s="24"/>
      <c r="BQM59" s="24"/>
      <c r="BQN59" s="24"/>
      <c r="BQO59" s="24"/>
      <c r="BQP59" s="24"/>
      <c r="BQQ59" s="24"/>
      <c r="BQR59" s="24"/>
      <c r="BQS59" s="24"/>
      <c r="BQT59" s="24"/>
      <c r="BQU59" s="24"/>
      <c r="BQV59" s="24"/>
      <c r="BQW59" s="24"/>
      <c r="BQX59" s="24"/>
      <c r="BQY59" s="24"/>
      <c r="BQZ59" s="24"/>
      <c r="BRA59" s="24"/>
      <c r="BRB59" s="24"/>
      <c r="BRC59" s="24"/>
      <c r="BRD59" s="24"/>
      <c r="BRE59" s="24"/>
      <c r="BRF59" s="24"/>
      <c r="BRG59" s="24"/>
      <c r="BRH59" s="24"/>
      <c r="BRI59" s="24"/>
      <c r="BRJ59" s="24"/>
      <c r="BRK59" s="24"/>
      <c r="BRL59" s="24"/>
      <c r="BRM59" s="24"/>
      <c r="BRN59" s="24"/>
      <c r="BRO59" s="24"/>
      <c r="BRP59" s="24"/>
      <c r="BRQ59" s="24"/>
      <c r="BRR59" s="24"/>
      <c r="BRS59" s="24"/>
      <c r="BRT59" s="24"/>
      <c r="BRU59" s="24"/>
      <c r="BRV59" s="24"/>
      <c r="BRW59" s="24"/>
      <c r="BRX59" s="24"/>
      <c r="BRY59" s="24"/>
      <c r="BRZ59" s="24"/>
      <c r="BSA59" s="24"/>
      <c r="BSB59" s="24"/>
      <c r="BSC59" s="24"/>
      <c r="BSD59" s="24"/>
      <c r="BSE59" s="24"/>
      <c r="BSF59" s="24"/>
      <c r="BSG59" s="24"/>
      <c r="BSH59" s="24"/>
      <c r="BSI59" s="24"/>
      <c r="BSJ59" s="24"/>
      <c r="BSK59" s="24"/>
      <c r="BSL59" s="24"/>
      <c r="BSM59" s="24"/>
      <c r="BSN59" s="24"/>
      <c r="BSO59" s="24"/>
      <c r="BSP59" s="24"/>
      <c r="BSQ59" s="24"/>
      <c r="BSR59" s="24"/>
      <c r="BSS59" s="24"/>
      <c r="BST59" s="24"/>
      <c r="BSU59" s="24"/>
      <c r="BSV59" s="24"/>
      <c r="BSW59" s="24"/>
      <c r="BSX59" s="24"/>
      <c r="BSY59" s="24"/>
      <c r="BSZ59" s="24"/>
      <c r="BTA59" s="24"/>
      <c r="BTB59" s="24"/>
      <c r="BTC59" s="24"/>
      <c r="BTD59" s="24"/>
      <c r="BTE59" s="24"/>
      <c r="BTF59" s="24"/>
      <c r="BTG59" s="24"/>
      <c r="BTH59" s="24"/>
      <c r="BTI59" s="24"/>
      <c r="BTJ59" s="24"/>
      <c r="BTK59" s="24"/>
      <c r="BTL59" s="24"/>
      <c r="BTM59" s="24"/>
      <c r="BTN59" s="24"/>
      <c r="BTO59" s="24"/>
      <c r="BTP59" s="24"/>
      <c r="BTQ59" s="24"/>
      <c r="BTR59" s="24"/>
      <c r="BTS59" s="24"/>
      <c r="BTT59" s="24"/>
      <c r="BTU59" s="24"/>
      <c r="BTV59" s="24"/>
      <c r="BTW59" s="24"/>
      <c r="BTX59" s="24"/>
      <c r="BTY59" s="24"/>
      <c r="BTZ59" s="24"/>
      <c r="BUA59" s="24"/>
      <c r="BUB59" s="24"/>
      <c r="BUC59" s="24"/>
      <c r="BUD59" s="24"/>
      <c r="BUE59" s="24"/>
      <c r="BUF59" s="24"/>
      <c r="BUG59" s="24"/>
      <c r="BUH59" s="24"/>
      <c r="BUI59" s="24"/>
      <c r="BUJ59" s="24"/>
      <c r="BUK59" s="24"/>
      <c r="BUL59" s="24"/>
      <c r="BUM59" s="24"/>
      <c r="BUN59" s="24"/>
      <c r="BUO59" s="24"/>
      <c r="BUP59" s="24"/>
      <c r="BUQ59" s="24"/>
      <c r="BUR59" s="24"/>
      <c r="BUS59" s="24"/>
      <c r="BUT59" s="24"/>
      <c r="BUU59" s="24"/>
      <c r="BUV59" s="24"/>
      <c r="BUW59" s="24"/>
      <c r="BUX59" s="24"/>
      <c r="BUY59" s="24"/>
      <c r="BUZ59" s="24"/>
      <c r="BVA59" s="24"/>
      <c r="BVB59" s="24"/>
      <c r="BVC59" s="24"/>
      <c r="BVD59" s="24"/>
      <c r="BVE59" s="24"/>
      <c r="BVF59" s="24"/>
      <c r="BVG59" s="24"/>
      <c r="BVH59" s="24"/>
      <c r="BVI59" s="24"/>
      <c r="BVJ59" s="24"/>
      <c r="BVK59" s="24"/>
      <c r="BVL59" s="24"/>
      <c r="BVM59" s="24"/>
      <c r="BVN59" s="24"/>
      <c r="BVO59" s="24"/>
      <c r="BVP59" s="24"/>
      <c r="BVQ59" s="24"/>
      <c r="BVR59" s="24"/>
      <c r="BVS59" s="24"/>
      <c r="BVT59" s="24"/>
      <c r="BVU59" s="24"/>
      <c r="BVV59" s="24"/>
      <c r="BVW59" s="24"/>
      <c r="BVX59" s="24"/>
      <c r="BVY59" s="24"/>
      <c r="BVZ59" s="24"/>
      <c r="BWA59" s="24"/>
      <c r="BWB59" s="24"/>
      <c r="BWC59" s="24"/>
      <c r="BWD59" s="24"/>
      <c r="BWE59" s="24"/>
      <c r="BWF59" s="24"/>
      <c r="BWG59" s="24"/>
      <c r="BWH59" s="24"/>
      <c r="BWI59" s="24"/>
      <c r="BWJ59" s="24"/>
      <c r="BWK59" s="24"/>
      <c r="BWL59" s="24"/>
      <c r="BWM59" s="24"/>
      <c r="BWN59" s="24"/>
      <c r="BWO59" s="24"/>
      <c r="BWP59" s="24"/>
      <c r="BWQ59" s="24"/>
      <c r="BWR59" s="24"/>
      <c r="BWS59" s="24"/>
      <c r="BWT59" s="24"/>
      <c r="BWU59" s="24"/>
      <c r="BWV59" s="24"/>
      <c r="BWW59" s="24"/>
      <c r="BWX59" s="24"/>
      <c r="BWY59" s="24"/>
      <c r="BWZ59" s="24"/>
      <c r="BXA59" s="24"/>
      <c r="BXB59" s="24"/>
      <c r="BXC59" s="24"/>
      <c r="BXD59" s="24"/>
      <c r="BXE59" s="24"/>
      <c r="BXF59" s="24"/>
      <c r="BXG59" s="24"/>
      <c r="BXH59" s="24"/>
      <c r="BXI59" s="24"/>
      <c r="BXJ59" s="24"/>
      <c r="BXK59" s="24"/>
      <c r="BXL59" s="24"/>
      <c r="BXM59" s="24"/>
      <c r="BXN59" s="24"/>
      <c r="BXO59" s="24"/>
      <c r="BXP59" s="24"/>
      <c r="BXQ59" s="24"/>
      <c r="BXR59" s="24"/>
      <c r="BXS59" s="24"/>
      <c r="BXT59" s="24"/>
      <c r="BXU59" s="24"/>
      <c r="BXV59" s="24"/>
      <c r="BXW59" s="24"/>
      <c r="BXX59" s="24"/>
      <c r="BXY59" s="24"/>
      <c r="BXZ59" s="24"/>
      <c r="BYA59" s="24"/>
      <c r="BYB59" s="24"/>
      <c r="BYC59" s="24"/>
      <c r="BYD59" s="24"/>
      <c r="BYE59" s="24"/>
      <c r="BYF59" s="24"/>
      <c r="BYG59" s="24"/>
      <c r="BYH59" s="24"/>
      <c r="BYI59" s="24"/>
      <c r="BYJ59" s="24"/>
      <c r="BYK59" s="24"/>
      <c r="BYL59" s="24"/>
      <c r="BYM59" s="24"/>
      <c r="BYN59" s="24"/>
      <c r="BYO59" s="24"/>
      <c r="BYP59" s="24"/>
      <c r="BYQ59" s="24"/>
      <c r="BYR59" s="24"/>
      <c r="BYS59" s="24"/>
      <c r="BYT59" s="24"/>
      <c r="BYU59" s="24"/>
      <c r="BYV59" s="24"/>
      <c r="BYW59" s="24"/>
      <c r="BYX59" s="24"/>
      <c r="BYY59" s="24"/>
      <c r="BYZ59" s="24"/>
      <c r="BZA59" s="24"/>
      <c r="BZB59" s="24"/>
      <c r="BZC59" s="24"/>
      <c r="BZD59" s="24"/>
      <c r="BZE59" s="24"/>
      <c r="BZF59" s="24"/>
      <c r="BZG59" s="24"/>
      <c r="BZH59" s="24"/>
      <c r="BZI59" s="24"/>
      <c r="BZJ59" s="24"/>
      <c r="BZK59" s="24"/>
      <c r="BZL59" s="24"/>
      <c r="BZM59" s="24"/>
      <c r="BZN59" s="24"/>
      <c r="BZO59" s="24"/>
      <c r="BZP59" s="24"/>
      <c r="BZQ59" s="24"/>
      <c r="BZR59" s="24"/>
      <c r="BZS59" s="24"/>
      <c r="BZT59" s="24"/>
      <c r="BZU59" s="24"/>
      <c r="BZV59" s="24"/>
      <c r="BZW59" s="24"/>
      <c r="BZX59" s="24"/>
      <c r="BZY59" s="24"/>
      <c r="BZZ59" s="24"/>
      <c r="CAA59" s="24"/>
      <c r="CAB59" s="24"/>
      <c r="CAC59" s="24"/>
      <c r="CAD59" s="24"/>
      <c r="CAE59" s="24"/>
      <c r="CAF59" s="24"/>
      <c r="CAG59" s="24"/>
      <c r="CAH59" s="24"/>
      <c r="CAI59" s="24"/>
      <c r="CAJ59" s="24"/>
      <c r="CAK59" s="24"/>
      <c r="CAL59" s="24"/>
      <c r="CAM59" s="24"/>
      <c r="CAN59" s="24"/>
      <c r="CAO59" s="24"/>
      <c r="CAP59" s="24"/>
      <c r="CAQ59" s="24"/>
      <c r="CAR59" s="24"/>
      <c r="CAS59" s="24"/>
      <c r="CAT59" s="24"/>
      <c r="CAU59" s="24"/>
      <c r="CAV59" s="24"/>
      <c r="CAW59" s="24"/>
      <c r="CAX59" s="24"/>
      <c r="CAY59" s="24"/>
      <c r="CAZ59" s="24"/>
      <c r="CBA59" s="24"/>
      <c r="CBB59" s="24"/>
      <c r="CBC59" s="24"/>
      <c r="CBD59" s="24"/>
      <c r="CBE59" s="24"/>
      <c r="CBF59" s="24"/>
      <c r="CBG59" s="24"/>
      <c r="CBH59" s="24"/>
      <c r="CBI59" s="24"/>
      <c r="CBJ59" s="24"/>
      <c r="CBK59" s="24"/>
      <c r="CBL59" s="24"/>
      <c r="CBM59" s="24"/>
      <c r="CBN59" s="24"/>
      <c r="CBO59" s="24"/>
      <c r="CBP59" s="24"/>
      <c r="CBQ59" s="24"/>
      <c r="CBR59" s="24"/>
      <c r="CBS59" s="24"/>
      <c r="CBT59" s="24"/>
      <c r="CBU59" s="24"/>
      <c r="CBV59" s="24"/>
      <c r="CBW59" s="24"/>
      <c r="CBX59" s="24"/>
      <c r="CBY59" s="24"/>
      <c r="CBZ59" s="24"/>
      <c r="CCA59" s="24"/>
      <c r="CCB59" s="24"/>
      <c r="CCC59" s="24"/>
      <c r="CCD59" s="24"/>
      <c r="CCE59" s="24"/>
      <c r="CCF59" s="24"/>
      <c r="CCG59" s="24"/>
      <c r="CCH59" s="24"/>
      <c r="CCI59" s="24"/>
      <c r="CCJ59" s="24"/>
      <c r="CCK59" s="24"/>
      <c r="CCL59" s="24"/>
      <c r="CCM59" s="24"/>
      <c r="CCN59" s="24"/>
      <c r="CCO59" s="24"/>
      <c r="CCP59" s="24"/>
      <c r="CCQ59" s="24"/>
      <c r="CCR59" s="24"/>
      <c r="CCS59" s="24"/>
      <c r="CCT59" s="24"/>
      <c r="CCU59" s="24"/>
      <c r="CCV59" s="24"/>
      <c r="CCW59" s="24"/>
      <c r="CCX59" s="24"/>
      <c r="CCY59" s="24"/>
      <c r="CCZ59" s="24"/>
      <c r="CDA59" s="24"/>
      <c r="CDB59" s="24"/>
      <c r="CDC59" s="24"/>
      <c r="CDD59" s="24"/>
      <c r="CDE59" s="24"/>
      <c r="CDF59" s="24"/>
      <c r="CDG59" s="24"/>
      <c r="CDH59" s="24"/>
      <c r="CDI59" s="24"/>
      <c r="CDJ59" s="24"/>
      <c r="CDK59" s="24"/>
      <c r="CDL59" s="24"/>
      <c r="CDM59" s="24"/>
      <c r="CDN59" s="24"/>
      <c r="CDO59" s="24"/>
      <c r="CDP59" s="24"/>
      <c r="CDQ59" s="24"/>
      <c r="CDR59" s="24"/>
      <c r="CDS59" s="24"/>
      <c r="CDT59" s="24"/>
      <c r="CDU59" s="24"/>
      <c r="CDV59" s="24"/>
      <c r="CDW59" s="24"/>
      <c r="CDX59" s="24"/>
      <c r="CDY59" s="24"/>
      <c r="CDZ59" s="24"/>
      <c r="CEA59" s="24"/>
      <c r="CEB59" s="24"/>
      <c r="CEC59" s="24"/>
      <c r="CED59" s="24"/>
      <c r="CEE59" s="24"/>
      <c r="CEF59" s="24"/>
      <c r="CEG59" s="24"/>
      <c r="CEH59" s="24"/>
      <c r="CEI59" s="24"/>
      <c r="CEJ59" s="24"/>
      <c r="CEK59" s="24"/>
      <c r="CEL59" s="24"/>
      <c r="CEM59" s="24"/>
      <c r="CEN59" s="24"/>
      <c r="CEO59" s="24"/>
      <c r="CEP59" s="24"/>
      <c r="CEQ59" s="24"/>
      <c r="CER59" s="24"/>
      <c r="CES59" s="24"/>
      <c r="CET59" s="24"/>
      <c r="CEU59" s="24"/>
      <c r="CEV59" s="24"/>
      <c r="CEW59" s="24"/>
      <c r="CEX59" s="24"/>
      <c r="CEY59" s="24"/>
      <c r="CEZ59" s="24"/>
      <c r="CFA59" s="24"/>
      <c r="CFB59" s="24"/>
      <c r="CFC59" s="24"/>
      <c r="CFD59" s="24"/>
      <c r="CFE59" s="24"/>
      <c r="CFF59" s="24"/>
      <c r="CFG59" s="24"/>
      <c r="CFH59" s="24"/>
      <c r="CFI59" s="24"/>
      <c r="CFJ59" s="24"/>
      <c r="CFK59" s="24"/>
      <c r="CFL59" s="24"/>
      <c r="CFM59" s="24"/>
      <c r="CFN59" s="24"/>
      <c r="CFO59" s="24"/>
      <c r="CFP59" s="24"/>
      <c r="CFQ59" s="24"/>
      <c r="CFR59" s="24"/>
      <c r="CFS59" s="24"/>
      <c r="CFT59" s="24"/>
      <c r="CFU59" s="24"/>
      <c r="CFV59" s="24"/>
      <c r="CFW59" s="24"/>
      <c r="CFX59" s="24"/>
      <c r="CFY59" s="24"/>
      <c r="CFZ59" s="24"/>
      <c r="CGA59" s="24"/>
      <c r="CGB59" s="24"/>
      <c r="CGC59" s="24"/>
      <c r="CGD59" s="24"/>
      <c r="CGE59" s="24"/>
      <c r="CGF59" s="24"/>
      <c r="CGG59" s="24"/>
      <c r="CGH59" s="24"/>
      <c r="CGI59" s="24"/>
      <c r="CGJ59" s="24"/>
      <c r="CGK59" s="24"/>
      <c r="CGL59" s="24"/>
      <c r="CGM59" s="24"/>
      <c r="CGN59" s="24"/>
      <c r="CGO59" s="24"/>
      <c r="CGP59" s="24"/>
      <c r="CGQ59" s="24"/>
      <c r="CGR59" s="24"/>
      <c r="CGS59" s="24"/>
      <c r="CGT59" s="24"/>
      <c r="CGU59" s="24"/>
      <c r="CGV59" s="24"/>
      <c r="CGW59" s="24"/>
      <c r="CGX59" s="24"/>
      <c r="CGY59" s="24"/>
      <c r="CGZ59" s="24"/>
      <c r="CHA59" s="24"/>
      <c r="CHB59" s="24"/>
      <c r="CHC59" s="24"/>
      <c r="CHD59" s="24"/>
      <c r="CHE59" s="24"/>
      <c r="CHF59" s="24"/>
      <c r="CHG59" s="24"/>
      <c r="CHH59" s="24"/>
      <c r="CHI59" s="24"/>
      <c r="CHJ59" s="24"/>
      <c r="CHK59" s="24"/>
      <c r="CHL59" s="24"/>
      <c r="CHM59" s="24"/>
      <c r="CHN59" s="24"/>
      <c r="CHO59" s="24"/>
      <c r="CHP59" s="24"/>
      <c r="CHQ59" s="24"/>
      <c r="CHR59" s="24"/>
      <c r="CHS59" s="24"/>
      <c r="CHT59" s="24"/>
      <c r="CHU59" s="24"/>
      <c r="CHV59" s="24"/>
      <c r="CHW59" s="24"/>
      <c r="CHX59" s="24"/>
      <c r="CHY59" s="24"/>
      <c r="CHZ59" s="24"/>
      <c r="CIA59" s="24"/>
      <c r="CIB59" s="24"/>
      <c r="CIC59" s="24"/>
      <c r="CID59" s="24"/>
      <c r="CIE59" s="24"/>
      <c r="CIF59" s="24"/>
      <c r="CIG59" s="24"/>
      <c r="CIH59" s="24"/>
      <c r="CII59" s="24"/>
      <c r="CIJ59" s="24"/>
      <c r="CIK59" s="24"/>
      <c r="CIL59" s="24"/>
      <c r="CIM59" s="24"/>
      <c r="CIN59" s="24"/>
      <c r="CIO59" s="24"/>
      <c r="CIP59" s="24"/>
      <c r="CIQ59" s="24"/>
      <c r="CIR59" s="24"/>
      <c r="CIS59" s="24"/>
      <c r="CIT59" s="24"/>
      <c r="CIU59" s="24"/>
      <c r="CIV59" s="24"/>
      <c r="CIW59" s="24"/>
      <c r="CIX59" s="24"/>
      <c r="CIY59" s="24"/>
      <c r="CIZ59" s="24"/>
      <c r="CJA59" s="24"/>
      <c r="CJB59" s="24"/>
      <c r="CJC59" s="24"/>
      <c r="CJD59" s="24"/>
      <c r="CJE59" s="24"/>
      <c r="CJF59" s="24"/>
      <c r="CJG59" s="24"/>
      <c r="CJH59" s="24"/>
      <c r="CJI59" s="24"/>
      <c r="CJJ59" s="24"/>
      <c r="CJK59" s="24"/>
      <c r="CJL59" s="24"/>
      <c r="CJM59" s="24"/>
      <c r="CJN59" s="24"/>
      <c r="CJO59" s="24"/>
      <c r="CJP59" s="24"/>
      <c r="CJQ59" s="24"/>
      <c r="CJR59" s="24"/>
      <c r="CJS59" s="24"/>
      <c r="CJT59" s="24"/>
      <c r="CJU59" s="24"/>
      <c r="CJV59" s="24"/>
      <c r="CJW59" s="24"/>
      <c r="CJX59" s="24"/>
      <c r="CJY59" s="24"/>
      <c r="CJZ59" s="24"/>
      <c r="CKA59" s="24"/>
      <c r="CKB59" s="24"/>
      <c r="CKC59" s="24"/>
      <c r="CKD59" s="24"/>
      <c r="CKE59" s="24"/>
      <c r="CKF59" s="24"/>
      <c r="CKG59" s="24"/>
      <c r="CKH59" s="24"/>
      <c r="CKI59" s="24"/>
      <c r="CKJ59" s="24"/>
      <c r="CKK59" s="24"/>
      <c r="CKL59" s="24"/>
      <c r="CKM59" s="24"/>
      <c r="CKN59" s="24"/>
      <c r="CKO59" s="24"/>
      <c r="CKP59" s="24"/>
      <c r="CKQ59" s="24"/>
      <c r="CKR59" s="24"/>
      <c r="CKS59" s="24"/>
      <c r="CKT59" s="24"/>
      <c r="CKU59" s="24"/>
      <c r="CKV59" s="24"/>
      <c r="CKW59" s="24"/>
      <c r="CKX59" s="24"/>
      <c r="CKY59" s="24"/>
      <c r="CKZ59" s="24"/>
      <c r="CLA59" s="24"/>
      <c r="CLB59" s="24"/>
      <c r="CLC59" s="24"/>
      <c r="CLD59" s="24"/>
      <c r="CLE59" s="24"/>
      <c r="CLF59" s="24"/>
      <c r="CLG59" s="24"/>
      <c r="CLH59" s="24"/>
      <c r="CLI59" s="24"/>
      <c r="CLJ59" s="24"/>
      <c r="CLK59" s="24"/>
      <c r="CLL59" s="24"/>
      <c r="CLM59" s="24"/>
      <c r="CLN59" s="24"/>
      <c r="CLO59" s="24"/>
      <c r="CLP59" s="24"/>
      <c r="CLQ59" s="24"/>
      <c r="CLR59" s="24"/>
      <c r="CLS59" s="24"/>
      <c r="CLT59" s="24"/>
      <c r="CLU59" s="24"/>
      <c r="CLV59" s="24"/>
      <c r="CLW59" s="24"/>
      <c r="CLX59" s="24"/>
      <c r="CLY59" s="24"/>
      <c r="CLZ59" s="24"/>
      <c r="CMA59" s="24"/>
      <c r="CMB59" s="24"/>
      <c r="CMC59" s="24"/>
      <c r="CMD59" s="24"/>
      <c r="CME59" s="24"/>
      <c r="CMF59" s="24"/>
      <c r="CMG59" s="24"/>
      <c r="CMH59" s="24"/>
      <c r="CMI59" s="24"/>
      <c r="CMJ59" s="24"/>
      <c r="CMK59" s="24"/>
      <c r="CML59" s="24"/>
      <c r="CMM59" s="24"/>
      <c r="CMN59" s="24"/>
      <c r="CMO59" s="24"/>
      <c r="CMP59" s="24"/>
      <c r="CMQ59" s="24"/>
      <c r="CMR59" s="24"/>
      <c r="CMS59" s="24"/>
      <c r="CMT59" s="24"/>
      <c r="CMU59" s="24"/>
      <c r="CMV59" s="24"/>
      <c r="CMW59" s="24"/>
      <c r="CMX59" s="24"/>
      <c r="CMY59" s="24"/>
      <c r="CMZ59" s="24"/>
      <c r="CNA59" s="24"/>
      <c r="CNB59" s="24"/>
      <c r="CNC59" s="24"/>
      <c r="CND59" s="24"/>
      <c r="CNE59" s="24"/>
      <c r="CNF59" s="24"/>
      <c r="CNG59" s="24"/>
      <c r="CNH59" s="24"/>
      <c r="CNI59" s="24"/>
      <c r="CNJ59" s="24"/>
      <c r="CNK59" s="24"/>
      <c r="CNL59" s="24"/>
      <c r="CNM59" s="24"/>
      <c r="CNN59" s="24"/>
      <c r="CNO59" s="24"/>
      <c r="CNP59" s="24"/>
      <c r="CNQ59" s="24"/>
      <c r="CNR59" s="24"/>
      <c r="CNS59" s="24"/>
      <c r="CNT59" s="24"/>
      <c r="CNU59" s="24"/>
      <c r="CNV59" s="24"/>
      <c r="CNW59" s="24"/>
      <c r="CNX59" s="24"/>
      <c r="CNY59" s="24"/>
      <c r="CNZ59" s="24"/>
      <c r="COA59" s="24"/>
      <c r="COB59" s="24"/>
      <c r="COC59" s="24"/>
      <c r="COD59" s="24"/>
      <c r="COE59" s="24"/>
      <c r="COF59" s="24"/>
      <c r="COG59" s="24"/>
      <c r="COH59" s="24"/>
      <c r="COI59" s="24"/>
      <c r="COJ59" s="24"/>
      <c r="COK59" s="24"/>
      <c r="COL59" s="24"/>
      <c r="COM59" s="24"/>
      <c r="CON59" s="24"/>
      <c r="COO59" s="24"/>
      <c r="COP59" s="24"/>
      <c r="COQ59" s="24"/>
      <c r="COR59" s="24"/>
      <c r="COS59" s="24"/>
      <c r="COT59" s="24"/>
      <c r="COU59" s="24"/>
      <c r="COV59" s="24"/>
      <c r="COW59" s="24"/>
      <c r="COX59" s="24"/>
      <c r="COY59" s="24"/>
      <c r="COZ59" s="24"/>
      <c r="CPA59" s="24"/>
      <c r="CPB59" s="24"/>
      <c r="CPC59" s="24"/>
      <c r="CPD59" s="24"/>
      <c r="CPE59" s="24"/>
      <c r="CPF59" s="24"/>
      <c r="CPG59" s="24"/>
      <c r="CPH59" s="24"/>
      <c r="CPI59" s="24"/>
      <c r="CPJ59" s="24"/>
      <c r="CPK59" s="24"/>
      <c r="CPL59" s="24"/>
      <c r="CPM59" s="24"/>
      <c r="CPN59" s="24"/>
      <c r="CPO59" s="24"/>
      <c r="CPP59" s="24"/>
      <c r="CPQ59" s="24"/>
      <c r="CPR59" s="24"/>
      <c r="CPS59" s="24"/>
      <c r="CPT59" s="24"/>
      <c r="CPU59" s="24"/>
      <c r="CPV59" s="24"/>
      <c r="CPW59" s="24"/>
      <c r="CPX59" s="24"/>
      <c r="CPY59" s="24"/>
      <c r="CPZ59" s="24"/>
      <c r="CQA59" s="24"/>
      <c r="CQB59" s="24"/>
      <c r="CQC59" s="24"/>
      <c r="CQD59" s="24"/>
      <c r="CQE59" s="24"/>
      <c r="CQF59" s="24"/>
      <c r="CQG59" s="24"/>
      <c r="CQH59" s="24"/>
      <c r="CQI59" s="24"/>
      <c r="CQJ59" s="24"/>
      <c r="CQK59" s="24"/>
      <c r="CQL59" s="24"/>
      <c r="CQM59" s="24"/>
      <c r="CQN59" s="24"/>
      <c r="CQO59" s="24"/>
      <c r="CQP59" s="24"/>
      <c r="CQQ59" s="24"/>
      <c r="CQR59" s="24"/>
      <c r="CQS59" s="24"/>
      <c r="CQT59" s="24"/>
      <c r="CQU59" s="24"/>
      <c r="CQV59" s="24"/>
      <c r="CQW59" s="24"/>
      <c r="CQX59" s="24"/>
      <c r="CQY59" s="24"/>
      <c r="CQZ59" s="24"/>
      <c r="CRA59" s="24"/>
      <c r="CRB59" s="24"/>
      <c r="CRC59" s="24"/>
      <c r="CRD59" s="24"/>
      <c r="CRE59" s="24"/>
      <c r="CRF59" s="24"/>
      <c r="CRG59" s="24"/>
      <c r="CRH59" s="24"/>
      <c r="CRI59" s="24"/>
      <c r="CRJ59" s="24"/>
      <c r="CRK59" s="24"/>
      <c r="CRL59" s="24"/>
      <c r="CRM59" s="24"/>
      <c r="CRN59" s="24"/>
      <c r="CRO59" s="24"/>
      <c r="CRP59" s="24"/>
      <c r="CRQ59" s="24"/>
      <c r="CRR59" s="24"/>
      <c r="CRS59" s="24"/>
      <c r="CRT59" s="24"/>
      <c r="CRU59" s="24"/>
      <c r="CRV59" s="24"/>
      <c r="CRW59" s="24"/>
      <c r="CRX59" s="24"/>
      <c r="CRY59" s="24"/>
      <c r="CRZ59" s="24"/>
      <c r="CSA59" s="24"/>
      <c r="CSB59" s="24"/>
      <c r="CSC59" s="24"/>
      <c r="CSD59" s="24"/>
      <c r="CSE59" s="24"/>
      <c r="CSF59" s="24"/>
      <c r="CSG59" s="24"/>
      <c r="CSH59" s="24"/>
      <c r="CSI59" s="24"/>
      <c r="CSJ59" s="24"/>
      <c r="CSK59" s="24"/>
      <c r="CSL59" s="24"/>
      <c r="CSM59" s="24"/>
      <c r="CSN59" s="24"/>
      <c r="CSO59" s="24"/>
      <c r="CSP59" s="24"/>
      <c r="CSQ59" s="24"/>
      <c r="CSR59" s="24"/>
      <c r="CSS59" s="24"/>
      <c r="CST59" s="24"/>
      <c r="CSU59" s="24"/>
      <c r="CSV59" s="24"/>
      <c r="CSW59" s="24"/>
      <c r="CSX59" s="24"/>
      <c r="CSY59" s="24"/>
      <c r="CSZ59" s="24"/>
      <c r="CTA59" s="24"/>
      <c r="CTB59" s="24"/>
      <c r="CTC59" s="24"/>
      <c r="CTD59" s="24"/>
      <c r="CTE59" s="24"/>
      <c r="CTF59" s="24"/>
      <c r="CTG59" s="24"/>
      <c r="CTH59" s="24"/>
      <c r="CTI59" s="24"/>
      <c r="CTJ59" s="24"/>
      <c r="CTK59" s="24"/>
      <c r="CTL59" s="24"/>
      <c r="CTM59" s="24"/>
      <c r="CTN59" s="24"/>
      <c r="CTO59" s="24"/>
      <c r="CTP59" s="24"/>
      <c r="CTQ59" s="24"/>
      <c r="CTR59" s="24"/>
      <c r="CTS59" s="24"/>
      <c r="CTT59" s="24"/>
      <c r="CTU59" s="24"/>
      <c r="CTV59" s="24"/>
      <c r="CTW59" s="24"/>
      <c r="CTX59" s="24"/>
      <c r="CTY59" s="24"/>
      <c r="CTZ59" s="24"/>
      <c r="CUA59" s="24"/>
      <c r="CUB59" s="24"/>
      <c r="CUC59" s="24"/>
      <c r="CUD59" s="24"/>
      <c r="CUE59" s="24"/>
      <c r="CUF59" s="24"/>
      <c r="CUG59" s="24"/>
      <c r="CUH59" s="24"/>
      <c r="CUI59" s="24"/>
      <c r="CUJ59" s="24"/>
      <c r="CUK59" s="24"/>
      <c r="CUL59" s="24"/>
      <c r="CUM59" s="24"/>
      <c r="CUN59" s="24"/>
      <c r="CUO59" s="24"/>
      <c r="CUP59" s="24"/>
      <c r="CUQ59" s="24"/>
      <c r="CUR59" s="24"/>
      <c r="CUS59" s="24"/>
      <c r="CUT59" s="24"/>
      <c r="CUU59" s="24"/>
      <c r="CUV59" s="24"/>
      <c r="CUW59" s="24"/>
      <c r="CUX59" s="24"/>
      <c r="CUY59" s="24"/>
      <c r="CUZ59" s="24"/>
      <c r="CVA59" s="24"/>
      <c r="CVB59" s="24"/>
      <c r="CVC59" s="24"/>
      <c r="CVD59" s="24"/>
      <c r="CVE59" s="24"/>
      <c r="CVF59" s="24"/>
      <c r="CVG59" s="24"/>
      <c r="CVH59" s="24"/>
      <c r="CVI59" s="24"/>
      <c r="CVJ59" s="24"/>
      <c r="CVK59" s="24"/>
      <c r="CVL59" s="24"/>
      <c r="CVM59" s="24"/>
      <c r="CVN59" s="24"/>
      <c r="CVO59" s="24"/>
      <c r="CVP59" s="24"/>
      <c r="CVQ59" s="24"/>
      <c r="CVR59" s="24"/>
      <c r="CVS59" s="24"/>
      <c r="CVT59" s="24"/>
      <c r="CVU59" s="24"/>
      <c r="CVV59" s="24"/>
      <c r="CVW59" s="24"/>
      <c r="CVX59" s="24"/>
      <c r="CVY59" s="24"/>
      <c r="CVZ59" s="24"/>
      <c r="CWA59" s="24"/>
      <c r="CWB59" s="24"/>
      <c r="CWC59" s="24"/>
      <c r="CWD59" s="24"/>
      <c r="CWE59" s="24"/>
      <c r="CWF59" s="24"/>
      <c r="CWG59" s="24"/>
      <c r="CWH59" s="24"/>
      <c r="CWI59" s="24"/>
      <c r="CWJ59" s="24"/>
      <c r="CWK59" s="24"/>
      <c r="CWL59" s="24"/>
      <c r="CWM59" s="24"/>
      <c r="CWN59" s="24"/>
      <c r="CWO59" s="24"/>
      <c r="CWP59" s="24"/>
      <c r="CWQ59" s="24"/>
      <c r="CWR59" s="24"/>
      <c r="CWS59" s="24"/>
      <c r="CWT59" s="24"/>
      <c r="CWU59" s="24"/>
      <c r="CWV59" s="24"/>
      <c r="CWW59" s="24"/>
      <c r="CWX59" s="24"/>
      <c r="CWY59" s="24"/>
      <c r="CWZ59" s="24"/>
      <c r="CXA59" s="24"/>
      <c r="CXB59" s="24"/>
      <c r="CXC59" s="24"/>
      <c r="CXD59" s="24"/>
      <c r="CXE59" s="24"/>
      <c r="CXF59" s="24"/>
      <c r="CXG59" s="24"/>
      <c r="CXH59" s="24"/>
      <c r="CXI59" s="24"/>
      <c r="CXJ59" s="24"/>
      <c r="CXK59" s="24"/>
      <c r="CXL59" s="24"/>
      <c r="CXM59" s="24"/>
      <c r="CXN59" s="24"/>
      <c r="CXO59" s="24"/>
      <c r="CXP59" s="24"/>
      <c r="CXQ59" s="24"/>
      <c r="CXR59" s="24"/>
      <c r="CXS59" s="24"/>
      <c r="CXT59" s="24"/>
      <c r="CXU59" s="24"/>
      <c r="CXV59" s="24"/>
      <c r="CXW59" s="24"/>
      <c r="CXX59" s="24"/>
      <c r="CXY59" s="24"/>
      <c r="CXZ59" s="24"/>
      <c r="CYA59" s="24"/>
      <c r="CYB59" s="24"/>
      <c r="CYC59" s="24"/>
      <c r="CYD59" s="24"/>
      <c r="CYE59" s="24"/>
      <c r="CYF59" s="24"/>
      <c r="CYG59" s="24"/>
      <c r="CYH59" s="24"/>
      <c r="CYI59" s="24"/>
      <c r="CYJ59" s="24"/>
      <c r="CYK59" s="24"/>
      <c r="CYL59" s="24"/>
      <c r="CYM59" s="24"/>
      <c r="CYN59" s="24"/>
      <c r="CYO59" s="24"/>
      <c r="CYP59" s="24"/>
      <c r="CYQ59" s="24"/>
      <c r="CYR59" s="24"/>
      <c r="CYS59" s="24"/>
      <c r="CYT59" s="24"/>
      <c r="CYU59" s="24"/>
      <c r="CYV59" s="24"/>
      <c r="CYW59" s="24"/>
      <c r="CYX59" s="24"/>
      <c r="CYY59" s="24"/>
      <c r="CYZ59" s="24"/>
      <c r="CZA59" s="24"/>
      <c r="CZB59" s="24"/>
      <c r="CZC59" s="24"/>
      <c r="CZD59" s="24"/>
      <c r="CZE59" s="24"/>
      <c r="CZF59" s="24"/>
      <c r="CZG59" s="24"/>
      <c r="CZH59" s="24"/>
      <c r="CZI59" s="24"/>
      <c r="CZJ59" s="24"/>
      <c r="CZK59" s="24"/>
      <c r="CZL59" s="24"/>
      <c r="CZM59" s="24"/>
      <c r="CZN59" s="24"/>
      <c r="CZO59" s="24"/>
      <c r="CZP59" s="24"/>
      <c r="CZQ59" s="24"/>
      <c r="CZR59" s="24"/>
      <c r="CZS59" s="24"/>
      <c r="CZT59" s="24"/>
      <c r="CZU59" s="24"/>
      <c r="CZV59" s="24"/>
      <c r="CZW59" s="24"/>
      <c r="CZX59" s="24"/>
      <c r="CZY59" s="24"/>
      <c r="CZZ59" s="24"/>
      <c r="DAA59" s="24"/>
      <c r="DAB59" s="24"/>
      <c r="DAC59" s="24"/>
      <c r="DAD59" s="24"/>
      <c r="DAE59" s="24"/>
      <c r="DAF59" s="24"/>
      <c r="DAG59" s="24"/>
      <c r="DAH59" s="24"/>
      <c r="DAI59" s="24"/>
      <c r="DAJ59" s="24"/>
      <c r="DAK59" s="24"/>
      <c r="DAL59" s="24"/>
      <c r="DAM59" s="24"/>
      <c r="DAN59" s="24"/>
      <c r="DAO59" s="24"/>
      <c r="DAP59" s="24"/>
      <c r="DAQ59" s="24"/>
      <c r="DAR59" s="24"/>
      <c r="DAS59" s="24"/>
      <c r="DAT59" s="24"/>
      <c r="DAU59" s="24"/>
      <c r="DAV59" s="24"/>
      <c r="DAW59" s="24"/>
      <c r="DAX59" s="24"/>
      <c r="DAY59" s="24"/>
      <c r="DAZ59" s="24"/>
      <c r="DBA59" s="24"/>
      <c r="DBB59" s="24"/>
      <c r="DBC59" s="24"/>
      <c r="DBD59" s="24"/>
      <c r="DBE59" s="24"/>
      <c r="DBF59" s="24"/>
      <c r="DBG59" s="24"/>
      <c r="DBH59" s="24"/>
      <c r="DBI59" s="24"/>
      <c r="DBJ59" s="24"/>
      <c r="DBK59" s="24"/>
      <c r="DBL59" s="24"/>
      <c r="DBM59" s="24"/>
      <c r="DBN59" s="24"/>
      <c r="DBO59" s="24"/>
      <c r="DBP59" s="24"/>
      <c r="DBQ59" s="24"/>
      <c r="DBR59" s="24"/>
      <c r="DBS59" s="24"/>
      <c r="DBT59" s="24"/>
      <c r="DBU59" s="24"/>
      <c r="DBV59" s="24"/>
      <c r="DBW59" s="24"/>
      <c r="DBX59" s="24"/>
      <c r="DBY59" s="24"/>
      <c r="DBZ59" s="24"/>
      <c r="DCA59" s="24"/>
      <c r="DCB59" s="24"/>
      <c r="DCC59" s="24"/>
      <c r="DCD59" s="24"/>
      <c r="DCE59" s="24"/>
      <c r="DCF59" s="24"/>
      <c r="DCG59" s="24"/>
      <c r="DCH59" s="24"/>
      <c r="DCI59" s="24"/>
      <c r="DCJ59" s="24"/>
      <c r="DCK59" s="24"/>
      <c r="DCL59" s="24"/>
      <c r="DCM59" s="24"/>
      <c r="DCN59" s="24"/>
      <c r="DCO59" s="24"/>
      <c r="DCP59" s="24"/>
      <c r="DCQ59" s="24"/>
      <c r="DCR59" s="24"/>
      <c r="DCS59" s="24"/>
      <c r="DCT59" s="24"/>
      <c r="DCU59" s="24"/>
      <c r="DCV59" s="24"/>
      <c r="DCW59" s="24"/>
      <c r="DCX59" s="24"/>
      <c r="DCY59" s="24"/>
      <c r="DCZ59" s="24"/>
      <c r="DDA59" s="24"/>
      <c r="DDB59" s="24"/>
      <c r="DDC59" s="24"/>
      <c r="DDD59" s="24"/>
      <c r="DDE59" s="24"/>
      <c r="DDF59" s="24"/>
      <c r="DDG59" s="24"/>
      <c r="DDH59" s="24"/>
      <c r="DDI59" s="24"/>
      <c r="DDJ59" s="24"/>
      <c r="DDK59" s="24"/>
      <c r="DDL59" s="24"/>
      <c r="DDM59" s="24"/>
      <c r="DDN59" s="24"/>
      <c r="DDO59" s="24"/>
      <c r="DDP59" s="24"/>
      <c r="DDQ59" s="24"/>
      <c r="DDR59" s="24"/>
      <c r="DDS59" s="24"/>
      <c r="DDT59" s="24"/>
      <c r="DDU59" s="24"/>
      <c r="DDV59" s="24"/>
      <c r="DDW59" s="24"/>
      <c r="DDX59" s="24"/>
      <c r="DDY59" s="24"/>
      <c r="DDZ59" s="24"/>
      <c r="DEA59" s="24"/>
      <c r="DEB59" s="24"/>
      <c r="DEC59" s="24"/>
      <c r="DED59" s="24"/>
      <c r="DEE59" s="24"/>
      <c r="DEF59" s="24"/>
      <c r="DEG59" s="24"/>
      <c r="DEH59" s="24"/>
      <c r="DEI59" s="24"/>
      <c r="DEJ59" s="24"/>
      <c r="DEK59" s="24"/>
      <c r="DEL59" s="24"/>
      <c r="DEM59" s="24"/>
      <c r="DEN59" s="24"/>
      <c r="DEO59" s="24"/>
      <c r="DEP59" s="24"/>
      <c r="DEQ59" s="24"/>
      <c r="DER59" s="24"/>
      <c r="DES59" s="24"/>
      <c r="DET59" s="24"/>
      <c r="DEU59" s="24"/>
      <c r="DEV59" s="24"/>
      <c r="DEW59" s="24"/>
      <c r="DEX59" s="24"/>
      <c r="DEY59" s="24"/>
      <c r="DEZ59" s="24"/>
      <c r="DFA59" s="24"/>
      <c r="DFB59" s="24"/>
      <c r="DFC59" s="24"/>
      <c r="DFD59" s="24"/>
      <c r="DFE59" s="24"/>
      <c r="DFF59" s="24"/>
      <c r="DFG59" s="24"/>
      <c r="DFH59" s="24"/>
      <c r="DFI59" s="24"/>
      <c r="DFJ59" s="24"/>
      <c r="DFK59" s="24"/>
      <c r="DFL59" s="24"/>
      <c r="DFM59" s="24"/>
      <c r="DFN59" s="24"/>
      <c r="DFO59" s="24"/>
      <c r="DFP59" s="24"/>
      <c r="DFQ59" s="24"/>
      <c r="DFR59" s="24"/>
      <c r="DFS59" s="24"/>
      <c r="DFT59" s="24"/>
      <c r="DFU59" s="24"/>
      <c r="DFV59" s="24"/>
      <c r="DFW59" s="24"/>
      <c r="DFX59" s="24"/>
      <c r="DFY59" s="24"/>
      <c r="DFZ59" s="24"/>
      <c r="DGA59" s="24"/>
      <c r="DGB59" s="24"/>
      <c r="DGC59" s="24"/>
      <c r="DGD59" s="24"/>
      <c r="DGE59" s="24"/>
      <c r="DGF59" s="24"/>
      <c r="DGG59" s="24"/>
      <c r="DGH59" s="24"/>
      <c r="DGI59" s="24"/>
      <c r="DGJ59" s="24"/>
      <c r="DGK59" s="24"/>
      <c r="DGL59" s="24"/>
      <c r="DGM59" s="24"/>
      <c r="DGN59" s="24"/>
      <c r="DGO59" s="24"/>
      <c r="DGP59" s="24"/>
      <c r="DGQ59" s="24"/>
      <c r="DGR59" s="24"/>
      <c r="DGS59" s="24"/>
      <c r="DGT59" s="24"/>
      <c r="DGU59" s="24"/>
      <c r="DGV59" s="24"/>
      <c r="DGW59" s="24"/>
      <c r="DGX59" s="24"/>
      <c r="DGY59" s="24"/>
      <c r="DGZ59" s="24"/>
      <c r="DHA59" s="24"/>
      <c r="DHB59" s="24"/>
      <c r="DHC59" s="24"/>
      <c r="DHD59" s="24"/>
      <c r="DHE59" s="24"/>
      <c r="DHF59" s="24"/>
      <c r="DHG59" s="24"/>
      <c r="DHH59" s="24"/>
      <c r="DHI59" s="24"/>
      <c r="DHJ59" s="24"/>
      <c r="DHK59" s="24"/>
      <c r="DHL59" s="24"/>
      <c r="DHM59" s="24"/>
      <c r="DHN59" s="24"/>
      <c r="DHO59" s="24"/>
      <c r="DHP59" s="24"/>
      <c r="DHQ59" s="24"/>
      <c r="DHR59" s="24"/>
      <c r="DHS59" s="24"/>
      <c r="DHT59" s="24"/>
      <c r="DHU59" s="24"/>
      <c r="DHV59" s="24"/>
      <c r="DHW59" s="24"/>
      <c r="DHX59" s="24"/>
      <c r="DHY59" s="24"/>
      <c r="DHZ59" s="24"/>
      <c r="DIA59" s="24"/>
      <c r="DIB59" s="24"/>
      <c r="DIC59" s="24"/>
      <c r="DID59" s="24"/>
      <c r="DIE59" s="24"/>
      <c r="DIF59" s="24"/>
      <c r="DIG59" s="24"/>
      <c r="DIH59" s="24"/>
      <c r="DII59" s="24"/>
      <c r="DIJ59" s="24"/>
      <c r="DIK59" s="24"/>
      <c r="DIL59" s="24"/>
      <c r="DIM59" s="24"/>
      <c r="DIN59" s="24"/>
      <c r="DIO59" s="24"/>
      <c r="DIP59" s="24"/>
      <c r="DIQ59" s="24"/>
      <c r="DIR59" s="24"/>
      <c r="DIS59" s="24"/>
      <c r="DIT59" s="24"/>
      <c r="DIU59" s="24"/>
      <c r="DIV59" s="24"/>
      <c r="DIW59" s="24"/>
      <c r="DIX59" s="24"/>
      <c r="DIY59" s="24"/>
      <c r="DIZ59" s="24"/>
      <c r="DJA59" s="24"/>
      <c r="DJB59" s="24"/>
      <c r="DJC59" s="24"/>
      <c r="DJD59" s="24"/>
      <c r="DJE59" s="24"/>
      <c r="DJF59" s="24"/>
      <c r="DJG59" s="24"/>
      <c r="DJH59" s="24"/>
      <c r="DJI59" s="24"/>
      <c r="DJJ59" s="24"/>
      <c r="DJK59" s="24"/>
      <c r="DJL59" s="24"/>
      <c r="DJM59" s="24"/>
      <c r="DJN59" s="24"/>
      <c r="DJO59" s="24"/>
      <c r="DJP59" s="24"/>
      <c r="DJQ59" s="24"/>
      <c r="DJR59" s="24"/>
      <c r="DJS59" s="24"/>
      <c r="DJT59" s="24"/>
      <c r="DJU59" s="24"/>
      <c r="DJV59" s="24"/>
      <c r="DJW59" s="24"/>
      <c r="DJX59" s="24"/>
      <c r="DJY59" s="24"/>
      <c r="DJZ59" s="24"/>
      <c r="DKA59" s="24"/>
      <c r="DKB59" s="24"/>
      <c r="DKC59" s="24"/>
      <c r="DKD59" s="24"/>
      <c r="DKE59" s="24"/>
      <c r="DKF59" s="24"/>
      <c r="DKG59" s="24"/>
      <c r="DKH59" s="24"/>
      <c r="DKI59" s="24"/>
      <c r="DKJ59" s="24"/>
      <c r="DKK59" s="24"/>
      <c r="DKL59" s="24"/>
      <c r="DKM59" s="24"/>
      <c r="DKN59" s="24"/>
      <c r="DKO59" s="24"/>
      <c r="DKP59" s="24"/>
      <c r="DKQ59" s="24"/>
      <c r="DKR59" s="24"/>
      <c r="DKS59" s="24"/>
      <c r="DKT59" s="24"/>
      <c r="DKU59" s="24"/>
      <c r="DKV59" s="24"/>
      <c r="DKW59" s="24"/>
      <c r="DKX59" s="24"/>
      <c r="DKY59" s="24"/>
      <c r="DKZ59" s="24"/>
      <c r="DLA59" s="24"/>
      <c r="DLB59" s="24"/>
      <c r="DLC59" s="24"/>
      <c r="DLD59" s="24"/>
      <c r="DLE59" s="24"/>
      <c r="DLF59" s="24"/>
      <c r="DLG59" s="24"/>
      <c r="DLH59" s="24"/>
      <c r="DLI59" s="24"/>
      <c r="DLJ59" s="24"/>
      <c r="DLK59" s="24"/>
      <c r="DLL59" s="24"/>
      <c r="DLM59" s="24"/>
      <c r="DLN59" s="24"/>
      <c r="DLO59" s="24"/>
      <c r="DLP59" s="24"/>
      <c r="DLQ59" s="24"/>
      <c r="DLR59" s="24"/>
      <c r="DLS59" s="24"/>
      <c r="DLT59" s="24"/>
      <c r="DLU59" s="24"/>
      <c r="DLV59" s="24"/>
      <c r="DLW59" s="24"/>
      <c r="DLX59" s="24"/>
      <c r="DLY59" s="24"/>
      <c r="DLZ59" s="24"/>
      <c r="DMA59" s="24"/>
      <c r="DMB59" s="24"/>
      <c r="DMC59" s="24"/>
      <c r="DMD59" s="24"/>
      <c r="DME59" s="24"/>
      <c r="DMF59" s="24"/>
      <c r="DMG59" s="24"/>
      <c r="DMH59" s="24"/>
      <c r="DMI59" s="24"/>
      <c r="DMJ59" s="24"/>
      <c r="DMK59" s="24"/>
      <c r="DML59" s="24"/>
      <c r="DMM59" s="24"/>
      <c r="DMN59" s="24"/>
      <c r="DMO59" s="24"/>
      <c r="DMP59" s="24"/>
      <c r="DMQ59" s="24"/>
      <c r="DMR59" s="24"/>
      <c r="DMS59" s="24"/>
      <c r="DMT59" s="24"/>
      <c r="DMU59" s="24"/>
      <c r="DMV59" s="24"/>
      <c r="DMW59" s="24"/>
      <c r="DMX59" s="24"/>
      <c r="DMY59" s="24"/>
      <c r="DMZ59" s="24"/>
      <c r="DNA59" s="24"/>
      <c r="DNB59" s="24"/>
      <c r="DNC59" s="24"/>
      <c r="DND59" s="24"/>
      <c r="DNE59" s="24"/>
      <c r="DNF59" s="24"/>
      <c r="DNG59" s="24"/>
      <c r="DNH59" s="24"/>
      <c r="DNI59" s="24"/>
      <c r="DNJ59" s="24"/>
      <c r="DNK59" s="24"/>
      <c r="DNL59" s="24"/>
      <c r="DNM59" s="24"/>
      <c r="DNN59" s="24"/>
      <c r="DNO59" s="24"/>
      <c r="DNP59" s="24"/>
      <c r="DNQ59" s="24"/>
      <c r="DNR59" s="24"/>
      <c r="DNS59" s="24"/>
      <c r="DNT59" s="24"/>
      <c r="DNU59" s="24"/>
      <c r="DNV59" s="24"/>
      <c r="DNW59" s="24"/>
      <c r="DNX59" s="24"/>
      <c r="DNY59" s="24"/>
      <c r="DNZ59" s="24"/>
      <c r="DOA59" s="24"/>
      <c r="DOB59" s="24"/>
      <c r="DOC59" s="24"/>
      <c r="DOD59" s="24"/>
      <c r="DOE59" s="24"/>
      <c r="DOF59" s="24"/>
      <c r="DOG59" s="24"/>
      <c r="DOH59" s="24"/>
      <c r="DOI59" s="24"/>
      <c r="DOJ59" s="24"/>
      <c r="DOK59" s="24"/>
      <c r="DOL59" s="24"/>
      <c r="DOM59" s="24"/>
      <c r="DON59" s="24"/>
      <c r="DOO59" s="24"/>
      <c r="DOP59" s="24"/>
      <c r="DOQ59" s="24"/>
      <c r="DOR59" s="24"/>
      <c r="DOS59" s="24"/>
      <c r="DOT59" s="24"/>
      <c r="DOU59" s="24"/>
      <c r="DOV59" s="24"/>
      <c r="DOW59" s="24"/>
      <c r="DOX59" s="24"/>
      <c r="DOY59" s="24"/>
      <c r="DOZ59" s="24"/>
      <c r="DPA59" s="24"/>
      <c r="DPB59" s="24"/>
      <c r="DPC59" s="24"/>
      <c r="DPD59" s="24"/>
      <c r="DPE59" s="24"/>
      <c r="DPF59" s="24"/>
      <c r="DPG59" s="24"/>
      <c r="DPH59" s="24"/>
      <c r="DPI59" s="24"/>
      <c r="DPJ59" s="24"/>
      <c r="DPK59" s="24"/>
      <c r="DPL59" s="24"/>
      <c r="DPM59" s="24"/>
      <c r="DPN59" s="24"/>
      <c r="DPO59" s="24"/>
      <c r="DPP59" s="24"/>
      <c r="DPQ59" s="24"/>
      <c r="DPR59" s="24"/>
      <c r="DPS59" s="24"/>
      <c r="DPT59" s="24"/>
      <c r="DPU59" s="24"/>
      <c r="DPV59" s="24"/>
      <c r="DPW59" s="24"/>
      <c r="DPX59" s="24"/>
      <c r="DPY59" s="24"/>
      <c r="DPZ59" s="24"/>
      <c r="DQA59" s="24"/>
      <c r="DQB59" s="24"/>
      <c r="DQC59" s="24"/>
      <c r="DQD59" s="24"/>
      <c r="DQE59" s="24"/>
      <c r="DQF59" s="24"/>
      <c r="DQG59" s="24"/>
      <c r="DQH59" s="24"/>
      <c r="DQI59" s="24"/>
      <c r="DQJ59" s="24"/>
      <c r="DQK59" s="24"/>
      <c r="DQL59" s="24"/>
      <c r="DQM59" s="24"/>
      <c r="DQN59" s="24"/>
      <c r="DQO59" s="24"/>
      <c r="DQP59" s="24"/>
      <c r="DQQ59" s="24"/>
      <c r="DQR59" s="24"/>
      <c r="DQS59" s="24"/>
      <c r="DQT59" s="24"/>
      <c r="DQU59" s="24"/>
      <c r="DQV59" s="24"/>
      <c r="DQW59" s="24"/>
      <c r="DQX59" s="24"/>
      <c r="DQY59" s="24"/>
      <c r="DQZ59" s="24"/>
      <c r="DRA59" s="24"/>
      <c r="DRB59" s="24"/>
      <c r="DRC59" s="24"/>
      <c r="DRD59" s="24"/>
      <c r="DRE59" s="24"/>
      <c r="DRF59" s="24"/>
      <c r="DRG59" s="24"/>
      <c r="DRH59" s="24"/>
      <c r="DRI59" s="24"/>
      <c r="DRJ59" s="24"/>
      <c r="DRK59" s="24"/>
      <c r="DRL59" s="24"/>
      <c r="DRM59" s="24"/>
      <c r="DRN59" s="24"/>
      <c r="DRO59" s="24"/>
      <c r="DRP59" s="24"/>
      <c r="DRQ59" s="24"/>
      <c r="DRR59" s="24"/>
      <c r="DRS59" s="24"/>
      <c r="DRT59" s="24"/>
      <c r="DRU59" s="24"/>
      <c r="DRV59" s="24"/>
      <c r="DRW59" s="24"/>
      <c r="DRX59" s="24"/>
      <c r="DRY59" s="24"/>
      <c r="DRZ59" s="24"/>
      <c r="DSA59" s="24"/>
      <c r="DSB59" s="24"/>
      <c r="DSC59" s="24"/>
      <c r="DSD59" s="24"/>
      <c r="DSE59" s="24"/>
      <c r="DSF59" s="24"/>
      <c r="DSG59" s="24"/>
      <c r="DSH59" s="24"/>
      <c r="DSI59" s="24"/>
      <c r="DSJ59" s="24"/>
      <c r="DSK59" s="24"/>
      <c r="DSL59" s="24"/>
      <c r="DSM59" s="24"/>
      <c r="DSN59" s="24"/>
      <c r="DSO59" s="24"/>
      <c r="DSP59" s="24"/>
      <c r="DSQ59" s="24"/>
      <c r="DSR59" s="24"/>
      <c r="DSS59" s="24"/>
      <c r="DST59" s="24"/>
      <c r="DSU59" s="24"/>
      <c r="DSV59" s="24"/>
      <c r="DSW59" s="24"/>
      <c r="DSX59" s="24"/>
      <c r="DSY59" s="24"/>
      <c r="DSZ59" s="24"/>
      <c r="DTA59" s="24"/>
      <c r="DTB59" s="24"/>
      <c r="DTC59" s="24"/>
      <c r="DTD59" s="24"/>
      <c r="DTE59" s="24"/>
      <c r="DTF59" s="24"/>
      <c r="DTG59" s="24"/>
      <c r="DTH59" s="24"/>
      <c r="DTI59" s="24"/>
      <c r="DTJ59" s="24"/>
      <c r="DTK59" s="24"/>
      <c r="DTL59" s="24"/>
      <c r="DTM59" s="24"/>
      <c r="DTN59" s="24"/>
      <c r="DTO59" s="24"/>
      <c r="DTP59" s="24"/>
      <c r="DTQ59" s="24"/>
      <c r="DTR59" s="24"/>
      <c r="DTS59" s="24"/>
      <c r="DTT59" s="24"/>
      <c r="DTU59" s="24"/>
      <c r="DTV59" s="24"/>
      <c r="DTW59" s="24"/>
      <c r="DTX59" s="24"/>
      <c r="DTY59" s="24"/>
      <c r="DTZ59" s="24"/>
      <c r="DUA59" s="24"/>
      <c r="DUB59" s="24"/>
      <c r="DUC59" s="24"/>
      <c r="DUD59" s="24"/>
      <c r="DUE59" s="24"/>
      <c r="DUF59" s="24"/>
      <c r="DUG59" s="24"/>
      <c r="DUH59" s="24"/>
      <c r="DUI59" s="24"/>
      <c r="DUJ59" s="24"/>
      <c r="DUK59" s="24"/>
      <c r="DUL59" s="24"/>
      <c r="DUM59" s="24"/>
      <c r="DUN59" s="24"/>
      <c r="DUO59" s="24"/>
      <c r="DUP59" s="24"/>
      <c r="DUQ59" s="24"/>
      <c r="DUR59" s="24"/>
      <c r="DUS59" s="24"/>
      <c r="DUT59" s="24"/>
      <c r="DUU59" s="24"/>
      <c r="DUV59" s="24"/>
      <c r="DUW59" s="24"/>
      <c r="DUX59" s="24"/>
      <c r="DUY59" s="24"/>
      <c r="DUZ59" s="24"/>
      <c r="DVA59" s="24"/>
      <c r="DVB59" s="24"/>
      <c r="DVC59" s="24"/>
      <c r="DVD59" s="24"/>
      <c r="DVE59" s="24"/>
      <c r="DVF59" s="24"/>
      <c r="DVG59" s="24"/>
      <c r="DVH59" s="24"/>
      <c r="DVI59" s="24"/>
      <c r="DVJ59" s="24"/>
      <c r="DVK59" s="24"/>
      <c r="DVL59" s="24"/>
      <c r="DVM59" s="24"/>
      <c r="DVN59" s="24"/>
      <c r="DVO59" s="24"/>
      <c r="DVP59" s="24"/>
      <c r="DVQ59" s="24"/>
      <c r="DVR59" s="24"/>
      <c r="DVS59" s="24"/>
      <c r="DVT59" s="24"/>
      <c r="DVU59" s="24"/>
      <c r="DVV59" s="24"/>
      <c r="DVW59" s="24"/>
      <c r="DVX59" s="24"/>
      <c r="DVY59" s="24"/>
      <c r="DVZ59" s="24"/>
      <c r="DWA59" s="24"/>
      <c r="DWB59" s="24"/>
      <c r="DWC59" s="24"/>
      <c r="DWD59" s="24"/>
      <c r="DWE59" s="24"/>
      <c r="DWF59" s="24"/>
      <c r="DWG59" s="24"/>
      <c r="DWH59" s="24"/>
      <c r="DWI59" s="24"/>
      <c r="DWJ59" s="24"/>
      <c r="DWK59" s="24"/>
      <c r="DWL59" s="24"/>
      <c r="DWM59" s="24"/>
      <c r="DWN59" s="24"/>
      <c r="DWO59" s="24"/>
      <c r="DWP59" s="24"/>
      <c r="DWQ59" s="24"/>
      <c r="DWR59" s="24"/>
      <c r="DWS59" s="24"/>
      <c r="DWT59" s="24"/>
      <c r="DWU59" s="24"/>
      <c r="DWV59" s="24"/>
      <c r="DWW59" s="24"/>
      <c r="DWX59" s="24"/>
      <c r="DWY59" s="24"/>
      <c r="DWZ59" s="24"/>
      <c r="DXA59" s="24"/>
      <c r="DXB59" s="24"/>
      <c r="DXC59" s="24"/>
      <c r="DXD59" s="24"/>
      <c r="DXE59" s="24"/>
      <c r="DXF59" s="24"/>
      <c r="DXG59" s="24"/>
      <c r="DXH59" s="24"/>
      <c r="DXI59" s="24"/>
      <c r="DXJ59" s="24"/>
      <c r="DXK59" s="24"/>
      <c r="DXL59" s="24"/>
      <c r="DXM59" s="24"/>
      <c r="DXN59" s="24"/>
      <c r="DXO59" s="24"/>
      <c r="DXP59" s="24"/>
      <c r="DXQ59" s="24"/>
      <c r="DXR59" s="24"/>
      <c r="DXS59" s="24"/>
      <c r="DXT59" s="24"/>
      <c r="DXU59" s="24"/>
      <c r="DXV59" s="24"/>
      <c r="DXW59" s="24"/>
      <c r="DXX59" s="24"/>
      <c r="DXY59" s="24"/>
      <c r="DXZ59" s="24"/>
      <c r="DYA59" s="24"/>
      <c r="DYB59" s="24"/>
      <c r="DYC59" s="24"/>
      <c r="DYD59" s="24"/>
      <c r="DYE59" s="24"/>
      <c r="DYF59" s="24"/>
      <c r="DYG59" s="24"/>
      <c r="DYH59" s="24"/>
      <c r="DYI59" s="24"/>
      <c r="DYJ59" s="24"/>
      <c r="DYK59" s="24"/>
      <c r="DYL59" s="24"/>
      <c r="DYM59" s="24"/>
      <c r="DYN59" s="24"/>
      <c r="DYO59" s="24"/>
      <c r="DYP59" s="24"/>
      <c r="DYQ59" s="24"/>
      <c r="DYR59" s="24"/>
      <c r="DYS59" s="24"/>
      <c r="DYT59" s="24"/>
      <c r="DYU59" s="24"/>
      <c r="DYV59" s="24"/>
      <c r="DYW59" s="24"/>
      <c r="DYX59" s="24"/>
      <c r="DYY59" s="24"/>
      <c r="DYZ59" s="24"/>
      <c r="DZA59" s="24"/>
      <c r="DZB59" s="24"/>
      <c r="DZC59" s="24"/>
      <c r="DZD59" s="24"/>
      <c r="DZE59" s="24"/>
      <c r="DZF59" s="24"/>
      <c r="DZG59" s="24"/>
      <c r="DZH59" s="24"/>
      <c r="DZI59" s="24"/>
      <c r="DZJ59" s="24"/>
      <c r="DZK59" s="24"/>
      <c r="DZL59" s="24"/>
      <c r="DZM59" s="24"/>
      <c r="DZN59" s="24"/>
      <c r="DZO59" s="24"/>
      <c r="DZP59" s="24"/>
      <c r="DZQ59" s="24"/>
      <c r="DZR59" s="24"/>
      <c r="DZS59" s="24"/>
      <c r="DZT59" s="24"/>
      <c r="DZU59" s="24"/>
      <c r="DZV59" s="24"/>
      <c r="DZW59" s="24"/>
      <c r="DZX59" s="24"/>
      <c r="DZY59" s="24"/>
      <c r="DZZ59" s="24"/>
      <c r="EAA59" s="24"/>
      <c r="EAB59" s="24"/>
      <c r="EAC59" s="24"/>
      <c r="EAD59" s="24"/>
      <c r="EAE59" s="24"/>
      <c r="EAF59" s="24"/>
      <c r="EAG59" s="24"/>
      <c r="EAH59" s="24"/>
      <c r="EAI59" s="24"/>
      <c r="EAJ59" s="24"/>
      <c r="EAK59" s="24"/>
      <c r="EAL59" s="24"/>
      <c r="EAM59" s="24"/>
      <c r="EAN59" s="24"/>
      <c r="EAO59" s="24"/>
      <c r="EAP59" s="24"/>
      <c r="EAQ59" s="24"/>
      <c r="EAR59" s="24"/>
      <c r="EAS59" s="24"/>
      <c r="EAT59" s="24"/>
      <c r="EAU59" s="24"/>
      <c r="EAV59" s="24"/>
      <c r="EAW59" s="24"/>
      <c r="EAX59" s="24"/>
      <c r="EAY59" s="24"/>
      <c r="EAZ59" s="24"/>
      <c r="EBA59" s="24"/>
      <c r="EBB59" s="24"/>
      <c r="EBC59" s="24"/>
      <c r="EBD59" s="24"/>
      <c r="EBE59" s="24"/>
      <c r="EBF59" s="24"/>
      <c r="EBG59" s="24"/>
      <c r="EBH59" s="24"/>
      <c r="EBI59" s="24"/>
      <c r="EBJ59" s="24"/>
      <c r="EBK59" s="24"/>
      <c r="EBL59" s="24"/>
      <c r="EBM59" s="24"/>
      <c r="EBN59" s="24"/>
      <c r="EBO59" s="24"/>
      <c r="EBP59" s="24"/>
      <c r="EBQ59" s="24"/>
      <c r="EBR59" s="24"/>
      <c r="EBS59" s="24"/>
      <c r="EBT59" s="24"/>
      <c r="EBU59" s="24"/>
      <c r="EBV59" s="24"/>
      <c r="EBW59" s="24"/>
      <c r="EBX59" s="24"/>
      <c r="EBY59" s="24"/>
      <c r="EBZ59" s="24"/>
      <c r="ECA59" s="24"/>
      <c r="ECB59" s="24"/>
      <c r="ECC59" s="24"/>
      <c r="ECD59" s="24"/>
      <c r="ECE59" s="24"/>
      <c r="ECF59" s="24"/>
      <c r="ECG59" s="24"/>
      <c r="ECH59" s="24"/>
      <c r="ECI59" s="24"/>
      <c r="ECJ59" s="24"/>
      <c r="ECK59" s="24"/>
      <c r="ECL59" s="24"/>
      <c r="ECM59" s="24"/>
      <c r="ECN59" s="24"/>
      <c r="ECO59" s="24"/>
      <c r="ECP59" s="24"/>
      <c r="ECQ59" s="24"/>
      <c r="ECR59" s="24"/>
      <c r="ECS59" s="24"/>
      <c r="ECT59" s="24"/>
      <c r="ECU59" s="24"/>
      <c r="ECV59" s="24"/>
      <c r="ECW59" s="24"/>
      <c r="ECX59" s="24"/>
      <c r="ECY59" s="24"/>
      <c r="ECZ59" s="24"/>
      <c r="EDA59" s="24"/>
      <c r="EDB59" s="24"/>
      <c r="EDC59" s="24"/>
      <c r="EDD59" s="24"/>
      <c r="EDE59" s="24"/>
      <c r="EDF59" s="24"/>
      <c r="EDG59" s="24"/>
      <c r="EDH59" s="24"/>
      <c r="EDI59" s="24"/>
      <c r="EDJ59" s="24"/>
      <c r="EDK59" s="24"/>
      <c r="EDL59" s="24"/>
      <c r="EDM59" s="24"/>
      <c r="EDN59" s="24"/>
      <c r="EDO59" s="24"/>
      <c r="EDP59" s="24"/>
      <c r="EDQ59" s="24"/>
      <c r="EDR59" s="24"/>
      <c r="EDS59" s="24"/>
      <c r="EDT59" s="24"/>
      <c r="EDU59" s="24"/>
      <c r="EDV59" s="24"/>
      <c r="EDW59" s="24"/>
      <c r="EDX59" s="24"/>
      <c r="EDY59" s="24"/>
      <c r="EDZ59" s="24"/>
      <c r="EEA59" s="24"/>
      <c r="EEB59" s="24"/>
      <c r="EEC59" s="24"/>
      <c r="EED59" s="24"/>
      <c r="EEE59" s="24"/>
      <c r="EEF59" s="24"/>
      <c r="EEG59" s="24"/>
      <c r="EEH59" s="24"/>
      <c r="EEI59" s="24"/>
      <c r="EEJ59" s="24"/>
      <c r="EEK59" s="24"/>
      <c r="EEL59" s="24"/>
      <c r="EEM59" s="24"/>
      <c r="EEN59" s="24"/>
      <c r="EEO59" s="24"/>
      <c r="EEP59" s="24"/>
      <c r="EEQ59" s="24"/>
      <c r="EER59" s="24"/>
      <c r="EES59" s="24"/>
      <c r="EET59" s="24"/>
      <c r="EEU59" s="24"/>
      <c r="EEV59" s="24"/>
      <c r="EEW59" s="24"/>
      <c r="EEX59" s="24"/>
      <c r="EEY59" s="24"/>
      <c r="EEZ59" s="24"/>
      <c r="EFA59" s="24"/>
      <c r="EFB59" s="24"/>
      <c r="EFC59" s="24"/>
      <c r="EFD59" s="24"/>
      <c r="EFE59" s="24"/>
      <c r="EFF59" s="24"/>
      <c r="EFG59" s="24"/>
      <c r="EFH59" s="24"/>
      <c r="EFI59" s="24"/>
      <c r="EFJ59" s="24"/>
      <c r="EFK59" s="24"/>
      <c r="EFL59" s="24"/>
      <c r="EFM59" s="24"/>
      <c r="EFN59" s="24"/>
      <c r="EFO59" s="24"/>
      <c r="EFP59" s="24"/>
      <c r="EFQ59" s="24"/>
      <c r="EFR59" s="24"/>
      <c r="EFS59" s="24"/>
      <c r="EFT59" s="24"/>
      <c r="EFU59" s="24"/>
      <c r="EFV59" s="24"/>
      <c r="EFW59" s="24"/>
      <c r="EFX59" s="24"/>
      <c r="EFY59" s="24"/>
      <c r="EFZ59" s="24"/>
      <c r="EGA59" s="24"/>
      <c r="EGB59" s="24"/>
      <c r="EGC59" s="24"/>
      <c r="EGD59" s="24"/>
      <c r="EGE59" s="24"/>
      <c r="EGF59" s="24"/>
      <c r="EGG59" s="24"/>
      <c r="EGH59" s="24"/>
      <c r="EGI59" s="24"/>
      <c r="EGJ59" s="24"/>
      <c r="EGK59" s="24"/>
      <c r="EGL59" s="24"/>
      <c r="EGM59" s="24"/>
      <c r="EGN59" s="24"/>
      <c r="EGO59" s="24"/>
      <c r="EGP59" s="24"/>
      <c r="EGQ59" s="24"/>
      <c r="EGR59" s="24"/>
      <c r="EGS59" s="24"/>
      <c r="EGT59" s="24"/>
      <c r="EGU59" s="24"/>
      <c r="EGV59" s="24"/>
      <c r="EGW59" s="24"/>
      <c r="EGX59" s="24"/>
      <c r="EGY59" s="24"/>
      <c r="EGZ59" s="24"/>
      <c r="EHA59" s="24"/>
      <c r="EHB59" s="24"/>
      <c r="EHC59" s="24"/>
      <c r="EHD59" s="24"/>
      <c r="EHE59" s="24"/>
      <c r="EHF59" s="24"/>
      <c r="EHG59" s="24"/>
      <c r="EHH59" s="24"/>
      <c r="EHI59" s="24"/>
      <c r="EHJ59" s="24"/>
      <c r="EHK59" s="24"/>
      <c r="EHL59" s="24"/>
      <c r="EHM59" s="24"/>
      <c r="EHN59" s="24"/>
      <c r="EHO59" s="24"/>
      <c r="EHP59" s="24"/>
      <c r="EHQ59" s="24"/>
      <c r="EHR59" s="24"/>
      <c r="EHS59" s="24"/>
      <c r="EHT59" s="24"/>
      <c r="EHU59" s="24"/>
      <c r="EHV59" s="24"/>
      <c r="EHW59" s="24"/>
      <c r="EHX59" s="24"/>
      <c r="EHY59" s="24"/>
      <c r="EHZ59" s="24"/>
      <c r="EIA59" s="24"/>
      <c r="EIB59" s="24"/>
      <c r="EIC59" s="24"/>
      <c r="EID59" s="24"/>
      <c r="EIE59" s="24"/>
      <c r="EIF59" s="24"/>
      <c r="EIG59" s="24"/>
      <c r="EIH59" s="24"/>
      <c r="EII59" s="24"/>
      <c r="EIJ59" s="24"/>
      <c r="EIK59" s="24"/>
      <c r="EIL59" s="24"/>
      <c r="EIM59" s="24"/>
      <c r="EIN59" s="24"/>
      <c r="EIO59" s="24"/>
      <c r="EIP59" s="24"/>
      <c r="EIQ59" s="24"/>
      <c r="EIR59" s="24"/>
      <c r="EIS59" s="24"/>
      <c r="EIT59" s="24"/>
      <c r="EIU59" s="24"/>
      <c r="EIV59" s="24"/>
      <c r="EIW59" s="24"/>
      <c r="EIX59" s="24"/>
      <c r="EIY59" s="24"/>
      <c r="EIZ59" s="24"/>
      <c r="EJA59" s="24"/>
      <c r="EJB59" s="24"/>
      <c r="EJC59" s="24"/>
      <c r="EJD59" s="24"/>
      <c r="EJE59" s="24"/>
      <c r="EJF59" s="24"/>
      <c r="EJG59" s="24"/>
      <c r="EJH59" s="24"/>
      <c r="EJI59" s="24"/>
      <c r="EJJ59" s="24"/>
      <c r="EJK59" s="24"/>
      <c r="EJL59" s="24"/>
      <c r="EJM59" s="24"/>
      <c r="EJN59" s="24"/>
      <c r="EJO59" s="24"/>
      <c r="EJP59" s="24"/>
      <c r="EJQ59" s="24"/>
      <c r="EJR59" s="24"/>
      <c r="EJS59" s="24"/>
      <c r="EJT59" s="24"/>
      <c r="EJU59" s="24"/>
      <c r="EJV59" s="24"/>
      <c r="EJW59" s="24"/>
      <c r="EJX59" s="24"/>
      <c r="EJY59" s="24"/>
      <c r="EJZ59" s="24"/>
      <c r="EKA59" s="24"/>
      <c r="EKB59" s="24"/>
      <c r="EKC59" s="24"/>
      <c r="EKD59" s="24"/>
      <c r="EKE59" s="24"/>
      <c r="EKF59" s="24"/>
      <c r="EKG59" s="24"/>
      <c r="EKH59" s="24"/>
      <c r="EKI59" s="24"/>
      <c r="EKJ59" s="24"/>
      <c r="EKK59" s="24"/>
      <c r="EKL59" s="24"/>
      <c r="EKM59" s="24"/>
      <c r="EKN59" s="24"/>
      <c r="EKO59" s="24"/>
      <c r="EKP59" s="24"/>
      <c r="EKQ59" s="24"/>
      <c r="EKR59" s="24"/>
      <c r="EKS59" s="24"/>
      <c r="EKT59" s="24"/>
      <c r="EKU59" s="24"/>
      <c r="EKV59" s="24"/>
      <c r="EKW59" s="24"/>
      <c r="EKX59" s="24"/>
      <c r="EKY59" s="24"/>
      <c r="EKZ59" s="24"/>
      <c r="ELA59" s="24"/>
      <c r="ELB59" s="24"/>
      <c r="ELC59" s="24"/>
      <c r="ELD59" s="24"/>
      <c r="ELE59" s="24"/>
      <c r="ELF59" s="24"/>
      <c r="ELG59" s="24"/>
      <c r="ELH59" s="24"/>
      <c r="ELI59" s="24"/>
      <c r="ELJ59" s="24"/>
      <c r="ELK59" s="24"/>
      <c r="ELL59" s="24"/>
      <c r="ELM59" s="24"/>
      <c r="ELN59" s="24"/>
      <c r="ELO59" s="24"/>
      <c r="ELP59" s="24"/>
      <c r="ELQ59" s="24"/>
      <c r="ELR59" s="24"/>
      <c r="ELS59" s="24"/>
      <c r="ELT59" s="24"/>
      <c r="ELU59" s="24"/>
      <c r="ELV59" s="24"/>
      <c r="ELW59" s="24"/>
      <c r="ELX59" s="24"/>
      <c r="ELY59" s="24"/>
      <c r="ELZ59" s="24"/>
      <c r="EMA59" s="24"/>
      <c r="EMB59" s="24"/>
      <c r="EMC59" s="24"/>
      <c r="EMD59" s="24"/>
      <c r="EME59" s="24"/>
      <c r="EMF59" s="24"/>
      <c r="EMG59" s="24"/>
      <c r="EMH59" s="24"/>
      <c r="EMI59" s="24"/>
      <c r="EMJ59" s="24"/>
      <c r="EMK59" s="24"/>
      <c r="EML59" s="24"/>
      <c r="EMM59" s="24"/>
      <c r="EMN59" s="24"/>
      <c r="EMO59" s="24"/>
      <c r="EMP59" s="24"/>
      <c r="EMQ59" s="24"/>
      <c r="EMR59" s="24"/>
      <c r="EMS59" s="24"/>
      <c r="EMT59" s="24"/>
      <c r="EMU59" s="24"/>
      <c r="EMV59" s="24"/>
      <c r="EMW59" s="24"/>
      <c r="EMX59" s="24"/>
      <c r="EMY59" s="24"/>
      <c r="EMZ59" s="24"/>
      <c r="ENA59" s="24"/>
      <c r="ENB59" s="24"/>
      <c r="ENC59" s="24"/>
      <c r="END59" s="24"/>
      <c r="ENE59" s="24"/>
      <c r="ENF59" s="24"/>
      <c r="ENG59" s="24"/>
      <c r="ENH59" s="24"/>
      <c r="ENI59" s="24"/>
      <c r="ENJ59" s="24"/>
      <c r="ENK59" s="24"/>
      <c r="ENL59" s="24"/>
      <c r="ENM59" s="24"/>
      <c r="ENN59" s="24"/>
      <c r="ENO59" s="24"/>
      <c r="ENP59" s="24"/>
      <c r="ENQ59" s="24"/>
      <c r="ENR59" s="24"/>
      <c r="ENS59" s="24"/>
      <c r="ENT59" s="24"/>
      <c r="ENU59" s="24"/>
      <c r="ENV59" s="24"/>
      <c r="ENW59" s="24"/>
      <c r="ENX59" s="24"/>
      <c r="ENY59" s="24"/>
      <c r="ENZ59" s="24"/>
      <c r="EOA59" s="24"/>
      <c r="EOB59" s="24"/>
      <c r="EOC59" s="24"/>
      <c r="EOD59" s="24"/>
      <c r="EOE59" s="24"/>
      <c r="EOF59" s="24"/>
      <c r="EOG59" s="24"/>
      <c r="EOH59" s="24"/>
      <c r="EOI59" s="24"/>
      <c r="EOJ59" s="24"/>
      <c r="EOK59" s="24"/>
      <c r="EOL59" s="24"/>
      <c r="EOM59" s="24"/>
      <c r="EON59" s="24"/>
      <c r="EOO59" s="24"/>
      <c r="EOP59" s="24"/>
      <c r="EOQ59" s="24"/>
      <c r="EOR59" s="24"/>
      <c r="EOS59" s="24"/>
      <c r="EOT59" s="24"/>
      <c r="EOU59" s="24"/>
      <c r="EOV59" s="24"/>
      <c r="EOW59" s="24"/>
      <c r="EOX59" s="24"/>
      <c r="EOY59" s="24"/>
      <c r="EOZ59" s="24"/>
      <c r="EPA59" s="24"/>
      <c r="EPB59" s="24"/>
      <c r="EPC59" s="24"/>
      <c r="EPD59" s="24"/>
      <c r="EPE59" s="24"/>
      <c r="EPF59" s="24"/>
      <c r="EPG59" s="24"/>
      <c r="EPH59" s="24"/>
      <c r="EPI59" s="24"/>
      <c r="EPJ59" s="24"/>
      <c r="EPK59" s="24"/>
      <c r="EPL59" s="24"/>
      <c r="EPM59" s="24"/>
      <c r="EPN59" s="24"/>
      <c r="EPO59" s="24"/>
      <c r="EPP59" s="24"/>
      <c r="EPQ59" s="24"/>
      <c r="EPR59" s="24"/>
      <c r="EPS59" s="24"/>
      <c r="EPT59" s="24"/>
      <c r="EPU59" s="24"/>
      <c r="EPV59" s="24"/>
      <c r="EPW59" s="24"/>
      <c r="EPX59" s="24"/>
      <c r="EPY59" s="24"/>
      <c r="EPZ59" s="24"/>
      <c r="EQA59" s="24"/>
      <c r="EQB59" s="24"/>
      <c r="EQC59" s="24"/>
      <c r="EQD59" s="24"/>
      <c r="EQE59" s="24"/>
      <c r="EQF59" s="24"/>
      <c r="EQG59" s="24"/>
      <c r="EQH59" s="24"/>
      <c r="EQI59" s="24"/>
      <c r="EQJ59" s="24"/>
      <c r="EQK59" s="24"/>
      <c r="EQL59" s="24"/>
      <c r="EQM59" s="24"/>
      <c r="EQN59" s="24"/>
      <c r="EQO59" s="24"/>
      <c r="EQP59" s="24"/>
      <c r="EQQ59" s="24"/>
      <c r="EQR59" s="24"/>
      <c r="EQS59" s="24"/>
      <c r="EQT59" s="24"/>
      <c r="EQU59" s="24"/>
      <c r="EQV59" s="24"/>
      <c r="EQW59" s="24"/>
      <c r="EQX59" s="24"/>
      <c r="EQY59" s="24"/>
      <c r="EQZ59" s="24"/>
      <c r="ERA59" s="24"/>
      <c r="ERB59" s="24"/>
      <c r="ERC59" s="24"/>
      <c r="ERD59" s="24"/>
      <c r="ERE59" s="24"/>
      <c r="ERF59" s="24"/>
      <c r="ERG59" s="24"/>
      <c r="ERH59" s="24"/>
      <c r="ERI59" s="24"/>
      <c r="ERJ59" s="24"/>
      <c r="ERK59" s="24"/>
      <c r="ERL59" s="24"/>
      <c r="ERM59" s="24"/>
      <c r="ERN59" s="24"/>
      <c r="ERO59" s="24"/>
      <c r="ERP59" s="24"/>
      <c r="ERQ59" s="24"/>
      <c r="ERR59" s="24"/>
      <c r="ERS59" s="24"/>
      <c r="ERT59" s="24"/>
      <c r="ERU59" s="24"/>
      <c r="ERV59" s="24"/>
      <c r="ERW59" s="24"/>
      <c r="ERX59" s="24"/>
      <c r="ERY59" s="24"/>
      <c r="ERZ59" s="24"/>
      <c r="ESA59" s="24"/>
      <c r="ESB59" s="24"/>
      <c r="ESC59" s="24"/>
      <c r="ESD59" s="24"/>
      <c r="ESE59" s="24"/>
      <c r="ESF59" s="24"/>
      <c r="ESG59" s="24"/>
      <c r="ESH59" s="24"/>
      <c r="ESI59" s="24"/>
      <c r="ESJ59" s="24"/>
      <c r="ESK59" s="24"/>
      <c r="ESL59" s="24"/>
      <c r="ESM59" s="24"/>
      <c r="ESN59" s="24"/>
      <c r="ESO59" s="24"/>
      <c r="ESP59" s="24"/>
      <c r="ESQ59" s="24"/>
      <c r="ESR59" s="24"/>
      <c r="ESS59" s="24"/>
      <c r="EST59" s="24"/>
      <c r="ESU59" s="24"/>
      <c r="ESV59" s="24"/>
      <c r="ESW59" s="24"/>
      <c r="ESX59" s="24"/>
      <c r="ESY59" s="24"/>
      <c r="ESZ59" s="24"/>
      <c r="ETA59" s="24"/>
      <c r="ETB59" s="24"/>
      <c r="ETC59" s="24"/>
      <c r="ETD59" s="24"/>
      <c r="ETE59" s="24"/>
      <c r="ETF59" s="24"/>
      <c r="ETG59" s="24"/>
      <c r="ETH59" s="24"/>
      <c r="ETI59" s="24"/>
      <c r="ETJ59" s="24"/>
      <c r="ETK59" s="24"/>
      <c r="ETL59" s="24"/>
      <c r="ETM59" s="24"/>
      <c r="ETN59" s="24"/>
      <c r="ETO59" s="24"/>
      <c r="ETP59" s="24"/>
      <c r="ETQ59" s="24"/>
      <c r="ETR59" s="24"/>
      <c r="ETS59" s="24"/>
      <c r="ETT59" s="24"/>
      <c r="ETU59" s="24"/>
      <c r="ETV59" s="24"/>
      <c r="ETW59" s="24"/>
      <c r="ETX59" s="24"/>
      <c r="ETY59" s="24"/>
      <c r="ETZ59" s="24"/>
      <c r="EUA59" s="24"/>
      <c r="EUB59" s="24"/>
      <c r="EUC59" s="24"/>
      <c r="EUD59" s="24"/>
      <c r="EUE59" s="24"/>
      <c r="EUF59" s="24"/>
      <c r="EUG59" s="24"/>
      <c r="EUH59" s="24"/>
      <c r="EUI59" s="24"/>
      <c r="EUJ59" s="24"/>
      <c r="EUK59" s="24"/>
      <c r="EUL59" s="24"/>
      <c r="EUM59" s="24"/>
      <c r="EUN59" s="24"/>
      <c r="EUO59" s="24"/>
      <c r="EUP59" s="24"/>
      <c r="EUQ59" s="24"/>
      <c r="EUR59" s="24"/>
      <c r="EUS59" s="24"/>
      <c r="EUT59" s="24"/>
      <c r="EUU59" s="24"/>
      <c r="EUV59" s="24"/>
      <c r="EUW59" s="24"/>
      <c r="EUX59" s="24"/>
      <c r="EUY59" s="24"/>
      <c r="EUZ59" s="24"/>
      <c r="EVA59" s="24"/>
      <c r="EVB59" s="24"/>
      <c r="EVC59" s="24"/>
      <c r="EVD59" s="24"/>
      <c r="EVE59" s="24"/>
      <c r="EVF59" s="24"/>
      <c r="EVG59" s="24"/>
      <c r="EVH59" s="24"/>
      <c r="EVI59" s="24"/>
      <c r="EVJ59" s="24"/>
      <c r="EVK59" s="24"/>
      <c r="EVL59" s="24"/>
      <c r="EVM59" s="24"/>
      <c r="EVN59" s="24"/>
      <c r="EVO59" s="24"/>
      <c r="EVP59" s="24"/>
      <c r="EVQ59" s="24"/>
      <c r="EVR59" s="24"/>
      <c r="EVS59" s="24"/>
      <c r="EVT59" s="24"/>
      <c r="EVU59" s="24"/>
      <c r="EVV59" s="24"/>
      <c r="EVW59" s="24"/>
      <c r="EVX59" s="24"/>
      <c r="EVY59" s="24"/>
      <c r="EVZ59" s="24"/>
      <c r="EWA59" s="24"/>
      <c r="EWB59" s="24"/>
      <c r="EWC59" s="24"/>
      <c r="EWD59" s="24"/>
      <c r="EWE59" s="24"/>
      <c r="EWF59" s="24"/>
      <c r="EWG59" s="24"/>
      <c r="EWH59" s="24"/>
      <c r="EWI59" s="24"/>
      <c r="EWJ59" s="24"/>
      <c r="EWK59" s="24"/>
      <c r="EWL59" s="24"/>
      <c r="EWM59" s="24"/>
      <c r="EWN59" s="24"/>
      <c r="EWO59" s="24"/>
      <c r="EWP59" s="24"/>
      <c r="EWQ59" s="24"/>
      <c r="EWR59" s="24"/>
      <c r="EWS59" s="24"/>
      <c r="EWT59" s="24"/>
      <c r="EWU59" s="24"/>
      <c r="EWV59" s="24"/>
      <c r="EWW59" s="24"/>
      <c r="EWX59" s="24"/>
      <c r="EWY59" s="24"/>
      <c r="EWZ59" s="24"/>
      <c r="EXA59" s="24"/>
      <c r="EXB59" s="24"/>
      <c r="EXC59" s="24"/>
      <c r="EXD59" s="24"/>
      <c r="EXE59" s="24"/>
      <c r="EXF59" s="24"/>
      <c r="EXG59" s="24"/>
      <c r="EXH59" s="24"/>
      <c r="EXI59" s="24"/>
      <c r="EXJ59" s="24"/>
      <c r="EXK59" s="24"/>
      <c r="EXL59" s="24"/>
      <c r="EXM59" s="24"/>
      <c r="EXN59" s="24"/>
      <c r="EXO59" s="24"/>
      <c r="EXP59" s="24"/>
      <c r="EXQ59" s="24"/>
      <c r="EXR59" s="24"/>
      <c r="EXS59" s="24"/>
      <c r="EXT59" s="24"/>
      <c r="EXU59" s="24"/>
      <c r="EXV59" s="24"/>
      <c r="EXW59" s="24"/>
      <c r="EXX59" s="24"/>
      <c r="EXY59" s="24"/>
      <c r="EXZ59" s="24"/>
      <c r="EYA59" s="24"/>
      <c r="EYB59" s="24"/>
      <c r="EYC59" s="24"/>
      <c r="EYD59" s="24"/>
      <c r="EYE59" s="24"/>
      <c r="EYF59" s="24"/>
      <c r="EYG59" s="24"/>
      <c r="EYH59" s="24"/>
      <c r="EYI59" s="24"/>
      <c r="EYJ59" s="24"/>
      <c r="EYK59" s="24"/>
      <c r="EYL59" s="24"/>
      <c r="EYM59" s="24"/>
      <c r="EYN59" s="24"/>
      <c r="EYO59" s="24"/>
      <c r="EYP59" s="24"/>
      <c r="EYQ59" s="24"/>
      <c r="EYR59" s="24"/>
      <c r="EYS59" s="24"/>
      <c r="EYT59" s="24"/>
      <c r="EYU59" s="24"/>
      <c r="EYV59" s="24"/>
      <c r="EYW59" s="24"/>
      <c r="EYX59" s="24"/>
      <c r="EYY59" s="24"/>
      <c r="EYZ59" s="24"/>
      <c r="EZA59" s="24"/>
      <c r="EZB59" s="24"/>
      <c r="EZC59" s="24"/>
      <c r="EZD59" s="24"/>
      <c r="EZE59" s="24"/>
      <c r="EZF59" s="24"/>
      <c r="EZG59" s="24"/>
      <c r="EZH59" s="24"/>
      <c r="EZI59" s="24"/>
      <c r="EZJ59" s="24"/>
      <c r="EZK59" s="24"/>
      <c r="EZL59" s="24"/>
      <c r="EZM59" s="24"/>
      <c r="EZN59" s="24"/>
      <c r="EZO59" s="24"/>
      <c r="EZP59" s="24"/>
      <c r="EZQ59" s="24"/>
      <c r="EZR59" s="24"/>
      <c r="EZS59" s="24"/>
      <c r="EZT59" s="24"/>
      <c r="EZU59" s="24"/>
      <c r="EZV59" s="24"/>
      <c r="EZW59" s="24"/>
      <c r="EZX59" s="24"/>
      <c r="EZY59" s="24"/>
      <c r="EZZ59" s="24"/>
      <c r="FAA59" s="24"/>
      <c r="FAB59" s="24"/>
      <c r="FAC59" s="24"/>
      <c r="FAD59" s="24"/>
      <c r="FAE59" s="24"/>
      <c r="FAF59" s="24"/>
      <c r="FAG59" s="24"/>
      <c r="FAH59" s="24"/>
      <c r="FAI59" s="24"/>
      <c r="FAJ59" s="24"/>
      <c r="FAK59" s="24"/>
      <c r="FAL59" s="24"/>
      <c r="FAM59" s="24"/>
      <c r="FAN59" s="24"/>
      <c r="FAO59" s="24"/>
      <c r="FAP59" s="24"/>
      <c r="FAQ59" s="24"/>
      <c r="FAR59" s="24"/>
      <c r="FAS59" s="24"/>
      <c r="FAT59" s="24"/>
      <c r="FAU59" s="24"/>
      <c r="FAV59" s="24"/>
      <c r="FAW59" s="24"/>
      <c r="FAX59" s="24"/>
      <c r="FAY59" s="24"/>
      <c r="FAZ59" s="24"/>
      <c r="FBA59" s="24"/>
      <c r="FBB59" s="24"/>
      <c r="FBC59" s="24"/>
      <c r="FBD59" s="24"/>
      <c r="FBE59" s="24"/>
      <c r="FBF59" s="24"/>
      <c r="FBG59" s="24"/>
      <c r="FBH59" s="24"/>
      <c r="FBI59" s="24"/>
      <c r="FBJ59" s="24"/>
      <c r="FBK59" s="24"/>
      <c r="FBL59" s="24"/>
      <c r="FBM59" s="24"/>
      <c r="FBN59" s="24"/>
      <c r="FBO59" s="24"/>
      <c r="FBP59" s="24"/>
      <c r="FBQ59" s="24"/>
      <c r="FBR59" s="24"/>
      <c r="FBS59" s="24"/>
      <c r="FBT59" s="24"/>
      <c r="FBU59" s="24"/>
      <c r="FBV59" s="24"/>
      <c r="FBW59" s="24"/>
      <c r="FBX59" s="24"/>
      <c r="FBY59" s="24"/>
      <c r="FBZ59" s="24"/>
      <c r="FCA59" s="24"/>
      <c r="FCB59" s="24"/>
      <c r="FCC59" s="24"/>
      <c r="FCD59" s="24"/>
      <c r="FCE59" s="24"/>
      <c r="FCF59" s="24"/>
      <c r="FCG59" s="24"/>
      <c r="FCH59" s="24"/>
      <c r="FCI59" s="24"/>
      <c r="FCJ59" s="24"/>
      <c r="FCK59" s="24"/>
      <c r="FCL59" s="24"/>
      <c r="FCM59" s="24"/>
      <c r="FCN59" s="24"/>
      <c r="FCO59" s="24"/>
      <c r="FCP59" s="24"/>
      <c r="FCQ59" s="24"/>
      <c r="FCR59" s="24"/>
      <c r="FCS59" s="24"/>
      <c r="FCT59" s="24"/>
      <c r="FCU59" s="24"/>
      <c r="FCV59" s="24"/>
      <c r="FCW59" s="24"/>
      <c r="FCX59" s="24"/>
      <c r="FCY59" s="24"/>
      <c r="FCZ59" s="24"/>
      <c r="FDA59" s="24"/>
      <c r="FDB59" s="24"/>
      <c r="FDC59" s="24"/>
      <c r="FDD59" s="24"/>
      <c r="FDE59" s="24"/>
      <c r="FDF59" s="24"/>
      <c r="FDG59" s="24"/>
      <c r="FDH59" s="24"/>
      <c r="FDI59" s="24"/>
      <c r="FDJ59" s="24"/>
      <c r="FDK59" s="24"/>
      <c r="FDL59" s="24"/>
      <c r="FDM59" s="24"/>
      <c r="FDN59" s="24"/>
      <c r="FDO59" s="24"/>
      <c r="FDP59" s="24"/>
      <c r="FDQ59" s="24"/>
      <c r="FDR59" s="24"/>
      <c r="FDS59" s="24"/>
      <c r="FDT59" s="24"/>
      <c r="FDU59" s="24"/>
      <c r="FDV59" s="24"/>
      <c r="FDW59" s="24"/>
      <c r="FDX59" s="24"/>
      <c r="FDY59" s="24"/>
      <c r="FDZ59" s="24"/>
      <c r="FEA59" s="24"/>
      <c r="FEB59" s="24"/>
      <c r="FEC59" s="24"/>
      <c r="FED59" s="24"/>
      <c r="FEE59" s="24"/>
      <c r="FEF59" s="24"/>
      <c r="FEG59" s="24"/>
      <c r="FEH59" s="24"/>
      <c r="FEI59" s="24"/>
      <c r="FEJ59" s="24"/>
      <c r="FEK59" s="24"/>
      <c r="FEL59" s="24"/>
      <c r="FEM59" s="24"/>
      <c r="FEN59" s="24"/>
      <c r="FEO59" s="24"/>
      <c r="FEP59" s="24"/>
      <c r="FEQ59" s="24"/>
      <c r="FER59" s="24"/>
      <c r="FES59" s="24"/>
      <c r="FET59" s="24"/>
      <c r="FEU59" s="24"/>
      <c r="FEV59" s="24"/>
      <c r="FEW59" s="24"/>
      <c r="FEX59" s="24"/>
      <c r="FEY59" s="24"/>
      <c r="FEZ59" s="24"/>
      <c r="FFA59" s="24"/>
      <c r="FFB59" s="24"/>
      <c r="FFC59" s="24"/>
      <c r="FFD59" s="24"/>
      <c r="FFE59" s="24"/>
      <c r="FFF59" s="24"/>
      <c r="FFG59" s="24"/>
      <c r="FFH59" s="24"/>
      <c r="FFI59" s="24"/>
      <c r="FFJ59" s="24"/>
      <c r="FFK59" s="24"/>
      <c r="FFL59" s="24"/>
      <c r="FFM59" s="24"/>
      <c r="FFN59" s="24"/>
      <c r="FFO59" s="24"/>
      <c r="FFP59" s="24"/>
      <c r="FFQ59" s="24"/>
      <c r="FFR59" s="24"/>
      <c r="FFS59" s="24"/>
      <c r="FFT59" s="24"/>
      <c r="FFU59" s="24"/>
      <c r="FFV59" s="24"/>
      <c r="FFW59" s="24"/>
      <c r="FFX59" s="24"/>
      <c r="FFY59" s="24"/>
      <c r="FFZ59" s="24"/>
      <c r="FGA59" s="24"/>
      <c r="FGB59" s="24"/>
      <c r="FGC59" s="24"/>
      <c r="FGD59" s="24"/>
      <c r="FGE59" s="24"/>
      <c r="FGF59" s="24"/>
      <c r="FGG59" s="24"/>
      <c r="FGH59" s="24"/>
      <c r="FGI59" s="24"/>
      <c r="FGJ59" s="24"/>
      <c r="FGK59" s="24"/>
      <c r="FGL59" s="24"/>
      <c r="FGM59" s="24"/>
      <c r="FGN59" s="24"/>
      <c r="FGO59" s="24"/>
      <c r="FGP59" s="24"/>
      <c r="FGQ59" s="24"/>
      <c r="FGR59" s="24"/>
      <c r="FGS59" s="24"/>
      <c r="FGT59" s="24"/>
      <c r="FGU59" s="24"/>
      <c r="FGV59" s="24"/>
      <c r="FGW59" s="24"/>
      <c r="FGX59" s="24"/>
      <c r="FGY59" s="24"/>
      <c r="FGZ59" s="24"/>
      <c r="FHA59" s="24"/>
      <c r="FHB59" s="24"/>
      <c r="FHC59" s="24"/>
      <c r="FHD59" s="24"/>
      <c r="FHE59" s="24"/>
      <c r="FHF59" s="24"/>
      <c r="FHG59" s="24"/>
      <c r="FHH59" s="24"/>
      <c r="FHI59" s="24"/>
      <c r="FHJ59" s="24"/>
      <c r="FHK59" s="24"/>
      <c r="FHL59" s="24"/>
      <c r="FHM59" s="24"/>
      <c r="FHN59" s="24"/>
      <c r="FHO59" s="24"/>
      <c r="FHP59" s="24"/>
      <c r="FHQ59" s="24"/>
      <c r="FHR59" s="24"/>
      <c r="FHS59" s="24"/>
      <c r="FHT59" s="24"/>
      <c r="FHU59" s="24"/>
      <c r="FHV59" s="24"/>
      <c r="FHW59" s="24"/>
      <c r="FHX59" s="24"/>
      <c r="FHY59" s="24"/>
      <c r="FHZ59" s="24"/>
      <c r="FIA59" s="24"/>
      <c r="FIB59" s="24"/>
      <c r="FIC59" s="24"/>
      <c r="FID59" s="24"/>
      <c r="FIE59" s="24"/>
      <c r="FIF59" s="24"/>
      <c r="FIG59" s="24"/>
      <c r="FIH59" s="24"/>
      <c r="FII59" s="24"/>
      <c r="FIJ59" s="24"/>
      <c r="FIK59" s="24"/>
      <c r="FIL59" s="24"/>
      <c r="FIM59" s="24"/>
      <c r="FIN59" s="24"/>
      <c r="FIO59" s="24"/>
      <c r="FIP59" s="24"/>
      <c r="FIQ59" s="24"/>
      <c r="FIR59" s="24"/>
      <c r="FIS59" s="24"/>
      <c r="FIT59" s="24"/>
      <c r="FIU59" s="24"/>
      <c r="FIV59" s="24"/>
      <c r="FIW59" s="24"/>
      <c r="FIX59" s="24"/>
      <c r="FIY59" s="24"/>
      <c r="FIZ59" s="24"/>
      <c r="FJA59" s="24"/>
      <c r="FJB59" s="24"/>
      <c r="FJC59" s="24"/>
      <c r="FJD59" s="24"/>
      <c r="FJE59" s="24"/>
      <c r="FJF59" s="24"/>
      <c r="FJG59" s="24"/>
      <c r="FJH59" s="24"/>
      <c r="FJI59" s="24"/>
      <c r="FJJ59" s="24"/>
      <c r="FJK59" s="24"/>
      <c r="FJL59" s="24"/>
      <c r="FJM59" s="24"/>
      <c r="FJN59" s="24"/>
      <c r="FJO59" s="24"/>
      <c r="FJP59" s="24"/>
      <c r="FJQ59" s="24"/>
      <c r="FJR59" s="24"/>
      <c r="FJS59" s="24"/>
      <c r="FJT59" s="24"/>
      <c r="FJU59" s="24"/>
      <c r="FJV59" s="24"/>
      <c r="FJW59" s="24"/>
      <c r="FJX59" s="24"/>
      <c r="FJY59" s="24"/>
      <c r="FJZ59" s="24"/>
      <c r="FKA59" s="24"/>
      <c r="FKB59" s="24"/>
      <c r="FKC59" s="24"/>
      <c r="FKD59" s="24"/>
      <c r="FKE59" s="24"/>
      <c r="FKF59" s="24"/>
      <c r="FKG59" s="24"/>
      <c r="FKH59" s="24"/>
      <c r="FKI59" s="24"/>
      <c r="FKJ59" s="24"/>
      <c r="FKK59" s="24"/>
      <c r="FKL59" s="24"/>
      <c r="FKM59" s="24"/>
      <c r="FKN59" s="24"/>
      <c r="FKO59" s="24"/>
      <c r="FKP59" s="24"/>
      <c r="FKQ59" s="24"/>
      <c r="FKR59" s="24"/>
      <c r="FKS59" s="24"/>
      <c r="FKT59" s="24"/>
      <c r="FKU59" s="24"/>
      <c r="FKV59" s="24"/>
      <c r="FKW59" s="24"/>
      <c r="FKX59" s="24"/>
      <c r="FKY59" s="24"/>
      <c r="FKZ59" s="24"/>
      <c r="FLA59" s="24"/>
      <c r="FLB59" s="24"/>
      <c r="FLC59" s="24"/>
      <c r="FLD59" s="24"/>
      <c r="FLE59" s="24"/>
      <c r="FLF59" s="24"/>
      <c r="FLG59" s="24"/>
      <c r="FLH59" s="24"/>
      <c r="FLI59" s="24"/>
      <c r="FLJ59" s="24"/>
      <c r="FLK59" s="24"/>
      <c r="FLL59" s="24"/>
      <c r="FLM59" s="24"/>
      <c r="FLN59" s="24"/>
      <c r="FLO59" s="24"/>
      <c r="FLP59" s="24"/>
      <c r="FLQ59" s="24"/>
      <c r="FLR59" s="24"/>
      <c r="FLS59" s="24"/>
      <c r="FLT59" s="24"/>
      <c r="FLU59" s="24"/>
      <c r="FLV59" s="24"/>
      <c r="FLW59" s="24"/>
      <c r="FLX59" s="24"/>
      <c r="FLY59" s="24"/>
      <c r="FLZ59" s="24"/>
      <c r="FMA59" s="24"/>
      <c r="FMB59" s="24"/>
      <c r="FMC59" s="24"/>
      <c r="FMD59" s="24"/>
      <c r="FME59" s="24"/>
      <c r="FMF59" s="24"/>
      <c r="FMG59" s="24"/>
      <c r="FMH59" s="24"/>
      <c r="FMI59" s="24"/>
      <c r="FMJ59" s="24"/>
      <c r="FMK59" s="24"/>
      <c r="FML59" s="24"/>
      <c r="FMM59" s="24"/>
      <c r="FMN59" s="24"/>
      <c r="FMO59" s="24"/>
      <c r="FMP59" s="24"/>
      <c r="FMQ59" s="24"/>
      <c r="FMR59" s="24"/>
      <c r="FMS59" s="24"/>
      <c r="FMT59" s="24"/>
      <c r="FMU59" s="24"/>
      <c r="FMV59" s="24"/>
      <c r="FMW59" s="24"/>
      <c r="FMX59" s="24"/>
      <c r="FMY59" s="24"/>
      <c r="FMZ59" s="24"/>
      <c r="FNA59" s="24"/>
      <c r="FNB59" s="24"/>
      <c r="FNC59" s="24"/>
      <c r="FND59" s="24"/>
      <c r="FNE59" s="24"/>
      <c r="FNF59" s="24"/>
      <c r="FNG59" s="24"/>
      <c r="FNH59" s="24"/>
      <c r="FNI59" s="24"/>
      <c r="FNJ59" s="24"/>
      <c r="FNK59" s="24"/>
      <c r="FNL59" s="24"/>
      <c r="FNM59" s="24"/>
      <c r="FNN59" s="24"/>
      <c r="FNO59" s="24"/>
      <c r="FNP59" s="24"/>
      <c r="FNQ59" s="24"/>
      <c r="FNR59" s="24"/>
      <c r="FNS59" s="24"/>
      <c r="FNT59" s="24"/>
      <c r="FNU59" s="24"/>
      <c r="FNV59" s="24"/>
      <c r="FNW59" s="24"/>
      <c r="FNX59" s="24"/>
      <c r="FNY59" s="24"/>
      <c r="FNZ59" s="24"/>
      <c r="FOA59" s="24"/>
      <c r="FOB59" s="24"/>
      <c r="FOC59" s="24"/>
      <c r="FOD59" s="24"/>
      <c r="FOE59" s="24"/>
      <c r="FOF59" s="24"/>
      <c r="FOG59" s="24"/>
      <c r="FOH59" s="24"/>
      <c r="FOI59" s="24"/>
      <c r="FOJ59" s="24"/>
      <c r="FOK59" s="24"/>
      <c r="FOL59" s="24"/>
      <c r="FOM59" s="24"/>
      <c r="FON59" s="24"/>
      <c r="FOO59" s="24"/>
      <c r="FOP59" s="24"/>
      <c r="FOQ59" s="24"/>
      <c r="FOR59" s="24"/>
      <c r="FOS59" s="24"/>
      <c r="FOT59" s="24"/>
      <c r="FOU59" s="24"/>
      <c r="FOV59" s="24"/>
      <c r="FOW59" s="24"/>
      <c r="FOX59" s="24"/>
      <c r="FOY59" s="24"/>
      <c r="FOZ59" s="24"/>
      <c r="FPA59" s="24"/>
      <c r="FPB59" s="24"/>
      <c r="FPC59" s="24"/>
      <c r="FPD59" s="24"/>
      <c r="FPE59" s="24"/>
      <c r="FPF59" s="24"/>
      <c r="FPG59" s="24"/>
      <c r="FPH59" s="24"/>
      <c r="FPI59" s="24"/>
      <c r="FPJ59" s="24"/>
      <c r="FPK59" s="24"/>
      <c r="FPL59" s="24"/>
      <c r="FPM59" s="24"/>
      <c r="FPN59" s="24"/>
      <c r="FPO59" s="24"/>
      <c r="FPP59" s="24"/>
      <c r="FPQ59" s="24"/>
      <c r="FPR59" s="24"/>
      <c r="FPS59" s="24"/>
      <c r="FPT59" s="24"/>
      <c r="FPU59" s="24"/>
      <c r="FPV59" s="24"/>
      <c r="FPW59" s="24"/>
      <c r="FPX59" s="24"/>
      <c r="FPY59" s="24"/>
      <c r="FPZ59" s="24"/>
      <c r="FQA59" s="24"/>
      <c r="FQB59" s="24"/>
      <c r="FQC59" s="24"/>
      <c r="FQD59" s="24"/>
      <c r="FQE59" s="24"/>
      <c r="FQF59" s="24"/>
      <c r="FQG59" s="24"/>
      <c r="FQH59" s="24"/>
      <c r="FQI59" s="24"/>
      <c r="FQJ59" s="24"/>
      <c r="FQK59" s="24"/>
      <c r="FQL59" s="24"/>
      <c r="FQM59" s="24"/>
      <c r="FQN59" s="24"/>
      <c r="FQO59" s="24"/>
      <c r="FQP59" s="24"/>
      <c r="FQQ59" s="24"/>
      <c r="FQR59" s="24"/>
      <c r="FQS59" s="24"/>
      <c r="FQT59" s="24"/>
      <c r="FQU59" s="24"/>
      <c r="FQV59" s="24"/>
      <c r="FQW59" s="24"/>
      <c r="FQX59" s="24"/>
      <c r="FQY59" s="24"/>
      <c r="FQZ59" s="24"/>
      <c r="FRA59" s="24"/>
      <c r="FRB59" s="24"/>
      <c r="FRC59" s="24"/>
      <c r="FRD59" s="24"/>
      <c r="FRE59" s="24"/>
      <c r="FRF59" s="24"/>
      <c r="FRG59" s="24"/>
      <c r="FRH59" s="24"/>
      <c r="FRI59" s="24"/>
      <c r="FRJ59" s="24"/>
      <c r="FRK59" s="24"/>
      <c r="FRL59" s="24"/>
      <c r="FRM59" s="24"/>
      <c r="FRN59" s="24"/>
      <c r="FRO59" s="24"/>
      <c r="FRP59" s="24"/>
      <c r="FRQ59" s="24"/>
      <c r="FRR59" s="24"/>
      <c r="FRS59" s="24"/>
      <c r="FRT59" s="24"/>
      <c r="FRU59" s="24"/>
      <c r="FRV59" s="24"/>
      <c r="FRW59" s="24"/>
      <c r="FRX59" s="24"/>
      <c r="FRY59" s="24"/>
      <c r="FRZ59" s="24"/>
      <c r="FSA59" s="24"/>
      <c r="FSB59" s="24"/>
      <c r="FSC59" s="24"/>
      <c r="FSD59" s="24"/>
      <c r="FSE59" s="24"/>
      <c r="FSF59" s="24"/>
      <c r="FSG59" s="24"/>
      <c r="FSH59" s="24"/>
      <c r="FSI59" s="24"/>
      <c r="FSJ59" s="24"/>
      <c r="FSK59" s="24"/>
      <c r="FSL59" s="24"/>
      <c r="FSM59" s="24"/>
      <c r="FSN59" s="24"/>
      <c r="FSO59" s="24"/>
      <c r="FSP59" s="24"/>
      <c r="FSQ59" s="24"/>
      <c r="FSR59" s="24"/>
      <c r="FSS59" s="24"/>
      <c r="FST59" s="24"/>
      <c r="FSU59" s="24"/>
      <c r="FSV59" s="24"/>
      <c r="FSW59" s="24"/>
      <c r="FSX59" s="24"/>
      <c r="FSY59" s="24"/>
      <c r="FSZ59" s="24"/>
      <c r="FTA59" s="24"/>
      <c r="FTB59" s="24"/>
      <c r="FTC59" s="24"/>
      <c r="FTD59" s="24"/>
      <c r="FTE59" s="24"/>
      <c r="FTF59" s="24"/>
      <c r="FTG59" s="24"/>
      <c r="FTH59" s="24"/>
      <c r="FTI59" s="24"/>
      <c r="FTJ59" s="24"/>
      <c r="FTK59" s="24"/>
      <c r="FTL59" s="24"/>
      <c r="FTM59" s="24"/>
      <c r="FTN59" s="24"/>
      <c r="FTO59" s="24"/>
      <c r="FTP59" s="24"/>
      <c r="FTQ59" s="24"/>
      <c r="FTR59" s="24"/>
      <c r="FTS59" s="24"/>
      <c r="FTT59" s="24"/>
      <c r="FTU59" s="24"/>
      <c r="FTV59" s="24"/>
      <c r="FTW59" s="24"/>
      <c r="FTX59" s="24"/>
      <c r="FTY59" s="24"/>
      <c r="FTZ59" s="24"/>
      <c r="FUA59" s="24"/>
      <c r="FUB59" s="24"/>
      <c r="FUC59" s="24"/>
      <c r="FUD59" s="24"/>
      <c r="FUE59" s="24"/>
      <c r="FUF59" s="24"/>
      <c r="FUG59" s="24"/>
      <c r="FUH59" s="24"/>
      <c r="FUI59" s="24"/>
      <c r="FUJ59" s="24"/>
      <c r="FUK59" s="24"/>
      <c r="FUL59" s="24"/>
      <c r="FUM59" s="24"/>
      <c r="FUN59" s="24"/>
      <c r="FUO59" s="24"/>
      <c r="FUP59" s="24"/>
      <c r="FUQ59" s="24"/>
      <c r="FUR59" s="24"/>
      <c r="FUS59" s="24"/>
      <c r="FUT59" s="24"/>
      <c r="FUU59" s="24"/>
      <c r="FUV59" s="24"/>
      <c r="FUW59" s="24"/>
      <c r="FUX59" s="24"/>
      <c r="FUY59" s="24"/>
      <c r="FUZ59" s="24"/>
      <c r="FVA59" s="24"/>
      <c r="FVB59" s="24"/>
      <c r="FVC59" s="24"/>
      <c r="FVD59" s="24"/>
      <c r="FVE59" s="24"/>
      <c r="FVF59" s="24"/>
      <c r="FVG59" s="24"/>
      <c r="FVH59" s="24"/>
      <c r="FVI59" s="24"/>
      <c r="FVJ59" s="24"/>
      <c r="FVK59" s="24"/>
      <c r="FVL59" s="24"/>
      <c r="FVM59" s="24"/>
      <c r="FVN59" s="24"/>
      <c r="FVO59" s="24"/>
      <c r="FVP59" s="24"/>
      <c r="FVQ59" s="24"/>
      <c r="FVR59" s="24"/>
      <c r="FVS59" s="24"/>
      <c r="FVT59" s="24"/>
      <c r="FVU59" s="24"/>
      <c r="FVV59" s="24"/>
      <c r="FVW59" s="24"/>
      <c r="FVX59" s="24"/>
      <c r="FVY59" s="24"/>
      <c r="FVZ59" s="24"/>
      <c r="FWA59" s="24"/>
      <c r="FWB59" s="24"/>
      <c r="FWC59" s="24"/>
      <c r="FWD59" s="24"/>
      <c r="FWE59" s="24"/>
      <c r="FWF59" s="24"/>
      <c r="FWG59" s="24"/>
      <c r="FWH59" s="24"/>
      <c r="FWI59" s="24"/>
      <c r="FWJ59" s="24"/>
      <c r="FWK59" s="24"/>
      <c r="FWL59" s="24"/>
      <c r="FWM59" s="24"/>
      <c r="FWN59" s="24"/>
      <c r="FWO59" s="24"/>
      <c r="FWP59" s="24"/>
      <c r="FWQ59" s="24"/>
      <c r="FWR59" s="24"/>
      <c r="FWS59" s="24"/>
      <c r="FWT59" s="24"/>
      <c r="FWU59" s="24"/>
      <c r="FWV59" s="24"/>
      <c r="FWW59" s="24"/>
      <c r="FWX59" s="24"/>
      <c r="FWY59" s="24"/>
      <c r="FWZ59" s="24"/>
      <c r="FXA59" s="24"/>
      <c r="FXB59" s="24"/>
      <c r="FXC59" s="24"/>
      <c r="FXD59" s="24"/>
      <c r="FXE59" s="24"/>
      <c r="FXF59" s="24"/>
      <c r="FXG59" s="24"/>
      <c r="FXH59" s="24"/>
      <c r="FXI59" s="24"/>
      <c r="FXJ59" s="24"/>
      <c r="FXK59" s="24"/>
      <c r="FXL59" s="24"/>
      <c r="FXM59" s="24"/>
      <c r="FXN59" s="24"/>
      <c r="FXO59" s="24"/>
      <c r="FXP59" s="24"/>
      <c r="FXQ59" s="24"/>
      <c r="FXR59" s="24"/>
      <c r="FXS59" s="24"/>
      <c r="FXT59" s="24"/>
      <c r="FXU59" s="24"/>
      <c r="FXV59" s="24"/>
      <c r="FXW59" s="24"/>
      <c r="FXX59" s="24"/>
      <c r="FXY59" s="24"/>
      <c r="FXZ59" s="24"/>
      <c r="FYA59" s="24"/>
      <c r="FYB59" s="24"/>
      <c r="FYC59" s="24"/>
      <c r="FYD59" s="24"/>
      <c r="FYE59" s="24"/>
      <c r="FYF59" s="24"/>
      <c r="FYG59" s="24"/>
      <c r="FYH59" s="24"/>
      <c r="FYI59" s="24"/>
      <c r="FYJ59" s="24"/>
      <c r="FYK59" s="24"/>
      <c r="FYL59" s="24"/>
      <c r="FYM59" s="24"/>
      <c r="FYN59" s="24"/>
      <c r="FYO59" s="24"/>
      <c r="FYP59" s="24"/>
      <c r="FYQ59" s="24"/>
      <c r="FYR59" s="24"/>
      <c r="FYS59" s="24"/>
      <c r="FYT59" s="24"/>
      <c r="FYU59" s="24"/>
      <c r="FYV59" s="24"/>
      <c r="FYW59" s="24"/>
      <c r="FYX59" s="24"/>
      <c r="FYY59" s="24"/>
      <c r="FYZ59" s="24"/>
      <c r="FZA59" s="24"/>
      <c r="FZB59" s="24"/>
      <c r="FZC59" s="24"/>
      <c r="FZD59" s="24"/>
      <c r="FZE59" s="24"/>
      <c r="FZF59" s="24"/>
      <c r="FZG59" s="24"/>
      <c r="FZH59" s="24"/>
      <c r="FZI59" s="24"/>
      <c r="FZJ59" s="24"/>
      <c r="FZK59" s="24"/>
      <c r="FZL59" s="24"/>
      <c r="FZM59" s="24"/>
      <c r="FZN59" s="24"/>
      <c r="FZO59" s="24"/>
      <c r="FZP59" s="24"/>
      <c r="FZQ59" s="24"/>
      <c r="FZR59" s="24"/>
      <c r="FZS59" s="24"/>
      <c r="FZT59" s="24"/>
      <c r="FZU59" s="24"/>
      <c r="FZV59" s="24"/>
      <c r="FZW59" s="24"/>
      <c r="FZX59" s="24"/>
      <c r="FZY59" s="24"/>
      <c r="FZZ59" s="24"/>
      <c r="GAA59" s="24"/>
      <c r="GAB59" s="24"/>
      <c r="GAC59" s="24"/>
      <c r="GAD59" s="24"/>
      <c r="GAE59" s="24"/>
      <c r="GAF59" s="24"/>
      <c r="GAG59" s="24"/>
      <c r="GAH59" s="24"/>
      <c r="GAI59" s="24"/>
      <c r="GAJ59" s="24"/>
      <c r="GAK59" s="24"/>
      <c r="GAL59" s="24"/>
      <c r="GAM59" s="24"/>
      <c r="GAN59" s="24"/>
      <c r="GAO59" s="24"/>
      <c r="GAP59" s="24"/>
      <c r="GAQ59" s="24"/>
      <c r="GAR59" s="24"/>
      <c r="GAS59" s="24"/>
      <c r="GAT59" s="24"/>
      <c r="GAU59" s="24"/>
      <c r="GAV59" s="24"/>
      <c r="GAW59" s="24"/>
      <c r="GAX59" s="24"/>
      <c r="GAY59" s="24"/>
      <c r="GAZ59" s="24"/>
      <c r="GBA59" s="24"/>
      <c r="GBB59" s="24"/>
      <c r="GBC59" s="24"/>
      <c r="GBD59" s="24"/>
      <c r="GBE59" s="24"/>
      <c r="GBF59" s="24"/>
      <c r="GBG59" s="24"/>
      <c r="GBH59" s="24"/>
      <c r="GBI59" s="24"/>
      <c r="GBJ59" s="24"/>
      <c r="GBK59" s="24"/>
      <c r="GBL59" s="24"/>
      <c r="GBM59" s="24"/>
      <c r="GBN59" s="24"/>
      <c r="GBO59" s="24"/>
      <c r="GBP59" s="24"/>
      <c r="GBQ59" s="24"/>
      <c r="GBR59" s="24"/>
      <c r="GBS59" s="24"/>
      <c r="GBT59" s="24"/>
      <c r="GBU59" s="24"/>
      <c r="GBV59" s="24"/>
      <c r="GBW59" s="24"/>
      <c r="GBX59" s="24"/>
      <c r="GBY59" s="24"/>
      <c r="GBZ59" s="24"/>
      <c r="GCA59" s="24"/>
      <c r="GCB59" s="24"/>
      <c r="GCC59" s="24"/>
      <c r="GCD59" s="24"/>
      <c r="GCE59" s="24"/>
      <c r="GCF59" s="24"/>
      <c r="GCG59" s="24"/>
      <c r="GCH59" s="24"/>
      <c r="GCI59" s="24"/>
      <c r="GCJ59" s="24"/>
      <c r="GCK59" s="24"/>
      <c r="GCL59" s="24"/>
      <c r="GCM59" s="24"/>
      <c r="GCN59" s="24"/>
      <c r="GCO59" s="24"/>
      <c r="GCP59" s="24"/>
      <c r="GCQ59" s="24"/>
      <c r="GCR59" s="24"/>
      <c r="GCS59" s="24"/>
      <c r="GCT59" s="24"/>
      <c r="GCU59" s="24"/>
      <c r="GCV59" s="24"/>
      <c r="GCW59" s="24"/>
      <c r="GCX59" s="24"/>
      <c r="GCY59" s="24"/>
      <c r="GCZ59" s="24"/>
      <c r="GDA59" s="24"/>
      <c r="GDB59" s="24"/>
      <c r="GDC59" s="24"/>
      <c r="GDD59" s="24"/>
      <c r="GDE59" s="24"/>
      <c r="GDF59" s="24"/>
      <c r="GDG59" s="24"/>
      <c r="GDH59" s="24"/>
      <c r="GDI59" s="24"/>
      <c r="GDJ59" s="24"/>
      <c r="GDK59" s="24"/>
      <c r="GDL59" s="24"/>
      <c r="GDM59" s="24"/>
      <c r="GDN59" s="24"/>
      <c r="GDO59" s="24"/>
      <c r="GDP59" s="24"/>
      <c r="GDQ59" s="24"/>
      <c r="GDR59" s="24"/>
      <c r="GDS59" s="24"/>
      <c r="GDT59" s="24"/>
      <c r="GDU59" s="24"/>
      <c r="GDV59" s="24"/>
      <c r="GDW59" s="24"/>
      <c r="GDX59" s="24"/>
      <c r="GDY59" s="24"/>
      <c r="GDZ59" s="24"/>
      <c r="GEA59" s="24"/>
      <c r="GEB59" s="24"/>
      <c r="GEC59" s="24"/>
      <c r="GED59" s="24"/>
      <c r="GEE59" s="24"/>
      <c r="GEF59" s="24"/>
      <c r="GEG59" s="24"/>
      <c r="GEH59" s="24"/>
      <c r="GEI59" s="24"/>
      <c r="GEJ59" s="24"/>
      <c r="GEK59" s="24"/>
      <c r="GEL59" s="24"/>
      <c r="GEM59" s="24"/>
      <c r="GEN59" s="24"/>
      <c r="GEO59" s="24"/>
      <c r="GEP59" s="24"/>
      <c r="GEQ59" s="24"/>
      <c r="GER59" s="24"/>
      <c r="GES59" s="24"/>
      <c r="GET59" s="24"/>
      <c r="GEU59" s="24"/>
      <c r="GEV59" s="24"/>
      <c r="GEW59" s="24"/>
      <c r="GEX59" s="24"/>
      <c r="GEY59" s="24"/>
      <c r="GEZ59" s="24"/>
      <c r="GFA59" s="24"/>
      <c r="GFB59" s="24"/>
      <c r="GFC59" s="24"/>
      <c r="GFD59" s="24"/>
      <c r="GFE59" s="24"/>
      <c r="GFF59" s="24"/>
      <c r="GFG59" s="24"/>
      <c r="GFH59" s="24"/>
      <c r="GFI59" s="24"/>
      <c r="GFJ59" s="24"/>
      <c r="GFK59" s="24"/>
      <c r="GFL59" s="24"/>
      <c r="GFM59" s="24"/>
      <c r="GFN59" s="24"/>
      <c r="GFO59" s="24"/>
      <c r="GFP59" s="24"/>
      <c r="GFQ59" s="24"/>
      <c r="GFR59" s="24"/>
      <c r="GFS59" s="24"/>
      <c r="GFT59" s="24"/>
      <c r="GFU59" s="24"/>
      <c r="GFV59" s="24"/>
      <c r="GFW59" s="24"/>
      <c r="GFX59" s="24"/>
      <c r="GFY59" s="24"/>
      <c r="GFZ59" s="24"/>
      <c r="GGA59" s="24"/>
      <c r="GGB59" s="24"/>
      <c r="GGC59" s="24"/>
      <c r="GGD59" s="24"/>
      <c r="GGE59" s="24"/>
      <c r="GGF59" s="24"/>
      <c r="GGG59" s="24"/>
      <c r="GGH59" s="24"/>
      <c r="GGI59" s="24"/>
      <c r="GGJ59" s="24"/>
      <c r="GGK59" s="24"/>
      <c r="GGL59" s="24"/>
      <c r="GGM59" s="24"/>
      <c r="GGN59" s="24"/>
      <c r="GGO59" s="24"/>
      <c r="GGP59" s="24"/>
      <c r="GGQ59" s="24"/>
      <c r="GGR59" s="24"/>
      <c r="GGS59" s="24"/>
      <c r="GGT59" s="24"/>
      <c r="GGU59" s="24"/>
      <c r="GGV59" s="24"/>
      <c r="GGW59" s="24"/>
      <c r="GGX59" s="24"/>
      <c r="GGY59" s="24"/>
      <c r="GGZ59" s="24"/>
      <c r="GHA59" s="24"/>
      <c r="GHB59" s="24"/>
      <c r="GHC59" s="24"/>
      <c r="GHD59" s="24"/>
      <c r="GHE59" s="24"/>
      <c r="GHF59" s="24"/>
      <c r="GHG59" s="24"/>
      <c r="GHH59" s="24"/>
      <c r="GHI59" s="24"/>
      <c r="GHJ59" s="24"/>
      <c r="GHK59" s="24"/>
      <c r="GHL59" s="24"/>
      <c r="GHM59" s="24"/>
      <c r="GHN59" s="24"/>
      <c r="GHO59" s="24"/>
      <c r="GHP59" s="24"/>
      <c r="GHQ59" s="24"/>
      <c r="GHR59" s="24"/>
      <c r="GHS59" s="24"/>
      <c r="GHT59" s="24"/>
      <c r="GHU59" s="24"/>
      <c r="GHV59" s="24"/>
      <c r="GHW59" s="24"/>
      <c r="GHX59" s="24"/>
      <c r="GHY59" s="24"/>
      <c r="GHZ59" s="24"/>
      <c r="GIA59" s="24"/>
      <c r="GIB59" s="24"/>
      <c r="GIC59" s="24"/>
      <c r="GID59" s="24"/>
      <c r="GIE59" s="24"/>
      <c r="GIF59" s="24"/>
      <c r="GIG59" s="24"/>
      <c r="GIH59" s="24"/>
      <c r="GII59" s="24"/>
      <c r="GIJ59" s="24"/>
      <c r="GIK59" s="24"/>
      <c r="GIL59" s="24"/>
      <c r="GIM59" s="24"/>
      <c r="GIN59" s="24"/>
      <c r="GIO59" s="24"/>
      <c r="GIP59" s="24"/>
      <c r="GIQ59" s="24"/>
      <c r="GIR59" s="24"/>
      <c r="GIS59" s="24"/>
      <c r="GIT59" s="24"/>
      <c r="GIU59" s="24"/>
      <c r="GIV59" s="24"/>
      <c r="GIW59" s="24"/>
      <c r="GIX59" s="24"/>
      <c r="GIY59" s="24"/>
      <c r="GIZ59" s="24"/>
      <c r="GJA59" s="24"/>
      <c r="GJB59" s="24"/>
      <c r="GJC59" s="24"/>
      <c r="GJD59" s="24"/>
      <c r="GJE59" s="24"/>
      <c r="GJF59" s="24"/>
      <c r="GJG59" s="24"/>
      <c r="GJH59" s="24"/>
      <c r="GJI59" s="24"/>
      <c r="GJJ59" s="24"/>
      <c r="GJK59" s="24"/>
      <c r="GJL59" s="24"/>
      <c r="GJM59" s="24"/>
      <c r="GJN59" s="24"/>
      <c r="GJO59" s="24"/>
      <c r="GJP59" s="24"/>
      <c r="GJQ59" s="24"/>
      <c r="GJR59" s="24"/>
      <c r="GJS59" s="24"/>
      <c r="GJT59" s="24"/>
      <c r="GJU59" s="24"/>
      <c r="GJV59" s="24"/>
      <c r="GJW59" s="24"/>
      <c r="GJX59" s="24"/>
      <c r="GJY59" s="24"/>
      <c r="GJZ59" s="24"/>
      <c r="GKA59" s="24"/>
      <c r="GKB59" s="24"/>
      <c r="GKC59" s="24"/>
      <c r="GKD59" s="24"/>
      <c r="GKE59" s="24"/>
      <c r="GKF59" s="24"/>
      <c r="GKG59" s="24"/>
      <c r="GKH59" s="24"/>
      <c r="GKI59" s="24"/>
      <c r="GKJ59" s="24"/>
      <c r="GKK59" s="24"/>
      <c r="GKL59" s="24"/>
      <c r="GKM59" s="24"/>
      <c r="GKN59" s="24"/>
      <c r="GKO59" s="24"/>
      <c r="GKP59" s="24"/>
      <c r="GKQ59" s="24"/>
      <c r="GKR59" s="24"/>
      <c r="GKS59" s="24"/>
      <c r="GKT59" s="24"/>
      <c r="GKU59" s="24"/>
      <c r="GKV59" s="24"/>
      <c r="GKW59" s="24"/>
      <c r="GKX59" s="24"/>
      <c r="GKY59" s="24"/>
      <c r="GKZ59" s="24"/>
      <c r="GLA59" s="24"/>
      <c r="GLB59" s="24"/>
      <c r="GLC59" s="24"/>
      <c r="GLD59" s="24"/>
      <c r="GLE59" s="24"/>
      <c r="GLF59" s="24"/>
      <c r="GLG59" s="24"/>
      <c r="GLH59" s="24"/>
      <c r="GLI59" s="24"/>
      <c r="GLJ59" s="24"/>
      <c r="GLK59" s="24"/>
      <c r="GLL59" s="24"/>
      <c r="GLM59" s="24"/>
      <c r="GLN59" s="24"/>
      <c r="GLO59" s="24"/>
      <c r="GLP59" s="24"/>
      <c r="GLQ59" s="24"/>
      <c r="GLR59" s="24"/>
      <c r="GLS59" s="24"/>
      <c r="GLT59" s="24"/>
      <c r="GLU59" s="24"/>
      <c r="GLV59" s="24"/>
      <c r="GLW59" s="24"/>
      <c r="GLX59" s="24"/>
      <c r="GLY59" s="24"/>
      <c r="GLZ59" s="24"/>
      <c r="GMA59" s="24"/>
      <c r="GMB59" s="24"/>
      <c r="GMC59" s="24"/>
      <c r="GMD59" s="24"/>
      <c r="GME59" s="24"/>
      <c r="GMF59" s="24"/>
      <c r="GMG59" s="24"/>
      <c r="GMH59" s="24"/>
      <c r="GMI59" s="24"/>
      <c r="GMJ59" s="24"/>
      <c r="GMK59" s="24"/>
      <c r="GML59" s="24"/>
      <c r="GMM59" s="24"/>
      <c r="GMN59" s="24"/>
      <c r="GMO59" s="24"/>
      <c r="GMP59" s="24"/>
      <c r="GMQ59" s="24"/>
      <c r="GMR59" s="24"/>
      <c r="GMS59" s="24"/>
      <c r="GMT59" s="24"/>
      <c r="GMU59" s="24"/>
      <c r="GMV59" s="24"/>
      <c r="GMW59" s="24"/>
      <c r="GMX59" s="24"/>
      <c r="GMY59" s="24"/>
      <c r="GMZ59" s="24"/>
      <c r="GNA59" s="24"/>
      <c r="GNB59" s="24"/>
      <c r="GNC59" s="24"/>
      <c r="GND59" s="24"/>
      <c r="GNE59" s="24"/>
      <c r="GNF59" s="24"/>
      <c r="GNG59" s="24"/>
      <c r="GNH59" s="24"/>
      <c r="GNI59" s="24"/>
      <c r="GNJ59" s="24"/>
      <c r="GNK59" s="24"/>
      <c r="GNL59" s="24"/>
      <c r="GNM59" s="24"/>
      <c r="GNN59" s="24"/>
      <c r="GNO59" s="24"/>
      <c r="GNP59" s="24"/>
      <c r="GNQ59" s="24"/>
      <c r="GNR59" s="24"/>
      <c r="GNS59" s="24"/>
      <c r="GNT59" s="24"/>
      <c r="GNU59" s="24"/>
      <c r="GNV59" s="24"/>
      <c r="GNW59" s="24"/>
      <c r="GNX59" s="24"/>
      <c r="GNY59" s="24"/>
      <c r="GNZ59" s="24"/>
      <c r="GOA59" s="24"/>
      <c r="GOB59" s="24"/>
      <c r="GOC59" s="24"/>
      <c r="GOD59" s="24"/>
      <c r="GOE59" s="24"/>
      <c r="GOF59" s="24"/>
      <c r="GOG59" s="24"/>
      <c r="GOH59" s="24"/>
      <c r="GOI59" s="24"/>
      <c r="GOJ59" s="24"/>
      <c r="GOK59" s="24"/>
      <c r="GOL59" s="24"/>
      <c r="GOM59" s="24"/>
      <c r="GON59" s="24"/>
      <c r="GOO59" s="24"/>
      <c r="GOP59" s="24"/>
      <c r="GOQ59" s="24"/>
      <c r="GOR59" s="24"/>
      <c r="GOS59" s="24"/>
      <c r="GOT59" s="24"/>
      <c r="GOU59" s="24"/>
      <c r="GOV59" s="24"/>
      <c r="GOW59" s="24"/>
      <c r="GOX59" s="24"/>
      <c r="GOY59" s="24"/>
      <c r="GOZ59" s="24"/>
      <c r="GPA59" s="24"/>
      <c r="GPB59" s="24"/>
      <c r="GPC59" s="24"/>
      <c r="GPD59" s="24"/>
      <c r="GPE59" s="24"/>
      <c r="GPF59" s="24"/>
      <c r="GPG59" s="24"/>
      <c r="GPH59" s="24"/>
      <c r="GPI59" s="24"/>
      <c r="GPJ59" s="24"/>
      <c r="GPK59" s="24"/>
      <c r="GPL59" s="24"/>
      <c r="GPM59" s="24"/>
      <c r="GPN59" s="24"/>
      <c r="GPO59" s="24"/>
      <c r="GPP59" s="24"/>
      <c r="GPQ59" s="24"/>
      <c r="GPR59" s="24"/>
      <c r="GPS59" s="24"/>
      <c r="GPT59" s="24"/>
      <c r="GPU59" s="24"/>
      <c r="GPV59" s="24"/>
      <c r="GPW59" s="24"/>
      <c r="GPX59" s="24"/>
      <c r="GPY59" s="24"/>
      <c r="GPZ59" s="24"/>
      <c r="GQA59" s="24"/>
      <c r="GQB59" s="24"/>
      <c r="GQC59" s="24"/>
      <c r="GQD59" s="24"/>
      <c r="GQE59" s="24"/>
      <c r="GQF59" s="24"/>
      <c r="GQG59" s="24"/>
      <c r="GQH59" s="24"/>
      <c r="GQI59" s="24"/>
      <c r="GQJ59" s="24"/>
      <c r="GQK59" s="24"/>
      <c r="GQL59" s="24"/>
      <c r="GQM59" s="24"/>
      <c r="GQN59" s="24"/>
      <c r="GQO59" s="24"/>
      <c r="GQP59" s="24"/>
      <c r="GQQ59" s="24"/>
      <c r="GQR59" s="24"/>
      <c r="GQS59" s="24"/>
      <c r="GQT59" s="24"/>
      <c r="GQU59" s="24"/>
      <c r="GQV59" s="24"/>
      <c r="GQW59" s="24"/>
      <c r="GQX59" s="24"/>
      <c r="GQY59" s="24"/>
      <c r="GQZ59" s="24"/>
      <c r="GRA59" s="24"/>
      <c r="GRB59" s="24"/>
      <c r="GRC59" s="24"/>
      <c r="GRD59" s="24"/>
      <c r="GRE59" s="24"/>
      <c r="GRF59" s="24"/>
      <c r="GRG59" s="24"/>
      <c r="GRH59" s="24"/>
      <c r="GRI59" s="24"/>
      <c r="GRJ59" s="24"/>
      <c r="GRK59" s="24"/>
      <c r="GRL59" s="24"/>
      <c r="GRM59" s="24"/>
      <c r="GRN59" s="24"/>
      <c r="GRO59" s="24"/>
      <c r="GRP59" s="24"/>
      <c r="GRQ59" s="24"/>
      <c r="GRR59" s="24"/>
      <c r="GRS59" s="24"/>
      <c r="GRT59" s="24"/>
      <c r="GRU59" s="24"/>
      <c r="GRV59" s="24"/>
      <c r="GRW59" s="24"/>
      <c r="GRX59" s="24"/>
      <c r="GRY59" s="24"/>
      <c r="GRZ59" s="24"/>
      <c r="GSA59" s="24"/>
      <c r="GSB59" s="24"/>
      <c r="GSC59" s="24"/>
      <c r="GSD59" s="24"/>
      <c r="GSE59" s="24"/>
      <c r="GSF59" s="24"/>
      <c r="GSG59" s="24"/>
      <c r="GSH59" s="24"/>
      <c r="GSI59" s="24"/>
      <c r="GSJ59" s="24"/>
      <c r="GSK59" s="24"/>
      <c r="GSL59" s="24"/>
      <c r="GSM59" s="24"/>
      <c r="GSN59" s="24"/>
      <c r="GSO59" s="24"/>
      <c r="GSP59" s="24"/>
      <c r="GSQ59" s="24"/>
      <c r="GSR59" s="24"/>
      <c r="GSS59" s="24"/>
      <c r="GST59" s="24"/>
      <c r="GSU59" s="24"/>
      <c r="GSV59" s="24"/>
      <c r="GSW59" s="24"/>
      <c r="GSX59" s="24"/>
      <c r="GSY59" s="24"/>
      <c r="GSZ59" s="24"/>
      <c r="GTA59" s="24"/>
      <c r="GTB59" s="24"/>
      <c r="GTC59" s="24"/>
      <c r="GTD59" s="24"/>
      <c r="GTE59" s="24"/>
      <c r="GTF59" s="24"/>
      <c r="GTG59" s="24"/>
      <c r="GTH59" s="24"/>
      <c r="GTI59" s="24"/>
      <c r="GTJ59" s="24"/>
      <c r="GTK59" s="24"/>
      <c r="GTL59" s="24"/>
      <c r="GTM59" s="24"/>
      <c r="GTN59" s="24"/>
      <c r="GTO59" s="24"/>
      <c r="GTP59" s="24"/>
      <c r="GTQ59" s="24"/>
      <c r="GTR59" s="24"/>
      <c r="GTS59" s="24"/>
      <c r="GTT59" s="24"/>
      <c r="GTU59" s="24"/>
      <c r="GTV59" s="24"/>
      <c r="GTW59" s="24"/>
      <c r="GTX59" s="24"/>
      <c r="GTY59" s="24"/>
      <c r="GTZ59" s="24"/>
      <c r="GUA59" s="24"/>
      <c r="GUB59" s="24"/>
      <c r="GUC59" s="24"/>
      <c r="GUD59" s="24"/>
      <c r="GUE59" s="24"/>
      <c r="GUF59" s="24"/>
      <c r="GUG59" s="24"/>
      <c r="GUH59" s="24"/>
      <c r="GUI59" s="24"/>
      <c r="GUJ59" s="24"/>
      <c r="GUK59" s="24"/>
      <c r="GUL59" s="24"/>
      <c r="GUM59" s="24"/>
      <c r="GUN59" s="24"/>
      <c r="GUO59" s="24"/>
      <c r="GUP59" s="24"/>
      <c r="GUQ59" s="24"/>
      <c r="GUR59" s="24"/>
      <c r="GUS59" s="24"/>
      <c r="GUT59" s="24"/>
      <c r="GUU59" s="24"/>
      <c r="GUV59" s="24"/>
      <c r="GUW59" s="24"/>
      <c r="GUX59" s="24"/>
      <c r="GUY59" s="24"/>
      <c r="GUZ59" s="24"/>
      <c r="GVA59" s="24"/>
      <c r="GVB59" s="24"/>
      <c r="GVC59" s="24"/>
      <c r="GVD59" s="24"/>
      <c r="GVE59" s="24"/>
      <c r="GVF59" s="24"/>
      <c r="GVG59" s="24"/>
      <c r="GVH59" s="24"/>
      <c r="GVI59" s="24"/>
      <c r="GVJ59" s="24"/>
      <c r="GVK59" s="24"/>
      <c r="GVL59" s="24"/>
      <c r="GVM59" s="24"/>
      <c r="GVN59" s="24"/>
      <c r="GVO59" s="24"/>
      <c r="GVP59" s="24"/>
      <c r="GVQ59" s="24"/>
      <c r="GVR59" s="24"/>
      <c r="GVS59" s="24"/>
      <c r="GVT59" s="24"/>
      <c r="GVU59" s="24"/>
      <c r="GVV59" s="24"/>
      <c r="GVW59" s="24"/>
      <c r="GVX59" s="24"/>
      <c r="GVY59" s="24"/>
      <c r="GVZ59" s="24"/>
      <c r="GWA59" s="24"/>
      <c r="GWB59" s="24"/>
      <c r="GWC59" s="24"/>
      <c r="GWD59" s="24"/>
      <c r="GWE59" s="24"/>
      <c r="GWF59" s="24"/>
      <c r="GWG59" s="24"/>
      <c r="GWH59" s="24"/>
      <c r="GWI59" s="24"/>
      <c r="GWJ59" s="24"/>
      <c r="GWK59" s="24"/>
      <c r="GWL59" s="24"/>
      <c r="GWM59" s="24"/>
      <c r="GWN59" s="24"/>
      <c r="GWO59" s="24"/>
      <c r="GWP59" s="24"/>
      <c r="GWQ59" s="24"/>
      <c r="GWR59" s="24"/>
      <c r="GWS59" s="24"/>
      <c r="GWT59" s="24"/>
      <c r="GWU59" s="24"/>
      <c r="GWV59" s="24"/>
      <c r="GWW59" s="24"/>
      <c r="GWX59" s="24"/>
      <c r="GWY59" s="24"/>
      <c r="GWZ59" s="24"/>
      <c r="GXA59" s="24"/>
      <c r="GXB59" s="24"/>
      <c r="GXC59" s="24"/>
      <c r="GXD59" s="24"/>
      <c r="GXE59" s="24"/>
      <c r="GXF59" s="24"/>
      <c r="GXG59" s="24"/>
      <c r="GXH59" s="24"/>
      <c r="GXI59" s="24"/>
      <c r="GXJ59" s="24"/>
      <c r="GXK59" s="24"/>
      <c r="GXL59" s="24"/>
      <c r="GXM59" s="24"/>
      <c r="GXN59" s="24"/>
      <c r="GXO59" s="24"/>
      <c r="GXP59" s="24"/>
      <c r="GXQ59" s="24"/>
      <c r="GXR59" s="24"/>
      <c r="GXS59" s="24"/>
      <c r="GXT59" s="24"/>
      <c r="GXU59" s="24"/>
      <c r="GXV59" s="24"/>
      <c r="GXW59" s="24"/>
      <c r="GXX59" s="24"/>
      <c r="GXY59" s="24"/>
      <c r="GXZ59" s="24"/>
      <c r="GYA59" s="24"/>
      <c r="GYB59" s="24"/>
      <c r="GYC59" s="24"/>
      <c r="GYD59" s="24"/>
      <c r="GYE59" s="24"/>
      <c r="GYF59" s="24"/>
      <c r="GYG59" s="24"/>
      <c r="GYH59" s="24"/>
      <c r="GYI59" s="24"/>
      <c r="GYJ59" s="24"/>
      <c r="GYK59" s="24"/>
      <c r="GYL59" s="24"/>
      <c r="GYM59" s="24"/>
      <c r="GYN59" s="24"/>
      <c r="GYO59" s="24"/>
      <c r="GYP59" s="24"/>
      <c r="GYQ59" s="24"/>
      <c r="GYR59" s="24"/>
      <c r="GYS59" s="24"/>
      <c r="GYT59" s="24"/>
      <c r="GYU59" s="24"/>
      <c r="GYV59" s="24"/>
      <c r="GYW59" s="24"/>
      <c r="GYX59" s="24"/>
      <c r="GYY59" s="24"/>
      <c r="GYZ59" s="24"/>
      <c r="GZA59" s="24"/>
      <c r="GZB59" s="24"/>
      <c r="GZC59" s="24"/>
      <c r="GZD59" s="24"/>
      <c r="GZE59" s="24"/>
      <c r="GZF59" s="24"/>
      <c r="GZG59" s="24"/>
      <c r="GZH59" s="24"/>
      <c r="GZI59" s="24"/>
      <c r="GZJ59" s="24"/>
      <c r="GZK59" s="24"/>
      <c r="GZL59" s="24"/>
      <c r="GZM59" s="24"/>
      <c r="GZN59" s="24"/>
      <c r="GZO59" s="24"/>
      <c r="GZP59" s="24"/>
      <c r="GZQ59" s="24"/>
      <c r="GZR59" s="24"/>
      <c r="GZS59" s="24"/>
      <c r="GZT59" s="24"/>
      <c r="GZU59" s="24"/>
      <c r="GZV59" s="24"/>
      <c r="GZW59" s="24"/>
      <c r="GZX59" s="24"/>
      <c r="GZY59" s="24"/>
      <c r="GZZ59" s="24"/>
      <c r="HAA59" s="24"/>
      <c r="HAB59" s="24"/>
      <c r="HAC59" s="24"/>
      <c r="HAD59" s="24"/>
      <c r="HAE59" s="24"/>
      <c r="HAF59" s="24"/>
      <c r="HAG59" s="24"/>
      <c r="HAH59" s="24"/>
      <c r="HAI59" s="24"/>
      <c r="HAJ59" s="24"/>
      <c r="HAK59" s="24"/>
      <c r="HAL59" s="24"/>
      <c r="HAM59" s="24"/>
      <c r="HAN59" s="24"/>
      <c r="HAO59" s="24"/>
      <c r="HAP59" s="24"/>
      <c r="HAQ59" s="24"/>
      <c r="HAR59" s="24"/>
      <c r="HAS59" s="24"/>
      <c r="HAT59" s="24"/>
      <c r="HAU59" s="24"/>
      <c r="HAV59" s="24"/>
      <c r="HAW59" s="24"/>
      <c r="HAX59" s="24"/>
      <c r="HAY59" s="24"/>
      <c r="HAZ59" s="24"/>
      <c r="HBA59" s="24"/>
      <c r="HBB59" s="24"/>
      <c r="HBC59" s="24"/>
      <c r="HBD59" s="24"/>
      <c r="HBE59" s="24"/>
      <c r="HBF59" s="24"/>
      <c r="HBG59" s="24"/>
      <c r="HBH59" s="24"/>
      <c r="HBI59" s="24"/>
      <c r="HBJ59" s="24"/>
      <c r="HBK59" s="24"/>
      <c r="HBL59" s="24"/>
      <c r="HBM59" s="24"/>
      <c r="HBN59" s="24"/>
      <c r="HBO59" s="24"/>
      <c r="HBP59" s="24"/>
      <c r="HBQ59" s="24"/>
      <c r="HBR59" s="24"/>
      <c r="HBS59" s="24"/>
      <c r="HBT59" s="24"/>
      <c r="HBU59" s="24"/>
      <c r="HBV59" s="24"/>
      <c r="HBW59" s="24"/>
      <c r="HBX59" s="24"/>
      <c r="HBY59" s="24"/>
      <c r="HBZ59" s="24"/>
      <c r="HCA59" s="24"/>
      <c r="HCB59" s="24"/>
      <c r="HCC59" s="24"/>
      <c r="HCD59" s="24"/>
      <c r="HCE59" s="24"/>
      <c r="HCF59" s="24"/>
      <c r="HCG59" s="24"/>
      <c r="HCH59" s="24"/>
      <c r="HCI59" s="24"/>
      <c r="HCJ59" s="24"/>
      <c r="HCK59" s="24"/>
      <c r="HCL59" s="24"/>
      <c r="HCM59" s="24"/>
      <c r="HCN59" s="24"/>
      <c r="HCO59" s="24"/>
      <c r="HCP59" s="24"/>
      <c r="HCQ59" s="24"/>
      <c r="HCR59" s="24"/>
      <c r="HCS59" s="24"/>
      <c r="HCT59" s="24"/>
      <c r="HCU59" s="24"/>
      <c r="HCV59" s="24"/>
      <c r="HCW59" s="24"/>
      <c r="HCX59" s="24"/>
      <c r="HCY59" s="24"/>
      <c r="HCZ59" s="24"/>
      <c r="HDA59" s="24"/>
      <c r="HDB59" s="24"/>
      <c r="HDC59" s="24"/>
      <c r="HDD59" s="24"/>
      <c r="HDE59" s="24"/>
      <c r="HDF59" s="24"/>
      <c r="HDG59" s="24"/>
      <c r="HDH59" s="24"/>
      <c r="HDI59" s="24"/>
      <c r="HDJ59" s="24"/>
      <c r="HDK59" s="24"/>
      <c r="HDL59" s="24"/>
      <c r="HDM59" s="24"/>
      <c r="HDN59" s="24"/>
      <c r="HDO59" s="24"/>
      <c r="HDP59" s="24"/>
      <c r="HDQ59" s="24"/>
      <c r="HDR59" s="24"/>
      <c r="HDS59" s="24"/>
      <c r="HDT59" s="24"/>
      <c r="HDU59" s="24"/>
      <c r="HDV59" s="24"/>
      <c r="HDW59" s="24"/>
      <c r="HDX59" s="24"/>
      <c r="HDY59" s="24"/>
      <c r="HDZ59" s="24"/>
      <c r="HEA59" s="24"/>
      <c r="HEB59" s="24"/>
      <c r="HEC59" s="24"/>
      <c r="HED59" s="24"/>
      <c r="HEE59" s="24"/>
      <c r="HEF59" s="24"/>
      <c r="HEG59" s="24"/>
      <c r="HEH59" s="24"/>
      <c r="HEI59" s="24"/>
      <c r="HEJ59" s="24"/>
      <c r="HEK59" s="24"/>
      <c r="HEL59" s="24"/>
      <c r="HEM59" s="24"/>
      <c r="HEN59" s="24"/>
      <c r="HEO59" s="24"/>
      <c r="HEP59" s="24"/>
      <c r="HEQ59" s="24"/>
      <c r="HER59" s="24"/>
      <c r="HES59" s="24"/>
      <c r="HET59" s="24"/>
      <c r="HEU59" s="24"/>
      <c r="HEV59" s="24"/>
      <c r="HEW59" s="24"/>
      <c r="HEX59" s="24"/>
      <c r="HEY59" s="24"/>
      <c r="HEZ59" s="24"/>
      <c r="HFA59" s="24"/>
      <c r="HFB59" s="24"/>
      <c r="HFC59" s="24"/>
      <c r="HFD59" s="24"/>
      <c r="HFE59" s="24"/>
      <c r="HFF59" s="24"/>
      <c r="HFG59" s="24"/>
      <c r="HFH59" s="24"/>
      <c r="HFI59" s="24"/>
      <c r="HFJ59" s="24"/>
      <c r="HFK59" s="24"/>
      <c r="HFL59" s="24"/>
      <c r="HFM59" s="24"/>
      <c r="HFN59" s="24"/>
      <c r="HFO59" s="24"/>
      <c r="HFP59" s="24"/>
      <c r="HFQ59" s="24"/>
      <c r="HFR59" s="24"/>
      <c r="HFS59" s="24"/>
      <c r="HFT59" s="24"/>
      <c r="HFU59" s="24"/>
      <c r="HFV59" s="24"/>
      <c r="HFW59" s="24"/>
      <c r="HFX59" s="24"/>
      <c r="HFY59" s="24"/>
      <c r="HFZ59" s="24"/>
      <c r="HGA59" s="24"/>
      <c r="HGB59" s="24"/>
      <c r="HGC59" s="24"/>
      <c r="HGD59" s="24"/>
      <c r="HGE59" s="24"/>
      <c r="HGF59" s="24"/>
      <c r="HGG59" s="24"/>
      <c r="HGH59" s="24"/>
      <c r="HGI59" s="24"/>
      <c r="HGJ59" s="24"/>
      <c r="HGK59" s="24"/>
      <c r="HGL59" s="24"/>
      <c r="HGM59" s="24"/>
      <c r="HGN59" s="24"/>
      <c r="HGO59" s="24"/>
      <c r="HGP59" s="24"/>
      <c r="HGQ59" s="24"/>
      <c r="HGR59" s="24"/>
      <c r="HGS59" s="24"/>
      <c r="HGT59" s="24"/>
      <c r="HGU59" s="24"/>
      <c r="HGV59" s="24"/>
      <c r="HGW59" s="24"/>
      <c r="HGX59" s="24"/>
      <c r="HGY59" s="24"/>
      <c r="HGZ59" s="24"/>
      <c r="HHA59" s="24"/>
      <c r="HHB59" s="24"/>
      <c r="HHC59" s="24"/>
      <c r="HHD59" s="24"/>
      <c r="HHE59" s="24"/>
      <c r="HHF59" s="24"/>
      <c r="HHG59" s="24"/>
      <c r="HHH59" s="24"/>
      <c r="HHI59" s="24"/>
      <c r="HHJ59" s="24"/>
      <c r="HHK59" s="24"/>
      <c r="HHL59" s="24"/>
      <c r="HHM59" s="24"/>
      <c r="HHN59" s="24"/>
      <c r="HHO59" s="24"/>
      <c r="HHP59" s="24"/>
      <c r="HHQ59" s="24"/>
      <c r="HHR59" s="24"/>
      <c r="HHS59" s="24"/>
      <c r="HHT59" s="24"/>
      <c r="HHU59" s="24"/>
      <c r="HHV59" s="24"/>
      <c r="HHW59" s="24"/>
      <c r="HHX59" s="24"/>
      <c r="HHY59" s="24"/>
      <c r="HHZ59" s="24"/>
      <c r="HIA59" s="24"/>
      <c r="HIB59" s="24"/>
      <c r="HIC59" s="24"/>
      <c r="HID59" s="24"/>
      <c r="HIE59" s="24"/>
      <c r="HIF59" s="24"/>
      <c r="HIG59" s="24"/>
      <c r="HIH59" s="24"/>
      <c r="HII59" s="24"/>
      <c r="HIJ59" s="24"/>
      <c r="HIK59" s="24"/>
      <c r="HIL59" s="24"/>
      <c r="HIM59" s="24"/>
      <c r="HIN59" s="24"/>
      <c r="HIO59" s="24"/>
      <c r="HIP59" s="24"/>
      <c r="HIQ59" s="24"/>
      <c r="HIR59" s="24"/>
      <c r="HIS59" s="24"/>
      <c r="HIT59" s="24"/>
      <c r="HIU59" s="24"/>
      <c r="HIV59" s="24"/>
      <c r="HIW59" s="24"/>
      <c r="HIX59" s="24"/>
      <c r="HIY59" s="24"/>
      <c r="HIZ59" s="24"/>
      <c r="HJA59" s="24"/>
      <c r="HJB59" s="24"/>
      <c r="HJC59" s="24"/>
      <c r="HJD59" s="24"/>
      <c r="HJE59" s="24"/>
      <c r="HJF59" s="24"/>
      <c r="HJG59" s="24"/>
      <c r="HJH59" s="24"/>
      <c r="HJI59" s="24"/>
      <c r="HJJ59" s="24"/>
      <c r="HJK59" s="24"/>
      <c r="HJL59" s="24"/>
      <c r="HJM59" s="24"/>
      <c r="HJN59" s="24"/>
      <c r="HJO59" s="24"/>
      <c r="HJP59" s="24"/>
      <c r="HJQ59" s="24"/>
      <c r="HJR59" s="24"/>
      <c r="HJS59" s="24"/>
      <c r="HJT59" s="24"/>
      <c r="HJU59" s="24"/>
      <c r="HJV59" s="24"/>
      <c r="HJW59" s="24"/>
      <c r="HJX59" s="24"/>
      <c r="HJY59" s="24"/>
      <c r="HJZ59" s="24"/>
      <c r="HKA59" s="24"/>
      <c r="HKB59" s="24"/>
      <c r="HKC59" s="24"/>
      <c r="HKD59" s="24"/>
      <c r="HKE59" s="24"/>
      <c r="HKF59" s="24"/>
      <c r="HKG59" s="24"/>
      <c r="HKH59" s="24"/>
      <c r="HKI59" s="24"/>
      <c r="HKJ59" s="24"/>
      <c r="HKK59" s="24"/>
      <c r="HKL59" s="24"/>
      <c r="HKM59" s="24"/>
      <c r="HKN59" s="24"/>
      <c r="HKO59" s="24"/>
      <c r="HKP59" s="24"/>
      <c r="HKQ59" s="24"/>
      <c r="HKR59" s="24"/>
      <c r="HKS59" s="24"/>
      <c r="HKT59" s="24"/>
      <c r="HKU59" s="24"/>
      <c r="HKV59" s="24"/>
      <c r="HKW59" s="24"/>
      <c r="HKX59" s="24"/>
      <c r="HKY59" s="24"/>
      <c r="HKZ59" s="24"/>
      <c r="HLA59" s="24"/>
      <c r="HLB59" s="24"/>
      <c r="HLC59" s="24"/>
      <c r="HLD59" s="24"/>
      <c r="HLE59" s="24"/>
      <c r="HLF59" s="24"/>
      <c r="HLG59" s="24"/>
      <c r="HLH59" s="24"/>
      <c r="HLI59" s="24"/>
      <c r="HLJ59" s="24"/>
      <c r="HLK59" s="24"/>
      <c r="HLL59" s="24"/>
      <c r="HLM59" s="24"/>
      <c r="HLN59" s="24"/>
      <c r="HLO59" s="24"/>
      <c r="HLP59" s="24"/>
      <c r="HLQ59" s="24"/>
      <c r="HLR59" s="24"/>
      <c r="HLS59" s="24"/>
      <c r="HLT59" s="24"/>
      <c r="HLU59" s="24"/>
      <c r="HLV59" s="24"/>
      <c r="HLW59" s="24"/>
      <c r="HLX59" s="24"/>
      <c r="HLY59" s="24"/>
      <c r="HLZ59" s="24"/>
      <c r="HMA59" s="24"/>
      <c r="HMB59" s="24"/>
      <c r="HMC59" s="24"/>
      <c r="HMD59" s="24"/>
      <c r="HME59" s="24"/>
      <c r="HMF59" s="24"/>
      <c r="HMG59" s="24"/>
      <c r="HMH59" s="24"/>
      <c r="HMI59" s="24"/>
      <c r="HMJ59" s="24"/>
      <c r="HMK59" s="24"/>
      <c r="HML59" s="24"/>
      <c r="HMM59" s="24"/>
      <c r="HMN59" s="24"/>
      <c r="HMO59" s="24"/>
      <c r="HMP59" s="24"/>
      <c r="HMQ59" s="24"/>
      <c r="HMR59" s="24"/>
      <c r="HMS59" s="24"/>
      <c r="HMT59" s="24"/>
      <c r="HMU59" s="24"/>
      <c r="HMV59" s="24"/>
      <c r="HMW59" s="24"/>
      <c r="HMX59" s="24"/>
      <c r="HMY59" s="24"/>
      <c r="HMZ59" s="24"/>
      <c r="HNA59" s="24"/>
      <c r="HNB59" s="24"/>
      <c r="HNC59" s="24"/>
      <c r="HND59" s="24"/>
      <c r="HNE59" s="24"/>
      <c r="HNF59" s="24"/>
      <c r="HNG59" s="24"/>
      <c r="HNH59" s="24"/>
      <c r="HNI59" s="24"/>
      <c r="HNJ59" s="24"/>
      <c r="HNK59" s="24"/>
      <c r="HNL59" s="24"/>
      <c r="HNM59" s="24"/>
      <c r="HNN59" s="24"/>
      <c r="HNO59" s="24"/>
      <c r="HNP59" s="24"/>
      <c r="HNQ59" s="24"/>
      <c r="HNR59" s="24"/>
      <c r="HNS59" s="24"/>
      <c r="HNT59" s="24"/>
      <c r="HNU59" s="24"/>
      <c r="HNV59" s="24"/>
      <c r="HNW59" s="24"/>
      <c r="HNX59" s="24"/>
      <c r="HNY59" s="24"/>
      <c r="HNZ59" s="24"/>
      <c r="HOA59" s="24"/>
      <c r="HOB59" s="24"/>
      <c r="HOC59" s="24"/>
      <c r="HOD59" s="24"/>
      <c r="HOE59" s="24"/>
      <c r="HOF59" s="24"/>
      <c r="HOG59" s="24"/>
      <c r="HOH59" s="24"/>
      <c r="HOI59" s="24"/>
      <c r="HOJ59" s="24"/>
      <c r="HOK59" s="24"/>
      <c r="HOL59" s="24"/>
      <c r="HOM59" s="24"/>
      <c r="HON59" s="24"/>
      <c r="HOO59" s="24"/>
      <c r="HOP59" s="24"/>
      <c r="HOQ59" s="24"/>
      <c r="HOR59" s="24"/>
      <c r="HOS59" s="24"/>
      <c r="HOT59" s="24"/>
      <c r="HOU59" s="24"/>
      <c r="HOV59" s="24"/>
      <c r="HOW59" s="24"/>
      <c r="HOX59" s="24"/>
      <c r="HOY59" s="24"/>
      <c r="HOZ59" s="24"/>
      <c r="HPA59" s="24"/>
      <c r="HPB59" s="24"/>
      <c r="HPC59" s="24"/>
      <c r="HPD59" s="24"/>
      <c r="HPE59" s="24"/>
      <c r="HPF59" s="24"/>
      <c r="HPG59" s="24"/>
      <c r="HPH59" s="24"/>
      <c r="HPI59" s="24"/>
      <c r="HPJ59" s="24"/>
      <c r="HPK59" s="24"/>
      <c r="HPL59" s="24"/>
      <c r="HPM59" s="24"/>
      <c r="HPN59" s="24"/>
      <c r="HPO59" s="24"/>
      <c r="HPP59" s="24"/>
      <c r="HPQ59" s="24"/>
      <c r="HPR59" s="24"/>
      <c r="HPS59" s="24"/>
      <c r="HPT59" s="24"/>
      <c r="HPU59" s="24"/>
      <c r="HPV59" s="24"/>
      <c r="HPW59" s="24"/>
      <c r="HPX59" s="24"/>
      <c r="HPY59" s="24"/>
      <c r="HPZ59" s="24"/>
      <c r="HQA59" s="24"/>
      <c r="HQB59" s="24"/>
      <c r="HQC59" s="24"/>
      <c r="HQD59" s="24"/>
      <c r="HQE59" s="24"/>
      <c r="HQF59" s="24"/>
      <c r="HQG59" s="24"/>
      <c r="HQH59" s="24"/>
      <c r="HQI59" s="24"/>
      <c r="HQJ59" s="24"/>
      <c r="HQK59" s="24"/>
      <c r="HQL59" s="24"/>
      <c r="HQM59" s="24"/>
      <c r="HQN59" s="24"/>
      <c r="HQO59" s="24"/>
      <c r="HQP59" s="24"/>
      <c r="HQQ59" s="24"/>
      <c r="HQR59" s="24"/>
      <c r="HQS59" s="24"/>
      <c r="HQT59" s="24"/>
      <c r="HQU59" s="24"/>
      <c r="HQV59" s="24"/>
      <c r="HQW59" s="24"/>
      <c r="HQX59" s="24"/>
      <c r="HQY59" s="24"/>
      <c r="HQZ59" s="24"/>
      <c r="HRA59" s="24"/>
      <c r="HRB59" s="24"/>
      <c r="HRC59" s="24"/>
      <c r="HRD59" s="24"/>
      <c r="HRE59" s="24"/>
      <c r="HRF59" s="24"/>
      <c r="HRG59" s="24"/>
      <c r="HRH59" s="24"/>
      <c r="HRI59" s="24"/>
      <c r="HRJ59" s="24"/>
      <c r="HRK59" s="24"/>
      <c r="HRL59" s="24"/>
      <c r="HRM59" s="24"/>
      <c r="HRN59" s="24"/>
      <c r="HRO59" s="24"/>
      <c r="HRP59" s="24"/>
      <c r="HRQ59" s="24"/>
      <c r="HRR59" s="24"/>
      <c r="HRS59" s="24"/>
      <c r="HRT59" s="24"/>
      <c r="HRU59" s="24"/>
      <c r="HRV59" s="24"/>
      <c r="HRW59" s="24"/>
      <c r="HRX59" s="24"/>
      <c r="HRY59" s="24"/>
      <c r="HRZ59" s="24"/>
      <c r="HSA59" s="24"/>
      <c r="HSB59" s="24"/>
      <c r="HSC59" s="24"/>
      <c r="HSD59" s="24"/>
      <c r="HSE59" s="24"/>
      <c r="HSF59" s="24"/>
      <c r="HSG59" s="24"/>
      <c r="HSH59" s="24"/>
      <c r="HSI59" s="24"/>
      <c r="HSJ59" s="24"/>
      <c r="HSK59" s="24"/>
      <c r="HSL59" s="24"/>
      <c r="HSM59" s="24"/>
      <c r="HSN59" s="24"/>
      <c r="HSO59" s="24"/>
      <c r="HSP59" s="24"/>
      <c r="HSQ59" s="24"/>
      <c r="HSR59" s="24"/>
      <c r="HSS59" s="24"/>
      <c r="HST59" s="24"/>
      <c r="HSU59" s="24"/>
      <c r="HSV59" s="24"/>
      <c r="HSW59" s="24"/>
      <c r="HSX59" s="24"/>
      <c r="HSY59" s="24"/>
      <c r="HSZ59" s="24"/>
      <c r="HTA59" s="24"/>
      <c r="HTB59" s="24"/>
      <c r="HTC59" s="24"/>
      <c r="HTD59" s="24"/>
      <c r="HTE59" s="24"/>
      <c r="HTF59" s="24"/>
      <c r="HTG59" s="24"/>
      <c r="HTH59" s="24"/>
      <c r="HTI59" s="24"/>
      <c r="HTJ59" s="24"/>
      <c r="HTK59" s="24"/>
      <c r="HTL59" s="24"/>
      <c r="HTM59" s="24"/>
      <c r="HTN59" s="24"/>
      <c r="HTO59" s="24"/>
      <c r="HTP59" s="24"/>
      <c r="HTQ59" s="24"/>
      <c r="HTR59" s="24"/>
      <c r="HTS59" s="24"/>
      <c r="HTT59" s="24"/>
      <c r="HTU59" s="24"/>
      <c r="HTV59" s="24"/>
      <c r="HTW59" s="24"/>
      <c r="HTX59" s="24"/>
      <c r="HTY59" s="24"/>
      <c r="HTZ59" s="24"/>
      <c r="HUA59" s="24"/>
      <c r="HUB59" s="24"/>
      <c r="HUC59" s="24"/>
      <c r="HUD59" s="24"/>
      <c r="HUE59" s="24"/>
      <c r="HUF59" s="24"/>
      <c r="HUG59" s="24"/>
      <c r="HUH59" s="24"/>
      <c r="HUI59" s="24"/>
      <c r="HUJ59" s="24"/>
      <c r="HUK59" s="24"/>
      <c r="HUL59" s="24"/>
      <c r="HUM59" s="24"/>
      <c r="HUN59" s="24"/>
      <c r="HUO59" s="24"/>
      <c r="HUP59" s="24"/>
      <c r="HUQ59" s="24"/>
      <c r="HUR59" s="24"/>
      <c r="HUS59" s="24"/>
      <c r="HUT59" s="24"/>
      <c r="HUU59" s="24"/>
      <c r="HUV59" s="24"/>
      <c r="HUW59" s="24"/>
      <c r="HUX59" s="24"/>
      <c r="HUY59" s="24"/>
      <c r="HUZ59" s="24"/>
      <c r="HVA59" s="24"/>
      <c r="HVB59" s="24"/>
      <c r="HVC59" s="24"/>
      <c r="HVD59" s="24"/>
      <c r="HVE59" s="24"/>
      <c r="HVF59" s="24"/>
      <c r="HVG59" s="24"/>
      <c r="HVH59" s="24"/>
      <c r="HVI59" s="24"/>
      <c r="HVJ59" s="24"/>
      <c r="HVK59" s="24"/>
      <c r="HVL59" s="24"/>
      <c r="HVM59" s="24"/>
      <c r="HVN59" s="24"/>
      <c r="HVO59" s="24"/>
      <c r="HVP59" s="24"/>
      <c r="HVQ59" s="24"/>
      <c r="HVR59" s="24"/>
      <c r="HVS59" s="24"/>
      <c r="HVT59" s="24"/>
      <c r="HVU59" s="24"/>
      <c r="HVV59" s="24"/>
      <c r="HVW59" s="24"/>
      <c r="HVX59" s="24"/>
      <c r="HVY59" s="24"/>
      <c r="HVZ59" s="24"/>
      <c r="HWA59" s="24"/>
      <c r="HWB59" s="24"/>
      <c r="HWC59" s="24"/>
      <c r="HWD59" s="24"/>
      <c r="HWE59" s="24"/>
      <c r="HWF59" s="24"/>
      <c r="HWG59" s="24"/>
      <c r="HWH59" s="24"/>
      <c r="HWI59" s="24"/>
      <c r="HWJ59" s="24"/>
      <c r="HWK59" s="24"/>
      <c r="HWL59" s="24"/>
      <c r="HWM59" s="24"/>
      <c r="HWN59" s="24"/>
      <c r="HWO59" s="24"/>
      <c r="HWP59" s="24"/>
      <c r="HWQ59" s="24"/>
      <c r="HWR59" s="24"/>
      <c r="HWS59" s="24"/>
      <c r="HWT59" s="24"/>
      <c r="HWU59" s="24"/>
      <c r="HWV59" s="24"/>
      <c r="HWW59" s="24"/>
      <c r="HWX59" s="24"/>
      <c r="HWY59" s="24"/>
      <c r="HWZ59" s="24"/>
      <c r="HXA59" s="24"/>
      <c r="HXB59" s="24"/>
      <c r="HXC59" s="24"/>
      <c r="HXD59" s="24"/>
      <c r="HXE59" s="24"/>
      <c r="HXF59" s="24"/>
      <c r="HXG59" s="24"/>
      <c r="HXH59" s="24"/>
      <c r="HXI59" s="24"/>
      <c r="HXJ59" s="24"/>
      <c r="HXK59" s="24"/>
      <c r="HXL59" s="24"/>
      <c r="HXM59" s="24"/>
      <c r="HXN59" s="24"/>
      <c r="HXO59" s="24"/>
      <c r="HXP59" s="24"/>
      <c r="HXQ59" s="24"/>
      <c r="HXR59" s="24"/>
      <c r="HXS59" s="24"/>
      <c r="HXT59" s="24"/>
      <c r="HXU59" s="24"/>
      <c r="HXV59" s="24"/>
      <c r="HXW59" s="24"/>
      <c r="HXX59" s="24"/>
      <c r="HXY59" s="24"/>
      <c r="HXZ59" s="24"/>
      <c r="HYA59" s="24"/>
      <c r="HYB59" s="24"/>
      <c r="HYC59" s="24"/>
      <c r="HYD59" s="24"/>
      <c r="HYE59" s="24"/>
      <c r="HYF59" s="24"/>
      <c r="HYG59" s="24"/>
      <c r="HYH59" s="24"/>
      <c r="HYI59" s="24"/>
      <c r="HYJ59" s="24"/>
      <c r="HYK59" s="24"/>
      <c r="HYL59" s="24"/>
      <c r="HYM59" s="24"/>
      <c r="HYN59" s="24"/>
      <c r="HYO59" s="24"/>
      <c r="HYP59" s="24"/>
      <c r="HYQ59" s="24"/>
      <c r="HYR59" s="24"/>
      <c r="HYS59" s="24"/>
      <c r="HYT59" s="24"/>
      <c r="HYU59" s="24"/>
      <c r="HYV59" s="24"/>
      <c r="HYW59" s="24"/>
      <c r="HYX59" s="24"/>
      <c r="HYY59" s="24"/>
      <c r="HYZ59" s="24"/>
      <c r="HZA59" s="24"/>
      <c r="HZB59" s="24"/>
      <c r="HZC59" s="24"/>
      <c r="HZD59" s="24"/>
      <c r="HZE59" s="24"/>
      <c r="HZF59" s="24"/>
      <c r="HZG59" s="24"/>
      <c r="HZH59" s="24"/>
      <c r="HZI59" s="24"/>
      <c r="HZJ59" s="24"/>
      <c r="HZK59" s="24"/>
      <c r="HZL59" s="24"/>
      <c r="HZM59" s="24"/>
      <c r="HZN59" s="24"/>
      <c r="HZO59" s="24"/>
      <c r="HZP59" s="24"/>
      <c r="HZQ59" s="24"/>
      <c r="HZR59" s="24"/>
      <c r="HZS59" s="24"/>
      <c r="HZT59" s="24"/>
      <c r="HZU59" s="24"/>
      <c r="HZV59" s="24"/>
      <c r="HZW59" s="24"/>
      <c r="HZX59" s="24"/>
      <c r="HZY59" s="24"/>
      <c r="HZZ59" s="24"/>
      <c r="IAA59" s="24"/>
      <c r="IAB59" s="24"/>
      <c r="IAC59" s="24"/>
      <c r="IAD59" s="24"/>
      <c r="IAE59" s="24"/>
      <c r="IAF59" s="24"/>
      <c r="IAG59" s="24"/>
      <c r="IAH59" s="24"/>
      <c r="IAI59" s="24"/>
      <c r="IAJ59" s="24"/>
      <c r="IAK59" s="24"/>
      <c r="IAL59" s="24"/>
      <c r="IAM59" s="24"/>
      <c r="IAN59" s="24"/>
      <c r="IAO59" s="24"/>
      <c r="IAP59" s="24"/>
      <c r="IAQ59" s="24"/>
      <c r="IAR59" s="24"/>
      <c r="IAS59" s="24"/>
      <c r="IAT59" s="24"/>
      <c r="IAU59" s="24"/>
      <c r="IAV59" s="24"/>
      <c r="IAW59" s="24"/>
      <c r="IAX59" s="24"/>
      <c r="IAY59" s="24"/>
      <c r="IAZ59" s="24"/>
      <c r="IBA59" s="24"/>
      <c r="IBB59" s="24"/>
      <c r="IBC59" s="24"/>
      <c r="IBD59" s="24"/>
      <c r="IBE59" s="24"/>
      <c r="IBF59" s="24"/>
      <c r="IBG59" s="24"/>
      <c r="IBH59" s="24"/>
      <c r="IBI59" s="24"/>
      <c r="IBJ59" s="24"/>
      <c r="IBK59" s="24"/>
      <c r="IBL59" s="24"/>
      <c r="IBM59" s="24"/>
      <c r="IBN59" s="24"/>
      <c r="IBO59" s="24"/>
      <c r="IBP59" s="24"/>
      <c r="IBQ59" s="24"/>
      <c r="IBR59" s="24"/>
      <c r="IBS59" s="24"/>
      <c r="IBT59" s="24"/>
      <c r="IBU59" s="24"/>
      <c r="IBV59" s="24"/>
      <c r="IBW59" s="24"/>
      <c r="IBX59" s="24"/>
      <c r="IBY59" s="24"/>
      <c r="IBZ59" s="24"/>
      <c r="ICA59" s="24"/>
      <c r="ICB59" s="24"/>
      <c r="ICC59" s="24"/>
      <c r="ICD59" s="24"/>
      <c r="ICE59" s="24"/>
      <c r="ICF59" s="24"/>
      <c r="ICG59" s="24"/>
      <c r="ICH59" s="24"/>
      <c r="ICI59" s="24"/>
      <c r="ICJ59" s="24"/>
      <c r="ICK59" s="24"/>
      <c r="ICL59" s="24"/>
      <c r="ICM59" s="24"/>
      <c r="ICN59" s="24"/>
      <c r="ICO59" s="24"/>
      <c r="ICP59" s="24"/>
      <c r="ICQ59" s="24"/>
      <c r="ICR59" s="24"/>
      <c r="ICS59" s="24"/>
      <c r="ICT59" s="24"/>
      <c r="ICU59" s="24"/>
      <c r="ICV59" s="24"/>
      <c r="ICW59" s="24"/>
      <c r="ICX59" s="24"/>
      <c r="ICY59" s="24"/>
      <c r="ICZ59" s="24"/>
      <c r="IDA59" s="24"/>
      <c r="IDB59" s="24"/>
      <c r="IDC59" s="24"/>
      <c r="IDD59" s="24"/>
      <c r="IDE59" s="24"/>
      <c r="IDF59" s="24"/>
      <c r="IDG59" s="24"/>
      <c r="IDH59" s="24"/>
      <c r="IDI59" s="24"/>
      <c r="IDJ59" s="24"/>
      <c r="IDK59" s="24"/>
      <c r="IDL59" s="24"/>
      <c r="IDM59" s="24"/>
      <c r="IDN59" s="24"/>
      <c r="IDO59" s="24"/>
      <c r="IDP59" s="24"/>
      <c r="IDQ59" s="24"/>
      <c r="IDR59" s="24"/>
      <c r="IDS59" s="24"/>
      <c r="IDT59" s="24"/>
      <c r="IDU59" s="24"/>
      <c r="IDV59" s="24"/>
      <c r="IDW59" s="24"/>
      <c r="IDX59" s="24"/>
      <c r="IDY59" s="24"/>
      <c r="IDZ59" s="24"/>
      <c r="IEA59" s="24"/>
      <c r="IEB59" s="24"/>
      <c r="IEC59" s="24"/>
      <c r="IED59" s="24"/>
      <c r="IEE59" s="24"/>
      <c r="IEF59" s="24"/>
      <c r="IEG59" s="24"/>
      <c r="IEH59" s="24"/>
      <c r="IEI59" s="24"/>
      <c r="IEJ59" s="24"/>
      <c r="IEK59" s="24"/>
      <c r="IEL59" s="24"/>
      <c r="IEM59" s="24"/>
      <c r="IEN59" s="24"/>
      <c r="IEO59" s="24"/>
      <c r="IEP59" s="24"/>
      <c r="IEQ59" s="24"/>
      <c r="IER59" s="24"/>
      <c r="IES59" s="24"/>
      <c r="IET59" s="24"/>
      <c r="IEU59" s="24"/>
      <c r="IEV59" s="24"/>
      <c r="IEW59" s="24"/>
      <c r="IEX59" s="24"/>
      <c r="IEY59" s="24"/>
      <c r="IEZ59" s="24"/>
      <c r="IFA59" s="24"/>
      <c r="IFB59" s="24"/>
      <c r="IFC59" s="24"/>
      <c r="IFD59" s="24"/>
      <c r="IFE59" s="24"/>
      <c r="IFF59" s="24"/>
      <c r="IFG59" s="24"/>
      <c r="IFH59" s="24"/>
      <c r="IFI59" s="24"/>
      <c r="IFJ59" s="24"/>
      <c r="IFK59" s="24"/>
      <c r="IFL59" s="24"/>
      <c r="IFM59" s="24"/>
      <c r="IFN59" s="24"/>
      <c r="IFO59" s="24"/>
      <c r="IFP59" s="24"/>
      <c r="IFQ59" s="24"/>
      <c r="IFR59" s="24"/>
      <c r="IFS59" s="24"/>
      <c r="IFT59" s="24"/>
      <c r="IFU59" s="24"/>
      <c r="IFV59" s="24"/>
      <c r="IFW59" s="24"/>
      <c r="IFX59" s="24"/>
      <c r="IFY59" s="24"/>
      <c r="IFZ59" s="24"/>
      <c r="IGA59" s="24"/>
      <c r="IGB59" s="24"/>
      <c r="IGC59" s="24"/>
      <c r="IGD59" s="24"/>
      <c r="IGE59" s="24"/>
      <c r="IGF59" s="24"/>
      <c r="IGG59" s="24"/>
      <c r="IGH59" s="24"/>
      <c r="IGI59" s="24"/>
      <c r="IGJ59" s="24"/>
      <c r="IGK59" s="24"/>
      <c r="IGL59" s="24"/>
      <c r="IGM59" s="24"/>
      <c r="IGN59" s="24"/>
      <c r="IGO59" s="24"/>
      <c r="IGP59" s="24"/>
      <c r="IGQ59" s="24"/>
      <c r="IGR59" s="24"/>
      <c r="IGS59" s="24"/>
      <c r="IGT59" s="24"/>
      <c r="IGU59" s="24"/>
      <c r="IGV59" s="24"/>
      <c r="IGW59" s="24"/>
      <c r="IGX59" s="24"/>
      <c r="IGY59" s="24"/>
      <c r="IGZ59" s="24"/>
      <c r="IHA59" s="24"/>
      <c r="IHB59" s="24"/>
      <c r="IHC59" s="24"/>
      <c r="IHD59" s="24"/>
      <c r="IHE59" s="24"/>
      <c r="IHF59" s="24"/>
      <c r="IHG59" s="24"/>
      <c r="IHH59" s="24"/>
      <c r="IHI59" s="24"/>
      <c r="IHJ59" s="24"/>
      <c r="IHK59" s="24"/>
      <c r="IHL59" s="24"/>
      <c r="IHM59" s="24"/>
      <c r="IHN59" s="24"/>
      <c r="IHO59" s="24"/>
      <c r="IHP59" s="24"/>
      <c r="IHQ59" s="24"/>
      <c r="IHR59" s="24"/>
      <c r="IHS59" s="24"/>
      <c r="IHT59" s="24"/>
      <c r="IHU59" s="24"/>
      <c r="IHV59" s="24"/>
      <c r="IHW59" s="24"/>
      <c r="IHX59" s="24"/>
      <c r="IHY59" s="24"/>
      <c r="IHZ59" s="24"/>
      <c r="IIA59" s="24"/>
      <c r="IIB59" s="24"/>
      <c r="IIC59" s="24"/>
      <c r="IID59" s="24"/>
      <c r="IIE59" s="24"/>
      <c r="IIF59" s="24"/>
      <c r="IIG59" s="24"/>
      <c r="IIH59" s="24"/>
      <c r="III59" s="24"/>
      <c r="IIJ59" s="24"/>
      <c r="IIK59" s="24"/>
      <c r="IIL59" s="24"/>
      <c r="IIM59" s="24"/>
      <c r="IIN59" s="24"/>
      <c r="IIO59" s="24"/>
      <c r="IIP59" s="24"/>
      <c r="IIQ59" s="24"/>
      <c r="IIR59" s="24"/>
      <c r="IIS59" s="24"/>
      <c r="IIT59" s="24"/>
      <c r="IIU59" s="24"/>
      <c r="IIV59" s="24"/>
      <c r="IIW59" s="24"/>
      <c r="IIX59" s="24"/>
      <c r="IIY59" s="24"/>
      <c r="IIZ59" s="24"/>
      <c r="IJA59" s="24"/>
      <c r="IJB59" s="24"/>
      <c r="IJC59" s="24"/>
      <c r="IJD59" s="24"/>
      <c r="IJE59" s="24"/>
      <c r="IJF59" s="24"/>
      <c r="IJG59" s="24"/>
      <c r="IJH59" s="24"/>
      <c r="IJI59" s="24"/>
      <c r="IJJ59" s="24"/>
      <c r="IJK59" s="24"/>
      <c r="IJL59" s="24"/>
      <c r="IJM59" s="24"/>
      <c r="IJN59" s="24"/>
      <c r="IJO59" s="24"/>
      <c r="IJP59" s="24"/>
      <c r="IJQ59" s="24"/>
      <c r="IJR59" s="24"/>
      <c r="IJS59" s="24"/>
      <c r="IJT59" s="24"/>
      <c r="IJU59" s="24"/>
      <c r="IJV59" s="24"/>
      <c r="IJW59" s="24"/>
      <c r="IJX59" s="24"/>
      <c r="IJY59" s="24"/>
      <c r="IJZ59" s="24"/>
      <c r="IKA59" s="24"/>
      <c r="IKB59" s="24"/>
      <c r="IKC59" s="24"/>
      <c r="IKD59" s="24"/>
      <c r="IKE59" s="24"/>
      <c r="IKF59" s="24"/>
      <c r="IKG59" s="24"/>
      <c r="IKH59" s="24"/>
      <c r="IKI59" s="24"/>
      <c r="IKJ59" s="24"/>
      <c r="IKK59" s="24"/>
      <c r="IKL59" s="24"/>
      <c r="IKM59" s="24"/>
      <c r="IKN59" s="24"/>
      <c r="IKO59" s="24"/>
      <c r="IKP59" s="24"/>
      <c r="IKQ59" s="24"/>
      <c r="IKR59" s="24"/>
      <c r="IKS59" s="24"/>
      <c r="IKT59" s="24"/>
      <c r="IKU59" s="24"/>
      <c r="IKV59" s="24"/>
      <c r="IKW59" s="24"/>
      <c r="IKX59" s="24"/>
      <c r="IKY59" s="24"/>
      <c r="IKZ59" s="24"/>
      <c r="ILA59" s="24"/>
      <c r="ILB59" s="24"/>
      <c r="ILC59" s="24"/>
      <c r="ILD59" s="24"/>
      <c r="ILE59" s="24"/>
      <c r="ILF59" s="24"/>
      <c r="ILG59" s="24"/>
      <c r="ILH59" s="24"/>
      <c r="ILI59" s="24"/>
      <c r="ILJ59" s="24"/>
      <c r="ILK59" s="24"/>
      <c r="ILL59" s="24"/>
      <c r="ILM59" s="24"/>
      <c r="ILN59" s="24"/>
      <c r="ILO59" s="24"/>
      <c r="ILP59" s="24"/>
      <c r="ILQ59" s="24"/>
      <c r="ILR59" s="24"/>
      <c r="ILS59" s="24"/>
      <c r="ILT59" s="24"/>
      <c r="ILU59" s="24"/>
      <c r="ILV59" s="24"/>
      <c r="ILW59" s="24"/>
      <c r="ILX59" s="24"/>
      <c r="ILY59" s="24"/>
      <c r="ILZ59" s="24"/>
      <c r="IMA59" s="24"/>
      <c r="IMB59" s="24"/>
      <c r="IMC59" s="24"/>
      <c r="IMD59" s="24"/>
      <c r="IME59" s="24"/>
      <c r="IMF59" s="24"/>
      <c r="IMG59" s="24"/>
      <c r="IMH59" s="24"/>
      <c r="IMI59" s="24"/>
      <c r="IMJ59" s="24"/>
      <c r="IMK59" s="24"/>
      <c r="IML59" s="24"/>
      <c r="IMM59" s="24"/>
      <c r="IMN59" s="24"/>
      <c r="IMO59" s="24"/>
      <c r="IMP59" s="24"/>
      <c r="IMQ59" s="24"/>
      <c r="IMR59" s="24"/>
      <c r="IMS59" s="24"/>
      <c r="IMT59" s="24"/>
      <c r="IMU59" s="24"/>
      <c r="IMV59" s="24"/>
      <c r="IMW59" s="24"/>
      <c r="IMX59" s="24"/>
      <c r="IMY59" s="24"/>
      <c r="IMZ59" s="24"/>
      <c r="INA59" s="24"/>
      <c r="INB59" s="24"/>
      <c r="INC59" s="24"/>
      <c r="IND59" s="24"/>
      <c r="INE59" s="24"/>
      <c r="INF59" s="24"/>
      <c r="ING59" s="24"/>
      <c r="INH59" s="24"/>
      <c r="INI59" s="24"/>
      <c r="INJ59" s="24"/>
      <c r="INK59" s="24"/>
      <c r="INL59" s="24"/>
      <c r="INM59" s="24"/>
      <c r="INN59" s="24"/>
      <c r="INO59" s="24"/>
      <c r="INP59" s="24"/>
      <c r="INQ59" s="24"/>
      <c r="INR59" s="24"/>
      <c r="INS59" s="24"/>
      <c r="INT59" s="24"/>
      <c r="INU59" s="24"/>
      <c r="INV59" s="24"/>
      <c r="INW59" s="24"/>
      <c r="INX59" s="24"/>
      <c r="INY59" s="24"/>
      <c r="INZ59" s="24"/>
      <c r="IOA59" s="24"/>
      <c r="IOB59" s="24"/>
      <c r="IOC59" s="24"/>
      <c r="IOD59" s="24"/>
      <c r="IOE59" s="24"/>
      <c r="IOF59" s="24"/>
      <c r="IOG59" s="24"/>
      <c r="IOH59" s="24"/>
      <c r="IOI59" s="24"/>
      <c r="IOJ59" s="24"/>
      <c r="IOK59" s="24"/>
      <c r="IOL59" s="24"/>
      <c r="IOM59" s="24"/>
      <c r="ION59" s="24"/>
      <c r="IOO59" s="24"/>
      <c r="IOP59" s="24"/>
      <c r="IOQ59" s="24"/>
      <c r="IOR59" s="24"/>
      <c r="IOS59" s="24"/>
      <c r="IOT59" s="24"/>
      <c r="IOU59" s="24"/>
      <c r="IOV59" s="24"/>
      <c r="IOW59" s="24"/>
      <c r="IOX59" s="24"/>
      <c r="IOY59" s="24"/>
      <c r="IOZ59" s="24"/>
      <c r="IPA59" s="24"/>
      <c r="IPB59" s="24"/>
      <c r="IPC59" s="24"/>
      <c r="IPD59" s="24"/>
      <c r="IPE59" s="24"/>
      <c r="IPF59" s="24"/>
      <c r="IPG59" s="24"/>
      <c r="IPH59" s="24"/>
      <c r="IPI59" s="24"/>
      <c r="IPJ59" s="24"/>
      <c r="IPK59" s="24"/>
      <c r="IPL59" s="24"/>
      <c r="IPM59" s="24"/>
      <c r="IPN59" s="24"/>
      <c r="IPO59" s="24"/>
      <c r="IPP59" s="24"/>
      <c r="IPQ59" s="24"/>
      <c r="IPR59" s="24"/>
      <c r="IPS59" s="24"/>
      <c r="IPT59" s="24"/>
      <c r="IPU59" s="24"/>
      <c r="IPV59" s="24"/>
      <c r="IPW59" s="24"/>
      <c r="IPX59" s="24"/>
      <c r="IPY59" s="24"/>
      <c r="IPZ59" s="24"/>
      <c r="IQA59" s="24"/>
      <c r="IQB59" s="24"/>
      <c r="IQC59" s="24"/>
      <c r="IQD59" s="24"/>
      <c r="IQE59" s="24"/>
      <c r="IQF59" s="24"/>
      <c r="IQG59" s="24"/>
      <c r="IQH59" s="24"/>
      <c r="IQI59" s="24"/>
      <c r="IQJ59" s="24"/>
      <c r="IQK59" s="24"/>
      <c r="IQL59" s="24"/>
      <c r="IQM59" s="24"/>
      <c r="IQN59" s="24"/>
      <c r="IQO59" s="24"/>
      <c r="IQP59" s="24"/>
      <c r="IQQ59" s="24"/>
      <c r="IQR59" s="24"/>
      <c r="IQS59" s="24"/>
      <c r="IQT59" s="24"/>
      <c r="IQU59" s="24"/>
      <c r="IQV59" s="24"/>
      <c r="IQW59" s="24"/>
      <c r="IQX59" s="24"/>
      <c r="IQY59" s="24"/>
      <c r="IQZ59" s="24"/>
      <c r="IRA59" s="24"/>
      <c r="IRB59" s="24"/>
      <c r="IRC59" s="24"/>
      <c r="IRD59" s="24"/>
      <c r="IRE59" s="24"/>
      <c r="IRF59" s="24"/>
      <c r="IRG59" s="24"/>
      <c r="IRH59" s="24"/>
      <c r="IRI59" s="24"/>
      <c r="IRJ59" s="24"/>
      <c r="IRK59" s="24"/>
      <c r="IRL59" s="24"/>
      <c r="IRM59" s="24"/>
      <c r="IRN59" s="24"/>
      <c r="IRO59" s="24"/>
      <c r="IRP59" s="24"/>
      <c r="IRQ59" s="24"/>
      <c r="IRR59" s="24"/>
      <c r="IRS59" s="24"/>
      <c r="IRT59" s="24"/>
      <c r="IRU59" s="24"/>
      <c r="IRV59" s="24"/>
      <c r="IRW59" s="24"/>
      <c r="IRX59" s="24"/>
      <c r="IRY59" s="24"/>
      <c r="IRZ59" s="24"/>
      <c r="ISA59" s="24"/>
      <c r="ISB59" s="24"/>
      <c r="ISC59" s="24"/>
      <c r="ISD59" s="24"/>
      <c r="ISE59" s="24"/>
      <c r="ISF59" s="24"/>
      <c r="ISG59" s="24"/>
      <c r="ISH59" s="24"/>
      <c r="ISI59" s="24"/>
      <c r="ISJ59" s="24"/>
      <c r="ISK59" s="24"/>
      <c r="ISL59" s="24"/>
      <c r="ISM59" s="24"/>
      <c r="ISN59" s="24"/>
      <c r="ISO59" s="24"/>
      <c r="ISP59" s="24"/>
      <c r="ISQ59" s="24"/>
      <c r="ISR59" s="24"/>
      <c r="ISS59" s="24"/>
      <c r="IST59" s="24"/>
      <c r="ISU59" s="24"/>
      <c r="ISV59" s="24"/>
      <c r="ISW59" s="24"/>
      <c r="ISX59" s="24"/>
      <c r="ISY59" s="24"/>
      <c r="ISZ59" s="24"/>
      <c r="ITA59" s="24"/>
      <c r="ITB59" s="24"/>
      <c r="ITC59" s="24"/>
      <c r="ITD59" s="24"/>
      <c r="ITE59" s="24"/>
      <c r="ITF59" s="24"/>
      <c r="ITG59" s="24"/>
      <c r="ITH59" s="24"/>
      <c r="ITI59" s="24"/>
      <c r="ITJ59" s="24"/>
      <c r="ITK59" s="24"/>
      <c r="ITL59" s="24"/>
      <c r="ITM59" s="24"/>
      <c r="ITN59" s="24"/>
      <c r="ITO59" s="24"/>
      <c r="ITP59" s="24"/>
      <c r="ITQ59" s="24"/>
      <c r="ITR59" s="24"/>
      <c r="ITS59" s="24"/>
      <c r="ITT59" s="24"/>
      <c r="ITU59" s="24"/>
      <c r="ITV59" s="24"/>
      <c r="ITW59" s="24"/>
      <c r="ITX59" s="24"/>
      <c r="ITY59" s="24"/>
      <c r="ITZ59" s="24"/>
      <c r="IUA59" s="24"/>
      <c r="IUB59" s="24"/>
      <c r="IUC59" s="24"/>
      <c r="IUD59" s="24"/>
      <c r="IUE59" s="24"/>
      <c r="IUF59" s="24"/>
      <c r="IUG59" s="24"/>
      <c r="IUH59" s="24"/>
      <c r="IUI59" s="24"/>
      <c r="IUJ59" s="24"/>
      <c r="IUK59" s="24"/>
      <c r="IUL59" s="24"/>
      <c r="IUM59" s="24"/>
      <c r="IUN59" s="24"/>
      <c r="IUO59" s="24"/>
      <c r="IUP59" s="24"/>
      <c r="IUQ59" s="24"/>
      <c r="IUR59" s="24"/>
      <c r="IUS59" s="24"/>
      <c r="IUT59" s="24"/>
      <c r="IUU59" s="24"/>
      <c r="IUV59" s="24"/>
      <c r="IUW59" s="24"/>
      <c r="IUX59" s="24"/>
      <c r="IUY59" s="24"/>
      <c r="IUZ59" s="24"/>
      <c r="IVA59" s="24"/>
      <c r="IVB59" s="24"/>
      <c r="IVC59" s="24"/>
      <c r="IVD59" s="24"/>
      <c r="IVE59" s="24"/>
      <c r="IVF59" s="24"/>
      <c r="IVG59" s="24"/>
      <c r="IVH59" s="24"/>
      <c r="IVI59" s="24"/>
      <c r="IVJ59" s="24"/>
      <c r="IVK59" s="24"/>
      <c r="IVL59" s="24"/>
      <c r="IVM59" s="24"/>
      <c r="IVN59" s="24"/>
      <c r="IVO59" s="24"/>
      <c r="IVP59" s="24"/>
      <c r="IVQ59" s="24"/>
      <c r="IVR59" s="24"/>
      <c r="IVS59" s="24"/>
      <c r="IVT59" s="24"/>
      <c r="IVU59" s="24"/>
      <c r="IVV59" s="24"/>
      <c r="IVW59" s="24"/>
      <c r="IVX59" s="24"/>
      <c r="IVY59" s="24"/>
      <c r="IVZ59" s="24"/>
      <c r="IWA59" s="24"/>
      <c r="IWB59" s="24"/>
      <c r="IWC59" s="24"/>
      <c r="IWD59" s="24"/>
      <c r="IWE59" s="24"/>
      <c r="IWF59" s="24"/>
      <c r="IWG59" s="24"/>
      <c r="IWH59" s="24"/>
      <c r="IWI59" s="24"/>
      <c r="IWJ59" s="24"/>
      <c r="IWK59" s="24"/>
      <c r="IWL59" s="24"/>
      <c r="IWM59" s="24"/>
      <c r="IWN59" s="24"/>
      <c r="IWO59" s="24"/>
      <c r="IWP59" s="24"/>
      <c r="IWQ59" s="24"/>
      <c r="IWR59" s="24"/>
      <c r="IWS59" s="24"/>
      <c r="IWT59" s="24"/>
      <c r="IWU59" s="24"/>
      <c r="IWV59" s="24"/>
      <c r="IWW59" s="24"/>
      <c r="IWX59" s="24"/>
      <c r="IWY59" s="24"/>
      <c r="IWZ59" s="24"/>
      <c r="IXA59" s="24"/>
      <c r="IXB59" s="24"/>
      <c r="IXC59" s="24"/>
      <c r="IXD59" s="24"/>
      <c r="IXE59" s="24"/>
      <c r="IXF59" s="24"/>
      <c r="IXG59" s="24"/>
      <c r="IXH59" s="24"/>
      <c r="IXI59" s="24"/>
      <c r="IXJ59" s="24"/>
      <c r="IXK59" s="24"/>
      <c r="IXL59" s="24"/>
      <c r="IXM59" s="24"/>
      <c r="IXN59" s="24"/>
      <c r="IXO59" s="24"/>
      <c r="IXP59" s="24"/>
      <c r="IXQ59" s="24"/>
      <c r="IXR59" s="24"/>
      <c r="IXS59" s="24"/>
      <c r="IXT59" s="24"/>
      <c r="IXU59" s="24"/>
      <c r="IXV59" s="24"/>
      <c r="IXW59" s="24"/>
      <c r="IXX59" s="24"/>
      <c r="IXY59" s="24"/>
      <c r="IXZ59" s="24"/>
      <c r="IYA59" s="24"/>
      <c r="IYB59" s="24"/>
      <c r="IYC59" s="24"/>
      <c r="IYD59" s="24"/>
      <c r="IYE59" s="24"/>
      <c r="IYF59" s="24"/>
      <c r="IYG59" s="24"/>
      <c r="IYH59" s="24"/>
      <c r="IYI59" s="24"/>
      <c r="IYJ59" s="24"/>
      <c r="IYK59" s="24"/>
      <c r="IYL59" s="24"/>
      <c r="IYM59" s="24"/>
      <c r="IYN59" s="24"/>
      <c r="IYO59" s="24"/>
      <c r="IYP59" s="24"/>
      <c r="IYQ59" s="24"/>
      <c r="IYR59" s="24"/>
      <c r="IYS59" s="24"/>
      <c r="IYT59" s="24"/>
      <c r="IYU59" s="24"/>
      <c r="IYV59" s="24"/>
      <c r="IYW59" s="24"/>
      <c r="IYX59" s="24"/>
      <c r="IYY59" s="24"/>
      <c r="IYZ59" s="24"/>
      <c r="IZA59" s="24"/>
      <c r="IZB59" s="24"/>
      <c r="IZC59" s="24"/>
      <c r="IZD59" s="24"/>
      <c r="IZE59" s="24"/>
      <c r="IZF59" s="24"/>
      <c r="IZG59" s="24"/>
      <c r="IZH59" s="24"/>
      <c r="IZI59" s="24"/>
      <c r="IZJ59" s="24"/>
      <c r="IZK59" s="24"/>
      <c r="IZL59" s="24"/>
      <c r="IZM59" s="24"/>
      <c r="IZN59" s="24"/>
      <c r="IZO59" s="24"/>
      <c r="IZP59" s="24"/>
      <c r="IZQ59" s="24"/>
      <c r="IZR59" s="24"/>
      <c r="IZS59" s="24"/>
      <c r="IZT59" s="24"/>
      <c r="IZU59" s="24"/>
      <c r="IZV59" s="24"/>
      <c r="IZW59" s="24"/>
      <c r="IZX59" s="24"/>
      <c r="IZY59" s="24"/>
      <c r="IZZ59" s="24"/>
      <c r="JAA59" s="24"/>
      <c r="JAB59" s="24"/>
      <c r="JAC59" s="24"/>
      <c r="JAD59" s="24"/>
      <c r="JAE59" s="24"/>
      <c r="JAF59" s="24"/>
      <c r="JAG59" s="24"/>
      <c r="JAH59" s="24"/>
      <c r="JAI59" s="24"/>
      <c r="JAJ59" s="24"/>
      <c r="JAK59" s="24"/>
      <c r="JAL59" s="24"/>
      <c r="JAM59" s="24"/>
      <c r="JAN59" s="24"/>
      <c r="JAO59" s="24"/>
      <c r="JAP59" s="24"/>
      <c r="JAQ59" s="24"/>
      <c r="JAR59" s="24"/>
      <c r="JAS59" s="24"/>
      <c r="JAT59" s="24"/>
      <c r="JAU59" s="24"/>
      <c r="JAV59" s="24"/>
      <c r="JAW59" s="24"/>
      <c r="JAX59" s="24"/>
      <c r="JAY59" s="24"/>
      <c r="JAZ59" s="24"/>
      <c r="JBA59" s="24"/>
      <c r="JBB59" s="24"/>
      <c r="JBC59" s="24"/>
      <c r="JBD59" s="24"/>
      <c r="JBE59" s="24"/>
      <c r="JBF59" s="24"/>
      <c r="JBG59" s="24"/>
      <c r="JBH59" s="24"/>
      <c r="JBI59" s="24"/>
      <c r="JBJ59" s="24"/>
      <c r="JBK59" s="24"/>
      <c r="JBL59" s="24"/>
      <c r="JBM59" s="24"/>
      <c r="JBN59" s="24"/>
      <c r="JBO59" s="24"/>
      <c r="JBP59" s="24"/>
      <c r="JBQ59" s="24"/>
      <c r="JBR59" s="24"/>
      <c r="JBS59" s="24"/>
      <c r="JBT59" s="24"/>
      <c r="JBU59" s="24"/>
      <c r="JBV59" s="24"/>
      <c r="JBW59" s="24"/>
      <c r="JBX59" s="24"/>
      <c r="JBY59" s="24"/>
      <c r="JBZ59" s="24"/>
      <c r="JCA59" s="24"/>
      <c r="JCB59" s="24"/>
      <c r="JCC59" s="24"/>
      <c r="JCD59" s="24"/>
      <c r="JCE59" s="24"/>
      <c r="JCF59" s="24"/>
      <c r="JCG59" s="24"/>
      <c r="JCH59" s="24"/>
      <c r="JCI59" s="24"/>
      <c r="JCJ59" s="24"/>
      <c r="JCK59" s="24"/>
      <c r="JCL59" s="24"/>
      <c r="JCM59" s="24"/>
      <c r="JCN59" s="24"/>
      <c r="JCO59" s="24"/>
      <c r="JCP59" s="24"/>
      <c r="JCQ59" s="24"/>
      <c r="JCR59" s="24"/>
      <c r="JCS59" s="24"/>
      <c r="JCT59" s="24"/>
      <c r="JCU59" s="24"/>
      <c r="JCV59" s="24"/>
      <c r="JCW59" s="24"/>
      <c r="JCX59" s="24"/>
      <c r="JCY59" s="24"/>
      <c r="JCZ59" s="24"/>
      <c r="JDA59" s="24"/>
      <c r="JDB59" s="24"/>
      <c r="JDC59" s="24"/>
      <c r="JDD59" s="24"/>
      <c r="JDE59" s="24"/>
      <c r="JDF59" s="24"/>
      <c r="JDG59" s="24"/>
      <c r="JDH59" s="24"/>
      <c r="JDI59" s="24"/>
      <c r="JDJ59" s="24"/>
      <c r="JDK59" s="24"/>
      <c r="JDL59" s="24"/>
      <c r="JDM59" s="24"/>
      <c r="JDN59" s="24"/>
      <c r="JDO59" s="24"/>
      <c r="JDP59" s="24"/>
      <c r="JDQ59" s="24"/>
      <c r="JDR59" s="24"/>
      <c r="JDS59" s="24"/>
      <c r="JDT59" s="24"/>
      <c r="JDU59" s="24"/>
      <c r="JDV59" s="24"/>
      <c r="JDW59" s="24"/>
      <c r="JDX59" s="24"/>
      <c r="JDY59" s="24"/>
      <c r="JDZ59" s="24"/>
      <c r="JEA59" s="24"/>
      <c r="JEB59" s="24"/>
      <c r="JEC59" s="24"/>
      <c r="JED59" s="24"/>
      <c r="JEE59" s="24"/>
      <c r="JEF59" s="24"/>
      <c r="JEG59" s="24"/>
      <c r="JEH59" s="24"/>
      <c r="JEI59" s="24"/>
      <c r="JEJ59" s="24"/>
      <c r="JEK59" s="24"/>
      <c r="JEL59" s="24"/>
      <c r="JEM59" s="24"/>
      <c r="JEN59" s="24"/>
      <c r="JEO59" s="24"/>
      <c r="JEP59" s="24"/>
      <c r="JEQ59" s="24"/>
      <c r="JER59" s="24"/>
      <c r="JES59" s="24"/>
      <c r="JET59" s="24"/>
      <c r="JEU59" s="24"/>
      <c r="JEV59" s="24"/>
      <c r="JEW59" s="24"/>
      <c r="JEX59" s="24"/>
      <c r="JEY59" s="24"/>
      <c r="JEZ59" s="24"/>
      <c r="JFA59" s="24"/>
      <c r="JFB59" s="24"/>
      <c r="JFC59" s="24"/>
      <c r="JFD59" s="24"/>
      <c r="JFE59" s="24"/>
      <c r="JFF59" s="24"/>
      <c r="JFG59" s="24"/>
      <c r="JFH59" s="24"/>
      <c r="JFI59" s="24"/>
      <c r="JFJ59" s="24"/>
      <c r="JFK59" s="24"/>
      <c r="JFL59" s="24"/>
      <c r="JFM59" s="24"/>
      <c r="JFN59" s="24"/>
      <c r="JFO59" s="24"/>
      <c r="JFP59" s="24"/>
      <c r="JFQ59" s="24"/>
      <c r="JFR59" s="24"/>
      <c r="JFS59" s="24"/>
      <c r="JFT59" s="24"/>
      <c r="JFU59" s="24"/>
      <c r="JFV59" s="24"/>
      <c r="JFW59" s="24"/>
      <c r="JFX59" s="24"/>
      <c r="JFY59" s="24"/>
      <c r="JFZ59" s="24"/>
      <c r="JGA59" s="24"/>
      <c r="JGB59" s="24"/>
      <c r="JGC59" s="24"/>
      <c r="JGD59" s="24"/>
      <c r="JGE59" s="24"/>
      <c r="JGF59" s="24"/>
      <c r="JGG59" s="24"/>
      <c r="JGH59" s="24"/>
      <c r="JGI59" s="24"/>
      <c r="JGJ59" s="24"/>
      <c r="JGK59" s="24"/>
      <c r="JGL59" s="24"/>
      <c r="JGM59" s="24"/>
      <c r="JGN59" s="24"/>
      <c r="JGO59" s="24"/>
      <c r="JGP59" s="24"/>
      <c r="JGQ59" s="24"/>
      <c r="JGR59" s="24"/>
      <c r="JGS59" s="24"/>
      <c r="JGT59" s="24"/>
      <c r="JGU59" s="24"/>
      <c r="JGV59" s="24"/>
      <c r="JGW59" s="24"/>
      <c r="JGX59" s="24"/>
      <c r="JGY59" s="24"/>
      <c r="JGZ59" s="24"/>
      <c r="JHA59" s="24"/>
      <c r="JHB59" s="24"/>
      <c r="JHC59" s="24"/>
      <c r="JHD59" s="24"/>
      <c r="JHE59" s="24"/>
      <c r="JHF59" s="24"/>
      <c r="JHG59" s="24"/>
      <c r="JHH59" s="24"/>
      <c r="JHI59" s="24"/>
      <c r="JHJ59" s="24"/>
      <c r="JHK59" s="24"/>
      <c r="JHL59" s="24"/>
      <c r="JHM59" s="24"/>
      <c r="JHN59" s="24"/>
      <c r="JHO59" s="24"/>
      <c r="JHP59" s="24"/>
      <c r="JHQ59" s="24"/>
      <c r="JHR59" s="24"/>
      <c r="JHS59" s="24"/>
      <c r="JHT59" s="24"/>
      <c r="JHU59" s="24"/>
      <c r="JHV59" s="24"/>
      <c r="JHW59" s="24"/>
      <c r="JHX59" s="24"/>
      <c r="JHY59" s="24"/>
      <c r="JHZ59" s="24"/>
      <c r="JIA59" s="24"/>
      <c r="JIB59" s="24"/>
      <c r="JIC59" s="24"/>
      <c r="JID59" s="24"/>
      <c r="JIE59" s="24"/>
      <c r="JIF59" s="24"/>
      <c r="JIG59" s="24"/>
      <c r="JIH59" s="24"/>
      <c r="JII59" s="24"/>
      <c r="JIJ59" s="24"/>
      <c r="JIK59" s="24"/>
      <c r="JIL59" s="24"/>
      <c r="JIM59" s="24"/>
      <c r="JIN59" s="24"/>
      <c r="JIO59" s="24"/>
      <c r="JIP59" s="24"/>
      <c r="JIQ59" s="24"/>
      <c r="JIR59" s="24"/>
      <c r="JIS59" s="24"/>
      <c r="JIT59" s="24"/>
      <c r="JIU59" s="24"/>
      <c r="JIV59" s="24"/>
      <c r="JIW59" s="24"/>
      <c r="JIX59" s="24"/>
      <c r="JIY59" s="24"/>
      <c r="JIZ59" s="24"/>
      <c r="JJA59" s="24"/>
      <c r="JJB59" s="24"/>
      <c r="JJC59" s="24"/>
      <c r="JJD59" s="24"/>
      <c r="JJE59" s="24"/>
      <c r="JJF59" s="24"/>
      <c r="JJG59" s="24"/>
      <c r="JJH59" s="24"/>
      <c r="JJI59" s="24"/>
      <c r="JJJ59" s="24"/>
      <c r="JJK59" s="24"/>
      <c r="JJL59" s="24"/>
      <c r="JJM59" s="24"/>
      <c r="JJN59" s="24"/>
      <c r="JJO59" s="24"/>
      <c r="JJP59" s="24"/>
      <c r="JJQ59" s="24"/>
      <c r="JJR59" s="24"/>
      <c r="JJS59" s="24"/>
      <c r="JJT59" s="24"/>
      <c r="JJU59" s="24"/>
      <c r="JJV59" s="24"/>
      <c r="JJW59" s="24"/>
      <c r="JJX59" s="24"/>
      <c r="JJY59" s="24"/>
      <c r="JJZ59" s="24"/>
      <c r="JKA59" s="24"/>
      <c r="JKB59" s="24"/>
      <c r="JKC59" s="24"/>
      <c r="JKD59" s="24"/>
      <c r="JKE59" s="24"/>
      <c r="JKF59" s="24"/>
      <c r="JKG59" s="24"/>
      <c r="JKH59" s="24"/>
      <c r="JKI59" s="24"/>
      <c r="JKJ59" s="24"/>
      <c r="JKK59" s="24"/>
      <c r="JKL59" s="24"/>
      <c r="JKM59" s="24"/>
      <c r="JKN59" s="24"/>
      <c r="JKO59" s="24"/>
      <c r="JKP59" s="24"/>
      <c r="JKQ59" s="24"/>
      <c r="JKR59" s="24"/>
      <c r="JKS59" s="24"/>
      <c r="JKT59" s="24"/>
      <c r="JKU59" s="24"/>
      <c r="JKV59" s="24"/>
      <c r="JKW59" s="24"/>
      <c r="JKX59" s="24"/>
      <c r="JKY59" s="24"/>
      <c r="JKZ59" s="24"/>
      <c r="JLA59" s="24"/>
      <c r="JLB59" s="24"/>
      <c r="JLC59" s="24"/>
      <c r="JLD59" s="24"/>
      <c r="JLE59" s="24"/>
      <c r="JLF59" s="24"/>
      <c r="JLG59" s="24"/>
      <c r="JLH59" s="24"/>
      <c r="JLI59" s="24"/>
      <c r="JLJ59" s="24"/>
      <c r="JLK59" s="24"/>
      <c r="JLL59" s="24"/>
      <c r="JLM59" s="24"/>
      <c r="JLN59" s="24"/>
      <c r="JLO59" s="24"/>
      <c r="JLP59" s="24"/>
      <c r="JLQ59" s="24"/>
      <c r="JLR59" s="24"/>
      <c r="JLS59" s="24"/>
      <c r="JLT59" s="24"/>
      <c r="JLU59" s="24"/>
      <c r="JLV59" s="24"/>
      <c r="JLW59" s="24"/>
      <c r="JLX59" s="24"/>
      <c r="JLY59" s="24"/>
      <c r="JLZ59" s="24"/>
      <c r="JMA59" s="24"/>
      <c r="JMB59" s="24"/>
      <c r="JMC59" s="24"/>
      <c r="JMD59" s="24"/>
      <c r="JME59" s="24"/>
      <c r="JMF59" s="24"/>
      <c r="JMG59" s="24"/>
      <c r="JMH59" s="24"/>
      <c r="JMI59" s="24"/>
      <c r="JMJ59" s="24"/>
      <c r="JMK59" s="24"/>
      <c r="JML59" s="24"/>
      <c r="JMM59" s="24"/>
      <c r="JMN59" s="24"/>
      <c r="JMO59" s="24"/>
      <c r="JMP59" s="24"/>
      <c r="JMQ59" s="24"/>
      <c r="JMR59" s="24"/>
      <c r="JMS59" s="24"/>
      <c r="JMT59" s="24"/>
      <c r="JMU59" s="24"/>
      <c r="JMV59" s="24"/>
      <c r="JMW59" s="24"/>
      <c r="JMX59" s="24"/>
      <c r="JMY59" s="24"/>
      <c r="JMZ59" s="24"/>
      <c r="JNA59" s="24"/>
      <c r="JNB59" s="24"/>
      <c r="JNC59" s="24"/>
      <c r="JND59" s="24"/>
      <c r="JNE59" s="24"/>
      <c r="JNF59" s="24"/>
      <c r="JNG59" s="24"/>
      <c r="JNH59" s="24"/>
      <c r="JNI59" s="24"/>
      <c r="JNJ59" s="24"/>
      <c r="JNK59" s="24"/>
      <c r="JNL59" s="24"/>
      <c r="JNM59" s="24"/>
      <c r="JNN59" s="24"/>
      <c r="JNO59" s="24"/>
      <c r="JNP59" s="24"/>
      <c r="JNQ59" s="24"/>
      <c r="JNR59" s="24"/>
      <c r="JNS59" s="24"/>
      <c r="JNT59" s="24"/>
      <c r="JNU59" s="24"/>
      <c r="JNV59" s="24"/>
      <c r="JNW59" s="24"/>
      <c r="JNX59" s="24"/>
      <c r="JNY59" s="24"/>
      <c r="JNZ59" s="24"/>
      <c r="JOA59" s="24"/>
      <c r="JOB59" s="24"/>
      <c r="JOC59" s="24"/>
      <c r="JOD59" s="24"/>
      <c r="JOE59" s="24"/>
      <c r="JOF59" s="24"/>
      <c r="JOG59" s="24"/>
      <c r="JOH59" s="24"/>
      <c r="JOI59" s="24"/>
      <c r="JOJ59" s="24"/>
      <c r="JOK59" s="24"/>
      <c r="JOL59" s="24"/>
      <c r="JOM59" s="24"/>
      <c r="JON59" s="24"/>
      <c r="JOO59" s="24"/>
      <c r="JOP59" s="24"/>
      <c r="JOQ59" s="24"/>
      <c r="JOR59" s="24"/>
      <c r="JOS59" s="24"/>
      <c r="JOT59" s="24"/>
      <c r="JOU59" s="24"/>
      <c r="JOV59" s="24"/>
      <c r="JOW59" s="24"/>
      <c r="JOX59" s="24"/>
      <c r="JOY59" s="24"/>
      <c r="JOZ59" s="24"/>
      <c r="JPA59" s="24"/>
      <c r="JPB59" s="24"/>
      <c r="JPC59" s="24"/>
      <c r="JPD59" s="24"/>
      <c r="JPE59" s="24"/>
      <c r="JPF59" s="24"/>
      <c r="JPG59" s="24"/>
      <c r="JPH59" s="24"/>
      <c r="JPI59" s="24"/>
      <c r="JPJ59" s="24"/>
      <c r="JPK59" s="24"/>
      <c r="JPL59" s="24"/>
      <c r="JPM59" s="24"/>
      <c r="JPN59" s="24"/>
      <c r="JPO59" s="24"/>
      <c r="JPP59" s="24"/>
      <c r="JPQ59" s="24"/>
      <c r="JPR59" s="24"/>
      <c r="JPS59" s="24"/>
      <c r="JPT59" s="24"/>
      <c r="JPU59" s="24"/>
      <c r="JPV59" s="24"/>
      <c r="JPW59" s="24"/>
      <c r="JPX59" s="24"/>
      <c r="JPY59" s="24"/>
      <c r="JPZ59" s="24"/>
      <c r="JQA59" s="24"/>
      <c r="JQB59" s="24"/>
      <c r="JQC59" s="24"/>
      <c r="JQD59" s="24"/>
      <c r="JQE59" s="24"/>
      <c r="JQF59" s="24"/>
      <c r="JQG59" s="24"/>
      <c r="JQH59" s="24"/>
      <c r="JQI59" s="24"/>
      <c r="JQJ59" s="24"/>
      <c r="JQK59" s="24"/>
      <c r="JQL59" s="24"/>
      <c r="JQM59" s="24"/>
      <c r="JQN59" s="24"/>
      <c r="JQO59" s="24"/>
      <c r="JQP59" s="24"/>
      <c r="JQQ59" s="24"/>
      <c r="JQR59" s="24"/>
      <c r="JQS59" s="24"/>
      <c r="JQT59" s="24"/>
      <c r="JQU59" s="24"/>
      <c r="JQV59" s="24"/>
      <c r="JQW59" s="24"/>
      <c r="JQX59" s="24"/>
      <c r="JQY59" s="24"/>
      <c r="JQZ59" s="24"/>
      <c r="JRA59" s="24"/>
      <c r="JRB59" s="24"/>
      <c r="JRC59" s="24"/>
      <c r="JRD59" s="24"/>
      <c r="JRE59" s="24"/>
      <c r="JRF59" s="24"/>
      <c r="JRG59" s="24"/>
      <c r="JRH59" s="24"/>
      <c r="JRI59" s="24"/>
      <c r="JRJ59" s="24"/>
      <c r="JRK59" s="24"/>
      <c r="JRL59" s="24"/>
      <c r="JRM59" s="24"/>
      <c r="JRN59" s="24"/>
      <c r="JRO59" s="24"/>
      <c r="JRP59" s="24"/>
      <c r="JRQ59" s="24"/>
      <c r="JRR59" s="24"/>
      <c r="JRS59" s="24"/>
      <c r="JRT59" s="24"/>
      <c r="JRU59" s="24"/>
      <c r="JRV59" s="24"/>
      <c r="JRW59" s="24"/>
      <c r="JRX59" s="24"/>
      <c r="JRY59" s="24"/>
      <c r="JRZ59" s="24"/>
      <c r="JSA59" s="24"/>
      <c r="JSB59" s="24"/>
      <c r="JSC59" s="24"/>
      <c r="JSD59" s="24"/>
      <c r="JSE59" s="24"/>
      <c r="JSF59" s="24"/>
      <c r="JSG59" s="24"/>
      <c r="JSH59" s="24"/>
      <c r="JSI59" s="24"/>
      <c r="JSJ59" s="24"/>
      <c r="JSK59" s="24"/>
      <c r="JSL59" s="24"/>
      <c r="JSM59" s="24"/>
      <c r="JSN59" s="24"/>
      <c r="JSO59" s="24"/>
      <c r="JSP59" s="24"/>
      <c r="JSQ59" s="24"/>
      <c r="JSR59" s="24"/>
      <c r="JSS59" s="24"/>
      <c r="JST59" s="24"/>
      <c r="JSU59" s="24"/>
      <c r="JSV59" s="24"/>
      <c r="JSW59" s="24"/>
      <c r="JSX59" s="24"/>
      <c r="JSY59" s="24"/>
      <c r="JSZ59" s="24"/>
      <c r="JTA59" s="24"/>
      <c r="JTB59" s="24"/>
      <c r="JTC59" s="24"/>
      <c r="JTD59" s="24"/>
      <c r="JTE59" s="24"/>
      <c r="JTF59" s="24"/>
      <c r="JTG59" s="24"/>
      <c r="JTH59" s="24"/>
      <c r="JTI59" s="24"/>
      <c r="JTJ59" s="24"/>
      <c r="JTK59" s="24"/>
      <c r="JTL59" s="24"/>
      <c r="JTM59" s="24"/>
      <c r="JTN59" s="24"/>
      <c r="JTO59" s="24"/>
      <c r="JTP59" s="24"/>
      <c r="JTQ59" s="24"/>
      <c r="JTR59" s="24"/>
      <c r="JTS59" s="24"/>
      <c r="JTT59" s="24"/>
      <c r="JTU59" s="24"/>
      <c r="JTV59" s="24"/>
      <c r="JTW59" s="24"/>
      <c r="JTX59" s="24"/>
      <c r="JTY59" s="24"/>
      <c r="JTZ59" s="24"/>
      <c r="JUA59" s="24"/>
      <c r="JUB59" s="24"/>
      <c r="JUC59" s="24"/>
      <c r="JUD59" s="24"/>
      <c r="JUE59" s="24"/>
      <c r="JUF59" s="24"/>
      <c r="JUG59" s="24"/>
      <c r="JUH59" s="24"/>
      <c r="JUI59" s="24"/>
      <c r="JUJ59" s="24"/>
      <c r="JUK59" s="24"/>
      <c r="JUL59" s="24"/>
      <c r="JUM59" s="24"/>
      <c r="JUN59" s="24"/>
      <c r="JUO59" s="24"/>
      <c r="JUP59" s="24"/>
      <c r="JUQ59" s="24"/>
      <c r="JUR59" s="24"/>
      <c r="JUS59" s="24"/>
      <c r="JUT59" s="24"/>
      <c r="JUU59" s="24"/>
      <c r="JUV59" s="24"/>
      <c r="JUW59" s="24"/>
      <c r="JUX59" s="24"/>
      <c r="JUY59" s="24"/>
      <c r="JUZ59" s="24"/>
      <c r="JVA59" s="24"/>
      <c r="JVB59" s="24"/>
      <c r="JVC59" s="24"/>
      <c r="JVD59" s="24"/>
      <c r="JVE59" s="24"/>
      <c r="JVF59" s="24"/>
      <c r="JVG59" s="24"/>
      <c r="JVH59" s="24"/>
      <c r="JVI59" s="24"/>
      <c r="JVJ59" s="24"/>
      <c r="JVK59" s="24"/>
      <c r="JVL59" s="24"/>
      <c r="JVM59" s="24"/>
      <c r="JVN59" s="24"/>
      <c r="JVO59" s="24"/>
      <c r="JVP59" s="24"/>
      <c r="JVQ59" s="24"/>
      <c r="JVR59" s="24"/>
      <c r="JVS59" s="24"/>
      <c r="JVT59" s="24"/>
      <c r="JVU59" s="24"/>
      <c r="JVV59" s="24"/>
      <c r="JVW59" s="24"/>
      <c r="JVX59" s="24"/>
      <c r="JVY59" s="24"/>
      <c r="JVZ59" s="24"/>
      <c r="JWA59" s="24"/>
      <c r="JWB59" s="24"/>
      <c r="JWC59" s="24"/>
      <c r="JWD59" s="24"/>
      <c r="JWE59" s="24"/>
      <c r="JWF59" s="24"/>
      <c r="JWG59" s="24"/>
      <c r="JWH59" s="24"/>
      <c r="JWI59" s="24"/>
      <c r="JWJ59" s="24"/>
      <c r="JWK59" s="24"/>
      <c r="JWL59" s="24"/>
      <c r="JWM59" s="24"/>
      <c r="JWN59" s="24"/>
      <c r="JWO59" s="24"/>
      <c r="JWP59" s="24"/>
      <c r="JWQ59" s="24"/>
      <c r="JWR59" s="24"/>
      <c r="JWS59" s="24"/>
      <c r="JWT59" s="24"/>
      <c r="JWU59" s="24"/>
      <c r="JWV59" s="24"/>
      <c r="JWW59" s="24"/>
      <c r="JWX59" s="24"/>
      <c r="JWY59" s="24"/>
      <c r="JWZ59" s="24"/>
      <c r="JXA59" s="24"/>
      <c r="JXB59" s="24"/>
      <c r="JXC59" s="24"/>
      <c r="JXD59" s="24"/>
      <c r="JXE59" s="24"/>
      <c r="JXF59" s="24"/>
      <c r="JXG59" s="24"/>
      <c r="JXH59" s="24"/>
      <c r="JXI59" s="24"/>
      <c r="JXJ59" s="24"/>
      <c r="JXK59" s="24"/>
      <c r="JXL59" s="24"/>
      <c r="JXM59" s="24"/>
      <c r="JXN59" s="24"/>
      <c r="JXO59" s="24"/>
      <c r="JXP59" s="24"/>
      <c r="JXQ59" s="24"/>
      <c r="JXR59" s="24"/>
      <c r="JXS59" s="24"/>
      <c r="JXT59" s="24"/>
      <c r="JXU59" s="24"/>
      <c r="JXV59" s="24"/>
      <c r="JXW59" s="24"/>
      <c r="JXX59" s="24"/>
      <c r="JXY59" s="24"/>
      <c r="JXZ59" s="24"/>
      <c r="JYA59" s="24"/>
      <c r="JYB59" s="24"/>
      <c r="JYC59" s="24"/>
      <c r="JYD59" s="24"/>
      <c r="JYE59" s="24"/>
      <c r="JYF59" s="24"/>
      <c r="JYG59" s="24"/>
      <c r="JYH59" s="24"/>
      <c r="JYI59" s="24"/>
      <c r="JYJ59" s="24"/>
      <c r="JYK59" s="24"/>
      <c r="JYL59" s="24"/>
      <c r="JYM59" s="24"/>
      <c r="JYN59" s="24"/>
      <c r="JYO59" s="24"/>
      <c r="JYP59" s="24"/>
      <c r="JYQ59" s="24"/>
      <c r="JYR59" s="24"/>
      <c r="JYS59" s="24"/>
      <c r="JYT59" s="24"/>
      <c r="JYU59" s="24"/>
      <c r="JYV59" s="24"/>
      <c r="JYW59" s="24"/>
      <c r="JYX59" s="24"/>
      <c r="JYY59" s="24"/>
      <c r="JYZ59" s="24"/>
      <c r="JZA59" s="24"/>
      <c r="JZB59" s="24"/>
      <c r="JZC59" s="24"/>
      <c r="JZD59" s="24"/>
      <c r="JZE59" s="24"/>
      <c r="JZF59" s="24"/>
      <c r="JZG59" s="24"/>
      <c r="JZH59" s="24"/>
      <c r="JZI59" s="24"/>
      <c r="JZJ59" s="24"/>
      <c r="JZK59" s="24"/>
      <c r="JZL59" s="24"/>
      <c r="JZM59" s="24"/>
      <c r="JZN59" s="24"/>
      <c r="JZO59" s="24"/>
      <c r="JZP59" s="24"/>
      <c r="JZQ59" s="24"/>
      <c r="JZR59" s="24"/>
      <c r="JZS59" s="24"/>
      <c r="JZT59" s="24"/>
      <c r="JZU59" s="24"/>
      <c r="JZV59" s="24"/>
      <c r="JZW59" s="24"/>
      <c r="JZX59" s="24"/>
      <c r="JZY59" s="24"/>
      <c r="JZZ59" s="24"/>
      <c r="KAA59" s="24"/>
      <c r="KAB59" s="24"/>
      <c r="KAC59" s="24"/>
      <c r="KAD59" s="24"/>
      <c r="KAE59" s="24"/>
      <c r="KAF59" s="24"/>
      <c r="KAG59" s="24"/>
      <c r="KAH59" s="24"/>
      <c r="KAI59" s="24"/>
      <c r="KAJ59" s="24"/>
      <c r="KAK59" s="24"/>
      <c r="KAL59" s="24"/>
      <c r="KAM59" s="24"/>
      <c r="KAN59" s="24"/>
      <c r="KAO59" s="24"/>
      <c r="KAP59" s="24"/>
      <c r="KAQ59" s="24"/>
      <c r="KAR59" s="24"/>
      <c r="KAS59" s="24"/>
      <c r="KAT59" s="24"/>
      <c r="KAU59" s="24"/>
      <c r="KAV59" s="24"/>
      <c r="KAW59" s="24"/>
      <c r="KAX59" s="24"/>
      <c r="KAY59" s="24"/>
      <c r="KAZ59" s="24"/>
      <c r="KBA59" s="24"/>
      <c r="KBB59" s="24"/>
      <c r="KBC59" s="24"/>
      <c r="KBD59" s="24"/>
      <c r="KBE59" s="24"/>
      <c r="KBF59" s="24"/>
      <c r="KBG59" s="24"/>
      <c r="KBH59" s="24"/>
      <c r="KBI59" s="24"/>
      <c r="KBJ59" s="24"/>
      <c r="KBK59" s="24"/>
      <c r="KBL59" s="24"/>
      <c r="KBM59" s="24"/>
      <c r="KBN59" s="24"/>
      <c r="KBO59" s="24"/>
      <c r="KBP59" s="24"/>
      <c r="KBQ59" s="24"/>
      <c r="KBR59" s="24"/>
      <c r="KBS59" s="24"/>
      <c r="KBT59" s="24"/>
      <c r="KBU59" s="24"/>
      <c r="KBV59" s="24"/>
      <c r="KBW59" s="24"/>
      <c r="KBX59" s="24"/>
      <c r="KBY59" s="24"/>
      <c r="KBZ59" s="24"/>
      <c r="KCA59" s="24"/>
      <c r="KCB59" s="24"/>
      <c r="KCC59" s="24"/>
      <c r="KCD59" s="24"/>
      <c r="KCE59" s="24"/>
      <c r="KCF59" s="24"/>
      <c r="KCG59" s="24"/>
      <c r="KCH59" s="24"/>
      <c r="KCI59" s="24"/>
      <c r="KCJ59" s="24"/>
      <c r="KCK59" s="24"/>
      <c r="KCL59" s="24"/>
      <c r="KCM59" s="24"/>
      <c r="KCN59" s="24"/>
      <c r="KCO59" s="24"/>
      <c r="KCP59" s="24"/>
      <c r="KCQ59" s="24"/>
      <c r="KCR59" s="24"/>
      <c r="KCS59" s="24"/>
      <c r="KCT59" s="24"/>
      <c r="KCU59" s="24"/>
      <c r="KCV59" s="24"/>
      <c r="KCW59" s="24"/>
      <c r="KCX59" s="24"/>
      <c r="KCY59" s="24"/>
      <c r="KCZ59" s="24"/>
      <c r="KDA59" s="24"/>
      <c r="KDB59" s="24"/>
      <c r="KDC59" s="24"/>
      <c r="KDD59" s="24"/>
      <c r="KDE59" s="24"/>
      <c r="KDF59" s="24"/>
      <c r="KDG59" s="24"/>
      <c r="KDH59" s="24"/>
      <c r="KDI59" s="24"/>
      <c r="KDJ59" s="24"/>
      <c r="KDK59" s="24"/>
      <c r="KDL59" s="24"/>
      <c r="KDM59" s="24"/>
      <c r="KDN59" s="24"/>
      <c r="KDO59" s="24"/>
      <c r="KDP59" s="24"/>
      <c r="KDQ59" s="24"/>
      <c r="KDR59" s="24"/>
      <c r="KDS59" s="24"/>
      <c r="KDT59" s="24"/>
      <c r="KDU59" s="24"/>
      <c r="KDV59" s="24"/>
      <c r="KDW59" s="24"/>
      <c r="KDX59" s="24"/>
      <c r="KDY59" s="24"/>
      <c r="KDZ59" s="24"/>
      <c r="KEA59" s="24"/>
      <c r="KEB59" s="24"/>
      <c r="KEC59" s="24"/>
      <c r="KED59" s="24"/>
      <c r="KEE59" s="24"/>
      <c r="KEF59" s="24"/>
      <c r="KEG59" s="24"/>
      <c r="KEH59" s="24"/>
      <c r="KEI59" s="24"/>
      <c r="KEJ59" s="24"/>
      <c r="KEK59" s="24"/>
      <c r="KEL59" s="24"/>
      <c r="KEM59" s="24"/>
      <c r="KEN59" s="24"/>
      <c r="KEO59" s="24"/>
      <c r="KEP59" s="24"/>
      <c r="KEQ59" s="24"/>
      <c r="KER59" s="24"/>
      <c r="KES59" s="24"/>
      <c r="KET59" s="24"/>
      <c r="KEU59" s="24"/>
      <c r="KEV59" s="24"/>
      <c r="KEW59" s="24"/>
      <c r="KEX59" s="24"/>
      <c r="KEY59" s="24"/>
      <c r="KEZ59" s="24"/>
      <c r="KFA59" s="24"/>
      <c r="KFB59" s="24"/>
      <c r="KFC59" s="24"/>
      <c r="KFD59" s="24"/>
      <c r="KFE59" s="24"/>
      <c r="KFF59" s="24"/>
      <c r="KFG59" s="24"/>
      <c r="KFH59" s="24"/>
      <c r="KFI59" s="24"/>
      <c r="KFJ59" s="24"/>
      <c r="KFK59" s="24"/>
      <c r="KFL59" s="24"/>
      <c r="KFM59" s="24"/>
      <c r="KFN59" s="24"/>
      <c r="KFO59" s="24"/>
      <c r="KFP59" s="24"/>
      <c r="KFQ59" s="24"/>
      <c r="KFR59" s="24"/>
      <c r="KFS59" s="24"/>
      <c r="KFT59" s="24"/>
      <c r="KFU59" s="24"/>
      <c r="KFV59" s="24"/>
      <c r="KFW59" s="24"/>
      <c r="KFX59" s="24"/>
      <c r="KFY59" s="24"/>
      <c r="KFZ59" s="24"/>
      <c r="KGA59" s="24"/>
      <c r="KGB59" s="24"/>
      <c r="KGC59" s="24"/>
      <c r="KGD59" s="24"/>
      <c r="KGE59" s="24"/>
      <c r="KGF59" s="24"/>
      <c r="KGG59" s="24"/>
      <c r="KGH59" s="24"/>
      <c r="KGI59" s="24"/>
      <c r="KGJ59" s="24"/>
      <c r="KGK59" s="24"/>
      <c r="KGL59" s="24"/>
      <c r="KGM59" s="24"/>
      <c r="KGN59" s="24"/>
      <c r="KGO59" s="24"/>
      <c r="KGP59" s="24"/>
      <c r="KGQ59" s="24"/>
      <c r="KGR59" s="24"/>
      <c r="KGS59" s="24"/>
      <c r="KGT59" s="24"/>
      <c r="KGU59" s="24"/>
      <c r="KGV59" s="24"/>
      <c r="KGW59" s="24"/>
      <c r="KGX59" s="24"/>
      <c r="KGY59" s="24"/>
      <c r="KGZ59" s="24"/>
      <c r="KHA59" s="24"/>
      <c r="KHB59" s="24"/>
      <c r="KHC59" s="24"/>
      <c r="KHD59" s="24"/>
      <c r="KHE59" s="24"/>
      <c r="KHF59" s="24"/>
      <c r="KHG59" s="24"/>
      <c r="KHH59" s="24"/>
      <c r="KHI59" s="24"/>
      <c r="KHJ59" s="24"/>
      <c r="KHK59" s="24"/>
      <c r="KHL59" s="24"/>
      <c r="KHM59" s="24"/>
      <c r="KHN59" s="24"/>
      <c r="KHO59" s="24"/>
      <c r="KHP59" s="24"/>
      <c r="KHQ59" s="24"/>
      <c r="KHR59" s="24"/>
      <c r="KHS59" s="24"/>
      <c r="KHT59" s="24"/>
      <c r="KHU59" s="24"/>
      <c r="KHV59" s="24"/>
      <c r="KHW59" s="24"/>
      <c r="KHX59" s="24"/>
      <c r="KHY59" s="24"/>
      <c r="KHZ59" s="24"/>
      <c r="KIA59" s="24"/>
      <c r="KIB59" s="24"/>
      <c r="KIC59" s="24"/>
      <c r="KID59" s="24"/>
      <c r="KIE59" s="24"/>
      <c r="KIF59" s="24"/>
      <c r="KIG59" s="24"/>
      <c r="KIH59" s="24"/>
      <c r="KII59" s="24"/>
      <c r="KIJ59" s="24"/>
      <c r="KIK59" s="24"/>
      <c r="KIL59" s="24"/>
      <c r="KIM59" s="24"/>
      <c r="KIN59" s="24"/>
      <c r="KIO59" s="24"/>
      <c r="KIP59" s="24"/>
      <c r="KIQ59" s="24"/>
      <c r="KIR59" s="24"/>
      <c r="KIS59" s="24"/>
      <c r="KIT59" s="24"/>
      <c r="KIU59" s="24"/>
      <c r="KIV59" s="24"/>
      <c r="KIW59" s="24"/>
      <c r="KIX59" s="24"/>
      <c r="KIY59" s="24"/>
      <c r="KIZ59" s="24"/>
      <c r="KJA59" s="24"/>
      <c r="KJB59" s="24"/>
      <c r="KJC59" s="24"/>
      <c r="KJD59" s="24"/>
      <c r="KJE59" s="24"/>
      <c r="KJF59" s="24"/>
      <c r="KJG59" s="24"/>
      <c r="KJH59" s="24"/>
      <c r="KJI59" s="24"/>
      <c r="KJJ59" s="24"/>
      <c r="KJK59" s="24"/>
      <c r="KJL59" s="24"/>
      <c r="KJM59" s="24"/>
      <c r="KJN59" s="24"/>
      <c r="KJO59" s="24"/>
      <c r="KJP59" s="24"/>
      <c r="KJQ59" s="24"/>
      <c r="KJR59" s="24"/>
      <c r="KJS59" s="24"/>
      <c r="KJT59" s="24"/>
      <c r="KJU59" s="24"/>
      <c r="KJV59" s="24"/>
      <c r="KJW59" s="24"/>
      <c r="KJX59" s="24"/>
      <c r="KJY59" s="24"/>
      <c r="KJZ59" s="24"/>
      <c r="KKA59" s="24"/>
      <c r="KKB59" s="24"/>
      <c r="KKC59" s="24"/>
      <c r="KKD59" s="24"/>
      <c r="KKE59" s="24"/>
      <c r="KKF59" s="24"/>
      <c r="KKG59" s="24"/>
      <c r="KKH59" s="24"/>
      <c r="KKI59" s="24"/>
      <c r="KKJ59" s="24"/>
      <c r="KKK59" s="24"/>
      <c r="KKL59" s="24"/>
      <c r="KKM59" s="24"/>
      <c r="KKN59" s="24"/>
      <c r="KKO59" s="24"/>
      <c r="KKP59" s="24"/>
      <c r="KKQ59" s="24"/>
      <c r="KKR59" s="24"/>
      <c r="KKS59" s="24"/>
      <c r="KKT59" s="24"/>
      <c r="KKU59" s="24"/>
      <c r="KKV59" s="24"/>
      <c r="KKW59" s="24"/>
      <c r="KKX59" s="24"/>
      <c r="KKY59" s="24"/>
      <c r="KKZ59" s="24"/>
      <c r="KLA59" s="24"/>
      <c r="KLB59" s="24"/>
      <c r="KLC59" s="24"/>
      <c r="KLD59" s="24"/>
      <c r="KLE59" s="24"/>
      <c r="KLF59" s="24"/>
      <c r="KLG59" s="24"/>
      <c r="KLH59" s="24"/>
      <c r="KLI59" s="24"/>
      <c r="KLJ59" s="24"/>
      <c r="KLK59" s="24"/>
      <c r="KLL59" s="24"/>
      <c r="KLM59" s="24"/>
      <c r="KLN59" s="24"/>
      <c r="KLO59" s="24"/>
      <c r="KLP59" s="24"/>
      <c r="KLQ59" s="24"/>
      <c r="KLR59" s="24"/>
      <c r="KLS59" s="24"/>
      <c r="KLT59" s="24"/>
      <c r="KLU59" s="24"/>
      <c r="KLV59" s="24"/>
      <c r="KLW59" s="24"/>
      <c r="KLX59" s="24"/>
      <c r="KLY59" s="24"/>
      <c r="KLZ59" s="24"/>
      <c r="KMA59" s="24"/>
      <c r="KMB59" s="24"/>
      <c r="KMC59" s="24"/>
      <c r="KMD59" s="24"/>
      <c r="KME59" s="24"/>
      <c r="KMF59" s="24"/>
      <c r="KMG59" s="24"/>
      <c r="KMH59" s="24"/>
      <c r="KMI59" s="24"/>
      <c r="KMJ59" s="24"/>
      <c r="KMK59" s="24"/>
      <c r="KML59" s="24"/>
      <c r="KMM59" s="24"/>
      <c r="KMN59" s="24"/>
      <c r="KMO59" s="24"/>
      <c r="KMP59" s="24"/>
      <c r="KMQ59" s="24"/>
      <c r="KMR59" s="24"/>
      <c r="KMS59" s="24"/>
      <c r="KMT59" s="24"/>
      <c r="KMU59" s="24"/>
      <c r="KMV59" s="24"/>
      <c r="KMW59" s="24"/>
      <c r="KMX59" s="24"/>
      <c r="KMY59" s="24"/>
      <c r="KMZ59" s="24"/>
      <c r="KNA59" s="24"/>
      <c r="KNB59" s="24"/>
      <c r="KNC59" s="24"/>
      <c r="KND59" s="24"/>
      <c r="KNE59" s="24"/>
      <c r="KNF59" s="24"/>
      <c r="KNG59" s="24"/>
      <c r="KNH59" s="24"/>
      <c r="KNI59" s="24"/>
      <c r="KNJ59" s="24"/>
      <c r="KNK59" s="24"/>
      <c r="KNL59" s="24"/>
      <c r="KNM59" s="24"/>
      <c r="KNN59" s="24"/>
      <c r="KNO59" s="24"/>
      <c r="KNP59" s="24"/>
      <c r="KNQ59" s="24"/>
      <c r="KNR59" s="24"/>
      <c r="KNS59" s="24"/>
      <c r="KNT59" s="24"/>
      <c r="KNU59" s="24"/>
      <c r="KNV59" s="24"/>
      <c r="KNW59" s="24"/>
      <c r="KNX59" s="24"/>
      <c r="KNY59" s="24"/>
      <c r="KNZ59" s="24"/>
      <c r="KOA59" s="24"/>
      <c r="KOB59" s="24"/>
      <c r="KOC59" s="24"/>
      <c r="KOD59" s="24"/>
      <c r="KOE59" s="24"/>
      <c r="KOF59" s="24"/>
      <c r="KOG59" s="24"/>
      <c r="KOH59" s="24"/>
      <c r="KOI59" s="24"/>
      <c r="KOJ59" s="24"/>
      <c r="KOK59" s="24"/>
      <c r="KOL59" s="24"/>
      <c r="KOM59" s="24"/>
      <c r="KON59" s="24"/>
      <c r="KOO59" s="24"/>
      <c r="KOP59" s="24"/>
      <c r="KOQ59" s="24"/>
      <c r="KOR59" s="24"/>
      <c r="KOS59" s="24"/>
      <c r="KOT59" s="24"/>
      <c r="KOU59" s="24"/>
      <c r="KOV59" s="24"/>
      <c r="KOW59" s="24"/>
      <c r="KOX59" s="24"/>
      <c r="KOY59" s="24"/>
      <c r="KOZ59" s="24"/>
      <c r="KPA59" s="24"/>
      <c r="KPB59" s="24"/>
      <c r="KPC59" s="24"/>
      <c r="KPD59" s="24"/>
      <c r="KPE59" s="24"/>
      <c r="KPF59" s="24"/>
      <c r="KPG59" s="24"/>
      <c r="KPH59" s="24"/>
      <c r="KPI59" s="24"/>
      <c r="KPJ59" s="24"/>
      <c r="KPK59" s="24"/>
      <c r="KPL59" s="24"/>
      <c r="KPM59" s="24"/>
      <c r="KPN59" s="24"/>
      <c r="KPO59" s="24"/>
      <c r="KPP59" s="24"/>
      <c r="KPQ59" s="24"/>
      <c r="KPR59" s="24"/>
      <c r="KPS59" s="24"/>
      <c r="KPT59" s="24"/>
      <c r="KPU59" s="24"/>
      <c r="KPV59" s="24"/>
      <c r="KPW59" s="24"/>
      <c r="KPX59" s="24"/>
      <c r="KPY59" s="24"/>
      <c r="KPZ59" s="24"/>
      <c r="KQA59" s="24"/>
      <c r="KQB59" s="24"/>
      <c r="KQC59" s="24"/>
      <c r="KQD59" s="24"/>
      <c r="KQE59" s="24"/>
      <c r="KQF59" s="24"/>
      <c r="KQG59" s="24"/>
      <c r="KQH59" s="24"/>
      <c r="KQI59" s="24"/>
      <c r="KQJ59" s="24"/>
      <c r="KQK59" s="24"/>
      <c r="KQL59" s="24"/>
      <c r="KQM59" s="24"/>
      <c r="KQN59" s="24"/>
      <c r="KQO59" s="24"/>
      <c r="KQP59" s="24"/>
      <c r="KQQ59" s="24"/>
      <c r="KQR59" s="24"/>
      <c r="KQS59" s="24"/>
      <c r="KQT59" s="24"/>
      <c r="KQU59" s="24"/>
      <c r="KQV59" s="24"/>
      <c r="KQW59" s="24"/>
      <c r="KQX59" s="24"/>
      <c r="KQY59" s="24"/>
      <c r="KQZ59" s="24"/>
      <c r="KRA59" s="24"/>
      <c r="KRB59" s="24"/>
      <c r="KRC59" s="24"/>
      <c r="KRD59" s="24"/>
      <c r="KRE59" s="24"/>
      <c r="KRF59" s="24"/>
      <c r="KRG59" s="24"/>
      <c r="KRH59" s="24"/>
      <c r="KRI59" s="24"/>
      <c r="KRJ59" s="24"/>
      <c r="KRK59" s="24"/>
      <c r="KRL59" s="24"/>
      <c r="KRM59" s="24"/>
      <c r="KRN59" s="24"/>
      <c r="KRO59" s="24"/>
      <c r="KRP59" s="24"/>
      <c r="KRQ59" s="24"/>
      <c r="KRR59" s="24"/>
      <c r="KRS59" s="24"/>
      <c r="KRT59" s="24"/>
      <c r="KRU59" s="24"/>
      <c r="KRV59" s="24"/>
      <c r="KRW59" s="24"/>
      <c r="KRX59" s="24"/>
      <c r="KRY59" s="24"/>
      <c r="KRZ59" s="24"/>
      <c r="KSA59" s="24"/>
      <c r="KSB59" s="24"/>
      <c r="KSC59" s="24"/>
      <c r="KSD59" s="24"/>
      <c r="KSE59" s="24"/>
      <c r="KSF59" s="24"/>
      <c r="KSG59" s="24"/>
      <c r="KSH59" s="24"/>
      <c r="KSI59" s="24"/>
      <c r="KSJ59" s="24"/>
      <c r="KSK59" s="24"/>
      <c r="KSL59" s="24"/>
      <c r="KSM59" s="24"/>
      <c r="KSN59" s="24"/>
      <c r="KSO59" s="24"/>
      <c r="KSP59" s="24"/>
      <c r="KSQ59" s="24"/>
      <c r="KSR59" s="24"/>
      <c r="KSS59" s="24"/>
      <c r="KST59" s="24"/>
      <c r="KSU59" s="24"/>
      <c r="KSV59" s="24"/>
      <c r="KSW59" s="24"/>
      <c r="KSX59" s="24"/>
      <c r="KSY59" s="24"/>
      <c r="KSZ59" s="24"/>
      <c r="KTA59" s="24"/>
      <c r="KTB59" s="24"/>
      <c r="KTC59" s="24"/>
      <c r="KTD59" s="24"/>
      <c r="KTE59" s="24"/>
      <c r="KTF59" s="24"/>
      <c r="KTG59" s="24"/>
      <c r="KTH59" s="24"/>
      <c r="KTI59" s="24"/>
      <c r="KTJ59" s="24"/>
      <c r="KTK59" s="24"/>
      <c r="KTL59" s="24"/>
      <c r="KTM59" s="24"/>
      <c r="KTN59" s="24"/>
      <c r="KTO59" s="24"/>
      <c r="KTP59" s="24"/>
      <c r="KTQ59" s="24"/>
      <c r="KTR59" s="24"/>
      <c r="KTS59" s="24"/>
      <c r="KTT59" s="24"/>
      <c r="KTU59" s="24"/>
      <c r="KTV59" s="24"/>
      <c r="KTW59" s="24"/>
      <c r="KTX59" s="24"/>
      <c r="KTY59" s="24"/>
      <c r="KTZ59" s="24"/>
      <c r="KUA59" s="24"/>
      <c r="KUB59" s="24"/>
      <c r="KUC59" s="24"/>
      <c r="KUD59" s="24"/>
      <c r="KUE59" s="24"/>
      <c r="KUF59" s="24"/>
      <c r="KUG59" s="24"/>
      <c r="KUH59" s="24"/>
      <c r="KUI59" s="24"/>
      <c r="KUJ59" s="24"/>
      <c r="KUK59" s="24"/>
      <c r="KUL59" s="24"/>
      <c r="KUM59" s="24"/>
      <c r="KUN59" s="24"/>
      <c r="KUO59" s="24"/>
      <c r="KUP59" s="24"/>
      <c r="KUQ59" s="24"/>
      <c r="KUR59" s="24"/>
      <c r="KUS59" s="24"/>
      <c r="KUT59" s="24"/>
      <c r="KUU59" s="24"/>
      <c r="KUV59" s="24"/>
      <c r="KUW59" s="24"/>
      <c r="KUX59" s="24"/>
      <c r="KUY59" s="24"/>
      <c r="KUZ59" s="24"/>
      <c r="KVA59" s="24"/>
      <c r="KVB59" s="24"/>
      <c r="KVC59" s="24"/>
      <c r="KVD59" s="24"/>
      <c r="KVE59" s="24"/>
      <c r="KVF59" s="24"/>
      <c r="KVG59" s="24"/>
      <c r="KVH59" s="24"/>
      <c r="KVI59" s="24"/>
      <c r="KVJ59" s="24"/>
      <c r="KVK59" s="24"/>
      <c r="KVL59" s="24"/>
      <c r="KVM59" s="24"/>
      <c r="KVN59" s="24"/>
      <c r="KVO59" s="24"/>
      <c r="KVP59" s="24"/>
      <c r="KVQ59" s="24"/>
      <c r="KVR59" s="24"/>
      <c r="KVS59" s="24"/>
      <c r="KVT59" s="24"/>
      <c r="KVU59" s="24"/>
      <c r="KVV59" s="24"/>
      <c r="KVW59" s="24"/>
      <c r="KVX59" s="24"/>
      <c r="KVY59" s="24"/>
      <c r="KVZ59" s="24"/>
      <c r="KWA59" s="24"/>
      <c r="KWB59" s="24"/>
      <c r="KWC59" s="24"/>
      <c r="KWD59" s="24"/>
      <c r="KWE59" s="24"/>
      <c r="KWF59" s="24"/>
      <c r="KWG59" s="24"/>
      <c r="KWH59" s="24"/>
      <c r="KWI59" s="24"/>
      <c r="KWJ59" s="24"/>
      <c r="KWK59" s="24"/>
      <c r="KWL59" s="24"/>
      <c r="KWM59" s="24"/>
      <c r="KWN59" s="24"/>
      <c r="KWO59" s="24"/>
      <c r="KWP59" s="24"/>
      <c r="KWQ59" s="24"/>
      <c r="KWR59" s="24"/>
      <c r="KWS59" s="24"/>
      <c r="KWT59" s="24"/>
      <c r="KWU59" s="24"/>
      <c r="KWV59" s="24"/>
      <c r="KWW59" s="24"/>
      <c r="KWX59" s="24"/>
      <c r="KWY59" s="24"/>
      <c r="KWZ59" s="24"/>
      <c r="KXA59" s="24"/>
      <c r="KXB59" s="24"/>
      <c r="KXC59" s="24"/>
      <c r="KXD59" s="24"/>
      <c r="KXE59" s="24"/>
      <c r="KXF59" s="24"/>
      <c r="KXG59" s="24"/>
      <c r="KXH59" s="24"/>
      <c r="KXI59" s="24"/>
      <c r="KXJ59" s="24"/>
      <c r="KXK59" s="24"/>
      <c r="KXL59" s="24"/>
      <c r="KXM59" s="24"/>
      <c r="KXN59" s="24"/>
      <c r="KXO59" s="24"/>
      <c r="KXP59" s="24"/>
      <c r="KXQ59" s="24"/>
      <c r="KXR59" s="24"/>
      <c r="KXS59" s="24"/>
      <c r="KXT59" s="24"/>
      <c r="KXU59" s="24"/>
      <c r="KXV59" s="24"/>
      <c r="KXW59" s="24"/>
      <c r="KXX59" s="24"/>
      <c r="KXY59" s="24"/>
      <c r="KXZ59" s="24"/>
      <c r="KYA59" s="24"/>
      <c r="KYB59" s="24"/>
      <c r="KYC59" s="24"/>
      <c r="KYD59" s="24"/>
      <c r="KYE59" s="24"/>
      <c r="KYF59" s="24"/>
      <c r="KYG59" s="24"/>
      <c r="KYH59" s="24"/>
      <c r="KYI59" s="24"/>
      <c r="KYJ59" s="24"/>
      <c r="KYK59" s="24"/>
      <c r="KYL59" s="24"/>
      <c r="KYM59" s="24"/>
      <c r="KYN59" s="24"/>
      <c r="KYO59" s="24"/>
      <c r="KYP59" s="24"/>
      <c r="KYQ59" s="24"/>
      <c r="KYR59" s="24"/>
      <c r="KYS59" s="24"/>
      <c r="KYT59" s="24"/>
      <c r="KYU59" s="24"/>
      <c r="KYV59" s="24"/>
      <c r="KYW59" s="24"/>
      <c r="KYX59" s="24"/>
      <c r="KYY59" s="24"/>
      <c r="KYZ59" s="24"/>
      <c r="KZA59" s="24"/>
      <c r="KZB59" s="24"/>
      <c r="KZC59" s="24"/>
      <c r="KZD59" s="24"/>
      <c r="KZE59" s="24"/>
      <c r="KZF59" s="24"/>
      <c r="KZG59" s="24"/>
      <c r="KZH59" s="24"/>
      <c r="KZI59" s="24"/>
      <c r="KZJ59" s="24"/>
      <c r="KZK59" s="24"/>
      <c r="KZL59" s="24"/>
      <c r="KZM59" s="24"/>
      <c r="KZN59" s="24"/>
      <c r="KZO59" s="24"/>
      <c r="KZP59" s="24"/>
      <c r="KZQ59" s="24"/>
      <c r="KZR59" s="24"/>
      <c r="KZS59" s="24"/>
      <c r="KZT59" s="24"/>
      <c r="KZU59" s="24"/>
      <c r="KZV59" s="24"/>
      <c r="KZW59" s="24"/>
      <c r="KZX59" s="24"/>
      <c r="KZY59" s="24"/>
      <c r="KZZ59" s="24"/>
      <c r="LAA59" s="24"/>
      <c r="LAB59" s="24"/>
      <c r="LAC59" s="24"/>
      <c r="LAD59" s="24"/>
      <c r="LAE59" s="24"/>
      <c r="LAF59" s="24"/>
      <c r="LAG59" s="24"/>
      <c r="LAH59" s="24"/>
      <c r="LAI59" s="24"/>
      <c r="LAJ59" s="24"/>
      <c r="LAK59" s="24"/>
      <c r="LAL59" s="24"/>
      <c r="LAM59" s="24"/>
      <c r="LAN59" s="24"/>
      <c r="LAO59" s="24"/>
      <c r="LAP59" s="24"/>
      <c r="LAQ59" s="24"/>
      <c r="LAR59" s="24"/>
      <c r="LAS59" s="24"/>
      <c r="LAT59" s="24"/>
      <c r="LAU59" s="24"/>
      <c r="LAV59" s="24"/>
      <c r="LAW59" s="24"/>
      <c r="LAX59" s="24"/>
      <c r="LAY59" s="24"/>
      <c r="LAZ59" s="24"/>
      <c r="LBA59" s="24"/>
      <c r="LBB59" s="24"/>
      <c r="LBC59" s="24"/>
      <c r="LBD59" s="24"/>
      <c r="LBE59" s="24"/>
      <c r="LBF59" s="24"/>
      <c r="LBG59" s="24"/>
      <c r="LBH59" s="24"/>
      <c r="LBI59" s="24"/>
      <c r="LBJ59" s="24"/>
      <c r="LBK59" s="24"/>
      <c r="LBL59" s="24"/>
      <c r="LBM59" s="24"/>
      <c r="LBN59" s="24"/>
      <c r="LBO59" s="24"/>
      <c r="LBP59" s="24"/>
      <c r="LBQ59" s="24"/>
      <c r="LBR59" s="24"/>
      <c r="LBS59" s="24"/>
      <c r="LBT59" s="24"/>
      <c r="LBU59" s="24"/>
      <c r="LBV59" s="24"/>
      <c r="LBW59" s="24"/>
      <c r="LBX59" s="24"/>
      <c r="LBY59" s="24"/>
      <c r="LBZ59" s="24"/>
      <c r="LCA59" s="24"/>
      <c r="LCB59" s="24"/>
      <c r="LCC59" s="24"/>
      <c r="LCD59" s="24"/>
      <c r="LCE59" s="24"/>
      <c r="LCF59" s="24"/>
      <c r="LCG59" s="24"/>
      <c r="LCH59" s="24"/>
      <c r="LCI59" s="24"/>
      <c r="LCJ59" s="24"/>
      <c r="LCK59" s="24"/>
      <c r="LCL59" s="24"/>
      <c r="LCM59" s="24"/>
      <c r="LCN59" s="24"/>
      <c r="LCO59" s="24"/>
      <c r="LCP59" s="24"/>
      <c r="LCQ59" s="24"/>
      <c r="LCR59" s="24"/>
      <c r="LCS59" s="24"/>
      <c r="LCT59" s="24"/>
      <c r="LCU59" s="24"/>
      <c r="LCV59" s="24"/>
      <c r="LCW59" s="24"/>
      <c r="LCX59" s="24"/>
      <c r="LCY59" s="24"/>
      <c r="LCZ59" s="24"/>
      <c r="LDA59" s="24"/>
      <c r="LDB59" s="24"/>
      <c r="LDC59" s="24"/>
      <c r="LDD59" s="24"/>
      <c r="LDE59" s="24"/>
      <c r="LDF59" s="24"/>
      <c r="LDG59" s="24"/>
      <c r="LDH59" s="24"/>
      <c r="LDI59" s="24"/>
      <c r="LDJ59" s="24"/>
      <c r="LDK59" s="24"/>
      <c r="LDL59" s="24"/>
      <c r="LDM59" s="24"/>
      <c r="LDN59" s="24"/>
      <c r="LDO59" s="24"/>
      <c r="LDP59" s="24"/>
      <c r="LDQ59" s="24"/>
      <c r="LDR59" s="24"/>
      <c r="LDS59" s="24"/>
      <c r="LDT59" s="24"/>
      <c r="LDU59" s="24"/>
      <c r="LDV59" s="24"/>
      <c r="LDW59" s="24"/>
      <c r="LDX59" s="24"/>
      <c r="LDY59" s="24"/>
      <c r="LDZ59" s="24"/>
      <c r="LEA59" s="24"/>
      <c r="LEB59" s="24"/>
      <c r="LEC59" s="24"/>
      <c r="LED59" s="24"/>
      <c r="LEE59" s="24"/>
      <c r="LEF59" s="24"/>
      <c r="LEG59" s="24"/>
      <c r="LEH59" s="24"/>
      <c r="LEI59" s="24"/>
      <c r="LEJ59" s="24"/>
      <c r="LEK59" s="24"/>
      <c r="LEL59" s="24"/>
      <c r="LEM59" s="24"/>
      <c r="LEN59" s="24"/>
      <c r="LEO59" s="24"/>
      <c r="LEP59" s="24"/>
      <c r="LEQ59" s="24"/>
      <c r="LER59" s="24"/>
      <c r="LES59" s="24"/>
      <c r="LET59" s="24"/>
      <c r="LEU59" s="24"/>
      <c r="LEV59" s="24"/>
      <c r="LEW59" s="24"/>
      <c r="LEX59" s="24"/>
      <c r="LEY59" s="24"/>
      <c r="LEZ59" s="24"/>
      <c r="LFA59" s="24"/>
      <c r="LFB59" s="24"/>
      <c r="LFC59" s="24"/>
      <c r="LFD59" s="24"/>
      <c r="LFE59" s="24"/>
      <c r="LFF59" s="24"/>
      <c r="LFG59" s="24"/>
      <c r="LFH59" s="24"/>
      <c r="LFI59" s="24"/>
      <c r="LFJ59" s="24"/>
      <c r="LFK59" s="24"/>
      <c r="LFL59" s="24"/>
      <c r="LFM59" s="24"/>
      <c r="LFN59" s="24"/>
      <c r="LFO59" s="24"/>
      <c r="LFP59" s="24"/>
      <c r="LFQ59" s="24"/>
      <c r="LFR59" s="24"/>
      <c r="LFS59" s="24"/>
      <c r="LFT59" s="24"/>
      <c r="LFU59" s="24"/>
      <c r="LFV59" s="24"/>
      <c r="LFW59" s="24"/>
      <c r="LFX59" s="24"/>
      <c r="LFY59" s="24"/>
      <c r="LFZ59" s="24"/>
      <c r="LGA59" s="24"/>
      <c r="LGB59" s="24"/>
      <c r="LGC59" s="24"/>
      <c r="LGD59" s="24"/>
      <c r="LGE59" s="24"/>
      <c r="LGF59" s="24"/>
      <c r="LGG59" s="24"/>
      <c r="LGH59" s="24"/>
      <c r="LGI59" s="24"/>
      <c r="LGJ59" s="24"/>
      <c r="LGK59" s="24"/>
      <c r="LGL59" s="24"/>
      <c r="LGM59" s="24"/>
      <c r="LGN59" s="24"/>
      <c r="LGO59" s="24"/>
      <c r="LGP59" s="24"/>
      <c r="LGQ59" s="24"/>
      <c r="LGR59" s="24"/>
      <c r="LGS59" s="24"/>
      <c r="LGT59" s="24"/>
      <c r="LGU59" s="24"/>
      <c r="LGV59" s="24"/>
      <c r="LGW59" s="24"/>
      <c r="LGX59" s="24"/>
      <c r="LGY59" s="24"/>
      <c r="LGZ59" s="24"/>
      <c r="LHA59" s="24"/>
      <c r="LHB59" s="24"/>
      <c r="LHC59" s="24"/>
      <c r="LHD59" s="24"/>
      <c r="LHE59" s="24"/>
      <c r="LHF59" s="24"/>
      <c r="LHG59" s="24"/>
      <c r="LHH59" s="24"/>
      <c r="LHI59" s="24"/>
      <c r="LHJ59" s="24"/>
      <c r="LHK59" s="24"/>
      <c r="LHL59" s="24"/>
      <c r="LHM59" s="24"/>
      <c r="LHN59" s="24"/>
      <c r="LHO59" s="24"/>
      <c r="LHP59" s="24"/>
      <c r="LHQ59" s="24"/>
      <c r="LHR59" s="24"/>
      <c r="LHS59" s="24"/>
      <c r="LHT59" s="24"/>
      <c r="LHU59" s="24"/>
      <c r="LHV59" s="24"/>
      <c r="LHW59" s="24"/>
      <c r="LHX59" s="24"/>
      <c r="LHY59" s="24"/>
      <c r="LHZ59" s="24"/>
      <c r="LIA59" s="24"/>
      <c r="LIB59" s="24"/>
      <c r="LIC59" s="24"/>
      <c r="LID59" s="24"/>
      <c r="LIE59" s="24"/>
      <c r="LIF59" s="24"/>
      <c r="LIG59" s="24"/>
      <c r="LIH59" s="24"/>
      <c r="LII59" s="24"/>
      <c r="LIJ59" s="24"/>
      <c r="LIK59" s="24"/>
      <c r="LIL59" s="24"/>
      <c r="LIM59" s="24"/>
      <c r="LIN59" s="24"/>
      <c r="LIO59" s="24"/>
      <c r="LIP59" s="24"/>
      <c r="LIQ59" s="24"/>
      <c r="LIR59" s="24"/>
      <c r="LIS59" s="24"/>
      <c r="LIT59" s="24"/>
      <c r="LIU59" s="24"/>
      <c r="LIV59" s="24"/>
      <c r="LIW59" s="24"/>
      <c r="LIX59" s="24"/>
      <c r="LIY59" s="24"/>
      <c r="LIZ59" s="24"/>
      <c r="LJA59" s="24"/>
      <c r="LJB59" s="24"/>
      <c r="LJC59" s="24"/>
      <c r="LJD59" s="24"/>
      <c r="LJE59" s="24"/>
      <c r="LJF59" s="24"/>
      <c r="LJG59" s="24"/>
      <c r="LJH59" s="24"/>
      <c r="LJI59" s="24"/>
      <c r="LJJ59" s="24"/>
      <c r="LJK59" s="24"/>
      <c r="LJL59" s="24"/>
      <c r="LJM59" s="24"/>
      <c r="LJN59" s="24"/>
      <c r="LJO59" s="24"/>
      <c r="LJP59" s="24"/>
      <c r="LJQ59" s="24"/>
      <c r="LJR59" s="24"/>
      <c r="LJS59" s="24"/>
      <c r="LJT59" s="24"/>
      <c r="LJU59" s="24"/>
      <c r="LJV59" s="24"/>
      <c r="LJW59" s="24"/>
      <c r="LJX59" s="24"/>
      <c r="LJY59" s="24"/>
      <c r="LJZ59" s="24"/>
      <c r="LKA59" s="24"/>
      <c r="LKB59" s="24"/>
      <c r="LKC59" s="24"/>
      <c r="LKD59" s="24"/>
      <c r="LKE59" s="24"/>
      <c r="LKF59" s="24"/>
      <c r="LKG59" s="24"/>
      <c r="LKH59" s="24"/>
      <c r="LKI59" s="24"/>
      <c r="LKJ59" s="24"/>
      <c r="LKK59" s="24"/>
      <c r="LKL59" s="24"/>
      <c r="LKM59" s="24"/>
      <c r="LKN59" s="24"/>
      <c r="LKO59" s="24"/>
      <c r="LKP59" s="24"/>
      <c r="LKQ59" s="24"/>
      <c r="LKR59" s="24"/>
      <c r="LKS59" s="24"/>
      <c r="LKT59" s="24"/>
      <c r="LKU59" s="24"/>
      <c r="LKV59" s="24"/>
      <c r="LKW59" s="24"/>
      <c r="LKX59" s="24"/>
      <c r="LKY59" s="24"/>
      <c r="LKZ59" s="24"/>
      <c r="LLA59" s="24"/>
      <c r="LLB59" s="24"/>
      <c r="LLC59" s="24"/>
      <c r="LLD59" s="24"/>
      <c r="LLE59" s="24"/>
      <c r="LLF59" s="24"/>
      <c r="LLG59" s="24"/>
      <c r="LLH59" s="24"/>
      <c r="LLI59" s="24"/>
      <c r="LLJ59" s="24"/>
      <c r="LLK59" s="24"/>
      <c r="LLL59" s="24"/>
      <c r="LLM59" s="24"/>
      <c r="LLN59" s="24"/>
      <c r="LLO59" s="24"/>
      <c r="LLP59" s="24"/>
      <c r="LLQ59" s="24"/>
      <c r="LLR59" s="24"/>
      <c r="LLS59" s="24"/>
      <c r="LLT59" s="24"/>
      <c r="LLU59" s="24"/>
      <c r="LLV59" s="24"/>
      <c r="LLW59" s="24"/>
      <c r="LLX59" s="24"/>
      <c r="LLY59" s="24"/>
      <c r="LLZ59" s="24"/>
      <c r="LMA59" s="24"/>
      <c r="LMB59" s="24"/>
      <c r="LMC59" s="24"/>
      <c r="LMD59" s="24"/>
      <c r="LME59" s="24"/>
      <c r="LMF59" s="24"/>
      <c r="LMG59" s="24"/>
      <c r="LMH59" s="24"/>
      <c r="LMI59" s="24"/>
      <c r="LMJ59" s="24"/>
      <c r="LMK59" s="24"/>
      <c r="LML59" s="24"/>
      <c r="LMM59" s="24"/>
      <c r="LMN59" s="24"/>
      <c r="LMO59" s="24"/>
      <c r="LMP59" s="24"/>
      <c r="LMQ59" s="24"/>
      <c r="LMR59" s="24"/>
      <c r="LMS59" s="24"/>
      <c r="LMT59" s="24"/>
      <c r="LMU59" s="24"/>
      <c r="LMV59" s="24"/>
      <c r="LMW59" s="24"/>
      <c r="LMX59" s="24"/>
      <c r="LMY59" s="24"/>
      <c r="LMZ59" s="24"/>
      <c r="LNA59" s="24"/>
      <c r="LNB59" s="24"/>
      <c r="LNC59" s="24"/>
      <c r="LND59" s="24"/>
      <c r="LNE59" s="24"/>
      <c r="LNF59" s="24"/>
      <c r="LNG59" s="24"/>
      <c r="LNH59" s="24"/>
      <c r="LNI59" s="24"/>
      <c r="LNJ59" s="24"/>
      <c r="LNK59" s="24"/>
      <c r="LNL59" s="24"/>
      <c r="LNM59" s="24"/>
      <c r="LNN59" s="24"/>
      <c r="LNO59" s="24"/>
      <c r="LNP59" s="24"/>
      <c r="LNQ59" s="24"/>
      <c r="LNR59" s="24"/>
      <c r="LNS59" s="24"/>
      <c r="LNT59" s="24"/>
      <c r="LNU59" s="24"/>
      <c r="LNV59" s="24"/>
      <c r="LNW59" s="24"/>
      <c r="LNX59" s="24"/>
      <c r="LNY59" s="24"/>
      <c r="LNZ59" s="24"/>
      <c r="LOA59" s="24"/>
      <c r="LOB59" s="24"/>
      <c r="LOC59" s="24"/>
      <c r="LOD59" s="24"/>
      <c r="LOE59" s="24"/>
      <c r="LOF59" s="24"/>
      <c r="LOG59" s="24"/>
      <c r="LOH59" s="24"/>
      <c r="LOI59" s="24"/>
      <c r="LOJ59" s="24"/>
      <c r="LOK59" s="24"/>
      <c r="LOL59" s="24"/>
      <c r="LOM59" s="24"/>
      <c r="LON59" s="24"/>
      <c r="LOO59" s="24"/>
      <c r="LOP59" s="24"/>
      <c r="LOQ59" s="24"/>
      <c r="LOR59" s="24"/>
      <c r="LOS59" s="24"/>
      <c r="LOT59" s="24"/>
      <c r="LOU59" s="24"/>
      <c r="LOV59" s="24"/>
      <c r="LOW59" s="24"/>
      <c r="LOX59" s="24"/>
      <c r="LOY59" s="24"/>
      <c r="LOZ59" s="24"/>
      <c r="LPA59" s="24"/>
      <c r="LPB59" s="24"/>
      <c r="LPC59" s="24"/>
      <c r="LPD59" s="24"/>
      <c r="LPE59" s="24"/>
      <c r="LPF59" s="24"/>
      <c r="LPG59" s="24"/>
      <c r="LPH59" s="24"/>
      <c r="LPI59" s="24"/>
      <c r="LPJ59" s="24"/>
      <c r="LPK59" s="24"/>
      <c r="LPL59" s="24"/>
      <c r="LPM59" s="24"/>
      <c r="LPN59" s="24"/>
      <c r="LPO59" s="24"/>
      <c r="LPP59" s="24"/>
      <c r="LPQ59" s="24"/>
      <c r="LPR59" s="24"/>
      <c r="LPS59" s="24"/>
      <c r="LPT59" s="24"/>
      <c r="LPU59" s="24"/>
      <c r="LPV59" s="24"/>
      <c r="LPW59" s="24"/>
      <c r="LPX59" s="24"/>
      <c r="LPY59" s="24"/>
      <c r="LPZ59" s="24"/>
      <c r="LQA59" s="24"/>
      <c r="LQB59" s="24"/>
      <c r="LQC59" s="24"/>
      <c r="LQD59" s="24"/>
      <c r="LQE59" s="24"/>
      <c r="LQF59" s="24"/>
      <c r="LQG59" s="24"/>
      <c r="LQH59" s="24"/>
      <c r="LQI59" s="24"/>
      <c r="LQJ59" s="24"/>
      <c r="LQK59" s="24"/>
      <c r="LQL59" s="24"/>
      <c r="LQM59" s="24"/>
      <c r="LQN59" s="24"/>
      <c r="LQO59" s="24"/>
      <c r="LQP59" s="24"/>
      <c r="LQQ59" s="24"/>
      <c r="LQR59" s="24"/>
      <c r="LQS59" s="24"/>
      <c r="LQT59" s="24"/>
      <c r="LQU59" s="24"/>
      <c r="LQV59" s="24"/>
      <c r="LQW59" s="24"/>
      <c r="LQX59" s="24"/>
      <c r="LQY59" s="24"/>
      <c r="LQZ59" s="24"/>
      <c r="LRA59" s="24"/>
      <c r="LRB59" s="24"/>
      <c r="LRC59" s="24"/>
      <c r="LRD59" s="24"/>
      <c r="LRE59" s="24"/>
      <c r="LRF59" s="24"/>
      <c r="LRG59" s="24"/>
      <c r="LRH59" s="24"/>
      <c r="LRI59" s="24"/>
      <c r="LRJ59" s="24"/>
      <c r="LRK59" s="24"/>
      <c r="LRL59" s="24"/>
      <c r="LRM59" s="24"/>
      <c r="LRN59" s="24"/>
      <c r="LRO59" s="24"/>
      <c r="LRP59" s="24"/>
      <c r="LRQ59" s="24"/>
      <c r="LRR59" s="24"/>
      <c r="LRS59" s="24"/>
      <c r="LRT59" s="24"/>
      <c r="LRU59" s="24"/>
      <c r="LRV59" s="24"/>
      <c r="LRW59" s="24"/>
      <c r="LRX59" s="24"/>
      <c r="LRY59" s="24"/>
      <c r="LRZ59" s="24"/>
      <c r="LSA59" s="24"/>
      <c r="LSB59" s="24"/>
      <c r="LSC59" s="24"/>
      <c r="LSD59" s="24"/>
      <c r="LSE59" s="24"/>
      <c r="LSF59" s="24"/>
      <c r="LSG59" s="24"/>
      <c r="LSH59" s="24"/>
      <c r="LSI59" s="24"/>
      <c r="LSJ59" s="24"/>
      <c r="LSK59" s="24"/>
      <c r="LSL59" s="24"/>
      <c r="LSM59" s="24"/>
      <c r="LSN59" s="24"/>
      <c r="LSO59" s="24"/>
      <c r="LSP59" s="24"/>
      <c r="LSQ59" s="24"/>
      <c r="LSR59" s="24"/>
      <c r="LSS59" s="24"/>
      <c r="LST59" s="24"/>
      <c r="LSU59" s="24"/>
      <c r="LSV59" s="24"/>
      <c r="LSW59" s="24"/>
      <c r="LSX59" s="24"/>
      <c r="LSY59" s="24"/>
      <c r="LSZ59" s="24"/>
      <c r="LTA59" s="24"/>
      <c r="LTB59" s="24"/>
      <c r="LTC59" s="24"/>
      <c r="LTD59" s="24"/>
      <c r="LTE59" s="24"/>
      <c r="LTF59" s="24"/>
      <c r="LTG59" s="24"/>
      <c r="LTH59" s="24"/>
      <c r="LTI59" s="24"/>
      <c r="LTJ59" s="24"/>
      <c r="LTK59" s="24"/>
      <c r="LTL59" s="24"/>
      <c r="LTM59" s="24"/>
      <c r="LTN59" s="24"/>
      <c r="LTO59" s="24"/>
      <c r="LTP59" s="24"/>
      <c r="LTQ59" s="24"/>
      <c r="LTR59" s="24"/>
      <c r="LTS59" s="24"/>
      <c r="LTT59" s="24"/>
      <c r="LTU59" s="24"/>
      <c r="LTV59" s="24"/>
      <c r="LTW59" s="24"/>
      <c r="LTX59" s="24"/>
      <c r="LTY59" s="24"/>
      <c r="LTZ59" s="24"/>
      <c r="LUA59" s="24"/>
      <c r="LUB59" s="24"/>
      <c r="LUC59" s="24"/>
      <c r="LUD59" s="24"/>
      <c r="LUE59" s="24"/>
      <c r="LUF59" s="24"/>
      <c r="LUG59" s="24"/>
      <c r="LUH59" s="24"/>
      <c r="LUI59" s="24"/>
      <c r="LUJ59" s="24"/>
      <c r="LUK59" s="24"/>
      <c r="LUL59" s="24"/>
      <c r="LUM59" s="24"/>
      <c r="LUN59" s="24"/>
      <c r="LUO59" s="24"/>
      <c r="LUP59" s="24"/>
      <c r="LUQ59" s="24"/>
      <c r="LUR59" s="24"/>
      <c r="LUS59" s="24"/>
      <c r="LUT59" s="24"/>
      <c r="LUU59" s="24"/>
      <c r="LUV59" s="24"/>
      <c r="LUW59" s="24"/>
      <c r="LUX59" s="24"/>
      <c r="LUY59" s="24"/>
      <c r="LUZ59" s="24"/>
      <c r="LVA59" s="24"/>
      <c r="LVB59" s="24"/>
      <c r="LVC59" s="24"/>
      <c r="LVD59" s="24"/>
      <c r="LVE59" s="24"/>
      <c r="LVF59" s="24"/>
      <c r="LVG59" s="24"/>
      <c r="LVH59" s="24"/>
      <c r="LVI59" s="24"/>
      <c r="LVJ59" s="24"/>
      <c r="LVK59" s="24"/>
      <c r="LVL59" s="24"/>
      <c r="LVM59" s="24"/>
      <c r="LVN59" s="24"/>
      <c r="LVO59" s="24"/>
      <c r="LVP59" s="24"/>
      <c r="LVQ59" s="24"/>
      <c r="LVR59" s="24"/>
      <c r="LVS59" s="24"/>
      <c r="LVT59" s="24"/>
      <c r="LVU59" s="24"/>
      <c r="LVV59" s="24"/>
      <c r="LVW59" s="24"/>
      <c r="LVX59" s="24"/>
      <c r="LVY59" s="24"/>
      <c r="LVZ59" s="24"/>
      <c r="LWA59" s="24"/>
      <c r="LWB59" s="24"/>
      <c r="LWC59" s="24"/>
      <c r="LWD59" s="24"/>
      <c r="LWE59" s="24"/>
      <c r="LWF59" s="24"/>
      <c r="LWG59" s="24"/>
      <c r="LWH59" s="24"/>
      <c r="LWI59" s="24"/>
      <c r="LWJ59" s="24"/>
      <c r="LWK59" s="24"/>
      <c r="LWL59" s="24"/>
      <c r="LWM59" s="24"/>
      <c r="LWN59" s="24"/>
      <c r="LWO59" s="24"/>
      <c r="LWP59" s="24"/>
      <c r="LWQ59" s="24"/>
      <c r="LWR59" s="24"/>
      <c r="LWS59" s="24"/>
      <c r="LWT59" s="24"/>
      <c r="LWU59" s="24"/>
      <c r="LWV59" s="24"/>
      <c r="LWW59" s="24"/>
      <c r="LWX59" s="24"/>
      <c r="LWY59" s="24"/>
      <c r="LWZ59" s="24"/>
      <c r="LXA59" s="24"/>
      <c r="LXB59" s="24"/>
      <c r="LXC59" s="24"/>
      <c r="LXD59" s="24"/>
      <c r="LXE59" s="24"/>
      <c r="LXF59" s="24"/>
      <c r="LXG59" s="24"/>
      <c r="LXH59" s="24"/>
      <c r="LXI59" s="24"/>
      <c r="LXJ59" s="24"/>
      <c r="LXK59" s="24"/>
      <c r="LXL59" s="24"/>
      <c r="LXM59" s="24"/>
      <c r="LXN59" s="24"/>
      <c r="LXO59" s="24"/>
      <c r="LXP59" s="24"/>
      <c r="LXQ59" s="24"/>
      <c r="LXR59" s="24"/>
      <c r="LXS59" s="24"/>
      <c r="LXT59" s="24"/>
      <c r="LXU59" s="24"/>
      <c r="LXV59" s="24"/>
      <c r="LXW59" s="24"/>
      <c r="LXX59" s="24"/>
      <c r="LXY59" s="24"/>
      <c r="LXZ59" s="24"/>
      <c r="LYA59" s="24"/>
      <c r="LYB59" s="24"/>
      <c r="LYC59" s="24"/>
      <c r="LYD59" s="24"/>
      <c r="LYE59" s="24"/>
      <c r="LYF59" s="24"/>
      <c r="LYG59" s="24"/>
      <c r="LYH59" s="24"/>
      <c r="LYI59" s="24"/>
      <c r="LYJ59" s="24"/>
      <c r="LYK59" s="24"/>
      <c r="LYL59" s="24"/>
      <c r="LYM59" s="24"/>
      <c r="LYN59" s="24"/>
      <c r="LYO59" s="24"/>
      <c r="LYP59" s="24"/>
      <c r="LYQ59" s="24"/>
      <c r="LYR59" s="24"/>
      <c r="LYS59" s="24"/>
      <c r="LYT59" s="24"/>
      <c r="LYU59" s="24"/>
      <c r="LYV59" s="24"/>
      <c r="LYW59" s="24"/>
      <c r="LYX59" s="24"/>
      <c r="LYY59" s="24"/>
      <c r="LYZ59" s="24"/>
      <c r="LZA59" s="24"/>
      <c r="LZB59" s="24"/>
      <c r="LZC59" s="24"/>
      <c r="LZD59" s="24"/>
      <c r="LZE59" s="24"/>
      <c r="LZF59" s="24"/>
      <c r="LZG59" s="24"/>
      <c r="LZH59" s="24"/>
      <c r="LZI59" s="24"/>
      <c r="LZJ59" s="24"/>
      <c r="LZK59" s="24"/>
      <c r="LZL59" s="24"/>
      <c r="LZM59" s="24"/>
      <c r="LZN59" s="24"/>
      <c r="LZO59" s="24"/>
      <c r="LZP59" s="24"/>
      <c r="LZQ59" s="24"/>
      <c r="LZR59" s="24"/>
      <c r="LZS59" s="24"/>
      <c r="LZT59" s="24"/>
      <c r="LZU59" s="24"/>
      <c r="LZV59" s="24"/>
      <c r="LZW59" s="24"/>
      <c r="LZX59" s="24"/>
      <c r="LZY59" s="24"/>
      <c r="LZZ59" s="24"/>
      <c r="MAA59" s="24"/>
      <c r="MAB59" s="24"/>
      <c r="MAC59" s="24"/>
      <c r="MAD59" s="24"/>
      <c r="MAE59" s="24"/>
      <c r="MAF59" s="24"/>
      <c r="MAG59" s="24"/>
      <c r="MAH59" s="24"/>
      <c r="MAI59" s="24"/>
      <c r="MAJ59" s="24"/>
      <c r="MAK59" s="24"/>
      <c r="MAL59" s="24"/>
      <c r="MAM59" s="24"/>
      <c r="MAN59" s="24"/>
      <c r="MAO59" s="24"/>
      <c r="MAP59" s="24"/>
      <c r="MAQ59" s="24"/>
      <c r="MAR59" s="24"/>
      <c r="MAS59" s="24"/>
      <c r="MAT59" s="24"/>
      <c r="MAU59" s="24"/>
      <c r="MAV59" s="24"/>
      <c r="MAW59" s="24"/>
      <c r="MAX59" s="24"/>
      <c r="MAY59" s="24"/>
      <c r="MAZ59" s="24"/>
      <c r="MBA59" s="24"/>
      <c r="MBB59" s="24"/>
      <c r="MBC59" s="24"/>
      <c r="MBD59" s="24"/>
      <c r="MBE59" s="24"/>
      <c r="MBF59" s="24"/>
      <c r="MBG59" s="24"/>
      <c r="MBH59" s="24"/>
      <c r="MBI59" s="24"/>
      <c r="MBJ59" s="24"/>
      <c r="MBK59" s="24"/>
      <c r="MBL59" s="24"/>
      <c r="MBM59" s="24"/>
      <c r="MBN59" s="24"/>
      <c r="MBO59" s="24"/>
      <c r="MBP59" s="24"/>
      <c r="MBQ59" s="24"/>
      <c r="MBR59" s="24"/>
      <c r="MBS59" s="24"/>
      <c r="MBT59" s="24"/>
      <c r="MBU59" s="24"/>
      <c r="MBV59" s="24"/>
      <c r="MBW59" s="24"/>
      <c r="MBX59" s="24"/>
      <c r="MBY59" s="24"/>
      <c r="MBZ59" s="24"/>
      <c r="MCA59" s="24"/>
      <c r="MCB59" s="24"/>
      <c r="MCC59" s="24"/>
      <c r="MCD59" s="24"/>
      <c r="MCE59" s="24"/>
      <c r="MCF59" s="24"/>
      <c r="MCG59" s="24"/>
      <c r="MCH59" s="24"/>
      <c r="MCI59" s="24"/>
      <c r="MCJ59" s="24"/>
      <c r="MCK59" s="24"/>
      <c r="MCL59" s="24"/>
      <c r="MCM59" s="24"/>
      <c r="MCN59" s="24"/>
      <c r="MCO59" s="24"/>
      <c r="MCP59" s="24"/>
      <c r="MCQ59" s="24"/>
      <c r="MCR59" s="24"/>
      <c r="MCS59" s="24"/>
      <c r="MCT59" s="24"/>
      <c r="MCU59" s="24"/>
      <c r="MCV59" s="24"/>
      <c r="MCW59" s="24"/>
      <c r="MCX59" s="24"/>
      <c r="MCY59" s="24"/>
      <c r="MCZ59" s="24"/>
      <c r="MDA59" s="24"/>
      <c r="MDB59" s="24"/>
      <c r="MDC59" s="24"/>
      <c r="MDD59" s="24"/>
      <c r="MDE59" s="24"/>
      <c r="MDF59" s="24"/>
      <c r="MDG59" s="24"/>
      <c r="MDH59" s="24"/>
      <c r="MDI59" s="24"/>
      <c r="MDJ59" s="24"/>
      <c r="MDK59" s="24"/>
      <c r="MDL59" s="24"/>
      <c r="MDM59" s="24"/>
      <c r="MDN59" s="24"/>
      <c r="MDO59" s="24"/>
      <c r="MDP59" s="24"/>
      <c r="MDQ59" s="24"/>
      <c r="MDR59" s="24"/>
      <c r="MDS59" s="24"/>
      <c r="MDT59" s="24"/>
      <c r="MDU59" s="24"/>
      <c r="MDV59" s="24"/>
      <c r="MDW59" s="24"/>
      <c r="MDX59" s="24"/>
      <c r="MDY59" s="24"/>
      <c r="MDZ59" s="24"/>
      <c r="MEA59" s="24"/>
      <c r="MEB59" s="24"/>
      <c r="MEC59" s="24"/>
      <c r="MED59" s="24"/>
      <c r="MEE59" s="24"/>
      <c r="MEF59" s="24"/>
      <c r="MEG59" s="24"/>
      <c r="MEH59" s="24"/>
      <c r="MEI59" s="24"/>
      <c r="MEJ59" s="24"/>
      <c r="MEK59" s="24"/>
      <c r="MEL59" s="24"/>
      <c r="MEM59" s="24"/>
      <c r="MEN59" s="24"/>
      <c r="MEO59" s="24"/>
      <c r="MEP59" s="24"/>
      <c r="MEQ59" s="24"/>
      <c r="MER59" s="24"/>
      <c r="MES59" s="24"/>
      <c r="MET59" s="24"/>
      <c r="MEU59" s="24"/>
      <c r="MEV59" s="24"/>
      <c r="MEW59" s="24"/>
      <c r="MEX59" s="24"/>
      <c r="MEY59" s="24"/>
      <c r="MEZ59" s="24"/>
      <c r="MFA59" s="24"/>
      <c r="MFB59" s="24"/>
      <c r="MFC59" s="24"/>
      <c r="MFD59" s="24"/>
      <c r="MFE59" s="24"/>
      <c r="MFF59" s="24"/>
      <c r="MFG59" s="24"/>
      <c r="MFH59" s="24"/>
      <c r="MFI59" s="24"/>
      <c r="MFJ59" s="24"/>
      <c r="MFK59" s="24"/>
      <c r="MFL59" s="24"/>
      <c r="MFM59" s="24"/>
      <c r="MFN59" s="24"/>
      <c r="MFO59" s="24"/>
      <c r="MFP59" s="24"/>
      <c r="MFQ59" s="24"/>
      <c r="MFR59" s="24"/>
      <c r="MFS59" s="24"/>
      <c r="MFT59" s="24"/>
      <c r="MFU59" s="24"/>
      <c r="MFV59" s="24"/>
      <c r="MFW59" s="24"/>
      <c r="MFX59" s="24"/>
      <c r="MFY59" s="24"/>
      <c r="MFZ59" s="24"/>
      <c r="MGA59" s="24"/>
      <c r="MGB59" s="24"/>
      <c r="MGC59" s="24"/>
      <c r="MGD59" s="24"/>
      <c r="MGE59" s="24"/>
      <c r="MGF59" s="24"/>
      <c r="MGG59" s="24"/>
      <c r="MGH59" s="24"/>
      <c r="MGI59" s="24"/>
      <c r="MGJ59" s="24"/>
      <c r="MGK59" s="24"/>
      <c r="MGL59" s="24"/>
      <c r="MGM59" s="24"/>
      <c r="MGN59" s="24"/>
      <c r="MGO59" s="24"/>
      <c r="MGP59" s="24"/>
      <c r="MGQ59" s="24"/>
      <c r="MGR59" s="24"/>
      <c r="MGS59" s="24"/>
      <c r="MGT59" s="24"/>
      <c r="MGU59" s="24"/>
      <c r="MGV59" s="24"/>
      <c r="MGW59" s="24"/>
      <c r="MGX59" s="24"/>
      <c r="MGY59" s="24"/>
      <c r="MGZ59" s="24"/>
      <c r="MHA59" s="24"/>
      <c r="MHB59" s="24"/>
      <c r="MHC59" s="24"/>
      <c r="MHD59" s="24"/>
      <c r="MHE59" s="24"/>
      <c r="MHF59" s="24"/>
      <c r="MHG59" s="24"/>
      <c r="MHH59" s="24"/>
      <c r="MHI59" s="24"/>
      <c r="MHJ59" s="24"/>
      <c r="MHK59" s="24"/>
      <c r="MHL59" s="24"/>
      <c r="MHM59" s="24"/>
      <c r="MHN59" s="24"/>
      <c r="MHO59" s="24"/>
      <c r="MHP59" s="24"/>
      <c r="MHQ59" s="24"/>
      <c r="MHR59" s="24"/>
      <c r="MHS59" s="24"/>
      <c r="MHT59" s="24"/>
      <c r="MHU59" s="24"/>
      <c r="MHV59" s="24"/>
      <c r="MHW59" s="24"/>
      <c r="MHX59" s="24"/>
      <c r="MHY59" s="24"/>
      <c r="MHZ59" s="24"/>
      <c r="MIA59" s="24"/>
      <c r="MIB59" s="24"/>
      <c r="MIC59" s="24"/>
      <c r="MID59" s="24"/>
      <c r="MIE59" s="24"/>
      <c r="MIF59" s="24"/>
      <c r="MIG59" s="24"/>
      <c r="MIH59" s="24"/>
      <c r="MII59" s="24"/>
      <c r="MIJ59" s="24"/>
      <c r="MIK59" s="24"/>
      <c r="MIL59" s="24"/>
      <c r="MIM59" s="24"/>
      <c r="MIN59" s="24"/>
      <c r="MIO59" s="24"/>
      <c r="MIP59" s="24"/>
      <c r="MIQ59" s="24"/>
      <c r="MIR59" s="24"/>
      <c r="MIS59" s="24"/>
      <c r="MIT59" s="24"/>
      <c r="MIU59" s="24"/>
      <c r="MIV59" s="24"/>
      <c r="MIW59" s="24"/>
      <c r="MIX59" s="24"/>
      <c r="MIY59" s="24"/>
      <c r="MIZ59" s="24"/>
      <c r="MJA59" s="24"/>
      <c r="MJB59" s="24"/>
      <c r="MJC59" s="24"/>
      <c r="MJD59" s="24"/>
      <c r="MJE59" s="24"/>
      <c r="MJF59" s="24"/>
      <c r="MJG59" s="24"/>
      <c r="MJH59" s="24"/>
      <c r="MJI59" s="24"/>
      <c r="MJJ59" s="24"/>
      <c r="MJK59" s="24"/>
      <c r="MJL59" s="24"/>
      <c r="MJM59" s="24"/>
      <c r="MJN59" s="24"/>
      <c r="MJO59" s="24"/>
      <c r="MJP59" s="24"/>
      <c r="MJQ59" s="24"/>
      <c r="MJR59" s="24"/>
      <c r="MJS59" s="24"/>
      <c r="MJT59" s="24"/>
      <c r="MJU59" s="24"/>
      <c r="MJV59" s="24"/>
      <c r="MJW59" s="24"/>
      <c r="MJX59" s="24"/>
      <c r="MJY59" s="24"/>
      <c r="MJZ59" s="24"/>
      <c r="MKA59" s="24"/>
      <c r="MKB59" s="24"/>
      <c r="MKC59" s="24"/>
      <c r="MKD59" s="24"/>
      <c r="MKE59" s="24"/>
      <c r="MKF59" s="24"/>
      <c r="MKG59" s="24"/>
      <c r="MKH59" s="24"/>
      <c r="MKI59" s="24"/>
      <c r="MKJ59" s="24"/>
      <c r="MKK59" s="24"/>
      <c r="MKL59" s="24"/>
      <c r="MKM59" s="24"/>
      <c r="MKN59" s="24"/>
      <c r="MKO59" s="24"/>
      <c r="MKP59" s="24"/>
      <c r="MKQ59" s="24"/>
      <c r="MKR59" s="24"/>
      <c r="MKS59" s="24"/>
      <c r="MKT59" s="24"/>
      <c r="MKU59" s="24"/>
      <c r="MKV59" s="24"/>
      <c r="MKW59" s="24"/>
      <c r="MKX59" s="24"/>
      <c r="MKY59" s="24"/>
      <c r="MKZ59" s="24"/>
      <c r="MLA59" s="24"/>
      <c r="MLB59" s="24"/>
      <c r="MLC59" s="24"/>
      <c r="MLD59" s="24"/>
      <c r="MLE59" s="24"/>
      <c r="MLF59" s="24"/>
      <c r="MLG59" s="24"/>
      <c r="MLH59" s="24"/>
      <c r="MLI59" s="24"/>
      <c r="MLJ59" s="24"/>
      <c r="MLK59" s="24"/>
      <c r="MLL59" s="24"/>
      <c r="MLM59" s="24"/>
      <c r="MLN59" s="24"/>
      <c r="MLO59" s="24"/>
      <c r="MLP59" s="24"/>
      <c r="MLQ59" s="24"/>
      <c r="MLR59" s="24"/>
      <c r="MLS59" s="24"/>
      <c r="MLT59" s="24"/>
      <c r="MLU59" s="24"/>
      <c r="MLV59" s="24"/>
      <c r="MLW59" s="24"/>
      <c r="MLX59" s="24"/>
      <c r="MLY59" s="24"/>
      <c r="MLZ59" s="24"/>
      <c r="MMA59" s="24"/>
      <c r="MMB59" s="24"/>
      <c r="MMC59" s="24"/>
      <c r="MMD59" s="24"/>
      <c r="MME59" s="24"/>
      <c r="MMF59" s="24"/>
      <c r="MMG59" s="24"/>
      <c r="MMH59" s="24"/>
      <c r="MMI59" s="24"/>
      <c r="MMJ59" s="24"/>
      <c r="MMK59" s="24"/>
      <c r="MML59" s="24"/>
      <c r="MMM59" s="24"/>
      <c r="MMN59" s="24"/>
      <c r="MMO59" s="24"/>
      <c r="MMP59" s="24"/>
      <c r="MMQ59" s="24"/>
      <c r="MMR59" s="24"/>
      <c r="MMS59" s="24"/>
      <c r="MMT59" s="24"/>
      <c r="MMU59" s="24"/>
      <c r="MMV59" s="24"/>
      <c r="MMW59" s="24"/>
      <c r="MMX59" s="24"/>
      <c r="MMY59" s="24"/>
      <c r="MMZ59" s="24"/>
      <c r="MNA59" s="24"/>
      <c r="MNB59" s="24"/>
      <c r="MNC59" s="24"/>
      <c r="MND59" s="24"/>
      <c r="MNE59" s="24"/>
      <c r="MNF59" s="24"/>
      <c r="MNG59" s="24"/>
      <c r="MNH59" s="24"/>
      <c r="MNI59" s="24"/>
      <c r="MNJ59" s="24"/>
      <c r="MNK59" s="24"/>
      <c r="MNL59" s="24"/>
      <c r="MNM59" s="24"/>
      <c r="MNN59" s="24"/>
      <c r="MNO59" s="24"/>
      <c r="MNP59" s="24"/>
      <c r="MNQ59" s="24"/>
      <c r="MNR59" s="24"/>
      <c r="MNS59" s="24"/>
      <c r="MNT59" s="24"/>
      <c r="MNU59" s="24"/>
      <c r="MNV59" s="24"/>
      <c r="MNW59" s="24"/>
      <c r="MNX59" s="24"/>
      <c r="MNY59" s="24"/>
      <c r="MNZ59" s="24"/>
      <c r="MOA59" s="24"/>
      <c r="MOB59" s="24"/>
      <c r="MOC59" s="24"/>
      <c r="MOD59" s="24"/>
      <c r="MOE59" s="24"/>
      <c r="MOF59" s="24"/>
      <c r="MOG59" s="24"/>
      <c r="MOH59" s="24"/>
      <c r="MOI59" s="24"/>
      <c r="MOJ59" s="24"/>
      <c r="MOK59" s="24"/>
      <c r="MOL59" s="24"/>
      <c r="MOM59" s="24"/>
      <c r="MON59" s="24"/>
      <c r="MOO59" s="24"/>
      <c r="MOP59" s="24"/>
      <c r="MOQ59" s="24"/>
      <c r="MOR59" s="24"/>
      <c r="MOS59" s="24"/>
      <c r="MOT59" s="24"/>
      <c r="MOU59" s="24"/>
      <c r="MOV59" s="24"/>
      <c r="MOW59" s="24"/>
      <c r="MOX59" s="24"/>
      <c r="MOY59" s="24"/>
      <c r="MOZ59" s="24"/>
      <c r="MPA59" s="24"/>
      <c r="MPB59" s="24"/>
      <c r="MPC59" s="24"/>
      <c r="MPD59" s="24"/>
      <c r="MPE59" s="24"/>
      <c r="MPF59" s="24"/>
      <c r="MPG59" s="24"/>
      <c r="MPH59" s="24"/>
      <c r="MPI59" s="24"/>
      <c r="MPJ59" s="24"/>
      <c r="MPK59" s="24"/>
      <c r="MPL59" s="24"/>
      <c r="MPM59" s="24"/>
      <c r="MPN59" s="24"/>
      <c r="MPO59" s="24"/>
      <c r="MPP59" s="24"/>
      <c r="MPQ59" s="24"/>
      <c r="MPR59" s="24"/>
      <c r="MPS59" s="24"/>
      <c r="MPT59" s="24"/>
      <c r="MPU59" s="24"/>
      <c r="MPV59" s="24"/>
      <c r="MPW59" s="24"/>
      <c r="MPX59" s="24"/>
      <c r="MPY59" s="24"/>
      <c r="MPZ59" s="24"/>
      <c r="MQA59" s="24"/>
      <c r="MQB59" s="24"/>
      <c r="MQC59" s="24"/>
      <c r="MQD59" s="24"/>
      <c r="MQE59" s="24"/>
      <c r="MQF59" s="24"/>
      <c r="MQG59" s="24"/>
      <c r="MQH59" s="24"/>
      <c r="MQI59" s="24"/>
      <c r="MQJ59" s="24"/>
      <c r="MQK59" s="24"/>
      <c r="MQL59" s="24"/>
      <c r="MQM59" s="24"/>
      <c r="MQN59" s="24"/>
      <c r="MQO59" s="24"/>
      <c r="MQP59" s="24"/>
      <c r="MQQ59" s="24"/>
      <c r="MQR59" s="24"/>
      <c r="MQS59" s="24"/>
      <c r="MQT59" s="24"/>
      <c r="MQU59" s="24"/>
      <c r="MQV59" s="24"/>
      <c r="MQW59" s="24"/>
      <c r="MQX59" s="24"/>
      <c r="MQY59" s="24"/>
      <c r="MQZ59" s="24"/>
      <c r="MRA59" s="24"/>
      <c r="MRB59" s="24"/>
      <c r="MRC59" s="24"/>
      <c r="MRD59" s="24"/>
      <c r="MRE59" s="24"/>
      <c r="MRF59" s="24"/>
      <c r="MRG59" s="24"/>
      <c r="MRH59" s="24"/>
      <c r="MRI59" s="24"/>
      <c r="MRJ59" s="24"/>
      <c r="MRK59" s="24"/>
      <c r="MRL59" s="24"/>
      <c r="MRM59" s="24"/>
      <c r="MRN59" s="24"/>
      <c r="MRO59" s="24"/>
      <c r="MRP59" s="24"/>
      <c r="MRQ59" s="24"/>
      <c r="MRR59" s="24"/>
      <c r="MRS59" s="24"/>
      <c r="MRT59" s="24"/>
      <c r="MRU59" s="24"/>
      <c r="MRV59" s="24"/>
      <c r="MRW59" s="24"/>
      <c r="MRX59" s="24"/>
      <c r="MRY59" s="24"/>
      <c r="MRZ59" s="24"/>
      <c r="MSA59" s="24"/>
      <c r="MSB59" s="24"/>
      <c r="MSC59" s="24"/>
      <c r="MSD59" s="24"/>
      <c r="MSE59" s="24"/>
      <c r="MSF59" s="24"/>
      <c r="MSG59" s="24"/>
      <c r="MSH59" s="24"/>
      <c r="MSI59" s="24"/>
      <c r="MSJ59" s="24"/>
      <c r="MSK59" s="24"/>
      <c r="MSL59" s="24"/>
      <c r="MSM59" s="24"/>
      <c r="MSN59" s="24"/>
      <c r="MSO59" s="24"/>
      <c r="MSP59" s="24"/>
      <c r="MSQ59" s="24"/>
      <c r="MSR59" s="24"/>
      <c r="MSS59" s="24"/>
      <c r="MST59" s="24"/>
      <c r="MSU59" s="24"/>
      <c r="MSV59" s="24"/>
      <c r="MSW59" s="24"/>
      <c r="MSX59" s="24"/>
      <c r="MSY59" s="24"/>
      <c r="MSZ59" s="24"/>
      <c r="MTA59" s="24"/>
      <c r="MTB59" s="24"/>
      <c r="MTC59" s="24"/>
      <c r="MTD59" s="24"/>
      <c r="MTE59" s="24"/>
      <c r="MTF59" s="24"/>
      <c r="MTG59" s="24"/>
      <c r="MTH59" s="24"/>
      <c r="MTI59" s="24"/>
      <c r="MTJ59" s="24"/>
      <c r="MTK59" s="24"/>
      <c r="MTL59" s="24"/>
      <c r="MTM59" s="24"/>
      <c r="MTN59" s="24"/>
      <c r="MTO59" s="24"/>
      <c r="MTP59" s="24"/>
      <c r="MTQ59" s="24"/>
      <c r="MTR59" s="24"/>
      <c r="MTS59" s="24"/>
      <c r="MTT59" s="24"/>
      <c r="MTU59" s="24"/>
      <c r="MTV59" s="24"/>
      <c r="MTW59" s="24"/>
      <c r="MTX59" s="24"/>
      <c r="MTY59" s="24"/>
      <c r="MTZ59" s="24"/>
      <c r="MUA59" s="24"/>
      <c r="MUB59" s="24"/>
      <c r="MUC59" s="24"/>
      <c r="MUD59" s="24"/>
      <c r="MUE59" s="24"/>
      <c r="MUF59" s="24"/>
      <c r="MUG59" s="24"/>
      <c r="MUH59" s="24"/>
      <c r="MUI59" s="24"/>
      <c r="MUJ59" s="24"/>
      <c r="MUK59" s="24"/>
      <c r="MUL59" s="24"/>
      <c r="MUM59" s="24"/>
      <c r="MUN59" s="24"/>
      <c r="MUO59" s="24"/>
      <c r="MUP59" s="24"/>
      <c r="MUQ59" s="24"/>
      <c r="MUR59" s="24"/>
      <c r="MUS59" s="24"/>
      <c r="MUT59" s="24"/>
      <c r="MUU59" s="24"/>
      <c r="MUV59" s="24"/>
      <c r="MUW59" s="24"/>
      <c r="MUX59" s="24"/>
      <c r="MUY59" s="24"/>
      <c r="MUZ59" s="24"/>
      <c r="MVA59" s="24"/>
      <c r="MVB59" s="24"/>
      <c r="MVC59" s="24"/>
      <c r="MVD59" s="24"/>
      <c r="MVE59" s="24"/>
      <c r="MVF59" s="24"/>
      <c r="MVG59" s="24"/>
      <c r="MVH59" s="24"/>
      <c r="MVI59" s="24"/>
      <c r="MVJ59" s="24"/>
      <c r="MVK59" s="24"/>
      <c r="MVL59" s="24"/>
      <c r="MVM59" s="24"/>
      <c r="MVN59" s="24"/>
      <c r="MVO59" s="24"/>
      <c r="MVP59" s="24"/>
      <c r="MVQ59" s="24"/>
      <c r="MVR59" s="24"/>
      <c r="MVS59" s="24"/>
      <c r="MVT59" s="24"/>
      <c r="MVU59" s="24"/>
      <c r="MVV59" s="24"/>
      <c r="MVW59" s="24"/>
      <c r="MVX59" s="24"/>
      <c r="MVY59" s="24"/>
      <c r="MVZ59" s="24"/>
      <c r="MWA59" s="24"/>
      <c r="MWB59" s="24"/>
      <c r="MWC59" s="24"/>
      <c r="MWD59" s="24"/>
      <c r="MWE59" s="24"/>
      <c r="MWF59" s="24"/>
      <c r="MWG59" s="24"/>
      <c r="MWH59" s="24"/>
      <c r="MWI59" s="24"/>
      <c r="MWJ59" s="24"/>
      <c r="MWK59" s="24"/>
      <c r="MWL59" s="24"/>
      <c r="MWM59" s="24"/>
      <c r="MWN59" s="24"/>
      <c r="MWO59" s="24"/>
      <c r="MWP59" s="24"/>
      <c r="MWQ59" s="24"/>
      <c r="MWR59" s="24"/>
      <c r="MWS59" s="24"/>
      <c r="MWT59" s="24"/>
      <c r="MWU59" s="24"/>
      <c r="MWV59" s="24"/>
      <c r="MWW59" s="24"/>
      <c r="MWX59" s="24"/>
      <c r="MWY59" s="24"/>
      <c r="MWZ59" s="24"/>
      <c r="MXA59" s="24"/>
      <c r="MXB59" s="24"/>
      <c r="MXC59" s="24"/>
      <c r="MXD59" s="24"/>
      <c r="MXE59" s="24"/>
      <c r="MXF59" s="24"/>
      <c r="MXG59" s="24"/>
      <c r="MXH59" s="24"/>
      <c r="MXI59" s="24"/>
      <c r="MXJ59" s="24"/>
      <c r="MXK59" s="24"/>
      <c r="MXL59" s="24"/>
      <c r="MXM59" s="24"/>
      <c r="MXN59" s="24"/>
      <c r="MXO59" s="24"/>
      <c r="MXP59" s="24"/>
      <c r="MXQ59" s="24"/>
      <c r="MXR59" s="24"/>
      <c r="MXS59" s="24"/>
      <c r="MXT59" s="24"/>
      <c r="MXU59" s="24"/>
      <c r="MXV59" s="24"/>
      <c r="MXW59" s="24"/>
      <c r="MXX59" s="24"/>
      <c r="MXY59" s="24"/>
      <c r="MXZ59" s="24"/>
      <c r="MYA59" s="24"/>
      <c r="MYB59" s="24"/>
      <c r="MYC59" s="24"/>
      <c r="MYD59" s="24"/>
      <c r="MYE59" s="24"/>
      <c r="MYF59" s="24"/>
      <c r="MYG59" s="24"/>
      <c r="MYH59" s="24"/>
      <c r="MYI59" s="24"/>
      <c r="MYJ59" s="24"/>
      <c r="MYK59" s="24"/>
      <c r="MYL59" s="24"/>
      <c r="MYM59" s="24"/>
      <c r="MYN59" s="24"/>
      <c r="MYO59" s="24"/>
      <c r="MYP59" s="24"/>
      <c r="MYQ59" s="24"/>
      <c r="MYR59" s="24"/>
      <c r="MYS59" s="24"/>
      <c r="MYT59" s="24"/>
      <c r="MYU59" s="24"/>
      <c r="MYV59" s="24"/>
      <c r="MYW59" s="24"/>
      <c r="MYX59" s="24"/>
      <c r="MYY59" s="24"/>
      <c r="MYZ59" s="24"/>
      <c r="MZA59" s="24"/>
      <c r="MZB59" s="24"/>
      <c r="MZC59" s="24"/>
      <c r="MZD59" s="24"/>
      <c r="MZE59" s="24"/>
      <c r="MZF59" s="24"/>
      <c r="MZG59" s="24"/>
      <c r="MZH59" s="24"/>
      <c r="MZI59" s="24"/>
      <c r="MZJ59" s="24"/>
      <c r="MZK59" s="24"/>
      <c r="MZL59" s="24"/>
      <c r="MZM59" s="24"/>
      <c r="MZN59" s="24"/>
      <c r="MZO59" s="24"/>
      <c r="MZP59" s="24"/>
      <c r="MZQ59" s="24"/>
      <c r="MZR59" s="24"/>
      <c r="MZS59" s="24"/>
      <c r="MZT59" s="24"/>
      <c r="MZU59" s="24"/>
      <c r="MZV59" s="24"/>
      <c r="MZW59" s="24"/>
      <c r="MZX59" s="24"/>
      <c r="MZY59" s="24"/>
      <c r="MZZ59" s="24"/>
      <c r="NAA59" s="24"/>
      <c r="NAB59" s="24"/>
      <c r="NAC59" s="24"/>
      <c r="NAD59" s="24"/>
      <c r="NAE59" s="24"/>
      <c r="NAF59" s="24"/>
      <c r="NAG59" s="24"/>
      <c r="NAH59" s="24"/>
      <c r="NAI59" s="24"/>
      <c r="NAJ59" s="24"/>
      <c r="NAK59" s="24"/>
      <c r="NAL59" s="24"/>
      <c r="NAM59" s="24"/>
      <c r="NAN59" s="24"/>
      <c r="NAO59" s="24"/>
      <c r="NAP59" s="24"/>
      <c r="NAQ59" s="24"/>
      <c r="NAR59" s="24"/>
      <c r="NAS59" s="24"/>
      <c r="NAT59" s="24"/>
      <c r="NAU59" s="24"/>
      <c r="NAV59" s="24"/>
      <c r="NAW59" s="24"/>
      <c r="NAX59" s="24"/>
      <c r="NAY59" s="24"/>
      <c r="NAZ59" s="24"/>
      <c r="NBA59" s="24"/>
      <c r="NBB59" s="24"/>
      <c r="NBC59" s="24"/>
      <c r="NBD59" s="24"/>
      <c r="NBE59" s="24"/>
      <c r="NBF59" s="24"/>
      <c r="NBG59" s="24"/>
      <c r="NBH59" s="24"/>
      <c r="NBI59" s="24"/>
      <c r="NBJ59" s="24"/>
      <c r="NBK59" s="24"/>
      <c r="NBL59" s="24"/>
      <c r="NBM59" s="24"/>
      <c r="NBN59" s="24"/>
      <c r="NBO59" s="24"/>
      <c r="NBP59" s="24"/>
      <c r="NBQ59" s="24"/>
      <c r="NBR59" s="24"/>
      <c r="NBS59" s="24"/>
      <c r="NBT59" s="24"/>
      <c r="NBU59" s="24"/>
      <c r="NBV59" s="24"/>
      <c r="NBW59" s="24"/>
      <c r="NBX59" s="24"/>
      <c r="NBY59" s="24"/>
      <c r="NBZ59" s="24"/>
      <c r="NCA59" s="24"/>
      <c r="NCB59" s="24"/>
      <c r="NCC59" s="24"/>
      <c r="NCD59" s="24"/>
      <c r="NCE59" s="24"/>
      <c r="NCF59" s="24"/>
      <c r="NCG59" s="24"/>
      <c r="NCH59" s="24"/>
      <c r="NCI59" s="24"/>
      <c r="NCJ59" s="24"/>
      <c r="NCK59" s="24"/>
      <c r="NCL59" s="24"/>
      <c r="NCM59" s="24"/>
      <c r="NCN59" s="24"/>
      <c r="NCO59" s="24"/>
      <c r="NCP59" s="24"/>
      <c r="NCQ59" s="24"/>
      <c r="NCR59" s="24"/>
      <c r="NCS59" s="24"/>
      <c r="NCT59" s="24"/>
      <c r="NCU59" s="24"/>
      <c r="NCV59" s="24"/>
      <c r="NCW59" s="24"/>
      <c r="NCX59" s="24"/>
      <c r="NCY59" s="24"/>
      <c r="NCZ59" s="24"/>
      <c r="NDA59" s="24"/>
      <c r="NDB59" s="24"/>
      <c r="NDC59" s="24"/>
      <c r="NDD59" s="24"/>
      <c r="NDE59" s="24"/>
      <c r="NDF59" s="24"/>
      <c r="NDG59" s="24"/>
      <c r="NDH59" s="24"/>
      <c r="NDI59" s="24"/>
      <c r="NDJ59" s="24"/>
      <c r="NDK59" s="24"/>
      <c r="NDL59" s="24"/>
      <c r="NDM59" s="24"/>
      <c r="NDN59" s="24"/>
      <c r="NDO59" s="24"/>
      <c r="NDP59" s="24"/>
      <c r="NDQ59" s="24"/>
      <c r="NDR59" s="24"/>
      <c r="NDS59" s="24"/>
      <c r="NDT59" s="24"/>
      <c r="NDU59" s="24"/>
      <c r="NDV59" s="24"/>
      <c r="NDW59" s="24"/>
      <c r="NDX59" s="24"/>
      <c r="NDY59" s="24"/>
      <c r="NDZ59" s="24"/>
      <c r="NEA59" s="24"/>
      <c r="NEB59" s="24"/>
      <c r="NEC59" s="24"/>
      <c r="NED59" s="24"/>
      <c r="NEE59" s="24"/>
      <c r="NEF59" s="24"/>
      <c r="NEG59" s="24"/>
      <c r="NEH59" s="24"/>
      <c r="NEI59" s="24"/>
      <c r="NEJ59" s="24"/>
      <c r="NEK59" s="24"/>
      <c r="NEL59" s="24"/>
      <c r="NEM59" s="24"/>
      <c r="NEN59" s="24"/>
      <c r="NEO59" s="24"/>
      <c r="NEP59" s="24"/>
      <c r="NEQ59" s="24"/>
      <c r="NER59" s="24"/>
      <c r="NES59" s="24"/>
      <c r="NET59" s="24"/>
      <c r="NEU59" s="24"/>
      <c r="NEV59" s="24"/>
      <c r="NEW59" s="24"/>
      <c r="NEX59" s="24"/>
      <c r="NEY59" s="24"/>
      <c r="NEZ59" s="24"/>
      <c r="NFA59" s="24"/>
      <c r="NFB59" s="24"/>
      <c r="NFC59" s="24"/>
      <c r="NFD59" s="24"/>
      <c r="NFE59" s="24"/>
      <c r="NFF59" s="24"/>
      <c r="NFG59" s="24"/>
      <c r="NFH59" s="24"/>
      <c r="NFI59" s="24"/>
      <c r="NFJ59" s="24"/>
      <c r="NFK59" s="24"/>
      <c r="NFL59" s="24"/>
      <c r="NFM59" s="24"/>
      <c r="NFN59" s="24"/>
      <c r="NFO59" s="24"/>
      <c r="NFP59" s="24"/>
      <c r="NFQ59" s="24"/>
      <c r="NFR59" s="24"/>
      <c r="NFS59" s="24"/>
      <c r="NFT59" s="24"/>
      <c r="NFU59" s="24"/>
      <c r="NFV59" s="24"/>
      <c r="NFW59" s="24"/>
      <c r="NFX59" s="24"/>
      <c r="NFY59" s="24"/>
      <c r="NFZ59" s="24"/>
      <c r="NGA59" s="24"/>
      <c r="NGB59" s="24"/>
      <c r="NGC59" s="24"/>
      <c r="NGD59" s="24"/>
      <c r="NGE59" s="24"/>
      <c r="NGF59" s="24"/>
      <c r="NGG59" s="24"/>
      <c r="NGH59" s="24"/>
      <c r="NGI59" s="24"/>
      <c r="NGJ59" s="24"/>
      <c r="NGK59" s="24"/>
      <c r="NGL59" s="24"/>
      <c r="NGM59" s="24"/>
      <c r="NGN59" s="24"/>
      <c r="NGO59" s="24"/>
      <c r="NGP59" s="24"/>
      <c r="NGQ59" s="24"/>
      <c r="NGR59" s="24"/>
      <c r="NGS59" s="24"/>
      <c r="NGT59" s="24"/>
      <c r="NGU59" s="24"/>
      <c r="NGV59" s="24"/>
      <c r="NGW59" s="24"/>
      <c r="NGX59" s="24"/>
      <c r="NGY59" s="24"/>
      <c r="NGZ59" s="24"/>
      <c r="NHA59" s="24"/>
      <c r="NHB59" s="24"/>
      <c r="NHC59" s="24"/>
      <c r="NHD59" s="24"/>
      <c r="NHE59" s="24"/>
      <c r="NHF59" s="24"/>
      <c r="NHG59" s="24"/>
      <c r="NHH59" s="24"/>
      <c r="NHI59" s="24"/>
      <c r="NHJ59" s="24"/>
      <c r="NHK59" s="24"/>
      <c r="NHL59" s="24"/>
      <c r="NHM59" s="24"/>
      <c r="NHN59" s="24"/>
      <c r="NHO59" s="24"/>
      <c r="NHP59" s="24"/>
      <c r="NHQ59" s="24"/>
      <c r="NHR59" s="24"/>
      <c r="NHS59" s="24"/>
      <c r="NHT59" s="24"/>
      <c r="NHU59" s="24"/>
      <c r="NHV59" s="24"/>
      <c r="NHW59" s="24"/>
      <c r="NHX59" s="24"/>
      <c r="NHY59" s="24"/>
      <c r="NHZ59" s="24"/>
      <c r="NIA59" s="24"/>
      <c r="NIB59" s="24"/>
      <c r="NIC59" s="24"/>
      <c r="NID59" s="24"/>
      <c r="NIE59" s="24"/>
      <c r="NIF59" s="24"/>
      <c r="NIG59" s="24"/>
      <c r="NIH59" s="24"/>
      <c r="NII59" s="24"/>
      <c r="NIJ59" s="24"/>
      <c r="NIK59" s="24"/>
      <c r="NIL59" s="24"/>
      <c r="NIM59" s="24"/>
      <c r="NIN59" s="24"/>
      <c r="NIO59" s="24"/>
      <c r="NIP59" s="24"/>
      <c r="NIQ59" s="24"/>
      <c r="NIR59" s="24"/>
      <c r="NIS59" s="24"/>
      <c r="NIT59" s="24"/>
      <c r="NIU59" s="24"/>
      <c r="NIV59" s="24"/>
      <c r="NIW59" s="24"/>
      <c r="NIX59" s="24"/>
      <c r="NIY59" s="24"/>
      <c r="NIZ59" s="24"/>
      <c r="NJA59" s="24"/>
      <c r="NJB59" s="24"/>
      <c r="NJC59" s="24"/>
      <c r="NJD59" s="24"/>
      <c r="NJE59" s="24"/>
      <c r="NJF59" s="24"/>
      <c r="NJG59" s="24"/>
      <c r="NJH59" s="24"/>
      <c r="NJI59" s="24"/>
      <c r="NJJ59" s="24"/>
      <c r="NJK59" s="24"/>
      <c r="NJL59" s="24"/>
      <c r="NJM59" s="24"/>
      <c r="NJN59" s="24"/>
      <c r="NJO59" s="24"/>
      <c r="NJP59" s="24"/>
      <c r="NJQ59" s="24"/>
      <c r="NJR59" s="24"/>
      <c r="NJS59" s="24"/>
      <c r="NJT59" s="24"/>
      <c r="NJU59" s="24"/>
      <c r="NJV59" s="24"/>
      <c r="NJW59" s="24"/>
      <c r="NJX59" s="24"/>
      <c r="NJY59" s="24"/>
      <c r="NJZ59" s="24"/>
      <c r="NKA59" s="24"/>
      <c r="NKB59" s="24"/>
      <c r="NKC59" s="24"/>
      <c r="NKD59" s="24"/>
      <c r="NKE59" s="24"/>
      <c r="NKF59" s="24"/>
      <c r="NKG59" s="24"/>
      <c r="NKH59" s="24"/>
      <c r="NKI59" s="24"/>
      <c r="NKJ59" s="24"/>
      <c r="NKK59" s="24"/>
      <c r="NKL59" s="24"/>
      <c r="NKM59" s="24"/>
      <c r="NKN59" s="24"/>
      <c r="NKO59" s="24"/>
      <c r="NKP59" s="24"/>
      <c r="NKQ59" s="24"/>
      <c r="NKR59" s="24"/>
      <c r="NKS59" s="24"/>
      <c r="NKT59" s="24"/>
      <c r="NKU59" s="24"/>
      <c r="NKV59" s="24"/>
      <c r="NKW59" s="24"/>
      <c r="NKX59" s="24"/>
      <c r="NKY59" s="24"/>
      <c r="NKZ59" s="24"/>
      <c r="NLA59" s="24"/>
      <c r="NLB59" s="24"/>
      <c r="NLC59" s="24"/>
      <c r="NLD59" s="24"/>
      <c r="NLE59" s="24"/>
      <c r="NLF59" s="24"/>
      <c r="NLG59" s="24"/>
      <c r="NLH59" s="24"/>
      <c r="NLI59" s="24"/>
      <c r="NLJ59" s="24"/>
      <c r="NLK59" s="24"/>
      <c r="NLL59" s="24"/>
      <c r="NLM59" s="24"/>
      <c r="NLN59" s="24"/>
      <c r="NLO59" s="24"/>
      <c r="NLP59" s="24"/>
      <c r="NLQ59" s="24"/>
      <c r="NLR59" s="24"/>
      <c r="NLS59" s="24"/>
      <c r="NLT59" s="24"/>
      <c r="NLU59" s="24"/>
      <c r="NLV59" s="24"/>
      <c r="NLW59" s="24"/>
      <c r="NLX59" s="24"/>
      <c r="NLY59" s="24"/>
      <c r="NLZ59" s="24"/>
      <c r="NMA59" s="24"/>
      <c r="NMB59" s="24"/>
      <c r="NMC59" s="24"/>
      <c r="NMD59" s="24"/>
      <c r="NME59" s="24"/>
      <c r="NMF59" s="24"/>
      <c r="NMG59" s="24"/>
      <c r="NMH59" s="24"/>
      <c r="NMI59" s="24"/>
      <c r="NMJ59" s="24"/>
      <c r="NMK59" s="24"/>
      <c r="NML59" s="24"/>
      <c r="NMM59" s="24"/>
      <c r="NMN59" s="24"/>
      <c r="NMO59" s="24"/>
      <c r="NMP59" s="24"/>
      <c r="NMQ59" s="24"/>
      <c r="NMR59" s="24"/>
      <c r="NMS59" s="24"/>
      <c r="NMT59" s="24"/>
      <c r="NMU59" s="24"/>
      <c r="NMV59" s="24"/>
      <c r="NMW59" s="24"/>
      <c r="NMX59" s="24"/>
      <c r="NMY59" s="24"/>
      <c r="NMZ59" s="24"/>
      <c r="NNA59" s="24"/>
      <c r="NNB59" s="24"/>
      <c r="NNC59" s="24"/>
      <c r="NND59" s="24"/>
      <c r="NNE59" s="24"/>
      <c r="NNF59" s="24"/>
      <c r="NNG59" s="24"/>
      <c r="NNH59" s="24"/>
      <c r="NNI59" s="24"/>
      <c r="NNJ59" s="24"/>
      <c r="NNK59" s="24"/>
      <c r="NNL59" s="24"/>
      <c r="NNM59" s="24"/>
      <c r="NNN59" s="24"/>
      <c r="NNO59" s="24"/>
      <c r="NNP59" s="24"/>
      <c r="NNQ59" s="24"/>
      <c r="NNR59" s="24"/>
      <c r="NNS59" s="24"/>
      <c r="NNT59" s="24"/>
      <c r="NNU59" s="24"/>
      <c r="NNV59" s="24"/>
      <c r="NNW59" s="24"/>
      <c r="NNX59" s="24"/>
      <c r="NNY59" s="24"/>
      <c r="NNZ59" s="24"/>
      <c r="NOA59" s="24"/>
      <c r="NOB59" s="24"/>
      <c r="NOC59" s="24"/>
      <c r="NOD59" s="24"/>
      <c r="NOE59" s="24"/>
      <c r="NOF59" s="24"/>
      <c r="NOG59" s="24"/>
      <c r="NOH59" s="24"/>
      <c r="NOI59" s="24"/>
      <c r="NOJ59" s="24"/>
      <c r="NOK59" s="24"/>
      <c r="NOL59" s="24"/>
      <c r="NOM59" s="24"/>
      <c r="NON59" s="24"/>
      <c r="NOO59" s="24"/>
      <c r="NOP59" s="24"/>
      <c r="NOQ59" s="24"/>
      <c r="NOR59" s="24"/>
      <c r="NOS59" s="24"/>
      <c r="NOT59" s="24"/>
      <c r="NOU59" s="24"/>
      <c r="NOV59" s="24"/>
      <c r="NOW59" s="24"/>
      <c r="NOX59" s="24"/>
      <c r="NOY59" s="24"/>
      <c r="NOZ59" s="24"/>
      <c r="NPA59" s="24"/>
      <c r="NPB59" s="24"/>
      <c r="NPC59" s="24"/>
      <c r="NPD59" s="24"/>
      <c r="NPE59" s="24"/>
      <c r="NPF59" s="24"/>
      <c r="NPG59" s="24"/>
      <c r="NPH59" s="24"/>
      <c r="NPI59" s="24"/>
      <c r="NPJ59" s="24"/>
      <c r="NPK59" s="24"/>
      <c r="NPL59" s="24"/>
      <c r="NPM59" s="24"/>
      <c r="NPN59" s="24"/>
      <c r="NPO59" s="24"/>
      <c r="NPP59" s="24"/>
      <c r="NPQ59" s="24"/>
      <c r="NPR59" s="24"/>
      <c r="NPS59" s="24"/>
      <c r="NPT59" s="24"/>
      <c r="NPU59" s="24"/>
      <c r="NPV59" s="24"/>
      <c r="NPW59" s="24"/>
      <c r="NPX59" s="24"/>
      <c r="NPY59" s="24"/>
      <c r="NPZ59" s="24"/>
      <c r="NQA59" s="24"/>
      <c r="NQB59" s="24"/>
      <c r="NQC59" s="24"/>
      <c r="NQD59" s="24"/>
      <c r="NQE59" s="24"/>
      <c r="NQF59" s="24"/>
      <c r="NQG59" s="24"/>
      <c r="NQH59" s="24"/>
      <c r="NQI59" s="24"/>
      <c r="NQJ59" s="24"/>
      <c r="NQK59" s="24"/>
      <c r="NQL59" s="24"/>
      <c r="NQM59" s="24"/>
      <c r="NQN59" s="24"/>
      <c r="NQO59" s="24"/>
      <c r="NQP59" s="24"/>
      <c r="NQQ59" s="24"/>
      <c r="NQR59" s="24"/>
      <c r="NQS59" s="24"/>
      <c r="NQT59" s="24"/>
      <c r="NQU59" s="24"/>
      <c r="NQV59" s="24"/>
      <c r="NQW59" s="24"/>
      <c r="NQX59" s="24"/>
      <c r="NQY59" s="24"/>
      <c r="NQZ59" s="24"/>
      <c r="NRA59" s="24"/>
      <c r="NRB59" s="24"/>
      <c r="NRC59" s="24"/>
      <c r="NRD59" s="24"/>
      <c r="NRE59" s="24"/>
      <c r="NRF59" s="24"/>
      <c r="NRG59" s="24"/>
      <c r="NRH59" s="24"/>
      <c r="NRI59" s="24"/>
      <c r="NRJ59" s="24"/>
      <c r="NRK59" s="24"/>
      <c r="NRL59" s="24"/>
      <c r="NRM59" s="24"/>
      <c r="NRN59" s="24"/>
      <c r="NRO59" s="24"/>
      <c r="NRP59" s="24"/>
      <c r="NRQ59" s="24"/>
      <c r="NRR59" s="24"/>
      <c r="NRS59" s="24"/>
      <c r="NRT59" s="24"/>
      <c r="NRU59" s="24"/>
      <c r="NRV59" s="24"/>
      <c r="NRW59" s="24"/>
      <c r="NRX59" s="24"/>
      <c r="NRY59" s="24"/>
      <c r="NRZ59" s="24"/>
      <c r="NSA59" s="24"/>
      <c r="NSB59" s="24"/>
      <c r="NSC59" s="24"/>
      <c r="NSD59" s="24"/>
      <c r="NSE59" s="24"/>
      <c r="NSF59" s="24"/>
      <c r="NSG59" s="24"/>
      <c r="NSH59" s="24"/>
      <c r="NSI59" s="24"/>
      <c r="NSJ59" s="24"/>
      <c r="NSK59" s="24"/>
      <c r="NSL59" s="24"/>
      <c r="NSM59" s="24"/>
      <c r="NSN59" s="24"/>
      <c r="NSO59" s="24"/>
      <c r="NSP59" s="24"/>
      <c r="NSQ59" s="24"/>
      <c r="NSR59" s="24"/>
      <c r="NSS59" s="24"/>
      <c r="NST59" s="24"/>
      <c r="NSU59" s="24"/>
      <c r="NSV59" s="24"/>
      <c r="NSW59" s="24"/>
      <c r="NSX59" s="24"/>
      <c r="NSY59" s="24"/>
      <c r="NSZ59" s="24"/>
      <c r="NTA59" s="24"/>
      <c r="NTB59" s="24"/>
      <c r="NTC59" s="24"/>
      <c r="NTD59" s="24"/>
      <c r="NTE59" s="24"/>
      <c r="NTF59" s="24"/>
      <c r="NTG59" s="24"/>
      <c r="NTH59" s="24"/>
      <c r="NTI59" s="24"/>
      <c r="NTJ59" s="24"/>
      <c r="NTK59" s="24"/>
      <c r="NTL59" s="24"/>
      <c r="NTM59" s="24"/>
      <c r="NTN59" s="24"/>
      <c r="NTO59" s="24"/>
      <c r="NTP59" s="24"/>
      <c r="NTQ59" s="24"/>
      <c r="NTR59" s="24"/>
      <c r="NTS59" s="24"/>
      <c r="NTT59" s="24"/>
      <c r="NTU59" s="24"/>
      <c r="NTV59" s="24"/>
      <c r="NTW59" s="24"/>
      <c r="NTX59" s="24"/>
      <c r="NTY59" s="24"/>
      <c r="NTZ59" s="24"/>
      <c r="NUA59" s="24"/>
      <c r="NUB59" s="24"/>
      <c r="NUC59" s="24"/>
      <c r="NUD59" s="24"/>
      <c r="NUE59" s="24"/>
      <c r="NUF59" s="24"/>
      <c r="NUG59" s="24"/>
      <c r="NUH59" s="24"/>
      <c r="NUI59" s="24"/>
      <c r="NUJ59" s="24"/>
      <c r="NUK59" s="24"/>
      <c r="NUL59" s="24"/>
      <c r="NUM59" s="24"/>
      <c r="NUN59" s="24"/>
      <c r="NUO59" s="24"/>
      <c r="NUP59" s="24"/>
      <c r="NUQ59" s="24"/>
      <c r="NUR59" s="24"/>
      <c r="NUS59" s="24"/>
      <c r="NUT59" s="24"/>
      <c r="NUU59" s="24"/>
      <c r="NUV59" s="24"/>
      <c r="NUW59" s="24"/>
      <c r="NUX59" s="24"/>
      <c r="NUY59" s="24"/>
      <c r="NUZ59" s="24"/>
      <c r="NVA59" s="24"/>
      <c r="NVB59" s="24"/>
      <c r="NVC59" s="24"/>
      <c r="NVD59" s="24"/>
      <c r="NVE59" s="24"/>
      <c r="NVF59" s="24"/>
      <c r="NVG59" s="24"/>
      <c r="NVH59" s="24"/>
      <c r="NVI59" s="24"/>
      <c r="NVJ59" s="24"/>
      <c r="NVK59" s="24"/>
      <c r="NVL59" s="24"/>
      <c r="NVM59" s="24"/>
      <c r="NVN59" s="24"/>
      <c r="NVO59" s="24"/>
      <c r="NVP59" s="24"/>
      <c r="NVQ59" s="24"/>
      <c r="NVR59" s="24"/>
      <c r="NVS59" s="24"/>
      <c r="NVT59" s="24"/>
      <c r="NVU59" s="24"/>
      <c r="NVV59" s="24"/>
      <c r="NVW59" s="24"/>
      <c r="NVX59" s="24"/>
      <c r="NVY59" s="24"/>
      <c r="NVZ59" s="24"/>
      <c r="NWA59" s="24"/>
      <c r="NWB59" s="24"/>
      <c r="NWC59" s="24"/>
      <c r="NWD59" s="24"/>
      <c r="NWE59" s="24"/>
      <c r="NWF59" s="24"/>
      <c r="NWG59" s="24"/>
      <c r="NWH59" s="24"/>
      <c r="NWI59" s="24"/>
      <c r="NWJ59" s="24"/>
      <c r="NWK59" s="24"/>
      <c r="NWL59" s="24"/>
      <c r="NWM59" s="24"/>
      <c r="NWN59" s="24"/>
      <c r="NWO59" s="24"/>
      <c r="NWP59" s="24"/>
      <c r="NWQ59" s="24"/>
      <c r="NWR59" s="24"/>
      <c r="NWS59" s="24"/>
      <c r="NWT59" s="24"/>
      <c r="NWU59" s="24"/>
      <c r="NWV59" s="24"/>
      <c r="NWW59" s="24"/>
      <c r="NWX59" s="24"/>
      <c r="NWY59" s="24"/>
      <c r="NWZ59" s="24"/>
      <c r="NXA59" s="24"/>
      <c r="NXB59" s="24"/>
      <c r="NXC59" s="24"/>
      <c r="NXD59" s="24"/>
      <c r="NXE59" s="24"/>
      <c r="NXF59" s="24"/>
      <c r="NXG59" s="24"/>
      <c r="NXH59" s="24"/>
      <c r="NXI59" s="24"/>
      <c r="NXJ59" s="24"/>
      <c r="NXK59" s="24"/>
      <c r="NXL59" s="24"/>
      <c r="NXM59" s="24"/>
      <c r="NXN59" s="24"/>
      <c r="NXO59" s="24"/>
      <c r="NXP59" s="24"/>
      <c r="NXQ59" s="24"/>
      <c r="NXR59" s="24"/>
      <c r="NXS59" s="24"/>
      <c r="NXT59" s="24"/>
      <c r="NXU59" s="24"/>
      <c r="NXV59" s="24"/>
      <c r="NXW59" s="24"/>
      <c r="NXX59" s="24"/>
      <c r="NXY59" s="24"/>
      <c r="NXZ59" s="24"/>
      <c r="NYA59" s="24"/>
      <c r="NYB59" s="24"/>
      <c r="NYC59" s="24"/>
      <c r="NYD59" s="24"/>
      <c r="NYE59" s="24"/>
      <c r="NYF59" s="24"/>
      <c r="NYG59" s="24"/>
      <c r="NYH59" s="24"/>
      <c r="NYI59" s="24"/>
      <c r="NYJ59" s="24"/>
      <c r="NYK59" s="24"/>
      <c r="NYL59" s="24"/>
      <c r="NYM59" s="24"/>
      <c r="NYN59" s="24"/>
      <c r="NYO59" s="24"/>
      <c r="NYP59" s="24"/>
      <c r="NYQ59" s="24"/>
      <c r="NYR59" s="24"/>
      <c r="NYS59" s="24"/>
      <c r="NYT59" s="24"/>
      <c r="NYU59" s="24"/>
      <c r="NYV59" s="24"/>
      <c r="NYW59" s="24"/>
      <c r="NYX59" s="24"/>
      <c r="NYY59" s="24"/>
      <c r="NYZ59" s="24"/>
      <c r="NZA59" s="24"/>
      <c r="NZB59" s="24"/>
      <c r="NZC59" s="24"/>
      <c r="NZD59" s="24"/>
      <c r="NZE59" s="24"/>
      <c r="NZF59" s="24"/>
      <c r="NZG59" s="24"/>
      <c r="NZH59" s="24"/>
      <c r="NZI59" s="24"/>
      <c r="NZJ59" s="24"/>
      <c r="NZK59" s="24"/>
      <c r="NZL59" s="24"/>
      <c r="NZM59" s="24"/>
      <c r="NZN59" s="24"/>
      <c r="NZO59" s="24"/>
      <c r="NZP59" s="24"/>
      <c r="NZQ59" s="24"/>
      <c r="NZR59" s="24"/>
      <c r="NZS59" s="24"/>
      <c r="NZT59" s="24"/>
      <c r="NZU59" s="24"/>
      <c r="NZV59" s="24"/>
      <c r="NZW59" s="24"/>
      <c r="NZX59" s="24"/>
      <c r="NZY59" s="24"/>
      <c r="NZZ59" s="24"/>
      <c r="OAA59" s="24"/>
      <c r="OAB59" s="24"/>
      <c r="OAC59" s="24"/>
      <c r="OAD59" s="24"/>
      <c r="OAE59" s="24"/>
      <c r="OAF59" s="24"/>
      <c r="OAG59" s="24"/>
      <c r="OAH59" s="24"/>
      <c r="OAI59" s="24"/>
      <c r="OAJ59" s="24"/>
      <c r="OAK59" s="24"/>
      <c r="OAL59" s="24"/>
      <c r="OAM59" s="24"/>
      <c r="OAN59" s="24"/>
      <c r="OAO59" s="24"/>
      <c r="OAP59" s="24"/>
      <c r="OAQ59" s="24"/>
      <c r="OAR59" s="24"/>
      <c r="OAS59" s="24"/>
      <c r="OAT59" s="24"/>
      <c r="OAU59" s="24"/>
      <c r="OAV59" s="24"/>
      <c r="OAW59" s="24"/>
      <c r="OAX59" s="24"/>
      <c r="OAY59" s="24"/>
      <c r="OAZ59" s="24"/>
      <c r="OBA59" s="24"/>
      <c r="OBB59" s="24"/>
      <c r="OBC59" s="24"/>
      <c r="OBD59" s="24"/>
      <c r="OBE59" s="24"/>
      <c r="OBF59" s="24"/>
      <c r="OBG59" s="24"/>
      <c r="OBH59" s="24"/>
      <c r="OBI59" s="24"/>
      <c r="OBJ59" s="24"/>
      <c r="OBK59" s="24"/>
      <c r="OBL59" s="24"/>
      <c r="OBM59" s="24"/>
      <c r="OBN59" s="24"/>
      <c r="OBO59" s="24"/>
      <c r="OBP59" s="24"/>
      <c r="OBQ59" s="24"/>
      <c r="OBR59" s="24"/>
      <c r="OBS59" s="24"/>
      <c r="OBT59" s="24"/>
      <c r="OBU59" s="24"/>
      <c r="OBV59" s="24"/>
      <c r="OBW59" s="24"/>
      <c r="OBX59" s="24"/>
      <c r="OBY59" s="24"/>
      <c r="OBZ59" s="24"/>
      <c r="OCA59" s="24"/>
      <c r="OCB59" s="24"/>
      <c r="OCC59" s="24"/>
      <c r="OCD59" s="24"/>
      <c r="OCE59" s="24"/>
      <c r="OCF59" s="24"/>
      <c r="OCG59" s="24"/>
      <c r="OCH59" s="24"/>
      <c r="OCI59" s="24"/>
      <c r="OCJ59" s="24"/>
      <c r="OCK59" s="24"/>
      <c r="OCL59" s="24"/>
      <c r="OCM59" s="24"/>
      <c r="OCN59" s="24"/>
      <c r="OCO59" s="24"/>
      <c r="OCP59" s="24"/>
      <c r="OCQ59" s="24"/>
      <c r="OCR59" s="24"/>
      <c r="OCS59" s="24"/>
      <c r="OCT59" s="24"/>
      <c r="OCU59" s="24"/>
      <c r="OCV59" s="24"/>
      <c r="OCW59" s="24"/>
      <c r="OCX59" s="24"/>
      <c r="OCY59" s="24"/>
      <c r="OCZ59" s="24"/>
      <c r="ODA59" s="24"/>
      <c r="ODB59" s="24"/>
      <c r="ODC59" s="24"/>
      <c r="ODD59" s="24"/>
      <c r="ODE59" s="24"/>
      <c r="ODF59" s="24"/>
      <c r="ODG59" s="24"/>
      <c r="ODH59" s="24"/>
      <c r="ODI59" s="24"/>
      <c r="ODJ59" s="24"/>
      <c r="ODK59" s="24"/>
      <c r="ODL59" s="24"/>
      <c r="ODM59" s="24"/>
      <c r="ODN59" s="24"/>
      <c r="ODO59" s="24"/>
      <c r="ODP59" s="24"/>
      <c r="ODQ59" s="24"/>
      <c r="ODR59" s="24"/>
      <c r="ODS59" s="24"/>
      <c r="ODT59" s="24"/>
      <c r="ODU59" s="24"/>
      <c r="ODV59" s="24"/>
      <c r="ODW59" s="24"/>
      <c r="ODX59" s="24"/>
      <c r="ODY59" s="24"/>
      <c r="ODZ59" s="24"/>
      <c r="OEA59" s="24"/>
      <c r="OEB59" s="24"/>
      <c r="OEC59" s="24"/>
      <c r="OED59" s="24"/>
      <c r="OEE59" s="24"/>
      <c r="OEF59" s="24"/>
      <c r="OEG59" s="24"/>
      <c r="OEH59" s="24"/>
      <c r="OEI59" s="24"/>
      <c r="OEJ59" s="24"/>
      <c r="OEK59" s="24"/>
      <c r="OEL59" s="24"/>
      <c r="OEM59" s="24"/>
      <c r="OEN59" s="24"/>
      <c r="OEO59" s="24"/>
      <c r="OEP59" s="24"/>
      <c r="OEQ59" s="24"/>
      <c r="OER59" s="24"/>
      <c r="OES59" s="24"/>
      <c r="OET59" s="24"/>
      <c r="OEU59" s="24"/>
      <c r="OEV59" s="24"/>
      <c r="OEW59" s="24"/>
      <c r="OEX59" s="24"/>
      <c r="OEY59" s="24"/>
      <c r="OEZ59" s="24"/>
      <c r="OFA59" s="24"/>
      <c r="OFB59" s="24"/>
      <c r="OFC59" s="24"/>
      <c r="OFD59" s="24"/>
      <c r="OFE59" s="24"/>
      <c r="OFF59" s="24"/>
      <c r="OFG59" s="24"/>
      <c r="OFH59" s="24"/>
      <c r="OFI59" s="24"/>
      <c r="OFJ59" s="24"/>
      <c r="OFK59" s="24"/>
      <c r="OFL59" s="24"/>
      <c r="OFM59" s="24"/>
      <c r="OFN59" s="24"/>
      <c r="OFO59" s="24"/>
      <c r="OFP59" s="24"/>
      <c r="OFQ59" s="24"/>
      <c r="OFR59" s="24"/>
      <c r="OFS59" s="24"/>
      <c r="OFT59" s="24"/>
      <c r="OFU59" s="24"/>
      <c r="OFV59" s="24"/>
      <c r="OFW59" s="24"/>
      <c r="OFX59" s="24"/>
      <c r="OFY59" s="24"/>
      <c r="OFZ59" s="24"/>
      <c r="OGA59" s="24"/>
      <c r="OGB59" s="24"/>
      <c r="OGC59" s="24"/>
      <c r="OGD59" s="24"/>
      <c r="OGE59" s="24"/>
      <c r="OGF59" s="24"/>
      <c r="OGG59" s="24"/>
      <c r="OGH59" s="24"/>
      <c r="OGI59" s="24"/>
      <c r="OGJ59" s="24"/>
      <c r="OGK59" s="24"/>
      <c r="OGL59" s="24"/>
      <c r="OGM59" s="24"/>
      <c r="OGN59" s="24"/>
      <c r="OGO59" s="24"/>
      <c r="OGP59" s="24"/>
      <c r="OGQ59" s="24"/>
      <c r="OGR59" s="24"/>
      <c r="OGS59" s="24"/>
      <c r="OGT59" s="24"/>
      <c r="OGU59" s="24"/>
      <c r="OGV59" s="24"/>
      <c r="OGW59" s="24"/>
      <c r="OGX59" s="24"/>
      <c r="OGY59" s="24"/>
      <c r="OGZ59" s="24"/>
      <c r="OHA59" s="24"/>
      <c r="OHB59" s="24"/>
      <c r="OHC59" s="24"/>
      <c r="OHD59" s="24"/>
      <c r="OHE59" s="24"/>
      <c r="OHF59" s="24"/>
      <c r="OHG59" s="24"/>
      <c r="OHH59" s="24"/>
      <c r="OHI59" s="24"/>
      <c r="OHJ59" s="24"/>
      <c r="OHK59" s="24"/>
      <c r="OHL59" s="24"/>
      <c r="OHM59" s="24"/>
      <c r="OHN59" s="24"/>
      <c r="OHO59" s="24"/>
      <c r="OHP59" s="24"/>
      <c r="OHQ59" s="24"/>
      <c r="OHR59" s="24"/>
      <c r="OHS59" s="24"/>
      <c r="OHT59" s="24"/>
      <c r="OHU59" s="24"/>
      <c r="OHV59" s="24"/>
      <c r="OHW59" s="24"/>
      <c r="OHX59" s="24"/>
      <c r="OHY59" s="24"/>
      <c r="OHZ59" s="24"/>
      <c r="OIA59" s="24"/>
      <c r="OIB59" s="24"/>
      <c r="OIC59" s="24"/>
      <c r="OID59" s="24"/>
      <c r="OIE59" s="24"/>
      <c r="OIF59" s="24"/>
      <c r="OIG59" s="24"/>
      <c r="OIH59" s="24"/>
      <c r="OII59" s="24"/>
      <c r="OIJ59" s="24"/>
      <c r="OIK59" s="24"/>
      <c r="OIL59" s="24"/>
      <c r="OIM59" s="24"/>
      <c r="OIN59" s="24"/>
      <c r="OIO59" s="24"/>
      <c r="OIP59" s="24"/>
      <c r="OIQ59" s="24"/>
      <c r="OIR59" s="24"/>
      <c r="OIS59" s="24"/>
      <c r="OIT59" s="24"/>
      <c r="OIU59" s="24"/>
      <c r="OIV59" s="24"/>
      <c r="OIW59" s="24"/>
      <c r="OIX59" s="24"/>
      <c r="OIY59" s="24"/>
      <c r="OIZ59" s="24"/>
      <c r="OJA59" s="24"/>
      <c r="OJB59" s="24"/>
      <c r="OJC59" s="24"/>
      <c r="OJD59" s="24"/>
      <c r="OJE59" s="24"/>
      <c r="OJF59" s="24"/>
      <c r="OJG59" s="24"/>
      <c r="OJH59" s="24"/>
      <c r="OJI59" s="24"/>
      <c r="OJJ59" s="24"/>
      <c r="OJK59" s="24"/>
      <c r="OJL59" s="24"/>
      <c r="OJM59" s="24"/>
      <c r="OJN59" s="24"/>
      <c r="OJO59" s="24"/>
      <c r="OJP59" s="24"/>
      <c r="OJQ59" s="24"/>
      <c r="OJR59" s="24"/>
      <c r="OJS59" s="24"/>
      <c r="OJT59" s="24"/>
      <c r="OJU59" s="24"/>
      <c r="OJV59" s="24"/>
      <c r="OJW59" s="24"/>
      <c r="OJX59" s="24"/>
      <c r="OJY59" s="24"/>
      <c r="OJZ59" s="24"/>
      <c r="OKA59" s="24"/>
      <c r="OKB59" s="24"/>
      <c r="OKC59" s="24"/>
      <c r="OKD59" s="24"/>
      <c r="OKE59" s="24"/>
      <c r="OKF59" s="24"/>
      <c r="OKG59" s="24"/>
      <c r="OKH59" s="24"/>
      <c r="OKI59" s="24"/>
      <c r="OKJ59" s="24"/>
      <c r="OKK59" s="24"/>
      <c r="OKL59" s="24"/>
      <c r="OKM59" s="24"/>
      <c r="OKN59" s="24"/>
      <c r="OKO59" s="24"/>
      <c r="OKP59" s="24"/>
      <c r="OKQ59" s="24"/>
      <c r="OKR59" s="24"/>
      <c r="OKS59" s="24"/>
      <c r="OKT59" s="24"/>
      <c r="OKU59" s="24"/>
      <c r="OKV59" s="24"/>
      <c r="OKW59" s="24"/>
      <c r="OKX59" s="24"/>
      <c r="OKY59" s="24"/>
      <c r="OKZ59" s="24"/>
      <c r="OLA59" s="24"/>
      <c r="OLB59" s="24"/>
      <c r="OLC59" s="24"/>
      <c r="OLD59" s="24"/>
      <c r="OLE59" s="24"/>
      <c r="OLF59" s="24"/>
      <c r="OLG59" s="24"/>
      <c r="OLH59" s="24"/>
      <c r="OLI59" s="24"/>
      <c r="OLJ59" s="24"/>
      <c r="OLK59" s="24"/>
      <c r="OLL59" s="24"/>
      <c r="OLM59" s="24"/>
      <c r="OLN59" s="24"/>
      <c r="OLO59" s="24"/>
      <c r="OLP59" s="24"/>
      <c r="OLQ59" s="24"/>
      <c r="OLR59" s="24"/>
      <c r="OLS59" s="24"/>
      <c r="OLT59" s="24"/>
      <c r="OLU59" s="24"/>
      <c r="OLV59" s="24"/>
      <c r="OLW59" s="24"/>
      <c r="OLX59" s="24"/>
      <c r="OLY59" s="24"/>
      <c r="OLZ59" s="24"/>
      <c r="OMA59" s="24"/>
      <c r="OMB59" s="24"/>
      <c r="OMC59" s="24"/>
      <c r="OMD59" s="24"/>
      <c r="OME59" s="24"/>
      <c r="OMF59" s="24"/>
      <c r="OMG59" s="24"/>
      <c r="OMH59" s="24"/>
      <c r="OMI59" s="24"/>
      <c r="OMJ59" s="24"/>
      <c r="OMK59" s="24"/>
      <c r="OML59" s="24"/>
      <c r="OMM59" s="24"/>
      <c r="OMN59" s="24"/>
      <c r="OMO59" s="24"/>
      <c r="OMP59" s="24"/>
      <c r="OMQ59" s="24"/>
      <c r="OMR59" s="24"/>
      <c r="OMS59" s="24"/>
      <c r="OMT59" s="24"/>
      <c r="OMU59" s="24"/>
      <c r="OMV59" s="24"/>
      <c r="OMW59" s="24"/>
      <c r="OMX59" s="24"/>
      <c r="OMY59" s="24"/>
      <c r="OMZ59" s="24"/>
      <c r="ONA59" s="24"/>
      <c r="ONB59" s="24"/>
      <c r="ONC59" s="24"/>
      <c r="OND59" s="24"/>
      <c r="ONE59" s="24"/>
      <c r="ONF59" s="24"/>
      <c r="ONG59" s="24"/>
      <c r="ONH59" s="24"/>
      <c r="ONI59" s="24"/>
      <c r="ONJ59" s="24"/>
      <c r="ONK59" s="24"/>
      <c r="ONL59" s="24"/>
      <c r="ONM59" s="24"/>
      <c r="ONN59" s="24"/>
      <c r="ONO59" s="24"/>
      <c r="ONP59" s="24"/>
      <c r="ONQ59" s="24"/>
      <c r="ONR59" s="24"/>
      <c r="ONS59" s="24"/>
      <c r="ONT59" s="24"/>
      <c r="ONU59" s="24"/>
      <c r="ONV59" s="24"/>
      <c r="ONW59" s="24"/>
      <c r="ONX59" s="24"/>
      <c r="ONY59" s="24"/>
      <c r="ONZ59" s="24"/>
      <c r="OOA59" s="24"/>
      <c r="OOB59" s="24"/>
      <c r="OOC59" s="24"/>
      <c r="OOD59" s="24"/>
      <c r="OOE59" s="24"/>
      <c r="OOF59" s="24"/>
      <c r="OOG59" s="24"/>
      <c r="OOH59" s="24"/>
      <c r="OOI59" s="24"/>
      <c r="OOJ59" s="24"/>
      <c r="OOK59" s="24"/>
      <c r="OOL59" s="24"/>
      <c r="OOM59" s="24"/>
      <c r="OON59" s="24"/>
      <c r="OOO59" s="24"/>
      <c r="OOP59" s="24"/>
      <c r="OOQ59" s="24"/>
      <c r="OOR59" s="24"/>
      <c r="OOS59" s="24"/>
      <c r="OOT59" s="24"/>
      <c r="OOU59" s="24"/>
      <c r="OOV59" s="24"/>
      <c r="OOW59" s="24"/>
      <c r="OOX59" s="24"/>
      <c r="OOY59" s="24"/>
      <c r="OOZ59" s="24"/>
      <c r="OPA59" s="24"/>
      <c r="OPB59" s="24"/>
      <c r="OPC59" s="24"/>
      <c r="OPD59" s="24"/>
      <c r="OPE59" s="24"/>
      <c r="OPF59" s="24"/>
      <c r="OPG59" s="24"/>
      <c r="OPH59" s="24"/>
      <c r="OPI59" s="24"/>
      <c r="OPJ59" s="24"/>
      <c r="OPK59" s="24"/>
      <c r="OPL59" s="24"/>
      <c r="OPM59" s="24"/>
      <c r="OPN59" s="24"/>
      <c r="OPO59" s="24"/>
      <c r="OPP59" s="24"/>
      <c r="OPQ59" s="24"/>
      <c r="OPR59" s="24"/>
      <c r="OPS59" s="24"/>
      <c r="OPT59" s="24"/>
      <c r="OPU59" s="24"/>
      <c r="OPV59" s="24"/>
      <c r="OPW59" s="24"/>
      <c r="OPX59" s="24"/>
      <c r="OPY59" s="24"/>
      <c r="OPZ59" s="24"/>
      <c r="OQA59" s="24"/>
      <c r="OQB59" s="24"/>
      <c r="OQC59" s="24"/>
      <c r="OQD59" s="24"/>
      <c r="OQE59" s="24"/>
      <c r="OQF59" s="24"/>
      <c r="OQG59" s="24"/>
      <c r="OQH59" s="24"/>
      <c r="OQI59" s="24"/>
      <c r="OQJ59" s="24"/>
      <c r="OQK59" s="24"/>
      <c r="OQL59" s="24"/>
      <c r="OQM59" s="24"/>
      <c r="OQN59" s="24"/>
      <c r="OQO59" s="24"/>
      <c r="OQP59" s="24"/>
      <c r="OQQ59" s="24"/>
      <c r="OQR59" s="24"/>
      <c r="OQS59" s="24"/>
      <c r="OQT59" s="24"/>
      <c r="OQU59" s="24"/>
      <c r="OQV59" s="24"/>
      <c r="OQW59" s="24"/>
      <c r="OQX59" s="24"/>
      <c r="OQY59" s="24"/>
      <c r="OQZ59" s="24"/>
      <c r="ORA59" s="24"/>
      <c r="ORB59" s="24"/>
      <c r="ORC59" s="24"/>
      <c r="ORD59" s="24"/>
      <c r="ORE59" s="24"/>
      <c r="ORF59" s="24"/>
      <c r="ORG59" s="24"/>
      <c r="ORH59" s="24"/>
      <c r="ORI59" s="24"/>
      <c r="ORJ59" s="24"/>
      <c r="ORK59" s="24"/>
      <c r="ORL59" s="24"/>
      <c r="ORM59" s="24"/>
      <c r="ORN59" s="24"/>
      <c r="ORO59" s="24"/>
      <c r="ORP59" s="24"/>
      <c r="ORQ59" s="24"/>
      <c r="ORR59" s="24"/>
      <c r="ORS59" s="24"/>
      <c r="ORT59" s="24"/>
      <c r="ORU59" s="24"/>
      <c r="ORV59" s="24"/>
      <c r="ORW59" s="24"/>
      <c r="ORX59" s="24"/>
      <c r="ORY59" s="24"/>
      <c r="ORZ59" s="24"/>
      <c r="OSA59" s="24"/>
      <c r="OSB59" s="24"/>
      <c r="OSC59" s="24"/>
      <c r="OSD59" s="24"/>
      <c r="OSE59" s="24"/>
      <c r="OSF59" s="24"/>
      <c r="OSG59" s="24"/>
      <c r="OSH59" s="24"/>
      <c r="OSI59" s="24"/>
      <c r="OSJ59" s="24"/>
      <c r="OSK59" s="24"/>
      <c r="OSL59" s="24"/>
      <c r="OSM59" s="24"/>
      <c r="OSN59" s="24"/>
      <c r="OSO59" s="24"/>
      <c r="OSP59" s="24"/>
      <c r="OSQ59" s="24"/>
      <c r="OSR59" s="24"/>
      <c r="OSS59" s="24"/>
      <c r="OST59" s="24"/>
      <c r="OSU59" s="24"/>
      <c r="OSV59" s="24"/>
      <c r="OSW59" s="24"/>
      <c r="OSX59" s="24"/>
      <c r="OSY59" s="24"/>
      <c r="OSZ59" s="24"/>
      <c r="OTA59" s="24"/>
      <c r="OTB59" s="24"/>
      <c r="OTC59" s="24"/>
      <c r="OTD59" s="24"/>
      <c r="OTE59" s="24"/>
      <c r="OTF59" s="24"/>
      <c r="OTG59" s="24"/>
      <c r="OTH59" s="24"/>
      <c r="OTI59" s="24"/>
      <c r="OTJ59" s="24"/>
      <c r="OTK59" s="24"/>
      <c r="OTL59" s="24"/>
      <c r="OTM59" s="24"/>
      <c r="OTN59" s="24"/>
      <c r="OTO59" s="24"/>
      <c r="OTP59" s="24"/>
      <c r="OTQ59" s="24"/>
      <c r="OTR59" s="24"/>
      <c r="OTS59" s="24"/>
      <c r="OTT59" s="24"/>
      <c r="OTU59" s="24"/>
      <c r="OTV59" s="24"/>
      <c r="OTW59" s="24"/>
      <c r="OTX59" s="24"/>
      <c r="OTY59" s="24"/>
      <c r="OTZ59" s="24"/>
      <c r="OUA59" s="24"/>
      <c r="OUB59" s="24"/>
      <c r="OUC59" s="24"/>
      <c r="OUD59" s="24"/>
      <c r="OUE59" s="24"/>
      <c r="OUF59" s="24"/>
      <c r="OUG59" s="24"/>
      <c r="OUH59" s="24"/>
      <c r="OUI59" s="24"/>
      <c r="OUJ59" s="24"/>
      <c r="OUK59" s="24"/>
      <c r="OUL59" s="24"/>
      <c r="OUM59" s="24"/>
      <c r="OUN59" s="24"/>
      <c r="OUO59" s="24"/>
      <c r="OUP59" s="24"/>
      <c r="OUQ59" s="24"/>
      <c r="OUR59" s="24"/>
      <c r="OUS59" s="24"/>
      <c r="OUT59" s="24"/>
      <c r="OUU59" s="24"/>
      <c r="OUV59" s="24"/>
      <c r="OUW59" s="24"/>
      <c r="OUX59" s="24"/>
      <c r="OUY59" s="24"/>
      <c r="OUZ59" s="24"/>
      <c r="OVA59" s="24"/>
      <c r="OVB59" s="24"/>
      <c r="OVC59" s="24"/>
      <c r="OVD59" s="24"/>
      <c r="OVE59" s="24"/>
      <c r="OVF59" s="24"/>
      <c r="OVG59" s="24"/>
      <c r="OVH59" s="24"/>
      <c r="OVI59" s="24"/>
      <c r="OVJ59" s="24"/>
      <c r="OVK59" s="24"/>
      <c r="OVL59" s="24"/>
      <c r="OVM59" s="24"/>
      <c r="OVN59" s="24"/>
      <c r="OVO59" s="24"/>
      <c r="OVP59" s="24"/>
      <c r="OVQ59" s="24"/>
      <c r="OVR59" s="24"/>
      <c r="OVS59" s="24"/>
      <c r="OVT59" s="24"/>
      <c r="OVU59" s="24"/>
      <c r="OVV59" s="24"/>
      <c r="OVW59" s="24"/>
      <c r="OVX59" s="24"/>
      <c r="OVY59" s="24"/>
      <c r="OVZ59" s="24"/>
      <c r="OWA59" s="24"/>
      <c r="OWB59" s="24"/>
      <c r="OWC59" s="24"/>
      <c r="OWD59" s="24"/>
      <c r="OWE59" s="24"/>
      <c r="OWF59" s="24"/>
      <c r="OWG59" s="24"/>
      <c r="OWH59" s="24"/>
      <c r="OWI59" s="24"/>
      <c r="OWJ59" s="24"/>
      <c r="OWK59" s="24"/>
      <c r="OWL59" s="24"/>
      <c r="OWM59" s="24"/>
      <c r="OWN59" s="24"/>
      <c r="OWO59" s="24"/>
      <c r="OWP59" s="24"/>
      <c r="OWQ59" s="24"/>
      <c r="OWR59" s="24"/>
      <c r="OWS59" s="24"/>
      <c r="OWT59" s="24"/>
      <c r="OWU59" s="24"/>
      <c r="OWV59" s="24"/>
      <c r="OWW59" s="24"/>
      <c r="OWX59" s="24"/>
      <c r="OWY59" s="24"/>
      <c r="OWZ59" s="24"/>
      <c r="OXA59" s="24"/>
      <c r="OXB59" s="24"/>
      <c r="OXC59" s="24"/>
      <c r="OXD59" s="24"/>
      <c r="OXE59" s="24"/>
      <c r="OXF59" s="24"/>
      <c r="OXG59" s="24"/>
      <c r="OXH59" s="24"/>
      <c r="OXI59" s="24"/>
      <c r="OXJ59" s="24"/>
      <c r="OXK59" s="24"/>
      <c r="OXL59" s="24"/>
      <c r="OXM59" s="24"/>
      <c r="OXN59" s="24"/>
      <c r="OXO59" s="24"/>
      <c r="OXP59" s="24"/>
      <c r="OXQ59" s="24"/>
      <c r="OXR59" s="24"/>
      <c r="OXS59" s="24"/>
      <c r="OXT59" s="24"/>
      <c r="OXU59" s="24"/>
      <c r="OXV59" s="24"/>
      <c r="OXW59" s="24"/>
      <c r="OXX59" s="24"/>
      <c r="OXY59" s="24"/>
      <c r="OXZ59" s="24"/>
      <c r="OYA59" s="24"/>
      <c r="OYB59" s="24"/>
      <c r="OYC59" s="24"/>
      <c r="OYD59" s="24"/>
      <c r="OYE59" s="24"/>
      <c r="OYF59" s="24"/>
      <c r="OYG59" s="24"/>
      <c r="OYH59" s="24"/>
      <c r="OYI59" s="24"/>
      <c r="OYJ59" s="24"/>
      <c r="OYK59" s="24"/>
      <c r="OYL59" s="24"/>
      <c r="OYM59" s="24"/>
      <c r="OYN59" s="24"/>
      <c r="OYO59" s="24"/>
      <c r="OYP59" s="24"/>
      <c r="OYQ59" s="24"/>
      <c r="OYR59" s="24"/>
      <c r="OYS59" s="24"/>
      <c r="OYT59" s="24"/>
      <c r="OYU59" s="24"/>
      <c r="OYV59" s="24"/>
      <c r="OYW59" s="24"/>
      <c r="OYX59" s="24"/>
      <c r="OYY59" s="24"/>
      <c r="OYZ59" s="24"/>
      <c r="OZA59" s="24"/>
      <c r="OZB59" s="24"/>
      <c r="OZC59" s="24"/>
      <c r="OZD59" s="24"/>
      <c r="OZE59" s="24"/>
      <c r="OZF59" s="24"/>
      <c r="OZG59" s="24"/>
      <c r="OZH59" s="24"/>
      <c r="OZI59" s="24"/>
      <c r="OZJ59" s="24"/>
      <c r="OZK59" s="24"/>
      <c r="OZL59" s="24"/>
      <c r="OZM59" s="24"/>
      <c r="OZN59" s="24"/>
      <c r="OZO59" s="24"/>
      <c r="OZP59" s="24"/>
      <c r="OZQ59" s="24"/>
      <c r="OZR59" s="24"/>
      <c r="OZS59" s="24"/>
      <c r="OZT59" s="24"/>
      <c r="OZU59" s="24"/>
      <c r="OZV59" s="24"/>
      <c r="OZW59" s="24"/>
      <c r="OZX59" s="24"/>
      <c r="OZY59" s="24"/>
      <c r="OZZ59" s="24"/>
      <c r="PAA59" s="24"/>
      <c r="PAB59" s="24"/>
      <c r="PAC59" s="24"/>
      <c r="PAD59" s="24"/>
      <c r="PAE59" s="24"/>
      <c r="PAF59" s="24"/>
      <c r="PAG59" s="24"/>
      <c r="PAH59" s="24"/>
      <c r="PAI59" s="24"/>
      <c r="PAJ59" s="24"/>
      <c r="PAK59" s="24"/>
      <c r="PAL59" s="24"/>
      <c r="PAM59" s="24"/>
      <c r="PAN59" s="24"/>
      <c r="PAO59" s="24"/>
      <c r="PAP59" s="24"/>
      <c r="PAQ59" s="24"/>
      <c r="PAR59" s="24"/>
      <c r="PAS59" s="24"/>
      <c r="PAT59" s="24"/>
      <c r="PAU59" s="24"/>
      <c r="PAV59" s="24"/>
      <c r="PAW59" s="24"/>
      <c r="PAX59" s="24"/>
      <c r="PAY59" s="24"/>
      <c r="PAZ59" s="24"/>
      <c r="PBA59" s="24"/>
      <c r="PBB59" s="24"/>
      <c r="PBC59" s="24"/>
      <c r="PBD59" s="24"/>
      <c r="PBE59" s="24"/>
      <c r="PBF59" s="24"/>
      <c r="PBG59" s="24"/>
      <c r="PBH59" s="24"/>
      <c r="PBI59" s="24"/>
      <c r="PBJ59" s="24"/>
      <c r="PBK59" s="24"/>
      <c r="PBL59" s="24"/>
      <c r="PBM59" s="24"/>
      <c r="PBN59" s="24"/>
      <c r="PBO59" s="24"/>
      <c r="PBP59" s="24"/>
      <c r="PBQ59" s="24"/>
      <c r="PBR59" s="24"/>
      <c r="PBS59" s="24"/>
      <c r="PBT59" s="24"/>
      <c r="PBU59" s="24"/>
      <c r="PBV59" s="24"/>
      <c r="PBW59" s="24"/>
      <c r="PBX59" s="24"/>
      <c r="PBY59" s="24"/>
      <c r="PBZ59" s="24"/>
      <c r="PCA59" s="24"/>
      <c r="PCB59" s="24"/>
      <c r="PCC59" s="24"/>
      <c r="PCD59" s="24"/>
      <c r="PCE59" s="24"/>
      <c r="PCF59" s="24"/>
      <c r="PCG59" s="24"/>
      <c r="PCH59" s="24"/>
      <c r="PCI59" s="24"/>
      <c r="PCJ59" s="24"/>
      <c r="PCK59" s="24"/>
      <c r="PCL59" s="24"/>
      <c r="PCM59" s="24"/>
      <c r="PCN59" s="24"/>
      <c r="PCO59" s="24"/>
      <c r="PCP59" s="24"/>
      <c r="PCQ59" s="24"/>
      <c r="PCR59" s="24"/>
      <c r="PCS59" s="24"/>
      <c r="PCT59" s="24"/>
      <c r="PCU59" s="24"/>
      <c r="PCV59" s="24"/>
      <c r="PCW59" s="24"/>
      <c r="PCX59" s="24"/>
      <c r="PCY59" s="24"/>
      <c r="PCZ59" s="24"/>
      <c r="PDA59" s="24"/>
      <c r="PDB59" s="24"/>
      <c r="PDC59" s="24"/>
      <c r="PDD59" s="24"/>
      <c r="PDE59" s="24"/>
      <c r="PDF59" s="24"/>
      <c r="PDG59" s="24"/>
      <c r="PDH59" s="24"/>
      <c r="PDI59" s="24"/>
      <c r="PDJ59" s="24"/>
      <c r="PDK59" s="24"/>
      <c r="PDL59" s="24"/>
      <c r="PDM59" s="24"/>
      <c r="PDN59" s="24"/>
      <c r="PDO59" s="24"/>
      <c r="PDP59" s="24"/>
      <c r="PDQ59" s="24"/>
      <c r="PDR59" s="24"/>
      <c r="PDS59" s="24"/>
      <c r="PDT59" s="24"/>
      <c r="PDU59" s="24"/>
      <c r="PDV59" s="24"/>
      <c r="PDW59" s="24"/>
      <c r="PDX59" s="24"/>
      <c r="PDY59" s="24"/>
      <c r="PDZ59" s="24"/>
      <c r="PEA59" s="24"/>
      <c r="PEB59" s="24"/>
      <c r="PEC59" s="24"/>
      <c r="PED59" s="24"/>
      <c r="PEE59" s="24"/>
      <c r="PEF59" s="24"/>
      <c r="PEG59" s="24"/>
      <c r="PEH59" s="24"/>
      <c r="PEI59" s="24"/>
      <c r="PEJ59" s="24"/>
      <c r="PEK59" s="24"/>
      <c r="PEL59" s="24"/>
      <c r="PEM59" s="24"/>
      <c r="PEN59" s="24"/>
      <c r="PEO59" s="24"/>
      <c r="PEP59" s="24"/>
      <c r="PEQ59" s="24"/>
      <c r="PER59" s="24"/>
      <c r="PES59" s="24"/>
      <c r="PET59" s="24"/>
      <c r="PEU59" s="24"/>
      <c r="PEV59" s="24"/>
      <c r="PEW59" s="24"/>
      <c r="PEX59" s="24"/>
      <c r="PEY59" s="24"/>
      <c r="PEZ59" s="24"/>
      <c r="PFA59" s="24"/>
      <c r="PFB59" s="24"/>
      <c r="PFC59" s="24"/>
      <c r="PFD59" s="24"/>
      <c r="PFE59" s="24"/>
      <c r="PFF59" s="24"/>
      <c r="PFG59" s="24"/>
      <c r="PFH59" s="24"/>
      <c r="PFI59" s="24"/>
      <c r="PFJ59" s="24"/>
      <c r="PFK59" s="24"/>
      <c r="PFL59" s="24"/>
      <c r="PFM59" s="24"/>
      <c r="PFN59" s="24"/>
      <c r="PFO59" s="24"/>
      <c r="PFP59" s="24"/>
      <c r="PFQ59" s="24"/>
      <c r="PFR59" s="24"/>
      <c r="PFS59" s="24"/>
      <c r="PFT59" s="24"/>
      <c r="PFU59" s="24"/>
      <c r="PFV59" s="24"/>
      <c r="PFW59" s="24"/>
      <c r="PFX59" s="24"/>
      <c r="PFY59" s="24"/>
      <c r="PFZ59" s="24"/>
      <c r="PGA59" s="24"/>
      <c r="PGB59" s="24"/>
      <c r="PGC59" s="24"/>
      <c r="PGD59" s="24"/>
      <c r="PGE59" s="24"/>
      <c r="PGF59" s="24"/>
      <c r="PGG59" s="24"/>
      <c r="PGH59" s="24"/>
      <c r="PGI59" s="24"/>
      <c r="PGJ59" s="24"/>
      <c r="PGK59" s="24"/>
      <c r="PGL59" s="24"/>
      <c r="PGM59" s="24"/>
      <c r="PGN59" s="24"/>
      <c r="PGO59" s="24"/>
      <c r="PGP59" s="24"/>
      <c r="PGQ59" s="24"/>
      <c r="PGR59" s="24"/>
      <c r="PGS59" s="24"/>
      <c r="PGT59" s="24"/>
      <c r="PGU59" s="24"/>
      <c r="PGV59" s="24"/>
      <c r="PGW59" s="24"/>
      <c r="PGX59" s="24"/>
      <c r="PGY59" s="24"/>
      <c r="PGZ59" s="24"/>
      <c r="PHA59" s="24"/>
      <c r="PHB59" s="24"/>
      <c r="PHC59" s="24"/>
      <c r="PHD59" s="24"/>
      <c r="PHE59" s="24"/>
      <c r="PHF59" s="24"/>
      <c r="PHG59" s="24"/>
      <c r="PHH59" s="24"/>
      <c r="PHI59" s="24"/>
      <c r="PHJ59" s="24"/>
      <c r="PHK59" s="24"/>
      <c r="PHL59" s="24"/>
      <c r="PHM59" s="24"/>
      <c r="PHN59" s="24"/>
      <c r="PHO59" s="24"/>
      <c r="PHP59" s="24"/>
      <c r="PHQ59" s="24"/>
      <c r="PHR59" s="24"/>
      <c r="PHS59" s="24"/>
      <c r="PHT59" s="24"/>
      <c r="PHU59" s="24"/>
      <c r="PHV59" s="24"/>
      <c r="PHW59" s="24"/>
      <c r="PHX59" s="24"/>
      <c r="PHY59" s="24"/>
      <c r="PHZ59" s="24"/>
      <c r="PIA59" s="24"/>
      <c r="PIB59" s="24"/>
      <c r="PIC59" s="24"/>
      <c r="PID59" s="24"/>
      <c r="PIE59" s="24"/>
      <c r="PIF59" s="24"/>
      <c r="PIG59" s="24"/>
      <c r="PIH59" s="24"/>
      <c r="PII59" s="24"/>
      <c r="PIJ59" s="24"/>
      <c r="PIK59" s="24"/>
      <c r="PIL59" s="24"/>
      <c r="PIM59" s="24"/>
      <c r="PIN59" s="24"/>
      <c r="PIO59" s="24"/>
      <c r="PIP59" s="24"/>
      <c r="PIQ59" s="24"/>
      <c r="PIR59" s="24"/>
      <c r="PIS59" s="24"/>
      <c r="PIT59" s="24"/>
      <c r="PIU59" s="24"/>
      <c r="PIV59" s="24"/>
      <c r="PIW59" s="24"/>
      <c r="PIX59" s="24"/>
      <c r="PIY59" s="24"/>
      <c r="PIZ59" s="24"/>
      <c r="PJA59" s="24"/>
      <c r="PJB59" s="24"/>
      <c r="PJC59" s="24"/>
      <c r="PJD59" s="24"/>
      <c r="PJE59" s="24"/>
      <c r="PJF59" s="24"/>
      <c r="PJG59" s="24"/>
      <c r="PJH59" s="24"/>
      <c r="PJI59" s="24"/>
      <c r="PJJ59" s="24"/>
      <c r="PJK59" s="24"/>
      <c r="PJL59" s="24"/>
      <c r="PJM59" s="24"/>
      <c r="PJN59" s="24"/>
      <c r="PJO59" s="24"/>
      <c r="PJP59" s="24"/>
      <c r="PJQ59" s="24"/>
      <c r="PJR59" s="24"/>
      <c r="PJS59" s="24"/>
      <c r="PJT59" s="24"/>
      <c r="PJU59" s="24"/>
      <c r="PJV59" s="24"/>
      <c r="PJW59" s="24"/>
      <c r="PJX59" s="24"/>
      <c r="PJY59" s="24"/>
      <c r="PJZ59" s="24"/>
      <c r="PKA59" s="24"/>
      <c r="PKB59" s="24"/>
      <c r="PKC59" s="24"/>
      <c r="PKD59" s="24"/>
      <c r="PKE59" s="24"/>
      <c r="PKF59" s="24"/>
      <c r="PKG59" s="24"/>
      <c r="PKH59" s="24"/>
      <c r="PKI59" s="24"/>
      <c r="PKJ59" s="24"/>
      <c r="PKK59" s="24"/>
      <c r="PKL59" s="24"/>
      <c r="PKM59" s="24"/>
      <c r="PKN59" s="24"/>
      <c r="PKO59" s="24"/>
      <c r="PKP59" s="24"/>
      <c r="PKQ59" s="24"/>
      <c r="PKR59" s="24"/>
      <c r="PKS59" s="24"/>
      <c r="PKT59" s="24"/>
      <c r="PKU59" s="24"/>
      <c r="PKV59" s="24"/>
      <c r="PKW59" s="24"/>
      <c r="PKX59" s="24"/>
      <c r="PKY59" s="24"/>
      <c r="PKZ59" s="24"/>
      <c r="PLA59" s="24"/>
      <c r="PLB59" s="24"/>
      <c r="PLC59" s="24"/>
      <c r="PLD59" s="24"/>
      <c r="PLE59" s="24"/>
      <c r="PLF59" s="24"/>
      <c r="PLG59" s="24"/>
      <c r="PLH59" s="24"/>
      <c r="PLI59" s="24"/>
      <c r="PLJ59" s="24"/>
      <c r="PLK59" s="24"/>
      <c r="PLL59" s="24"/>
      <c r="PLM59" s="24"/>
      <c r="PLN59" s="24"/>
      <c r="PLO59" s="24"/>
      <c r="PLP59" s="24"/>
      <c r="PLQ59" s="24"/>
      <c r="PLR59" s="24"/>
      <c r="PLS59" s="24"/>
      <c r="PLT59" s="24"/>
      <c r="PLU59" s="24"/>
      <c r="PLV59" s="24"/>
      <c r="PLW59" s="24"/>
      <c r="PLX59" s="24"/>
      <c r="PLY59" s="24"/>
      <c r="PLZ59" s="24"/>
      <c r="PMA59" s="24"/>
      <c r="PMB59" s="24"/>
      <c r="PMC59" s="24"/>
      <c r="PMD59" s="24"/>
      <c r="PME59" s="24"/>
      <c r="PMF59" s="24"/>
      <c r="PMG59" s="24"/>
      <c r="PMH59" s="24"/>
      <c r="PMI59" s="24"/>
      <c r="PMJ59" s="24"/>
      <c r="PMK59" s="24"/>
      <c r="PML59" s="24"/>
      <c r="PMM59" s="24"/>
      <c r="PMN59" s="24"/>
      <c r="PMO59" s="24"/>
      <c r="PMP59" s="24"/>
      <c r="PMQ59" s="24"/>
      <c r="PMR59" s="24"/>
      <c r="PMS59" s="24"/>
      <c r="PMT59" s="24"/>
      <c r="PMU59" s="24"/>
      <c r="PMV59" s="24"/>
      <c r="PMW59" s="24"/>
      <c r="PMX59" s="24"/>
      <c r="PMY59" s="24"/>
      <c r="PMZ59" s="24"/>
      <c r="PNA59" s="24"/>
      <c r="PNB59" s="24"/>
      <c r="PNC59" s="24"/>
      <c r="PND59" s="24"/>
      <c r="PNE59" s="24"/>
      <c r="PNF59" s="24"/>
      <c r="PNG59" s="24"/>
      <c r="PNH59" s="24"/>
      <c r="PNI59" s="24"/>
      <c r="PNJ59" s="24"/>
      <c r="PNK59" s="24"/>
      <c r="PNL59" s="24"/>
      <c r="PNM59" s="24"/>
      <c r="PNN59" s="24"/>
      <c r="PNO59" s="24"/>
      <c r="PNP59" s="24"/>
      <c r="PNQ59" s="24"/>
      <c r="PNR59" s="24"/>
      <c r="PNS59" s="24"/>
      <c r="PNT59" s="24"/>
      <c r="PNU59" s="24"/>
      <c r="PNV59" s="24"/>
      <c r="PNW59" s="24"/>
      <c r="PNX59" s="24"/>
      <c r="PNY59" s="24"/>
      <c r="PNZ59" s="24"/>
      <c r="POA59" s="24"/>
      <c r="POB59" s="24"/>
      <c r="POC59" s="24"/>
      <c r="POD59" s="24"/>
      <c r="POE59" s="24"/>
      <c r="POF59" s="24"/>
      <c r="POG59" s="24"/>
      <c r="POH59" s="24"/>
      <c r="POI59" s="24"/>
      <c r="POJ59" s="24"/>
      <c r="POK59" s="24"/>
      <c r="POL59" s="24"/>
      <c r="POM59" s="24"/>
      <c r="PON59" s="24"/>
      <c r="POO59" s="24"/>
      <c r="POP59" s="24"/>
      <c r="POQ59" s="24"/>
      <c r="POR59" s="24"/>
      <c r="POS59" s="24"/>
      <c r="POT59" s="24"/>
      <c r="POU59" s="24"/>
      <c r="POV59" s="24"/>
      <c r="POW59" s="24"/>
      <c r="POX59" s="24"/>
      <c r="POY59" s="24"/>
      <c r="POZ59" s="24"/>
      <c r="PPA59" s="24"/>
      <c r="PPB59" s="24"/>
      <c r="PPC59" s="24"/>
      <c r="PPD59" s="24"/>
      <c r="PPE59" s="24"/>
      <c r="PPF59" s="24"/>
      <c r="PPG59" s="24"/>
      <c r="PPH59" s="24"/>
      <c r="PPI59" s="24"/>
      <c r="PPJ59" s="24"/>
      <c r="PPK59" s="24"/>
      <c r="PPL59" s="24"/>
      <c r="PPM59" s="24"/>
      <c r="PPN59" s="24"/>
      <c r="PPO59" s="24"/>
      <c r="PPP59" s="24"/>
      <c r="PPQ59" s="24"/>
      <c r="PPR59" s="24"/>
      <c r="PPS59" s="24"/>
      <c r="PPT59" s="24"/>
      <c r="PPU59" s="24"/>
      <c r="PPV59" s="24"/>
      <c r="PPW59" s="24"/>
      <c r="PPX59" s="24"/>
      <c r="PPY59" s="24"/>
      <c r="PPZ59" s="24"/>
      <c r="PQA59" s="24"/>
      <c r="PQB59" s="24"/>
      <c r="PQC59" s="24"/>
      <c r="PQD59" s="24"/>
      <c r="PQE59" s="24"/>
      <c r="PQF59" s="24"/>
      <c r="PQG59" s="24"/>
      <c r="PQH59" s="24"/>
      <c r="PQI59" s="24"/>
      <c r="PQJ59" s="24"/>
      <c r="PQK59" s="24"/>
      <c r="PQL59" s="24"/>
      <c r="PQM59" s="24"/>
      <c r="PQN59" s="24"/>
      <c r="PQO59" s="24"/>
      <c r="PQP59" s="24"/>
      <c r="PQQ59" s="24"/>
      <c r="PQR59" s="24"/>
      <c r="PQS59" s="24"/>
      <c r="PQT59" s="24"/>
      <c r="PQU59" s="24"/>
      <c r="PQV59" s="24"/>
      <c r="PQW59" s="24"/>
      <c r="PQX59" s="24"/>
      <c r="PQY59" s="24"/>
      <c r="PQZ59" s="24"/>
      <c r="PRA59" s="24"/>
      <c r="PRB59" s="24"/>
      <c r="PRC59" s="24"/>
      <c r="PRD59" s="24"/>
      <c r="PRE59" s="24"/>
      <c r="PRF59" s="24"/>
      <c r="PRG59" s="24"/>
      <c r="PRH59" s="24"/>
      <c r="PRI59" s="24"/>
      <c r="PRJ59" s="24"/>
      <c r="PRK59" s="24"/>
      <c r="PRL59" s="24"/>
      <c r="PRM59" s="24"/>
      <c r="PRN59" s="24"/>
      <c r="PRO59" s="24"/>
      <c r="PRP59" s="24"/>
      <c r="PRQ59" s="24"/>
      <c r="PRR59" s="24"/>
      <c r="PRS59" s="24"/>
      <c r="PRT59" s="24"/>
      <c r="PRU59" s="24"/>
      <c r="PRV59" s="24"/>
      <c r="PRW59" s="24"/>
      <c r="PRX59" s="24"/>
      <c r="PRY59" s="24"/>
      <c r="PRZ59" s="24"/>
      <c r="PSA59" s="24"/>
      <c r="PSB59" s="24"/>
      <c r="PSC59" s="24"/>
      <c r="PSD59" s="24"/>
      <c r="PSE59" s="24"/>
      <c r="PSF59" s="24"/>
      <c r="PSG59" s="24"/>
      <c r="PSH59" s="24"/>
      <c r="PSI59" s="24"/>
      <c r="PSJ59" s="24"/>
      <c r="PSK59" s="24"/>
      <c r="PSL59" s="24"/>
      <c r="PSM59" s="24"/>
      <c r="PSN59" s="24"/>
      <c r="PSO59" s="24"/>
      <c r="PSP59" s="24"/>
      <c r="PSQ59" s="24"/>
      <c r="PSR59" s="24"/>
      <c r="PSS59" s="24"/>
      <c r="PST59" s="24"/>
      <c r="PSU59" s="24"/>
      <c r="PSV59" s="24"/>
      <c r="PSW59" s="24"/>
      <c r="PSX59" s="24"/>
      <c r="PSY59" s="24"/>
      <c r="PSZ59" s="24"/>
      <c r="PTA59" s="24"/>
      <c r="PTB59" s="24"/>
      <c r="PTC59" s="24"/>
      <c r="PTD59" s="24"/>
      <c r="PTE59" s="24"/>
      <c r="PTF59" s="24"/>
      <c r="PTG59" s="24"/>
      <c r="PTH59" s="24"/>
      <c r="PTI59" s="24"/>
      <c r="PTJ59" s="24"/>
      <c r="PTK59" s="24"/>
      <c r="PTL59" s="24"/>
      <c r="PTM59" s="24"/>
      <c r="PTN59" s="24"/>
      <c r="PTO59" s="24"/>
      <c r="PTP59" s="24"/>
      <c r="PTQ59" s="24"/>
      <c r="PTR59" s="24"/>
      <c r="PTS59" s="24"/>
      <c r="PTT59" s="24"/>
      <c r="PTU59" s="24"/>
      <c r="PTV59" s="24"/>
      <c r="PTW59" s="24"/>
      <c r="PTX59" s="24"/>
      <c r="PTY59" s="24"/>
      <c r="PTZ59" s="24"/>
      <c r="PUA59" s="24"/>
      <c r="PUB59" s="24"/>
      <c r="PUC59" s="24"/>
      <c r="PUD59" s="24"/>
      <c r="PUE59" s="24"/>
      <c r="PUF59" s="24"/>
      <c r="PUG59" s="24"/>
      <c r="PUH59" s="24"/>
      <c r="PUI59" s="24"/>
      <c r="PUJ59" s="24"/>
      <c r="PUK59" s="24"/>
      <c r="PUL59" s="24"/>
      <c r="PUM59" s="24"/>
      <c r="PUN59" s="24"/>
      <c r="PUO59" s="24"/>
      <c r="PUP59" s="24"/>
      <c r="PUQ59" s="24"/>
      <c r="PUR59" s="24"/>
      <c r="PUS59" s="24"/>
      <c r="PUT59" s="24"/>
      <c r="PUU59" s="24"/>
      <c r="PUV59" s="24"/>
      <c r="PUW59" s="24"/>
      <c r="PUX59" s="24"/>
      <c r="PUY59" s="24"/>
      <c r="PUZ59" s="24"/>
      <c r="PVA59" s="24"/>
      <c r="PVB59" s="24"/>
      <c r="PVC59" s="24"/>
      <c r="PVD59" s="24"/>
      <c r="PVE59" s="24"/>
      <c r="PVF59" s="24"/>
      <c r="PVG59" s="24"/>
      <c r="PVH59" s="24"/>
      <c r="PVI59" s="24"/>
      <c r="PVJ59" s="24"/>
      <c r="PVK59" s="24"/>
      <c r="PVL59" s="24"/>
      <c r="PVM59" s="24"/>
      <c r="PVN59" s="24"/>
      <c r="PVO59" s="24"/>
      <c r="PVP59" s="24"/>
      <c r="PVQ59" s="24"/>
      <c r="PVR59" s="24"/>
      <c r="PVS59" s="24"/>
      <c r="PVT59" s="24"/>
      <c r="PVU59" s="24"/>
      <c r="PVV59" s="24"/>
      <c r="PVW59" s="24"/>
      <c r="PVX59" s="24"/>
      <c r="PVY59" s="24"/>
      <c r="PVZ59" s="24"/>
      <c r="PWA59" s="24"/>
      <c r="PWB59" s="24"/>
      <c r="PWC59" s="24"/>
      <c r="PWD59" s="24"/>
      <c r="PWE59" s="24"/>
      <c r="PWF59" s="24"/>
      <c r="PWG59" s="24"/>
      <c r="PWH59" s="24"/>
      <c r="PWI59" s="24"/>
      <c r="PWJ59" s="24"/>
      <c r="PWK59" s="24"/>
      <c r="PWL59" s="24"/>
      <c r="PWM59" s="24"/>
      <c r="PWN59" s="24"/>
      <c r="PWO59" s="24"/>
      <c r="PWP59" s="24"/>
      <c r="PWQ59" s="24"/>
      <c r="PWR59" s="24"/>
      <c r="PWS59" s="24"/>
      <c r="PWT59" s="24"/>
      <c r="PWU59" s="24"/>
      <c r="PWV59" s="24"/>
      <c r="PWW59" s="24"/>
      <c r="PWX59" s="24"/>
      <c r="PWY59" s="24"/>
      <c r="PWZ59" s="24"/>
      <c r="PXA59" s="24"/>
      <c r="PXB59" s="24"/>
      <c r="PXC59" s="24"/>
      <c r="PXD59" s="24"/>
      <c r="PXE59" s="24"/>
      <c r="PXF59" s="24"/>
      <c r="PXG59" s="24"/>
      <c r="PXH59" s="24"/>
      <c r="PXI59" s="24"/>
      <c r="PXJ59" s="24"/>
      <c r="PXK59" s="24"/>
      <c r="PXL59" s="24"/>
      <c r="PXM59" s="24"/>
      <c r="PXN59" s="24"/>
      <c r="PXO59" s="24"/>
      <c r="PXP59" s="24"/>
      <c r="PXQ59" s="24"/>
      <c r="PXR59" s="24"/>
      <c r="PXS59" s="24"/>
      <c r="PXT59" s="24"/>
      <c r="PXU59" s="24"/>
      <c r="PXV59" s="24"/>
      <c r="PXW59" s="24"/>
      <c r="PXX59" s="24"/>
      <c r="PXY59" s="24"/>
      <c r="PXZ59" s="24"/>
      <c r="PYA59" s="24"/>
      <c r="PYB59" s="24"/>
      <c r="PYC59" s="24"/>
      <c r="PYD59" s="24"/>
      <c r="PYE59" s="24"/>
      <c r="PYF59" s="24"/>
      <c r="PYG59" s="24"/>
      <c r="PYH59" s="24"/>
      <c r="PYI59" s="24"/>
      <c r="PYJ59" s="24"/>
      <c r="PYK59" s="24"/>
      <c r="PYL59" s="24"/>
      <c r="PYM59" s="24"/>
      <c r="PYN59" s="24"/>
      <c r="PYO59" s="24"/>
      <c r="PYP59" s="24"/>
      <c r="PYQ59" s="24"/>
      <c r="PYR59" s="24"/>
      <c r="PYS59" s="24"/>
      <c r="PYT59" s="24"/>
      <c r="PYU59" s="24"/>
      <c r="PYV59" s="24"/>
      <c r="PYW59" s="24"/>
      <c r="PYX59" s="24"/>
      <c r="PYY59" s="24"/>
      <c r="PYZ59" s="24"/>
      <c r="PZA59" s="24"/>
      <c r="PZB59" s="24"/>
      <c r="PZC59" s="24"/>
      <c r="PZD59" s="24"/>
      <c r="PZE59" s="24"/>
      <c r="PZF59" s="24"/>
      <c r="PZG59" s="24"/>
      <c r="PZH59" s="24"/>
      <c r="PZI59" s="24"/>
      <c r="PZJ59" s="24"/>
      <c r="PZK59" s="24"/>
      <c r="PZL59" s="24"/>
      <c r="PZM59" s="24"/>
      <c r="PZN59" s="24"/>
      <c r="PZO59" s="24"/>
      <c r="PZP59" s="24"/>
      <c r="PZQ59" s="24"/>
      <c r="PZR59" s="24"/>
      <c r="PZS59" s="24"/>
      <c r="PZT59" s="24"/>
      <c r="PZU59" s="24"/>
      <c r="PZV59" s="24"/>
      <c r="PZW59" s="24"/>
      <c r="PZX59" s="24"/>
      <c r="PZY59" s="24"/>
      <c r="PZZ59" s="24"/>
      <c r="QAA59" s="24"/>
      <c r="QAB59" s="24"/>
      <c r="QAC59" s="24"/>
      <c r="QAD59" s="24"/>
      <c r="QAE59" s="24"/>
      <c r="QAF59" s="24"/>
      <c r="QAG59" s="24"/>
      <c r="QAH59" s="24"/>
      <c r="QAI59" s="24"/>
      <c r="QAJ59" s="24"/>
      <c r="QAK59" s="24"/>
      <c r="QAL59" s="24"/>
      <c r="QAM59" s="24"/>
      <c r="QAN59" s="24"/>
      <c r="QAO59" s="24"/>
      <c r="QAP59" s="24"/>
      <c r="QAQ59" s="24"/>
      <c r="QAR59" s="24"/>
      <c r="QAS59" s="24"/>
      <c r="QAT59" s="24"/>
      <c r="QAU59" s="24"/>
      <c r="QAV59" s="24"/>
      <c r="QAW59" s="24"/>
      <c r="QAX59" s="24"/>
      <c r="QAY59" s="24"/>
      <c r="QAZ59" s="24"/>
      <c r="QBA59" s="24"/>
      <c r="QBB59" s="24"/>
      <c r="QBC59" s="24"/>
      <c r="QBD59" s="24"/>
      <c r="QBE59" s="24"/>
      <c r="QBF59" s="24"/>
      <c r="QBG59" s="24"/>
      <c r="QBH59" s="24"/>
      <c r="QBI59" s="24"/>
      <c r="QBJ59" s="24"/>
      <c r="QBK59" s="24"/>
      <c r="QBL59" s="24"/>
      <c r="QBM59" s="24"/>
      <c r="QBN59" s="24"/>
      <c r="QBO59" s="24"/>
      <c r="QBP59" s="24"/>
      <c r="QBQ59" s="24"/>
      <c r="QBR59" s="24"/>
      <c r="QBS59" s="24"/>
      <c r="QBT59" s="24"/>
      <c r="QBU59" s="24"/>
      <c r="QBV59" s="24"/>
      <c r="QBW59" s="24"/>
      <c r="QBX59" s="24"/>
      <c r="QBY59" s="24"/>
      <c r="QBZ59" s="24"/>
      <c r="QCA59" s="24"/>
      <c r="QCB59" s="24"/>
      <c r="QCC59" s="24"/>
      <c r="QCD59" s="24"/>
      <c r="QCE59" s="24"/>
      <c r="QCF59" s="24"/>
      <c r="QCG59" s="24"/>
      <c r="QCH59" s="24"/>
      <c r="QCI59" s="24"/>
      <c r="QCJ59" s="24"/>
      <c r="QCK59" s="24"/>
      <c r="QCL59" s="24"/>
      <c r="QCM59" s="24"/>
      <c r="QCN59" s="24"/>
      <c r="QCO59" s="24"/>
      <c r="QCP59" s="24"/>
      <c r="QCQ59" s="24"/>
      <c r="QCR59" s="24"/>
      <c r="QCS59" s="24"/>
      <c r="QCT59" s="24"/>
      <c r="QCU59" s="24"/>
      <c r="QCV59" s="24"/>
      <c r="QCW59" s="24"/>
      <c r="QCX59" s="24"/>
      <c r="QCY59" s="24"/>
      <c r="QCZ59" s="24"/>
      <c r="QDA59" s="24"/>
      <c r="QDB59" s="24"/>
      <c r="QDC59" s="24"/>
      <c r="QDD59" s="24"/>
      <c r="QDE59" s="24"/>
      <c r="QDF59" s="24"/>
      <c r="QDG59" s="24"/>
      <c r="QDH59" s="24"/>
      <c r="QDI59" s="24"/>
      <c r="QDJ59" s="24"/>
      <c r="QDK59" s="24"/>
      <c r="QDL59" s="24"/>
      <c r="QDM59" s="24"/>
      <c r="QDN59" s="24"/>
      <c r="QDO59" s="24"/>
      <c r="QDP59" s="24"/>
      <c r="QDQ59" s="24"/>
      <c r="QDR59" s="24"/>
      <c r="QDS59" s="24"/>
      <c r="QDT59" s="24"/>
      <c r="QDU59" s="24"/>
      <c r="QDV59" s="24"/>
      <c r="QDW59" s="24"/>
      <c r="QDX59" s="24"/>
      <c r="QDY59" s="24"/>
      <c r="QDZ59" s="24"/>
      <c r="QEA59" s="24"/>
      <c r="QEB59" s="24"/>
      <c r="QEC59" s="24"/>
      <c r="QED59" s="24"/>
      <c r="QEE59" s="24"/>
      <c r="QEF59" s="24"/>
      <c r="QEG59" s="24"/>
      <c r="QEH59" s="24"/>
      <c r="QEI59" s="24"/>
      <c r="QEJ59" s="24"/>
      <c r="QEK59" s="24"/>
      <c r="QEL59" s="24"/>
      <c r="QEM59" s="24"/>
      <c r="QEN59" s="24"/>
      <c r="QEO59" s="24"/>
      <c r="QEP59" s="24"/>
      <c r="QEQ59" s="24"/>
      <c r="QER59" s="24"/>
      <c r="QES59" s="24"/>
      <c r="QET59" s="24"/>
      <c r="QEU59" s="24"/>
      <c r="QEV59" s="24"/>
      <c r="QEW59" s="24"/>
      <c r="QEX59" s="24"/>
      <c r="QEY59" s="24"/>
      <c r="QEZ59" s="24"/>
      <c r="QFA59" s="24"/>
      <c r="QFB59" s="24"/>
      <c r="QFC59" s="24"/>
      <c r="QFD59" s="24"/>
      <c r="QFE59" s="24"/>
      <c r="QFF59" s="24"/>
      <c r="QFG59" s="24"/>
      <c r="QFH59" s="24"/>
      <c r="QFI59" s="24"/>
      <c r="QFJ59" s="24"/>
      <c r="QFK59" s="24"/>
      <c r="QFL59" s="24"/>
      <c r="QFM59" s="24"/>
      <c r="QFN59" s="24"/>
      <c r="QFO59" s="24"/>
      <c r="QFP59" s="24"/>
      <c r="QFQ59" s="24"/>
      <c r="QFR59" s="24"/>
      <c r="QFS59" s="24"/>
      <c r="QFT59" s="24"/>
      <c r="QFU59" s="24"/>
      <c r="QFV59" s="24"/>
      <c r="QFW59" s="24"/>
      <c r="QFX59" s="24"/>
      <c r="QFY59" s="24"/>
      <c r="QFZ59" s="24"/>
      <c r="QGA59" s="24"/>
      <c r="QGB59" s="24"/>
      <c r="QGC59" s="24"/>
      <c r="QGD59" s="24"/>
      <c r="QGE59" s="24"/>
      <c r="QGF59" s="24"/>
      <c r="QGG59" s="24"/>
      <c r="QGH59" s="24"/>
      <c r="QGI59" s="24"/>
      <c r="QGJ59" s="24"/>
      <c r="QGK59" s="24"/>
      <c r="QGL59" s="24"/>
      <c r="QGM59" s="24"/>
      <c r="QGN59" s="24"/>
      <c r="QGO59" s="24"/>
      <c r="QGP59" s="24"/>
      <c r="QGQ59" s="24"/>
      <c r="QGR59" s="24"/>
      <c r="QGS59" s="24"/>
      <c r="QGT59" s="24"/>
      <c r="QGU59" s="24"/>
      <c r="QGV59" s="24"/>
      <c r="QGW59" s="24"/>
      <c r="QGX59" s="24"/>
      <c r="QGY59" s="24"/>
      <c r="QGZ59" s="24"/>
      <c r="QHA59" s="24"/>
      <c r="QHB59" s="24"/>
      <c r="QHC59" s="24"/>
      <c r="QHD59" s="24"/>
      <c r="QHE59" s="24"/>
      <c r="QHF59" s="24"/>
      <c r="QHG59" s="24"/>
      <c r="QHH59" s="24"/>
      <c r="QHI59" s="24"/>
      <c r="QHJ59" s="24"/>
      <c r="QHK59" s="24"/>
      <c r="QHL59" s="24"/>
      <c r="QHM59" s="24"/>
      <c r="QHN59" s="24"/>
      <c r="QHO59" s="24"/>
      <c r="QHP59" s="24"/>
      <c r="QHQ59" s="24"/>
      <c r="QHR59" s="24"/>
      <c r="QHS59" s="24"/>
      <c r="QHT59" s="24"/>
      <c r="QHU59" s="24"/>
      <c r="QHV59" s="24"/>
      <c r="QHW59" s="24"/>
      <c r="QHX59" s="24"/>
      <c r="QHY59" s="24"/>
      <c r="QHZ59" s="24"/>
      <c r="QIA59" s="24"/>
      <c r="QIB59" s="24"/>
      <c r="QIC59" s="24"/>
      <c r="QID59" s="24"/>
      <c r="QIE59" s="24"/>
      <c r="QIF59" s="24"/>
      <c r="QIG59" s="24"/>
      <c r="QIH59" s="24"/>
      <c r="QII59" s="24"/>
      <c r="QIJ59" s="24"/>
      <c r="QIK59" s="24"/>
      <c r="QIL59" s="24"/>
      <c r="QIM59" s="24"/>
      <c r="QIN59" s="24"/>
      <c r="QIO59" s="24"/>
      <c r="QIP59" s="24"/>
      <c r="QIQ59" s="24"/>
      <c r="QIR59" s="24"/>
      <c r="QIS59" s="24"/>
      <c r="QIT59" s="24"/>
      <c r="QIU59" s="24"/>
      <c r="QIV59" s="24"/>
      <c r="QIW59" s="24"/>
      <c r="QIX59" s="24"/>
      <c r="QIY59" s="24"/>
      <c r="QIZ59" s="24"/>
      <c r="QJA59" s="24"/>
      <c r="QJB59" s="24"/>
      <c r="QJC59" s="24"/>
      <c r="QJD59" s="24"/>
      <c r="QJE59" s="24"/>
      <c r="QJF59" s="24"/>
      <c r="QJG59" s="24"/>
      <c r="QJH59" s="24"/>
      <c r="QJI59" s="24"/>
      <c r="QJJ59" s="24"/>
      <c r="QJK59" s="24"/>
      <c r="QJL59" s="24"/>
      <c r="QJM59" s="24"/>
      <c r="QJN59" s="24"/>
      <c r="QJO59" s="24"/>
      <c r="QJP59" s="24"/>
      <c r="QJQ59" s="24"/>
      <c r="QJR59" s="24"/>
      <c r="QJS59" s="24"/>
      <c r="QJT59" s="24"/>
      <c r="QJU59" s="24"/>
      <c r="QJV59" s="24"/>
      <c r="QJW59" s="24"/>
      <c r="QJX59" s="24"/>
      <c r="QJY59" s="24"/>
      <c r="QJZ59" s="24"/>
      <c r="QKA59" s="24"/>
      <c r="QKB59" s="24"/>
      <c r="QKC59" s="24"/>
      <c r="QKD59" s="24"/>
      <c r="QKE59" s="24"/>
      <c r="QKF59" s="24"/>
      <c r="QKG59" s="24"/>
      <c r="QKH59" s="24"/>
      <c r="QKI59" s="24"/>
      <c r="QKJ59" s="24"/>
      <c r="QKK59" s="24"/>
      <c r="QKL59" s="24"/>
      <c r="QKM59" s="24"/>
      <c r="QKN59" s="24"/>
      <c r="QKO59" s="24"/>
      <c r="QKP59" s="24"/>
      <c r="QKQ59" s="24"/>
      <c r="QKR59" s="24"/>
      <c r="QKS59" s="24"/>
      <c r="QKT59" s="24"/>
      <c r="QKU59" s="24"/>
      <c r="QKV59" s="24"/>
      <c r="QKW59" s="24"/>
      <c r="QKX59" s="24"/>
      <c r="QKY59" s="24"/>
      <c r="QKZ59" s="24"/>
      <c r="QLA59" s="24"/>
      <c r="QLB59" s="24"/>
      <c r="QLC59" s="24"/>
      <c r="QLD59" s="24"/>
      <c r="QLE59" s="24"/>
      <c r="QLF59" s="24"/>
      <c r="QLG59" s="24"/>
      <c r="QLH59" s="24"/>
      <c r="QLI59" s="24"/>
      <c r="QLJ59" s="24"/>
      <c r="QLK59" s="24"/>
      <c r="QLL59" s="24"/>
      <c r="QLM59" s="24"/>
      <c r="QLN59" s="24"/>
      <c r="QLO59" s="24"/>
      <c r="QLP59" s="24"/>
      <c r="QLQ59" s="24"/>
      <c r="QLR59" s="24"/>
      <c r="QLS59" s="24"/>
      <c r="QLT59" s="24"/>
      <c r="QLU59" s="24"/>
      <c r="QLV59" s="24"/>
      <c r="QLW59" s="24"/>
      <c r="QLX59" s="24"/>
      <c r="QLY59" s="24"/>
      <c r="QLZ59" s="24"/>
      <c r="QMA59" s="24"/>
      <c r="QMB59" s="24"/>
      <c r="QMC59" s="24"/>
      <c r="QMD59" s="24"/>
      <c r="QME59" s="24"/>
      <c r="QMF59" s="24"/>
      <c r="QMG59" s="24"/>
      <c r="QMH59" s="24"/>
      <c r="QMI59" s="24"/>
      <c r="QMJ59" s="24"/>
      <c r="QMK59" s="24"/>
      <c r="QML59" s="24"/>
      <c r="QMM59" s="24"/>
      <c r="QMN59" s="24"/>
      <c r="QMO59" s="24"/>
      <c r="QMP59" s="24"/>
      <c r="QMQ59" s="24"/>
      <c r="QMR59" s="24"/>
      <c r="QMS59" s="24"/>
      <c r="QMT59" s="24"/>
      <c r="QMU59" s="24"/>
      <c r="QMV59" s="24"/>
      <c r="QMW59" s="24"/>
      <c r="QMX59" s="24"/>
      <c r="QMY59" s="24"/>
      <c r="QMZ59" s="24"/>
      <c r="QNA59" s="24"/>
      <c r="QNB59" s="24"/>
      <c r="QNC59" s="24"/>
      <c r="QND59" s="24"/>
      <c r="QNE59" s="24"/>
      <c r="QNF59" s="24"/>
      <c r="QNG59" s="24"/>
      <c r="QNH59" s="24"/>
      <c r="QNI59" s="24"/>
      <c r="QNJ59" s="24"/>
      <c r="QNK59" s="24"/>
      <c r="QNL59" s="24"/>
      <c r="QNM59" s="24"/>
      <c r="QNN59" s="24"/>
      <c r="QNO59" s="24"/>
      <c r="QNP59" s="24"/>
      <c r="QNQ59" s="24"/>
      <c r="QNR59" s="24"/>
      <c r="QNS59" s="24"/>
      <c r="QNT59" s="24"/>
      <c r="QNU59" s="24"/>
      <c r="QNV59" s="24"/>
      <c r="QNW59" s="24"/>
      <c r="QNX59" s="24"/>
      <c r="QNY59" s="24"/>
      <c r="QNZ59" s="24"/>
      <c r="QOA59" s="24"/>
      <c r="QOB59" s="24"/>
      <c r="QOC59" s="24"/>
      <c r="QOD59" s="24"/>
      <c r="QOE59" s="24"/>
      <c r="QOF59" s="24"/>
      <c r="QOG59" s="24"/>
      <c r="QOH59" s="24"/>
      <c r="QOI59" s="24"/>
      <c r="QOJ59" s="24"/>
      <c r="QOK59" s="24"/>
      <c r="QOL59" s="24"/>
      <c r="QOM59" s="24"/>
      <c r="QON59" s="24"/>
      <c r="QOO59" s="24"/>
      <c r="QOP59" s="24"/>
      <c r="QOQ59" s="24"/>
      <c r="QOR59" s="24"/>
      <c r="QOS59" s="24"/>
      <c r="QOT59" s="24"/>
      <c r="QOU59" s="24"/>
      <c r="QOV59" s="24"/>
      <c r="QOW59" s="24"/>
      <c r="QOX59" s="24"/>
      <c r="QOY59" s="24"/>
      <c r="QOZ59" s="24"/>
      <c r="QPA59" s="24"/>
      <c r="QPB59" s="24"/>
      <c r="QPC59" s="24"/>
      <c r="QPD59" s="24"/>
      <c r="QPE59" s="24"/>
      <c r="QPF59" s="24"/>
      <c r="QPG59" s="24"/>
      <c r="QPH59" s="24"/>
      <c r="QPI59" s="24"/>
      <c r="QPJ59" s="24"/>
      <c r="QPK59" s="24"/>
      <c r="QPL59" s="24"/>
      <c r="QPM59" s="24"/>
      <c r="QPN59" s="24"/>
      <c r="QPO59" s="24"/>
      <c r="QPP59" s="24"/>
      <c r="QPQ59" s="24"/>
      <c r="QPR59" s="24"/>
      <c r="QPS59" s="24"/>
      <c r="QPT59" s="24"/>
      <c r="QPU59" s="24"/>
      <c r="QPV59" s="24"/>
      <c r="QPW59" s="24"/>
      <c r="QPX59" s="24"/>
      <c r="QPY59" s="24"/>
      <c r="QPZ59" s="24"/>
      <c r="QQA59" s="24"/>
      <c r="QQB59" s="24"/>
      <c r="QQC59" s="24"/>
      <c r="QQD59" s="24"/>
      <c r="QQE59" s="24"/>
      <c r="QQF59" s="24"/>
      <c r="QQG59" s="24"/>
      <c r="QQH59" s="24"/>
      <c r="QQI59" s="24"/>
      <c r="QQJ59" s="24"/>
      <c r="QQK59" s="24"/>
      <c r="QQL59" s="24"/>
      <c r="QQM59" s="24"/>
      <c r="QQN59" s="24"/>
      <c r="QQO59" s="24"/>
      <c r="QQP59" s="24"/>
      <c r="QQQ59" s="24"/>
      <c r="QQR59" s="24"/>
      <c r="QQS59" s="24"/>
      <c r="QQT59" s="24"/>
      <c r="QQU59" s="24"/>
      <c r="QQV59" s="24"/>
      <c r="QQW59" s="24"/>
      <c r="QQX59" s="24"/>
      <c r="QQY59" s="24"/>
      <c r="QQZ59" s="24"/>
      <c r="QRA59" s="24"/>
      <c r="QRB59" s="24"/>
      <c r="QRC59" s="24"/>
      <c r="QRD59" s="24"/>
      <c r="QRE59" s="24"/>
      <c r="QRF59" s="24"/>
      <c r="QRG59" s="24"/>
      <c r="QRH59" s="24"/>
      <c r="QRI59" s="24"/>
      <c r="QRJ59" s="24"/>
      <c r="QRK59" s="24"/>
      <c r="QRL59" s="24"/>
      <c r="QRM59" s="24"/>
      <c r="QRN59" s="24"/>
      <c r="QRO59" s="24"/>
      <c r="QRP59" s="24"/>
      <c r="QRQ59" s="24"/>
      <c r="QRR59" s="24"/>
      <c r="QRS59" s="24"/>
      <c r="QRT59" s="24"/>
      <c r="QRU59" s="24"/>
      <c r="QRV59" s="24"/>
      <c r="QRW59" s="24"/>
      <c r="QRX59" s="24"/>
      <c r="QRY59" s="24"/>
      <c r="QRZ59" s="24"/>
      <c r="QSA59" s="24"/>
      <c r="QSB59" s="24"/>
      <c r="QSC59" s="24"/>
      <c r="QSD59" s="24"/>
      <c r="QSE59" s="24"/>
      <c r="QSF59" s="24"/>
      <c r="QSG59" s="24"/>
      <c r="QSH59" s="24"/>
      <c r="QSI59" s="24"/>
      <c r="QSJ59" s="24"/>
      <c r="QSK59" s="24"/>
      <c r="QSL59" s="24"/>
      <c r="QSM59" s="24"/>
      <c r="QSN59" s="24"/>
      <c r="QSO59" s="24"/>
      <c r="QSP59" s="24"/>
      <c r="QSQ59" s="24"/>
      <c r="QSR59" s="24"/>
      <c r="QSS59" s="24"/>
      <c r="QST59" s="24"/>
      <c r="QSU59" s="24"/>
      <c r="QSV59" s="24"/>
      <c r="QSW59" s="24"/>
      <c r="QSX59" s="24"/>
      <c r="QSY59" s="24"/>
      <c r="QSZ59" s="24"/>
      <c r="QTA59" s="24"/>
      <c r="QTB59" s="24"/>
      <c r="QTC59" s="24"/>
      <c r="QTD59" s="24"/>
      <c r="QTE59" s="24"/>
      <c r="QTF59" s="24"/>
      <c r="QTG59" s="24"/>
      <c r="QTH59" s="24"/>
      <c r="QTI59" s="24"/>
      <c r="QTJ59" s="24"/>
      <c r="QTK59" s="24"/>
      <c r="QTL59" s="24"/>
      <c r="QTM59" s="24"/>
      <c r="QTN59" s="24"/>
      <c r="QTO59" s="24"/>
      <c r="QTP59" s="24"/>
      <c r="QTQ59" s="24"/>
      <c r="QTR59" s="24"/>
      <c r="QTS59" s="24"/>
      <c r="QTT59" s="24"/>
      <c r="QTU59" s="24"/>
      <c r="QTV59" s="24"/>
      <c r="QTW59" s="24"/>
      <c r="QTX59" s="24"/>
      <c r="QTY59" s="24"/>
      <c r="QTZ59" s="24"/>
      <c r="QUA59" s="24"/>
      <c r="QUB59" s="24"/>
      <c r="QUC59" s="24"/>
      <c r="QUD59" s="24"/>
      <c r="QUE59" s="24"/>
      <c r="QUF59" s="24"/>
      <c r="QUG59" s="24"/>
      <c r="QUH59" s="24"/>
      <c r="QUI59" s="24"/>
      <c r="QUJ59" s="24"/>
      <c r="QUK59" s="24"/>
      <c r="QUL59" s="24"/>
      <c r="QUM59" s="24"/>
      <c r="QUN59" s="24"/>
      <c r="QUO59" s="24"/>
      <c r="QUP59" s="24"/>
      <c r="QUQ59" s="24"/>
      <c r="QUR59" s="24"/>
      <c r="QUS59" s="24"/>
      <c r="QUT59" s="24"/>
      <c r="QUU59" s="24"/>
      <c r="QUV59" s="24"/>
      <c r="QUW59" s="24"/>
      <c r="QUX59" s="24"/>
      <c r="QUY59" s="24"/>
      <c r="QUZ59" s="24"/>
      <c r="QVA59" s="24"/>
      <c r="QVB59" s="24"/>
      <c r="QVC59" s="24"/>
      <c r="QVD59" s="24"/>
      <c r="QVE59" s="24"/>
      <c r="QVF59" s="24"/>
      <c r="QVG59" s="24"/>
      <c r="QVH59" s="24"/>
      <c r="QVI59" s="24"/>
      <c r="QVJ59" s="24"/>
      <c r="QVK59" s="24"/>
      <c r="QVL59" s="24"/>
      <c r="QVM59" s="24"/>
      <c r="QVN59" s="24"/>
      <c r="QVO59" s="24"/>
      <c r="QVP59" s="24"/>
      <c r="QVQ59" s="24"/>
      <c r="QVR59" s="24"/>
      <c r="QVS59" s="24"/>
      <c r="QVT59" s="24"/>
      <c r="QVU59" s="24"/>
      <c r="QVV59" s="24"/>
      <c r="QVW59" s="24"/>
      <c r="QVX59" s="24"/>
      <c r="QVY59" s="24"/>
      <c r="QVZ59" s="24"/>
      <c r="QWA59" s="24"/>
      <c r="QWB59" s="24"/>
      <c r="QWC59" s="24"/>
      <c r="QWD59" s="24"/>
      <c r="QWE59" s="24"/>
      <c r="QWF59" s="24"/>
      <c r="QWG59" s="24"/>
      <c r="QWH59" s="24"/>
      <c r="QWI59" s="24"/>
      <c r="QWJ59" s="24"/>
      <c r="QWK59" s="24"/>
      <c r="QWL59" s="24"/>
      <c r="QWM59" s="24"/>
      <c r="QWN59" s="24"/>
      <c r="QWO59" s="24"/>
      <c r="QWP59" s="24"/>
      <c r="QWQ59" s="24"/>
      <c r="QWR59" s="24"/>
      <c r="QWS59" s="24"/>
      <c r="QWT59" s="24"/>
      <c r="QWU59" s="24"/>
      <c r="QWV59" s="24"/>
      <c r="QWW59" s="24"/>
      <c r="QWX59" s="24"/>
      <c r="QWY59" s="24"/>
      <c r="QWZ59" s="24"/>
      <c r="QXA59" s="24"/>
      <c r="QXB59" s="24"/>
      <c r="QXC59" s="24"/>
      <c r="QXD59" s="24"/>
      <c r="QXE59" s="24"/>
      <c r="QXF59" s="24"/>
      <c r="QXG59" s="24"/>
      <c r="QXH59" s="24"/>
      <c r="QXI59" s="24"/>
      <c r="QXJ59" s="24"/>
      <c r="QXK59" s="24"/>
      <c r="QXL59" s="24"/>
      <c r="QXM59" s="24"/>
      <c r="QXN59" s="24"/>
      <c r="QXO59" s="24"/>
      <c r="QXP59" s="24"/>
      <c r="QXQ59" s="24"/>
      <c r="QXR59" s="24"/>
      <c r="QXS59" s="24"/>
      <c r="QXT59" s="24"/>
      <c r="QXU59" s="24"/>
      <c r="QXV59" s="24"/>
      <c r="QXW59" s="24"/>
      <c r="QXX59" s="24"/>
      <c r="QXY59" s="24"/>
      <c r="QXZ59" s="24"/>
      <c r="QYA59" s="24"/>
      <c r="QYB59" s="24"/>
      <c r="QYC59" s="24"/>
      <c r="QYD59" s="24"/>
      <c r="QYE59" s="24"/>
      <c r="QYF59" s="24"/>
      <c r="QYG59" s="24"/>
      <c r="QYH59" s="24"/>
      <c r="QYI59" s="24"/>
      <c r="QYJ59" s="24"/>
      <c r="QYK59" s="24"/>
      <c r="QYL59" s="24"/>
      <c r="QYM59" s="24"/>
      <c r="QYN59" s="24"/>
      <c r="QYO59" s="24"/>
      <c r="QYP59" s="24"/>
      <c r="QYQ59" s="24"/>
      <c r="QYR59" s="24"/>
      <c r="QYS59" s="24"/>
      <c r="QYT59" s="24"/>
      <c r="QYU59" s="24"/>
      <c r="QYV59" s="24"/>
      <c r="QYW59" s="24"/>
      <c r="QYX59" s="24"/>
      <c r="QYY59" s="24"/>
      <c r="QYZ59" s="24"/>
      <c r="QZA59" s="24"/>
      <c r="QZB59" s="24"/>
      <c r="QZC59" s="24"/>
      <c r="QZD59" s="24"/>
      <c r="QZE59" s="24"/>
      <c r="QZF59" s="24"/>
      <c r="QZG59" s="24"/>
      <c r="QZH59" s="24"/>
      <c r="QZI59" s="24"/>
      <c r="QZJ59" s="24"/>
      <c r="QZK59" s="24"/>
      <c r="QZL59" s="24"/>
      <c r="QZM59" s="24"/>
      <c r="QZN59" s="24"/>
      <c r="QZO59" s="24"/>
      <c r="QZP59" s="24"/>
      <c r="QZQ59" s="24"/>
      <c r="QZR59" s="24"/>
      <c r="QZS59" s="24"/>
      <c r="QZT59" s="24"/>
      <c r="QZU59" s="24"/>
      <c r="QZV59" s="24"/>
      <c r="QZW59" s="24"/>
      <c r="QZX59" s="24"/>
      <c r="QZY59" s="24"/>
      <c r="QZZ59" s="24"/>
      <c r="RAA59" s="24"/>
      <c r="RAB59" s="24"/>
      <c r="RAC59" s="24"/>
      <c r="RAD59" s="24"/>
      <c r="RAE59" s="24"/>
      <c r="RAF59" s="24"/>
      <c r="RAG59" s="24"/>
      <c r="RAH59" s="24"/>
      <c r="RAI59" s="24"/>
      <c r="RAJ59" s="24"/>
      <c r="RAK59" s="24"/>
      <c r="RAL59" s="24"/>
      <c r="RAM59" s="24"/>
      <c r="RAN59" s="24"/>
      <c r="RAO59" s="24"/>
      <c r="RAP59" s="24"/>
      <c r="RAQ59" s="24"/>
      <c r="RAR59" s="24"/>
      <c r="RAS59" s="24"/>
      <c r="RAT59" s="24"/>
      <c r="RAU59" s="24"/>
      <c r="RAV59" s="24"/>
      <c r="RAW59" s="24"/>
      <c r="RAX59" s="24"/>
      <c r="RAY59" s="24"/>
      <c r="RAZ59" s="24"/>
      <c r="RBA59" s="24"/>
      <c r="RBB59" s="24"/>
      <c r="RBC59" s="24"/>
      <c r="RBD59" s="24"/>
      <c r="RBE59" s="24"/>
      <c r="RBF59" s="24"/>
      <c r="RBG59" s="24"/>
      <c r="RBH59" s="24"/>
      <c r="RBI59" s="24"/>
      <c r="RBJ59" s="24"/>
      <c r="RBK59" s="24"/>
      <c r="RBL59" s="24"/>
      <c r="RBM59" s="24"/>
      <c r="RBN59" s="24"/>
      <c r="RBO59" s="24"/>
      <c r="RBP59" s="24"/>
      <c r="RBQ59" s="24"/>
      <c r="RBR59" s="24"/>
      <c r="RBS59" s="24"/>
      <c r="RBT59" s="24"/>
      <c r="RBU59" s="24"/>
      <c r="RBV59" s="24"/>
      <c r="RBW59" s="24"/>
      <c r="RBX59" s="24"/>
      <c r="RBY59" s="24"/>
      <c r="RBZ59" s="24"/>
      <c r="RCA59" s="24"/>
      <c r="RCB59" s="24"/>
      <c r="RCC59" s="24"/>
      <c r="RCD59" s="24"/>
      <c r="RCE59" s="24"/>
      <c r="RCF59" s="24"/>
      <c r="RCG59" s="24"/>
      <c r="RCH59" s="24"/>
      <c r="RCI59" s="24"/>
      <c r="RCJ59" s="24"/>
      <c r="RCK59" s="24"/>
      <c r="RCL59" s="24"/>
      <c r="RCM59" s="24"/>
      <c r="RCN59" s="24"/>
      <c r="RCO59" s="24"/>
      <c r="RCP59" s="24"/>
      <c r="RCQ59" s="24"/>
      <c r="RCR59" s="24"/>
      <c r="RCS59" s="24"/>
      <c r="RCT59" s="24"/>
      <c r="RCU59" s="24"/>
      <c r="RCV59" s="24"/>
      <c r="RCW59" s="24"/>
      <c r="RCX59" s="24"/>
      <c r="RCY59" s="24"/>
      <c r="RCZ59" s="24"/>
      <c r="RDA59" s="24"/>
      <c r="RDB59" s="24"/>
      <c r="RDC59" s="24"/>
      <c r="RDD59" s="24"/>
      <c r="RDE59" s="24"/>
      <c r="RDF59" s="24"/>
      <c r="RDG59" s="24"/>
      <c r="RDH59" s="24"/>
      <c r="RDI59" s="24"/>
      <c r="RDJ59" s="24"/>
      <c r="RDK59" s="24"/>
      <c r="RDL59" s="24"/>
      <c r="RDM59" s="24"/>
      <c r="RDN59" s="24"/>
      <c r="RDO59" s="24"/>
      <c r="RDP59" s="24"/>
      <c r="RDQ59" s="24"/>
      <c r="RDR59" s="24"/>
      <c r="RDS59" s="24"/>
      <c r="RDT59" s="24"/>
      <c r="RDU59" s="24"/>
      <c r="RDV59" s="24"/>
      <c r="RDW59" s="24"/>
      <c r="RDX59" s="24"/>
      <c r="RDY59" s="24"/>
      <c r="RDZ59" s="24"/>
      <c r="REA59" s="24"/>
      <c r="REB59" s="24"/>
      <c r="REC59" s="24"/>
      <c r="RED59" s="24"/>
      <c r="REE59" s="24"/>
      <c r="REF59" s="24"/>
      <c r="REG59" s="24"/>
      <c r="REH59" s="24"/>
      <c r="REI59" s="24"/>
      <c r="REJ59" s="24"/>
      <c r="REK59" s="24"/>
      <c r="REL59" s="24"/>
      <c r="REM59" s="24"/>
      <c r="REN59" s="24"/>
      <c r="REO59" s="24"/>
      <c r="REP59" s="24"/>
      <c r="REQ59" s="24"/>
      <c r="RER59" s="24"/>
      <c r="RES59" s="24"/>
      <c r="RET59" s="24"/>
      <c r="REU59" s="24"/>
      <c r="REV59" s="24"/>
      <c r="REW59" s="24"/>
      <c r="REX59" s="24"/>
      <c r="REY59" s="24"/>
      <c r="REZ59" s="24"/>
      <c r="RFA59" s="24"/>
      <c r="RFB59" s="24"/>
      <c r="RFC59" s="24"/>
      <c r="RFD59" s="24"/>
      <c r="RFE59" s="24"/>
      <c r="RFF59" s="24"/>
      <c r="RFG59" s="24"/>
      <c r="RFH59" s="24"/>
      <c r="RFI59" s="24"/>
      <c r="RFJ59" s="24"/>
      <c r="RFK59" s="24"/>
      <c r="RFL59" s="24"/>
      <c r="RFM59" s="24"/>
      <c r="RFN59" s="24"/>
      <c r="RFO59" s="24"/>
      <c r="RFP59" s="24"/>
      <c r="RFQ59" s="24"/>
      <c r="RFR59" s="24"/>
      <c r="RFS59" s="24"/>
      <c r="RFT59" s="24"/>
      <c r="RFU59" s="24"/>
      <c r="RFV59" s="24"/>
      <c r="RFW59" s="24"/>
      <c r="RFX59" s="24"/>
      <c r="RFY59" s="24"/>
      <c r="RFZ59" s="24"/>
      <c r="RGA59" s="24"/>
      <c r="RGB59" s="24"/>
      <c r="RGC59" s="24"/>
      <c r="RGD59" s="24"/>
      <c r="RGE59" s="24"/>
      <c r="RGF59" s="24"/>
      <c r="RGG59" s="24"/>
      <c r="RGH59" s="24"/>
      <c r="RGI59" s="24"/>
      <c r="RGJ59" s="24"/>
      <c r="RGK59" s="24"/>
      <c r="RGL59" s="24"/>
      <c r="RGM59" s="24"/>
      <c r="RGN59" s="24"/>
      <c r="RGO59" s="24"/>
      <c r="RGP59" s="24"/>
      <c r="RGQ59" s="24"/>
      <c r="RGR59" s="24"/>
      <c r="RGS59" s="24"/>
      <c r="RGT59" s="24"/>
      <c r="RGU59" s="24"/>
      <c r="RGV59" s="24"/>
      <c r="RGW59" s="24"/>
      <c r="RGX59" s="24"/>
      <c r="RGY59" s="24"/>
      <c r="RGZ59" s="24"/>
      <c r="RHA59" s="24"/>
      <c r="RHB59" s="24"/>
      <c r="RHC59" s="24"/>
      <c r="RHD59" s="24"/>
      <c r="RHE59" s="24"/>
      <c r="RHF59" s="24"/>
      <c r="RHG59" s="24"/>
      <c r="RHH59" s="24"/>
      <c r="RHI59" s="24"/>
      <c r="RHJ59" s="24"/>
      <c r="RHK59" s="24"/>
      <c r="RHL59" s="24"/>
      <c r="RHM59" s="24"/>
      <c r="RHN59" s="24"/>
      <c r="RHO59" s="24"/>
      <c r="RHP59" s="24"/>
      <c r="RHQ59" s="24"/>
      <c r="RHR59" s="24"/>
      <c r="RHS59" s="24"/>
      <c r="RHT59" s="24"/>
      <c r="RHU59" s="24"/>
      <c r="RHV59" s="24"/>
      <c r="RHW59" s="24"/>
      <c r="RHX59" s="24"/>
      <c r="RHY59" s="24"/>
      <c r="RHZ59" s="24"/>
      <c r="RIA59" s="24"/>
      <c r="RIB59" s="24"/>
      <c r="RIC59" s="24"/>
      <c r="RID59" s="24"/>
      <c r="RIE59" s="24"/>
      <c r="RIF59" s="24"/>
      <c r="RIG59" s="24"/>
      <c r="RIH59" s="24"/>
      <c r="RII59" s="24"/>
      <c r="RIJ59" s="24"/>
      <c r="RIK59" s="24"/>
      <c r="RIL59" s="24"/>
      <c r="RIM59" s="24"/>
      <c r="RIN59" s="24"/>
      <c r="RIO59" s="24"/>
      <c r="RIP59" s="24"/>
      <c r="RIQ59" s="24"/>
      <c r="RIR59" s="24"/>
      <c r="RIS59" s="24"/>
      <c r="RIT59" s="24"/>
      <c r="RIU59" s="24"/>
      <c r="RIV59" s="24"/>
      <c r="RIW59" s="24"/>
      <c r="RIX59" s="24"/>
      <c r="RIY59" s="24"/>
      <c r="RIZ59" s="24"/>
      <c r="RJA59" s="24"/>
      <c r="RJB59" s="24"/>
      <c r="RJC59" s="24"/>
      <c r="RJD59" s="24"/>
      <c r="RJE59" s="24"/>
      <c r="RJF59" s="24"/>
      <c r="RJG59" s="24"/>
      <c r="RJH59" s="24"/>
      <c r="RJI59" s="24"/>
      <c r="RJJ59" s="24"/>
      <c r="RJK59" s="24"/>
      <c r="RJL59" s="24"/>
      <c r="RJM59" s="24"/>
      <c r="RJN59" s="24"/>
      <c r="RJO59" s="24"/>
      <c r="RJP59" s="24"/>
      <c r="RJQ59" s="24"/>
      <c r="RJR59" s="24"/>
      <c r="RJS59" s="24"/>
      <c r="RJT59" s="24"/>
      <c r="RJU59" s="24"/>
      <c r="RJV59" s="24"/>
      <c r="RJW59" s="24"/>
      <c r="RJX59" s="24"/>
      <c r="RJY59" s="24"/>
      <c r="RJZ59" s="24"/>
      <c r="RKA59" s="24"/>
      <c r="RKB59" s="24"/>
      <c r="RKC59" s="24"/>
      <c r="RKD59" s="24"/>
      <c r="RKE59" s="24"/>
      <c r="RKF59" s="24"/>
      <c r="RKG59" s="24"/>
      <c r="RKH59" s="24"/>
      <c r="RKI59" s="24"/>
      <c r="RKJ59" s="24"/>
      <c r="RKK59" s="24"/>
      <c r="RKL59" s="24"/>
      <c r="RKM59" s="24"/>
      <c r="RKN59" s="24"/>
      <c r="RKO59" s="24"/>
      <c r="RKP59" s="24"/>
      <c r="RKQ59" s="24"/>
      <c r="RKR59" s="24"/>
      <c r="RKS59" s="24"/>
      <c r="RKT59" s="24"/>
      <c r="RKU59" s="24"/>
      <c r="RKV59" s="24"/>
      <c r="RKW59" s="24"/>
      <c r="RKX59" s="24"/>
      <c r="RKY59" s="24"/>
      <c r="RKZ59" s="24"/>
      <c r="RLA59" s="24"/>
      <c r="RLB59" s="24"/>
      <c r="RLC59" s="24"/>
      <c r="RLD59" s="24"/>
      <c r="RLE59" s="24"/>
      <c r="RLF59" s="24"/>
      <c r="RLG59" s="24"/>
      <c r="RLH59" s="24"/>
      <c r="RLI59" s="24"/>
      <c r="RLJ59" s="24"/>
      <c r="RLK59" s="24"/>
      <c r="RLL59" s="24"/>
      <c r="RLM59" s="24"/>
      <c r="RLN59" s="24"/>
      <c r="RLO59" s="24"/>
      <c r="RLP59" s="24"/>
      <c r="RLQ59" s="24"/>
      <c r="RLR59" s="24"/>
      <c r="RLS59" s="24"/>
      <c r="RLT59" s="24"/>
      <c r="RLU59" s="24"/>
      <c r="RLV59" s="24"/>
      <c r="RLW59" s="24"/>
      <c r="RLX59" s="24"/>
      <c r="RLY59" s="24"/>
      <c r="RLZ59" s="24"/>
      <c r="RMA59" s="24"/>
      <c r="RMB59" s="24"/>
      <c r="RMC59" s="24"/>
      <c r="RMD59" s="24"/>
      <c r="RME59" s="24"/>
      <c r="RMF59" s="24"/>
      <c r="RMG59" s="24"/>
      <c r="RMH59" s="24"/>
      <c r="RMI59" s="24"/>
      <c r="RMJ59" s="24"/>
      <c r="RMK59" s="24"/>
      <c r="RML59" s="24"/>
      <c r="RMM59" s="24"/>
      <c r="RMN59" s="24"/>
      <c r="RMO59" s="24"/>
      <c r="RMP59" s="24"/>
      <c r="RMQ59" s="24"/>
      <c r="RMR59" s="24"/>
      <c r="RMS59" s="24"/>
      <c r="RMT59" s="24"/>
      <c r="RMU59" s="24"/>
      <c r="RMV59" s="24"/>
      <c r="RMW59" s="24"/>
      <c r="RMX59" s="24"/>
      <c r="RMY59" s="24"/>
      <c r="RMZ59" s="24"/>
      <c r="RNA59" s="24"/>
      <c r="RNB59" s="24"/>
      <c r="RNC59" s="24"/>
      <c r="RND59" s="24"/>
      <c r="RNE59" s="24"/>
      <c r="RNF59" s="24"/>
      <c r="RNG59" s="24"/>
      <c r="RNH59" s="24"/>
      <c r="RNI59" s="24"/>
      <c r="RNJ59" s="24"/>
      <c r="RNK59" s="24"/>
      <c r="RNL59" s="24"/>
      <c r="RNM59" s="24"/>
      <c r="RNN59" s="24"/>
      <c r="RNO59" s="24"/>
      <c r="RNP59" s="24"/>
      <c r="RNQ59" s="24"/>
      <c r="RNR59" s="24"/>
      <c r="RNS59" s="24"/>
      <c r="RNT59" s="24"/>
      <c r="RNU59" s="24"/>
      <c r="RNV59" s="24"/>
      <c r="RNW59" s="24"/>
      <c r="RNX59" s="24"/>
      <c r="RNY59" s="24"/>
      <c r="RNZ59" s="24"/>
      <c r="ROA59" s="24"/>
      <c r="ROB59" s="24"/>
      <c r="ROC59" s="24"/>
      <c r="ROD59" s="24"/>
      <c r="ROE59" s="24"/>
      <c r="ROF59" s="24"/>
      <c r="ROG59" s="24"/>
      <c r="ROH59" s="24"/>
      <c r="ROI59" s="24"/>
      <c r="ROJ59" s="24"/>
      <c r="ROK59" s="24"/>
      <c r="ROL59" s="24"/>
      <c r="ROM59" s="24"/>
      <c r="RON59" s="24"/>
      <c r="ROO59" s="24"/>
      <c r="ROP59" s="24"/>
      <c r="ROQ59" s="24"/>
      <c r="ROR59" s="24"/>
      <c r="ROS59" s="24"/>
      <c r="ROT59" s="24"/>
      <c r="ROU59" s="24"/>
      <c r="ROV59" s="24"/>
      <c r="ROW59" s="24"/>
      <c r="ROX59" s="24"/>
      <c r="ROY59" s="24"/>
      <c r="ROZ59" s="24"/>
      <c r="RPA59" s="24"/>
      <c r="RPB59" s="24"/>
      <c r="RPC59" s="24"/>
      <c r="RPD59" s="24"/>
      <c r="RPE59" s="24"/>
      <c r="RPF59" s="24"/>
      <c r="RPG59" s="24"/>
      <c r="RPH59" s="24"/>
      <c r="RPI59" s="24"/>
      <c r="RPJ59" s="24"/>
      <c r="RPK59" s="24"/>
      <c r="RPL59" s="24"/>
      <c r="RPM59" s="24"/>
      <c r="RPN59" s="24"/>
      <c r="RPO59" s="24"/>
      <c r="RPP59" s="24"/>
      <c r="RPQ59" s="24"/>
      <c r="RPR59" s="24"/>
      <c r="RPS59" s="24"/>
      <c r="RPT59" s="24"/>
      <c r="RPU59" s="24"/>
      <c r="RPV59" s="24"/>
      <c r="RPW59" s="24"/>
      <c r="RPX59" s="24"/>
      <c r="RPY59" s="24"/>
      <c r="RPZ59" s="24"/>
      <c r="RQA59" s="24"/>
      <c r="RQB59" s="24"/>
      <c r="RQC59" s="24"/>
      <c r="RQD59" s="24"/>
      <c r="RQE59" s="24"/>
      <c r="RQF59" s="24"/>
      <c r="RQG59" s="24"/>
      <c r="RQH59" s="24"/>
      <c r="RQI59" s="24"/>
      <c r="RQJ59" s="24"/>
      <c r="RQK59" s="24"/>
      <c r="RQL59" s="24"/>
      <c r="RQM59" s="24"/>
      <c r="RQN59" s="24"/>
      <c r="RQO59" s="24"/>
      <c r="RQP59" s="24"/>
      <c r="RQQ59" s="24"/>
      <c r="RQR59" s="24"/>
      <c r="RQS59" s="24"/>
      <c r="RQT59" s="24"/>
      <c r="RQU59" s="24"/>
      <c r="RQV59" s="24"/>
      <c r="RQW59" s="24"/>
      <c r="RQX59" s="24"/>
      <c r="RQY59" s="24"/>
      <c r="RQZ59" s="24"/>
      <c r="RRA59" s="24"/>
      <c r="RRB59" s="24"/>
      <c r="RRC59" s="24"/>
      <c r="RRD59" s="24"/>
      <c r="RRE59" s="24"/>
      <c r="RRF59" s="24"/>
      <c r="RRG59" s="24"/>
      <c r="RRH59" s="24"/>
      <c r="RRI59" s="24"/>
      <c r="RRJ59" s="24"/>
      <c r="RRK59" s="24"/>
      <c r="RRL59" s="24"/>
      <c r="RRM59" s="24"/>
      <c r="RRN59" s="24"/>
      <c r="RRO59" s="24"/>
      <c r="RRP59" s="24"/>
      <c r="RRQ59" s="24"/>
      <c r="RRR59" s="24"/>
      <c r="RRS59" s="24"/>
      <c r="RRT59" s="24"/>
      <c r="RRU59" s="24"/>
      <c r="RRV59" s="24"/>
      <c r="RRW59" s="24"/>
      <c r="RRX59" s="24"/>
      <c r="RRY59" s="24"/>
      <c r="RRZ59" s="24"/>
      <c r="RSA59" s="24"/>
      <c r="RSB59" s="24"/>
      <c r="RSC59" s="24"/>
      <c r="RSD59" s="24"/>
      <c r="RSE59" s="24"/>
      <c r="RSF59" s="24"/>
      <c r="RSG59" s="24"/>
      <c r="RSH59" s="24"/>
      <c r="RSI59" s="24"/>
      <c r="RSJ59" s="24"/>
      <c r="RSK59" s="24"/>
      <c r="RSL59" s="24"/>
      <c r="RSM59" s="24"/>
      <c r="RSN59" s="24"/>
      <c r="RSO59" s="24"/>
      <c r="RSP59" s="24"/>
      <c r="RSQ59" s="24"/>
      <c r="RSR59" s="24"/>
      <c r="RSS59" s="24"/>
      <c r="RST59" s="24"/>
      <c r="RSU59" s="24"/>
      <c r="RSV59" s="24"/>
      <c r="RSW59" s="24"/>
      <c r="RSX59" s="24"/>
      <c r="RSY59" s="24"/>
      <c r="RSZ59" s="24"/>
      <c r="RTA59" s="24"/>
      <c r="RTB59" s="24"/>
      <c r="RTC59" s="24"/>
      <c r="RTD59" s="24"/>
      <c r="RTE59" s="24"/>
      <c r="RTF59" s="24"/>
      <c r="RTG59" s="24"/>
      <c r="RTH59" s="24"/>
      <c r="RTI59" s="24"/>
      <c r="RTJ59" s="24"/>
      <c r="RTK59" s="24"/>
      <c r="RTL59" s="24"/>
      <c r="RTM59" s="24"/>
      <c r="RTN59" s="24"/>
      <c r="RTO59" s="24"/>
      <c r="RTP59" s="24"/>
      <c r="RTQ59" s="24"/>
      <c r="RTR59" s="24"/>
      <c r="RTS59" s="24"/>
      <c r="RTT59" s="24"/>
      <c r="RTU59" s="24"/>
      <c r="RTV59" s="24"/>
      <c r="RTW59" s="24"/>
      <c r="RTX59" s="24"/>
      <c r="RTY59" s="24"/>
      <c r="RTZ59" s="24"/>
      <c r="RUA59" s="24"/>
      <c r="RUB59" s="24"/>
      <c r="RUC59" s="24"/>
      <c r="RUD59" s="24"/>
      <c r="RUE59" s="24"/>
      <c r="RUF59" s="24"/>
      <c r="RUG59" s="24"/>
      <c r="RUH59" s="24"/>
      <c r="RUI59" s="24"/>
      <c r="RUJ59" s="24"/>
      <c r="RUK59" s="24"/>
      <c r="RUL59" s="24"/>
      <c r="RUM59" s="24"/>
      <c r="RUN59" s="24"/>
      <c r="RUO59" s="24"/>
      <c r="RUP59" s="24"/>
      <c r="RUQ59" s="24"/>
      <c r="RUR59" s="24"/>
      <c r="RUS59" s="24"/>
      <c r="RUT59" s="24"/>
      <c r="RUU59" s="24"/>
      <c r="RUV59" s="24"/>
      <c r="RUW59" s="24"/>
      <c r="RUX59" s="24"/>
      <c r="RUY59" s="24"/>
      <c r="RUZ59" s="24"/>
      <c r="RVA59" s="24"/>
      <c r="RVB59" s="24"/>
      <c r="RVC59" s="24"/>
      <c r="RVD59" s="24"/>
      <c r="RVE59" s="24"/>
      <c r="RVF59" s="24"/>
      <c r="RVG59" s="24"/>
      <c r="RVH59" s="24"/>
      <c r="RVI59" s="24"/>
      <c r="RVJ59" s="24"/>
      <c r="RVK59" s="24"/>
      <c r="RVL59" s="24"/>
      <c r="RVM59" s="24"/>
      <c r="RVN59" s="24"/>
      <c r="RVO59" s="24"/>
      <c r="RVP59" s="24"/>
      <c r="RVQ59" s="24"/>
      <c r="RVR59" s="24"/>
      <c r="RVS59" s="24"/>
      <c r="RVT59" s="24"/>
      <c r="RVU59" s="24"/>
      <c r="RVV59" s="24"/>
      <c r="RVW59" s="24"/>
      <c r="RVX59" s="24"/>
      <c r="RVY59" s="24"/>
      <c r="RVZ59" s="24"/>
      <c r="RWA59" s="24"/>
      <c r="RWB59" s="24"/>
      <c r="RWC59" s="24"/>
      <c r="RWD59" s="24"/>
      <c r="RWE59" s="24"/>
      <c r="RWF59" s="24"/>
      <c r="RWG59" s="24"/>
      <c r="RWH59" s="24"/>
      <c r="RWI59" s="24"/>
      <c r="RWJ59" s="24"/>
      <c r="RWK59" s="24"/>
      <c r="RWL59" s="24"/>
      <c r="RWM59" s="24"/>
      <c r="RWN59" s="24"/>
      <c r="RWO59" s="24"/>
      <c r="RWP59" s="24"/>
      <c r="RWQ59" s="24"/>
      <c r="RWR59" s="24"/>
      <c r="RWS59" s="24"/>
      <c r="RWT59" s="24"/>
      <c r="RWU59" s="24"/>
      <c r="RWV59" s="24"/>
      <c r="RWW59" s="24"/>
      <c r="RWX59" s="24"/>
      <c r="RWY59" s="24"/>
      <c r="RWZ59" s="24"/>
      <c r="RXA59" s="24"/>
      <c r="RXB59" s="24"/>
      <c r="RXC59" s="24"/>
      <c r="RXD59" s="24"/>
      <c r="RXE59" s="24"/>
      <c r="RXF59" s="24"/>
      <c r="RXG59" s="24"/>
      <c r="RXH59" s="24"/>
      <c r="RXI59" s="24"/>
      <c r="RXJ59" s="24"/>
      <c r="RXK59" s="24"/>
      <c r="RXL59" s="24"/>
      <c r="RXM59" s="24"/>
      <c r="RXN59" s="24"/>
      <c r="RXO59" s="24"/>
      <c r="RXP59" s="24"/>
      <c r="RXQ59" s="24"/>
      <c r="RXR59" s="24"/>
      <c r="RXS59" s="24"/>
      <c r="RXT59" s="24"/>
      <c r="RXU59" s="24"/>
      <c r="RXV59" s="24"/>
      <c r="RXW59" s="24"/>
      <c r="RXX59" s="24"/>
      <c r="RXY59" s="24"/>
      <c r="RXZ59" s="24"/>
      <c r="RYA59" s="24"/>
      <c r="RYB59" s="24"/>
      <c r="RYC59" s="24"/>
      <c r="RYD59" s="24"/>
      <c r="RYE59" s="24"/>
      <c r="RYF59" s="24"/>
      <c r="RYG59" s="24"/>
      <c r="RYH59" s="24"/>
      <c r="RYI59" s="24"/>
      <c r="RYJ59" s="24"/>
      <c r="RYK59" s="24"/>
      <c r="RYL59" s="24"/>
      <c r="RYM59" s="24"/>
      <c r="RYN59" s="24"/>
      <c r="RYO59" s="24"/>
      <c r="RYP59" s="24"/>
      <c r="RYQ59" s="24"/>
      <c r="RYR59" s="24"/>
      <c r="RYS59" s="24"/>
      <c r="RYT59" s="24"/>
      <c r="RYU59" s="24"/>
      <c r="RYV59" s="24"/>
      <c r="RYW59" s="24"/>
      <c r="RYX59" s="24"/>
      <c r="RYY59" s="24"/>
      <c r="RYZ59" s="24"/>
      <c r="RZA59" s="24"/>
      <c r="RZB59" s="24"/>
      <c r="RZC59" s="24"/>
      <c r="RZD59" s="24"/>
      <c r="RZE59" s="24"/>
      <c r="RZF59" s="24"/>
      <c r="RZG59" s="24"/>
      <c r="RZH59" s="24"/>
      <c r="RZI59" s="24"/>
      <c r="RZJ59" s="24"/>
      <c r="RZK59" s="24"/>
      <c r="RZL59" s="24"/>
      <c r="RZM59" s="24"/>
      <c r="RZN59" s="24"/>
      <c r="RZO59" s="24"/>
      <c r="RZP59" s="24"/>
      <c r="RZQ59" s="24"/>
      <c r="RZR59" s="24"/>
      <c r="RZS59" s="24"/>
      <c r="RZT59" s="24"/>
      <c r="RZU59" s="24"/>
      <c r="RZV59" s="24"/>
      <c r="RZW59" s="24"/>
      <c r="RZX59" s="24"/>
      <c r="RZY59" s="24"/>
      <c r="RZZ59" s="24"/>
      <c r="SAA59" s="24"/>
      <c r="SAB59" s="24"/>
      <c r="SAC59" s="24"/>
      <c r="SAD59" s="24"/>
      <c r="SAE59" s="24"/>
      <c r="SAF59" s="24"/>
      <c r="SAG59" s="24"/>
      <c r="SAH59" s="24"/>
      <c r="SAI59" s="24"/>
      <c r="SAJ59" s="24"/>
      <c r="SAK59" s="24"/>
      <c r="SAL59" s="24"/>
      <c r="SAM59" s="24"/>
      <c r="SAN59" s="24"/>
      <c r="SAO59" s="24"/>
      <c r="SAP59" s="24"/>
      <c r="SAQ59" s="24"/>
      <c r="SAR59" s="24"/>
      <c r="SAS59" s="24"/>
      <c r="SAT59" s="24"/>
      <c r="SAU59" s="24"/>
      <c r="SAV59" s="24"/>
      <c r="SAW59" s="24"/>
      <c r="SAX59" s="24"/>
      <c r="SAY59" s="24"/>
      <c r="SAZ59" s="24"/>
      <c r="SBA59" s="24"/>
      <c r="SBB59" s="24"/>
      <c r="SBC59" s="24"/>
      <c r="SBD59" s="24"/>
      <c r="SBE59" s="24"/>
      <c r="SBF59" s="24"/>
      <c r="SBG59" s="24"/>
      <c r="SBH59" s="24"/>
      <c r="SBI59" s="24"/>
      <c r="SBJ59" s="24"/>
      <c r="SBK59" s="24"/>
      <c r="SBL59" s="24"/>
      <c r="SBM59" s="24"/>
      <c r="SBN59" s="24"/>
      <c r="SBO59" s="24"/>
      <c r="SBP59" s="24"/>
      <c r="SBQ59" s="24"/>
      <c r="SBR59" s="24"/>
      <c r="SBS59" s="24"/>
      <c r="SBT59" s="24"/>
      <c r="SBU59" s="24"/>
      <c r="SBV59" s="24"/>
      <c r="SBW59" s="24"/>
      <c r="SBX59" s="24"/>
      <c r="SBY59" s="24"/>
      <c r="SBZ59" s="24"/>
      <c r="SCA59" s="24"/>
      <c r="SCB59" s="24"/>
      <c r="SCC59" s="24"/>
      <c r="SCD59" s="24"/>
      <c r="SCE59" s="24"/>
      <c r="SCF59" s="24"/>
      <c r="SCG59" s="24"/>
      <c r="SCH59" s="24"/>
      <c r="SCI59" s="24"/>
      <c r="SCJ59" s="24"/>
      <c r="SCK59" s="24"/>
      <c r="SCL59" s="24"/>
      <c r="SCM59" s="24"/>
      <c r="SCN59" s="24"/>
      <c r="SCO59" s="24"/>
      <c r="SCP59" s="24"/>
      <c r="SCQ59" s="24"/>
      <c r="SCR59" s="24"/>
      <c r="SCS59" s="24"/>
      <c r="SCT59" s="24"/>
      <c r="SCU59" s="24"/>
      <c r="SCV59" s="24"/>
      <c r="SCW59" s="24"/>
      <c r="SCX59" s="24"/>
      <c r="SCY59" s="24"/>
      <c r="SCZ59" s="24"/>
      <c r="SDA59" s="24"/>
      <c r="SDB59" s="24"/>
      <c r="SDC59" s="24"/>
      <c r="SDD59" s="24"/>
      <c r="SDE59" s="24"/>
      <c r="SDF59" s="24"/>
      <c r="SDG59" s="24"/>
      <c r="SDH59" s="24"/>
      <c r="SDI59" s="24"/>
      <c r="SDJ59" s="24"/>
      <c r="SDK59" s="24"/>
      <c r="SDL59" s="24"/>
      <c r="SDM59" s="24"/>
      <c r="SDN59" s="24"/>
      <c r="SDO59" s="24"/>
      <c r="SDP59" s="24"/>
      <c r="SDQ59" s="24"/>
      <c r="SDR59" s="24"/>
      <c r="SDS59" s="24"/>
      <c r="SDT59" s="24"/>
      <c r="SDU59" s="24"/>
      <c r="SDV59" s="24"/>
      <c r="SDW59" s="24"/>
      <c r="SDX59" s="24"/>
      <c r="SDY59" s="24"/>
      <c r="SDZ59" s="24"/>
      <c r="SEA59" s="24"/>
      <c r="SEB59" s="24"/>
      <c r="SEC59" s="24"/>
      <c r="SED59" s="24"/>
      <c r="SEE59" s="24"/>
      <c r="SEF59" s="24"/>
      <c r="SEG59" s="24"/>
      <c r="SEH59" s="24"/>
      <c r="SEI59" s="24"/>
      <c r="SEJ59" s="24"/>
      <c r="SEK59" s="24"/>
      <c r="SEL59" s="24"/>
      <c r="SEM59" s="24"/>
      <c r="SEN59" s="24"/>
      <c r="SEO59" s="24"/>
      <c r="SEP59" s="24"/>
      <c r="SEQ59" s="24"/>
      <c r="SER59" s="24"/>
      <c r="SES59" s="24"/>
      <c r="SET59" s="24"/>
      <c r="SEU59" s="24"/>
      <c r="SEV59" s="24"/>
      <c r="SEW59" s="24"/>
      <c r="SEX59" s="24"/>
      <c r="SEY59" s="24"/>
      <c r="SEZ59" s="24"/>
      <c r="SFA59" s="24"/>
      <c r="SFB59" s="24"/>
      <c r="SFC59" s="24"/>
      <c r="SFD59" s="24"/>
      <c r="SFE59" s="24"/>
      <c r="SFF59" s="24"/>
      <c r="SFG59" s="24"/>
      <c r="SFH59" s="24"/>
      <c r="SFI59" s="24"/>
      <c r="SFJ59" s="24"/>
      <c r="SFK59" s="24"/>
      <c r="SFL59" s="24"/>
      <c r="SFM59" s="24"/>
      <c r="SFN59" s="24"/>
      <c r="SFO59" s="24"/>
      <c r="SFP59" s="24"/>
      <c r="SFQ59" s="24"/>
      <c r="SFR59" s="24"/>
      <c r="SFS59" s="24"/>
      <c r="SFT59" s="24"/>
      <c r="SFU59" s="24"/>
      <c r="SFV59" s="24"/>
      <c r="SFW59" s="24"/>
      <c r="SFX59" s="24"/>
      <c r="SFY59" s="24"/>
      <c r="SFZ59" s="24"/>
      <c r="SGA59" s="24"/>
      <c r="SGB59" s="24"/>
      <c r="SGC59" s="24"/>
      <c r="SGD59" s="24"/>
      <c r="SGE59" s="24"/>
      <c r="SGF59" s="24"/>
      <c r="SGG59" s="24"/>
      <c r="SGH59" s="24"/>
      <c r="SGI59" s="24"/>
      <c r="SGJ59" s="24"/>
      <c r="SGK59" s="24"/>
      <c r="SGL59" s="24"/>
      <c r="SGM59" s="24"/>
      <c r="SGN59" s="24"/>
      <c r="SGO59" s="24"/>
      <c r="SGP59" s="24"/>
      <c r="SGQ59" s="24"/>
      <c r="SGR59" s="24"/>
      <c r="SGS59" s="24"/>
      <c r="SGT59" s="24"/>
      <c r="SGU59" s="24"/>
      <c r="SGV59" s="24"/>
      <c r="SGW59" s="24"/>
      <c r="SGX59" s="24"/>
      <c r="SGY59" s="24"/>
      <c r="SGZ59" s="24"/>
      <c r="SHA59" s="24"/>
      <c r="SHB59" s="24"/>
      <c r="SHC59" s="24"/>
      <c r="SHD59" s="24"/>
      <c r="SHE59" s="24"/>
      <c r="SHF59" s="24"/>
      <c r="SHG59" s="24"/>
      <c r="SHH59" s="24"/>
      <c r="SHI59" s="24"/>
      <c r="SHJ59" s="24"/>
      <c r="SHK59" s="24"/>
      <c r="SHL59" s="24"/>
      <c r="SHM59" s="24"/>
      <c r="SHN59" s="24"/>
      <c r="SHO59" s="24"/>
      <c r="SHP59" s="24"/>
      <c r="SHQ59" s="24"/>
      <c r="SHR59" s="24"/>
      <c r="SHS59" s="24"/>
      <c r="SHT59" s="24"/>
      <c r="SHU59" s="24"/>
      <c r="SHV59" s="24"/>
      <c r="SHW59" s="24"/>
      <c r="SHX59" s="24"/>
      <c r="SHY59" s="24"/>
      <c r="SHZ59" s="24"/>
      <c r="SIA59" s="24"/>
      <c r="SIB59" s="24"/>
      <c r="SIC59" s="24"/>
      <c r="SID59" s="24"/>
      <c r="SIE59" s="24"/>
      <c r="SIF59" s="24"/>
      <c r="SIG59" s="24"/>
      <c r="SIH59" s="24"/>
      <c r="SII59" s="24"/>
      <c r="SIJ59" s="24"/>
      <c r="SIK59" s="24"/>
      <c r="SIL59" s="24"/>
      <c r="SIM59" s="24"/>
      <c r="SIN59" s="24"/>
      <c r="SIO59" s="24"/>
      <c r="SIP59" s="24"/>
      <c r="SIQ59" s="24"/>
      <c r="SIR59" s="24"/>
      <c r="SIS59" s="24"/>
      <c r="SIT59" s="24"/>
      <c r="SIU59" s="24"/>
      <c r="SIV59" s="24"/>
      <c r="SIW59" s="24"/>
      <c r="SIX59" s="24"/>
      <c r="SIY59" s="24"/>
      <c r="SIZ59" s="24"/>
      <c r="SJA59" s="24"/>
      <c r="SJB59" s="24"/>
      <c r="SJC59" s="24"/>
      <c r="SJD59" s="24"/>
      <c r="SJE59" s="24"/>
      <c r="SJF59" s="24"/>
      <c r="SJG59" s="24"/>
      <c r="SJH59" s="24"/>
      <c r="SJI59" s="24"/>
      <c r="SJJ59" s="24"/>
      <c r="SJK59" s="24"/>
      <c r="SJL59" s="24"/>
      <c r="SJM59" s="24"/>
      <c r="SJN59" s="24"/>
      <c r="SJO59" s="24"/>
      <c r="SJP59" s="24"/>
      <c r="SJQ59" s="24"/>
      <c r="SJR59" s="24"/>
      <c r="SJS59" s="24"/>
      <c r="SJT59" s="24"/>
      <c r="SJU59" s="24"/>
      <c r="SJV59" s="24"/>
      <c r="SJW59" s="24"/>
      <c r="SJX59" s="24"/>
      <c r="SJY59" s="24"/>
      <c r="SJZ59" s="24"/>
      <c r="SKA59" s="24"/>
      <c r="SKB59" s="24"/>
      <c r="SKC59" s="24"/>
      <c r="SKD59" s="24"/>
      <c r="SKE59" s="24"/>
      <c r="SKF59" s="24"/>
      <c r="SKG59" s="24"/>
      <c r="SKH59" s="24"/>
      <c r="SKI59" s="24"/>
      <c r="SKJ59" s="24"/>
      <c r="SKK59" s="24"/>
      <c r="SKL59" s="24"/>
      <c r="SKM59" s="24"/>
      <c r="SKN59" s="24"/>
      <c r="SKO59" s="24"/>
      <c r="SKP59" s="24"/>
      <c r="SKQ59" s="24"/>
      <c r="SKR59" s="24"/>
      <c r="SKS59" s="24"/>
      <c r="SKT59" s="24"/>
      <c r="SKU59" s="24"/>
      <c r="SKV59" s="24"/>
      <c r="SKW59" s="24"/>
      <c r="SKX59" s="24"/>
      <c r="SKY59" s="24"/>
      <c r="SKZ59" s="24"/>
      <c r="SLA59" s="24"/>
      <c r="SLB59" s="24"/>
      <c r="SLC59" s="24"/>
      <c r="SLD59" s="24"/>
      <c r="SLE59" s="24"/>
      <c r="SLF59" s="24"/>
      <c r="SLG59" s="24"/>
      <c r="SLH59" s="24"/>
      <c r="SLI59" s="24"/>
      <c r="SLJ59" s="24"/>
      <c r="SLK59" s="24"/>
      <c r="SLL59" s="24"/>
      <c r="SLM59" s="24"/>
      <c r="SLN59" s="24"/>
      <c r="SLO59" s="24"/>
      <c r="SLP59" s="24"/>
      <c r="SLQ59" s="24"/>
      <c r="SLR59" s="24"/>
      <c r="SLS59" s="24"/>
      <c r="SLT59" s="24"/>
      <c r="SLU59" s="24"/>
      <c r="SLV59" s="24"/>
      <c r="SLW59" s="24"/>
      <c r="SLX59" s="24"/>
      <c r="SLY59" s="24"/>
      <c r="SLZ59" s="24"/>
      <c r="SMA59" s="24"/>
      <c r="SMB59" s="24"/>
      <c r="SMC59" s="24"/>
      <c r="SMD59" s="24"/>
      <c r="SME59" s="24"/>
      <c r="SMF59" s="24"/>
      <c r="SMG59" s="24"/>
      <c r="SMH59" s="24"/>
      <c r="SMI59" s="24"/>
      <c r="SMJ59" s="24"/>
      <c r="SMK59" s="24"/>
      <c r="SML59" s="24"/>
      <c r="SMM59" s="24"/>
      <c r="SMN59" s="24"/>
      <c r="SMO59" s="24"/>
      <c r="SMP59" s="24"/>
      <c r="SMQ59" s="24"/>
      <c r="SMR59" s="24"/>
      <c r="SMS59" s="24"/>
      <c r="SMT59" s="24"/>
      <c r="SMU59" s="24"/>
      <c r="SMV59" s="24"/>
      <c r="SMW59" s="24"/>
      <c r="SMX59" s="24"/>
      <c r="SMY59" s="24"/>
      <c r="SMZ59" s="24"/>
      <c r="SNA59" s="24"/>
      <c r="SNB59" s="24"/>
      <c r="SNC59" s="24"/>
      <c r="SND59" s="24"/>
      <c r="SNE59" s="24"/>
      <c r="SNF59" s="24"/>
      <c r="SNG59" s="24"/>
      <c r="SNH59" s="24"/>
      <c r="SNI59" s="24"/>
      <c r="SNJ59" s="24"/>
      <c r="SNK59" s="24"/>
      <c r="SNL59" s="24"/>
      <c r="SNM59" s="24"/>
      <c r="SNN59" s="24"/>
      <c r="SNO59" s="24"/>
      <c r="SNP59" s="24"/>
      <c r="SNQ59" s="24"/>
      <c r="SNR59" s="24"/>
      <c r="SNS59" s="24"/>
      <c r="SNT59" s="24"/>
      <c r="SNU59" s="24"/>
      <c r="SNV59" s="24"/>
      <c r="SNW59" s="24"/>
      <c r="SNX59" s="24"/>
      <c r="SNY59" s="24"/>
      <c r="SNZ59" s="24"/>
      <c r="SOA59" s="24"/>
      <c r="SOB59" s="24"/>
      <c r="SOC59" s="24"/>
      <c r="SOD59" s="24"/>
      <c r="SOE59" s="24"/>
      <c r="SOF59" s="24"/>
      <c r="SOG59" s="24"/>
      <c r="SOH59" s="24"/>
      <c r="SOI59" s="24"/>
      <c r="SOJ59" s="24"/>
      <c r="SOK59" s="24"/>
      <c r="SOL59" s="24"/>
      <c r="SOM59" s="24"/>
      <c r="SON59" s="24"/>
      <c r="SOO59" s="24"/>
      <c r="SOP59" s="24"/>
      <c r="SOQ59" s="24"/>
      <c r="SOR59" s="24"/>
      <c r="SOS59" s="24"/>
      <c r="SOT59" s="24"/>
      <c r="SOU59" s="24"/>
      <c r="SOV59" s="24"/>
      <c r="SOW59" s="24"/>
      <c r="SOX59" s="24"/>
      <c r="SOY59" s="24"/>
      <c r="SOZ59" s="24"/>
      <c r="SPA59" s="24"/>
      <c r="SPB59" s="24"/>
      <c r="SPC59" s="24"/>
      <c r="SPD59" s="24"/>
      <c r="SPE59" s="24"/>
      <c r="SPF59" s="24"/>
      <c r="SPG59" s="24"/>
      <c r="SPH59" s="24"/>
      <c r="SPI59" s="24"/>
      <c r="SPJ59" s="24"/>
      <c r="SPK59" s="24"/>
      <c r="SPL59" s="24"/>
      <c r="SPM59" s="24"/>
      <c r="SPN59" s="24"/>
      <c r="SPO59" s="24"/>
      <c r="SPP59" s="24"/>
      <c r="SPQ59" s="24"/>
      <c r="SPR59" s="24"/>
      <c r="SPS59" s="24"/>
      <c r="SPT59" s="24"/>
      <c r="SPU59" s="24"/>
      <c r="SPV59" s="24"/>
      <c r="SPW59" s="24"/>
      <c r="SPX59" s="24"/>
      <c r="SPY59" s="24"/>
      <c r="SPZ59" s="24"/>
      <c r="SQA59" s="24"/>
      <c r="SQB59" s="24"/>
      <c r="SQC59" s="24"/>
      <c r="SQD59" s="24"/>
      <c r="SQE59" s="24"/>
      <c r="SQF59" s="24"/>
      <c r="SQG59" s="24"/>
      <c r="SQH59" s="24"/>
      <c r="SQI59" s="24"/>
      <c r="SQJ59" s="24"/>
      <c r="SQK59" s="24"/>
      <c r="SQL59" s="24"/>
      <c r="SQM59" s="24"/>
      <c r="SQN59" s="24"/>
      <c r="SQO59" s="24"/>
      <c r="SQP59" s="24"/>
      <c r="SQQ59" s="24"/>
      <c r="SQR59" s="24"/>
      <c r="SQS59" s="24"/>
      <c r="SQT59" s="24"/>
      <c r="SQU59" s="24"/>
      <c r="SQV59" s="24"/>
      <c r="SQW59" s="24"/>
      <c r="SQX59" s="24"/>
      <c r="SQY59" s="24"/>
      <c r="SQZ59" s="24"/>
      <c r="SRA59" s="24"/>
      <c r="SRB59" s="24"/>
      <c r="SRC59" s="24"/>
      <c r="SRD59" s="24"/>
      <c r="SRE59" s="24"/>
      <c r="SRF59" s="24"/>
      <c r="SRG59" s="24"/>
      <c r="SRH59" s="24"/>
      <c r="SRI59" s="24"/>
      <c r="SRJ59" s="24"/>
      <c r="SRK59" s="24"/>
      <c r="SRL59" s="24"/>
      <c r="SRM59" s="24"/>
      <c r="SRN59" s="24"/>
      <c r="SRO59" s="24"/>
      <c r="SRP59" s="24"/>
      <c r="SRQ59" s="24"/>
      <c r="SRR59" s="24"/>
      <c r="SRS59" s="24"/>
      <c r="SRT59" s="24"/>
      <c r="SRU59" s="24"/>
      <c r="SRV59" s="24"/>
      <c r="SRW59" s="24"/>
      <c r="SRX59" s="24"/>
      <c r="SRY59" s="24"/>
      <c r="SRZ59" s="24"/>
      <c r="SSA59" s="24"/>
      <c r="SSB59" s="24"/>
      <c r="SSC59" s="24"/>
      <c r="SSD59" s="24"/>
      <c r="SSE59" s="24"/>
      <c r="SSF59" s="24"/>
      <c r="SSG59" s="24"/>
      <c r="SSH59" s="24"/>
      <c r="SSI59" s="24"/>
      <c r="SSJ59" s="24"/>
      <c r="SSK59" s="24"/>
      <c r="SSL59" s="24"/>
      <c r="SSM59" s="24"/>
      <c r="SSN59" s="24"/>
      <c r="SSO59" s="24"/>
      <c r="SSP59" s="24"/>
      <c r="SSQ59" s="24"/>
      <c r="SSR59" s="24"/>
      <c r="SSS59" s="24"/>
      <c r="SST59" s="24"/>
      <c r="SSU59" s="24"/>
      <c r="SSV59" s="24"/>
      <c r="SSW59" s="24"/>
      <c r="SSX59" s="24"/>
      <c r="SSY59" s="24"/>
      <c r="SSZ59" s="24"/>
      <c r="STA59" s="24"/>
      <c r="STB59" s="24"/>
      <c r="STC59" s="24"/>
      <c r="STD59" s="24"/>
      <c r="STE59" s="24"/>
      <c r="STF59" s="24"/>
      <c r="STG59" s="24"/>
      <c r="STH59" s="24"/>
      <c r="STI59" s="24"/>
      <c r="STJ59" s="24"/>
      <c r="STK59" s="24"/>
      <c r="STL59" s="24"/>
      <c r="STM59" s="24"/>
      <c r="STN59" s="24"/>
      <c r="STO59" s="24"/>
      <c r="STP59" s="24"/>
      <c r="STQ59" s="24"/>
      <c r="STR59" s="24"/>
      <c r="STS59" s="24"/>
      <c r="STT59" s="24"/>
      <c r="STU59" s="24"/>
      <c r="STV59" s="24"/>
      <c r="STW59" s="24"/>
      <c r="STX59" s="24"/>
      <c r="STY59" s="24"/>
      <c r="STZ59" s="24"/>
      <c r="SUA59" s="24"/>
      <c r="SUB59" s="24"/>
      <c r="SUC59" s="24"/>
      <c r="SUD59" s="24"/>
      <c r="SUE59" s="24"/>
      <c r="SUF59" s="24"/>
      <c r="SUG59" s="24"/>
      <c r="SUH59" s="24"/>
      <c r="SUI59" s="24"/>
      <c r="SUJ59" s="24"/>
      <c r="SUK59" s="24"/>
      <c r="SUL59" s="24"/>
      <c r="SUM59" s="24"/>
      <c r="SUN59" s="24"/>
      <c r="SUO59" s="24"/>
      <c r="SUP59" s="24"/>
      <c r="SUQ59" s="24"/>
      <c r="SUR59" s="24"/>
      <c r="SUS59" s="24"/>
      <c r="SUT59" s="24"/>
      <c r="SUU59" s="24"/>
      <c r="SUV59" s="24"/>
      <c r="SUW59" s="24"/>
      <c r="SUX59" s="24"/>
      <c r="SUY59" s="24"/>
      <c r="SUZ59" s="24"/>
      <c r="SVA59" s="24"/>
      <c r="SVB59" s="24"/>
      <c r="SVC59" s="24"/>
      <c r="SVD59" s="24"/>
      <c r="SVE59" s="24"/>
      <c r="SVF59" s="24"/>
      <c r="SVG59" s="24"/>
      <c r="SVH59" s="24"/>
      <c r="SVI59" s="24"/>
      <c r="SVJ59" s="24"/>
      <c r="SVK59" s="24"/>
      <c r="SVL59" s="24"/>
      <c r="SVM59" s="24"/>
      <c r="SVN59" s="24"/>
      <c r="SVO59" s="24"/>
      <c r="SVP59" s="24"/>
      <c r="SVQ59" s="24"/>
      <c r="SVR59" s="24"/>
      <c r="SVS59" s="24"/>
      <c r="SVT59" s="24"/>
      <c r="SVU59" s="24"/>
      <c r="SVV59" s="24"/>
      <c r="SVW59" s="24"/>
      <c r="SVX59" s="24"/>
      <c r="SVY59" s="24"/>
      <c r="SVZ59" s="24"/>
      <c r="SWA59" s="24"/>
      <c r="SWB59" s="24"/>
      <c r="SWC59" s="24"/>
      <c r="SWD59" s="24"/>
      <c r="SWE59" s="24"/>
      <c r="SWF59" s="24"/>
      <c r="SWG59" s="24"/>
      <c r="SWH59" s="24"/>
      <c r="SWI59" s="24"/>
      <c r="SWJ59" s="24"/>
      <c r="SWK59" s="24"/>
      <c r="SWL59" s="24"/>
      <c r="SWM59" s="24"/>
      <c r="SWN59" s="24"/>
      <c r="SWO59" s="24"/>
      <c r="SWP59" s="24"/>
      <c r="SWQ59" s="24"/>
      <c r="SWR59" s="24"/>
      <c r="SWS59" s="24"/>
      <c r="SWT59" s="24"/>
      <c r="SWU59" s="24"/>
      <c r="SWV59" s="24"/>
      <c r="SWW59" s="24"/>
      <c r="SWX59" s="24"/>
      <c r="SWY59" s="24"/>
      <c r="SWZ59" s="24"/>
      <c r="SXA59" s="24"/>
      <c r="SXB59" s="24"/>
      <c r="SXC59" s="24"/>
      <c r="SXD59" s="24"/>
      <c r="SXE59" s="24"/>
      <c r="SXF59" s="24"/>
      <c r="SXG59" s="24"/>
      <c r="SXH59" s="24"/>
      <c r="SXI59" s="24"/>
      <c r="SXJ59" s="24"/>
      <c r="SXK59" s="24"/>
      <c r="SXL59" s="24"/>
      <c r="SXM59" s="24"/>
      <c r="SXN59" s="24"/>
      <c r="SXO59" s="24"/>
      <c r="SXP59" s="24"/>
      <c r="SXQ59" s="24"/>
      <c r="SXR59" s="24"/>
      <c r="SXS59" s="24"/>
      <c r="SXT59" s="24"/>
      <c r="SXU59" s="24"/>
      <c r="SXV59" s="24"/>
      <c r="SXW59" s="24"/>
      <c r="SXX59" s="24"/>
      <c r="SXY59" s="24"/>
      <c r="SXZ59" s="24"/>
      <c r="SYA59" s="24"/>
      <c r="SYB59" s="24"/>
      <c r="SYC59" s="24"/>
      <c r="SYD59" s="24"/>
      <c r="SYE59" s="24"/>
      <c r="SYF59" s="24"/>
      <c r="SYG59" s="24"/>
      <c r="SYH59" s="24"/>
      <c r="SYI59" s="24"/>
      <c r="SYJ59" s="24"/>
      <c r="SYK59" s="24"/>
      <c r="SYL59" s="24"/>
      <c r="SYM59" s="24"/>
      <c r="SYN59" s="24"/>
      <c r="SYO59" s="24"/>
      <c r="SYP59" s="24"/>
      <c r="SYQ59" s="24"/>
      <c r="SYR59" s="24"/>
      <c r="SYS59" s="24"/>
      <c r="SYT59" s="24"/>
      <c r="SYU59" s="24"/>
      <c r="SYV59" s="24"/>
      <c r="SYW59" s="24"/>
      <c r="SYX59" s="24"/>
      <c r="SYY59" s="24"/>
      <c r="SYZ59" s="24"/>
      <c r="SZA59" s="24"/>
      <c r="SZB59" s="24"/>
      <c r="SZC59" s="24"/>
      <c r="SZD59" s="24"/>
      <c r="SZE59" s="24"/>
      <c r="SZF59" s="24"/>
      <c r="SZG59" s="24"/>
      <c r="SZH59" s="24"/>
      <c r="SZI59" s="24"/>
      <c r="SZJ59" s="24"/>
      <c r="SZK59" s="24"/>
      <c r="SZL59" s="24"/>
      <c r="SZM59" s="24"/>
      <c r="SZN59" s="24"/>
      <c r="SZO59" s="24"/>
      <c r="SZP59" s="24"/>
      <c r="SZQ59" s="24"/>
      <c r="SZR59" s="24"/>
      <c r="SZS59" s="24"/>
      <c r="SZT59" s="24"/>
      <c r="SZU59" s="24"/>
      <c r="SZV59" s="24"/>
      <c r="SZW59" s="24"/>
      <c r="SZX59" s="24"/>
      <c r="SZY59" s="24"/>
      <c r="SZZ59" s="24"/>
      <c r="TAA59" s="24"/>
      <c r="TAB59" s="24"/>
      <c r="TAC59" s="24"/>
      <c r="TAD59" s="24"/>
      <c r="TAE59" s="24"/>
      <c r="TAF59" s="24"/>
      <c r="TAG59" s="24"/>
      <c r="TAH59" s="24"/>
      <c r="TAI59" s="24"/>
      <c r="TAJ59" s="24"/>
      <c r="TAK59" s="24"/>
      <c r="TAL59" s="24"/>
      <c r="TAM59" s="24"/>
      <c r="TAN59" s="24"/>
      <c r="TAO59" s="24"/>
      <c r="TAP59" s="24"/>
      <c r="TAQ59" s="24"/>
      <c r="TAR59" s="24"/>
      <c r="TAS59" s="24"/>
      <c r="TAT59" s="24"/>
      <c r="TAU59" s="24"/>
      <c r="TAV59" s="24"/>
      <c r="TAW59" s="24"/>
      <c r="TAX59" s="24"/>
      <c r="TAY59" s="24"/>
      <c r="TAZ59" s="24"/>
      <c r="TBA59" s="24"/>
      <c r="TBB59" s="24"/>
      <c r="TBC59" s="24"/>
      <c r="TBD59" s="24"/>
      <c r="TBE59" s="24"/>
      <c r="TBF59" s="24"/>
      <c r="TBG59" s="24"/>
      <c r="TBH59" s="24"/>
      <c r="TBI59" s="24"/>
      <c r="TBJ59" s="24"/>
      <c r="TBK59" s="24"/>
      <c r="TBL59" s="24"/>
      <c r="TBM59" s="24"/>
      <c r="TBN59" s="24"/>
      <c r="TBO59" s="24"/>
      <c r="TBP59" s="24"/>
      <c r="TBQ59" s="24"/>
      <c r="TBR59" s="24"/>
      <c r="TBS59" s="24"/>
      <c r="TBT59" s="24"/>
      <c r="TBU59" s="24"/>
      <c r="TBV59" s="24"/>
      <c r="TBW59" s="24"/>
      <c r="TBX59" s="24"/>
      <c r="TBY59" s="24"/>
      <c r="TBZ59" s="24"/>
      <c r="TCA59" s="24"/>
      <c r="TCB59" s="24"/>
      <c r="TCC59" s="24"/>
      <c r="TCD59" s="24"/>
      <c r="TCE59" s="24"/>
      <c r="TCF59" s="24"/>
      <c r="TCG59" s="24"/>
      <c r="TCH59" s="24"/>
      <c r="TCI59" s="24"/>
      <c r="TCJ59" s="24"/>
      <c r="TCK59" s="24"/>
      <c r="TCL59" s="24"/>
      <c r="TCM59" s="24"/>
      <c r="TCN59" s="24"/>
      <c r="TCO59" s="24"/>
      <c r="TCP59" s="24"/>
      <c r="TCQ59" s="24"/>
      <c r="TCR59" s="24"/>
      <c r="TCS59" s="24"/>
      <c r="TCT59" s="24"/>
      <c r="TCU59" s="24"/>
      <c r="TCV59" s="24"/>
      <c r="TCW59" s="24"/>
      <c r="TCX59" s="24"/>
      <c r="TCY59" s="24"/>
      <c r="TCZ59" s="24"/>
      <c r="TDA59" s="24"/>
      <c r="TDB59" s="24"/>
      <c r="TDC59" s="24"/>
      <c r="TDD59" s="24"/>
      <c r="TDE59" s="24"/>
      <c r="TDF59" s="24"/>
      <c r="TDG59" s="24"/>
      <c r="TDH59" s="24"/>
      <c r="TDI59" s="24"/>
      <c r="TDJ59" s="24"/>
      <c r="TDK59" s="24"/>
      <c r="TDL59" s="24"/>
      <c r="TDM59" s="24"/>
      <c r="TDN59" s="24"/>
      <c r="TDO59" s="24"/>
      <c r="TDP59" s="24"/>
      <c r="TDQ59" s="24"/>
      <c r="TDR59" s="24"/>
      <c r="TDS59" s="24"/>
      <c r="TDT59" s="24"/>
      <c r="TDU59" s="24"/>
      <c r="TDV59" s="24"/>
      <c r="TDW59" s="24"/>
      <c r="TDX59" s="24"/>
      <c r="TDY59" s="24"/>
      <c r="TDZ59" s="24"/>
      <c r="TEA59" s="24"/>
      <c r="TEB59" s="24"/>
      <c r="TEC59" s="24"/>
      <c r="TED59" s="24"/>
      <c r="TEE59" s="24"/>
      <c r="TEF59" s="24"/>
      <c r="TEG59" s="24"/>
      <c r="TEH59" s="24"/>
      <c r="TEI59" s="24"/>
      <c r="TEJ59" s="24"/>
      <c r="TEK59" s="24"/>
      <c r="TEL59" s="24"/>
      <c r="TEM59" s="24"/>
      <c r="TEN59" s="24"/>
      <c r="TEO59" s="24"/>
      <c r="TEP59" s="24"/>
      <c r="TEQ59" s="24"/>
      <c r="TER59" s="24"/>
      <c r="TES59" s="24"/>
      <c r="TET59" s="24"/>
      <c r="TEU59" s="24"/>
      <c r="TEV59" s="24"/>
      <c r="TEW59" s="24"/>
      <c r="TEX59" s="24"/>
      <c r="TEY59" s="24"/>
      <c r="TEZ59" s="24"/>
      <c r="TFA59" s="24"/>
      <c r="TFB59" s="24"/>
      <c r="TFC59" s="24"/>
      <c r="TFD59" s="24"/>
      <c r="TFE59" s="24"/>
      <c r="TFF59" s="24"/>
      <c r="TFG59" s="24"/>
      <c r="TFH59" s="24"/>
      <c r="TFI59" s="24"/>
      <c r="TFJ59" s="24"/>
      <c r="TFK59" s="24"/>
      <c r="TFL59" s="24"/>
      <c r="TFM59" s="24"/>
      <c r="TFN59" s="24"/>
      <c r="TFO59" s="24"/>
      <c r="TFP59" s="24"/>
      <c r="TFQ59" s="24"/>
      <c r="TFR59" s="24"/>
      <c r="TFS59" s="24"/>
      <c r="TFT59" s="24"/>
      <c r="TFU59" s="24"/>
      <c r="TFV59" s="24"/>
      <c r="TFW59" s="24"/>
      <c r="TFX59" s="24"/>
      <c r="TFY59" s="24"/>
      <c r="TFZ59" s="24"/>
      <c r="TGA59" s="24"/>
      <c r="TGB59" s="24"/>
      <c r="TGC59" s="24"/>
      <c r="TGD59" s="24"/>
      <c r="TGE59" s="24"/>
      <c r="TGF59" s="24"/>
      <c r="TGG59" s="24"/>
      <c r="TGH59" s="24"/>
      <c r="TGI59" s="24"/>
      <c r="TGJ59" s="24"/>
      <c r="TGK59" s="24"/>
      <c r="TGL59" s="24"/>
      <c r="TGM59" s="24"/>
      <c r="TGN59" s="24"/>
      <c r="TGO59" s="24"/>
      <c r="TGP59" s="24"/>
      <c r="TGQ59" s="24"/>
      <c r="TGR59" s="24"/>
      <c r="TGS59" s="24"/>
      <c r="TGT59" s="24"/>
      <c r="TGU59" s="24"/>
      <c r="TGV59" s="24"/>
      <c r="TGW59" s="24"/>
      <c r="TGX59" s="24"/>
      <c r="TGY59" s="24"/>
      <c r="TGZ59" s="24"/>
      <c r="THA59" s="24"/>
      <c r="THB59" s="24"/>
      <c r="THC59" s="24"/>
      <c r="THD59" s="24"/>
      <c r="THE59" s="24"/>
      <c r="THF59" s="24"/>
      <c r="THG59" s="24"/>
      <c r="THH59" s="24"/>
      <c r="THI59" s="24"/>
      <c r="THJ59" s="24"/>
      <c r="THK59" s="24"/>
      <c r="THL59" s="24"/>
      <c r="THM59" s="24"/>
      <c r="THN59" s="24"/>
      <c r="THO59" s="24"/>
      <c r="THP59" s="24"/>
      <c r="THQ59" s="24"/>
      <c r="THR59" s="24"/>
      <c r="THS59" s="24"/>
      <c r="THT59" s="24"/>
      <c r="THU59" s="24"/>
      <c r="THV59" s="24"/>
      <c r="THW59" s="24"/>
      <c r="THX59" s="24"/>
      <c r="THY59" s="24"/>
      <c r="THZ59" s="24"/>
      <c r="TIA59" s="24"/>
      <c r="TIB59" s="24"/>
      <c r="TIC59" s="24"/>
      <c r="TID59" s="24"/>
      <c r="TIE59" s="24"/>
      <c r="TIF59" s="24"/>
      <c r="TIG59" s="24"/>
      <c r="TIH59" s="24"/>
      <c r="TII59" s="24"/>
      <c r="TIJ59" s="24"/>
      <c r="TIK59" s="24"/>
      <c r="TIL59" s="24"/>
      <c r="TIM59" s="24"/>
      <c r="TIN59" s="24"/>
      <c r="TIO59" s="24"/>
      <c r="TIP59" s="24"/>
      <c r="TIQ59" s="24"/>
      <c r="TIR59" s="24"/>
      <c r="TIS59" s="24"/>
      <c r="TIT59" s="24"/>
      <c r="TIU59" s="24"/>
      <c r="TIV59" s="24"/>
      <c r="TIW59" s="24"/>
      <c r="TIX59" s="24"/>
      <c r="TIY59" s="24"/>
      <c r="TIZ59" s="24"/>
      <c r="TJA59" s="24"/>
      <c r="TJB59" s="24"/>
      <c r="TJC59" s="24"/>
      <c r="TJD59" s="24"/>
      <c r="TJE59" s="24"/>
      <c r="TJF59" s="24"/>
      <c r="TJG59" s="24"/>
      <c r="TJH59" s="24"/>
      <c r="TJI59" s="24"/>
      <c r="TJJ59" s="24"/>
      <c r="TJK59" s="24"/>
      <c r="TJL59" s="24"/>
      <c r="TJM59" s="24"/>
      <c r="TJN59" s="24"/>
      <c r="TJO59" s="24"/>
      <c r="TJP59" s="24"/>
      <c r="TJQ59" s="24"/>
      <c r="TJR59" s="24"/>
      <c r="TJS59" s="24"/>
      <c r="TJT59" s="24"/>
      <c r="TJU59" s="24"/>
      <c r="TJV59" s="24"/>
      <c r="TJW59" s="24"/>
      <c r="TJX59" s="24"/>
      <c r="TJY59" s="24"/>
      <c r="TJZ59" s="24"/>
      <c r="TKA59" s="24"/>
      <c r="TKB59" s="24"/>
      <c r="TKC59" s="24"/>
      <c r="TKD59" s="24"/>
      <c r="TKE59" s="24"/>
      <c r="TKF59" s="24"/>
      <c r="TKG59" s="24"/>
      <c r="TKH59" s="24"/>
      <c r="TKI59" s="24"/>
      <c r="TKJ59" s="24"/>
      <c r="TKK59" s="24"/>
      <c r="TKL59" s="24"/>
      <c r="TKM59" s="24"/>
      <c r="TKN59" s="24"/>
      <c r="TKO59" s="24"/>
      <c r="TKP59" s="24"/>
      <c r="TKQ59" s="24"/>
      <c r="TKR59" s="24"/>
      <c r="TKS59" s="24"/>
      <c r="TKT59" s="24"/>
      <c r="TKU59" s="24"/>
      <c r="TKV59" s="24"/>
      <c r="TKW59" s="24"/>
      <c r="TKX59" s="24"/>
      <c r="TKY59" s="24"/>
      <c r="TKZ59" s="24"/>
      <c r="TLA59" s="24"/>
      <c r="TLB59" s="24"/>
      <c r="TLC59" s="24"/>
      <c r="TLD59" s="24"/>
      <c r="TLE59" s="24"/>
      <c r="TLF59" s="24"/>
      <c r="TLG59" s="24"/>
      <c r="TLH59" s="24"/>
      <c r="TLI59" s="24"/>
      <c r="TLJ59" s="24"/>
      <c r="TLK59" s="24"/>
      <c r="TLL59" s="24"/>
      <c r="TLM59" s="24"/>
      <c r="TLN59" s="24"/>
      <c r="TLO59" s="24"/>
      <c r="TLP59" s="24"/>
      <c r="TLQ59" s="24"/>
      <c r="TLR59" s="24"/>
      <c r="TLS59" s="24"/>
      <c r="TLT59" s="24"/>
      <c r="TLU59" s="24"/>
      <c r="TLV59" s="24"/>
      <c r="TLW59" s="24"/>
      <c r="TLX59" s="24"/>
      <c r="TLY59" s="24"/>
      <c r="TLZ59" s="24"/>
      <c r="TMA59" s="24"/>
      <c r="TMB59" s="24"/>
      <c r="TMC59" s="24"/>
      <c r="TMD59" s="24"/>
      <c r="TME59" s="24"/>
      <c r="TMF59" s="24"/>
      <c r="TMG59" s="24"/>
      <c r="TMH59" s="24"/>
      <c r="TMI59" s="24"/>
      <c r="TMJ59" s="24"/>
      <c r="TMK59" s="24"/>
      <c r="TML59" s="24"/>
      <c r="TMM59" s="24"/>
      <c r="TMN59" s="24"/>
      <c r="TMO59" s="24"/>
      <c r="TMP59" s="24"/>
      <c r="TMQ59" s="24"/>
      <c r="TMR59" s="24"/>
      <c r="TMS59" s="24"/>
      <c r="TMT59" s="24"/>
      <c r="TMU59" s="24"/>
      <c r="TMV59" s="24"/>
      <c r="TMW59" s="24"/>
      <c r="TMX59" s="24"/>
      <c r="TMY59" s="24"/>
      <c r="TMZ59" s="24"/>
      <c r="TNA59" s="24"/>
      <c r="TNB59" s="24"/>
      <c r="TNC59" s="24"/>
      <c r="TND59" s="24"/>
      <c r="TNE59" s="24"/>
      <c r="TNF59" s="24"/>
      <c r="TNG59" s="24"/>
      <c r="TNH59" s="24"/>
      <c r="TNI59" s="24"/>
      <c r="TNJ59" s="24"/>
      <c r="TNK59" s="24"/>
      <c r="TNL59" s="24"/>
      <c r="TNM59" s="24"/>
      <c r="TNN59" s="24"/>
      <c r="TNO59" s="24"/>
      <c r="TNP59" s="24"/>
      <c r="TNQ59" s="24"/>
      <c r="TNR59" s="24"/>
      <c r="TNS59" s="24"/>
      <c r="TNT59" s="24"/>
      <c r="TNU59" s="24"/>
      <c r="TNV59" s="24"/>
      <c r="TNW59" s="24"/>
      <c r="TNX59" s="24"/>
      <c r="TNY59" s="24"/>
      <c r="TNZ59" s="24"/>
      <c r="TOA59" s="24"/>
      <c r="TOB59" s="24"/>
      <c r="TOC59" s="24"/>
      <c r="TOD59" s="24"/>
      <c r="TOE59" s="24"/>
      <c r="TOF59" s="24"/>
      <c r="TOG59" s="24"/>
      <c r="TOH59" s="24"/>
      <c r="TOI59" s="24"/>
      <c r="TOJ59" s="24"/>
      <c r="TOK59" s="24"/>
      <c r="TOL59" s="24"/>
      <c r="TOM59" s="24"/>
      <c r="TON59" s="24"/>
      <c r="TOO59" s="24"/>
      <c r="TOP59" s="24"/>
      <c r="TOQ59" s="24"/>
      <c r="TOR59" s="24"/>
      <c r="TOS59" s="24"/>
      <c r="TOT59" s="24"/>
      <c r="TOU59" s="24"/>
      <c r="TOV59" s="24"/>
      <c r="TOW59" s="24"/>
      <c r="TOX59" s="24"/>
      <c r="TOY59" s="24"/>
      <c r="TOZ59" s="24"/>
      <c r="TPA59" s="24"/>
      <c r="TPB59" s="24"/>
      <c r="TPC59" s="24"/>
      <c r="TPD59" s="24"/>
      <c r="TPE59" s="24"/>
      <c r="TPF59" s="24"/>
      <c r="TPG59" s="24"/>
      <c r="TPH59" s="24"/>
      <c r="TPI59" s="24"/>
      <c r="TPJ59" s="24"/>
      <c r="TPK59" s="24"/>
      <c r="TPL59" s="24"/>
      <c r="TPM59" s="24"/>
      <c r="TPN59" s="24"/>
      <c r="TPO59" s="24"/>
      <c r="TPP59" s="24"/>
      <c r="TPQ59" s="24"/>
      <c r="TPR59" s="24"/>
      <c r="TPS59" s="24"/>
      <c r="TPT59" s="24"/>
      <c r="TPU59" s="24"/>
      <c r="TPV59" s="24"/>
      <c r="TPW59" s="24"/>
      <c r="TPX59" s="24"/>
      <c r="TPY59" s="24"/>
      <c r="TPZ59" s="24"/>
      <c r="TQA59" s="24"/>
      <c r="TQB59" s="24"/>
      <c r="TQC59" s="24"/>
      <c r="TQD59" s="24"/>
      <c r="TQE59" s="24"/>
      <c r="TQF59" s="24"/>
      <c r="TQG59" s="24"/>
      <c r="TQH59" s="24"/>
      <c r="TQI59" s="24"/>
      <c r="TQJ59" s="24"/>
      <c r="TQK59" s="24"/>
      <c r="TQL59" s="24"/>
      <c r="TQM59" s="24"/>
      <c r="TQN59" s="24"/>
      <c r="TQO59" s="24"/>
      <c r="TQP59" s="24"/>
      <c r="TQQ59" s="24"/>
      <c r="TQR59" s="24"/>
      <c r="TQS59" s="24"/>
      <c r="TQT59" s="24"/>
      <c r="TQU59" s="24"/>
      <c r="TQV59" s="24"/>
      <c r="TQW59" s="24"/>
      <c r="TQX59" s="24"/>
      <c r="TQY59" s="24"/>
      <c r="TQZ59" s="24"/>
      <c r="TRA59" s="24"/>
      <c r="TRB59" s="24"/>
      <c r="TRC59" s="24"/>
      <c r="TRD59" s="24"/>
      <c r="TRE59" s="24"/>
      <c r="TRF59" s="24"/>
      <c r="TRG59" s="24"/>
      <c r="TRH59" s="24"/>
      <c r="TRI59" s="24"/>
      <c r="TRJ59" s="24"/>
      <c r="TRK59" s="24"/>
      <c r="TRL59" s="24"/>
      <c r="TRM59" s="24"/>
      <c r="TRN59" s="24"/>
      <c r="TRO59" s="24"/>
      <c r="TRP59" s="24"/>
      <c r="TRQ59" s="24"/>
      <c r="TRR59" s="24"/>
      <c r="TRS59" s="24"/>
      <c r="TRT59" s="24"/>
      <c r="TRU59" s="24"/>
      <c r="TRV59" s="24"/>
      <c r="TRW59" s="24"/>
      <c r="TRX59" s="24"/>
      <c r="TRY59" s="24"/>
      <c r="TRZ59" s="24"/>
      <c r="TSA59" s="24"/>
      <c r="TSB59" s="24"/>
      <c r="TSC59" s="24"/>
      <c r="TSD59" s="24"/>
      <c r="TSE59" s="24"/>
      <c r="TSF59" s="24"/>
      <c r="TSG59" s="24"/>
      <c r="TSH59" s="24"/>
      <c r="TSI59" s="24"/>
      <c r="TSJ59" s="24"/>
      <c r="TSK59" s="24"/>
      <c r="TSL59" s="24"/>
      <c r="TSM59" s="24"/>
      <c r="TSN59" s="24"/>
      <c r="TSO59" s="24"/>
      <c r="TSP59" s="24"/>
      <c r="TSQ59" s="24"/>
      <c r="TSR59" s="24"/>
      <c r="TSS59" s="24"/>
      <c r="TST59" s="24"/>
      <c r="TSU59" s="24"/>
      <c r="TSV59" s="24"/>
      <c r="TSW59" s="24"/>
      <c r="TSX59" s="24"/>
      <c r="TSY59" s="24"/>
      <c r="TSZ59" s="24"/>
      <c r="TTA59" s="24"/>
      <c r="TTB59" s="24"/>
      <c r="TTC59" s="24"/>
      <c r="TTD59" s="24"/>
      <c r="TTE59" s="24"/>
      <c r="TTF59" s="24"/>
      <c r="TTG59" s="24"/>
      <c r="TTH59" s="24"/>
      <c r="TTI59" s="24"/>
      <c r="TTJ59" s="24"/>
      <c r="TTK59" s="24"/>
      <c r="TTL59" s="24"/>
      <c r="TTM59" s="24"/>
      <c r="TTN59" s="24"/>
      <c r="TTO59" s="24"/>
      <c r="TTP59" s="24"/>
      <c r="TTQ59" s="24"/>
      <c r="TTR59" s="24"/>
      <c r="TTS59" s="24"/>
      <c r="TTT59" s="24"/>
      <c r="TTU59" s="24"/>
      <c r="TTV59" s="24"/>
      <c r="TTW59" s="24"/>
      <c r="TTX59" s="24"/>
      <c r="TTY59" s="24"/>
      <c r="TTZ59" s="24"/>
      <c r="TUA59" s="24"/>
      <c r="TUB59" s="24"/>
      <c r="TUC59" s="24"/>
      <c r="TUD59" s="24"/>
      <c r="TUE59" s="24"/>
      <c r="TUF59" s="24"/>
      <c r="TUG59" s="24"/>
      <c r="TUH59" s="24"/>
      <c r="TUI59" s="24"/>
      <c r="TUJ59" s="24"/>
      <c r="TUK59" s="24"/>
      <c r="TUL59" s="24"/>
      <c r="TUM59" s="24"/>
      <c r="TUN59" s="24"/>
      <c r="TUO59" s="24"/>
      <c r="TUP59" s="24"/>
      <c r="TUQ59" s="24"/>
      <c r="TUR59" s="24"/>
      <c r="TUS59" s="24"/>
      <c r="TUT59" s="24"/>
      <c r="TUU59" s="24"/>
      <c r="TUV59" s="24"/>
      <c r="TUW59" s="24"/>
      <c r="TUX59" s="24"/>
      <c r="TUY59" s="24"/>
      <c r="TUZ59" s="24"/>
      <c r="TVA59" s="24"/>
      <c r="TVB59" s="24"/>
      <c r="TVC59" s="24"/>
      <c r="TVD59" s="24"/>
      <c r="TVE59" s="24"/>
      <c r="TVF59" s="24"/>
      <c r="TVG59" s="24"/>
      <c r="TVH59" s="24"/>
      <c r="TVI59" s="24"/>
      <c r="TVJ59" s="24"/>
      <c r="TVK59" s="24"/>
      <c r="TVL59" s="24"/>
      <c r="TVM59" s="24"/>
      <c r="TVN59" s="24"/>
      <c r="TVO59" s="24"/>
      <c r="TVP59" s="24"/>
      <c r="TVQ59" s="24"/>
      <c r="TVR59" s="24"/>
      <c r="TVS59" s="24"/>
      <c r="TVT59" s="24"/>
      <c r="TVU59" s="24"/>
      <c r="TVV59" s="24"/>
      <c r="TVW59" s="24"/>
      <c r="TVX59" s="24"/>
      <c r="TVY59" s="24"/>
      <c r="TVZ59" s="24"/>
      <c r="TWA59" s="24"/>
      <c r="TWB59" s="24"/>
      <c r="TWC59" s="24"/>
      <c r="TWD59" s="24"/>
      <c r="TWE59" s="24"/>
      <c r="TWF59" s="24"/>
      <c r="TWG59" s="24"/>
      <c r="TWH59" s="24"/>
      <c r="TWI59" s="24"/>
      <c r="TWJ59" s="24"/>
      <c r="TWK59" s="24"/>
      <c r="TWL59" s="24"/>
      <c r="TWM59" s="24"/>
      <c r="TWN59" s="24"/>
      <c r="TWO59" s="24"/>
      <c r="TWP59" s="24"/>
      <c r="TWQ59" s="24"/>
      <c r="TWR59" s="24"/>
      <c r="TWS59" s="24"/>
      <c r="TWT59" s="24"/>
      <c r="TWU59" s="24"/>
      <c r="TWV59" s="24"/>
      <c r="TWW59" s="24"/>
      <c r="TWX59" s="24"/>
      <c r="TWY59" s="24"/>
      <c r="TWZ59" s="24"/>
      <c r="TXA59" s="24"/>
      <c r="TXB59" s="24"/>
      <c r="TXC59" s="24"/>
      <c r="TXD59" s="24"/>
      <c r="TXE59" s="24"/>
      <c r="TXF59" s="24"/>
      <c r="TXG59" s="24"/>
      <c r="TXH59" s="24"/>
      <c r="TXI59" s="24"/>
      <c r="TXJ59" s="24"/>
      <c r="TXK59" s="24"/>
      <c r="TXL59" s="24"/>
      <c r="TXM59" s="24"/>
      <c r="TXN59" s="24"/>
      <c r="TXO59" s="24"/>
      <c r="TXP59" s="24"/>
      <c r="TXQ59" s="24"/>
      <c r="TXR59" s="24"/>
      <c r="TXS59" s="24"/>
      <c r="TXT59" s="24"/>
      <c r="TXU59" s="24"/>
      <c r="TXV59" s="24"/>
      <c r="TXW59" s="24"/>
      <c r="TXX59" s="24"/>
      <c r="TXY59" s="24"/>
      <c r="TXZ59" s="24"/>
      <c r="TYA59" s="24"/>
      <c r="TYB59" s="24"/>
      <c r="TYC59" s="24"/>
      <c r="TYD59" s="24"/>
      <c r="TYE59" s="24"/>
      <c r="TYF59" s="24"/>
      <c r="TYG59" s="24"/>
      <c r="TYH59" s="24"/>
      <c r="TYI59" s="24"/>
      <c r="TYJ59" s="24"/>
      <c r="TYK59" s="24"/>
      <c r="TYL59" s="24"/>
      <c r="TYM59" s="24"/>
      <c r="TYN59" s="24"/>
      <c r="TYO59" s="24"/>
      <c r="TYP59" s="24"/>
      <c r="TYQ59" s="24"/>
      <c r="TYR59" s="24"/>
      <c r="TYS59" s="24"/>
      <c r="TYT59" s="24"/>
      <c r="TYU59" s="24"/>
      <c r="TYV59" s="24"/>
      <c r="TYW59" s="24"/>
      <c r="TYX59" s="24"/>
      <c r="TYY59" s="24"/>
      <c r="TYZ59" s="24"/>
      <c r="TZA59" s="24"/>
      <c r="TZB59" s="24"/>
      <c r="TZC59" s="24"/>
      <c r="TZD59" s="24"/>
      <c r="TZE59" s="24"/>
      <c r="TZF59" s="24"/>
      <c r="TZG59" s="24"/>
      <c r="TZH59" s="24"/>
      <c r="TZI59" s="24"/>
      <c r="TZJ59" s="24"/>
      <c r="TZK59" s="24"/>
      <c r="TZL59" s="24"/>
      <c r="TZM59" s="24"/>
      <c r="TZN59" s="24"/>
      <c r="TZO59" s="24"/>
      <c r="TZP59" s="24"/>
      <c r="TZQ59" s="24"/>
      <c r="TZR59" s="24"/>
      <c r="TZS59" s="24"/>
      <c r="TZT59" s="24"/>
      <c r="TZU59" s="24"/>
      <c r="TZV59" s="24"/>
      <c r="TZW59" s="24"/>
      <c r="TZX59" s="24"/>
      <c r="TZY59" s="24"/>
      <c r="TZZ59" s="24"/>
      <c r="UAA59" s="24"/>
      <c r="UAB59" s="24"/>
      <c r="UAC59" s="24"/>
      <c r="UAD59" s="24"/>
      <c r="UAE59" s="24"/>
      <c r="UAF59" s="24"/>
      <c r="UAG59" s="24"/>
      <c r="UAH59" s="24"/>
      <c r="UAI59" s="24"/>
      <c r="UAJ59" s="24"/>
      <c r="UAK59" s="24"/>
      <c r="UAL59" s="24"/>
      <c r="UAM59" s="24"/>
      <c r="UAN59" s="24"/>
      <c r="UAO59" s="24"/>
      <c r="UAP59" s="24"/>
      <c r="UAQ59" s="24"/>
      <c r="UAR59" s="24"/>
      <c r="UAS59" s="24"/>
      <c r="UAT59" s="24"/>
      <c r="UAU59" s="24"/>
      <c r="UAV59" s="24"/>
      <c r="UAW59" s="24"/>
      <c r="UAX59" s="24"/>
      <c r="UAY59" s="24"/>
      <c r="UAZ59" s="24"/>
      <c r="UBA59" s="24"/>
      <c r="UBB59" s="24"/>
      <c r="UBC59" s="24"/>
      <c r="UBD59" s="24"/>
      <c r="UBE59" s="24"/>
      <c r="UBF59" s="24"/>
      <c r="UBG59" s="24"/>
      <c r="UBH59" s="24"/>
      <c r="UBI59" s="24"/>
      <c r="UBJ59" s="24"/>
      <c r="UBK59" s="24"/>
      <c r="UBL59" s="24"/>
      <c r="UBM59" s="24"/>
      <c r="UBN59" s="24"/>
      <c r="UBO59" s="24"/>
      <c r="UBP59" s="24"/>
      <c r="UBQ59" s="24"/>
      <c r="UBR59" s="24"/>
      <c r="UBS59" s="24"/>
      <c r="UBT59" s="24"/>
      <c r="UBU59" s="24"/>
      <c r="UBV59" s="24"/>
      <c r="UBW59" s="24"/>
      <c r="UBX59" s="24"/>
      <c r="UBY59" s="24"/>
      <c r="UBZ59" s="24"/>
      <c r="UCA59" s="24"/>
      <c r="UCB59" s="24"/>
      <c r="UCC59" s="24"/>
      <c r="UCD59" s="24"/>
      <c r="UCE59" s="24"/>
      <c r="UCF59" s="24"/>
      <c r="UCG59" s="24"/>
      <c r="UCH59" s="24"/>
      <c r="UCI59" s="24"/>
      <c r="UCJ59" s="24"/>
      <c r="UCK59" s="24"/>
      <c r="UCL59" s="24"/>
      <c r="UCM59" s="24"/>
      <c r="UCN59" s="24"/>
      <c r="UCO59" s="24"/>
      <c r="UCP59" s="24"/>
      <c r="UCQ59" s="24"/>
      <c r="UCR59" s="24"/>
      <c r="UCS59" s="24"/>
      <c r="UCT59" s="24"/>
      <c r="UCU59" s="24"/>
      <c r="UCV59" s="24"/>
      <c r="UCW59" s="24"/>
      <c r="UCX59" s="24"/>
      <c r="UCY59" s="24"/>
      <c r="UCZ59" s="24"/>
      <c r="UDA59" s="24"/>
      <c r="UDB59" s="24"/>
      <c r="UDC59" s="24"/>
      <c r="UDD59" s="24"/>
      <c r="UDE59" s="24"/>
      <c r="UDF59" s="24"/>
      <c r="UDG59" s="24"/>
      <c r="UDH59" s="24"/>
      <c r="UDI59" s="24"/>
      <c r="UDJ59" s="24"/>
      <c r="UDK59" s="24"/>
      <c r="UDL59" s="24"/>
      <c r="UDM59" s="24"/>
      <c r="UDN59" s="24"/>
      <c r="UDO59" s="24"/>
      <c r="UDP59" s="24"/>
      <c r="UDQ59" s="24"/>
      <c r="UDR59" s="24"/>
      <c r="UDS59" s="24"/>
      <c r="UDT59" s="24"/>
      <c r="UDU59" s="24"/>
      <c r="UDV59" s="24"/>
      <c r="UDW59" s="24"/>
      <c r="UDX59" s="24"/>
      <c r="UDY59" s="24"/>
      <c r="UDZ59" s="24"/>
      <c r="UEA59" s="24"/>
      <c r="UEB59" s="24"/>
      <c r="UEC59" s="24"/>
      <c r="UED59" s="24"/>
      <c r="UEE59" s="24"/>
      <c r="UEF59" s="24"/>
      <c r="UEG59" s="24"/>
      <c r="UEH59" s="24"/>
      <c r="UEI59" s="24"/>
      <c r="UEJ59" s="24"/>
      <c r="UEK59" s="24"/>
      <c r="UEL59" s="24"/>
      <c r="UEM59" s="24"/>
      <c r="UEN59" s="24"/>
      <c r="UEO59" s="24"/>
      <c r="UEP59" s="24"/>
      <c r="UEQ59" s="24"/>
      <c r="UER59" s="24"/>
      <c r="UES59" s="24"/>
      <c r="UET59" s="24"/>
      <c r="UEU59" s="24"/>
      <c r="UEV59" s="24"/>
      <c r="UEW59" s="24"/>
      <c r="UEX59" s="24"/>
      <c r="UEY59" s="24"/>
      <c r="UEZ59" s="24"/>
      <c r="UFA59" s="24"/>
      <c r="UFB59" s="24"/>
      <c r="UFC59" s="24"/>
      <c r="UFD59" s="24"/>
      <c r="UFE59" s="24"/>
      <c r="UFF59" s="24"/>
      <c r="UFG59" s="24"/>
      <c r="UFH59" s="24"/>
      <c r="UFI59" s="24"/>
      <c r="UFJ59" s="24"/>
      <c r="UFK59" s="24"/>
      <c r="UFL59" s="24"/>
      <c r="UFM59" s="24"/>
      <c r="UFN59" s="24"/>
      <c r="UFO59" s="24"/>
      <c r="UFP59" s="24"/>
      <c r="UFQ59" s="24"/>
      <c r="UFR59" s="24"/>
      <c r="UFS59" s="24"/>
      <c r="UFT59" s="24"/>
      <c r="UFU59" s="24"/>
      <c r="UFV59" s="24"/>
      <c r="UFW59" s="24"/>
      <c r="UFX59" s="24"/>
      <c r="UFY59" s="24"/>
      <c r="UFZ59" s="24"/>
      <c r="UGA59" s="24"/>
      <c r="UGB59" s="24"/>
      <c r="UGC59" s="24"/>
      <c r="UGD59" s="24"/>
      <c r="UGE59" s="24"/>
      <c r="UGF59" s="24"/>
      <c r="UGG59" s="24"/>
      <c r="UGH59" s="24"/>
      <c r="UGI59" s="24"/>
      <c r="UGJ59" s="24"/>
      <c r="UGK59" s="24"/>
      <c r="UGL59" s="24"/>
      <c r="UGM59" s="24"/>
      <c r="UGN59" s="24"/>
      <c r="UGO59" s="24"/>
      <c r="UGP59" s="24"/>
      <c r="UGQ59" s="24"/>
      <c r="UGR59" s="24"/>
      <c r="UGS59" s="24"/>
      <c r="UGT59" s="24"/>
      <c r="UGU59" s="24"/>
      <c r="UGV59" s="24"/>
      <c r="UGW59" s="24"/>
      <c r="UGX59" s="24"/>
      <c r="UGY59" s="24"/>
      <c r="UGZ59" s="24"/>
      <c r="UHA59" s="24"/>
      <c r="UHB59" s="24"/>
      <c r="UHC59" s="24"/>
      <c r="UHD59" s="24"/>
      <c r="UHE59" s="24"/>
      <c r="UHF59" s="24"/>
      <c r="UHG59" s="24"/>
      <c r="UHH59" s="24"/>
      <c r="UHI59" s="24"/>
      <c r="UHJ59" s="24"/>
      <c r="UHK59" s="24"/>
      <c r="UHL59" s="24"/>
      <c r="UHM59" s="24"/>
      <c r="UHN59" s="24"/>
      <c r="UHO59" s="24"/>
      <c r="UHP59" s="24"/>
      <c r="UHQ59" s="24"/>
      <c r="UHR59" s="24"/>
      <c r="UHS59" s="24"/>
      <c r="UHT59" s="24"/>
      <c r="UHU59" s="24"/>
      <c r="UHV59" s="24"/>
      <c r="UHW59" s="24"/>
      <c r="UHX59" s="24"/>
      <c r="UHY59" s="24"/>
      <c r="UHZ59" s="24"/>
      <c r="UIA59" s="24"/>
      <c r="UIB59" s="24"/>
      <c r="UIC59" s="24"/>
      <c r="UID59" s="24"/>
      <c r="UIE59" s="24"/>
      <c r="UIF59" s="24"/>
      <c r="UIG59" s="24"/>
      <c r="UIH59" s="24"/>
      <c r="UII59" s="24"/>
      <c r="UIJ59" s="24"/>
      <c r="UIK59" s="24"/>
      <c r="UIL59" s="24"/>
      <c r="UIM59" s="24"/>
      <c r="UIN59" s="24"/>
      <c r="UIO59" s="24"/>
      <c r="UIP59" s="24"/>
      <c r="UIQ59" s="24"/>
      <c r="UIR59" s="24"/>
      <c r="UIS59" s="24"/>
      <c r="UIT59" s="24"/>
      <c r="UIU59" s="24"/>
      <c r="UIV59" s="24"/>
      <c r="UIW59" s="24"/>
      <c r="UIX59" s="24"/>
      <c r="UIY59" s="24"/>
      <c r="UIZ59" s="24"/>
      <c r="UJA59" s="24"/>
      <c r="UJB59" s="24"/>
      <c r="UJC59" s="24"/>
      <c r="UJD59" s="24"/>
      <c r="UJE59" s="24"/>
      <c r="UJF59" s="24"/>
      <c r="UJG59" s="24"/>
      <c r="UJH59" s="24"/>
      <c r="UJI59" s="24"/>
      <c r="UJJ59" s="24"/>
      <c r="UJK59" s="24"/>
      <c r="UJL59" s="24"/>
      <c r="UJM59" s="24"/>
      <c r="UJN59" s="24"/>
      <c r="UJO59" s="24"/>
      <c r="UJP59" s="24"/>
      <c r="UJQ59" s="24"/>
      <c r="UJR59" s="24"/>
      <c r="UJS59" s="24"/>
      <c r="UJT59" s="24"/>
      <c r="UJU59" s="24"/>
      <c r="UJV59" s="24"/>
      <c r="UJW59" s="24"/>
      <c r="UJX59" s="24"/>
      <c r="UJY59" s="24"/>
      <c r="UJZ59" s="24"/>
      <c r="UKA59" s="24"/>
      <c r="UKB59" s="24"/>
      <c r="UKC59" s="24"/>
      <c r="UKD59" s="24"/>
      <c r="UKE59" s="24"/>
      <c r="UKF59" s="24"/>
      <c r="UKG59" s="24"/>
      <c r="UKH59" s="24"/>
      <c r="UKI59" s="24"/>
      <c r="UKJ59" s="24"/>
      <c r="UKK59" s="24"/>
      <c r="UKL59" s="24"/>
      <c r="UKM59" s="24"/>
      <c r="UKN59" s="24"/>
      <c r="UKO59" s="24"/>
      <c r="UKP59" s="24"/>
      <c r="UKQ59" s="24"/>
      <c r="UKR59" s="24"/>
      <c r="UKS59" s="24"/>
      <c r="UKT59" s="24"/>
      <c r="UKU59" s="24"/>
      <c r="UKV59" s="24"/>
      <c r="UKW59" s="24"/>
      <c r="UKX59" s="24"/>
      <c r="UKY59" s="24"/>
      <c r="UKZ59" s="24"/>
      <c r="ULA59" s="24"/>
      <c r="ULB59" s="24"/>
      <c r="ULC59" s="24"/>
      <c r="ULD59" s="24"/>
      <c r="ULE59" s="24"/>
      <c r="ULF59" s="24"/>
      <c r="ULG59" s="24"/>
      <c r="ULH59" s="24"/>
      <c r="ULI59" s="24"/>
      <c r="ULJ59" s="24"/>
      <c r="ULK59" s="24"/>
      <c r="ULL59" s="24"/>
      <c r="ULM59" s="24"/>
      <c r="ULN59" s="24"/>
      <c r="ULO59" s="24"/>
      <c r="ULP59" s="24"/>
      <c r="ULQ59" s="24"/>
      <c r="ULR59" s="24"/>
      <c r="ULS59" s="24"/>
      <c r="ULT59" s="24"/>
      <c r="ULU59" s="24"/>
      <c r="ULV59" s="24"/>
      <c r="ULW59" s="24"/>
      <c r="ULX59" s="24"/>
      <c r="ULY59" s="24"/>
      <c r="ULZ59" s="24"/>
      <c r="UMA59" s="24"/>
      <c r="UMB59" s="24"/>
      <c r="UMC59" s="24"/>
      <c r="UMD59" s="24"/>
      <c r="UME59" s="24"/>
      <c r="UMF59" s="24"/>
      <c r="UMG59" s="24"/>
      <c r="UMH59" s="24"/>
      <c r="UMI59" s="24"/>
      <c r="UMJ59" s="24"/>
      <c r="UMK59" s="24"/>
      <c r="UML59" s="24"/>
      <c r="UMM59" s="24"/>
      <c r="UMN59" s="24"/>
      <c r="UMO59" s="24"/>
      <c r="UMP59" s="24"/>
      <c r="UMQ59" s="24"/>
      <c r="UMR59" s="24"/>
      <c r="UMS59" s="24"/>
      <c r="UMT59" s="24"/>
      <c r="UMU59" s="24"/>
      <c r="UMV59" s="24"/>
      <c r="UMW59" s="24"/>
      <c r="UMX59" s="24"/>
      <c r="UMY59" s="24"/>
      <c r="UMZ59" s="24"/>
      <c r="UNA59" s="24"/>
      <c r="UNB59" s="24"/>
      <c r="UNC59" s="24"/>
      <c r="UND59" s="24"/>
      <c r="UNE59" s="24"/>
      <c r="UNF59" s="24"/>
      <c r="UNG59" s="24"/>
      <c r="UNH59" s="24"/>
      <c r="UNI59" s="24"/>
      <c r="UNJ59" s="24"/>
      <c r="UNK59" s="24"/>
      <c r="UNL59" s="24"/>
      <c r="UNM59" s="24"/>
      <c r="UNN59" s="24"/>
      <c r="UNO59" s="24"/>
      <c r="UNP59" s="24"/>
      <c r="UNQ59" s="24"/>
      <c r="UNR59" s="24"/>
      <c r="UNS59" s="24"/>
      <c r="UNT59" s="24"/>
      <c r="UNU59" s="24"/>
      <c r="UNV59" s="24"/>
      <c r="UNW59" s="24"/>
      <c r="UNX59" s="24"/>
      <c r="UNY59" s="24"/>
      <c r="UNZ59" s="24"/>
      <c r="UOA59" s="24"/>
      <c r="UOB59" s="24"/>
      <c r="UOC59" s="24"/>
      <c r="UOD59" s="24"/>
      <c r="UOE59" s="24"/>
      <c r="UOF59" s="24"/>
      <c r="UOG59" s="24"/>
      <c r="UOH59" s="24"/>
      <c r="UOI59" s="24"/>
      <c r="UOJ59" s="24"/>
      <c r="UOK59" s="24"/>
      <c r="UOL59" s="24"/>
      <c r="UOM59" s="24"/>
      <c r="UON59" s="24"/>
      <c r="UOO59" s="24"/>
      <c r="UOP59" s="24"/>
      <c r="UOQ59" s="24"/>
      <c r="UOR59" s="24"/>
      <c r="UOS59" s="24"/>
      <c r="UOT59" s="24"/>
      <c r="UOU59" s="24"/>
      <c r="UOV59" s="24"/>
      <c r="UOW59" s="24"/>
      <c r="UOX59" s="24"/>
      <c r="UOY59" s="24"/>
      <c r="UOZ59" s="24"/>
      <c r="UPA59" s="24"/>
      <c r="UPB59" s="24"/>
      <c r="UPC59" s="24"/>
      <c r="UPD59" s="24"/>
      <c r="UPE59" s="24"/>
      <c r="UPF59" s="24"/>
      <c r="UPG59" s="24"/>
      <c r="UPH59" s="24"/>
      <c r="UPI59" s="24"/>
      <c r="UPJ59" s="24"/>
      <c r="UPK59" s="24"/>
      <c r="UPL59" s="24"/>
      <c r="UPM59" s="24"/>
      <c r="UPN59" s="24"/>
      <c r="UPO59" s="24"/>
      <c r="UPP59" s="24"/>
      <c r="UPQ59" s="24"/>
      <c r="UPR59" s="24"/>
      <c r="UPS59" s="24"/>
      <c r="UPT59" s="24"/>
      <c r="UPU59" s="24"/>
      <c r="UPV59" s="24"/>
      <c r="UPW59" s="24"/>
      <c r="UPX59" s="24"/>
      <c r="UPY59" s="24"/>
      <c r="UPZ59" s="24"/>
      <c r="UQA59" s="24"/>
      <c r="UQB59" s="24"/>
      <c r="UQC59" s="24"/>
      <c r="UQD59" s="24"/>
      <c r="UQE59" s="24"/>
      <c r="UQF59" s="24"/>
      <c r="UQG59" s="24"/>
      <c r="UQH59" s="24"/>
      <c r="UQI59" s="24"/>
      <c r="UQJ59" s="24"/>
      <c r="UQK59" s="24"/>
      <c r="UQL59" s="24"/>
      <c r="UQM59" s="24"/>
      <c r="UQN59" s="24"/>
      <c r="UQO59" s="24"/>
      <c r="UQP59" s="24"/>
      <c r="UQQ59" s="24"/>
      <c r="UQR59" s="24"/>
      <c r="UQS59" s="24"/>
      <c r="UQT59" s="24"/>
      <c r="UQU59" s="24"/>
      <c r="UQV59" s="24"/>
      <c r="UQW59" s="24"/>
      <c r="UQX59" s="24"/>
      <c r="UQY59" s="24"/>
      <c r="UQZ59" s="24"/>
      <c r="URA59" s="24"/>
      <c r="URB59" s="24"/>
      <c r="URC59" s="24"/>
      <c r="URD59" s="24"/>
      <c r="URE59" s="24"/>
      <c r="URF59" s="24"/>
      <c r="URG59" s="24"/>
      <c r="URH59" s="24"/>
      <c r="URI59" s="24"/>
      <c r="URJ59" s="24"/>
      <c r="URK59" s="24"/>
      <c r="URL59" s="24"/>
      <c r="URM59" s="24"/>
      <c r="URN59" s="24"/>
      <c r="URO59" s="24"/>
      <c r="URP59" s="24"/>
      <c r="URQ59" s="24"/>
      <c r="URR59" s="24"/>
      <c r="URS59" s="24"/>
      <c r="URT59" s="24"/>
      <c r="URU59" s="24"/>
      <c r="URV59" s="24"/>
      <c r="URW59" s="24"/>
      <c r="URX59" s="24"/>
      <c r="URY59" s="24"/>
      <c r="URZ59" s="24"/>
      <c r="USA59" s="24"/>
      <c r="USB59" s="24"/>
      <c r="USC59" s="24"/>
      <c r="USD59" s="24"/>
      <c r="USE59" s="24"/>
      <c r="USF59" s="24"/>
      <c r="USG59" s="24"/>
      <c r="USH59" s="24"/>
      <c r="USI59" s="24"/>
      <c r="USJ59" s="24"/>
      <c r="USK59" s="24"/>
      <c r="USL59" s="24"/>
      <c r="USM59" s="24"/>
      <c r="USN59" s="24"/>
      <c r="USO59" s="24"/>
      <c r="USP59" s="24"/>
      <c r="USQ59" s="24"/>
      <c r="USR59" s="24"/>
      <c r="USS59" s="24"/>
      <c r="UST59" s="24"/>
      <c r="USU59" s="24"/>
      <c r="USV59" s="24"/>
      <c r="USW59" s="24"/>
      <c r="USX59" s="24"/>
      <c r="USY59" s="24"/>
      <c r="USZ59" s="24"/>
      <c r="UTA59" s="24"/>
      <c r="UTB59" s="24"/>
      <c r="UTC59" s="24"/>
      <c r="UTD59" s="24"/>
      <c r="UTE59" s="24"/>
      <c r="UTF59" s="24"/>
      <c r="UTG59" s="24"/>
      <c r="UTH59" s="24"/>
      <c r="UTI59" s="24"/>
      <c r="UTJ59" s="24"/>
      <c r="UTK59" s="24"/>
      <c r="UTL59" s="24"/>
      <c r="UTM59" s="24"/>
      <c r="UTN59" s="24"/>
      <c r="UTO59" s="24"/>
      <c r="UTP59" s="24"/>
      <c r="UTQ59" s="24"/>
      <c r="UTR59" s="24"/>
      <c r="UTS59" s="24"/>
      <c r="UTT59" s="24"/>
      <c r="UTU59" s="24"/>
      <c r="UTV59" s="24"/>
      <c r="UTW59" s="24"/>
      <c r="UTX59" s="24"/>
      <c r="UTY59" s="24"/>
      <c r="UTZ59" s="24"/>
      <c r="UUA59" s="24"/>
      <c r="UUB59" s="24"/>
      <c r="UUC59" s="24"/>
      <c r="UUD59" s="24"/>
      <c r="UUE59" s="24"/>
      <c r="UUF59" s="24"/>
      <c r="UUG59" s="24"/>
      <c r="UUH59" s="24"/>
      <c r="UUI59" s="24"/>
      <c r="UUJ59" s="24"/>
      <c r="UUK59" s="24"/>
      <c r="UUL59" s="24"/>
      <c r="UUM59" s="24"/>
      <c r="UUN59" s="24"/>
      <c r="UUO59" s="24"/>
      <c r="UUP59" s="24"/>
      <c r="UUQ59" s="24"/>
      <c r="UUR59" s="24"/>
      <c r="UUS59" s="24"/>
      <c r="UUT59" s="24"/>
      <c r="UUU59" s="24"/>
      <c r="UUV59" s="24"/>
      <c r="UUW59" s="24"/>
      <c r="UUX59" s="24"/>
      <c r="UUY59" s="24"/>
      <c r="UUZ59" s="24"/>
      <c r="UVA59" s="24"/>
      <c r="UVB59" s="24"/>
      <c r="UVC59" s="24"/>
      <c r="UVD59" s="24"/>
      <c r="UVE59" s="24"/>
      <c r="UVF59" s="24"/>
      <c r="UVG59" s="24"/>
      <c r="UVH59" s="24"/>
      <c r="UVI59" s="24"/>
      <c r="UVJ59" s="24"/>
      <c r="UVK59" s="24"/>
      <c r="UVL59" s="24"/>
      <c r="UVM59" s="24"/>
      <c r="UVN59" s="24"/>
      <c r="UVO59" s="24"/>
      <c r="UVP59" s="24"/>
      <c r="UVQ59" s="24"/>
      <c r="UVR59" s="24"/>
      <c r="UVS59" s="24"/>
      <c r="UVT59" s="24"/>
      <c r="UVU59" s="24"/>
      <c r="UVV59" s="24"/>
      <c r="UVW59" s="24"/>
      <c r="UVX59" s="24"/>
      <c r="UVY59" s="24"/>
      <c r="UVZ59" s="24"/>
      <c r="UWA59" s="24"/>
      <c r="UWB59" s="24"/>
      <c r="UWC59" s="24"/>
      <c r="UWD59" s="24"/>
      <c r="UWE59" s="24"/>
      <c r="UWF59" s="24"/>
      <c r="UWG59" s="24"/>
      <c r="UWH59" s="24"/>
      <c r="UWI59" s="24"/>
      <c r="UWJ59" s="24"/>
      <c r="UWK59" s="24"/>
      <c r="UWL59" s="24"/>
      <c r="UWM59" s="24"/>
      <c r="UWN59" s="24"/>
      <c r="UWO59" s="24"/>
      <c r="UWP59" s="24"/>
      <c r="UWQ59" s="24"/>
      <c r="UWR59" s="24"/>
      <c r="UWS59" s="24"/>
      <c r="UWT59" s="24"/>
      <c r="UWU59" s="24"/>
      <c r="UWV59" s="24"/>
      <c r="UWW59" s="24"/>
      <c r="UWX59" s="24"/>
      <c r="UWY59" s="24"/>
      <c r="UWZ59" s="24"/>
      <c r="UXA59" s="24"/>
      <c r="UXB59" s="24"/>
      <c r="UXC59" s="24"/>
      <c r="UXD59" s="24"/>
      <c r="UXE59" s="24"/>
      <c r="UXF59" s="24"/>
      <c r="UXG59" s="24"/>
      <c r="UXH59" s="24"/>
      <c r="UXI59" s="24"/>
      <c r="UXJ59" s="24"/>
      <c r="UXK59" s="24"/>
      <c r="UXL59" s="24"/>
      <c r="UXM59" s="24"/>
      <c r="UXN59" s="24"/>
      <c r="UXO59" s="24"/>
      <c r="UXP59" s="24"/>
      <c r="UXQ59" s="24"/>
      <c r="UXR59" s="24"/>
      <c r="UXS59" s="24"/>
      <c r="UXT59" s="24"/>
      <c r="UXU59" s="24"/>
      <c r="UXV59" s="24"/>
      <c r="UXW59" s="24"/>
      <c r="UXX59" s="24"/>
      <c r="UXY59" s="24"/>
      <c r="UXZ59" s="24"/>
      <c r="UYA59" s="24"/>
      <c r="UYB59" s="24"/>
      <c r="UYC59" s="24"/>
      <c r="UYD59" s="24"/>
      <c r="UYE59" s="24"/>
      <c r="UYF59" s="24"/>
      <c r="UYG59" s="24"/>
      <c r="UYH59" s="24"/>
      <c r="UYI59" s="24"/>
      <c r="UYJ59" s="24"/>
      <c r="UYK59" s="24"/>
      <c r="UYL59" s="24"/>
      <c r="UYM59" s="24"/>
      <c r="UYN59" s="24"/>
      <c r="UYO59" s="24"/>
      <c r="UYP59" s="24"/>
      <c r="UYQ59" s="24"/>
      <c r="UYR59" s="24"/>
      <c r="UYS59" s="24"/>
      <c r="UYT59" s="24"/>
      <c r="UYU59" s="24"/>
      <c r="UYV59" s="24"/>
      <c r="UYW59" s="24"/>
      <c r="UYX59" s="24"/>
      <c r="UYY59" s="24"/>
      <c r="UYZ59" s="24"/>
      <c r="UZA59" s="24"/>
      <c r="UZB59" s="24"/>
      <c r="UZC59" s="24"/>
      <c r="UZD59" s="24"/>
      <c r="UZE59" s="24"/>
      <c r="UZF59" s="24"/>
      <c r="UZG59" s="24"/>
      <c r="UZH59" s="24"/>
      <c r="UZI59" s="24"/>
      <c r="UZJ59" s="24"/>
      <c r="UZK59" s="24"/>
      <c r="UZL59" s="24"/>
      <c r="UZM59" s="24"/>
      <c r="UZN59" s="24"/>
      <c r="UZO59" s="24"/>
      <c r="UZP59" s="24"/>
      <c r="UZQ59" s="24"/>
      <c r="UZR59" s="24"/>
      <c r="UZS59" s="24"/>
      <c r="UZT59" s="24"/>
      <c r="UZU59" s="24"/>
      <c r="UZV59" s="24"/>
      <c r="UZW59" s="24"/>
      <c r="UZX59" s="24"/>
      <c r="UZY59" s="24"/>
      <c r="UZZ59" s="24"/>
      <c r="VAA59" s="24"/>
      <c r="VAB59" s="24"/>
      <c r="VAC59" s="24"/>
      <c r="VAD59" s="24"/>
      <c r="VAE59" s="24"/>
      <c r="VAF59" s="24"/>
      <c r="VAG59" s="24"/>
      <c r="VAH59" s="24"/>
      <c r="VAI59" s="24"/>
      <c r="VAJ59" s="24"/>
      <c r="VAK59" s="24"/>
      <c r="VAL59" s="24"/>
      <c r="VAM59" s="24"/>
      <c r="VAN59" s="24"/>
      <c r="VAO59" s="24"/>
      <c r="VAP59" s="24"/>
      <c r="VAQ59" s="24"/>
      <c r="VAR59" s="24"/>
      <c r="VAS59" s="24"/>
      <c r="VAT59" s="24"/>
      <c r="VAU59" s="24"/>
      <c r="VAV59" s="24"/>
      <c r="VAW59" s="24"/>
      <c r="VAX59" s="24"/>
      <c r="VAY59" s="24"/>
      <c r="VAZ59" s="24"/>
      <c r="VBA59" s="24"/>
      <c r="VBB59" s="24"/>
      <c r="VBC59" s="24"/>
      <c r="VBD59" s="24"/>
      <c r="VBE59" s="24"/>
      <c r="VBF59" s="24"/>
      <c r="VBG59" s="24"/>
      <c r="VBH59" s="24"/>
      <c r="VBI59" s="24"/>
      <c r="VBJ59" s="24"/>
      <c r="VBK59" s="24"/>
      <c r="VBL59" s="24"/>
      <c r="VBM59" s="24"/>
      <c r="VBN59" s="24"/>
      <c r="VBO59" s="24"/>
      <c r="VBP59" s="24"/>
      <c r="VBQ59" s="24"/>
      <c r="VBR59" s="24"/>
      <c r="VBS59" s="24"/>
      <c r="VBT59" s="24"/>
      <c r="VBU59" s="24"/>
      <c r="VBV59" s="24"/>
      <c r="VBW59" s="24"/>
      <c r="VBX59" s="24"/>
      <c r="VBY59" s="24"/>
      <c r="VBZ59" s="24"/>
      <c r="VCA59" s="24"/>
      <c r="VCB59" s="24"/>
      <c r="VCC59" s="24"/>
      <c r="VCD59" s="24"/>
      <c r="VCE59" s="24"/>
      <c r="VCF59" s="24"/>
      <c r="VCG59" s="24"/>
      <c r="VCH59" s="24"/>
      <c r="VCI59" s="24"/>
      <c r="VCJ59" s="24"/>
      <c r="VCK59" s="24"/>
      <c r="VCL59" s="24"/>
      <c r="VCM59" s="24"/>
      <c r="VCN59" s="24"/>
      <c r="VCO59" s="24"/>
      <c r="VCP59" s="24"/>
      <c r="VCQ59" s="24"/>
      <c r="VCR59" s="24"/>
      <c r="VCS59" s="24"/>
      <c r="VCT59" s="24"/>
      <c r="VCU59" s="24"/>
      <c r="VCV59" s="24"/>
      <c r="VCW59" s="24"/>
      <c r="VCX59" s="24"/>
      <c r="VCY59" s="24"/>
      <c r="VCZ59" s="24"/>
      <c r="VDA59" s="24"/>
      <c r="VDB59" s="24"/>
      <c r="VDC59" s="24"/>
      <c r="VDD59" s="24"/>
      <c r="VDE59" s="24"/>
      <c r="VDF59" s="24"/>
      <c r="VDG59" s="24"/>
      <c r="VDH59" s="24"/>
      <c r="VDI59" s="24"/>
      <c r="VDJ59" s="24"/>
      <c r="VDK59" s="24"/>
      <c r="VDL59" s="24"/>
      <c r="VDM59" s="24"/>
      <c r="VDN59" s="24"/>
      <c r="VDO59" s="24"/>
      <c r="VDP59" s="24"/>
      <c r="VDQ59" s="24"/>
      <c r="VDR59" s="24"/>
      <c r="VDS59" s="24"/>
      <c r="VDT59" s="24"/>
      <c r="VDU59" s="24"/>
      <c r="VDV59" s="24"/>
      <c r="VDW59" s="24"/>
      <c r="VDX59" s="24"/>
      <c r="VDY59" s="24"/>
      <c r="VDZ59" s="24"/>
      <c r="VEA59" s="24"/>
      <c r="VEB59" s="24"/>
      <c r="VEC59" s="24"/>
      <c r="VED59" s="24"/>
      <c r="VEE59" s="24"/>
      <c r="VEF59" s="24"/>
      <c r="VEG59" s="24"/>
      <c r="VEH59" s="24"/>
      <c r="VEI59" s="24"/>
      <c r="VEJ59" s="24"/>
      <c r="VEK59" s="24"/>
      <c r="VEL59" s="24"/>
      <c r="VEM59" s="24"/>
      <c r="VEN59" s="24"/>
      <c r="VEO59" s="24"/>
      <c r="VEP59" s="24"/>
      <c r="VEQ59" s="24"/>
      <c r="VER59" s="24"/>
      <c r="VES59" s="24"/>
      <c r="VET59" s="24"/>
      <c r="VEU59" s="24"/>
      <c r="VEV59" s="24"/>
      <c r="VEW59" s="24"/>
      <c r="VEX59" s="24"/>
      <c r="VEY59" s="24"/>
      <c r="VEZ59" s="24"/>
      <c r="VFA59" s="24"/>
      <c r="VFB59" s="24"/>
      <c r="VFC59" s="24"/>
      <c r="VFD59" s="24"/>
      <c r="VFE59" s="24"/>
      <c r="VFF59" s="24"/>
      <c r="VFG59" s="24"/>
      <c r="VFH59" s="24"/>
      <c r="VFI59" s="24"/>
      <c r="VFJ59" s="24"/>
      <c r="VFK59" s="24"/>
      <c r="VFL59" s="24"/>
      <c r="VFM59" s="24"/>
      <c r="VFN59" s="24"/>
      <c r="VFO59" s="24"/>
      <c r="VFP59" s="24"/>
      <c r="VFQ59" s="24"/>
      <c r="VFR59" s="24"/>
      <c r="VFS59" s="24"/>
      <c r="VFT59" s="24"/>
      <c r="VFU59" s="24"/>
      <c r="VFV59" s="24"/>
      <c r="VFW59" s="24"/>
      <c r="VFX59" s="24"/>
      <c r="VFY59" s="24"/>
      <c r="VFZ59" s="24"/>
      <c r="VGA59" s="24"/>
      <c r="VGB59" s="24"/>
      <c r="VGC59" s="24"/>
      <c r="VGD59" s="24"/>
      <c r="VGE59" s="24"/>
      <c r="VGF59" s="24"/>
      <c r="VGG59" s="24"/>
      <c r="VGH59" s="24"/>
      <c r="VGI59" s="24"/>
      <c r="VGJ59" s="24"/>
      <c r="VGK59" s="24"/>
      <c r="VGL59" s="24"/>
      <c r="VGM59" s="24"/>
      <c r="VGN59" s="24"/>
      <c r="VGO59" s="24"/>
      <c r="VGP59" s="24"/>
      <c r="VGQ59" s="24"/>
      <c r="VGR59" s="24"/>
      <c r="VGS59" s="24"/>
      <c r="VGT59" s="24"/>
      <c r="VGU59" s="24"/>
      <c r="VGV59" s="24"/>
      <c r="VGW59" s="24"/>
      <c r="VGX59" s="24"/>
      <c r="VGY59" s="24"/>
      <c r="VGZ59" s="24"/>
      <c r="VHA59" s="24"/>
      <c r="VHB59" s="24"/>
      <c r="VHC59" s="24"/>
      <c r="VHD59" s="24"/>
      <c r="VHE59" s="24"/>
      <c r="VHF59" s="24"/>
      <c r="VHG59" s="24"/>
      <c r="VHH59" s="24"/>
      <c r="VHI59" s="24"/>
      <c r="VHJ59" s="24"/>
      <c r="VHK59" s="24"/>
      <c r="VHL59" s="24"/>
      <c r="VHM59" s="24"/>
      <c r="VHN59" s="24"/>
      <c r="VHO59" s="24"/>
      <c r="VHP59" s="24"/>
      <c r="VHQ59" s="24"/>
      <c r="VHR59" s="24"/>
      <c r="VHS59" s="24"/>
      <c r="VHT59" s="24"/>
      <c r="VHU59" s="24"/>
      <c r="VHV59" s="24"/>
      <c r="VHW59" s="24"/>
      <c r="VHX59" s="24"/>
      <c r="VHY59" s="24"/>
      <c r="VHZ59" s="24"/>
      <c r="VIA59" s="24"/>
      <c r="VIB59" s="24"/>
      <c r="VIC59" s="24"/>
      <c r="VID59" s="24"/>
      <c r="VIE59" s="24"/>
      <c r="VIF59" s="24"/>
      <c r="VIG59" s="24"/>
      <c r="VIH59" s="24"/>
      <c r="VII59" s="24"/>
      <c r="VIJ59" s="24"/>
      <c r="VIK59" s="24"/>
      <c r="VIL59" s="24"/>
      <c r="VIM59" s="24"/>
      <c r="VIN59" s="24"/>
      <c r="VIO59" s="24"/>
      <c r="VIP59" s="24"/>
      <c r="VIQ59" s="24"/>
      <c r="VIR59" s="24"/>
      <c r="VIS59" s="24"/>
      <c r="VIT59" s="24"/>
      <c r="VIU59" s="24"/>
      <c r="VIV59" s="24"/>
      <c r="VIW59" s="24"/>
      <c r="VIX59" s="24"/>
      <c r="VIY59" s="24"/>
      <c r="VIZ59" s="24"/>
      <c r="VJA59" s="24"/>
      <c r="VJB59" s="24"/>
      <c r="VJC59" s="24"/>
      <c r="VJD59" s="24"/>
      <c r="VJE59" s="24"/>
      <c r="VJF59" s="24"/>
      <c r="VJG59" s="24"/>
      <c r="VJH59" s="24"/>
      <c r="VJI59" s="24"/>
      <c r="VJJ59" s="24"/>
      <c r="VJK59" s="24"/>
      <c r="VJL59" s="24"/>
      <c r="VJM59" s="24"/>
      <c r="VJN59" s="24"/>
      <c r="VJO59" s="24"/>
      <c r="VJP59" s="24"/>
      <c r="VJQ59" s="24"/>
      <c r="VJR59" s="24"/>
      <c r="VJS59" s="24"/>
      <c r="VJT59" s="24"/>
      <c r="VJU59" s="24"/>
      <c r="VJV59" s="24"/>
      <c r="VJW59" s="24"/>
      <c r="VJX59" s="24"/>
      <c r="VJY59" s="24"/>
      <c r="VJZ59" s="24"/>
      <c r="VKA59" s="24"/>
      <c r="VKB59" s="24"/>
      <c r="VKC59" s="24"/>
      <c r="VKD59" s="24"/>
      <c r="VKE59" s="24"/>
      <c r="VKF59" s="24"/>
      <c r="VKG59" s="24"/>
      <c r="VKH59" s="24"/>
      <c r="VKI59" s="24"/>
      <c r="VKJ59" s="24"/>
      <c r="VKK59" s="24"/>
      <c r="VKL59" s="24"/>
      <c r="VKM59" s="24"/>
      <c r="VKN59" s="24"/>
      <c r="VKO59" s="24"/>
      <c r="VKP59" s="24"/>
      <c r="VKQ59" s="24"/>
      <c r="VKR59" s="24"/>
      <c r="VKS59" s="24"/>
      <c r="VKT59" s="24"/>
      <c r="VKU59" s="24"/>
      <c r="VKV59" s="24"/>
      <c r="VKW59" s="24"/>
      <c r="VKX59" s="24"/>
      <c r="VKY59" s="24"/>
      <c r="VKZ59" s="24"/>
      <c r="VLA59" s="24"/>
      <c r="VLB59" s="24"/>
      <c r="VLC59" s="24"/>
      <c r="VLD59" s="24"/>
      <c r="VLE59" s="24"/>
      <c r="VLF59" s="24"/>
      <c r="VLG59" s="24"/>
      <c r="VLH59" s="24"/>
      <c r="VLI59" s="24"/>
      <c r="VLJ59" s="24"/>
      <c r="VLK59" s="24"/>
      <c r="VLL59" s="24"/>
      <c r="VLM59" s="24"/>
      <c r="VLN59" s="24"/>
      <c r="VLO59" s="24"/>
      <c r="VLP59" s="24"/>
      <c r="VLQ59" s="24"/>
      <c r="VLR59" s="24"/>
      <c r="VLS59" s="24"/>
      <c r="VLT59" s="24"/>
      <c r="VLU59" s="24"/>
      <c r="VLV59" s="24"/>
      <c r="VLW59" s="24"/>
      <c r="VLX59" s="24"/>
      <c r="VLY59" s="24"/>
      <c r="VLZ59" s="24"/>
      <c r="VMA59" s="24"/>
      <c r="VMB59" s="24"/>
      <c r="VMC59" s="24"/>
      <c r="VMD59" s="24"/>
      <c r="VME59" s="24"/>
      <c r="VMF59" s="24"/>
      <c r="VMG59" s="24"/>
      <c r="VMH59" s="24"/>
      <c r="VMI59" s="24"/>
      <c r="VMJ59" s="24"/>
      <c r="VMK59" s="24"/>
      <c r="VML59" s="24"/>
      <c r="VMM59" s="24"/>
      <c r="VMN59" s="24"/>
      <c r="VMO59" s="24"/>
      <c r="VMP59" s="24"/>
      <c r="VMQ59" s="24"/>
      <c r="VMR59" s="24"/>
      <c r="VMS59" s="24"/>
      <c r="VMT59" s="24"/>
      <c r="VMU59" s="24"/>
      <c r="VMV59" s="24"/>
      <c r="VMW59" s="24"/>
      <c r="VMX59" s="24"/>
      <c r="VMY59" s="24"/>
      <c r="VMZ59" s="24"/>
      <c r="VNA59" s="24"/>
      <c r="VNB59" s="24"/>
      <c r="VNC59" s="24"/>
      <c r="VND59" s="24"/>
      <c r="VNE59" s="24"/>
      <c r="VNF59" s="24"/>
      <c r="VNG59" s="24"/>
      <c r="VNH59" s="24"/>
      <c r="VNI59" s="24"/>
      <c r="VNJ59" s="24"/>
      <c r="VNK59" s="24"/>
      <c r="VNL59" s="24"/>
      <c r="VNM59" s="24"/>
      <c r="VNN59" s="24"/>
      <c r="VNO59" s="24"/>
      <c r="VNP59" s="24"/>
      <c r="VNQ59" s="24"/>
      <c r="VNR59" s="24"/>
      <c r="VNS59" s="24"/>
      <c r="VNT59" s="24"/>
      <c r="VNU59" s="24"/>
      <c r="VNV59" s="24"/>
      <c r="VNW59" s="24"/>
      <c r="VNX59" s="24"/>
      <c r="VNY59" s="24"/>
      <c r="VNZ59" s="24"/>
      <c r="VOA59" s="24"/>
      <c r="VOB59" s="24"/>
      <c r="VOC59" s="24"/>
      <c r="VOD59" s="24"/>
      <c r="VOE59" s="24"/>
      <c r="VOF59" s="24"/>
      <c r="VOG59" s="24"/>
      <c r="VOH59" s="24"/>
      <c r="VOI59" s="24"/>
      <c r="VOJ59" s="24"/>
      <c r="VOK59" s="24"/>
      <c r="VOL59" s="24"/>
      <c r="VOM59" s="24"/>
      <c r="VON59" s="24"/>
      <c r="VOO59" s="24"/>
      <c r="VOP59" s="24"/>
      <c r="VOQ59" s="24"/>
      <c r="VOR59" s="24"/>
      <c r="VOS59" s="24"/>
      <c r="VOT59" s="24"/>
      <c r="VOU59" s="24"/>
      <c r="VOV59" s="24"/>
      <c r="VOW59" s="24"/>
      <c r="VOX59" s="24"/>
      <c r="VOY59" s="24"/>
      <c r="VOZ59" s="24"/>
      <c r="VPA59" s="24"/>
      <c r="VPB59" s="24"/>
      <c r="VPC59" s="24"/>
      <c r="VPD59" s="24"/>
      <c r="VPE59" s="24"/>
      <c r="VPF59" s="24"/>
      <c r="VPG59" s="24"/>
      <c r="VPH59" s="24"/>
      <c r="VPI59" s="24"/>
      <c r="VPJ59" s="24"/>
      <c r="VPK59" s="24"/>
      <c r="VPL59" s="24"/>
      <c r="VPM59" s="24"/>
      <c r="VPN59" s="24"/>
      <c r="VPO59" s="24"/>
      <c r="VPP59" s="24"/>
      <c r="VPQ59" s="24"/>
      <c r="VPR59" s="24"/>
      <c r="VPS59" s="24"/>
      <c r="VPT59" s="24"/>
      <c r="VPU59" s="24"/>
      <c r="VPV59" s="24"/>
      <c r="VPW59" s="24"/>
      <c r="VPX59" s="24"/>
      <c r="VPY59" s="24"/>
      <c r="VPZ59" s="24"/>
      <c r="VQA59" s="24"/>
      <c r="VQB59" s="24"/>
      <c r="VQC59" s="24"/>
      <c r="VQD59" s="24"/>
      <c r="VQE59" s="24"/>
      <c r="VQF59" s="24"/>
      <c r="VQG59" s="24"/>
      <c r="VQH59" s="24"/>
      <c r="VQI59" s="24"/>
      <c r="VQJ59" s="24"/>
      <c r="VQK59" s="24"/>
      <c r="VQL59" s="24"/>
      <c r="VQM59" s="24"/>
      <c r="VQN59" s="24"/>
      <c r="VQO59" s="24"/>
      <c r="VQP59" s="24"/>
      <c r="VQQ59" s="24"/>
      <c r="VQR59" s="24"/>
      <c r="VQS59" s="24"/>
      <c r="VQT59" s="24"/>
      <c r="VQU59" s="24"/>
      <c r="VQV59" s="24"/>
      <c r="VQW59" s="24"/>
      <c r="VQX59" s="24"/>
      <c r="VQY59" s="24"/>
      <c r="VQZ59" s="24"/>
      <c r="VRA59" s="24"/>
      <c r="VRB59" s="24"/>
      <c r="VRC59" s="24"/>
      <c r="VRD59" s="24"/>
      <c r="VRE59" s="24"/>
      <c r="VRF59" s="24"/>
      <c r="VRG59" s="24"/>
      <c r="VRH59" s="24"/>
      <c r="VRI59" s="24"/>
      <c r="VRJ59" s="24"/>
      <c r="VRK59" s="24"/>
      <c r="VRL59" s="24"/>
      <c r="VRM59" s="24"/>
      <c r="VRN59" s="24"/>
      <c r="VRO59" s="24"/>
      <c r="VRP59" s="24"/>
      <c r="VRQ59" s="24"/>
      <c r="VRR59" s="24"/>
      <c r="VRS59" s="24"/>
      <c r="VRT59" s="24"/>
      <c r="VRU59" s="24"/>
      <c r="VRV59" s="24"/>
      <c r="VRW59" s="24"/>
      <c r="VRX59" s="24"/>
      <c r="VRY59" s="24"/>
      <c r="VRZ59" s="24"/>
      <c r="VSA59" s="24"/>
      <c r="VSB59" s="24"/>
      <c r="VSC59" s="24"/>
      <c r="VSD59" s="24"/>
      <c r="VSE59" s="24"/>
      <c r="VSF59" s="24"/>
      <c r="VSG59" s="24"/>
      <c r="VSH59" s="24"/>
      <c r="VSI59" s="24"/>
      <c r="VSJ59" s="24"/>
      <c r="VSK59" s="24"/>
      <c r="VSL59" s="24"/>
      <c r="VSM59" s="24"/>
      <c r="VSN59" s="24"/>
      <c r="VSO59" s="24"/>
      <c r="VSP59" s="24"/>
      <c r="VSQ59" s="24"/>
      <c r="VSR59" s="24"/>
      <c r="VSS59" s="24"/>
      <c r="VST59" s="24"/>
      <c r="VSU59" s="24"/>
      <c r="VSV59" s="24"/>
      <c r="VSW59" s="24"/>
      <c r="VSX59" s="24"/>
      <c r="VSY59" s="24"/>
      <c r="VSZ59" s="24"/>
      <c r="VTA59" s="24"/>
      <c r="VTB59" s="24"/>
      <c r="VTC59" s="24"/>
      <c r="VTD59" s="24"/>
      <c r="VTE59" s="24"/>
      <c r="VTF59" s="24"/>
      <c r="VTG59" s="24"/>
      <c r="VTH59" s="24"/>
      <c r="VTI59" s="24"/>
      <c r="VTJ59" s="24"/>
      <c r="VTK59" s="24"/>
      <c r="VTL59" s="24"/>
      <c r="VTM59" s="24"/>
      <c r="VTN59" s="24"/>
      <c r="VTO59" s="24"/>
      <c r="VTP59" s="24"/>
      <c r="VTQ59" s="24"/>
      <c r="VTR59" s="24"/>
      <c r="VTS59" s="24"/>
      <c r="VTT59" s="24"/>
      <c r="VTU59" s="24"/>
      <c r="VTV59" s="24"/>
      <c r="VTW59" s="24"/>
      <c r="VTX59" s="24"/>
      <c r="VTY59" s="24"/>
      <c r="VTZ59" s="24"/>
      <c r="VUA59" s="24"/>
      <c r="VUB59" s="24"/>
      <c r="VUC59" s="24"/>
      <c r="VUD59" s="24"/>
      <c r="VUE59" s="24"/>
      <c r="VUF59" s="24"/>
      <c r="VUG59" s="24"/>
      <c r="VUH59" s="24"/>
      <c r="VUI59" s="24"/>
      <c r="VUJ59" s="24"/>
      <c r="VUK59" s="24"/>
      <c r="VUL59" s="24"/>
      <c r="VUM59" s="24"/>
      <c r="VUN59" s="24"/>
      <c r="VUO59" s="24"/>
      <c r="VUP59" s="24"/>
      <c r="VUQ59" s="24"/>
      <c r="VUR59" s="24"/>
      <c r="VUS59" s="24"/>
      <c r="VUT59" s="24"/>
      <c r="VUU59" s="24"/>
      <c r="VUV59" s="24"/>
      <c r="VUW59" s="24"/>
      <c r="VUX59" s="24"/>
      <c r="VUY59" s="24"/>
      <c r="VUZ59" s="24"/>
      <c r="VVA59" s="24"/>
      <c r="VVB59" s="24"/>
      <c r="VVC59" s="24"/>
      <c r="VVD59" s="24"/>
      <c r="VVE59" s="24"/>
      <c r="VVF59" s="24"/>
      <c r="VVG59" s="24"/>
      <c r="VVH59" s="24"/>
      <c r="VVI59" s="24"/>
      <c r="VVJ59" s="24"/>
      <c r="VVK59" s="24"/>
      <c r="VVL59" s="24"/>
      <c r="VVM59" s="24"/>
      <c r="VVN59" s="24"/>
      <c r="VVO59" s="24"/>
      <c r="VVP59" s="24"/>
      <c r="VVQ59" s="24"/>
      <c r="VVR59" s="24"/>
      <c r="VVS59" s="24"/>
      <c r="VVT59" s="24"/>
      <c r="VVU59" s="24"/>
      <c r="VVV59" s="24"/>
      <c r="VVW59" s="24"/>
      <c r="VVX59" s="24"/>
      <c r="VVY59" s="24"/>
      <c r="VVZ59" s="24"/>
      <c r="VWA59" s="24"/>
      <c r="VWB59" s="24"/>
      <c r="VWC59" s="24"/>
      <c r="VWD59" s="24"/>
      <c r="VWE59" s="24"/>
      <c r="VWF59" s="24"/>
      <c r="VWG59" s="24"/>
      <c r="VWH59" s="24"/>
      <c r="VWI59" s="24"/>
      <c r="VWJ59" s="24"/>
      <c r="VWK59" s="24"/>
      <c r="VWL59" s="24"/>
      <c r="VWM59" s="24"/>
      <c r="VWN59" s="24"/>
      <c r="VWO59" s="24"/>
      <c r="VWP59" s="24"/>
      <c r="VWQ59" s="24"/>
      <c r="VWR59" s="24"/>
      <c r="VWS59" s="24"/>
      <c r="VWT59" s="24"/>
      <c r="VWU59" s="24"/>
      <c r="VWV59" s="24"/>
      <c r="VWW59" s="24"/>
      <c r="VWX59" s="24"/>
      <c r="VWY59" s="24"/>
      <c r="VWZ59" s="24"/>
      <c r="VXA59" s="24"/>
      <c r="VXB59" s="24"/>
      <c r="VXC59" s="24"/>
      <c r="VXD59" s="24"/>
      <c r="VXE59" s="24"/>
      <c r="VXF59" s="24"/>
      <c r="VXG59" s="24"/>
      <c r="VXH59" s="24"/>
      <c r="VXI59" s="24"/>
      <c r="VXJ59" s="24"/>
      <c r="VXK59" s="24"/>
      <c r="VXL59" s="24"/>
      <c r="VXM59" s="24"/>
      <c r="VXN59" s="24"/>
      <c r="VXO59" s="24"/>
      <c r="VXP59" s="24"/>
      <c r="VXQ59" s="24"/>
      <c r="VXR59" s="24"/>
      <c r="VXS59" s="24"/>
      <c r="VXT59" s="24"/>
      <c r="VXU59" s="24"/>
      <c r="VXV59" s="24"/>
      <c r="VXW59" s="24"/>
      <c r="VXX59" s="24"/>
      <c r="VXY59" s="24"/>
      <c r="VXZ59" s="24"/>
      <c r="VYA59" s="24"/>
      <c r="VYB59" s="24"/>
      <c r="VYC59" s="24"/>
      <c r="VYD59" s="24"/>
      <c r="VYE59" s="24"/>
      <c r="VYF59" s="24"/>
      <c r="VYG59" s="24"/>
      <c r="VYH59" s="24"/>
      <c r="VYI59" s="24"/>
      <c r="VYJ59" s="24"/>
      <c r="VYK59" s="24"/>
      <c r="VYL59" s="24"/>
      <c r="VYM59" s="24"/>
      <c r="VYN59" s="24"/>
      <c r="VYO59" s="24"/>
      <c r="VYP59" s="24"/>
      <c r="VYQ59" s="24"/>
      <c r="VYR59" s="24"/>
      <c r="VYS59" s="24"/>
      <c r="VYT59" s="24"/>
      <c r="VYU59" s="24"/>
      <c r="VYV59" s="24"/>
      <c r="VYW59" s="24"/>
      <c r="VYX59" s="24"/>
      <c r="VYY59" s="24"/>
      <c r="VYZ59" s="24"/>
      <c r="VZA59" s="24"/>
      <c r="VZB59" s="24"/>
      <c r="VZC59" s="24"/>
      <c r="VZD59" s="24"/>
      <c r="VZE59" s="24"/>
      <c r="VZF59" s="24"/>
      <c r="VZG59" s="24"/>
      <c r="VZH59" s="24"/>
      <c r="VZI59" s="24"/>
      <c r="VZJ59" s="24"/>
      <c r="VZK59" s="24"/>
      <c r="VZL59" s="24"/>
      <c r="VZM59" s="24"/>
      <c r="VZN59" s="24"/>
      <c r="VZO59" s="24"/>
      <c r="VZP59" s="24"/>
      <c r="VZQ59" s="24"/>
      <c r="VZR59" s="24"/>
      <c r="VZS59" s="24"/>
      <c r="VZT59" s="24"/>
      <c r="VZU59" s="24"/>
      <c r="VZV59" s="24"/>
      <c r="VZW59" s="24"/>
      <c r="VZX59" s="24"/>
      <c r="VZY59" s="24"/>
      <c r="VZZ59" s="24"/>
      <c r="WAA59" s="24"/>
      <c r="WAB59" s="24"/>
      <c r="WAC59" s="24"/>
      <c r="WAD59" s="24"/>
      <c r="WAE59" s="24"/>
      <c r="WAF59" s="24"/>
      <c r="WAG59" s="24"/>
      <c r="WAH59" s="24"/>
      <c r="WAI59" s="24"/>
      <c r="WAJ59" s="24"/>
      <c r="WAK59" s="24"/>
      <c r="WAL59" s="24"/>
      <c r="WAM59" s="24"/>
      <c r="WAN59" s="24"/>
      <c r="WAO59" s="24"/>
      <c r="WAP59" s="24"/>
      <c r="WAQ59" s="24"/>
      <c r="WAR59" s="24"/>
      <c r="WAS59" s="24"/>
      <c r="WAT59" s="24"/>
      <c r="WAU59" s="24"/>
      <c r="WAV59" s="24"/>
      <c r="WAW59" s="24"/>
      <c r="WAX59" s="24"/>
      <c r="WAY59" s="24"/>
      <c r="WAZ59" s="24"/>
      <c r="WBA59" s="24"/>
      <c r="WBB59" s="24"/>
      <c r="WBC59" s="24"/>
      <c r="WBD59" s="24"/>
      <c r="WBE59" s="24"/>
      <c r="WBF59" s="24"/>
      <c r="WBG59" s="24"/>
      <c r="WBH59" s="24"/>
      <c r="WBI59" s="24"/>
      <c r="WBJ59" s="24"/>
      <c r="WBK59" s="24"/>
      <c r="WBL59" s="24"/>
      <c r="WBM59" s="24"/>
      <c r="WBN59" s="24"/>
      <c r="WBO59" s="24"/>
      <c r="WBP59" s="24"/>
      <c r="WBQ59" s="24"/>
      <c r="WBR59" s="24"/>
      <c r="WBS59" s="24"/>
      <c r="WBT59" s="24"/>
      <c r="WBU59" s="24"/>
      <c r="WBV59" s="24"/>
      <c r="WBW59" s="24"/>
      <c r="WBX59" s="24"/>
      <c r="WBY59" s="24"/>
      <c r="WBZ59" s="24"/>
      <c r="WCA59" s="24"/>
      <c r="WCB59" s="24"/>
      <c r="WCC59" s="24"/>
      <c r="WCD59" s="24"/>
      <c r="WCE59" s="24"/>
      <c r="WCF59" s="24"/>
      <c r="WCG59" s="24"/>
      <c r="WCH59" s="24"/>
      <c r="WCI59" s="24"/>
      <c r="WCJ59" s="24"/>
      <c r="WCK59" s="24"/>
      <c r="WCL59" s="24"/>
      <c r="WCM59" s="24"/>
      <c r="WCN59" s="24"/>
      <c r="WCO59" s="24"/>
      <c r="WCP59" s="24"/>
      <c r="WCQ59" s="24"/>
      <c r="WCR59" s="24"/>
      <c r="WCS59" s="24"/>
      <c r="WCT59" s="24"/>
      <c r="WCU59" s="24"/>
      <c r="WCV59" s="24"/>
      <c r="WCW59" s="24"/>
      <c r="WCX59" s="24"/>
      <c r="WCY59" s="24"/>
      <c r="WCZ59" s="24"/>
      <c r="WDA59" s="24"/>
      <c r="WDB59" s="24"/>
      <c r="WDC59" s="24"/>
      <c r="WDD59" s="24"/>
      <c r="WDE59" s="24"/>
      <c r="WDF59" s="24"/>
      <c r="WDG59" s="24"/>
      <c r="WDH59" s="24"/>
      <c r="WDI59" s="24"/>
      <c r="WDJ59" s="24"/>
      <c r="WDK59" s="24"/>
      <c r="WDL59" s="24"/>
      <c r="WDM59" s="24"/>
      <c r="WDN59" s="24"/>
      <c r="WDO59" s="24"/>
      <c r="WDP59" s="24"/>
      <c r="WDQ59" s="24"/>
      <c r="WDR59" s="24"/>
      <c r="WDS59" s="24"/>
      <c r="WDT59" s="24"/>
      <c r="WDU59" s="24"/>
      <c r="WDV59" s="24"/>
      <c r="WDW59" s="24"/>
      <c r="WDX59" s="24"/>
      <c r="WDY59" s="24"/>
      <c r="WDZ59" s="24"/>
      <c r="WEA59" s="24"/>
      <c r="WEB59" s="24"/>
      <c r="WEC59" s="24"/>
      <c r="WED59" s="24"/>
      <c r="WEE59" s="24"/>
      <c r="WEF59" s="24"/>
      <c r="WEG59" s="24"/>
      <c r="WEH59" s="24"/>
      <c r="WEI59" s="24"/>
      <c r="WEJ59" s="24"/>
      <c r="WEK59" s="24"/>
      <c r="WEL59" s="24"/>
      <c r="WEM59" s="24"/>
      <c r="WEN59" s="24"/>
      <c r="WEO59" s="24"/>
      <c r="WEP59" s="24"/>
      <c r="WEQ59" s="24"/>
      <c r="WER59" s="24"/>
      <c r="WES59" s="24"/>
      <c r="WET59" s="24"/>
      <c r="WEU59" s="24"/>
      <c r="WEV59" s="24"/>
      <c r="WEW59" s="24"/>
      <c r="WEX59" s="24"/>
      <c r="WEY59" s="24"/>
      <c r="WEZ59" s="24"/>
      <c r="WFA59" s="24"/>
      <c r="WFB59" s="24"/>
      <c r="WFC59" s="24"/>
      <c r="WFD59" s="24"/>
      <c r="WFE59" s="24"/>
      <c r="WFF59" s="24"/>
      <c r="WFG59" s="24"/>
      <c r="WFH59" s="24"/>
      <c r="WFI59" s="24"/>
      <c r="WFJ59" s="24"/>
      <c r="WFK59" s="24"/>
      <c r="WFL59" s="24"/>
      <c r="WFM59" s="24"/>
      <c r="WFN59" s="24"/>
      <c r="WFO59" s="24"/>
      <c r="WFP59" s="24"/>
      <c r="WFQ59" s="24"/>
      <c r="WFR59" s="24"/>
      <c r="WFS59" s="24"/>
      <c r="WFT59" s="24"/>
      <c r="WFU59" s="24"/>
      <c r="WFV59" s="24"/>
      <c r="WFW59" s="24"/>
      <c r="WFX59" s="24"/>
      <c r="WFY59" s="24"/>
      <c r="WFZ59" s="24"/>
      <c r="WGA59" s="24"/>
      <c r="WGB59" s="24"/>
      <c r="WGC59" s="24"/>
      <c r="WGD59" s="24"/>
      <c r="WGE59" s="24"/>
      <c r="WGF59" s="24"/>
      <c r="WGG59" s="24"/>
      <c r="WGH59" s="24"/>
      <c r="WGI59" s="24"/>
      <c r="WGJ59" s="24"/>
      <c r="WGK59" s="24"/>
      <c r="WGL59" s="24"/>
      <c r="WGM59" s="24"/>
      <c r="WGN59" s="24"/>
      <c r="WGO59" s="24"/>
      <c r="WGP59" s="24"/>
      <c r="WGQ59" s="24"/>
      <c r="WGR59" s="24"/>
      <c r="WGS59" s="24"/>
      <c r="WGT59" s="24"/>
      <c r="WGU59" s="24"/>
      <c r="WGV59" s="24"/>
      <c r="WGW59" s="24"/>
      <c r="WGX59" s="24"/>
      <c r="WGY59" s="24"/>
      <c r="WGZ59" s="24"/>
      <c r="WHA59" s="24"/>
      <c r="WHB59" s="24"/>
      <c r="WHC59" s="24"/>
      <c r="WHD59" s="24"/>
      <c r="WHE59" s="24"/>
      <c r="WHF59" s="24"/>
      <c r="WHG59" s="24"/>
      <c r="WHH59" s="24"/>
      <c r="WHI59" s="24"/>
      <c r="WHJ59" s="24"/>
      <c r="WHK59" s="24"/>
      <c r="WHL59" s="24"/>
      <c r="WHM59" s="24"/>
      <c r="WHN59" s="24"/>
      <c r="WHO59" s="24"/>
      <c r="WHP59" s="24"/>
      <c r="WHQ59" s="24"/>
      <c r="WHR59" s="24"/>
      <c r="WHS59" s="24"/>
      <c r="WHT59" s="24"/>
      <c r="WHU59" s="24"/>
      <c r="WHV59" s="24"/>
      <c r="WHW59" s="24"/>
      <c r="WHX59" s="24"/>
      <c r="WHY59" s="24"/>
      <c r="WHZ59" s="24"/>
      <c r="WIA59" s="24"/>
      <c r="WIB59" s="24"/>
      <c r="WIC59" s="24"/>
      <c r="WID59" s="24"/>
      <c r="WIE59" s="24"/>
      <c r="WIF59" s="24"/>
      <c r="WIG59" s="24"/>
      <c r="WIH59" s="24"/>
      <c r="WII59" s="24"/>
      <c r="WIJ59" s="24"/>
      <c r="WIK59" s="24"/>
      <c r="WIL59" s="24"/>
      <c r="WIM59" s="24"/>
      <c r="WIN59" s="24"/>
      <c r="WIO59" s="24"/>
      <c r="WIP59" s="24"/>
      <c r="WIQ59" s="24"/>
      <c r="WIR59" s="24"/>
      <c r="WIS59" s="24"/>
      <c r="WIT59" s="24"/>
      <c r="WIU59" s="24"/>
      <c r="WIV59" s="24"/>
      <c r="WIW59" s="24"/>
      <c r="WIX59" s="24"/>
      <c r="WIY59" s="24"/>
      <c r="WIZ59" s="24"/>
      <c r="WJA59" s="24"/>
      <c r="WJB59" s="24"/>
      <c r="WJC59" s="24"/>
      <c r="WJD59" s="24"/>
      <c r="WJE59" s="24"/>
      <c r="WJF59" s="24"/>
      <c r="WJG59" s="24"/>
      <c r="WJH59" s="24"/>
      <c r="WJI59" s="24"/>
      <c r="WJJ59" s="24"/>
      <c r="WJK59" s="24"/>
      <c r="WJL59" s="24"/>
      <c r="WJM59" s="24"/>
      <c r="WJN59" s="24"/>
      <c r="WJO59" s="24"/>
      <c r="WJP59" s="24"/>
      <c r="WJQ59" s="24"/>
      <c r="WJR59" s="24"/>
      <c r="WJS59" s="24"/>
      <c r="WJT59" s="24"/>
      <c r="WJU59" s="24"/>
      <c r="WJV59" s="24"/>
      <c r="WJW59" s="24"/>
      <c r="WJX59" s="24"/>
      <c r="WJY59" s="24"/>
      <c r="WJZ59" s="24"/>
      <c r="WKA59" s="24"/>
      <c r="WKB59" s="24"/>
      <c r="WKC59" s="24"/>
      <c r="WKD59" s="24"/>
      <c r="WKE59" s="24"/>
      <c r="WKF59" s="24"/>
      <c r="WKG59" s="24"/>
      <c r="WKH59" s="24"/>
      <c r="WKI59" s="24"/>
      <c r="WKJ59" s="24"/>
      <c r="WKK59" s="24"/>
      <c r="WKL59" s="24"/>
      <c r="WKM59" s="24"/>
      <c r="WKN59" s="24"/>
      <c r="WKO59" s="24"/>
      <c r="WKP59" s="24"/>
      <c r="WKQ59" s="24"/>
      <c r="WKR59" s="24"/>
      <c r="WKS59" s="24"/>
      <c r="WKT59" s="24"/>
      <c r="WKU59" s="24"/>
      <c r="WKV59" s="24"/>
      <c r="WKW59" s="24"/>
      <c r="WKX59" s="24"/>
      <c r="WKY59" s="24"/>
      <c r="WKZ59" s="24"/>
      <c r="WLA59" s="24"/>
      <c r="WLB59" s="24"/>
      <c r="WLC59" s="24"/>
      <c r="WLD59" s="24"/>
      <c r="WLE59" s="24"/>
      <c r="WLF59" s="24"/>
      <c r="WLG59" s="24"/>
      <c r="WLH59" s="24"/>
      <c r="WLI59" s="24"/>
      <c r="WLJ59" s="24"/>
      <c r="WLK59" s="24"/>
      <c r="WLL59" s="24"/>
      <c r="WLM59" s="24"/>
      <c r="WLN59" s="24"/>
      <c r="WLO59" s="24"/>
      <c r="WLP59" s="24"/>
      <c r="WLQ59" s="24"/>
      <c r="WLR59" s="24"/>
      <c r="WLS59" s="24"/>
      <c r="WLT59" s="24"/>
      <c r="WLU59" s="24"/>
      <c r="WLV59" s="24"/>
      <c r="WLW59" s="24"/>
      <c r="WLX59" s="24"/>
      <c r="WLY59" s="24"/>
      <c r="WLZ59" s="24"/>
      <c r="WMA59" s="24"/>
      <c r="WMB59" s="24"/>
      <c r="WMC59" s="24"/>
      <c r="WMD59" s="24"/>
      <c r="WME59" s="24"/>
      <c r="WMF59" s="24"/>
      <c r="WMG59" s="24"/>
      <c r="WMH59" s="24"/>
      <c r="WMI59" s="24"/>
      <c r="WMJ59" s="24"/>
      <c r="WMK59" s="24"/>
      <c r="WML59" s="24"/>
      <c r="WMM59" s="24"/>
      <c r="WMN59" s="24"/>
      <c r="WMO59" s="24"/>
      <c r="WMP59" s="24"/>
      <c r="WMQ59" s="24"/>
      <c r="WMR59" s="24"/>
      <c r="WMS59" s="24"/>
      <c r="WMT59" s="24"/>
      <c r="WMU59" s="24"/>
      <c r="WMV59" s="24"/>
      <c r="WMW59" s="24"/>
      <c r="WMX59" s="24"/>
      <c r="WMY59" s="24"/>
      <c r="WMZ59" s="24"/>
      <c r="WNA59" s="24"/>
      <c r="WNB59" s="24"/>
      <c r="WNC59" s="24"/>
      <c r="WND59" s="24"/>
      <c r="WNE59" s="24"/>
      <c r="WNF59" s="24"/>
      <c r="WNG59" s="24"/>
      <c r="WNH59" s="24"/>
      <c r="WNI59" s="24"/>
      <c r="WNJ59" s="24"/>
      <c r="WNK59" s="24"/>
      <c r="WNL59" s="24"/>
      <c r="WNM59" s="24"/>
      <c r="WNN59" s="24"/>
      <c r="WNO59" s="24"/>
      <c r="WNP59" s="24"/>
      <c r="WNQ59" s="24"/>
      <c r="WNR59" s="24"/>
      <c r="WNS59" s="24"/>
      <c r="WNT59" s="24"/>
      <c r="WNU59" s="24"/>
      <c r="WNV59" s="24"/>
      <c r="WNW59" s="24"/>
      <c r="WNX59" s="24"/>
      <c r="WNY59" s="24"/>
      <c r="WNZ59" s="24"/>
      <c r="WOA59" s="24"/>
      <c r="WOB59" s="24"/>
      <c r="WOC59" s="24"/>
      <c r="WOD59" s="24"/>
      <c r="WOE59" s="24"/>
      <c r="WOF59" s="24"/>
      <c r="WOG59" s="24"/>
      <c r="WOH59" s="24"/>
      <c r="WOI59" s="24"/>
      <c r="WOJ59" s="24"/>
      <c r="WOK59" s="24"/>
      <c r="WOL59" s="24"/>
      <c r="WOM59" s="24"/>
      <c r="WON59" s="24"/>
      <c r="WOO59" s="24"/>
      <c r="WOP59" s="24"/>
      <c r="WOQ59" s="24"/>
      <c r="WOR59" s="24"/>
      <c r="WOS59" s="24"/>
      <c r="WOT59" s="24"/>
      <c r="WOU59" s="24"/>
      <c r="WOV59" s="24"/>
      <c r="WOW59" s="24"/>
      <c r="WOX59" s="24"/>
      <c r="WOY59" s="24"/>
      <c r="WOZ59" s="24"/>
      <c r="WPA59" s="24"/>
      <c r="WPB59" s="24"/>
      <c r="WPC59" s="24"/>
      <c r="WPD59" s="24"/>
      <c r="WPE59" s="24"/>
      <c r="WPF59" s="24"/>
      <c r="WPG59" s="24"/>
      <c r="WPH59" s="24"/>
      <c r="WPI59" s="24"/>
      <c r="WPJ59" s="24"/>
      <c r="WPK59" s="24"/>
      <c r="WPL59" s="24"/>
      <c r="WPM59" s="24"/>
      <c r="WPN59" s="24"/>
      <c r="WPO59" s="24"/>
      <c r="WPP59" s="24"/>
      <c r="WPQ59" s="24"/>
      <c r="WPR59" s="24"/>
      <c r="WPS59" s="24"/>
      <c r="WPT59" s="24"/>
      <c r="WPU59" s="24"/>
      <c r="WPV59" s="24"/>
      <c r="WPW59" s="24"/>
      <c r="WPX59" s="24"/>
      <c r="WPY59" s="24"/>
      <c r="WPZ59" s="24"/>
      <c r="WQA59" s="24"/>
      <c r="WQB59" s="24"/>
      <c r="WQC59" s="24"/>
      <c r="WQD59" s="24"/>
      <c r="WQE59" s="24"/>
      <c r="WQF59" s="24"/>
      <c r="WQG59" s="24"/>
      <c r="WQH59" s="24"/>
      <c r="WQI59" s="24"/>
      <c r="WQJ59" s="24"/>
      <c r="WQK59" s="24"/>
      <c r="WQL59" s="24"/>
      <c r="WQM59" s="24"/>
      <c r="WQN59" s="24"/>
      <c r="WQO59" s="24"/>
      <c r="WQP59" s="24"/>
      <c r="WQQ59" s="24"/>
      <c r="WQR59" s="24"/>
      <c r="WQS59" s="24"/>
      <c r="WQT59" s="24"/>
      <c r="WQU59" s="24"/>
      <c r="WQV59" s="24"/>
      <c r="WQW59" s="24"/>
      <c r="WQX59" s="24"/>
      <c r="WQY59" s="24"/>
      <c r="WQZ59" s="24"/>
      <c r="WRA59" s="24"/>
      <c r="WRB59" s="24"/>
      <c r="WRC59" s="24"/>
      <c r="WRD59" s="24"/>
      <c r="WRE59" s="24"/>
      <c r="WRF59" s="24"/>
      <c r="WRG59" s="24"/>
      <c r="WRH59" s="24"/>
      <c r="WRI59" s="24"/>
      <c r="WRJ59" s="24"/>
      <c r="WRK59" s="24"/>
      <c r="WRL59" s="24"/>
      <c r="WRM59" s="24"/>
      <c r="WRN59" s="24"/>
      <c r="WRO59" s="24"/>
      <c r="WRP59" s="24"/>
      <c r="WRQ59" s="24"/>
      <c r="WRR59" s="24"/>
      <c r="WRS59" s="24"/>
      <c r="WRT59" s="24"/>
      <c r="WRU59" s="24"/>
      <c r="WRV59" s="24"/>
      <c r="WRW59" s="24"/>
      <c r="WRX59" s="24"/>
      <c r="WRY59" s="24"/>
      <c r="WRZ59" s="24"/>
      <c r="WSA59" s="24"/>
      <c r="WSB59" s="24"/>
      <c r="WSC59" s="24"/>
      <c r="WSD59" s="24"/>
      <c r="WSE59" s="24"/>
      <c r="WSF59" s="24"/>
      <c r="WSG59" s="24"/>
      <c r="WSH59" s="24"/>
      <c r="WSI59" s="24"/>
      <c r="WSJ59" s="24"/>
      <c r="WSK59" s="24"/>
      <c r="WSL59" s="24"/>
      <c r="WSM59" s="24"/>
      <c r="WSN59" s="24"/>
      <c r="WSO59" s="24"/>
      <c r="WSP59" s="24"/>
      <c r="WSQ59" s="24"/>
      <c r="WSR59" s="24"/>
      <c r="WSS59" s="24"/>
      <c r="WST59" s="24"/>
      <c r="WSU59" s="24"/>
      <c r="WSV59" s="24"/>
      <c r="WSW59" s="24"/>
      <c r="WSX59" s="24"/>
      <c r="WSY59" s="24"/>
      <c r="WSZ59" s="24"/>
      <c r="WTA59" s="24"/>
      <c r="WTB59" s="24"/>
      <c r="WTC59" s="24"/>
      <c r="WTD59" s="24"/>
      <c r="WTE59" s="24"/>
      <c r="WTF59" s="24"/>
      <c r="WTG59" s="24"/>
      <c r="WTH59" s="24"/>
      <c r="WTI59" s="24"/>
      <c r="WTJ59" s="24"/>
      <c r="WTK59" s="24"/>
      <c r="WTL59" s="24"/>
      <c r="WTM59" s="24"/>
      <c r="WTN59" s="24"/>
      <c r="WTO59" s="24"/>
      <c r="WTP59" s="24"/>
      <c r="WTQ59" s="24"/>
      <c r="WTR59" s="24"/>
      <c r="WTS59" s="24"/>
      <c r="WTT59" s="24"/>
      <c r="WTU59" s="24"/>
      <c r="WTV59" s="24"/>
      <c r="WTW59" s="24"/>
      <c r="WTX59" s="24"/>
      <c r="WTY59" s="24"/>
      <c r="WTZ59" s="24"/>
      <c r="WUA59" s="24"/>
      <c r="WUB59" s="24"/>
      <c r="WUC59" s="24"/>
      <c r="WUD59" s="24"/>
      <c r="WUE59" s="24"/>
      <c r="WUF59" s="24"/>
      <c r="WUG59" s="24"/>
      <c r="WUH59" s="24"/>
      <c r="WUI59" s="24"/>
      <c r="WUJ59" s="24"/>
      <c r="WUK59" s="24"/>
      <c r="WUL59" s="24"/>
      <c r="WUM59" s="24"/>
      <c r="WUN59" s="24"/>
      <c r="WUO59" s="24"/>
      <c r="WUP59" s="24"/>
      <c r="WUQ59" s="24"/>
      <c r="WUR59" s="24"/>
      <c r="WUS59" s="24"/>
      <c r="WUT59" s="24"/>
      <c r="WUU59" s="24"/>
      <c r="WUV59" s="24"/>
      <c r="WUW59" s="24"/>
      <c r="WUX59" s="24"/>
      <c r="WUY59" s="24"/>
      <c r="WUZ59" s="24"/>
      <c r="WVA59" s="24"/>
      <c r="WVB59" s="24"/>
      <c r="WVC59" s="24"/>
      <c r="WVD59" s="24"/>
      <c r="WVE59" s="24"/>
      <c r="WVF59" s="24"/>
      <c r="WVG59" s="24"/>
      <c r="WVH59" s="24"/>
      <c r="WVI59" s="24"/>
      <c r="WVJ59" s="24"/>
      <c r="WVK59" s="24"/>
      <c r="WVL59" s="24"/>
      <c r="WVM59" s="24"/>
      <c r="WVN59" s="24"/>
      <c r="WVO59" s="24"/>
      <c r="WVP59" s="24"/>
      <c r="WVQ59" s="24"/>
      <c r="WVR59" s="24"/>
      <c r="WVS59" s="24"/>
      <c r="WVT59" s="24"/>
      <c r="WVU59" s="24"/>
      <c r="WVV59" s="24"/>
      <c r="WVW59" s="24"/>
      <c r="WVX59" s="24"/>
      <c r="WVY59" s="24"/>
      <c r="WVZ59" s="24"/>
      <c r="WWA59" s="24"/>
      <c r="WWB59" s="24"/>
      <c r="WWC59" s="24"/>
      <c r="WWD59" s="24"/>
      <c r="WWE59" s="24"/>
      <c r="WWF59" s="24"/>
      <c r="WWG59" s="24"/>
      <c r="WWH59" s="24"/>
      <c r="WWI59" s="24"/>
      <c r="WWJ59" s="24"/>
      <c r="WWK59" s="24"/>
      <c r="WWL59" s="24"/>
      <c r="WWM59" s="24"/>
      <c r="WWN59" s="24"/>
      <c r="WWO59" s="24"/>
      <c r="WWP59" s="24"/>
      <c r="WWQ59" s="24"/>
      <c r="WWR59" s="24"/>
      <c r="WWS59" s="24"/>
      <c r="WWT59" s="24"/>
      <c r="WWU59" s="24"/>
      <c r="WWV59" s="24"/>
      <c r="WWW59" s="24"/>
      <c r="WWX59" s="24"/>
      <c r="WWY59" s="24"/>
      <c r="WWZ59" s="24"/>
      <c r="WXA59" s="24"/>
      <c r="WXB59" s="24"/>
      <c r="WXC59" s="24"/>
      <c r="WXD59" s="24"/>
      <c r="WXE59" s="24"/>
      <c r="WXF59" s="24"/>
      <c r="WXG59" s="24"/>
      <c r="WXH59" s="24"/>
      <c r="WXI59" s="24"/>
      <c r="WXJ59" s="24"/>
      <c r="WXK59" s="24"/>
      <c r="WXL59" s="24"/>
      <c r="WXM59" s="24"/>
      <c r="WXN59" s="24"/>
      <c r="WXO59" s="24"/>
      <c r="WXP59" s="24"/>
      <c r="WXQ59" s="24"/>
      <c r="WXR59" s="24"/>
      <c r="WXS59" s="24"/>
      <c r="WXT59" s="24"/>
      <c r="WXU59" s="24"/>
      <c r="WXV59" s="24"/>
      <c r="WXW59" s="24"/>
      <c r="WXX59" s="24"/>
      <c r="WXY59" s="24"/>
      <c r="WXZ59" s="24"/>
      <c r="WYA59" s="24"/>
      <c r="WYB59" s="24"/>
      <c r="WYC59" s="24"/>
      <c r="WYD59" s="24"/>
      <c r="WYE59" s="24"/>
      <c r="WYF59" s="24"/>
      <c r="WYG59" s="24"/>
      <c r="WYH59" s="24"/>
      <c r="WYI59" s="24"/>
      <c r="WYJ59" s="24"/>
      <c r="WYK59" s="24"/>
      <c r="WYL59" s="24"/>
      <c r="WYM59" s="24"/>
      <c r="WYN59" s="24"/>
      <c r="WYO59" s="24"/>
      <c r="WYP59" s="24"/>
      <c r="WYQ59" s="24"/>
      <c r="WYR59" s="24"/>
      <c r="WYS59" s="24"/>
      <c r="WYT59" s="24"/>
      <c r="WYU59" s="24"/>
      <c r="WYV59" s="24"/>
      <c r="WYW59" s="24"/>
      <c r="WYX59" s="24"/>
      <c r="WYY59" s="24"/>
      <c r="WYZ59" s="24"/>
      <c r="WZA59" s="24"/>
      <c r="WZB59" s="24"/>
      <c r="WZC59" s="24"/>
      <c r="WZD59" s="24"/>
      <c r="WZE59" s="24"/>
      <c r="WZF59" s="24"/>
      <c r="WZG59" s="24"/>
      <c r="WZH59" s="24"/>
      <c r="WZI59" s="24"/>
      <c r="WZJ59" s="24"/>
      <c r="WZK59" s="24"/>
      <c r="WZL59" s="24"/>
      <c r="WZM59" s="24"/>
      <c r="WZN59" s="24"/>
      <c r="WZO59" s="24"/>
      <c r="WZP59" s="24"/>
      <c r="WZQ59" s="24"/>
      <c r="WZR59" s="24"/>
      <c r="WZS59" s="24"/>
      <c r="WZT59" s="24"/>
      <c r="WZU59" s="24"/>
      <c r="WZV59" s="24"/>
      <c r="WZW59" s="24"/>
      <c r="WZX59" s="24"/>
      <c r="WZY59" s="24"/>
      <c r="WZZ59" s="24"/>
      <c r="XAA59" s="24"/>
      <c r="XAB59" s="24"/>
      <c r="XAC59" s="24"/>
      <c r="XAD59" s="24"/>
      <c r="XAE59" s="24"/>
      <c r="XAF59" s="24"/>
      <c r="XAG59" s="24"/>
      <c r="XAH59" s="24"/>
      <c r="XAI59" s="24"/>
      <c r="XAJ59" s="24"/>
      <c r="XAK59" s="24"/>
      <c r="XAL59" s="24"/>
      <c r="XAM59" s="24"/>
      <c r="XAN59" s="24"/>
      <c r="XAO59" s="24"/>
      <c r="XAP59" s="24"/>
      <c r="XAQ59" s="24"/>
      <c r="XAR59" s="24"/>
      <c r="XAS59" s="24"/>
      <c r="XAT59" s="24"/>
      <c r="XAU59" s="24"/>
      <c r="XAV59" s="24"/>
      <c r="XAW59" s="24"/>
      <c r="XAX59" s="24"/>
      <c r="XAY59" s="24"/>
      <c r="XAZ59" s="24"/>
      <c r="XBA59" s="24"/>
      <c r="XBB59" s="24"/>
      <c r="XBC59" s="24"/>
      <c r="XBD59" s="24"/>
      <c r="XBE59" s="24"/>
      <c r="XBF59" s="24"/>
      <c r="XBG59" s="24"/>
      <c r="XBH59" s="24"/>
      <c r="XBI59" s="24"/>
      <c r="XBJ59" s="24"/>
      <c r="XBK59" s="24"/>
      <c r="XBL59" s="24"/>
      <c r="XBM59" s="24"/>
      <c r="XBN59" s="24"/>
      <c r="XBO59" s="24"/>
      <c r="XBP59" s="24"/>
      <c r="XBQ59" s="24"/>
      <c r="XBR59" s="24"/>
      <c r="XBS59" s="24"/>
      <c r="XBT59" s="24"/>
      <c r="XBU59" s="24"/>
      <c r="XBV59" s="24"/>
      <c r="XBW59" s="24"/>
      <c r="XBX59" s="24"/>
      <c r="XBY59" s="24"/>
      <c r="XBZ59" s="24"/>
      <c r="XCA59" s="24"/>
      <c r="XCB59" s="24"/>
      <c r="XCC59" s="24"/>
      <c r="XCD59" s="24"/>
      <c r="XCE59" s="24"/>
      <c r="XCF59" s="24"/>
      <c r="XCG59" s="24"/>
      <c r="XCH59" s="24"/>
      <c r="XCI59" s="24"/>
      <c r="XCJ59" s="24"/>
      <c r="XCK59" s="24"/>
      <c r="XCL59" s="24"/>
      <c r="XCM59" s="24"/>
      <c r="XCN59" s="24"/>
      <c r="XCO59" s="24"/>
      <c r="XCP59" s="24"/>
      <c r="XCQ59" s="24"/>
      <c r="XCR59" s="24"/>
      <c r="XCS59" s="24"/>
      <c r="XCT59" s="24"/>
      <c r="XCU59" s="24"/>
      <c r="XCV59" s="24"/>
      <c r="XCW59" s="24"/>
      <c r="XCX59" s="24"/>
      <c r="XCY59" s="24"/>
      <c r="XCZ59" s="24"/>
      <c r="XDA59" s="24"/>
      <c r="XDB59" s="24"/>
      <c r="XDC59" s="24"/>
      <c r="XDD59" s="24"/>
      <c r="XDE59" s="24"/>
      <c r="XDF59" s="24"/>
      <c r="XDG59" s="24"/>
      <c r="XDH59" s="24"/>
      <c r="XDI59" s="24"/>
      <c r="XDJ59" s="24"/>
      <c r="XDK59" s="24"/>
      <c r="XDL59" s="24"/>
      <c r="XDM59" s="24"/>
      <c r="XDN59" s="24"/>
      <c r="XDO59" s="24"/>
      <c r="XDP59" s="24"/>
      <c r="XDQ59" s="24"/>
      <c r="XDR59" s="24"/>
      <c r="XDS59" s="24"/>
      <c r="XDT59" s="24"/>
      <c r="XDU59" s="24"/>
      <c r="XDV59" s="24"/>
      <c r="XDW59" s="24"/>
      <c r="XDX59" s="24"/>
      <c r="XDY59" s="24"/>
      <c r="XDZ59" s="24"/>
      <c r="XEA59" s="24"/>
      <c r="XEB59" s="24"/>
      <c r="XEC59" s="24"/>
      <c r="XED59" s="24"/>
      <c r="XEE59" s="24"/>
      <c r="XEF59" s="24"/>
      <c r="XEG59" s="24"/>
      <c r="XEH59" s="24"/>
      <c r="XEI59" s="24"/>
      <c r="XEJ59" s="24"/>
      <c r="XEK59" s="24"/>
      <c r="XEL59" s="24"/>
      <c r="XEM59" s="24"/>
      <c r="XEN59" s="24"/>
      <c r="XEO59" s="24"/>
      <c r="XEP59" s="24"/>
      <c r="XEQ59" s="24"/>
      <c r="XER59" s="24"/>
      <c r="XES59" s="24"/>
      <c r="XET59" s="24"/>
      <c r="XEU59" s="24"/>
      <c r="XEV59" s="24"/>
      <c r="XEW59" s="24"/>
      <c r="XEX59" s="24"/>
      <c r="XEY59" s="24"/>
      <c r="XEZ59" s="24"/>
      <c r="XFA59" s="24"/>
      <c r="XFB59" s="24"/>
      <c r="XFC59" s="24"/>
      <c r="XFD59" s="24"/>
    </row>
    <row r="60" spans="1:16384" x14ac:dyDescent="0.2">
      <c r="A60" s="23" t="s">
        <v>75</v>
      </c>
      <c r="B60" s="14" t="s">
        <v>605</v>
      </c>
      <c r="C60" s="14">
        <v>1</v>
      </c>
      <c r="D60" s="14"/>
      <c r="E60" s="14"/>
      <c r="F60" s="14"/>
      <c r="G60" s="14"/>
      <c r="H60" s="14" t="s">
        <v>1059</v>
      </c>
      <c r="I60" s="24"/>
      <c r="J60" s="24"/>
      <c r="K60" s="24"/>
      <c r="L60" s="24"/>
      <c r="M60" s="24"/>
      <c r="N60" s="24"/>
      <c r="O60" s="24"/>
      <c r="P60" s="24"/>
      <c r="Q60" s="24"/>
      <c r="R60" s="24"/>
      <c r="S60" s="24"/>
      <c r="T60" s="24"/>
      <c r="U60" s="24"/>
      <c r="V60" s="24"/>
      <c r="W60" s="24"/>
      <c r="X60" s="24"/>
      <c r="Y60" s="24"/>
      <c r="Z60" s="24"/>
      <c r="AA60" s="24"/>
      <c r="AB60" s="24"/>
      <c r="AC60" s="24"/>
      <c r="AD60" s="24"/>
      <c r="AE60" s="24"/>
      <c r="AF60" s="24"/>
      <c r="AG60" s="24"/>
      <c r="AH60" s="24"/>
      <c r="AI60" s="24"/>
      <c r="AJ60" s="24"/>
      <c r="AK60" s="24"/>
      <c r="AL60" s="24"/>
      <c r="AM60" s="24"/>
      <c r="AN60" s="24"/>
      <c r="AO60" s="24"/>
      <c r="AP60" s="24"/>
      <c r="AQ60" s="24"/>
      <c r="AR60" s="24"/>
      <c r="AS60" s="24"/>
      <c r="AT60" s="24"/>
      <c r="AU60" s="24"/>
      <c r="AV60" s="24"/>
      <c r="AW60" s="24"/>
      <c r="AX60" s="24"/>
      <c r="AY60" s="24"/>
      <c r="AZ60" s="24"/>
      <c r="BA60" s="24"/>
      <c r="BB60" s="24"/>
      <c r="BC60" s="24"/>
      <c r="BD60" s="24"/>
      <c r="BE60" s="24"/>
      <c r="BF60" s="24"/>
      <c r="BG60" s="24"/>
      <c r="BH60" s="24"/>
      <c r="BI60" s="24"/>
      <c r="BJ60" s="24"/>
      <c r="BK60" s="24"/>
      <c r="BL60" s="24"/>
      <c r="BM60" s="24"/>
      <c r="BN60" s="24"/>
      <c r="BO60" s="24"/>
      <c r="BP60" s="24"/>
      <c r="BQ60" s="24"/>
      <c r="BR60" s="24"/>
      <c r="BS60" s="24"/>
      <c r="BT60" s="24"/>
      <c r="BU60" s="24"/>
      <c r="BV60" s="24"/>
      <c r="BW60" s="24"/>
      <c r="BX60" s="24"/>
      <c r="BY60" s="24"/>
      <c r="BZ60" s="24"/>
      <c r="CA60" s="24"/>
      <c r="CB60" s="24"/>
      <c r="CC60" s="24"/>
      <c r="CD60" s="24"/>
      <c r="CE60" s="24"/>
      <c r="CF60" s="24"/>
      <c r="CG60" s="24"/>
      <c r="CH60" s="24"/>
      <c r="CI60" s="24"/>
      <c r="CJ60" s="24"/>
      <c r="CK60" s="24"/>
      <c r="CL60" s="24"/>
      <c r="CM60" s="24"/>
      <c r="CN60" s="24"/>
      <c r="CO60" s="24"/>
      <c r="CP60" s="24"/>
      <c r="CQ60" s="24"/>
      <c r="CR60" s="24"/>
      <c r="CS60" s="24"/>
      <c r="CT60" s="24"/>
      <c r="CU60" s="24"/>
      <c r="CV60" s="24"/>
      <c r="CW60" s="24"/>
      <c r="CX60" s="24"/>
      <c r="CY60" s="24"/>
      <c r="CZ60" s="24"/>
      <c r="DA60" s="24"/>
      <c r="DB60" s="24"/>
      <c r="DC60" s="24"/>
      <c r="DD60" s="24"/>
      <c r="DE60" s="24"/>
      <c r="DF60" s="24"/>
      <c r="DG60" s="24"/>
      <c r="DH60" s="24"/>
      <c r="DI60" s="24"/>
      <c r="DJ60" s="24"/>
      <c r="DK60" s="24"/>
      <c r="DL60" s="24"/>
      <c r="DM60" s="24"/>
      <c r="DN60" s="24"/>
      <c r="DO60" s="24"/>
      <c r="DP60" s="24"/>
      <c r="DQ60" s="24"/>
      <c r="DR60" s="24"/>
      <c r="DS60" s="24"/>
      <c r="DT60" s="24"/>
      <c r="DU60" s="24"/>
      <c r="DV60" s="24"/>
      <c r="DW60" s="24"/>
      <c r="DX60" s="24"/>
      <c r="DY60" s="24"/>
      <c r="DZ60" s="24"/>
      <c r="EA60" s="24"/>
      <c r="EB60" s="24"/>
      <c r="EC60" s="24"/>
      <c r="ED60" s="24"/>
      <c r="EE60" s="24"/>
      <c r="EF60" s="24"/>
      <c r="EG60" s="24"/>
      <c r="EH60" s="24"/>
      <c r="EI60" s="24"/>
      <c r="EJ60" s="24"/>
      <c r="EK60" s="24"/>
      <c r="EL60" s="24"/>
      <c r="EM60" s="24"/>
      <c r="EN60" s="24"/>
      <c r="EO60" s="24"/>
      <c r="EP60" s="24"/>
      <c r="EQ60" s="24"/>
      <c r="ER60" s="24"/>
      <c r="ES60" s="24"/>
      <c r="ET60" s="24"/>
      <c r="EU60" s="24"/>
      <c r="EV60" s="24"/>
      <c r="EW60" s="24"/>
      <c r="EX60" s="24"/>
      <c r="EY60" s="24"/>
      <c r="EZ60" s="24"/>
      <c r="FA60" s="24"/>
      <c r="FB60" s="24"/>
      <c r="FC60" s="24"/>
      <c r="FD60" s="24"/>
      <c r="FE60" s="24"/>
      <c r="FF60" s="24"/>
      <c r="FG60" s="24"/>
      <c r="FH60" s="24"/>
      <c r="FI60" s="24"/>
      <c r="FJ60" s="24"/>
      <c r="FK60" s="24"/>
      <c r="FL60" s="24"/>
      <c r="FM60" s="24"/>
      <c r="FN60" s="24"/>
      <c r="FO60" s="24"/>
      <c r="FP60" s="24"/>
      <c r="FQ60" s="24"/>
      <c r="FR60" s="24"/>
      <c r="FS60" s="24"/>
      <c r="FT60" s="24"/>
      <c r="FU60" s="24"/>
      <c r="FV60" s="24"/>
      <c r="FW60" s="24"/>
      <c r="FX60" s="24"/>
      <c r="FY60" s="24"/>
      <c r="FZ60" s="24"/>
      <c r="GA60" s="24"/>
      <c r="GB60" s="24"/>
      <c r="GC60" s="24"/>
      <c r="GD60" s="24"/>
      <c r="GE60" s="24"/>
      <c r="GF60" s="24"/>
      <c r="GG60" s="24"/>
      <c r="GH60" s="24"/>
      <c r="GI60" s="24"/>
      <c r="GJ60" s="24"/>
      <c r="GK60" s="24"/>
      <c r="GL60" s="24"/>
      <c r="GM60" s="24"/>
      <c r="GN60" s="24"/>
      <c r="GO60" s="24"/>
      <c r="GP60" s="24"/>
      <c r="GQ60" s="24"/>
      <c r="GR60" s="24"/>
      <c r="GS60" s="24"/>
      <c r="GT60" s="24"/>
      <c r="GU60" s="24"/>
      <c r="GV60" s="24"/>
      <c r="GW60" s="24"/>
      <c r="GX60" s="24"/>
      <c r="GY60" s="24"/>
      <c r="GZ60" s="24"/>
      <c r="HA60" s="24"/>
      <c r="HB60" s="24"/>
      <c r="HC60" s="24"/>
      <c r="HD60" s="24"/>
      <c r="HE60" s="24"/>
      <c r="HF60" s="24"/>
      <c r="HG60" s="24"/>
      <c r="HH60" s="24"/>
      <c r="HI60" s="24"/>
      <c r="HJ60" s="24"/>
      <c r="HK60" s="24"/>
      <c r="HL60" s="24"/>
      <c r="HM60" s="24"/>
      <c r="HN60" s="24"/>
      <c r="HO60" s="24"/>
      <c r="HP60" s="24"/>
      <c r="HQ60" s="24"/>
      <c r="HR60" s="24"/>
      <c r="HS60" s="24"/>
      <c r="HT60" s="24"/>
      <c r="HU60" s="24"/>
      <c r="HV60" s="24"/>
      <c r="HW60" s="24"/>
      <c r="HX60" s="24"/>
      <c r="HY60" s="24"/>
      <c r="HZ60" s="24"/>
      <c r="IA60" s="24"/>
      <c r="IB60" s="24"/>
      <c r="IC60" s="24"/>
      <c r="ID60" s="24"/>
      <c r="IE60" s="24"/>
      <c r="IF60" s="24"/>
      <c r="IG60" s="24"/>
      <c r="IH60" s="24"/>
      <c r="II60" s="24"/>
      <c r="IJ60" s="24"/>
      <c r="IK60" s="24"/>
      <c r="IL60" s="24"/>
      <c r="IM60" s="24"/>
      <c r="IN60" s="24"/>
      <c r="IO60" s="24"/>
      <c r="IP60" s="24"/>
      <c r="IQ60" s="24"/>
      <c r="IR60" s="24"/>
      <c r="IS60" s="24"/>
      <c r="IT60" s="24"/>
      <c r="IU60" s="24"/>
      <c r="IV60" s="24"/>
      <c r="IW60" s="24"/>
      <c r="IX60" s="24"/>
      <c r="IY60" s="24"/>
      <c r="IZ60" s="24"/>
      <c r="JA60" s="24"/>
      <c r="JB60" s="24"/>
      <c r="JC60" s="24"/>
      <c r="JD60" s="24"/>
      <c r="JE60" s="24"/>
      <c r="JF60" s="24"/>
      <c r="JG60" s="24"/>
      <c r="JH60" s="24"/>
      <c r="JI60" s="24"/>
      <c r="JJ60" s="24"/>
      <c r="JK60" s="24"/>
      <c r="JL60" s="24"/>
      <c r="JM60" s="24"/>
      <c r="JN60" s="24"/>
      <c r="JO60" s="24"/>
      <c r="JP60" s="24"/>
      <c r="JQ60" s="24"/>
      <c r="JR60" s="24"/>
      <c r="JS60" s="24"/>
      <c r="JT60" s="24"/>
      <c r="JU60" s="24"/>
      <c r="JV60" s="24"/>
      <c r="JW60" s="24"/>
      <c r="JX60" s="24"/>
      <c r="JY60" s="24"/>
      <c r="JZ60" s="24"/>
      <c r="KA60" s="24"/>
      <c r="KB60" s="24"/>
      <c r="KC60" s="24"/>
      <c r="KD60" s="24"/>
      <c r="KE60" s="24"/>
      <c r="KF60" s="24"/>
      <c r="KG60" s="24"/>
      <c r="KH60" s="24"/>
      <c r="KI60" s="24"/>
      <c r="KJ60" s="24"/>
      <c r="KK60" s="24"/>
      <c r="KL60" s="24"/>
      <c r="KM60" s="24"/>
      <c r="KN60" s="24"/>
      <c r="KO60" s="24"/>
      <c r="KP60" s="24"/>
      <c r="KQ60" s="24"/>
      <c r="KR60" s="24"/>
      <c r="KS60" s="24"/>
      <c r="KT60" s="24"/>
      <c r="KU60" s="24"/>
      <c r="KV60" s="24"/>
      <c r="KW60" s="24"/>
      <c r="KX60" s="24"/>
      <c r="KY60" s="24"/>
      <c r="KZ60" s="24"/>
      <c r="LA60" s="24"/>
      <c r="LB60" s="24"/>
      <c r="LC60" s="24"/>
      <c r="LD60" s="24"/>
      <c r="LE60" s="24"/>
      <c r="LF60" s="24"/>
      <c r="LG60" s="24"/>
      <c r="LH60" s="24"/>
      <c r="LI60" s="24"/>
      <c r="LJ60" s="24"/>
      <c r="LK60" s="24"/>
      <c r="LL60" s="24"/>
      <c r="LM60" s="24"/>
      <c r="LN60" s="24"/>
      <c r="LO60" s="24"/>
      <c r="LP60" s="24"/>
      <c r="LQ60" s="24"/>
      <c r="LR60" s="24"/>
      <c r="LS60" s="24"/>
      <c r="LT60" s="24"/>
      <c r="LU60" s="24"/>
      <c r="LV60" s="24"/>
      <c r="LW60" s="24"/>
      <c r="LX60" s="24"/>
      <c r="LY60" s="24"/>
      <c r="LZ60" s="24"/>
      <c r="MA60" s="24"/>
      <c r="MB60" s="24"/>
      <c r="MC60" s="24"/>
      <c r="MD60" s="24"/>
      <c r="ME60" s="24"/>
      <c r="MF60" s="24"/>
      <c r="MG60" s="24"/>
      <c r="MH60" s="24"/>
      <c r="MI60" s="24"/>
      <c r="MJ60" s="24"/>
      <c r="MK60" s="24"/>
      <c r="ML60" s="24"/>
      <c r="MM60" s="24"/>
      <c r="MN60" s="24"/>
      <c r="MO60" s="24"/>
      <c r="MP60" s="24"/>
      <c r="MQ60" s="24"/>
      <c r="MR60" s="24"/>
      <c r="MS60" s="24"/>
      <c r="MT60" s="24"/>
      <c r="MU60" s="24"/>
      <c r="MV60" s="24"/>
      <c r="MW60" s="24"/>
      <c r="MX60" s="24"/>
      <c r="MY60" s="24"/>
      <c r="MZ60" s="24"/>
      <c r="NA60" s="24"/>
      <c r="NB60" s="24"/>
      <c r="NC60" s="24"/>
      <c r="ND60" s="24"/>
      <c r="NE60" s="24"/>
      <c r="NF60" s="24"/>
      <c r="NG60" s="24"/>
      <c r="NH60" s="24"/>
      <c r="NI60" s="24"/>
      <c r="NJ60" s="24"/>
      <c r="NK60" s="24"/>
      <c r="NL60" s="24"/>
      <c r="NM60" s="24"/>
      <c r="NN60" s="24"/>
      <c r="NO60" s="24"/>
      <c r="NP60" s="24"/>
      <c r="NQ60" s="24"/>
      <c r="NR60" s="24"/>
      <c r="NS60" s="24"/>
      <c r="NT60" s="24"/>
      <c r="NU60" s="24"/>
      <c r="NV60" s="24"/>
      <c r="NW60" s="24"/>
      <c r="NX60" s="24"/>
      <c r="NY60" s="24"/>
      <c r="NZ60" s="24"/>
      <c r="OA60" s="24"/>
      <c r="OB60" s="24"/>
      <c r="OC60" s="24"/>
      <c r="OD60" s="24"/>
      <c r="OE60" s="24"/>
      <c r="OF60" s="24"/>
      <c r="OG60" s="24"/>
      <c r="OH60" s="24"/>
      <c r="OI60" s="24"/>
      <c r="OJ60" s="24"/>
      <c r="OK60" s="24"/>
      <c r="OL60" s="24"/>
      <c r="OM60" s="24"/>
      <c r="ON60" s="24"/>
      <c r="OO60" s="24"/>
      <c r="OP60" s="24"/>
      <c r="OQ60" s="24"/>
      <c r="OR60" s="24"/>
      <c r="OS60" s="24"/>
      <c r="OT60" s="24"/>
      <c r="OU60" s="24"/>
      <c r="OV60" s="24"/>
      <c r="OW60" s="24"/>
      <c r="OX60" s="24"/>
      <c r="OY60" s="24"/>
      <c r="OZ60" s="24"/>
      <c r="PA60" s="24"/>
      <c r="PB60" s="24"/>
      <c r="PC60" s="24"/>
      <c r="PD60" s="24"/>
      <c r="PE60" s="24"/>
      <c r="PF60" s="24"/>
      <c r="PG60" s="24"/>
      <c r="PH60" s="24"/>
      <c r="PI60" s="24"/>
      <c r="PJ60" s="24"/>
      <c r="PK60" s="24"/>
      <c r="PL60" s="24"/>
      <c r="PM60" s="24"/>
      <c r="PN60" s="24"/>
      <c r="PO60" s="24"/>
      <c r="PP60" s="24"/>
      <c r="PQ60" s="24"/>
      <c r="PR60" s="24"/>
      <c r="PS60" s="24"/>
      <c r="PT60" s="24"/>
      <c r="PU60" s="24"/>
      <c r="PV60" s="24"/>
      <c r="PW60" s="24"/>
      <c r="PX60" s="24"/>
      <c r="PY60" s="24"/>
      <c r="PZ60" s="24"/>
      <c r="QA60" s="24"/>
      <c r="QB60" s="24"/>
      <c r="QC60" s="24"/>
      <c r="QD60" s="24"/>
      <c r="QE60" s="24"/>
      <c r="QF60" s="24"/>
      <c r="QG60" s="24"/>
      <c r="QH60" s="24"/>
      <c r="QI60" s="24"/>
      <c r="QJ60" s="24"/>
      <c r="QK60" s="24"/>
      <c r="QL60" s="24"/>
      <c r="QM60" s="24"/>
      <c r="QN60" s="24"/>
      <c r="QO60" s="24"/>
      <c r="QP60" s="24"/>
      <c r="QQ60" s="24"/>
      <c r="QR60" s="24"/>
      <c r="QS60" s="24"/>
      <c r="QT60" s="24"/>
      <c r="QU60" s="24"/>
      <c r="QV60" s="24"/>
      <c r="QW60" s="24"/>
      <c r="QX60" s="24"/>
      <c r="QY60" s="24"/>
      <c r="QZ60" s="24"/>
      <c r="RA60" s="24"/>
      <c r="RB60" s="24"/>
      <c r="RC60" s="24"/>
      <c r="RD60" s="24"/>
      <c r="RE60" s="24"/>
      <c r="RF60" s="24"/>
      <c r="RG60" s="24"/>
      <c r="RH60" s="24"/>
      <c r="RI60" s="24"/>
      <c r="RJ60" s="24"/>
      <c r="RK60" s="24"/>
      <c r="RL60" s="24"/>
      <c r="RM60" s="24"/>
      <c r="RN60" s="24"/>
      <c r="RO60" s="24"/>
      <c r="RP60" s="24"/>
      <c r="RQ60" s="24"/>
      <c r="RR60" s="24"/>
      <c r="RS60" s="24"/>
      <c r="RT60" s="24"/>
      <c r="RU60" s="24"/>
      <c r="RV60" s="24"/>
      <c r="RW60" s="24"/>
      <c r="RX60" s="24"/>
      <c r="RY60" s="24"/>
      <c r="RZ60" s="24"/>
      <c r="SA60" s="24"/>
      <c r="SB60" s="24"/>
      <c r="SC60" s="24"/>
      <c r="SD60" s="24"/>
      <c r="SE60" s="24"/>
      <c r="SF60" s="24"/>
      <c r="SG60" s="24"/>
      <c r="SH60" s="24"/>
      <c r="SI60" s="24"/>
      <c r="SJ60" s="24"/>
      <c r="SK60" s="24"/>
      <c r="SL60" s="24"/>
      <c r="SM60" s="24"/>
      <c r="SN60" s="24"/>
      <c r="SO60" s="24"/>
      <c r="SP60" s="24"/>
      <c r="SQ60" s="24"/>
      <c r="SR60" s="24"/>
      <c r="SS60" s="24"/>
      <c r="ST60" s="24"/>
      <c r="SU60" s="24"/>
      <c r="SV60" s="24"/>
      <c r="SW60" s="24"/>
      <c r="SX60" s="24"/>
      <c r="SY60" s="24"/>
      <c r="SZ60" s="24"/>
      <c r="TA60" s="24"/>
      <c r="TB60" s="24"/>
      <c r="TC60" s="24"/>
      <c r="TD60" s="24"/>
      <c r="TE60" s="24"/>
      <c r="TF60" s="24"/>
      <c r="TG60" s="24"/>
      <c r="TH60" s="24"/>
      <c r="TI60" s="24"/>
      <c r="TJ60" s="24"/>
      <c r="TK60" s="24"/>
      <c r="TL60" s="24"/>
      <c r="TM60" s="24"/>
      <c r="TN60" s="24"/>
      <c r="TO60" s="24"/>
      <c r="TP60" s="24"/>
      <c r="TQ60" s="24"/>
      <c r="TR60" s="24"/>
      <c r="TS60" s="24"/>
      <c r="TT60" s="24"/>
      <c r="TU60" s="24"/>
      <c r="TV60" s="24"/>
      <c r="TW60" s="24"/>
      <c r="TX60" s="24"/>
      <c r="TY60" s="24"/>
      <c r="TZ60" s="24"/>
      <c r="UA60" s="24"/>
      <c r="UB60" s="24"/>
      <c r="UC60" s="24"/>
      <c r="UD60" s="24"/>
      <c r="UE60" s="24"/>
      <c r="UF60" s="24"/>
      <c r="UG60" s="24"/>
      <c r="UH60" s="24"/>
      <c r="UI60" s="24"/>
      <c r="UJ60" s="24"/>
      <c r="UK60" s="24"/>
      <c r="UL60" s="24"/>
      <c r="UM60" s="24"/>
      <c r="UN60" s="24"/>
      <c r="UO60" s="24"/>
      <c r="UP60" s="24"/>
      <c r="UQ60" s="24"/>
      <c r="UR60" s="24"/>
      <c r="US60" s="24"/>
      <c r="UT60" s="24"/>
      <c r="UU60" s="24"/>
      <c r="UV60" s="24"/>
      <c r="UW60" s="24"/>
      <c r="UX60" s="24"/>
      <c r="UY60" s="24"/>
      <c r="UZ60" s="24"/>
      <c r="VA60" s="24"/>
      <c r="VB60" s="24"/>
      <c r="VC60" s="24"/>
      <c r="VD60" s="24"/>
      <c r="VE60" s="24"/>
      <c r="VF60" s="24"/>
      <c r="VG60" s="24"/>
      <c r="VH60" s="24"/>
      <c r="VI60" s="24"/>
      <c r="VJ60" s="24"/>
      <c r="VK60" s="24"/>
      <c r="VL60" s="24"/>
      <c r="VM60" s="24"/>
      <c r="VN60" s="24"/>
      <c r="VO60" s="24"/>
      <c r="VP60" s="24"/>
      <c r="VQ60" s="24"/>
      <c r="VR60" s="24"/>
      <c r="VS60" s="24"/>
      <c r="VT60" s="24"/>
      <c r="VU60" s="24"/>
      <c r="VV60" s="24"/>
      <c r="VW60" s="24"/>
      <c r="VX60" s="24"/>
      <c r="VY60" s="24"/>
      <c r="VZ60" s="24"/>
      <c r="WA60" s="24"/>
      <c r="WB60" s="24"/>
      <c r="WC60" s="24"/>
      <c r="WD60" s="24"/>
      <c r="WE60" s="24"/>
      <c r="WF60" s="24"/>
      <c r="WG60" s="24"/>
      <c r="WH60" s="24"/>
      <c r="WI60" s="24"/>
      <c r="WJ60" s="24"/>
      <c r="WK60" s="24"/>
      <c r="WL60" s="24"/>
      <c r="WM60" s="24"/>
      <c r="WN60" s="24"/>
      <c r="WO60" s="24"/>
      <c r="WP60" s="24"/>
      <c r="WQ60" s="24"/>
      <c r="WR60" s="24"/>
      <c r="WS60" s="24"/>
      <c r="WT60" s="24"/>
      <c r="WU60" s="24"/>
      <c r="WV60" s="24"/>
      <c r="WW60" s="24"/>
      <c r="WX60" s="24"/>
      <c r="WY60" s="24"/>
      <c r="WZ60" s="24"/>
      <c r="XA60" s="24"/>
      <c r="XB60" s="24"/>
      <c r="XC60" s="24"/>
      <c r="XD60" s="24"/>
      <c r="XE60" s="24"/>
      <c r="XF60" s="24"/>
      <c r="XG60" s="24"/>
      <c r="XH60" s="24"/>
      <c r="XI60" s="24"/>
      <c r="XJ60" s="24"/>
      <c r="XK60" s="24"/>
      <c r="XL60" s="24"/>
      <c r="XM60" s="24"/>
      <c r="XN60" s="24"/>
      <c r="XO60" s="24"/>
      <c r="XP60" s="24"/>
      <c r="XQ60" s="24"/>
      <c r="XR60" s="24"/>
      <c r="XS60" s="24"/>
      <c r="XT60" s="24"/>
      <c r="XU60" s="24"/>
      <c r="XV60" s="24"/>
      <c r="XW60" s="24"/>
      <c r="XX60" s="24"/>
      <c r="XY60" s="24"/>
      <c r="XZ60" s="24"/>
      <c r="YA60" s="24"/>
      <c r="YB60" s="24"/>
      <c r="YC60" s="24"/>
      <c r="YD60" s="24"/>
      <c r="YE60" s="24"/>
      <c r="YF60" s="24"/>
      <c r="YG60" s="24"/>
      <c r="YH60" s="24"/>
      <c r="YI60" s="24"/>
      <c r="YJ60" s="24"/>
      <c r="YK60" s="24"/>
      <c r="YL60" s="24"/>
      <c r="YM60" s="24"/>
      <c r="YN60" s="24"/>
      <c r="YO60" s="24"/>
      <c r="YP60" s="24"/>
      <c r="YQ60" s="24"/>
      <c r="YR60" s="24"/>
      <c r="YS60" s="24"/>
      <c r="YT60" s="24"/>
      <c r="YU60" s="24"/>
      <c r="YV60" s="24"/>
      <c r="YW60" s="24"/>
      <c r="YX60" s="24"/>
      <c r="YY60" s="24"/>
      <c r="YZ60" s="24"/>
      <c r="ZA60" s="24"/>
      <c r="ZB60" s="24"/>
      <c r="ZC60" s="24"/>
      <c r="ZD60" s="24"/>
      <c r="ZE60" s="24"/>
      <c r="ZF60" s="24"/>
      <c r="ZG60" s="24"/>
      <c r="ZH60" s="24"/>
      <c r="ZI60" s="24"/>
      <c r="ZJ60" s="24"/>
      <c r="ZK60" s="24"/>
      <c r="ZL60" s="24"/>
      <c r="ZM60" s="24"/>
      <c r="ZN60" s="24"/>
      <c r="ZO60" s="24"/>
      <c r="ZP60" s="24"/>
      <c r="ZQ60" s="24"/>
      <c r="ZR60" s="24"/>
      <c r="ZS60" s="24"/>
      <c r="ZT60" s="24"/>
      <c r="ZU60" s="24"/>
      <c r="ZV60" s="24"/>
      <c r="ZW60" s="24"/>
      <c r="ZX60" s="24"/>
      <c r="ZY60" s="24"/>
      <c r="ZZ60" s="24"/>
      <c r="AAA60" s="24"/>
      <c r="AAB60" s="24"/>
      <c r="AAC60" s="24"/>
      <c r="AAD60" s="24"/>
      <c r="AAE60" s="24"/>
      <c r="AAF60" s="24"/>
      <c r="AAG60" s="24"/>
      <c r="AAH60" s="24"/>
      <c r="AAI60" s="24"/>
      <c r="AAJ60" s="24"/>
      <c r="AAK60" s="24"/>
      <c r="AAL60" s="24"/>
      <c r="AAM60" s="24"/>
      <c r="AAN60" s="24"/>
      <c r="AAO60" s="24"/>
      <c r="AAP60" s="24"/>
      <c r="AAQ60" s="24"/>
      <c r="AAR60" s="24"/>
      <c r="AAS60" s="24"/>
      <c r="AAT60" s="24"/>
      <c r="AAU60" s="24"/>
      <c r="AAV60" s="24"/>
      <c r="AAW60" s="24"/>
      <c r="AAX60" s="24"/>
      <c r="AAY60" s="24"/>
      <c r="AAZ60" s="24"/>
      <c r="ABA60" s="24"/>
      <c r="ABB60" s="24"/>
      <c r="ABC60" s="24"/>
      <c r="ABD60" s="24"/>
      <c r="ABE60" s="24"/>
      <c r="ABF60" s="24"/>
      <c r="ABG60" s="24"/>
      <c r="ABH60" s="24"/>
      <c r="ABI60" s="24"/>
      <c r="ABJ60" s="24"/>
      <c r="ABK60" s="24"/>
      <c r="ABL60" s="24"/>
      <c r="ABM60" s="24"/>
      <c r="ABN60" s="24"/>
      <c r="ABO60" s="24"/>
      <c r="ABP60" s="24"/>
      <c r="ABQ60" s="24"/>
      <c r="ABR60" s="24"/>
      <c r="ABS60" s="24"/>
      <c r="ABT60" s="24"/>
      <c r="ABU60" s="24"/>
      <c r="ABV60" s="24"/>
      <c r="ABW60" s="24"/>
      <c r="ABX60" s="24"/>
      <c r="ABY60" s="24"/>
      <c r="ABZ60" s="24"/>
      <c r="ACA60" s="24"/>
      <c r="ACB60" s="24"/>
      <c r="ACC60" s="24"/>
      <c r="ACD60" s="24"/>
      <c r="ACE60" s="24"/>
      <c r="ACF60" s="24"/>
      <c r="ACG60" s="24"/>
      <c r="ACH60" s="24"/>
      <c r="ACI60" s="24"/>
      <c r="ACJ60" s="24"/>
      <c r="ACK60" s="24"/>
      <c r="ACL60" s="24"/>
      <c r="ACM60" s="24"/>
      <c r="ACN60" s="24"/>
      <c r="ACO60" s="24"/>
      <c r="ACP60" s="24"/>
      <c r="ACQ60" s="24"/>
      <c r="ACR60" s="24"/>
      <c r="ACS60" s="24"/>
      <c r="ACT60" s="24"/>
      <c r="ACU60" s="24"/>
      <c r="ACV60" s="24"/>
      <c r="ACW60" s="24"/>
      <c r="ACX60" s="24"/>
      <c r="ACY60" s="24"/>
      <c r="ACZ60" s="24"/>
      <c r="ADA60" s="24"/>
      <c r="ADB60" s="24"/>
      <c r="ADC60" s="24"/>
      <c r="ADD60" s="24"/>
      <c r="ADE60" s="24"/>
      <c r="ADF60" s="24"/>
      <c r="ADG60" s="24"/>
      <c r="ADH60" s="24"/>
      <c r="ADI60" s="24"/>
      <c r="ADJ60" s="24"/>
      <c r="ADK60" s="24"/>
      <c r="ADL60" s="24"/>
      <c r="ADM60" s="24"/>
      <c r="ADN60" s="24"/>
      <c r="ADO60" s="24"/>
      <c r="ADP60" s="24"/>
      <c r="ADQ60" s="24"/>
      <c r="ADR60" s="24"/>
      <c r="ADS60" s="24"/>
      <c r="ADT60" s="24"/>
      <c r="ADU60" s="24"/>
      <c r="ADV60" s="24"/>
      <c r="ADW60" s="24"/>
      <c r="ADX60" s="24"/>
      <c r="ADY60" s="24"/>
      <c r="ADZ60" s="24"/>
      <c r="AEA60" s="24"/>
      <c r="AEB60" s="24"/>
      <c r="AEC60" s="24"/>
      <c r="AED60" s="24"/>
      <c r="AEE60" s="24"/>
      <c r="AEF60" s="24"/>
      <c r="AEG60" s="24"/>
      <c r="AEH60" s="24"/>
      <c r="AEI60" s="24"/>
      <c r="AEJ60" s="24"/>
      <c r="AEK60" s="24"/>
      <c r="AEL60" s="24"/>
      <c r="AEM60" s="24"/>
      <c r="AEN60" s="24"/>
      <c r="AEO60" s="24"/>
      <c r="AEP60" s="24"/>
      <c r="AEQ60" s="24"/>
      <c r="AER60" s="24"/>
      <c r="AES60" s="24"/>
      <c r="AET60" s="24"/>
      <c r="AEU60" s="24"/>
      <c r="AEV60" s="24"/>
      <c r="AEW60" s="24"/>
      <c r="AEX60" s="24"/>
      <c r="AEY60" s="24"/>
      <c r="AEZ60" s="24"/>
      <c r="AFA60" s="24"/>
      <c r="AFB60" s="24"/>
      <c r="AFC60" s="24"/>
      <c r="AFD60" s="24"/>
      <c r="AFE60" s="24"/>
      <c r="AFF60" s="24"/>
      <c r="AFG60" s="24"/>
      <c r="AFH60" s="24"/>
      <c r="AFI60" s="24"/>
      <c r="AFJ60" s="24"/>
      <c r="AFK60" s="24"/>
      <c r="AFL60" s="24"/>
      <c r="AFM60" s="24"/>
      <c r="AFN60" s="24"/>
      <c r="AFO60" s="24"/>
      <c r="AFP60" s="24"/>
      <c r="AFQ60" s="24"/>
      <c r="AFR60" s="24"/>
      <c r="AFS60" s="24"/>
      <c r="AFT60" s="24"/>
      <c r="AFU60" s="24"/>
      <c r="AFV60" s="24"/>
      <c r="AFW60" s="24"/>
      <c r="AFX60" s="24"/>
      <c r="AFY60" s="24"/>
      <c r="AFZ60" s="24"/>
      <c r="AGA60" s="24"/>
      <c r="AGB60" s="24"/>
      <c r="AGC60" s="24"/>
      <c r="AGD60" s="24"/>
      <c r="AGE60" s="24"/>
      <c r="AGF60" s="24"/>
      <c r="AGG60" s="24"/>
      <c r="AGH60" s="24"/>
      <c r="AGI60" s="24"/>
      <c r="AGJ60" s="24"/>
      <c r="AGK60" s="24"/>
      <c r="AGL60" s="24"/>
      <c r="AGM60" s="24"/>
      <c r="AGN60" s="24"/>
      <c r="AGO60" s="24"/>
      <c r="AGP60" s="24"/>
      <c r="AGQ60" s="24"/>
      <c r="AGR60" s="24"/>
      <c r="AGS60" s="24"/>
      <c r="AGT60" s="24"/>
      <c r="AGU60" s="24"/>
      <c r="AGV60" s="24"/>
      <c r="AGW60" s="24"/>
      <c r="AGX60" s="24"/>
      <c r="AGY60" s="24"/>
      <c r="AGZ60" s="24"/>
      <c r="AHA60" s="24"/>
      <c r="AHB60" s="24"/>
      <c r="AHC60" s="24"/>
      <c r="AHD60" s="24"/>
      <c r="AHE60" s="24"/>
      <c r="AHF60" s="24"/>
      <c r="AHG60" s="24"/>
      <c r="AHH60" s="24"/>
      <c r="AHI60" s="24"/>
      <c r="AHJ60" s="24"/>
      <c r="AHK60" s="24"/>
      <c r="AHL60" s="24"/>
      <c r="AHM60" s="24"/>
      <c r="AHN60" s="24"/>
      <c r="AHO60" s="24"/>
      <c r="AHP60" s="24"/>
      <c r="AHQ60" s="24"/>
      <c r="AHR60" s="24"/>
      <c r="AHS60" s="24"/>
      <c r="AHT60" s="24"/>
      <c r="AHU60" s="24"/>
      <c r="AHV60" s="24"/>
      <c r="AHW60" s="24"/>
      <c r="AHX60" s="24"/>
      <c r="AHY60" s="24"/>
      <c r="AHZ60" s="24"/>
      <c r="AIA60" s="24"/>
      <c r="AIB60" s="24"/>
      <c r="AIC60" s="24"/>
      <c r="AID60" s="24"/>
      <c r="AIE60" s="24"/>
      <c r="AIF60" s="24"/>
      <c r="AIG60" s="24"/>
      <c r="AIH60" s="24"/>
      <c r="AII60" s="24"/>
      <c r="AIJ60" s="24"/>
      <c r="AIK60" s="24"/>
      <c r="AIL60" s="24"/>
      <c r="AIM60" s="24"/>
      <c r="AIN60" s="24"/>
      <c r="AIO60" s="24"/>
      <c r="AIP60" s="24"/>
      <c r="AIQ60" s="24"/>
      <c r="AIR60" s="24"/>
      <c r="AIS60" s="24"/>
      <c r="AIT60" s="24"/>
      <c r="AIU60" s="24"/>
      <c r="AIV60" s="24"/>
      <c r="AIW60" s="24"/>
      <c r="AIX60" s="24"/>
      <c r="AIY60" s="24"/>
      <c r="AIZ60" s="24"/>
      <c r="AJA60" s="24"/>
      <c r="AJB60" s="24"/>
      <c r="AJC60" s="24"/>
      <c r="AJD60" s="24"/>
      <c r="AJE60" s="24"/>
      <c r="AJF60" s="24"/>
      <c r="AJG60" s="24"/>
      <c r="AJH60" s="24"/>
      <c r="AJI60" s="24"/>
      <c r="AJJ60" s="24"/>
      <c r="AJK60" s="24"/>
      <c r="AJL60" s="24"/>
      <c r="AJM60" s="24"/>
      <c r="AJN60" s="24"/>
      <c r="AJO60" s="24"/>
      <c r="AJP60" s="24"/>
      <c r="AJQ60" s="24"/>
      <c r="AJR60" s="24"/>
      <c r="AJS60" s="24"/>
      <c r="AJT60" s="24"/>
      <c r="AJU60" s="24"/>
      <c r="AJV60" s="24"/>
      <c r="AJW60" s="24"/>
      <c r="AJX60" s="24"/>
      <c r="AJY60" s="24"/>
      <c r="AJZ60" s="24"/>
      <c r="AKA60" s="24"/>
      <c r="AKB60" s="24"/>
      <c r="AKC60" s="24"/>
      <c r="AKD60" s="24"/>
      <c r="AKE60" s="24"/>
      <c r="AKF60" s="24"/>
      <c r="AKG60" s="24"/>
      <c r="AKH60" s="24"/>
      <c r="AKI60" s="24"/>
      <c r="AKJ60" s="24"/>
      <c r="AKK60" s="24"/>
      <c r="AKL60" s="24"/>
      <c r="AKM60" s="24"/>
      <c r="AKN60" s="24"/>
      <c r="AKO60" s="24"/>
      <c r="AKP60" s="24"/>
      <c r="AKQ60" s="24"/>
      <c r="AKR60" s="24"/>
      <c r="AKS60" s="24"/>
      <c r="AKT60" s="24"/>
      <c r="AKU60" s="24"/>
      <c r="AKV60" s="24"/>
      <c r="AKW60" s="24"/>
      <c r="AKX60" s="24"/>
      <c r="AKY60" s="24"/>
      <c r="AKZ60" s="24"/>
      <c r="ALA60" s="24"/>
      <c r="ALB60" s="24"/>
      <c r="ALC60" s="24"/>
      <c r="ALD60" s="24"/>
      <c r="ALE60" s="24"/>
      <c r="ALF60" s="24"/>
      <c r="ALG60" s="24"/>
      <c r="ALH60" s="24"/>
      <c r="ALI60" s="24"/>
      <c r="ALJ60" s="24"/>
      <c r="ALK60" s="24"/>
      <c r="ALL60" s="24"/>
      <c r="ALM60" s="24"/>
      <c r="ALN60" s="24"/>
      <c r="ALO60" s="24"/>
      <c r="ALP60" s="24"/>
      <c r="ALQ60" s="24"/>
      <c r="ALR60" s="24"/>
      <c r="ALS60" s="24"/>
      <c r="ALT60" s="24"/>
      <c r="ALU60" s="24"/>
      <c r="ALV60" s="24"/>
      <c r="ALW60" s="24"/>
      <c r="ALX60" s="24"/>
      <c r="ALY60" s="24"/>
      <c r="ALZ60" s="24"/>
      <c r="AMA60" s="24"/>
      <c r="AMB60" s="24"/>
      <c r="AMC60" s="24"/>
      <c r="AMD60" s="24"/>
      <c r="AME60" s="24"/>
      <c r="AMF60" s="24"/>
      <c r="AMG60" s="24"/>
      <c r="AMH60" s="24"/>
      <c r="AMI60" s="24"/>
      <c r="AMJ60" s="24"/>
      <c r="AMK60" s="24"/>
      <c r="AML60" s="24"/>
      <c r="AMM60" s="24"/>
      <c r="AMN60" s="24"/>
      <c r="AMO60" s="24"/>
      <c r="AMP60" s="24"/>
      <c r="AMQ60" s="24"/>
      <c r="AMR60" s="24"/>
      <c r="AMS60" s="24"/>
      <c r="AMT60" s="24"/>
      <c r="AMU60" s="24"/>
      <c r="AMV60" s="24"/>
      <c r="AMW60" s="24"/>
      <c r="AMX60" s="24"/>
      <c r="AMY60" s="24"/>
      <c r="AMZ60" s="24"/>
      <c r="ANA60" s="24"/>
      <c r="ANB60" s="24"/>
      <c r="ANC60" s="24"/>
      <c r="AND60" s="24"/>
      <c r="ANE60" s="24"/>
      <c r="ANF60" s="24"/>
      <c r="ANG60" s="24"/>
      <c r="ANH60" s="24"/>
      <c r="ANI60" s="24"/>
      <c r="ANJ60" s="24"/>
      <c r="ANK60" s="24"/>
      <c r="ANL60" s="24"/>
      <c r="ANM60" s="24"/>
      <c r="ANN60" s="24"/>
      <c r="ANO60" s="24"/>
      <c r="ANP60" s="24"/>
      <c r="ANQ60" s="24"/>
      <c r="ANR60" s="24"/>
      <c r="ANS60" s="24"/>
      <c r="ANT60" s="24"/>
      <c r="ANU60" s="24"/>
      <c r="ANV60" s="24"/>
      <c r="ANW60" s="24"/>
      <c r="ANX60" s="24"/>
      <c r="ANY60" s="24"/>
      <c r="ANZ60" s="24"/>
      <c r="AOA60" s="24"/>
      <c r="AOB60" s="24"/>
      <c r="AOC60" s="24"/>
      <c r="AOD60" s="24"/>
      <c r="AOE60" s="24"/>
      <c r="AOF60" s="24"/>
      <c r="AOG60" s="24"/>
      <c r="AOH60" s="24"/>
      <c r="AOI60" s="24"/>
      <c r="AOJ60" s="24"/>
      <c r="AOK60" s="24"/>
      <c r="AOL60" s="24"/>
      <c r="AOM60" s="24"/>
      <c r="AON60" s="24"/>
      <c r="AOO60" s="24"/>
      <c r="AOP60" s="24"/>
      <c r="AOQ60" s="24"/>
      <c r="AOR60" s="24"/>
      <c r="AOS60" s="24"/>
      <c r="AOT60" s="24"/>
      <c r="AOU60" s="24"/>
      <c r="AOV60" s="24"/>
      <c r="AOW60" s="24"/>
      <c r="AOX60" s="24"/>
      <c r="AOY60" s="24"/>
      <c r="AOZ60" s="24"/>
      <c r="APA60" s="24"/>
      <c r="APB60" s="24"/>
      <c r="APC60" s="24"/>
      <c r="APD60" s="24"/>
      <c r="APE60" s="24"/>
      <c r="APF60" s="24"/>
      <c r="APG60" s="24"/>
      <c r="APH60" s="24"/>
      <c r="API60" s="24"/>
      <c r="APJ60" s="24"/>
      <c r="APK60" s="24"/>
      <c r="APL60" s="24"/>
      <c r="APM60" s="24"/>
      <c r="APN60" s="24"/>
      <c r="APO60" s="24"/>
      <c r="APP60" s="24"/>
      <c r="APQ60" s="24"/>
      <c r="APR60" s="24"/>
      <c r="APS60" s="24"/>
      <c r="APT60" s="24"/>
      <c r="APU60" s="24"/>
      <c r="APV60" s="24"/>
      <c r="APW60" s="24"/>
      <c r="APX60" s="24"/>
      <c r="APY60" s="24"/>
      <c r="APZ60" s="24"/>
      <c r="AQA60" s="24"/>
      <c r="AQB60" s="24"/>
      <c r="AQC60" s="24"/>
      <c r="AQD60" s="24"/>
      <c r="AQE60" s="24"/>
      <c r="AQF60" s="24"/>
      <c r="AQG60" s="24"/>
      <c r="AQH60" s="24"/>
      <c r="AQI60" s="24"/>
      <c r="AQJ60" s="24"/>
      <c r="AQK60" s="24"/>
      <c r="AQL60" s="24"/>
      <c r="AQM60" s="24"/>
      <c r="AQN60" s="24"/>
      <c r="AQO60" s="24"/>
      <c r="AQP60" s="24"/>
      <c r="AQQ60" s="24"/>
      <c r="AQR60" s="24"/>
      <c r="AQS60" s="24"/>
      <c r="AQT60" s="24"/>
      <c r="AQU60" s="24"/>
      <c r="AQV60" s="24"/>
      <c r="AQW60" s="24"/>
      <c r="AQX60" s="24"/>
      <c r="AQY60" s="24"/>
      <c r="AQZ60" s="24"/>
      <c r="ARA60" s="24"/>
      <c r="ARB60" s="24"/>
      <c r="ARC60" s="24"/>
      <c r="ARD60" s="24"/>
      <c r="ARE60" s="24"/>
      <c r="ARF60" s="24"/>
      <c r="ARG60" s="24"/>
      <c r="ARH60" s="24"/>
      <c r="ARI60" s="24"/>
      <c r="ARJ60" s="24"/>
      <c r="ARK60" s="24"/>
      <c r="ARL60" s="24"/>
      <c r="ARM60" s="24"/>
      <c r="ARN60" s="24"/>
      <c r="ARO60" s="24"/>
      <c r="ARP60" s="24"/>
      <c r="ARQ60" s="24"/>
      <c r="ARR60" s="24"/>
      <c r="ARS60" s="24"/>
      <c r="ART60" s="24"/>
      <c r="ARU60" s="24"/>
      <c r="ARV60" s="24"/>
      <c r="ARW60" s="24"/>
      <c r="ARX60" s="24"/>
      <c r="ARY60" s="24"/>
      <c r="ARZ60" s="24"/>
      <c r="ASA60" s="24"/>
      <c r="ASB60" s="24"/>
      <c r="ASC60" s="24"/>
      <c r="ASD60" s="24"/>
      <c r="ASE60" s="24"/>
      <c r="ASF60" s="24"/>
      <c r="ASG60" s="24"/>
      <c r="ASH60" s="24"/>
      <c r="ASI60" s="24"/>
      <c r="ASJ60" s="24"/>
      <c r="ASK60" s="24"/>
      <c r="ASL60" s="24"/>
      <c r="ASM60" s="24"/>
      <c r="ASN60" s="24"/>
      <c r="ASO60" s="24"/>
      <c r="ASP60" s="24"/>
      <c r="ASQ60" s="24"/>
      <c r="ASR60" s="24"/>
      <c r="ASS60" s="24"/>
      <c r="AST60" s="24"/>
      <c r="ASU60" s="24"/>
      <c r="ASV60" s="24"/>
      <c r="ASW60" s="24"/>
      <c r="ASX60" s="24"/>
      <c r="ASY60" s="24"/>
      <c r="ASZ60" s="24"/>
      <c r="ATA60" s="24"/>
      <c r="ATB60" s="24"/>
      <c r="ATC60" s="24"/>
      <c r="ATD60" s="24"/>
      <c r="ATE60" s="24"/>
      <c r="ATF60" s="24"/>
      <c r="ATG60" s="24"/>
      <c r="ATH60" s="24"/>
      <c r="ATI60" s="24"/>
      <c r="ATJ60" s="24"/>
      <c r="ATK60" s="24"/>
      <c r="ATL60" s="24"/>
      <c r="ATM60" s="24"/>
      <c r="ATN60" s="24"/>
      <c r="ATO60" s="24"/>
      <c r="ATP60" s="24"/>
      <c r="ATQ60" s="24"/>
      <c r="ATR60" s="24"/>
      <c r="ATS60" s="24"/>
      <c r="ATT60" s="24"/>
      <c r="ATU60" s="24"/>
      <c r="ATV60" s="24"/>
      <c r="ATW60" s="24"/>
      <c r="ATX60" s="24"/>
      <c r="ATY60" s="24"/>
      <c r="ATZ60" s="24"/>
      <c r="AUA60" s="24"/>
      <c r="AUB60" s="24"/>
      <c r="AUC60" s="24"/>
      <c r="AUD60" s="24"/>
      <c r="AUE60" s="24"/>
      <c r="AUF60" s="24"/>
      <c r="AUG60" s="24"/>
      <c r="AUH60" s="24"/>
      <c r="AUI60" s="24"/>
      <c r="AUJ60" s="24"/>
      <c r="AUK60" s="24"/>
      <c r="AUL60" s="24"/>
      <c r="AUM60" s="24"/>
      <c r="AUN60" s="24"/>
      <c r="AUO60" s="24"/>
      <c r="AUP60" s="24"/>
      <c r="AUQ60" s="24"/>
      <c r="AUR60" s="24"/>
      <c r="AUS60" s="24"/>
      <c r="AUT60" s="24"/>
      <c r="AUU60" s="24"/>
      <c r="AUV60" s="24"/>
      <c r="AUW60" s="24"/>
      <c r="AUX60" s="24"/>
      <c r="AUY60" s="24"/>
      <c r="AUZ60" s="24"/>
      <c r="AVA60" s="24"/>
      <c r="AVB60" s="24"/>
      <c r="AVC60" s="24"/>
      <c r="AVD60" s="24"/>
      <c r="AVE60" s="24"/>
      <c r="AVF60" s="24"/>
      <c r="AVG60" s="24"/>
      <c r="AVH60" s="24"/>
      <c r="AVI60" s="24"/>
      <c r="AVJ60" s="24"/>
      <c r="AVK60" s="24"/>
      <c r="AVL60" s="24"/>
      <c r="AVM60" s="24"/>
      <c r="AVN60" s="24"/>
      <c r="AVO60" s="24"/>
      <c r="AVP60" s="24"/>
      <c r="AVQ60" s="24"/>
      <c r="AVR60" s="24"/>
      <c r="AVS60" s="24"/>
      <c r="AVT60" s="24"/>
      <c r="AVU60" s="24"/>
      <c r="AVV60" s="24"/>
      <c r="AVW60" s="24"/>
      <c r="AVX60" s="24"/>
      <c r="AVY60" s="24"/>
      <c r="AVZ60" s="24"/>
      <c r="AWA60" s="24"/>
      <c r="AWB60" s="24"/>
      <c r="AWC60" s="24"/>
      <c r="AWD60" s="24"/>
      <c r="AWE60" s="24"/>
      <c r="AWF60" s="24"/>
      <c r="AWG60" s="24"/>
      <c r="AWH60" s="24"/>
      <c r="AWI60" s="24"/>
      <c r="AWJ60" s="24"/>
      <c r="AWK60" s="24"/>
      <c r="AWL60" s="24"/>
      <c r="AWM60" s="24"/>
      <c r="AWN60" s="24"/>
      <c r="AWO60" s="24"/>
      <c r="AWP60" s="24"/>
      <c r="AWQ60" s="24"/>
      <c r="AWR60" s="24"/>
      <c r="AWS60" s="24"/>
      <c r="AWT60" s="24"/>
      <c r="AWU60" s="24"/>
      <c r="AWV60" s="24"/>
      <c r="AWW60" s="24"/>
      <c r="AWX60" s="24"/>
      <c r="AWY60" s="24"/>
      <c r="AWZ60" s="24"/>
      <c r="AXA60" s="24"/>
      <c r="AXB60" s="24"/>
      <c r="AXC60" s="24"/>
      <c r="AXD60" s="24"/>
      <c r="AXE60" s="24"/>
      <c r="AXF60" s="24"/>
      <c r="AXG60" s="24"/>
      <c r="AXH60" s="24"/>
      <c r="AXI60" s="24"/>
      <c r="AXJ60" s="24"/>
      <c r="AXK60" s="24"/>
      <c r="AXL60" s="24"/>
      <c r="AXM60" s="24"/>
      <c r="AXN60" s="24"/>
      <c r="AXO60" s="24"/>
      <c r="AXP60" s="24"/>
      <c r="AXQ60" s="24"/>
      <c r="AXR60" s="24"/>
      <c r="AXS60" s="24"/>
      <c r="AXT60" s="24"/>
      <c r="AXU60" s="24"/>
      <c r="AXV60" s="24"/>
      <c r="AXW60" s="24"/>
      <c r="AXX60" s="24"/>
      <c r="AXY60" s="24"/>
      <c r="AXZ60" s="24"/>
      <c r="AYA60" s="24"/>
      <c r="AYB60" s="24"/>
      <c r="AYC60" s="24"/>
      <c r="AYD60" s="24"/>
      <c r="AYE60" s="24"/>
      <c r="AYF60" s="24"/>
      <c r="AYG60" s="24"/>
      <c r="AYH60" s="24"/>
      <c r="AYI60" s="24"/>
      <c r="AYJ60" s="24"/>
      <c r="AYK60" s="24"/>
      <c r="AYL60" s="24"/>
      <c r="AYM60" s="24"/>
      <c r="AYN60" s="24"/>
      <c r="AYO60" s="24"/>
      <c r="AYP60" s="24"/>
      <c r="AYQ60" s="24"/>
      <c r="AYR60" s="24"/>
      <c r="AYS60" s="24"/>
      <c r="AYT60" s="24"/>
      <c r="AYU60" s="24"/>
      <c r="AYV60" s="24"/>
      <c r="AYW60" s="24"/>
      <c r="AYX60" s="24"/>
      <c r="AYY60" s="24"/>
      <c r="AYZ60" s="24"/>
      <c r="AZA60" s="24"/>
      <c r="AZB60" s="24"/>
      <c r="AZC60" s="24"/>
      <c r="AZD60" s="24"/>
      <c r="AZE60" s="24"/>
      <c r="AZF60" s="24"/>
      <c r="AZG60" s="24"/>
      <c r="AZH60" s="24"/>
      <c r="AZI60" s="24"/>
      <c r="AZJ60" s="24"/>
      <c r="AZK60" s="24"/>
      <c r="AZL60" s="24"/>
      <c r="AZM60" s="24"/>
      <c r="AZN60" s="24"/>
      <c r="AZO60" s="24"/>
      <c r="AZP60" s="24"/>
      <c r="AZQ60" s="24"/>
      <c r="AZR60" s="24"/>
      <c r="AZS60" s="24"/>
      <c r="AZT60" s="24"/>
      <c r="AZU60" s="24"/>
      <c r="AZV60" s="24"/>
      <c r="AZW60" s="24"/>
      <c r="AZX60" s="24"/>
      <c r="AZY60" s="24"/>
      <c r="AZZ60" s="24"/>
      <c r="BAA60" s="24"/>
      <c r="BAB60" s="24"/>
      <c r="BAC60" s="24"/>
      <c r="BAD60" s="24"/>
      <c r="BAE60" s="24"/>
      <c r="BAF60" s="24"/>
      <c r="BAG60" s="24"/>
      <c r="BAH60" s="24"/>
      <c r="BAI60" s="24"/>
      <c r="BAJ60" s="24"/>
      <c r="BAK60" s="24"/>
      <c r="BAL60" s="24"/>
      <c r="BAM60" s="24"/>
      <c r="BAN60" s="24"/>
      <c r="BAO60" s="24"/>
      <c r="BAP60" s="24"/>
      <c r="BAQ60" s="24"/>
      <c r="BAR60" s="24"/>
      <c r="BAS60" s="24"/>
      <c r="BAT60" s="24"/>
      <c r="BAU60" s="24"/>
      <c r="BAV60" s="24"/>
      <c r="BAW60" s="24"/>
      <c r="BAX60" s="24"/>
      <c r="BAY60" s="24"/>
      <c r="BAZ60" s="24"/>
      <c r="BBA60" s="24"/>
      <c r="BBB60" s="24"/>
      <c r="BBC60" s="24"/>
      <c r="BBD60" s="24"/>
      <c r="BBE60" s="24"/>
      <c r="BBF60" s="24"/>
      <c r="BBG60" s="24"/>
      <c r="BBH60" s="24"/>
      <c r="BBI60" s="24"/>
      <c r="BBJ60" s="24"/>
      <c r="BBK60" s="24"/>
      <c r="BBL60" s="24"/>
      <c r="BBM60" s="24"/>
      <c r="BBN60" s="24"/>
      <c r="BBO60" s="24"/>
      <c r="BBP60" s="24"/>
      <c r="BBQ60" s="24"/>
      <c r="BBR60" s="24"/>
      <c r="BBS60" s="24"/>
      <c r="BBT60" s="24"/>
      <c r="BBU60" s="24"/>
      <c r="BBV60" s="24"/>
      <c r="BBW60" s="24"/>
      <c r="BBX60" s="24"/>
      <c r="BBY60" s="24"/>
      <c r="BBZ60" s="24"/>
      <c r="BCA60" s="24"/>
      <c r="BCB60" s="24"/>
      <c r="BCC60" s="24"/>
      <c r="BCD60" s="24"/>
      <c r="BCE60" s="24"/>
      <c r="BCF60" s="24"/>
      <c r="BCG60" s="24"/>
      <c r="BCH60" s="24"/>
      <c r="BCI60" s="24"/>
      <c r="BCJ60" s="24"/>
      <c r="BCK60" s="24"/>
      <c r="BCL60" s="24"/>
      <c r="BCM60" s="24"/>
      <c r="BCN60" s="24"/>
      <c r="BCO60" s="24"/>
      <c r="BCP60" s="24"/>
      <c r="BCQ60" s="24"/>
      <c r="BCR60" s="24"/>
      <c r="BCS60" s="24"/>
      <c r="BCT60" s="24"/>
      <c r="BCU60" s="24"/>
      <c r="BCV60" s="24"/>
      <c r="BCW60" s="24"/>
      <c r="BCX60" s="24"/>
      <c r="BCY60" s="24"/>
      <c r="BCZ60" s="24"/>
      <c r="BDA60" s="24"/>
      <c r="BDB60" s="24"/>
      <c r="BDC60" s="24"/>
      <c r="BDD60" s="24"/>
      <c r="BDE60" s="24"/>
      <c r="BDF60" s="24"/>
      <c r="BDG60" s="24"/>
      <c r="BDH60" s="24"/>
      <c r="BDI60" s="24"/>
      <c r="BDJ60" s="24"/>
      <c r="BDK60" s="24"/>
      <c r="BDL60" s="24"/>
      <c r="BDM60" s="24"/>
      <c r="BDN60" s="24"/>
      <c r="BDO60" s="24"/>
      <c r="BDP60" s="24"/>
      <c r="BDQ60" s="24"/>
      <c r="BDR60" s="24"/>
      <c r="BDS60" s="24"/>
      <c r="BDT60" s="24"/>
      <c r="BDU60" s="24"/>
      <c r="BDV60" s="24"/>
      <c r="BDW60" s="24"/>
      <c r="BDX60" s="24"/>
      <c r="BDY60" s="24"/>
      <c r="BDZ60" s="24"/>
      <c r="BEA60" s="24"/>
      <c r="BEB60" s="24"/>
      <c r="BEC60" s="24"/>
      <c r="BED60" s="24"/>
      <c r="BEE60" s="24"/>
      <c r="BEF60" s="24"/>
      <c r="BEG60" s="24"/>
      <c r="BEH60" s="24"/>
      <c r="BEI60" s="24"/>
      <c r="BEJ60" s="24"/>
      <c r="BEK60" s="24"/>
      <c r="BEL60" s="24"/>
      <c r="BEM60" s="24"/>
      <c r="BEN60" s="24"/>
      <c r="BEO60" s="24"/>
      <c r="BEP60" s="24"/>
      <c r="BEQ60" s="24"/>
      <c r="BER60" s="24"/>
      <c r="BES60" s="24"/>
      <c r="BET60" s="24"/>
      <c r="BEU60" s="24"/>
      <c r="BEV60" s="24"/>
      <c r="BEW60" s="24"/>
      <c r="BEX60" s="24"/>
      <c r="BEY60" s="24"/>
      <c r="BEZ60" s="24"/>
      <c r="BFA60" s="24"/>
      <c r="BFB60" s="24"/>
      <c r="BFC60" s="24"/>
      <c r="BFD60" s="24"/>
      <c r="BFE60" s="24"/>
      <c r="BFF60" s="24"/>
      <c r="BFG60" s="24"/>
      <c r="BFH60" s="24"/>
      <c r="BFI60" s="24"/>
      <c r="BFJ60" s="24"/>
      <c r="BFK60" s="24"/>
      <c r="BFL60" s="24"/>
      <c r="BFM60" s="24"/>
      <c r="BFN60" s="24"/>
      <c r="BFO60" s="24"/>
      <c r="BFP60" s="24"/>
      <c r="BFQ60" s="24"/>
      <c r="BFR60" s="24"/>
      <c r="BFS60" s="24"/>
      <c r="BFT60" s="24"/>
      <c r="BFU60" s="24"/>
      <c r="BFV60" s="24"/>
      <c r="BFW60" s="24"/>
      <c r="BFX60" s="24"/>
      <c r="BFY60" s="24"/>
      <c r="BFZ60" s="24"/>
      <c r="BGA60" s="24"/>
      <c r="BGB60" s="24"/>
      <c r="BGC60" s="24"/>
      <c r="BGD60" s="24"/>
      <c r="BGE60" s="24"/>
      <c r="BGF60" s="24"/>
      <c r="BGG60" s="24"/>
      <c r="BGH60" s="24"/>
      <c r="BGI60" s="24"/>
      <c r="BGJ60" s="24"/>
      <c r="BGK60" s="24"/>
      <c r="BGL60" s="24"/>
      <c r="BGM60" s="24"/>
      <c r="BGN60" s="24"/>
      <c r="BGO60" s="24"/>
      <c r="BGP60" s="24"/>
      <c r="BGQ60" s="24"/>
      <c r="BGR60" s="24"/>
      <c r="BGS60" s="24"/>
      <c r="BGT60" s="24"/>
      <c r="BGU60" s="24"/>
      <c r="BGV60" s="24"/>
      <c r="BGW60" s="24"/>
      <c r="BGX60" s="24"/>
      <c r="BGY60" s="24"/>
      <c r="BGZ60" s="24"/>
      <c r="BHA60" s="24"/>
      <c r="BHB60" s="24"/>
      <c r="BHC60" s="24"/>
      <c r="BHD60" s="24"/>
      <c r="BHE60" s="24"/>
      <c r="BHF60" s="24"/>
      <c r="BHG60" s="24"/>
      <c r="BHH60" s="24"/>
      <c r="BHI60" s="24"/>
      <c r="BHJ60" s="24"/>
      <c r="BHK60" s="24"/>
      <c r="BHL60" s="24"/>
      <c r="BHM60" s="24"/>
      <c r="BHN60" s="24"/>
      <c r="BHO60" s="24"/>
      <c r="BHP60" s="24"/>
      <c r="BHQ60" s="24"/>
      <c r="BHR60" s="24"/>
      <c r="BHS60" s="24"/>
      <c r="BHT60" s="24"/>
      <c r="BHU60" s="24"/>
      <c r="BHV60" s="24"/>
      <c r="BHW60" s="24"/>
      <c r="BHX60" s="24"/>
      <c r="BHY60" s="24"/>
      <c r="BHZ60" s="24"/>
      <c r="BIA60" s="24"/>
      <c r="BIB60" s="24"/>
      <c r="BIC60" s="24"/>
      <c r="BID60" s="24"/>
      <c r="BIE60" s="24"/>
      <c r="BIF60" s="24"/>
      <c r="BIG60" s="24"/>
      <c r="BIH60" s="24"/>
      <c r="BII60" s="24"/>
      <c r="BIJ60" s="24"/>
      <c r="BIK60" s="24"/>
      <c r="BIL60" s="24"/>
      <c r="BIM60" s="24"/>
      <c r="BIN60" s="24"/>
      <c r="BIO60" s="24"/>
      <c r="BIP60" s="24"/>
      <c r="BIQ60" s="24"/>
      <c r="BIR60" s="24"/>
      <c r="BIS60" s="24"/>
      <c r="BIT60" s="24"/>
      <c r="BIU60" s="24"/>
      <c r="BIV60" s="24"/>
      <c r="BIW60" s="24"/>
      <c r="BIX60" s="24"/>
      <c r="BIY60" s="24"/>
      <c r="BIZ60" s="24"/>
      <c r="BJA60" s="24"/>
      <c r="BJB60" s="24"/>
      <c r="BJC60" s="24"/>
      <c r="BJD60" s="24"/>
      <c r="BJE60" s="24"/>
      <c r="BJF60" s="24"/>
      <c r="BJG60" s="24"/>
      <c r="BJH60" s="24"/>
      <c r="BJI60" s="24"/>
      <c r="BJJ60" s="24"/>
      <c r="BJK60" s="24"/>
      <c r="BJL60" s="24"/>
      <c r="BJM60" s="24"/>
      <c r="BJN60" s="24"/>
      <c r="BJO60" s="24"/>
      <c r="BJP60" s="24"/>
      <c r="BJQ60" s="24"/>
      <c r="BJR60" s="24"/>
      <c r="BJS60" s="24"/>
      <c r="BJT60" s="24"/>
      <c r="BJU60" s="24"/>
      <c r="BJV60" s="24"/>
      <c r="BJW60" s="24"/>
      <c r="BJX60" s="24"/>
      <c r="BJY60" s="24"/>
      <c r="BJZ60" s="24"/>
      <c r="BKA60" s="24"/>
      <c r="BKB60" s="24"/>
      <c r="BKC60" s="24"/>
      <c r="BKD60" s="24"/>
      <c r="BKE60" s="24"/>
      <c r="BKF60" s="24"/>
      <c r="BKG60" s="24"/>
      <c r="BKH60" s="24"/>
      <c r="BKI60" s="24"/>
      <c r="BKJ60" s="24"/>
      <c r="BKK60" s="24"/>
      <c r="BKL60" s="24"/>
      <c r="BKM60" s="24"/>
      <c r="BKN60" s="24"/>
      <c r="BKO60" s="24"/>
      <c r="BKP60" s="24"/>
      <c r="BKQ60" s="24"/>
      <c r="BKR60" s="24"/>
      <c r="BKS60" s="24"/>
      <c r="BKT60" s="24"/>
      <c r="BKU60" s="24"/>
      <c r="BKV60" s="24"/>
      <c r="BKW60" s="24"/>
      <c r="BKX60" s="24"/>
      <c r="BKY60" s="24"/>
      <c r="BKZ60" s="24"/>
      <c r="BLA60" s="24"/>
      <c r="BLB60" s="24"/>
      <c r="BLC60" s="24"/>
      <c r="BLD60" s="24"/>
      <c r="BLE60" s="24"/>
      <c r="BLF60" s="24"/>
      <c r="BLG60" s="24"/>
      <c r="BLH60" s="24"/>
      <c r="BLI60" s="24"/>
      <c r="BLJ60" s="24"/>
      <c r="BLK60" s="24"/>
      <c r="BLL60" s="24"/>
      <c r="BLM60" s="24"/>
      <c r="BLN60" s="24"/>
      <c r="BLO60" s="24"/>
      <c r="BLP60" s="24"/>
      <c r="BLQ60" s="24"/>
      <c r="BLR60" s="24"/>
      <c r="BLS60" s="24"/>
      <c r="BLT60" s="24"/>
      <c r="BLU60" s="24"/>
      <c r="BLV60" s="24"/>
      <c r="BLW60" s="24"/>
      <c r="BLX60" s="24"/>
      <c r="BLY60" s="24"/>
      <c r="BLZ60" s="24"/>
      <c r="BMA60" s="24"/>
      <c r="BMB60" s="24"/>
      <c r="BMC60" s="24"/>
      <c r="BMD60" s="24"/>
      <c r="BME60" s="24"/>
      <c r="BMF60" s="24"/>
      <c r="BMG60" s="24"/>
      <c r="BMH60" s="24"/>
      <c r="BMI60" s="24"/>
      <c r="BMJ60" s="24"/>
      <c r="BMK60" s="24"/>
      <c r="BML60" s="24"/>
      <c r="BMM60" s="24"/>
      <c r="BMN60" s="24"/>
      <c r="BMO60" s="24"/>
      <c r="BMP60" s="24"/>
      <c r="BMQ60" s="24"/>
      <c r="BMR60" s="24"/>
      <c r="BMS60" s="24"/>
      <c r="BMT60" s="24"/>
      <c r="BMU60" s="24"/>
      <c r="BMV60" s="24"/>
      <c r="BMW60" s="24"/>
      <c r="BMX60" s="24"/>
      <c r="BMY60" s="24"/>
      <c r="BMZ60" s="24"/>
      <c r="BNA60" s="24"/>
      <c r="BNB60" s="24"/>
      <c r="BNC60" s="24"/>
      <c r="BND60" s="24"/>
      <c r="BNE60" s="24"/>
      <c r="BNF60" s="24"/>
      <c r="BNG60" s="24"/>
      <c r="BNH60" s="24"/>
      <c r="BNI60" s="24"/>
      <c r="BNJ60" s="24"/>
      <c r="BNK60" s="24"/>
      <c r="BNL60" s="24"/>
      <c r="BNM60" s="24"/>
      <c r="BNN60" s="24"/>
      <c r="BNO60" s="24"/>
      <c r="BNP60" s="24"/>
      <c r="BNQ60" s="24"/>
      <c r="BNR60" s="24"/>
      <c r="BNS60" s="24"/>
      <c r="BNT60" s="24"/>
      <c r="BNU60" s="24"/>
      <c r="BNV60" s="24"/>
      <c r="BNW60" s="24"/>
      <c r="BNX60" s="24"/>
      <c r="BNY60" s="24"/>
      <c r="BNZ60" s="24"/>
      <c r="BOA60" s="24"/>
      <c r="BOB60" s="24"/>
      <c r="BOC60" s="24"/>
      <c r="BOD60" s="24"/>
      <c r="BOE60" s="24"/>
      <c r="BOF60" s="24"/>
      <c r="BOG60" s="24"/>
      <c r="BOH60" s="24"/>
      <c r="BOI60" s="24"/>
      <c r="BOJ60" s="24"/>
      <c r="BOK60" s="24"/>
      <c r="BOL60" s="24"/>
      <c r="BOM60" s="24"/>
      <c r="BON60" s="24"/>
      <c r="BOO60" s="24"/>
      <c r="BOP60" s="24"/>
      <c r="BOQ60" s="24"/>
      <c r="BOR60" s="24"/>
      <c r="BOS60" s="24"/>
      <c r="BOT60" s="24"/>
      <c r="BOU60" s="24"/>
      <c r="BOV60" s="24"/>
      <c r="BOW60" s="24"/>
      <c r="BOX60" s="24"/>
      <c r="BOY60" s="24"/>
      <c r="BOZ60" s="24"/>
      <c r="BPA60" s="24"/>
      <c r="BPB60" s="24"/>
      <c r="BPC60" s="24"/>
      <c r="BPD60" s="24"/>
      <c r="BPE60" s="24"/>
      <c r="BPF60" s="24"/>
      <c r="BPG60" s="24"/>
      <c r="BPH60" s="24"/>
      <c r="BPI60" s="24"/>
      <c r="BPJ60" s="24"/>
      <c r="BPK60" s="24"/>
      <c r="BPL60" s="24"/>
      <c r="BPM60" s="24"/>
      <c r="BPN60" s="24"/>
      <c r="BPO60" s="24"/>
      <c r="BPP60" s="24"/>
      <c r="BPQ60" s="24"/>
      <c r="BPR60" s="24"/>
      <c r="BPS60" s="24"/>
      <c r="BPT60" s="24"/>
      <c r="BPU60" s="24"/>
      <c r="BPV60" s="24"/>
      <c r="BPW60" s="24"/>
      <c r="BPX60" s="24"/>
      <c r="BPY60" s="24"/>
      <c r="BPZ60" s="24"/>
      <c r="BQA60" s="24"/>
      <c r="BQB60" s="24"/>
      <c r="BQC60" s="24"/>
      <c r="BQD60" s="24"/>
      <c r="BQE60" s="24"/>
      <c r="BQF60" s="24"/>
      <c r="BQG60" s="24"/>
      <c r="BQH60" s="24"/>
      <c r="BQI60" s="24"/>
      <c r="BQJ60" s="24"/>
      <c r="BQK60" s="24"/>
      <c r="BQL60" s="24"/>
      <c r="BQM60" s="24"/>
      <c r="BQN60" s="24"/>
      <c r="BQO60" s="24"/>
      <c r="BQP60" s="24"/>
      <c r="BQQ60" s="24"/>
      <c r="BQR60" s="24"/>
      <c r="BQS60" s="24"/>
      <c r="BQT60" s="24"/>
      <c r="BQU60" s="24"/>
      <c r="BQV60" s="24"/>
      <c r="BQW60" s="24"/>
      <c r="BQX60" s="24"/>
      <c r="BQY60" s="24"/>
      <c r="BQZ60" s="24"/>
      <c r="BRA60" s="24"/>
      <c r="BRB60" s="24"/>
      <c r="BRC60" s="24"/>
      <c r="BRD60" s="24"/>
      <c r="BRE60" s="24"/>
      <c r="BRF60" s="24"/>
      <c r="BRG60" s="24"/>
      <c r="BRH60" s="24"/>
      <c r="BRI60" s="24"/>
      <c r="BRJ60" s="24"/>
      <c r="BRK60" s="24"/>
      <c r="BRL60" s="24"/>
      <c r="BRM60" s="24"/>
      <c r="BRN60" s="24"/>
      <c r="BRO60" s="24"/>
      <c r="BRP60" s="24"/>
      <c r="BRQ60" s="24"/>
      <c r="BRR60" s="24"/>
      <c r="BRS60" s="24"/>
      <c r="BRT60" s="24"/>
      <c r="BRU60" s="24"/>
      <c r="BRV60" s="24"/>
      <c r="BRW60" s="24"/>
      <c r="BRX60" s="24"/>
      <c r="BRY60" s="24"/>
      <c r="BRZ60" s="24"/>
      <c r="BSA60" s="24"/>
      <c r="BSB60" s="24"/>
      <c r="BSC60" s="24"/>
      <c r="BSD60" s="24"/>
      <c r="BSE60" s="24"/>
      <c r="BSF60" s="24"/>
      <c r="BSG60" s="24"/>
      <c r="BSH60" s="24"/>
      <c r="BSI60" s="24"/>
      <c r="BSJ60" s="24"/>
      <c r="BSK60" s="24"/>
      <c r="BSL60" s="24"/>
      <c r="BSM60" s="24"/>
      <c r="BSN60" s="24"/>
      <c r="BSO60" s="24"/>
      <c r="BSP60" s="24"/>
      <c r="BSQ60" s="24"/>
      <c r="BSR60" s="24"/>
      <c r="BSS60" s="24"/>
      <c r="BST60" s="24"/>
      <c r="BSU60" s="24"/>
      <c r="BSV60" s="24"/>
      <c r="BSW60" s="24"/>
      <c r="BSX60" s="24"/>
      <c r="BSY60" s="24"/>
      <c r="BSZ60" s="24"/>
      <c r="BTA60" s="24"/>
      <c r="BTB60" s="24"/>
      <c r="BTC60" s="24"/>
      <c r="BTD60" s="24"/>
      <c r="BTE60" s="24"/>
      <c r="BTF60" s="24"/>
      <c r="BTG60" s="24"/>
      <c r="BTH60" s="24"/>
      <c r="BTI60" s="24"/>
      <c r="BTJ60" s="24"/>
      <c r="BTK60" s="24"/>
      <c r="BTL60" s="24"/>
      <c r="BTM60" s="24"/>
      <c r="BTN60" s="24"/>
      <c r="BTO60" s="24"/>
      <c r="BTP60" s="24"/>
      <c r="BTQ60" s="24"/>
      <c r="BTR60" s="24"/>
      <c r="BTS60" s="24"/>
      <c r="BTT60" s="24"/>
      <c r="BTU60" s="24"/>
      <c r="BTV60" s="24"/>
      <c r="BTW60" s="24"/>
      <c r="BTX60" s="24"/>
      <c r="BTY60" s="24"/>
      <c r="BTZ60" s="24"/>
      <c r="BUA60" s="24"/>
      <c r="BUB60" s="24"/>
      <c r="BUC60" s="24"/>
      <c r="BUD60" s="24"/>
      <c r="BUE60" s="24"/>
      <c r="BUF60" s="24"/>
      <c r="BUG60" s="24"/>
      <c r="BUH60" s="24"/>
      <c r="BUI60" s="24"/>
      <c r="BUJ60" s="24"/>
      <c r="BUK60" s="24"/>
      <c r="BUL60" s="24"/>
      <c r="BUM60" s="24"/>
      <c r="BUN60" s="24"/>
      <c r="BUO60" s="24"/>
      <c r="BUP60" s="24"/>
      <c r="BUQ60" s="24"/>
      <c r="BUR60" s="24"/>
      <c r="BUS60" s="24"/>
      <c r="BUT60" s="24"/>
      <c r="BUU60" s="24"/>
      <c r="BUV60" s="24"/>
      <c r="BUW60" s="24"/>
      <c r="BUX60" s="24"/>
      <c r="BUY60" s="24"/>
      <c r="BUZ60" s="24"/>
      <c r="BVA60" s="24"/>
      <c r="BVB60" s="24"/>
      <c r="BVC60" s="24"/>
      <c r="BVD60" s="24"/>
      <c r="BVE60" s="24"/>
      <c r="BVF60" s="24"/>
      <c r="BVG60" s="24"/>
      <c r="BVH60" s="24"/>
      <c r="BVI60" s="24"/>
      <c r="BVJ60" s="24"/>
      <c r="BVK60" s="24"/>
      <c r="BVL60" s="24"/>
      <c r="BVM60" s="24"/>
      <c r="BVN60" s="24"/>
      <c r="BVO60" s="24"/>
      <c r="BVP60" s="24"/>
      <c r="BVQ60" s="24"/>
      <c r="BVR60" s="24"/>
      <c r="BVS60" s="24"/>
      <c r="BVT60" s="24"/>
      <c r="BVU60" s="24"/>
      <c r="BVV60" s="24"/>
      <c r="BVW60" s="24"/>
      <c r="BVX60" s="24"/>
      <c r="BVY60" s="24"/>
      <c r="BVZ60" s="24"/>
      <c r="BWA60" s="24"/>
      <c r="BWB60" s="24"/>
      <c r="BWC60" s="24"/>
      <c r="BWD60" s="24"/>
      <c r="BWE60" s="24"/>
      <c r="BWF60" s="24"/>
      <c r="BWG60" s="24"/>
      <c r="BWH60" s="24"/>
      <c r="BWI60" s="24"/>
      <c r="BWJ60" s="24"/>
      <c r="BWK60" s="24"/>
      <c r="BWL60" s="24"/>
      <c r="BWM60" s="24"/>
      <c r="BWN60" s="24"/>
      <c r="BWO60" s="24"/>
      <c r="BWP60" s="24"/>
      <c r="BWQ60" s="24"/>
      <c r="BWR60" s="24"/>
      <c r="BWS60" s="24"/>
      <c r="BWT60" s="24"/>
      <c r="BWU60" s="24"/>
      <c r="BWV60" s="24"/>
      <c r="BWW60" s="24"/>
      <c r="BWX60" s="24"/>
      <c r="BWY60" s="24"/>
      <c r="BWZ60" s="24"/>
      <c r="BXA60" s="24"/>
      <c r="BXB60" s="24"/>
      <c r="BXC60" s="24"/>
      <c r="BXD60" s="24"/>
      <c r="BXE60" s="24"/>
      <c r="BXF60" s="24"/>
      <c r="BXG60" s="24"/>
      <c r="BXH60" s="24"/>
      <c r="BXI60" s="24"/>
      <c r="BXJ60" s="24"/>
      <c r="BXK60" s="24"/>
      <c r="BXL60" s="24"/>
      <c r="BXM60" s="24"/>
      <c r="BXN60" s="24"/>
      <c r="BXO60" s="24"/>
      <c r="BXP60" s="24"/>
      <c r="BXQ60" s="24"/>
      <c r="BXR60" s="24"/>
      <c r="BXS60" s="24"/>
      <c r="BXT60" s="24"/>
      <c r="BXU60" s="24"/>
      <c r="BXV60" s="24"/>
      <c r="BXW60" s="24"/>
      <c r="BXX60" s="24"/>
      <c r="BXY60" s="24"/>
      <c r="BXZ60" s="24"/>
      <c r="BYA60" s="24"/>
      <c r="BYB60" s="24"/>
      <c r="BYC60" s="24"/>
      <c r="BYD60" s="24"/>
      <c r="BYE60" s="24"/>
      <c r="BYF60" s="24"/>
      <c r="BYG60" s="24"/>
      <c r="BYH60" s="24"/>
      <c r="BYI60" s="24"/>
      <c r="BYJ60" s="24"/>
      <c r="BYK60" s="24"/>
      <c r="BYL60" s="24"/>
      <c r="BYM60" s="24"/>
      <c r="BYN60" s="24"/>
      <c r="BYO60" s="24"/>
      <c r="BYP60" s="24"/>
      <c r="BYQ60" s="24"/>
      <c r="BYR60" s="24"/>
      <c r="BYS60" s="24"/>
      <c r="BYT60" s="24"/>
      <c r="BYU60" s="24"/>
      <c r="BYV60" s="24"/>
      <c r="BYW60" s="24"/>
      <c r="BYX60" s="24"/>
      <c r="BYY60" s="24"/>
      <c r="BYZ60" s="24"/>
      <c r="BZA60" s="24"/>
      <c r="BZB60" s="24"/>
      <c r="BZC60" s="24"/>
      <c r="BZD60" s="24"/>
      <c r="BZE60" s="24"/>
      <c r="BZF60" s="24"/>
      <c r="BZG60" s="24"/>
      <c r="BZH60" s="24"/>
      <c r="BZI60" s="24"/>
      <c r="BZJ60" s="24"/>
      <c r="BZK60" s="24"/>
      <c r="BZL60" s="24"/>
      <c r="BZM60" s="24"/>
      <c r="BZN60" s="24"/>
      <c r="BZO60" s="24"/>
      <c r="BZP60" s="24"/>
      <c r="BZQ60" s="24"/>
      <c r="BZR60" s="24"/>
      <c r="BZS60" s="24"/>
      <c r="BZT60" s="24"/>
      <c r="BZU60" s="24"/>
      <c r="BZV60" s="24"/>
      <c r="BZW60" s="24"/>
      <c r="BZX60" s="24"/>
      <c r="BZY60" s="24"/>
      <c r="BZZ60" s="24"/>
      <c r="CAA60" s="24"/>
      <c r="CAB60" s="24"/>
      <c r="CAC60" s="24"/>
      <c r="CAD60" s="24"/>
      <c r="CAE60" s="24"/>
      <c r="CAF60" s="24"/>
      <c r="CAG60" s="24"/>
      <c r="CAH60" s="24"/>
      <c r="CAI60" s="24"/>
      <c r="CAJ60" s="24"/>
      <c r="CAK60" s="24"/>
      <c r="CAL60" s="24"/>
      <c r="CAM60" s="24"/>
      <c r="CAN60" s="24"/>
      <c r="CAO60" s="24"/>
      <c r="CAP60" s="24"/>
      <c r="CAQ60" s="24"/>
      <c r="CAR60" s="24"/>
      <c r="CAS60" s="24"/>
      <c r="CAT60" s="24"/>
      <c r="CAU60" s="24"/>
      <c r="CAV60" s="24"/>
      <c r="CAW60" s="24"/>
      <c r="CAX60" s="24"/>
      <c r="CAY60" s="24"/>
      <c r="CAZ60" s="24"/>
      <c r="CBA60" s="24"/>
      <c r="CBB60" s="24"/>
      <c r="CBC60" s="24"/>
      <c r="CBD60" s="24"/>
      <c r="CBE60" s="24"/>
      <c r="CBF60" s="24"/>
      <c r="CBG60" s="24"/>
      <c r="CBH60" s="24"/>
      <c r="CBI60" s="24"/>
      <c r="CBJ60" s="24"/>
      <c r="CBK60" s="24"/>
      <c r="CBL60" s="24"/>
      <c r="CBM60" s="24"/>
      <c r="CBN60" s="24"/>
      <c r="CBO60" s="24"/>
      <c r="CBP60" s="24"/>
      <c r="CBQ60" s="24"/>
      <c r="CBR60" s="24"/>
      <c r="CBS60" s="24"/>
      <c r="CBT60" s="24"/>
      <c r="CBU60" s="24"/>
      <c r="CBV60" s="24"/>
      <c r="CBW60" s="24"/>
      <c r="CBX60" s="24"/>
      <c r="CBY60" s="24"/>
      <c r="CBZ60" s="24"/>
      <c r="CCA60" s="24"/>
      <c r="CCB60" s="24"/>
      <c r="CCC60" s="24"/>
      <c r="CCD60" s="24"/>
      <c r="CCE60" s="24"/>
      <c r="CCF60" s="24"/>
      <c r="CCG60" s="24"/>
      <c r="CCH60" s="24"/>
      <c r="CCI60" s="24"/>
      <c r="CCJ60" s="24"/>
      <c r="CCK60" s="24"/>
      <c r="CCL60" s="24"/>
      <c r="CCM60" s="24"/>
      <c r="CCN60" s="24"/>
      <c r="CCO60" s="24"/>
      <c r="CCP60" s="24"/>
      <c r="CCQ60" s="24"/>
      <c r="CCR60" s="24"/>
      <c r="CCS60" s="24"/>
      <c r="CCT60" s="24"/>
      <c r="CCU60" s="24"/>
      <c r="CCV60" s="24"/>
      <c r="CCW60" s="24"/>
      <c r="CCX60" s="24"/>
      <c r="CCY60" s="24"/>
      <c r="CCZ60" s="24"/>
      <c r="CDA60" s="24"/>
      <c r="CDB60" s="24"/>
      <c r="CDC60" s="24"/>
      <c r="CDD60" s="24"/>
      <c r="CDE60" s="24"/>
      <c r="CDF60" s="24"/>
      <c r="CDG60" s="24"/>
      <c r="CDH60" s="24"/>
      <c r="CDI60" s="24"/>
      <c r="CDJ60" s="24"/>
      <c r="CDK60" s="24"/>
      <c r="CDL60" s="24"/>
      <c r="CDM60" s="24"/>
      <c r="CDN60" s="24"/>
      <c r="CDO60" s="24"/>
      <c r="CDP60" s="24"/>
      <c r="CDQ60" s="24"/>
      <c r="CDR60" s="24"/>
      <c r="CDS60" s="24"/>
      <c r="CDT60" s="24"/>
      <c r="CDU60" s="24"/>
      <c r="CDV60" s="24"/>
      <c r="CDW60" s="24"/>
      <c r="CDX60" s="24"/>
      <c r="CDY60" s="24"/>
      <c r="CDZ60" s="24"/>
      <c r="CEA60" s="24"/>
      <c r="CEB60" s="24"/>
      <c r="CEC60" s="24"/>
      <c r="CED60" s="24"/>
      <c r="CEE60" s="24"/>
      <c r="CEF60" s="24"/>
      <c r="CEG60" s="24"/>
      <c r="CEH60" s="24"/>
      <c r="CEI60" s="24"/>
      <c r="CEJ60" s="24"/>
      <c r="CEK60" s="24"/>
      <c r="CEL60" s="24"/>
      <c r="CEM60" s="24"/>
      <c r="CEN60" s="24"/>
      <c r="CEO60" s="24"/>
      <c r="CEP60" s="24"/>
      <c r="CEQ60" s="24"/>
      <c r="CER60" s="24"/>
      <c r="CES60" s="24"/>
      <c r="CET60" s="24"/>
      <c r="CEU60" s="24"/>
      <c r="CEV60" s="24"/>
      <c r="CEW60" s="24"/>
      <c r="CEX60" s="24"/>
      <c r="CEY60" s="24"/>
      <c r="CEZ60" s="24"/>
      <c r="CFA60" s="24"/>
      <c r="CFB60" s="24"/>
      <c r="CFC60" s="24"/>
      <c r="CFD60" s="24"/>
      <c r="CFE60" s="24"/>
      <c r="CFF60" s="24"/>
      <c r="CFG60" s="24"/>
      <c r="CFH60" s="24"/>
      <c r="CFI60" s="24"/>
      <c r="CFJ60" s="24"/>
      <c r="CFK60" s="24"/>
      <c r="CFL60" s="24"/>
      <c r="CFM60" s="24"/>
      <c r="CFN60" s="24"/>
      <c r="CFO60" s="24"/>
      <c r="CFP60" s="24"/>
      <c r="CFQ60" s="24"/>
      <c r="CFR60" s="24"/>
      <c r="CFS60" s="24"/>
      <c r="CFT60" s="24"/>
      <c r="CFU60" s="24"/>
      <c r="CFV60" s="24"/>
      <c r="CFW60" s="24"/>
      <c r="CFX60" s="24"/>
      <c r="CFY60" s="24"/>
      <c r="CFZ60" s="24"/>
      <c r="CGA60" s="24"/>
      <c r="CGB60" s="24"/>
      <c r="CGC60" s="24"/>
      <c r="CGD60" s="24"/>
      <c r="CGE60" s="24"/>
      <c r="CGF60" s="24"/>
      <c r="CGG60" s="24"/>
      <c r="CGH60" s="24"/>
      <c r="CGI60" s="24"/>
      <c r="CGJ60" s="24"/>
      <c r="CGK60" s="24"/>
      <c r="CGL60" s="24"/>
      <c r="CGM60" s="24"/>
      <c r="CGN60" s="24"/>
      <c r="CGO60" s="24"/>
      <c r="CGP60" s="24"/>
      <c r="CGQ60" s="24"/>
      <c r="CGR60" s="24"/>
      <c r="CGS60" s="24"/>
      <c r="CGT60" s="24"/>
      <c r="CGU60" s="24"/>
      <c r="CGV60" s="24"/>
      <c r="CGW60" s="24"/>
      <c r="CGX60" s="24"/>
      <c r="CGY60" s="24"/>
      <c r="CGZ60" s="24"/>
      <c r="CHA60" s="24"/>
      <c r="CHB60" s="24"/>
      <c r="CHC60" s="24"/>
      <c r="CHD60" s="24"/>
      <c r="CHE60" s="24"/>
      <c r="CHF60" s="24"/>
      <c r="CHG60" s="24"/>
      <c r="CHH60" s="24"/>
      <c r="CHI60" s="24"/>
      <c r="CHJ60" s="24"/>
      <c r="CHK60" s="24"/>
      <c r="CHL60" s="24"/>
      <c r="CHM60" s="24"/>
      <c r="CHN60" s="24"/>
      <c r="CHO60" s="24"/>
      <c r="CHP60" s="24"/>
      <c r="CHQ60" s="24"/>
      <c r="CHR60" s="24"/>
      <c r="CHS60" s="24"/>
      <c r="CHT60" s="24"/>
      <c r="CHU60" s="24"/>
      <c r="CHV60" s="24"/>
      <c r="CHW60" s="24"/>
      <c r="CHX60" s="24"/>
      <c r="CHY60" s="24"/>
      <c r="CHZ60" s="24"/>
      <c r="CIA60" s="24"/>
      <c r="CIB60" s="24"/>
      <c r="CIC60" s="24"/>
      <c r="CID60" s="24"/>
      <c r="CIE60" s="24"/>
      <c r="CIF60" s="24"/>
      <c r="CIG60" s="24"/>
      <c r="CIH60" s="24"/>
      <c r="CII60" s="24"/>
      <c r="CIJ60" s="24"/>
      <c r="CIK60" s="24"/>
      <c r="CIL60" s="24"/>
      <c r="CIM60" s="24"/>
      <c r="CIN60" s="24"/>
      <c r="CIO60" s="24"/>
      <c r="CIP60" s="24"/>
      <c r="CIQ60" s="24"/>
      <c r="CIR60" s="24"/>
      <c r="CIS60" s="24"/>
      <c r="CIT60" s="24"/>
      <c r="CIU60" s="24"/>
      <c r="CIV60" s="24"/>
      <c r="CIW60" s="24"/>
      <c r="CIX60" s="24"/>
      <c r="CIY60" s="24"/>
      <c r="CIZ60" s="24"/>
      <c r="CJA60" s="24"/>
      <c r="CJB60" s="24"/>
      <c r="CJC60" s="24"/>
      <c r="CJD60" s="24"/>
      <c r="CJE60" s="24"/>
      <c r="CJF60" s="24"/>
      <c r="CJG60" s="24"/>
      <c r="CJH60" s="24"/>
      <c r="CJI60" s="24"/>
      <c r="CJJ60" s="24"/>
      <c r="CJK60" s="24"/>
      <c r="CJL60" s="24"/>
      <c r="CJM60" s="24"/>
      <c r="CJN60" s="24"/>
      <c r="CJO60" s="24"/>
      <c r="CJP60" s="24"/>
      <c r="CJQ60" s="24"/>
      <c r="CJR60" s="24"/>
      <c r="CJS60" s="24"/>
      <c r="CJT60" s="24"/>
      <c r="CJU60" s="24"/>
      <c r="CJV60" s="24"/>
      <c r="CJW60" s="24"/>
      <c r="CJX60" s="24"/>
      <c r="CJY60" s="24"/>
      <c r="CJZ60" s="24"/>
      <c r="CKA60" s="24"/>
      <c r="CKB60" s="24"/>
      <c r="CKC60" s="24"/>
      <c r="CKD60" s="24"/>
      <c r="CKE60" s="24"/>
      <c r="CKF60" s="24"/>
      <c r="CKG60" s="24"/>
      <c r="CKH60" s="24"/>
      <c r="CKI60" s="24"/>
      <c r="CKJ60" s="24"/>
      <c r="CKK60" s="24"/>
      <c r="CKL60" s="24"/>
      <c r="CKM60" s="24"/>
      <c r="CKN60" s="24"/>
      <c r="CKO60" s="24"/>
      <c r="CKP60" s="24"/>
      <c r="CKQ60" s="24"/>
      <c r="CKR60" s="24"/>
      <c r="CKS60" s="24"/>
      <c r="CKT60" s="24"/>
      <c r="CKU60" s="24"/>
      <c r="CKV60" s="24"/>
      <c r="CKW60" s="24"/>
      <c r="CKX60" s="24"/>
      <c r="CKY60" s="24"/>
      <c r="CKZ60" s="24"/>
      <c r="CLA60" s="24"/>
      <c r="CLB60" s="24"/>
      <c r="CLC60" s="24"/>
      <c r="CLD60" s="24"/>
      <c r="CLE60" s="24"/>
      <c r="CLF60" s="24"/>
      <c r="CLG60" s="24"/>
      <c r="CLH60" s="24"/>
      <c r="CLI60" s="24"/>
      <c r="CLJ60" s="24"/>
      <c r="CLK60" s="24"/>
      <c r="CLL60" s="24"/>
      <c r="CLM60" s="24"/>
      <c r="CLN60" s="24"/>
      <c r="CLO60" s="24"/>
      <c r="CLP60" s="24"/>
      <c r="CLQ60" s="24"/>
      <c r="CLR60" s="24"/>
      <c r="CLS60" s="24"/>
      <c r="CLT60" s="24"/>
      <c r="CLU60" s="24"/>
      <c r="CLV60" s="24"/>
      <c r="CLW60" s="24"/>
      <c r="CLX60" s="24"/>
      <c r="CLY60" s="24"/>
      <c r="CLZ60" s="24"/>
      <c r="CMA60" s="24"/>
      <c r="CMB60" s="24"/>
      <c r="CMC60" s="24"/>
      <c r="CMD60" s="24"/>
      <c r="CME60" s="24"/>
      <c r="CMF60" s="24"/>
      <c r="CMG60" s="24"/>
      <c r="CMH60" s="24"/>
      <c r="CMI60" s="24"/>
      <c r="CMJ60" s="24"/>
      <c r="CMK60" s="24"/>
      <c r="CML60" s="24"/>
      <c r="CMM60" s="24"/>
      <c r="CMN60" s="24"/>
      <c r="CMO60" s="24"/>
      <c r="CMP60" s="24"/>
      <c r="CMQ60" s="24"/>
      <c r="CMR60" s="24"/>
      <c r="CMS60" s="24"/>
      <c r="CMT60" s="24"/>
      <c r="CMU60" s="24"/>
      <c r="CMV60" s="24"/>
      <c r="CMW60" s="24"/>
      <c r="CMX60" s="24"/>
      <c r="CMY60" s="24"/>
      <c r="CMZ60" s="24"/>
      <c r="CNA60" s="24"/>
      <c r="CNB60" s="24"/>
      <c r="CNC60" s="24"/>
      <c r="CND60" s="24"/>
      <c r="CNE60" s="24"/>
      <c r="CNF60" s="24"/>
      <c r="CNG60" s="24"/>
      <c r="CNH60" s="24"/>
      <c r="CNI60" s="24"/>
      <c r="CNJ60" s="24"/>
      <c r="CNK60" s="24"/>
      <c r="CNL60" s="24"/>
      <c r="CNM60" s="24"/>
      <c r="CNN60" s="24"/>
      <c r="CNO60" s="24"/>
      <c r="CNP60" s="24"/>
      <c r="CNQ60" s="24"/>
      <c r="CNR60" s="24"/>
      <c r="CNS60" s="24"/>
      <c r="CNT60" s="24"/>
      <c r="CNU60" s="24"/>
      <c r="CNV60" s="24"/>
      <c r="CNW60" s="24"/>
      <c r="CNX60" s="24"/>
      <c r="CNY60" s="24"/>
      <c r="CNZ60" s="24"/>
      <c r="COA60" s="24"/>
      <c r="COB60" s="24"/>
      <c r="COC60" s="24"/>
      <c r="COD60" s="24"/>
      <c r="COE60" s="24"/>
      <c r="COF60" s="24"/>
      <c r="COG60" s="24"/>
      <c r="COH60" s="24"/>
      <c r="COI60" s="24"/>
      <c r="COJ60" s="24"/>
      <c r="COK60" s="24"/>
      <c r="COL60" s="24"/>
      <c r="COM60" s="24"/>
      <c r="CON60" s="24"/>
      <c r="COO60" s="24"/>
      <c r="COP60" s="24"/>
      <c r="COQ60" s="24"/>
      <c r="COR60" s="24"/>
      <c r="COS60" s="24"/>
      <c r="COT60" s="24"/>
      <c r="COU60" s="24"/>
      <c r="COV60" s="24"/>
      <c r="COW60" s="24"/>
      <c r="COX60" s="24"/>
      <c r="COY60" s="24"/>
      <c r="COZ60" s="24"/>
      <c r="CPA60" s="24"/>
      <c r="CPB60" s="24"/>
      <c r="CPC60" s="24"/>
      <c r="CPD60" s="24"/>
      <c r="CPE60" s="24"/>
      <c r="CPF60" s="24"/>
      <c r="CPG60" s="24"/>
      <c r="CPH60" s="24"/>
      <c r="CPI60" s="24"/>
      <c r="CPJ60" s="24"/>
      <c r="CPK60" s="24"/>
      <c r="CPL60" s="24"/>
      <c r="CPM60" s="24"/>
      <c r="CPN60" s="24"/>
      <c r="CPO60" s="24"/>
      <c r="CPP60" s="24"/>
      <c r="CPQ60" s="24"/>
      <c r="CPR60" s="24"/>
      <c r="CPS60" s="24"/>
      <c r="CPT60" s="24"/>
      <c r="CPU60" s="24"/>
      <c r="CPV60" s="24"/>
      <c r="CPW60" s="24"/>
      <c r="CPX60" s="24"/>
      <c r="CPY60" s="24"/>
      <c r="CPZ60" s="24"/>
      <c r="CQA60" s="24"/>
      <c r="CQB60" s="24"/>
      <c r="CQC60" s="24"/>
      <c r="CQD60" s="24"/>
      <c r="CQE60" s="24"/>
      <c r="CQF60" s="24"/>
      <c r="CQG60" s="24"/>
      <c r="CQH60" s="24"/>
      <c r="CQI60" s="24"/>
      <c r="CQJ60" s="24"/>
      <c r="CQK60" s="24"/>
      <c r="CQL60" s="24"/>
      <c r="CQM60" s="24"/>
      <c r="CQN60" s="24"/>
      <c r="CQO60" s="24"/>
      <c r="CQP60" s="24"/>
      <c r="CQQ60" s="24"/>
      <c r="CQR60" s="24"/>
      <c r="CQS60" s="24"/>
      <c r="CQT60" s="24"/>
      <c r="CQU60" s="24"/>
      <c r="CQV60" s="24"/>
      <c r="CQW60" s="24"/>
      <c r="CQX60" s="24"/>
      <c r="CQY60" s="24"/>
      <c r="CQZ60" s="24"/>
      <c r="CRA60" s="24"/>
      <c r="CRB60" s="24"/>
      <c r="CRC60" s="24"/>
      <c r="CRD60" s="24"/>
      <c r="CRE60" s="24"/>
      <c r="CRF60" s="24"/>
      <c r="CRG60" s="24"/>
      <c r="CRH60" s="24"/>
      <c r="CRI60" s="24"/>
      <c r="CRJ60" s="24"/>
      <c r="CRK60" s="24"/>
      <c r="CRL60" s="24"/>
      <c r="CRM60" s="24"/>
      <c r="CRN60" s="24"/>
      <c r="CRO60" s="24"/>
      <c r="CRP60" s="24"/>
      <c r="CRQ60" s="24"/>
      <c r="CRR60" s="24"/>
      <c r="CRS60" s="24"/>
      <c r="CRT60" s="24"/>
      <c r="CRU60" s="24"/>
      <c r="CRV60" s="24"/>
      <c r="CRW60" s="24"/>
      <c r="CRX60" s="24"/>
      <c r="CRY60" s="24"/>
      <c r="CRZ60" s="24"/>
      <c r="CSA60" s="24"/>
      <c r="CSB60" s="24"/>
      <c r="CSC60" s="24"/>
      <c r="CSD60" s="24"/>
      <c r="CSE60" s="24"/>
      <c r="CSF60" s="24"/>
      <c r="CSG60" s="24"/>
      <c r="CSH60" s="24"/>
      <c r="CSI60" s="24"/>
      <c r="CSJ60" s="24"/>
      <c r="CSK60" s="24"/>
      <c r="CSL60" s="24"/>
      <c r="CSM60" s="24"/>
      <c r="CSN60" s="24"/>
      <c r="CSO60" s="24"/>
      <c r="CSP60" s="24"/>
      <c r="CSQ60" s="24"/>
      <c r="CSR60" s="24"/>
      <c r="CSS60" s="24"/>
      <c r="CST60" s="24"/>
      <c r="CSU60" s="24"/>
      <c r="CSV60" s="24"/>
      <c r="CSW60" s="24"/>
      <c r="CSX60" s="24"/>
      <c r="CSY60" s="24"/>
      <c r="CSZ60" s="24"/>
      <c r="CTA60" s="24"/>
      <c r="CTB60" s="24"/>
      <c r="CTC60" s="24"/>
      <c r="CTD60" s="24"/>
      <c r="CTE60" s="24"/>
      <c r="CTF60" s="24"/>
      <c r="CTG60" s="24"/>
      <c r="CTH60" s="24"/>
      <c r="CTI60" s="24"/>
      <c r="CTJ60" s="24"/>
      <c r="CTK60" s="24"/>
      <c r="CTL60" s="24"/>
      <c r="CTM60" s="24"/>
      <c r="CTN60" s="24"/>
      <c r="CTO60" s="24"/>
      <c r="CTP60" s="24"/>
      <c r="CTQ60" s="24"/>
      <c r="CTR60" s="24"/>
      <c r="CTS60" s="24"/>
      <c r="CTT60" s="24"/>
      <c r="CTU60" s="24"/>
      <c r="CTV60" s="24"/>
      <c r="CTW60" s="24"/>
      <c r="CTX60" s="24"/>
      <c r="CTY60" s="24"/>
      <c r="CTZ60" s="24"/>
      <c r="CUA60" s="24"/>
      <c r="CUB60" s="24"/>
      <c r="CUC60" s="24"/>
      <c r="CUD60" s="24"/>
      <c r="CUE60" s="24"/>
      <c r="CUF60" s="24"/>
      <c r="CUG60" s="24"/>
      <c r="CUH60" s="24"/>
      <c r="CUI60" s="24"/>
      <c r="CUJ60" s="24"/>
      <c r="CUK60" s="24"/>
      <c r="CUL60" s="24"/>
      <c r="CUM60" s="24"/>
      <c r="CUN60" s="24"/>
      <c r="CUO60" s="24"/>
      <c r="CUP60" s="24"/>
      <c r="CUQ60" s="24"/>
      <c r="CUR60" s="24"/>
      <c r="CUS60" s="24"/>
      <c r="CUT60" s="24"/>
      <c r="CUU60" s="24"/>
      <c r="CUV60" s="24"/>
      <c r="CUW60" s="24"/>
      <c r="CUX60" s="24"/>
      <c r="CUY60" s="24"/>
      <c r="CUZ60" s="24"/>
      <c r="CVA60" s="24"/>
      <c r="CVB60" s="24"/>
      <c r="CVC60" s="24"/>
      <c r="CVD60" s="24"/>
      <c r="CVE60" s="24"/>
      <c r="CVF60" s="24"/>
      <c r="CVG60" s="24"/>
      <c r="CVH60" s="24"/>
      <c r="CVI60" s="24"/>
      <c r="CVJ60" s="24"/>
      <c r="CVK60" s="24"/>
      <c r="CVL60" s="24"/>
      <c r="CVM60" s="24"/>
      <c r="CVN60" s="24"/>
      <c r="CVO60" s="24"/>
      <c r="CVP60" s="24"/>
      <c r="CVQ60" s="24"/>
      <c r="CVR60" s="24"/>
      <c r="CVS60" s="24"/>
      <c r="CVT60" s="24"/>
      <c r="CVU60" s="24"/>
      <c r="CVV60" s="24"/>
      <c r="CVW60" s="24"/>
      <c r="CVX60" s="24"/>
      <c r="CVY60" s="24"/>
      <c r="CVZ60" s="24"/>
      <c r="CWA60" s="24"/>
      <c r="CWB60" s="24"/>
      <c r="CWC60" s="24"/>
      <c r="CWD60" s="24"/>
      <c r="CWE60" s="24"/>
      <c r="CWF60" s="24"/>
      <c r="CWG60" s="24"/>
      <c r="CWH60" s="24"/>
      <c r="CWI60" s="24"/>
      <c r="CWJ60" s="24"/>
      <c r="CWK60" s="24"/>
      <c r="CWL60" s="24"/>
      <c r="CWM60" s="24"/>
      <c r="CWN60" s="24"/>
      <c r="CWO60" s="24"/>
      <c r="CWP60" s="24"/>
      <c r="CWQ60" s="24"/>
      <c r="CWR60" s="24"/>
      <c r="CWS60" s="24"/>
      <c r="CWT60" s="24"/>
      <c r="CWU60" s="24"/>
      <c r="CWV60" s="24"/>
      <c r="CWW60" s="24"/>
      <c r="CWX60" s="24"/>
      <c r="CWY60" s="24"/>
      <c r="CWZ60" s="24"/>
      <c r="CXA60" s="24"/>
      <c r="CXB60" s="24"/>
      <c r="CXC60" s="24"/>
      <c r="CXD60" s="24"/>
      <c r="CXE60" s="24"/>
      <c r="CXF60" s="24"/>
      <c r="CXG60" s="24"/>
      <c r="CXH60" s="24"/>
      <c r="CXI60" s="24"/>
      <c r="CXJ60" s="24"/>
      <c r="CXK60" s="24"/>
      <c r="CXL60" s="24"/>
      <c r="CXM60" s="24"/>
      <c r="CXN60" s="24"/>
      <c r="CXO60" s="24"/>
      <c r="CXP60" s="24"/>
      <c r="CXQ60" s="24"/>
      <c r="CXR60" s="24"/>
      <c r="CXS60" s="24"/>
      <c r="CXT60" s="24"/>
      <c r="CXU60" s="24"/>
      <c r="CXV60" s="24"/>
      <c r="CXW60" s="24"/>
      <c r="CXX60" s="24"/>
      <c r="CXY60" s="24"/>
      <c r="CXZ60" s="24"/>
      <c r="CYA60" s="24"/>
      <c r="CYB60" s="24"/>
      <c r="CYC60" s="24"/>
      <c r="CYD60" s="24"/>
      <c r="CYE60" s="24"/>
      <c r="CYF60" s="24"/>
      <c r="CYG60" s="24"/>
      <c r="CYH60" s="24"/>
      <c r="CYI60" s="24"/>
      <c r="CYJ60" s="24"/>
      <c r="CYK60" s="24"/>
      <c r="CYL60" s="24"/>
      <c r="CYM60" s="24"/>
      <c r="CYN60" s="24"/>
      <c r="CYO60" s="24"/>
      <c r="CYP60" s="24"/>
      <c r="CYQ60" s="24"/>
      <c r="CYR60" s="24"/>
      <c r="CYS60" s="24"/>
      <c r="CYT60" s="24"/>
      <c r="CYU60" s="24"/>
      <c r="CYV60" s="24"/>
      <c r="CYW60" s="24"/>
      <c r="CYX60" s="24"/>
      <c r="CYY60" s="24"/>
      <c r="CYZ60" s="24"/>
      <c r="CZA60" s="24"/>
      <c r="CZB60" s="24"/>
      <c r="CZC60" s="24"/>
      <c r="CZD60" s="24"/>
      <c r="CZE60" s="24"/>
      <c r="CZF60" s="24"/>
      <c r="CZG60" s="24"/>
      <c r="CZH60" s="24"/>
      <c r="CZI60" s="24"/>
      <c r="CZJ60" s="24"/>
      <c r="CZK60" s="24"/>
      <c r="CZL60" s="24"/>
      <c r="CZM60" s="24"/>
      <c r="CZN60" s="24"/>
      <c r="CZO60" s="24"/>
      <c r="CZP60" s="24"/>
      <c r="CZQ60" s="24"/>
      <c r="CZR60" s="24"/>
      <c r="CZS60" s="24"/>
      <c r="CZT60" s="24"/>
      <c r="CZU60" s="24"/>
      <c r="CZV60" s="24"/>
      <c r="CZW60" s="24"/>
      <c r="CZX60" s="24"/>
      <c r="CZY60" s="24"/>
      <c r="CZZ60" s="24"/>
      <c r="DAA60" s="24"/>
      <c r="DAB60" s="24"/>
      <c r="DAC60" s="24"/>
      <c r="DAD60" s="24"/>
      <c r="DAE60" s="24"/>
      <c r="DAF60" s="24"/>
      <c r="DAG60" s="24"/>
      <c r="DAH60" s="24"/>
      <c r="DAI60" s="24"/>
      <c r="DAJ60" s="24"/>
      <c r="DAK60" s="24"/>
      <c r="DAL60" s="24"/>
      <c r="DAM60" s="24"/>
      <c r="DAN60" s="24"/>
      <c r="DAO60" s="24"/>
      <c r="DAP60" s="24"/>
      <c r="DAQ60" s="24"/>
      <c r="DAR60" s="24"/>
      <c r="DAS60" s="24"/>
      <c r="DAT60" s="24"/>
      <c r="DAU60" s="24"/>
      <c r="DAV60" s="24"/>
      <c r="DAW60" s="24"/>
      <c r="DAX60" s="24"/>
      <c r="DAY60" s="24"/>
      <c r="DAZ60" s="24"/>
      <c r="DBA60" s="24"/>
      <c r="DBB60" s="24"/>
      <c r="DBC60" s="24"/>
      <c r="DBD60" s="24"/>
      <c r="DBE60" s="24"/>
      <c r="DBF60" s="24"/>
      <c r="DBG60" s="24"/>
      <c r="DBH60" s="24"/>
      <c r="DBI60" s="24"/>
      <c r="DBJ60" s="24"/>
      <c r="DBK60" s="24"/>
      <c r="DBL60" s="24"/>
      <c r="DBM60" s="24"/>
      <c r="DBN60" s="24"/>
      <c r="DBO60" s="24"/>
      <c r="DBP60" s="24"/>
      <c r="DBQ60" s="24"/>
      <c r="DBR60" s="24"/>
      <c r="DBS60" s="24"/>
      <c r="DBT60" s="24"/>
      <c r="DBU60" s="24"/>
      <c r="DBV60" s="24"/>
      <c r="DBW60" s="24"/>
      <c r="DBX60" s="24"/>
      <c r="DBY60" s="24"/>
      <c r="DBZ60" s="24"/>
      <c r="DCA60" s="24"/>
      <c r="DCB60" s="24"/>
      <c r="DCC60" s="24"/>
      <c r="DCD60" s="24"/>
      <c r="DCE60" s="24"/>
      <c r="DCF60" s="24"/>
      <c r="DCG60" s="24"/>
      <c r="DCH60" s="24"/>
      <c r="DCI60" s="24"/>
      <c r="DCJ60" s="24"/>
      <c r="DCK60" s="24"/>
      <c r="DCL60" s="24"/>
      <c r="DCM60" s="24"/>
      <c r="DCN60" s="24"/>
      <c r="DCO60" s="24"/>
      <c r="DCP60" s="24"/>
      <c r="DCQ60" s="24"/>
      <c r="DCR60" s="24"/>
      <c r="DCS60" s="24"/>
      <c r="DCT60" s="24"/>
      <c r="DCU60" s="24"/>
      <c r="DCV60" s="24"/>
      <c r="DCW60" s="24"/>
      <c r="DCX60" s="24"/>
      <c r="DCY60" s="24"/>
      <c r="DCZ60" s="24"/>
      <c r="DDA60" s="24"/>
      <c r="DDB60" s="24"/>
      <c r="DDC60" s="24"/>
      <c r="DDD60" s="24"/>
      <c r="DDE60" s="24"/>
      <c r="DDF60" s="24"/>
      <c r="DDG60" s="24"/>
      <c r="DDH60" s="24"/>
      <c r="DDI60" s="24"/>
      <c r="DDJ60" s="24"/>
      <c r="DDK60" s="24"/>
      <c r="DDL60" s="24"/>
      <c r="DDM60" s="24"/>
      <c r="DDN60" s="24"/>
      <c r="DDO60" s="24"/>
      <c r="DDP60" s="24"/>
      <c r="DDQ60" s="24"/>
      <c r="DDR60" s="24"/>
      <c r="DDS60" s="24"/>
      <c r="DDT60" s="24"/>
      <c r="DDU60" s="24"/>
      <c r="DDV60" s="24"/>
      <c r="DDW60" s="24"/>
      <c r="DDX60" s="24"/>
      <c r="DDY60" s="24"/>
      <c r="DDZ60" s="24"/>
      <c r="DEA60" s="24"/>
      <c r="DEB60" s="24"/>
      <c r="DEC60" s="24"/>
      <c r="DED60" s="24"/>
      <c r="DEE60" s="24"/>
      <c r="DEF60" s="24"/>
      <c r="DEG60" s="24"/>
      <c r="DEH60" s="24"/>
      <c r="DEI60" s="24"/>
      <c r="DEJ60" s="24"/>
      <c r="DEK60" s="24"/>
      <c r="DEL60" s="24"/>
      <c r="DEM60" s="24"/>
      <c r="DEN60" s="24"/>
      <c r="DEO60" s="24"/>
      <c r="DEP60" s="24"/>
      <c r="DEQ60" s="24"/>
      <c r="DER60" s="24"/>
      <c r="DES60" s="24"/>
      <c r="DET60" s="24"/>
      <c r="DEU60" s="24"/>
      <c r="DEV60" s="24"/>
      <c r="DEW60" s="24"/>
      <c r="DEX60" s="24"/>
      <c r="DEY60" s="24"/>
      <c r="DEZ60" s="24"/>
      <c r="DFA60" s="24"/>
      <c r="DFB60" s="24"/>
      <c r="DFC60" s="24"/>
      <c r="DFD60" s="24"/>
      <c r="DFE60" s="24"/>
      <c r="DFF60" s="24"/>
      <c r="DFG60" s="24"/>
      <c r="DFH60" s="24"/>
      <c r="DFI60" s="24"/>
      <c r="DFJ60" s="24"/>
      <c r="DFK60" s="24"/>
      <c r="DFL60" s="24"/>
      <c r="DFM60" s="24"/>
      <c r="DFN60" s="24"/>
      <c r="DFO60" s="24"/>
      <c r="DFP60" s="24"/>
      <c r="DFQ60" s="24"/>
      <c r="DFR60" s="24"/>
      <c r="DFS60" s="24"/>
      <c r="DFT60" s="24"/>
      <c r="DFU60" s="24"/>
      <c r="DFV60" s="24"/>
      <c r="DFW60" s="24"/>
      <c r="DFX60" s="24"/>
      <c r="DFY60" s="24"/>
      <c r="DFZ60" s="24"/>
      <c r="DGA60" s="24"/>
      <c r="DGB60" s="24"/>
      <c r="DGC60" s="24"/>
      <c r="DGD60" s="24"/>
      <c r="DGE60" s="24"/>
      <c r="DGF60" s="24"/>
      <c r="DGG60" s="24"/>
      <c r="DGH60" s="24"/>
      <c r="DGI60" s="24"/>
      <c r="DGJ60" s="24"/>
      <c r="DGK60" s="24"/>
      <c r="DGL60" s="24"/>
      <c r="DGM60" s="24"/>
      <c r="DGN60" s="24"/>
      <c r="DGO60" s="24"/>
      <c r="DGP60" s="24"/>
      <c r="DGQ60" s="24"/>
      <c r="DGR60" s="24"/>
      <c r="DGS60" s="24"/>
      <c r="DGT60" s="24"/>
      <c r="DGU60" s="24"/>
      <c r="DGV60" s="24"/>
      <c r="DGW60" s="24"/>
      <c r="DGX60" s="24"/>
      <c r="DGY60" s="24"/>
      <c r="DGZ60" s="24"/>
      <c r="DHA60" s="24"/>
      <c r="DHB60" s="24"/>
      <c r="DHC60" s="24"/>
      <c r="DHD60" s="24"/>
      <c r="DHE60" s="24"/>
      <c r="DHF60" s="24"/>
      <c r="DHG60" s="24"/>
      <c r="DHH60" s="24"/>
      <c r="DHI60" s="24"/>
      <c r="DHJ60" s="24"/>
      <c r="DHK60" s="24"/>
      <c r="DHL60" s="24"/>
      <c r="DHM60" s="24"/>
      <c r="DHN60" s="24"/>
      <c r="DHO60" s="24"/>
      <c r="DHP60" s="24"/>
      <c r="DHQ60" s="24"/>
      <c r="DHR60" s="24"/>
      <c r="DHS60" s="24"/>
      <c r="DHT60" s="24"/>
      <c r="DHU60" s="24"/>
      <c r="DHV60" s="24"/>
      <c r="DHW60" s="24"/>
      <c r="DHX60" s="24"/>
      <c r="DHY60" s="24"/>
      <c r="DHZ60" s="24"/>
      <c r="DIA60" s="24"/>
      <c r="DIB60" s="24"/>
      <c r="DIC60" s="24"/>
      <c r="DID60" s="24"/>
      <c r="DIE60" s="24"/>
      <c r="DIF60" s="24"/>
      <c r="DIG60" s="24"/>
      <c r="DIH60" s="24"/>
      <c r="DII60" s="24"/>
      <c r="DIJ60" s="24"/>
      <c r="DIK60" s="24"/>
      <c r="DIL60" s="24"/>
      <c r="DIM60" s="24"/>
      <c r="DIN60" s="24"/>
      <c r="DIO60" s="24"/>
      <c r="DIP60" s="24"/>
      <c r="DIQ60" s="24"/>
      <c r="DIR60" s="24"/>
      <c r="DIS60" s="24"/>
      <c r="DIT60" s="24"/>
      <c r="DIU60" s="24"/>
      <c r="DIV60" s="24"/>
      <c r="DIW60" s="24"/>
      <c r="DIX60" s="24"/>
      <c r="DIY60" s="24"/>
      <c r="DIZ60" s="24"/>
      <c r="DJA60" s="24"/>
      <c r="DJB60" s="24"/>
      <c r="DJC60" s="24"/>
      <c r="DJD60" s="24"/>
      <c r="DJE60" s="24"/>
      <c r="DJF60" s="24"/>
      <c r="DJG60" s="24"/>
      <c r="DJH60" s="24"/>
      <c r="DJI60" s="24"/>
      <c r="DJJ60" s="24"/>
      <c r="DJK60" s="24"/>
      <c r="DJL60" s="24"/>
      <c r="DJM60" s="24"/>
      <c r="DJN60" s="24"/>
      <c r="DJO60" s="24"/>
      <c r="DJP60" s="24"/>
      <c r="DJQ60" s="24"/>
      <c r="DJR60" s="24"/>
      <c r="DJS60" s="24"/>
      <c r="DJT60" s="24"/>
      <c r="DJU60" s="24"/>
      <c r="DJV60" s="24"/>
      <c r="DJW60" s="24"/>
      <c r="DJX60" s="24"/>
      <c r="DJY60" s="24"/>
      <c r="DJZ60" s="24"/>
      <c r="DKA60" s="24"/>
      <c r="DKB60" s="24"/>
      <c r="DKC60" s="24"/>
      <c r="DKD60" s="24"/>
      <c r="DKE60" s="24"/>
      <c r="DKF60" s="24"/>
      <c r="DKG60" s="24"/>
      <c r="DKH60" s="24"/>
      <c r="DKI60" s="24"/>
      <c r="DKJ60" s="24"/>
      <c r="DKK60" s="24"/>
      <c r="DKL60" s="24"/>
      <c r="DKM60" s="24"/>
      <c r="DKN60" s="24"/>
      <c r="DKO60" s="24"/>
      <c r="DKP60" s="24"/>
      <c r="DKQ60" s="24"/>
      <c r="DKR60" s="24"/>
      <c r="DKS60" s="24"/>
      <c r="DKT60" s="24"/>
      <c r="DKU60" s="24"/>
      <c r="DKV60" s="24"/>
      <c r="DKW60" s="24"/>
      <c r="DKX60" s="24"/>
      <c r="DKY60" s="24"/>
      <c r="DKZ60" s="24"/>
      <c r="DLA60" s="24"/>
      <c r="DLB60" s="24"/>
      <c r="DLC60" s="24"/>
      <c r="DLD60" s="24"/>
      <c r="DLE60" s="24"/>
      <c r="DLF60" s="24"/>
      <c r="DLG60" s="24"/>
      <c r="DLH60" s="24"/>
      <c r="DLI60" s="24"/>
      <c r="DLJ60" s="24"/>
      <c r="DLK60" s="24"/>
      <c r="DLL60" s="24"/>
      <c r="DLM60" s="24"/>
      <c r="DLN60" s="24"/>
      <c r="DLO60" s="24"/>
      <c r="DLP60" s="24"/>
      <c r="DLQ60" s="24"/>
      <c r="DLR60" s="24"/>
      <c r="DLS60" s="24"/>
      <c r="DLT60" s="24"/>
      <c r="DLU60" s="24"/>
      <c r="DLV60" s="24"/>
      <c r="DLW60" s="24"/>
      <c r="DLX60" s="24"/>
      <c r="DLY60" s="24"/>
      <c r="DLZ60" s="24"/>
      <c r="DMA60" s="24"/>
      <c r="DMB60" s="24"/>
      <c r="DMC60" s="24"/>
      <c r="DMD60" s="24"/>
      <c r="DME60" s="24"/>
      <c r="DMF60" s="24"/>
      <c r="DMG60" s="24"/>
      <c r="DMH60" s="24"/>
      <c r="DMI60" s="24"/>
      <c r="DMJ60" s="24"/>
      <c r="DMK60" s="24"/>
      <c r="DML60" s="24"/>
      <c r="DMM60" s="24"/>
      <c r="DMN60" s="24"/>
      <c r="DMO60" s="24"/>
      <c r="DMP60" s="24"/>
      <c r="DMQ60" s="24"/>
      <c r="DMR60" s="24"/>
      <c r="DMS60" s="24"/>
      <c r="DMT60" s="24"/>
      <c r="DMU60" s="24"/>
      <c r="DMV60" s="24"/>
      <c r="DMW60" s="24"/>
      <c r="DMX60" s="24"/>
      <c r="DMY60" s="24"/>
      <c r="DMZ60" s="24"/>
      <c r="DNA60" s="24"/>
      <c r="DNB60" s="24"/>
      <c r="DNC60" s="24"/>
      <c r="DND60" s="24"/>
      <c r="DNE60" s="24"/>
      <c r="DNF60" s="24"/>
      <c r="DNG60" s="24"/>
      <c r="DNH60" s="24"/>
      <c r="DNI60" s="24"/>
      <c r="DNJ60" s="24"/>
      <c r="DNK60" s="24"/>
      <c r="DNL60" s="24"/>
      <c r="DNM60" s="24"/>
      <c r="DNN60" s="24"/>
      <c r="DNO60" s="24"/>
      <c r="DNP60" s="24"/>
      <c r="DNQ60" s="24"/>
      <c r="DNR60" s="24"/>
      <c r="DNS60" s="24"/>
      <c r="DNT60" s="24"/>
      <c r="DNU60" s="24"/>
      <c r="DNV60" s="24"/>
      <c r="DNW60" s="24"/>
      <c r="DNX60" s="24"/>
      <c r="DNY60" s="24"/>
      <c r="DNZ60" s="24"/>
      <c r="DOA60" s="24"/>
      <c r="DOB60" s="24"/>
      <c r="DOC60" s="24"/>
      <c r="DOD60" s="24"/>
      <c r="DOE60" s="24"/>
      <c r="DOF60" s="24"/>
      <c r="DOG60" s="24"/>
      <c r="DOH60" s="24"/>
      <c r="DOI60" s="24"/>
      <c r="DOJ60" s="24"/>
      <c r="DOK60" s="24"/>
      <c r="DOL60" s="24"/>
      <c r="DOM60" s="24"/>
      <c r="DON60" s="24"/>
      <c r="DOO60" s="24"/>
      <c r="DOP60" s="24"/>
      <c r="DOQ60" s="24"/>
      <c r="DOR60" s="24"/>
      <c r="DOS60" s="24"/>
      <c r="DOT60" s="24"/>
      <c r="DOU60" s="24"/>
      <c r="DOV60" s="24"/>
      <c r="DOW60" s="24"/>
      <c r="DOX60" s="24"/>
      <c r="DOY60" s="24"/>
      <c r="DOZ60" s="24"/>
      <c r="DPA60" s="24"/>
      <c r="DPB60" s="24"/>
      <c r="DPC60" s="24"/>
      <c r="DPD60" s="24"/>
      <c r="DPE60" s="24"/>
      <c r="DPF60" s="24"/>
      <c r="DPG60" s="24"/>
      <c r="DPH60" s="24"/>
      <c r="DPI60" s="24"/>
      <c r="DPJ60" s="24"/>
      <c r="DPK60" s="24"/>
      <c r="DPL60" s="24"/>
      <c r="DPM60" s="24"/>
      <c r="DPN60" s="24"/>
      <c r="DPO60" s="24"/>
      <c r="DPP60" s="24"/>
      <c r="DPQ60" s="24"/>
      <c r="DPR60" s="24"/>
      <c r="DPS60" s="24"/>
      <c r="DPT60" s="24"/>
      <c r="DPU60" s="24"/>
      <c r="DPV60" s="24"/>
      <c r="DPW60" s="24"/>
      <c r="DPX60" s="24"/>
      <c r="DPY60" s="24"/>
      <c r="DPZ60" s="24"/>
      <c r="DQA60" s="24"/>
      <c r="DQB60" s="24"/>
      <c r="DQC60" s="24"/>
      <c r="DQD60" s="24"/>
      <c r="DQE60" s="24"/>
      <c r="DQF60" s="24"/>
      <c r="DQG60" s="24"/>
      <c r="DQH60" s="24"/>
      <c r="DQI60" s="24"/>
      <c r="DQJ60" s="24"/>
      <c r="DQK60" s="24"/>
      <c r="DQL60" s="24"/>
      <c r="DQM60" s="24"/>
      <c r="DQN60" s="24"/>
      <c r="DQO60" s="24"/>
      <c r="DQP60" s="24"/>
      <c r="DQQ60" s="24"/>
      <c r="DQR60" s="24"/>
      <c r="DQS60" s="24"/>
      <c r="DQT60" s="24"/>
      <c r="DQU60" s="24"/>
      <c r="DQV60" s="24"/>
      <c r="DQW60" s="24"/>
      <c r="DQX60" s="24"/>
      <c r="DQY60" s="24"/>
      <c r="DQZ60" s="24"/>
      <c r="DRA60" s="24"/>
      <c r="DRB60" s="24"/>
      <c r="DRC60" s="24"/>
      <c r="DRD60" s="24"/>
      <c r="DRE60" s="24"/>
      <c r="DRF60" s="24"/>
      <c r="DRG60" s="24"/>
      <c r="DRH60" s="24"/>
      <c r="DRI60" s="24"/>
      <c r="DRJ60" s="24"/>
      <c r="DRK60" s="24"/>
      <c r="DRL60" s="24"/>
      <c r="DRM60" s="24"/>
      <c r="DRN60" s="24"/>
      <c r="DRO60" s="24"/>
      <c r="DRP60" s="24"/>
      <c r="DRQ60" s="24"/>
      <c r="DRR60" s="24"/>
      <c r="DRS60" s="24"/>
      <c r="DRT60" s="24"/>
      <c r="DRU60" s="24"/>
      <c r="DRV60" s="24"/>
      <c r="DRW60" s="24"/>
      <c r="DRX60" s="24"/>
      <c r="DRY60" s="24"/>
      <c r="DRZ60" s="24"/>
      <c r="DSA60" s="24"/>
      <c r="DSB60" s="24"/>
      <c r="DSC60" s="24"/>
      <c r="DSD60" s="24"/>
      <c r="DSE60" s="24"/>
      <c r="DSF60" s="24"/>
      <c r="DSG60" s="24"/>
      <c r="DSH60" s="24"/>
      <c r="DSI60" s="24"/>
      <c r="DSJ60" s="24"/>
      <c r="DSK60" s="24"/>
      <c r="DSL60" s="24"/>
      <c r="DSM60" s="24"/>
      <c r="DSN60" s="24"/>
      <c r="DSO60" s="24"/>
      <c r="DSP60" s="24"/>
      <c r="DSQ60" s="24"/>
      <c r="DSR60" s="24"/>
      <c r="DSS60" s="24"/>
      <c r="DST60" s="24"/>
      <c r="DSU60" s="24"/>
      <c r="DSV60" s="24"/>
      <c r="DSW60" s="24"/>
      <c r="DSX60" s="24"/>
      <c r="DSY60" s="24"/>
      <c r="DSZ60" s="24"/>
      <c r="DTA60" s="24"/>
      <c r="DTB60" s="24"/>
      <c r="DTC60" s="24"/>
      <c r="DTD60" s="24"/>
      <c r="DTE60" s="24"/>
      <c r="DTF60" s="24"/>
      <c r="DTG60" s="24"/>
      <c r="DTH60" s="24"/>
      <c r="DTI60" s="24"/>
      <c r="DTJ60" s="24"/>
      <c r="DTK60" s="24"/>
      <c r="DTL60" s="24"/>
      <c r="DTM60" s="24"/>
      <c r="DTN60" s="24"/>
      <c r="DTO60" s="24"/>
      <c r="DTP60" s="24"/>
      <c r="DTQ60" s="24"/>
      <c r="DTR60" s="24"/>
      <c r="DTS60" s="24"/>
      <c r="DTT60" s="24"/>
      <c r="DTU60" s="24"/>
      <c r="DTV60" s="24"/>
      <c r="DTW60" s="24"/>
      <c r="DTX60" s="24"/>
      <c r="DTY60" s="24"/>
      <c r="DTZ60" s="24"/>
      <c r="DUA60" s="24"/>
      <c r="DUB60" s="24"/>
      <c r="DUC60" s="24"/>
      <c r="DUD60" s="24"/>
      <c r="DUE60" s="24"/>
      <c r="DUF60" s="24"/>
      <c r="DUG60" s="24"/>
      <c r="DUH60" s="24"/>
      <c r="DUI60" s="24"/>
      <c r="DUJ60" s="24"/>
      <c r="DUK60" s="24"/>
      <c r="DUL60" s="24"/>
      <c r="DUM60" s="24"/>
      <c r="DUN60" s="24"/>
      <c r="DUO60" s="24"/>
      <c r="DUP60" s="24"/>
      <c r="DUQ60" s="24"/>
      <c r="DUR60" s="24"/>
      <c r="DUS60" s="24"/>
      <c r="DUT60" s="24"/>
      <c r="DUU60" s="24"/>
      <c r="DUV60" s="24"/>
      <c r="DUW60" s="24"/>
      <c r="DUX60" s="24"/>
      <c r="DUY60" s="24"/>
      <c r="DUZ60" s="24"/>
      <c r="DVA60" s="24"/>
      <c r="DVB60" s="24"/>
      <c r="DVC60" s="24"/>
      <c r="DVD60" s="24"/>
      <c r="DVE60" s="24"/>
      <c r="DVF60" s="24"/>
      <c r="DVG60" s="24"/>
      <c r="DVH60" s="24"/>
      <c r="DVI60" s="24"/>
      <c r="DVJ60" s="24"/>
      <c r="DVK60" s="24"/>
      <c r="DVL60" s="24"/>
      <c r="DVM60" s="24"/>
      <c r="DVN60" s="24"/>
      <c r="DVO60" s="24"/>
      <c r="DVP60" s="24"/>
      <c r="DVQ60" s="24"/>
      <c r="DVR60" s="24"/>
      <c r="DVS60" s="24"/>
      <c r="DVT60" s="24"/>
      <c r="DVU60" s="24"/>
      <c r="DVV60" s="24"/>
      <c r="DVW60" s="24"/>
      <c r="DVX60" s="24"/>
      <c r="DVY60" s="24"/>
      <c r="DVZ60" s="24"/>
      <c r="DWA60" s="24"/>
      <c r="DWB60" s="24"/>
      <c r="DWC60" s="24"/>
      <c r="DWD60" s="24"/>
      <c r="DWE60" s="24"/>
      <c r="DWF60" s="24"/>
      <c r="DWG60" s="24"/>
      <c r="DWH60" s="24"/>
      <c r="DWI60" s="24"/>
      <c r="DWJ60" s="24"/>
      <c r="DWK60" s="24"/>
      <c r="DWL60" s="24"/>
      <c r="DWM60" s="24"/>
      <c r="DWN60" s="24"/>
      <c r="DWO60" s="24"/>
      <c r="DWP60" s="24"/>
      <c r="DWQ60" s="24"/>
      <c r="DWR60" s="24"/>
      <c r="DWS60" s="24"/>
      <c r="DWT60" s="24"/>
      <c r="DWU60" s="24"/>
      <c r="DWV60" s="24"/>
      <c r="DWW60" s="24"/>
      <c r="DWX60" s="24"/>
      <c r="DWY60" s="24"/>
      <c r="DWZ60" s="24"/>
      <c r="DXA60" s="24"/>
      <c r="DXB60" s="24"/>
      <c r="DXC60" s="24"/>
      <c r="DXD60" s="24"/>
      <c r="DXE60" s="24"/>
      <c r="DXF60" s="24"/>
      <c r="DXG60" s="24"/>
      <c r="DXH60" s="24"/>
      <c r="DXI60" s="24"/>
      <c r="DXJ60" s="24"/>
      <c r="DXK60" s="24"/>
      <c r="DXL60" s="24"/>
      <c r="DXM60" s="24"/>
      <c r="DXN60" s="24"/>
      <c r="DXO60" s="24"/>
      <c r="DXP60" s="24"/>
      <c r="DXQ60" s="24"/>
      <c r="DXR60" s="24"/>
      <c r="DXS60" s="24"/>
      <c r="DXT60" s="24"/>
      <c r="DXU60" s="24"/>
      <c r="DXV60" s="24"/>
      <c r="DXW60" s="24"/>
      <c r="DXX60" s="24"/>
      <c r="DXY60" s="24"/>
      <c r="DXZ60" s="24"/>
      <c r="DYA60" s="24"/>
      <c r="DYB60" s="24"/>
      <c r="DYC60" s="24"/>
      <c r="DYD60" s="24"/>
      <c r="DYE60" s="24"/>
      <c r="DYF60" s="24"/>
      <c r="DYG60" s="24"/>
      <c r="DYH60" s="24"/>
      <c r="DYI60" s="24"/>
      <c r="DYJ60" s="24"/>
      <c r="DYK60" s="24"/>
      <c r="DYL60" s="24"/>
      <c r="DYM60" s="24"/>
      <c r="DYN60" s="24"/>
      <c r="DYO60" s="24"/>
      <c r="DYP60" s="24"/>
      <c r="DYQ60" s="24"/>
      <c r="DYR60" s="24"/>
      <c r="DYS60" s="24"/>
      <c r="DYT60" s="24"/>
      <c r="DYU60" s="24"/>
      <c r="DYV60" s="24"/>
      <c r="DYW60" s="24"/>
      <c r="DYX60" s="24"/>
      <c r="DYY60" s="24"/>
      <c r="DYZ60" s="24"/>
      <c r="DZA60" s="24"/>
      <c r="DZB60" s="24"/>
      <c r="DZC60" s="24"/>
      <c r="DZD60" s="24"/>
      <c r="DZE60" s="24"/>
      <c r="DZF60" s="24"/>
      <c r="DZG60" s="24"/>
      <c r="DZH60" s="24"/>
      <c r="DZI60" s="24"/>
      <c r="DZJ60" s="24"/>
      <c r="DZK60" s="24"/>
      <c r="DZL60" s="24"/>
      <c r="DZM60" s="24"/>
      <c r="DZN60" s="24"/>
      <c r="DZO60" s="24"/>
      <c r="DZP60" s="24"/>
      <c r="DZQ60" s="24"/>
      <c r="DZR60" s="24"/>
      <c r="DZS60" s="24"/>
      <c r="DZT60" s="24"/>
      <c r="DZU60" s="24"/>
      <c r="DZV60" s="24"/>
      <c r="DZW60" s="24"/>
      <c r="DZX60" s="24"/>
      <c r="DZY60" s="24"/>
      <c r="DZZ60" s="24"/>
      <c r="EAA60" s="24"/>
      <c r="EAB60" s="24"/>
      <c r="EAC60" s="24"/>
      <c r="EAD60" s="24"/>
      <c r="EAE60" s="24"/>
      <c r="EAF60" s="24"/>
      <c r="EAG60" s="24"/>
      <c r="EAH60" s="24"/>
      <c r="EAI60" s="24"/>
      <c r="EAJ60" s="24"/>
      <c r="EAK60" s="24"/>
      <c r="EAL60" s="24"/>
      <c r="EAM60" s="24"/>
      <c r="EAN60" s="24"/>
      <c r="EAO60" s="24"/>
      <c r="EAP60" s="24"/>
      <c r="EAQ60" s="24"/>
      <c r="EAR60" s="24"/>
      <c r="EAS60" s="24"/>
      <c r="EAT60" s="24"/>
      <c r="EAU60" s="24"/>
      <c r="EAV60" s="24"/>
      <c r="EAW60" s="24"/>
      <c r="EAX60" s="24"/>
      <c r="EAY60" s="24"/>
      <c r="EAZ60" s="24"/>
      <c r="EBA60" s="24"/>
      <c r="EBB60" s="24"/>
      <c r="EBC60" s="24"/>
      <c r="EBD60" s="24"/>
      <c r="EBE60" s="24"/>
      <c r="EBF60" s="24"/>
      <c r="EBG60" s="24"/>
      <c r="EBH60" s="24"/>
      <c r="EBI60" s="24"/>
      <c r="EBJ60" s="24"/>
      <c r="EBK60" s="24"/>
      <c r="EBL60" s="24"/>
      <c r="EBM60" s="24"/>
      <c r="EBN60" s="24"/>
      <c r="EBO60" s="24"/>
      <c r="EBP60" s="24"/>
      <c r="EBQ60" s="24"/>
      <c r="EBR60" s="24"/>
      <c r="EBS60" s="24"/>
      <c r="EBT60" s="24"/>
      <c r="EBU60" s="24"/>
      <c r="EBV60" s="24"/>
      <c r="EBW60" s="24"/>
      <c r="EBX60" s="24"/>
      <c r="EBY60" s="24"/>
      <c r="EBZ60" s="24"/>
      <c r="ECA60" s="24"/>
      <c r="ECB60" s="24"/>
      <c r="ECC60" s="24"/>
      <c r="ECD60" s="24"/>
      <c r="ECE60" s="24"/>
      <c r="ECF60" s="24"/>
      <c r="ECG60" s="24"/>
      <c r="ECH60" s="24"/>
      <c r="ECI60" s="24"/>
      <c r="ECJ60" s="24"/>
      <c r="ECK60" s="24"/>
      <c r="ECL60" s="24"/>
      <c r="ECM60" s="24"/>
      <c r="ECN60" s="24"/>
      <c r="ECO60" s="24"/>
      <c r="ECP60" s="24"/>
      <c r="ECQ60" s="24"/>
      <c r="ECR60" s="24"/>
      <c r="ECS60" s="24"/>
      <c r="ECT60" s="24"/>
      <c r="ECU60" s="24"/>
      <c r="ECV60" s="24"/>
      <c r="ECW60" s="24"/>
      <c r="ECX60" s="24"/>
      <c r="ECY60" s="24"/>
      <c r="ECZ60" s="24"/>
      <c r="EDA60" s="24"/>
      <c r="EDB60" s="24"/>
      <c r="EDC60" s="24"/>
      <c r="EDD60" s="24"/>
      <c r="EDE60" s="24"/>
      <c r="EDF60" s="24"/>
      <c r="EDG60" s="24"/>
      <c r="EDH60" s="24"/>
      <c r="EDI60" s="24"/>
      <c r="EDJ60" s="24"/>
      <c r="EDK60" s="24"/>
      <c r="EDL60" s="24"/>
      <c r="EDM60" s="24"/>
      <c r="EDN60" s="24"/>
      <c r="EDO60" s="24"/>
      <c r="EDP60" s="24"/>
      <c r="EDQ60" s="24"/>
      <c r="EDR60" s="24"/>
      <c r="EDS60" s="24"/>
      <c r="EDT60" s="24"/>
      <c r="EDU60" s="24"/>
      <c r="EDV60" s="24"/>
      <c r="EDW60" s="24"/>
      <c r="EDX60" s="24"/>
      <c r="EDY60" s="24"/>
      <c r="EDZ60" s="24"/>
      <c r="EEA60" s="24"/>
      <c r="EEB60" s="24"/>
      <c r="EEC60" s="24"/>
      <c r="EED60" s="24"/>
      <c r="EEE60" s="24"/>
      <c r="EEF60" s="24"/>
      <c r="EEG60" s="24"/>
      <c r="EEH60" s="24"/>
      <c r="EEI60" s="24"/>
      <c r="EEJ60" s="24"/>
      <c r="EEK60" s="24"/>
      <c r="EEL60" s="24"/>
      <c r="EEM60" s="24"/>
      <c r="EEN60" s="24"/>
      <c r="EEO60" s="24"/>
      <c r="EEP60" s="24"/>
      <c r="EEQ60" s="24"/>
      <c r="EER60" s="24"/>
      <c r="EES60" s="24"/>
      <c r="EET60" s="24"/>
      <c r="EEU60" s="24"/>
      <c r="EEV60" s="24"/>
      <c r="EEW60" s="24"/>
      <c r="EEX60" s="24"/>
      <c r="EEY60" s="24"/>
      <c r="EEZ60" s="24"/>
      <c r="EFA60" s="24"/>
      <c r="EFB60" s="24"/>
      <c r="EFC60" s="24"/>
      <c r="EFD60" s="24"/>
      <c r="EFE60" s="24"/>
      <c r="EFF60" s="24"/>
      <c r="EFG60" s="24"/>
      <c r="EFH60" s="24"/>
      <c r="EFI60" s="24"/>
      <c r="EFJ60" s="24"/>
      <c r="EFK60" s="24"/>
      <c r="EFL60" s="24"/>
      <c r="EFM60" s="24"/>
      <c r="EFN60" s="24"/>
      <c r="EFO60" s="24"/>
      <c r="EFP60" s="24"/>
      <c r="EFQ60" s="24"/>
      <c r="EFR60" s="24"/>
      <c r="EFS60" s="24"/>
      <c r="EFT60" s="24"/>
      <c r="EFU60" s="24"/>
      <c r="EFV60" s="24"/>
      <c r="EFW60" s="24"/>
      <c r="EFX60" s="24"/>
      <c r="EFY60" s="24"/>
      <c r="EFZ60" s="24"/>
      <c r="EGA60" s="24"/>
      <c r="EGB60" s="24"/>
      <c r="EGC60" s="24"/>
      <c r="EGD60" s="24"/>
      <c r="EGE60" s="24"/>
      <c r="EGF60" s="24"/>
      <c r="EGG60" s="24"/>
      <c r="EGH60" s="24"/>
      <c r="EGI60" s="24"/>
      <c r="EGJ60" s="24"/>
      <c r="EGK60" s="24"/>
      <c r="EGL60" s="24"/>
      <c r="EGM60" s="24"/>
      <c r="EGN60" s="24"/>
      <c r="EGO60" s="24"/>
      <c r="EGP60" s="24"/>
      <c r="EGQ60" s="24"/>
      <c r="EGR60" s="24"/>
      <c r="EGS60" s="24"/>
      <c r="EGT60" s="24"/>
      <c r="EGU60" s="24"/>
      <c r="EGV60" s="24"/>
      <c r="EGW60" s="24"/>
      <c r="EGX60" s="24"/>
      <c r="EGY60" s="24"/>
      <c r="EGZ60" s="24"/>
      <c r="EHA60" s="24"/>
      <c r="EHB60" s="24"/>
      <c r="EHC60" s="24"/>
      <c r="EHD60" s="24"/>
      <c r="EHE60" s="24"/>
      <c r="EHF60" s="24"/>
      <c r="EHG60" s="24"/>
      <c r="EHH60" s="24"/>
      <c r="EHI60" s="24"/>
      <c r="EHJ60" s="24"/>
      <c r="EHK60" s="24"/>
      <c r="EHL60" s="24"/>
      <c r="EHM60" s="24"/>
      <c r="EHN60" s="24"/>
      <c r="EHO60" s="24"/>
      <c r="EHP60" s="24"/>
      <c r="EHQ60" s="24"/>
      <c r="EHR60" s="24"/>
      <c r="EHS60" s="24"/>
      <c r="EHT60" s="24"/>
      <c r="EHU60" s="24"/>
      <c r="EHV60" s="24"/>
      <c r="EHW60" s="24"/>
      <c r="EHX60" s="24"/>
      <c r="EHY60" s="24"/>
      <c r="EHZ60" s="24"/>
      <c r="EIA60" s="24"/>
      <c r="EIB60" s="24"/>
      <c r="EIC60" s="24"/>
      <c r="EID60" s="24"/>
      <c r="EIE60" s="24"/>
      <c r="EIF60" s="24"/>
      <c r="EIG60" s="24"/>
      <c r="EIH60" s="24"/>
      <c r="EII60" s="24"/>
      <c r="EIJ60" s="24"/>
      <c r="EIK60" s="24"/>
      <c r="EIL60" s="24"/>
      <c r="EIM60" s="24"/>
      <c r="EIN60" s="24"/>
      <c r="EIO60" s="24"/>
      <c r="EIP60" s="24"/>
      <c r="EIQ60" s="24"/>
      <c r="EIR60" s="24"/>
      <c r="EIS60" s="24"/>
      <c r="EIT60" s="24"/>
      <c r="EIU60" s="24"/>
      <c r="EIV60" s="24"/>
      <c r="EIW60" s="24"/>
      <c r="EIX60" s="24"/>
      <c r="EIY60" s="24"/>
      <c r="EIZ60" s="24"/>
      <c r="EJA60" s="24"/>
      <c r="EJB60" s="24"/>
      <c r="EJC60" s="24"/>
      <c r="EJD60" s="24"/>
      <c r="EJE60" s="24"/>
      <c r="EJF60" s="24"/>
      <c r="EJG60" s="24"/>
      <c r="EJH60" s="24"/>
      <c r="EJI60" s="24"/>
      <c r="EJJ60" s="24"/>
      <c r="EJK60" s="24"/>
      <c r="EJL60" s="24"/>
      <c r="EJM60" s="24"/>
      <c r="EJN60" s="24"/>
      <c r="EJO60" s="24"/>
      <c r="EJP60" s="24"/>
      <c r="EJQ60" s="24"/>
      <c r="EJR60" s="24"/>
      <c r="EJS60" s="24"/>
      <c r="EJT60" s="24"/>
      <c r="EJU60" s="24"/>
      <c r="EJV60" s="24"/>
      <c r="EJW60" s="24"/>
      <c r="EJX60" s="24"/>
      <c r="EJY60" s="24"/>
      <c r="EJZ60" s="24"/>
      <c r="EKA60" s="24"/>
      <c r="EKB60" s="24"/>
      <c r="EKC60" s="24"/>
      <c r="EKD60" s="24"/>
      <c r="EKE60" s="24"/>
      <c r="EKF60" s="24"/>
      <c r="EKG60" s="24"/>
      <c r="EKH60" s="24"/>
      <c r="EKI60" s="24"/>
      <c r="EKJ60" s="24"/>
      <c r="EKK60" s="24"/>
      <c r="EKL60" s="24"/>
      <c r="EKM60" s="24"/>
      <c r="EKN60" s="24"/>
      <c r="EKO60" s="24"/>
      <c r="EKP60" s="24"/>
      <c r="EKQ60" s="24"/>
      <c r="EKR60" s="24"/>
      <c r="EKS60" s="24"/>
      <c r="EKT60" s="24"/>
      <c r="EKU60" s="24"/>
      <c r="EKV60" s="24"/>
      <c r="EKW60" s="24"/>
      <c r="EKX60" s="24"/>
      <c r="EKY60" s="24"/>
      <c r="EKZ60" s="24"/>
      <c r="ELA60" s="24"/>
      <c r="ELB60" s="24"/>
      <c r="ELC60" s="24"/>
      <c r="ELD60" s="24"/>
      <c r="ELE60" s="24"/>
      <c r="ELF60" s="24"/>
      <c r="ELG60" s="24"/>
      <c r="ELH60" s="24"/>
      <c r="ELI60" s="24"/>
      <c r="ELJ60" s="24"/>
      <c r="ELK60" s="24"/>
      <c r="ELL60" s="24"/>
      <c r="ELM60" s="24"/>
      <c r="ELN60" s="24"/>
      <c r="ELO60" s="24"/>
      <c r="ELP60" s="24"/>
      <c r="ELQ60" s="24"/>
      <c r="ELR60" s="24"/>
      <c r="ELS60" s="24"/>
      <c r="ELT60" s="24"/>
      <c r="ELU60" s="24"/>
      <c r="ELV60" s="24"/>
      <c r="ELW60" s="24"/>
      <c r="ELX60" s="24"/>
      <c r="ELY60" s="24"/>
      <c r="ELZ60" s="24"/>
      <c r="EMA60" s="24"/>
      <c r="EMB60" s="24"/>
      <c r="EMC60" s="24"/>
      <c r="EMD60" s="24"/>
      <c r="EME60" s="24"/>
      <c r="EMF60" s="24"/>
      <c r="EMG60" s="24"/>
      <c r="EMH60" s="24"/>
      <c r="EMI60" s="24"/>
      <c r="EMJ60" s="24"/>
      <c r="EMK60" s="24"/>
      <c r="EML60" s="24"/>
      <c r="EMM60" s="24"/>
      <c r="EMN60" s="24"/>
      <c r="EMO60" s="24"/>
      <c r="EMP60" s="24"/>
      <c r="EMQ60" s="24"/>
      <c r="EMR60" s="24"/>
      <c r="EMS60" s="24"/>
      <c r="EMT60" s="24"/>
      <c r="EMU60" s="24"/>
      <c r="EMV60" s="24"/>
      <c r="EMW60" s="24"/>
      <c r="EMX60" s="24"/>
      <c r="EMY60" s="24"/>
      <c r="EMZ60" s="24"/>
      <c r="ENA60" s="24"/>
      <c r="ENB60" s="24"/>
      <c r="ENC60" s="24"/>
      <c r="END60" s="24"/>
      <c r="ENE60" s="24"/>
      <c r="ENF60" s="24"/>
      <c r="ENG60" s="24"/>
      <c r="ENH60" s="24"/>
      <c r="ENI60" s="24"/>
      <c r="ENJ60" s="24"/>
      <c r="ENK60" s="24"/>
      <c r="ENL60" s="24"/>
      <c r="ENM60" s="24"/>
      <c r="ENN60" s="24"/>
      <c r="ENO60" s="24"/>
      <c r="ENP60" s="24"/>
      <c r="ENQ60" s="24"/>
      <c r="ENR60" s="24"/>
      <c r="ENS60" s="24"/>
      <c r="ENT60" s="24"/>
      <c r="ENU60" s="24"/>
      <c r="ENV60" s="24"/>
      <c r="ENW60" s="24"/>
      <c r="ENX60" s="24"/>
      <c r="ENY60" s="24"/>
      <c r="ENZ60" s="24"/>
      <c r="EOA60" s="24"/>
      <c r="EOB60" s="24"/>
      <c r="EOC60" s="24"/>
      <c r="EOD60" s="24"/>
      <c r="EOE60" s="24"/>
      <c r="EOF60" s="24"/>
      <c r="EOG60" s="24"/>
      <c r="EOH60" s="24"/>
      <c r="EOI60" s="24"/>
      <c r="EOJ60" s="24"/>
      <c r="EOK60" s="24"/>
      <c r="EOL60" s="24"/>
      <c r="EOM60" s="24"/>
      <c r="EON60" s="24"/>
      <c r="EOO60" s="24"/>
      <c r="EOP60" s="24"/>
      <c r="EOQ60" s="24"/>
      <c r="EOR60" s="24"/>
      <c r="EOS60" s="24"/>
      <c r="EOT60" s="24"/>
      <c r="EOU60" s="24"/>
      <c r="EOV60" s="24"/>
      <c r="EOW60" s="24"/>
      <c r="EOX60" s="24"/>
      <c r="EOY60" s="24"/>
      <c r="EOZ60" s="24"/>
      <c r="EPA60" s="24"/>
      <c r="EPB60" s="24"/>
      <c r="EPC60" s="24"/>
      <c r="EPD60" s="24"/>
      <c r="EPE60" s="24"/>
      <c r="EPF60" s="24"/>
      <c r="EPG60" s="24"/>
      <c r="EPH60" s="24"/>
      <c r="EPI60" s="24"/>
      <c r="EPJ60" s="24"/>
      <c r="EPK60" s="24"/>
      <c r="EPL60" s="24"/>
      <c r="EPM60" s="24"/>
      <c r="EPN60" s="24"/>
      <c r="EPO60" s="24"/>
      <c r="EPP60" s="24"/>
      <c r="EPQ60" s="24"/>
      <c r="EPR60" s="24"/>
      <c r="EPS60" s="24"/>
      <c r="EPT60" s="24"/>
      <c r="EPU60" s="24"/>
      <c r="EPV60" s="24"/>
      <c r="EPW60" s="24"/>
      <c r="EPX60" s="24"/>
      <c r="EPY60" s="24"/>
      <c r="EPZ60" s="24"/>
      <c r="EQA60" s="24"/>
      <c r="EQB60" s="24"/>
      <c r="EQC60" s="24"/>
      <c r="EQD60" s="24"/>
      <c r="EQE60" s="24"/>
      <c r="EQF60" s="24"/>
      <c r="EQG60" s="24"/>
      <c r="EQH60" s="24"/>
      <c r="EQI60" s="24"/>
      <c r="EQJ60" s="24"/>
      <c r="EQK60" s="24"/>
      <c r="EQL60" s="24"/>
      <c r="EQM60" s="24"/>
      <c r="EQN60" s="24"/>
      <c r="EQO60" s="24"/>
      <c r="EQP60" s="24"/>
      <c r="EQQ60" s="24"/>
      <c r="EQR60" s="24"/>
      <c r="EQS60" s="24"/>
      <c r="EQT60" s="24"/>
      <c r="EQU60" s="24"/>
      <c r="EQV60" s="24"/>
      <c r="EQW60" s="24"/>
      <c r="EQX60" s="24"/>
      <c r="EQY60" s="24"/>
      <c r="EQZ60" s="24"/>
      <c r="ERA60" s="24"/>
      <c r="ERB60" s="24"/>
      <c r="ERC60" s="24"/>
      <c r="ERD60" s="24"/>
      <c r="ERE60" s="24"/>
      <c r="ERF60" s="24"/>
      <c r="ERG60" s="24"/>
      <c r="ERH60" s="24"/>
      <c r="ERI60" s="24"/>
      <c r="ERJ60" s="24"/>
      <c r="ERK60" s="24"/>
      <c r="ERL60" s="24"/>
      <c r="ERM60" s="24"/>
      <c r="ERN60" s="24"/>
      <c r="ERO60" s="24"/>
      <c r="ERP60" s="24"/>
      <c r="ERQ60" s="24"/>
      <c r="ERR60" s="24"/>
      <c r="ERS60" s="24"/>
      <c r="ERT60" s="24"/>
      <c r="ERU60" s="24"/>
      <c r="ERV60" s="24"/>
      <c r="ERW60" s="24"/>
      <c r="ERX60" s="24"/>
      <c r="ERY60" s="24"/>
      <c r="ERZ60" s="24"/>
      <c r="ESA60" s="24"/>
      <c r="ESB60" s="24"/>
      <c r="ESC60" s="24"/>
      <c r="ESD60" s="24"/>
      <c r="ESE60" s="24"/>
      <c r="ESF60" s="24"/>
      <c r="ESG60" s="24"/>
      <c r="ESH60" s="24"/>
      <c r="ESI60" s="24"/>
      <c r="ESJ60" s="24"/>
      <c r="ESK60" s="24"/>
      <c r="ESL60" s="24"/>
      <c r="ESM60" s="24"/>
      <c r="ESN60" s="24"/>
      <c r="ESO60" s="24"/>
      <c r="ESP60" s="24"/>
      <c r="ESQ60" s="24"/>
      <c r="ESR60" s="24"/>
      <c r="ESS60" s="24"/>
      <c r="EST60" s="24"/>
      <c r="ESU60" s="24"/>
      <c r="ESV60" s="24"/>
      <c r="ESW60" s="24"/>
      <c r="ESX60" s="24"/>
      <c r="ESY60" s="24"/>
      <c r="ESZ60" s="24"/>
      <c r="ETA60" s="24"/>
      <c r="ETB60" s="24"/>
      <c r="ETC60" s="24"/>
      <c r="ETD60" s="24"/>
      <c r="ETE60" s="24"/>
      <c r="ETF60" s="24"/>
      <c r="ETG60" s="24"/>
      <c r="ETH60" s="24"/>
      <c r="ETI60" s="24"/>
      <c r="ETJ60" s="24"/>
      <c r="ETK60" s="24"/>
      <c r="ETL60" s="24"/>
      <c r="ETM60" s="24"/>
      <c r="ETN60" s="24"/>
      <c r="ETO60" s="24"/>
      <c r="ETP60" s="24"/>
      <c r="ETQ60" s="24"/>
      <c r="ETR60" s="24"/>
      <c r="ETS60" s="24"/>
      <c r="ETT60" s="24"/>
      <c r="ETU60" s="24"/>
      <c r="ETV60" s="24"/>
      <c r="ETW60" s="24"/>
      <c r="ETX60" s="24"/>
      <c r="ETY60" s="24"/>
      <c r="ETZ60" s="24"/>
      <c r="EUA60" s="24"/>
      <c r="EUB60" s="24"/>
      <c r="EUC60" s="24"/>
      <c r="EUD60" s="24"/>
      <c r="EUE60" s="24"/>
      <c r="EUF60" s="24"/>
      <c r="EUG60" s="24"/>
      <c r="EUH60" s="24"/>
      <c r="EUI60" s="24"/>
      <c r="EUJ60" s="24"/>
      <c r="EUK60" s="24"/>
      <c r="EUL60" s="24"/>
      <c r="EUM60" s="24"/>
      <c r="EUN60" s="24"/>
      <c r="EUO60" s="24"/>
      <c r="EUP60" s="24"/>
      <c r="EUQ60" s="24"/>
      <c r="EUR60" s="24"/>
      <c r="EUS60" s="24"/>
      <c r="EUT60" s="24"/>
      <c r="EUU60" s="24"/>
      <c r="EUV60" s="24"/>
      <c r="EUW60" s="24"/>
      <c r="EUX60" s="24"/>
      <c r="EUY60" s="24"/>
      <c r="EUZ60" s="24"/>
      <c r="EVA60" s="24"/>
      <c r="EVB60" s="24"/>
      <c r="EVC60" s="24"/>
      <c r="EVD60" s="24"/>
      <c r="EVE60" s="24"/>
      <c r="EVF60" s="24"/>
      <c r="EVG60" s="24"/>
      <c r="EVH60" s="24"/>
      <c r="EVI60" s="24"/>
      <c r="EVJ60" s="24"/>
      <c r="EVK60" s="24"/>
      <c r="EVL60" s="24"/>
      <c r="EVM60" s="24"/>
      <c r="EVN60" s="24"/>
      <c r="EVO60" s="24"/>
      <c r="EVP60" s="24"/>
      <c r="EVQ60" s="24"/>
      <c r="EVR60" s="24"/>
      <c r="EVS60" s="24"/>
      <c r="EVT60" s="24"/>
      <c r="EVU60" s="24"/>
      <c r="EVV60" s="24"/>
      <c r="EVW60" s="24"/>
      <c r="EVX60" s="24"/>
      <c r="EVY60" s="24"/>
      <c r="EVZ60" s="24"/>
      <c r="EWA60" s="24"/>
      <c r="EWB60" s="24"/>
      <c r="EWC60" s="24"/>
      <c r="EWD60" s="24"/>
      <c r="EWE60" s="24"/>
      <c r="EWF60" s="24"/>
      <c r="EWG60" s="24"/>
      <c r="EWH60" s="24"/>
      <c r="EWI60" s="24"/>
      <c r="EWJ60" s="24"/>
      <c r="EWK60" s="24"/>
      <c r="EWL60" s="24"/>
      <c r="EWM60" s="24"/>
      <c r="EWN60" s="24"/>
      <c r="EWO60" s="24"/>
      <c r="EWP60" s="24"/>
      <c r="EWQ60" s="24"/>
      <c r="EWR60" s="24"/>
      <c r="EWS60" s="24"/>
      <c r="EWT60" s="24"/>
      <c r="EWU60" s="24"/>
      <c r="EWV60" s="24"/>
      <c r="EWW60" s="24"/>
      <c r="EWX60" s="24"/>
      <c r="EWY60" s="24"/>
      <c r="EWZ60" s="24"/>
      <c r="EXA60" s="24"/>
      <c r="EXB60" s="24"/>
      <c r="EXC60" s="24"/>
      <c r="EXD60" s="24"/>
      <c r="EXE60" s="24"/>
      <c r="EXF60" s="24"/>
      <c r="EXG60" s="24"/>
      <c r="EXH60" s="24"/>
      <c r="EXI60" s="24"/>
      <c r="EXJ60" s="24"/>
      <c r="EXK60" s="24"/>
      <c r="EXL60" s="24"/>
      <c r="EXM60" s="24"/>
      <c r="EXN60" s="24"/>
      <c r="EXO60" s="24"/>
      <c r="EXP60" s="24"/>
      <c r="EXQ60" s="24"/>
      <c r="EXR60" s="24"/>
      <c r="EXS60" s="24"/>
      <c r="EXT60" s="24"/>
      <c r="EXU60" s="24"/>
      <c r="EXV60" s="24"/>
      <c r="EXW60" s="24"/>
      <c r="EXX60" s="24"/>
      <c r="EXY60" s="24"/>
      <c r="EXZ60" s="24"/>
      <c r="EYA60" s="24"/>
      <c r="EYB60" s="24"/>
      <c r="EYC60" s="24"/>
      <c r="EYD60" s="24"/>
      <c r="EYE60" s="24"/>
      <c r="EYF60" s="24"/>
      <c r="EYG60" s="24"/>
      <c r="EYH60" s="24"/>
      <c r="EYI60" s="24"/>
      <c r="EYJ60" s="24"/>
      <c r="EYK60" s="24"/>
      <c r="EYL60" s="24"/>
      <c r="EYM60" s="24"/>
      <c r="EYN60" s="24"/>
      <c r="EYO60" s="24"/>
      <c r="EYP60" s="24"/>
      <c r="EYQ60" s="24"/>
      <c r="EYR60" s="24"/>
      <c r="EYS60" s="24"/>
      <c r="EYT60" s="24"/>
      <c r="EYU60" s="24"/>
      <c r="EYV60" s="24"/>
      <c r="EYW60" s="24"/>
      <c r="EYX60" s="24"/>
      <c r="EYY60" s="24"/>
      <c r="EYZ60" s="24"/>
      <c r="EZA60" s="24"/>
      <c r="EZB60" s="24"/>
      <c r="EZC60" s="24"/>
      <c r="EZD60" s="24"/>
      <c r="EZE60" s="24"/>
      <c r="EZF60" s="24"/>
      <c r="EZG60" s="24"/>
      <c r="EZH60" s="24"/>
      <c r="EZI60" s="24"/>
      <c r="EZJ60" s="24"/>
      <c r="EZK60" s="24"/>
      <c r="EZL60" s="24"/>
      <c r="EZM60" s="24"/>
      <c r="EZN60" s="24"/>
      <c r="EZO60" s="24"/>
      <c r="EZP60" s="24"/>
      <c r="EZQ60" s="24"/>
      <c r="EZR60" s="24"/>
      <c r="EZS60" s="24"/>
      <c r="EZT60" s="24"/>
      <c r="EZU60" s="24"/>
      <c r="EZV60" s="24"/>
      <c r="EZW60" s="24"/>
      <c r="EZX60" s="24"/>
      <c r="EZY60" s="24"/>
      <c r="EZZ60" s="24"/>
      <c r="FAA60" s="24"/>
      <c r="FAB60" s="24"/>
      <c r="FAC60" s="24"/>
      <c r="FAD60" s="24"/>
      <c r="FAE60" s="24"/>
      <c r="FAF60" s="24"/>
      <c r="FAG60" s="24"/>
      <c r="FAH60" s="24"/>
      <c r="FAI60" s="24"/>
      <c r="FAJ60" s="24"/>
      <c r="FAK60" s="24"/>
      <c r="FAL60" s="24"/>
      <c r="FAM60" s="24"/>
      <c r="FAN60" s="24"/>
      <c r="FAO60" s="24"/>
      <c r="FAP60" s="24"/>
      <c r="FAQ60" s="24"/>
      <c r="FAR60" s="24"/>
      <c r="FAS60" s="24"/>
      <c r="FAT60" s="24"/>
      <c r="FAU60" s="24"/>
      <c r="FAV60" s="24"/>
      <c r="FAW60" s="24"/>
      <c r="FAX60" s="24"/>
      <c r="FAY60" s="24"/>
      <c r="FAZ60" s="24"/>
      <c r="FBA60" s="24"/>
      <c r="FBB60" s="24"/>
      <c r="FBC60" s="24"/>
      <c r="FBD60" s="24"/>
      <c r="FBE60" s="24"/>
      <c r="FBF60" s="24"/>
      <c r="FBG60" s="24"/>
      <c r="FBH60" s="24"/>
      <c r="FBI60" s="24"/>
      <c r="FBJ60" s="24"/>
      <c r="FBK60" s="24"/>
      <c r="FBL60" s="24"/>
      <c r="FBM60" s="24"/>
      <c r="FBN60" s="24"/>
      <c r="FBO60" s="24"/>
      <c r="FBP60" s="24"/>
      <c r="FBQ60" s="24"/>
      <c r="FBR60" s="24"/>
      <c r="FBS60" s="24"/>
      <c r="FBT60" s="24"/>
      <c r="FBU60" s="24"/>
      <c r="FBV60" s="24"/>
      <c r="FBW60" s="24"/>
      <c r="FBX60" s="24"/>
      <c r="FBY60" s="24"/>
      <c r="FBZ60" s="24"/>
      <c r="FCA60" s="24"/>
      <c r="FCB60" s="24"/>
      <c r="FCC60" s="24"/>
      <c r="FCD60" s="24"/>
      <c r="FCE60" s="24"/>
      <c r="FCF60" s="24"/>
      <c r="FCG60" s="24"/>
      <c r="FCH60" s="24"/>
      <c r="FCI60" s="24"/>
      <c r="FCJ60" s="24"/>
      <c r="FCK60" s="24"/>
      <c r="FCL60" s="24"/>
      <c r="FCM60" s="24"/>
      <c r="FCN60" s="24"/>
      <c r="FCO60" s="24"/>
      <c r="FCP60" s="24"/>
      <c r="FCQ60" s="24"/>
      <c r="FCR60" s="24"/>
      <c r="FCS60" s="24"/>
      <c r="FCT60" s="24"/>
      <c r="FCU60" s="24"/>
      <c r="FCV60" s="24"/>
      <c r="FCW60" s="24"/>
      <c r="FCX60" s="24"/>
      <c r="FCY60" s="24"/>
      <c r="FCZ60" s="24"/>
      <c r="FDA60" s="24"/>
      <c r="FDB60" s="24"/>
      <c r="FDC60" s="24"/>
      <c r="FDD60" s="24"/>
      <c r="FDE60" s="24"/>
      <c r="FDF60" s="24"/>
      <c r="FDG60" s="24"/>
      <c r="FDH60" s="24"/>
      <c r="FDI60" s="24"/>
      <c r="FDJ60" s="24"/>
      <c r="FDK60" s="24"/>
      <c r="FDL60" s="24"/>
      <c r="FDM60" s="24"/>
      <c r="FDN60" s="24"/>
      <c r="FDO60" s="24"/>
      <c r="FDP60" s="24"/>
      <c r="FDQ60" s="24"/>
      <c r="FDR60" s="24"/>
      <c r="FDS60" s="24"/>
      <c r="FDT60" s="24"/>
      <c r="FDU60" s="24"/>
      <c r="FDV60" s="24"/>
      <c r="FDW60" s="24"/>
      <c r="FDX60" s="24"/>
      <c r="FDY60" s="24"/>
      <c r="FDZ60" s="24"/>
      <c r="FEA60" s="24"/>
      <c r="FEB60" s="24"/>
      <c r="FEC60" s="24"/>
      <c r="FED60" s="24"/>
      <c r="FEE60" s="24"/>
      <c r="FEF60" s="24"/>
      <c r="FEG60" s="24"/>
      <c r="FEH60" s="24"/>
      <c r="FEI60" s="24"/>
      <c r="FEJ60" s="24"/>
      <c r="FEK60" s="24"/>
      <c r="FEL60" s="24"/>
      <c r="FEM60" s="24"/>
      <c r="FEN60" s="24"/>
      <c r="FEO60" s="24"/>
      <c r="FEP60" s="24"/>
      <c r="FEQ60" s="24"/>
      <c r="FER60" s="24"/>
      <c r="FES60" s="24"/>
      <c r="FET60" s="24"/>
      <c r="FEU60" s="24"/>
      <c r="FEV60" s="24"/>
      <c r="FEW60" s="24"/>
      <c r="FEX60" s="24"/>
      <c r="FEY60" s="24"/>
      <c r="FEZ60" s="24"/>
      <c r="FFA60" s="24"/>
      <c r="FFB60" s="24"/>
      <c r="FFC60" s="24"/>
      <c r="FFD60" s="24"/>
      <c r="FFE60" s="24"/>
      <c r="FFF60" s="24"/>
      <c r="FFG60" s="24"/>
      <c r="FFH60" s="24"/>
      <c r="FFI60" s="24"/>
      <c r="FFJ60" s="24"/>
      <c r="FFK60" s="24"/>
      <c r="FFL60" s="24"/>
      <c r="FFM60" s="24"/>
      <c r="FFN60" s="24"/>
      <c r="FFO60" s="24"/>
      <c r="FFP60" s="24"/>
      <c r="FFQ60" s="24"/>
      <c r="FFR60" s="24"/>
      <c r="FFS60" s="24"/>
      <c r="FFT60" s="24"/>
      <c r="FFU60" s="24"/>
      <c r="FFV60" s="24"/>
      <c r="FFW60" s="24"/>
      <c r="FFX60" s="24"/>
      <c r="FFY60" s="24"/>
      <c r="FFZ60" s="24"/>
      <c r="FGA60" s="24"/>
      <c r="FGB60" s="24"/>
      <c r="FGC60" s="24"/>
      <c r="FGD60" s="24"/>
      <c r="FGE60" s="24"/>
      <c r="FGF60" s="24"/>
      <c r="FGG60" s="24"/>
      <c r="FGH60" s="24"/>
      <c r="FGI60" s="24"/>
      <c r="FGJ60" s="24"/>
      <c r="FGK60" s="24"/>
      <c r="FGL60" s="24"/>
      <c r="FGM60" s="24"/>
      <c r="FGN60" s="24"/>
      <c r="FGO60" s="24"/>
      <c r="FGP60" s="24"/>
      <c r="FGQ60" s="24"/>
      <c r="FGR60" s="24"/>
      <c r="FGS60" s="24"/>
      <c r="FGT60" s="24"/>
      <c r="FGU60" s="24"/>
      <c r="FGV60" s="24"/>
      <c r="FGW60" s="24"/>
      <c r="FGX60" s="24"/>
      <c r="FGY60" s="24"/>
      <c r="FGZ60" s="24"/>
      <c r="FHA60" s="24"/>
      <c r="FHB60" s="24"/>
      <c r="FHC60" s="24"/>
      <c r="FHD60" s="24"/>
      <c r="FHE60" s="24"/>
      <c r="FHF60" s="24"/>
      <c r="FHG60" s="24"/>
      <c r="FHH60" s="24"/>
      <c r="FHI60" s="24"/>
      <c r="FHJ60" s="24"/>
      <c r="FHK60" s="24"/>
      <c r="FHL60" s="24"/>
      <c r="FHM60" s="24"/>
      <c r="FHN60" s="24"/>
      <c r="FHO60" s="24"/>
      <c r="FHP60" s="24"/>
      <c r="FHQ60" s="24"/>
      <c r="FHR60" s="24"/>
      <c r="FHS60" s="24"/>
      <c r="FHT60" s="24"/>
      <c r="FHU60" s="24"/>
      <c r="FHV60" s="24"/>
      <c r="FHW60" s="24"/>
      <c r="FHX60" s="24"/>
      <c r="FHY60" s="24"/>
      <c r="FHZ60" s="24"/>
      <c r="FIA60" s="24"/>
      <c r="FIB60" s="24"/>
      <c r="FIC60" s="24"/>
      <c r="FID60" s="24"/>
      <c r="FIE60" s="24"/>
      <c r="FIF60" s="24"/>
      <c r="FIG60" s="24"/>
      <c r="FIH60" s="24"/>
      <c r="FII60" s="24"/>
      <c r="FIJ60" s="24"/>
      <c r="FIK60" s="24"/>
      <c r="FIL60" s="24"/>
      <c r="FIM60" s="24"/>
      <c r="FIN60" s="24"/>
      <c r="FIO60" s="24"/>
      <c r="FIP60" s="24"/>
      <c r="FIQ60" s="24"/>
      <c r="FIR60" s="24"/>
      <c r="FIS60" s="24"/>
      <c r="FIT60" s="24"/>
      <c r="FIU60" s="24"/>
      <c r="FIV60" s="24"/>
      <c r="FIW60" s="24"/>
      <c r="FIX60" s="24"/>
      <c r="FIY60" s="24"/>
      <c r="FIZ60" s="24"/>
      <c r="FJA60" s="24"/>
      <c r="FJB60" s="24"/>
      <c r="FJC60" s="24"/>
      <c r="FJD60" s="24"/>
      <c r="FJE60" s="24"/>
      <c r="FJF60" s="24"/>
      <c r="FJG60" s="24"/>
      <c r="FJH60" s="24"/>
      <c r="FJI60" s="24"/>
      <c r="FJJ60" s="24"/>
      <c r="FJK60" s="24"/>
      <c r="FJL60" s="24"/>
      <c r="FJM60" s="24"/>
      <c r="FJN60" s="24"/>
      <c r="FJO60" s="24"/>
      <c r="FJP60" s="24"/>
      <c r="FJQ60" s="24"/>
      <c r="FJR60" s="24"/>
      <c r="FJS60" s="24"/>
      <c r="FJT60" s="24"/>
      <c r="FJU60" s="24"/>
      <c r="FJV60" s="24"/>
      <c r="FJW60" s="24"/>
      <c r="FJX60" s="24"/>
      <c r="FJY60" s="24"/>
      <c r="FJZ60" s="24"/>
      <c r="FKA60" s="24"/>
      <c r="FKB60" s="24"/>
      <c r="FKC60" s="24"/>
      <c r="FKD60" s="24"/>
      <c r="FKE60" s="24"/>
      <c r="FKF60" s="24"/>
      <c r="FKG60" s="24"/>
      <c r="FKH60" s="24"/>
      <c r="FKI60" s="24"/>
      <c r="FKJ60" s="24"/>
      <c r="FKK60" s="24"/>
      <c r="FKL60" s="24"/>
      <c r="FKM60" s="24"/>
      <c r="FKN60" s="24"/>
      <c r="FKO60" s="24"/>
      <c r="FKP60" s="24"/>
      <c r="FKQ60" s="24"/>
      <c r="FKR60" s="24"/>
      <c r="FKS60" s="24"/>
      <c r="FKT60" s="24"/>
      <c r="FKU60" s="24"/>
      <c r="FKV60" s="24"/>
      <c r="FKW60" s="24"/>
      <c r="FKX60" s="24"/>
      <c r="FKY60" s="24"/>
      <c r="FKZ60" s="24"/>
      <c r="FLA60" s="24"/>
      <c r="FLB60" s="24"/>
      <c r="FLC60" s="24"/>
      <c r="FLD60" s="24"/>
      <c r="FLE60" s="24"/>
      <c r="FLF60" s="24"/>
      <c r="FLG60" s="24"/>
      <c r="FLH60" s="24"/>
      <c r="FLI60" s="24"/>
      <c r="FLJ60" s="24"/>
      <c r="FLK60" s="24"/>
      <c r="FLL60" s="24"/>
      <c r="FLM60" s="24"/>
      <c r="FLN60" s="24"/>
      <c r="FLO60" s="24"/>
      <c r="FLP60" s="24"/>
      <c r="FLQ60" s="24"/>
      <c r="FLR60" s="24"/>
      <c r="FLS60" s="24"/>
      <c r="FLT60" s="24"/>
      <c r="FLU60" s="24"/>
      <c r="FLV60" s="24"/>
      <c r="FLW60" s="24"/>
      <c r="FLX60" s="24"/>
      <c r="FLY60" s="24"/>
      <c r="FLZ60" s="24"/>
      <c r="FMA60" s="24"/>
      <c r="FMB60" s="24"/>
      <c r="FMC60" s="24"/>
      <c r="FMD60" s="24"/>
      <c r="FME60" s="24"/>
      <c r="FMF60" s="24"/>
      <c r="FMG60" s="24"/>
      <c r="FMH60" s="24"/>
      <c r="FMI60" s="24"/>
      <c r="FMJ60" s="24"/>
      <c r="FMK60" s="24"/>
      <c r="FML60" s="24"/>
      <c r="FMM60" s="24"/>
      <c r="FMN60" s="24"/>
      <c r="FMO60" s="24"/>
      <c r="FMP60" s="24"/>
      <c r="FMQ60" s="24"/>
      <c r="FMR60" s="24"/>
      <c r="FMS60" s="24"/>
      <c r="FMT60" s="24"/>
      <c r="FMU60" s="24"/>
      <c r="FMV60" s="24"/>
      <c r="FMW60" s="24"/>
      <c r="FMX60" s="24"/>
      <c r="FMY60" s="24"/>
      <c r="FMZ60" s="24"/>
      <c r="FNA60" s="24"/>
      <c r="FNB60" s="24"/>
      <c r="FNC60" s="24"/>
      <c r="FND60" s="24"/>
      <c r="FNE60" s="24"/>
      <c r="FNF60" s="24"/>
      <c r="FNG60" s="24"/>
      <c r="FNH60" s="24"/>
      <c r="FNI60" s="24"/>
      <c r="FNJ60" s="24"/>
      <c r="FNK60" s="24"/>
      <c r="FNL60" s="24"/>
      <c r="FNM60" s="24"/>
      <c r="FNN60" s="24"/>
      <c r="FNO60" s="24"/>
      <c r="FNP60" s="24"/>
      <c r="FNQ60" s="24"/>
      <c r="FNR60" s="24"/>
      <c r="FNS60" s="24"/>
      <c r="FNT60" s="24"/>
      <c r="FNU60" s="24"/>
      <c r="FNV60" s="24"/>
      <c r="FNW60" s="24"/>
      <c r="FNX60" s="24"/>
      <c r="FNY60" s="24"/>
      <c r="FNZ60" s="24"/>
      <c r="FOA60" s="24"/>
      <c r="FOB60" s="24"/>
      <c r="FOC60" s="24"/>
      <c r="FOD60" s="24"/>
      <c r="FOE60" s="24"/>
      <c r="FOF60" s="24"/>
      <c r="FOG60" s="24"/>
      <c r="FOH60" s="24"/>
      <c r="FOI60" s="24"/>
      <c r="FOJ60" s="24"/>
      <c r="FOK60" s="24"/>
      <c r="FOL60" s="24"/>
      <c r="FOM60" s="24"/>
      <c r="FON60" s="24"/>
      <c r="FOO60" s="24"/>
      <c r="FOP60" s="24"/>
      <c r="FOQ60" s="24"/>
      <c r="FOR60" s="24"/>
      <c r="FOS60" s="24"/>
      <c r="FOT60" s="24"/>
      <c r="FOU60" s="24"/>
      <c r="FOV60" s="24"/>
      <c r="FOW60" s="24"/>
      <c r="FOX60" s="24"/>
      <c r="FOY60" s="24"/>
      <c r="FOZ60" s="24"/>
      <c r="FPA60" s="24"/>
      <c r="FPB60" s="24"/>
      <c r="FPC60" s="24"/>
      <c r="FPD60" s="24"/>
      <c r="FPE60" s="24"/>
      <c r="FPF60" s="24"/>
      <c r="FPG60" s="24"/>
      <c r="FPH60" s="24"/>
      <c r="FPI60" s="24"/>
      <c r="FPJ60" s="24"/>
      <c r="FPK60" s="24"/>
      <c r="FPL60" s="24"/>
      <c r="FPM60" s="24"/>
      <c r="FPN60" s="24"/>
      <c r="FPO60" s="24"/>
      <c r="FPP60" s="24"/>
      <c r="FPQ60" s="24"/>
      <c r="FPR60" s="24"/>
      <c r="FPS60" s="24"/>
      <c r="FPT60" s="24"/>
      <c r="FPU60" s="24"/>
      <c r="FPV60" s="24"/>
      <c r="FPW60" s="24"/>
      <c r="FPX60" s="24"/>
      <c r="FPY60" s="24"/>
      <c r="FPZ60" s="24"/>
      <c r="FQA60" s="24"/>
      <c r="FQB60" s="24"/>
      <c r="FQC60" s="24"/>
      <c r="FQD60" s="24"/>
      <c r="FQE60" s="24"/>
      <c r="FQF60" s="24"/>
      <c r="FQG60" s="24"/>
      <c r="FQH60" s="24"/>
      <c r="FQI60" s="24"/>
      <c r="FQJ60" s="24"/>
      <c r="FQK60" s="24"/>
      <c r="FQL60" s="24"/>
      <c r="FQM60" s="24"/>
      <c r="FQN60" s="24"/>
      <c r="FQO60" s="24"/>
      <c r="FQP60" s="24"/>
      <c r="FQQ60" s="24"/>
      <c r="FQR60" s="24"/>
      <c r="FQS60" s="24"/>
      <c r="FQT60" s="24"/>
      <c r="FQU60" s="24"/>
      <c r="FQV60" s="24"/>
      <c r="FQW60" s="24"/>
      <c r="FQX60" s="24"/>
      <c r="FQY60" s="24"/>
      <c r="FQZ60" s="24"/>
      <c r="FRA60" s="24"/>
      <c r="FRB60" s="24"/>
      <c r="FRC60" s="24"/>
      <c r="FRD60" s="24"/>
      <c r="FRE60" s="24"/>
      <c r="FRF60" s="24"/>
      <c r="FRG60" s="24"/>
      <c r="FRH60" s="24"/>
      <c r="FRI60" s="24"/>
      <c r="FRJ60" s="24"/>
      <c r="FRK60" s="24"/>
      <c r="FRL60" s="24"/>
      <c r="FRM60" s="24"/>
      <c r="FRN60" s="24"/>
      <c r="FRO60" s="24"/>
      <c r="FRP60" s="24"/>
      <c r="FRQ60" s="24"/>
      <c r="FRR60" s="24"/>
      <c r="FRS60" s="24"/>
      <c r="FRT60" s="24"/>
      <c r="FRU60" s="24"/>
      <c r="FRV60" s="24"/>
      <c r="FRW60" s="24"/>
      <c r="FRX60" s="24"/>
      <c r="FRY60" s="24"/>
      <c r="FRZ60" s="24"/>
      <c r="FSA60" s="24"/>
      <c r="FSB60" s="24"/>
      <c r="FSC60" s="24"/>
      <c r="FSD60" s="24"/>
      <c r="FSE60" s="24"/>
      <c r="FSF60" s="24"/>
      <c r="FSG60" s="24"/>
      <c r="FSH60" s="24"/>
      <c r="FSI60" s="24"/>
      <c r="FSJ60" s="24"/>
      <c r="FSK60" s="24"/>
      <c r="FSL60" s="24"/>
      <c r="FSM60" s="24"/>
      <c r="FSN60" s="24"/>
      <c r="FSO60" s="24"/>
      <c r="FSP60" s="24"/>
      <c r="FSQ60" s="24"/>
      <c r="FSR60" s="24"/>
      <c r="FSS60" s="24"/>
      <c r="FST60" s="24"/>
      <c r="FSU60" s="24"/>
      <c r="FSV60" s="24"/>
      <c r="FSW60" s="24"/>
      <c r="FSX60" s="24"/>
      <c r="FSY60" s="24"/>
      <c r="FSZ60" s="24"/>
      <c r="FTA60" s="24"/>
      <c r="FTB60" s="24"/>
      <c r="FTC60" s="24"/>
      <c r="FTD60" s="24"/>
      <c r="FTE60" s="24"/>
      <c r="FTF60" s="24"/>
      <c r="FTG60" s="24"/>
      <c r="FTH60" s="24"/>
      <c r="FTI60" s="24"/>
      <c r="FTJ60" s="24"/>
      <c r="FTK60" s="24"/>
      <c r="FTL60" s="24"/>
      <c r="FTM60" s="24"/>
      <c r="FTN60" s="24"/>
      <c r="FTO60" s="24"/>
      <c r="FTP60" s="24"/>
      <c r="FTQ60" s="24"/>
      <c r="FTR60" s="24"/>
      <c r="FTS60" s="24"/>
      <c r="FTT60" s="24"/>
      <c r="FTU60" s="24"/>
      <c r="FTV60" s="24"/>
      <c r="FTW60" s="24"/>
      <c r="FTX60" s="24"/>
      <c r="FTY60" s="24"/>
      <c r="FTZ60" s="24"/>
      <c r="FUA60" s="24"/>
      <c r="FUB60" s="24"/>
      <c r="FUC60" s="24"/>
      <c r="FUD60" s="24"/>
      <c r="FUE60" s="24"/>
      <c r="FUF60" s="24"/>
      <c r="FUG60" s="24"/>
      <c r="FUH60" s="24"/>
      <c r="FUI60" s="24"/>
      <c r="FUJ60" s="24"/>
      <c r="FUK60" s="24"/>
      <c r="FUL60" s="24"/>
      <c r="FUM60" s="24"/>
      <c r="FUN60" s="24"/>
      <c r="FUO60" s="24"/>
      <c r="FUP60" s="24"/>
      <c r="FUQ60" s="24"/>
      <c r="FUR60" s="24"/>
      <c r="FUS60" s="24"/>
      <c r="FUT60" s="24"/>
      <c r="FUU60" s="24"/>
      <c r="FUV60" s="24"/>
      <c r="FUW60" s="24"/>
      <c r="FUX60" s="24"/>
      <c r="FUY60" s="24"/>
      <c r="FUZ60" s="24"/>
      <c r="FVA60" s="24"/>
      <c r="FVB60" s="24"/>
      <c r="FVC60" s="24"/>
      <c r="FVD60" s="24"/>
      <c r="FVE60" s="24"/>
      <c r="FVF60" s="24"/>
      <c r="FVG60" s="24"/>
      <c r="FVH60" s="24"/>
      <c r="FVI60" s="24"/>
      <c r="FVJ60" s="24"/>
      <c r="FVK60" s="24"/>
      <c r="FVL60" s="24"/>
      <c r="FVM60" s="24"/>
      <c r="FVN60" s="24"/>
      <c r="FVO60" s="24"/>
      <c r="FVP60" s="24"/>
      <c r="FVQ60" s="24"/>
      <c r="FVR60" s="24"/>
      <c r="FVS60" s="24"/>
      <c r="FVT60" s="24"/>
      <c r="FVU60" s="24"/>
      <c r="FVV60" s="24"/>
      <c r="FVW60" s="24"/>
      <c r="FVX60" s="24"/>
      <c r="FVY60" s="24"/>
      <c r="FVZ60" s="24"/>
      <c r="FWA60" s="24"/>
      <c r="FWB60" s="24"/>
      <c r="FWC60" s="24"/>
      <c r="FWD60" s="24"/>
      <c r="FWE60" s="24"/>
      <c r="FWF60" s="24"/>
      <c r="FWG60" s="24"/>
      <c r="FWH60" s="24"/>
      <c r="FWI60" s="24"/>
      <c r="FWJ60" s="24"/>
      <c r="FWK60" s="24"/>
      <c r="FWL60" s="24"/>
      <c r="FWM60" s="24"/>
      <c r="FWN60" s="24"/>
      <c r="FWO60" s="24"/>
      <c r="FWP60" s="24"/>
      <c r="FWQ60" s="24"/>
      <c r="FWR60" s="24"/>
      <c r="FWS60" s="24"/>
      <c r="FWT60" s="24"/>
      <c r="FWU60" s="24"/>
      <c r="FWV60" s="24"/>
      <c r="FWW60" s="24"/>
      <c r="FWX60" s="24"/>
      <c r="FWY60" s="24"/>
      <c r="FWZ60" s="24"/>
      <c r="FXA60" s="24"/>
      <c r="FXB60" s="24"/>
      <c r="FXC60" s="24"/>
      <c r="FXD60" s="24"/>
      <c r="FXE60" s="24"/>
      <c r="FXF60" s="24"/>
      <c r="FXG60" s="24"/>
      <c r="FXH60" s="24"/>
      <c r="FXI60" s="24"/>
      <c r="FXJ60" s="24"/>
      <c r="FXK60" s="24"/>
      <c r="FXL60" s="24"/>
      <c r="FXM60" s="24"/>
      <c r="FXN60" s="24"/>
      <c r="FXO60" s="24"/>
      <c r="FXP60" s="24"/>
      <c r="FXQ60" s="24"/>
      <c r="FXR60" s="24"/>
      <c r="FXS60" s="24"/>
      <c r="FXT60" s="24"/>
      <c r="FXU60" s="24"/>
      <c r="FXV60" s="24"/>
      <c r="FXW60" s="24"/>
      <c r="FXX60" s="24"/>
      <c r="FXY60" s="24"/>
      <c r="FXZ60" s="24"/>
      <c r="FYA60" s="24"/>
      <c r="FYB60" s="24"/>
      <c r="FYC60" s="24"/>
      <c r="FYD60" s="24"/>
      <c r="FYE60" s="24"/>
      <c r="FYF60" s="24"/>
      <c r="FYG60" s="24"/>
      <c r="FYH60" s="24"/>
      <c r="FYI60" s="24"/>
      <c r="FYJ60" s="24"/>
      <c r="FYK60" s="24"/>
      <c r="FYL60" s="24"/>
      <c r="FYM60" s="24"/>
      <c r="FYN60" s="24"/>
      <c r="FYO60" s="24"/>
      <c r="FYP60" s="24"/>
      <c r="FYQ60" s="24"/>
      <c r="FYR60" s="24"/>
      <c r="FYS60" s="24"/>
      <c r="FYT60" s="24"/>
      <c r="FYU60" s="24"/>
      <c r="FYV60" s="24"/>
      <c r="FYW60" s="24"/>
      <c r="FYX60" s="24"/>
      <c r="FYY60" s="24"/>
      <c r="FYZ60" s="24"/>
      <c r="FZA60" s="24"/>
      <c r="FZB60" s="24"/>
      <c r="FZC60" s="24"/>
      <c r="FZD60" s="24"/>
      <c r="FZE60" s="24"/>
      <c r="FZF60" s="24"/>
      <c r="FZG60" s="24"/>
      <c r="FZH60" s="24"/>
      <c r="FZI60" s="24"/>
      <c r="FZJ60" s="24"/>
      <c r="FZK60" s="24"/>
      <c r="FZL60" s="24"/>
      <c r="FZM60" s="24"/>
      <c r="FZN60" s="24"/>
      <c r="FZO60" s="24"/>
      <c r="FZP60" s="24"/>
      <c r="FZQ60" s="24"/>
      <c r="FZR60" s="24"/>
      <c r="FZS60" s="24"/>
      <c r="FZT60" s="24"/>
      <c r="FZU60" s="24"/>
      <c r="FZV60" s="24"/>
      <c r="FZW60" s="24"/>
      <c r="FZX60" s="24"/>
      <c r="FZY60" s="24"/>
      <c r="FZZ60" s="24"/>
      <c r="GAA60" s="24"/>
      <c r="GAB60" s="24"/>
      <c r="GAC60" s="24"/>
      <c r="GAD60" s="24"/>
      <c r="GAE60" s="24"/>
      <c r="GAF60" s="24"/>
      <c r="GAG60" s="24"/>
      <c r="GAH60" s="24"/>
      <c r="GAI60" s="24"/>
      <c r="GAJ60" s="24"/>
      <c r="GAK60" s="24"/>
      <c r="GAL60" s="24"/>
      <c r="GAM60" s="24"/>
      <c r="GAN60" s="24"/>
      <c r="GAO60" s="24"/>
      <c r="GAP60" s="24"/>
      <c r="GAQ60" s="24"/>
      <c r="GAR60" s="24"/>
      <c r="GAS60" s="24"/>
      <c r="GAT60" s="24"/>
      <c r="GAU60" s="24"/>
      <c r="GAV60" s="24"/>
      <c r="GAW60" s="24"/>
      <c r="GAX60" s="24"/>
      <c r="GAY60" s="24"/>
      <c r="GAZ60" s="24"/>
      <c r="GBA60" s="24"/>
      <c r="GBB60" s="24"/>
      <c r="GBC60" s="24"/>
      <c r="GBD60" s="24"/>
      <c r="GBE60" s="24"/>
      <c r="GBF60" s="24"/>
      <c r="GBG60" s="24"/>
      <c r="GBH60" s="24"/>
      <c r="GBI60" s="24"/>
      <c r="GBJ60" s="24"/>
      <c r="GBK60" s="24"/>
      <c r="GBL60" s="24"/>
      <c r="GBM60" s="24"/>
      <c r="GBN60" s="24"/>
      <c r="GBO60" s="24"/>
      <c r="GBP60" s="24"/>
      <c r="GBQ60" s="24"/>
      <c r="GBR60" s="24"/>
      <c r="GBS60" s="24"/>
      <c r="GBT60" s="24"/>
      <c r="GBU60" s="24"/>
      <c r="GBV60" s="24"/>
      <c r="GBW60" s="24"/>
      <c r="GBX60" s="24"/>
      <c r="GBY60" s="24"/>
      <c r="GBZ60" s="24"/>
      <c r="GCA60" s="24"/>
      <c r="GCB60" s="24"/>
      <c r="GCC60" s="24"/>
      <c r="GCD60" s="24"/>
      <c r="GCE60" s="24"/>
      <c r="GCF60" s="24"/>
      <c r="GCG60" s="24"/>
      <c r="GCH60" s="24"/>
      <c r="GCI60" s="24"/>
      <c r="GCJ60" s="24"/>
      <c r="GCK60" s="24"/>
      <c r="GCL60" s="24"/>
      <c r="GCM60" s="24"/>
      <c r="GCN60" s="24"/>
      <c r="GCO60" s="24"/>
      <c r="GCP60" s="24"/>
      <c r="GCQ60" s="24"/>
      <c r="GCR60" s="24"/>
      <c r="GCS60" s="24"/>
      <c r="GCT60" s="24"/>
      <c r="GCU60" s="24"/>
      <c r="GCV60" s="24"/>
      <c r="GCW60" s="24"/>
      <c r="GCX60" s="24"/>
      <c r="GCY60" s="24"/>
      <c r="GCZ60" s="24"/>
      <c r="GDA60" s="24"/>
      <c r="GDB60" s="24"/>
      <c r="GDC60" s="24"/>
      <c r="GDD60" s="24"/>
      <c r="GDE60" s="24"/>
      <c r="GDF60" s="24"/>
      <c r="GDG60" s="24"/>
      <c r="GDH60" s="24"/>
      <c r="GDI60" s="24"/>
      <c r="GDJ60" s="24"/>
      <c r="GDK60" s="24"/>
      <c r="GDL60" s="24"/>
      <c r="GDM60" s="24"/>
      <c r="GDN60" s="24"/>
      <c r="GDO60" s="24"/>
      <c r="GDP60" s="24"/>
      <c r="GDQ60" s="24"/>
      <c r="GDR60" s="24"/>
      <c r="GDS60" s="24"/>
      <c r="GDT60" s="24"/>
      <c r="GDU60" s="24"/>
      <c r="GDV60" s="24"/>
      <c r="GDW60" s="24"/>
      <c r="GDX60" s="24"/>
      <c r="GDY60" s="24"/>
      <c r="GDZ60" s="24"/>
      <c r="GEA60" s="24"/>
      <c r="GEB60" s="24"/>
      <c r="GEC60" s="24"/>
      <c r="GED60" s="24"/>
      <c r="GEE60" s="24"/>
      <c r="GEF60" s="24"/>
      <c r="GEG60" s="24"/>
      <c r="GEH60" s="24"/>
      <c r="GEI60" s="24"/>
      <c r="GEJ60" s="24"/>
      <c r="GEK60" s="24"/>
      <c r="GEL60" s="24"/>
      <c r="GEM60" s="24"/>
      <c r="GEN60" s="24"/>
      <c r="GEO60" s="24"/>
      <c r="GEP60" s="24"/>
      <c r="GEQ60" s="24"/>
      <c r="GER60" s="24"/>
      <c r="GES60" s="24"/>
      <c r="GET60" s="24"/>
      <c r="GEU60" s="24"/>
      <c r="GEV60" s="24"/>
      <c r="GEW60" s="24"/>
      <c r="GEX60" s="24"/>
      <c r="GEY60" s="24"/>
      <c r="GEZ60" s="24"/>
      <c r="GFA60" s="24"/>
      <c r="GFB60" s="24"/>
      <c r="GFC60" s="24"/>
      <c r="GFD60" s="24"/>
      <c r="GFE60" s="24"/>
      <c r="GFF60" s="24"/>
      <c r="GFG60" s="24"/>
      <c r="GFH60" s="24"/>
      <c r="GFI60" s="24"/>
      <c r="GFJ60" s="24"/>
      <c r="GFK60" s="24"/>
      <c r="GFL60" s="24"/>
      <c r="GFM60" s="24"/>
      <c r="GFN60" s="24"/>
      <c r="GFO60" s="24"/>
      <c r="GFP60" s="24"/>
      <c r="GFQ60" s="24"/>
      <c r="GFR60" s="24"/>
      <c r="GFS60" s="24"/>
      <c r="GFT60" s="24"/>
      <c r="GFU60" s="24"/>
      <c r="GFV60" s="24"/>
      <c r="GFW60" s="24"/>
      <c r="GFX60" s="24"/>
      <c r="GFY60" s="24"/>
      <c r="GFZ60" s="24"/>
      <c r="GGA60" s="24"/>
      <c r="GGB60" s="24"/>
      <c r="GGC60" s="24"/>
      <c r="GGD60" s="24"/>
      <c r="GGE60" s="24"/>
      <c r="GGF60" s="24"/>
      <c r="GGG60" s="24"/>
      <c r="GGH60" s="24"/>
      <c r="GGI60" s="24"/>
      <c r="GGJ60" s="24"/>
      <c r="GGK60" s="24"/>
      <c r="GGL60" s="24"/>
      <c r="GGM60" s="24"/>
      <c r="GGN60" s="24"/>
      <c r="GGO60" s="24"/>
      <c r="GGP60" s="24"/>
      <c r="GGQ60" s="24"/>
      <c r="GGR60" s="24"/>
      <c r="GGS60" s="24"/>
      <c r="GGT60" s="24"/>
      <c r="GGU60" s="24"/>
      <c r="GGV60" s="24"/>
      <c r="GGW60" s="24"/>
      <c r="GGX60" s="24"/>
      <c r="GGY60" s="24"/>
      <c r="GGZ60" s="24"/>
      <c r="GHA60" s="24"/>
      <c r="GHB60" s="24"/>
      <c r="GHC60" s="24"/>
      <c r="GHD60" s="24"/>
      <c r="GHE60" s="24"/>
      <c r="GHF60" s="24"/>
      <c r="GHG60" s="24"/>
      <c r="GHH60" s="24"/>
      <c r="GHI60" s="24"/>
      <c r="GHJ60" s="24"/>
      <c r="GHK60" s="24"/>
      <c r="GHL60" s="24"/>
      <c r="GHM60" s="24"/>
      <c r="GHN60" s="24"/>
      <c r="GHO60" s="24"/>
      <c r="GHP60" s="24"/>
      <c r="GHQ60" s="24"/>
      <c r="GHR60" s="24"/>
      <c r="GHS60" s="24"/>
      <c r="GHT60" s="24"/>
      <c r="GHU60" s="24"/>
      <c r="GHV60" s="24"/>
      <c r="GHW60" s="24"/>
      <c r="GHX60" s="24"/>
      <c r="GHY60" s="24"/>
      <c r="GHZ60" s="24"/>
      <c r="GIA60" s="24"/>
      <c r="GIB60" s="24"/>
      <c r="GIC60" s="24"/>
      <c r="GID60" s="24"/>
      <c r="GIE60" s="24"/>
      <c r="GIF60" s="24"/>
      <c r="GIG60" s="24"/>
      <c r="GIH60" s="24"/>
      <c r="GII60" s="24"/>
      <c r="GIJ60" s="24"/>
      <c r="GIK60" s="24"/>
      <c r="GIL60" s="24"/>
      <c r="GIM60" s="24"/>
      <c r="GIN60" s="24"/>
      <c r="GIO60" s="24"/>
      <c r="GIP60" s="24"/>
      <c r="GIQ60" s="24"/>
      <c r="GIR60" s="24"/>
      <c r="GIS60" s="24"/>
      <c r="GIT60" s="24"/>
      <c r="GIU60" s="24"/>
      <c r="GIV60" s="24"/>
      <c r="GIW60" s="24"/>
      <c r="GIX60" s="24"/>
      <c r="GIY60" s="24"/>
      <c r="GIZ60" s="24"/>
      <c r="GJA60" s="24"/>
      <c r="GJB60" s="24"/>
      <c r="GJC60" s="24"/>
      <c r="GJD60" s="24"/>
      <c r="GJE60" s="24"/>
      <c r="GJF60" s="24"/>
      <c r="GJG60" s="24"/>
      <c r="GJH60" s="24"/>
      <c r="GJI60" s="24"/>
      <c r="GJJ60" s="24"/>
      <c r="GJK60" s="24"/>
      <c r="GJL60" s="24"/>
      <c r="GJM60" s="24"/>
      <c r="GJN60" s="24"/>
      <c r="GJO60" s="24"/>
      <c r="GJP60" s="24"/>
      <c r="GJQ60" s="24"/>
      <c r="GJR60" s="24"/>
      <c r="GJS60" s="24"/>
      <c r="GJT60" s="24"/>
      <c r="GJU60" s="24"/>
      <c r="GJV60" s="24"/>
      <c r="GJW60" s="24"/>
      <c r="GJX60" s="24"/>
      <c r="GJY60" s="24"/>
      <c r="GJZ60" s="24"/>
      <c r="GKA60" s="24"/>
      <c r="GKB60" s="24"/>
      <c r="GKC60" s="24"/>
      <c r="GKD60" s="24"/>
      <c r="GKE60" s="24"/>
      <c r="GKF60" s="24"/>
      <c r="GKG60" s="24"/>
      <c r="GKH60" s="24"/>
      <c r="GKI60" s="24"/>
      <c r="GKJ60" s="24"/>
      <c r="GKK60" s="24"/>
      <c r="GKL60" s="24"/>
      <c r="GKM60" s="24"/>
      <c r="GKN60" s="24"/>
      <c r="GKO60" s="24"/>
      <c r="GKP60" s="24"/>
      <c r="GKQ60" s="24"/>
      <c r="GKR60" s="24"/>
      <c r="GKS60" s="24"/>
      <c r="GKT60" s="24"/>
      <c r="GKU60" s="24"/>
      <c r="GKV60" s="24"/>
      <c r="GKW60" s="24"/>
      <c r="GKX60" s="24"/>
      <c r="GKY60" s="24"/>
      <c r="GKZ60" s="24"/>
      <c r="GLA60" s="24"/>
      <c r="GLB60" s="24"/>
      <c r="GLC60" s="24"/>
      <c r="GLD60" s="24"/>
      <c r="GLE60" s="24"/>
      <c r="GLF60" s="24"/>
      <c r="GLG60" s="24"/>
      <c r="GLH60" s="24"/>
      <c r="GLI60" s="24"/>
      <c r="GLJ60" s="24"/>
      <c r="GLK60" s="24"/>
      <c r="GLL60" s="24"/>
      <c r="GLM60" s="24"/>
      <c r="GLN60" s="24"/>
      <c r="GLO60" s="24"/>
      <c r="GLP60" s="24"/>
      <c r="GLQ60" s="24"/>
      <c r="GLR60" s="24"/>
      <c r="GLS60" s="24"/>
      <c r="GLT60" s="24"/>
      <c r="GLU60" s="24"/>
      <c r="GLV60" s="24"/>
      <c r="GLW60" s="24"/>
      <c r="GLX60" s="24"/>
      <c r="GLY60" s="24"/>
      <c r="GLZ60" s="24"/>
      <c r="GMA60" s="24"/>
      <c r="GMB60" s="24"/>
      <c r="GMC60" s="24"/>
      <c r="GMD60" s="24"/>
      <c r="GME60" s="24"/>
      <c r="GMF60" s="24"/>
      <c r="GMG60" s="24"/>
      <c r="GMH60" s="24"/>
      <c r="GMI60" s="24"/>
      <c r="GMJ60" s="24"/>
      <c r="GMK60" s="24"/>
      <c r="GML60" s="24"/>
      <c r="GMM60" s="24"/>
      <c r="GMN60" s="24"/>
      <c r="GMO60" s="24"/>
      <c r="GMP60" s="24"/>
      <c r="GMQ60" s="24"/>
      <c r="GMR60" s="24"/>
      <c r="GMS60" s="24"/>
      <c r="GMT60" s="24"/>
      <c r="GMU60" s="24"/>
      <c r="GMV60" s="24"/>
      <c r="GMW60" s="24"/>
      <c r="GMX60" s="24"/>
      <c r="GMY60" s="24"/>
      <c r="GMZ60" s="24"/>
      <c r="GNA60" s="24"/>
      <c r="GNB60" s="24"/>
      <c r="GNC60" s="24"/>
      <c r="GND60" s="24"/>
      <c r="GNE60" s="24"/>
      <c r="GNF60" s="24"/>
      <c r="GNG60" s="24"/>
      <c r="GNH60" s="24"/>
      <c r="GNI60" s="24"/>
      <c r="GNJ60" s="24"/>
      <c r="GNK60" s="24"/>
      <c r="GNL60" s="24"/>
      <c r="GNM60" s="24"/>
      <c r="GNN60" s="24"/>
      <c r="GNO60" s="24"/>
      <c r="GNP60" s="24"/>
      <c r="GNQ60" s="24"/>
      <c r="GNR60" s="24"/>
      <c r="GNS60" s="24"/>
      <c r="GNT60" s="24"/>
      <c r="GNU60" s="24"/>
      <c r="GNV60" s="24"/>
      <c r="GNW60" s="24"/>
      <c r="GNX60" s="24"/>
      <c r="GNY60" s="24"/>
      <c r="GNZ60" s="24"/>
      <c r="GOA60" s="24"/>
      <c r="GOB60" s="24"/>
      <c r="GOC60" s="24"/>
      <c r="GOD60" s="24"/>
      <c r="GOE60" s="24"/>
      <c r="GOF60" s="24"/>
      <c r="GOG60" s="24"/>
      <c r="GOH60" s="24"/>
      <c r="GOI60" s="24"/>
      <c r="GOJ60" s="24"/>
      <c r="GOK60" s="24"/>
      <c r="GOL60" s="24"/>
      <c r="GOM60" s="24"/>
      <c r="GON60" s="24"/>
      <c r="GOO60" s="24"/>
      <c r="GOP60" s="24"/>
      <c r="GOQ60" s="24"/>
      <c r="GOR60" s="24"/>
      <c r="GOS60" s="24"/>
      <c r="GOT60" s="24"/>
      <c r="GOU60" s="24"/>
      <c r="GOV60" s="24"/>
      <c r="GOW60" s="24"/>
      <c r="GOX60" s="24"/>
      <c r="GOY60" s="24"/>
      <c r="GOZ60" s="24"/>
      <c r="GPA60" s="24"/>
      <c r="GPB60" s="24"/>
      <c r="GPC60" s="24"/>
      <c r="GPD60" s="24"/>
      <c r="GPE60" s="24"/>
      <c r="GPF60" s="24"/>
      <c r="GPG60" s="24"/>
      <c r="GPH60" s="24"/>
      <c r="GPI60" s="24"/>
      <c r="GPJ60" s="24"/>
      <c r="GPK60" s="24"/>
      <c r="GPL60" s="24"/>
      <c r="GPM60" s="24"/>
      <c r="GPN60" s="24"/>
      <c r="GPO60" s="24"/>
      <c r="GPP60" s="24"/>
      <c r="GPQ60" s="24"/>
      <c r="GPR60" s="24"/>
      <c r="GPS60" s="24"/>
      <c r="GPT60" s="24"/>
      <c r="GPU60" s="24"/>
      <c r="GPV60" s="24"/>
      <c r="GPW60" s="24"/>
      <c r="GPX60" s="24"/>
      <c r="GPY60" s="24"/>
      <c r="GPZ60" s="24"/>
      <c r="GQA60" s="24"/>
      <c r="GQB60" s="24"/>
      <c r="GQC60" s="24"/>
      <c r="GQD60" s="24"/>
      <c r="GQE60" s="24"/>
      <c r="GQF60" s="24"/>
      <c r="GQG60" s="24"/>
      <c r="GQH60" s="24"/>
      <c r="GQI60" s="24"/>
      <c r="GQJ60" s="24"/>
      <c r="GQK60" s="24"/>
      <c r="GQL60" s="24"/>
      <c r="GQM60" s="24"/>
      <c r="GQN60" s="24"/>
      <c r="GQO60" s="24"/>
      <c r="GQP60" s="24"/>
      <c r="GQQ60" s="24"/>
      <c r="GQR60" s="24"/>
      <c r="GQS60" s="24"/>
      <c r="GQT60" s="24"/>
      <c r="GQU60" s="24"/>
      <c r="GQV60" s="24"/>
      <c r="GQW60" s="24"/>
      <c r="GQX60" s="24"/>
      <c r="GQY60" s="24"/>
      <c r="GQZ60" s="24"/>
      <c r="GRA60" s="24"/>
      <c r="GRB60" s="24"/>
      <c r="GRC60" s="24"/>
      <c r="GRD60" s="24"/>
      <c r="GRE60" s="24"/>
      <c r="GRF60" s="24"/>
      <c r="GRG60" s="24"/>
      <c r="GRH60" s="24"/>
      <c r="GRI60" s="24"/>
      <c r="GRJ60" s="24"/>
      <c r="GRK60" s="24"/>
      <c r="GRL60" s="24"/>
      <c r="GRM60" s="24"/>
      <c r="GRN60" s="24"/>
      <c r="GRO60" s="24"/>
      <c r="GRP60" s="24"/>
      <c r="GRQ60" s="24"/>
      <c r="GRR60" s="24"/>
      <c r="GRS60" s="24"/>
      <c r="GRT60" s="24"/>
      <c r="GRU60" s="24"/>
      <c r="GRV60" s="24"/>
      <c r="GRW60" s="24"/>
      <c r="GRX60" s="24"/>
      <c r="GRY60" s="24"/>
      <c r="GRZ60" s="24"/>
      <c r="GSA60" s="24"/>
      <c r="GSB60" s="24"/>
      <c r="GSC60" s="24"/>
      <c r="GSD60" s="24"/>
      <c r="GSE60" s="24"/>
      <c r="GSF60" s="24"/>
      <c r="GSG60" s="24"/>
      <c r="GSH60" s="24"/>
      <c r="GSI60" s="24"/>
      <c r="GSJ60" s="24"/>
      <c r="GSK60" s="24"/>
      <c r="GSL60" s="24"/>
      <c r="GSM60" s="24"/>
      <c r="GSN60" s="24"/>
      <c r="GSO60" s="24"/>
      <c r="GSP60" s="24"/>
      <c r="GSQ60" s="24"/>
      <c r="GSR60" s="24"/>
      <c r="GSS60" s="24"/>
      <c r="GST60" s="24"/>
      <c r="GSU60" s="24"/>
      <c r="GSV60" s="24"/>
      <c r="GSW60" s="24"/>
      <c r="GSX60" s="24"/>
      <c r="GSY60" s="24"/>
      <c r="GSZ60" s="24"/>
      <c r="GTA60" s="24"/>
      <c r="GTB60" s="24"/>
      <c r="GTC60" s="24"/>
      <c r="GTD60" s="24"/>
      <c r="GTE60" s="24"/>
      <c r="GTF60" s="24"/>
      <c r="GTG60" s="24"/>
      <c r="GTH60" s="24"/>
      <c r="GTI60" s="24"/>
      <c r="GTJ60" s="24"/>
      <c r="GTK60" s="24"/>
      <c r="GTL60" s="24"/>
      <c r="GTM60" s="24"/>
      <c r="GTN60" s="24"/>
      <c r="GTO60" s="24"/>
      <c r="GTP60" s="24"/>
      <c r="GTQ60" s="24"/>
      <c r="GTR60" s="24"/>
      <c r="GTS60" s="24"/>
      <c r="GTT60" s="24"/>
      <c r="GTU60" s="24"/>
      <c r="GTV60" s="24"/>
      <c r="GTW60" s="24"/>
      <c r="GTX60" s="24"/>
      <c r="GTY60" s="24"/>
      <c r="GTZ60" s="24"/>
      <c r="GUA60" s="24"/>
      <c r="GUB60" s="24"/>
      <c r="GUC60" s="24"/>
      <c r="GUD60" s="24"/>
      <c r="GUE60" s="24"/>
      <c r="GUF60" s="24"/>
      <c r="GUG60" s="24"/>
      <c r="GUH60" s="24"/>
      <c r="GUI60" s="24"/>
      <c r="GUJ60" s="24"/>
      <c r="GUK60" s="24"/>
      <c r="GUL60" s="24"/>
      <c r="GUM60" s="24"/>
      <c r="GUN60" s="24"/>
      <c r="GUO60" s="24"/>
      <c r="GUP60" s="24"/>
      <c r="GUQ60" s="24"/>
      <c r="GUR60" s="24"/>
      <c r="GUS60" s="24"/>
      <c r="GUT60" s="24"/>
      <c r="GUU60" s="24"/>
      <c r="GUV60" s="24"/>
      <c r="GUW60" s="24"/>
      <c r="GUX60" s="24"/>
      <c r="GUY60" s="24"/>
      <c r="GUZ60" s="24"/>
      <c r="GVA60" s="24"/>
      <c r="GVB60" s="24"/>
      <c r="GVC60" s="24"/>
      <c r="GVD60" s="24"/>
      <c r="GVE60" s="24"/>
      <c r="GVF60" s="24"/>
      <c r="GVG60" s="24"/>
      <c r="GVH60" s="24"/>
      <c r="GVI60" s="24"/>
      <c r="GVJ60" s="24"/>
      <c r="GVK60" s="24"/>
      <c r="GVL60" s="24"/>
      <c r="GVM60" s="24"/>
      <c r="GVN60" s="24"/>
      <c r="GVO60" s="24"/>
      <c r="GVP60" s="24"/>
      <c r="GVQ60" s="24"/>
      <c r="GVR60" s="24"/>
      <c r="GVS60" s="24"/>
      <c r="GVT60" s="24"/>
      <c r="GVU60" s="24"/>
      <c r="GVV60" s="24"/>
      <c r="GVW60" s="24"/>
      <c r="GVX60" s="24"/>
      <c r="GVY60" s="24"/>
      <c r="GVZ60" s="24"/>
      <c r="GWA60" s="24"/>
      <c r="GWB60" s="24"/>
      <c r="GWC60" s="24"/>
      <c r="GWD60" s="24"/>
      <c r="GWE60" s="24"/>
      <c r="GWF60" s="24"/>
      <c r="GWG60" s="24"/>
      <c r="GWH60" s="24"/>
      <c r="GWI60" s="24"/>
      <c r="GWJ60" s="24"/>
      <c r="GWK60" s="24"/>
      <c r="GWL60" s="24"/>
      <c r="GWM60" s="24"/>
      <c r="GWN60" s="24"/>
      <c r="GWO60" s="24"/>
      <c r="GWP60" s="24"/>
      <c r="GWQ60" s="24"/>
      <c r="GWR60" s="24"/>
      <c r="GWS60" s="24"/>
      <c r="GWT60" s="24"/>
      <c r="GWU60" s="24"/>
      <c r="GWV60" s="24"/>
      <c r="GWW60" s="24"/>
      <c r="GWX60" s="24"/>
      <c r="GWY60" s="24"/>
      <c r="GWZ60" s="24"/>
      <c r="GXA60" s="24"/>
      <c r="GXB60" s="24"/>
      <c r="GXC60" s="24"/>
      <c r="GXD60" s="24"/>
      <c r="GXE60" s="24"/>
      <c r="GXF60" s="24"/>
      <c r="GXG60" s="24"/>
      <c r="GXH60" s="24"/>
      <c r="GXI60" s="24"/>
      <c r="GXJ60" s="24"/>
      <c r="GXK60" s="24"/>
      <c r="GXL60" s="24"/>
      <c r="GXM60" s="24"/>
      <c r="GXN60" s="24"/>
      <c r="GXO60" s="24"/>
      <c r="GXP60" s="24"/>
      <c r="GXQ60" s="24"/>
      <c r="GXR60" s="24"/>
      <c r="GXS60" s="24"/>
      <c r="GXT60" s="24"/>
      <c r="GXU60" s="24"/>
      <c r="GXV60" s="24"/>
      <c r="GXW60" s="24"/>
      <c r="GXX60" s="24"/>
      <c r="GXY60" s="24"/>
      <c r="GXZ60" s="24"/>
      <c r="GYA60" s="24"/>
      <c r="GYB60" s="24"/>
      <c r="GYC60" s="24"/>
      <c r="GYD60" s="24"/>
      <c r="GYE60" s="24"/>
      <c r="GYF60" s="24"/>
      <c r="GYG60" s="24"/>
      <c r="GYH60" s="24"/>
      <c r="GYI60" s="24"/>
      <c r="GYJ60" s="24"/>
      <c r="GYK60" s="24"/>
      <c r="GYL60" s="24"/>
      <c r="GYM60" s="24"/>
      <c r="GYN60" s="24"/>
      <c r="GYO60" s="24"/>
      <c r="GYP60" s="24"/>
      <c r="GYQ60" s="24"/>
      <c r="GYR60" s="24"/>
      <c r="GYS60" s="24"/>
      <c r="GYT60" s="24"/>
      <c r="GYU60" s="24"/>
      <c r="GYV60" s="24"/>
      <c r="GYW60" s="24"/>
      <c r="GYX60" s="24"/>
      <c r="GYY60" s="24"/>
      <c r="GYZ60" s="24"/>
      <c r="GZA60" s="24"/>
      <c r="GZB60" s="24"/>
      <c r="GZC60" s="24"/>
      <c r="GZD60" s="24"/>
      <c r="GZE60" s="24"/>
      <c r="GZF60" s="24"/>
      <c r="GZG60" s="24"/>
      <c r="GZH60" s="24"/>
      <c r="GZI60" s="24"/>
      <c r="GZJ60" s="24"/>
      <c r="GZK60" s="24"/>
      <c r="GZL60" s="24"/>
      <c r="GZM60" s="24"/>
      <c r="GZN60" s="24"/>
      <c r="GZO60" s="24"/>
      <c r="GZP60" s="24"/>
      <c r="GZQ60" s="24"/>
      <c r="GZR60" s="24"/>
      <c r="GZS60" s="24"/>
      <c r="GZT60" s="24"/>
      <c r="GZU60" s="24"/>
      <c r="GZV60" s="24"/>
      <c r="GZW60" s="24"/>
      <c r="GZX60" s="24"/>
      <c r="GZY60" s="24"/>
      <c r="GZZ60" s="24"/>
      <c r="HAA60" s="24"/>
      <c r="HAB60" s="24"/>
      <c r="HAC60" s="24"/>
      <c r="HAD60" s="24"/>
      <c r="HAE60" s="24"/>
      <c r="HAF60" s="24"/>
      <c r="HAG60" s="24"/>
      <c r="HAH60" s="24"/>
      <c r="HAI60" s="24"/>
      <c r="HAJ60" s="24"/>
      <c r="HAK60" s="24"/>
      <c r="HAL60" s="24"/>
      <c r="HAM60" s="24"/>
      <c r="HAN60" s="24"/>
      <c r="HAO60" s="24"/>
      <c r="HAP60" s="24"/>
      <c r="HAQ60" s="24"/>
      <c r="HAR60" s="24"/>
      <c r="HAS60" s="24"/>
      <c r="HAT60" s="24"/>
      <c r="HAU60" s="24"/>
      <c r="HAV60" s="24"/>
      <c r="HAW60" s="24"/>
      <c r="HAX60" s="24"/>
      <c r="HAY60" s="24"/>
      <c r="HAZ60" s="24"/>
      <c r="HBA60" s="24"/>
      <c r="HBB60" s="24"/>
      <c r="HBC60" s="24"/>
      <c r="HBD60" s="24"/>
      <c r="HBE60" s="24"/>
      <c r="HBF60" s="24"/>
      <c r="HBG60" s="24"/>
      <c r="HBH60" s="24"/>
      <c r="HBI60" s="24"/>
      <c r="HBJ60" s="24"/>
      <c r="HBK60" s="24"/>
      <c r="HBL60" s="24"/>
      <c r="HBM60" s="24"/>
      <c r="HBN60" s="24"/>
      <c r="HBO60" s="24"/>
      <c r="HBP60" s="24"/>
      <c r="HBQ60" s="24"/>
      <c r="HBR60" s="24"/>
      <c r="HBS60" s="24"/>
      <c r="HBT60" s="24"/>
      <c r="HBU60" s="24"/>
      <c r="HBV60" s="24"/>
      <c r="HBW60" s="24"/>
      <c r="HBX60" s="24"/>
      <c r="HBY60" s="24"/>
      <c r="HBZ60" s="24"/>
      <c r="HCA60" s="24"/>
      <c r="HCB60" s="24"/>
      <c r="HCC60" s="24"/>
      <c r="HCD60" s="24"/>
      <c r="HCE60" s="24"/>
      <c r="HCF60" s="24"/>
      <c r="HCG60" s="24"/>
      <c r="HCH60" s="24"/>
      <c r="HCI60" s="24"/>
      <c r="HCJ60" s="24"/>
      <c r="HCK60" s="24"/>
      <c r="HCL60" s="24"/>
      <c r="HCM60" s="24"/>
      <c r="HCN60" s="24"/>
      <c r="HCO60" s="24"/>
      <c r="HCP60" s="24"/>
      <c r="HCQ60" s="24"/>
      <c r="HCR60" s="24"/>
      <c r="HCS60" s="24"/>
      <c r="HCT60" s="24"/>
      <c r="HCU60" s="24"/>
      <c r="HCV60" s="24"/>
      <c r="HCW60" s="24"/>
      <c r="HCX60" s="24"/>
      <c r="HCY60" s="24"/>
      <c r="HCZ60" s="24"/>
      <c r="HDA60" s="24"/>
      <c r="HDB60" s="24"/>
      <c r="HDC60" s="24"/>
      <c r="HDD60" s="24"/>
      <c r="HDE60" s="24"/>
      <c r="HDF60" s="24"/>
      <c r="HDG60" s="24"/>
      <c r="HDH60" s="24"/>
      <c r="HDI60" s="24"/>
      <c r="HDJ60" s="24"/>
      <c r="HDK60" s="24"/>
      <c r="HDL60" s="24"/>
      <c r="HDM60" s="24"/>
      <c r="HDN60" s="24"/>
      <c r="HDO60" s="24"/>
      <c r="HDP60" s="24"/>
      <c r="HDQ60" s="24"/>
      <c r="HDR60" s="24"/>
      <c r="HDS60" s="24"/>
      <c r="HDT60" s="24"/>
      <c r="HDU60" s="24"/>
      <c r="HDV60" s="24"/>
      <c r="HDW60" s="24"/>
      <c r="HDX60" s="24"/>
      <c r="HDY60" s="24"/>
      <c r="HDZ60" s="24"/>
      <c r="HEA60" s="24"/>
      <c r="HEB60" s="24"/>
      <c r="HEC60" s="24"/>
      <c r="HED60" s="24"/>
      <c r="HEE60" s="24"/>
      <c r="HEF60" s="24"/>
      <c r="HEG60" s="24"/>
      <c r="HEH60" s="24"/>
      <c r="HEI60" s="24"/>
      <c r="HEJ60" s="24"/>
      <c r="HEK60" s="24"/>
      <c r="HEL60" s="24"/>
      <c r="HEM60" s="24"/>
      <c r="HEN60" s="24"/>
      <c r="HEO60" s="24"/>
      <c r="HEP60" s="24"/>
      <c r="HEQ60" s="24"/>
      <c r="HER60" s="24"/>
      <c r="HES60" s="24"/>
      <c r="HET60" s="24"/>
      <c r="HEU60" s="24"/>
      <c r="HEV60" s="24"/>
      <c r="HEW60" s="24"/>
      <c r="HEX60" s="24"/>
      <c r="HEY60" s="24"/>
      <c r="HEZ60" s="24"/>
      <c r="HFA60" s="24"/>
      <c r="HFB60" s="24"/>
      <c r="HFC60" s="24"/>
      <c r="HFD60" s="24"/>
      <c r="HFE60" s="24"/>
      <c r="HFF60" s="24"/>
      <c r="HFG60" s="24"/>
      <c r="HFH60" s="24"/>
      <c r="HFI60" s="24"/>
      <c r="HFJ60" s="24"/>
      <c r="HFK60" s="24"/>
      <c r="HFL60" s="24"/>
      <c r="HFM60" s="24"/>
      <c r="HFN60" s="24"/>
      <c r="HFO60" s="24"/>
      <c r="HFP60" s="24"/>
      <c r="HFQ60" s="24"/>
      <c r="HFR60" s="24"/>
      <c r="HFS60" s="24"/>
      <c r="HFT60" s="24"/>
      <c r="HFU60" s="24"/>
      <c r="HFV60" s="24"/>
      <c r="HFW60" s="24"/>
      <c r="HFX60" s="24"/>
      <c r="HFY60" s="24"/>
      <c r="HFZ60" s="24"/>
      <c r="HGA60" s="24"/>
      <c r="HGB60" s="24"/>
      <c r="HGC60" s="24"/>
      <c r="HGD60" s="24"/>
      <c r="HGE60" s="24"/>
      <c r="HGF60" s="24"/>
      <c r="HGG60" s="24"/>
      <c r="HGH60" s="24"/>
      <c r="HGI60" s="24"/>
      <c r="HGJ60" s="24"/>
      <c r="HGK60" s="24"/>
      <c r="HGL60" s="24"/>
      <c r="HGM60" s="24"/>
      <c r="HGN60" s="24"/>
      <c r="HGO60" s="24"/>
      <c r="HGP60" s="24"/>
      <c r="HGQ60" s="24"/>
      <c r="HGR60" s="24"/>
      <c r="HGS60" s="24"/>
      <c r="HGT60" s="24"/>
      <c r="HGU60" s="24"/>
      <c r="HGV60" s="24"/>
      <c r="HGW60" s="24"/>
      <c r="HGX60" s="24"/>
      <c r="HGY60" s="24"/>
      <c r="HGZ60" s="24"/>
      <c r="HHA60" s="24"/>
      <c r="HHB60" s="24"/>
      <c r="HHC60" s="24"/>
      <c r="HHD60" s="24"/>
      <c r="HHE60" s="24"/>
      <c r="HHF60" s="24"/>
      <c r="HHG60" s="24"/>
      <c r="HHH60" s="24"/>
      <c r="HHI60" s="24"/>
      <c r="HHJ60" s="24"/>
      <c r="HHK60" s="24"/>
      <c r="HHL60" s="24"/>
      <c r="HHM60" s="24"/>
      <c r="HHN60" s="24"/>
      <c r="HHO60" s="24"/>
      <c r="HHP60" s="24"/>
      <c r="HHQ60" s="24"/>
      <c r="HHR60" s="24"/>
      <c r="HHS60" s="24"/>
      <c r="HHT60" s="24"/>
      <c r="HHU60" s="24"/>
      <c r="HHV60" s="24"/>
      <c r="HHW60" s="24"/>
      <c r="HHX60" s="24"/>
      <c r="HHY60" s="24"/>
      <c r="HHZ60" s="24"/>
      <c r="HIA60" s="24"/>
      <c r="HIB60" s="24"/>
      <c r="HIC60" s="24"/>
      <c r="HID60" s="24"/>
      <c r="HIE60" s="24"/>
      <c r="HIF60" s="24"/>
      <c r="HIG60" s="24"/>
      <c r="HIH60" s="24"/>
      <c r="HII60" s="24"/>
      <c r="HIJ60" s="24"/>
      <c r="HIK60" s="24"/>
      <c r="HIL60" s="24"/>
      <c r="HIM60" s="24"/>
      <c r="HIN60" s="24"/>
      <c r="HIO60" s="24"/>
      <c r="HIP60" s="24"/>
      <c r="HIQ60" s="24"/>
      <c r="HIR60" s="24"/>
      <c r="HIS60" s="24"/>
      <c r="HIT60" s="24"/>
      <c r="HIU60" s="24"/>
      <c r="HIV60" s="24"/>
      <c r="HIW60" s="24"/>
      <c r="HIX60" s="24"/>
      <c r="HIY60" s="24"/>
      <c r="HIZ60" s="24"/>
      <c r="HJA60" s="24"/>
      <c r="HJB60" s="24"/>
      <c r="HJC60" s="24"/>
      <c r="HJD60" s="24"/>
      <c r="HJE60" s="24"/>
      <c r="HJF60" s="24"/>
      <c r="HJG60" s="24"/>
      <c r="HJH60" s="24"/>
      <c r="HJI60" s="24"/>
      <c r="HJJ60" s="24"/>
      <c r="HJK60" s="24"/>
      <c r="HJL60" s="24"/>
      <c r="HJM60" s="24"/>
      <c r="HJN60" s="24"/>
      <c r="HJO60" s="24"/>
      <c r="HJP60" s="24"/>
      <c r="HJQ60" s="24"/>
      <c r="HJR60" s="24"/>
      <c r="HJS60" s="24"/>
      <c r="HJT60" s="24"/>
      <c r="HJU60" s="24"/>
      <c r="HJV60" s="24"/>
      <c r="HJW60" s="24"/>
      <c r="HJX60" s="24"/>
      <c r="HJY60" s="24"/>
      <c r="HJZ60" s="24"/>
      <c r="HKA60" s="24"/>
      <c r="HKB60" s="24"/>
      <c r="HKC60" s="24"/>
      <c r="HKD60" s="24"/>
      <c r="HKE60" s="24"/>
      <c r="HKF60" s="24"/>
      <c r="HKG60" s="24"/>
      <c r="HKH60" s="24"/>
      <c r="HKI60" s="24"/>
      <c r="HKJ60" s="24"/>
      <c r="HKK60" s="24"/>
      <c r="HKL60" s="24"/>
      <c r="HKM60" s="24"/>
      <c r="HKN60" s="24"/>
      <c r="HKO60" s="24"/>
      <c r="HKP60" s="24"/>
      <c r="HKQ60" s="24"/>
      <c r="HKR60" s="24"/>
      <c r="HKS60" s="24"/>
      <c r="HKT60" s="24"/>
      <c r="HKU60" s="24"/>
      <c r="HKV60" s="24"/>
      <c r="HKW60" s="24"/>
      <c r="HKX60" s="24"/>
      <c r="HKY60" s="24"/>
      <c r="HKZ60" s="24"/>
      <c r="HLA60" s="24"/>
      <c r="HLB60" s="24"/>
      <c r="HLC60" s="24"/>
      <c r="HLD60" s="24"/>
      <c r="HLE60" s="24"/>
      <c r="HLF60" s="24"/>
      <c r="HLG60" s="24"/>
      <c r="HLH60" s="24"/>
      <c r="HLI60" s="24"/>
      <c r="HLJ60" s="24"/>
      <c r="HLK60" s="24"/>
      <c r="HLL60" s="24"/>
      <c r="HLM60" s="24"/>
      <c r="HLN60" s="24"/>
      <c r="HLO60" s="24"/>
      <c r="HLP60" s="24"/>
      <c r="HLQ60" s="24"/>
      <c r="HLR60" s="24"/>
      <c r="HLS60" s="24"/>
      <c r="HLT60" s="24"/>
      <c r="HLU60" s="24"/>
      <c r="HLV60" s="24"/>
      <c r="HLW60" s="24"/>
      <c r="HLX60" s="24"/>
      <c r="HLY60" s="24"/>
      <c r="HLZ60" s="24"/>
      <c r="HMA60" s="24"/>
      <c r="HMB60" s="24"/>
      <c r="HMC60" s="24"/>
      <c r="HMD60" s="24"/>
      <c r="HME60" s="24"/>
      <c r="HMF60" s="24"/>
      <c r="HMG60" s="24"/>
      <c r="HMH60" s="24"/>
      <c r="HMI60" s="24"/>
      <c r="HMJ60" s="24"/>
      <c r="HMK60" s="24"/>
      <c r="HML60" s="24"/>
      <c r="HMM60" s="24"/>
      <c r="HMN60" s="24"/>
      <c r="HMO60" s="24"/>
      <c r="HMP60" s="24"/>
      <c r="HMQ60" s="24"/>
      <c r="HMR60" s="24"/>
      <c r="HMS60" s="24"/>
      <c r="HMT60" s="24"/>
      <c r="HMU60" s="24"/>
      <c r="HMV60" s="24"/>
      <c r="HMW60" s="24"/>
      <c r="HMX60" s="24"/>
      <c r="HMY60" s="24"/>
      <c r="HMZ60" s="24"/>
      <c r="HNA60" s="24"/>
      <c r="HNB60" s="24"/>
      <c r="HNC60" s="24"/>
      <c r="HND60" s="24"/>
      <c r="HNE60" s="24"/>
      <c r="HNF60" s="24"/>
      <c r="HNG60" s="24"/>
      <c r="HNH60" s="24"/>
      <c r="HNI60" s="24"/>
      <c r="HNJ60" s="24"/>
      <c r="HNK60" s="24"/>
      <c r="HNL60" s="24"/>
      <c r="HNM60" s="24"/>
      <c r="HNN60" s="24"/>
      <c r="HNO60" s="24"/>
      <c r="HNP60" s="24"/>
      <c r="HNQ60" s="24"/>
      <c r="HNR60" s="24"/>
      <c r="HNS60" s="24"/>
      <c r="HNT60" s="24"/>
      <c r="HNU60" s="24"/>
      <c r="HNV60" s="24"/>
      <c r="HNW60" s="24"/>
      <c r="HNX60" s="24"/>
      <c r="HNY60" s="24"/>
      <c r="HNZ60" s="24"/>
      <c r="HOA60" s="24"/>
      <c r="HOB60" s="24"/>
      <c r="HOC60" s="24"/>
      <c r="HOD60" s="24"/>
      <c r="HOE60" s="24"/>
      <c r="HOF60" s="24"/>
      <c r="HOG60" s="24"/>
      <c r="HOH60" s="24"/>
      <c r="HOI60" s="24"/>
      <c r="HOJ60" s="24"/>
      <c r="HOK60" s="24"/>
      <c r="HOL60" s="24"/>
      <c r="HOM60" s="24"/>
      <c r="HON60" s="24"/>
      <c r="HOO60" s="24"/>
      <c r="HOP60" s="24"/>
      <c r="HOQ60" s="24"/>
      <c r="HOR60" s="24"/>
      <c r="HOS60" s="24"/>
      <c r="HOT60" s="24"/>
      <c r="HOU60" s="24"/>
      <c r="HOV60" s="24"/>
      <c r="HOW60" s="24"/>
      <c r="HOX60" s="24"/>
      <c r="HOY60" s="24"/>
      <c r="HOZ60" s="24"/>
      <c r="HPA60" s="24"/>
      <c r="HPB60" s="24"/>
      <c r="HPC60" s="24"/>
      <c r="HPD60" s="24"/>
      <c r="HPE60" s="24"/>
      <c r="HPF60" s="24"/>
      <c r="HPG60" s="24"/>
      <c r="HPH60" s="24"/>
      <c r="HPI60" s="24"/>
      <c r="HPJ60" s="24"/>
      <c r="HPK60" s="24"/>
      <c r="HPL60" s="24"/>
      <c r="HPM60" s="24"/>
      <c r="HPN60" s="24"/>
      <c r="HPO60" s="24"/>
      <c r="HPP60" s="24"/>
      <c r="HPQ60" s="24"/>
      <c r="HPR60" s="24"/>
      <c r="HPS60" s="24"/>
      <c r="HPT60" s="24"/>
      <c r="HPU60" s="24"/>
      <c r="HPV60" s="24"/>
      <c r="HPW60" s="24"/>
      <c r="HPX60" s="24"/>
      <c r="HPY60" s="24"/>
      <c r="HPZ60" s="24"/>
      <c r="HQA60" s="24"/>
      <c r="HQB60" s="24"/>
      <c r="HQC60" s="24"/>
      <c r="HQD60" s="24"/>
      <c r="HQE60" s="24"/>
      <c r="HQF60" s="24"/>
      <c r="HQG60" s="24"/>
      <c r="HQH60" s="24"/>
      <c r="HQI60" s="24"/>
      <c r="HQJ60" s="24"/>
      <c r="HQK60" s="24"/>
      <c r="HQL60" s="24"/>
      <c r="HQM60" s="24"/>
      <c r="HQN60" s="24"/>
      <c r="HQO60" s="24"/>
      <c r="HQP60" s="24"/>
      <c r="HQQ60" s="24"/>
      <c r="HQR60" s="24"/>
      <c r="HQS60" s="24"/>
      <c r="HQT60" s="24"/>
      <c r="HQU60" s="24"/>
      <c r="HQV60" s="24"/>
      <c r="HQW60" s="24"/>
      <c r="HQX60" s="24"/>
      <c r="HQY60" s="24"/>
      <c r="HQZ60" s="24"/>
      <c r="HRA60" s="24"/>
      <c r="HRB60" s="24"/>
      <c r="HRC60" s="24"/>
      <c r="HRD60" s="24"/>
      <c r="HRE60" s="24"/>
      <c r="HRF60" s="24"/>
      <c r="HRG60" s="24"/>
      <c r="HRH60" s="24"/>
      <c r="HRI60" s="24"/>
      <c r="HRJ60" s="24"/>
      <c r="HRK60" s="24"/>
      <c r="HRL60" s="24"/>
      <c r="HRM60" s="24"/>
      <c r="HRN60" s="24"/>
      <c r="HRO60" s="24"/>
      <c r="HRP60" s="24"/>
      <c r="HRQ60" s="24"/>
      <c r="HRR60" s="24"/>
      <c r="HRS60" s="24"/>
      <c r="HRT60" s="24"/>
      <c r="HRU60" s="24"/>
      <c r="HRV60" s="24"/>
      <c r="HRW60" s="24"/>
      <c r="HRX60" s="24"/>
      <c r="HRY60" s="24"/>
      <c r="HRZ60" s="24"/>
      <c r="HSA60" s="24"/>
      <c r="HSB60" s="24"/>
      <c r="HSC60" s="24"/>
      <c r="HSD60" s="24"/>
      <c r="HSE60" s="24"/>
      <c r="HSF60" s="24"/>
      <c r="HSG60" s="24"/>
      <c r="HSH60" s="24"/>
      <c r="HSI60" s="24"/>
      <c r="HSJ60" s="24"/>
      <c r="HSK60" s="24"/>
      <c r="HSL60" s="24"/>
      <c r="HSM60" s="24"/>
      <c r="HSN60" s="24"/>
      <c r="HSO60" s="24"/>
      <c r="HSP60" s="24"/>
      <c r="HSQ60" s="24"/>
      <c r="HSR60" s="24"/>
      <c r="HSS60" s="24"/>
      <c r="HST60" s="24"/>
      <c r="HSU60" s="24"/>
      <c r="HSV60" s="24"/>
      <c r="HSW60" s="24"/>
      <c r="HSX60" s="24"/>
      <c r="HSY60" s="24"/>
      <c r="HSZ60" s="24"/>
      <c r="HTA60" s="24"/>
      <c r="HTB60" s="24"/>
      <c r="HTC60" s="24"/>
      <c r="HTD60" s="24"/>
      <c r="HTE60" s="24"/>
      <c r="HTF60" s="24"/>
      <c r="HTG60" s="24"/>
      <c r="HTH60" s="24"/>
      <c r="HTI60" s="24"/>
      <c r="HTJ60" s="24"/>
      <c r="HTK60" s="24"/>
      <c r="HTL60" s="24"/>
      <c r="HTM60" s="24"/>
      <c r="HTN60" s="24"/>
      <c r="HTO60" s="24"/>
      <c r="HTP60" s="24"/>
      <c r="HTQ60" s="24"/>
      <c r="HTR60" s="24"/>
      <c r="HTS60" s="24"/>
      <c r="HTT60" s="24"/>
      <c r="HTU60" s="24"/>
      <c r="HTV60" s="24"/>
      <c r="HTW60" s="24"/>
      <c r="HTX60" s="24"/>
      <c r="HTY60" s="24"/>
      <c r="HTZ60" s="24"/>
      <c r="HUA60" s="24"/>
      <c r="HUB60" s="24"/>
      <c r="HUC60" s="24"/>
      <c r="HUD60" s="24"/>
      <c r="HUE60" s="24"/>
      <c r="HUF60" s="24"/>
      <c r="HUG60" s="24"/>
      <c r="HUH60" s="24"/>
      <c r="HUI60" s="24"/>
      <c r="HUJ60" s="24"/>
      <c r="HUK60" s="24"/>
      <c r="HUL60" s="24"/>
      <c r="HUM60" s="24"/>
      <c r="HUN60" s="24"/>
      <c r="HUO60" s="24"/>
      <c r="HUP60" s="24"/>
      <c r="HUQ60" s="24"/>
      <c r="HUR60" s="24"/>
      <c r="HUS60" s="24"/>
      <c r="HUT60" s="24"/>
      <c r="HUU60" s="24"/>
      <c r="HUV60" s="24"/>
      <c r="HUW60" s="24"/>
      <c r="HUX60" s="24"/>
      <c r="HUY60" s="24"/>
      <c r="HUZ60" s="24"/>
      <c r="HVA60" s="24"/>
      <c r="HVB60" s="24"/>
      <c r="HVC60" s="24"/>
      <c r="HVD60" s="24"/>
      <c r="HVE60" s="24"/>
      <c r="HVF60" s="24"/>
      <c r="HVG60" s="24"/>
      <c r="HVH60" s="24"/>
      <c r="HVI60" s="24"/>
      <c r="HVJ60" s="24"/>
      <c r="HVK60" s="24"/>
      <c r="HVL60" s="24"/>
      <c r="HVM60" s="24"/>
      <c r="HVN60" s="24"/>
      <c r="HVO60" s="24"/>
      <c r="HVP60" s="24"/>
      <c r="HVQ60" s="24"/>
      <c r="HVR60" s="24"/>
      <c r="HVS60" s="24"/>
      <c r="HVT60" s="24"/>
      <c r="HVU60" s="24"/>
      <c r="HVV60" s="24"/>
      <c r="HVW60" s="24"/>
      <c r="HVX60" s="24"/>
      <c r="HVY60" s="24"/>
      <c r="HVZ60" s="24"/>
      <c r="HWA60" s="24"/>
      <c r="HWB60" s="24"/>
      <c r="HWC60" s="24"/>
      <c r="HWD60" s="24"/>
      <c r="HWE60" s="24"/>
      <c r="HWF60" s="24"/>
      <c r="HWG60" s="24"/>
      <c r="HWH60" s="24"/>
      <c r="HWI60" s="24"/>
      <c r="HWJ60" s="24"/>
      <c r="HWK60" s="24"/>
      <c r="HWL60" s="24"/>
      <c r="HWM60" s="24"/>
      <c r="HWN60" s="24"/>
      <c r="HWO60" s="24"/>
      <c r="HWP60" s="24"/>
      <c r="HWQ60" s="24"/>
      <c r="HWR60" s="24"/>
      <c r="HWS60" s="24"/>
      <c r="HWT60" s="24"/>
      <c r="HWU60" s="24"/>
      <c r="HWV60" s="24"/>
      <c r="HWW60" s="24"/>
      <c r="HWX60" s="24"/>
      <c r="HWY60" s="24"/>
      <c r="HWZ60" s="24"/>
      <c r="HXA60" s="24"/>
      <c r="HXB60" s="24"/>
      <c r="HXC60" s="24"/>
      <c r="HXD60" s="24"/>
      <c r="HXE60" s="24"/>
      <c r="HXF60" s="24"/>
      <c r="HXG60" s="24"/>
      <c r="HXH60" s="24"/>
      <c r="HXI60" s="24"/>
      <c r="HXJ60" s="24"/>
      <c r="HXK60" s="24"/>
      <c r="HXL60" s="24"/>
      <c r="HXM60" s="24"/>
      <c r="HXN60" s="24"/>
      <c r="HXO60" s="24"/>
      <c r="HXP60" s="24"/>
      <c r="HXQ60" s="24"/>
      <c r="HXR60" s="24"/>
      <c r="HXS60" s="24"/>
      <c r="HXT60" s="24"/>
      <c r="HXU60" s="24"/>
      <c r="HXV60" s="24"/>
      <c r="HXW60" s="24"/>
      <c r="HXX60" s="24"/>
      <c r="HXY60" s="24"/>
      <c r="HXZ60" s="24"/>
      <c r="HYA60" s="24"/>
      <c r="HYB60" s="24"/>
      <c r="HYC60" s="24"/>
      <c r="HYD60" s="24"/>
      <c r="HYE60" s="24"/>
      <c r="HYF60" s="24"/>
      <c r="HYG60" s="24"/>
      <c r="HYH60" s="24"/>
      <c r="HYI60" s="24"/>
      <c r="HYJ60" s="24"/>
      <c r="HYK60" s="24"/>
      <c r="HYL60" s="24"/>
      <c r="HYM60" s="24"/>
      <c r="HYN60" s="24"/>
      <c r="HYO60" s="24"/>
      <c r="HYP60" s="24"/>
      <c r="HYQ60" s="24"/>
      <c r="HYR60" s="24"/>
      <c r="HYS60" s="24"/>
      <c r="HYT60" s="24"/>
      <c r="HYU60" s="24"/>
      <c r="HYV60" s="24"/>
      <c r="HYW60" s="24"/>
      <c r="HYX60" s="24"/>
      <c r="HYY60" s="24"/>
      <c r="HYZ60" s="24"/>
      <c r="HZA60" s="24"/>
      <c r="HZB60" s="24"/>
      <c r="HZC60" s="24"/>
      <c r="HZD60" s="24"/>
      <c r="HZE60" s="24"/>
      <c r="HZF60" s="24"/>
      <c r="HZG60" s="24"/>
      <c r="HZH60" s="24"/>
      <c r="HZI60" s="24"/>
      <c r="HZJ60" s="24"/>
      <c r="HZK60" s="24"/>
      <c r="HZL60" s="24"/>
      <c r="HZM60" s="24"/>
      <c r="HZN60" s="24"/>
      <c r="HZO60" s="24"/>
      <c r="HZP60" s="24"/>
      <c r="HZQ60" s="24"/>
      <c r="HZR60" s="24"/>
      <c r="HZS60" s="24"/>
      <c r="HZT60" s="24"/>
      <c r="HZU60" s="24"/>
      <c r="HZV60" s="24"/>
      <c r="HZW60" s="24"/>
      <c r="HZX60" s="24"/>
      <c r="HZY60" s="24"/>
      <c r="HZZ60" s="24"/>
      <c r="IAA60" s="24"/>
      <c r="IAB60" s="24"/>
      <c r="IAC60" s="24"/>
      <c r="IAD60" s="24"/>
      <c r="IAE60" s="24"/>
      <c r="IAF60" s="24"/>
      <c r="IAG60" s="24"/>
      <c r="IAH60" s="24"/>
      <c r="IAI60" s="24"/>
      <c r="IAJ60" s="24"/>
      <c r="IAK60" s="24"/>
      <c r="IAL60" s="24"/>
      <c r="IAM60" s="24"/>
      <c r="IAN60" s="24"/>
      <c r="IAO60" s="24"/>
      <c r="IAP60" s="24"/>
      <c r="IAQ60" s="24"/>
      <c r="IAR60" s="24"/>
      <c r="IAS60" s="24"/>
      <c r="IAT60" s="24"/>
      <c r="IAU60" s="24"/>
      <c r="IAV60" s="24"/>
      <c r="IAW60" s="24"/>
      <c r="IAX60" s="24"/>
      <c r="IAY60" s="24"/>
      <c r="IAZ60" s="24"/>
      <c r="IBA60" s="24"/>
      <c r="IBB60" s="24"/>
      <c r="IBC60" s="24"/>
      <c r="IBD60" s="24"/>
      <c r="IBE60" s="24"/>
      <c r="IBF60" s="24"/>
      <c r="IBG60" s="24"/>
      <c r="IBH60" s="24"/>
      <c r="IBI60" s="24"/>
      <c r="IBJ60" s="24"/>
      <c r="IBK60" s="24"/>
      <c r="IBL60" s="24"/>
      <c r="IBM60" s="24"/>
      <c r="IBN60" s="24"/>
      <c r="IBO60" s="24"/>
      <c r="IBP60" s="24"/>
      <c r="IBQ60" s="24"/>
      <c r="IBR60" s="24"/>
      <c r="IBS60" s="24"/>
      <c r="IBT60" s="24"/>
      <c r="IBU60" s="24"/>
      <c r="IBV60" s="24"/>
      <c r="IBW60" s="24"/>
      <c r="IBX60" s="24"/>
      <c r="IBY60" s="24"/>
      <c r="IBZ60" s="24"/>
      <c r="ICA60" s="24"/>
      <c r="ICB60" s="24"/>
      <c r="ICC60" s="24"/>
      <c r="ICD60" s="24"/>
      <c r="ICE60" s="24"/>
      <c r="ICF60" s="24"/>
      <c r="ICG60" s="24"/>
      <c r="ICH60" s="24"/>
      <c r="ICI60" s="24"/>
      <c r="ICJ60" s="24"/>
      <c r="ICK60" s="24"/>
      <c r="ICL60" s="24"/>
      <c r="ICM60" s="24"/>
      <c r="ICN60" s="24"/>
      <c r="ICO60" s="24"/>
      <c r="ICP60" s="24"/>
      <c r="ICQ60" s="24"/>
      <c r="ICR60" s="24"/>
      <c r="ICS60" s="24"/>
      <c r="ICT60" s="24"/>
      <c r="ICU60" s="24"/>
      <c r="ICV60" s="24"/>
      <c r="ICW60" s="24"/>
      <c r="ICX60" s="24"/>
      <c r="ICY60" s="24"/>
      <c r="ICZ60" s="24"/>
      <c r="IDA60" s="24"/>
      <c r="IDB60" s="24"/>
      <c r="IDC60" s="24"/>
      <c r="IDD60" s="24"/>
      <c r="IDE60" s="24"/>
      <c r="IDF60" s="24"/>
      <c r="IDG60" s="24"/>
      <c r="IDH60" s="24"/>
      <c r="IDI60" s="24"/>
      <c r="IDJ60" s="24"/>
      <c r="IDK60" s="24"/>
      <c r="IDL60" s="24"/>
      <c r="IDM60" s="24"/>
      <c r="IDN60" s="24"/>
      <c r="IDO60" s="24"/>
      <c r="IDP60" s="24"/>
      <c r="IDQ60" s="24"/>
      <c r="IDR60" s="24"/>
      <c r="IDS60" s="24"/>
      <c r="IDT60" s="24"/>
      <c r="IDU60" s="24"/>
      <c r="IDV60" s="24"/>
      <c r="IDW60" s="24"/>
      <c r="IDX60" s="24"/>
      <c r="IDY60" s="24"/>
      <c r="IDZ60" s="24"/>
      <c r="IEA60" s="24"/>
      <c r="IEB60" s="24"/>
      <c r="IEC60" s="24"/>
      <c r="IED60" s="24"/>
      <c r="IEE60" s="24"/>
      <c r="IEF60" s="24"/>
      <c r="IEG60" s="24"/>
      <c r="IEH60" s="24"/>
      <c r="IEI60" s="24"/>
      <c r="IEJ60" s="24"/>
      <c r="IEK60" s="24"/>
      <c r="IEL60" s="24"/>
      <c r="IEM60" s="24"/>
      <c r="IEN60" s="24"/>
      <c r="IEO60" s="24"/>
      <c r="IEP60" s="24"/>
      <c r="IEQ60" s="24"/>
      <c r="IER60" s="24"/>
      <c r="IES60" s="24"/>
      <c r="IET60" s="24"/>
      <c r="IEU60" s="24"/>
      <c r="IEV60" s="24"/>
      <c r="IEW60" s="24"/>
      <c r="IEX60" s="24"/>
      <c r="IEY60" s="24"/>
      <c r="IEZ60" s="24"/>
      <c r="IFA60" s="24"/>
      <c r="IFB60" s="24"/>
      <c r="IFC60" s="24"/>
      <c r="IFD60" s="24"/>
      <c r="IFE60" s="24"/>
      <c r="IFF60" s="24"/>
      <c r="IFG60" s="24"/>
      <c r="IFH60" s="24"/>
      <c r="IFI60" s="24"/>
      <c r="IFJ60" s="24"/>
      <c r="IFK60" s="24"/>
      <c r="IFL60" s="24"/>
      <c r="IFM60" s="24"/>
      <c r="IFN60" s="24"/>
      <c r="IFO60" s="24"/>
      <c r="IFP60" s="24"/>
      <c r="IFQ60" s="24"/>
      <c r="IFR60" s="24"/>
      <c r="IFS60" s="24"/>
      <c r="IFT60" s="24"/>
      <c r="IFU60" s="24"/>
      <c r="IFV60" s="24"/>
      <c r="IFW60" s="24"/>
      <c r="IFX60" s="24"/>
      <c r="IFY60" s="24"/>
      <c r="IFZ60" s="24"/>
      <c r="IGA60" s="24"/>
      <c r="IGB60" s="24"/>
      <c r="IGC60" s="24"/>
      <c r="IGD60" s="24"/>
      <c r="IGE60" s="24"/>
      <c r="IGF60" s="24"/>
      <c r="IGG60" s="24"/>
      <c r="IGH60" s="24"/>
      <c r="IGI60" s="24"/>
      <c r="IGJ60" s="24"/>
      <c r="IGK60" s="24"/>
      <c r="IGL60" s="24"/>
      <c r="IGM60" s="24"/>
      <c r="IGN60" s="24"/>
      <c r="IGO60" s="24"/>
      <c r="IGP60" s="24"/>
      <c r="IGQ60" s="24"/>
      <c r="IGR60" s="24"/>
      <c r="IGS60" s="24"/>
      <c r="IGT60" s="24"/>
      <c r="IGU60" s="24"/>
      <c r="IGV60" s="24"/>
      <c r="IGW60" s="24"/>
      <c r="IGX60" s="24"/>
      <c r="IGY60" s="24"/>
      <c r="IGZ60" s="24"/>
      <c r="IHA60" s="24"/>
      <c r="IHB60" s="24"/>
      <c r="IHC60" s="24"/>
      <c r="IHD60" s="24"/>
      <c r="IHE60" s="24"/>
      <c r="IHF60" s="24"/>
      <c r="IHG60" s="24"/>
      <c r="IHH60" s="24"/>
      <c r="IHI60" s="24"/>
      <c r="IHJ60" s="24"/>
      <c r="IHK60" s="24"/>
      <c r="IHL60" s="24"/>
      <c r="IHM60" s="24"/>
      <c r="IHN60" s="24"/>
      <c r="IHO60" s="24"/>
      <c r="IHP60" s="24"/>
      <c r="IHQ60" s="24"/>
      <c r="IHR60" s="24"/>
      <c r="IHS60" s="24"/>
      <c r="IHT60" s="24"/>
      <c r="IHU60" s="24"/>
      <c r="IHV60" s="24"/>
      <c r="IHW60" s="24"/>
      <c r="IHX60" s="24"/>
      <c r="IHY60" s="24"/>
      <c r="IHZ60" s="24"/>
      <c r="IIA60" s="24"/>
      <c r="IIB60" s="24"/>
      <c r="IIC60" s="24"/>
      <c r="IID60" s="24"/>
      <c r="IIE60" s="24"/>
      <c r="IIF60" s="24"/>
      <c r="IIG60" s="24"/>
      <c r="IIH60" s="24"/>
      <c r="III60" s="24"/>
      <c r="IIJ60" s="24"/>
      <c r="IIK60" s="24"/>
      <c r="IIL60" s="24"/>
      <c r="IIM60" s="24"/>
      <c r="IIN60" s="24"/>
      <c r="IIO60" s="24"/>
      <c r="IIP60" s="24"/>
      <c r="IIQ60" s="24"/>
      <c r="IIR60" s="24"/>
      <c r="IIS60" s="24"/>
      <c r="IIT60" s="24"/>
      <c r="IIU60" s="24"/>
      <c r="IIV60" s="24"/>
      <c r="IIW60" s="24"/>
      <c r="IIX60" s="24"/>
      <c r="IIY60" s="24"/>
      <c r="IIZ60" s="24"/>
      <c r="IJA60" s="24"/>
      <c r="IJB60" s="24"/>
      <c r="IJC60" s="24"/>
      <c r="IJD60" s="24"/>
      <c r="IJE60" s="24"/>
      <c r="IJF60" s="24"/>
      <c r="IJG60" s="24"/>
      <c r="IJH60" s="24"/>
      <c r="IJI60" s="24"/>
      <c r="IJJ60" s="24"/>
      <c r="IJK60" s="24"/>
      <c r="IJL60" s="24"/>
      <c r="IJM60" s="24"/>
      <c r="IJN60" s="24"/>
      <c r="IJO60" s="24"/>
      <c r="IJP60" s="24"/>
      <c r="IJQ60" s="24"/>
      <c r="IJR60" s="24"/>
      <c r="IJS60" s="24"/>
      <c r="IJT60" s="24"/>
      <c r="IJU60" s="24"/>
      <c r="IJV60" s="24"/>
      <c r="IJW60" s="24"/>
      <c r="IJX60" s="24"/>
      <c r="IJY60" s="24"/>
      <c r="IJZ60" s="24"/>
      <c r="IKA60" s="24"/>
      <c r="IKB60" s="24"/>
      <c r="IKC60" s="24"/>
      <c r="IKD60" s="24"/>
      <c r="IKE60" s="24"/>
      <c r="IKF60" s="24"/>
      <c r="IKG60" s="24"/>
      <c r="IKH60" s="24"/>
      <c r="IKI60" s="24"/>
      <c r="IKJ60" s="24"/>
      <c r="IKK60" s="24"/>
      <c r="IKL60" s="24"/>
      <c r="IKM60" s="24"/>
      <c r="IKN60" s="24"/>
      <c r="IKO60" s="24"/>
      <c r="IKP60" s="24"/>
      <c r="IKQ60" s="24"/>
      <c r="IKR60" s="24"/>
      <c r="IKS60" s="24"/>
      <c r="IKT60" s="24"/>
      <c r="IKU60" s="24"/>
      <c r="IKV60" s="24"/>
      <c r="IKW60" s="24"/>
      <c r="IKX60" s="24"/>
      <c r="IKY60" s="24"/>
      <c r="IKZ60" s="24"/>
      <c r="ILA60" s="24"/>
      <c r="ILB60" s="24"/>
      <c r="ILC60" s="24"/>
      <c r="ILD60" s="24"/>
      <c r="ILE60" s="24"/>
      <c r="ILF60" s="24"/>
      <c r="ILG60" s="24"/>
      <c r="ILH60" s="24"/>
      <c r="ILI60" s="24"/>
      <c r="ILJ60" s="24"/>
      <c r="ILK60" s="24"/>
      <c r="ILL60" s="24"/>
      <c r="ILM60" s="24"/>
      <c r="ILN60" s="24"/>
      <c r="ILO60" s="24"/>
      <c r="ILP60" s="24"/>
      <c r="ILQ60" s="24"/>
      <c r="ILR60" s="24"/>
      <c r="ILS60" s="24"/>
      <c r="ILT60" s="24"/>
      <c r="ILU60" s="24"/>
      <c r="ILV60" s="24"/>
      <c r="ILW60" s="24"/>
      <c r="ILX60" s="24"/>
      <c r="ILY60" s="24"/>
      <c r="ILZ60" s="24"/>
      <c r="IMA60" s="24"/>
      <c r="IMB60" s="24"/>
      <c r="IMC60" s="24"/>
      <c r="IMD60" s="24"/>
      <c r="IME60" s="24"/>
      <c r="IMF60" s="24"/>
      <c r="IMG60" s="24"/>
      <c r="IMH60" s="24"/>
      <c r="IMI60" s="24"/>
      <c r="IMJ60" s="24"/>
      <c r="IMK60" s="24"/>
      <c r="IML60" s="24"/>
      <c r="IMM60" s="24"/>
      <c r="IMN60" s="24"/>
      <c r="IMO60" s="24"/>
      <c r="IMP60" s="24"/>
      <c r="IMQ60" s="24"/>
      <c r="IMR60" s="24"/>
      <c r="IMS60" s="24"/>
      <c r="IMT60" s="24"/>
      <c r="IMU60" s="24"/>
      <c r="IMV60" s="24"/>
      <c r="IMW60" s="24"/>
      <c r="IMX60" s="24"/>
      <c r="IMY60" s="24"/>
      <c r="IMZ60" s="24"/>
      <c r="INA60" s="24"/>
      <c r="INB60" s="24"/>
      <c r="INC60" s="24"/>
      <c r="IND60" s="24"/>
      <c r="INE60" s="24"/>
      <c r="INF60" s="24"/>
      <c r="ING60" s="24"/>
      <c r="INH60" s="24"/>
      <c r="INI60" s="24"/>
      <c r="INJ60" s="24"/>
      <c r="INK60" s="24"/>
      <c r="INL60" s="24"/>
      <c r="INM60" s="24"/>
      <c r="INN60" s="24"/>
      <c r="INO60" s="24"/>
      <c r="INP60" s="24"/>
      <c r="INQ60" s="24"/>
      <c r="INR60" s="24"/>
      <c r="INS60" s="24"/>
      <c r="INT60" s="24"/>
      <c r="INU60" s="24"/>
      <c r="INV60" s="24"/>
      <c r="INW60" s="24"/>
      <c r="INX60" s="24"/>
      <c r="INY60" s="24"/>
      <c r="INZ60" s="24"/>
      <c r="IOA60" s="24"/>
      <c r="IOB60" s="24"/>
      <c r="IOC60" s="24"/>
      <c r="IOD60" s="24"/>
      <c r="IOE60" s="24"/>
      <c r="IOF60" s="24"/>
      <c r="IOG60" s="24"/>
      <c r="IOH60" s="24"/>
      <c r="IOI60" s="24"/>
      <c r="IOJ60" s="24"/>
      <c r="IOK60" s="24"/>
      <c r="IOL60" s="24"/>
      <c r="IOM60" s="24"/>
      <c r="ION60" s="24"/>
      <c r="IOO60" s="24"/>
      <c r="IOP60" s="24"/>
      <c r="IOQ60" s="24"/>
      <c r="IOR60" s="24"/>
      <c r="IOS60" s="24"/>
      <c r="IOT60" s="24"/>
      <c r="IOU60" s="24"/>
      <c r="IOV60" s="24"/>
      <c r="IOW60" s="24"/>
      <c r="IOX60" s="24"/>
      <c r="IOY60" s="24"/>
      <c r="IOZ60" s="24"/>
      <c r="IPA60" s="24"/>
      <c r="IPB60" s="24"/>
      <c r="IPC60" s="24"/>
      <c r="IPD60" s="24"/>
      <c r="IPE60" s="24"/>
      <c r="IPF60" s="24"/>
      <c r="IPG60" s="24"/>
      <c r="IPH60" s="24"/>
      <c r="IPI60" s="24"/>
      <c r="IPJ60" s="24"/>
      <c r="IPK60" s="24"/>
      <c r="IPL60" s="24"/>
      <c r="IPM60" s="24"/>
      <c r="IPN60" s="24"/>
      <c r="IPO60" s="24"/>
      <c r="IPP60" s="24"/>
      <c r="IPQ60" s="24"/>
      <c r="IPR60" s="24"/>
      <c r="IPS60" s="24"/>
      <c r="IPT60" s="24"/>
      <c r="IPU60" s="24"/>
      <c r="IPV60" s="24"/>
      <c r="IPW60" s="24"/>
      <c r="IPX60" s="24"/>
      <c r="IPY60" s="24"/>
      <c r="IPZ60" s="24"/>
      <c r="IQA60" s="24"/>
      <c r="IQB60" s="24"/>
      <c r="IQC60" s="24"/>
      <c r="IQD60" s="24"/>
      <c r="IQE60" s="24"/>
      <c r="IQF60" s="24"/>
      <c r="IQG60" s="24"/>
      <c r="IQH60" s="24"/>
      <c r="IQI60" s="24"/>
      <c r="IQJ60" s="24"/>
      <c r="IQK60" s="24"/>
      <c r="IQL60" s="24"/>
      <c r="IQM60" s="24"/>
      <c r="IQN60" s="24"/>
      <c r="IQO60" s="24"/>
      <c r="IQP60" s="24"/>
      <c r="IQQ60" s="24"/>
      <c r="IQR60" s="24"/>
      <c r="IQS60" s="24"/>
      <c r="IQT60" s="24"/>
      <c r="IQU60" s="24"/>
      <c r="IQV60" s="24"/>
      <c r="IQW60" s="24"/>
      <c r="IQX60" s="24"/>
      <c r="IQY60" s="24"/>
      <c r="IQZ60" s="24"/>
      <c r="IRA60" s="24"/>
      <c r="IRB60" s="24"/>
      <c r="IRC60" s="24"/>
      <c r="IRD60" s="24"/>
      <c r="IRE60" s="24"/>
      <c r="IRF60" s="24"/>
      <c r="IRG60" s="24"/>
      <c r="IRH60" s="24"/>
      <c r="IRI60" s="24"/>
      <c r="IRJ60" s="24"/>
      <c r="IRK60" s="24"/>
      <c r="IRL60" s="24"/>
      <c r="IRM60" s="24"/>
      <c r="IRN60" s="24"/>
      <c r="IRO60" s="24"/>
      <c r="IRP60" s="24"/>
      <c r="IRQ60" s="24"/>
      <c r="IRR60" s="24"/>
      <c r="IRS60" s="24"/>
      <c r="IRT60" s="24"/>
      <c r="IRU60" s="24"/>
      <c r="IRV60" s="24"/>
      <c r="IRW60" s="24"/>
      <c r="IRX60" s="24"/>
      <c r="IRY60" s="24"/>
      <c r="IRZ60" s="24"/>
      <c r="ISA60" s="24"/>
      <c r="ISB60" s="24"/>
      <c r="ISC60" s="24"/>
      <c r="ISD60" s="24"/>
      <c r="ISE60" s="24"/>
      <c r="ISF60" s="24"/>
      <c r="ISG60" s="24"/>
      <c r="ISH60" s="24"/>
      <c r="ISI60" s="24"/>
      <c r="ISJ60" s="24"/>
      <c r="ISK60" s="24"/>
      <c r="ISL60" s="24"/>
      <c r="ISM60" s="24"/>
      <c r="ISN60" s="24"/>
      <c r="ISO60" s="24"/>
      <c r="ISP60" s="24"/>
      <c r="ISQ60" s="24"/>
      <c r="ISR60" s="24"/>
      <c r="ISS60" s="24"/>
      <c r="IST60" s="24"/>
      <c r="ISU60" s="24"/>
      <c r="ISV60" s="24"/>
      <c r="ISW60" s="24"/>
      <c r="ISX60" s="24"/>
      <c r="ISY60" s="24"/>
      <c r="ISZ60" s="24"/>
      <c r="ITA60" s="24"/>
      <c r="ITB60" s="24"/>
      <c r="ITC60" s="24"/>
      <c r="ITD60" s="24"/>
      <c r="ITE60" s="24"/>
      <c r="ITF60" s="24"/>
      <c r="ITG60" s="24"/>
      <c r="ITH60" s="24"/>
      <c r="ITI60" s="24"/>
      <c r="ITJ60" s="24"/>
      <c r="ITK60" s="24"/>
      <c r="ITL60" s="24"/>
      <c r="ITM60" s="24"/>
      <c r="ITN60" s="24"/>
      <c r="ITO60" s="24"/>
      <c r="ITP60" s="24"/>
      <c r="ITQ60" s="24"/>
      <c r="ITR60" s="24"/>
      <c r="ITS60" s="24"/>
      <c r="ITT60" s="24"/>
      <c r="ITU60" s="24"/>
      <c r="ITV60" s="24"/>
      <c r="ITW60" s="24"/>
      <c r="ITX60" s="24"/>
      <c r="ITY60" s="24"/>
      <c r="ITZ60" s="24"/>
      <c r="IUA60" s="24"/>
      <c r="IUB60" s="24"/>
      <c r="IUC60" s="24"/>
      <c r="IUD60" s="24"/>
      <c r="IUE60" s="24"/>
      <c r="IUF60" s="24"/>
      <c r="IUG60" s="24"/>
      <c r="IUH60" s="24"/>
      <c r="IUI60" s="24"/>
      <c r="IUJ60" s="24"/>
      <c r="IUK60" s="24"/>
      <c r="IUL60" s="24"/>
      <c r="IUM60" s="24"/>
      <c r="IUN60" s="24"/>
      <c r="IUO60" s="24"/>
      <c r="IUP60" s="24"/>
      <c r="IUQ60" s="24"/>
      <c r="IUR60" s="24"/>
      <c r="IUS60" s="24"/>
      <c r="IUT60" s="24"/>
      <c r="IUU60" s="24"/>
      <c r="IUV60" s="24"/>
      <c r="IUW60" s="24"/>
      <c r="IUX60" s="24"/>
      <c r="IUY60" s="24"/>
      <c r="IUZ60" s="24"/>
      <c r="IVA60" s="24"/>
      <c r="IVB60" s="24"/>
      <c r="IVC60" s="24"/>
      <c r="IVD60" s="24"/>
      <c r="IVE60" s="24"/>
      <c r="IVF60" s="24"/>
      <c r="IVG60" s="24"/>
      <c r="IVH60" s="24"/>
      <c r="IVI60" s="24"/>
      <c r="IVJ60" s="24"/>
      <c r="IVK60" s="24"/>
      <c r="IVL60" s="24"/>
      <c r="IVM60" s="24"/>
      <c r="IVN60" s="24"/>
      <c r="IVO60" s="24"/>
      <c r="IVP60" s="24"/>
      <c r="IVQ60" s="24"/>
      <c r="IVR60" s="24"/>
      <c r="IVS60" s="24"/>
      <c r="IVT60" s="24"/>
      <c r="IVU60" s="24"/>
      <c r="IVV60" s="24"/>
      <c r="IVW60" s="24"/>
      <c r="IVX60" s="24"/>
      <c r="IVY60" s="24"/>
      <c r="IVZ60" s="24"/>
      <c r="IWA60" s="24"/>
      <c r="IWB60" s="24"/>
      <c r="IWC60" s="24"/>
      <c r="IWD60" s="24"/>
      <c r="IWE60" s="24"/>
      <c r="IWF60" s="24"/>
      <c r="IWG60" s="24"/>
      <c r="IWH60" s="24"/>
      <c r="IWI60" s="24"/>
      <c r="IWJ60" s="24"/>
      <c r="IWK60" s="24"/>
      <c r="IWL60" s="24"/>
      <c r="IWM60" s="24"/>
      <c r="IWN60" s="24"/>
      <c r="IWO60" s="24"/>
      <c r="IWP60" s="24"/>
      <c r="IWQ60" s="24"/>
      <c r="IWR60" s="24"/>
      <c r="IWS60" s="24"/>
      <c r="IWT60" s="24"/>
      <c r="IWU60" s="24"/>
      <c r="IWV60" s="24"/>
      <c r="IWW60" s="24"/>
      <c r="IWX60" s="24"/>
      <c r="IWY60" s="24"/>
      <c r="IWZ60" s="24"/>
      <c r="IXA60" s="24"/>
      <c r="IXB60" s="24"/>
      <c r="IXC60" s="24"/>
      <c r="IXD60" s="24"/>
      <c r="IXE60" s="24"/>
      <c r="IXF60" s="24"/>
      <c r="IXG60" s="24"/>
      <c r="IXH60" s="24"/>
      <c r="IXI60" s="24"/>
      <c r="IXJ60" s="24"/>
      <c r="IXK60" s="24"/>
      <c r="IXL60" s="24"/>
      <c r="IXM60" s="24"/>
      <c r="IXN60" s="24"/>
      <c r="IXO60" s="24"/>
      <c r="IXP60" s="24"/>
      <c r="IXQ60" s="24"/>
      <c r="IXR60" s="24"/>
      <c r="IXS60" s="24"/>
      <c r="IXT60" s="24"/>
      <c r="IXU60" s="24"/>
      <c r="IXV60" s="24"/>
      <c r="IXW60" s="24"/>
      <c r="IXX60" s="24"/>
      <c r="IXY60" s="24"/>
      <c r="IXZ60" s="24"/>
      <c r="IYA60" s="24"/>
      <c r="IYB60" s="24"/>
      <c r="IYC60" s="24"/>
      <c r="IYD60" s="24"/>
      <c r="IYE60" s="24"/>
      <c r="IYF60" s="24"/>
      <c r="IYG60" s="24"/>
      <c r="IYH60" s="24"/>
      <c r="IYI60" s="24"/>
      <c r="IYJ60" s="24"/>
      <c r="IYK60" s="24"/>
      <c r="IYL60" s="24"/>
      <c r="IYM60" s="24"/>
      <c r="IYN60" s="24"/>
      <c r="IYO60" s="24"/>
      <c r="IYP60" s="24"/>
      <c r="IYQ60" s="24"/>
      <c r="IYR60" s="24"/>
      <c r="IYS60" s="24"/>
      <c r="IYT60" s="24"/>
      <c r="IYU60" s="24"/>
      <c r="IYV60" s="24"/>
      <c r="IYW60" s="24"/>
      <c r="IYX60" s="24"/>
      <c r="IYY60" s="24"/>
      <c r="IYZ60" s="24"/>
      <c r="IZA60" s="24"/>
      <c r="IZB60" s="24"/>
      <c r="IZC60" s="24"/>
      <c r="IZD60" s="24"/>
      <c r="IZE60" s="24"/>
      <c r="IZF60" s="24"/>
      <c r="IZG60" s="24"/>
      <c r="IZH60" s="24"/>
      <c r="IZI60" s="24"/>
      <c r="IZJ60" s="24"/>
      <c r="IZK60" s="24"/>
      <c r="IZL60" s="24"/>
      <c r="IZM60" s="24"/>
      <c r="IZN60" s="24"/>
      <c r="IZO60" s="24"/>
      <c r="IZP60" s="24"/>
      <c r="IZQ60" s="24"/>
      <c r="IZR60" s="24"/>
      <c r="IZS60" s="24"/>
      <c r="IZT60" s="24"/>
      <c r="IZU60" s="24"/>
      <c r="IZV60" s="24"/>
      <c r="IZW60" s="24"/>
      <c r="IZX60" s="24"/>
      <c r="IZY60" s="24"/>
      <c r="IZZ60" s="24"/>
      <c r="JAA60" s="24"/>
      <c r="JAB60" s="24"/>
      <c r="JAC60" s="24"/>
      <c r="JAD60" s="24"/>
      <c r="JAE60" s="24"/>
      <c r="JAF60" s="24"/>
      <c r="JAG60" s="24"/>
      <c r="JAH60" s="24"/>
      <c r="JAI60" s="24"/>
      <c r="JAJ60" s="24"/>
      <c r="JAK60" s="24"/>
      <c r="JAL60" s="24"/>
      <c r="JAM60" s="24"/>
      <c r="JAN60" s="24"/>
      <c r="JAO60" s="24"/>
      <c r="JAP60" s="24"/>
      <c r="JAQ60" s="24"/>
      <c r="JAR60" s="24"/>
      <c r="JAS60" s="24"/>
      <c r="JAT60" s="24"/>
      <c r="JAU60" s="24"/>
      <c r="JAV60" s="24"/>
      <c r="JAW60" s="24"/>
      <c r="JAX60" s="24"/>
      <c r="JAY60" s="24"/>
      <c r="JAZ60" s="24"/>
      <c r="JBA60" s="24"/>
      <c r="JBB60" s="24"/>
      <c r="JBC60" s="24"/>
      <c r="JBD60" s="24"/>
      <c r="JBE60" s="24"/>
      <c r="JBF60" s="24"/>
      <c r="JBG60" s="24"/>
      <c r="JBH60" s="24"/>
      <c r="JBI60" s="24"/>
      <c r="JBJ60" s="24"/>
      <c r="JBK60" s="24"/>
      <c r="JBL60" s="24"/>
      <c r="JBM60" s="24"/>
      <c r="JBN60" s="24"/>
      <c r="JBO60" s="24"/>
      <c r="JBP60" s="24"/>
      <c r="JBQ60" s="24"/>
      <c r="JBR60" s="24"/>
      <c r="JBS60" s="24"/>
      <c r="JBT60" s="24"/>
      <c r="JBU60" s="24"/>
      <c r="JBV60" s="24"/>
      <c r="JBW60" s="24"/>
      <c r="JBX60" s="24"/>
      <c r="JBY60" s="24"/>
      <c r="JBZ60" s="24"/>
      <c r="JCA60" s="24"/>
      <c r="JCB60" s="24"/>
      <c r="JCC60" s="24"/>
      <c r="JCD60" s="24"/>
      <c r="JCE60" s="24"/>
      <c r="JCF60" s="24"/>
      <c r="JCG60" s="24"/>
      <c r="JCH60" s="24"/>
      <c r="JCI60" s="24"/>
      <c r="JCJ60" s="24"/>
      <c r="JCK60" s="24"/>
      <c r="JCL60" s="24"/>
      <c r="JCM60" s="24"/>
      <c r="JCN60" s="24"/>
      <c r="JCO60" s="24"/>
      <c r="JCP60" s="24"/>
      <c r="JCQ60" s="24"/>
      <c r="JCR60" s="24"/>
      <c r="JCS60" s="24"/>
      <c r="JCT60" s="24"/>
      <c r="JCU60" s="24"/>
      <c r="JCV60" s="24"/>
      <c r="JCW60" s="24"/>
      <c r="JCX60" s="24"/>
      <c r="JCY60" s="24"/>
      <c r="JCZ60" s="24"/>
      <c r="JDA60" s="24"/>
      <c r="JDB60" s="24"/>
      <c r="JDC60" s="24"/>
      <c r="JDD60" s="24"/>
      <c r="JDE60" s="24"/>
      <c r="JDF60" s="24"/>
      <c r="JDG60" s="24"/>
      <c r="JDH60" s="24"/>
      <c r="JDI60" s="24"/>
      <c r="JDJ60" s="24"/>
      <c r="JDK60" s="24"/>
      <c r="JDL60" s="24"/>
      <c r="JDM60" s="24"/>
      <c r="JDN60" s="24"/>
      <c r="JDO60" s="24"/>
      <c r="JDP60" s="24"/>
      <c r="JDQ60" s="24"/>
      <c r="JDR60" s="24"/>
      <c r="JDS60" s="24"/>
      <c r="JDT60" s="24"/>
      <c r="JDU60" s="24"/>
      <c r="JDV60" s="24"/>
      <c r="JDW60" s="24"/>
      <c r="JDX60" s="24"/>
      <c r="JDY60" s="24"/>
      <c r="JDZ60" s="24"/>
      <c r="JEA60" s="24"/>
      <c r="JEB60" s="24"/>
      <c r="JEC60" s="24"/>
      <c r="JED60" s="24"/>
      <c r="JEE60" s="24"/>
      <c r="JEF60" s="24"/>
      <c r="JEG60" s="24"/>
      <c r="JEH60" s="24"/>
      <c r="JEI60" s="24"/>
      <c r="JEJ60" s="24"/>
      <c r="JEK60" s="24"/>
      <c r="JEL60" s="24"/>
      <c r="JEM60" s="24"/>
      <c r="JEN60" s="24"/>
      <c r="JEO60" s="24"/>
      <c r="JEP60" s="24"/>
      <c r="JEQ60" s="24"/>
      <c r="JER60" s="24"/>
      <c r="JES60" s="24"/>
      <c r="JET60" s="24"/>
      <c r="JEU60" s="24"/>
      <c r="JEV60" s="24"/>
      <c r="JEW60" s="24"/>
      <c r="JEX60" s="24"/>
      <c r="JEY60" s="24"/>
      <c r="JEZ60" s="24"/>
      <c r="JFA60" s="24"/>
      <c r="JFB60" s="24"/>
      <c r="JFC60" s="24"/>
      <c r="JFD60" s="24"/>
      <c r="JFE60" s="24"/>
      <c r="JFF60" s="24"/>
      <c r="JFG60" s="24"/>
      <c r="JFH60" s="24"/>
      <c r="JFI60" s="24"/>
      <c r="JFJ60" s="24"/>
      <c r="JFK60" s="24"/>
      <c r="JFL60" s="24"/>
      <c r="JFM60" s="24"/>
      <c r="JFN60" s="24"/>
      <c r="JFO60" s="24"/>
      <c r="JFP60" s="24"/>
      <c r="JFQ60" s="24"/>
      <c r="JFR60" s="24"/>
      <c r="JFS60" s="24"/>
      <c r="JFT60" s="24"/>
      <c r="JFU60" s="24"/>
      <c r="JFV60" s="24"/>
      <c r="JFW60" s="24"/>
      <c r="JFX60" s="24"/>
      <c r="JFY60" s="24"/>
      <c r="JFZ60" s="24"/>
      <c r="JGA60" s="24"/>
      <c r="JGB60" s="24"/>
      <c r="JGC60" s="24"/>
      <c r="JGD60" s="24"/>
      <c r="JGE60" s="24"/>
      <c r="JGF60" s="24"/>
      <c r="JGG60" s="24"/>
      <c r="JGH60" s="24"/>
      <c r="JGI60" s="24"/>
      <c r="JGJ60" s="24"/>
      <c r="JGK60" s="24"/>
      <c r="JGL60" s="24"/>
      <c r="JGM60" s="24"/>
      <c r="JGN60" s="24"/>
      <c r="JGO60" s="24"/>
      <c r="JGP60" s="24"/>
      <c r="JGQ60" s="24"/>
      <c r="JGR60" s="24"/>
      <c r="JGS60" s="24"/>
      <c r="JGT60" s="24"/>
      <c r="JGU60" s="24"/>
      <c r="JGV60" s="24"/>
      <c r="JGW60" s="24"/>
      <c r="JGX60" s="24"/>
      <c r="JGY60" s="24"/>
      <c r="JGZ60" s="24"/>
      <c r="JHA60" s="24"/>
      <c r="JHB60" s="24"/>
      <c r="JHC60" s="24"/>
      <c r="JHD60" s="24"/>
      <c r="JHE60" s="24"/>
      <c r="JHF60" s="24"/>
      <c r="JHG60" s="24"/>
      <c r="JHH60" s="24"/>
      <c r="JHI60" s="24"/>
      <c r="JHJ60" s="24"/>
      <c r="JHK60" s="24"/>
      <c r="JHL60" s="24"/>
      <c r="JHM60" s="24"/>
      <c r="JHN60" s="24"/>
      <c r="JHO60" s="24"/>
      <c r="JHP60" s="24"/>
      <c r="JHQ60" s="24"/>
      <c r="JHR60" s="24"/>
      <c r="JHS60" s="24"/>
      <c r="JHT60" s="24"/>
      <c r="JHU60" s="24"/>
      <c r="JHV60" s="24"/>
      <c r="JHW60" s="24"/>
      <c r="JHX60" s="24"/>
      <c r="JHY60" s="24"/>
      <c r="JHZ60" s="24"/>
      <c r="JIA60" s="24"/>
      <c r="JIB60" s="24"/>
      <c r="JIC60" s="24"/>
      <c r="JID60" s="24"/>
      <c r="JIE60" s="24"/>
      <c r="JIF60" s="24"/>
      <c r="JIG60" s="24"/>
      <c r="JIH60" s="24"/>
      <c r="JII60" s="24"/>
      <c r="JIJ60" s="24"/>
      <c r="JIK60" s="24"/>
      <c r="JIL60" s="24"/>
      <c r="JIM60" s="24"/>
      <c r="JIN60" s="24"/>
      <c r="JIO60" s="24"/>
      <c r="JIP60" s="24"/>
      <c r="JIQ60" s="24"/>
      <c r="JIR60" s="24"/>
      <c r="JIS60" s="24"/>
      <c r="JIT60" s="24"/>
      <c r="JIU60" s="24"/>
      <c r="JIV60" s="24"/>
      <c r="JIW60" s="24"/>
      <c r="JIX60" s="24"/>
      <c r="JIY60" s="24"/>
      <c r="JIZ60" s="24"/>
      <c r="JJA60" s="24"/>
      <c r="JJB60" s="24"/>
      <c r="JJC60" s="24"/>
      <c r="JJD60" s="24"/>
      <c r="JJE60" s="24"/>
      <c r="JJF60" s="24"/>
      <c r="JJG60" s="24"/>
      <c r="JJH60" s="24"/>
      <c r="JJI60" s="24"/>
      <c r="JJJ60" s="24"/>
      <c r="JJK60" s="24"/>
      <c r="JJL60" s="24"/>
      <c r="JJM60" s="24"/>
      <c r="JJN60" s="24"/>
      <c r="JJO60" s="24"/>
      <c r="JJP60" s="24"/>
      <c r="JJQ60" s="24"/>
      <c r="JJR60" s="24"/>
      <c r="JJS60" s="24"/>
      <c r="JJT60" s="24"/>
      <c r="JJU60" s="24"/>
      <c r="JJV60" s="24"/>
      <c r="JJW60" s="24"/>
      <c r="JJX60" s="24"/>
      <c r="JJY60" s="24"/>
      <c r="JJZ60" s="24"/>
      <c r="JKA60" s="24"/>
      <c r="JKB60" s="24"/>
      <c r="JKC60" s="24"/>
      <c r="JKD60" s="24"/>
      <c r="JKE60" s="24"/>
      <c r="JKF60" s="24"/>
      <c r="JKG60" s="24"/>
      <c r="JKH60" s="24"/>
      <c r="JKI60" s="24"/>
      <c r="JKJ60" s="24"/>
      <c r="JKK60" s="24"/>
      <c r="JKL60" s="24"/>
      <c r="JKM60" s="24"/>
      <c r="JKN60" s="24"/>
      <c r="JKO60" s="24"/>
      <c r="JKP60" s="24"/>
      <c r="JKQ60" s="24"/>
      <c r="JKR60" s="24"/>
      <c r="JKS60" s="24"/>
      <c r="JKT60" s="24"/>
      <c r="JKU60" s="24"/>
      <c r="JKV60" s="24"/>
      <c r="JKW60" s="24"/>
      <c r="JKX60" s="24"/>
      <c r="JKY60" s="24"/>
      <c r="JKZ60" s="24"/>
      <c r="JLA60" s="24"/>
      <c r="JLB60" s="24"/>
      <c r="JLC60" s="24"/>
      <c r="JLD60" s="24"/>
      <c r="JLE60" s="24"/>
      <c r="JLF60" s="24"/>
      <c r="JLG60" s="24"/>
      <c r="JLH60" s="24"/>
      <c r="JLI60" s="24"/>
      <c r="JLJ60" s="24"/>
      <c r="JLK60" s="24"/>
      <c r="JLL60" s="24"/>
      <c r="JLM60" s="24"/>
      <c r="JLN60" s="24"/>
      <c r="JLO60" s="24"/>
      <c r="JLP60" s="24"/>
      <c r="JLQ60" s="24"/>
      <c r="JLR60" s="24"/>
      <c r="JLS60" s="24"/>
      <c r="JLT60" s="24"/>
      <c r="JLU60" s="24"/>
      <c r="JLV60" s="24"/>
      <c r="JLW60" s="24"/>
      <c r="JLX60" s="24"/>
      <c r="JLY60" s="24"/>
      <c r="JLZ60" s="24"/>
      <c r="JMA60" s="24"/>
      <c r="JMB60" s="24"/>
      <c r="JMC60" s="24"/>
      <c r="JMD60" s="24"/>
      <c r="JME60" s="24"/>
      <c r="JMF60" s="24"/>
      <c r="JMG60" s="24"/>
      <c r="JMH60" s="24"/>
      <c r="JMI60" s="24"/>
      <c r="JMJ60" s="24"/>
      <c r="JMK60" s="24"/>
      <c r="JML60" s="24"/>
      <c r="JMM60" s="24"/>
      <c r="JMN60" s="24"/>
      <c r="JMO60" s="24"/>
      <c r="JMP60" s="24"/>
      <c r="JMQ60" s="24"/>
      <c r="JMR60" s="24"/>
      <c r="JMS60" s="24"/>
      <c r="JMT60" s="24"/>
      <c r="JMU60" s="24"/>
      <c r="JMV60" s="24"/>
      <c r="JMW60" s="24"/>
      <c r="JMX60" s="24"/>
      <c r="JMY60" s="24"/>
      <c r="JMZ60" s="24"/>
      <c r="JNA60" s="24"/>
      <c r="JNB60" s="24"/>
      <c r="JNC60" s="24"/>
      <c r="JND60" s="24"/>
      <c r="JNE60" s="24"/>
      <c r="JNF60" s="24"/>
      <c r="JNG60" s="24"/>
      <c r="JNH60" s="24"/>
      <c r="JNI60" s="24"/>
      <c r="JNJ60" s="24"/>
      <c r="JNK60" s="24"/>
      <c r="JNL60" s="24"/>
      <c r="JNM60" s="24"/>
      <c r="JNN60" s="24"/>
      <c r="JNO60" s="24"/>
      <c r="JNP60" s="24"/>
      <c r="JNQ60" s="24"/>
      <c r="JNR60" s="24"/>
      <c r="JNS60" s="24"/>
      <c r="JNT60" s="24"/>
      <c r="JNU60" s="24"/>
      <c r="JNV60" s="24"/>
      <c r="JNW60" s="24"/>
      <c r="JNX60" s="24"/>
      <c r="JNY60" s="24"/>
      <c r="JNZ60" s="24"/>
      <c r="JOA60" s="24"/>
      <c r="JOB60" s="24"/>
      <c r="JOC60" s="24"/>
      <c r="JOD60" s="24"/>
      <c r="JOE60" s="24"/>
      <c r="JOF60" s="24"/>
      <c r="JOG60" s="24"/>
      <c r="JOH60" s="24"/>
      <c r="JOI60" s="24"/>
      <c r="JOJ60" s="24"/>
      <c r="JOK60" s="24"/>
      <c r="JOL60" s="24"/>
      <c r="JOM60" s="24"/>
      <c r="JON60" s="24"/>
      <c r="JOO60" s="24"/>
      <c r="JOP60" s="24"/>
      <c r="JOQ60" s="24"/>
      <c r="JOR60" s="24"/>
      <c r="JOS60" s="24"/>
      <c r="JOT60" s="24"/>
      <c r="JOU60" s="24"/>
      <c r="JOV60" s="24"/>
      <c r="JOW60" s="24"/>
      <c r="JOX60" s="24"/>
      <c r="JOY60" s="24"/>
      <c r="JOZ60" s="24"/>
      <c r="JPA60" s="24"/>
      <c r="JPB60" s="24"/>
      <c r="JPC60" s="24"/>
      <c r="JPD60" s="24"/>
      <c r="JPE60" s="24"/>
      <c r="JPF60" s="24"/>
      <c r="JPG60" s="24"/>
      <c r="JPH60" s="24"/>
      <c r="JPI60" s="24"/>
      <c r="JPJ60" s="24"/>
      <c r="JPK60" s="24"/>
      <c r="JPL60" s="24"/>
      <c r="JPM60" s="24"/>
      <c r="JPN60" s="24"/>
      <c r="JPO60" s="24"/>
      <c r="JPP60" s="24"/>
      <c r="JPQ60" s="24"/>
      <c r="JPR60" s="24"/>
      <c r="JPS60" s="24"/>
      <c r="JPT60" s="24"/>
      <c r="JPU60" s="24"/>
      <c r="JPV60" s="24"/>
      <c r="JPW60" s="24"/>
      <c r="JPX60" s="24"/>
      <c r="JPY60" s="24"/>
      <c r="JPZ60" s="24"/>
      <c r="JQA60" s="24"/>
      <c r="JQB60" s="24"/>
      <c r="JQC60" s="24"/>
      <c r="JQD60" s="24"/>
      <c r="JQE60" s="24"/>
      <c r="JQF60" s="24"/>
      <c r="JQG60" s="24"/>
      <c r="JQH60" s="24"/>
      <c r="JQI60" s="24"/>
      <c r="JQJ60" s="24"/>
      <c r="JQK60" s="24"/>
      <c r="JQL60" s="24"/>
      <c r="JQM60" s="24"/>
      <c r="JQN60" s="24"/>
      <c r="JQO60" s="24"/>
      <c r="JQP60" s="24"/>
      <c r="JQQ60" s="24"/>
      <c r="JQR60" s="24"/>
      <c r="JQS60" s="24"/>
      <c r="JQT60" s="24"/>
      <c r="JQU60" s="24"/>
      <c r="JQV60" s="24"/>
      <c r="JQW60" s="24"/>
      <c r="JQX60" s="24"/>
      <c r="JQY60" s="24"/>
      <c r="JQZ60" s="24"/>
      <c r="JRA60" s="24"/>
      <c r="JRB60" s="24"/>
      <c r="JRC60" s="24"/>
      <c r="JRD60" s="24"/>
      <c r="JRE60" s="24"/>
      <c r="JRF60" s="24"/>
      <c r="JRG60" s="24"/>
      <c r="JRH60" s="24"/>
      <c r="JRI60" s="24"/>
      <c r="JRJ60" s="24"/>
      <c r="JRK60" s="24"/>
      <c r="JRL60" s="24"/>
      <c r="JRM60" s="24"/>
      <c r="JRN60" s="24"/>
      <c r="JRO60" s="24"/>
      <c r="JRP60" s="24"/>
      <c r="JRQ60" s="24"/>
      <c r="JRR60" s="24"/>
      <c r="JRS60" s="24"/>
      <c r="JRT60" s="24"/>
      <c r="JRU60" s="24"/>
      <c r="JRV60" s="24"/>
      <c r="JRW60" s="24"/>
      <c r="JRX60" s="24"/>
      <c r="JRY60" s="24"/>
      <c r="JRZ60" s="24"/>
      <c r="JSA60" s="24"/>
      <c r="JSB60" s="24"/>
      <c r="JSC60" s="24"/>
      <c r="JSD60" s="24"/>
      <c r="JSE60" s="24"/>
      <c r="JSF60" s="24"/>
      <c r="JSG60" s="24"/>
      <c r="JSH60" s="24"/>
      <c r="JSI60" s="24"/>
      <c r="JSJ60" s="24"/>
      <c r="JSK60" s="24"/>
      <c r="JSL60" s="24"/>
      <c r="JSM60" s="24"/>
      <c r="JSN60" s="24"/>
      <c r="JSO60" s="24"/>
      <c r="JSP60" s="24"/>
      <c r="JSQ60" s="24"/>
      <c r="JSR60" s="24"/>
      <c r="JSS60" s="24"/>
      <c r="JST60" s="24"/>
      <c r="JSU60" s="24"/>
      <c r="JSV60" s="24"/>
      <c r="JSW60" s="24"/>
      <c r="JSX60" s="24"/>
      <c r="JSY60" s="24"/>
      <c r="JSZ60" s="24"/>
      <c r="JTA60" s="24"/>
      <c r="JTB60" s="24"/>
      <c r="JTC60" s="24"/>
      <c r="JTD60" s="24"/>
      <c r="JTE60" s="24"/>
      <c r="JTF60" s="24"/>
      <c r="JTG60" s="24"/>
      <c r="JTH60" s="24"/>
      <c r="JTI60" s="24"/>
      <c r="JTJ60" s="24"/>
      <c r="JTK60" s="24"/>
      <c r="JTL60" s="24"/>
      <c r="JTM60" s="24"/>
      <c r="JTN60" s="24"/>
      <c r="JTO60" s="24"/>
      <c r="JTP60" s="24"/>
      <c r="JTQ60" s="24"/>
      <c r="JTR60" s="24"/>
      <c r="JTS60" s="24"/>
      <c r="JTT60" s="24"/>
      <c r="JTU60" s="24"/>
      <c r="JTV60" s="24"/>
      <c r="JTW60" s="24"/>
      <c r="JTX60" s="24"/>
      <c r="JTY60" s="24"/>
      <c r="JTZ60" s="24"/>
      <c r="JUA60" s="24"/>
      <c r="JUB60" s="24"/>
      <c r="JUC60" s="24"/>
      <c r="JUD60" s="24"/>
      <c r="JUE60" s="24"/>
      <c r="JUF60" s="24"/>
      <c r="JUG60" s="24"/>
      <c r="JUH60" s="24"/>
      <c r="JUI60" s="24"/>
      <c r="JUJ60" s="24"/>
      <c r="JUK60" s="24"/>
      <c r="JUL60" s="24"/>
      <c r="JUM60" s="24"/>
      <c r="JUN60" s="24"/>
      <c r="JUO60" s="24"/>
      <c r="JUP60" s="24"/>
      <c r="JUQ60" s="24"/>
      <c r="JUR60" s="24"/>
      <c r="JUS60" s="24"/>
      <c r="JUT60" s="24"/>
      <c r="JUU60" s="24"/>
      <c r="JUV60" s="24"/>
      <c r="JUW60" s="24"/>
      <c r="JUX60" s="24"/>
      <c r="JUY60" s="24"/>
      <c r="JUZ60" s="24"/>
      <c r="JVA60" s="24"/>
      <c r="JVB60" s="24"/>
      <c r="JVC60" s="24"/>
      <c r="JVD60" s="24"/>
      <c r="JVE60" s="24"/>
      <c r="JVF60" s="24"/>
      <c r="JVG60" s="24"/>
      <c r="JVH60" s="24"/>
      <c r="JVI60" s="24"/>
      <c r="JVJ60" s="24"/>
      <c r="JVK60" s="24"/>
      <c r="JVL60" s="24"/>
      <c r="JVM60" s="24"/>
      <c r="JVN60" s="24"/>
      <c r="JVO60" s="24"/>
      <c r="JVP60" s="24"/>
      <c r="JVQ60" s="24"/>
      <c r="JVR60" s="24"/>
      <c r="JVS60" s="24"/>
      <c r="JVT60" s="24"/>
      <c r="JVU60" s="24"/>
      <c r="JVV60" s="24"/>
      <c r="JVW60" s="24"/>
      <c r="JVX60" s="24"/>
      <c r="JVY60" s="24"/>
      <c r="JVZ60" s="24"/>
      <c r="JWA60" s="24"/>
      <c r="JWB60" s="24"/>
      <c r="JWC60" s="24"/>
      <c r="JWD60" s="24"/>
      <c r="JWE60" s="24"/>
      <c r="JWF60" s="24"/>
      <c r="JWG60" s="24"/>
      <c r="JWH60" s="24"/>
      <c r="JWI60" s="24"/>
      <c r="JWJ60" s="24"/>
      <c r="JWK60" s="24"/>
      <c r="JWL60" s="24"/>
      <c r="JWM60" s="24"/>
      <c r="JWN60" s="24"/>
      <c r="JWO60" s="24"/>
      <c r="JWP60" s="24"/>
      <c r="JWQ60" s="24"/>
      <c r="JWR60" s="24"/>
      <c r="JWS60" s="24"/>
      <c r="JWT60" s="24"/>
      <c r="JWU60" s="24"/>
      <c r="JWV60" s="24"/>
      <c r="JWW60" s="24"/>
      <c r="JWX60" s="24"/>
      <c r="JWY60" s="24"/>
      <c r="JWZ60" s="24"/>
      <c r="JXA60" s="24"/>
      <c r="JXB60" s="24"/>
      <c r="JXC60" s="24"/>
      <c r="JXD60" s="24"/>
      <c r="JXE60" s="24"/>
      <c r="JXF60" s="24"/>
      <c r="JXG60" s="24"/>
      <c r="JXH60" s="24"/>
      <c r="JXI60" s="24"/>
      <c r="JXJ60" s="24"/>
      <c r="JXK60" s="24"/>
      <c r="JXL60" s="24"/>
      <c r="JXM60" s="24"/>
      <c r="JXN60" s="24"/>
      <c r="JXO60" s="24"/>
      <c r="JXP60" s="24"/>
      <c r="JXQ60" s="24"/>
      <c r="JXR60" s="24"/>
      <c r="JXS60" s="24"/>
      <c r="JXT60" s="24"/>
      <c r="JXU60" s="24"/>
      <c r="JXV60" s="24"/>
      <c r="JXW60" s="24"/>
      <c r="JXX60" s="24"/>
      <c r="JXY60" s="24"/>
      <c r="JXZ60" s="24"/>
      <c r="JYA60" s="24"/>
      <c r="JYB60" s="24"/>
      <c r="JYC60" s="24"/>
      <c r="JYD60" s="24"/>
      <c r="JYE60" s="24"/>
      <c r="JYF60" s="24"/>
      <c r="JYG60" s="24"/>
      <c r="JYH60" s="24"/>
      <c r="JYI60" s="24"/>
      <c r="JYJ60" s="24"/>
      <c r="JYK60" s="24"/>
      <c r="JYL60" s="24"/>
      <c r="JYM60" s="24"/>
      <c r="JYN60" s="24"/>
      <c r="JYO60" s="24"/>
      <c r="JYP60" s="24"/>
      <c r="JYQ60" s="24"/>
      <c r="JYR60" s="24"/>
      <c r="JYS60" s="24"/>
      <c r="JYT60" s="24"/>
      <c r="JYU60" s="24"/>
      <c r="JYV60" s="24"/>
      <c r="JYW60" s="24"/>
      <c r="JYX60" s="24"/>
      <c r="JYY60" s="24"/>
      <c r="JYZ60" s="24"/>
      <c r="JZA60" s="24"/>
      <c r="JZB60" s="24"/>
      <c r="JZC60" s="24"/>
      <c r="JZD60" s="24"/>
      <c r="JZE60" s="24"/>
      <c r="JZF60" s="24"/>
      <c r="JZG60" s="24"/>
      <c r="JZH60" s="24"/>
      <c r="JZI60" s="24"/>
      <c r="JZJ60" s="24"/>
      <c r="JZK60" s="24"/>
      <c r="JZL60" s="24"/>
      <c r="JZM60" s="24"/>
      <c r="JZN60" s="24"/>
      <c r="JZO60" s="24"/>
      <c r="JZP60" s="24"/>
      <c r="JZQ60" s="24"/>
      <c r="JZR60" s="24"/>
      <c r="JZS60" s="24"/>
      <c r="JZT60" s="24"/>
      <c r="JZU60" s="24"/>
      <c r="JZV60" s="24"/>
      <c r="JZW60" s="24"/>
      <c r="JZX60" s="24"/>
      <c r="JZY60" s="24"/>
      <c r="JZZ60" s="24"/>
      <c r="KAA60" s="24"/>
      <c r="KAB60" s="24"/>
      <c r="KAC60" s="24"/>
      <c r="KAD60" s="24"/>
      <c r="KAE60" s="24"/>
      <c r="KAF60" s="24"/>
      <c r="KAG60" s="24"/>
      <c r="KAH60" s="24"/>
      <c r="KAI60" s="24"/>
      <c r="KAJ60" s="24"/>
      <c r="KAK60" s="24"/>
      <c r="KAL60" s="24"/>
      <c r="KAM60" s="24"/>
      <c r="KAN60" s="24"/>
      <c r="KAO60" s="24"/>
      <c r="KAP60" s="24"/>
      <c r="KAQ60" s="24"/>
      <c r="KAR60" s="24"/>
      <c r="KAS60" s="24"/>
      <c r="KAT60" s="24"/>
      <c r="KAU60" s="24"/>
      <c r="KAV60" s="24"/>
      <c r="KAW60" s="24"/>
      <c r="KAX60" s="24"/>
      <c r="KAY60" s="24"/>
      <c r="KAZ60" s="24"/>
      <c r="KBA60" s="24"/>
      <c r="KBB60" s="24"/>
      <c r="KBC60" s="24"/>
      <c r="KBD60" s="24"/>
      <c r="KBE60" s="24"/>
      <c r="KBF60" s="24"/>
      <c r="KBG60" s="24"/>
      <c r="KBH60" s="24"/>
      <c r="KBI60" s="24"/>
      <c r="KBJ60" s="24"/>
      <c r="KBK60" s="24"/>
      <c r="KBL60" s="24"/>
      <c r="KBM60" s="24"/>
      <c r="KBN60" s="24"/>
      <c r="KBO60" s="24"/>
      <c r="KBP60" s="24"/>
      <c r="KBQ60" s="24"/>
      <c r="KBR60" s="24"/>
      <c r="KBS60" s="24"/>
      <c r="KBT60" s="24"/>
      <c r="KBU60" s="24"/>
      <c r="KBV60" s="24"/>
      <c r="KBW60" s="24"/>
      <c r="KBX60" s="24"/>
      <c r="KBY60" s="24"/>
      <c r="KBZ60" s="24"/>
      <c r="KCA60" s="24"/>
      <c r="KCB60" s="24"/>
      <c r="KCC60" s="24"/>
      <c r="KCD60" s="24"/>
      <c r="KCE60" s="24"/>
      <c r="KCF60" s="24"/>
      <c r="KCG60" s="24"/>
      <c r="KCH60" s="24"/>
      <c r="KCI60" s="24"/>
      <c r="KCJ60" s="24"/>
      <c r="KCK60" s="24"/>
      <c r="KCL60" s="24"/>
      <c r="KCM60" s="24"/>
      <c r="KCN60" s="24"/>
      <c r="KCO60" s="24"/>
      <c r="KCP60" s="24"/>
      <c r="KCQ60" s="24"/>
      <c r="KCR60" s="24"/>
      <c r="KCS60" s="24"/>
      <c r="KCT60" s="24"/>
      <c r="KCU60" s="24"/>
      <c r="KCV60" s="24"/>
      <c r="KCW60" s="24"/>
      <c r="KCX60" s="24"/>
      <c r="KCY60" s="24"/>
      <c r="KCZ60" s="24"/>
      <c r="KDA60" s="24"/>
      <c r="KDB60" s="24"/>
      <c r="KDC60" s="24"/>
      <c r="KDD60" s="24"/>
      <c r="KDE60" s="24"/>
      <c r="KDF60" s="24"/>
      <c r="KDG60" s="24"/>
      <c r="KDH60" s="24"/>
      <c r="KDI60" s="24"/>
      <c r="KDJ60" s="24"/>
      <c r="KDK60" s="24"/>
      <c r="KDL60" s="24"/>
      <c r="KDM60" s="24"/>
      <c r="KDN60" s="24"/>
      <c r="KDO60" s="24"/>
      <c r="KDP60" s="24"/>
      <c r="KDQ60" s="24"/>
      <c r="KDR60" s="24"/>
      <c r="KDS60" s="24"/>
      <c r="KDT60" s="24"/>
      <c r="KDU60" s="24"/>
      <c r="KDV60" s="24"/>
      <c r="KDW60" s="24"/>
      <c r="KDX60" s="24"/>
      <c r="KDY60" s="24"/>
      <c r="KDZ60" s="24"/>
      <c r="KEA60" s="24"/>
      <c r="KEB60" s="24"/>
      <c r="KEC60" s="24"/>
      <c r="KED60" s="24"/>
      <c r="KEE60" s="24"/>
      <c r="KEF60" s="24"/>
      <c r="KEG60" s="24"/>
      <c r="KEH60" s="24"/>
      <c r="KEI60" s="24"/>
      <c r="KEJ60" s="24"/>
      <c r="KEK60" s="24"/>
      <c r="KEL60" s="24"/>
      <c r="KEM60" s="24"/>
      <c r="KEN60" s="24"/>
      <c r="KEO60" s="24"/>
      <c r="KEP60" s="24"/>
      <c r="KEQ60" s="24"/>
      <c r="KER60" s="24"/>
      <c r="KES60" s="24"/>
      <c r="KET60" s="24"/>
      <c r="KEU60" s="24"/>
      <c r="KEV60" s="24"/>
      <c r="KEW60" s="24"/>
      <c r="KEX60" s="24"/>
      <c r="KEY60" s="24"/>
      <c r="KEZ60" s="24"/>
      <c r="KFA60" s="24"/>
      <c r="KFB60" s="24"/>
      <c r="KFC60" s="24"/>
      <c r="KFD60" s="24"/>
      <c r="KFE60" s="24"/>
      <c r="KFF60" s="24"/>
      <c r="KFG60" s="24"/>
      <c r="KFH60" s="24"/>
      <c r="KFI60" s="24"/>
      <c r="KFJ60" s="24"/>
      <c r="KFK60" s="24"/>
      <c r="KFL60" s="24"/>
      <c r="KFM60" s="24"/>
      <c r="KFN60" s="24"/>
      <c r="KFO60" s="24"/>
      <c r="KFP60" s="24"/>
      <c r="KFQ60" s="24"/>
      <c r="KFR60" s="24"/>
      <c r="KFS60" s="24"/>
      <c r="KFT60" s="24"/>
      <c r="KFU60" s="24"/>
      <c r="KFV60" s="24"/>
      <c r="KFW60" s="24"/>
      <c r="KFX60" s="24"/>
      <c r="KFY60" s="24"/>
      <c r="KFZ60" s="24"/>
      <c r="KGA60" s="24"/>
      <c r="KGB60" s="24"/>
      <c r="KGC60" s="24"/>
      <c r="KGD60" s="24"/>
      <c r="KGE60" s="24"/>
      <c r="KGF60" s="24"/>
      <c r="KGG60" s="24"/>
      <c r="KGH60" s="24"/>
      <c r="KGI60" s="24"/>
      <c r="KGJ60" s="24"/>
      <c r="KGK60" s="24"/>
      <c r="KGL60" s="24"/>
      <c r="KGM60" s="24"/>
      <c r="KGN60" s="24"/>
      <c r="KGO60" s="24"/>
      <c r="KGP60" s="24"/>
      <c r="KGQ60" s="24"/>
      <c r="KGR60" s="24"/>
      <c r="KGS60" s="24"/>
      <c r="KGT60" s="24"/>
      <c r="KGU60" s="24"/>
      <c r="KGV60" s="24"/>
      <c r="KGW60" s="24"/>
      <c r="KGX60" s="24"/>
      <c r="KGY60" s="24"/>
      <c r="KGZ60" s="24"/>
      <c r="KHA60" s="24"/>
      <c r="KHB60" s="24"/>
      <c r="KHC60" s="24"/>
      <c r="KHD60" s="24"/>
      <c r="KHE60" s="24"/>
      <c r="KHF60" s="24"/>
      <c r="KHG60" s="24"/>
      <c r="KHH60" s="24"/>
      <c r="KHI60" s="24"/>
      <c r="KHJ60" s="24"/>
      <c r="KHK60" s="24"/>
      <c r="KHL60" s="24"/>
      <c r="KHM60" s="24"/>
      <c r="KHN60" s="24"/>
      <c r="KHO60" s="24"/>
      <c r="KHP60" s="24"/>
      <c r="KHQ60" s="24"/>
      <c r="KHR60" s="24"/>
      <c r="KHS60" s="24"/>
      <c r="KHT60" s="24"/>
      <c r="KHU60" s="24"/>
      <c r="KHV60" s="24"/>
      <c r="KHW60" s="24"/>
      <c r="KHX60" s="24"/>
      <c r="KHY60" s="24"/>
      <c r="KHZ60" s="24"/>
      <c r="KIA60" s="24"/>
      <c r="KIB60" s="24"/>
      <c r="KIC60" s="24"/>
      <c r="KID60" s="24"/>
      <c r="KIE60" s="24"/>
      <c r="KIF60" s="24"/>
      <c r="KIG60" s="24"/>
      <c r="KIH60" s="24"/>
      <c r="KII60" s="24"/>
      <c r="KIJ60" s="24"/>
      <c r="KIK60" s="24"/>
      <c r="KIL60" s="24"/>
      <c r="KIM60" s="24"/>
      <c r="KIN60" s="24"/>
      <c r="KIO60" s="24"/>
      <c r="KIP60" s="24"/>
      <c r="KIQ60" s="24"/>
      <c r="KIR60" s="24"/>
      <c r="KIS60" s="24"/>
      <c r="KIT60" s="24"/>
      <c r="KIU60" s="24"/>
      <c r="KIV60" s="24"/>
      <c r="KIW60" s="24"/>
      <c r="KIX60" s="24"/>
      <c r="KIY60" s="24"/>
      <c r="KIZ60" s="24"/>
      <c r="KJA60" s="24"/>
      <c r="KJB60" s="24"/>
      <c r="KJC60" s="24"/>
      <c r="KJD60" s="24"/>
      <c r="KJE60" s="24"/>
      <c r="KJF60" s="24"/>
      <c r="KJG60" s="24"/>
      <c r="KJH60" s="24"/>
      <c r="KJI60" s="24"/>
      <c r="KJJ60" s="24"/>
      <c r="KJK60" s="24"/>
      <c r="KJL60" s="24"/>
      <c r="KJM60" s="24"/>
      <c r="KJN60" s="24"/>
      <c r="KJO60" s="24"/>
      <c r="KJP60" s="24"/>
      <c r="KJQ60" s="24"/>
      <c r="KJR60" s="24"/>
      <c r="KJS60" s="24"/>
      <c r="KJT60" s="24"/>
      <c r="KJU60" s="24"/>
      <c r="KJV60" s="24"/>
      <c r="KJW60" s="24"/>
      <c r="KJX60" s="24"/>
      <c r="KJY60" s="24"/>
      <c r="KJZ60" s="24"/>
      <c r="KKA60" s="24"/>
      <c r="KKB60" s="24"/>
      <c r="KKC60" s="24"/>
      <c r="KKD60" s="24"/>
      <c r="KKE60" s="24"/>
      <c r="KKF60" s="24"/>
      <c r="KKG60" s="24"/>
      <c r="KKH60" s="24"/>
      <c r="KKI60" s="24"/>
      <c r="KKJ60" s="24"/>
      <c r="KKK60" s="24"/>
      <c r="KKL60" s="24"/>
      <c r="KKM60" s="24"/>
      <c r="KKN60" s="24"/>
      <c r="KKO60" s="24"/>
      <c r="KKP60" s="24"/>
      <c r="KKQ60" s="24"/>
      <c r="KKR60" s="24"/>
      <c r="KKS60" s="24"/>
      <c r="KKT60" s="24"/>
      <c r="KKU60" s="24"/>
      <c r="KKV60" s="24"/>
      <c r="KKW60" s="24"/>
      <c r="KKX60" s="24"/>
      <c r="KKY60" s="24"/>
      <c r="KKZ60" s="24"/>
      <c r="KLA60" s="24"/>
      <c r="KLB60" s="24"/>
      <c r="KLC60" s="24"/>
      <c r="KLD60" s="24"/>
      <c r="KLE60" s="24"/>
      <c r="KLF60" s="24"/>
      <c r="KLG60" s="24"/>
      <c r="KLH60" s="24"/>
      <c r="KLI60" s="24"/>
      <c r="KLJ60" s="24"/>
      <c r="KLK60" s="24"/>
      <c r="KLL60" s="24"/>
      <c r="KLM60" s="24"/>
      <c r="KLN60" s="24"/>
      <c r="KLO60" s="24"/>
      <c r="KLP60" s="24"/>
      <c r="KLQ60" s="24"/>
      <c r="KLR60" s="24"/>
      <c r="KLS60" s="24"/>
      <c r="KLT60" s="24"/>
      <c r="KLU60" s="24"/>
      <c r="KLV60" s="24"/>
      <c r="KLW60" s="24"/>
      <c r="KLX60" s="24"/>
      <c r="KLY60" s="24"/>
      <c r="KLZ60" s="24"/>
      <c r="KMA60" s="24"/>
      <c r="KMB60" s="24"/>
      <c r="KMC60" s="24"/>
      <c r="KMD60" s="24"/>
      <c r="KME60" s="24"/>
      <c r="KMF60" s="24"/>
      <c r="KMG60" s="24"/>
      <c r="KMH60" s="24"/>
      <c r="KMI60" s="24"/>
      <c r="KMJ60" s="24"/>
      <c r="KMK60" s="24"/>
      <c r="KML60" s="24"/>
      <c r="KMM60" s="24"/>
      <c r="KMN60" s="24"/>
      <c r="KMO60" s="24"/>
      <c r="KMP60" s="24"/>
      <c r="KMQ60" s="24"/>
      <c r="KMR60" s="24"/>
      <c r="KMS60" s="24"/>
      <c r="KMT60" s="24"/>
      <c r="KMU60" s="24"/>
      <c r="KMV60" s="24"/>
      <c r="KMW60" s="24"/>
      <c r="KMX60" s="24"/>
      <c r="KMY60" s="24"/>
      <c r="KMZ60" s="24"/>
      <c r="KNA60" s="24"/>
      <c r="KNB60" s="24"/>
      <c r="KNC60" s="24"/>
      <c r="KND60" s="24"/>
      <c r="KNE60" s="24"/>
      <c r="KNF60" s="24"/>
      <c r="KNG60" s="24"/>
      <c r="KNH60" s="24"/>
      <c r="KNI60" s="24"/>
      <c r="KNJ60" s="24"/>
      <c r="KNK60" s="24"/>
      <c r="KNL60" s="24"/>
      <c r="KNM60" s="24"/>
      <c r="KNN60" s="24"/>
      <c r="KNO60" s="24"/>
      <c r="KNP60" s="24"/>
      <c r="KNQ60" s="24"/>
      <c r="KNR60" s="24"/>
      <c r="KNS60" s="24"/>
      <c r="KNT60" s="24"/>
      <c r="KNU60" s="24"/>
      <c r="KNV60" s="24"/>
      <c r="KNW60" s="24"/>
      <c r="KNX60" s="24"/>
      <c r="KNY60" s="24"/>
      <c r="KNZ60" s="24"/>
      <c r="KOA60" s="24"/>
      <c r="KOB60" s="24"/>
      <c r="KOC60" s="24"/>
      <c r="KOD60" s="24"/>
      <c r="KOE60" s="24"/>
      <c r="KOF60" s="24"/>
      <c r="KOG60" s="24"/>
      <c r="KOH60" s="24"/>
      <c r="KOI60" s="24"/>
      <c r="KOJ60" s="24"/>
      <c r="KOK60" s="24"/>
      <c r="KOL60" s="24"/>
      <c r="KOM60" s="24"/>
      <c r="KON60" s="24"/>
      <c r="KOO60" s="24"/>
      <c r="KOP60" s="24"/>
      <c r="KOQ60" s="24"/>
      <c r="KOR60" s="24"/>
      <c r="KOS60" s="24"/>
      <c r="KOT60" s="24"/>
      <c r="KOU60" s="24"/>
      <c r="KOV60" s="24"/>
      <c r="KOW60" s="24"/>
      <c r="KOX60" s="24"/>
      <c r="KOY60" s="24"/>
      <c r="KOZ60" s="24"/>
      <c r="KPA60" s="24"/>
      <c r="KPB60" s="24"/>
      <c r="KPC60" s="24"/>
      <c r="KPD60" s="24"/>
      <c r="KPE60" s="24"/>
      <c r="KPF60" s="24"/>
      <c r="KPG60" s="24"/>
      <c r="KPH60" s="24"/>
      <c r="KPI60" s="24"/>
      <c r="KPJ60" s="24"/>
      <c r="KPK60" s="24"/>
      <c r="KPL60" s="24"/>
      <c r="KPM60" s="24"/>
      <c r="KPN60" s="24"/>
      <c r="KPO60" s="24"/>
      <c r="KPP60" s="24"/>
      <c r="KPQ60" s="24"/>
      <c r="KPR60" s="24"/>
      <c r="KPS60" s="24"/>
      <c r="KPT60" s="24"/>
      <c r="KPU60" s="24"/>
      <c r="KPV60" s="24"/>
      <c r="KPW60" s="24"/>
      <c r="KPX60" s="24"/>
      <c r="KPY60" s="24"/>
      <c r="KPZ60" s="24"/>
      <c r="KQA60" s="24"/>
      <c r="KQB60" s="24"/>
      <c r="KQC60" s="24"/>
      <c r="KQD60" s="24"/>
      <c r="KQE60" s="24"/>
      <c r="KQF60" s="24"/>
      <c r="KQG60" s="24"/>
      <c r="KQH60" s="24"/>
      <c r="KQI60" s="24"/>
      <c r="KQJ60" s="24"/>
      <c r="KQK60" s="24"/>
      <c r="KQL60" s="24"/>
      <c r="KQM60" s="24"/>
      <c r="KQN60" s="24"/>
      <c r="KQO60" s="24"/>
      <c r="KQP60" s="24"/>
      <c r="KQQ60" s="24"/>
      <c r="KQR60" s="24"/>
      <c r="KQS60" s="24"/>
      <c r="KQT60" s="24"/>
      <c r="KQU60" s="24"/>
      <c r="KQV60" s="24"/>
      <c r="KQW60" s="24"/>
      <c r="KQX60" s="24"/>
      <c r="KQY60" s="24"/>
      <c r="KQZ60" s="24"/>
      <c r="KRA60" s="24"/>
      <c r="KRB60" s="24"/>
      <c r="KRC60" s="24"/>
      <c r="KRD60" s="24"/>
      <c r="KRE60" s="24"/>
      <c r="KRF60" s="24"/>
      <c r="KRG60" s="24"/>
      <c r="KRH60" s="24"/>
      <c r="KRI60" s="24"/>
      <c r="KRJ60" s="24"/>
      <c r="KRK60" s="24"/>
      <c r="KRL60" s="24"/>
      <c r="KRM60" s="24"/>
      <c r="KRN60" s="24"/>
      <c r="KRO60" s="24"/>
      <c r="KRP60" s="24"/>
      <c r="KRQ60" s="24"/>
      <c r="KRR60" s="24"/>
      <c r="KRS60" s="24"/>
      <c r="KRT60" s="24"/>
      <c r="KRU60" s="24"/>
      <c r="KRV60" s="24"/>
      <c r="KRW60" s="24"/>
      <c r="KRX60" s="24"/>
      <c r="KRY60" s="24"/>
      <c r="KRZ60" s="24"/>
      <c r="KSA60" s="24"/>
      <c r="KSB60" s="24"/>
      <c r="KSC60" s="24"/>
      <c r="KSD60" s="24"/>
      <c r="KSE60" s="24"/>
      <c r="KSF60" s="24"/>
      <c r="KSG60" s="24"/>
      <c r="KSH60" s="24"/>
      <c r="KSI60" s="24"/>
      <c r="KSJ60" s="24"/>
      <c r="KSK60" s="24"/>
      <c r="KSL60" s="24"/>
      <c r="KSM60" s="24"/>
      <c r="KSN60" s="24"/>
      <c r="KSO60" s="24"/>
      <c r="KSP60" s="24"/>
      <c r="KSQ60" s="24"/>
      <c r="KSR60" s="24"/>
      <c r="KSS60" s="24"/>
      <c r="KST60" s="24"/>
      <c r="KSU60" s="24"/>
      <c r="KSV60" s="24"/>
      <c r="KSW60" s="24"/>
      <c r="KSX60" s="24"/>
      <c r="KSY60" s="24"/>
      <c r="KSZ60" s="24"/>
      <c r="KTA60" s="24"/>
      <c r="KTB60" s="24"/>
      <c r="KTC60" s="24"/>
      <c r="KTD60" s="24"/>
      <c r="KTE60" s="24"/>
      <c r="KTF60" s="24"/>
      <c r="KTG60" s="24"/>
      <c r="KTH60" s="24"/>
      <c r="KTI60" s="24"/>
      <c r="KTJ60" s="24"/>
      <c r="KTK60" s="24"/>
      <c r="KTL60" s="24"/>
      <c r="KTM60" s="24"/>
      <c r="KTN60" s="24"/>
      <c r="KTO60" s="24"/>
      <c r="KTP60" s="24"/>
      <c r="KTQ60" s="24"/>
      <c r="KTR60" s="24"/>
      <c r="KTS60" s="24"/>
      <c r="KTT60" s="24"/>
      <c r="KTU60" s="24"/>
      <c r="KTV60" s="24"/>
      <c r="KTW60" s="24"/>
      <c r="KTX60" s="24"/>
      <c r="KTY60" s="24"/>
      <c r="KTZ60" s="24"/>
      <c r="KUA60" s="24"/>
      <c r="KUB60" s="24"/>
      <c r="KUC60" s="24"/>
      <c r="KUD60" s="24"/>
      <c r="KUE60" s="24"/>
      <c r="KUF60" s="24"/>
      <c r="KUG60" s="24"/>
      <c r="KUH60" s="24"/>
      <c r="KUI60" s="24"/>
      <c r="KUJ60" s="24"/>
      <c r="KUK60" s="24"/>
      <c r="KUL60" s="24"/>
      <c r="KUM60" s="24"/>
      <c r="KUN60" s="24"/>
      <c r="KUO60" s="24"/>
      <c r="KUP60" s="24"/>
      <c r="KUQ60" s="24"/>
      <c r="KUR60" s="24"/>
      <c r="KUS60" s="24"/>
      <c r="KUT60" s="24"/>
      <c r="KUU60" s="24"/>
      <c r="KUV60" s="24"/>
      <c r="KUW60" s="24"/>
      <c r="KUX60" s="24"/>
      <c r="KUY60" s="24"/>
      <c r="KUZ60" s="24"/>
      <c r="KVA60" s="24"/>
      <c r="KVB60" s="24"/>
      <c r="KVC60" s="24"/>
      <c r="KVD60" s="24"/>
      <c r="KVE60" s="24"/>
      <c r="KVF60" s="24"/>
      <c r="KVG60" s="24"/>
      <c r="KVH60" s="24"/>
      <c r="KVI60" s="24"/>
      <c r="KVJ60" s="24"/>
      <c r="KVK60" s="24"/>
      <c r="KVL60" s="24"/>
      <c r="KVM60" s="24"/>
      <c r="KVN60" s="24"/>
      <c r="KVO60" s="24"/>
      <c r="KVP60" s="24"/>
      <c r="KVQ60" s="24"/>
      <c r="KVR60" s="24"/>
      <c r="KVS60" s="24"/>
      <c r="KVT60" s="24"/>
      <c r="KVU60" s="24"/>
      <c r="KVV60" s="24"/>
      <c r="KVW60" s="24"/>
      <c r="KVX60" s="24"/>
      <c r="KVY60" s="24"/>
      <c r="KVZ60" s="24"/>
      <c r="KWA60" s="24"/>
      <c r="KWB60" s="24"/>
      <c r="KWC60" s="24"/>
      <c r="KWD60" s="24"/>
      <c r="KWE60" s="24"/>
      <c r="KWF60" s="24"/>
      <c r="KWG60" s="24"/>
      <c r="KWH60" s="24"/>
      <c r="KWI60" s="24"/>
      <c r="KWJ60" s="24"/>
      <c r="KWK60" s="24"/>
      <c r="KWL60" s="24"/>
      <c r="KWM60" s="24"/>
      <c r="KWN60" s="24"/>
      <c r="KWO60" s="24"/>
      <c r="KWP60" s="24"/>
      <c r="KWQ60" s="24"/>
      <c r="KWR60" s="24"/>
      <c r="KWS60" s="24"/>
      <c r="KWT60" s="24"/>
      <c r="KWU60" s="24"/>
      <c r="KWV60" s="24"/>
      <c r="KWW60" s="24"/>
      <c r="KWX60" s="24"/>
      <c r="KWY60" s="24"/>
      <c r="KWZ60" s="24"/>
      <c r="KXA60" s="24"/>
      <c r="KXB60" s="24"/>
      <c r="KXC60" s="24"/>
      <c r="KXD60" s="24"/>
      <c r="KXE60" s="24"/>
      <c r="KXF60" s="24"/>
      <c r="KXG60" s="24"/>
      <c r="KXH60" s="24"/>
      <c r="KXI60" s="24"/>
      <c r="KXJ60" s="24"/>
      <c r="KXK60" s="24"/>
      <c r="KXL60" s="24"/>
      <c r="KXM60" s="24"/>
      <c r="KXN60" s="24"/>
      <c r="KXO60" s="24"/>
      <c r="KXP60" s="24"/>
      <c r="KXQ60" s="24"/>
      <c r="KXR60" s="24"/>
      <c r="KXS60" s="24"/>
      <c r="KXT60" s="24"/>
      <c r="KXU60" s="24"/>
      <c r="KXV60" s="24"/>
      <c r="KXW60" s="24"/>
      <c r="KXX60" s="24"/>
      <c r="KXY60" s="24"/>
      <c r="KXZ60" s="24"/>
      <c r="KYA60" s="24"/>
      <c r="KYB60" s="24"/>
      <c r="KYC60" s="24"/>
      <c r="KYD60" s="24"/>
      <c r="KYE60" s="24"/>
      <c r="KYF60" s="24"/>
      <c r="KYG60" s="24"/>
      <c r="KYH60" s="24"/>
      <c r="KYI60" s="24"/>
      <c r="KYJ60" s="24"/>
      <c r="KYK60" s="24"/>
      <c r="KYL60" s="24"/>
      <c r="KYM60" s="24"/>
      <c r="KYN60" s="24"/>
      <c r="KYO60" s="24"/>
      <c r="KYP60" s="24"/>
      <c r="KYQ60" s="24"/>
      <c r="KYR60" s="24"/>
      <c r="KYS60" s="24"/>
      <c r="KYT60" s="24"/>
      <c r="KYU60" s="24"/>
      <c r="KYV60" s="24"/>
      <c r="KYW60" s="24"/>
      <c r="KYX60" s="24"/>
      <c r="KYY60" s="24"/>
      <c r="KYZ60" s="24"/>
      <c r="KZA60" s="24"/>
      <c r="KZB60" s="24"/>
      <c r="KZC60" s="24"/>
      <c r="KZD60" s="24"/>
      <c r="KZE60" s="24"/>
      <c r="KZF60" s="24"/>
      <c r="KZG60" s="24"/>
      <c r="KZH60" s="24"/>
      <c r="KZI60" s="24"/>
      <c r="KZJ60" s="24"/>
      <c r="KZK60" s="24"/>
      <c r="KZL60" s="24"/>
      <c r="KZM60" s="24"/>
      <c r="KZN60" s="24"/>
      <c r="KZO60" s="24"/>
      <c r="KZP60" s="24"/>
      <c r="KZQ60" s="24"/>
      <c r="KZR60" s="24"/>
      <c r="KZS60" s="24"/>
      <c r="KZT60" s="24"/>
      <c r="KZU60" s="24"/>
      <c r="KZV60" s="24"/>
      <c r="KZW60" s="24"/>
      <c r="KZX60" s="24"/>
      <c r="KZY60" s="24"/>
      <c r="KZZ60" s="24"/>
      <c r="LAA60" s="24"/>
      <c r="LAB60" s="24"/>
      <c r="LAC60" s="24"/>
      <c r="LAD60" s="24"/>
      <c r="LAE60" s="24"/>
      <c r="LAF60" s="24"/>
      <c r="LAG60" s="24"/>
      <c r="LAH60" s="24"/>
      <c r="LAI60" s="24"/>
      <c r="LAJ60" s="24"/>
      <c r="LAK60" s="24"/>
      <c r="LAL60" s="24"/>
      <c r="LAM60" s="24"/>
      <c r="LAN60" s="24"/>
      <c r="LAO60" s="24"/>
      <c r="LAP60" s="24"/>
      <c r="LAQ60" s="24"/>
      <c r="LAR60" s="24"/>
      <c r="LAS60" s="24"/>
      <c r="LAT60" s="24"/>
      <c r="LAU60" s="24"/>
      <c r="LAV60" s="24"/>
      <c r="LAW60" s="24"/>
      <c r="LAX60" s="24"/>
      <c r="LAY60" s="24"/>
      <c r="LAZ60" s="24"/>
      <c r="LBA60" s="24"/>
      <c r="LBB60" s="24"/>
      <c r="LBC60" s="24"/>
      <c r="LBD60" s="24"/>
      <c r="LBE60" s="24"/>
      <c r="LBF60" s="24"/>
      <c r="LBG60" s="24"/>
      <c r="LBH60" s="24"/>
      <c r="LBI60" s="24"/>
      <c r="LBJ60" s="24"/>
      <c r="LBK60" s="24"/>
      <c r="LBL60" s="24"/>
      <c r="LBM60" s="24"/>
      <c r="LBN60" s="24"/>
      <c r="LBO60" s="24"/>
      <c r="LBP60" s="24"/>
      <c r="LBQ60" s="24"/>
      <c r="LBR60" s="24"/>
      <c r="LBS60" s="24"/>
      <c r="LBT60" s="24"/>
      <c r="LBU60" s="24"/>
      <c r="LBV60" s="24"/>
      <c r="LBW60" s="24"/>
      <c r="LBX60" s="24"/>
      <c r="LBY60" s="24"/>
      <c r="LBZ60" s="24"/>
      <c r="LCA60" s="24"/>
      <c r="LCB60" s="24"/>
      <c r="LCC60" s="24"/>
      <c r="LCD60" s="24"/>
      <c r="LCE60" s="24"/>
      <c r="LCF60" s="24"/>
      <c r="LCG60" s="24"/>
      <c r="LCH60" s="24"/>
      <c r="LCI60" s="24"/>
      <c r="LCJ60" s="24"/>
      <c r="LCK60" s="24"/>
      <c r="LCL60" s="24"/>
      <c r="LCM60" s="24"/>
      <c r="LCN60" s="24"/>
      <c r="LCO60" s="24"/>
      <c r="LCP60" s="24"/>
      <c r="LCQ60" s="24"/>
      <c r="LCR60" s="24"/>
      <c r="LCS60" s="24"/>
      <c r="LCT60" s="24"/>
      <c r="LCU60" s="24"/>
      <c r="LCV60" s="24"/>
      <c r="LCW60" s="24"/>
      <c r="LCX60" s="24"/>
      <c r="LCY60" s="24"/>
      <c r="LCZ60" s="24"/>
      <c r="LDA60" s="24"/>
      <c r="LDB60" s="24"/>
      <c r="LDC60" s="24"/>
      <c r="LDD60" s="24"/>
      <c r="LDE60" s="24"/>
      <c r="LDF60" s="24"/>
      <c r="LDG60" s="24"/>
      <c r="LDH60" s="24"/>
      <c r="LDI60" s="24"/>
      <c r="LDJ60" s="24"/>
      <c r="LDK60" s="24"/>
      <c r="LDL60" s="24"/>
      <c r="LDM60" s="24"/>
      <c r="LDN60" s="24"/>
      <c r="LDO60" s="24"/>
      <c r="LDP60" s="24"/>
      <c r="LDQ60" s="24"/>
      <c r="LDR60" s="24"/>
      <c r="LDS60" s="24"/>
      <c r="LDT60" s="24"/>
      <c r="LDU60" s="24"/>
      <c r="LDV60" s="24"/>
      <c r="LDW60" s="24"/>
      <c r="LDX60" s="24"/>
      <c r="LDY60" s="24"/>
      <c r="LDZ60" s="24"/>
      <c r="LEA60" s="24"/>
      <c r="LEB60" s="24"/>
      <c r="LEC60" s="24"/>
      <c r="LED60" s="24"/>
      <c r="LEE60" s="24"/>
      <c r="LEF60" s="24"/>
      <c r="LEG60" s="24"/>
      <c r="LEH60" s="24"/>
      <c r="LEI60" s="24"/>
      <c r="LEJ60" s="24"/>
      <c r="LEK60" s="24"/>
      <c r="LEL60" s="24"/>
      <c r="LEM60" s="24"/>
      <c r="LEN60" s="24"/>
      <c r="LEO60" s="24"/>
      <c r="LEP60" s="24"/>
      <c r="LEQ60" s="24"/>
      <c r="LER60" s="24"/>
      <c r="LES60" s="24"/>
      <c r="LET60" s="24"/>
      <c r="LEU60" s="24"/>
      <c r="LEV60" s="24"/>
      <c r="LEW60" s="24"/>
      <c r="LEX60" s="24"/>
      <c r="LEY60" s="24"/>
      <c r="LEZ60" s="24"/>
      <c r="LFA60" s="24"/>
      <c r="LFB60" s="24"/>
      <c r="LFC60" s="24"/>
      <c r="LFD60" s="24"/>
      <c r="LFE60" s="24"/>
      <c r="LFF60" s="24"/>
      <c r="LFG60" s="24"/>
      <c r="LFH60" s="24"/>
      <c r="LFI60" s="24"/>
      <c r="LFJ60" s="24"/>
      <c r="LFK60" s="24"/>
      <c r="LFL60" s="24"/>
      <c r="LFM60" s="24"/>
      <c r="LFN60" s="24"/>
      <c r="LFO60" s="24"/>
      <c r="LFP60" s="24"/>
      <c r="LFQ60" s="24"/>
      <c r="LFR60" s="24"/>
      <c r="LFS60" s="24"/>
      <c r="LFT60" s="24"/>
      <c r="LFU60" s="24"/>
      <c r="LFV60" s="24"/>
      <c r="LFW60" s="24"/>
      <c r="LFX60" s="24"/>
      <c r="LFY60" s="24"/>
      <c r="LFZ60" s="24"/>
      <c r="LGA60" s="24"/>
      <c r="LGB60" s="24"/>
      <c r="LGC60" s="24"/>
      <c r="LGD60" s="24"/>
      <c r="LGE60" s="24"/>
      <c r="LGF60" s="24"/>
      <c r="LGG60" s="24"/>
      <c r="LGH60" s="24"/>
      <c r="LGI60" s="24"/>
      <c r="LGJ60" s="24"/>
      <c r="LGK60" s="24"/>
      <c r="LGL60" s="24"/>
      <c r="LGM60" s="24"/>
      <c r="LGN60" s="24"/>
      <c r="LGO60" s="24"/>
      <c r="LGP60" s="24"/>
      <c r="LGQ60" s="24"/>
      <c r="LGR60" s="24"/>
      <c r="LGS60" s="24"/>
      <c r="LGT60" s="24"/>
      <c r="LGU60" s="24"/>
      <c r="LGV60" s="24"/>
      <c r="LGW60" s="24"/>
      <c r="LGX60" s="24"/>
      <c r="LGY60" s="24"/>
      <c r="LGZ60" s="24"/>
      <c r="LHA60" s="24"/>
      <c r="LHB60" s="24"/>
      <c r="LHC60" s="24"/>
      <c r="LHD60" s="24"/>
      <c r="LHE60" s="24"/>
      <c r="LHF60" s="24"/>
      <c r="LHG60" s="24"/>
      <c r="LHH60" s="24"/>
      <c r="LHI60" s="24"/>
      <c r="LHJ60" s="24"/>
      <c r="LHK60" s="24"/>
      <c r="LHL60" s="24"/>
      <c r="LHM60" s="24"/>
      <c r="LHN60" s="24"/>
      <c r="LHO60" s="24"/>
      <c r="LHP60" s="24"/>
      <c r="LHQ60" s="24"/>
      <c r="LHR60" s="24"/>
      <c r="LHS60" s="24"/>
      <c r="LHT60" s="24"/>
      <c r="LHU60" s="24"/>
      <c r="LHV60" s="24"/>
      <c r="LHW60" s="24"/>
      <c r="LHX60" s="24"/>
      <c r="LHY60" s="24"/>
      <c r="LHZ60" s="24"/>
      <c r="LIA60" s="24"/>
      <c r="LIB60" s="24"/>
      <c r="LIC60" s="24"/>
      <c r="LID60" s="24"/>
      <c r="LIE60" s="24"/>
      <c r="LIF60" s="24"/>
      <c r="LIG60" s="24"/>
      <c r="LIH60" s="24"/>
      <c r="LII60" s="24"/>
      <c r="LIJ60" s="24"/>
      <c r="LIK60" s="24"/>
      <c r="LIL60" s="24"/>
      <c r="LIM60" s="24"/>
      <c r="LIN60" s="24"/>
      <c r="LIO60" s="24"/>
      <c r="LIP60" s="24"/>
      <c r="LIQ60" s="24"/>
      <c r="LIR60" s="24"/>
      <c r="LIS60" s="24"/>
      <c r="LIT60" s="24"/>
      <c r="LIU60" s="24"/>
      <c r="LIV60" s="24"/>
      <c r="LIW60" s="24"/>
      <c r="LIX60" s="24"/>
      <c r="LIY60" s="24"/>
      <c r="LIZ60" s="24"/>
      <c r="LJA60" s="24"/>
      <c r="LJB60" s="24"/>
      <c r="LJC60" s="24"/>
      <c r="LJD60" s="24"/>
      <c r="LJE60" s="24"/>
      <c r="LJF60" s="24"/>
      <c r="LJG60" s="24"/>
      <c r="LJH60" s="24"/>
      <c r="LJI60" s="24"/>
      <c r="LJJ60" s="24"/>
      <c r="LJK60" s="24"/>
      <c r="LJL60" s="24"/>
      <c r="LJM60" s="24"/>
      <c r="LJN60" s="24"/>
      <c r="LJO60" s="24"/>
      <c r="LJP60" s="24"/>
      <c r="LJQ60" s="24"/>
      <c r="LJR60" s="24"/>
      <c r="LJS60" s="24"/>
      <c r="LJT60" s="24"/>
      <c r="LJU60" s="24"/>
      <c r="LJV60" s="24"/>
      <c r="LJW60" s="24"/>
      <c r="LJX60" s="24"/>
      <c r="LJY60" s="24"/>
      <c r="LJZ60" s="24"/>
      <c r="LKA60" s="24"/>
      <c r="LKB60" s="24"/>
      <c r="LKC60" s="24"/>
      <c r="LKD60" s="24"/>
      <c r="LKE60" s="24"/>
      <c r="LKF60" s="24"/>
      <c r="LKG60" s="24"/>
      <c r="LKH60" s="24"/>
      <c r="LKI60" s="24"/>
      <c r="LKJ60" s="24"/>
      <c r="LKK60" s="24"/>
      <c r="LKL60" s="24"/>
      <c r="LKM60" s="24"/>
      <c r="LKN60" s="24"/>
      <c r="LKO60" s="24"/>
      <c r="LKP60" s="24"/>
      <c r="LKQ60" s="24"/>
      <c r="LKR60" s="24"/>
      <c r="LKS60" s="24"/>
      <c r="LKT60" s="24"/>
      <c r="LKU60" s="24"/>
      <c r="LKV60" s="24"/>
      <c r="LKW60" s="24"/>
      <c r="LKX60" s="24"/>
      <c r="LKY60" s="24"/>
      <c r="LKZ60" s="24"/>
      <c r="LLA60" s="24"/>
      <c r="LLB60" s="24"/>
      <c r="LLC60" s="24"/>
      <c r="LLD60" s="24"/>
      <c r="LLE60" s="24"/>
      <c r="LLF60" s="24"/>
      <c r="LLG60" s="24"/>
      <c r="LLH60" s="24"/>
      <c r="LLI60" s="24"/>
      <c r="LLJ60" s="24"/>
      <c r="LLK60" s="24"/>
      <c r="LLL60" s="24"/>
      <c r="LLM60" s="24"/>
      <c r="LLN60" s="24"/>
      <c r="LLO60" s="24"/>
      <c r="LLP60" s="24"/>
      <c r="LLQ60" s="24"/>
      <c r="LLR60" s="24"/>
      <c r="LLS60" s="24"/>
      <c r="LLT60" s="24"/>
      <c r="LLU60" s="24"/>
      <c r="LLV60" s="24"/>
      <c r="LLW60" s="24"/>
      <c r="LLX60" s="24"/>
      <c r="LLY60" s="24"/>
      <c r="LLZ60" s="24"/>
      <c r="LMA60" s="24"/>
      <c r="LMB60" s="24"/>
      <c r="LMC60" s="24"/>
      <c r="LMD60" s="24"/>
      <c r="LME60" s="24"/>
      <c r="LMF60" s="24"/>
      <c r="LMG60" s="24"/>
      <c r="LMH60" s="24"/>
      <c r="LMI60" s="24"/>
      <c r="LMJ60" s="24"/>
      <c r="LMK60" s="24"/>
      <c r="LML60" s="24"/>
      <c r="LMM60" s="24"/>
      <c r="LMN60" s="24"/>
      <c r="LMO60" s="24"/>
      <c r="LMP60" s="24"/>
      <c r="LMQ60" s="24"/>
      <c r="LMR60" s="24"/>
      <c r="LMS60" s="24"/>
      <c r="LMT60" s="24"/>
      <c r="LMU60" s="24"/>
      <c r="LMV60" s="24"/>
      <c r="LMW60" s="24"/>
      <c r="LMX60" s="24"/>
      <c r="LMY60" s="24"/>
      <c r="LMZ60" s="24"/>
      <c r="LNA60" s="24"/>
      <c r="LNB60" s="24"/>
      <c r="LNC60" s="24"/>
      <c r="LND60" s="24"/>
      <c r="LNE60" s="24"/>
      <c r="LNF60" s="24"/>
      <c r="LNG60" s="24"/>
      <c r="LNH60" s="24"/>
      <c r="LNI60" s="24"/>
      <c r="LNJ60" s="24"/>
      <c r="LNK60" s="24"/>
      <c r="LNL60" s="24"/>
      <c r="LNM60" s="24"/>
      <c r="LNN60" s="24"/>
      <c r="LNO60" s="24"/>
      <c r="LNP60" s="24"/>
      <c r="LNQ60" s="24"/>
      <c r="LNR60" s="24"/>
      <c r="LNS60" s="24"/>
      <c r="LNT60" s="24"/>
      <c r="LNU60" s="24"/>
      <c r="LNV60" s="24"/>
      <c r="LNW60" s="24"/>
      <c r="LNX60" s="24"/>
      <c r="LNY60" s="24"/>
      <c r="LNZ60" s="24"/>
      <c r="LOA60" s="24"/>
      <c r="LOB60" s="24"/>
      <c r="LOC60" s="24"/>
      <c r="LOD60" s="24"/>
      <c r="LOE60" s="24"/>
      <c r="LOF60" s="24"/>
      <c r="LOG60" s="24"/>
      <c r="LOH60" s="24"/>
      <c r="LOI60" s="24"/>
      <c r="LOJ60" s="24"/>
      <c r="LOK60" s="24"/>
      <c r="LOL60" s="24"/>
      <c r="LOM60" s="24"/>
      <c r="LON60" s="24"/>
      <c r="LOO60" s="24"/>
      <c r="LOP60" s="24"/>
      <c r="LOQ60" s="24"/>
      <c r="LOR60" s="24"/>
      <c r="LOS60" s="24"/>
      <c r="LOT60" s="24"/>
      <c r="LOU60" s="24"/>
      <c r="LOV60" s="24"/>
      <c r="LOW60" s="24"/>
      <c r="LOX60" s="24"/>
      <c r="LOY60" s="24"/>
      <c r="LOZ60" s="24"/>
      <c r="LPA60" s="24"/>
      <c r="LPB60" s="24"/>
      <c r="LPC60" s="24"/>
      <c r="LPD60" s="24"/>
      <c r="LPE60" s="24"/>
      <c r="LPF60" s="24"/>
      <c r="LPG60" s="24"/>
      <c r="LPH60" s="24"/>
      <c r="LPI60" s="24"/>
      <c r="LPJ60" s="24"/>
      <c r="LPK60" s="24"/>
      <c r="LPL60" s="24"/>
      <c r="LPM60" s="24"/>
      <c r="LPN60" s="24"/>
      <c r="LPO60" s="24"/>
      <c r="LPP60" s="24"/>
      <c r="LPQ60" s="24"/>
      <c r="LPR60" s="24"/>
      <c r="LPS60" s="24"/>
      <c r="LPT60" s="24"/>
      <c r="LPU60" s="24"/>
      <c r="LPV60" s="24"/>
      <c r="LPW60" s="24"/>
      <c r="LPX60" s="24"/>
      <c r="LPY60" s="24"/>
      <c r="LPZ60" s="24"/>
      <c r="LQA60" s="24"/>
      <c r="LQB60" s="24"/>
      <c r="LQC60" s="24"/>
      <c r="LQD60" s="24"/>
      <c r="LQE60" s="24"/>
      <c r="LQF60" s="24"/>
      <c r="LQG60" s="24"/>
      <c r="LQH60" s="24"/>
      <c r="LQI60" s="24"/>
      <c r="LQJ60" s="24"/>
      <c r="LQK60" s="24"/>
      <c r="LQL60" s="24"/>
      <c r="LQM60" s="24"/>
      <c r="LQN60" s="24"/>
      <c r="LQO60" s="24"/>
      <c r="LQP60" s="24"/>
      <c r="LQQ60" s="24"/>
      <c r="LQR60" s="24"/>
      <c r="LQS60" s="24"/>
      <c r="LQT60" s="24"/>
      <c r="LQU60" s="24"/>
      <c r="LQV60" s="24"/>
      <c r="LQW60" s="24"/>
      <c r="LQX60" s="24"/>
      <c r="LQY60" s="24"/>
      <c r="LQZ60" s="24"/>
      <c r="LRA60" s="24"/>
      <c r="LRB60" s="24"/>
      <c r="LRC60" s="24"/>
      <c r="LRD60" s="24"/>
      <c r="LRE60" s="24"/>
      <c r="LRF60" s="24"/>
      <c r="LRG60" s="24"/>
      <c r="LRH60" s="24"/>
      <c r="LRI60" s="24"/>
      <c r="LRJ60" s="24"/>
      <c r="LRK60" s="24"/>
      <c r="LRL60" s="24"/>
      <c r="LRM60" s="24"/>
      <c r="LRN60" s="24"/>
      <c r="LRO60" s="24"/>
      <c r="LRP60" s="24"/>
      <c r="LRQ60" s="24"/>
      <c r="LRR60" s="24"/>
      <c r="LRS60" s="24"/>
      <c r="LRT60" s="24"/>
      <c r="LRU60" s="24"/>
      <c r="LRV60" s="24"/>
      <c r="LRW60" s="24"/>
      <c r="LRX60" s="24"/>
      <c r="LRY60" s="24"/>
      <c r="LRZ60" s="24"/>
      <c r="LSA60" s="24"/>
      <c r="LSB60" s="24"/>
      <c r="LSC60" s="24"/>
      <c r="LSD60" s="24"/>
      <c r="LSE60" s="24"/>
      <c r="LSF60" s="24"/>
      <c r="LSG60" s="24"/>
      <c r="LSH60" s="24"/>
      <c r="LSI60" s="24"/>
      <c r="LSJ60" s="24"/>
      <c r="LSK60" s="24"/>
      <c r="LSL60" s="24"/>
      <c r="LSM60" s="24"/>
      <c r="LSN60" s="24"/>
      <c r="LSO60" s="24"/>
      <c r="LSP60" s="24"/>
      <c r="LSQ60" s="24"/>
      <c r="LSR60" s="24"/>
      <c r="LSS60" s="24"/>
      <c r="LST60" s="24"/>
      <c r="LSU60" s="24"/>
      <c r="LSV60" s="24"/>
      <c r="LSW60" s="24"/>
      <c r="LSX60" s="24"/>
      <c r="LSY60" s="24"/>
      <c r="LSZ60" s="24"/>
      <c r="LTA60" s="24"/>
      <c r="LTB60" s="24"/>
      <c r="LTC60" s="24"/>
      <c r="LTD60" s="24"/>
      <c r="LTE60" s="24"/>
      <c r="LTF60" s="24"/>
      <c r="LTG60" s="24"/>
      <c r="LTH60" s="24"/>
      <c r="LTI60" s="24"/>
      <c r="LTJ60" s="24"/>
      <c r="LTK60" s="24"/>
      <c r="LTL60" s="24"/>
      <c r="LTM60" s="24"/>
      <c r="LTN60" s="24"/>
      <c r="LTO60" s="24"/>
      <c r="LTP60" s="24"/>
      <c r="LTQ60" s="24"/>
      <c r="LTR60" s="24"/>
      <c r="LTS60" s="24"/>
      <c r="LTT60" s="24"/>
      <c r="LTU60" s="24"/>
      <c r="LTV60" s="24"/>
      <c r="LTW60" s="24"/>
      <c r="LTX60" s="24"/>
      <c r="LTY60" s="24"/>
      <c r="LTZ60" s="24"/>
      <c r="LUA60" s="24"/>
      <c r="LUB60" s="24"/>
      <c r="LUC60" s="24"/>
      <c r="LUD60" s="24"/>
      <c r="LUE60" s="24"/>
      <c r="LUF60" s="24"/>
      <c r="LUG60" s="24"/>
      <c r="LUH60" s="24"/>
      <c r="LUI60" s="24"/>
      <c r="LUJ60" s="24"/>
      <c r="LUK60" s="24"/>
      <c r="LUL60" s="24"/>
      <c r="LUM60" s="24"/>
      <c r="LUN60" s="24"/>
      <c r="LUO60" s="24"/>
      <c r="LUP60" s="24"/>
      <c r="LUQ60" s="24"/>
      <c r="LUR60" s="24"/>
      <c r="LUS60" s="24"/>
      <c r="LUT60" s="24"/>
      <c r="LUU60" s="24"/>
      <c r="LUV60" s="24"/>
      <c r="LUW60" s="24"/>
      <c r="LUX60" s="24"/>
      <c r="LUY60" s="24"/>
      <c r="LUZ60" s="24"/>
      <c r="LVA60" s="24"/>
      <c r="LVB60" s="24"/>
      <c r="LVC60" s="24"/>
      <c r="LVD60" s="24"/>
      <c r="LVE60" s="24"/>
      <c r="LVF60" s="24"/>
      <c r="LVG60" s="24"/>
      <c r="LVH60" s="24"/>
      <c r="LVI60" s="24"/>
      <c r="LVJ60" s="24"/>
      <c r="LVK60" s="24"/>
      <c r="LVL60" s="24"/>
      <c r="LVM60" s="24"/>
      <c r="LVN60" s="24"/>
      <c r="LVO60" s="24"/>
      <c r="LVP60" s="24"/>
      <c r="LVQ60" s="24"/>
      <c r="LVR60" s="24"/>
      <c r="LVS60" s="24"/>
      <c r="LVT60" s="24"/>
      <c r="LVU60" s="24"/>
      <c r="LVV60" s="24"/>
      <c r="LVW60" s="24"/>
      <c r="LVX60" s="24"/>
      <c r="LVY60" s="24"/>
      <c r="LVZ60" s="24"/>
      <c r="LWA60" s="24"/>
      <c r="LWB60" s="24"/>
      <c r="LWC60" s="24"/>
      <c r="LWD60" s="24"/>
      <c r="LWE60" s="24"/>
      <c r="LWF60" s="24"/>
      <c r="LWG60" s="24"/>
      <c r="LWH60" s="24"/>
      <c r="LWI60" s="24"/>
      <c r="LWJ60" s="24"/>
      <c r="LWK60" s="24"/>
      <c r="LWL60" s="24"/>
      <c r="LWM60" s="24"/>
      <c r="LWN60" s="24"/>
      <c r="LWO60" s="24"/>
      <c r="LWP60" s="24"/>
      <c r="LWQ60" s="24"/>
      <c r="LWR60" s="24"/>
      <c r="LWS60" s="24"/>
      <c r="LWT60" s="24"/>
      <c r="LWU60" s="24"/>
      <c r="LWV60" s="24"/>
      <c r="LWW60" s="24"/>
      <c r="LWX60" s="24"/>
      <c r="LWY60" s="24"/>
      <c r="LWZ60" s="24"/>
      <c r="LXA60" s="24"/>
      <c r="LXB60" s="24"/>
      <c r="LXC60" s="24"/>
      <c r="LXD60" s="24"/>
      <c r="LXE60" s="24"/>
      <c r="LXF60" s="24"/>
      <c r="LXG60" s="24"/>
      <c r="LXH60" s="24"/>
      <c r="LXI60" s="24"/>
      <c r="LXJ60" s="24"/>
      <c r="LXK60" s="24"/>
      <c r="LXL60" s="24"/>
      <c r="LXM60" s="24"/>
      <c r="LXN60" s="24"/>
      <c r="LXO60" s="24"/>
      <c r="LXP60" s="24"/>
      <c r="LXQ60" s="24"/>
      <c r="LXR60" s="24"/>
      <c r="LXS60" s="24"/>
      <c r="LXT60" s="24"/>
      <c r="LXU60" s="24"/>
      <c r="LXV60" s="24"/>
      <c r="LXW60" s="24"/>
      <c r="LXX60" s="24"/>
      <c r="LXY60" s="24"/>
      <c r="LXZ60" s="24"/>
      <c r="LYA60" s="24"/>
      <c r="LYB60" s="24"/>
      <c r="LYC60" s="24"/>
      <c r="LYD60" s="24"/>
      <c r="LYE60" s="24"/>
      <c r="LYF60" s="24"/>
      <c r="LYG60" s="24"/>
      <c r="LYH60" s="24"/>
      <c r="LYI60" s="24"/>
      <c r="LYJ60" s="24"/>
      <c r="LYK60" s="24"/>
      <c r="LYL60" s="24"/>
      <c r="LYM60" s="24"/>
      <c r="LYN60" s="24"/>
      <c r="LYO60" s="24"/>
      <c r="LYP60" s="24"/>
      <c r="LYQ60" s="24"/>
      <c r="LYR60" s="24"/>
      <c r="LYS60" s="24"/>
      <c r="LYT60" s="24"/>
      <c r="LYU60" s="24"/>
      <c r="LYV60" s="24"/>
      <c r="LYW60" s="24"/>
      <c r="LYX60" s="24"/>
      <c r="LYY60" s="24"/>
      <c r="LYZ60" s="24"/>
      <c r="LZA60" s="24"/>
      <c r="LZB60" s="24"/>
      <c r="LZC60" s="24"/>
      <c r="LZD60" s="24"/>
      <c r="LZE60" s="24"/>
      <c r="LZF60" s="24"/>
      <c r="LZG60" s="24"/>
      <c r="LZH60" s="24"/>
      <c r="LZI60" s="24"/>
      <c r="LZJ60" s="24"/>
      <c r="LZK60" s="24"/>
      <c r="LZL60" s="24"/>
      <c r="LZM60" s="24"/>
      <c r="LZN60" s="24"/>
      <c r="LZO60" s="24"/>
      <c r="LZP60" s="24"/>
      <c r="LZQ60" s="24"/>
      <c r="LZR60" s="24"/>
      <c r="LZS60" s="24"/>
      <c r="LZT60" s="24"/>
      <c r="LZU60" s="24"/>
      <c r="LZV60" s="24"/>
      <c r="LZW60" s="24"/>
      <c r="LZX60" s="24"/>
      <c r="LZY60" s="24"/>
      <c r="LZZ60" s="24"/>
      <c r="MAA60" s="24"/>
      <c r="MAB60" s="24"/>
      <c r="MAC60" s="24"/>
      <c r="MAD60" s="24"/>
      <c r="MAE60" s="24"/>
      <c r="MAF60" s="24"/>
      <c r="MAG60" s="24"/>
      <c r="MAH60" s="24"/>
      <c r="MAI60" s="24"/>
      <c r="MAJ60" s="24"/>
      <c r="MAK60" s="24"/>
      <c r="MAL60" s="24"/>
      <c r="MAM60" s="24"/>
      <c r="MAN60" s="24"/>
      <c r="MAO60" s="24"/>
      <c r="MAP60" s="24"/>
      <c r="MAQ60" s="24"/>
      <c r="MAR60" s="24"/>
      <c r="MAS60" s="24"/>
      <c r="MAT60" s="24"/>
      <c r="MAU60" s="24"/>
      <c r="MAV60" s="24"/>
      <c r="MAW60" s="24"/>
      <c r="MAX60" s="24"/>
      <c r="MAY60" s="24"/>
      <c r="MAZ60" s="24"/>
      <c r="MBA60" s="24"/>
      <c r="MBB60" s="24"/>
      <c r="MBC60" s="24"/>
      <c r="MBD60" s="24"/>
      <c r="MBE60" s="24"/>
      <c r="MBF60" s="24"/>
      <c r="MBG60" s="24"/>
      <c r="MBH60" s="24"/>
      <c r="MBI60" s="24"/>
      <c r="MBJ60" s="24"/>
      <c r="MBK60" s="24"/>
      <c r="MBL60" s="24"/>
      <c r="MBM60" s="24"/>
      <c r="MBN60" s="24"/>
      <c r="MBO60" s="24"/>
      <c r="MBP60" s="24"/>
      <c r="MBQ60" s="24"/>
      <c r="MBR60" s="24"/>
      <c r="MBS60" s="24"/>
      <c r="MBT60" s="24"/>
      <c r="MBU60" s="24"/>
      <c r="MBV60" s="24"/>
      <c r="MBW60" s="24"/>
      <c r="MBX60" s="24"/>
      <c r="MBY60" s="24"/>
      <c r="MBZ60" s="24"/>
      <c r="MCA60" s="24"/>
      <c r="MCB60" s="24"/>
      <c r="MCC60" s="24"/>
      <c r="MCD60" s="24"/>
      <c r="MCE60" s="24"/>
      <c r="MCF60" s="24"/>
      <c r="MCG60" s="24"/>
      <c r="MCH60" s="24"/>
      <c r="MCI60" s="24"/>
      <c r="MCJ60" s="24"/>
      <c r="MCK60" s="24"/>
      <c r="MCL60" s="24"/>
      <c r="MCM60" s="24"/>
      <c r="MCN60" s="24"/>
      <c r="MCO60" s="24"/>
      <c r="MCP60" s="24"/>
      <c r="MCQ60" s="24"/>
      <c r="MCR60" s="24"/>
      <c r="MCS60" s="24"/>
      <c r="MCT60" s="24"/>
      <c r="MCU60" s="24"/>
      <c r="MCV60" s="24"/>
      <c r="MCW60" s="24"/>
      <c r="MCX60" s="24"/>
      <c r="MCY60" s="24"/>
      <c r="MCZ60" s="24"/>
      <c r="MDA60" s="24"/>
      <c r="MDB60" s="24"/>
      <c r="MDC60" s="24"/>
      <c r="MDD60" s="24"/>
      <c r="MDE60" s="24"/>
      <c r="MDF60" s="24"/>
      <c r="MDG60" s="24"/>
      <c r="MDH60" s="24"/>
      <c r="MDI60" s="24"/>
      <c r="MDJ60" s="24"/>
      <c r="MDK60" s="24"/>
      <c r="MDL60" s="24"/>
      <c r="MDM60" s="24"/>
      <c r="MDN60" s="24"/>
      <c r="MDO60" s="24"/>
      <c r="MDP60" s="24"/>
      <c r="MDQ60" s="24"/>
      <c r="MDR60" s="24"/>
      <c r="MDS60" s="24"/>
      <c r="MDT60" s="24"/>
      <c r="MDU60" s="24"/>
      <c r="MDV60" s="24"/>
      <c r="MDW60" s="24"/>
      <c r="MDX60" s="24"/>
      <c r="MDY60" s="24"/>
      <c r="MDZ60" s="24"/>
      <c r="MEA60" s="24"/>
      <c r="MEB60" s="24"/>
      <c r="MEC60" s="24"/>
      <c r="MED60" s="24"/>
      <c r="MEE60" s="24"/>
      <c r="MEF60" s="24"/>
      <c r="MEG60" s="24"/>
      <c r="MEH60" s="24"/>
      <c r="MEI60" s="24"/>
      <c r="MEJ60" s="24"/>
      <c r="MEK60" s="24"/>
      <c r="MEL60" s="24"/>
      <c r="MEM60" s="24"/>
      <c r="MEN60" s="24"/>
      <c r="MEO60" s="24"/>
      <c r="MEP60" s="24"/>
      <c r="MEQ60" s="24"/>
      <c r="MER60" s="24"/>
      <c r="MES60" s="24"/>
      <c r="MET60" s="24"/>
      <c r="MEU60" s="24"/>
      <c r="MEV60" s="24"/>
      <c r="MEW60" s="24"/>
      <c r="MEX60" s="24"/>
      <c r="MEY60" s="24"/>
      <c r="MEZ60" s="24"/>
      <c r="MFA60" s="24"/>
      <c r="MFB60" s="24"/>
      <c r="MFC60" s="24"/>
      <c r="MFD60" s="24"/>
      <c r="MFE60" s="24"/>
      <c r="MFF60" s="24"/>
      <c r="MFG60" s="24"/>
      <c r="MFH60" s="24"/>
      <c r="MFI60" s="24"/>
      <c r="MFJ60" s="24"/>
      <c r="MFK60" s="24"/>
      <c r="MFL60" s="24"/>
      <c r="MFM60" s="24"/>
      <c r="MFN60" s="24"/>
      <c r="MFO60" s="24"/>
      <c r="MFP60" s="24"/>
      <c r="MFQ60" s="24"/>
      <c r="MFR60" s="24"/>
      <c r="MFS60" s="24"/>
      <c r="MFT60" s="24"/>
      <c r="MFU60" s="24"/>
      <c r="MFV60" s="24"/>
      <c r="MFW60" s="24"/>
      <c r="MFX60" s="24"/>
      <c r="MFY60" s="24"/>
      <c r="MFZ60" s="24"/>
      <c r="MGA60" s="24"/>
      <c r="MGB60" s="24"/>
      <c r="MGC60" s="24"/>
      <c r="MGD60" s="24"/>
      <c r="MGE60" s="24"/>
      <c r="MGF60" s="24"/>
      <c r="MGG60" s="24"/>
      <c r="MGH60" s="24"/>
      <c r="MGI60" s="24"/>
      <c r="MGJ60" s="24"/>
      <c r="MGK60" s="24"/>
      <c r="MGL60" s="24"/>
      <c r="MGM60" s="24"/>
      <c r="MGN60" s="24"/>
      <c r="MGO60" s="24"/>
      <c r="MGP60" s="24"/>
      <c r="MGQ60" s="24"/>
      <c r="MGR60" s="24"/>
      <c r="MGS60" s="24"/>
      <c r="MGT60" s="24"/>
      <c r="MGU60" s="24"/>
      <c r="MGV60" s="24"/>
      <c r="MGW60" s="24"/>
      <c r="MGX60" s="24"/>
      <c r="MGY60" s="24"/>
      <c r="MGZ60" s="24"/>
      <c r="MHA60" s="24"/>
      <c r="MHB60" s="24"/>
      <c r="MHC60" s="24"/>
      <c r="MHD60" s="24"/>
      <c r="MHE60" s="24"/>
      <c r="MHF60" s="24"/>
      <c r="MHG60" s="24"/>
      <c r="MHH60" s="24"/>
      <c r="MHI60" s="24"/>
      <c r="MHJ60" s="24"/>
      <c r="MHK60" s="24"/>
      <c r="MHL60" s="24"/>
      <c r="MHM60" s="24"/>
      <c r="MHN60" s="24"/>
      <c r="MHO60" s="24"/>
      <c r="MHP60" s="24"/>
      <c r="MHQ60" s="24"/>
      <c r="MHR60" s="24"/>
      <c r="MHS60" s="24"/>
      <c r="MHT60" s="24"/>
      <c r="MHU60" s="24"/>
      <c r="MHV60" s="24"/>
      <c r="MHW60" s="24"/>
      <c r="MHX60" s="24"/>
      <c r="MHY60" s="24"/>
      <c r="MHZ60" s="24"/>
      <c r="MIA60" s="24"/>
      <c r="MIB60" s="24"/>
      <c r="MIC60" s="24"/>
      <c r="MID60" s="24"/>
      <c r="MIE60" s="24"/>
      <c r="MIF60" s="24"/>
      <c r="MIG60" s="24"/>
      <c r="MIH60" s="24"/>
      <c r="MII60" s="24"/>
      <c r="MIJ60" s="24"/>
      <c r="MIK60" s="24"/>
      <c r="MIL60" s="24"/>
      <c r="MIM60" s="24"/>
      <c r="MIN60" s="24"/>
      <c r="MIO60" s="24"/>
      <c r="MIP60" s="24"/>
      <c r="MIQ60" s="24"/>
      <c r="MIR60" s="24"/>
      <c r="MIS60" s="24"/>
      <c r="MIT60" s="24"/>
      <c r="MIU60" s="24"/>
      <c r="MIV60" s="24"/>
      <c r="MIW60" s="24"/>
      <c r="MIX60" s="24"/>
      <c r="MIY60" s="24"/>
      <c r="MIZ60" s="24"/>
      <c r="MJA60" s="24"/>
      <c r="MJB60" s="24"/>
      <c r="MJC60" s="24"/>
      <c r="MJD60" s="24"/>
      <c r="MJE60" s="24"/>
      <c r="MJF60" s="24"/>
      <c r="MJG60" s="24"/>
      <c r="MJH60" s="24"/>
      <c r="MJI60" s="24"/>
      <c r="MJJ60" s="24"/>
      <c r="MJK60" s="24"/>
      <c r="MJL60" s="24"/>
      <c r="MJM60" s="24"/>
      <c r="MJN60" s="24"/>
      <c r="MJO60" s="24"/>
      <c r="MJP60" s="24"/>
      <c r="MJQ60" s="24"/>
      <c r="MJR60" s="24"/>
      <c r="MJS60" s="24"/>
      <c r="MJT60" s="24"/>
      <c r="MJU60" s="24"/>
      <c r="MJV60" s="24"/>
      <c r="MJW60" s="24"/>
      <c r="MJX60" s="24"/>
      <c r="MJY60" s="24"/>
      <c r="MJZ60" s="24"/>
      <c r="MKA60" s="24"/>
      <c r="MKB60" s="24"/>
      <c r="MKC60" s="24"/>
      <c r="MKD60" s="24"/>
      <c r="MKE60" s="24"/>
      <c r="MKF60" s="24"/>
      <c r="MKG60" s="24"/>
      <c r="MKH60" s="24"/>
      <c r="MKI60" s="24"/>
      <c r="MKJ60" s="24"/>
      <c r="MKK60" s="24"/>
      <c r="MKL60" s="24"/>
      <c r="MKM60" s="24"/>
      <c r="MKN60" s="24"/>
      <c r="MKO60" s="24"/>
      <c r="MKP60" s="24"/>
      <c r="MKQ60" s="24"/>
      <c r="MKR60" s="24"/>
      <c r="MKS60" s="24"/>
      <c r="MKT60" s="24"/>
      <c r="MKU60" s="24"/>
      <c r="MKV60" s="24"/>
      <c r="MKW60" s="24"/>
      <c r="MKX60" s="24"/>
      <c r="MKY60" s="24"/>
      <c r="MKZ60" s="24"/>
      <c r="MLA60" s="24"/>
      <c r="MLB60" s="24"/>
      <c r="MLC60" s="24"/>
      <c r="MLD60" s="24"/>
      <c r="MLE60" s="24"/>
      <c r="MLF60" s="24"/>
      <c r="MLG60" s="24"/>
      <c r="MLH60" s="24"/>
      <c r="MLI60" s="24"/>
      <c r="MLJ60" s="24"/>
      <c r="MLK60" s="24"/>
      <c r="MLL60" s="24"/>
      <c r="MLM60" s="24"/>
      <c r="MLN60" s="24"/>
      <c r="MLO60" s="24"/>
      <c r="MLP60" s="24"/>
      <c r="MLQ60" s="24"/>
      <c r="MLR60" s="24"/>
      <c r="MLS60" s="24"/>
      <c r="MLT60" s="24"/>
      <c r="MLU60" s="24"/>
      <c r="MLV60" s="24"/>
      <c r="MLW60" s="24"/>
      <c r="MLX60" s="24"/>
      <c r="MLY60" s="24"/>
      <c r="MLZ60" s="24"/>
      <c r="MMA60" s="24"/>
      <c r="MMB60" s="24"/>
      <c r="MMC60" s="24"/>
      <c r="MMD60" s="24"/>
      <c r="MME60" s="24"/>
      <c r="MMF60" s="24"/>
      <c r="MMG60" s="24"/>
      <c r="MMH60" s="24"/>
      <c r="MMI60" s="24"/>
      <c r="MMJ60" s="24"/>
      <c r="MMK60" s="24"/>
      <c r="MML60" s="24"/>
      <c r="MMM60" s="24"/>
      <c r="MMN60" s="24"/>
      <c r="MMO60" s="24"/>
      <c r="MMP60" s="24"/>
      <c r="MMQ60" s="24"/>
      <c r="MMR60" s="24"/>
      <c r="MMS60" s="24"/>
      <c r="MMT60" s="24"/>
      <c r="MMU60" s="24"/>
      <c r="MMV60" s="24"/>
      <c r="MMW60" s="24"/>
      <c r="MMX60" s="24"/>
      <c r="MMY60" s="24"/>
      <c r="MMZ60" s="24"/>
      <c r="MNA60" s="24"/>
      <c r="MNB60" s="24"/>
      <c r="MNC60" s="24"/>
      <c r="MND60" s="24"/>
      <c r="MNE60" s="24"/>
      <c r="MNF60" s="24"/>
      <c r="MNG60" s="24"/>
      <c r="MNH60" s="24"/>
      <c r="MNI60" s="24"/>
      <c r="MNJ60" s="24"/>
      <c r="MNK60" s="24"/>
      <c r="MNL60" s="24"/>
      <c r="MNM60" s="24"/>
      <c r="MNN60" s="24"/>
      <c r="MNO60" s="24"/>
      <c r="MNP60" s="24"/>
      <c r="MNQ60" s="24"/>
      <c r="MNR60" s="24"/>
      <c r="MNS60" s="24"/>
      <c r="MNT60" s="24"/>
      <c r="MNU60" s="24"/>
      <c r="MNV60" s="24"/>
      <c r="MNW60" s="24"/>
      <c r="MNX60" s="24"/>
      <c r="MNY60" s="24"/>
      <c r="MNZ60" s="24"/>
      <c r="MOA60" s="24"/>
      <c r="MOB60" s="24"/>
      <c r="MOC60" s="24"/>
      <c r="MOD60" s="24"/>
      <c r="MOE60" s="24"/>
      <c r="MOF60" s="24"/>
      <c r="MOG60" s="24"/>
      <c r="MOH60" s="24"/>
      <c r="MOI60" s="24"/>
      <c r="MOJ60" s="24"/>
      <c r="MOK60" s="24"/>
      <c r="MOL60" s="24"/>
      <c r="MOM60" s="24"/>
      <c r="MON60" s="24"/>
      <c r="MOO60" s="24"/>
      <c r="MOP60" s="24"/>
      <c r="MOQ60" s="24"/>
      <c r="MOR60" s="24"/>
      <c r="MOS60" s="24"/>
      <c r="MOT60" s="24"/>
      <c r="MOU60" s="24"/>
      <c r="MOV60" s="24"/>
      <c r="MOW60" s="24"/>
      <c r="MOX60" s="24"/>
      <c r="MOY60" s="24"/>
      <c r="MOZ60" s="24"/>
      <c r="MPA60" s="24"/>
      <c r="MPB60" s="24"/>
      <c r="MPC60" s="24"/>
      <c r="MPD60" s="24"/>
      <c r="MPE60" s="24"/>
      <c r="MPF60" s="24"/>
      <c r="MPG60" s="24"/>
      <c r="MPH60" s="24"/>
      <c r="MPI60" s="24"/>
      <c r="MPJ60" s="24"/>
      <c r="MPK60" s="24"/>
      <c r="MPL60" s="24"/>
      <c r="MPM60" s="24"/>
      <c r="MPN60" s="24"/>
      <c r="MPO60" s="24"/>
      <c r="MPP60" s="24"/>
      <c r="MPQ60" s="24"/>
      <c r="MPR60" s="24"/>
      <c r="MPS60" s="24"/>
      <c r="MPT60" s="24"/>
      <c r="MPU60" s="24"/>
      <c r="MPV60" s="24"/>
      <c r="MPW60" s="24"/>
      <c r="MPX60" s="24"/>
      <c r="MPY60" s="24"/>
      <c r="MPZ60" s="24"/>
      <c r="MQA60" s="24"/>
      <c r="MQB60" s="24"/>
      <c r="MQC60" s="24"/>
      <c r="MQD60" s="24"/>
      <c r="MQE60" s="24"/>
      <c r="MQF60" s="24"/>
      <c r="MQG60" s="24"/>
      <c r="MQH60" s="24"/>
      <c r="MQI60" s="24"/>
      <c r="MQJ60" s="24"/>
      <c r="MQK60" s="24"/>
      <c r="MQL60" s="24"/>
      <c r="MQM60" s="24"/>
      <c r="MQN60" s="24"/>
      <c r="MQO60" s="24"/>
      <c r="MQP60" s="24"/>
      <c r="MQQ60" s="24"/>
      <c r="MQR60" s="24"/>
      <c r="MQS60" s="24"/>
      <c r="MQT60" s="24"/>
      <c r="MQU60" s="24"/>
      <c r="MQV60" s="24"/>
      <c r="MQW60" s="24"/>
      <c r="MQX60" s="24"/>
      <c r="MQY60" s="24"/>
      <c r="MQZ60" s="24"/>
      <c r="MRA60" s="24"/>
      <c r="MRB60" s="24"/>
      <c r="MRC60" s="24"/>
      <c r="MRD60" s="24"/>
      <c r="MRE60" s="24"/>
      <c r="MRF60" s="24"/>
      <c r="MRG60" s="24"/>
      <c r="MRH60" s="24"/>
      <c r="MRI60" s="24"/>
      <c r="MRJ60" s="24"/>
      <c r="MRK60" s="24"/>
      <c r="MRL60" s="24"/>
      <c r="MRM60" s="24"/>
      <c r="MRN60" s="24"/>
      <c r="MRO60" s="24"/>
      <c r="MRP60" s="24"/>
      <c r="MRQ60" s="24"/>
      <c r="MRR60" s="24"/>
      <c r="MRS60" s="24"/>
      <c r="MRT60" s="24"/>
      <c r="MRU60" s="24"/>
      <c r="MRV60" s="24"/>
      <c r="MRW60" s="24"/>
      <c r="MRX60" s="24"/>
      <c r="MRY60" s="24"/>
      <c r="MRZ60" s="24"/>
      <c r="MSA60" s="24"/>
      <c r="MSB60" s="24"/>
      <c r="MSC60" s="24"/>
      <c r="MSD60" s="24"/>
      <c r="MSE60" s="24"/>
      <c r="MSF60" s="24"/>
      <c r="MSG60" s="24"/>
      <c r="MSH60" s="24"/>
      <c r="MSI60" s="24"/>
      <c r="MSJ60" s="24"/>
      <c r="MSK60" s="24"/>
      <c r="MSL60" s="24"/>
      <c r="MSM60" s="24"/>
      <c r="MSN60" s="24"/>
      <c r="MSO60" s="24"/>
      <c r="MSP60" s="24"/>
      <c r="MSQ60" s="24"/>
      <c r="MSR60" s="24"/>
      <c r="MSS60" s="24"/>
      <c r="MST60" s="24"/>
      <c r="MSU60" s="24"/>
      <c r="MSV60" s="24"/>
      <c r="MSW60" s="24"/>
      <c r="MSX60" s="24"/>
      <c r="MSY60" s="24"/>
      <c r="MSZ60" s="24"/>
      <c r="MTA60" s="24"/>
      <c r="MTB60" s="24"/>
      <c r="MTC60" s="24"/>
      <c r="MTD60" s="24"/>
      <c r="MTE60" s="24"/>
      <c r="MTF60" s="24"/>
      <c r="MTG60" s="24"/>
      <c r="MTH60" s="24"/>
      <c r="MTI60" s="24"/>
      <c r="MTJ60" s="24"/>
      <c r="MTK60" s="24"/>
      <c r="MTL60" s="24"/>
      <c r="MTM60" s="24"/>
      <c r="MTN60" s="24"/>
      <c r="MTO60" s="24"/>
      <c r="MTP60" s="24"/>
      <c r="MTQ60" s="24"/>
      <c r="MTR60" s="24"/>
      <c r="MTS60" s="24"/>
      <c r="MTT60" s="24"/>
      <c r="MTU60" s="24"/>
      <c r="MTV60" s="24"/>
      <c r="MTW60" s="24"/>
      <c r="MTX60" s="24"/>
      <c r="MTY60" s="24"/>
      <c r="MTZ60" s="24"/>
      <c r="MUA60" s="24"/>
      <c r="MUB60" s="24"/>
      <c r="MUC60" s="24"/>
      <c r="MUD60" s="24"/>
      <c r="MUE60" s="24"/>
      <c r="MUF60" s="24"/>
      <c r="MUG60" s="24"/>
      <c r="MUH60" s="24"/>
      <c r="MUI60" s="24"/>
      <c r="MUJ60" s="24"/>
      <c r="MUK60" s="24"/>
      <c r="MUL60" s="24"/>
      <c r="MUM60" s="24"/>
      <c r="MUN60" s="24"/>
      <c r="MUO60" s="24"/>
      <c r="MUP60" s="24"/>
      <c r="MUQ60" s="24"/>
      <c r="MUR60" s="24"/>
      <c r="MUS60" s="24"/>
      <c r="MUT60" s="24"/>
      <c r="MUU60" s="24"/>
      <c r="MUV60" s="24"/>
      <c r="MUW60" s="24"/>
      <c r="MUX60" s="24"/>
      <c r="MUY60" s="24"/>
      <c r="MUZ60" s="24"/>
      <c r="MVA60" s="24"/>
      <c r="MVB60" s="24"/>
      <c r="MVC60" s="24"/>
      <c r="MVD60" s="24"/>
      <c r="MVE60" s="24"/>
      <c r="MVF60" s="24"/>
      <c r="MVG60" s="24"/>
      <c r="MVH60" s="24"/>
      <c r="MVI60" s="24"/>
      <c r="MVJ60" s="24"/>
      <c r="MVK60" s="24"/>
      <c r="MVL60" s="24"/>
      <c r="MVM60" s="24"/>
      <c r="MVN60" s="24"/>
      <c r="MVO60" s="24"/>
      <c r="MVP60" s="24"/>
      <c r="MVQ60" s="24"/>
      <c r="MVR60" s="24"/>
      <c r="MVS60" s="24"/>
      <c r="MVT60" s="24"/>
      <c r="MVU60" s="24"/>
      <c r="MVV60" s="24"/>
      <c r="MVW60" s="24"/>
      <c r="MVX60" s="24"/>
      <c r="MVY60" s="24"/>
      <c r="MVZ60" s="24"/>
      <c r="MWA60" s="24"/>
      <c r="MWB60" s="24"/>
      <c r="MWC60" s="24"/>
      <c r="MWD60" s="24"/>
      <c r="MWE60" s="24"/>
      <c r="MWF60" s="24"/>
      <c r="MWG60" s="24"/>
      <c r="MWH60" s="24"/>
      <c r="MWI60" s="24"/>
      <c r="MWJ60" s="24"/>
      <c r="MWK60" s="24"/>
      <c r="MWL60" s="24"/>
      <c r="MWM60" s="24"/>
      <c r="MWN60" s="24"/>
      <c r="MWO60" s="24"/>
      <c r="MWP60" s="24"/>
      <c r="MWQ60" s="24"/>
      <c r="MWR60" s="24"/>
      <c r="MWS60" s="24"/>
      <c r="MWT60" s="24"/>
      <c r="MWU60" s="24"/>
      <c r="MWV60" s="24"/>
      <c r="MWW60" s="24"/>
      <c r="MWX60" s="24"/>
      <c r="MWY60" s="24"/>
      <c r="MWZ60" s="24"/>
      <c r="MXA60" s="24"/>
      <c r="MXB60" s="24"/>
      <c r="MXC60" s="24"/>
      <c r="MXD60" s="24"/>
      <c r="MXE60" s="24"/>
      <c r="MXF60" s="24"/>
      <c r="MXG60" s="24"/>
      <c r="MXH60" s="24"/>
      <c r="MXI60" s="24"/>
      <c r="MXJ60" s="24"/>
      <c r="MXK60" s="24"/>
      <c r="MXL60" s="24"/>
      <c r="MXM60" s="24"/>
      <c r="MXN60" s="24"/>
      <c r="MXO60" s="24"/>
      <c r="MXP60" s="24"/>
      <c r="MXQ60" s="24"/>
      <c r="MXR60" s="24"/>
      <c r="MXS60" s="24"/>
      <c r="MXT60" s="24"/>
      <c r="MXU60" s="24"/>
      <c r="MXV60" s="24"/>
      <c r="MXW60" s="24"/>
      <c r="MXX60" s="24"/>
      <c r="MXY60" s="24"/>
      <c r="MXZ60" s="24"/>
      <c r="MYA60" s="24"/>
      <c r="MYB60" s="24"/>
      <c r="MYC60" s="24"/>
      <c r="MYD60" s="24"/>
      <c r="MYE60" s="24"/>
      <c r="MYF60" s="24"/>
      <c r="MYG60" s="24"/>
      <c r="MYH60" s="24"/>
      <c r="MYI60" s="24"/>
      <c r="MYJ60" s="24"/>
      <c r="MYK60" s="24"/>
      <c r="MYL60" s="24"/>
      <c r="MYM60" s="24"/>
      <c r="MYN60" s="24"/>
      <c r="MYO60" s="24"/>
      <c r="MYP60" s="24"/>
      <c r="MYQ60" s="24"/>
      <c r="MYR60" s="24"/>
      <c r="MYS60" s="24"/>
      <c r="MYT60" s="24"/>
      <c r="MYU60" s="24"/>
      <c r="MYV60" s="24"/>
      <c r="MYW60" s="24"/>
      <c r="MYX60" s="24"/>
      <c r="MYY60" s="24"/>
      <c r="MYZ60" s="24"/>
      <c r="MZA60" s="24"/>
      <c r="MZB60" s="24"/>
      <c r="MZC60" s="24"/>
      <c r="MZD60" s="24"/>
      <c r="MZE60" s="24"/>
      <c r="MZF60" s="24"/>
      <c r="MZG60" s="24"/>
      <c r="MZH60" s="24"/>
      <c r="MZI60" s="24"/>
      <c r="MZJ60" s="24"/>
      <c r="MZK60" s="24"/>
      <c r="MZL60" s="24"/>
      <c r="MZM60" s="24"/>
      <c r="MZN60" s="24"/>
      <c r="MZO60" s="24"/>
      <c r="MZP60" s="24"/>
      <c r="MZQ60" s="24"/>
      <c r="MZR60" s="24"/>
      <c r="MZS60" s="24"/>
      <c r="MZT60" s="24"/>
      <c r="MZU60" s="24"/>
      <c r="MZV60" s="24"/>
      <c r="MZW60" s="24"/>
      <c r="MZX60" s="24"/>
      <c r="MZY60" s="24"/>
      <c r="MZZ60" s="24"/>
      <c r="NAA60" s="24"/>
      <c r="NAB60" s="24"/>
      <c r="NAC60" s="24"/>
      <c r="NAD60" s="24"/>
      <c r="NAE60" s="24"/>
      <c r="NAF60" s="24"/>
      <c r="NAG60" s="24"/>
      <c r="NAH60" s="24"/>
      <c r="NAI60" s="24"/>
      <c r="NAJ60" s="24"/>
      <c r="NAK60" s="24"/>
      <c r="NAL60" s="24"/>
      <c r="NAM60" s="24"/>
      <c r="NAN60" s="24"/>
      <c r="NAO60" s="24"/>
      <c r="NAP60" s="24"/>
      <c r="NAQ60" s="24"/>
      <c r="NAR60" s="24"/>
      <c r="NAS60" s="24"/>
      <c r="NAT60" s="24"/>
      <c r="NAU60" s="24"/>
      <c r="NAV60" s="24"/>
      <c r="NAW60" s="24"/>
      <c r="NAX60" s="24"/>
      <c r="NAY60" s="24"/>
      <c r="NAZ60" s="24"/>
      <c r="NBA60" s="24"/>
      <c r="NBB60" s="24"/>
      <c r="NBC60" s="24"/>
      <c r="NBD60" s="24"/>
      <c r="NBE60" s="24"/>
      <c r="NBF60" s="24"/>
      <c r="NBG60" s="24"/>
      <c r="NBH60" s="24"/>
      <c r="NBI60" s="24"/>
      <c r="NBJ60" s="24"/>
      <c r="NBK60" s="24"/>
      <c r="NBL60" s="24"/>
      <c r="NBM60" s="24"/>
      <c r="NBN60" s="24"/>
      <c r="NBO60" s="24"/>
      <c r="NBP60" s="24"/>
      <c r="NBQ60" s="24"/>
      <c r="NBR60" s="24"/>
      <c r="NBS60" s="24"/>
      <c r="NBT60" s="24"/>
      <c r="NBU60" s="24"/>
      <c r="NBV60" s="24"/>
      <c r="NBW60" s="24"/>
      <c r="NBX60" s="24"/>
      <c r="NBY60" s="24"/>
      <c r="NBZ60" s="24"/>
      <c r="NCA60" s="24"/>
      <c r="NCB60" s="24"/>
      <c r="NCC60" s="24"/>
      <c r="NCD60" s="24"/>
      <c r="NCE60" s="24"/>
      <c r="NCF60" s="24"/>
      <c r="NCG60" s="24"/>
      <c r="NCH60" s="24"/>
      <c r="NCI60" s="24"/>
      <c r="NCJ60" s="24"/>
      <c r="NCK60" s="24"/>
      <c r="NCL60" s="24"/>
      <c r="NCM60" s="24"/>
      <c r="NCN60" s="24"/>
      <c r="NCO60" s="24"/>
      <c r="NCP60" s="24"/>
      <c r="NCQ60" s="24"/>
      <c r="NCR60" s="24"/>
      <c r="NCS60" s="24"/>
      <c r="NCT60" s="24"/>
      <c r="NCU60" s="24"/>
      <c r="NCV60" s="24"/>
      <c r="NCW60" s="24"/>
      <c r="NCX60" s="24"/>
      <c r="NCY60" s="24"/>
      <c r="NCZ60" s="24"/>
      <c r="NDA60" s="24"/>
      <c r="NDB60" s="24"/>
      <c r="NDC60" s="24"/>
      <c r="NDD60" s="24"/>
      <c r="NDE60" s="24"/>
      <c r="NDF60" s="24"/>
      <c r="NDG60" s="24"/>
      <c r="NDH60" s="24"/>
      <c r="NDI60" s="24"/>
      <c r="NDJ60" s="24"/>
      <c r="NDK60" s="24"/>
      <c r="NDL60" s="24"/>
      <c r="NDM60" s="24"/>
      <c r="NDN60" s="24"/>
      <c r="NDO60" s="24"/>
      <c r="NDP60" s="24"/>
      <c r="NDQ60" s="24"/>
      <c r="NDR60" s="24"/>
      <c r="NDS60" s="24"/>
      <c r="NDT60" s="24"/>
      <c r="NDU60" s="24"/>
      <c r="NDV60" s="24"/>
      <c r="NDW60" s="24"/>
      <c r="NDX60" s="24"/>
      <c r="NDY60" s="24"/>
      <c r="NDZ60" s="24"/>
      <c r="NEA60" s="24"/>
      <c r="NEB60" s="24"/>
      <c r="NEC60" s="24"/>
      <c r="NED60" s="24"/>
      <c r="NEE60" s="24"/>
      <c r="NEF60" s="24"/>
      <c r="NEG60" s="24"/>
      <c r="NEH60" s="24"/>
      <c r="NEI60" s="24"/>
      <c r="NEJ60" s="24"/>
      <c r="NEK60" s="24"/>
      <c r="NEL60" s="24"/>
      <c r="NEM60" s="24"/>
      <c r="NEN60" s="24"/>
      <c r="NEO60" s="24"/>
      <c r="NEP60" s="24"/>
      <c r="NEQ60" s="24"/>
      <c r="NER60" s="24"/>
      <c r="NES60" s="24"/>
      <c r="NET60" s="24"/>
      <c r="NEU60" s="24"/>
      <c r="NEV60" s="24"/>
      <c r="NEW60" s="24"/>
      <c r="NEX60" s="24"/>
      <c r="NEY60" s="24"/>
      <c r="NEZ60" s="24"/>
      <c r="NFA60" s="24"/>
      <c r="NFB60" s="24"/>
      <c r="NFC60" s="24"/>
      <c r="NFD60" s="24"/>
      <c r="NFE60" s="24"/>
      <c r="NFF60" s="24"/>
      <c r="NFG60" s="24"/>
      <c r="NFH60" s="24"/>
      <c r="NFI60" s="24"/>
      <c r="NFJ60" s="24"/>
      <c r="NFK60" s="24"/>
      <c r="NFL60" s="24"/>
      <c r="NFM60" s="24"/>
      <c r="NFN60" s="24"/>
      <c r="NFO60" s="24"/>
      <c r="NFP60" s="24"/>
      <c r="NFQ60" s="24"/>
      <c r="NFR60" s="24"/>
      <c r="NFS60" s="24"/>
      <c r="NFT60" s="24"/>
      <c r="NFU60" s="24"/>
      <c r="NFV60" s="24"/>
      <c r="NFW60" s="24"/>
      <c r="NFX60" s="24"/>
      <c r="NFY60" s="24"/>
      <c r="NFZ60" s="24"/>
      <c r="NGA60" s="24"/>
      <c r="NGB60" s="24"/>
      <c r="NGC60" s="24"/>
      <c r="NGD60" s="24"/>
      <c r="NGE60" s="24"/>
      <c r="NGF60" s="24"/>
      <c r="NGG60" s="24"/>
      <c r="NGH60" s="24"/>
      <c r="NGI60" s="24"/>
      <c r="NGJ60" s="24"/>
      <c r="NGK60" s="24"/>
      <c r="NGL60" s="24"/>
      <c r="NGM60" s="24"/>
      <c r="NGN60" s="24"/>
      <c r="NGO60" s="24"/>
      <c r="NGP60" s="24"/>
      <c r="NGQ60" s="24"/>
      <c r="NGR60" s="24"/>
      <c r="NGS60" s="24"/>
      <c r="NGT60" s="24"/>
      <c r="NGU60" s="24"/>
      <c r="NGV60" s="24"/>
      <c r="NGW60" s="24"/>
      <c r="NGX60" s="24"/>
      <c r="NGY60" s="24"/>
      <c r="NGZ60" s="24"/>
      <c r="NHA60" s="24"/>
      <c r="NHB60" s="24"/>
      <c r="NHC60" s="24"/>
      <c r="NHD60" s="24"/>
      <c r="NHE60" s="24"/>
      <c r="NHF60" s="24"/>
      <c r="NHG60" s="24"/>
      <c r="NHH60" s="24"/>
      <c r="NHI60" s="24"/>
      <c r="NHJ60" s="24"/>
      <c r="NHK60" s="24"/>
      <c r="NHL60" s="24"/>
      <c r="NHM60" s="24"/>
      <c r="NHN60" s="24"/>
      <c r="NHO60" s="24"/>
      <c r="NHP60" s="24"/>
      <c r="NHQ60" s="24"/>
      <c r="NHR60" s="24"/>
      <c r="NHS60" s="24"/>
      <c r="NHT60" s="24"/>
      <c r="NHU60" s="24"/>
      <c r="NHV60" s="24"/>
      <c r="NHW60" s="24"/>
      <c r="NHX60" s="24"/>
      <c r="NHY60" s="24"/>
      <c r="NHZ60" s="24"/>
      <c r="NIA60" s="24"/>
      <c r="NIB60" s="24"/>
      <c r="NIC60" s="24"/>
      <c r="NID60" s="24"/>
      <c r="NIE60" s="24"/>
      <c r="NIF60" s="24"/>
      <c r="NIG60" s="24"/>
      <c r="NIH60" s="24"/>
      <c r="NII60" s="24"/>
      <c r="NIJ60" s="24"/>
      <c r="NIK60" s="24"/>
      <c r="NIL60" s="24"/>
      <c r="NIM60" s="24"/>
      <c r="NIN60" s="24"/>
      <c r="NIO60" s="24"/>
      <c r="NIP60" s="24"/>
      <c r="NIQ60" s="24"/>
      <c r="NIR60" s="24"/>
      <c r="NIS60" s="24"/>
      <c r="NIT60" s="24"/>
      <c r="NIU60" s="24"/>
      <c r="NIV60" s="24"/>
      <c r="NIW60" s="24"/>
      <c r="NIX60" s="24"/>
      <c r="NIY60" s="24"/>
      <c r="NIZ60" s="24"/>
      <c r="NJA60" s="24"/>
      <c r="NJB60" s="24"/>
      <c r="NJC60" s="24"/>
      <c r="NJD60" s="24"/>
      <c r="NJE60" s="24"/>
      <c r="NJF60" s="24"/>
      <c r="NJG60" s="24"/>
      <c r="NJH60" s="24"/>
      <c r="NJI60" s="24"/>
      <c r="NJJ60" s="24"/>
      <c r="NJK60" s="24"/>
      <c r="NJL60" s="24"/>
      <c r="NJM60" s="24"/>
      <c r="NJN60" s="24"/>
      <c r="NJO60" s="24"/>
      <c r="NJP60" s="24"/>
      <c r="NJQ60" s="24"/>
      <c r="NJR60" s="24"/>
      <c r="NJS60" s="24"/>
      <c r="NJT60" s="24"/>
      <c r="NJU60" s="24"/>
      <c r="NJV60" s="24"/>
      <c r="NJW60" s="24"/>
      <c r="NJX60" s="24"/>
      <c r="NJY60" s="24"/>
      <c r="NJZ60" s="24"/>
      <c r="NKA60" s="24"/>
      <c r="NKB60" s="24"/>
      <c r="NKC60" s="24"/>
      <c r="NKD60" s="24"/>
      <c r="NKE60" s="24"/>
      <c r="NKF60" s="24"/>
      <c r="NKG60" s="24"/>
      <c r="NKH60" s="24"/>
      <c r="NKI60" s="24"/>
      <c r="NKJ60" s="24"/>
      <c r="NKK60" s="24"/>
      <c r="NKL60" s="24"/>
      <c r="NKM60" s="24"/>
      <c r="NKN60" s="24"/>
      <c r="NKO60" s="24"/>
      <c r="NKP60" s="24"/>
      <c r="NKQ60" s="24"/>
      <c r="NKR60" s="24"/>
      <c r="NKS60" s="24"/>
      <c r="NKT60" s="24"/>
      <c r="NKU60" s="24"/>
      <c r="NKV60" s="24"/>
      <c r="NKW60" s="24"/>
      <c r="NKX60" s="24"/>
      <c r="NKY60" s="24"/>
      <c r="NKZ60" s="24"/>
      <c r="NLA60" s="24"/>
      <c r="NLB60" s="24"/>
      <c r="NLC60" s="24"/>
      <c r="NLD60" s="24"/>
      <c r="NLE60" s="24"/>
      <c r="NLF60" s="24"/>
      <c r="NLG60" s="24"/>
      <c r="NLH60" s="24"/>
      <c r="NLI60" s="24"/>
      <c r="NLJ60" s="24"/>
      <c r="NLK60" s="24"/>
      <c r="NLL60" s="24"/>
      <c r="NLM60" s="24"/>
      <c r="NLN60" s="24"/>
      <c r="NLO60" s="24"/>
      <c r="NLP60" s="24"/>
      <c r="NLQ60" s="24"/>
      <c r="NLR60" s="24"/>
      <c r="NLS60" s="24"/>
      <c r="NLT60" s="24"/>
      <c r="NLU60" s="24"/>
      <c r="NLV60" s="24"/>
      <c r="NLW60" s="24"/>
      <c r="NLX60" s="24"/>
      <c r="NLY60" s="24"/>
      <c r="NLZ60" s="24"/>
      <c r="NMA60" s="24"/>
      <c r="NMB60" s="24"/>
      <c r="NMC60" s="24"/>
      <c r="NMD60" s="24"/>
      <c r="NME60" s="24"/>
      <c r="NMF60" s="24"/>
      <c r="NMG60" s="24"/>
      <c r="NMH60" s="24"/>
      <c r="NMI60" s="24"/>
      <c r="NMJ60" s="24"/>
      <c r="NMK60" s="24"/>
      <c r="NML60" s="24"/>
      <c r="NMM60" s="24"/>
      <c r="NMN60" s="24"/>
      <c r="NMO60" s="24"/>
      <c r="NMP60" s="24"/>
      <c r="NMQ60" s="24"/>
      <c r="NMR60" s="24"/>
      <c r="NMS60" s="24"/>
      <c r="NMT60" s="24"/>
      <c r="NMU60" s="24"/>
      <c r="NMV60" s="24"/>
      <c r="NMW60" s="24"/>
      <c r="NMX60" s="24"/>
      <c r="NMY60" s="24"/>
      <c r="NMZ60" s="24"/>
      <c r="NNA60" s="24"/>
      <c r="NNB60" s="24"/>
      <c r="NNC60" s="24"/>
      <c r="NND60" s="24"/>
      <c r="NNE60" s="24"/>
      <c r="NNF60" s="24"/>
      <c r="NNG60" s="24"/>
      <c r="NNH60" s="24"/>
      <c r="NNI60" s="24"/>
      <c r="NNJ60" s="24"/>
      <c r="NNK60" s="24"/>
      <c r="NNL60" s="24"/>
      <c r="NNM60" s="24"/>
      <c r="NNN60" s="24"/>
      <c r="NNO60" s="24"/>
      <c r="NNP60" s="24"/>
      <c r="NNQ60" s="24"/>
      <c r="NNR60" s="24"/>
      <c r="NNS60" s="24"/>
      <c r="NNT60" s="24"/>
      <c r="NNU60" s="24"/>
      <c r="NNV60" s="24"/>
      <c r="NNW60" s="24"/>
      <c r="NNX60" s="24"/>
      <c r="NNY60" s="24"/>
      <c r="NNZ60" s="24"/>
      <c r="NOA60" s="24"/>
      <c r="NOB60" s="24"/>
      <c r="NOC60" s="24"/>
      <c r="NOD60" s="24"/>
      <c r="NOE60" s="24"/>
      <c r="NOF60" s="24"/>
      <c r="NOG60" s="24"/>
      <c r="NOH60" s="24"/>
      <c r="NOI60" s="24"/>
      <c r="NOJ60" s="24"/>
      <c r="NOK60" s="24"/>
      <c r="NOL60" s="24"/>
      <c r="NOM60" s="24"/>
      <c r="NON60" s="24"/>
      <c r="NOO60" s="24"/>
      <c r="NOP60" s="24"/>
      <c r="NOQ60" s="24"/>
      <c r="NOR60" s="24"/>
      <c r="NOS60" s="24"/>
      <c r="NOT60" s="24"/>
      <c r="NOU60" s="24"/>
      <c r="NOV60" s="24"/>
      <c r="NOW60" s="24"/>
      <c r="NOX60" s="24"/>
      <c r="NOY60" s="24"/>
      <c r="NOZ60" s="24"/>
      <c r="NPA60" s="24"/>
      <c r="NPB60" s="24"/>
      <c r="NPC60" s="24"/>
      <c r="NPD60" s="24"/>
      <c r="NPE60" s="24"/>
      <c r="NPF60" s="24"/>
      <c r="NPG60" s="24"/>
      <c r="NPH60" s="24"/>
      <c r="NPI60" s="24"/>
      <c r="NPJ60" s="24"/>
      <c r="NPK60" s="24"/>
      <c r="NPL60" s="24"/>
      <c r="NPM60" s="24"/>
      <c r="NPN60" s="24"/>
      <c r="NPO60" s="24"/>
      <c r="NPP60" s="24"/>
      <c r="NPQ60" s="24"/>
      <c r="NPR60" s="24"/>
      <c r="NPS60" s="24"/>
      <c r="NPT60" s="24"/>
      <c r="NPU60" s="24"/>
      <c r="NPV60" s="24"/>
      <c r="NPW60" s="24"/>
      <c r="NPX60" s="24"/>
      <c r="NPY60" s="24"/>
      <c r="NPZ60" s="24"/>
      <c r="NQA60" s="24"/>
      <c r="NQB60" s="24"/>
      <c r="NQC60" s="24"/>
      <c r="NQD60" s="24"/>
      <c r="NQE60" s="24"/>
      <c r="NQF60" s="24"/>
      <c r="NQG60" s="24"/>
      <c r="NQH60" s="24"/>
      <c r="NQI60" s="24"/>
      <c r="NQJ60" s="24"/>
      <c r="NQK60" s="24"/>
      <c r="NQL60" s="24"/>
      <c r="NQM60" s="24"/>
      <c r="NQN60" s="24"/>
      <c r="NQO60" s="24"/>
      <c r="NQP60" s="24"/>
      <c r="NQQ60" s="24"/>
      <c r="NQR60" s="24"/>
      <c r="NQS60" s="24"/>
      <c r="NQT60" s="24"/>
      <c r="NQU60" s="24"/>
      <c r="NQV60" s="24"/>
      <c r="NQW60" s="24"/>
      <c r="NQX60" s="24"/>
      <c r="NQY60" s="24"/>
      <c r="NQZ60" s="24"/>
      <c r="NRA60" s="24"/>
      <c r="NRB60" s="24"/>
      <c r="NRC60" s="24"/>
      <c r="NRD60" s="24"/>
      <c r="NRE60" s="24"/>
      <c r="NRF60" s="24"/>
      <c r="NRG60" s="24"/>
      <c r="NRH60" s="24"/>
      <c r="NRI60" s="24"/>
      <c r="NRJ60" s="24"/>
      <c r="NRK60" s="24"/>
      <c r="NRL60" s="24"/>
      <c r="NRM60" s="24"/>
      <c r="NRN60" s="24"/>
      <c r="NRO60" s="24"/>
      <c r="NRP60" s="24"/>
      <c r="NRQ60" s="24"/>
      <c r="NRR60" s="24"/>
      <c r="NRS60" s="24"/>
      <c r="NRT60" s="24"/>
      <c r="NRU60" s="24"/>
      <c r="NRV60" s="24"/>
      <c r="NRW60" s="24"/>
      <c r="NRX60" s="24"/>
      <c r="NRY60" s="24"/>
      <c r="NRZ60" s="24"/>
      <c r="NSA60" s="24"/>
      <c r="NSB60" s="24"/>
      <c r="NSC60" s="24"/>
      <c r="NSD60" s="24"/>
      <c r="NSE60" s="24"/>
      <c r="NSF60" s="24"/>
      <c r="NSG60" s="24"/>
      <c r="NSH60" s="24"/>
      <c r="NSI60" s="24"/>
      <c r="NSJ60" s="24"/>
      <c r="NSK60" s="24"/>
      <c r="NSL60" s="24"/>
      <c r="NSM60" s="24"/>
      <c r="NSN60" s="24"/>
      <c r="NSO60" s="24"/>
      <c r="NSP60" s="24"/>
      <c r="NSQ60" s="24"/>
      <c r="NSR60" s="24"/>
      <c r="NSS60" s="24"/>
      <c r="NST60" s="24"/>
      <c r="NSU60" s="24"/>
      <c r="NSV60" s="24"/>
      <c r="NSW60" s="24"/>
      <c r="NSX60" s="24"/>
      <c r="NSY60" s="24"/>
      <c r="NSZ60" s="24"/>
      <c r="NTA60" s="24"/>
      <c r="NTB60" s="24"/>
      <c r="NTC60" s="24"/>
      <c r="NTD60" s="24"/>
      <c r="NTE60" s="24"/>
      <c r="NTF60" s="24"/>
      <c r="NTG60" s="24"/>
      <c r="NTH60" s="24"/>
      <c r="NTI60" s="24"/>
      <c r="NTJ60" s="24"/>
      <c r="NTK60" s="24"/>
      <c r="NTL60" s="24"/>
      <c r="NTM60" s="24"/>
      <c r="NTN60" s="24"/>
      <c r="NTO60" s="24"/>
      <c r="NTP60" s="24"/>
      <c r="NTQ60" s="24"/>
      <c r="NTR60" s="24"/>
      <c r="NTS60" s="24"/>
      <c r="NTT60" s="24"/>
      <c r="NTU60" s="24"/>
      <c r="NTV60" s="24"/>
      <c r="NTW60" s="24"/>
      <c r="NTX60" s="24"/>
      <c r="NTY60" s="24"/>
      <c r="NTZ60" s="24"/>
      <c r="NUA60" s="24"/>
      <c r="NUB60" s="24"/>
      <c r="NUC60" s="24"/>
      <c r="NUD60" s="24"/>
      <c r="NUE60" s="24"/>
      <c r="NUF60" s="24"/>
      <c r="NUG60" s="24"/>
      <c r="NUH60" s="24"/>
      <c r="NUI60" s="24"/>
      <c r="NUJ60" s="24"/>
      <c r="NUK60" s="24"/>
      <c r="NUL60" s="24"/>
      <c r="NUM60" s="24"/>
      <c r="NUN60" s="24"/>
      <c r="NUO60" s="24"/>
      <c r="NUP60" s="24"/>
      <c r="NUQ60" s="24"/>
      <c r="NUR60" s="24"/>
      <c r="NUS60" s="24"/>
      <c r="NUT60" s="24"/>
      <c r="NUU60" s="24"/>
      <c r="NUV60" s="24"/>
      <c r="NUW60" s="24"/>
      <c r="NUX60" s="24"/>
      <c r="NUY60" s="24"/>
      <c r="NUZ60" s="24"/>
      <c r="NVA60" s="24"/>
      <c r="NVB60" s="24"/>
      <c r="NVC60" s="24"/>
      <c r="NVD60" s="24"/>
      <c r="NVE60" s="24"/>
      <c r="NVF60" s="24"/>
      <c r="NVG60" s="24"/>
      <c r="NVH60" s="24"/>
      <c r="NVI60" s="24"/>
      <c r="NVJ60" s="24"/>
      <c r="NVK60" s="24"/>
      <c r="NVL60" s="24"/>
      <c r="NVM60" s="24"/>
      <c r="NVN60" s="24"/>
      <c r="NVO60" s="24"/>
      <c r="NVP60" s="24"/>
      <c r="NVQ60" s="24"/>
      <c r="NVR60" s="24"/>
      <c r="NVS60" s="24"/>
      <c r="NVT60" s="24"/>
      <c r="NVU60" s="24"/>
      <c r="NVV60" s="24"/>
      <c r="NVW60" s="24"/>
      <c r="NVX60" s="24"/>
      <c r="NVY60" s="24"/>
      <c r="NVZ60" s="24"/>
      <c r="NWA60" s="24"/>
      <c r="NWB60" s="24"/>
      <c r="NWC60" s="24"/>
      <c r="NWD60" s="24"/>
      <c r="NWE60" s="24"/>
      <c r="NWF60" s="24"/>
      <c r="NWG60" s="24"/>
      <c r="NWH60" s="24"/>
      <c r="NWI60" s="24"/>
      <c r="NWJ60" s="24"/>
      <c r="NWK60" s="24"/>
      <c r="NWL60" s="24"/>
      <c r="NWM60" s="24"/>
      <c r="NWN60" s="24"/>
      <c r="NWO60" s="24"/>
      <c r="NWP60" s="24"/>
      <c r="NWQ60" s="24"/>
      <c r="NWR60" s="24"/>
      <c r="NWS60" s="24"/>
      <c r="NWT60" s="24"/>
      <c r="NWU60" s="24"/>
      <c r="NWV60" s="24"/>
      <c r="NWW60" s="24"/>
      <c r="NWX60" s="24"/>
      <c r="NWY60" s="24"/>
      <c r="NWZ60" s="24"/>
      <c r="NXA60" s="24"/>
      <c r="NXB60" s="24"/>
      <c r="NXC60" s="24"/>
      <c r="NXD60" s="24"/>
      <c r="NXE60" s="24"/>
      <c r="NXF60" s="24"/>
      <c r="NXG60" s="24"/>
      <c r="NXH60" s="24"/>
      <c r="NXI60" s="24"/>
      <c r="NXJ60" s="24"/>
      <c r="NXK60" s="24"/>
      <c r="NXL60" s="24"/>
      <c r="NXM60" s="24"/>
      <c r="NXN60" s="24"/>
      <c r="NXO60" s="24"/>
      <c r="NXP60" s="24"/>
      <c r="NXQ60" s="24"/>
      <c r="NXR60" s="24"/>
      <c r="NXS60" s="24"/>
      <c r="NXT60" s="24"/>
      <c r="NXU60" s="24"/>
      <c r="NXV60" s="24"/>
      <c r="NXW60" s="24"/>
      <c r="NXX60" s="24"/>
      <c r="NXY60" s="24"/>
      <c r="NXZ60" s="24"/>
      <c r="NYA60" s="24"/>
      <c r="NYB60" s="24"/>
      <c r="NYC60" s="24"/>
      <c r="NYD60" s="24"/>
      <c r="NYE60" s="24"/>
      <c r="NYF60" s="24"/>
      <c r="NYG60" s="24"/>
      <c r="NYH60" s="24"/>
      <c r="NYI60" s="24"/>
      <c r="NYJ60" s="24"/>
      <c r="NYK60" s="24"/>
      <c r="NYL60" s="24"/>
      <c r="NYM60" s="24"/>
      <c r="NYN60" s="24"/>
      <c r="NYO60" s="24"/>
      <c r="NYP60" s="24"/>
      <c r="NYQ60" s="24"/>
      <c r="NYR60" s="24"/>
      <c r="NYS60" s="24"/>
      <c r="NYT60" s="24"/>
      <c r="NYU60" s="24"/>
      <c r="NYV60" s="24"/>
      <c r="NYW60" s="24"/>
      <c r="NYX60" s="24"/>
      <c r="NYY60" s="24"/>
      <c r="NYZ60" s="24"/>
      <c r="NZA60" s="24"/>
      <c r="NZB60" s="24"/>
      <c r="NZC60" s="24"/>
      <c r="NZD60" s="24"/>
      <c r="NZE60" s="24"/>
      <c r="NZF60" s="24"/>
      <c r="NZG60" s="24"/>
      <c r="NZH60" s="24"/>
      <c r="NZI60" s="24"/>
      <c r="NZJ60" s="24"/>
      <c r="NZK60" s="24"/>
      <c r="NZL60" s="24"/>
      <c r="NZM60" s="24"/>
      <c r="NZN60" s="24"/>
      <c r="NZO60" s="24"/>
      <c r="NZP60" s="24"/>
      <c r="NZQ60" s="24"/>
      <c r="NZR60" s="24"/>
      <c r="NZS60" s="24"/>
      <c r="NZT60" s="24"/>
      <c r="NZU60" s="24"/>
      <c r="NZV60" s="24"/>
      <c r="NZW60" s="24"/>
      <c r="NZX60" s="24"/>
      <c r="NZY60" s="24"/>
      <c r="NZZ60" s="24"/>
      <c r="OAA60" s="24"/>
      <c r="OAB60" s="24"/>
      <c r="OAC60" s="24"/>
      <c r="OAD60" s="24"/>
      <c r="OAE60" s="24"/>
      <c r="OAF60" s="24"/>
      <c r="OAG60" s="24"/>
      <c r="OAH60" s="24"/>
      <c r="OAI60" s="24"/>
      <c r="OAJ60" s="24"/>
      <c r="OAK60" s="24"/>
      <c r="OAL60" s="24"/>
      <c r="OAM60" s="24"/>
      <c r="OAN60" s="24"/>
      <c r="OAO60" s="24"/>
      <c r="OAP60" s="24"/>
      <c r="OAQ60" s="24"/>
      <c r="OAR60" s="24"/>
      <c r="OAS60" s="24"/>
      <c r="OAT60" s="24"/>
      <c r="OAU60" s="24"/>
      <c r="OAV60" s="24"/>
      <c r="OAW60" s="24"/>
      <c r="OAX60" s="24"/>
      <c r="OAY60" s="24"/>
      <c r="OAZ60" s="24"/>
      <c r="OBA60" s="24"/>
      <c r="OBB60" s="24"/>
      <c r="OBC60" s="24"/>
      <c r="OBD60" s="24"/>
      <c r="OBE60" s="24"/>
      <c r="OBF60" s="24"/>
      <c r="OBG60" s="24"/>
      <c r="OBH60" s="24"/>
      <c r="OBI60" s="24"/>
      <c r="OBJ60" s="24"/>
      <c r="OBK60" s="24"/>
      <c r="OBL60" s="24"/>
      <c r="OBM60" s="24"/>
      <c r="OBN60" s="24"/>
      <c r="OBO60" s="24"/>
      <c r="OBP60" s="24"/>
      <c r="OBQ60" s="24"/>
      <c r="OBR60" s="24"/>
      <c r="OBS60" s="24"/>
      <c r="OBT60" s="24"/>
      <c r="OBU60" s="24"/>
      <c r="OBV60" s="24"/>
      <c r="OBW60" s="24"/>
      <c r="OBX60" s="24"/>
      <c r="OBY60" s="24"/>
      <c r="OBZ60" s="24"/>
      <c r="OCA60" s="24"/>
      <c r="OCB60" s="24"/>
      <c r="OCC60" s="24"/>
      <c r="OCD60" s="24"/>
      <c r="OCE60" s="24"/>
      <c r="OCF60" s="24"/>
      <c r="OCG60" s="24"/>
      <c r="OCH60" s="24"/>
      <c r="OCI60" s="24"/>
      <c r="OCJ60" s="24"/>
      <c r="OCK60" s="24"/>
      <c r="OCL60" s="24"/>
      <c r="OCM60" s="24"/>
      <c r="OCN60" s="24"/>
      <c r="OCO60" s="24"/>
      <c r="OCP60" s="24"/>
      <c r="OCQ60" s="24"/>
      <c r="OCR60" s="24"/>
      <c r="OCS60" s="24"/>
      <c r="OCT60" s="24"/>
      <c r="OCU60" s="24"/>
      <c r="OCV60" s="24"/>
      <c r="OCW60" s="24"/>
      <c r="OCX60" s="24"/>
      <c r="OCY60" s="24"/>
      <c r="OCZ60" s="24"/>
      <c r="ODA60" s="24"/>
      <c r="ODB60" s="24"/>
      <c r="ODC60" s="24"/>
      <c r="ODD60" s="24"/>
      <c r="ODE60" s="24"/>
      <c r="ODF60" s="24"/>
      <c r="ODG60" s="24"/>
      <c r="ODH60" s="24"/>
      <c r="ODI60" s="24"/>
      <c r="ODJ60" s="24"/>
      <c r="ODK60" s="24"/>
      <c r="ODL60" s="24"/>
      <c r="ODM60" s="24"/>
      <c r="ODN60" s="24"/>
      <c r="ODO60" s="24"/>
      <c r="ODP60" s="24"/>
      <c r="ODQ60" s="24"/>
      <c r="ODR60" s="24"/>
      <c r="ODS60" s="24"/>
      <c r="ODT60" s="24"/>
      <c r="ODU60" s="24"/>
      <c r="ODV60" s="24"/>
      <c r="ODW60" s="24"/>
      <c r="ODX60" s="24"/>
      <c r="ODY60" s="24"/>
      <c r="ODZ60" s="24"/>
      <c r="OEA60" s="24"/>
      <c r="OEB60" s="24"/>
      <c r="OEC60" s="24"/>
      <c r="OED60" s="24"/>
      <c r="OEE60" s="24"/>
      <c r="OEF60" s="24"/>
      <c r="OEG60" s="24"/>
      <c r="OEH60" s="24"/>
      <c r="OEI60" s="24"/>
      <c r="OEJ60" s="24"/>
      <c r="OEK60" s="24"/>
      <c r="OEL60" s="24"/>
      <c r="OEM60" s="24"/>
      <c r="OEN60" s="24"/>
      <c r="OEO60" s="24"/>
      <c r="OEP60" s="24"/>
      <c r="OEQ60" s="24"/>
      <c r="OER60" s="24"/>
      <c r="OES60" s="24"/>
      <c r="OET60" s="24"/>
      <c r="OEU60" s="24"/>
      <c r="OEV60" s="24"/>
      <c r="OEW60" s="24"/>
      <c r="OEX60" s="24"/>
      <c r="OEY60" s="24"/>
      <c r="OEZ60" s="24"/>
      <c r="OFA60" s="24"/>
      <c r="OFB60" s="24"/>
      <c r="OFC60" s="24"/>
      <c r="OFD60" s="24"/>
      <c r="OFE60" s="24"/>
      <c r="OFF60" s="24"/>
      <c r="OFG60" s="24"/>
      <c r="OFH60" s="24"/>
      <c r="OFI60" s="24"/>
      <c r="OFJ60" s="24"/>
      <c r="OFK60" s="24"/>
      <c r="OFL60" s="24"/>
      <c r="OFM60" s="24"/>
      <c r="OFN60" s="24"/>
      <c r="OFO60" s="24"/>
      <c r="OFP60" s="24"/>
      <c r="OFQ60" s="24"/>
      <c r="OFR60" s="24"/>
      <c r="OFS60" s="24"/>
      <c r="OFT60" s="24"/>
      <c r="OFU60" s="24"/>
      <c r="OFV60" s="24"/>
      <c r="OFW60" s="24"/>
      <c r="OFX60" s="24"/>
      <c r="OFY60" s="24"/>
      <c r="OFZ60" s="24"/>
      <c r="OGA60" s="24"/>
      <c r="OGB60" s="24"/>
      <c r="OGC60" s="24"/>
      <c r="OGD60" s="24"/>
      <c r="OGE60" s="24"/>
      <c r="OGF60" s="24"/>
      <c r="OGG60" s="24"/>
      <c r="OGH60" s="24"/>
      <c r="OGI60" s="24"/>
      <c r="OGJ60" s="24"/>
      <c r="OGK60" s="24"/>
      <c r="OGL60" s="24"/>
      <c r="OGM60" s="24"/>
      <c r="OGN60" s="24"/>
      <c r="OGO60" s="24"/>
      <c r="OGP60" s="24"/>
      <c r="OGQ60" s="24"/>
      <c r="OGR60" s="24"/>
      <c r="OGS60" s="24"/>
      <c r="OGT60" s="24"/>
      <c r="OGU60" s="24"/>
      <c r="OGV60" s="24"/>
      <c r="OGW60" s="24"/>
      <c r="OGX60" s="24"/>
      <c r="OGY60" s="24"/>
      <c r="OGZ60" s="24"/>
      <c r="OHA60" s="24"/>
      <c r="OHB60" s="24"/>
      <c r="OHC60" s="24"/>
      <c r="OHD60" s="24"/>
      <c r="OHE60" s="24"/>
      <c r="OHF60" s="24"/>
      <c r="OHG60" s="24"/>
      <c r="OHH60" s="24"/>
      <c r="OHI60" s="24"/>
      <c r="OHJ60" s="24"/>
      <c r="OHK60" s="24"/>
      <c r="OHL60" s="24"/>
      <c r="OHM60" s="24"/>
      <c r="OHN60" s="24"/>
      <c r="OHO60" s="24"/>
      <c r="OHP60" s="24"/>
      <c r="OHQ60" s="24"/>
      <c r="OHR60" s="24"/>
      <c r="OHS60" s="24"/>
      <c r="OHT60" s="24"/>
      <c r="OHU60" s="24"/>
      <c r="OHV60" s="24"/>
      <c r="OHW60" s="24"/>
      <c r="OHX60" s="24"/>
      <c r="OHY60" s="24"/>
      <c r="OHZ60" s="24"/>
      <c r="OIA60" s="24"/>
      <c r="OIB60" s="24"/>
      <c r="OIC60" s="24"/>
      <c r="OID60" s="24"/>
      <c r="OIE60" s="24"/>
      <c r="OIF60" s="24"/>
      <c r="OIG60" s="24"/>
      <c r="OIH60" s="24"/>
      <c r="OII60" s="24"/>
      <c r="OIJ60" s="24"/>
      <c r="OIK60" s="24"/>
      <c r="OIL60" s="24"/>
      <c r="OIM60" s="24"/>
      <c r="OIN60" s="24"/>
      <c r="OIO60" s="24"/>
      <c r="OIP60" s="24"/>
      <c r="OIQ60" s="24"/>
      <c r="OIR60" s="24"/>
      <c r="OIS60" s="24"/>
      <c r="OIT60" s="24"/>
      <c r="OIU60" s="24"/>
      <c r="OIV60" s="24"/>
      <c r="OIW60" s="24"/>
      <c r="OIX60" s="24"/>
      <c r="OIY60" s="24"/>
      <c r="OIZ60" s="24"/>
      <c r="OJA60" s="24"/>
      <c r="OJB60" s="24"/>
      <c r="OJC60" s="24"/>
      <c r="OJD60" s="24"/>
      <c r="OJE60" s="24"/>
      <c r="OJF60" s="24"/>
      <c r="OJG60" s="24"/>
      <c r="OJH60" s="24"/>
      <c r="OJI60" s="24"/>
      <c r="OJJ60" s="24"/>
      <c r="OJK60" s="24"/>
      <c r="OJL60" s="24"/>
      <c r="OJM60" s="24"/>
      <c r="OJN60" s="24"/>
      <c r="OJO60" s="24"/>
      <c r="OJP60" s="24"/>
      <c r="OJQ60" s="24"/>
      <c r="OJR60" s="24"/>
      <c r="OJS60" s="24"/>
      <c r="OJT60" s="24"/>
      <c r="OJU60" s="24"/>
      <c r="OJV60" s="24"/>
      <c r="OJW60" s="24"/>
      <c r="OJX60" s="24"/>
      <c r="OJY60" s="24"/>
      <c r="OJZ60" s="24"/>
      <c r="OKA60" s="24"/>
      <c r="OKB60" s="24"/>
      <c r="OKC60" s="24"/>
      <c r="OKD60" s="24"/>
      <c r="OKE60" s="24"/>
      <c r="OKF60" s="24"/>
      <c r="OKG60" s="24"/>
      <c r="OKH60" s="24"/>
      <c r="OKI60" s="24"/>
      <c r="OKJ60" s="24"/>
      <c r="OKK60" s="24"/>
      <c r="OKL60" s="24"/>
      <c r="OKM60" s="24"/>
      <c r="OKN60" s="24"/>
      <c r="OKO60" s="24"/>
      <c r="OKP60" s="24"/>
      <c r="OKQ60" s="24"/>
      <c r="OKR60" s="24"/>
      <c r="OKS60" s="24"/>
      <c r="OKT60" s="24"/>
      <c r="OKU60" s="24"/>
      <c r="OKV60" s="24"/>
      <c r="OKW60" s="24"/>
      <c r="OKX60" s="24"/>
      <c r="OKY60" s="24"/>
      <c r="OKZ60" s="24"/>
      <c r="OLA60" s="24"/>
      <c r="OLB60" s="24"/>
      <c r="OLC60" s="24"/>
      <c r="OLD60" s="24"/>
      <c r="OLE60" s="24"/>
      <c r="OLF60" s="24"/>
      <c r="OLG60" s="24"/>
      <c r="OLH60" s="24"/>
      <c r="OLI60" s="24"/>
      <c r="OLJ60" s="24"/>
      <c r="OLK60" s="24"/>
      <c r="OLL60" s="24"/>
      <c r="OLM60" s="24"/>
      <c r="OLN60" s="24"/>
      <c r="OLO60" s="24"/>
      <c r="OLP60" s="24"/>
      <c r="OLQ60" s="24"/>
      <c r="OLR60" s="24"/>
      <c r="OLS60" s="24"/>
      <c r="OLT60" s="24"/>
      <c r="OLU60" s="24"/>
      <c r="OLV60" s="24"/>
      <c r="OLW60" s="24"/>
      <c r="OLX60" s="24"/>
      <c r="OLY60" s="24"/>
      <c r="OLZ60" s="24"/>
      <c r="OMA60" s="24"/>
      <c r="OMB60" s="24"/>
      <c r="OMC60" s="24"/>
      <c r="OMD60" s="24"/>
      <c r="OME60" s="24"/>
      <c r="OMF60" s="24"/>
      <c r="OMG60" s="24"/>
      <c r="OMH60" s="24"/>
      <c r="OMI60" s="24"/>
      <c r="OMJ60" s="24"/>
      <c r="OMK60" s="24"/>
      <c r="OML60" s="24"/>
      <c r="OMM60" s="24"/>
      <c r="OMN60" s="24"/>
      <c r="OMO60" s="24"/>
      <c r="OMP60" s="24"/>
      <c r="OMQ60" s="24"/>
      <c r="OMR60" s="24"/>
      <c r="OMS60" s="24"/>
      <c r="OMT60" s="24"/>
      <c r="OMU60" s="24"/>
      <c r="OMV60" s="24"/>
      <c r="OMW60" s="24"/>
      <c r="OMX60" s="24"/>
      <c r="OMY60" s="24"/>
      <c r="OMZ60" s="24"/>
      <c r="ONA60" s="24"/>
      <c r="ONB60" s="24"/>
      <c r="ONC60" s="24"/>
      <c r="OND60" s="24"/>
      <c r="ONE60" s="24"/>
      <c r="ONF60" s="24"/>
      <c r="ONG60" s="24"/>
      <c r="ONH60" s="24"/>
      <c r="ONI60" s="24"/>
      <c r="ONJ60" s="24"/>
      <c r="ONK60" s="24"/>
      <c r="ONL60" s="24"/>
      <c r="ONM60" s="24"/>
      <c r="ONN60" s="24"/>
      <c r="ONO60" s="24"/>
      <c r="ONP60" s="24"/>
      <c r="ONQ60" s="24"/>
      <c r="ONR60" s="24"/>
      <c r="ONS60" s="24"/>
      <c r="ONT60" s="24"/>
      <c r="ONU60" s="24"/>
      <c r="ONV60" s="24"/>
      <c r="ONW60" s="24"/>
      <c r="ONX60" s="24"/>
      <c r="ONY60" s="24"/>
      <c r="ONZ60" s="24"/>
      <c r="OOA60" s="24"/>
      <c r="OOB60" s="24"/>
      <c r="OOC60" s="24"/>
      <c r="OOD60" s="24"/>
      <c r="OOE60" s="24"/>
      <c r="OOF60" s="24"/>
      <c r="OOG60" s="24"/>
      <c r="OOH60" s="24"/>
      <c r="OOI60" s="24"/>
      <c r="OOJ60" s="24"/>
      <c r="OOK60" s="24"/>
      <c r="OOL60" s="24"/>
      <c r="OOM60" s="24"/>
      <c r="OON60" s="24"/>
      <c r="OOO60" s="24"/>
      <c r="OOP60" s="24"/>
      <c r="OOQ60" s="24"/>
      <c r="OOR60" s="24"/>
      <c r="OOS60" s="24"/>
      <c r="OOT60" s="24"/>
      <c r="OOU60" s="24"/>
      <c r="OOV60" s="24"/>
      <c r="OOW60" s="24"/>
      <c r="OOX60" s="24"/>
      <c r="OOY60" s="24"/>
      <c r="OOZ60" s="24"/>
      <c r="OPA60" s="24"/>
      <c r="OPB60" s="24"/>
      <c r="OPC60" s="24"/>
      <c r="OPD60" s="24"/>
      <c r="OPE60" s="24"/>
      <c r="OPF60" s="24"/>
      <c r="OPG60" s="24"/>
      <c r="OPH60" s="24"/>
      <c r="OPI60" s="24"/>
      <c r="OPJ60" s="24"/>
      <c r="OPK60" s="24"/>
      <c r="OPL60" s="24"/>
      <c r="OPM60" s="24"/>
      <c r="OPN60" s="24"/>
      <c r="OPO60" s="24"/>
      <c r="OPP60" s="24"/>
      <c r="OPQ60" s="24"/>
      <c r="OPR60" s="24"/>
      <c r="OPS60" s="24"/>
      <c r="OPT60" s="24"/>
      <c r="OPU60" s="24"/>
      <c r="OPV60" s="24"/>
      <c r="OPW60" s="24"/>
      <c r="OPX60" s="24"/>
      <c r="OPY60" s="24"/>
      <c r="OPZ60" s="24"/>
      <c r="OQA60" s="24"/>
      <c r="OQB60" s="24"/>
      <c r="OQC60" s="24"/>
      <c r="OQD60" s="24"/>
      <c r="OQE60" s="24"/>
      <c r="OQF60" s="24"/>
      <c r="OQG60" s="24"/>
      <c r="OQH60" s="24"/>
      <c r="OQI60" s="24"/>
      <c r="OQJ60" s="24"/>
      <c r="OQK60" s="24"/>
      <c r="OQL60" s="24"/>
      <c r="OQM60" s="24"/>
      <c r="OQN60" s="24"/>
      <c r="OQO60" s="24"/>
      <c r="OQP60" s="24"/>
      <c r="OQQ60" s="24"/>
      <c r="OQR60" s="24"/>
      <c r="OQS60" s="24"/>
      <c r="OQT60" s="24"/>
      <c r="OQU60" s="24"/>
      <c r="OQV60" s="24"/>
      <c r="OQW60" s="24"/>
      <c r="OQX60" s="24"/>
      <c r="OQY60" s="24"/>
      <c r="OQZ60" s="24"/>
      <c r="ORA60" s="24"/>
      <c r="ORB60" s="24"/>
      <c r="ORC60" s="24"/>
      <c r="ORD60" s="24"/>
      <c r="ORE60" s="24"/>
      <c r="ORF60" s="24"/>
      <c r="ORG60" s="24"/>
      <c r="ORH60" s="24"/>
      <c r="ORI60" s="24"/>
      <c r="ORJ60" s="24"/>
      <c r="ORK60" s="24"/>
      <c r="ORL60" s="24"/>
      <c r="ORM60" s="24"/>
      <c r="ORN60" s="24"/>
      <c r="ORO60" s="24"/>
      <c r="ORP60" s="24"/>
      <c r="ORQ60" s="24"/>
      <c r="ORR60" s="24"/>
      <c r="ORS60" s="24"/>
      <c r="ORT60" s="24"/>
      <c r="ORU60" s="24"/>
      <c r="ORV60" s="24"/>
      <c r="ORW60" s="24"/>
      <c r="ORX60" s="24"/>
      <c r="ORY60" s="24"/>
      <c r="ORZ60" s="24"/>
      <c r="OSA60" s="24"/>
      <c r="OSB60" s="24"/>
      <c r="OSC60" s="24"/>
      <c r="OSD60" s="24"/>
      <c r="OSE60" s="24"/>
      <c r="OSF60" s="24"/>
      <c r="OSG60" s="24"/>
      <c r="OSH60" s="24"/>
      <c r="OSI60" s="24"/>
      <c r="OSJ60" s="24"/>
      <c r="OSK60" s="24"/>
      <c r="OSL60" s="24"/>
      <c r="OSM60" s="24"/>
      <c r="OSN60" s="24"/>
      <c r="OSO60" s="24"/>
      <c r="OSP60" s="24"/>
      <c r="OSQ60" s="24"/>
      <c r="OSR60" s="24"/>
      <c r="OSS60" s="24"/>
      <c r="OST60" s="24"/>
      <c r="OSU60" s="24"/>
      <c r="OSV60" s="24"/>
      <c r="OSW60" s="24"/>
      <c r="OSX60" s="24"/>
      <c r="OSY60" s="24"/>
      <c r="OSZ60" s="24"/>
      <c r="OTA60" s="24"/>
      <c r="OTB60" s="24"/>
      <c r="OTC60" s="24"/>
      <c r="OTD60" s="24"/>
      <c r="OTE60" s="24"/>
      <c r="OTF60" s="24"/>
      <c r="OTG60" s="24"/>
      <c r="OTH60" s="24"/>
      <c r="OTI60" s="24"/>
      <c r="OTJ60" s="24"/>
      <c r="OTK60" s="24"/>
      <c r="OTL60" s="24"/>
      <c r="OTM60" s="24"/>
      <c r="OTN60" s="24"/>
      <c r="OTO60" s="24"/>
      <c r="OTP60" s="24"/>
      <c r="OTQ60" s="24"/>
      <c r="OTR60" s="24"/>
      <c r="OTS60" s="24"/>
      <c r="OTT60" s="24"/>
      <c r="OTU60" s="24"/>
      <c r="OTV60" s="24"/>
      <c r="OTW60" s="24"/>
      <c r="OTX60" s="24"/>
      <c r="OTY60" s="24"/>
      <c r="OTZ60" s="24"/>
      <c r="OUA60" s="24"/>
      <c r="OUB60" s="24"/>
      <c r="OUC60" s="24"/>
      <c r="OUD60" s="24"/>
      <c r="OUE60" s="24"/>
      <c r="OUF60" s="24"/>
      <c r="OUG60" s="24"/>
      <c r="OUH60" s="24"/>
      <c r="OUI60" s="24"/>
      <c r="OUJ60" s="24"/>
      <c r="OUK60" s="24"/>
      <c r="OUL60" s="24"/>
      <c r="OUM60" s="24"/>
      <c r="OUN60" s="24"/>
      <c r="OUO60" s="24"/>
      <c r="OUP60" s="24"/>
      <c r="OUQ60" s="24"/>
      <c r="OUR60" s="24"/>
      <c r="OUS60" s="24"/>
      <c r="OUT60" s="24"/>
      <c r="OUU60" s="24"/>
      <c r="OUV60" s="24"/>
      <c r="OUW60" s="24"/>
      <c r="OUX60" s="24"/>
      <c r="OUY60" s="24"/>
      <c r="OUZ60" s="24"/>
      <c r="OVA60" s="24"/>
      <c r="OVB60" s="24"/>
      <c r="OVC60" s="24"/>
      <c r="OVD60" s="24"/>
      <c r="OVE60" s="24"/>
      <c r="OVF60" s="24"/>
      <c r="OVG60" s="24"/>
      <c r="OVH60" s="24"/>
      <c r="OVI60" s="24"/>
      <c r="OVJ60" s="24"/>
      <c r="OVK60" s="24"/>
      <c r="OVL60" s="24"/>
      <c r="OVM60" s="24"/>
      <c r="OVN60" s="24"/>
      <c r="OVO60" s="24"/>
      <c r="OVP60" s="24"/>
      <c r="OVQ60" s="24"/>
      <c r="OVR60" s="24"/>
      <c r="OVS60" s="24"/>
      <c r="OVT60" s="24"/>
      <c r="OVU60" s="24"/>
      <c r="OVV60" s="24"/>
      <c r="OVW60" s="24"/>
      <c r="OVX60" s="24"/>
      <c r="OVY60" s="24"/>
      <c r="OVZ60" s="24"/>
      <c r="OWA60" s="24"/>
      <c r="OWB60" s="24"/>
      <c r="OWC60" s="24"/>
      <c r="OWD60" s="24"/>
      <c r="OWE60" s="24"/>
      <c r="OWF60" s="24"/>
      <c r="OWG60" s="24"/>
      <c r="OWH60" s="24"/>
      <c r="OWI60" s="24"/>
      <c r="OWJ60" s="24"/>
      <c r="OWK60" s="24"/>
      <c r="OWL60" s="24"/>
      <c r="OWM60" s="24"/>
      <c r="OWN60" s="24"/>
      <c r="OWO60" s="24"/>
      <c r="OWP60" s="24"/>
      <c r="OWQ60" s="24"/>
      <c r="OWR60" s="24"/>
      <c r="OWS60" s="24"/>
      <c r="OWT60" s="24"/>
      <c r="OWU60" s="24"/>
      <c r="OWV60" s="24"/>
      <c r="OWW60" s="24"/>
      <c r="OWX60" s="24"/>
      <c r="OWY60" s="24"/>
      <c r="OWZ60" s="24"/>
      <c r="OXA60" s="24"/>
      <c r="OXB60" s="24"/>
      <c r="OXC60" s="24"/>
      <c r="OXD60" s="24"/>
      <c r="OXE60" s="24"/>
      <c r="OXF60" s="24"/>
      <c r="OXG60" s="24"/>
      <c r="OXH60" s="24"/>
      <c r="OXI60" s="24"/>
      <c r="OXJ60" s="24"/>
      <c r="OXK60" s="24"/>
      <c r="OXL60" s="24"/>
      <c r="OXM60" s="24"/>
      <c r="OXN60" s="24"/>
      <c r="OXO60" s="24"/>
      <c r="OXP60" s="24"/>
      <c r="OXQ60" s="24"/>
      <c r="OXR60" s="24"/>
      <c r="OXS60" s="24"/>
      <c r="OXT60" s="24"/>
      <c r="OXU60" s="24"/>
      <c r="OXV60" s="24"/>
      <c r="OXW60" s="24"/>
      <c r="OXX60" s="24"/>
      <c r="OXY60" s="24"/>
      <c r="OXZ60" s="24"/>
      <c r="OYA60" s="24"/>
      <c r="OYB60" s="24"/>
      <c r="OYC60" s="24"/>
      <c r="OYD60" s="24"/>
      <c r="OYE60" s="24"/>
      <c r="OYF60" s="24"/>
      <c r="OYG60" s="24"/>
      <c r="OYH60" s="24"/>
      <c r="OYI60" s="24"/>
      <c r="OYJ60" s="24"/>
      <c r="OYK60" s="24"/>
      <c r="OYL60" s="24"/>
      <c r="OYM60" s="24"/>
      <c r="OYN60" s="24"/>
      <c r="OYO60" s="24"/>
      <c r="OYP60" s="24"/>
      <c r="OYQ60" s="24"/>
      <c r="OYR60" s="24"/>
      <c r="OYS60" s="24"/>
      <c r="OYT60" s="24"/>
      <c r="OYU60" s="24"/>
      <c r="OYV60" s="24"/>
      <c r="OYW60" s="24"/>
      <c r="OYX60" s="24"/>
      <c r="OYY60" s="24"/>
      <c r="OYZ60" s="24"/>
      <c r="OZA60" s="24"/>
      <c r="OZB60" s="24"/>
      <c r="OZC60" s="24"/>
      <c r="OZD60" s="24"/>
      <c r="OZE60" s="24"/>
      <c r="OZF60" s="24"/>
      <c r="OZG60" s="24"/>
      <c r="OZH60" s="24"/>
      <c r="OZI60" s="24"/>
      <c r="OZJ60" s="24"/>
      <c r="OZK60" s="24"/>
      <c r="OZL60" s="24"/>
      <c r="OZM60" s="24"/>
      <c r="OZN60" s="24"/>
      <c r="OZO60" s="24"/>
      <c r="OZP60" s="24"/>
      <c r="OZQ60" s="24"/>
      <c r="OZR60" s="24"/>
      <c r="OZS60" s="24"/>
      <c r="OZT60" s="24"/>
      <c r="OZU60" s="24"/>
      <c r="OZV60" s="24"/>
      <c r="OZW60" s="24"/>
      <c r="OZX60" s="24"/>
      <c r="OZY60" s="24"/>
      <c r="OZZ60" s="24"/>
      <c r="PAA60" s="24"/>
      <c r="PAB60" s="24"/>
      <c r="PAC60" s="24"/>
      <c r="PAD60" s="24"/>
      <c r="PAE60" s="24"/>
      <c r="PAF60" s="24"/>
      <c r="PAG60" s="24"/>
      <c r="PAH60" s="24"/>
      <c r="PAI60" s="24"/>
      <c r="PAJ60" s="24"/>
      <c r="PAK60" s="24"/>
      <c r="PAL60" s="24"/>
      <c r="PAM60" s="24"/>
      <c r="PAN60" s="24"/>
      <c r="PAO60" s="24"/>
      <c r="PAP60" s="24"/>
      <c r="PAQ60" s="24"/>
      <c r="PAR60" s="24"/>
      <c r="PAS60" s="24"/>
      <c r="PAT60" s="24"/>
      <c r="PAU60" s="24"/>
      <c r="PAV60" s="24"/>
      <c r="PAW60" s="24"/>
      <c r="PAX60" s="24"/>
      <c r="PAY60" s="24"/>
      <c r="PAZ60" s="24"/>
      <c r="PBA60" s="24"/>
      <c r="PBB60" s="24"/>
      <c r="PBC60" s="24"/>
      <c r="PBD60" s="24"/>
      <c r="PBE60" s="24"/>
      <c r="PBF60" s="24"/>
      <c r="PBG60" s="24"/>
      <c r="PBH60" s="24"/>
      <c r="PBI60" s="24"/>
      <c r="PBJ60" s="24"/>
      <c r="PBK60" s="24"/>
      <c r="PBL60" s="24"/>
      <c r="PBM60" s="24"/>
      <c r="PBN60" s="24"/>
      <c r="PBO60" s="24"/>
      <c r="PBP60" s="24"/>
      <c r="PBQ60" s="24"/>
      <c r="PBR60" s="24"/>
      <c r="PBS60" s="24"/>
      <c r="PBT60" s="24"/>
      <c r="PBU60" s="24"/>
      <c r="PBV60" s="24"/>
      <c r="PBW60" s="24"/>
      <c r="PBX60" s="24"/>
      <c r="PBY60" s="24"/>
      <c r="PBZ60" s="24"/>
      <c r="PCA60" s="24"/>
      <c r="PCB60" s="24"/>
      <c r="PCC60" s="24"/>
      <c r="PCD60" s="24"/>
      <c r="PCE60" s="24"/>
      <c r="PCF60" s="24"/>
      <c r="PCG60" s="24"/>
      <c r="PCH60" s="24"/>
      <c r="PCI60" s="24"/>
      <c r="PCJ60" s="24"/>
      <c r="PCK60" s="24"/>
      <c r="PCL60" s="24"/>
      <c r="PCM60" s="24"/>
      <c r="PCN60" s="24"/>
      <c r="PCO60" s="24"/>
      <c r="PCP60" s="24"/>
      <c r="PCQ60" s="24"/>
      <c r="PCR60" s="24"/>
      <c r="PCS60" s="24"/>
      <c r="PCT60" s="24"/>
      <c r="PCU60" s="24"/>
      <c r="PCV60" s="24"/>
      <c r="PCW60" s="24"/>
      <c r="PCX60" s="24"/>
      <c r="PCY60" s="24"/>
      <c r="PCZ60" s="24"/>
      <c r="PDA60" s="24"/>
      <c r="PDB60" s="24"/>
      <c r="PDC60" s="24"/>
      <c r="PDD60" s="24"/>
      <c r="PDE60" s="24"/>
      <c r="PDF60" s="24"/>
      <c r="PDG60" s="24"/>
      <c r="PDH60" s="24"/>
      <c r="PDI60" s="24"/>
      <c r="PDJ60" s="24"/>
      <c r="PDK60" s="24"/>
      <c r="PDL60" s="24"/>
      <c r="PDM60" s="24"/>
      <c r="PDN60" s="24"/>
      <c r="PDO60" s="24"/>
      <c r="PDP60" s="24"/>
      <c r="PDQ60" s="24"/>
      <c r="PDR60" s="24"/>
      <c r="PDS60" s="24"/>
      <c r="PDT60" s="24"/>
      <c r="PDU60" s="24"/>
      <c r="PDV60" s="24"/>
      <c r="PDW60" s="24"/>
      <c r="PDX60" s="24"/>
      <c r="PDY60" s="24"/>
      <c r="PDZ60" s="24"/>
      <c r="PEA60" s="24"/>
      <c r="PEB60" s="24"/>
      <c r="PEC60" s="24"/>
      <c r="PED60" s="24"/>
      <c r="PEE60" s="24"/>
      <c r="PEF60" s="24"/>
      <c r="PEG60" s="24"/>
      <c r="PEH60" s="24"/>
      <c r="PEI60" s="24"/>
      <c r="PEJ60" s="24"/>
      <c r="PEK60" s="24"/>
      <c r="PEL60" s="24"/>
      <c r="PEM60" s="24"/>
      <c r="PEN60" s="24"/>
      <c r="PEO60" s="24"/>
      <c r="PEP60" s="24"/>
      <c r="PEQ60" s="24"/>
      <c r="PER60" s="24"/>
      <c r="PES60" s="24"/>
      <c r="PET60" s="24"/>
      <c r="PEU60" s="24"/>
      <c r="PEV60" s="24"/>
      <c r="PEW60" s="24"/>
      <c r="PEX60" s="24"/>
      <c r="PEY60" s="24"/>
      <c r="PEZ60" s="24"/>
      <c r="PFA60" s="24"/>
      <c r="PFB60" s="24"/>
      <c r="PFC60" s="24"/>
      <c r="PFD60" s="24"/>
      <c r="PFE60" s="24"/>
      <c r="PFF60" s="24"/>
      <c r="PFG60" s="24"/>
      <c r="PFH60" s="24"/>
      <c r="PFI60" s="24"/>
      <c r="PFJ60" s="24"/>
      <c r="PFK60" s="24"/>
      <c r="PFL60" s="24"/>
      <c r="PFM60" s="24"/>
      <c r="PFN60" s="24"/>
      <c r="PFO60" s="24"/>
      <c r="PFP60" s="24"/>
      <c r="PFQ60" s="24"/>
      <c r="PFR60" s="24"/>
      <c r="PFS60" s="24"/>
      <c r="PFT60" s="24"/>
      <c r="PFU60" s="24"/>
      <c r="PFV60" s="24"/>
      <c r="PFW60" s="24"/>
      <c r="PFX60" s="24"/>
      <c r="PFY60" s="24"/>
      <c r="PFZ60" s="24"/>
      <c r="PGA60" s="24"/>
      <c r="PGB60" s="24"/>
      <c r="PGC60" s="24"/>
      <c r="PGD60" s="24"/>
      <c r="PGE60" s="24"/>
      <c r="PGF60" s="24"/>
      <c r="PGG60" s="24"/>
      <c r="PGH60" s="24"/>
      <c r="PGI60" s="24"/>
      <c r="PGJ60" s="24"/>
      <c r="PGK60" s="24"/>
      <c r="PGL60" s="24"/>
      <c r="PGM60" s="24"/>
      <c r="PGN60" s="24"/>
      <c r="PGO60" s="24"/>
      <c r="PGP60" s="24"/>
      <c r="PGQ60" s="24"/>
      <c r="PGR60" s="24"/>
      <c r="PGS60" s="24"/>
      <c r="PGT60" s="24"/>
      <c r="PGU60" s="24"/>
      <c r="PGV60" s="24"/>
      <c r="PGW60" s="24"/>
      <c r="PGX60" s="24"/>
      <c r="PGY60" s="24"/>
      <c r="PGZ60" s="24"/>
      <c r="PHA60" s="24"/>
      <c r="PHB60" s="24"/>
      <c r="PHC60" s="24"/>
      <c r="PHD60" s="24"/>
      <c r="PHE60" s="24"/>
      <c r="PHF60" s="24"/>
      <c r="PHG60" s="24"/>
      <c r="PHH60" s="24"/>
      <c r="PHI60" s="24"/>
      <c r="PHJ60" s="24"/>
      <c r="PHK60" s="24"/>
      <c r="PHL60" s="24"/>
      <c r="PHM60" s="24"/>
      <c r="PHN60" s="24"/>
      <c r="PHO60" s="24"/>
      <c r="PHP60" s="24"/>
      <c r="PHQ60" s="24"/>
      <c r="PHR60" s="24"/>
      <c r="PHS60" s="24"/>
      <c r="PHT60" s="24"/>
      <c r="PHU60" s="24"/>
      <c r="PHV60" s="24"/>
      <c r="PHW60" s="24"/>
      <c r="PHX60" s="24"/>
      <c r="PHY60" s="24"/>
      <c r="PHZ60" s="24"/>
      <c r="PIA60" s="24"/>
      <c r="PIB60" s="24"/>
      <c r="PIC60" s="24"/>
      <c r="PID60" s="24"/>
      <c r="PIE60" s="24"/>
      <c r="PIF60" s="24"/>
      <c r="PIG60" s="24"/>
      <c r="PIH60" s="24"/>
      <c r="PII60" s="24"/>
      <c r="PIJ60" s="24"/>
      <c r="PIK60" s="24"/>
      <c r="PIL60" s="24"/>
      <c r="PIM60" s="24"/>
      <c r="PIN60" s="24"/>
      <c r="PIO60" s="24"/>
      <c r="PIP60" s="24"/>
      <c r="PIQ60" s="24"/>
      <c r="PIR60" s="24"/>
      <c r="PIS60" s="24"/>
      <c r="PIT60" s="24"/>
      <c r="PIU60" s="24"/>
      <c r="PIV60" s="24"/>
      <c r="PIW60" s="24"/>
      <c r="PIX60" s="24"/>
      <c r="PIY60" s="24"/>
      <c r="PIZ60" s="24"/>
      <c r="PJA60" s="24"/>
      <c r="PJB60" s="24"/>
      <c r="PJC60" s="24"/>
      <c r="PJD60" s="24"/>
      <c r="PJE60" s="24"/>
      <c r="PJF60" s="24"/>
      <c r="PJG60" s="24"/>
      <c r="PJH60" s="24"/>
      <c r="PJI60" s="24"/>
      <c r="PJJ60" s="24"/>
      <c r="PJK60" s="24"/>
      <c r="PJL60" s="24"/>
      <c r="PJM60" s="24"/>
      <c r="PJN60" s="24"/>
      <c r="PJO60" s="24"/>
      <c r="PJP60" s="24"/>
      <c r="PJQ60" s="24"/>
      <c r="PJR60" s="24"/>
      <c r="PJS60" s="24"/>
      <c r="PJT60" s="24"/>
      <c r="PJU60" s="24"/>
      <c r="PJV60" s="24"/>
      <c r="PJW60" s="24"/>
      <c r="PJX60" s="24"/>
      <c r="PJY60" s="24"/>
      <c r="PJZ60" s="24"/>
      <c r="PKA60" s="24"/>
      <c r="PKB60" s="24"/>
      <c r="PKC60" s="24"/>
      <c r="PKD60" s="24"/>
      <c r="PKE60" s="24"/>
      <c r="PKF60" s="24"/>
      <c r="PKG60" s="24"/>
      <c r="PKH60" s="24"/>
      <c r="PKI60" s="24"/>
      <c r="PKJ60" s="24"/>
      <c r="PKK60" s="24"/>
      <c r="PKL60" s="24"/>
      <c r="PKM60" s="24"/>
      <c r="PKN60" s="24"/>
      <c r="PKO60" s="24"/>
      <c r="PKP60" s="24"/>
      <c r="PKQ60" s="24"/>
      <c r="PKR60" s="24"/>
      <c r="PKS60" s="24"/>
      <c r="PKT60" s="24"/>
      <c r="PKU60" s="24"/>
      <c r="PKV60" s="24"/>
      <c r="PKW60" s="24"/>
      <c r="PKX60" s="24"/>
      <c r="PKY60" s="24"/>
      <c r="PKZ60" s="24"/>
      <c r="PLA60" s="24"/>
      <c r="PLB60" s="24"/>
      <c r="PLC60" s="24"/>
      <c r="PLD60" s="24"/>
      <c r="PLE60" s="24"/>
      <c r="PLF60" s="24"/>
      <c r="PLG60" s="24"/>
      <c r="PLH60" s="24"/>
      <c r="PLI60" s="24"/>
      <c r="PLJ60" s="24"/>
      <c r="PLK60" s="24"/>
      <c r="PLL60" s="24"/>
      <c r="PLM60" s="24"/>
      <c r="PLN60" s="24"/>
      <c r="PLO60" s="24"/>
      <c r="PLP60" s="24"/>
      <c r="PLQ60" s="24"/>
      <c r="PLR60" s="24"/>
      <c r="PLS60" s="24"/>
      <c r="PLT60" s="24"/>
      <c r="PLU60" s="24"/>
      <c r="PLV60" s="24"/>
      <c r="PLW60" s="24"/>
      <c r="PLX60" s="24"/>
      <c r="PLY60" s="24"/>
      <c r="PLZ60" s="24"/>
      <c r="PMA60" s="24"/>
      <c r="PMB60" s="24"/>
      <c r="PMC60" s="24"/>
      <c r="PMD60" s="24"/>
      <c r="PME60" s="24"/>
      <c r="PMF60" s="24"/>
      <c r="PMG60" s="24"/>
      <c r="PMH60" s="24"/>
      <c r="PMI60" s="24"/>
      <c r="PMJ60" s="24"/>
      <c r="PMK60" s="24"/>
      <c r="PML60" s="24"/>
      <c r="PMM60" s="24"/>
      <c r="PMN60" s="24"/>
      <c r="PMO60" s="24"/>
      <c r="PMP60" s="24"/>
      <c r="PMQ60" s="24"/>
      <c r="PMR60" s="24"/>
      <c r="PMS60" s="24"/>
      <c r="PMT60" s="24"/>
      <c r="PMU60" s="24"/>
      <c r="PMV60" s="24"/>
      <c r="PMW60" s="24"/>
      <c r="PMX60" s="24"/>
      <c r="PMY60" s="24"/>
      <c r="PMZ60" s="24"/>
      <c r="PNA60" s="24"/>
      <c r="PNB60" s="24"/>
      <c r="PNC60" s="24"/>
      <c r="PND60" s="24"/>
      <c r="PNE60" s="24"/>
      <c r="PNF60" s="24"/>
      <c r="PNG60" s="24"/>
      <c r="PNH60" s="24"/>
      <c r="PNI60" s="24"/>
      <c r="PNJ60" s="24"/>
      <c r="PNK60" s="24"/>
      <c r="PNL60" s="24"/>
      <c r="PNM60" s="24"/>
      <c r="PNN60" s="24"/>
      <c r="PNO60" s="24"/>
      <c r="PNP60" s="24"/>
      <c r="PNQ60" s="24"/>
      <c r="PNR60" s="24"/>
      <c r="PNS60" s="24"/>
      <c r="PNT60" s="24"/>
      <c r="PNU60" s="24"/>
      <c r="PNV60" s="24"/>
      <c r="PNW60" s="24"/>
      <c r="PNX60" s="24"/>
      <c r="PNY60" s="24"/>
      <c r="PNZ60" s="24"/>
      <c r="POA60" s="24"/>
      <c r="POB60" s="24"/>
      <c r="POC60" s="24"/>
      <c r="POD60" s="24"/>
      <c r="POE60" s="24"/>
      <c r="POF60" s="24"/>
      <c r="POG60" s="24"/>
      <c r="POH60" s="24"/>
      <c r="POI60" s="24"/>
      <c r="POJ60" s="24"/>
      <c r="POK60" s="24"/>
      <c r="POL60" s="24"/>
      <c r="POM60" s="24"/>
      <c r="PON60" s="24"/>
      <c r="POO60" s="24"/>
      <c r="POP60" s="24"/>
      <c r="POQ60" s="24"/>
      <c r="POR60" s="24"/>
      <c r="POS60" s="24"/>
      <c r="POT60" s="24"/>
      <c r="POU60" s="24"/>
      <c r="POV60" s="24"/>
      <c r="POW60" s="24"/>
      <c r="POX60" s="24"/>
      <c r="POY60" s="24"/>
      <c r="POZ60" s="24"/>
      <c r="PPA60" s="24"/>
      <c r="PPB60" s="24"/>
      <c r="PPC60" s="24"/>
      <c r="PPD60" s="24"/>
      <c r="PPE60" s="24"/>
      <c r="PPF60" s="24"/>
      <c r="PPG60" s="24"/>
      <c r="PPH60" s="24"/>
      <c r="PPI60" s="24"/>
      <c r="PPJ60" s="24"/>
      <c r="PPK60" s="24"/>
      <c r="PPL60" s="24"/>
      <c r="PPM60" s="24"/>
      <c r="PPN60" s="24"/>
      <c r="PPO60" s="24"/>
      <c r="PPP60" s="24"/>
      <c r="PPQ60" s="24"/>
      <c r="PPR60" s="24"/>
      <c r="PPS60" s="24"/>
      <c r="PPT60" s="24"/>
      <c r="PPU60" s="24"/>
      <c r="PPV60" s="24"/>
      <c r="PPW60" s="24"/>
      <c r="PPX60" s="24"/>
      <c r="PPY60" s="24"/>
      <c r="PPZ60" s="24"/>
      <c r="PQA60" s="24"/>
      <c r="PQB60" s="24"/>
      <c r="PQC60" s="24"/>
      <c r="PQD60" s="24"/>
      <c r="PQE60" s="24"/>
      <c r="PQF60" s="24"/>
      <c r="PQG60" s="24"/>
      <c r="PQH60" s="24"/>
      <c r="PQI60" s="24"/>
      <c r="PQJ60" s="24"/>
      <c r="PQK60" s="24"/>
      <c r="PQL60" s="24"/>
      <c r="PQM60" s="24"/>
      <c r="PQN60" s="24"/>
      <c r="PQO60" s="24"/>
      <c r="PQP60" s="24"/>
      <c r="PQQ60" s="24"/>
      <c r="PQR60" s="24"/>
      <c r="PQS60" s="24"/>
      <c r="PQT60" s="24"/>
      <c r="PQU60" s="24"/>
      <c r="PQV60" s="24"/>
      <c r="PQW60" s="24"/>
      <c r="PQX60" s="24"/>
      <c r="PQY60" s="24"/>
      <c r="PQZ60" s="24"/>
      <c r="PRA60" s="24"/>
      <c r="PRB60" s="24"/>
      <c r="PRC60" s="24"/>
      <c r="PRD60" s="24"/>
      <c r="PRE60" s="24"/>
      <c r="PRF60" s="24"/>
      <c r="PRG60" s="24"/>
      <c r="PRH60" s="24"/>
      <c r="PRI60" s="24"/>
      <c r="PRJ60" s="24"/>
      <c r="PRK60" s="24"/>
      <c r="PRL60" s="24"/>
      <c r="PRM60" s="24"/>
      <c r="PRN60" s="24"/>
      <c r="PRO60" s="24"/>
      <c r="PRP60" s="24"/>
      <c r="PRQ60" s="24"/>
      <c r="PRR60" s="24"/>
      <c r="PRS60" s="24"/>
      <c r="PRT60" s="24"/>
      <c r="PRU60" s="24"/>
      <c r="PRV60" s="24"/>
      <c r="PRW60" s="24"/>
      <c r="PRX60" s="24"/>
      <c r="PRY60" s="24"/>
      <c r="PRZ60" s="24"/>
      <c r="PSA60" s="24"/>
      <c r="PSB60" s="24"/>
      <c r="PSC60" s="24"/>
      <c r="PSD60" s="24"/>
      <c r="PSE60" s="24"/>
      <c r="PSF60" s="24"/>
      <c r="PSG60" s="24"/>
      <c r="PSH60" s="24"/>
      <c r="PSI60" s="24"/>
      <c r="PSJ60" s="24"/>
      <c r="PSK60" s="24"/>
      <c r="PSL60" s="24"/>
      <c r="PSM60" s="24"/>
      <c r="PSN60" s="24"/>
      <c r="PSO60" s="24"/>
      <c r="PSP60" s="24"/>
      <c r="PSQ60" s="24"/>
      <c r="PSR60" s="24"/>
      <c r="PSS60" s="24"/>
      <c r="PST60" s="24"/>
      <c r="PSU60" s="24"/>
      <c r="PSV60" s="24"/>
      <c r="PSW60" s="24"/>
      <c r="PSX60" s="24"/>
      <c r="PSY60" s="24"/>
      <c r="PSZ60" s="24"/>
      <c r="PTA60" s="24"/>
      <c r="PTB60" s="24"/>
      <c r="PTC60" s="24"/>
      <c r="PTD60" s="24"/>
      <c r="PTE60" s="24"/>
      <c r="PTF60" s="24"/>
      <c r="PTG60" s="24"/>
      <c r="PTH60" s="24"/>
      <c r="PTI60" s="24"/>
      <c r="PTJ60" s="24"/>
      <c r="PTK60" s="24"/>
      <c r="PTL60" s="24"/>
      <c r="PTM60" s="24"/>
      <c r="PTN60" s="24"/>
      <c r="PTO60" s="24"/>
      <c r="PTP60" s="24"/>
      <c r="PTQ60" s="24"/>
      <c r="PTR60" s="24"/>
      <c r="PTS60" s="24"/>
      <c r="PTT60" s="24"/>
      <c r="PTU60" s="24"/>
      <c r="PTV60" s="24"/>
      <c r="PTW60" s="24"/>
      <c r="PTX60" s="24"/>
      <c r="PTY60" s="24"/>
      <c r="PTZ60" s="24"/>
      <c r="PUA60" s="24"/>
      <c r="PUB60" s="24"/>
      <c r="PUC60" s="24"/>
      <c r="PUD60" s="24"/>
      <c r="PUE60" s="24"/>
      <c r="PUF60" s="24"/>
      <c r="PUG60" s="24"/>
      <c r="PUH60" s="24"/>
      <c r="PUI60" s="24"/>
      <c r="PUJ60" s="24"/>
      <c r="PUK60" s="24"/>
      <c r="PUL60" s="24"/>
      <c r="PUM60" s="24"/>
      <c r="PUN60" s="24"/>
      <c r="PUO60" s="24"/>
      <c r="PUP60" s="24"/>
      <c r="PUQ60" s="24"/>
      <c r="PUR60" s="24"/>
      <c r="PUS60" s="24"/>
      <c r="PUT60" s="24"/>
      <c r="PUU60" s="24"/>
      <c r="PUV60" s="24"/>
      <c r="PUW60" s="24"/>
      <c r="PUX60" s="24"/>
      <c r="PUY60" s="24"/>
      <c r="PUZ60" s="24"/>
      <c r="PVA60" s="24"/>
      <c r="PVB60" s="24"/>
      <c r="PVC60" s="24"/>
      <c r="PVD60" s="24"/>
      <c r="PVE60" s="24"/>
      <c r="PVF60" s="24"/>
      <c r="PVG60" s="24"/>
      <c r="PVH60" s="24"/>
      <c r="PVI60" s="24"/>
      <c r="PVJ60" s="24"/>
      <c r="PVK60" s="24"/>
      <c r="PVL60" s="24"/>
      <c r="PVM60" s="24"/>
      <c r="PVN60" s="24"/>
      <c r="PVO60" s="24"/>
      <c r="PVP60" s="24"/>
      <c r="PVQ60" s="24"/>
      <c r="PVR60" s="24"/>
      <c r="PVS60" s="24"/>
      <c r="PVT60" s="24"/>
      <c r="PVU60" s="24"/>
      <c r="PVV60" s="24"/>
      <c r="PVW60" s="24"/>
      <c r="PVX60" s="24"/>
      <c r="PVY60" s="24"/>
      <c r="PVZ60" s="24"/>
      <c r="PWA60" s="24"/>
      <c r="PWB60" s="24"/>
      <c r="PWC60" s="24"/>
      <c r="PWD60" s="24"/>
      <c r="PWE60" s="24"/>
      <c r="PWF60" s="24"/>
      <c r="PWG60" s="24"/>
      <c r="PWH60" s="24"/>
      <c r="PWI60" s="24"/>
      <c r="PWJ60" s="24"/>
      <c r="PWK60" s="24"/>
      <c r="PWL60" s="24"/>
      <c r="PWM60" s="24"/>
      <c r="PWN60" s="24"/>
      <c r="PWO60" s="24"/>
      <c r="PWP60" s="24"/>
      <c r="PWQ60" s="24"/>
      <c r="PWR60" s="24"/>
      <c r="PWS60" s="24"/>
      <c r="PWT60" s="24"/>
      <c r="PWU60" s="24"/>
      <c r="PWV60" s="24"/>
      <c r="PWW60" s="24"/>
      <c r="PWX60" s="24"/>
      <c r="PWY60" s="24"/>
      <c r="PWZ60" s="24"/>
      <c r="PXA60" s="24"/>
      <c r="PXB60" s="24"/>
      <c r="PXC60" s="24"/>
      <c r="PXD60" s="24"/>
      <c r="PXE60" s="24"/>
      <c r="PXF60" s="24"/>
      <c r="PXG60" s="24"/>
      <c r="PXH60" s="24"/>
      <c r="PXI60" s="24"/>
      <c r="PXJ60" s="24"/>
      <c r="PXK60" s="24"/>
      <c r="PXL60" s="24"/>
      <c r="PXM60" s="24"/>
      <c r="PXN60" s="24"/>
      <c r="PXO60" s="24"/>
      <c r="PXP60" s="24"/>
      <c r="PXQ60" s="24"/>
      <c r="PXR60" s="24"/>
      <c r="PXS60" s="24"/>
      <c r="PXT60" s="24"/>
      <c r="PXU60" s="24"/>
      <c r="PXV60" s="24"/>
      <c r="PXW60" s="24"/>
      <c r="PXX60" s="24"/>
      <c r="PXY60" s="24"/>
      <c r="PXZ60" s="24"/>
      <c r="PYA60" s="24"/>
      <c r="PYB60" s="24"/>
      <c r="PYC60" s="24"/>
      <c r="PYD60" s="24"/>
      <c r="PYE60" s="24"/>
      <c r="PYF60" s="24"/>
      <c r="PYG60" s="24"/>
      <c r="PYH60" s="24"/>
      <c r="PYI60" s="24"/>
      <c r="PYJ60" s="24"/>
      <c r="PYK60" s="24"/>
      <c r="PYL60" s="24"/>
      <c r="PYM60" s="24"/>
      <c r="PYN60" s="24"/>
      <c r="PYO60" s="24"/>
      <c r="PYP60" s="24"/>
      <c r="PYQ60" s="24"/>
      <c r="PYR60" s="24"/>
      <c r="PYS60" s="24"/>
      <c r="PYT60" s="24"/>
      <c r="PYU60" s="24"/>
      <c r="PYV60" s="24"/>
      <c r="PYW60" s="24"/>
      <c r="PYX60" s="24"/>
      <c r="PYY60" s="24"/>
      <c r="PYZ60" s="24"/>
      <c r="PZA60" s="24"/>
      <c r="PZB60" s="24"/>
      <c r="PZC60" s="24"/>
      <c r="PZD60" s="24"/>
      <c r="PZE60" s="24"/>
      <c r="PZF60" s="24"/>
      <c r="PZG60" s="24"/>
      <c r="PZH60" s="24"/>
      <c r="PZI60" s="24"/>
      <c r="PZJ60" s="24"/>
      <c r="PZK60" s="24"/>
      <c r="PZL60" s="24"/>
      <c r="PZM60" s="24"/>
      <c r="PZN60" s="24"/>
      <c r="PZO60" s="24"/>
      <c r="PZP60" s="24"/>
      <c r="PZQ60" s="24"/>
      <c r="PZR60" s="24"/>
      <c r="PZS60" s="24"/>
      <c r="PZT60" s="24"/>
      <c r="PZU60" s="24"/>
      <c r="PZV60" s="24"/>
      <c r="PZW60" s="24"/>
      <c r="PZX60" s="24"/>
      <c r="PZY60" s="24"/>
      <c r="PZZ60" s="24"/>
      <c r="QAA60" s="24"/>
      <c r="QAB60" s="24"/>
      <c r="QAC60" s="24"/>
      <c r="QAD60" s="24"/>
      <c r="QAE60" s="24"/>
      <c r="QAF60" s="24"/>
      <c r="QAG60" s="24"/>
      <c r="QAH60" s="24"/>
      <c r="QAI60" s="24"/>
      <c r="QAJ60" s="24"/>
      <c r="QAK60" s="24"/>
      <c r="QAL60" s="24"/>
      <c r="QAM60" s="24"/>
      <c r="QAN60" s="24"/>
      <c r="QAO60" s="24"/>
      <c r="QAP60" s="24"/>
      <c r="QAQ60" s="24"/>
      <c r="QAR60" s="24"/>
      <c r="QAS60" s="24"/>
      <c r="QAT60" s="24"/>
      <c r="QAU60" s="24"/>
      <c r="QAV60" s="24"/>
      <c r="QAW60" s="24"/>
      <c r="QAX60" s="24"/>
      <c r="QAY60" s="24"/>
      <c r="QAZ60" s="24"/>
      <c r="QBA60" s="24"/>
      <c r="QBB60" s="24"/>
      <c r="QBC60" s="24"/>
      <c r="QBD60" s="24"/>
      <c r="QBE60" s="24"/>
      <c r="QBF60" s="24"/>
      <c r="QBG60" s="24"/>
      <c r="QBH60" s="24"/>
      <c r="QBI60" s="24"/>
      <c r="QBJ60" s="24"/>
      <c r="QBK60" s="24"/>
      <c r="QBL60" s="24"/>
      <c r="QBM60" s="24"/>
      <c r="QBN60" s="24"/>
      <c r="QBO60" s="24"/>
      <c r="QBP60" s="24"/>
      <c r="QBQ60" s="24"/>
      <c r="QBR60" s="24"/>
      <c r="QBS60" s="24"/>
      <c r="QBT60" s="24"/>
      <c r="QBU60" s="24"/>
      <c r="QBV60" s="24"/>
      <c r="QBW60" s="24"/>
      <c r="QBX60" s="24"/>
      <c r="QBY60" s="24"/>
      <c r="QBZ60" s="24"/>
      <c r="QCA60" s="24"/>
      <c r="QCB60" s="24"/>
      <c r="QCC60" s="24"/>
      <c r="QCD60" s="24"/>
      <c r="QCE60" s="24"/>
      <c r="QCF60" s="24"/>
      <c r="QCG60" s="24"/>
      <c r="QCH60" s="24"/>
      <c r="QCI60" s="24"/>
      <c r="QCJ60" s="24"/>
      <c r="QCK60" s="24"/>
      <c r="QCL60" s="24"/>
      <c r="QCM60" s="24"/>
      <c r="QCN60" s="24"/>
      <c r="QCO60" s="24"/>
      <c r="QCP60" s="24"/>
      <c r="QCQ60" s="24"/>
      <c r="QCR60" s="24"/>
      <c r="QCS60" s="24"/>
      <c r="QCT60" s="24"/>
      <c r="QCU60" s="24"/>
      <c r="QCV60" s="24"/>
      <c r="QCW60" s="24"/>
      <c r="QCX60" s="24"/>
      <c r="QCY60" s="24"/>
      <c r="QCZ60" s="24"/>
      <c r="QDA60" s="24"/>
      <c r="QDB60" s="24"/>
      <c r="QDC60" s="24"/>
      <c r="QDD60" s="24"/>
      <c r="QDE60" s="24"/>
      <c r="QDF60" s="24"/>
      <c r="QDG60" s="24"/>
      <c r="QDH60" s="24"/>
      <c r="QDI60" s="24"/>
      <c r="QDJ60" s="24"/>
      <c r="QDK60" s="24"/>
      <c r="QDL60" s="24"/>
      <c r="QDM60" s="24"/>
      <c r="QDN60" s="24"/>
      <c r="QDO60" s="24"/>
      <c r="QDP60" s="24"/>
      <c r="QDQ60" s="24"/>
      <c r="QDR60" s="24"/>
      <c r="QDS60" s="24"/>
      <c r="QDT60" s="24"/>
      <c r="QDU60" s="24"/>
      <c r="QDV60" s="24"/>
      <c r="QDW60" s="24"/>
      <c r="QDX60" s="24"/>
      <c r="QDY60" s="24"/>
      <c r="QDZ60" s="24"/>
      <c r="QEA60" s="24"/>
      <c r="QEB60" s="24"/>
      <c r="QEC60" s="24"/>
      <c r="QED60" s="24"/>
      <c r="QEE60" s="24"/>
      <c r="QEF60" s="24"/>
      <c r="QEG60" s="24"/>
      <c r="QEH60" s="24"/>
      <c r="QEI60" s="24"/>
      <c r="QEJ60" s="24"/>
      <c r="QEK60" s="24"/>
      <c r="QEL60" s="24"/>
      <c r="QEM60" s="24"/>
      <c r="QEN60" s="24"/>
      <c r="QEO60" s="24"/>
      <c r="QEP60" s="24"/>
      <c r="QEQ60" s="24"/>
      <c r="QER60" s="24"/>
      <c r="QES60" s="24"/>
      <c r="QET60" s="24"/>
      <c r="QEU60" s="24"/>
      <c r="QEV60" s="24"/>
      <c r="QEW60" s="24"/>
      <c r="QEX60" s="24"/>
      <c r="QEY60" s="24"/>
      <c r="QEZ60" s="24"/>
      <c r="QFA60" s="24"/>
      <c r="QFB60" s="24"/>
      <c r="QFC60" s="24"/>
      <c r="QFD60" s="24"/>
      <c r="QFE60" s="24"/>
      <c r="QFF60" s="24"/>
      <c r="QFG60" s="24"/>
      <c r="QFH60" s="24"/>
      <c r="QFI60" s="24"/>
      <c r="QFJ60" s="24"/>
      <c r="QFK60" s="24"/>
      <c r="QFL60" s="24"/>
      <c r="QFM60" s="24"/>
      <c r="QFN60" s="24"/>
      <c r="QFO60" s="24"/>
      <c r="QFP60" s="24"/>
      <c r="QFQ60" s="24"/>
      <c r="QFR60" s="24"/>
      <c r="QFS60" s="24"/>
      <c r="QFT60" s="24"/>
      <c r="QFU60" s="24"/>
      <c r="QFV60" s="24"/>
      <c r="QFW60" s="24"/>
      <c r="QFX60" s="24"/>
      <c r="QFY60" s="24"/>
      <c r="QFZ60" s="24"/>
      <c r="QGA60" s="24"/>
      <c r="QGB60" s="24"/>
      <c r="QGC60" s="24"/>
      <c r="QGD60" s="24"/>
      <c r="QGE60" s="24"/>
      <c r="QGF60" s="24"/>
      <c r="QGG60" s="24"/>
      <c r="QGH60" s="24"/>
      <c r="QGI60" s="24"/>
      <c r="QGJ60" s="24"/>
      <c r="QGK60" s="24"/>
      <c r="QGL60" s="24"/>
      <c r="QGM60" s="24"/>
      <c r="QGN60" s="24"/>
      <c r="QGO60" s="24"/>
      <c r="QGP60" s="24"/>
      <c r="QGQ60" s="24"/>
      <c r="QGR60" s="24"/>
      <c r="QGS60" s="24"/>
      <c r="QGT60" s="24"/>
      <c r="QGU60" s="24"/>
      <c r="QGV60" s="24"/>
      <c r="QGW60" s="24"/>
      <c r="QGX60" s="24"/>
      <c r="QGY60" s="24"/>
      <c r="QGZ60" s="24"/>
      <c r="QHA60" s="24"/>
      <c r="QHB60" s="24"/>
      <c r="QHC60" s="24"/>
      <c r="QHD60" s="24"/>
      <c r="QHE60" s="24"/>
      <c r="QHF60" s="24"/>
      <c r="QHG60" s="24"/>
      <c r="QHH60" s="24"/>
      <c r="QHI60" s="24"/>
      <c r="QHJ60" s="24"/>
      <c r="QHK60" s="24"/>
      <c r="QHL60" s="24"/>
      <c r="QHM60" s="24"/>
      <c r="QHN60" s="24"/>
      <c r="QHO60" s="24"/>
      <c r="QHP60" s="24"/>
      <c r="QHQ60" s="24"/>
      <c r="QHR60" s="24"/>
      <c r="QHS60" s="24"/>
      <c r="QHT60" s="24"/>
      <c r="QHU60" s="24"/>
      <c r="QHV60" s="24"/>
      <c r="QHW60" s="24"/>
      <c r="QHX60" s="24"/>
      <c r="QHY60" s="24"/>
      <c r="QHZ60" s="24"/>
      <c r="QIA60" s="24"/>
      <c r="QIB60" s="24"/>
      <c r="QIC60" s="24"/>
      <c r="QID60" s="24"/>
      <c r="QIE60" s="24"/>
      <c r="QIF60" s="24"/>
      <c r="QIG60" s="24"/>
      <c r="QIH60" s="24"/>
      <c r="QII60" s="24"/>
      <c r="QIJ60" s="24"/>
      <c r="QIK60" s="24"/>
      <c r="QIL60" s="24"/>
      <c r="QIM60" s="24"/>
      <c r="QIN60" s="24"/>
      <c r="QIO60" s="24"/>
      <c r="QIP60" s="24"/>
      <c r="QIQ60" s="24"/>
      <c r="QIR60" s="24"/>
      <c r="QIS60" s="24"/>
      <c r="QIT60" s="24"/>
      <c r="QIU60" s="24"/>
      <c r="QIV60" s="24"/>
      <c r="QIW60" s="24"/>
      <c r="QIX60" s="24"/>
      <c r="QIY60" s="24"/>
      <c r="QIZ60" s="24"/>
      <c r="QJA60" s="24"/>
      <c r="QJB60" s="24"/>
      <c r="QJC60" s="24"/>
      <c r="QJD60" s="24"/>
      <c r="QJE60" s="24"/>
      <c r="QJF60" s="24"/>
      <c r="QJG60" s="24"/>
      <c r="QJH60" s="24"/>
      <c r="QJI60" s="24"/>
      <c r="QJJ60" s="24"/>
      <c r="QJK60" s="24"/>
      <c r="QJL60" s="24"/>
      <c r="QJM60" s="24"/>
      <c r="QJN60" s="24"/>
      <c r="QJO60" s="24"/>
      <c r="QJP60" s="24"/>
      <c r="QJQ60" s="24"/>
      <c r="QJR60" s="24"/>
      <c r="QJS60" s="24"/>
      <c r="QJT60" s="24"/>
      <c r="QJU60" s="24"/>
      <c r="QJV60" s="24"/>
      <c r="QJW60" s="24"/>
      <c r="QJX60" s="24"/>
      <c r="QJY60" s="24"/>
      <c r="QJZ60" s="24"/>
      <c r="QKA60" s="24"/>
      <c r="QKB60" s="24"/>
      <c r="QKC60" s="24"/>
      <c r="QKD60" s="24"/>
      <c r="QKE60" s="24"/>
      <c r="QKF60" s="24"/>
      <c r="QKG60" s="24"/>
      <c r="QKH60" s="24"/>
      <c r="QKI60" s="24"/>
      <c r="QKJ60" s="24"/>
      <c r="QKK60" s="24"/>
      <c r="QKL60" s="24"/>
      <c r="QKM60" s="24"/>
      <c r="QKN60" s="24"/>
      <c r="QKO60" s="24"/>
      <c r="QKP60" s="24"/>
      <c r="QKQ60" s="24"/>
      <c r="QKR60" s="24"/>
      <c r="QKS60" s="24"/>
      <c r="QKT60" s="24"/>
      <c r="QKU60" s="24"/>
      <c r="QKV60" s="24"/>
      <c r="QKW60" s="24"/>
      <c r="QKX60" s="24"/>
      <c r="QKY60" s="24"/>
      <c r="QKZ60" s="24"/>
      <c r="QLA60" s="24"/>
      <c r="QLB60" s="24"/>
      <c r="QLC60" s="24"/>
      <c r="QLD60" s="24"/>
      <c r="QLE60" s="24"/>
      <c r="QLF60" s="24"/>
      <c r="QLG60" s="24"/>
      <c r="QLH60" s="24"/>
      <c r="QLI60" s="24"/>
      <c r="QLJ60" s="24"/>
      <c r="QLK60" s="24"/>
      <c r="QLL60" s="24"/>
      <c r="QLM60" s="24"/>
      <c r="QLN60" s="24"/>
      <c r="QLO60" s="24"/>
      <c r="QLP60" s="24"/>
      <c r="QLQ60" s="24"/>
      <c r="QLR60" s="24"/>
      <c r="QLS60" s="24"/>
      <c r="QLT60" s="24"/>
      <c r="QLU60" s="24"/>
      <c r="QLV60" s="24"/>
      <c r="QLW60" s="24"/>
      <c r="QLX60" s="24"/>
      <c r="QLY60" s="24"/>
      <c r="QLZ60" s="24"/>
      <c r="QMA60" s="24"/>
      <c r="QMB60" s="24"/>
      <c r="QMC60" s="24"/>
      <c r="QMD60" s="24"/>
      <c r="QME60" s="24"/>
      <c r="QMF60" s="24"/>
      <c r="QMG60" s="24"/>
      <c r="QMH60" s="24"/>
      <c r="QMI60" s="24"/>
      <c r="QMJ60" s="24"/>
      <c r="QMK60" s="24"/>
      <c r="QML60" s="24"/>
      <c r="QMM60" s="24"/>
      <c r="QMN60" s="24"/>
      <c r="QMO60" s="24"/>
      <c r="QMP60" s="24"/>
      <c r="QMQ60" s="24"/>
      <c r="QMR60" s="24"/>
      <c r="QMS60" s="24"/>
      <c r="QMT60" s="24"/>
      <c r="QMU60" s="24"/>
      <c r="QMV60" s="24"/>
      <c r="QMW60" s="24"/>
      <c r="QMX60" s="24"/>
      <c r="QMY60" s="24"/>
      <c r="QMZ60" s="24"/>
      <c r="QNA60" s="24"/>
      <c r="QNB60" s="24"/>
      <c r="QNC60" s="24"/>
      <c r="QND60" s="24"/>
      <c r="QNE60" s="24"/>
      <c r="QNF60" s="24"/>
      <c r="QNG60" s="24"/>
      <c r="QNH60" s="24"/>
      <c r="QNI60" s="24"/>
      <c r="QNJ60" s="24"/>
      <c r="QNK60" s="24"/>
      <c r="QNL60" s="24"/>
      <c r="QNM60" s="24"/>
      <c r="QNN60" s="24"/>
      <c r="QNO60" s="24"/>
      <c r="QNP60" s="24"/>
      <c r="QNQ60" s="24"/>
      <c r="QNR60" s="24"/>
      <c r="QNS60" s="24"/>
      <c r="QNT60" s="24"/>
      <c r="QNU60" s="24"/>
      <c r="QNV60" s="24"/>
      <c r="QNW60" s="24"/>
      <c r="QNX60" s="24"/>
      <c r="QNY60" s="24"/>
      <c r="QNZ60" s="24"/>
      <c r="QOA60" s="24"/>
      <c r="QOB60" s="24"/>
      <c r="QOC60" s="24"/>
      <c r="QOD60" s="24"/>
      <c r="QOE60" s="24"/>
      <c r="QOF60" s="24"/>
      <c r="QOG60" s="24"/>
      <c r="QOH60" s="24"/>
      <c r="QOI60" s="24"/>
      <c r="QOJ60" s="24"/>
      <c r="QOK60" s="24"/>
      <c r="QOL60" s="24"/>
      <c r="QOM60" s="24"/>
      <c r="QON60" s="24"/>
      <c r="QOO60" s="24"/>
      <c r="QOP60" s="24"/>
      <c r="QOQ60" s="24"/>
      <c r="QOR60" s="24"/>
      <c r="QOS60" s="24"/>
      <c r="QOT60" s="24"/>
      <c r="QOU60" s="24"/>
      <c r="QOV60" s="24"/>
      <c r="QOW60" s="24"/>
      <c r="QOX60" s="24"/>
      <c r="QOY60" s="24"/>
      <c r="QOZ60" s="24"/>
      <c r="QPA60" s="24"/>
      <c r="QPB60" s="24"/>
      <c r="QPC60" s="24"/>
      <c r="QPD60" s="24"/>
      <c r="QPE60" s="24"/>
      <c r="QPF60" s="24"/>
      <c r="QPG60" s="24"/>
      <c r="QPH60" s="24"/>
      <c r="QPI60" s="24"/>
      <c r="QPJ60" s="24"/>
      <c r="QPK60" s="24"/>
      <c r="QPL60" s="24"/>
      <c r="QPM60" s="24"/>
      <c r="QPN60" s="24"/>
      <c r="QPO60" s="24"/>
      <c r="QPP60" s="24"/>
      <c r="QPQ60" s="24"/>
      <c r="QPR60" s="24"/>
      <c r="QPS60" s="24"/>
      <c r="QPT60" s="24"/>
      <c r="QPU60" s="24"/>
      <c r="QPV60" s="24"/>
      <c r="QPW60" s="24"/>
      <c r="QPX60" s="24"/>
      <c r="QPY60" s="24"/>
      <c r="QPZ60" s="24"/>
      <c r="QQA60" s="24"/>
      <c r="QQB60" s="24"/>
      <c r="QQC60" s="24"/>
      <c r="QQD60" s="24"/>
      <c r="QQE60" s="24"/>
      <c r="QQF60" s="24"/>
      <c r="QQG60" s="24"/>
      <c r="QQH60" s="24"/>
      <c r="QQI60" s="24"/>
      <c r="QQJ60" s="24"/>
      <c r="QQK60" s="24"/>
      <c r="QQL60" s="24"/>
      <c r="QQM60" s="24"/>
      <c r="QQN60" s="24"/>
      <c r="QQO60" s="24"/>
      <c r="QQP60" s="24"/>
      <c r="QQQ60" s="24"/>
      <c r="QQR60" s="24"/>
      <c r="QQS60" s="24"/>
      <c r="QQT60" s="24"/>
      <c r="QQU60" s="24"/>
      <c r="QQV60" s="24"/>
      <c r="QQW60" s="24"/>
      <c r="QQX60" s="24"/>
      <c r="QQY60" s="24"/>
      <c r="QQZ60" s="24"/>
      <c r="QRA60" s="24"/>
      <c r="QRB60" s="24"/>
      <c r="QRC60" s="24"/>
      <c r="QRD60" s="24"/>
      <c r="QRE60" s="24"/>
      <c r="QRF60" s="24"/>
      <c r="QRG60" s="24"/>
      <c r="QRH60" s="24"/>
      <c r="QRI60" s="24"/>
      <c r="QRJ60" s="24"/>
      <c r="QRK60" s="24"/>
      <c r="QRL60" s="24"/>
      <c r="QRM60" s="24"/>
      <c r="QRN60" s="24"/>
      <c r="QRO60" s="24"/>
      <c r="QRP60" s="24"/>
      <c r="QRQ60" s="24"/>
      <c r="QRR60" s="24"/>
      <c r="QRS60" s="24"/>
      <c r="QRT60" s="24"/>
      <c r="QRU60" s="24"/>
      <c r="QRV60" s="24"/>
      <c r="QRW60" s="24"/>
      <c r="QRX60" s="24"/>
      <c r="QRY60" s="24"/>
      <c r="QRZ60" s="24"/>
      <c r="QSA60" s="24"/>
      <c r="QSB60" s="24"/>
      <c r="QSC60" s="24"/>
      <c r="QSD60" s="24"/>
      <c r="QSE60" s="24"/>
      <c r="QSF60" s="24"/>
      <c r="QSG60" s="24"/>
      <c r="QSH60" s="24"/>
      <c r="QSI60" s="24"/>
      <c r="QSJ60" s="24"/>
      <c r="QSK60" s="24"/>
      <c r="QSL60" s="24"/>
      <c r="QSM60" s="24"/>
      <c r="QSN60" s="24"/>
      <c r="QSO60" s="24"/>
      <c r="QSP60" s="24"/>
      <c r="QSQ60" s="24"/>
      <c r="QSR60" s="24"/>
      <c r="QSS60" s="24"/>
      <c r="QST60" s="24"/>
      <c r="QSU60" s="24"/>
      <c r="QSV60" s="24"/>
      <c r="QSW60" s="24"/>
      <c r="QSX60" s="24"/>
      <c r="QSY60" s="24"/>
      <c r="QSZ60" s="24"/>
      <c r="QTA60" s="24"/>
      <c r="QTB60" s="24"/>
      <c r="QTC60" s="24"/>
      <c r="QTD60" s="24"/>
      <c r="QTE60" s="24"/>
      <c r="QTF60" s="24"/>
      <c r="QTG60" s="24"/>
      <c r="QTH60" s="24"/>
      <c r="QTI60" s="24"/>
      <c r="QTJ60" s="24"/>
      <c r="QTK60" s="24"/>
      <c r="QTL60" s="24"/>
      <c r="QTM60" s="24"/>
      <c r="QTN60" s="24"/>
      <c r="QTO60" s="24"/>
      <c r="QTP60" s="24"/>
      <c r="QTQ60" s="24"/>
      <c r="QTR60" s="24"/>
      <c r="QTS60" s="24"/>
      <c r="QTT60" s="24"/>
      <c r="QTU60" s="24"/>
      <c r="QTV60" s="24"/>
      <c r="QTW60" s="24"/>
      <c r="QTX60" s="24"/>
      <c r="QTY60" s="24"/>
      <c r="QTZ60" s="24"/>
      <c r="QUA60" s="24"/>
      <c r="QUB60" s="24"/>
      <c r="QUC60" s="24"/>
      <c r="QUD60" s="24"/>
      <c r="QUE60" s="24"/>
      <c r="QUF60" s="24"/>
      <c r="QUG60" s="24"/>
      <c r="QUH60" s="24"/>
      <c r="QUI60" s="24"/>
      <c r="QUJ60" s="24"/>
      <c r="QUK60" s="24"/>
      <c r="QUL60" s="24"/>
      <c r="QUM60" s="24"/>
      <c r="QUN60" s="24"/>
      <c r="QUO60" s="24"/>
      <c r="QUP60" s="24"/>
      <c r="QUQ60" s="24"/>
      <c r="QUR60" s="24"/>
      <c r="QUS60" s="24"/>
      <c r="QUT60" s="24"/>
      <c r="QUU60" s="24"/>
      <c r="QUV60" s="24"/>
      <c r="QUW60" s="24"/>
      <c r="QUX60" s="24"/>
      <c r="QUY60" s="24"/>
      <c r="QUZ60" s="24"/>
      <c r="QVA60" s="24"/>
      <c r="QVB60" s="24"/>
      <c r="QVC60" s="24"/>
      <c r="QVD60" s="24"/>
      <c r="QVE60" s="24"/>
      <c r="QVF60" s="24"/>
      <c r="QVG60" s="24"/>
      <c r="QVH60" s="24"/>
      <c r="QVI60" s="24"/>
      <c r="QVJ60" s="24"/>
      <c r="QVK60" s="24"/>
      <c r="QVL60" s="24"/>
      <c r="QVM60" s="24"/>
      <c r="QVN60" s="24"/>
      <c r="QVO60" s="24"/>
      <c r="QVP60" s="24"/>
      <c r="QVQ60" s="24"/>
      <c r="QVR60" s="24"/>
      <c r="QVS60" s="24"/>
      <c r="QVT60" s="24"/>
      <c r="QVU60" s="24"/>
      <c r="QVV60" s="24"/>
      <c r="QVW60" s="24"/>
      <c r="QVX60" s="24"/>
      <c r="QVY60" s="24"/>
      <c r="QVZ60" s="24"/>
      <c r="QWA60" s="24"/>
      <c r="QWB60" s="24"/>
      <c r="QWC60" s="24"/>
      <c r="QWD60" s="24"/>
      <c r="QWE60" s="24"/>
      <c r="QWF60" s="24"/>
      <c r="QWG60" s="24"/>
      <c r="QWH60" s="24"/>
      <c r="QWI60" s="24"/>
      <c r="QWJ60" s="24"/>
      <c r="QWK60" s="24"/>
      <c r="QWL60" s="24"/>
      <c r="QWM60" s="24"/>
      <c r="QWN60" s="24"/>
      <c r="QWO60" s="24"/>
      <c r="QWP60" s="24"/>
      <c r="QWQ60" s="24"/>
      <c r="QWR60" s="24"/>
      <c r="QWS60" s="24"/>
      <c r="QWT60" s="24"/>
      <c r="QWU60" s="24"/>
      <c r="QWV60" s="24"/>
      <c r="QWW60" s="24"/>
      <c r="QWX60" s="24"/>
      <c r="QWY60" s="24"/>
      <c r="QWZ60" s="24"/>
      <c r="QXA60" s="24"/>
      <c r="QXB60" s="24"/>
      <c r="QXC60" s="24"/>
      <c r="QXD60" s="24"/>
      <c r="QXE60" s="24"/>
      <c r="QXF60" s="24"/>
      <c r="QXG60" s="24"/>
      <c r="QXH60" s="24"/>
      <c r="QXI60" s="24"/>
      <c r="QXJ60" s="24"/>
      <c r="QXK60" s="24"/>
      <c r="QXL60" s="24"/>
      <c r="QXM60" s="24"/>
      <c r="QXN60" s="24"/>
      <c r="QXO60" s="24"/>
      <c r="QXP60" s="24"/>
      <c r="QXQ60" s="24"/>
      <c r="QXR60" s="24"/>
      <c r="QXS60" s="24"/>
      <c r="QXT60" s="24"/>
      <c r="QXU60" s="24"/>
      <c r="QXV60" s="24"/>
      <c r="QXW60" s="24"/>
      <c r="QXX60" s="24"/>
      <c r="QXY60" s="24"/>
      <c r="QXZ60" s="24"/>
      <c r="QYA60" s="24"/>
      <c r="QYB60" s="24"/>
      <c r="QYC60" s="24"/>
      <c r="QYD60" s="24"/>
      <c r="QYE60" s="24"/>
      <c r="QYF60" s="24"/>
      <c r="QYG60" s="24"/>
      <c r="QYH60" s="24"/>
      <c r="QYI60" s="24"/>
      <c r="QYJ60" s="24"/>
      <c r="QYK60" s="24"/>
      <c r="QYL60" s="24"/>
      <c r="QYM60" s="24"/>
      <c r="QYN60" s="24"/>
      <c r="QYO60" s="24"/>
      <c r="QYP60" s="24"/>
      <c r="QYQ60" s="24"/>
      <c r="QYR60" s="24"/>
      <c r="QYS60" s="24"/>
      <c r="QYT60" s="24"/>
      <c r="QYU60" s="24"/>
      <c r="QYV60" s="24"/>
      <c r="QYW60" s="24"/>
      <c r="QYX60" s="24"/>
      <c r="QYY60" s="24"/>
      <c r="QYZ60" s="24"/>
      <c r="QZA60" s="24"/>
      <c r="QZB60" s="24"/>
      <c r="QZC60" s="24"/>
      <c r="QZD60" s="24"/>
      <c r="QZE60" s="24"/>
      <c r="QZF60" s="24"/>
      <c r="QZG60" s="24"/>
      <c r="QZH60" s="24"/>
      <c r="QZI60" s="24"/>
      <c r="QZJ60" s="24"/>
      <c r="QZK60" s="24"/>
      <c r="QZL60" s="24"/>
      <c r="QZM60" s="24"/>
      <c r="QZN60" s="24"/>
      <c r="QZO60" s="24"/>
      <c r="QZP60" s="24"/>
      <c r="QZQ60" s="24"/>
      <c r="QZR60" s="24"/>
      <c r="QZS60" s="24"/>
      <c r="QZT60" s="24"/>
      <c r="QZU60" s="24"/>
      <c r="QZV60" s="24"/>
      <c r="QZW60" s="24"/>
      <c r="QZX60" s="24"/>
      <c r="QZY60" s="24"/>
      <c r="QZZ60" s="24"/>
      <c r="RAA60" s="24"/>
      <c r="RAB60" s="24"/>
      <c r="RAC60" s="24"/>
      <c r="RAD60" s="24"/>
      <c r="RAE60" s="24"/>
      <c r="RAF60" s="24"/>
      <c r="RAG60" s="24"/>
      <c r="RAH60" s="24"/>
      <c r="RAI60" s="24"/>
      <c r="RAJ60" s="24"/>
      <c r="RAK60" s="24"/>
      <c r="RAL60" s="24"/>
      <c r="RAM60" s="24"/>
      <c r="RAN60" s="24"/>
      <c r="RAO60" s="24"/>
      <c r="RAP60" s="24"/>
      <c r="RAQ60" s="24"/>
      <c r="RAR60" s="24"/>
      <c r="RAS60" s="24"/>
      <c r="RAT60" s="24"/>
      <c r="RAU60" s="24"/>
      <c r="RAV60" s="24"/>
      <c r="RAW60" s="24"/>
      <c r="RAX60" s="24"/>
      <c r="RAY60" s="24"/>
      <c r="RAZ60" s="24"/>
      <c r="RBA60" s="24"/>
      <c r="RBB60" s="24"/>
      <c r="RBC60" s="24"/>
      <c r="RBD60" s="24"/>
      <c r="RBE60" s="24"/>
      <c r="RBF60" s="24"/>
      <c r="RBG60" s="24"/>
      <c r="RBH60" s="24"/>
      <c r="RBI60" s="24"/>
      <c r="RBJ60" s="24"/>
      <c r="RBK60" s="24"/>
      <c r="RBL60" s="24"/>
      <c r="RBM60" s="24"/>
      <c r="RBN60" s="24"/>
      <c r="RBO60" s="24"/>
      <c r="RBP60" s="24"/>
      <c r="RBQ60" s="24"/>
      <c r="RBR60" s="24"/>
      <c r="RBS60" s="24"/>
      <c r="RBT60" s="24"/>
      <c r="RBU60" s="24"/>
      <c r="RBV60" s="24"/>
      <c r="RBW60" s="24"/>
      <c r="RBX60" s="24"/>
      <c r="RBY60" s="24"/>
      <c r="RBZ60" s="24"/>
      <c r="RCA60" s="24"/>
      <c r="RCB60" s="24"/>
      <c r="RCC60" s="24"/>
      <c r="RCD60" s="24"/>
      <c r="RCE60" s="24"/>
      <c r="RCF60" s="24"/>
      <c r="RCG60" s="24"/>
      <c r="RCH60" s="24"/>
      <c r="RCI60" s="24"/>
      <c r="RCJ60" s="24"/>
      <c r="RCK60" s="24"/>
      <c r="RCL60" s="24"/>
      <c r="RCM60" s="24"/>
      <c r="RCN60" s="24"/>
      <c r="RCO60" s="24"/>
      <c r="RCP60" s="24"/>
      <c r="RCQ60" s="24"/>
      <c r="RCR60" s="24"/>
      <c r="RCS60" s="24"/>
      <c r="RCT60" s="24"/>
      <c r="RCU60" s="24"/>
      <c r="RCV60" s="24"/>
      <c r="RCW60" s="24"/>
      <c r="RCX60" s="24"/>
      <c r="RCY60" s="24"/>
      <c r="RCZ60" s="24"/>
      <c r="RDA60" s="24"/>
      <c r="RDB60" s="24"/>
      <c r="RDC60" s="24"/>
      <c r="RDD60" s="24"/>
      <c r="RDE60" s="24"/>
      <c r="RDF60" s="24"/>
      <c r="RDG60" s="24"/>
      <c r="RDH60" s="24"/>
      <c r="RDI60" s="24"/>
      <c r="RDJ60" s="24"/>
      <c r="RDK60" s="24"/>
      <c r="RDL60" s="24"/>
      <c r="RDM60" s="24"/>
      <c r="RDN60" s="24"/>
      <c r="RDO60" s="24"/>
      <c r="RDP60" s="24"/>
      <c r="RDQ60" s="24"/>
      <c r="RDR60" s="24"/>
      <c r="RDS60" s="24"/>
      <c r="RDT60" s="24"/>
      <c r="RDU60" s="24"/>
      <c r="RDV60" s="24"/>
      <c r="RDW60" s="24"/>
      <c r="RDX60" s="24"/>
      <c r="RDY60" s="24"/>
      <c r="RDZ60" s="24"/>
      <c r="REA60" s="24"/>
      <c r="REB60" s="24"/>
      <c r="REC60" s="24"/>
      <c r="RED60" s="24"/>
      <c r="REE60" s="24"/>
      <c r="REF60" s="24"/>
      <c r="REG60" s="24"/>
      <c r="REH60" s="24"/>
      <c r="REI60" s="24"/>
      <c r="REJ60" s="24"/>
      <c r="REK60" s="24"/>
      <c r="REL60" s="24"/>
      <c r="REM60" s="24"/>
      <c r="REN60" s="24"/>
      <c r="REO60" s="24"/>
      <c r="REP60" s="24"/>
      <c r="REQ60" s="24"/>
      <c r="RER60" s="24"/>
      <c r="RES60" s="24"/>
      <c r="RET60" s="24"/>
      <c r="REU60" s="24"/>
      <c r="REV60" s="24"/>
      <c r="REW60" s="24"/>
      <c r="REX60" s="24"/>
      <c r="REY60" s="24"/>
      <c r="REZ60" s="24"/>
      <c r="RFA60" s="24"/>
      <c r="RFB60" s="24"/>
      <c r="RFC60" s="24"/>
      <c r="RFD60" s="24"/>
      <c r="RFE60" s="24"/>
      <c r="RFF60" s="24"/>
      <c r="RFG60" s="24"/>
      <c r="RFH60" s="24"/>
      <c r="RFI60" s="24"/>
      <c r="RFJ60" s="24"/>
      <c r="RFK60" s="24"/>
      <c r="RFL60" s="24"/>
      <c r="RFM60" s="24"/>
      <c r="RFN60" s="24"/>
      <c r="RFO60" s="24"/>
      <c r="RFP60" s="24"/>
      <c r="RFQ60" s="24"/>
      <c r="RFR60" s="24"/>
      <c r="RFS60" s="24"/>
      <c r="RFT60" s="24"/>
      <c r="RFU60" s="24"/>
      <c r="RFV60" s="24"/>
      <c r="RFW60" s="24"/>
      <c r="RFX60" s="24"/>
      <c r="RFY60" s="24"/>
      <c r="RFZ60" s="24"/>
      <c r="RGA60" s="24"/>
      <c r="RGB60" s="24"/>
      <c r="RGC60" s="24"/>
      <c r="RGD60" s="24"/>
      <c r="RGE60" s="24"/>
      <c r="RGF60" s="24"/>
      <c r="RGG60" s="24"/>
      <c r="RGH60" s="24"/>
      <c r="RGI60" s="24"/>
      <c r="RGJ60" s="24"/>
      <c r="RGK60" s="24"/>
      <c r="RGL60" s="24"/>
      <c r="RGM60" s="24"/>
      <c r="RGN60" s="24"/>
      <c r="RGO60" s="24"/>
      <c r="RGP60" s="24"/>
      <c r="RGQ60" s="24"/>
      <c r="RGR60" s="24"/>
      <c r="RGS60" s="24"/>
      <c r="RGT60" s="24"/>
      <c r="RGU60" s="24"/>
      <c r="RGV60" s="24"/>
      <c r="RGW60" s="24"/>
      <c r="RGX60" s="24"/>
      <c r="RGY60" s="24"/>
      <c r="RGZ60" s="24"/>
      <c r="RHA60" s="24"/>
      <c r="RHB60" s="24"/>
      <c r="RHC60" s="24"/>
      <c r="RHD60" s="24"/>
      <c r="RHE60" s="24"/>
      <c r="RHF60" s="24"/>
      <c r="RHG60" s="24"/>
      <c r="RHH60" s="24"/>
      <c r="RHI60" s="24"/>
      <c r="RHJ60" s="24"/>
      <c r="RHK60" s="24"/>
      <c r="RHL60" s="24"/>
      <c r="RHM60" s="24"/>
      <c r="RHN60" s="24"/>
      <c r="RHO60" s="24"/>
      <c r="RHP60" s="24"/>
      <c r="RHQ60" s="24"/>
      <c r="RHR60" s="24"/>
      <c r="RHS60" s="24"/>
      <c r="RHT60" s="24"/>
      <c r="RHU60" s="24"/>
      <c r="RHV60" s="24"/>
      <c r="RHW60" s="24"/>
      <c r="RHX60" s="24"/>
      <c r="RHY60" s="24"/>
      <c r="RHZ60" s="24"/>
      <c r="RIA60" s="24"/>
      <c r="RIB60" s="24"/>
      <c r="RIC60" s="24"/>
      <c r="RID60" s="24"/>
      <c r="RIE60" s="24"/>
      <c r="RIF60" s="24"/>
      <c r="RIG60" s="24"/>
      <c r="RIH60" s="24"/>
      <c r="RII60" s="24"/>
      <c r="RIJ60" s="24"/>
      <c r="RIK60" s="24"/>
      <c r="RIL60" s="24"/>
      <c r="RIM60" s="24"/>
      <c r="RIN60" s="24"/>
      <c r="RIO60" s="24"/>
      <c r="RIP60" s="24"/>
      <c r="RIQ60" s="24"/>
      <c r="RIR60" s="24"/>
      <c r="RIS60" s="24"/>
      <c r="RIT60" s="24"/>
      <c r="RIU60" s="24"/>
      <c r="RIV60" s="24"/>
      <c r="RIW60" s="24"/>
      <c r="RIX60" s="24"/>
      <c r="RIY60" s="24"/>
      <c r="RIZ60" s="24"/>
      <c r="RJA60" s="24"/>
      <c r="RJB60" s="24"/>
      <c r="RJC60" s="24"/>
      <c r="RJD60" s="24"/>
      <c r="RJE60" s="24"/>
      <c r="RJF60" s="24"/>
      <c r="RJG60" s="24"/>
      <c r="RJH60" s="24"/>
      <c r="RJI60" s="24"/>
      <c r="RJJ60" s="24"/>
      <c r="RJK60" s="24"/>
      <c r="RJL60" s="24"/>
      <c r="RJM60" s="24"/>
      <c r="RJN60" s="24"/>
      <c r="RJO60" s="24"/>
      <c r="RJP60" s="24"/>
      <c r="RJQ60" s="24"/>
      <c r="RJR60" s="24"/>
      <c r="RJS60" s="24"/>
      <c r="RJT60" s="24"/>
      <c r="RJU60" s="24"/>
      <c r="RJV60" s="24"/>
      <c r="RJW60" s="24"/>
      <c r="RJX60" s="24"/>
      <c r="RJY60" s="24"/>
      <c r="RJZ60" s="24"/>
      <c r="RKA60" s="24"/>
      <c r="RKB60" s="24"/>
      <c r="RKC60" s="24"/>
      <c r="RKD60" s="24"/>
      <c r="RKE60" s="24"/>
      <c r="RKF60" s="24"/>
      <c r="RKG60" s="24"/>
      <c r="RKH60" s="24"/>
      <c r="RKI60" s="24"/>
      <c r="RKJ60" s="24"/>
      <c r="RKK60" s="24"/>
      <c r="RKL60" s="24"/>
      <c r="RKM60" s="24"/>
      <c r="RKN60" s="24"/>
      <c r="RKO60" s="24"/>
      <c r="RKP60" s="24"/>
      <c r="RKQ60" s="24"/>
      <c r="RKR60" s="24"/>
      <c r="RKS60" s="24"/>
      <c r="RKT60" s="24"/>
      <c r="RKU60" s="24"/>
      <c r="RKV60" s="24"/>
      <c r="RKW60" s="24"/>
      <c r="RKX60" s="24"/>
      <c r="RKY60" s="24"/>
      <c r="RKZ60" s="24"/>
      <c r="RLA60" s="24"/>
      <c r="RLB60" s="24"/>
      <c r="RLC60" s="24"/>
      <c r="RLD60" s="24"/>
      <c r="RLE60" s="24"/>
      <c r="RLF60" s="24"/>
      <c r="RLG60" s="24"/>
      <c r="RLH60" s="24"/>
      <c r="RLI60" s="24"/>
      <c r="RLJ60" s="24"/>
      <c r="RLK60" s="24"/>
      <c r="RLL60" s="24"/>
      <c r="RLM60" s="24"/>
      <c r="RLN60" s="24"/>
      <c r="RLO60" s="24"/>
      <c r="RLP60" s="24"/>
      <c r="RLQ60" s="24"/>
      <c r="RLR60" s="24"/>
      <c r="RLS60" s="24"/>
      <c r="RLT60" s="24"/>
      <c r="RLU60" s="24"/>
      <c r="RLV60" s="24"/>
      <c r="RLW60" s="24"/>
      <c r="RLX60" s="24"/>
      <c r="RLY60" s="24"/>
      <c r="RLZ60" s="24"/>
      <c r="RMA60" s="24"/>
      <c r="RMB60" s="24"/>
      <c r="RMC60" s="24"/>
      <c r="RMD60" s="24"/>
      <c r="RME60" s="24"/>
      <c r="RMF60" s="24"/>
      <c r="RMG60" s="24"/>
      <c r="RMH60" s="24"/>
      <c r="RMI60" s="24"/>
      <c r="RMJ60" s="24"/>
      <c r="RMK60" s="24"/>
      <c r="RML60" s="24"/>
      <c r="RMM60" s="24"/>
      <c r="RMN60" s="24"/>
      <c r="RMO60" s="24"/>
      <c r="RMP60" s="24"/>
      <c r="RMQ60" s="24"/>
      <c r="RMR60" s="24"/>
      <c r="RMS60" s="24"/>
      <c r="RMT60" s="24"/>
      <c r="RMU60" s="24"/>
      <c r="RMV60" s="24"/>
      <c r="RMW60" s="24"/>
      <c r="RMX60" s="24"/>
      <c r="RMY60" s="24"/>
      <c r="RMZ60" s="24"/>
      <c r="RNA60" s="24"/>
      <c r="RNB60" s="24"/>
      <c r="RNC60" s="24"/>
      <c r="RND60" s="24"/>
      <c r="RNE60" s="24"/>
      <c r="RNF60" s="24"/>
      <c r="RNG60" s="24"/>
      <c r="RNH60" s="24"/>
      <c r="RNI60" s="24"/>
      <c r="RNJ60" s="24"/>
      <c r="RNK60" s="24"/>
      <c r="RNL60" s="24"/>
      <c r="RNM60" s="24"/>
      <c r="RNN60" s="24"/>
      <c r="RNO60" s="24"/>
      <c r="RNP60" s="24"/>
      <c r="RNQ60" s="24"/>
      <c r="RNR60" s="24"/>
      <c r="RNS60" s="24"/>
      <c r="RNT60" s="24"/>
      <c r="RNU60" s="24"/>
      <c r="RNV60" s="24"/>
      <c r="RNW60" s="24"/>
      <c r="RNX60" s="24"/>
      <c r="RNY60" s="24"/>
      <c r="RNZ60" s="24"/>
      <c r="ROA60" s="24"/>
      <c r="ROB60" s="24"/>
      <c r="ROC60" s="24"/>
      <c r="ROD60" s="24"/>
      <c r="ROE60" s="24"/>
      <c r="ROF60" s="24"/>
      <c r="ROG60" s="24"/>
      <c r="ROH60" s="24"/>
      <c r="ROI60" s="24"/>
      <c r="ROJ60" s="24"/>
      <c r="ROK60" s="24"/>
      <c r="ROL60" s="24"/>
      <c r="ROM60" s="24"/>
      <c r="RON60" s="24"/>
      <c r="ROO60" s="24"/>
      <c r="ROP60" s="24"/>
      <c r="ROQ60" s="24"/>
      <c r="ROR60" s="24"/>
      <c r="ROS60" s="24"/>
      <c r="ROT60" s="24"/>
      <c r="ROU60" s="24"/>
      <c r="ROV60" s="24"/>
      <c r="ROW60" s="24"/>
      <c r="ROX60" s="24"/>
      <c r="ROY60" s="24"/>
      <c r="ROZ60" s="24"/>
      <c r="RPA60" s="24"/>
      <c r="RPB60" s="24"/>
      <c r="RPC60" s="24"/>
      <c r="RPD60" s="24"/>
      <c r="RPE60" s="24"/>
      <c r="RPF60" s="24"/>
      <c r="RPG60" s="24"/>
      <c r="RPH60" s="24"/>
      <c r="RPI60" s="24"/>
      <c r="RPJ60" s="24"/>
      <c r="RPK60" s="24"/>
      <c r="RPL60" s="24"/>
      <c r="RPM60" s="24"/>
      <c r="RPN60" s="24"/>
      <c r="RPO60" s="24"/>
      <c r="RPP60" s="24"/>
      <c r="RPQ60" s="24"/>
      <c r="RPR60" s="24"/>
      <c r="RPS60" s="24"/>
      <c r="RPT60" s="24"/>
      <c r="RPU60" s="24"/>
      <c r="RPV60" s="24"/>
      <c r="RPW60" s="24"/>
      <c r="RPX60" s="24"/>
      <c r="RPY60" s="24"/>
      <c r="RPZ60" s="24"/>
      <c r="RQA60" s="24"/>
      <c r="RQB60" s="24"/>
      <c r="RQC60" s="24"/>
      <c r="RQD60" s="24"/>
      <c r="RQE60" s="24"/>
      <c r="RQF60" s="24"/>
      <c r="RQG60" s="24"/>
      <c r="RQH60" s="24"/>
      <c r="RQI60" s="24"/>
      <c r="RQJ60" s="24"/>
      <c r="RQK60" s="24"/>
      <c r="RQL60" s="24"/>
      <c r="RQM60" s="24"/>
      <c r="RQN60" s="24"/>
      <c r="RQO60" s="24"/>
      <c r="RQP60" s="24"/>
      <c r="RQQ60" s="24"/>
      <c r="RQR60" s="24"/>
      <c r="RQS60" s="24"/>
      <c r="RQT60" s="24"/>
      <c r="RQU60" s="24"/>
      <c r="RQV60" s="24"/>
      <c r="RQW60" s="24"/>
      <c r="RQX60" s="24"/>
      <c r="RQY60" s="24"/>
      <c r="RQZ60" s="24"/>
      <c r="RRA60" s="24"/>
      <c r="RRB60" s="24"/>
      <c r="RRC60" s="24"/>
      <c r="RRD60" s="24"/>
      <c r="RRE60" s="24"/>
      <c r="RRF60" s="24"/>
      <c r="RRG60" s="24"/>
      <c r="RRH60" s="24"/>
      <c r="RRI60" s="24"/>
      <c r="RRJ60" s="24"/>
      <c r="RRK60" s="24"/>
      <c r="RRL60" s="24"/>
      <c r="RRM60" s="24"/>
      <c r="RRN60" s="24"/>
      <c r="RRO60" s="24"/>
      <c r="RRP60" s="24"/>
      <c r="RRQ60" s="24"/>
      <c r="RRR60" s="24"/>
      <c r="RRS60" s="24"/>
      <c r="RRT60" s="24"/>
      <c r="RRU60" s="24"/>
      <c r="RRV60" s="24"/>
      <c r="RRW60" s="24"/>
      <c r="RRX60" s="24"/>
      <c r="RRY60" s="24"/>
      <c r="RRZ60" s="24"/>
      <c r="RSA60" s="24"/>
      <c r="RSB60" s="24"/>
      <c r="RSC60" s="24"/>
      <c r="RSD60" s="24"/>
      <c r="RSE60" s="24"/>
      <c r="RSF60" s="24"/>
      <c r="RSG60" s="24"/>
      <c r="RSH60" s="24"/>
      <c r="RSI60" s="24"/>
      <c r="RSJ60" s="24"/>
      <c r="RSK60" s="24"/>
      <c r="RSL60" s="24"/>
      <c r="RSM60" s="24"/>
      <c r="RSN60" s="24"/>
      <c r="RSO60" s="24"/>
      <c r="RSP60" s="24"/>
      <c r="RSQ60" s="24"/>
      <c r="RSR60" s="24"/>
      <c r="RSS60" s="24"/>
      <c r="RST60" s="24"/>
      <c r="RSU60" s="24"/>
      <c r="RSV60" s="24"/>
      <c r="RSW60" s="24"/>
      <c r="RSX60" s="24"/>
      <c r="RSY60" s="24"/>
      <c r="RSZ60" s="24"/>
      <c r="RTA60" s="24"/>
      <c r="RTB60" s="24"/>
      <c r="RTC60" s="24"/>
      <c r="RTD60" s="24"/>
      <c r="RTE60" s="24"/>
      <c r="RTF60" s="24"/>
      <c r="RTG60" s="24"/>
      <c r="RTH60" s="24"/>
      <c r="RTI60" s="24"/>
      <c r="RTJ60" s="24"/>
      <c r="RTK60" s="24"/>
      <c r="RTL60" s="24"/>
      <c r="RTM60" s="24"/>
      <c r="RTN60" s="24"/>
      <c r="RTO60" s="24"/>
      <c r="RTP60" s="24"/>
      <c r="RTQ60" s="24"/>
      <c r="RTR60" s="24"/>
      <c r="RTS60" s="24"/>
      <c r="RTT60" s="24"/>
      <c r="RTU60" s="24"/>
      <c r="RTV60" s="24"/>
      <c r="RTW60" s="24"/>
      <c r="RTX60" s="24"/>
      <c r="RTY60" s="24"/>
      <c r="RTZ60" s="24"/>
      <c r="RUA60" s="24"/>
      <c r="RUB60" s="24"/>
      <c r="RUC60" s="24"/>
      <c r="RUD60" s="24"/>
      <c r="RUE60" s="24"/>
      <c r="RUF60" s="24"/>
      <c r="RUG60" s="24"/>
      <c r="RUH60" s="24"/>
      <c r="RUI60" s="24"/>
      <c r="RUJ60" s="24"/>
      <c r="RUK60" s="24"/>
      <c r="RUL60" s="24"/>
      <c r="RUM60" s="24"/>
      <c r="RUN60" s="24"/>
      <c r="RUO60" s="24"/>
      <c r="RUP60" s="24"/>
      <c r="RUQ60" s="24"/>
      <c r="RUR60" s="24"/>
      <c r="RUS60" s="24"/>
      <c r="RUT60" s="24"/>
      <c r="RUU60" s="24"/>
      <c r="RUV60" s="24"/>
      <c r="RUW60" s="24"/>
      <c r="RUX60" s="24"/>
      <c r="RUY60" s="24"/>
      <c r="RUZ60" s="24"/>
      <c r="RVA60" s="24"/>
      <c r="RVB60" s="24"/>
      <c r="RVC60" s="24"/>
      <c r="RVD60" s="24"/>
      <c r="RVE60" s="24"/>
      <c r="RVF60" s="24"/>
      <c r="RVG60" s="24"/>
      <c r="RVH60" s="24"/>
      <c r="RVI60" s="24"/>
      <c r="RVJ60" s="24"/>
      <c r="RVK60" s="24"/>
      <c r="RVL60" s="24"/>
      <c r="RVM60" s="24"/>
      <c r="RVN60" s="24"/>
      <c r="RVO60" s="24"/>
      <c r="RVP60" s="24"/>
      <c r="RVQ60" s="24"/>
      <c r="RVR60" s="24"/>
      <c r="RVS60" s="24"/>
      <c r="RVT60" s="24"/>
      <c r="RVU60" s="24"/>
      <c r="RVV60" s="24"/>
      <c r="RVW60" s="24"/>
      <c r="RVX60" s="24"/>
      <c r="RVY60" s="24"/>
      <c r="RVZ60" s="24"/>
      <c r="RWA60" s="24"/>
      <c r="RWB60" s="24"/>
      <c r="RWC60" s="24"/>
      <c r="RWD60" s="24"/>
      <c r="RWE60" s="24"/>
      <c r="RWF60" s="24"/>
      <c r="RWG60" s="24"/>
      <c r="RWH60" s="24"/>
      <c r="RWI60" s="24"/>
      <c r="RWJ60" s="24"/>
      <c r="RWK60" s="24"/>
      <c r="RWL60" s="24"/>
      <c r="RWM60" s="24"/>
      <c r="RWN60" s="24"/>
      <c r="RWO60" s="24"/>
      <c r="RWP60" s="24"/>
      <c r="RWQ60" s="24"/>
      <c r="RWR60" s="24"/>
      <c r="RWS60" s="24"/>
      <c r="RWT60" s="24"/>
      <c r="RWU60" s="24"/>
      <c r="RWV60" s="24"/>
      <c r="RWW60" s="24"/>
      <c r="RWX60" s="24"/>
      <c r="RWY60" s="24"/>
      <c r="RWZ60" s="24"/>
      <c r="RXA60" s="24"/>
      <c r="RXB60" s="24"/>
      <c r="RXC60" s="24"/>
      <c r="RXD60" s="24"/>
      <c r="RXE60" s="24"/>
      <c r="RXF60" s="24"/>
      <c r="RXG60" s="24"/>
      <c r="RXH60" s="24"/>
      <c r="RXI60" s="24"/>
      <c r="RXJ60" s="24"/>
      <c r="RXK60" s="24"/>
      <c r="RXL60" s="24"/>
      <c r="RXM60" s="24"/>
      <c r="RXN60" s="24"/>
      <c r="RXO60" s="24"/>
      <c r="RXP60" s="24"/>
      <c r="RXQ60" s="24"/>
      <c r="RXR60" s="24"/>
      <c r="RXS60" s="24"/>
      <c r="RXT60" s="24"/>
      <c r="RXU60" s="24"/>
      <c r="RXV60" s="24"/>
      <c r="RXW60" s="24"/>
      <c r="RXX60" s="24"/>
      <c r="RXY60" s="24"/>
      <c r="RXZ60" s="24"/>
      <c r="RYA60" s="24"/>
      <c r="RYB60" s="24"/>
      <c r="RYC60" s="24"/>
      <c r="RYD60" s="24"/>
      <c r="RYE60" s="24"/>
      <c r="RYF60" s="24"/>
      <c r="RYG60" s="24"/>
      <c r="RYH60" s="24"/>
      <c r="RYI60" s="24"/>
      <c r="RYJ60" s="24"/>
      <c r="RYK60" s="24"/>
      <c r="RYL60" s="24"/>
      <c r="RYM60" s="24"/>
      <c r="RYN60" s="24"/>
      <c r="RYO60" s="24"/>
      <c r="RYP60" s="24"/>
      <c r="RYQ60" s="24"/>
      <c r="RYR60" s="24"/>
      <c r="RYS60" s="24"/>
      <c r="RYT60" s="24"/>
      <c r="RYU60" s="24"/>
      <c r="RYV60" s="24"/>
      <c r="RYW60" s="24"/>
      <c r="RYX60" s="24"/>
      <c r="RYY60" s="24"/>
      <c r="RYZ60" s="24"/>
      <c r="RZA60" s="24"/>
      <c r="RZB60" s="24"/>
      <c r="RZC60" s="24"/>
      <c r="RZD60" s="24"/>
      <c r="RZE60" s="24"/>
      <c r="RZF60" s="24"/>
      <c r="RZG60" s="24"/>
      <c r="RZH60" s="24"/>
      <c r="RZI60" s="24"/>
      <c r="RZJ60" s="24"/>
      <c r="RZK60" s="24"/>
      <c r="RZL60" s="24"/>
      <c r="RZM60" s="24"/>
      <c r="RZN60" s="24"/>
      <c r="RZO60" s="24"/>
      <c r="RZP60" s="24"/>
      <c r="RZQ60" s="24"/>
      <c r="RZR60" s="24"/>
      <c r="RZS60" s="24"/>
      <c r="RZT60" s="24"/>
      <c r="RZU60" s="24"/>
      <c r="RZV60" s="24"/>
      <c r="RZW60" s="24"/>
      <c r="RZX60" s="24"/>
      <c r="RZY60" s="24"/>
      <c r="RZZ60" s="24"/>
      <c r="SAA60" s="24"/>
      <c r="SAB60" s="24"/>
      <c r="SAC60" s="24"/>
      <c r="SAD60" s="24"/>
      <c r="SAE60" s="24"/>
      <c r="SAF60" s="24"/>
      <c r="SAG60" s="24"/>
      <c r="SAH60" s="24"/>
      <c r="SAI60" s="24"/>
      <c r="SAJ60" s="24"/>
      <c r="SAK60" s="24"/>
      <c r="SAL60" s="24"/>
      <c r="SAM60" s="24"/>
      <c r="SAN60" s="24"/>
      <c r="SAO60" s="24"/>
      <c r="SAP60" s="24"/>
      <c r="SAQ60" s="24"/>
      <c r="SAR60" s="24"/>
      <c r="SAS60" s="24"/>
      <c r="SAT60" s="24"/>
      <c r="SAU60" s="24"/>
      <c r="SAV60" s="24"/>
      <c r="SAW60" s="24"/>
      <c r="SAX60" s="24"/>
      <c r="SAY60" s="24"/>
      <c r="SAZ60" s="24"/>
      <c r="SBA60" s="24"/>
      <c r="SBB60" s="24"/>
      <c r="SBC60" s="24"/>
      <c r="SBD60" s="24"/>
      <c r="SBE60" s="24"/>
      <c r="SBF60" s="24"/>
      <c r="SBG60" s="24"/>
      <c r="SBH60" s="24"/>
      <c r="SBI60" s="24"/>
      <c r="SBJ60" s="24"/>
      <c r="SBK60" s="24"/>
      <c r="SBL60" s="24"/>
      <c r="SBM60" s="24"/>
      <c r="SBN60" s="24"/>
      <c r="SBO60" s="24"/>
      <c r="SBP60" s="24"/>
      <c r="SBQ60" s="24"/>
      <c r="SBR60" s="24"/>
      <c r="SBS60" s="24"/>
      <c r="SBT60" s="24"/>
      <c r="SBU60" s="24"/>
      <c r="SBV60" s="24"/>
      <c r="SBW60" s="24"/>
      <c r="SBX60" s="24"/>
      <c r="SBY60" s="24"/>
      <c r="SBZ60" s="24"/>
      <c r="SCA60" s="24"/>
      <c r="SCB60" s="24"/>
      <c r="SCC60" s="24"/>
      <c r="SCD60" s="24"/>
      <c r="SCE60" s="24"/>
      <c r="SCF60" s="24"/>
      <c r="SCG60" s="24"/>
      <c r="SCH60" s="24"/>
      <c r="SCI60" s="24"/>
      <c r="SCJ60" s="24"/>
      <c r="SCK60" s="24"/>
      <c r="SCL60" s="24"/>
      <c r="SCM60" s="24"/>
      <c r="SCN60" s="24"/>
      <c r="SCO60" s="24"/>
      <c r="SCP60" s="24"/>
      <c r="SCQ60" s="24"/>
      <c r="SCR60" s="24"/>
      <c r="SCS60" s="24"/>
      <c r="SCT60" s="24"/>
      <c r="SCU60" s="24"/>
      <c r="SCV60" s="24"/>
      <c r="SCW60" s="24"/>
      <c r="SCX60" s="24"/>
      <c r="SCY60" s="24"/>
      <c r="SCZ60" s="24"/>
      <c r="SDA60" s="24"/>
      <c r="SDB60" s="24"/>
      <c r="SDC60" s="24"/>
      <c r="SDD60" s="24"/>
      <c r="SDE60" s="24"/>
      <c r="SDF60" s="24"/>
      <c r="SDG60" s="24"/>
      <c r="SDH60" s="24"/>
      <c r="SDI60" s="24"/>
      <c r="SDJ60" s="24"/>
      <c r="SDK60" s="24"/>
      <c r="SDL60" s="24"/>
      <c r="SDM60" s="24"/>
      <c r="SDN60" s="24"/>
      <c r="SDO60" s="24"/>
      <c r="SDP60" s="24"/>
      <c r="SDQ60" s="24"/>
      <c r="SDR60" s="24"/>
      <c r="SDS60" s="24"/>
      <c r="SDT60" s="24"/>
      <c r="SDU60" s="24"/>
      <c r="SDV60" s="24"/>
      <c r="SDW60" s="24"/>
      <c r="SDX60" s="24"/>
      <c r="SDY60" s="24"/>
      <c r="SDZ60" s="24"/>
      <c r="SEA60" s="24"/>
      <c r="SEB60" s="24"/>
      <c r="SEC60" s="24"/>
      <c r="SED60" s="24"/>
      <c r="SEE60" s="24"/>
      <c r="SEF60" s="24"/>
      <c r="SEG60" s="24"/>
      <c r="SEH60" s="24"/>
      <c r="SEI60" s="24"/>
      <c r="SEJ60" s="24"/>
      <c r="SEK60" s="24"/>
      <c r="SEL60" s="24"/>
      <c r="SEM60" s="24"/>
      <c r="SEN60" s="24"/>
      <c r="SEO60" s="24"/>
      <c r="SEP60" s="24"/>
      <c r="SEQ60" s="24"/>
      <c r="SER60" s="24"/>
      <c r="SES60" s="24"/>
      <c r="SET60" s="24"/>
      <c r="SEU60" s="24"/>
      <c r="SEV60" s="24"/>
      <c r="SEW60" s="24"/>
      <c r="SEX60" s="24"/>
      <c r="SEY60" s="24"/>
      <c r="SEZ60" s="24"/>
      <c r="SFA60" s="24"/>
      <c r="SFB60" s="24"/>
      <c r="SFC60" s="24"/>
      <c r="SFD60" s="24"/>
      <c r="SFE60" s="24"/>
      <c r="SFF60" s="24"/>
      <c r="SFG60" s="24"/>
      <c r="SFH60" s="24"/>
      <c r="SFI60" s="24"/>
      <c r="SFJ60" s="24"/>
      <c r="SFK60" s="24"/>
      <c r="SFL60" s="24"/>
      <c r="SFM60" s="24"/>
      <c r="SFN60" s="24"/>
      <c r="SFO60" s="24"/>
      <c r="SFP60" s="24"/>
      <c r="SFQ60" s="24"/>
      <c r="SFR60" s="24"/>
      <c r="SFS60" s="24"/>
      <c r="SFT60" s="24"/>
      <c r="SFU60" s="24"/>
      <c r="SFV60" s="24"/>
      <c r="SFW60" s="24"/>
      <c r="SFX60" s="24"/>
      <c r="SFY60" s="24"/>
      <c r="SFZ60" s="24"/>
      <c r="SGA60" s="24"/>
      <c r="SGB60" s="24"/>
      <c r="SGC60" s="24"/>
      <c r="SGD60" s="24"/>
      <c r="SGE60" s="24"/>
      <c r="SGF60" s="24"/>
      <c r="SGG60" s="24"/>
      <c r="SGH60" s="24"/>
      <c r="SGI60" s="24"/>
      <c r="SGJ60" s="24"/>
      <c r="SGK60" s="24"/>
      <c r="SGL60" s="24"/>
      <c r="SGM60" s="24"/>
      <c r="SGN60" s="24"/>
      <c r="SGO60" s="24"/>
      <c r="SGP60" s="24"/>
      <c r="SGQ60" s="24"/>
      <c r="SGR60" s="24"/>
      <c r="SGS60" s="24"/>
      <c r="SGT60" s="24"/>
      <c r="SGU60" s="24"/>
      <c r="SGV60" s="24"/>
      <c r="SGW60" s="24"/>
      <c r="SGX60" s="24"/>
      <c r="SGY60" s="24"/>
      <c r="SGZ60" s="24"/>
      <c r="SHA60" s="24"/>
      <c r="SHB60" s="24"/>
      <c r="SHC60" s="24"/>
      <c r="SHD60" s="24"/>
      <c r="SHE60" s="24"/>
      <c r="SHF60" s="24"/>
      <c r="SHG60" s="24"/>
      <c r="SHH60" s="24"/>
      <c r="SHI60" s="24"/>
      <c r="SHJ60" s="24"/>
      <c r="SHK60" s="24"/>
      <c r="SHL60" s="24"/>
      <c r="SHM60" s="24"/>
      <c r="SHN60" s="24"/>
      <c r="SHO60" s="24"/>
      <c r="SHP60" s="24"/>
      <c r="SHQ60" s="24"/>
      <c r="SHR60" s="24"/>
      <c r="SHS60" s="24"/>
      <c r="SHT60" s="24"/>
      <c r="SHU60" s="24"/>
      <c r="SHV60" s="24"/>
      <c r="SHW60" s="24"/>
      <c r="SHX60" s="24"/>
      <c r="SHY60" s="24"/>
      <c r="SHZ60" s="24"/>
      <c r="SIA60" s="24"/>
      <c r="SIB60" s="24"/>
      <c r="SIC60" s="24"/>
      <c r="SID60" s="24"/>
      <c r="SIE60" s="24"/>
      <c r="SIF60" s="24"/>
      <c r="SIG60" s="24"/>
      <c r="SIH60" s="24"/>
      <c r="SII60" s="24"/>
      <c r="SIJ60" s="24"/>
      <c r="SIK60" s="24"/>
      <c r="SIL60" s="24"/>
      <c r="SIM60" s="24"/>
      <c r="SIN60" s="24"/>
      <c r="SIO60" s="24"/>
      <c r="SIP60" s="24"/>
      <c r="SIQ60" s="24"/>
      <c r="SIR60" s="24"/>
      <c r="SIS60" s="24"/>
      <c r="SIT60" s="24"/>
      <c r="SIU60" s="24"/>
      <c r="SIV60" s="24"/>
      <c r="SIW60" s="24"/>
      <c r="SIX60" s="24"/>
      <c r="SIY60" s="24"/>
      <c r="SIZ60" s="24"/>
      <c r="SJA60" s="24"/>
      <c r="SJB60" s="24"/>
      <c r="SJC60" s="24"/>
      <c r="SJD60" s="24"/>
      <c r="SJE60" s="24"/>
      <c r="SJF60" s="24"/>
      <c r="SJG60" s="24"/>
      <c r="SJH60" s="24"/>
      <c r="SJI60" s="24"/>
      <c r="SJJ60" s="24"/>
      <c r="SJK60" s="24"/>
      <c r="SJL60" s="24"/>
      <c r="SJM60" s="24"/>
      <c r="SJN60" s="24"/>
      <c r="SJO60" s="24"/>
      <c r="SJP60" s="24"/>
      <c r="SJQ60" s="24"/>
      <c r="SJR60" s="24"/>
      <c r="SJS60" s="24"/>
      <c r="SJT60" s="24"/>
      <c r="SJU60" s="24"/>
      <c r="SJV60" s="24"/>
      <c r="SJW60" s="24"/>
      <c r="SJX60" s="24"/>
      <c r="SJY60" s="24"/>
      <c r="SJZ60" s="24"/>
      <c r="SKA60" s="24"/>
      <c r="SKB60" s="24"/>
      <c r="SKC60" s="24"/>
      <c r="SKD60" s="24"/>
      <c r="SKE60" s="24"/>
      <c r="SKF60" s="24"/>
      <c r="SKG60" s="24"/>
      <c r="SKH60" s="24"/>
      <c r="SKI60" s="24"/>
      <c r="SKJ60" s="24"/>
      <c r="SKK60" s="24"/>
      <c r="SKL60" s="24"/>
      <c r="SKM60" s="24"/>
      <c r="SKN60" s="24"/>
      <c r="SKO60" s="24"/>
      <c r="SKP60" s="24"/>
      <c r="SKQ60" s="24"/>
      <c r="SKR60" s="24"/>
      <c r="SKS60" s="24"/>
      <c r="SKT60" s="24"/>
      <c r="SKU60" s="24"/>
      <c r="SKV60" s="24"/>
      <c r="SKW60" s="24"/>
      <c r="SKX60" s="24"/>
      <c r="SKY60" s="24"/>
      <c r="SKZ60" s="24"/>
      <c r="SLA60" s="24"/>
      <c r="SLB60" s="24"/>
      <c r="SLC60" s="24"/>
      <c r="SLD60" s="24"/>
      <c r="SLE60" s="24"/>
      <c r="SLF60" s="24"/>
      <c r="SLG60" s="24"/>
      <c r="SLH60" s="24"/>
      <c r="SLI60" s="24"/>
      <c r="SLJ60" s="24"/>
      <c r="SLK60" s="24"/>
      <c r="SLL60" s="24"/>
      <c r="SLM60" s="24"/>
      <c r="SLN60" s="24"/>
      <c r="SLO60" s="24"/>
      <c r="SLP60" s="24"/>
      <c r="SLQ60" s="24"/>
      <c r="SLR60" s="24"/>
      <c r="SLS60" s="24"/>
      <c r="SLT60" s="24"/>
      <c r="SLU60" s="24"/>
      <c r="SLV60" s="24"/>
      <c r="SLW60" s="24"/>
      <c r="SLX60" s="24"/>
      <c r="SLY60" s="24"/>
      <c r="SLZ60" s="24"/>
      <c r="SMA60" s="24"/>
      <c r="SMB60" s="24"/>
      <c r="SMC60" s="24"/>
      <c r="SMD60" s="24"/>
      <c r="SME60" s="24"/>
      <c r="SMF60" s="24"/>
      <c r="SMG60" s="24"/>
      <c r="SMH60" s="24"/>
      <c r="SMI60" s="24"/>
      <c r="SMJ60" s="24"/>
      <c r="SMK60" s="24"/>
      <c r="SML60" s="24"/>
      <c r="SMM60" s="24"/>
      <c r="SMN60" s="24"/>
      <c r="SMO60" s="24"/>
      <c r="SMP60" s="24"/>
      <c r="SMQ60" s="24"/>
      <c r="SMR60" s="24"/>
      <c r="SMS60" s="24"/>
      <c r="SMT60" s="24"/>
      <c r="SMU60" s="24"/>
      <c r="SMV60" s="24"/>
      <c r="SMW60" s="24"/>
      <c r="SMX60" s="24"/>
      <c r="SMY60" s="24"/>
      <c r="SMZ60" s="24"/>
      <c r="SNA60" s="24"/>
      <c r="SNB60" s="24"/>
      <c r="SNC60" s="24"/>
      <c r="SND60" s="24"/>
      <c r="SNE60" s="24"/>
      <c r="SNF60" s="24"/>
      <c r="SNG60" s="24"/>
      <c r="SNH60" s="24"/>
      <c r="SNI60" s="24"/>
      <c r="SNJ60" s="24"/>
      <c r="SNK60" s="24"/>
      <c r="SNL60" s="24"/>
      <c r="SNM60" s="24"/>
      <c r="SNN60" s="24"/>
      <c r="SNO60" s="24"/>
      <c r="SNP60" s="24"/>
      <c r="SNQ60" s="24"/>
      <c r="SNR60" s="24"/>
      <c r="SNS60" s="24"/>
      <c r="SNT60" s="24"/>
      <c r="SNU60" s="24"/>
      <c r="SNV60" s="24"/>
      <c r="SNW60" s="24"/>
      <c r="SNX60" s="24"/>
      <c r="SNY60" s="24"/>
      <c r="SNZ60" s="24"/>
      <c r="SOA60" s="24"/>
      <c r="SOB60" s="24"/>
      <c r="SOC60" s="24"/>
      <c r="SOD60" s="24"/>
      <c r="SOE60" s="24"/>
      <c r="SOF60" s="24"/>
      <c r="SOG60" s="24"/>
      <c r="SOH60" s="24"/>
      <c r="SOI60" s="24"/>
      <c r="SOJ60" s="24"/>
      <c r="SOK60" s="24"/>
      <c r="SOL60" s="24"/>
      <c r="SOM60" s="24"/>
      <c r="SON60" s="24"/>
      <c r="SOO60" s="24"/>
      <c r="SOP60" s="24"/>
      <c r="SOQ60" s="24"/>
      <c r="SOR60" s="24"/>
      <c r="SOS60" s="24"/>
      <c r="SOT60" s="24"/>
      <c r="SOU60" s="24"/>
      <c r="SOV60" s="24"/>
      <c r="SOW60" s="24"/>
      <c r="SOX60" s="24"/>
      <c r="SOY60" s="24"/>
      <c r="SOZ60" s="24"/>
      <c r="SPA60" s="24"/>
      <c r="SPB60" s="24"/>
      <c r="SPC60" s="24"/>
      <c r="SPD60" s="24"/>
      <c r="SPE60" s="24"/>
      <c r="SPF60" s="24"/>
      <c r="SPG60" s="24"/>
      <c r="SPH60" s="24"/>
      <c r="SPI60" s="24"/>
      <c r="SPJ60" s="24"/>
      <c r="SPK60" s="24"/>
      <c r="SPL60" s="24"/>
      <c r="SPM60" s="24"/>
      <c r="SPN60" s="24"/>
      <c r="SPO60" s="24"/>
      <c r="SPP60" s="24"/>
      <c r="SPQ60" s="24"/>
      <c r="SPR60" s="24"/>
      <c r="SPS60" s="24"/>
      <c r="SPT60" s="24"/>
      <c r="SPU60" s="24"/>
      <c r="SPV60" s="24"/>
      <c r="SPW60" s="24"/>
      <c r="SPX60" s="24"/>
      <c r="SPY60" s="24"/>
      <c r="SPZ60" s="24"/>
      <c r="SQA60" s="24"/>
      <c r="SQB60" s="24"/>
      <c r="SQC60" s="24"/>
      <c r="SQD60" s="24"/>
      <c r="SQE60" s="24"/>
      <c r="SQF60" s="24"/>
      <c r="SQG60" s="24"/>
      <c r="SQH60" s="24"/>
      <c r="SQI60" s="24"/>
      <c r="SQJ60" s="24"/>
      <c r="SQK60" s="24"/>
      <c r="SQL60" s="24"/>
      <c r="SQM60" s="24"/>
      <c r="SQN60" s="24"/>
      <c r="SQO60" s="24"/>
      <c r="SQP60" s="24"/>
      <c r="SQQ60" s="24"/>
      <c r="SQR60" s="24"/>
      <c r="SQS60" s="24"/>
      <c r="SQT60" s="24"/>
      <c r="SQU60" s="24"/>
      <c r="SQV60" s="24"/>
      <c r="SQW60" s="24"/>
      <c r="SQX60" s="24"/>
      <c r="SQY60" s="24"/>
      <c r="SQZ60" s="24"/>
      <c r="SRA60" s="24"/>
      <c r="SRB60" s="24"/>
      <c r="SRC60" s="24"/>
      <c r="SRD60" s="24"/>
      <c r="SRE60" s="24"/>
      <c r="SRF60" s="24"/>
      <c r="SRG60" s="24"/>
      <c r="SRH60" s="24"/>
      <c r="SRI60" s="24"/>
      <c r="SRJ60" s="24"/>
      <c r="SRK60" s="24"/>
      <c r="SRL60" s="24"/>
      <c r="SRM60" s="24"/>
      <c r="SRN60" s="24"/>
      <c r="SRO60" s="24"/>
      <c r="SRP60" s="24"/>
      <c r="SRQ60" s="24"/>
      <c r="SRR60" s="24"/>
      <c r="SRS60" s="24"/>
      <c r="SRT60" s="24"/>
      <c r="SRU60" s="24"/>
      <c r="SRV60" s="24"/>
      <c r="SRW60" s="24"/>
      <c r="SRX60" s="24"/>
      <c r="SRY60" s="24"/>
      <c r="SRZ60" s="24"/>
      <c r="SSA60" s="24"/>
      <c r="SSB60" s="24"/>
      <c r="SSC60" s="24"/>
      <c r="SSD60" s="24"/>
      <c r="SSE60" s="24"/>
      <c r="SSF60" s="24"/>
      <c r="SSG60" s="24"/>
      <c r="SSH60" s="24"/>
      <c r="SSI60" s="24"/>
      <c r="SSJ60" s="24"/>
      <c r="SSK60" s="24"/>
      <c r="SSL60" s="24"/>
      <c r="SSM60" s="24"/>
      <c r="SSN60" s="24"/>
      <c r="SSO60" s="24"/>
      <c r="SSP60" s="24"/>
      <c r="SSQ60" s="24"/>
      <c r="SSR60" s="24"/>
      <c r="SSS60" s="24"/>
      <c r="SST60" s="24"/>
      <c r="SSU60" s="24"/>
      <c r="SSV60" s="24"/>
      <c r="SSW60" s="24"/>
      <c r="SSX60" s="24"/>
      <c r="SSY60" s="24"/>
      <c r="SSZ60" s="24"/>
      <c r="STA60" s="24"/>
      <c r="STB60" s="24"/>
      <c r="STC60" s="24"/>
      <c r="STD60" s="24"/>
      <c r="STE60" s="24"/>
      <c r="STF60" s="24"/>
      <c r="STG60" s="24"/>
      <c r="STH60" s="24"/>
      <c r="STI60" s="24"/>
      <c r="STJ60" s="24"/>
      <c r="STK60" s="24"/>
      <c r="STL60" s="24"/>
      <c r="STM60" s="24"/>
      <c r="STN60" s="24"/>
      <c r="STO60" s="24"/>
      <c r="STP60" s="24"/>
      <c r="STQ60" s="24"/>
      <c r="STR60" s="24"/>
      <c r="STS60" s="24"/>
      <c r="STT60" s="24"/>
      <c r="STU60" s="24"/>
      <c r="STV60" s="24"/>
      <c r="STW60" s="24"/>
      <c r="STX60" s="24"/>
      <c r="STY60" s="24"/>
      <c r="STZ60" s="24"/>
      <c r="SUA60" s="24"/>
      <c r="SUB60" s="24"/>
      <c r="SUC60" s="24"/>
      <c r="SUD60" s="24"/>
      <c r="SUE60" s="24"/>
      <c r="SUF60" s="24"/>
      <c r="SUG60" s="24"/>
      <c r="SUH60" s="24"/>
      <c r="SUI60" s="24"/>
      <c r="SUJ60" s="24"/>
      <c r="SUK60" s="24"/>
      <c r="SUL60" s="24"/>
      <c r="SUM60" s="24"/>
      <c r="SUN60" s="24"/>
      <c r="SUO60" s="24"/>
      <c r="SUP60" s="24"/>
      <c r="SUQ60" s="24"/>
      <c r="SUR60" s="24"/>
      <c r="SUS60" s="24"/>
      <c r="SUT60" s="24"/>
      <c r="SUU60" s="24"/>
      <c r="SUV60" s="24"/>
      <c r="SUW60" s="24"/>
      <c r="SUX60" s="24"/>
      <c r="SUY60" s="24"/>
      <c r="SUZ60" s="24"/>
      <c r="SVA60" s="24"/>
      <c r="SVB60" s="24"/>
      <c r="SVC60" s="24"/>
      <c r="SVD60" s="24"/>
      <c r="SVE60" s="24"/>
      <c r="SVF60" s="24"/>
      <c r="SVG60" s="24"/>
      <c r="SVH60" s="24"/>
      <c r="SVI60" s="24"/>
      <c r="SVJ60" s="24"/>
      <c r="SVK60" s="24"/>
      <c r="SVL60" s="24"/>
      <c r="SVM60" s="24"/>
      <c r="SVN60" s="24"/>
      <c r="SVO60" s="24"/>
      <c r="SVP60" s="24"/>
      <c r="SVQ60" s="24"/>
      <c r="SVR60" s="24"/>
      <c r="SVS60" s="24"/>
      <c r="SVT60" s="24"/>
      <c r="SVU60" s="24"/>
      <c r="SVV60" s="24"/>
      <c r="SVW60" s="24"/>
      <c r="SVX60" s="24"/>
      <c r="SVY60" s="24"/>
      <c r="SVZ60" s="24"/>
      <c r="SWA60" s="24"/>
      <c r="SWB60" s="24"/>
      <c r="SWC60" s="24"/>
      <c r="SWD60" s="24"/>
      <c r="SWE60" s="24"/>
      <c r="SWF60" s="24"/>
      <c r="SWG60" s="24"/>
      <c r="SWH60" s="24"/>
      <c r="SWI60" s="24"/>
      <c r="SWJ60" s="24"/>
      <c r="SWK60" s="24"/>
      <c r="SWL60" s="24"/>
      <c r="SWM60" s="24"/>
      <c r="SWN60" s="24"/>
      <c r="SWO60" s="24"/>
      <c r="SWP60" s="24"/>
      <c r="SWQ60" s="24"/>
      <c r="SWR60" s="24"/>
      <c r="SWS60" s="24"/>
      <c r="SWT60" s="24"/>
      <c r="SWU60" s="24"/>
      <c r="SWV60" s="24"/>
      <c r="SWW60" s="24"/>
      <c r="SWX60" s="24"/>
      <c r="SWY60" s="24"/>
      <c r="SWZ60" s="24"/>
      <c r="SXA60" s="24"/>
      <c r="SXB60" s="24"/>
      <c r="SXC60" s="24"/>
      <c r="SXD60" s="24"/>
      <c r="SXE60" s="24"/>
      <c r="SXF60" s="24"/>
      <c r="SXG60" s="24"/>
      <c r="SXH60" s="24"/>
      <c r="SXI60" s="24"/>
      <c r="SXJ60" s="24"/>
      <c r="SXK60" s="24"/>
      <c r="SXL60" s="24"/>
      <c r="SXM60" s="24"/>
      <c r="SXN60" s="24"/>
      <c r="SXO60" s="24"/>
      <c r="SXP60" s="24"/>
      <c r="SXQ60" s="24"/>
      <c r="SXR60" s="24"/>
      <c r="SXS60" s="24"/>
      <c r="SXT60" s="24"/>
      <c r="SXU60" s="24"/>
      <c r="SXV60" s="24"/>
      <c r="SXW60" s="24"/>
      <c r="SXX60" s="24"/>
      <c r="SXY60" s="24"/>
      <c r="SXZ60" s="24"/>
      <c r="SYA60" s="24"/>
      <c r="SYB60" s="24"/>
      <c r="SYC60" s="24"/>
      <c r="SYD60" s="24"/>
      <c r="SYE60" s="24"/>
      <c r="SYF60" s="24"/>
      <c r="SYG60" s="24"/>
      <c r="SYH60" s="24"/>
      <c r="SYI60" s="24"/>
      <c r="SYJ60" s="24"/>
      <c r="SYK60" s="24"/>
      <c r="SYL60" s="24"/>
      <c r="SYM60" s="24"/>
      <c r="SYN60" s="24"/>
      <c r="SYO60" s="24"/>
      <c r="SYP60" s="24"/>
      <c r="SYQ60" s="24"/>
      <c r="SYR60" s="24"/>
      <c r="SYS60" s="24"/>
      <c r="SYT60" s="24"/>
      <c r="SYU60" s="24"/>
      <c r="SYV60" s="24"/>
      <c r="SYW60" s="24"/>
      <c r="SYX60" s="24"/>
      <c r="SYY60" s="24"/>
      <c r="SYZ60" s="24"/>
      <c r="SZA60" s="24"/>
      <c r="SZB60" s="24"/>
      <c r="SZC60" s="24"/>
      <c r="SZD60" s="24"/>
      <c r="SZE60" s="24"/>
      <c r="SZF60" s="24"/>
      <c r="SZG60" s="24"/>
      <c r="SZH60" s="24"/>
      <c r="SZI60" s="24"/>
      <c r="SZJ60" s="24"/>
      <c r="SZK60" s="24"/>
      <c r="SZL60" s="24"/>
      <c r="SZM60" s="24"/>
      <c r="SZN60" s="24"/>
      <c r="SZO60" s="24"/>
      <c r="SZP60" s="24"/>
      <c r="SZQ60" s="24"/>
      <c r="SZR60" s="24"/>
      <c r="SZS60" s="24"/>
      <c r="SZT60" s="24"/>
      <c r="SZU60" s="24"/>
      <c r="SZV60" s="24"/>
      <c r="SZW60" s="24"/>
      <c r="SZX60" s="24"/>
      <c r="SZY60" s="24"/>
      <c r="SZZ60" s="24"/>
      <c r="TAA60" s="24"/>
      <c r="TAB60" s="24"/>
      <c r="TAC60" s="24"/>
      <c r="TAD60" s="24"/>
      <c r="TAE60" s="24"/>
      <c r="TAF60" s="24"/>
      <c r="TAG60" s="24"/>
      <c r="TAH60" s="24"/>
      <c r="TAI60" s="24"/>
      <c r="TAJ60" s="24"/>
      <c r="TAK60" s="24"/>
      <c r="TAL60" s="24"/>
      <c r="TAM60" s="24"/>
      <c r="TAN60" s="24"/>
      <c r="TAO60" s="24"/>
      <c r="TAP60" s="24"/>
      <c r="TAQ60" s="24"/>
      <c r="TAR60" s="24"/>
      <c r="TAS60" s="24"/>
      <c r="TAT60" s="24"/>
      <c r="TAU60" s="24"/>
      <c r="TAV60" s="24"/>
      <c r="TAW60" s="24"/>
      <c r="TAX60" s="24"/>
      <c r="TAY60" s="24"/>
      <c r="TAZ60" s="24"/>
      <c r="TBA60" s="24"/>
      <c r="TBB60" s="24"/>
      <c r="TBC60" s="24"/>
      <c r="TBD60" s="24"/>
      <c r="TBE60" s="24"/>
      <c r="TBF60" s="24"/>
      <c r="TBG60" s="24"/>
      <c r="TBH60" s="24"/>
      <c r="TBI60" s="24"/>
      <c r="TBJ60" s="24"/>
      <c r="TBK60" s="24"/>
      <c r="TBL60" s="24"/>
      <c r="TBM60" s="24"/>
      <c r="TBN60" s="24"/>
      <c r="TBO60" s="24"/>
      <c r="TBP60" s="24"/>
      <c r="TBQ60" s="24"/>
      <c r="TBR60" s="24"/>
      <c r="TBS60" s="24"/>
      <c r="TBT60" s="24"/>
      <c r="TBU60" s="24"/>
      <c r="TBV60" s="24"/>
      <c r="TBW60" s="24"/>
      <c r="TBX60" s="24"/>
      <c r="TBY60" s="24"/>
      <c r="TBZ60" s="24"/>
      <c r="TCA60" s="24"/>
      <c r="TCB60" s="24"/>
      <c r="TCC60" s="24"/>
      <c r="TCD60" s="24"/>
      <c r="TCE60" s="24"/>
      <c r="TCF60" s="24"/>
      <c r="TCG60" s="24"/>
      <c r="TCH60" s="24"/>
      <c r="TCI60" s="24"/>
      <c r="TCJ60" s="24"/>
      <c r="TCK60" s="24"/>
      <c r="TCL60" s="24"/>
      <c r="TCM60" s="24"/>
      <c r="TCN60" s="24"/>
      <c r="TCO60" s="24"/>
      <c r="TCP60" s="24"/>
      <c r="TCQ60" s="24"/>
      <c r="TCR60" s="24"/>
      <c r="TCS60" s="24"/>
      <c r="TCT60" s="24"/>
      <c r="TCU60" s="24"/>
      <c r="TCV60" s="24"/>
      <c r="TCW60" s="24"/>
      <c r="TCX60" s="24"/>
      <c r="TCY60" s="24"/>
      <c r="TCZ60" s="24"/>
      <c r="TDA60" s="24"/>
      <c r="TDB60" s="24"/>
      <c r="TDC60" s="24"/>
      <c r="TDD60" s="24"/>
      <c r="TDE60" s="24"/>
      <c r="TDF60" s="24"/>
      <c r="TDG60" s="24"/>
      <c r="TDH60" s="24"/>
      <c r="TDI60" s="24"/>
      <c r="TDJ60" s="24"/>
      <c r="TDK60" s="24"/>
      <c r="TDL60" s="24"/>
      <c r="TDM60" s="24"/>
      <c r="TDN60" s="24"/>
      <c r="TDO60" s="24"/>
      <c r="TDP60" s="24"/>
      <c r="TDQ60" s="24"/>
      <c r="TDR60" s="24"/>
      <c r="TDS60" s="24"/>
      <c r="TDT60" s="24"/>
      <c r="TDU60" s="24"/>
      <c r="TDV60" s="24"/>
      <c r="TDW60" s="24"/>
      <c r="TDX60" s="24"/>
      <c r="TDY60" s="24"/>
      <c r="TDZ60" s="24"/>
      <c r="TEA60" s="24"/>
      <c r="TEB60" s="24"/>
      <c r="TEC60" s="24"/>
      <c r="TED60" s="24"/>
      <c r="TEE60" s="24"/>
      <c r="TEF60" s="24"/>
      <c r="TEG60" s="24"/>
      <c r="TEH60" s="24"/>
      <c r="TEI60" s="24"/>
      <c r="TEJ60" s="24"/>
      <c r="TEK60" s="24"/>
      <c r="TEL60" s="24"/>
      <c r="TEM60" s="24"/>
      <c r="TEN60" s="24"/>
      <c r="TEO60" s="24"/>
      <c r="TEP60" s="24"/>
      <c r="TEQ60" s="24"/>
      <c r="TER60" s="24"/>
      <c r="TES60" s="24"/>
      <c r="TET60" s="24"/>
      <c r="TEU60" s="24"/>
      <c r="TEV60" s="24"/>
      <c r="TEW60" s="24"/>
      <c r="TEX60" s="24"/>
      <c r="TEY60" s="24"/>
      <c r="TEZ60" s="24"/>
      <c r="TFA60" s="24"/>
      <c r="TFB60" s="24"/>
      <c r="TFC60" s="24"/>
      <c r="TFD60" s="24"/>
      <c r="TFE60" s="24"/>
      <c r="TFF60" s="24"/>
      <c r="TFG60" s="24"/>
      <c r="TFH60" s="24"/>
      <c r="TFI60" s="24"/>
      <c r="TFJ60" s="24"/>
      <c r="TFK60" s="24"/>
      <c r="TFL60" s="24"/>
      <c r="TFM60" s="24"/>
      <c r="TFN60" s="24"/>
      <c r="TFO60" s="24"/>
      <c r="TFP60" s="24"/>
      <c r="TFQ60" s="24"/>
      <c r="TFR60" s="24"/>
      <c r="TFS60" s="24"/>
      <c r="TFT60" s="24"/>
      <c r="TFU60" s="24"/>
      <c r="TFV60" s="24"/>
      <c r="TFW60" s="24"/>
      <c r="TFX60" s="24"/>
      <c r="TFY60" s="24"/>
      <c r="TFZ60" s="24"/>
      <c r="TGA60" s="24"/>
      <c r="TGB60" s="24"/>
      <c r="TGC60" s="24"/>
      <c r="TGD60" s="24"/>
      <c r="TGE60" s="24"/>
      <c r="TGF60" s="24"/>
      <c r="TGG60" s="24"/>
      <c r="TGH60" s="24"/>
      <c r="TGI60" s="24"/>
      <c r="TGJ60" s="24"/>
      <c r="TGK60" s="24"/>
      <c r="TGL60" s="24"/>
      <c r="TGM60" s="24"/>
      <c r="TGN60" s="24"/>
      <c r="TGO60" s="24"/>
      <c r="TGP60" s="24"/>
      <c r="TGQ60" s="24"/>
      <c r="TGR60" s="24"/>
      <c r="TGS60" s="24"/>
      <c r="TGT60" s="24"/>
      <c r="TGU60" s="24"/>
      <c r="TGV60" s="24"/>
      <c r="TGW60" s="24"/>
      <c r="TGX60" s="24"/>
      <c r="TGY60" s="24"/>
      <c r="TGZ60" s="24"/>
      <c r="THA60" s="24"/>
      <c r="THB60" s="24"/>
      <c r="THC60" s="24"/>
      <c r="THD60" s="24"/>
      <c r="THE60" s="24"/>
      <c r="THF60" s="24"/>
      <c r="THG60" s="24"/>
      <c r="THH60" s="24"/>
      <c r="THI60" s="24"/>
      <c r="THJ60" s="24"/>
      <c r="THK60" s="24"/>
      <c r="THL60" s="24"/>
      <c r="THM60" s="24"/>
      <c r="THN60" s="24"/>
      <c r="THO60" s="24"/>
      <c r="THP60" s="24"/>
      <c r="THQ60" s="24"/>
      <c r="THR60" s="24"/>
      <c r="THS60" s="24"/>
      <c r="THT60" s="24"/>
      <c r="THU60" s="24"/>
      <c r="THV60" s="24"/>
      <c r="THW60" s="24"/>
      <c r="THX60" s="24"/>
      <c r="THY60" s="24"/>
      <c r="THZ60" s="24"/>
      <c r="TIA60" s="24"/>
      <c r="TIB60" s="24"/>
      <c r="TIC60" s="24"/>
      <c r="TID60" s="24"/>
      <c r="TIE60" s="24"/>
      <c r="TIF60" s="24"/>
      <c r="TIG60" s="24"/>
      <c r="TIH60" s="24"/>
      <c r="TII60" s="24"/>
      <c r="TIJ60" s="24"/>
      <c r="TIK60" s="24"/>
      <c r="TIL60" s="24"/>
      <c r="TIM60" s="24"/>
      <c r="TIN60" s="24"/>
      <c r="TIO60" s="24"/>
      <c r="TIP60" s="24"/>
      <c r="TIQ60" s="24"/>
      <c r="TIR60" s="24"/>
      <c r="TIS60" s="24"/>
      <c r="TIT60" s="24"/>
      <c r="TIU60" s="24"/>
      <c r="TIV60" s="24"/>
      <c r="TIW60" s="24"/>
      <c r="TIX60" s="24"/>
      <c r="TIY60" s="24"/>
      <c r="TIZ60" s="24"/>
      <c r="TJA60" s="24"/>
      <c r="TJB60" s="24"/>
      <c r="TJC60" s="24"/>
      <c r="TJD60" s="24"/>
      <c r="TJE60" s="24"/>
      <c r="TJF60" s="24"/>
      <c r="TJG60" s="24"/>
      <c r="TJH60" s="24"/>
      <c r="TJI60" s="24"/>
      <c r="TJJ60" s="24"/>
      <c r="TJK60" s="24"/>
      <c r="TJL60" s="24"/>
      <c r="TJM60" s="24"/>
      <c r="TJN60" s="24"/>
      <c r="TJO60" s="24"/>
      <c r="TJP60" s="24"/>
      <c r="TJQ60" s="24"/>
      <c r="TJR60" s="24"/>
      <c r="TJS60" s="24"/>
      <c r="TJT60" s="24"/>
      <c r="TJU60" s="24"/>
      <c r="TJV60" s="24"/>
      <c r="TJW60" s="24"/>
      <c r="TJX60" s="24"/>
      <c r="TJY60" s="24"/>
      <c r="TJZ60" s="24"/>
      <c r="TKA60" s="24"/>
      <c r="TKB60" s="24"/>
      <c r="TKC60" s="24"/>
      <c r="TKD60" s="24"/>
      <c r="TKE60" s="24"/>
      <c r="TKF60" s="24"/>
      <c r="TKG60" s="24"/>
      <c r="TKH60" s="24"/>
      <c r="TKI60" s="24"/>
      <c r="TKJ60" s="24"/>
      <c r="TKK60" s="24"/>
      <c r="TKL60" s="24"/>
      <c r="TKM60" s="24"/>
      <c r="TKN60" s="24"/>
      <c r="TKO60" s="24"/>
      <c r="TKP60" s="24"/>
      <c r="TKQ60" s="24"/>
      <c r="TKR60" s="24"/>
      <c r="TKS60" s="24"/>
      <c r="TKT60" s="24"/>
      <c r="TKU60" s="24"/>
      <c r="TKV60" s="24"/>
      <c r="TKW60" s="24"/>
      <c r="TKX60" s="24"/>
      <c r="TKY60" s="24"/>
      <c r="TKZ60" s="24"/>
      <c r="TLA60" s="24"/>
      <c r="TLB60" s="24"/>
      <c r="TLC60" s="24"/>
      <c r="TLD60" s="24"/>
      <c r="TLE60" s="24"/>
      <c r="TLF60" s="24"/>
      <c r="TLG60" s="24"/>
      <c r="TLH60" s="24"/>
      <c r="TLI60" s="24"/>
      <c r="TLJ60" s="24"/>
      <c r="TLK60" s="24"/>
      <c r="TLL60" s="24"/>
      <c r="TLM60" s="24"/>
      <c r="TLN60" s="24"/>
      <c r="TLO60" s="24"/>
      <c r="TLP60" s="24"/>
      <c r="TLQ60" s="24"/>
      <c r="TLR60" s="24"/>
      <c r="TLS60" s="24"/>
      <c r="TLT60" s="24"/>
      <c r="TLU60" s="24"/>
      <c r="TLV60" s="24"/>
      <c r="TLW60" s="24"/>
      <c r="TLX60" s="24"/>
      <c r="TLY60" s="24"/>
      <c r="TLZ60" s="24"/>
      <c r="TMA60" s="24"/>
      <c r="TMB60" s="24"/>
      <c r="TMC60" s="24"/>
      <c r="TMD60" s="24"/>
      <c r="TME60" s="24"/>
      <c r="TMF60" s="24"/>
      <c r="TMG60" s="24"/>
      <c r="TMH60" s="24"/>
      <c r="TMI60" s="24"/>
      <c r="TMJ60" s="24"/>
      <c r="TMK60" s="24"/>
      <c r="TML60" s="24"/>
      <c r="TMM60" s="24"/>
      <c r="TMN60" s="24"/>
      <c r="TMO60" s="24"/>
      <c r="TMP60" s="24"/>
      <c r="TMQ60" s="24"/>
      <c r="TMR60" s="24"/>
      <c r="TMS60" s="24"/>
      <c r="TMT60" s="24"/>
      <c r="TMU60" s="24"/>
      <c r="TMV60" s="24"/>
      <c r="TMW60" s="24"/>
      <c r="TMX60" s="24"/>
      <c r="TMY60" s="24"/>
      <c r="TMZ60" s="24"/>
      <c r="TNA60" s="24"/>
      <c r="TNB60" s="24"/>
      <c r="TNC60" s="24"/>
      <c r="TND60" s="24"/>
      <c r="TNE60" s="24"/>
      <c r="TNF60" s="24"/>
      <c r="TNG60" s="24"/>
      <c r="TNH60" s="24"/>
      <c r="TNI60" s="24"/>
      <c r="TNJ60" s="24"/>
      <c r="TNK60" s="24"/>
      <c r="TNL60" s="24"/>
      <c r="TNM60" s="24"/>
      <c r="TNN60" s="24"/>
      <c r="TNO60" s="24"/>
      <c r="TNP60" s="24"/>
      <c r="TNQ60" s="24"/>
      <c r="TNR60" s="24"/>
      <c r="TNS60" s="24"/>
      <c r="TNT60" s="24"/>
      <c r="TNU60" s="24"/>
      <c r="TNV60" s="24"/>
      <c r="TNW60" s="24"/>
      <c r="TNX60" s="24"/>
      <c r="TNY60" s="24"/>
      <c r="TNZ60" s="24"/>
      <c r="TOA60" s="24"/>
      <c r="TOB60" s="24"/>
      <c r="TOC60" s="24"/>
      <c r="TOD60" s="24"/>
      <c r="TOE60" s="24"/>
      <c r="TOF60" s="24"/>
      <c r="TOG60" s="24"/>
      <c r="TOH60" s="24"/>
      <c r="TOI60" s="24"/>
      <c r="TOJ60" s="24"/>
      <c r="TOK60" s="24"/>
      <c r="TOL60" s="24"/>
      <c r="TOM60" s="24"/>
      <c r="TON60" s="24"/>
      <c r="TOO60" s="24"/>
      <c r="TOP60" s="24"/>
      <c r="TOQ60" s="24"/>
      <c r="TOR60" s="24"/>
      <c r="TOS60" s="24"/>
      <c r="TOT60" s="24"/>
      <c r="TOU60" s="24"/>
      <c r="TOV60" s="24"/>
      <c r="TOW60" s="24"/>
      <c r="TOX60" s="24"/>
      <c r="TOY60" s="24"/>
      <c r="TOZ60" s="24"/>
      <c r="TPA60" s="24"/>
      <c r="TPB60" s="24"/>
      <c r="TPC60" s="24"/>
      <c r="TPD60" s="24"/>
      <c r="TPE60" s="24"/>
      <c r="TPF60" s="24"/>
      <c r="TPG60" s="24"/>
      <c r="TPH60" s="24"/>
      <c r="TPI60" s="24"/>
      <c r="TPJ60" s="24"/>
      <c r="TPK60" s="24"/>
      <c r="TPL60" s="24"/>
      <c r="TPM60" s="24"/>
      <c r="TPN60" s="24"/>
      <c r="TPO60" s="24"/>
      <c r="TPP60" s="24"/>
      <c r="TPQ60" s="24"/>
      <c r="TPR60" s="24"/>
      <c r="TPS60" s="24"/>
      <c r="TPT60" s="24"/>
      <c r="TPU60" s="24"/>
      <c r="TPV60" s="24"/>
      <c r="TPW60" s="24"/>
      <c r="TPX60" s="24"/>
      <c r="TPY60" s="24"/>
      <c r="TPZ60" s="24"/>
      <c r="TQA60" s="24"/>
      <c r="TQB60" s="24"/>
      <c r="TQC60" s="24"/>
      <c r="TQD60" s="24"/>
      <c r="TQE60" s="24"/>
      <c r="TQF60" s="24"/>
      <c r="TQG60" s="24"/>
      <c r="TQH60" s="24"/>
      <c r="TQI60" s="24"/>
      <c r="TQJ60" s="24"/>
      <c r="TQK60" s="24"/>
      <c r="TQL60" s="24"/>
      <c r="TQM60" s="24"/>
      <c r="TQN60" s="24"/>
      <c r="TQO60" s="24"/>
      <c r="TQP60" s="24"/>
      <c r="TQQ60" s="24"/>
      <c r="TQR60" s="24"/>
      <c r="TQS60" s="24"/>
      <c r="TQT60" s="24"/>
      <c r="TQU60" s="24"/>
      <c r="TQV60" s="24"/>
      <c r="TQW60" s="24"/>
      <c r="TQX60" s="24"/>
      <c r="TQY60" s="24"/>
      <c r="TQZ60" s="24"/>
      <c r="TRA60" s="24"/>
      <c r="TRB60" s="24"/>
      <c r="TRC60" s="24"/>
      <c r="TRD60" s="24"/>
      <c r="TRE60" s="24"/>
      <c r="TRF60" s="24"/>
      <c r="TRG60" s="24"/>
      <c r="TRH60" s="24"/>
      <c r="TRI60" s="24"/>
      <c r="TRJ60" s="24"/>
      <c r="TRK60" s="24"/>
      <c r="TRL60" s="24"/>
      <c r="TRM60" s="24"/>
      <c r="TRN60" s="24"/>
      <c r="TRO60" s="24"/>
      <c r="TRP60" s="24"/>
      <c r="TRQ60" s="24"/>
      <c r="TRR60" s="24"/>
      <c r="TRS60" s="24"/>
      <c r="TRT60" s="24"/>
      <c r="TRU60" s="24"/>
      <c r="TRV60" s="24"/>
      <c r="TRW60" s="24"/>
      <c r="TRX60" s="24"/>
      <c r="TRY60" s="24"/>
      <c r="TRZ60" s="24"/>
      <c r="TSA60" s="24"/>
      <c r="TSB60" s="24"/>
      <c r="TSC60" s="24"/>
      <c r="TSD60" s="24"/>
      <c r="TSE60" s="24"/>
      <c r="TSF60" s="24"/>
      <c r="TSG60" s="24"/>
      <c r="TSH60" s="24"/>
      <c r="TSI60" s="24"/>
      <c r="TSJ60" s="24"/>
      <c r="TSK60" s="24"/>
      <c r="TSL60" s="24"/>
      <c r="TSM60" s="24"/>
      <c r="TSN60" s="24"/>
      <c r="TSO60" s="24"/>
      <c r="TSP60" s="24"/>
      <c r="TSQ60" s="24"/>
      <c r="TSR60" s="24"/>
      <c r="TSS60" s="24"/>
      <c r="TST60" s="24"/>
      <c r="TSU60" s="24"/>
      <c r="TSV60" s="24"/>
      <c r="TSW60" s="24"/>
      <c r="TSX60" s="24"/>
      <c r="TSY60" s="24"/>
      <c r="TSZ60" s="24"/>
      <c r="TTA60" s="24"/>
      <c r="TTB60" s="24"/>
      <c r="TTC60" s="24"/>
      <c r="TTD60" s="24"/>
      <c r="TTE60" s="24"/>
      <c r="TTF60" s="24"/>
      <c r="TTG60" s="24"/>
      <c r="TTH60" s="24"/>
      <c r="TTI60" s="24"/>
      <c r="TTJ60" s="24"/>
      <c r="TTK60" s="24"/>
      <c r="TTL60" s="24"/>
      <c r="TTM60" s="24"/>
      <c r="TTN60" s="24"/>
      <c r="TTO60" s="24"/>
      <c r="TTP60" s="24"/>
      <c r="TTQ60" s="24"/>
      <c r="TTR60" s="24"/>
      <c r="TTS60" s="24"/>
      <c r="TTT60" s="24"/>
      <c r="TTU60" s="24"/>
      <c r="TTV60" s="24"/>
      <c r="TTW60" s="24"/>
      <c r="TTX60" s="24"/>
      <c r="TTY60" s="24"/>
      <c r="TTZ60" s="24"/>
      <c r="TUA60" s="24"/>
      <c r="TUB60" s="24"/>
      <c r="TUC60" s="24"/>
      <c r="TUD60" s="24"/>
      <c r="TUE60" s="24"/>
      <c r="TUF60" s="24"/>
      <c r="TUG60" s="24"/>
      <c r="TUH60" s="24"/>
      <c r="TUI60" s="24"/>
      <c r="TUJ60" s="24"/>
      <c r="TUK60" s="24"/>
      <c r="TUL60" s="24"/>
      <c r="TUM60" s="24"/>
      <c r="TUN60" s="24"/>
      <c r="TUO60" s="24"/>
      <c r="TUP60" s="24"/>
      <c r="TUQ60" s="24"/>
      <c r="TUR60" s="24"/>
      <c r="TUS60" s="24"/>
      <c r="TUT60" s="24"/>
      <c r="TUU60" s="24"/>
      <c r="TUV60" s="24"/>
      <c r="TUW60" s="24"/>
      <c r="TUX60" s="24"/>
      <c r="TUY60" s="24"/>
      <c r="TUZ60" s="24"/>
      <c r="TVA60" s="24"/>
      <c r="TVB60" s="24"/>
      <c r="TVC60" s="24"/>
      <c r="TVD60" s="24"/>
      <c r="TVE60" s="24"/>
      <c r="TVF60" s="24"/>
      <c r="TVG60" s="24"/>
      <c r="TVH60" s="24"/>
      <c r="TVI60" s="24"/>
      <c r="TVJ60" s="24"/>
      <c r="TVK60" s="24"/>
      <c r="TVL60" s="24"/>
      <c r="TVM60" s="24"/>
      <c r="TVN60" s="24"/>
      <c r="TVO60" s="24"/>
      <c r="TVP60" s="24"/>
      <c r="TVQ60" s="24"/>
      <c r="TVR60" s="24"/>
      <c r="TVS60" s="24"/>
      <c r="TVT60" s="24"/>
      <c r="TVU60" s="24"/>
      <c r="TVV60" s="24"/>
      <c r="TVW60" s="24"/>
      <c r="TVX60" s="24"/>
      <c r="TVY60" s="24"/>
      <c r="TVZ60" s="24"/>
      <c r="TWA60" s="24"/>
      <c r="TWB60" s="24"/>
      <c r="TWC60" s="24"/>
      <c r="TWD60" s="24"/>
      <c r="TWE60" s="24"/>
      <c r="TWF60" s="24"/>
      <c r="TWG60" s="24"/>
      <c r="TWH60" s="24"/>
      <c r="TWI60" s="24"/>
      <c r="TWJ60" s="24"/>
      <c r="TWK60" s="24"/>
      <c r="TWL60" s="24"/>
      <c r="TWM60" s="24"/>
      <c r="TWN60" s="24"/>
      <c r="TWO60" s="24"/>
      <c r="TWP60" s="24"/>
      <c r="TWQ60" s="24"/>
      <c r="TWR60" s="24"/>
      <c r="TWS60" s="24"/>
      <c r="TWT60" s="24"/>
      <c r="TWU60" s="24"/>
      <c r="TWV60" s="24"/>
      <c r="TWW60" s="24"/>
      <c r="TWX60" s="24"/>
      <c r="TWY60" s="24"/>
      <c r="TWZ60" s="24"/>
      <c r="TXA60" s="24"/>
      <c r="TXB60" s="24"/>
      <c r="TXC60" s="24"/>
      <c r="TXD60" s="24"/>
      <c r="TXE60" s="24"/>
      <c r="TXF60" s="24"/>
      <c r="TXG60" s="24"/>
      <c r="TXH60" s="24"/>
      <c r="TXI60" s="24"/>
      <c r="TXJ60" s="24"/>
      <c r="TXK60" s="24"/>
      <c r="TXL60" s="24"/>
      <c r="TXM60" s="24"/>
      <c r="TXN60" s="24"/>
      <c r="TXO60" s="24"/>
      <c r="TXP60" s="24"/>
      <c r="TXQ60" s="24"/>
      <c r="TXR60" s="24"/>
      <c r="TXS60" s="24"/>
      <c r="TXT60" s="24"/>
      <c r="TXU60" s="24"/>
      <c r="TXV60" s="24"/>
      <c r="TXW60" s="24"/>
      <c r="TXX60" s="24"/>
      <c r="TXY60" s="24"/>
      <c r="TXZ60" s="24"/>
      <c r="TYA60" s="24"/>
      <c r="TYB60" s="24"/>
      <c r="TYC60" s="24"/>
      <c r="TYD60" s="24"/>
      <c r="TYE60" s="24"/>
      <c r="TYF60" s="24"/>
      <c r="TYG60" s="24"/>
      <c r="TYH60" s="24"/>
      <c r="TYI60" s="24"/>
      <c r="TYJ60" s="24"/>
      <c r="TYK60" s="24"/>
      <c r="TYL60" s="24"/>
      <c r="TYM60" s="24"/>
      <c r="TYN60" s="24"/>
      <c r="TYO60" s="24"/>
      <c r="TYP60" s="24"/>
      <c r="TYQ60" s="24"/>
      <c r="TYR60" s="24"/>
      <c r="TYS60" s="24"/>
      <c r="TYT60" s="24"/>
      <c r="TYU60" s="24"/>
      <c r="TYV60" s="24"/>
      <c r="TYW60" s="24"/>
      <c r="TYX60" s="24"/>
      <c r="TYY60" s="24"/>
      <c r="TYZ60" s="24"/>
      <c r="TZA60" s="24"/>
      <c r="TZB60" s="24"/>
      <c r="TZC60" s="24"/>
      <c r="TZD60" s="24"/>
      <c r="TZE60" s="24"/>
      <c r="TZF60" s="24"/>
      <c r="TZG60" s="24"/>
      <c r="TZH60" s="24"/>
      <c r="TZI60" s="24"/>
      <c r="TZJ60" s="24"/>
      <c r="TZK60" s="24"/>
      <c r="TZL60" s="24"/>
      <c r="TZM60" s="24"/>
      <c r="TZN60" s="24"/>
      <c r="TZO60" s="24"/>
      <c r="TZP60" s="24"/>
      <c r="TZQ60" s="24"/>
      <c r="TZR60" s="24"/>
      <c r="TZS60" s="24"/>
      <c r="TZT60" s="24"/>
      <c r="TZU60" s="24"/>
      <c r="TZV60" s="24"/>
      <c r="TZW60" s="24"/>
      <c r="TZX60" s="24"/>
      <c r="TZY60" s="24"/>
      <c r="TZZ60" s="24"/>
      <c r="UAA60" s="24"/>
      <c r="UAB60" s="24"/>
      <c r="UAC60" s="24"/>
      <c r="UAD60" s="24"/>
      <c r="UAE60" s="24"/>
      <c r="UAF60" s="24"/>
      <c r="UAG60" s="24"/>
      <c r="UAH60" s="24"/>
      <c r="UAI60" s="24"/>
      <c r="UAJ60" s="24"/>
      <c r="UAK60" s="24"/>
      <c r="UAL60" s="24"/>
      <c r="UAM60" s="24"/>
      <c r="UAN60" s="24"/>
      <c r="UAO60" s="24"/>
      <c r="UAP60" s="24"/>
      <c r="UAQ60" s="24"/>
      <c r="UAR60" s="24"/>
      <c r="UAS60" s="24"/>
      <c r="UAT60" s="24"/>
      <c r="UAU60" s="24"/>
      <c r="UAV60" s="24"/>
      <c r="UAW60" s="24"/>
      <c r="UAX60" s="24"/>
      <c r="UAY60" s="24"/>
      <c r="UAZ60" s="24"/>
      <c r="UBA60" s="24"/>
      <c r="UBB60" s="24"/>
      <c r="UBC60" s="24"/>
      <c r="UBD60" s="24"/>
      <c r="UBE60" s="24"/>
      <c r="UBF60" s="24"/>
      <c r="UBG60" s="24"/>
      <c r="UBH60" s="24"/>
      <c r="UBI60" s="24"/>
      <c r="UBJ60" s="24"/>
      <c r="UBK60" s="24"/>
      <c r="UBL60" s="24"/>
      <c r="UBM60" s="24"/>
      <c r="UBN60" s="24"/>
      <c r="UBO60" s="24"/>
      <c r="UBP60" s="24"/>
      <c r="UBQ60" s="24"/>
      <c r="UBR60" s="24"/>
      <c r="UBS60" s="24"/>
      <c r="UBT60" s="24"/>
      <c r="UBU60" s="24"/>
      <c r="UBV60" s="24"/>
      <c r="UBW60" s="24"/>
      <c r="UBX60" s="24"/>
      <c r="UBY60" s="24"/>
      <c r="UBZ60" s="24"/>
      <c r="UCA60" s="24"/>
      <c r="UCB60" s="24"/>
      <c r="UCC60" s="24"/>
      <c r="UCD60" s="24"/>
      <c r="UCE60" s="24"/>
      <c r="UCF60" s="24"/>
      <c r="UCG60" s="24"/>
      <c r="UCH60" s="24"/>
      <c r="UCI60" s="24"/>
      <c r="UCJ60" s="24"/>
      <c r="UCK60" s="24"/>
      <c r="UCL60" s="24"/>
      <c r="UCM60" s="24"/>
      <c r="UCN60" s="24"/>
      <c r="UCO60" s="24"/>
      <c r="UCP60" s="24"/>
      <c r="UCQ60" s="24"/>
      <c r="UCR60" s="24"/>
      <c r="UCS60" s="24"/>
      <c r="UCT60" s="24"/>
      <c r="UCU60" s="24"/>
      <c r="UCV60" s="24"/>
      <c r="UCW60" s="24"/>
      <c r="UCX60" s="24"/>
      <c r="UCY60" s="24"/>
      <c r="UCZ60" s="24"/>
      <c r="UDA60" s="24"/>
      <c r="UDB60" s="24"/>
      <c r="UDC60" s="24"/>
      <c r="UDD60" s="24"/>
      <c r="UDE60" s="24"/>
      <c r="UDF60" s="24"/>
      <c r="UDG60" s="24"/>
      <c r="UDH60" s="24"/>
      <c r="UDI60" s="24"/>
      <c r="UDJ60" s="24"/>
      <c r="UDK60" s="24"/>
      <c r="UDL60" s="24"/>
      <c r="UDM60" s="24"/>
      <c r="UDN60" s="24"/>
      <c r="UDO60" s="24"/>
      <c r="UDP60" s="24"/>
      <c r="UDQ60" s="24"/>
      <c r="UDR60" s="24"/>
      <c r="UDS60" s="24"/>
      <c r="UDT60" s="24"/>
      <c r="UDU60" s="24"/>
      <c r="UDV60" s="24"/>
      <c r="UDW60" s="24"/>
      <c r="UDX60" s="24"/>
      <c r="UDY60" s="24"/>
      <c r="UDZ60" s="24"/>
      <c r="UEA60" s="24"/>
      <c r="UEB60" s="24"/>
      <c r="UEC60" s="24"/>
      <c r="UED60" s="24"/>
      <c r="UEE60" s="24"/>
      <c r="UEF60" s="24"/>
      <c r="UEG60" s="24"/>
      <c r="UEH60" s="24"/>
      <c r="UEI60" s="24"/>
      <c r="UEJ60" s="24"/>
      <c r="UEK60" s="24"/>
      <c r="UEL60" s="24"/>
      <c r="UEM60" s="24"/>
      <c r="UEN60" s="24"/>
      <c r="UEO60" s="24"/>
      <c r="UEP60" s="24"/>
      <c r="UEQ60" s="24"/>
      <c r="UER60" s="24"/>
      <c r="UES60" s="24"/>
      <c r="UET60" s="24"/>
      <c r="UEU60" s="24"/>
      <c r="UEV60" s="24"/>
      <c r="UEW60" s="24"/>
      <c r="UEX60" s="24"/>
      <c r="UEY60" s="24"/>
      <c r="UEZ60" s="24"/>
      <c r="UFA60" s="24"/>
      <c r="UFB60" s="24"/>
      <c r="UFC60" s="24"/>
      <c r="UFD60" s="24"/>
      <c r="UFE60" s="24"/>
      <c r="UFF60" s="24"/>
      <c r="UFG60" s="24"/>
      <c r="UFH60" s="24"/>
      <c r="UFI60" s="24"/>
      <c r="UFJ60" s="24"/>
      <c r="UFK60" s="24"/>
      <c r="UFL60" s="24"/>
      <c r="UFM60" s="24"/>
      <c r="UFN60" s="24"/>
      <c r="UFO60" s="24"/>
      <c r="UFP60" s="24"/>
      <c r="UFQ60" s="24"/>
      <c r="UFR60" s="24"/>
      <c r="UFS60" s="24"/>
      <c r="UFT60" s="24"/>
      <c r="UFU60" s="24"/>
      <c r="UFV60" s="24"/>
      <c r="UFW60" s="24"/>
      <c r="UFX60" s="24"/>
      <c r="UFY60" s="24"/>
      <c r="UFZ60" s="24"/>
      <c r="UGA60" s="24"/>
      <c r="UGB60" s="24"/>
      <c r="UGC60" s="24"/>
      <c r="UGD60" s="24"/>
      <c r="UGE60" s="24"/>
      <c r="UGF60" s="24"/>
      <c r="UGG60" s="24"/>
      <c r="UGH60" s="24"/>
      <c r="UGI60" s="24"/>
      <c r="UGJ60" s="24"/>
      <c r="UGK60" s="24"/>
      <c r="UGL60" s="24"/>
      <c r="UGM60" s="24"/>
      <c r="UGN60" s="24"/>
      <c r="UGO60" s="24"/>
      <c r="UGP60" s="24"/>
      <c r="UGQ60" s="24"/>
      <c r="UGR60" s="24"/>
      <c r="UGS60" s="24"/>
      <c r="UGT60" s="24"/>
      <c r="UGU60" s="24"/>
      <c r="UGV60" s="24"/>
      <c r="UGW60" s="24"/>
      <c r="UGX60" s="24"/>
      <c r="UGY60" s="24"/>
      <c r="UGZ60" s="24"/>
      <c r="UHA60" s="24"/>
      <c r="UHB60" s="24"/>
      <c r="UHC60" s="24"/>
      <c r="UHD60" s="24"/>
      <c r="UHE60" s="24"/>
      <c r="UHF60" s="24"/>
      <c r="UHG60" s="24"/>
      <c r="UHH60" s="24"/>
      <c r="UHI60" s="24"/>
      <c r="UHJ60" s="24"/>
      <c r="UHK60" s="24"/>
      <c r="UHL60" s="24"/>
      <c r="UHM60" s="24"/>
      <c r="UHN60" s="24"/>
      <c r="UHO60" s="24"/>
      <c r="UHP60" s="24"/>
      <c r="UHQ60" s="24"/>
      <c r="UHR60" s="24"/>
      <c r="UHS60" s="24"/>
      <c r="UHT60" s="24"/>
      <c r="UHU60" s="24"/>
      <c r="UHV60" s="24"/>
      <c r="UHW60" s="24"/>
      <c r="UHX60" s="24"/>
      <c r="UHY60" s="24"/>
      <c r="UHZ60" s="24"/>
      <c r="UIA60" s="24"/>
      <c r="UIB60" s="24"/>
      <c r="UIC60" s="24"/>
      <c r="UID60" s="24"/>
      <c r="UIE60" s="24"/>
      <c r="UIF60" s="24"/>
      <c r="UIG60" s="24"/>
      <c r="UIH60" s="24"/>
      <c r="UII60" s="24"/>
      <c r="UIJ60" s="24"/>
      <c r="UIK60" s="24"/>
      <c r="UIL60" s="24"/>
      <c r="UIM60" s="24"/>
      <c r="UIN60" s="24"/>
      <c r="UIO60" s="24"/>
      <c r="UIP60" s="24"/>
      <c r="UIQ60" s="24"/>
      <c r="UIR60" s="24"/>
      <c r="UIS60" s="24"/>
      <c r="UIT60" s="24"/>
      <c r="UIU60" s="24"/>
      <c r="UIV60" s="24"/>
      <c r="UIW60" s="24"/>
      <c r="UIX60" s="24"/>
      <c r="UIY60" s="24"/>
      <c r="UIZ60" s="24"/>
      <c r="UJA60" s="24"/>
      <c r="UJB60" s="24"/>
      <c r="UJC60" s="24"/>
      <c r="UJD60" s="24"/>
      <c r="UJE60" s="24"/>
      <c r="UJF60" s="24"/>
      <c r="UJG60" s="24"/>
      <c r="UJH60" s="24"/>
      <c r="UJI60" s="24"/>
      <c r="UJJ60" s="24"/>
      <c r="UJK60" s="24"/>
      <c r="UJL60" s="24"/>
      <c r="UJM60" s="24"/>
      <c r="UJN60" s="24"/>
      <c r="UJO60" s="24"/>
      <c r="UJP60" s="24"/>
      <c r="UJQ60" s="24"/>
      <c r="UJR60" s="24"/>
      <c r="UJS60" s="24"/>
      <c r="UJT60" s="24"/>
      <c r="UJU60" s="24"/>
      <c r="UJV60" s="24"/>
      <c r="UJW60" s="24"/>
      <c r="UJX60" s="24"/>
      <c r="UJY60" s="24"/>
      <c r="UJZ60" s="24"/>
      <c r="UKA60" s="24"/>
      <c r="UKB60" s="24"/>
      <c r="UKC60" s="24"/>
      <c r="UKD60" s="24"/>
      <c r="UKE60" s="24"/>
      <c r="UKF60" s="24"/>
      <c r="UKG60" s="24"/>
      <c r="UKH60" s="24"/>
      <c r="UKI60" s="24"/>
      <c r="UKJ60" s="24"/>
      <c r="UKK60" s="24"/>
      <c r="UKL60" s="24"/>
      <c r="UKM60" s="24"/>
      <c r="UKN60" s="24"/>
      <c r="UKO60" s="24"/>
      <c r="UKP60" s="24"/>
      <c r="UKQ60" s="24"/>
      <c r="UKR60" s="24"/>
      <c r="UKS60" s="24"/>
      <c r="UKT60" s="24"/>
      <c r="UKU60" s="24"/>
      <c r="UKV60" s="24"/>
      <c r="UKW60" s="24"/>
      <c r="UKX60" s="24"/>
      <c r="UKY60" s="24"/>
      <c r="UKZ60" s="24"/>
      <c r="ULA60" s="24"/>
      <c r="ULB60" s="24"/>
      <c r="ULC60" s="24"/>
      <c r="ULD60" s="24"/>
      <c r="ULE60" s="24"/>
      <c r="ULF60" s="24"/>
      <c r="ULG60" s="24"/>
      <c r="ULH60" s="24"/>
      <c r="ULI60" s="24"/>
      <c r="ULJ60" s="24"/>
      <c r="ULK60" s="24"/>
      <c r="ULL60" s="24"/>
      <c r="ULM60" s="24"/>
      <c r="ULN60" s="24"/>
      <c r="ULO60" s="24"/>
      <c r="ULP60" s="24"/>
      <c r="ULQ60" s="24"/>
      <c r="ULR60" s="24"/>
      <c r="ULS60" s="24"/>
      <c r="ULT60" s="24"/>
      <c r="ULU60" s="24"/>
      <c r="ULV60" s="24"/>
      <c r="ULW60" s="24"/>
      <c r="ULX60" s="24"/>
      <c r="ULY60" s="24"/>
      <c r="ULZ60" s="24"/>
      <c r="UMA60" s="24"/>
      <c r="UMB60" s="24"/>
      <c r="UMC60" s="24"/>
      <c r="UMD60" s="24"/>
      <c r="UME60" s="24"/>
      <c r="UMF60" s="24"/>
      <c r="UMG60" s="24"/>
      <c r="UMH60" s="24"/>
      <c r="UMI60" s="24"/>
      <c r="UMJ60" s="24"/>
      <c r="UMK60" s="24"/>
      <c r="UML60" s="24"/>
      <c r="UMM60" s="24"/>
      <c r="UMN60" s="24"/>
      <c r="UMO60" s="24"/>
      <c r="UMP60" s="24"/>
      <c r="UMQ60" s="24"/>
      <c r="UMR60" s="24"/>
      <c r="UMS60" s="24"/>
      <c r="UMT60" s="24"/>
      <c r="UMU60" s="24"/>
      <c r="UMV60" s="24"/>
      <c r="UMW60" s="24"/>
      <c r="UMX60" s="24"/>
      <c r="UMY60" s="24"/>
      <c r="UMZ60" s="24"/>
      <c r="UNA60" s="24"/>
      <c r="UNB60" s="24"/>
      <c r="UNC60" s="24"/>
      <c r="UND60" s="24"/>
      <c r="UNE60" s="24"/>
      <c r="UNF60" s="24"/>
      <c r="UNG60" s="24"/>
      <c r="UNH60" s="24"/>
      <c r="UNI60" s="24"/>
      <c r="UNJ60" s="24"/>
      <c r="UNK60" s="24"/>
      <c r="UNL60" s="24"/>
      <c r="UNM60" s="24"/>
      <c r="UNN60" s="24"/>
      <c r="UNO60" s="24"/>
      <c r="UNP60" s="24"/>
      <c r="UNQ60" s="24"/>
      <c r="UNR60" s="24"/>
      <c r="UNS60" s="24"/>
      <c r="UNT60" s="24"/>
      <c r="UNU60" s="24"/>
      <c r="UNV60" s="24"/>
      <c r="UNW60" s="24"/>
      <c r="UNX60" s="24"/>
      <c r="UNY60" s="24"/>
      <c r="UNZ60" s="24"/>
      <c r="UOA60" s="24"/>
      <c r="UOB60" s="24"/>
      <c r="UOC60" s="24"/>
      <c r="UOD60" s="24"/>
      <c r="UOE60" s="24"/>
      <c r="UOF60" s="24"/>
      <c r="UOG60" s="24"/>
      <c r="UOH60" s="24"/>
      <c r="UOI60" s="24"/>
      <c r="UOJ60" s="24"/>
      <c r="UOK60" s="24"/>
      <c r="UOL60" s="24"/>
      <c r="UOM60" s="24"/>
      <c r="UON60" s="24"/>
      <c r="UOO60" s="24"/>
      <c r="UOP60" s="24"/>
      <c r="UOQ60" s="24"/>
      <c r="UOR60" s="24"/>
      <c r="UOS60" s="24"/>
      <c r="UOT60" s="24"/>
      <c r="UOU60" s="24"/>
      <c r="UOV60" s="24"/>
      <c r="UOW60" s="24"/>
      <c r="UOX60" s="24"/>
      <c r="UOY60" s="24"/>
      <c r="UOZ60" s="24"/>
      <c r="UPA60" s="24"/>
      <c r="UPB60" s="24"/>
      <c r="UPC60" s="24"/>
      <c r="UPD60" s="24"/>
      <c r="UPE60" s="24"/>
      <c r="UPF60" s="24"/>
      <c r="UPG60" s="24"/>
      <c r="UPH60" s="24"/>
      <c r="UPI60" s="24"/>
      <c r="UPJ60" s="24"/>
      <c r="UPK60" s="24"/>
      <c r="UPL60" s="24"/>
      <c r="UPM60" s="24"/>
      <c r="UPN60" s="24"/>
      <c r="UPO60" s="24"/>
      <c r="UPP60" s="24"/>
      <c r="UPQ60" s="24"/>
      <c r="UPR60" s="24"/>
      <c r="UPS60" s="24"/>
      <c r="UPT60" s="24"/>
      <c r="UPU60" s="24"/>
      <c r="UPV60" s="24"/>
      <c r="UPW60" s="24"/>
      <c r="UPX60" s="24"/>
      <c r="UPY60" s="24"/>
      <c r="UPZ60" s="24"/>
      <c r="UQA60" s="24"/>
      <c r="UQB60" s="24"/>
      <c r="UQC60" s="24"/>
      <c r="UQD60" s="24"/>
      <c r="UQE60" s="24"/>
      <c r="UQF60" s="24"/>
      <c r="UQG60" s="24"/>
      <c r="UQH60" s="24"/>
      <c r="UQI60" s="24"/>
      <c r="UQJ60" s="24"/>
      <c r="UQK60" s="24"/>
      <c r="UQL60" s="24"/>
      <c r="UQM60" s="24"/>
      <c r="UQN60" s="24"/>
      <c r="UQO60" s="24"/>
      <c r="UQP60" s="24"/>
      <c r="UQQ60" s="24"/>
      <c r="UQR60" s="24"/>
      <c r="UQS60" s="24"/>
      <c r="UQT60" s="24"/>
      <c r="UQU60" s="24"/>
      <c r="UQV60" s="24"/>
      <c r="UQW60" s="24"/>
      <c r="UQX60" s="24"/>
      <c r="UQY60" s="24"/>
      <c r="UQZ60" s="24"/>
      <c r="URA60" s="24"/>
      <c r="URB60" s="24"/>
      <c r="URC60" s="24"/>
      <c r="URD60" s="24"/>
      <c r="URE60" s="24"/>
      <c r="URF60" s="24"/>
      <c r="URG60" s="24"/>
      <c r="URH60" s="24"/>
      <c r="URI60" s="24"/>
      <c r="URJ60" s="24"/>
      <c r="URK60" s="24"/>
      <c r="URL60" s="24"/>
      <c r="URM60" s="24"/>
      <c r="URN60" s="24"/>
      <c r="URO60" s="24"/>
      <c r="URP60" s="24"/>
      <c r="URQ60" s="24"/>
      <c r="URR60" s="24"/>
      <c r="URS60" s="24"/>
      <c r="URT60" s="24"/>
      <c r="URU60" s="24"/>
      <c r="URV60" s="24"/>
      <c r="URW60" s="24"/>
      <c r="URX60" s="24"/>
      <c r="URY60" s="24"/>
      <c r="URZ60" s="24"/>
      <c r="USA60" s="24"/>
      <c r="USB60" s="24"/>
      <c r="USC60" s="24"/>
      <c r="USD60" s="24"/>
      <c r="USE60" s="24"/>
      <c r="USF60" s="24"/>
      <c r="USG60" s="24"/>
      <c r="USH60" s="24"/>
      <c r="USI60" s="24"/>
      <c r="USJ60" s="24"/>
      <c r="USK60" s="24"/>
      <c r="USL60" s="24"/>
      <c r="USM60" s="24"/>
      <c r="USN60" s="24"/>
      <c r="USO60" s="24"/>
      <c r="USP60" s="24"/>
      <c r="USQ60" s="24"/>
      <c r="USR60" s="24"/>
      <c r="USS60" s="24"/>
      <c r="UST60" s="24"/>
      <c r="USU60" s="24"/>
      <c r="USV60" s="24"/>
      <c r="USW60" s="24"/>
      <c r="USX60" s="24"/>
      <c r="USY60" s="24"/>
      <c r="USZ60" s="24"/>
      <c r="UTA60" s="24"/>
      <c r="UTB60" s="24"/>
      <c r="UTC60" s="24"/>
      <c r="UTD60" s="24"/>
      <c r="UTE60" s="24"/>
      <c r="UTF60" s="24"/>
      <c r="UTG60" s="24"/>
      <c r="UTH60" s="24"/>
      <c r="UTI60" s="24"/>
      <c r="UTJ60" s="24"/>
      <c r="UTK60" s="24"/>
      <c r="UTL60" s="24"/>
      <c r="UTM60" s="24"/>
      <c r="UTN60" s="24"/>
      <c r="UTO60" s="24"/>
      <c r="UTP60" s="24"/>
      <c r="UTQ60" s="24"/>
      <c r="UTR60" s="24"/>
      <c r="UTS60" s="24"/>
      <c r="UTT60" s="24"/>
      <c r="UTU60" s="24"/>
      <c r="UTV60" s="24"/>
      <c r="UTW60" s="24"/>
      <c r="UTX60" s="24"/>
      <c r="UTY60" s="24"/>
      <c r="UTZ60" s="24"/>
      <c r="UUA60" s="24"/>
      <c r="UUB60" s="24"/>
      <c r="UUC60" s="24"/>
      <c r="UUD60" s="24"/>
      <c r="UUE60" s="24"/>
      <c r="UUF60" s="24"/>
      <c r="UUG60" s="24"/>
      <c r="UUH60" s="24"/>
      <c r="UUI60" s="24"/>
      <c r="UUJ60" s="24"/>
      <c r="UUK60" s="24"/>
      <c r="UUL60" s="24"/>
      <c r="UUM60" s="24"/>
      <c r="UUN60" s="24"/>
      <c r="UUO60" s="24"/>
      <c r="UUP60" s="24"/>
      <c r="UUQ60" s="24"/>
      <c r="UUR60" s="24"/>
      <c r="UUS60" s="24"/>
      <c r="UUT60" s="24"/>
      <c r="UUU60" s="24"/>
      <c r="UUV60" s="24"/>
      <c r="UUW60" s="24"/>
      <c r="UUX60" s="24"/>
      <c r="UUY60" s="24"/>
      <c r="UUZ60" s="24"/>
      <c r="UVA60" s="24"/>
      <c r="UVB60" s="24"/>
      <c r="UVC60" s="24"/>
      <c r="UVD60" s="24"/>
      <c r="UVE60" s="24"/>
      <c r="UVF60" s="24"/>
      <c r="UVG60" s="24"/>
      <c r="UVH60" s="24"/>
      <c r="UVI60" s="24"/>
      <c r="UVJ60" s="24"/>
      <c r="UVK60" s="24"/>
      <c r="UVL60" s="24"/>
      <c r="UVM60" s="24"/>
      <c r="UVN60" s="24"/>
      <c r="UVO60" s="24"/>
      <c r="UVP60" s="24"/>
      <c r="UVQ60" s="24"/>
      <c r="UVR60" s="24"/>
      <c r="UVS60" s="24"/>
      <c r="UVT60" s="24"/>
      <c r="UVU60" s="24"/>
      <c r="UVV60" s="24"/>
      <c r="UVW60" s="24"/>
      <c r="UVX60" s="24"/>
      <c r="UVY60" s="24"/>
      <c r="UVZ60" s="24"/>
      <c r="UWA60" s="24"/>
      <c r="UWB60" s="24"/>
      <c r="UWC60" s="24"/>
      <c r="UWD60" s="24"/>
      <c r="UWE60" s="24"/>
      <c r="UWF60" s="24"/>
      <c r="UWG60" s="24"/>
      <c r="UWH60" s="24"/>
      <c r="UWI60" s="24"/>
      <c r="UWJ60" s="24"/>
      <c r="UWK60" s="24"/>
      <c r="UWL60" s="24"/>
      <c r="UWM60" s="24"/>
      <c r="UWN60" s="24"/>
      <c r="UWO60" s="24"/>
      <c r="UWP60" s="24"/>
      <c r="UWQ60" s="24"/>
      <c r="UWR60" s="24"/>
      <c r="UWS60" s="24"/>
      <c r="UWT60" s="24"/>
      <c r="UWU60" s="24"/>
      <c r="UWV60" s="24"/>
      <c r="UWW60" s="24"/>
      <c r="UWX60" s="24"/>
      <c r="UWY60" s="24"/>
      <c r="UWZ60" s="24"/>
      <c r="UXA60" s="24"/>
      <c r="UXB60" s="24"/>
      <c r="UXC60" s="24"/>
      <c r="UXD60" s="24"/>
      <c r="UXE60" s="24"/>
      <c r="UXF60" s="24"/>
      <c r="UXG60" s="24"/>
      <c r="UXH60" s="24"/>
      <c r="UXI60" s="24"/>
      <c r="UXJ60" s="24"/>
      <c r="UXK60" s="24"/>
      <c r="UXL60" s="24"/>
      <c r="UXM60" s="24"/>
      <c r="UXN60" s="24"/>
      <c r="UXO60" s="24"/>
      <c r="UXP60" s="24"/>
      <c r="UXQ60" s="24"/>
      <c r="UXR60" s="24"/>
      <c r="UXS60" s="24"/>
      <c r="UXT60" s="24"/>
      <c r="UXU60" s="24"/>
      <c r="UXV60" s="24"/>
      <c r="UXW60" s="24"/>
      <c r="UXX60" s="24"/>
      <c r="UXY60" s="24"/>
      <c r="UXZ60" s="24"/>
      <c r="UYA60" s="24"/>
      <c r="UYB60" s="24"/>
      <c r="UYC60" s="24"/>
      <c r="UYD60" s="24"/>
      <c r="UYE60" s="24"/>
      <c r="UYF60" s="24"/>
      <c r="UYG60" s="24"/>
      <c r="UYH60" s="24"/>
      <c r="UYI60" s="24"/>
      <c r="UYJ60" s="24"/>
      <c r="UYK60" s="24"/>
      <c r="UYL60" s="24"/>
      <c r="UYM60" s="24"/>
      <c r="UYN60" s="24"/>
      <c r="UYO60" s="24"/>
      <c r="UYP60" s="24"/>
      <c r="UYQ60" s="24"/>
      <c r="UYR60" s="24"/>
      <c r="UYS60" s="24"/>
      <c r="UYT60" s="24"/>
      <c r="UYU60" s="24"/>
      <c r="UYV60" s="24"/>
      <c r="UYW60" s="24"/>
      <c r="UYX60" s="24"/>
      <c r="UYY60" s="24"/>
      <c r="UYZ60" s="24"/>
      <c r="UZA60" s="24"/>
      <c r="UZB60" s="24"/>
      <c r="UZC60" s="24"/>
      <c r="UZD60" s="24"/>
      <c r="UZE60" s="24"/>
      <c r="UZF60" s="24"/>
      <c r="UZG60" s="24"/>
      <c r="UZH60" s="24"/>
      <c r="UZI60" s="24"/>
      <c r="UZJ60" s="24"/>
      <c r="UZK60" s="24"/>
      <c r="UZL60" s="24"/>
      <c r="UZM60" s="24"/>
      <c r="UZN60" s="24"/>
      <c r="UZO60" s="24"/>
      <c r="UZP60" s="24"/>
      <c r="UZQ60" s="24"/>
      <c r="UZR60" s="24"/>
      <c r="UZS60" s="24"/>
      <c r="UZT60" s="24"/>
      <c r="UZU60" s="24"/>
      <c r="UZV60" s="24"/>
      <c r="UZW60" s="24"/>
      <c r="UZX60" s="24"/>
      <c r="UZY60" s="24"/>
      <c r="UZZ60" s="24"/>
      <c r="VAA60" s="24"/>
      <c r="VAB60" s="24"/>
      <c r="VAC60" s="24"/>
      <c r="VAD60" s="24"/>
      <c r="VAE60" s="24"/>
      <c r="VAF60" s="24"/>
      <c r="VAG60" s="24"/>
      <c r="VAH60" s="24"/>
      <c r="VAI60" s="24"/>
      <c r="VAJ60" s="24"/>
      <c r="VAK60" s="24"/>
      <c r="VAL60" s="24"/>
      <c r="VAM60" s="24"/>
      <c r="VAN60" s="24"/>
      <c r="VAO60" s="24"/>
      <c r="VAP60" s="24"/>
      <c r="VAQ60" s="24"/>
      <c r="VAR60" s="24"/>
      <c r="VAS60" s="24"/>
      <c r="VAT60" s="24"/>
      <c r="VAU60" s="24"/>
      <c r="VAV60" s="24"/>
      <c r="VAW60" s="24"/>
      <c r="VAX60" s="24"/>
      <c r="VAY60" s="24"/>
      <c r="VAZ60" s="24"/>
      <c r="VBA60" s="24"/>
      <c r="VBB60" s="24"/>
      <c r="VBC60" s="24"/>
      <c r="VBD60" s="24"/>
      <c r="VBE60" s="24"/>
      <c r="VBF60" s="24"/>
      <c r="VBG60" s="24"/>
      <c r="VBH60" s="24"/>
      <c r="VBI60" s="24"/>
      <c r="VBJ60" s="24"/>
      <c r="VBK60" s="24"/>
      <c r="VBL60" s="24"/>
      <c r="VBM60" s="24"/>
      <c r="VBN60" s="24"/>
      <c r="VBO60" s="24"/>
      <c r="VBP60" s="24"/>
      <c r="VBQ60" s="24"/>
      <c r="VBR60" s="24"/>
      <c r="VBS60" s="24"/>
      <c r="VBT60" s="24"/>
      <c r="VBU60" s="24"/>
      <c r="VBV60" s="24"/>
      <c r="VBW60" s="24"/>
      <c r="VBX60" s="24"/>
      <c r="VBY60" s="24"/>
      <c r="VBZ60" s="24"/>
      <c r="VCA60" s="24"/>
      <c r="VCB60" s="24"/>
      <c r="VCC60" s="24"/>
      <c r="VCD60" s="24"/>
      <c r="VCE60" s="24"/>
      <c r="VCF60" s="24"/>
      <c r="VCG60" s="24"/>
      <c r="VCH60" s="24"/>
      <c r="VCI60" s="24"/>
      <c r="VCJ60" s="24"/>
      <c r="VCK60" s="24"/>
      <c r="VCL60" s="24"/>
      <c r="VCM60" s="24"/>
      <c r="VCN60" s="24"/>
      <c r="VCO60" s="24"/>
      <c r="VCP60" s="24"/>
      <c r="VCQ60" s="24"/>
      <c r="VCR60" s="24"/>
      <c r="VCS60" s="24"/>
      <c r="VCT60" s="24"/>
      <c r="VCU60" s="24"/>
      <c r="VCV60" s="24"/>
      <c r="VCW60" s="24"/>
      <c r="VCX60" s="24"/>
      <c r="VCY60" s="24"/>
      <c r="VCZ60" s="24"/>
      <c r="VDA60" s="24"/>
      <c r="VDB60" s="24"/>
      <c r="VDC60" s="24"/>
      <c r="VDD60" s="24"/>
      <c r="VDE60" s="24"/>
      <c r="VDF60" s="24"/>
      <c r="VDG60" s="24"/>
      <c r="VDH60" s="24"/>
      <c r="VDI60" s="24"/>
      <c r="VDJ60" s="24"/>
      <c r="VDK60" s="24"/>
      <c r="VDL60" s="24"/>
      <c r="VDM60" s="24"/>
      <c r="VDN60" s="24"/>
      <c r="VDO60" s="24"/>
      <c r="VDP60" s="24"/>
      <c r="VDQ60" s="24"/>
      <c r="VDR60" s="24"/>
      <c r="VDS60" s="24"/>
      <c r="VDT60" s="24"/>
      <c r="VDU60" s="24"/>
      <c r="VDV60" s="24"/>
      <c r="VDW60" s="24"/>
      <c r="VDX60" s="24"/>
      <c r="VDY60" s="24"/>
      <c r="VDZ60" s="24"/>
      <c r="VEA60" s="24"/>
      <c r="VEB60" s="24"/>
      <c r="VEC60" s="24"/>
      <c r="VED60" s="24"/>
      <c r="VEE60" s="24"/>
      <c r="VEF60" s="24"/>
      <c r="VEG60" s="24"/>
      <c r="VEH60" s="24"/>
      <c r="VEI60" s="24"/>
      <c r="VEJ60" s="24"/>
      <c r="VEK60" s="24"/>
      <c r="VEL60" s="24"/>
      <c r="VEM60" s="24"/>
      <c r="VEN60" s="24"/>
      <c r="VEO60" s="24"/>
      <c r="VEP60" s="24"/>
      <c r="VEQ60" s="24"/>
      <c r="VER60" s="24"/>
      <c r="VES60" s="24"/>
      <c r="VET60" s="24"/>
      <c r="VEU60" s="24"/>
      <c r="VEV60" s="24"/>
      <c r="VEW60" s="24"/>
      <c r="VEX60" s="24"/>
      <c r="VEY60" s="24"/>
      <c r="VEZ60" s="24"/>
      <c r="VFA60" s="24"/>
      <c r="VFB60" s="24"/>
      <c r="VFC60" s="24"/>
      <c r="VFD60" s="24"/>
      <c r="VFE60" s="24"/>
      <c r="VFF60" s="24"/>
      <c r="VFG60" s="24"/>
      <c r="VFH60" s="24"/>
      <c r="VFI60" s="24"/>
      <c r="VFJ60" s="24"/>
      <c r="VFK60" s="24"/>
      <c r="VFL60" s="24"/>
      <c r="VFM60" s="24"/>
      <c r="VFN60" s="24"/>
      <c r="VFO60" s="24"/>
      <c r="VFP60" s="24"/>
      <c r="VFQ60" s="24"/>
      <c r="VFR60" s="24"/>
      <c r="VFS60" s="24"/>
      <c r="VFT60" s="24"/>
      <c r="VFU60" s="24"/>
      <c r="VFV60" s="24"/>
      <c r="VFW60" s="24"/>
      <c r="VFX60" s="24"/>
      <c r="VFY60" s="24"/>
      <c r="VFZ60" s="24"/>
      <c r="VGA60" s="24"/>
      <c r="VGB60" s="24"/>
      <c r="VGC60" s="24"/>
      <c r="VGD60" s="24"/>
      <c r="VGE60" s="24"/>
      <c r="VGF60" s="24"/>
      <c r="VGG60" s="24"/>
      <c r="VGH60" s="24"/>
      <c r="VGI60" s="24"/>
      <c r="VGJ60" s="24"/>
      <c r="VGK60" s="24"/>
      <c r="VGL60" s="24"/>
      <c r="VGM60" s="24"/>
      <c r="VGN60" s="24"/>
      <c r="VGO60" s="24"/>
      <c r="VGP60" s="24"/>
      <c r="VGQ60" s="24"/>
      <c r="VGR60" s="24"/>
      <c r="VGS60" s="24"/>
      <c r="VGT60" s="24"/>
      <c r="VGU60" s="24"/>
      <c r="VGV60" s="24"/>
      <c r="VGW60" s="24"/>
      <c r="VGX60" s="24"/>
      <c r="VGY60" s="24"/>
      <c r="VGZ60" s="24"/>
      <c r="VHA60" s="24"/>
      <c r="VHB60" s="24"/>
      <c r="VHC60" s="24"/>
      <c r="VHD60" s="24"/>
      <c r="VHE60" s="24"/>
      <c r="VHF60" s="24"/>
      <c r="VHG60" s="24"/>
      <c r="VHH60" s="24"/>
      <c r="VHI60" s="24"/>
      <c r="VHJ60" s="24"/>
      <c r="VHK60" s="24"/>
      <c r="VHL60" s="24"/>
      <c r="VHM60" s="24"/>
      <c r="VHN60" s="24"/>
      <c r="VHO60" s="24"/>
      <c r="VHP60" s="24"/>
      <c r="VHQ60" s="24"/>
      <c r="VHR60" s="24"/>
      <c r="VHS60" s="24"/>
      <c r="VHT60" s="24"/>
      <c r="VHU60" s="24"/>
      <c r="VHV60" s="24"/>
      <c r="VHW60" s="24"/>
      <c r="VHX60" s="24"/>
      <c r="VHY60" s="24"/>
      <c r="VHZ60" s="24"/>
      <c r="VIA60" s="24"/>
      <c r="VIB60" s="24"/>
      <c r="VIC60" s="24"/>
      <c r="VID60" s="24"/>
      <c r="VIE60" s="24"/>
      <c r="VIF60" s="24"/>
      <c r="VIG60" s="24"/>
      <c r="VIH60" s="24"/>
      <c r="VII60" s="24"/>
      <c r="VIJ60" s="24"/>
      <c r="VIK60" s="24"/>
      <c r="VIL60" s="24"/>
      <c r="VIM60" s="24"/>
      <c r="VIN60" s="24"/>
      <c r="VIO60" s="24"/>
      <c r="VIP60" s="24"/>
      <c r="VIQ60" s="24"/>
      <c r="VIR60" s="24"/>
      <c r="VIS60" s="24"/>
      <c r="VIT60" s="24"/>
      <c r="VIU60" s="24"/>
      <c r="VIV60" s="24"/>
      <c r="VIW60" s="24"/>
      <c r="VIX60" s="24"/>
      <c r="VIY60" s="24"/>
      <c r="VIZ60" s="24"/>
      <c r="VJA60" s="24"/>
      <c r="VJB60" s="24"/>
      <c r="VJC60" s="24"/>
      <c r="VJD60" s="24"/>
      <c r="VJE60" s="24"/>
      <c r="VJF60" s="24"/>
      <c r="VJG60" s="24"/>
      <c r="VJH60" s="24"/>
      <c r="VJI60" s="24"/>
      <c r="VJJ60" s="24"/>
      <c r="VJK60" s="24"/>
      <c r="VJL60" s="24"/>
      <c r="VJM60" s="24"/>
      <c r="VJN60" s="24"/>
      <c r="VJO60" s="24"/>
      <c r="VJP60" s="24"/>
      <c r="VJQ60" s="24"/>
      <c r="VJR60" s="24"/>
      <c r="VJS60" s="24"/>
      <c r="VJT60" s="24"/>
      <c r="VJU60" s="24"/>
      <c r="VJV60" s="24"/>
      <c r="VJW60" s="24"/>
      <c r="VJX60" s="24"/>
      <c r="VJY60" s="24"/>
      <c r="VJZ60" s="24"/>
      <c r="VKA60" s="24"/>
      <c r="VKB60" s="24"/>
      <c r="VKC60" s="24"/>
      <c r="VKD60" s="24"/>
      <c r="VKE60" s="24"/>
      <c r="VKF60" s="24"/>
      <c r="VKG60" s="24"/>
      <c r="VKH60" s="24"/>
      <c r="VKI60" s="24"/>
      <c r="VKJ60" s="24"/>
      <c r="VKK60" s="24"/>
      <c r="VKL60" s="24"/>
      <c r="VKM60" s="24"/>
      <c r="VKN60" s="24"/>
      <c r="VKO60" s="24"/>
      <c r="VKP60" s="24"/>
      <c r="VKQ60" s="24"/>
      <c r="VKR60" s="24"/>
      <c r="VKS60" s="24"/>
      <c r="VKT60" s="24"/>
      <c r="VKU60" s="24"/>
      <c r="VKV60" s="24"/>
      <c r="VKW60" s="24"/>
      <c r="VKX60" s="24"/>
      <c r="VKY60" s="24"/>
      <c r="VKZ60" s="24"/>
      <c r="VLA60" s="24"/>
      <c r="VLB60" s="24"/>
      <c r="VLC60" s="24"/>
      <c r="VLD60" s="24"/>
      <c r="VLE60" s="24"/>
      <c r="VLF60" s="24"/>
      <c r="VLG60" s="24"/>
      <c r="VLH60" s="24"/>
      <c r="VLI60" s="24"/>
      <c r="VLJ60" s="24"/>
      <c r="VLK60" s="24"/>
      <c r="VLL60" s="24"/>
      <c r="VLM60" s="24"/>
      <c r="VLN60" s="24"/>
      <c r="VLO60" s="24"/>
      <c r="VLP60" s="24"/>
      <c r="VLQ60" s="24"/>
      <c r="VLR60" s="24"/>
      <c r="VLS60" s="24"/>
      <c r="VLT60" s="24"/>
      <c r="VLU60" s="24"/>
      <c r="VLV60" s="24"/>
      <c r="VLW60" s="24"/>
      <c r="VLX60" s="24"/>
      <c r="VLY60" s="24"/>
      <c r="VLZ60" s="24"/>
      <c r="VMA60" s="24"/>
      <c r="VMB60" s="24"/>
      <c r="VMC60" s="24"/>
      <c r="VMD60" s="24"/>
      <c r="VME60" s="24"/>
      <c r="VMF60" s="24"/>
      <c r="VMG60" s="24"/>
      <c r="VMH60" s="24"/>
      <c r="VMI60" s="24"/>
      <c r="VMJ60" s="24"/>
      <c r="VMK60" s="24"/>
      <c r="VML60" s="24"/>
      <c r="VMM60" s="24"/>
      <c r="VMN60" s="24"/>
      <c r="VMO60" s="24"/>
      <c r="VMP60" s="24"/>
      <c r="VMQ60" s="24"/>
      <c r="VMR60" s="24"/>
      <c r="VMS60" s="24"/>
      <c r="VMT60" s="24"/>
      <c r="VMU60" s="24"/>
      <c r="VMV60" s="24"/>
      <c r="VMW60" s="24"/>
      <c r="VMX60" s="24"/>
      <c r="VMY60" s="24"/>
      <c r="VMZ60" s="24"/>
      <c r="VNA60" s="24"/>
      <c r="VNB60" s="24"/>
      <c r="VNC60" s="24"/>
      <c r="VND60" s="24"/>
      <c r="VNE60" s="24"/>
      <c r="VNF60" s="24"/>
      <c r="VNG60" s="24"/>
      <c r="VNH60" s="24"/>
      <c r="VNI60" s="24"/>
      <c r="VNJ60" s="24"/>
      <c r="VNK60" s="24"/>
      <c r="VNL60" s="24"/>
      <c r="VNM60" s="24"/>
      <c r="VNN60" s="24"/>
      <c r="VNO60" s="24"/>
      <c r="VNP60" s="24"/>
      <c r="VNQ60" s="24"/>
      <c r="VNR60" s="24"/>
      <c r="VNS60" s="24"/>
      <c r="VNT60" s="24"/>
      <c r="VNU60" s="24"/>
      <c r="VNV60" s="24"/>
      <c r="VNW60" s="24"/>
      <c r="VNX60" s="24"/>
      <c r="VNY60" s="24"/>
      <c r="VNZ60" s="24"/>
      <c r="VOA60" s="24"/>
      <c r="VOB60" s="24"/>
      <c r="VOC60" s="24"/>
      <c r="VOD60" s="24"/>
      <c r="VOE60" s="24"/>
      <c r="VOF60" s="24"/>
      <c r="VOG60" s="24"/>
      <c r="VOH60" s="24"/>
      <c r="VOI60" s="24"/>
      <c r="VOJ60" s="24"/>
      <c r="VOK60" s="24"/>
      <c r="VOL60" s="24"/>
      <c r="VOM60" s="24"/>
      <c r="VON60" s="24"/>
      <c r="VOO60" s="24"/>
      <c r="VOP60" s="24"/>
      <c r="VOQ60" s="24"/>
      <c r="VOR60" s="24"/>
      <c r="VOS60" s="24"/>
      <c r="VOT60" s="24"/>
      <c r="VOU60" s="24"/>
      <c r="VOV60" s="24"/>
      <c r="VOW60" s="24"/>
      <c r="VOX60" s="24"/>
      <c r="VOY60" s="24"/>
      <c r="VOZ60" s="24"/>
      <c r="VPA60" s="24"/>
      <c r="VPB60" s="24"/>
      <c r="VPC60" s="24"/>
      <c r="VPD60" s="24"/>
      <c r="VPE60" s="24"/>
      <c r="VPF60" s="24"/>
      <c r="VPG60" s="24"/>
      <c r="VPH60" s="24"/>
      <c r="VPI60" s="24"/>
      <c r="VPJ60" s="24"/>
      <c r="VPK60" s="24"/>
      <c r="VPL60" s="24"/>
      <c r="VPM60" s="24"/>
      <c r="VPN60" s="24"/>
      <c r="VPO60" s="24"/>
      <c r="VPP60" s="24"/>
      <c r="VPQ60" s="24"/>
      <c r="VPR60" s="24"/>
      <c r="VPS60" s="24"/>
      <c r="VPT60" s="24"/>
      <c r="VPU60" s="24"/>
      <c r="VPV60" s="24"/>
      <c r="VPW60" s="24"/>
      <c r="VPX60" s="24"/>
      <c r="VPY60" s="24"/>
      <c r="VPZ60" s="24"/>
      <c r="VQA60" s="24"/>
      <c r="VQB60" s="24"/>
      <c r="VQC60" s="24"/>
      <c r="VQD60" s="24"/>
      <c r="VQE60" s="24"/>
      <c r="VQF60" s="24"/>
      <c r="VQG60" s="24"/>
      <c r="VQH60" s="24"/>
      <c r="VQI60" s="24"/>
      <c r="VQJ60" s="24"/>
      <c r="VQK60" s="24"/>
      <c r="VQL60" s="24"/>
      <c r="VQM60" s="24"/>
      <c r="VQN60" s="24"/>
      <c r="VQO60" s="24"/>
      <c r="VQP60" s="24"/>
      <c r="VQQ60" s="24"/>
      <c r="VQR60" s="24"/>
      <c r="VQS60" s="24"/>
      <c r="VQT60" s="24"/>
      <c r="VQU60" s="24"/>
      <c r="VQV60" s="24"/>
      <c r="VQW60" s="24"/>
      <c r="VQX60" s="24"/>
      <c r="VQY60" s="24"/>
      <c r="VQZ60" s="24"/>
      <c r="VRA60" s="24"/>
      <c r="VRB60" s="24"/>
      <c r="VRC60" s="24"/>
      <c r="VRD60" s="24"/>
      <c r="VRE60" s="24"/>
      <c r="VRF60" s="24"/>
      <c r="VRG60" s="24"/>
      <c r="VRH60" s="24"/>
      <c r="VRI60" s="24"/>
      <c r="VRJ60" s="24"/>
      <c r="VRK60" s="24"/>
      <c r="VRL60" s="24"/>
      <c r="VRM60" s="24"/>
      <c r="VRN60" s="24"/>
      <c r="VRO60" s="24"/>
      <c r="VRP60" s="24"/>
      <c r="VRQ60" s="24"/>
      <c r="VRR60" s="24"/>
      <c r="VRS60" s="24"/>
      <c r="VRT60" s="24"/>
      <c r="VRU60" s="24"/>
      <c r="VRV60" s="24"/>
      <c r="VRW60" s="24"/>
      <c r="VRX60" s="24"/>
      <c r="VRY60" s="24"/>
      <c r="VRZ60" s="24"/>
      <c r="VSA60" s="24"/>
      <c r="VSB60" s="24"/>
      <c r="VSC60" s="24"/>
      <c r="VSD60" s="24"/>
      <c r="VSE60" s="24"/>
      <c r="VSF60" s="24"/>
      <c r="VSG60" s="24"/>
      <c r="VSH60" s="24"/>
      <c r="VSI60" s="24"/>
      <c r="VSJ60" s="24"/>
      <c r="VSK60" s="24"/>
      <c r="VSL60" s="24"/>
      <c r="VSM60" s="24"/>
      <c r="VSN60" s="24"/>
      <c r="VSO60" s="24"/>
      <c r="VSP60" s="24"/>
      <c r="VSQ60" s="24"/>
      <c r="VSR60" s="24"/>
      <c r="VSS60" s="24"/>
      <c r="VST60" s="24"/>
      <c r="VSU60" s="24"/>
      <c r="VSV60" s="24"/>
      <c r="VSW60" s="24"/>
      <c r="VSX60" s="24"/>
      <c r="VSY60" s="24"/>
      <c r="VSZ60" s="24"/>
      <c r="VTA60" s="24"/>
      <c r="VTB60" s="24"/>
      <c r="VTC60" s="24"/>
      <c r="VTD60" s="24"/>
      <c r="VTE60" s="24"/>
      <c r="VTF60" s="24"/>
      <c r="VTG60" s="24"/>
      <c r="VTH60" s="24"/>
      <c r="VTI60" s="24"/>
      <c r="VTJ60" s="24"/>
      <c r="VTK60" s="24"/>
      <c r="VTL60" s="24"/>
      <c r="VTM60" s="24"/>
      <c r="VTN60" s="24"/>
      <c r="VTO60" s="24"/>
      <c r="VTP60" s="24"/>
      <c r="VTQ60" s="24"/>
      <c r="VTR60" s="24"/>
      <c r="VTS60" s="24"/>
      <c r="VTT60" s="24"/>
      <c r="VTU60" s="24"/>
      <c r="VTV60" s="24"/>
      <c r="VTW60" s="24"/>
      <c r="VTX60" s="24"/>
      <c r="VTY60" s="24"/>
      <c r="VTZ60" s="24"/>
      <c r="VUA60" s="24"/>
      <c r="VUB60" s="24"/>
      <c r="VUC60" s="24"/>
      <c r="VUD60" s="24"/>
      <c r="VUE60" s="24"/>
      <c r="VUF60" s="24"/>
      <c r="VUG60" s="24"/>
      <c r="VUH60" s="24"/>
      <c r="VUI60" s="24"/>
      <c r="VUJ60" s="24"/>
      <c r="VUK60" s="24"/>
      <c r="VUL60" s="24"/>
      <c r="VUM60" s="24"/>
      <c r="VUN60" s="24"/>
      <c r="VUO60" s="24"/>
      <c r="VUP60" s="24"/>
      <c r="VUQ60" s="24"/>
      <c r="VUR60" s="24"/>
      <c r="VUS60" s="24"/>
      <c r="VUT60" s="24"/>
      <c r="VUU60" s="24"/>
      <c r="VUV60" s="24"/>
      <c r="VUW60" s="24"/>
      <c r="VUX60" s="24"/>
      <c r="VUY60" s="24"/>
      <c r="VUZ60" s="24"/>
      <c r="VVA60" s="24"/>
      <c r="VVB60" s="24"/>
      <c r="VVC60" s="24"/>
      <c r="VVD60" s="24"/>
      <c r="VVE60" s="24"/>
      <c r="VVF60" s="24"/>
      <c r="VVG60" s="24"/>
      <c r="VVH60" s="24"/>
      <c r="VVI60" s="24"/>
      <c r="VVJ60" s="24"/>
      <c r="VVK60" s="24"/>
      <c r="VVL60" s="24"/>
      <c r="VVM60" s="24"/>
      <c r="VVN60" s="24"/>
      <c r="VVO60" s="24"/>
      <c r="VVP60" s="24"/>
      <c r="VVQ60" s="24"/>
      <c r="VVR60" s="24"/>
      <c r="VVS60" s="24"/>
      <c r="VVT60" s="24"/>
      <c r="VVU60" s="24"/>
      <c r="VVV60" s="24"/>
      <c r="VVW60" s="24"/>
      <c r="VVX60" s="24"/>
      <c r="VVY60" s="24"/>
      <c r="VVZ60" s="24"/>
      <c r="VWA60" s="24"/>
      <c r="VWB60" s="24"/>
      <c r="VWC60" s="24"/>
      <c r="VWD60" s="24"/>
      <c r="VWE60" s="24"/>
      <c r="VWF60" s="24"/>
      <c r="VWG60" s="24"/>
      <c r="VWH60" s="24"/>
      <c r="VWI60" s="24"/>
      <c r="VWJ60" s="24"/>
      <c r="VWK60" s="24"/>
      <c r="VWL60" s="24"/>
      <c r="VWM60" s="24"/>
      <c r="VWN60" s="24"/>
      <c r="VWO60" s="24"/>
      <c r="VWP60" s="24"/>
      <c r="VWQ60" s="24"/>
      <c r="VWR60" s="24"/>
      <c r="VWS60" s="24"/>
      <c r="VWT60" s="24"/>
      <c r="VWU60" s="24"/>
      <c r="VWV60" s="24"/>
      <c r="VWW60" s="24"/>
      <c r="VWX60" s="24"/>
      <c r="VWY60" s="24"/>
      <c r="VWZ60" s="24"/>
      <c r="VXA60" s="24"/>
      <c r="VXB60" s="24"/>
      <c r="VXC60" s="24"/>
      <c r="VXD60" s="24"/>
      <c r="VXE60" s="24"/>
      <c r="VXF60" s="24"/>
      <c r="VXG60" s="24"/>
      <c r="VXH60" s="24"/>
      <c r="VXI60" s="24"/>
      <c r="VXJ60" s="24"/>
      <c r="VXK60" s="24"/>
      <c r="VXL60" s="24"/>
      <c r="VXM60" s="24"/>
      <c r="VXN60" s="24"/>
      <c r="VXO60" s="24"/>
      <c r="VXP60" s="24"/>
      <c r="VXQ60" s="24"/>
      <c r="VXR60" s="24"/>
      <c r="VXS60" s="24"/>
      <c r="VXT60" s="24"/>
      <c r="VXU60" s="24"/>
      <c r="VXV60" s="24"/>
      <c r="VXW60" s="24"/>
      <c r="VXX60" s="24"/>
      <c r="VXY60" s="24"/>
      <c r="VXZ60" s="24"/>
      <c r="VYA60" s="24"/>
      <c r="VYB60" s="24"/>
      <c r="VYC60" s="24"/>
      <c r="VYD60" s="24"/>
      <c r="VYE60" s="24"/>
      <c r="VYF60" s="24"/>
      <c r="VYG60" s="24"/>
      <c r="VYH60" s="24"/>
      <c r="VYI60" s="24"/>
      <c r="VYJ60" s="24"/>
      <c r="VYK60" s="24"/>
      <c r="VYL60" s="24"/>
      <c r="VYM60" s="24"/>
      <c r="VYN60" s="24"/>
      <c r="VYO60" s="24"/>
      <c r="VYP60" s="24"/>
      <c r="VYQ60" s="24"/>
      <c r="VYR60" s="24"/>
      <c r="VYS60" s="24"/>
      <c r="VYT60" s="24"/>
      <c r="VYU60" s="24"/>
      <c r="VYV60" s="24"/>
      <c r="VYW60" s="24"/>
      <c r="VYX60" s="24"/>
      <c r="VYY60" s="24"/>
      <c r="VYZ60" s="24"/>
      <c r="VZA60" s="24"/>
      <c r="VZB60" s="24"/>
      <c r="VZC60" s="24"/>
      <c r="VZD60" s="24"/>
      <c r="VZE60" s="24"/>
      <c r="VZF60" s="24"/>
      <c r="VZG60" s="24"/>
      <c r="VZH60" s="24"/>
      <c r="VZI60" s="24"/>
      <c r="VZJ60" s="24"/>
      <c r="VZK60" s="24"/>
      <c r="VZL60" s="24"/>
      <c r="VZM60" s="24"/>
      <c r="VZN60" s="24"/>
      <c r="VZO60" s="24"/>
      <c r="VZP60" s="24"/>
      <c r="VZQ60" s="24"/>
      <c r="VZR60" s="24"/>
      <c r="VZS60" s="24"/>
      <c r="VZT60" s="24"/>
      <c r="VZU60" s="24"/>
      <c r="VZV60" s="24"/>
      <c r="VZW60" s="24"/>
      <c r="VZX60" s="24"/>
      <c r="VZY60" s="24"/>
      <c r="VZZ60" s="24"/>
      <c r="WAA60" s="24"/>
      <c r="WAB60" s="24"/>
      <c r="WAC60" s="24"/>
      <c r="WAD60" s="24"/>
      <c r="WAE60" s="24"/>
      <c r="WAF60" s="24"/>
      <c r="WAG60" s="24"/>
      <c r="WAH60" s="24"/>
      <c r="WAI60" s="24"/>
      <c r="WAJ60" s="24"/>
      <c r="WAK60" s="24"/>
      <c r="WAL60" s="24"/>
      <c r="WAM60" s="24"/>
      <c r="WAN60" s="24"/>
      <c r="WAO60" s="24"/>
      <c r="WAP60" s="24"/>
      <c r="WAQ60" s="24"/>
      <c r="WAR60" s="24"/>
      <c r="WAS60" s="24"/>
      <c r="WAT60" s="24"/>
      <c r="WAU60" s="24"/>
      <c r="WAV60" s="24"/>
      <c r="WAW60" s="24"/>
      <c r="WAX60" s="24"/>
      <c r="WAY60" s="24"/>
      <c r="WAZ60" s="24"/>
      <c r="WBA60" s="24"/>
      <c r="WBB60" s="24"/>
      <c r="WBC60" s="24"/>
      <c r="WBD60" s="24"/>
      <c r="WBE60" s="24"/>
      <c r="WBF60" s="24"/>
      <c r="WBG60" s="24"/>
      <c r="WBH60" s="24"/>
      <c r="WBI60" s="24"/>
      <c r="WBJ60" s="24"/>
      <c r="WBK60" s="24"/>
      <c r="WBL60" s="24"/>
      <c r="WBM60" s="24"/>
      <c r="WBN60" s="24"/>
      <c r="WBO60" s="24"/>
      <c r="WBP60" s="24"/>
      <c r="WBQ60" s="24"/>
      <c r="WBR60" s="24"/>
      <c r="WBS60" s="24"/>
      <c r="WBT60" s="24"/>
      <c r="WBU60" s="24"/>
      <c r="WBV60" s="24"/>
      <c r="WBW60" s="24"/>
      <c r="WBX60" s="24"/>
      <c r="WBY60" s="24"/>
      <c r="WBZ60" s="24"/>
      <c r="WCA60" s="24"/>
      <c r="WCB60" s="24"/>
      <c r="WCC60" s="24"/>
      <c r="WCD60" s="24"/>
      <c r="WCE60" s="24"/>
      <c r="WCF60" s="24"/>
      <c r="WCG60" s="24"/>
      <c r="WCH60" s="24"/>
      <c r="WCI60" s="24"/>
      <c r="WCJ60" s="24"/>
      <c r="WCK60" s="24"/>
      <c r="WCL60" s="24"/>
      <c r="WCM60" s="24"/>
      <c r="WCN60" s="24"/>
      <c r="WCO60" s="24"/>
      <c r="WCP60" s="24"/>
      <c r="WCQ60" s="24"/>
      <c r="WCR60" s="24"/>
      <c r="WCS60" s="24"/>
      <c r="WCT60" s="24"/>
      <c r="WCU60" s="24"/>
      <c r="WCV60" s="24"/>
      <c r="WCW60" s="24"/>
      <c r="WCX60" s="24"/>
      <c r="WCY60" s="24"/>
      <c r="WCZ60" s="24"/>
      <c r="WDA60" s="24"/>
      <c r="WDB60" s="24"/>
      <c r="WDC60" s="24"/>
      <c r="WDD60" s="24"/>
      <c r="WDE60" s="24"/>
      <c r="WDF60" s="24"/>
      <c r="WDG60" s="24"/>
      <c r="WDH60" s="24"/>
      <c r="WDI60" s="24"/>
      <c r="WDJ60" s="24"/>
      <c r="WDK60" s="24"/>
      <c r="WDL60" s="24"/>
      <c r="WDM60" s="24"/>
      <c r="WDN60" s="24"/>
      <c r="WDO60" s="24"/>
      <c r="WDP60" s="24"/>
      <c r="WDQ60" s="24"/>
      <c r="WDR60" s="24"/>
      <c r="WDS60" s="24"/>
      <c r="WDT60" s="24"/>
      <c r="WDU60" s="24"/>
      <c r="WDV60" s="24"/>
      <c r="WDW60" s="24"/>
      <c r="WDX60" s="24"/>
      <c r="WDY60" s="24"/>
      <c r="WDZ60" s="24"/>
      <c r="WEA60" s="24"/>
      <c r="WEB60" s="24"/>
      <c r="WEC60" s="24"/>
      <c r="WED60" s="24"/>
      <c r="WEE60" s="24"/>
      <c r="WEF60" s="24"/>
      <c r="WEG60" s="24"/>
      <c r="WEH60" s="24"/>
      <c r="WEI60" s="24"/>
      <c r="WEJ60" s="24"/>
      <c r="WEK60" s="24"/>
      <c r="WEL60" s="24"/>
      <c r="WEM60" s="24"/>
      <c r="WEN60" s="24"/>
      <c r="WEO60" s="24"/>
      <c r="WEP60" s="24"/>
      <c r="WEQ60" s="24"/>
      <c r="WER60" s="24"/>
      <c r="WES60" s="24"/>
      <c r="WET60" s="24"/>
      <c r="WEU60" s="24"/>
      <c r="WEV60" s="24"/>
      <c r="WEW60" s="24"/>
      <c r="WEX60" s="24"/>
      <c r="WEY60" s="24"/>
      <c r="WEZ60" s="24"/>
      <c r="WFA60" s="24"/>
      <c r="WFB60" s="24"/>
      <c r="WFC60" s="24"/>
      <c r="WFD60" s="24"/>
      <c r="WFE60" s="24"/>
      <c r="WFF60" s="24"/>
      <c r="WFG60" s="24"/>
      <c r="WFH60" s="24"/>
      <c r="WFI60" s="24"/>
      <c r="WFJ60" s="24"/>
      <c r="WFK60" s="24"/>
      <c r="WFL60" s="24"/>
      <c r="WFM60" s="24"/>
      <c r="WFN60" s="24"/>
      <c r="WFO60" s="24"/>
      <c r="WFP60" s="24"/>
      <c r="WFQ60" s="24"/>
      <c r="WFR60" s="24"/>
      <c r="WFS60" s="24"/>
      <c r="WFT60" s="24"/>
      <c r="WFU60" s="24"/>
      <c r="WFV60" s="24"/>
      <c r="WFW60" s="24"/>
      <c r="WFX60" s="24"/>
      <c r="WFY60" s="24"/>
      <c r="WFZ60" s="24"/>
      <c r="WGA60" s="24"/>
      <c r="WGB60" s="24"/>
      <c r="WGC60" s="24"/>
      <c r="WGD60" s="24"/>
      <c r="WGE60" s="24"/>
      <c r="WGF60" s="24"/>
      <c r="WGG60" s="24"/>
      <c r="WGH60" s="24"/>
      <c r="WGI60" s="24"/>
      <c r="WGJ60" s="24"/>
      <c r="WGK60" s="24"/>
      <c r="WGL60" s="24"/>
      <c r="WGM60" s="24"/>
      <c r="WGN60" s="24"/>
      <c r="WGO60" s="24"/>
      <c r="WGP60" s="24"/>
      <c r="WGQ60" s="24"/>
      <c r="WGR60" s="24"/>
      <c r="WGS60" s="24"/>
      <c r="WGT60" s="24"/>
      <c r="WGU60" s="24"/>
      <c r="WGV60" s="24"/>
      <c r="WGW60" s="24"/>
      <c r="WGX60" s="24"/>
      <c r="WGY60" s="24"/>
      <c r="WGZ60" s="24"/>
      <c r="WHA60" s="24"/>
      <c r="WHB60" s="24"/>
      <c r="WHC60" s="24"/>
      <c r="WHD60" s="24"/>
      <c r="WHE60" s="24"/>
      <c r="WHF60" s="24"/>
      <c r="WHG60" s="24"/>
      <c r="WHH60" s="24"/>
      <c r="WHI60" s="24"/>
      <c r="WHJ60" s="24"/>
      <c r="WHK60" s="24"/>
      <c r="WHL60" s="24"/>
      <c r="WHM60" s="24"/>
      <c r="WHN60" s="24"/>
      <c r="WHO60" s="24"/>
      <c r="WHP60" s="24"/>
      <c r="WHQ60" s="24"/>
      <c r="WHR60" s="24"/>
      <c r="WHS60" s="24"/>
      <c r="WHT60" s="24"/>
      <c r="WHU60" s="24"/>
      <c r="WHV60" s="24"/>
      <c r="WHW60" s="24"/>
      <c r="WHX60" s="24"/>
      <c r="WHY60" s="24"/>
      <c r="WHZ60" s="24"/>
      <c r="WIA60" s="24"/>
      <c r="WIB60" s="24"/>
      <c r="WIC60" s="24"/>
      <c r="WID60" s="24"/>
      <c r="WIE60" s="24"/>
      <c r="WIF60" s="24"/>
      <c r="WIG60" s="24"/>
      <c r="WIH60" s="24"/>
      <c r="WII60" s="24"/>
      <c r="WIJ60" s="24"/>
      <c r="WIK60" s="24"/>
      <c r="WIL60" s="24"/>
      <c r="WIM60" s="24"/>
      <c r="WIN60" s="24"/>
      <c r="WIO60" s="24"/>
      <c r="WIP60" s="24"/>
      <c r="WIQ60" s="24"/>
      <c r="WIR60" s="24"/>
      <c r="WIS60" s="24"/>
      <c r="WIT60" s="24"/>
      <c r="WIU60" s="24"/>
      <c r="WIV60" s="24"/>
      <c r="WIW60" s="24"/>
      <c r="WIX60" s="24"/>
      <c r="WIY60" s="24"/>
      <c r="WIZ60" s="24"/>
      <c r="WJA60" s="24"/>
      <c r="WJB60" s="24"/>
      <c r="WJC60" s="24"/>
      <c r="WJD60" s="24"/>
      <c r="WJE60" s="24"/>
      <c r="WJF60" s="24"/>
      <c r="WJG60" s="24"/>
      <c r="WJH60" s="24"/>
      <c r="WJI60" s="24"/>
      <c r="WJJ60" s="24"/>
      <c r="WJK60" s="24"/>
      <c r="WJL60" s="24"/>
      <c r="WJM60" s="24"/>
      <c r="WJN60" s="24"/>
      <c r="WJO60" s="24"/>
      <c r="WJP60" s="24"/>
      <c r="WJQ60" s="24"/>
      <c r="WJR60" s="24"/>
      <c r="WJS60" s="24"/>
      <c r="WJT60" s="24"/>
      <c r="WJU60" s="24"/>
      <c r="WJV60" s="24"/>
      <c r="WJW60" s="24"/>
      <c r="WJX60" s="24"/>
      <c r="WJY60" s="24"/>
      <c r="WJZ60" s="24"/>
      <c r="WKA60" s="24"/>
      <c r="WKB60" s="24"/>
      <c r="WKC60" s="24"/>
      <c r="WKD60" s="24"/>
      <c r="WKE60" s="24"/>
      <c r="WKF60" s="24"/>
      <c r="WKG60" s="24"/>
      <c r="WKH60" s="24"/>
      <c r="WKI60" s="24"/>
      <c r="WKJ60" s="24"/>
      <c r="WKK60" s="24"/>
      <c r="WKL60" s="24"/>
      <c r="WKM60" s="24"/>
      <c r="WKN60" s="24"/>
      <c r="WKO60" s="24"/>
      <c r="WKP60" s="24"/>
      <c r="WKQ60" s="24"/>
      <c r="WKR60" s="24"/>
      <c r="WKS60" s="24"/>
      <c r="WKT60" s="24"/>
      <c r="WKU60" s="24"/>
      <c r="WKV60" s="24"/>
      <c r="WKW60" s="24"/>
      <c r="WKX60" s="24"/>
      <c r="WKY60" s="24"/>
      <c r="WKZ60" s="24"/>
      <c r="WLA60" s="24"/>
      <c r="WLB60" s="24"/>
      <c r="WLC60" s="24"/>
      <c r="WLD60" s="24"/>
      <c r="WLE60" s="24"/>
      <c r="WLF60" s="24"/>
      <c r="WLG60" s="24"/>
      <c r="WLH60" s="24"/>
      <c r="WLI60" s="24"/>
      <c r="WLJ60" s="24"/>
      <c r="WLK60" s="24"/>
      <c r="WLL60" s="24"/>
      <c r="WLM60" s="24"/>
      <c r="WLN60" s="24"/>
      <c r="WLO60" s="24"/>
      <c r="WLP60" s="24"/>
      <c r="WLQ60" s="24"/>
      <c r="WLR60" s="24"/>
      <c r="WLS60" s="24"/>
      <c r="WLT60" s="24"/>
      <c r="WLU60" s="24"/>
      <c r="WLV60" s="24"/>
      <c r="WLW60" s="24"/>
      <c r="WLX60" s="24"/>
      <c r="WLY60" s="24"/>
      <c r="WLZ60" s="24"/>
      <c r="WMA60" s="24"/>
      <c r="WMB60" s="24"/>
      <c r="WMC60" s="24"/>
      <c r="WMD60" s="24"/>
      <c r="WME60" s="24"/>
      <c r="WMF60" s="24"/>
      <c r="WMG60" s="24"/>
      <c r="WMH60" s="24"/>
      <c r="WMI60" s="24"/>
      <c r="WMJ60" s="24"/>
      <c r="WMK60" s="24"/>
      <c r="WML60" s="24"/>
      <c r="WMM60" s="24"/>
      <c r="WMN60" s="24"/>
      <c r="WMO60" s="24"/>
      <c r="WMP60" s="24"/>
      <c r="WMQ60" s="24"/>
      <c r="WMR60" s="24"/>
      <c r="WMS60" s="24"/>
      <c r="WMT60" s="24"/>
      <c r="WMU60" s="24"/>
      <c r="WMV60" s="24"/>
      <c r="WMW60" s="24"/>
      <c r="WMX60" s="24"/>
      <c r="WMY60" s="24"/>
      <c r="WMZ60" s="24"/>
      <c r="WNA60" s="24"/>
      <c r="WNB60" s="24"/>
      <c r="WNC60" s="24"/>
      <c r="WND60" s="24"/>
      <c r="WNE60" s="24"/>
      <c r="WNF60" s="24"/>
      <c r="WNG60" s="24"/>
      <c r="WNH60" s="24"/>
      <c r="WNI60" s="24"/>
      <c r="WNJ60" s="24"/>
      <c r="WNK60" s="24"/>
      <c r="WNL60" s="24"/>
      <c r="WNM60" s="24"/>
      <c r="WNN60" s="24"/>
      <c r="WNO60" s="24"/>
      <c r="WNP60" s="24"/>
      <c r="WNQ60" s="24"/>
      <c r="WNR60" s="24"/>
      <c r="WNS60" s="24"/>
      <c r="WNT60" s="24"/>
      <c r="WNU60" s="24"/>
      <c r="WNV60" s="24"/>
      <c r="WNW60" s="24"/>
      <c r="WNX60" s="24"/>
      <c r="WNY60" s="24"/>
      <c r="WNZ60" s="24"/>
      <c r="WOA60" s="24"/>
      <c r="WOB60" s="24"/>
      <c r="WOC60" s="24"/>
      <c r="WOD60" s="24"/>
      <c r="WOE60" s="24"/>
      <c r="WOF60" s="24"/>
      <c r="WOG60" s="24"/>
      <c r="WOH60" s="24"/>
      <c r="WOI60" s="24"/>
      <c r="WOJ60" s="24"/>
      <c r="WOK60" s="24"/>
      <c r="WOL60" s="24"/>
      <c r="WOM60" s="24"/>
      <c r="WON60" s="24"/>
      <c r="WOO60" s="24"/>
      <c r="WOP60" s="24"/>
      <c r="WOQ60" s="24"/>
      <c r="WOR60" s="24"/>
      <c r="WOS60" s="24"/>
      <c r="WOT60" s="24"/>
      <c r="WOU60" s="24"/>
      <c r="WOV60" s="24"/>
      <c r="WOW60" s="24"/>
      <c r="WOX60" s="24"/>
      <c r="WOY60" s="24"/>
      <c r="WOZ60" s="24"/>
      <c r="WPA60" s="24"/>
      <c r="WPB60" s="24"/>
      <c r="WPC60" s="24"/>
      <c r="WPD60" s="24"/>
      <c r="WPE60" s="24"/>
      <c r="WPF60" s="24"/>
      <c r="WPG60" s="24"/>
      <c r="WPH60" s="24"/>
      <c r="WPI60" s="24"/>
      <c r="WPJ60" s="24"/>
      <c r="WPK60" s="24"/>
      <c r="WPL60" s="24"/>
      <c r="WPM60" s="24"/>
      <c r="WPN60" s="24"/>
      <c r="WPO60" s="24"/>
      <c r="WPP60" s="24"/>
      <c r="WPQ60" s="24"/>
      <c r="WPR60" s="24"/>
      <c r="WPS60" s="24"/>
      <c r="WPT60" s="24"/>
      <c r="WPU60" s="24"/>
      <c r="WPV60" s="24"/>
      <c r="WPW60" s="24"/>
      <c r="WPX60" s="24"/>
      <c r="WPY60" s="24"/>
      <c r="WPZ60" s="24"/>
      <c r="WQA60" s="24"/>
      <c r="WQB60" s="24"/>
      <c r="WQC60" s="24"/>
      <c r="WQD60" s="24"/>
      <c r="WQE60" s="24"/>
      <c r="WQF60" s="24"/>
      <c r="WQG60" s="24"/>
      <c r="WQH60" s="24"/>
      <c r="WQI60" s="24"/>
      <c r="WQJ60" s="24"/>
      <c r="WQK60" s="24"/>
      <c r="WQL60" s="24"/>
      <c r="WQM60" s="24"/>
      <c r="WQN60" s="24"/>
      <c r="WQO60" s="24"/>
      <c r="WQP60" s="24"/>
      <c r="WQQ60" s="24"/>
      <c r="WQR60" s="24"/>
      <c r="WQS60" s="24"/>
      <c r="WQT60" s="24"/>
      <c r="WQU60" s="24"/>
      <c r="WQV60" s="24"/>
      <c r="WQW60" s="24"/>
      <c r="WQX60" s="24"/>
      <c r="WQY60" s="24"/>
      <c r="WQZ60" s="24"/>
      <c r="WRA60" s="24"/>
      <c r="WRB60" s="24"/>
      <c r="WRC60" s="24"/>
      <c r="WRD60" s="24"/>
      <c r="WRE60" s="24"/>
      <c r="WRF60" s="24"/>
      <c r="WRG60" s="24"/>
      <c r="WRH60" s="24"/>
      <c r="WRI60" s="24"/>
      <c r="WRJ60" s="24"/>
      <c r="WRK60" s="24"/>
      <c r="WRL60" s="24"/>
      <c r="WRM60" s="24"/>
      <c r="WRN60" s="24"/>
      <c r="WRO60" s="24"/>
      <c r="WRP60" s="24"/>
      <c r="WRQ60" s="24"/>
      <c r="WRR60" s="24"/>
      <c r="WRS60" s="24"/>
      <c r="WRT60" s="24"/>
      <c r="WRU60" s="24"/>
      <c r="WRV60" s="24"/>
      <c r="WRW60" s="24"/>
      <c r="WRX60" s="24"/>
      <c r="WRY60" s="24"/>
      <c r="WRZ60" s="24"/>
      <c r="WSA60" s="24"/>
      <c r="WSB60" s="24"/>
      <c r="WSC60" s="24"/>
      <c r="WSD60" s="24"/>
      <c r="WSE60" s="24"/>
      <c r="WSF60" s="24"/>
      <c r="WSG60" s="24"/>
      <c r="WSH60" s="24"/>
      <c r="WSI60" s="24"/>
      <c r="WSJ60" s="24"/>
      <c r="WSK60" s="24"/>
      <c r="WSL60" s="24"/>
      <c r="WSM60" s="24"/>
      <c r="WSN60" s="24"/>
      <c r="WSO60" s="24"/>
      <c r="WSP60" s="24"/>
      <c r="WSQ60" s="24"/>
      <c r="WSR60" s="24"/>
      <c r="WSS60" s="24"/>
      <c r="WST60" s="24"/>
      <c r="WSU60" s="24"/>
      <c r="WSV60" s="24"/>
      <c r="WSW60" s="24"/>
      <c r="WSX60" s="24"/>
      <c r="WSY60" s="24"/>
      <c r="WSZ60" s="24"/>
      <c r="WTA60" s="24"/>
      <c r="WTB60" s="24"/>
      <c r="WTC60" s="24"/>
      <c r="WTD60" s="24"/>
      <c r="WTE60" s="24"/>
      <c r="WTF60" s="24"/>
      <c r="WTG60" s="24"/>
      <c r="WTH60" s="24"/>
      <c r="WTI60" s="24"/>
      <c r="WTJ60" s="24"/>
      <c r="WTK60" s="24"/>
      <c r="WTL60" s="24"/>
      <c r="WTM60" s="24"/>
      <c r="WTN60" s="24"/>
      <c r="WTO60" s="24"/>
      <c r="WTP60" s="24"/>
      <c r="WTQ60" s="24"/>
      <c r="WTR60" s="24"/>
      <c r="WTS60" s="24"/>
      <c r="WTT60" s="24"/>
      <c r="WTU60" s="24"/>
      <c r="WTV60" s="24"/>
      <c r="WTW60" s="24"/>
      <c r="WTX60" s="24"/>
      <c r="WTY60" s="24"/>
      <c r="WTZ60" s="24"/>
      <c r="WUA60" s="24"/>
      <c r="WUB60" s="24"/>
      <c r="WUC60" s="24"/>
      <c r="WUD60" s="24"/>
      <c r="WUE60" s="24"/>
      <c r="WUF60" s="24"/>
      <c r="WUG60" s="24"/>
      <c r="WUH60" s="24"/>
      <c r="WUI60" s="24"/>
      <c r="WUJ60" s="24"/>
      <c r="WUK60" s="24"/>
      <c r="WUL60" s="24"/>
      <c r="WUM60" s="24"/>
      <c r="WUN60" s="24"/>
      <c r="WUO60" s="24"/>
      <c r="WUP60" s="24"/>
      <c r="WUQ60" s="24"/>
      <c r="WUR60" s="24"/>
      <c r="WUS60" s="24"/>
      <c r="WUT60" s="24"/>
      <c r="WUU60" s="24"/>
      <c r="WUV60" s="24"/>
      <c r="WUW60" s="24"/>
      <c r="WUX60" s="24"/>
      <c r="WUY60" s="24"/>
      <c r="WUZ60" s="24"/>
      <c r="WVA60" s="24"/>
      <c r="WVB60" s="24"/>
      <c r="WVC60" s="24"/>
      <c r="WVD60" s="24"/>
      <c r="WVE60" s="24"/>
      <c r="WVF60" s="24"/>
      <c r="WVG60" s="24"/>
      <c r="WVH60" s="24"/>
      <c r="WVI60" s="24"/>
      <c r="WVJ60" s="24"/>
      <c r="WVK60" s="24"/>
      <c r="WVL60" s="24"/>
      <c r="WVM60" s="24"/>
      <c r="WVN60" s="24"/>
      <c r="WVO60" s="24"/>
      <c r="WVP60" s="24"/>
      <c r="WVQ60" s="24"/>
      <c r="WVR60" s="24"/>
      <c r="WVS60" s="24"/>
      <c r="WVT60" s="24"/>
      <c r="WVU60" s="24"/>
      <c r="WVV60" s="24"/>
      <c r="WVW60" s="24"/>
      <c r="WVX60" s="24"/>
      <c r="WVY60" s="24"/>
      <c r="WVZ60" s="24"/>
      <c r="WWA60" s="24"/>
      <c r="WWB60" s="24"/>
      <c r="WWC60" s="24"/>
      <c r="WWD60" s="24"/>
      <c r="WWE60" s="24"/>
      <c r="WWF60" s="24"/>
      <c r="WWG60" s="24"/>
      <c r="WWH60" s="24"/>
      <c r="WWI60" s="24"/>
      <c r="WWJ60" s="24"/>
      <c r="WWK60" s="24"/>
      <c r="WWL60" s="24"/>
      <c r="WWM60" s="24"/>
      <c r="WWN60" s="24"/>
      <c r="WWO60" s="24"/>
      <c r="WWP60" s="24"/>
      <c r="WWQ60" s="24"/>
      <c r="WWR60" s="24"/>
      <c r="WWS60" s="24"/>
      <c r="WWT60" s="24"/>
      <c r="WWU60" s="24"/>
      <c r="WWV60" s="24"/>
      <c r="WWW60" s="24"/>
      <c r="WWX60" s="24"/>
      <c r="WWY60" s="24"/>
      <c r="WWZ60" s="24"/>
      <c r="WXA60" s="24"/>
      <c r="WXB60" s="24"/>
      <c r="WXC60" s="24"/>
      <c r="WXD60" s="24"/>
      <c r="WXE60" s="24"/>
      <c r="WXF60" s="24"/>
      <c r="WXG60" s="24"/>
      <c r="WXH60" s="24"/>
      <c r="WXI60" s="24"/>
      <c r="WXJ60" s="24"/>
      <c r="WXK60" s="24"/>
      <c r="WXL60" s="24"/>
      <c r="WXM60" s="24"/>
      <c r="WXN60" s="24"/>
      <c r="WXO60" s="24"/>
      <c r="WXP60" s="24"/>
      <c r="WXQ60" s="24"/>
      <c r="WXR60" s="24"/>
      <c r="WXS60" s="24"/>
      <c r="WXT60" s="24"/>
      <c r="WXU60" s="24"/>
      <c r="WXV60" s="24"/>
      <c r="WXW60" s="24"/>
      <c r="WXX60" s="24"/>
      <c r="WXY60" s="24"/>
      <c r="WXZ60" s="24"/>
      <c r="WYA60" s="24"/>
      <c r="WYB60" s="24"/>
      <c r="WYC60" s="24"/>
      <c r="WYD60" s="24"/>
      <c r="WYE60" s="24"/>
      <c r="WYF60" s="24"/>
      <c r="WYG60" s="24"/>
      <c r="WYH60" s="24"/>
      <c r="WYI60" s="24"/>
      <c r="WYJ60" s="24"/>
      <c r="WYK60" s="24"/>
      <c r="WYL60" s="24"/>
      <c r="WYM60" s="24"/>
      <c r="WYN60" s="24"/>
      <c r="WYO60" s="24"/>
      <c r="WYP60" s="24"/>
      <c r="WYQ60" s="24"/>
      <c r="WYR60" s="24"/>
      <c r="WYS60" s="24"/>
      <c r="WYT60" s="24"/>
      <c r="WYU60" s="24"/>
      <c r="WYV60" s="24"/>
      <c r="WYW60" s="24"/>
      <c r="WYX60" s="24"/>
      <c r="WYY60" s="24"/>
      <c r="WYZ60" s="24"/>
      <c r="WZA60" s="24"/>
      <c r="WZB60" s="24"/>
      <c r="WZC60" s="24"/>
      <c r="WZD60" s="24"/>
      <c r="WZE60" s="24"/>
      <c r="WZF60" s="24"/>
      <c r="WZG60" s="24"/>
      <c r="WZH60" s="24"/>
      <c r="WZI60" s="24"/>
      <c r="WZJ60" s="24"/>
      <c r="WZK60" s="24"/>
      <c r="WZL60" s="24"/>
      <c r="WZM60" s="24"/>
      <c r="WZN60" s="24"/>
      <c r="WZO60" s="24"/>
      <c r="WZP60" s="24"/>
      <c r="WZQ60" s="24"/>
      <c r="WZR60" s="24"/>
      <c r="WZS60" s="24"/>
      <c r="WZT60" s="24"/>
      <c r="WZU60" s="24"/>
      <c r="WZV60" s="24"/>
      <c r="WZW60" s="24"/>
      <c r="WZX60" s="24"/>
      <c r="WZY60" s="24"/>
      <c r="WZZ60" s="24"/>
      <c r="XAA60" s="24"/>
      <c r="XAB60" s="24"/>
      <c r="XAC60" s="24"/>
      <c r="XAD60" s="24"/>
      <c r="XAE60" s="24"/>
      <c r="XAF60" s="24"/>
      <c r="XAG60" s="24"/>
      <c r="XAH60" s="24"/>
      <c r="XAI60" s="24"/>
      <c r="XAJ60" s="24"/>
      <c r="XAK60" s="24"/>
      <c r="XAL60" s="24"/>
      <c r="XAM60" s="24"/>
      <c r="XAN60" s="24"/>
      <c r="XAO60" s="24"/>
      <c r="XAP60" s="24"/>
      <c r="XAQ60" s="24"/>
      <c r="XAR60" s="24"/>
      <c r="XAS60" s="24"/>
      <c r="XAT60" s="24"/>
      <c r="XAU60" s="24"/>
      <c r="XAV60" s="24"/>
      <c r="XAW60" s="24"/>
      <c r="XAX60" s="24"/>
      <c r="XAY60" s="24"/>
      <c r="XAZ60" s="24"/>
      <c r="XBA60" s="24"/>
      <c r="XBB60" s="24"/>
      <c r="XBC60" s="24"/>
      <c r="XBD60" s="24"/>
      <c r="XBE60" s="24"/>
      <c r="XBF60" s="24"/>
      <c r="XBG60" s="24"/>
      <c r="XBH60" s="24"/>
      <c r="XBI60" s="24"/>
      <c r="XBJ60" s="24"/>
      <c r="XBK60" s="24"/>
      <c r="XBL60" s="24"/>
      <c r="XBM60" s="24"/>
      <c r="XBN60" s="24"/>
      <c r="XBO60" s="24"/>
      <c r="XBP60" s="24"/>
      <c r="XBQ60" s="24"/>
      <c r="XBR60" s="24"/>
      <c r="XBS60" s="24"/>
      <c r="XBT60" s="24"/>
      <c r="XBU60" s="24"/>
      <c r="XBV60" s="24"/>
      <c r="XBW60" s="24"/>
      <c r="XBX60" s="24"/>
      <c r="XBY60" s="24"/>
      <c r="XBZ60" s="24"/>
      <c r="XCA60" s="24"/>
      <c r="XCB60" s="24"/>
      <c r="XCC60" s="24"/>
      <c r="XCD60" s="24"/>
      <c r="XCE60" s="24"/>
      <c r="XCF60" s="24"/>
      <c r="XCG60" s="24"/>
      <c r="XCH60" s="24"/>
      <c r="XCI60" s="24"/>
      <c r="XCJ60" s="24"/>
      <c r="XCK60" s="24"/>
      <c r="XCL60" s="24"/>
      <c r="XCM60" s="24"/>
      <c r="XCN60" s="24"/>
      <c r="XCO60" s="24"/>
      <c r="XCP60" s="24"/>
      <c r="XCQ60" s="24"/>
      <c r="XCR60" s="24"/>
      <c r="XCS60" s="24"/>
      <c r="XCT60" s="24"/>
      <c r="XCU60" s="24"/>
      <c r="XCV60" s="24"/>
      <c r="XCW60" s="24"/>
      <c r="XCX60" s="24"/>
      <c r="XCY60" s="24"/>
      <c r="XCZ60" s="24"/>
      <c r="XDA60" s="24"/>
      <c r="XDB60" s="24"/>
      <c r="XDC60" s="24"/>
      <c r="XDD60" s="24"/>
      <c r="XDE60" s="24"/>
      <c r="XDF60" s="24"/>
      <c r="XDG60" s="24"/>
      <c r="XDH60" s="24"/>
      <c r="XDI60" s="24"/>
      <c r="XDJ60" s="24"/>
      <c r="XDK60" s="24"/>
      <c r="XDL60" s="24"/>
      <c r="XDM60" s="24"/>
      <c r="XDN60" s="24"/>
      <c r="XDO60" s="24"/>
      <c r="XDP60" s="24"/>
      <c r="XDQ60" s="24"/>
      <c r="XDR60" s="24"/>
      <c r="XDS60" s="24"/>
      <c r="XDT60" s="24"/>
      <c r="XDU60" s="24"/>
      <c r="XDV60" s="24"/>
      <c r="XDW60" s="24"/>
      <c r="XDX60" s="24"/>
      <c r="XDY60" s="24"/>
      <c r="XDZ60" s="24"/>
      <c r="XEA60" s="24"/>
      <c r="XEB60" s="24"/>
      <c r="XEC60" s="24"/>
      <c r="XED60" s="24"/>
      <c r="XEE60" s="24"/>
      <c r="XEF60" s="24"/>
      <c r="XEG60" s="24"/>
      <c r="XEH60" s="24"/>
      <c r="XEI60" s="24"/>
      <c r="XEJ60" s="24"/>
      <c r="XEK60" s="24"/>
      <c r="XEL60" s="24"/>
      <c r="XEM60" s="24"/>
      <c r="XEN60" s="24"/>
      <c r="XEO60" s="24"/>
      <c r="XEP60" s="24"/>
      <c r="XEQ60" s="24"/>
      <c r="XER60" s="24"/>
      <c r="XES60" s="24"/>
      <c r="XET60" s="24"/>
      <c r="XEU60" s="24"/>
      <c r="XEV60" s="24"/>
      <c r="XEW60" s="24"/>
      <c r="XEX60" s="24"/>
      <c r="XEY60" s="24"/>
      <c r="XEZ60" s="24"/>
      <c r="XFA60" s="24"/>
      <c r="XFB60" s="24"/>
      <c r="XFC60" s="24"/>
      <c r="XFD60" s="24"/>
    </row>
    <row r="61" spans="1:16384" x14ac:dyDescent="0.2">
      <c r="A61" s="23" t="s">
        <v>94</v>
      </c>
      <c r="B61" s="14" t="s">
        <v>606</v>
      </c>
      <c r="C61" s="14">
        <v>1</v>
      </c>
      <c r="D61" s="14"/>
      <c r="E61" s="14"/>
      <c r="F61" s="14"/>
      <c r="G61" s="14"/>
      <c r="H61" s="14" t="s">
        <v>1061</v>
      </c>
      <c r="I61" s="24"/>
      <c r="J61" s="24"/>
      <c r="K61" s="24"/>
      <c r="L61" s="24"/>
      <c r="M61" s="24"/>
      <c r="N61" s="24"/>
      <c r="O61" s="24"/>
      <c r="P61" s="24"/>
      <c r="Q61" s="24"/>
      <c r="R61" s="24"/>
      <c r="S61" s="24"/>
      <c r="T61" s="24"/>
      <c r="U61" s="24"/>
      <c r="V61" s="24"/>
      <c r="W61" s="24"/>
      <c r="X61" s="24"/>
      <c r="Y61" s="24"/>
      <c r="Z61" s="24"/>
      <c r="AA61" s="24"/>
      <c r="AB61" s="24"/>
      <c r="AC61" s="24"/>
      <c r="AD61" s="24"/>
      <c r="AE61" s="24"/>
      <c r="AF61" s="24"/>
      <c r="AG61" s="24"/>
      <c r="AH61" s="24"/>
      <c r="AI61" s="24"/>
      <c r="AJ61" s="24"/>
      <c r="AK61" s="24"/>
      <c r="AL61" s="24"/>
      <c r="AM61" s="24"/>
      <c r="AN61" s="24"/>
      <c r="AO61" s="24"/>
      <c r="AP61" s="24"/>
      <c r="AQ61" s="24"/>
      <c r="AR61" s="24"/>
      <c r="AS61" s="24"/>
      <c r="AT61" s="24"/>
      <c r="AU61" s="24"/>
      <c r="AV61" s="24"/>
      <c r="AW61" s="24"/>
      <c r="AX61" s="24"/>
      <c r="AY61" s="24"/>
      <c r="AZ61" s="24"/>
      <c r="BA61" s="24"/>
      <c r="BB61" s="24"/>
      <c r="BC61" s="24"/>
      <c r="BD61" s="24"/>
      <c r="BE61" s="24"/>
      <c r="BF61" s="24"/>
      <c r="BG61" s="24"/>
      <c r="BH61" s="24"/>
      <c r="BI61" s="24"/>
      <c r="BJ61" s="24"/>
      <c r="BK61" s="24"/>
      <c r="BL61" s="24"/>
      <c r="BM61" s="24"/>
      <c r="BN61" s="24"/>
      <c r="BO61" s="24"/>
      <c r="BP61" s="24"/>
      <c r="BQ61" s="24"/>
      <c r="BR61" s="24"/>
      <c r="BS61" s="24"/>
      <c r="BT61" s="24"/>
      <c r="BU61" s="24"/>
      <c r="BV61" s="24"/>
      <c r="BW61" s="24"/>
      <c r="BX61" s="24"/>
      <c r="BY61" s="24"/>
      <c r="BZ61" s="24"/>
      <c r="CA61" s="24"/>
      <c r="CB61" s="24"/>
      <c r="CC61" s="24"/>
      <c r="CD61" s="24"/>
      <c r="CE61" s="24"/>
      <c r="CF61" s="24"/>
      <c r="CG61" s="24"/>
      <c r="CH61" s="24"/>
      <c r="CI61" s="24"/>
      <c r="CJ61" s="24"/>
      <c r="CK61" s="24"/>
      <c r="CL61" s="24"/>
      <c r="CM61" s="24"/>
      <c r="CN61" s="24"/>
      <c r="CO61" s="24"/>
      <c r="CP61" s="24"/>
      <c r="CQ61" s="24"/>
      <c r="CR61" s="24"/>
      <c r="CS61" s="24"/>
      <c r="CT61" s="24"/>
      <c r="CU61" s="24"/>
      <c r="CV61" s="24"/>
      <c r="CW61" s="24"/>
      <c r="CX61" s="24"/>
      <c r="CY61" s="24"/>
      <c r="CZ61" s="24"/>
      <c r="DA61" s="24"/>
      <c r="DB61" s="24"/>
      <c r="DC61" s="24"/>
      <c r="DD61" s="24"/>
      <c r="DE61" s="24"/>
      <c r="DF61" s="24"/>
      <c r="DG61" s="24"/>
      <c r="DH61" s="24"/>
      <c r="DI61" s="24"/>
      <c r="DJ61" s="24"/>
      <c r="DK61" s="24"/>
      <c r="DL61" s="24"/>
      <c r="DM61" s="24"/>
      <c r="DN61" s="24"/>
      <c r="DO61" s="24"/>
      <c r="DP61" s="24"/>
      <c r="DQ61" s="24"/>
      <c r="DR61" s="24"/>
      <c r="DS61" s="24"/>
      <c r="DT61" s="24"/>
      <c r="DU61" s="24"/>
      <c r="DV61" s="24"/>
      <c r="DW61" s="24"/>
      <c r="DX61" s="24"/>
      <c r="DY61" s="24"/>
      <c r="DZ61" s="24"/>
      <c r="EA61" s="24"/>
      <c r="EB61" s="24"/>
      <c r="EC61" s="24"/>
      <c r="ED61" s="24"/>
      <c r="EE61" s="24"/>
      <c r="EF61" s="24"/>
      <c r="EG61" s="24"/>
      <c r="EH61" s="24"/>
      <c r="EI61" s="24"/>
      <c r="EJ61" s="24"/>
      <c r="EK61" s="24"/>
      <c r="EL61" s="24"/>
      <c r="EM61" s="24"/>
      <c r="EN61" s="24"/>
      <c r="EO61" s="24"/>
      <c r="EP61" s="24"/>
      <c r="EQ61" s="24"/>
      <c r="ER61" s="24"/>
      <c r="ES61" s="24"/>
      <c r="ET61" s="24"/>
      <c r="EU61" s="24"/>
      <c r="EV61" s="24"/>
      <c r="EW61" s="24"/>
      <c r="EX61" s="24"/>
      <c r="EY61" s="24"/>
      <c r="EZ61" s="24"/>
      <c r="FA61" s="24"/>
      <c r="FB61" s="24"/>
      <c r="FC61" s="24"/>
      <c r="FD61" s="24"/>
      <c r="FE61" s="24"/>
      <c r="FF61" s="24"/>
      <c r="FG61" s="24"/>
      <c r="FH61" s="24"/>
      <c r="FI61" s="24"/>
      <c r="FJ61" s="24"/>
      <c r="FK61" s="24"/>
      <c r="FL61" s="24"/>
      <c r="FM61" s="24"/>
      <c r="FN61" s="24"/>
      <c r="FO61" s="24"/>
      <c r="FP61" s="24"/>
      <c r="FQ61" s="24"/>
      <c r="FR61" s="24"/>
      <c r="FS61" s="24"/>
      <c r="FT61" s="24"/>
      <c r="FU61" s="24"/>
      <c r="FV61" s="24"/>
      <c r="FW61" s="24"/>
      <c r="FX61" s="24"/>
      <c r="FY61" s="24"/>
      <c r="FZ61" s="24"/>
      <c r="GA61" s="24"/>
      <c r="GB61" s="24"/>
      <c r="GC61" s="24"/>
      <c r="GD61" s="24"/>
      <c r="GE61" s="24"/>
      <c r="GF61" s="24"/>
      <c r="GG61" s="24"/>
      <c r="GH61" s="24"/>
      <c r="GI61" s="24"/>
      <c r="GJ61" s="24"/>
      <c r="GK61" s="24"/>
      <c r="GL61" s="24"/>
      <c r="GM61" s="24"/>
      <c r="GN61" s="24"/>
      <c r="GO61" s="24"/>
      <c r="GP61" s="24"/>
      <c r="GQ61" s="24"/>
      <c r="GR61" s="24"/>
      <c r="GS61" s="24"/>
      <c r="GT61" s="24"/>
      <c r="GU61" s="24"/>
      <c r="GV61" s="24"/>
      <c r="GW61" s="24"/>
      <c r="GX61" s="24"/>
      <c r="GY61" s="24"/>
      <c r="GZ61" s="24"/>
      <c r="HA61" s="24"/>
      <c r="HB61" s="24"/>
      <c r="HC61" s="24"/>
      <c r="HD61" s="24"/>
      <c r="HE61" s="24"/>
      <c r="HF61" s="24"/>
      <c r="HG61" s="24"/>
      <c r="HH61" s="24"/>
      <c r="HI61" s="24"/>
      <c r="HJ61" s="24"/>
      <c r="HK61" s="24"/>
      <c r="HL61" s="24"/>
      <c r="HM61" s="24"/>
      <c r="HN61" s="24"/>
      <c r="HO61" s="24"/>
      <c r="HP61" s="24"/>
      <c r="HQ61" s="24"/>
      <c r="HR61" s="24"/>
      <c r="HS61" s="24"/>
      <c r="HT61" s="24"/>
      <c r="HU61" s="24"/>
      <c r="HV61" s="24"/>
      <c r="HW61" s="24"/>
      <c r="HX61" s="24"/>
      <c r="HY61" s="24"/>
      <c r="HZ61" s="24"/>
      <c r="IA61" s="24"/>
      <c r="IB61" s="24"/>
      <c r="IC61" s="24"/>
      <c r="ID61" s="24"/>
      <c r="IE61" s="24"/>
      <c r="IF61" s="24"/>
      <c r="IG61" s="24"/>
      <c r="IH61" s="24"/>
      <c r="II61" s="24"/>
      <c r="IJ61" s="24"/>
      <c r="IK61" s="24"/>
      <c r="IL61" s="24"/>
      <c r="IM61" s="24"/>
      <c r="IN61" s="24"/>
      <c r="IO61" s="24"/>
      <c r="IP61" s="24"/>
      <c r="IQ61" s="24"/>
      <c r="IR61" s="24"/>
      <c r="IS61" s="24"/>
      <c r="IT61" s="24"/>
      <c r="IU61" s="24"/>
      <c r="IV61" s="24"/>
      <c r="IW61" s="24"/>
      <c r="IX61" s="24"/>
      <c r="IY61" s="24"/>
      <c r="IZ61" s="24"/>
      <c r="JA61" s="24"/>
      <c r="JB61" s="24"/>
      <c r="JC61" s="24"/>
      <c r="JD61" s="24"/>
      <c r="JE61" s="24"/>
      <c r="JF61" s="24"/>
      <c r="JG61" s="24"/>
      <c r="JH61" s="24"/>
      <c r="JI61" s="24"/>
      <c r="JJ61" s="24"/>
      <c r="JK61" s="24"/>
      <c r="JL61" s="24"/>
      <c r="JM61" s="24"/>
      <c r="JN61" s="24"/>
      <c r="JO61" s="24"/>
      <c r="JP61" s="24"/>
      <c r="JQ61" s="24"/>
      <c r="JR61" s="24"/>
      <c r="JS61" s="24"/>
      <c r="JT61" s="24"/>
      <c r="JU61" s="24"/>
      <c r="JV61" s="24"/>
      <c r="JW61" s="24"/>
      <c r="JX61" s="24"/>
      <c r="JY61" s="24"/>
      <c r="JZ61" s="24"/>
      <c r="KA61" s="24"/>
      <c r="KB61" s="24"/>
      <c r="KC61" s="24"/>
      <c r="KD61" s="24"/>
      <c r="KE61" s="24"/>
      <c r="KF61" s="24"/>
      <c r="KG61" s="24"/>
      <c r="KH61" s="24"/>
      <c r="KI61" s="24"/>
      <c r="KJ61" s="24"/>
      <c r="KK61" s="24"/>
      <c r="KL61" s="24"/>
      <c r="KM61" s="24"/>
      <c r="KN61" s="24"/>
      <c r="KO61" s="24"/>
      <c r="KP61" s="24"/>
      <c r="KQ61" s="24"/>
      <c r="KR61" s="24"/>
      <c r="KS61" s="24"/>
      <c r="KT61" s="24"/>
      <c r="KU61" s="24"/>
      <c r="KV61" s="24"/>
      <c r="KW61" s="24"/>
      <c r="KX61" s="24"/>
      <c r="KY61" s="24"/>
      <c r="KZ61" s="24"/>
      <c r="LA61" s="24"/>
      <c r="LB61" s="24"/>
      <c r="LC61" s="24"/>
      <c r="LD61" s="24"/>
      <c r="LE61" s="24"/>
      <c r="LF61" s="24"/>
      <c r="LG61" s="24"/>
      <c r="LH61" s="24"/>
      <c r="LI61" s="24"/>
      <c r="LJ61" s="24"/>
      <c r="LK61" s="24"/>
      <c r="LL61" s="24"/>
      <c r="LM61" s="24"/>
      <c r="LN61" s="24"/>
      <c r="LO61" s="24"/>
      <c r="LP61" s="24"/>
      <c r="LQ61" s="24"/>
      <c r="LR61" s="24"/>
      <c r="LS61" s="24"/>
      <c r="LT61" s="24"/>
      <c r="LU61" s="24"/>
      <c r="LV61" s="24"/>
      <c r="LW61" s="24"/>
      <c r="LX61" s="24"/>
      <c r="LY61" s="24"/>
      <c r="LZ61" s="24"/>
      <c r="MA61" s="24"/>
      <c r="MB61" s="24"/>
      <c r="MC61" s="24"/>
      <c r="MD61" s="24"/>
      <c r="ME61" s="24"/>
      <c r="MF61" s="24"/>
      <c r="MG61" s="24"/>
      <c r="MH61" s="24"/>
      <c r="MI61" s="24"/>
      <c r="MJ61" s="24"/>
      <c r="MK61" s="24"/>
      <c r="ML61" s="24"/>
      <c r="MM61" s="24"/>
      <c r="MN61" s="24"/>
      <c r="MO61" s="24"/>
      <c r="MP61" s="24"/>
      <c r="MQ61" s="24"/>
      <c r="MR61" s="24"/>
      <c r="MS61" s="24"/>
      <c r="MT61" s="24"/>
      <c r="MU61" s="24"/>
      <c r="MV61" s="24"/>
      <c r="MW61" s="24"/>
      <c r="MX61" s="24"/>
      <c r="MY61" s="24"/>
      <c r="MZ61" s="24"/>
      <c r="NA61" s="24"/>
      <c r="NB61" s="24"/>
      <c r="NC61" s="24"/>
      <c r="ND61" s="24"/>
      <c r="NE61" s="24"/>
      <c r="NF61" s="24"/>
      <c r="NG61" s="24"/>
      <c r="NH61" s="24"/>
      <c r="NI61" s="24"/>
      <c r="NJ61" s="24"/>
      <c r="NK61" s="24"/>
      <c r="NL61" s="24"/>
      <c r="NM61" s="24"/>
      <c r="NN61" s="24"/>
      <c r="NO61" s="24"/>
      <c r="NP61" s="24"/>
      <c r="NQ61" s="24"/>
      <c r="NR61" s="24"/>
      <c r="NS61" s="24"/>
      <c r="NT61" s="24"/>
      <c r="NU61" s="24"/>
      <c r="NV61" s="24"/>
      <c r="NW61" s="24"/>
      <c r="NX61" s="24"/>
      <c r="NY61" s="24"/>
      <c r="NZ61" s="24"/>
      <c r="OA61" s="24"/>
      <c r="OB61" s="24"/>
      <c r="OC61" s="24"/>
      <c r="OD61" s="24"/>
      <c r="OE61" s="24"/>
      <c r="OF61" s="24"/>
      <c r="OG61" s="24"/>
      <c r="OH61" s="24"/>
      <c r="OI61" s="24"/>
      <c r="OJ61" s="24"/>
      <c r="OK61" s="24"/>
      <c r="OL61" s="24"/>
      <c r="OM61" s="24"/>
      <c r="ON61" s="24"/>
      <c r="OO61" s="24"/>
      <c r="OP61" s="24"/>
      <c r="OQ61" s="24"/>
      <c r="OR61" s="24"/>
      <c r="OS61" s="24"/>
      <c r="OT61" s="24"/>
      <c r="OU61" s="24"/>
      <c r="OV61" s="24"/>
      <c r="OW61" s="24"/>
      <c r="OX61" s="24"/>
      <c r="OY61" s="24"/>
      <c r="OZ61" s="24"/>
      <c r="PA61" s="24"/>
      <c r="PB61" s="24"/>
      <c r="PC61" s="24"/>
      <c r="PD61" s="24"/>
      <c r="PE61" s="24"/>
      <c r="PF61" s="24"/>
      <c r="PG61" s="24"/>
      <c r="PH61" s="24"/>
      <c r="PI61" s="24"/>
      <c r="PJ61" s="24"/>
      <c r="PK61" s="24"/>
      <c r="PL61" s="24"/>
      <c r="PM61" s="24"/>
      <c r="PN61" s="24"/>
      <c r="PO61" s="24"/>
      <c r="PP61" s="24"/>
      <c r="PQ61" s="24"/>
      <c r="PR61" s="24"/>
      <c r="PS61" s="24"/>
      <c r="PT61" s="24"/>
      <c r="PU61" s="24"/>
      <c r="PV61" s="24"/>
      <c r="PW61" s="24"/>
      <c r="PX61" s="24"/>
      <c r="PY61" s="24"/>
      <c r="PZ61" s="24"/>
      <c r="QA61" s="24"/>
      <c r="QB61" s="24"/>
      <c r="QC61" s="24"/>
      <c r="QD61" s="24"/>
      <c r="QE61" s="24"/>
      <c r="QF61" s="24"/>
      <c r="QG61" s="24"/>
      <c r="QH61" s="24"/>
      <c r="QI61" s="24"/>
      <c r="QJ61" s="24"/>
      <c r="QK61" s="24"/>
      <c r="QL61" s="24"/>
      <c r="QM61" s="24"/>
      <c r="QN61" s="24"/>
      <c r="QO61" s="24"/>
      <c r="QP61" s="24"/>
      <c r="QQ61" s="24"/>
      <c r="QR61" s="24"/>
      <c r="QS61" s="24"/>
      <c r="QT61" s="24"/>
      <c r="QU61" s="24"/>
      <c r="QV61" s="24"/>
      <c r="QW61" s="24"/>
      <c r="QX61" s="24"/>
      <c r="QY61" s="24"/>
      <c r="QZ61" s="24"/>
      <c r="RA61" s="24"/>
      <c r="RB61" s="24"/>
      <c r="RC61" s="24"/>
      <c r="RD61" s="24"/>
      <c r="RE61" s="24"/>
      <c r="RF61" s="24"/>
      <c r="RG61" s="24"/>
      <c r="RH61" s="24"/>
      <c r="RI61" s="24"/>
      <c r="RJ61" s="24"/>
      <c r="RK61" s="24"/>
      <c r="RL61" s="24"/>
      <c r="RM61" s="24"/>
      <c r="RN61" s="24"/>
      <c r="RO61" s="24"/>
      <c r="RP61" s="24"/>
      <c r="RQ61" s="24"/>
      <c r="RR61" s="24"/>
      <c r="RS61" s="24"/>
      <c r="RT61" s="24"/>
      <c r="RU61" s="24"/>
      <c r="RV61" s="24"/>
      <c r="RW61" s="24"/>
      <c r="RX61" s="24"/>
      <c r="RY61" s="24"/>
      <c r="RZ61" s="24"/>
      <c r="SA61" s="24"/>
      <c r="SB61" s="24"/>
      <c r="SC61" s="24"/>
      <c r="SD61" s="24"/>
      <c r="SE61" s="24"/>
      <c r="SF61" s="24"/>
      <c r="SG61" s="24"/>
      <c r="SH61" s="24"/>
      <c r="SI61" s="24"/>
      <c r="SJ61" s="24"/>
      <c r="SK61" s="24"/>
      <c r="SL61" s="24"/>
      <c r="SM61" s="24"/>
      <c r="SN61" s="24"/>
      <c r="SO61" s="24"/>
      <c r="SP61" s="24"/>
      <c r="SQ61" s="24"/>
      <c r="SR61" s="24"/>
      <c r="SS61" s="24"/>
      <c r="ST61" s="24"/>
      <c r="SU61" s="24"/>
      <c r="SV61" s="24"/>
      <c r="SW61" s="24"/>
      <c r="SX61" s="24"/>
      <c r="SY61" s="24"/>
      <c r="SZ61" s="24"/>
      <c r="TA61" s="24"/>
      <c r="TB61" s="24"/>
      <c r="TC61" s="24"/>
      <c r="TD61" s="24"/>
      <c r="TE61" s="24"/>
      <c r="TF61" s="24"/>
      <c r="TG61" s="24"/>
      <c r="TH61" s="24"/>
      <c r="TI61" s="24"/>
      <c r="TJ61" s="24"/>
      <c r="TK61" s="24"/>
      <c r="TL61" s="24"/>
      <c r="TM61" s="24"/>
      <c r="TN61" s="24"/>
      <c r="TO61" s="24"/>
      <c r="TP61" s="24"/>
      <c r="TQ61" s="24"/>
      <c r="TR61" s="24"/>
      <c r="TS61" s="24"/>
      <c r="TT61" s="24"/>
      <c r="TU61" s="24"/>
      <c r="TV61" s="24"/>
      <c r="TW61" s="24"/>
      <c r="TX61" s="24"/>
      <c r="TY61" s="24"/>
      <c r="TZ61" s="24"/>
      <c r="UA61" s="24"/>
      <c r="UB61" s="24"/>
      <c r="UC61" s="24"/>
      <c r="UD61" s="24"/>
      <c r="UE61" s="24"/>
      <c r="UF61" s="24"/>
      <c r="UG61" s="24"/>
      <c r="UH61" s="24"/>
      <c r="UI61" s="24"/>
      <c r="UJ61" s="24"/>
      <c r="UK61" s="24"/>
      <c r="UL61" s="24"/>
      <c r="UM61" s="24"/>
      <c r="UN61" s="24"/>
      <c r="UO61" s="24"/>
      <c r="UP61" s="24"/>
      <c r="UQ61" s="24"/>
      <c r="UR61" s="24"/>
      <c r="US61" s="24"/>
      <c r="UT61" s="24"/>
      <c r="UU61" s="24"/>
      <c r="UV61" s="24"/>
      <c r="UW61" s="24"/>
      <c r="UX61" s="24"/>
      <c r="UY61" s="24"/>
      <c r="UZ61" s="24"/>
      <c r="VA61" s="24"/>
      <c r="VB61" s="24"/>
      <c r="VC61" s="24"/>
      <c r="VD61" s="24"/>
      <c r="VE61" s="24"/>
      <c r="VF61" s="24"/>
      <c r="VG61" s="24"/>
      <c r="VH61" s="24"/>
      <c r="VI61" s="24"/>
      <c r="VJ61" s="24"/>
      <c r="VK61" s="24"/>
      <c r="VL61" s="24"/>
      <c r="VM61" s="24"/>
      <c r="VN61" s="24"/>
      <c r="VO61" s="24"/>
      <c r="VP61" s="24"/>
      <c r="VQ61" s="24"/>
      <c r="VR61" s="24"/>
      <c r="VS61" s="24"/>
      <c r="VT61" s="24"/>
      <c r="VU61" s="24"/>
      <c r="VV61" s="24"/>
      <c r="VW61" s="24"/>
      <c r="VX61" s="24"/>
      <c r="VY61" s="24"/>
      <c r="VZ61" s="24"/>
      <c r="WA61" s="24"/>
      <c r="WB61" s="24"/>
      <c r="WC61" s="24"/>
      <c r="WD61" s="24"/>
      <c r="WE61" s="24"/>
      <c r="WF61" s="24"/>
      <c r="WG61" s="24"/>
      <c r="WH61" s="24"/>
      <c r="WI61" s="24"/>
      <c r="WJ61" s="24"/>
      <c r="WK61" s="24"/>
      <c r="WL61" s="24"/>
      <c r="WM61" s="24"/>
      <c r="WN61" s="24"/>
      <c r="WO61" s="24"/>
      <c r="WP61" s="24"/>
      <c r="WQ61" s="24"/>
      <c r="WR61" s="24"/>
      <c r="WS61" s="24"/>
      <c r="WT61" s="24"/>
      <c r="WU61" s="24"/>
      <c r="WV61" s="24"/>
      <c r="WW61" s="24"/>
      <c r="WX61" s="24"/>
      <c r="WY61" s="24"/>
      <c r="WZ61" s="24"/>
      <c r="XA61" s="24"/>
      <c r="XB61" s="24"/>
      <c r="XC61" s="24"/>
      <c r="XD61" s="24"/>
      <c r="XE61" s="24"/>
      <c r="XF61" s="24"/>
      <c r="XG61" s="24"/>
      <c r="XH61" s="24"/>
      <c r="XI61" s="24"/>
      <c r="XJ61" s="24"/>
      <c r="XK61" s="24"/>
      <c r="XL61" s="24"/>
      <c r="XM61" s="24"/>
      <c r="XN61" s="24"/>
      <c r="XO61" s="24"/>
      <c r="XP61" s="24"/>
      <c r="XQ61" s="24"/>
      <c r="XR61" s="24"/>
      <c r="XS61" s="24"/>
      <c r="XT61" s="24"/>
      <c r="XU61" s="24"/>
      <c r="XV61" s="24"/>
      <c r="XW61" s="24"/>
      <c r="XX61" s="24"/>
      <c r="XY61" s="24"/>
      <c r="XZ61" s="24"/>
      <c r="YA61" s="24"/>
      <c r="YB61" s="24"/>
      <c r="YC61" s="24"/>
      <c r="YD61" s="24"/>
      <c r="YE61" s="24"/>
      <c r="YF61" s="24"/>
      <c r="YG61" s="24"/>
      <c r="YH61" s="24"/>
      <c r="YI61" s="24"/>
      <c r="YJ61" s="24"/>
      <c r="YK61" s="24"/>
      <c r="YL61" s="24"/>
      <c r="YM61" s="24"/>
      <c r="YN61" s="24"/>
      <c r="YO61" s="24"/>
      <c r="YP61" s="24"/>
      <c r="YQ61" s="24"/>
      <c r="YR61" s="24"/>
      <c r="YS61" s="24"/>
      <c r="YT61" s="24"/>
      <c r="YU61" s="24"/>
      <c r="YV61" s="24"/>
      <c r="YW61" s="24"/>
      <c r="YX61" s="24"/>
      <c r="YY61" s="24"/>
      <c r="YZ61" s="24"/>
      <c r="ZA61" s="24"/>
      <c r="ZB61" s="24"/>
      <c r="ZC61" s="24"/>
      <c r="ZD61" s="24"/>
      <c r="ZE61" s="24"/>
      <c r="ZF61" s="24"/>
      <c r="ZG61" s="24"/>
      <c r="ZH61" s="24"/>
      <c r="ZI61" s="24"/>
      <c r="ZJ61" s="24"/>
      <c r="ZK61" s="24"/>
      <c r="ZL61" s="24"/>
      <c r="ZM61" s="24"/>
      <c r="ZN61" s="24"/>
      <c r="ZO61" s="24"/>
      <c r="ZP61" s="24"/>
      <c r="ZQ61" s="24"/>
      <c r="ZR61" s="24"/>
      <c r="ZS61" s="24"/>
      <c r="ZT61" s="24"/>
      <c r="ZU61" s="24"/>
      <c r="ZV61" s="24"/>
      <c r="ZW61" s="24"/>
      <c r="ZX61" s="24"/>
      <c r="ZY61" s="24"/>
      <c r="ZZ61" s="24"/>
      <c r="AAA61" s="24"/>
      <c r="AAB61" s="24"/>
      <c r="AAC61" s="24"/>
      <c r="AAD61" s="24"/>
      <c r="AAE61" s="24"/>
      <c r="AAF61" s="24"/>
      <c r="AAG61" s="24"/>
      <c r="AAH61" s="24"/>
      <c r="AAI61" s="24"/>
      <c r="AAJ61" s="24"/>
      <c r="AAK61" s="24"/>
      <c r="AAL61" s="24"/>
      <c r="AAM61" s="24"/>
      <c r="AAN61" s="24"/>
      <c r="AAO61" s="24"/>
      <c r="AAP61" s="24"/>
      <c r="AAQ61" s="24"/>
      <c r="AAR61" s="24"/>
      <c r="AAS61" s="24"/>
      <c r="AAT61" s="24"/>
      <c r="AAU61" s="24"/>
      <c r="AAV61" s="24"/>
      <c r="AAW61" s="24"/>
      <c r="AAX61" s="24"/>
      <c r="AAY61" s="24"/>
      <c r="AAZ61" s="24"/>
      <c r="ABA61" s="24"/>
      <c r="ABB61" s="24"/>
      <c r="ABC61" s="24"/>
      <c r="ABD61" s="24"/>
      <c r="ABE61" s="24"/>
      <c r="ABF61" s="24"/>
      <c r="ABG61" s="24"/>
      <c r="ABH61" s="24"/>
      <c r="ABI61" s="24"/>
      <c r="ABJ61" s="24"/>
      <c r="ABK61" s="24"/>
      <c r="ABL61" s="24"/>
      <c r="ABM61" s="24"/>
      <c r="ABN61" s="24"/>
      <c r="ABO61" s="24"/>
      <c r="ABP61" s="24"/>
      <c r="ABQ61" s="24"/>
      <c r="ABR61" s="24"/>
      <c r="ABS61" s="24"/>
      <c r="ABT61" s="24"/>
      <c r="ABU61" s="24"/>
      <c r="ABV61" s="24"/>
      <c r="ABW61" s="24"/>
      <c r="ABX61" s="24"/>
      <c r="ABY61" s="24"/>
      <c r="ABZ61" s="24"/>
      <c r="ACA61" s="24"/>
      <c r="ACB61" s="24"/>
      <c r="ACC61" s="24"/>
      <c r="ACD61" s="24"/>
      <c r="ACE61" s="24"/>
      <c r="ACF61" s="24"/>
      <c r="ACG61" s="24"/>
      <c r="ACH61" s="24"/>
      <c r="ACI61" s="24"/>
      <c r="ACJ61" s="24"/>
      <c r="ACK61" s="24"/>
      <c r="ACL61" s="24"/>
      <c r="ACM61" s="24"/>
      <c r="ACN61" s="24"/>
      <c r="ACO61" s="24"/>
      <c r="ACP61" s="24"/>
      <c r="ACQ61" s="24"/>
      <c r="ACR61" s="24"/>
      <c r="ACS61" s="24"/>
      <c r="ACT61" s="24"/>
      <c r="ACU61" s="24"/>
      <c r="ACV61" s="24"/>
      <c r="ACW61" s="24"/>
      <c r="ACX61" s="24"/>
      <c r="ACY61" s="24"/>
      <c r="ACZ61" s="24"/>
      <c r="ADA61" s="24"/>
      <c r="ADB61" s="24"/>
      <c r="ADC61" s="24"/>
      <c r="ADD61" s="24"/>
      <c r="ADE61" s="24"/>
      <c r="ADF61" s="24"/>
      <c r="ADG61" s="24"/>
      <c r="ADH61" s="24"/>
      <c r="ADI61" s="24"/>
      <c r="ADJ61" s="24"/>
      <c r="ADK61" s="24"/>
      <c r="ADL61" s="24"/>
      <c r="ADM61" s="24"/>
      <c r="ADN61" s="24"/>
      <c r="ADO61" s="24"/>
      <c r="ADP61" s="24"/>
      <c r="ADQ61" s="24"/>
      <c r="ADR61" s="24"/>
      <c r="ADS61" s="24"/>
      <c r="ADT61" s="24"/>
      <c r="ADU61" s="24"/>
      <c r="ADV61" s="24"/>
      <c r="ADW61" s="24"/>
      <c r="ADX61" s="24"/>
      <c r="ADY61" s="24"/>
      <c r="ADZ61" s="24"/>
      <c r="AEA61" s="24"/>
      <c r="AEB61" s="24"/>
      <c r="AEC61" s="24"/>
      <c r="AED61" s="24"/>
      <c r="AEE61" s="24"/>
      <c r="AEF61" s="24"/>
      <c r="AEG61" s="24"/>
      <c r="AEH61" s="24"/>
      <c r="AEI61" s="24"/>
      <c r="AEJ61" s="24"/>
      <c r="AEK61" s="24"/>
      <c r="AEL61" s="24"/>
      <c r="AEM61" s="24"/>
      <c r="AEN61" s="24"/>
      <c r="AEO61" s="24"/>
      <c r="AEP61" s="24"/>
      <c r="AEQ61" s="24"/>
      <c r="AER61" s="24"/>
      <c r="AES61" s="24"/>
      <c r="AET61" s="24"/>
      <c r="AEU61" s="24"/>
      <c r="AEV61" s="24"/>
      <c r="AEW61" s="24"/>
      <c r="AEX61" s="24"/>
      <c r="AEY61" s="24"/>
      <c r="AEZ61" s="24"/>
      <c r="AFA61" s="24"/>
      <c r="AFB61" s="24"/>
      <c r="AFC61" s="24"/>
      <c r="AFD61" s="24"/>
      <c r="AFE61" s="24"/>
      <c r="AFF61" s="24"/>
      <c r="AFG61" s="24"/>
      <c r="AFH61" s="24"/>
      <c r="AFI61" s="24"/>
      <c r="AFJ61" s="24"/>
      <c r="AFK61" s="24"/>
      <c r="AFL61" s="24"/>
      <c r="AFM61" s="24"/>
      <c r="AFN61" s="24"/>
      <c r="AFO61" s="24"/>
      <c r="AFP61" s="24"/>
      <c r="AFQ61" s="24"/>
      <c r="AFR61" s="24"/>
      <c r="AFS61" s="24"/>
      <c r="AFT61" s="24"/>
      <c r="AFU61" s="24"/>
      <c r="AFV61" s="24"/>
      <c r="AFW61" s="24"/>
      <c r="AFX61" s="24"/>
      <c r="AFY61" s="24"/>
      <c r="AFZ61" s="24"/>
      <c r="AGA61" s="24"/>
      <c r="AGB61" s="24"/>
      <c r="AGC61" s="24"/>
      <c r="AGD61" s="24"/>
      <c r="AGE61" s="24"/>
      <c r="AGF61" s="24"/>
      <c r="AGG61" s="24"/>
      <c r="AGH61" s="24"/>
      <c r="AGI61" s="24"/>
      <c r="AGJ61" s="24"/>
      <c r="AGK61" s="24"/>
      <c r="AGL61" s="24"/>
      <c r="AGM61" s="24"/>
      <c r="AGN61" s="24"/>
      <c r="AGO61" s="24"/>
      <c r="AGP61" s="24"/>
      <c r="AGQ61" s="24"/>
      <c r="AGR61" s="24"/>
      <c r="AGS61" s="24"/>
      <c r="AGT61" s="24"/>
      <c r="AGU61" s="24"/>
      <c r="AGV61" s="24"/>
      <c r="AGW61" s="24"/>
      <c r="AGX61" s="24"/>
      <c r="AGY61" s="24"/>
      <c r="AGZ61" s="24"/>
      <c r="AHA61" s="24"/>
      <c r="AHB61" s="24"/>
      <c r="AHC61" s="24"/>
      <c r="AHD61" s="24"/>
      <c r="AHE61" s="24"/>
      <c r="AHF61" s="24"/>
      <c r="AHG61" s="24"/>
      <c r="AHH61" s="24"/>
      <c r="AHI61" s="24"/>
      <c r="AHJ61" s="24"/>
      <c r="AHK61" s="24"/>
      <c r="AHL61" s="24"/>
      <c r="AHM61" s="24"/>
      <c r="AHN61" s="24"/>
      <c r="AHO61" s="24"/>
      <c r="AHP61" s="24"/>
      <c r="AHQ61" s="24"/>
      <c r="AHR61" s="24"/>
      <c r="AHS61" s="24"/>
      <c r="AHT61" s="24"/>
      <c r="AHU61" s="24"/>
      <c r="AHV61" s="24"/>
      <c r="AHW61" s="24"/>
      <c r="AHX61" s="24"/>
      <c r="AHY61" s="24"/>
      <c r="AHZ61" s="24"/>
      <c r="AIA61" s="24"/>
      <c r="AIB61" s="24"/>
      <c r="AIC61" s="24"/>
      <c r="AID61" s="24"/>
      <c r="AIE61" s="24"/>
      <c r="AIF61" s="24"/>
      <c r="AIG61" s="24"/>
      <c r="AIH61" s="24"/>
      <c r="AII61" s="24"/>
      <c r="AIJ61" s="24"/>
      <c r="AIK61" s="24"/>
      <c r="AIL61" s="24"/>
      <c r="AIM61" s="24"/>
      <c r="AIN61" s="24"/>
      <c r="AIO61" s="24"/>
      <c r="AIP61" s="24"/>
      <c r="AIQ61" s="24"/>
      <c r="AIR61" s="24"/>
      <c r="AIS61" s="24"/>
      <c r="AIT61" s="24"/>
      <c r="AIU61" s="24"/>
      <c r="AIV61" s="24"/>
      <c r="AIW61" s="24"/>
      <c r="AIX61" s="24"/>
      <c r="AIY61" s="24"/>
      <c r="AIZ61" s="24"/>
      <c r="AJA61" s="24"/>
      <c r="AJB61" s="24"/>
      <c r="AJC61" s="24"/>
      <c r="AJD61" s="24"/>
      <c r="AJE61" s="24"/>
      <c r="AJF61" s="24"/>
      <c r="AJG61" s="24"/>
      <c r="AJH61" s="24"/>
      <c r="AJI61" s="24"/>
      <c r="AJJ61" s="24"/>
      <c r="AJK61" s="24"/>
      <c r="AJL61" s="24"/>
      <c r="AJM61" s="24"/>
      <c r="AJN61" s="24"/>
      <c r="AJO61" s="24"/>
      <c r="AJP61" s="24"/>
      <c r="AJQ61" s="24"/>
      <c r="AJR61" s="24"/>
      <c r="AJS61" s="24"/>
      <c r="AJT61" s="24"/>
      <c r="AJU61" s="24"/>
      <c r="AJV61" s="24"/>
      <c r="AJW61" s="24"/>
      <c r="AJX61" s="24"/>
      <c r="AJY61" s="24"/>
      <c r="AJZ61" s="24"/>
      <c r="AKA61" s="24"/>
      <c r="AKB61" s="24"/>
      <c r="AKC61" s="24"/>
      <c r="AKD61" s="24"/>
      <c r="AKE61" s="24"/>
      <c r="AKF61" s="24"/>
      <c r="AKG61" s="24"/>
      <c r="AKH61" s="24"/>
      <c r="AKI61" s="24"/>
      <c r="AKJ61" s="24"/>
      <c r="AKK61" s="24"/>
      <c r="AKL61" s="24"/>
      <c r="AKM61" s="24"/>
      <c r="AKN61" s="24"/>
      <c r="AKO61" s="24"/>
      <c r="AKP61" s="24"/>
      <c r="AKQ61" s="24"/>
      <c r="AKR61" s="24"/>
      <c r="AKS61" s="24"/>
      <c r="AKT61" s="24"/>
      <c r="AKU61" s="24"/>
      <c r="AKV61" s="24"/>
      <c r="AKW61" s="24"/>
      <c r="AKX61" s="24"/>
      <c r="AKY61" s="24"/>
      <c r="AKZ61" s="24"/>
      <c r="ALA61" s="24"/>
      <c r="ALB61" s="24"/>
      <c r="ALC61" s="24"/>
      <c r="ALD61" s="24"/>
      <c r="ALE61" s="24"/>
      <c r="ALF61" s="24"/>
      <c r="ALG61" s="24"/>
      <c r="ALH61" s="24"/>
      <c r="ALI61" s="24"/>
      <c r="ALJ61" s="24"/>
      <c r="ALK61" s="24"/>
      <c r="ALL61" s="24"/>
      <c r="ALM61" s="24"/>
      <c r="ALN61" s="24"/>
      <c r="ALO61" s="24"/>
      <c r="ALP61" s="24"/>
      <c r="ALQ61" s="24"/>
      <c r="ALR61" s="24"/>
      <c r="ALS61" s="24"/>
      <c r="ALT61" s="24"/>
      <c r="ALU61" s="24"/>
      <c r="ALV61" s="24"/>
      <c r="ALW61" s="24"/>
      <c r="ALX61" s="24"/>
      <c r="ALY61" s="24"/>
      <c r="ALZ61" s="24"/>
      <c r="AMA61" s="24"/>
      <c r="AMB61" s="24"/>
      <c r="AMC61" s="24"/>
      <c r="AMD61" s="24"/>
      <c r="AME61" s="24"/>
      <c r="AMF61" s="24"/>
      <c r="AMG61" s="24"/>
      <c r="AMH61" s="24"/>
      <c r="AMI61" s="24"/>
      <c r="AMJ61" s="24"/>
      <c r="AMK61" s="24"/>
      <c r="AML61" s="24"/>
      <c r="AMM61" s="24"/>
      <c r="AMN61" s="24"/>
      <c r="AMO61" s="24"/>
      <c r="AMP61" s="24"/>
      <c r="AMQ61" s="24"/>
      <c r="AMR61" s="24"/>
      <c r="AMS61" s="24"/>
      <c r="AMT61" s="24"/>
      <c r="AMU61" s="24"/>
      <c r="AMV61" s="24"/>
      <c r="AMW61" s="24"/>
      <c r="AMX61" s="24"/>
      <c r="AMY61" s="24"/>
      <c r="AMZ61" s="24"/>
      <c r="ANA61" s="24"/>
      <c r="ANB61" s="24"/>
      <c r="ANC61" s="24"/>
      <c r="AND61" s="24"/>
      <c r="ANE61" s="24"/>
      <c r="ANF61" s="24"/>
      <c r="ANG61" s="24"/>
      <c r="ANH61" s="24"/>
      <c r="ANI61" s="24"/>
      <c r="ANJ61" s="24"/>
      <c r="ANK61" s="24"/>
      <c r="ANL61" s="24"/>
      <c r="ANM61" s="24"/>
      <c r="ANN61" s="24"/>
      <c r="ANO61" s="24"/>
      <c r="ANP61" s="24"/>
      <c r="ANQ61" s="24"/>
      <c r="ANR61" s="24"/>
      <c r="ANS61" s="24"/>
      <c r="ANT61" s="24"/>
      <c r="ANU61" s="24"/>
      <c r="ANV61" s="24"/>
      <c r="ANW61" s="24"/>
      <c r="ANX61" s="24"/>
      <c r="ANY61" s="24"/>
      <c r="ANZ61" s="24"/>
      <c r="AOA61" s="24"/>
      <c r="AOB61" s="24"/>
      <c r="AOC61" s="24"/>
      <c r="AOD61" s="24"/>
      <c r="AOE61" s="24"/>
      <c r="AOF61" s="24"/>
      <c r="AOG61" s="24"/>
      <c r="AOH61" s="24"/>
      <c r="AOI61" s="24"/>
      <c r="AOJ61" s="24"/>
      <c r="AOK61" s="24"/>
      <c r="AOL61" s="24"/>
      <c r="AOM61" s="24"/>
      <c r="AON61" s="24"/>
      <c r="AOO61" s="24"/>
      <c r="AOP61" s="24"/>
      <c r="AOQ61" s="24"/>
      <c r="AOR61" s="24"/>
      <c r="AOS61" s="24"/>
      <c r="AOT61" s="24"/>
      <c r="AOU61" s="24"/>
      <c r="AOV61" s="24"/>
      <c r="AOW61" s="24"/>
      <c r="AOX61" s="24"/>
      <c r="AOY61" s="24"/>
      <c r="AOZ61" s="24"/>
      <c r="APA61" s="24"/>
      <c r="APB61" s="24"/>
      <c r="APC61" s="24"/>
      <c r="APD61" s="24"/>
      <c r="APE61" s="24"/>
      <c r="APF61" s="24"/>
      <c r="APG61" s="24"/>
      <c r="APH61" s="24"/>
      <c r="API61" s="24"/>
      <c r="APJ61" s="24"/>
      <c r="APK61" s="24"/>
      <c r="APL61" s="24"/>
      <c r="APM61" s="24"/>
      <c r="APN61" s="24"/>
      <c r="APO61" s="24"/>
      <c r="APP61" s="24"/>
      <c r="APQ61" s="24"/>
      <c r="APR61" s="24"/>
      <c r="APS61" s="24"/>
      <c r="APT61" s="24"/>
      <c r="APU61" s="24"/>
      <c r="APV61" s="24"/>
      <c r="APW61" s="24"/>
      <c r="APX61" s="24"/>
      <c r="APY61" s="24"/>
      <c r="APZ61" s="24"/>
      <c r="AQA61" s="24"/>
      <c r="AQB61" s="24"/>
      <c r="AQC61" s="24"/>
      <c r="AQD61" s="24"/>
      <c r="AQE61" s="24"/>
      <c r="AQF61" s="24"/>
      <c r="AQG61" s="24"/>
      <c r="AQH61" s="24"/>
      <c r="AQI61" s="24"/>
      <c r="AQJ61" s="24"/>
      <c r="AQK61" s="24"/>
      <c r="AQL61" s="24"/>
      <c r="AQM61" s="24"/>
      <c r="AQN61" s="24"/>
      <c r="AQO61" s="24"/>
      <c r="AQP61" s="24"/>
      <c r="AQQ61" s="24"/>
      <c r="AQR61" s="24"/>
      <c r="AQS61" s="24"/>
      <c r="AQT61" s="24"/>
      <c r="AQU61" s="24"/>
      <c r="AQV61" s="24"/>
      <c r="AQW61" s="24"/>
      <c r="AQX61" s="24"/>
      <c r="AQY61" s="24"/>
      <c r="AQZ61" s="24"/>
      <c r="ARA61" s="24"/>
      <c r="ARB61" s="24"/>
      <c r="ARC61" s="24"/>
      <c r="ARD61" s="24"/>
      <c r="ARE61" s="24"/>
      <c r="ARF61" s="24"/>
      <c r="ARG61" s="24"/>
      <c r="ARH61" s="24"/>
      <c r="ARI61" s="24"/>
      <c r="ARJ61" s="24"/>
      <c r="ARK61" s="24"/>
      <c r="ARL61" s="24"/>
      <c r="ARM61" s="24"/>
      <c r="ARN61" s="24"/>
      <c r="ARO61" s="24"/>
      <c r="ARP61" s="24"/>
      <c r="ARQ61" s="24"/>
      <c r="ARR61" s="24"/>
      <c r="ARS61" s="24"/>
      <c r="ART61" s="24"/>
      <c r="ARU61" s="24"/>
      <c r="ARV61" s="24"/>
      <c r="ARW61" s="24"/>
      <c r="ARX61" s="24"/>
      <c r="ARY61" s="24"/>
      <c r="ARZ61" s="24"/>
      <c r="ASA61" s="24"/>
      <c r="ASB61" s="24"/>
      <c r="ASC61" s="24"/>
      <c r="ASD61" s="24"/>
      <c r="ASE61" s="24"/>
      <c r="ASF61" s="24"/>
      <c r="ASG61" s="24"/>
      <c r="ASH61" s="24"/>
      <c r="ASI61" s="24"/>
      <c r="ASJ61" s="24"/>
      <c r="ASK61" s="24"/>
      <c r="ASL61" s="24"/>
      <c r="ASM61" s="24"/>
      <c r="ASN61" s="24"/>
      <c r="ASO61" s="24"/>
      <c r="ASP61" s="24"/>
      <c r="ASQ61" s="24"/>
      <c r="ASR61" s="24"/>
      <c r="ASS61" s="24"/>
      <c r="AST61" s="24"/>
      <c r="ASU61" s="24"/>
      <c r="ASV61" s="24"/>
      <c r="ASW61" s="24"/>
      <c r="ASX61" s="24"/>
      <c r="ASY61" s="24"/>
      <c r="ASZ61" s="24"/>
      <c r="ATA61" s="24"/>
      <c r="ATB61" s="24"/>
      <c r="ATC61" s="24"/>
      <c r="ATD61" s="24"/>
      <c r="ATE61" s="24"/>
      <c r="ATF61" s="24"/>
      <c r="ATG61" s="24"/>
      <c r="ATH61" s="24"/>
      <c r="ATI61" s="24"/>
      <c r="ATJ61" s="24"/>
      <c r="ATK61" s="24"/>
      <c r="ATL61" s="24"/>
      <c r="ATM61" s="24"/>
      <c r="ATN61" s="24"/>
      <c r="ATO61" s="24"/>
      <c r="ATP61" s="24"/>
      <c r="ATQ61" s="24"/>
      <c r="ATR61" s="24"/>
      <c r="ATS61" s="24"/>
      <c r="ATT61" s="24"/>
      <c r="ATU61" s="24"/>
      <c r="ATV61" s="24"/>
      <c r="ATW61" s="24"/>
      <c r="ATX61" s="24"/>
      <c r="ATY61" s="24"/>
      <c r="ATZ61" s="24"/>
      <c r="AUA61" s="24"/>
      <c r="AUB61" s="24"/>
      <c r="AUC61" s="24"/>
      <c r="AUD61" s="24"/>
      <c r="AUE61" s="24"/>
      <c r="AUF61" s="24"/>
      <c r="AUG61" s="24"/>
      <c r="AUH61" s="24"/>
      <c r="AUI61" s="24"/>
      <c r="AUJ61" s="24"/>
      <c r="AUK61" s="24"/>
      <c r="AUL61" s="24"/>
      <c r="AUM61" s="24"/>
      <c r="AUN61" s="24"/>
      <c r="AUO61" s="24"/>
      <c r="AUP61" s="24"/>
      <c r="AUQ61" s="24"/>
      <c r="AUR61" s="24"/>
      <c r="AUS61" s="24"/>
      <c r="AUT61" s="24"/>
      <c r="AUU61" s="24"/>
      <c r="AUV61" s="24"/>
      <c r="AUW61" s="24"/>
      <c r="AUX61" s="24"/>
      <c r="AUY61" s="24"/>
      <c r="AUZ61" s="24"/>
      <c r="AVA61" s="24"/>
      <c r="AVB61" s="24"/>
      <c r="AVC61" s="24"/>
      <c r="AVD61" s="24"/>
      <c r="AVE61" s="24"/>
      <c r="AVF61" s="24"/>
      <c r="AVG61" s="24"/>
      <c r="AVH61" s="24"/>
      <c r="AVI61" s="24"/>
      <c r="AVJ61" s="24"/>
      <c r="AVK61" s="24"/>
      <c r="AVL61" s="24"/>
      <c r="AVM61" s="24"/>
      <c r="AVN61" s="24"/>
      <c r="AVO61" s="24"/>
      <c r="AVP61" s="24"/>
      <c r="AVQ61" s="24"/>
      <c r="AVR61" s="24"/>
      <c r="AVS61" s="24"/>
      <c r="AVT61" s="24"/>
      <c r="AVU61" s="24"/>
      <c r="AVV61" s="24"/>
      <c r="AVW61" s="24"/>
      <c r="AVX61" s="24"/>
      <c r="AVY61" s="24"/>
      <c r="AVZ61" s="24"/>
      <c r="AWA61" s="24"/>
      <c r="AWB61" s="24"/>
      <c r="AWC61" s="24"/>
      <c r="AWD61" s="24"/>
      <c r="AWE61" s="24"/>
      <c r="AWF61" s="24"/>
      <c r="AWG61" s="24"/>
      <c r="AWH61" s="24"/>
      <c r="AWI61" s="24"/>
      <c r="AWJ61" s="24"/>
      <c r="AWK61" s="24"/>
      <c r="AWL61" s="24"/>
      <c r="AWM61" s="24"/>
      <c r="AWN61" s="24"/>
      <c r="AWO61" s="24"/>
      <c r="AWP61" s="24"/>
      <c r="AWQ61" s="24"/>
      <c r="AWR61" s="24"/>
      <c r="AWS61" s="24"/>
      <c r="AWT61" s="24"/>
      <c r="AWU61" s="24"/>
      <c r="AWV61" s="24"/>
      <c r="AWW61" s="24"/>
      <c r="AWX61" s="24"/>
      <c r="AWY61" s="24"/>
      <c r="AWZ61" s="24"/>
      <c r="AXA61" s="24"/>
      <c r="AXB61" s="24"/>
      <c r="AXC61" s="24"/>
      <c r="AXD61" s="24"/>
      <c r="AXE61" s="24"/>
      <c r="AXF61" s="24"/>
      <c r="AXG61" s="24"/>
      <c r="AXH61" s="24"/>
      <c r="AXI61" s="24"/>
      <c r="AXJ61" s="24"/>
      <c r="AXK61" s="24"/>
      <c r="AXL61" s="24"/>
      <c r="AXM61" s="24"/>
      <c r="AXN61" s="24"/>
      <c r="AXO61" s="24"/>
      <c r="AXP61" s="24"/>
      <c r="AXQ61" s="24"/>
      <c r="AXR61" s="24"/>
      <c r="AXS61" s="24"/>
      <c r="AXT61" s="24"/>
      <c r="AXU61" s="24"/>
      <c r="AXV61" s="24"/>
      <c r="AXW61" s="24"/>
      <c r="AXX61" s="24"/>
      <c r="AXY61" s="24"/>
      <c r="AXZ61" s="24"/>
      <c r="AYA61" s="24"/>
      <c r="AYB61" s="24"/>
      <c r="AYC61" s="24"/>
      <c r="AYD61" s="24"/>
      <c r="AYE61" s="24"/>
      <c r="AYF61" s="24"/>
      <c r="AYG61" s="24"/>
      <c r="AYH61" s="24"/>
      <c r="AYI61" s="24"/>
      <c r="AYJ61" s="24"/>
      <c r="AYK61" s="24"/>
      <c r="AYL61" s="24"/>
      <c r="AYM61" s="24"/>
      <c r="AYN61" s="24"/>
      <c r="AYO61" s="24"/>
      <c r="AYP61" s="24"/>
      <c r="AYQ61" s="24"/>
      <c r="AYR61" s="24"/>
      <c r="AYS61" s="24"/>
      <c r="AYT61" s="24"/>
      <c r="AYU61" s="24"/>
      <c r="AYV61" s="24"/>
      <c r="AYW61" s="24"/>
      <c r="AYX61" s="24"/>
      <c r="AYY61" s="24"/>
      <c r="AYZ61" s="24"/>
      <c r="AZA61" s="24"/>
      <c r="AZB61" s="24"/>
      <c r="AZC61" s="24"/>
      <c r="AZD61" s="24"/>
      <c r="AZE61" s="24"/>
      <c r="AZF61" s="24"/>
      <c r="AZG61" s="24"/>
      <c r="AZH61" s="24"/>
      <c r="AZI61" s="24"/>
      <c r="AZJ61" s="24"/>
      <c r="AZK61" s="24"/>
      <c r="AZL61" s="24"/>
      <c r="AZM61" s="24"/>
      <c r="AZN61" s="24"/>
      <c r="AZO61" s="24"/>
      <c r="AZP61" s="24"/>
      <c r="AZQ61" s="24"/>
      <c r="AZR61" s="24"/>
      <c r="AZS61" s="24"/>
      <c r="AZT61" s="24"/>
      <c r="AZU61" s="24"/>
      <c r="AZV61" s="24"/>
      <c r="AZW61" s="24"/>
      <c r="AZX61" s="24"/>
      <c r="AZY61" s="24"/>
      <c r="AZZ61" s="24"/>
      <c r="BAA61" s="24"/>
      <c r="BAB61" s="24"/>
      <c r="BAC61" s="24"/>
      <c r="BAD61" s="24"/>
      <c r="BAE61" s="24"/>
      <c r="BAF61" s="24"/>
      <c r="BAG61" s="24"/>
      <c r="BAH61" s="24"/>
      <c r="BAI61" s="24"/>
      <c r="BAJ61" s="24"/>
      <c r="BAK61" s="24"/>
      <c r="BAL61" s="24"/>
      <c r="BAM61" s="24"/>
      <c r="BAN61" s="24"/>
      <c r="BAO61" s="24"/>
      <c r="BAP61" s="24"/>
      <c r="BAQ61" s="24"/>
      <c r="BAR61" s="24"/>
      <c r="BAS61" s="24"/>
      <c r="BAT61" s="24"/>
      <c r="BAU61" s="24"/>
      <c r="BAV61" s="24"/>
      <c r="BAW61" s="24"/>
      <c r="BAX61" s="24"/>
      <c r="BAY61" s="24"/>
      <c r="BAZ61" s="24"/>
      <c r="BBA61" s="24"/>
      <c r="BBB61" s="24"/>
      <c r="BBC61" s="24"/>
      <c r="BBD61" s="24"/>
      <c r="BBE61" s="24"/>
      <c r="BBF61" s="24"/>
      <c r="BBG61" s="24"/>
      <c r="BBH61" s="24"/>
      <c r="BBI61" s="24"/>
      <c r="BBJ61" s="24"/>
      <c r="BBK61" s="24"/>
      <c r="BBL61" s="24"/>
      <c r="BBM61" s="24"/>
      <c r="BBN61" s="24"/>
      <c r="BBO61" s="24"/>
      <c r="BBP61" s="24"/>
      <c r="BBQ61" s="24"/>
      <c r="BBR61" s="24"/>
      <c r="BBS61" s="24"/>
      <c r="BBT61" s="24"/>
      <c r="BBU61" s="24"/>
      <c r="BBV61" s="24"/>
      <c r="BBW61" s="24"/>
      <c r="BBX61" s="24"/>
      <c r="BBY61" s="24"/>
      <c r="BBZ61" s="24"/>
      <c r="BCA61" s="24"/>
      <c r="BCB61" s="24"/>
      <c r="BCC61" s="24"/>
      <c r="BCD61" s="24"/>
      <c r="BCE61" s="24"/>
      <c r="BCF61" s="24"/>
      <c r="BCG61" s="24"/>
      <c r="BCH61" s="24"/>
      <c r="BCI61" s="24"/>
      <c r="BCJ61" s="24"/>
      <c r="BCK61" s="24"/>
      <c r="BCL61" s="24"/>
      <c r="BCM61" s="24"/>
      <c r="BCN61" s="24"/>
      <c r="BCO61" s="24"/>
      <c r="BCP61" s="24"/>
      <c r="BCQ61" s="24"/>
      <c r="BCR61" s="24"/>
      <c r="BCS61" s="24"/>
      <c r="BCT61" s="24"/>
      <c r="BCU61" s="24"/>
      <c r="BCV61" s="24"/>
      <c r="BCW61" s="24"/>
      <c r="BCX61" s="24"/>
      <c r="BCY61" s="24"/>
      <c r="BCZ61" s="24"/>
      <c r="BDA61" s="24"/>
      <c r="BDB61" s="24"/>
      <c r="BDC61" s="24"/>
      <c r="BDD61" s="24"/>
      <c r="BDE61" s="24"/>
      <c r="BDF61" s="24"/>
      <c r="BDG61" s="24"/>
      <c r="BDH61" s="24"/>
      <c r="BDI61" s="24"/>
      <c r="BDJ61" s="24"/>
      <c r="BDK61" s="24"/>
      <c r="BDL61" s="24"/>
      <c r="BDM61" s="24"/>
      <c r="BDN61" s="24"/>
      <c r="BDO61" s="24"/>
      <c r="BDP61" s="24"/>
      <c r="BDQ61" s="24"/>
      <c r="BDR61" s="24"/>
      <c r="BDS61" s="24"/>
      <c r="BDT61" s="24"/>
      <c r="BDU61" s="24"/>
      <c r="BDV61" s="24"/>
      <c r="BDW61" s="24"/>
      <c r="BDX61" s="24"/>
      <c r="BDY61" s="24"/>
      <c r="BDZ61" s="24"/>
      <c r="BEA61" s="24"/>
      <c r="BEB61" s="24"/>
      <c r="BEC61" s="24"/>
      <c r="BED61" s="24"/>
      <c r="BEE61" s="24"/>
      <c r="BEF61" s="24"/>
      <c r="BEG61" s="24"/>
      <c r="BEH61" s="24"/>
      <c r="BEI61" s="24"/>
      <c r="BEJ61" s="24"/>
      <c r="BEK61" s="24"/>
      <c r="BEL61" s="24"/>
      <c r="BEM61" s="24"/>
      <c r="BEN61" s="24"/>
      <c r="BEO61" s="24"/>
      <c r="BEP61" s="24"/>
      <c r="BEQ61" s="24"/>
      <c r="BER61" s="24"/>
      <c r="BES61" s="24"/>
      <c r="BET61" s="24"/>
      <c r="BEU61" s="24"/>
      <c r="BEV61" s="24"/>
      <c r="BEW61" s="24"/>
      <c r="BEX61" s="24"/>
      <c r="BEY61" s="24"/>
      <c r="BEZ61" s="24"/>
      <c r="BFA61" s="24"/>
      <c r="BFB61" s="24"/>
      <c r="BFC61" s="24"/>
      <c r="BFD61" s="24"/>
      <c r="BFE61" s="24"/>
      <c r="BFF61" s="24"/>
      <c r="BFG61" s="24"/>
      <c r="BFH61" s="24"/>
      <c r="BFI61" s="24"/>
      <c r="BFJ61" s="24"/>
      <c r="BFK61" s="24"/>
      <c r="BFL61" s="24"/>
      <c r="BFM61" s="24"/>
      <c r="BFN61" s="24"/>
      <c r="BFO61" s="24"/>
      <c r="BFP61" s="24"/>
      <c r="BFQ61" s="24"/>
      <c r="BFR61" s="24"/>
      <c r="BFS61" s="24"/>
      <c r="BFT61" s="24"/>
      <c r="BFU61" s="24"/>
      <c r="BFV61" s="24"/>
      <c r="BFW61" s="24"/>
      <c r="BFX61" s="24"/>
      <c r="BFY61" s="24"/>
      <c r="BFZ61" s="24"/>
      <c r="BGA61" s="24"/>
      <c r="BGB61" s="24"/>
      <c r="BGC61" s="24"/>
      <c r="BGD61" s="24"/>
      <c r="BGE61" s="24"/>
      <c r="BGF61" s="24"/>
      <c r="BGG61" s="24"/>
      <c r="BGH61" s="24"/>
      <c r="BGI61" s="24"/>
      <c r="BGJ61" s="24"/>
      <c r="BGK61" s="24"/>
      <c r="BGL61" s="24"/>
      <c r="BGM61" s="24"/>
      <c r="BGN61" s="24"/>
      <c r="BGO61" s="24"/>
      <c r="BGP61" s="24"/>
      <c r="BGQ61" s="24"/>
      <c r="BGR61" s="24"/>
      <c r="BGS61" s="24"/>
      <c r="BGT61" s="24"/>
      <c r="BGU61" s="24"/>
      <c r="BGV61" s="24"/>
      <c r="BGW61" s="24"/>
      <c r="BGX61" s="24"/>
      <c r="BGY61" s="24"/>
      <c r="BGZ61" s="24"/>
      <c r="BHA61" s="24"/>
      <c r="BHB61" s="24"/>
      <c r="BHC61" s="24"/>
      <c r="BHD61" s="24"/>
      <c r="BHE61" s="24"/>
      <c r="BHF61" s="24"/>
      <c r="BHG61" s="24"/>
      <c r="BHH61" s="24"/>
      <c r="BHI61" s="24"/>
      <c r="BHJ61" s="24"/>
      <c r="BHK61" s="24"/>
      <c r="BHL61" s="24"/>
      <c r="BHM61" s="24"/>
      <c r="BHN61" s="24"/>
      <c r="BHO61" s="24"/>
      <c r="BHP61" s="24"/>
      <c r="BHQ61" s="24"/>
      <c r="BHR61" s="24"/>
      <c r="BHS61" s="24"/>
      <c r="BHT61" s="24"/>
      <c r="BHU61" s="24"/>
      <c r="BHV61" s="24"/>
      <c r="BHW61" s="24"/>
      <c r="BHX61" s="24"/>
      <c r="BHY61" s="24"/>
      <c r="BHZ61" s="24"/>
      <c r="BIA61" s="24"/>
      <c r="BIB61" s="24"/>
      <c r="BIC61" s="24"/>
      <c r="BID61" s="24"/>
      <c r="BIE61" s="24"/>
      <c r="BIF61" s="24"/>
      <c r="BIG61" s="24"/>
      <c r="BIH61" s="24"/>
      <c r="BII61" s="24"/>
      <c r="BIJ61" s="24"/>
      <c r="BIK61" s="24"/>
      <c r="BIL61" s="24"/>
      <c r="BIM61" s="24"/>
      <c r="BIN61" s="24"/>
      <c r="BIO61" s="24"/>
      <c r="BIP61" s="24"/>
      <c r="BIQ61" s="24"/>
      <c r="BIR61" s="24"/>
      <c r="BIS61" s="24"/>
      <c r="BIT61" s="24"/>
      <c r="BIU61" s="24"/>
      <c r="BIV61" s="24"/>
      <c r="BIW61" s="24"/>
      <c r="BIX61" s="24"/>
      <c r="BIY61" s="24"/>
      <c r="BIZ61" s="24"/>
      <c r="BJA61" s="24"/>
      <c r="BJB61" s="24"/>
      <c r="BJC61" s="24"/>
      <c r="BJD61" s="24"/>
      <c r="BJE61" s="24"/>
      <c r="BJF61" s="24"/>
      <c r="BJG61" s="24"/>
      <c r="BJH61" s="24"/>
      <c r="BJI61" s="24"/>
      <c r="BJJ61" s="24"/>
      <c r="BJK61" s="24"/>
      <c r="BJL61" s="24"/>
      <c r="BJM61" s="24"/>
      <c r="BJN61" s="24"/>
      <c r="BJO61" s="24"/>
      <c r="BJP61" s="24"/>
      <c r="BJQ61" s="24"/>
      <c r="BJR61" s="24"/>
      <c r="BJS61" s="24"/>
      <c r="BJT61" s="24"/>
      <c r="BJU61" s="24"/>
      <c r="BJV61" s="24"/>
      <c r="BJW61" s="24"/>
      <c r="BJX61" s="24"/>
      <c r="BJY61" s="24"/>
      <c r="BJZ61" s="24"/>
      <c r="BKA61" s="24"/>
      <c r="BKB61" s="24"/>
      <c r="BKC61" s="24"/>
      <c r="BKD61" s="24"/>
      <c r="BKE61" s="24"/>
      <c r="BKF61" s="24"/>
      <c r="BKG61" s="24"/>
      <c r="BKH61" s="24"/>
      <c r="BKI61" s="24"/>
      <c r="BKJ61" s="24"/>
      <c r="BKK61" s="24"/>
      <c r="BKL61" s="24"/>
      <c r="BKM61" s="24"/>
      <c r="BKN61" s="24"/>
      <c r="BKO61" s="24"/>
      <c r="BKP61" s="24"/>
      <c r="BKQ61" s="24"/>
      <c r="BKR61" s="24"/>
      <c r="BKS61" s="24"/>
      <c r="BKT61" s="24"/>
      <c r="BKU61" s="24"/>
      <c r="BKV61" s="24"/>
      <c r="BKW61" s="24"/>
      <c r="BKX61" s="24"/>
      <c r="BKY61" s="24"/>
      <c r="BKZ61" s="24"/>
      <c r="BLA61" s="24"/>
      <c r="BLB61" s="24"/>
      <c r="BLC61" s="24"/>
      <c r="BLD61" s="24"/>
      <c r="BLE61" s="24"/>
      <c r="BLF61" s="24"/>
      <c r="BLG61" s="24"/>
      <c r="BLH61" s="24"/>
      <c r="BLI61" s="24"/>
      <c r="BLJ61" s="24"/>
      <c r="BLK61" s="24"/>
      <c r="BLL61" s="24"/>
      <c r="BLM61" s="24"/>
      <c r="BLN61" s="24"/>
      <c r="BLO61" s="24"/>
      <c r="BLP61" s="24"/>
      <c r="BLQ61" s="24"/>
      <c r="BLR61" s="24"/>
      <c r="BLS61" s="24"/>
      <c r="BLT61" s="24"/>
      <c r="BLU61" s="24"/>
      <c r="BLV61" s="24"/>
      <c r="BLW61" s="24"/>
      <c r="BLX61" s="24"/>
      <c r="BLY61" s="24"/>
      <c r="BLZ61" s="24"/>
      <c r="BMA61" s="24"/>
      <c r="BMB61" s="24"/>
      <c r="BMC61" s="24"/>
      <c r="BMD61" s="24"/>
      <c r="BME61" s="24"/>
      <c r="BMF61" s="24"/>
      <c r="BMG61" s="24"/>
      <c r="BMH61" s="24"/>
      <c r="BMI61" s="24"/>
      <c r="BMJ61" s="24"/>
      <c r="BMK61" s="24"/>
      <c r="BML61" s="24"/>
      <c r="BMM61" s="24"/>
      <c r="BMN61" s="24"/>
      <c r="BMO61" s="24"/>
      <c r="BMP61" s="24"/>
      <c r="BMQ61" s="24"/>
      <c r="BMR61" s="24"/>
      <c r="BMS61" s="24"/>
      <c r="BMT61" s="24"/>
      <c r="BMU61" s="24"/>
      <c r="BMV61" s="24"/>
      <c r="BMW61" s="24"/>
      <c r="BMX61" s="24"/>
      <c r="BMY61" s="24"/>
      <c r="BMZ61" s="24"/>
      <c r="BNA61" s="24"/>
      <c r="BNB61" s="24"/>
      <c r="BNC61" s="24"/>
      <c r="BND61" s="24"/>
      <c r="BNE61" s="24"/>
      <c r="BNF61" s="24"/>
      <c r="BNG61" s="24"/>
      <c r="BNH61" s="24"/>
      <c r="BNI61" s="24"/>
      <c r="BNJ61" s="24"/>
      <c r="BNK61" s="24"/>
      <c r="BNL61" s="24"/>
      <c r="BNM61" s="24"/>
      <c r="BNN61" s="24"/>
      <c r="BNO61" s="24"/>
      <c r="BNP61" s="24"/>
      <c r="BNQ61" s="24"/>
      <c r="BNR61" s="24"/>
      <c r="BNS61" s="24"/>
      <c r="BNT61" s="24"/>
      <c r="BNU61" s="24"/>
      <c r="BNV61" s="24"/>
      <c r="BNW61" s="24"/>
      <c r="BNX61" s="24"/>
      <c r="BNY61" s="24"/>
      <c r="BNZ61" s="24"/>
      <c r="BOA61" s="24"/>
      <c r="BOB61" s="24"/>
      <c r="BOC61" s="24"/>
      <c r="BOD61" s="24"/>
      <c r="BOE61" s="24"/>
      <c r="BOF61" s="24"/>
      <c r="BOG61" s="24"/>
      <c r="BOH61" s="24"/>
      <c r="BOI61" s="24"/>
      <c r="BOJ61" s="24"/>
      <c r="BOK61" s="24"/>
      <c r="BOL61" s="24"/>
      <c r="BOM61" s="24"/>
      <c r="BON61" s="24"/>
      <c r="BOO61" s="24"/>
      <c r="BOP61" s="24"/>
      <c r="BOQ61" s="24"/>
      <c r="BOR61" s="24"/>
      <c r="BOS61" s="24"/>
      <c r="BOT61" s="24"/>
      <c r="BOU61" s="24"/>
      <c r="BOV61" s="24"/>
      <c r="BOW61" s="24"/>
      <c r="BOX61" s="24"/>
      <c r="BOY61" s="24"/>
      <c r="BOZ61" s="24"/>
      <c r="BPA61" s="24"/>
      <c r="BPB61" s="24"/>
      <c r="BPC61" s="24"/>
      <c r="BPD61" s="24"/>
      <c r="BPE61" s="24"/>
      <c r="BPF61" s="24"/>
      <c r="BPG61" s="24"/>
      <c r="BPH61" s="24"/>
      <c r="BPI61" s="24"/>
      <c r="BPJ61" s="24"/>
      <c r="BPK61" s="24"/>
      <c r="BPL61" s="24"/>
      <c r="BPM61" s="24"/>
      <c r="BPN61" s="24"/>
      <c r="BPO61" s="24"/>
      <c r="BPP61" s="24"/>
      <c r="BPQ61" s="24"/>
      <c r="BPR61" s="24"/>
      <c r="BPS61" s="24"/>
      <c r="BPT61" s="24"/>
      <c r="BPU61" s="24"/>
      <c r="BPV61" s="24"/>
      <c r="BPW61" s="24"/>
      <c r="BPX61" s="24"/>
      <c r="BPY61" s="24"/>
      <c r="BPZ61" s="24"/>
      <c r="BQA61" s="24"/>
      <c r="BQB61" s="24"/>
      <c r="BQC61" s="24"/>
      <c r="BQD61" s="24"/>
      <c r="BQE61" s="24"/>
      <c r="BQF61" s="24"/>
      <c r="BQG61" s="24"/>
      <c r="BQH61" s="24"/>
      <c r="BQI61" s="24"/>
      <c r="BQJ61" s="24"/>
      <c r="BQK61" s="24"/>
      <c r="BQL61" s="24"/>
      <c r="BQM61" s="24"/>
      <c r="BQN61" s="24"/>
      <c r="BQO61" s="24"/>
      <c r="BQP61" s="24"/>
      <c r="BQQ61" s="24"/>
      <c r="BQR61" s="24"/>
      <c r="BQS61" s="24"/>
      <c r="BQT61" s="24"/>
      <c r="BQU61" s="24"/>
      <c r="BQV61" s="24"/>
      <c r="BQW61" s="24"/>
      <c r="BQX61" s="24"/>
      <c r="BQY61" s="24"/>
      <c r="BQZ61" s="24"/>
      <c r="BRA61" s="24"/>
      <c r="BRB61" s="24"/>
      <c r="BRC61" s="24"/>
      <c r="BRD61" s="24"/>
      <c r="BRE61" s="24"/>
      <c r="BRF61" s="24"/>
      <c r="BRG61" s="24"/>
      <c r="BRH61" s="24"/>
      <c r="BRI61" s="24"/>
      <c r="BRJ61" s="24"/>
      <c r="BRK61" s="24"/>
      <c r="BRL61" s="24"/>
      <c r="BRM61" s="24"/>
      <c r="BRN61" s="24"/>
      <c r="BRO61" s="24"/>
      <c r="BRP61" s="24"/>
      <c r="BRQ61" s="24"/>
      <c r="BRR61" s="24"/>
      <c r="BRS61" s="24"/>
      <c r="BRT61" s="24"/>
      <c r="BRU61" s="24"/>
      <c r="BRV61" s="24"/>
      <c r="BRW61" s="24"/>
      <c r="BRX61" s="24"/>
      <c r="BRY61" s="24"/>
      <c r="BRZ61" s="24"/>
      <c r="BSA61" s="24"/>
      <c r="BSB61" s="24"/>
      <c r="BSC61" s="24"/>
      <c r="BSD61" s="24"/>
      <c r="BSE61" s="24"/>
      <c r="BSF61" s="24"/>
      <c r="BSG61" s="24"/>
      <c r="BSH61" s="24"/>
      <c r="BSI61" s="24"/>
      <c r="BSJ61" s="24"/>
      <c r="BSK61" s="24"/>
      <c r="BSL61" s="24"/>
      <c r="BSM61" s="24"/>
      <c r="BSN61" s="24"/>
      <c r="BSO61" s="24"/>
      <c r="BSP61" s="24"/>
      <c r="BSQ61" s="24"/>
      <c r="BSR61" s="24"/>
      <c r="BSS61" s="24"/>
      <c r="BST61" s="24"/>
      <c r="BSU61" s="24"/>
      <c r="BSV61" s="24"/>
      <c r="BSW61" s="24"/>
      <c r="BSX61" s="24"/>
      <c r="BSY61" s="24"/>
      <c r="BSZ61" s="24"/>
      <c r="BTA61" s="24"/>
      <c r="BTB61" s="24"/>
      <c r="BTC61" s="24"/>
      <c r="BTD61" s="24"/>
      <c r="BTE61" s="24"/>
      <c r="BTF61" s="24"/>
      <c r="BTG61" s="24"/>
      <c r="BTH61" s="24"/>
      <c r="BTI61" s="24"/>
      <c r="BTJ61" s="24"/>
      <c r="BTK61" s="24"/>
      <c r="BTL61" s="24"/>
      <c r="BTM61" s="24"/>
      <c r="BTN61" s="24"/>
      <c r="BTO61" s="24"/>
      <c r="BTP61" s="24"/>
      <c r="BTQ61" s="24"/>
      <c r="BTR61" s="24"/>
      <c r="BTS61" s="24"/>
      <c r="BTT61" s="24"/>
      <c r="BTU61" s="24"/>
      <c r="BTV61" s="24"/>
      <c r="BTW61" s="24"/>
      <c r="BTX61" s="24"/>
      <c r="BTY61" s="24"/>
      <c r="BTZ61" s="24"/>
      <c r="BUA61" s="24"/>
      <c r="BUB61" s="24"/>
      <c r="BUC61" s="24"/>
      <c r="BUD61" s="24"/>
      <c r="BUE61" s="24"/>
      <c r="BUF61" s="24"/>
      <c r="BUG61" s="24"/>
      <c r="BUH61" s="24"/>
      <c r="BUI61" s="24"/>
      <c r="BUJ61" s="24"/>
      <c r="BUK61" s="24"/>
      <c r="BUL61" s="24"/>
      <c r="BUM61" s="24"/>
      <c r="BUN61" s="24"/>
      <c r="BUO61" s="24"/>
      <c r="BUP61" s="24"/>
      <c r="BUQ61" s="24"/>
      <c r="BUR61" s="24"/>
      <c r="BUS61" s="24"/>
      <c r="BUT61" s="24"/>
      <c r="BUU61" s="24"/>
      <c r="BUV61" s="24"/>
      <c r="BUW61" s="24"/>
      <c r="BUX61" s="24"/>
      <c r="BUY61" s="24"/>
      <c r="BUZ61" s="24"/>
      <c r="BVA61" s="24"/>
      <c r="BVB61" s="24"/>
      <c r="BVC61" s="24"/>
      <c r="BVD61" s="24"/>
      <c r="BVE61" s="24"/>
      <c r="BVF61" s="24"/>
      <c r="BVG61" s="24"/>
      <c r="BVH61" s="24"/>
      <c r="BVI61" s="24"/>
      <c r="BVJ61" s="24"/>
      <c r="BVK61" s="24"/>
      <c r="BVL61" s="24"/>
      <c r="BVM61" s="24"/>
      <c r="BVN61" s="24"/>
      <c r="BVO61" s="24"/>
      <c r="BVP61" s="24"/>
      <c r="BVQ61" s="24"/>
      <c r="BVR61" s="24"/>
      <c r="BVS61" s="24"/>
      <c r="BVT61" s="24"/>
      <c r="BVU61" s="24"/>
      <c r="BVV61" s="24"/>
      <c r="BVW61" s="24"/>
      <c r="BVX61" s="24"/>
      <c r="BVY61" s="24"/>
      <c r="BVZ61" s="24"/>
      <c r="BWA61" s="24"/>
      <c r="BWB61" s="24"/>
      <c r="BWC61" s="24"/>
      <c r="BWD61" s="24"/>
      <c r="BWE61" s="24"/>
      <c r="BWF61" s="24"/>
      <c r="BWG61" s="24"/>
      <c r="BWH61" s="24"/>
      <c r="BWI61" s="24"/>
      <c r="BWJ61" s="24"/>
      <c r="BWK61" s="24"/>
      <c r="BWL61" s="24"/>
      <c r="BWM61" s="24"/>
      <c r="BWN61" s="24"/>
      <c r="BWO61" s="24"/>
      <c r="BWP61" s="24"/>
      <c r="BWQ61" s="24"/>
      <c r="BWR61" s="24"/>
      <c r="BWS61" s="24"/>
      <c r="BWT61" s="24"/>
      <c r="BWU61" s="24"/>
      <c r="BWV61" s="24"/>
      <c r="BWW61" s="24"/>
      <c r="BWX61" s="24"/>
      <c r="BWY61" s="24"/>
      <c r="BWZ61" s="24"/>
      <c r="BXA61" s="24"/>
      <c r="BXB61" s="24"/>
      <c r="BXC61" s="24"/>
      <c r="BXD61" s="24"/>
      <c r="BXE61" s="24"/>
      <c r="BXF61" s="24"/>
      <c r="BXG61" s="24"/>
      <c r="BXH61" s="24"/>
      <c r="BXI61" s="24"/>
      <c r="BXJ61" s="24"/>
      <c r="BXK61" s="24"/>
      <c r="BXL61" s="24"/>
      <c r="BXM61" s="24"/>
      <c r="BXN61" s="24"/>
      <c r="BXO61" s="24"/>
      <c r="BXP61" s="24"/>
      <c r="BXQ61" s="24"/>
      <c r="BXR61" s="24"/>
      <c r="BXS61" s="24"/>
      <c r="BXT61" s="24"/>
      <c r="BXU61" s="24"/>
      <c r="BXV61" s="24"/>
      <c r="BXW61" s="24"/>
      <c r="BXX61" s="24"/>
      <c r="BXY61" s="24"/>
      <c r="BXZ61" s="24"/>
      <c r="BYA61" s="24"/>
      <c r="BYB61" s="24"/>
      <c r="BYC61" s="24"/>
      <c r="BYD61" s="24"/>
      <c r="BYE61" s="24"/>
      <c r="BYF61" s="24"/>
      <c r="BYG61" s="24"/>
      <c r="BYH61" s="24"/>
      <c r="BYI61" s="24"/>
      <c r="BYJ61" s="24"/>
      <c r="BYK61" s="24"/>
      <c r="BYL61" s="24"/>
      <c r="BYM61" s="24"/>
      <c r="BYN61" s="24"/>
      <c r="BYO61" s="24"/>
      <c r="BYP61" s="24"/>
      <c r="BYQ61" s="24"/>
      <c r="BYR61" s="24"/>
      <c r="BYS61" s="24"/>
      <c r="BYT61" s="24"/>
      <c r="BYU61" s="24"/>
      <c r="BYV61" s="24"/>
      <c r="BYW61" s="24"/>
      <c r="BYX61" s="24"/>
      <c r="BYY61" s="24"/>
      <c r="BYZ61" s="24"/>
      <c r="BZA61" s="24"/>
      <c r="BZB61" s="24"/>
      <c r="BZC61" s="24"/>
      <c r="BZD61" s="24"/>
      <c r="BZE61" s="24"/>
      <c r="BZF61" s="24"/>
      <c r="BZG61" s="24"/>
      <c r="BZH61" s="24"/>
      <c r="BZI61" s="24"/>
      <c r="BZJ61" s="24"/>
      <c r="BZK61" s="24"/>
      <c r="BZL61" s="24"/>
      <c r="BZM61" s="24"/>
      <c r="BZN61" s="24"/>
      <c r="BZO61" s="24"/>
      <c r="BZP61" s="24"/>
      <c r="BZQ61" s="24"/>
      <c r="BZR61" s="24"/>
      <c r="BZS61" s="24"/>
      <c r="BZT61" s="24"/>
      <c r="BZU61" s="24"/>
      <c r="BZV61" s="24"/>
      <c r="BZW61" s="24"/>
      <c r="BZX61" s="24"/>
      <c r="BZY61" s="24"/>
      <c r="BZZ61" s="24"/>
      <c r="CAA61" s="24"/>
      <c r="CAB61" s="24"/>
      <c r="CAC61" s="24"/>
      <c r="CAD61" s="24"/>
      <c r="CAE61" s="24"/>
      <c r="CAF61" s="24"/>
      <c r="CAG61" s="24"/>
      <c r="CAH61" s="24"/>
      <c r="CAI61" s="24"/>
      <c r="CAJ61" s="24"/>
      <c r="CAK61" s="24"/>
      <c r="CAL61" s="24"/>
      <c r="CAM61" s="24"/>
      <c r="CAN61" s="24"/>
      <c r="CAO61" s="24"/>
      <c r="CAP61" s="24"/>
      <c r="CAQ61" s="24"/>
      <c r="CAR61" s="24"/>
      <c r="CAS61" s="24"/>
      <c r="CAT61" s="24"/>
      <c r="CAU61" s="24"/>
      <c r="CAV61" s="24"/>
      <c r="CAW61" s="24"/>
      <c r="CAX61" s="24"/>
      <c r="CAY61" s="24"/>
      <c r="CAZ61" s="24"/>
      <c r="CBA61" s="24"/>
      <c r="CBB61" s="24"/>
      <c r="CBC61" s="24"/>
      <c r="CBD61" s="24"/>
      <c r="CBE61" s="24"/>
      <c r="CBF61" s="24"/>
      <c r="CBG61" s="24"/>
      <c r="CBH61" s="24"/>
      <c r="CBI61" s="24"/>
      <c r="CBJ61" s="24"/>
      <c r="CBK61" s="24"/>
      <c r="CBL61" s="24"/>
      <c r="CBM61" s="24"/>
      <c r="CBN61" s="24"/>
      <c r="CBO61" s="24"/>
      <c r="CBP61" s="24"/>
      <c r="CBQ61" s="24"/>
      <c r="CBR61" s="24"/>
      <c r="CBS61" s="24"/>
      <c r="CBT61" s="24"/>
      <c r="CBU61" s="24"/>
      <c r="CBV61" s="24"/>
      <c r="CBW61" s="24"/>
      <c r="CBX61" s="24"/>
      <c r="CBY61" s="24"/>
      <c r="CBZ61" s="24"/>
      <c r="CCA61" s="24"/>
      <c r="CCB61" s="24"/>
      <c r="CCC61" s="24"/>
      <c r="CCD61" s="24"/>
      <c r="CCE61" s="24"/>
      <c r="CCF61" s="24"/>
      <c r="CCG61" s="24"/>
      <c r="CCH61" s="24"/>
      <c r="CCI61" s="24"/>
      <c r="CCJ61" s="24"/>
      <c r="CCK61" s="24"/>
      <c r="CCL61" s="24"/>
      <c r="CCM61" s="24"/>
      <c r="CCN61" s="24"/>
      <c r="CCO61" s="24"/>
      <c r="CCP61" s="24"/>
      <c r="CCQ61" s="24"/>
      <c r="CCR61" s="24"/>
      <c r="CCS61" s="24"/>
      <c r="CCT61" s="24"/>
      <c r="CCU61" s="24"/>
      <c r="CCV61" s="24"/>
      <c r="CCW61" s="24"/>
      <c r="CCX61" s="24"/>
      <c r="CCY61" s="24"/>
      <c r="CCZ61" s="24"/>
      <c r="CDA61" s="24"/>
      <c r="CDB61" s="24"/>
      <c r="CDC61" s="24"/>
      <c r="CDD61" s="24"/>
      <c r="CDE61" s="24"/>
      <c r="CDF61" s="24"/>
      <c r="CDG61" s="24"/>
      <c r="CDH61" s="24"/>
      <c r="CDI61" s="24"/>
      <c r="CDJ61" s="24"/>
      <c r="CDK61" s="24"/>
      <c r="CDL61" s="24"/>
      <c r="CDM61" s="24"/>
      <c r="CDN61" s="24"/>
      <c r="CDO61" s="24"/>
      <c r="CDP61" s="24"/>
      <c r="CDQ61" s="24"/>
      <c r="CDR61" s="24"/>
      <c r="CDS61" s="24"/>
      <c r="CDT61" s="24"/>
      <c r="CDU61" s="24"/>
      <c r="CDV61" s="24"/>
      <c r="CDW61" s="24"/>
      <c r="CDX61" s="24"/>
      <c r="CDY61" s="24"/>
      <c r="CDZ61" s="24"/>
      <c r="CEA61" s="24"/>
      <c r="CEB61" s="24"/>
      <c r="CEC61" s="24"/>
      <c r="CED61" s="24"/>
      <c r="CEE61" s="24"/>
      <c r="CEF61" s="24"/>
      <c r="CEG61" s="24"/>
      <c r="CEH61" s="24"/>
      <c r="CEI61" s="24"/>
      <c r="CEJ61" s="24"/>
      <c r="CEK61" s="24"/>
      <c r="CEL61" s="24"/>
      <c r="CEM61" s="24"/>
      <c r="CEN61" s="24"/>
      <c r="CEO61" s="24"/>
      <c r="CEP61" s="24"/>
      <c r="CEQ61" s="24"/>
      <c r="CER61" s="24"/>
      <c r="CES61" s="24"/>
      <c r="CET61" s="24"/>
      <c r="CEU61" s="24"/>
      <c r="CEV61" s="24"/>
      <c r="CEW61" s="24"/>
      <c r="CEX61" s="24"/>
      <c r="CEY61" s="24"/>
      <c r="CEZ61" s="24"/>
      <c r="CFA61" s="24"/>
      <c r="CFB61" s="24"/>
      <c r="CFC61" s="24"/>
      <c r="CFD61" s="24"/>
      <c r="CFE61" s="24"/>
      <c r="CFF61" s="24"/>
      <c r="CFG61" s="24"/>
      <c r="CFH61" s="24"/>
      <c r="CFI61" s="24"/>
      <c r="CFJ61" s="24"/>
      <c r="CFK61" s="24"/>
      <c r="CFL61" s="24"/>
      <c r="CFM61" s="24"/>
      <c r="CFN61" s="24"/>
      <c r="CFO61" s="24"/>
      <c r="CFP61" s="24"/>
      <c r="CFQ61" s="24"/>
      <c r="CFR61" s="24"/>
      <c r="CFS61" s="24"/>
      <c r="CFT61" s="24"/>
      <c r="CFU61" s="24"/>
      <c r="CFV61" s="24"/>
      <c r="CFW61" s="24"/>
      <c r="CFX61" s="24"/>
      <c r="CFY61" s="24"/>
      <c r="CFZ61" s="24"/>
      <c r="CGA61" s="24"/>
      <c r="CGB61" s="24"/>
      <c r="CGC61" s="24"/>
      <c r="CGD61" s="24"/>
      <c r="CGE61" s="24"/>
      <c r="CGF61" s="24"/>
      <c r="CGG61" s="24"/>
      <c r="CGH61" s="24"/>
      <c r="CGI61" s="24"/>
      <c r="CGJ61" s="24"/>
      <c r="CGK61" s="24"/>
      <c r="CGL61" s="24"/>
      <c r="CGM61" s="24"/>
      <c r="CGN61" s="24"/>
      <c r="CGO61" s="24"/>
      <c r="CGP61" s="24"/>
      <c r="CGQ61" s="24"/>
      <c r="CGR61" s="24"/>
      <c r="CGS61" s="24"/>
      <c r="CGT61" s="24"/>
      <c r="CGU61" s="24"/>
      <c r="CGV61" s="24"/>
      <c r="CGW61" s="24"/>
      <c r="CGX61" s="24"/>
      <c r="CGY61" s="24"/>
      <c r="CGZ61" s="24"/>
      <c r="CHA61" s="24"/>
      <c r="CHB61" s="24"/>
      <c r="CHC61" s="24"/>
      <c r="CHD61" s="24"/>
      <c r="CHE61" s="24"/>
      <c r="CHF61" s="24"/>
      <c r="CHG61" s="24"/>
      <c r="CHH61" s="24"/>
      <c r="CHI61" s="24"/>
      <c r="CHJ61" s="24"/>
      <c r="CHK61" s="24"/>
      <c r="CHL61" s="24"/>
      <c r="CHM61" s="24"/>
      <c r="CHN61" s="24"/>
      <c r="CHO61" s="24"/>
      <c r="CHP61" s="24"/>
      <c r="CHQ61" s="24"/>
      <c r="CHR61" s="24"/>
      <c r="CHS61" s="24"/>
      <c r="CHT61" s="24"/>
      <c r="CHU61" s="24"/>
      <c r="CHV61" s="24"/>
      <c r="CHW61" s="24"/>
      <c r="CHX61" s="24"/>
      <c r="CHY61" s="24"/>
      <c r="CHZ61" s="24"/>
      <c r="CIA61" s="24"/>
      <c r="CIB61" s="24"/>
      <c r="CIC61" s="24"/>
      <c r="CID61" s="24"/>
      <c r="CIE61" s="24"/>
      <c r="CIF61" s="24"/>
      <c r="CIG61" s="24"/>
      <c r="CIH61" s="24"/>
      <c r="CII61" s="24"/>
      <c r="CIJ61" s="24"/>
      <c r="CIK61" s="24"/>
      <c r="CIL61" s="24"/>
      <c r="CIM61" s="24"/>
      <c r="CIN61" s="24"/>
      <c r="CIO61" s="24"/>
      <c r="CIP61" s="24"/>
      <c r="CIQ61" s="24"/>
      <c r="CIR61" s="24"/>
      <c r="CIS61" s="24"/>
      <c r="CIT61" s="24"/>
      <c r="CIU61" s="24"/>
      <c r="CIV61" s="24"/>
      <c r="CIW61" s="24"/>
      <c r="CIX61" s="24"/>
      <c r="CIY61" s="24"/>
      <c r="CIZ61" s="24"/>
      <c r="CJA61" s="24"/>
      <c r="CJB61" s="24"/>
      <c r="CJC61" s="24"/>
      <c r="CJD61" s="24"/>
      <c r="CJE61" s="24"/>
      <c r="CJF61" s="24"/>
      <c r="CJG61" s="24"/>
      <c r="CJH61" s="24"/>
      <c r="CJI61" s="24"/>
      <c r="CJJ61" s="24"/>
      <c r="CJK61" s="24"/>
      <c r="CJL61" s="24"/>
      <c r="CJM61" s="24"/>
      <c r="CJN61" s="24"/>
      <c r="CJO61" s="24"/>
      <c r="CJP61" s="24"/>
      <c r="CJQ61" s="24"/>
      <c r="CJR61" s="24"/>
      <c r="CJS61" s="24"/>
      <c r="CJT61" s="24"/>
      <c r="CJU61" s="24"/>
      <c r="CJV61" s="24"/>
      <c r="CJW61" s="24"/>
      <c r="CJX61" s="24"/>
      <c r="CJY61" s="24"/>
      <c r="CJZ61" s="24"/>
      <c r="CKA61" s="24"/>
      <c r="CKB61" s="24"/>
      <c r="CKC61" s="24"/>
      <c r="CKD61" s="24"/>
      <c r="CKE61" s="24"/>
      <c r="CKF61" s="24"/>
      <c r="CKG61" s="24"/>
      <c r="CKH61" s="24"/>
      <c r="CKI61" s="24"/>
      <c r="CKJ61" s="24"/>
      <c r="CKK61" s="24"/>
      <c r="CKL61" s="24"/>
      <c r="CKM61" s="24"/>
      <c r="CKN61" s="24"/>
      <c r="CKO61" s="24"/>
      <c r="CKP61" s="24"/>
      <c r="CKQ61" s="24"/>
      <c r="CKR61" s="24"/>
      <c r="CKS61" s="24"/>
      <c r="CKT61" s="24"/>
      <c r="CKU61" s="24"/>
      <c r="CKV61" s="24"/>
      <c r="CKW61" s="24"/>
      <c r="CKX61" s="24"/>
      <c r="CKY61" s="24"/>
      <c r="CKZ61" s="24"/>
      <c r="CLA61" s="24"/>
      <c r="CLB61" s="24"/>
      <c r="CLC61" s="24"/>
      <c r="CLD61" s="24"/>
      <c r="CLE61" s="24"/>
      <c r="CLF61" s="24"/>
      <c r="CLG61" s="24"/>
      <c r="CLH61" s="24"/>
      <c r="CLI61" s="24"/>
      <c r="CLJ61" s="24"/>
      <c r="CLK61" s="24"/>
      <c r="CLL61" s="24"/>
      <c r="CLM61" s="24"/>
      <c r="CLN61" s="24"/>
      <c r="CLO61" s="24"/>
      <c r="CLP61" s="24"/>
      <c r="CLQ61" s="24"/>
      <c r="CLR61" s="24"/>
      <c r="CLS61" s="24"/>
      <c r="CLT61" s="24"/>
      <c r="CLU61" s="24"/>
      <c r="CLV61" s="24"/>
      <c r="CLW61" s="24"/>
      <c r="CLX61" s="24"/>
      <c r="CLY61" s="24"/>
      <c r="CLZ61" s="24"/>
      <c r="CMA61" s="24"/>
      <c r="CMB61" s="24"/>
      <c r="CMC61" s="24"/>
      <c r="CMD61" s="24"/>
      <c r="CME61" s="24"/>
      <c r="CMF61" s="24"/>
      <c r="CMG61" s="24"/>
      <c r="CMH61" s="24"/>
      <c r="CMI61" s="24"/>
      <c r="CMJ61" s="24"/>
      <c r="CMK61" s="24"/>
      <c r="CML61" s="24"/>
      <c r="CMM61" s="24"/>
      <c r="CMN61" s="24"/>
      <c r="CMO61" s="24"/>
      <c r="CMP61" s="24"/>
      <c r="CMQ61" s="24"/>
      <c r="CMR61" s="24"/>
      <c r="CMS61" s="24"/>
      <c r="CMT61" s="24"/>
      <c r="CMU61" s="24"/>
      <c r="CMV61" s="24"/>
      <c r="CMW61" s="24"/>
      <c r="CMX61" s="24"/>
      <c r="CMY61" s="24"/>
      <c r="CMZ61" s="24"/>
      <c r="CNA61" s="24"/>
      <c r="CNB61" s="24"/>
      <c r="CNC61" s="24"/>
      <c r="CND61" s="24"/>
      <c r="CNE61" s="24"/>
      <c r="CNF61" s="24"/>
      <c r="CNG61" s="24"/>
      <c r="CNH61" s="24"/>
      <c r="CNI61" s="24"/>
      <c r="CNJ61" s="24"/>
      <c r="CNK61" s="24"/>
      <c r="CNL61" s="24"/>
      <c r="CNM61" s="24"/>
      <c r="CNN61" s="24"/>
      <c r="CNO61" s="24"/>
      <c r="CNP61" s="24"/>
      <c r="CNQ61" s="24"/>
      <c r="CNR61" s="24"/>
      <c r="CNS61" s="24"/>
      <c r="CNT61" s="24"/>
      <c r="CNU61" s="24"/>
      <c r="CNV61" s="24"/>
      <c r="CNW61" s="24"/>
      <c r="CNX61" s="24"/>
      <c r="CNY61" s="24"/>
      <c r="CNZ61" s="24"/>
      <c r="COA61" s="24"/>
      <c r="COB61" s="24"/>
      <c r="COC61" s="24"/>
      <c r="COD61" s="24"/>
      <c r="COE61" s="24"/>
      <c r="COF61" s="24"/>
      <c r="COG61" s="24"/>
      <c r="COH61" s="24"/>
      <c r="COI61" s="24"/>
      <c r="COJ61" s="24"/>
      <c r="COK61" s="24"/>
      <c r="COL61" s="24"/>
      <c r="COM61" s="24"/>
      <c r="CON61" s="24"/>
      <c r="COO61" s="24"/>
      <c r="COP61" s="24"/>
      <c r="COQ61" s="24"/>
      <c r="COR61" s="24"/>
      <c r="COS61" s="24"/>
      <c r="COT61" s="24"/>
      <c r="COU61" s="24"/>
      <c r="COV61" s="24"/>
      <c r="COW61" s="24"/>
      <c r="COX61" s="24"/>
      <c r="COY61" s="24"/>
      <c r="COZ61" s="24"/>
      <c r="CPA61" s="24"/>
      <c r="CPB61" s="24"/>
      <c r="CPC61" s="24"/>
      <c r="CPD61" s="24"/>
      <c r="CPE61" s="24"/>
      <c r="CPF61" s="24"/>
      <c r="CPG61" s="24"/>
      <c r="CPH61" s="24"/>
      <c r="CPI61" s="24"/>
      <c r="CPJ61" s="24"/>
      <c r="CPK61" s="24"/>
      <c r="CPL61" s="24"/>
      <c r="CPM61" s="24"/>
      <c r="CPN61" s="24"/>
      <c r="CPO61" s="24"/>
      <c r="CPP61" s="24"/>
      <c r="CPQ61" s="24"/>
      <c r="CPR61" s="24"/>
      <c r="CPS61" s="24"/>
      <c r="CPT61" s="24"/>
      <c r="CPU61" s="24"/>
      <c r="CPV61" s="24"/>
      <c r="CPW61" s="24"/>
      <c r="CPX61" s="24"/>
      <c r="CPY61" s="24"/>
      <c r="CPZ61" s="24"/>
      <c r="CQA61" s="24"/>
      <c r="CQB61" s="24"/>
      <c r="CQC61" s="24"/>
      <c r="CQD61" s="24"/>
      <c r="CQE61" s="24"/>
      <c r="CQF61" s="24"/>
      <c r="CQG61" s="24"/>
      <c r="CQH61" s="24"/>
      <c r="CQI61" s="24"/>
      <c r="CQJ61" s="24"/>
      <c r="CQK61" s="24"/>
      <c r="CQL61" s="24"/>
      <c r="CQM61" s="24"/>
      <c r="CQN61" s="24"/>
      <c r="CQO61" s="24"/>
      <c r="CQP61" s="24"/>
      <c r="CQQ61" s="24"/>
      <c r="CQR61" s="24"/>
      <c r="CQS61" s="24"/>
      <c r="CQT61" s="24"/>
      <c r="CQU61" s="24"/>
      <c r="CQV61" s="24"/>
      <c r="CQW61" s="24"/>
      <c r="CQX61" s="24"/>
      <c r="CQY61" s="24"/>
      <c r="CQZ61" s="24"/>
      <c r="CRA61" s="24"/>
      <c r="CRB61" s="24"/>
      <c r="CRC61" s="24"/>
      <c r="CRD61" s="24"/>
      <c r="CRE61" s="24"/>
      <c r="CRF61" s="24"/>
      <c r="CRG61" s="24"/>
      <c r="CRH61" s="24"/>
      <c r="CRI61" s="24"/>
      <c r="CRJ61" s="24"/>
      <c r="CRK61" s="24"/>
      <c r="CRL61" s="24"/>
      <c r="CRM61" s="24"/>
      <c r="CRN61" s="24"/>
      <c r="CRO61" s="24"/>
      <c r="CRP61" s="24"/>
      <c r="CRQ61" s="24"/>
      <c r="CRR61" s="24"/>
      <c r="CRS61" s="24"/>
      <c r="CRT61" s="24"/>
      <c r="CRU61" s="24"/>
      <c r="CRV61" s="24"/>
      <c r="CRW61" s="24"/>
      <c r="CRX61" s="24"/>
      <c r="CRY61" s="24"/>
      <c r="CRZ61" s="24"/>
      <c r="CSA61" s="24"/>
      <c r="CSB61" s="24"/>
      <c r="CSC61" s="24"/>
      <c r="CSD61" s="24"/>
      <c r="CSE61" s="24"/>
      <c r="CSF61" s="24"/>
      <c r="CSG61" s="24"/>
      <c r="CSH61" s="24"/>
      <c r="CSI61" s="24"/>
      <c r="CSJ61" s="24"/>
      <c r="CSK61" s="24"/>
      <c r="CSL61" s="24"/>
      <c r="CSM61" s="24"/>
      <c r="CSN61" s="24"/>
      <c r="CSO61" s="24"/>
      <c r="CSP61" s="24"/>
      <c r="CSQ61" s="24"/>
      <c r="CSR61" s="24"/>
      <c r="CSS61" s="24"/>
      <c r="CST61" s="24"/>
      <c r="CSU61" s="24"/>
      <c r="CSV61" s="24"/>
      <c r="CSW61" s="24"/>
      <c r="CSX61" s="24"/>
      <c r="CSY61" s="24"/>
      <c r="CSZ61" s="24"/>
      <c r="CTA61" s="24"/>
      <c r="CTB61" s="24"/>
      <c r="CTC61" s="24"/>
      <c r="CTD61" s="24"/>
      <c r="CTE61" s="24"/>
      <c r="CTF61" s="24"/>
      <c r="CTG61" s="24"/>
      <c r="CTH61" s="24"/>
      <c r="CTI61" s="24"/>
      <c r="CTJ61" s="24"/>
      <c r="CTK61" s="24"/>
      <c r="CTL61" s="24"/>
      <c r="CTM61" s="24"/>
      <c r="CTN61" s="24"/>
      <c r="CTO61" s="24"/>
      <c r="CTP61" s="24"/>
      <c r="CTQ61" s="24"/>
      <c r="CTR61" s="24"/>
      <c r="CTS61" s="24"/>
      <c r="CTT61" s="24"/>
      <c r="CTU61" s="24"/>
      <c r="CTV61" s="24"/>
      <c r="CTW61" s="24"/>
      <c r="CTX61" s="24"/>
      <c r="CTY61" s="24"/>
      <c r="CTZ61" s="24"/>
      <c r="CUA61" s="24"/>
      <c r="CUB61" s="24"/>
      <c r="CUC61" s="24"/>
      <c r="CUD61" s="24"/>
      <c r="CUE61" s="24"/>
      <c r="CUF61" s="24"/>
      <c r="CUG61" s="24"/>
      <c r="CUH61" s="24"/>
      <c r="CUI61" s="24"/>
      <c r="CUJ61" s="24"/>
      <c r="CUK61" s="24"/>
      <c r="CUL61" s="24"/>
      <c r="CUM61" s="24"/>
      <c r="CUN61" s="24"/>
      <c r="CUO61" s="24"/>
      <c r="CUP61" s="24"/>
      <c r="CUQ61" s="24"/>
      <c r="CUR61" s="24"/>
      <c r="CUS61" s="24"/>
      <c r="CUT61" s="24"/>
      <c r="CUU61" s="24"/>
      <c r="CUV61" s="24"/>
      <c r="CUW61" s="24"/>
      <c r="CUX61" s="24"/>
      <c r="CUY61" s="24"/>
      <c r="CUZ61" s="24"/>
      <c r="CVA61" s="24"/>
      <c r="CVB61" s="24"/>
      <c r="CVC61" s="24"/>
      <c r="CVD61" s="24"/>
      <c r="CVE61" s="24"/>
      <c r="CVF61" s="24"/>
      <c r="CVG61" s="24"/>
      <c r="CVH61" s="24"/>
      <c r="CVI61" s="24"/>
      <c r="CVJ61" s="24"/>
      <c r="CVK61" s="24"/>
      <c r="CVL61" s="24"/>
      <c r="CVM61" s="24"/>
      <c r="CVN61" s="24"/>
      <c r="CVO61" s="24"/>
      <c r="CVP61" s="24"/>
      <c r="CVQ61" s="24"/>
      <c r="CVR61" s="24"/>
      <c r="CVS61" s="24"/>
      <c r="CVT61" s="24"/>
      <c r="CVU61" s="24"/>
      <c r="CVV61" s="24"/>
      <c r="CVW61" s="24"/>
      <c r="CVX61" s="24"/>
      <c r="CVY61" s="24"/>
      <c r="CVZ61" s="24"/>
      <c r="CWA61" s="24"/>
      <c r="CWB61" s="24"/>
      <c r="CWC61" s="24"/>
      <c r="CWD61" s="24"/>
      <c r="CWE61" s="24"/>
      <c r="CWF61" s="24"/>
      <c r="CWG61" s="24"/>
      <c r="CWH61" s="24"/>
      <c r="CWI61" s="24"/>
      <c r="CWJ61" s="24"/>
      <c r="CWK61" s="24"/>
      <c r="CWL61" s="24"/>
      <c r="CWM61" s="24"/>
      <c r="CWN61" s="24"/>
      <c r="CWO61" s="24"/>
      <c r="CWP61" s="24"/>
      <c r="CWQ61" s="24"/>
      <c r="CWR61" s="24"/>
      <c r="CWS61" s="24"/>
      <c r="CWT61" s="24"/>
      <c r="CWU61" s="24"/>
      <c r="CWV61" s="24"/>
      <c r="CWW61" s="24"/>
      <c r="CWX61" s="24"/>
      <c r="CWY61" s="24"/>
      <c r="CWZ61" s="24"/>
      <c r="CXA61" s="24"/>
      <c r="CXB61" s="24"/>
      <c r="CXC61" s="24"/>
      <c r="CXD61" s="24"/>
      <c r="CXE61" s="24"/>
      <c r="CXF61" s="24"/>
      <c r="CXG61" s="24"/>
      <c r="CXH61" s="24"/>
      <c r="CXI61" s="24"/>
      <c r="CXJ61" s="24"/>
      <c r="CXK61" s="24"/>
      <c r="CXL61" s="24"/>
      <c r="CXM61" s="24"/>
      <c r="CXN61" s="24"/>
      <c r="CXO61" s="24"/>
      <c r="CXP61" s="24"/>
      <c r="CXQ61" s="24"/>
      <c r="CXR61" s="24"/>
      <c r="CXS61" s="24"/>
      <c r="CXT61" s="24"/>
      <c r="CXU61" s="24"/>
      <c r="CXV61" s="24"/>
      <c r="CXW61" s="24"/>
      <c r="CXX61" s="24"/>
      <c r="CXY61" s="24"/>
      <c r="CXZ61" s="24"/>
      <c r="CYA61" s="24"/>
      <c r="CYB61" s="24"/>
      <c r="CYC61" s="24"/>
      <c r="CYD61" s="24"/>
      <c r="CYE61" s="24"/>
      <c r="CYF61" s="24"/>
      <c r="CYG61" s="24"/>
      <c r="CYH61" s="24"/>
      <c r="CYI61" s="24"/>
      <c r="CYJ61" s="24"/>
      <c r="CYK61" s="24"/>
      <c r="CYL61" s="24"/>
      <c r="CYM61" s="24"/>
      <c r="CYN61" s="24"/>
      <c r="CYO61" s="24"/>
      <c r="CYP61" s="24"/>
      <c r="CYQ61" s="24"/>
      <c r="CYR61" s="24"/>
      <c r="CYS61" s="24"/>
      <c r="CYT61" s="24"/>
      <c r="CYU61" s="24"/>
      <c r="CYV61" s="24"/>
      <c r="CYW61" s="24"/>
      <c r="CYX61" s="24"/>
      <c r="CYY61" s="24"/>
      <c r="CYZ61" s="24"/>
      <c r="CZA61" s="24"/>
      <c r="CZB61" s="24"/>
      <c r="CZC61" s="24"/>
      <c r="CZD61" s="24"/>
      <c r="CZE61" s="24"/>
      <c r="CZF61" s="24"/>
      <c r="CZG61" s="24"/>
      <c r="CZH61" s="24"/>
      <c r="CZI61" s="24"/>
      <c r="CZJ61" s="24"/>
      <c r="CZK61" s="24"/>
      <c r="CZL61" s="24"/>
      <c r="CZM61" s="24"/>
      <c r="CZN61" s="24"/>
      <c r="CZO61" s="24"/>
      <c r="CZP61" s="24"/>
      <c r="CZQ61" s="24"/>
      <c r="CZR61" s="24"/>
      <c r="CZS61" s="24"/>
      <c r="CZT61" s="24"/>
      <c r="CZU61" s="24"/>
      <c r="CZV61" s="24"/>
      <c r="CZW61" s="24"/>
      <c r="CZX61" s="24"/>
      <c r="CZY61" s="24"/>
      <c r="CZZ61" s="24"/>
      <c r="DAA61" s="24"/>
      <c r="DAB61" s="24"/>
      <c r="DAC61" s="24"/>
      <c r="DAD61" s="24"/>
      <c r="DAE61" s="24"/>
      <c r="DAF61" s="24"/>
      <c r="DAG61" s="24"/>
      <c r="DAH61" s="24"/>
      <c r="DAI61" s="24"/>
      <c r="DAJ61" s="24"/>
      <c r="DAK61" s="24"/>
      <c r="DAL61" s="24"/>
      <c r="DAM61" s="24"/>
      <c r="DAN61" s="24"/>
      <c r="DAO61" s="24"/>
      <c r="DAP61" s="24"/>
      <c r="DAQ61" s="24"/>
      <c r="DAR61" s="24"/>
      <c r="DAS61" s="24"/>
      <c r="DAT61" s="24"/>
      <c r="DAU61" s="24"/>
      <c r="DAV61" s="24"/>
      <c r="DAW61" s="24"/>
      <c r="DAX61" s="24"/>
      <c r="DAY61" s="24"/>
      <c r="DAZ61" s="24"/>
      <c r="DBA61" s="24"/>
      <c r="DBB61" s="24"/>
      <c r="DBC61" s="24"/>
      <c r="DBD61" s="24"/>
      <c r="DBE61" s="24"/>
      <c r="DBF61" s="24"/>
      <c r="DBG61" s="24"/>
      <c r="DBH61" s="24"/>
      <c r="DBI61" s="24"/>
      <c r="DBJ61" s="24"/>
      <c r="DBK61" s="24"/>
      <c r="DBL61" s="24"/>
      <c r="DBM61" s="24"/>
      <c r="DBN61" s="24"/>
      <c r="DBO61" s="24"/>
      <c r="DBP61" s="24"/>
      <c r="DBQ61" s="24"/>
      <c r="DBR61" s="24"/>
      <c r="DBS61" s="24"/>
      <c r="DBT61" s="24"/>
      <c r="DBU61" s="24"/>
      <c r="DBV61" s="24"/>
      <c r="DBW61" s="24"/>
      <c r="DBX61" s="24"/>
      <c r="DBY61" s="24"/>
      <c r="DBZ61" s="24"/>
      <c r="DCA61" s="24"/>
      <c r="DCB61" s="24"/>
      <c r="DCC61" s="24"/>
      <c r="DCD61" s="24"/>
      <c r="DCE61" s="24"/>
      <c r="DCF61" s="24"/>
      <c r="DCG61" s="24"/>
      <c r="DCH61" s="24"/>
      <c r="DCI61" s="24"/>
      <c r="DCJ61" s="24"/>
      <c r="DCK61" s="24"/>
      <c r="DCL61" s="24"/>
      <c r="DCM61" s="24"/>
      <c r="DCN61" s="24"/>
      <c r="DCO61" s="24"/>
      <c r="DCP61" s="24"/>
      <c r="DCQ61" s="24"/>
      <c r="DCR61" s="24"/>
      <c r="DCS61" s="24"/>
      <c r="DCT61" s="24"/>
      <c r="DCU61" s="24"/>
      <c r="DCV61" s="24"/>
      <c r="DCW61" s="24"/>
      <c r="DCX61" s="24"/>
      <c r="DCY61" s="24"/>
      <c r="DCZ61" s="24"/>
      <c r="DDA61" s="24"/>
      <c r="DDB61" s="24"/>
      <c r="DDC61" s="24"/>
      <c r="DDD61" s="24"/>
      <c r="DDE61" s="24"/>
      <c r="DDF61" s="24"/>
      <c r="DDG61" s="24"/>
      <c r="DDH61" s="24"/>
      <c r="DDI61" s="24"/>
      <c r="DDJ61" s="24"/>
      <c r="DDK61" s="24"/>
      <c r="DDL61" s="24"/>
      <c r="DDM61" s="24"/>
      <c r="DDN61" s="24"/>
      <c r="DDO61" s="24"/>
      <c r="DDP61" s="24"/>
      <c r="DDQ61" s="24"/>
      <c r="DDR61" s="24"/>
      <c r="DDS61" s="24"/>
      <c r="DDT61" s="24"/>
      <c r="DDU61" s="24"/>
      <c r="DDV61" s="24"/>
      <c r="DDW61" s="24"/>
      <c r="DDX61" s="24"/>
      <c r="DDY61" s="24"/>
      <c r="DDZ61" s="24"/>
      <c r="DEA61" s="24"/>
      <c r="DEB61" s="24"/>
      <c r="DEC61" s="24"/>
      <c r="DED61" s="24"/>
      <c r="DEE61" s="24"/>
      <c r="DEF61" s="24"/>
      <c r="DEG61" s="24"/>
      <c r="DEH61" s="24"/>
      <c r="DEI61" s="24"/>
      <c r="DEJ61" s="24"/>
      <c r="DEK61" s="24"/>
      <c r="DEL61" s="24"/>
      <c r="DEM61" s="24"/>
      <c r="DEN61" s="24"/>
      <c r="DEO61" s="24"/>
      <c r="DEP61" s="24"/>
      <c r="DEQ61" s="24"/>
      <c r="DER61" s="24"/>
      <c r="DES61" s="24"/>
      <c r="DET61" s="24"/>
      <c r="DEU61" s="24"/>
      <c r="DEV61" s="24"/>
      <c r="DEW61" s="24"/>
      <c r="DEX61" s="24"/>
      <c r="DEY61" s="24"/>
      <c r="DEZ61" s="24"/>
      <c r="DFA61" s="24"/>
      <c r="DFB61" s="24"/>
      <c r="DFC61" s="24"/>
      <c r="DFD61" s="24"/>
      <c r="DFE61" s="24"/>
      <c r="DFF61" s="24"/>
      <c r="DFG61" s="24"/>
      <c r="DFH61" s="24"/>
      <c r="DFI61" s="24"/>
      <c r="DFJ61" s="24"/>
      <c r="DFK61" s="24"/>
      <c r="DFL61" s="24"/>
      <c r="DFM61" s="24"/>
      <c r="DFN61" s="24"/>
      <c r="DFO61" s="24"/>
      <c r="DFP61" s="24"/>
      <c r="DFQ61" s="24"/>
      <c r="DFR61" s="24"/>
      <c r="DFS61" s="24"/>
      <c r="DFT61" s="24"/>
      <c r="DFU61" s="24"/>
      <c r="DFV61" s="24"/>
      <c r="DFW61" s="24"/>
      <c r="DFX61" s="24"/>
      <c r="DFY61" s="24"/>
      <c r="DFZ61" s="24"/>
      <c r="DGA61" s="24"/>
      <c r="DGB61" s="24"/>
      <c r="DGC61" s="24"/>
      <c r="DGD61" s="24"/>
      <c r="DGE61" s="24"/>
      <c r="DGF61" s="24"/>
      <c r="DGG61" s="24"/>
      <c r="DGH61" s="24"/>
      <c r="DGI61" s="24"/>
      <c r="DGJ61" s="24"/>
      <c r="DGK61" s="24"/>
      <c r="DGL61" s="24"/>
      <c r="DGM61" s="24"/>
      <c r="DGN61" s="24"/>
      <c r="DGO61" s="24"/>
      <c r="DGP61" s="24"/>
      <c r="DGQ61" s="24"/>
      <c r="DGR61" s="24"/>
      <c r="DGS61" s="24"/>
      <c r="DGT61" s="24"/>
      <c r="DGU61" s="24"/>
      <c r="DGV61" s="24"/>
      <c r="DGW61" s="24"/>
      <c r="DGX61" s="24"/>
      <c r="DGY61" s="24"/>
      <c r="DGZ61" s="24"/>
      <c r="DHA61" s="24"/>
      <c r="DHB61" s="24"/>
      <c r="DHC61" s="24"/>
      <c r="DHD61" s="24"/>
      <c r="DHE61" s="24"/>
      <c r="DHF61" s="24"/>
      <c r="DHG61" s="24"/>
      <c r="DHH61" s="24"/>
      <c r="DHI61" s="24"/>
      <c r="DHJ61" s="24"/>
      <c r="DHK61" s="24"/>
      <c r="DHL61" s="24"/>
      <c r="DHM61" s="24"/>
      <c r="DHN61" s="24"/>
      <c r="DHO61" s="24"/>
      <c r="DHP61" s="24"/>
      <c r="DHQ61" s="24"/>
      <c r="DHR61" s="24"/>
      <c r="DHS61" s="24"/>
      <c r="DHT61" s="24"/>
      <c r="DHU61" s="24"/>
      <c r="DHV61" s="24"/>
      <c r="DHW61" s="24"/>
      <c r="DHX61" s="24"/>
      <c r="DHY61" s="24"/>
      <c r="DHZ61" s="24"/>
      <c r="DIA61" s="24"/>
      <c r="DIB61" s="24"/>
      <c r="DIC61" s="24"/>
      <c r="DID61" s="24"/>
      <c r="DIE61" s="24"/>
      <c r="DIF61" s="24"/>
      <c r="DIG61" s="24"/>
      <c r="DIH61" s="24"/>
      <c r="DII61" s="24"/>
      <c r="DIJ61" s="24"/>
      <c r="DIK61" s="24"/>
      <c r="DIL61" s="24"/>
      <c r="DIM61" s="24"/>
      <c r="DIN61" s="24"/>
      <c r="DIO61" s="24"/>
      <c r="DIP61" s="24"/>
      <c r="DIQ61" s="24"/>
      <c r="DIR61" s="24"/>
      <c r="DIS61" s="24"/>
      <c r="DIT61" s="24"/>
      <c r="DIU61" s="24"/>
      <c r="DIV61" s="24"/>
      <c r="DIW61" s="24"/>
      <c r="DIX61" s="24"/>
      <c r="DIY61" s="24"/>
      <c r="DIZ61" s="24"/>
      <c r="DJA61" s="24"/>
      <c r="DJB61" s="24"/>
      <c r="DJC61" s="24"/>
      <c r="DJD61" s="24"/>
      <c r="DJE61" s="24"/>
      <c r="DJF61" s="24"/>
      <c r="DJG61" s="24"/>
      <c r="DJH61" s="24"/>
      <c r="DJI61" s="24"/>
      <c r="DJJ61" s="24"/>
      <c r="DJK61" s="24"/>
      <c r="DJL61" s="24"/>
      <c r="DJM61" s="24"/>
      <c r="DJN61" s="24"/>
      <c r="DJO61" s="24"/>
      <c r="DJP61" s="24"/>
      <c r="DJQ61" s="24"/>
      <c r="DJR61" s="24"/>
      <c r="DJS61" s="24"/>
      <c r="DJT61" s="24"/>
      <c r="DJU61" s="24"/>
      <c r="DJV61" s="24"/>
      <c r="DJW61" s="24"/>
      <c r="DJX61" s="24"/>
      <c r="DJY61" s="24"/>
      <c r="DJZ61" s="24"/>
      <c r="DKA61" s="24"/>
      <c r="DKB61" s="24"/>
      <c r="DKC61" s="24"/>
      <c r="DKD61" s="24"/>
      <c r="DKE61" s="24"/>
      <c r="DKF61" s="24"/>
      <c r="DKG61" s="24"/>
      <c r="DKH61" s="24"/>
      <c r="DKI61" s="24"/>
      <c r="DKJ61" s="24"/>
      <c r="DKK61" s="24"/>
      <c r="DKL61" s="24"/>
      <c r="DKM61" s="24"/>
      <c r="DKN61" s="24"/>
      <c r="DKO61" s="24"/>
      <c r="DKP61" s="24"/>
      <c r="DKQ61" s="24"/>
      <c r="DKR61" s="24"/>
      <c r="DKS61" s="24"/>
      <c r="DKT61" s="24"/>
      <c r="DKU61" s="24"/>
      <c r="DKV61" s="24"/>
      <c r="DKW61" s="24"/>
      <c r="DKX61" s="24"/>
      <c r="DKY61" s="24"/>
      <c r="DKZ61" s="24"/>
      <c r="DLA61" s="24"/>
      <c r="DLB61" s="24"/>
      <c r="DLC61" s="24"/>
      <c r="DLD61" s="24"/>
      <c r="DLE61" s="24"/>
      <c r="DLF61" s="24"/>
      <c r="DLG61" s="24"/>
      <c r="DLH61" s="24"/>
      <c r="DLI61" s="24"/>
      <c r="DLJ61" s="24"/>
      <c r="DLK61" s="24"/>
      <c r="DLL61" s="24"/>
      <c r="DLM61" s="24"/>
      <c r="DLN61" s="24"/>
      <c r="DLO61" s="24"/>
      <c r="DLP61" s="24"/>
      <c r="DLQ61" s="24"/>
      <c r="DLR61" s="24"/>
      <c r="DLS61" s="24"/>
      <c r="DLT61" s="24"/>
      <c r="DLU61" s="24"/>
      <c r="DLV61" s="24"/>
      <c r="DLW61" s="24"/>
      <c r="DLX61" s="24"/>
      <c r="DLY61" s="24"/>
      <c r="DLZ61" s="24"/>
      <c r="DMA61" s="24"/>
      <c r="DMB61" s="24"/>
      <c r="DMC61" s="24"/>
      <c r="DMD61" s="24"/>
      <c r="DME61" s="24"/>
      <c r="DMF61" s="24"/>
      <c r="DMG61" s="24"/>
      <c r="DMH61" s="24"/>
      <c r="DMI61" s="24"/>
      <c r="DMJ61" s="24"/>
      <c r="DMK61" s="24"/>
      <c r="DML61" s="24"/>
      <c r="DMM61" s="24"/>
      <c r="DMN61" s="24"/>
      <c r="DMO61" s="24"/>
      <c r="DMP61" s="24"/>
      <c r="DMQ61" s="24"/>
      <c r="DMR61" s="24"/>
      <c r="DMS61" s="24"/>
      <c r="DMT61" s="24"/>
      <c r="DMU61" s="24"/>
      <c r="DMV61" s="24"/>
      <c r="DMW61" s="24"/>
      <c r="DMX61" s="24"/>
      <c r="DMY61" s="24"/>
      <c r="DMZ61" s="24"/>
      <c r="DNA61" s="24"/>
      <c r="DNB61" s="24"/>
      <c r="DNC61" s="24"/>
      <c r="DND61" s="24"/>
      <c r="DNE61" s="24"/>
      <c r="DNF61" s="24"/>
      <c r="DNG61" s="24"/>
      <c r="DNH61" s="24"/>
      <c r="DNI61" s="24"/>
      <c r="DNJ61" s="24"/>
      <c r="DNK61" s="24"/>
      <c r="DNL61" s="24"/>
      <c r="DNM61" s="24"/>
      <c r="DNN61" s="24"/>
      <c r="DNO61" s="24"/>
      <c r="DNP61" s="24"/>
      <c r="DNQ61" s="24"/>
      <c r="DNR61" s="24"/>
      <c r="DNS61" s="24"/>
      <c r="DNT61" s="24"/>
      <c r="DNU61" s="24"/>
      <c r="DNV61" s="24"/>
      <c r="DNW61" s="24"/>
      <c r="DNX61" s="24"/>
      <c r="DNY61" s="24"/>
      <c r="DNZ61" s="24"/>
      <c r="DOA61" s="24"/>
      <c r="DOB61" s="24"/>
      <c r="DOC61" s="24"/>
      <c r="DOD61" s="24"/>
      <c r="DOE61" s="24"/>
      <c r="DOF61" s="24"/>
      <c r="DOG61" s="24"/>
      <c r="DOH61" s="24"/>
      <c r="DOI61" s="24"/>
      <c r="DOJ61" s="24"/>
      <c r="DOK61" s="24"/>
      <c r="DOL61" s="24"/>
      <c r="DOM61" s="24"/>
      <c r="DON61" s="24"/>
      <c r="DOO61" s="24"/>
      <c r="DOP61" s="24"/>
      <c r="DOQ61" s="24"/>
      <c r="DOR61" s="24"/>
      <c r="DOS61" s="24"/>
      <c r="DOT61" s="24"/>
      <c r="DOU61" s="24"/>
      <c r="DOV61" s="24"/>
      <c r="DOW61" s="24"/>
      <c r="DOX61" s="24"/>
      <c r="DOY61" s="24"/>
      <c r="DOZ61" s="24"/>
      <c r="DPA61" s="24"/>
      <c r="DPB61" s="24"/>
      <c r="DPC61" s="24"/>
      <c r="DPD61" s="24"/>
      <c r="DPE61" s="24"/>
      <c r="DPF61" s="24"/>
      <c r="DPG61" s="24"/>
      <c r="DPH61" s="24"/>
      <c r="DPI61" s="24"/>
      <c r="DPJ61" s="24"/>
      <c r="DPK61" s="24"/>
      <c r="DPL61" s="24"/>
      <c r="DPM61" s="24"/>
      <c r="DPN61" s="24"/>
      <c r="DPO61" s="24"/>
      <c r="DPP61" s="24"/>
      <c r="DPQ61" s="24"/>
      <c r="DPR61" s="24"/>
      <c r="DPS61" s="24"/>
      <c r="DPT61" s="24"/>
      <c r="DPU61" s="24"/>
      <c r="DPV61" s="24"/>
      <c r="DPW61" s="24"/>
      <c r="DPX61" s="24"/>
      <c r="DPY61" s="24"/>
      <c r="DPZ61" s="24"/>
      <c r="DQA61" s="24"/>
      <c r="DQB61" s="24"/>
      <c r="DQC61" s="24"/>
      <c r="DQD61" s="24"/>
      <c r="DQE61" s="24"/>
      <c r="DQF61" s="24"/>
      <c r="DQG61" s="24"/>
      <c r="DQH61" s="24"/>
      <c r="DQI61" s="24"/>
      <c r="DQJ61" s="24"/>
      <c r="DQK61" s="24"/>
      <c r="DQL61" s="24"/>
      <c r="DQM61" s="24"/>
      <c r="DQN61" s="24"/>
      <c r="DQO61" s="24"/>
      <c r="DQP61" s="24"/>
      <c r="DQQ61" s="24"/>
      <c r="DQR61" s="24"/>
      <c r="DQS61" s="24"/>
      <c r="DQT61" s="24"/>
      <c r="DQU61" s="24"/>
      <c r="DQV61" s="24"/>
      <c r="DQW61" s="24"/>
      <c r="DQX61" s="24"/>
      <c r="DQY61" s="24"/>
      <c r="DQZ61" s="24"/>
      <c r="DRA61" s="24"/>
      <c r="DRB61" s="24"/>
      <c r="DRC61" s="24"/>
      <c r="DRD61" s="24"/>
      <c r="DRE61" s="24"/>
      <c r="DRF61" s="24"/>
      <c r="DRG61" s="24"/>
      <c r="DRH61" s="24"/>
      <c r="DRI61" s="24"/>
      <c r="DRJ61" s="24"/>
      <c r="DRK61" s="24"/>
      <c r="DRL61" s="24"/>
      <c r="DRM61" s="24"/>
      <c r="DRN61" s="24"/>
      <c r="DRO61" s="24"/>
      <c r="DRP61" s="24"/>
      <c r="DRQ61" s="24"/>
      <c r="DRR61" s="24"/>
      <c r="DRS61" s="24"/>
      <c r="DRT61" s="24"/>
      <c r="DRU61" s="24"/>
      <c r="DRV61" s="24"/>
      <c r="DRW61" s="24"/>
      <c r="DRX61" s="24"/>
      <c r="DRY61" s="24"/>
      <c r="DRZ61" s="24"/>
      <c r="DSA61" s="24"/>
      <c r="DSB61" s="24"/>
      <c r="DSC61" s="24"/>
      <c r="DSD61" s="24"/>
      <c r="DSE61" s="24"/>
      <c r="DSF61" s="24"/>
      <c r="DSG61" s="24"/>
      <c r="DSH61" s="24"/>
      <c r="DSI61" s="24"/>
      <c r="DSJ61" s="24"/>
      <c r="DSK61" s="24"/>
      <c r="DSL61" s="24"/>
      <c r="DSM61" s="24"/>
      <c r="DSN61" s="24"/>
      <c r="DSO61" s="24"/>
      <c r="DSP61" s="24"/>
      <c r="DSQ61" s="24"/>
      <c r="DSR61" s="24"/>
      <c r="DSS61" s="24"/>
      <c r="DST61" s="24"/>
      <c r="DSU61" s="24"/>
      <c r="DSV61" s="24"/>
      <c r="DSW61" s="24"/>
      <c r="DSX61" s="24"/>
      <c r="DSY61" s="24"/>
      <c r="DSZ61" s="24"/>
      <c r="DTA61" s="24"/>
      <c r="DTB61" s="24"/>
      <c r="DTC61" s="24"/>
      <c r="DTD61" s="24"/>
      <c r="DTE61" s="24"/>
      <c r="DTF61" s="24"/>
      <c r="DTG61" s="24"/>
      <c r="DTH61" s="24"/>
      <c r="DTI61" s="24"/>
      <c r="DTJ61" s="24"/>
      <c r="DTK61" s="24"/>
      <c r="DTL61" s="24"/>
      <c r="DTM61" s="24"/>
      <c r="DTN61" s="24"/>
      <c r="DTO61" s="24"/>
      <c r="DTP61" s="24"/>
      <c r="DTQ61" s="24"/>
      <c r="DTR61" s="24"/>
      <c r="DTS61" s="24"/>
      <c r="DTT61" s="24"/>
      <c r="DTU61" s="24"/>
      <c r="DTV61" s="24"/>
      <c r="DTW61" s="24"/>
      <c r="DTX61" s="24"/>
      <c r="DTY61" s="24"/>
      <c r="DTZ61" s="24"/>
      <c r="DUA61" s="24"/>
      <c r="DUB61" s="24"/>
      <c r="DUC61" s="24"/>
      <c r="DUD61" s="24"/>
      <c r="DUE61" s="24"/>
      <c r="DUF61" s="24"/>
      <c r="DUG61" s="24"/>
      <c r="DUH61" s="24"/>
      <c r="DUI61" s="24"/>
      <c r="DUJ61" s="24"/>
      <c r="DUK61" s="24"/>
      <c r="DUL61" s="24"/>
      <c r="DUM61" s="24"/>
      <c r="DUN61" s="24"/>
      <c r="DUO61" s="24"/>
      <c r="DUP61" s="24"/>
      <c r="DUQ61" s="24"/>
      <c r="DUR61" s="24"/>
      <c r="DUS61" s="24"/>
      <c r="DUT61" s="24"/>
      <c r="DUU61" s="24"/>
      <c r="DUV61" s="24"/>
      <c r="DUW61" s="24"/>
      <c r="DUX61" s="24"/>
      <c r="DUY61" s="24"/>
      <c r="DUZ61" s="24"/>
      <c r="DVA61" s="24"/>
      <c r="DVB61" s="24"/>
      <c r="DVC61" s="24"/>
      <c r="DVD61" s="24"/>
      <c r="DVE61" s="24"/>
      <c r="DVF61" s="24"/>
      <c r="DVG61" s="24"/>
      <c r="DVH61" s="24"/>
      <c r="DVI61" s="24"/>
      <c r="DVJ61" s="24"/>
      <c r="DVK61" s="24"/>
      <c r="DVL61" s="24"/>
      <c r="DVM61" s="24"/>
      <c r="DVN61" s="24"/>
      <c r="DVO61" s="24"/>
      <c r="DVP61" s="24"/>
      <c r="DVQ61" s="24"/>
      <c r="DVR61" s="24"/>
      <c r="DVS61" s="24"/>
      <c r="DVT61" s="24"/>
      <c r="DVU61" s="24"/>
      <c r="DVV61" s="24"/>
      <c r="DVW61" s="24"/>
      <c r="DVX61" s="24"/>
      <c r="DVY61" s="24"/>
      <c r="DVZ61" s="24"/>
      <c r="DWA61" s="24"/>
      <c r="DWB61" s="24"/>
      <c r="DWC61" s="24"/>
      <c r="DWD61" s="24"/>
      <c r="DWE61" s="24"/>
      <c r="DWF61" s="24"/>
      <c r="DWG61" s="24"/>
      <c r="DWH61" s="24"/>
      <c r="DWI61" s="24"/>
      <c r="DWJ61" s="24"/>
      <c r="DWK61" s="24"/>
      <c r="DWL61" s="24"/>
      <c r="DWM61" s="24"/>
      <c r="DWN61" s="24"/>
      <c r="DWO61" s="24"/>
      <c r="DWP61" s="24"/>
      <c r="DWQ61" s="24"/>
      <c r="DWR61" s="24"/>
      <c r="DWS61" s="24"/>
      <c r="DWT61" s="24"/>
      <c r="DWU61" s="24"/>
      <c r="DWV61" s="24"/>
      <c r="DWW61" s="24"/>
      <c r="DWX61" s="24"/>
      <c r="DWY61" s="24"/>
      <c r="DWZ61" s="24"/>
      <c r="DXA61" s="24"/>
      <c r="DXB61" s="24"/>
      <c r="DXC61" s="24"/>
      <c r="DXD61" s="24"/>
      <c r="DXE61" s="24"/>
      <c r="DXF61" s="24"/>
      <c r="DXG61" s="24"/>
      <c r="DXH61" s="24"/>
      <c r="DXI61" s="24"/>
      <c r="DXJ61" s="24"/>
      <c r="DXK61" s="24"/>
      <c r="DXL61" s="24"/>
      <c r="DXM61" s="24"/>
      <c r="DXN61" s="24"/>
      <c r="DXO61" s="24"/>
      <c r="DXP61" s="24"/>
      <c r="DXQ61" s="24"/>
      <c r="DXR61" s="24"/>
      <c r="DXS61" s="24"/>
      <c r="DXT61" s="24"/>
      <c r="DXU61" s="24"/>
      <c r="DXV61" s="24"/>
      <c r="DXW61" s="24"/>
      <c r="DXX61" s="24"/>
      <c r="DXY61" s="24"/>
      <c r="DXZ61" s="24"/>
      <c r="DYA61" s="24"/>
      <c r="DYB61" s="24"/>
      <c r="DYC61" s="24"/>
      <c r="DYD61" s="24"/>
      <c r="DYE61" s="24"/>
      <c r="DYF61" s="24"/>
      <c r="DYG61" s="24"/>
      <c r="DYH61" s="24"/>
      <c r="DYI61" s="24"/>
      <c r="DYJ61" s="24"/>
      <c r="DYK61" s="24"/>
      <c r="DYL61" s="24"/>
      <c r="DYM61" s="24"/>
      <c r="DYN61" s="24"/>
      <c r="DYO61" s="24"/>
      <c r="DYP61" s="24"/>
      <c r="DYQ61" s="24"/>
      <c r="DYR61" s="24"/>
      <c r="DYS61" s="24"/>
      <c r="DYT61" s="24"/>
      <c r="DYU61" s="24"/>
      <c r="DYV61" s="24"/>
      <c r="DYW61" s="24"/>
      <c r="DYX61" s="24"/>
      <c r="DYY61" s="24"/>
      <c r="DYZ61" s="24"/>
      <c r="DZA61" s="24"/>
      <c r="DZB61" s="24"/>
      <c r="DZC61" s="24"/>
      <c r="DZD61" s="24"/>
      <c r="DZE61" s="24"/>
      <c r="DZF61" s="24"/>
      <c r="DZG61" s="24"/>
      <c r="DZH61" s="24"/>
      <c r="DZI61" s="24"/>
      <c r="DZJ61" s="24"/>
      <c r="DZK61" s="24"/>
      <c r="DZL61" s="24"/>
      <c r="DZM61" s="24"/>
      <c r="DZN61" s="24"/>
      <c r="DZO61" s="24"/>
      <c r="DZP61" s="24"/>
      <c r="DZQ61" s="24"/>
      <c r="DZR61" s="24"/>
      <c r="DZS61" s="24"/>
      <c r="DZT61" s="24"/>
      <c r="DZU61" s="24"/>
      <c r="DZV61" s="24"/>
      <c r="DZW61" s="24"/>
      <c r="DZX61" s="24"/>
      <c r="DZY61" s="24"/>
      <c r="DZZ61" s="24"/>
      <c r="EAA61" s="24"/>
      <c r="EAB61" s="24"/>
      <c r="EAC61" s="24"/>
      <c r="EAD61" s="24"/>
      <c r="EAE61" s="24"/>
      <c r="EAF61" s="24"/>
      <c r="EAG61" s="24"/>
      <c r="EAH61" s="24"/>
      <c r="EAI61" s="24"/>
      <c r="EAJ61" s="24"/>
      <c r="EAK61" s="24"/>
      <c r="EAL61" s="24"/>
      <c r="EAM61" s="24"/>
      <c r="EAN61" s="24"/>
      <c r="EAO61" s="24"/>
      <c r="EAP61" s="24"/>
      <c r="EAQ61" s="24"/>
      <c r="EAR61" s="24"/>
      <c r="EAS61" s="24"/>
      <c r="EAT61" s="24"/>
      <c r="EAU61" s="24"/>
      <c r="EAV61" s="24"/>
      <c r="EAW61" s="24"/>
      <c r="EAX61" s="24"/>
      <c r="EAY61" s="24"/>
      <c r="EAZ61" s="24"/>
      <c r="EBA61" s="24"/>
      <c r="EBB61" s="24"/>
      <c r="EBC61" s="24"/>
      <c r="EBD61" s="24"/>
      <c r="EBE61" s="24"/>
      <c r="EBF61" s="24"/>
      <c r="EBG61" s="24"/>
      <c r="EBH61" s="24"/>
      <c r="EBI61" s="24"/>
      <c r="EBJ61" s="24"/>
      <c r="EBK61" s="24"/>
      <c r="EBL61" s="24"/>
      <c r="EBM61" s="24"/>
      <c r="EBN61" s="24"/>
      <c r="EBO61" s="24"/>
      <c r="EBP61" s="24"/>
      <c r="EBQ61" s="24"/>
      <c r="EBR61" s="24"/>
      <c r="EBS61" s="24"/>
      <c r="EBT61" s="24"/>
      <c r="EBU61" s="24"/>
      <c r="EBV61" s="24"/>
      <c r="EBW61" s="24"/>
      <c r="EBX61" s="24"/>
      <c r="EBY61" s="24"/>
      <c r="EBZ61" s="24"/>
      <c r="ECA61" s="24"/>
      <c r="ECB61" s="24"/>
      <c r="ECC61" s="24"/>
      <c r="ECD61" s="24"/>
      <c r="ECE61" s="24"/>
      <c r="ECF61" s="24"/>
      <c r="ECG61" s="24"/>
      <c r="ECH61" s="24"/>
      <c r="ECI61" s="24"/>
      <c r="ECJ61" s="24"/>
      <c r="ECK61" s="24"/>
      <c r="ECL61" s="24"/>
      <c r="ECM61" s="24"/>
      <c r="ECN61" s="24"/>
      <c r="ECO61" s="24"/>
      <c r="ECP61" s="24"/>
      <c r="ECQ61" s="24"/>
      <c r="ECR61" s="24"/>
      <c r="ECS61" s="24"/>
      <c r="ECT61" s="24"/>
      <c r="ECU61" s="24"/>
      <c r="ECV61" s="24"/>
      <c r="ECW61" s="24"/>
      <c r="ECX61" s="24"/>
      <c r="ECY61" s="24"/>
      <c r="ECZ61" s="24"/>
      <c r="EDA61" s="24"/>
      <c r="EDB61" s="24"/>
      <c r="EDC61" s="24"/>
      <c r="EDD61" s="24"/>
      <c r="EDE61" s="24"/>
      <c r="EDF61" s="24"/>
      <c r="EDG61" s="24"/>
      <c r="EDH61" s="24"/>
      <c r="EDI61" s="24"/>
      <c r="EDJ61" s="24"/>
      <c r="EDK61" s="24"/>
      <c r="EDL61" s="24"/>
      <c r="EDM61" s="24"/>
      <c r="EDN61" s="24"/>
      <c r="EDO61" s="24"/>
      <c r="EDP61" s="24"/>
      <c r="EDQ61" s="24"/>
      <c r="EDR61" s="24"/>
      <c r="EDS61" s="24"/>
      <c r="EDT61" s="24"/>
      <c r="EDU61" s="24"/>
      <c r="EDV61" s="24"/>
      <c r="EDW61" s="24"/>
      <c r="EDX61" s="24"/>
      <c r="EDY61" s="24"/>
      <c r="EDZ61" s="24"/>
      <c r="EEA61" s="24"/>
      <c r="EEB61" s="24"/>
      <c r="EEC61" s="24"/>
      <c r="EED61" s="24"/>
      <c r="EEE61" s="24"/>
      <c r="EEF61" s="24"/>
      <c r="EEG61" s="24"/>
      <c r="EEH61" s="24"/>
      <c r="EEI61" s="24"/>
      <c r="EEJ61" s="24"/>
      <c r="EEK61" s="24"/>
      <c r="EEL61" s="24"/>
      <c r="EEM61" s="24"/>
      <c r="EEN61" s="24"/>
      <c r="EEO61" s="24"/>
      <c r="EEP61" s="24"/>
      <c r="EEQ61" s="24"/>
      <c r="EER61" s="24"/>
      <c r="EES61" s="24"/>
      <c r="EET61" s="24"/>
      <c r="EEU61" s="24"/>
      <c r="EEV61" s="24"/>
      <c r="EEW61" s="24"/>
      <c r="EEX61" s="24"/>
      <c r="EEY61" s="24"/>
      <c r="EEZ61" s="24"/>
      <c r="EFA61" s="24"/>
      <c r="EFB61" s="24"/>
      <c r="EFC61" s="24"/>
      <c r="EFD61" s="24"/>
      <c r="EFE61" s="24"/>
      <c r="EFF61" s="24"/>
      <c r="EFG61" s="24"/>
      <c r="EFH61" s="24"/>
      <c r="EFI61" s="24"/>
      <c r="EFJ61" s="24"/>
      <c r="EFK61" s="24"/>
      <c r="EFL61" s="24"/>
      <c r="EFM61" s="24"/>
      <c r="EFN61" s="24"/>
      <c r="EFO61" s="24"/>
      <c r="EFP61" s="24"/>
      <c r="EFQ61" s="24"/>
      <c r="EFR61" s="24"/>
      <c r="EFS61" s="24"/>
      <c r="EFT61" s="24"/>
      <c r="EFU61" s="24"/>
      <c r="EFV61" s="24"/>
      <c r="EFW61" s="24"/>
      <c r="EFX61" s="24"/>
      <c r="EFY61" s="24"/>
      <c r="EFZ61" s="24"/>
      <c r="EGA61" s="24"/>
      <c r="EGB61" s="24"/>
      <c r="EGC61" s="24"/>
      <c r="EGD61" s="24"/>
      <c r="EGE61" s="24"/>
      <c r="EGF61" s="24"/>
      <c r="EGG61" s="24"/>
      <c r="EGH61" s="24"/>
      <c r="EGI61" s="24"/>
      <c r="EGJ61" s="24"/>
      <c r="EGK61" s="24"/>
      <c r="EGL61" s="24"/>
      <c r="EGM61" s="24"/>
      <c r="EGN61" s="24"/>
      <c r="EGO61" s="24"/>
      <c r="EGP61" s="24"/>
      <c r="EGQ61" s="24"/>
      <c r="EGR61" s="24"/>
      <c r="EGS61" s="24"/>
      <c r="EGT61" s="24"/>
      <c r="EGU61" s="24"/>
      <c r="EGV61" s="24"/>
      <c r="EGW61" s="24"/>
      <c r="EGX61" s="24"/>
      <c r="EGY61" s="24"/>
      <c r="EGZ61" s="24"/>
      <c r="EHA61" s="24"/>
      <c r="EHB61" s="24"/>
      <c r="EHC61" s="24"/>
      <c r="EHD61" s="24"/>
      <c r="EHE61" s="24"/>
      <c r="EHF61" s="24"/>
      <c r="EHG61" s="24"/>
      <c r="EHH61" s="24"/>
      <c r="EHI61" s="24"/>
      <c r="EHJ61" s="24"/>
      <c r="EHK61" s="24"/>
      <c r="EHL61" s="24"/>
      <c r="EHM61" s="24"/>
      <c r="EHN61" s="24"/>
      <c r="EHO61" s="24"/>
      <c r="EHP61" s="24"/>
      <c r="EHQ61" s="24"/>
      <c r="EHR61" s="24"/>
      <c r="EHS61" s="24"/>
      <c r="EHT61" s="24"/>
      <c r="EHU61" s="24"/>
      <c r="EHV61" s="24"/>
      <c r="EHW61" s="24"/>
      <c r="EHX61" s="24"/>
      <c r="EHY61" s="24"/>
      <c r="EHZ61" s="24"/>
      <c r="EIA61" s="24"/>
      <c r="EIB61" s="24"/>
      <c r="EIC61" s="24"/>
      <c r="EID61" s="24"/>
      <c r="EIE61" s="24"/>
      <c r="EIF61" s="24"/>
      <c r="EIG61" s="24"/>
      <c r="EIH61" s="24"/>
      <c r="EII61" s="24"/>
      <c r="EIJ61" s="24"/>
      <c r="EIK61" s="24"/>
      <c r="EIL61" s="24"/>
      <c r="EIM61" s="24"/>
      <c r="EIN61" s="24"/>
      <c r="EIO61" s="24"/>
      <c r="EIP61" s="24"/>
      <c r="EIQ61" s="24"/>
      <c r="EIR61" s="24"/>
      <c r="EIS61" s="24"/>
      <c r="EIT61" s="24"/>
      <c r="EIU61" s="24"/>
      <c r="EIV61" s="24"/>
      <c r="EIW61" s="24"/>
      <c r="EIX61" s="24"/>
      <c r="EIY61" s="24"/>
      <c r="EIZ61" s="24"/>
      <c r="EJA61" s="24"/>
      <c r="EJB61" s="24"/>
      <c r="EJC61" s="24"/>
      <c r="EJD61" s="24"/>
      <c r="EJE61" s="24"/>
      <c r="EJF61" s="24"/>
      <c r="EJG61" s="24"/>
      <c r="EJH61" s="24"/>
      <c r="EJI61" s="24"/>
      <c r="EJJ61" s="24"/>
      <c r="EJK61" s="24"/>
      <c r="EJL61" s="24"/>
      <c r="EJM61" s="24"/>
      <c r="EJN61" s="24"/>
      <c r="EJO61" s="24"/>
      <c r="EJP61" s="24"/>
      <c r="EJQ61" s="24"/>
      <c r="EJR61" s="24"/>
      <c r="EJS61" s="24"/>
      <c r="EJT61" s="24"/>
      <c r="EJU61" s="24"/>
      <c r="EJV61" s="24"/>
      <c r="EJW61" s="24"/>
      <c r="EJX61" s="24"/>
      <c r="EJY61" s="24"/>
      <c r="EJZ61" s="24"/>
      <c r="EKA61" s="24"/>
      <c r="EKB61" s="24"/>
      <c r="EKC61" s="24"/>
      <c r="EKD61" s="24"/>
      <c r="EKE61" s="24"/>
      <c r="EKF61" s="24"/>
      <c r="EKG61" s="24"/>
      <c r="EKH61" s="24"/>
      <c r="EKI61" s="24"/>
      <c r="EKJ61" s="24"/>
      <c r="EKK61" s="24"/>
      <c r="EKL61" s="24"/>
      <c r="EKM61" s="24"/>
      <c r="EKN61" s="24"/>
      <c r="EKO61" s="24"/>
      <c r="EKP61" s="24"/>
      <c r="EKQ61" s="24"/>
      <c r="EKR61" s="24"/>
      <c r="EKS61" s="24"/>
      <c r="EKT61" s="24"/>
      <c r="EKU61" s="24"/>
      <c r="EKV61" s="24"/>
      <c r="EKW61" s="24"/>
      <c r="EKX61" s="24"/>
      <c r="EKY61" s="24"/>
      <c r="EKZ61" s="24"/>
      <c r="ELA61" s="24"/>
      <c r="ELB61" s="24"/>
      <c r="ELC61" s="24"/>
      <c r="ELD61" s="24"/>
      <c r="ELE61" s="24"/>
      <c r="ELF61" s="24"/>
      <c r="ELG61" s="24"/>
      <c r="ELH61" s="24"/>
      <c r="ELI61" s="24"/>
      <c r="ELJ61" s="24"/>
      <c r="ELK61" s="24"/>
      <c r="ELL61" s="24"/>
      <c r="ELM61" s="24"/>
      <c r="ELN61" s="24"/>
      <c r="ELO61" s="24"/>
      <c r="ELP61" s="24"/>
      <c r="ELQ61" s="24"/>
      <c r="ELR61" s="24"/>
      <c r="ELS61" s="24"/>
      <c r="ELT61" s="24"/>
      <c r="ELU61" s="24"/>
      <c r="ELV61" s="24"/>
      <c r="ELW61" s="24"/>
      <c r="ELX61" s="24"/>
      <c r="ELY61" s="24"/>
      <c r="ELZ61" s="24"/>
      <c r="EMA61" s="24"/>
      <c r="EMB61" s="24"/>
      <c r="EMC61" s="24"/>
      <c r="EMD61" s="24"/>
      <c r="EME61" s="24"/>
      <c r="EMF61" s="24"/>
      <c r="EMG61" s="24"/>
      <c r="EMH61" s="24"/>
      <c r="EMI61" s="24"/>
      <c r="EMJ61" s="24"/>
      <c r="EMK61" s="24"/>
      <c r="EML61" s="24"/>
      <c r="EMM61" s="24"/>
      <c r="EMN61" s="24"/>
      <c r="EMO61" s="24"/>
      <c r="EMP61" s="24"/>
      <c r="EMQ61" s="24"/>
      <c r="EMR61" s="24"/>
      <c r="EMS61" s="24"/>
      <c r="EMT61" s="24"/>
      <c r="EMU61" s="24"/>
      <c r="EMV61" s="24"/>
      <c r="EMW61" s="24"/>
      <c r="EMX61" s="24"/>
      <c r="EMY61" s="24"/>
      <c r="EMZ61" s="24"/>
      <c r="ENA61" s="24"/>
      <c r="ENB61" s="24"/>
      <c r="ENC61" s="24"/>
      <c r="END61" s="24"/>
      <c r="ENE61" s="24"/>
      <c r="ENF61" s="24"/>
      <c r="ENG61" s="24"/>
      <c r="ENH61" s="24"/>
      <c r="ENI61" s="24"/>
      <c r="ENJ61" s="24"/>
      <c r="ENK61" s="24"/>
      <c r="ENL61" s="24"/>
      <c r="ENM61" s="24"/>
      <c r="ENN61" s="24"/>
      <c r="ENO61" s="24"/>
      <c r="ENP61" s="24"/>
      <c r="ENQ61" s="24"/>
      <c r="ENR61" s="24"/>
      <c r="ENS61" s="24"/>
      <c r="ENT61" s="24"/>
      <c r="ENU61" s="24"/>
      <c r="ENV61" s="24"/>
      <c r="ENW61" s="24"/>
      <c r="ENX61" s="24"/>
      <c r="ENY61" s="24"/>
      <c r="ENZ61" s="24"/>
      <c r="EOA61" s="24"/>
      <c r="EOB61" s="24"/>
      <c r="EOC61" s="24"/>
      <c r="EOD61" s="24"/>
      <c r="EOE61" s="24"/>
      <c r="EOF61" s="24"/>
      <c r="EOG61" s="24"/>
      <c r="EOH61" s="24"/>
      <c r="EOI61" s="24"/>
      <c r="EOJ61" s="24"/>
      <c r="EOK61" s="24"/>
      <c r="EOL61" s="24"/>
      <c r="EOM61" s="24"/>
      <c r="EON61" s="24"/>
      <c r="EOO61" s="24"/>
      <c r="EOP61" s="24"/>
      <c r="EOQ61" s="24"/>
      <c r="EOR61" s="24"/>
      <c r="EOS61" s="24"/>
      <c r="EOT61" s="24"/>
      <c r="EOU61" s="24"/>
      <c r="EOV61" s="24"/>
      <c r="EOW61" s="24"/>
      <c r="EOX61" s="24"/>
      <c r="EOY61" s="24"/>
      <c r="EOZ61" s="24"/>
      <c r="EPA61" s="24"/>
      <c r="EPB61" s="24"/>
      <c r="EPC61" s="24"/>
      <c r="EPD61" s="24"/>
      <c r="EPE61" s="24"/>
      <c r="EPF61" s="24"/>
      <c r="EPG61" s="24"/>
      <c r="EPH61" s="24"/>
      <c r="EPI61" s="24"/>
      <c r="EPJ61" s="24"/>
      <c r="EPK61" s="24"/>
      <c r="EPL61" s="24"/>
      <c r="EPM61" s="24"/>
      <c r="EPN61" s="24"/>
      <c r="EPO61" s="24"/>
      <c r="EPP61" s="24"/>
      <c r="EPQ61" s="24"/>
      <c r="EPR61" s="24"/>
      <c r="EPS61" s="24"/>
      <c r="EPT61" s="24"/>
      <c r="EPU61" s="24"/>
      <c r="EPV61" s="24"/>
      <c r="EPW61" s="24"/>
      <c r="EPX61" s="24"/>
      <c r="EPY61" s="24"/>
      <c r="EPZ61" s="24"/>
      <c r="EQA61" s="24"/>
      <c r="EQB61" s="24"/>
      <c r="EQC61" s="24"/>
      <c r="EQD61" s="24"/>
      <c r="EQE61" s="24"/>
      <c r="EQF61" s="24"/>
      <c r="EQG61" s="24"/>
      <c r="EQH61" s="24"/>
      <c r="EQI61" s="24"/>
      <c r="EQJ61" s="24"/>
      <c r="EQK61" s="24"/>
      <c r="EQL61" s="24"/>
      <c r="EQM61" s="24"/>
      <c r="EQN61" s="24"/>
      <c r="EQO61" s="24"/>
      <c r="EQP61" s="24"/>
      <c r="EQQ61" s="24"/>
      <c r="EQR61" s="24"/>
      <c r="EQS61" s="24"/>
      <c r="EQT61" s="24"/>
      <c r="EQU61" s="24"/>
      <c r="EQV61" s="24"/>
      <c r="EQW61" s="24"/>
      <c r="EQX61" s="24"/>
      <c r="EQY61" s="24"/>
      <c r="EQZ61" s="24"/>
      <c r="ERA61" s="24"/>
      <c r="ERB61" s="24"/>
      <c r="ERC61" s="24"/>
      <c r="ERD61" s="24"/>
      <c r="ERE61" s="24"/>
      <c r="ERF61" s="24"/>
      <c r="ERG61" s="24"/>
      <c r="ERH61" s="24"/>
      <c r="ERI61" s="24"/>
      <c r="ERJ61" s="24"/>
      <c r="ERK61" s="24"/>
      <c r="ERL61" s="24"/>
      <c r="ERM61" s="24"/>
      <c r="ERN61" s="24"/>
      <c r="ERO61" s="24"/>
      <c r="ERP61" s="24"/>
      <c r="ERQ61" s="24"/>
      <c r="ERR61" s="24"/>
      <c r="ERS61" s="24"/>
      <c r="ERT61" s="24"/>
      <c r="ERU61" s="24"/>
      <c r="ERV61" s="24"/>
      <c r="ERW61" s="24"/>
      <c r="ERX61" s="24"/>
      <c r="ERY61" s="24"/>
      <c r="ERZ61" s="24"/>
      <c r="ESA61" s="24"/>
      <c r="ESB61" s="24"/>
      <c r="ESC61" s="24"/>
      <c r="ESD61" s="24"/>
      <c r="ESE61" s="24"/>
      <c r="ESF61" s="24"/>
      <c r="ESG61" s="24"/>
      <c r="ESH61" s="24"/>
      <c r="ESI61" s="24"/>
      <c r="ESJ61" s="24"/>
      <c r="ESK61" s="24"/>
      <c r="ESL61" s="24"/>
      <c r="ESM61" s="24"/>
      <c r="ESN61" s="24"/>
      <c r="ESO61" s="24"/>
      <c r="ESP61" s="24"/>
      <c r="ESQ61" s="24"/>
      <c r="ESR61" s="24"/>
      <c r="ESS61" s="24"/>
      <c r="EST61" s="24"/>
      <c r="ESU61" s="24"/>
      <c r="ESV61" s="24"/>
      <c r="ESW61" s="24"/>
      <c r="ESX61" s="24"/>
      <c r="ESY61" s="24"/>
      <c r="ESZ61" s="24"/>
      <c r="ETA61" s="24"/>
      <c r="ETB61" s="24"/>
      <c r="ETC61" s="24"/>
      <c r="ETD61" s="24"/>
      <c r="ETE61" s="24"/>
      <c r="ETF61" s="24"/>
      <c r="ETG61" s="24"/>
      <c r="ETH61" s="24"/>
      <c r="ETI61" s="24"/>
      <c r="ETJ61" s="24"/>
      <c r="ETK61" s="24"/>
      <c r="ETL61" s="24"/>
      <c r="ETM61" s="24"/>
      <c r="ETN61" s="24"/>
      <c r="ETO61" s="24"/>
      <c r="ETP61" s="24"/>
      <c r="ETQ61" s="24"/>
      <c r="ETR61" s="24"/>
      <c r="ETS61" s="24"/>
      <c r="ETT61" s="24"/>
      <c r="ETU61" s="24"/>
      <c r="ETV61" s="24"/>
      <c r="ETW61" s="24"/>
      <c r="ETX61" s="24"/>
      <c r="ETY61" s="24"/>
      <c r="ETZ61" s="24"/>
      <c r="EUA61" s="24"/>
      <c r="EUB61" s="24"/>
      <c r="EUC61" s="24"/>
      <c r="EUD61" s="24"/>
      <c r="EUE61" s="24"/>
      <c r="EUF61" s="24"/>
      <c r="EUG61" s="24"/>
      <c r="EUH61" s="24"/>
      <c r="EUI61" s="24"/>
      <c r="EUJ61" s="24"/>
      <c r="EUK61" s="24"/>
      <c r="EUL61" s="24"/>
      <c r="EUM61" s="24"/>
      <c r="EUN61" s="24"/>
      <c r="EUO61" s="24"/>
      <c r="EUP61" s="24"/>
      <c r="EUQ61" s="24"/>
      <c r="EUR61" s="24"/>
      <c r="EUS61" s="24"/>
      <c r="EUT61" s="24"/>
      <c r="EUU61" s="24"/>
      <c r="EUV61" s="24"/>
      <c r="EUW61" s="24"/>
      <c r="EUX61" s="24"/>
      <c r="EUY61" s="24"/>
      <c r="EUZ61" s="24"/>
      <c r="EVA61" s="24"/>
      <c r="EVB61" s="24"/>
      <c r="EVC61" s="24"/>
      <c r="EVD61" s="24"/>
      <c r="EVE61" s="24"/>
      <c r="EVF61" s="24"/>
      <c r="EVG61" s="24"/>
      <c r="EVH61" s="24"/>
      <c r="EVI61" s="24"/>
      <c r="EVJ61" s="24"/>
      <c r="EVK61" s="24"/>
      <c r="EVL61" s="24"/>
      <c r="EVM61" s="24"/>
      <c r="EVN61" s="24"/>
      <c r="EVO61" s="24"/>
      <c r="EVP61" s="24"/>
      <c r="EVQ61" s="24"/>
      <c r="EVR61" s="24"/>
      <c r="EVS61" s="24"/>
      <c r="EVT61" s="24"/>
      <c r="EVU61" s="24"/>
      <c r="EVV61" s="24"/>
      <c r="EVW61" s="24"/>
      <c r="EVX61" s="24"/>
      <c r="EVY61" s="24"/>
      <c r="EVZ61" s="24"/>
      <c r="EWA61" s="24"/>
      <c r="EWB61" s="24"/>
      <c r="EWC61" s="24"/>
      <c r="EWD61" s="24"/>
      <c r="EWE61" s="24"/>
      <c r="EWF61" s="24"/>
      <c r="EWG61" s="24"/>
      <c r="EWH61" s="24"/>
      <c r="EWI61" s="24"/>
      <c r="EWJ61" s="24"/>
      <c r="EWK61" s="24"/>
      <c r="EWL61" s="24"/>
      <c r="EWM61" s="24"/>
      <c r="EWN61" s="24"/>
      <c r="EWO61" s="24"/>
      <c r="EWP61" s="24"/>
      <c r="EWQ61" s="24"/>
      <c r="EWR61" s="24"/>
      <c r="EWS61" s="24"/>
      <c r="EWT61" s="24"/>
      <c r="EWU61" s="24"/>
      <c r="EWV61" s="24"/>
      <c r="EWW61" s="24"/>
      <c r="EWX61" s="24"/>
      <c r="EWY61" s="24"/>
      <c r="EWZ61" s="24"/>
      <c r="EXA61" s="24"/>
      <c r="EXB61" s="24"/>
      <c r="EXC61" s="24"/>
      <c r="EXD61" s="24"/>
      <c r="EXE61" s="24"/>
      <c r="EXF61" s="24"/>
      <c r="EXG61" s="24"/>
      <c r="EXH61" s="24"/>
      <c r="EXI61" s="24"/>
      <c r="EXJ61" s="24"/>
      <c r="EXK61" s="24"/>
      <c r="EXL61" s="24"/>
      <c r="EXM61" s="24"/>
      <c r="EXN61" s="24"/>
      <c r="EXO61" s="24"/>
      <c r="EXP61" s="24"/>
      <c r="EXQ61" s="24"/>
      <c r="EXR61" s="24"/>
      <c r="EXS61" s="24"/>
      <c r="EXT61" s="24"/>
      <c r="EXU61" s="24"/>
      <c r="EXV61" s="24"/>
      <c r="EXW61" s="24"/>
      <c r="EXX61" s="24"/>
      <c r="EXY61" s="24"/>
      <c r="EXZ61" s="24"/>
      <c r="EYA61" s="24"/>
      <c r="EYB61" s="24"/>
      <c r="EYC61" s="24"/>
      <c r="EYD61" s="24"/>
      <c r="EYE61" s="24"/>
      <c r="EYF61" s="24"/>
      <c r="EYG61" s="24"/>
      <c r="EYH61" s="24"/>
      <c r="EYI61" s="24"/>
      <c r="EYJ61" s="24"/>
      <c r="EYK61" s="24"/>
      <c r="EYL61" s="24"/>
      <c r="EYM61" s="24"/>
      <c r="EYN61" s="24"/>
      <c r="EYO61" s="24"/>
      <c r="EYP61" s="24"/>
      <c r="EYQ61" s="24"/>
      <c r="EYR61" s="24"/>
      <c r="EYS61" s="24"/>
      <c r="EYT61" s="24"/>
      <c r="EYU61" s="24"/>
      <c r="EYV61" s="24"/>
      <c r="EYW61" s="24"/>
      <c r="EYX61" s="24"/>
      <c r="EYY61" s="24"/>
      <c r="EYZ61" s="24"/>
      <c r="EZA61" s="24"/>
      <c r="EZB61" s="24"/>
      <c r="EZC61" s="24"/>
      <c r="EZD61" s="24"/>
      <c r="EZE61" s="24"/>
      <c r="EZF61" s="24"/>
      <c r="EZG61" s="24"/>
      <c r="EZH61" s="24"/>
      <c r="EZI61" s="24"/>
      <c r="EZJ61" s="24"/>
      <c r="EZK61" s="24"/>
      <c r="EZL61" s="24"/>
      <c r="EZM61" s="24"/>
      <c r="EZN61" s="24"/>
      <c r="EZO61" s="24"/>
      <c r="EZP61" s="24"/>
      <c r="EZQ61" s="24"/>
      <c r="EZR61" s="24"/>
      <c r="EZS61" s="24"/>
      <c r="EZT61" s="24"/>
      <c r="EZU61" s="24"/>
      <c r="EZV61" s="24"/>
      <c r="EZW61" s="24"/>
      <c r="EZX61" s="24"/>
      <c r="EZY61" s="24"/>
      <c r="EZZ61" s="24"/>
      <c r="FAA61" s="24"/>
      <c r="FAB61" s="24"/>
      <c r="FAC61" s="24"/>
      <c r="FAD61" s="24"/>
      <c r="FAE61" s="24"/>
      <c r="FAF61" s="24"/>
      <c r="FAG61" s="24"/>
      <c r="FAH61" s="24"/>
      <c r="FAI61" s="24"/>
      <c r="FAJ61" s="24"/>
      <c r="FAK61" s="24"/>
      <c r="FAL61" s="24"/>
      <c r="FAM61" s="24"/>
      <c r="FAN61" s="24"/>
      <c r="FAO61" s="24"/>
      <c r="FAP61" s="24"/>
      <c r="FAQ61" s="24"/>
      <c r="FAR61" s="24"/>
      <c r="FAS61" s="24"/>
      <c r="FAT61" s="24"/>
      <c r="FAU61" s="24"/>
      <c r="FAV61" s="24"/>
      <c r="FAW61" s="24"/>
      <c r="FAX61" s="24"/>
      <c r="FAY61" s="24"/>
      <c r="FAZ61" s="24"/>
      <c r="FBA61" s="24"/>
      <c r="FBB61" s="24"/>
      <c r="FBC61" s="24"/>
      <c r="FBD61" s="24"/>
      <c r="FBE61" s="24"/>
      <c r="FBF61" s="24"/>
      <c r="FBG61" s="24"/>
      <c r="FBH61" s="24"/>
      <c r="FBI61" s="24"/>
      <c r="FBJ61" s="24"/>
      <c r="FBK61" s="24"/>
      <c r="FBL61" s="24"/>
      <c r="FBM61" s="24"/>
      <c r="FBN61" s="24"/>
      <c r="FBO61" s="24"/>
      <c r="FBP61" s="24"/>
      <c r="FBQ61" s="24"/>
      <c r="FBR61" s="24"/>
      <c r="FBS61" s="24"/>
      <c r="FBT61" s="24"/>
      <c r="FBU61" s="24"/>
      <c r="FBV61" s="24"/>
      <c r="FBW61" s="24"/>
      <c r="FBX61" s="24"/>
      <c r="FBY61" s="24"/>
      <c r="FBZ61" s="24"/>
      <c r="FCA61" s="24"/>
      <c r="FCB61" s="24"/>
      <c r="FCC61" s="24"/>
      <c r="FCD61" s="24"/>
      <c r="FCE61" s="24"/>
      <c r="FCF61" s="24"/>
      <c r="FCG61" s="24"/>
      <c r="FCH61" s="24"/>
      <c r="FCI61" s="24"/>
      <c r="FCJ61" s="24"/>
      <c r="FCK61" s="24"/>
      <c r="FCL61" s="24"/>
      <c r="FCM61" s="24"/>
      <c r="FCN61" s="24"/>
      <c r="FCO61" s="24"/>
      <c r="FCP61" s="24"/>
      <c r="FCQ61" s="24"/>
      <c r="FCR61" s="24"/>
      <c r="FCS61" s="24"/>
      <c r="FCT61" s="24"/>
      <c r="FCU61" s="24"/>
      <c r="FCV61" s="24"/>
      <c r="FCW61" s="24"/>
      <c r="FCX61" s="24"/>
      <c r="FCY61" s="24"/>
      <c r="FCZ61" s="24"/>
      <c r="FDA61" s="24"/>
      <c r="FDB61" s="24"/>
      <c r="FDC61" s="24"/>
      <c r="FDD61" s="24"/>
      <c r="FDE61" s="24"/>
      <c r="FDF61" s="24"/>
      <c r="FDG61" s="24"/>
      <c r="FDH61" s="24"/>
      <c r="FDI61" s="24"/>
      <c r="FDJ61" s="24"/>
      <c r="FDK61" s="24"/>
      <c r="FDL61" s="24"/>
      <c r="FDM61" s="24"/>
      <c r="FDN61" s="24"/>
      <c r="FDO61" s="24"/>
      <c r="FDP61" s="24"/>
      <c r="FDQ61" s="24"/>
      <c r="FDR61" s="24"/>
      <c r="FDS61" s="24"/>
      <c r="FDT61" s="24"/>
      <c r="FDU61" s="24"/>
      <c r="FDV61" s="24"/>
      <c r="FDW61" s="24"/>
      <c r="FDX61" s="24"/>
      <c r="FDY61" s="24"/>
      <c r="FDZ61" s="24"/>
      <c r="FEA61" s="24"/>
      <c r="FEB61" s="24"/>
      <c r="FEC61" s="24"/>
      <c r="FED61" s="24"/>
      <c r="FEE61" s="24"/>
      <c r="FEF61" s="24"/>
      <c r="FEG61" s="24"/>
      <c r="FEH61" s="24"/>
      <c r="FEI61" s="24"/>
      <c r="FEJ61" s="24"/>
      <c r="FEK61" s="24"/>
      <c r="FEL61" s="24"/>
      <c r="FEM61" s="24"/>
      <c r="FEN61" s="24"/>
      <c r="FEO61" s="24"/>
      <c r="FEP61" s="24"/>
      <c r="FEQ61" s="24"/>
      <c r="FER61" s="24"/>
      <c r="FES61" s="24"/>
      <c r="FET61" s="24"/>
      <c r="FEU61" s="24"/>
      <c r="FEV61" s="24"/>
      <c r="FEW61" s="24"/>
      <c r="FEX61" s="24"/>
      <c r="FEY61" s="24"/>
      <c r="FEZ61" s="24"/>
      <c r="FFA61" s="24"/>
      <c r="FFB61" s="24"/>
      <c r="FFC61" s="24"/>
      <c r="FFD61" s="24"/>
      <c r="FFE61" s="24"/>
      <c r="FFF61" s="24"/>
      <c r="FFG61" s="24"/>
      <c r="FFH61" s="24"/>
      <c r="FFI61" s="24"/>
      <c r="FFJ61" s="24"/>
      <c r="FFK61" s="24"/>
      <c r="FFL61" s="24"/>
      <c r="FFM61" s="24"/>
      <c r="FFN61" s="24"/>
      <c r="FFO61" s="24"/>
      <c r="FFP61" s="24"/>
      <c r="FFQ61" s="24"/>
      <c r="FFR61" s="24"/>
      <c r="FFS61" s="24"/>
      <c r="FFT61" s="24"/>
      <c r="FFU61" s="24"/>
      <c r="FFV61" s="24"/>
      <c r="FFW61" s="24"/>
      <c r="FFX61" s="24"/>
      <c r="FFY61" s="24"/>
      <c r="FFZ61" s="24"/>
      <c r="FGA61" s="24"/>
      <c r="FGB61" s="24"/>
      <c r="FGC61" s="24"/>
      <c r="FGD61" s="24"/>
      <c r="FGE61" s="24"/>
      <c r="FGF61" s="24"/>
      <c r="FGG61" s="24"/>
      <c r="FGH61" s="24"/>
      <c r="FGI61" s="24"/>
      <c r="FGJ61" s="24"/>
      <c r="FGK61" s="24"/>
      <c r="FGL61" s="24"/>
      <c r="FGM61" s="24"/>
      <c r="FGN61" s="24"/>
      <c r="FGO61" s="24"/>
      <c r="FGP61" s="24"/>
      <c r="FGQ61" s="24"/>
      <c r="FGR61" s="24"/>
      <c r="FGS61" s="24"/>
      <c r="FGT61" s="24"/>
      <c r="FGU61" s="24"/>
      <c r="FGV61" s="24"/>
      <c r="FGW61" s="24"/>
      <c r="FGX61" s="24"/>
      <c r="FGY61" s="24"/>
      <c r="FGZ61" s="24"/>
      <c r="FHA61" s="24"/>
      <c r="FHB61" s="24"/>
      <c r="FHC61" s="24"/>
      <c r="FHD61" s="24"/>
      <c r="FHE61" s="24"/>
      <c r="FHF61" s="24"/>
      <c r="FHG61" s="24"/>
      <c r="FHH61" s="24"/>
      <c r="FHI61" s="24"/>
      <c r="FHJ61" s="24"/>
      <c r="FHK61" s="24"/>
      <c r="FHL61" s="24"/>
      <c r="FHM61" s="24"/>
      <c r="FHN61" s="24"/>
      <c r="FHO61" s="24"/>
      <c r="FHP61" s="24"/>
      <c r="FHQ61" s="24"/>
      <c r="FHR61" s="24"/>
      <c r="FHS61" s="24"/>
      <c r="FHT61" s="24"/>
      <c r="FHU61" s="24"/>
      <c r="FHV61" s="24"/>
      <c r="FHW61" s="24"/>
      <c r="FHX61" s="24"/>
      <c r="FHY61" s="24"/>
      <c r="FHZ61" s="24"/>
      <c r="FIA61" s="24"/>
      <c r="FIB61" s="24"/>
      <c r="FIC61" s="24"/>
      <c r="FID61" s="24"/>
      <c r="FIE61" s="24"/>
      <c r="FIF61" s="24"/>
      <c r="FIG61" s="24"/>
      <c r="FIH61" s="24"/>
      <c r="FII61" s="24"/>
      <c r="FIJ61" s="24"/>
      <c r="FIK61" s="24"/>
      <c r="FIL61" s="24"/>
      <c r="FIM61" s="24"/>
      <c r="FIN61" s="24"/>
      <c r="FIO61" s="24"/>
      <c r="FIP61" s="24"/>
      <c r="FIQ61" s="24"/>
      <c r="FIR61" s="24"/>
      <c r="FIS61" s="24"/>
      <c r="FIT61" s="24"/>
      <c r="FIU61" s="24"/>
      <c r="FIV61" s="24"/>
      <c r="FIW61" s="24"/>
      <c r="FIX61" s="24"/>
      <c r="FIY61" s="24"/>
      <c r="FIZ61" s="24"/>
      <c r="FJA61" s="24"/>
      <c r="FJB61" s="24"/>
      <c r="FJC61" s="24"/>
      <c r="FJD61" s="24"/>
      <c r="FJE61" s="24"/>
      <c r="FJF61" s="24"/>
      <c r="FJG61" s="24"/>
      <c r="FJH61" s="24"/>
      <c r="FJI61" s="24"/>
      <c r="FJJ61" s="24"/>
      <c r="FJK61" s="24"/>
      <c r="FJL61" s="24"/>
      <c r="FJM61" s="24"/>
      <c r="FJN61" s="24"/>
      <c r="FJO61" s="24"/>
      <c r="FJP61" s="24"/>
      <c r="FJQ61" s="24"/>
      <c r="FJR61" s="24"/>
      <c r="FJS61" s="24"/>
      <c r="FJT61" s="24"/>
      <c r="FJU61" s="24"/>
      <c r="FJV61" s="24"/>
      <c r="FJW61" s="24"/>
      <c r="FJX61" s="24"/>
      <c r="FJY61" s="24"/>
      <c r="FJZ61" s="24"/>
      <c r="FKA61" s="24"/>
      <c r="FKB61" s="24"/>
      <c r="FKC61" s="24"/>
      <c r="FKD61" s="24"/>
      <c r="FKE61" s="24"/>
      <c r="FKF61" s="24"/>
      <c r="FKG61" s="24"/>
      <c r="FKH61" s="24"/>
      <c r="FKI61" s="24"/>
      <c r="FKJ61" s="24"/>
      <c r="FKK61" s="24"/>
      <c r="FKL61" s="24"/>
      <c r="FKM61" s="24"/>
      <c r="FKN61" s="24"/>
      <c r="FKO61" s="24"/>
      <c r="FKP61" s="24"/>
      <c r="FKQ61" s="24"/>
      <c r="FKR61" s="24"/>
      <c r="FKS61" s="24"/>
      <c r="FKT61" s="24"/>
      <c r="FKU61" s="24"/>
      <c r="FKV61" s="24"/>
      <c r="FKW61" s="24"/>
      <c r="FKX61" s="24"/>
      <c r="FKY61" s="24"/>
      <c r="FKZ61" s="24"/>
      <c r="FLA61" s="24"/>
      <c r="FLB61" s="24"/>
      <c r="FLC61" s="24"/>
      <c r="FLD61" s="24"/>
      <c r="FLE61" s="24"/>
      <c r="FLF61" s="24"/>
      <c r="FLG61" s="24"/>
      <c r="FLH61" s="24"/>
      <c r="FLI61" s="24"/>
      <c r="FLJ61" s="24"/>
      <c r="FLK61" s="24"/>
      <c r="FLL61" s="24"/>
      <c r="FLM61" s="24"/>
      <c r="FLN61" s="24"/>
      <c r="FLO61" s="24"/>
      <c r="FLP61" s="24"/>
      <c r="FLQ61" s="24"/>
      <c r="FLR61" s="24"/>
      <c r="FLS61" s="24"/>
      <c r="FLT61" s="24"/>
      <c r="FLU61" s="24"/>
      <c r="FLV61" s="24"/>
      <c r="FLW61" s="24"/>
      <c r="FLX61" s="24"/>
      <c r="FLY61" s="24"/>
      <c r="FLZ61" s="24"/>
      <c r="FMA61" s="24"/>
      <c r="FMB61" s="24"/>
      <c r="FMC61" s="24"/>
      <c r="FMD61" s="24"/>
      <c r="FME61" s="24"/>
      <c r="FMF61" s="24"/>
      <c r="FMG61" s="24"/>
      <c r="FMH61" s="24"/>
      <c r="FMI61" s="24"/>
      <c r="FMJ61" s="24"/>
      <c r="FMK61" s="24"/>
      <c r="FML61" s="24"/>
      <c r="FMM61" s="24"/>
      <c r="FMN61" s="24"/>
      <c r="FMO61" s="24"/>
      <c r="FMP61" s="24"/>
      <c r="FMQ61" s="24"/>
      <c r="FMR61" s="24"/>
      <c r="FMS61" s="24"/>
      <c r="FMT61" s="24"/>
      <c r="FMU61" s="24"/>
      <c r="FMV61" s="24"/>
      <c r="FMW61" s="24"/>
      <c r="FMX61" s="24"/>
      <c r="FMY61" s="24"/>
      <c r="FMZ61" s="24"/>
      <c r="FNA61" s="24"/>
      <c r="FNB61" s="24"/>
      <c r="FNC61" s="24"/>
      <c r="FND61" s="24"/>
      <c r="FNE61" s="24"/>
      <c r="FNF61" s="24"/>
      <c r="FNG61" s="24"/>
      <c r="FNH61" s="24"/>
      <c r="FNI61" s="24"/>
      <c r="FNJ61" s="24"/>
      <c r="FNK61" s="24"/>
      <c r="FNL61" s="24"/>
      <c r="FNM61" s="24"/>
      <c r="FNN61" s="24"/>
      <c r="FNO61" s="24"/>
      <c r="FNP61" s="24"/>
      <c r="FNQ61" s="24"/>
      <c r="FNR61" s="24"/>
      <c r="FNS61" s="24"/>
      <c r="FNT61" s="24"/>
      <c r="FNU61" s="24"/>
      <c r="FNV61" s="24"/>
      <c r="FNW61" s="24"/>
      <c r="FNX61" s="24"/>
      <c r="FNY61" s="24"/>
      <c r="FNZ61" s="24"/>
      <c r="FOA61" s="24"/>
      <c r="FOB61" s="24"/>
      <c r="FOC61" s="24"/>
      <c r="FOD61" s="24"/>
      <c r="FOE61" s="24"/>
      <c r="FOF61" s="24"/>
      <c r="FOG61" s="24"/>
      <c r="FOH61" s="24"/>
      <c r="FOI61" s="24"/>
      <c r="FOJ61" s="24"/>
      <c r="FOK61" s="24"/>
      <c r="FOL61" s="24"/>
      <c r="FOM61" s="24"/>
      <c r="FON61" s="24"/>
      <c r="FOO61" s="24"/>
      <c r="FOP61" s="24"/>
      <c r="FOQ61" s="24"/>
      <c r="FOR61" s="24"/>
      <c r="FOS61" s="24"/>
      <c r="FOT61" s="24"/>
      <c r="FOU61" s="24"/>
      <c r="FOV61" s="24"/>
      <c r="FOW61" s="24"/>
      <c r="FOX61" s="24"/>
      <c r="FOY61" s="24"/>
      <c r="FOZ61" s="24"/>
      <c r="FPA61" s="24"/>
      <c r="FPB61" s="24"/>
      <c r="FPC61" s="24"/>
      <c r="FPD61" s="24"/>
      <c r="FPE61" s="24"/>
      <c r="FPF61" s="24"/>
      <c r="FPG61" s="24"/>
      <c r="FPH61" s="24"/>
      <c r="FPI61" s="24"/>
      <c r="FPJ61" s="24"/>
      <c r="FPK61" s="24"/>
      <c r="FPL61" s="24"/>
      <c r="FPM61" s="24"/>
      <c r="FPN61" s="24"/>
      <c r="FPO61" s="24"/>
      <c r="FPP61" s="24"/>
      <c r="FPQ61" s="24"/>
      <c r="FPR61" s="24"/>
      <c r="FPS61" s="24"/>
      <c r="FPT61" s="24"/>
      <c r="FPU61" s="24"/>
      <c r="FPV61" s="24"/>
      <c r="FPW61" s="24"/>
      <c r="FPX61" s="24"/>
      <c r="FPY61" s="24"/>
      <c r="FPZ61" s="24"/>
      <c r="FQA61" s="24"/>
      <c r="FQB61" s="24"/>
      <c r="FQC61" s="24"/>
      <c r="FQD61" s="24"/>
      <c r="FQE61" s="24"/>
      <c r="FQF61" s="24"/>
      <c r="FQG61" s="24"/>
      <c r="FQH61" s="24"/>
      <c r="FQI61" s="24"/>
      <c r="FQJ61" s="24"/>
      <c r="FQK61" s="24"/>
      <c r="FQL61" s="24"/>
      <c r="FQM61" s="24"/>
      <c r="FQN61" s="24"/>
      <c r="FQO61" s="24"/>
      <c r="FQP61" s="24"/>
      <c r="FQQ61" s="24"/>
      <c r="FQR61" s="24"/>
      <c r="FQS61" s="24"/>
      <c r="FQT61" s="24"/>
      <c r="FQU61" s="24"/>
      <c r="FQV61" s="24"/>
      <c r="FQW61" s="24"/>
      <c r="FQX61" s="24"/>
      <c r="FQY61" s="24"/>
      <c r="FQZ61" s="24"/>
      <c r="FRA61" s="24"/>
      <c r="FRB61" s="24"/>
      <c r="FRC61" s="24"/>
      <c r="FRD61" s="24"/>
      <c r="FRE61" s="24"/>
      <c r="FRF61" s="24"/>
      <c r="FRG61" s="24"/>
      <c r="FRH61" s="24"/>
      <c r="FRI61" s="24"/>
      <c r="FRJ61" s="24"/>
      <c r="FRK61" s="24"/>
      <c r="FRL61" s="24"/>
      <c r="FRM61" s="24"/>
      <c r="FRN61" s="24"/>
      <c r="FRO61" s="24"/>
      <c r="FRP61" s="24"/>
      <c r="FRQ61" s="24"/>
      <c r="FRR61" s="24"/>
      <c r="FRS61" s="24"/>
      <c r="FRT61" s="24"/>
      <c r="FRU61" s="24"/>
      <c r="FRV61" s="24"/>
      <c r="FRW61" s="24"/>
      <c r="FRX61" s="24"/>
      <c r="FRY61" s="24"/>
      <c r="FRZ61" s="24"/>
      <c r="FSA61" s="24"/>
      <c r="FSB61" s="24"/>
      <c r="FSC61" s="24"/>
      <c r="FSD61" s="24"/>
      <c r="FSE61" s="24"/>
      <c r="FSF61" s="24"/>
      <c r="FSG61" s="24"/>
      <c r="FSH61" s="24"/>
      <c r="FSI61" s="24"/>
      <c r="FSJ61" s="24"/>
      <c r="FSK61" s="24"/>
      <c r="FSL61" s="24"/>
      <c r="FSM61" s="24"/>
      <c r="FSN61" s="24"/>
      <c r="FSO61" s="24"/>
      <c r="FSP61" s="24"/>
      <c r="FSQ61" s="24"/>
      <c r="FSR61" s="24"/>
      <c r="FSS61" s="24"/>
      <c r="FST61" s="24"/>
      <c r="FSU61" s="24"/>
      <c r="FSV61" s="24"/>
      <c r="FSW61" s="24"/>
      <c r="FSX61" s="24"/>
      <c r="FSY61" s="24"/>
      <c r="FSZ61" s="24"/>
      <c r="FTA61" s="24"/>
      <c r="FTB61" s="24"/>
      <c r="FTC61" s="24"/>
      <c r="FTD61" s="24"/>
      <c r="FTE61" s="24"/>
      <c r="FTF61" s="24"/>
      <c r="FTG61" s="24"/>
      <c r="FTH61" s="24"/>
      <c r="FTI61" s="24"/>
      <c r="FTJ61" s="24"/>
      <c r="FTK61" s="24"/>
      <c r="FTL61" s="24"/>
      <c r="FTM61" s="24"/>
      <c r="FTN61" s="24"/>
      <c r="FTO61" s="24"/>
      <c r="FTP61" s="24"/>
      <c r="FTQ61" s="24"/>
      <c r="FTR61" s="24"/>
      <c r="FTS61" s="24"/>
      <c r="FTT61" s="24"/>
      <c r="FTU61" s="24"/>
      <c r="FTV61" s="24"/>
      <c r="FTW61" s="24"/>
      <c r="FTX61" s="24"/>
      <c r="FTY61" s="24"/>
      <c r="FTZ61" s="24"/>
      <c r="FUA61" s="24"/>
      <c r="FUB61" s="24"/>
      <c r="FUC61" s="24"/>
      <c r="FUD61" s="24"/>
      <c r="FUE61" s="24"/>
      <c r="FUF61" s="24"/>
      <c r="FUG61" s="24"/>
      <c r="FUH61" s="24"/>
      <c r="FUI61" s="24"/>
      <c r="FUJ61" s="24"/>
      <c r="FUK61" s="24"/>
      <c r="FUL61" s="24"/>
      <c r="FUM61" s="24"/>
      <c r="FUN61" s="24"/>
      <c r="FUO61" s="24"/>
      <c r="FUP61" s="24"/>
      <c r="FUQ61" s="24"/>
      <c r="FUR61" s="24"/>
      <c r="FUS61" s="24"/>
      <c r="FUT61" s="24"/>
      <c r="FUU61" s="24"/>
      <c r="FUV61" s="24"/>
      <c r="FUW61" s="24"/>
      <c r="FUX61" s="24"/>
      <c r="FUY61" s="24"/>
      <c r="FUZ61" s="24"/>
      <c r="FVA61" s="24"/>
      <c r="FVB61" s="24"/>
      <c r="FVC61" s="24"/>
      <c r="FVD61" s="24"/>
      <c r="FVE61" s="24"/>
      <c r="FVF61" s="24"/>
      <c r="FVG61" s="24"/>
      <c r="FVH61" s="24"/>
      <c r="FVI61" s="24"/>
      <c r="FVJ61" s="24"/>
      <c r="FVK61" s="24"/>
      <c r="FVL61" s="24"/>
      <c r="FVM61" s="24"/>
      <c r="FVN61" s="24"/>
      <c r="FVO61" s="24"/>
      <c r="FVP61" s="24"/>
      <c r="FVQ61" s="24"/>
      <c r="FVR61" s="24"/>
      <c r="FVS61" s="24"/>
      <c r="FVT61" s="24"/>
      <c r="FVU61" s="24"/>
      <c r="FVV61" s="24"/>
      <c r="FVW61" s="24"/>
      <c r="FVX61" s="24"/>
      <c r="FVY61" s="24"/>
      <c r="FVZ61" s="24"/>
      <c r="FWA61" s="24"/>
      <c r="FWB61" s="24"/>
      <c r="FWC61" s="24"/>
      <c r="FWD61" s="24"/>
      <c r="FWE61" s="24"/>
      <c r="FWF61" s="24"/>
      <c r="FWG61" s="24"/>
      <c r="FWH61" s="24"/>
      <c r="FWI61" s="24"/>
      <c r="FWJ61" s="24"/>
      <c r="FWK61" s="24"/>
      <c r="FWL61" s="24"/>
      <c r="FWM61" s="24"/>
      <c r="FWN61" s="24"/>
      <c r="FWO61" s="24"/>
      <c r="FWP61" s="24"/>
      <c r="FWQ61" s="24"/>
      <c r="FWR61" s="24"/>
      <c r="FWS61" s="24"/>
      <c r="FWT61" s="24"/>
      <c r="FWU61" s="24"/>
      <c r="FWV61" s="24"/>
      <c r="FWW61" s="24"/>
      <c r="FWX61" s="24"/>
      <c r="FWY61" s="24"/>
      <c r="FWZ61" s="24"/>
      <c r="FXA61" s="24"/>
      <c r="FXB61" s="24"/>
      <c r="FXC61" s="24"/>
      <c r="FXD61" s="24"/>
      <c r="FXE61" s="24"/>
      <c r="FXF61" s="24"/>
      <c r="FXG61" s="24"/>
      <c r="FXH61" s="24"/>
      <c r="FXI61" s="24"/>
      <c r="FXJ61" s="24"/>
      <c r="FXK61" s="24"/>
      <c r="FXL61" s="24"/>
      <c r="FXM61" s="24"/>
      <c r="FXN61" s="24"/>
      <c r="FXO61" s="24"/>
      <c r="FXP61" s="24"/>
      <c r="FXQ61" s="24"/>
      <c r="FXR61" s="24"/>
      <c r="FXS61" s="24"/>
      <c r="FXT61" s="24"/>
      <c r="FXU61" s="24"/>
      <c r="FXV61" s="24"/>
      <c r="FXW61" s="24"/>
      <c r="FXX61" s="24"/>
      <c r="FXY61" s="24"/>
      <c r="FXZ61" s="24"/>
      <c r="FYA61" s="24"/>
      <c r="FYB61" s="24"/>
      <c r="FYC61" s="24"/>
      <c r="FYD61" s="24"/>
      <c r="FYE61" s="24"/>
      <c r="FYF61" s="24"/>
      <c r="FYG61" s="24"/>
      <c r="FYH61" s="24"/>
      <c r="FYI61" s="24"/>
      <c r="FYJ61" s="24"/>
      <c r="FYK61" s="24"/>
      <c r="FYL61" s="24"/>
      <c r="FYM61" s="24"/>
      <c r="FYN61" s="24"/>
      <c r="FYO61" s="24"/>
      <c r="FYP61" s="24"/>
      <c r="FYQ61" s="24"/>
      <c r="FYR61" s="24"/>
      <c r="FYS61" s="24"/>
      <c r="FYT61" s="24"/>
      <c r="FYU61" s="24"/>
      <c r="FYV61" s="24"/>
      <c r="FYW61" s="24"/>
      <c r="FYX61" s="24"/>
      <c r="FYY61" s="24"/>
      <c r="FYZ61" s="24"/>
      <c r="FZA61" s="24"/>
      <c r="FZB61" s="24"/>
      <c r="FZC61" s="24"/>
      <c r="FZD61" s="24"/>
      <c r="FZE61" s="24"/>
      <c r="FZF61" s="24"/>
      <c r="FZG61" s="24"/>
      <c r="FZH61" s="24"/>
      <c r="FZI61" s="24"/>
      <c r="FZJ61" s="24"/>
      <c r="FZK61" s="24"/>
      <c r="FZL61" s="24"/>
      <c r="FZM61" s="24"/>
      <c r="FZN61" s="24"/>
      <c r="FZO61" s="24"/>
      <c r="FZP61" s="24"/>
      <c r="FZQ61" s="24"/>
      <c r="FZR61" s="24"/>
      <c r="FZS61" s="24"/>
      <c r="FZT61" s="24"/>
      <c r="FZU61" s="24"/>
      <c r="FZV61" s="24"/>
      <c r="FZW61" s="24"/>
      <c r="FZX61" s="24"/>
      <c r="FZY61" s="24"/>
      <c r="FZZ61" s="24"/>
      <c r="GAA61" s="24"/>
      <c r="GAB61" s="24"/>
      <c r="GAC61" s="24"/>
      <c r="GAD61" s="24"/>
      <c r="GAE61" s="24"/>
      <c r="GAF61" s="24"/>
      <c r="GAG61" s="24"/>
      <c r="GAH61" s="24"/>
      <c r="GAI61" s="24"/>
      <c r="GAJ61" s="24"/>
      <c r="GAK61" s="24"/>
      <c r="GAL61" s="24"/>
      <c r="GAM61" s="24"/>
      <c r="GAN61" s="24"/>
      <c r="GAO61" s="24"/>
      <c r="GAP61" s="24"/>
      <c r="GAQ61" s="24"/>
      <c r="GAR61" s="24"/>
      <c r="GAS61" s="24"/>
      <c r="GAT61" s="24"/>
      <c r="GAU61" s="24"/>
      <c r="GAV61" s="24"/>
      <c r="GAW61" s="24"/>
      <c r="GAX61" s="24"/>
      <c r="GAY61" s="24"/>
      <c r="GAZ61" s="24"/>
      <c r="GBA61" s="24"/>
      <c r="GBB61" s="24"/>
      <c r="GBC61" s="24"/>
      <c r="GBD61" s="24"/>
      <c r="GBE61" s="24"/>
      <c r="GBF61" s="24"/>
      <c r="GBG61" s="24"/>
      <c r="GBH61" s="24"/>
      <c r="GBI61" s="24"/>
      <c r="GBJ61" s="24"/>
      <c r="GBK61" s="24"/>
      <c r="GBL61" s="24"/>
      <c r="GBM61" s="24"/>
      <c r="GBN61" s="24"/>
      <c r="GBO61" s="24"/>
      <c r="GBP61" s="24"/>
      <c r="GBQ61" s="24"/>
      <c r="GBR61" s="24"/>
      <c r="GBS61" s="24"/>
      <c r="GBT61" s="24"/>
      <c r="GBU61" s="24"/>
      <c r="GBV61" s="24"/>
      <c r="GBW61" s="24"/>
      <c r="GBX61" s="24"/>
      <c r="GBY61" s="24"/>
      <c r="GBZ61" s="24"/>
      <c r="GCA61" s="24"/>
      <c r="GCB61" s="24"/>
      <c r="GCC61" s="24"/>
      <c r="GCD61" s="24"/>
      <c r="GCE61" s="24"/>
      <c r="GCF61" s="24"/>
      <c r="GCG61" s="24"/>
      <c r="GCH61" s="24"/>
      <c r="GCI61" s="24"/>
      <c r="GCJ61" s="24"/>
      <c r="GCK61" s="24"/>
      <c r="GCL61" s="24"/>
      <c r="GCM61" s="24"/>
      <c r="GCN61" s="24"/>
      <c r="GCO61" s="24"/>
      <c r="GCP61" s="24"/>
      <c r="GCQ61" s="24"/>
      <c r="GCR61" s="24"/>
      <c r="GCS61" s="24"/>
      <c r="GCT61" s="24"/>
      <c r="GCU61" s="24"/>
      <c r="GCV61" s="24"/>
      <c r="GCW61" s="24"/>
      <c r="GCX61" s="24"/>
      <c r="GCY61" s="24"/>
      <c r="GCZ61" s="24"/>
      <c r="GDA61" s="24"/>
      <c r="GDB61" s="24"/>
      <c r="GDC61" s="24"/>
      <c r="GDD61" s="24"/>
      <c r="GDE61" s="24"/>
      <c r="GDF61" s="24"/>
      <c r="GDG61" s="24"/>
      <c r="GDH61" s="24"/>
      <c r="GDI61" s="24"/>
      <c r="GDJ61" s="24"/>
      <c r="GDK61" s="24"/>
      <c r="GDL61" s="24"/>
      <c r="GDM61" s="24"/>
      <c r="GDN61" s="24"/>
      <c r="GDO61" s="24"/>
      <c r="GDP61" s="24"/>
      <c r="GDQ61" s="24"/>
      <c r="GDR61" s="24"/>
      <c r="GDS61" s="24"/>
      <c r="GDT61" s="24"/>
      <c r="GDU61" s="24"/>
      <c r="GDV61" s="24"/>
      <c r="GDW61" s="24"/>
      <c r="GDX61" s="24"/>
      <c r="GDY61" s="24"/>
      <c r="GDZ61" s="24"/>
      <c r="GEA61" s="24"/>
      <c r="GEB61" s="24"/>
      <c r="GEC61" s="24"/>
      <c r="GED61" s="24"/>
      <c r="GEE61" s="24"/>
      <c r="GEF61" s="24"/>
      <c r="GEG61" s="24"/>
      <c r="GEH61" s="24"/>
      <c r="GEI61" s="24"/>
      <c r="GEJ61" s="24"/>
      <c r="GEK61" s="24"/>
      <c r="GEL61" s="24"/>
      <c r="GEM61" s="24"/>
      <c r="GEN61" s="24"/>
      <c r="GEO61" s="24"/>
      <c r="GEP61" s="24"/>
      <c r="GEQ61" s="24"/>
      <c r="GER61" s="24"/>
      <c r="GES61" s="24"/>
      <c r="GET61" s="24"/>
      <c r="GEU61" s="24"/>
      <c r="GEV61" s="24"/>
      <c r="GEW61" s="24"/>
      <c r="GEX61" s="24"/>
      <c r="GEY61" s="24"/>
      <c r="GEZ61" s="24"/>
      <c r="GFA61" s="24"/>
      <c r="GFB61" s="24"/>
      <c r="GFC61" s="24"/>
      <c r="GFD61" s="24"/>
      <c r="GFE61" s="24"/>
      <c r="GFF61" s="24"/>
      <c r="GFG61" s="24"/>
      <c r="GFH61" s="24"/>
      <c r="GFI61" s="24"/>
      <c r="GFJ61" s="24"/>
      <c r="GFK61" s="24"/>
      <c r="GFL61" s="24"/>
      <c r="GFM61" s="24"/>
      <c r="GFN61" s="24"/>
      <c r="GFO61" s="24"/>
      <c r="GFP61" s="24"/>
      <c r="GFQ61" s="24"/>
      <c r="GFR61" s="24"/>
      <c r="GFS61" s="24"/>
      <c r="GFT61" s="24"/>
      <c r="GFU61" s="24"/>
      <c r="GFV61" s="24"/>
      <c r="GFW61" s="24"/>
      <c r="GFX61" s="24"/>
      <c r="GFY61" s="24"/>
      <c r="GFZ61" s="24"/>
      <c r="GGA61" s="24"/>
      <c r="GGB61" s="24"/>
      <c r="GGC61" s="24"/>
      <c r="GGD61" s="24"/>
      <c r="GGE61" s="24"/>
      <c r="GGF61" s="24"/>
      <c r="GGG61" s="24"/>
      <c r="GGH61" s="24"/>
      <c r="GGI61" s="24"/>
      <c r="GGJ61" s="24"/>
      <c r="GGK61" s="24"/>
      <c r="GGL61" s="24"/>
      <c r="GGM61" s="24"/>
      <c r="GGN61" s="24"/>
      <c r="GGO61" s="24"/>
      <c r="GGP61" s="24"/>
      <c r="GGQ61" s="24"/>
      <c r="GGR61" s="24"/>
      <c r="GGS61" s="24"/>
      <c r="GGT61" s="24"/>
      <c r="GGU61" s="24"/>
      <c r="GGV61" s="24"/>
      <c r="GGW61" s="24"/>
      <c r="GGX61" s="24"/>
      <c r="GGY61" s="24"/>
      <c r="GGZ61" s="24"/>
      <c r="GHA61" s="24"/>
      <c r="GHB61" s="24"/>
      <c r="GHC61" s="24"/>
      <c r="GHD61" s="24"/>
      <c r="GHE61" s="24"/>
      <c r="GHF61" s="24"/>
      <c r="GHG61" s="24"/>
      <c r="GHH61" s="24"/>
      <c r="GHI61" s="24"/>
      <c r="GHJ61" s="24"/>
      <c r="GHK61" s="24"/>
      <c r="GHL61" s="24"/>
      <c r="GHM61" s="24"/>
      <c r="GHN61" s="24"/>
      <c r="GHO61" s="24"/>
      <c r="GHP61" s="24"/>
      <c r="GHQ61" s="24"/>
      <c r="GHR61" s="24"/>
      <c r="GHS61" s="24"/>
      <c r="GHT61" s="24"/>
      <c r="GHU61" s="24"/>
      <c r="GHV61" s="24"/>
      <c r="GHW61" s="24"/>
      <c r="GHX61" s="24"/>
      <c r="GHY61" s="24"/>
      <c r="GHZ61" s="24"/>
      <c r="GIA61" s="24"/>
      <c r="GIB61" s="24"/>
      <c r="GIC61" s="24"/>
      <c r="GID61" s="24"/>
      <c r="GIE61" s="24"/>
      <c r="GIF61" s="24"/>
      <c r="GIG61" s="24"/>
      <c r="GIH61" s="24"/>
      <c r="GII61" s="24"/>
      <c r="GIJ61" s="24"/>
      <c r="GIK61" s="24"/>
      <c r="GIL61" s="24"/>
      <c r="GIM61" s="24"/>
      <c r="GIN61" s="24"/>
      <c r="GIO61" s="24"/>
      <c r="GIP61" s="24"/>
      <c r="GIQ61" s="24"/>
      <c r="GIR61" s="24"/>
      <c r="GIS61" s="24"/>
      <c r="GIT61" s="24"/>
      <c r="GIU61" s="24"/>
      <c r="GIV61" s="24"/>
      <c r="GIW61" s="24"/>
      <c r="GIX61" s="24"/>
      <c r="GIY61" s="24"/>
      <c r="GIZ61" s="24"/>
      <c r="GJA61" s="24"/>
      <c r="GJB61" s="24"/>
      <c r="GJC61" s="24"/>
      <c r="GJD61" s="24"/>
      <c r="GJE61" s="24"/>
      <c r="GJF61" s="24"/>
      <c r="GJG61" s="24"/>
      <c r="GJH61" s="24"/>
      <c r="GJI61" s="24"/>
      <c r="GJJ61" s="24"/>
      <c r="GJK61" s="24"/>
      <c r="GJL61" s="24"/>
      <c r="GJM61" s="24"/>
      <c r="GJN61" s="24"/>
      <c r="GJO61" s="24"/>
      <c r="GJP61" s="24"/>
      <c r="GJQ61" s="24"/>
      <c r="GJR61" s="24"/>
      <c r="GJS61" s="24"/>
      <c r="GJT61" s="24"/>
      <c r="GJU61" s="24"/>
      <c r="GJV61" s="24"/>
      <c r="GJW61" s="24"/>
      <c r="GJX61" s="24"/>
      <c r="GJY61" s="24"/>
      <c r="GJZ61" s="24"/>
      <c r="GKA61" s="24"/>
      <c r="GKB61" s="24"/>
      <c r="GKC61" s="24"/>
      <c r="GKD61" s="24"/>
      <c r="GKE61" s="24"/>
      <c r="GKF61" s="24"/>
      <c r="GKG61" s="24"/>
      <c r="GKH61" s="24"/>
      <c r="GKI61" s="24"/>
      <c r="GKJ61" s="24"/>
      <c r="GKK61" s="24"/>
      <c r="GKL61" s="24"/>
      <c r="GKM61" s="24"/>
      <c r="GKN61" s="24"/>
      <c r="GKO61" s="24"/>
      <c r="GKP61" s="24"/>
      <c r="GKQ61" s="24"/>
      <c r="GKR61" s="24"/>
      <c r="GKS61" s="24"/>
      <c r="GKT61" s="24"/>
      <c r="GKU61" s="24"/>
      <c r="GKV61" s="24"/>
      <c r="GKW61" s="24"/>
      <c r="GKX61" s="24"/>
      <c r="GKY61" s="24"/>
      <c r="GKZ61" s="24"/>
      <c r="GLA61" s="24"/>
      <c r="GLB61" s="24"/>
      <c r="GLC61" s="24"/>
      <c r="GLD61" s="24"/>
      <c r="GLE61" s="24"/>
      <c r="GLF61" s="24"/>
      <c r="GLG61" s="24"/>
      <c r="GLH61" s="24"/>
      <c r="GLI61" s="24"/>
      <c r="GLJ61" s="24"/>
      <c r="GLK61" s="24"/>
      <c r="GLL61" s="24"/>
      <c r="GLM61" s="24"/>
      <c r="GLN61" s="24"/>
      <c r="GLO61" s="24"/>
      <c r="GLP61" s="24"/>
      <c r="GLQ61" s="24"/>
      <c r="GLR61" s="24"/>
      <c r="GLS61" s="24"/>
      <c r="GLT61" s="24"/>
      <c r="GLU61" s="24"/>
      <c r="GLV61" s="24"/>
      <c r="GLW61" s="24"/>
      <c r="GLX61" s="24"/>
      <c r="GLY61" s="24"/>
      <c r="GLZ61" s="24"/>
      <c r="GMA61" s="24"/>
      <c r="GMB61" s="24"/>
      <c r="GMC61" s="24"/>
      <c r="GMD61" s="24"/>
      <c r="GME61" s="24"/>
      <c r="GMF61" s="24"/>
      <c r="GMG61" s="24"/>
      <c r="GMH61" s="24"/>
      <c r="GMI61" s="24"/>
      <c r="GMJ61" s="24"/>
      <c r="GMK61" s="24"/>
      <c r="GML61" s="24"/>
      <c r="GMM61" s="24"/>
      <c r="GMN61" s="24"/>
      <c r="GMO61" s="24"/>
      <c r="GMP61" s="24"/>
      <c r="GMQ61" s="24"/>
      <c r="GMR61" s="24"/>
      <c r="GMS61" s="24"/>
      <c r="GMT61" s="24"/>
      <c r="GMU61" s="24"/>
      <c r="GMV61" s="24"/>
      <c r="GMW61" s="24"/>
      <c r="GMX61" s="24"/>
      <c r="GMY61" s="24"/>
      <c r="GMZ61" s="24"/>
      <c r="GNA61" s="24"/>
      <c r="GNB61" s="24"/>
      <c r="GNC61" s="24"/>
      <c r="GND61" s="24"/>
      <c r="GNE61" s="24"/>
      <c r="GNF61" s="24"/>
      <c r="GNG61" s="24"/>
      <c r="GNH61" s="24"/>
      <c r="GNI61" s="24"/>
      <c r="GNJ61" s="24"/>
      <c r="GNK61" s="24"/>
      <c r="GNL61" s="24"/>
      <c r="GNM61" s="24"/>
      <c r="GNN61" s="24"/>
      <c r="GNO61" s="24"/>
      <c r="GNP61" s="24"/>
      <c r="GNQ61" s="24"/>
      <c r="GNR61" s="24"/>
      <c r="GNS61" s="24"/>
      <c r="GNT61" s="24"/>
      <c r="GNU61" s="24"/>
      <c r="GNV61" s="24"/>
      <c r="GNW61" s="24"/>
      <c r="GNX61" s="24"/>
      <c r="GNY61" s="24"/>
      <c r="GNZ61" s="24"/>
      <c r="GOA61" s="24"/>
      <c r="GOB61" s="24"/>
      <c r="GOC61" s="24"/>
      <c r="GOD61" s="24"/>
      <c r="GOE61" s="24"/>
      <c r="GOF61" s="24"/>
      <c r="GOG61" s="24"/>
      <c r="GOH61" s="24"/>
      <c r="GOI61" s="24"/>
      <c r="GOJ61" s="24"/>
      <c r="GOK61" s="24"/>
      <c r="GOL61" s="24"/>
      <c r="GOM61" s="24"/>
      <c r="GON61" s="24"/>
      <c r="GOO61" s="24"/>
      <c r="GOP61" s="24"/>
      <c r="GOQ61" s="24"/>
      <c r="GOR61" s="24"/>
      <c r="GOS61" s="24"/>
      <c r="GOT61" s="24"/>
      <c r="GOU61" s="24"/>
      <c r="GOV61" s="24"/>
      <c r="GOW61" s="24"/>
      <c r="GOX61" s="24"/>
      <c r="GOY61" s="24"/>
      <c r="GOZ61" s="24"/>
      <c r="GPA61" s="24"/>
      <c r="GPB61" s="24"/>
      <c r="GPC61" s="24"/>
      <c r="GPD61" s="24"/>
      <c r="GPE61" s="24"/>
      <c r="GPF61" s="24"/>
      <c r="GPG61" s="24"/>
      <c r="GPH61" s="24"/>
      <c r="GPI61" s="24"/>
      <c r="GPJ61" s="24"/>
      <c r="GPK61" s="24"/>
      <c r="GPL61" s="24"/>
      <c r="GPM61" s="24"/>
      <c r="GPN61" s="24"/>
      <c r="GPO61" s="24"/>
      <c r="GPP61" s="24"/>
      <c r="GPQ61" s="24"/>
      <c r="GPR61" s="24"/>
      <c r="GPS61" s="24"/>
      <c r="GPT61" s="24"/>
      <c r="GPU61" s="24"/>
      <c r="GPV61" s="24"/>
      <c r="GPW61" s="24"/>
      <c r="GPX61" s="24"/>
      <c r="GPY61" s="24"/>
      <c r="GPZ61" s="24"/>
      <c r="GQA61" s="24"/>
      <c r="GQB61" s="24"/>
      <c r="GQC61" s="24"/>
      <c r="GQD61" s="24"/>
      <c r="GQE61" s="24"/>
      <c r="GQF61" s="24"/>
      <c r="GQG61" s="24"/>
      <c r="GQH61" s="24"/>
      <c r="GQI61" s="24"/>
      <c r="GQJ61" s="24"/>
      <c r="GQK61" s="24"/>
      <c r="GQL61" s="24"/>
      <c r="GQM61" s="24"/>
      <c r="GQN61" s="24"/>
      <c r="GQO61" s="24"/>
      <c r="GQP61" s="24"/>
      <c r="GQQ61" s="24"/>
      <c r="GQR61" s="24"/>
      <c r="GQS61" s="24"/>
      <c r="GQT61" s="24"/>
      <c r="GQU61" s="24"/>
      <c r="GQV61" s="24"/>
      <c r="GQW61" s="24"/>
      <c r="GQX61" s="24"/>
      <c r="GQY61" s="24"/>
      <c r="GQZ61" s="24"/>
      <c r="GRA61" s="24"/>
      <c r="GRB61" s="24"/>
      <c r="GRC61" s="24"/>
      <c r="GRD61" s="24"/>
      <c r="GRE61" s="24"/>
      <c r="GRF61" s="24"/>
      <c r="GRG61" s="24"/>
      <c r="GRH61" s="24"/>
      <c r="GRI61" s="24"/>
      <c r="GRJ61" s="24"/>
      <c r="GRK61" s="24"/>
      <c r="GRL61" s="24"/>
      <c r="GRM61" s="24"/>
      <c r="GRN61" s="24"/>
      <c r="GRO61" s="24"/>
      <c r="GRP61" s="24"/>
      <c r="GRQ61" s="24"/>
      <c r="GRR61" s="24"/>
      <c r="GRS61" s="24"/>
      <c r="GRT61" s="24"/>
      <c r="GRU61" s="24"/>
      <c r="GRV61" s="24"/>
      <c r="GRW61" s="24"/>
      <c r="GRX61" s="24"/>
      <c r="GRY61" s="24"/>
      <c r="GRZ61" s="24"/>
      <c r="GSA61" s="24"/>
      <c r="GSB61" s="24"/>
      <c r="GSC61" s="24"/>
      <c r="GSD61" s="24"/>
      <c r="GSE61" s="24"/>
      <c r="GSF61" s="24"/>
      <c r="GSG61" s="24"/>
      <c r="GSH61" s="24"/>
      <c r="GSI61" s="24"/>
      <c r="GSJ61" s="24"/>
      <c r="GSK61" s="24"/>
      <c r="GSL61" s="24"/>
      <c r="GSM61" s="24"/>
      <c r="GSN61" s="24"/>
      <c r="GSO61" s="24"/>
      <c r="GSP61" s="24"/>
      <c r="GSQ61" s="24"/>
      <c r="GSR61" s="24"/>
      <c r="GSS61" s="24"/>
      <c r="GST61" s="24"/>
      <c r="GSU61" s="24"/>
      <c r="GSV61" s="24"/>
      <c r="GSW61" s="24"/>
      <c r="GSX61" s="24"/>
      <c r="GSY61" s="24"/>
      <c r="GSZ61" s="24"/>
      <c r="GTA61" s="24"/>
      <c r="GTB61" s="24"/>
      <c r="GTC61" s="24"/>
      <c r="GTD61" s="24"/>
      <c r="GTE61" s="24"/>
      <c r="GTF61" s="24"/>
      <c r="GTG61" s="24"/>
      <c r="GTH61" s="24"/>
      <c r="GTI61" s="24"/>
      <c r="GTJ61" s="24"/>
      <c r="GTK61" s="24"/>
      <c r="GTL61" s="24"/>
      <c r="GTM61" s="24"/>
      <c r="GTN61" s="24"/>
      <c r="GTO61" s="24"/>
      <c r="GTP61" s="24"/>
      <c r="GTQ61" s="24"/>
      <c r="GTR61" s="24"/>
      <c r="GTS61" s="24"/>
      <c r="GTT61" s="24"/>
      <c r="GTU61" s="24"/>
      <c r="GTV61" s="24"/>
      <c r="GTW61" s="24"/>
      <c r="GTX61" s="24"/>
      <c r="GTY61" s="24"/>
      <c r="GTZ61" s="24"/>
      <c r="GUA61" s="24"/>
      <c r="GUB61" s="24"/>
      <c r="GUC61" s="24"/>
      <c r="GUD61" s="24"/>
      <c r="GUE61" s="24"/>
      <c r="GUF61" s="24"/>
      <c r="GUG61" s="24"/>
      <c r="GUH61" s="24"/>
      <c r="GUI61" s="24"/>
      <c r="GUJ61" s="24"/>
      <c r="GUK61" s="24"/>
      <c r="GUL61" s="24"/>
      <c r="GUM61" s="24"/>
      <c r="GUN61" s="24"/>
      <c r="GUO61" s="24"/>
      <c r="GUP61" s="24"/>
      <c r="GUQ61" s="24"/>
      <c r="GUR61" s="24"/>
      <c r="GUS61" s="24"/>
      <c r="GUT61" s="24"/>
      <c r="GUU61" s="24"/>
      <c r="GUV61" s="24"/>
      <c r="GUW61" s="24"/>
      <c r="GUX61" s="24"/>
      <c r="GUY61" s="24"/>
      <c r="GUZ61" s="24"/>
      <c r="GVA61" s="24"/>
      <c r="GVB61" s="24"/>
      <c r="GVC61" s="24"/>
      <c r="GVD61" s="24"/>
      <c r="GVE61" s="24"/>
      <c r="GVF61" s="24"/>
      <c r="GVG61" s="24"/>
      <c r="GVH61" s="24"/>
      <c r="GVI61" s="24"/>
      <c r="GVJ61" s="24"/>
      <c r="GVK61" s="24"/>
      <c r="GVL61" s="24"/>
      <c r="GVM61" s="24"/>
      <c r="GVN61" s="24"/>
      <c r="GVO61" s="24"/>
      <c r="GVP61" s="24"/>
      <c r="GVQ61" s="24"/>
      <c r="GVR61" s="24"/>
      <c r="GVS61" s="24"/>
      <c r="GVT61" s="24"/>
      <c r="GVU61" s="24"/>
      <c r="GVV61" s="24"/>
      <c r="GVW61" s="24"/>
      <c r="GVX61" s="24"/>
      <c r="GVY61" s="24"/>
      <c r="GVZ61" s="24"/>
      <c r="GWA61" s="24"/>
      <c r="GWB61" s="24"/>
      <c r="GWC61" s="24"/>
      <c r="GWD61" s="24"/>
      <c r="GWE61" s="24"/>
      <c r="GWF61" s="24"/>
      <c r="GWG61" s="24"/>
      <c r="GWH61" s="24"/>
      <c r="GWI61" s="24"/>
      <c r="GWJ61" s="24"/>
      <c r="GWK61" s="24"/>
      <c r="GWL61" s="24"/>
      <c r="GWM61" s="24"/>
      <c r="GWN61" s="24"/>
      <c r="GWO61" s="24"/>
      <c r="GWP61" s="24"/>
      <c r="GWQ61" s="24"/>
      <c r="GWR61" s="24"/>
      <c r="GWS61" s="24"/>
      <c r="GWT61" s="24"/>
      <c r="GWU61" s="24"/>
      <c r="GWV61" s="24"/>
      <c r="GWW61" s="24"/>
      <c r="GWX61" s="24"/>
      <c r="GWY61" s="24"/>
      <c r="GWZ61" s="24"/>
      <c r="GXA61" s="24"/>
      <c r="GXB61" s="24"/>
      <c r="GXC61" s="24"/>
      <c r="GXD61" s="24"/>
      <c r="GXE61" s="24"/>
      <c r="GXF61" s="24"/>
      <c r="GXG61" s="24"/>
      <c r="GXH61" s="24"/>
      <c r="GXI61" s="24"/>
      <c r="GXJ61" s="24"/>
      <c r="GXK61" s="24"/>
      <c r="GXL61" s="24"/>
      <c r="GXM61" s="24"/>
      <c r="GXN61" s="24"/>
      <c r="GXO61" s="24"/>
      <c r="GXP61" s="24"/>
      <c r="GXQ61" s="24"/>
      <c r="GXR61" s="24"/>
      <c r="GXS61" s="24"/>
      <c r="GXT61" s="24"/>
      <c r="GXU61" s="24"/>
      <c r="GXV61" s="24"/>
      <c r="GXW61" s="24"/>
      <c r="GXX61" s="24"/>
      <c r="GXY61" s="24"/>
      <c r="GXZ61" s="24"/>
      <c r="GYA61" s="24"/>
      <c r="GYB61" s="24"/>
      <c r="GYC61" s="24"/>
      <c r="GYD61" s="24"/>
      <c r="GYE61" s="24"/>
      <c r="GYF61" s="24"/>
      <c r="GYG61" s="24"/>
      <c r="GYH61" s="24"/>
      <c r="GYI61" s="24"/>
      <c r="GYJ61" s="24"/>
      <c r="GYK61" s="24"/>
      <c r="GYL61" s="24"/>
      <c r="GYM61" s="24"/>
      <c r="GYN61" s="24"/>
      <c r="GYO61" s="24"/>
      <c r="GYP61" s="24"/>
      <c r="GYQ61" s="24"/>
      <c r="GYR61" s="24"/>
      <c r="GYS61" s="24"/>
      <c r="GYT61" s="24"/>
      <c r="GYU61" s="24"/>
      <c r="GYV61" s="24"/>
      <c r="GYW61" s="24"/>
      <c r="GYX61" s="24"/>
      <c r="GYY61" s="24"/>
      <c r="GYZ61" s="24"/>
      <c r="GZA61" s="24"/>
      <c r="GZB61" s="24"/>
      <c r="GZC61" s="24"/>
      <c r="GZD61" s="24"/>
      <c r="GZE61" s="24"/>
      <c r="GZF61" s="24"/>
      <c r="GZG61" s="24"/>
      <c r="GZH61" s="24"/>
      <c r="GZI61" s="24"/>
      <c r="GZJ61" s="24"/>
      <c r="GZK61" s="24"/>
      <c r="GZL61" s="24"/>
      <c r="GZM61" s="24"/>
      <c r="GZN61" s="24"/>
      <c r="GZO61" s="24"/>
      <c r="GZP61" s="24"/>
      <c r="GZQ61" s="24"/>
      <c r="GZR61" s="24"/>
      <c r="GZS61" s="24"/>
      <c r="GZT61" s="24"/>
      <c r="GZU61" s="24"/>
      <c r="GZV61" s="24"/>
      <c r="GZW61" s="24"/>
      <c r="GZX61" s="24"/>
      <c r="GZY61" s="24"/>
      <c r="GZZ61" s="24"/>
      <c r="HAA61" s="24"/>
      <c r="HAB61" s="24"/>
      <c r="HAC61" s="24"/>
      <c r="HAD61" s="24"/>
      <c r="HAE61" s="24"/>
      <c r="HAF61" s="24"/>
      <c r="HAG61" s="24"/>
      <c r="HAH61" s="24"/>
      <c r="HAI61" s="24"/>
      <c r="HAJ61" s="24"/>
      <c r="HAK61" s="24"/>
      <c r="HAL61" s="24"/>
      <c r="HAM61" s="24"/>
      <c r="HAN61" s="24"/>
      <c r="HAO61" s="24"/>
      <c r="HAP61" s="24"/>
      <c r="HAQ61" s="24"/>
      <c r="HAR61" s="24"/>
      <c r="HAS61" s="24"/>
      <c r="HAT61" s="24"/>
      <c r="HAU61" s="24"/>
      <c r="HAV61" s="24"/>
      <c r="HAW61" s="24"/>
      <c r="HAX61" s="24"/>
      <c r="HAY61" s="24"/>
      <c r="HAZ61" s="24"/>
      <c r="HBA61" s="24"/>
      <c r="HBB61" s="24"/>
      <c r="HBC61" s="24"/>
      <c r="HBD61" s="24"/>
      <c r="HBE61" s="24"/>
      <c r="HBF61" s="24"/>
      <c r="HBG61" s="24"/>
      <c r="HBH61" s="24"/>
      <c r="HBI61" s="24"/>
      <c r="HBJ61" s="24"/>
      <c r="HBK61" s="24"/>
      <c r="HBL61" s="24"/>
      <c r="HBM61" s="24"/>
      <c r="HBN61" s="24"/>
      <c r="HBO61" s="24"/>
      <c r="HBP61" s="24"/>
      <c r="HBQ61" s="24"/>
      <c r="HBR61" s="24"/>
      <c r="HBS61" s="24"/>
      <c r="HBT61" s="24"/>
      <c r="HBU61" s="24"/>
      <c r="HBV61" s="24"/>
      <c r="HBW61" s="24"/>
      <c r="HBX61" s="24"/>
      <c r="HBY61" s="24"/>
      <c r="HBZ61" s="24"/>
      <c r="HCA61" s="24"/>
      <c r="HCB61" s="24"/>
      <c r="HCC61" s="24"/>
      <c r="HCD61" s="24"/>
      <c r="HCE61" s="24"/>
      <c r="HCF61" s="24"/>
      <c r="HCG61" s="24"/>
      <c r="HCH61" s="24"/>
      <c r="HCI61" s="24"/>
      <c r="HCJ61" s="24"/>
      <c r="HCK61" s="24"/>
      <c r="HCL61" s="24"/>
      <c r="HCM61" s="24"/>
      <c r="HCN61" s="24"/>
      <c r="HCO61" s="24"/>
      <c r="HCP61" s="24"/>
      <c r="HCQ61" s="24"/>
      <c r="HCR61" s="24"/>
      <c r="HCS61" s="24"/>
      <c r="HCT61" s="24"/>
      <c r="HCU61" s="24"/>
      <c r="HCV61" s="24"/>
      <c r="HCW61" s="24"/>
      <c r="HCX61" s="24"/>
      <c r="HCY61" s="24"/>
      <c r="HCZ61" s="24"/>
      <c r="HDA61" s="24"/>
      <c r="HDB61" s="24"/>
      <c r="HDC61" s="24"/>
      <c r="HDD61" s="24"/>
      <c r="HDE61" s="24"/>
      <c r="HDF61" s="24"/>
      <c r="HDG61" s="24"/>
      <c r="HDH61" s="24"/>
      <c r="HDI61" s="24"/>
      <c r="HDJ61" s="24"/>
      <c r="HDK61" s="24"/>
      <c r="HDL61" s="24"/>
      <c r="HDM61" s="24"/>
      <c r="HDN61" s="24"/>
      <c r="HDO61" s="24"/>
      <c r="HDP61" s="24"/>
      <c r="HDQ61" s="24"/>
      <c r="HDR61" s="24"/>
      <c r="HDS61" s="24"/>
      <c r="HDT61" s="24"/>
      <c r="HDU61" s="24"/>
      <c r="HDV61" s="24"/>
      <c r="HDW61" s="24"/>
      <c r="HDX61" s="24"/>
      <c r="HDY61" s="24"/>
      <c r="HDZ61" s="24"/>
      <c r="HEA61" s="24"/>
      <c r="HEB61" s="24"/>
      <c r="HEC61" s="24"/>
      <c r="HED61" s="24"/>
      <c r="HEE61" s="24"/>
      <c r="HEF61" s="24"/>
      <c r="HEG61" s="24"/>
      <c r="HEH61" s="24"/>
      <c r="HEI61" s="24"/>
      <c r="HEJ61" s="24"/>
      <c r="HEK61" s="24"/>
      <c r="HEL61" s="24"/>
      <c r="HEM61" s="24"/>
      <c r="HEN61" s="24"/>
      <c r="HEO61" s="24"/>
      <c r="HEP61" s="24"/>
      <c r="HEQ61" s="24"/>
      <c r="HER61" s="24"/>
      <c r="HES61" s="24"/>
      <c r="HET61" s="24"/>
      <c r="HEU61" s="24"/>
      <c r="HEV61" s="24"/>
      <c r="HEW61" s="24"/>
      <c r="HEX61" s="24"/>
      <c r="HEY61" s="24"/>
      <c r="HEZ61" s="24"/>
      <c r="HFA61" s="24"/>
      <c r="HFB61" s="24"/>
      <c r="HFC61" s="24"/>
      <c r="HFD61" s="24"/>
      <c r="HFE61" s="24"/>
      <c r="HFF61" s="24"/>
      <c r="HFG61" s="24"/>
      <c r="HFH61" s="24"/>
      <c r="HFI61" s="24"/>
      <c r="HFJ61" s="24"/>
      <c r="HFK61" s="24"/>
      <c r="HFL61" s="24"/>
      <c r="HFM61" s="24"/>
      <c r="HFN61" s="24"/>
      <c r="HFO61" s="24"/>
      <c r="HFP61" s="24"/>
      <c r="HFQ61" s="24"/>
      <c r="HFR61" s="24"/>
      <c r="HFS61" s="24"/>
      <c r="HFT61" s="24"/>
      <c r="HFU61" s="24"/>
      <c r="HFV61" s="24"/>
      <c r="HFW61" s="24"/>
      <c r="HFX61" s="24"/>
      <c r="HFY61" s="24"/>
      <c r="HFZ61" s="24"/>
      <c r="HGA61" s="24"/>
      <c r="HGB61" s="24"/>
      <c r="HGC61" s="24"/>
      <c r="HGD61" s="24"/>
      <c r="HGE61" s="24"/>
      <c r="HGF61" s="24"/>
      <c r="HGG61" s="24"/>
      <c r="HGH61" s="24"/>
      <c r="HGI61" s="24"/>
      <c r="HGJ61" s="24"/>
      <c r="HGK61" s="24"/>
      <c r="HGL61" s="24"/>
      <c r="HGM61" s="24"/>
      <c r="HGN61" s="24"/>
      <c r="HGO61" s="24"/>
      <c r="HGP61" s="24"/>
      <c r="HGQ61" s="24"/>
      <c r="HGR61" s="24"/>
      <c r="HGS61" s="24"/>
      <c r="HGT61" s="24"/>
      <c r="HGU61" s="24"/>
      <c r="HGV61" s="24"/>
      <c r="HGW61" s="24"/>
      <c r="HGX61" s="24"/>
      <c r="HGY61" s="24"/>
      <c r="HGZ61" s="24"/>
      <c r="HHA61" s="24"/>
      <c r="HHB61" s="24"/>
      <c r="HHC61" s="24"/>
      <c r="HHD61" s="24"/>
      <c r="HHE61" s="24"/>
      <c r="HHF61" s="24"/>
      <c r="HHG61" s="24"/>
      <c r="HHH61" s="24"/>
      <c r="HHI61" s="24"/>
      <c r="HHJ61" s="24"/>
      <c r="HHK61" s="24"/>
      <c r="HHL61" s="24"/>
      <c r="HHM61" s="24"/>
      <c r="HHN61" s="24"/>
      <c r="HHO61" s="24"/>
      <c r="HHP61" s="24"/>
      <c r="HHQ61" s="24"/>
      <c r="HHR61" s="24"/>
      <c r="HHS61" s="24"/>
      <c r="HHT61" s="24"/>
      <c r="HHU61" s="24"/>
      <c r="HHV61" s="24"/>
      <c r="HHW61" s="24"/>
      <c r="HHX61" s="24"/>
      <c r="HHY61" s="24"/>
      <c r="HHZ61" s="24"/>
      <c r="HIA61" s="24"/>
      <c r="HIB61" s="24"/>
      <c r="HIC61" s="24"/>
      <c r="HID61" s="24"/>
      <c r="HIE61" s="24"/>
      <c r="HIF61" s="24"/>
      <c r="HIG61" s="24"/>
      <c r="HIH61" s="24"/>
      <c r="HII61" s="24"/>
      <c r="HIJ61" s="24"/>
      <c r="HIK61" s="24"/>
      <c r="HIL61" s="24"/>
      <c r="HIM61" s="24"/>
      <c r="HIN61" s="24"/>
      <c r="HIO61" s="24"/>
      <c r="HIP61" s="24"/>
      <c r="HIQ61" s="24"/>
      <c r="HIR61" s="24"/>
      <c r="HIS61" s="24"/>
      <c r="HIT61" s="24"/>
      <c r="HIU61" s="24"/>
      <c r="HIV61" s="24"/>
      <c r="HIW61" s="24"/>
      <c r="HIX61" s="24"/>
      <c r="HIY61" s="24"/>
      <c r="HIZ61" s="24"/>
      <c r="HJA61" s="24"/>
      <c r="HJB61" s="24"/>
      <c r="HJC61" s="24"/>
      <c r="HJD61" s="24"/>
      <c r="HJE61" s="24"/>
      <c r="HJF61" s="24"/>
      <c r="HJG61" s="24"/>
      <c r="HJH61" s="24"/>
      <c r="HJI61" s="24"/>
      <c r="HJJ61" s="24"/>
      <c r="HJK61" s="24"/>
      <c r="HJL61" s="24"/>
      <c r="HJM61" s="24"/>
      <c r="HJN61" s="24"/>
      <c r="HJO61" s="24"/>
      <c r="HJP61" s="24"/>
      <c r="HJQ61" s="24"/>
      <c r="HJR61" s="24"/>
      <c r="HJS61" s="24"/>
      <c r="HJT61" s="24"/>
      <c r="HJU61" s="24"/>
      <c r="HJV61" s="24"/>
      <c r="HJW61" s="24"/>
      <c r="HJX61" s="24"/>
      <c r="HJY61" s="24"/>
      <c r="HJZ61" s="24"/>
      <c r="HKA61" s="24"/>
      <c r="HKB61" s="24"/>
      <c r="HKC61" s="24"/>
      <c r="HKD61" s="24"/>
      <c r="HKE61" s="24"/>
      <c r="HKF61" s="24"/>
      <c r="HKG61" s="24"/>
      <c r="HKH61" s="24"/>
      <c r="HKI61" s="24"/>
      <c r="HKJ61" s="24"/>
      <c r="HKK61" s="24"/>
      <c r="HKL61" s="24"/>
      <c r="HKM61" s="24"/>
      <c r="HKN61" s="24"/>
      <c r="HKO61" s="24"/>
      <c r="HKP61" s="24"/>
      <c r="HKQ61" s="24"/>
      <c r="HKR61" s="24"/>
      <c r="HKS61" s="24"/>
      <c r="HKT61" s="24"/>
      <c r="HKU61" s="24"/>
      <c r="HKV61" s="24"/>
      <c r="HKW61" s="24"/>
      <c r="HKX61" s="24"/>
      <c r="HKY61" s="24"/>
      <c r="HKZ61" s="24"/>
      <c r="HLA61" s="24"/>
      <c r="HLB61" s="24"/>
      <c r="HLC61" s="24"/>
      <c r="HLD61" s="24"/>
      <c r="HLE61" s="24"/>
      <c r="HLF61" s="24"/>
      <c r="HLG61" s="24"/>
      <c r="HLH61" s="24"/>
      <c r="HLI61" s="24"/>
      <c r="HLJ61" s="24"/>
      <c r="HLK61" s="24"/>
      <c r="HLL61" s="24"/>
      <c r="HLM61" s="24"/>
      <c r="HLN61" s="24"/>
      <c r="HLO61" s="24"/>
      <c r="HLP61" s="24"/>
      <c r="HLQ61" s="24"/>
      <c r="HLR61" s="24"/>
      <c r="HLS61" s="24"/>
      <c r="HLT61" s="24"/>
      <c r="HLU61" s="24"/>
      <c r="HLV61" s="24"/>
      <c r="HLW61" s="24"/>
      <c r="HLX61" s="24"/>
      <c r="HLY61" s="24"/>
      <c r="HLZ61" s="24"/>
      <c r="HMA61" s="24"/>
      <c r="HMB61" s="24"/>
      <c r="HMC61" s="24"/>
      <c r="HMD61" s="24"/>
      <c r="HME61" s="24"/>
      <c r="HMF61" s="24"/>
      <c r="HMG61" s="24"/>
      <c r="HMH61" s="24"/>
      <c r="HMI61" s="24"/>
      <c r="HMJ61" s="24"/>
      <c r="HMK61" s="24"/>
      <c r="HML61" s="24"/>
      <c r="HMM61" s="24"/>
      <c r="HMN61" s="24"/>
      <c r="HMO61" s="24"/>
      <c r="HMP61" s="24"/>
      <c r="HMQ61" s="24"/>
      <c r="HMR61" s="24"/>
      <c r="HMS61" s="24"/>
      <c r="HMT61" s="24"/>
      <c r="HMU61" s="24"/>
      <c r="HMV61" s="24"/>
      <c r="HMW61" s="24"/>
      <c r="HMX61" s="24"/>
      <c r="HMY61" s="24"/>
      <c r="HMZ61" s="24"/>
      <c r="HNA61" s="24"/>
      <c r="HNB61" s="24"/>
      <c r="HNC61" s="24"/>
      <c r="HND61" s="24"/>
      <c r="HNE61" s="24"/>
      <c r="HNF61" s="24"/>
      <c r="HNG61" s="24"/>
      <c r="HNH61" s="24"/>
      <c r="HNI61" s="24"/>
      <c r="HNJ61" s="24"/>
      <c r="HNK61" s="24"/>
      <c r="HNL61" s="24"/>
      <c r="HNM61" s="24"/>
      <c r="HNN61" s="24"/>
      <c r="HNO61" s="24"/>
      <c r="HNP61" s="24"/>
      <c r="HNQ61" s="24"/>
      <c r="HNR61" s="24"/>
      <c r="HNS61" s="24"/>
      <c r="HNT61" s="24"/>
      <c r="HNU61" s="24"/>
      <c r="HNV61" s="24"/>
      <c r="HNW61" s="24"/>
      <c r="HNX61" s="24"/>
      <c r="HNY61" s="24"/>
      <c r="HNZ61" s="24"/>
      <c r="HOA61" s="24"/>
      <c r="HOB61" s="24"/>
      <c r="HOC61" s="24"/>
      <c r="HOD61" s="24"/>
      <c r="HOE61" s="24"/>
      <c r="HOF61" s="24"/>
      <c r="HOG61" s="24"/>
      <c r="HOH61" s="24"/>
      <c r="HOI61" s="24"/>
      <c r="HOJ61" s="24"/>
      <c r="HOK61" s="24"/>
      <c r="HOL61" s="24"/>
      <c r="HOM61" s="24"/>
      <c r="HON61" s="24"/>
      <c r="HOO61" s="24"/>
      <c r="HOP61" s="24"/>
      <c r="HOQ61" s="24"/>
      <c r="HOR61" s="24"/>
      <c r="HOS61" s="24"/>
      <c r="HOT61" s="24"/>
      <c r="HOU61" s="24"/>
      <c r="HOV61" s="24"/>
      <c r="HOW61" s="24"/>
      <c r="HOX61" s="24"/>
      <c r="HOY61" s="24"/>
      <c r="HOZ61" s="24"/>
      <c r="HPA61" s="24"/>
      <c r="HPB61" s="24"/>
      <c r="HPC61" s="24"/>
      <c r="HPD61" s="24"/>
      <c r="HPE61" s="24"/>
      <c r="HPF61" s="24"/>
      <c r="HPG61" s="24"/>
      <c r="HPH61" s="24"/>
      <c r="HPI61" s="24"/>
      <c r="HPJ61" s="24"/>
      <c r="HPK61" s="24"/>
      <c r="HPL61" s="24"/>
      <c r="HPM61" s="24"/>
      <c r="HPN61" s="24"/>
      <c r="HPO61" s="24"/>
      <c r="HPP61" s="24"/>
      <c r="HPQ61" s="24"/>
      <c r="HPR61" s="24"/>
      <c r="HPS61" s="24"/>
      <c r="HPT61" s="24"/>
      <c r="HPU61" s="24"/>
      <c r="HPV61" s="24"/>
      <c r="HPW61" s="24"/>
      <c r="HPX61" s="24"/>
      <c r="HPY61" s="24"/>
      <c r="HPZ61" s="24"/>
      <c r="HQA61" s="24"/>
      <c r="HQB61" s="24"/>
      <c r="HQC61" s="24"/>
      <c r="HQD61" s="24"/>
      <c r="HQE61" s="24"/>
      <c r="HQF61" s="24"/>
      <c r="HQG61" s="24"/>
      <c r="HQH61" s="24"/>
      <c r="HQI61" s="24"/>
      <c r="HQJ61" s="24"/>
      <c r="HQK61" s="24"/>
      <c r="HQL61" s="24"/>
      <c r="HQM61" s="24"/>
      <c r="HQN61" s="24"/>
      <c r="HQO61" s="24"/>
      <c r="HQP61" s="24"/>
      <c r="HQQ61" s="24"/>
      <c r="HQR61" s="24"/>
      <c r="HQS61" s="24"/>
      <c r="HQT61" s="24"/>
      <c r="HQU61" s="24"/>
      <c r="HQV61" s="24"/>
      <c r="HQW61" s="24"/>
      <c r="HQX61" s="24"/>
      <c r="HQY61" s="24"/>
      <c r="HQZ61" s="24"/>
      <c r="HRA61" s="24"/>
      <c r="HRB61" s="24"/>
      <c r="HRC61" s="24"/>
      <c r="HRD61" s="24"/>
      <c r="HRE61" s="24"/>
      <c r="HRF61" s="24"/>
      <c r="HRG61" s="24"/>
      <c r="HRH61" s="24"/>
      <c r="HRI61" s="24"/>
      <c r="HRJ61" s="24"/>
      <c r="HRK61" s="24"/>
      <c r="HRL61" s="24"/>
      <c r="HRM61" s="24"/>
      <c r="HRN61" s="24"/>
      <c r="HRO61" s="24"/>
      <c r="HRP61" s="24"/>
      <c r="HRQ61" s="24"/>
      <c r="HRR61" s="24"/>
      <c r="HRS61" s="24"/>
      <c r="HRT61" s="24"/>
      <c r="HRU61" s="24"/>
      <c r="HRV61" s="24"/>
      <c r="HRW61" s="24"/>
      <c r="HRX61" s="24"/>
      <c r="HRY61" s="24"/>
      <c r="HRZ61" s="24"/>
      <c r="HSA61" s="24"/>
      <c r="HSB61" s="24"/>
      <c r="HSC61" s="24"/>
      <c r="HSD61" s="24"/>
      <c r="HSE61" s="24"/>
      <c r="HSF61" s="24"/>
      <c r="HSG61" s="24"/>
      <c r="HSH61" s="24"/>
      <c r="HSI61" s="24"/>
      <c r="HSJ61" s="24"/>
      <c r="HSK61" s="24"/>
      <c r="HSL61" s="24"/>
      <c r="HSM61" s="24"/>
      <c r="HSN61" s="24"/>
      <c r="HSO61" s="24"/>
      <c r="HSP61" s="24"/>
      <c r="HSQ61" s="24"/>
      <c r="HSR61" s="24"/>
      <c r="HSS61" s="24"/>
      <c r="HST61" s="24"/>
      <c r="HSU61" s="24"/>
      <c r="HSV61" s="24"/>
      <c r="HSW61" s="24"/>
      <c r="HSX61" s="24"/>
      <c r="HSY61" s="24"/>
      <c r="HSZ61" s="24"/>
      <c r="HTA61" s="24"/>
      <c r="HTB61" s="24"/>
      <c r="HTC61" s="24"/>
      <c r="HTD61" s="24"/>
      <c r="HTE61" s="24"/>
      <c r="HTF61" s="24"/>
      <c r="HTG61" s="24"/>
      <c r="HTH61" s="24"/>
      <c r="HTI61" s="24"/>
      <c r="HTJ61" s="24"/>
      <c r="HTK61" s="24"/>
      <c r="HTL61" s="24"/>
      <c r="HTM61" s="24"/>
      <c r="HTN61" s="24"/>
      <c r="HTO61" s="24"/>
      <c r="HTP61" s="24"/>
      <c r="HTQ61" s="24"/>
      <c r="HTR61" s="24"/>
      <c r="HTS61" s="24"/>
      <c r="HTT61" s="24"/>
      <c r="HTU61" s="24"/>
      <c r="HTV61" s="24"/>
      <c r="HTW61" s="24"/>
      <c r="HTX61" s="24"/>
      <c r="HTY61" s="24"/>
      <c r="HTZ61" s="24"/>
      <c r="HUA61" s="24"/>
      <c r="HUB61" s="24"/>
      <c r="HUC61" s="24"/>
      <c r="HUD61" s="24"/>
      <c r="HUE61" s="24"/>
      <c r="HUF61" s="24"/>
      <c r="HUG61" s="24"/>
      <c r="HUH61" s="24"/>
      <c r="HUI61" s="24"/>
      <c r="HUJ61" s="24"/>
      <c r="HUK61" s="24"/>
      <c r="HUL61" s="24"/>
      <c r="HUM61" s="24"/>
      <c r="HUN61" s="24"/>
      <c r="HUO61" s="24"/>
      <c r="HUP61" s="24"/>
      <c r="HUQ61" s="24"/>
      <c r="HUR61" s="24"/>
      <c r="HUS61" s="24"/>
      <c r="HUT61" s="24"/>
      <c r="HUU61" s="24"/>
      <c r="HUV61" s="24"/>
      <c r="HUW61" s="24"/>
      <c r="HUX61" s="24"/>
      <c r="HUY61" s="24"/>
      <c r="HUZ61" s="24"/>
      <c r="HVA61" s="24"/>
      <c r="HVB61" s="24"/>
      <c r="HVC61" s="24"/>
      <c r="HVD61" s="24"/>
      <c r="HVE61" s="24"/>
      <c r="HVF61" s="24"/>
      <c r="HVG61" s="24"/>
      <c r="HVH61" s="24"/>
      <c r="HVI61" s="24"/>
      <c r="HVJ61" s="24"/>
      <c r="HVK61" s="24"/>
      <c r="HVL61" s="24"/>
      <c r="HVM61" s="24"/>
      <c r="HVN61" s="24"/>
      <c r="HVO61" s="24"/>
      <c r="HVP61" s="24"/>
      <c r="HVQ61" s="24"/>
      <c r="HVR61" s="24"/>
      <c r="HVS61" s="24"/>
      <c r="HVT61" s="24"/>
      <c r="HVU61" s="24"/>
      <c r="HVV61" s="24"/>
      <c r="HVW61" s="24"/>
      <c r="HVX61" s="24"/>
      <c r="HVY61" s="24"/>
      <c r="HVZ61" s="24"/>
      <c r="HWA61" s="24"/>
      <c r="HWB61" s="24"/>
      <c r="HWC61" s="24"/>
      <c r="HWD61" s="24"/>
      <c r="HWE61" s="24"/>
      <c r="HWF61" s="24"/>
      <c r="HWG61" s="24"/>
      <c r="HWH61" s="24"/>
      <c r="HWI61" s="24"/>
      <c r="HWJ61" s="24"/>
      <c r="HWK61" s="24"/>
      <c r="HWL61" s="24"/>
      <c r="HWM61" s="24"/>
      <c r="HWN61" s="24"/>
      <c r="HWO61" s="24"/>
      <c r="HWP61" s="24"/>
      <c r="HWQ61" s="24"/>
      <c r="HWR61" s="24"/>
      <c r="HWS61" s="24"/>
      <c r="HWT61" s="24"/>
      <c r="HWU61" s="24"/>
      <c r="HWV61" s="24"/>
      <c r="HWW61" s="24"/>
      <c r="HWX61" s="24"/>
      <c r="HWY61" s="24"/>
      <c r="HWZ61" s="24"/>
      <c r="HXA61" s="24"/>
      <c r="HXB61" s="24"/>
      <c r="HXC61" s="24"/>
      <c r="HXD61" s="24"/>
      <c r="HXE61" s="24"/>
      <c r="HXF61" s="24"/>
      <c r="HXG61" s="24"/>
      <c r="HXH61" s="24"/>
      <c r="HXI61" s="24"/>
      <c r="HXJ61" s="24"/>
      <c r="HXK61" s="24"/>
      <c r="HXL61" s="24"/>
      <c r="HXM61" s="24"/>
      <c r="HXN61" s="24"/>
      <c r="HXO61" s="24"/>
      <c r="HXP61" s="24"/>
      <c r="HXQ61" s="24"/>
      <c r="HXR61" s="24"/>
      <c r="HXS61" s="24"/>
      <c r="HXT61" s="24"/>
      <c r="HXU61" s="24"/>
      <c r="HXV61" s="24"/>
      <c r="HXW61" s="24"/>
      <c r="HXX61" s="24"/>
      <c r="HXY61" s="24"/>
      <c r="HXZ61" s="24"/>
      <c r="HYA61" s="24"/>
      <c r="HYB61" s="24"/>
      <c r="HYC61" s="24"/>
      <c r="HYD61" s="24"/>
      <c r="HYE61" s="24"/>
      <c r="HYF61" s="24"/>
      <c r="HYG61" s="24"/>
      <c r="HYH61" s="24"/>
      <c r="HYI61" s="24"/>
      <c r="HYJ61" s="24"/>
      <c r="HYK61" s="24"/>
      <c r="HYL61" s="24"/>
      <c r="HYM61" s="24"/>
      <c r="HYN61" s="24"/>
      <c r="HYO61" s="24"/>
      <c r="HYP61" s="24"/>
      <c r="HYQ61" s="24"/>
      <c r="HYR61" s="24"/>
      <c r="HYS61" s="24"/>
      <c r="HYT61" s="24"/>
      <c r="HYU61" s="24"/>
      <c r="HYV61" s="24"/>
      <c r="HYW61" s="24"/>
      <c r="HYX61" s="24"/>
      <c r="HYY61" s="24"/>
      <c r="HYZ61" s="24"/>
      <c r="HZA61" s="24"/>
      <c r="HZB61" s="24"/>
      <c r="HZC61" s="24"/>
      <c r="HZD61" s="24"/>
      <c r="HZE61" s="24"/>
      <c r="HZF61" s="24"/>
      <c r="HZG61" s="24"/>
      <c r="HZH61" s="24"/>
      <c r="HZI61" s="24"/>
      <c r="HZJ61" s="24"/>
      <c r="HZK61" s="24"/>
      <c r="HZL61" s="24"/>
      <c r="HZM61" s="24"/>
      <c r="HZN61" s="24"/>
      <c r="HZO61" s="24"/>
      <c r="HZP61" s="24"/>
      <c r="HZQ61" s="24"/>
      <c r="HZR61" s="24"/>
      <c r="HZS61" s="24"/>
      <c r="HZT61" s="24"/>
      <c r="HZU61" s="24"/>
      <c r="HZV61" s="24"/>
      <c r="HZW61" s="24"/>
      <c r="HZX61" s="24"/>
      <c r="HZY61" s="24"/>
      <c r="HZZ61" s="24"/>
      <c r="IAA61" s="24"/>
      <c r="IAB61" s="24"/>
      <c r="IAC61" s="24"/>
      <c r="IAD61" s="24"/>
      <c r="IAE61" s="24"/>
      <c r="IAF61" s="24"/>
      <c r="IAG61" s="24"/>
      <c r="IAH61" s="24"/>
      <c r="IAI61" s="24"/>
      <c r="IAJ61" s="24"/>
      <c r="IAK61" s="24"/>
      <c r="IAL61" s="24"/>
      <c r="IAM61" s="24"/>
      <c r="IAN61" s="24"/>
      <c r="IAO61" s="24"/>
      <c r="IAP61" s="24"/>
      <c r="IAQ61" s="24"/>
      <c r="IAR61" s="24"/>
      <c r="IAS61" s="24"/>
      <c r="IAT61" s="24"/>
      <c r="IAU61" s="24"/>
      <c r="IAV61" s="24"/>
      <c r="IAW61" s="24"/>
      <c r="IAX61" s="24"/>
      <c r="IAY61" s="24"/>
      <c r="IAZ61" s="24"/>
      <c r="IBA61" s="24"/>
      <c r="IBB61" s="24"/>
      <c r="IBC61" s="24"/>
      <c r="IBD61" s="24"/>
      <c r="IBE61" s="24"/>
      <c r="IBF61" s="24"/>
      <c r="IBG61" s="24"/>
      <c r="IBH61" s="24"/>
      <c r="IBI61" s="24"/>
      <c r="IBJ61" s="24"/>
      <c r="IBK61" s="24"/>
      <c r="IBL61" s="24"/>
      <c r="IBM61" s="24"/>
      <c r="IBN61" s="24"/>
      <c r="IBO61" s="24"/>
      <c r="IBP61" s="24"/>
      <c r="IBQ61" s="24"/>
      <c r="IBR61" s="24"/>
      <c r="IBS61" s="24"/>
      <c r="IBT61" s="24"/>
      <c r="IBU61" s="24"/>
      <c r="IBV61" s="24"/>
      <c r="IBW61" s="24"/>
      <c r="IBX61" s="24"/>
      <c r="IBY61" s="24"/>
      <c r="IBZ61" s="24"/>
      <c r="ICA61" s="24"/>
      <c r="ICB61" s="24"/>
      <c r="ICC61" s="24"/>
      <c r="ICD61" s="24"/>
      <c r="ICE61" s="24"/>
      <c r="ICF61" s="24"/>
      <c r="ICG61" s="24"/>
      <c r="ICH61" s="24"/>
      <c r="ICI61" s="24"/>
      <c r="ICJ61" s="24"/>
      <c r="ICK61" s="24"/>
      <c r="ICL61" s="24"/>
      <c r="ICM61" s="24"/>
      <c r="ICN61" s="24"/>
      <c r="ICO61" s="24"/>
      <c r="ICP61" s="24"/>
      <c r="ICQ61" s="24"/>
      <c r="ICR61" s="24"/>
      <c r="ICS61" s="24"/>
      <c r="ICT61" s="24"/>
      <c r="ICU61" s="24"/>
      <c r="ICV61" s="24"/>
      <c r="ICW61" s="24"/>
      <c r="ICX61" s="24"/>
      <c r="ICY61" s="24"/>
      <c r="ICZ61" s="24"/>
      <c r="IDA61" s="24"/>
      <c r="IDB61" s="24"/>
      <c r="IDC61" s="24"/>
      <c r="IDD61" s="24"/>
      <c r="IDE61" s="24"/>
      <c r="IDF61" s="24"/>
      <c r="IDG61" s="24"/>
      <c r="IDH61" s="24"/>
      <c r="IDI61" s="24"/>
      <c r="IDJ61" s="24"/>
      <c r="IDK61" s="24"/>
      <c r="IDL61" s="24"/>
      <c r="IDM61" s="24"/>
      <c r="IDN61" s="24"/>
      <c r="IDO61" s="24"/>
      <c r="IDP61" s="24"/>
      <c r="IDQ61" s="24"/>
      <c r="IDR61" s="24"/>
      <c r="IDS61" s="24"/>
      <c r="IDT61" s="24"/>
      <c r="IDU61" s="24"/>
      <c r="IDV61" s="24"/>
      <c r="IDW61" s="24"/>
      <c r="IDX61" s="24"/>
      <c r="IDY61" s="24"/>
      <c r="IDZ61" s="24"/>
      <c r="IEA61" s="24"/>
      <c r="IEB61" s="24"/>
      <c r="IEC61" s="24"/>
      <c r="IED61" s="24"/>
      <c r="IEE61" s="24"/>
      <c r="IEF61" s="24"/>
      <c r="IEG61" s="24"/>
      <c r="IEH61" s="24"/>
      <c r="IEI61" s="24"/>
      <c r="IEJ61" s="24"/>
      <c r="IEK61" s="24"/>
      <c r="IEL61" s="24"/>
      <c r="IEM61" s="24"/>
      <c r="IEN61" s="24"/>
      <c r="IEO61" s="24"/>
      <c r="IEP61" s="24"/>
      <c r="IEQ61" s="24"/>
      <c r="IER61" s="24"/>
      <c r="IES61" s="24"/>
      <c r="IET61" s="24"/>
      <c r="IEU61" s="24"/>
      <c r="IEV61" s="24"/>
      <c r="IEW61" s="24"/>
      <c r="IEX61" s="24"/>
      <c r="IEY61" s="24"/>
      <c r="IEZ61" s="24"/>
      <c r="IFA61" s="24"/>
      <c r="IFB61" s="24"/>
      <c r="IFC61" s="24"/>
      <c r="IFD61" s="24"/>
      <c r="IFE61" s="24"/>
      <c r="IFF61" s="24"/>
      <c r="IFG61" s="24"/>
      <c r="IFH61" s="24"/>
      <c r="IFI61" s="24"/>
      <c r="IFJ61" s="24"/>
      <c r="IFK61" s="24"/>
      <c r="IFL61" s="24"/>
      <c r="IFM61" s="24"/>
      <c r="IFN61" s="24"/>
      <c r="IFO61" s="24"/>
      <c r="IFP61" s="24"/>
      <c r="IFQ61" s="24"/>
      <c r="IFR61" s="24"/>
      <c r="IFS61" s="24"/>
      <c r="IFT61" s="24"/>
      <c r="IFU61" s="24"/>
      <c r="IFV61" s="24"/>
      <c r="IFW61" s="24"/>
      <c r="IFX61" s="24"/>
      <c r="IFY61" s="24"/>
      <c r="IFZ61" s="24"/>
      <c r="IGA61" s="24"/>
      <c r="IGB61" s="24"/>
      <c r="IGC61" s="24"/>
      <c r="IGD61" s="24"/>
      <c r="IGE61" s="24"/>
      <c r="IGF61" s="24"/>
      <c r="IGG61" s="24"/>
      <c r="IGH61" s="24"/>
      <c r="IGI61" s="24"/>
      <c r="IGJ61" s="24"/>
      <c r="IGK61" s="24"/>
      <c r="IGL61" s="24"/>
      <c r="IGM61" s="24"/>
      <c r="IGN61" s="24"/>
      <c r="IGO61" s="24"/>
      <c r="IGP61" s="24"/>
      <c r="IGQ61" s="24"/>
      <c r="IGR61" s="24"/>
      <c r="IGS61" s="24"/>
      <c r="IGT61" s="24"/>
      <c r="IGU61" s="24"/>
      <c r="IGV61" s="24"/>
      <c r="IGW61" s="24"/>
      <c r="IGX61" s="24"/>
      <c r="IGY61" s="24"/>
      <c r="IGZ61" s="24"/>
      <c r="IHA61" s="24"/>
      <c r="IHB61" s="24"/>
      <c r="IHC61" s="24"/>
      <c r="IHD61" s="24"/>
      <c r="IHE61" s="24"/>
      <c r="IHF61" s="24"/>
      <c r="IHG61" s="24"/>
      <c r="IHH61" s="24"/>
      <c r="IHI61" s="24"/>
      <c r="IHJ61" s="24"/>
      <c r="IHK61" s="24"/>
      <c r="IHL61" s="24"/>
      <c r="IHM61" s="24"/>
      <c r="IHN61" s="24"/>
      <c r="IHO61" s="24"/>
      <c r="IHP61" s="24"/>
      <c r="IHQ61" s="24"/>
      <c r="IHR61" s="24"/>
      <c r="IHS61" s="24"/>
      <c r="IHT61" s="24"/>
      <c r="IHU61" s="24"/>
      <c r="IHV61" s="24"/>
      <c r="IHW61" s="24"/>
      <c r="IHX61" s="24"/>
      <c r="IHY61" s="24"/>
      <c r="IHZ61" s="24"/>
      <c r="IIA61" s="24"/>
      <c r="IIB61" s="24"/>
      <c r="IIC61" s="24"/>
      <c r="IID61" s="24"/>
      <c r="IIE61" s="24"/>
      <c r="IIF61" s="24"/>
      <c r="IIG61" s="24"/>
      <c r="IIH61" s="24"/>
      <c r="III61" s="24"/>
      <c r="IIJ61" s="24"/>
      <c r="IIK61" s="24"/>
      <c r="IIL61" s="24"/>
      <c r="IIM61" s="24"/>
      <c r="IIN61" s="24"/>
      <c r="IIO61" s="24"/>
      <c r="IIP61" s="24"/>
      <c r="IIQ61" s="24"/>
      <c r="IIR61" s="24"/>
      <c r="IIS61" s="24"/>
      <c r="IIT61" s="24"/>
      <c r="IIU61" s="24"/>
      <c r="IIV61" s="24"/>
      <c r="IIW61" s="24"/>
      <c r="IIX61" s="24"/>
      <c r="IIY61" s="24"/>
      <c r="IIZ61" s="24"/>
      <c r="IJA61" s="24"/>
      <c r="IJB61" s="24"/>
      <c r="IJC61" s="24"/>
      <c r="IJD61" s="24"/>
      <c r="IJE61" s="24"/>
      <c r="IJF61" s="24"/>
      <c r="IJG61" s="24"/>
      <c r="IJH61" s="24"/>
      <c r="IJI61" s="24"/>
      <c r="IJJ61" s="24"/>
      <c r="IJK61" s="24"/>
      <c r="IJL61" s="24"/>
      <c r="IJM61" s="24"/>
      <c r="IJN61" s="24"/>
      <c r="IJO61" s="24"/>
      <c r="IJP61" s="24"/>
      <c r="IJQ61" s="24"/>
      <c r="IJR61" s="24"/>
      <c r="IJS61" s="24"/>
      <c r="IJT61" s="24"/>
      <c r="IJU61" s="24"/>
      <c r="IJV61" s="24"/>
      <c r="IJW61" s="24"/>
      <c r="IJX61" s="24"/>
      <c r="IJY61" s="24"/>
      <c r="IJZ61" s="24"/>
      <c r="IKA61" s="24"/>
      <c r="IKB61" s="24"/>
      <c r="IKC61" s="24"/>
      <c r="IKD61" s="24"/>
      <c r="IKE61" s="24"/>
      <c r="IKF61" s="24"/>
      <c r="IKG61" s="24"/>
      <c r="IKH61" s="24"/>
      <c r="IKI61" s="24"/>
      <c r="IKJ61" s="24"/>
      <c r="IKK61" s="24"/>
      <c r="IKL61" s="24"/>
      <c r="IKM61" s="24"/>
      <c r="IKN61" s="24"/>
      <c r="IKO61" s="24"/>
      <c r="IKP61" s="24"/>
      <c r="IKQ61" s="24"/>
      <c r="IKR61" s="24"/>
      <c r="IKS61" s="24"/>
      <c r="IKT61" s="24"/>
      <c r="IKU61" s="24"/>
      <c r="IKV61" s="24"/>
      <c r="IKW61" s="24"/>
      <c r="IKX61" s="24"/>
      <c r="IKY61" s="24"/>
      <c r="IKZ61" s="24"/>
      <c r="ILA61" s="24"/>
      <c r="ILB61" s="24"/>
      <c r="ILC61" s="24"/>
      <c r="ILD61" s="24"/>
      <c r="ILE61" s="24"/>
      <c r="ILF61" s="24"/>
      <c r="ILG61" s="24"/>
      <c r="ILH61" s="24"/>
      <c r="ILI61" s="24"/>
      <c r="ILJ61" s="24"/>
      <c r="ILK61" s="24"/>
      <c r="ILL61" s="24"/>
      <c r="ILM61" s="24"/>
      <c r="ILN61" s="24"/>
      <c r="ILO61" s="24"/>
      <c r="ILP61" s="24"/>
      <c r="ILQ61" s="24"/>
      <c r="ILR61" s="24"/>
      <c r="ILS61" s="24"/>
      <c r="ILT61" s="24"/>
      <c r="ILU61" s="24"/>
      <c r="ILV61" s="24"/>
      <c r="ILW61" s="24"/>
      <c r="ILX61" s="24"/>
      <c r="ILY61" s="24"/>
      <c r="ILZ61" s="24"/>
      <c r="IMA61" s="24"/>
      <c r="IMB61" s="24"/>
      <c r="IMC61" s="24"/>
      <c r="IMD61" s="24"/>
      <c r="IME61" s="24"/>
      <c r="IMF61" s="24"/>
      <c r="IMG61" s="24"/>
      <c r="IMH61" s="24"/>
      <c r="IMI61" s="24"/>
      <c r="IMJ61" s="24"/>
      <c r="IMK61" s="24"/>
      <c r="IML61" s="24"/>
      <c r="IMM61" s="24"/>
      <c r="IMN61" s="24"/>
      <c r="IMO61" s="24"/>
      <c r="IMP61" s="24"/>
      <c r="IMQ61" s="24"/>
      <c r="IMR61" s="24"/>
      <c r="IMS61" s="24"/>
      <c r="IMT61" s="24"/>
      <c r="IMU61" s="24"/>
      <c r="IMV61" s="24"/>
      <c r="IMW61" s="24"/>
      <c r="IMX61" s="24"/>
      <c r="IMY61" s="24"/>
      <c r="IMZ61" s="24"/>
      <c r="INA61" s="24"/>
      <c r="INB61" s="24"/>
      <c r="INC61" s="24"/>
      <c r="IND61" s="24"/>
      <c r="INE61" s="24"/>
      <c r="INF61" s="24"/>
      <c r="ING61" s="24"/>
      <c r="INH61" s="24"/>
      <c r="INI61" s="24"/>
      <c r="INJ61" s="24"/>
      <c r="INK61" s="24"/>
      <c r="INL61" s="24"/>
      <c r="INM61" s="24"/>
      <c r="INN61" s="24"/>
      <c r="INO61" s="24"/>
      <c r="INP61" s="24"/>
      <c r="INQ61" s="24"/>
      <c r="INR61" s="24"/>
      <c r="INS61" s="24"/>
      <c r="INT61" s="24"/>
      <c r="INU61" s="24"/>
      <c r="INV61" s="24"/>
      <c r="INW61" s="24"/>
      <c r="INX61" s="24"/>
      <c r="INY61" s="24"/>
      <c r="INZ61" s="24"/>
      <c r="IOA61" s="24"/>
      <c r="IOB61" s="24"/>
      <c r="IOC61" s="24"/>
      <c r="IOD61" s="24"/>
      <c r="IOE61" s="24"/>
      <c r="IOF61" s="24"/>
      <c r="IOG61" s="24"/>
      <c r="IOH61" s="24"/>
      <c r="IOI61" s="24"/>
      <c r="IOJ61" s="24"/>
      <c r="IOK61" s="24"/>
      <c r="IOL61" s="24"/>
      <c r="IOM61" s="24"/>
      <c r="ION61" s="24"/>
      <c r="IOO61" s="24"/>
      <c r="IOP61" s="24"/>
      <c r="IOQ61" s="24"/>
      <c r="IOR61" s="24"/>
      <c r="IOS61" s="24"/>
      <c r="IOT61" s="24"/>
      <c r="IOU61" s="24"/>
      <c r="IOV61" s="24"/>
      <c r="IOW61" s="24"/>
      <c r="IOX61" s="24"/>
      <c r="IOY61" s="24"/>
      <c r="IOZ61" s="24"/>
      <c r="IPA61" s="24"/>
      <c r="IPB61" s="24"/>
      <c r="IPC61" s="24"/>
      <c r="IPD61" s="24"/>
      <c r="IPE61" s="24"/>
      <c r="IPF61" s="24"/>
      <c r="IPG61" s="24"/>
      <c r="IPH61" s="24"/>
      <c r="IPI61" s="24"/>
      <c r="IPJ61" s="24"/>
      <c r="IPK61" s="24"/>
      <c r="IPL61" s="24"/>
      <c r="IPM61" s="24"/>
      <c r="IPN61" s="24"/>
      <c r="IPO61" s="24"/>
      <c r="IPP61" s="24"/>
      <c r="IPQ61" s="24"/>
      <c r="IPR61" s="24"/>
      <c r="IPS61" s="24"/>
      <c r="IPT61" s="24"/>
      <c r="IPU61" s="24"/>
      <c r="IPV61" s="24"/>
      <c r="IPW61" s="24"/>
      <c r="IPX61" s="24"/>
      <c r="IPY61" s="24"/>
      <c r="IPZ61" s="24"/>
      <c r="IQA61" s="24"/>
      <c r="IQB61" s="24"/>
      <c r="IQC61" s="24"/>
      <c r="IQD61" s="24"/>
      <c r="IQE61" s="24"/>
      <c r="IQF61" s="24"/>
      <c r="IQG61" s="24"/>
      <c r="IQH61" s="24"/>
      <c r="IQI61" s="24"/>
      <c r="IQJ61" s="24"/>
      <c r="IQK61" s="24"/>
      <c r="IQL61" s="24"/>
      <c r="IQM61" s="24"/>
      <c r="IQN61" s="24"/>
      <c r="IQO61" s="24"/>
      <c r="IQP61" s="24"/>
      <c r="IQQ61" s="24"/>
      <c r="IQR61" s="24"/>
      <c r="IQS61" s="24"/>
      <c r="IQT61" s="24"/>
      <c r="IQU61" s="24"/>
      <c r="IQV61" s="24"/>
      <c r="IQW61" s="24"/>
      <c r="IQX61" s="24"/>
      <c r="IQY61" s="24"/>
      <c r="IQZ61" s="24"/>
      <c r="IRA61" s="24"/>
      <c r="IRB61" s="24"/>
      <c r="IRC61" s="24"/>
      <c r="IRD61" s="24"/>
      <c r="IRE61" s="24"/>
      <c r="IRF61" s="24"/>
      <c r="IRG61" s="24"/>
      <c r="IRH61" s="24"/>
      <c r="IRI61" s="24"/>
      <c r="IRJ61" s="24"/>
      <c r="IRK61" s="24"/>
      <c r="IRL61" s="24"/>
      <c r="IRM61" s="24"/>
      <c r="IRN61" s="24"/>
      <c r="IRO61" s="24"/>
      <c r="IRP61" s="24"/>
      <c r="IRQ61" s="24"/>
      <c r="IRR61" s="24"/>
      <c r="IRS61" s="24"/>
      <c r="IRT61" s="24"/>
      <c r="IRU61" s="24"/>
      <c r="IRV61" s="24"/>
      <c r="IRW61" s="24"/>
      <c r="IRX61" s="24"/>
      <c r="IRY61" s="24"/>
      <c r="IRZ61" s="24"/>
      <c r="ISA61" s="24"/>
      <c r="ISB61" s="24"/>
      <c r="ISC61" s="24"/>
      <c r="ISD61" s="24"/>
      <c r="ISE61" s="24"/>
      <c r="ISF61" s="24"/>
      <c r="ISG61" s="24"/>
      <c r="ISH61" s="24"/>
      <c r="ISI61" s="24"/>
      <c r="ISJ61" s="24"/>
      <c r="ISK61" s="24"/>
      <c r="ISL61" s="24"/>
      <c r="ISM61" s="24"/>
      <c r="ISN61" s="24"/>
      <c r="ISO61" s="24"/>
      <c r="ISP61" s="24"/>
      <c r="ISQ61" s="24"/>
      <c r="ISR61" s="24"/>
      <c r="ISS61" s="24"/>
      <c r="IST61" s="24"/>
      <c r="ISU61" s="24"/>
      <c r="ISV61" s="24"/>
      <c r="ISW61" s="24"/>
      <c r="ISX61" s="24"/>
      <c r="ISY61" s="24"/>
      <c r="ISZ61" s="24"/>
      <c r="ITA61" s="24"/>
      <c r="ITB61" s="24"/>
      <c r="ITC61" s="24"/>
      <c r="ITD61" s="24"/>
      <c r="ITE61" s="24"/>
      <c r="ITF61" s="24"/>
      <c r="ITG61" s="24"/>
      <c r="ITH61" s="24"/>
      <c r="ITI61" s="24"/>
      <c r="ITJ61" s="24"/>
      <c r="ITK61" s="24"/>
      <c r="ITL61" s="24"/>
      <c r="ITM61" s="24"/>
      <c r="ITN61" s="24"/>
      <c r="ITO61" s="24"/>
      <c r="ITP61" s="24"/>
      <c r="ITQ61" s="24"/>
      <c r="ITR61" s="24"/>
      <c r="ITS61" s="24"/>
      <c r="ITT61" s="24"/>
      <c r="ITU61" s="24"/>
      <c r="ITV61" s="24"/>
      <c r="ITW61" s="24"/>
      <c r="ITX61" s="24"/>
      <c r="ITY61" s="24"/>
      <c r="ITZ61" s="24"/>
      <c r="IUA61" s="24"/>
      <c r="IUB61" s="24"/>
      <c r="IUC61" s="24"/>
      <c r="IUD61" s="24"/>
      <c r="IUE61" s="24"/>
      <c r="IUF61" s="24"/>
      <c r="IUG61" s="24"/>
      <c r="IUH61" s="24"/>
      <c r="IUI61" s="24"/>
      <c r="IUJ61" s="24"/>
      <c r="IUK61" s="24"/>
      <c r="IUL61" s="24"/>
      <c r="IUM61" s="24"/>
      <c r="IUN61" s="24"/>
      <c r="IUO61" s="24"/>
      <c r="IUP61" s="24"/>
      <c r="IUQ61" s="24"/>
      <c r="IUR61" s="24"/>
      <c r="IUS61" s="24"/>
      <c r="IUT61" s="24"/>
      <c r="IUU61" s="24"/>
      <c r="IUV61" s="24"/>
      <c r="IUW61" s="24"/>
      <c r="IUX61" s="24"/>
      <c r="IUY61" s="24"/>
      <c r="IUZ61" s="24"/>
      <c r="IVA61" s="24"/>
      <c r="IVB61" s="24"/>
      <c r="IVC61" s="24"/>
      <c r="IVD61" s="24"/>
      <c r="IVE61" s="24"/>
      <c r="IVF61" s="24"/>
      <c r="IVG61" s="24"/>
      <c r="IVH61" s="24"/>
      <c r="IVI61" s="24"/>
      <c r="IVJ61" s="24"/>
      <c r="IVK61" s="24"/>
      <c r="IVL61" s="24"/>
      <c r="IVM61" s="24"/>
      <c r="IVN61" s="24"/>
      <c r="IVO61" s="24"/>
      <c r="IVP61" s="24"/>
      <c r="IVQ61" s="24"/>
      <c r="IVR61" s="24"/>
      <c r="IVS61" s="24"/>
      <c r="IVT61" s="24"/>
      <c r="IVU61" s="24"/>
      <c r="IVV61" s="24"/>
      <c r="IVW61" s="24"/>
      <c r="IVX61" s="24"/>
      <c r="IVY61" s="24"/>
      <c r="IVZ61" s="24"/>
      <c r="IWA61" s="24"/>
      <c r="IWB61" s="24"/>
      <c r="IWC61" s="24"/>
      <c r="IWD61" s="24"/>
      <c r="IWE61" s="24"/>
      <c r="IWF61" s="24"/>
      <c r="IWG61" s="24"/>
      <c r="IWH61" s="24"/>
      <c r="IWI61" s="24"/>
      <c r="IWJ61" s="24"/>
      <c r="IWK61" s="24"/>
      <c r="IWL61" s="24"/>
      <c r="IWM61" s="24"/>
      <c r="IWN61" s="24"/>
      <c r="IWO61" s="24"/>
      <c r="IWP61" s="24"/>
      <c r="IWQ61" s="24"/>
      <c r="IWR61" s="24"/>
      <c r="IWS61" s="24"/>
      <c r="IWT61" s="24"/>
      <c r="IWU61" s="24"/>
      <c r="IWV61" s="24"/>
      <c r="IWW61" s="24"/>
      <c r="IWX61" s="24"/>
      <c r="IWY61" s="24"/>
      <c r="IWZ61" s="24"/>
      <c r="IXA61" s="24"/>
      <c r="IXB61" s="24"/>
      <c r="IXC61" s="24"/>
      <c r="IXD61" s="24"/>
      <c r="IXE61" s="24"/>
      <c r="IXF61" s="24"/>
      <c r="IXG61" s="24"/>
      <c r="IXH61" s="24"/>
      <c r="IXI61" s="24"/>
      <c r="IXJ61" s="24"/>
      <c r="IXK61" s="24"/>
      <c r="IXL61" s="24"/>
      <c r="IXM61" s="24"/>
      <c r="IXN61" s="24"/>
      <c r="IXO61" s="24"/>
      <c r="IXP61" s="24"/>
      <c r="IXQ61" s="24"/>
      <c r="IXR61" s="24"/>
      <c r="IXS61" s="24"/>
      <c r="IXT61" s="24"/>
      <c r="IXU61" s="24"/>
      <c r="IXV61" s="24"/>
      <c r="IXW61" s="24"/>
      <c r="IXX61" s="24"/>
      <c r="IXY61" s="24"/>
      <c r="IXZ61" s="24"/>
      <c r="IYA61" s="24"/>
      <c r="IYB61" s="24"/>
      <c r="IYC61" s="24"/>
      <c r="IYD61" s="24"/>
      <c r="IYE61" s="24"/>
      <c r="IYF61" s="24"/>
      <c r="IYG61" s="24"/>
      <c r="IYH61" s="24"/>
      <c r="IYI61" s="24"/>
      <c r="IYJ61" s="24"/>
      <c r="IYK61" s="24"/>
      <c r="IYL61" s="24"/>
      <c r="IYM61" s="24"/>
      <c r="IYN61" s="24"/>
      <c r="IYO61" s="24"/>
      <c r="IYP61" s="24"/>
      <c r="IYQ61" s="24"/>
      <c r="IYR61" s="24"/>
      <c r="IYS61" s="24"/>
      <c r="IYT61" s="24"/>
      <c r="IYU61" s="24"/>
      <c r="IYV61" s="24"/>
      <c r="IYW61" s="24"/>
      <c r="IYX61" s="24"/>
      <c r="IYY61" s="24"/>
      <c r="IYZ61" s="24"/>
      <c r="IZA61" s="24"/>
      <c r="IZB61" s="24"/>
      <c r="IZC61" s="24"/>
      <c r="IZD61" s="24"/>
      <c r="IZE61" s="24"/>
      <c r="IZF61" s="24"/>
      <c r="IZG61" s="24"/>
      <c r="IZH61" s="24"/>
      <c r="IZI61" s="24"/>
      <c r="IZJ61" s="24"/>
      <c r="IZK61" s="24"/>
      <c r="IZL61" s="24"/>
      <c r="IZM61" s="24"/>
      <c r="IZN61" s="24"/>
      <c r="IZO61" s="24"/>
      <c r="IZP61" s="24"/>
      <c r="IZQ61" s="24"/>
      <c r="IZR61" s="24"/>
      <c r="IZS61" s="24"/>
      <c r="IZT61" s="24"/>
      <c r="IZU61" s="24"/>
      <c r="IZV61" s="24"/>
      <c r="IZW61" s="24"/>
      <c r="IZX61" s="24"/>
      <c r="IZY61" s="24"/>
      <c r="IZZ61" s="24"/>
      <c r="JAA61" s="24"/>
      <c r="JAB61" s="24"/>
      <c r="JAC61" s="24"/>
      <c r="JAD61" s="24"/>
      <c r="JAE61" s="24"/>
      <c r="JAF61" s="24"/>
      <c r="JAG61" s="24"/>
      <c r="JAH61" s="24"/>
      <c r="JAI61" s="24"/>
      <c r="JAJ61" s="24"/>
      <c r="JAK61" s="24"/>
      <c r="JAL61" s="24"/>
      <c r="JAM61" s="24"/>
      <c r="JAN61" s="24"/>
      <c r="JAO61" s="24"/>
      <c r="JAP61" s="24"/>
      <c r="JAQ61" s="24"/>
      <c r="JAR61" s="24"/>
      <c r="JAS61" s="24"/>
      <c r="JAT61" s="24"/>
      <c r="JAU61" s="24"/>
      <c r="JAV61" s="24"/>
      <c r="JAW61" s="24"/>
      <c r="JAX61" s="24"/>
      <c r="JAY61" s="24"/>
      <c r="JAZ61" s="24"/>
      <c r="JBA61" s="24"/>
      <c r="JBB61" s="24"/>
      <c r="JBC61" s="24"/>
      <c r="JBD61" s="24"/>
      <c r="JBE61" s="24"/>
      <c r="JBF61" s="24"/>
      <c r="JBG61" s="24"/>
      <c r="JBH61" s="24"/>
      <c r="JBI61" s="24"/>
      <c r="JBJ61" s="24"/>
      <c r="JBK61" s="24"/>
      <c r="JBL61" s="24"/>
      <c r="JBM61" s="24"/>
      <c r="JBN61" s="24"/>
      <c r="JBO61" s="24"/>
      <c r="JBP61" s="24"/>
      <c r="JBQ61" s="24"/>
      <c r="JBR61" s="24"/>
      <c r="JBS61" s="24"/>
      <c r="JBT61" s="24"/>
      <c r="JBU61" s="24"/>
      <c r="JBV61" s="24"/>
      <c r="JBW61" s="24"/>
      <c r="JBX61" s="24"/>
      <c r="JBY61" s="24"/>
      <c r="JBZ61" s="24"/>
      <c r="JCA61" s="24"/>
      <c r="JCB61" s="24"/>
      <c r="JCC61" s="24"/>
      <c r="JCD61" s="24"/>
      <c r="JCE61" s="24"/>
      <c r="JCF61" s="24"/>
      <c r="JCG61" s="24"/>
      <c r="JCH61" s="24"/>
      <c r="JCI61" s="24"/>
      <c r="JCJ61" s="24"/>
      <c r="JCK61" s="24"/>
      <c r="JCL61" s="24"/>
      <c r="JCM61" s="24"/>
      <c r="JCN61" s="24"/>
      <c r="JCO61" s="24"/>
      <c r="JCP61" s="24"/>
      <c r="JCQ61" s="24"/>
      <c r="JCR61" s="24"/>
      <c r="JCS61" s="24"/>
      <c r="JCT61" s="24"/>
      <c r="JCU61" s="24"/>
      <c r="JCV61" s="24"/>
      <c r="JCW61" s="24"/>
      <c r="JCX61" s="24"/>
      <c r="JCY61" s="24"/>
      <c r="JCZ61" s="24"/>
      <c r="JDA61" s="24"/>
      <c r="JDB61" s="24"/>
      <c r="JDC61" s="24"/>
      <c r="JDD61" s="24"/>
      <c r="JDE61" s="24"/>
      <c r="JDF61" s="24"/>
      <c r="JDG61" s="24"/>
      <c r="JDH61" s="24"/>
      <c r="JDI61" s="24"/>
      <c r="JDJ61" s="24"/>
      <c r="JDK61" s="24"/>
      <c r="JDL61" s="24"/>
      <c r="JDM61" s="24"/>
      <c r="JDN61" s="24"/>
      <c r="JDO61" s="24"/>
      <c r="JDP61" s="24"/>
      <c r="JDQ61" s="24"/>
      <c r="JDR61" s="24"/>
      <c r="JDS61" s="24"/>
      <c r="JDT61" s="24"/>
      <c r="JDU61" s="24"/>
      <c r="JDV61" s="24"/>
      <c r="JDW61" s="24"/>
      <c r="JDX61" s="24"/>
      <c r="JDY61" s="24"/>
      <c r="JDZ61" s="24"/>
      <c r="JEA61" s="24"/>
      <c r="JEB61" s="24"/>
      <c r="JEC61" s="24"/>
      <c r="JED61" s="24"/>
      <c r="JEE61" s="24"/>
      <c r="JEF61" s="24"/>
      <c r="JEG61" s="24"/>
      <c r="JEH61" s="24"/>
      <c r="JEI61" s="24"/>
      <c r="JEJ61" s="24"/>
      <c r="JEK61" s="24"/>
      <c r="JEL61" s="24"/>
      <c r="JEM61" s="24"/>
      <c r="JEN61" s="24"/>
      <c r="JEO61" s="24"/>
      <c r="JEP61" s="24"/>
      <c r="JEQ61" s="24"/>
      <c r="JER61" s="24"/>
      <c r="JES61" s="24"/>
      <c r="JET61" s="24"/>
      <c r="JEU61" s="24"/>
      <c r="JEV61" s="24"/>
      <c r="JEW61" s="24"/>
      <c r="JEX61" s="24"/>
      <c r="JEY61" s="24"/>
      <c r="JEZ61" s="24"/>
      <c r="JFA61" s="24"/>
      <c r="JFB61" s="24"/>
      <c r="JFC61" s="24"/>
      <c r="JFD61" s="24"/>
      <c r="JFE61" s="24"/>
      <c r="JFF61" s="24"/>
      <c r="JFG61" s="24"/>
      <c r="JFH61" s="24"/>
      <c r="JFI61" s="24"/>
      <c r="JFJ61" s="24"/>
      <c r="JFK61" s="24"/>
      <c r="JFL61" s="24"/>
      <c r="JFM61" s="24"/>
      <c r="JFN61" s="24"/>
      <c r="JFO61" s="24"/>
      <c r="JFP61" s="24"/>
      <c r="JFQ61" s="24"/>
      <c r="JFR61" s="24"/>
      <c r="JFS61" s="24"/>
      <c r="JFT61" s="24"/>
      <c r="JFU61" s="24"/>
      <c r="JFV61" s="24"/>
      <c r="JFW61" s="24"/>
      <c r="JFX61" s="24"/>
      <c r="JFY61" s="24"/>
      <c r="JFZ61" s="24"/>
      <c r="JGA61" s="24"/>
      <c r="JGB61" s="24"/>
      <c r="JGC61" s="24"/>
      <c r="JGD61" s="24"/>
      <c r="JGE61" s="24"/>
      <c r="JGF61" s="24"/>
      <c r="JGG61" s="24"/>
      <c r="JGH61" s="24"/>
      <c r="JGI61" s="24"/>
      <c r="JGJ61" s="24"/>
      <c r="JGK61" s="24"/>
      <c r="JGL61" s="24"/>
      <c r="JGM61" s="24"/>
      <c r="JGN61" s="24"/>
      <c r="JGO61" s="24"/>
      <c r="JGP61" s="24"/>
      <c r="JGQ61" s="24"/>
      <c r="JGR61" s="24"/>
      <c r="JGS61" s="24"/>
      <c r="JGT61" s="24"/>
      <c r="JGU61" s="24"/>
      <c r="JGV61" s="24"/>
      <c r="JGW61" s="24"/>
      <c r="JGX61" s="24"/>
      <c r="JGY61" s="24"/>
      <c r="JGZ61" s="24"/>
      <c r="JHA61" s="24"/>
      <c r="JHB61" s="24"/>
      <c r="JHC61" s="24"/>
      <c r="JHD61" s="24"/>
      <c r="JHE61" s="24"/>
      <c r="JHF61" s="24"/>
      <c r="JHG61" s="24"/>
      <c r="JHH61" s="24"/>
      <c r="JHI61" s="24"/>
      <c r="JHJ61" s="24"/>
      <c r="JHK61" s="24"/>
      <c r="JHL61" s="24"/>
      <c r="JHM61" s="24"/>
      <c r="JHN61" s="24"/>
      <c r="JHO61" s="24"/>
      <c r="JHP61" s="24"/>
      <c r="JHQ61" s="24"/>
      <c r="JHR61" s="24"/>
      <c r="JHS61" s="24"/>
      <c r="JHT61" s="24"/>
      <c r="JHU61" s="24"/>
      <c r="JHV61" s="24"/>
      <c r="JHW61" s="24"/>
      <c r="JHX61" s="24"/>
      <c r="JHY61" s="24"/>
      <c r="JHZ61" s="24"/>
      <c r="JIA61" s="24"/>
      <c r="JIB61" s="24"/>
      <c r="JIC61" s="24"/>
      <c r="JID61" s="24"/>
      <c r="JIE61" s="24"/>
      <c r="JIF61" s="24"/>
      <c r="JIG61" s="24"/>
      <c r="JIH61" s="24"/>
      <c r="JII61" s="24"/>
      <c r="JIJ61" s="24"/>
      <c r="JIK61" s="24"/>
      <c r="JIL61" s="24"/>
      <c r="JIM61" s="24"/>
      <c r="JIN61" s="24"/>
      <c r="JIO61" s="24"/>
      <c r="JIP61" s="24"/>
      <c r="JIQ61" s="24"/>
      <c r="JIR61" s="24"/>
      <c r="JIS61" s="24"/>
      <c r="JIT61" s="24"/>
      <c r="JIU61" s="24"/>
      <c r="JIV61" s="24"/>
      <c r="JIW61" s="24"/>
      <c r="JIX61" s="24"/>
      <c r="JIY61" s="24"/>
      <c r="JIZ61" s="24"/>
      <c r="JJA61" s="24"/>
      <c r="JJB61" s="24"/>
      <c r="JJC61" s="24"/>
      <c r="JJD61" s="24"/>
      <c r="JJE61" s="24"/>
      <c r="JJF61" s="24"/>
      <c r="JJG61" s="24"/>
      <c r="JJH61" s="24"/>
      <c r="JJI61" s="24"/>
      <c r="JJJ61" s="24"/>
      <c r="JJK61" s="24"/>
      <c r="JJL61" s="24"/>
      <c r="JJM61" s="24"/>
      <c r="JJN61" s="24"/>
      <c r="JJO61" s="24"/>
      <c r="JJP61" s="24"/>
      <c r="JJQ61" s="24"/>
      <c r="JJR61" s="24"/>
      <c r="JJS61" s="24"/>
      <c r="JJT61" s="24"/>
      <c r="JJU61" s="24"/>
      <c r="JJV61" s="24"/>
      <c r="JJW61" s="24"/>
      <c r="JJX61" s="24"/>
      <c r="JJY61" s="24"/>
      <c r="JJZ61" s="24"/>
      <c r="JKA61" s="24"/>
      <c r="JKB61" s="24"/>
      <c r="JKC61" s="24"/>
      <c r="JKD61" s="24"/>
      <c r="JKE61" s="24"/>
      <c r="JKF61" s="24"/>
      <c r="JKG61" s="24"/>
      <c r="JKH61" s="24"/>
      <c r="JKI61" s="24"/>
      <c r="JKJ61" s="24"/>
      <c r="JKK61" s="24"/>
      <c r="JKL61" s="24"/>
      <c r="JKM61" s="24"/>
      <c r="JKN61" s="24"/>
      <c r="JKO61" s="24"/>
      <c r="JKP61" s="24"/>
      <c r="JKQ61" s="24"/>
      <c r="JKR61" s="24"/>
      <c r="JKS61" s="24"/>
      <c r="JKT61" s="24"/>
      <c r="JKU61" s="24"/>
      <c r="JKV61" s="24"/>
      <c r="JKW61" s="24"/>
      <c r="JKX61" s="24"/>
      <c r="JKY61" s="24"/>
      <c r="JKZ61" s="24"/>
      <c r="JLA61" s="24"/>
      <c r="JLB61" s="24"/>
      <c r="JLC61" s="24"/>
      <c r="JLD61" s="24"/>
      <c r="JLE61" s="24"/>
      <c r="JLF61" s="24"/>
      <c r="JLG61" s="24"/>
      <c r="JLH61" s="24"/>
      <c r="JLI61" s="24"/>
      <c r="JLJ61" s="24"/>
      <c r="JLK61" s="24"/>
      <c r="JLL61" s="24"/>
      <c r="JLM61" s="24"/>
      <c r="JLN61" s="24"/>
      <c r="JLO61" s="24"/>
      <c r="JLP61" s="24"/>
      <c r="JLQ61" s="24"/>
      <c r="JLR61" s="24"/>
      <c r="JLS61" s="24"/>
      <c r="JLT61" s="24"/>
      <c r="JLU61" s="24"/>
      <c r="JLV61" s="24"/>
      <c r="JLW61" s="24"/>
      <c r="JLX61" s="24"/>
      <c r="JLY61" s="24"/>
      <c r="JLZ61" s="24"/>
      <c r="JMA61" s="24"/>
      <c r="JMB61" s="24"/>
      <c r="JMC61" s="24"/>
      <c r="JMD61" s="24"/>
      <c r="JME61" s="24"/>
      <c r="JMF61" s="24"/>
      <c r="JMG61" s="24"/>
      <c r="JMH61" s="24"/>
      <c r="JMI61" s="24"/>
      <c r="JMJ61" s="24"/>
      <c r="JMK61" s="24"/>
      <c r="JML61" s="24"/>
      <c r="JMM61" s="24"/>
      <c r="JMN61" s="24"/>
      <c r="JMO61" s="24"/>
      <c r="JMP61" s="24"/>
      <c r="JMQ61" s="24"/>
      <c r="JMR61" s="24"/>
      <c r="JMS61" s="24"/>
      <c r="JMT61" s="24"/>
      <c r="JMU61" s="24"/>
      <c r="JMV61" s="24"/>
      <c r="JMW61" s="24"/>
      <c r="JMX61" s="24"/>
      <c r="JMY61" s="24"/>
      <c r="JMZ61" s="24"/>
      <c r="JNA61" s="24"/>
      <c r="JNB61" s="24"/>
      <c r="JNC61" s="24"/>
      <c r="JND61" s="24"/>
      <c r="JNE61" s="24"/>
      <c r="JNF61" s="24"/>
      <c r="JNG61" s="24"/>
      <c r="JNH61" s="24"/>
      <c r="JNI61" s="24"/>
      <c r="JNJ61" s="24"/>
      <c r="JNK61" s="24"/>
      <c r="JNL61" s="24"/>
      <c r="JNM61" s="24"/>
      <c r="JNN61" s="24"/>
      <c r="JNO61" s="24"/>
      <c r="JNP61" s="24"/>
      <c r="JNQ61" s="24"/>
      <c r="JNR61" s="24"/>
      <c r="JNS61" s="24"/>
      <c r="JNT61" s="24"/>
      <c r="JNU61" s="24"/>
      <c r="JNV61" s="24"/>
      <c r="JNW61" s="24"/>
      <c r="JNX61" s="24"/>
      <c r="JNY61" s="24"/>
      <c r="JNZ61" s="24"/>
      <c r="JOA61" s="24"/>
      <c r="JOB61" s="24"/>
      <c r="JOC61" s="24"/>
      <c r="JOD61" s="24"/>
      <c r="JOE61" s="24"/>
      <c r="JOF61" s="24"/>
      <c r="JOG61" s="24"/>
      <c r="JOH61" s="24"/>
      <c r="JOI61" s="24"/>
      <c r="JOJ61" s="24"/>
      <c r="JOK61" s="24"/>
      <c r="JOL61" s="24"/>
      <c r="JOM61" s="24"/>
      <c r="JON61" s="24"/>
      <c r="JOO61" s="24"/>
      <c r="JOP61" s="24"/>
      <c r="JOQ61" s="24"/>
      <c r="JOR61" s="24"/>
      <c r="JOS61" s="24"/>
      <c r="JOT61" s="24"/>
      <c r="JOU61" s="24"/>
      <c r="JOV61" s="24"/>
      <c r="JOW61" s="24"/>
      <c r="JOX61" s="24"/>
      <c r="JOY61" s="24"/>
      <c r="JOZ61" s="24"/>
      <c r="JPA61" s="24"/>
      <c r="JPB61" s="24"/>
      <c r="JPC61" s="24"/>
      <c r="JPD61" s="24"/>
      <c r="JPE61" s="24"/>
      <c r="JPF61" s="24"/>
      <c r="JPG61" s="24"/>
      <c r="JPH61" s="24"/>
      <c r="JPI61" s="24"/>
      <c r="JPJ61" s="24"/>
      <c r="JPK61" s="24"/>
      <c r="JPL61" s="24"/>
      <c r="JPM61" s="24"/>
      <c r="JPN61" s="24"/>
      <c r="JPO61" s="24"/>
      <c r="JPP61" s="24"/>
      <c r="JPQ61" s="24"/>
      <c r="JPR61" s="24"/>
      <c r="JPS61" s="24"/>
      <c r="JPT61" s="24"/>
      <c r="JPU61" s="24"/>
      <c r="JPV61" s="24"/>
      <c r="JPW61" s="24"/>
      <c r="JPX61" s="24"/>
      <c r="JPY61" s="24"/>
      <c r="JPZ61" s="24"/>
      <c r="JQA61" s="24"/>
      <c r="JQB61" s="24"/>
      <c r="JQC61" s="24"/>
      <c r="JQD61" s="24"/>
      <c r="JQE61" s="24"/>
      <c r="JQF61" s="24"/>
      <c r="JQG61" s="24"/>
      <c r="JQH61" s="24"/>
      <c r="JQI61" s="24"/>
      <c r="JQJ61" s="24"/>
      <c r="JQK61" s="24"/>
      <c r="JQL61" s="24"/>
      <c r="JQM61" s="24"/>
      <c r="JQN61" s="24"/>
      <c r="JQO61" s="24"/>
      <c r="JQP61" s="24"/>
      <c r="JQQ61" s="24"/>
      <c r="JQR61" s="24"/>
      <c r="JQS61" s="24"/>
      <c r="JQT61" s="24"/>
      <c r="JQU61" s="24"/>
      <c r="JQV61" s="24"/>
      <c r="JQW61" s="24"/>
      <c r="JQX61" s="24"/>
      <c r="JQY61" s="24"/>
      <c r="JQZ61" s="24"/>
      <c r="JRA61" s="24"/>
      <c r="JRB61" s="24"/>
      <c r="JRC61" s="24"/>
      <c r="JRD61" s="24"/>
      <c r="JRE61" s="24"/>
      <c r="JRF61" s="24"/>
      <c r="JRG61" s="24"/>
      <c r="JRH61" s="24"/>
      <c r="JRI61" s="24"/>
      <c r="JRJ61" s="24"/>
      <c r="JRK61" s="24"/>
      <c r="JRL61" s="24"/>
      <c r="JRM61" s="24"/>
      <c r="JRN61" s="24"/>
      <c r="JRO61" s="24"/>
      <c r="JRP61" s="24"/>
      <c r="JRQ61" s="24"/>
      <c r="JRR61" s="24"/>
      <c r="JRS61" s="24"/>
      <c r="JRT61" s="24"/>
      <c r="JRU61" s="24"/>
      <c r="JRV61" s="24"/>
      <c r="JRW61" s="24"/>
      <c r="JRX61" s="24"/>
      <c r="JRY61" s="24"/>
      <c r="JRZ61" s="24"/>
      <c r="JSA61" s="24"/>
      <c r="JSB61" s="24"/>
      <c r="JSC61" s="24"/>
      <c r="JSD61" s="24"/>
      <c r="JSE61" s="24"/>
      <c r="JSF61" s="24"/>
      <c r="JSG61" s="24"/>
      <c r="JSH61" s="24"/>
      <c r="JSI61" s="24"/>
      <c r="JSJ61" s="24"/>
      <c r="JSK61" s="24"/>
      <c r="JSL61" s="24"/>
      <c r="JSM61" s="24"/>
      <c r="JSN61" s="24"/>
      <c r="JSO61" s="24"/>
      <c r="JSP61" s="24"/>
      <c r="JSQ61" s="24"/>
      <c r="JSR61" s="24"/>
      <c r="JSS61" s="24"/>
      <c r="JST61" s="24"/>
      <c r="JSU61" s="24"/>
      <c r="JSV61" s="24"/>
      <c r="JSW61" s="24"/>
      <c r="JSX61" s="24"/>
      <c r="JSY61" s="24"/>
      <c r="JSZ61" s="24"/>
      <c r="JTA61" s="24"/>
      <c r="JTB61" s="24"/>
      <c r="JTC61" s="24"/>
      <c r="JTD61" s="24"/>
      <c r="JTE61" s="24"/>
      <c r="JTF61" s="24"/>
      <c r="JTG61" s="24"/>
      <c r="JTH61" s="24"/>
      <c r="JTI61" s="24"/>
      <c r="JTJ61" s="24"/>
      <c r="JTK61" s="24"/>
      <c r="JTL61" s="24"/>
      <c r="JTM61" s="24"/>
      <c r="JTN61" s="24"/>
      <c r="JTO61" s="24"/>
      <c r="JTP61" s="24"/>
      <c r="JTQ61" s="24"/>
      <c r="JTR61" s="24"/>
      <c r="JTS61" s="24"/>
      <c r="JTT61" s="24"/>
      <c r="JTU61" s="24"/>
      <c r="JTV61" s="24"/>
      <c r="JTW61" s="24"/>
      <c r="JTX61" s="24"/>
      <c r="JTY61" s="24"/>
      <c r="JTZ61" s="24"/>
      <c r="JUA61" s="24"/>
      <c r="JUB61" s="24"/>
      <c r="JUC61" s="24"/>
      <c r="JUD61" s="24"/>
      <c r="JUE61" s="24"/>
      <c r="JUF61" s="24"/>
      <c r="JUG61" s="24"/>
      <c r="JUH61" s="24"/>
      <c r="JUI61" s="24"/>
      <c r="JUJ61" s="24"/>
      <c r="JUK61" s="24"/>
      <c r="JUL61" s="24"/>
      <c r="JUM61" s="24"/>
      <c r="JUN61" s="24"/>
      <c r="JUO61" s="24"/>
      <c r="JUP61" s="24"/>
      <c r="JUQ61" s="24"/>
      <c r="JUR61" s="24"/>
      <c r="JUS61" s="24"/>
      <c r="JUT61" s="24"/>
      <c r="JUU61" s="24"/>
      <c r="JUV61" s="24"/>
      <c r="JUW61" s="24"/>
      <c r="JUX61" s="24"/>
      <c r="JUY61" s="24"/>
      <c r="JUZ61" s="24"/>
      <c r="JVA61" s="24"/>
      <c r="JVB61" s="24"/>
      <c r="JVC61" s="24"/>
      <c r="JVD61" s="24"/>
      <c r="JVE61" s="24"/>
      <c r="JVF61" s="24"/>
      <c r="JVG61" s="24"/>
      <c r="JVH61" s="24"/>
      <c r="JVI61" s="24"/>
      <c r="JVJ61" s="24"/>
      <c r="JVK61" s="24"/>
      <c r="JVL61" s="24"/>
      <c r="JVM61" s="24"/>
      <c r="JVN61" s="24"/>
      <c r="JVO61" s="24"/>
      <c r="JVP61" s="24"/>
      <c r="JVQ61" s="24"/>
      <c r="JVR61" s="24"/>
      <c r="JVS61" s="24"/>
      <c r="JVT61" s="24"/>
      <c r="JVU61" s="24"/>
      <c r="JVV61" s="24"/>
      <c r="JVW61" s="24"/>
      <c r="JVX61" s="24"/>
      <c r="JVY61" s="24"/>
      <c r="JVZ61" s="24"/>
      <c r="JWA61" s="24"/>
      <c r="JWB61" s="24"/>
      <c r="JWC61" s="24"/>
      <c r="JWD61" s="24"/>
      <c r="JWE61" s="24"/>
      <c r="JWF61" s="24"/>
      <c r="JWG61" s="24"/>
      <c r="JWH61" s="24"/>
      <c r="JWI61" s="24"/>
      <c r="JWJ61" s="24"/>
      <c r="JWK61" s="24"/>
      <c r="JWL61" s="24"/>
      <c r="JWM61" s="24"/>
      <c r="JWN61" s="24"/>
      <c r="JWO61" s="24"/>
      <c r="JWP61" s="24"/>
      <c r="JWQ61" s="24"/>
      <c r="JWR61" s="24"/>
      <c r="JWS61" s="24"/>
      <c r="JWT61" s="24"/>
      <c r="JWU61" s="24"/>
      <c r="JWV61" s="24"/>
      <c r="JWW61" s="24"/>
      <c r="JWX61" s="24"/>
      <c r="JWY61" s="24"/>
      <c r="JWZ61" s="24"/>
      <c r="JXA61" s="24"/>
      <c r="JXB61" s="24"/>
      <c r="JXC61" s="24"/>
      <c r="JXD61" s="24"/>
      <c r="JXE61" s="24"/>
      <c r="JXF61" s="24"/>
      <c r="JXG61" s="24"/>
      <c r="JXH61" s="24"/>
      <c r="JXI61" s="24"/>
      <c r="JXJ61" s="24"/>
      <c r="JXK61" s="24"/>
      <c r="JXL61" s="24"/>
      <c r="JXM61" s="24"/>
      <c r="JXN61" s="24"/>
      <c r="JXO61" s="24"/>
      <c r="JXP61" s="24"/>
      <c r="JXQ61" s="24"/>
      <c r="JXR61" s="24"/>
      <c r="JXS61" s="24"/>
      <c r="JXT61" s="24"/>
      <c r="JXU61" s="24"/>
      <c r="JXV61" s="24"/>
      <c r="JXW61" s="24"/>
      <c r="JXX61" s="24"/>
      <c r="JXY61" s="24"/>
      <c r="JXZ61" s="24"/>
      <c r="JYA61" s="24"/>
      <c r="JYB61" s="24"/>
      <c r="JYC61" s="24"/>
      <c r="JYD61" s="24"/>
      <c r="JYE61" s="24"/>
      <c r="JYF61" s="24"/>
      <c r="JYG61" s="24"/>
      <c r="JYH61" s="24"/>
      <c r="JYI61" s="24"/>
      <c r="JYJ61" s="24"/>
      <c r="JYK61" s="24"/>
      <c r="JYL61" s="24"/>
      <c r="JYM61" s="24"/>
      <c r="JYN61" s="24"/>
      <c r="JYO61" s="24"/>
      <c r="JYP61" s="24"/>
      <c r="JYQ61" s="24"/>
      <c r="JYR61" s="24"/>
      <c r="JYS61" s="24"/>
      <c r="JYT61" s="24"/>
      <c r="JYU61" s="24"/>
      <c r="JYV61" s="24"/>
      <c r="JYW61" s="24"/>
      <c r="JYX61" s="24"/>
      <c r="JYY61" s="24"/>
      <c r="JYZ61" s="24"/>
      <c r="JZA61" s="24"/>
      <c r="JZB61" s="24"/>
      <c r="JZC61" s="24"/>
      <c r="JZD61" s="24"/>
      <c r="JZE61" s="24"/>
      <c r="JZF61" s="24"/>
      <c r="JZG61" s="24"/>
      <c r="JZH61" s="24"/>
      <c r="JZI61" s="24"/>
      <c r="JZJ61" s="24"/>
      <c r="JZK61" s="24"/>
      <c r="JZL61" s="24"/>
      <c r="JZM61" s="24"/>
      <c r="JZN61" s="24"/>
      <c r="JZO61" s="24"/>
      <c r="JZP61" s="24"/>
      <c r="JZQ61" s="24"/>
      <c r="JZR61" s="24"/>
      <c r="JZS61" s="24"/>
      <c r="JZT61" s="24"/>
      <c r="JZU61" s="24"/>
      <c r="JZV61" s="24"/>
      <c r="JZW61" s="24"/>
      <c r="JZX61" s="24"/>
      <c r="JZY61" s="24"/>
      <c r="JZZ61" s="24"/>
      <c r="KAA61" s="24"/>
      <c r="KAB61" s="24"/>
      <c r="KAC61" s="24"/>
      <c r="KAD61" s="24"/>
      <c r="KAE61" s="24"/>
      <c r="KAF61" s="24"/>
      <c r="KAG61" s="24"/>
      <c r="KAH61" s="24"/>
      <c r="KAI61" s="24"/>
      <c r="KAJ61" s="24"/>
      <c r="KAK61" s="24"/>
      <c r="KAL61" s="24"/>
      <c r="KAM61" s="24"/>
      <c r="KAN61" s="24"/>
      <c r="KAO61" s="24"/>
      <c r="KAP61" s="24"/>
      <c r="KAQ61" s="24"/>
      <c r="KAR61" s="24"/>
      <c r="KAS61" s="24"/>
      <c r="KAT61" s="24"/>
      <c r="KAU61" s="24"/>
      <c r="KAV61" s="24"/>
      <c r="KAW61" s="24"/>
      <c r="KAX61" s="24"/>
      <c r="KAY61" s="24"/>
      <c r="KAZ61" s="24"/>
      <c r="KBA61" s="24"/>
      <c r="KBB61" s="24"/>
      <c r="KBC61" s="24"/>
      <c r="KBD61" s="24"/>
      <c r="KBE61" s="24"/>
      <c r="KBF61" s="24"/>
      <c r="KBG61" s="24"/>
      <c r="KBH61" s="24"/>
      <c r="KBI61" s="24"/>
      <c r="KBJ61" s="24"/>
      <c r="KBK61" s="24"/>
      <c r="KBL61" s="24"/>
      <c r="KBM61" s="24"/>
      <c r="KBN61" s="24"/>
      <c r="KBO61" s="24"/>
      <c r="KBP61" s="24"/>
      <c r="KBQ61" s="24"/>
      <c r="KBR61" s="24"/>
      <c r="KBS61" s="24"/>
      <c r="KBT61" s="24"/>
      <c r="KBU61" s="24"/>
      <c r="KBV61" s="24"/>
      <c r="KBW61" s="24"/>
      <c r="KBX61" s="24"/>
      <c r="KBY61" s="24"/>
      <c r="KBZ61" s="24"/>
      <c r="KCA61" s="24"/>
      <c r="KCB61" s="24"/>
      <c r="KCC61" s="24"/>
      <c r="KCD61" s="24"/>
      <c r="KCE61" s="24"/>
      <c r="KCF61" s="24"/>
      <c r="KCG61" s="24"/>
      <c r="KCH61" s="24"/>
      <c r="KCI61" s="24"/>
      <c r="KCJ61" s="24"/>
      <c r="KCK61" s="24"/>
      <c r="KCL61" s="24"/>
      <c r="KCM61" s="24"/>
      <c r="KCN61" s="24"/>
      <c r="KCO61" s="24"/>
      <c r="KCP61" s="24"/>
      <c r="KCQ61" s="24"/>
      <c r="KCR61" s="24"/>
      <c r="KCS61" s="24"/>
      <c r="KCT61" s="24"/>
      <c r="KCU61" s="24"/>
      <c r="KCV61" s="24"/>
      <c r="KCW61" s="24"/>
      <c r="KCX61" s="24"/>
      <c r="KCY61" s="24"/>
      <c r="KCZ61" s="24"/>
      <c r="KDA61" s="24"/>
      <c r="KDB61" s="24"/>
      <c r="KDC61" s="24"/>
      <c r="KDD61" s="24"/>
      <c r="KDE61" s="24"/>
      <c r="KDF61" s="24"/>
      <c r="KDG61" s="24"/>
      <c r="KDH61" s="24"/>
      <c r="KDI61" s="24"/>
      <c r="KDJ61" s="24"/>
      <c r="KDK61" s="24"/>
      <c r="KDL61" s="24"/>
      <c r="KDM61" s="24"/>
      <c r="KDN61" s="24"/>
      <c r="KDO61" s="24"/>
      <c r="KDP61" s="24"/>
      <c r="KDQ61" s="24"/>
      <c r="KDR61" s="24"/>
      <c r="KDS61" s="24"/>
      <c r="KDT61" s="24"/>
      <c r="KDU61" s="24"/>
      <c r="KDV61" s="24"/>
      <c r="KDW61" s="24"/>
      <c r="KDX61" s="24"/>
      <c r="KDY61" s="24"/>
      <c r="KDZ61" s="24"/>
      <c r="KEA61" s="24"/>
      <c r="KEB61" s="24"/>
      <c r="KEC61" s="24"/>
      <c r="KED61" s="24"/>
      <c r="KEE61" s="24"/>
      <c r="KEF61" s="24"/>
      <c r="KEG61" s="24"/>
      <c r="KEH61" s="24"/>
      <c r="KEI61" s="24"/>
      <c r="KEJ61" s="24"/>
      <c r="KEK61" s="24"/>
      <c r="KEL61" s="24"/>
      <c r="KEM61" s="24"/>
      <c r="KEN61" s="24"/>
      <c r="KEO61" s="24"/>
      <c r="KEP61" s="24"/>
      <c r="KEQ61" s="24"/>
      <c r="KER61" s="24"/>
      <c r="KES61" s="24"/>
      <c r="KET61" s="24"/>
      <c r="KEU61" s="24"/>
      <c r="KEV61" s="24"/>
      <c r="KEW61" s="24"/>
      <c r="KEX61" s="24"/>
      <c r="KEY61" s="24"/>
      <c r="KEZ61" s="24"/>
      <c r="KFA61" s="24"/>
      <c r="KFB61" s="24"/>
      <c r="KFC61" s="24"/>
      <c r="KFD61" s="24"/>
      <c r="KFE61" s="24"/>
      <c r="KFF61" s="24"/>
      <c r="KFG61" s="24"/>
      <c r="KFH61" s="24"/>
      <c r="KFI61" s="24"/>
      <c r="KFJ61" s="24"/>
      <c r="KFK61" s="24"/>
      <c r="KFL61" s="24"/>
      <c r="KFM61" s="24"/>
      <c r="KFN61" s="24"/>
      <c r="KFO61" s="24"/>
      <c r="KFP61" s="24"/>
      <c r="KFQ61" s="24"/>
      <c r="KFR61" s="24"/>
      <c r="KFS61" s="24"/>
      <c r="KFT61" s="24"/>
      <c r="KFU61" s="24"/>
      <c r="KFV61" s="24"/>
      <c r="KFW61" s="24"/>
      <c r="KFX61" s="24"/>
      <c r="KFY61" s="24"/>
      <c r="KFZ61" s="24"/>
      <c r="KGA61" s="24"/>
      <c r="KGB61" s="24"/>
      <c r="KGC61" s="24"/>
      <c r="KGD61" s="24"/>
      <c r="KGE61" s="24"/>
      <c r="KGF61" s="24"/>
      <c r="KGG61" s="24"/>
      <c r="KGH61" s="24"/>
      <c r="KGI61" s="24"/>
      <c r="KGJ61" s="24"/>
      <c r="KGK61" s="24"/>
      <c r="KGL61" s="24"/>
      <c r="KGM61" s="24"/>
      <c r="KGN61" s="24"/>
      <c r="KGO61" s="24"/>
      <c r="KGP61" s="24"/>
      <c r="KGQ61" s="24"/>
      <c r="KGR61" s="24"/>
      <c r="KGS61" s="24"/>
      <c r="KGT61" s="24"/>
      <c r="KGU61" s="24"/>
      <c r="KGV61" s="24"/>
      <c r="KGW61" s="24"/>
      <c r="KGX61" s="24"/>
      <c r="KGY61" s="24"/>
      <c r="KGZ61" s="24"/>
      <c r="KHA61" s="24"/>
      <c r="KHB61" s="24"/>
      <c r="KHC61" s="24"/>
      <c r="KHD61" s="24"/>
      <c r="KHE61" s="24"/>
      <c r="KHF61" s="24"/>
      <c r="KHG61" s="24"/>
      <c r="KHH61" s="24"/>
      <c r="KHI61" s="24"/>
      <c r="KHJ61" s="24"/>
      <c r="KHK61" s="24"/>
      <c r="KHL61" s="24"/>
      <c r="KHM61" s="24"/>
      <c r="KHN61" s="24"/>
      <c r="KHO61" s="24"/>
      <c r="KHP61" s="24"/>
      <c r="KHQ61" s="24"/>
      <c r="KHR61" s="24"/>
      <c r="KHS61" s="24"/>
      <c r="KHT61" s="24"/>
      <c r="KHU61" s="24"/>
      <c r="KHV61" s="24"/>
      <c r="KHW61" s="24"/>
      <c r="KHX61" s="24"/>
      <c r="KHY61" s="24"/>
      <c r="KHZ61" s="24"/>
      <c r="KIA61" s="24"/>
      <c r="KIB61" s="24"/>
      <c r="KIC61" s="24"/>
      <c r="KID61" s="24"/>
      <c r="KIE61" s="24"/>
      <c r="KIF61" s="24"/>
      <c r="KIG61" s="24"/>
      <c r="KIH61" s="24"/>
      <c r="KII61" s="24"/>
      <c r="KIJ61" s="24"/>
      <c r="KIK61" s="24"/>
      <c r="KIL61" s="24"/>
      <c r="KIM61" s="24"/>
      <c r="KIN61" s="24"/>
      <c r="KIO61" s="24"/>
      <c r="KIP61" s="24"/>
      <c r="KIQ61" s="24"/>
      <c r="KIR61" s="24"/>
      <c r="KIS61" s="24"/>
      <c r="KIT61" s="24"/>
      <c r="KIU61" s="24"/>
      <c r="KIV61" s="24"/>
      <c r="KIW61" s="24"/>
      <c r="KIX61" s="24"/>
      <c r="KIY61" s="24"/>
      <c r="KIZ61" s="24"/>
      <c r="KJA61" s="24"/>
      <c r="KJB61" s="24"/>
      <c r="KJC61" s="24"/>
      <c r="KJD61" s="24"/>
      <c r="KJE61" s="24"/>
      <c r="KJF61" s="24"/>
      <c r="KJG61" s="24"/>
      <c r="KJH61" s="24"/>
      <c r="KJI61" s="24"/>
      <c r="KJJ61" s="24"/>
      <c r="KJK61" s="24"/>
      <c r="KJL61" s="24"/>
      <c r="KJM61" s="24"/>
      <c r="KJN61" s="24"/>
      <c r="KJO61" s="24"/>
      <c r="KJP61" s="24"/>
      <c r="KJQ61" s="24"/>
      <c r="KJR61" s="24"/>
      <c r="KJS61" s="24"/>
      <c r="KJT61" s="24"/>
      <c r="KJU61" s="24"/>
      <c r="KJV61" s="24"/>
      <c r="KJW61" s="24"/>
      <c r="KJX61" s="24"/>
      <c r="KJY61" s="24"/>
      <c r="KJZ61" s="24"/>
      <c r="KKA61" s="24"/>
      <c r="KKB61" s="24"/>
      <c r="KKC61" s="24"/>
      <c r="KKD61" s="24"/>
      <c r="KKE61" s="24"/>
      <c r="KKF61" s="24"/>
      <c r="KKG61" s="24"/>
      <c r="KKH61" s="24"/>
      <c r="KKI61" s="24"/>
      <c r="KKJ61" s="24"/>
      <c r="KKK61" s="24"/>
      <c r="KKL61" s="24"/>
      <c r="KKM61" s="24"/>
      <c r="KKN61" s="24"/>
      <c r="KKO61" s="24"/>
      <c r="KKP61" s="24"/>
      <c r="KKQ61" s="24"/>
      <c r="KKR61" s="24"/>
      <c r="KKS61" s="24"/>
      <c r="KKT61" s="24"/>
      <c r="KKU61" s="24"/>
      <c r="KKV61" s="24"/>
      <c r="KKW61" s="24"/>
      <c r="KKX61" s="24"/>
      <c r="KKY61" s="24"/>
      <c r="KKZ61" s="24"/>
      <c r="KLA61" s="24"/>
      <c r="KLB61" s="24"/>
      <c r="KLC61" s="24"/>
      <c r="KLD61" s="24"/>
      <c r="KLE61" s="24"/>
      <c r="KLF61" s="24"/>
      <c r="KLG61" s="24"/>
      <c r="KLH61" s="24"/>
      <c r="KLI61" s="24"/>
      <c r="KLJ61" s="24"/>
      <c r="KLK61" s="24"/>
      <c r="KLL61" s="24"/>
      <c r="KLM61" s="24"/>
      <c r="KLN61" s="24"/>
      <c r="KLO61" s="24"/>
      <c r="KLP61" s="24"/>
      <c r="KLQ61" s="24"/>
      <c r="KLR61" s="24"/>
      <c r="KLS61" s="24"/>
      <c r="KLT61" s="24"/>
      <c r="KLU61" s="24"/>
      <c r="KLV61" s="24"/>
      <c r="KLW61" s="24"/>
      <c r="KLX61" s="24"/>
      <c r="KLY61" s="24"/>
      <c r="KLZ61" s="24"/>
      <c r="KMA61" s="24"/>
      <c r="KMB61" s="24"/>
      <c r="KMC61" s="24"/>
      <c r="KMD61" s="24"/>
      <c r="KME61" s="24"/>
      <c r="KMF61" s="24"/>
      <c r="KMG61" s="24"/>
      <c r="KMH61" s="24"/>
      <c r="KMI61" s="24"/>
      <c r="KMJ61" s="24"/>
      <c r="KMK61" s="24"/>
      <c r="KML61" s="24"/>
      <c r="KMM61" s="24"/>
      <c r="KMN61" s="24"/>
      <c r="KMO61" s="24"/>
      <c r="KMP61" s="24"/>
      <c r="KMQ61" s="24"/>
      <c r="KMR61" s="24"/>
      <c r="KMS61" s="24"/>
      <c r="KMT61" s="24"/>
      <c r="KMU61" s="24"/>
      <c r="KMV61" s="24"/>
      <c r="KMW61" s="24"/>
      <c r="KMX61" s="24"/>
      <c r="KMY61" s="24"/>
      <c r="KMZ61" s="24"/>
      <c r="KNA61" s="24"/>
      <c r="KNB61" s="24"/>
      <c r="KNC61" s="24"/>
      <c r="KND61" s="24"/>
      <c r="KNE61" s="24"/>
      <c r="KNF61" s="24"/>
      <c r="KNG61" s="24"/>
      <c r="KNH61" s="24"/>
      <c r="KNI61" s="24"/>
      <c r="KNJ61" s="24"/>
      <c r="KNK61" s="24"/>
      <c r="KNL61" s="24"/>
      <c r="KNM61" s="24"/>
      <c r="KNN61" s="24"/>
      <c r="KNO61" s="24"/>
      <c r="KNP61" s="24"/>
      <c r="KNQ61" s="24"/>
      <c r="KNR61" s="24"/>
      <c r="KNS61" s="24"/>
      <c r="KNT61" s="24"/>
      <c r="KNU61" s="24"/>
      <c r="KNV61" s="24"/>
      <c r="KNW61" s="24"/>
      <c r="KNX61" s="24"/>
      <c r="KNY61" s="24"/>
      <c r="KNZ61" s="24"/>
      <c r="KOA61" s="24"/>
      <c r="KOB61" s="24"/>
      <c r="KOC61" s="24"/>
      <c r="KOD61" s="24"/>
      <c r="KOE61" s="24"/>
      <c r="KOF61" s="24"/>
      <c r="KOG61" s="24"/>
      <c r="KOH61" s="24"/>
      <c r="KOI61" s="24"/>
      <c r="KOJ61" s="24"/>
      <c r="KOK61" s="24"/>
      <c r="KOL61" s="24"/>
      <c r="KOM61" s="24"/>
      <c r="KON61" s="24"/>
      <c r="KOO61" s="24"/>
      <c r="KOP61" s="24"/>
      <c r="KOQ61" s="24"/>
      <c r="KOR61" s="24"/>
      <c r="KOS61" s="24"/>
      <c r="KOT61" s="24"/>
      <c r="KOU61" s="24"/>
      <c r="KOV61" s="24"/>
      <c r="KOW61" s="24"/>
      <c r="KOX61" s="24"/>
      <c r="KOY61" s="24"/>
      <c r="KOZ61" s="24"/>
      <c r="KPA61" s="24"/>
      <c r="KPB61" s="24"/>
      <c r="KPC61" s="24"/>
      <c r="KPD61" s="24"/>
      <c r="KPE61" s="24"/>
      <c r="KPF61" s="24"/>
      <c r="KPG61" s="24"/>
      <c r="KPH61" s="24"/>
      <c r="KPI61" s="24"/>
      <c r="KPJ61" s="24"/>
      <c r="KPK61" s="24"/>
      <c r="KPL61" s="24"/>
      <c r="KPM61" s="24"/>
      <c r="KPN61" s="24"/>
      <c r="KPO61" s="24"/>
      <c r="KPP61" s="24"/>
      <c r="KPQ61" s="24"/>
      <c r="KPR61" s="24"/>
      <c r="KPS61" s="24"/>
      <c r="KPT61" s="24"/>
      <c r="KPU61" s="24"/>
      <c r="KPV61" s="24"/>
      <c r="KPW61" s="24"/>
      <c r="KPX61" s="24"/>
      <c r="KPY61" s="24"/>
      <c r="KPZ61" s="24"/>
      <c r="KQA61" s="24"/>
      <c r="KQB61" s="24"/>
      <c r="KQC61" s="24"/>
      <c r="KQD61" s="24"/>
      <c r="KQE61" s="24"/>
      <c r="KQF61" s="24"/>
      <c r="KQG61" s="24"/>
      <c r="KQH61" s="24"/>
      <c r="KQI61" s="24"/>
      <c r="KQJ61" s="24"/>
      <c r="KQK61" s="24"/>
      <c r="KQL61" s="24"/>
      <c r="KQM61" s="24"/>
      <c r="KQN61" s="24"/>
      <c r="KQO61" s="24"/>
      <c r="KQP61" s="24"/>
      <c r="KQQ61" s="24"/>
      <c r="KQR61" s="24"/>
      <c r="KQS61" s="24"/>
      <c r="KQT61" s="24"/>
      <c r="KQU61" s="24"/>
      <c r="KQV61" s="24"/>
      <c r="KQW61" s="24"/>
      <c r="KQX61" s="24"/>
      <c r="KQY61" s="24"/>
      <c r="KQZ61" s="24"/>
      <c r="KRA61" s="24"/>
      <c r="KRB61" s="24"/>
      <c r="KRC61" s="24"/>
      <c r="KRD61" s="24"/>
      <c r="KRE61" s="24"/>
      <c r="KRF61" s="24"/>
      <c r="KRG61" s="24"/>
      <c r="KRH61" s="24"/>
      <c r="KRI61" s="24"/>
      <c r="KRJ61" s="24"/>
      <c r="KRK61" s="24"/>
      <c r="KRL61" s="24"/>
      <c r="KRM61" s="24"/>
      <c r="KRN61" s="24"/>
      <c r="KRO61" s="24"/>
      <c r="KRP61" s="24"/>
      <c r="KRQ61" s="24"/>
      <c r="KRR61" s="24"/>
      <c r="KRS61" s="24"/>
      <c r="KRT61" s="24"/>
      <c r="KRU61" s="24"/>
      <c r="KRV61" s="24"/>
      <c r="KRW61" s="24"/>
      <c r="KRX61" s="24"/>
      <c r="KRY61" s="24"/>
      <c r="KRZ61" s="24"/>
      <c r="KSA61" s="24"/>
      <c r="KSB61" s="24"/>
      <c r="KSC61" s="24"/>
      <c r="KSD61" s="24"/>
      <c r="KSE61" s="24"/>
      <c r="KSF61" s="24"/>
      <c r="KSG61" s="24"/>
      <c r="KSH61" s="24"/>
      <c r="KSI61" s="24"/>
      <c r="KSJ61" s="24"/>
      <c r="KSK61" s="24"/>
      <c r="KSL61" s="24"/>
      <c r="KSM61" s="24"/>
      <c r="KSN61" s="24"/>
      <c r="KSO61" s="24"/>
      <c r="KSP61" s="24"/>
      <c r="KSQ61" s="24"/>
      <c r="KSR61" s="24"/>
      <c r="KSS61" s="24"/>
      <c r="KST61" s="24"/>
      <c r="KSU61" s="24"/>
      <c r="KSV61" s="24"/>
      <c r="KSW61" s="24"/>
      <c r="KSX61" s="24"/>
      <c r="KSY61" s="24"/>
      <c r="KSZ61" s="24"/>
      <c r="KTA61" s="24"/>
      <c r="KTB61" s="24"/>
      <c r="KTC61" s="24"/>
      <c r="KTD61" s="24"/>
      <c r="KTE61" s="24"/>
      <c r="KTF61" s="24"/>
      <c r="KTG61" s="24"/>
      <c r="KTH61" s="24"/>
      <c r="KTI61" s="24"/>
      <c r="KTJ61" s="24"/>
      <c r="KTK61" s="24"/>
      <c r="KTL61" s="24"/>
      <c r="KTM61" s="24"/>
      <c r="KTN61" s="24"/>
      <c r="KTO61" s="24"/>
      <c r="KTP61" s="24"/>
      <c r="KTQ61" s="24"/>
      <c r="KTR61" s="24"/>
      <c r="KTS61" s="24"/>
      <c r="KTT61" s="24"/>
      <c r="KTU61" s="24"/>
      <c r="KTV61" s="24"/>
      <c r="KTW61" s="24"/>
      <c r="KTX61" s="24"/>
      <c r="KTY61" s="24"/>
      <c r="KTZ61" s="24"/>
      <c r="KUA61" s="24"/>
      <c r="KUB61" s="24"/>
      <c r="KUC61" s="24"/>
      <c r="KUD61" s="24"/>
      <c r="KUE61" s="24"/>
      <c r="KUF61" s="24"/>
      <c r="KUG61" s="24"/>
      <c r="KUH61" s="24"/>
      <c r="KUI61" s="24"/>
      <c r="KUJ61" s="24"/>
      <c r="KUK61" s="24"/>
      <c r="KUL61" s="24"/>
      <c r="KUM61" s="24"/>
      <c r="KUN61" s="24"/>
      <c r="KUO61" s="24"/>
      <c r="KUP61" s="24"/>
      <c r="KUQ61" s="24"/>
      <c r="KUR61" s="24"/>
      <c r="KUS61" s="24"/>
      <c r="KUT61" s="24"/>
      <c r="KUU61" s="24"/>
      <c r="KUV61" s="24"/>
      <c r="KUW61" s="24"/>
      <c r="KUX61" s="24"/>
      <c r="KUY61" s="24"/>
      <c r="KUZ61" s="24"/>
      <c r="KVA61" s="24"/>
      <c r="KVB61" s="24"/>
      <c r="KVC61" s="24"/>
      <c r="KVD61" s="24"/>
      <c r="KVE61" s="24"/>
      <c r="KVF61" s="24"/>
      <c r="KVG61" s="24"/>
      <c r="KVH61" s="24"/>
      <c r="KVI61" s="24"/>
      <c r="KVJ61" s="24"/>
      <c r="KVK61" s="24"/>
      <c r="KVL61" s="24"/>
      <c r="KVM61" s="24"/>
      <c r="KVN61" s="24"/>
      <c r="KVO61" s="24"/>
      <c r="KVP61" s="24"/>
      <c r="KVQ61" s="24"/>
      <c r="KVR61" s="24"/>
      <c r="KVS61" s="24"/>
      <c r="KVT61" s="24"/>
      <c r="KVU61" s="24"/>
      <c r="KVV61" s="24"/>
      <c r="KVW61" s="24"/>
      <c r="KVX61" s="24"/>
      <c r="KVY61" s="24"/>
      <c r="KVZ61" s="24"/>
      <c r="KWA61" s="24"/>
      <c r="KWB61" s="24"/>
      <c r="KWC61" s="24"/>
      <c r="KWD61" s="24"/>
      <c r="KWE61" s="24"/>
      <c r="KWF61" s="24"/>
      <c r="KWG61" s="24"/>
      <c r="KWH61" s="24"/>
      <c r="KWI61" s="24"/>
      <c r="KWJ61" s="24"/>
      <c r="KWK61" s="24"/>
      <c r="KWL61" s="24"/>
      <c r="KWM61" s="24"/>
      <c r="KWN61" s="24"/>
      <c r="KWO61" s="24"/>
      <c r="KWP61" s="24"/>
      <c r="KWQ61" s="24"/>
      <c r="KWR61" s="24"/>
      <c r="KWS61" s="24"/>
      <c r="KWT61" s="24"/>
      <c r="KWU61" s="24"/>
      <c r="KWV61" s="24"/>
      <c r="KWW61" s="24"/>
      <c r="KWX61" s="24"/>
      <c r="KWY61" s="24"/>
      <c r="KWZ61" s="24"/>
      <c r="KXA61" s="24"/>
      <c r="KXB61" s="24"/>
      <c r="KXC61" s="24"/>
      <c r="KXD61" s="24"/>
      <c r="KXE61" s="24"/>
      <c r="KXF61" s="24"/>
      <c r="KXG61" s="24"/>
      <c r="KXH61" s="24"/>
      <c r="KXI61" s="24"/>
      <c r="KXJ61" s="24"/>
      <c r="KXK61" s="24"/>
      <c r="KXL61" s="24"/>
      <c r="KXM61" s="24"/>
      <c r="KXN61" s="24"/>
      <c r="KXO61" s="24"/>
      <c r="KXP61" s="24"/>
      <c r="KXQ61" s="24"/>
      <c r="KXR61" s="24"/>
      <c r="KXS61" s="24"/>
      <c r="KXT61" s="24"/>
      <c r="KXU61" s="24"/>
      <c r="KXV61" s="24"/>
      <c r="KXW61" s="24"/>
      <c r="KXX61" s="24"/>
      <c r="KXY61" s="24"/>
      <c r="KXZ61" s="24"/>
      <c r="KYA61" s="24"/>
      <c r="KYB61" s="24"/>
      <c r="KYC61" s="24"/>
      <c r="KYD61" s="24"/>
      <c r="KYE61" s="24"/>
      <c r="KYF61" s="24"/>
      <c r="KYG61" s="24"/>
      <c r="KYH61" s="24"/>
      <c r="KYI61" s="24"/>
      <c r="KYJ61" s="24"/>
      <c r="KYK61" s="24"/>
      <c r="KYL61" s="24"/>
      <c r="KYM61" s="24"/>
      <c r="KYN61" s="24"/>
      <c r="KYO61" s="24"/>
      <c r="KYP61" s="24"/>
      <c r="KYQ61" s="24"/>
      <c r="KYR61" s="24"/>
      <c r="KYS61" s="24"/>
      <c r="KYT61" s="24"/>
      <c r="KYU61" s="24"/>
      <c r="KYV61" s="24"/>
      <c r="KYW61" s="24"/>
      <c r="KYX61" s="24"/>
      <c r="KYY61" s="24"/>
      <c r="KYZ61" s="24"/>
      <c r="KZA61" s="24"/>
      <c r="KZB61" s="24"/>
      <c r="KZC61" s="24"/>
      <c r="KZD61" s="24"/>
      <c r="KZE61" s="24"/>
      <c r="KZF61" s="24"/>
      <c r="KZG61" s="24"/>
      <c r="KZH61" s="24"/>
      <c r="KZI61" s="24"/>
      <c r="KZJ61" s="24"/>
      <c r="KZK61" s="24"/>
      <c r="KZL61" s="24"/>
      <c r="KZM61" s="24"/>
      <c r="KZN61" s="24"/>
      <c r="KZO61" s="24"/>
      <c r="KZP61" s="24"/>
      <c r="KZQ61" s="24"/>
      <c r="KZR61" s="24"/>
      <c r="KZS61" s="24"/>
      <c r="KZT61" s="24"/>
      <c r="KZU61" s="24"/>
      <c r="KZV61" s="24"/>
      <c r="KZW61" s="24"/>
      <c r="KZX61" s="24"/>
      <c r="KZY61" s="24"/>
      <c r="KZZ61" s="24"/>
      <c r="LAA61" s="24"/>
      <c r="LAB61" s="24"/>
      <c r="LAC61" s="24"/>
      <c r="LAD61" s="24"/>
      <c r="LAE61" s="24"/>
      <c r="LAF61" s="24"/>
      <c r="LAG61" s="24"/>
      <c r="LAH61" s="24"/>
      <c r="LAI61" s="24"/>
      <c r="LAJ61" s="24"/>
      <c r="LAK61" s="24"/>
      <c r="LAL61" s="24"/>
      <c r="LAM61" s="24"/>
      <c r="LAN61" s="24"/>
      <c r="LAO61" s="24"/>
      <c r="LAP61" s="24"/>
      <c r="LAQ61" s="24"/>
      <c r="LAR61" s="24"/>
      <c r="LAS61" s="24"/>
      <c r="LAT61" s="24"/>
      <c r="LAU61" s="24"/>
      <c r="LAV61" s="24"/>
      <c r="LAW61" s="24"/>
      <c r="LAX61" s="24"/>
      <c r="LAY61" s="24"/>
      <c r="LAZ61" s="24"/>
      <c r="LBA61" s="24"/>
      <c r="LBB61" s="24"/>
      <c r="LBC61" s="24"/>
      <c r="LBD61" s="24"/>
      <c r="LBE61" s="24"/>
      <c r="LBF61" s="24"/>
      <c r="LBG61" s="24"/>
      <c r="LBH61" s="24"/>
      <c r="LBI61" s="24"/>
      <c r="LBJ61" s="24"/>
      <c r="LBK61" s="24"/>
      <c r="LBL61" s="24"/>
      <c r="LBM61" s="24"/>
      <c r="LBN61" s="24"/>
      <c r="LBO61" s="24"/>
      <c r="LBP61" s="24"/>
      <c r="LBQ61" s="24"/>
      <c r="LBR61" s="24"/>
      <c r="LBS61" s="24"/>
      <c r="LBT61" s="24"/>
      <c r="LBU61" s="24"/>
      <c r="LBV61" s="24"/>
      <c r="LBW61" s="24"/>
      <c r="LBX61" s="24"/>
      <c r="LBY61" s="24"/>
      <c r="LBZ61" s="24"/>
      <c r="LCA61" s="24"/>
      <c r="LCB61" s="24"/>
      <c r="LCC61" s="24"/>
      <c r="LCD61" s="24"/>
      <c r="LCE61" s="24"/>
      <c r="LCF61" s="24"/>
      <c r="LCG61" s="24"/>
      <c r="LCH61" s="24"/>
      <c r="LCI61" s="24"/>
      <c r="LCJ61" s="24"/>
      <c r="LCK61" s="24"/>
      <c r="LCL61" s="24"/>
      <c r="LCM61" s="24"/>
      <c r="LCN61" s="24"/>
      <c r="LCO61" s="24"/>
      <c r="LCP61" s="24"/>
      <c r="LCQ61" s="24"/>
      <c r="LCR61" s="24"/>
      <c r="LCS61" s="24"/>
      <c r="LCT61" s="24"/>
      <c r="LCU61" s="24"/>
      <c r="LCV61" s="24"/>
      <c r="LCW61" s="24"/>
      <c r="LCX61" s="24"/>
      <c r="LCY61" s="24"/>
      <c r="LCZ61" s="24"/>
      <c r="LDA61" s="24"/>
      <c r="LDB61" s="24"/>
      <c r="LDC61" s="24"/>
      <c r="LDD61" s="24"/>
      <c r="LDE61" s="24"/>
      <c r="LDF61" s="24"/>
      <c r="LDG61" s="24"/>
      <c r="LDH61" s="24"/>
      <c r="LDI61" s="24"/>
      <c r="LDJ61" s="24"/>
      <c r="LDK61" s="24"/>
      <c r="LDL61" s="24"/>
      <c r="LDM61" s="24"/>
      <c r="LDN61" s="24"/>
      <c r="LDO61" s="24"/>
      <c r="LDP61" s="24"/>
      <c r="LDQ61" s="24"/>
      <c r="LDR61" s="24"/>
      <c r="LDS61" s="24"/>
      <c r="LDT61" s="24"/>
      <c r="LDU61" s="24"/>
      <c r="LDV61" s="24"/>
      <c r="LDW61" s="24"/>
      <c r="LDX61" s="24"/>
      <c r="LDY61" s="24"/>
      <c r="LDZ61" s="24"/>
      <c r="LEA61" s="24"/>
      <c r="LEB61" s="24"/>
      <c r="LEC61" s="24"/>
      <c r="LED61" s="24"/>
      <c r="LEE61" s="24"/>
      <c r="LEF61" s="24"/>
      <c r="LEG61" s="24"/>
      <c r="LEH61" s="24"/>
      <c r="LEI61" s="24"/>
      <c r="LEJ61" s="24"/>
      <c r="LEK61" s="24"/>
      <c r="LEL61" s="24"/>
      <c r="LEM61" s="24"/>
      <c r="LEN61" s="24"/>
      <c r="LEO61" s="24"/>
      <c r="LEP61" s="24"/>
      <c r="LEQ61" s="24"/>
      <c r="LER61" s="24"/>
      <c r="LES61" s="24"/>
      <c r="LET61" s="24"/>
      <c r="LEU61" s="24"/>
      <c r="LEV61" s="24"/>
      <c r="LEW61" s="24"/>
      <c r="LEX61" s="24"/>
      <c r="LEY61" s="24"/>
      <c r="LEZ61" s="24"/>
      <c r="LFA61" s="24"/>
      <c r="LFB61" s="24"/>
      <c r="LFC61" s="24"/>
      <c r="LFD61" s="24"/>
      <c r="LFE61" s="24"/>
      <c r="LFF61" s="24"/>
      <c r="LFG61" s="24"/>
      <c r="LFH61" s="24"/>
      <c r="LFI61" s="24"/>
      <c r="LFJ61" s="24"/>
      <c r="LFK61" s="24"/>
      <c r="LFL61" s="24"/>
      <c r="LFM61" s="24"/>
      <c r="LFN61" s="24"/>
      <c r="LFO61" s="24"/>
      <c r="LFP61" s="24"/>
      <c r="LFQ61" s="24"/>
      <c r="LFR61" s="24"/>
      <c r="LFS61" s="24"/>
      <c r="LFT61" s="24"/>
      <c r="LFU61" s="24"/>
      <c r="LFV61" s="24"/>
      <c r="LFW61" s="24"/>
      <c r="LFX61" s="24"/>
      <c r="LFY61" s="24"/>
      <c r="LFZ61" s="24"/>
      <c r="LGA61" s="24"/>
      <c r="LGB61" s="24"/>
      <c r="LGC61" s="24"/>
      <c r="LGD61" s="24"/>
      <c r="LGE61" s="24"/>
      <c r="LGF61" s="24"/>
      <c r="LGG61" s="24"/>
      <c r="LGH61" s="24"/>
      <c r="LGI61" s="24"/>
      <c r="LGJ61" s="24"/>
      <c r="LGK61" s="24"/>
      <c r="LGL61" s="24"/>
      <c r="LGM61" s="24"/>
      <c r="LGN61" s="24"/>
      <c r="LGO61" s="24"/>
      <c r="LGP61" s="24"/>
      <c r="LGQ61" s="24"/>
      <c r="LGR61" s="24"/>
      <c r="LGS61" s="24"/>
      <c r="LGT61" s="24"/>
      <c r="LGU61" s="24"/>
      <c r="LGV61" s="24"/>
      <c r="LGW61" s="24"/>
      <c r="LGX61" s="24"/>
      <c r="LGY61" s="24"/>
      <c r="LGZ61" s="24"/>
      <c r="LHA61" s="24"/>
      <c r="LHB61" s="24"/>
      <c r="LHC61" s="24"/>
      <c r="LHD61" s="24"/>
      <c r="LHE61" s="24"/>
      <c r="LHF61" s="24"/>
      <c r="LHG61" s="24"/>
      <c r="LHH61" s="24"/>
      <c r="LHI61" s="24"/>
      <c r="LHJ61" s="24"/>
      <c r="LHK61" s="24"/>
      <c r="LHL61" s="24"/>
      <c r="LHM61" s="24"/>
      <c r="LHN61" s="24"/>
      <c r="LHO61" s="24"/>
      <c r="LHP61" s="24"/>
      <c r="LHQ61" s="24"/>
      <c r="LHR61" s="24"/>
      <c r="LHS61" s="24"/>
      <c r="LHT61" s="24"/>
      <c r="LHU61" s="24"/>
      <c r="LHV61" s="24"/>
      <c r="LHW61" s="24"/>
      <c r="LHX61" s="24"/>
      <c r="LHY61" s="24"/>
      <c r="LHZ61" s="24"/>
      <c r="LIA61" s="24"/>
      <c r="LIB61" s="24"/>
      <c r="LIC61" s="24"/>
      <c r="LID61" s="24"/>
      <c r="LIE61" s="24"/>
      <c r="LIF61" s="24"/>
      <c r="LIG61" s="24"/>
      <c r="LIH61" s="24"/>
      <c r="LII61" s="24"/>
      <c r="LIJ61" s="24"/>
      <c r="LIK61" s="24"/>
      <c r="LIL61" s="24"/>
      <c r="LIM61" s="24"/>
      <c r="LIN61" s="24"/>
      <c r="LIO61" s="24"/>
      <c r="LIP61" s="24"/>
      <c r="LIQ61" s="24"/>
      <c r="LIR61" s="24"/>
      <c r="LIS61" s="24"/>
      <c r="LIT61" s="24"/>
      <c r="LIU61" s="24"/>
      <c r="LIV61" s="24"/>
      <c r="LIW61" s="24"/>
      <c r="LIX61" s="24"/>
      <c r="LIY61" s="24"/>
      <c r="LIZ61" s="24"/>
      <c r="LJA61" s="24"/>
      <c r="LJB61" s="24"/>
      <c r="LJC61" s="24"/>
      <c r="LJD61" s="24"/>
      <c r="LJE61" s="24"/>
      <c r="LJF61" s="24"/>
      <c r="LJG61" s="24"/>
      <c r="LJH61" s="24"/>
      <c r="LJI61" s="24"/>
      <c r="LJJ61" s="24"/>
      <c r="LJK61" s="24"/>
      <c r="LJL61" s="24"/>
      <c r="LJM61" s="24"/>
      <c r="LJN61" s="24"/>
      <c r="LJO61" s="24"/>
      <c r="LJP61" s="24"/>
      <c r="LJQ61" s="24"/>
      <c r="LJR61" s="24"/>
      <c r="LJS61" s="24"/>
      <c r="LJT61" s="24"/>
      <c r="LJU61" s="24"/>
      <c r="LJV61" s="24"/>
      <c r="LJW61" s="24"/>
      <c r="LJX61" s="24"/>
      <c r="LJY61" s="24"/>
      <c r="LJZ61" s="24"/>
      <c r="LKA61" s="24"/>
      <c r="LKB61" s="24"/>
      <c r="LKC61" s="24"/>
      <c r="LKD61" s="24"/>
      <c r="LKE61" s="24"/>
      <c r="LKF61" s="24"/>
      <c r="LKG61" s="24"/>
      <c r="LKH61" s="24"/>
      <c r="LKI61" s="24"/>
      <c r="LKJ61" s="24"/>
      <c r="LKK61" s="24"/>
      <c r="LKL61" s="24"/>
      <c r="LKM61" s="24"/>
      <c r="LKN61" s="24"/>
      <c r="LKO61" s="24"/>
      <c r="LKP61" s="24"/>
      <c r="LKQ61" s="24"/>
      <c r="LKR61" s="24"/>
      <c r="LKS61" s="24"/>
      <c r="LKT61" s="24"/>
      <c r="LKU61" s="24"/>
      <c r="LKV61" s="24"/>
      <c r="LKW61" s="24"/>
      <c r="LKX61" s="24"/>
      <c r="LKY61" s="24"/>
      <c r="LKZ61" s="24"/>
      <c r="LLA61" s="24"/>
      <c r="LLB61" s="24"/>
      <c r="LLC61" s="24"/>
      <c r="LLD61" s="24"/>
      <c r="LLE61" s="24"/>
      <c r="LLF61" s="24"/>
      <c r="LLG61" s="24"/>
      <c r="LLH61" s="24"/>
      <c r="LLI61" s="24"/>
      <c r="LLJ61" s="24"/>
      <c r="LLK61" s="24"/>
      <c r="LLL61" s="24"/>
      <c r="LLM61" s="24"/>
      <c r="LLN61" s="24"/>
      <c r="LLO61" s="24"/>
      <c r="LLP61" s="24"/>
      <c r="LLQ61" s="24"/>
      <c r="LLR61" s="24"/>
      <c r="LLS61" s="24"/>
      <c r="LLT61" s="24"/>
      <c r="LLU61" s="24"/>
      <c r="LLV61" s="24"/>
      <c r="LLW61" s="24"/>
      <c r="LLX61" s="24"/>
      <c r="LLY61" s="24"/>
      <c r="LLZ61" s="24"/>
      <c r="LMA61" s="24"/>
      <c r="LMB61" s="24"/>
      <c r="LMC61" s="24"/>
      <c r="LMD61" s="24"/>
      <c r="LME61" s="24"/>
      <c r="LMF61" s="24"/>
      <c r="LMG61" s="24"/>
      <c r="LMH61" s="24"/>
      <c r="LMI61" s="24"/>
      <c r="LMJ61" s="24"/>
      <c r="LMK61" s="24"/>
      <c r="LML61" s="24"/>
      <c r="LMM61" s="24"/>
      <c r="LMN61" s="24"/>
      <c r="LMO61" s="24"/>
      <c r="LMP61" s="24"/>
      <c r="LMQ61" s="24"/>
      <c r="LMR61" s="24"/>
      <c r="LMS61" s="24"/>
      <c r="LMT61" s="24"/>
      <c r="LMU61" s="24"/>
      <c r="LMV61" s="24"/>
      <c r="LMW61" s="24"/>
      <c r="LMX61" s="24"/>
      <c r="LMY61" s="24"/>
      <c r="LMZ61" s="24"/>
      <c r="LNA61" s="24"/>
      <c r="LNB61" s="24"/>
      <c r="LNC61" s="24"/>
      <c r="LND61" s="24"/>
      <c r="LNE61" s="24"/>
      <c r="LNF61" s="24"/>
      <c r="LNG61" s="24"/>
      <c r="LNH61" s="24"/>
      <c r="LNI61" s="24"/>
      <c r="LNJ61" s="24"/>
      <c r="LNK61" s="24"/>
      <c r="LNL61" s="24"/>
      <c r="LNM61" s="24"/>
      <c r="LNN61" s="24"/>
      <c r="LNO61" s="24"/>
      <c r="LNP61" s="24"/>
      <c r="LNQ61" s="24"/>
      <c r="LNR61" s="24"/>
      <c r="LNS61" s="24"/>
      <c r="LNT61" s="24"/>
      <c r="LNU61" s="24"/>
      <c r="LNV61" s="24"/>
      <c r="LNW61" s="24"/>
      <c r="LNX61" s="24"/>
      <c r="LNY61" s="24"/>
      <c r="LNZ61" s="24"/>
      <c r="LOA61" s="24"/>
      <c r="LOB61" s="24"/>
      <c r="LOC61" s="24"/>
      <c r="LOD61" s="24"/>
      <c r="LOE61" s="24"/>
      <c r="LOF61" s="24"/>
      <c r="LOG61" s="24"/>
      <c r="LOH61" s="24"/>
      <c r="LOI61" s="24"/>
      <c r="LOJ61" s="24"/>
      <c r="LOK61" s="24"/>
      <c r="LOL61" s="24"/>
      <c r="LOM61" s="24"/>
      <c r="LON61" s="24"/>
      <c r="LOO61" s="24"/>
      <c r="LOP61" s="24"/>
      <c r="LOQ61" s="24"/>
      <c r="LOR61" s="24"/>
      <c r="LOS61" s="24"/>
      <c r="LOT61" s="24"/>
      <c r="LOU61" s="24"/>
      <c r="LOV61" s="24"/>
      <c r="LOW61" s="24"/>
      <c r="LOX61" s="24"/>
      <c r="LOY61" s="24"/>
      <c r="LOZ61" s="24"/>
      <c r="LPA61" s="24"/>
      <c r="LPB61" s="24"/>
      <c r="LPC61" s="24"/>
      <c r="LPD61" s="24"/>
      <c r="LPE61" s="24"/>
      <c r="LPF61" s="24"/>
      <c r="LPG61" s="24"/>
      <c r="LPH61" s="24"/>
      <c r="LPI61" s="24"/>
      <c r="LPJ61" s="24"/>
      <c r="LPK61" s="24"/>
      <c r="LPL61" s="24"/>
      <c r="LPM61" s="24"/>
      <c r="LPN61" s="24"/>
      <c r="LPO61" s="24"/>
      <c r="LPP61" s="24"/>
      <c r="LPQ61" s="24"/>
      <c r="LPR61" s="24"/>
      <c r="LPS61" s="24"/>
      <c r="LPT61" s="24"/>
      <c r="LPU61" s="24"/>
      <c r="LPV61" s="24"/>
      <c r="LPW61" s="24"/>
      <c r="LPX61" s="24"/>
      <c r="LPY61" s="24"/>
      <c r="LPZ61" s="24"/>
      <c r="LQA61" s="24"/>
      <c r="LQB61" s="24"/>
      <c r="LQC61" s="24"/>
      <c r="LQD61" s="24"/>
      <c r="LQE61" s="24"/>
      <c r="LQF61" s="24"/>
      <c r="LQG61" s="24"/>
      <c r="LQH61" s="24"/>
      <c r="LQI61" s="24"/>
      <c r="LQJ61" s="24"/>
      <c r="LQK61" s="24"/>
      <c r="LQL61" s="24"/>
      <c r="LQM61" s="24"/>
      <c r="LQN61" s="24"/>
      <c r="LQO61" s="24"/>
      <c r="LQP61" s="24"/>
      <c r="LQQ61" s="24"/>
      <c r="LQR61" s="24"/>
      <c r="LQS61" s="24"/>
      <c r="LQT61" s="24"/>
      <c r="LQU61" s="24"/>
      <c r="LQV61" s="24"/>
      <c r="LQW61" s="24"/>
      <c r="LQX61" s="24"/>
      <c r="LQY61" s="24"/>
      <c r="LQZ61" s="24"/>
      <c r="LRA61" s="24"/>
      <c r="LRB61" s="24"/>
      <c r="LRC61" s="24"/>
      <c r="LRD61" s="24"/>
      <c r="LRE61" s="24"/>
      <c r="LRF61" s="24"/>
      <c r="LRG61" s="24"/>
      <c r="LRH61" s="24"/>
      <c r="LRI61" s="24"/>
      <c r="LRJ61" s="24"/>
      <c r="LRK61" s="24"/>
      <c r="LRL61" s="24"/>
      <c r="LRM61" s="24"/>
      <c r="LRN61" s="24"/>
      <c r="LRO61" s="24"/>
      <c r="LRP61" s="24"/>
      <c r="LRQ61" s="24"/>
      <c r="LRR61" s="24"/>
      <c r="LRS61" s="24"/>
      <c r="LRT61" s="24"/>
      <c r="LRU61" s="24"/>
      <c r="LRV61" s="24"/>
      <c r="LRW61" s="24"/>
      <c r="LRX61" s="24"/>
      <c r="LRY61" s="24"/>
      <c r="LRZ61" s="24"/>
      <c r="LSA61" s="24"/>
      <c r="LSB61" s="24"/>
      <c r="LSC61" s="24"/>
      <c r="LSD61" s="24"/>
      <c r="LSE61" s="24"/>
      <c r="LSF61" s="24"/>
      <c r="LSG61" s="24"/>
      <c r="LSH61" s="24"/>
      <c r="LSI61" s="24"/>
      <c r="LSJ61" s="24"/>
      <c r="LSK61" s="24"/>
      <c r="LSL61" s="24"/>
      <c r="LSM61" s="24"/>
      <c r="LSN61" s="24"/>
      <c r="LSO61" s="24"/>
      <c r="LSP61" s="24"/>
      <c r="LSQ61" s="24"/>
      <c r="LSR61" s="24"/>
      <c r="LSS61" s="24"/>
      <c r="LST61" s="24"/>
      <c r="LSU61" s="24"/>
      <c r="LSV61" s="24"/>
      <c r="LSW61" s="24"/>
      <c r="LSX61" s="24"/>
      <c r="LSY61" s="24"/>
      <c r="LSZ61" s="24"/>
      <c r="LTA61" s="24"/>
      <c r="LTB61" s="24"/>
      <c r="LTC61" s="24"/>
      <c r="LTD61" s="24"/>
      <c r="LTE61" s="24"/>
      <c r="LTF61" s="24"/>
      <c r="LTG61" s="24"/>
      <c r="LTH61" s="24"/>
      <c r="LTI61" s="24"/>
      <c r="LTJ61" s="24"/>
      <c r="LTK61" s="24"/>
      <c r="LTL61" s="24"/>
      <c r="LTM61" s="24"/>
      <c r="LTN61" s="24"/>
      <c r="LTO61" s="24"/>
      <c r="LTP61" s="24"/>
      <c r="LTQ61" s="24"/>
      <c r="LTR61" s="24"/>
      <c r="LTS61" s="24"/>
      <c r="LTT61" s="24"/>
      <c r="LTU61" s="24"/>
      <c r="LTV61" s="24"/>
      <c r="LTW61" s="24"/>
      <c r="LTX61" s="24"/>
      <c r="LTY61" s="24"/>
      <c r="LTZ61" s="24"/>
      <c r="LUA61" s="24"/>
      <c r="LUB61" s="24"/>
      <c r="LUC61" s="24"/>
      <c r="LUD61" s="24"/>
      <c r="LUE61" s="24"/>
      <c r="LUF61" s="24"/>
      <c r="LUG61" s="24"/>
      <c r="LUH61" s="24"/>
      <c r="LUI61" s="24"/>
      <c r="LUJ61" s="24"/>
      <c r="LUK61" s="24"/>
      <c r="LUL61" s="24"/>
      <c r="LUM61" s="24"/>
      <c r="LUN61" s="24"/>
      <c r="LUO61" s="24"/>
      <c r="LUP61" s="24"/>
      <c r="LUQ61" s="24"/>
      <c r="LUR61" s="24"/>
      <c r="LUS61" s="24"/>
      <c r="LUT61" s="24"/>
      <c r="LUU61" s="24"/>
      <c r="LUV61" s="24"/>
      <c r="LUW61" s="24"/>
      <c r="LUX61" s="24"/>
      <c r="LUY61" s="24"/>
      <c r="LUZ61" s="24"/>
      <c r="LVA61" s="24"/>
      <c r="LVB61" s="24"/>
      <c r="LVC61" s="24"/>
      <c r="LVD61" s="24"/>
      <c r="LVE61" s="24"/>
      <c r="LVF61" s="24"/>
      <c r="LVG61" s="24"/>
      <c r="LVH61" s="24"/>
      <c r="LVI61" s="24"/>
      <c r="LVJ61" s="24"/>
      <c r="LVK61" s="24"/>
      <c r="LVL61" s="24"/>
      <c r="LVM61" s="24"/>
      <c r="LVN61" s="24"/>
      <c r="LVO61" s="24"/>
      <c r="LVP61" s="24"/>
      <c r="LVQ61" s="24"/>
      <c r="LVR61" s="24"/>
      <c r="LVS61" s="24"/>
      <c r="LVT61" s="24"/>
      <c r="LVU61" s="24"/>
      <c r="LVV61" s="24"/>
      <c r="LVW61" s="24"/>
      <c r="LVX61" s="24"/>
      <c r="LVY61" s="24"/>
      <c r="LVZ61" s="24"/>
      <c r="LWA61" s="24"/>
      <c r="LWB61" s="24"/>
      <c r="LWC61" s="24"/>
      <c r="LWD61" s="24"/>
      <c r="LWE61" s="24"/>
      <c r="LWF61" s="24"/>
      <c r="LWG61" s="24"/>
      <c r="LWH61" s="24"/>
      <c r="LWI61" s="24"/>
      <c r="LWJ61" s="24"/>
      <c r="LWK61" s="24"/>
      <c r="LWL61" s="24"/>
      <c r="LWM61" s="24"/>
      <c r="LWN61" s="24"/>
      <c r="LWO61" s="24"/>
      <c r="LWP61" s="24"/>
      <c r="LWQ61" s="24"/>
      <c r="LWR61" s="24"/>
      <c r="LWS61" s="24"/>
      <c r="LWT61" s="24"/>
      <c r="LWU61" s="24"/>
      <c r="LWV61" s="24"/>
      <c r="LWW61" s="24"/>
      <c r="LWX61" s="24"/>
      <c r="LWY61" s="24"/>
      <c r="LWZ61" s="24"/>
      <c r="LXA61" s="24"/>
      <c r="LXB61" s="24"/>
      <c r="LXC61" s="24"/>
      <c r="LXD61" s="24"/>
      <c r="LXE61" s="24"/>
      <c r="LXF61" s="24"/>
      <c r="LXG61" s="24"/>
      <c r="LXH61" s="24"/>
      <c r="LXI61" s="24"/>
      <c r="LXJ61" s="24"/>
      <c r="LXK61" s="24"/>
      <c r="LXL61" s="24"/>
      <c r="LXM61" s="24"/>
      <c r="LXN61" s="24"/>
      <c r="LXO61" s="24"/>
      <c r="LXP61" s="24"/>
      <c r="LXQ61" s="24"/>
      <c r="LXR61" s="24"/>
      <c r="LXS61" s="24"/>
      <c r="LXT61" s="24"/>
      <c r="LXU61" s="24"/>
      <c r="LXV61" s="24"/>
      <c r="LXW61" s="24"/>
      <c r="LXX61" s="24"/>
      <c r="LXY61" s="24"/>
      <c r="LXZ61" s="24"/>
      <c r="LYA61" s="24"/>
      <c r="LYB61" s="24"/>
      <c r="LYC61" s="24"/>
      <c r="LYD61" s="24"/>
      <c r="LYE61" s="24"/>
      <c r="LYF61" s="24"/>
      <c r="LYG61" s="24"/>
      <c r="LYH61" s="24"/>
      <c r="LYI61" s="24"/>
      <c r="LYJ61" s="24"/>
      <c r="LYK61" s="24"/>
      <c r="LYL61" s="24"/>
      <c r="LYM61" s="24"/>
      <c r="LYN61" s="24"/>
      <c r="LYO61" s="24"/>
      <c r="LYP61" s="24"/>
      <c r="LYQ61" s="24"/>
      <c r="LYR61" s="24"/>
      <c r="LYS61" s="24"/>
      <c r="LYT61" s="24"/>
      <c r="LYU61" s="24"/>
      <c r="LYV61" s="24"/>
      <c r="LYW61" s="24"/>
      <c r="LYX61" s="24"/>
      <c r="LYY61" s="24"/>
      <c r="LYZ61" s="24"/>
      <c r="LZA61" s="24"/>
      <c r="LZB61" s="24"/>
      <c r="LZC61" s="24"/>
      <c r="LZD61" s="24"/>
      <c r="LZE61" s="24"/>
      <c r="LZF61" s="24"/>
      <c r="LZG61" s="24"/>
      <c r="LZH61" s="24"/>
      <c r="LZI61" s="24"/>
      <c r="LZJ61" s="24"/>
      <c r="LZK61" s="24"/>
      <c r="LZL61" s="24"/>
      <c r="LZM61" s="24"/>
      <c r="LZN61" s="24"/>
      <c r="LZO61" s="24"/>
      <c r="LZP61" s="24"/>
      <c r="LZQ61" s="24"/>
      <c r="LZR61" s="24"/>
      <c r="LZS61" s="24"/>
      <c r="LZT61" s="24"/>
      <c r="LZU61" s="24"/>
      <c r="LZV61" s="24"/>
      <c r="LZW61" s="24"/>
      <c r="LZX61" s="24"/>
      <c r="LZY61" s="24"/>
      <c r="LZZ61" s="24"/>
      <c r="MAA61" s="24"/>
      <c r="MAB61" s="24"/>
      <c r="MAC61" s="24"/>
      <c r="MAD61" s="24"/>
      <c r="MAE61" s="24"/>
      <c r="MAF61" s="24"/>
      <c r="MAG61" s="24"/>
      <c r="MAH61" s="24"/>
      <c r="MAI61" s="24"/>
      <c r="MAJ61" s="24"/>
      <c r="MAK61" s="24"/>
      <c r="MAL61" s="24"/>
      <c r="MAM61" s="24"/>
      <c r="MAN61" s="24"/>
      <c r="MAO61" s="24"/>
      <c r="MAP61" s="24"/>
      <c r="MAQ61" s="24"/>
      <c r="MAR61" s="24"/>
      <c r="MAS61" s="24"/>
      <c r="MAT61" s="24"/>
      <c r="MAU61" s="24"/>
      <c r="MAV61" s="24"/>
      <c r="MAW61" s="24"/>
      <c r="MAX61" s="24"/>
      <c r="MAY61" s="24"/>
      <c r="MAZ61" s="24"/>
      <c r="MBA61" s="24"/>
      <c r="MBB61" s="24"/>
      <c r="MBC61" s="24"/>
      <c r="MBD61" s="24"/>
      <c r="MBE61" s="24"/>
      <c r="MBF61" s="24"/>
      <c r="MBG61" s="24"/>
      <c r="MBH61" s="24"/>
      <c r="MBI61" s="24"/>
      <c r="MBJ61" s="24"/>
      <c r="MBK61" s="24"/>
      <c r="MBL61" s="24"/>
      <c r="MBM61" s="24"/>
      <c r="MBN61" s="24"/>
      <c r="MBO61" s="24"/>
      <c r="MBP61" s="24"/>
      <c r="MBQ61" s="24"/>
      <c r="MBR61" s="24"/>
      <c r="MBS61" s="24"/>
      <c r="MBT61" s="24"/>
      <c r="MBU61" s="24"/>
      <c r="MBV61" s="24"/>
      <c r="MBW61" s="24"/>
      <c r="MBX61" s="24"/>
      <c r="MBY61" s="24"/>
      <c r="MBZ61" s="24"/>
      <c r="MCA61" s="24"/>
      <c r="MCB61" s="24"/>
      <c r="MCC61" s="24"/>
      <c r="MCD61" s="24"/>
      <c r="MCE61" s="24"/>
      <c r="MCF61" s="24"/>
      <c r="MCG61" s="24"/>
      <c r="MCH61" s="24"/>
      <c r="MCI61" s="24"/>
      <c r="MCJ61" s="24"/>
      <c r="MCK61" s="24"/>
      <c r="MCL61" s="24"/>
      <c r="MCM61" s="24"/>
      <c r="MCN61" s="24"/>
      <c r="MCO61" s="24"/>
      <c r="MCP61" s="24"/>
      <c r="MCQ61" s="24"/>
      <c r="MCR61" s="24"/>
      <c r="MCS61" s="24"/>
      <c r="MCT61" s="24"/>
      <c r="MCU61" s="24"/>
      <c r="MCV61" s="24"/>
      <c r="MCW61" s="24"/>
      <c r="MCX61" s="24"/>
      <c r="MCY61" s="24"/>
      <c r="MCZ61" s="24"/>
      <c r="MDA61" s="24"/>
      <c r="MDB61" s="24"/>
      <c r="MDC61" s="24"/>
      <c r="MDD61" s="24"/>
      <c r="MDE61" s="24"/>
      <c r="MDF61" s="24"/>
      <c r="MDG61" s="24"/>
      <c r="MDH61" s="24"/>
      <c r="MDI61" s="24"/>
      <c r="MDJ61" s="24"/>
      <c r="MDK61" s="24"/>
      <c r="MDL61" s="24"/>
      <c r="MDM61" s="24"/>
      <c r="MDN61" s="24"/>
      <c r="MDO61" s="24"/>
      <c r="MDP61" s="24"/>
      <c r="MDQ61" s="24"/>
      <c r="MDR61" s="24"/>
      <c r="MDS61" s="24"/>
      <c r="MDT61" s="24"/>
      <c r="MDU61" s="24"/>
      <c r="MDV61" s="24"/>
      <c r="MDW61" s="24"/>
      <c r="MDX61" s="24"/>
      <c r="MDY61" s="24"/>
      <c r="MDZ61" s="24"/>
      <c r="MEA61" s="24"/>
      <c r="MEB61" s="24"/>
      <c r="MEC61" s="24"/>
      <c r="MED61" s="24"/>
      <c r="MEE61" s="24"/>
      <c r="MEF61" s="24"/>
      <c r="MEG61" s="24"/>
      <c r="MEH61" s="24"/>
      <c r="MEI61" s="24"/>
      <c r="MEJ61" s="24"/>
      <c r="MEK61" s="24"/>
      <c r="MEL61" s="24"/>
      <c r="MEM61" s="24"/>
      <c r="MEN61" s="24"/>
      <c r="MEO61" s="24"/>
      <c r="MEP61" s="24"/>
      <c r="MEQ61" s="24"/>
      <c r="MER61" s="24"/>
      <c r="MES61" s="24"/>
      <c r="MET61" s="24"/>
      <c r="MEU61" s="24"/>
      <c r="MEV61" s="24"/>
      <c r="MEW61" s="24"/>
      <c r="MEX61" s="24"/>
      <c r="MEY61" s="24"/>
      <c r="MEZ61" s="24"/>
      <c r="MFA61" s="24"/>
      <c r="MFB61" s="24"/>
      <c r="MFC61" s="24"/>
      <c r="MFD61" s="24"/>
      <c r="MFE61" s="24"/>
      <c r="MFF61" s="24"/>
      <c r="MFG61" s="24"/>
      <c r="MFH61" s="24"/>
      <c r="MFI61" s="24"/>
      <c r="MFJ61" s="24"/>
      <c r="MFK61" s="24"/>
      <c r="MFL61" s="24"/>
      <c r="MFM61" s="24"/>
      <c r="MFN61" s="24"/>
      <c r="MFO61" s="24"/>
      <c r="MFP61" s="24"/>
      <c r="MFQ61" s="24"/>
      <c r="MFR61" s="24"/>
      <c r="MFS61" s="24"/>
      <c r="MFT61" s="24"/>
      <c r="MFU61" s="24"/>
      <c r="MFV61" s="24"/>
      <c r="MFW61" s="24"/>
      <c r="MFX61" s="24"/>
      <c r="MFY61" s="24"/>
      <c r="MFZ61" s="24"/>
      <c r="MGA61" s="24"/>
      <c r="MGB61" s="24"/>
      <c r="MGC61" s="24"/>
      <c r="MGD61" s="24"/>
      <c r="MGE61" s="24"/>
      <c r="MGF61" s="24"/>
      <c r="MGG61" s="24"/>
      <c r="MGH61" s="24"/>
      <c r="MGI61" s="24"/>
      <c r="MGJ61" s="24"/>
      <c r="MGK61" s="24"/>
      <c r="MGL61" s="24"/>
      <c r="MGM61" s="24"/>
      <c r="MGN61" s="24"/>
      <c r="MGO61" s="24"/>
      <c r="MGP61" s="24"/>
      <c r="MGQ61" s="24"/>
      <c r="MGR61" s="24"/>
      <c r="MGS61" s="24"/>
      <c r="MGT61" s="24"/>
      <c r="MGU61" s="24"/>
      <c r="MGV61" s="24"/>
      <c r="MGW61" s="24"/>
      <c r="MGX61" s="24"/>
      <c r="MGY61" s="24"/>
      <c r="MGZ61" s="24"/>
      <c r="MHA61" s="24"/>
      <c r="MHB61" s="24"/>
      <c r="MHC61" s="24"/>
      <c r="MHD61" s="24"/>
      <c r="MHE61" s="24"/>
      <c r="MHF61" s="24"/>
      <c r="MHG61" s="24"/>
      <c r="MHH61" s="24"/>
      <c r="MHI61" s="24"/>
      <c r="MHJ61" s="24"/>
      <c r="MHK61" s="24"/>
      <c r="MHL61" s="24"/>
      <c r="MHM61" s="24"/>
      <c r="MHN61" s="24"/>
      <c r="MHO61" s="24"/>
      <c r="MHP61" s="24"/>
      <c r="MHQ61" s="24"/>
      <c r="MHR61" s="24"/>
      <c r="MHS61" s="24"/>
      <c r="MHT61" s="24"/>
      <c r="MHU61" s="24"/>
      <c r="MHV61" s="24"/>
      <c r="MHW61" s="24"/>
      <c r="MHX61" s="24"/>
      <c r="MHY61" s="24"/>
      <c r="MHZ61" s="24"/>
      <c r="MIA61" s="24"/>
      <c r="MIB61" s="24"/>
      <c r="MIC61" s="24"/>
      <c r="MID61" s="24"/>
      <c r="MIE61" s="24"/>
      <c r="MIF61" s="24"/>
      <c r="MIG61" s="24"/>
      <c r="MIH61" s="24"/>
      <c r="MII61" s="24"/>
      <c r="MIJ61" s="24"/>
      <c r="MIK61" s="24"/>
      <c r="MIL61" s="24"/>
      <c r="MIM61" s="24"/>
      <c r="MIN61" s="24"/>
      <c r="MIO61" s="24"/>
      <c r="MIP61" s="24"/>
      <c r="MIQ61" s="24"/>
      <c r="MIR61" s="24"/>
      <c r="MIS61" s="24"/>
      <c r="MIT61" s="24"/>
      <c r="MIU61" s="24"/>
      <c r="MIV61" s="24"/>
      <c r="MIW61" s="24"/>
      <c r="MIX61" s="24"/>
      <c r="MIY61" s="24"/>
      <c r="MIZ61" s="24"/>
      <c r="MJA61" s="24"/>
      <c r="MJB61" s="24"/>
      <c r="MJC61" s="24"/>
      <c r="MJD61" s="24"/>
      <c r="MJE61" s="24"/>
      <c r="MJF61" s="24"/>
      <c r="MJG61" s="24"/>
      <c r="MJH61" s="24"/>
      <c r="MJI61" s="24"/>
      <c r="MJJ61" s="24"/>
      <c r="MJK61" s="24"/>
      <c r="MJL61" s="24"/>
      <c r="MJM61" s="24"/>
      <c r="MJN61" s="24"/>
      <c r="MJO61" s="24"/>
      <c r="MJP61" s="24"/>
      <c r="MJQ61" s="24"/>
      <c r="MJR61" s="24"/>
      <c r="MJS61" s="24"/>
      <c r="MJT61" s="24"/>
      <c r="MJU61" s="24"/>
      <c r="MJV61" s="24"/>
      <c r="MJW61" s="24"/>
      <c r="MJX61" s="24"/>
      <c r="MJY61" s="24"/>
      <c r="MJZ61" s="24"/>
      <c r="MKA61" s="24"/>
      <c r="MKB61" s="24"/>
      <c r="MKC61" s="24"/>
      <c r="MKD61" s="24"/>
      <c r="MKE61" s="24"/>
      <c r="MKF61" s="24"/>
      <c r="MKG61" s="24"/>
      <c r="MKH61" s="24"/>
      <c r="MKI61" s="24"/>
      <c r="MKJ61" s="24"/>
      <c r="MKK61" s="24"/>
      <c r="MKL61" s="24"/>
      <c r="MKM61" s="24"/>
      <c r="MKN61" s="24"/>
      <c r="MKO61" s="24"/>
      <c r="MKP61" s="24"/>
      <c r="MKQ61" s="24"/>
      <c r="MKR61" s="24"/>
      <c r="MKS61" s="24"/>
      <c r="MKT61" s="24"/>
      <c r="MKU61" s="24"/>
      <c r="MKV61" s="24"/>
      <c r="MKW61" s="24"/>
      <c r="MKX61" s="24"/>
      <c r="MKY61" s="24"/>
      <c r="MKZ61" s="24"/>
      <c r="MLA61" s="24"/>
      <c r="MLB61" s="24"/>
      <c r="MLC61" s="24"/>
      <c r="MLD61" s="24"/>
      <c r="MLE61" s="24"/>
      <c r="MLF61" s="24"/>
      <c r="MLG61" s="24"/>
      <c r="MLH61" s="24"/>
      <c r="MLI61" s="24"/>
      <c r="MLJ61" s="24"/>
      <c r="MLK61" s="24"/>
      <c r="MLL61" s="24"/>
      <c r="MLM61" s="24"/>
      <c r="MLN61" s="24"/>
      <c r="MLO61" s="24"/>
      <c r="MLP61" s="24"/>
      <c r="MLQ61" s="24"/>
      <c r="MLR61" s="24"/>
      <c r="MLS61" s="24"/>
      <c r="MLT61" s="24"/>
      <c r="MLU61" s="24"/>
      <c r="MLV61" s="24"/>
      <c r="MLW61" s="24"/>
      <c r="MLX61" s="24"/>
      <c r="MLY61" s="24"/>
      <c r="MLZ61" s="24"/>
      <c r="MMA61" s="24"/>
      <c r="MMB61" s="24"/>
      <c r="MMC61" s="24"/>
      <c r="MMD61" s="24"/>
      <c r="MME61" s="24"/>
      <c r="MMF61" s="24"/>
      <c r="MMG61" s="24"/>
      <c r="MMH61" s="24"/>
      <c r="MMI61" s="24"/>
      <c r="MMJ61" s="24"/>
      <c r="MMK61" s="24"/>
      <c r="MML61" s="24"/>
      <c r="MMM61" s="24"/>
      <c r="MMN61" s="24"/>
      <c r="MMO61" s="24"/>
      <c r="MMP61" s="24"/>
      <c r="MMQ61" s="24"/>
      <c r="MMR61" s="24"/>
      <c r="MMS61" s="24"/>
      <c r="MMT61" s="24"/>
      <c r="MMU61" s="24"/>
      <c r="MMV61" s="24"/>
      <c r="MMW61" s="24"/>
      <c r="MMX61" s="24"/>
      <c r="MMY61" s="24"/>
      <c r="MMZ61" s="24"/>
      <c r="MNA61" s="24"/>
      <c r="MNB61" s="24"/>
      <c r="MNC61" s="24"/>
      <c r="MND61" s="24"/>
      <c r="MNE61" s="24"/>
      <c r="MNF61" s="24"/>
      <c r="MNG61" s="24"/>
      <c r="MNH61" s="24"/>
      <c r="MNI61" s="24"/>
      <c r="MNJ61" s="24"/>
      <c r="MNK61" s="24"/>
      <c r="MNL61" s="24"/>
      <c r="MNM61" s="24"/>
      <c r="MNN61" s="24"/>
      <c r="MNO61" s="24"/>
      <c r="MNP61" s="24"/>
      <c r="MNQ61" s="24"/>
      <c r="MNR61" s="24"/>
      <c r="MNS61" s="24"/>
      <c r="MNT61" s="24"/>
      <c r="MNU61" s="24"/>
      <c r="MNV61" s="24"/>
      <c r="MNW61" s="24"/>
      <c r="MNX61" s="24"/>
      <c r="MNY61" s="24"/>
      <c r="MNZ61" s="24"/>
      <c r="MOA61" s="24"/>
      <c r="MOB61" s="24"/>
      <c r="MOC61" s="24"/>
      <c r="MOD61" s="24"/>
      <c r="MOE61" s="24"/>
      <c r="MOF61" s="24"/>
      <c r="MOG61" s="24"/>
      <c r="MOH61" s="24"/>
      <c r="MOI61" s="24"/>
      <c r="MOJ61" s="24"/>
      <c r="MOK61" s="24"/>
      <c r="MOL61" s="24"/>
      <c r="MOM61" s="24"/>
      <c r="MON61" s="24"/>
      <c r="MOO61" s="24"/>
      <c r="MOP61" s="24"/>
      <c r="MOQ61" s="24"/>
      <c r="MOR61" s="24"/>
      <c r="MOS61" s="24"/>
      <c r="MOT61" s="24"/>
      <c r="MOU61" s="24"/>
      <c r="MOV61" s="24"/>
      <c r="MOW61" s="24"/>
      <c r="MOX61" s="24"/>
      <c r="MOY61" s="24"/>
      <c r="MOZ61" s="24"/>
      <c r="MPA61" s="24"/>
      <c r="MPB61" s="24"/>
      <c r="MPC61" s="24"/>
      <c r="MPD61" s="24"/>
      <c r="MPE61" s="24"/>
      <c r="MPF61" s="24"/>
      <c r="MPG61" s="24"/>
      <c r="MPH61" s="24"/>
      <c r="MPI61" s="24"/>
      <c r="MPJ61" s="24"/>
      <c r="MPK61" s="24"/>
      <c r="MPL61" s="24"/>
      <c r="MPM61" s="24"/>
      <c r="MPN61" s="24"/>
      <c r="MPO61" s="24"/>
      <c r="MPP61" s="24"/>
      <c r="MPQ61" s="24"/>
      <c r="MPR61" s="24"/>
      <c r="MPS61" s="24"/>
      <c r="MPT61" s="24"/>
      <c r="MPU61" s="24"/>
      <c r="MPV61" s="24"/>
      <c r="MPW61" s="24"/>
      <c r="MPX61" s="24"/>
      <c r="MPY61" s="24"/>
      <c r="MPZ61" s="24"/>
      <c r="MQA61" s="24"/>
      <c r="MQB61" s="24"/>
      <c r="MQC61" s="24"/>
      <c r="MQD61" s="24"/>
      <c r="MQE61" s="24"/>
      <c r="MQF61" s="24"/>
      <c r="MQG61" s="24"/>
      <c r="MQH61" s="24"/>
      <c r="MQI61" s="24"/>
      <c r="MQJ61" s="24"/>
      <c r="MQK61" s="24"/>
      <c r="MQL61" s="24"/>
      <c r="MQM61" s="24"/>
      <c r="MQN61" s="24"/>
      <c r="MQO61" s="24"/>
      <c r="MQP61" s="24"/>
      <c r="MQQ61" s="24"/>
      <c r="MQR61" s="24"/>
      <c r="MQS61" s="24"/>
      <c r="MQT61" s="24"/>
      <c r="MQU61" s="24"/>
      <c r="MQV61" s="24"/>
      <c r="MQW61" s="24"/>
      <c r="MQX61" s="24"/>
      <c r="MQY61" s="24"/>
      <c r="MQZ61" s="24"/>
      <c r="MRA61" s="24"/>
      <c r="MRB61" s="24"/>
      <c r="MRC61" s="24"/>
      <c r="MRD61" s="24"/>
      <c r="MRE61" s="24"/>
      <c r="MRF61" s="24"/>
      <c r="MRG61" s="24"/>
      <c r="MRH61" s="24"/>
      <c r="MRI61" s="24"/>
      <c r="MRJ61" s="24"/>
      <c r="MRK61" s="24"/>
      <c r="MRL61" s="24"/>
      <c r="MRM61" s="24"/>
      <c r="MRN61" s="24"/>
      <c r="MRO61" s="24"/>
      <c r="MRP61" s="24"/>
      <c r="MRQ61" s="24"/>
      <c r="MRR61" s="24"/>
      <c r="MRS61" s="24"/>
      <c r="MRT61" s="24"/>
      <c r="MRU61" s="24"/>
      <c r="MRV61" s="24"/>
      <c r="MRW61" s="24"/>
      <c r="MRX61" s="24"/>
      <c r="MRY61" s="24"/>
      <c r="MRZ61" s="24"/>
      <c r="MSA61" s="24"/>
      <c r="MSB61" s="24"/>
      <c r="MSC61" s="24"/>
      <c r="MSD61" s="24"/>
      <c r="MSE61" s="24"/>
      <c r="MSF61" s="24"/>
      <c r="MSG61" s="24"/>
      <c r="MSH61" s="24"/>
      <c r="MSI61" s="24"/>
      <c r="MSJ61" s="24"/>
      <c r="MSK61" s="24"/>
      <c r="MSL61" s="24"/>
      <c r="MSM61" s="24"/>
      <c r="MSN61" s="24"/>
      <c r="MSO61" s="24"/>
      <c r="MSP61" s="24"/>
      <c r="MSQ61" s="24"/>
      <c r="MSR61" s="24"/>
      <c r="MSS61" s="24"/>
      <c r="MST61" s="24"/>
      <c r="MSU61" s="24"/>
      <c r="MSV61" s="24"/>
      <c r="MSW61" s="24"/>
      <c r="MSX61" s="24"/>
      <c r="MSY61" s="24"/>
      <c r="MSZ61" s="24"/>
      <c r="MTA61" s="24"/>
      <c r="MTB61" s="24"/>
      <c r="MTC61" s="24"/>
      <c r="MTD61" s="24"/>
      <c r="MTE61" s="24"/>
      <c r="MTF61" s="24"/>
      <c r="MTG61" s="24"/>
      <c r="MTH61" s="24"/>
      <c r="MTI61" s="24"/>
      <c r="MTJ61" s="24"/>
      <c r="MTK61" s="24"/>
      <c r="MTL61" s="24"/>
      <c r="MTM61" s="24"/>
      <c r="MTN61" s="24"/>
      <c r="MTO61" s="24"/>
      <c r="MTP61" s="24"/>
      <c r="MTQ61" s="24"/>
      <c r="MTR61" s="24"/>
      <c r="MTS61" s="24"/>
      <c r="MTT61" s="24"/>
      <c r="MTU61" s="24"/>
      <c r="MTV61" s="24"/>
      <c r="MTW61" s="24"/>
      <c r="MTX61" s="24"/>
      <c r="MTY61" s="24"/>
      <c r="MTZ61" s="24"/>
      <c r="MUA61" s="24"/>
      <c r="MUB61" s="24"/>
      <c r="MUC61" s="24"/>
      <c r="MUD61" s="24"/>
      <c r="MUE61" s="24"/>
      <c r="MUF61" s="24"/>
      <c r="MUG61" s="24"/>
      <c r="MUH61" s="24"/>
      <c r="MUI61" s="24"/>
      <c r="MUJ61" s="24"/>
      <c r="MUK61" s="24"/>
      <c r="MUL61" s="24"/>
      <c r="MUM61" s="24"/>
      <c r="MUN61" s="24"/>
      <c r="MUO61" s="24"/>
      <c r="MUP61" s="24"/>
      <c r="MUQ61" s="24"/>
      <c r="MUR61" s="24"/>
      <c r="MUS61" s="24"/>
      <c r="MUT61" s="24"/>
      <c r="MUU61" s="24"/>
      <c r="MUV61" s="24"/>
      <c r="MUW61" s="24"/>
      <c r="MUX61" s="24"/>
      <c r="MUY61" s="24"/>
      <c r="MUZ61" s="24"/>
      <c r="MVA61" s="24"/>
      <c r="MVB61" s="24"/>
      <c r="MVC61" s="24"/>
      <c r="MVD61" s="24"/>
      <c r="MVE61" s="24"/>
      <c r="MVF61" s="24"/>
      <c r="MVG61" s="24"/>
      <c r="MVH61" s="24"/>
      <c r="MVI61" s="24"/>
      <c r="MVJ61" s="24"/>
      <c r="MVK61" s="24"/>
      <c r="MVL61" s="24"/>
      <c r="MVM61" s="24"/>
      <c r="MVN61" s="24"/>
      <c r="MVO61" s="24"/>
      <c r="MVP61" s="24"/>
      <c r="MVQ61" s="24"/>
      <c r="MVR61" s="24"/>
      <c r="MVS61" s="24"/>
      <c r="MVT61" s="24"/>
      <c r="MVU61" s="24"/>
      <c r="MVV61" s="24"/>
      <c r="MVW61" s="24"/>
      <c r="MVX61" s="24"/>
      <c r="MVY61" s="24"/>
      <c r="MVZ61" s="24"/>
      <c r="MWA61" s="24"/>
      <c r="MWB61" s="24"/>
      <c r="MWC61" s="24"/>
      <c r="MWD61" s="24"/>
      <c r="MWE61" s="24"/>
      <c r="MWF61" s="24"/>
      <c r="MWG61" s="24"/>
      <c r="MWH61" s="24"/>
      <c r="MWI61" s="24"/>
      <c r="MWJ61" s="24"/>
      <c r="MWK61" s="24"/>
      <c r="MWL61" s="24"/>
      <c r="MWM61" s="24"/>
      <c r="MWN61" s="24"/>
      <c r="MWO61" s="24"/>
      <c r="MWP61" s="24"/>
      <c r="MWQ61" s="24"/>
      <c r="MWR61" s="24"/>
      <c r="MWS61" s="24"/>
      <c r="MWT61" s="24"/>
      <c r="MWU61" s="24"/>
      <c r="MWV61" s="24"/>
      <c r="MWW61" s="24"/>
      <c r="MWX61" s="24"/>
      <c r="MWY61" s="24"/>
      <c r="MWZ61" s="24"/>
      <c r="MXA61" s="24"/>
      <c r="MXB61" s="24"/>
      <c r="MXC61" s="24"/>
      <c r="MXD61" s="24"/>
      <c r="MXE61" s="24"/>
      <c r="MXF61" s="24"/>
      <c r="MXG61" s="24"/>
      <c r="MXH61" s="24"/>
      <c r="MXI61" s="24"/>
      <c r="MXJ61" s="24"/>
      <c r="MXK61" s="24"/>
      <c r="MXL61" s="24"/>
      <c r="MXM61" s="24"/>
      <c r="MXN61" s="24"/>
      <c r="MXO61" s="24"/>
      <c r="MXP61" s="24"/>
      <c r="MXQ61" s="24"/>
      <c r="MXR61" s="24"/>
      <c r="MXS61" s="24"/>
      <c r="MXT61" s="24"/>
      <c r="MXU61" s="24"/>
      <c r="MXV61" s="24"/>
      <c r="MXW61" s="24"/>
      <c r="MXX61" s="24"/>
      <c r="MXY61" s="24"/>
      <c r="MXZ61" s="24"/>
      <c r="MYA61" s="24"/>
      <c r="MYB61" s="24"/>
      <c r="MYC61" s="24"/>
      <c r="MYD61" s="24"/>
      <c r="MYE61" s="24"/>
      <c r="MYF61" s="24"/>
      <c r="MYG61" s="24"/>
      <c r="MYH61" s="24"/>
      <c r="MYI61" s="24"/>
      <c r="MYJ61" s="24"/>
      <c r="MYK61" s="24"/>
      <c r="MYL61" s="24"/>
      <c r="MYM61" s="24"/>
      <c r="MYN61" s="24"/>
      <c r="MYO61" s="24"/>
      <c r="MYP61" s="24"/>
      <c r="MYQ61" s="24"/>
      <c r="MYR61" s="24"/>
      <c r="MYS61" s="24"/>
      <c r="MYT61" s="24"/>
      <c r="MYU61" s="24"/>
      <c r="MYV61" s="24"/>
      <c r="MYW61" s="24"/>
      <c r="MYX61" s="24"/>
      <c r="MYY61" s="24"/>
      <c r="MYZ61" s="24"/>
      <c r="MZA61" s="24"/>
      <c r="MZB61" s="24"/>
      <c r="MZC61" s="24"/>
      <c r="MZD61" s="24"/>
      <c r="MZE61" s="24"/>
      <c r="MZF61" s="24"/>
      <c r="MZG61" s="24"/>
      <c r="MZH61" s="24"/>
      <c r="MZI61" s="24"/>
      <c r="MZJ61" s="24"/>
      <c r="MZK61" s="24"/>
      <c r="MZL61" s="24"/>
      <c r="MZM61" s="24"/>
      <c r="MZN61" s="24"/>
      <c r="MZO61" s="24"/>
      <c r="MZP61" s="24"/>
      <c r="MZQ61" s="24"/>
      <c r="MZR61" s="24"/>
      <c r="MZS61" s="24"/>
      <c r="MZT61" s="24"/>
      <c r="MZU61" s="24"/>
      <c r="MZV61" s="24"/>
      <c r="MZW61" s="24"/>
      <c r="MZX61" s="24"/>
      <c r="MZY61" s="24"/>
      <c r="MZZ61" s="24"/>
      <c r="NAA61" s="24"/>
      <c r="NAB61" s="24"/>
      <c r="NAC61" s="24"/>
      <c r="NAD61" s="24"/>
      <c r="NAE61" s="24"/>
      <c r="NAF61" s="24"/>
      <c r="NAG61" s="24"/>
      <c r="NAH61" s="24"/>
      <c r="NAI61" s="24"/>
      <c r="NAJ61" s="24"/>
      <c r="NAK61" s="24"/>
      <c r="NAL61" s="24"/>
      <c r="NAM61" s="24"/>
      <c r="NAN61" s="24"/>
      <c r="NAO61" s="24"/>
      <c r="NAP61" s="24"/>
      <c r="NAQ61" s="24"/>
      <c r="NAR61" s="24"/>
      <c r="NAS61" s="24"/>
      <c r="NAT61" s="24"/>
      <c r="NAU61" s="24"/>
      <c r="NAV61" s="24"/>
      <c r="NAW61" s="24"/>
      <c r="NAX61" s="24"/>
      <c r="NAY61" s="24"/>
      <c r="NAZ61" s="24"/>
      <c r="NBA61" s="24"/>
      <c r="NBB61" s="24"/>
      <c r="NBC61" s="24"/>
      <c r="NBD61" s="24"/>
      <c r="NBE61" s="24"/>
      <c r="NBF61" s="24"/>
      <c r="NBG61" s="24"/>
      <c r="NBH61" s="24"/>
      <c r="NBI61" s="24"/>
      <c r="NBJ61" s="24"/>
      <c r="NBK61" s="24"/>
      <c r="NBL61" s="24"/>
      <c r="NBM61" s="24"/>
      <c r="NBN61" s="24"/>
      <c r="NBO61" s="24"/>
      <c r="NBP61" s="24"/>
      <c r="NBQ61" s="24"/>
      <c r="NBR61" s="24"/>
      <c r="NBS61" s="24"/>
      <c r="NBT61" s="24"/>
      <c r="NBU61" s="24"/>
      <c r="NBV61" s="24"/>
      <c r="NBW61" s="24"/>
      <c r="NBX61" s="24"/>
      <c r="NBY61" s="24"/>
      <c r="NBZ61" s="24"/>
      <c r="NCA61" s="24"/>
      <c r="NCB61" s="24"/>
      <c r="NCC61" s="24"/>
      <c r="NCD61" s="24"/>
      <c r="NCE61" s="24"/>
      <c r="NCF61" s="24"/>
      <c r="NCG61" s="24"/>
      <c r="NCH61" s="24"/>
      <c r="NCI61" s="24"/>
      <c r="NCJ61" s="24"/>
      <c r="NCK61" s="24"/>
      <c r="NCL61" s="24"/>
      <c r="NCM61" s="24"/>
      <c r="NCN61" s="24"/>
      <c r="NCO61" s="24"/>
      <c r="NCP61" s="24"/>
      <c r="NCQ61" s="24"/>
      <c r="NCR61" s="24"/>
      <c r="NCS61" s="24"/>
      <c r="NCT61" s="24"/>
      <c r="NCU61" s="24"/>
      <c r="NCV61" s="24"/>
      <c r="NCW61" s="24"/>
      <c r="NCX61" s="24"/>
      <c r="NCY61" s="24"/>
      <c r="NCZ61" s="24"/>
      <c r="NDA61" s="24"/>
      <c r="NDB61" s="24"/>
      <c r="NDC61" s="24"/>
      <c r="NDD61" s="24"/>
      <c r="NDE61" s="24"/>
      <c r="NDF61" s="24"/>
      <c r="NDG61" s="24"/>
      <c r="NDH61" s="24"/>
      <c r="NDI61" s="24"/>
      <c r="NDJ61" s="24"/>
      <c r="NDK61" s="24"/>
      <c r="NDL61" s="24"/>
      <c r="NDM61" s="24"/>
      <c r="NDN61" s="24"/>
      <c r="NDO61" s="24"/>
      <c r="NDP61" s="24"/>
      <c r="NDQ61" s="24"/>
      <c r="NDR61" s="24"/>
      <c r="NDS61" s="24"/>
      <c r="NDT61" s="24"/>
      <c r="NDU61" s="24"/>
      <c r="NDV61" s="24"/>
      <c r="NDW61" s="24"/>
      <c r="NDX61" s="24"/>
      <c r="NDY61" s="24"/>
      <c r="NDZ61" s="24"/>
      <c r="NEA61" s="24"/>
      <c r="NEB61" s="24"/>
      <c r="NEC61" s="24"/>
      <c r="NED61" s="24"/>
      <c r="NEE61" s="24"/>
      <c r="NEF61" s="24"/>
      <c r="NEG61" s="24"/>
      <c r="NEH61" s="24"/>
      <c r="NEI61" s="24"/>
      <c r="NEJ61" s="24"/>
      <c r="NEK61" s="24"/>
      <c r="NEL61" s="24"/>
      <c r="NEM61" s="24"/>
      <c r="NEN61" s="24"/>
      <c r="NEO61" s="24"/>
      <c r="NEP61" s="24"/>
      <c r="NEQ61" s="24"/>
      <c r="NER61" s="24"/>
      <c r="NES61" s="24"/>
      <c r="NET61" s="24"/>
      <c r="NEU61" s="24"/>
      <c r="NEV61" s="24"/>
      <c r="NEW61" s="24"/>
      <c r="NEX61" s="24"/>
      <c r="NEY61" s="24"/>
      <c r="NEZ61" s="24"/>
      <c r="NFA61" s="24"/>
      <c r="NFB61" s="24"/>
      <c r="NFC61" s="24"/>
      <c r="NFD61" s="24"/>
      <c r="NFE61" s="24"/>
      <c r="NFF61" s="24"/>
      <c r="NFG61" s="24"/>
      <c r="NFH61" s="24"/>
      <c r="NFI61" s="24"/>
      <c r="NFJ61" s="24"/>
      <c r="NFK61" s="24"/>
      <c r="NFL61" s="24"/>
      <c r="NFM61" s="24"/>
      <c r="NFN61" s="24"/>
      <c r="NFO61" s="24"/>
      <c r="NFP61" s="24"/>
      <c r="NFQ61" s="24"/>
      <c r="NFR61" s="24"/>
      <c r="NFS61" s="24"/>
      <c r="NFT61" s="24"/>
      <c r="NFU61" s="24"/>
      <c r="NFV61" s="24"/>
      <c r="NFW61" s="24"/>
      <c r="NFX61" s="24"/>
      <c r="NFY61" s="24"/>
      <c r="NFZ61" s="24"/>
      <c r="NGA61" s="24"/>
      <c r="NGB61" s="24"/>
      <c r="NGC61" s="24"/>
      <c r="NGD61" s="24"/>
      <c r="NGE61" s="24"/>
      <c r="NGF61" s="24"/>
      <c r="NGG61" s="24"/>
      <c r="NGH61" s="24"/>
      <c r="NGI61" s="24"/>
      <c r="NGJ61" s="24"/>
      <c r="NGK61" s="24"/>
      <c r="NGL61" s="24"/>
      <c r="NGM61" s="24"/>
      <c r="NGN61" s="24"/>
      <c r="NGO61" s="24"/>
      <c r="NGP61" s="24"/>
      <c r="NGQ61" s="24"/>
      <c r="NGR61" s="24"/>
      <c r="NGS61" s="24"/>
      <c r="NGT61" s="24"/>
      <c r="NGU61" s="24"/>
      <c r="NGV61" s="24"/>
      <c r="NGW61" s="24"/>
      <c r="NGX61" s="24"/>
      <c r="NGY61" s="24"/>
      <c r="NGZ61" s="24"/>
      <c r="NHA61" s="24"/>
      <c r="NHB61" s="24"/>
      <c r="NHC61" s="24"/>
      <c r="NHD61" s="24"/>
      <c r="NHE61" s="24"/>
      <c r="NHF61" s="24"/>
      <c r="NHG61" s="24"/>
      <c r="NHH61" s="24"/>
      <c r="NHI61" s="24"/>
      <c r="NHJ61" s="24"/>
      <c r="NHK61" s="24"/>
      <c r="NHL61" s="24"/>
      <c r="NHM61" s="24"/>
      <c r="NHN61" s="24"/>
      <c r="NHO61" s="24"/>
      <c r="NHP61" s="24"/>
      <c r="NHQ61" s="24"/>
      <c r="NHR61" s="24"/>
      <c r="NHS61" s="24"/>
      <c r="NHT61" s="24"/>
      <c r="NHU61" s="24"/>
      <c r="NHV61" s="24"/>
      <c r="NHW61" s="24"/>
      <c r="NHX61" s="24"/>
      <c r="NHY61" s="24"/>
      <c r="NHZ61" s="24"/>
      <c r="NIA61" s="24"/>
      <c r="NIB61" s="24"/>
      <c r="NIC61" s="24"/>
      <c r="NID61" s="24"/>
      <c r="NIE61" s="24"/>
      <c r="NIF61" s="24"/>
      <c r="NIG61" s="24"/>
      <c r="NIH61" s="24"/>
      <c r="NII61" s="24"/>
      <c r="NIJ61" s="24"/>
      <c r="NIK61" s="24"/>
      <c r="NIL61" s="24"/>
      <c r="NIM61" s="24"/>
      <c r="NIN61" s="24"/>
      <c r="NIO61" s="24"/>
      <c r="NIP61" s="24"/>
      <c r="NIQ61" s="24"/>
      <c r="NIR61" s="24"/>
      <c r="NIS61" s="24"/>
      <c r="NIT61" s="24"/>
      <c r="NIU61" s="24"/>
      <c r="NIV61" s="24"/>
      <c r="NIW61" s="24"/>
      <c r="NIX61" s="24"/>
      <c r="NIY61" s="24"/>
      <c r="NIZ61" s="24"/>
      <c r="NJA61" s="24"/>
      <c r="NJB61" s="24"/>
      <c r="NJC61" s="24"/>
      <c r="NJD61" s="24"/>
      <c r="NJE61" s="24"/>
      <c r="NJF61" s="24"/>
      <c r="NJG61" s="24"/>
      <c r="NJH61" s="24"/>
      <c r="NJI61" s="24"/>
      <c r="NJJ61" s="24"/>
      <c r="NJK61" s="24"/>
      <c r="NJL61" s="24"/>
      <c r="NJM61" s="24"/>
      <c r="NJN61" s="24"/>
      <c r="NJO61" s="24"/>
      <c r="NJP61" s="24"/>
      <c r="NJQ61" s="24"/>
      <c r="NJR61" s="24"/>
      <c r="NJS61" s="24"/>
      <c r="NJT61" s="24"/>
      <c r="NJU61" s="24"/>
      <c r="NJV61" s="24"/>
      <c r="NJW61" s="24"/>
      <c r="NJX61" s="24"/>
      <c r="NJY61" s="24"/>
      <c r="NJZ61" s="24"/>
      <c r="NKA61" s="24"/>
      <c r="NKB61" s="24"/>
      <c r="NKC61" s="24"/>
      <c r="NKD61" s="24"/>
      <c r="NKE61" s="24"/>
      <c r="NKF61" s="24"/>
      <c r="NKG61" s="24"/>
      <c r="NKH61" s="24"/>
      <c r="NKI61" s="24"/>
      <c r="NKJ61" s="24"/>
      <c r="NKK61" s="24"/>
      <c r="NKL61" s="24"/>
      <c r="NKM61" s="24"/>
      <c r="NKN61" s="24"/>
      <c r="NKO61" s="24"/>
      <c r="NKP61" s="24"/>
      <c r="NKQ61" s="24"/>
      <c r="NKR61" s="24"/>
      <c r="NKS61" s="24"/>
      <c r="NKT61" s="24"/>
      <c r="NKU61" s="24"/>
      <c r="NKV61" s="24"/>
      <c r="NKW61" s="24"/>
      <c r="NKX61" s="24"/>
      <c r="NKY61" s="24"/>
      <c r="NKZ61" s="24"/>
      <c r="NLA61" s="24"/>
      <c r="NLB61" s="24"/>
      <c r="NLC61" s="24"/>
      <c r="NLD61" s="24"/>
      <c r="NLE61" s="24"/>
      <c r="NLF61" s="24"/>
      <c r="NLG61" s="24"/>
      <c r="NLH61" s="24"/>
      <c r="NLI61" s="24"/>
      <c r="NLJ61" s="24"/>
      <c r="NLK61" s="24"/>
      <c r="NLL61" s="24"/>
      <c r="NLM61" s="24"/>
      <c r="NLN61" s="24"/>
      <c r="NLO61" s="24"/>
      <c r="NLP61" s="24"/>
      <c r="NLQ61" s="24"/>
      <c r="NLR61" s="24"/>
      <c r="NLS61" s="24"/>
      <c r="NLT61" s="24"/>
      <c r="NLU61" s="24"/>
      <c r="NLV61" s="24"/>
      <c r="NLW61" s="24"/>
      <c r="NLX61" s="24"/>
      <c r="NLY61" s="24"/>
      <c r="NLZ61" s="24"/>
      <c r="NMA61" s="24"/>
      <c r="NMB61" s="24"/>
      <c r="NMC61" s="24"/>
      <c r="NMD61" s="24"/>
      <c r="NME61" s="24"/>
      <c r="NMF61" s="24"/>
      <c r="NMG61" s="24"/>
      <c r="NMH61" s="24"/>
      <c r="NMI61" s="24"/>
      <c r="NMJ61" s="24"/>
      <c r="NMK61" s="24"/>
      <c r="NML61" s="24"/>
      <c r="NMM61" s="24"/>
      <c r="NMN61" s="24"/>
      <c r="NMO61" s="24"/>
      <c r="NMP61" s="24"/>
      <c r="NMQ61" s="24"/>
      <c r="NMR61" s="24"/>
      <c r="NMS61" s="24"/>
      <c r="NMT61" s="24"/>
      <c r="NMU61" s="24"/>
      <c r="NMV61" s="24"/>
      <c r="NMW61" s="24"/>
      <c r="NMX61" s="24"/>
      <c r="NMY61" s="24"/>
      <c r="NMZ61" s="24"/>
      <c r="NNA61" s="24"/>
      <c r="NNB61" s="24"/>
      <c r="NNC61" s="24"/>
      <c r="NND61" s="24"/>
      <c r="NNE61" s="24"/>
      <c r="NNF61" s="24"/>
      <c r="NNG61" s="24"/>
      <c r="NNH61" s="24"/>
      <c r="NNI61" s="24"/>
      <c r="NNJ61" s="24"/>
      <c r="NNK61" s="24"/>
      <c r="NNL61" s="24"/>
      <c r="NNM61" s="24"/>
      <c r="NNN61" s="24"/>
      <c r="NNO61" s="24"/>
      <c r="NNP61" s="24"/>
      <c r="NNQ61" s="24"/>
      <c r="NNR61" s="24"/>
      <c r="NNS61" s="24"/>
      <c r="NNT61" s="24"/>
      <c r="NNU61" s="24"/>
      <c r="NNV61" s="24"/>
      <c r="NNW61" s="24"/>
      <c r="NNX61" s="24"/>
      <c r="NNY61" s="24"/>
      <c r="NNZ61" s="24"/>
      <c r="NOA61" s="24"/>
      <c r="NOB61" s="24"/>
      <c r="NOC61" s="24"/>
      <c r="NOD61" s="24"/>
      <c r="NOE61" s="24"/>
      <c r="NOF61" s="24"/>
      <c r="NOG61" s="24"/>
      <c r="NOH61" s="24"/>
      <c r="NOI61" s="24"/>
      <c r="NOJ61" s="24"/>
      <c r="NOK61" s="24"/>
      <c r="NOL61" s="24"/>
      <c r="NOM61" s="24"/>
      <c r="NON61" s="24"/>
      <c r="NOO61" s="24"/>
      <c r="NOP61" s="24"/>
      <c r="NOQ61" s="24"/>
      <c r="NOR61" s="24"/>
      <c r="NOS61" s="24"/>
      <c r="NOT61" s="24"/>
      <c r="NOU61" s="24"/>
      <c r="NOV61" s="24"/>
      <c r="NOW61" s="24"/>
      <c r="NOX61" s="24"/>
      <c r="NOY61" s="24"/>
      <c r="NOZ61" s="24"/>
      <c r="NPA61" s="24"/>
      <c r="NPB61" s="24"/>
      <c r="NPC61" s="24"/>
      <c r="NPD61" s="24"/>
      <c r="NPE61" s="24"/>
      <c r="NPF61" s="24"/>
      <c r="NPG61" s="24"/>
      <c r="NPH61" s="24"/>
      <c r="NPI61" s="24"/>
      <c r="NPJ61" s="24"/>
      <c r="NPK61" s="24"/>
      <c r="NPL61" s="24"/>
      <c r="NPM61" s="24"/>
      <c r="NPN61" s="24"/>
      <c r="NPO61" s="24"/>
      <c r="NPP61" s="24"/>
      <c r="NPQ61" s="24"/>
      <c r="NPR61" s="24"/>
      <c r="NPS61" s="24"/>
      <c r="NPT61" s="24"/>
      <c r="NPU61" s="24"/>
      <c r="NPV61" s="24"/>
      <c r="NPW61" s="24"/>
      <c r="NPX61" s="24"/>
      <c r="NPY61" s="24"/>
      <c r="NPZ61" s="24"/>
      <c r="NQA61" s="24"/>
      <c r="NQB61" s="24"/>
      <c r="NQC61" s="24"/>
      <c r="NQD61" s="24"/>
      <c r="NQE61" s="24"/>
      <c r="NQF61" s="24"/>
      <c r="NQG61" s="24"/>
      <c r="NQH61" s="24"/>
      <c r="NQI61" s="24"/>
      <c r="NQJ61" s="24"/>
      <c r="NQK61" s="24"/>
      <c r="NQL61" s="24"/>
      <c r="NQM61" s="24"/>
      <c r="NQN61" s="24"/>
      <c r="NQO61" s="24"/>
      <c r="NQP61" s="24"/>
      <c r="NQQ61" s="24"/>
      <c r="NQR61" s="24"/>
      <c r="NQS61" s="24"/>
      <c r="NQT61" s="24"/>
      <c r="NQU61" s="24"/>
      <c r="NQV61" s="24"/>
      <c r="NQW61" s="24"/>
      <c r="NQX61" s="24"/>
      <c r="NQY61" s="24"/>
      <c r="NQZ61" s="24"/>
      <c r="NRA61" s="24"/>
      <c r="NRB61" s="24"/>
      <c r="NRC61" s="24"/>
      <c r="NRD61" s="24"/>
      <c r="NRE61" s="24"/>
      <c r="NRF61" s="24"/>
      <c r="NRG61" s="24"/>
      <c r="NRH61" s="24"/>
      <c r="NRI61" s="24"/>
      <c r="NRJ61" s="24"/>
      <c r="NRK61" s="24"/>
      <c r="NRL61" s="24"/>
      <c r="NRM61" s="24"/>
      <c r="NRN61" s="24"/>
      <c r="NRO61" s="24"/>
      <c r="NRP61" s="24"/>
      <c r="NRQ61" s="24"/>
      <c r="NRR61" s="24"/>
      <c r="NRS61" s="24"/>
      <c r="NRT61" s="24"/>
      <c r="NRU61" s="24"/>
      <c r="NRV61" s="24"/>
      <c r="NRW61" s="24"/>
      <c r="NRX61" s="24"/>
      <c r="NRY61" s="24"/>
      <c r="NRZ61" s="24"/>
      <c r="NSA61" s="24"/>
      <c r="NSB61" s="24"/>
      <c r="NSC61" s="24"/>
      <c r="NSD61" s="24"/>
      <c r="NSE61" s="24"/>
      <c r="NSF61" s="24"/>
      <c r="NSG61" s="24"/>
      <c r="NSH61" s="24"/>
      <c r="NSI61" s="24"/>
      <c r="NSJ61" s="24"/>
      <c r="NSK61" s="24"/>
      <c r="NSL61" s="24"/>
      <c r="NSM61" s="24"/>
      <c r="NSN61" s="24"/>
      <c r="NSO61" s="24"/>
      <c r="NSP61" s="24"/>
      <c r="NSQ61" s="24"/>
      <c r="NSR61" s="24"/>
      <c r="NSS61" s="24"/>
      <c r="NST61" s="24"/>
      <c r="NSU61" s="24"/>
      <c r="NSV61" s="24"/>
      <c r="NSW61" s="24"/>
      <c r="NSX61" s="24"/>
      <c r="NSY61" s="24"/>
      <c r="NSZ61" s="24"/>
      <c r="NTA61" s="24"/>
      <c r="NTB61" s="24"/>
      <c r="NTC61" s="24"/>
      <c r="NTD61" s="24"/>
      <c r="NTE61" s="24"/>
      <c r="NTF61" s="24"/>
      <c r="NTG61" s="24"/>
      <c r="NTH61" s="24"/>
      <c r="NTI61" s="24"/>
      <c r="NTJ61" s="24"/>
      <c r="NTK61" s="24"/>
      <c r="NTL61" s="24"/>
      <c r="NTM61" s="24"/>
      <c r="NTN61" s="24"/>
      <c r="NTO61" s="24"/>
      <c r="NTP61" s="24"/>
      <c r="NTQ61" s="24"/>
      <c r="NTR61" s="24"/>
      <c r="NTS61" s="24"/>
      <c r="NTT61" s="24"/>
      <c r="NTU61" s="24"/>
      <c r="NTV61" s="24"/>
      <c r="NTW61" s="24"/>
      <c r="NTX61" s="24"/>
      <c r="NTY61" s="24"/>
      <c r="NTZ61" s="24"/>
      <c r="NUA61" s="24"/>
      <c r="NUB61" s="24"/>
      <c r="NUC61" s="24"/>
      <c r="NUD61" s="24"/>
      <c r="NUE61" s="24"/>
      <c r="NUF61" s="24"/>
      <c r="NUG61" s="24"/>
      <c r="NUH61" s="24"/>
      <c r="NUI61" s="24"/>
      <c r="NUJ61" s="24"/>
      <c r="NUK61" s="24"/>
      <c r="NUL61" s="24"/>
      <c r="NUM61" s="24"/>
      <c r="NUN61" s="24"/>
      <c r="NUO61" s="24"/>
      <c r="NUP61" s="24"/>
      <c r="NUQ61" s="24"/>
      <c r="NUR61" s="24"/>
      <c r="NUS61" s="24"/>
      <c r="NUT61" s="24"/>
      <c r="NUU61" s="24"/>
      <c r="NUV61" s="24"/>
      <c r="NUW61" s="24"/>
      <c r="NUX61" s="24"/>
      <c r="NUY61" s="24"/>
      <c r="NUZ61" s="24"/>
      <c r="NVA61" s="24"/>
      <c r="NVB61" s="24"/>
      <c r="NVC61" s="24"/>
      <c r="NVD61" s="24"/>
      <c r="NVE61" s="24"/>
      <c r="NVF61" s="24"/>
      <c r="NVG61" s="24"/>
      <c r="NVH61" s="24"/>
      <c r="NVI61" s="24"/>
      <c r="NVJ61" s="24"/>
      <c r="NVK61" s="24"/>
      <c r="NVL61" s="24"/>
      <c r="NVM61" s="24"/>
      <c r="NVN61" s="24"/>
      <c r="NVO61" s="24"/>
      <c r="NVP61" s="24"/>
      <c r="NVQ61" s="24"/>
      <c r="NVR61" s="24"/>
      <c r="NVS61" s="24"/>
      <c r="NVT61" s="24"/>
      <c r="NVU61" s="24"/>
      <c r="NVV61" s="24"/>
      <c r="NVW61" s="24"/>
      <c r="NVX61" s="24"/>
      <c r="NVY61" s="24"/>
      <c r="NVZ61" s="24"/>
      <c r="NWA61" s="24"/>
      <c r="NWB61" s="24"/>
      <c r="NWC61" s="24"/>
      <c r="NWD61" s="24"/>
      <c r="NWE61" s="24"/>
      <c r="NWF61" s="24"/>
      <c r="NWG61" s="24"/>
      <c r="NWH61" s="24"/>
      <c r="NWI61" s="24"/>
      <c r="NWJ61" s="24"/>
      <c r="NWK61" s="24"/>
      <c r="NWL61" s="24"/>
      <c r="NWM61" s="24"/>
      <c r="NWN61" s="24"/>
      <c r="NWO61" s="24"/>
      <c r="NWP61" s="24"/>
      <c r="NWQ61" s="24"/>
      <c r="NWR61" s="24"/>
      <c r="NWS61" s="24"/>
      <c r="NWT61" s="24"/>
      <c r="NWU61" s="24"/>
      <c r="NWV61" s="24"/>
      <c r="NWW61" s="24"/>
      <c r="NWX61" s="24"/>
      <c r="NWY61" s="24"/>
      <c r="NWZ61" s="24"/>
      <c r="NXA61" s="24"/>
      <c r="NXB61" s="24"/>
      <c r="NXC61" s="24"/>
      <c r="NXD61" s="24"/>
      <c r="NXE61" s="24"/>
      <c r="NXF61" s="24"/>
      <c r="NXG61" s="24"/>
      <c r="NXH61" s="24"/>
      <c r="NXI61" s="24"/>
      <c r="NXJ61" s="24"/>
      <c r="NXK61" s="24"/>
      <c r="NXL61" s="24"/>
      <c r="NXM61" s="24"/>
      <c r="NXN61" s="24"/>
      <c r="NXO61" s="24"/>
      <c r="NXP61" s="24"/>
      <c r="NXQ61" s="24"/>
      <c r="NXR61" s="24"/>
      <c r="NXS61" s="24"/>
      <c r="NXT61" s="24"/>
      <c r="NXU61" s="24"/>
      <c r="NXV61" s="24"/>
      <c r="NXW61" s="24"/>
      <c r="NXX61" s="24"/>
      <c r="NXY61" s="24"/>
      <c r="NXZ61" s="24"/>
      <c r="NYA61" s="24"/>
      <c r="NYB61" s="24"/>
      <c r="NYC61" s="24"/>
      <c r="NYD61" s="24"/>
      <c r="NYE61" s="24"/>
      <c r="NYF61" s="24"/>
      <c r="NYG61" s="24"/>
      <c r="NYH61" s="24"/>
      <c r="NYI61" s="24"/>
      <c r="NYJ61" s="24"/>
      <c r="NYK61" s="24"/>
      <c r="NYL61" s="24"/>
      <c r="NYM61" s="24"/>
      <c r="NYN61" s="24"/>
      <c r="NYO61" s="24"/>
      <c r="NYP61" s="24"/>
      <c r="NYQ61" s="24"/>
      <c r="NYR61" s="24"/>
      <c r="NYS61" s="24"/>
      <c r="NYT61" s="24"/>
      <c r="NYU61" s="24"/>
      <c r="NYV61" s="24"/>
      <c r="NYW61" s="24"/>
      <c r="NYX61" s="24"/>
      <c r="NYY61" s="24"/>
      <c r="NYZ61" s="24"/>
      <c r="NZA61" s="24"/>
      <c r="NZB61" s="24"/>
      <c r="NZC61" s="24"/>
      <c r="NZD61" s="24"/>
      <c r="NZE61" s="24"/>
      <c r="NZF61" s="24"/>
      <c r="NZG61" s="24"/>
      <c r="NZH61" s="24"/>
      <c r="NZI61" s="24"/>
      <c r="NZJ61" s="24"/>
      <c r="NZK61" s="24"/>
      <c r="NZL61" s="24"/>
      <c r="NZM61" s="24"/>
      <c r="NZN61" s="24"/>
      <c r="NZO61" s="24"/>
      <c r="NZP61" s="24"/>
      <c r="NZQ61" s="24"/>
      <c r="NZR61" s="24"/>
      <c r="NZS61" s="24"/>
      <c r="NZT61" s="24"/>
      <c r="NZU61" s="24"/>
      <c r="NZV61" s="24"/>
      <c r="NZW61" s="24"/>
      <c r="NZX61" s="24"/>
      <c r="NZY61" s="24"/>
      <c r="NZZ61" s="24"/>
      <c r="OAA61" s="24"/>
      <c r="OAB61" s="24"/>
      <c r="OAC61" s="24"/>
      <c r="OAD61" s="24"/>
      <c r="OAE61" s="24"/>
      <c r="OAF61" s="24"/>
      <c r="OAG61" s="24"/>
      <c r="OAH61" s="24"/>
      <c r="OAI61" s="24"/>
      <c r="OAJ61" s="24"/>
      <c r="OAK61" s="24"/>
      <c r="OAL61" s="24"/>
      <c r="OAM61" s="24"/>
      <c r="OAN61" s="24"/>
      <c r="OAO61" s="24"/>
      <c r="OAP61" s="24"/>
      <c r="OAQ61" s="24"/>
      <c r="OAR61" s="24"/>
      <c r="OAS61" s="24"/>
      <c r="OAT61" s="24"/>
      <c r="OAU61" s="24"/>
      <c r="OAV61" s="24"/>
      <c r="OAW61" s="24"/>
      <c r="OAX61" s="24"/>
      <c r="OAY61" s="24"/>
      <c r="OAZ61" s="24"/>
      <c r="OBA61" s="24"/>
      <c r="OBB61" s="24"/>
      <c r="OBC61" s="24"/>
      <c r="OBD61" s="24"/>
      <c r="OBE61" s="24"/>
      <c r="OBF61" s="24"/>
      <c r="OBG61" s="24"/>
      <c r="OBH61" s="24"/>
      <c r="OBI61" s="24"/>
      <c r="OBJ61" s="24"/>
      <c r="OBK61" s="24"/>
      <c r="OBL61" s="24"/>
      <c r="OBM61" s="24"/>
      <c r="OBN61" s="24"/>
      <c r="OBO61" s="24"/>
      <c r="OBP61" s="24"/>
      <c r="OBQ61" s="24"/>
      <c r="OBR61" s="24"/>
      <c r="OBS61" s="24"/>
      <c r="OBT61" s="24"/>
      <c r="OBU61" s="24"/>
      <c r="OBV61" s="24"/>
      <c r="OBW61" s="24"/>
      <c r="OBX61" s="24"/>
      <c r="OBY61" s="24"/>
      <c r="OBZ61" s="24"/>
      <c r="OCA61" s="24"/>
      <c r="OCB61" s="24"/>
      <c r="OCC61" s="24"/>
      <c r="OCD61" s="24"/>
      <c r="OCE61" s="24"/>
      <c r="OCF61" s="24"/>
      <c r="OCG61" s="24"/>
      <c r="OCH61" s="24"/>
      <c r="OCI61" s="24"/>
      <c r="OCJ61" s="24"/>
      <c r="OCK61" s="24"/>
      <c r="OCL61" s="24"/>
      <c r="OCM61" s="24"/>
      <c r="OCN61" s="24"/>
      <c r="OCO61" s="24"/>
      <c r="OCP61" s="24"/>
      <c r="OCQ61" s="24"/>
      <c r="OCR61" s="24"/>
      <c r="OCS61" s="24"/>
      <c r="OCT61" s="24"/>
      <c r="OCU61" s="24"/>
      <c r="OCV61" s="24"/>
      <c r="OCW61" s="24"/>
      <c r="OCX61" s="24"/>
      <c r="OCY61" s="24"/>
      <c r="OCZ61" s="24"/>
      <c r="ODA61" s="24"/>
      <c r="ODB61" s="24"/>
      <c r="ODC61" s="24"/>
      <c r="ODD61" s="24"/>
      <c r="ODE61" s="24"/>
      <c r="ODF61" s="24"/>
      <c r="ODG61" s="24"/>
      <c r="ODH61" s="24"/>
      <c r="ODI61" s="24"/>
      <c r="ODJ61" s="24"/>
      <c r="ODK61" s="24"/>
      <c r="ODL61" s="24"/>
      <c r="ODM61" s="24"/>
      <c r="ODN61" s="24"/>
      <c r="ODO61" s="24"/>
      <c r="ODP61" s="24"/>
      <c r="ODQ61" s="24"/>
      <c r="ODR61" s="24"/>
      <c r="ODS61" s="24"/>
      <c r="ODT61" s="24"/>
      <c r="ODU61" s="24"/>
      <c r="ODV61" s="24"/>
      <c r="ODW61" s="24"/>
      <c r="ODX61" s="24"/>
      <c r="ODY61" s="24"/>
      <c r="ODZ61" s="24"/>
      <c r="OEA61" s="24"/>
      <c r="OEB61" s="24"/>
      <c r="OEC61" s="24"/>
      <c r="OED61" s="24"/>
      <c r="OEE61" s="24"/>
      <c r="OEF61" s="24"/>
      <c r="OEG61" s="24"/>
      <c r="OEH61" s="24"/>
      <c r="OEI61" s="24"/>
      <c r="OEJ61" s="24"/>
      <c r="OEK61" s="24"/>
      <c r="OEL61" s="24"/>
      <c r="OEM61" s="24"/>
      <c r="OEN61" s="24"/>
      <c r="OEO61" s="24"/>
      <c r="OEP61" s="24"/>
      <c r="OEQ61" s="24"/>
      <c r="OER61" s="24"/>
      <c r="OES61" s="24"/>
      <c r="OET61" s="24"/>
      <c r="OEU61" s="24"/>
      <c r="OEV61" s="24"/>
      <c r="OEW61" s="24"/>
      <c r="OEX61" s="24"/>
      <c r="OEY61" s="24"/>
      <c r="OEZ61" s="24"/>
      <c r="OFA61" s="24"/>
      <c r="OFB61" s="24"/>
      <c r="OFC61" s="24"/>
      <c r="OFD61" s="24"/>
      <c r="OFE61" s="24"/>
      <c r="OFF61" s="24"/>
      <c r="OFG61" s="24"/>
      <c r="OFH61" s="24"/>
      <c r="OFI61" s="24"/>
      <c r="OFJ61" s="24"/>
      <c r="OFK61" s="24"/>
      <c r="OFL61" s="24"/>
      <c r="OFM61" s="24"/>
      <c r="OFN61" s="24"/>
      <c r="OFO61" s="24"/>
      <c r="OFP61" s="24"/>
      <c r="OFQ61" s="24"/>
      <c r="OFR61" s="24"/>
      <c r="OFS61" s="24"/>
      <c r="OFT61" s="24"/>
      <c r="OFU61" s="24"/>
      <c r="OFV61" s="24"/>
      <c r="OFW61" s="24"/>
      <c r="OFX61" s="24"/>
      <c r="OFY61" s="24"/>
      <c r="OFZ61" s="24"/>
      <c r="OGA61" s="24"/>
      <c r="OGB61" s="24"/>
      <c r="OGC61" s="24"/>
      <c r="OGD61" s="24"/>
      <c r="OGE61" s="24"/>
      <c r="OGF61" s="24"/>
      <c r="OGG61" s="24"/>
      <c r="OGH61" s="24"/>
      <c r="OGI61" s="24"/>
      <c r="OGJ61" s="24"/>
      <c r="OGK61" s="24"/>
      <c r="OGL61" s="24"/>
      <c r="OGM61" s="24"/>
      <c r="OGN61" s="24"/>
      <c r="OGO61" s="24"/>
      <c r="OGP61" s="24"/>
      <c r="OGQ61" s="24"/>
      <c r="OGR61" s="24"/>
      <c r="OGS61" s="24"/>
      <c r="OGT61" s="24"/>
      <c r="OGU61" s="24"/>
      <c r="OGV61" s="24"/>
      <c r="OGW61" s="24"/>
      <c r="OGX61" s="24"/>
      <c r="OGY61" s="24"/>
      <c r="OGZ61" s="24"/>
      <c r="OHA61" s="24"/>
      <c r="OHB61" s="24"/>
      <c r="OHC61" s="24"/>
      <c r="OHD61" s="24"/>
      <c r="OHE61" s="24"/>
      <c r="OHF61" s="24"/>
      <c r="OHG61" s="24"/>
      <c r="OHH61" s="24"/>
      <c r="OHI61" s="24"/>
      <c r="OHJ61" s="24"/>
      <c r="OHK61" s="24"/>
      <c r="OHL61" s="24"/>
      <c r="OHM61" s="24"/>
      <c r="OHN61" s="24"/>
      <c r="OHO61" s="24"/>
      <c r="OHP61" s="24"/>
      <c r="OHQ61" s="24"/>
      <c r="OHR61" s="24"/>
      <c r="OHS61" s="24"/>
      <c r="OHT61" s="24"/>
      <c r="OHU61" s="24"/>
      <c r="OHV61" s="24"/>
      <c r="OHW61" s="24"/>
      <c r="OHX61" s="24"/>
      <c r="OHY61" s="24"/>
      <c r="OHZ61" s="24"/>
      <c r="OIA61" s="24"/>
      <c r="OIB61" s="24"/>
      <c r="OIC61" s="24"/>
      <c r="OID61" s="24"/>
      <c r="OIE61" s="24"/>
      <c r="OIF61" s="24"/>
      <c r="OIG61" s="24"/>
      <c r="OIH61" s="24"/>
      <c r="OII61" s="24"/>
      <c r="OIJ61" s="24"/>
      <c r="OIK61" s="24"/>
      <c r="OIL61" s="24"/>
      <c r="OIM61" s="24"/>
      <c r="OIN61" s="24"/>
      <c r="OIO61" s="24"/>
      <c r="OIP61" s="24"/>
      <c r="OIQ61" s="24"/>
      <c r="OIR61" s="24"/>
      <c r="OIS61" s="24"/>
      <c r="OIT61" s="24"/>
      <c r="OIU61" s="24"/>
      <c r="OIV61" s="24"/>
      <c r="OIW61" s="24"/>
      <c r="OIX61" s="24"/>
      <c r="OIY61" s="24"/>
      <c r="OIZ61" s="24"/>
      <c r="OJA61" s="24"/>
      <c r="OJB61" s="24"/>
      <c r="OJC61" s="24"/>
      <c r="OJD61" s="24"/>
      <c r="OJE61" s="24"/>
      <c r="OJF61" s="24"/>
      <c r="OJG61" s="24"/>
      <c r="OJH61" s="24"/>
      <c r="OJI61" s="24"/>
      <c r="OJJ61" s="24"/>
      <c r="OJK61" s="24"/>
      <c r="OJL61" s="24"/>
      <c r="OJM61" s="24"/>
      <c r="OJN61" s="24"/>
      <c r="OJO61" s="24"/>
      <c r="OJP61" s="24"/>
      <c r="OJQ61" s="24"/>
      <c r="OJR61" s="24"/>
      <c r="OJS61" s="24"/>
      <c r="OJT61" s="24"/>
      <c r="OJU61" s="24"/>
      <c r="OJV61" s="24"/>
      <c r="OJW61" s="24"/>
      <c r="OJX61" s="24"/>
      <c r="OJY61" s="24"/>
      <c r="OJZ61" s="24"/>
      <c r="OKA61" s="24"/>
      <c r="OKB61" s="24"/>
      <c r="OKC61" s="24"/>
      <c r="OKD61" s="24"/>
      <c r="OKE61" s="24"/>
      <c r="OKF61" s="24"/>
      <c r="OKG61" s="24"/>
      <c r="OKH61" s="24"/>
      <c r="OKI61" s="24"/>
      <c r="OKJ61" s="24"/>
      <c r="OKK61" s="24"/>
      <c r="OKL61" s="24"/>
      <c r="OKM61" s="24"/>
      <c r="OKN61" s="24"/>
      <c r="OKO61" s="24"/>
      <c r="OKP61" s="24"/>
      <c r="OKQ61" s="24"/>
      <c r="OKR61" s="24"/>
      <c r="OKS61" s="24"/>
      <c r="OKT61" s="24"/>
      <c r="OKU61" s="24"/>
      <c r="OKV61" s="24"/>
      <c r="OKW61" s="24"/>
      <c r="OKX61" s="24"/>
      <c r="OKY61" s="24"/>
      <c r="OKZ61" s="24"/>
      <c r="OLA61" s="24"/>
      <c r="OLB61" s="24"/>
      <c r="OLC61" s="24"/>
      <c r="OLD61" s="24"/>
      <c r="OLE61" s="24"/>
      <c r="OLF61" s="24"/>
      <c r="OLG61" s="24"/>
      <c r="OLH61" s="24"/>
      <c r="OLI61" s="24"/>
      <c r="OLJ61" s="24"/>
      <c r="OLK61" s="24"/>
      <c r="OLL61" s="24"/>
      <c r="OLM61" s="24"/>
      <c r="OLN61" s="24"/>
      <c r="OLO61" s="24"/>
      <c r="OLP61" s="24"/>
      <c r="OLQ61" s="24"/>
      <c r="OLR61" s="24"/>
      <c r="OLS61" s="24"/>
      <c r="OLT61" s="24"/>
      <c r="OLU61" s="24"/>
      <c r="OLV61" s="24"/>
      <c r="OLW61" s="24"/>
      <c r="OLX61" s="24"/>
      <c r="OLY61" s="24"/>
      <c r="OLZ61" s="24"/>
      <c r="OMA61" s="24"/>
      <c r="OMB61" s="24"/>
      <c r="OMC61" s="24"/>
      <c r="OMD61" s="24"/>
      <c r="OME61" s="24"/>
      <c r="OMF61" s="24"/>
      <c r="OMG61" s="24"/>
      <c r="OMH61" s="24"/>
      <c r="OMI61" s="24"/>
      <c r="OMJ61" s="24"/>
      <c r="OMK61" s="24"/>
      <c r="OML61" s="24"/>
      <c r="OMM61" s="24"/>
      <c r="OMN61" s="24"/>
      <c r="OMO61" s="24"/>
      <c r="OMP61" s="24"/>
      <c r="OMQ61" s="24"/>
      <c r="OMR61" s="24"/>
      <c r="OMS61" s="24"/>
      <c r="OMT61" s="24"/>
      <c r="OMU61" s="24"/>
      <c r="OMV61" s="24"/>
      <c r="OMW61" s="24"/>
      <c r="OMX61" s="24"/>
      <c r="OMY61" s="24"/>
      <c r="OMZ61" s="24"/>
      <c r="ONA61" s="24"/>
      <c r="ONB61" s="24"/>
      <c r="ONC61" s="24"/>
      <c r="OND61" s="24"/>
      <c r="ONE61" s="24"/>
      <c r="ONF61" s="24"/>
      <c r="ONG61" s="24"/>
      <c r="ONH61" s="24"/>
      <c r="ONI61" s="24"/>
      <c r="ONJ61" s="24"/>
      <c r="ONK61" s="24"/>
      <c r="ONL61" s="24"/>
      <c r="ONM61" s="24"/>
      <c r="ONN61" s="24"/>
      <c r="ONO61" s="24"/>
      <c r="ONP61" s="24"/>
      <c r="ONQ61" s="24"/>
      <c r="ONR61" s="24"/>
      <c r="ONS61" s="24"/>
      <c r="ONT61" s="24"/>
      <c r="ONU61" s="24"/>
      <c r="ONV61" s="24"/>
      <c r="ONW61" s="24"/>
      <c r="ONX61" s="24"/>
      <c r="ONY61" s="24"/>
      <c r="ONZ61" s="24"/>
      <c r="OOA61" s="24"/>
      <c r="OOB61" s="24"/>
      <c r="OOC61" s="24"/>
      <c r="OOD61" s="24"/>
      <c r="OOE61" s="24"/>
      <c r="OOF61" s="24"/>
      <c r="OOG61" s="24"/>
      <c r="OOH61" s="24"/>
      <c r="OOI61" s="24"/>
      <c r="OOJ61" s="24"/>
      <c r="OOK61" s="24"/>
      <c r="OOL61" s="24"/>
      <c r="OOM61" s="24"/>
      <c r="OON61" s="24"/>
      <c r="OOO61" s="24"/>
      <c r="OOP61" s="24"/>
      <c r="OOQ61" s="24"/>
      <c r="OOR61" s="24"/>
      <c r="OOS61" s="24"/>
      <c r="OOT61" s="24"/>
      <c r="OOU61" s="24"/>
      <c r="OOV61" s="24"/>
      <c r="OOW61" s="24"/>
      <c r="OOX61" s="24"/>
      <c r="OOY61" s="24"/>
      <c r="OOZ61" s="24"/>
      <c r="OPA61" s="24"/>
      <c r="OPB61" s="24"/>
      <c r="OPC61" s="24"/>
      <c r="OPD61" s="24"/>
      <c r="OPE61" s="24"/>
      <c r="OPF61" s="24"/>
      <c r="OPG61" s="24"/>
      <c r="OPH61" s="24"/>
      <c r="OPI61" s="24"/>
      <c r="OPJ61" s="24"/>
      <c r="OPK61" s="24"/>
      <c r="OPL61" s="24"/>
      <c r="OPM61" s="24"/>
      <c r="OPN61" s="24"/>
      <c r="OPO61" s="24"/>
      <c r="OPP61" s="24"/>
      <c r="OPQ61" s="24"/>
      <c r="OPR61" s="24"/>
      <c r="OPS61" s="24"/>
      <c r="OPT61" s="24"/>
      <c r="OPU61" s="24"/>
      <c r="OPV61" s="24"/>
      <c r="OPW61" s="24"/>
      <c r="OPX61" s="24"/>
      <c r="OPY61" s="24"/>
      <c r="OPZ61" s="24"/>
      <c r="OQA61" s="24"/>
      <c r="OQB61" s="24"/>
      <c r="OQC61" s="24"/>
      <c r="OQD61" s="24"/>
      <c r="OQE61" s="24"/>
      <c r="OQF61" s="24"/>
      <c r="OQG61" s="24"/>
      <c r="OQH61" s="24"/>
      <c r="OQI61" s="24"/>
      <c r="OQJ61" s="24"/>
      <c r="OQK61" s="24"/>
      <c r="OQL61" s="24"/>
      <c r="OQM61" s="24"/>
      <c r="OQN61" s="24"/>
      <c r="OQO61" s="24"/>
      <c r="OQP61" s="24"/>
      <c r="OQQ61" s="24"/>
      <c r="OQR61" s="24"/>
      <c r="OQS61" s="24"/>
      <c r="OQT61" s="24"/>
      <c r="OQU61" s="24"/>
      <c r="OQV61" s="24"/>
      <c r="OQW61" s="24"/>
      <c r="OQX61" s="24"/>
      <c r="OQY61" s="24"/>
      <c r="OQZ61" s="24"/>
      <c r="ORA61" s="24"/>
      <c r="ORB61" s="24"/>
      <c r="ORC61" s="24"/>
      <c r="ORD61" s="24"/>
      <c r="ORE61" s="24"/>
      <c r="ORF61" s="24"/>
      <c r="ORG61" s="24"/>
      <c r="ORH61" s="24"/>
      <c r="ORI61" s="24"/>
      <c r="ORJ61" s="24"/>
      <c r="ORK61" s="24"/>
      <c r="ORL61" s="24"/>
      <c r="ORM61" s="24"/>
      <c r="ORN61" s="24"/>
      <c r="ORO61" s="24"/>
      <c r="ORP61" s="24"/>
      <c r="ORQ61" s="24"/>
      <c r="ORR61" s="24"/>
      <c r="ORS61" s="24"/>
      <c r="ORT61" s="24"/>
      <c r="ORU61" s="24"/>
      <c r="ORV61" s="24"/>
      <c r="ORW61" s="24"/>
      <c r="ORX61" s="24"/>
      <c r="ORY61" s="24"/>
      <c r="ORZ61" s="24"/>
      <c r="OSA61" s="24"/>
      <c r="OSB61" s="24"/>
      <c r="OSC61" s="24"/>
      <c r="OSD61" s="24"/>
      <c r="OSE61" s="24"/>
      <c r="OSF61" s="24"/>
      <c r="OSG61" s="24"/>
      <c r="OSH61" s="24"/>
      <c r="OSI61" s="24"/>
      <c r="OSJ61" s="24"/>
      <c r="OSK61" s="24"/>
      <c r="OSL61" s="24"/>
      <c r="OSM61" s="24"/>
      <c r="OSN61" s="24"/>
      <c r="OSO61" s="24"/>
      <c r="OSP61" s="24"/>
      <c r="OSQ61" s="24"/>
      <c r="OSR61" s="24"/>
      <c r="OSS61" s="24"/>
      <c r="OST61" s="24"/>
      <c r="OSU61" s="24"/>
      <c r="OSV61" s="24"/>
      <c r="OSW61" s="24"/>
      <c r="OSX61" s="24"/>
      <c r="OSY61" s="24"/>
      <c r="OSZ61" s="24"/>
      <c r="OTA61" s="24"/>
      <c r="OTB61" s="24"/>
      <c r="OTC61" s="24"/>
      <c r="OTD61" s="24"/>
      <c r="OTE61" s="24"/>
      <c r="OTF61" s="24"/>
      <c r="OTG61" s="24"/>
      <c r="OTH61" s="24"/>
      <c r="OTI61" s="24"/>
      <c r="OTJ61" s="24"/>
      <c r="OTK61" s="24"/>
      <c r="OTL61" s="24"/>
      <c r="OTM61" s="24"/>
      <c r="OTN61" s="24"/>
      <c r="OTO61" s="24"/>
      <c r="OTP61" s="24"/>
      <c r="OTQ61" s="24"/>
      <c r="OTR61" s="24"/>
      <c r="OTS61" s="24"/>
      <c r="OTT61" s="24"/>
      <c r="OTU61" s="24"/>
      <c r="OTV61" s="24"/>
      <c r="OTW61" s="24"/>
      <c r="OTX61" s="24"/>
      <c r="OTY61" s="24"/>
      <c r="OTZ61" s="24"/>
      <c r="OUA61" s="24"/>
      <c r="OUB61" s="24"/>
      <c r="OUC61" s="24"/>
      <c r="OUD61" s="24"/>
      <c r="OUE61" s="24"/>
      <c r="OUF61" s="24"/>
      <c r="OUG61" s="24"/>
      <c r="OUH61" s="24"/>
      <c r="OUI61" s="24"/>
      <c r="OUJ61" s="24"/>
      <c r="OUK61" s="24"/>
      <c r="OUL61" s="24"/>
      <c r="OUM61" s="24"/>
      <c r="OUN61" s="24"/>
      <c r="OUO61" s="24"/>
      <c r="OUP61" s="24"/>
      <c r="OUQ61" s="24"/>
      <c r="OUR61" s="24"/>
      <c r="OUS61" s="24"/>
      <c r="OUT61" s="24"/>
      <c r="OUU61" s="24"/>
      <c r="OUV61" s="24"/>
      <c r="OUW61" s="24"/>
      <c r="OUX61" s="24"/>
      <c r="OUY61" s="24"/>
      <c r="OUZ61" s="24"/>
      <c r="OVA61" s="24"/>
      <c r="OVB61" s="24"/>
      <c r="OVC61" s="24"/>
      <c r="OVD61" s="24"/>
      <c r="OVE61" s="24"/>
      <c r="OVF61" s="24"/>
      <c r="OVG61" s="24"/>
      <c r="OVH61" s="24"/>
      <c r="OVI61" s="24"/>
      <c r="OVJ61" s="24"/>
      <c r="OVK61" s="24"/>
      <c r="OVL61" s="24"/>
      <c r="OVM61" s="24"/>
      <c r="OVN61" s="24"/>
      <c r="OVO61" s="24"/>
      <c r="OVP61" s="24"/>
      <c r="OVQ61" s="24"/>
      <c r="OVR61" s="24"/>
      <c r="OVS61" s="24"/>
      <c r="OVT61" s="24"/>
      <c r="OVU61" s="24"/>
      <c r="OVV61" s="24"/>
      <c r="OVW61" s="24"/>
      <c r="OVX61" s="24"/>
      <c r="OVY61" s="24"/>
      <c r="OVZ61" s="24"/>
      <c r="OWA61" s="24"/>
      <c r="OWB61" s="24"/>
      <c r="OWC61" s="24"/>
      <c r="OWD61" s="24"/>
      <c r="OWE61" s="24"/>
      <c r="OWF61" s="24"/>
      <c r="OWG61" s="24"/>
      <c r="OWH61" s="24"/>
      <c r="OWI61" s="24"/>
      <c r="OWJ61" s="24"/>
      <c r="OWK61" s="24"/>
      <c r="OWL61" s="24"/>
      <c r="OWM61" s="24"/>
      <c r="OWN61" s="24"/>
      <c r="OWO61" s="24"/>
      <c r="OWP61" s="24"/>
      <c r="OWQ61" s="24"/>
      <c r="OWR61" s="24"/>
      <c r="OWS61" s="24"/>
      <c r="OWT61" s="24"/>
      <c r="OWU61" s="24"/>
      <c r="OWV61" s="24"/>
      <c r="OWW61" s="24"/>
      <c r="OWX61" s="24"/>
      <c r="OWY61" s="24"/>
      <c r="OWZ61" s="24"/>
      <c r="OXA61" s="24"/>
      <c r="OXB61" s="24"/>
      <c r="OXC61" s="24"/>
      <c r="OXD61" s="24"/>
      <c r="OXE61" s="24"/>
      <c r="OXF61" s="24"/>
      <c r="OXG61" s="24"/>
      <c r="OXH61" s="24"/>
      <c r="OXI61" s="24"/>
      <c r="OXJ61" s="24"/>
      <c r="OXK61" s="24"/>
      <c r="OXL61" s="24"/>
      <c r="OXM61" s="24"/>
      <c r="OXN61" s="24"/>
      <c r="OXO61" s="24"/>
      <c r="OXP61" s="24"/>
      <c r="OXQ61" s="24"/>
      <c r="OXR61" s="24"/>
      <c r="OXS61" s="24"/>
      <c r="OXT61" s="24"/>
      <c r="OXU61" s="24"/>
      <c r="OXV61" s="24"/>
      <c r="OXW61" s="24"/>
      <c r="OXX61" s="24"/>
      <c r="OXY61" s="24"/>
      <c r="OXZ61" s="24"/>
      <c r="OYA61" s="24"/>
      <c r="OYB61" s="24"/>
      <c r="OYC61" s="24"/>
      <c r="OYD61" s="24"/>
      <c r="OYE61" s="24"/>
      <c r="OYF61" s="24"/>
      <c r="OYG61" s="24"/>
      <c r="OYH61" s="24"/>
      <c r="OYI61" s="24"/>
      <c r="OYJ61" s="24"/>
      <c r="OYK61" s="24"/>
      <c r="OYL61" s="24"/>
      <c r="OYM61" s="24"/>
      <c r="OYN61" s="24"/>
      <c r="OYO61" s="24"/>
      <c r="OYP61" s="24"/>
      <c r="OYQ61" s="24"/>
      <c r="OYR61" s="24"/>
      <c r="OYS61" s="24"/>
      <c r="OYT61" s="24"/>
      <c r="OYU61" s="24"/>
      <c r="OYV61" s="24"/>
      <c r="OYW61" s="24"/>
      <c r="OYX61" s="24"/>
      <c r="OYY61" s="24"/>
      <c r="OYZ61" s="24"/>
      <c r="OZA61" s="24"/>
      <c r="OZB61" s="24"/>
      <c r="OZC61" s="24"/>
      <c r="OZD61" s="24"/>
      <c r="OZE61" s="24"/>
      <c r="OZF61" s="24"/>
      <c r="OZG61" s="24"/>
      <c r="OZH61" s="24"/>
      <c r="OZI61" s="24"/>
      <c r="OZJ61" s="24"/>
      <c r="OZK61" s="24"/>
      <c r="OZL61" s="24"/>
      <c r="OZM61" s="24"/>
      <c r="OZN61" s="24"/>
      <c r="OZO61" s="24"/>
      <c r="OZP61" s="24"/>
      <c r="OZQ61" s="24"/>
      <c r="OZR61" s="24"/>
      <c r="OZS61" s="24"/>
      <c r="OZT61" s="24"/>
      <c r="OZU61" s="24"/>
      <c r="OZV61" s="24"/>
      <c r="OZW61" s="24"/>
      <c r="OZX61" s="24"/>
      <c r="OZY61" s="24"/>
      <c r="OZZ61" s="24"/>
      <c r="PAA61" s="24"/>
      <c r="PAB61" s="24"/>
      <c r="PAC61" s="24"/>
      <c r="PAD61" s="24"/>
      <c r="PAE61" s="24"/>
      <c r="PAF61" s="24"/>
      <c r="PAG61" s="24"/>
      <c r="PAH61" s="24"/>
      <c r="PAI61" s="24"/>
      <c r="PAJ61" s="24"/>
      <c r="PAK61" s="24"/>
      <c r="PAL61" s="24"/>
      <c r="PAM61" s="24"/>
      <c r="PAN61" s="24"/>
      <c r="PAO61" s="24"/>
      <c r="PAP61" s="24"/>
      <c r="PAQ61" s="24"/>
      <c r="PAR61" s="24"/>
      <c r="PAS61" s="24"/>
      <c r="PAT61" s="24"/>
      <c r="PAU61" s="24"/>
      <c r="PAV61" s="24"/>
      <c r="PAW61" s="24"/>
      <c r="PAX61" s="24"/>
      <c r="PAY61" s="24"/>
      <c r="PAZ61" s="24"/>
      <c r="PBA61" s="24"/>
      <c r="PBB61" s="24"/>
      <c r="PBC61" s="24"/>
      <c r="PBD61" s="24"/>
      <c r="PBE61" s="24"/>
      <c r="PBF61" s="24"/>
      <c r="PBG61" s="24"/>
      <c r="PBH61" s="24"/>
      <c r="PBI61" s="24"/>
      <c r="PBJ61" s="24"/>
      <c r="PBK61" s="24"/>
      <c r="PBL61" s="24"/>
      <c r="PBM61" s="24"/>
      <c r="PBN61" s="24"/>
      <c r="PBO61" s="24"/>
      <c r="PBP61" s="24"/>
      <c r="PBQ61" s="24"/>
      <c r="PBR61" s="24"/>
      <c r="PBS61" s="24"/>
      <c r="PBT61" s="24"/>
      <c r="PBU61" s="24"/>
      <c r="PBV61" s="24"/>
      <c r="PBW61" s="24"/>
      <c r="PBX61" s="24"/>
      <c r="PBY61" s="24"/>
      <c r="PBZ61" s="24"/>
      <c r="PCA61" s="24"/>
      <c r="PCB61" s="24"/>
      <c r="PCC61" s="24"/>
      <c r="PCD61" s="24"/>
      <c r="PCE61" s="24"/>
      <c r="PCF61" s="24"/>
      <c r="PCG61" s="24"/>
      <c r="PCH61" s="24"/>
      <c r="PCI61" s="24"/>
      <c r="PCJ61" s="24"/>
      <c r="PCK61" s="24"/>
      <c r="PCL61" s="24"/>
      <c r="PCM61" s="24"/>
      <c r="PCN61" s="24"/>
      <c r="PCO61" s="24"/>
      <c r="PCP61" s="24"/>
      <c r="PCQ61" s="24"/>
      <c r="PCR61" s="24"/>
      <c r="PCS61" s="24"/>
      <c r="PCT61" s="24"/>
      <c r="PCU61" s="24"/>
      <c r="PCV61" s="24"/>
      <c r="PCW61" s="24"/>
      <c r="PCX61" s="24"/>
      <c r="PCY61" s="24"/>
      <c r="PCZ61" s="24"/>
      <c r="PDA61" s="24"/>
      <c r="PDB61" s="24"/>
      <c r="PDC61" s="24"/>
      <c r="PDD61" s="24"/>
      <c r="PDE61" s="24"/>
      <c r="PDF61" s="24"/>
      <c r="PDG61" s="24"/>
      <c r="PDH61" s="24"/>
      <c r="PDI61" s="24"/>
      <c r="PDJ61" s="24"/>
      <c r="PDK61" s="24"/>
      <c r="PDL61" s="24"/>
      <c r="PDM61" s="24"/>
      <c r="PDN61" s="24"/>
      <c r="PDO61" s="24"/>
      <c r="PDP61" s="24"/>
      <c r="PDQ61" s="24"/>
      <c r="PDR61" s="24"/>
      <c r="PDS61" s="24"/>
      <c r="PDT61" s="24"/>
      <c r="PDU61" s="24"/>
      <c r="PDV61" s="24"/>
      <c r="PDW61" s="24"/>
      <c r="PDX61" s="24"/>
      <c r="PDY61" s="24"/>
      <c r="PDZ61" s="24"/>
      <c r="PEA61" s="24"/>
      <c r="PEB61" s="24"/>
      <c r="PEC61" s="24"/>
      <c r="PED61" s="24"/>
      <c r="PEE61" s="24"/>
      <c r="PEF61" s="24"/>
      <c r="PEG61" s="24"/>
      <c r="PEH61" s="24"/>
      <c r="PEI61" s="24"/>
      <c r="PEJ61" s="24"/>
      <c r="PEK61" s="24"/>
      <c r="PEL61" s="24"/>
      <c r="PEM61" s="24"/>
      <c r="PEN61" s="24"/>
      <c r="PEO61" s="24"/>
      <c r="PEP61" s="24"/>
      <c r="PEQ61" s="24"/>
      <c r="PER61" s="24"/>
      <c r="PES61" s="24"/>
      <c r="PET61" s="24"/>
      <c r="PEU61" s="24"/>
      <c r="PEV61" s="24"/>
      <c r="PEW61" s="24"/>
      <c r="PEX61" s="24"/>
      <c r="PEY61" s="24"/>
      <c r="PEZ61" s="24"/>
      <c r="PFA61" s="24"/>
      <c r="PFB61" s="24"/>
      <c r="PFC61" s="24"/>
      <c r="PFD61" s="24"/>
      <c r="PFE61" s="24"/>
      <c r="PFF61" s="24"/>
      <c r="PFG61" s="24"/>
      <c r="PFH61" s="24"/>
      <c r="PFI61" s="24"/>
      <c r="PFJ61" s="24"/>
      <c r="PFK61" s="24"/>
      <c r="PFL61" s="24"/>
      <c r="PFM61" s="24"/>
      <c r="PFN61" s="24"/>
      <c r="PFO61" s="24"/>
      <c r="PFP61" s="24"/>
      <c r="PFQ61" s="24"/>
      <c r="PFR61" s="24"/>
      <c r="PFS61" s="24"/>
      <c r="PFT61" s="24"/>
      <c r="PFU61" s="24"/>
      <c r="PFV61" s="24"/>
      <c r="PFW61" s="24"/>
      <c r="PFX61" s="24"/>
      <c r="PFY61" s="24"/>
      <c r="PFZ61" s="24"/>
      <c r="PGA61" s="24"/>
      <c r="PGB61" s="24"/>
      <c r="PGC61" s="24"/>
      <c r="PGD61" s="24"/>
      <c r="PGE61" s="24"/>
      <c r="PGF61" s="24"/>
      <c r="PGG61" s="24"/>
      <c r="PGH61" s="24"/>
      <c r="PGI61" s="24"/>
      <c r="PGJ61" s="24"/>
      <c r="PGK61" s="24"/>
      <c r="PGL61" s="24"/>
      <c r="PGM61" s="24"/>
      <c r="PGN61" s="24"/>
      <c r="PGO61" s="24"/>
      <c r="PGP61" s="24"/>
      <c r="PGQ61" s="24"/>
      <c r="PGR61" s="24"/>
      <c r="PGS61" s="24"/>
      <c r="PGT61" s="24"/>
      <c r="PGU61" s="24"/>
      <c r="PGV61" s="24"/>
      <c r="PGW61" s="24"/>
      <c r="PGX61" s="24"/>
      <c r="PGY61" s="24"/>
      <c r="PGZ61" s="24"/>
      <c r="PHA61" s="24"/>
      <c r="PHB61" s="24"/>
      <c r="PHC61" s="24"/>
      <c r="PHD61" s="24"/>
      <c r="PHE61" s="24"/>
      <c r="PHF61" s="24"/>
      <c r="PHG61" s="24"/>
      <c r="PHH61" s="24"/>
      <c r="PHI61" s="24"/>
      <c r="PHJ61" s="24"/>
      <c r="PHK61" s="24"/>
      <c r="PHL61" s="24"/>
      <c r="PHM61" s="24"/>
      <c r="PHN61" s="24"/>
      <c r="PHO61" s="24"/>
      <c r="PHP61" s="24"/>
      <c r="PHQ61" s="24"/>
      <c r="PHR61" s="24"/>
      <c r="PHS61" s="24"/>
      <c r="PHT61" s="24"/>
      <c r="PHU61" s="24"/>
      <c r="PHV61" s="24"/>
      <c r="PHW61" s="24"/>
      <c r="PHX61" s="24"/>
      <c r="PHY61" s="24"/>
      <c r="PHZ61" s="24"/>
      <c r="PIA61" s="24"/>
      <c r="PIB61" s="24"/>
      <c r="PIC61" s="24"/>
      <c r="PID61" s="24"/>
      <c r="PIE61" s="24"/>
      <c r="PIF61" s="24"/>
      <c r="PIG61" s="24"/>
      <c r="PIH61" s="24"/>
      <c r="PII61" s="24"/>
      <c r="PIJ61" s="24"/>
      <c r="PIK61" s="24"/>
      <c r="PIL61" s="24"/>
      <c r="PIM61" s="24"/>
      <c r="PIN61" s="24"/>
      <c r="PIO61" s="24"/>
      <c r="PIP61" s="24"/>
      <c r="PIQ61" s="24"/>
      <c r="PIR61" s="24"/>
      <c r="PIS61" s="24"/>
      <c r="PIT61" s="24"/>
      <c r="PIU61" s="24"/>
      <c r="PIV61" s="24"/>
      <c r="PIW61" s="24"/>
      <c r="PIX61" s="24"/>
      <c r="PIY61" s="24"/>
      <c r="PIZ61" s="24"/>
      <c r="PJA61" s="24"/>
      <c r="PJB61" s="24"/>
      <c r="PJC61" s="24"/>
      <c r="PJD61" s="24"/>
      <c r="PJE61" s="24"/>
      <c r="PJF61" s="24"/>
      <c r="PJG61" s="24"/>
      <c r="PJH61" s="24"/>
      <c r="PJI61" s="24"/>
      <c r="PJJ61" s="24"/>
      <c r="PJK61" s="24"/>
      <c r="PJL61" s="24"/>
      <c r="PJM61" s="24"/>
      <c r="PJN61" s="24"/>
      <c r="PJO61" s="24"/>
      <c r="PJP61" s="24"/>
      <c r="PJQ61" s="24"/>
      <c r="PJR61" s="24"/>
      <c r="PJS61" s="24"/>
      <c r="PJT61" s="24"/>
      <c r="PJU61" s="24"/>
      <c r="PJV61" s="24"/>
      <c r="PJW61" s="24"/>
      <c r="PJX61" s="24"/>
      <c r="PJY61" s="24"/>
      <c r="PJZ61" s="24"/>
      <c r="PKA61" s="24"/>
      <c r="PKB61" s="24"/>
      <c r="PKC61" s="24"/>
      <c r="PKD61" s="24"/>
      <c r="PKE61" s="24"/>
      <c r="PKF61" s="24"/>
      <c r="PKG61" s="24"/>
      <c r="PKH61" s="24"/>
      <c r="PKI61" s="24"/>
      <c r="PKJ61" s="24"/>
      <c r="PKK61" s="24"/>
      <c r="PKL61" s="24"/>
      <c r="PKM61" s="24"/>
      <c r="PKN61" s="24"/>
      <c r="PKO61" s="24"/>
      <c r="PKP61" s="24"/>
      <c r="PKQ61" s="24"/>
      <c r="PKR61" s="24"/>
      <c r="PKS61" s="24"/>
      <c r="PKT61" s="24"/>
      <c r="PKU61" s="24"/>
      <c r="PKV61" s="24"/>
      <c r="PKW61" s="24"/>
      <c r="PKX61" s="24"/>
      <c r="PKY61" s="24"/>
      <c r="PKZ61" s="24"/>
      <c r="PLA61" s="24"/>
      <c r="PLB61" s="24"/>
      <c r="PLC61" s="24"/>
      <c r="PLD61" s="24"/>
      <c r="PLE61" s="24"/>
      <c r="PLF61" s="24"/>
      <c r="PLG61" s="24"/>
      <c r="PLH61" s="24"/>
      <c r="PLI61" s="24"/>
      <c r="PLJ61" s="24"/>
      <c r="PLK61" s="24"/>
      <c r="PLL61" s="24"/>
      <c r="PLM61" s="24"/>
      <c r="PLN61" s="24"/>
      <c r="PLO61" s="24"/>
      <c r="PLP61" s="24"/>
      <c r="PLQ61" s="24"/>
      <c r="PLR61" s="24"/>
      <c r="PLS61" s="24"/>
      <c r="PLT61" s="24"/>
      <c r="PLU61" s="24"/>
      <c r="PLV61" s="24"/>
      <c r="PLW61" s="24"/>
      <c r="PLX61" s="24"/>
      <c r="PLY61" s="24"/>
      <c r="PLZ61" s="24"/>
      <c r="PMA61" s="24"/>
      <c r="PMB61" s="24"/>
      <c r="PMC61" s="24"/>
      <c r="PMD61" s="24"/>
      <c r="PME61" s="24"/>
      <c r="PMF61" s="24"/>
      <c r="PMG61" s="24"/>
      <c r="PMH61" s="24"/>
      <c r="PMI61" s="24"/>
      <c r="PMJ61" s="24"/>
      <c r="PMK61" s="24"/>
      <c r="PML61" s="24"/>
      <c r="PMM61" s="24"/>
      <c r="PMN61" s="24"/>
      <c r="PMO61" s="24"/>
      <c r="PMP61" s="24"/>
      <c r="PMQ61" s="24"/>
      <c r="PMR61" s="24"/>
      <c r="PMS61" s="24"/>
      <c r="PMT61" s="24"/>
      <c r="PMU61" s="24"/>
      <c r="PMV61" s="24"/>
      <c r="PMW61" s="24"/>
      <c r="PMX61" s="24"/>
      <c r="PMY61" s="24"/>
      <c r="PMZ61" s="24"/>
      <c r="PNA61" s="24"/>
      <c r="PNB61" s="24"/>
      <c r="PNC61" s="24"/>
      <c r="PND61" s="24"/>
      <c r="PNE61" s="24"/>
      <c r="PNF61" s="24"/>
      <c r="PNG61" s="24"/>
      <c r="PNH61" s="24"/>
      <c r="PNI61" s="24"/>
      <c r="PNJ61" s="24"/>
      <c r="PNK61" s="24"/>
      <c r="PNL61" s="24"/>
      <c r="PNM61" s="24"/>
      <c r="PNN61" s="24"/>
      <c r="PNO61" s="24"/>
      <c r="PNP61" s="24"/>
      <c r="PNQ61" s="24"/>
      <c r="PNR61" s="24"/>
      <c r="PNS61" s="24"/>
      <c r="PNT61" s="24"/>
      <c r="PNU61" s="24"/>
      <c r="PNV61" s="24"/>
      <c r="PNW61" s="24"/>
      <c r="PNX61" s="24"/>
      <c r="PNY61" s="24"/>
      <c r="PNZ61" s="24"/>
      <c r="POA61" s="24"/>
      <c r="POB61" s="24"/>
      <c r="POC61" s="24"/>
      <c r="POD61" s="24"/>
      <c r="POE61" s="24"/>
      <c r="POF61" s="24"/>
      <c r="POG61" s="24"/>
      <c r="POH61" s="24"/>
      <c r="POI61" s="24"/>
      <c r="POJ61" s="24"/>
      <c r="POK61" s="24"/>
      <c r="POL61" s="24"/>
      <c r="POM61" s="24"/>
      <c r="PON61" s="24"/>
      <c r="POO61" s="24"/>
      <c r="POP61" s="24"/>
      <c r="POQ61" s="24"/>
      <c r="POR61" s="24"/>
      <c r="POS61" s="24"/>
      <c r="POT61" s="24"/>
      <c r="POU61" s="24"/>
      <c r="POV61" s="24"/>
      <c r="POW61" s="24"/>
      <c r="POX61" s="24"/>
      <c r="POY61" s="24"/>
      <c r="POZ61" s="24"/>
      <c r="PPA61" s="24"/>
      <c r="PPB61" s="24"/>
      <c r="PPC61" s="24"/>
      <c r="PPD61" s="24"/>
      <c r="PPE61" s="24"/>
      <c r="PPF61" s="24"/>
      <c r="PPG61" s="24"/>
      <c r="PPH61" s="24"/>
      <c r="PPI61" s="24"/>
      <c r="PPJ61" s="24"/>
      <c r="PPK61" s="24"/>
      <c r="PPL61" s="24"/>
      <c r="PPM61" s="24"/>
      <c r="PPN61" s="24"/>
      <c r="PPO61" s="24"/>
      <c r="PPP61" s="24"/>
      <c r="PPQ61" s="24"/>
      <c r="PPR61" s="24"/>
      <c r="PPS61" s="24"/>
      <c r="PPT61" s="24"/>
      <c r="PPU61" s="24"/>
      <c r="PPV61" s="24"/>
      <c r="PPW61" s="24"/>
      <c r="PPX61" s="24"/>
      <c r="PPY61" s="24"/>
      <c r="PPZ61" s="24"/>
      <c r="PQA61" s="24"/>
      <c r="PQB61" s="24"/>
      <c r="PQC61" s="24"/>
      <c r="PQD61" s="24"/>
      <c r="PQE61" s="24"/>
      <c r="PQF61" s="24"/>
      <c r="PQG61" s="24"/>
      <c r="PQH61" s="24"/>
      <c r="PQI61" s="24"/>
      <c r="PQJ61" s="24"/>
      <c r="PQK61" s="24"/>
      <c r="PQL61" s="24"/>
      <c r="PQM61" s="24"/>
      <c r="PQN61" s="24"/>
      <c r="PQO61" s="24"/>
      <c r="PQP61" s="24"/>
      <c r="PQQ61" s="24"/>
      <c r="PQR61" s="24"/>
      <c r="PQS61" s="24"/>
      <c r="PQT61" s="24"/>
      <c r="PQU61" s="24"/>
      <c r="PQV61" s="24"/>
      <c r="PQW61" s="24"/>
      <c r="PQX61" s="24"/>
      <c r="PQY61" s="24"/>
      <c r="PQZ61" s="24"/>
      <c r="PRA61" s="24"/>
      <c r="PRB61" s="24"/>
      <c r="PRC61" s="24"/>
      <c r="PRD61" s="24"/>
      <c r="PRE61" s="24"/>
      <c r="PRF61" s="24"/>
      <c r="PRG61" s="24"/>
      <c r="PRH61" s="24"/>
      <c r="PRI61" s="24"/>
      <c r="PRJ61" s="24"/>
      <c r="PRK61" s="24"/>
      <c r="PRL61" s="24"/>
      <c r="PRM61" s="24"/>
      <c r="PRN61" s="24"/>
      <c r="PRO61" s="24"/>
      <c r="PRP61" s="24"/>
      <c r="PRQ61" s="24"/>
      <c r="PRR61" s="24"/>
      <c r="PRS61" s="24"/>
      <c r="PRT61" s="24"/>
      <c r="PRU61" s="24"/>
      <c r="PRV61" s="24"/>
      <c r="PRW61" s="24"/>
      <c r="PRX61" s="24"/>
      <c r="PRY61" s="24"/>
      <c r="PRZ61" s="24"/>
      <c r="PSA61" s="24"/>
      <c r="PSB61" s="24"/>
      <c r="PSC61" s="24"/>
      <c r="PSD61" s="24"/>
      <c r="PSE61" s="24"/>
      <c r="PSF61" s="24"/>
      <c r="PSG61" s="24"/>
      <c r="PSH61" s="24"/>
      <c r="PSI61" s="24"/>
      <c r="PSJ61" s="24"/>
      <c r="PSK61" s="24"/>
      <c r="PSL61" s="24"/>
      <c r="PSM61" s="24"/>
      <c r="PSN61" s="24"/>
      <c r="PSO61" s="24"/>
      <c r="PSP61" s="24"/>
      <c r="PSQ61" s="24"/>
      <c r="PSR61" s="24"/>
      <c r="PSS61" s="24"/>
      <c r="PST61" s="24"/>
      <c r="PSU61" s="24"/>
      <c r="PSV61" s="24"/>
      <c r="PSW61" s="24"/>
      <c r="PSX61" s="24"/>
      <c r="PSY61" s="24"/>
      <c r="PSZ61" s="24"/>
      <c r="PTA61" s="24"/>
      <c r="PTB61" s="24"/>
      <c r="PTC61" s="24"/>
      <c r="PTD61" s="24"/>
      <c r="PTE61" s="24"/>
      <c r="PTF61" s="24"/>
      <c r="PTG61" s="24"/>
      <c r="PTH61" s="24"/>
      <c r="PTI61" s="24"/>
      <c r="PTJ61" s="24"/>
      <c r="PTK61" s="24"/>
      <c r="PTL61" s="24"/>
      <c r="PTM61" s="24"/>
      <c r="PTN61" s="24"/>
      <c r="PTO61" s="24"/>
      <c r="PTP61" s="24"/>
      <c r="PTQ61" s="24"/>
      <c r="PTR61" s="24"/>
      <c r="PTS61" s="24"/>
      <c r="PTT61" s="24"/>
      <c r="PTU61" s="24"/>
      <c r="PTV61" s="24"/>
      <c r="PTW61" s="24"/>
      <c r="PTX61" s="24"/>
      <c r="PTY61" s="24"/>
      <c r="PTZ61" s="24"/>
      <c r="PUA61" s="24"/>
      <c r="PUB61" s="24"/>
      <c r="PUC61" s="24"/>
      <c r="PUD61" s="24"/>
      <c r="PUE61" s="24"/>
      <c r="PUF61" s="24"/>
      <c r="PUG61" s="24"/>
      <c r="PUH61" s="24"/>
      <c r="PUI61" s="24"/>
      <c r="PUJ61" s="24"/>
      <c r="PUK61" s="24"/>
      <c r="PUL61" s="24"/>
      <c r="PUM61" s="24"/>
      <c r="PUN61" s="24"/>
      <c r="PUO61" s="24"/>
      <c r="PUP61" s="24"/>
      <c r="PUQ61" s="24"/>
      <c r="PUR61" s="24"/>
      <c r="PUS61" s="24"/>
      <c r="PUT61" s="24"/>
      <c r="PUU61" s="24"/>
      <c r="PUV61" s="24"/>
      <c r="PUW61" s="24"/>
      <c r="PUX61" s="24"/>
      <c r="PUY61" s="24"/>
      <c r="PUZ61" s="24"/>
      <c r="PVA61" s="24"/>
      <c r="PVB61" s="24"/>
      <c r="PVC61" s="24"/>
      <c r="PVD61" s="24"/>
      <c r="PVE61" s="24"/>
      <c r="PVF61" s="24"/>
      <c r="PVG61" s="24"/>
      <c r="PVH61" s="24"/>
      <c r="PVI61" s="24"/>
      <c r="PVJ61" s="24"/>
      <c r="PVK61" s="24"/>
      <c r="PVL61" s="24"/>
      <c r="PVM61" s="24"/>
      <c r="PVN61" s="24"/>
      <c r="PVO61" s="24"/>
      <c r="PVP61" s="24"/>
      <c r="PVQ61" s="24"/>
      <c r="PVR61" s="24"/>
      <c r="PVS61" s="24"/>
      <c r="PVT61" s="24"/>
      <c r="PVU61" s="24"/>
      <c r="PVV61" s="24"/>
      <c r="PVW61" s="24"/>
      <c r="PVX61" s="24"/>
      <c r="PVY61" s="24"/>
      <c r="PVZ61" s="24"/>
      <c r="PWA61" s="24"/>
      <c r="PWB61" s="24"/>
      <c r="PWC61" s="24"/>
      <c r="PWD61" s="24"/>
      <c r="PWE61" s="24"/>
      <c r="PWF61" s="24"/>
      <c r="PWG61" s="24"/>
      <c r="PWH61" s="24"/>
      <c r="PWI61" s="24"/>
      <c r="PWJ61" s="24"/>
      <c r="PWK61" s="24"/>
      <c r="PWL61" s="24"/>
      <c r="PWM61" s="24"/>
      <c r="PWN61" s="24"/>
      <c r="PWO61" s="24"/>
      <c r="PWP61" s="24"/>
      <c r="PWQ61" s="24"/>
      <c r="PWR61" s="24"/>
      <c r="PWS61" s="24"/>
      <c r="PWT61" s="24"/>
      <c r="PWU61" s="24"/>
      <c r="PWV61" s="24"/>
      <c r="PWW61" s="24"/>
      <c r="PWX61" s="24"/>
      <c r="PWY61" s="24"/>
      <c r="PWZ61" s="24"/>
      <c r="PXA61" s="24"/>
      <c r="PXB61" s="24"/>
      <c r="PXC61" s="24"/>
      <c r="PXD61" s="24"/>
      <c r="PXE61" s="24"/>
      <c r="PXF61" s="24"/>
      <c r="PXG61" s="24"/>
      <c r="PXH61" s="24"/>
      <c r="PXI61" s="24"/>
      <c r="PXJ61" s="24"/>
      <c r="PXK61" s="24"/>
      <c r="PXL61" s="24"/>
      <c r="PXM61" s="24"/>
      <c r="PXN61" s="24"/>
      <c r="PXO61" s="24"/>
      <c r="PXP61" s="24"/>
      <c r="PXQ61" s="24"/>
      <c r="PXR61" s="24"/>
      <c r="PXS61" s="24"/>
      <c r="PXT61" s="24"/>
      <c r="PXU61" s="24"/>
      <c r="PXV61" s="24"/>
      <c r="PXW61" s="24"/>
      <c r="PXX61" s="24"/>
      <c r="PXY61" s="24"/>
      <c r="PXZ61" s="24"/>
      <c r="PYA61" s="24"/>
      <c r="PYB61" s="24"/>
      <c r="PYC61" s="24"/>
      <c r="PYD61" s="24"/>
      <c r="PYE61" s="24"/>
      <c r="PYF61" s="24"/>
      <c r="PYG61" s="24"/>
      <c r="PYH61" s="24"/>
      <c r="PYI61" s="24"/>
      <c r="PYJ61" s="24"/>
      <c r="PYK61" s="24"/>
      <c r="PYL61" s="24"/>
      <c r="PYM61" s="24"/>
      <c r="PYN61" s="24"/>
      <c r="PYO61" s="24"/>
      <c r="PYP61" s="24"/>
      <c r="PYQ61" s="24"/>
      <c r="PYR61" s="24"/>
      <c r="PYS61" s="24"/>
      <c r="PYT61" s="24"/>
      <c r="PYU61" s="24"/>
      <c r="PYV61" s="24"/>
      <c r="PYW61" s="24"/>
      <c r="PYX61" s="24"/>
      <c r="PYY61" s="24"/>
      <c r="PYZ61" s="24"/>
      <c r="PZA61" s="24"/>
      <c r="PZB61" s="24"/>
      <c r="PZC61" s="24"/>
      <c r="PZD61" s="24"/>
      <c r="PZE61" s="24"/>
      <c r="PZF61" s="24"/>
      <c r="PZG61" s="24"/>
      <c r="PZH61" s="24"/>
      <c r="PZI61" s="24"/>
      <c r="PZJ61" s="24"/>
      <c r="PZK61" s="24"/>
      <c r="PZL61" s="24"/>
      <c r="PZM61" s="24"/>
      <c r="PZN61" s="24"/>
      <c r="PZO61" s="24"/>
      <c r="PZP61" s="24"/>
      <c r="PZQ61" s="24"/>
      <c r="PZR61" s="24"/>
      <c r="PZS61" s="24"/>
      <c r="PZT61" s="24"/>
      <c r="PZU61" s="24"/>
      <c r="PZV61" s="24"/>
      <c r="PZW61" s="24"/>
      <c r="PZX61" s="24"/>
      <c r="PZY61" s="24"/>
      <c r="PZZ61" s="24"/>
      <c r="QAA61" s="24"/>
      <c r="QAB61" s="24"/>
      <c r="QAC61" s="24"/>
      <c r="QAD61" s="24"/>
      <c r="QAE61" s="24"/>
      <c r="QAF61" s="24"/>
      <c r="QAG61" s="24"/>
      <c r="QAH61" s="24"/>
      <c r="QAI61" s="24"/>
      <c r="QAJ61" s="24"/>
      <c r="QAK61" s="24"/>
      <c r="QAL61" s="24"/>
      <c r="QAM61" s="24"/>
      <c r="QAN61" s="24"/>
      <c r="QAO61" s="24"/>
      <c r="QAP61" s="24"/>
      <c r="QAQ61" s="24"/>
      <c r="QAR61" s="24"/>
      <c r="QAS61" s="24"/>
      <c r="QAT61" s="24"/>
      <c r="QAU61" s="24"/>
      <c r="QAV61" s="24"/>
      <c r="QAW61" s="24"/>
      <c r="QAX61" s="24"/>
      <c r="QAY61" s="24"/>
      <c r="QAZ61" s="24"/>
      <c r="QBA61" s="24"/>
      <c r="QBB61" s="24"/>
      <c r="QBC61" s="24"/>
      <c r="QBD61" s="24"/>
      <c r="QBE61" s="24"/>
      <c r="QBF61" s="24"/>
      <c r="QBG61" s="24"/>
      <c r="QBH61" s="24"/>
      <c r="QBI61" s="24"/>
      <c r="QBJ61" s="24"/>
      <c r="QBK61" s="24"/>
      <c r="QBL61" s="24"/>
      <c r="QBM61" s="24"/>
      <c r="QBN61" s="24"/>
      <c r="QBO61" s="24"/>
      <c r="QBP61" s="24"/>
      <c r="QBQ61" s="24"/>
      <c r="QBR61" s="24"/>
      <c r="QBS61" s="24"/>
      <c r="QBT61" s="24"/>
      <c r="QBU61" s="24"/>
      <c r="QBV61" s="24"/>
      <c r="QBW61" s="24"/>
      <c r="QBX61" s="24"/>
      <c r="QBY61" s="24"/>
      <c r="QBZ61" s="24"/>
      <c r="QCA61" s="24"/>
      <c r="QCB61" s="24"/>
      <c r="QCC61" s="24"/>
      <c r="QCD61" s="24"/>
      <c r="QCE61" s="24"/>
      <c r="QCF61" s="24"/>
      <c r="QCG61" s="24"/>
      <c r="QCH61" s="24"/>
      <c r="QCI61" s="24"/>
      <c r="QCJ61" s="24"/>
      <c r="QCK61" s="24"/>
      <c r="QCL61" s="24"/>
      <c r="QCM61" s="24"/>
      <c r="QCN61" s="24"/>
      <c r="QCO61" s="24"/>
      <c r="QCP61" s="24"/>
      <c r="QCQ61" s="24"/>
      <c r="QCR61" s="24"/>
      <c r="QCS61" s="24"/>
      <c r="QCT61" s="24"/>
      <c r="QCU61" s="24"/>
      <c r="QCV61" s="24"/>
      <c r="QCW61" s="24"/>
      <c r="QCX61" s="24"/>
      <c r="QCY61" s="24"/>
      <c r="QCZ61" s="24"/>
      <c r="QDA61" s="24"/>
      <c r="QDB61" s="24"/>
      <c r="QDC61" s="24"/>
      <c r="QDD61" s="24"/>
      <c r="QDE61" s="24"/>
      <c r="QDF61" s="24"/>
      <c r="QDG61" s="24"/>
      <c r="QDH61" s="24"/>
      <c r="QDI61" s="24"/>
      <c r="QDJ61" s="24"/>
      <c r="QDK61" s="24"/>
      <c r="QDL61" s="24"/>
      <c r="QDM61" s="24"/>
      <c r="QDN61" s="24"/>
      <c r="QDO61" s="24"/>
      <c r="QDP61" s="24"/>
      <c r="QDQ61" s="24"/>
      <c r="QDR61" s="24"/>
      <c r="QDS61" s="24"/>
      <c r="QDT61" s="24"/>
      <c r="QDU61" s="24"/>
      <c r="QDV61" s="24"/>
      <c r="QDW61" s="24"/>
      <c r="QDX61" s="24"/>
      <c r="QDY61" s="24"/>
      <c r="QDZ61" s="24"/>
      <c r="QEA61" s="24"/>
      <c r="QEB61" s="24"/>
      <c r="QEC61" s="24"/>
      <c r="QED61" s="24"/>
      <c r="QEE61" s="24"/>
      <c r="QEF61" s="24"/>
      <c r="QEG61" s="24"/>
      <c r="QEH61" s="24"/>
      <c r="QEI61" s="24"/>
      <c r="QEJ61" s="24"/>
      <c r="QEK61" s="24"/>
      <c r="QEL61" s="24"/>
      <c r="QEM61" s="24"/>
      <c r="QEN61" s="24"/>
      <c r="QEO61" s="24"/>
      <c r="QEP61" s="24"/>
      <c r="QEQ61" s="24"/>
      <c r="QER61" s="24"/>
      <c r="QES61" s="24"/>
      <c r="QET61" s="24"/>
      <c r="QEU61" s="24"/>
      <c r="QEV61" s="24"/>
      <c r="QEW61" s="24"/>
      <c r="QEX61" s="24"/>
      <c r="QEY61" s="24"/>
      <c r="QEZ61" s="24"/>
      <c r="QFA61" s="24"/>
      <c r="QFB61" s="24"/>
      <c r="QFC61" s="24"/>
      <c r="QFD61" s="24"/>
      <c r="QFE61" s="24"/>
      <c r="QFF61" s="24"/>
      <c r="QFG61" s="24"/>
      <c r="QFH61" s="24"/>
      <c r="QFI61" s="24"/>
      <c r="QFJ61" s="24"/>
      <c r="QFK61" s="24"/>
      <c r="QFL61" s="24"/>
      <c r="QFM61" s="24"/>
      <c r="QFN61" s="24"/>
      <c r="QFO61" s="24"/>
      <c r="QFP61" s="24"/>
      <c r="QFQ61" s="24"/>
      <c r="QFR61" s="24"/>
      <c r="QFS61" s="24"/>
      <c r="QFT61" s="24"/>
      <c r="QFU61" s="24"/>
      <c r="QFV61" s="24"/>
      <c r="QFW61" s="24"/>
      <c r="QFX61" s="24"/>
      <c r="QFY61" s="24"/>
      <c r="QFZ61" s="24"/>
      <c r="QGA61" s="24"/>
      <c r="QGB61" s="24"/>
      <c r="QGC61" s="24"/>
      <c r="QGD61" s="24"/>
      <c r="QGE61" s="24"/>
      <c r="QGF61" s="24"/>
      <c r="QGG61" s="24"/>
      <c r="QGH61" s="24"/>
      <c r="QGI61" s="24"/>
      <c r="QGJ61" s="24"/>
      <c r="QGK61" s="24"/>
      <c r="QGL61" s="24"/>
      <c r="QGM61" s="24"/>
      <c r="QGN61" s="24"/>
      <c r="QGO61" s="24"/>
      <c r="QGP61" s="24"/>
      <c r="QGQ61" s="24"/>
      <c r="QGR61" s="24"/>
      <c r="QGS61" s="24"/>
      <c r="QGT61" s="24"/>
      <c r="QGU61" s="24"/>
      <c r="QGV61" s="24"/>
      <c r="QGW61" s="24"/>
      <c r="QGX61" s="24"/>
      <c r="QGY61" s="24"/>
      <c r="QGZ61" s="24"/>
      <c r="QHA61" s="24"/>
      <c r="QHB61" s="24"/>
      <c r="QHC61" s="24"/>
      <c r="QHD61" s="24"/>
      <c r="QHE61" s="24"/>
      <c r="QHF61" s="24"/>
      <c r="QHG61" s="24"/>
      <c r="QHH61" s="24"/>
      <c r="QHI61" s="24"/>
      <c r="QHJ61" s="24"/>
      <c r="QHK61" s="24"/>
      <c r="QHL61" s="24"/>
      <c r="QHM61" s="24"/>
      <c r="QHN61" s="24"/>
      <c r="QHO61" s="24"/>
      <c r="QHP61" s="24"/>
      <c r="QHQ61" s="24"/>
      <c r="QHR61" s="24"/>
      <c r="QHS61" s="24"/>
      <c r="QHT61" s="24"/>
      <c r="QHU61" s="24"/>
      <c r="QHV61" s="24"/>
      <c r="QHW61" s="24"/>
      <c r="QHX61" s="24"/>
      <c r="QHY61" s="24"/>
      <c r="QHZ61" s="24"/>
      <c r="QIA61" s="24"/>
      <c r="QIB61" s="24"/>
      <c r="QIC61" s="24"/>
      <c r="QID61" s="24"/>
      <c r="QIE61" s="24"/>
      <c r="QIF61" s="24"/>
      <c r="QIG61" s="24"/>
      <c r="QIH61" s="24"/>
      <c r="QII61" s="24"/>
      <c r="QIJ61" s="24"/>
      <c r="QIK61" s="24"/>
      <c r="QIL61" s="24"/>
      <c r="QIM61" s="24"/>
      <c r="QIN61" s="24"/>
      <c r="QIO61" s="24"/>
      <c r="QIP61" s="24"/>
      <c r="QIQ61" s="24"/>
      <c r="QIR61" s="24"/>
      <c r="QIS61" s="24"/>
      <c r="QIT61" s="24"/>
      <c r="QIU61" s="24"/>
      <c r="QIV61" s="24"/>
      <c r="QIW61" s="24"/>
      <c r="QIX61" s="24"/>
      <c r="QIY61" s="24"/>
      <c r="QIZ61" s="24"/>
      <c r="QJA61" s="24"/>
      <c r="QJB61" s="24"/>
      <c r="QJC61" s="24"/>
      <c r="QJD61" s="24"/>
      <c r="QJE61" s="24"/>
      <c r="QJF61" s="24"/>
      <c r="QJG61" s="24"/>
      <c r="QJH61" s="24"/>
      <c r="QJI61" s="24"/>
      <c r="QJJ61" s="24"/>
      <c r="QJK61" s="24"/>
      <c r="QJL61" s="24"/>
      <c r="QJM61" s="24"/>
      <c r="QJN61" s="24"/>
      <c r="QJO61" s="24"/>
      <c r="QJP61" s="24"/>
      <c r="QJQ61" s="24"/>
      <c r="QJR61" s="24"/>
      <c r="QJS61" s="24"/>
      <c r="QJT61" s="24"/>
      <c r="QJU61" s="24"/>
      <c r="QJV61" s="24"/>
      <c r="QJW61" s="24"/>
      <c r="QJX61" s="24"/>
      <c r="QJY61" s="24"/>
      <c r="QJZ61" s="24"/>
      <c r="QKA61" s="24"/>
      <c r="QKB61" s="24"/>
      <c r="QKC61" s="24"/>
      <c r="QKD61" s="24"/>
      <c r="QKE61" s="24"/>
      <c r="QKF61" s="24"/>
      <c r="QKG61" s="24"/>
      <c r="QKH61" s="24"/>
      <c r="QKI61" s="24"/>
      <c r="QKJ61" s="24"/>
      <c r="QKK61" s="24"/>
      <c r="QKL61" s="24"/>
      <c r="QKM61" s="24"/>
      <c r="QKN61" s="24"/>
      <c r="QKO61" s="24"/>
      <c r="QKP61" s="24"/>
      <c r="QKQ61" s="24"/>
      <c r="QKR61" s="24"/>
      <c r="QKS61" s="24"/>
      <c r="QKT61" s="24"/>
      <c r="QKU61" s="24"/>
      <c r="QKV61" s="24"/>
      <c r="QKW61" s="24"/>
      <c r="QKX61" s="24"/>
      <c r="QKY61" s="24"/>
      <c r="QKZ61" s="24"/>
      <c r="QLA61" s="24"/>
      <c r="QLB61" s="24"/>
      <c r="QLC61" s="24"/>
      <c r="QLD61" s="24"/>
      <c r="QLE61" s="24"/>
      <c r="QLF61" s="24"/>
      <c r="QLG61" s="24"/>
      <c r="QLH61" s="24"/>
      <c r="QLI61" s="24"/>
      <c r="QLJ61" s="24"/>
      <c r="QLK61" s="24"/>
      <c r="QLL61" s="24"/>
      <c r="QLM61" s="24"/>
      <c r="QLN61" s="24"/>
      <c r="QLO61" s="24"/>
      <c r="QLP61" s="24"/>
      <c r="QLQ61" s="24"/>
      <c r="QLR61" s="24"/>
      <c r="QLS61" s="24"/>
      <c r="QLT61" s="24"/>
      <c r="QLU61" s="24"/>
      <c r="QLV61" s="24"/>
      <c r="QLW61" s="24"/>
      <c r="QLX61" s="24"/>
      <c r="QLY61" s="24"/>
      <c r="QLZ61" s="24"/>
      <c r="QMA61" s="24"/>
      <c r="QMB61" s="24"/>
      <c r="QMC61" s="24"/>
      <c r="QMD61" s="24"/>
      <c r="QME61" s="24"/>
      <c r="QMF61" s="24"/>
      <c r="QMG61" s="24"/>
      <c r="QMH61" s="24"/>
      <c r="QMI61" s="24"/>
      <c r="QMJ61" s="24"/>
      <c r="QMK61" s="24"/>
      <c r="QML61" s="24"/>
      <c r="QMM61" s="24"/>
      <c r="QMN61" s="24"/>
      <c r="QMO61" s="24"/>
      <c r="QMP61" s="24"/>
      <c r="QMQ61" s="24"/>
      <c r="QMR61" s="24"/>
      <c r="QMS61" s="24"/>
      <c r="QMT61" s="24"/>
      <c r="QMU61" s="24"/>
      <c r="QMV61" s="24"/>
      <c r="QMW61" s="24"/>
      <c r="QMX61" s="24"/>
      <c r="QMY61" s="24"/>
      <c r="QMZ61" s="24"/>
      <c r="QNA61" s="24"/>
      <c r="QNB61" s="24"/>
      <c r="QNC61" s="24"/>
      <c r="QND61" s="24"/>
      <c r="QNE61" s="24"/>
      <c r="QNF61" s="24"/>
      <c r="QNG61" s="24"/>
      <c r="QNH61" s="24"/>
      <c r="QNI61" s="24"/>
      <c r="QNJ61" s="24"/>
      <c r="QNK61" s="24"/>
      <c r="QNL61" s="24"/>
      <c r="QNM61" s="24"/>
      <c r="QNN61" s="24"/>
      <c r="QNO61" s="24"/>
      <c r="QNP61" s="24"/>
      <c r="QNQ61" s="24"/>
      <c r="QNR61" s="24"/>
      <c r="QNS61" s="24"/>
      <c r="QNT61" s="24"/>
      <c r="QNU61" s="24"/>
      <c r="QNV61" s="24"/>
      <c r="QNW61" s="24"/>
      <c r="QNX61" s="24"/>
      <c r="QNY61" s="24"/>
      <c r="QNZ61" s="24"/>
      <c r="QOA61" s="24"/>
      <c r="QOB61" s="24"/>
      <c r="QOC61" s="24"/>
      <c r="QOD61" s="24"/>
      <c r="QOE61" s="24"/>
      <c r="QOF61" s="24"/>
      <c r="QOG61" s="24"/>
      <c r="QOH61" s="24"/>
      <c r="QOI61" s="24"/>
      <c r="QOJ61" s="24"/>
      <c r="QOK61" s="24"/>
      <c r="QOL61" s="24"/>
      <c r="QOM61" s="24"/>
      <c r="QON61" s="24"/>
      <c r="QOO61" s="24"/>
      <c r="QOP61" s="24"/>
      <c r="QOQ61" s="24"/>
      <c r="QOR61" s="24"/>
      <c r="QOS61" s="24"/>
      <c r="QOT61" s="24"/>
      <c r="QOU61" s="24"/>
      <c r="QOV61" s="24"/>
      <c r="QOW61" s="24"/>
      <c r="QOX61" s="24"/>
      <c r="QOY61" s="24"/>
      <c r="QOZ61" s="24"/>
      <c r="QPA61" s="24"/>
      <c r="QPB61" s="24"/>
      <c r="QPC61" s="24"/>
      <c r="QPD61" s="24"/>
      <c r="QPE61" s="24"/>
      <c r="QPF61" s="24"/>
      <c r="QPG61" s="24"/>
      <c r="QPH61" s="24"/>
      <c r="QPI61" s="24"/>
      <c r="QPJ61" s="24"/>
      <c r="QPK61" s="24"/>
      <c r="QPL61" s="24"/>
      <c r="QPM61" s="24"/>
      <c r="QPN61" s="24"/>
      <c r="QPO61" s="24"/>
      <c r="QPP61" s="24"/>
      <c r="QPQ61" s="24"/>
      <c r="QPR61" s="24"/>
      <c r="QPS61" s="24"/>
      <c r="QPT61" s="24"/>
      <c r="QPU61" s="24"/>
      <c r="QPV61" s="24"/>
      <c r="QPW61" s="24"/>
      <c r="QPX61" s="24"/>
      <c r="QPY61" s="24"/>
      <c r="QPZ61" s="24"/>
      <c r="QQA61" s="24"/>
      <c r="QQB61" s="24"/>
      <c r="QQC61" s="24"/>
      <c r="QQD61" s="24"/>
      <c r="QQE61" s="24"/>
      <c r="QQF61" s="24"/>
      <c r="QQG61" s="24"/>
      <c r="QQH61" s="24"/>
      <c r="QQI61" s="24"/>
      <c r="QQJ61" s="24"/>
      <c r="QQK61" s="24"/>
      <c r="QQL61" s="24"/>
      <c r="QQM61" s="24"/>
      <c r="QQN61" s="24"/>
      <c r="QQO61" s="24"/>
      <c r="QQP61" s="24"/>
      <c r="QQQ61" s="24"/>
      <c r="QQR61" s="24"/>
      <c r="QQS61" s="24"/>
      <c r="QQT61" s="24"/>
      <c r="QQU61" s="24"/>
      <c r="QQV61" s="24"/>
      <c r="QQW61" s="24"/>
      <c r="QQX61" s="24"/>
      <c r="QQY61" s="24"/>
      <c r="QQZ61" s="24"/>
      <c r="QRA61" s="24"/>
      <c r="QRB61" s="24"/>
      <c r="QRC61" s="24"/>
      <c r="QRD61" s="24"/>
      <c r="QRE61" s="24"/>
      <c r="QRF61" s="24"/>
      <c r="QRG61" s="24"/>
      <c r="QRH61" s="24"/>
      <c r="QRI61" s="24"/>
      <c r="QRJ61" s="24"/>
      <c r="QRK61" s="24"/>
      <c r="QRL61" s="24"/>
      <c r="QRM61" s="24"/>
      <c r="QRN61" s="24"/>
      <c r="QRO61" s="24"/>
      <c r="QRP61" s="24"/>
      <c r="QRQ61" s="24"/>
      <c r="QRR61" s="24"/>
      <c r="QRS61" s="24"/>
      <c r="QRT61" s="24"/>
      <c r="QRU61" s="24"/>
      <c r="QRV61" s="24"/>
      <c r="QRW61" s="24"/>
      <c r="QRX61" s="24"/>
      <c r="QRY61" s="24"/>
      <c r="QRZ61" s="24"/>
      <c r="QSA61" s="24"/>
      <c r="QSB61" s="24"/>
      <c r="QSC61" s="24"/>
      <c r="QSD61" s="24"/>
      <c r="QSE61" s="24"/>
      <c r="QSF61" s="24"/>
      <c r="QSG61" s="24"/>
      <c r="QSH61" s="24"/>
      <c r="QSI61" s="24"/>
      <c r="QSJ61" s="24"/>
      <c r="QSK61" s="24"/>
      <c r="QSL61" s="24"/>
      <c r="QSM61" s="24"/>
      <c r="QSN61" s="24"/>
      <c r="QSO61" s="24"/>
      <c r="QSP61" s="24"/>
      <c r="QSQ61" s="24"/>
      <c r="QSR61" s="24"/>
      <c r="QSS61" s="24"/>
      <c r="QST61" s="24"/>
      <c r="QSU61" s="24"/>
      <c r="QSV61" s="24"/>
      <c r="QSW61" s="24"/>
      <c r="QSX61" s="24"/>
      <c r="QSY61" s="24"/>
      <c r="QSZ61" s="24"/>
      <c r="QTA61" s="24"/>
      <c r="QTB61" s="24"/>
      <c r="QTC61" s="24"/>
      <c r="QTD61" s="24"/>
      <c r="QTE61" s="24"/>
      <c r="QTF61" s="24"/>
      <c r="QTG61" s="24"/>
      <c r="QTH61" s="24"/>
      <c r="QTI61" s="24"/>
      <c r="QTJ61" s="24"/>
      <c r="QTK61" s="24"/>
      <c r="QTL61" s="24"/>
      <c r="QTM61" s="24"/>
      <c r="QTN61" s="24"/>
      <c r="QTO61" s="24"/>
      <c r="QTP61" s="24"/>
      <c r="QTQ61" s="24"/>
      <c r="QTR61" s="24"/>
      <c r="QTS61" s="24"/>
      <c r="QTT61" s="24"/>
      <c r="QTU61" s="24"/>
      <c r="QTV61" s="24"/>
      <c r="QTW61" s="24"/>
      <c r="QTX61" s="24"/>
      <c r="QTY61" s="24"/>
      <c r="QTZ61" s="24"/>
      <c r="QUA61" s="24"/>
      <c r="QUB61" s="24"/>
      <c r="QUC61" s="24"/>
      <c r="QUD61" s="24"/>
      <c r="QUE61" s="24"/>
      <c r="QUF61" s="24"/>
      <c r="QUG61" s="24"/>
      <c r="QUH61" s="24"/>
      <c r="QUI61" s="24"/>
      <c r="QUJ61" s="24"/>
      <c r="QUK61" s="24"/>
      <c r="QUL61" s="24"/>
      <c r="QUM61" s="24"/>
      <c r="QUN61" s="24"/>
      <c r="QUO61" s="24"/>
      <c r="QUP61" s="24"/>
      <c r="QUQ61" s="24"/>
      <c r="QUR61" s="24"/>
      <c r="QUS61" s="24"/>
      <c r="QUT61" s="24"/>
      <c r="QUU61" s="24"/>
      <c r="QUV61" s="24"/>
      <c r="QUW61" s="24"/>
      <c r="QUX61" s="24"/>
      <c r="QUY61" s="24"/>
      <c r="QUZ61" s="24"/>
      <c r="QVA61" s="24"/>
      <c r="QVB61" s="24"/>
      <c r="QVC61" s="24"/>
      <c r="QVD61" s="24"/>
      <c r="QVE61" s="24"/>
      <c r="QVF61" s="24"/>
      <c r="QVG61" s="24"/>
      <c r="QVH61" s="24"/>
      <c r="QVI61" s="24"/>
      <c r="QVJ61" s="24"/>
      <c r="QVK61" s="24"/>
      <c r="QVL61" s="24"/>
      <c r="QVM61" s="24"/>
      <c r="QVN61" s="24"/>
      <c r="QVO61" s="24"/>
      <c r="QVP61" s="24"/>
      <c r="QVQ61" s="24"/>
      <c r="QVR61" s="24"/>
      <c r="QVS61" s="24"/>
      <c r="QVT61" s="24"/>
      <c r="QVU61" s="24"/>
      <c r="QVV61" s="24"/>
      <c r="QVW61" s="24"/>
      <c r="QVX61" s="24"/>
      <c r="QVY61" s="24"/>
      <c r="QVZ61" s="24"/>
      <c r="QWA61" s="24"/>
      <c r="QWB61" s="24"/>
      <c r="QWC61" s="24"/>
      <c r="QWD61" s="24"/>
      <c r="QWE61" s="24"/>
      <c r="QWF61" s="24"/>
      <c r="QWG61" s="24"/>
      <c r="QWH61" s="24"/>
      <c r="QWI61" s="24"/>
      <c r="QWJ61" s="24"/>
      <c r="QWK61" s="24"/>
      <c r="QWL61" s="24"/>
      <c r="QWM61" s="24"/>
      <c r="QWN61" s="24"/>
      <c r="QWO61" s="24"/>
      <c r="QWP61" s="24"/>
      <c r="QWQ61" s="24"/>
      <c r="QWR61" s="24"/>
      <c r="QWS61" s="24"/>
      <c r="QWT61" s="24"/>
      <c r="QWU61" s="24"/>
      <c r="QWV61" s="24"/>
      <c r="QWW61" s="24"/>
      <c r="QWX61" s="24"/>
      <c r="QWY61" s="24"/>
      <c r="QWZ61" s="24"/>
      <c r="QXA61" s="24"/>
      <c r="QXB61" s="24"/>
      <c r="QXC61" s="24"/>
      <c r="QXD61" s="24"/>
      <c r="QXE61" s="24"/>
      <c r="QXF61" s="24"/>
      <c r="QXG61" s="24"/>
      <c r="QXH61" s="24"/>
      <c r="QXI61" s="24"/>
      <c r="QXJ61" s="24"/>
      <c r="QXK61" s="24"/>
      <c r="QXL61" s="24"/>
      <c r="QXM61" s="24"/>
      <c r="QXN61" s="24"/>
      <c r="QXO61" s="24"/>
      <c r="QXP61" s="24"/>
      <c r="QXQ61" s="24"/>
      <c r="QXR61" s="24"/>
      <c r="QXS61" s="24"/>
      <c r="QXT61" s="24"/>
      <c r="QXU61" s="24"/>
      <c r="QXV61" s="24"/>
      <c r="QXW61" s="24"/>
      <c r="QXX61" s="24"/>
      <c r="QXY61" s="24"/>
      <c r="QXZ61" s="24"/>
      <c r="QYA61" s="24"/>
      <c r="QYB61" s="24"/>
      <c r="QYC61" s="24"/>
      <c r="QYD61" s="24"/>
      <c r="QYE61" s="24"/>
      <c r="QYF61" s="24"/>
      <c r="QYG61" s="24"/>
      <c r="QYH61" s="24"/>
      <c r="QYI61" s="24"/>
      <c r="QYJ61" s="24"/>
      <c r="QYK61" s="24"/>
      <c r="QYL61" s="24"/>
      <c r="QYM61" s="24"/>
      <c r="QYN61" s="24"/>
      <c r="QYO61" s="24"/>
      <c r="QYP61" s="24"/>
      <c r="QYQ61" s="24"/>
      <c r="QYR61" s="24"/>
      <c r="QYS61" s="24"/>
      <c r="QYT61" s="24"/>
      <c r="QYU61" s="24"/>
      <c r="QYV61" s="24"/>
      <c r="QYW61" s="24"/>
      <c r="QYX61" s="24"/>
      <c r="QYY61" s="24"/>
      <c r="QYZ61" s="24"/>
      <c r="QZA61" s="24"/>
      <c r="QZB61" s="24"/>
      <c r="QZC61" s="24"/>
      <c r="QZD61" s="24"/>
      <c r="QZE61" s="24"/>
      <c r="QZF61" s="24"/>
      <c r="QZG61" s="24"/>
      <c r="QZH61" s="24"/>
      <c r="QZI61" s="24"/>
      <c r="QZJ61" s="24"/>
      <c r="QZK61" s="24"/>
      <c r="QZL61" s="24"/>
      <c r="QZM61" s="24"/>
      <c r="QZN61" s="24"/>
      <c r="QZO61" s="24"/>
      <c r="QZP61" s="24"/>
      <c r="QZQ61" s="24"/>
      <c r="QZR61" s="24"/>
      <c r="QZS61" s="24"/>
      <c r="QZT61" s="24"/>
      <c r="QZU61" s="24"/>
      <c r="QZV61" s="24"/>
      <c r="QZW61" s="24"/>
      <c r="QZX61" s="24"/>
      <c r="QZY61" s="24"/>
      <c r="QZZ61" s="24"/>
      <c r="RAA61" s="24"/>
      <c r="RAB61" s="24"/>
      <c r="RAC61" s="24"/>
      <c r="RAD61" s="24"/>
      <c r="RAE61" s="24"/>
      <c r="RAF61" s="24"/>
      <c r="RAG61" s="24"/>
      <c r="RAH61" s="24"/>
      <c r="RAI61" s="24"/>
      <c r="RAJ61" s="24"/>
      <c r="RAK61" s="24"/>
      <c r="RAL61" s="24"/>
      <c r="RAM61" s="24"/>
      <c r="RAN61" s="24"/>
      <c r="RAO61" s="24"/>
      <c r="RAP61" s="24"/>
      <c r="RAQ61" s="24"/>
      <c r="RAR61" s="24"/>
      <c r="RAS61" s="24"/>
      <c r="RAT61" s="24"/>
      <c r="RAU61" s="24"/>
      <c r="RAV61" s="24"/>
      <c r="RAW61" s="24"/>
      <c r="RAX61" s="24"/>
      <c r="RAY61" s="24"/>
      <c r="RAZ61" s="24"/>
      <c r="RBA61" s="24"/>
      <c r="RBB61" s="24"/>
      <c r="RBC61" s="24"/>
      <c r="RBD61" s="24"/>
      <c r="RBE61" s="24"/>
      <c r="RBF61" s="24"/>
      <c r="RBG61" s="24"/>
      <c r="RBH61" s="24"/>
      <c r="RBI61" s="24"/>
      <c r="RBJ61" s="24"/>
      <c r="RBK61" s="24"/>
      <c r="RBL61" s="24"/>
      <c r="RBM61" s="24"/>
      <c r="RBN61" s="24"/>
      <c r="RBO61" s="24"/>
      <c r="RBP61" s="24"/>
      <c r="RBQ61" s="24"/>
      <c r="RBR61" s="24"/>
      <c r="RBS61" s="24"/>
      <c r="RBT61" s="24"/>
      <c r="RBU61" s="24"/>
      <c r="RBV61" s="24"/>
      <c r="RBW61" s="24"/>
      <c r="RBX61" s="24"/>
      <c r="RBY61" s="24"/>
      <c r="RBZ61" s="24"/>
      <c r="RCA61" s="24"/>
      <c r="RCB61" s="24"/>
      <c r="RCC61" s="24"/>
      <c r="RCD61" s="24"/>
      <c r="RCE61" s="24"/>
      <c r="RCF61" s="24"/>
      <c r="RCG61" s="24"/>
      <c r="RCH61" s="24"/>
      <c r="RCI61" s="24"/>
      <c r="RCJ61" s="24"/>
      <c r="RCK61" s="24"/>
      <c r="RCL61" s="24"/>
      <c r="RCM61" s="24"/>
      <c r="RCN61" s="24"/>
      <c r="RCO61" s="24"/>
      <c r="RCP61" s="24"/>
      <c r="RCQ61" s="24"/>
      <c r="RCR61" s="24"/>
      <c r="RCS61" s="24"/>
      <c r="RCT61" s="24"/>
      <c r="RCU61" s="24"/>
      <c r="RCV61" s="24"/>
      <c r="RCW61" s="24"/>
      <c r="RCX61" s="24"/>
      <c r="RCY61" s="24"/>
      <c r="RCZ61" s="24"/>
      <c r="RDA61" s="24"/>
      <c r="RDB61" s="24"/>
      <c r="RDC61" s="24"/>
      <c r="RDD61" s="24"/>
      <c r="RDE61" s="24"/>
      <c r="RDF61" s="24"/>
      <c r="RDG61" s="24"/>
      <c r="RDH61" s="24"/>
      <c r="RDI61" s="24"/>
      <c r="RDJ61" s="24"/>
      <c r="RDK61" s="24"/>
      <c r="RDL61" s="24"/>
      <c r="RDM61" s="24"/>
      <c r="RDN61" s="24"/>
      <c r="RDO61" s="24"/>
      <c r="RDP61" s="24"/>
      <c r="RDQ61" s="24"/>
      <c r="RDR61" s="24"/>
      <c r="RDS61" s="24"/>
      <c r="RDT61" s="24"/>
      <c r="RDU61" s="24"/>
      <c r="RDV61" s="24"/>
      <c r="RDW61" s="24"/>
      <c r="RDX61" s="24"/>
      <c r="RDY61" s="24"/>
      <c r="RDZ61" s="24"/>
      <c r="REA61" s="24"/>
      <c r="REB61" s="24"/>
      <c r="REC61" s="24"/>
      <c r="RED61" s="24"/>
      <c r="REE61" s="24"/>
      <c r="REF61" s="24"/>
      <c r="REG61" s="24"/>
      <c r="REH61" s="24"/>
      <c r="REI61" s="24"/>
      <c r="REJ61" s="24"/>
      <c r="REK61" s="24"/>
      <c r="REL61" s="24"/>
      <c r="REM61" s="24"/>
      <c r="REN61" s="24"/>
      <c r="REO61" s="24"/>
      <c r="REP61" s="24"/>
      <c r="REQ61" s="24"/>
      <c r="RER61" s="24"/>
      <c r="RES61" s="24"/>
      <c r="RET61" s="24"/>
      <c r="REU61" s="24"/>
      <c r="REV61" s="24"/>
      <c r="REW61" s="24"/>
      <c r="REX61" s="24"/>
      <c r="REY61" s="24"/>
      <c r="REZ61" s="24"/>
      <c r="RFA61" s="24"/>
      <c r="RFB61" s="24"/>
      <c r="RFC61" s="24"/>
      <c r="RFD61" s="24"/>
      <c r="RFE61" s="24"/>
      <c r="RFF61" s="24"/>
      <c r="RFG61" s="24"/>
      <c r="RFH61" s="24"/>
      <c r="RFI61" s="24"/>
      <c r="RFJ61" s="24"/>
      <c r="RFK61" s="24"/>
      <c r="RFL61" s="24"/>
      <c r="RFM61" s="24"/>
      <c r="RFN61" s="24"/>
      <c r="RFO61" s="24"/>
      <c r="RFP61" s="24"/>
      <c r="RFQ61" s="24"/>
      <c r="RFR61" s="24"/>
      <c r="RFS61" s="24"/>
      <c r="RFT61" s="24"/>
      <c r="RFU61" s="24"/>
      <c r="RFV61" s="24"/>
      <c r="RFW61" s="24"/>
      <c r="RFX61" s="24"/>
      <c r="RFY61" s="24"/>
      <c r="RFZ61" s="24"/>
      <c r="RGA61" s="24"/>
      <c r="RGB61" s="24"/>
      <c r="RGC61" s="24"/>
      <c r="RGD61" s="24"/>
      <c r="RGE61" s="24"/>
      <c r="RGF61" s="24"/>
      <c r="RGG61" s="24"/>
      <c r="RGH61" s="24"/>
      <c r="RGI61" s="24"/>
      <c r="RGJ61" s="24"/>
      <c r="RGK61" s="24"/>
      <c r="RGL61" s="24"/>
      <c r="RGM61" s="24"/>
      <c r="RGN61" s="24"/>
      <c r="RGO61" s="24"/>
      <c r="RGP61" s="24"/>
      <c r="RGQ61" s="24"/>
      <c r="RGR61" s="24"/>
      <c r="RGS61" s="24"/>
      <c r="RGT61" s="24"/>
      <c r="RGU61" s="24"/>
      <c r="RGV61" s="24"/>
      <c r="RGW61" s="24"/>
      <c r="RGX61" s="24"/>
      <c r="RGY61" s="24"/>
      <c r="RGZ61" s="24"/>
      <c r="RHA61" s="24"/>
      <c r="RHB61" s="24"/>
      <c r="RHC61" s="24"/>
      <c r="RHD61" s="24"/>
      <c r="RHE61" s="24"/>
      <c r="RHF61" s="24"/>
      <c r="RHG61" s="24"/>
      <c r="RHH61" s="24"/>
      <c r="RHI61" s="24"/>
      <c r="RHJ61" s="24"/>
      <c r="RHK61" s="24"/>
      <c r="RHL61" s="24"/>
      <c r="RHM61" s="24"/>
      <c r="RHN61" s="24"/>
      <c r="RHO61" s="24"/>
      <c r="RHP61" s="24"/>
      <c r="RHQ61" s="24"/>
      <c r="RHR61" s="24"/>
      <c r="RHS61" s="24"/>
      <c r="RHT61" s="24"/>
      <c r="RHU61" s="24"/>
      <c r="RHV61" s="24"/>
      <c r="RHW61" s="24"/>
      <c r="RHX61" s="24"/>
      <c r="RHY61" s="24"/>
      <c r="RHZ61" s="24"/>
      <c r="RIA61" s="24"/>
      <c r="RIB61" s="24"/>
      <c r="RIC61" s="24"/>
      <c r="RID61" s="24"/>
      <c r="RIE61" s="24"/>
      <c r="RIF61" s="24"/>
      <c r="RIG61" s="24"/>
      <c r="RIH61" s="24"/>
      <c r="RII61" s="24"/>
      <c r="RIJ61" s="24"/>
      <c r="RIK61" s="24"/>
      <c r="RIL61" s="24"/>
      <c r="RIM61" s="24"/>
      <c r="RIN61" s="24"/>
      <c r="RIO61" s="24"/>
      <c r="RIP61" s="24"/>
      <c r="RIQ61" s="24"/>
      <c r="RIR61" s="24"/>
      <c r="RIS61" s="24"/>
      <c r="RIT61" s="24"/>
      <c r="RIU61" s="24"/>
      <c r="RIV61" s="24"/>
      <c r="RIW61" s="24"/>
      <c r="RIX61" s="24"/>
      <c r="RIY61" s="24"/>
      <c r="RIZ61" s="24"/>
      <c r="RJA61" s="24"/>
      <c r="RJB61" s="24"/>
      <c r="RJC61" s="24"/>
      <c r="RJD61" s="24"/>
      <c r="RJE61" s="24"/>
      <c r="RJF61" s="24"/>
      <c r="RJG61" s="24"/>
      <c r="RJH61" s="24"/>
      <c r="RJI61" s="24"/>
      <c r="RJJ61" s="24"/>
      <c r="RJK61" s="24"/>
      <c r="RJL61" s="24"/>
      <c r="RJM61" s="24"/>
      <c r="RJN61" s="24"/>
      <c r="RJO61" s="24"/>
      <c r="RJP61" s="24"/>
      <c r="RJQ61" s="24"/>
      <c r="RJR61" s="24"/>
      <c r="RJS61" s="24"/>
      <c r="RJT61" s="24"/>
      <c r="RJU61" s="24"/>
      <c r="RJV61" s="24"/>
      <c r="RJW61" s="24"/>
      <c r="RJX61" s="24"/>
      <c r="RJY61" s="24"/>
      <c r="RJZ61" s="24"/>
      <c r="RKA61" s="24"/>
      <c r="RKB61" s="24"/>
      <c r="RKC61" s="24"/>
      <c r="RKD61" s="24"/>
      <c r="RKE61" s="24"/>
      <c r="RKF61" s="24"/>
      <c r="RKG61" s="24"/>
      <c r="RKH61" s="24"/>
      <c r="RKI61" s="24"/>
      <c r="RKJ61" s="24"/>
      <c r="RKK61" s="24"/>
      <c r="RKL61" s="24"/>
      <c r="RKM61" s="24"/>
      <c r="RKN61" s="24"/>
      <c r="RKO61" s="24"/>
      <c r="RKP61" s="24"/>
      <c r="RKQ61" s="24"/>
      <c r="RKR61" s="24"/>
      <c r="RKS61" s="24"/>
      <c r="RKT61" s="24"/>
      <c r="RKU61" s="24"/>
      <c r="RKV61" s="24"/>
      <c r="RKW61" s="24"/>
      <c r="RKX61" s="24"/>
      <c r="RKY61" s="24"/>
      <c r="RKZ61" s="24"/>
      <c r="RLA61" s="24"/>
      <c r="RLB61" s="24"/>
      <c r="RLC61" s="24"/>
      <c r="RLD61" s="24"/>
      <c r="RLE61" s="24"/>
      <c r="RLF61" s="24"/>
      <c r="RLG61" s="24"/>
      <c r="RLH61" s="24"/>
      <c r="RLI61" s="24"/>
      <c r="RLJ61" s="24"/>
      <c r="RLK61" s="24"/>
      <c r="RLL61" s="24"/>
      <c r="RLM61" s="24"/>
      <c r="RLN61" s="24"/>
      <c r="RLO61" s="24"/>
      <c r="RLP61" s="24"/>
      <c r="RLQ61" s="24"/>
      <c r="RLR61" s="24"/>
      <c r="RLS61" s="24"/>
      <c r="RLT61" s="24"/>
      <c r="RLU61" s="24"/>
      <c r="RLV61" s="24"/>
      <c r="RLW61" s="24"/>
      <c r="RLX61" s="24"/>
      <c r="RLY61" s="24"/>
      <c r="RLZ61" s="24"/>
      <c r="RMA61" s="24"/>
      <c r="RMB61" s="24"/>
      <c r="RMC61" s="24"/>
      <c r="RMD61" s="24"/>
      <c r="RME61" s="24"/>
      <c r="RMF61" s="24"/>
      <c r="RMG61" s="24"/>
      <c r="RMH61" s="24"/>
      <c r="RMI61" s="24"/>
      <c r="RMJ61" s="24"/>
      <c r="RMK61" s="24"/>
      <c r="RML61" s="24"/>
      <c r="RMM61" s="24"/>
      <c r="RMN61" s="24"/>
      <c r="RMO61" s="24"/>
      <c r="RMP61" s="24"/>
      <c r="RMQ61" s="24"/>
      <c r="RMR61" s="24"/>
      <c r="RMS61" s="24"/>
      <c r="RMT61" s="24"/>
      <c r="RMU61" s="24"/>
      <c r="RMV61" s="24"/>
      <c r="RMW61" s="24"/>
      <c r="RMX61" s="24"/>
      <c r="RMY61" s="24"/>
      <c r="RMZ61" s="24"/>
      <c r="RNA61" s="24"/>
      <c r="RNB61" s="24"/>
      <c r="RNC61" s="24"/>
      <c r="RND61" s="24"/>
      <c r="RNE61" s="24"/>
      <c r="RNF61" s="24"/>
      <c r="RNG61" s="24"/>
      <c r="RNH61" s="24"/>
      <c r="RNI61" s="24"/>
      <c r="RNJ61" s="24"/>
      <c r="RNK61" s="24"/>
      <c r="RNL61" s="24"/>
      <c r="RNM61" s="24"/>
      <c r="RNN61" s="24"/>
      <c r="RNO61" s="24"/>
      <c r="RNP61" s="24"/>
      <c r="RNQ61" s="24"/>
      <c r="RNR61" s="24"/>
      <c r="RNS61" s="24"/>
      <c r="RNT61" s="24"/>
      <c r="RNU61" s="24"/>
      <c r="RNV61" s="24"/>
      <c r="RNW61" s="24"/>
      <c r="RNX61" s="24"/>
      <c r="RNY61" s="24"/>
      <c r="RNZ61" s="24"/>
      <c r="ROA61" s="24"/>
      <c r="ROB61" s="24"/>
      <c r="ROC61" s="24"/>
      <c r="ROD61" s="24"/>
      <c r="ROE61" s="24"/>
      <c r="ROF61" s="24"/>
      <c r="ROG61" s="24"/>
      <c r="ROH61" s="24"/>
      <c r="ROI61" s="24"/>
      <c r="ROJ61" s="24"/>
      <c r="ROK61" s="24"/>
      <c r="ROL61" s="24"/>
      <c r="ROM61" s="24"/>
      <c r="RON61" s="24"/>
      <c r="ROO61" s="24"/>
      <c r="ROP61" s="24"/>
      <c r="ROQ61" s="24"/>
      <c r="ROR61" s="24"/>
      <c r="ROS61" s="24"/>
      <c r="ROT61" s="24"/>
      <c r="ROU61" s="24"/>
      <c r="ROV61" s="24"/>
      <c r="ROW61" s="24"/>
      <c r="ROX61" s="24"/>
      <c r="ROY61" s="24"/>
      <c r="ROZ61" s="24"/>
      <c r="RPA61" s="24"/>
      <c r="RPB61" s="24"/>
      <c r="RPC61" s="24"/>
      <c r="RPD61" s="24"/>
      <c r="RPE61" s="24"/>
      <c r="RPF61" s="24"/>
      <c r="RPG61" s="24"/>
      <c r="RPH61" s="24"/>
      <c r="RPI61" s="24"/>
      <c r="RPJ61" s="24"/>
      <c r="RPK61" s="24"/>
      <c r="RPL61" s="24"/>
      <c r="RPM61" s="24"/>
      <c r="RPN61" s="24"/>
      <c r="RPO61" s="24"/>
      <c r="RPP61" s="24"/>
      <c r="RPQ61" s="24"/>
      <c r="RPR61" s="24"/>
      <c r="RPS61" s="24"/>
      <c r="RPT61" s="24"/>
      <c r="RPU61" s="24"/>
      <c r="RPV61" s="24"/>
      <c r="RPW61" s="24"/>
      <c r="RPX61" s="24"/>
      <c r="RPY61" s="24"/>
      <c r="RPZ61" s="24"/>
      <c r="RQA61" s="24"/>
      <c r="RQB61" s="24"/>
      <c r="RQC61" s="24"/>
      <c r="RQD61" s="24"/>
      <c r="RQE61" s="24"/>
      <c r="RQF61" s="24"/>
      <c r="RQG61" s="24"/>
      <c r="RQH61" s="24"/>
      <c r="RQI61" s="24"/>
      <c r="RQJ61" s="24"/>
      <c r="RQK61" s="24"/>
      <c r="RQL61" s="24"/>
      <c r="RQM61" s="24"/>
      <c r="RQN61" s="24"/>
      <c r="RQO61" s="24"/>
      <c r="RQP61" s="24"/>
      <c r="RQQ61" s="24"/>
      <c r="RQR61" s="24"/>
      <c r="RQS61" s="24"/>
      <c r="RQT61" s="24"/>
      <c r="RQU61" s="24"/>
      <c r="RQV61" s="24"/>
      <c r="RQW61" s="24"/>
      <c r="RQX61" s="24"/>
      <c r="RQY61" s="24"/>
      <c r="RQZ61" s="24"/>
      <c r="RRA61" s="24"/>
      <c r="RRB61" s="24"/>
      <c r="RRC61" s="24"/>
      <c r="RRD61" s="24"/>
      <c r="RRE61" s="24"/>
      <c r="RRF61" s="24"/>
      <c r="RRG61" s="24"/>
      <c r="RRH61" s="24"/>
      <c r="RRI61" s="24"/>
      <c r="RRJ61" s="24"/>
      <c r="RRK61" s="24"/>
      <c r="RRL61" s="24"/>
      <c r="RRM61" s="24"/>
      <c r="RRN61" s="24"/>
      <c r="RRO61" s="24"/>
      <c r="RRP61" s="24"/>
      <c r="RRQ61" s="24"/>
      <c r="RRR61" s="24"/>
      <c r="RRS61" s="24"/>
      <c r="RRT61" s="24"/>
      <c r="RRU61" s="24"/>
      <c r="RRV61" s="24"/>
      <c r="RRW61" s="24"/>
      <c r="RRX61" s="24"/>
      <c r="RRY61" s="24"/>
      <c r="RRZ61" s="24"/>
      <c r="RSA61" s="24"/>
      <c r="RSB61" s="24"/>
      <c r="RSC61" s="24"/>
      <c r="RSD61" s="24"/>
      <c r="RSE61" s="24"/>
      <c r="RSF61" s="24"/>
      <c r="RSG61" s="24"/>
      <c r="RSH61" s="24"/>
      <c r="RSI61" s="24"/>
      <c r="RSJ61" s="24"/>
      <c r="RSK61" s="24"/>
      <c r="RSL61" s="24"/>
      <c r="RSM61" s="24"/>
      <c r="RSN61" s="24"/>
      <c r="RSO61" s="24"/>
      <c r="RSP61" s="24"/>
      <c r="RSQ61" s="24"/>
      <c r="RSR61" s="24"/>
      <c r="RSS61" s="24"/>
      <c r="RST61" s="24"/>
      <c r="RSU61" s="24"/>
      <c r="RSV61" s="24"/>
      <c r="RSW61" s="24"/>
      <c r="RSX61" s="24"/>
      <c r="RSY61" s="24"/>
      <c r="RSZ61" s="24"/>
      <c r="RTA61" s="24"/>
      <c r="RTB61" s="24"/>
      <c r="RTC61" s="24"/>
      <c r="RTD61" s="24"/>
      <c r="RTE61" s="24"/>
      <c r="RTF61" s="24"/>
      <c r="RTG61" s="24"/>
      <c r="RTH61" s="24"/>
      <c r="RTI61" s="24"/>
      <c r="RTJ61" s="24"/>
      <c r="RTK61" s="24"/>
      <c r="RTL61" s="24"/>
      <c r="RTM61" s="24"/>
      <c r="RTN61" s="24"/>
      <c r="RTO61" s="24"/>
      <c r="RTP61" s="24"/>
      <c r="RTQ61" s="24"/>
      <c r="RTR61" s="24"/>
      <c r="RTS61" s="24"/>
      <c r="RTT61" s="24"/>
      <c r="RTU61" s="24"/>
      <c r="RTV61" s="24"/>
      <c r="RTW61" s="24"/>
      <c r="RTX61" s="24"/>
      <c r="RTY61" s="24"/>
      <c r="RTZ61" s="24"/>
      <c r="RUA61" s="24"/>
      <c r="RUB61" s="24"/>
      <c r="RUC61" s="24"/>
      <c r="RUD61" s="24"/>
      <c r="RUE61" s="24"/>
      <c r="RUF61" s="24"/>
      <c r="RUG61" s="24"/>
      <c r="RUH61" s="24"/>
      <c r="RUI61" s="24"/>
      <c r="RUJ61" s="24"/>
      <c r="RUK61" s="24"/>
      <c r="RUL61" s="24"/>
      <c r="RUM61" s="24"/>
      <c r="RUN61" s="24"/>
      <c r="RUO61" s="24"/>
      <c r="RUP61" s="24"/>
      <c r="RUQ61" s="24"/>
      <c r="RUR61" s="24"/>
      <c r="RUS61" s="24"/>
      <c r="RUT61" s="24"/>
      <c r="RUU61" s="24"/>
      <c r="RUV61" s="24"/>
      <c r="RUW61" s="24"/>
      <c r="RUX61" s="24"/>
      <c r="RUY61" s="24"/>
      <c r="RUZ61" s="24"/>
      <c r="RVA61" s="24"/>
      <c r="RVB61" s="24"/>
      <c r="RVC61" s="24"/>
      <c r="RVD61" s="24"/>
      <c r="RVE61" s="24"/>
      <c r="RVF61" s="24"/>
      <c r="RVG61" s="24"/>
      <c r="RVH61" s="24"/>
      <c r="RVI61" s="24"/>
      <c r="RVJ61" s="24"/>
      <c r="RVK61" s="24"/>
      <c r="RVL61" s="24"/>
      <c r="RVM61" s="24"/>
      <c r="RVN61" s="24"/>
      <c r="RVO61" s="24"/>
      <c r="RVP61" s="24"/>
      <c r="RVQ61" s="24"/>
      <c r="RVR61" s="24"/>
      <c r="RVS61" s="24"/>
      <c r="RVT61" s="24"/>
      <c r="RVU61" s="24"/>
      <c r="RVV61" s="24"/>
      <c r="RVW61" s="24"/>
      <c r="RVX61" s="24"/>
      <c r="RVY61" s="24"/>
      <c r="RVZ61" s="24"/>
      <c r="RWA61" s="24"/>
      <c r="RWB61" s="24"/>
      <c r="RWC61" s="24"/>
      <c r="RWD61" s="24"/>
      <c r="RWE61" s="24"/>
      <c r="RWF61" s="24"/>
      <c r="RWG61" s="24"/>
      <c r="RWH61" s="24"/>
      <c r="RWI61" s="24"/>
      <c r="RWJ61" s="24"/>
      <c r="RWK61" s="24"/>
      <c r="RWL61" s="24"/>
      <c r="RWM61" s="24"/>
      <c r="RWN61" s="24"/>
      <c r="RWO61" s="24"/>
      <c r="RWP61" s="24"/>
      <c r="RWQ61" s="24"/>
      <c r="RWR61" s="24"/>
      <c r="RWS61" s="24"/>
      <c r="RWT61" s="24"/>
      <c r="RWU61" s="24"/>
      <c r="RWV61" s="24"/>
      <c r="RWW61" s="24"/>
      <c r="RWX61" s="24"/>
      <c r="RWY61" s="24"/>
      <c r="RWZ61" s="24"/>
      <c r="RXA61" s="24"/>
      <c r="RXB61" s="24"/>
      <c r="RXC61" s="24"/>
      <c r="RXD61" s="24"/>
      <c r="RXE61" s="24"/>
      <c r="RXF61" s="24"/>
      <c r="RXG61" s="24"/>
      <c r="RXH61" s="24"/>
      <c r="RXI61" s="24"/>
      <c r="RXJ61" s="24"/>
      <c r="RXK61" s="24"/>
      <c r="RXL61" s="24"/>
      <c r="RXM61" s="24"/>
      <c r="RXN61" s="24"/>
      <c r="RXO61" s="24"/>
      <c r="RXP61" s="24"/>
      <c r="RXQ61" s="24"/>
      <c r="RXR61" s="24"/>
      <c r="RXS61" s="24"/>
      <c r="RXT61" s="24"/>
      <c r="RXU61" s="24"/>
      <c r="RXV61" s="24"/>
      <c r="RXW61" s="24"/>
      <c r="RXX61" s="24"/>
      <c r="RXY61" s="24"/>
      <c r="RXZ61" s="24"/>
      <c r="RYA61" s="24"/>
      <c r="RYB61" s="24"/>
      <c r="RYC61" s="24"/>
      <c r="RYD61" s="24"/>
      <c r="RYE61" s="24"/>
      <c r="RYF61" s="24"/>
      <c r="RYG61" s="24"/>
      <c r="RYH61" s="24"/>
      <c r="RYI61" s="24"/>
      <c r="RYJ61" s="24"/>
      <c r="RYK61" s="24"/>
      <c r="RYL61" s="24"/>
      <c r="RYM61" s="24"/>
      <c r="RYN61" s="24"/>
      <c r="RYO61" s="24"/>
      <c r="RYP61" s="24"/>
      <c r="RYQ61" s="24"/>
      <c r="RYR61" s="24"/>
      <c r="RYS61" s="24"/>
      <c r="RYT61" s="24"/>
      <c r="RYU61" s="24"/>
      <c r="RYV61" s="24"/>
      <c r="RYW61" s="24"/>
      <c r="RYX61" s="24"/>
      <c r="RYY61" s="24"/>
      <c r="RYZ61" s="24"/>
      <c r="RZA61" s="24"/>
      <c r="RZB61" s="24"/>
      <c r="RZC61" s="24"/>
      <c r="RZD61" s="24"/>
      <c r="RZE61" s="24"/>
      <c r="RZF61" s="24"/>
      <c r="RZG61" s="24"/>
      <c r="RZH61" s="24"/>
      <c r="RZI61" s="24"/>
      <c r="RZJ61" s="24"/>
      <c r="RZK61" s="24"/>
      <c r="RZL61" s="24"/>
      <c r="RZM61" s="24"/>
      <c r="RZN61" s="24"/>
      <c r="RZO61" s="24"/>
      <c r="RZP61" s="24"/>
      <c r="RZQ61" s="24"/>
      <c r="RZR61" s="24"/>
      <c r="RZS61" s="24"/>
      <c r="RZT61" s="24"/>
      <c r="RZU61" s="24"/>
      <c r="RZV61" s="24"/>
      <c r="RZW61" s="24"/>
      <c r="RZX61" s="24"/>
      <c r="RZY61" s="24"/>
      <c r="RZZ61" s="24"/>
      <c r="SAA61" s="24"/>
      <c r="SAB61" s="24"/>
      <c r="SAC61" s="24"/>
      <c r="SAD61" s="24"/>
      <c r="SAE61" s="24"/>
      <c r="SAF61" s="24"/>
      <c r="SAG61" s="24"/>
      <c r="SAH61" s="24"/>
      <c r="SAI61" s="24"/>
      <c r="SAJ61" s="24"/>
      <c r="SAK61" s="24"/>
      <c r="SAL61" s="24"/>
      <c r="SAM61" s="24"/>
      <c r="SAN61" s="24"/>
      <c r="SAO61" s="24"/>
      <c r="SAP61" s="24"/>
      <c r="SAQ61" s="24"/>
      <c r="SAR61" s="24"/>
      <c r="SAS61" s="24"/>
      <c r="SAT61" s="24"/>
      <c r="SAU61" s="24"/>
      <c r="SAV61" s="24"/>
      <c r="SAW61" s="24"/>
      <c r="SAX61" s="24"/>
      <c r="SAY61" s="24"/>
      <c r="SAZ61" s="24"/>
      <c r="SBA61" s="24"/>
      <c r="SBB61" s="24"/>
      <c r="SBC61" s="24"/>
      <c r="SBD61" s="24"/>
      <c r="SBE61" s="24"/>
      <c r="SBF61" s="24"/>
      <c r="SBG61" s="24"/>
      <c r="SBH61" s="24"/>
      <c r="SBI61" s="24"/>
      <c r="SBJ61" s="24"/>
      <c r="SBK61" s="24"/>
      <c r="SBL61" s="24"/>
      <c r="SBM61" s="24"/>
      <c r="SBN61" s="24"/>
      <c r="SBO61" s="24"/>
      <c r="SBP61" s="24"/>
      <c r="SBQ61" s="24"/>
      <c r="SBR61" s="24"/>
      <c r="SBS61" s="24"/>
      <c r="SBT61" s="24"/>
      <c r="SBU61" s="24"/>
      <c r="SBV61" s="24"/>
      <c r="SBW61" s="24"/>
      <c r="SBX61" s="24"/>
      <c r="SBY61" s="24"/>
      <c r="SBZ61" s="24"/>
      <c r="SCA61" s="24"/>
      <c r="SCB61" s="24"/>
      <c r="SCC61" s="24"/>
      <c r="SCD61" s="24"/>
      <c r="SCE61" s="24"/>
      <c r="SCF61" s="24"/>
      <c r="SCG61" s="24"/>
      <c r="SCH61" s="24"/>
      <c r="SCI61" s="24"/>
      <c r="SCJ61" s="24"/>
      <c r="SCK61" s="24"/>
      <c r="SCL61" s="24"/>
      <c r="SCM61" s="24"/>
      <c r="SCN61" s="24"/>
      <c r="SCO61" s="24"/>
      <c r="SCP61" s="24"/>
      <c r="SCQ61" s="24"/>
      <c r="SCR61" s="24"/>
      <c r="SCS61" s="24"/>
      <c r="SCT61" s="24"/>
      <c r="SCU61" s="24"/>
      <c r="SCV61" s="24"/>
      <c r="SCW61" s="24"/>
      <c r="SCX61" s="24"/>
      <c r="SCY61" s="24"/>
      <c r="SCZ61" s="24"/>
      <c r="SDA61" s="24"/>
      <c r="SDB61" s="24"/>
      <c r="SDC61" s="24"/>
      <c r="SDD61" s="24"/>
      <c r="SDE61" s="24"/>
      <c r="SDF61" s="24"/>
      <c r="SDG61" s="24"/>
      <c r="SDH61" s="24"/>
      <c r="SDI61" s="24"/>
      <c r="SDJ61" s="24"/>
      <c r="SDK61" s="24"/>
      <c r="SDL61" s="24"/>
      <c r="SDM61" s="24"/>
      <c r="SDN61" s="24"/>
      <c r="SDO61" s="24"/>
      <c r="SDP61" s="24"/>
      <c r="SDQ61" s="24"/>
      <c r="SDR61" s="24"/>
      <c r="SDS61" s="24"/>
      <c r="SDT61" s="24"/>
      <c r="SDU61" s="24"/>
      <c r="SDV61" s="24"/>
      <c r="SDW61" s="24"/>
      <c r="SDX61" s="24"/>
      <c r="SDY61" s="24"/>
      <c r="SDZ61" s="24"/>
      <c r="SEA61" s="24"/>
      <c r="SEB61" s="24"/>
      <c r="SEC61" s="24"/>
      <c r="SED61" s="24"/>
      <c r="SEE61" s="24"/>
      <c r="SEF61" s="24"/>
      <c r="SEG61" s="24"/>
      <c r="SEH61" s="24"/>
      <c r="SEI61" s="24"/>
      <c r="SEJ61" s="24"/>
      <c r="SEK61" s="24"/>
      <c r="SEL61" s="24"/>
      <c r="SEM61" s="24"/>
      <c r="SEN61" s="24"/>
      <c r="SEO61" s="24"/>
      <c r="SEP61" s="24"/>
      <c r="SEQ61" s="24"/>
      <c r="SER61" s="24"/>
      <c r="SES61" s="24"/>
      <c r="SET61" s="24"/>
      <c r="SEU61" s="24"/>
      <c r="SEV61" s="24"/>
      <c r="SEW61" s="24"/>
      <c r="SEX61" s="24"/>
      <c r="SEY61" s="24"/>
      <c r="SEZ61" s="24"/>
      <c r="SFA61" s="24"/>
      <c r="SFB61" s="24"/>
      <c r="SFC61" s="24"/>
      <c r="SFD61" s="24"/>
      <c r="SFE61" s="24"/>
      <c r="SFF61" s="24"/>
      <c r="SFG61" s="24"/>
      <c r="SFH61" s="24"/>
      <c r="SFI61" s="24"/>
      <c r="SFJ61" s="24"/>
      <c r="SFK61" s="24"/>
      <c r="SFL61" s="24"/>
      <c r="SFM61" s="24"/>
      <c r="SFN61" s="24"/>
      <c r="SFO61" s="24"/>
      <c r="SFP61" s="24"/>
      <c r="SFQ61" s="24"/>
      <c r="SFR61" s="24"/>
      <c r="SFS61" s="24"/>
      <c r="SFT61" s="24"/>
      <c r="SFU61" s="24"/>
      <c r="SFV61" s="24"/>
      <c r="SFW61" s="24"/>
      <c r="SFX61" s="24"/>
      <c r="SFY61" s="24"/>
      <c r="SFZ61" s="24"/>
      <c r="SGA61" s="24"/>
      <c r="SGB61" s="24"/>
      <c r="SGC61" s="24"/>
      <c r="SGD61" s="24"/>
      <c r="SGE61" s="24"/>
      <c r="SGF61" s="24"/>
      <c r="SGG61" s="24"/>
      <c r="SGH61" s="24"/>
      <c r="SGI61" s="24"/>
      <c r="SGJ61" s="24"/>
      <c r="SGK61" s="24"/>
      <c r="SGL61" s="24"/>
      <c r="SGM61" s="24"/>
      <c r="SGN61" s="24"/>
      <c r="SGO61" s="24"/>
      <c r="SGP61" s="24"/>
      <c r="SGQ61" s="24"/>
      <c r="SGR61" s="24"/>
      <c r="SGS61" s="24"/>
      <c r="SGT61" s="24"/>
      <c r="SGU61" s="24"/>
      <c r="SGV61" s="24"/>
      <c r="SGW61" s="24"/>
      <c r="SGX61" s="24"/>
      <c r="SGY61" s="24"/>
      <c r="SGZ61" s="24"/>
      <c r="SHA61" s="24"/>
      <c r="SHB61" s="24"/>
      <c r="SHC61" s="24"/>
      <c r="SHD61" s="24"/>
      <c r="SHE61" s="24"/>
      <c r="SHF61" s="24"/>
      <c r="SHG61" s="24"/>
      <c r="SHH61" s="24"/>
      <c r="SHI61" s="24"/>
      <c r="SHJ61" s="24"/>
      <c r="SHK61" s="24"/>
      <c r="SHL61" s="24"/>
      <c r="SHM61" s="24"/>
      <c r="SHN61" s="24"/>
      <c r="SHO61" s="24"/>
      <c r="SHP61" s="24"/>
      <c r="SHQ61" s="24"/>
      <c r="SHR61" s="24"/>
      <c r="SHS61" s="24"/>
      <c r="SHT61" s="24"/>
      <c r="SHU61" s="24"/>
      <c r="SHV61" s="24"/>
      <c r="SHW61" s="24"/>
      <c r="SHX61" s="24"/>
      <c r="SHY61" s="24"/>
      <c r="SHZ61" s="24"/>
      <c r="SIA61" s="24"/>
      <c r="SIB61" s="24"/>
      <c r="SIC61" s="24"/>
      <c r="SID61" s="24"/>
      <c r="SIE61" s="24"/>
      <c r="SIF61" s="24"/>
      <c r="SIG61" s="24"/>
      <c r="SIH61" s="24"/>
      <c r="SII61" s="24"/>
      <c r="SIJ61" s="24"/>
      <c r="SIK61" s="24"/>
      <c r="SIL61" s="24"/>
      <c r="SIM61" s="24"/>
      <c r="SIN61" s="24"/>
      <c r="SIO61" s="24"/>
      <c r="SIP61" s="24"/>
      <c r="SIQ61" s="24"/>
      <c r="SIR61" s="24"/>
      <c r="SIS61" s="24"/>
      <c r="SIT61" s="24"/>
      <c r="SIU61" s="24"/>
      <c r="SIV61" s="24"/>
      <c r="SIW61" s="24"/>
      <c r="SIX61" s="24"/>
      <c r="SIY61" s="24"/>
      <c r="SIZ61" s="24"/>
      <c r="SJA61" s="24"/>
      <c r="SJB61" s="24"/>
      <c r="SJC61" s="24"/>
      <c r="SJD61" s="24"/>
      <c r="SJE61" s="24"/>
      <c r="SJF61" s="24"/>
      <c r="SJG61" s="24"/>
      <c r="SJH61" s="24"/>
      <c r="SJI61" s="24"/>
      <c r="SJJ61" s="24"/>
      <c r="SJK61" s="24"/>
      <c r="SJL61" s="24"/>
      <c r="SJM61" s="24"/>
      <c r="SJN61" s="24"/>
      <c r="SJO61" s="24"/>
      <c r="SJP61" s="24"/>
      <c r="SJQ61" s="24"/>
      <c r="SJR61" s="24"/>
      <c r="SJS61" s="24"/>
      <c r="SJT61" s="24"/>
      <c r="SJU61" s="24"/>
      <c r="SJV61" s="24"/>
      <c r="SJW61" s="24"/>
      <c r="SJX61" s="24"/>
      <c r="SJY61" s="24"/>
      <c r="SJZ61" s="24"/>
      <c r="SKA61" s="24"/>
      <c r="SKB61" s="24"/>
      <c r="SKC61" s="24"/>
      <c r="SKD61" s="24"/>
      <c r="SKE61" s="24"/>
      <c r="SKF61" s="24"/>
      <c r="SKG61" s="24"/>
      <c r="SKH61" s="24"/>
      <c r="SKI61" s="24"/>
      <c r="SKJ61" s="24"/>
      <c r="SKK61" s="24"/>
      <c r="SKL61" s="24"/>
      <c r="SKM61" s="24"/>
      <c r="SKN61" s="24"/>
      <c r="SKO61" s="24"/>
      <c r="SKP61" s="24"/>
      <c r="SKQ61" s="24"/>
      <c r="SKR61" s="24"/>
      <c r="SKS61" s="24"/>
      <c r="SKT61" s="24"/>
      <c r="SKU61" s="24"/>
      <c r="SKV61" s="24"/>
      <c r="SKW61" s="24"/>
      <c r="SKX61" s="24"/>
      <c r="SKY61" s="24"/>
      <c r="SKZ61" s="24"/>
      <c r="SLA61" s="24"/>
      <c r="SLB61" s="24"/>
      <c r="SLC61" s="24"/>
      <c r="SLD61" s="24"/>
      <c r="SLE61" s="24"/>
      <c r="SLF61" s="24"/>
      <c r="SLG61" s="24"/>
      <c r="SLH61" s="24"/>
      <c r="SLI61" s="24"/>
      <c r="SLJ61" s="24"/>
      <c r="SLK61" s="24"/>
      <c r="SLL61" s="24"/>
      <c r="SLM61" s="24"/>
      <c r="SLN61" s="24"/>
      <c r="SLO61" s="24"/>
      <c r="SLP61" s="24"/>
      <c r="SLQ61" s="24"/>
      <c r="SLR61" s="24"/>
      <c r="SLS61" s="24"/>
      <c r="SLT61" s="24"/>
      <c r="SLU61" s="24"/>
      <c r="SLV61" s="24"/>
      <c r="SLW61" s="24"/>
      <c r="SLX61" s="24"/>
      <c r="SLY61" s="24"/>
      <c r="SLZ61" s="24"/>
      <c r="SMA61" s="24"/>
      <c r="SMB61" s="24"/>
      <c r="SMC61" s="24"/>
      <c r="SMD61" s="24"/>
      <c r="SME61" s="24"/>
      <c r="SMF61" s="24"/>
      <c r="SMG61" s="24"/>
      <c r="SMH61" s="24"/>
      <c r="SMI61" s="24"/>
      <c r="SMJ61" s="24"/>
      <c r="SMK61" s="24"/>
      <c r="SML61" s="24"/>
      <c r="SMM61" s="24"/>
      <c r="SMN61" s="24"/>
      <c r="SMO61" s="24"/>
      <c r="SMP61" s="24"/>
      <c r="SMQ61" s="24"/>
      <c r="SMR61" s="24"/>
      <c r="SMS61" s="24"/>
      <c r="SMT61" s="24"/>
      <c r="SMU61" s="24"/>
      <c r="SMV61" s="24"/>
      <c r="SMW61" s="24"/>
      <c r="SMX61" s="24"/>
      <c r="SMY61" s="24"/>
      <c r="SMZ61" s="24"/>
      <c r="SNA61" s="24"/>
      <c r="SNB61" s="24"/>
      <c r="SNC61" s="24"/>
      <c r="SND61" s="24"/>
      <c r="SNE61" s="24"/>
      <c r="SNF61" s="24"/>
      <c r="SNG61" s="24"/>
      <c r="SNH61" s="24"/>
      <c r="SNI61" s="24"/>
      <c r="SNJ61" s="24"/>
      <c r="SNK61" s="24"/>
      <c r="SNL61" s="24"/>
      <c r="SNM61" s="24"/>
      <c r="SNN61" s="24"/>
      <c r="SNO61" s="24"/>
      <c r="SNP61" s="24"/>
      <c r="SNQ61" s="24"/>
      <c r="SNR61" s="24"/>
      <c r="SNS61" s="24"/>
      <c r="SNT61" s="24"/>
      <c r="SNU61" s="24"/>
      <c r="SNV61" s="24"/>
      <c r="SNW61" s="24"/>
      <c r="SNX61" s="24"/>
      <c r="SNY61" s="24"/>
      <c r="SNZ61" s="24"/>
      <c r="SOA61" s="24"/>
      <c r="SOB61" s="24"/>
      <c r="SOC61" s="24"/>
      <c r="SOD61" s="24"/>
      <c r="SOE61" s="24"/>
      <c r="SOF61" s="24"/>
      <c r="SOG61" s="24"/>
      <c r="SOH61" s="24"/>
      <c r="SOI61" s="24"/>
      <c r="SOJ61" s="24"/>
      <c r="SOK61" s="24"/>
      <c r="SOL61" s="24"/>
      <c r="SOM61" s="24"/>
      <c r="SON61" s="24"/>
      <c r="SOO61" s="24"/>
      <c r="SOP61" s="24"/>
      <c r="SOQ61" s="24"/>
      <c r="SOR61" s="24"/>
      <c r="SOS61" s="24"/>
      <c r="SOT61" s="24"/>
      <c r="SOU61" s="24"/>
      <c r="SOV61" s="24"/>
      <c r="SOW61" s="24"/>
      <c r="SOX61" s="24"/>
      <c r="SOY61" s="24"/>
      <c r="SOZ61" s="24"/>
      <c r="SPA61" s="24"/>
      <c r="SPB61" s="24"/>
      <c r="SPC61" s="24"/>
      <c r="SPD61" s="24"/>
      <c r="SPE61" s="24"/>
      <c r="SPF61" s="24"/>
      <c r="SPG61" s="24"/>
      <c r="SPH61" s="24"/>
      <c r="SPI61" s="24"/>
      <c r="SPJ61" s="24"/>
      <c r="SPK61" s="24"/>
      <c r="SPL61" s="24"/>
      <c r="SPM61" s="24"/>
      <c r="SPN61" s="24"/>
      <c r="SPO61" s="24"/>
      <c r="SPP61" s="24"/>
      <c r="SPQ61" s="24"/>
      <c r="SPR61" s="24"/>
      <c r="SPS61" s="24"/>
      <c r="SPT61" s="24"/>
      <c r="SPU61" s="24"/>
      <c r="SPV61" s="24"/>
      <c r="SPW61" s="24"/>
      <c r="SPX61" s="24"/>
      <c r="SPY61" s="24"/>
      <c r="SPZ61" s="24"/>
      <c r="SQA61" s="24"/>
      <c r="SQB61" s="24"/>
      <c r="SQC61" s="24"/>
      <c r="SQD61" s="24"/>
      <c r="SQE61" s="24"/>
      <c r="SQF61" s="24"/>
      <c r="SQG61" s="24"/>
      <c r="SQH61" s="24"/>
      <c r="SQI61" s="24"/>
      <c r="SQJ61" s="24"/>
      <c r="SQK61" s="24"/>
      <c r="SQL61" s="24"/>
      <c r="SQM61" s="24"/>
      <c r="SQN61" s="24"/>
      <c r="SQO61" s="24"/>
      <c r="SQP61" s="24"/>
      <c r="SQQ61" s="24"/>
      <c r="SQR61" s="24"/>
      <c r="SQS61" s="24"/>
      <c r="SQT61" s="24"/>
      <c r="SQU61" s="24"/>
      <c r="SQV61" s="24"/>
      <c r="SQW61" s="24"/>
      <c r="SQX61" s="24"/>
      <c r="SQY61" s="24"/>
      <c r="SQZ61" s="24"/>
      <c r="SRA61" s="24"/>
      <c r="SRB61" s="24"/>
      <c r="SRC61" s="24"/>
      <c r="SRD61" s="24"/>
      <c r="SRE61" s="24"/>
      <c r="SRF61" s="24"/>
      <c r="SRG61" s="24"/>
      <c r="SRH61" s="24"/>
      <c r="SRI61" s="24"/>
      <c r="SRJ61" s="24"/>
      <c r="SRK61" s="24"/>
      <c r="SRL61" s="24"/>
      <c r="SRM61" s="24"/>
      <c r="SRN61" s="24"/>
      <c r="SRO61" s="24"/>
      <c r="SRP61" s="24"/>
      <c r="SRQ61" s="24"/>
      <c r="SRR61" s="24"/>
      <c r="SRS61" s="24"/>
      <c r="SRT61" s="24"/>
      <c r="SRU61" s="24"/>
      <c r="SRV61" s="24"/>
      <c r="SRW61" s="24"/>
      <c r="SRX61" s="24"/>
      <c r="SRY61" s="24"/>
      <c r="SRZ61" s="24"/>
      <c r="SSA61" s="24"/>
      <c r="SSB61" s="24"/>
      <c r="SSC61" s="24"/>
      <c r="SSD61" s="24"/>
      <c r="SSE61" s="24"/>
      <c r="SSF61" s="24"/>
      <c r="SSG61" s="24"/>
      <c r="SSH61" s="24"/>
      <c r="SSI61" s="24"/>
      <c r="SSJ61" s="24"/>
      <c r="SSK61" s="24"/>
      <c r="SSL61" s="24"/>
      <c r="SSM61" s="24"/>
      <c r="SSN61" s="24"/>
      <c r="SSO61" s="24"/>
      <c r="SSP61" s="24"/>
      <c r="SSQ61" s="24"/>
      <c r="SSR61" s="24"/>
      <c r="SSS61" s="24"/>
      <c r="SST61" s="24"/>
      <c r="SSU61" s="24"/>
      <c r="SSV61" s="24"/>
      <c r="SSW61" s="24"/>
      <c r="SSX61" s="24"/>
      <c r="SSY61" s="24"/>
      <c r="SSZ61" s="24"/>
      <c r="STA61" s="24"/>
      <c r="STB61" s="24"/>
      <c r="STC61" s="24"/>
      <c r="STD61" s="24"/>
      <c r="STE61" s="24"/>
      <c r="STF61" s="24"/>
      <c r="STG61" s="24"/>
      <c r="STH61" s="24"/>
      <c r="STI61" s="24"/>
      <c r="STJ61" s="24"/>
      <c r="STK61" s="24"/>
      <c r="STL61" s="24"/>
      <c r="STM61" s="24"/>
      <c r="STN61" s="24"/>
      <c r="STO61" s="24"/>
      <c r="STP61" s="24"/>
      <c r="STQ61" s="24"/>
      <c r="STR61" s="24"/>
      <c r="STS61" s="24"/>
      <c r="STT61" s="24"/>
      <c r="STU61" s="24"/>
      <c r="STV61" s="24"/>
      <c r="STW61" s="24"/>
      <c r="STX61" s="24"/>
      <c r="STY61" s="24"/>
      <c r="STZ61" s="24"/>
      <c r="SUA61" s="24"/>
      <c r="SUB61" s="24"/>
      <c r="SUC61" s="24"/>
      <c r="SUD61" s="24"/>
      <c r="SUE61" s="24"/>
      <c r="SUF61" s="24"/>
      <c r="SUG61" s="24"/>
      <c r="SUH61" s="24"/>
      <c r="SUI61" s="24"/>
      <c r="SUJ61" s="24"/>
      <c r="SUK61" s="24"/>
      <c r="SUL61" s="24"/>
      <c r="SUM61" s="24"/>
      <c r="SUN61" s="24"/>
      <c r="SUO61" s="24"/>
      <c r="SUP61" s="24"/>
      <c r="SUQ61" s="24"/>
      <c r="SUR61" s="24"/>
      <c r="SUS61" s="24"/>
      <c r="SUT61" s="24"/>
      <c r="SUU61" s="24"/>
      <c r="SUV61" s="24"/>
      <c r="SUW61" s="24"/>
      <c r="SUX61" s="24"/>
      <c r="SUY61" s="24"/>
      <c r="SUZ61" s="24"/>
      <c r="SVA61" s="24"/>
      <c r="SVB61" s="24"/>
      <c r="SVC61" s="24"/>
      <c r="SVD61" s="24"/>
      <c r="SVE61" s="24"/>
      <c r="SVF61" s="24"/>
      <c r="SVG61" s="24"/>
      <c r="SVH61" s="24"/>
      <c r="SVI61" s="24"/>
      <c r="SVJ61" s="24"/>
      <c r="SVK61" s="24"/>
      <c r="SVL61" s="24"/>
      <c r="SVM61" s="24"/>
      <c r="SVN61" s="24"/>
      <c r="SVO61" s="24"/>
      <c r="SVP61" s="24"/>
      <c r="SVQ61" s="24"/>
      <c r="SVR61" s="24"/>
      <c r="SVS61" s="24"/>
      <c r="SVT61" s="24"/>
      <c r="SVU61" s="24"/>
      <c r="SVV61" s="24"/>
      <c r="SVW61" s="24"/>
      <c r="SVX61" s="24"/>
      <c r="SVY61" s="24"/>
      <c r="SVZ61" s="24"/>
      <c r="SWA61" s="24"/>
      <c r="SWB61" s="24"/>
      <c r="SWC61" s="24"/>
      <c r="SWD61" s="24"/>
      <c r="SWE61" s="24"/>
      <c r="SWF61" s="24"/>
      <c r="SWG61" s="24"/>
      <c r="SWH61" s="24"/>
      <c r="SWI61" s="24"/>
      <c r="SWJ61" s="24"/>
      <c r="SWK61" s="24"/>
      <c r="SWL61" s="24"/>
      <c r="SWM61" s="24"/>
      <c r="SWN61" s="24"/>
      <c r="SWO61" s="24"/>
      <c r="SWP61" s="24"/>
      <c r="SWQ61" s="24"/>
      <c r="SWR61" s="24"/>
      <c r="SWS61" s="24"/>
      <c r="SWT61" s="24"/>
      <c r="SWU61" s="24"/>
      <c r="SWV61" s="24"/>
      <c r="SWW61" s="24"/>
      <c r="SWX61" s="24"/>
      <c r="SWY61" s="24"/>
      <c r="SWZ61" s="24"/>
      <c r="SXA61" s="24"/>
      <c r="SXB61" s="24"/>
      <c r="SXC61" s="24"/>
      <c r="SXD61" s="24"/>
      <c r="SXE61" s="24"/>
      <c r="SXF61" s="24"/>
      <c r="SXG61" s="24"/>
      <c r="SXH61" s="24"/>
      <c r="SXI61" s="24"/>
      <c r="SXJ61" s="24"/>
      <c r="SXK61" s="24"/>
      <c r="SXL61" s="24"/>
      <c r="SXM61" s="24"/>
      <c r="SXN61" s="24"/>
      <c r="SXO61" s="24"/>
      <c r="SXP61" s="24"/>
      <c r="SXQ61" s="24"/>
      <c r="SXR61" s="24"/>
      <c r="SXS61" s="24"/>
      <c r="SXT61" s="24"/>
      <c r="SXU61" s="24"/>
      <c r="SXV61" s="24"/>
      <c r="SXW61" s="24"/>
      <c r="SXX61" s="24"/>
      <c r="SXY61" s="24"/>
      <c r="SXZ61" s="24"/>
      <c r="SYA61" s="24"/>
      <c r="SYB61" s="24"/>
      <c r="SYC61" s="24"/>
      <c r="SYD61" s="24"/>
      <c r="SYE61" s="24"/>
      <c r="SYF61" s="24"/>
      <c r="SYG61" s="24"/>
      <c r="SYH61" s="24"/>
      <c r="SYI61" s="24"/>
      <c r="SYJ61" s="24"/>
      <c r="SYK61" s="24"/>
      <c r="SYL61" s="24"/>
      <c r="SYM61" s="24"/>
      <c r="SYN61" s="24"/>
      <c r="SYO61" s="24"/>
      <c r="SYP61" s="24"/>
      <c r="SYQ61" s="24"/>
      <c r="SYR61" s="24"/>
      <c r="SYS61" s="24"/>
      <c r="SYT61" s="24"/>
      <c r="SYU61" s="24"/>
      <c r="SYV61" s="24"/>
      <c r="SYW61" s="24"/>
      <c r="SYX61" s="24"/>
      <c r="SYY61" s="24"/>
      <c r="SYZ61" s="24"/>
      <c r="SZA61" s="24"/>
      <c r="SZB61" s="24"/>
      <c r="SZC61" s="24"/>
      <c r="SZD61" s="24"/>
      <c r="SZE61" s="24"/>
      <c r="SZF61" s="24"/>
      <c r="SZG61" s="24"/>
      <c r="SZH61" s="24"/>
      <c r="SZI61" s="24"/>
      <c r="SZJ61" s="24"/>
      <c r="SZK61" s="24"/>
      <c r="SZL61" s="24"/>
      <c r="SZM61" s="24"/>
      <c r="SZN61" s="24"/>
      <c r="SZO61" s="24"/>
      <c r="SZP61" s="24"/>
      <c r="SZQ61" s="24"/>
      <c r="SZR61" s="24"/>
      <c r="SZS61" s="24"/>
      <c r="SZT61" s="24"/>
      <c r="SZU61" s="24"/>
      <c r="SZV61" s="24"/>
      <c r="SZW61" s="24"/>
      <c r="SZX61" s="24"/>
      <c r="SZY61" s="24"/>
      <c r="SZZ61" s="24"/>
      <c r="TAA61" s="24"/>
      <c r="TAB61" s="24"/>
      <c r="TAC61" s="24"/>
      <c r="TAD61" s="24"/>
      <c r="TAE61" s="24"/>
      <c r="TAF61" s="24"/>
      <c r="TAG61" s="24"/>
      <c r="TAH61" s="24"/>
      <c r="TAI61" s="24"/>
      <c r="TAJ61" s="24"/>
      <c r="TAK61" s="24"/>
      <c r="TAL61" s="24"/>
      <c r="TAM61" s="24"/>
      <c r="TAN61" s="24"/>
      <c r="TAO61" s="24"/>
      <c r="TAP61" s="24"/>
      <c r="TAQ61" s="24"/>
      <c r="TAR61" s="24"/>
      <c r="TAS61" s="24"/>
      <c r="TAT61" s="24"/>
      <c r="TAU61" s="24"/>
      <c r="TAV61" s="24"/>
      <c r="TAW61" s="24"/>
      <c r="TAX61" s="24"/>
      <c r="TAY61" s="24"/>
      <c r="TAZ61" s="24"/>
      <c r="TBA61" s="24"/>
      <c r="TBB61" s="24"/>
      <c r="TBC61" s="24"/>
      <c r="TBD61" s="24"/>
      <c r="TBE61" s="24"/>
      <c r="TBF61" s="24"/>
      <c r="TBG61" s="24"/>
      <c r="TBH61" s="24"/>
      <c r="TBI61" s="24"/>
      <c r="TBJ61" s="24"/>
      <c r="TBK61" s="24"/>
      <c r="TBL61" s="24"/>
      <c r="TBM61" s="24"/>
      <c r="TBN61" s="24"/>
      <c r="TBO61" s="24"/>
      <c r="TBP61" s="24"/>
      <c r="TBQ61" s="24"/>
      <c r="TBR61" s="24"/>
      <c r="TBS61" s="24"/>
      <c r="TBT61" s="24"/>
      <c r="TBU61" s="24"/>
      <c r="TBV61" s="24"/>
      <c r="TBW61" s="24"/>
      <c r="TBX61" s="24"/>
      <c r="TBY61" s="24"/>
      <c r="TBZ61" s="24"/>
      <c r="TCA61" s="24"/>
      <c r="TCB61" s="24"/>
      <c r="TCC61" s="24"/>
      <c r="TCD61" s="24"/>
      <c r="TCE61" s="24"/>
      <c r="TCF61" s="24"/>
      <c r="TCG61" s="24"/>
      <c r="TCH61" s="24"/>
      <c r="TCI61" s="24"/>
      <c r="TCJ61" s="24"/>
      <c r="TCK61" s="24"/>
      <c r="TCL61" s="24"/>
      <c r="TCM61" s="24"/>
      <c r="TCN61" s="24"/>
      <c r="TCO61" s="24"/>
      <c r="TCP61" s="24"/>
      <c r="TCQ61" s="24"/>
      <c r="TCR61" s="24"/>
      <c r="TCS61" s="24"/>
      <c r="TCT61" s="24"/>
      <c r="TCU61" s="24"/>
      <c r="TCV61" s="24"/>
      <c r="TCW61" s="24"/>
      <c r="TCX61" s="24"/>
      <c r="TCY61" s="24"/>
      <c r="TCZ61" s="24"/>
      <c r="TDA61" s="24"/>
      <c r="TDB61" s="24"/>
      <c r="TDC61" s="24"/>
      <c r="TDD61" s="24"/>
      <c r="TDE61" s="24"/>
      <c r="TDF61" s="24"/>
      <c r="TDG61" s="24"/>
      <c r="TDH61" s="24"/>
      <c r="TDI61" s="24"/>
      <c r="TDJ61" s="24"/>
      <c r="TDK61" s="24"/>
      <c r="TDL61" s="24"/>
      <c r="TDM61" s="24"/>
      <c r="TDN61" s="24"/>
      <c r="TDO61" s="24"/>
      <c r="TDP61" s="24"/>
      <c r="TDQ61" s="24"/>
      <c r="TDR61" s="24"/>
      <c r="TDS61" s="24"/>
      <c r="TDT61" s="24"/>
      <c r="TDU61" s="24"/>
      <c r="TDV61" s="24"/>
      <c r="TDW61" s="24"/>
      <c r="TDX61" s="24"/>
      <c r="TDY61" s="24"/>
      <c r="TDZ61" s="24"/>
      <c r="TEA61" s="24"/>
      <c r="TEB61" s="24"/>
      <c r="TEC61" s="24"/>
      <c r="TED61" s="24"/>
      <c r="TEE61" s="24"/>
      <c r="TEF61" s="24"/>
      <c r="TEG61" s="24"/>
      <c r="TEH61" s="24"/>
      <c r="TEI61" s="24"/>
      <c r="TEJ61" s="24"/>
      <c r="TEK61" s="24"/>
      <c r="TEL61" s="24"/>
      <c r="TEM61" s="24"/>
      <c r="TEN61" s="24"/>
      <c r="TEO61" s="24"/>
      <c r="TEP61" s="24"/>
      <c r="TEQ61" s="24"/>
      <c r="TER61" s="24"/>
      <c r="TES61" s="24"/>
      <c r="TET61" s="24"/>
      <c r="TEU61" s="24"/>
      <c r="TEV61" s="24"/>
      <c r="TEW61" s="24"/>
      <c r="TEX61" s="24"/>
      <c r="TEY61" s="24"/>
      <c r="TEZ61" s="24"/>
      <c r="TFA61" s="24"/>
      <c r="TFB61" s="24"/>
      <c r="TFC61" s="24"/>
      <c r="TFD61" s="24"/>
      <c r="TFE61" s="24"/>
      <c r="TFF61" s="24"/>
      <c r="TFG61" s="24"/>
      <c r="TFH61" s="24"/>
      <c r="TFI61" s="24"/>
      <c r="TFJ61" s="24"/>
      <c r="TFK61" s="24"/>
      <c r="TFL61" s="24"/>
      <c r="TFM61" s="24"/>
      <c r="TFN61" s="24"/>
      <c r="TFO61" s="24"/>
      <c r="TFP61" s="24"/>
      <c r="TFQ61" s="24"/>
      <c r="TFR61" s="24"/>
      <c r="TFS61" s="24"/>
      <c r="TFT61" s="24"/>
      <c r="TFU61" s="24"/>
      <c r="TFV61" s="24"/>
      <c r="TFW61" s="24"/>
      <c r="TFX61" s="24"/>
      <c r="TFY61" s="24"/>
      <c r="TFZ61" s="24"/>
      <c r="TGA61" s="24"/>
      <c r="TGB61" s="24"/>
      <c r="TGC61" s="24"/>
      <c r="TGD61" s="24"/>
      <c r="TGE61" s="24"/>
      <c r="TGF61" s="24"/>
      <c r="TGG61" s="24"/>
      <c r="TGH61" s="24"/>
      <c r="TGI61" s="24"/>
      <c r="TGJ61" s="24"/>
      <c r="TGK61" s="24"/>
      <c r="TGL61" s="24"/>
      <c r="TGM61" s="24"/>
      <c r="TGN61" s="24"/>
      <c r="TGO61" s="24"/>
      <c r="TGP61" s="24"/>
      <c r="TGQ61" s="24"/>
      <c r="TGR61" s="24"/>
      <c r="TGS61" s="24"/>
      <c r="TGT61" s="24"/>
      <c r="TGU61" s="24"/>
      <c r="TGV61" s="24"/>
      <c r="TGW61" s="24"/>
      <c r="TGX61" s="24"/>
      <c r="TGY61" s="24"/>
      <c r="TGZ61" s="24"/>
      <c r="THA61" s="24"/>
      <c r="THB61" s="24"/>
      <c r="THC61" s="24"/>
      <c r="THD61" s="24"/>
      <c r="THE61" s="24"/>
      <c r="THF61" s="24"/>
      <c r="THG61" s="24"/>
      <c r="THH61" s="24"/>
      <c r="THI61" s="24"/>
      <c r="THJ61" s="24"/>
      <c r="THK61" s="24"/>
      <c r="THL61" s="24"/>
      <c r="THM61" s="24"/>
      <c r="THN61" s="24"/>
      <c r="THO61" s="24"/>
      <c r="THP61" s="24"/>
      <c r="THQ61" s="24"/>
      <c r="THR61" s="24"/>
      <c r="THS61" s="24"/>
      <c r="THT61" s="24"/>
      <c r="THU61" s="24"/>
      <c r="THV61" s="24"/>
      <c r="THW61" s="24"/>
      <c r="THX61" s="24"/>
      <c r="THY61" s="24"/>
      <c r="THZ61" s="24"/>
      <c r="TIA61" s="24"/>
      <c r="TIB61" s="24"/>
      <c r="TIC61" s="24"/>
      <c r="TID61" s="24"/>
      <c r="TIE61" s="24"/>
      <c r="TIF61" s="24"/>
      <c r="TIG61" s="24"/>
      <c r="TIH61" s="24"/>
      <c r="TII61" s="24"/>
      <c r="TIJ61" s="24"/>
      <c r="TIK61" s="24"/>
      <c r="TIL61" s="24"/>
      <c r="TIM61" s="24"/>
      <c r="TIN61" s="24"/>
      <c r="TIO61" s="24"/>
      <c r="TIP61" s="24"/>
      <c r="TIQ61" s="24"/>
      <c r="TIR61" s="24"/>
      <c r="TIS61" s="24"/>
      <c r="TIT61" s="24"/>
      <c r="TIU61" s="24"/>
      <c r="TIV61" s="24"/>
      <c r="TIW61" s="24"/>
      <c r="TIX61" s="24"/>
      <c r="TIY61" s="24"/>
      <c r="TIZ61" s="24"/>
      <c r="TJA61" s="24"/>
      <c r="TJB61" s="24"/>
      <c r="TJC61" s="24"/>
      <c r="TJD61" s="24"/>
      <c r="TJE61" s="24"/>
      <c r="TJF61" s="24"/>
      <c r="TJG61" s="24"/>
      <c r="TJH61" s="24"/>
      <c r="TJI61" s="24"/>
      <c r="TJJ61" s="24"/>
      <c r="TJK61" s="24"/>
      <c r="TJL61" s="24"/>
      <c r="TJM61" s="24"/>
      <c r="TJN61" s="24"/>
      <c r="TJO61" s="24"/>
      <c r="TJP61" s="24"/>
      <c r="TJQ61" s="24"/>
      <c r="TJR61" s="24"/>
      <c r="TJS61" s="24"/>
      <c r="TJT61" s="24"/>
      <c r="TJU61" s="24"/>
      <c r="TJV61" s="24"/>
      <c r="TJW61" s="24"/>
      <c r="TJX61" s="24"/>
      <c r="TJY61" s="24"/>
      <c r="TJZ61" s="24"/>
      <c r="TKA61" s="24"/>
      <c r="TKB61" s="24"/>
      <c r="TKC61" s="24"/>
      <c r="TKD61" s="24"/>
      <c r="TKE61" s="24"/>
      <c r="TKF61" s="24"/>
      <c r="TKG61" s="24"/>
      <c r="TKH61" s="24"/>
      <c r="TKI61" s="24"/>
      <c r="TKJ61" s="24"/>
      <c r="TKK61" s="24"/>
      <c r="TKL61" s="24"/>
      <c r="TKM61" s="24"/>
      <c r="TKN61" s="24"/>
      <c r="TKO61" s="24"/>
      <c r="TKP61" s="24"/>
      <c r="TKQ61" s="24"/>
      <c r="TKR61" s="24"/>
      <c r="TKS61" s="24"/>
      <c r="TKT61" s="24"/>
      <c r="TKU61" s="24"/>
      <c r="TKV61" s="24"/>
      <c r="TKW61" s="24"/>
      <c r="TKX61" s="24"/>
      <c r="TKY61" s="24"/>
      <c r="TKZ61" s="24"/>
      <c r="TLA61" s="24"/>
      <c r="TLB61" s="24"/>
      <c r="TLC61" s="24"/>
      <c r="TLD61" s="24"/>
      <c r="TLE61" s="24"/>
      <c r="TLF61" s="24"/>
      <c r="TLG61" s="24"/>
      <c r="TLH61" s="24"/>
      <c r="TLI61" s="24"/>
      <c r="TLJ61" s="24"/>
      <c r="TLK61" s="24"/>
      <c r="TLL61" s="24"/>
      <c r="TLM61" s="24"/>
      <c r="TLN61" s="24"/>
      <c r="TLO61" s="24"/>
      <c r="TLP61" s="24"/>
      <c r="TLQ61" s="24"/>
      <c r="TLR61" s="24"/>
      <c r="TLS61" s="24"/>
      <c r="TLT61" s="24"/>
      <c r="TLU61" s="24"/>
      <c r="TLV61" s="24"/>
      <c r="TLW61" s="24"/>
      <c r="TLX61" s="24"/>
      <c r="TLY61" s="24"/>
      <c r="TLZ61" s="24"/>
      <c r="TMA61" s="24"/>
      <c r="TMB61" s="24"/>
      <c r="TMC61" s="24"/>
      <c r="TMD61" s="24"/>
      <c r="TME61" s="24"/>
      <c r="TMF61" s="24"/>
      <c r="TMG61" s="24"/>
      <c r="TMH61" s="24"/>
      <c r="TMI61" s="24"/>
      <c r="TMJ61" s="24"/>
      <c r="TMK61" s="24"/>
      <c r="TML61" s="24"/>
      <c r="TMM61" s="24"/>
      <c r="TMN61" s="24"/>
      <c r="TMO61" s="24"/>
      <c r="TMP61" s="24"/>
      <c r="TMQ61" s="24"/>
      <c r="TMR61" s="24"/>
      <c r="TMS61" s="24"/>
      <c r="TMT61" s="24"/>
      <c r="TMU61" s="24"/>
      <c r="TMV61" s="24"/>
      <c r="TMW61" s="24"/>
      <c r="TMX61" s="24"/>
      <c r="TMY61" s="24"/>
      <c r="TMZ61" s="24"/>
      <c r="TNA61" s="24"/>
      <c r="TNB61" s="24"/>
      <c r="TNC61" s="24"/>
      <c r="TND61" s="24"/>
      <c r="TNE61" s="24"/>
      <c r="TNF61" s="24"/>
      <c r="TNG61" s="24"/>
      <c r="TNH61" s="24"/>
      <c r="TNI61" s="24"/>
      <c r="TNJ61" s="24"/>
      <c r="TNK61" s="24"/>
      <c r="TNL61" s="24"/>
      <c r="TNM61" s="24"/>
      <c r="TNN61" s="24"/>
      <c r="TNO61" s="24"/>
      <c r="TNP61" s="24"/>
      <c r="TNQ61" s="24"/>
      <c r="TNR61" s="24"/>
      <c r="TNS61" s="24"/>
      <c r="TNT61" s="24"/>
      <c r="TNU61" s="24"/>
      <c r="TNV61" s="24"/>
      <c r="TNW61" s="24"/>
      <c r="TNX61" s="24"/>
      <c r="TNY61" s="24"/>
      <c r="TNZ61" s="24"/>
      <c r="TOA61" s="24"/>
      <c r="TOB61" s="24"/>
      <c r="TOC61" s="24"/>
      <c r="TOD61" s="24"/>
      <c r="TOE61" s="24"/>
      <c r="TOF61" s="24"/>
      <c r="TOG61" s="24"/>
      <c r="TOH61" s="24"/>
      <c r="TOI61" s="24"/>
      <c r="TOJ61" s="24"/>
      <c r="TOK61" s="24"/>
      <c r="TOL61" s="24"/>
      <c r="TOM61" s="24"/>
      <c r="TON61" s="24"/>
      <c r="TOO61" s="24"/>
      <c r="TOP61" s="24"/>
      <c r="TOQ61" s="24"/>
      <c r="TOR61" s="24"/>
      <c r="TOS61" s="24"/>
      <c r="TOT61" s="24"/>
      <c r="TOU61" s="24"/>
      <c r="TOV61" s="24"/>
      <c r="TOW61" s="24"/>
      <c r="TOX61" s="24"/>
      <c r="TOY61" s="24"/>
      <c r="TOZ61" s="24"/>
      <c r="TPA61" s="24"/>
      <c r="TPB61" s="24"/>
      <c r="TPC61" s="24"/>
      <c r="TPD61" s="24"/>
      <c r="TPE61" s="24"/>
      <c r="TPF61" s="24"/>
      <c r="TPG61" s="24"/>
      <c r="TPH61" s="24"/>
      <c r="TPI61" s="24"/>
      <c r="TPJ61" s="24"/>
      <c r="TPK61" s="24"/>
      <c r="TPL61" s="24"/>
      <c r="TPM61" s="24"/>
      <c r="TPN61" s="24"/>
      <c r="TPO61" s="24"/>
      <c r="TPP61" s="24"/>
      <c r="TPQ61" s="24"/>
      <c r="TPR61" s="24"/>
      <c r="TPS61" s="24"/>
      <c r="TPT61" s="24"/>
      <c r="TPU61" s="24"/>
      <c r="TPV61" s="24"/>
      <c r="TPW61" s="24"/>
      <c r="TPX61" s="24"/>
      <c r="TPY61" s="24"/>
      <c r="TPZ61" s="24"/>
      <c r="TQA61" s="24"/>
      <c r="TQB61" s="24"/>
      <c r="TQC61" s="24"/>
      <c r="TQD61" s="24"/>
      <c r="TQE61" s="24"/>
      <c r="TQF61" s="24"/>
      <c r="TQG61" s="24"/>
      <c r="TQH61" s="24"/>
      <c r="TQI61" s="24"/>
      <c r="TQJ61" s="24"/>
      <c r="TQK61" s="24"/>
      <c r="TQL61" s="24"/>
      <c r="TQM61" s="24"/>
      <c r="TQN61" s="24"/>
      <c r="TQO61" s="24"/>
      <c r="TQP61" s="24"/>
      <c r="TQQ61" s="24"/>
      <c r="TQR61" s="24"/>
      <c r="TQS61" s="24"/>
      <c r="TQT61" s="24"/>
      <c r="TQU61" s="24"/>
      <c r="TQV61" s="24"/>
      <c r="TQW61" s="24"/>
      <c r="TQX61" s="24"/>
      <c r="TQY61" s="24"/>
      <c r="TQZ61" s="24"/>
      <c r="TRA61" s="24"/>
      <c r="TRB61" s="24"/>
      <c r="TRC61" s="24"/>
      <c r="TRD61" s="24"/>
      <c r="TRE61" s="24"/>
      <c r="TRF61" s="24"/>
      <c r="TRG61" s="24"/>
      <c r="TRH61" s="24"/>
      <c r="TRI61" s="24"/>
      <c r="TRJ61" s="24"/>
      <c r="TRK61" s="24"/>
      <c r="TRL61" s="24"/>
      <c r="TRM61" s="24"/>
      <c r="TRN61" s="24"/>
      <c r="TRO61" s="24"/>
      <c r="TRP61" s="24"/>
      <c r="TRQ61" s="24"/>
      <c r="TRR61" s="24"/>
      <c r="TRS61" s="24"/>
      <c r="TRT61" s="24"/>
      <c r="TRU61" s="24"/>
      <c r="TRV61" s="24"/>
      <c r="TRW61" s="24"/>
      <c r="TRX61" s="24"/>
      <c r="TRY61" s="24"/>
      <c r="TRZ61" s="24"/>
      <c r="TSA61" s="24"/>
      <c r="TSB61" s="24"/>
      <c r="TSC61" s="24"/>
      <c r="TSD61" s="24"/>
      <c r="TSE61" s="24"/>
      <c r="TSF61" s="24"/>
      <c r="TSG61" s="24"/>
      <c r="TSH61" s="24"/>
      <c r="TSI61" s="24"/>
      <c r="TSJ61" s="24"/>
      <c r="TSK61" s="24"/>
      <c r="TSL61" s="24"/>
      <c r="TSM61" s="24"/>
      <c r="TSN61" s="24"/>
      <c r="TSO61" s="24"/>
      <c r="TSP61" s="24"/>
      <c r="TSQ61" s="24"/>
      <c r="TSR61" s="24"/>
      <c r="TSS61" s="24"/>
      <c r="TST61" s="24"/>
      <c r="TSU61" s="24"/>
      <c r="TSV61" s="24"/>
      <c r="TSW61" s="24"/>
      <c r="TSX61" s="24"/>
      <c r="TSY61" s="24"/>
      <c r="TSZ61" s="24"/>
      <c r="TTA61" s="24"/>
      <c r="TTB61" s="24"/>
      <c r="TTC61" s="24"/>
      <c r="TTD61" s="24"/>
      <c r="TTE61" s="24"/>
      <c r="TTF61" s="24"/>
      <c r="TTG61" s="24"/>
      <c r="TTH61" s="24"/>
      <c r="TTI61" s="24"/>
      <c r="TTJ61" s="24"/>
      <c r="TTK61" s="24"/>
      <c r="TTL61" s="24"/>
      <c r="TTM61" s="24"/>
      <c r="TTN61" s="24"/>
      <c r="TTO61" s="24"/>
      <c r="TTP61" s="24"/>
      <c r="TTQ61" s="24"/>
      <c r="TTR61" s="24"/>
      <c r="TTS61" s="24"/>
      <c r="TTT61" s="24"/>
      <c r="TTU61" s="24"/>
      <c r="TTV61" s="24"/>
      <c r="TTW61" s="24"/>
      <c r="TTX61" s="24"/>
      <c r="TTY61" s="24"/>
      <c r="TTZ61" s="24"/>
      <c r="TUA61" s="24"/>
      <c r="TUB61" s="24"/>
      <c r="TUC61" s="24"/>
      <c r="TUD61" s="24"/>
      <c r="TUE61" s="24"/>
      <c r="TUF61" s="24"/>
      <c r="TUG61" s="24"/>
      <c r="TUH61" s="24"/>
      <c r="TUI61" s="24"/>
      <c r="TUJ61" s="24"/>
      <c r="TUK61" s="24"/>
      <c r="TUL61" s="24"/>
      <c r="TUM61" s="24"/>
      <c r="TUN61" s="24"/>
      <c r="TUO61" s="24"/>
      <c r="TUP61" s="24"/>
      <c r="TUQ61" s="24"/>
      <c r="TUR61" s="24"/>
      <c r="TUS61" s="24"/>
      <c r="TUT61" s="24"/>
      <c r="TUU61" s="24"/>
      <c r="TUV61" s="24"/>
      <c r="TUW61" s="24"/>
      <c r="TUX61" s="24"/>
      <c r="TUY61" s="24"/>
      <c r="TUZ61" s="24"/>
      <c r="TVA61" s="24"/>
      <c r="TVB61" s="24"/>
      <c r="TVC61" s="24"/>
      <c r="TVD61" s="24"/>
      <c r="TVE61" s="24"/>
      <c r="TVF61" s="24"/>
      <c r="TVG61" s="24"/>
      <c r="TVH61" s="24"/>
      <c r="TVI61" s="24"/>
      <c r="TVJ61" s="24"/>
      <c r="TVK61" s="24"/>
      <c r="TVL61" s="24"/>
      <c r="TVM61" s="24"/>
      <c r="TVN61" s="24"/>
      <c r="TVO61" s="24"/>
      <c r="TVP61" s="24"/>
      <c r="TVQ61" s="24"/>
      <c r="TVR61" s="24"/>
      <c r="TVS61" s="24"/>
      <c r="TVT61" s="24"/>
      <c r="TVU61" s="24"/>
      <c r="TVV61" s="24"/>
      <c r="TVW61" s="24"/>
      <c r="TVX61" s="24"/>
      <c r="TVY61" s="24"/>
      <c r="TVZ61" s="24"/>
      <c r="TWA61" s="24"/>
      <c r="TWB61" s="24"/>
      <c r="TWC61" s="24"/>
      <c r="TWD61" s="24"/>
      <c r="TWE61" s="24"/>
      <c r="TWF61" s="24"/>
      <c r="TWG61" s="24"/>
      <c r="TWH61" s="24"/>
      <c r="TWI61" s="24"/>
      <c r="TWJ61" s="24"/>
      <c r="TWK61" s="24"/>
      <c r="TWL61" s="24"/>
      <c r="TWM61" s="24"/>
      <c r="TWN61" s="24"/>
      <c r="TWO61" s="24"/>
      <c r="TWP61" s="24"/>
      <c r="TWQ61" s="24"/>
      <c r="TWR61" s="24"/>
      <c r="TWS61" s="24"/>
      <c r="TWT61" s="24"/>
      <c r="TWU61" s="24"/>
      <c r="TWV61" s="24"/>
      <c r="TWW61" s="24"/>
      <c r="TWX61" s="24"/>
      <c r="TWY61" s="24"/>
      <c r="TWZ61" s="24"/>
      <c r="TXA61" s="24"/>
      <c r="TXB61" s="24"/>
      <c r="TXC61" s="24"/>
      <c r="TXD61" s="24"/>
      <c r="TXE61" s="24"/>
      <c r="TXF61" s="24"/>
      <c r="TXG61" s="24"/>
      <c r="TXH61" s="24"/>
      <c r="TXI61" s="24"/>
      <c r="TXJ61" s="24"/>
      <c r="TXK61" s="24"/>
      <c r="TXL61" s="24"/>
      <c r="TXM61" s="24"/>
      <c r="TXN61" s="24"/>
      <c r="TXO61" s="24"/>
      <c r="TXP61" s="24"/>
      <c r="TXQ61" s="24"/>
      <c r="TXR61" s="24"/>
      <c r="TXS61" s="24"/>
      <c r="TXT61" s="24"/>
      <c r="TXU61" s="24"/>
      <c r="TXV61" s="24"/>
      <c r="TXW61" s="24"/>
      <c r="TXX61" s="24"/>
      <c r="TXY61" s="24"/>
      <c r="TXZ61" s="24"/>
      <c r="TYA61" s="24"/>
      <c r="TYB61" s="24"/>
      <c r="TYC61" s="24"/>
      <c r="TYD61" s="24"/>
      <c r="TYE61" s="24"/>
      <c r="TYF61" s="24"/>
      <c r="TYG61" s="24"/>
      <c r="TYH61" s="24"/>
      <c r="TYI61" s="24"/>
      <c r="TYJ61" s="24"/>
      <c r="TYK61" s="24"/>
      <c r="TYL61" s="24"/>
      <c r="TYM61" s="24"/>
      <c r="TYN61" s="24"/>
      <c r="TYO61" s="24"/>
      <c r="TYP61" s="24"/>
      <c r="TYQ61" s="24"/>
      <c r="TYR61" s="24"/>
      <c r="TYS61" s="24"/>
      <c r="TYT61" s="24"/>
      <c r="TYU61" s="24"/>
      <c r="TYV61" s="24"/>
      <c r="TYW61" s="24"/>
      <c r="TYX61" s="24"/>
      <c r="TYY61" s="24"/>
      <c r="TYZ61" s="24"/>
      <c r="TZA61" s="24"/>
      <c r="TZB61" s="24"/>
      <c r="TZC61" s="24"/>
      <c r="TZD61" s="24"/>
      <c r="TZE61" s="24"/>
      <c r="TZF61" s="24"/>
      <c r="TZG61" s="24"/>
      <c r="TZH61" s="24"/>
      <c r="TZI61" s="24"/>
      <c r="TZJ61" s="24"/>
      <c r="TZK61" s="24"/>
      <c r="TZL61" s="24"/>
      <c r="TZM61" s="24"/>
      <c r="TZN61" s="24"/>
      <c r="TZO61" s="24"/>
      <c r="TZP61" s="24"/>
      <c r="TZQ61" s="24"/>
      <c r="TZR61" s="24"/>
      <c r="TZS61" s="24"/>
      <c r="TZT61" s="24"/>
      <c r="TZU61" s="24"/>
      <c r="TZV61" s="24"/>
      <c r="TZW61" s="24"/>
      <c r="TZX61" s="24"/>
      <c r="TZY61" s="24"/>
      <c r="TZZ61" s="24"/>
      <c r="UAA61" s="24"/>
      <c r="UAB61" s="24"/>
      <c r="UAC61" s="24"/>
      <c r="UAD61" s="24"/>
      <c r="UAE61" s="24"/>
      <c r="UAF61" s="24"/>
      <c r="UAG61" s="24"/>
      <c r="UAH61" s="24"/>
      <c r="UAI61" s="24"/>
      <c r="UAJ61" s="24"/>
      <c r="UAK61" s="24"/>
      <c r="UAL61" s="24"/>
      <c r="UAM61" s="24"/>
      <c r="UAN61" s="24"/>
      <c r="UAO61" s="24"/>
      <c r="UAP61" s="24"/>
      <c r="UAQ61" s="24"/>
      <c r="UAR61" s="24"/>
      <c r="UAS61" s="24"/>
      <c r="UAT61" s="24"/>
      <c r="UAU61" s="24"/>
      <c r="UAV61" s="24"/>
      <c r="UAW61" s="24"/>
      <c r="UAX61" s="24"/>
      <c r="UAY61" s="24"/>
      <c r="UAZ61" s="24"/>
      <c r="UBA61" s="24"/>
      <c r="UBB61" s="24"/>
      <c r="UBC61" s="24"/>
      <c r="UBD61" s="24"/>
      <c r="UBE61" s="24"/>
      <c r="UBF61" s="24"/>
      <c r="UBG61" s="24"/>
      <c r="UBH61" s="24"/>
      <c r="UBI61" s="24"/>
      <c r="UBJ61" s="24"/>
      <c r="UBK61" s="24"/>
      <c r="UBL61" s="24"/>
      <c r="UBM61" s="24"/>
      <c r="UBN61" s="24"/>
      <c r="UBO61" s="24"/>
      <c r="UBP61" s="24"/>
      <c r="UBQ61" s="24"/>
      <c r="UBR61" s="24"/>
      <c r="UBS61" s="24"/>
      <c r="UBT61" s="24"/>
      <c r="UBU61" s="24"/>
      <c r="UBV61" s="24"/>
      <c r="UBW61" s="24"/>
      <c r="UBX61" s="24"/>
      <c r="UBY61" s="24"/>
      <c r="UBZ61" s="24"/>
      <c r="UCA61" s="24"/>
      <c r="UCB61" s="24"/>
      <c r="UCC61" s="24"/>
      <c r="UCD61" s="24"/>
      <c r="UCE61" s="24"/>
      <c r="UCF61" s="24"/>
      <c r="UCG61" s="24"/>
      <c r="UCH61" s="24"/>
      <c r="UCI61" s="24"/>
      <c r="UCJ61" s="24"/>
      <c r="UCK61" s="24"/>
      <c r="UCL61" s="24"/>
      <c r="UCM61" s="24"/>
      <c r="UCN61" s="24"/>
      <c r="UCO61" s="24"/>
      <c r="UCP61" s="24"/>
      <c r="UCQ61" s="24"/>
      <c r="UCR61" s="24"/>
      <c r="UCS61" s="24"/>
      <c r="UCT61" s="24"/>
      <c r="UCU61" s="24"/>
      <c r="UCV61" s="24"/>
      <c r="UCW61" s="24"/>
      <c r="UCX61" s="24"/>
      <c r="UCY61" s="24"/>
      <c r="UCZ61" s="24"/>
      <c r="UDA61" s="24"/>
      <c r="UDB61" s="24"/>
      <c r="UDC61" s="24"/>
      <c r="UDD61" s="24"/>
      <c r="UDE61" s="24"/>
      <c r="UDF61" s="24"/>
      <c r="UDG61" s="24"/>
      <c r="UDH61" s="24"/>
      <c r="UDI61" s="24"/>
      <c r="UDJ61" s="24"/>
      <c r="UDK61" s="24"/>
      <c r="UDL61" s="24"/>
      <c r="UDM61" s="24"/>
      <c r="UDN61" s="24"/>
      <c r="UDO61" s="24"/>
      <c r="UDP61" s="24"/>
      <c r="UDQ61" s="24"/>
      <c r="UDR61" s="24"/>
      <c r="UDS61" s="24"/>
      <c r="UDT61" s="24"/>
      <c r="UDU61" s="24"/>
      <c r="UDV61" s="24"/>
      <c r="UDW61" s="24"/>
      <c r="UDX61" s="24"/>
      <c r="UDY61" s="24"/>
      <c r="UDZ61" s="24"/>
      <c r="UEA61" s="24"/>
      <c r="UEB61" s="24"/>
      <c r="UEC61" s="24"/>
      <c r="UED61" s="24"/>
      <c r="UEE61" s="24"/>
      <c r="UEF61" s="24"/>
      <c r="UEG61" s="24"/>
      <c r="UEH61" s="24"/>
      <c r="UEI61" s="24"/>
      <c r="UEJ61" s="24"/>
      <c r="UEK61" s="24"/>
      <c r="UEL61" s="24"/>
      <c r="UEM61" s="24"/>
      <c r="UEN61" s="24"/>
      <c r="UEO61" s="24"/>
      <c r="UEP61" s="24"/>
      <c r="UEQ61" s="24"/>
      <c r="UER61" s="24"/>
      <c r="UES61" s="24"/>
      <c r="UET61" s="24"/>
      <c r="UEU61" s="24"/>
      <c r="UEV61" s="24"/>
      <c r="UEW61" s="24"/>
      <c r="UEX61" s="24"/>
      <c r="UEY61" s="24"/>
      <c r="UEZ61" s="24"/>
      <c r="UFA61" s="24"/>
      <c r="UFB61" s="24"/>
      <c r="UFC61" s="24"/>
      <c r="UFD61" s="24"/>
      <c r="UFE61" s="24"/>
      <c r="UFF61" s="24"/>
      <c r="UFG61" s="24"/>
      <c r="UFH61" s="24"/>
      <c r="UFI61" s="24"/>
      <c r="UFJ61" s="24"/>
      <c r="UFK61" s="24"/>
      <c r="UFL61" s="24"/>
      <c r="UFM61" s="24"/>
      <c r="UFN61" s="24"/>
      <c r="UFO61" s="24"/>
      <c r="UFP61" s="24"/>
      <c r="UFQ61" s="24"/>
      <c r="UFR61" s="24"/>
      <c r="UFS61" s="24"/>
      <c r="UFT61" s="24"/>
      <c r="UFU61" s="24"/>
      <c r="UFV61" s="24"/>
      <c r="UFW61" s="24"/>
      <c r="UFX61" s="24"/>
      <c r="UFY61" s="24"/>
      <c r="UFZ61" s="24"/>
      <c r="UGA61" s="24"/>
      <c r="UGB61" s="24"/>
      <c r="UGC61" s="24"/>
      <c r="UGD61" s="24"/>
      <c r="UGE61" s="24"/>
      <c r="UGF61" s="24"/>
      <c r="UGG61" s="24"/>
      <c r="UGH61" s="24"/>
      <c r="UGI61" s="24"/>
      <c r="UGJ61" s="24"/>
      <c r="UGK61" s="24"/>
      <c r="UGL61" s="24"/>
      <c r="UGM61" s="24"/>
      <c r="UGN61" s="24"/>
      <c r="UGO61" s="24"/>
      <c r="UGP61" s="24"/>
      <c r="UGQ61" s="24"/>
      <c r="UGR61" s="24"/>
      <c r="UGS61" s="24"/>
      <c r="UGT61" s="24"/>
      <c r="UGU61" s="24"/>
      <c r="UGV61" s="24"/>
      <c r="UGW61" s="24"/>
      <c r="UGX61" s="24"/>
      <c r="UGY61" s="24"/>
      <c r="UGZ61" s="24"/>
      <c r="UHA61" s="24"/>
      <c r="UHB61" s="24"/>
      <c r="UHC61" s="24"/>
      <c r="UHD61" s="24"/>
      <c r="UHE61" s="24"/>
      <c r="UHF61" s="24"/>
      <c r="UHG61" s="24"/>
      <c r="UHH61" s="24"/>
      <c r="UHI61" s="24"/>
      <c r="UHJ61" s="24"/>
      <c r="UHK61" s="24"/>
      <c r="UHL61" s="24"/>
      <c r="UHM61" s="24"/>
      <c r="UHN61" s="24"/>
      <c r="UHO61" s="24"/>
      <c r="UHP61" s="24"/>
      <c r="UHQ61" s="24"/>
      <c r="UHR61" s="24"/>
      <c r="UHS61" s="24"/>
      <c r="UHT61" s="24"/>
      <c r="UHU61" s="24"/>
      <c r="UHV61" s="24"/>
      <c r="UHW61" s="24"/>
      <c r="UHX61" s="24"/>
      <c r="UHY61" s="24"/>
      <c r="UHZ61" s="24"/>
      <c r="UIA61" s="24"/>
      <c r="UIB61" s="24"/>
      <c r="UIC61" s="24"/>
      <c r="UID61" s="24"/>
      <c r="UIE61" s="24"/>
      <c r="UIF61" s="24"/>
      <c r="UIG61" s="24"/>
      <c r="UIH61" s="24"/>
      <c r="UII61" s="24"/>
      <c r="UIJ61" s="24"/>
      <c r="UIK61" s="24"/>
      <c r="UIL61" s="24"/>
      <c r="UIM61" s="24"/>
      <c r="UIN61" s="24"/>
      <c r="UIO61" s="24"/>
      <c r="UIP61" s="24"/>
      <c r="UIQ61" s="24"/>
      <c r="UIR61" s="24"/>
      <c r="UIS61" s="24"/>
      <c r="UIT61" s="24"/>
      <c r="UIU61" s="24"/>
      <c r="UIV61" s="24"/>
      <c r="UIW61" s="24"/>
      <c r="UIX61" s="24"/>
      <c r="UIY61" s="24"/>
      <c r="UIZ61" s="24"/>
      <c r="UJA61" s="24"/>
      <c r="UJB61" s="24"/>
      <c r="UJC61" s="24"/>
      <c r="UJD61" s="24"/>
      <c r="UJE61" s="24"/>
      <c r="UJF61" s="24"/>
      <c r="UJG61" s="24"/>
      <c r="UJH61" s="24"/>
      <c r="UJI61" s="24"/>
      <c r="UJJ61" s="24"/>
      <c r="UJK61" s="24"/>
      <c r="UJL61" s="24"/>
      <c r="UJM61" s="24"/>
      <c r="UJN61" s="24"/>
      <c r="UJO61" s="24"/>
      <c r="UJP61" s="24"/>
      <c r="UJQ61" s="24"/>
      <c r="UJR61" s="24"/>
      <c r="UJS61" s="24"/>
      <c r="UJT61" s="24"/>
      <c r="UJU61" s="24"/>
      <c r="UJV61" s="24"/>
      <c r="UJW61" s="24"/>
      <c r="UJX61" s="24"/>
      <c r="UJY61" s="24"/>
      <c r="UJZ61" s="24"/>
      <c r="UKA61" s="24"/>
      <c r="UKB61" s="24"/>
      <c r="UKC61" s="24"/>
      <c r="UKD61" s="24"/>
      <c r="UKE61" s="24"/>
      <c r="UKF61" s="24"/>
      <c r="UKG61" s="24"/>
      <c r="UKH61" s="24"/>
      <c r="UKI61" s="24"/>
      <c r="UKJ61" s="24"/>
      <c r="UKK61" s="24"/>
      <c r="UKL61" s="24"/>
      <c r="UKM61" s="24"/>
      <c r="UKN61" s="24"/>
      <c r="UKO61" s="24"/>
      <c r="UKP61" s="24"/>
      <c r="UKQ61" s="24"/>
      <c r="UKR61" s="24"/>
      <c r="UKS61" s="24"/>
      <c r="UKT61" s="24"/>
      <c r="UKU61" s="24"/>
      <c r="UKV61" s="24"/>
      <c r="UKW61" s="24"/>
      <c r="UKX61" s="24"/>
      <c r="UKY61" s="24"/>
      <c r="UKZ61" s="24"/>
      <c r="ULA61" s="24"/>
      <c r="ULB61" s="24"/>
      <c r="ULC61" s="24"/>
      <c r="ULD61" s="24"/>
      <c r="ULE61" s="24"/>
      <c r="ULF61" s="24"/>
      <c r="ULG61" s="24"/>
      <c r="ULH61" s="24"/>
      <c r="ULI61" s="24"/>
      <c r="ULJ61" s="24"/>
      <c r="ULK61" s="24"/>
      <c r="ULL61" s="24"/>
      <c r="ULM61" s="24"/>
      <c r="ULN61" s="24"/>
      <c r="ULO61" s="24"/>
      <c r="ULP61" s="24"/>
      <c r="ULQ61" s="24"/>
      <c r="ULR61" s="24"/>
      <c r="ULS61" s="24"/>
      <c r="ULT61" s="24"/>
      <c r="ULU61" s="24"/>
      <c r="ULV61" s="24"/>
      <c r="ULW61" s="24"/>
      <c r="ULX61" s="24"/>
      <c r="ULY61" s="24"/>
      <c r="ULZ61" s="24"/>
      <c r="UMA61" s="24"/>
      <c r="UMB61" s="24"/>
      <c r="UMC61" s="24"/>
      <c r="UMD61" s="24"/>
      <c r="UME61" s="24"/>
      <c r="UMF61" s="24"/>
      <c r="UMG61" s="24"/>
      <c r="UMH61" s="24"/>
      <c r="UMI61" s="24"/>
      <c r="UMJ61" s="24"/>
      <c r="UMK61" s="24"/>
      <c r="UML61" s="24"/>
      <c r="UMM61" s="24"/>
      <c r="UMN61" s="24"/>
      <c r="UMO61" s="24"/>
      <c r="UMP61" s="24"/>
      <c r="UMQ61" s="24"/>
      <c r="UMR61" s="24"/>
      <c r="UMS61" s="24"/>
      <c r="UMT61" s="24"/>
      <c r="UMU61" s="24"/>
      <c r="UMV61" s="24"/>
      <c r="UMW61" s="24"/>
      <c r="UMX61" s="24"/>
      <c r="UMY61" s="24"/>
      <c r="UMZ61" s="24"/>
      <c r="UNA61" s="24"/>
      <c r="UNB61" s="24"/>
      <c r="UNC61" s="24"/>
      <c r="UND61" s="24"/>
      <c r="UNE61" s="24"/>
      <c r="UNF61" s="24"/>
      <c r="UNG61" s="24"/>
      <c r="UNH61" s="24"/>
      <c r="UNI61" s="24"/>
      <c r="UNJ61" s="24"/>
      <c r="UNK61" s="24"/>
      <c r="UNL61" s="24"/>
      <c r="UNM61" s="24"/>
      <c r="UNN61" s="24"/>
      <c r="UNO61" s="24"/>
      <c r="UNP61" s="24"/>
      <c r="UNQ61" s="24"/>
      <c r="UNR61" s="24"/>
      <c r="UNS61" s="24"/>
      <c r="UNT61" s="24"/>
      <c r="UNU61" s="24"/>
      <c r="UNV61" s="24"/>
      <c r="UNW61" s="24"/>
      <c r="UNX61" s="24"/>
      <c r="UNY61" s="24"/>
      <c r="UNZ61" s="24"/>
      <c r="UOA61" s="24"/>
      <c r="UOB61" s="24"/>
      <c r="UOC61" s="24"/>
      <c r="UOD61" s="24"/>
      <c r="UOE61" s="24"/>
      <c r="UOF61" s="24"/>
      <c r="UOG61" s="24"/>
      <c r="UOH61" s="24"/>
      <c r="UOI61" s="24"/>
      <c r="UOJ61" s="24"/>
      <c r="UOK61" s="24"/>
      <c r="UOL61" s="24"/>
      <c r="UOM61" s="24"/>
      <c r="UON61" s="24"/>
      <c r="UOO61" s="24"/>
      <c r="UOP61" s="24"/>
      <c r="UOQ61" s="24"/>
      <c r="UOR61" s="24"/>
      <c r="UOS61" s="24"/>
      <c r="UOT61" s="24"/>
      <c r="UOU61" s="24"/>
      <c r="UOV61" s="24"/>
      <c r="UOW61" s="24"/>
      <c r="UOX61" s="24"/>
      <c r="UOY61" s="24"/>
      <c r="UOZ61" s="24"/>
      <c r="UPA61" s="24"/>
      <c r="UPB61" s="24"/>
      <c r="UPC61" s="24"/>
      <c r="UPD61" s="24"/>
      <c r="UPE61" s="24"/>
      <c r="UPF61" s="24"/>
      <c r="UPG61" s="24"/>
      <c r="UPH61" s="24"/>
      <c r="UPI61" s="24"/>
      <c r="UPJ61" s="24"/>
      <c r="UPK61" s="24"/>
      <c r="UPL61" s="24"/>
      <c r="UPM61" s="24"/>
      <c r="UPN61" s="24"/>
      <c r="UPO61" s="24"/>
      <c r="UPP61" s="24"/>
      <c r="UPQ61" s="24"/>
      <c r="UPR61" s="24"/>
      <c r="UPS61" s="24"/>
      <c r="UPT61" s="24"/>
      <c r="UPU61" s="24"/>
      <c r="UPV61" s="24"/>
      <c r="UPW61" s="24"/>
      <c r="UPX61" s="24"/>
      <c r="UPY61" s="24"/>
      <c r="UPZ61" s="24"/>
      <c r="UQA61" s="24"/>
      <c r="UQB61" s="24"/>
      <c r="UQC61" s="24"/>
      <c r="UQD61" s="24"/>
      <c r="UQE61" s="24"/>
      <c r="UQF61" s="24"/>
      <c r="UQG61" s="24"/>
      <c r="UQH61" s="24"/>
      <c r="UQI61" s="24"/>
      <c r="UQJ61" s="24"/>
      <c r="UQK61" s="24"/>
      <c r="UQL61" s="24"/>
      <c r="UQM61" s="24"/>
      <c r="UQN61" s="24"/>
      <c r="UQO61" s="24"/>
      <c r="UQP61" s="24"/>
      <c r="UQQ61" s="24"/>
      <c r="UQR61" s="24"/>
      <c r="UQS61" s="24"/>
      <c r="UQT61" s="24"/>
      <c r="UQU61" s="24"/>
      <c r="UQV61" s="24"/>
      <c r="UQW61" s="24"/>
      <c r="UQX61" s="24"/>
      <c r="UQY61" s="24"/>
      <c r="UQZ61" s="24"/>
      <c r="URA61" s="24"/>
      <c r="URB61" s="24"/>
      <c r="URC61" s="24"/>
      <c r="URD61" s="24"/>
      <c r="URE61" s="24"/>
      <c r="URF61" s="24"/>
      <c r="URG61" s="24"/>
      <c r="URH61" s="24"/>
      <c r="URI61" s="24"/>
      <c r="URJ61" s="24"/>
      <c r="URK61" s="24"/>
      <c r="URL61" s="24"/>
      <c r="URM61" s="24"/>
      <c r="URN61" s="24"/>
      <c r="URO61" s="24"/>
      <c r="URP61" s="24"/>
      <c r="URQ61" s="24"/>
      <c r="URR61" s="24"/>
      <c r="URS61" s="24"/>
      <c r="URT61" s="24"/>
      <c r="URU61" s="24"/>
      <c r="URV61" s="24"/>
      <c r="URW61" s="24"/>
      <c r="URX61" s="24"/>
      <c r="URY61" s="24"/>
      <c r="URZ61" s="24"/>
      <c r="USA61" s="24"/>
      <c r="USB61" s="24"/>
      <c r="USC61" s="24"/>
      <c r="USD61" s="24"/>
      <c r="USE61" s="24"/>
      <c r="USF61" s="24"/>
      <c r="USG61" s="24"/>
      <c r="USH61" s="24"/>
      <c r="USI61" s="24"/>
      <c r="USJ61" s="24"/>
      <c r="USK61" s="24"/>
      <c r="USL61" s="24"/>
      <c r="USM61" s="24"/>
      <c r="USN61" s="24"/>
      <c r="USO61" s="24"/>
      <c r="USP61" s="24"/>
      <c r="USQ61" s="24"/>
      <c r="USR61" s="24"/>
      <c r="USS61" s="24"/>
      <c r="UST61" s="24"/>
      <c r="USU61" s="24"/>
      <c r="USV61" s="24"/>
      <c r="USW61" s="24"/>
      <c r="USX61" s="24"/>
      <c r="USY61" s="24"/>
      <c r="USZ61" s="24"/>
      <c r="UTA61" s="24"/>
      <c r="UTB61" s="24"/>
      <c r="UTC61" s="24"/>
      <c r="UTD61" s="24"/>
      <c r="UTE61" s="24"/>
      <c r="UTF61" s="24"/>
      <c r="UTG61" s="24"/>
      <c r="UTH61" s="24"/>
      <c r="UTI61" s="24"/>
      <c r="UTJ61" s="24"/>
      <c r="UTK61" s="24"/>
      <c r="UTL61" s="24"/>
      <c r="UTM61" s="24"/>
      <c r="UTN61" s="24"/>
      <c r="UTO61" s="24"/>
      <c r="UTP61" s="24"/>
      <c r="UTQ61" s="24"/>
      <c r="UTR61" s="24"/>
      <c r="UTS61" s="24"/>
      <c r="UTT61" s="24"/>
      <c r="UTU61" s="24"/>
      <c r="UTV61" s="24"/>
      <c r="UTW61" s="24"/>
      <c r="UTX61" s="24"/>
      <c r="UTY61" s="24"/>
      <c r="UTZ61" s="24"/>
      <c r="UUA61" s="24"/>
      <c r="UUB61" s="24"/>
      <c r="UUC61" s="24"/>
      <c r="UUD61" s="24"/>
      <c r="UUE61" s="24"/>
      <c r="UUF61" s="24"/>
      <c r="UUG61" s="24"/>
      <c r="UUH61" s="24"/>
      <c r="UUI61" s="24"/>
      <c r="UUJ61" s="24"/>
      <c r="UUK61" s="24"/>
      <c r="UUL61" s="24"/>
      <c r="UUM61" s="24"/>
      <c r="UUN61" s="24"/>
      <c r="UUO61" s="24"/>
      <c r="UUP61" s="24"/>
      <c r="UUQ61" s="24"/>
      <c r="UUR61" s="24"/>
      <c r="UUS61" s="24"/>
      <c r="UUT61" s="24"/>
      <c r="UUU61" s="24"/>
      <c r="UUV61" s="24"/>
      <c r="UUW61" s="24"/>
      <c r="UUX61" s="24"/>
      <c r="UUY61" s="24"/>
      <c r="UUZ61" s="24"/>
      <c r="UVA61" s="24"/>
      <c r="UVB61" s="24"/>
      <c r="UVC61" s="24"/>
      <c r="UVD61" s="24"/>
      <c r="UVE61" s="24"/>
      <c r="UVF61" s="24"/>
      <c r="UVG61" s="24"/>
      <c r="UVH61" s="24"/>
      <c r="UVI61" s="24"/>
      <c r="UVJ61" s="24"/>
      <c r="UVK61" s="24"/>
      <c r="UVL61" s="24"/>
      <c r="UVM61" s="24"/>
      <c r="UVN61" s="24"/>
      <c r="UVO61" s="24"/>
      <c r="UVP61" s="24"/>
      <c r="UVQ61" s="24"/>
      <c r="UVR61" s="24"/>
      <c r="UVS61" s="24"/>
      <c r="UVT61" s="24"/>
      <c r="UVU61" s="24"/>
      <c r="UVV61" s="24"/>
      <c r="UVW61" s="24"/>
      <c r="UVX61" s="24"/>
      <c r="UVY61" s="24"/>
      <c r="UVZ61" s="24"/>
      <c r="UWA61" s="24"/>
      <c r="UWB61" s="24"/>
      <c r="UWC61" s="24"/>
      <c r="UWD61" s="24"/>
      <c r="UWE61" s="24"/>
      <c r="UWF61" s="24"/>
      <c r="UWG61" s="24"/>
      <c r="UWH61" s="24"/>
      <c r="UWI61" s="24"/>
      <c r="UWJ61" s="24"/>
      <c r="UWK61" s="24"/>
      <c r="UWL61" s="24"/>
      <c r="UWM61" s="24"/>
      <c r="UWN61" s="24"/>
      <c r="UWO61" s="24"/>
      <c r="UWP61" s="24"/>
      <c r="UWQ61" s="24"/>
      <c r="UWR61" s="24"/>
      <c r="UWS61" s="24"/>
      <c r="UWT61" s="24"/>
      <c r="UWU61" s="24"/>
      <c r="UWV61" s="24"/>
      <c r="UWW61" s="24"/>
      <c r="UWX61" s="24"/>
      <c r="UWY61" s="24"/>
      <c r="UWZ61" s="24"/>
      <c r="UXA61" s="24"/>
      <c r="UXB61" s="24"/>
      <c r="UXC61" s="24"/>
      <c r="UXD61" s="24"/>
      <c r="UXE61" s="24"/>
      <c r="UXF61" s="24"/>
      <c r="UXG61" s="24"/>
      <c r="UXH61" s="24"/>
      <c r="UXI61" s="24"/>
      <c r="UXJ61" s="24"/>
      <c r="UXK61" s="24"/>
      <c r="UXL61" s="24"/>
      <c r="UXM61" s="24"/>
      <c r="UXN61" s="24"/>
      <c r="UXO61" s="24"/>
      <c r="UXP61" s="24"/>
      <c r="UXQ61" s="24"/>
      <c r="UXR61" s="24"/>
      <c r="UXS61" s="24"/>
      <c r="UXT61" s="24"/>
      <c r="UXU61" s="24"/>
      <c r="UXV61" s="24"/>
      <c r="UXW61" s="24"/>
      <c r="UXX61" s="24"/>
      <c r="UXY61" s="24"/>
      <c r="UXZ61" s="24"/>
      <c r="UYA61" s="24"/>
      <c r="UYB61" s="24"/>
      <c r="UYC61" s="24"/>
      <c r="UYD61" s="24"/>
      <c r="UYE61" s="24"/>
      <c r="UYF61" s="24"/>
      <c r="UYG61" s="24"/>
      <c r="UYH61" s="24"/>
      <c r="UYI61" s="24"/>
      <c r="UYJ61" s="24"/>
      <c r="UYK61" s="24"/>
      <c r="UYL61" s="24"/>
      <c r="UYM61" s="24"/>
      <c r="UYN61" s="24"/>
      <c r="UYO61" s="24"/>
      <c r="UYP61" s="24"/>
      <c r="UYQ61" s="24"/>
      <c r="UYR61" s="24"/>
      <c r="UYS61" s="24"/>
      <c r="UYT61" s="24"/>
      <c r="UYU61" s="24"/>
      <c r="UYV61" s="24"/>
      <c r="UYW61" s="24"/>
      <c r="UYX61" s="24"/>
      <c r="UYY61" s="24"/>
      <c r="UYZ61" s="24"/>
      <c r="UZA61" s="24"/>
      <c r="UZB61" s="24"/>
      <c r="UZC61" s="24"/>
      <c r="UZD61" s="24"/>
      <c r="UZE61" s="24"/>
      <c r="UZF61" s="24"/>
      <c r="UZG61" s="24"/>
      <c r="UZH61" s="24"/>
      <c r="UZI61" s="24"/>
      <c r="UZJ61" s="24"/>
      <c r="UZK61" s="24"/>
      <c r="UZL61" s="24"/>
      <c r="UZM61" s="24"/>
      <c r="UZN61" s="24"/>
      <c r="UZO61" s="24"/>
      <c r="UZP61" s="24"/>
      <c r="UZQ61" s="24"/>
      <c r="UZR61" s="24"/>
      <c r="UZS61" s="24"/>
      <c r="UZT61" s="24"/>
      <c r="UZU61" s="24"/>
      <c r="UZV61" s="24"/>
      <c r="UZW61" s="24"/>
      <c r="UZX61" s="24"/>
      <c r="UZY61" s="24"/>
      <c r="UZZ61" s="24"/>
      <c r="VAA61" s="24"/>
      <c r="VAB61" s="24"/>
      <c r="VAC61" s="24"/>
      <c r="VAD61" s="24"/>
      <c r="VAE61" s="24"/>
      <c r="VAF61" s="24"/>
      <c r="VAG61" s="24"/>
      <c r="VAH61" s="24"/>
      <c r="VAI61" s="24"/>
      <c r="VAJ61" s="24"/>
      <c r="VAK61" s="24"/>
      <c r="VAL61" s="24"/>
      <c r="VAM61" s="24"/>
      <c r="VAN61" s="24"/>
      <c r="VAO61" s="24"/>
      <c r="VAP61" s="24"/>
      <c r="VAQ61" s="24"/>
      <c r="VAR61" s="24"/>
      <c r="VAS61" s="24"/>
      <c r="VAT61" s="24"/>
      <c r="VAU61" s="24"/>
      <c r="VAV61" s="24"/>
      <c r="VAW61" s="24"/>
      <c r="VAX61" s="24"/>
      <c r="VAY61" s="24"/>
      <c r="VAZ61" s="24"/>
      <c r="VBA61" s="24"/>
      <c r="VBB61" s="24"/>
      <c r="VBC61" s="24"/>
      <c r="VBD61" s="24"/>
      <c r="VBE61" s="24"/>
      <c r="VBF61" s="24"/>
      <c r="VBG61" s="24"/>
      <c r="VBH61" s="24"/>
      <c r="VBI61" s="24"/>
      <c r="VBJ61" s="24"/>
      <c r="VBK61" s="24"/>
      <c r="VBL61" s="24"/>
      <c r="VBM61" s="24"/>
      <c r="VBN61" s="24"/>
      <c r="VBO61" s="24"/>
      <c r="VBP61" s="24"/>
      <c r="VBQ61" s="24"/>
      <c r="VBR61" s="24"/>
      <c r="VBS61" s="24"/>
      <c r="VBT61" s="24"/>
      <c r="VBU61" s="24"/>
      <c r="VBV61" s="24"/>
      <c r="VBW61" s="24"/>
      <c r="VBX61" s="24"/>
      <c r="VBY61" s="24"/>
      <c r="VBZ61" s="24"/>
      <c r="VCA61" s="24"/>
      <c r="VCB61" s="24"/>
      <c r="VCC61" s="24"/>
      <c r="VCD61" s="24"/>
      <c r="VCE61" s="24"/>
      <c r="VCF61" s="24"/>
      <c r="VCG61" s="24"/>
      <c r="VCH61" s="24"/>
      <c r="VCI61" s="24"/>
      <c r="VCJ61" s="24"/>
      <c r="VCK61" s="24"/>
      <c r="VCL61" s="24"/>
      <c r="VCM61" s="24"/>
      <c r="VCN61" s="24"/>
      <c r="VCO61" s="24"/>
      <c r="VCP61" s="24"/>
      <c r="VCQ61" s="24"/>
      <c r="VCR61" s="24"/>
      <c r="VCS61" s="24"/>
      <c r="VCT61" s="24"/>
      <c r="VCU61" s="24"/>
      <c r="VCV61" s="24"/>
      <c r="VCW61" s="24"/>
      <c r="VCX61" s="24"/>
      <c r="VCY61" s="24"/>
      <c r="VCZ61" s="24"/>
      <c r="VDA61" s="24"/>
      <c r="VDB61" s="24"/>
      <c r="VDC61" s="24"/>
      <c r="VDD61" s="24"/>
      <c r="VDE61" s="24"/>
      <c r="VDF61" s="24"/>
      <c r="VDG61" s="24"/>
      <c r="VDH61" s="24"/>
      <c r="VDI61" s="24"/>
      <c r="VDJ61" s="24"/>
      <c r="VDK61" s="24"/>
      <c r="VDL61" s="24"/>
      <c r="VDM61" s="24"/>
      <c r="VDN61" s="24"/>
      <c r="VDO61" s="24"/>
      <c r="VDP61" s="24"/>
      <c r="VDQ61" s="24"/>
      <c r="VDR61" s="24"/>
      <c r="VDS61" s="24"/>
      <c r="VDT61" s="24"/>
      <c r="VDU61" s="24"/>
      <c r="VDV61" s="24"/>
      <c r="VDW61" s="24"/>
      <c r="VDX61" s="24"/>
      <c r="VDY61" s="24"/>
      <c r="VDZ61" s="24"/>
      <c r="VEA61" s="24"/>
      <c r="VEB61" s="24"/>
      <c r="VEC61" s="24"/>
      <c r="VED61" s="24"/>
      <c r="VEE61" s="24"/>
      <c r="VEF61" s="24"/>
      <c r="VEG61" s="24"/>
      <c r="VEH61" s="24"/>
      <c r="VEI61" s="24"/>
      <c r="VEJ61" s="24"/>
      <c r="VEK61" s="24"/>
      <c r="VEL61" s="24"/>
      <c r="VEM61" s="24"/>
      <c r="VEN61" s="24"/>
      <c r="VEO61" s="24"/>
      <c r="VEP61" s="24"/>
      <c r="VEQ61" s="24"/>
      <c r="VER61" s="24"/>
      <c r="VES61" s="24"/>
      <c r="VET61" s="24"/>
      <c r="VEU61" s="24"/>
      <c r="VEV61" s="24"/>
      <c r="VEW61" s="24"/>
      <c r="VEX61" s="24"/>
      <c r="VEY61" s="24"/>
      <c r="VEZ61" s="24"/>
      <c r="VFA61" s="24"/>
      <c r="VFB61" s="24"/>
      <c r="VFC61" s="24"/>
      <c r="VFD61" s="24"/>
      <c r="VFE61" s="24"/>
      <c r="VFF61" s="24"/>
      <c r="VFG61" s="24"/>
      <c r="VFH61" s="24"/>
      <c r="VFI61" s="24"/>
      <c r="VFJ61" s="24"/>
      <c r="VFK61" s="24"/>
      <c r="VFL61" s="24"/>
      <c r="VFM61" s="24"/>
      <c r="VFN61" s="24"/>
      <c r="VFO61" s="24"/>
      <c r="VFP61" s="24"/>
      <c r="VFQ61" s="24"/>
      <c r="VFR61" s="24"/>
      <c r="VFS61" s="24"/>
      <c r="VFT61" s="24"/>
      <c r="VFU61" s="24"/>
      <c r="VFV61" s="24"/>
      <c r="VFW61" s="24"/>
      <c r="VFX61" s="24"/>
      <c r="VFY61" s="24"/>
      <c r="VFZ61" s="24"/>
      <c r="VGA61" s="24"/>
      <c r="VGB61" s="24"/>
      <c r="VGC61" s="24"/>
      <c r="VGD61" s="24"/>
      <c r="VGE61" s="24"/>
      <c r="VGF61" s="24"/>
      <c r="VGG61" s="24"/>
      <c r="VGH61" s="24"/>
      <c r="VGI61" s="24"/>
      <c r="VGJ61" s="24"/>
      <c r="VGK61" s="24"/>
      <c r="VGL61" s="24"/>
      <c r="VGM61" s="24"/>
      <c r="VGN61" s="24"/>
      <c r="VGO61" s="24"/>
      <c r="VGP61" s="24"/>
      <c r="VGQ61" s="24"/>
      <c r="VGR61" s="24"/>
      <c r="VGS61" s="24"/>
      <c r="VGT61" s="24"/>
      <c r="VGU61" s="24"/>
      <c r="VGV61" s="24"/>
      <c r="VGW61" s="24"/>
      <c r="VGX61" s="24"/>
      <c r="VGY61" s="24"/>
      <c r="VGZ61" s="24"/>
      <c r="VHA61" s="24"/>
      <c r="VHB61" s="24"/>
      <c r="VHC61" s="24"/>
      <c r="VHD61" s="24"/>
      <c r="VHE61" s="24"/>
      <c r="VHF61" s="24"/>
      <c r="VHG61" s="24"/>
      <c r="VHH61" s="24"/>
      <c r="VHI61" s="24"/>
      <c r="VHJ61" s="24"/>
      <c r="VHK61" s="24"/>
      <c r="VHL61" s="24"/>
      <c r="VHM61" s="24"/>
      <c r="VHN61" s="24"/>
      <c r="VHO61" s="24"/>
      <c r="VHP61" s="24"/>
      <c r="VHQ61" s="24"/>
      <c r="VHR61" s="24"/>
      <c r="VHS61" s="24"/>
      <c r="VHT61" s="24"/>
      <c r="VHU61" s="24"/>
      <c r="VHV61" s="24"/>
      <c r="VHW61" s="24"/>
      <c r="VHX61" s="24"/>
      <c r="VHY61" s="24"/>
      <c r="VHZ61" s="24"/>
      <c r="VIA61" s="24"/>
      <c r="VIB61" s="24"/>
      <c r="VIC61" s="24"/>
      <c r="VID61" s="24"/>
      <c r="VIE61" s="24"/>
      <c r="VIF61" s="24"/>
      <c r="VIG61" s="24"/>
      <c r="VIH61" s="24"/>
      <c r="VII61" s="24"/>
      <c r="VIJ61" s="24"/>
      <c r="VIK61" s="24"/>
      <c r="VIL61" s="24"/>
      <c r="VIM61" s="24"/>
      <c r="VIN61" s="24"/>
      <c r="VIO61" s="24"/>
      <c r="VIP61" s="24"/>
      <c r="VIQ61" s="24"/>
      <c r="VIR61" s="24"/>
      <c r="VIS61" s="24"/>
      <c r="VIT61" s="24"/>
      <c r="VIU61" s="24"/>
      <c r="VIV61" s="24"/>
      <c r="VIW61" s="24"/>
      <c r="VIX61" s="24"/>
      <c r="VIY61" s="24"/>
      <c r="VIZ61" s="24"/>
      <c r="VJA61" s="24"/>
      <c r="VJB61" s="24"/>
      <c r="VJC61" s="24"/>
      <c r="VJD61" s="24"/>
      <c r="VJE61" s="24"/>
      <c r="VJF61" s="24"/>
      <c r="VJG61" s="24"/>
      <c r="VJH61" s="24"/>
      <c r="VJI61" s="24"/>
      <c r="VJJ61" s="24"/>
      <c r="VJK61" s="24"/>
      <c r="VJL61" s="24"/>
      <c r="VJM61" s="24"/>
      <c r="VJN61" s="24"/>
      <c r="VJO61" s="24"/>
      <c r="VJP61" s="24"/>
      <c r="VJQ61" s="24"/>
      <c r="VJR61" s="24"/>
      <c r="VJS61" s="24"/>
      <c r="VJT61" s="24"/>
      <c r="VJU61" s="24"/>
      <c r="VJV61" s="24"/>
      <c r="VJW61" s="24"/>
      <c r="VJX61" s="24"/>
      <c r="VJY61" s="24"/>
      <c r="VJZ61" s="24"/>
      <c r="VKA61" s="24"/>
      <c r="VKB61" s="24"/>
      <c r="VKC61" s="24"/>
      <c r="VKD61" s="24"/>
      <c r="VKE61" s="24"/>
      <c r="VKF61" s="24"/>
      <c r="VKG61" s="24"/>
      <c r="VKH61" s="24"/>
      <c r="VKI61" s="24"/>
      <c r="VKJ61" s="24"/>
      <c r="VKK61" s="24"/>
      <c r="VKL61" s="24"/>
      <c r="VKM61" s="24"/>
      <c r="VKN61" s="24"/>
      <c r="VKO61" s="24"/>
      <c r="VKP61" s="24"/>
      <c r="VKQ61" s="24"/>
      <c r="VKR61" s="24"/>
      <c r="VKS61" s="24"/>
      <c r="VKT61" s="24"/>
      <c r="VKU61" s="24"/>
      <c r="VKV61" s="24"/>
      <c r="VKW61" s="24"/>
      <c r="VKX61" s="24"/>
      <c r="VKY61" s="24"/>
      <c r="VKZ61" s="24"/>
      <c r="VLA61" s="24"/>
      <c r="VLB61" s="24"/>
      <c r="VLC61" s="24"/>
      <c r="VLD61" s="24"/>
      <c r="VLE61" s="24"/>
      <c r="VLF61" s="24"/>
      <c r="VLG61" s="24"/>
      <c r="VLH61" s="24"/>
      <c r="VLI61" s="24"/>
      <c r="VLJ61" s="24"/>
      <c r="VLK61" s="24"/>
      <c r="VLL61" s="24"/>
      <c r="VLM61" s="24"/>
      <c r="VLN61" s="24"/>
      <c r="VLO61" s="24"/>
      <c r="VLP61" s="24"/>
      <c r="VLQ61" s="24"/>
      <c r="VLR61" s="24"/>
      <c r="VLS61" s="24"/>
      <c r="VLT61" s="24"/>
      <c r="VLU61" s="24"/>
      <c r="VLV61" s="24"/>
      <c r="VLW61" s="24"/>
      <c r="VLX61" s="24"/>
      <c r="VLY61" s="24"/>
      <c r="VLZ61" s="24"/>
      <c r="VMA61" s="24"/>
      <c r="VMB61" s="24"/>
      <c r="VMC61" s="24"/>
      <c r="VMD61" s="24"/>
      <c r="VME61" s="24"/>
      <c r="VMF61" s="24"/>
      <c r="VMG61" s="24"/>
      <c r="VMH61" s="24"/>
      <c r="VMI61" s="24"/>
      <c r="VMJ61" s="24"/>
      <c r="VMK61" s="24"/>
      <c r="VML61" s="24"/>
      <c r="VMM61" s="24"/>
      <c r="VMN61" s="24"/>
      <c r="VMO61" s="24"/>
      <c r="VMP61" s="24"/>
      <c r="VMQ61" s="24"/>
      <c r="VMR61" s="24"/>
      <c r="VMS61" s="24"/>
      <c r="VMT61" s="24"/>
      <c r="VMU61" s="24"/>
      <c r="VMV61" s="24"/>
      <c r="VMW61" s="24"/>
      <c r="VMX61" s="24"/>
      <c r="VMY61" s="24"/>
      <c r="VMZ61" s="24"/>
      <c r="VNA61" s="24"/>
      <c r="VNB61" s="24"/>
      <c r="VNC61" s="24"/>
      <c r="VND61" s="24"/>
      <c r="VNE61" s="24"/>
      <c r="VNF61" s="24"/>
      <c r="VNG61" s="24"/>
      <c r="VNH61" s="24"/>
      <c r="VNI61" s="24"/>
      <c r="VNJ61" s="24"/>
      <c r="VNK61" s="24"/>
      <c r="VNL61" s="24"/>
      <c r="VNM61" s="24"/>
      <c r="VNN61" s="24"/>
      <c r="VNO61" s="24"/>
      <c r="VNP61" s="24"/>
      <c r="VNQ61" s="24"/>
      <c r="VNR61" s="24"/>
      <c r="VNS61" s="24"/>
      <c r="VNT61" s="24"/>
      <c r="VNU61" s="24"/>
      <c r="VNV61" s="24"/>
      <c r="VNW61" s="24"/>
      <c r="VNX61" s="24"/>
      <c r="VNY61" s="24"/>
      <c r="VNZ61" s="24"/>
      <c r="VOA61" s="24"/>
      <c r="VOB61" s="24"/>
      <c r="VOC61" s="24"/>
      <c r="VOD61" s="24"/>
      <c r="VOE61" s="24"/>
      <c r="VOF61" s="24"/>
      <c r="VOG61" s="24"/>
      <c r="VOH61" s="24"/>
      <c r="VOI61" s="24"/>
      <c r="VOJ61" s="24"/>
      <c r="VOK61" s="24"/>
      <c r="VOL61" s="24"/>
      <c r="VOM61" s="24"/>
      <c r="VON61" s="24"/>
      <c r="VOO61" s="24"/>
      <c r="VOP61" s="24"/>
      <c r="VOQ61" s="24"/>
      <c r="VOR61" s="24"/>
      <c r="VOS61" s="24"/>
      <c r="VOT61" s="24"/>
      <c r="VOU61" s="24"/>
      <c r="VOV61" s="24"/>
      <c r="VOW61" s="24"/>
      <c r="VOX61" s="24"/>
      <c r="VOY61" s="24"/>
      <c r="VOZ61" s="24"/>
      <c r="VPA61" s="24"/>
      <c r="VPB61" s="24"/>
      <c r="VPC61" s="24"/>
      <c r="VPD61" s="24"/>
      <c r="VPE61" s="24"/>
      <c r="VPF61" s="24"/>
      <c r="VPG61" s="24"/>
      <c r="VPH61" s="24"/>
      <c r="VPI61" s="24"/>
      <c r="VPJ61" s="24"/>
      <c r="VPK61" s="24"/>
      <c r="VPL61" s="24"/>
      <c r="VPM61" s="24"/>
      <c r="VPN61" s="24"/>
      <c r="VPO61" s="24"/>
      <c r="VPP61" s="24"/>
      <c r="VPQ61" s="24"/>
      <c r="VPR61" s="24"/>
      <c r="VPS61" s="24"/>
      <c r="VPT61" s="24"/>
      <c r="VPU61" s="24"/>
      <c r="VPV61" s="24"/>
      <c r="VPW61" s="24"/>
      <c r="VPX61" s="24"/>
      <c r="VPY61" s="24"/>
      <c r="VPZ61" s="24"/>
      <c r="VQA61" s="24"/>
      <c r="VQB61" s="24"/>
      <c r="VQC61" s="24"/>
      <c r="VQD61" s="24"/>
      <c r="VQE61" s="24"/>
      <c r="VQF61" s="24"/>
      <c r="VQG61" s="24"/>
      <c r="VQH61" s="24"/>
      <c r="VQI61" s="24"/>
      <c r="VQJ61" s="24"/>
      <c r="VQK61" s="24"/>
      <c r="VQL61" s="24"/>
      <c r="VQM61" s="24"/>
      <c r="VQN61" s="24"/>
      <c r="VQO61" s="24"/>
      <c r="VQP61" s="24"/>
      <c r="VQQ61" s="24"/>
      <c r="VQR61" s="24"/>
      <c r="VQS61" s="24"/>
      <c r="VQT61" s="24"/>
      <c r="VQU61" s="24"/>
      <c r="VQV61" s="24"/>
      <c r="VQW61" s="24"/>
      <c r="VQX61" s="24"/>
      <c r="VQY61" s="24"/>
      <c r="VQZ61" s="24"/>
      <c r="VRA61" s="24"/>
      <c r="VRB61" s="24"/>
      <c r="VRC61" s="24"/>
      <c r="VRD61" s="24"/>
      <c r="VRE61" s="24"/>
      <c r="VRF61" s="24"/>
      <c r="VRG61" s="24"/>
      <c r="VRH61" s="24"/>
      <c r="VRI61" s="24"/>
      <c r="VRJ61" s="24"/>
      <c r="VRK61" s="24"/>
      <c r="VRL61" s="24"/>
      <c r="VRM61" s="24"/>
      <c r="VRN61" s="24"/>
      <c r="VRO61" s="24"/>
      <c r="VRP61" s="24"/>
      <c r="VRQ61" s="24"/>
      <c r="VRR61" s="24"/>
      <c r="VRS61" s="24"/>
      <c r="VRT61" s="24"/>
      <c r="VRU61" s="24"/>
      <c r="VRV61" s="24"/>
      <c r="VRW61" s="24"/>
      <c r="VRX61" s="24"/>
      <c r="VRY61" s="24"/>
      <c r="VRZ61" s="24"/>
      <c r="VSA61" s="24"/>
      <c r="VSB61" s="24"/>
      <c r="VSC61" s="24"/>
      <c r="VSD61" s="24"/>
      <c r="VSE61" s="24"/>
      <c r="VSF61" s="24"/>
      <c r="VSG61" s="24"/>
      <c r="VSH61" s="24"/>
      <c r="VSI61" s="24"/>
      <c r="VSJ61" s="24"/>
      <c r="VSK61" s="24"/>
      <c r="VSL61" s="24"/>
      <c r="VSM61" s="24"/>
      <c r="VSN61" s="24"/>
      <c r="VSO61" s="24"/>
      <c r="VSP61" s="24"/>
      <c r="VSQ61" s="24"/>
      <c r="VSR61" s="24"/>
      <c r="VSS61" s="24"/>
      <c r="VST61" s="24"/>
      <c r="VSU61" s="24"/>
      <c r="VSV61" s="24"/>
      <c r="VSW61" s="24"/>
      <c r="VSX61" s="24"/>
      <c r="VSY61" s="24"/>
      <c r="VSZ61" s="24"/>
      <c r="VTA61" s="24"/>
      <c r="VTB61" s="24"/>
      <c r="VTC61" s="24"/>
      <c r="VTD61" s="24"/>
      <c r="VTE61" s="24"/>
      <c r="VTF61" s="24"/>
      <c r="VTG61" s="24"/>
      <c r="VTH61" s="24"/>
      <c r="VTI61" s="24"/>
      <c r="VTJ61" s="24"/>
      <c r="VTK61" s="24"/>
      <c r="VTL61" s="24"/>
      <c r="VTM61" s="24"/>
      <c r="VTN61" s="24"/>
      <c r="VTO61" s="24"/>
      <c r="VTP61" s="24"/>
      <c r="VTQ61" s="24"/>
      <c r="VTR61" s="24"/>
      <c r="VTS61" s="24"/>
      <c r="VTT61" s="24"/>
      <c r="VTU61" s="24"/>
      <c r="VTV61" s="24"/>
      <c r="VTW61" s="24"/>
      <c r="VTX61" s="24"/>
      <c r="VTY61" s="24"/>
      <c r="VTZ61" s="24"/>
      <c r="VUA61" s="24"/>
      <c r="VUB61" s="24"/>
      <c r="VUC61" s="24"/>
      <c r="VUD61" s="24"/>
      <c r="VUE61" s="24"/>
      <c r="VUF61" s="24"/>
      <c r="VUG61" s="24"/>
      <c r="VUH61" s="24"/>
      <c r="VUI61" s="24"/>
      <c r="VUJ61" s="24"/>
      <c r="VUK61" s="24"/>
      <c r="VUL61" s="24"/>
      <c r="VUM61" s="24"/>
      <c r="VUN61" s="24"/>
      <c r="VUO61" s="24"/>
      <c r="VUP61" s="24"/>
      <c r="VUQ61" s="24"/>
      <c r="VUR61" s="24"/>
      <c r="VUS61" s="24"/>
      <c r="VUT61" s="24"/>
      <c r="VUU61" s="24"/>
      <c r="VUV61" s="24"/>
      <c r="VUW61" s="24"/>
      <c r="VUX61" s="24"/>
      <c r="VUY61" s="24"/>
      <c r="VUZ61" s="24"/>
      <c r="VVA61" s="24"/>
      <c r="VVB61" s="24"/>
      <c r="VVC61" s="24"/>
      <c r="VVD61" s="24"/>
      <c r="VVE61" s="24"/>
      <c r="VVF61" s="24"/>
      <c r="VVG61" s="24"/>
      <c r="VVH61" s="24"/>
      <c r="VVI61" s="24"/>
      <c r="VVJ61" s="24"/>
      <c r="VVK61" s="24"/>
      <c r="VVL61" s="24"/>
      <c r="VVM61" s="24"/>
      <c r="VVN61" s="24"/>
      <c r="VVO61" s="24"/>
      <c r="VVP61" s="24"/>
      <c r="VVQ61" s="24"/>
      <c r="VVR61" s="24"/>
      <c r="VVS61" s="24"/>
      <c r="VVT61" s="24"/>
      <c r="VVU61" s="24"/>
      <c r="VVV61" s="24"/>
      <c r="VVW61" s="24"/>
      <c r="VVX61" s="24"/>
      <c r="VVY61" s="24"/>
      <c r="VVZ61" s="24"/>
      <c r="VWA61" s="24"/>
      <c r="VWB61" s="24"/>
      <c r="VWC61" s="24"/>
      <c r="VWD61" s="24"/>
      <c r="VWE61" s="24"/>
      <c r="VWF61" s="24"/>
      <c r="VWG61" s="24"/>
      <c r="VWH61" s="24"/>
      <c r="VWI61" s="24"/>
      <c r="VWJ61" s="24"/>
      <c r="VWK61" s="24"/>
      <c r="VWL61" s="24"/>
      <c r="VWM61" s="24"/>
      <c r="VWN61" s="24"/>
      <c r="VWO61" s="24"/>
      <c r="VWP61" s="24"/>
      <c r="VWQ61" s="24"/>
      <c r="VWR61" s="24"/>
      <c r="VWS61" s="24"/>
      <c r="VWT61" s="24"/>
      <c r="VWU61" s="24"/>
      <c r="VWV61" s="24"/>
      <c r="VWW61" s="24"/>
      <c r="VWX61" s="24"/>
      <c r="VWY61" s="24"/>
      <c r="VWZ61" s="24"/>
      <c r="VXA61" s="24"/>
      <c r="VXB61" s="24"/>
      <c r="VXC61" s="24"/>
      <c r="VXD61" s="24"/>
      <c r="VXE61" s="24"/>
      <c r="VXF61" s="24"/>
      <c r="VXG61" s="24"/>
      <c r="VXH61" s="24"/>
      <c r="VXI61" s="24"/>
      <c r="VXJ61" s="24"/>
      <c r="VXK61" s="24"/>
      <c r="VXL61" s="24"/>
      <c r="VXM61" s="24"/>
      <c r="VXN61" s="24"/>
      <c r="VXO61" s="24"/>
      <c r="VXP61" s="24"/>
      <c r="VXQ61" s="24"/>
      <c r="VXR61" s="24"/>
      <c r="VXS61" s="24"/>
      <c r="VXT61" s="24"/>
      <c r="VXU61" s="24"/>
      <c r="VXV61" s="24"/>
      <c r="VXW61" s="24"/>
      <c r="VXX61" s="24"/>
      <c r="VXY61" s="24"/>
      <c r="VXZ61" s="24"/>
      <c r="VYA61" s="24"/>
      <c r="VYB61" s="24"/>
      <c r="VYC61" s="24"/>
      <c r="VYD61" s="24"/>
      <c r="VYE61" s="24"/>
      <c r="VYF61" s="24"/>
      <c r="VYG61" s="24"/>
      <c r="VYH61" s="24"/>
      <c r="VYI61" s="24"/>
      <c r="VYJ61" s="24"/>
      <c r="VYK61" s="24"/>
      <c r="VYL61" s="24"/>
      <c r="VYM61" s="24"/>
      <c r="VYN61" s="24"/>
      <c r="VYO61" s="24"/>
      <c r="VYP61" s="24"/>
      <c r="VYQ61" s="24"/>
      <c r="VYR61" s="24"/>
      <c r="VYS61" s="24"/>
      <c r="VYT61" s="24"/>
      <c r="VYU61" s="24"/>
      <c r="VYV61" s="24"/>
      <c r="VYW61" s="24"/>
      <c r="VYX61" s="24"/>
      <c r="VYY61" s="24"/>
      <c r="VYZ61" s="24"/>
      <c r="VZA61" s="24"/>
      <c r="VZB61" s="24"/>
      <c r="VZC61" s="24"/>
      <c r="VZD61" s="24"/>
      <c r="VZE61" s="24"/>
      <c r="VZF61" s="24"/>
      <c r="VZG61" s="24"/>
      <c r="VZH61" s="24"/>
      <c r="VZI61" s="24"/>
      <c r="VZJ61" s="24"/>
      <c r="VZK61" s="24"/>
      <c r="VZL61" s="24"/>
      <c r="VZM61" s="24"/>
      <c r="VZN61" s="24"/>
      <c r="VZO61" s="24"/>
      <c r="VZP61" s="24"/>
      <c r="VZQ61" s="24"/>
      <c r="VZR61" s="24"/>
      <c r="VZS61" s="24"/>
      <c r="VZT61" s="24"/>
      <c r="VZU61" s="24"/>
      <c r="VZV61" s="24"/>
      <c r="VZW61" s="24"/>
      <c r="VZX61" s="24"/>
      <c r="VZY61" s="24"/>
      <c r="VZZ61" s="24"/>
      <c r="WAA61" s="24"/>
      <c r="WAB61" s="24"/>
      <c r="WAC61" s="24"/>
      <c r="WAD61" s="24"/>
      <c r="WAE61" s="24"/>
      <c r="WAF61" s="24"/>
      <c r="WAG61" s="24"/>
      <c r="WAH61" s="24"/>
      <c r="WAI61" s="24"/>
      <c r="WAJ61" s="24"/>
      <c r="WAK61" s="24"/>
      <c r="WAL61" s="24"/>
      <c r="WAM61" s="24"/>
      <c r="WAN61" s="24"/>
      <c r="WAO61" s="24"/>
      <c r="WAP61" s="24"/>
      <c r="WAQ61" s="24"/>
      <c r="WAR61" s="24"/>
      <c r="WAS61" s="24"/>
      <c r="WAT61" s="24"/>
      <c r="WAU61" s="24"/>
      <c r="WAV61" s="24"/>
      <c r="WAW61" s="24"/>
      <c r="WAX61" s="24"/>
      <c r="WAY61" s="24"/>
      <c r="WAZ61" s="24"/>
      <c r="WBA61" s="24"/>
      <c r="WBB61" s="24"/>
      <c r="WBC61" s="24"/>
      <c r="WBD61" s="24"/>
      <c r="WBE61" s="24"/>
      <c r="WBF61" s="24"/>
      <c r="WBG61" s="24"/>
      <c r="WBH61" s="24"/>
      <c r="WBI61" s="24"/>
      <c r="WBJ61" s="24"/>
      <c r="WBK61" s="24"/>
      <c r="WBL61" s="24"/>
      <c r="WBM61" s="24"/>
      <c r="WBN61" s="24"/>
      <c r="WBO61" s="24"/>
      <c r="WBP61" s="24"/>
      <c r="WBQ61" s="24"/>
      <c r="WBR61" s="24"/>
      <c r="WBS61" s="24"/>
      <c r="WBT61" s="24"/>
      <c r="WBU61" s="24"/>
      <c r="WBV61" s="24"/>
      <c r="WBW61" s="24"/>
      <c r="WBX61" s="24"/>
      <c r="WBY61" s="24"/>
      <c r="WBZ61" s="24"/>
      <c r="WCA61" s="24"/>
      <c r="WCB61" s="24"/>
      <c r="WCC61" s="24"/>
      <c r="WCD61" s="24"/>
      <c r="WCE61" s="24"/>
      <c r="WCF61" s="24"/>
      <c r="WCG61" s="24"/>
      <c r="WCH61" s="24"/>
      <c r="WCI61" s="24"/>
      <c r="WCJ61" s="24"/>
      <c r="WCK61" s="24"/>
      <c r="WCL61" s="24"/>
      <c r="WCM61" s="24"/>
      <c r="WCN61" s="24"/>
      <c r="WCO61" s="24"/>
      <c r="WCP61" s="24"/>
      <c r="WCQ61" s="24"/>
      <c r="WCR61" s="24"/>
      <c r="WCS61" s="24"/>
      <c r="WCT61" s="24"/>
      <c r="WCU61" s="24"/>
      <c r="WCV61" s="24"/>
      <c r="WCW61" s="24"/>
      <c r="WCX61" s="24"/>
      <c r="WCY61" s="24"/>
      <c r="WCZ61" s="24"/>
      <c r="WDA61" s="24"/>
      <c r="WDB61" s="24"/>
      <c r="WDC61" s="24"/>
      <c r="WDD61" s="24"/>
      <c r="WDE61" s="24"/>
      <c r="WDF61" s="24"/>
      <c r="WDG61" s="24"/>
      <c r="WDH61" s="24"/>
      <c r="WDI61" s="24"/>
      <c r="WDJ61" s="24"/>
      <c r="WDK61" s="24"/>
      <c r="WDL61" s="24"/>
      <c r="WDM61" s="24"/>
      <c r="WDN61" s="24"/>
      <c r="WDO61" s="24"/>
      <c r="WDP61" s="24"/>
      <c r="WDQ61" s="24"/>
      <c r="WDR61" s="24"/>
      <c r="WDS61" s="24"/>
      <c r="WDT61" s="24"/>
      <c r="WDU61" s="24"/>
      <c r="WDV61" s="24"/>
      <c r="WDW61" s="24"/>
      <c r="WDX61" s="24"/>
      <c r="WDY61" s="24"/>
      <c r="WDZ61" s="24"/>
      <c r="WEA61" s="24"/>
      <c r="WEB61" s="24"/>
      <c r="WEC61" s="24"/>
      <c r="WED61" s="24"/>
      <c r="WEE61" s="24"/>
      <c r="WEF61" s="24"/>
      <c r="WEG61" s="24"/>
      <c r="WEH61" s="24"/>
      <c r="WEI61" s="24"/>
      <c r="WEJ61" s="24"/>
      <c r="WEK61" s="24"/>
      <c r="WEL61" s="24"/>
      <c r="WEM61" s="24"/>
      <c r="WEN61" s="24"/>
      <c r="WEO61" s="24"/>
      <c r="WEP61" s="24"/>
      <c r="WEQ61" s="24"/>
      <c r="WER61" s="24"/>
      <c r="WES61" s="24"/>
      <c r="WET61" s="24"/>
      <c r="WEU61" s="24"/>
      <c r="WEV61" s="24"/>
      <c r="WEW61" s="24"/>
      <c r="WEX61" s="24"/>
      <c r="WEY61" s="24"/>
      <c r="WEZ61" s="24"/>
      <c r="WFA61" s="24"/>
      <c r="WFB61" s="24"/>
      <c r="WFC61" s="24"/>
      <c r="WFD61" s="24"/>
      <c r="WFE61" s="24"/>
      <c r="WFF61" s="24"/>
      <c r="WFG61" s="24"/>
      <c r="WFH61" s="24"/>
      <c r="WFI61" s="24"/>
      <c r="WFJ61" s="24"/>
      <c r="WFK61" s="24"/>
      <c r="WFL61" s="24"/>
      <c r="WFM61" s="24"/>
      <c r="WFN61" s="24"/>
      <c r="WFO61" s="24"/>
      <c r="WFP61" s="24"/>
      <c r="WFQ61" s="24"/>
      <c r="WFR61" s="24"/>
      <c r="WFS61" s="24"/>
      <c r="WFT61" s="24"/>
      <c r="WFU61" s="24"/>
      <c r="WFV61" s="24"/>
      <c r="WFW61" s="24"/>
      <c r="WFX61" s="24"/>
      <c r="WFY61" s="24"/>
      <c r="WFZ61" s="24"/>
      <c r="WGA61" s="24"/>
      <c r="WGB61" s="24"/>
      <c r="WGC61" s="24"/>
      <c r="WGD61" s="24"/>
      <c r="WGE61" s="24"/>
      <c r="WGF61" s="24"/>
      <c r="WGG61" s="24"/>
      <c r="WGH61" s="24"/>
      <c r="WGI61" s="24"/>
      <c r="WGJ61" s="24"/>
      <c r="WGK61" s="24"/>
      <c r="WGL61" s="24"/>
      <c r="WGM61" s="24"/>
      <c r="WGN61" s="24"/>
      <c r="WGO61" s="24"/>
      <c r="WGP61" s="24"/>
      <c r="WGQ61" s="24"/>
      <c r="WGR61" s="24"/>
      <c r="WGS61" s="24"/>
      <c r="WGT61" s="24"/>
      <c r="WGU61" s="24"/>
      <c r="WGV61" s="24"/>
      <c r="WGW61" s="24"/>
      <c r="WGX61" s="24"/>
      <c r="WGY61" s="24"/>
      <c r="WGZ61" s="24"/>
      <c r="WHA61" s="24"/>
      <c r="WHB61" s="24"/>
      <c r="WHC61" s="24"/>
      <c r="WHD61" s="24"/>
      <c r="WHE61" s="24"/>
      <c r="WHF61" s="24"/>
      <c r="WHG61" s="24"/>
      <c r="WHH61" s="24"/>
      <c r="WHI61" s="24"/>
      <c r="WHJ61" s="24"/>
      <c r="WHK61" s="24"/>
      <c r="WHL61" s="24"/>
      <c r="WHM61" s="24"/>
      <c r="WHN61" s="24"/>
      <c r="WHO61" s="24"/>
      <c r="WHP61" s="24"/>
      <c r="WHQ61" s="24"/>
      <c r="WHR61" s="24"/>
      <c r="WHS61" s="24"/>
      <c r="WHT61" s="24"/>
      <c r="WHU61" s="24"/>
      <c r="WHV61" s="24"/>
      <c r="WHW61" s="24"/>
      <c r="WHX61" s="24"/>
      <c r="WHY61" s="24"/>
      <c r="WHZ61" s="24"/>
      <c r="WIA61" s="24"/>
      <c r="WIB61" s="24"/>
      <c r="WIC61" s="24"/>
      <c r="WID61" s="24"/>
      <c r="WIE61" s="24"/>
      <c r="WIF61" s="24"/>
      <c r="WIG61" s="24"/>
      <c r="WIH61" s="24"/>
      <c r="WII61" s="24"/>
      <c r="WIJ61" s="24"/>
      <c r="WIK61" s="24"/>
      <c r="WIL61" s="24"/>
      <c r="WIM61" s="24"/>
      <c r="WIN61" s="24"/>
      <c r="WIO61" s="24"/>
      <c r="WIP61" s="24"/>
      <c r="WIQ61" s="24"/>
      <c r="WIR61" s="24"/>
      <c r="WIS61" s="24"/>
      <c r="WIT61" s="24"/>
      <c r="WIU61" s="24"/>
      <c r="WIV61" s="24"/>
      <c r="WIW61" s="24"/>
      <c r="WIX61" s="24"/>
      <c r="WIY61" s="24"/>
      <c r="WIZ61" s="24"/>
      <c r="WJA61" s="24"/>
      <c r="WJB61" s="24"/>
      <c r="WJC61" s="24"/>
      <c r="WJD61" s="24"/>
      <c r="WJE61" s="24"/>
      <c r="WJF61" s="24"/>
      <c r="WJG61" s="24"/>
      <c r="WJH61" s="24"/>
      <c r="WJI61" s="24"/>
      <c r="WJJ61" s="24"/>
      <c r="WJK61" s="24"/>
      <c r="WJL61" s="24"/>
      <c r="WJM61" s="24"/>
      <c r="WJN61" s="24"/>
      <c r="WJO61" s="24"/>
      <c r="WJP61" s="24"/>
      <c r="WJQ61" s="24"/>
      <c r="WJR61" s="24"/>
      <c r="WJS61" s="24"/>
      <c r="WJT61" s="24"/>
      <c r="WJU61" s="24"/>
      <c r="WJV61" s="24"/>
      <c r="WJW61" s="24"/>
      <c r="WJX61" s="24"/>
      <c r="WJY61" s="24"/>
      <c r="WJZ61" s="24"/>
      <c r="WKA61" s="24"/>
      <c r="WKB61" s="24"/>
      <c r="WKC61" s="24"/>
      <c r="WKD61" s="24"/>
      <c r="WKE61" s="24"/>
      <c r="WKF61" s="24"/>
      <c r="WKG61" s="24"/>
      <c r="WKH61" s="24"/>
      <c r="WKI61" s="24"/>
      <c r="WKJ61" s="24"/>
      <c r="WKK61" s="24"/>
      <c r="WKL61" s="24"/>
      <c r="WKM61" s="24"/>
      <c r="WKN61" s="24"/>
      <c r="WKO61" s="24"/>
      <c r="WKP61" s="24"/>
      <c r="WKQ61" s="24"/>
      <c r="WKR61" s="24"/>
      <c r="WKS61" s="24"/>
      <c r="WKT61" s="24"/>
      <c r="WKU61" s="24"/>
      <c r="WKV61" s="24"/>
      <c r="WKW61" s="24"/>
      <c r="WKX61" s="24"/>
      <c r="WKY61" s="24"/>
      <c r="WKZ61" s="24"/>
      <c r="WLA61" s="24"/>
      <c r="WLB61" s="24"/>
      <c r="WLC61" s="24"/>
      <c r="WLD61" s="24"/>
      <c r="WLE61" s="24"/>
      <c r="WLF61" s="24"/>
      <c r="WLG61" s="24"/>
      <c r="WLH61" s="24"/>
      <c r="WLI61" s="24"/>
      <c r="WLJ61" s="24"/>
      <c r="WLK61" s="24"/>
      <c r="WLL61" s="24"/>
      <c r="WLM61" s="24"/>
      <c r="WLN61" s="24"/>
      <c r="WLO61" s="24"/>
      <c r="WLP61" s="24"/>
      <c r="WLQ61" s="24"/>
      <c r="WLR61" s="24"/>
      <c r="WLS61" s="24"/>
      <c r="WLT61" s="24"/>
      <c r="WLU61" s="24"/>
      <c r="WLV61" s="24"/>
      <c r="WLW61" s="24"/>
      <c r="WLX61" s="24"/>
      <c r="WLY61" s="24"/>
      <c r="WLZ61" s="24"/>
      <c r="WMA61" s="24"/>
      <c r="WMB61" s="24"/>
      <c r="WMC61" s="24"/>
      <c r="WMD61" s="24"/>
      <c r="WME61" s="24"/>
      <c r="WMF61" s="24"/>
      <c r="WMG61" s="24"/>
      <c r="WMH61" s="24"/>
      <c r="WMI61" s="24"/>
      <c r="WMJ61" s="24"/>
      <c r="WMK61" s="24"/>
      <c r="WML61" s="24"/>
      <c r="WMM61" s="24"/>
      <c r="WMN61" s="24"/>
      <c r="WMO61" s="24"/>
      <c r="WMP61" s="24"/>
      <c r="WMQ61" s="24"/>
      <c r="WMR61" s="24"/>
      <c r="WMS61" s="24"/>
      <c r="WMT61" s="24"/>
      <c r="WMU61" s="24"/>
      <c r="WMV61" s="24"/>
      <c r="WMW61" s="24"/>
      <c r="WMX61" s="24"/>
      <c r="WMY61" s="24"/>
      <c r="WMZ61" s="24"/>
      <c r="WNA61" s="24"/>
      <c r="WNB61" s="24"/>
      <c r="WNC61" s="24"/>
      <c r="WND61" s="24"/>
      <c r="WNE61" s="24"/>
      <c r="WNF61" s="24"/>
      <c r="WNG61" s="24"/>
      <c r="WNH61" s="24"/>
      <c r="WNI61" s="24"/>
      <c r="WNJ61" s="24"/>
      <c r="WNK61" s="24"/>
      <c r="WNL61" s="24"/>
      <c r="WNM61" s="24"/>
      <c r="WNN61" s="24"/>
      <c r="WNO61" s="24"/>
      <c r="WNP61" s="24"/>
      <c r="WNQ61" s="24"/>
      <c r="WNR61" s="24"/>
      <c r="WNS61" s="24"/>
      <c r="WNT61" s="24"/>
      <c r="WNU61" s="24"/>
      <c r="WNV61" s="24"/>
      <c r="WNW61" s="24"/>
      <c r="WNX61" s="24"/>
      <c r="WNY61" s="24"/>
      <c r="WNZ61" s="24"/>
      <c r="WOA61" s="24"/>
      <c r="WOB61" s="24"/>
      <c r="WOC61" s="24"/>
      <c r="WOD61" s="24"/>
      <c r="WOE61" s="24"/>
      <c r="WOF61" s="24"/>
      <c r="WOG61" s="24"/>
      <c r="WOH61" s="24"/>
      <c r="WOI61" s="24"/>
      <c r="WOJ61" s="24"/>
      <c r="WOK61" s="24"/>
      <c r="WOL61" s="24"/>
      <c r="WOM61" s="24"/>
      <c r="WON61" s="24"/>
      <c r="WOO61" s="24"/>
      <c r="WOP61" s="24"/>
      <c r="WOQ61" s="24"/>
      <c r="WOR61" s="24"/>
      <c r="WOS61" s="24"/>
      <c r="WOT61" s="24"/>
      <c r="WOU61" s="24"/>
      <c r="WOV61" s="24"/>
      <c r="WOW61" s="24"/>
      <c r="WOX61" s="24"/>
      <c r="WOY61" s="24"/>
      <c r="WOZ61" s="24"/>
      <c r="WPA61" s="24"/>
      <c r="WPB61" s="24"/>
      <c r="WPC61" s="24"/>
      <c r="WPD61" s="24"/>
      <c r="WPE61" s="24"/>
      <c r="WPF61" s="24"/>
      <c r="WPG61" s="24"/>
      <c r="WPH61" s="24"/>
      <c r="WPI61" s="24"/>
      <c r="WPJ61" s="24"/>
      <c r="WPK61" s="24"/>
      <c r="WPL61" s="24"/>
      <c r="WPM61" s="24"/>
      <c r="WPN61" s="24"/>
      <c r="WPO61" s="24"/>
      <c r="WPP61" s="24"/>
      <c r="WPQ61" s="24"/>
      <c r="WPR61" s="24"/>
      <c r="WPS61" s="24"/>
      <c r="WPT61" s="24"/>
      <c r="WPU61" s="24"/>
      <c r="WPV61" s="24"/>
      <c r="WPW61" s="24"/>
      <c r="WPX61" s="24"/>
      <c r="WPY61" s="24"/>
      <c r="WPZ61" s="24"/>
      <c r="WQA61" s="24"/>
      <c r="WQB61" s="24"/>
      <c r="WQC61" s="24"/>
      <c r="WQD61" s="24"/>
      <c r="WQE61" s="24"/>
      <c r="WQF61" s="24"/>
      <c r="WQG61" s="24"/>
      <c r="WQH61" s="24"/>
      <c r="WQI61" s="24"/>
      <c r="WQJ61" s="24"/>
      <c r="WQK61" s="24"/>
      <c r="WQL61" s="24"/>
      <c r="WQM61" s="24"/>
      <c r="WQN61" s="24"/>
      <c r="WQO61" s="24"/>
      <c r="WQP61" s="24"/>
      <c r="WQQ61" s="24"/>
      <c r="WQR61" s="24"/>
      <c r="WQS61" s="24"/>
      <c r="WQT61" s="24"/>
      <c r="WQU61" s="24"/>
      <c r="WQV61" s="24"/>
      <c r="WQW61" s="24"/>
      <c r="WQX61" s="24"/>
      <c r="WQY61" s="24"/>
      <c r="WQZ61" s="24"/>
      <c r="WRA61" s="24"/>
      <c r="WRB61" s="24"/>
      <c r="WRC61" s="24"/>
      <c r="WRD61" s="24"/>
      <c r="WRE61" s="24"/>
      <c r="WRF61" s="24"/>
      <c r="WRG61" s="24"/>
      <c r="WRH61" s="24"/>
      <c r="WRI61" s="24"/>
      <c r="WRJ61" s="24"/>
      <c r="WRK61" s="24"/>
      <c r="WRL61" s="24"/>
      <c r="WRM61" s="24"/>
      <c r="WRN61" s="24"/>
      <c r="WRO61" s="24"/>
      <c r="WRP61" s="24"/>
      <c r="WRQ61" s="24"/>
      <c r="WRR61" s="24"/>
      <c r="WRS61" s="24"/>
      <c r="WRT61" s="24"/>
      <c r="WRU61" s="24"/>
      <c r="WRV61" s="24"/>
      <c r="WRW61" s="24"/>
      <c r="WRX61" s="24"/>
      <c r="WRY61" s="24"/>
      <c r="WRZ61" s="24"/>
      <c r="WSA61" s="24"/>
      <c r="WSB61" s="24"/>
      <c r="WSC61" s="24"/>
      <c r="WSD61" s="24"/>
      <c r="WSE61" s="24"/>
      <c r="WSF61" s="24"/>
      <c r="WSG61" s="24"/>
      <c r="WSH61" s="24"/>
      <c r="WSI61" s="24"/>
      <c r="WSJ61" s="24"/>
      <c r="WSK61" s="24"/>
      <c r="WSL61" s="24"/>
      <c r="WSM61" s="24"/>
      <c r="WSN61" s="24"/>
      <c r="WSO61" s="24"/>
      <c r="WSP61" s="24"/>
      <c r="WSQ61" s="24"/>
      <c r="WSR61" s="24"/>
      <c r="WSS61" s="24"/>
      <c r="WST61" s="24"/>
      <c r="WSU61" s="24"/>
      <c r="WSV61" s="24"/>
      <c r="WSW61" s="24"/>
      <c r="WSX61" s="24"/>
      <c r="WSY61" s="24"/>
      <c r="WSZ61" s="24"/>
      <c r="WTA61" s="24"/>
      <c r="WTB61" s="24"/>
      <c r="WTC61" s="24"/>
      <c r="WTD61" s="24"/>
      <c r="WTE61" s="24"/>
      <c r="WTF61" s="24"/>
      <c r="WTG61" s="24"/>
      <c r="WTH61" s="24"/>
      <c r="WTI61" s="24"/>
      <c r="WTJ61" s="24"/>
      <c r="WTK61" s="24"/>
      <c r="WTL61" s="24"/>
      <c r="WTM61" s="24"/>
      <c r="WTN61" s="24"/>
      <c r="WTO61" s="24"/>
      <c r="WTP61" s="24"/>
      <c r="WTQ61" s="24"/>
      <c r="WTR61" s="24"/>
      <c r="WTS61" s="24"/>
      <c r="WTT61" s="24"/>
      <c r="WTU61" s="24"/>
      <c r="WTV61" s="24"/>
      <c r="WTW61" s="24"/>
      <c r="WTX61" s="24"/>
      <c r="WTY61" s="24"/>
      <c r="WTZ61" s="24"/>
      <c r="WUA61" s="24"/>
      <c r="WUB61" s="24"/>
      <c r="WUC61" s="24"/>
      <c r="WUD61" s="24"/>
      <c r="WUE61" s="24"/>
      <c r="WUF61" s="24"/>
      <c r="WUG61" s="24"/>
      <c r="WUH61" s="24"/>
      <c r="WUI61" s="24"/>
      <c r="WUJ61" s="24"/>
      <c r="WUK61" s="24"/>
      <c r="WUL61" s="24"/>
      <c r="WUM61" s="24"/>
      <c r="WUN61" s="24"/>
      <c r="WUO61" s="24"/>
      <c r="WUP61" s="24"/>
      <c r="WUQ61" s="24"/>
      <c r="WUR61" s="24"/>
      <c r="WUS61" s="24"/>
      <c r="WUT61" s="24"/>
      <c r="WUU61" s="24"/>
      <c r="WUV61" s="24"/>
      <c r="WUW61" s="24"/>
      <c r="WUX61" s="24"/>
      <c r="WUY61" s="24"/>
      <c r="WUZ61" s="24"/>
      <c r="WVA61" s="24"/>
      <c r="WVB61" s="24"/>
      <c r="WVC61" s="24"/>
      <c r="WVD61" s="24"/>
      <c r="WVE61" s="24"/>
      <c r="WVF61" s="24"/>
      <c r="WVG61" s="24"/>
      <c r="WVH61" s="24"/>
      <c r="WVI61" s="24"/>
      <c r="WVJ61" s="24"/>
      <c r="WVK61" s="24"/>
      <c r="WVL61" s="24"/>
      <c r="WVM61" s="24"/>
      <c r="WVN61" s="24"/>
      <c r="WVO61" s="24"/>
      <c r="WVP61" s="24"/>
      <c r="WVQ61" s="24"/>
      <c r="WVR61" s="24"/>
      <c r="WVS61" s="24"/>
      <c r="WVT61" s="24"/>
      <c r="WVU61" s="24"/>
      <c r="WVV61" s="24"/>
      <c r="WVW61" s="24"/>
      <c r="WVX61" s="24"/>
      <c r="WVY61" s="24"/>
      <c r="WVZ61" s="24"/>
      <c r="WWA61" s="24"/>
      <c r="WWB61" s="24"/>
      <c r="WWC61" s="24"/>
      <c r="WWD61" s="24"/>
      <c r="WWE61" s="24"/>
      <c r="WWF61" s="24"/>
      <c r="WWG61" s="24"/>
      <c r="WWH61" s="24"/>
      <c r="WWI61" s="24"/>
      <c r="WWJ61" s="24"/>
      <c r="WWK61" s="24"/>
      <c r="WWL61" s="24"/>
      <c r="WWM61" s="24"/>
      <c r="WWN61" s="24"/>
      <c r="WWO61" s="24"/>
      <c r="WWP61" s="24"/>
      <c r="WWQ61" s="24"/>
      <c r="WWR61" s="24"/>
      <c r="WWS61" s="24"/>
      <c r="WWT61" s="24"/>
      <c r="WWU61" s="24"/>
      <c r="WWV61" s="24"/>
      <c r="WWW61" s="24"/>
      <c r="WWX61" s="24"/>
      <c r="WWY61" s="24"/>
      <c r="WWZ61" s="24"/>
      <c r="WXA61" s="24"/>
      <c r="WXB61" s="24"/>
      <c r="WXC61" s="24"/>
      <c r="WXD61" s="24"/>
      <c r="WXE61" s="24"/>
      <c r="WXF61" s="24"/>
      <c r="WXG61" s="24"/>
      <c r="WXH61" s="24"/>
      <c r="WXI61" s="24"/>
      <c r="WXJ61" s="24"/>
      <c r="WXK61" s="24"/>
      <c r="WXL61" s="24"/>
      <c r="WXM61" s="24"/>
      <c r="WXN61" s="24"/>
      <c r="WXO61" s="24"/>
      <c r="WXP61" s="24"/>
      <c r="WXQ61" s="24"/>
      <c r="WXR61" s="24"/>
      <c r="WXS61" s="24"/>
      <c r="WXT61" s="24"/>
      <c r="WXU61" s="24"/>
      <c r="WXV61" s="24"/>
      <c r="WXW61" s="24"/>
      <c r="WXX61" s="24"/>
      <c r="WXY61" s="24"/>
      <c r="WXZ61" s="24"/>
      <c r="WYA61" s="24"/>
      <c r="WYB61" s="24"/>
      <c r="WYC61" s="24"/>
      <c r="WYD61" s="24"/>
      <c r="WYE61" s="24"/>
      <c r="WYF61" s="24"/>
      <c r="WYG61" s="24"/>
      <c r="WYH61" s="24"/>
      <c r="WYI61" s="24"/>
      <c r="WYJ61" s="24"/>
      <c r="WYK61" s="24"/>
      <c r="WYL61" s="24"/>
      <c r="WYM61" s="24"/>
      <c r="WYN61" s="24"/>
      <c r="WYO61" s="24"/>
      <c r="WYP61" s="24"/>
      <c r="WYQ61" s="24"/>
      <c r="WYR61" s="24"/>
      <c r="WYS61" s="24"/>
      <c r="WYT61" s="24"/>
      <c r="WYU61" s="24"/>
      <c r="WYV61" s="24"/>
      <c r="WYW61" s="24"/>
      <c r="WYX61" s="24"/>
      <c r="WYY61" s="24"/>
      <c r="WYZ61" s="24"/>
      <c r="WZA61" s="24"/>
      <c r="WZB61" s="24"/>
      <c r="WZC61" s="24"/>
      <c r="WZD61" s="24"/>
      <c r="WZE61" s="24"/>
      <c r="WZF61" s="24"/>
      <c r="WZG61" s="24"/>
      <c r="WZH61" s="24"/>
      <c r="WZI61" s="24"/>
      <c r="WZJ61" s="24"/>
      <c r="WZK61" s="24"/>
      <c r="WZL61" s="24"/>
      <c r="WZM61" s="24"/>
      <c r="WZN61" s="24"/>
      <c r="WZO61" s="24"/>
      <c r="WZP61" s="24"/>
      <c r="WZQ61" s="24"/>
      <c r="WZR61" s="24"/>
      <c r="WZS61" s="24"/>
      <c r="WZT61" s="24"/>
      <c r="WZU61" s="24"/>
      <c r="WZV61" s="24"/>
      <c r="WZW61" s="24"/>
      <c r="WZX61" s="24"/>
      <c r="WZY61" s="24"/>
      <c r="WZZ61" s="24"/>
      <c r="XAA61" s="24"/>
      <c r="XAB61" s="24"/>
      <c r="XAC61" s="24"/>
      <c r="XAD61" s="24"/>
      <c r="XAE61" s="24"/>
      <c r="XAF61" s="24"/>
      <c r="XAG61" s="24"/>
      <c r="XAH61" s="24"/>
      <c r="XAI61" s="24"/>
      <c r="XAJ61" s="24"/>
      <c r="XAK61" s="24"/>
      <c r="XAL61" s="24"/>
      <c r="XAM61" s="24"/>
      <c r="XAN61" s="24"/>
      <c r="XAO61" s="24"/>
      <c r="XAP61" s="24"/>
      <c r="XAQ61" s="24"/>
      <c r="XAR61" s="24"/>
      <c r="XAS61" s="24"/>
      <c r="XAT61" s="24"/>
      <c r="XAU61" s="24"/>
      <c r="XAV61" s="24"/>
      <c r="XAW61" s="24"/>
      <c r="XAX61" s="24"/>
      <c r="XAY61" s="24"/>
      <c r="XAZ61" s="24"/>
      <c r="XBA61" s="24"/>
      <c r="XBB61" s="24"/>
      <c r="XBC61" s="24"/>
      <c r="XBD61" s="24"/>
      <c r="XBE61" s="24"/>
      <c r="XBF61" s="24"/>
      <c r="XBG61" s="24"/>
      <c r="XBH61" s="24"/>
      <c r="XBI61" s="24"/>
      <c r="XBJ61" s="24"/>
      <c r="XBK61" s="24"/>
      <c r="XBL61" s="24"/>
      <c r="XBM61" s="24"/>
      <c r="XBN61" s="24"/>
      <c r="XBO61" s="24"/>
      <c r="XBP61" s="24"/>
      <c r="XBQ61" s="24"/>
      <c r="XBR61" s="24"/>
      <c r="XBS61" s="24"/>
      <c r="XBT61" s="24"/>
      <c r="XBU61" s="24"/>
      <c r="XBV61" s="24"/>
      <c r="XBW61" s="24"/>
      <c r="XBX61" s="24"/>
      <c r="XBY61" s="24"/>
      <c r="XBZ61" s="24"/>
      <c r="XCA61" s="24"/>
      <c r="XCB61" s="24"/>
      <c r="XCC61" s="24"/>
      <c r="XCD61" s="24"/>
      <c r="XCE61" s="24"/>
      <c r="XCF61" s="24"/>
      <c r="XCG61" s="24"/>
      <c r="XCH61" s="24"/>
      <c r="XCI61" s="24"/>
      <c r="XCJ61" s="24"/>
      <c r="XCK61" s="24"/>
      <c r="XCL61" s="24"/>
      <c r="XCM61" s="24"/>
      <c r="XCN61" s="24"/>
      <c r="XCO61" s="24"/>
      <c r="XCP61" s="24"/>
      <c r="XCQ61" s="24"/>
      <c r="XCR61" s="24"/>
      <c r="XCS61" s="24"/>
      <c r="XCT61" s="24"/>
      <c r="XCU61" s="24"/>
      <c r="XCV61" s="24"/>
      <c r="XCW61" s="24"/>
      <c r="XCX61" s="24"/>
      <c r="XCY61" s="24"/>
      <c r="XCZ61" s="24"/>
      <c r="XDA61" s="24"/>
      <c r="XDB61" s="24"/>
      <c r="XDC61" s="24"/>
      <c r="XDD61" s="24"/>
      <c r="XDE61" s="24"/>
      <c r="XDF61" s="24"/>
      <c r="XDG61" s="24"/>
      <c r="XDH61" s="24"/>
      <c r="XDI61" s="24"/>
      <c r="XDJ61" s="24"/>
      <c r="XDK61" s="24"/>
      <c r="XDL61" s="24"/>
      <c r="XDM61" s="24"/>
      <c r="XDN61" s="24"/>
      <c r="XDO61" s="24"/>
      <c r="XDP61" s="24"/>
      <c r="XDQ61" s="24"/>
      <c r="XDR61" s="24"/>
      <c r="XDS61" s="24"/>
      <c r="XDT61" s="24"/>
      <c r="XDU61" s="24"/>
      <c r="XDV61" s="24"/>
      <c r="XDW61" s="24"/>
      <c r="XDX61" s="24"/>
      <c r="XDY61" s="24"/>
      <c r="XDZ61" s="24"/>
      <c r="XEA61" s="24"/>
      <c r="XEB61" s="24"/>
      <c r="XEC61" s="24"/>
      <c r="XED61" s="24"/>
      <c r="XEE61" s="24"/>
      <c r="XEF61" s="24"/>
      <c r="XEG61" s="24"/>
      <c r="XEH61" s="24"/>
      <c r="XEI61" s="24"/>
      <c r="XEJ61" s="24"/>
      <c r="XEK61" s="24"/>
      <c r="XEL61" s="24"/>
      <c r="XEM61" s="24"/>
      <c r="XEN61" s="24"/>
      <c r="XEO61" s="24"/>
      <c r="XEP61" s="24"/>
      <c r="XEQ61" s="24"/>
      <c r="XER61" s="24"/>
      <c r="XES61" s="24"/>
      <c r="XET61" s="24"/>
      <c r="XEU61" s="24"/>
      <c r="XEV61" s="24"/>
      <c r="XEW61" s="24"/>
      <c r="XEX61" s="24"/>
      <c r="XEY61" s="24"/>
      <c r="XEZ61" s="24"/>
      <c r="XFA61" s="24"/>
      <c r="XFB61" s="24"/>
      <c r="XFC61" s="24"/>
      <c r="XFD61" s="24"/>
    </row>
    <row r="62" spans="1:16384" x14ac:dyDescent="0.2">
      <c r="A62" s="23" t="s">
        <v>454</v>
      </c>
      <c r="B62" s="14" t="s">
        <v>603</v>
      </c>
      <c r="C62" s="14"/>
      <c r="D62" s="14"/>
      <c r="E62" s="14"/>
      <c r="F62" s="14">
        <v>1</v>
      </c>
      <c r="G62" s="14">
        <v>1</v>
      </c>
      <c r="H62" s="14" t="s">
        <v>1054</v>
      </c>
    </row>
    <row r="63" spans="1:16384" x14ac:dyDescent="0.2">
      <c r="A63" s="23" t="s">
        <v>455</v>
      </c>
      <c r="B63" s="14" t="s">
        <v>603</v>
      </c>
      <c r="C63" s="14"/>
      <c r="D63" s="14"/>
      <c r="E63" s="14"/>
      <c r="F63" s="14">
        <v>1</v>
      </c>
      <c r="G63" s="14">
        <v>1</v>
      </c>
      <c r="H63" s="14" t="s">
        <v>1054</v>
      </c>
    </row>
    <row r="64" spans="1:16384" x14ac:dyDescent="0.2">
      <c r="A64" s="23" t="s">
        <v>456</v>
      </c>
      <c r="B64" s="14" t="s">
        <v>603</v>
      </c>
      <c r="C64" s="14"/>
      <c r="D64" s="14"/>
      <c r="E64" s="14"/>
      <c r="F64" s="14">
        <v>1</v>
      </c>
      <c r="G64" s="14">
        <v>1</v>
      </c>
      <c r="H64" s="14" t="s">
        <v>1054</v>
      </c>
    </row>
    <row r="65" spans="1:8" x14ac:dyDescent="0.2">
      <c r="A65" s="23" t="s">
        <v>457</v>
      </c>
      <c r="B65" s="14" t="s">
        <v>603</v>
      </c>
      <c r="C65" s="14"/>
      <c r="D65" s="14"/>
      <c r="E65" s="14"/>
      <c r="F65" s="14">
        <v>1</v>
      </c>
      <c r="G65" s="14">
        <v>1</v>
      </c>
      <c r="H65" s="14" t="s">
        <v>1054</v>
      </c>
    </row>
    <row r="66" spans="1:8" x14ac:dyDescent="0.2">
      <c r="A66" s="23" t="s">
        <v>458</v>
      </c>
      <c r="B66" s="14" t="s">
        <v>603</v>
      </c>
      <c r="C66" s="14"/>
      <c r="D66" s="14"/>
      <c r="E66" s="14"/>
      <c r="F66" s="14">
        <v>1</v>
      </c>
      <c r="G66" s="14">
        <v>1</v>
      </c>
      <c r="H66" s="14" t="s">
        <v>1054</v>
      </c>
    </row>
    <row r="67" spans="1:8" x14ac:dyDescent="0.2">
      <c r="A67" s="14" t="s">
        <v>608</v>
      </c>
      <c r="B67" s="14" t="s">
        <v>896</v>
      </c>
      <c r="C67" s="14">
        <v>1</v>
      </c>
      <c r="D67" s="14"/>
      <c r="E67" s="14"/>
      <c r="F67" s="14"/>
      <c r="G67" s="14"/>
      <c r="H67" s="14" t="s">
        <v>1035</v>
      </c>
    </row>
    <row r="68" spans="1:8" x14ac:dyDescent="0.2">
      <c r="A68" s="23" t="s">
        <v>96</v>
      </c>
      <c r="B68" s="14" t="s">
        <v>606</v>
      </c>
      <c r="C68" s="14">
        <v>1</v>
      </c>
      <c r="D68" s="14"/>
      <c r="E68" s="14"/>
      <c r="F68" s="14"/>
      <c r="G68" s="14"/>
      <c r="H68" s="14" t="s">
        <v>1063</v>
      </c>
    </row>
    <row r="69" spans="1:8" x14ac:dyDescent="0.2">
      <c r="A69" s="23" t="s">
        <v>583</v>
      </c>
      <c r="B69" s="14" t="s">
        <v>606</v>
      </c>
      <c r="C69" s="14"/>
      <c r="D69" s="14"/>
      <c r="E69" s="14">
        <v>1</v>
      </c>
      <c r="F69" s="14"/>
      <c r="G69" s="14"/>
      <c r="H69" s="14" t="s">
        <v>1032</v>
      </c>
    </row>
    <row r="70" spans="1:8" x14ac:dyDescent="0.2">
      <c r="A70" s="23" t="s">
        <v>609</v>
      </c>
      <c r="B70" s="14" t="s">
        <v>606</v>
      </c>
      <c r="C70" s="14">
        <v>1</v>
      </c>
      <c r="D70" s="14"/>
      <c r="E70" s="14">
        <v>1</v>
      </c>
      <c r="F70" s="14"/>
      <c r="G70" s="14"/>
      <c r="H70" s="14" t="s">
        <v>1069</v>
      </c>
    </row>
    <row r="71" spans="1:8" x14ac:dyDescent="0.2">
      <c r="A71" s="23" t="s">
        <v>610</v>
      </c>
      <c r="B71" s="14" t="s">
        <v>606</v>
      </c>
      <c r="C71" s="14">
        <v>1</v>
      </c>
      <c r="D71" s="14"/>
      <c r="E71" s="14"/>
      <c r="F71" s="14"/>
      <c r="G71" s="14"/>
      <c r="H71" s="14" t="s">
        <v>1034</v>
      </c>
    </row>
    <row r="72" spans="1:8" x14ac:dyDescent="0.2">
      <c r="A72" s="23" t="s">
        <v>611</v>
      </c>
      <c r="B72" s="14" t="s">
        <v>605</v>
      </c>
      <c r="C72" s="14">
        <v>1</v>
      </c>
      <c r="D72" s="14"/>
      <c r="E72" s="14"/>
      <c r="F72" s="14"/>
      <c r="G72" s="14"/>
      <c r="H72" s="14" t="s">
        <v>1037</v>
      </c>
    </row>
    <row r="73" spans="1:8" x14ac:dyDescent="0.2">
      <c r="A73" s="23" t="s">
        <v>1047</v>
      </c>
      <c r="B73" s="14" t="s">
        <v>606</v>
      </c>
      <c r="C73" s="14">
        <v>1</v>
      </c>
      <c r="D73" s="14"/>
      <c r="E73" s="14"/>
      <c r="F73" s="14"/>
      <c r="G73" s="14"/>
      <c r="H73" s="14" t="s">
        <v>1035</v>
      </c>
    </row>
    <row r="74" spans="1:8" x14ac:dyDescent="0.2">
      <c r="A74" s="23" t="s">
        <v>1048</v>
      </c>
      <c r="B74" s="14" t="s">
        <v>606</v>
      </c>
      <c r="C74" s="14">
        <v>1</v>
      </c>
      <c r="D74" s="14"/>
      <c r="E74" s="14"/>
      <c r="F74" s="14"/>
      <c r="G74" s="14"/>
      <c r="H74" s="14" t="s">
        <v>1036</v>
      </c>
    </row>
    <row r="75" spans="1:8" x14ac:dyDescent="0.2">
      <c r="A75" s="23" t="s">
        <v>81</v>
      </c>
      <c r="B75" s="14" t="s">
        <v>605</v>
      </c>
      <c r="C75" s="14"/>
      <c r="D75" s="14"/>
      <c r="E75" s="14">
        <v>1</v>
      </c>
      <c r="F75" s="14"/>
      <c r="G75" s="14"/>
      <c r="H75" s="14" t="s">
        <v>1032</v>
      </c>
    </row>
    <row r="86" spans="1:7" x14ac:dyDescent="0.2">
      <c r="A86" s="23" t="s">
        <v>909</v>
      </c>
      <c r="B86" s="14" t="str">
        <f>VLOOKUP(A86,summary!$A$1:$B$999,2,0)</f>
        <v>Set</v>
      </c>
      <c r="C86" s="14"/>
      <c r="D86" s="14"/>
      <c r="E86" s="14"/>
      <c r="F86" s="14"/>
      <c r="G86" s="14"/>
    </row>
    <row r="87" spans="1:7" x14ac:dyDescent="0.2">
      <c r="B87" s="14"/>
    </row>
    <row r="88" spans="1:7" x14ac:dyDescent="0.2">
      <c r="B88" s="14"/>
    </row>
    <row r="89" spans="1:7" x14ac:dyDescent="0.2">
      <c r="B89" s="14"/>
    </row>
    <row r="90" spans="1:7" x14ac:dyDescent="0.2">
      <c r="B90" s="14"/>
    </row>
    <row r="91" spans="1:7" x14ac:dyDescent="0.2">
      <c r="B91" s="14"/>
    </row>
    <row r="92" spans="1:7" x14ac:dyDescent="0.2">
      <c r="B92" s="14"/>
    </row>
    <row r="93" spans="1:7" x14ac:dyDescent="0.2">
      <c r="B93" s="14"/>
    </row>
    <row r="94" spans="1:7" x14ac:dyDescent="0.2">
      <c r="B94" s="14"/>
    </row>
    <row r="95" spans="1:7" x14ac:dyDescent="0.2">
      <c r="B95" s="14"/>
    </row>
    <row r="96" spans="1:7" x14ac:dyDescent="0.2">
      <c r="B96" s="14"/>
    </row>
    <row r="97" spans="2:2" x14ac:dyDescent="0.2">
      <c r="B97" s="14"/>
    </row>
    <row r="98" spans="2:2" x14ac:dyDescent="0.2">
      <c r="B98" s="14"/>
    </row>
    <row r="99" spans="2:2" x14ac:dyDescent="0.2">
      <c r="B99" s="14"/>
    </row>
    <row r="100" spans="2:2" x14ac:dyDescent="0.2">
      <c r="B100" s="14"/>
    </row>
    <row r="101" spans="2:2" x14ac:dyDescent="0.2">
      <c r="B101" s="14"/>
    </row>
    <row r="102" spans="2:2" x14ac:dyDescent="0.2">
      <c r="B102" s="14"/>
    </row>
    <row r="103" spans="2:2" x14ac:dyDescent="0.2">
      <c r="B103" s="14"/>
    </row>
    <row r="104" spans="2:2" x14ac:dyDescent="0.2">
      <c r="B104" s="14"/>
    </row>
    <row r="105" spans="2:2" x14ac:dyDescent="0.2">
      <c r="B105" s="14"/>
    </row>
    <row r="120" spans="1:19" ht="17" x14ac:dyDescent="0.2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2"/>
      <c r="O120" s="2"/>
      <c r="P120" s="2"/>
      <c r="Q120" s="2"/>
      <c r="R120" s="2"/>
      <c r="S120" s="2"/>
    </row>
    <row r="121" spans="1:19" ht="17" x14ac:dyDescent="0.2">
      <c r="A121" s="1"/>
      <c r="B121" s="2"/>
      <c r="C121" s="2"/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</row>
    <row r="122" spans="1:19" ht="17" x14ac:dyDescent="0.2">
      <c r="A122" s="1"/>
      <c r="B122" s="1"/>
      <c r="C122" s="1"/>
      <c r="D122" s="1"/>
      <c r="E122" s="1"/>
      <c r="F122" s="1"/>
      <c r="G122" s="1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</row>
    <row r="123" spans="1:19" ht="17" x14ac:dyDescent="0.2">
      <c r="A123" s="1"/>
      <c r="B123" s="1"/>
      <c r="C123" s="1"/>
      <c r="D123" s="1"/>
      <c r="E123" s="1"/>
      <c r="F123" s="1"/>
      <c r="G123" s="1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</row>
    <row r="124" spans="1:19" ht="17" x14ac:dyDescent="0.2">
      <c r="A124" s="1"/>
      <c r="B124" s="2"/>
      <c r="C124" s="2"/>
      <c r="D124" s="2"/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</row>
    <row r="125" spans="1:19" ht="17" x14ac:dyDescent="0.2">
      <c r="A125" s="2"/>
      <c r="B125" s="2"/>
      <c r="C125" s="2"/>
      <c r="D125" s="2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</row>
    <row r="126" spans="1:19" ht="17" x14ac:dyDescent="0.2">
      <c r="A126" s="2"/>
      <c r="B126" s="2"/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</row>
    <row r="127" spans="1:19" ht="17" x14ac:dyDescent="0.2">
      <c r="A127" s="2"/>
      <c r="B127" s="2"/>
      <c r="C127" s="2"/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</row>
    <row r="128" spans="1:19" ht="17" x14ac:dyDescent="0.2">
      <c r="A128" s="2"/>
      <c r="B128" s="2"/>
      <c r="C128" s="2"/>
      <c r="D128" s="2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</row>
    <row r="129" spans="1:19" ht="17" x14ac:dyDescent="0.2">
      <c r="A129" s="2"/>
      <c r="B129" s="2"/>
      <c r="C129" s="2"/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</row>
    <row r="130" spans="1:19" ht="17" x14ac:dyDescent="0.2">
      <c r="A130" s="2"/>
      <c r="B130" s="2"/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</row>
    <row r="131" spans="1:19" ht="17" x14ac:dyDescent="0.2">
      <c r="A131" s="2"/>
      <c r="B131" s="2"/>
      <c r="C131" s="2"/>
      <c r="D131" s="2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</row>
    <row r="132" spans="1:19" ht="17" x14ac:dyDescent="0.2">
      <c r="A132" s="2"/>
      <c r="B132" s="2"/>
      <c r="C132" s="2"/>
      <c r="D132" s="2"/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</row>
    <row r="133" spans="1:19" ht="17" x14ac:dyDescent="0.2">
      <c r="A133" s="2"/>
      <c r="B133" s="2"/>
      <c r="C133" s="2"/>
      <c r="D133" s="2"/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</row>
    <row r="134" spans="1:19" ht="17" x14ac:dyDescent="0.2">
      <c r="A134" s="2"/>
      <c r="B134" s="2"/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</row>
    <row r="135" spans="1:19" ht="17" x14ac:dyDescent="0.2">
      <c r="A135" s="2"/>
      <c r="B135" s="2"/>
      <c r="C135" s="2"/>
      <c r="D135" s="2"/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</row>
    <row r="136" spans="1:19" ht="17" x14ac:dyDescent="0.2">
      <c r="A136" s="2"/>
      <c r="B136" s="2"/>
      <c r="C136" s="2"/>
      <c r="D136" s="2"/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</row>
    <row r="137" spans="1:19" ht="17" x14ac:dyDescent="0.2">
      <c r="A137" s="2"/>
      <c r="B137" s="2"/>
      <c r="C137" s="2"/>
      <c r="D137" s="2"/>
      <c r="E137" s="2"/>
      <c r="F137" s="2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</row>
    <row r="138" spans="1:19" ht="17" x14ac:dyDescent="0.2">
      <c r="A138" s="2"/>
      <c r="B138" s="2"/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</row>
    <row r="139" spans="1:19" ht="17" x14ac:dyDescent="0.2">
      <c r="A139" s="2"/>
      <c r="B139" s="2"/>
      <c r="C139" s="2"/>
      <c r="D139" s="2"/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</row>
    <row r="140" spans="1:19" ht="17" x14ac:dyDescent="0.2">
      <c r="A140" s="2"/>
      <c r="B140" s="2"/>
      <c r="C140" s="2"/>
      <c r="D140" s="2"/>
      <c r="E140" s="2"/>
      <c r="F140" s="2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</row>
    <row r="141" spans="1:19" ht="17" x14ac:dyDescent="0.2">
      <c r="A141" s="2"/>
      <c r="B141" s="2"/>
      <c r="C141" s="2"/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</row>
    <row r="142" spans="1:19" ht="17" x14ac:dyDescent="0.2">
      <c r="A142" s="2"/>
      <c r="B142" s="2"/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</row>
    <row r="143" spans="1:19" ht="17" x14ac:dyDescent="0.2">
      <c r="A143" s="2"/>
      <c r="B143" s="2"/>
      <c r="C143" s="2"/>
      <c r="D143" s="2"/>
      <c r="E143" s="2"/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</row>
    <row r="144" spans="1:19" ht="17" x14ac:dyDescent="0.2">
      <c r="A144" s="2"/>
      <c r="B144" s="2"/>
      <c r="C144" s="2"/>
      <c r="D144" s="2"/>
      <c r="E144" s="2"/>
      <c r="F144" s="2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</row>
    <row r="145" spans="1:19" ht="17" x14ac:dyDescent="0.2">
      <c r="A145" s="2"/>
      <c r="B145" s="2"/>
      <c r="C145" s="2"/>
      <c r="D145" s="2"/>
      <c r="E145" s="2"/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</row>
    <row r="146" spans="1:19" ht="17" x14ac:dyDescent="0.2">
      <c r="A146" s="2"/>
      <c r="B146" s="2"/>
      <c r="C146" s="2"/>
      <c r="D146" s="2"/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</row>
    <row r="147" spans="1:19" ht="17" x14ac:dyDescent="0.2">
      <c r="A147" s="2"/>
      <c r="B147" s="2"/>
      <c r="C147" s="2"/>
      <c r="D147" s="2"/>
      <c r="E147" s="2"/>
      <c r="F147" s="2"/>
      <c r="G147" s="2"/>
      <c r="H147" s="2"/>
      <c r="I147" s="2"/>
      <c r="J147" s="2"/>
      <c r="K147" s="2"/>
      <c r="L147" s="3"/>
      <c r="M147" s="2"/>
      <c r="N147" s="2"/>
      <c r="O147" s="2"/>
      <c r="P147" s="2"/>
      <c r="Q147" s="2"/>
      <c r="R147" s="2"/>
      <c r="S147" s="2"/>
    </row>
    <row r="148" spans="1:19" ht="17" x14ac:dyDescent="0.2">
      <c r="A148" s="2"/>
      <c r="B148" s="2"/>
      <c r="C148" s="2"/>
      <c r="D148" s="2"/>
      <c r="E148" s="2"/>
      <c r="F148" s="2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</row>
    <row r="149" spans="1:19" ht="17" x14ac:dyDescent="0.2">
      <c r="A149" s="2"/>
      <c r="B149" s="2"/>
      <c r="C149" s="2"/>
      <c r="D149" s="2"/>
      <c r="E149" s="2"/>
      <c r="F149" s="2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</row>
    <row r="150" spans="1:19" ht="17" x14ac:dyDescent="0.2">
      <c r="A150" s="1"/>
      <c r="B150" s="2"/>
      <c r="C150" s="2"/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</row>
    <row r="151" spans="1:19" ht="17" x14ac:dyDescent="0.2">
      <c r="A151" s="2"/>
      <c r="B151" s="2"/>
      <c r="C151" s="2"/>
      <c r="D151" s="2"/>
      <c r="E151" s="2"/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</row>
    <row r="152" spans="1:19" ht="17" x14ac:dyDescent="0.2">
      <c r="A152" s="2"/>
      <c r="B152" s="2"/>
      <c r="C152" s="2"/>
      <c r="D152" s="2"/>
      <c r="E152" s="2"/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</row>
    <row r="153" spans="1:19" ht="17" x14ac:dyDescent="0.2">
      <c r="A153" s="2"/>
      <c r="B153" s="2"/>
      <c r="C153" s="2"/>
      <c r="D153" s="2"/>
      <c r="E153" s="2"/>
      <c r="F153" s="2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</row>
    <row r="154" spans="1:19" ht="17" x14ac:dyDescent="0.2">
      <c r="A154" s="2"/>
      <c r="B154" s="2"/>
      <c r="C154" s="2"/>
      <c r="D154" s="2"/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</row>
    <row r="155" spans="1:19" ht="17" x14ac:dyDescent="0.2">
      <c r="A155" s="2"/>
      <c r="B155" s="2"/>
      <c r="C155" s="2"/>
      <c r="D155" s="2"/>
      <c r="E155" s="2"/>
      <c r="F155" s="2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</row>
    <row r="156" spans="1:19" ht="17" x14ac:dyDescent="0.2">
      <c r="A156" s="2"/>
      <c r="B156" s="2"/>
      <c r="C156" s="2"/>
      <c r="D156" s="2"/>
      <c r="E156" s="2"/>
      <c r="F156" s="2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</row>
    <row r="157" spans="1:19" ht="17" x14ac:dyDescent="0.2">
      <c r="A157" s="2"/>
      <c r="B157" s="2"/>
      <c r="C157" s="2"/>
      <c r="D157" s="2"/>
      <c r="E157" s="2"/>
      <c r="F157" s="2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</row>
    <row r="158" spans="1:19" ht="17" x14ac:dyDescent="0.2">
      <c r="A158" s="2"/>
      <c r="B158" s="2"/>
      <c r="C158" s="2"/>
      <c r="D158" s="2"/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</row>
    <row r="159" spans="1:19" ht="17" x14ac:dyDescent="0.2">
      <c r="A159" s="2"/>
      <c r="B159" s="2"/>
      <c r="C159" s="2"/>
      <c r="D159" s="2"/>
      <c r="E159" s="2"/>
      <c r="F159" s="2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</row>
    <row r="160" spans="1:19" ht="17" x14ac:dyDescent="0.2">
      <c r="A160" s="2"/>
      <c r="B160" s="2"/>
      <c r="C160" s="2"/>
      <c r="D160" s="2"/>
      <c r="E160" s="2"/>
      <c r="F160" s="2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</row>
    <row r="161" spans="1:19" ht="17" x14ac:dyDescent="0.2">
      <c r="A161" s="2"/>
      <c r="B161" s="2"/>
      <c r="C161" s="2"/>
      <c r="D161" s="2"/>
      <c r="E161" s="2"/>
      <c r="F161" s="2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</row>
    <row r="162" spans="1:19" ht="17" x14ac:dyDescent="0.2">
      <c r="A162" s="2"/>
      <c r="B162" s="2"/>
      <c r="C162" s="2"/>
      <c r="D162" s="2"/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</row>
    <row r="163" spans="1:19" ht="17" x14ac:dyDescent="0.2">
      <c r="A163" s="1"/>
      <c r="B163" s="2"/>
      <c r="C163" s="2"/>
      <c r="D163" s="2"/>
      <c r="E163" s="2"/>
      <c r="F163" s="2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</row>
    <row r="164" spans="1:19" ht="17" x14ac:dyDescent="0.2">
      <c r="A164" s="2"/>
      <c r="B164" s="2"/>
      <c r="C164" s="2"/>
      <c r="D164" s="2"/>
      <c r="E164" s="2"/>
      <c r="F164" s="2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</row>
    <row r="165" spans="1:19" ht="17" x14ac:dyDescent="0.2">
      <c r="A165" s="2"/>
      <c r="B165" s="2"/>
      <c r="C165" s="2"/>
      <c r="D165" s="2"/>
      <c r="E165" s="2"/>
      <c r="F165" s="2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</row>
    <row r="166" spans="1:19" ht="17" x14ac:dyDescent="0.2">
      <c r="A166" s="2"/>
      <c r="B166" s="2"/>
      <c r="C166" s="2"/>
      <c r="D166" s="2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</row>
    <row r="167" spans="1:19" ht="17" x14ac:dyDescent="0.2">
      <c r="A167" s="2"/>
      <c r="B167" s="2"/>
      <c r="C167" s="2"/>
      <c r="D167" s="2"/>
      <c r="E167" s="2"/>
      <c r="F167" s="2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</row>
    <row r="168" spans="1:19" ht="17" x14ac:dyDescent="0.2">
      <c r="A168" s="2"/>
      <c r="B168" s="2"/>
      <c r="C168" s="2"/>
      <c r="D168" s="2"/>
      <c r="E168" s="2"/>
      <c r="F168" s="2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</row>
    <row r="169" spans="1:19" ht="17" x14ac:dyDescent="0.2">
      <c r="A169" s="2"/>
      <c r="B169" s="2"/>
      <c r="C169" s="2"/>
      <c r="D169" s="2"/>
      <c r="E169" s="2"/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</row>
    <row r="170" spans="1:19" ht="17" x14ac:dyDescent="0.2">
      <c r="A170" s="2"/>
      <c r="B170" s="2"/>
      <c r="C170" s="2"/>
      <c r="D170" s="2"/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</row>
    <row r="171" spans="1:19" ht="17" x14ac:dyDescent="0.2">
      <c r="A171" s="2"/>
      <c r="B171" s="2"/>
      <c r="C171" s="2"/>
      <c r="D171" s="2"/>
      <c r="E171" s="2"/>
      <c r="F171" s="2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</row>
    <row r="172" spans="1:19" ht="17" x14ac:dyDescent="0.2">
      <c r="A172" s="2"/>
      <c r="B172" s="2"/>
      <c r="C172" s="2"/>
      <c r="D172" s="2"/>
      <c r="E172" s="2"/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</row>
    <row r="173" spans="1:19" ht="17" x14ac:dyDescent="0.2">
      <c r="A173" s="2"/>
      <c r="B173" s="2"/>
      <c r="C173" s="2"/>
      <c r="D173" s="2"/>
      <c r="E173" s="2"/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</row>
    <row r="174" spans="1:19" ht="17" x14ac:dyDescent="0.2">
      <c r="A174" s="2"/>
      <c r="B174" s="2"/>
      <c r="C174" s="2"/>
      <c r="D174" s="2"/>
      <c r="E174" s="2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</row>
    <row r="175" spans="1:19" ht="17" x14ac:dyDescent="0.2">
      <c r="A175" s="2"/>
      <c r="B175" s="2"/>
      <c r="C175" s="2"/>
      <c r="D175" s="2"/>
      <c r="E175" s="2"/>
      <c r="F175" s="2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</row>
    <row r="176" spans="1:19" ht="17" x14ac:dyDescent="0.2">
      <c r="A176" s="2"/>
      <c r="B176" s="2"/>
      <c r="C176" s="2"/>
      <c r="D176" s="2"/>
      <c r="E176" s="2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</row>
    <row r="177" spans="1:19" ht="17" x14ac:dyDescent="0.2">
      <c r="A177" s="2"/>
      <c r="B177" s="2"/>
      <c r="C177" s="2"/>
      <c r="D177" s="2"/>
      <c r="E177" s="2"/>
      <c r="F177" s="2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</row>
    <row r="178" spans="1:19" ht="17" x14ac:dyDescent="0.2">
      <c r="A178" s="2"/>
      <c r="B178" s="2"/>
      <c r="C178" s="2"/>
      <c r="D178" s="2"/>
      <c r="E178" s="2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</row>
    <row r="179" spans="1:19" ht="17" x14ac:dyDescent="0.2">
      <c r="A179" s="2"/>
      <c r="B179" s="2"/>
      <c r="C179" s="2"/>
      <c r="D179" s="2"/>
      <c r="E179" s="2"/>
      <c r="F179" s="2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</row>
    <row r="180" spans="1:19" ht="17" x14ac:dyDescent="0.2">
      <c r="A180" s="2"/>
      <c r="B180" s="2"/>
      <c r="C180" s="2"/>
      <c r="D180" s="2"/>
      <c r="E180" s="2"/>
      <c r="F180" s="2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</row>
    <row r="181" spans="1:19" ht="17" x14ac:dyDescent="0.2">
      <c r="A181" s="2"/>
      <c r="B181" s="2"/>
      <c r="C181" s="2"/>
      <c r="D181" s="2"/>
      <c r="E181" s="2"/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</row>
    <row r="182" spans="1:19" ht="17" x14ac:dyDescent="0.2">
      <c r="A182" s="2"/>
      <c r="B182" s="2"/>
      <c r="C182" s="2"/>
      <c r="D182" s="2"/>
      <c r="E182" s="2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</row>
    <row r="183" spans="1:19" ht="17" x14ac:dyDescent="0.2">
      <c r="A183" s="1"/>
      <c r="B183" s="2"/>
      <c r="C183" s="2"/>
      <c r="D183" s="2"/>
      <c r="E183" s="2"/>
      <c r="F183" s="2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</row>
    <row r="184" spans="1:19" ht="17" x14ac:dyDescent="0.2">
      <c r="A184" s="2"/>
      <c r="B184" s="2"/>
      <c r="C184" s="2"/>
      <c r="D184" s="2"/>
      <c r="E184" s="2"/>
      <c r="F184" s="2"/>
      <c r="G184" s="2"/>
      <c r="H184" s="2"/>
      <c r="I184" s="2"/>
      <c r="J184" s="2"/>
      <c r="K184" s="2"/>
      <c r="L184" s="7"/>
      <c r="M184" s="2"/>
      <c r="N184" s="2"/>
      <c r="O184" s="2"/>
      <c r="P184" s="2"/>
      <c r="Q184" s="2"/>
      <c r="R184" s="2"/>
      <c r="S184" s="2"/>
    </row>
    <row r="185" spans="1:19" ht="17" x14ac:dyDescent="0.2">
      <c r="A185" s="2"/>
      <c r="B185" s="2"/>
      <c r="C185" s="2"/>
      <c r="D185" s="2"/>
      <c r="E185" s="2"/>
      <c r="F185" s="2"/>
      <c r="G185" s="2"/>
      <c r="H185" s="2"/>
      <c r="I185" s="2"/>
      <c r="J185" s="2"/>
      <c r="K185" s="2"/>
      <c r="L185" s="7"/>
      <c r="M185" s="2"/>
      <c r="N185" s="2"/>
      <c r="O185" s="2"/>
      <c r="P185" s="2"/>
      <c r="Q185" s="2"/>
      <c r="R185" s="2"/>
      <c r="S185" s="2"/>
    </row>
    <row r="186" spans="1:19" ht="17" x14ac:dyDescent="0.2">
      <c r="A186" s="2"/>
      <c r="B186" s="2"/>
      <c r="C186" s="2"/>
      <c r="D186" s="2"/>
      <c r="E186" s="2"/>
      <c r="F186" s="2"/>
      <c r="G186" s="2"/>
      <c r="H186" s="2"/>
      <c r="I186" s="2"/>
      <c r="J186" s="2"/>
      <c r="K186" s="2"/>
      <c r="L186" s="7"/>
      <c r="M186" s="2"/>
      <c r="N186" s="2"/>
      <c r="O186" s="2"/>
      <c r="P186" s="2"/>
      <c r="Q186" s="2"/>
      <c r="R186" s="2"/>
      <c r="S186" s="2"/>
    </row>
    <row r="187" spans="1:19" ht="17" x14ac:dyDescent="0.2">
      <c r="A187" s="2"/>
      <c r="B187" s="2"/>
      <c r="C187" s="2"/>
      <c r="D187" s="2"/>
      <c r="E187" s="2"/>
      <c r="F187" s="2"/>
      <c r="G187" s="2"/>
      <c r="H187" s="2"/>
      <c r="I187" s="2"/>
      <c r="J187" s="2"/>
      <c r="K187" s="2"/>
      <c r="L187" s="7"/>
      <c r="M187" s="2"/>
      <c r="N187" s="2"/>
      <c r="O187" s="2"/>
      <c r="P187" s="2"/>
      <c r="Q187" s="2"/>
      <c r="R187" s="2"/>
      <c r="S187" s="2"/>
    </row>
    <row r="188" spans="1:19" ht="17" x14ac:dyDescent="0.2">
      <c r="A188" s="2"/>
      <c r="B188" s="2"/>
      <c r="C188" s="2"/>
      <c r="D188" s="2"/>
      <c r="E188" s="2"/>
      <c r="F188" s="2"/>
      <c r="G188" s="2"/>
      <c r="H188" s="2"/>
      <c r="I188" s="2"/>
      <c r="J188" s="2"/>
      <c r="K188" s="2"/>
      <c r="L188" s="7"/>
      <c r="M188" s="2"/>
      <c r="N188" s="2"/>
      <c r="O188" s="2"/>
      <c r="P188" s="2"/>
      <c r="Q188" s="2"/>
      <c r="R188" s="2"/>
      <c r="S188" s="2"/>
    </row>
    <row r="189" spans="1:19" ht="17" x14ac:dyDescent="0.2">
      <c r="A189" s="2"/>
      <c r="B189" s="2"/>
      <c r="C189" s="2"/>
      <c r="D189" s="2"/>
      <c r="E189" s="2"/>
      <c r="F189" s="2"/>
      <c r="G189" s="2"/>
      <c r="H189" s="2"/>
      <c r="I189" s="2"/>
      <c r="J189" s="2"/>
      <c r="K189" s="2"/>
      <c r="L189" s="7"/>
      <c r="M189" s="2"/>
      <c r="N189" s="2"/>
      <c r="O189" s="2"/>
      <c r="P189" s="2"/>
      <c r="Q189" s="2"/>
      <c r="R189" s="2"/>
      <c r="S189" s="2"/>
    </row>
    <row r="190" spans="1:19" ht="17" x14ac:dyDescent="0.2">
      <c r="A190" s="2"/>
      <c r="B190" s="2"/>
      <c r="C190" s="2"/>
      <c r="D190" s="2"/>
      <c r="E190" s="2"/>
      <c r="F190" s="2"/>
      <c r="G190" s="2"/>
      <c r="H190" s="2"/>
      <c r="I190" s="2"/>
      <c r="J190" s="2"/>
      <c r="K190" s="2"/>
      <c r="L190" s="7"/>
      <c r="M190" s="2"/>
      <c r="N190" s="2"/>
      <c r="O190" s="2"/>
      <c r="P190" s="2"/>
      <c r="Q190" s="2"/>
      <c r="R190" s="2"/>
      <c r="S190" s="2"/>
    </row>
    <row r="191" spans="1:19" ht="17" x14ac:dyDescent="0.2">
      <c r="A191" s="2"/>
      <c r="B191" s="2"/>
      <c r="C191" s="2"/>
      <c r="D191" s="2"/>
      <c r="E191" s="2"/>
      <c r="F191" s="2"/>
      <c r="G191" s="2"/>
      <c r="H191" s="2"/>
      <c r="I191" s="2"/>
      <c r="J191" s="2"/>
      <c r="K191" s="2"/>
      <c r="L191" s="7"/>
      <c r="M191" s="2"/>
      <c r="N191" s="2"/>
      <c r="O191" s="2"/>
      <c r="P191" s="2"/>
      <c r="Q191" s="2"/>
      <c r="R191" s="2"/>
      <c r="S191" s="2"/>
    </row>
    <row r="192" spans="1:19" ht="17" x14ac:dyDescent="0.2">
      <c r="A192" s="2"/>
      <c r="B192" s="2"/>
      <c r="C192" s="2"/>
      <c r="D192" s="2"/>
      <c r="E192" s="2"/>
      <c r="F192" s="2"/>
      <c r="G192" s="2"/>
      <c r="H192" s="2"/>
      <c r="I192" s="2"/>
      <c r="J192" s="2"/>
      <c r="K192" s="2"/>
      <c r="L192" s="7"/>
      <c r="M192" s="2"/>
      <c r="N192" s="2"/>
      <c r="O192" s="2"/>
      <c r="P192" s="2"/>
      <c r="Q192" s="2"/>
      <c r="R192" s="2"/>
      <c r="S192" s="2"/>
    </row>
    <row r="193" spans="1:19" ht="17" x14ac:dyDescent="0.2">
      <c r="A193" s="2"/>
      <c r="B193" s="2"/>
      <c r="C193" s="2"/>
      <c r="D193" s="2"/>
      <c r="E193" s="2"/>
      <c r="F193" s="2"/>
      <c r="G193" s="2"/>
      <c r="H193" s="2"/>
      <c r="I193" s="2"/>
      <c r="J193" s="2"/>
      <c r="K193" s="2"/>
      <c r="L193" s="7"/>
      <c r="M193" s="2"/>
      <c r="N193" s="2"/>
      <c r="O193" s="2"/>
      <c r="P193" s="2"/>
      <c r="Q193" s="2"/>
      <c r="R193" s="2"/>
      <c r="S193" s="2"/>
    </row>
    <row r="194" spans="1:19" ht="17" x14ac:dyDescent="0.2">
      <c r="A194" s="2"/>
      <c r="B194" s="2"/>
      <c r="C194" s="2"/>
      <c r="D194" s="2"/>
      <c r="E194" s="2"/>
      <c r="F194" s="2"/>
      <c r="G194" s="2"/>
      <c r="H194" s="2"/>
      <c r="I194" s="2"/>
      <c r="J194" s="2"/>
      <c r="K194" s="2"/>
      <c r="L194" s="7"/>
      <c r="M194" s="2"/>
      <c r="N194" s="2"/>
      <c r="O194" s="2"/>
      <c r="P194" s="2"/>
      <c r="Q194" s="2"/>
      <c r="R194" s="2"/>
      <c r="S194" s="2"/>
    </row>
    <row r="195" spans="1:19" ht="17" x14ac:dyDescent="0.2">
      <c r="A195" s="2"/>
      <c r="B195" s="2"/>
      <c r="C195" s="2"/>
      <c r="D195" s="2"/>
      <c r="E195" s="2"/>
      <c r="F195" s="2"/>
      <c r="G195" s="2"/>
      <c r="H195" s="2"/>
      <c r="I195" s="2"/>
      <c r="J195" s="2"/>
      <c r="K195" s="2"/>
      <c r="L195" s="7"/>
      <c r="M195" s="2"/>
      <c r="N195" s="2"/>
      <c r="O195" s="2"/>
      <c r="P195" s="2"/>
      <c r="Q195" s="2"/>
      <c r="R195" s="2"/>
      <c r="S195" s="2"/>
    </row>
    <row r="196" spans="1:19" ht="17" x14ac:dyDescent="0.2">
      <c r="A196" s="2"/>
      <c r="B196" s="2"/>
      <c r="C196" s="2"/>
      <c r="D196" s="2"/>
      <c r="E196" s="2"/>
      <c r="F196" s="2"/>
      <c r="G196" s="2"/>
      <c r="H196" s="2"/>
      <c r="I196" s="2"/>
      <c r="J196" s="2"/>
      <c r="K196" s="2"/>
      <c r="L196" s="7"/>
      <c r="M196" s="2"/>
      <c r="N196" s="2"/>
      <c r="O196" s="2"/>
      <c r="P196" s="2"/>
      <c r="Q196" s="2"/>
      <c r="R196" s="2"/>
      <c r="S196" s="2"/>
    </row>
    <row r="197" spans="1:19" ht="17" x14ac:dyDescent="0.2">
      <c r="A197" s="2"/>
      <c r="B197" s="2"/>
      <c r="C197" s="2"/>
      <c r="D197" s="2"/>
      <c r="E197" s="2"/>
      <c r="F197" s="2"/>
      <c r="G197" s="2"/>
      <c r="H197" s="2"/>
      <c r="I197" s="2"/>
      <c r="J197" s="2"/>
      <c r="K197" s="2"/>
      <c r="L197" s="7"/>
      <c r="M197" s="2"/>
      <c r="N197" s="2"/>
      <c r="O197" s="2"/>
      <c r="P197" s="2"/>
      <c r="Q197" s="2"/>
      <c r="R197" s="2"/>
      <c r="S197" s="2"/>
    </row>
    <row r="198" spans="1:19" ht="17" x14ac:dyDescent="0.2">
      <c r="A198" s="2"/>
      <c r="B198" s="2"/>
      <c r="C198" s="2"/>
      <c r="D198" s="2"/>
      <c r="E198" s="2"/>
      <c r="F198" s="2"/>
      <c r="G198" s="2"/>
      <c r="H198" s="2"/>
      <c r="I198" s="2"/>
      <c r="J198" s="2"/>
      <c r="K198" s="2"/>
      <c r="L198" s="7"/>
      <c r="M198" s="2"/>
      <c r="N198" s="2"/>
      <c r="O198" s="2"/>
      <c r="P198" s="2"/>
      <c r="Q198" s="2"/>
      <c r="R198" s="2"/>
      <c r="S198" s="2"/>
    </row>
    <row r="199" spans="1:19" ht="17" x14ac:dyDescent="0.2">
      <c r="A199" s="2"/>
      <c r="B199" s="2"/>
      <c r="C199" s="2"/>
      <c r="D199" s="2"/>
      <c r="E199" s="2"/>
      <c r="F199" s="2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</row>
    <row r="200" spans="1:19" ht="17" x14ac:dyDescent="0.2">
      <c r="A200" s="2"/>
      <c r="B200" s="2"/>
      <c r="C200" s="2"/>
      <c r="D200" s="2"/>
      <c r="E200" s="2"/>
      <c r="F200" s="2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</row>
    <row r="201" spans="1:19" ht="17" x14ac:dyDescent="0.2">
      <c r="A201" s="1"/>
      <c r="B201" s="2"/>
      <c r="C201" s="2"/>
      <c r="D201" s="2"/>
      <c r="E201" s="2"/>
      <c r="F201" s="2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</row>
    <row r="202" spans="1:19" ht="17" x14ac:dyDescent="0.2">
      <c r="A202" s="2"/>
      <c r="B202" s="2"/>
      <c r="C202" s="2"/>
      <c r="D202" s="2"/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</row>
    <row r="203" spans="1:19" ht="17" x14ac:dyDescent="0.2">
      <c r="A203" s="2"/>
      <c r="B203" s="2"/>
      <c r="C203" s="2"/>
      <c r="D203" s="2"/>
      <c r="E203" s="2"/>
      <c r="F203" s="2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</row>
    <row r="204" spans="1:19" ht="17" x14ac:dyDescent="0.2">
      <c r="A204" s="2"/>
      <c r="B204" s="2"/>
      <c r="C204" s="2"/>
      <c r="D204" s="2"/>
      <c r="E204" s="2"/>
      <c r="F204" s="2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</row>
    <row r="205" spans="1:19" ht="17" x14ac:dyDescent="0.2">
      <c r="A205" s="2"/>
      <c r="B205" s="2"/>
      <c r="C205" s="2"/>
      <c r="D205" s="2"/>
      <c r="E205" s="2"/>
      <c r="F205" s="2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</row>
    <row r="206" spans="1:19" ht="17" x14ac:dyDescent="0.2">
      <c r="A206" s="2"/>
      <c r="B206" s="2"/>
      <c r="C206" s="2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</row>
    <row r="207" spans="1:19" ht="17" x14ac:dyDescent="0.2">
      <c r="A207" s="2"/>
      <c r="B207" s="2"/>
      <c r="C207" s="2"/>
      <c r="D207" s="2"/>
      <c r="E207" s="2"/>
      <c r="F207" s="2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</row>
    <row r="208" spans="1:19" ht="17" x14ac:dyDescent="0.2">
      <c r="A208" s="2"/>
      <c r="B208" s="2"/>
      <c r="C208" s="2"/>
      <c r="D208" s="2"/>
      <c r="E208" s="2"/>
      <c r="F208" s="2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</row>
    <row r="209" spans="1:19" ht="17" x14ac:dyDescent="0.2">
      <c r="A209" s="2"/>
      <c r="B209" s="2"/>
      <c r="C209" s="2"/>
      <c r="D209" s="2"/>
      <c r="E209" s="2"/>
      <c r="F209" s="2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</row>
    <row r="210" spans="1:19" ht="17" x14ac:dyDescent="0.2">
      <c r="A210" s="2"/>
      <c r="B210" s="2"/>
      <c r="C210" s="2"/>
      <c r="D210" s="2"/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</row>
    <row r="211" spans="1:19" ht="17" x14ac:dyDescent="0.2">
      <c r="A211" s="2"/>
      <c r="B211" s="2"/>
      <c r="C211" s="2"/>
      <c r="D211" s="2"/>
      <c r="E211" s="2"/>
      <c r="F211" s="2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</row>
    <row r="212" spans="1:19" ht="17" x14ac:dyDescent="0.2">
      <c r="A212" s="2"/>
      <c r="B212" s="2"/>
      <c r="C212" s="2"/>
      <c r="D212" s="2"/>
      <c r="E212" s="2"/>
      <c r="F212" s="2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</row>
    <row r="213" spans="1:19" ht="17" x14ac:dyDescent="0.2">
      <c r="A213" s="2"/>
      <c r="B213" s="2"/>
      <c r="C213" s="2"/>
      <c r="D213" s="2"/>
      <c r="E213" s="2"/>
      <c r="F213" s="2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</row>
    <row r="214" spans="1:19" ht="17" x14ac:dyDescent="0.2">
      <c r="A214" s="2"/>
      <c r="B214" s="2"/>
      <c r="C214" s="2"/>
      <c r="D214" s="2"/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</row>
    <row r="215" spans="1:19" ht="17" x14ac:dyDescent="0.2">
      <c r="A215" s="2"/>
      <c r="B215" s="2"/>
      <c r="C215" s="2"/>
      <c r="D215" s="2"/>
      <c r="E215" s="2"/>
      <c r="F215" s="2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</row>
    <row r="216" spans="1:19" ht="17" x14ac:dyDescent="0.2">
      <c r="A216" s="2"/>
      <c r="B216" s="2"/>
      <c r="C216" s="2"/>
      <c r="D216" s="2"/>
      <c r="E216" s="2"/>
      <c r="F216" s="2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</row>
    <row r="217" spans="1:19" ht="17" x14ac:dyDescent="0.2">
      <c r="A217" s="2"/>
      <c r="B217" s="2"/>
      <c r="C217" s="2"/>
      <c r="D217" s="2"/>
      <c r="E217" s="2"/>
      <c r="F217" s="2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</row>
    <row r="218" spans="1:19" ht="17" x14ac:dyDescent="0.2">
      <c r="A218" s="2"/>
      <c r="B218" s="2"/>
      <c r="C218" s="2"/>
      <c r="D218" s="2"/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</row>
    <row r="219" spans="1:19" ht="17" x14ac:dyDescent="0.2">
      <c r="A219" s="2"/>
      <c r="B219" s="2"/>
      <c r="C219" s="2"/>
      <c r="D219" s="2"/>
      <c r="E219" s="2"/>
      <c r="F219" s="2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</row>
    <row r="220" spans="1:19" ht="17" x14ac:dyDescent="0.2">
      <c r="A220" s="2"/>
      <c r="B220" s="2"/>
      <c r="C220" s="2"/>
      <c r="D220" s="2"/>
      <c r="E220" s="2"/>
      <c r="F220" s="2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</row>
    <row r="221" spans="1:19" ht="17" x14ac:dyDescent="0.2">
      <c r="A221" s="2"/>
      <c r="B221" s="2"/>
      <c r="C221" s="2"/>
      <c r="D221" s="2"/>
      <c r="E221" s="2"/>
      <c r="F221" s="2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</row>
    <row r="222" spans="1:19" ht="17" x14ac:dyDescent="0.2">
      <c r="A222" s="2"/>
      <c r="B222" s="2"/>
      <c r="C222" s="2"/>
      <c r="D222" s="2"/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</row>
    <row r="223" spans="1:19" ht="17" x14ac:dyDescent="0.2">
      <c r="A223" s="2"/>
      <c r="B223" s="2"/>
      <c r="C223" s="2"/>
      <c r="D223" s="2"/>
      <c r="E223" s="2"/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AC04E4-D503-6943-8B7C-72DF2FC446E0}">
  <dimension ref="A1:DT231"/>
  <sheetViews>
    <sheetView workbookViewId="0">
      <pane xSplit="1" ySplit="2" topLeftCell="DD123" activePane="bottomRight" state="frozen"/>
      <selection pane="topRight" activeCell="B1" sqref="B1"/>
      <selection pane="bottomLeft" activeCell="A3" sqref="A3"/>
      <selection pane="bottomRight" activeCell="A144" sqref="A144:XFD144"/>
    </sheetView>
  </sheetViews>
  <sheetFormatPr baseColWidth="10" defaultRowHeight="16" x14ac:dyDescent="0.2"/>
  <cols>
    <col min="1" max="1" width="27.33203125" bestFit="1" customWidth="1"/>
    <col min="2" max="2" width="1.5" customWidth="1"/>
  </cols>
  <sheetData>
    <row r="1" spans="1:124" x14ac:dyDescent="0.2">
      <c r="A1" s="73">
        <v>43606</v>
      </c>
      <c r="C1" t="s">
        <v>1775</v>
      </c>
      <c r="E1" t="s">
        <v>1776</v>
      </c>
      <c r="M1" t="s">
        <v>1777</v>
      </c>
      <c r="Z1" t="s">
        <v>1778</v>
      </c>
      <c r="AO1" t="s">
        <v>1779</v>
      </c>
      <c r="DQ1" t="s">
        <v>1780</v>
      </c>
    </row>
    <row r="2" spans="1:124" x14ac:dyDescent="0.2">
      <c r="A2" t="s">
        <v>909</v>
      </c>
      <c r="B2" t="s">
        <v>1781</v>
      </c>
      <c r="C2" t="s">
        <v>1782</v>
      </c>
      <c r="D2" t="s">
        <v>1783</v>
      </c>
      <c r="E2" t="s">
        <v>1784</v>
      </c>
      <c r="F2" t="s">
        <v>1785</v>
      </c>
      <c r="G2" t="s">
        <v>1786</v>
      </c>
      <c r="H2" t="s">
        <v>1787</v>
      </c>
      <c r="I2" t="s">
        <v>1788</v>
      </c>
      <c r="J2" t="s">
        <v>1789</v>
      </c>
      <c r="K2" t="s">
        <v>1790</v>
      </c>
      <c r="L2" t="s">
        <v>1791</v>
      </c>
      <c r="M2" t="s">
        <v>1792</v>
      </c>
      <c r="N2" t="s">
        <v>1793</v>
      </c>
      <c r="O2" t="s">
        <v>1794</v>
      </c>
      <c r="P2" t="s">
        <v>1795</v>
      </c>
      <c r="Q2" t="s">
        <v>1796</v>
      </c>
      <c r="R2" t="s">
        <v>1797</v>
      </c>
      <c r="S2" t="s">
        <v>1798</v>
      </c>
      <c r="T2" t="s">
        <v>1799</v>
      </c>
      <c r="U2" t="s">
        <v>1800</v>
      </c>
      <c r="V2" t="s">
        <v>1801</v>
      </c>
      <c r="W2" t="s">
        <v>1802</v>
      </c>
      <c r="X2" t="s">
        <v>1803</v>
      </c>
      <c r="Y2" t="s">
        <v>1804</v>
      </c>
      <c r="Z2" t="s">
        <v>977</v>
      </c>
      <c r="AA2" t="s">
        <v>978</v>
      </c>
      <c r="AB2" t="s">
        <v>1805</v>
      </c>
      <c r="AC2" t="s">
        <v>1806</v>
      </c>
      <c r="AD2" t="s">
        <v>1807</v>
      </c>
      <c r="AE2" t="s">
        <v>1808</v>
      </c>
      <c r="AF2" t="s">
        <v>1809</v>
      </c>
      <c r="AG2" t="s">
        <v>1810</v>
      </c>
      <c r="AH2" t="s">
        <v>1811</v>
      </c>
      <c r="AI2" t="s">
        <v>1812</v>
      </c>
      <c r="AJ2" t="s">
        <v>1813</v>
      </c>
      <c r="AK2" t="s">
        <v>1814</v>
      </c>
      <c r="AL2" t="s">
        <v>1815</v>
      </c>
      <c r="AM2" t="s">
        <v>1816</v>
      </c>
      <c r="AN2" t="s">
        <v>1817</v>
      </c>
      <c r="AO2" t="s">
        <v>1818</v>
      </c>
      <c r="AP2" t="s">
        <v>1819</v>
      </c>
      <c r="AQ2" t="s">
        <v>1820</v>
      </c>
      <c r="AR2" t="s">
        <v>1821</v>
      </c>
      <c r="AS2" t="s">
        <v>1822</v>
      </c>
      <c r="AT2" t="s">
        <v>1823</v>
      </c>
      <c r="AU2" t="s">
        <v>1824</v>
      </c>
      <c r="AV2" t="s">
        <v>1825</v>
      </c>
      <c r="AW2" t="s">
        <v>1826</v>
      </c>
      <c r="AX2" t="s">
        <v>1827</v>
      </c>
      <c r="AY2" t="s">
        <v>1828</v>
      </c>
      <c r="AZ2" t="s">
        <v>1829</v>
      </c>
      <c r="BA2" t="s">
        <v>1830</v>
      </c>
      <c r="BB2" t="s">
        <v>1831</v>
      </c>
      <c r="BC2" t="s">
        <v>1832</v>
      </c>
      <c r="BD2" t="s">
        <v>1833</v>
      </c>
      <c r="BE2" t="s">
        <v>1834</v>
      </c>
      <c r="BF2" t="s">
        <v>1835</v>
      </c>
      <c r="BG2" t="s">
        <v>1784</v>
      </c>
      <c r="BH2" t="s">
        <v>1785</v>
      </c>
      <c r="BI2" t="s">
        <v>1786</v>
      </c>
      <c r="BJ2" t="s">
        <v>1787</v>
      </c>
      <c r="BK2" t="s">
        <v>1836</v>
      </c>
      <c r="BL2" t="s">
        <v>1837</v>
      </c>
      <c r="BM2" t="s">
        <v>1838</v>
      </c>
      <c r="BN2" t="s">
        <v>1839</v>
      </c>
      <c r="BO2" t="s">
        <v>1840</v>
      </c>
      <c r="BP2" t="s">
        <v>1841</v>
      </c>
      <c r="BQ2" t="s">
        <v>1842</v>
      </c>
      <c r="BR2" t="s">
        <v>1843</v>
      </c>
      <c r="BS2" t="s">
        <v>1844</v>
      </c>
      <c r="BT2" t="s">
        <v>1845</v>
      </c>
      <c r="BU2" t="s">
        <v>1846</v>
      </c>
      <c r="BV2" t="s">
        <v>1847</v>
      </c>
      <c r="BW2" t="s">
        <v>1848</v>
      </c>
      <c r="BX2" t="s">
        <v>1849</v>
      </c>
      <c r="BY2" t="s">
        <v>1850</v>
      </c>
      <c r="BZ2" t="s">
        <v>1851</v>
      </c>
      <c r="CA2" t="s">
        <v>1852</v>
      </c>
      <c r="CB2" t="s">
        <v>1853</v>
      </c>
      <c r="CC2" t="s">
        <v>1854</v>
      </c>
      <c r="CD2" t="s">
        <v>1855</v>
      </c>
      <c r="CE2" t="s">
        <v>1856</v>
      </c>
      <c r="CF2" t="s">
        <v>1857</v>
      </c>
      <c r="CG2" t="s">
        <v>1858</v>
      </c>
      <c r="CH2" t="s">
        <v>1859</v>
      </c>
      <c r="CI2" t="s">
        <v>1860</v>
      </c>
      <c r="CJ2" t="s">
        <v>1861</v>
      </c>
      <c r="CK2" t="s">
        <v>1862</v>
      </c>
      <c r="CL2" t="s">
        <v>1863</v>
      </c>
      <c r="CM2" t="s">
        <v>1864</v>
      </c>
      <c r="CN2" t="s">
        <v>1865</v>
      </c>
      <c r="CO2" t="s">
        <v>1866</v>
      </c>
      <c r="CP2" t="s">
        <v>1867</v>
      </c>
      <c r="CQ2" t="s">
        <v>1788</v>
      </c>
      <c r="CR2" t="s">
        <v>1789</v>
      </c>
      <c r="CS2" t="s">
        <v>1790</v>
      </c>
      <c r="CT2" t="s">
        <v>1791</v>
      </c>
      <c r="CU2" t="s">
        <v>1868</v>
      </c>
      <c r="CV2" t="s">
        <v>1869</v>
      </c>
      <c r="CW2" t="s">
        <v>1870</v>
      </c>
      <c r="CX2" t="s">
        <v>1871</v>
      </c>
      <c r="CY2" t="s">
        <v>1872</v>
      </c>
      <c r="CZ2" t="s">
        <v>1873</v>
      </c>
      <c r="DA2" t="s">
        <v>1874</v>
      </c>
      <c r="DB2" t="s">
        <v>1875</v>
      </c>
      <c r="DC2" t="s">
        <v>1876</v>
      </c>
      <c r="DD2" t="s">
        <v>1877</v>
      </c>
      <c r="DE2" t="s">
        <v>1878</v>
      </c>
      <c r="DF2" t="s">
        <v>1879</v>
      </c>
      <c r="DG2" t="s">
        <v>1880</v>
      </c>
      <c r="DH2" t="s">
        <v>1881</v>
      </c>
      <c r="DI2" t="s">
        <v>1882</v>
      </c>
      <c r="DJ2" t="s">
        <v>1883</v>
      </c>
      <c r="DK2" t="s">
        <v>1884</v>
      </c>
      <c r="DL2" t="s">
        <v>1885</v>
      </c>
      <c r="DM2" t="s">
        <v>1886</v>
      </c>
      <c r="DN2" t="s">
        <v>1887</v>
      </c>
      <c r="DO2" t="s">
        <v>1888</v>
      </c>
      <c r="DP2" t="s">
        <v>1889</v>
      </c>
      <c r="DQ2" t="s">
        <v>1890</v>
      </c>
      <c r="DR2" t="s">
        <v>1891</v>
      </c>
    </row>
    <row r="3" spans="1:124" x14ac:dyDescent="0.2">
      <c r="A3" t="s">
        <v>125</v>
      </c>
      <c r="B3">
        <v>10776</v>
      </c>
      <c r="C3">
        <v>1.5664076455877101</v>
      </c>
      <c r="D3">
        <v>124.122995904763</v>
      </c>
      <c r="E3">
        <v>5731</v>
      </c>
      <c r="F3">
        <v>650</v>
      </c>
      <c r="G3">
        <v>1304</v>
      </c>
      <c r="H3">
        <v>650</v>
      </c>
      <c r="I3">
        <v>410.58699999999999</v>
      </c>
      <c r="J3">
        <v>39.106999999999999</v>
      </c>
      <c r="K3">
        <v>66.241</v>
      </c>
      <c r="L3">
        <v>39.106999999999999</v>
      </c>
      <c r="M3">
        <v>576</v>
      </c>
      <c r="N3">
        <v>18380</v>
      </c>
      <c r="O3">
        <v>136</v>
      </c>
      <c r="P3">
        <v>1.2899999999999999E-3</v>
      </c>
      <c r="Q3">
        <v>0.49510999999999999</v>
      </c>
      <c r="R3">
        <v>90</v>
      </c>
      <c r="S3">
        <v>0</v>
      </c>
      <c r="T3">
        <v>0</v>
      </c>
      <c r="U3">
        <v>7282</v>
      </c>
      <c r="V3">
        <v>62</v>
      </c>
      <c r="W3">
        <v>18318</v>
      </c>
      <c r="X3">
        <v>0</v>
      </c>
      <c r="Y3">
        <v>1.0362E-2</v>
      </c>
      <c r="Z3">
        <v>385</v>
      </c>
      <c r="AA3">
        <v>4178</v>
      </c>
      <c r="AB3">
        <v>189</v>
      </c>
      <c r="AC3">
        <v>2.2899999999999999E-3</v>
      </c>
      <c r="AD3">
        <v>0.49775999999999998</v>
      </c>
      <c r="AE3">
        <v>75</v>
      </c>
      <c r="AF3">
        <v>0</v>
      </c>
      <c r="AG3">
        <v>0</v>
      </c>
      <c r="AH3">
        <v>0</v>
      </c>
      <c r="AI3">
        <v>47</v>
      </c>
      <c r="AJ3">
        <v>4131</v>
      </c>
      <c r="AK3">
        <v>0</v>
      </c>
      <c r="AL3">
        <v>2.1793E-2</v>
      </c>
      <c r="AM3">
        <v>0</v>
      </c>
      <c r="AN3">
        <v>0</v>
      </c>
      <c r="AO3">
        <v>302</v>
      </c>
      <c r="AP3">
        <v>302</v>
      </c>
      <c r="AQ3">
        <v>302</v>
      </c>
      <c r="AR3">
        <v>302</v>
      </c>
      <c r="AS3">
        <v>302</v>
      </c>
      <c r="AT3">
        <v>302</v>
      </c>
      <c r="AU3">
        <v>302</v>
      </c>
      <c r="AV3">
        <v>302</v>
      </c>
      <c r="AW3">
        <v>302</v>
      </c>
      <c r="AX3">
        <v>302</v>
      </c>
      <c r="AY3">
        <v>302</v>
      </c>
      <c r="AZ3">
        <v>302</v>
      </c>
      <c r="BA3">
        <v>1838258</v>
      </c>
      <c r="BB3">
        <v>173916</v>
      </c>
      <c r="BC3">
        <v>291471</v>
      </c>
      <c r="BD3">
        <v>173916</v>
      </c>
      <c r="BE3">
        <v>615085963</v>
      </c>
      <c r="BF3">
        <v>322578</v>
      </c>
      <c r="BG3">
        <v>5731</v>
      </c>
      <c r="BH3">
        <v>650</v>
      </c>
      <c r="BI3">
        <v>1304</v>
      </c>
      <c r="BJ3">
        <v>650</v>
      </c>
      <c r="BK3">
        <v>5048.5714289999996</v>
      </c>
      <c r="BL3">
        <v>924.14285710000001</v>
      </c>
      <c r="BM3">
        <v>33</v>
      </c>
      <c r="BN3">
        <v>61</v>
      </c>
      <c r="BO3">
        <v>19</v>
      </c>
      <c r="BP3">
        <v>47</v>
      </c>
      <c r="BQ3">
        <v>28</v>
      </c>
      <c r="BR3">
        <v>-1.3176245766935301E+18</v>
      </c>
      <c r="BS3">
        <v>105.34669276736</v>
      </c>
      <c r="BT3">
        <v>125.674973609863</v>
      </c>
      <c r="BU3">
        <v>107.794161379657</v>
      </c>
      <c r="BV3">
        <v>126.121856339072</v>
      </c>
      <c r="BW3">
        <v>105.546357893897</v>
      </c>
      <c r="BX3">
        <v>125.692796899209</v>
      </c>
      <c r="BY3">
        <v>135.04110503552101</v>
      </c>
      <c r="BZ3">
        <v>142.01133696234101</v>
      </c>
      <c r="CA3">
        <v>135.04110503552101</v>
      </c>
      <c r="CB3">
        <v>142.836923653935</v>
      </c>
      <c r="CC3">
        <v>133.08624411674799</v>
      </c>
      <c r="CD3">
        <v>141.64887583108501</v>
      </c>
      <c r="CE3">
        <v>7.4009999999999998</v>
      </c>
      <c r="CF3">
        <v>5.5839999999999996</v>
      </c>
      <c r="CG3">
        <v>4.9710000000000001</v>
      </c>
      <c r="CH3">
        <v>4.1289999999999996</v>
      </c>
      <c r="CI3">
        <v>6.3010000000000002</v>
      </c>
      <c r="CJ3">
        <v>5.0990000000000002</v>
      </c>
      <c r="CK3">
        <v>155.77099999999999</v>
      </c>
      <c r="CL3">
        <v>39.104999999999997</v>
      </c>
      <c r="CM3">
        <v>66.23</v>
      </c>
      <c r="CN3">
        <v>39.104999999999997</v>
      </c>
      <c r="CO3">
        <v>229.869</v>
      </c>
      <c r="CP3">
        <v>58.03</v>
      </c>
      <c r="CQ3">
        <v>410.58699999999999</v>
      </c>
      <c r="CR3">
        <v>39.106999999999999</v>
      </c>
      <c r="CS3">
        <v>66.241</v>
      </c>
      <c r="CT3">
        <v>39.106999999999999</v>
      </c>
      <c r="CU3">
        <v>377.80099999999999</v>
      </c>
      <c r="CV3">
        <v>58.030999999999999</v>
      </c>
      <c r="CW3" t="s">
        <v>1892</v>
      </c>
      <c r="CX3" t="s">
        <v>1892</v>
      </c>
      <c r="CY3" t="s">
        <v>1893</v>
      </c>
      <c r="CZ3" t="s">
        <v>1894</v>
      </c>
      <c r="DA3" t="s">
        <v>1895</v>
      </c>
      <c r="DB3" t="s">
        <v>1896</v>
      </c>
      <c r="DC3" t="s">
        <v>1897</v>
      </c>
      <c r="DD3" t="s">
        <v>1898</v>
      </c>
      <c r="DE3" t="s">
        <v>1899</v>
      </c>
      <c r="DF3" t="s">
        <v>1900</v>
      </c>
      <c r="DG3" t="s">
        <v>1892</v>
      </c>
      <c r="DH3" t="s">
        <v>1892</v>
      </c>
      <c r="DI3" t="s">
        <v>1901</v>
      </c>
      <c r="DJ3" t="s">
        <v>1902</v>
      </c>
      <c r="DK3" t="s">
        <v>1903</v>
      </c>
      <c r="DL3" t="s">
        <v>1904</v>
      </c>
      <c r="DM3" t="s">
        <v>1905</v>
      </c>
      <c r="DN3" t="s">
        <v>1906</v>
      </c>
      <c r="DO3" t="s">
        <v>1907</v>
      </c>
      <c r="DP3" t="s">
        <v>1908</v>
      </c>
      <c r="DQ3" t="s">
        <v>1909</v>
      </c>
      <c r="DR3">
        <v>3054</v>
      </c>
      <c r="DS3" t="s">
        <v>125</v>
      </c>
      <c r="DT3" t="s">
        <v>1910</v>
      </c>
    </row>
    <row r="4" spans="1:124" x14ac:dyDescent="0.2">
      <c r="A4" t="s">
        <v>203</v>
      </c>
      <c r="B4">
        <v>10776</v>
      </c>
      <c r="C4">
        <v>2879.0656868536698</v>
      </c>
      <c r="D4">
        <v>2879.0656868536698</v>
      </c>
      <c r="E4">
        <v>1203464</v>
      </c>
      <c r="F4">
        <v>1161658</v>
      </c>
      <c r="G4">
        <v>889326</v>
      </c>
      <c r="H4">
        <v>880882</v>
      </c>
      <c r="I4">
        <v>3600.0010000000002</v>
      </c>
      <c r="J4">
        <v>3600.0010000000002</v>
      </c>
      <c r="K4">
        <v>3600</v>
      </c>
      <c r="L4">
        <v>3600</v>
      </c>
      <c r="M4">
        <v>233</v>
      </c>
      <c r="N4">
        <v>2013</v>
      </c>
      <c r="O4">
        <v>29</v>
      </c>
      <c r="P4">
        <v>6.019E-2</v>
      </c>
      <c r="Q4">
        <v>0.48610999999999999</v>
      </c>
      <c r="R4">
        <v>50</v>
      </c>
      <c r="S4">
        <v>0</v>
      </c>
      <c r="T4">
        <v>0</v>
      </c>
      <c r="U4">
        <v>0</v>
      </c>
      <c r="V4">
        <v>183</v>
      </c>
      <c r="W4">
        <v>1464</v>
      </c>
      <c r="X4">
        <v>366</v>
      </c>
      <c r="Y4">
        <v>5.8529999999999997E-3</v>
      </c>
      <c r="Z4">
        <v>233</v>
      </c>
      <c r="AA4">
        <v>2013</v>
      </c>
      <c r="AB4">
        <v>29</v>
      </c>
      <c r="AC4">
        <v>6.019E-2</v>
      </c>
      <c r="AD4">
        <v>0.48610999999999999</v>
      </c>
      <c r="AE4">
        <v>50</v>
      </c>
      <c r="AF4">
        <v>0</v>
      </c>
      <c r="AG4">
        <v>0</v>
      </c>
      <c r="AH4">
        <v>0</v>
      </c>
      <c r="AI4">
        <v>183</v>
      </c>
      <c r="AJ4">
        <v>1464</v>
      </c>
      <c r="AK4">
        <v>366</v>
      </c>
      <c r="AL4">
        <v>5.8529999999999997E-3</v>
      </c>
      <c r="AM4">
        <v>366</v>
      </c>
      <c r="AN4">
        <v>0</v>
      </c>
      <c r="AO4">
        <v>3327.4799863165399</v>
      </c>
      <c r="AP4">
        <v>3327.4799863165399</v>
      </c>
      <c r="AQ4">
        <v>3312.2799911349898</v>
      </c>
      <c r="AR4">
        <v>3312.2799911349898</v>
      </c>
      <c r="AS4">
        <v>3323.9585585530199</v>
      </c>
      <c r="AT4">
        <v>3323.9585585530199</v>
      </c>
      <c r="AU4">
        <v>3287.47976898159</v>
      </c>
      <c r="AV4">
        <v>3286.95357676298</v>
      </c>
      <c r="AW4">
        <v>3296.7239245375899</v>
      </c>
      <c r="AX4">
        <v>3296.5350081052102</v>
      </c>
      <c r="AY4">
        <v>3286.6050635223401</v>
      </c>
      <c r="AZ4">
        <v>3286.5876595402201</v>
      </c>
      <c r="BA4">
        <v>43945463</v>
      </c>
      <c r="BB4">
        <v>41757263</v>
      </c>
      <c r="BC4">
        <v>41958409</v>
      </c>
      <c r="BD4">
        <v>40864328</v>
      </c>
      <c r="BE4">
        <v>43255624</v>
      </c>
      <c r="BF4">
        <v>42446923</v>
      </c>
      <c r="BG4">
        <v>1203464</v>
      </c>
      <c r="BH4">
        <v>1161658</v>
      </c>
      <c r="BI4">
        <v>889326</v>
      </c>
      <c r="BJ4">
        <v>880882</v>
      </c>
      <c r="BK4">
        <v>1093359.429</v>
      </c>
      <c r="BL4">
        <v>1076666.429</v>
      </c>
      <c r="BM4">
        <v>15</v>
      </c>
      <c r="BN4">
        <v>15</v>
      </c>
      <c r="BO4">
        <v>12</v>
      </c>
      <c r="BP4">
        <v>12</v>
      </c>
      <c r="BQ4">
        <v>15</v>
      </c>
      <c r="BR4">
        <v>15</v>
      </c>
      <c r="BS4">
        <v>3047.2342843138699</v>
      </c>
      <c r="BT4">
        <v>3047.2342843138699</v>
      </c>
      <c r="BU4">
        <v>3066.6081271714302</v>
      </c>
      <c r="BV4">
        <v>3066.6081271714302</v>
      </c>
      <c r="BW4">
        <v>3054.9939968737299</v>
      </c>
      <c r="BX4">
        <v>3054.9939968594499</v>
      </c>
      <c r="BY4">
        <v>3132.0767614219499</v>
      </c>
      <c r="BZ4">
        <v>3132.0767614219499</v>
      </c>
      <c r="CA4">
        <v>3161.4350226769802</v>
      </c>
      <c r="CB4">
        <v>3161.4350226769802</v>
      </c>
      <c r="CC4">
        <v>3152.6845877293999</v>
      </c>
      <c r="CD4">
        <v>3152.6845877293999</v>
      </c>
      <c r="CE4">
        <v>0.193</v>
      </c>
      <c r="CF4">
        <v>0.19500000000000001</v>
      </c>
      <c r="CG4">
        <v>0.158</v>
      </c>
      <c r="CH4">
        <v>0.158</v>
      </c>
      <c r="CI4">
        <v>0.189</v>
      </c>
      <c r="CJ4">
        <v>0.189</v>
      </c>
      <c r="CK4">
        <v>2550.8530000000001</v>
      </c>
      <c r="CL4">
        <v>2707.2080000000001</v>
      </c>
      <c r="CM4">
        <v>1144.393</v>
      </c>
      <c r="CN4">
        <v>1200.133</v>
      </c>
      <c r="CO4">
        <v>2906.674</v>
      </c>
      <c r="CP4">
        <v>2960.2020000000002</v>
      </c>
      <c r="CQ4">
        <v>3600.0010000000002</v>
      </c>
      <c r="CR4">
        <v>3600.0010000000002</v>
      </c>
      <c r="CS4">
        <v>3600</v>
      </c>
      <c r="CT4">
        <v>3600</v>
      </c>
      <c r="CU4">
        <v>1428575028.572</v>
      </c>
      <c r="CV4">
        <v>3600</v>
      </c>
      <c r="CW4" t="s">
        <v>1911</v>
      </c>
      <c r="CX4" t="s">
        <v>1912</v>
      </c>
      <c r="CY4" t="s">
        <v>1913</v>
      </c>
      <c r="CZ4" t="s">
        <v>1914</v>
      </c>
      <c r="DA4" t="s">
        <v>1915</v>
      </c>
      <c r="DB4" t="s">
        <v>1916</v>
      </c>
      <c r="DC4" t="s">
        <v>1917</v>
      </c>
      <c r="DD4" t="s">
        <v>1918</v>
      </c>
      <c r="DE4" t="s">
        <v>1919</v>
      </c>
      <c r="DF4" t="s">
        <v>1920</v>
      </c>
      <c r="DG4" t="s">
        <v>1911</v>
      </c>
      <c r="DH4" t="s">
        <v>1921</v>
      </c>
      <c r="DI4" t="s">
        <v>1922</v>
      </c>
      <c r="DJ4" t="s">
        <v>1923</v>
      </c>
      <c r="DK4" t="s">
        <v>1915</v>
      </c>
      <c r="DL4" t="s">
        <v>1916</v>
      </c>
      <c r="DM4" t="s">
        <v>1917</v>
      </c>
      <c r="DN4" t="s">
        <v>1924</v>
      </c>
      <c r="DO4" t="s">
        <v>1925</v>
      </c>
      <c r="DP4" t="s">
        <v>1926</v>
      </c>
      <c r="DQ4" t="s">
        <v>1927</v>
      </c>
      <c r="DR4">
        <v>50414</v>
      </c>
      <c r="DS4" t="s">
        <v>203</v>
      </c>
      <c r="DT4" t="s">
        <v>1910</v>
      </c>
    </row>
    <row r="5" spans="1:124" x14ac:dyDescent="0.2">
      <c r="A5" t="s">
        <v>1619</v>
      </c>
      <c r="B5">
        <v>10776</v>
      </c>
      <c r="C5">
        <v>0</v>
      </c>
      <c r="D5">
        <v>0</v>
      </c>
      <c r="E5">
        <v>25249</v>
      </c>
      <c r="F5">
        <v>26336</v>
      </c>
      <c r="G5">
        <v>14961</v>
      </c>
      <c r="H5">
        <v>6717</v>
      </c>
      <c r="I5">
        <v>3601.6610000000001</v>
      </c>
      <c r="J5">
        <v>3600.0129999999999</v>
      </c>
      <c r="K5">
        <v>3600.0039999999999</v>
      </c>
      <c r="L5">
        <v>1699.912</v>
      </c>
      <c r="M5">
        <v>23294</v>
      </c>
      <c r="N5">
        <v>28926</v>
      </c>
      <c r="O5">
        <v>1526</v>
      </c>
      <c r="P5">
        <v>7.7999999999999999E-4</v>
      </c>
      <c r="Q5">
        <v>0.5</v>
      </c>
      <c r="R5">
        <v>1379</v>
      </c>
      <c r="S5">
        <v>0</v>
      </c>
      <c r="T5">
        <v>27</v>
      </c>
      <c r="U5">
        <v>0</v>
      </c>
      <c r="V5">
        <v>0</v>
      </c>
      <c r="W5">
        <v>28926</v>
      </c>
      <c r="X5">
        <v>0</v>
      </c>
      <c r="Y5">
        <v>3.9800000000000002E-4</v>
      </c>
      <c r="Z5">
        <v>15082</v>
      </c>
      <c r="AA5">
        <v>24238</v>
      </c>
      <c r="AB5">
        <v>1539</v>
      </c>
      <c r="AC5">
        <v>9.0000000000000006E-5</v>
      </c>
      <c r="AD5">
        <v>0.5</v>
      </c>
      <c r="AE5">
        <v>1117</v>
      </c>
      <c r="AF5">
        <v>0</v>
      </c>
      <c r="AG5">
        <v>0</v>
      </c>
      <c r="AH5">
        <v>0</v>
      </c>
      <c r="AI5">
        <v>0</v>
      </c>
      <c r="AJ5">
        <v>24238</v>
      </c>
      <c r="AK5">
        <v>0</v>
      </c>
      <c r="AL5">
        <v>5.4199999999999995E-4</v>
      </c>
      <c r="AM5">
        <v>0</v>
      </c>
      <c r="AN5">
        <v>0</v>
      </c>
      <c r="AO5">
        <v>1</v>
      </c>
      <c r="AP5">
        <v>1</v>
      </c>
      <c r="AQ5">
        <v>1</v>
      </c>
      <c r="AR5">
        <v>0</v>
      </c>
      <c r="AS5">
        <v>6.5714285714285703</v>
      </c>
      <c r="AT5">
        <v>8.71428571428571</v>
      </c>
      <c r="AU5">
        <v>1.1102E-16</v>
      </c>
      <c r="AV5">
        <v>0</v>
      </c>
      <c r="AW5">
        <v>2.2204E-16</v>
      </c>
      <c r="AX5">
        <v>0</v>
      </c>
      <c r="AY5">
        <v>6.7409999999999995E-17</v>
      </c>
      <c r="AZ5">
        <v>0</v>
      </c>
      <c r="BA5">
        <v>8813395</v>
      </c>
      <c r="BB5">
        <v>7527709</v>
      </c>
      <c r="BC5">
        <v>5991745</v>
      </c>
      <c r="BD5">
        <v>3858161</v>
      </c>
      <c r="BE5">
        <v>621320266</v>
      </c>
      <c r="BF5">
        <v>8695224</v>
      </c>
      <c r="BG5">
        <v>25249</v>
      </c>
      <c r="BH5">
        <v>26336</v>
      </c>
      <c r="BI5">
        <v>14961</v>
      </c>
      <c r="BJ5">
        <v>6717</v>
      </c>
      <c r="BK5">
        <v>22559.85714</v>
      </c>
      <c r="BL5">
        <v>23601.71429</v>
      </c>
      <c r="BM5">
        <v>8</v>
      </c>
      <c r="BN5">
        <v>10</v>
      </c>
      <c r="BO5">
        <v>8</v>
      </c>
      <c r="BP5">
        <v>8</v>
      </c>
      <c r="BQ5">
        <v>8</v>
      </c>
      <c r="BR5">
        <v>-1.3176245766935301E+18</v>
      </c>
      <c r="BS5">
        <v>0</v>
      </c>
      <c r="BT5">
        <v>0</v>
      </c>
      <c r="BU5">
        <v>0</v>
      </c>
      <c r="BV5">
        <v>0</v>
      </c>
      <c r="BW5">
        <v>-0.14285714285714199</v>
      </c>
      <c r="BX5">
        <v>0</v>
      </c>
      <c r="BY5">
        <v>0</v>
      </c>
      <c r="BZ5">
        <v>0</v>
      </c>
      <c r="CA5">
        <v>0</v>
      </c>
      <c r="CB5">
        <v>0</v>
      </c>
      <c r="CC5">
        <v>0</v>
      </c>
      <c r="CD5">
        <v>0</v>
      </c>
      <c r="CE5">
        <v>22.295999999999999</v>
      </c>
      <c r="CF5">
        <v>17.824000000000002</v>
      </c>
      <c r="CG5">
        <v>20.224</v>
      </c>
      <c r="CH5">
        <v>11.993</v>
      </c>
      <c r="CI5">
        <v>21.984000000000002</v>
      </c>
      <c r="CJ5">
        <v>16.202000000000002</v>
      </c>
      <c r="CK5">
        <v>3418.268</v>
      </c>
      <c r="CL5">
        <v>2646.39</v>
      </c>
      <c r="CM5">
        <v>2004.434</v>
      </c>
      <c r="CN5">
        <v>481.43799999999999</v>
      </c>
      <c r="CO5">
        <v>2826.0790000000002</v>
      </c>
      <c r="CP5">
        <v>2174.518</v>
      </c>
      <c r="CQ5">
        <v>3601.6610000000001</v>
      </c>
      <c r="CR5">
        <v>3600.0129999999999</v>
      </c>
      <c r="CS5">
        <v>3600.0039999999999</v>
      </c>
      <c r="CT5">
        <v>1699.912</v>
      </c>
      <c r="CU5">
        <v>3600.4870000000001</v>
      </c>
      <c r="CV5">
        <v>3328.6060000000002</v>
      </c>
      <c r="CW5" t="s">
        <v>1928</v>
      </c>
      <c r="CX5" t="s">
        <v>1929</v>
      </c>
      <c r="CY5" t="s">
        <v>1930</v>
      </c>
      <c r="CZ5" t="s">
        <v>1931</v>
      </c>
      <c r="DA5" t="s">
        <v>1932</v>
      </c>
      <c r="DB5" t="s">
        <v>1933</v>
      </c>
      <c r="DC5" t="s">
        <v>1933</v>
      </c>
      <c r="DD5" t="s">
        <v>1934</v>
      </c>
      <c r="DE5" t="s">
        <v>1935</v>
      </c>
      <c r="DF5" t="s">
        <v>1936</v>
      </c>
      <c r="DG5" t="s">
        <v>1937</v>
      </c>
      <c r="DH5" t="s">
        <v>1938</v>
      </c>
      <c r="DI5" t="s">
        <v>1939</v>
      </c>
      <c r="DJ5" t="s">
        <v>1940</v>
      </c>
      <c r="DK5" t="s">
        <v>1941</v>
      </c>
      <c r="DL5" t="s">
        <v>1933</v>
      </c>
      <c r="DM5" t="s">
        <v>1933</v>
      </c>
      <c r="DN5" t="s">
        <v>1942</v>
      </c>
      <c r="DO5" t="s">
        <v>1943</v>
      </c>
      <c r="DP5" t="s">
        <v>1944</v>
      </c>
      <c r="DQ5" t="s">
        <v>1945</v>
      </c>
      <c r="DR5">
        <v>48517</v>
      </c>
      <c r="DS5" t="s">
        <v>1619</v>
      </c>
      <c r="DT5" t="s">
        <v>1910</v>
      </c>
    </row>
    <row r="6" spans="1:124" x14ac:dyDescent="0.2">
      <c r="A6" t="s">
        <v>211</v>
      </c>
      <c r="B6">
        <v>10776</v>
      </c>
      <c r="C6">
        <v>-264.60165055174099</v>
      </c>
      <c r="D6">
        <v>-255.598177777904</v>
      </c>
      <c r="E6">
        <v>9311</v>
      </c>
      <c r="F6">
        <v>10224</v>
      </c>
      <c r="G6">
        <v>3665</v>
      </c>
      <c r="H6">
        <v>1936</v>
      </c>
      <c r="I6">
        <v>276.13299999999998</v>
      </c>
      <c r="J6">
        <v>347.98899999999998</v>
      </c>
      <c r="K6">
        <v>157.50800000000001</v>
      </c>
      <c r="L6">
        <v>52.036000000000001</v>
      </c>
      <c r="M6">
        <v>53467</v>
      </c>
      <c r="N6">
        <v>26871</v>
      </c>
      <c r="O6">
        <v>339</v>
      </c>
      <c r="P6">
        <v>2.0000000000000002E-5</v>
      </c>
      <c r="Q6">
        <v>2.0320000000000001E-2</v>
      </c>
      <c r="R6">
        <v>13301</v>
      </c>
      <c r="S6">
        <v>0</v>
      </c>
      <c r="T6">
        <v>6</v>
      </c>
      <c r="U6">
        <v>0</v>
      </c>
      <c r="V6">
        <v>0</v>
      </c>
      <c r="W6">
        <v>13300</v>
      </c>
      <c r="X6">
        <v>13571</v>
      </c>
      <c r="Y6">
        <v>1.3899999999999999E-4</v>
      </c>
      <c r="Z6">
        <v>40137</v>
      </c>
      <c r="AA6">
        <v>26850</v>
      </c>
      <c r="AB6">
        <v>468</v>
      </c>
      <c r="AC6">
        <v>8.0000000000000007E-5</v>
      </c>
      <c r="AD6">
        <v>0.1076</v>
      </c>
      <c r="AE6">
        <v>13295</v>
      </c>
      <c r="AF6">
        <v>0</v>
      </c>
      <c r="AG6">
        <v>0</v>
      </c>
      <c r="AH6">
        <v>0</v>
      </c>
      <c r="AI6">
        <v>0</v>
      </c>
      <c r="AJ6">
        <v>13291</v>
      </c>
      <c r="AK6">
        <v>13559</v>
      </c>
      <c r="AL6">
        <v>1.5899999999999999E-4</v>
      </c>
      <c r="AM6">
        <v>0</v>
      </c>
      <c r="AN6">
        <v>0</v>
      </c>
      <c r="AO6">
        <v>-41</v>
      </c>
      <c r="AP6">
        <v>-41</v>
      </c>
      <c r="AQ6">
        <v>-41</v>
      </c>
      <c r="AR6">
        <v>-41</v>
      </c>
      <c r="AS6">
        <v>-41</v>
      </c>
      <c r="AT6">
        <v>-41</v>
      </c>
      <c r="AU6">
        <v>-41</v>
      </c>
      <c r="AV6">
        <v>-41</v>
      </c>
      <c r="AW6">
        <v>-41</v>
      </c>
      <c r="AX6">
        <v>-41</v>
      </c>
      <c r="AY6">
        <v>-41.142857142857103</v>
      </c>
      <c r="AZ6">
        <v>-41</v>
      </c>
      <c r="BA6">
        <v>214342</v>
      </c>
      <c r="BB6">
        <v>289792</v>
      </c>
      <c r="BC6">
        <v>131748</v>
      </c>
      <c r="BD6">
        <v>98639</v>
      </c>
      <c r="BE6">
        <v>268619</v>
      </c>
      <c r="BF6">
        <v>161952</v>
      </c>
      <c r="BG6">
        <v>9311</v>
      </c>
      <c r="BH6">
        <v>10224</v>
      </c>
      <c r="BI6">
        <v>3665</v>
      </c>
      <c r="BJ6">
        <v>1936</v>
      </c>
      <c r="BK6">
        <v>12386.85714</v>
      </c>
      <c r="BL6">
        <v>4400.1428569999998</v>
      </c>
      <c r="BM6">
        <v>20</v>
      </c>
      <c r="BN6">
        <v>16</v>
      </c>
      <c r="BO6">
        <v>17</v>
      </c>
      <c r="BP6">
        <v>16</v>
      </c>
      <c r="BQ6">
        <v>19</v>
      </c>
      <c r="BR6">
        <v>16</v>
      </c>
      <c r="BS6">
        <v>-263.81497780927202</v>
      </c>
      <c r="BT6">
        <v>-244.33859451490599</v>
      </c>
      <c r="BU6">
        <v>-263.81497780927202</v>
      </c>
      <c r="BV6">
        <v>-244.33859451490599</v>
      </c>
      <c r="BW6">
        <v>-263.81497779498602</v>
      </c>
      <c r="BX6">
        <v>-244.33859451490599</v>
      </c>
      <c r="BY6">
        <v>-263.44599269077401</v>
      </c>
      <c r="BZ6">
        <v>-239.44037619515601</v>
      </c>
      <c r="CA6">
        <v>-263.44119912990601</v>
      </c>
      <c r="CB6">
        <v>-239.44037619515601</v>
      </c>
      <c r="CC6">
        <v>-263.44325351313501</v>
      </c>
      <c r="CD6">
        <v>-239.44037619515601</v>
      </c>
      <c r="CE6">
        <v>5.7030000000000003</v>
      </c>
      <c r="CF6">
        <v>5.2169999999999996</v>
      </c>
      <c r="CG6">
        <v>5.2519999999999998</v>
      </c>
      <c r="CH6">
        <v>4.6150000000000002</v>
      </c>
      <c r="CI6">
        <v>5.6970000000000001</v>
      </c>
      <c r="CJ6">
        <v>4.8879999999999999</v>
      </c>
      <c r="CK6">
        <v>276.12299999999999</v>
      </c>
      <c r="CL6">
        <v>347.98599999999999</v>
      </c>
      <c r="CM6">
        <v>155.37100000000001</v>
      </c>
      <c r="CN6">
        <v>49.115000000000002</v>
      </c>
      <c r="CO6">
        <v>377.83</v>
      </c>
      <c r="CP6">
        <v>129.59899999999999</v>
      </c>
      <c r="CQ6">
        <v>276.13299999999998</v>
      </c>
      <c r="CR6">
        <v>347.98899999999998</v>
      </c>
      <c r="CS6">
        <v>157.50800000000001</v>
      </c>
      <c r="CT6">
        <v>52.036000000000001</v>
      </c>
      <c r="CU6">
        <v>1428571807.6010001</v>
      </c>
      <c r="CV6">
        <v>135.61799999999999</v>
      </c>
      <c r="CW6" t="s">
        <v>1946</v>
      </c>
      <c r="CX6" t="s">
        <v>1946</v>
      </c>
      <c r="CY6" t="s">
        <v>1947</v>
      </c>
      <c r="CZ6" t="s">
        <v>1948</v>
      </c>
      <c r="DA6" t="s">
        <v>1949</v>
      </c>
      <c r="DB6" t="s">
        <v>1950</v>
      </c>
      <c r="DC6" t="s">
        <v>1951</v>
      </c>
      <c r="DD6" t="s">
        <v>1952</v>
      </c>
      <c r="DE6" t="s">
        <v>1953</v>
      </c>
      <c r="DF6" t="s">
        <v>1954</v>
      </c>
      <c r="DG6" t="s">
        <v>1946</v>
      </c>
      <c r="DH6" t="s">
        <v>1946</v>
      </c>
      <c r="DI6" t="s">
        <v>1955</v>
      </c>
      <c r="DJ6" t="s">
        <v>1956</v>
      </c>
      <c r="DK6" t="s">
        <v>1957</v>
      </c>
      <c r="DL6" t="s">
        <v>1958</v>
      </c>
      <c r="DM6" t="s">
        <v>1959</v>
      </c>
      <c r="DN6" t="s">
        <v>1960</v>
      </c>
      <c r="DO6" t="s">
        <v>1961</v>
      </c>
      <c r="DP6" t="s">
        <v>1962</v>
      </c>
      <c r="DQ6" t="s">
        <v>1963</v>
      </c>
      <c r="DR6">
        <v>3623</v>
      </c>
      <c r="DS6" t="s">
        <v>211</v>
      </c>
      <c r="DT6" t="s">
        <v>1910</v>
      </c>
    </row>
    <row r="7" spans="1:124" x14ac:dyDescent="0.2">
      <c r="A7" t="s">
        <v>1620</v>
      </c>
      <c r="B7">
        <v>10776</v>
      </c>
      <c r="C7">
        <v>183.362554973822</v>
      </c>
      <c r="D7">
        <v>183.36255497382101</v>
      </c>
      <c r="E7">
        <v>3296028</v>
      </c>
      <c r="F7">
        <v>3439423</v>
      </c>
      <c r="G7">
        <v>2230829</v>
      </c>
      <c r="H7">
        <v>2743523</v>
      </c>
      <c r="I7">
        <v>3600</v>
      </c>
      <c r="J7">
        <v>3600.0010000000002</v>
      </c>
      <c r="K7">
        <v>3600</v>
      </c>
      <c r="L7">
        <v>3600</v>
      </c>
      <c r="M7">
        <v>161</v>
      </c>
      <c r="N7">
        <v>156</v>
      </c>
      <c r="O7">
        <v>114</v>
      </c>
      <c r="P7">
        <v>3.1759999999999997E-2</v>
      </c>
      <c r="Q7">
        <v>0.42319000000000001</v>
      </c>
      <c r="R7">
        <v>31</v>
      </c>
      <c r="S7">
        <v>0</v>
      </c>
      <c r="T7">
        <v>0</v>
      </c>
      <c r="U7">
        <v>0</v>
      </c>
      <c r="V7">
        <v>0</v>
      </c>
      <c r="W7">
        <v>130</v>
      </c>
      <c r="X7">
        <v>26</v>
      </c>
      <c r="Y7">
        <v>0.14811299999999999</v>
      </c>
      <c r="Z7">
        <v>161</v>
      </c>
      <c r="AA7">
        <v>156</v>
      </c>
      <c r="AB7">
        <v>114</v>
      </c>
      <c r="AC7">
        <v>3.1759999999999997E-2</v>
      </c>
      <c r="AD7">
        <v>0.42319000000000001</v>
      </c>
      <c r="AE7">
        <v>31</v>
      </c>
      <c r="AF7">
        <v>0</v>
      </c>
      <c r="AG7">
        <v>0</v>
      </c>
      <c r="AH7">
        <v>0</v>
      </c>
      <c r="AI7">
        <v>0</v>
      </c>
      <c r="AJ7">
        <v>130</v>
      </c>
      <c r="AK7">
        <v>26</v>
      </c>
      <c r="AL7">
        <v>0.13477500000000001</v>
      </c>
      <c r="AM7">
        <v>150</v>
      </c>
      <c r="AN7">
        <v>0</v>
      </c>
      <c r="AO7">
        <v>212</v>
      </c>
      <c r="AP7">
        <v>211.999999021299</v>
      </c>
      <c r="AQ7">
        <v>211.99999866666599</v>
      </c>
      <c r="AR7">
        <v>211.999999021299</v>
      </c>
      <c r="AS7">
        <v>211.99999954863301</v>
      </c>
      <c r="AT7">
        <v>211.999999617328</v>
      </c>
      <c r="AU7">
        <v>198.396069044142</v>
      </c>
      <c r="AV7">
        <v>198.55805061124499</v>
      </c>
      <c r="AW7">
        <v>199.07246467918699</v>
      </c>
      <c r="AX7">
        <v>198.55805061124499</v>
      </c>
      <c r="AY7">
        <v>198.29304181399101</v>
      </c>
      <c r="AZ7">
        <v>198.21163644339501</v>
      </c>
      <c r="BA7">
        <v>42520989</v>
      </c>
      <c r="BB7">
        <v>45145083</v>
      </c>
      <c r="BC7">
        <v>32441842</v>
      </c>
      <c r="BD7">
        <v>39599512</v>
      </c>
      <c r="BE7">
        <v>43543945</v>
      </c>
      <c r="BF7">
        <v>43403977</v>
      </c>
      <c r="BG7">
        <v>3296028</v>
      </c>
      <c r="BH7">
        <v>3439423</v>
      </c>
      <c r="BI7">
        <v>2230829</v>
      </c>
      <c r="BJ7">
        <v>2743523</v>
      </c>
      <c r="BK7">
        <v>3210044.2859999998</v>
      </c>
      <c r="BL7">
        <v>3178780</v>
      </c>
      <c r="BM7">
        <v>39</v>
      </c>
      <c r="BN7">
        <v>36</v>
      </c>
      <c r="BO7">
        <v>37</v>
      </c>
      <c r="BP7">
        <v>34</v>
      </c>
      <c r="BQ7">
        <v>42</v>
      </c>
      <c r="BR7">
        <v>35</v>
      </c>
      <c r="BS7">
        <v>184.07433663876699</v>
      </c>
      <c r="BT7">
        <v>184.05958033265799</v>
      </c>
      <c r="BU7">
        <v>184.07433663876799</v>
      </c>
      <c r="BV7">
        <v>184.05958033265799</v>
      </c>
      <c r="BW7">
        <v>184.07433634190701</v>
      </c>
      <c r="BX7">
        <v>184.05958033265799</v>
      </c>
      <c r="BY7">
        <v>185.67987903446701</v>
      </c>
      <c r="BZ7">
        <v>185.45822421562701</v>
      </c>
      <c r="CA7">
        <v>185.84595876297601</v>
      </c>
      <c r="CB7">
        <v>185.660484501767</v>
      </c>
      <c r="CC7">
        <v>185.775831481805</v>
      </c>
      <c r="CD7">
        <v>185.529270231552</v>
      </c>
      <c r="CE7">
        <v>0.16800000000000001</v>
      </c>
      <c r="CF7">
        <v>0.16500000000000001</v>
      </c>
      <c r="CG7">
        <v>0.16800000000000001</v>
      </c>
      <c r="CH7">
        <v>0.16200000000000001</v>
      </c>
      <c r="CI7">
        <v>1428571428.7709999</v>
      </c>
      <c r="CJ7">
        <v>0.16700000000000001</v>
      </c>
      <c r="CK7">
        <v>2.8780000000000001</v>
      </c>
      <c r="CL7">
        <v>2274.2950000000001</v>
      </c>
      <c r="CM7">
        <v>2.722</v>
      </c>
      <c r="CN7">
        <v>1.5209999999999999</v>
      </c>
      <c r="CO7">
        <v>761.64499999999998</v>
      </c>
      <c r="CP7">
        <v>751.90499999999997</v>
      </c>
      <c r="CQ7">
        <v>3600</v>
      </c>
      <c r="CR7">
        <v>3600.0010000000002</v>
      </c>
      <c r="CS7">
        <v>3600</v>
      </c>
      <c r="CT7">
        <v>3600</v>
      </c>
      <c r="CU7">
        <v>3600</v>
      </c>
      <c r="CV7">
        <v>3600</v>
      </c>
      <c r="CW7" t="s">
        <v>1964</v>
      </c>
      <c r="CX7" t="s">
        <v>1965</v>
      </c>
      <c r="CY7" t="s">
        <v>1966</v>
      </c>
      <c r="CZ7" t="s">
        <v>1967</v>
      </c>
      <c r="DA7" t="s">
        <v>1968</v>
      </c>
      <c r="DB7" t="s">
        <v>1969</v>
      </c>
      <c r="DC7" t="s">
        <v>1970</v>
      </c>
      <c r="DD7" t="s">
        <v>1971</v>
      </c>
      <c r="DE7" t="s">
        <v>1972</v>
      </c>
      <c r="DF7" t="s">
        <v>1973</v>
      </c>
      <c r="DG7" t="s">
        <v>1974</v>
      </c>
      <c r="DH7" t="s">
        <v>1975</v>
      </c>
      <c r="DI7" t="s">
        <v>1976</v>
      </c>
      <c r="DJ7" t="s">
        <v>1977</v>
      </c>
      <c r="DK7" t="s">
        <v>1978</v>
      </c>
      <c r="DL7" t="s">
        <v>1979</v>
      </c>
      <c r="DM7" t="s">
        <v>1980</v>
      </c>
      <c r="DN7" t="s">
        <v>1981</v>
      </c>
      <c r="DO7" t="s">
        <v>1982</v>
      </c>
      <c r="DP7" t="s">
        <v>1983</v>
      </c>
      <c r="DQ7" t="s">
        <v>1984</v>
      </c>
      <c r="DR7">
        <v>50441</v>
      </c>
      <c r="DS7" t="s">
        <v>1620</v>
      </c>
      <c r="DT7" t="s">
        <v>1910</v>
      </c>
    </row>
    <row r="8" spans="1:124" x14ac:dyDescent="0.2">
      <c r="A8" t="s">
        <v>136</v>
      </c>
      <c r="B8">
        <v>10776</v>
      </c>
      <c r="C8">
        <v>81.243198846264207</v>
      </c>
      <c r="D8">
        <v>81.302232635287993</v>
      </c>
      <c r="E8">
        <v>11559</v>
      </c>
      <c r="F8">
        <v>11921</v>
      </c>
      <c r="G8">
        <v>10240</v>
      </c>
      <c r="H8">
        <v>9288</v>
      </c>
      <c r="I8">
        <v>2530.1979999999999</v>
      </c>
      <c r="J8">
        <v>2240.4870000000001</v>
      </c>
      <c r="K8">
        <v>2530.1979999999999</v>
      </c>
      <c r="L8">
        <v>1477.251</v>
      </c>
      <c r="M8">
        <v>21732</v>
      </c>
      <c r="N8">
        <v>48738</v>
      </c>
      <c r="O8">
        <v>2088</v>
      </c>
      <c r="P8">
        <v>1.4999999999999999E-4</v>
      </c>
      <c r="Q8">
        <v>0.49931999999999999</v>
      </c>
      <c r="R8">
        <v>7080</v>
      </c>
      <c r="S8">
        <v>13</v>
      </c>
      <c r="T8">
        <v>163</v>
      </c>
      <c r="U8">
        <v>93</v>
      </c>
      <c r="V8">
        <v>106</v>
      </c>
      <c r="W8">
        <v>46667</v>
      </c>
      <c r="X8">
        <v>1965</v>
      </c>
      <c r="Y8">
        <v>2.43E-4</v>
      </c>
      <c r="Z8">
        <v>17999</v>
      </c>
      <c r="AA8">
        <v>15654</v>
      </c>
      <c r="AB8">
        <v>1657</v>
      </c>
      <c r="AC8">
        <v>5.5999999999999995E-4</v>
      </c>
      <c r="AD8">
        <v>0.49995000000000001</v>
      </c>
      <c r="AE8">
        <v>5488</v>
      </c>
      <c r="AF8">
        <v>0</v>
      </c>
      <c r="AG8">
        <v>0</v>
      </c>
      <c r="AH8">
        <v>0</v>
      </c>
      <c r="AI8">
        <v>13</v>
      </c>
      <c r="AJ8">
        <v>14535</v>
      </c>
      <c r="AK8">
        <v>1106</v>
      </c>
      <c r="AL8">
        <v>6.1300000000000005E-4</v>
      </c>
      <c r="AM8">
        <v>0</v>
      </c>
      <c r="AN8">
        <v>0</v>
      </c>
      <c r="AO8">
        <v>90.009882749970004</v>
      </c>
      <c r="AP8">
        <v>90.009882385929899</v>
      </c>
      <c r="AQ8">
        <v>90.009882749970004</v>
      </c>
      <c r="AR8">
        <v>90.009880128979901</v>
      </c>
      <c r="AS8">
        <v>92.009895970077096</v>
      </c>
      <c r="AT8">
        <v>90.152730834512795</v>
      </c>
      <c r="AU8">
        <v>90.004584297511201</v>
      </c>
      <c r="AV8">
        <v>90.009795749701993</v>
      </c>
      <c r="AW8">
        <v>90.004584297511201</v>
      </c>
      <c r="AX8">
        <v>90.009862056446494</v>
      </c>
      <c r="AY8">
        <v>87.362503461749498</v>
      </c>
      <c r="AZ8">
        <v>89.766604156794301</v>
      </c>
      <c r="BA8">
        <v>7694867</v>
      </c>
      <c r="BB8">
        <v>8019112</v>
      </c>
      <c r="BC8">
        <v>6232453</v>
      </c>
      <c r="BD8">
        <v>4774056</v>
      </c>
      <c r="BE8">
        <v>7970124</v>
      </c>
      <c r="BF8">
        <v>-1.31762457668562E+18</v>
      </c>
      <c r="BG8">
        <v>11559</v>
      </c>
      <c r="BH8">
        <v>11921</v>
      </c>
      <c r="BI8">
        <v>10240</v>
      </c>
      <c r="BJ8">
        <v>9288</v>
      </c>
      <c r="BK8">
        <v>11273.71429</v>
      </c>
      <c r="BL8">
        <v>13746.57143</v>
      </c>
      <c r="BM8">
        <v>26</v>
      </c>
      <c r="BN8">
        <v>30</v>
      </c>
      <c r="BO8">
        <v>20</v>
      </c>
      <c r="BP8">
        <v>22</v>
      </c>
      <c r="BQ8">
        <v>24</v>
      </c>
      <c r="BR8">
        <v>29</v>
      </c>
      <c r="BS8">
        <v>81.297200484203103</v>
      </c>
      <c r="BT8">
        <v>81.365299784503193</v>
      </c>
      <c r="BU8">
        <v>81.337858661198894</v>
      </c>
      <c r="BV8">
        <v>81.375494608194003</v>
      </c>
      <c r="BW8">
        <v>81.450208692770701</v>
      </c>
      <c r="BX8">
        <v>81.365128515270399</v>
      </c>
      <c r="BY8">
        <v>81.339417467419594</v>
      </c>
      <c r="BZ8">
        <v>81.494150078193002</v>
      </c>
      <c r="CA8">
        <v>81.374941868411597</v>
      </c>
      <c r="CB8">
        <v>81.570323672234593</v>
      </c>
      <c r="CC8">
        <v>81.350176254510302</v>
      </c>
      <c r="CD8">
        <v>81.477125720235904</v>
      </c>
      <c r="CE8">
        <v>27.282</v>
      </c>
      <c r="CF8">
        <v>21.061</v>
      </c>
      <c r="CG8">
        <v>22.111999999999998</v>
      </c>
      <c r="CH8">
        <v>16.218</v>
      </c>
      <c r="CI8">
        <v>24.405999999999999</v>
      </c>
      <c r="CJ8">
        <v>20.324000000000002</v>
      </c>
      <c r="CK8">
        <v>1593.568</v>
      </c>
      <c r="CL8">
        <v>1721.3589999999999</v>
      </c>
      <c r="CM8">
        <v>1321.0820000000001</v>
      </c>
      <c r="CN8">
        <v>1181.8489999999999</v>
      </c>
      <c r="CO8">
        <v>2344.6529999999998</v>
      </c>
      <c r="CP8">
        <v>2536.7579999999998</v>
      </c>
      <c r="CQ8">
        <v>2530.1979999999999</v>
      </c>
      <c r="CR8">
        <v>2240.4870000000001</v>
      </c>
      <c r="CS8">
        <v>2530.1979999999999</v>
      </c>
      <c r="CT8">
        <v>1477.251</v>
      </c>
      <c r="CU8">
        <v>3448.7159999999999</v>
      </c>
      <c r="CV8">
        <v>2696.3049999999998</v>
      </c>
      <c r="CW8" t="s">
        <v>1985</v>
      </c>
      <c r="CX8" t="s">
        <v>1986</v>
      </c>
      <c r="CY8" t="s">
        <v>1987</v>
      </c>
      <c r="CZ8" t="s">
        <v>1988</v>
      </c>
      <c r="DA8" t="s">
        <v>1989</v>
      </c>
      <c r="DB8" t="s">
        <v>1990</v>
      </c>
      <c r="DC8" t="s">
        <v>1991</v>
      </c>
      <c r="DD8" t="s">
        <v>1992</v>
      </c>
      <c r="DE8" t="s">
        <v>1993</v>
      </c>
      <c r="DF8" t="s">
        <v>1994</v>
      </c>
      <c r="DG8" t="s">
        <v>1995</v>
      </c>
      <c r="DH8" t="s">
        <v>1996</v>
      </c>
      <c r="DI8" t="s">
        <v>1997</v>
      </c>
      <c r="DJ8" t="s">
        <v>1998</v>
      </c>
      <c r="DK8" t="s">
        <v>1999</v>
      </c>
      <c r="DL8" t="s">
        <v>2000</v>
      </c>
      <c r="DM8" t="s">
        <v>2001</v>
      </c>
      <c r="DN8" t="s">
        <v>2002</v>
      </c>
      <c r="DO8" t="s">
        <v>2003</v>
      </c>
      <c r="DP8" t="s">
        <v>2004</v>
      </c>
      <c r="DQ8" t="s">
        <v>2005</v>
      </c>
      <c r="DR8">
        <v>43037</v>
      </c>
      <c r="DS8" t="s">
        <v>136</v>
      </c>
      <c r="DT8" t="s">
        <v>1910</v>
      </c>
    </row>
    <row r="9" spans="1:124" x14ac:dyDescent="0.2">
      <c r="A9" t="s">
        <v>1621</v>
      </c>
      <c r="B9">
        <v>10776</v>
      </c>
      <c r="C9">
        <v>2866.8562499999898</v>
      </c>
      <c r="D9">
        <v>4592.5048593175397</v>
      </c>
      <c r="E9">
        <v>31231</v>
      </c>
      <c r="F9">
        <v>42649</v>
      </c>
      <c r="G9">
        <v>29462</v>
      </c>
      <c r="H9">
        <v>42649</v>
      </c>
      <c r="I9">
        <v>3600.0010000000002</v>
      </c>
      <c r="J9">
        <v>3600.0010000000002</v>
      </c>
      <c r="K9">
        <v>3600.0010000000002</v>
      </c>
      <c r="L9">
        <v>3600.0010000000002</v>
      </c>
      <c r="M9">
        <v>3904</v>
      </c>
      <c r="N9">
        <v>3872</v>
      </c>
      <c r="O9">
        <v>266</v>
      </c>
      <c r="P9">
        <v>2.0799999999999998E-3</v>
      </c>
      <c r="Q9">
        <v>5.2080000000000001E-2</v>
      </c>
      <c r="R9">
        <v>1280</v>
      </c>
      <c r="S9">
        <v>0</v>
      </c>
      <c r="T9">
        <v>0</v>
      </c>
      <c r="U9">
        <v>0</v>
      </c>
      <c r="V9">
        <v>0</v>
      </c>
      <c r="W9">
        <v>288</v>
      </c>
      <c r="X9">
        <v>3584</v>
      </c>
      <c r="Y9">
        <v>7.5500000000000003E-4</v>
      </c>
      <c r="Z9">
        <v>2520</v>
      </c>
      <c r="AA9">
        <v>2651</v>
      </c>
      <c r="AB9">
        <v>247</v>
      </c>
      <c r="AC9">
        <v>2.7799999999999999E-3</v>
      </c>
      <c r="AD9">
        <v>0.49167</v>
      </c>
      <c r="AE9">
        <v>1093</v>
      </c>
      <c r="AF9">
        <v>0</v>
      </c>
      <c r="AG9">
        <v>0</v>
      </c>
      <c r="AH9">
        <v>0</v>
      </c>
      <c r="AI9">
        <v>0</v>
      </c>
      <c r="AJ9">
        <v>288</v>
      </c>
      <c r="AK9">
        <v>2363</v>
      </c>
      <c r="AL9">
        <v>1.291E-3</v>
      </c>
      <c r="AM9">
        <v>0</v>
      </c>
      <c r="AN9">
        <v>0</v>
      </c>
      <c r="AO9">
        <v>24709.57</v>
      </c>
      <c r="AP9">
        <v>24585.52</v>
      </c>
      <c r="AQ9">
        <v>24580.319999999901</v>
      </c>
      <c r="AR9">
        <v>24544.25</v>
      </c>
      <c r="AS9">
        <v>24671.9342857142</v>
      </c>
      <c r="AT9">
        <v>24603.792857142798</v>
      </c>
      <c r="AU9">
        <v>23674.591112714101</v>
      </c>
      <c r="AV9">
        <v>23831.911887799899</v>
      </c>
      <c r="AW9">
        <v>23736.2646771896</v>
      </c>
      <c r="AX9">
        <v>23834.227151372801</v>
      </c>
      <c r="AY9">
        <v>23652.854458165199</v>
      </c>
      <c r="AZ9">
        <v>23764.647644955199</v>
      </c>
      <c r="BA9">
        <v>9051073</v>
      </c>
      <c r="BB9">
        <v>12164459</v>
      </c>
      <c r="BC9">
        <v>9051073</v>
      </c>
      <c r="BD9">
        <v>12125088</v>
      </c>
      <c r="BE9">
        <v>623211029</v>
      </c>
      <c r="BF9">
        <v>12643870</v>
      </c>
      <c r="BG9">
        <v>31231</v>
      </c>
      <c r="BH9">
        <v>42649</v>
      </c>
      <c r="BI9">
        <v>29462</v>
      </c>
      <c r="BJ9">
        <v>42649</v>
      </c>
      <c r="BK9">
        <v>31063.85714</v>
      </c>
      <c r="BL9">
        <v>45539.85714</v>
      </c>
      <c r="BM9">
        <v>54</v>
      </c>
      <c r="BN9">
        <v>47</v>
      </c>
      <c r="BO9">
        <v>53</v>
      </c>
      <c r="BP9">
        <v>47</v>
      </c>
      <c r="BQ9">
        <v>57</v>
      </c>
      <c r="BR9">
        <v>-1.3176245766935301E+18</v>
      </c>
      <c r="BS9">
        <v>8048.6469597865498</v>
      </c>
      <c r="BT9">
        <v>8225.8290737722291</v>
      </c>
      <c r="BU9">
        <v>8227.0005421410206</v>
      </c>
      <c r="BV9">
        <v>8225.8290737722291</v>
      </c>
      <c r="BW9">
        <v>7764.3323552352704</v>
      </c>
      <c r="BX9">
        <v>8225.82907377224</v>
      </c>
      <c r="BY9">
        <v>18155.788696520402</v>
      </c>
      <c r="BZ9">
        <v>19485.008854765001</v>
      </c>
      <c r="CA9">
        <v>18702.4062687281</v>
      </c>
      <c r="CB9">
        <v>19490.263151683201</v>
      </c>
      <c r="CC9">
        <v>18376.974302640301</v>
      </c>
      <c r="CD9">
        <v>19485.5236612382</v>
      </c>
      <c r="CE9">
        <v>3.82</v>
      </c>
      <c r="CF9">
        <v>3.6720000000000002</v>
      </c>
      <c r="CG9">
        <v>3.82</v>
      </c>
      <c r="CH9">
        <v>3.6259999999999999</v>
      </c>
      <c r="CI9">
        <v>4.5579999999999998</v>
      </c>
      <c r="CJ9">
        <v>3.6760000000000002</v>
      </c>
      <c r="CK9">
        <v>1821.6790000000001</v>
      </c>
      <c r="CL9">
        <v>2994.1759999999999</v>
      </c>
      <c r="CM9">
        <v>1237.7329999999999</v>
      </c>
      <c r="CN9">
        <v>1065.5709999999999</v>
      </c>
      <c r="CO9">
        <v>1980.4380000000001</v>
      </c>
      <c r="CP9">
        <v>2542.7890000000002</v>
      </c>
      <c r="CQ9">
        <v>3600.0010000000002</v>
      </c>
      <c r="CR9">
        <v>3600.0010000000002</v>
      </c>
      <c r="CS9">
        <v>3600.0010000000002</v>
      </c>
      <c r="CT9">
        <v>3600.0010000000002</v>
      </c>
      <c r="CU9">
        <v>3600.0010000000002</v>
      </c>
      <c r="CV9">
        <v>3600.0010000000002</v>
      </c>
      <c r="CW9" t="s">
        <v>2006</v>
      </c>
      <c r="CX9" t="s">
        <v>2007</v>
      </c>
      <c r="CY9" t="s">
        <v>2008</v>
      </c>
      <c r="CZ9" t="s">
        <v>2009</v>
      </c>
      <c r="DA9" t="s">
        <v>2010</v>
      </c>
      <c r="DB9" t="s">
        <v>2011</v>
      </c>
      <c r="DC9" t="s">
        <v>2012</v>
      </c>
      <c r="DD9" t="s">
        <v>2013</v>
      </c>
      <c r="DE9" t="s">
        <v>2014</v>
      </c>
      <c r="DF9" t="s">
        <v>2015</v>
      </c>
      <c r="DG9" t="s">
        <v>2016</v>
      </c>
      <c r="DH9" t="s">
        <v>2017</v>
      </c>
      <c r="DI9" t="s">
        <v>2018</v>
      </c>
      <c r="DJ9" t="s">
        <v>2019</v>
      </c>
      <c r="DK9" t="s">
        <v>2020</v>
      </c>
      <c r="DL9" t="s">
        <v>2021</v>
      </c>
      <c r="DM9" t="s">
        <v>2022</v>
      </c>
      <c r="DN9" t="s">
        <v>2023</v>
      </c>
      <c r="DO9" t="s">
        <v>2024</v>
      </c>
      <c r="DP9" t="s">
        <v>2025</v>
      </c>
      <c r="DQ9" t="s">
        <v>2026</v>
      </c>
      <c r="DR9">
        <v>50405</v>
      </c>
      <c r="DS9" t="s">
        <v>1621</v>
      </c>
      <c r="DT9" t="s">
        <v>1910</v>
      </c>
    </row>
    <row r="10" spans="1:124" x14ac:dyDescent="0.2">
      <c r="A10" t="s">
        <v>1622</v>
      </c>
      <c r="B10">
        <v>10776</v>
      </c>
      <c r="C10">
        <v>-432165.72655859898</v>
      </c>
      <c r="D10">
        <v>-373259.99369999999</v>
      </c>
      <c r="E10">
        <v>904</v>
      </c>
      <c r="F10">
        <v>1276</v>
      </c>
      <c r="G10">
        <v>749</v>
      </c>
      <c r="H10">
        <v>854</v>
      </c>
      <c r="I10">
        <v>3600.0839999999998</v>
      </c>
      <c r="J10">
        <v>3600.0250000000001</v>
      </c>
      <c r="K10">
        <v>3600.0010000000002</v>
      </c>
      <c r="L10">
        <v>3600.0010000000002</v>
      </c>
      <c r="M10">
        <v>17245</v>
      </c>
      <c r="N10">
        <v>147912</v>
      </c>
      <c r="O10">
        <v>1497</v>
      </c>
      <c r="P10">
        <v>1.65E-3</v>
      </c>
      <c r="Q10">
        <v>0.5</v>
      </c>
      <c r="R10">
        <v>4557</v>
      </c>
      <c r="S10">
        <v>0</v>
      </c>
      <c r="T10">
        <v>0</v>
      </c>
      <c r="U10">
        <v>0</v>
      </c>
      <c r="V10">
        <v>0</v>
      </c>
      <c r="W10">
        <v>147912</v>
      </c>
      <c r="X10">
        <v>0</v>
      </c>
      <c r="Y10">
        <v>-1.163E-3</v>
      </c>
      <c r="Z10">
        <v>16689</v>
      </c>
      <c r="AA10">
        <v>146063</v>
      </c>
      <c r="AB10">
        <v>676</v>
      </c>
      <c r="AC10">
        <v>0.16667000000000001</v>
      </c>
      <c r="AD10">
        <v>0.5</v>
      </c>
      <c r="AE10">
        <v>4442</v>
      </c>
      <c r="AF10">
        <v>0</v>
      </c>
      <c r="AG10">
        <v>0</v>
      </c>
      <c r="AH10">
        <v>0</v>
      </c>
      <c r="AI10">
        <v>0</v>
      </c>
      <c r="AJ10">
        <v>146063</v>
      </c>
      <c r="AK10">
        <v>0</v>
      </c>
      <c r="AL10">
        <v>-5.0600000000000005E-4</v>
      </c>
      <c r="AM10">
        <v>0</v>
      </c>
      <c r="AN10">
        <v>0</v>
      </c>
      <c r="AO10">
        <v>1E+100</v>
      </c>
      <c r="AP10">
        <v>1E+100</v>
      </c>
      <c r="AQ10">
        <v>-352153.61959999899</v>
      </c>
      <c r="AR10">
        <v>-357030.72199999902</v>
      </c>
      <c r="AS10">
        <v>8.5714285714285699E+99</v>
      </c>
      <c r="AT10">
        <v>4.2857142857142801E+99</v>
      </c>
      <c r="AU10">
        <v>-360095.08396731003</v>
      </c>
      <c r="AV10">
        <v>-358225.072753713</v>
      </c>
      <c r="AW10">
        <v>-358828.87058866298</v>
      </c>
      <c r="AX10">
        <v>-358124.37935000099</v>
      </c>
      <c r="AY10">
        <v>-360086.26276829903</v>
      </c>
      <c r="AZ10">
        <v>-358956.79703222698</v>
      </c>
      <c r="BA10">
        <v>1252142</v>
      </c>
      <c r="BB10">
        <v>1707858</v>
      </c>
      <c r="BC10">
        <v>1081918</v>
      </c>
      <c r="BD10">
        <v>1163725</v>
      </c>
      <c r="BE10">
        <v>614798630</v>
      </c>
      <c r="BF10">
        <v>1431408</v>
      </c>
      <c r="BG10">
        <v>904</v>
      </c>
      <c r="BH10">
        <v>1276</v>
      </c>
      <c r="BI10">
        <v>749</v>
      </c>
      <c r="BJ10">
        <v>854</v>
      </c>
      <c r="BK10">
        <v>1090.4285709999999</v>
      </c>
      <c r="BL10">
        <v>2250.8571430000002</v>
      </c>
      <c r="BM10">
        <v>22</v>
      </c>
      <c r="BN10">
        <v>72</v>
      </c>
      <c r="BO10">
        <v>22</v>
      </c>
      <c r="BP10">
        <v>64</v>
      </c>
      <c r="BQ10">
        <v>25</v>
      </c>
      <c r="BR10">
        <v>-1.3176245766935301E+18</v>
      </c>
      <c r="BS10">
        <v>-378168.697204842</v>
      </c>
      <c r="BT10">
        <v>-366948.14557500102</v>
      </c>
      <c r="BU10">
        <v>-376703.09369491303</v>
      </c>
      <c r="BV10">
        <v>-366857.58097500098</v>
      </c>
      <c r="BW10">
        <v>-377517.06862120901</v>
      </c>
      <c r="BX10">
        <v>-366947.23377142998</v>
      </c>
      <c r="BY10">
        <v>-364829.55999662599</v>
      </c>
      <c r="BZ10">
        <v>-361333.70564956998</v>
      </c>
      <c r="CA10">
        <v>-363994.11466861703</v>
      </c>
      <c r="CB10">
        <v>-358851.09090940002</v>
      </c>
      <c r="CC10">
        <v>-364655.56627645798</v>
      </c>
      <c r="CD10">
        <v>-361040.26050503203</v>
      </c>
      <c r="CE10">
        <v>190.76400000000001</v>
      </c>
      <c r="CF10">
        <v>259.16000000000003</v>
      </c>
      <c r="CG10">
        <v>79.165999999999997</v>
      </c>
      <c r="CH10">
        <v>171.46600000000001</v>
      </c>
      <c r="CI10">
        <v>224.297</v>
      </c>
      <c r="CJ10">
        <v>317.47399999999999</v>
      </c>
      <c r="CK10">
        <v>0</v>
      </c>
      <c r="CL10">
        <v>0</v>
      </c>
      <c r="CM10">
        <v>0</v>
      </c>
      <c r="CN10">
        <v>0</v>
      </c>
      <c r="CO10">
        <v>509.911</v>
      </c>
      <c r="CP10">
        <v>1897.645</v>
      </c>
      <c r="CQ10">
        <v>3600.0839999999998</v>
      </c>
      <c r="CR10">
        <v>3600.0250000000001</v>
      </c>
      <c r="CS10">
        <v>3600.0010000000002</v>
      </c>
      <c r="CT10">
        <v>3600.0010000000002</v>
      </c>
      <c r="CU10">
        <v>3600.0450000000001</v>
      </c>
      <c r="CV10">
        <v>3600.0189999999998</v>
      </c>
      <c r="CW10" t="s">
        <v>2027</v>
      </c>
      <c r="CX10" t="s">
        <v>2028</v>
      </c>
      <c r="CY10" t="s">
        <v>2029</v>
      </c>
      <c r="CZ10" t="s">
        <v>2030</v>
      </c>
      <c r="DA10" t="s">
        <v>2031</v>
      </c>
      <c r="DB10" t="s">
        <v>2032</v>
      </c>
      <c r="DC10" t="s">
        <v>2033</v>
      </c>
      <c r="DD10" t="s">
        <v>2034</v>
      </c>
      <c r="DE10" t="s">
        <v>2035</v>
      </c>
      <c r="DF10" t="s">
        <v>2036</v>
      </c>
      <c r="DG10" t="s">
        <v>2037</v>
      </c>
      <c r="DH10" t="s">
        <v>2038</v>
      </c>
      <c r="DI10" t="s">
        <v>2039</v>
      </c>
      <c r="DJ10" t="s">
        <v>2040</v>
      </c>
      <c r="DK10" t="s">
        <v>2041</v>
      </c>
      <c r="DL10" t="s">
        <v>2042</v>
      </c>
      <c r="DM10" t="s">
        <v>2043</v>
      </c>
      <c r="DN10" t="s">
        <v>2044</v>
      </c>
      <c r="DO10" t="s">
        <v>2045</v>
      </c>
      <c r="DP10" t="s">
        <v>2046</v>
      </c>
      <c r="DQ10" t="s">
        <v>2047</v>
      </c>
      <c r="DR10">
        <v>50677</v>
      </c>
      <c r="DS10" t="s">
        <v>1622</v>
      </c>
      <c r="DT10" t="s">
        <v>1910</v>
      </c>
    </row>
    <row r="11" spans="1:124" x14ac:dyDescent="0.2">
      <c r="A11" t="s">
        <v>1623</v>
      </c>
      <c r="B11">
        <v>10776</v>
      </c>
      <c r="C11">
        <v>-321641.35874872201</v>
      </c>
      <c r="D11">
        <v>-297849.22370000102</v>
      </c>
      <c r="E11">
        <v>586</v>
      </c>
      <c r="F11">
        <v>21780</v>
      </c>
      <c r="G11">
        <v>586</v>
      </c>
      <c r="H11">
        <v>10845</v>
      </c>
      <c r="I11">
        <v>3600.0030000000002</v>
      </c>
      <c r="J11">
        <v>3600.0230000000001</v>
      </c>
      <c r="K11">
        <v>3600.0030000000002</v>
      </c>
      <c r="L11">
        <v>3600.0070000000001</v>
      </c>
      <c r="M11">
        <v>29904</v>
      </c>
      <c r="N11">
        <v>114240</v>
      </c>
      <c r="O11">
        <v>1944</v>
      </c>
      <c r="P11">
        <v>1.65E-3</v>
      </c>
      <c r="Q11">
        <v>0.5</v>
      </c>
      <c r="R11">
        <v>19461</v>
      </c>
      <c r="S11">
        <v>0</v>
      </c>
      <c r="T11">
        <v>0</v>
      </c>
      <c r="U11">
        <v>0</v>
      </c>
      <c r="V11">
        <v>0</v>
      </c>
      <c r="W11">
        <v>114240</v>
      </c>
      <c r="X11">
        <v>0</v>
      </c>
      <c r="Y11">
        <v>-1.4599999999999999E-3</v>
      </c>
      <c r="Z11">
        <v>19142</v>
      </c>
      <c r="AA11">
        <v>103551</v>
      </c>
      <c r="AB11">
        <v>1139</v>
      </c>
      <c r="AC11">
        <v>6.25E-2</v>
      </c>
      <c r="AD11">
        <v>0.5</v>
      </c>
      <c r="AE11">
        <v>10993</v>
      </c>
      <c r="AF11">
        <v>0</v>
      </c>
      <c r="AG11">
        <v>0</v>
      </c>
      <c r="AH11">
        <v>0</v>
      </c>
      <c r="AI11">
        <v>0</v>
      </c>
      <c r="AJ11">
        <v>103551</v>
      </c>
      <c r="AK11">
        <v>0</v>
      </c>
      <c r="AL11">
        <v>2.9399999999999999E-4</v>
      </c>
      <c r="AM11">
        <v>0</v>
      </c>
      <c r="AN11">
        <v>0</v>
      </c>
      <c r="AO11">
        <v>1E+100</v>
      </c>
      <c r="AP11">
        <v>-284248.23069999903</v>
      </c>
      <c r="AQ11">
        <v>1E+100</v>
      </c>
      <c r="AR11">
        <v>-284248.23069999903</v>
      </c>
      <c r="AS11">
        <v>9.9999999999999904E+99</v>
      </c>
      <c r="AT11">
        <v>-284217.99555714201</v>
      </c>
      <c r="AU11">
        <v>-288158.65014672902</v>
      </c>
      <c r="AV11">
        <v>-284359.74848919001</v>
      </c>
      <c r="AW11">
        <v>-287194.683123358</v>
      </c>
      <c r="AX11">
        <v>-284341.84628417698</v>
      </c>
      <c r="AY11">
        <v>-288179.08080048102</v>
      </c>
      <c r="AZ11">
        <v>-284483.70464453398</v>
      </c>
      <c r="BA11">
        <v>509880</v>
      </c>
      <c r="BB11">
        <v>3272154</v>
      </c>
      <c r="BC11">
        <v>508088</v>
      </c>
      <c r="BD11">
        <v>2385124</v>
      </c>
      <c r="BE11">
        <v>540608</v>
      </c>
      <c r="BF11">
        <v>-1.31762457669073E+18</v>
      </c>
      <c r="BG11">
        <v>586</v>
      </c>
      <c r="BH11">
        <v>21780</v>
      </c>
      <c r="BI11">
        <v>586</v>
      </c>
      <c r="BJ11">
        <v>10845</v>
      </c>
      <c r="BK11">
        <v>624.42857140000001</v>
      </c>
      <c r="BL11">
        <v>22326.85714</v>
      </c>
      <c r="BM11">
        <v>54</v>
      </c>
      <c r="BN11">
        <v>40</v>
      </c>
      <c r="BO11">
        <v>34</v>
      </c>
      <c r="BP11">
        <v>21</v>
      </c>
      <c r="BQ11">
        <v>45</v>
      </c>
      <c r="BR11">
        <v>58</v>
      </c>
      <c r="BS11">
        <v>-301161.75043490803</v>
      </c>
      <c r="BT11">
        <v>-291750.46065000002</v>
      </c>
      <c r="BU11">
        <v>-300468.202740376</v>
      </c>
      <c r="BV11">
        <v>-291750.46065000002</v>
      </c>
      <c r="BW11">
        <v>-300984.01653981302</v>
      </c>
      <c r="BX11">
        <v>-291892.14212009002</v>
      </c>
      <c r="BY11">
        <v>-297613.30599322502</v>
      </c>
      <c r="BZ11">
        <v>-290093.50723611203</v>
      </c>
      <c r="CA11">
        <v>-291589.92434642999</v>
      </c>
      <c r="CB11">
        <v>-286607.643888639</v>
      </c>
      <c r="CC11">
        <v>-295651.25784889201</v>
      </c>
      <c r="CD11">
        <v>-289009.187762858</v>
      </c>
      <c r="CE11">
        <v>1462.6289999999999</v>
      </c>
      <c r="CF11">
        <v>47.359000000000002</v>
      </c>
      <c r="CG11">
        <v>829.64700000000005</v>
      </c>
      <c r="CH11">
        <v>47.359000000000002</v>
      </c>
      <c r="CI11">
        <v>1167.24</v>
      </c>
      <c r="CJ11">
        <v>82.093999999999994</v>
      </c>
      <c r="CK11">
        <v>0</v>
      </c>
      <c r="CL11">
        <v>2553.3739999999998</v>
      </c>
      <c r="CM11">
        <v>0</v>
      </c>
      <c r="CN11">
        <v>1557.145</v>
      </c>
      <c r="CO11">
        <v>0</v>
      </c>
      <c r="CP11">
        <v>2244.3359999999998</v>
      </c>
      <c r="CQ11">
        <v>3600.0030000000002</v>
      </c>
      <c r="CR11">
        <v>3600.0230000000001</v>
      </c>
      <c r="CS11">
        <v>3600.0030000000002</v>
      </c>
      <c r="CT11">
        <v>3600.0070000000001</v>
      </c>
      <c r="CU11">
        <v>3623.0680000000002</v>
      </c>
      <c r="CV11">
        <v>3600.0169999999998</v>
      </c>
      <c r="CW11" t="s">
        <v>2048</v>
      </c>
      <c r="CX11" t="s">
        <v>2049</v>
      </c>
      <c r="CY11" t="s">
        <v>2050</v>
      </c>
      <c r="CZ11" t="s">
        <v>2051</v>
      </c>
      <c r="DA11" t="s">
        <v>2052</v>
      </c>
      <c r="DB11" t="s">
        <v>2053</v>
      </c>
      <c r="DC11" t="s">
        <v>2054</v>
      </c>
      <c r="DD11" t="s">
        <v>2055</v>
      </c>
      <c r="DE11" t="s">
        <v>1933</v>
      </c>
      <c r="DF11" t="s">
        <v>2056</v>
      </c>
      <c r="DG11" t="s">
        <v>2057</v>
      </c>
      <c r="DH11" t="s">
        <v>2058</v>
      </c>
      <c r="DI11" t="s">
        <v>2059</v>
      </c>
      <c r="DJ11" t="s">
        <v>2060</v>
      </c>
      <c r="DK11" t="s">
        <v>2061</v>
      </c>
      <c r="DL11" t="s">
        <v>2062</v>
      </c>
      <c r="DM11" t="s">
        <v>2063</v>
      </c>
      <c r="DN11" t="s">
        <v>2064</v>
      </c>
      <c r="DO11" t="s">
        <v>2065</v>
      </c>
      <c r="DP11" t="s">
        <v>2066</v>
      </c>
      <c r="DQ11" t="s">
        <v>2067</v>
      </c>
      <c r="DR11">
        <v>50681</v>
      </c>
      <c r="DS11" t="s">
        <v>1623</v>
      </c>
      <c r="DT11" t="s">
        <v>1910</v>
      </c>
    </row>
    <row r="12" spans="1:124" x14ac:dyDescent="0.2">
      <c r="A12" t="s">
        <v>219</v>
      </c>
      <c r="B12">
        <v>10776</v>
      </c>
      <c r="C12">
        <v>40.4268292682926</v>
      </c>
      <c r="D12">
        <v>237.987804878048</v>
      </c>
      <c r="E12">
        <v>722</v>
      </c>
      <c r="F12">
        <v>608</v>
      </c>
      <c r="G12">
        <v>697</v>
      </c>
      <c r="H12">
        <v>564</v>
      </c>
      <c r="I12">
        <v>15.532999999999999</v>
      </c>
      <c r="J12">
        <v>3.633</v>
      </c>
      <c r="K12">
        <v>15.532999999999999</v>
      </c>
      <c r="L12">
        <v>2.3980000000000001</v>
      </c>
      <c r="M12">
        <v>1750</v>
      </c>
      <c r="N12">
        <v>2500</v>
      </c>
      <c r="O12">
        <v>181</v>
      </c>
      <c r="P12">
        <v>1.2200000000000001E-2</v>
      </c>
      <c r="Q12">
        <v>0.45122000000000001</v>
      </c>
      <c r="R12">
        <v>500</v>
      </c>
      <c r="S12">
        <v>0</v>
      </c>
      <c r="T12">
        <v>0</v>
      </c>
      <c r="U12">
        <v>0</v>
      </c>
      <c r="V12">
        <v>0</v>
      </c>
      <c r="W12">
        <v>1250</v>
      </c>
      <c r="X12">
        <v>1250</v>
      </c>
      <c r="Y12">
        <v>1.1429999999999999E-3</v>
      </c>
      <c r="Z12">
        <v>790</v>
      </c>
      <c r="AA12">
        <v>1220</v>
      </c>
      <c r="AB12">
        <v>123</v>
      </c>
      <c r="AC12">
        <v>1.2200000000000001E-2</v>
      </c>
      <c r="AD12">
        <v>0.47560999999999998</v>
      </c>
      <c r="AE12">
        <v>180</v>
      </c>
      <c r="AF12">
        <v>0</v>
      </c>
      <c r="AG12">
        <v>0</v>
      </c>
      <c r="AH12">
        <v>0</v>
      </c>
      <c r="AI12">
        <v>0</v>
      </c>
      <c r="AJ12">
        <v>610</v>
      </c>
      <c r="AK12">
        <v>610</v>
      </c>
      <c r="AL12">
        <v>2.532E-3</v>
      </c>
      <c r="AM12">
        <v>0</v>
      </c>
      <c r="AN12">
        <v>0</v>
      </c>
      <c r="AO12">
        <v>754.00000000000102</v>
      </c>
      <c r="AP12">
        <v>754</v>
      </c>
      <c r="AQ12">
        <v>753.99999999999898</v>
      </c>
      <c r="AR12">
        <v>753.99999999999898</v>
      </c>
      <c r="AS12">
        <v>754.00000000000102</v>
      </c>
      <c r="AT12">
        <v>754</v>
      </c>
      <c r="AU12">
        <v>754</v>
      </c>
      <c r="AV12">
        <v>754</v>
      </c>
      <c r="AW12">
        <v>754.00000000000705</v>
      </c>
      <c r="AX12">
        <v>754</v>
      </c>
      <c r="AY12">
        <v>754.14285714285802</v>
      </c>
      <c r="AZ12">
        <v>754</v>
      </c>
      <c r="BA12">
        <v>67954</v>
      </c>
      <c r="BB12">
        <v>33116</v>
      </c>
      <c r="BC12">
        <v>60965</v>
      </c>
      <c r="BD12">
        <v>24576</v>
      </c>
      <c r="BE12">
        <v>73542</v>
      </c>
      <c r="BF12">
        <v>27808</v>
      </c>
      <c r="BG12">
        <v>722</v>
      </c>
      <c r="BH12">
        <v>608</v>
      </c>
      <c r="BI12">
        <v>697</v>
      </c>
      <c r="BJ12">
        <v>564</v>
      </c>
      <c r="BK12">
        <v>912.57142859999999</v>
      </c>
      <c r="BL12">
        <v>581.7142857</v>
      </c>
      <c r="BM12">
        <v>30</v>
      </c>
      <c r="BN12">
        <v>20</v>
      </c>
      <c r="BO12">
        <v>24</v>
      </c>
      <c r="BP12">
        <v>20</v>
      </c>
      <c r="BQ12">
        <v>29</v>
      </c>
      <c r="BR12">
        <v>21</v>
      </c>
      <c r="BS12">
        <v>467.649709727806</v>
      </c>
      <c r="BT12">
        <v>548.85520324622701</v>
      </c>
      <c r="BU12">
        <v>473.899403896021</v>
      </c>
      <c r="BV12">
        <v>549.77066869526197</v>
      </c>
      <c r="BW12">
        <v>466.79074714279301</v>
      </c>
      <c r="BX12">
        <v>547.11016745998199</v>
      </c>
      <c r="BY12">
        <v>725.582634344025</v>
      </c>
      <c r="BZ12">
        <v>738.981074151234</v>
      </c>
      <c r="CA12">
        <v>728.87076697787495</v>
      </c>
      <c r="CB12">
        <v>745.06123857465502</v>
      </c>
      <c r="CC12">
        <v>725.57091050027702</v>
      </c>
      <c r="CD12">
        <v>742.57672538477198</v>
      </c>
      <c r="CE12">
        <v>1.421</v>
      </c>
      <c r="CF12">
        <v>0.46899999999999997</v>
      </c>
      <c r="CG12">
        <v>1.339</v>
      </c>
      <c r="CH12">
        <v>0.46899999999999997</v>
      </c>
      <c r="CI12">
        <v>1428571430.0339999</v>
      </c>
      <c r="CJ12">
        <v>0.502</v>
      </c>
      <c r="CK12">
        <v>15.532</v>
      </c>
      <c r="CL12">
        <v>3.633</v>
      </c>
      <c r="CM12">
        <v>15.532</v>
      </c>
      <c r="CN12">
        <v>2.3980000000000001</v>
      </c>
      <c r="CO12">
        <v>20.486999999999998</v>
      </c>
      <c r="CP12">
        <v>3.0489999999999999</v>
      </c>
      <c r="CQ12">
        <v>15.532999999999999</v>
      </c>
      <c r="CR12">
        <v>3.633</v>
      </c>
      <c r="CS12">
        <v>15.532999999999999</v>
      </c>
      <c r="CT12">
        <v>2.3980000000000001</v>
      </c>
      <c r="CU12">
        <v>20.488</v>
      </c>
      <c r="CV12">
        <v>3.05</v>
      </c>
      <c r="CW12" t="s">
        <v>2068</v>
      </c>
      <c r="CX12" t="s">
        <v>2069</v>
      </c>
      <c r="CY12" t="s">
        <v>2070</v>
      </c>
      <c r="CZ12" t="s">
        <v>2071</v>
      </c>
      <c r="DA12" t="s">
        <v>2072</v>
      </c>
      <c r="DB12" t="s">
        <v>2073</v>
      </c>
      <c r="DC12" t="s">
        <v>2074</v>
      </c>
      <c r="DD12" t="s">
        <v>2075</v>
      </c>
      <c r="DE12" t="s">
        <v>2076</v>
      </c>
      <c r="DF12" t="s">
        <v>2077</v>
      </c>
      <c r="DG12" t="s">
        <v>2078</v>
      </c>
      <c r="DH12" t="s">
        <v>2079</v>
      </c>
      <c r="DI12" t="s">
        <v>2080</v>
      </c>
      <c r="DJ12" t="s">
        <v>2081</v>
      </c>
      <c r="DK12" t="s">
        <v>2082</v>
      </c>
      <c r="DL12" t="s">
        <v>2083</v>
      </c>
      <c r="DM12" t="s">
        <v>2084</v>
      </c>
      <c r="DN12" t="s">
        <v>2085</v>
      </c>
      <c r="DO12" t="s">
        <v>2086</v>
      </c>
      <c r="DP12" t="s">
        <v>2087</v>
      </c>
      <c r="DQ12" t="s">
        <v>2088</v>
      </c>
      <c r="DR12">
        <v>165</v>
      </c>
      <c r="DS12" t="s">
        <v>219</v>
      </c>
      <c r="DT12" t="s">
        <v>1910</v>
      </c>
    </row>
    <row r="13" spans="1:124" x14ac:dyDescent="0.2">
      <c r="A13" t="s">
        <v>223</v>
      </c>
      <c r="B13">
        <v>10776</v>
      </c>
      <c r="C13">
        <v>6637.1880269437497</v>
      </c>
      <c r="D13">
        <v>6637.1880269451603</v>
      </c>
      <c r="E13">
        <v>6774</v>
      </c>
      <c r="F13">
        <v>12614</v>
      </c>
      <c r="G13">
        <v>4272</v>
      </c>
      <c r="H13">
        <v>4618</v>
      </c>
      <c r="I13">
        <v>10.451000000000001</v>
      </c>
      <c r="J13">
        <v>14.532</v>
      </c>
      <c r="K13">
        <v>6.29</v>
      </c>
      <c r="L13">
        <v>5.7130000000000001</v>
      </c>
      <c r="M13">
        <v>1026</v>
      </c>
      <c r="N13">
        <v>2298</v>
      </c>
      <c r="O13">
        <v>38</v>
      </c>
      <c r="P13">
        <v>3.2219999999999999E-2</v>
      </c>
      <c r="Q13">
        <v>0.36548999999999998</v>
      </c>
      <c r="R13">
        <v>1016</v>
      </c>
      <c r="S13">
        <v>0</v>
      </c>
      <c r="T13">
        <v>0</v>
      </c>
      <c r="U13">
        <v>0</v>
      </c>
      <c r="V13">
        <v>0</v>
      </c>
      <c r="W13">
        <v>170</v>
      </c>
      <c r="X13">
        <v>2128</v>
      </c>
      <c r="Y13">
        <v>1.9070000000000001E-3</v>
      </c>
      <c r="Z13">
        <v>815</v>
      </c>
      <c r="AA13">
        <v>1399</v>
      </c>
      <c r="AB13">
        <v>38</v>
      </c>
      <c r="AC13">
        <v>3.2219999999999999E-2</v>
      </c>
      <c r="AD13">
        <v>0.36548999999999998</v>
      </c>
      <c r="AE13">
        <v>201</v>
      </c>
      <c r="AF13">
        <v>0</v>
      </c>
      <c r="AG13">
        <v>0</v>
      </c>
      <c r="AH13">
        <v>0</v>
      </c>
      <c r="AI13">
        <v>0</v>
      </c>
      <c r="AJ13">
        <v>170</v>
      </c>
      <c r="AK13">
        <v>1229</v>
      </c>
      <c r="AL13">
        <v>2.9399999999999999E-3</v>
      </c>
      <c r="AM13">
        <v>0</v>
      </c>
      <c r="AN13">
        <v>0</v>
      </c>
      <c r="AO13">
        <v>6742.2000239999998</v>
      </c>
      <c r="AP13">
        <v>6742.2000239993604</v>
      </c>
      <c r="AQ13">
        <v>6742.2000239999898</v>
      </c>
      <c r="AR13">
        <v>6742.2000239993604</v>
      </c>
      <c r="AS13">
        <v>6742.2000239999998</v>
      </c>
      <c r="AT13">
        <v>6742.2000239994904</v>
      </c>
      <c r="AU13">
        <v>6741.5287372806797</v>
      </c>
      <c r="AV13">
        <v>6741.5258501370399</v>
      </c>
      <c r="AW13">
        <v>6741.6808077501901</v>
      </c>
      <c r="AX13">
        <v>6741.5763020653903</v>
      </c>
      <c r="AY13">
        <v>6741.4310062325003</v>
      </c>
      <c r="AZ13">
        <v>6741.5394270624502</v>
      </c>
      <c r="BA13">
        <v>131534</v>
      </c>
      <c r="BB13">
        <v>218458</v>
      </c>
      <c r="BC13">
        <v>75890</v>
      </c>
      <c r="BD13">
        <v>86962</v>
      </c>
      <c r="BE13">
        <v>119218</v>
      </c>
      <c r="BF13">
        <v>141622</v>
      </c>
      <c r="BG13">
        <v>6774</v>
      </c>
      <c r="BH13">
        <v>12614</v>
      </c>
      <c r="BI13">
        <v>4272</v>
      </c>
      <c r="BJ13">
        <v>4618</v>
      </c>
      <c r="BK13">
        <v>5823.7142860000004</v>
      </c>
      <c r="BL13">
        <v>7720.4285710000004</v>
      </c>
      <c r="BM13">
        <v>51</v>
      </c>
      <c r="BN13">
        <v>45</v>
      </c>
      <c r="BO13">
        <v>43</v>
      </c>
      <c r="BP13">
        <v>45</v>
      </c>
      <c r="BQ13">
        <v>49</v>
      </c>
      <c r="BR13">
        <v>52</v>
      </c>
      <c r="BS13">
        <v>6645.1873693666103</v>
      </c>
      <c r="BT13">
        <v>6645.1873693657099</v>
      </c>
      <c r="BU13">
        <v>6645.1873693666103</v>
      </c>
      <c r="BV13">
        <v>6645.7550011858102</v>
      </c>
      <c r="BW13">
        <v>6645.1873693808902</v>
      </c>
      <c r="BX13">
        <v>6645.2827729218197</v>
      </c>
      <c r="BY13">
        <v>6714.5706836789204</v>
      </c>
      <c r="BZ13">
        <v>6713.8318309391198</v>
      </c>
      <c r="CA13">
        <v>6716.6562781347102</v>
      </c>
      <c r="CB13">
        <v>6717.1223362192104</v>
      </c>
      <c r="CC13">
        <v>6714.3473684466098</v>
      </c>
      <c r="CD13">
        <v>6715.9076595627803</v>
      </c>
      <c r="CE13">
        <v>0.39800000000000002</v>
      </c>
      <c r="CF13">
        <v>0.29599999999999999</v>
      </c>
      <c r="CG13">
        <v>0.36</v>
      </c>
      <c r="CH13">
        <v>0.29599999999999999</v>
      </c>
      <c r="CI13">
        <v>4.5060000000000002</v>
      </c>
      <c r="CJ13">
        <v>0.308</v>
      </c>
      <c r="CK13">
        <v>9.2720000000000002</v>
      </c>
      <c r="CL13">
        <v>11.683</v>
      </c>
      <c r="CM13">
        <v>2.3279999999999998</v>
      </c>
      <c r="CN13">
        <v>0.58399999999999996</v>
      </c>
      <c r="CO13">
        <v>9.8320000000000007</v>
      </c>
      <c r="CP13">
        <v>5.9180000000000001</v>
      </c>
      <c r="CQ13">
        <v>10.451000000000001</v>
      </c>
      <c r="CR13">
        <v>14.532</v>
      </c>
      <c r="CS13">
        <v>6.29</v>
      </c>
      <c r="CT13">
        <v>5.7130000000000001</v>
      </c>
      <c r="CU13">
        <v>1428571438.1530001</v>
      </c>
      <c r="CV13">
        <v>9.25</v>
      </c>
      <c r="CW13" t="s">
        <v>2089</v>
      </c>
      <c r="CX13" t="s">
        <v>2090</v>
      </c>
      <c r="CY13" t="s">
        <v>2091</v>
      </c>
      <c r="CZ13" t="s">
        <v>2092</v>
      </c>
      <c r="DA13" t="s">
        <v>2093</v>
      </c>
      <c r="DB13" t="s">
        <v>2094</v>
      </c>
      <c r="DC13" t="s">
        <v>2095</v>
      </c>
      <c r="DD13" t="s">
        <v>2096</v>
      </c>
      <c r="DE13" t="s">
        <v>2097</v>
      </c>
      <c r="DF13" t="s">
        <v>2098</v>
      </c>
      <c r="DG13" t="s">
        <v>2099</v>
      </c>
      <c r="DH13" t="s">
        <v>2100</v>
      </c>
      <c r="DI13" t="s">
        <v>2101</v>
      </c>
      <c r="DJ13" t="s">
        <v>2102</v>
      </c>
      <c r="DK13" t="s">
        <v>2103</v>
      </c>
      <c r="DL13" t="s">
        <v>2104</v>
      </c>
      <c r="DM13" t="s">
        <v>2105</v>
      </c>
      <c r="DN13" t="s">
        <v>2106</v>
      </c>
      <c r="DO13" t="s">
        <v>2107</v>
      </c>
      <c r="DP13" t="s">
        <v>2108</v>
      </c>
      <c r="DQ13" t="s">
        <v>2109</v>
      </c>
      <c r="DR13">
        <v>133</v>
      </c>
      <c r="DS13" t="s">
        <v>223</v>
      </c>
      <c r="DT13" t="s">
        <v>1910</v>
      </c>
    </row>
    <row r="14" spans="1:124" x14ac:dyDescent="0.2">
      <c r="A14" t="s">
        <v>225</v>
      </c>
      <c r="B14">
        <v>10776</v>
      </c>
      <c r="C14">
        <v>5891.2265802948496</v>
      </c>
      <c r="D14">
        <v>6017.6613926745904</v>
      </c>
      <c r="E14">
        <v>16794</v>
      </c>
      <c r="F14">
        <v>25349</v>
      </c>
      <c r="G14">
        <v>15530</v>
      </c>
      <c r="H14">
        <v>18349</v>
      </c>
      <c r="I14">
        <v>488.95499999999998</v>
      </c>
      <c r="J14">
        <v>543.76700000000005</v>
      </c>
      <c r="K14">
        <v>488.95499999999998</v>
      </c>
      <c r="L14">
        <v>416.72899999999998</v>
      </c>
      <c r="M14">
        <v>1128</v>
      </c>
      <c r="N14">
        <v>16021</v>
      </c>
      <c r="O14">
        <v>147</v>
      </c>
      <c r="P14">
        <v>3.5E-4</v>
      </c>
      <c r="Q14">
        <v>0.5</v>
      </c>
      <c r="R14">
        <v>215</v>
      </c>
      <c r="S14">
        <v>0</v>
      </c>
      <c r="T14">
        <v>0</v>
      </c>
      <c r="U14">
        <v>4</v>
      </c>
      <c r="V14">
        <v>0</v>
      </c>
      <c r="W14">
        <v>15806</v>
      </c>
      <c r="X14">
        <v>215</v>
      </c>
      <c r="Y14">
        <v>1.11E-2</v>
      </c>
      <c r="Z14">
        <v>1112</v>
      </c>
      <c r="AA14">
        <v>14199</v>
      </c>
      <c r="AB14">
        <v>141</v>
      </c>
      <c r="AC14">
        <v>3.5799999999999998E-3</v>
      </c>
      <c r="AD14">
        <v>0.5</v>
      </c>
      <c r="AE14">
        <v>129</v>
      </c>
      <c r="AF14">
        <v>0</v>
      </c>
      <c r="AG14">
        <v>0</v>
      </c>
      <c r="AH14">
        <v>0</v>
      </c>
      <c r="AI14">
        <v>125</v>
      </c>
      <c r="AJ14">
        <v>14074</v>
      </c>
      <c r="AK14">
        <v>0</v>
      </c>
      <c r="AL14">
        <v>1.0475999999999999E-2</v>
      </c>
      <c r="AM14">
        <v>0</v>
      </c>
      <c r="AN14">
        <v>0</v>
      </c>
      <c r="AO14">
        <v>6205.2147103999996</v>
      </c>
      <c r="AP14">
        <v>6205.2147103999696</v>
      </c>
      <c r="AQ14">
        <v>6205.2147103992202</v>
      </c>
      <c r="AR14">
        <v>6205.2147103999296</v>
      </c>
      <c r="AS14">
        <v>6205.2147103998796</v>
      </c>
      <c r="AT14">
        <v>6205.2147104000396</v>
      </c>
      <c r="AU14">
        <v>6204.5979686323299</v>
      </c>
      <c r="AV14">
        <v>6204.5969331660899</v>
      </c>
      <c r="AW14">
        <v>6204.6011696239802</v>
      </c>
      <c r="AX14">
        <v>6204.5986682906296</v>
      </c>
      <c r="AY14">
        <v>6204.5968224465196</v>
      </c>
      <c r="AZ14">
        <v>6204.5962701263297</v>
      </c>
      <c r="BA14">
        <v>1641398</v>
      </c>
      <c r="BB14">
        <v>1909065</v>
      </c>
      <c r="BC14">
        <v>1273908</v>
      </c>
      <c r="BD14">
        <v>1296106</v>
      </c>
      <c r="BE14">
        <v>615170019</v>
      </c>
      <c r="BF14">
        <v>1634208</v>
      </c>
      <c r="BG14">
        <v>16794</v>
      </c>
      <c r="BH14">
        <v>25349</v>
      </c>
      <c r="BI14">
        <v>15530</v>
      </c>
      <c r="BJ14">
        <v>18349</v>
      </c>
      <c r="BK14">
        <v>17691</v>
      </c>
      <c r="BL14">
        <v>24650.28571</v>
      </c>
      <c r="BM14">
        <v>45</v>
      </c>
      <c r="BN14">
        <v>42</v>
      </c>
      <c r="BO14">
        <v>32</v>
      </c>
      <c r="BP14">
        <v>38</v>
      </c>
      <c r="BQ14">
        <v>38</v>
      </c>
      <c r="BR14">
        <v>-1.3176245766935301E+18</v>
      </c>
      <c r="BS14">
        <v>6005.6449326001202</v>
      </c>
      <c r="BT14">
        <v>6077.7209644292097</v>
      </c>
      <c r="BU14">
        <v>6015.3559620557899</v>
      </c>
      <c r="BV14">
        <v>6083.14005829494</v>
      </c>
      <c r="BW14">
        <v>6009.2654633693701</v>
      </c>
      <c r="BX14">
        <v>6075.8850204191804</v>
      </c>
      <c r="BY14">
        <v>6172.8832527518698</v>
      </c>
      <c r="BZ14">
        <v>6172.0257688041402</v>
      </c>
      <c r="CA14">
        <v>6177.3235764566698</v>
      </c>
      <c r="CB14">
        <v>6172.7155781887705</v>
      </c>
      <c r="CC14">
        <v>6167.9878279682198</v>
      </c>
      <c r="CD14">
        <v>6169.8836080360998</v>
      </c>
      <c r="CE14">
        <v>4.944</v>
      </c>
      <c r="CF14">
        <v>3.5059999999999998</v>
      </c>
      <c r="CG14">
        <v>3.7130000000000001</v>
      </c>
      <c r="CH14">
        <v>2.992</v>
      </c>
      <c r="CI14">
        <v>4.4169999999999998</v>
      </c>
      <c r="CJ14">
        <v>3.4510000000000001</v>
      </c>
      <c r="CK14">
        <v>481.91800000000001</v>
      </c>
      <c r="CL14">
        <v>468.78500000000003</v>
      </c>
      <c r="CM14">
        <v>481.91800000000001</v>
      </c>
      <c r="CN14">
        <v>349.34500000000003</v>
      </c>
      <c r="CO14">
        <v>544.03300000000002</v>
      </c>
      <c r="CP14">
        <v>480.24</v>
      </c>
      <c r="CQ14">
        <v>488.95499999999998</v>
      </c>
      <c r="CR14">
        <v>543.76700000000005</v>
      </c>
      <c r="CS14">
        <v>488.95499999999998</v>
      </c>
      <c r="CT14">
        <v>416.72899999999998</v>
      </c>
      <c r="CU14">
        <v>557.43499999999995</v>
      </c>
      <c r="CV14">
        <v>520.06200000000001</v>
      </c>
      <c r="CW14" t="s">
        <v>2110</v>
      </c>
      <c r="CX14" t="s">
        <v>2111</v>
      </c>
      <c r="CY14" t="s">
        <v>2112</v>
      </c>
      <c r="CZ14" t="s">
        <v>2113</v>
      </c>
      <c r="DA14" t="s">
        <v>2114</v>
      </c>
      <c r="DB14" t="s">
        <v>2115</v>
      </c>
      <c r="DC14" t="s">
        <v>2116</v>
      </c>
      <c r="DD14" t="s">
        <v>2117</v>
      </c>
      <c r="DE14" t="s">
        <v>2118</v>
      </c>
      <c r="DF14" t="s">
        <v>2119</v>
      </c>
      <c r="DG14" t="s">
        <v>2120</v>
      </c>
      <c r="DH14" t="s">
        <v>2121</v>
      </c>
      <c r="DI14" t="s">
        <v>2122</v>
      </c>
      <c r="DJ14" t="s">
        <v>2123</v>
      </c>
      <c r="DK14" t="s">
        <v>2124</v>
      </c>
      <c r="DL14" t="s">
        <v>2125</v>
      </c>
      <c r="DM14" t="s">
        <v>2126</v>
      </c>
      <c r="DN14" t="s">
        <v>2127</v>
      </c>
      <c r="DO14" t="s">
        <v>2128</v>
      </c>
      <c r="DP14" t="s">
        <v>2129</v>
      </c>
      <c r="DQ14" t="s">
        <v>2130</v>
      </c>
      <c r="DR14">
        <v>7547</v>
      </c>
      <c r="DS14" t="s">
        <v>225</v>
      </c>
      <c r="DT14" t="s">
        <v>1910</v>
      </c>
    </row>
    <row r="15" spans="1:124" x14ac:dyDescent="0.2">
      <c r="A15" t="s">
        <v>1624</v>
      </c>
      <c r="B15">
        <v>10776</v>
      </c>
      <c r="C15">
        <v>4331.1683525980698</v>
      </c>
      <c r="D15">
        <v>4374.5342432326797</v>
      </c>
      <c r="E15">
        <v>12543</v>
      </c>
      <c r="F15">
        <v>12909</v>
      </c>
      <c r="G15">
        <v>10437</v>
      </c>
      <c r="H15">
        <v>11634</v>
      </c>
      <c r="I15">
        <v>264.98399999999998</v>
      </c>
      <c r="J15">
        <v>303.76</v>
      </c>
      <c r="K15">
        <v>226.02600000000001</v>
      </c>
      <c r="L15">
        <v>206.131</v>
      </c>
      <c r="M15">
        <v>717</v>
      </c>
      <c r="N15">
        <v>13640</v>
      </c>
      <c r="O15">
        <v>58</v>
      </c>
      <c r="P15">
        <v>3.7799999999999999E-3</v>
      </c>
      <c r="Q15">
        <v>0.48780000000000001</v>
      </c>
      <c r="R15">
        <v>90</v>
      </c>
      <c r="S15">
        <v>0</v>
      </c>
      <c r="T15">
        <v>0</v>
      </c>
      <c r="U15">
        <v>0</v>
      </c>
      <c r="V15">
        <v>0</v>
      </c>
      <c r="W15">
        <v>13550</v>
      </c>
      <c r="X15">
        <v>90</v>
      </c>
      <c r="Y15">
        <v>1.9626999999999999E-2</v>
      </c>
      <c r="Z15">
        <v>713</v>
      </c>
      <c r="AA15">
        <v>12688</v>
      </c>
      <c r="AB15">
        <v>60</v>
      </c>
      <c r="AC15">
        <v>3.8800000000000002E-3</v>
      </c>
      <c r="AD15">
        <v>0.49218000000000001</v>
      </c>
      <c r="AE15">
        <v>44</v>
      </c>
      <c r="AF15">
        <v>0</v>
      </c>
      <c r="AG15">
        <v>0</v>
      </c>
      <c r="AH15">
        <v>0</v>
      </c>
      <c r="AI15">
        <v>44</v>
      </c>
      <c r="AJ15">
        <v>12644</v>
      </c>
      <c r="AK15">
        <v>0</v>
      </c>
      <c r="AL15">
        <v>1.8273999999999999E-2</v>
      </c>
      <c r="AM15">
        <v>0</v>
      </c>
      <c r="AN15">
        <v>0</v>
      </c>
      <c r="AO15">
        <v>4491.4475840000696</v>
      </c>
      <c r="AP15">
        <v>4491.4475840000096</v>
      </c>
      <c r="AQ15">
        <v>4491.4475804355598</v>
      </c>
      <c r="AR15">
        <v>4491.4475839998704</v>
      </c>
      <c r="AS15">
        <v>4491.4475834907298</v>
      </c>
      <c r="AT15">
        <v>4491.4475839999604</v>
      </c>
      <c r="AU15">
        <v>4491.0023144847</v>
      </c>
      <c r="AV15">
        <v>4491.0098072535502</v>
      </c>
      <c r="AW15">
        <v>4491.0443109398802</v>
      </c>
      <c r="AX15">
        <v>4491.4475839999304</v>
      </c>
      <c r="AY15">
        <v>4491.0191308041303</v>
      </c>
      <c r="AZ15">
        <v>4491.1156666779798</v>
      </c>
      <c r="BA15">
        <v>831173</v>
      </c>
      <c r="BB15">
        <v>417203</v>
      </c>
      <c r="BC15">
        <v>556632</v>
      </c>
      <c r="BD15">
        <v>323396</v>
      </c>
      <c r="BE15">
        <v>734374</v>
      </c>
      <c r="BF15">
        <v>-1.3176245766930801E+18</v>
      </c>
      <c r="BG15">
        <v>12543</v>
      </c>
      <c r="BH15">
        <v>12909</v>
      </c>
      <c r="BI15">
        <v>10437</v>
      </c>
      <c r="BJ15">
        <v>11634</v>
      </c>
      <c r="BK15">
        <v>12660</v>
      </c>
      <c r="BL15">
        <v>12769.42857</v>
      </c>
      <c r="BM15">
        <v>49</v>
      </c>
      <c r="BN15">
        <v>41</v>
      </c>
      <c r="BO15">
        <v>43</v>
      </c>
      <c r="BP15">
        <v>41</v>
      </c>
      <c r="BQ15">
        <v>52</v>
      </c>
      <c r="BR15">
        <v>46</v>
      </c>
      <c r="BS15">
        <v>4352.6179086538004</v>
      </c>
      <c r="BT15">
        <v>4384.2081403962902</v>
      </c>
      <c r="BU15">
        <v>4358.3237735312796</v>
      </c>
      <c r="BV15">
        <v>4386.8459347131702</v>
      </c>
      <c r="BW15">
        <v>4354.3946318677799</v>
      </c>
      <c r="BX15">
        <v>4383.39737239849</v>
      </c>
      <c r="BY15">
        <v>4457.6324245754204</v>
      </c>
      <c r="BZ15">
        <v>4441.9653698704396</v>
      </c>
      <c r="CA15">
        <v>4461.8252549388599</v>
      </c>
      <c r="CB15">
        <v>4456.9964928830896</v>
      </c>
      <c r="CC15">
        <v>4456.7600211635199</v>
      </c>
      <c r="CD15">
        <v>4449.6539748960804</v>
      </c>
      <c r="CE15">
        <v>4.0739999999999998</v>
      </c>
      <c r="CF15">
        <v>2.67</v>
      </c>
      <c r="CG15">
        <v>3.5619999999999998</v>
      </c>
      <c r="CH15">
        <v>2.67</v>
      </c>
      <c r="CI15">
        <v>4.3419999999999996</v>
      </c>
      <c r="CJ15">
        <v>3.3330000000000002</v>
      </c>
      <c r="CK15">
        <v>263.78100000000001</v>
      </c>
      <c r="CL15">
        <v>300.964</v>
      </c>
      <c r="CM15">
        <v>224.238</v>
      </c>
      <c r="CN15">
        <v>198.94200000000001</v>
      </c>
      <c r="CO15">
        <v>320.69499999999999</v>
      </c>
      <c r="CP15">
        <v>245.244</v>
      </c>
      <c r="CQ15">
        <v>264.98399999999998</v>
      </c>
      <c r="CR15">
        <v>303.76</v>
      </c>
      <c r="CS15">
        <v>226.02600000000001</v>
      </c>
      <c r="CT15">
        <v>206.131</v>
      </c>
      <c r="CU15">
        <v>322.82799999999997</v>
      </c>
      <c r="CV15">
        <v>246.94800000000001</v>
      </c>
      <c r="CW15" t="s">
        <v>2131</v>
      </c>
      <c r="CX15" t="s">
        <v>2132</v>
      </c>
      <c r="CY15" t="s">
        <v>2133</v>
      </c>
      <c r="CZ15" t="s">
        <v>2134</v>
      </c>
      <c r="DA15" t="s">
        <v>2135</v>
      </c>
      <c r="DB15" t="s">
        <v>2136</v>
      </c>
      <c r="DC15" t="s">
        <v>2137</v>
      </c>
      <c r="DD15" t="s">
        <v>2138</v>
      </c>
      <c r="DE15" t="s">
        <v>2139</v>
      </c>
      <c r="DF15" t="s">
        <v>2140</v>
      </c>
      <c r="DG15" t="s">
        <v>2141</v>
      </c>
      <c r="DH15" t="s">
        <v>2142</v>
      </c>
      <c r="DI15" t="s">
        <v>2143</v>
      </c>
      <c r="DJ15" t="s">
        <v>2144</v>
      </c>
      <c r="DK15" t="s">
        <v>2145</v>
      </c>
      <c r="DL15" t="s">
        <v>2146</v>
      </c>
      <c r="DM15" t="s">
        <v>2147</v>
      </c>
      <c r="DN15" t="s">
        <v>2148</v>
      </c>
      <c r="DO15" t="s">
        <v>2149</v>
      </c>
      <c r="DP15" t="s">
        <v>2150</v>
      </c>
      <c r="DQ15" t="s">
        <v>2151</v>
      </c>
      <c r="DR15">
        <v>3992</v>
      </c>
      <c r="DS15" t="s">
        <v>1624</v>
      </c>
      <c r="DT15" t="s">
        <v>1910</v>
      </c>
    </row>
    <row r="16" spans="1:124" x14ac:dyDescent="0.2">
      <c r="A16" t="s">
        <v>229</v>
      </c>
      <c r="B16">
        <v>10776</v>
      </c>
      <c r="C16">
        <v>0</v>
      </c>
      <c r="D16">
        <v>0</v>
      </c>
      <c r="E16">
        <v>7767</v>
      </c>
      <c r="F16">
        <v>4743</v>
      </c>
      <c r="G16">
        <v>3750</v>
      </c>
      <c r="H16">
        <v>2769</v>
      </c>
      <c r="I16">
        <v>603.54100000000005</v>
      </c>
      <c r="J16">
        <v>385.06299999999999</v>
      </c>
      <c r="K16">
        <v>319.45499999999998</v>
      </c>
      <c r="L16">
        <v>259.2</v>
      </c>
      <c r="M16">
        <v>5614</v>
      </c>
      <c r="N16">
        <v>3600</v>
      </c>
      <c r="O16">
        <v>564</v>
      </c>
      <c r="P16">
        <v>7.5000000000000002E-4</v>
      </c>
      <c r="Q16">
        <v>0.5</v>
      </c>
      <c r="R16">
        <v>1586</v>
      </c>
      <c r="S16">
        <v>0</v>
      </c>
      <c r="T16">
        <v>1586</v>
      </c>
      <c r="U16">
        <v>0</v>
      </c>
      <c r="V16">
        <v>0</v>
      </c>
      <c r="W16">
        <v>3600</v>
      </c>
      <c r="X16">
        <v>0</v>
      </c>
      <c r="Y16">
        <v>1.0740000000000001E-3</v>
      </c>
      <c r="Z16">
        <v>3892</v>
      </c>
      <c r="AA16">
        <v>1943</v>
      </c>
      <c r="AB16">
        <v>593</v>
      </c>
      <c r="AC16">
        <v>4.6000000000000001E-4</v>
      </c>
      <c r="AD16">
        <v>0.5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1943</v>
      </c>
      <c r="AK16">
        <v>0</v>
      </c>
      <c r="AL16">
        <v>2.1570000000000001E-3</v>
      </c>
      <c r="AM16">
        <v>0</v>
      </c>
      <c r="AN16">
        <v>0</v>
      </c>
      <c r="AO16">
        <v>1</v>
      </c>
      <c r="AP16">
        <v>1</v>
      </c>
      <c r="AQ16">
        <v>1</v>
      </c>
      <c r="AR16">
        <v>1</v>
      </c>
      <c r="AS16">
        <v>1</v>
      </c>
      <c r="AT16">
        <v>1</v>
      </c>
      <c r="AU16">
        <v>1</v>
      </c>
      <c r="AV16">
        <v>1</v>
      </c>
      <c r="AW16">
        <v>1</v>
      </c>
      <c r="AX16">
        <v>1</v>
      </c>
      <c r="AY16">
        <v>0.85714285714285698</v>
      </c>
      <c r="AZ16">
        <v>1</v>
      </c>
      <c r="BA16">
        <v>4441782</v>
      </c>
      <c r="BB16">
        <v>2462110</v>
      </c>
      <c r="BC16">
        <v>1901695</v>
      </c>
      <c r="BD16">
        <v>1523777</v>
      </c>
      <c r="BE16">
        <v>3672006</v>
      </c>
      <c r="BF16">
        <v>2551685</v>
      </c>
      <c r="BG16">
        <v>7767</v>
      </c>
      <c r="BH16">
        <v>4743</v>
      </c>
      <c r="BI16">
        <v>3750</v>
      </c>
      <c r="BJ16">
        <v>2769</v>
      </c>
      <c r="BK16">
        <v>6475.5714289999996</v>
      </c>
      <c r="BL16">
        <v>4528</v>
      </c>
      <c r="BM16">
        <v>6</v>
      </c>
      <c r="BN16">
        <v>6</v>
      </c>
      <c r="BO16">
        <v>6</v>
      </c>
      <c r="BP16">
        <v>6</v>
      </c>
      <c r="BQ16">
        <v>6</v>
      </c>
      <c r="BR16">
        <v>6</v>
      </c>
      <c r="BS16">
        <v>0</v>
      </c>
      <c r="BT16">
        <v>0</v>
      </c>
      <c r="BU16">
        <v>0</v>
      </c>
      <c r="BV16">
        <v>0</v>
      </c>
      <c r="BW16">
        <v>1.428571428571E-8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1.522</v>
      </c>
      <c r="CF16">
        <v>1.02</v>
      </c>
      <c r="CG16">
        <v>1.0289999999999999</v>
      </c>
      <c r="CH16">
        <v>1.02</v>
      </c>
      <c r="CI16">
        <v>1.585</v>
      </c>
      <c r="CJ16">
        <v>1.294</v>
      </c>
      <c r="CK16">
        <v>459.67200000000003</v>
      </c>
      <c r="CL16">
        <v>228.983</v>
      </c>
      <c r="CM16">
        <v>156.81</v>
      </c>
      <c r="CN16">
        <v>60.218000000000004</v>
      </c>
      <c r="CO16">
        <v>458.78399999999999</v>
      </c>
      <c r="CP16">
        <v>191.822</v>
      </c>
      <c r="CQ16">
        <v>603.54100000000005</v>
      </c>
      <c r="CR16">
        <v>385.06299999999999</v>
      </c>
      <c r="CS16">
        <v>319.45499999999998</v>
      </c>
      <c r="CT16">
        <v>259.2</v>
      </c>
      <c r="CU16">
        <v>1428571968.6229999</v>
      </c>
      <c r="CV16">
        <v>350.38299999999998</v>
      </c>
      <c r="CW16" t="s">
        <v>2152</v>
      </c>
      <c r="CX16" t="s">
        <v>2152</v>
      </c>
      <c r="CY16" t="s">
        <v>2153</v>
      </c>
      <c r="CZ16" t="s">
        <v>2154</v>
      </c>
      <c r="DA16" t="s">
        <v>2155</v>
      </c>
      <c r="DB16" t="s">
        <v>1933</v>
      </c>
      <c r="DC16" t="s">
        <v>1933</v>
      </c>
      <c r="DD16" t="s">
        <v>2156</v>
      </c>
      <c r="DE16" t="s">
        <v>2157</v>
      </c>
      <c r="DF16" t="s">
        <v>2158</v>
      </c>
      <c r="DG16" t="s">
        <v>2152</v>
      </c>
      <c r="DH16" t="s">
        <v>2152</v>
      </c>
      <c r="DI16" t="s">
        <v>2159</v>
      </c>
      <c r="DJ16" t="s">
        <v>2160</v>
      </c>
      <c r="DK16" t="s">
        <v>2161</v>
      </c>
      <c r="DL16" t="s">
        <v>1933</v>
      </c>
      <c r="DM16" t="s">
        <v>1933</v>
      </c>
      <c r="DN16" t="s">
        <v>2162</v>
      </c>
      <c r="DO16" t="s">
        <v>2163</v>
      </c>
      <c r="DP16" t="s">
        <v>2164</v>
      </c>
      <c r="DQ16" t="s">
        <v>2165</v>
      </c>
      <c r="DR16">
        <v>6235</v>
      </c>
      <c r="DS16" t="s">
        <v>229</v>
      </c>
      <c r="DT16" t="s">
        <v>1910</v>
      </c>
    </row>
    <row r="17" spans="1:124" x14ac:dyDescent="0.2">
      <c r="A17" t="s">
        <v>1626</v>
      </c>
      <c r="B17">
        <v>10776</v>
      </c>
      <c r="C17">
        <v>51.59</v>
      </c>
      <c r="D17">
        <v>51.59</v>
      </c>
      <c r="E17">
        <v>2945543</v>
      </c>
      <c r="F17">
        <v>1794801</v>
      </c>
      <c r="G17">
        <v>1739849</v>
      </c>
      <c r="H17">
        <v>1794801</v>
      </c>
      <c r="I17">
        <v>3600</v>
      </c>
      <c r="J17">
        <v>3600</v>
      </c>
      <c r="K17">
        <v>3600</v>
      </c>
      <c r="L17">
        <v>3600</v>
      </c>
      <c r="M17">
        <v>111</v>
      </c>
      <c r="N17">
        <v>1456</v>
      </c>
      <c r="O17">
        <v>67</v>
      </c>
      <c r="P17">
        <v>1.8720000000000001E-2</v>
      </c>
      <c r="Q17">
        <v>0.5</v>
      </c>
      <c r="R17">
        <v>20</v>
      </c>
      <c r="S17">
        <v>0</v>
      </c>
      <c r="T17">
        <v>0</v>
      </c>
      <c r="U17">
        <v>1</v>
      </c>
      <c r="V17">
        <v>0</v>
      </c>
      <c r="W17">
        <v>1454</v>
      </c>
      <c r="X17">
        <v>2</v>
      </c>
      <c r="Y17">
        <v>0.14827699999999999</v>
      </c>
      <c r="Z17">
        <v>111</v>
      </c>
      <c r="AA17">
        <v>1455</v>
      </c>
      <c r="AB17">
        <v>67</v>
      </c>
      <c r="AC17">
        <v>1.8720000000000001E-2</v>
      </c>
      <c r="AD17">
        <v>0.5</v>
      </c>
      <c r="AE17">
        <v>20</v>
      </c>
      <c r="AF17">
        <v>0</v>
      </c>
      <c r="AG17">
        <v>0</v>
      </c>
      <c r="AH17">
        <v>0</v>
      </c>
      <c r="AI17">
        <v>0</v>
      </c>
      <c r="AJ17">
        <v>1454</v>
      </c>
      <c r="AK17">
        <v>1</v>
      </c>
      <c r="AL17">
        <v>0.14837900000000001</v>
      </c>
      <c r="AM17">
        <v>0</v>
      </c>
      <c r="AN17">
        <v>0</v>
      </c>
      <c r="AO17">
        <v>54</v>
      </c>
      <c r="AP17">
        <v>54</v>
      </c>
      <c r="AQ17">
        <v>53</v>
      </c>
      <c r="AR17">
        <v>53</v>
      </c>
      <c r="AS17">
        <v>53.714285714285701</v>
      </c>
      <c r="AT17">
        <v>53.571428571428498</v>
      </c>
      <c r="AU17">
        <v>51.590000000000103</v>
      </c>
      <c r="AV17">
        <v>51.590000000000202</v>
      </c>
      <c r="AW17">
        <v>51.590000000000103</v>
      </c>
      <c r="AX17">
        <v>51.590000000000202</v>
      </c>
      <c r="AY17">
        <v>51.59</v>
      </c>
      <c r="AZ17">
        <v>51.59</v>
      </c>
      <c r="BA17">
        <v>79257556</v>
      </c>
      <c r="BB17">
        <v>152815591</v>
      </c>
      <c r="BC17">
        <v>78126419</v>
      </c>
      <c r="BD17">
        <v>79692278</v>
      </c>
      <c r="BE17">
        <v>722391212</v>
      </c>
      <c r="BF17">
        <v>95550570</v>
      </c>
      <c r="BG17">
        <v>2945543</v>
      </c>
      <c r="BH17">
        <v>1794801</v>
      </c>
      <c r="BI17">
        <v>1739849</v>
      </c>
      <c r="BJ17">
        <v>1794801</v>
      </c>
      <c r="BK17">
        <v>2354989.1430000002</v>
      </c>
      <c r="BL17">
        <v>2400686.1430000002</v>
      </c>
      <c r="BM17">
        <v>9</v>
      </c>
      <c r="BN17">
        <v>9</v>
      </c>
      <c r="BO17">
        <v>8</v>
      </c>
      <c r="BP17">
        <v>7</v>
      </c>
      <c r="BQ17">
        <v>9</v>
      </c>
      <c r="BR17">
        <v>-1.3176245766935301E+18</v>
      </c>
      <c r="BS17">
        <v>51.589999999999897</v>
      </c>
      <c r="BT17">
        <v>51.59</v>
      </c>
      <c r="BU17">
        <v>51.59</v>
      </c>
      <c r="BV17">
        <v>51.59</v>
      </c>
      <c r="BW17">
        <v>51.447142857142801</v>
      </c>
      <c r="BX17">
        <v>51.589999999999897</v>
      </c>
      <c r="BY17">
        <v>51.589999999999897</v>
      </c>
      <c r="BZ17">
        <v>51.59</v>
      </c>
      <c r="CA17">
        <v>51.59</v>
      </c>
      <c r="CB17">
        <v>51.59</v>
      </c>
      <c r="CC17">
        <v>51.59</v>
      </c>
      <c r="CD17">
        <v>51.59</v>
      </c>
      <c r="CE17">
        <v>0.63</v>
      </c>
      <c r="CF17">
        <v>0.67800000000000005</v>
      </c>
      <c r="CG17">
        <v>0.59499999999999997</v>
      </c>
      <c r="CH17">
        <v>0.53800000000000003</v>
      </c>
      <c r="CI17">
        <v>0.84599999999999997</v>
      </c>
      <c r="CJ17">
        <v>0.74399999999999999</v>
      </c>
      <c r="CK17">
        <v>25.184999999999999</v>
      </c>
      <c r="CL17">
        <v>192.12</v>
      </c>
      <c r="CM17">
        <v>25.184999999999999</v>
      </c>
      <c r="CN17">
        <v>34.323</v>
      </c>
      <c r="CO17">
        <v>506.95499999999998</v>
      </c>
      <c r="CP17">
        <v>258.00599999999997</v>
      </c>
      <c r="CQ17">
        <v>3600</v>
      </c>
      <c r="CR17">
        <v>3600</v>
      </c>
      <c r="CS17">
        <v>3600</v>
      </c>
      <c r="CT17">
        <v>3600</v>
      </c>
      <c r="CU17">
        <v>3600</v>
      </c>
      <c r="CV17">
        <v>3600</v>
      </c>
      <c r="CW17" t="s">
        <v>2166</v>
      </c>
      <c r="CX17" t="s">
        <v>2167</v>
      </c>
      <c r="CY17" t="s">
        <v>2168</v>
      </c>
      <c r="CZ17" t="s">
        <v>2169</v>
      </c>
      <c r="DA17" t="s">
        <v>2170</v>
      </c>
      <c r="DB17" t="s">
        <v>2171</v>
      </c>
      <c r="DC17" t="s">
        <v>2171</v>
      </c>
      <c r="DD17" t="s">
        <v>2172</v>
      </c>
      <c r="DE17" t="s">
        <v>2173</v>
      </c>
      <c r="DF17" t="s">
        <v>2174</v>
      </c>
      <c r="DG17" t="s">
        <v>2175</v>
      </c>
      <c r="DH17" t="s">
        <v>2176</v>
      </c>
      <c r="DI17" t="s">
        <v>2177</v>
      </c>
      <c r="DJ17" t="s">
        <v>2178</v>
      </c>
      <c r="DK17" t="s">
        <v>2179</v>
      </c>
      <c r="DL17" t="s">
        <v>2171</v>
      </c>
      <c r="DM17" t="s">
        <v>2171</v>
      </c>
      <c r="DN17" t="s">
        <v>2180</v>
      </c>
      <c r="DO17" t="s">
        <v>2181</v>
      </c>
      <c r="DP17" t="s">
        <v>2182</v>
      </c>
      <c r="DQ17" t="s">
        <v>2183</v>
      </c>
      <c r="DR17">
        <v>50434</v>
      </c>
      <c r="DS17" t="s">
        <v>1626</v>
      </c>
      <c r="DT17" t="s">
        <v>1910</v>
      </c>
    </row>
    <row r="18" spans="1:124" x14ac:dyDescent="0.2">
      <c r="A18" t="s">
        <v>1627</v>
      </c>
      <c r="B18">
        <v>10776</v>
      </c>
      <c r="C18">
        <v>2.0000000000000502</v>
      </c>
      <c r="D18">
        <v>1.9999999999999101</v>
      </c>
      <c r="E18">
        <v>1572</v>
      </c>
      <c r="F18">
        <v>15149</v>
      </c>
      <c r="G18">
        <v>531</v>
      </c>
      <c r="H18">
        <v>538</v>
      </c>
      <c r="I18">
        <v>3600.0050000000001</v>
      </c>
      <c r="J18">
        <v>2228.1239999999998</v>
      </c>
      <c r="K18">
        <v>2800.7249999999999</v>
      </c>
      <c r="L18">
        <v>147.93</v>
      </c>
      <c r="M18">
        <v>14646</v>
      </c>
      <c r="N18">
        <v>23968</v>
      </c>
      <c r="O18">
        <v>2659</v>
      </c>
      <c r="P18">
        <v>6.0000000000000002E-5</v>
      </c>
      <c r="Q18">
        <v>0.5</v>
      </c>
      <c r="R18">
        <v>9486</v>
      </c>
      <c r="S18">
        <v>26</v>
      </c>
      <c r="T18">
        <v>88</v>
      </c>
      <c r="U18">
        <v>0</v>
      </c>
      <c r="V18">
        <v>94</v>
      </c>
      <c r="W18">
        <v>23874</v>
      </c>
      <c r="X18">
        <v>0</v>
      </c>
      <c r="Y18">
        <v>3.79E-4</v>
      </c>
      <c r="Z18">
        <v>2431</v>
      </c>
      <c r="AA18">
        <v>6534</v>
      </c>
      <c r="AB18">
        <v>999</v>
      </c>
      <c r="AC18">
        <v>2.7999999999999998E-4</v>
      </c>
      <c r="AD18">
        <v>0.49959999999999999</v>
      </c>
      <c r="AE18">
        <v>1279</v>
      </c>
      <c r="AF18">
        <v>0</v>
      </c>
      <c r="AG18">
        <v>0</v>
      </c>
      <c r="AH18">
        <v>0</v>
      </c>
      <c r="AI18">
        <v>5</v>
      </c>
      <c r="AJ18">
        <v>6529</v>
      </c>
      <c r="AK18">
        <v>0</v>
      </c>
      <c r="AL18">
        <v>1.8630000000000001E-3</v>
      </c>
      <c r="AM18">
        <v>0</v>
      </c>
      <c r="AN18">
        <v>0</v>
      </c>
      <c r="AO18">
        <v>114</v>
      </c>
      <c r="AP18">
        <v>23.9999999999993</v>
      </c>
      <c r="AQ18">
        <v>24</v>
      </c>
      <c r="AR18">
        <v>23.999998168674701</v>
      </c>
      <c r="AS18">
        <v>109.85714285714199</v>
      </c>
      <c r="AT18">
        <v>23.999999567746901</v>
      </c>
      <c r="AU18">
        <v>23</v>
      </c>
      <c r="AV18">
        <v>23.9999999999993</v>
      </c>
      <c r="AW18">
        <v>24.000000000314198</v>
      </c>
      <c r="AX18">
        <v>24</v>
      </c>
      <c r="AY18">
        <v>23.142857142901999</v>
      </c>
      <c r="AZ18">
        <v>23.999999567746901</v>
      </c>
      <c r="BA18">
        <v>5074896</v>
      </c>
      <c r="BB18">
        <v>6169740</v>
      </c>
      <c r="BC18">
        <v>3234070</v>
      </c>
      <c r="BD18">
        <v>703211</v>
      </c>
      <c r="BE18">
        <v>4031067</v>
      </c>
      <c r="BF18">
        <v>3042605</v>
      </c>
      <c r="BG18">
        <v>1572</v>
      </c>
      <c r="BH18">
        <v>15149</v>
      </c>
      <c r="BI18">
        <v>531</v>
      </c>
      <c r="BJ18">
        <v>538</v>
      </c>
      <c r="BK18">
        <v>1014</v>
      </c>
      <c r="BL18">
        <v>6883</v>
      </c>
      <c r="BM18">
        <v>8</v>
      </c>
      <c r="BN18">
        <v>26</v>
      </c>
      <c r="BO18">
        <v>8</v>
      </c>
      <c r="BP18">
        <v>10</v>
      </c>
      <c r="BQ18">
        <v>16</v>
      </c>
      <c r="BR18">
        <v>19</v>
      </c>
      <c r="BS18">
        <v>1.9999999999979201</v>
      </c>
      <c r="BT18">
        <v>2.1666666666666501</v>
      </c>
      <c r="BU18">
        <v>3.83333333333346</v>
      </c>
      <c r="BV18">
        <v>4.2916666666666501</v>
      </c>
      <c r="BW18">
        <v>2.2619047619061199</v>
      </c>
      <c r="BX18">
        <v>2.82261904761903</v>
      </c>
      <c r="BY18">
        <v>2.0000000000007798</v>
      </c>
      <c r="BZ18">
        <v>11.7499971666664</v>
      </c>
      <c r="CA18">
        <v>11.000000000000201</v>
      </c>
      <c r="CB18">
        <v>18.368421052631501</v>
      </c>
      <c r="CC18">
        <v>4.9732140238098497</v>
      </c>
      <c r="CD18">
        <v>8.7806531522074192</v>
      </c>
      <c r="CE18">
        <v>541.12800000000004</v>
      </c>
      <c r="CF18">
        <v>40.720999999999997</v>
      </c>
      <c r="CG18">
        <v>541.12800000000004</v>
      </c>
      <c r="CH18">
        <v>26.411000000000001</v>
      </c>
      <c r="CI18">
        <v>1428572174.4449999</v>
      </c>
      <c r="CJ18">
        <v>31.834</v>
      </c>
      <c r="CK18">
        <v>977.47299999999996</v>
      </c>
      <c r="CL18">
        <v>2177.9899999999998</v>
      </c>
      <c r="CM18">
        <v>977.47299999999996</v>
      </c>
      <c r="CN18">
        <v>147.929</v>
      </c>
      <c r="CO18">
        <v>1470.191</v>
      </c>
      <c r="CP18">
        <v>1049.749</v>
      </c>
      <c r="CQ18">
        <v>3600.0050000000001</v>
      </c>
      <c r="CR18">
        <v>2228.1239999999998</v>
      </c>
      <c r="CS18">
        <v>2800.7249999999999</v>
      </c>
      <c r="CT18">
        <v>147.93</v>
      </c>
      <c r="CU18">
        <v>3485.826</v>
      </c>
      <c r="CV18">
        <v>1056.913</v>
      </c>
      <c r="CW18" t="s">
        <v>2184</v>
      </c>
      <c r="CX18" t="s">
        <v>2185</v>
      </c>
      <c r="CY18" t="s">
        <v>2186</v>
      </c>
      <c r="CZ18" t="s">
        <v>2187</v>
      </c>
      <c r="DA18" t="s">
        <v>2188</v>
      </c>
      <c r="DB18" t="s">
        <v>2189</v>
      </c>
      <c r="DC18" t="s">
        <v>2190</v>
      </c>
      <c r="DD18" t="s">
        <v>2191</v>
      </c>
      <c r="DE18" t="s">
        <v>2192</v>
      </c>
      <c r="DF18" t="s">
        <v>2193</v>
      </c>
      <c r="DG18" t="s">
        <v>2194</v>
      </c>
      <c r="DH18" t="s">
        <v>2194</v>
      </c>
      <c r="DI18" t="s">
        <v>2195</v>
      </c>
      <c r="DJ18" t="s">
        <v>2196</v>
      </c>
      <c r="DK18" t="s">
        <v>2197</v>
      </c>
      <c r="DL18" t="s">
        <v>2198</v>
      </c>
      <c r="DM18" t="s">
        <v>2199</v>
      </c>
      <c r="DN18" t="s">
        <v>2200</v>
      </c>
      <c r="DO18" t="s">
        <v>2201</v>
      </c>
      <c r="DP18" t="s">
        <v>2202</v>
      </c>
      <c r="DQ18" t="s">
        <v>2203</v>
      </c>
      <c r="DR18">
        <v>31830</v>
      </c>
      <c r="DS18" t="s">
        <v>1627</v>
      </c>
      <c r="DT18" t="s">
        <v>1910</v>
      </c>
    </row>
    <row r="19" spans="1:124" x14ac:dyDescent="0.2">
      <c r="A19" t="s">
        <v>231</v>
      </c>
      <c r="B19">
        <v>10776</v>
      </c>
      <c r="C19">
        <v>33246.215058898299</v>
      </c>
      <c r="D19">
        <v>33246.215058898502</v>
      </c>
      <c r="E19">
        <v>16317</v>
      </c>
      <c r="F19">
        <v>16165</v>
      </c>
      <c r="G19">
        <v>15046</v>
      </c>
      <c r="H19">
        <v>14575</v>
      </c>
      <c r="I19">
        <v>2590.1849999999999</v>
      </c>
      <c r="J19">
        <v>2658.1880000000001</v>
      </c>
      <c r="K19">
        <v>2590.1849999999999</v>
      </c>
      <c r="L19">
        <v>2658.1880000000001</v>
      </c>
      <c r="M19">
        <v>277594</v>
      </c>
      <c r="N19">
        <v>154978</v>
      </c>
      <c r="O19">
        <v>8157</v>
      </c>
      <c r="P19">
        <v>2.0000000000000001E-4</v>
      </c>
      <c r="Q19">
        <v>0.49990000000000001</v>
      </c>
      <c r="R19">
        <v>26281</v>
      </c>
      <c r="S19">
        <v>0</v>
      </c>
      <c r="T19">
        <v>1</v>
      </c>
      <c r="U19">
        <v>0</v>
      </c>
      <c r="V19">
        <v>26287</v>
      </c>
      <c r="W19">
        <v>0</v>
      </c>
      <c r="X19">
        <v>128691</v>
      </c>
      <c r="Y19">
        <v>1.1067E-2</v>
      </c>
      <c r="Z19">
        <v>277591</v>
      </c>
      <c r="AA19">
        <v>154975</v>
      </c>
      <c r="AB19">
        <v>8162</v>
      </c>
      <c r="AC19">
        <v>1E-4</v>
      </c>
      <c r="AD19">
        <v>0.5</v>
      </c>
      <c r="AE19">
        <v>26278</v>
      </c>
      <c r="AF19">
        <v>0</v>
      </c>
      <c r="AG19">
        <v>0</v>
      </c>
      <c r="AH19">
        <v>0</v>
      </c>
      <c r="AI19">
        <v>26287</v>
      </c>
      <c r="AJ19">
        <v>0</v>
      </c>
      <c r="AK19">
        <v>128688</v>
      </c>
      <c r="AL19">
        <v>1.1272000000000001E-2</v>
      </c>
      <c r="AM19">
        <v>0</v>
      </c>
      <c r="AN19">
        <v>0</v>
      </c>
      <c r="AO19">
        <v>33283.854974397596</v>
      </c>
      <c r="AP19">
        <v>33283.854147600003</v>
      </c>
      <c r="AQ19">
        <v>33283.8532359948</v>
      </c>
      <c r="AR19">
        <v>33283.854147600003</v>
      </c>
      <c r="AS19">
        <v>33283.863627022802</v>
      </c>
      <c r="AT19">
        <v>1.4285714285714201E+99</v>
      </c>
      <c r="AU19">
        <v>33283.833093599002</v>
      </c>
      <c r="AV19">
        <v>33283.826926801499</v>
      </c>
      <c r="AW19">
        <v>33283.838944801399</v>
      </c>
      <c r="AX19">
        <v>33283.836506801301</v>
      </c>
      <c r="AY19">
        <v>33283.8245140488</v>
      </c>
      <c r="AZ19">
        <v>33283.822795332002</v>
      </c>
      <c r="BA19">
        <v>1228467</v>
      </c>
      <c r="BB19">
        <v>1149240</v>
      </c>
      <c r="BC19">
        <v>1186667</v>
      </c>
      <c r="BD19">
        <v>1149240</v>
      </c>
      <c r="BE19">
        <v>614864332</v>
      </c>
      <c r="BF19">
        <v>1376001</v>
      </c>
      <c r="BG19">
        <v>16317</v>
      </c>
      <c r="BH19">
        <v>16165</v>
      </c>
      <c r="BI19">
        <v>15046</v>
      </c>
      <c r="BJ19">
        <v>14575</v>
      </c>
      <c r="BK19">
        <v>16246</v>
      </c>
      <c r="BL19">
        <v>15813</v>
      </c>
      <c r="BM19">
        <v>16</v>
      </c>
      <c r="BN19">
        <v>14</v>
      </c>
      <c r="BO19">
        <v>13</v>
      </c>
      <c r="BP19">
        <v>12</v>
      </c>
      <c r="BQ19">
        <v>15</v>
      </c>
      <c r="BR19">
        <v>-1.3176245766935301E+18</v>
      </c>
      <c r="BS19">
        <v>33259.349458900499</v>
      </c>
      <c r="BT19">
        <v>33271.758527700898</v>
      </c>
      <c r="BU19">
        <v>33283.813409401198</v>
      </c>
      <c r="BV19">
        <v>33283.8134094013</v>
      </c>
      <c r="BW19">
        <v>33270.044209406602</v>
      </c>
      <c r="BX19">
        <v>33277.381230037798</v>
      </c>
      <c r="BY19">
        <v>33273.139378064603</v>
      </c>
      <c r="BZ19">
        <v>33273.138142001102</v>
      </c>
      <c r="CA19">
        <v>33283.814645467297</v>
      </c>
      <c r="CB19">
        <v>33283.817033284096</v>
      </c>
      <c r="CC19">
        <v>33280.488311859503</v>
      </c>
      <c r="CD19">
        <v>33280.597472973699</v>
      </c>
      <c r="CE19">
        <v>71.361000000000004</v>
      </c>
      <c r="CF19">
        <v>69.117999999999995</v>
      </c>
      <c r="CG19">
        <v>61.167999999999999</v>
      </c>
      <c r="CH19">
        <v>57.764000000000003</v>
      </c>
      <c r="CI19">
        <v>76.653999999999996</v>
      </c>
      <c r="CJ19">
        <v>81.155000000000001</v>
      </c>
      <c r="CK19">
        <v>2589.1480000000001</v>
      </c>
      <c r="CL19">
        <v>2657.35</v>
      </c>
      <c r="CM19">
        <v>2589.1480000000001</v>
      </c>
      <c r="CN19">
        <v>0</v>
      </c>
      <c r="CO19">
        <v>2766.1779999999999</v>
      </c>
      <c r="CP19">
        <v>2431.4690000000001</v>
      </c>
      <c r="CQ19">
        <v>2590.1849999999999</v>
      </c>
      <c r="CR19">
        <v>2658.1880000000001</v>
      </c>
      <c r="CS19">
        <v>2590.1849999999999</v>
      </c>
      <c r="CT19">
        <v>2658.1880000000001</v>
      </c>
      <c r="CU19">
        <v>2767.1469999999999</v>
      </c>
      <c r="CV19">
        <v>2946.5149999999999</v>
      </c>
      <c r="CW19" t="s">
        <v>2204</v>
      </c>
      <c r="CX19" t="s">
        <v>2205</v>
      </c>
      <c r="CY19" t="s">
        <v>2206</v>
      </c>
      <c r="CZ19" t="s">
        <v>2207</v>
      </c>
      <c r="DA19" t="s">
        <v>2208</v>
      </c>
      <c r="DB19" t="s">
        <v>2209</v>
      </c>
      <c r="DC19" t="s">
        <v>2210</v>
      </c>
      <c r="DD19" t="s">
        <v>2211</v>
      </c>
      <c r="DE19" t="s">
        <v>2212</v>
      </c>
      <c r="DF19" t="s">
        <v>2213</v>
      </c>
      <c r="DG19" t="s">
        <v>2214</v>
      </c>
      <c r="DH19" t="s">
        <v>2215</v>
      </c>
      <c r="DI19" t="s">
        <v>2216</v>
      </c>
      <c r="DJ19" t="s">
        <v>2217</v>
      </c>
      <c r="DK19" t="s">
        <v>2218</v>
      </c>
      <c r="DL19" t="s">
        <v>2219</v>
      </c>
      <c r="DM19" t="s">
        <v>2220</v>
      </c>
      <c r="DN19" t="s">
        <v>2221</v>
      </c>
      <c r="DO19" t="s">
        <v>2222</v>
      </c>
      <c r="DP19" t="s">
        <v>2223</v>
      </c>
      <c r="DQ19" t="s">
        <v>2224</v>
      </c>
      <c r="DR19">
        <v>40417</v>
      </c>
      <c r="DS19" t="s">
        <v>231</v>
      </c>
      <c r="DT19" t="s">
        <v>1910</v>
      </c>
    </row>
    <row r="20" spans="1:124" x14ac:dyDescent="0.2">
      <c r="A20" t="s">
        <v>1628</v>
      </c>
      <c r="B20">
        <v>10776</v>
      </c>
      <c r="C20">
        <v>0</v>
      </c>
      <c r="D20">
        <v>0</v>
      </c>
      <c r="E20">
        <v>0</v>
      </c>
      <c r="F20">
        <v>16</v>
      </c>
      <c r="G20">
        <v>0</v>
      </c>
      <c r="H20">
        <v>0</v>
      </c>
      <c r="I20">
        <v>0.78900000000000003</v>
      </c>
      <c r="J20">
        <v>0.91200000000000003</v>
      </c>
      <c r="K20">
        <v>0.55600000000000005</v>
      </c>
      <c r="L20">
        <v>0.46700000000000003</v>
      </c>
      <c r="M20">
        <v>10112</v>
      </c>
      <c r="N20">
        <v>24793</v>
      </c>
      <c r="O20">
        <v>231</v>
      </c>
      <c r="P20">
        <v>1.0000000000000001E-5</v>
      </c>
      <c r="Q20">
        <v>7.9000000000000001E-4</v>
      </c>
      <c r="R20">
        <v>244</v>
      </c>
      <c r="S20">
        <v>0</v>
      </c>
      <c r="T20">
        <v>0</v>
      </c>
      <c r="U20">
        <v>16500</v>
      </c>
      <c r="V20">
        <v>0</v>
      </c>
      <c r="W20">
        <v>2467</v>
      </c>
      <c r="X20">
        <v>22326</v>
      </c>
      <c r="Y20">
        <v>2.5700000000000001E-4</v>
      </c>
      <c r="Z20">
        <v>9974</v>
      </c>
      <c r="AA20">
        <v>8224</v>
      </c>
      <c r="AB20">
        <v>228</v>
      </c>
      <c r="AC20">
        <v>1.0000000000000001E-5</v>
      </c>
      <c r="AD20">
        <v>1.1999999999999999E-3</v>
      </c>
      <c r="AE20">
        <v>244</v>
      </c>
      <c r="AF20">
        <v>0</v>
      </c>
      <c r="AG20">
        <v>0</v>
      </c>
      <c r="AH20">
        <v>0</v>
      </c>
      <c r="AI20">
        <v>0</v>
      </c>
      <c r="AJ20">
        <v>2467</v>
      </c>
      <c r="AK20">
        <v>5757</v>
      </c>
      <c r="AL20">
        <v>3.79E-4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-0.14285714285714199</v>
      </c>
      <c r="AZ20">
        <v>0</v>
      </c>
      <c r="BA20">
        <v>12328</v>
      </c>
      <c r="BB20">
        <v>12306</v>
      </c>
      <c r="BC20">
        <v>10587</v>
      </c>
      <c r="BD20">
        <v>10497</v>
      </c>
      <c r="BE20">
        <v>11744</v>
      </c>
      <c r="BF20">
        <v>11979</v>
      </c>
      <c r="BG20">
        <v>0</v>
      </c>
      <c r="BH20">
        <v>16</v>
      </c>
      <c r="BI20">
        <v>0</v>
      </c>
      <c r="BJ20">
        <v>0</v>
      </c>
      <c r="BK20">
        <v>2</v>
      </c>
      <c r="BL20">
        <v>4</v>
      </c>
      <c r="BM20">
        <v>0</v>
      </c>
      <c r="BN20">
        <v>7</v>
      </c>
      <c r="BO20">
        <v>0</v>
      </c>
      <c r="BP20">
        <v>0</v>
      </c>
      <c r="BQ20">
        <v>1</v>
      </c>
      <c r="BR20">
        <v>2</v>
      </c>
      <c r="BS20">
        <v>0</v>
      </c>
      <c r="BT20">
        <v>0</v>
      </c>
      <c r="BU20">
        <v>0</v>
      </c>
      <c r="BV20">
        <v>0</v>
      </c>
      <c r="BW20">
        <v>1.428571428571E-8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0.78900000000000003</v>
      </c>
      <c r="CF20">
        <v>0.86599999999999999</v>
      </c>
      <c r="CG20">
        <v>0.55600000000000005</v>
      </c>
      <c r="CH20">
        <v>0.46700000000000003</v>
      </c>
      <c r="CI20">
        <v>0.76700000000000002</v>
      </c>
      <c r="CJ20">
        <v>0.67400000000000004</v>
      </c>
      <c r="CK20">
        <v>0.78800000000000003</v>
      </c>
      <c r="CL20">
        <v>0.91</v>
      </c>
      <c r="CM20">
        <v>0.55500000000000005</v>
      </c>
      <c r="CN20">
        <v>0.46700000000000003</v>
      </c>
      <c r="CO20">
        <v>0.77400000000000002</v>
      </c>
      <c r="CP20">
        <v>0.68899999999999995</v>
      </c>
      <c r="CQ20">
        <v>0.78900000000000003</v>
      </c>
      <c r="CR20">
        <v>0.91200000000000003</v>
      </c>
      <c r="CS20">
        <v>0.55600000000000005</v>
      </c>
      <c r="CT20">
        <v>0.46700000000000003</v>
      </c>
      <c r="CU20">
        <v>1428571429.3469999</v>
      </c>
      <c r="CV20">
        <v>0.69</v>
      </c>
      <c r="CW20" t="s">
        <v>1938</v>
      </c>
      <c r="CX20" t="s">
        <v>1938</v>
      </c>
      <c r="CY20" t="s">
        <v>2225</v>
      </c>
      <c r="CZ20" t="s">
        <v>2226</v>
      </c>
      <c r="DA20" t="s">
        <v>2227</v>
      </c>
      <c r="DB20" t="s">
        <v>1933</v>
      </c>
      <c r="DC20" t="s">
        <v>1933</v>
      </c>
      <c r="DD20" t="s">
        <v>2228</v>
      </c>
      <c r="DE20" t="s">
        <v>2229</v>
      </c>
      <c r="DF20" t="s">
        <v>2230</v>
      </c>
      <c r="DG20" t="s">
        <v>1938</v>
      </c>
      <c r="DH20" t="s">
        <v>1938</v>
      </c>
      <c r="DI20" t="s">
        <v>2231</v>
      </c>
      <c r="DJ20" t="s">
        <v>2232</v>
      </c>
      <c r="DK20" t="s">
        <v>2233</v>
      </c>
      <c r="DL20" t="s">
        <v>1933</v>
      </c>
      <c r="DM20" t="s">
        <v>1933</v>
      </c>
      <c r="DN20" t="s">
        <v>2234</v>
      </c>
      <c r="DO20" t="s">
        <v>2235</v>
      </c>
      <c r="DP20" t="s">
        <v>2236</v>
      </c>
      <c r="DQ20" t="s">
        <v>2237</v>
      </c>
      <c r="DR20">
        <v>11</v>
      </c>
      <c r="DS20" t="s">
        <v>1628</v>
      </c>
      <c r="DT20" t="s">
        <v>1910</v>
      </c>
    </row>
    <row r="21" spans="1:124" x14ac:dyDescent="0.2">
      <c r="A21" t="s">
        <v>1629</v>
      </c>
      <c r="B21">
        <v>10776</v>
      </c>
      <c r="C21">
        <v>3</v>
      </c>
      <c r="D21">
        <v>3</v>
      </c>
      <c r="E21">
        <v>5357</v>
      </c>
      <c r="F21">
        <v>5357</v>
      </c>
      <c r="G21">
        <v>1023</v>
      </c>
      <c r="H21">
        <v>1023</v>
      </c>
      <c r="I21">
        <v>3600.0459999999998</v>
      </c>
      <c r="J21">
        <v>3600.0459999999998</v>
      </c>
      <c r="K21">
        <v>3600.011</v>
      </c>
      <c r="L21">
        <v>3600.011</v>
      </c>
      <c r="M21">
        <v>67583</v>
      </c>
      <c r="N21">
        <v>73728</v>
      </c>
      <c r="O21">
        <v>49234</v>
      </c>
      <c r="P21">
        <v>4.8000000000000001E-4</v>
      </c>
      <c r="Q21">
        <v>0.5</v>
      </c>
      <c r="R21">
        <v>18431</v>
      </c>
      <c r="S21">
        <v>0</v>
      </c>
      <c r="T21">
        <v>0</v>
      </c>
      <c r="U21">
        <v>0</v>
      </c>
      <c r="V21">
        <v>0</v>
      </c>
      <c r="W21">
        <v>73728</v>
      </c>
      <c r="X21">
        <v>0</v>
      </c>
      <c r="Y21">
        <v>3.9300000000000001E-4</v>
      </c>
      <c r="Z21">
        <v>67583</v>
      </c>
      <c r="AA21">
        <v>73728</v>
      </c>
      <c r="AB21">
        <v>49234</v>
      </c>
      <c r="AC21">
        <v>4.8000000000000001E-4</v>
      </c>
      <c r="AD21">
        <v>0.5</v>
      </c>
      <c r="AE21">
        <v>18431</v>
      </c>
      <c r="AF21">
        <v>0</v>
      </c>
      <c r="AG21">
        <v>0</v>
      </c>
      <c r="AH21">
        <v>0</v>
      </c>
      <c r="AI21">
        <v>0</v>
      </c>
      <c r="AJ21">
        <v>73728</v>
      </c>
      <c r="AK21">
        <v>0</v>
      </c>
      <c r="AL21">
        <v>3.9300000000000001E-4</v>
      </c>
      <c r="AM21">
        <v>0</v>
      </c>
      <c r="AN21">
        <v>0</v>
      </c>
      <c r="AO21">
        <v>4</v>
      </c>
      <c r="AP21">
        <v>4</v>
      </c>
      <c r="AQ21">
        <v>4</v>
      </c>
      <c r="AR21">
        <v>4</v>
      </c>
      <c r="AS21">
        <v>4</v>
      </c>
      <c r="AT21">
        <v>4</v>
      </c>
      <c r="AU21">
        <v>3</v>
      </c>
      <c r="AV21">
        <v>3</v>
      </c>
      <c r="AW21">
        <v>3</v>
      </c>
      <c r="AX21">
        <v>3</v>
      </c>
      <c r="AY21">
        <v>3.1428571428571401</v>
      </c>
      <c r="AZ21">
        <v>3.1428571428571401</v>
      </c>
      <c r="BA21">
        <v>2774606</v>
      </c>
      <c r="BB21">
        <v>2774606</v>
      </c>
      <c r="BC21">
        <v>2196439</v>
      </c>
      <c r="BD21">
        <v>2196439</v>
      </c>
      <c r="BE21">
        <v>2851899</v>
      </c>
      <c r="BF21">
        <v>2851899</v>
      </c>
      <c r="BG21">
        <v>5357</v>
      </c>
      <c r="BH21">
        <v>5357</v>
      </c>
      <c r="BI21">
        <v>1023</v>
      </c>
      <c r="BJ21">
        <v>1023</v>
      </c>
      <c r="BK21">
        <v>3984.2857140000001</v>
      </c>
      <c r="BL21">
        <v>3984.2857140000001</v>
      </c>
      <c r="BM21">
        <v>14</v>
      </c>
      <c r="BN21">
        <v>14</v>
      </c>
      <c r="BO21">
        <v>12</v>
      </c>
      <c r="BP21">
        <v>12</v>
      </c>
      <c r="BQ21">
        <v>13</v>
      </c>
      <c r="BR21">
        <v>13</v>
      </c>
      <c r="BS21">
        <v>3</v>
      </c>
      <c r="BT21">
        <v>3</v>
      </c>
      <c r="BU21">
        <v>3</v>
      </c>
      <c r="BV21">
        <v>3</v>
      </c>
      <c r="BW21">
        <v>3</v>
      </c>
      <c r="BX21">
        <v>3</v>
      </c>
      <c r="BY21">
        <v>3</v>
      </c>
      <c r="BZ21">
        <v>3</v>
      </c>
      <c r="CA21">
        <v>3</v>
      </c>
      <c r="CB21">
        <v>3</v>
      </c>
      <c r="CC21">
        <v>3</v>
      </c>
      <c r="CD21">
        <v>3</v>
      </c>
      <c r="CE21">
        <v>1127.4069999999999</v>
      </c>
      <c r="CF21">
        <v>1127.4069999999999</v>
      </c>
      <c r="CG21">
        <v>908.56</v>
      </c>
      <c r="CH21">
        <v>908.56</v>
      </c>
      <c r="CI21">
        <v>1428572545.4319999</v>
      </c>
      <c r="CJ21">
        <v>1428572545.4319999</v>
      </c>
      <c r="CK21">
        <v>1162.606</v>
      </c>
      <c r="CL21">
        <v>1162.606</v>
      </c>
      <c r="CM21">
        <v>958.13499999999999</v>
      </c>
      <c r="CN21">
        <v>958.13499999999999</v>
      </c>
      <c r="CO21">
        <v>1156.509</v>
      </c>
      <c r="CP21">
        <v>1156.509</v>
      </c>
      <c r="CQ21">
        <v>3600.0459999999998</v>
      </c>
      <c r="CR21">
        <v>3600.0459999999998</v>
      </c>
      <c r="CS21">
        <v>3600.011</v>
      </c>
      <c r="CT21">
        <v>3600.011</v>
      </c>
      <c r="CU21">
        <v>3600.0320000000002</v>
      </c>
      <c r="CV21">
        <v>3600.0320000000002</v>
      </c>
      <c r="CW21" t="s">
        <v>2238</v>
      </c>
      <c r="CX21" t="s">
        <v>2239</v>
      </c>
      <c r="CY21" t="s">
        <v>2240</v>
      </c>
      <c r="CZ21" t="s">
        <v>2241</v>
      </c>
      <c r="DA21" t="s">
        <v>2242</v>
      </c>
      <c r="DB21" t="s">
        <v>2243</v>
      </c>
      <c r="DC21" t="s">
        <v>2243</v>
      </c>
      <c r="DD21" t="s">
        <v>2244</v>
      </c>
      <c r="DE21" t="s">
        <v>2245</v>
      </c>
      <c r="DF21" t="s">
        <v>2246</v>
      </c>
      <c r="DG21" t="s">
        <v>2238</v>
      </c>
      <c r="DH21" t="s">
        <v>2239</v>
      </c>
      <c r="DI21" t="s">
        <v>2240</v>
      </c>
      <c r="DJ21" t="s">
        <v>2241</v>
      </c>
      <c r="DK21" t="s">
        <v>2242</v>
      </c>
      <c r="DL21" t="s">
        <v>2243</v>
      </c>
      <c r="DM21" t="s">
        <v>2243</v>
      </c>
      <c r="DN21" t="s">
        <v>2244</v>
      </c>
      <c r="DO21" t="s">
        <v>2245</v>
      </c>
      <c r="DP21" t="s">
        <v>2246</v>
      </c>
      <c r="DQ21" t="s">
        <v>2247</v>
      </c>
      <c r="DR21">
        <v>25872</v>
      </c>
      <c r="DS21" t="s">
        <v>1629</v>
      </c>
      <c r="DT21" t="s">
        <v>1910</v>
      </c>
    </row>
    <row r="22" spans="1:124" x14ac:dyDescent="0.2">
      <c r="A22" t="s">
        <v>1630</v>
      </c>
      <c r="B22">
        <v>10776</v>
      </c>
      <c r="C22">
        <v>3</v>
      </c>
      <c r="D22">
        <v>3</v>
      </c>
      <c r="E22">
        <v>41979</v>
      </c>
      <c r="F22">
        <v>41979</v>
      </c>
      <c r="G22">
        <v>4818</v>
      </c>
      <c r="H22">
        <v>4818</v>
      </c>
      <c r="I22">
        <v>3600.0169999999998</v>
      </c>
      <c r="J22">
        <v>3600.0169999999998</v>
      </c>
      <c r="K22">
        <v>1195.6130000000001</v>
      </c>
      <c r="L22">
        <v>1195.6130000000001</v>
      </c>
      <c r="M22">
        <v>33791</v>
      </c>
      <c r="N22">
        <v>36864</v>
      </c>
      <c r="O22">
        <v>25155</v>
      </c>
      <c r="P22">
        <v>5.0000000000000002E-5</v>
      </c>
      <c r="Q22">
        <v>0.5</v>
      </c>
      <c r="R22">
        <v>9215</v>
      </c>
      <c r="S22">
        <v>0</v>
      </c>
      <c r="T22">
        <v>0</v>
      </c>
      <c r="U22">
        <v>0</v>
      </c>
      <c r="V22">
        <v>0</v>
      </c>
      <c r="W22">
        <v>36864</v>
      </c>
      <c r="X22">
        <v>0</v>
      </c>
      <c r="Y22">
        <v>1.0900000000000001E-4</v>
      </c>
      <c r="Z22">
        <v>33791</v>
      </c>
      <c r="AA22">
        <v>36864</v>
      </c>
      <c r="AB22">
        <v>25155</v>
      </c>
      <c r="AC22">
        <v>5.0000000000000002E-5</v>
      </c>
      <c r="AD22">
        <v>0.5</v>
      </c>
      <c r="AE22">
        <v>9215</v>
      </c>
      <c r="AF22">
        <v>0</v>
      </c>
      <c r="AG22">
        <v>0</v>
      </c>
      <c r="AH22">
        <v>0</v>
      </c>
      <c r="AI22">
        <v>0</v>
      </c>
      <c r="AJ22">
        <v>36864</v>
      </c>
      <c r="AK22">
        <v>0</v>
      </c>
      <c r="AL22">
        <v>1.0900000000000001E-4</v>
      </c>
      <c r="AM22">
        <v>0</v>
      </c>
      <c r="AN22">
        <v>0</v>
      </c>
      <c r="AO22">
        <v>4</v>
      </c>
      <c r="AP22">
        <v>4</v>
      </c>
      <c r="AQ22">
        <v>4</v>
      </c>
      <c r="AR22">
        <v>4</v>
      </c>
      <c r="AS22">
        <v>4</v>
      </c>
      <c r="AT22">
        <v>4</v>
      </c>
      <c r="AU22">
        <v>3</v>
      </c>
      <c r="AV22">
        <v>3</v>
      </c>
      <c r="AW22">
        <v>4</v>
      </c>
      <c r="AX22">
        <v>4</v>
      </c>
      <c r="AY22">
        <v>3.4285714285714199</v>
      </c>
      <c r="AZ22">
        <v>3.4285714285714199</v>
      </c>
      <c r="BA22">
        <v>7385039</v>
      </c>
      <c r="BB22">
        <v>7385039</v>
      </c>
      <c r="BC22">
        <v>2997220</v>
      </c>
      <c r="BD22">
        <v>2997220</v>
      </c>
      <c r="BE22">
        <v>619810587</v>
      </c>
      <c r="BF22">
        <v>619810587</v>
      </c>
      <c r="BG22">
        <v>41979</v>
      </c>
      <c r="BH22">
        <v>41979</v>
      </c>
      <c r="BI22">
        <v>4818</v>
      </c>
      <c r="BJ22">
        <v>4818</v>
      </c>
      <c r="BK22">
        <v>28250.57143</v>
      </c>
      <c r="BL22">
        <v>28250.57143</v>
      </c>
      <c r="BM22">
        <v>14</v>
      </c>
      <c r="BN22">
        <v>14</v>
      </c>
      <c r="BO22">
        <v>10</v>
      </c>
      <c r="BP22">
        <v>10</v>
      </c>
      <c r="BQ22">
        <v>12</v>
      </c>
      <c r="BR22">
        <v>12</v>
      </c>
      <c r="BS22">
        <v>3</v>
      </c>
      <c r="BT22">
        <v>3</v>
      </c>
      <c r="BU22">
        <v>3</v>
      </c>
      <c r="BV22">
        <v>3</v>
      </c>
      <c r="BW22">
        <v>2.8571428571428501</v>
      </c>
      <c r="BX22">
        <v>2.8571428571428501</v>
      </c>
      <c r="BY22">
        <v>3</v>
      </c>
      <c r="BZ22">
        <v>3</v>
      </c>
      <c r="CA22">
        <v>3</v>
      </c>
      <c r="CB22">
        <v>3</v>
      </c>
      <c r="CC22">
        <v>3</v>
      </c>
      <c r="CD22">
        <v>3</v>
      </c>
      <c r="CE22">
        <v>311.77300000000002</v>
      </c>
      <c r="CF22">
        <v>311.77300000000002</v>
      </c>
      <c r="CG22">
        <v>185.792</v>
      </c>
      <c r="CH22">
        <v>185.792</v>
      </c>
      <c r="CI22">
        <v>242.41200000000001</v>
      </c>
      <c r="CJ22">
        <v>242.41200000000001</v>
      </c>
      <c r="CK22">
        <v>320.37900000000002</v>
      </c>
      <c r="CL22">
        <v>320.37900000000002</v>
      </c>
      <c r="CM22">
        <v>194.03</v>
      </c>
      <c r="CN22">
        <v>194.03</v>
      </c>
      <c r="CO22">
        <v>255.74600000000001</v>
      </c>
      <c r="CP22">
        <v>255.74600000000001</v>
      </c>
      <c r="CQ22">
        <v>3600.0169999999998</v>
      </c>
      <c r="CR22">
        <v>3600.0169999999998</v>
      </c>
      <c r="CS22">
        <v>1195.6130000000001</v>
      </c>
      <c r="CT22">
        <v>1195.6130000000001</v>
      </c>
      <c r="CU22">
        <v>2817.26</v>
      </c>
      <c r="CV22">
        <v>2817.26</v>
      </c>
      <c r="CW22" t="s">
        <v>2238</v>
      </c>
      <c r="CX22" t="s">
        <v>2248</v>
      </c>
      <c r="CY22" t="s">
        <v>2249</v>
      </c>
      <c r="CZ22" t="s">
        <v>2250</v>
      </c>
      <c r="DA22" t="s">
        <v>2251</v>
      </c>
      <c r="DB22" t="s">
        <v>2243</v>
      </c>
      <c r="DC22" t="s">
        <v>2243</v>
      </c>
      <c r="DD22" t="s">
        <v>2252</v>
      </c>
      <c r="DE22" t="s">
        <v>2253</v>
      </c>
      <c r="DF22" t="s">
        <v>2254</v>
      </c>
      <c r="DG22" t="s">
        <v>2238</v>
      </c>
      <c r="DH22" t="s">
        <v>2248</v>
      </c>
      <c r="DI22" t="s">
        <v>2249</v>
      </c>
      <c r="DJ22" t="s">
        <v>2250</v>
      </c>
      <c r="DK22" t="s">
        <v>2251</v>
      </c>
      <c r="DL22" t="s">
        <v>2243</v>
      </c>
      <c r="DM22" t="s">
        <v>2243</v>
      </c>
      <c r="DN22" t="s">
        <v>2252</v>
      </c>
      <c r="DO22" t="s">
        <v>2253</v>
      </c>
      <c r="DP22" t="s">
        <v>2254</v>
      </c>
      <c r="DQ22" t="s">
        <v>2255</v>
      </c>
      <c r="DR22">
        <v>19830</v>
      </c>
      <c r="DS22" t="s">
        <v>1630</v>
      </c>
      <c r="DT22" t="s">
        <v>1910</v>
      </c>
    </row>
    <row r="23" spans="1:124" x14ac:dyDescent="0.2">
      <c r="A23" t="s">
        <v>1631</v>
      </c>
      <c r="B23">
        <v>10776</v>
      </c>
      <c r="C23">
        <v>54633108.509346597</v>
      </c>
      <c r="D23">
        <v>54633108.5093465</v>
      </c>
      <c r="E23">
        <v>56488</v>
      </c>
      <c r="F23">
        <v>58236</v>
      </c>
      <c r="G23">
        <v>55815</v>
      </c>
      <c r="H23">
        <v>45686</v>
      </c>
      <c r="I23">
        <v>3600.002</v>
      </c>
      <c r="J23">
        <v>3600.0039999999999</v>
      </c>
      <c r="K23">
        <v>3600.002</v>
      </c>
      <c r="L23">
        <v>3600.0010000000002</v>
      </c>
      <c r="M23">
        <v>3520</v>
      </c>
      <c r="N23">
        <v>16392</v>
      </c>
      <c r="O23">
        <v>491</v>
      </c>
      <c r="P23">
        <v>3.1600000000000003E-2</v>
      </c>
      <c r="Q23">
        <v>0.49308000000000002</v>
      </c>
      <c r="R23">
        <v>1096</v>
      </c>
      <c r="S23">
        <v>0</v>
      </c>
      <c r="T23">
        <v>0</v>
      </c>
      <c r="U23">
        <v>0</v>
      </c>
      <c r="V23">
        <v>0</v>
      </c>
      <c r="W23">
        <v>1392</v>
      </c>
      <c r="X23">
        <v>15000</v>
      </c>
      <c r="Y23">
        <v>2.7490000000000001E-3</v>
      </c>
      <c r="Z23">
        <v>3460</v>
      </c>
      <c r="AA23">
        <v>15957</v>
      </c>
      <c r="AB23">
        <v>491</v>
      </c>
      <c r="AC23">
        <v>3.1600000000000003E-2</v>
      </c>
      <c r="AD23">
        <v>0.49308000000000002</v>
      </c>
      <c r="AE23">
        <v>1076</v>
      </c>
      <c r="AF23">
        <v>0</v>
      </c>
      <c r="AG23">
        <v>0</v>
      </c>
      <c r="AH23">
        <v>0</v>
      </c>
      <c r="AI23">
        <v>0</v>
      </c>
      <c r="AJ23">
        <v>1369</v>
      </c>
      <c r="AK23">
        <v>14588</v>
      </c>
      <c r="AL23">
        <v>2.8180000000000002E-3</v>
      </c>
      <c r="AM23">
        <v>0</v>
      </c>
      <c r="AN23">
        <v>0</v>
      </c>
      <c r="AO23">
        <v>55854910.316699997</v>
      </c>
      <c r="AP23">
        <v>55996083.939800002</v>
      </c>
      <c r="AQ23">
        <v>55834752.398900002</v>
      </c>
      <c r="AR23">
        <v>55825657.114</v>
      </c>
      <c r="AS23">
        <v>55869147.595171399</v>
      </c>
      <c r="AT23">
        <v>55929556.153142802</v>
      </c>
      <c r="AU23">
        <v>55602989.123977602</v>
      </c>
      <c r="AV23">
        <v>55567475.681889698</v>
      </c>
      <c r="AW23">
        <v>55696078.4045114</v>
      </c>
      <c r="AX23">
        <v>55662015.926573701</v>
      </c>
      <c r="AY23">
        <v>55648437.296111099</v>
      </c>
      <c r="AZ23">
        <v>55597181.680683002</v>
      </c>
      <c r="BA23">
        <v>9682320</v>
      </c>
      <c r="BB23">
        <v>9396743</v>
      </c>
      <c r="BC23">
        <v>8858466</v>
      </c>
      <c r="BD23">
        <v>8189431</v>
      </c>
      <c r="BE23">
        <v>9159012</v>
      </c>
      <c r="BF23">
        <v>-1.3176245766847401E+18</v>
      </c>
      <c r="BG23">
        <v>56488</v>
      </c>
      <c r="BH23">
        <v>58236</v>
      </c>
      <c r="BI23">
        <v>55815</v>
      </c>
      <c r="BJ23">
        <v>45686</v>
      </c>
      <c r="BK23">
        <v>59940.571430000004</v>
      </c>
      <c r="BL23">
        <v>55738.85714</v>
      </c>
      <c r="BM23">
        <v>6</v>
      </c>
      <c r="BN23">
        <v>3</v>
      </c>
      <c r="BO23">
        <v>6</v>
      </c>
      <c r="BP23">
        <v>3</v>
      </c>
      <c r="BQ23">
        <v>6</v>
      </c>
      <c r="BR23">
        <v>3</v>
      </c>
      <c r="BS23">
        <v>54633945.6785447</v>
      </c>
      <c r="BT23">
        <v>54633108.509346597</v>
      </c>
      <c r="BU23">
        <v>54633945.6785447</v>
      </c>
      <c r="BV23">
        <v>54633108.509346597</v>
      </c>
      <c r="BW23">
        <v>54633945.821401797</v>
      </c>
      <c r="BX23">
        <v>54633108.509346597</v>
      </c>
      <c r="BY23">
        <v>54634783.245800003</v>
      </c>
      <c r="BZ23">
        <v>54633108.509346597</v>
      </c>
      <c r="CA23">
        <v>54634783.245800003</v>
      </c>
      <c r="CB23">
        <v>54633108.509346597</v>
      </c>
      <c r="CC23">
        <v>54634783.245800003</v>
      </c>
      <c r="CD23">
        <v>54633108.509346597</v>
      </c>
      <c r="CE23">
        <v>7.8419999999999996</v>
      </c>
      <c r="CF23">
        <v>6.5839999999999996</v>
      </c>
      <c r="CG23">
        <v>7.6280000000000001</v>
      </c>
      <c r="CH23">
        <v>6.5839999999999996</v>
      </c>
      <c r="CI23">
        <v>7.7069999999999999</v>
      </c>
      <c r="CJ23">
        <v>7.0940000000000003</v>
      </c>
      <c r="CK23">
        <v>2358.58</v>
      </c>
      <c r="CL23">
        <v>3407.7159999999999</v>
      </c>
      <c r="CM23">
        <v>1602.7360000000001</v>
      </c>
      <c r="CN23">
        <v>1322.1410000000001</v>
      </c>
      <c r="CO23">
        <v>2577.0479999999998</v>
      </c>
      <c r="CP23">
        <v>2241.491</v>
      </c>
      <c r="CQ23">
        <v>3600.002</v>
      </c>
      <c r="CR23">
        <v>3600.0039999999999</v>
      </c>
      <c r="CS23">
        <v>3600.002</v>
      </c>
      <c r="CT23">
        <v>3600.0010000000002</v>
      </c>
      <c r="CU23">
        <v>3600.002</v>
      </c>
      <c r="CV23">
        <v>3600.002</v>
      </c>
      <c r="CW23" t="s">
        <v>2256</v>
      </c>
      <c r="CX23" t="s">
        <v>2257</v>
      </c>
      <c r="CY23" t="s">
        <v>2258</v>
      </c>
      <c r="CZ23" t="s">
        <v>2259</v>
      </c>
      <c r="DA23" t="s">
        <v>2161</v>
      </c>
      <c r="DB23" t="s">
        <v>2260</v>
      </c>
      <c r="DC23" t="s">
        <v>2261</v>
      </c>
      <c r="DD23" t="s">
        <v>2262</v>
      </c>
      <c r="DE23" t="s">
        <v>2263</v>
      </c>
      <c r="DF23" t="s">
        <v>2264</v>
      </c>
      <c r="DG23" t="s">
        <v>2265</v>
      </c>
      <c r="DH23" t="s">
        <v>2266</v>
      </c>
      <c r="DI23" t="s">
        <v>2267</v>
      </c>
      <c r="DJ23" t="s">
        <v>2268</v>
      </c>
      <c r="DK23" t="s">
        <v>2269</v>
      </c>
      <c r="DL23" t="s">
        <v>2270</v>
      </c>
      <c r="DM23" t="s">
        <v>2270</v>
      </c>
      <c r="DN23" t="s">
        <v>2271</v>
      </c>
      <c r="DO23" t="s">
        <v>2272</v>
      </c>
      <c r="DP23" t="s">
        <v>2273</v>
      </c>
      <c r="DQ23" t="s">
        <v>2274</v>
      </c>
      <c r="DR23">
        <v>50405</v>
      </c>
      <c r="DS23" t="s">
        <v>1631</v>
      </c>
      <c r="DT23" t="s">
        <v>1910</v>
      </c>
    </row>
    <row r="24" spans="1:124" x14ac:dyDescent="0.2">
      <c r="A24" t="s">
        <v>1632</v>
      </c>
      <c r="B24">
        <v>10776</v>
      </c>
      <c r="C24">
        <v>250</v>
      </c>
      <c r="D24">
        <v>250</v>
      </c>
      <c r="E24">
        <v>495</v>
      </c>
      <c r="F24">
        <v>362</v>
      </c>
      <c r="G24">
        <v>311</v>
      </c>
      <c r="H24">
        <v>167</v>
      </c>
      <c r="I24">
        <v>5.5419999999999998</v>
      </c>
      <c r="J24">
        <v>2.1040000000000001</v>
      </c>
      <c r="K24">
        <v>2.8879999999999999</v>
      </c>
      <c r="L24">
        <v>1.3009999999999999</v>
      </c>
      <c r="M24">
        <v>16381</v>
      </c>
      <c r="N24">
        <v>11697</v>
      </c>
      <c r="O24">
        <v>1836</v>
      </c>
      <c r="P24">
        <v>8.5500000000000003E-3</v>
      </c>
      <c r="Q24">
        <v>0.49963000000000002</v>
      </c>
      <c r="R24">
        <v>1</v>
      </c>
      <c r="S24">
        <v>0</v>
      </c>
      <c r="T24">
        <v>1</v>
      </c>
      <c r="U24">
        <v>0</v>
      </c>
      <c r="V24">
        <v>0</v>
      </c>
      <c r="W24">
        <v>7196</v>
      </c>
      <c r="X24">
        <v>4501</v>
      </c>
      <c r="Y24">
        <v>2.34E-4</v>
      </c>
      <c r="Z24">
        <v>12807</v>
      </c>
      <c r="AA24">
        <v>9872</v>
      </c>
      <c r="AB24">
        <v>2470</v>
      </c>
      <c r="AC24">
        <v>6.6669999999999993E-2</v>
      </c>
      <c r="AD24">
        <v>0.48276000000000002</v>
      </c>
      <c r="AE24">
        <v>2</v>
      </c>
      <c r="AF24">
        <v>0</v>
      </c>
      <c r="AG24">
        <v>0</v>
      </c>
      <c r="AH24">
        <v>0</v>
      </c>
      <c r="AI24">
        <v>0</v>
      </c>
      <c r="AJ24">
        <v>7142</v>
      </c>
      <c r="AK24">
        <v>2730</v>
      </c>
      <c r="AL24">
        <v>2.9799999999999998E-4</v>
      </c>
      <c r="AM24">
        <v>0</v>
      </c>
      <c r="AN24">
        <v>0</v>
      </c>
      <c r="AO24">
        <v>252</v>
      </c>
      <c r="AP24">
        <v>252</v>
      </c>
      <c r="AQ24">
        <v>252</v>
      </c>
      <c r="AR24">
        <v>252</v>
      </c>
      <c r="AS24">
        <v>252</v>
      </c>
      <c r="AT24">
        <v>252</v>
      </c>
      <c r="AU24">
        <v>252</v>
      </c>
      <c r="AV24">
        <v>252</v>
      </c>
      <c r="AW24">
        <v>252</v>
      </c>
      <c r="AX24">
        <v>252</v>
      </c>
      <c r="AY24">
        <v>252</v>
      </c>
      <c r="AZ24">
        <v>252</v>
      </c>
      <c r="BA24">
        <v>42560</v>
      </c>
      <c r="BB24">
        <v>26602</v>
      </c>
      <c r="BC24">
        <v>27100</v>
      </c>
      <c r="BD24">
        <v>16257</v>
      </c>
      <c r="BE24">
        <v>613622402</v>
      </c>
      <c r="BF24">
        <v>27215</v>
      </c>
      <c r="BG24">
        <v>495</v>
      </c>
      <c r="BH24">
        <v>362</v>
      </c>
      <c r="BI24">
        <v>311</v>
      </c>
      <c r="BJ24">
        <v>167</v>
      </c>
      <c r="BK24">
        <v>540.42857140000001</v>
      </c>
      <c r="BL24">
        <v>317</v>
      </c>
      <c r="BM24">
        <v>7</v>
      </c>
      <c r="BN24">
        <v>12</v>
      </c>
      <c r="BO24">
        <v>6</v>
      </c>
      <c r="BP24">
        <v>9</v>
      </c>
      <c r="BQ24">
        <v>7</v>
      </c>
      <c r="BR24">
        <v>-1.3176245766935301E+18</v>
      </c>
      <c r="BS24">
        <v>250</v>
      </c>
      <c r="BT24">
        <v>250</v>
      </c>
      <c r="BU24">
        <v>250</v>
      </c>
      <c r="BV24">
        <v>250</v>
      </c>
      <c r="BW24">
        <v>249.85714285714201</v>
      </c>
      <c r="BX24">
        <v>250</v>
      </c>
      <c r="BY24">
        <v>250</v>
      </c>
      <c r="BZ24">
        <v>250</v>
      </c>
      <c r="CA24">
        <v>250</v>
      </c>
      <c r="CB24">
        <v>250</v>
      </c>
      <c r="CC24">
        <v>250</v>
      </c>
      <c r="CD24">
        <v>250</v>
      </c>
      <c r="CE24">
        <v>1.0740000000000001</v>
      </c>
      <c r="CF24">
        <v>1.048</v>
      </c>
      <c r="CG24">
        <v>0.997</v>
      </c>
      <c r="CH24">
        <v>0.78800000000000003</v>
      </c>
      <c r="CI24">
        <v>1.5209999999999999</v>
      </c>
      <c r="CJ24">
        <v>0.99399999999999999</v>
      </c>
      <c r="CK24">
        <v>4.0229999999999997</v>
      </c>
      <c r="CL24">
        <v>1.129</v>
      </c>
      <c r="CM24">
        <v>1.1919999999999999</v>
      </c>
      <c r="CN24">
        <v>0.85199999999999998</v>
      </c>
      <c r="CO24">
        <v>4.8860000000000001</v>
      </c>
      <c r="CP24">
        <v>1.282</v>
      </c>
      <c r="CQ24">
        <v>5.5419999999999998</v>
      </c>
      <c r="CR24">
        <v>2.1040000000000001</v>
      </c>
      <c r="CS24">
        <v>2.8879999999999999</v>
      </c>
      <c r="CT24">
        <v>1.3009999999999999</v>
      </c>
      <c r="CU24">
        <v>7.2939999999999996</v>
      </c>
      <c r="CV24">
        <v>2.4129999999999998</v>
      </c>
      <c r="CW24" t="s">
        <v>2275</v>
      </c>
      <c r="CX24" t="s">
        <v>2275</v>
      </c>
      <c r="CY24" t="s">
        <v>2276</v>
      </c>
      <c r="CZ24" t="s">
        <v>2277</v>
      </c>
      <c r="DA24" t="s">
        <v>2278</v>
      </c>
      <c r="DB24" t="s">
        <v>2279</v>
      </c>
      <c r="DC24" t="s">
        <v>2279</v>
      </c>
      <c r="DD24" t="s">
        <v>2280</v>
      </c>
      <c r="DE24" t="s">
        <v>2281</v>
      </c>
      <c r="DF24" t="s">
        <v>2282</v>
      </c>
      <c r="DG24" t="s">
        <v>2275</v>
      </c>
      <c r="DH24" t="s">
        <v>2275</v>
      </c>
      <c r="DI24" t="s">
        <v>2283</v>
      </c>
      <c r="DJ24" t="s">
        <v>2284</v>
      </c>
      <c r="DK24" t="s">
        <v>2285</v>
      </c>
      <c r="DL24" t="s">
        <v>2279</v>
      </c>
      <c r="DM24" t="s">
        <v>2279</v>
      </c>
      <c r="DN24" t="s">
        <v>2286</v>
      </c>
      <c r="DO24" t="s">
        <v>2287</v>
      </c>
      <c r="DP24" t="s">
        <v>2288</v>
      </c>
      <c r="DQ24" t="s">
        <v>2289</v>
      </c>
      <c r="DR24">
        <v>69</v>
      </c>
      <c r="DS24" t="s">
        <v>1632</v>
      </c>
      <c r="DT24" t="s">
        <v>1910</v>
      </c>
    </row>
    <row r="25" spans="1:124" x14ac:dyDescent="0.2">
      <c r="A25" t="s">
        <v>235</v>
      </c>
      <c r="B25">
        <v>10776</v>
      </c>
      <c r="C25">
        <v>917102.21442666894</v>
      </c>
      <c r="D25">
        <v>1010659.58908769</v>
      </c>
      <c r="E25">
        <v>1350</v>
      </c>
      <c r="F25">
        <v>46404</v>
      </c>
      <c r="G25">
        <v>539</v>
      </c>
      <c r="H25">
        <v>5432</v>
      </c>
      <c r="I25">
        <v>3600.2579999999998</v>
      </c>
      <c r="J25">
        <v>529.62599999999998</v>
      </c>
      <c r="K25">
        <v>3600.018</v>
      </c>
      <c r="L25">
        <v>204.18199999999999</v>
      </c>
      <c r="M25">
        <v>2187</v>
      </c>
      <c r="N25">
        <v>48417</v>
      </c>
      <c r="O25">
        <v>424</v>
      </c>
      <c r="P25">
        <v>5.0000000000000002E-5</v>
      </c>
      <c r="Q25">
        <v>0.5</v>
      </c>
      <c r="R25">
        <v>173</v>
      </c>
      <c r="S25">
        <v>0</v>
      </c>
      <c r="T25">
        <v>0</v>
      </c>
      <c r="U25">
        <v>0</v>
      </c>
      <c r="V25">
        <v>0</v>
      </c>
      <c r="W25">
        <v>48417</v>
      </c>
      <c r="X25">
        <v>0</v>
      </c>
      <c r="Y25">
        <v>1.8848E-2</v>
      </c>
      <c r="Z25">
        <v>1293</v>
      </c>
      <c r="AA25">
        <v>21965</v>
      </c>
      <c r="AB25">
        <v>309</v>
      </c>
      <c r="AC25">
        <v>1.1000000000000001E-3</v>
      </c>
      <c r="AD25">
        <v>0.5</v>
      </c>
      <c r="AE25">
        <v>435</v>
      </c>
      <c r="AF25">
        <v>0</v>
      </c>
      <c r="AG25">
        <v>0</v>
      </c>
      <c r="AH25">
        <v>0</v>
      </c>
      <c r="AI25">
        <v>0</v>
      </c>
      <c r="AJ25">
        <v>21965</v>
      </c>
      <c r="AK25">
        <v>0</v>
      </c>
      <c r="AL25">
        <v>1.4283000000000001E-2</v>
      </c>
      <c r="AM25">
        <v>0</v>
      </c>
      <c r="AN25">
        <v>0</v>
      </c>
      <c r="AO25">
        <v>3876246.55</v>
      </c>
      <c r="AP25">
        <v>2639942.06</v>
      </c>
      <c r="AQ25">
        <v>2687076.58</v>
      </c>
      <c r="AR25">
        <v>2639942.0592094101</v>
      </c>
      <c r="AS25">
        <v>3412132.48571428</v>
      </c>
      <c r="AT25">
        <v>2639958.7225183202</v>
      </c>
      <c r="AU25">
        <v>1723284.2119558</v>
      </c>
      <c r="AV25">
        <v>2639679.4601766001</v>
      </c>
      <c r="AW25">
        <v>1954280.4410603</v>
      </c>
      <c r="AX25">
        <v>2639802.79916366</v>
      </c>
      <c r="AY25">
        <v>1797526.25577505</v>
      </c>
      <c r="AZ25">
        <v>2639701.67469732</v>
      </c>
      <c r="BA25">
        <v>422290</v>
      </c>
      <c r="BB25">
        <v>1066818</v>
      </c>
      <c r="BC25">
        <v>339684</v>
      </c>
      <c r="BD25">
        <v>346909</v>
      </c>
      <c r="BE25">
        <v>391499</v>
      </c>
      <c r="BF25">
        <v>-1.3176245766928599E+18</v>
      </c>
      <c r="BG25">
        <v>1350</v>
      </c>
      <c r="BH25">
        <v>46404</v>
      </c>
      <c r="BI25">
        <v>539</v>
      </c>
      <c r="BJ25">
        <v>5432</v>
      </c>
      <c r="BK25">
        <v>1088.4285709999999</v>
      </c>
      <c r="BL25">
        <v>22244</v>
      </c>
      <c r="BM25">
        <v>142</v>
      </c>
      <c r="BN25">
        <v>76</v>
      </c>
      <c r="BO25">
        <v>107</v>
      </c>
      <c r="BP25">
        <v>59</v>
      </c>
      <c r="BQ25">
        <v>129</v>
      </c>
      <c r="BR25">
        <v>75</v>
      </c>
      <c r="BS25">
        <v>953927.132199254</v>
      </c>
      <c r="BT25">
        <v>1041925.8412946</v>
      </c>
      <c r="BU25">
        <v>955241.47093574703</v>
      </c>
      <c r="BV25">
        <v>1041925.8412946</v>
      </c>
      <c r="BW25">
        <v>954115.03773303796</v>
      </c>
      <c r="BX25">
        <v>1036992.80809545</v>
      </c>
      <c r="BY25">
        <v>1721090.4873575</v>
      </c>
      <c r="BZ25">
        <v>1794489.3809875599</v>
      </c>
      <c r="CA25">
        <v>1853089.4252430401</v>
      </c>
      <c r="CB25">
        <v>1843021.59937103</v>
      </c>
      <c r="CC25">
        <v>1767813.1910272399</v>
      </c>
      <c r="CD25">
        <v>1755226.4551174899</v>
      </c>
      <c r="CE25">
        <v>545.11900000000003</v>
      </c>
      <c r="CF25">
        <v>38.381</v>
      </c>
      <c r="CG25">
        <v>392.87799999999999</v>
      </c>
      <c r="CH25">
        <v>27.741</v>
      </c>
      <c r="CI25">
        <v>486.45299999999997</v>
      </c>
      <c r="CJ25">
        <v>38.116</v>
      </c>
      <c r="CK25">
        <v>633.76499999999999</v>
      </c>
      <c r="CL25">
        <v>314.303</v>
      </c>
      <c r="CM25">
        <v>434.89100000000002</v>
      </c>
      <c r="CN25">
        <v>194.649</v>
      </c>
      <c r="CO25">
        <v>559.375</v>
      </c>
      <c r="CP25">
        <v>300.78199999999998</v>
      </c>
      <c r="CQ25">
        <v>3600.2579999999998</v>
      </c>
      <c r="CR25">
        <v>529.62599999999998</v>
      </c>
      <c r="CS25">
        <v>3600.018</v>
      </c>
      <c r="CT25">
        <v>204.18199999999999</v>
      </c>
      <c r="CU25">
        <v>3600.096</v>
      </c>
      <c r="CV25">
        <v>356.74599999999998</v>
      </c>
      <c r="CW25" t="s">
        <v>2290</v>
      </c>
      <c r="CX25" t="s">
        <v>2291</v>
      </c>
      <c r="CY25" t="s">
        <v>2292</v>
      </c>
      <c r="CZ25" t="s">
        <v>2293</v>
      </c>
      <c r="DA25" t="s">
        <v>2294</v>
      </c>
      <c r="DB25" t="s">
        <v>2295</v>
      </c>
      <c r="DC25" t="s">
        <v>2296</v>
      </c>
      <c r="DD25" t="s">
        <v>2297</v>
      </c>
      <c r="DE25" t="s">
        <v>2298</v>
      </c>
      <c r="DF25" t="s">
        <v>2299</v>
      </c>
      <c r="DG25" t="s">
        <v>2300</v>
      </c>
      <c r="DH25" t="s">
        <v>2301</v>
      </c>
      <c r="DI25" t="s">
        <v>2302</v>
      </c>
      <c r="DJ25" t="s">
        <v>2303</v>
      </c>
      <c r="DK25" t="s">
        <v>2304</v>
      </c>
      <c r="DL25" t="s">
        <v>2305</v>
      </c>
      <c r="DM25" t="s">
        <v>2306</v>
      </c>
      <c r="DN25" t="s">
        <v>2307</v>
      </c>
      <c r="DO25" t="s">
        <v>2308</v>
      </c>
      <c r="DP25" t="s">
        <v>2309</v>
      </c>
      <c r="DQ25" t="s">
        <v>2310</v>
      </c>
      <c r="DR25">
        <v>27717</v>
      </c>
      <c r="DS25" t="s">
        <v>235</v>
      </c>
      <c r="DT25" t="s">
        <v>1910</v>
      </c>
    </row>
    <row r="26" spans="1:124" x14ac:dyDescent="0.2">
      <c r="A26" t="s">
        <v>1633</v>
      </c>
      <c r="B26">
        <v>10776</v>
      </c>
      <c r="C26">
        <v>-18.285714285714299</v>
      </c>
      <c r="D26">
        <v>-18.285714285714299</v>
      </c>
      <c r="E26">
        <v>70496</v>
      </c>
      <c r="F26">
        <v>70496</v>
      </c>
      <c r="G26">
        <v>67062</v>
      </c>
      <c r="H26">
        <v>67062</v>
      </c>
      <c r="I26">
        <v>3600.0010000000002</v>
      </c>
      <c r="J26">
        <v>3600.0010000000002</v>
      </c>
      <c r="K26">
        <v>3600</v>
      </c>
      <c r="L26">
        <v>3600</v>
      </c>
      <c r="M26">
        <v>1024</v>
      </c>
      <c r="N26">
        <v>1024</v>
      </c>
      <c r="O26">
        <v>694</v>
      </c>
      <c r="P26">
        <v>1.1E-4</v>
      </c>
      <c r="Q26">
        <v>0.11074000000000001</v>
      </c>
      <c r="R26">
        <v>0</v>
      </c>
      <c r="S26">
        <v>0</v>
      </c>
      <c r="T26">
        <v>0</v>
      </c>
      <c r="U26">
        <v>0</v>
      </c>
      <c r="V26">
        <v>0</v>
      </c>
      <c r="W26">
        <v>1024</v>
      </c>
      <c r="X26">
        <v>0</v>
      </c>
      <c r="Y26">
        <v>5.4688000000000001E-2</v>
      </c>
      <c r="Z26">
        <v>1024</v>
      </c>
      <c r="AA26">
        <v>1024</v>
      </c>
      <c r="AB26">
        <v>694</v>
      </c>
      <c r="AC26">
        <v>1.1E-4</v>
      </c>
      <c r="AD26">
        <v>0.11074000000000001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1024</v>
      </c>
      <c r="AK26">
        <v>0</v>
      </c>
      <c r="AL26">
        <v>5.4688000000000001E-2</v>
      </c>
      <c r="AM26">
        <v>0</v>
      </c>
      <c r="AN26">
        <v>0</v>
      </c>
      <c r="AO26">
        <v>-12</v>
      </c>
      <c r="AP26">
        <v>-12</v>
      </c>
      <c r="AQ26">
        <v>-12</v>
      </c>
      <c r="AR26">
        <v>-12</v>
      </c>
      <c r="AS26">
        <v>-12</v>
      </c>
      <c r="AT26">
        <v>-12</v>
      </c>
      <c r="AU26">
        <v>-16</v>
      </c>
      <c r="AV26">
        <v>-16</v>
      </c>
      <c r="AW26">
        <v>-16</v>
      </c>
      <c r="AX26">
        <v>-16</v>
      </c>
      <c r="AY26">
        <v>-16.1428571428571</v>
      </c>
      <c r="AZ26">
        <v>-16.1428571428571</v>
      </c>
      <c r="BA26">
        <v>17576220</v>
      </c>
      <c r="BB26">
        <v>17576220</v>
      </c>
      <c r="BC26">
        <v>15985623</v>
      </c>
      <c r="BD26">
        <v>15985623</v>
      </c>
      <c r="BE26">
        <v>17268127</v>
      </c>
      <c r="BF26">
        <v>17268127</v>
      </c>
      <c r="BG26">
        <v>70496</v>
      </c>
      <c r="BH26">
        <v>70496</v>
      </c>
      <c r="BI26">
        <v>67062</v>
      </c>
      <c r="BJ26">
        <v>67062</v>
      </c>
      <c r="BK26">
        <v>74648.714290000004</v>
      </c>
      <c r="BL26">
        <v>74648.714290000004</v>
      </c>
      <c r="BM26">
        <v>4</v>
      </c>
      <c r="BN26">
        <v>4</v>
      </c>
      <c r="BO26">
        <v>4</v>
      </c>
      <c r="BP26">
        <v>4</v>
      </c>
      <c r="BQ26">
        <v>5</v>
      </c>
      <c r="BR26">
        <v>5</v>
      </c>
      <c r="BS26">
        <v>-18.285714285714199</v>
      </c>
      <c r="BT26">
        <v>-18.285714285714199</v>
      </c>
      <c r="BU26">
        <v>-18.285714285714199</v>
      </c>
      <c r="BV26">
        <v>-18.285714285714199</v>
      </c>
      <c r="BW26">
        <v>-18.2857142714285</v>
      </c>
      <c r="BX26">
        <v>-18.2857142714285</v>
      </c>
      <c r="BY26">
        <v>-18.285714285713699</v>
      </c>
      <c r="BZ26">
        <v>-18.285714285713699</v>
      </c>
      <c r="CA26">
        <v>-18.285714285713301</v>
      </c>
      <c r="CB26">
        <v>-18.285714285713301</v>
      </c>
      <c r="CC26">
        <v>-18.285714285714299</v>
      </c>
      <c r="CD26">
        <v>-18.285714285714299</v>
      </c>
      <c r="CE26">
        <v>23.876000000000001</v>
      </c>
      <c r="CF26">
        <v>23.876000000000001</v>
      </c>
      <c r="CG26">
        <v>22.754000000000001</v>
      </c>
      <c r="CH26">
        <v>22.754000000000001</v>
      </c>
      <c r="CI26">
        <v>30.832999999999998</v>
      </c>
      <c r="CJ26">
        <v>30.832999999999998</v>
      </c>
      <c r="CK26">
        <v>1650.806</v>
      </c>
      <c r="CL26">
        <v>1650.806</v>
      </c>
      <c r="CM26">
        <v>1473.376</v>
      </c>
      <c r="CN26">
        <v>1473.376</v>
      </c>
      <c r="CO26">
        <v>1641.3340000000001</v>
      </c>
      <c r="CP26">
        <v>1641.3340000000001</v>
      </c>
      <c r="CQ26">
        <v>3600.0010000000002</v>
      </c>
      <c r="CR26">
        <v>3600.0010000000002</v>
      </c>
      <c r="CS26">
        <v>3600</v>
      </c>
      <c r="CT26">
        <v>3600</v>
      </c>
      <c r="CU26">
        <v>1428575028.572</v>
      </c>
      <c r="CV26">
        <v>1428575028.572</v>
      </c>
      <c r="CW26" t="s">
        <v>2311</v>
      </c>
      <c r="CX26" t="s">
        <v>2312</v>
      </c>
      <c r="CY26" t="s">
        <v>2313</v>
      </c>
      <c r="CZ26" t="s">
        <v>2314</v>
      </c>
      <c r="DA26" t="s">
        <v>2315</v>
      </c>
      <c r="DB26" t="s">
        <v>2316</v>
      </c>
      <c r="DC26" t="s">
        <v>2316</v>
      </c>
      <c r="DD26" t="s">
        <v>2317</v>
      </c>
      <c r="DE26" t="s">
        <v>2318</v>
      </c>
      <c r="DF26" t="s">
        <v>2319</v>
      </c>
      <c r="DG26" t="s">
        <v>2311</v>
      </c>
      <c r="DH26" t="s">
        <v>2312</v>
      </c>
      <c r="DI26" t="s">
        <v>2313</v>
      </c>
      <c r="DJ26" t="s">
        <v>2314</v>
      </c>
      <c r="DK26" t="s">
        <v>2315</v>
      </c>
      <c r="DL26" t="s">
        <v>2316</v>
      </c>
      <c r="DM26" t="s">
        <v>2316</v>
      </c>
      <c r="DN26" t="s">
        <v>2317</v>
      </c>
      <c r="DO26" t="s">
        <v>2318</v>
      </c>
      <c r="DP26" t="s">
        <v>2319</v>
      </c>
      <c r="DQ26" t="s">
        <v>2320</v>
      </c>
      <c r="DR26">
        <v>25214</v>
      </c>
      <c r="DS26" t="s">
        <v>1633</v>
      </c>
      <c r="DT26" t="s">
        <v>1910</v>
      </c>
    </row>
    <row r="27" spans="1:124" x14ac:dyDescent="0.2">
      <c r="A27" t="s">
        <v>1634</v>
      </c>
      <c r="B27">
        <v>10776</v>
      </c>
      <c r="C27">
        <v>0</v>
      </c>
      <c r="D27">
        <v>0</v>
      </c>
      <c r="E27">
        <v>496</v>
      </c>
      <c r="F27">
        <v>696</v>
      </c>
      <c r="G27">
        <v>472</v>
      </c>
      <c r="H27">
        <v>204</v>
      </c>
      <c r="I27">
        <v>67.12</v>
      </c>
      <c r="J27">
        <v>128.024</v>
      </c>
      <c r="K27">
        <v>56.79</v>
      </c>
      <c r="L27">
        <v>42.554000000000002</v>
      </c>
      <c r="M27">
        <v>21235</v>
      </c>
      <c r="N27">
        <v>17264</v>
      </c>
      <c r="O27">
        <v>1214</v>
      </c>
      <c r="P27">
        <v>1.25E-3</v>
      </c>
      <c r="Q27">
        <v>0.5</v>
      </c>
      <c r="R27">
        <v>131</v>
      </c>
      <c r="S27">
        <v>46</v>
      </c>
      <c r="T27">
        <v>0</v>
      </c>
      <c r="U27">
        <v>0</v>
      </c>
      <c r="V27">
        <v>109</v>
      </c>
      <c r="W27">
        <v>17155</v>
      </c>
      <c r="X27">
        <v>0</v>
      </c>
      <c r="Y27">
        <v>2.3599999999999999E-4</v>
      </c>
      <c r="Z27">
        <v>16854</v>
      </c>
      <c r="AA27">
        <v>17109</v>
      </c>
      <c r="AB27">
        <v>1200</v>
      </c>
      <c r="AC27">
        <v>1.2899999999999999E-3</v>
      </c>
      <c r="AD27">
        <v>0.5</v>
      </c>
      <c r="AE27">
        <v>131</v>
      </c>
      <c r="AF27">
        <v>0</v>
      </c>
      <c r="AG27">
        <v>0</v>
      </c>
      <c r="AH27">
        <v>0</v>
      </c>
      <c r="AI27">
        <v>107</v>
      </c>
      <c r="AJ27">
        <v>17002</v>
      </c>
      <c r="AK27">
        <v>0</v>
      </c>
      <c r="AL27">
        <v>2.7799999999999998E-4</v>
      </c>
      <c r="AM27">
        <v>0</v>
      </c>
      <c r="AN27">
        <v>0</v>
      </c>
      <c r="AO27">
        <v>6</v>
      </c>
      <c r="AP27">
        <v>6</v>
      </c>
      <c r="AQ27">
        <v>5.9999992500000001</v>
      </c>
      <c r="AR27">
        <v>6</v>
      </c>
      <c r="AS27">
        <v>5.9999998928571401</v>
      </c>
      <c r="AT27">
        <v>6</v>
      </c>
      <c r="AU27">
        <v>6</v>
      </c>
      <c r="AV27">
        <v>6</v>
      </c>
      <c r="AW27">
        <v>6</v>
      </c>
      <c r="AX27">
        <v>6</v>
      </c>
      <c r="AY27">
        <v>5.9999998928571401</v>
      </c>
      <c r="AZ27">
        <v>6</v>
      </c>
      <c r="BA27">
        <v>199705</v>
      </c>
      <c r="BB27">
        <v>355482</v>
      </c>
      <c r="BC27">
        <v>134559</v>
      </c>
      <c r="BD27">
        <v>123304</v>
      </c>
      <c r="BE27">
        <v>613891859</v>
      </c>
      <c r="BF27">
        <v>382354</v>
      </c>
      <c r="BG27">
        <v>496</v>
      </c>
      <c r="BH27">
        <v>696</v>
      </c>
      <c r="BI27">
        <v>472</v>
      </c>
      <c r="BJ27">
        <v>204</v>
      </c>
      <c r="BK27">
        <v>757.2857143</v>
      </c>
      <c r="BL27">
        <v>1008.714286</v>
      </c>
      <c r="BM27">
        <v>25</v>
      </c>
      <c r="BN27">
        <v>24</v>
      </c>
      <c r="BO27">
        <v>23</v>
      </c>
      <c r="BP27">
        <v>24</v>
      </c>
      <c r="BQ27">
        <v>26</v>
      </c>
      <c r="BR27">
        <v>-1.3176245766935301E+18</v>
      </c>
      <c r="BS27">
        <v>0</v>
      </c>
      <c r="BT27">
        <v>0</v>
      </c>
      <c r="BU27">
        <v>0</v>
      </c>
      <c r="BV27">
        <v>0</v>
      </c>
      <c r="BW27">
        <v>-0.14285714285714199</v>
      </c>
      <c r="BX27">
        <v>0</v>
      </c>
      <c r="BY27">
        <v>6</v>
      </c>
      <c r="BZ27">
        <v>6</v>
      </c>
      <c r="CA27">
        <v>6</v>
      </c>
      <c r="CB27">
        <v>6</v>
      </c>
      <c r="CC27">
        <v>6</v>
      </c>
      <c r="CD27">
        <v>6</v>
      </c>
      <c r="CE27">
        <v>44.612000000000002</v>
      </c>
      <c r="CF27">
        <v>34.372</v>
      </c>
      <c r="CG27">
        <v>34.408000000000001</v>
      </c>
      <c r="CH27">
        <v>25.036000000000001</v>
      </c>
      <c r="CI27">
        <v>39.212000000000003</v>
      </c>
      <c r="CJ27">
        <v>28.864999999999998</v>
      </c>
      <c r="CK27">
        <v>67.111999999999995</v>
      </c>
      <c r="CL27">
        <v>128.02000000000001</v>
      </c>
      <c r="CM27">
        <v>56.786000000000001</v>
      </c>
      <c r="CN27">
        <v>42.548000000000002</v>
      </c>
      <c r="CO27">
        <v>116.244</v>
      </c>
      <c r="CP27">
        <v>119.30500000000001</v>
      </c>
      <c r="CQ27">
        <v>67.12</v>
      </c>
      <c r="CR27">
        <v>128.024</v>
      </c>
      <c r="CS27">
        <v>56.79</v>
      </c>
      <c r="CT27">
        <v>42.554000000000002</v>
      </c>
      <c r="CU27">
        <v>116.248</v>
      </c>
      <c r="CV27">
        <v>119.309</v>
      </c>
      <c r="CW27" t="s">
        <v>2321</v>
      </c>
      <c r="CX27" t="s">
        <v>2321</v>
      </c>
      <c r="CY27" t="s">
        <v>2322</v>
      </c>
      <c r="CZ27" t="s">
        <v>2323</v>
      </c>
      <c r="DA27" t="s">
        <v>2324</v>
      </c>
      <c r="DB27" t="s">
        <v>1933</v>
      </c>
      <c r="DC27" t="s">
        <v>2325</v>
      </c>
      <c r="DD27" t="s">
        <v>2326</v>
      </c>
      <c r="DE27" t="s">
        <v>2327</v>
      </c>
      <c r="DF27" t="s">
        <v>2328</v>
      </c>
      <c r="DG27" t="s">
        <v>2329</v>
      </c>
      <c r="DH27" t="s">
        <v>2329</v>
      </c>
      <c r="DI27" t="s">
        <v>2330</v>
      </c>
      <c r="DJ27" t="s">
        <v>2331</v>
      </c>
      <c r="DK27" t="s">
        <v>2332</v>
      </c>
      <c r="DL27" t="s">
        <v>1933</v>
      </c>
      <c r="DM27" t="s">
        <v>2325</v>
      </c>
      <c r="DN27" t="s">
        <v>2333</v>
      </c>
      <c r="DO27" t="s">
        <v>2334</v>
      </c>
      <c r="DP27" t="s">
        <v>2335</v>
      </c>
      <c r="DQ27" t="s">
        <v>2336</v>
      </c>
      <c r="DR27">
        <v>1656</v>
      </c>
      <c r="DS27" t="s">
        <v>1634</v>
      </c>
      <c r="DT27" t="s">
        <v>1910</v>
      </c>
    </row>
    <row r="28" spans="1:124" x14ac:dyDescent="0.2">
      <c r="A28" t="s">
        <v>1635</v>
      </c>
      <c r="B28">
        <v>10776</v>
      </c>
      <c r="C28">
        <v>0</v>
      </c>
      <c r="D28">
        <v>0</v>
      </c>
      <c r="E28">
        <v>11875</v>
      </c>
      <c r="F28">
        <v>16202</v>
      </c>
      <c r="G28">
        <v>11875</v>
      </c>
      <c r="H28">
        <v>13040</v>
      </c>
      <c r="I28">
        <v>3600.0030000000002</v>
      </c>
      <c r="J28">
        <v>3600.0010000000002</v>
      </c>
      <c r="K28">
        <v>3600.0010000000002</v>
      </c>
      <c r="L28">
        <v>3600.0010000000002</v>
      </c>
      <c r="M28">
        <v>14038</v>
      </c>
      <c r="N28">
        <v>10863</v>
      </c>
      <c r="O28">
        <v>854</v>
      </c>
      <c r="P28">
        <v>5.4000000000000001E-4</v>
      </c>
      <c r="Q28">
        <v>0.5</v>
      </c>
      <c r="R28">
        <v>94</v>
      </c>
      <c r="S28">
        <v>53</v>
      </c>
      <c r="T28">
        <v>0</v>
      </c>
      <c r="U28">
        <v>0</v>
      </c>
      <c r="V28">
        <v>71</v>
      </c>
      <c r="W28">
        <v>10792</v>
      </c>
      <c r="X28">
        <v>0</v>
      </c>
      <c r="Y28">
        <v>3.7599999999999998E-4</v>
      </c>
      <c r="Z28">
        <v>10307</v>
      </c>
      <c r="AA28">
        <v>10595</v>
      </c>
      <c r="AB28">
        <v>879</v>
      </c>
      <c r="AC28">
        <v>2.6099999999999999E-3</v>
      </c>
      <c r="AD28">
        <v>0.5</v>
      </c>
      <c r="AE28">
        <v>94</v>
      </c>
      <c r="AF28">
        <v>0</v>
      </c>
      <c r="AG28">
        <v>0</v>
      </c>
      <c r="AH28">
        <v>0</v>
      </c>
      <c r="AI28">
        <v>55</v>
      </c>
      <c r="AJ28">
        <v>10540</v>
      </c>
      <c r="AK28">
        <v>0</v>
      </c>
      <c r="AL28">
        <v>4.6999999999999999E-4</v>
      </c>
      <c r="AM28">
        <v>0</v>
      </c>
      <c r="AN28">
        <v>0</v>
      </c>
      <c r="AO28">
        <v>80.999999999999901</v>
      </c>
      <c r="AP28">
        <v>79</v>
      </c>
      <c r="AQ28">
        <v>80</v>
      </c>
      <c r="AR28">
        <v>76</v>
      </c>
      <c r="AS28">
        <v>82.142857142857096</v>
      </c>
      <c r="AT28">
        <v>80.714285714285694</v>
      </c>
      <c r="AU28">
        <v>66</v>
      </c>
      <c r="AV28">
        <v>66</v>
      </c>
      <c r="AW28">
        <v>67</v>
      </c>
      <c r="AX28">
        <v>68</v>
      </c>
      <c r="AY28">
        <v>65.714285714285694</v>
      </c>
      <c r="AZ28">
        <v>66.571428571428498</v>
      </c>
      <c r="BA28">
        <v>12782278</v>
      </c>
      <c r="BB28">
        <v>14548427</v>
      </c>
      <c r="BC28">
        <v>11436669</v>
      </c>
      <c r="BD28">
        <v>13715626</v>
      </c>
      <c r="BE28">
        <v>12268845</v>
      </c>
      <c r="BF28">
        <v>15032721</v>
      </c>
      <c r="BG28">
        <v>11875</v>
      </c>
      <c r="BH28">
        <v>16202</v>
      </c>
      <c r="BI28">
        <v>11875</v>
      </c>
      <c r="BJ28">
        <v>13040</v>
      </c>
      <c r="BK28">
        <v>14673.28571</v>
      </c>
      <c r="BL28">
        <v>15852.57143</v>
      </c>
      <c r="BM28">
        <v>95</v>
      </c>
      <c r="BN28">
        <v>89</v>
      </c>
      <c r="BO28">
        <v>81</v>
      </c>
      <c r="BP28">
        <v>72</v>
      </c>
      <c r="BQ28">
        <v>93</v>
      </c>
      <c r="BR28">
        <v>84</v>
      </c>
      <c r="BS28">
        <v>2</v>
      </c>
      <c r="BT28">
        <v>1.99999999999999</v>
      </c>
      <c r="BU28">
        <v>3</v>
      </c>
      <c r="BV28">
        <v>2.2999999999999901</v>
      </c>
      <c r="BW28">
        <v>2.0000000142857099</v>
      </c>
      <c r="BX28">
        <v>2.04285714285714</v>
      </c>
      <c r="BY28">
        <v>46.079692978734997</v>
      </c>
      <c r="BZ28">
        <v>46.5471075455403</v>
      </c>
      <c r="CA28">
        <v>46.952683616139701</v>
      </c>
      <c r="CB28">
        <v>47.657844276353401</v>
      </c>
      <c r="CC28">
        <v>44.608612378240203</v>
      </c>
      <c r="CD28">
        <v>45.486573793687199</v>
      </c>
      <c r="CE28">
        <v>29.919</v>
      </c>
      <c r="CF28">
        <v>20.024000000000001</v>
      </c>
      <c r="CG28">
        <v>19.326000000000001</v>
      </c>
      <c r="CH28">
        <v>17.635000000000002</v>
      </c>
      <c r="CI28">
        <v>26.2</v>
      </c>
      <c r="CJ28">
        <v>19.908000000000001</v>
      </c>
      <c r="CK28">
        <v>1686.4259999999999</v>
      </c>
      <c r="CL28">
        <v>3078.9740000000002</v>
      </c>
      <c r="CM28">
        <v>1044.9580000000001</v>
      </c>
      <c r="CN28">
        <v>1007.059</v>
      </c>
      <c r="CO28">
        <v>2656.73</v>
      </c>
      <c r="CP28">
        <v>2650.2460000000001</v>
      </c>
      <c r="CQ28">
        <v>3600.0030000000002</v>
      </c>
      <c r="CR28">
        <v>3600.0010000000002</v>
      </c>
      <c r="CS28">
        <v>3600.0010000000002</v>
      </c>
      <c r="CT28">
        <v>3600.0010000000002</v>
      </c>
      <c r="CU28">
        <v>1428575028.573</v>
      </c>
      <c r="CV28">
        <v>3600.002</v>
      </c>
      <c r="CW28" t="s">
        <v>2337</v>
      </c>
      <c r="CX28" t="s">
        <v>2338</v>
      </c>
      <c r="CY28" t="s">
        <v>2339</v>
      </c>
      <c r="CZ28" t="s">
        <v>2340</v>
      </c>
      <c r="DA28" t="s">
        <v>2341</v>
      </c>
      <c r="DB28" t="s">
        <v>2342</v>
      </c>
      <c r="DC28" t="s">
        <v>2343</v>
      </c>
      <c r="DD28" t="s">
        <v>2344</v>
      </c>
      <c r="DE28" t="s">
        <v>2345</v>
      </c>
      <c r="DF28" t="s">
        <v>2346</v>
      </c>
      <c r="DG28" t="s">
        <v>2347</v>
      </c>
      <c r="DH28" t="s">
        <v>2348</v>
      </c>
      <c r="DI28" t="s">
        <v>2349</v>
      </c>
      <c r="DJ28" t="s">
        <v>2350</v>
      </c>
      <c r="DK28" t="s">
        <v>2351</v>
      </c>
      <c r="DL28" t="s">
        <v>2352</v>
      </c>
      <c r="DM28" t="s">
        <v>2353</v>
      </c>
      <c r="DN28" t="s">
        <v>2354</v>
      </c>
      <c r="DO28" t="s">
        <v>2355</v>
      </c>
      <c r="DP28" t="s">
        <v>2356</v>
      </c>
      <c r="DQ28" t="s">
        <v>2357</v>
      </c>
      <c r="DR28">
        <v>50409</v>
      </c>
      <c r="DS28" t="s">
        <v>1635</v>
      </c>
      <c r="DT28" t="s">
        <v>1910</v>
      </c>
    </row>
    <row r="29" spans="1:124" x14ac:dyDescent="0.2">
      <c r="A29" t="s">
        <v>1636</v>
      </c>
      <c r="B29">
        <v>10776</v>
      </c>
      <c r="C29">
        <v>20161515.663928501</v>
      </c>
      <c r="D29">
        <v>20161515.663928501</v>
      </c>
      <c r="E29">
        <v>92566</v>
      </c>
      <c r="F29">
        <v>81005</v>
      </c>
      <c r="G29">
        <v>92566</v>
      </c>
      <c r="H29">
        <v>81005</v>
      </c>
      <c r="I29">
        <v>3600</v>
      </c>
      <c r="J29">
        <v>3600.0010000000002</v>
      </c>
      <c r="K29">
        <v>3600</v>
      </c>
      <c r="L29">
        <v>3600</v>
      </c>
      <c r="M29">
        <v>1446</v>
      </c>
      <c r="N29">
        <v>4161</v>
      </c>
      <c r="O29">
        <v>56</v>
      </c>
      <c r="P29">
        <v>1.07E-3</v>
      </c>
      <c r="Q29">
        <v>0.48792999999999997</v>
      </c>
      <c r="R29">
        <v>1332</v>
      </c>
      <c r="S29">
        <v>0</v>
      </c>
      <c r="T29">
        <v>0</v>
      </c>
      <c r="U29">
        <v>0</v>
      </c>
      <c r="V29">
        <v>0</v>
      </c>
      <c r="W29">
        <v>171</v>
      </c>
      <c r="X29">
        <v>3990</v>
      </c>
      <c r="Y29">
        <v>2.0460000000000001E-3</v>
      </c>
      <c r="Z29">
        <v>1302</v>
      </c>
      <c r="AA29">
        <v>3882</v>
      </c>
      <c r="AB29">
        <v>56</v>
      </c>
      <c r="AC29">
        <v>1.07E-3</v>
      </c>
      <c r="AD29">
        <v>0.48792999999999997</v>
      </c>
      <c r="AE29">
        <v>1188</v>
      </c>
      <c r="AF29">
        <v>0</v>
      </c>
      <c r="AG29">
        <v>0</v>
      </c>
      <c r="AH29">
        <v>0</v>
      </c>
      <c r="AI29">
        <v>0</v>
      </c>
      <c r="AJ29">
        <v>171</v>
      </c>
      <c r="AK29">
        <v>3711</v>
      </c>
      <c r="AL29">
        <v>2.3240000000000001E-3</v>
      </c>
      <c r="AM29">
        <v>0</v>
      </c>
      <c r="AN29">
        <v>0</v>
      </c>
      <c r="AO29">
        <v>25223571.7999999</v>
      </c>
      <c r="AP29">
        <v>25148940.559999902</v>
      </c>
      <c r="AQ29">
        <v>25151916.539999899</v>
      </c>
      <c r="AR29">
        <v>25148940.559999902</v>
      </c>
      <c r="AS29">
        <v>25199124.922857098</v>
      </c>
      <c r="AT29">
        <v>25174135.665714201</v>
      </c>
      <c r="AU29">
        <v>24743638.026172899</v>
      </c>
      <c r="AV29">
        <v>24541989.6408775</v>
      </c>
      <c r="AW29">
        <v>24961423.7216346</v>
      </c>
      <c r="AX29">
        <v>25117630.699115299</v>
      </c>
      <c r="AY29">
        <v>24739594.1078238</v>
      </c>
      <c r="AZ29">
        <v>24774061.846408401</v>
      </c>
      <c r="BA29">
        <v>17980644</v>
      </c>
      <c r="BB29">
        <v>17425589</v>
      </c>
      <c r="BC29">
        <v>15543114</v>
      </c>
      <c r="BD29">
        <v>16201374</v>
      </c>
      <c r="BE29">
        <v>17592401</v>
      </c>
      <c r="BF29">
        <v>18478963</v>
      </c>
      <c r="BG29">
        <v>92566</v>
      </c>
      <c r="BH29">
        <v>81005</v>
      </c>
      <c r="BI29">
        <v>92566</v>
      </c>
      <c r="BJ29">
        <v>81005</v>
      </c>
      <c r="BK29">
        <v>120717.4286</v>
      </c>
      <c r="BL29">
        <v>126889</v>
      </c>
      <c r="BM29">
        <v>29</v>
      </c>
      <c r="BN29">
        <v>20</v>
      </c>
      <c r="BO29">
        <v>20</v>
      </c>
      <c r="BP29">
        <v>20</v>
      </c>
      <c r="BQ29">
        <v>23</v>
      </c>
      <c r="BR29">
        <v>21</v>
      </c>
      <c r="BS29">
        <v>21032122.371318001</v>
      </c>
      <c r="BT29">
        <v>21049798.035958402</v>
      </c>
      <c r="BU29">
        <v>21037996.305465002</v>
      </c>
      <c r="BV29">
        <v>21053523.869818199</v>
      </c>
      <c r="BW29">
        <v>21028374.5191308</v>
      </c>
      <c r="BX29">
        <v>21049831.068566799</v>
      </c>
      <c r="BY29">
        <v>21530360.272267099</v>
      </c>
      <c r="BZ29">
        <v>21517691.542716399</v>
      </c>
      <c r="CA29">
        <v>21537683.985918999</v>
      </c>
      <c r="CB29">
        <v>21528819.227065898</v>
      </c>
      <c r="CC29">
        <v>21520458.6845356</v>
      </c>
      <c r="CD29">
        <v>21520658.035287</v>
      </c>
      <c r="CE29">
        <v>0.73699999999999999</v>
      </c>
      <c r="CF29">
        <v>0.55600000000000005</v>
      </c>
      <c r="CG29">
        <v>0.60299999999999998</v>
      </c>
      <c r="CH29">
        <v>0.53800000000000003</v>
      </c>
      <c r="CI29">
        <v>1428571429.2349999</v>
      </c>
      <c r="CJ29">
        <v>0.55900000000000005</v>
      </c>
      <c r="CK29">
        <v>3271.0749999999998</v>
      </c>
      <c r="CL29">
        <v>1104.1880000000001</v>
      </c>
      <c r="CM29">
        <v>652.21100000000001</v>
      </c>
      <c r="CN29">
        <v>141.113</v>
      </c>
      <c r="CO29">
        <v>2527.0830000000001</v>
      </c>
      <c r="CP29">
        <v>1596.105</v>
      </c>
      <c r="CQ29">
        <v>3600</v>
      </c>
      <c r="CR29">
        <v>3600.0010000000002</v>
      </c>
      <c r="CS29">
        <v>3600</v>
      </c>
      <c r="CT29">
        <v>3600</v>
      </c>
      <c r="CU29">
        <v>3600.0010000000002</v>
      </c>
      <c r="CV29">
        <v>3600.0010000000002</v>
      </c>
      <c r="CW29" t="s">
        <v>2358</v>
      </c>
      <c r="CX29" t="s">
        <v>2359</v>
      </c>
      <c r="CY29" t="s">
        <v>2360</v>
      </c>
      <c r="CZ29" t="s">
        <v>2361</v>
      </c>
      <c r="DA29" t="s">
        <v>2362</v>
      </c>
      <c r="DB29" t="s">
        <v>2363</v>
      </c>
      <c r="DC29" t="s">
        <v>2364</v>
      </c>
      <c r="DD29" t="s">
        <v>2365</v>
      </c>
      <c r="DE29" t="s">
        <v>2366</v>
      </c>
      <c r="DF29" t="s">
        <v>2367</v>
      </c>
      <c r="DG29" t="s">
        <v>2368</v>
      </c>
      <c r="DH29" t="s">
        <v>2369</v>
      </c>
      <c r="DI29" t="s">
        <v>2370</v>
      </c>
      <c r="DJ29" t="s">
        <v>2371</v>
      </c>
      <c r="DK29" t="s">
        <v>2372</v>
      </c>
      <c r="DL29" t="s">
        <v>2373</v>
      </c>
      <c r="DM29" t="s">
        <v>2374</v>
      </c>
      <c r="DN29" t="s">
        <v>2375</v>
      </c>
      <c r="DO29" t="s">
        <v>2376</v>
      </c>
      <c r="DP29" t="s">
        <v>2377</v>
      </c>
      <c r="DQ29" t="s">
        <v>2378</v>
      </c>
      <c r="DR29">
        <v>50403</v>
      </c>
      <c r="DS29" t="s">
        <v>1636</v>
      </c>
      <c r="DT29" t="s">
        <v>1910</v>
      </c>
    </row>
    <row r="30" spans="1:124" x14ac:dyDescent="0.2">
      <c r="A30" t="s">
        <v>1638</v>
      </c>
      <c r="B30">
        <v>10776</v>
      </c>
      <c r="C30">
        <v>0</v>
      </c>
      <c r="D30">
        <v>0</v>
      </c>
      <c r="E30">
        <v>119</v>
      </c>
      <c r="F30">
        <v>188</v>
      </c>
      <c r="G30">
        <v>68</v>
      </c>
      <c r="H30">
        <v>117</v>
      </c>
      <c r="I30">
        <v>3600.002</v>
      </c>
      <c r="J30">
        <v>3600.0010000000002</v>
      </c>
      <c r="K30">
        <v>2385.4580000000001</v>
      </c>
      <c r="L30">
        <v>3600.0010000000002</v>
      </c>
      <c r="M30">
        <v>98021</v>
      </c>
      <c r="N30">
        <v>48950</v>
      </c>
      <c r="O30">
        <v>27854</v>
      </c>
      <c r="P30">
        <v>4.9199999999999999E-3</v>
      </c>
      <c r="Q30">
        <v>0.5</v>
      </c>
      <c r="R30">
        <v>10861</v>
      </c>
      <c r="S30">
        <v>0</v>
      </c>
      <c r="T30">
        <v>0</v>
      </c>
      <c r="U30">
        <v>1328</v>
      </c>
      <c r="V30">
        <v>1120</v>
      </c>
      <c r="W30">
        <v>47830</v>
      </c>
      <c r="X30">
        <v>0</v>
      </c>
      <c r="Y30">
        <v>5.8200000000000005E-4</v>
      </c>
      <c r="Z30">
        <v>58566</v>
      </c>
      <c r="AA30">
        <v>27539</v>
      </c>
      <c r="AB30">
        <v>21287</v>
      </c>
      <c r="AC30">
        <v>4.6999999999999999E-4</v>
      </c>
      <c r="AD30">
        <v>0.5</v>
      </c>
      <c r="AE30">
        <v>3184</v>
      </c>
      <c r="AF30">
        <v>0</v>
      </c>
      <c r="AG30">
        <v>0</v>
      </c>
      <c r="AH30">
        <v>0</v>
      </c>
      <c r="AI30">
        <v>32</v>
      </c>
      <c r="AJ30">
        <v>27507</v>
      </c>
      <c r="AK30">
        <v>0</v>
      </c>
      <c r="AL30">
        <v>1.2300000000000001E-4</v>
      </c>
      <c r="AM30">
        <v>0</v>
      </c>
      <c r="AN30">
        <v>0</v>
      </c>
      <c r="AO30">
        <v>1E+100</v>
      </c>
      <c r="AP30">
        <v>1E+100</v>
      </c>
      <c r="AQ30">
        <v>0</v>
      </c>
      <c r="AR30">
        <v>1E+100</v>
      </c>
      <c r="AS30">
        <v>8.5714285714285699E+99</v>
      </c>
      <c r="AT30">
        <v>9.9999999999999904E+99</v>
      </c>
      <c r="AU30">
        <v>0</v>
      </c>
      <c r="AV30">
        <v>0</v>
      </c>
      <c r="AW30">
        <v>0</v>
      </c>
      <c r="AX30">
        <v>0</v>
      </c>
      <c r="AY30">
        <v>-0.14285714285714199</v>
      </c>
      <c r="AZ30">
        <v>0</v>
      </c>
      <c r="BA30">
        <v>2041905</v>
      </c>
      <c r="BB30">
        <v>3231510</v>
      </c>
      <c r="BC30">
        <v>1497505</v>
      </c>
      <c r="BD30">
        <v>2354313</v>
      </c>
      <c r="BE30">
        <v>1873602</v>
      </c>
      <c r="BF30">
        <v>2706776</v>
      </c>
      <c r="BG30">
        <v>119</v>
      </c>
      <c r="BH30">
        <v>188</v>
      </c>
      <c r="BI30">
        <v>68</v>
      </c>
      <c r="BJ30">
        <v>117</v>
      </c>
      <c r="BK30">
        <v>103.2857143</v>
      </c>
      <c r="BL30">
        <v>141.57142859999999</v>
      </c>
      <c r="BM30">
        <v>12</v>
      </c>
      <c r="BN30">
        <v>8</v>
      </c>
      <c r="BO30">
        <v>10</v>
      </c>
      <c r="BP30">
        <v>8</v>
      </c>
      <c r="BQ30">
        <v>10</v>
      </c>
      <c r="BR30">
        <v>10</v>
      </c>
      <c r="BS30">
        <v>0</v>
      </c>
      <c r="BT30">
        <v>0</v>
      </c>
      <c r="BU30">
        <v>0</v>
      </c>
      <c r="BV30">
        <v>0</v>
      </c>
      <c r="BW30">
        <v>1.428571428571E-8</v>
      </c>
      <c r="BX30">
        <v>0</v>
      </c>
      <c r="BY30">
        <v>0</v>
      </c>
      <c r="BZ30">
        <v>0</v>
      </c>
      <c r="CA30">
        <v>0</v>
      </c>
      <c r="CB30">
        <v>0</v>
      </c>
      <c r="CC30">
        <v>0</v>
      </c>
      <c r="CD30">
        <v>0</v>
      </c>
      <c r="CE30">
        <v>521.29300000000001</v>
      </c>
      <c r="CF30">
        <v>116.136</v>
      </c>
      <c r="CG30">
        <v>379.738</v>
      </c>
      <c r="CH30">
        <v>116.136</v>
      </c>
      <c r="CI30">
        <v>496.892</v>
      </c>
      <c r="CJ30">
        <v>211.71600000000001</v>
      </c>
      <c r="CK30">
        <v>0</v>
      </c>
      <c r="CL30">
        <v>0</v>
      </c>
      <c r="CM30">
        <v>0</v>
      </c>
      <c r="CN30">
        <v>0</v>
      </c>
      <c r="CO30">
        <v>340.77699999999999</v>
      </c>
      <c r="CP30">
        <v>0</v>
      </c>
      <c r="CQ30">
        <v>3600.002</v>
      </c>
      <c r="CR30">
        <v>3600.0010000000002</v>
      </c>
      <c r="CS30">
        <v>2385.4580000000001</v>
      </c>
      <c r="CT30">
        <v>3600.0010000000002</v>
      </c>
      <c r="CU30">
        <v>1428574855.072</v>
      </c>
      <c r="CV30">
        <v>3600.0050000000001</v>
      </c>
      <c r="CW30" t="s">
        <v>2379</v>
      </c>
      <c r="CX30" t="s">
        <v>1938</v>
      </c>
      <c r="CY30" t="s">
        <v>2380</v>
      </c>
      <c r="CZ30" t="s">
        <v>2381</v>
      </c>
      <c r="DA30" t="s">
        <v>2382</v>
      </c>
      <c r="DB30" t="s">
        <v>1933</v>
      </c>
      <c r="DC30" t="s">
        <v>1933</v>
      </c>
      <c r="DD30" t="s">
        <v>2383</v>
      </c>
      <c r="DE30" t="s">
        <v>2384</v>
      </c>
      <c r="DF30" t="s">
        <v>2385</v>
      </c>
      <c r="DG30" t="s">
        <v>2048</v>
      </c>
      <c r="DH30" t="s">
        <v>1938</v>
      </c>
      <c r="DI30" t="s">
        <v>2386</v>
      </c>
      <c r="DJ30" t="s">
        <v>2387</v>
      </c>
      <c r="DK30" t="s">
        <v>2388</v>
      </c>
      <c r="DL30" t="s">
        <v>1933</v>
      </c>
      <c r="DM30" t="s">
        <v>1933</v>
      </c>
      <c r="DN30" t="s">
        <v>2389</v>
      </c>
      <c r="DO30" t="s">
        <v>1933</v>
      </c>
      <c r="DP30" t="s">
        <v>2390</v>
      </c>
      <c r="DQ30" t="s">
        <v>2391</v>
      </c>
      <c r="DR30">
        <v>49241</v>
      </c>
      <c r="DS30" t="s">
        <v>1638</v>
      </c>
      <c r="DT30" t="s">
        <v>1910</v>
      </c>
    </row>
    <row r="31" spans="1:124" x14ac:dyDescent="0.2">
      <c r="A31" t="s">
        <v>239</v>
      </c>
      <c r="B31">
        <v>10776</v>
      </c>
      <c r="C31">
        <v>269.25158730158699</v>
      </c>
      <c r="D31">
        <v>269.25158730158603</v>
      </c>
      <c r="E31">
        <v>65035</v>
      </c>
      <c r="F31">
        <v>126363</v>
      </c>
      <c r="G31">
        <v>65035</v>
      </c>
      <c r="H31">
        <v>54434</v>
      </c>
      <c r="I31">
        <v>888.56899999999996</v>
      </c>
      <c r="J31">
        <v>1288.152</v>
      </c>
      <c r="K31">
        <v>888.56899999999996</v>
      </c>
      <c r="L31">
        <v>576.29700000000003</v>
      </c>
      <c r="M31">
        <v>351</v>
      </c>
      <c r="N31">
        <v>1758</v>
      </c>
      <c r="O31">
        <v>84</v>
      </c>
      <c r="P31">
        <v>9.5200000000000007E-3</v>
      </c>
      <c r="Q31">
        <v>0.49524000000000001</v>
      </c>
      <c r="R31">
        <v>301</v>
      </c>
      <c r="S31">
        <v>0</v>
      </c>
      <c r="T31">
        <v>1</v>
      </c>
      <c r="U31">
        <v>0</v>
      </c>
      <c r="V31">
        <v>0</v>
      </c>
      <c r="W31">
        <v>1457</v>
      </c>
      <c r="X31">
        <v>301</v>
      </c>
      <c r="Y31">
        <v>1.0338E-2</v>
      </c>
      <c r="Z31">
        <v>274</v>
      </c>
      <c r="AA31">
        <v>1680</v>
      </c>
      <c r="AB31">
        <v>136</v>
      </c>
      <c r="AC31">
        <v>9.5200000000000007E-3</v>
      </c>
      <c r="AD31">
        <v>0.49524000000000001</v>
      </c>
      <c r="AE31">
        <v>273</v>
      </c>
      <c r="AF31">
        <v>0</v>
      </c>
      <c r="AG31">
        <v>0</v>
      </c>
      <c r="AH31">
        <v>0</v>
      </c>
      <c r="AI31">
        <v>223</v>
      </c>
      <c r="AJ31">
        <v>1457</v>
      </c>
      <c r="AK31">
        <v>0</v>
      </c>
      <c r="AL31">
        <v>1.3341E-2</v>
      </c>
      <c r="AM31">
        <v>0</v>
      </c>
      <c r="AN31">
        <v>0</v>
      </c>
      <c r="AO31">
        <v>350.99999999999699</v>
      </c>
      <c r="AP31">
        <v>350.99999876466001</v>
      </c>
      <c r="AQ31">
        <v>350.99999699999898</v>
      </c>
      <c r="AR31">
        <v>350.99999850000103</v>
      </c>
      <c r="AS31">
        <v>350.99999957143001</v>
      </c>
      <c r="AT31">
        <v>350.99999959316602</v>
      </c>
      <c r="AU31">
        <v>350.96560288833501</v>
      </c>
      <c r="AV31">
        <v>350.99999876466001</v>
      </c>
      <c r="AW31">
        <v>350.96695275087899</v>
      </c>
      <c r="AX31">
        <v>351.000000000005</v>
      </c>
      <c r="AY31">
        <v>350.822538974559</v>
      </c>
      <c r="AZ31">
        <v>350.99999959316602</v>
      </c>
      <c r="BA31">
        <v>7828600</v>
      </c>
      <c r="BB31">
        <v>15545373</v>
      </c>
      <c r="BC31">
        <v>7828600</v>
      </c>
      <c r="BD31">
        <v>5333782</v>
      </c>
      <c r="BE31">
        <v>16199591</v>
      </c>
      <c r="BF31">
        <v>12204612</v>
      </c>
      <c r="BG31">
        <v>65035</v>
      </c>
      <c r="BH31">
        <v>126363</v>
      </c>
      <c r="BI31">
        <v>65035</v>
      </c>
      <c r="BJ31">
        <v>54434</v>
      </c>
      <c r="BK31">
        <v>116181</v>
      </c>
      <c r="BL31">
        <v>109454.28569999999</v>
      </c>
      <c r="BM31">
        <v>24</v>
      </c>
      <c r="BN31">
        <v>25</v>
      </c>
      <c r="BO31">
        <v>24</v>
      </c>
      <c r="BP31">
        <v>25</v>
      </c>
      <c r="BQ31">
        <v>29</v>
      </c>
      <c r="BR31">
        <v>28</v>
      </c>
      <c r="BS31">
        <v>283.17118717810399</v>
      </c>
      <c r="BT31">
        <v>284.33617557579902</v>
      </c>
      <c r="BU31">
        <v>285.92702856690698</v>
      </c>
      <c r="BV31">
        <v>285.61611677893001</v>
      </c>
      <c r="BW31">
        <v>284.04549352499998</v>
      </c>
      <c r="BX31">
        <v>283.88033433665498</v>
      </c>
      <c r="BY31">
        <v>294.58098821220301</v>
      </c>
      <c r="BZ31">
        <v>296.97444797424703</v>
      </c>
      <c r="CA31">
        <v>298.6991524677</v>
      </c>
      <c r="CB31">
        <v>298.94579765977602</v>
      </c>
      <c r="CC31">
        <v>297.16813778034702</v>
      </c>
      <c r="CD31">
        <v>297.47731304204001</v>
      </c>
      <c r="CE31">
        <v>0.39700000000000002</v>
      </c>
      <c r="CF31">
        <v>0.42399999999999999</v>
      </c>
      <c r="CG31">
        <v>0.39700000000000002</v>
      </c>
      <c r="CH31">
        <v>0.38900000000000001</v>
      </c>
      <c r="CI31">
        <v>1.3440000000000001</v>
      </c>
      <c r="CJ31">
        <v>0.45100000000000001</v>
      </c>
      <c r="CK31">
        <v>867.625</v>
      </c>
      <c r="CL31">
        <v>1261.933</v>
      </c>
      <c r="CM31">
        <v>851.529</v>
      </c>
      <c r="CN31">
        <v>558.88499999999999</v>
      </c>
      <c r="CO31">
        <v>1326.6990000000001</v>
      </c>
      <c r="CP31">
        <v>1072.1279999999999</v>
      </c>
      <c r="CQ31">
        <v>888.56899999999996</v>
      </c>
      <c r="CR31">
        <v>1288.152</v>
      </c>
      <c r="CS31">
        <v>888.56899999999996</v>
      </c>
      <c r="CT31">
        <v>576.29700000000003</v>
      </c>
      <c r="CU31">
        <v>1428572916.0799999</v>
      </c>
      <c r="CV31">
        <v>1106.684</v>
      </c>
      <c r="CW31" t="s">
        <v>2392</v>
      </c>
      <c r="CX31" t="s">
        <v>2393</v>
      </c>
      <c r="CY31" t="s">
        <v>2394</v>
      </c>
      <c r="CZ31" t="s">
        <v>2395</v>
      </c>
      <c r="DA31" t="s">
        <v>2396</v>
      </c>
      <c r="DB31" t="s">
        <v>2397</v>
      </c>
      <c r="DC31" t="s">
        <v>2398</v>
      </c>
      <c r="DD31" t="s">
        <v>2399</v>
      </c>
      <c r="DE31" t="s">
        <v>2400</v>
      </c>
      <c r="DF31" t="s">
        <v>2401</v>
      </c>
      <c r="DG31" t="s">
        <v>2402</v>
      </c>
      <c r="DH31" t="s">
        <v>2402</v>
      </c>
      <c r="DI31" t="s">
        <v>2403</v>
      </c>
      <c r="DJ31" t="s">
        <v>2404</v>
      </c>
      <c r="DK31" t="s">
        <v>2405</v>
      </c>
      <c r="DL31" t="s">
        <v>2406</v>
      </c>
      <c r="DM31" t="s">
        <v>2407</v>
      </c>
      <c r="DN31" t="s">
        <v>2408</v>
      </c>
      <c r="DO31" t="s">
        <v>2409</v>
      </c>
      <c r="DP31" t="s">
        <v>2410</v>
      </c>
      <c r="DQ31" t="s">
        <v>2411</v>
      </c>
      <c r="DR31">
        <v>18161</v>
      </c>
      <c r="DS31" t="s">
        <v>239</v>
      </c>
      <c r="DT31" t="s">
        <v>1910</v>
      </c>
    </row>
    <row r="32" spans="1:124" x14ac:dyDescent="0.2">
      <c r="A32" t="s">
        <v>240</v>
      </c>
      <c r="B32">
        <v>10776</v>
      </c>
      <c r="C32">
        <v>171</v>
      </c>
      <c r="D32">
        <v>171</v>
      </c>
      <c r="E32">
        <v>297529</v>
      </c>
      <c r="F32">
        <v>241993</v>
      </c>
      <c r="G32">
        <v>89771</v>
      </c>
      <c r="H32">
        <v>202882</v>
      </c>
      <c r="I32">
        <v>1346.037</v>
      </c>
      <c r="J32">
        <v>721.62599999999998</v>
      </c>
      <c r="K32">
        <v>249.02099999999999</v>
      </c>
      <c r="L32">
        <v>669.55</v>
      </c>
      <c r="M32">
        <v>351</v>
      </c>
      <c r="N32">
        <v>1536</v>
      </c>
      <c r="O32">
        <v>81</v>
      </c>
      <c r="P32">
        <v>6.6400000000000001E-3</v>
      </c>
      <c r="Q32">
        <v>0.49769000000000002</v>
      </c>
      <c r="R32">
        <v>301</v>
      </c>
      <c r="S32">
        <v>0</v>
      </c>
      <c r="T32">
        <v>1</v>
      </c>
      <c r="U32">
        <v>0</v>
      </c>
      <c r="V32">
        <v>0</v>
      </c>
      <c r="W32">
        <v>1284</v>
      </c>
      <c r="X32">
        <v>252</v>
      </c>
      <c r="Y32">
        <v>1.0548E-2</v>
      </c>
      <c r="Z32">
        <v>233</v>
      </c>
      <c r="AA32">
        <v>1459</v>
      </c>
      <c r="AB32">
        <v>169</v>
      </c>
      <c r="AC32">
        <v>5.3400000000000001E-3</v>
      </c>
      <c r="AD32">
        <v>0.5</v>
      </c>
      <c r="AE32">
        <v>224</v>
      </c>
      <c r="AF32">
        <v>0</v>
      </c>
      <c r="AG32">
        <v>0</v>
      </c>
      <c r="AH32">
        <v>0</v>
      </c>
      <c r="AI32">
        <v>174</v>
      </c>
      <c r="AJ32">
        <v>1284</v>
      </c>
      <c r="AK32">
        <v>1</v>
      </c>
      <c r="AL32">
        <v>1.2987E-2</v>
      </c>
      <c r="AM32">
        <v>0</v>
      </c>
      <c r="AN32">
        <v>0</v>
      </c>
      <c r="AO32">
        <v>173</v>
      </c>
      <c r="AP32">
        <v>173</v>
      </c>
      <c r="AQ32">
        <v>173</v>
      </c>
      <c r="AR32">
        <v>172.99999999999901</v>
      </c>
      <c r="AS32">
        <v>173.142857142857</v>
      </c>
      <c r="AT32">
        <v>173</v>
      </c>
      <c r="AU32">
        <v>172.985242427819</v>
      </c>
      <c r="AV32">
        <v>172.987027851964</v>
      </c>
      <c r="AW32">
        <v>172.98713523689901</v>
      </c>
      <c r="AX32">
        <v>172.999999</v>
      </c>
      <c r="AY32">
        <v>172.56263580542799</v>
      </c>
      <c r="AZ32">
        <v>172.988121304342</v>
      </c>
      <c r="BA32">
        <v>18826340</v>
      </c>
      <c r="BB32">
        <v>10602599</v>
      </c>
      <c r="BC32">
        <v>3677475</v>
      </c>
      <c r="BD32">
        <v>10490047</v>
      </c>
      <c r="BE32">
        <v>645334815</v>
      </c>
      <c r="BF32">
        <v>18334394</v>
      </c>
      <c r="BG32">
        <v>297529</v>
      </c>
      <c r="BH32">
        <v>241993</v>
      </c>
      <c r="BI32">
        <v>89771</v>
      </c>
      <c r="BJ32">
        <v>202882</v>
      </c>
      <c r="BK32">
        <v>611385.57140000002</v>
      </c>
      <c r="BL32">
        <v>374245</v>
      </c>
      <c r="BM32">
        <v>6</v>
      </c>
      <c r="BN32">
        <v>4</v>
      </c>
      <c r="BO32">
        <v>4</v>
      </c>
      <c r="BP32">
        <v>4</v>
      </c>
      <c r="BQ32">
        <v>6</v>
      </c>
      <c r="BR32">
        <v>-1.3176245766935301E+18</v>
      </c>
      <c r="BS32">
        <v>171</v>
      </c>
      <c r="BT32">
        <v>171</v>
      </c>
      <c r="BU32">
        <v>171</v>
      </c>
      <c r="BV32">
        <v>171</v>
      </c>
      <c r="BW32">
        <v>170.85714285714201</v>
      </c>
      <c r="BX32">
        <v>171</v>
      </c>
      <c r="BY32">
        <v>170.99999999999901</v>
      </c>
      <c r="BZ32">
        <v>171</v>
      </c>
      <c r="CA32">
        <v>171</v>
      </c>
      <c r="CB32">
        <v>171</v>
      </c>
      <c r="CC32">
        <v>171</v>
      </c>
      <c r="CD32">
        <v>171</v>
      </c>
      <c r="CE32">
        <v>0.311</v>
      </c>
      <c r="CF32">
        <v>0.27</v>
      </c>
      <c r="CG32">
        <v>0.19700000000000001</v>
      </c>
      <c r="CH32">
        <v>0.186</v>
      </c>
      <c r="CI32">
        <v>0.45900000000000002</v>
      </c>
      <c r="CJ32">
        <v>0.23899999999999999</v>
      </c>
      <c r="CK32">
        <v>550.91499999999996</v>
      </c>
      <c r="CL32">
        <v>85.683000000000007</v>
      </c>
      <c r="CM32">
        <v>176.38900000000001</v>
      </c>
      <c r="CN32">
        <v>85.683000000000007</v>
      </c>
      <c r="CO32">
        <v>760.54899999999998</v>
      </c>
      <c r="CP32">
        <v>374.19799999999998</v>
      </c>
      <c r="CQ32">
        <v>1346.037</v>
      </c>
      <c r="CR32">
        <v>721.62599999999998</v>
      </c>
      <c r="CS32">
        <v>249.02099999999999</v>
      </c>
      <c r="CT32">
        <v>669.55</v>
      </c>
      <c r="CU32">
        <v>2229.5529999999999</v>
      </c>
      <c r="CV32">
        <v>1176.45</v>
      </c>
      <c r="CW32" t="s">
        <v>2412</v>
      </c>
      <c r="CX32" t="s">
        <v>2413</v>
      </c>
      <c r="CY32" t="s">
        <v>2414</v>
      </c>
      <c r="CZ32" t="s">
        <v>2415</v>
      </c>
      <c r="DA32" t="s">
        <v>2416</v>
      </c>
      <c r="DB32" t="s">
        <v>2417</v>
      </c>
      <c r="DC32" t="s">
        <v>2417</v>
      </c>
      <c r="DD32" t="s">
        <v>2418</v>
      </c>
      <c r="DE32" t="s">
        <v>2419</v>
      </c>
      <c r="DF32" t="s">
        <v>2420</v>
      </c>
      <c r="DG32" t="s">
        <v>2421</v>
      </c>
      <c r="DH32" t="s">
        <v>2422</v>
      </c>
      <c r="DI32" t="s">
        <v>2423</v>
      </c>
      <c r="DJ32" t="s">
        <v>2424</v>
      </c>
      <c r="DK32" t="s">
        <v>2425</v>
      </c>
      <c r="DL32" t="s">
        <v>2417</v>
      </c>
      <c r="DM32" t="s">
        <v>2417</v>
      </c>
      <c r="DN32" t="s">
        <v>2426</v>
      </c>
      <c r="DO32" t="s">
        <v>2427</v>
      </c>
      <c r="DP32" t="s">
        <v>2428</v>
      </c>
      <c r="DQ32" t="s">
        <v>2429</v>
      </c>
      <c r="DR32">
        <v>23845</v>
      </c>
      <c r="DS32" t="s">
        <v>240</v>
      </c>
      <c r="DT32" t="s">
        <v>1910</v>
      </c>
    </row>
    <row r="33" spans="1:124" x14ac:dyDescent="0.2">
      <c r="A33" t="s">
        <v>1639</v>
      </c>
      <c r="B33">
        <v>10776</v>
      </c>
      <c r="C33">
        <v>-127.999999999997</v>
      </c>
      <c r="D33">
        <v>-127.999999999997</v>
      </c>
      <c r="E33">
        <v>21848</v>
      </c>
      <c r="F33">
        <v>21848</v>
      </c>
      <c r="G33">
        <v>21692</v>
      </c>
      <c r="H33">
        <v>21692</v>
      </c>
      <c r="I33">
        <v>3600</v>
      </c>
      <c r="J33">
        <v>3600</v>
      </c>
      <c r="K33">
        <v>3600</v>
      </c>
      <c r="L33">
        <v>3600</v>
      </c>
      <c r="M33">
        <v>4633</v>
      </c>
      <c r="N33">
        <v>3472</v>
      </c>
      <c r="O33">
        <v>3210</v>
      </c>
      <c r="P33">
        <v>1.5869999999999999E-2</v>
      </c>
      <c r="Q33">
        <v>7.1429999999999993E-2</v>
      </c>
      <c r="R33">
        <v>0</v>
      </c>
      <c r="S33">
        <v>0</v>
      </c>
      <c r="T33">
        <v>0</v>
      </c>
      <c r="U33">
        <v>0</v>
      </c>
      <c r="V33">
        <v>0</v>
      </c>
      <c r="W33">
        <v>3472</v>
      </c>
      <c r="X33">
        <v>0</v>
      </c>
      <c r="Y33">
        <v>7.7899999999999996E-4</v>
      </c>
      <c r="Z33">
        <v>4633</v>
      </c>
      <c r="AA33">
        <v>3472</v>
      </c>
      <c r="AB33">
        <v>3210</v>
      </c>
      <c r="AC33">
        <v>1.5869999999999999E-2</v>
      </c>
      <c r="AD33">
        <v>7.1429999999999993E-2</v>
      </c>
      <c r="AE33">
        <v>89</v>
      </c>
      <c r="AF33">
        <v>0</v>
      </c>
      <c r="AG33">
        <v>0</v>
      </c>
      <c r="AH33">
        <v>0</v>
      </c>
      <c r="AI33">
        <v>0</v>
      </c>
      <c r="AJ33">
        <v>3472</v>
      </c>
      <c r="AK33">
        <v>0</v>
      </c>
      <c r="AL33">
        <v>7.7899999999999996E-4</v>
      </c>
      <c r="AM33">
        <v>0</v>
      </c>
      <c r="AN33">
        <v>0</v>
      </c>
      <c r="AO33">
        <v>-96</v>
      </c>
      <c r="AP33">
        <v>-96</v>
      </c>
      <c r="AQ33">
        <v>-97</v>
      </c>
      <c r="AR33">
        <v>-97</v>
      </c>
      <c r="AS33">
        <v>-95.857142857142705</v>
      </c>
      <c r="AT33">
        <v>-95.857142857142705</v>
      </c>
      <c r="AU33">
        <v>-118</v>
      </c>
      <c r="AV33">
        <v>-118</v>
      </c>
      <c r="AW33">
        <v>-117</v>
      </c>
      <c r="AX33">
        <v>-117</v>
      </c>
      <c r="AY33">
        <v>-117.85714285714199</v>
      </c>
      <c r="AZ33">
        <v>-117.85714285714199</v>
      </c>
      <c r="BA33">
        <v>15313730</v>
      </c>
      <c r="BB33">
        <v>15313730</v>
      </c>
      <c r="BC33">
        <v>14837437</v>
      </c>
      <c r="BD33">
        <v>14837437</v>
      </c>
      <c r="BE33">
        <v>15464386</v>
      </c>
      <c r="BF33">
        <v>15464386</v>
      </c>
      <c r="BG33">
        <v>21848</v>
      </c>
      <c r="BH33">
        <v>21848</v>
      </c>
      <c r="BI33">
        <v>21692</v>
      </c>
      <c r="BJ33">
        <v>21692</v>
      </c>
      <c r="BK33">
        <v>22468.42857</v>
      </c>
      <c r="BL33">
        <v>22468.42857</v>
      </c>
      <c r="BM33">
        <v>10</v>
      </c>
      <c r="BN33">
        <v>10</v>
      </c>
      <c r="BO33">
        <v>9</v>
      </c>
      <c r="BP33">
        <v>9</v>
      </c>
      <c r="BQ33">
        <v>16</v>
      </c>
      <c r="BR33">
        <v>16</v>
      </c>
      <c r="BS33">
        <v>-127.99999999999901</v>
      </c>
      <c r="BT33">
        <v>-127.99999999999901</v>
      </c>
      <c r="BU33">
        <v>-127.999999999998</v>
      </c>
      <c r="BV33">
        <v>-127.999999999998</v>
      </c>
      <c r="BW33">
        <v>-127.999999985713</v>
      </c>
      <c r="BX33">
        <v>-127.999999985713</v>
      </c>
      <c r="BY33">
        <v>-127.09546437622799</v>
      </c>
      <c r="BZ33">
        <v>-127.09546437622799</v>
      </c>
      <c r="CA33">
        <v>-126.54351757024401</v>
      </c>
      <c r="CB33">
        <v>-126.54351757024401</v>
      </c>
      <c r="CC33">
        <v>-127.219767549007</v>
      </c>
      <c r="CD33">
        <v>-127.219767549007</v>
      </c>
      <c r="CE33">
        <v>5.1459999999999999</v>
      </c>
      <c r="CF33">
        <v>5.1459999999999999</v>
      </c>
      <c r="CG33">
        <v>4.0010000000000003</v>
      </c>
      <c r="CH33">
        <v>4.0010000000000003</v>
      </c>
      <c r="CI33">
        <v>5.6749999999999998</v>
      </c>
      <c r="CJ33">
        <v>5.6749999999999998</v>
      </c>
      <c r="CK33">
        <v>3314.1460000000002</v>
      </c>
      <c r="CL33">
        <v>3314.1460000000002</v>
      </c>
      <c r="CM33">
        <v>436.37599999999998</v>
      </c>
      <c r="CN33">
        <v>436.37599999999998</v>
      </c>
      <c r="CO33">
        <v>2000.4359999999999</v>
      </c>
      <c r="CP33">
        <v>2000.4359999999999</v>
      </c>
      <c r="CQ33">
        <v>3600</v>
      </c>
      <c r="CR33">
        <v>3600</v>
      </c>
      <c r="CS33">
        <v>3600</v>
      </c>
      <c r="CT33">
        <v>3600</v>
      </c>
      <c r="CU33">
        <v>1428575028.572</v>
      </c>
      <c r="CV33">
        <v>1428575028.572</v>
      </c>
      <c r="CW33" t="s">
        <v>2430</v>
      </c>
      <c r="CX33" t="s">
        <v>2431</v>
      </c>
      <c r="CY33" t="s">
        <v>2432</v>
      </c>
      <c r="CZ33" t="s">
        <v>2433</v>
      </c>
      <c r="DA33" t="s">
        <v>2434</v>
      </c>
      <c r="DB33" t="s">
        <v>2435</v>
      </c>
      <c r="DC33" t="s">
        <v>2436</v>
      </c>
      <c r="DD33" t="s">
        <v>2437</v>
      </c>
      <c r="DE33" t="s">
        <v>2438</v>
      </c>
      <c r="DF33" t="s">
        <v>2439</v>
      </c>
      <c r="DG33" t="s">
        <v>2430</v>
      </c>
      <c r="DH33" t="s">
        <v>2431</v>
      </c>
      <c r="DI33" t="s">
        <v>2432</v>
      </c>
      <c r="DJ33" t="s">
        <v>2433</v>
      </c>
      <c r="DK33" t="s">
        <v>2434</v>
      </c>
      <c r="DL33" t="s">
        <v>2435</v>
      </c>
      <c r="DM33" t="s">
        <v>2436</v>
      </c>
      <c r="DN33" t="s">
        <v>2437</v>
      </c>
      <c r="DO33" t="s">
        <v>2438</v>
      </c>
      <c r="DP33" t="s">
        <v>2439</v>
      </c>
      <c r="DQ33" t="s">
        <v>2440</v>
      </c>
      <c r="DR33">
        <v>25203</v>
      </c>
      <c r="DS33" t="s">
        <v>1639</v>
      </c>
      <c r="DT33" t="s">
        <v>1910</v>
      </c>
    </row>
    <row r="34" spans="1:124" x14ac:dyDescent="0.2">
      <c r="A34" t="s">
        <v>640</v>
      </c>
      <c r="B34">
        <v>10776</v>
      </c>
      <c r="C34">
        <v>576.23162027456794</v>
      </c>
      <c r="D34">
        <v>576.23162027456794</v>
      </c>
      <c r="E34">
        <v>23</v>
      </c>
      <c r="F34">
        <v>24</v>
      </c>
      <c r="G34">
        <v>13</v>
      </c>
      <c r="H34">
        <v>19</v>
      </c>
      <c r="I34">
        <v>29.224</v>
      </c>
      <c r="J34">
        <v>22.254000000000001</v>
      </c>
      <c r="K34">
        <v>17.581</v>
      </c>
      <c r="L34">
        <v>21.49</v>
      </c>
      <c r="M34">
        <v>3202</v>
      </c>
      <c r="N34">
        <v>13873</v>
      </c>
      <c r="O34">
        <v>12</v>
      </c>
      <c r="P34">
        <v>2.5600000000000002E-3</v>
      </c>
      <c r="Q34">
        <v>0.44020999999999999</v>
      </c>
      <c r="R34">
        <v>1224</v>
      </c>
      <c r="S34">
        <v>0</v>
      </c>
      <c r="T34">
        <v>0</v>
      </c>
      <c r="U34">
        <v>0</v>
      </c>
      <c r="V34">
        <v>0</v>
      </c>
      <c r="W34">
        <v>69</v>
      </c>
      <c r="X34">
        <v>13804</v>
      </c>
      <c r="Y34">
        <v>1.7930000000000001E-3</v>
      </c>
      <c r="Z34">
        <v>3151</v>
      </c>
      <c r="AA34">
        <v>13837</v>
      </c>
      <c r="AB34">
        <v>12</v>
      </c>
      <c r="AC34">
        <v>2.5600000000000002E-3</v>
      </c>
      <c r="AD34">
        <v>0.44020999999999999</v>
      </c>
      <c r="AE34">
        <v>1188</v>
      </c>
      <c r="AF34">
        <v>0</v>
      </c>
      <c r="AG34">
        <v>0</v>
      </c>
      <c r="AH34">
        <v>0</v>
      </c>
      <c r="AI34">
        <v>0</v>
      </c>
      <c r="AJ34">
        <v>69</v>
      </c>
      <c r="AK34">
        <v>13768</v>
      </c>
      <c r="AL34">
        <v>1.812E-3</v>
      </c>
      <c r="AM34">
        <v>0</v>
      </c>
      <c r="AN34">
        <v>0</v>
      </c>
      <c r="AO34">
        <v>576.34463303063399</v>
      </c>
      <c r="AP34">
        <v>576.34463303064194</v>
      </c>
      <c r="AQ34">
        <v>576.34463303060102</v>
      </c>
      <c r="AR34">
        <v>576.34463303064001</v>
      </c>
      <c r="AS34">
        <v>576.34463303063001</v>
      </c>
      <c r="AT34">
        <v>576.34463303064297</v>
      </c>
      <c r="AU34">
        <v>576.34463303063399</v>
      </c>
      <c r="AV34">
        <v>576.30618769950604</v>
      </c>
      <c r="AW34">
        <v>576.34463303063399</v>
      </c>
      <c r="AX34">
        <v>576.34463303064001</v>
      </c>
      <c r="AY34">
        <v>576.31458624155505</v>
      </c>
      <c r="AZ34">
        <v>576.31147210434597</v>
      </c>
      <c r="BA34">
        <v>94197</v>
      </c>
      <c r="BB34">
        <v>73149</v>
      </c>
      <c r="BC34">
        <v>56008</v>
      </c>
      <c r="BD34">
        <v>69205</v>
      </c>
      <c r="BE34">
        <v>72472</v>
      </c>
      <c r="BF34">
        <v>-1.31762457669345E+18</v>
      </c>
      <c r="BG34">
        <v>23</v>
      </c>
      <c r="BH34">
        <v>24</v>
      </c>
      <c r="BI34">
        <v>13</v>
      </c>
      <c r="BJ34">
        <v>19</v>
      </c>
      <c r="BK34">
        <v>24.571428569999998</v>
      </c>
      <c r="BL34">
        <v>32</v>
      </c>
      <c r="BM34">
        <v>11</v>
      </c>
      <c r="BN34">
        <v>13</v>
      </c>
      <c r="BO34">
        <v>10</v>
      </c>
      <c r="BP34">
        <v>10</v>
      </c>
      <c r="BQ34">
        <v>10</v>
      </c>
      <c r="BR34">
        <v>11</v>
      </c>
      <c r="BS34">
        <v>576.25265073167304</v>
      </c>
      <c r="BT34">
        <v>576.25262427944301</v>
      </c>
      <c r="BU34">
        <v>576.25265082785802</v>
      </c>
      <c r="BV34">
        <v>576.25262427958205</v>
      </c>
      <c r="BW34">
        <v>576.39550033051296</v>
      </c>
      <c r="BX34">
        <v>576.25262427944199</v>
      </c>
      <c r="BY34">
        <v>576.25991475420597</v>
      </c>
      <c r="BZ34">
        <v>576.25881090683197</v>
      </c>
      <c r="CA34">
        <v>576.25997406403303</v>
      </c>
      <c r="CB34">
        <v>576.25997406430304</v>
      </c>
      <c r="CC34">
        <v>576.25920337778803</v>
      </c>
      <c r="CD34">
        <v>576.25929860631402</v>
      </c>
      <c r="CE34">
        <v>22.262</v>
      </c>
      <c r="CF34">
        <v>16.928000000000001</v>
      </c>
      <c r="CG34">
        <v>13.449</v>
      </c>
      <c r="CH34">
        <v>14.587999999999999</v>
      </c>
      <c r="CI34">
        <v>16.616</v>
      </c>
      <c r="CJ34">
        <v>18.088000000000001</v>
      </c>
      <c r="CK34">
        <v>26.260999999999999</v>
      </c>
      <c r="CL34">
        <v>20.175000000000001</v>
      </c>
      <c r="CM34">
        <v>17.577999999999999</v>
      </c>
      <c r="CN34">
        <v>20.175000000000001</v>
      </c>
      <c r="CO34">
        <v>22.420999999999999</v>
      </c>
      <c r="CP34">
        <v>25.57</v>
      </c>
      <c r="CQ34">
        <v>29.224</v>
      </c>
      <c r="CR34">
        <v>22.254000000000001</v>
      </c>
      <c r="CS34">
        <v>17.581</v>
      </c>
      <c r="CT34">
        <v>21.49</v>
      </c>
      <c r="CU34">
        <v>23.216999999999999</v>
      </c>
      <c r="CV34">
        <v>26.292000000000002</v>
      </c>
      <c r="CW34" t="s">
        <v>2441</v>
      </c>
      <c r="CX34" t="s">
        <v>2442</v>
      </c>
      <c r="CY34" t="s">
        <v>2443</v>
      </c>
      <c r="CZ34" t="s">
        <v>2444</v>
      </c>
      <c r="DA34" t="s">
        <v>2445</v>
      </c>
      <c r="DB34" t="s">
        <v>2446</v>
      </c>
      <c r="DC34" t="s">
        <v>2447</v>
      </c>
      <c r="DD34" t="s">
        <v>2448</v>
      </c>
      <c r="DE34" t="s">
        <v>2449</v>
      </c>
      <c r="DF34" t="s">
        <v>2450</v>
      </c>
      <c r="DG34" t="s">
        <v>2451</v>
      </c>
      <c r="DH34" t="s">
        <v>2452</v>
      </c>
      <c r="DI34" t="s">
        <v>2453</v>
      </c>
      <c r="DJ34" t="s">
        <v>2454</v>
      </c>
      <c r="DK34" t="s">
        <v>2455</v>
      </c>
      <c r="DL34" t="s">
        <v>2456</v>
      </c>
      <c r="DM34" t="s">
        <v>2457</v>
      </c>
      <c r="DN34" t="s">
        <v>2458</v>
      </c>
      <c r="DO34" t="s">
        <v>2459</v>
      </c>
      <c r="DP34" t="s">
        <v>2460</v>
      </c>
      <c r="DQ34" t="s">
        <v>2461</v>
      </c>
      <c r="DR34">
        <v>375</v>
      </c>
      <c r="DS34" t="s">
        <v>640</v>
      </c>
      <c r="DT34" t="s">
        <v>1910</v>
      </c>
    </row>
    <row r="35" spans="1:124" x14ac:dyDescent="0.2">
      <c r="A35" t="s">
        <v>642</v>
      </c>
      <c r="B35">
        <v>10776</v>
      </c>
      <c r="C35">
        <v>576.23162027456794</v>
      </c>
      <c r="D35">
        <v>576.23162027456794</v>
      </c>
      <c r="E35">
        <v>339</v>
      </c>
      <c r="F35">
        <v>346</v>
      </c>
      <c r="G35">
        <v>191</v>
      </c>
      <c r="H35">
        <v>221</v>
      </c>
      <c r="I35">
        <v>144.53100000000001</v>
      </c>
      <c r="J35">
        <v>148.976</v>
      </c>
      <c r="K35">
        <v>102.753</v>
      </c>
      <c r="L35">
        <v>112.759</v>
      </c>
      <c r="M35">
        <v>3202</v>
      </c>
      <c r="N35">
        <v>13873</v>
      </c>
      <c r="O35">
        <v>25</v>
      </c>
      <c r="P35">
        <v>2.5600000000000002E-3</v>
      </c>
      <c r="Q35">
        <v>0.44020999999999999</v>
      </c>
      <c r="R35">
        <v>1224</v>
      </c>
      <c r="S35">
        <v>0</v>
      </c>
      <c r="T35">
        <v>0</v>
      </c>
      <c r="U35">
        <v>0</v>
      </c>
      <c r="V35">
        <v>0</v>
      </c>
      <c r="W35">
        <v>115</v>
      </c>
      <c r="X35">
        <v>13758</v>
      </c>
      <c r="Y35">
        <v>1.7930000000000001E-3</v>
      </c>
      <c r="Z35">
        <v>3151</v>
      </c>
      <c r="AA35">
        <v>13837</v>
      </c>
      <c r="AB35">
        <v>25</v>
      </c>
      <c r="AC35">
        <v>2.5600000000000002E-3</v>
      </c>
      <c r="AD35">
        <v>0.44020999999999999</v>
      </c>
      <c r="AE35">
        <v>1188</v>
      </c>
      <c r="AF35">
        <v>0</v>
      </c>
      <c r="AG35">
        <v>0</v>
      </c>
      <c r="AH35">
        <v>0</v>
      </c>
      <c r="AI35">
        <v>0</v>
      </c>
      <c r="AJ35">
        <v>115</v>
      </c>
      <c r="AK35">
        <v>13722</v>
      </c>
      <c r="AL35">
        <v>1.812E-3</v>
      </c>
      <c r="AM35">
        <v>0</v>
      </c>
      <c r="AN35">
        <v>0</v>
      </c>
      <c r="AO35">
        <v>576.92491595653405</v>
      </c>
      <c r="AP35">
        <v>576.92491595655804</v>
      </c>
      <c r="AQ35">
        <v>576.92491595653405</v>
      </c>
      <c r="AR35">
        <v>576.92491595655804</v>
      </c>
      <c r="AS35">
        <v>576.92491600863002</v>
      </c>
      <c r="AT35">
        <v>576.92491600862695</v>
      </c>
      <c r="AU35">
        <v>576.86813290710802</v>
      </c>
      <c r="AV35">
        <v>576.86738173033905</v>
      </c>
      <c r="AW35">
        <v>576.88515627372794</v>
      </c>
      <c r="AX35">
        <v>576.87691904489202</v>
      </c>
      <c r="AY35">
        <v>576.87189882162897</v>
      </c>
      <c r="AZ35">
        <v>576.87179047637005</v>
      </c>
      <c r="BA35">
        <v>386181</v>
      </c>
      <c r="BB35">
        <v>415620</v>
      </c>
      <c r="BC35">
        <v>276621</v>
      </c>
      <c r="BD35">
        <v>303829</v>
      </c>
      <c r="BE35">
        <v>387057</v>
      </c>
      <c r="BF35">
        <v>-1.3176245766930701E+18</v>
      </c>
      <c r="BG35">
        <v>339</v>
      </c>
      <c r="BH35">
        <v>346</v>
      </c>
      <c r="BI35">
        <v>191</v>
      </c>
      <c r="BJ35">
        <v>221</v>
      </c>
      <c r="BK35">
        <v>324.42857140000001</v>
      </c>
      <c r="BL35">
        <v>394.14285710000001</v>
      </c>
      <c r="BM35">
        <v>30</v>
      </c>
      <c r="BN35">
        <v>25</v>
      </c>
      <c r="BO35">
        <v>25</v>
      </c>
      <c r="BP35">
        <v>22</v>
      </c>
      <c r="BQ35">
        <v>29</v>
      </c>
      <c r="BR35">
        <v>27</v>
      </c>
      <c r="BS35">
        <v>576.29823347772106</v>
      </c>
      <c r="BT35">
        <v>576.291908848768</v>
      </c>
      <c r="BU35">
        <v>576.30117238954995</v>
      </c>
      <c r="BV35">
        <v>576.29296895602795</v>
      </c>
      <c r="BW35">
        <v>576.44057111695201</v>
      </c>
      <c r="BX35">
        <v>576.29001204776705</v>
      </c>
      <c r="BY35">
        <v>576.37002626255003</v>
      </c>
      <c r="BZ35">
        <v>576.36003534156703</v>
      </c>
      <c r="CA35">
        <v>576.37002626255003</v>
      </c>
      <c r="CB35">
        <v>576.36539733044106</v>
      </c>
      <c r="CC35">
        <v>576.36622484507598</v>
      </c>
      <c r="CD35">
        <v>576.36063988582305</v>
      </c>
      <c r="CE35">
        <v>18.419</v>
      </c>
      <c r="CF35">
        <v>19.472999999999999</v>
      </c>
      <c r="CG35">
        <v>15.848000000000001</v>
      </c>
      <c r="CH35">
        <v>14.869</v>
      </c>
      <c r="CI35">
        <v>17.356000000000002</v>
      </c>
      <c r="CJ35">
        <v>18.771000000000001</v>
      </c>
      <c r="CK35">
        <v>114.502</v>
      </c>
      <c r="CL35">
        <v>90.225999999999999</v>
      </c>
      <c r="CM35">
        <v>36.148000000000003</v>
      </c>
      <c r="CN35">
        <v>39.122</v>
      </c>
      <c r="CO35">
        <v>110.699</v>
      </c>
      <c r="CP35">
        <v>122.563</v>
      </c>
      <c r="CQ35">
        <v>144.53100000000001</v>
      </c>
      <c r="CR35">
        <v>148.976</v>
      </c>
      <c r="CS35">
        <v>102.753</v>
      </c>
      <c r="CT35">
        <v>112.759</v>
      </c>
      <c r="CU35">
        <v>143.935</v>
      </c>
      <c r="CV35">
        <v>172.702</v>
      </c>
      <c r="CW35" t="s">
        <v>2462</v>
      </c>
      <c r="CX35" t="s">
        <v>2463</v>
      </c>
      <c r="CY35" t="s">
        <v>2464</v>
      </c>
      <c r="CZ35" t="s">
        <v>2465</v>
      </c>
      <c r="DA35" t="s">
        <v>2466</v>
      </c>
      <c r="DB35" t="s">
        <v>2467</v>
      </c>
      <c r="DC35" t="s">
        <v>2468</v>
      </c>
      <c r="DD35" t="s">
        <v>2469</v>
      </c>
      <c r="DE35" t="s">
        <v>2470</v>
      </c>
      <c r="DF35" t="s">
        <v>2471</v>
      </c>
      <c r="DG35" t="s">
        <v>2472</v>
      </c>
      <c r="DH35" t="s">
        <v>2473</v>
      </c>
      <c r="DI35" t="s">
        <v>2474</v>
      </c>
      <c r="DJ35" t="s">
        <v>2475</v>
      </c>
      <c r="DK35" t="s">
        <v>2476</v>
      </c>
      <c r="DL35" t="s">
        <v>2477</v>
      </c>
      <c r="DM35" t="s">
        <v>2478</v>
      </c>
      <c r="DN35" t="s">
        <v>2479</v>
      </c>
      <c r="DO35" t="s">
        <v>2480</v>
      </c>
      <c r="DP35" t="s">
        <v>2481</v>
      </c>
      <c r="DQ35" t="s">
        <v>2482</v>
      </c>
      <c r="DR35">
        <v>2246</v>
      </c>
      <c r="DS35" t="s">
        <v>642</v>
      </c>
      <c r="DT35" t="s">
        <v>1910</v>
      </c>
    </row>
    <row r="36" spans="1:124" x14ac:dyDescent="0.2">
      <c r="A36" t="s">
        <v>1640</v>
      </c>
      <c r="B36">
        <v>10776</v>
      </c>
      <c r="C36">
        <v>-160</v>
      </c>
      <c r="D36">
        <v>-160</v>
      </c>
      <c r="E36">
        <v>1</v>
      </c>
      <c r="F36">
        <v>512</v>
      </c>
      <c r="G36">
        <v>1</v>
      </c>
      <c r="H36">
        <v>414</v>
      </c>
      <c r="I36">
        <v>0.97</v>
      </c>
      <c r="J36">
        <v>1.847</v>
      </c>
      <c r="K36">
        <v>0.97</v>
      </c>
      <c r="L36">
        <v>1.3480000000000001</v>
      </c>
      <c r="M36">
        <v>10765</v>
      </c>
      <c r="N36">
        <v>14387</v>
      </c>
      <c r="O36">
        <v>247</v>
      </c>
      <c r="P36">
        <v>0.11111</v>
      </c>
      <c r="Q36">
        <v>0.5</v>
      </c>
      <c r="R36">
        <v>470</v>
      </c>
      <c r="S36">
        <v>0</v>
      </c>
      <c r="T36">
        <v>0</v>
      </c>
      <c r="U36">
        <v>8</v>
      </c>
      <c r="V36">
        <v>0</v>
      </c>
      <c r="W36">
        <v>14387</v>
      </c>
      <c r="X36">
        <v>0</v>
      </c>
      <c r="Y36">
        <v>4.1399999999999998E-4</v>
      </c>
      <c r="Z36">
        <v>4661</v>
      </c>
      <c r="AA36">
        <v>5285</v>
      </c>
      <c r="AB36">
        <v>109</v>
      </c>
      <c r="AC36">
        <v>0.11111</v>
      </c>
      <c r="AD36">
        <v>0.5</v>
      </c>
      <c r="AE36">
        <v>156</v>
      </c>
      <c r="AF36">
        <v>0</v>
      </c>
      <c r="AG36">
        <v>0</v>
      </c>
      <c r="AH36">
        <v>0</v>
      </c>
      <c r="AI36">
        <v>1</v>
      </c>
      <c r="AJ36">
        <v>5284</v>
      </c>
      <c r="AK36">
        <v>0</v>
      </c>
      <c r="AL36">
        <v>1.0219999999999999E-3</v>
      </c>
      <c r="AM36">
        <v>0</v>
      </c>
      <c r="AN36">
        <v>0</v>
      </c>
      <c r="AO36">
        <v>-160</v>
      </c>
      <c r="AP36">
        <v>-160</v>
      </c>
      <c r="AQ36">
        <v>-160</v>
      </c>
      <c r="AR36">
        <v>-160</v>
      </c>
      <c r="AS36">
        <v>-160</v>
      </c>
      <c r="AT36">
        <v>-160</v>
      </c>
      <c r="AU36">
        <v>-160</v>
      </c>
      <c r="AV36">
        <v>-160</v>
      </c>
      <c r="AW36">
        <v>-160</v>
      </c>
      <c r="AX36">
        <v>-160</v>
      </c>
      <c r="AY36">
        <v>-159.85714285714201</v>
      </c>
      <c r="AZ36">
        <v>-160</v>
      </c>
      <c r="BA36">
        <v>23273</v>
      </c>
      <c r="BB36">
        <v>42757</v>
      </c>
      <c r="BC36">
        <v>23273</v>
      </c>
      <c r="BD36">
        <v>25451</v>
      </c>
      <c r="BE36">
        <v>40386</v>
      </c>
      <c r="BF36">
        <v>33637</v>
      </c>
      <c r="BG36">
        <v>1</v>
      </c>
      <c r="BH36">
        <v>512</v>
      </c>
      <c r="BI36">
        <v>1</v>
      </c>
      <c r="BJ36">
        <v>414</v>
      </c>
      <c r="BK36">
        <v>445.2857143</v>
      </c>
      <c r="BL36">
        <v>493.57142859999999</v>
      </c>
      <c r="BM36">
        <v>9</v>
      </c>
      <c r="BN36">
        <v>8</v>
      </c>
      <c r="BO36">
        <v>6</v>
      </c>
      <c r="BP36">
        <v>6</v>
      </c>
      <c r="BQ36">
        <v>7</v>
      </c>
      <c r="BR36">
        <v>7</v>
      </c>
      <c r="BS36">
        <v>-160</v>
      </c>
      <c r="BT36">
        <v>-160</v>
      </c>
      <c r="BU36">
        <v>-160</v>
      </c>
      <c r="BV36">
        <v>-160</v>
      </c>
      <c r="BW36">
        <v>-160</v>
      </c>
      <c r="BX36">
        <v>-160</v>
      </c>
      <c r="BY36">
        <v>-160</v>
      </c>
      <c r="BZ36">
        <v>-160</v>
      </c>
      <c r="CA36">
        <v>-160</v>
      </c>
      <c r="CB36">
        <v>-160</v>
      </c>
      <c r="CC36">
        <v>-160</v>
      </c>
      <c r="CD36">
        <v>-160</v>
      </c>
      <c r="CE36">
        <v>0.93300000000000005</v>
      </c>
      <c r="CF36">
        <v>0.56999999999999995</v>
      </c>
      <c r="CG36">
        <v>0.878</v>
      </c>
      <c r="CH36">
        <v>0.41399999999999998</v>
      </c>
      <c r="CI36">
        <v>1428571429.585</v>
      </c>
      <c r="CJ36">
        <v>0.50600000000000001</v>
      </c>
      <c r="CK36">
        <v>0.96799999999999997</v>
      </c>
      <c r="CL36">
        <v>1.847</v>
      </c>
      <c r="CM36">
        <v>0.96799999999999997</v>
      </c>
      <c r="CN36">
        <v>1.3480000000000001</v>
      </c>
      <c r="CO36">
        <v>3.0459999999999998</v>
      </c>
      <c r="CP36">
        <v>1.554</v>
      </c>
      <c r="CQ36">
        <v>0.97</v>
      </c>
      <c r="CR36">
        <v>1.847</v>
      </c>
      <c r="CS36">
        <v>0.97</v>
      </c>
      <c r="CT36">
        <v>1.3480000000000001</v>
      </c>
      <c r="CU36">
        <v>3.0470000000000002</v>
      </c>
      <c r="CV36">
        <v>1.554</v>
      </c>
      <c r="CW36" t="s">
        <v>2483</v>
      </c>
      <c r="CX36" t="s">
        <v>2483</v>
      </c>
      <c r="CY36" t="s">
        <v>2484</v>
      </c>
      <c r="CZ36" t="s">
        <v>2485</v>
      </c>
      <c r="DA36" t="s">
        <v>2486</v>
      </c>
      <c r="DB36" t="s">
        <v>2487</v>
      </c>
      <c r="DC36" t="s">
        <v>2487</v>
      </c>
      <c r="DD36" t="s">
        <v>2488</v>
      </c>
      <c r="DE36" t="s">
        <v>2489</v>
      </c>
      <c r="DF36" t="s">
        <v>2490</v>
      </c>
      <c r="DG36" t="s">
        <v>2483</v>
      </c>
      <c r="DH36" t="s">
        <v>2483</v>
      </c>
      <c r="DI36" t="s">
        <v>2491</v>
      </c>
      <c r="DJ36" t="s">
        <v>2492</v>
      </c>
      <c r="DK36" t="s">
        <v>2493</v>
      </c>
      <c r="DL36" t="s">
        <v>2487</v>
      </c>
      <c r="DM36" t="s">
        <v>2487</v>
      </c>
      <c r="DN36" t="s">
        <v>2494</v>
      </c>
      <c r="DO36" t="s">
        <v>2495</v>
      </c>
      <c r="DP36" t="s">
        <v>2496</v>
      </c>
      <c r="DQ36" t="s">
        <v>2497</v>
      </c>
      <c r="DR36">
        <v>33</v>
      </c>
      <c r="DS36" t="s">
        <v>1640</v>
      </c>
      <c r="DT36" t="s">
        <v>1910</v>
      </c>
    </row>
    <row r="37" spans="1:124" x14ac:dyDescent="0.2">
      <c r="A37" t="s">
        <v>1641</v>
      </c>
      <c r="B37">
        <v>10776</v>
      </c>
      <c r="C37">
        <v>11714.1419792175</v>
      </c>
      <c r="D37">
        <v>103333.874073028</v>
      </c>
      <c r="E37">
        <v>1</v>
      </c>
      <c r="F37">
        <v>0</v>
      </c>
      <c r="G37">
        <v>1</v>
      </c>
      <c r="H37">
        <v>0</v>
      </c>
      <c r="I37">
        <v>0.93300000000000005</v>
      </c>
      <c r="J37">
        <v>0.05</v>
      </c>
      <c r="K37">
        <v>0.74399999999999999</v>
      </c>
      <c r="L37">
        <v>4.9000000000000002E-2</v>
      </c>
      <c r="M37">
        <v>4630</v>
      </c>
      <c r="N37">
        <v>11090</v>
      </c>
      <c r="O37">
        <v>157</v>
      </c>
      <c r="P37">
        <v>7.2899999999999996E-3</v>
      </c>
      <c r="Q37">
        <v>0.49893999999999999</v>
      </c>
      <c r="R37">
        <v>210</v>
      </c>
      <c r="S37">
        <v>195</v>
      </c>
      <c r="T37">
        <v>0</v>
      </c>
      <c r="U37">
        <v>0</v>
      </c>
      <c r="V37">
        <v>0</v>
      </c>
      <c r="W37">
        <v>11025</v>
      </c>
      <c r="X37">
        <v>65</v>
      </c>
      <c r="Y37">
        <v>8.0900000000000004E-4</v>
      </c>
      <c r="Z37">
        <v>661</v>
      </c>
      <c r="AA37">
        <v>7713</v>
      </c>
      <c r="AB37">
        <v>103</v>
      </c>
      <c r="AC37">
        <v>1.5959999999999998E-2</v>
      </c>
      <c r="AD37">
        <v>0.49509999999999998</v>
      </c>
      <c r="AE37">
        <v>210</v>
      </c>
      <c r="AF37">
        <v>0</v>
      </c>
      <c r="AG37">
        <v>0</v>
      </c>
      <c r="AH37">
        <v>0</v>
      </c>
      <c r="AI37">
        <v>0</v>
      </c>
      <c r="AJ37">
        <v>7684</v>
      </c>
      <c r="AK37">
        <v>29</v>
      </c>
      <c r="AL37">
        <v>3.2060000000000001E-3</v>
      </c>
      <c r="AM37">
        <v>0</v>
      </c>
      <c r="AN37">
        <v>0</v>
      </c>
      <c r="AO37">
        <v>103333.874073028</v>
      </c>
      <c r="AP37">
        <v>103333.874073028</v>
      </c>
      <c r="AQ37">
        <v>103333.874073028</v>
      </c>
      <c r="AR37">
        <v>103333.874073028</v>
      </c>
      <c r="AS37">
        <v>103333.874073028</v>
      </c>
      <c r="AT37">
        <v>103333.874073028</v>
      </c>
      <c r="AU37">
        <v>103333.874073028</v>
      </c>
      <c r="AV37">
        <v>103333.874073028</v>
      </c>
      <c r="AW37">
        <v>103333.874073028</v>
      </c>
      <c r="AX37">
        <v>103333.874073028</v>
      </c>
      <c r="AY37">
        <v>103334.016930171</v>
      </c>
      <c r="AZ37">
        <v>103333.874073028</v>
      </c>
      <c r="BA37">
        <v>9627</v>
      </c>
      <c r="BB37">
        <v>3607</v>
      </c>
      <c r="BC37">
        <v>7213</v>
      </c>
      <c r="BD37">
        <v>3141</v>
      </c>
      <c r="BE37">
        <v>10637</v>
      </c>
      <c r="BF37">
        <v>5968</v>
      </c>
      <c r="BG37">
        <v>1</v>
      </c>
      <c r="BH37">
        <v>0</v>
      </c>
      <c r="BI37">
        <v>1</v>
      </c>
      <c r="BJ37">
        <v>0</v>
      </c>
      <c r="BK37">
        <v>3.7142857139999998</v>
      </c>
      <c r="BL37">
        <v>0.57142857140000003</v>
      </c>
      <c r="BM37">
        <v>6</v>
      </c>
      <c r="BN37">
        <v>0</v>
      </c>
      <c r="BO37">
        <v>4</v>
      </c>
      <c r="BP37">
        <v>0</v>
      </c>
      <c r="BQ37">
        <v>6</v>
      </c>
      <c r="BR37">
        <v>2</v>
      </c>
      <c r="BS37">
        <v>102639.756928111</v>
      </c>
      <c r="BT37">
        <v>103333.874073028</v>
      </c>
      <c r="BU37">
        <v>103333.874073028</v>
      </c>
      <c r="BV37">
        <v>103333.874073028</v>
      </c>
      <c r="BW37">
        <v>103234.714480897</v>
      </c>
      <c r="BX37">
        <v>103333.874073028</v>
      </c>
      <c r="BY37">
        <v>103333.874073028</v>
      </c>
      <c r="BZ37">
        <v>103333.874073028</v>
      </c>
      <c r="CA37">
        <v>103333.874073028</v>
      </c>
      <c r="CB37">
        <v>103333.874073028</v>
      </c>
      <c r="CC37">
        <v>103333.874073028</v>
      </c>
      <c r="CD37">
        <v>103333.874073028</v>
      </c>
      <c r="CE37">
        <v>0.85899999999999999</v>
      </c>
      <c r="CF37">
        <v>0.05</v>
      </c>
      <c r="CG37">
        <v>0.73199999999999998</v>
      </c>
      <c r="CH37">
        <v>4.9000000000000002E-2</v>
      </c>
      <c r="CI37">
        <v>1428571429.4300001</v>
      </c>
      <c r="CJ37">
        <v>8.3000000000000004E-2</v>
      </c>
      <c r="CK37">
        <v>0.93200000000000005</v>
      </c>
      <c r="CL37">
        <v>3.9E-2</v>
      </c>
      <c r="CM37">
        <v>0.74299999999999999</v>
      </c>
      <c r="CN37">
        <v>3.9E-2</v>
      </c>
      <c r="CO37">
        <v>0.93</v>
      </c>
      <c r="CP37">
        <v>8.5999999999999993E-2</v>
      </c>
      <c r="CQ37">
        <v>0.93300000000000005</v>
      </c>
      <c r="CR37">
        <v>0.05</v>
      </c>
      <c r="CS37">
        <v>0.74399999999999999</v>
      </c>
      <c r="CT37">
        <v>4.9000000000000002E-2</v>
      </c>
      <c r="CU37">
        <v>0.93100000000000005</v>
      </c>
      <c r="CV37">
        <v>9.0999999999999998E-2</v>
      </c>
      <c r="CW37" t="s">
        <v>2498</v>
      </c>
      <c r="CX37" t="s">
        <v>2498</v>
      </c>
      <c r="CY37" t="s">
        <v>2499</v>
      </c>
      <c r="CZ37" t="s">
        <v>2500</v>
      </c>
      <c r="DA37" t="s">
        <v>2501</v>
      </c>
      <c r="DB37" t="s">
        <v>2502</v>
      </c>
      <c r="DC37" t="s">
        <v>2503</v>
      </c>
      <c r="DD37" t="s">
        <v>2504</v>
      </c>
      <c r="DE37" t="s">
        <v>2505</v>
      </c>
      <c r="DF37" t="s">
        <v>2506</v>
      </c>
      <c r="DG37" t="s">
        <v>2507</v>
      </c>
      <c r="DH37" t="s">
        <v>2508</v>
      </c>
      <c r="DI37" t="s">
        <v>2509</v>
      </c>
      <c r="DJ37" t="s">
        <v>2510</v>
      </c>
      <c r="DK37" t="s">
        <v>2511</v>
      </c>
      <c r="DL37" t="s">
        <v>2503</v>
      </c>
      <c r="DM37" t="s">
        <v>2503</v>
      </c>
      <c r="DN37" t="s">
        <v>2512</v>
      </c>
      <c r="DO37" t="s">
        <v>2513</v>
      </c>
      <c r="DP37" t="s">
        <v>2514</v>
      </c>
      <c r="DQ37" t="s">
        <v>2515</v>
      </c>
      <c r="DR37">
        <v>8</v>
      </c>
      <c r="DS37" t="s">
        <v>1641</v>
      </c>
      <c r="DT37" t="s">
        <v>1910</v>
      </c>
    </row>
    <row r="38" spans="1:124" x14ac:dyDescent="0.2">
      <c r="A38" t="s">
        <v>1642</v>
      </c>
      <c r="B38">
        <v>10776</v>
      </c>
      <c r="C38">
        <v>11714.1419792175</v>
      </c>
      <c r="D38">
        <v>99718.790531158404</v>
      </c>
      <c r="E38">
        <v>5584</v>
      </c>
      <c r="F38">
        <v>17051</v>
      </c>
      <c r="G38">
        <v>724</v>
      </c>
      <c r="H38">
        <v>1246</v>
      </c>
      <c r="I38">
        <v>48.639000000000003</v>
      </c>
      <c r="J38">
        <v>37.35</v>
      </c>
      <c r="K38">
        <v>6.8630000000000004</v>
      </c>
      <c r="L38">
        <v>4.8540000000000001</v>
      </c>
      <c r="M38">
        <v>4630</v>
      </c>
      <c r="N38">
        <v>11090</v>
      </c>
      <c r="O38">
        <v>154</v>
      </c>
      <c r="P38">
        <v>6.8999999999999997E-4</v>
      </c>
      <c r="Q38">
        <v>0.48948000000000003</v>
      </c>
      <c r="R38">
        <v>210</v>
      </c>
      <c r="S38">
        <v>195</v>
      </c>
      <c r="T38">
        <v>0</v>
      </c>
      <c r="U38">
        <v>0</v>
      </c>
      <c r="V38">
        <v>0</v>
      </c>
      <c r="W38">
        <v>11025</v>
      </c>
      <c r="X38">
        <v>65</v>
      </c>
      <c r="Y38">
        <v>8.0900000000000004E-4</v>
      </c>
      <c r="Z38">
        <v>690</v>
      </c>
      <c r="AA38">
        <v>7740</v>
      </c>
      <c r="AB38">
        <v>88</v>
      </c>
      <c r="AC38">
        <v>1.584E-2</v>
      </c>
      <c r="AD38">
        <v>0.47824</v>
      </c>
      <c r="AE38">
        <v>210</v>
      </c>
      <c r="AF38">
        <v>0</v>
      </c>
      <c r="AG38">
        <v>0</v>
      </c>
      <c r="AH38">
        <v>0</v>
      </c>
      <c r="AI38">
        <v>0</v>
      </c>
      <c r="AJ38">
        <v>7710</v>
      </c>
      <c r="AK38">
        <v>30</v>
      </c>
      <c r="AL38">
        <v>3.0850000000000001E-3</v>
      </c>
      <c r="AM38">
        <v>0</v>
      </c>
      <c r="AN38">
        <v>0</v>
      </c>
      <c r="AO38">
        <v>101282.64701843201</v>
      </c>
      <c r="AP38">
        <v>101282.64701843201</v>
      </c>
      <c r="AQ38">
        <v>101282.64701843201</v>
      </c>
      <c r="AR38">
        <v>101282.64701843201</v>
      </c>
      <c r="AS38">
        <v>101282.64701843201</v>
      </c>
      <c r="AT38">
        <v>101282.64701843201</v>
      </c>
      <c r="AU38">
        <v>101275.917360301</v>
      </c>
      <c r="AV38">
        <v>101282.64701843201</v>
      </c>
      <c r="AW38">
        <v>101282.64701843201</v>
      </c>
      <c r="AX38">
        <v>101282.64701843201</v>
      </c>
      <c r="AY38">
        <v>101278.25453951101</v>
      </c>
      <c r="AZ38">
        <v>101281.60938856201</v>
      </c>
      <c r="BA38">
        <v>331566</v>
      </c>
      <c r="BB38">
        <v>380894</v>
      </c>
      <c r="BC38">
        <v>63508</v>
      </c>
      <c r="BD38">
        <v>66765</v>
      </c>
      <c r="BE38">
        <v>302663</v>
      </c>
      <c r="BF38">
        <v>285281</v>
      </c>
      <c r="BG38">
        <v>5584</v>
      </c>
      <c r="BH38">
        <v>17051</v>
      </c>
      <c r="BI38">
        <v>724</v>
      </c>
      <c r="BJ38">
        <v>1246</v>
      </c>
      <c r="BK38">
        <v>7504.7142860000004</v>
      </c>
      <c r="BL38">
        <v>13473.57143</v>
      </c>
      <c r="BM38">
        <v>18</v>
      </c>
      <c r="BN38">
        <v>12</v>
      </c>
      <c r="BO38">
        <v>13</v>
      </c>
      <c r="BP38">
        <v>12</v>
      </c>
      <c r="BQ38">
        <v>24</v>
      </c>
      <c r="BR38">
        <v>13</v>
      </c>
      <c r="BS38">
        <v>99718.790531158404</v>
      </c>
      <c r="BT38">
        <v>99718.790531158404</v>
      </c>
      <c r="BU38">
        <v>99718.790531158404</v>
      </c>
      <c r="BV38">
        <v>99718.790531158404</v>
      </c>
      <c r="BW38">
        <v>99433.049283067303</v>
      </c>
      <c r="BX38">
        <v>99718.790531158404</v>
      </c>
      <c r="BY38">
        <v>99718.790531158404</v>
      </c>
      <c r="BZ38">
        <v>99718.790531158404</v>
      </c>
      <c r="CA38">
        <v>100451.17551317401</v>
      </c>
      <c r="CB38">
        <v>99801.9195917818</v>
      </c>
      <c r="CC38">
        <v>100101.153632548</v>
      </c>
      <c r="CD38">
        <v>99730.666111247498</v>
      </c>
      <c r="CE38">
        <v>1.611</v>
      </c>
      <c r="CF38">
        <v>0.49199999999999999</v>
      </c>
      <c r="CG38">
        <v>1.4059999999999999</v>
      </c>
      <c r="CH38">
        <v>0.377</v>
      </c>
      <c r="CI38">
        <v>1428571430.3069999</v>
      </c>
      <c r="CJ38">
        <v>0.48399999999999999</v>
      </c>
      <c r="CK38">
        <v>6.859</v>
      </c>
      <c r="CL38">
        <v>3.1360000000000001</v>
      </c>
      <c r="CM38">
        <v>5.8280000000000003</v>
      </c>
      <c r="CN38">
        <v>3.1360000000000001</v>
      </c>
      <c r="CO38">
        <v>11.568</v>
      </c>
      <c r="CP38">
        <v>4.6440000000000001</v>
      </c>
      <c r="CQ38">
        <v>48.639000000000003</v>
      </c>
      <c r="CR38">
        <v>37.35</v>
      </c>
      <c r="CS38">
        <v>6.8630000000000004</v>
      </c>
      <c r="CT38">
        <v>4.8540000000000001</v>
      </c>
      <c r="CU38">
        <v>52.079000000000001</v>
      </c>
      <c r="CV38">
        <v>28.783999999999999</v>
      </c>
      <c r="CW38" t="s">
        <v>2516</v>
      </c>
      <c r="CX38" t="s">
        <v>2517</v>
      </c>
      <c r="CY38" t="s">
        <v>2518</v>
      </c>
      <c r="CZ38" t="s">
        <v>2519</v>
      </c>
      <c r="DA38" t="s">
        <v>2520</v>
      </c>
      <c r="DB38" t="s">
        <v>2521</v>
      </c>
      <c r="DC38" t="s">
        <v>2522</v>
      </c>
      <c r="DD38" t="s">
        <v>2523</v>
      </c>
      <c r="DE38" t="s">
        <v>2524</v>
      </c>
      <c r="DF38" t="s">
        <v>2525</v>
      </c>
      <c r="DG38" t="s">
        <v>2526</v>
      </c>
      <c r="DH38" t="s">
        <v>2527</v>
      </c>
      <c r="DI38" t="s">
        <v>2528</v>
      </c>
      <c r="DJ38" t="s">
        <v>2529</v>
      </c>
      <c r="DK38" t="s">
        <v>2530</v>
      </c>
      <c r="DL38" t="s">
        <v>2531</v>
      </c>
      <c r="DM38" t="s">
        <v>2532</v>
      </c>
      <c r="DN38" t="s">
        <v>2533</v>
      </c>
      <c r="DO38" t="s">
        <v>2534</v>
      </c>
      <c r="DP38" t="s">
        <v>2535</v>
      </c>
      <c r="DQ38" t="s">
        <v>2536</v>
      </c>
      <c r="DR38">
        <v>567</v>
      </c>
      <c r="DS38" t="s">
        <v>1642</v>
      </c>
      <c r="DT38" t="s">
        <v>1910</v>
      </c>
    </row>
    <row r="39" spans="1:124" x14ac:dyDescent="0.2">
      <c r="A39" t="s">
        <v>1643</v>
      </c>
      <c r="B39">
        <v>10776</v>
      </c>
      <c r="C39">
        <v>584.49999999999898</v>
      </c>
      <c r="D39">
        <v>7642.2380907776096</v>
      </c>
      <c r="E39">
        <v>256242</v>
      </c>
      <c r="F39">
        <v>242057</v>
      </c>
      <c r="G39">
        <v>177176</v>
      </c>
      <c r="H39">
        <v>176144</v>
      </c>
      <c r="I39">
        <v>3600.002</v>
      </c>
      <c r="J39">
        <v>3600.002</v>
      </c>
      <c r="K39">
        <v>3600.0010000000002</v>
      </c>
      <c r="L39">
        <v>3600.0010000000002</v>
      </c>
      <c r="M39">
        <v>6064</v>
      </c>
      <c r="N39">
        <v>11096</v>
      </c>
      <c r="O39">
        <v>169</v>
      </c>
      <c r="P39">
        <v>4.8799999999999998E-3</v>
      </c>
      <c r="Q39">
        <v>0.41771999999999998</v>
      </c>
      <c r="R39">
        <v>513</v>
      </c>
      <c r="S39">
        <v>35</v>
      </c>
      <c r="T39">
        <v>29</v>
      </c>
      <c r="U39">
        <v>0</v>
      </c>
      <c r="V39">
        <v>0</v>
      </c>
      <c r="W39">
        <v>6608</v>
      </c>
      <c r="X39">
        <v>4488</v>
      </c>
      <c r="Y39">
        <v>8.3799999999999999E-4</v>
      </c>
      <c r="Z39">
        <v>4458</v>
      </c>
      <c r="AA39">
        <v>8478</v>
      </c>
      <c r="AB39">
        <v>34</v>
      </c>
      <c r="AC39">
        <v>2.2089999999999999E-2</v>
      </c>
      <c r="AD39">
        <v>0.5</v>
      </c>
      <c r="AE39">
        <v>454</v>
      </c>
      <c r="AF39">
        <v>0</v>
      </c>
      <c r="AG39">
        <v>0</v>
      </c>
      <c r="AH39">
        <v>0</v>
      </c>
      <c r="AI39">
        <v>20</v>
      </c>
      <c r="AJ39">
        <v>4866</v>
      </c>
      <c r="AK39">
        <v>3592</v>
      </c>
      <c r="AL39">
        <v>1.7099999999999999E-3</v>
      </c>
      <c r="AM39">
        <v>0</v>
      </c>
      <c r="AN39">
        <v>0</v>
      </c>
      <c r="AO39">
        <v>38893.965025527097</v>
      </c>
      <c r="AP39">
        <v>38498.168190456003</v>
      </c>
      <c r="AQ39">
        <v>37412.604598526697</v>
      </c>
      <c r="AR39">
        <v>37412.604598525999</v>
      </c>
      <c r="AS39">
        <v>38531.996628488298</v>
      </c>
      <c r="AT39">
        <v>38014.4819975625</v>
      </c>
      <c r="AU39">
        <v>31635.557690986599</v>
      </c>
      <c r="AV39">
        <v>32205.046233131801</v>
      </c>
      <c r="AW39">
        <v>32141.9240784842</v>
      </c>
      <c r="AX39">
        <v>33180.269520696696</v>
      </c>
      <c r="AY39">
        <v>31372.083646206502</v>
      </c>
      <c r="AZ39">
        <v>32221.7508408865</v>
      </c>
      <c r="BA39">
        <v>17433888</v>
      </c>
      <c r="BB39">
        <v>23671270</v>
      </c>
      <c r="BC39">
        <v>16184004</v>
      </c>
      <c r="BD39">
        <v>21840376</v>
      </c>
      <c r="BE39">
        <v>632415799</v>
      </c>
      <c r="BF39">
        <v>23988574</v>
      </c>
      <c r="BG39">
        <v>256242</v>
      </c>
      <c r="BH39">
        <v>242057</v>
      </c>
      <c r="BI39">
        <v>177176</v>
      </c>
      <c r="BJ39">
        <v>176144</v>
      </c>
      <c r="BK39">
        <v>216360.42860000001</v>
      </c>
      <c r="BL39">
        <v>229962.57139999999</v>
      </c>
      <c r="BM39">
        <v>39</v>
      </c>
      <c r="BN39">
        <v>85</v>
      </c>
      <c r="BO39">
        <v>36</v>
      </c>
      <c r="BP39">
        <v>72</v>
      </c>
      <c r="BQ39">
        <v>42</v>
      </c>
      <c r="BR39">
        <v>-1.3176245766935301E+18</v>
      </c>
      <c r="BS39">
        <v>5763.7924071875996</v>
      </c>
      <c r="BT39">
        <v>8906.3932621266904</v>
      </c>
      <c r="BU39">
        <v>6593.2061796935404</v>
      </c>
      <c r="BV39">
        <v>9017.6970812996897</v>
      </c>
      <c r="BW39">
        <v>6293.3941970134001</v>
      </c>
      <c r="BX39">
        <v>8694.8426401532997</v>
      </c>
      <c r="BY39">
        <v>7949.7110762823804</v>
      </c>
      <c r="BZ39">
        <v>12246.9327357494</v>
      </c>
      <c r="CA39">
        <v>8108.5948501357898</v>
      </c>
      <c r="CB39">
        <v>14804.778964564301</v>
      </c>
      <c r="CC39">
        <v>8015.7688783541498</v>
      </c>
      <c r="CD39">
        <v>13148.3896430564</v>
      </c>
      <c r="CE39">
        <v>0.98499999999999999</v>
      </c>
      <c r="CF39">
        <v>2.1829999999999998</v>
      </c>
      <c r="CG39">
        <v>0.95299999999999996</v>
      </c>
      <c r="CH39">
        <v>1.6639999999999999</v>
      </c>
      <c r="CI39">
        <v>1.2470000000000001</v>
      </c>
      <c r="CJ39">
        <v>2.165</v>
      </c>
      <c r="CK39">
        <v>1785.1510000000001</v>
      </c>
      <c r="CL39">
        <v>2114.529</v>
      </c>
      <c r="CM39">
        <v>689.46</v>
      </c>
      <c r="CN39">
        <v>200.268</v>
      </c>
      <c r="CO39">
        <v>1836.6669999999999</v>
      </c>
      <c r="CP39">
        <v>1778.068</v>
      </c>
      <c r="CQ39">
        <v>3600.002</v>
      </c>
      <c r="CR39">
        <v>3600.002</v>
      </c>
      <c r="CS39">
        <v>3600.0010000000002</v>
      </c>
      <c r="CT39">
        <v>3600.0010000000002</v>
      </c>
      <c r="CU39">
        <v>3600.002</v>
      </c>
      <c r="CV39">
        <v>3600.002</v>
      </c>
      <c r="CW39" t="s">
        <v>2537</v>
      </c>
      <c r="CX39" t="s">
        <v>2538</v>
      </c>
      <c r="CY39" t="s">
        <v>2539</v>
      </c>
      <c r="CZ39" t="s">
        <v>2540</v>
      </c>
      <c r="DA39" t="s">
        <v>2541</v>
      </c>
      <c r="DB39" t="s">
        <v>2542</v>
      </c>
      <c r="DC39" t="s">
        <v>2543</v>
      </c>
      <c r="DD39" t="s">
        <v>2544</v>
      </c>
      <c r="DE39" t="s">
        <v>2545</v>
      </c>
      <c r="DF39" t="s">
        <v>2546</v>
      </c>
      <c r="DG39" t="s">
        <v>2547</v>
      </c>
      <c r="DH39" t="s">
        <v>2548</v>
      </c>
      <c r="DI39" t="s">
        <v>2549</v>
      </c>
      <c r="DJ39" t="s">
        <v>2550</v>
      </c>
      <c r="DK39" t="s">
        <v>2551</v>
      </c>
      <c r="DL39" t="s">
        <v>2552</v>
      </c>
      <c r="DM39" t="s">
        <v>2553</v>
      </c>
      <c r="DN39" t="s">
        <v>2554</v>
      </c>
      <c r="DO39" t="s">
        <v>2555</v>
      </c>
      <c r="DP39" t="s">
        <v>2556</v>
      </c>
      <c r="DQ39" t="s">
        <v>2557</v>
      </c>
      <c r="DR39">
        <v>50407</v>
      </c>
      <c r="DS39" t="s">
        <v>1643</v>
      </c>
      <c r="DT39" t="s">
        <v>1910</v>
      </c>
    </row>
    <row r="40" spans="1:124" x14ac:dyDescent="0.2">
      <c r="A40" t="s">
        <v>252</v>
      </c>
      <c r="B40">
        <v>10776</v>
      </c>
      <c r="C40">
        <v>811.27899612280703</v>
      </c>
      <c r="D40">
        <v>811.27899612280703</v>
      </c>
      <c r="E40">
        <v>3851</v>
      </c>
      <c r="F40">
        <v>3851</v>
      </c>
      <c r="G40">
        <v>3851</v>
      </c>
      <c r="H40">
        <v>3851</v>
      </c>
      <c r="I40">
        <v>4.7789999999999999</v>
      </c>
      <c r="J40">
        <v>4.7789999999999999</v>
      </c>
      <c r="K40">
        <v>4.5270000000000001</v>
      </c>
      <c r="L40">
        <v>4.5270000000000001</v>
      </c>
      <c r="M40">
        <v>32</v>
      </c>
      <c r="N40">
        <v>4516</v>
      </c>
      <c r="O40">
        <v>30</v>
      </c>
      <c r="P40">
        <v>4.7800000000000004E-3</v>
      </c>
      <c r="Q40">
        <v>0.44975999999999999</v>
      </c>
      <c r="R40">
        <v>32</v>
      </c>
      <c r="S40">
        <v>0</v>
      </c>
      <c r="T40">
        <v>0</v>
      </c>
      <c r="U40">
        <v>0</v>
      </c>
      <c r="V40">
        <v>0</v>
      </c>
      <c r="W40">
        <v>4516</v>
      </c>
      <c r="X40">
        <v>0</v>
      </c>
      <c r="Y40">
        <v>0.30615500000000001</v>
      </c>
      <c r="Z40">
        <v>32</v>
      </c>
      <c r="AA40">
        <v>4516</v>
      </c>
      <c r="AB40">
        <v>30</v>
      </c>
      <c r="AC40">
        <v>4.7800000000000004E-3</v>
      </c>
      <c r="AD40">
        <v>0.44975999999999999</v>
      </c>
      <c r="AE40">
        <v>32</v>
      </c>
      <c r="AF40">
        <v>0</v>
      </c>
      <c r="AG40">
        <v>0</v>
      </c>
      <c r="AH40">
        <v>0</v>
      </c>
      <c r="AI40">
        <v>0</v>
      </c>
      <c r="AJ40">
        <v>4516</v>
      </c>
      <c r="AK40">
        <v>0</v>
      </c>
      <c r="AL40">
        <v>0.30615500000000001</v>
      </c>
      <c r="AM40">
        <v>0</v>
      </c>
      <c r="AN40">
        <v>0</v>
      </c>
      <c r="AO40">
        <v>934.00791600000002</v>
      </c>
      <c r="AP40">
        <v>934.00791600000002</v>
      </c>
      <c r="AQ40">
        <v>934.00791600000002</v>
      </c>
      <c r="AR40">
        <v>934.00791600000002</v>
      </c>
      <c r="AS40">
        <v>934.00791600000002</v>
      </c>
      <c r="AT40">
        <v>934.00791600000002</v>
      </c>
      <c r="AU40">
        <v>934.00791600000002</v>
      </c>
      <c r="AV40">
        <v>934.00791600000002</v>
      </c>
      <c r="AW40">
        <v>934.00791600000002</v>
      </c>
      <c r="AX40">
        <v>934.00791600000002</v>
      </c>
      <c r="AY40">
        <v>934.15077314285702</v>
      </c>
      <c r="AZ40">
        <v>934.15077314285702</v>
      </c>
      <c r="BA40">
        <v>47175</v>
      </c>
      <c r="BB40">
        <v>47175</v>
      </c>
      <c r="BC40">
        <v>47175</v>
      </c>
      <c r="BD40">
        <v>47175</v>
      </c>
      <c r="BE40">
        <v>47331</v>
      </c>
      <c r="BF40">
        <v>47331</v>
      </c>
      <c r="BG40">
        <v>3851</v>
      </c>
      <c r="BH40">
        <v>3851</v>
      </c>
      <c r="BI40">
        <v>3851</v>
      </c>
      <c r="BJ40">
        <v>3851</v>
      </c>
      <c r="BK40">
        <v>3875</v>
      </c>
      <c r="BL40">
        <v>3875</v>
      </c>
      <c r="BM40">
        <v>3</v>
      </c>
      <c r="BN40">
        <v>3</v>
      </c>
      <c r="BO40">
        <v>3</v>
      </c>
      <c r="BP40">
        <v>3</v>
      </c>
      <c r="BQ40">
        <v>3</v>
      </c>
      <c r="BR40">
        <v>3</v>
      </c>
      <c r="BS40">
        <v>811.27899612280703</v>
      </c>
      <c r="BT40">
        <v>811.27899612280703</v>
      </c>
      <c r="BU40">
        <v>811.27899612280703</v>
      </c>
      <c r="BV40">
        <v>811.27899612280703</v>
      </c>
      <c r="BW40">
        <v>849.18487469423496</v>
      </c>
      <c r="BX40">
        <v>849.18487469423496</v>
      </c>
      <c r="BY40">
        <v>811.27899612280703</v>
      </c>
      <c r="BZ40">
        <v>811.27899612280703</v>
      </c>
      <c r="CA40">
        <v>811.27899612280703</v>
      </c>
      <c r="CB40">
        <v>811.27899612280703</v>
      </c>
      <c r="CC40">
        <v>839.02442940852097</v>
      </c>
      <c r="CD40">
        <v>839.02442940852097</v>
      </c>
      <c r="CE40">
        <v>8.5999999999999993E-2</v>
      </c>
      <c r="CF40">
        <v>8.5999999999999993E-2</v>
      </c>
      <c r="CG40">
        <v>8.2000000000000003E-2</v>
      </c>
      <c r="CH40">
        <v>8.2000000000000003E-2</v>
      </c>
      <c r="CI40">
        <v>1428571428.6559999</v>
      </c>
      <c r="CJ40">
        <v>1428571428.6559999</v>
      </c>
      <c r="CK40">
        <v>1.7010000000000001</v>
      </c>
      <c r="CL40">
        <v>1.7010000000000001</v>
      </c>
      <c r="CM40">
        <v>1.601</v>
      </c>
      <c r="CN40">
        <v>1.601</v>
      </c>
      <c r="CO40">
        <v>1.6619999999999999</v>
      </c>
      <c r="CP40">
        <v>1.6619999999999999</v>
      </c>
      <c r="CQ40">
        <v>4.7789999999999999</v>
      </c>
      <c r="CR40">
        <v>4.7789999999999999</v>
      </c>
      <c r="CS40">
        <v>4.5270000000000001</v>
      </c>
      <c r="CT40">
        <v>4.5270000000000001</v>
      </c>
      <c r="CU40">
        <v>4.6760000000000002</v>
      </c>
      <c r="CV40">
        <v>4.6760000000000002</v>
      </c>
      <c r="CW40" t="s">
        <v>2558</v>
      </c>
      <c r="CX40" t="s">
        <v>2558</v>
      </c>
      <c r="CY40" t="s">
        <v>2559</v>
      </c>
      <c r="CZ40" t="s">
        <v>2560</v>
      </c>
      <c r="DA40" t="s">
        <v>2269</v>
      </c>
      <c r="DB40" t="s">
        <v>2561</v>
      </c>
      <c r="DC40" t="s">
        <v>2561</v>
      </c>
      <c r="DD40" t="s">
        <v>2562</v>
      </c>
      <c r="DE40" t="s">
        <v>2563</v>
      </c>
      <c r="DF40" t="s">
        <v>2564</v>
      </c>
      <c r="DG40" t="s">
        <v>2558</v>
      </c>
      <c r="DH40" t="s">
        <v>2558</v>
      </c>
      <c r="DI40" t="s">
        <v>2559</v>
      </c>
      <c r="DJ40" t="s">
        <v>2560</v>
      </c>
      <c r="DK40" t="s">
        <v>2269</v>
      </c>
      <c r="DL40" t="s">
        <v>2561</v>
      </c>
      <c r="DM40" t="s">
        <v>2561</v>
      </c>
      <c r="DN40" t="s">
        <v>2562</v>
      </c>
      <c r="DO40" t="s">
        <v>2563</v>
      </c>
      <c r="DP40" t="s">
        <v>2564</v>
      </c>
      <c r="DQ40" t="s">
        <v>2565</v>
      </c>
      <c r="DR40">
        <v>33</v>
      </c>
      <c r="DS40" t="s">
        <v>252</v>
      </c>
      <c r="DT40" t="s">
        <v>1910</v>
      </c>
    </row>
    <row r="41" spans="1:124" x14ac:dyDescent="0.2">
      <c r="A41" t="s">
        <v>253</v>
      </c>
      <c r="B41">
        <v>10776</v>
      </c>
      <c r="C41">
        <v>803.37388832975898</v>
      </c>
      <c r="D41">
        <v>803.37388832975898</v>
      </c>
      <c r="E41">
        <v>5888</v>
      </c>
      <c r="F41">
        <v>5888</v>
      </c>
      <c r="G41">
        <v>5888</v>
      </c>
      <c r="H41">
        <v>5888</v>
      </c>
      <c r="I41">
        <v>3600.0079999999998</v>
      </c>
      <c r="J41">
        <v>3600.0079999999998</v>
      </c>
      <c r="K41">
        <v>3600.0070000000001</v>
      </c>
      <c r="L41">
        <v>3600.0070000000001</v>
      </c>
      <c r="M41">
        <v>100</v>
      </c>
      <c r="N41">
        <v>65832</v>
      </c>
      <c r="O41">
        <v>71</v>
      </c>
      <c r="P41">
        <v>3.5E-4</v>
      </c>
      <c r="Q41">
        <v>0.44995000000000002</v>
      </c>
      <c r="R41">
        <v>100</v>
      </c>
      <c r="S41">
        <v>0</v>
      </c>
      <c r="T41">
        <v>0</v>
      </c>
      <c r="U41">
        <v>0</v>
      </c>
      <c r="V41">
        <v>0</v>
      </c>
      <c r="W41">
        <v>65832</v>
      </c>
      <c r="X41">
        <v>0</v>
      </c>
      <c r="Y41">
        <v>0.14573</v>
      </c>
      <c r="Z41">
        <v>100</v>
      </c>
      <c r="AA41">
        <v>65832</v>
      </c>
      <c r="AB41">
        <v>71</v>
      </c>
      <c r="AC41">
        <v>3.5E-4</v>
      </c>
      <c r="AD41">
        <v>0.44995000000000002</v>
      </c>
      <c r="AE41">
        <v>100</v>
      </c>
      <c r="AF41">
        <v>0</v>
      </c>
      <c r="AG41">
        <v>0</v>
      </c>
      <c r="AH41">
        <v>0</v>
      </c>
      <c r="AI41">
        <v>0</v>
      </c>
      <c r="AJ41">
        <v>65832</v>
      </c>
      <c r="AK41">
        <v>0</v>
      </c>
      <c r="AL41">
        <v>0.14573</v>
      </c>
      <c r="AM41">
        <v>0</v>
      </c>
      <c r="AN41">
        <v>0</v>
      </c>
      <c r="AO41">
        <v>884.01109599999904</v>
      </c>
      <c r="AP41">
        <v>884.01109599999904</v>
      </c>
      <c r="AQ41">
        <v>884.01109599999904</v>
      </c>
      <c r="AR41">
        <v>884.01109599999904</v>
      </c>
      <c r="AS41">
        <v>939.15465957142897</v>
      </c>
      <c r="AT41">
        <v>939.15465957142897</v>
      </c>
      <c r="AU41">
        <v>842.38283442530599</v>
      </c>
      <c r="AV41">
        <v>842.38283442530599</v>
      </c>
      <c r="AW41">
        <v>845.31922187103203</v>
      </c>
      <c r="AX41">
        <v>845.31922187103203</v>
      </c>
      <c r="AY41">
        <v>843.68231438000998</v>
      </c>
      <c r="AZ41">
        <v>843.68231438000998</v>
      </c>
      <c r="BA41">
        <v>1313714</v>
      </c>
      <c r="BB41">
        <v>1313714</v>
      </c>
      <c r="BC41">
        <v>1313714</v>
      </c>
      <c r="BD41">
        <v>1313714</v>
      </c>
      <c r="BE41">
        <v>1523114</v>
      </c>
      <c r="BF41">
        <v>1523114</v>
      </c>
      <c r="BG41">
        <v>5888</v>
      </c>
      <c r="BH41">
        <v>5888</v>
      </c>
      <c r="BI41">
        <v>5888</v>
      </c>
      <c r="BJ41">
        <v>5888</v>
      </c>
      <c r="BK41">
        <v>7163</v>
      </c>
      <c r="BL41">
        <v>7163</v>
      </c>
      <c r="BM41">
        <v>27</v>
      </c>
      <c r="BN41">
        <v>27</v>
      </c>
      <c r="BO41">
        <v>23</v>
      </c>
      <c r="BP41">
        <v>23</v>
      </c>
      <c r="BQ41">
        <v>27</v>
      </c>
      <c r="BR41">
        <v>27</v>
      </c>
      <c r="BS41">
        <v>809.82185202067103</v>
      </c>
      <c r="BT41">
        <v>809.82185202067103</v>
      </c>
      <c r="BU41">
        <v>809.98764106879901</v>
      </c>
      <c r="BV41">
        <v>809.98764106879901</v>
      </c>
      <c r="BW41">
        <v>810.03332429960301</v>
      </c>
      <c r="BX41">
        <v>810.03332429960301</v>
      </c>
      <c r="BY41">
        <v>823.53154643584799</v>
      </c>
      <c r="BZ41">
        <v>823.53154643584799</v>
      </c>
      <c r="CA41">
        <v>825.44213295098598</v>
      </c>
      <c r="CB41">
        <v>825.44213295098598</v>
      </c>
      <c r="CC41">
        <v>824.310363795846</v>
      </c>
      <c r="CD41">
        <v>824.310363795846</v>
      </c>
      <c r="CE41">
        <v>57.427999999999997</v>
      </c>
      <c r="CF41">
        <v>57.427999999999997</v>
      </c>
      <c r="CG41">
        <v>51.817</v>
      </c>
      <c r="CH41">
        <v>51.817</v>
      </c>
      <c r="CI41">
        <v>56.645000000000003</v>
      </c>
      <c r="CJ41">
        <v>56.645000000000003</v>
      </c>
      <c r="CK41">
        <v>3322.2759999999998</v>
      </c>
      <c r="CL41">
        <v>3322.2759999999998</v>
      </c>
      <c r="CM41">
        <v>801.95799999999997</v>
      </c>
      <c r="CN41">
        <v>801.95799999999997</v>
      </c>
      <c r="CO41">
        <v>2776.433</v>
      </c>
      <c r="CP41">
        <v>2776.433</v>
      </c>
      <c r="CQ41">
        <v>3600.0079999999998</v>
      </c>
      <c r="CR41">
        <v>3600.0079999999998</v>
      </c>
      <c r="CS41">
        <v>3600.0070000000001</v>
      </c>
      <c r="CT41">
        <v>3600.0070000000001</v>
      </c>
      <c r="CU41">
        <v>3600.0520000000001</v>
      </c>
      <c r="CV41">
        <v>3600.0520000000001</v>
      </c>
      <c r="CW41" t="s">
        <v>2566</v>
      </c>
      <c r="CX41" t="s">
        <v>2567</v>
      </c>
      <c r="CY41" t="s">
        <v>2568</v>
      </c>
      <c r="CZ41" t="s">
        <v>2569</v>
      </c>
      <c r="DA41" t="s">
        <v>2570</v>
      </c>
      <c r="DB41" t="s">
        <v>2571</v>
      </c>
      <c r="DC41" t="s">
        <v>2572</v>
      </c>
      <c r="DD41" t="s">
        <v>2573</v>
      </c>
      <c r="DE41" t="s">
        <v>2574</v>
      </c>
      <c r="DF41" t="s">
        <v>2575</v>
      </c>
      <c r="DG41" t="s">
        <v>2566</v>
      </c>
      <c r="DH41" t="s">
        <v>2567</v>
      </c>
      <c r="DI41" t="s">
        <v>2568</v>
      </c>
      <c r="DJ41" t="s">
        <v>2569</v>
      </c>
      <c r="DK41" t="s">
        <v>2570</v>
      </c>
      <c r="DL41" t="s">
        <v>2571</v>
      </c>
      <c r="DM41" t="s">
        <v>2572</v>
      </c>
      <c r="DN41" t="s">
        <v>2573</v>
      </c>
      <c r="DO41" t="s">
        <v>2574</v>
      </c>
      <c r="DP41" t="s">
        <v>2575</v>
      </c>
      <c r="DQ41" t="s">
        <v>2576</v>
      </c>
      <c r="DR41">
        <v>25211</v>
      </c>
      <c r="DS41" t="s">
        <v>253</v>
      </c>
      <c r="DT41" t="s">
        <v>1910</v>
      </c>
    </row>
    <row r="42" spans="1:124" x14ac:dyDescent="0.2">
      <c r="A42" t="s">
        <v>1644</v>
      </c>
      <c r="B42">
        <v>10776</v>
      </c>
      <c r="C42">
        <v>0</v>
      </c>
      <c r="D42">
        <v>37</v>
      </c>
      <c r="E42">
        <v>551</v>
      </c>
      <c r="F42">
        <v>0</v>
      </c>
      <c r="G42">
        <v>551</v>
      </c>
      <c r="H42">
        <v>0</v>
      </c>
      <c r="I42">
        <v>1.0169999999999999</v>
      </c>
      <c r="J42">
        <v>0</v>
      </c>
      <c r="K42">
        <v>1.0169999999999999</v>
      </c>
      <c r="L42">
        <v>0</v>
      </c>
      <c r="M42">
        <v>100</v>
      </c>
      <c r="N42">
        <v>200</v>
      </c>
      <c r="O42">
        <v>29</v>
      </c>
      <c r="P42">
        <v>0.5</v>
      </c>
      <c r="Q42">
        <v>0.5</v>
      </c>
      <c r="R42">
        <v>100</v>
      </c>
      <c r="S42">
        <v>0</v>
      </c>
      <c r="T42">
        <v>0</v>
      </c>
      <c r="U42">
        <v>0</v>
      </c>
      <c r="V42">
        <v>100</v>
      </c>
      <c r="W42">
        <v>100</v>
      </c>
      <c r="X42">
        <v>0</v>
      </c>
      <c r="Y42">
        <v>2.8000000000000001E-2</v>
      </c>
      <c r="Z42">
        <v>0</v>
      </c>
      <c r="AA42">
        <v>0</v>
      </c>
      <c r="AB42">
        <v>0</v>
      </c>
      <c r="AC42">
        <v>1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36.999999999999801</v>
      </c>
      <c r="AP42">
        <v>0</v>
      </c>
      <c r="AQ42">
        <v>36.999999999999801</v>
      </c>
      <c r="AR42">
        <v>0</v>
      </c>
      <c r="AS42">
        <v>36.999999999999901</v>
      </c>
      <c r="AT42">
        <v>0</v>
      </c>
      <c r="AU42">
        <v>36.999999999999801</v>
      </c>
      <c r="AV42">
        <v>0</v>
      </c>
      <c r="AW42">
        <v>37.000000000000199</v>
      </c>
      <c r="AX42" t="s">
        <v>2577</v>
      </c>
      <c r="AY42">
        <v>36.999999999999901</v>
      </c>
      <c r="AZ42">
        <v>0</v>
      </c>
      <c r="BA42">
        <v>9510</v>
      </c>
      <c r="BB42">
        <v>0</v>
      </c>
      <c r="BC42">
        <v>8648</v>
      </c>
      <c r="BD42">
        <v>0</v>
      </c>
      <c r="BE42">
        <v>10499</v>
      </c>
      <c r="BF42">
        <v>0</v>
      </c>
      <c r="BG42">
        <v>551</v>
      </c>
      <c r="BH42">
        <v>0</v>
      </c>
      <c r="BI42">
        <v>551</v>
      </c>
      <c r="BJ42">
        <v>0</v>
      </c>
      <c r="BK42">
        <v>576.42857140000001</v>
      </c>
      <c r="BL42">
        <v>0</v>
      </c>
      <c r="BM42">
        <v>57</v>
      </c>
      <c r="BN42">
        <v>0</v>
      </c>
      <c r="BO42">
        <v>44</v>
      </c>
      <c r="BP42">
        <v>0</v>
      </c>
      <c r="BQ42">
        <v>53</v>
      </c>
      <c r="BR42">
        <v>0</v>
      </c>
      <c r="BS42">
        <v>16.5</v>
      </c>
      <c r="BT42">
        <v>5.9999999999999997E-7</v>
      </c>
      <c r="BU42">
        <v>16.5</v>
      </c>
      <c r="BV42">
        <v>-3.0000000000000001E-6</v>
      </c>
      <c r="BW42">
        <v>16.6428571428571</v>
      </c>
      <c r="BX42">
        <v>0</v>
      </c>
      <c r="BY42">
        <v>31.0556828617283</v>
      </c>
      <c r="BZ42">
        <v>0</v>
      </c>
      <c r="CA42">
        <v>32.450437239184801</v>
      </c>
      <c r="CB42">
        <v>0</v>
      </c>
      <c r="CC42">
        <v>30.006955259986601</v>
      </c>
      <c r="CD42">
        <v>0</v>
      </c>
      <c r="CE42">
        <v>0.219</v>
      </c>
      <c r="CF42">
        <v>0</v>
      </c>
      <c r="CG42">
        <v>0.13100000000000001</v>
      </c>
      <c r="CH42">
        <v>0</v>
      </c>
      <c r="CI42">
        <v>0.19400000000000001</v>
      </c>
      <c r="CJ42">
        <v>0</v>
      </c>
      <c r="CK42">
        <v>1.0169999999999999</v>
      </c>
      <c r="CL42">
        <v>0</v>
      </c>
      <c r="CM42">
        <v>1.0169999999999999</v>
      </c>
      <c r="CN42">
        <v>0</v>
      </c>
      <c r="CO42">
        <v>1.4079999999999999</v>
      </c>
      <c r="CP42">
        <v>0</v>
      </c>
      <c r="CQ42">
        <v>1.0169999999999999</v>
      </c>
      <c r="CR42">
        <v>0</v>
      </c>
      <c r="CS42">
        <v>1.0169999999999999</v>
      </c>
      <c r="CT42">
        <v>0</v>
      </c>
      <c r="CU42">
        <v>1.5509999999999999</v>
      </c>
      <c r="CV42">
        <v>0</v>
      </c>
      <c r="CW42" t="s">
        <v>2578</v>
      </c>
      <c r="CX42" t="s">
        <v>2578</v>
      </c>
      <c r="CY42" t="s">
        <v>2579</v>
      </c>
      <c r="CZ42" t="s">
        <v>2580</v>
      </c>
      <c r="DA42" t="s">
        <v>2581</v>
      </c>
      <c r="DB42" t="s">
        <v>2582</v>
      </c>
      <c r="DC42" t="s">
        <v>2583</v>
      </c>
      <c r="DD42" t="s">
        <v>2584</v>
      </c>
      <c r="DE42" t="s">
        <v>2585</v>
      </c>
      <c r="DF42" t="s">
        <v>2586</v>
      </c>
      <c r="DQ42" t="s">
        <v>2587</v>
      </c>
      <c r="DR42">
        <v>10</v>
      </c>
      <c r="DS42" t="s">
        <v>1644</v>
      </c>
      <c r="DT42" t="s">
        <v>1910</v>
      </c>
    </row>
    <row r="43" spans="1:124" x14ac:dyDescent="0.2">
      <c r="A43" t="s">
        <v>257</v>
      </c>
      <c r="B43">
        <v>10776</v>
      </c>
      <c r="C43">
        <v>99.999999999999105</v>
      </c>
      <c r="D43">
        <v>100</v>
      </c>
      <c r="E43">
        <v>0</v>
      </c>
      <c r="F43">
        <v>0</v>
      </c>
      <c r="G43">
        <v>0</v>
      </c>
      <c r="H43">
        <v>0</v>
      </c>
      <c r="I43">
        <v>3229.3850000000002</v>
      </c>
      <c r="J43">
        <v>0</v>
      </c>
      <c r="K43">
        <v>2992.5039999999999</v>
      </c>
      <c r="L43">
        <v>0</v>
      </c>
      <c r="M43">
        <v>69608</v>
      </c>
      <c r="N43">
        <v>17680</v>
      </c>
      <c r="O43">
        <v>2922</v>
      </c>
      <c r="P43">
        <v>2.0000000000000002E-5</v>
      </c>
      <c r="Q43">
        <v>0.35729</v>
      </c>
      <c r="R43">
        <v>200</v>
      </c>
      <c r="S43">
        <v>608</v>
      </c>
      <c r="T43">
        <v>0</v>
      </c>
      <c r="U43">
        <v>0</v>
      </c>
      <c r="V43">
        <v>0</v>
      </c>
      <c r="W43">
        <v>17680</v>
      </c>
      <c r="X43">
        <v>0</v>
      </c>
      <c r="Y43">
        <v>9.4399999999999996E-4</v>
      </c>
      <c r="Z43">
        <v>0</v>
      </c>
      <c r="AA43">
        <v>0</v>
      </c>
      <c r="AB43">
        <v>0</v>
      </c>
      <c r="AC43">
        <v>1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100</v>
      </c>
      <c r="AP43">
        <v>0</v>
      </c>
      <c r="AQ43">
        <v>100</v>
      </c>
      <c r="AR43">
        <v>0</v>
      </c>
      <c r="AS43">
        <v>100</v>
      </c>
      <c r="AT43">
        <v>0</v>
      </c>
      <c r="AU43">
        <v>100</v>
      </c>
      <c r="AV43">
        <v>5.9999999999999997E-7</v>
      </c>
      <c r="AW43">
        <v>100.00000000012101</v>
      </c>
      <c r="AX43">
        <v>-3.0000000000000001E-6</v>
      </c>
      <c r="AY43">
        <v>100.14285714288</v>
      </c>
      <c r="AZ43">
        <v>0</v>
      </c>
      <c r="BA43">
        <v>731742</v>
      </c>
      <c r="BB43">
        <v>0</v>
      </c>
      <c r="BC43">
        <v>661297</v>
      </c>
      <c r="BD43">
        <v>0</v>
      </c>
      <c r="BE43">
        <v>741045</v>
      </c>
      <c r="BF43">
        <v>0</v>
      </c>
      <c r="BG43">
        <v>0</v>
      </c>
      <c r="BH43">
        <v>0</v>
      </c>
      <c r="BI43">
        <v>0</v>
      </c>
      <c r="BJ43">
        <v>0</v>
      </c>
      <c r="BK43">
        <v>0.28571428570000001</v>
      </c>
      <c r="BL43">
        <v>0</v>
      </c>
      <c r="BM43">
        <v>0</v>
      </c>
      <c r="BN43">
        <v>0</v>
      </c>
      <c r="BO43">
        <v>0</v>
      </c>
      <c r="BP43">
        <v>0</v>
      </c>
      <c r="BQ43">
        <v>0</v>
      </c>
      <c r="BR43">
        <v>0</v>
      </c>
      <c r="BS43">
        <v>100</v>
      </c>
      <c r="BT43">
        <v>-9.9999999999999995E-8</v>
      </c>
      <c r="BU43">
        <v>1E+100</v>
      </c>
      <c r="BV43">
        <v>0</v>
      </c>
      <c r="BW43">
        <v>5.7142857142857104E+99</v>
      </c>
      <c r="BX43">
        <v>0</v>
      </c>
      <c r="BY43">
        <v>100</v>
      </c>
      <c r="BZ43">
        <v>0</v>
      </c>
      <c r="CA43">
        <v>1E+100</v>
      </c>
      <c r="CB43">
        <v>0</v>
      </c>
      <c r="CC43">
        <v>5.7142857142857104E+99</v>
      </c>
      <c r="CD43">
        <v>0</v>
      </c>
      <c r="CE43">
        <v>3229.3850000000002</v>
      </c>
      <c r="CF43" t="s">
        <v>2577</v>
      </c>
      <c r="CG43">
        <v>2695.1559999999999</v>
      </c>
      <c r="CH43">
        <v>0</v>
      </c>
      <c r="CI43">
        <v>1428574816.4990001</v>
      </c>
      <c r="CJ43">
        <v>0</v>
      </c>
      <c r="CK43">
        <v>3229.3510000000001</v>
      </c>
      <c r="CL43">
        <v>0</v>
      </c>
      <c r="CM43">
        <v>0</v>
      </c>
      <c r="CN43">
        <v>0</v>
      </c>
      <c r="CO43">
        <v>1373.249</v>
      </c>
      <c r="CP43">
        <v>0</v>
      </c>
      <c r="CQ43">
        <v>3229.3850000000002</v>
      </c>
      <c r="CR43">
        <v>0</v>
      </c>
      <c r="CS43">
        <v>2992.5039999999999</v>
      </c>
      <c r="CT43">
        <v>0</v>
      </c>
      <c r="CU43">
        <v>3430.4059999999999</v>
      </c>
      <c r="CV43">
        <v>0</v>
      </c>
      <c r="CW43" t="s">
        <v>2588</v>
      </c>
      <c r="CX43" t="s">
        <v>2589</v>
      </c>
      <c r="CY43" t="s">
        <v>2590</v>
      </c>
      <c r="CZ43" t="s">
        <v>2591</v>
      </c>
      <c r="DA43" t="s">
        <v>2592</v>
      </c>
      <c r="DB43" t="s">
        <v>2593</v>
      </c>
      <c r="DC43" t="s">
        <v>2593</v>
      </c>
      <c r="DD43" t="s">
        <v>2594</v>
      </c>
      <c r="DE43" t="s">
        <v>2595</v>
      </c>
      <c r="DF43" t="s">
        <v>2596</v>
      </c>
      <c r="DQ43" t="s">
        <v>2597</v>
      </c>
      <c r="DR43">
        <v>24887</v>
      </c>
      <c r="DS43" t="s">
        <v>257</v>
      </c>
      <c r="DT43" t="s">
        <v>1910</v>
      </c>
    </row>
    <row r="44" spans="1:124" x14ac:dyDescent="0.2">
      <c r="A44" t="s">
        <v>258</v>
      </c>
      <c r="B44">
        <v>10776</v>
      </c>
      <c r="C44">
        <v>81</v>
      </c>
      <c r="D44">
        <v>81</v>
      </c>
      <c r="E44">
        <v>0</v>
      </c>
      <c r="F44">
        <v>0</v>
      </c>
      <c r="G44">
        <v>0</v>
      </c>
      <c r="H44">
        <v>0</v>
      </c>
      <c r="I44">
        <v>265.87700000000001</v>
      </c>
      <c r="J44">
        <v>0</v>
      </c>
      <c r="K44">
        <v>232.67099999999999</v>
      </c>
      <c r="L44">
        <v>0</v>
      </c>
      <c r="M44">
        <v>40962</v>
      </c>
      <c r="N44">
        <v>10404</v>
      </c>
      <c r="O44">
        <v>2518</v>
      </c>
      <c r="P44">
        <v>1.0000000000000001E-5</v>
      </c>
      <c r="Q44">
        <v>0.31875999999999999</v>
      </c>
      <c r="R44">
        <v>162</v>
      </c>
      <c r="S44">
        <v>1120</v>
      </c>
      <c r="T44">
        <v>0</v>
      </c>
      <c r="U44">
        <v>0</v>
      </c>
      <c r="V44">
        <v>0</v>
      </c>
      <c r="W44">
        <v>10404</v>
      </c>
      <c r="X44">
        <v>0</v>
      </c>
      <c r="Y44">
        <v>1.2130000000000001E-3</v>
      </c>
      <c r="Z44">
        <v>0</v>
      </c>
      <c r="AA44">
        <v>0</v>
      </c>
      <c r="AB44">
        <v>0</v>
      </c>
      <c r="AC44">
        <v>1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81</v>
      </c>
      <c r="AP44">
        <v>0</v>
      </c>
      <c r="AQ44">
        <v>81</v>
      </c>
      <c r="AR44">
        <v>0</v>
      </c>
      <c r="AS44">
        <v>81</v>
      </c>
      <c r="AT44">
        <v>0</v>
      </c>
      <c r="AU44">
        <v>81</v>
      </c>
      <c r="AV44">
        <v>1E-8</v>
      </c>
      <c r="AW44">
        <v>81.000000000000298</v>
      </c>
      <c r="AX44">
        <v>-9.9999999999999995E-8</v>
      </c>
      <c r="AY44">
        <v>81</v>
      </c>
      <c r="AZ44">
        <v>0</v>
      </c>
      <c r="BA44">
        <v>144921</v>
      </c>
      <c r="BB44">
        <v>0</v>
      </c>
      <c r="BC44">
        <v>125193</v>
      </c>
      <c r="BD44">
        <v>0</v>
      </c>
      <c r="BE44">
        <v>613713430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2</v>
      </c>
      <c r="BM44">
        <v>0</v>
      </c>
      <c r="BN44">
        <v>0</v>
      </c>
      <c r="BO44">
        <v>0</v>
      </c>
      <c r="BP44">
        <v>0</v>
      </c>
      <c r="BQ44">
        <v>0</v>
      </c>
      <c r="BR44">
        <v>-9.2233720368547697E+18</v>
      </c>
      <c r="BS44">
        <v>81</v>
      </c>
      <c r="BT44">
        <v>9.9999999999999995E-8</v>
      </c>
      <c r="BU44">
        <v>81.000000000000298</v>
      </c>
      <c r="BV44">
        <v>-5.9999999999999997E-7</v>
      </c>
      <c r="BW44">
        <v>80.857142857142904</v>
      </c>
      <c r="BX44">
        <v>0</v>
      </c>
      <c r="BY44">
        <v>81</v>
      </c>
      <c r="BZ44">
        <v>0</v>
      </c>
      <c r="CA44">
        <v>81.000000000000298</v>
      </c>
      <c r="CB44">
        <v>0</v>
      </c>
      <c r="CC44">
        <v>81</v>
      </c>
      <c r="CD44">
        <v>0</v>
      </c>
      <c r="CE44">
        <v>265.87700000000001</v>
      </c>
      <c r="CF44">
        <v>0</v>
      </c>
      <c r="CG44">
        <v>232.67099999999999</v>
      </c>
      <c r="CH44">
        <v>0</v>
      </c>
      <c r="CI44">
        <v>275.37900000000002</v>
      </c>
      <c r="CJ44">
        <v>0</v>
      </c>
      <c r="CK44">
        <v>265.851</v>
      </c>
      <c r="CL44">
        <v>0</v>
      </c>
      <c r="CM44">
        <v>232.66</v>
      </c>
      <c r="CN44">
        <v>0</v>
      </c>
      <c r="CO44">
        <v>275.221</v>
      </c>
      <c r="CP44">
        <v>0</v>
      </c>
      <c r="CQ44">
        <v>265.87700000000001</v>
      </c>
      <c r="CR44">
        <v>0</v>
      </c>
      <c r="CS44">
        <v>232.67099999999999</v>
      </c>
      <c r="CT44">
        <v>0</v>
      </c>
      <c r="CU44">
        <v>275.23599999999999</v>
      </c>
      <c r="CV44">
        <v>0</v>
      </c>
      <c r="CW44" t="s">
        <v>2598</v>
      </c>
      <c r="CX44" t="s">
        <v>2598</v>
      </c>
      <c r="CY44" t="s">
        <v>2599</v>
      </c>
      <c r="CZ44" t="s">
        <v>2600</v>
      </c>
      <c r="DA44" t="s">
        <v>2600</v>
      </c>
      <c r="DB44" t="s">
        <v>2601</v>
      </c>
      <c r="DC44" t="s">
        <v>2601</v>
      </c>
      <c r="DD44" t="s">
        <v>2602</v>
      </c>
      <c r="DE44" t="s">
        <v>2603</v>
      </c>
      <c r="DF44" t="s">
        <v>2602</v>
      </c>
      <c r="DQ44" t="s">
        <v>2604</v>
      </c>
      <c r="DR44">
        <v>2004</v>
      </c>
      <c r="DS44" t="s">
        <v>258</v>
      </c>
      <c r="DT44" t="s">
        <v>1910</v>
      </c>
    </row>
    <row r="45" spans="1:124" x14ac:dyDescent="0.2">
      <c r="A45" t="s">
        <v>1645</v>
      </c>
      <c r="B45">
        <v>10776</v>
      </c>
      <c r="C45">
        <v>28427.048404552101</v>
      </c>
      <c r="D45">
        <v>28427.048404552101</v>
      </c>
      <c r="E45">
        <v>647</v>
      </c>
      <c r="F45">
        <v>647</v>
      </c>
      <c r="G45">
        <v>647</v>
      </c>
      <c r="H45">
        <v>647</v>
      </c>
      <c r="I45">
        <v>3.2759999999999998</v>
      </c>
      <c r="J45">
        <v>3.2759999999999998</v>
      </c>
      <c r="K45">
        <v>3.2719999999999998</v>
      </c>
      <c r="L45">
        <v>3.2719999999999998</v>
      </c>
      <c r="M45">
        <v>550</v>
      </c>
      <c r="N45">
        <v>990</v>
      </c>
      <c r="O45">
        <v>134</v>
      </c>
      <c r="P45">
        <v>2.81E-3</v>
      </c>
      <c r="Q45">
        <v>0.17795</v>
      </c>
      <c r="R45">
        <v>250</v>
      </c>
      <c r="S45">
        <v>0</v>
      </c>
      <c r="T45">
        <v>0</v>
      </c>
      <c r="U45">
        <v>0</v>
      </c>
      <c r="V45">
        <v>0</v>
      </c>
      <c r="W45">
        <v>250</v>
      </c>
      <c r="X45">
        <v>740</v>
      </c>
      <c r="Y45">
        <v>3.6359999999999999E-3</v>
      </c>
      <c r="Z45">
        <v>550</v>
      </c>
      <c r="AA45">
        <v>990</v>
      </c>
      <c r="AB45">
        <v>134</v>
      </c>
      <c r="AC45">
        <v>2.81E-3</v>
      </c>
      <c r="AD45">
        <v>0.17795</v>
      </c>
      <c r="AE45">
        <v>250</v>
      </c>
      <c r="AF45">
        <v>0</v>
      </c>
      <c r="AG45">
        <v>0</v>
      </c>
      <c r="AH45">
        <v>0</v>
      </c>
      <c r="AI45">
        <v>0</v>
      </c>
      <c r="AJ45">
        <v>250</v>
      </c>
      <c r="AK45">
        <v>740</v>
      </c>
      <c r="AL45">
        <v>3.6359999999999999E-3</v>
      </c>
      <c r="AM45">
        <v>0</v>
      </c>
      <c r="AN45">
        <v>0</v>
      </c>
      <c r="AO45">
        <v>65886.999999998705</v>
      </c>
      <c r="AP45">
        <v>65886.999999998705</v>
      </c>
      <c r="AQ45">
        <v>65886.999999998705</v>
      </c>
      <c r="AR45">
        <v>65886.999999998705</v>
      </c>
      <c r="AS45">
        <v>65886.999999999302</v>
      </c>
      <c r="AT45">
        <v>65886.999999999302</v>
      </c>
      <c r="AU45">
        <v>65886.999999998705</v>
      </c>
      <c r="AV45">
        <v>65886.999999998705</v>
      </c>
      <c r="AW45">
        <v>65887</v>
      </c>
      <c r="AX45">
        <v>65887</v>
      </c>
      <c r="AY45">
        <v>65887.142857142098</v>
      </c>
      <c r="AZ45">
        <v>65887.142857142098</v>
      </c>
      <c r="BA45">
        <v>18551</v>
      </c>
      <c r="BB45">
        <v>18551</v>
      </c>
      <c r="BC45">
        <v>18549</v>
      </c>
      <c r="BD45">
        <v>18549</v>
      </c>
      <c r="BE45">
        <v>18989</v>
      </c>
      <c r="BF45">
        <v>18989</v>
      </c>
      <c r="BG45">
        <v>647</v>
      </c>
      <c r="BH45">
        <v>647</v>
      </c>
      <c r="BI45">
        <v>647</v>
      </c>
      <c r="BJ45">
        <v>647</v>
      </c>
      <c r="BK45">
        <v>651.85714289999999</v>
      </c>
      <c r="BL45">
        <v>651.85714289999999</v>
      </c>
      <c r="BM45">
        <v>40</v>
      </c>
      <c r="BN45">
        <v>40</v>
      </c>
      <c r="BO45">
        <v>35</v>
      </c>
      <c r="BP45">
        <v>35</v>
      </c>
      <c r="BQ45">
        <v>38</v>
      </c>
      <c r="BR45">
        <v>38</v>
      </c>
      <c r="BS45">
        <v>38571.246442799202</v>
      </c>
      <c r="BT45">
        <v>38571.246442799202</v>
      </c>
      <c r="BU45">
        <v>38750.661622681801</v>
      </c>
      <c r="BV45">
        <v>38750.661622681801</v>
      </c>
      <c r="BW45">
        <v>38638.2209441175</v>
      </c>
      <c r="BX45">
        <v>38638.2209441175</v>
      </c>
      <c r="BY45">
        <v>60020.6032320741</v>
      </c>
      <c r="BZ45">
        <v>60020.6032320741</v>
      </c>
      <c r="CA45">
        <v>60020.6032320741</v>
      </c>
      <c r="CB45">
        <v>60020.6032320741</v>
      </c>
      <c r="CC45">
        <v>59740.433117939603</v>
      </c>
      <c r="CD45">
        <v>59740.433117939603</v>
      </c>
      <c r="CE45">
        <v>0.30399999999999999</v>
      </c>
      <c r="CF45">
        <v>0.30399999999999999</v>
      </c>
      <c r="CG45">
        <v>0.26</v>
      </c>
      <c r="CH45">
        <v>0.26</v>
      </c>
      <c r="CI45">
        <v>1428571428.8610001</v>
      </c>
      <c r="CJ45">
        <v>1428571428.8610001</v>
      </c>
      <c r="CK45">
        <v>3.2759999999999998</v>
      </c>
      <c r="CL45">
        <v>3.2759999999999998</v>
      </c>
      <c r="CM45">
        <v>3.2719999999999998</v>
      </c>
      <c r="CN45">
        <v>3.2719999999999998</v>
      </c>
      <c r="CO45">
        <v>3.3570000000000002</v>
      </c>
      <c r="CP45">
        <v>3.3570000000000002</v>
      </c>
      <c r="CQ45">
        <v>3.2759999999999998</v>
      </c>
      <c r="CR45">
        <v>3.2759999999999998</v>
      </c>
      <c r="CS45">
        <v>3.2719999999999998</v>
      </c>
      <c r="CT45">
        <v>3.2719999999999998</v>
      </c>
      <c r="CU45">
        <v>3.3580000000000001</v>
      </c>
      <c r="CV45">
        <v>3.3580000000000001</v>
      </c>
      <c r="CW45" t="s">
        <v>2605</v>
      </c>
      <c r="CX45" t="s">
        <v>2605</v>
      </c>
      <c r="CY45" t="s">
        <v>2606</v>
      </c>
      <c r="CZ45" t="s">
        <v>2607</v>
      </c>
      <c r="DA45" t="s">
        <v>2608</v>
      </c>
      <c r="DB45" t="s">
        <v>2609</v>
      </c>
      <c r="DC45" t="s">
        <v>2610</v>
      </c>
      <c r="DD45" t="s">
        <v>2611</v>
      </c>
      <c r="DE45" t="s">
        <v>2612</v>
      </c>
      <c r="DF45" t="s">
        <v>2613</v>
      </c>
      <c r="DG45" t="s">
        <v>2605</v>
      </c>
      <c r="DH45" t="s">
        <v>2605</v>
      </c>
      <c r="DI45" t="s">
        <v>2606</v>
      </c>
      <c r="DJ45" t="s">
        <v>2607</v>
      </c>
      <c r="DK45" t="s">
        <v>2608</v>
      </c>
      <c r="DL45" t="s">
        <v>2609</v>
      </c>
      <c r="DM45" t="s">
        <v>2610</v>
      </c>
      <c r="DN45" t="s">
        <v>2611</v>
      </c>
      <c r="DO45" t="s">
        <v>2612</v>
      </c>
      <c r="DP45" t="s">
        <v>2613</v>
      </c>
      <c r="DQ45" t="s">
        <v>2614</v>
      </c>
      <c r="DR45">
        <v>24</v>
      </c>
      <c r="DS45" t="s">
        <v>1645</v>
      </c>
      <c r="DT45" t="s">
        <v>1910</v>
      </c>
    </row>
    <row r="46" spans="1:124" x14ac:dyDescent="0.2">
      <c r="A46" t="s">
        <v>143</v>
      </c>
      <c r="B46">
        <v>10776</v>
      </c>
      <c r="C46">
        <v>172.14556667654799</v>
      </c>
      <c r="D46">
        <v>172.14556667654799</v>
      </c>
      <c r="E46">
        <v>10046</v>
      </c>
      <c r="F46">
        <v>2189</v>
      </c>
      <c r="G46">
        <v>1827</v>
      </c>
      <c r="H46">
        <v>1388</v>
      </c>
      <c r="I46">
        <v>770.14099999999996</v>
      </c>
      <c r="J46">
        <v>108.102</v>
      </c>
      <c r="K46">
        <v>168.37299999999999</v>
      </c>
      <c r="L46">
        <v>61.951000000000001</v>
      </c>
      <c r="M46">
        <v>507</v>
      </c>
      <c r="N46">
        <v>63009</v>
      </c>
      <c r="O46">
        <v>294</v>
      </c>
      <c r="P46">
        <v>5.5000000000000003E-4</v>
      </c>
      <c r="Q46">
        <v>0.49878</v>
      </c>
      <c r="R46">
        <v>0</v>
      </c>
      <c r="S46">
        <v>8</v>
      </c>
      <c r="T46">
        <v>0</v>
      </c>
      <c r="U46">
        <v>0</v>
      </c>
      <c r="V46">
        <v>0</v>
      </c>
      <c r="W46">
        <v>63009</v>
      </c>
      <c r="X46">
        <v>0</v>
      </c>
      <c r="Y46">
        <v>1.2814000000000001E-2</v>
      </c>
      <c r="Z46">
        <v>448</v>
      </c>
      <c r="AA46">
        <v>22712</v>
      </c>
      <c r="AB46">
        <v>248</v>
      </c>
      <c r="AC46">
        <v>3.0899999999999999E-3</v>
      </c>
      <c r="AD46">
        <v>0.49878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22712</v>
      </c>
      <c r="AK46">
        <v>0</v>
      </c>
      <c r="AL46">
        <v>1.384E-2</v>
      </c>
      <c r="AM46">
        <v>0</v>
      </c>
      <c r="AN46">
        <v>0</v>
      </c>
      <c r="AO46">
        <v>174</v>
      </c>
      <c r="AP46">
        <v>174</v>
      </c>
      <c r="AQ46">
        <v>174</v>
      </c>
      <c r="AR46">
        <v>174</v>
      </c>
      <c r="AS46">
        <v>174</v>
      </c>
      <c r="AT46">
        <v>174</v>
      </c>
      <c r="AU46">
        <v>174</v>
      </c>
      <c r="AV46">
        <v>174</v>
      </c>
      <c r="AW46">
        <v>174</v>
      </c>
      <c r="AX46">
        <v>174</v>
      </c>
      <c r="AY46">
        <v>174</v>
      </c>
      <c r="AZ46">
        <v>174</v>
      </c>
      <c r="BA46">
        <v>1048562</v>
      </c>
      <c r="BB46">
        <v>237484</v>
      </c>
      <c r="BC46">
        <v>215760</v>
      </c>
      <c r="BD46">
        <v>139068</v>
      </c>
      <c r="BE46">
        <v>700213</v>
      </c>
      <c r="BF46">
        <v>-1.3176245766933499E+18</v>
      </c>
      <c r="BG46">
        <v>10046</v>
      </c>
      <c r="BH46">
        <v>2189</v>
      </c>
      <c r="BI46">
        <v>1827</v>
      </c>
      <c r="BJ46">
        <v>1388</v>
      </c>
      <c r="BK46">
        <v>7006.4285710000004</v>
      </c>
      <c r="BL46">
        <v>1708.857143</v>
      </c>
      <c r="BM46">
        <v>4</v>
      </c>
      <c r="BN46">
        <v>4</v>
      </c>
      <c r="BO46">
        <v>4</v>
      </c>
      <c r="BP46">
        <v>3</v>
      </c>
      <c r="BQ46">
        <v>4</v>
      </c>
      <c r="BR46">
        <v>3</v>
      </c>
      <c r="BS46">
        <v>172.14556667654799</v>
      </c>
      <c r="BT46">
        <v>172.14556667654799</v>
      </c>
      <c r="BU46">
        <v>172.14556667654901</v>
      </c>
      <c r="BV46">
        <v>172.14556667654799</v>
      </c>
      <c r="BW46">
        <v>172.28842381940601</v>
      </c>
      <c r="BX46">
        <v>172.14556667654799</v>
      </c>
      <c r="BY46">
        <v>172.14556667654799</v>
      </c>
      <c r="BZ46">
        <v>172.14556667654799</v>
      </c>
      <c r="CA46">
        <v>172.14556667654901</v>
      </c>
      <c r="CB46">
        <v>172.14556667654799</v>
      </c>
      <c r="CC46">
        <v>172.14556667654799</v>
      </c>
      <c r="CD46">
        <v>172.14556667654799</v>
      </c>
      <c r="CE46">
        <v>16.908999999999999</v>
      </c>
      <c r="CF46">
        <v>5.2640000000000002</v>
      </c>
      <c r="CG46">
        <v>14.691000000000001</v>
      </c>
      <c r="CH46">
        <v>4.2270000000000003</v>
      </c>
      <c r="CI46">
        <v>16.716999999999999</v>
      </c>
      <c r="CJ46">
        <v>5.282</v>
      </c>
      <c r="CK46">
        <v>749.57100000000003</v>
      </c>
      <c r="CL46">
        <v>99.216999999999999</v>
      </c>
      <c r="CM46">
        <v>48.505000000000003</v>
      </c>
      <c r="CN46">
        <v>15.196</v>
      </c>
      <c r="CO46">
        <v>520.67399999999998</v>
      </c>
      <c r="CP46">
        <v>61.216999999999999</v>
      </c>
      <c r="CQ46">
        <v>770.14099999999996</v>
      </c>
      <c r="CR46">
        <v>108.102</v>
      </c>
      <c r="CS46">
        <v>168.37299999999999</v>
      </c>
      <c r="CT46">
        <v>61.951000000000001</v>
      </c>
      <c r="CU46">
        <v>555.45000000000005</v>
      </c>
      <c r="CV46">
        <v>85.731999999999999</v>
      </c>
      <c r="CW46" t="s">
        <v>2615</v>
      </c>
      <c r="CX46" t="s">
        <v>2615</v>
      </c>
      <c r="CY46" t="s">
        <v>2616</v>
      </c>
      <c r="CZ46" t="s">
        <v>2617</v>
      </c>
      <c r="DA46" t="s">
        <v>2618</v>
      </c>
      <c r="DB46" t="s">
        <v>2619</v>
      </c>
      <c r="DC46" t="s">
        <v>2619</v>
      </c>
      <c r="DD46" t="s">
        <v>2620</v>
      </c>
      <c r="DE46" t="s">
        <v>2621</v>
      </c>
      <c r="DF46" t="s">
        <v>2622</v>
      </c>
      <c r="DG46" t="s">
        <v>2615</v>
      </c>
      <c r="DH46" t="s">
        <v>2615</v>
      </c>
      <c r="DI46" t="s">
        <v>2623</v>
      </c>
      <c r="DJ46" t="s">
        <v>2624</v>
      </c>
      <c r="DK46" t="s">
        <v>2625</v>
      </c>
      <c r="DL46" t="s">
        <v>2619</v>
      </c>
      <c r="DM46" t="s">
        <v>2619</v>
      </c>
      <c r="DN46" t="s">
        <v>2626</v>
      </c>
      <c r="DO46" t="s">
        <v>2627</v>
      </c>
      <c r="DP46" t="s">
        <v>2628</v>
      </c>
      <c r="DQ46" t="s">
        <v>2629</v>
      </c>
      <c r="DR46">
        <v>4493</v>
      </c>
      <c r="DS46" t="s">
        <v>143</v>
      </c>
      <c r="DT46" t="s">
        <v>1910</v>
      </c>
    </row>
    <row r="47" spans="1:124" x14ac:dyDescent="0.2">
      <c r="A47" t="s">
        <v>1646</v>
      </c>
      <c r="B47">
        <v>10776</v>
      </c>
      <c r="C47">
        <v>27</v>
      </c>
      <c r="D47">
        <v>27</v>
      </c>
      <c r="E47">
        <v>84934</v>
      </c>
      <c r="F47">
        <v>169504</v>
      </c>
      <c r="G47">
        <v>84934</v>
      </c>
      <c r="H47">
        <v>41916</v>
      </c>
      <c r="I47">
        <v>564.68600000000004</v>
      </c>
      <c r="J47">
        <v>373.73</v>
      </c>
      <c r="K47">
        <v>564.68600000000004</v>
      </c>
      <c r="L47">
        <v>74.328000000000003</v>
      </c>
      <c r="M47">
        <v>5998</v>
      </c>
      <c r="N47">
        <v>784</v>
      </c>
      <c r="O47">
        <v>25</v>
      </c>
      <c r="P47">
        <v>8.1399999999999997E-3</v>
      </c>
      <c r="Q47">
        <v>0.46848000000000001</v>
      </c>
      <c r="R47">
        <v>144</v>
      </c>
      <c r="S47">
        <v>0</v>
      </c>
      <c r="T47">
        <v>0</v>
      </c>
      <c r="U47">
        <v>0</v>
      </c>
      <c r="V47">
        <v>0</v>
      </c>
      <c r="W47">
        <v>48</v>
      </c>
      <c r="X47">
        <v>736</v>
      </c>
      <c r="Y47">
        <v>4.1200000000000004E-3</v>
      </c>
      <c r="Z47">
        <v>2006</v>
      </c>
      <c r="AA47">
        <v>296</v>
      </c>
      <c r="AB47">
        <v>67</v>
      </c>
      <c r="AC47">
        <v>8.7399999999999995E-3</v>
      </c>
      <c r="AD47">
        <v>0.40151999999999999</v>
      </c>
      <c r="AE47">
        <v>48</v>
      </c>
      <c r="AF47">
        <v>0</v>
      </c>
      <c r="AG47">
        <v>0</v>
      </c>
      <c r="AH47">
        <v>0</v>
      </c>
      <c r="AI47">
        <v>24</v>
      </c>
      <c r="AJ47">
        <v>72</v>
      </c>
      <c r="AK47">
        <v>200</v>
      </c>
      <c r="AL47">
        <v>1.0966999999999999E-2</v>
      </c>
      <c r="AM47">
        <v>0</v>
      </c>
      <c r="AN47">
        <v>0</v>
      </c>
      <c r="AO47">
        <v>230</v>
      </c>
      <c r="AP47">
        <v>230</v>
      </c>
      <c r="AQ47">
        <v>230</v>
      </c>
      <c r="AR47">
        <v>229.99999999999901</v>
      </c>
      <c r="AS47">
        <v>230</v>
      </c>
      <c r="AT47">
        <v>230</v>
      </c>
      <c r="AU47">
        <v>230</v>
      </c>
      <c r="AV47">
        <v>230</v>
      </c>
      <c r="AW47">
        <v>230</v>
      </c>
      <c r="AX47">
        <v>230</v>
      </c>
      <c r="AY47">
        <v>216.14190476190399</v>
      </c>
      <c r="AZ47">
        <v>229.989642857142</v>
      </c>
      <c r="BA47">
        <v>7905290</v>
      </c>
      <c r="BB47">
        <v>11023439</v>
      </c>
      <c r="BC47">
        <v>7905290</v>
      </c>
      <c r="BD47">
        <v>1660600</v>
      </c>
      <c r="BE47">
        <v>643855660</v>
      </c>
      <c r="BF47">
        <v>9682591</v>
      </c>
      <c r="BG47">
        <v>84934</v>
      </c>
      <c r="BH47">
        <v>169504</v>
      </c>
      <c r="BI47">
        <v>84934</v>
      </c>
      <c r="BJ47">
        <v>41916</v>
      </c>
      <c r="BK47">
        <v>307118.57140000002</v>
      </c>
      <c r="BL47">
        <v>173922.85709999999</v>
      </c>
      <c r="BM47">
        <v>6</v>
      </c>
      <c r="BN47">
        <v>12</v>
      </c>
      <c r="BO47">
        <v>5</v>
      </c>
      <c r="BP47">
        <v>10</v>
      </c>
      <c r="BQ47">
        <v>6</v>
      </c>
      <c r="BR47">
        <v>-1.3176245766935301E+18</v>
      </c>
      <c r="BS47">
        <v>27</v>
      </c>
      <c r="BT47">
        <v>27</v>
      </c>
      <c r="BU47">
        <v>27</v>
      </c>
      <c r="BV47">
        <v>27</v>
      </c>
      <c r="BW47">
        <v>26.857142857142801</v>
      </c>
      <c r="BX47">
        <v>27</v>
      </c>
      <c r="BY47">
        <v>26.999999999999901</v>
      </c>
      <c r="BZ47">
        <v>27</v>
      </c>
      <c r="CA47">
        <v>27</v>
      </c>
      <c r="CB47">
        <v>27</v>
      </c>
      <c r="CC47">
        <v>27</v>
      </c>
      <c r="CD47">
        <v>27</v>
      </c>
      <c r="CE47">
        <v>1.125</v>
      </c>
      <c r="CF47">
        <v>0.35699999999999998</v>
      </c>
      <c r="CG47">
        <v>0.69799999999999995</v>
      </c>
      <c r="CH47">
        <v>0.28799999999999998</v>
      </c>
      <c r="CI47">
        <v>1.1930000000000001</v>
      </c>
      <c r="CJ47">
        <v>0.35299999999999998</v>
      </c>
      <c r="CK47">
        <v>1.397</v>
      </c>
      <c r="CL47">
        <v>6.0129999999999999</v>
      </c>
      <c r="CM47">
        <v>1.397</v>
      </c>
      <c r="CN47">
        <v>1.1779999999999999</v>
      </c>
      <c r="CO47">
        <v>410.928</v>
      </c>
      <c r="CP47">
        <v>69.483000000000004</v>
      </c>
      <c r="CQ47">
        <v>564.68600000000004</v>
      </c>
      <c r="CR47">
        <v>373.73</v>
      </c>
      <c r="CS47">
        <v>564.68600000000004</v>
      </c>
      <c r="CT47">
        <v>74.328000000000003</v>
      </c>
      <c r="CU47">
        <v>1665.338</v>
      </c>
      <c r="CV47">
        <v>331.94099999999997</v>
      </c>
      <c r="CW47" t="s">
        <v>2630</v>
      </c>
      <c r="CX47" t="s">
        <v>2631</v>
      </c>
      <c r="CY47" t="s">
        <v>2632</v>
      </c>
      <c r="CZ47" t="s">
        <v>2633</v>
      </c>
      <c r="DA47" t="s">
        <v>2634</v>
      </c>
      <c r="DB47" t="s">
        <v>2635</v>
      </c>
      <c r="DC47" t="s">
        <v>2635</v>
      </c>
      <c r="DD47" t="s">
        <v>2636</v>
      </c>
      <c r="DE47" t="s">
        <v>2637</v>
      </c>
      <c r="DF47" t="s">
        <v>2638</v>
      </c>
      <c r="DG47" t="s">
        <v>2639</v>
      </c>
      <c r="DH47" t="s">
        <v>2640</v>
      </c>
      <c r="DI47" t="s">
        <v>2641</v>
      </c>
      <c r="DJ47" t="s">
        <v>2642</v>
      </c>
      <c r="DK47" t="s">
        <v>2643</v>
      </c>
      <c r="DL47" t="s">
        <v>2635</v>
      </c>
      <c r="DM47" t="s">
        <v>2635</v>
      </c>
      <c r="DN47" t="s">
        <v>2644</v>
      </c>
      <c r="DO47" t="s">
        <v>2645</v>
      </c>
      <c r="DP47" t="s">
        <v>2646</v>
      </c>
      <c r="DQ47" t="s">
        <v>2647</v>
      </c>
      <c r="DR47">
        <v>13983</v>
      </c>
      <c r="DS47" t="s">
        <v>1646</v>
      </c>
      <c r="DT47" t="s">
        <v>1910</v>
      </c>
    </row>
    <row r="48" spans="1:124" x14ac:dyDescent="0.2">
      <c r="A48" t="s">
        <v>1648</v>
      </c>
      <c r="B48">
        <v>10776</v>
      </c>
      <c r="C48">
        <v>0</v>
      </c>
      <c r="D48">
        <v>0</v>
      </c>
      <c r="E48">
        <v>1231</v>
      </c>
      <c r="F48">
        <v>1064</v>
      </c>
      <c r="G48">
        <v>393</v>
      </c>
      <c r="H48">
        <v>1064</v>
      </c>
      <c r="I48">
        <v>5.9880000000000004</v>
      </c>
      <c r="J48">
        <v>3.3639999999999999</v>
      </c>
      <c r="K48">
        <v>1.1120000000000001</v>
      </c>
      <c r="L48">
        <v>3.3639999999999999</v>
      </c>
      <c r="M48">
        <v>4480</v>
      </c>
      <c r="N48">
        <v>3710</v>
      </c>
      <c r="O48">
        <v>3078</v>
      </c>
      <c r="P48">
        <v>0.01</v>
      </c>
      <c r="Q48">
        <v>0.5</v>
      </c>
      <c r="R48">
        <v>0</v>
      </c>
      <c r="S48">
        <v>0</v>
      </c>
      <c r="T48">
        <v>0</v>
      </c>
      <c r="U48">
        <v>0</v>
      </c>
      <c r="V48">
        <v>0</v>
      </c>
      <c r="W48">
        <v>3605</v>
      </c>
      <c r="X48">
        <v>105</v>
      </c>
      <c r="Y48">
        <v>1.0399999999999999E-3</v>
      </c>
      <c r="Z48">
        <v>3887</v>
      </c>
      <c r="AA48">
        <v>3330</v>
      </c>
      <c r="AB48">
        <v>2698</v>
      </c>
      <c r="AC48">
        <v>0.01</v>
      </c>
      <c r="AD48">
        <v>0.5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3225</v>
      </c>
      <c r="AK48">
        <v>105</v>
      </c>
      <c r="AL48">
        <v>1.1559999999999999E-3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4.2857142857142801E+99</v>
      </c>
      <c r="AT48">
        <v>5.7142857142857104E+99</v>
      </c>
      <c r="AU48">
        <v>0</v>
      </c>
      <c r="AV48">
        <v>0</v>
      </c>
      <c r="AW48">
        <v>0</v>
      </c>
      <c r="AX48">
        <v>0</v>
      </c>
      <c r="AY48">
        <v>1.4285710000000001E-14</v>
      </c>
      <c r="AZ48">
        <v>0</v>
      </c>
      <c r="BA48">
        <v>84351</v>
      </c>
      <c r="BB48">
        <v>51063</v>
      </c>
      <c r="BC48">
        <v>23550</v>
      </c>
      <c r="BD48">
        <v>51063</v>
      </c>
      <c r="BE48">
        <v>14512890</v>
      </c>
      <c r="BF48">
        <v>-1.3176245766695601E+18</v>
      </c>
      <c r="BG48">
        <v>1231</v>
      </c>
      <c r="BH48">
        <v>1064</v>
      </c>
      <c r="BI48">
        <v>393</v>
      </c>
      <c r="BJ48">
        <v>1064</v>
      </c>
      <c r="BK48">
        <v>805500.71429999999</v>
      </c>
      <c r="BL48">
        <v>1104822.8570000001</v>
      </c>
      <c r="BM48">
        <v>12</v>
      </c>
      <c r="BN48">
        <v>9</v>
      </c>
      <c r="BO48">
        <v>10</v>
      </c>
      <c r="BP48">
        <v>8</v>
      </c>
      <c r="BQ48">
        <v>11</v>
      </c>
      <c r="BR48">
        <v>10</v>
      </c>
      <c r="BS48">
        <v>0</v>
      </c>
      <c r="BT48">
        <v>0</v>
      </c>
      <c r="BU48">
        <v>0</v>
      </c>
      <c r="BV48">
        <v>0</v>
      </c>
      <c r="BW48">
        <v>0.14285714285714199</v>
      </c>
      <c r="BX48">
        <v>0</v>
      </c>
      <c r="BY48">
        <v>0</v>
      </c>
      <c r="BZ48">
        <v>0</v>
      </c>
      <c r="CA48">
        <v>0</v>
      </c>
      <c r="CB48">
        <v>0</v>
      </c>
      <c r="CC48">
        <v>0</v>
      </c>
      <c r="CD48">
        <v>0</v>
      </c>
      <c r="CE48">
        <v>0.48099999999999998</v>
      </c>
      <c r="CF48">
        <v>0.36199999999999999</v>
      </c>
      <c r="CG48">
        <v>0.40699999999999997</v>
      </c>
      <c r="CH48">
        <v>0.30499999999999999</v>
      </c>
      <c r="CI48">
        <v>0.46200000000000002</v>
      </c>
      <c r="CJ48">
        <v>0.38900000000000001</v>
      </c>
      <c r="CK48">
        <v>5.9859999999999998</v>
      </c>
      <c r="CL48">
        <v>3.363</v>
      </c>
      <c r="CM48">
        <v>0</v>
      </c>
      <c r="CN48">
        <v>0</v>
      </c>
      <c r="CO48">
        <v>2.702</v>
      </c>
      <c r="CP48">
        <v>8.7840000000000007</v>
      </c>
      <c r="CQ48">
        <v>5.9880000000000004</v>
      </c>
      <c r="CR48">
        <v>3.3639999999999999</v>
      </c>
      <c r="CS48">
        <v>1.1120000000000001</v>
      </c>
      <c r="CT48">
        <v>3.3639999999999999</v>
      </c>
      <c r="CU48">
        <v>1545.56</v>
      </c>
      <c r="CV48">
        <v>2065.9270000000001</v>
      </c>
      <c r="CW48" t="s">
        <v>2648</v>
      </c>
      <c r="CX48" t="s">
        <v>1938</v>
      </c>
      <c r="CY48" t="s">
        <v>2649</v>
      </c>
      <c r="CZ48" t="s">
        <v>2650</v>
      </c>
      <c r="DA48" t="s">
        <v>2651</v>
      </c>
      <c r="DB48" t="s">
        <v>1933</v>
      </c>
      <c r="DC48" t="s">
        <v>1933</v>
      </c>
      <c r="DD48" t="s">
        <v>2652</v>
      </c>
      <c r="DE48" t="s">
        <v>2653</v>
      </c>
      <c r="DF48" t="s">
        <v>2654</v>
      </c>
      <c r="DG48" t="s">
        <v>2655</v>
      </c>
      <c r="DH48" t="s">
        <v>1938</v>
      </c>
      <c r="DI48" t="s">
        <v>2656</v>
      </c>
      <c r="DJ48" t="s">
        <v>2657</v>
      </c>
      <c r="DK48" t="s">
        <v>2658</v>
      </c>
      <c r="DL48" t="s">
        <v>1933</v>
      </c>
      <c r="DM48" t="s">
        <v>1933</v>
      </c>
      <c r="DN48" t="s">
        <v>2659</v>
      </c>
      <c r="DO48" t="s">
        <v>2660</v>
      </c>
      <c r="DP48" t="s">
        <v>2661</v>
      </c>
      <c r="DQ48" t="s">
        <v>2662</v>
      </c>
      <c r="DR48">
        <v>25285</v>
      </c>
      <c r="DS48" t="s">
        <v>1648</v>
      </c>
      <c r="DT48" t="s">
        <v>1910</v>
      </c>
    </row>
    <row r="49" spans="1:124" x14ac:dyDescent="0.2">
      <c r="A49" t="s">
        <v>643</v>
      </c>
      <c r="B49">
        <v>10776</v>
      </c>
      <c r="C49">
        <v>137.06916764361</v>
      </c>
      <c r="D49">
        <v>137.06916764361</v>
      </c>
      <c r="E49">
        <v>1670</v>
      </c>
      <c r="F49">
        <v>4745</v>
      </c>
      <c r="G49">
        <v>1670</v>
      </c>
      <c r="H49">
        <v>4703</v>
      </c>
      <c r="I49">
        <v>10.932</v>
      </c>
      <c r="J49">
        <v>58.756</v>
      </c>
      <c r="K49">
        <v>10.932</v>
      </c>
      <c r="L49">
        <v>58.756</v>
      </c>
      <c r="M49">
        <v>3707</v>
      </c>
      <c r="N49">
        <v>34219</v>
      </c>
      <c r="O49">
        <v>267</v>
      </c>
      <c r="P49">
        <v>1.4930000000000001E-2</v>
      </c>
      <c r="Q49">
        <v>0.4264</v>
      </c>
      <c r="R49">
        <v>3229</v>
      </c>
      <c r="S49">
        <v>0</v>
      </c>
      <c r="T49">
        <v>728</v>
      </c>
      <c r="U49">
        <v>0</v>
      </c>
      <c r="V49">
        <v>258</v>
      </c>
      <c r="W49">
        <v>33960</v>
      </c>
      <c r="X49">
        <v>1</v>
      </c>
      <c r="Y49">
        <v>8.2600000000000002E-4</v>
      </c>
      <c r="Z49">
        <v>2386</v>
      </c>
      <c r="AA49">
        <v>32423</v>
      </c>
      <c r="AB49">
        <v>270</v>
      </c>
      <c r="AC49">
        <v>5.0800000000000003E-3</v>
      </c>
      <c r="AD49">
        <v>0.48222999999999999</v>
      </c>
      <c r="AE49">
        <v>1909</v>
      </c>
      <c r="AF49">
        <v>0</v>
      </c>
      <c r="AG49">
        <v>0</v>
      </c>
      <c r="AH49">
        <v>0</v>
      </c>
      <c r="AI49">
        <v>318</v>
      </c>
      <c r="AJ49">
        <v>32105</v>
      </c>
      <c r="AK49">
        <v>0</v>
      </c>
      <c r="AL49">
        <v>1.289E-3</v>
      </c>
      <c r="AM49">
        <v>0</v>
      </c>
      <c r="AN49">
        <v>0</v>
      </c>
      <c r="AO49">
        <v>138</v>
      </c>
      <c r="AP49">
        <v>138</v>
      </c>
      <c r="AQ49">
        <v>138</v>
      </c>
      <c r="AR49">
        <v>138</v>
      </c>
      <c r="AS49">
        <v>138</v>
      </c>
      <c r="AT49">
        <v>138</v>
      </c>
      <c r="AU49">
        <v>138</v>
      </c>
      <c r="AV49">
        <v>138</v>
      </c>
      <c r="AW49">
        <v>138</v>
      </c>
      <c r="AX49">
        <v>138</v>
      </c>
      <c r="AY49">
        <v>138.142857142857</v>
      </c>
      <c r="AZ49">
        <v>138</v>
      </c>
      <c r="BA49">
        <v>32383</v>
      </c>
      <c r="BB49">
        <v>105252</v>
      </c>
      <c r="BC49">
        <v>32383</v>
      </c>
      <c r="BD49">
        <v>105252</v>
      </c>
      <c r="BE49">
        <v>199216</v>
      </c>
      <c r="BF49">
        <v>246285</v>
      </c>
      <c r="BG49">
        <v>1670</v>
      </c>
      <c r="BH49">
        <v>4745</v>
      </c>
      <c r="BI49">
        <v>1670</v>
      </c>
      <c r="BJ49">
        <v>4703</v>
      </c>
      <c r="BK49">
        <v>6218.2857139999996</v>
      </c>
      <c r="BL49">
        <v>6676.2857139999996</v>
      </c>
      <c r="BM49">
        <v>15</v>
      </c>
      <c r="BN49">
        <v>19</v>
      </c>
      <c r="BO49">
        <v>8</v>
      </c>
      <c r="BP49">
        <v>12</v>
      </c>
      <c r="BQ49">
        <v>13</v>
      </c>
      <c r="BR49">
        <v>14</v>
      </c>
      <c r="BS49">
        <v>138</v>
      </c>
      <c r="BT49">
        <v>137.06916764361</v>
      </c>
      <c r="BU49">
        <v>138</v>
      </c>
      <c r="BV49">
        <v>137.06916764361</v>
      </c>
      <c r="BW49">
        <v>138</v>
      </c>
      <c r="BX49">
        <v>137.06916764361</v>
      </c>
      <c r="BY49">
        <v>138</v>
      </c>
      <c r="BZ49">
        <v>137.06916764361</v>
      </c>
      <c r="CA49">
        <v>138</v>
      </c>
      <c r="CB49">
        <v>137.06916764361</v>
      </c>
      <c r="CC49">
        <v>138</v>
      </c>
      <c r="CD49">
        <v>137.06916764361</v>
      </c>
      <c r="CE49">
        <v>2.8010000000000002</v>
      </c>
      <c r="CF49">
        <v>3.8140000000000001</v>
      </c>
      <c r="CG49">
        <v>1.5609999999999999</v>
      </c>
      <c r="CH49">
        <v>2.7080000000000002</v>
      </c>
      <c r="CI49">
        <v>1428571431.273</v>
      </c>
      <c r="CJ49">
        <v>3.16</v>
      </c>
      <c r="CK49">
        <v>10.929</v>
      </c>
      <c r="CL49">
        <v>58.752000000000002</v>
      </c>
      <c r="CM49">
        <v>10.929</v>
      </c>
      <c r="CN49">
        <v>58.752000000000002</v>
      </c>
      <c r="CO49">
        <v>104.696</v>
      </c>
      <c r="CP49">
        <v>101.38200000000001</v>
      </c>
      <c r="CQ49">
        <v>10.932</v>
      </c>
      <c r="CR49">
        <v>58.756</v>
      </c>
      <c r="CS49">
        <v>10.932</v>
      </c>
      <c r="CT49">
        <v>58.756</v>
      </c>
      <c r="CU49">
        <v>104.7</v>
      </c>
      <c r="CV49">
        <v>101.38500000000001</v>
      </c>
      <c r="CW49" t="s">
        <v>2663</v>
      </c>
      <c r="CX49" t="s">
        <v>2663</v>
      </c>
      <c r="CY49" t="s">
        <v>2664</v>
      </c>
      <c r="CZ49" t="s">
        <v>2665</v>
      </c>
      <c r="DA49" t="s">
        <v>2666</v>
      </c>
      <c r="DB49" t="s">
        <v>2667</v>
      </c>
      <c r="DC49" t="s">
        <v>2667</v>
      </c>
      <c r="DD49" t="s">
        <v>2668</v>
      </c>
      <c r="DE49" t="s">
        <v>2669</v>
      </c>
      <c r="DF49" t="s">
        <v>2670</v>
      </c>
      <c r="DG49" t="s">
        <v>2663</v>
      </c>
      <c r="DH49" t="s">
        <v>2663</v>
      </c>
      <c r="DI49" t="s">
        <v>2671</v>
      </c>
      <c r="DJ49" t="s">
        <v>2672</v>
      </c>
      <c r="DK49" t="s">
        <v>2673</v>
      </c>
      <c r="DL49" t="s">
        <v>2674</v>
      </c>
      <c r="DM49" t="s">
        <v>2674</v>
      </c>
      <c r="DN49" t="s">
        <v>2675</v>
      </c>
      <c r="DO49" t="s">
        <v>2676</v>
      </c>
      <c r="DP49" t="s">
        <v>2677</v>
      </c>
      <c r="DQ49" t="s">
        <v>2678</v>
      </c>
      <c r="DR49">
        <v>1447</v>
      </c>
      <c r="DS49" t="s">
        <v>643</v>
      </c>
      <c r="DT49" t="s">
        <v>1910</v>
      </c>
    </row>
    <row r="50" spans="1:124" x14ac:dyDescent="0.2">
      <c r="A50" t="s">
        <v>1649</v>
      </c>
      <c r="B50">
        <v>10776</v>
      </c>
      <c r="C50">
        <v>-4840.5419613008798</v>
      </c>
      <c r="D50">
        <v>-4840.5419613008798</v>
      </c>
      <c r="E50">
        <v>4506175</v>
      </c>
      <c r="F50">
        <v>4506175</v>
      </c>
      <c r="G50">
        <v>4257892</v>
      </c>
      <c r="H50">
        <v>4257892</v>
      </c>
      <c r="I50">
        <v>512.274</v>
      </c>
      <c r="J50">
        <v>512.274</v>
      </c>
      <c r="K50">
        <v>459.40300000000002</v>
      </c>
      <c r="L50">
        <v>459.40300000000002</v>
      </c>
      <c r="M50">
        <v>24</v>
      </c>
      <c r="N50">
        <v>41</v>
      </c>
      <c r="O50">
        <v>18</v>
      </c>
      <c r="P50">
        <v>7.9240000000000005E-2</v>
      </c>
      <c r="Q50">
        <v>0.49469999999999997</v>
      </c>
      <c r="R50">
        <v>0</v>
      </c>
      <c r="S50">
        <v>0</v>
      </c>
      <c r="T50">
        <v>0</v>
      </c>
      <c r="U50">
        <v>0</v>
      </c>
      <c r="V50">
        <v>41</v>
      </c>
      <c r="W50">
        <v>0</v>
      </c>
      <c r="X50">
        <v>0</v>
      </c>
      <c r="Y50">
        <v>0.93699200000000005</v>
      </c>
      <c r="Z50">
        <v>24</v>
      </c>
      <c r="AA50">
        <v>41</v>
      </c>
      <c r="AB50">
        <v>18</v>
      </c>
      <c r="AC50">
        <v>7.9240000000000005E-2</v>
      </c>
      <c r="AD50">
        <v>0.49469999999999997</v>
      </c>
      <c r="AE50">
        <v>0</v>
      </c>
      <c r="AF50">
        <v>0</v>
      </c>
      <c r="AG50">
        <v>0</v>
      </c>
      <c r="AH50">
        <v>0</v>
      </c>
      <c r="AI50">
        <v>41</v>
      </c>
      <c r="AJ50">
        <v>0</v>
      </c>
      <c r="AK50">
        <v>0</v>
      </c>
      <c r="AL50">
        <v>0.93699200000000005</v>
      </c>
      <c r="AM50">
        <v>0</v>
      </c>
      <c r="AN50">
        <v>0</v>
      </c>
      <c r="AO50">
        <v>-4783.7333915999898</v>
      </c>
      <c r="AP50">
        <v>-4783.7333915999898</v>
      </c>
      <c r="AQ50">
        <v>-4783.7333915999898</v>
      </c>
      <c r="AR50">
        <v>-4783.7333915999898</v>
      </c>
      <c r="AS50">
        <v>-4783.7333915999898</v>
      </c>
      <c r="AT50">
        <v>-4783.7333915999898</v>
      </c>
      <c r="AU50">
        <v>-4784.2117309707801</v>
      </c>
      <c r="AV50">
        <v>-4784.2117309707801</v>
      </c>
      <c r="AW50">
        <v>-4784.21161343126</v>
      </c>
      <c r="AX50">
        <v>-4784.21161343126</v>
      </c>
      <c r="AY50">
        <v>-4784.2117191834104</v>
      </c>
      <c r="AZ50">
        <v>-4784.2117191834104</v>
      </c>
      <c r="BA50">
        <v>23596323</v>
      </c>
      <c r="BB50">
        <v>23596323</v>
      </c>
      <c r="BC50">
        <v>22370294</v>
      </c>
      <c r="BD50">
        <v>22370294</v>
      </c>
      <c r="BE50">
        <v>639541657</v>
      </c>
      <c r="BF50">
        <v>639541657</v>
      </c>
      <c r="BG50">
        <v>4506175</v>
      </c>
      <c r="BH50">
        <v>4506175</v>
      </c>
      <c r="BI50">
        <v>4257892</v>
      </c>
      <c r="BJ50">
        <v>4257892</v>
      </c>
      <c r="BK50">
        <v>4974734.4289999995</v>
      </c>
      <c r="BL50">
        <v>4974734.4289999995</v>
      </c>
      <c r="BM50">
        <v>12</v>
      </c>
      <c r="BN50">
        <v>12</v>
      </c>
      <c r="BO50">
        <v>12</v>
      </c>
      <c r="BP50">
        <v>12</v>
      </c>
      <c r="BQ50">
        <v>12</v>
      </c>
      <c r="BR50">
        <v>12</v>
      </c>
      <c r="BS50">
        <v>-4839.7941282155298</v>
      </c>
      <c r="BT50">
        <v>-4839.7941282155298</v>
      </c>
      <c r="BU50">
        <v>-4839.7941282155298</v>
      </c>
      <c r="BV50">
        <v>-4839.7941282155298</v>
      </c>
      <c r="BW50">
        <v>-4839.9369853583903</v>
      </c>
      <c r="BX50">
        <v>-4839.9369853583903</v>
      </c>
      <c r="BY50">
        <v>-4838.4700612181396</v>
      </c>
      <c r="BZ50">
        <v>-4838.4700612181396</v>
      </c>
      <c r="CA50">
        <v>-4838.4700612181396</v>
      </c>
      <c r="CB50">
        <v>-4838.4700612181396</v>
      </c>
      <c r="CC50">
        <v>-4838.4700612181396</v>
      </c>
      <c r="CD50">
        <v>-4838.4700612181396</v>
      </c>
      <c r="CE50">
        <v>1.2E-2</v>
      </c>
      <c r="CF50">
        <v>1.2E-2</v>
      </c>
      <c r="CG50">
        <v>1.0999999999999999E-2</v>
      </c>
      <c r="CH50">
        <v>1.0999999999999999E-2</v>
      </c>
      <c r="CI50">
        <v>0.154</v>
      </c>
      <c r="CJ50">
        <v>0.154</v>
      </c>
      <c r="CK50">
        <v>34.037999999999997</v>
      </c>
      <c r="CL50">
        <v>34.037999999999997</v>
      </c>
      <c r="CM50">
        <v>5.093</v>
      </c>
      <c r="CN50">
        <v>5.093</v>
      </c>
      <c r="CO50">
        <v>125.324</v>
      </c>
      <c r="CP50">
        <v>125.324</v>
      </c>
      <c r="CQ50">
        <v>512.274</v>
      </c>
      <c r="CR50">
        <v>512.274</v>
      </c>
      <c r="CS50">
        <v>459.40300000000002</v>
      </c>
      <c r="CT50">
        <v>459.40300000000002</v>
      </c>
      <c r="CU50">
        <v>546.01800000000003</v>
      </c>
      <c r="CV50">
        <v>546.01800000000003</v>
      </c>
      <c r="CW50" t="s">
        <v>2679</v>
      </c>
      <c r="CX50" t="s">
        <v>2680</v>
      </c>
      <c r="CY50" t="s">
        <v>2681</v>
      </c>
      <c r="CZ50" t="s">
        <v>2682</v>
      </c>
      <c r="DA50" t="s">
        <v>2683</v>
      </c>
      <c r="DB50" t="s">
        <v>2684</v>
      </c>
      <c r="DC50" t="s">
        <v>2685</v>
      </c>
      <c r="DD50" t="s">
        <v>2686</v>
      </c>
      <c r="DE50" t="s">
        <v>2687</v>
      </c>
      <c r="DF50" t="s">
        <v>2688</v>
      </c>
      <c r="DG50" t="s">
        <v>2679</v>
      </c>
      <c r="DH50" t="s">
        <v>2680</v>
      </c>
      <c r="DI50" t="s">
        <v>2681</v>
      </c>
      <c r="DJ50" t="s">
        <v>2682</v>
      </c>
      <c r="DK50" t="s">
        <v>2683</v>
      </c>
      <c r="DL50" t="s">
        <v>2684</v>
      </c>
      <c r="DM50" t="s">
        <v>2685</v>
      </c>
      <c r="DN50" t="s">
        <v>2686</v>
      </c>
      <c r="DO50" t="s">
        <v>2687</v>
      </c>
      <c r="DP50" t="s">
        <v>2688</v>
      </c>
      <c r="DQ50" t="s">
        <v>2689</v>
      </c>
      <c r="DR50">
        <v>3823</v>
      </c>
      <c r="DS50" t="s">
        <v>1649</v>
      </c>
      <c r="DT50" t="s">
        <v>1910</v>
      </c>
    </row>
    <row r="51" spans="1:124" x14ac:dyDescent="0.2">
      <c r="A51" t="s">
        <v>1650</v>
      </c>
      <c r="B51">
        <v>10776</v>
      </c>
      <c r="C51">
        <v>6765.2090425934102</v>
      </c>
      <c r="D51">
        <v>6766.2498397106501</v>
      </c>
      <c r="E51">
        <v>26968471</v>
      </c>
      <c r="F51">
        <v>29146963</v>
      </c>
      <c r="G51">
        <v>16397766</v>
      </c>
      <c r="H51">
        <v>20032694</v>
      </c>
      <c r="I51">
        <v>1454.124</v>
      </c>
      <c r="J51">
        <v>1452.7180000000001</v>
      </c>
      <c r="K51">
        <v>811.44299999999998</v>
      </c>
      <c r="L51">
        <v>983.61900000000003</v>
      </c>
      <c r="M51">
        <v>27</v>
      </c>
      <c r="N51">
        <v>30</v>
      </c>
      <c r="O51">
        <v>15</v>
      </c>
      <c r="P51">
        <v>0.16353000000000001</v>
      </c>
      <c r="Q51">
        <v>0.49131999999999998</v>
      </c>
      <c r="R51">
        <v>0</v>
      </c>
      <c r="S51">
        <v>0</v>
      </c>
      <c r="T51">
        <v>0</v>
      </c>
      <c r="U51">
        <v>0</v>
      </c>
      <c r="V51">
        <v>30</v>
      </c>
      <c r="W51">
        <v>0</v>
      </c>
      <c r="X51">
        <v>0</v>
      </c>
      <c r="Y51">
        <v>0.65678999999999998</v>
      </c>
      <c r="Z51">
        <v>27</v>
      </c>
      <c r="AA51">
        <v>30</v>
      </c>
      <c r="AB51">
        <v>21</v>
      </c>
      <c r="AC51">
        <v>2.2100000000000002E-2</v>
      </c>
      <c r="AD51">
        <v>0.49919999999999998</v>
      </c>
      <c r="AE51">
        <v>0</v>
      </c>
      <c r="AF51">
        <v>0</v>
      </c>
      <c r="AG51">
        <v>0</v>
      </c>
      <c r="AH51">
        <v>0</v>
      </c>
      <c r="AI51">
        <v>30</v>
      </c>
      <c r="AJ51">
        <v>0</v>
      </c>
      <c r="AK51">
        <v>0</v>
      </c>
      <c r="AL51">
        <v>0.65678999999999998</v>
      </c>
      <c r="AM51">
        <v>3</v>
      </c>
      <c r="AN51">
        <v>0</v>
      </c>
      <c r="AO51">
        <v>6840.9656417919896</v>
      </c>
      <c r="AP51">
        <v>6840.9656417919896</v>
      </c>
      <c r="AQ51">
        <v>6840.9656417919896</v>
      </c>
      <c r="AR51">
        <v>6840.9656417919896</v>
      </c>
      <c r="AS51">
        <v>6840.9656417919896</v>
      </c>
      <c r="AT51">
        <v>6840.9656417919896</v>
      </c>
      <c r="AU51">
        <v>6840.2815529373302</v>
      </c>
      <c r="AV51">
        <v>6840.2815623369697</v>
      </c>
      <c r="AW51">
        <v>6840.2815934354203</v>
      </c>
      <c r="AX51">
        <v>6840.28168448012</v>
      </c>
      <c r="AY51">
        <v>6840.4244229096403</v>
      </c>
      <c r="AZ51">
        <v>6840.2815871621497</v>
      </c>
      <c r="BA51">
        <v>77837360</v>
      </c>
      <c r="BB51">
        <v>84208194</v>
      </c>
      <c r="BC51">
        <v>47345151</v>
      </c>
      <c r="BD51">
        <v>57229441</v>
      </c>
      <c r="BE51">
        <v>57549309</v>
      </c>
      <c r="BF51">
        <v>66409603</v>
      </c>
      <c r="BG51">
        <v>26968471</v>
      </c>
      <c r="BH51">
        <v>29146963</v>
      </c>
      <c r="BI51">
        <v>16397766</v>
      </c>
      <c r="BJ51">
        <v>20032694</v>
      </c>
      <c r="BK51">
        <v>20005187.43</v>
      </c>
      <c r="BL51">
        <v>22741081.43</v>
      </c>
      <c r="BM51">
        <v>8</v>
      </c>
      <c r="BN51">
        <v>12</v>
      </c>
      <c r="BO51">
        <v>8</v>
      </c>
      <c r="BP51">
        <v>12</v>
      </c>
      <c r="BQ51">
        <v>8</v>
      </c>
      <c r="BR51">
        <v>12</v>
      </c>
      <c r="BS51">
        <v>6766.88051750461</v>
      </c>
      <c r="BT51">
        <v>6766.8023180753498</v>
      </c>
      <c r="BU51">
        <v>6766.88051750461</v>
      </c>
      <c r="BV51">
        <v>6766.8023180753498</v>
      </c>
      <c r="BW51">
        <v>6809.68447259604</v>
      </c>
      <c r="BX51">
        <v>6766.8023180753498</v>
      </c>
      <c r="BY51">
        <v>6767.6302897537998</v>
      </c>
      <c r="BZ51">
        <v>6767.9793714164798</v>
      </c>
      <c r="CA51">
        <v>6767.6302897537998</v>
      </c>
      <c r="CB51">
        <v>6767.9793714164798</v>
      </c>
      <c r="CC51">
        <v>6808.4805386566604</v>
      </c>
      <c r="CD51">
        <v>6767.9793714164798</v>
      </c>
      <c r="CE51">
        <v>8.0000000000000002E-3</v>
      </c>
      <c r="CF51">
        <v>0.01</v>
      </c>
      <c r="CG51">
        <v>8.0000000000000002E-3</v>
      </c>
      <c r="CH51">
        <v>0.01</v>
      </c>
      <c r="CI51">
        <v>1428571428.5799999</v>
      </c>
      <c r="CJ51">
        <v>0.01</v>
      </c>
      <c r="CK51">
        <v>911.04300000000001</v>
      </c>
      <c r="CL51">
        <v>1107.4069999999999</v>
      </c>
      <c r="CM51">
        <v>5.5010000000000003</v>
      </c>
      <c r="CN51">
        <v>1.5780000000000001</v>
      </c>
      <c r="CO51">
        <v>205.09899999999999</v>
      </c>
      <c r="CP51">
        <v>300.72199999999998</v>
      </c>
      <c r="CQ51">
        <v>1454.124</v>
      </c>
      <c r="CR51">
        <v>1452.7180000000001</v>
      </c>
      <c r="CS51">
        <v>811.44299999999998</v>
      </c>
      <c r="CT51">
        <v>983.61900000000003</v>
      </c>
      <c r="CU51">
        <v>1015.711</v>
      </c>
      <c r="CV51">
        <v>1135.2360000000001</v>
      </c>
      <c r="CW51" t="s">
        <v>2690</v>
      </c>
      <c r="CX51" t="s">
        <v>2691</v>
      </c>
      <c r="CY51" t="s">
        <v>2692</v>
      </c>
      <c r="CZ51" t="s">
        <v>2693</v>
      </c>
      <c r="DA51" t="s">
        <v>2694</v>
      </c>
      <c r="DB51" t="s">
        <v>2695</v>
      </c>
      <c r="DC51" t="s">
        <v>2696</v>
      </c>
      <c r="DD51" t="s">
        <v>2697</v>
      </c>
      <c r="DE51" t="s">
        <v>2698</v>
      </c>
      <c r="DF51" t="s">
        <v>2699</v>
      </c>
      <c r="DG51" t="s">
        <v>2690</v>
      </c>
      <c r="DH51" t="s">
        <v>2700</v>
      </c>
      <c r="DI51" t="s">
        <v>2701</v>
      </c>
      <c r="DJ51" t="s">
        <v>2702</v>
      </c>
      <c r="DK51" t="s">
        <v>2683</v>
      </c>
      <c r="DL51" t="s">
        <v>2703</v>
      </c>
      <c r="DM51" t="s">
        <v>2704</v>
      </c>
      <c r="DN51" t="s">
        <v>2705</v>
      </c>
      <c r="DO51" t="s">
        <v>2706</v>
      </c>
      <c r="DP51" t="s">
        <v>2707</v>
      </c>
      <c r="DQ51" t="s">
        <v>2708</v>
      </c>
      <c r="DR51">
        <v>15062</v>
      </c>
      <c r="DS51" t="s">
        <v>1650</v>
      </c>
      <c r="DT51" t="s">
        <v>1910</v>
      </c>
    </row>
    <row r="52" spans="1:124" x14ac:dyDescent="0.2">
      <c r="A52" t="s">
        <v>262</v>
      </c>
      <c r="B52">
        <v>10776</v>
      </c>
      <c r="C52">
        <v>45980135.416398801</v>
      </c>
      <c r="D52">
        <v>45980135.416398801</v>
      </c>
      <c r="E52">
        <v>8335</v>
      </c>
      <c r="F52">
        <v>10468</v>
      </c>
      <c r="G52">
        <v>7496</v>
      </c>
      <c r="H52">
        <v>9251</v>
      </c>
      <c r="I52">
        <v>3600.0030000000002</v>
      </c>
      <c r="J52">
        <v>3600.0680000000002</v>
      </c>
      <c r="K52">
        <v>3600.0030000000002</v>
      </c>
      <c r="L52">
        <v>3600.002</v>
      </c>
      <c r="M52">
        <v>10779</v>
      </c>
      <c r="N52">
        <v>10813</v>
      </c>
      <c r="O52">
        <v>216</v>
      </c>
      <c r="P52">
        <v>6.0600000000000003E-3</v>
      </c>
      <c r="Q52">
        <v>0.5</v>
      </c>
      <c r="R52">
        <v>239</v>
      </c>
      <c r="S52">
        <v>5254</v>
      </c>
      <c r="T52">
        <v>0</v>
      </c>
      <c r="U52">
        <v>43</v>
      </c>
      <c r="V52">
        <v>5251</v>
      </c>
      <c r="W52">
        <v>5323</v>
      </c>
      <c r="X52">
        <v>239</v>
      </c>
      <c r="Y52">
        <v>1.506E-3</v>
      </c>
      <c r="Z52">
        <v>5484</v>
      </c>
      <c r="AA52">
        <v>10611</v>
      </c>
      <c r="AB52">
        <v>303</v>
      </c>
      <c r="AC52">
        <v>6.0600000000000003E-3</v>
      </c>
      <c r="AD52">
        <v>0.5</v>
      </c>
      <c r="AE52">
        <v>112</v>
      </c>
      <c r="AF52">
        <v>0</v>
      </c>
      <c r="AG52">
        <v>0</v>
      </c>
      <c r="AH52">
        <v>0</v>
      </c>
      <c r="AI52">
        <v>5330</v>
      </c>
      <c r="AJ52">
        <v>5281</v>
      </c>
      <c r="AK52">
        <v>0</v>
      </c>
      <c r="AL52">
        <v>1.8879999999999999E-3</v>
      </c>
      <c r="AM52">
        <v>0</v>
      </c>
      <c r="AN52">
        <v>0</v>
      </c>
      <c r="AO52">
        <v>47606395.509000003</v>
      </c>
      <c r="AP52">
        <v>47175303.704620503</v>
      </c>
      <c r="AQ52">
        <v>47309107.857799903</v>
      </c>
      <c r="AR52">
        <v>47175303.704620503</v>
      </c>
      <c r="AS52">
        <v>47574195.6665769</v>
      </c>
      <c r="AT52">
        <v>47270275.543843299</v>
      </c>
      <c r="AU52">
        <v>46937924.345567003</v>
      </c>
      <c r="AV52">
        <v>47027494.107158601</v>
      </c>
      <c r="AW52">
        <v>46966647.955227301</v>
      </c>
      <c r="AX52">
        <v>47027494.107158601</v>
      </c>
      <c r="AY52">
        <v>46946142.586930797</v>
      </c>
      <c r="AZ52">
        <v>47000058.444883302</v>
      </c>
      <c r="BA52">
        <v>4767940</v>
      </c>
      <c r="BB52">
        <v>3652663</v>
      </c>
      <c r="BC52">
        <v>4313402</v>
      </c>
      <c r="BD52">
        <v>3517913</v>
      </c>
      <c r="BE52">
        <v>5067302</v>
      </c>
      <c r="BF52">
        <v>3873763</v>
      </c>
      <c r="BG52">
        <v>8335</v>
      </c>
      <c r="BH52">
        <v>10468</v>
      </c>
      <c r="BI52">
        <v>7496</v>
      </c>
      <c r="BJ52">
        <v>9251</v>
      </c>
      <c r="BK52">
        <v>8604.7142860000004</v>
      </c>
      <c r="BL52">
        <v>9926</v>
      </c>
      <c r="BM52">
        <v>49</v>
      </c>
      <c r="BN52">
        <v>40</v>
      </c>
      <c r="BO52">
        <v>41</v>
      </c>
      <c r="BP52">
        <v>28</v>
      </c>
      <c r="BQ52">
        <v>55</v>
      </c>
      <c r="BR52">
        <v>34</v>
      </c>
      <c r="BS52">
        <v>46113492.832277797</v>
      </c>
      <c r="BT52">
        <v>46259777.836372703</v>
      </c>
      <c r="BU52">
        <v>46114367.306639098</v>
      </c>
      <c r="BV52">
        <v>46317891.674434997</v>
      </c>
      <c r="BW52">
        <v>46089882.922820598</v>
      </c>
      <c r="BX52">
        <v>46260009.0721609</v>
      </c>
      <c r="BY52">
        <v>46765944.207096599</v>
      </c>
      <c r="BZ52">
        <v>46797843.618914001</v>
      </c>
      <c r="CA52">
        <v>46802565.167388499</v>
      </c>
      <c r="CB52">
        <v>46804503.043312199</v>
      </c>
      <c r="CC52">
        <v>46771000.054314397</v>
      </c>
      <c r="CD52">
        <v>46783801.926256299</v>
      </c>
      <c r="CE52">
        <v>29.994</v>
      </c>
      <c r="CF52">
        <v>14.64</v>
      </c>
      <c r="CG52">
        <v>22.513999999999999</v>
      </c>
      <c r="CH52">
        <v>11.673</v>
      </c>
      <c r="CI52">
        <v>30.37</v>
      </c>
      <c r="CJ52">
        <v>13.452</v>
      </c>
      <c r="CK52">
        <v>2389.8530000000001</v>
      </c>
      <c r="CL52">
        <v>2456.4549999999999</v>
      </c>
      <c r="CM52">
        <v>1145.9639999999999</v>
      </c>
      <c r="CN52">
        <v>1042.075</v>
      </c>
      <c r="CO52">
        <v>2038.0029999999999</v>
      </c>
      <c r="CP52">
        <v>2088.087</v>
      </c>
      <c r="CQ52">
        <v>3600.0030000000002</v>
      </c>
      <c r="CR52">
        <v>3600.0680000000002</v>
      </c>
      <c r="CS52">
        <v>3600.0030000000002</v>
      </c>
      <c r="CT52">
        <v>3600.002</v>
      </c>
      <c r="CU52">
        <v>1428575028.579</v>
      </c>
      <c r="CV52">
        <v>3600.0189999999998</v>
      </c>
      <c r="CW52" t="s">
        <v>2709</v>
      </c>
      <c r="CX52" t="s">
        <v>2710</v>
      </c>
      <c r="CY52" t="s">
        <v>2711</v>
      </c>
      <c r="CZ52" t="s">
        <v>2712</v>
      </c>
      <c r="DA52" t="s">
        <v>2713</v>
      </c>
      <c r="DB52" t="s">
        <v>2714</v>
      </c>
      <c r="DC52" t="s">
        <v>2715</v>
      </c>
      <c r="DD52" t="s">
        <v>2716</v>
      </c>
      <c r="DE52" t="s">
        <v>2717</v>
      </c>
      <c r="DF52" t="s">
        <v>2718</v>
      </c>
      <c r="DG52" t="s">
        <v>2719</v>
      </c>
      <c r="DH52" t="s">
        <v>2720</v>
      </c>
      <c r="DI52" t="s">
        <v>2721</v>
      </c>
      <c r="DJ52" t="s">
        <v>2722</v>
      </c>
      <c r="DK52" t="s">
        <v>2723</v>
      </c>
      <c r="DL52" t="s">
        <v>2724</v>
      </c>
      <c r="DM52" t="s">
        <v>2725</v>
      </c>
      <c r="DN52" t="s">
        <v>2726</v>
      </c>
      <c r="DO52" t="s">
        <v>2727</v>
      </c>
      <c r="DP52" t="s">
        <v>2728</v>
      </c>
      <c r="DQ52" t="s">
        <v>2729</v>
      </c>
      <c r="DR52">
        <v>50404</v>
      </c>
      <c r="DS52" t="s">
        <v>262</v>
      </c>
      <c r="DT52" t="s">
        <v>1910</v>
      </c>
    </row>
    <row r="53" spans="1:124" x14ac:dyDescent="0.2">
      <c r="A53" t="s">
        <v>1651</v>
      </c>
      <c r="B53">
        <v>10776</v>
      </c>
      <c r="C53">
        <v>0.999999999999999</v>
      </c>
      <c r="D53">
        <v>1</v>
      </c>
      <c r="E53">
        <v>389</v>
      </c>
      <c r="F53">
        <v>575</v>
      </c>
      <c r="G53">
        <v>389</v>
      </c>
      <c r="H53">
        <v>553</v>
      </c>
      <c r="I53">
        <v>3600.0509999999999</v>
      </c>
      <c r="J53">
        <v>3600.0059999999999</v>
      </c>
      <c r="K53">
        <v>3600.0250000000001</v>
      </c>
      <c r="L53">
        <v>3600.0059999999999</v>
      </c>
      <c r="M53">
        <v>457985</v>
      </c>
      <c r="N53">
        <v>227535</v>
      </c>
      <c r="O53">
        <v>44238</v>
      </c>
      <c r="P53">
        <v>5.7099999999999998E-3</v>
      </c>
      <c r="Q53">
        <v>0.5</v>
      </c>
      <c r="R53">
        <v>75216</v>
      </c>
      <c r="S53">
        <v>0</v>
      </c>
      <c r="T53">
        <v>38</v>
      </c>
      <c r="U53">
        <v>31552</v>
      </c>
      <c r="V53">
        <v>2025</v>
      </c>
      <c r="W53">
        <v>192408</v>
      </c>
      <c r="X53">
        <v>33102</v>
      </c>
      <c r="Y53">
        <v>1.093E-3</v>
      </c>
      <c r="Z53">
        <v>245118</v>
      </c>
      <c r="AA53">
        <v>119604</v>
      </c>
      <c r="AB53">
        <v>40102</v>
      </c>
      <c r="AC53">
        <v>1.1800000000000001E-3</v>
      </c>
      <c r="AD53">
        <v>0.5</v>
      </c>
      <c r="AE53">
        <v>32719</v>
      </c>
      <c r="AF53">
        <v>0</v>
      </c>
      <c r="AG53">
        <v>0</v>
      </c>
      <c r="AH53">
        <v>0</v>
      </c>
      <c r="AI53">
        <v>718</v>
      </c>
      <c r="AJ53">
        <v>118886</v>
      </c>
      <c r="AK53">
        <v>0</v>
      </c>
      <c r="AL53">
        <v>-9.3300000000000002E-4</v>
      </c>
      <c r="AM53">
        <v>0</v>
      </c>
      <c r="AN53">
        <v>0</v>
      </c>
      <c r="AO53">
        <v>1E+100</v>
      </c>
      <c r="AP53">
        <v>1E+100</v>
      </c>
      <c r="AQ53">
        <v>1E+100</v>
      </c>
      <c r="AR53">
        <v>1E+100</v>
      </c>
      <c r="AS53">
        <v>9.9999999999999904E+99</v>
      </c>
      <c r="AT53">
        <v>9.9999999999999904E+99</v>
      </c>
      <c r="AU53">
        <v>1</v>
      </c>
      <c r="AV53">
        <v>1</v>
      </c>
      <c r="AW53">
        <v>1</v>
      </c>
      <c r="AX53">
        <v>1</v>
      </c>
      <c r="AY53">
        <v>1.00000000000001</v>
      </c>
      <c r="AZ53">
        <v>1</v>
      </c>
      <c r="BA53">
        <v>1528911</v>
      </c>
      <c r="BB53">
        <v>3091702</v>
      </c>
      <c r="BC53">
        <v>1519778</v>
      </c>
      <c r="BD53">
        <v>2503402</v>
      </c>
      <c r="BE53">
        <v>1619773</v>
      </c>
      <c r="BF53">
        <v>-1.3176245766905999E+18</v>
      </c>
      <c r="BG53">
        <v>389</v>
      </c>
      <c r="BH53">
        <v>575</v>
      </c>
      <c r="BI53">
        <v>389</v>
      </c>
      <c r="BJ53">
        <v>553</v>
      </c>
      <c r="BK53">
        <v>1704.142857</v>
      </c>
      <c r="BL53">
        <v>808.57142859999999</v>
      </c>
      <c r="BM53">
        <v>14</v>
      </c>
      <c r="BN53">
        <v>12</v>
      </c>
      <c r="BO53">
        <v>12</v>
      </c>
      <c r="BP53">
        <v>10</v>
      </c>
      <c r="BQ53">
        <v>12</v>
      </c>
      <c r="BR53">
        <v>13</v>
      </c>
      <c r="BS53">
        <v>1</v>
      </c>
      <c r="BT53">
        <v>1</v>
      </c>
      <c r="BU53">
        <v>1</v>
      </c>
      <c r="BV53">
        <v>1</v>
      </c>
      <c r="BW53">
        <v>1.1428571428571399</v>
      </c>
      <c r="BX53">
        <v>1</v>
      </c>
      <c r="BY53">
        <v>1</v>
      </c>
      <c r="BZ53">
        <v>1</v>
      </c>
      <c r="CA53">
        <v>1</v>
      </c>
      <c r="CB53">
        <v>1</v>
      </c>
      <c r="CC53">
        <v>1</v>
      </c>
      <c r="CD53">
        <v>1</v>
      </c>
      <c r="CE53">
        <v>3156.5230000000001</v>
      </c>
      <c r="CF53">
        <v>546.702</v>
      </c>
      <c r="CG53">
        <v>1845.6849999999999</v>
      </c>
      <c r="CH53">
        <v>546.702</v>
      </c>
      <c r="CI53">
        <v>2274.431</v>
      </c>
      <c r="CJ53">
        <v>959.24400000000003</v>
      </c>
      <c r="CK53">
        <v>0</v>
      </c>
      <c r="CL53">
        <v>0</v>
      </c>
      <c r="CM53">
        <v>0</v>
      </c>
      <c r="CN53">
        <v>0</v>
      </c>
      <c r="CO53">
        <v>0</v>
      </c>
      <c r="CP53">
        <v>0</v>
      </c>
      <c r="CQ53">
        <v>3600.0509999999999</v>
      </c>
      <c r="CR53">
        <v>3600.0059999999999</v>
      </c>
      <c r="CS53">
        <v>3600.0250000000001</v>
      </c>
      <c r="CT53">
        <v>3600.0059999999999</v>
      </c>
      <c r="CU53">
        <v>3600.6289999999999</v>
      </c>
      <c r="CV53">
        <v>3620.3690000000001</v>
      </c>
      <c r="CW53" t="s">
        <v>2048</v>
      </c>
      <c r="CX53" t="s">
        <v>2152</v>
      </c>
      <c r="CY53" t="s">
        <v>2730</v>
      </c>
      <c r="CZ53" t="s">
        <v>2731</v>
      </c>
      <c r="DA53" t="s">
        <v>2732</v>
      </c>
      <c r="DB53" t="s">
        <v>2733</v>
      </c>
      <c r="DC53" t="s">
        <v>2733</v>
      </c>
      <c r="DD53" t="s">
        <v>2734</v>
      </c>
      <c r="DE53" t="s">
        <v>1933</v>
      </c>
      <c r="DF53" t="s">
        <v>2735</v>
      </c>
      <c r="DG53" t="s">
        <v>2048</v>
      </c>
      <c r="DH53" t="s">
        <v>2152</v>
      </c>
      <c r="DI53" t="s">
        <v>2736</v>
      </c>
      <c r="DJ53" t="s">
        <v>2737</v>
      </c>
      <c r="DK53" t="s">
        <v>2738</v>
      </c>
      <c r="DL53" t="s">
        <v>2733</v>
      </c>
      <c r="DM53" t="s">
        <v>2733</v>
      </c>
      <c r="DN53" t="s">
        <v>2739</v>
      </c>
      <c r="DO53" t="s">
        <v>1933</v>
      </c>
      <c r="DP53" t="s">
        <v>2740</v>
      </c>
      <c r="DQ53" t="s">
        <v>2741</v>
      </c>
      <c r="DR53">
        <v>50766</v>
      </c>
      <c r="DS53" t="s">
        <v>1651</v>
      </c>
      <c r="DT53" t="s">
        <v>1910</v>
      </c>
    </row>
    <row r="54" spans="1:124" x14ac:dyDescent="0.2">
      <c r="A54" t="s">
        <v>17</v>
      </c>
      <c r="B54">
        <v>10776</v>
      </c>
      <c r="C54">
        <v>800002400</v>
      </c>
      <c r="D54">
        <v>800002400</v>
      </c>
      <c r="E54">
        <v>588630</v>
      </c>
      <c r="F54">
        <v>456227</v>
      </c>
      <c r="G54">
        <v>222301</v>
      </c>
      <c r="H54">
        <v>182217</v>
      </c>
      <c r="I54">
        <v>419.95600000000002</v>
      </c>
      <c r="J54">
        <v>266.78300000000002</v>
      </c>
      <c r="K54">
        <v>152.9</v>
      </c>
      <c r="L54">
        <v>124.021</v>
      </c>
      <c r="M54">
        <v>396</v>
      </c>
      <c r="N54">
        <v>322</v>
      </c>
      <c r="O54">
        <v>72</v>
      </c>
      <c r="P54">
        <v>1.1900000000000001E-2</v>
      </c>
      <c r="Q54">
        <v>8.5709999999999995E-2</v>
      </c>
      <c r="R54">
        <v>36</v>
      </c>
      <c r="S54">
        <v>0</v>
      </c>
      <c r="T54">
        <v>0</v>
      </c>
      <c r="U54">
        <v>1</v>
      </c>
      <c r="V54">
        <v>0</v>
      </c>
      <c r="W54">
        <v>302</v>
      </c>
      <c r="X54">
        <v>20</v>
      </c>
      <c r="Y54">
        <v>1.4234E-2</v>
      </c>
      <c r="Z54">
        <v>392</v>
      </c>
      <c r="AA54">
        <v>317</v>
      </c>
      <c r="AB54">
        <v>72</v>
      </c>
      <c r="AC54">
        <v>1.4290000000000001E-2</v>
      </c>
      <c r="AD54">
        <v>0.5</v>
      </c>
      <c r="AE54">
        <v>36</v>
      </c>
      <c r="AF54">
        <v>0</v>
      </c>
      <c r="AG54">
        <v>0</v>
      </c>
      <c r="AH54">
        <v>0</v>
      </c>
      <c r="AI54">
        <v>0</v>
      </c>
      <c r="AJ54">
        <v>298</v>
      </c>
      <c r="AK54">
        <v>19</v>
      </c>
      <c r="AL54">
        <v>1.4605999999999999E-2</v>
      </c>
      <c r="AM54">
        <v>0</v>
      </c>
      <c r="AN54">
        <v>0</v>
      </c>
      <c r="AO54">
        <v>1200012600</v>
      </c>
      <c r="AP54">
        <v>1200012599.99999</v>
      </c>
      <c r="AQ54">
        <v>1200012599.99999</v>
      </c>
      <c r="AR54">
        <v>1200012599.99999</v>
      </c>
      <c r="AS54">
        <v>1200012599.99999</v>
      </c>
      <c r="AT54">
        <v>1200012599.99999</v>
      </c>
      <c r="AU54">
        <v>1199893028.4621999</v>
      </c>
      <c r="AV54">
        <v>1199894005.0011401</v>
      </c>
      <c r="AW54">
        <v>1200007432.17151</v>
      </c>
      <c r="AX54">
        <v>1200008734.1022799</v>
      </c>
      <c r="AY54">
        <v>1199925454.20274</v>
      </c>
      <c r="AZ54">
        <v>1199943300.4016099</v>
      </c>
      <c r="BA54">
        <v>9679283</v>
      </c>
      <c r="BB54">
        <v>6524060</v>
      </c>
      <c r="BC54">
        <v>4179400</v>
      </c>
      <c r="BD54">
        <v>3331314</v>
      </c>
      <c r="BE54">
        <v>9425655</v>
      </c>
      <c r="BF54">
        <v>7229964</v>
      </c>
      <c r="BG54">
        <v>588630</v>
      </c>
      <c r="BH54">
        <v>456227</v>
      </c>
      <c r="BI54">
        <v>222301</v>
      </c>
      <c r="BJ54">
        <v>182217</v>
      </c>
      <c r="BK54">
        <v>637052.71429999999</v>
      </c>
      <c r="BL54">
        <v>483367.85710000002</v>
      </c>
      <c r="BM54">
        <v>5</v>
      </c>
      <c r="BN54">
        <v>5</v>
      </c>
      <c r="BO54">
        <v>5</v>
      </c>
      <c r="BP54">
        <v>5</v>
      </c>
      <c r="BQ54">
        <v>5</v>
      </c>
      <c r="BR54">
        <v>5</v>
      </c>
      <c r="BS54">
        <v>800002400</v>
      </c>
      <c r="BT54">
        <v>800002400</v>
      </c>
      <c r="BU54">
        <v>800002400</v>
      </c>
      <c r="BV54">
        <v>800002400</v>
      </c>
      <c r="BW54">
        <v>800002400</v>
      </c>
      <c r="BX54">
        <v>800002400</v>
      </c>
      <c r="BY54">
        <v>800002400</v>
      </c>
      <c r="BZ54">
        <v>800002400</v>
      </c>
      <c r="CA54">
        <v>800002400</v>
      </c>
      <c r="CB54">
        <v>800002400</v>
      </c>
      <c r="CC54">
        <v>800002400</v>
      </c>
      <c r="CD54">
        <v>800002400</v>
      </c>
      <c r="CE54">
        <v>2.1000000000000001E-2</v>
      </c>
      <c r="CF54">
        <v>0.02</v>
      </c>
      <c r="CG54">
        <v>0.02</v>
      </c>
      <c r="CH54">
        <v>0.02</v>
      </c>
      <c r="CI54">
        <v>0.30599999999999999</v>
      </c>
      <c r="CJ54">
        <v>0.02</v>
      </c>
      <c r="CK54">
        <v>418.87200000000001</v>
      </c>
      <c r="CL54">
        <v>266.18400000000003</v>
      </c>
      <c r="CM54">
        <v>151.267</v>
      </c>
      <c r="CN54">
        <v>118.899</v>
      </c>
      <c r="CO54">
        <v>368.637</v>
      </c>
      <c r="CP54">
        <v>274.26100000000002</v>
      </c>
      <c r="CQ54">
        <v>419.95600000000002</v>
      </c>
      <c r="CR54">
        <v>266.78300000000002</v>
      </c>
      <c r="CS54">
        <v>152.9</v>
      </c>
      <c r="CT54">
        <v>124.021</v>
      </c>
      <c r="CU54">
        <v>1428571802.0739999</v>
      </c>
      <c r="CV54">
        <v>278.02300000000002</v>
      </c>
      <c r="CW54" t="s">
        <v>2742</v>
      </c>
      <c r="CX54" t="s">
        <v>2743</v>
      </c>
      <c r="CY54" t="s">
        <v>2744</v>
      </c>
      <c r="CZ54" t="s">
        <v>2745</v>
      </c>
      <c r="DA54" t="s">
        <v>2746</v>
      </c>
      <c r="DB54" t="s">
        <v>2747</v>
      </c>
      <c r="DC54" t="s">
        <v>2747</v>
      </c>
      <c r="DD54" t="s">
        <v>2748</v>
      </c>
      <c r="DE54" t="s">
        <v>2749</v>
      </c>
      <c r="DF54" t="s">
        <v>2750</v>
      </c>
      <c r="DG54" t="s">
        <v>2751</v>
      </c>
      <c r="DH54" t="s">
        <v>2752</v>
      </c>
      <c r="DI54" t="s">
        <v>2753</v>
      </c>
      <c r="DJ54" t="s">
        <v>2754</v>
      </c>
      <c r="DK54" t="s">
        <v>2746</v>
      </c>
      <c r="DL54" t="s">
        <v>2747</v>
      </c>
      <c r="DM54" t="s">
        <v>2747</v>
      </c>
      <c r="DN54" t="s">
        <v>2755</v>
      </c>
      <c r="DO54" t="s">
        <v>2756</v>
      </c>
      <c r="DP54" t="s">
        <v>2757</v>
      </c>
      <c r="DQ54" t="s">
        <v>2758</v>
      </c>
      <c r="DR54">
        <v>4562</v>
      </c>
      <c r="DS54" t="s">
        <v>17</v>
      </c>
      <c r="DT54" t="s">
        <v>1910</v>
      </c>
    </row>
    <row r="55" spans="1:124" x14ac:dyDescent="0.2">
      <c r="A55" t="s">
        <v>1652</v>
      </c>
      <c r="B55">
        <v>10776</v>
      </c>
      <c r="C55">
        <v>14.0802958565341</v>
      </c>
      <c r="D55">
        <v>14.0802958565341</v>
      </c>
      <c r="E55">
        <v>215533</v>
      </c>
      <c r="F55">
        <v>215724</v>
      </c>
      <c r="G55">
        <v>210380</v>
      </c>
      <c r="H55">
        <v>206064</v>
      </c>
      <c r="I55">
        <v>3600.002</v>
      </c>
      <c r="J55">
        <v>3600.0010000000002</v>
      </c>
      <c r="K55">
        <v>3600.0010000000002</v>
      </c>
      <c r="L55">
        <v>3600.0010000000002</v>
      </c>
      <c r="M55">
        <v>6119</v>
      </c>
      <c r="N55">
        <v>214</v>
      </c>
      <c r="O55">
        <v>101</v>
      </c>
      <c r="P55">
        <v>2.2000000000000001E-3</v>
      </c>
      <c r="Q55">
        <v>0.36574000000000001</v>
      </c>
      <c r="R55">
        <v>0</v>
      </c>
      <c r="S55">
        <v>0</v>
      </c>
      <c r="T55">
        <v>0</v>
      </c>
      <c r="U55">
        <v>0</v>
      </c>
      <c r="V55">
        <v>0</v>
      </c>
      <c r="W55">
        <v>214</v>
      </c>
      <c r="X55">
        <v>0</v>
      </c>
      <c r="Y55">
        <v>4.8812000000000001E-2</v>
      </c>
      <c r="Z55">
        <v>6119</v>
      </c>
      <c r="AA55">
        <v>211</v>
      </c>
      <c r="AB55">
        <v>101</v>
      </c>
      <c r="AC55">
        <v>2.2000000000000001E-3</v>
      </c>
      <c r="AD55">
        <v>0.36574000000000001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211</v>
      </c>
      <c r="AK55">
        <v>0</v>
      </c>
      <c r="AL55">
        <v>4.9494999999999997E-2</v>
      </c>
      <c r="AM55">
        <v>6119</v>
      </c>
      <c r="AN55">
        <v>0</v>
      </c>
      <c r="AO55">
        <v>23</v>
      </c>
      <c r="AP55">
        <v>23</v>
      </c>
      <c r="AQ55">
        <v>23</v>
      </c>
      <c r="AR55">
        <v>23</v>
      </c>
      <c r="AS55">
        <v>23</v>
      </c>
      <c r="AT55">
        <v>23</v>
      </c>
      <c r="AU55">
        <v>21</v>
      </c>
      <c r="AV55">
        <v>21</v>
      </c>
      <c r="AW55">
        <v>22</v>
      </c>
      <c r="AX55">
        <v>21</v>
      </c>
      <c r="AY55">
        <v>21.1428571428571</v>
      </c>
      <c r="AZ55">
        <v>21</v>
      </c>
      <c r="BA55">
        <v>13652171</v>
      </c>
      <c r="BB55">
        <v>13440324</v>
      </c>
      <c r="BC55">
        <v>13334793</v>
      </c>
      <c r="BD55">
        <v>13266764</v>
      </c>
      <c r="BE55">
        <v>14611546</v>
      </c>
      <c r="BF55">
        <v>-1.31762457667903E+18</v>
      </c>
      <c r="BG55">
        <v>215533</v>
      </c>
      <c r="BH55">
        <v>215724</v>
      </c>
      <c r="BI55">
        <v>210380</v>
      </c>
      <c r="BJ55">
        <v>206064</v>
      </c>
      <c r="BK55">
        <v>223672.28570000001</v>
      </c>
      <c r="BL55">
        <v>220078</v>
      </c>
      <c r="BM55">
        <v>24</v>
      </c>
      <c r="BN55">
        <v>27</v>
      </c>
      <c r="BO55">
        <v>24</v>
      </c>
      <c r="BP55">
        <v>27</v>
      </c>
      <c r="BQ55">
        <v>24</v>
      </c>
      <c r="BR55">
        <v>27</v>
      </c>
      <c r="BS55">
        <v>14.2883460746641</v>
      </c>
      <c r="BT55">
        <v>14.292525367305499</v>
      </c>
      <c r="BU55">
        <v>14.2883460746641</v>
      </c>
      <c r="BV55">
        <v>14.292525367305499</v>
      </c>
      <c r="BW55">
        <v>14.431203217521301</v>
      </c>
      <c r="BX55">
        <v>14.292525367305499</v>
      </c>
      <c r="BY55">
        <v>14.3847793738744</v>
      </c>
      <c r="BZ55">
        <v>14.372375382546601</v>
      </c>
      <c r="CA55">
        <v>14.3847793738744</v>
      </c>
      <c r="CB55">
        <v>14.3723824701871</v>
      </c>
      <c r="CC55">
        <v>14.3847793738744</v>
      </c>
      <c r="CD55">
        <v>14.3723763950667</v>
      </c>
      <c r="CE55">
        <v>4.1680000000000001</v>
      </c>
      <c r="CF55">
        <v>4.2050000000000001</v>
      </c>
      <c r="CG55">
        <v>3.766</v>
      </c>
      <c r="CH55">
        <v>4.1239999999999997</v>
      </c>
      <c r="CI55">
        <v>3.964</v>
      </c>
      <c r="CJ55">
        <v>4.3330000000000002</v>
      </c>
      <c r="CK55">
        <v>5.0629999999999997</v>
      </c>
      <c r="CL55">
        <v>8.9260000000000002</v>
      </c>
      <c r="CM55">
        <v>4.6520000000000001</v>
      </c>
      <c r="CN55">
        <v>7.0709999999999997</v>
      </c>
      <c r="CO55">
        <v>4.859</v>
      </c>
      <c r="CP55">
        <v>8.6470000000000002</v>
      </c>
      <c r="CQ55">
        <v>3600.002</v>
      </c>
      <c r="CR55">
        <v>3600.0010000000002</v>
      </c>
      <c r="CS55">
        <v>3600.0010000000002</v>
      </c>
      <c r="CT55">
        <v>3600.0010000000002</v>
      </c>
      <c r="CU55">
        <v>3600.1439999999998</v>
      </c>
      <c r="CV55">
        <v>3600.0010000000002</v>
      </c>
      <c r="CW55" t="s">
        <v>2759</v>
      </c>
      <c r="CX55" t="s">
        <v>2760</v>
      </c>
      <c r="CY55" t="s">
        <v>2761</v>
      </c>
      <c r="CZ55" t="s">
        <v>2762</v>
      </c>
      <c r="DA55" t="s">
        <v>2763</v>
      </c>
      <c r="DB55" t="s">
        <v>2764</v>
      </c>
      <c r="DC55" t="s">
        <v>2765</v>
      </c>
      <c r="DD55" t="s">
        <v>2766</v>
      </c>
      <c r="DE55" t="s">
        <v>2767</v>
      </c>
      <c r="DF55" t="s">
        <v>2768</v>
      </c>
      <c r="DG55" t="s">
        <v>2759</v>
      </c>
      <c r="DH55" t="s">
        <v>2769</v>
      </c>
      <c r="DI55" t="s">
        <v>2770</v>
      </c>
      <c r="DJ55" t="s">
        <v>2771</v>
      </c>
      <c r="DK55" t="s">
        <v>2772</v>
      </c>
      <c r="DL55" t="s">
        <v>2773</v>
      </c>
      <c r="DM55" t="s">
        <v>2774</v>
      </c>
      <c r="DN55" t="s">
        <v>2775</v>
      </c>
      <c r="DO55" t="s">
        <v>2776</v>
      </c>
      <c r="DP55" t="s">
        <v>2777</v>
      </c>
      <c r="DQ55" t="s">
        <v>2778</v>
      </c>
      <c r="DR55">
        <v>50402</v>
      </c>
      <c r="DS55" t="s">
        <v>1652</v>
      </c>
      <c r="DT55" t="s">
        <v>1910</v>
      </c>
    </row>
    <row r="56" spans="1:124" x14ac:dyDescent="0.2">
      <c r="A56" t="s">
        <v>265</v>
      </c>
      <c r="B56">
        <v>10776</v>
      </c>
      <c r="C56">
        <v>-2406943.5563428798</v>
      </c>
      <c r="D56">
        <v>-2406943.5563428798</v>
      </c>
      <c r="E56">
        <v>4521644</v>
      </c>
      <c r="F56">
        <v>4157456</v>
      </c>
      <c r="G56">
        <v>422446</v>
      </c>
      <c r="H56">
        <v>1425395</v>
      </c>
      <c r="I56">
        <v>3449.7159999999999</v>
      </c>
      <c r="J56">
        <v>3600</v>
      </c>
      <c r="K56">
        <v>341.214</v>
      </c>
      <c r="L56">
        <v>916.88400000000001</v>
      </c>
      <c r="M56">
        <v>424</v>
      </c>
      <c r="N56">
        <v>1205</v>
      </c>
      <c r="O56">
        <v>11</v>
      </c>
      <c r="P56">
        <v>5.0040000000000001E-2</v>
      </c>
      <c r="Q56">
        <v>0.38932</v>
      </c>
      <c r="R56">
        <v>5</v>
      </c>
      <c r="S56">
        <v>0</v>
      </c>
      <c r="T56">
        <v>0</v>
      </c>
      <c r="U56">
        <v>0</v>
      </c>
      <c r="V56">
        <v>0</v>
      </c>
      <c r="W56">
        <v>1200</v>
      </c>
      <c r="X56">
        <v>5</v>
      </c>
      <c r="Y56">
        <v>9.4789999999999996E-3</v>
      </c>
      <c r="Z56">
        <v>356</v>
      </c>
      <c r="AA56">
        <v>651</v>
      </c>
      <c r="AB56">
        <v>11</v>
      </c>
      <c r="AC56">
        <v>5.0040000000000001E-2</v>
      </c>
      <c r="AD56">
        <v>0.38932</v>
      </c>
      <c r="AE56">
        <v>87</v>
      </c>
      <c r="AF56">
        <v>0</v>
      </c>
      <c r="AG56">
        <v>0</v>
      </c>
      <c r="AH56">
        <v>0</v>
      </c>
      <c r="AI56">
        <v>0</v>
      </c>
      <c r="AJ56">
        <v>646</v>
      </c>
      <c r="AK56">
        <v>5</v>
      </c>
      <c r="AL56">
        <v>1.7833000000000002E-2</v>
      </c>
      <c r="AM56">
        <v>0</v>
      </c>
      <c r="AN56">
        <v>0</v>
      </c>
      <c r="AO56">
        <v>-2406559.2752999999</v>
      </c>
      <c r="AP56">
        <v>-2406575.9273999901</v>
      </c>
      <c r="AQ56">
        <v>-2406634.53739999</v>
      </c>
      <c r="AR56">
        <v>-2406610.86909999</v>
      </c>
      <c r="AS56">
        <v>-2406559.76095714</v>
      </c>
      <c r="AT56">
        <v>-2406568.3999000001</v>
      </c>
      <c r="AU56">
        <v>-2406790.28958411</v>
      </c>
      <c r="AV56">
        <v>-2406835.77828064</v>
      </c>
      <c r="AW56">
        <v>-2406790.28958411</v>
      </c>
      <c r="AX56">
        <v>-2406783.1263671401</v>
      </c>
      <c r="AY56">
        <v>-2406817.6187410299</v>
      </c>
      <c r="AZ56">
        <v>-2406820.1093792398</v>
      </c>
      <c r="BA56">
        <v>40954402</v>
      </c>
      <c r="BB56">
        <v>41974635</v>
      </c>
      <c r="BC56">
        <v>3923133</v>
      </c>
      <c r="BD56">
        <v>9389391</v>
      </c>
      <c r="BE56">
        <v>25051320</v>
      </c>
      <c r="BF56">
        <v>28146328</v>
      </c>
      <c r="BG56">
        <v>4521644</v>
      </c>
      <c r="BH56">
        <v>4157456</v>
      </c>
      <c r="BI56">
        <v>422446</v>
      </c>
      <c r="BJ56">
        <v>1425395</v>
      </c>
      <c r="BK56">
        <v>2709805.429</v>
      </c>
      <c r="BL56">
        <v>3105599.8569999998</v>
      </c>
      <c r="BM56">
        <v>6</v>
      </c>
      <c r="BN56">
        <v>9</v>
      </c>
      <c r="BO56">
        <v>6</v>
      </c>
      <c r="BP56">
        <v>9</v>
      </c>
      <c r="BQ56">
        <v>7</v>
      </c>
      <c r="BR56">
        <v>9</v>
      </c>
      <c r="BS56">
        <v>-2406935.6422277601</v>
      </c>
      <c r="BT56">
        <v>-2406942.2275899202</v>
      </c>
      <c r="BU56">
        <v>-2406935.6422277601</v>
      </c>
      <c r="BV56">
        <v>-2406942.2275899202</v>
      </c>
      <c r="BW56">
        <v>-2406941.0142264101</v>
      </c>
      <c r="BX56">
        <v>-2406942.2275899202</v>
      </c>
      <c r="BY56">
        <v>-2406932.8373015602</v>
      </c>
      <c r="BZ56">
        <v>-2406925.5006304998</v>
      </c>
      <c r="CA56">
        <v>-2406920.3213928398</v>
      </c>
      <c r="CB56">
        <v>-2406925.5006304998</v>
      </c>
      <c r="CC56">
        <v>-2406927.3349719201</v>
      </c>
      <c r="CD56">
        <v>-2406925.5006304998</v>
      </c>
      <c r="CE56">
        <v>5.5E-2</v>
      </c>
      <c r="CF56">
        <v>4.9000000000000002E-2</v>
      </c>
      <c r="CG56">
        <v>4.7E-2</v>
      </c>
      <c r="CH56">
        <v>4.9000000000000002E-2</v>
      </c>
      <c r="CI56">
        <v>5.5E-2</v>
      </c>
      <c r="CJ56">
        <v>0.05</v>
      </c>
      <c r="CK56">
        <v>3449.145</v>
      </c>
      <c r="CL56">
        <v>2654.069</v>
      </c>
      <c r="CM56">
        <v>341.05399999999997</v>
      </c>
      <c r="CN56">
        <v>892.87099999999998</v>
      </c>
      <c r="CO56">
        <v>1890.2639999999999</v>
      </c>
      <c r="CP56">
        <v>1820.998</v>
      </c>
      <c r="CQ56">
        <v>3449.7159999999999</v>
      </c>
      <c r="CR56">
        <v>3600</v>
      </c>
      <c r="CS56">
        <v>341.214</v>
      </c>
      <c r="CT56">
        <v>916.88400000000001</v>
      </c>
      <c r="CU56">
        <v>1428573562.0020001</v>
      </c>
      <c r="CV56">
        <v>2421.652</v>
      </c>
      <c r="CW56" t="s">
        <v>2779</v>
      </c>
      <c r="CX56" t="s">
        <v>2780</v>
      </c>
      <c r="CY56" t="s">
        <v>2781</v>
      </c>
      <c r="CZ56" t="s">
        <v>2782</v>
      </c>
      <c r="DA56" t="s">
        <v>2783</v>
      </c>
      <c r="DB56" t="s">
        <v>2784</v>
      </c>
      <c r="DC56" t="s">
        <v>2785</v>
      </c>
      <c r="DD56" t="s">
        <v>2786</v>
      </c>
      <c r="DE56" t="s">
        <v>2787</v>
      </c>
      <c r="DF56" t="s">
        <v>2788</v>
      </c>
      <c r="DG56" t="s">
        <v>2789</v>
      </c>
      <c r="DH56" t="s">
        <v>2790</v>
      </c>
      <c r="DI56" t="s">
        <v>2791</v>
      </c>
      <c r="DJ56" t="s">
        <v>2792</v>
      </c>
      <c r="DK56" t="s">
        <v>2793</v>
      </c>
      <c r="DL56" t="s">
        <v>2794</v>
      </c>
      <c r="DM56" t="s">
        <v>2795</v>
      </c>
      <c r="DN56" t="s">
        <v>2796</v>
      </c>
      <c r="DO56" t="s">
        <v>2797</v>
      </c>
      <c r="DP56" t="s">
        <v>2798</v>
      </c>
      <c r="DQ56" t="s">
        <v>2799</v>
      </c>
      <c r="DR56">
        <v>31919</v>
      </c>
      <c r="DS56" t="s">
        <v>265</v>
      </c>
      <c r="DT56" t="s">
        <v>1910</v>
      </c>
    </row>
    <row r="57" spans="1:124" x14ac:dyDescent="0.2">
      <c r="A57" t="s">
        <v>266</v>
      </c>
      <c r="B57">
        <v>10776</v>
      </c>
      <c r="C57">
        <v>-2608070.3157429998</v>
      </c>
      <c r="D57">
        <v>-2608070.3157429998</v>
      </c>
      <c r="E57">
        <v>2644976</v>
      </c>
      <c r="F57">
        <v>1000742</v>
      </c>
      <c r="G57">
        <v>352289</v>
      </c>
      <c r="H57">
        <v>648825</v>
      </c>
      <c r="I57">
        <v>3600.002</v>
      </c>
      <c r="J57">
        <v>1085.481</v>
      </c>
      <c r="K57">
        <v>408.947</v>
      </c>
      <c r="L57">
        <v>608.09299999999996</v>
      </c>
      <c r="M57">
        <v>435</v>
      </c>
      <c r="N57">
        <v>1919</v>
      </c>
      <c r="O57">
        <v>17</v>
      </c>
      <c r="P57">
        <v>3.5290000000000002E-2</v>
      </c>
      <c r="Q57">
        <v>0.45663999999999999</v>
      </c>
      <c r="R57">
        <v>5</v>
      </c>
      <c r="S57">
        <v>0</v>
      </c>
      <c r="T57">
        <v>0</v>
      </c>
      <c r="U57">
        <v>0</v>
      </c>
      <c r="V57">
        <v>0</v>
      </c>
      <c r="W57">
        <v>1914</v>
      </c>
      <c r="X57">
        <v>5</v>
      </c>
      <c r="Y57">
        <v>1.0354E-2</v>
      </c>
      <c r="Z57">
        <v>358</v>
      </c>
      <c r="AA57">
        <v>953</v>
      </c>
      <c r="AB57">
        <v>16</v>
      </c>
      <c r="AC57">
        <v>3.5290000000000002E-2</v>
      </c>
      <c r="AD57">
        <v>0.45663999999999999</v>
      </c>
      <c r="AE57">
        <v>89</v>
      </c>
      <c r="AF57">
        <v>0</v>
      </c>
      <c r="AG57">
        <v>0</v>
      </c>
      <c r="AH57">
        <v>0</v>
      </c>
      <c r="AI57">
        <v>0</v>
      </c>
      <c r="AJ57">
        <v>948</v>
      </c>
      <c r="AK57">
        <v>5</v>
      </c>
      <c r="AL57">
        <v>2.1866E-2</v>
      </c>
      <c r="AM57">
        <v>0</v>
      </c>
      <c r="AN57">
        <v>0</v>
      </c>
      <c r="AO57">
        <v>-2607627.4219</v>
      </c>
      <c r="AP57">
        <v>-2607799.4088999899</v>
      </c>
      <c r="AQ57">
        <v>-2607854.3800999899</v>
      </c>
      <c r="AR57">
        <v>-2607866.5140999998</v>
      </c>
      <c r="AS57">
        <v>-2607639.4488571398</v>
      </c>
      <c r="AT57">
        <v>-2607766.3848285698</v>
      </c>
      <c r="AU57">
        <v>-2608068.9525414598</v>
      </c>
      <c r="AV57">
        <v>-2608051.7550952402</v>
      </c>
      <c r="AW57">
        <v>-2608051.54421225</v>
      </c>
      <c r="AX57">
        <v>-2608051.7550952402</v>
      </c>
      <c r="AY57">
        <v>-2608063.0516951801</v>
      </c>
      <c r="AZ57">
        <v>-2608063.7112037898</v>
      </c>
      <c r="BA57">
        <v>24375312</v>
      </c>
      <c r="BB57">
        <v>9426009</v>
      </c>
      <c r="BC57">
        <v>3625782</v>
      </c>
      <c r="BD57">
        <v>5707999</v>
      </c>
      <c r="BE57">
        <v>631631784</v>
      </c>
      <c r="BF57">
        <v>17797531</v>
      </c>
      <c r="BG57">
        <v>2644976</v>
      </c>
      <c r="BH57">
        <v>1000742</v>
      </c>
      <c r="BI57">
        <v>352289</v>
      </c>
      <c r="BJ57">
        <v>648825</v>
      </c>
      <c r="BK57">
        <v>1703126.571</v>
      </c>
      <c r="BL57">
        <v>1828537.571</v>
      </c>
      <c r="BM57">
        <v>6</v>
      </c>
      <c r="BN57">
        <v>6</v>
      </c>
      <c r="BO57">
        <v>5</v>
      </c>
      <c r="BP57">
        <v>6</v>
      </c>
      <c r="BQ57">
        <v>5</v>
      </c>
      <c r="BR57">
        <v>-1.3176245766935301E+18</v>
      </c>
      <c r="BS57">
        <v>-2608070.3138583698</v>
      </c>
      <c r="BT57">
        <v>-2608070.3093304099</v>
      </c>
      <c r="BU57">
        <v>-2608070.3137376602</v>
      </c>
      <c r="BV57">
        <v>-2608070.3093304099</v>
      </c>
      <c r="BW57">
        <v>-2608070.4567947998</v>
      </c>
      <c r="BX57">
        <v>-2608070.30935159</v>
      </c>
      <c r="BY57">
        <v>-2608070.3133086902</v>
      </c>
      <c r="BZ57">
        <v>-2608070.30687019</v>
      </c>
      <c r="CA57">
        <v>-2608070.31287954</v>
      </c>
      <c r="CB57">
        <v>-2608070.30687019</v>
      </c>
      <c r="CC57">
        <v>-2608070.3132085898</v>
      </c>
      <c r="CD57">
        <v>-2608070.3071875898</v>
      </c>
      <c r="CE57">
        <v>6.6000000000000003E-2</v>
      </c>
      <c r="CF57">
        <v>6.8000000000000005E-2</v>
      </c>
      <c r="CG57">
        <v>6.2E-2</v>
      </c>
      <c r="CH57">
        <v>0.06</v>
      </c>
      <c r="CI57">
        <v>0.20899999999999999</v>
      </c>
      <c r="CJ57">
        <v>6.5000000000000002E-2</v>
      </c>
      <c r="CK57">
        <v>1917.8889999999999</v>
      </c>
      <c r="CL57">
        <v>1085.194</v>
      </c>
      <c r="CM57">
        <v>347.24799999999999</v>
      </c>
      <c r="CN57">
        <v>607.82899999999995</v>
      </c>
      <c r="CO57">
        <v>1837.752</v>
      </c>
      <c r="CP57">
        <v>1832.87</v>
      </c>
      <c r="CQ57">
        <v>3600.002</v>
      </c>
      <c r="CR57">
        <v>1085.481</v>
      </c>
      <c r="CS57">
        <v>408.947</v>
      </c>
      <c r="CT57">
        <v>608.09299999999996</v>
      </c>
      <c r="CU57">
        <v>2606.3539999999998</v>
      </c>
      <c r="CV57">
        <v>2394.7730000000001</v>
      </c>
      <c r="CW57" t="s">
        <v>2800</v>
      </c>
      <c r="CX57" t="s">
        <v>2801</v>
      </c>
      <c r="CY57" t="s">
        <v>2802</v>
      </c>
      <c r="CZ57" t="s">
        <v>2803</v>
      </c>
      <c r="DA57" t="s">
        <v>2804</v>
      </c>
      <c r="DB57" t="s">
        <v>2805</v>
      </c>
      <c r="DC57" t="s">
        <v>2806</v>
      </c>
      <c r="DD57" t="s">
        <v>2807</v>
      </c>
      <c r="DE57" t="s">
        <v>2808</v>
      </c>
      <c r="DF57" t="s">
        <v>2809</v>
      </c>
      <c r="DG57" t="s">
        <v>2810</v>
      </c>
      <c r="DH57" t="s">
        <v>2811</v>
      </c>
      <c r="DI57" t="s">
        <v>2812</v>
      </c>
      <c r="DJ57" t="s">
        <v>2813</v>
      </c>
      <c r="DK57" t="s">
        <v>2161</v>
      </c>
      <c r="DL57" t="s">
        <v>2814</v>
      </c>
      <c r="DM57" t="s">
        <v>2815</v>
      </c>
      <c r="DN57" t="s">
        <v>2816</v>
      </c>
      <c r="DO57" t="s">
        <v>2817</v>
      </c>
      <c r="DP57" t="s">
        <v>2818</v>
      </c>
      <c r="DQ57" t="s">
        <v>2819</v>
      </c>
      <c r="DR57">
        <v>35033</v>
      </c>
      <c r="DS57" t="s">
        <v>266</v>
      </c>
      <c r="DT57" t="s">
        <v>1910</v>
      </c>
    </row>
    <row r="58" spans="1:124" x14ac:dyDescent="0.2">
      <c r="A58" t="s">
        <v>1653</v>
      </c>
      <c r="B58">
        <v>10776</v>
      </c>
      <c r="C58">
        <v>-37</v>
      </c>
      <c r="D58">
        <v>-36</v>
      </c>
      <c r="E58">
        <v>32686</v>
      </c>
      <c r="F58">
        <v>92015</v>
      </c>
      <c r="G58">
        <v>26161</v>
      </c>
      <c r="H58">
        <v>39273</v>
      </c>
      <c r="I58">
        <v>3600.0010000000002</v>
      </c>
      <c r="J58">
        <v>3600</v>
      </c>
      <c r="K58">
        <v>3600.0010000000002</v>
      </c>
      <c r="L58">
        <v>3600</v>
      </c>
      <c r="M58">
        <v>5587</v>
      </c>
      <c r="N58">
        <v>2183</v>
      </c>
      <c r="O58">
        <v>522</v>
      </c>
      <c r="P58">
        <v>3.1E-4</v>
      </c>
      <c r="Q58">
        <v>0.38962999999999998</v>
      </c>
      <c r="R58">
        <v>74</v>
      </c>
      <c r="S58">
        <v>0</v>
      </c>
      <c r="T58">
        <v>37</v>
      </c>
      <c r="U58">
        <v>0</v>
      </c>
      <c r="V58">
        <v>0</v>
      </c>
      <c r="W58">
        <v>2183</v>
      </c>
      <c r="X58">
        <v>0</v>
      </c>
      <c r="Y58">
        <v>1.5809999999999999E-3</v>
      </c>
      <c r="Z58">
        <v>4810</v>
      </c>
      <c r="AA58">
        <v>1924</v>
      </c>
      <c r="AB58">
        <v>534</v>
      </c>
      <c r="AC58">
        <v>1.2099999999999999E-3</v>
      </c>
      <c r="AD58">
        <v>0.33333000000000002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1924</v>
      </c>
      <c r="AK58">
        <v>0</v>
      </c>
      <c r="AL58">
        <v>1.8309999999999999E-3</v>
      </c>
      <c r="AM58">
        <v>0</v>
      </c>
      <c r="AN58">
        <v>0</v>
      </c>
      <c r="AO58">
        <v>-9</v>
      </c>
      <c r="AP58">
        <v>-9</v>
      </c>
      <c r="AQ58">
        <v>-9</v>
      </c>
      <c r="AR58">
        <v>-9</v>
      </c>
      <c r="AS58">
        <v>-9</v>
      </c>
      <c r="AT58">
        <v>-9</v>
      </c>
      <c r="AU58">
        <v>-20</v>
      </c>
      <c r="AV58">
        <v>-19</v>
      </c>
      <c r="AW58">
        <v>-19</v>
      </c>
      <c r="AX58">
        <v>-19</v>
      </c>
      <c r="AY58">
        <v>-19.571428571428399</v>
      </c>
      <c r="AZ58">
        <v>-32.857142857142499</v>
      </c>
      <c r="BA58">
        <v>21851068</v>
      </c>
      <c r="BB58">
        <v>30616592</v>
      </c>
      <c r="BC58">
        <v>21851068</v>
      </c>
      <c r="BD58">
        <v>20094637</v>
      </c>
      <c r="BE58">
        <v>24251755</v>
      </c>
      <c r="BF58">
        <v>-1.3176245766672799E+18</v>
      </c>
      <c r="BG58">
        <v>32686</v>
      </c>
      <c r="BH58">
        <v>92015</v>
      </c>
      <c r="BI58">
        <v>26161</v>
      </c>
      <c r="BJ58">
        <v>39273</v>
      </c>
      <c r="BK58">
        <v>32195.57143</v>
      </c>
      <c r="BL58">
        <v>65088.285709999996</v>
      </c>
      <c r="BM58">
        <v>8</v>
      </c>
      <c r="BN58">
        <v>6</v>
      </c>
      <c r="BO58">
        <v>6</v>
      </c>
      <c r="BP58">
        <v>6</v>
      </c>
      <c r="BQ58">
        <v>7</v>
      </c>
      <c r="BR58">
        <v>6</v>
      </c>
      <c r="BS58">
        <v>-37</v>
      </c>
      <c r="BT58">
        <v>-36</v>
      </c>
      <c r="BU58">
        <v>-37</v>
      </c>
      <c r="BV58">
        <v>-35.999999999999901</v>
      </c>
      <c r="BW58">
        <v>-36.857142857142797</v>
      </c>
      <c r="BX58">
        <v>-36</v>
      </c>
      <c r="BY58">
        <v>-37</v>
      </c>
      <c r="BZ58">
        <v>-36</v>
      </c>
      <c r="CA58">
        <v>-37</v>
      </c>
      <c r="CB58">
        <v>-35.999999999999901</v>
      </c>
      <c r="CC58">
        <v>-37</v>
      </c>
      <c r="CD58">
        <v>-36</v>
      </c>
      <c r="CE58">
        <v>12.302</v>
      </c>
      <c r="CF58">
        <v>6.92</v>
      </c>
      <c r="CG58">
        <v>8.24</v>
      </c>
      <c r="CH58">
        <v>6.1189999999999998</v>
      </c>
      <c r="CI58">
        <v>11.042999999999999</v>
      </c>
      <c r="CJ58">
        <v>6.766</v>
      </c>
      <c r="CK58">
        <v>1073.067</v>
      </c>
      <c r="CL58">
        <v>710.32600000000002</v>
      </c>
      <c r="CM58">
        <v>17.794</v>
      </c>
      <c r="CN58">
        <v>18.663</v>
      </c>
      <c r="CO58">
        <v>910.57500000000005</v>
      </c>
      <c r="CP58">
        <v>565.83900000000006</v>
      </c>
      <c r="CQ58">
        <v>3600.0010000000002</v>
      </c>
      <c r="CR58">
        <v>3600</v>
      </c>
      <c r="CS58">
        <v>3600.0010000000002</v>
      </c>
      <c r="CT58">
        <v>3600</v>
      </c>
      <c r="CU58">
        <v>3599.8580000000002</v>
      </c>
      <c r="CV58">
        <v>3600.0010000000002</v>
      </c>
      <c r="CW58" t="s">
        <v>2820</v>
      </c>
      <c r="CX58" t="s">
        <v>2821</v>
      </c>
      <c r="CY58" t="s">
        <v>2822</v>
      </c>
      <c r="CZ58" t="s">
        <v>2823</v>
      </c>
      <c r="DA58" t="s">
        <v>2824</v>
      </c>
      <c r="DB58" t="s">
        <v>2825</v>
      </c>
      <c r="DC58" t="s">
        <v>2825</v>
      </c>
      <c r="DD58" t="s">
        <v>2826</v>
      </c>
      <c r="DE58" t="s">
        <v>2827</v>
      </c>
      <c r="DF58" t="s">
        <v>2828</v>
      </c>
      <c r="DG58" t="s">
        <v>2820</v>
      </c>
      <c r="DH58" t="s">
        <v>2829</v>
      </c>
      <c r="DI58" t="s">
        <v>2830</v>
      </c>
      <c r="DJ58" t="s">
        <v>2831</v>
      </c>
      <c r="DK58" t="s">
        <v>2161</v>
      </c>
      <c r="DL58" t="s">
        <v>2832</v>
      </c>
      <c r="DM58" t="s">
        <v>2832</v>
      </c>
      <c r="DN58" t="s">
        <v>2833</v>
      </c>
      <c r="DO58" t="s">
        <v>2834</v>
      </c>
      <c r="DP58" t="s">
        <v>2835</v>
      </c>
      <c r="DQ58" t="s">
        <v>2836</v>
      </c>
      <c r="DR58">
        <v>50402</v>
      </c>
      <c r="DS58" t="s">
        <v>1653</v>
      </c>
      <c r="DT58" t="s">
        <v>1910</v>
      </c>
    </row>
    <row r="59" spans="1:124" x14ac:dyDescent="0.2">
      <c r="A59" t="s">
        <v>1654</v>
      </c>
      <c r="B59">
        <v>10776</v>
      </c>
      <c r="C59">
        <v>12671.9999999999</v>
      </c>
      <c r="D59">
        <v>12672</v>
      </c>
      <c r="E59">
        <v>125479</v>
      </c>
      <c r="F59">
        <v>140468</v>
      </c>
      <c r="G59">
        <v>105034</v>
      </c>
      <c r="H59">
        <v>125101</v>
      </c>
      <c r="I59">
        <v>384.6</v>
      </c>
      <c r="J59">
        <v>465.08300000000003</v>
      </c>
      <c r="K59">
        <v>128.321</v>
      </c>
      <c r="L59">
        <v>126.21</v>
      </c>
      <c r="M59">
        <v>865</v>
      </c>
      <c r="N59">
        <v>254</v>
      </c>
      <c r="O59">
        <v>95</v>
      </c>
      <c r="P59">
        <v>1.0200000000000001E-2</v>
      </c>
      <c r="Q59">
        <v>0.5</v>
      </c>
      <c r="R59">
        <v>45</v>
      </c>
      <c r="S59">
        <v>0</v>
      </c>
      <c r="T59">
        <v>0</v>
      </c>
      <c r="U59">
        <v>0</v>
      </c>
      <c r="V59">
        <v>20</v>
      </c>
      <c r="W59">
        <v>180</v>
      </c>
      <c r="X59">
        <v>54</v>
      </c>
      <c r="Y59">
        <v>1.1834000000000001E-2</v>
      </c>
      <c r="Z59">
        <v>865</v>
      </c>
      <c r="AA59">
        <v>254</v>
      </c>
      <c r="AB59">
        <v>100</v>
      </c>
      <c r="AC59">
        <v>0.14285999999999999</v>
      </c>
      <c r="AD59">
        <v>0.5</v>
      </c>
      <c r="AE59">
        <v>45</v>
      </c>
      <c r="AF59">
        <v>0</v>
      </c>
      <c r="AG59">
        <v>0</v>
      </c>
      <c r="AH59">
        <v>0</v>
      </c>
      <c r="AI59">
        <v>20</v>
      </c>
      <c r="AJ59">
        <v>180</v>
      </c>
      <c r="AK59">
        <v>54</v>
      </c>
      <c r="AL59">
        <v>1.2134000000000001E-2</v>
      </c>
      <c r="AM59">
        <v>396</v>
      </c>
      <c r="AN59">
        <v>0</v>
      </c>
      <c r="AO59">
        <v>19686</v>
      </c>
      <c r="AP59">
        <v>19686</v>
      </c>
      <c r="AQ59">
        <v>19685.999999999902</v>
      </c>
      <c r="AR59">
        <v>19685.999999999902</v>
      </c>
      <c r="AS59">
        <v>19685.999999999902</v>
      </c>
      <c r="AT59">
        <v>19686</v>
      </c>
      <c r="AU59">
        <v>19684.334091652399</v>
      </c>
      <c r="AV59">
        <v>19684.114663570999</v>
      </c>
      <c r="AW59">
        <v>19684.334091652399</v>
      </c>
      <c r="AX59">
        <v>19684.274193994101</v>
      </c>
      <c r="AY59">
        <v>19683.981012231801</v>
      </c>
      <c r="AZ59">
        <v>19684.126839938199</v>
      </c>
      <c r="BA59">
        <v>9162438</v>
      </c>
      <c r="BB59">
        <v>10125846</v>
      </c>
      <c r="BC59">
        <v>4538080</v>
      </c>
      <c r="BD59">
        <v>4418085</v>
      </c>
      <c r="BE59">
        <v>6935429</v>
      </c>
      <c r="BF59">
        <v>7437922</v>
      </c>
      <c r="BG59">
        <v>125479</v>
      </c>
      <c r="BH59">
        <v>140468</v>
      </c>
      <c r="BI59">
        <v>105034</v>
      </c>
      <c r="BJ59">
        <v>125101</v>
      </c>
      <c r="BK59">
        <v>199487.42860000001</v>
      </c>
      <c r="BL59">
        <v>184350.42860000001</v>
      </c>
      <c r="BM59">
        <v>34</v>
      </c>
      <c r="BN59">
        <v>40</v>
      </c>
      <c r="BO59">
        <v>25</v>
      </c>
      <c r="BP59">
        <v>24</v>
      </c>
      <c r="BQ59">
        <v>29</v>
      </c>
      <c r="BR59">
        <v>30</v>
      </c>
      <c r="BS59">
        <v>12717.020910973</v>
      </c>
      <c r="BT59">
        <v>12722.166666666601</v>
      </c>
      <c r="BU59">
        <v>12717.020910973</v>
      </c>
      <c r="BV59">
        <v>12722.166666666601</v>
      </c>
      <c r="BW59">
        <v>12717.020910987299</v>
      </c>
      <c r="BX59">
        <v>12722.166666666601</v>
      </c>
      <c r="BY59">
        <v>12986.618588585599</v>
      </c>
      <c r="BZ59">
        <v>12994.9259433962</v>
      </c>
      <c r="CA59">
        <v>12991.45837765</v>
      </c>
      <c r="CB59">
        <v>12996.6499999999</v>
      </c>
      <c r="CC59">
        <v>12983.806840057099</v>
      </c>
      <c r="CD59">
        <v>12982.937739806601</v>
      </c>
      <c r="CE59">
        <v>0.248</v>
      </c>
      <c r="CF59">
        <v>0.308</v>
      </c>
      <c r="CG59">
        <v>0.17699999999999999</v>
      </c>
      <c r="CH59">
        <v>0.16900000000000001</v>
      </c>
      <c r="CI59">
        <v>0.21</v>
      </c>
      <c r="CJ59">
        <v>0.23200000000000001</v>
      </c>
      <c r="CK59">
        <v>298.43900000000002</v>
      </c>
      <c r="CL59">
        <v>369.673</v>
      </c>
      <c r="CM59">
        <v>74.721000000000004</v>
      </c>
      <c r="CN59">
        <v>41.220999999999997</v>
      </c>
      <c r="CO59">
        <v>212.065</v>
      </c>
      <c r="CP59">
        <v>234.43600000000001</v>
      </c>
      <c r="CQ59">
        <v>384.6</v>
      </c>
      <c r="CR59">
        <v>465.08300000000003</v>
      </c>
      <c r="CS59">
        <v>128.321</v>
      </c>
      <c r="CT59">
        <v>126.21</v>
      </c>
      <c r="CU59">
        <v>1428571689.7060001</v>
      </c>
      <c r="CV59">
        <v>290.363</v>
      </c>
      <c r="CW59" t="s">
        <v>2837</v>
      </c>
      <c r="CX59" t="s">
        <v>2838</v>
      </c>
      <c r="CY59" t="s">
        <v>2839</v>
      </c>
      <c r="CZ59" t="s">
        <v>2840</v>
      </c>
      <c r="DA59" t="s">
        <v>2841</v>
      </c>
      <c r="DB59" t="s">
        <v>2842</v>
      </c>
      <c r="DC59" t="s">
        <v>2843</v>
      </c>
      <c r="DD59" t="s">
        <v>2844</v>
      </c>
      <c r="DE59" t="s">
        <v>2845</v>
      </c>
      <c r="DF59" t="s">
        <v>2846</v>
      </c>
      <c r="DG59" t="s">
        <v>2847</v>
      </c>
      <c r="DH59" t="s">
        <v>2848</v>
      </c>
      <c r="DI59" t="s">
        <v>2849</v>
      </c>
      <c r="DJ59" t="s">
        <v>2850</v>
      </c>
      <c r="DK59" t="s">
        <v>2851</v>
      </c>
      <c r="DL59" t="s">
        <v>2852</v>
      </c>
      <c r="DM59" t="s">
        <v>2853</v>
      </c>
      <c r="DN59" t="s">
        <v>2854</v>
      </c>
      <c r="DO59" t="s">
        <v>2855</v>
      </c>
      <c r="DP59" t="s">
        <v>2856</v>
      </c>
      <c r="DQ59" t="s">
        <v>2857</v>
      </c>
      <c r="DR59">
        <v>3862</v>
      </c>
      <c r="DS59" t="s">
        <v>1654</v>
      </c>
      <c r="DT59" t="s">
        <v>1910</v>
      </c>
    </row>
    <row r="60" spans="1:124" x14ac:dyDescent="0.2">
      <c r="A60" t="s">
        <v>1655</v>
      </c>
      <c r="B60">
        <v>10776</v>
      </c>
      <c r="C60">
        <v>5325.1601044348899</v>
      </c>
      <c r="D60">
        <v>5325.1601044348799</v>
      </c>
      <c r="E60">
        <v>841</v>
      </c>
      <c r="F60">
        <v>10629</v>
      </c>
      <c r="G60">
        <v>631</v>
      </c>
      <c r="H60">
        <v>7393</v>
      </c>
      <c r="I60">
        <v>25.045000000000002</v>
      </c>
      <c r="J60">
        <v>87.013999999999996</v>
      </c>
      <c r="K60">
        <v>10.186</v>
      </c>
      <c r="L60">
        <v>64.936999999999998</v>
      </c>
      <c r="M60">
        <v>6558</v>
      </c>
      <c r="N60">
        <v>12640</v>
      </c>
      <c r="O60">
        <v>118</v>
      </c>
      <c r="P60">
        <v>2.5999999999999999E-3</v>
      </c>
      <c r="Q60">
        <v>0.16667000000000001</v>
      </c>
      <c r="R60">
        <v>227</v>
      </c>
      <c r="S60">
        <v>0</v>
      </c>
      <c r="T60">
        <v>79</v>
      </c>
      <c r="U60">
        <v>0</v>
      </c>
      <c r="V60">
        <v>0</v>
      </c>
      <c r="W60">
        <v>6320</v>
      </c>
      <c r="X60">
        <v>6320</v>
      </c>
      <c r="Y60">
        <v>3.8000000000000002E-4</v>
      </c>
      <c r="Z60">
        <v>6332</v>
      </c>
      <c r="AA60">
        <v>12414</v>
      </c>
      <c r="AB60">
        <v>99</v>
      </c>
      <c r="AC60">
        <v>2.5999999999999999E-3</v>
      </c>
      <c r="AD60">
        <v>0.14582999999999999</v>
      </c>
      <c r="AE60">
        <v>80</v>
      </c>
      <c r="AF60">
        <v>0</v>
      </c>
      <c r="AG60">
        <v>0</v>
      </c>
      <c r="AH60">
        <v>0</v>
      </c>
      <c r="AI60">
        <v>0</v>
      </c>
      <c r="AJ60">
        <v>6173</v>
      </c>
      <c r="AK60">
        <v>6241</v>
      </c>
      <c r="AL60">
        <v>3.9500000000000001E-4</v>
      </c>
      <c r="AM60">
        <v>0</v>
      </c>
      <c r="AN60">
        <v>0</v>
      </c>
      <c r="AO60">
        <v>6382.0990499939699</v>
      </c>
      <c r="AP60">
        <v>6382.0990499949303</v>
      </c>
      <c r="AQ60">
        <v>6382.0990499913696</v>
      </c>
      <c r="AR60">
        <v>6382.0990499937398</v>
      </c>
      <c r="AS60">
        <v>6382.0990499931104</v>
      </c>
      <c r="AT60">
        <v>6382.0990499947202</v>
      </c>
      <c r="AU60">
        <v>6381.8635426856799</v>
      </c>
      <c r="AV60">
        <v>6381.4843140045796</v>
      </c>
      <c r="AW60">
        <v>6382.0990499935297</v>
      </c>
      <c r="AX60">
        <v>6381.5891367969098</v>
      </c>
      <c r="AY60">
        <v>6381.9195307458103</v>
      </c>
      <c r="AZ60">
        <v>6381.4949689738196</v>
      </c>
      <c r="BA60">
        <v>22207</v>
      </c>
      <c r="BB60">
        <v>433526</v>
      </c>
      <c r="BC60">
        <v>19080</v>
      </c>
      <c r="BD60">
        <v>281823</v>
      </c>
      <c r="BE60">
        <v>21461</v>
      </c>
      <c r="BF60">
        <v>-1.31762457669309E+18</v>
      </c>
      <c r="BG60">
        <v>841</v>
      </c>
      <c r="BH60">
        <v>10629</v>
      </c>
      <c r="BI60">
        <v>631</v>
      </c>
      <c r="BJ60">
        <v>7393</v>
      </c>
      <c r="BK60">
        <v>809.57142859999999</v>
      </c>
      <c r="BL60">
        <v>9788</v>
      </c>
      <c r="BM60">
        <v>35</v>
      </c>
      <c r="BN60">
        <v>31</v>
      </c>
      <c r="BO60">
        <v>28</v>
      </c>
      <c r="BP60">
        <v>29</v>
      </c>
      <c r="BQ60">
        <v>30</v>
      </c>
      <c r="BR60">
        <v>33</v>
      </c>
      <c r="BS60">
        <v>5653.0910847369496</v>
      </c>
      <c r="BT60">
        <v>5664.2730210141999</v>
      </c>
      <c r="BU60">
        <v>5654.6701004555598</v>
      </c>
      <c r="BV60">
        <v>5666.5558567222297</v>
      </c>
      <c r="BW60">
        <v>5653.9251263178003</v>
      </c>
      <c r="BX60">
        <v>5664.7024474154196</v>
      </c>
      <c r="BY60">
        <v>6337.1706321807496</v>
      </c>
      <c r="BZ60">
        <v>6259.2044785070902</v>
      </c>
      <c r="CA60">
        <v>6337.1706321807496</v>
      </c>
      <c r="CB60">
        <v>6282.2649564561698</v>
      </c>
      <c r="CC60">
        <v>6322.9814463199</v>
      </c>
      <c r="CD60">
        <v>6269.0281252127297</v>
      </c>
      <c r="CE60">
        <v>1.698</v>
      </c>
      <c r="CF60">
        <v>1.306</v>
      </c>
      <c r="CG60">
        <v>1.2989999999999999</v>
      </c>
      <c r="CH60">
        <v>1.2410000000000001</v>
      </c>
      <c r="CI60">
        <v>1.4730000000000001</v>
      </c>
      <c r="CJ60">
        <v>1.411</v>
      </c>
      <c r="CK60">
        <v>24.846</v>
      </c>
      <c r="CL60">
        <v>48.972000000000001</v>
      </c>
      <c r="CM60">
        <v>10.164</v>
      </c>
      <c r="CN60">
        <v>23.751000000000001</v>
      </c>
      <c r="CO60">
        <v>18.853000000000002</v>
      </c>
      <c r="CP60">
        <v>34.414000000000001</v>
      </c>
      <c r="CQ60">
        <v>25.045000000000002</v>
      </c>
      <c r="CR60">
        <v>87.013999999999996</v>
      </c>
      <c r="CS60">
        <v>10.186</v>
      </c>
      <c r="CT60">
        <v>64.936999999999998</v>
      </c>
      <c r="CU60">
        <v>18.975999999999999</v>
      </c>
      <c r="CV60">
        <v>87.897000000000006</v>
      </c>
      <c r="CW60" t="s">
        <v>2858</v>
      </c>
      <c r="CX60" t="s">
        <v>2859</v>
      </c>
      <c r="CY60" t="s">
        <v>2860</v>
      </c>
      <c r="CZ60" t="s">
        <v>2861</v>
      </c>
      <c r="DA60" t="s">
        <v>2862</v>
      </c>
      <c r="DB60" t="s">
        <v>2863</v>
      </c>
      <c r="DC60" t="s">
        <v>2864</v>
      </c>
      <c r="DD60" t="s">
        <v>2865</v>
      </c>
      <c r="DE60" t="s">
        <v>2866</v>
      </c>
      <c r="DF60" t="s">
        <v>2867</v>
      </c>
      <c r="DG60" t="s">
        <v>2868</v>
      </c>
      <c r="DH60" t="s">
        <v>2869</v>
      </c>
      <c r="DI60" t="s">
        <v>2870</v>
      </c>
      <c r="DJ60" t="s">
        <v>2871</v>
      </c>
      <c r="DK60" t="s">
        <v>2872</v>
      </c>
      <c r="DL60" t="s">
        <v>2873</v>
      </c>
      <c r="DM60" t="s">
        <v>2874</v>
      </c>
      <c r="DN60" t="s">
        <v>2875</v>
      </c>
      <c r="DO60" t="s">
        <v>2876</v>
      </c>
      <c r="DP60" t="s">
        <v>2877</v>
      </c>
      <c r="DQ60" t="s">
        <v>2878</v>
      </c>
      <c r="DR60">
        <v>750</v>
      </c>
      <c r="DS60" t="s">
        <v>1655</v>
      </c>
      <c r="DT60" t="s">
        <v>1910</v>
      </c>
    </row>
    <row r="61" spans="1:124" x14ac:dyDescent="0.2">
      <c r="A61" t="s">
        <v>1656</v>
      </c>
      <c r="B61">
        <v>10776</v>
      </c>
      <c r="C61">
        <v>2.4964587E-13</v>
      </c>
      <c r="D61">
        <v>0</v>
      </c>
      <c r="E61">
        <v>0</v>
      </c>
      <c r="F61">
        <v>55</v>
      </c>
      <c r="G61">
        <v>0</v>
      </c>
      <c r="H61">
        <v>35</v>
      </c>
      <c r="I61">
        <v>3600.1190000000001</v>
      </c>
      <c r="J61">
        <v>3600.002</v>
      </c>
      <c r="K61">
        <v>3600.0140000000001</v>
      </c>
      <c r="L61">
        <v>3600</v>
      </c>
      <c r="M61">
        <v>92568</v>
      </c>
      <c r="N61">
        <v>320404</v>
      </c>
      <c r="O61">
        <v>20850</v>
      </c>
      <c r="P61">
        <v>1.0000000000000001E-5</v>
      </c>
      <c r="Q61">
        <v>0.5</v>
      </c>
      <c r="R61">
        <v>51867</v>
      </c>
      <c r="S61">
        <v>196</v>
      </c>
      <c r="T61">
        <v>98</v>
      </c>
      <c r="U61">
        <v>0</v>
      </c>
      <c r="V61">
        <v>718</v>
      </c>
      <c r="W61">
        <v>319686</v>
      </c>
      <c r="X61">
        <v>0</v>
      </c>
      <c r="Y61">
        <v>-3.8509999999999998E-3</v>
      </c>
      <c r="Z61">
        <v>30783</v>
      </c>
      <c r="AA61">
        <v>39038</v>
      </c>
      <c r="AB61">
        <v>5038</v>
      </c>
      <c r="AC61">
        <v>5.0000000000000002E-5</v>
      </c>
      <c r="AD61">
        <v>0.5</v>
      </c>
      <c r="AE61">
        <v>12078</v>
      </c>
      <c r="AF61">
        <v>0</v>
      </c>
      <c r="AG61">
        <v>0</v>
      </c>
      <c r="AH61">
        <v>0</v>
      </c>
      <c r="AI61">
        <v>174</v>
      </c>
      <c r="AJ61">
        <v>38864</v>
      </c>
      <c r="AK61">
        <v>0</v>
      </c>
      <c r="AL61">
        <v>1.5300000000000001E-4</v>
      </c>
      <c r="AM61">
        <v>0</v>
      </c>
      <c r="AN61">
        <v>0</v>
      </c>
      <c r="AO61">
        <v>1E+100</v>
      </c>
      <c r="AP61">
        <v>1E+100</v>
      </c>
      <c r="AQ61">
        <v>1E+100</v>
      </c>
      <c r="AR61">
        <v>1E+100</v>
      </c>
      <c r="AS61">
        <v>9.9999999999999904E+99</v>
      </c>
      <c r="AT61">
        <v>9.9999999999999904E+99</v>
      </c>
      <c r="AU61">
        <v>0</v>
      </c>
      <c r="AV61">
        <v>6.1017856999999997E-13</v>
      </c>
      <c r="AW61">
        <v>0</v>
      </c>
      <c r="AX61">
        <v>1.2097545190000001E-11</v>
      </c>
      <c r="AY61">
        <v>1.9440187939575701E-3</v>
      </c>
      <c r="AZ61">
        <v>2.1000820100000001E-12</v>
      </c>
      <c r="BA61">
        <v>520158</v>
      </c>
      <c r="BB61">
        <v>2580559</v>
      </c>
      <c r="BC61">
        <v>478211</v>
      </c>
      <c r="BD61">
        <v>2580559</v>
      </c>
      <c r="BE61">
        <v>6.5703979778518605E+17</v>
      </c>
      <c r="BF61">
        <v>-1.3176245766907899E+18</v>
      </c>
      <c r="BG61">
        <v>0</v>
      </c>
      <c r="BH61">
        <v>55</v>
      </c>
      <c r="BI61">
        <v>0</v>
      </c>
      <c r="BJ61">
        <v>35</v>
      </c>
      <c r="BK61">
        <v>0</v>
      </c>
      <c r="BL61">
        <v>208.57142859999999</v>
      </c>
      <c r="BM61">
        <v>0</v>
      </c>
      <c r="BN61">
        <v>18</v>
      </c>
      <c r="BO61">
        <v>0</v>
      </c>
      <c r="BP61">
        <v>14</v>
      </c>
      <c r="BQ61">
        <v>6.5644300912790195E+17</v>
      </c>
      <c r="BR61">
        <v>16</v>
      </c>
      <c r="BS61">
        <v>1E+100</v>
      </c>
      <c r="BT61">
        <v>0</v>
      </c>
      <c r="BU61">
        <v>1E+100</v>
      </c>
      <c r="BV61">
        <v>1.99285033E-12</v>
      </c>
      <c r="BW61">
        <v>9.9999999999999904E+99</v>
      </c>
      <c r="BX61">
        <v>3.3827306000000001E-13</v>
      </c>
      <c r="BY61">
        <v>1E+100</v>
      </c>
      <c r="BZ61">
        <v>5.786115E-14</v>
      </c>
      <c r="CA61">
        <v>1E+100</v>
      </c>
      <c r="CB61">
        <v>5.786115E-14</v>
      </c>
      <c r="CC61">
        <v>9.9999999999999904E+99</v>
      </c>
      <c r="CD61">
        <v>8.2658799999999993E-15</v>
      </c>
      <c r="CE61">
        <v>3600.1190000000001</v>
      </c>
      <c r="CF61">
        <v>1747.9259999999999</v>
      </c>
      <c r="CG61">
        <v>3600.0140000000001</v>
      </c>
      <c r="CH61">
        <v>1686.422</v>
      </c>
      <c r="CI61">
        <v>3600.183</v>
      </c>
      <c r="CJ61">
        <v>1911.652</v>
      </c>
      <c r="CK61">
        <v>0</v>
      </c>
      <c r="CL61">
        <v>0</v>
      </c>
      <c r="CM61">
        <v>0</v>
      </c>
      <c r="CN61">
        <v>0</v>
      </c>
      <c r="CO61">
        <v>0.09</v>
      </c>
      <c r="CP61">
        <v>0</v>
      </c>
      <c r="CQ61">
        <v>3600.1190000000001</v>
      </c>
      <c r="CR61">
        <v>3600.002</v>
      </c>
      <c r="CS61">
        <v>3600.0140000000001</v>
      </c>
      <c r="CT61">
        <v>3600</v>
      </c>
      <c r="CU61">
        <v>3600.1170000000002</v>
      </c>
      <c r="CV61">
        <v>3600.0030000000002</v>
      </c>
      <c r="CW61" t="s">
        <v>2048</v>
      </c>
      <c r="CX61" t="s">
        <v>2879</v>
      </c>
      <c r="CY61" t="s">
        <v>2880</v>
      </c>
      <c r="CZ61" t="s">
        <v>2600</v>
      </c>
      <c r="DA61" t="s">
        <v>2600</v>
      </c>
      <c r="DB61" t="s">
        <v>2881</v>
      </c>
      <c r="DC61" t="s">
        <v>2881</v>
      </c>
      <c r="DD61" t="s">
        <v>2882</v>
      </c>
      <c r="DE61" t="s">
        <v>1933</v>
      </c>
      <c r="DF61" t="s">
        <v>2882</v>
      </c>
      <c r="DG61" t="s">
        <v>2048</v>
      </c>
      <c r="DH61" t="s">
        <v>2883</v>
      </c>
      <c r="DI61" t="s">
        <v>2884</v>
      </c>
      <c r="DJ61" t="s">
        <v>2885</v>
      </c>
      <c r="DK61" t="s">
        <v>2886</v>
      </c>
      <c r="DL61" t="s">
        <v>1933</v>
      </c>
      <c r="DM61" t="s">
        <v>1933</v>
      </c>
      <c r="DN61" t="s">
        <v>2887</v>
      </c>
      <c r="DO61" t="s">
        <v>1933</v>
      </c>
      <c r="DP61" t="s">
        <v>2888</v>
      </c>
      <c r="DQ61" t="s">
        <v>2889</v>
      </c>
      <c r="DR61">
        <v>729638</v>
      </c>
      <c r="DS61" t="s">
        <v>1656</v>
      </c>
      <c r="DT61" t="s">
        <v>1910</v>
      </c>
    </row>
    <row r="62" spans="1:124" x14ac:dyDescent="0.2">
      <c r="A62" t="s">
        <v>1657</v>
      </c>
      <c r="B62">
        <v>10776</v>
      </c>
      <c r="C62">
        <v>-2902.8525855769699</v>
      </c>
      <c r="D62">
        <v>-2902.8525855769699</v>
      </c>
      <c r="E62">
        <v>2</v>
      </c>
      <c r="F62">
        <v>1</v>
      </c>
      <c r="G62">
        <v>1</v>
      </c>
      <c r="H62">
        <v>1</v>
      </c>
      <c r="I62">
        <v>70.284000000000006</v>
      </c>
      <c r="J62">
        <v>58.420999999999999</v>
      </c>
      <c r="K62">
        <v>56.593000000000004</v>
      </c>
      <c r="L62">
        <v>55.9</v>
      </c>
      <c r="M62">
        <v>5195</v>
      </c>
      <c r="N62">
        <v>2602</v>
      </c>
      <c r="O62">
        <v>2403</v>
      </c>
      <c r="P62">
        <v>5.6999999999999998E-4</v>
      </c>
      <c r="Q62">
        <v>0.33567999999999998</v>
      </c>
      <c r="R62">
        <v>3</v>
      </c>
      <c r="S62">
        <v>0</v>
      </c>
      <c r="T62">
        <v>0</v>
      </c>
      <c r="U62">
        <v>3</v>
      </c>
      <c r="V62">
        <v>1</v>
      </c>
      <c r="W62">
        <v>2601</v>
      </c>
      <c r="X62">
        <v>0</v>
      </c>
      <c r="Y62">
        <v>3.2098000000000002E-2</v>
      </c>
      <c r="Z62">
        <v>5189</v>
      </c>
      <c r="AA62">
        <v>2595</v>
      </c>
      <c r="AB62">
        <v>2403</v>
      </c>
      <c r="AC62">
        <v>5.6999999999999998E-4</v>
      </c>
      <c r="AD62">
        <v>0.33567999999999998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2595</v>
      </c>
      <c r="AK62">
        <v>0</v>
      </c>
      <c r="AL62">
        <v>3.2031999999999998E-2</v>
      </c>
      <c r="AM62">
        <v>0</v>
      </c>
      <c r="AN62">
        <v>0</v>
      </c>
      <c r="AO62">
        <v>-2850.99999999995</v>
      </c>
      <c r="AP62">
        <v>-2851</v>
      </c>
      <c r="AQ62">
        <v>-2851.00000000003</v>
      </c>
      <c r="AR62">
        <v>-2851</v>
      </c>
      <c r="AS62">
        <v>-2851</v>
      </c>
      <c r="AT62">
        <v>-2851</v>
      </c>
      <c r="AU62">
        <v>-2850.99999999995</v>
      </c>
      <c r="AV62">
        <v>-2851</v>
      </c>
      <c r="AW62">
        <v>-2850.99999999995</v>
      </c>
      <c r="AX62">
        <v>-2851</v>
      </c>
      <c r="AY62">
        <v>-2851</v>
      </c>
      <c r="AZ62">
        <v>-2851</v>
      </c>
      <c r="BA62">
        <v>12196</v>
      </c>
      <c r="BB62">
        <v>7722</v>
      </c>
      <c r="BC62">
        <v>9204</v>
      </c>
      <c r="BD62">
        <v>7696</v>
      </c>
      <c r="BE62">
        <v>10425</v>
      </c>
      <c r="BF62">
        <v>-1.3176245766935301E+18</v>
      </c>
      <c r="BG62">
        <v>2</v>
      </c>
      <c r="BH62">
        <v>1</v>
      </c>
      <c r="BI62">
        <v>1</v>
      </c>
      <c r="BJ62">
        <v>1</v>
      </c>
      <c r="BK62">
        <v>1.2857142859999999</v>
      </c>
      <c r="BL62">
        <v>1</v>
      </c>
      <c r="BM62">
        <v>45</v>
      </c>
      <c r="BN62">
        <v>31</v>
      </c>
      <c r="BO62">
        <v>32</v>
      </c>
      <c r="BP62">
        <v>31</v>
      </c>
      <c r="BQ62">
        <v>36</v>
      </c>
      <c r="BR62">
        <v>31</v>
      </c>
      <c r="BS62">
        <v>-2886.8636180925801</v>
      </c>
      <c r="BT62">
        <v>-2882.0247825367101</v>
      </c>
      <c r="BU62">
        <v>-2886.1728813565801</v>
      </c>
      <c r="BV62">
        <v>-2882.0247825367101</v>
      </c>
      <c r="BW62">
        <v>-2887.2573804297699</v>
      </c>
      <c r="BX62">
        <v>-2882.0247825367101</v>
      </c>
      <c r="BY62">
        <v>-2851.0196814339502</v>
      </c>
      <c r="BZ62">
        <v>-2851.47068396642</v>
      </c>
      <c r="CA62">
        <v>-2851.0061220928601</v>
      </c>
      <c r="CB62">
        <v>-2851.47068396642</v>
      </c>
      <c r="CC62">
        <v>-2851.02499811094</v>
      </c>
      <c r="CD62">
        <v>-2851.47068396642</v>
      </c>
      <c r="CE62">
        <v>70.245999999999995</v>
      </c>
      <c r="CF62">
        <v>58.027000000000001</v>
      </c>
      <c r="CG62">
        <v>56.454000000000001</v>
      </c>
      <c r="CH62">
        <v>55.527000000000001</v>
      </c>
      <c r="CI62">
        <v>64.891000000000005</v>
      </c>
      <c r="CJ62">
        <v>56.68</v>
      </c>
      <c r="CK62">
        <v>70.275999999999996</v>
      </c>
      <c r="CL62">
        <v>58.408000000000001</v>
      </c>
      <c r="CM62">
        <v>56.585999999999999</v>
      </c>
      <c r="CN62">
        <v>55.892000000000003</v>
      </c>
      <c r="CO62">
        <v>65.016000000000005</v>
      </c>
      <c r="CP62">
        <v>57.061</v>
      </c>
      <c r="CQ62">
        <v>70.284000000000006</v>
      </c>
      <c r="CR62">
        <v>58.420999999999999</v>
      </c>
      <c r="CS62">
        <v>56.593000000000004</v>
      </c>
      <c r="CT62">
        <v>55.9</v>
      </c>
      <c r="CU62">
        <v>65.022999999999996</v>
      </c>
      <c r="CV62">
        <v>57.07</v>
      </c>
      <c r="CW62" t="s">
        <v>2890</v>
      </c>
      <c r="CX62" t="s">
        <v>2890</v>
      </c>
      <c r="CY62" t="s">
        <v>2891</v>
      </c>
      <c r="CZ62" t="s">
        <v>2892</v>
      </c>
      <c r="DA62" t="s">
        <v>2893</v>
      </c>
      <c r="DB62" t="s">
        <v>2894</v>
      </c>
      <c r="DC62" t="s">
        <v>2895</v>
      </c>
      <c r="DD62" t="s">
        <v>2896</v>
      </c>
      <c r="DE62" t="s">
        <v>2897</v>
      </c>
      <c r="DF62" t="s">
        <v>2898</v>
      </c>
      <c r="DG62" t="s">
        <v>2899</v>
      </c>
      <c r="DH62" t="s">
        <v>2899</v>
      </c>
      <c r="DI62" t="s">
        <v>2900</v>
      </c>
      <c r="DJ62" t="s">
        <v>2901</v>
      </c>
      <c r="DK62" t="s">
        <v>2902</v>
      </c>
      <c r="DL62" t="s">
        <v>2903</v>
      </c>
      <c r="DM62" t="s">
        <v>2904</v>
      </c>
      <c r="DN62" t="s">
        <v>2905</v>
      </c>
      <c r="DO62" t="s">
        <v>2906</v>
      </c>
      <c r="DP62" t="s">
        <v>2907</v>
      </c>
      <c r="DQ62" t="s">
        <v>2908</v>
      </c>
      <c r="DR62">
        <v>882</v>
      </c>
      <c r="DS62" t="s">
        <v>1657</v>
      </c>
      <c r="DT62" t="s">
        <v>1910</v>
      </c>
    </row>
    <row r="63" spans="1:124" x14ac:dyDescent="0.2">
      <c r="A63" t="s">
        <v>274</v>
      </c>
      <c r="B63">
        <v>10776</v>
      </c>
      <c r="C63">
        <v>3868</v>
      </c>
      <c r="D63">
        <v>3868</v>
      </c>
      <c r="E63">
        <v>994549</v>
      </c>
      <c r="F63">
        <v>1029748</v>
      </c>
      <c r="G63">
        <v>735989</v>
      </c>
      <c r="H63">
        <v>733334</v>
      </c>
      <c r="I63">
        <v>3600.0010000000002</v>
      </c>
      <c r="J63">
        <v>3600.002</v>
      </c>
      <c r="K63">
        <v>2271.5410000000002</v>
      </c>
      <c r="L63">
        <v>3160.29</v>
      </c>
      <c r="M63">
        <v>1046</v>
      </c>
      <c r="N63">
        <v>728</v>
      </c>
      <c r="O63">
        <v>214</v>
      </c>
      <c r="P63">
        <v>1.6670000000000001E-2</v>
      </c>
      <c r="Q63">
        <v>0.5</v>
      </c>
      <c r="R63">
        <v>0</v>
      </c>
      <c r="S63">
        <v>0</v>
      </c>
      <c r="T63">
        <v>0</v>
      </c>
      <c r="U63">
        <v>0</v>
      </c>
      <c r="V63">
        <v>73</v>
      </c>
      <c r="W63">
        <v>450</v>
      </c>
      <c r="X63">
        <v>205</v>
      </c>
      <c r="Y63">
        <v>4.1209999999999997E-3</v>
      </c>
      <c r="Z63">
        <v>998</v>
      </c>
      <c r="AA63">
        <v>726</v>
      </c>
      <c r="AB63">
        <v>289</v>
      </c>
      <c r="AC63">
        <v>6.6699999999999997E-3</v>
      </c>
      <c r="AD63">
        <v>0.5</v>
      </c>
      <c r="AE63">
        <v>46</v>
      </c>
      <c r="AF63">
        <v>0</v>
      </c>
      <c r="AG63">
        <v>0</v>
      </c>
      <c r="AH63">
        <v>0</v>
      </c>
      <c r="AI63">
        <v>73</v>
      </c>
      <c r="AJ63">
        <v>449</v>
      </c>
      <c r="AK63">
        <v>204</v>
      </c>
      <c r="AL63">
        <v>4.267E-3</v>
      </c>
      <c r="AM63">
        <v>0</v>
      </c>
      <c r="AN63">
        <v>0</v>
      </c>
      <c r="AO63">
        <v>3942</v>
      </c>
      <c r="AP63">
        <v>3942</v>
      </c>
      <c r="AQ63">
        <v>3942</v>
      </c>
      <c r="AR63">
        <v>3941.9999993943002</v>
      </c>
      <c r="AS63">
        <v>3942</v>
      </c>
      <c r="AT63">
        <v>3941.9999999134702</v>
      </c>
      <c r="AU63">
        <v>3940.3092982456101</v>
      </c>
      <c r="AV63">
        <v>3941.5</v>
      </c>
      <c r="AW63">
        <v>3941.60606050261</v>
      </c>
      <c r="AX63">
        <v>3941.6059376837102</v>
      </c>
      <c r="AY63">
        <v>3941.1280285759299</v>
      </c>
      <c r="AZ63">
        <v>3940.7966921157199</v>
      </c>
      <c r="BA63">
        <v>35327632</v>
      </c>
      <c r="BB63">
        <v>34505213</v>
      </c>
      <c r="BC63">
        <v>24275061</v>
      </c>
      <c r="BD63">
        <v>32357966</v>
      </c>
      <c r="BE63">
        <v>645675432</v>
      </c>
      <c r="BF63">
        <v>36560544</v>
      </c>
      <c r="BG63">
        <v>994549</v>
      </c>
      <c r="BH63">
        <v>1029748</v>
      </c>
      <c r="BI63">
        <v>735989</v>
      </c>
      <c r="BJ63">
        <v>733334</v>
      </c>
      <c r="BK63">
        <v>932815.14289999998</v>
      </c>
      <c r="BL63">
        <v>953178.42859999998</v>
      </c>
      <c r="BM63">
        <v>17</v>
      </c>
      <c r="BN63">
        <v>17</v>
      </c>
      <c r="BO63">
        <v>17</v>
      </c>
      <c r="BP63">
        <v>15</v>
      </c>
      <c r="BQ63">
        <v>29</v>
      </c>
      <c r="BR63">
        <v>-1.3176245766935301E+18</v>
      </c>
      <c r="BS63">
        <v>3872.68847589192</v>
      </c>
      <c r="BT63">
        <v>3875.85442446241</v>
      </c>
      <c r="BU63">
        <v>3878.1011456541</v>
      </c>
      <c r="BV63">
        <v>3877.9673085535101</v>
      </c>
      <c r="BW63">
        <v>3875.2669992865399</v>
      </c>
      <c r="BX63">
        <v>3875.7983608832901</v>
      </c>
      <c r="BY63">
        <v>3904.3103448275801</v>
      </c>
      <c r="BZ63">
        <v>3898.69616439217</v>
      </c>
      <c r="CA63">
        <v>3917.1818181818098</v>
      </c>
      <c r="CB63">
        <v>3912.0389610389602</v>
      </c>
      <c r="CC63">
        <v>3911.4120181725798</v>
      </c>
      <c r="CD63">
        <v>3903.4187095735701</v>
      </c>
      <c r="CE63">
        <v>0.23799999999999999</v>
      </c>
      <c r="CF63">
        <v>0.186</v>
      </c>
      <c r="CG63">
        <v>0.23799999999999999</v>
      </c>
      <c r="CH63">
        <v>0.17199999999999999</v>
      </c>
      <c r="CI63">
        <v>0.48599999999999999</v>
      </c>
      <c r="CJ63">
        <v>0.22700000000000001</v>
      </c>
      <c r="CK63">
        <v>409.13</v>
      </c>
      <c r="CL63">
        <v>277.16399999999999</v>
      </c>
      <c r="CM63">
        <v>258.43099999999998</v>
      </c>
      <c r="CN63">
        <v>277.16399999999999</v>
      </c>
      <c r="CO63">
        <v>414.62400000000002</v>
      </c>
      <c r="CP63">
        <v>708.46299999999997</v>
      </c>
      <c r="CQ63">
        <v>3600.0010000000002</v>
      </c>
      <c r="CR63">
        <v>3600.002</v>
      </c>
      <c r="CS63">
        <v>2271.5410000000002</v>
      </c>
      <c r="CT63">
        <v>3160.29</v>
      </c>
      <c r="CU63">
        <v>3185.3040000000001</v>
      </c>
      <c r="CV63">
        <v>3478.4430000000002</v>
      </c>
      <c r="CW63" t="s">
        <v>2909</v>
      </c>
      <c r="CX63" t="s">
        <v>2910</v>
      </c>
      <c r="CY63" t="s">
        <v>2911</v>
      </c>
      <c r="CZ63" t="s">
        <v>2912</v>
      </c>
      <c r="DA63" t="s">
        <v>2913</v>
      </c>
      <c r="DB63" t="s">
        <v>2914</v>
      </c>
      <c r="DC63" t="s">
        <v>2915</v>
      </c>
      <c r="DD63" t="s">
        <v>2916</v>
      </c>
      <c r="DE63" t="s">
        <v>2917</v>
      </c>
      <c r="DF63" t="s">
        <v>2918</v>
      </c>
      <c r="DG63" t="s">
        <v>2919</v>
      </c>
      <c r="DH63" t="s">
        <v>2920</v>
      </c>
      <c r="DI63" t="s">
        <v>2921</v>
      </c>
      <c r="DJ63" t="s">
        <v>2922</v>
      </c>
      <c r="DK63" t="s">
        <v>2923</v>
      </c>
      <c r="DL63" t="s">
        <v>2924</v>
      </c>
      <c r="DM63" t="s">
        <v>2925</v>
      </c>
      <c r="DN63" t="s">
        <v>2926</v>
      </c>
      <c r="DO63" t="s">
        <v>2927</v>
      </c>
      <c r="DP63" t="s">
        <v>2928</v>
      </c>
      <c r="DQ63" t="s">
        <v>2929</v>
      </c>
      <c r="DR63">
        <v>46652</v>
      </c>
      <c r="DS63" t="s">
        <v>274</v>
      </c>
      <c r="DT63" t="s">
        <v>1910</v>
      </c>
    </row>
    <row r="64" spans="1:124" x14ac:dyDescent="0.2">
      <c r="A64" t="s">
        <v>1658</v>
      </c>
      <c r="B64">
        <v>10776</v>
      </c>
      <c r="C64">
        <v>6302</v>
      </c>
      <c r="D64">
        <v>6302</v>
      </c>
      <c r="E64">
        <v>364031</v>
      </c>
      <c r="F64">
        <v>343282</v>
      </c>
      <c r="G64">
        <v>112081</v>
      </c>
      <c r="H64">
        <v>190566</v>
      </c>
      <c r="I64">
        <v>1514.0309999999999</v>
      </c>
      <c r="J64">
        <v>1198.78</v>
      </c>
      <c r="K64">
        <v>370.36599999999999</v>
      </c>
      <c r="L64">
        <v>548.37699999999995</v>
      </c>
      <c r="M64">
        <v>1203</v>
      </c>
      <c r="N64">
        <v>2494</v>
      </c>
      <c r="O64">
        <v>709</v>
      </c>
      <c r="P64">
        <v>1.6670000000000001E-2</v>
      </c>
      <c r="Q64">
        <v>0.5</v>
      </c>
      <c r="R64">
        <v>1203</v>
      </c>
      <c r="S64">
        <v>0</v>
      </c>
      <c r="T64">
        <v>0</v>
      </c>
      <c r="U64">
        <v>167</v>
      </c>
      <c r="V64">
        <v>573</v>
      </c>
      <c r="W64">
        <v>262</v>
      </c>
      <c r="X64">
        <v>1659</v>
      </c>
      <c r="Y64">
        <v>7.4440000000000001E-3</v>
      </c>
      <c r="Z64">
        <v>856</v>
      </c>
      <c r="AA64">
        <v>1898</v>
      </c>
      <c r="AB64">
        <v>683</v>
      </c>
      <c r="AC64">
        <v>1.6670000000000001E-2</v>
      </c>
      <c r="AD64">
        <v>0.5</v>
      </c>
      <c r="AE64">
        <v>835</v>
      </c>
      <c r="AF64">
        <v>0</v>
      </c>
      <c r="AG64">
        <v>0</v>
      </c>
      <c r="AH64">
        <v>0</v>
      </c>
      <c r="AI64">
        <v>572</v>
      </c>
      <c r="AJ64">
        <v>229</v>
      </c>
      <c r="AK64">
        <v>1097</v>
      </c>
      <c r="AL64">
        <v>9.7970000000000002E-3</v>
      </c>
      <c r="AM64">
        <v>0</v>
      </c>
      <c r="AN64">
        <v>0</v>
      </c>
      <c r="AO64">
        <v>6375</v>
      </c>
      <c r="AP64">
        <v>6375</v>
      </c>
      <c r="AQ64">
        <v>6374.99999999999</v>
      </c>
      <c r="AR64">
        <v>6374.99999999999</v>
      </c>
      <c r="AS64">
        <v>6375</v>
      </c>
      <c r="AT64">
        <v>6375</v>
      </c>
      <c r="AU64">
        <v>6374.3636363636297</v>
      </c>
      <c r="AV64">
        <v>6374.3627222756204</v>
      </c>
      <c r="AW64">
        <v>6374.3636363636297</v>
      </c>
      <c r="AX64">
        <v>6374.3632842757497</v>
      </c>
      <c r="AY64">
        <v>6374.2201323047702</v>
      </c>
      <c r="AZ64">
        <v>6374.3629328602201</v>
      </c>
      <c r="BA64">
        <v>13054163</v>
      </c>
      <c r="BB64">
        <v>11230406</v>
      </c>
      <c r="BC64">
        <v>3281956</v>
      </c>
      <c r="BD64">
        <v>5391578</v>
      </c>
      <c r="BE64">
        <v>7361400</v>
      </c>
      <c r="BF64">
        <v>7652451</v>
      </c>
      <c r="BG64">
        <v>364031</v>
      </c>
      <c r="BH64">
        <v>343282</v>
      </c>
      <c r="BI64">
        <v>112081</v>
      </c>
      <c r="BJ64">
        <v>190566</v>
      </c>
      <c r="BK64">
        <v>220363.85709999999</v>
      </c>
      <c r="BL64">
        <v>257872.42860000001</v>
      </c>
      <c r="BM64">
        <v>21</v>
      </c>
      <c r="BN64">
        <v>23</v>
      </c>
      <c r="BO64">
        <v>16</v>
      </c>
      <c r="BP64">
        <v>15</v>
      </c>
      <c r="BQ64">
        <v>22</v>
      </c>
      <c r="BR64">
        <v>19</v>
      </c>
      <c r="BS64">
        <v>6304.9947470462803</v>
      </c>
      <c r="BT64">
        <v>6305.0198229893003</v>
      </c>
      <c r="BU64">
        <v>6305.0854007267499</v>
      </c>
      <c r="BV64">
        <v>6305.0854007267499</v>
      </c>
      <c r="BW64">
        <v>6304.9961256450797</v>
      </c>
      <c r="BX64">
        <v>6305.0313949305701</v>
      </c>
      <c r="BY64">
        <v>6349.5310354421799</v>
      </c>
      <c r="BZ64">
        <v>6352.1530005102004</v>
      </c>
      <c r="CA64">
        <v>6351.14965642887</v>
      </c>
      <c r="CB64">
        <v>6355.5424901244496</v>
      </c>
      <c r="CC64">
        <v>6349.6688233020204</v>
      </c>
      <c r="CD64">
        <v>6351.7915176343204</v>
      </c>
      <c r="CE64">
        <v>0.51300000000000001</v>
      </c>
      <c r="CF64">
        <v>0.56499999999999995</v>
      </c>
      <c r="CG64">
        <v>0.374</v>
      </c>
      <c r="CH64">
        <v>0.34399999999999997</v>
      </c>
      <c r="CI64">
        <v>0.51100000000000001</v>
      </c>
      <c r="CJ64">
        <v>0.44</v>
      </c>
      <c r="CK64">
        <v>565.28399999999999</v>
      </c>
      <c r="CL64">
        <v>892.19</v>
      </c>
      <c r="CM64">
        <v>130.84899999999999</v>
      </c>
      <c r="CN64">
        <v>272.20299999999997</v>
      </c>
      <c r="CO64">
        <v>400.62299999999999</v>
      </c>
      <c r="CP64">
        <v>445.04300000000001</v>
      </c>
      <c r="CQ64">
        <v>1514.0309999999999</v>
      </c>
      <c r="CR64">
        <v>1198.78</v>
      </c>
      <c r="CS64">
        <v>370.36599999999999</v>
      </c>
      <c r="CT64">
        <v>548.37699999999995</v>
      </c>
      <c r="CU64">
        <v>1428572279.8239999</v>
      </c>
      <c r="CV64">
        <v>792.09799999999996</v>
      </c>
      <c r="CW64" t="s">
        <v>2930</v>
      </c>
      <c r="CX64" t="s">
        <v>2931</v>
      </c>
      <c r="CY64" t="s">
        <v>2932</v>
      </c>
      <c r="CZ64" t="s">
        <v>2933</v>
      </c>
      <c r="DA64" t="s">
        <v>2934</v>
      </c>
      <c r="DB64" t="s">
        <v>2935</v>
      </c>
      <c r="DC64" t="s">
        <v>2936</v>
      </c>
      <c r="DD64" t="s">
        <v>2937</v>
      </c>
      <c r="DE64" t="s">
        <v>2938</v>
      </c>
      <c r="DF64" t="s">
        <v>2939</v>
      </c>
      <c r="DG64" t="s">
        <v>2940</v>
      </c>
      <c r="DH64" t="s">
        <v>2941</v>
      </c>
      <c r="DI64" t="s">
        <v>2942</v>
      </c>
      <c r="DJ64" t="s">
        <v>2943</v>
      </c>
      <c r="DK64" t="s">
        <v>2944</v>
      </c>
      <c r="DL64" t="s">
        <v>2945</v>
      </c>
      <c r="DM64" t="s">
        <v>2946</v>
      </c>
      <c r="DN64" t="s">
        <v>2947</v>
      </c>
      <c r="DO64" t="s">
        <v>2948</v>
      </c>
      <c r="DP64" t="s">
        <v>2949</v>
      </c>
      <c r="DQ64" t="s">
        <v>2950</v>
      </c>
      <c r="DR64">
        <v>11505</v>
      </c>
      <c r="DS64" t="s">
        <v>1658</v>
      </c>
      <c r="DT64" t="s">
        <v>1910</v>
      </c>
    </row>
    <row r="65" spans="1:124" x14ac:dyDescent="0.2">
      <c r="A65" t="s">
        <v>1659</v>
      </c>
      <c r="B65">
        <v>10776</v>
      </c>
      <c r="C65">
        <v>2455662.8597228201</v>
      </c>
      <c r="D65">
        <v>3573379.0330470302</v>
      </c>
      <c r="E65">
        <v>10291</v>
      </c>
      <c r="F65">
        <v>120353</v>
      </c>
      <c r="G65">
        <v>10269</v>
      </c>
      <c r="H65">
        <v>29160</v>
      </c>
      <c r="I65">
        <v>3600.2979999999998</v>
      </c>
      <c r="J65">
        <v>3600.0059999999999</v>
      </c>
      <c r="K65">
        <v>3600.0169999999998</v>
      </c>
      <c r="L65">
        <v>1627.0250000000001</v>
      </c>
      <c r="M65">
        <v>104259</v>
      </c>
      <c r="N65">
        <v>61728</v>
      </c>
      <c r="O65">
        <v>4079</v>
      </c>
      <c r="P65">
        <v>1.0000000000000001E-5</v>
      </c>
      <c r="Q65">
        <v>0.5</v>
      </c>
      <c r="R65">
        <v>10537</v>
      </c>
      <c r="S65">
        <v>15979</v>
      </c>
      <c r="T65">
        <v>62</v>
      </c>
      <c r="U65">
        <v>0</v>
      </c>
      <c r="V65">
        <v>0</v>
      </c>
      <c r="W65">
        <v>9888</v>
      </c>
      <c r="X65">
        <v>51840</v>
      </c>
      <c r="Y65">
        <v>2.4399999999999999E-4</v>
      </c>
      <c r="Z65">
        <v>37451</v>
      </c>
      <c r="AA65">
        <v>29123</v>
      </c>
      <c r="AB65">
        <v>678</v>
      </c>
      <c r="AC65">
        <v>1.0000000000000001E-5</v>
      </c>
      <c r="AD65">
        <v>0.5</v>
      </c>
      <c r="AE65">
        <v>5711</v>
      </c>
      <c r="AF65">
        <v>0</v>
      </c>
      <c r="AG65">
        <v>0</v>
      </c>
      <c r="AH65">
        <v>0</v>
      </c>
      <c r="AI65">
        <v>0</v>
      </c>
      <c r="AJ65">
        <v>6330</v>
      </c>
      <c r="AK65">
        <v>22793</v>
      </c>
      <c r="AL65">
        <v>1.83E-4</v>
      </c>
      <c r="AM65">
        <v>0</v>
      </c>
      <c r="AN65">
        <v>0</v>
      </c>
      <c r="AO65">
        <v>3725844.26628171</v>
      </c>
      <c r="AP65">
        <v>3723497.59139597</v>
      </c>
      <c r="AQ65">
        <v>3724080.61383182</v>
      </c>
      <c r="AR65">
        <v>3723497.59139597</v>
      </c>
      <c r="AS65">
        <v>3725056.7704291898</v>
      </c>
      <c r="AT65">
        <v>3723500.3811245402</v>
      </c>
      <c r="AU65">
        <v>3718449.8921586</v>
      </c>
      <c r="AV65">
        <v>3723122.9930073698</v>
      </c>
      <c r="AW65">
        <v>3722349.9286147999</v>
      </c>
      <c r="AX65">
        <v>3723125.7074503098</v>
      </c>
      <c r="AY65">
        <v>3719644.4109674799</v>
      </c>
      <c r="AZ65">
        <v>3723106.84495456</v>
      </c>
      <c r="BA65">
        <v>973346</v>
      </c>
      <c r="BB65">
        <v>3186387</v>
      </c>
      <c r="BC65">
        <v>839142</v>
      </c>
      <c r="BD65">
        <v>1046443</v>
      </c>
      <c r="BE65">
        <v>1186502</v>
      </c>
      <c r="BF65">
        <v>-1.3176245766908401E+18</v>
      </c>
      <c r="BG65">
        <v>10291</v>
      </c>
      <c r="BH65">
        <v>120353</v>
      </c>
      <c r="BI65">
        <v>10269</v>
      </c>
      <c r="BJ65">
        <v>29160</v>
      </c>
      <c r="BK65">
        <v>12474</v>
      </c>
      <c r="BL65">
        <v>101445.4286</v>
      </c>
      <c r="BM65">
        <v>63</v>
      </c>
      <c r="BN65">
        <v>109</v>
      </c>
      <c r="BO65">
        <v>63</v>
      </c>
      <c r="BP65">
        <v>96</v>
      </c>
      <c r="BQ65">
        <v>73</v>
      </c>
      <c r="BR65">
        <v>110</v>
      </c>
      <c r="BS65">
        <v>3565608.48233796</v>
      </c>
      <c r="BT65">
        <v>3608496.9137694798</v>
      </c>
      <c r="BU65">
        <v>3569109.61102601</v>
      </c>
      <c r="BV65">
        <v>3608496.9137694798</v>
      </c>
      <c r="BW65">
        <v>3565884.7032558699</v>
      </c>
      <c r="BX65">
        <v>3607049.51596097</v>
      </c>
      <c r="BY65">
        <v>3672833.2694947599</v>
      </c>
      <c r="BZ65">
        <v>3684140.06298684</v>
      </c>
      <c r="CA65">
        <v>3683319.06323139</v>
      </c>
      <c r="CB65">
        <v>3687345.36195715</v>
      </c>
      <c r="CC65">
        <v>3676156.9161595302</v>
      </c>
      <c r="CD65">
        <v>3682972.47950859</v>
      </c>
      <c r="CE65">
        <v>288.56700000000001</v>
      </c>
      <c r="CF65">
        <v>31.85</v>
      </c>
      <c r="CG65">
        <v>261.90800000000002</v>
      </c>
      <c r="CH65">
        <v>29.367000000000001</v>
      </c>
      <c r="CI65">
        <v>281.95</v>
      </c>
      <c r="CJ65">
        <v>33.698999999999998</v>
      </c>
      <c r="CK65">
        <v>1143.7850000000001</v>
      </c>
      <c r="CL65">
        <v>1935.2049999999999</v>
      </c>
      <c r="CM65">
        <v>801.96100000000001</v>
      </c>
      <c r="CN65">
        <v>1539.1479999999999</v>
      </c>
      <c r="CO65">
        <v>1535.0419999999999</v>
      </c>
      <c r="CP65">
        <v>2058.1959999999999</v>
      </c>
      <c r="CQ65">
        <v>3600.2979999999998</v>
      </c>
      <c r="CR65">
        <v>3600.0059999999999</v>
      </c>
      <c r="CS65">
        <v>3600.0169999999998</v>
      </c>
      <c r="CT65">
        <v>1627.0250000000001</v>
      </c>
      <c r="CU65">
        <v>3600.1350000000002</v>
      </c>
      <c r="CV65">
        <v>3057.2759999999998</v>
      </c>
      <c r="CW65" t="s">
        <v>2951</v>
      </c>
      <c r="CX65" t="s">
        <v>2952</v>
      </c>
      <c r="CY65" t="s">
        <v>2953</v>
      </c>
      <c r="CZ65" t="s">
        <v>2954</v>
      </c>
      <c r="DA65" t="s">
        <v>2955</v>
      </c>
      <c r="DB65" t="s">
        <v>2956</v>
      </c>
      <c r="DC65" t="s">
        <v>2957</v>
      </c>
      <c r="DD65" t="s">
        <v>2958</v>
      </c>
      <c r="DE65" t="s">
        <v>2959</v>
      </c>
      <c r="DF65" t="s">
        <v>2960</v>
      </c>
      <c r="DG65" t="s">
        <v>2961</v>
      </c>
      <c r="DH65" t="s">
        <v>2962</v>
      </c>
      <c r="DI65" t="s">
        <v>2963</v>
      </c>
      <c r="DJ65" t="s">
        <v>2964</v>
      </c>
      <c r="DK65" t="s">
        <v>2965</v>
      </c>
      <c r="DL65" t="s">
        <v>2966</v>
      </c>
      <c r="DM65" t="s">
        <v>2967</v>
      </c>
      <c r="DN65" t="s">
        <v>2968</v>
      </c>
      <c r="DO65" t="s">
        <v>2969</v>
      </c>
      <c r="DP65" t="s">
        <v>2970</v>
      </c>
      <c r="DQ65" t="s">
        <v>2971</v>
      </c>
      <c r="DR65">
        <v>48265</v>
      </c>
      <c r="DS65" t="s">
        <v>1659</v>
      </c>
      <c r="DT65" t="s">
        <v>1910</v>
      </c>
    </row>
    <row r="66" spans="1:124" x14ac:dyDescent="0.2">
      <c r="A66" t="s">
        <v>898</v>
      </c>
      <c r="B66">
        <v>10776</v>
      </c>
      <c r="C66">
        <v>12123.5302223333</v>
      </c>
      <c r="D66">
        <v>12123.5302223333</v>
      </c>
      <c r="E66">
        <v>166</v>
      </c>
      <c r="F66">
        <v>233</v>
      </c>
      <c r="G66">
        <v>166</v>
      </c>
      <c r="H66">
        <v>134</v>
      </c>
      <c r="I66">
        <v>0.85</v>
      </c>
      <c r="J66">
        <v>1.385</v>
      </c>
      <c r="K66">
        <v>0.85</v>
      </c>
      <c r="L66">
        <v>0.77400000000000002</v>
      </c>
      <c r="M66">
        <v>39</v>
      </c>
      <c r="N66">
        <v>20315</v>
      </c>
      <c r="O66">
        <v>17</v>
      </c>
      <c r="P66">
        <v>0.16667000000000001</v>
      </c>
      <c r="Q66">
        <v>0.5</v>
      </c>
      <c r="R66">
        <v>39</v>
      </c>
      <c r="S66">
        <v>0</v>
      </c>
      <c r="T66">
        <v>0</v>
      </c>
      <c r="U66">
        <v>0</v>
      </c>
      <c r="V66">
        <v>0</v>
      </c>
      <c r="W66">
        <v>20315</v>
      </c>
      <c r="X66">
        <v>0</v>
      </c>
      <c r="Y66">
        <v>0.124013</v>
      </c>
      <c r="Z66">
        <v>39</v>
      </c>
      <c r="AA66">
        <v>19370</v>
      </c>
      <c r="AB66">
        <v>17</v>
      </c>
      <c r="AC66">
        <v>0.16667000000000001</v>
      </c>
      <c r="AD66">
        <v>0.5</v>
      </c>
      <c r="AE66">
        <v>39</v>
      </c>
      <c r="AF66">
        <v>0</v>
      </c>
      <c r="AG66">
        <v>0</v>
      </c>
      <c r="AH66">
        <v>0</v>
      </c>
      <c r="AI66">
        <v>0</v>
      </c>
      <c r="AJ66">
        <v>19370</v>
      </c>
      <c r="AK66">
        <v>0</v>
      </c>
      <c r="AL66">
        <v>0.123322</v>
      </c>
      <c r="AM66">
        <v>0</v>
      </c>
      <c r="AN66">
        <v>0</v>
      </c>
      <c r="AO66">
        <v>12159.492835999899</v>
      </c>
      <c r="AP66">
        <v>12159.492835999899</v>
      </c>
      <c r="AQ66">
        <v>12159.492835999899</v>
      </c>
      <c r="AR66">
        <v>12159.492835999899</v>
      </c>
      <c r="AS66">
        <v>12159.910612571401</v>
      </c>
      <c r="AT66">
        <v>12159.590125857099</v>
      </c>
      <c r="AU66">
        <v>12159.323908999901</v>
      </c>
      <c r="AV66">
        <v>12159.3414768571</v>
      </c>
      <c r="AW66">
        <v>12159.333918</v>
      </c>
      <c r="AX66">
        <v>12159.3414768571</v>
      </c>
      <c r="AY66">
        <v>12159.360763828499</v>
      </c>
      <c r="AZ66">
        <v>12159.335929630201</v>
      </c>
      <c r="BA66">
        <v>1014</v>
      </c>
      <c r="BB66">
        <v>1425</v>
      </c>
      <c r="BC66">
        <v>1014</v>
      </c>
      <c r="BD66">
        <v>833</v>
      </c>
      <c r="BE66">
        <v>1914</v>
      </c>
      <c r="BF66">
        <v>1611</v>
      </c>
      <c r="BG66">
        <v>166</v>
      </c>
      <c r="BH66">
        <v>233</v>
      </c>
      <c r="BI66">
        <v>166</v>
      </c>
      <c r="BJ66">
        <v>134</v>
      </c>
      <c r="BK66">
        <v>500.85714289999999</v>
      </c>
      <c r="BL66">
        <v>320.2857143</v>
      </c>
      <c r="BM66">
        <v>3</v>
      </c>
      <c r="BN66">
        <v>3</v>
      </c>
      <c r="BO66">
        <v>3</v>
      </c>
      <c r="BP66">
        <v>3</v>
      </c>
      <c r="BQ66">
        <v>3</v>
      </c>
      <c r="BR66">
        <v>3</v>
      </c>
      <c r="BS66">
        <v>12123.5302223333</v>
      </c>
      <c r="BT66">
        <v>12123.5302223333</v>
      </c>
      <c r="BU66">
        <v>12123.5302223333</v>
      </c>
      <c r="BV66">
        <v>12123.5302223333</v>
      </c>
      <c r="BW66">
        <v>12123.5302223333</v>
      </c>
      <c r="BX66">
        <v>12123.5302223333</v>
      </c>
      <c r="BY66">
        <v>12123.5302223333</v>
      </c>
      <c r="BZ66">
        <v>12123.5302223333</v>
      </c>
      <c r="CA66">
        <v>12123.5302223333</v>
      </c>
      <c r="CB66">
        <v>12123.5302223333</v>
      </c>
      <c r="CC66">
        <v>12123.5302223333</v>
      </c>
      <c r="CD66">
        <v>12123.5302223333</v>
      </c>
      <c r="CE66">
        <v>0.17799999999999999</v>
      </c>
      <c r="CF66">
        <v>0.16400000000000001</v>
      </c>
      <c r="CG66">
        <v>0.17399999999999999</v>
      </c>
      <c r="CH66">
        <v>0.16200000000000001</v>
      </c>
      <c r="CI66">
        <v>1428571428.7490001</v>
      </c>
      <c r="CJ66">
        <v>0.16600000000000001</v>
      </c>
      <c r="CK66">
        <v>0.38600000000000001</v>
      </c>
      <c r="CL66">
        <v>1.3839999999999999</v>
      </c>
      <c r="CM66">
        <v>0.38600000000000001</v>
      </c>
      <c r="CN66">
        <v>0.65400000000000003</v>
      </c>
      <c r="CO66">
        <v>1.6419999999999999</v>
      </c>
      <c r="CP66">
        <v>1.4870000000000001</v>
      </c>
      <c r="CQ66">
        <v>0.85</v>
      </c>
      <c r="CR66">
        <v>1.385</v>
      </c>
      <c r="CS66">
        <v>0.85</v>
      </c>
      <c r="CT66">
        <v>0.77400000000000002</v>
      </c>
      <c r="CU66">
        <v>1.7929999999999999</v>
      </c>
      <c r="CV66">
        <v>1.5069999999999999</v>
      </c>
      <c r="CW66" t="s">
        <v>2972</v>
      </c>
      <c r="CX66" t="s">
        <v>2973</v>
      </c>
      <c r="CY66" t="s">
        <v>2974</v>
      </c>
      <c r="CZ66" t="s">
        <v>2975</v>
      </c>
      <c r="DA66" t="s">
        <v>2269</v>
      </c>
      <c r="DB66" t="s">
        <v>2976</v>
      </c>
      <c r="DC66" t="s">
        <v>2976</v>
      </c>
      <c r="DD66" t="s">
        <v>2977</v>
      </c>
      <c r="DE66" t="s">
        <v>2978</v>
      </c>
      <c r="DF66" t="s">
        <v>2979</v>
      </c>
      <c r="DG66" t="s">
        <v>2980</v>
      </c>
      <c r="DH66" t="s">
        <v>2981</v>
      </c>
      <c r="DI66" t="s">
        <v>2982</v>
      </c>
      <c r="DJ66" t="s">
        <v>2983</v>
      </c>
      <c r="DK66" t="s">
        <v>2269</v>
      </c>
      <c r="DL66" t="s">
        <v>2976</v>
      </c>
      <c r="DM66" t="s">
        <v>2976</v>
      </c>
      <c r="DN66" t="s">
        <v>2984</v>
      </c>
      <c r="DO66" t="s">
        <v>2985</v>
      </c>
      <c r="DP66" t="s">
        <v>2986</v>
      </c>
      <c r="DQ66" t="s">
        <v>2987</v>
      </c>
      <c r="DR66">
        <v>24</v>
      </c>
      <c r="DS66" t="s">
        <v>898</v>
      </c>
      <c r="DT66" t="s">
        <v>1910</v>
      </c>
    </row>
    <row r="67" spans="1:124" x14ac:dyDescent="0.2">
      <c r="A67" t="s">
        <v>1660</v>
      </c>
      <c r="B67">
        <v>10776</v>
      </c>
      <c r="C67">
        <v>51.1099999999999</v>
      </c>
      <c r="D67">
        <v>65.486946707172706</v>
      </c>
      <c r="E67">
        <v>843</v>
      </c>
      <c r="F67">
        <v>170</v>
      </c>
      <c r="G67">
        <v>654</v>
      </c>
      <c r="H67">
        <v>122</v>
      </c>
      <c r="I67">
        <v>46.231000000000002</v>
      </c>
      <c r="J67">
        <v>15.9</v>
      </c>
      <c r="K67">
        <v>39.241</v>
      </c>
      <c r="L67">
        <v>15.034000000000001</v>
      </c>
      <c r="M67">
        <v>20346</v>
      </c>
      <c r="N67">
        <v>5282</v>
      </c>
      <c r="O67">
        <v>14</v>
      </c>
      <c r="P67">
        <v>3.6999999999999999E-4</v>
      </c>
      <c r="Q67">
        <v>0.48949999999999999</v>
      </c>
      <c r="R67">
        <v>221</v>
      </c>
      <c r="S67">
        <v>0</v>
      </c>
      <c r="T67">
        <v>144</v>
      </c>
      <c r="U67">
        <v>0</v>
      </c>
      <c r="V67">
        <v>0</v>
      </c>
      <c r="W67">
        <v>30</v>
      </c>
      <c r="X67">
        <v>5252</v>
      </c>
      <c r="Y67">
        <v>6.6500000000000001E-4</v>
      </c>
      <c r="Z67">
        <v>18484</v>
      </c>
      <c r="AA67">
        <v>4822</v>
      </c>
      <c r="AB67">
        <v>19</v>
      </c>
      <c r="AC67">
        <v>7.0550000000000002E-2</v>
      </c>
      <c r="AD67">
        <v>0.49348999999999998</v>
      </c>
      <c r="AE67">
        <v>193</v>
      </c>
      <c r="AF67">
        <v>0</v>
      </c>
      <c r="AG67">
        <v>0</v>
      </c>
      <c r="AH67">
        <v>0</v>
      </c>
      <c r="AI67">
        <v>22</v>
      </c>
      <c r="AJ67">
        <v>29</v>
      </c>
      <c r="AK67">
        <v>4771</v>
      </c>
      <c r="AL67">
        <v>7.8700000000000005E-4</v>
      </c>
      <c r="AM67">
        <v>0</v>
      </c>
      <c r="AN67">
        <v>0</v>
      </c>
      <c r="AO67">
        <v>204.08174924146201</v>
      </c>
      <c r="AP67">
        <v>204.08174924146201</v>
      </c>
      <c r="AQ67">
        <v>204.081749241452</v>
      </c>
      <c r="AR67">
        <v>204.08174924146201</v>
      </c>
      <c r="AS67">
        <v>204.08174924145999</v>
      </c>
      <c r="AT67">
        <v>204.08174924146201</v>
      </c>
      <c r="AU67">
        <v>204.08174924146201</v>
      </c>
      <c r="AV67">
        <v>204.08174924146201</v>
      </c>
      <c r="AW67">
        <v>204.08174924146201</v>
      </c>
      <c r="AX67">
        <v>204.08174924146201</v>
      </c>
      <c r="AY67">
        <v>204.22460638431701</v>
      </c>
      <c r="AZ67">
        <v>204.08174924146201</v>
      </c>
      <c r="BA67">
        <v>445398</v>
      </c>
      <c r="BB67">
        <v>117585</v>
      </c>
      <c r="BC67">
        <v>356106</v>
      </c>
      <c r="BD67">
        <v>100537</v>
      </c>
      <c r="BE67">
        <v>418340</v>
      </c>
      <c r="BF67">
        <v>111712</v>
      </c>
      <c r="BG67">
        <v>843</v>
      </c>
      <c r="BH67">
        <v>170</v>
      </c>
      <c r="BI67">
        <v>654</v>
      </c>
      <c r="BJ67">
        <v>122</v>
      </c>
      <c r="BK67">
        <v>780.7142857</v>
      </c>
      <c r="BL67">
        <v>158.7142857</v>
      </c>
      <c r="BM67">
        <v>69</v>
      </c>
      <c r="BN67">
        <v>42</v>
      </c>
      <c r="BO67">
        <v>49</v>
      </c>
      <c r="BP67">
        <v>38</v>
      </c>
      <c r="BQ67">
        <v>62</v>
      </c>
      <c r="BR67">
        <v>44</v>
      </c>
      <c r="BS67">
        <v>60.730766679100299</v>
      </c>
      <c r="BT67">
        <v>85.164080045149305</v>
      </c>
      <c r="BU67">
        <v>63.431496564238401</v>
      </c>
      <c r="BV67">
        <v>87.634057253926798</v>
      </c>
      <c r="BW67">
        <v>61.809213423730903</v>
      </c>
      <c r="BX67">
        <v>86.792481972291299</v>
      </c>
      <c r="BY67">
        <v>115.43435081305999</v>
      </c>
      <c r="BZ67">
        <v>159.397355487276</v>
      </c>
      <c r="CA67">
        <v>115.68890996621199</v>
      </c>
      <c r="CB67">
        <v>159.397355487276</v>
      </c>
      <c r="CC67">
        <v>111.424705617502</v>
      </c>
      <c r="CD67">
        <v>157.210097005363</v>
      </c>
      <c r="CE67">
        <v>13.412000000000001</v>
      </c>
      <c r="CF67">
        <v>8.42</v>
      </c>
      <c r="CG67">
        <v>11.122</v>
      </c>
      <c r="CH67">
        <v>8.0280000000000005</v>
      </c>
      <c r="CI67">
        <v>1428571441.3110001</v>
      </c>
      <c r="CJ67">
        <v>8.6929999999999996</v>
      </c>
      <c r="CK67">
        <v>31.699000000000002</v>
      </c>
      <c r="CL67">
        <v>9.2050000000000001</v>
      </c>
      <c r="CM67">
        <v>20.81</v>
      </c>
      <c r="CN67">
        <v>8.9120000000000008</v>
      </c>
      <c r="CO67">
        <v>28.998999999999999</v>
      </c>
      <c r="CP67">
        <v>9.9559999999999995</v>
      </c>
      <c r="CQ67">
        <v>46.231000000000002</v>
      </c>
      <c r="CR67">
        <v>15.9</v>
      </c>
      <c r="CS67">
        <v>39.241</v>
      </c>
      <c r="CT67">
        <v>15.034000000000001</v>
      </c>
      <c r="CU67">
        <v>45.481000000000002</v>
      </c>
      <c r="CV67">
        <v>15.9</v>
      </c>
      <c r="CW67" t="s">
        <v>2988</v>
      </c>
      <c r="CX67" t="s">
        <v>2988</v>
      </c>
      <c r="CY67" t="s">
        <v>2989</v>
      </c>
      <c r="CZ67" t="s">
        <v>2990</v>
      </c>
      <c r="DA67" t="s">
        <v>2991</v>
      </c>
      <c r="DB67" t="s">
        <v>2992</v>
      </c>
      <c r="DC67" t="s">
        <v>2993</v>
      </c>
      <c r="DD67" t="s">
        <v>2994</v>
      </c>
      <c r="DE67" t="s">
        <v>2995</v>
      </c>
      <c r="DF67" t="s">
        <v>2996</v>
      </c>
      <c r="DG67" t="s">
        <v>2997</v>
      </c>
      <c r="DH67" t="s">
        <v>2997</v>
      </c>
      <c r="DI67" t="s">
        <v>2998</v>
      </c>
      <c r="DJ67" t="s">
        <v>2999</v>
      </c>
      <c r="DK67" t="s">
        <v>3000</v>
      </c>
      <c r="DL67" t="s">
        <v>3001</v>
      </c>
      <c r="DM67" t="s">
        <v>3002</v>
      </c>
      <c r="DN67" t="s">
        <v>3003</v>
      </c>
      <c r="DO67" t="s">
        <v>3004</v>
      </c>
      <c r="DP67" t="s">
        <v>3005</v>
      </c>
      <c r="DQ67" t="s">
        <v>3006</v>
      </c>
      <c r="DR67">
        <v>434</v>
      </c>
      <c r="DS67" t="s">
        <v>1660</v>
      </c>
      <c r="DT67" t="s">
        <v>1910</v>
      </c>
    </row>
    <row r="68" spans="1:124" x14ac:dyDescent="0.2">
      <c r="A68" t="s">
        <v>1661</v>
      </c>
      <c r="B68">
        <v>10776</v>
      </c>
      <c r="C68">
        <v>-4165.0612244897502</v>
      </c>
      <c r="D68">
        <v>-4146.47307002254</v>
      </c>
      <c r="E68">
        <v>339</v>
      </c>
      <c r="F68">
        <v>321</v>
      </c>
      <c r="G68">
        <v>339</v>
      </c>
      <c r="H68">
        <v>294</v>
      </c>
      <c r="I68">
        <v>2018.077</v>
      </c>
      <c r="J68">
        <v>1868.078</v>
      </c>
      <c r="K68">
        <v>1565.0719999999999</v>
      </c>
      <c r="L68">
        <v>1414.2909999999999</v>
      </c>
      <c r="M68">
        <v>16419</v>
      </c>
      <c r="N68">
        <v>8211</v>
      </c>
      <c r="O68">
        <v>4295</v>
      </c>
      <c r="P68">
        <v>1.0200000000000001E-2</v>
      </c>
      <c r="Q68">
        <v>6.1219999999999997E-2</v>
      </c>
      <c r="R68">
        <v>1</v>
      </c>
      <c r="S68">
        <v>0</v>
      </c>
      <c r="T68">
        <v>0</v>
      </c>
      <c r="U68">
        <v>1</v>
      </c>
      <c r="V68">
        <v>1</v>
      </c>
      <c r="W68">
        <v>8210</v>
      </c>
      <c r="X68">
        <v>0</v>
      </c>
      <c r="Y68">
        <v>1.2595E-2</v>
      </c>
      <c r="Z68">
        <v>16418</v>
      </c>
      <c r="AA68">
        <v>8209</v>
      </c>
      <c r="AB68">
        <v>4339</v>
      </c>
      <c r="AC68">
        <v>1.0000000000000001E-5</v>
      </c>
      <c r="AD68">
        <v>0.48574000000000001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8209</v>
      </c>
      <c r="AK68">
        <v>0</v>
      </c>
      <c r="AL68">
        <v>1.2538000000000001E-2</v>
      </c>
      <c r="AM68">
        <v>0</v>
      </c>
      <c r="AN68">
        <v>0</v>
      </c>
      <c r="AO68">
        <v>-3288.00000000006</v>
      </c>
      <c r="AP68">
        <v>-3288</v>
      </c>
      <c r="AQ68">
        <v>-3288.00000000006</v>
      </c>
      <c r="AR68">
        <v>-3288</v>
      </c>
      <c r="AS68">
        <v>-3287.99999999998</v>
      </c>
      <c r="AT68">
        <v>-3288</v>
      </c>
      <c r="AU68">
        <v>-3288.00000000006</v>
      </c>
      <c r="AV68">
        <v>-3288</v>
      </c>
      <c r="AW68">
        <v>-3287.9999999998599</v>
      </c>
      <c r="AX68">
        <v>-3287.99999999999</v>
      </c>
      <c r="AY68">
        <v>-3287.99999999998</v>
      </c>
      <c r="AZ68">
        <v>-3288</v>
      </c>
      <c r="BA68">
        <v>215332</v>
      </c>
      <c r="BB68">
        <v>347260</v>
      </c>
      <c r="BC68">
        <v>159165</v>
      </c>
      <c r="BD68">
        <v>184248</v>
      </c>
      <c r="BE68">
        <v>613755767</v>
      </c>
      <c r="BF68">
        <v>237232</v>
      </c>
      <c r="BG68">
        <v>339</v>
      </c>
      <c r="BH68">
        <v>321</v>
      </c>
      <c r="BI68">
        <v>339</v>
      </c>
      <c r="BJ68">
        <v>294</v>
      </c>
      <c r="BK68">
        <v>430</v>
      </c>
      <c r="BL68">
        <v>346.42857140000001</v>
      </c>
      <c r="BM68">
        <v>323</v>
      </c>
      <c r="BN68">
        <v>171</v>
      </c>
      <c r="BO68">
        <v>273</v>
      </c>
      <c r="BP68">
        <v>139</v>
      </c>
      <c r="BQ68">
        <v>305</v>
      </c>
      <c r="BR68">
        <v>-1.3176245766935301E+18</v>
      </c>
      <c r="BS68">
        <v>-4157.8674318501598</v>
      </c>
      <c r="BT68">
        <v>-4143.3577622089197</v>
      </c>
      <c r="BU68">
        <v>-4153.8177546516299</v>
      </c>
      <c r="BV68">
        <v>-4142.94975475503</v>
      </c>
      <c r="BW68">
        <v>-4156.8714802354398</v>
      </c>
      <c r="BX68">
        <v>-4143.1874434622696</v>
      </c>
      <c r="BY68">
        <v>-3867.4407974562</v>
      </c>
      <c r="BZ68">
        <v>-3875.0992240842802</v>
      </c>
      <c r="CA68">
        <v>-3792.69006005131</v>
      </c>
      <c r="CB68">
        <v>-3723.9791863266</v>
      </c>
      <c r="CC68">
        <v>-3842.4555472868501</v>
      </c>
      <c r="CD68">
        <v>-3826.3456322387501</v>
      </c>
      <c r="CE68">
        <v>1625.4770000000001</v>
      </c>
      <c r="CF68">
        <v>1354.8920000000001</v>
      </c>
      <c r="CG68">
        <v>1152.7090000000001</v>
      </c>
      <c r="CH68">
        <v>1072.684</v>
      </c>
      <c r="CI68">
        <v>1562.5550000000001</v>
      </c>
      <c r="CJ68">
        <v>1572.075</v>
      </c>
      <c r="CK68">
        <v>1937.394</v>
      </c>
      <c r="CL68">
        <v>1707.537</v>
      </c>
      <c r="CM68">
        <v>1419.095</v>
      </c>
      <c r="CN68">
        <v>1329.8720000000001</v>
      </c>
      <c r="CO68">
        <v>1836.5550000000001</v>
      </c>
      <c r="CP68">
        <v>1813.828</v>
      </c>
      <c r="CQ68">
        <v>2018.077</v>
      </c>
      <c r="CR68">
        <v>1868.078</v>
      </c>
      <c r="CS68">
        <v>1565.0719999999999</v>
      </c>
      <c r="CT68">
        <v>1414.2909999999999</v>
      </c>
      <c r="CU68">
        <v>2007.5360000000001</v>
      </c>
      <c r="CV68">
        <v>1966.1469999999999</v>
      </c>
      <c r="CW68" t="s">
        <v>3007</v>
      </c>
      <c r="CX68" t="s">
        <v>3007</v>
      </c>
      <c r="CY68" t="s">
        <v>3008</v>
      </c>
      <c r="CZ68" t="s">
        <v>3009</v>
      </c>
      <c r="DA68" t="s">
        <v>3010</v>
      </c>
      <c r="DB68" t="s">
        <v>3011</v>
      </c>
      <c r="DC68" t="s">
        <v>3012</v>
      </c>
      <c r="DD68" t="s">
        <v>3013</v>
      </c>
      <c r="DE68" t="s">
        <v>3014</v>
      </c>
      <c r="DF68" t="s">
        <v>3015</v>
      </c>
      <c r="DG68" t="s">
        <v>3016</v>
      </c>
      <c r="DH68" t="s">
        <v>3016</v>
      </c>
      <c r="DI68" t="s">
        <v>3017</v>
      </c>
      <c r="DJ68" t="s">
        <v>3018</v>
      </c>
      <c r="DK68" t="s">
        <v>3019</v>
      </c>
      <c r="DL68" t="s">
        <v>3020</v>
      </c>
      <c r="DM68" t="s">
        <v>3021</v>
      </c>
      <c r="DN68" t="s">
        <v>3022</v>
      </c>
      <c r="DO68" t="s">
        <v>3023</v>
      </c>
      <c r="DP68" t="s">
        <v>3024</v>
      </c>
      <c r="DQ68" t="s">
        <v>3025</v>
      </c>
      <c r="DR68">
        <v>28070</v>
      </c>
      <c r="DS68" t="s">
        <v>1661</v>
      </c>
      <c r="DT68" t="s">
        <v>1910</v>
      </c>
    </row>
    <row r="69" spans="1:124" x14ac:dyDescent="0.2">
      <c r="A69" t="s">
        <v>1662</v>
      </c>
      <c r="B69">
        <v>10776</v>
      </c>
      <c r="C69">
        <v>0</v>
      </c>
      <c r="D69">
        <v>13.8333333333333</v>
      </c>
      <c r="E69">
        <v>11532</v>
      </c>
      <c r="F69">
        <v>11792</v>
      </c>
      <c r="G69">
        <v>10742</v>
      </c>
      <c r="H69">
        <v>6433</v>
      </c>
      <c r="I69">
        <v>984.73</v>
      </c>
      <c r="J69">
        <v>1548.653</v>
      </c>
      <c r="K69">
        <v>702.84799999999996</v>
      </c>
      <c r="L69">
        <v>233.12</v>
      </c>
      <c r="M69">
        <v>38884</v>
      </c>
      <c r="N69">
        <v>21805</v>
      </c>
      <c r="O69">
        <v>2055</v>
      </c>
      <c r="P69">
        <v>7.6000000000000004E-4</v>
      </c>
      <c r="Q69">
        <v>0.49167</v>
      </c>
      <c r="R69">
        <v>1239</v>
      </c>
      <c r="S69">
        <v>493</v>
      </c>
      <c r="T69">
        <v>1235</v>
      </c>
      <c r="U69">
        <v>0</v>
      </c>
      <c r="V69">
        <v>416</v>
      </c>
      <c r="W69">
        <v>21389</v>
      </c>
      <c r="X69">
        <v>0</v>
      </c>
      <c r="Y69">
        <v>2.8299999999999999E-4</v>
      </c>
      <c r="Z69">
        <v>12704</v>
      </c>
      <c r="AA69">
        <v>7072</v>
      </c>
      <c r="AB69">
        <v>2405</v>
      </c>
      <c r="AC69">
        <v>5.5999999999999995E-4</v>
      </c>
      <c r="AD69">
        <v>0.5</v>
      </c>
      <c r="AE69">
        <v>0</v>
      </c>
      <c r="AF69">
        <v>0</v>
      </c>
      <c r="AG69">
        <v>0</v>
      </c>
      <c r="AH69">
        <v>0</v>
      </c>
      <c r="AI69">
        <v>166</v>
      </c>
      <c r="AJ69">
        <v>6906</v>
      </c>
      <c r="AK69">
        <v>0</v>
      </c>
      <c r="AL69">
        <v>6.6E-4</v>
      </c>
      <c r="AM69">
        <v>0</v>
      </c>
      <c r="AN69">
        <v>0</v>
      </c>
      <c r="AO69">
        <v>24</v>
      </c>
      <c r="AP69">
        <v>24</v>
      </c>
      <c r="AQ69">
        <v>23.999999999999901</v>
      </c>
      <c r="AR69">
        <v>23.999999999999901</v>
      </c>
      <c r="AS69">
        <v>24</v>
      </c>
      <c r="AT69">
        <v>24</v>
      </c>
      <c r="AU69">
        <v>24</v>
      </c>
      <c r="AV69">
        <v>24</v>
      </c>
      <c r="AW69">
        <v>24</v>
      </c>
      <c r="AX69">
        <v>24</v>
      </c>
      <c r="AY69">
        <v>24</v>
      </c>
      <c r="AZ69">
        <v>24</v>
      </c>
      <c r="BA69">
        <v>2155341</v>
      </c>
      <c r="BB69">
        <v>5164988</v>
      </c>
      <c r="BC69">
        <v>1100266</v>
      </c>
      <c r="BD69">
        <v>1123980</v>
      </c>
      <c r="BE69">
        <v>1754268</v>
      </c>
      <c r="BF69">
        <v>-1.31762457668977E+18</v>
      </c>
      <c r="BG69">
        <v>11532</v>
      </c>
      <c r="BH69">
        <v>11792</v>
      </c>
      <c r="BI69">
        <v>10742</v>
      </c>
      <c r="BJ69">
        <v>6433</v>
      </c>
      <c r="BK69">
        <v>12177.57143</v>
      </c>
      <c r="BL69">
        <v>10012.14286</v>
      </c>
      <c r="BM69">
        <v>22</v>
      </c>
      <c r="BN69">
        <v>63</v>
      </c>
      <c r="BO69">
        <v>21</v>
      </c>
      <c r="BP69">
        <v>51</v>
      </c>
      <c r="BQ69">
        <v>38</v>
      </c>
      <c r="BR69">
        <v>64</v>
      </c>
      <c r="BS69">
        <v>7</v>
      </c>
      <c r="BT69">
        <v>15</v>
      </c>
      <c r="BU69">
        <v>7</v>
      </c>
      <c r="BV69">
        <v>15</v>
      </c>
      <c r="BW69">
        <v>7.1428571428571397</v>
      </c>
      <c r="BX69">
        <v>15</v>
      </c>
      <c r="BY69">
        <v>15</v>
      </c>
      <c r="BZ69">
        <v>18.2678571428571</v>
      </c>
      <c r="CA69">
        <v>17</v>
      </c>
      <c r="CB69">
        <v>18.5</v>
      </c>
      <c r="CC69">
        <v>15.9894268899375</v>
      </c>
      <c r="CD69">
        <v>18.099473978630201</v>
      </c>
      <c r="CE69">
        <v>7.91</v>
      </c>
      <c r="CF69">
        <v>10.265000000000001</v>
      </c>
      <c r="CG69">
        <v>6.6890000000000001</v>
      </c>
      <c r="CH69">
        <v>6.6390000000000002</v>
      </c>
      <c r="CI69">
        <v>10.797000000000001</v>
      </c>
      <c r="CJ69">
        <v>10.278</v>
      </c>
      <c r="CK69">
        <v>984.23800000000006</v>
      </c>
      <c r="CL69">
        <v>1545.989</v>
      </c>
      <c r="CM69">
        <v>699.03099999999995</v>
      </c>
      <c r="CN69">
        <v>213.048</v>
      </c>
      <c r="CO69">
        <v>967.5</v>
      </c>
      <c r="CP69">
        <v>949.26</v>
      </c>
      <c r="CQ69">
        <v>984.73</v>
      </c>
      <c r="CR69">
        <v>1548.653</v>
      </c>
      <c r="CS69">
        <v>702.84799999999996</v>
      </c>
      <c r="CT69">
        <v>233.12</v>
      </c>
      <c r="CU69">
        <v>983.17899999999997</v>
      </c>
      <c r="CV69">
        <v>989.38699999999994</v>
      </c>
      <c r="CW69" t="s">
        <v>3026</v>
      </c>
      <c r="CX69" t="s">
        <v>3027</v>
      </c>
      <c r="CY69" t="s">
        <v>3028</v>
      </c>
      <c r="CZ69" t="s">
        <v>3029</v>
      </c>
      <c r="DA69" t="s">
        <v>3030</v>
      </c>
      <c r="DB69" t="s">
        <v>3031</v>
      </c>
      <c r="DC69" t="s">
        <v>3032</v>
      </c>
      <c r="DD69" t="s">
        <v>3033</v>
      </c>
      <c r="DE69" t="s">
        <v>3034</v>
      </c>
      <c r="DF69" t="s">
        <v>3035</v>
      </c>
      <c r="DG69" t="s">
        <v>3036</v>
      </c>
      <c r="DH69" t="s">
        <v>3036</v>
      </c>
      <c r="DI69" t="s">
        <v>3037</v>
      </c>
      <c r="DJ69" t="s">
        <v>3038</v>
      </c>
      <c r="DK69" t="s">
        <v>3039</v>
      </c>
      <c r="DL69" t="s">
        <v>3040</v>
      </c>
      <c r="DM69" t="s">
        <v>3041</v>
      </c>
      <c r="DN69" t="s">
        <v>3042</v>
      </c>
      <c r="DO69" t="s">
        <v>3043</v>
      </c>
      <c r="DP69" t="s">
        <v>3044</v>
      </c>
      <c r="DQ69" t="s">
        <v>3045</v>
      </c>
      <c r="DR69">
        <v>13812</v>
      </c>
      <c r="DS69" t="s">
        <v>1662</v>
      </c>
      <c r="DT69" t="s">
        <v>1910</v>
      </c>
    </row>
    <row r="70" spans="1:124" x14ac:dyDescent="0.2">
      <c r="A70" t="s">
        <v>288</v>
      </c>
      <c r="B70">
        <v>10776</v>
      </c>
      <c r="C70">
        <v>388573315.50960702</v>
      </c>
      <c r="D70">
        <v>389939997.54386598</v>
      </c>
      <c r="E70">
        <v>127410</v>
      </c>
      <c r="F70">
        <v>138633</v>
      </c>
      <c r="G70">
        <v>93532</v>
      </c>
      <c r="H70">
        <v>58858</v>
      </c>
      <c r="I70">
        <v>988.69299999999998</v>
      </c>
      <c r="J70">
        <v>934.33500000000004</v>
      </c>
      <c r="K70">
        <v>703.66499999999996</v>
      </c>
      <c r="L70">
        <v>452.91500000000002</v>
      </c>
      <c r="M70">
        <v>593</v>
      </c>
      <c r="N70">
        <v>6731</v>
      </c>
      <c r="O70">
        <v>65</v>
      </c>
      <c r="P70">
        <v>2.6069999999999999E-2</v>
      </c>
      <c r="Q70">
        <v>0.49940000000000001</v>
      </c>
      <c r="R70">
        <v>1</v>
      </c>
      <c r="S70">
        <v>3</v>
      </c>
      <c r="T70">
        <v>0</v>
      </c>
      <c r="U70">
        <v>0</v>
      </c>
      <c r="V70">
        <v>0</v>
      </c>
      <c r="W70">
        <v>6730</v>
      </c>
      <c r="X70">
        <v>1</v>
      </c>
      <c r="Y70">
        <v>3.2874E-2</v>
      </c>
      <c r="Z70">
        <v>514</v>
      </c>
      <c r="AA70">
        <v>6711</v>
      </c>
      <c r="AB70">
        <v>63</v>
      </c>
      <c r="AC70">
        <v>2.4279999999999999E-2</v>
      </c>
      <c r="AD70">
        <v>0.49008000000000002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6711</v>
      </c>
      <c r="AK70">
        <v>0</v>
      </c>
      <c r="AL70">
        <v>2.0414999999999999E-2</v>
      </c>
      <c r="AM70">
        <v>0</v>
      </c>
      <c r="AN70">
        <v>0</v>
      </c>
      <c r="AO70">
        <v>404227536.16000003</v>
      </c>
      <c r="AP70">
        <v>404227536.16000003</v>
      </c>
      <c r="AQ70">
        <v>404227536.15999901</v>
      </c>
      <c r="AR70">
        <v>404227536.15999901</v>
      </c>
      <c r="AS70">
        <v>404227536.16000098</v>
      </c>
      <c r="AT70">
        <v>404227536.16000003</v>
      </c>
      <c r="AU70">
        <v>404187121.09040499</v>
      </c>
      <c r="AV70">
        <v>404187169.54764903</v>
      </c>
      <c r="AW70">
        <v>404187223.93180698</v>
      </c>
      <c r="AX70">
        <v>404187239.461613</v>
      </c>
      <c r="AY70">
        <v>404187166.77111602</v>
      </c>
      <c r="AZ70">
        <v>404187180.266554</v>
      </c>
      <c r="BA70">
        <v>5709889</v>
      </c>
      <c r="BB70">
        <v>6348104</v>
      </c>
      <c r="BC70">
        <v>4051436</v>
      </c>
      <c r="BD70">
        <v>2664165</v>
      </c>
      <c r="BE70">
        <v>6063665</v>
      </c>
      <c r="BF70">
        <v>5375700</v>
      </c>
      <c r="BG70">
        <v>127410</v>
      </c>
      <c r="BH70">
        <v>138633</v>
      </c>
      <c r="BI70">
        <v>93532</v>
      </c>
      <c r="BJ70">
        <v>58858</v>
      </c>
      <c r="BK70">
        <v>138267.85709999999</v>
      </c>
      <c r="BL70">
        <v>118267.71430000001</v>
      </c>
      <c r="BM70">
        <v>46</v>
      </c>
      <c r="BN70">
        <v>51</v>
      </c>
      <c r="BO70">
        <v>38</v>
      </c>
      <c r="BP70">
        <v>39</v>
      </c>
      <c r="BQ70">
        <v>48</v>
      </c>
      <c r="BR70">
        <v>43</v>
      </c>
      <c r="BS70">
        <v>390156614.78829199</v>
      </c>
      <c r="BT70">
        <v>391588137.154553</v>
      </c>
      <c r="BU70">
        <v>390174301.120736</v>
      </c>
      <c r="BV70">
        <v>391588137.154553</v>
      </c>
      <c r="BW70">
        <v>390011028.23818302</v>
      </c>
      <c r="BX70">
        <v>391506514.03280997</v>
      </c>
      <c r="BY70">
        <v>397630273.16757202</v>
      </c>
      <c r="BZ70">
        <v>398227171.98436898</v>
      </c>
      <c r="CA70">
        <v>398257206.63130301</v>
      </c>
      <c r="CB70">
        <v>398227171.98436898</v>
      </c>
      <c r="CC70">
        <v>397809128.87316698</v>
      </c>
      <c r="CD70">
        <v>397965361.583206</v>
      </c>
      <c r="CE70">
        <v>2.0870000000000002</v>
      </c>
      <c r="CF70">
        <v>1.5149999999999999</v>
      </c>
      <c r="CG70">
        <v>1.65</v>
      </c>
      <c r="CH70">
        <v>1.1890000000000001</v>
      </c>
      <c r="CI70">
        <v>1.9219999999999999</v>
      </c>
      <c r="CJ70">
        <v>1.44</v>
      </c>
      <c r="CK70">
        <v>956.74099999999999</v>
      </c>
      <c r="CL70">
        <v>917.97400000000005</v>
      </c>
      <c r="CM70">
        <v>658.67100000000005</v>
      </c>
      <c r="CN70">
        <v>437.81599999999997</v>
      </c>
      <c r="CO70">
        <v>999.149</v>
      </c>
      <c r="CP70">
        <v>823.00699999999995</v>
      </c>
      <c r="CQ70">
        <v>988.69299999999998</v>
      </c>
      <c r="CR70">
        <v>934.33500000000004</v>
      </c>
      <c r="CS70">
        <v>703.66499999999996</v>
      </c>
      <c r="CT70">
        <v>452.91500000000002</v>
      </c>
      <c r="CU70">
        <v>1428572464.9690001</v>
      </c>
      <c r="CV70">
        <v>849.64</v>
      </c>
      <c r="CW70" t="s">
        <v>3046</v>
      </c>
      <c r="CX70" t="s">
        <v>3047</v>
      </c>
      <c r="CY70" t="s">
        <v>3048</v>
      </c>
      <c r="CZ70" t="s">
        <v>3049</v>
      </c>
      <c r="DA70" t="s">
        <v>3050</v>
      </c>
      <c r="DB70" t="s">
        <v>3051</v>
      </c>
      <c r="DC70" t="s">
        <v>3052</v>
      </c>
      <c r="DD70" t="s">
        <v>3053</v>
      </c>
      <c r="DE70" t="s">
        <v>3054</v>
      </c>
      <c r="DF70" t="s">
        <v>3055</v>
      </c>
      <c r="DG70" t="s">
        <v>3056</v>
      </c>
      <c r="DH70" t="s">
        <v>3057</v>
      </c>
      <c r="DI70" t="s">
        <v>3058</v>
      </c>
      <c r="DJ70" t="s">
        <v>3059</v>
      </c>
      <c r="DK70" t="s">
        <v>3060</v>
      </c>
      <c r="DL70" t="s">
        <v>3061</v>
      </c>
      <c r="DM70" t="s">
        <v>3062</v>
      </c>
      <c r="DN70" t="s">
        <v>3063</v>
      </c>
      <c r="DO70" t="s">
        <v>3064</v>
      </c>
      <c r="DP70" t="s">
        <v>3065</v>
      </c>
      <c r="DQ70" t="s">
        <v>3066</v>
      </c>
      <c r="DR70">
        <v>13205</v>
      </c>
      <c r="DS70" t="s">
        <v>288</v>
      </c>
      <c r="DT70" t="s">
        <v>1910</v>
      </c>
    </row>
    <row r="71" spans="1:124" x14ac:dyDescent="0.2">
      <c r="A71" t="s">
        <v>289</v>
      </c>
      <c r="B71">
        <v>10776</v>
      </c>
      <c r="C71">
        <v>386421293.20891798</v>
      </c>
      <c r="D71">
        <v>388031464.32970202</v>
      </c>
      <c r="E71">
        <v>284159</v>
      </c>
      <c r="F71">
        <v>409423</v>
      </c>
      <c r="G71">
        <v>215764</v>
      </c>
      <c r="H71">
        <v>208972</v>
      </c>
      <c r="I71">
        <v>2652.9119999999998</v>
      </c>
      <c r="J71">
        <v>3600.0010000000002</v>
      </c>
      <c r="K71">
        <v>1969.9059999999999</v>
      </c>
      <c r="L71">
        <v>1998.6679999999999</v>
      </c>
      <c r="M71">
        <v>593</v>
      </c>
      <c r="N71">
        <v>11100</v>
      </c>
      <c r="O71">
        <v>69</v>
      </c>
      <c r="P71">
        <v>3.2000000000000003E-4</v>
      </c>
      <c r="Q71">
        <v>0.5</v>
      </c>
      <c r="R71">
        <v>1</v>
      </c>
      <c r="S71">
        <v>0</v>
      </c>
      <c r="T71">
        <v>0</v>
      </c>
      <c r="U71">
        <v>0</v>
      </c>
      <c r="V71">
        <v>0</v>
      </c>
      <c r="W71">
        <v>11099</v>
      </c>
      <c r="X71">
        <v>1</v>
      </c>
      <c r="Y71">
        <v>3.3417000000000002E-2</v>
      </c>
      <c r="Z71">
        <v>539</v>
      </c>
      <c r="AA71">
        <v>10917</v>
      </c>
      <c r="AB71">
        <v>68</v>
      </c>
      <c r="AC71">
        <v>2.8E-3</v>
      </c>
      <c r="AD71">
        <v>0.48233999999999999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10917</v>
      </c>
      <c r="AK71">
        <v>0</v>
      </c>
      <c r="AL71">
        <v>2.5395999999999998E-2</v>
      </c>
      <c r="AM71">
        <v>0</v>
      </c>
      <c r="AN71">
        <v>0</v>
      </c>
      <c r="AO71">
        <v>404077441.12000102</v>
      </c>
      <c r="AP71">
        <v>405199559.19999599</v>
      </c>
      <c r="AQ71">
        <v>404077441.11999702</v>
      </c>
      <c r="AR71">
        <v>404077441.11999398</v>
      </c>
      <c r="AS71">
        <v>404224415.29143101</v>
      </c>
      <c r="AT71">
        <v>404389869.05142599</v>
      </c>
      <c r="AU71">
        <v>404037049.61102402</v>
      </c>
      <c r="AV71">
        <v>402583425.54776001</v>
      </c>
      <c r="AW71">
        <v>404037081.634395</v>
      </c>
      <c r="AX71">
        <v>404037053.879269</v>
      </c>
      <c r="AY71">
        <v>403641272.530738</v>
      </c>
      <c r="AZ71">
        <v>403391350.61865902</v>
      </c>
      <c r="BA71">
        <v>11992328</v>
      </c>
      <c r="BB71">
        <v>12054457</v>
      </c>
      <c r="BC71">
        <v>8489087</v>
      </c>
      <c r="BD71">
        <v>7713512</v>
      </c>
      <c r="BE71">
        <v>11496462</v>
      </c>
      <c r="BF71">
        <v>-1.3176245766816699E+18</v>
      </c>
      <c r="BG71">
        <v>284159</v>
      </c>
      <c r="BH71">
        <v>409423</v>
      </c>
      <c r="BI71">
        <v>215764</v>
      </c>
      <c r="BJ71">
        <v>208972</v>
      </c>
      <c r="BK71">
        <v>304010.28570000001</v>
      </c>
      <c r="BL71">
        <v>343296.71429999999</v>
      </c>
      <c r="BM71">
        <v>50</v>
      </c>
      <c r="BN71">
        <v>45</v>
      </c>
      <c r="BO71">
        <v>45</v>
      </c>
      <c r="BP71">
        <v>28</v>
      </c>
      <c r="BQ71">
        <v>52</v>
      </c>
      <c r="BR71">
        <v>39</v>
      </c>
      <c r="BS71">
        <v>387105368.930906</v>
      </c>
      <c r="BT71">
        <v>389218993.23323703</v>
      </c>
      <c r="BU71">
        <v>387491748.78778201</v>
      </c>
      <c r="BV71">
        <v>389218993.23323703</v>
      </c>
      <c r="BW71">
        <v>387398652.28554302</v>
      </c>
      <c r="BX71">
        <v>389218993.23323703</v>
      </c>
      <c r="BY71">
        <v>395693652.91993898</v>
      </c>
      <c r="BZ71">
        <v>395088845.818775</v>
      </c>
      <c r="CA71">
        <v>396685544.60454601</v>
      </c>
      <c r="CB71">
        <v>395661716.002868</v>
      </c>
      <c r="CC71">
        <v>395857515.325701</v>
      </c>
      <c r="CD71">
        <v>395060119.00397903</v>
      </c>
      <c r="CE71">
        <v>4.3689999999999998</v>
      </c>
      <c r="CF71">
        <v>2.5049999999999999</v>
      </c>
      <c r="CG71">
        <v>3.5150000000000001</v>
      </c>
      <c r="CH71">
        <v>1.821</v>
      </c>
      <c r="CI71">
        <v>3.9950000000000001</v>
      </c>
      <c r="CJ71">
        <v>2.3279999999999998</v>
      </c>
      <c r="CK71">
        <v>2622.096</v>
      </c>
      <c r="CL71">
        <v>3075.268</v>
      </c>
      <c r="CM71">
        <v>1877.826</v>
      </c>
      <c r="CN71">
        <v>1890.721</v>
      </c>
      <c r="CO71">
        <v>2786.27</v>
      </c>
      <c r="CP71">
        <v>2832.3850000000002</v>
      </c>
      <c r="CQ71">
        <v>2652.9119999999998</v>
      </c>
      <c r="CR71">
        <v>3600.0010000000002</v>
      </c>
      <c r="CS71">
        <v>1969.9059999999999</v>
      </c>
      <c r="CT71">
        <v>1998.6679999999999</v>
      </c>
      <c r="CU71">
        <v>2935.7860000000001</v>
      </c>
      <c r="CV71">
        <v>3087.6089999999999</v>
      </c>
      <c r="CW71" t="s">
        <v>3067</v>
      </c>
      <c r="CX71" t="s">
        <v>3068</v>
      </c>
      <c r="CY71" t="s">
        <v>3069</v>
      </c>
      <c r="CZ71" t="s">
        <v>3070</v>
      </c>
      <c r="DA71" t="s">
        <v>3071</v>
      </c>
      <c r="DB71" t="s">
        <v>3072</v>
      </c>
      <c r="DC71" t="s">
        <v>3073</v>
      </c>
      <c r="DD71" t="s">
        <v>3074</v>
      </c>
      <c r="DE71" t="s">
        <v>3075</v>
      </c>
      <c r="DF71" t="s">
        <v>3076</v>
      </c>
      <c r="DG71" t="s">
        <v>3077</v>
      </c>
      <c r="DH71" t="s">
        <v>3078</v>
      </c>
      <c r="DI71" t="s">
        <v>3079</v>
      </c>
      <c r="DJ71" t="s">
        <v>3080</v>
      </c>
      <c r="DK71" t="s">
        <v>3081</v>
      </c>
      <c r="DL71" t="s">
        <v>3082</v>
      </c>
      <c r="DM71" t="s">
        <v>3083</v>
      </c>
      <c r="DN71" t="s">
        <v>3084</v>
      </c>
      <c r="DO71" t="s">
        <v>3085</v>
      </c>
      <c r="DP71" t="s">
        <v>3086</v>
      </c>
      <c r="DQ71" t="s">
        <v>3087</v>
      </c>
      <c r="DR71">
        <v>42168</v>
      </c>
      <c r="DS71" t="s">
        <v>289</v>
      </c>
      <c r="DT71" t="s">
        <v>1910</v>
      </c>
    </row>
    <row r="72" spans="1:124" x14ac:dyDescent="0.2">
      <c r="A72" t="s">
        <v>290</v>
      </c>
      <c r="B72">
        <v>10776</v>
      </c>
      <c r="C72">
        <v>348385.34655072901</v>
      </c>
      <c r="D72">
        <v>348385.34655072901</v>
      </c>
      <c r="E72">
        <v>34544</v>
      </c>
      <c r="F72">
        <v>37545</v>
      </c>
      <c r="G72">
        <v>34544</v>
      </c>
      <c r="H72">
        <v>35662</v>
      </c>
      <c r="I72">
        <v>3600.0010000000002</v>
      </c>
      <c r="J72">
        <v>3600.0010000000002</v>
      </c>
      <c r="K72">
        <v>3600.0010000000002</v>
      </c>
      <c r="L72">
        <v>3600.0010000000002</v>
      </c>
      <c r="M72">
        <v>1920</v>
      </c>
      <c r="N72">
        <v>2985</v>
      </c>
      <c r="O72">
        <v>527</v>
      </c>
      <c r="P72">
        <v>5.1999999999999995E-4</v>
      </c>
      <c r="Q72">
        <v>7.4950000000000003E-2</v>
      </c>
      <c r="R72">
        <v>600</v>
      </c>
      <c r="S72">
        <v>0</v>
      </c>
      <c r="T72">
        <v>0</v>
      </c>
      <c r="U72">
        <v>0</v>
      </c>
      <c r="V72">
        <v>0</v>
      </c>
      <c r="W72">
        <v>1195</v>
      </c>
      <c r="X72">
        <v>1790</v>
      </c>
      <c r="Y72">
        <v>1.145E-3</v>
      </c>
      <c r="Z72">
        <v>1920</v>
      </c>
      <c r="AA72">
        <v>2985</v>
      </c>
      <c r="AB72">
        <v>527</v>
      </c>
      <c r="AC72">
        <v>5.1999999999999995E-4</v>
      </c>
      <c r="AD72">
        <v>7.4950000000000003E-2</v>
      </c>
      <c r="AE72">
        <v>600</v>
      </c>
      <c r="AF72">
        <v>0</v>
      </c>
      <c r="AG72">
        <v>0</v>
      </c>
      <c r="AH72">
        <v>0</v>
      </c>
      <c r="AI72">
        <v>0</v>
      </c>
      <c r="AJ72">
        <v>1195</v>
      </c>
      <c r="AK72">
        <v>1790</v>
      </c>
      <c r="AL72">
        <v>1.145E-3</v>
      </c>
      <c r="AM72">
        <v>1790</v>
      </c>
      <c r="AN72">
        <v>0</v>
      </c>
      <c r="AO72">
        <v>1482341</v>
      </c>
      <c r="AP72">
        <v>1480633</v>
      </c>
      <c r="AQ72">
        <v>1480499.99999999</v>
      </c>
      <c r="AR72">
        <v>1480633</v>
      </c>
      <c r="AS72">
        <v>1481872.57142857</v>
      </c>
      <c r="AT72">
        <v>1482009.57142856</v>
      </c>
      <c r="AU72">
        <v>1468046.1030987799</v>
      </c>
      <c r="AV72">
        <v>1467126.46358953</v>
      </c>
      <c r="AW72">
        <v>1470553.40197395</v>
      </c>
      <c r="AX72">
        <v>1472452.1598067901</v>
      </c>
      <c r="AY72">
        <v>1469019.9766633499</v>
      </c>
      <c r="AZ72">
        <v>1469968.3211175001</v>
      </c>
      <c r="BA72">
        <v>11907130</v>
      </c>
      <c r="BB72">
        <v>9889108</v>
      </c>
      <c r="BC72">
        <v>9836339</v>
      </c>
      <c r="BD72">
        <v>9889108</v>
      </c>
      <c r="BE72">
        <v>11299490</v>
      </c>
      <c r="BF72">
        <v>11911361</v>
      </c>
      <c r="BG72">
        <v>34544</v>
      </c>
      <c r="BH72">
        <v>37545</v>
      </c>
      <c r="BI72">
        <v>34544</v>
      </c>
      <c r="BJ72">
        <v>35662</v>
      </c>
      <c r="BK72">
        <v>39424.285709999996</v>
      </c>
      <c r="BL72">
        <v>40523.428569999996</v>
      </c>
      <c r="BM72">
        <v>34</v>
      </c>
      <c r="BN72">
        <v>35</v>
      </c>
      <c r="BO72">
        <v>34</v>
      </c>
      <c r="BP72">
        <v>35</v>
      </c>
      <c r="BQ72">
        <v>36</v>
      </c>
      <c r="BR72">
        <v>36</v>
      </c>
      <c r="BS72">
        <v>567834.85182123794</v>
      </c>
      <c r="BT72">
        <v>567834.85182123794</v>
      </c>
      <c r="BU72">
        <v>574007.33369219</v>
      </c>
      <c r="BV72">
        <v>574007.33369219</v>
      </c>
      <c r="BW72">
        <v>570162.33111150796</v>
      </c>
      <c r="BX72">
        <v>570162.33111149399</v>
      </c>
      <c r="BY72">
        <v>1291523.2173552201</v>
      </c>
      <c r="BZ72">
        <v>1297649.3786422301</v>
      </c>
      <c r="CA72">
        <v>1312392.1256693101</v>
      </c>
      <c r="CB72">
        <v>1297649.3786422301</v>
      </c>
      <c r="CC72">
        <v>1294608.7728847601</v>
      </c>
      <c r="CD72">
        <v>1292662.5542103101</v>
      </c>
      <c r="CE72">
        <v>5.2409999999999997</v>
      </c>
      <c r="CF72">
        <v>5.508</v>
      </c>
      <c r="CG72">
        <v>5.1020000000000003</v>
      </c>
      <c r="CH72">
        <v>5.1680000000000001</v>
      </c>
      <c r="CI72">
        <v>5.4459999999999997</v>
      </c>
      <c r="CJ72">
        <v>5.476</v>
      </c>
      <c r="CK72">
        <v>2113.4470000000001</v>
      </c>
      <c r="CL72">
        <v>2300.1149999999998</v>
      </c>
      <c r="CM72">
        <v>1295.7360000000001</v>
      </c>
      <c r="CN72">
        <v>1064.4749999999999</v>
      </c>
      <c r="CO72">
        <v>2294.1999999999998</v>
      </c>
      <c r="CP72">
        <v>2240.1149999999998</v>
      </c>
      <c r="CQ72">
        <v>3600.0010000000002</v>
      </c>
      <c r="CR72">
        <v>3600.0010000000002</v>
      </c>
      <c r="CS72">
        <v>3600.0010000000002</v>
      </c>
      <c r="CT72">
        <v>3600.0010000000002</v>
      </c>
      <c r="CU72">
        <v>1428575028.5739999</v>
      </c>
      <c r="CV72">
        <v>3600.0010000000002</v>
      </c>
      <c r="CW72" t="s">
        <v>3088</v>
      </c>
      <c r="CX72" t="s">
        <v>3089</v>
      </c>
      <c r="CY72" t="s">
        <v>3090</v>
      </c>
      <c r="CZ72" t="s">
        <v>3091</v>
      </c>
      <c r="DA72" t="s">
        <v>3092</v>
      </c>
      <c r="DB72" t="s">
        <v>3093</v>
      </c>
      <c r="DC72" t="s">
        <v>3094</v>
      </c>
      <c r="DD72" t="s">
        <v>3095</v>
      </c>
      <c r="DE72" t="s">
        <v>3096</v>
      </c>
      <c r="DF72" t="s">
        <v>3097</v>
      </c>
      <c r="DG72" t="s">
        <v>3098</v>
      </c>
      <c r="DH72" t="s">
        <v>3099</v>
      </c>
      <c r="DI72" t="s">
        <v>3100</v>
      </c>
      <c r="DJ72" t="s">
        <v>3101</v>
      </c>
      <c r="DK72" t="s">
        <v>3102</v>
      </c>
      <c r="DL72" t="s">
        <v>3093</v>
      </c>
      <c r="DM72" t="s">
        <v>3103</v>
      </c>
      <c r="DN72" t="s">
        <v>3104</v>
      </c>
      <c r="DO72" t="s">
        <v>3105</v>
      </c>
      <c r="DP72" t="s">
        <v>3106</v>
      </c>
      <c r="DQ72" t="s">
        <v>3107</v>
      </c>
      <c r="DR72">
        <v>50402</v>
      </c>
      <c r="DS72" t="s">
        <v>290</v>
      </c>
      <c r="DT72" t="s">
        <v>1910</v>
      </c>
    </row>
    <row r="73" spans="1:124" x14ac:dyDescent="0.2">
      <c r="A73" t="s">
        <v>1663</v>
      </c>
      <c r="B73">
        <v>10776</v>
      </c>
      <c r="C73">
        <v>0</v>
      </c>
      <c r="D73">
        <v>0</v>
      </c>
      <c r="E73">
        <v>11423495</v>
      </c>
      <c r="F73">
        <v>12206240</v>
      </c>
      <c r="G73">
        <v>8378824</v>
      </c>
      <c r="H73">
        <v>11731091</v>
      </c>
      <c r="I73">
        <v>3600.0010000000002</v>
      </c>
      <c r="J73">
        <v>3600</v>
      </c>
      <c r="K73">
        <v>2497.3980000000001</v>
      </c>
      <c r="L73">
        <v>3600</v>
      </c>
      <c r="M73">
        <v>51</v>
      </c>
      <c r="N73">
        <v>220</v>
      </c>
      <c r="O73">
        <v>13</v>
      </c>
      <c r="P73">
        <v>2.274E-2</v>
      </c>
      <c r="Q73">
        <v>0.47843000000000002</v>
      </c>
      <c r="R73">
        <v>30</v>
      </c>
      <c r="S73">
        <v>0</v>
      </c>
      <c r="T73">
        <v>0</v>
      </c>
      <c r="U73">
        <v>0</v>
      </c>
      <c r="V73">
        <v>0</v>
      </c>
      <c r="W73">
        <v>200</v>
      </c>
      <c r="X73">
        <v>20</v>
      </c>
      <c r="Y73">
        <v>0.25026700000000002</v>
      </c>
      <c r="Z73">
        <v>40</v>
      </c>
      <c r="AA73">
        <v>220</v>
      </c>
      <c r="AB73">
        <v>14</v>
      </c>
      <c r="AC73">
        <v>4.0000000000000002E-4</v>
      </c>
      <c r="AD73">
        <v>0.49793999999999999</v>
      </c>
      <c r="AE73">
        <v>30</v>
      </c>
      <c r="AF73">
        <v>0</v>
      </c>
      <c r="AG73">
        <v>0</v>
      </c>
      <c r="AH73">
        <v>0</v>
      </c>
      <c r="AI73">
        <v>0</v>
      </c>
      <c r="AJ73">
        <v>200</v>
      </c>
      <c r="AK73">
        <v>20</v>
      </c>
      <c r="AL73">
        <v>0.253523</v>
      </c>
      <c r="AM73">
        <v>20</v>
      </c>
      <c r="AN73">
        <v>0</v>
      </c>
      <c r="AO73">
        <v>2.6800000000000001E-2</v>
      </c>
      <c r="AP73">
        <v>2.6800000000000299E-2</v>
      </c>
      <c r="AQ73">
        <v>2.6799999999997701E-2</v>
      </c>
      <c r="AR73">
        <v>2.67999999999999E-2</v>
      </c>
      <c r="AS73">
        <v>3.1971428571428297E-2</v>
      </c>
      <c r="AT73">
        <v>2.7142857142857201E-2</v>
      </c>
      <c r="AU73">
        <v>2.6666666666667799E-2</v>
      </c>
      <c r="AV73">
        <v>1.6248366234335E-2</v>
      </c>
      <c r="AW73">
        <v>2.6797822259257101E-2</v>
      </c>
      <c r="AX73">
        <v>1.7647058823529699E-2</v>
      </c>
      <c r="AY73">
        <v>-0.12593991215012099</v>
      </c>
      <c r="AZ73">
        <v>1.48111423751247E-2</v>
      </c>
      <c r="BA73">
        <v>59270638</v>
      </c>
      <c r="BB73">
        <v>68173462</v>
      </c>
      <c r="BC73">
        <v>43472065</v>
      </c>
      <c r="BD73">
        <v>65923245</v>
      </c>
      <c r="BE73">
        <v>62931845</v>
      </c>
      <c r="BF73">
        <v>69663738</v>
      </c>
      <c r="BG73">
        <v>11423495</v>
      </c>
      <c r="BH73">
        <v>12206240</v>
      </c>
      <c r="BI73">
        <v>8378824</v>
      </c>
      <c r="BJ73">
        <v>11731091</v>
      </c>
      <c r="BK73">
        <v>11331759</v>
      </c>
      <c r="BL73">
        <v>12557963.859999999</v>
      </c>
      <c r="BM73">
        <v>12</v>
      </c>
      <c r="BN73">
        <v>10</v>
      </c>
      <c r="BO73">
        <v>8</v>
      </c>
      <c r="BP73">
        <v>8</v>
      </c>
      <c r="BQ73">
        <v>10</v>
      </c>
      <c r="BR73">
        <v>8</v>
      </c>
      <c r="BS73">
        <v>0</v>
      </c>
      <c r="BT73">
        <v>0</v>
      </c>
      <c r="BU73">
        <v>0</v>
      </c>
      <c r="BV73">
        <v>0</v>
      </c>
      <c r="BW73">
        <v>1.428571428571E-8</v>
      </c>
      <c r="BX73">
        <v>0</v>
      </c>
      <c r="BY73">
        <v>0</v>
      </c>
      <c r="BZ73">
        <v>0</v>
      </c>
      <c r="CA73">
        <v>0</v>
      </c>
      <c r="CB73">
        <v>0</v>
      </c>
      <c r="CC73">
        <v>0</v>
      </c>
      <c r="CD73">
        <v>0</v>
      </c>
      <c r="CE73">
        <v>6.6000000000000003E-2</v>
      </c>
      <c r="CF73">
        <v>4.5999999999999999E-2</v>
      </c>
      <c r="CG73">
        <v>5.1999999999999998E-2</v>
      </c>
      <c r="CH73">
        <v>4.5999999999999999E-2</v>
      </c>
      <c r="CI73">
        <v>6.0999999999999999E-2</v>
      </c>
      <c r="CJ73">
        <v>4.9000000000000002E-2</v>
      </c>
      <c r="CK73">
        <v>3153.6320000000001</v>
      </c>
      <c r="CL73">
        <v>3509.6680000000001</v>
      </c>
      <c r="CM73">
        <v>1685.75</v>
      </c>
      <c r="CN73">
        <v>2754.1419999999998</v>
      </c>
      <c r="CO73">
        <v>2252.8789999999999</v>
      </c>
      <c r="CP73">
        <v>3210.0909999999999</v>
      </c>
      <c r="CQ73">
        <v>3600.0010000000002</v>
      </c>
      <c r="CR73">
        <v>3600</v>
      </c>
      <c r="CS73">
        <v>2497.3980000000001</v>
      </c>
      <c r="CT73">
        <v>3600</v>
      </c>
      <c r="CU73">
        <v>1428574863.7320001</v>
      </c>
      <c r="CV73">
        <v>3600</v>
      </c>
      <c r="CW73" t="s">
        <v>3108</v>
      </c>
      <c r="CX73" t="s">
        <v>3109</v>
      </c>
      <c r="CY73" t="s">
        <v>3110</v>
      </c>
      <c r="CZ73" t="s">
        <v>3111</v>
      </c>
      <c r="DA73" t="s">
        <v>3112</v>
      </c>
      <c r="DB73" t="s">
        <v>1933</v>
      </c>
      <c r="DC73" t="s">
        <v>1933</v>
      </c>
      <c r="DD73" t="s">
        <v>3113</v>
      </c>
      <c r="DE73" t="s">
        <v>3114</v>
      </c>
      <c r="DF73" t="s">
        <v>3115</v>
      </c>
      <c r="DG73" t="s">
        <v>3116</v>
      </c>
      <c r="DH73" t="s">
        <v>3117</v>
      </c>
      <c r="DI73" t="s">
        <v>3118</v>
      </c>
      <c r="DJ73" t="s">
        <v>3119</v>
      </c>
      <c r="DK73" t="s">
        <v>1941</v>
      </c>
      <c r="DL73" t="s">
        <v>1933</v>
      </c>
      <c r="DM73" t="s">
        <v>1933</v>
      </c>
      <c r="DN73" t="s">
        <v>3120</v>
      </c>
      <c r="DO73" t="s">
        <v>3121</v>
      </c>
      <c r="DP73" t="s">
        <v>3122</v>
      </c>
      <c r="DQ73" t="s">
        <v>3123</v>
      </c>
      <c r="DR73">
        <v>49265</v>
      </c>
      <c r="DS73" t="s">
        <v>1663</v>
      </c>
      <c r="DT73" t="s">
        <v>1910</v>
      </c>
    </row>
    <row r="74" spans="1:124" x14ac:dyDescent="0.2">
      <c r="A74" t="s">
        <v>295</v>
      </c>
      <c r="B74">
        <v>10776</v>
      </c>
      <c r="C74">
        <v>-602.17618061878397</v>
      </c>
      <c r="D74">
        <v>-600.15481673988802</v>
      </c>
      <c r="E74">
        <v>2460</v>
      </c>
      <c r="F74">
        <v>2505</v>
      </c>
      <c r="G74">
        <v>2431</v>
      </c>
      <c r="H74">
        <v>2358</v>
      </c>
      <c r="I74">
        <v>2617.9380000000001</v>
      </c>
      <c r="J74">
        <v>416.50200000000001</v>
      </c>
      <c r="K74">
        <v>2333.0340000000001</v>
      </c>
      <c r="L74">
        <v>381.70800000000003</v>
      </c>
      <c r="M74">
        <v>328818</v>
      </c>
      <c r="N74">
        <v>164547</v>
      </c>
      <c r="O74">
        <v>65</v>
      </c>
      <c r="P74">
        <v>4.8900000000000002E-3</v>
      </c>
      <c r="Q74">
        <v>0.43513000000000002</v>
      </c>
      <c r="R74">
        <v>118493</v>
      </c>
      <c r="S74">
        <v>0</v>
      </c>
      <c r="T74">
        <v>118493</v>
      </c>
      <c r="U74">
        <v>1</v>
      </c>
      <c r="V74">
        <v>0</v>
      </c>
      <c r="W74">
        <v>146</v>
      </c>
      <c r="X74">
        <v>164401</v>
      </c>
      <c r="Y74">
        <v>-3.1799999999999998E-4</v>
      </c>
      <c r="Z74">
        <v>19124</v>
      </c>
      <c r="AA74">
        <v>9298</v>
      </c>
      <c r="AB74">
        <v>1124</v>
      </c>
      <c r="AC74">
        <v>2.8600000000000001E-3</v>
      </c>
      <c r="AD74">
        <v>0.5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3218</v>
      </c>
      <c r="AK74">
        <v>6080</v>
      </c>
      <c r="AL74">
        <v>2.5099999999999998E-4</v>
      </c>
      <c r="AM74">
        <v>0</v>
      </c>
      <c r="AN74">
        <v>0</v>
      </c>
      <c r="AO74">
        <v>-495</v>
      </c>
      <c r="AP74">
        <v>-495</v>
      </c>
      <c r="AQ74">
        <v>-495</v>
      </c>
      <c r="AR74">
        <v>-495</v>
      </c>
      <c r="AS74">
        <v>-495</v>
      </c>
      <c r="AT74">
        <v>-495</v>
      </c>
      <c r="AU74">
        <v>-495</v>
      </c>
      <c r="AV74">
        <v>-495</v>
      </c>
      <c r="AW74">
        <v>-495</v>
      </c>
      <c r="AX74">
        <v>-495</v>
      </c>
      <c r="AY74">
        <v>-495.011977476178</v>
      </c>
      <c r="AZ74">
        <v>-495.03208665965599</v>
      </c>
      <c r="BA74">
        <v>1724815</v>
      </c>
      <c r="BB74">
        <v>1036326</v>
      </c>
      <c r="BC74">
        <v>1493550</v>
      </c>
      <c r="BD74">
        <v>964525</v>
      </c>
      <c r="BE74">
        <v>1752063</v>
      </c>
      <c r="BF74">
        <v>-1.31762457669246E+18</v>
      </c>
      <c r="BG74">
        <v>2460</v>
      </c>
      <c r="BH74">
        <v>2505</v>
      </c>
      <c r="BI74">
        <v>2431</v>
      </c>
      <c r="BJ74">
        <v>2358</v>
      </c>
      <c r="BK74">
        <v>2767</v>
      </c>
      <c r="BL74">
        <v>2708.2857140000001</v>
      </c>
      <c r="BM74">
        <v>12</v>
      </c>
      <c r="BN74">
        <v>34</v>
      </c>
      <c r="BO74">
        <v>9</v>
      </c>
      <c r="BP74">
        <v>13</v>
      </c>
      <c r="BQ74">
        <v>10</v>
      </c>
      <c r="BR74">
        <v>25</v>
      </c>
      <c r="BS74">
        <v>-590.103956481208</v>
      </c>
      <c r="BT74">
        <v>-587.21801370745698</v>
      </c>
      <c r="BU74">
        <v>-589.372109712834</v>
      </c>
      <c r="BV74">
        <v>-587.05541470755099</v>
      </c>
      <c r="BW74">
        <v>-589.597975252472</v>
      </c>
      <c r="BX74">
        <v>-587.30914687721895</v>
      </c>
      <c r="BY74">
        <v>-587.38029966474801</v>
      </c>
      <c r="BZ74">
        <v>-584.34227662990304</v>
      </c>
      <c r="CA74">
        <v>-587.23967959760398</v>
      </c>
      <c r="CB74">
        <v>-584.34227662990304</v>
      </c>
      <c r="CC74">
        <v>-587.58621686791605</v>
      </c>
      <c r="CD74">
        <v>-584.72747527135698</v>
      </c>
      <c r="CE74">
        <v>34.917000000000002</v>
      </c>
      <c r="CF74">
        <v>5.843</v>
      </c>
      <c r="CG74">
        <v>30.972999999999999</v>
      </c>
      <c r="CH74">
        <v>3.4449999999999998</v>
      </c>
      <c r="CI74">
        <v>32.384999999999998</v>
      </c>
      <c r="CJ74">
        <v>4.601</v>
      </c>
      <c r="CK74">
        <v>2613.9580000000001</v>
      </c>
      <c r="CL74">
        <v>413.95400000000001</v>
      </c>
      <c r="CM74">
        <v>2325.86</v>
      </c>
      <c r="CN74">
        <v>381.05900000000003</v>
      </c>
      <c r="CO74">
        <v>2685.3110000000001</v>
      </c>
      <c r="CP74">
        <v>413.84</v>
      </c>
      <c r="CQ74">
        <v>2617.9380000000001</v>
      </c>
      <c r="CR74">
        <v>416.50200000000001</v>
      </c>
      <c r="CS74">
        <v>2333.0340000000001</v>
      </c>
      <c r="CT74">
        <v>381.70800000000003</v>
      </c>
      <c r="CU74">
        <v>2694.5819999999999</v>
      </c>
      <c r="CV74">
        <v>414.971</v>
      </c>
      <c r="CW74" t="s">
        <v>3124</v>
      </c>
      <c r="CX74" t="s">
        <v>3125</v>
      </c>
      <c r="CY74" t="s">
        <v>3126</v>
      </c>
      <c r="CZ74" t="s">
        <v>3127</v>
      </c>
      <c r="DA74" t="s">
        <v>3128</v>
      </c>
      <c r="DB74" t="s">
        <v>3129</v>
      </c>
      <c r="DC74" t="s">
        <v>3130</v>
      </c>
      <c r="DD74" t="s">
        <v>3131</v>
      </c>
      <c r="DE74" t="s">
        <v>3132</v>
      </c>
      <c r="DF74" t="s">
        <v>3133</v>
      </c>
      <c r="DG74" t="s">
        <v>3124</v>
      </c>
      <c r="DH74" t="s">
        <v>3134</v>
      </c>
      <c r="DI74" t="s">
        <v>3135</v>
      </c>
      <c r="DJ74" t="s">
        <v>3136</v>
      </c>
      <c r="DK74" t="s">
        <v>3137</v>
      </c>
      <c r="DL74" t="s">
        <v>3138</v>
      </c>
      <c r="DM74" t="s">
        <v>3139</v>
      </c>
      <c r="DN74" t="s">
        <v>3140</v>
      </c>
      <c r="DO74" t="s">
        <v>3141</v>
      </c>
      <c r="DP74" t="s">
        <v>3142</v>
      </c>
      <c r="DQ74" t="s">
        <v>3143</v>
      </c>
      <c r="DR74">
        <v>21796</v>
      </c>
      <c r="DS74" t="s">
        <v>295</v>
      </c>
      <c r="DT74" t="s">
        <v>1910</v>
      </c>
    </row>
    <row r="75" spans="1:124" x14ac:dyDescent="0.2">
      <c r="A75" t="s">
        <v>1664</v>
      </c>
      <c r="B75">
        <v>10776</v>
      </c>
      <c r="C75">
        <v>-296.26789824301801</v>
      </c>
      <c r="D75">
        <v>-291.36908538380499</v>
      </c>
      <c r="E75">
        <v>2713</v>
      </c>
      <c r="F75">
        <v>2048</v>
      </c>
      <c r="G75">
        <v>1985</v>
      </c>
      <c r="H75">
        <v>1993</v>
      </c>
      <c r="I75">
        <v>2377.924</v>
      </c>
      <c r="J75">
        <v>181.09200000000001</v>
      </c>
      <c r="K75">
        <v>2141.46</v>
      </c>
      <c r="L75">
        <v>175.67699999999999</v>
      </c>
      <c r="M75">
        <v>328818</v>
      </c>
      <c r="N75">
        <v>164547</v>
      </c>
      <c r="O75">
        <v>69</v>
      </c>
      <c r="P75">
        <v>5.5999999999999999E-3</v>
      </c>
      <c r="Q75">
        <v>0.47972999999999999</v>
      </c>
      <c r="R75">
        <v>118493</v>
      </c>
      <c r="S75">
        <v>0</v>
      </c>
      <c r="T75">
        <v>118493</v>
      </c>
      <c r="U75">
        <v>1</v>
      </c>
      <c r="V75">
        <v>0</v>
      </c>
      <c r="W75">
        <v>146</v>
      </c>
      <c r="X75">
        <v>164401</v>
      </c>
      <c r="Y75">
        <v>-3.1799999999999998E-4</v>
      </c>
      <c r="Z75">
        <v>17015</v>
      </c>
      <c r="AA75">
        <v>8288</v>
      </c>
      <c r="AB75">
        <v>2006</v>
      </c>
      <c r="AC75">
        <v>1.74E-3</v>
      </c>
      <c r="AD75">
        <v>0.5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5072</v>
      </c>
      <c r="AK75">
        <v>3216</v>
      </c>
      <c r="AL75">
        <v>3.4200000000000002E-4</v>
      </c>
      <c r="AM75">
        <v>0</v>
      </c>
      <c r="AN75">
        <v>0</v>
      </c>
      <c r="AO75">
        <v>-111</v>
      </c>
      <c r="AP75">
        <v>-111</v>
      </c>
      <c r="AQ75">
        <v>-111</v>
      </c>
      <c r="AR75">
        <v>-111</v>
      </c>
      <c r="AS75">
        <v>-111</v>
      </c>
      <c r="AT75">
        <v>-111</v>
      </c>
      <c r="AU75">
        <v>-111</v>
      </c>
      <c r="AV75">
        <v>-111</v>
      </c>
      <c r="AW75">
        <v>-111</v>
      </c>
      <c r="AX75">
        <v>-111</v>
      </c>
      <c r="AY75">
        <v>-132.15238918298201</v>
      </c>
      <c r="AZ75">
        <v>-111</v>
      </c>
      <c r="BA75">
        <v>1624989</v>
      </c>
      <c r="BB75">
        <v>905326</v>
      </c>
      <c r="BC75">
        <v>1570319</v>
      </c>
      <c r="BD75">
        <v>884670</v>
      </c>
      <c r="BE75">
        <v>1823218</v>
      </c>
      <c r="BF75">
        <v>1021006</v>
      </c>
      <c r="BG75">
        <v>2713</v>
      </c>
      <c r="BH75">
        <v>2048</v>
      </c>
      <c r="BI75">
        <v>1985</v>
      </c>
      <c r="BJ75">
        <v>1993</v>
      </c>
      <c r="BK75">
        <v>2344.4285709999999</v>
      </c>
      <c r="BL75">
        <v>2144.2857140000001</v>
      </c>
      <c r="BM75">
        <v>17</v>
      </c>
      <c r="BN75">
        <v>38</v>
      </c>
      <c r="BO75">
        <v>12</v>
      </c>
      <c r="BP75">
        <v>25</v>
      </c>
      <c r="BQ75">
        <v>15</v>
      </c>
      <c r="BR75">
        <v>32</v>
      </c>
      <c r="BS75">
        <v>-289.88065644753902</v>
      </c>
      <c r="BT75">
        <v>-283.46521722852901</v>
      </c>
      <c r="BU75">
        <v>-289.76881197301799</v>
      </c>
      <c r="BV75">
        <v>-280.72921742547101</v>
      </c>
      <c r="BW75">
        <v>-289.87282189606998</v>
      </c>
      <c r="BX75">
        <v>-282.80996543592499</v>
      </c>
      <c r="BY75">
        <v>-283.71086645111097</v>
      </c>
      <c r="BZ75">
        <v>-279.07989238553802</v>
      </c>
      <c r="CA75">
        <v>-283.67187182080801</v>
      </c>
      <c r="CB75">
        <v>-278.26959543880099</v>
      </c>
      <c r="CC75">
        <v>-283.78138976100303</v>
      </c>
      <c r="CD75">
        <v>-278.58646000744699</v>
      </c>
      <c r="CE75">
        <v>46.755000000000003</v>
      </c>
      <c r="CF75">
        <v>8.0419999999999998</v>
      </c>
      <c r="CG75">
        <v>39.926000000000002</v>
      </c>
      <c r="CH75">
        <v>6.0890000000000004</v>
      </c>
      <c r="CI75">
        <v>1428571470.9949999</v>
      </c>
      <c r="CJ75">
        <v>7.1710000000000003</v>
      </c>
      <c r="CK75">
        <v>189.16800000000001</v>
      </c>
      <c r="CL75">
        <v>47.372</v>
      </c>
      <c r="CM75">
        <v>173.75399999999999</v>
      </c>
      <c r="CN75">
        <v>43.223999999999997</v>
      </c>
      <c r="CO75">
        <v>181.374</v>
      </c>
      <c r="CP75">
        <v>58.225000000000001</v>
      </c>
      <c r="CQ75">
        <v>2377.924</v>
      </c>
      <c r="CR75">
        <v>181.09200000000001</v>
      </c>
      <c r="CS75">
        <v>2141.46</v>
      </c>
      <c r="CT75">
        <v>175.67699999999999</v>
      </c>
      <c r="CU75">
        <v>3141.9119999999998</v>
      </c>
      <c r="CV75">
        <v>204.18600000000001</v>
      </c>
      <c r="CW75" t="s">
        <v>3144</v>
      </c>
      <c r="CX75" t="s">
        <v>3145</v>
      </c>
      <c r="CY75" t="s">
        <v>3146</v>
      </c>
      <c r="CZ75" t="s">
        <v>3147</v>
      </c>
      <c r="DA75" t="s">
        <v>3148</v>
      </c>
      <c r="DB75" t="s">
        <v>3149</v>
      </c>
      <c r="DC75" t="s">
        <v>3150</v>
      </c>
      <c r="DD75" t="s">
        <v>3151</v>
      </c>
      <c r="DE75" t="s">
        <v>3152</v>
      </c>
      <c r="DF75" t="s">
        <v>3153</v>
      </c>
      <c r="DG75" t="s">
        <v>3144</v>
      </c>
      <c r="DH75" t="s">
        <v>3144</v>
      </c>
      <c r="DI75" t="s">
        <v>3154</v>
      </c>
      <c r="DJ75" t="s">
        <v>3155</v>
      </c>
      <c r="DK75" t="s">
        <v>3156</v>
      </c>
      <c r="DL75" t="s">
        <v>3157</v>
      </c>
      <c r="DM75" t="s">
        <v>3158</v>
      </c>
      <c r="DN75" t="s">
        <v>3159</v>
      </c>
      <c r="DO75" t="s">
        <v>3160</v>
      </c>
      <c r="DP75" t="s">
        <v>3161</v>
      </c>
      <c r="DQ75" t="s">
        <v>3162</v>
      </c>
      <c r="DR75">
        <v>23464</v>
      </c>
      <c r="DS75" t="s">
        <v>1664</v>
      </c>
      <c r="DT75" t="s">
        <v>1910</v>
      </c>
    </row>
    <row r="76" spans="1:124" x14ac:dyDescent="0.2">
      <c r="A76" t="s">
        <v>49</v>
      </c>
      <c r="B76">
        <v>10776</v>
      </c>
      <c r="C76">
        <v>0</v>
      </c>
      <c r="D76">
        <v>0</v>
      </c>
      <c r="E76">
        <v>44267006</v>
      </c>
      <c r="F76">
        <v>39566482</v>
      </c>
      <c r="G76">
        <v>39526988</v>
      </c>
      <c r="H76">
        <v>34677756</v>
      </c>
      <c r="I76">
        <v>3600</v>
      </c>
      <c r="J76">
        <v>3600</v>
      </c>
      <c r="K76">
        <v>3600</v>
      </c>
      <c r="L76">
        <v>3600</v>
      </c>
      <c r="M76">
        <v>7</v>
      </c>
      <c r="N76">
        <v>74</v>
      </c>
      <c r="O76">
        <v>7</v>
      </c>
      <c r="P76">
        <v>4.4200000000000003E-3</v>
      </c>
      <c r="Q76">
        <v>0.45155000000000001</v>
      </c>
      <c r="R76">
        <v>7</v>
      </c>
      <c r="S76">
        <v>0</v>
      </c>
      <c r="T76">
        <v>0</v>
      </c>
      <c r="U76">
        <v>7</v>
      </c>
      <c r="V76">
        <v>0</v>
      </c>
      <c r="W76">
        <v>60</v>
      </c>
      <c r="X76">
        <v>14</v>
      </c>
      <c r="Y76">
        <v>0.83783799999999997</v>
      </c>
      <c r="Z76">
        <v>7</v>
      </c>
      <c r="AA76">
        <v>67</v>
      </c>
      <c r="AB76">
        <v>7</v>
      </c>
      <c r="AC76">
        <v>4.4200000000000003E-3</v>
      </c>
      <c r="AD76">
        <v>0.45155000000000001</v>
      </c>
      <c r="AE76">
        <v>7</v>
      </c>
      <c r="AF76">
        <v>0</v>
      </c>
      <c r="AG76">
        <v>0</v>
      </c>
      <c r="AH76">
        <v>0</v>
      </c>
      <c r="AI76">
        <v>7</v>
      </c>
      <c r="AJ76">
        <v>60</v>
      </c>
      <c r="AK76">
        <v>0</v>
      </c>
      <c r="AL76">
        <v>0.91044800000000004</v>
      </c>
      <c r="AM76">
        <v>0</v>
      </c>
      <c r="AN76">
        <v>0</v>
      </c>
      <c r="AO76">
        <v>12.000000000000499</v>
      </c>
      <c r="AP76">
        <v>10.999999999999901</v>
      </c>
      <c r="AQ76">
        <v>7.9999999999995497</v>
      </c>
      <c r="AR76">
        <v>7</v>
      </c>
      <c r="AS76">
        <v>11.285714285714199</v>
      </c>
      <c r="AT76">
        <v>9.9999999999999893</v>
      </c>
      <c r="AU76">
        <v>0</v>
      </c>
      <c r="AV76">
        <v>0</v>
      </c>
      <c r="AW76">
        <v>0</v>
      </c>
      <c r="AX76">
        <v>0</v>
      </c>
      <c r="AY76">
        <v>-0.14285714285714199</v>
      </c>
      <c r="AZ76">
        <v>0</v>
      </c>
      <c r="BA76">
        <v>135191642</v>
      </c>
      <c r="BB76">
        <v>123902058</v>
      </c>
      <c r="BC76">
        <v>111159421</v>
      </c>
      <c r="BD76">
        <v>97972132</v>
      </c>
      <c r="BE76">
        <v>124094145</v>
      </c>
      <c r="BF76">
        <v>116202788</v>
      </c>
      <c r="BG76">
        <v>44267006</v>
      </c>
      <c r="BH76">
        <v>39566482</v>
      </c>
      <c r="BI76">
        <v>39526988</v>
      </c>
      <c r="BJ76">
        <v>34677756</v>
      </c>
      <c r="BK76">
        <v>41407365.289999999</v>
      </c>
      <c r="BL76">
        <v>40659240.57</v>
      </c>
      <c r="BM76">
        <v>6</v>
      </c>
      <c r="BN76">
        <v>6</v>
      </c>
      <c r="BO76">
        <v>6</v>
      </c>
      <c r="BP76">
        <v>5</v>
      </c>
      <c r="BQ76">
        <v>6</v>
      </c>
      <c r="BR76">
        <v>5</v>
      </c>
      <c r="BS76">
        <v>0</v>
      </c>
      <c r="BT76">
        <v>0</v>
      </c>
      <c r="BU76">
        <v>0</v>
      </c>
      <c r="BV76">
        <v>0</v>
      </c>
      <c r="BW76">
        <v>1.428571428571E-8</v>
      </c>
      <c r="BX76">
        <v>0</v>
      </c>
      <c r="BY76">
        <v>0</v>
      </c>
      <c r="BZ76">
        <v>0</v>
      </c>
      <c r="CA76">
        <v>0</v>
      </c>
      <c r="CB76">
        <v>0</v>
      </c>
      <c r="CC76">
        <v>0</v>
      </c>
      <c r="CD76">
        <v>0</v>
      </c>
      <c r="CE76">
        <v>4.0000000000000001E-3</v>
      </c>
      <c r="CF76">
        <v>4.0000000000000001E-3</v>
      </c>
      <c r="CG76">
        <v>3.0000000000000001E-3</v>
      </c>
      <c r="CH76">
        <v>4.0000000000000001E-3</v>
      </c>
      <c r="CI76">
        <v>0.14599999999999999</v>
      </c>
      <c r="CJ76">
        <v>4.0000000000000001E-3</v>
      </c>
      <c r="CK76">
        <v>1815.7429999999999</v>
      </c>
      <c r="CL76">
        <v>2816.3359999999998</v>
      </c>
      <c r="CM76">
        <v>524.49199999999996</v>
      </c>
      <c r="CN76">
        <v>585.08900000000006</v>
      </c>
      <c r="CO76">
        <v>1359.828</v>
      </c>
      <c r="CP76">
        <v>1453.2840000000001</v>
      </c>
      <c r="CQ76">
        <v>3600</v>
      </c>
      <c r="CR76">
        <v>3600</v>
      </c>
      <c r="CS76">
        <v>3600</v>
      </c>
      <c r="CT76">
        <v>3600</v>
      </c>
      <c r="CU76">
        <v>1428575028.572</v>
      </c>
      <c r="CV76">
        <v>3600</v>
      </c>
      <c r="CW76" t="s">
        <v>3163</v>
      </c>
      <c r="CX76" t="s">
        <v>1938</v>
      </c>
      <c r="CY76" t="s">
        <v>3164</v>
      </c>
      <c r="CZ76" t="s">
        <v>3165</v>
      </c>
      <c r="DA76" t="s">
        <v>2161</v>
      </c>
      <c r="DB76" t="s">
        <v>1933</v>
      </c>
      <c r="DC76" t="s">
        <v>1933</v>
      </c>
      <c r="DD76" t="s">
        <v>3166</v>
      </c>
      <c r="DE76" t="s">
        <v>3167</v>
      </c>
      <c r="DF76" t="s">
        <v>3168</v>
      </c>
      <c r="DG76" t="s">
        <v>3169</v>
      </c>
      <c r="DH76" t="s">
        <v>2879</v>
      </c>
      <c r="DI76" t="s">
        <v>3170</v>
      </c>
      <c r="DJ76" t="s">
        <v>3171</v>
      </c>
      <c r="DK76" t="s">
        <v>3172</v>
      </c>
      <c r="DL76" t="s">
        <v>1933</v>
      </c>
      <c r="DM76" t="s">
        <v>1933</v>
      </c>
      <c r="DN76" t="s">
        <v>3173</v>
      </c>
      <c r="DO76" t="s">
        <v>3174</v>
      </c>
      <c r="DP76" t="s">
        <v>3175</v>
      </c>
      <c r="DQ76" t="s">
        <v>3176</v>
      </c>
      <c r="DR76">
        <v>50420</v>
      </c>
      <c r="DS76" t="s">
        <v>49</v>
      </c>
      <c r="DT76" t="s">
        <v>1910</v>
      </c>
    </row>
    <row r="77" spans="1:124" x14ac:dyDescent="0.2">
      <c r="A77" t="s">
        <v>1665</v>
      </c>
      <c r="B77">
        <v>10776</v>
      </c>
      <c r="C77">
        <v>0</v>
      </c>
      <c r="D77">
        <v>0</v>
      </c>
      <c r="E77">
        <v>449161</v>
      </c>
      <c r="F77">
        <v>449161</v>
      </c>
      <c r="G77">
        <v>197346</v>
      </c>
      <c r="H77">
        <v>197346</v>
      </c>
      <c r="I77">
        <v>18.074999999999999</v>
      </c>
      <c r="J77">
        <v>17.821999999999999</v>
      </c>
      <c r="K77">
        <v>8.016</v>
      </c>
      <c r="L77">
        <v>8.2479999999999993</v>
      </c>
      <c r="M77">
        <v>4</v>
      </c>
      <c r="N77">
        <v>34</v>
      </c>
      <c r="O77">
        <v>4</v>
      </c>
      <c r="P77">
        <v>1.0070000000000001E-2</v>
      </c>
      <c r="Q77">
        <v>0.45332</v>
      </c>
      <c r="R77">
        <v>4</v>
      </c>
      <c r="S77">
        <v>0</v>
      </c>
      <c r="T77">
        <v>0</v>
      </c>
      <c r="U77">
        <v>0</v>
      </c>
      <c r="V77">
        <v>0</v>
      </c>
      <c r="W77">
        <v>30</v>
      </c>
      <c r="X77">
        <v>4</v>
      </c>
      <c r="Y77">
        <v>0.90441199999999999</v>
      </c>
      <c r="Z77">
        <v>4</v>
      </c>
      <c r="AA77">
        <v>34</v>
      </c>
      <c r="AB77">
        <v>4</v>
      </c>
      <c r="AC77">
        <v>1.0070000000000001E-2</v>
      </c>
      <c r="AD77">
        <v>0.45332</v>
      </c>
      <c r="AE77">
        <v>4</v>
      </c>
      <c r="AF77">
        <v>0</v>
      </c>
      <c r="AG77">
        <v>0</v>
      </c>
      <c r="AH77">
        <v>0</v>
      </c>
      <c r="AI77">
        <v>4</v>
      </c>
      <c r="AJ77">
        <v>30</v>
      </c>
      <c r="AK77">
        <v>0</v>
      </c>
      <c r="AL77">
        <v>0.90441199999999999</v>
      </c>
      <c r="AM77">
        <v>4</v>
      </c>
      <c r="AN77">
        <v>0</v>
      </c>
      <c r="AO77">
        <v>0.999999999999999</v>
      </c>
      <c r="AP77">
        <v>0.999999999999999</v>
      </c>
      <c r="AQ77">
        <v>0.999999999999999</v>
      </c>
      <c r="AR77">
        <v>0.999999999999999</v>
      </c>
      <c r="AS77">
        <v>1</v>
      </c>
      <c r="AT77">
        <v>1</v>
      </c>
      <c r="AU77">
        <v>0.999999999999999</v>
      </c>
      <c r="AV77">
        <v>0.999999999999999</v>
      </c>
      <c r="AW77">
        <v>1</v>
      </c>
      <c r="AX77">
        <v>1</v>
      </c>
      <c r="AY77">
        <v>1.1428571428571399</v>
      </c>
      <c r="AZ77">
        <v>1</v>
      </c>
      <c r="BA77">
        <v>667967</v>
      </c>
      <c r="BB77">
        <v>667967</v>
      </c>
      <c r="BC77">
        <v>304263</v>
      </c>
      <c r="BD77">
        <v>304263</v>
      </c>
      <c r="BE77">
        <v>481120</v>
      </c>
      <c r="BF77">
        <v>481120</v>
      </c>
      <c r="BG77">
        <v>449161</v>
      </c>
      <c r="BH77">
        <v>449161</v>
      </c>
      <c r="BI77">
        <v>197346</v>
      </c>
      <c r="BJ77">
        <v>197346</v>
      </c>
      <c r="BK77">
        <v>328499.28570000001</v>
      </c>
      <c r="BL77">
        <v>328499.28570000001</v>
      </c>
      <c r="BM77">
        <v>6</v>
      </c>
      <c r="BN77">
        <v>6</v>
      </c>
      <c r="BO77">
        <v>4</v>
      </c>
      <c r="BP77">
        <v>4</v>
      </c>
      <c r="BQ77">
        <v>4</v>
      </c>
      <c r="BR77">
        <v>4</v>
      </c>
      <c r="BS77">
        <v>0</v>
      </c>
      <c r="BT77">
        <v>0</v>
      </c>
      <c r="BU77">
        <v>0</v>
      </c>
      <c r="BV77">
        <v>0</v>
      </c>
      <c r="BW77">
        <v>0.14285714285714199</v>
      </c>
      <c r="BX77">
        <v>0</v>
      </c>
      <c r="BY77">
        <v>0</v>
      </c>
      <c r="BZ77">
        <v>0</v>
      </c>
      <c r="CA77">
        <v>0</v>
      </c>
      <c r="CB77">
        <v>0</v>
      </c>
      <c r="CC77">
        <v>0.14285714285714199</v>
      </c>
      <c r="CD77">
        <v>0</v>
      </c>
      <c r="CE77">
        <v>3.0000000000000001E-3</v>
      </c>
      <c r="CF77">
        <v>2E-3</v>
      </c>
      <c r="CG77">
        <v>1E-3</v>
      </c>
      <c r="CH77">
        <v>1E-3</v>
      </c>
      <c r="CI77">
        <v>1428571428.573</v>
      </c>
      <c r="CJ77">
        <v>2E-3</v>
      </c>
      <c r="CK77">
        <v>9.4250000000000007</v>
      </c>
      <c r="CL77">
        <v>9.2560000000000002</v>
      </c>
      <c r="CM77">
        <v>1.345</v>
      </c>
      <c r="CN77">
        <v>1.3049999999999999</v>
      </c>
      <c r="CO77">
        <v>4.8879999999999999</v>
      </c>
      <c r="CP77">
        <v>4.8639999999999999</v>
      </c>
      <c r="CQ77">
        <v>18.074999999999999</v>
      </c>
      <c r="CR77">
        <v>17.821999999999999</v>
      </c>
      <c r="CS77">
        <v>8.016</v>
      </c>
      <c r="CT77">
        <v>8.2479999999999993</v>
      </c>
      <c r="CU77">
        <v>13.151</v>
      </c>
      <c r="CV77">
        <v>13.077</v>
      </c>
      <c r="CW77" t="s">
        <v>3177</v>
      </c>
      <c r="CX77" t="s">
        <v>3177</v>
      </c>
      <c r="CY77" t="s">
        <v>3178</v>
      </c>
      <c r="CZ77" t="s">
        <v>3179</v>
      </c>
      <c r="DA77" t="s">
        <v>3180</v>
      </c>
      <c r="DB77" t="s">
        <v>1933</v>
      </c>
      <c r="DC77" t="s">
        <v>1933</v>
      </c>
      <c r="DD77" t="s">
        <v>3181</v>
      </c>
      <c r="DE77" t="s">
        <v>3182</v>
      </c>
      <c r="DF77" t="s">
        <v>3183</v>
      </c>
      <c r="DG77" t="s">
        <v>3177</v>
      </c>
      <c r="DH77" t="s">
        <v>3177</v>
      </c>
      <c r="DI77" t="s">
        <v>3178</v>
      </c>
      <c r="DJ77" t="s">
        <v>3179</v>
      </c>
      <c r="DK77" t="s">
        <v>3180</v>
      </c>
      <c r="DL77" t="s">
        <v>1933</v>
      </c>
      <c r="DM77" t="s">
        <v>1933</v>
      </c>
      <c r="DN77" t="s">
        <v>3184</v>
      </c>
      <c r="DO77" t="s">
        <v>3185</v>
      </c>
      <c r="DP77" t="s">
        <v>3186</v>
      </c>
      <c r="DQ77" t="s">
        <v>3187</v>
      </c>
      <c r="DR77">
        <v>184</v>
      </c>
      <c r="DS77" t="s">
        <v>1665</v>
      </c>
      <c r="DT77" t="s">
        <v>1910</v>
      </c>
    </row>
    <row r="78" spans="1:124" x14ac:dyDescent="0.2">
      <c r="A78" t="s">
        <v>1666</v>
      </c>
      <c r="B78">
        <v>10776</v>
      </c>
      <c r="C78">
        <v>10482.7952803312</v>
      </c>
      <c r="D78">
        <v>10482.7952803312</v>
      </c>
      <c r="E78">
        <v>2996698</v>
      </c>
      <c r="F78">
        <v>3032531</v>
      </c>
      <c r="G78">
        <v>2668854</v>
      </c>
      <c r="H78">
        <v>2369517</v>
      </c>
      <c r="I78">
        <v>981.71299999999997</v>
      </c>
      <c r="J78">
        <v>964.84900000000005</v>
      </c>
      <c r="K78">
        <v>782.86500000000001</v>
      </c>
      <c r="L78">
        <v>564.91800000000001</v>
      </c>
      <c r="M78">
        <v>13</v>
      </c>
      <c r="N78">
        <v>151</v>
      </c>
      <c r="O78">
        <v>12</v>
      </c>
      <c r="P78">
        <v>1.146E-2</v>
      </c>
      <c r="Q78">
        <v>0.49862000000000001</v>
      </c>
      <c r="R78">
        <v>0</v>
      </c>
      <c r="S78">
        <v>0</v>
      </c>
      <c r="T78">
        <v>0</v>
      </c>
      <c r="U78">
        <v>0</v>
      </c>
      <c r="V78">
        <v>0</v>
      </c>
      <c r="W78">
        <v>150</v>
      </c>
      <c r="X78">
        <v>1</v>
      </c>
      <c r="Y78">
        <v>0.86907800000000002</v>
      </c>
      <c r="Z78">
        <v>13</v>
      </c>
      <c r="AA78">
        <v>148</v>
      </c>
      <c r="AB78">
        <v>12</v>
      </c>
      <c r="AC78">
        <v>1.146E-2</v>
      </c>
      <c r="AD78">
        <v>0.49862000000000001</v>
      </c>
      <c r="AE78">
        <v>0</v>
      </c>
      <c r="AF78">
        <v>0</v>
      </c>
      <c r="AG78">
        <v>0</v>
      </c>
      <c r="AH78">
        <v>0</v>
      </c>
      <c r="AI78">
        <v>2</v>
      </c>
      <c r="AJ78">
        <v>145</v>
      </c>
      <c r="AK78">
        <v>1</v>
      </c>
      <c r="AL78">
        <v>0.87422</v>
      </c>
      <c r="AM78">
        <v>12</v>
      </c>
      <c r="AN78">
        <v>0</v>
      </c>
      <c r="AO78">
        <v>11801.185729000001</v>
      </c>
      <c r="AP78">
        <v>11801.185729000001</v>
      </c>
      <c r="AQ78">
        <v>11801.185729000001</v>
      </c>
      <c r="AR78">
        <v>11801.185729000001</v>
      </c>
      <c r="AS78">
        <v>11801.185729000001</v>
      </c>
      <c r="AT78">
        <v>11801.185729000001</v>
      </c>
      <c r="AU78">
        <v>11800.006085393599</v>
      </c>
      <c r="AV78">
        <v>11800.0078989469</v>
      </c>
      <c r="AW78">
        <v>11800.0134187438</v>
      </c>
      <c r="AX78">
        <v>11800.0139008018</v>
      </c>
      <c r="AY78">
        <v>11800.0099947448</v>
      </c>
      <c r="AZ78">
        <v>11800.0084660706</v>
      </c>
      <c r="BA78">
        <v>21282410</v>
      </c>
      <c r="BB78">
        <v>19613478</v>
      </c>
      <c r="BC78">
        <v>18999563</v>
      </c>
      <c r="BD78">
        <v>15318045</v>
      </c>
      <c r="BE78">
        <v>636105971</v>
      </c>
      <c r="BF78">
        <v>19006747</v>
      </c>
      <c r="BG78">
        <v>2996698</v>
      </c>
      <c r="BH78">
        <v>3032531</v>
      </c>
      <c r="BI78">
        <v>2668854</v>
      </c>
      <c r="BJ78">
        <v>2369517</v>
      </c>
      <c r="BK78">
        <v>3185824.1430000002</v>
      </c>
      <c r="BL78">
        <v>2943952.429</v>
      </c>
      <c r="BM78">
        <v>30</v>
      </c>
      <c r="BN78">
        <v>30</v>
      </c>
      <c r="BO78">
        <v>30</v>
      </c>
      <c r="BP78">
        <v>30</v>
      </c>
      <c r="BQ78">
        <v>30</v>
      </c>
      <c r="BR78">
        <v>-1.3176245766935301E+18</v>
      </c>
      <c r="BS78">
        <v>10502.7380701619</v>
      </c>
      <c r="BT78">
        <v>10502.7380701619</v>
      </c>
      <c r="BU78">
        <v>10502.7380701619</v>
      </c>
      <c r="BV78">
        <v>10502.7380701619</v>
      </c>
      <c r="BW78">
        <v>10502.595213019</v>
      </c>
      <c r="BX78">
        <v>10502.7380701619</v>
      </c>
      <c r="BY78">
        <v>10583.585272570101</v>
      </c>
      <c r="BZ78">
        <v>10583.585272570101</v>
      </c>
      <c r="CA78">
        <v>10583.585272570101</v>
      </c>
      <c r="CB78">
        <v>10583.585272570101</v>
      </c>
      <c r="CC78">
        <v>10583.585272570101</v>
      </c>
      <c r="CD78">
        <v>10583.585272570101</v>
      </c>
      <c r="CE78">
        <v>2.4E-2</v>
      </c>
      <c r="CF78">
        <v>3.2000000000000001E-2</v>
      </c>
      <c r="CG78">
        <v>2.3E-2</v>
      </c>
      <c r="CH78">
        <v>3.2000000000000001E-2</v>
      </c>
      <c r="CI78">
        <v>0.16600000000000001</v>
      </c>
      <c r="CJ78">
        <v>3.2000000000000001E-2</v>
      </c>
      <c r="CK78">
        <v>144.96700000000001</v>
      </c>
      <c r="CL78">
        <v>484.84100000000001</v>
      </c>
      <c r="CM78">
        <v>2.9870000000000001</v>
      </c>
      <c r="CN78">
        <v>7.3049999999999997</v>
      </c>
      <c r="CO78">
        <v>55.195999999999998</v>
      </c>
      <c r="CP78">
        <v>160.88800000000001</v>
      </c>
      <c r="CQ78">
        <v>981.71299999999997</v>
      </c>
      <c r="CR78">
        <v>964.84900000000005</v>
      </c>
      <c r="CS78">
        <v>782.86500000000001</v>
      </c>
      <c r="CT78">
        <v>564.91800000000001</v>
      </c>
      <c r="CU78">
        <v>1003.318</v>
      </c>
      <c r="CV78">
        <v>806.73500000000001</v>
      </c>
      <c r="CW78" t="s">
        <v>3188</v>
      </c>
      <c r="CX78" t="s">
        <v>3189</v>
      </c>
      <c r="CY78" t="s">
        <v>3190</v>
      </c>
      <c r="CZ78" t="s">
        <v>3191</v>
      </c>
      <c r="DA78" t="s">
        <v>3192</v>
      </c>
      <c r="DB78" t="s">
        <v>3193</v>
      </c>
      <c r="DC78" t="s">
        <v>3194</v>
      </c>
      <c r="DD78" t="s">
        <v>3195</v>
      </c>
      <c r="DE78" t="s">
        <v>3196</v>
      </c>
      <c r="DF78" t="s">
        <v>3197</v>
      </c>
      <c r="DG78" t="s">
        <v>3198</v>
      </c>
      <c r="DH78" t="s">
        <v>3199</v>
      </c>
      <c r="DI78" t="s">
        <v>3200</v>
      </c>
      <c r="DJ78" t="s">
        <v>3201</v>
      </c>
      <c r="DK78" t="s">
        <v>3192</v>
      </c>
      <c r="DL78" t="s">
        <v>3193</v>
      </c>
      <c r="DM78" t="s">
        <v>3194</v>
      </c>
      <c r="DN78" t="s">
        <v>3202</v>
      </c>
      <c r="DO78" t="s">
        <v>3203</v>
      </c>
      <c r="DP78" t="s">
        <v>3204</v>
      </c>
      <c r="DQ78" t="s">
        <v>3205</v>
      </c>
      <c r="DR78">
        <v>12672</v>
      </c>
      <c r="DS78" t="s">
        <v>1666</v>
      </c>
      <c r="DT78" t="s">
        <v>1910</v>
      </c>
    </row>
    <row r="79" spans="1:124" x14ac:dyDescent="0.2">
      <c r="A79" t="s">
        <v>1667</v>
      </c>
      <c r="B79">
        <v>10776</v>
      </c>
      <c r="C79">
        <v>38893.9036405226</v>
      </c>
      <c r="D79">
        <v>38893.9036405226</v>
      </c>
      <c r="E79">
        <v>312350</v>
      </c>
      <c r="F79">
        <v>276636</v>
      </c>
      <c r="G79">
        <v>214847</v>
      </c>
      <c r="H79">
        <v>192914</v>
      </c>
      <c r="I79">
        <v>96.721999999999994</v>
      </c>
      <c r="J79">
        <v>65.611000000000004</v>
      </c>
      <c r="K79">
        <v>75.244</v>
      </c>
      <c r="L79">
        <v>45.423000000000002</v>
      </c>
      <c r="M79">
        <v>12</v>
      </c>
      <c r="N79">
        <v>151</v>
      </c>
      <c r="O79">
        <v>11</v>
      </c>
      <c r="P79">
        <v>2.1739999999999999E-2</v>
      </c>
      <c r="Q79">
        <v>0.49092999999999998</v>
      </c>
      <c r="R79">
        <v>0</v>
      </c>
      <c r="S79">
        <v>0</v>
      </c>
      <c r="T79">
        <v>0</v>
      </c>
      <c r="U79">
        <v>0</v>
      </c>
      <c r="V79">
        <v>0</v>
      </c>
      <c r="W79">
        <v>150</v>
      </c>
      <c r="X79">
        <v>1</v>
      </c>
      <c r="Y79">
        <v>0.90507700000000002</v>
      </c>
      <c r="Z79">
        <v>12</v>
      </c>
      <c r="AA79">
        <v>148</v>
      </c>
      <c r="AB79">
        <v>11</v>
      </c>
      <c r="AC79">
        <v>2.1739999999999999E-2</v>
      </c>
      <c r="AD79">
        <v>0.49092999999999998</v>
      </c>
      <c r="AE79">
        <v>0</v>
      </c>
      <c r="AF79">
        <v>0</v>
      </c>
      <c r="AG79">
        <v>0</v>
      </c>
      <c r="AH79">
        <v>0</v>
      </c>
      <c r="AI79">
        <v>2</v>
      </c>
      <c r="AJ79">
        <v>145</v>
      </c>
      <c r="AK79">
        <v>1</v>
      </c>
      <c r="AL79">
        <v>0.90934700000000002</v>
      </c>
      <c r="AM79">
        <v>11</v>
      </c>
      <c r="AN79">
        <v>0</v>
      </c>
      <c r="AO79">
        <v>40005.054141999899</v>
      </c>
      <c r="AP79">
        <v>40005.054142000001</v>
      </c>
      <c r="AQ79">
        <v>40005.054141999899</v>
      </c>
      <c r="AR79">
        <v>40005.054141999899</v>
      </c>
      <c r="AS79">
        <v>40005.054142000103</v>
      </c>
      <c r="AT79">
        <v>40005.054142000001</v>
      </c>
      <c r="AU79">
        <v>40001.066440738097</v>
      </c>
      <c r="AV79">
        <v>40001.128571929403</v>
      </c>
      <c r="AW79">
        <v>40001.119829741001</v>
      </c>
      <c r="AX79">
        <v>40001.128571929403</v>
      </c>
      <c r="AY79">
        <v>40000.9353359702</v>
      </c>
      <c r="AZ79">
        <v>40001.078468427702</v>
      </c>
      <c r="BA79">
        <v>2558264</v>
      </c>
      <c r="BB79">
        <v>2056531</v>
      </c>
      <c r="BC79">
        <v>1854599</v>
      </c>
      <c r="BD79">
        <v>1422821</v>
      </c>
      <c r="BE79">
        <v>2424372</v>
      </c>
      <c r="BF79">
        <v>1894127</v>
      </c>
      <c r="BG79">
        <v>312350</v>
      </c>
      <c r="BH79">
        <v>276636</v>
      </c>
      <c r="BI79">
        <v>214847</v>
      </c>
      <c r="BJ79">
        <v>192914</v>
      </c>
      <c r="BK79">
        <v>296715</v>
      </c>
      <c r="BL79">
        <v>255281.14290000001</v>
      </c>
      <c r="BM79">
        <v>26</v>
      </c>
      <c r="BN79">
        <v>59</v>
      </c>
      <c r="BO79">
        <v>26</v>
      </c>
      <c r="BP79">
        <v>59</v>
      </c>
      <c r="BQ79">
        <v>26</v>
      </c>
      <c r="BR79">
        <v>59</v>
      </c>
      <c r="BS79">
        <v>38934.568892145297</v>
      </c>
      <c r="BT79">
        <v>38934.568892145297</v>
      </c>
      <c r="BU79">
        <v>38934.568892145297</v>
      </c>
      <c r="BV79">
        <v>38934.568892145297</v>
      </c>
      <c r="BW79">
        <v>38934.568892159499</v>
      </c>
      <c r="BX79">
        <v>38934.568892145297</v>
      </c>
      <c r="BY79">
        <v>38983.828097370897</v>
      </c>
      <c r="BZ79">
        <v>39047.3789950625</v>
      </c>
      <c r="CA79">
        <v>38983.828097370897</v>
      </c>
      <c r="CB79">
        <v>39047.3789950625</v>
      </c>
      <c r="CC79">
        <v>38983.828097370897</v>
      </c>
      <c r="CD79">
        <v>39047.3789950625</v>
      </c>
      <c r="CE79">
        <v>1.7999999999999999E-2</v>
      </c>
      <c r="CF79">
        <v>5.8999999999999997E-2</v>
      </c>
      <c r="CG79">
        <v>1.7999999999999999E-2</v>
      </c>
      <c r="CH79">
        <v>5.8000000000000003E-2</v>
      </c>
      <c r="CI79">
        <v>1.7999999999999999E-2</v>
      </c>
      <c r="CJ79">
        <v>5.8000000000000003E-2</v>
      </c>
      <c r="CK79">
        <v>57.033000000000001</v>
      </c>
      <c r="CL79">
        <v>47.893000000000001</v>
      </c>
      <c r="CM79">
        <v>3.8090000000000002</v>
      </c>
      <c r="CN79">
        <v>16.594000000000001</v>
      </c>
      <c r="CO79">
        <v>43.222999999999999</v>
      </c>
      <c r="CP79">
        <v>38.122999999999998</v>
      </c>
      <c r="CQ79">
        <v>96.721999999999994</v>
      </c>
      <c r="CR79">
        <v>65.611000000000004</v>
      </c>
      <c r="CS79">
        <v>75.244</v>
      </c>
      <c r="CT79">
        <v>45.423000000000002</v>
      </c>
      <c r="CU79">
        <v>1428571522.2420001</v>
      </c>
      <c r="CV79">
        <v>64.432000000000002</v>
      </c>
      <c r="CW79" t="s">
        <v>3206</v>
      </c>
      <c r="CX79" t="s">
        <v>3207</v>
      </c>
      <c r="CY79" t="s">
        <v>3208</v>
      </c>
      <c r="CZ79" t="s">
        <v>3209</v>
      </c>
      <c r="DA79" t="s">
        <v>3210</v>
      </c>
      <c r="DB79" t="s">
        <v>3211</v>
      </c>
      <c r="DC79" t="s">
        <v>3212</v>
      </c>
      <c r="DD79" t="s">
        <v>3213</v>
      </c>
      <c r="DE79" t="s">
        <v>3214</v>
      </c>
      <c r="DF79" t="s">
        <v>3215</v>
      </c>
      <c r="DG79" t="s">
        <v>3216</v>
      </c>
      <c r="DH79" t="s">
        <v>3217</v>
      </c>
      <c r="DI79" t="s">
        <v>3218</v>
      </c>
      <c r="DJ79" t="s">
        <v>3219</v>
      </c>
      <c r="DK79" t="s">
        <v>3220</v>
      </c>
      <c r="DL79" t="s">
        <v>3211</v>
      </c>
      <c r="DM79" t="s">
        <v>3221</v>
      </c>
      <c r="DN79" t="s">
        <v>3222</v>
      </c>
      <c r="DO79" t="s">
        <v>3223</v>
      </c>
      <c r="DP79" t="s">
        <v>3224</v>
      </c>
      <c r="DQ79" t="s">
        <v>3225</v>
      </c>
      <c r="DR79">
        <v>1108</v>
      </c>
      <c r="DS79" t="s">
        <v>1667</v>
      </c>
      <c r="DT79" t="s">
        <v>1910</v>
      </c>
    </row>
    <row r="80" spans="1:124" x14ac:dyDescent="0.2">
      <c r="A80" t="s">
        <v>301</v>
      </c>
      <c r="B80">
        <v>10776</v>
      </c>
      <c r="C80">
        <v>608.84433962264097</v>
      </c>
      <c r="D80">
        <v>608.84433962264097</v>
      </c>
      <c r="E80">
        <v>661</v>
      </c>
      <c r="F80">
        <v>645</v>
      </c>
      <c r="G80">
        <v>624</v>
      </c>
      <c r="H80">
        <v>632</v>
      </c>
      <c r="I80">
        <v>12.266999999999999</v>
      </c>
      <c r="J80">
        <v>14.699</v>
      </c>
      <c r="K80">
        <v>10.333</v>
      </c>
      <c r="L80">
        <v>7.6509999999999998</v>
      </c>
      <c r="M80">
        <v>1920</v>
      </c>
      <c r="N80">
        <v>3040</v>
      </c>
      <c r="O80">
        <v>363</v>
      </c>
      <c r="P80">
        <v>4.7200000000000002E-3</v>
      </c>
      <c r="Q80">
        <v>0.5</v>
      </c>
      <c r="R80">
        <v>400</v>
      </c>
      <c r="S80">
        <v>0</v>
      </c>
      <c r="T80">
        <v>0</v>
      </c>
      <c r="U80">
        <v>0</v>
      </c>
      <c r="V80">
        <v>0</v>
      </c>
      <c r="W80">
        <v>1520</v>
      </c>
      <c r="X80">
        <v>1520</v>
      </c>
      <c r="Y80">
        <v>1.042E-3</v>
      </c>
      <c r="Z80">
        <v>1917</v>
      </c>
      <c r="AA80">
        <v>3035</v>
      </c>
      <c r="AB80">
        <v>363</v>
      </c>
      <c r="AC80">
        <v>4.7200000000000002E-3</v>
      </c>
      <c r="AD80">
        <v>0.5</v>
      </c>
      <c r="AE80">
        <v>399</v>
      </c>
      <c r="AF80">
        <v>0</v>
      </c>
      <c r="AG80">
        <v>0</v>
      </c>
      <c r="AH80">
        <v>0</v>
      </c>
      <c r="AI80">
        <v>0</v>
      </c>
      <c r="AJ80">
        <v>1518</v>
      </c>
      <c r="AK80">
        <v>1517</v>
      </c>
      <c r="AL80">
        <v>1.0430000000000001E-3</v>
      </c>
      <c r="AM80">
        <v>0</v>
      </c>
      <c r="AN80">
        <v>0</v>
      </c>
      <c r="AO80">
        <v>11689</v>
      </c>
      <c r="AP80">
        <v>11689</v>
      </c>
      <c r="AQ80">
        <v>11689</v>
      </c>
      <c r="AR80">
        <v>11689</v>
      </c>
      <c r="AS80">
        <v>11689</v>
      </c>
      <c r="AT80">
        <v>11689</v>
      </c>
      <c r="AU80">
        <v>11688</v>
      </c>
      <c r="AV80">
        <v>11689</v>
      </c>
      <c r="AW80">
        <v>11689</v>
      </c>
      <c r="AX80">
        <v>11689</v>
      </c>
      <c r="AY80">
        <v>11688.4285714285</v>
      </c>
      <c r="AZ80">
        <v>11688.5714285714</v>
      </c>
      <c r="BA80">
        <v>44130</v>
      </c>
      <c r="BB80">
        <v>42557</v>
      </c>
      <c r="BC80">
        <v>38740</v>
      </c>
      <c r="BD80">
        <v>37976</v>
      </c>
      <c r="BE80">
        <v>40764</v>
      </c>
      <c r="BF80">
        <v>45136</v>
      </c>
      <c r="BG80">
        <v>661</v>
      </c>
      <c r="BH80">
        <v>645</v>
      </c>
      <c r="BI80">
        <v>624</v>
      </c>
      <c r="BJ80">
        <v>632</v>
      </c>
      <c r="BK80">
        <v>649.85714289999999</v>
      </c>
      <c r="BL80">
        <v>679.2857143</v>
      </c>
      <c r="BM80">
        <v>17</v>
      </c>
      <c r="BN80">
        <v>13</v>
      </c>
      <c r="BO80">
        <v>14</v>
      </c>
      <c r="BP80">
        <v>13</v>
      </c>
      <c r="BQ80">
        <v>16</v>
      </c>
      <c r="BR80">
        <v>16</v>
      </c>
      <c r="BS80">
        <v>8977.7829786952698</v>
      </c>
      <c r="BT80">
        <v>9017.2975713940596</v>
      </c>
      <c r="BU80">
        <v>8981.6695080453501</v>
      </c>
      <c r="BV80">
        <v>9017.7061077245507</v>
      </c>
      <c r="BW80">
        <v>8980.3630789812196</v>
      </c>
      <c r="BX80">
        <v>9015.8199327011898</v>
      </c>
      <c r="BY80">
        <v>11308.6420073642</v>
      </c>
      <c r="BZ80">
        <v>11243.4218571082</v>
      </c>
      <c r="CA80">
        <v>11429.832497641601</v>
      </c>
      <c r="CB80">
        <v>11393.727606054401</v>
      </c>
      <c r="CC80">
        <v>11330.645644889601</v>
      </c>
      <c r="CD80">
        <v>11321.799166565899</v>
      </c>
      <c r="CE80">
        <v>1.3520000000000001</v>
      </c>
      <c r="CF80">
        <v>1.2509999999999999</v>
      </c>
      <c r="CG80">
        <v>1.165</v>
      </c>
      <c r="CH80">
        <v>1.218</v>
      </c>
      <c r="CI80">
        <v>1428571429.8929999</v>
      </c>
      <c r="CJ80">
        <v>1.2989999999999999</v>
      </c>
      <c r="CK80">
        <v>12.257999999999999</v>
      </c>
      <c r="CL80">
        <v>14.698</v>
      </c>
      <c r="CM80">
        <v>10.332000000000001</v>
      </c>
      <c r="CN80">
        <v>7.6470000000000002</v>
      </c>
      <c r="CO80">
        <v>12.238</v>
      </c>
      <c r="CP80">
        <v>13.625999999999999</v>
      </c>
      <c r="CQ80">
        <v>12.266999999999999</v>
      </c>
      <c r="CR80">
        <v>14.699</v>
      </c>
      <c r="CS80">
        <v>10.333</v>
      </c>
      <c r="CT80">
        <v>7.6509999999999998</v>
      </c>
      <c r="CU80">
        <v>12.241</v>
      </c>
      <c r="CV80">
        <v>13.628</v>
      </c>
      <c r="CW80" t="s">
        <v>3226</v>
      </c>
      <c r="CX80" t="s">
        <v>3227</v>
      </c>
      <c r="CY80" t="s">
        <v>3228</v>
      </c>
      <c r="CZ80" t="s">
        <v>3229</v>
      </c>
      <c r="DA80" t="s">
        <v>3230</v>
      </c>
      <c r="DB80" t="s">
        <v>3231</v>
      </c>
      <c r="DC80" t="s">
        <v>3232</v>
      </c>
      <c r="DD80" t="s">
        <v>3233</v>
      </c>
      <c r="DE80" t="s">
        <v>3234</v>
      </c>
      <c r="DF80" t="s">
        <v>3235</v>
      </c>
      <c r="DG80" t="s">
        <v>3236</v>
      </c>
      <c r="DH80" t="s">
        <v>3237</v>
      </c>
      <c r="DI80" t="s">
        <v>3238</v>
      </c>
      <c r="DJ80" t="s">
        <v>3239</v>
      </c>
      <c r="DK80" t="s">
        <v>3240</v>
      </c>
      <c r="DL80" t="s">
        <v>3241</v>
      </c>
      <c r="DM80" t="s">
        <v>3242</v>
      </c>
      <c r="DN80" t="s">
        <v>3243</v>
      </c>
      <c r="DO80" t="s">
        <v>3244</v>
      </c>
      <c r="DP80" t="s">
        <v>3245</v>
      </c>
      <c r="DQ80" t="s">
        <v>3246</v>
      </c>
      <c r="DR80">
        <v>182</v>
      </c>
      <c r="DS80" t="s">
        <v>301</v>
      </c>
      <c r="DT80" t="s">
        <v>1910</v>
      </c>
    </row>
    <row r="81" spans="1:124" x14ac:dyDescent="0.2">
      <c r="A81" t="s">
        <v>302</v>
      </c>
      <c r="B81">
        <v>10776</v>
      </c>
      <c r="C81">
        <v>193774.75370662101</v>
      </c>
      <c r="D81">
        <v>193774.753706622</v>
      </c>
      <c r="E81">
        <v>23512</v>
      </c>
      <c r="F81">
        <v>17568</v>
      </c>
      <c r="G81">
        <v>18808</v>
      </c>
      <c r="H81">
        <v>11984</v>
      </c>
      <c r="I81">
        <v>154.405</v>
      </c>
      <c r="J81">
        <v>78.849999999999994</v>
      </c>
      <c r="K81">
        <v>139.56299999999999</v>
      </c>
      <c r="L81">
        <v>57.406999999999996</v>
      </c>
      <c r="M81">
        <v>2107</v>
      </c>
      <c r="N81">
        <v>1747</v>
      </c>
      <c r="O81">
        <v>1397</v>
      </c>
      <c r="P81">
        <v>1.294E-2</v>
      </c>
      <c r="Q81">
        <v>0.49613000000000002</v>
      </c>
      <c r="R81">
        <v>202</v>
      </c>
      <c r="S81">
        <v>0</v>
      </c>
      <c r="T81">
        <v>0</v>
      </c>
      <c r="U81">
        <v>14</v>
      </c>
      <c r="V81">
        <v>0</v>
      </c>
      <c r="W81">
        <v>1745</v>
      </c>
      <c r="X81">
        <v>2</v>
      </c>
      <c r="Y81">
        <v>2.1970000000000002E-3</v>
      </c>
      <c r="Z81">
        <v>1853</v>
      </c>
      <c r="AA81">
        <v>1495</v>
      </c>
      <c r="AB81">
        <v>1259</v>
      </c>
      <c r="AC81">
        <v>1.294E-2</v>
      </c>
      <c r="AD81">
        <v>0.49613000000000002</v>
      </c>
      <c r="AE81">
        <v>30</v>
      </c>
      <c r="AF81">
        <v>0</v>
      </c>
      <c r="AG81">
        <v>0</v>
      </c>
      <c r="AH81">
        <v>0</v>
      </c>
      <c r="AI81">
        <v>0</v>
      </c>
      <c r="AJ81">
        <v>1495</v>
      </c>
      <c r="AK81">
        <v>0</v>
      </c>
      <c r="AL81">
        <v>1.627E-3</v>
      </c>
      <c r="AM81">
        <v>0</v>
      </c>
      <c r="AN81">
        <v>0</v>
      </c>
      <c r="AO81">
        <v>211913</v>
      </c>
      <c r="AP81">
        <v>211913</v>
      </c>
      <c r="AQ81">
        <v>211913</v>
      </c>
      <c r="AR81">
        <v>211913</v>
      </c>
      <c r="AS81">
        <v>211913</v>
      </c>
      <c r="AT81">
        <v>211913</v>
      </c>
      <c r="AU81">
        <v>211892</v>
      </c>
      <c r="AV81">
        <v>211900</v>
      </c>
      <c r="AW81">
        <v>211895</v>
      </c>
      <c r="AX81">
        <v>211906</v>
      </c>
      <c r="AY81">
        <v>211893.28571428501</v>
      </c>
      <c r="AZ81">
        <v>211897.428571428</v>
      </c>
      <c r="BA81">
        <v>1867922</v>
      </c>
      <c r="BB81">
        <v>1362949</v>
      </c>
      <c r="BC81">
        <v>1585560</v>
      </c>
      <c r="BD81">
        <v>978986</v>
      </c>
      <c r="BE81">
        <v>2088548</v>
      </c>
      <c r="BF81">
        <v>1316856</v>
      </c>
      <c r="BG81">
        <v>23512</v>
      </c>
      <c r="BH81">
        <v>17568</v>
      </c>
      <c r="BI81">
        <v>18808</v>
      </c>
      <c r="BJ81">
        <v>11984</v>
      </c>
      <c r="BK81">
        <v>26898.71429</v>
      </c>
      <c r="BL81">
        <v>16293.85714</v>
      </c>
      <c r="BM81">
        <v>36</v>
      </c>
      <c r="BN81">
        <v>29</v>
      </c>
      <c r="BO81">
        <v>36</v>
      </c>
      <c r="BP81">
        <v>29</v>
      </c>
      <c r="BQ81">
        <v>40</v>
      </c>
      <c r="BR81">
        <v>29</v>
      </c>
      <c r="BS81">
        <v>193785.196539108</v>
      </c>
      <c r="BT81">
        <v>193785.310495154</v>
      </c>
      <c r="BU81">
        <v>193785.196539108</v>
      </c>
      <c r="BV81">
        <v>193785.310495154</v>
      </c>
      <c r="BW81">
        <v>193785.196539108</v>
      </c>
      <c r="BX81">
        <v>193785.310495154</v>
      </c>
      <c r="BY81">
        <v>193839.08559720099</v>
      </c>
      <c r="BZ81">
        <v>193838.52174952699</v>
      </c>
      <c r="CA81">
        <v>193845.097526016</v>
      </c>
      <c r="CB81">
        <v>193838.52174952699</v>
      </c>
      <c r="CC81">
        <v>193841.66213812199</v>
      </c>
      <c r="CD81">
        <v>193838.52174952699</v>
      </c>
      <c r="CE81">
        <v>1.4750000000000001</v>
      </c>
      <c r="CF81">
        <v>1.1020000000000001</v>
      </c>
      <c r="CG81">
        <v>1.4039999999999999</v>
      </c>
      <c r="CH81">
        <v>1.1020000000000001</v>
      </c>
      <c r="CI81">
        <v>1428571430.086</v>
      </c>
      <c r="CJ81">
        <v>1.119</v>
      </c>
      <c r="CK81">
        <v>128.887</v>
      </c>
      <c r="CL81">
        <v>64.688000000000002</v>
      </c>
      <c r="CM81">
        <v>33.396000000000001</v>
      </c>
      <c r="CN81">
        <v>36.465000000000003</v>
      </c>
      <c r="CO81">
        <v>134.16900000000001</v>
      </c>
      <c r="CP81">
        <v>60.072000000000003</v>
      </c>
      <c r="CQ81">
        <v>154.405</v>
      </c>
      <c r="CR81">
        <v>78.849999999999994</v>
      </c>
      <c r="CS81">
        <v>139.56299999999999</v>
      </c>
      <c r="CT81">
        <v>57.406999999999996</v>
      </c>
      <c r="CU81">
        <v>175.72</v>
      </c>
      <c r="CV81">
        <v>80.617999999999995</v>
      </c>
      <c r="CW81" t="s">
        <v>3247</v>
      </c>
      <c r="CX81" t="s">
        <v>3248</v>
      </c>
      <c r="CY81" t="s">
        <v>3249</v>
      </c>
      <c r="CZ81" t="s">
        <v>3250</v>
      </c>
      <c r="DA81" t="s">
        <v>3251</v>
      </c>
      <c r="DB81" t="s">
        <v>3252</v>
      </c>
      <c r="DC81" t="s">
        <v>3253</v>
      </c>
      <c r="DD81" t="s">
        <v>3254</v>
      </c>
      <c r="DE81" t="s">
        <v>3255</v>
      </c>
      <c r="DF81" t="s">
        <v>3256</v>
      </c>
      <c r="DG81" t="s">
        <v>3247</v>
      </c>
      <c r="DH81" t="s">
        <v>3257</v>
      </c>
      <c r="DI81" t="s">
        <v>3258</v>
      </c>
      <c r="DJ81" t="s">
        <v>3259</v>
      </c>
      <c r="DK81" t="s">
        <v>3260</v>
      </c>
      <c r="DL81" t="s">
        <v>3261</v>
      </c>
      <c r="DM81" t="s">
        <v>3262</v>
      </c>
      <c r="DN81" t="s">
        <v>3263</v>
      </c>
      <c r="DO81" t="s">
        <v>3264</v>
      </c>
      <c r="DP81" t="s">
        <v>3265</v>
      </c>
      <c r="DQ81" t="s">
        <v>3266</v>
      </c>
      <c r="DR81">
        <v>1797</v>
      </c>
      <c r="DS81" t="s">
        <v>302</v>
      </c>
      <c r="DT81" t="s">
        <v>1910</v>
      </c>
    </row>
    <row r="82" spans="1:124" x14ac:dyDescent="0.2">
      <c r="A82" t="s">
        <v>1668</v>
      </c>
      <c r="B82">
        <v>10776</v>
      </c>
      <c r="C82">
        <v>-61651.227097533098</v>
      </c>
      <c r="D82">
        <v>-61651.227097533098</v>
      </c>
      <c r="E82">
        <v>17949</v>
      </c>
      <c r="F82">
        <v>19105</v>
      </c>
      <c r="G82">
        <v>17949</v>
      </c>
      <c r="H82">
        <v>19105</v>
      </c>
      <c r="I82">
        <v>14.555999999999999</v>
      </c>
      <c r="J82">
        <v>10.678000000000001</v>
      </c>
      <c r="K82">
        <v>14.509</v>
      </c>
      <c r="L82">
        <v>10.266</v>
      </c>
      <c r="M82">
        <v>195</v>
      </c>
      <c r="N82">
        <v>270</v>
      </c>
      <c r="O82">
        <v>75</v>
      </c>
      <c r="P82">
        <v>4.9000000000000002E-2</v>
      </c>
      <c r="Q82">
        <v>0.45389000000000002</v>
      </c>
      <c r="R82">
        <v>0</v>
      </c>
      <c r="S82">
        <v>120</v>
      </c>
      <c r="T82">
        <v>0</v>
      </c>
      <c r="U82">
        <v>0</v>
      </c>
      <c r="V82">
        <v>175</v>
      </c>
      <c r="W82">
        <v>75</v>
      </c>
      <c r="X82">
        <v>20</v>
      </c>
      <c r="Y82">
        <v>0.176068</v>
      </c>
      <c r="Z82">
        <v>75</v>
      </c>
      <c r="AA82">
        <v>266</v>
      </c>
      <c r="AB82">
        <v>75</v>
      </c>
      <c r="AC82">
        <v>4.9000000000000002E-2</v>
      </c>
      <c r="AD82">
        <v>0.45389000000000002</v>
      </c>
      <c r="AE82">
        <v>0</v>
      </c>
      <c r="AF82">
        <v>0</v>
      </c>
      <c r="AG82">
        <v>0</v>
      </c>
      <c r="AH82">
        <v>0</v>
      </c>
      <c r="AI82">
        <v>143</v>
      </c>
      <c r="AJ82">
        <v>107</v>
      </c>
      <c r="AK82">
        <v>16</v>
      </c>
      <c r="AL82">
        <v>0.44360899999999998</v>
      </c>
      <c r="AM82">
        <v>0</v>
      </c>
      <c r="AN82">
        <v>0</v>
      </c>
      <c r="AO82">
        <v>-52301</v>
      </c>
      <c r="AP82">
        <v>-52301</v>
      </c>
      <c r="AQ82">
        <v>-52301</v>
      </c>
      <c r="AR82">
        <v>-52301</v>
      </c>
      <c r="AS82">
        <v>-52301</v>
      </c>
      <c r="AT82">
        <v>-52301</v>
      </c>
      <c r="AU82">
        <v>-52306.0797699303</v>
      </c>
      <c r="AV82">
        <v>-52306.10169055</v>
      </c>
      <c r="AW82">
        <v>-52305.805413682603</v>
      </c>
      <c r="AX82">
        <v>-52306.10169055</v>
      </c>
      <c r="AY82">
        <v>-52306.001382430899</v>
      </c>
      <c r="AZ82">
        <v>-52306.10169055</v>
      </c>
      <c r="BA82">
        <v>335315</v>
      </c>
      <c r="BB82">
        <v>302705</v>
      </c>
      <c r="BC82">
        <v>335313</v>
      </c>
      <c r="BD82">
        <v>302705</v>
      </c>
      <c r="BE82">
        <v>335530</v>
      </c>
      <c r="BF82">
        <v>-1.3176245766932301E+18</v>
      </c>
      <c r="BG82">
        <v>17949</v>
      </c>
      <c r="BH82">
        <v>19105</v>
      </c>
      <c r="BI82">
        <v>17949</v>
      </c>
      <c r="BJ82">
        <v>19105</v>
      </c>
      <c r="BK82">
        <v>17963</v>
      </c>
      <c r="BL82">
        <v>19105</v>
      </c>
      <c r="BM82">
        <v>16</v>
      </c>
      <c r="BN82">
        <v>16</v>
      </c>
      <c r="BO82">
        <v>16</v>
      </c>
      <c r="BP82">
        <v>16</v>
      </c>
      <c r="BQ82">
        <v>16</v>
      </c>
      <c r="BR82">
        <v>16</v>
      </c>
      <c r="BS82">
        <v>-56843.7354545454</v>
      </c>
      <c r="BT82">
        <v>-56741.261818181803</v>
      </c>
      <c r="BU82">
        <v>-56843.7354545454</v>
      </c>
      <c r="BV82">
        <v>-56741.261818181803</v>
      </c>
      <c r="BW82">
        <v>-56843.592597402501</v>
      </c>
      <c r="BX82">
        <v>-56741.261818181702</v>
      </c>
      <c r="BY82">
        <v>-54514.1545488431</v>
      </c>
      <c r="BZ82">
        <v>-54495.010395864003</v>
      </c>
      <c r="CA82">
        <v>-54514.1545488431</v>
      </c>
      <c r="CB82">
        <v>-54495.010395864003</v>
      </c>
      <c r="CC82">
        <v>-54514.1545488431</v>
      </c>
      <c r="CD82">
        <v>-54495.010395864003</v>
      </c>
      <c r="CE82">
        <v>7.4999999999999997E-2</v>
      </c>
      <c r="CF82">
        <v>6.7000000000000004E-2</v>
      </c>
      <c r="CG82">
        <v>7.1999999999999995E-2</v>
      </c>
      <c r="CH82">
        <v>6.6000000000000003E-2</v>
      </c>
      <c r="CI82">
        <v>7.3999999999999996E-2</v>
      </c>
      <c r="CJ82">
        <v>6.8000000000000005E-2</v>
      </c>
      <c r="CK82">
        <v>0.82499999999999996</v>
      </c>
      <c r="CL82">
        <v>2.7349999999999999</v>
      </c>
      <c r="CM82">
        <v>0.79600000000000004</v>
      </c>
      <c r="CN82">
        <v>2.5550000000000002</v>
      </c>
      <c r="CO82">
        <v>0.81299999999999994</v>
      </c>
      <c r="CP82">
        <v>2.6349999999999998</v>
      </c>
      <c r="CQ82">
        <v>14.555999999999999</v>
      </c>
      <c r="CR82">
        <v>10.678000000000001</v>
      </c>
      <c r="CS82">
        <v>14.509</v>
      </c>
      <c r="CT82">
        <v>10.266</v>
      </c>
      <c r="CU82" t="s">
        <v>3267</v>
      </c>
      <c r="CV82">
        <v>10.484999999999999</v>
      </c>
      <c r="CW82" t="s">
        <v>3268</v>
      </c>
      <c r="CX82" t="s">
        <v>3269</v>
      </c>
      <c r="CY82" t="s">
        <v>3270</v>
      </c>
      <c r="CZ82" t="s">
        <v>3271</v>
      </c>
      <c r="DA82" t="s">
        <v>1957</v>
      </c>
      <c r="DB82" t="s">
        <v>3272</v>
      </c>
      <c r="DC82" t="s">
        <v>3273</v>
      </c>
      <c r="DD82" t="s">
        <v>3274</v>
      </c>
      <c r="DE82" t="s">
        <v>3275</v>
      </c>
      <c r="DF82" t="s">
        <v>3276</v>
      </c>
      <c r="DG82" t="s">
        <v>3277</v>
      </c>
      <c r="DH82" t="s">
        <v>3278</v>
      </c>
      <c r="DI82" t="s">
        <v>3279</v>
      </c>
      <c r="DJ82" t="s">
        <v>3280</v>
      </c>
      <c r="DK82" t="s">
        <v>1957</v>
      </c>
      <c r="DL82" t="s">
        <v>3281</v>
      </c>
      <c r="DM82" t="s">
        <v>3282</v>
      </c>
      <c r="DN82" t="s">
        <v>3283</v>
      </c>
      <c r="DO82" t="s">
        <v>3284</v>
      </c>
      <c r="DP82" t="s">
        <v>3285</v>
      </c>
      <c r="DQ82" t="s">
        <v>3286</v>
      </c>
      <c r="DR82">
        <v>176</v>
      </c>
      <c r="DS82" t="s">
        <v>1668</v>
      </c>
      <c r="DT82" t="s">
        <v>1910</v>
      </c>
    </row>
    <row r="83" spans="1:124" x14ac:dyDescent="0.2">
      <c r="A83" t="s">
        <v>1669</v>
      </c>
      <c r="B83">
        <v>10776</v>
      </c>
      <c r="C83">
        <v>205532.322265077</v>
      </c>
      <c r="D83">
        <v>215658.671654151</v>
      </c>
      <c r="E83">
        <v>608548</v>
      </c>
      <c r="F83">
        <v>740137</v>
      </c>
      <c r="G83">
        <v>598145</v>
      </c>
      <c r="H83">
        <v>649332</v>
      </c>
      <c r="I83">
        <v>3600.0010000000002</v>
      </c>
      <c r="J83">
        <v>3600.0039999999999</v>
      </c>
      <c r="K83">
        <v>3600</v>
      </c>
      <c r="L83">
        <v>3600</v>
      </c>
      <c r="M83">
        <v>5628</v>
      </c>
      <c r="N83">
        <v>2688</v>
      </c>
      <c r="O83">
        <v>331</v>
      </c>
      <c r="P83">
        <v>1.1299999999999999E-3</v>
      </c>
      <c r="Q83">
        <v>0.49657000000000001</v>
      </c>
      <c r="R83">
        <v>1008</v>
      </c>
      <c r="S83">
        <v>420</v>
      </c>
      <c r="T83">
        <v>0</v>
      </c>
      <c r="U83">
        <v>0</v>
      </c>
      <c r="V83">
        <v>0</v>
      </c>
      <c r="W83">
        <v>840</v>
      </c>
      <c r="X83">
        <v>1848</v>
      </c>
      <c r="Y83">
        <v>9.6500000000000004E-4</v>
      </c>
      <c r="Z83">
        <v>4158</v>
      </c>
      <c r="AA83">
        <v>1898</v>
      </c>
      <c r="AB83">
        <v>231</v>
      </c>
      <c r="AC83">
        <v>4.2500000000000003E-3</v>
      </c>
      <c r="AD83">
        <v>0.49253999999999998</v>
      </c>
      <c r="AE83">
        <v>374</v>
      </c>
      <c r="AF83">
        <v>0</v>
      </c>
      <c r="AG83">
        <v>0</v>
      </c>
      <c r="AH83">
        <v>0</v>
      </c>
      <c r="AI83">
        <v>0</v>
      </c>
      <c r="AJ83">
        <v>762</v>
      </c>
      <c r="AK83">
        <v>1136</v>
      </c>
      <c r="AL83">
        <v>1.555E-3</v>
      </c>
      <c r="AM83">
        <v>0</v>
      </c>
      <c r="AN83">
        <v>0</v>
      </c>
      <c r="AO83">
        <v>1E+100</v>
      </c>
      <c r="AP83">
        <v>1E+100</v>
      </c>
      <c r="AQ83">
        <v>1E+100</v>
      </c>
      <c r="AR83">
        <v>335031.57138848503</v>
      </c>
      <c r="AS83">
        <v>9.9999999999999904E+99</v>
      </c>
      <c r="AT83">
        <v>8.5714285714285699E+99</v>
      </c>
      <c r="AU83">
        <v>276261.94085798098</v>
      </c>
      <c r="AV83">
        <v>322431.10203912301</v>
      </c>
      <c r="AW83">
        <v>285361.15554220497</v>
      </c>
      <c r="AX83">
        <v>324294.22490054701</v>
      </c>
      <c r="AY83">
        <v>281823.37149677402</v>
      </c>
      <c r="AZ83">
        <v>323486.34403345798</v>
      </c>
      <c r="BA83">
        <v>20014230</v>
      </c>
      <c r="BB83">
        <v>29481203</v>
      </c>
      <c r="BC83">
        <v>19642299</v>
      </c>
      <c r="BD83">
        <v>22062228</v>
      </c>
      <c r="BE83">
        <v>633740424</v>
      </c>
      <c r="BF83">
        <v>27431627</v>
      </c>
      <c r="BG83">
        <v>608548</v>
      </c>
      <c r="BH83">
        <v>740137</v>
      </c>
      <c r="BI83">
        <v>598145</v>
      </c>
      <c r="BJ83">
        <v>649332</v>
      </c>
      <c r="BK83">
        <v>620273.57140000002</v>
      </c>
      <c r="BL83">
        <v>699913.42859999998</v>
      </c>
      <c r="BM83">
        <v>3</v>
      </c>
      <c r="BN83">
        <v>18</v>
      </c>
      <c r="BO83">
        <v>3</v>
      </c>
      <c r="BP83">
        <v>14</v>
      </c>
      <c r="BQ83">
        <v>3</v>
      </c>
      <c r="BR83">
        <v>-1.3176245766935301E+18</v>
      </c>
      <c r="BS83">
        <v>205532.322265075</v>
      </c>
      <c r="BT83">
        <v>278106.81583562301</v>
      </c>
      <c r="BU83">
        <v>205532.32226507901</v>
      </c>
      <c r="BV83">
        <v>278467.27633533301</v>
      </c>
      <c r="BW83">
        <v>205532.17940793201</v>
      </c>
      <c r="BX83">
        <v>277698.43287974002</v>
      </c>
      <c r="BY83">
        <v>205532.322265075</v>
      </c>
      <c r="BZ83">
        <v>308219.33150366199</v>
      </c>
      <c r="CA83">
        <v>205532.32226507901</v>
      </c>
      <c r="CB83">
        <v>309677.402481322</v>
      </c>
      <c r="CC83">
        <v>205532.322265075</v>
      </c>
      <c r="CD83">
        <v>305620.80662589299</v>
      </c>
      <c r="CE83">
        <v>0.36799999999999999</v>
      </c>
      <c r="CF83">
        <v>0.63300000000000001</v>
      </c>
      <c r="CG83">
        <v>0.34</v>
      </c>
      <c r="CH83">
        <v>0.497</v>
      </c>
      <c r="CI83">
        <v>0.495</v>
      </c>
      <c r="CJ83">
        <v>0.58099999999999996</v>
      </c>
      <c r="CK83">
        <v>0</v>
      </c>
      <c r="CL83">
        <v>0</v>
      </c>
      <c r="CM83">
        <v>0</v>
      </c>
      <c r="CN83">
        <v>0</v>
      </c>
      <c r="CO83">
        <v>0</v>
      </c>
      <c r="CP83">
        <v>498.73099999999999</v>
      </c>
      <c r="CQ83">
        <v>3600.0010000000002</v>
      </c>
      <c r="CR83">
        <v>3600.0039999999999</v>
      </c>
      <c r="CS83">
        <v>3600</v>
      </c>
      <c r="CT83">
        <v>3600</v>
      </c>
      <c r="CU83">
        <v>3600.002</v>
      </c>
      <c r="CV83">
        <v>3600.0010000000002</v>
      </c>
      <c r="CW83" t="s">
        <v>2048</v>
      </c>
      <c r="CX83" t="s">
        <v>3287</v>
      </c>
      <c r="CY83" t="s">
        <v>3288</v>
      </c>
      <c r="CZ83" t="s">
        <v>3289</v>
      </c>
      <c r="DA83" t="s">
        <v>2269</v>
      </c>
      <c r="DB83" t="s">
        <v>3290</v>
      </c>
      <c r="DC83" t="s">
        <v>3290</v>
      </c>
      <c r="DD83" t="s">
        <v>3291</v>
      </c>
      <c r="DE83" t="s">
        <v>1933</v>
      </c>
      <c r="DF83" t="s">
        <v>3292</v>
      </c>
      <c r="DG83" t="s">
        <v>3293</v>
      </c>
      <c r="DH83" t="s">
        <v>3294</v>
      </c>
      <c r="DI83" t="s">
        <v>3295</v>
      </c>
      <c r="DJ83" t="s">
        <v>3296</v>
      </c>
      <c r="DK83" t="s">
        <v>3297</v>
      </c>
      <c r="DL83" t="s">
        <v>3298</v>
      </c>
      <c r="DM83" t="s">
        <v>3299</v>
      </c>
      <c r="DN83" t="s">
        <v>3300</v>
      </c>
      <c r="DO83" t="s">
        <v>3301</v>
      </c>
      <c r="DP83" t="s">
        <v>3302</v>
      </c>
      <c r="DQ83" t="s">
        <v>3303</v>
      </c>
      <c r="DR83">
        <v>50412</v>
      </c>
      <c r="DS83" t="s">
        <v>1669</v>
      </c>
      <c r="DT83" t="s">
        <v>1910</v>
      </c>
    </row>
    <row r="84" spans="1:124" x14ac:dyDescent="0.2">
      <c r="A84" t="s">
        <v>154</v>
      </c>
      <c r="B84">
        <v>10776</v>
      </c>
      <c r="C84">
        <v>72793.345254533604</v>
      </c>
      <c r="D84">
        <v>79215.625563007794</v>
      </c>
      <c r="E84">
        <v>23939</v>
      </c>
      <c r="F84">
        <v>47861</v>
      </c>
      <c r="G84">
        <v>21878</v>
      </c>
      <c r="H84">
        <v>35975</v>
      </c>
      <c r="I84">
        <v>3600.0039999999999</v>
      </c>
      <c r="J84">
        <v>3600.0010000000002</v>
      </c>
      <c r="K84">
        <v>3600.002</v>
      </c>
      <c r="L84">
        <v>3600.0010000000002</v>
      </c>
      <c r="M84">
        <v>42680</v>
      </c>
      <c r="N84">
        <v>5174</v>
      </c>
      <c r="O84">
        <v>300</v>
      </c>
      <c r="P84">
        <v>4.0000000000000003E-5</v>
      </c>
      <c r="Q84">
        <v>0.5</v>
      </c>
      <c r="R84">
        <v>558</v>
      </c>
      <c r="S84">
        <v>50</v>
      </c>
      <c r="T84">
        <v>2</v>
      </c>
      <c r="U84">
        <v>0</v>
      </c>
      <c r="V84">
        <v>0</v>
      </c>
      <c r="W84">
        <v>2349</v>
      </c>
      <c r="X84">
        <v>2825</v>
      </c>
      <c r="Y84">
        <v>4.6700000000000002E-4</v>
      </c>
      <c r="Z84">
        <v>8385</v>
      </c>
      <c r="AA84">
        <v>2734</v>
      </c>
      <c r="AB84">
        <v>238</v>
      </c>
      <c r="AC84">
        <v>9.0000000000000006E-5</v>
      </c>
      <c r="AD84">
        <v>0.48920999999999998</v>
      </c>
      <c r="AE84">
        <v>526</v>
      </c>
      <c r="AF84">
        <v>0</v>
      </c>
      <c r="AG84">
        <v>0</v>
      </c>
      <c r="AH84">
        <v>0</v>
      </c>
      <c r="AI84">
        <v>0</v>
      </c>
      <c r="AJ84">
        <v>1166</v>
      </c>
      <c r="AK84">
        <v>1568</v>
      </c>
      <c r="AL84">
        <v>2.7399999999999998E-3</v>
      </c>
      <c r="AM84">
        <v>0</v>
      </c>
      <c r="AN84">
        <v>0</v>
      </c>
      <c r="AO84">
        <v>121979.842957028</v>
      </c>
      <c r="AP84">
        <v>115572.90689569501</v>
      </c>
      <c r="AQ84">
        <v>109154.93234530999</v>
      </c>
      <c r="AR84">
        <v>109156.42714749801</v>
      </c>
      <c r="AS84">
        <v>119255.815578494</v>
      </c>
      <c r="AT84">
        <v>118325.037589511</v>
      </c>
      <c r="AU84">
        <v>98645.435452915801</v>
      </c>
      <c r="AV84">
        <v>109113.59188165099</v>
      </c>
      <c r="AW84">
        <v>109126.584577231</v>
      </c>
      <c r="AX84">
        <v>109115.496364893</v>
      </c>
      <c r="AY84">
        <v>103106.280217436</v>
      </c>
      <c r="AZ84">
        <v>105221.17051278301</v>
      </c>
      <c r="BA84">
        <v>2758064</v>
      </c>
      <c r="BB84">
        <v>7924640</v>
      </c>
      <c r="BC84">
        <v>2382626</v>
      </c>
      <c r="BD84">
        <v>5876318</v>
      </c>
      <c r="BE84">
        <v>2901097</v>
      </c>
      <c r="BF84">
        <v>7121481</v>
      </c>
      <c r="BG84">
        <v>23939</v>
      </c>
      <c r="BH84">
        <v>47861</v>
      </c>
      <c r="BI84">
        <v>21878</v>
      </c>
      <c r="BJ84">
        <v>35975</v>
      </c>
      <c r="BK84">
        <v>29249.71429</v>
      </c>
      <c r="BL84">
        <v>44365</v>
      </c>
      <c r="BM84">
        <v>27</v>
      </c>
      <c r="BN84">
        <v>24</v>
      </c>
      <c r="BO84">
        <v>15</v>
      </c>
      <c r="BP84">
        <v>23</v>
      </c>
      <c r="BQ84">
        <v>21</v>
      </c>
      <c r="BR84">
        <v>23</v>
      </c>
      <c r="BS84">
        <v>96257.674082078694</v>
      </c>
      <c r="BT84">
        <v>96262.207804487407</v>
      </c>
      <c r="BU84">
        <v>96257.674086080398</v>
      </c>
      <c r="BV84">
        <v>96262.228856426605</v>
      </c>
      <c r="BW84">
        <v>96257.674036873694</v>
      </c>
      <c r="BX84">
        <v>96262.203441394595</v>
      </c>
      <c r="BY84">
        <v>96360.733834292798</v>
      </c>
      <c r="BZ84">
        <v>96394.805570917204</v>
      </c>
      <c r="CA84">
        <v>96385.761339567907</v>
      </c>
      <c r="CB84">
        <v>96394.805570917204</v>
      </c>
      <c r="CC84">
        <v>96328.928083977997</v>
      </c>
      <c r="CD84">
        <v>96387.224001728799</v>
      </c>
      <c r="CE84">
        <v>7.2930000000000001</v>
      </c>
      <c r="CF84">
        <v>2.6829999999999998</v>
      </c>
      <c r="CG84">
        <v>4.6349999999999998</v>
      </c>
      <c r="CH84">
        <v>2.5750000000000002</v>
      </c>
      <c r="CI84">
        <v>6.0529999999999999</v>
      </c>
      <c r="CJ84">
        <v>2.6219999999999999</v>
      </c>
      <c r="CK84">
        <v>3164.2080000000001</v>
      </c>
      <c r="CL84">
        <v>3586.9209999999998</v>
      </c>
      <c r="CM84">
        <v>2570.741</v>
      </c>
      <c r="CN84">
        <v>2818.4859999999999</v>
      </c>
      <c r="CO84">
        <v>3124.2379999999998</v>
      </c>
      <c r="CP84">
        <v>3374.886</v>
      </c>
      <c r="CQ84">
        <v>3600.0039999999999</v>
      </c>
      <c r="CR84">
        <v>3600.0010000000002</v>
      </c>
      <c r="CS84">
        <v>3600.002</v>
      </c>
      <c r="CT84">
        <v>3600.0010000000002</v>
      </c>
      <c r="CU84">
        <v>1428575028.575</v>
      </c>
      <c r="CV84">
        <v>3600.0010000000002</v>
      </c>
      <c r="CW84" t="s">
        <v>3304</v>
      </c>
      <c r="CX84" t="s">
        <v>3305</v>
      </c>
      <c r="CY84" t="s">
        <v>3306</v>
      </c>
      <c r="CZ84" t="s">
        <v>3307</v>
      </c>
      <c r="DA84" t="s">
        <v>3308</v>
      </c>
      <c r="DB84" t="s">
        <v>3309</v>
      </c>
      <c r="DC84" t="s">
        <v>3310</v>
      </c>
      <c r="DD84" t="s">
        <v>3311</v>
      </c>
      <c r="DE84" t="s">
        <v>3312</v>
      </c>
      <c r="DF84" t="s">
        <v>3313</v>
      </c>
      <c r="DG84" t="s">
        <v>3314</v>
      </c>
      <c r="DH84" t="s">
        <v>3315</v>
      </c>
      <c r="DI84" t="s">
        <v>3316</v>
      </c>
      <c r="DJ84" t="s">
        <v>3317</v>
      </c>
      <c r="DK84" t="s">
        <v>3318</v>
      </c>
      <c r="DL84" t="s">
        <v>3319</v>
      </c>
      <c r="DM84" t="s">
        <v>3320</v>
      </c>
      <c r="DN84" t="s">
        <v>3321</v>
      </c>
      <c r="DO84" t="s">
        <v>3322</v>
      </c>
      <c r="DP84" t="s">
        <v>3323</v>
      </c>
      <c r="DQ84" t="s">
        <v>3324</v>
      </c>
      <c r="DR84">
        <v>50403</v>
      </c>
      <c r="DS84" t="s">
        <v>154</v>
      </c>
      <c r="DT84" t="s">
        <v>1910</v>
      </c>
    </row>
    <row r="85" spans="1:124" x14ac:dyDescent="0.2">
      <c r="A85" t="s">
        <v>1670</v>
      </c>
      <c r="B85">
        <v>10776</v>
      </c>
      <c r="C85">
        <v>1.2682926829268299E-5</v>
      </c>
      <c r="D85">
        <v>1.26829268292682E-2</v>
      </c>
      <c r="E85">
        <v>12656</v>
      </c>
      <c r="F85">
        <v>5452</v>
      </c>
      <c r="G85">
        <v>10202</v>
      </c>
      <c r="H85">
        <v>5452</v>
      </c>
      <c r="I85">
        <v>3600.002</v>
      </c>
      <c r="J85">
        <v>190.57499999999999</v>
      </c>
      <c r="K85">
        <v>3600</v>
      </c>
      <c r="L85">
        <v>165.87899999999999</v>
      </c>
      <c r="M85">
        <v>8580</v>
      </c>
      <c r="N85">
        <v>8468</v>
      </c>
      <c r="O85">
        <v>21</v>
      </c>
      <c r="P85">
        <v>1E-4</v>
      </c>
      <c r="Q85">
        <v>3.0000000000000001E-3</v>
      </c>
      <c r="R85">
        <v>4</v>
      </c>
      <c r="S85">
        <v>0</v>
      </c>
      <c r="T85">
        <v>0</v>
      </c>
      <c r="U85">
        <v>0</v>
      </c>
      <c r="V85">
        <v>118</v>
      </c>
      <c r="W85">
        <v>8237</v>
      </c>
      <c r="X85">
        <v>113</v>
      </c>
      <c r="Y85">
        <v>2.598E-3</v>
      </c>
      <c r="Z85">
        <v>8444</v>
      </c>
      <c r="AA85">
        <v>8420</v>
      </c>
      <c r="AB85">
        <v>10</v>
      </c>
      <c r="AC85">
        <v>0.1</v>
      </c>
      <c r="AD85">
        <v>0.3</v>
      </c>
      <c r="AE85">
        <v>0</v>
      </c>
      <c r="AF85">
        <v>0</v>
      </c>
      <c r="AG85">
        <v>0</v>
      </c>
      <c r="AH85">
        <v>0</v>
      </c>
      <c r="AI85">
        <v>114</v>
      </c>
      <c r="AJ85">
        <v>8237</v>
      </c>
      <c r="AK85">
        <v>69</v>
      </c>
      <c r="AL85">
        <v>2.5349999999999999E-3</v>
      </c>
      <c r="AM85">
        <v>0</v>
      </c>
      <c r="AN85">
        <v>0</v>
      </c>
      <c r="AO85">
        <v>1982.00790115532</v>
      </c>
      <c r="AP85">
        <v>5.53337612323491E-2</v>
      </c>
      <c r="AQ85">
        <v>6.3222079589216898E-2</v>
      </c>
      <c r="AR85">
        <v>5.53337612323491E-2</v>
      </c>
      <c r="AS85">
        <v>2.8571428571428498E+99</v>
      </c>
      <c r="AT85">
        <v>5.53337612323491E-2</v>
      </c>
      <c r="AU85">
        <v>1.54884074133504E-2</v>
      </c>
      <c r="AV85">
        <v>5.5333048067322699E-2</v>
      </c>
      <c r="AW85">
        <v>4.7430336099795897E-2</v>
      </c>
      <c r="AX85">
        <v>5.53337612323491E-2</v>
      </c>
      <c r="AY85">
        <v>-0.121128913112621</v>
      </c>
      <c r="AZ85">
        <v>5.53326360874399E-2</v>
      </c>
      <c r="BA85">
        <v>13114780</v>
      </c>
      <c r="BB85">
        <v>299493</v>
      </c>
      <c r="BC85">
        <v>6326151</v>
      </c>
      <c r="BD85">
        <v>299493</v>
      </c>
      <c r="BE85">
        <v>12430260</v>
      </c>
      <c r="BF85">
        <v>350440</v>
      </c>
      <c r="BG85">
        <v>12656</v>
      </c>
      <c r="BH85">
        <v>5452</v>
      </c>
      <c r="BI85">
        <v>10202</v>
      </c>
      <c r="BJ85">
        <v>5452</v>
      </c>
      <c r="BK85">
        <v>21283.42857</v>
      </c>
      <c r="BL85">
        <v>7469.1428569999998</v>
      </c>
      <c r="BM85">
        <v>5</v>
      </c>
      <c r="BN85">
        <v>80</v>
      </c>
      <c r="BO85">
        <v>5</v>
      </c>
      <c r="BP85">
        <v>4</v>
      </c>
      <c r="BQ85">
        <v>5</v>
      </c>
      <c r="BR85">
        <v>35</v>
      </c>
      <c r="BS85">
        <v>7.8968650284247099E-3</v>
      </c>
      <c r="BT85">
        <v>1.28150406504064E-2</v>
      </c>
      <c r="BU85">
        <v>7.8972175866495395E-3</v>
      </c>
      <c r="BV85">
        <v>1.2815040650406499E-2</v>
      </c>
      <c r="BW85">
        <v>2.66689998864757E-3</v>
      </c>
      <c r="BX85">
        <v>1.27395470383275E-2</v>
      </c>
      <c r="BY85">
        <v>7.9053007518796892E-3</v>
      </c>
      <c r="BZ85">
        <v>2.8542845226199199E-2</v>
      </c>
      <c r="CA85">
        <v>7.9097282841249401E-3</v>
      </c>
      <c r="CB85">
        <v>3.2911507796626903E-2</v>
      </c>
      <c r="CC85">
        <v>7.6376855305416097E-3</v>
      </c>
      <c r="CD85">
        <v>2.3789500356715201E-2</v>
      </c>
      <c r="CE85">
        <v>2.6720000000000002</v>
      </c>
      <c r="CF85">
        <v>27.262</v>
      </c>
      <c r="CG85">
        <v>2.5249999999999999</v>
      </c>
      <c r="CH85">
        <v>2.8010000000000002</v>
      </c>
      <c r="CI85">
        <v>2.786</v>
      </c>
      <c r="CJ85">
        <v>12.802</v>
      </c>
      <c r="CK85">
        <v>1711.9770000000001</v>
      </c>
      <c r="CL85">
        <v>141.66900000000001</v>
      </c>
      <c r="CM85">
        <v>0</v>
      </c>
      <c r="CN85">
        <v>18.846</v>
      </c>
      <c r="CO85">
        <v>1301.499</v>
      </c>
      <c r="CP85">
        <v>134.64599999999999</v>
      </c>
      <c r="CQ85">
        <v>3600.002</v>
      </c>
      <c r="CR85">
        <v>190.57499999999999</v>
      </c>
      <c r="CS85">
        <v>3600</v>
      </c>
      <c r="CT85">
        <v>165.87899999999999</v>
      </c>
      <c r="CU85">
        <v>1428575028.575</v>
      </c>
      <c r="CV85">
        <v>200.50700000000001</v>
      </c>
      <c r="CW85" t="s">
        <v>3325</v>
      </c>
      <c r="CX85" t="s">
        <v>3326</v>
      </c>
      <c r="CY85" t="s">
        <v>3327</v>
      </c>
      <c r="CZ85" t="s">
        <v>3328</v>
      </c>
      <c r="DA85" t="s">
        <v>3329</v>
      </c>
      <c r="DB85" t="s">
        <v>3330</v>
      </c>
      <c r="DC85" t="s">
        <v>3331</v>
      </c>
      <c r="DD85" t="s">
        <v>3332</v>
      </c>
      <c r="DE85" t="s">
        <v>3333</v>
      </c>
      <c r="DF85" t="s">
        <v>3334</v>
      </c>
      <c r="DG85" t="s">
        <v>3335</v>
      </c>
      <c r="DH85" t="s">
        <v>3336</v>
      </c>
      <c r="DI85" t="s">
        <v>3337</v>
      </c>
      <c r="DJ85" t="s">
        <v>3338</v>
      </c>
      <c r="DK85" t="s">
        <v>3339</v>
      </c>
      <c r="DL85" t="s">
        <v>3340</v>
      </c>
      <c r="DM85" t="s">
        <v>3341</v>
      </c>
      <c r="DN85" t="s">
        <v>3342</v>
      </c>
      <c r="DO85" t="s">
        <v>3343</v>
      </c>
      <c r="DP85" t="s">
        <v>3344</v>
      </c>
      <c r="DQ85" t="s">
        <v>3345</v>
      </c>
      <c r="DR85">
        <v>26611</v>
      </c>
      <c r="DS85" t="s">
        <v>1670</v>
      </c>
      <c r="DT85" t="s">
        <v>1910</v>
      </c>
    </row>
    <row r="86" spans="1:124" x14ac:dyDescent="0.2">
      <c r="A86" t="s">
        <v>158</v>
      </c>
      <c r="B86">
        <v>10776</v>
      </c>
      <c r="C86">
        <v>-22945.239631336299</v>
      </c>
      <c r="D86">
        <v>-22804.575757575702</v>
      </c>
      <c r="E86">
        <v>65</v>
      </c>
      <c r="F86">
        <v>100</v>
      </c>
      <c r="G86">
        <v>34</v>
      </c>
      <c r="H86">
        <v>29</v>
      </c>
      <c r="I86">
        <v>24.855</v>
      </c>
      <c r="J86">
        <v>5.3380000000000001</v>
      </c>
      <c r="K86">
        <v>6.548</v>
      </c>
      <c r="L86">
        <v>3.8079999999999998</v>
      </c>
      <c r="M86">
        <v>9499</v>
      </c>
      <c r="N86">
        <v>10240</v>
      </c>
      <c r="O86">
        <v>1043</v>
      </c>
      <c r="P86">
        <v>6.4999999999999997E-4</v>
      </c>
      <c r="Q86">
        <v>0.5</v>
      </c>
      <c r="R86">
        <v>3372</v>
      </c>
      <c r="S86">
        <v>0</v>
      </c>
      <c r="T86">
        <v>0</v>
      </c>
      <c r="U86">
        <v>0</v>
      </c>
      <c r="V86">
        <v>251</v>
      </c>
      <c r="W86">
        <v>9989</v>
      </c>
      <c r="X86">
        <v>0</v>
      </c>
      <c r="Y86">
        <v>1.384E-3</v>
      </c>
      <c r="Z86">
        <v>8792</v>
      </c>
      <c r="AA86">
        <v>8849</v>
      </c>
      <c r="AB86">
        <v>1005</v>
      </c>
      <c r="AC86">
        <v>2.9399999999999999E-3</v>
      </c>
      <c r="AD86">
        <v>0.5</v>
      </c>
      <c r="AE86">
        <v>2865</v>
      </c>
      <c r="AF86">
        <v>0</v>
      </c>
      <c r="AG86">
        <v>0</v>
      </c>
      <c r="AH86">
        <v>0</v>
      </c>
      <c r="AI86">
        <v>226</v>
      </c>
      <c r="AJ86">
        <v>8623</v>
      </c>
      <c r="AK86">
        <v>0</v>
      </c>
      <c r="AL86">
        <v>1.544E-3</v>
      </c>
      <c r="AM86">
        <v>0</v>
      </c>
      <c r="AN86">
        <v>0</v>
      </c>
      <c r="AO86">
        <v>-21718</v>
      </c>
      <c r="AP86">
        <v>-21718</v>
      </c>
      <c r="AQ86">
        <v>-21718.000006191702</v>
      </c>
      <c r="AR86">
        <v>-21718.000021428499</v>
      </c>
      <c r="AS86">
        <v>-21718.000000884502</v>
      </c>
      <c r="AT86">
        <v>-21718.000003061199</v>
      </c>
      <c r="AU86">
        <v>-21720</v>
      </c>
      <c r="AV86">
        <v>-21718</v>
      </c>
      <c r="AW86">
        <v>-21718</v>
      </c>
      <c r="AX86">
        <v>-21717.999999999902</v>
      </c>
      <c r="AY86">
        <v>-21719.000000884502</v>
      </c>
      <c r="AZ86">
        <v>-21718.571428571398</v>
      </c>
      <c r="BA86">
        <v>31374</v>
      </c>
      <c r="BB86">
        <v>29310</v>
      </c>
      <c r="BC86">
        <v>24870</v>
      </c>
      <c r="BD86">
        <v>22095</v>
      </c>
      <c r="BE86">
        <v>30524</v>
      </c>
      <c r="BF86">
        <v>25900</v>
      </c>
      <c r="BG86">
        <v>65</v>
      </c>
      <c r="BH86">
        <v>100</v>
      </c>
      <c r="BI86">
        <v>34</v>
      </c>
      <c r="BJ86">
        <v>29</v>
      </c>
      <c r="BK86">
        <v>115.7142857</v>
      </c>
      <c r="BL86">
        <v>87.428571430000005</v>
      </c>
      <c r="BM86">
        <v>38</v>
      </c>
      <c r="BN86">
        <v>33</v>
      </c>
      <c r="BO86">
        <v>34</v>
      </c>
      <c r="BP86">
        <v>23</v>
      </c>
      <c r="BQ86">
        <v>36</v>
      </c>
      <c r="BR86">
        <v>32</v>
      </c>
      <c r="BS86">
        <v>-22246.748416651299</v>
      </c>
      <c r="BT86">
        <v>-22056.283399453099</v>
      </c>
      <c r="BU86">
        <v>-22235.5623133927</v>
      </c>
      <c r="BV86">
        <v>-22052.2589064161</v>
      </c>
      <c r="BW86">
        <v>-22269.082197359701</v>
      </c>
      <c r="BX86">
        <v>-22068.517780701899</v>
      </c>
      <c r="BY86">
        <v>-21733.078125</v>
      </c>
      <c r="BZ86">
        <v>-21743.541889009699</v>
      </c>
      <c r="CA86">
        <v>-21732.899665096498</v>
      </c>
      <c r="CB86">
        <v>-21731.015876430502</v>
      </c>
      <c r="CC86">
        <v>-21741.528949915399</v>
      </c>
      <c r="CD86">
        <v>-21746.5586039892</v>
      </c>
      <c r="CE86">
        <v>12.576000000000001</v>
      </c>
      <c r="CF86">
        <v>3.903</v>
      </c>
      <c r="CG86">
        <v>4.383</v>
      </c>
      <c r="CH86">
        <v>3.4159999999999999</v>
      </c>
      <c r="CI86">
        <v>1428571436.878</v>
      </c>
      <c r="CJ86">
        <v>4.1529999999999996</v>
      </c>
      <c r="CK86">
        <v>24.837</v>
      </c>
      <c r="CL86">
        <v>5.1280000000000001</v>
      </c>
      <c r="CM86">
        <v>6.3849999999999998</v>
      </c>
      <c r="CN86">
        <v>3.6040000000000001</v>
      </c>
      <c r="CO86">
        <v>14.590999999999999</v>
      </c>
      <c r="CP86">
        <v>5.1749999999999998</v>
      </c>
      <c r="CQ86">
        <v>24.855</v>
      </c>
      <c r="CR86">
        <v>5.3380000000000001</v>
      </c>
      <c r="CS86">
        <v>6.548</v>
      </c>
      <c r="CT86">
        <v>3.8079999999999998</v>
      </c>
      <c r="CU86">
        <v>14.808999999999999</v>
      </c>
      <c r="CV86">
        <v>5.2919999999999998</v>
      </c>
      <c r="CW86" t="s">
        <v>3346</v>
      </c>
      <c r="CX86" t="s">
        <v>3347</v>
      </c>
      <c r="CY86" t="s">
        <v>3348</v>
      </c>
      <c r="CZ86" t="s">
        <v>3349</v>
      </c>
      <c r="DA86" t="s">
        <v>3350</v>
      </c>
      <c r="DB86" t="s">
        <v>3351</v>
      </c>
      <c r="DC86" t="s">
        <v>3352</v>
      </c>
      <c r="DD86" t="s">
        <v>3353</v>
      </c>
      <c r="DE86" t="s">
        <v>3354</v>
      </c>
      <c r="DF86" t="s">
        <v>3355</v>
      </c>
      <c r="DG86" t="s">
        <v>3356</v>
      </c>
      <c r="DH86" t="s">
        <v>3357</v>
      </c>
      <c r="DI86" t="s">
        <v>3358</v>
      </c>
      <c r="DJ86" t="s">
        <v>3359</v>
      </c>
      <c r="DK86" t="s">
        <v>3360</v>
      </c>
      <c r="DL86" t="s">
        <v>3361</v>
      </c>
      <c r="DM86" t="s">
        <v>3362</v>
      </c>
      <c r="DN86" t="s">
        <v>3363</v>
      </c>
      <c r="DO86" t="s">
        <v>3364</v>
      </c>
      <c r="DP86" t="s">
        <v>3365</v>
      </c>
      <c r="DQ86" t="s">
        <v>3366</v>
      </c>
      <c r="DR86">
        <v>271</v>
      </c>
      <c r="DS86" t="s">
        <v>158</v>
      </c>
      <c r="DT86" t="s">
        <v>1910</v>
      </c>
    </row>
    <row r="87" spans="1:124" x14ac:dyDescent="0.2">
      <c r="A87" t="s">
        <v>159</v>
      </c>
      <c r="B87">
        <v>10776</v>
      </c>
      <c r="C87">
        <v>-21622.998481242801</v>
      </c>
      <c r="D87">
        <v>-21431.698759178798</v>
      </c>
      <c r="E87">
        <v>5</v>
      </c>
      <c r="F87">
        <v>2</v>
      </c>
      <c r="G87">
        <v>3</v>
      </c>
      <c r="H87">
        <v>1</v>
      </c>
      <c r="I87">
        <v>2.956</v>
      </c>
      <c r="J87">
        <v>2.5099999999999998</v>
      </c>
      <c r="K87">
        <v>2.4300000000000002</v>
      </c>
      <c r="L87">
        <v>1.89</v>
      </c>
      <c r="M87">
        <v>10460</v>
      </c>
      <c r="N87">
        <v>11717</v>
      </c>
      <c r="O87">
        <v>1097</v>
      </c>
      <c r="P87">
        <v>4.0000000000000003E-5</v>
      </c>
      <c r="Q87">
        <v>0.5</v>
      </c>
      <c r="R87">
        <v>4502</v>
      </c>
      <c r="S87">
        <v>0</v>
      </c>
      <c r="T87">
        <v>0</v>
      </c>
      <c r="U87">
        <v>0</v>
      </c>
      <c r="V87">
        <v>235</v>
      </c>
      <c r="W87">
        <v>11482</v>
      </c>
      <c r="X87">
        <v>0</v>
      </c>
      <c r="Y87">
        <v>1.2340000000000001E-3</v>
      </c>
      <c r="Z87">
        <v>10134</v>
      </c>
      <c r="AA87">
        <v>11247</v>
      </c>
      <c r="AB87">
        <v>857</v>
      </c>
      <c r="AC87">
        <v>1.0300000000000001E-3</v>
      </c>
      <c r="AD87">
        <v>0.5</v>
      </c>
      <c r="AE87">
        <v>4346</v>
      </c>
      <c r="AF87">
        <v>0</v>
      </c>
      <c r="AG87">
        <v>0</v>
      </c>
      <c r="AH87">
        <v>0</v>
      </c>
      <c r="AI87">
        <v>235</v>
      </c>
      <c r="AJ87">
        <v>11012</v>
      </c>
      <c r="AK87">
        <v>0</v>
      </c>
      <c r="AL87">
        <v>1.2769999999999999E-3</v>
      </c>
      <c r="AM87">
        <v>0</v>
      </c>
      <c r="AN87">
        <v>0</v>
      </c>
      <c r="AO87">
        <v>-20540</v>
      </c>
      <c r="AP87">
        <v>-20540</v>
      </c>
      <c r="AQ87">
        <v>-20540.000018338498</v>
      </c>
      <c r="AR87">
        <v>-20540</v>
      </c>
      <c r="AS87">
        <v>-20540.000002619701</v>
      </c>
      <c r="AT87">
        <v>-20540</v>
      </c>
      <c r="AU87">
        <v>-20540</v>
      </c>
      <c r="AV87">
        <v>-20542</v>
      </c>
      <c r="AW87">
        <v>-20539.999999999902</v>
      </c>
      <c r="AX87">
        <v>-20539.999999999902</v>
      </c>
      <c r="AY87">
        <v>-20540.000002619701</v>
      </c>
      <c r="AZ87">
        <v>-20540.285714285699</v>
      </c>
      <c r="BA87">
        <v>20207</v>
      </c>
      <c r="BB87">
        <v>15199</v>
      </c>
      <c r="BC87">
        <v>15931</v>
      </c>
      <c r="BD87">
        <v>12606</v>
      </c>
      <c r="BE87">
        <v>613583960</v>
      </c>
      <c r="BF87">
        <v>15098</v>
      </c>
      <c r="BG87">
        <v>5</v>
      </c>
      <c r="BH87">
        <v>2</v>
      </c>
      <c r="BI87">
        <v>3</v>
      </c>
      <c r="BJ87">
        <v>1</v>
      </c>
      <c r="BK87">
        <v>8.7142857140000007</v>
      </c>
      <c r="BL87">
        <v>2.8571428569999999</v>
      </c>
      <c r="BM87">
        <v>19</v>
      </c>
      <c r="BN87">
        <v>23</v>
      </c>
      <c r="BO87">
        <v>16</v>
      </c>
      <c r="BP87">
        <v>12</v>
      </c>
      <c r="BQ87">
        <v>20</v>
      </c>
      <c r="BR87">
        <v>-1.3176245766935301E+18</v>
      </c>
      <c r="BS87">
        <v>-20946.1795522135</v>
      </c>
      <c r="BT87">
        <v>-20967.646849629298</v>
      </c>
      <c r="BU87">
        <v>-20934.339500200698</v>
      </c>
      <c r="BV87">
        <v>-20924.789003920501</v>
      </c>
      <c r="BW87">
        <v>-20963.173014458</v>
      </c>
      <c r="BX87">
        <v>-20959.513603366599</v>
      </c>
      <c r="BY87">
        <v>-20565.000074999902</v>
      </c>
      <c r="BZ87">
        <v>-20543</v>
      </c>
      <c r="CA87">
        <v>-20563.138794566999</v>
      </c>
      <c r="CB87">
        <v>-20540</v>
      </c>
      <c r="CC87">
        <v>-20577.889385598999</v>
      </c>
      <c r="CD87">
        <v>-20546.806178696199</v>
      </c>
      <c r="CE87">
        <v>2.9239999999999999</v>
      </c>
      <c r="CF87">
        <v>2.5019999999999998</v>
      </c>
      <c r="CG87">
        <v>2.395</v>
      </c>
      <c r="CH87">
        <v>1.8740000000000001</v>
      </c>
      <c r="CI87">
        <v>2.766</v>
      </c>
      <c r="CJ87">
        <v>2.5150000000000001</v>
      </c>
      <c r="CK87">
        <v>2.944</v>
      </c>
      <c r="CL87">
        <v>2.5049999999999999</v>
      </c>
      <c r="CM87">
        <v>2.4129999999999998</v>
      </c>
      <c r="CN87">
        <v>1.887</v>
      </c>
      <c r="CO87">
        <v>2.6680000000000001</v>
      </c>
      <c r="CP87">
        <v>2.5249999999999999</v>
      </c>
      <c r="CQ87">
        <v>2.956</v>
      </c>
      <c r="CR87">
        <v>2.5099999999999998</v>
      </c>
      <c r="CS87">
        <v>2.4300000000000002</v>
      </c>
      <c r="CT87">
        <v>1.89</v>
      </c>
      <c r="CU87">
        <v>2.68</v>
      </c>
      <c r="CV87">
        <v>2.5289999999999999</v>
      </c>
      <c r="CW87" t="s">
        <v>3367</v>
      </c>
      <c r="CX87" t="s">
        <v>3367</v>
      </c>
      <c r="CY87" t="s">
        <v>3368</v>
      </c>
      <c r="CZ87" t="s">
        <v>3369</v>
      </c>
      <c r="DA87" t="s">
        <v>3370</v>
      </c>
      <c r="DB87" t="s">
        <v>3371</v>
      </c>
      <c r="DC87" t="s">
        <v>3372</v>
      </c>
      <c r="DD87" t="s">
        <v>3373</v>
      </c>
      <c r="DE87" t="s">
        <v>3374</v>
      </c>
      <c r="DF87" t="s">
        <v>3375</v>
      </c>
      <c r="DG87" t="s">
        <v>3376</v>
      </c>
      <c r="DH87" t="s">
        <v>3377</v>
      </c>
      <c r="DI87" t="s">
        <v>3378</v>
      </c>
      <c r="DJ87" t="s">
        <v>3379</v>
      </c>
      <c r="DK87" t="s">
        <v>3380</v>
      </c>
      <c r="DL87" t="s">
        <v>3381</v>
      </c>
      <c r="DM87" t="s">
        <v>3382</v>
      </c>
      <c r="DN87" t="s">
        <v>3383</v>
      </c>
      <c r="DO87" t="s">
        <v>3384</v>
      </c>
      <c r="DP87" t="s">
        <v>3385</v>
      </c>
      <c r="DQ87" t="s">
        <v>3386</v>
      </c>
      <c r="DR87">
        <v>92</v>
      </c>
      <c r="DS87" t="s">
        <v>159</v>
      </c>
      <c r="DT87" t="s">
        <v>1910</v>
      </c>
    </row>
    <row r="88" spans="1:124" x14ac:dyDescent="0.2">
      <c r="A88" t="s">
        <v>1671</v>
      </c>
      <c r="B88">
        <v>10776</v>
      </c>
      <c r="C88">
        <v>52000</v>
      </c>
      <c r="D88">
        <v>51999.999999999898</v>
      </c>
      <c r="E88">
        <v>524</v>
      </c>
      <c r="F88">
        <v>318</v>
      </c>
      <c r="G88">
        <v>108</v>
      </c>
      <c r="H88">
        <v>318</v>
      </c>
      <c r="I88">
        <v>27.01</v>
      </c>
      <c r="J88">
        <v>13.04</v>
      </c>
      <c r="K88">
        <v>6.6589999999999998</v>
      </c>
      <c r="L88">
        <v>13.04</v>
      </c>
      <c r="M88">
        <v>2565</v>
      </c>
      <c r="N88">
        <v>22480</v>
      </c>
      <c r="O88">
        <v>281</v>
      </c>
      <c r="P88">
        <v>5.7200000000000003E-3</v>
      </c>
      <c r="Q88">
        <v>0.5</v>
      </c>
      <c r="R88">
        <v>0</v>
      </c>
      <c r="S88">
        <v>0</v>
      </c>
      <c r="T88">
        <v>0</v>
      </c>
      <c r="U88">
        <v>0</v>
      </c>
      <c r="V88">
        <v>0</v>
      </c>
      <c r="W88">
        <v>22480</v>
      </c>
      <c r="X88">
        <v>0</v>
      </c>
      <c r="Y88">
        <v>3.179E-3</v>
      </c>
      <c r="Z88">
        <v>2471</v>
      </c>
      <c r="AA88">
        <v>22480</v>
      </c>
      <c r="AB88">
        <v>316</v>
      </c>
      <c r="AC88">
        <v>3.7699999999999999E-3</v>
      </c>
      <c r="AD88">
        <v>0.5</v>
      </c>
      <c r="AE88">
        <v>60</v>
      </c>
      <c r="AF88">
        <v>0</v>
      </c>
      <c r="AG88">
        <v>0</v>
      </c>
      <c r="AH88">
        <v>0</v>
      </c>
      <c r="AI88">
        <v>0</v>
      </c>
      <c r="AJ88">
        <v>22480</v>
      </c>
      <c r="AK88">
        <v>0</v>
      </c>
      <c r="AL88">
        <v>2.5010000000000002E-3</v>
      </c>
      <c r="AM88">
        <v>0</v>
      </c>
      <c r="AN88">
        <v>0</v>
      </c>
      <c r="AO88">
        <v>52200</v>
      </c>
      <c r="AP88">
        <v>52200</v>
      </c>
      <c r="AQ88">
        <v>52200</v>
      </c>
      <c r="AR88">
        <v>52200</v>
      </c>
      <c r="AS88">
        <v>52200</v>
      </c>
      <c r="AT88">
        <v>52200</v>
      </c>
      <c r="AU88">
        <v>52200</v>
      </c>
      <c r="AV88">
        <v>52200</v>
      </c>
      <c r="AW88">
        <v>52200</v>
      </c>
      <c r="AX88">
        <v>52200</v>
      </c>
      <c r="AY88">
        <v>52199.857142857101</v>
      </c>
      <c r="AZ88">
        <v>52200</v>
      </c>
      <c r="BA88">
        <v>134443</v>
      </c>
      <c r="BB88">
        <v>74490</v>
      </c>
      <c r="BC88">
        <v>53483</v>
      </c>
      <c r="BD88">
        <v>74490</v>
      </c>
      <c r="BE88">
        <v>108317</v>
      </c>
      <c r="BF88">
        <v>106177</v>
      </c>
      <c r="BG88">
        <v>524</v>
      </c>
      <c r="BH88">
        <v>318</v>
      </c>
      <c r="BI88">
        <v>108</v>
      </c>
      <c r="BJ88">
        <v>318</v>
      </c>
      <c r="BK88">
        <v>481.42857140000001</v>
      </c>
      <c r="BL88">
        <v>580.7142857</v>
      </c>
      <c r="BM88">
        <v>12</v>
      </c>
      <c r="BN88">
        <v>12</v>
      </c>
      <c r="BO88">
        <v>10</v>
      </c>
      <c r="BP88">
        <v>9</v>
      </c>
      <c r="BQ88">
        <v>11</v>
      </c>
      <c r="BR88">
        <v>11</v>
      </c>
      <c r="BS88">
        <v>52000</v>
      </c>
      <c r="BT88">
        <v>51999.999999999898</v>
      </c>
      <c r="BU88">
        <v>52000</v>
      </c>
      <c r="BV88">
        <v>52000</v>
      </c>
      <c r="BW88">
        <v>52000.000000014203</v>
      </c>
      <c r="BX88">
        <v>52000</v>
      </c>
      <c r="BY88">
        <v>52000</v>
      </c>
      <c r="BZ88">
        <v>52000</v>
      </c>
      <c r="CA88">
        <v>52000</v>
      </c>
      <c r="CB88">
        <v>52000</v>
      </c>
      <c r="CC88">
        <v>52000</v>
      </c>
      <c r="CD88">
        <v>52000</v>
      </c>
      <c r="CE88">
        <v>4.4729999999999999</v>
      </c>
      <c r="CF88">
        <v>3.7490000000000001</v>
      </c>
      <c r="CG88">
        <v>2.6379999999999999</v>
      </c>
      <c r="CH88">
        <v>3.2309999999999999</v>
      </c>
      <c r="CI88">
        <v>3.6619999999999999</v>
      </c>
      <c r="CJ88">
        <v>3.5819999999999999</v>
      </c>
      <c r="CK88">
        <v>27.004000000000001</v>
      </c>
      <c r="CL88">
        <v>12.096</v>
      </c>
      <c r="CM88">
        <v>5.9290000000000003</v>
      </c>
      <c r="CN88">
        <v>11.699</v>
      </c>
      <c r="CO88">
        <v>22.001000000000001</v>
      </c>
      <c r="CP88">
        <v>18.457999999999998</v>
      </c>
      <c r="CQ88">
        <v>27.01</v>
      </c>
      <c r="CR88">
        <v>13.04</v>
      </c>
      <c r="CS88">
        <v>6.6589999999999998</v>
      </c>
      <c r="CT88">
        <v>13.04</v>
      </c>
      <c r="CU88">
        <v>1428571450.8959999</v>
      </c>
      <c r="CV88">
        <v>20.805</v>
      </c>
      <c r="CW88" t="s">
        <v>3387</v>
      </c>
      <c r="CX88" t="s">
        <v>3387</v>
      </c>
      <c r="CY88" t="s">
        <v>3388</v>
      </c>
      <c r="CZ88" t="s">
        <v>3389</v>
      </c>
      <c r="DA88" t="s">
        <v>3390</v>
      </c>
      <c r="DB88" t="s">
        <v>3391</v>
      </c>
      <c r="DC88" t="s">
        <v>3391</v>
      </c>
      <c r="DD88" t="s">
        <v>3392</v>
      </c>
      <c r="DE88" t="s">
        <v>3393</v>
      </c>
      <c r="DF88" t="s">
        <v>3394</v>
      </c>
      <c r="DG88" t="s">
        <v>3387</v>
      </c>
      <c r="DH88" t="s">
        <v>3387</v>
      </c>
      <c r="DI88" t="s">
        <v>3395</v>
      </c>
      <c r="DJ88" t="s">
        <v>3396</v>
      </c>
      <c r="DK88" t="s">
        <v>3397</v>
      </c>
      <c r="DL88" t="s">
        <v>3391</v>
      </c>
      <c r="DM88" t="s">
        <v>3391</v>
      </c>
      <c r="DN88" t="s">
        <v>3398</v>
      </c>
      <c r="DO88" t="s">
        <v>3399</v>
      </c>
      <c r="DP88" t="s">
        <v>3400</v>
      </c>
      <c r="DQ88" t="s">
        <v>3401</v>
      </c>
      <c r="DR88">
        <v>306</v>
      </c>
      <c r="DS88" t="s">
        <v>1671</v>
      </c>
      <c r="DT88" t="s">
        <v>1910</v>
      </c>
    </row>
    <row r="89" spans="1:124" x14ac:dyDescent="0.2">
      <c r="A89" t="s">
        <v>314</v>
      </c>
      <c r="B89">
        <v>10776</v>
      </c>
      <c r="C89">
        <v>114333.37474119999</v>
      </c>
      <c r="D89">
        <v>114333.37474119999</v>
      </c>
      <c r="E89">
        <v>267088</v>
      </c>
      <c r="F89">
        <v>89170</v>
      </c>
      <c r="G89">
        <v>172104</v>
      </c>
      <c r="H89">
        <v>89170</v>
      </c>
      <c r="I89">
        <v>3600.0030000000002</v>
      </c>
      <c r="J89">
        <v>879</v>
      </c>
      <c r="K89">
        <v>2580.8130000000001</v>
      </c>
      <c r="L89">
        <v>879</v>
      </c>
      <c r="M89">
        <v>4484</v>
      </c>
      <c r="N89">
        <v>22120</v>
      </c>
      <c r="O89">
        <v>24</v>
      </c>
      <c r="P89">
        <v>3.0000000000000001E-5</v>
      </c>
      <c r="Q89">
        <v>0.5</v>
      </c>
      <c r="R89">
        <v>0</v>
      </c>
      <c r="S89">
        <v>0</v>
      </c>
      <c r="T89">
        <v>0</v>
      </c>
      <c r="U89">
        <v>0</v>
      </c>
      <c r="V89">
        <v>0</v>
      </c>
      <c r="W89">
        <v>22120</v>
      </c>
      <c r="X89">
        <v>0</v>
      </c>
      <c r="Y89">
        <v>3.4350000000000001E-3</v>
      </c>
      <c r="Z89">
        <v>4450</v>
      </c>
      <c r="AA89">
        <v>20602</v>
      </c>
      <c r="AB89">
        <v>24</v>
      </c>
      <c r="AC89">
        <v>2.06E-2</v>
      </c>
      <c r="AD89">
        <v>0.47467999999999999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20602</v>
      </c>
      <c r="AK89">
        <v>0</v>
      </c>
      <c r="AL89">
        <v>1.761E-3</v>
      </c>
      <c r="AM89">
        <v>0</v>
      </c>
      <c r="AN89">
        <v>0</v>
      </c>
      <c r="AO89">
        <v>131000</v>
      </c>
      <c r="AP89">
        <v>130800</v>
      </c>
      <c r="AQ89">
        <v>130799.999999999</v>
      </c>
      <c r="AR89">
        <v>130799.999999999</v>
      </c>
      <c r="AS89">
        <v>130857.142857142</v>
      </c>
      <c r="AT89">
        <v>130800</v>
      </c>
      <c r="AU89">
        <v>128200</v>
      </c>
      <c r="AV89">
        <v>130800</v>
      </c>
      <c r="AW89">
        <v>130800</v>
      </c>
      <c r="AX89">
        <v>130800.000000001</v>
      </c>
      <c r="AY89">
        <v>129885.857142857</v>
      </c>
      <c r="AZ89">
        <v>130800</v>
      </c>
      <c r="BA89">
        <v>4334666</v>
      </c>
      <c r="BB89">
        <v>1746738</v>
      </c>
      <c r="BC89">
        <v>3657947</v>
      </c>
      <c r="BD89">
        <v>1746738</v>
      </c>
      <c r="BE89">
        <v>4728023</v>
      </c>
      <c r="BF89">
        <v>3795420</v>
      </c>
      <c r="BG89">
        <v>267088</v>
      </c>
      <c r="BH89">
        <v>89170</v>
      </c>
      <c r="BI89">
        <v>172104</v>
      </c>
      <c r="BJ89">
        <v>89170</v>
      </c>
      <c r="BK89">
        <v>255469.42860000001</v>
      </c>
      <c r="BL89">
        <v>203044.28570000001</v>
      </c>
      <c r="BM89">
        <v>43</v>
      </c>
      <c r="BN89">
        <v>42</v>
      </c>
      <c r="BO89">
        <v>30</v>
      </c>
      <c r="BP89">
        <v>24</v>
      </c>
      <c r="BQ89">
        <v>38</v>
      </c>
      <c r="BR89">
        <v>33</v>
      </c>
      <c r="BS89">
        <v>114870.87474119999</v>
      </c>
      <c r="BT89">
        <v>115402.552308802</v>
      </c>
      <c r="BU89">
        <v>114870.87474119999</v>
      </c>
      <c r="BV89">
        <v>115402.552308802</v>
      </c>
      <c r="BW89">
        <v>114870.87474119999</v>
      </c>
      <c r="BX89">
        <v>115402.552308802</v>
      </c>
      <c r="BY89">
        <v>124068.120767724</v>
      </c>
      <c r="BZ89">
        <v>124070.429495658</v>
      </c>
      <c r="CA89">
        <v>124416.407998815</v>
      </c>
      <c r="CB89">
        <v>124232.580174927</v>
      </c>
      <c r="CC89">
        <v>123850.434019186</v>
      </c>
      <c r="CD89">
        <v>124050.333028094</v>
      </c>
      <c r="CE89">
        <v>14.754</v>
      </c>
      <c r="CF89">
        <v>8.9250000000000007</v>
      </c>
      <c r="CG89">
        <v>12.1</v>
      </c>
      <c r="CH89">
        <v>5.3179999999999996</v>
      </c>
      <c r="CI89">
        <v>1428571441.681</v>
      </c>
      <c r="CJ89">
        <v>6.8220000000000001</v>
      </c>
      <c r="CK89">
        <v>1366.154</v>
      </c>
      <c r="CL89">
        <v>765.32600000000002</v>
      </c>
      <c r="CM89">
        <v>1193.7739999999999</v>
      </c>
      <c r="CN89">
        <v>765.32600000000002</v>
      </c>
      <c r="CO89">
        <v>1779.5609999999999</v>
      </c>
      <c r="CP89">
        <v>1098.1130000000001</v>
      </c>
      <c r="CQ89">
        <v>3600.0030000000002</v>
      </c>
      <c r="CR89">
        <v>879</v>
      </c>
      <c r="CS89">
        <v>2580.8130000000001</v>
      </c>
      <c r="CT89">
        <v>879</v>
      </c>
      <c r="CU89">
        <v>3282.3240000000001</v>
      </c>
      <c r="CV89">
        <v>1793.9949999999999</v>
      </c>
      <c r="CW89" t="s">
        <v>3402</v>
      </c>
      <c r="CX89" t="s">
        <v>3403</v>
      </c>
      <c r="CY89" t="s">
        <v>3404</v>
      </c>
      <c r="CZ89" t="s">
        <v>3405</v>
      </c>
      <c r="DA89" t="s">
        <v>3406</v>
      </c>
      <c r="DB89" t="s">
        <v>3407</v>
      </c>
      <c r="DC89" t="s">
        <v>3408</v>
      </c>
      <c r="DD89" t="s">
        <v>3409</v>
      </c>
      <c r="DE89" t="s">
        <v>3410</v>
      </c>
      <c r="DF89" t="s">
        <v>3411</v>
      </c>
      <c r="DG89" t="s">
        <v>3412</v>
      </c>
      <c r="DH89" t="s">
        <v>3412</v>
      </c>
      <c r="DI89" t="s">
        <v>3413</v>
      </c>
      <c r="DJ89" t="s">
        <v>3414</v>
      </c>
      <c r="DK89" t="s">
        <v>3415</v>
      </c>
      <c r="DL89" t="s">
        <v>3416</v>
      </c>
      <c r="DM89" t="s">
        <v>3417</v>
      </c>
      <c r="DN89" t="s">
        <v>3418</v>
      </c>
      <c r="DO89" t="s">
        <v>3419</v>
      </c>
      <c r="DP89" t="s">
        <v>3420</v>
      </c>
      <c r="DQ89" t="s">
        <v>3421</v>
      </c>
      <c r="DR89">
        <v>35541</v>
      </c>
      <c r="DS89" t="s">
        <v>314</v>
      </c>
      <c r="DT89" t="s">
        <v>1910</v>
      </c>
    </row>
    <row r="90" spans="1:124" x14ac:dyDescent="0.2">
      <c r="A90" t="s">
        <v>1672</v>
      </c>
      <c r="B90">
        <v>10776</v>
      </c>
      <c r="C90">
        <v>2883.8235294117599</v>
      </c>
      <c r="D90">
        <v>3801.4705882352901</v>
      </c>
      <c r="E90">
        <v>3055</v>
      </c>
      <c r="F90">
        <v>2716</v>
      </c>
      <c r="G90">
        <v>2399</v>
      </c>
      <c r="H90">
        <v>1638</v>
      </c>
      <c r="I90">
        <v>36.427</v>
      </c>
      <c r="J90">
        <v>19.655000000000001</v>
      </c>
      <c r="K90">
        <v>21.960999999999999</v>
      </c>
      <c r="L90">
        <v>12.321999999999999</v>
      </c>
      <c r="M90">
        <v>1062</v>
      </c>
      <c r="N90">
        <v>2550</v>
      </c>
      <c r="O90">
        <v>38</v>
      </c>
      <c r="P90">
        <v>3.9219999999999998E-2</v>
      </c>
      <c r="Q90">
        <v>0.49020000000000002</v>
      </c>
      <c r="R90">
        <v>962</v>
      </c>
      <c r="S90">
        <v>0</v>
      </c>
      <c r="T90">
        <v>0</v>
      </c>
      <c r="U90">
        <v>0</v>
      </c>
      <c r="V90">
        <v>150</v>
      </c>
      <c r="W90">
        <v>0</v>
      </c>
      <c r="X90">
        <v>2400</v>
      </c>
      <c r="Y90">
        <v>3.656E-3</v>
      </c>
      <c r="Z90">
        <v>786</v>
      </c>
      <c r="AA90">
        <v>1974</v>
      </c>
      <c r="AB90">
        <v>36</v>
      </c>
      <c r="AC90">
        <v>1.9609999999999999E-2</v>
      </c>
      <c r="AD90">
        <v>0.49020000000000002</v>
      </c>
      <c r="AE90">
        <v>702</v>
      </c>
      <c r="AF90">
        <v>0</v>
      </c>
      <c r="AG90">
        <v>0</v>
      </c>
      <c r="AH90">
        <v>0</v>
      </c>
      <c r="AI90">
        <v>126</v>
      </c>
      <c r="AJ90">
        <v>0</v>
      </c>
      <c r="AK90">
        <v>1848</v>
      </c>
      <c r="AL90">
        <v>4.927E-3</v>
      </c>
      <c r="AM90">
        <v>0</v>
      </c>
      <c r="AN90">
        <v>0</v>
      </c>
      <c r="AO90">
        <v>8104.9999999993997</v>
      </c>
      <c r="AP90">
        <v>8104.9999511082797</v>
      </c>
      <c r="AQ90">
        <v>8104.9999999987704</v>
      </c>
      <c r="AR90">
        <v>8104.9999511082797</v>
      </c>
      <c r="AS90">
        <v>8104.9999999993397</v>
      </c>
      <c r="AT90">
        <v>8104.9999930154599</v>
      </c>
      <c r="AU90">
        <v>8104.9999999993997</v>
      </c>
      <c r="AV90">
        <v>8104.2333695936504</v>
      </c>
      <c r="AW90">
        <v>8104.9999999994998</v>
      </c>
      <c r="AX90">
        <v>8105.00000000002</v>
      </c>
      <c r="AY90">
        <v>8104.66582719904</v>
      </c>
      <c r="AZ90">
        <v>8104.7725158312496</v>
      </c>
      <c r="BA90">
        <v>309730</v>
      </c>
      <c r="BB90">
        <v>216976</v>
      </c>
      <c r="BC90">
        <v>208007</v>
      </c>
      <c r="BD90">
        <v>114112</v>
      </c>
      <c r="BE90">
        <v>328989</v>
      </c>
      <c r="BF90">
        <v>234261</v>
      </c>
      <c r="BG90">
        <v>3055</v>
      </c>
      <c r="BH90">
        <v>2716</v>
      </c>
      <c r="BI90">
        <v>2399</v>
      </c>
      <c r="BJ90">
        <v>1638</v>
      </c>
      <c r="BK90">
        <v>3601.4285709999999</v>
      </c>
      <c r="BL90">
        <v>2802.1428569999998</v>
      </c>
      <c r="BM90">
        <v>34</v>
      </c>
      <c r="BN90">
        <v>36</v>
      </c>
      <c r="BO90">
        <v>29</v>
      </c>
      <c r="BP90">
        <v>28</v>
      </c>
      <c r="BQ90">
        <v>37</v>
      </c>
      <c r="BR90">
        <v>35</v>
      </c>
      <c r="BS90">
        <v>4950.6111005970897</v>
      </c>
      <c r="BT90">
        <v>4957.7742324680303</v>
      </c>
      <c r="BU90">
        <v>4967.2461173221</v>
      </c>
      <c r="BV90">
        <v>5097.9871440013903</v>
      </c>
      <c r="BW90">
        <v>4680.77464602297</v>
      </c>
      <c r="BX90">
        <v>4955.11582737356</v>
      </c>
      <c r="BY90">
        <v>7048.9314722634699</v>
      </c>
      <c r="BZ90">
        <v>7100.91064779506</v>
      </c>
      <c r="CA90">
        <v>7099.5898094724998</v>
      </c>
      <c r="CB90">
        <v>7251.44296044354</v>
      </c>
      <c r="CC90">
        <v>7002.8381806307698</v>
      </c>
      <c r="CD90">
        <v>7142.1874119772501</v>
      </c>
      <c r="CE90">
        <v>1.091</v>
      </c>
      <c r="CF90">
        <v>0.70799999999999996</v>
      </c>
      <c r="CG90">
        <v>0.72899999999999998</v>
      </c>
      <c r="CH90">
        <v>0.57099999999999995</v>
      </c>
      <c r="CI90">
        <v>1428571429.572</v>
      </c>
      <c r="CJ90">
        <v>0.71399999999999997</v>
      </c>
      <c r="CK90">
        <v>9.8529999999999998</v>
      </c>
      <c r="CL90">
        <v>16.166</v>
      </c>
      <c r="CM90">
        <v>6.5940000000000003</v>
      </c>
      <c r="CN90">
        <v>5.0430000000000001</v>
      </c>
      <c r="CO90">
        <v>19.847999999999999</v>
      </c>
      <c r="CP90">
        <v>14.119</v>
      </c>
      <c r="CQ90">
        <v>36.427</v>
      </c>
      <c r="CR90">
        <v>19.655000000000001</v>
      </c>
      <c r="CS90">
        <v>21.960999999999999</v>
      </c>
      <c r="CT90">
        <v>12.321999999999999</v>
      </c>
      <c r="CU90">
        <v>37.703000000000003</v>
      </c>
      <c r="CV90">
        <v>21.753</v>
      </c>
      <c r="CW90" t="s">
        <v>3422</v>
      </c>
      <c r="CX90" t="s">
        <v>3423</v>
      </c>
      <c r="CY90" t="s">
        <v>3424</v>
      </c>
      <c r="CZ90" t="s">
        <v>3425</v>
      </c>
      <c r="DA90" t="s">
        <v>3426</v>
      </c>
      <c r="DB90" t="s">
        <v>3427</v>
      </c>
      <c r="DC90" t="s">
        <v>3428</v>
      </c>
      <c r="DD90" t="s">
        <v>3429</v>
      </c>
      <c r="DE90" t="s">
        <v>3430</v>
      </c>
      <c r="DF90" t="s">
        <v>3431</v>
      </c>
      <c r="DG90" t="s">
        <v>3432</v>
      </c>
      <c r="DH90" t="s">
        <v>3433</v>
      </c>
      <c r="DI90" t="s">
        <v>3434</v>
      </c>
      <c r="DJ90" t="s">
        <v>3435</v>
      </c>
      <c r="DK90" t="s">
        <v>3436</v>
      </c>
      <c r="DL90" t="s">
        <v>3437</v>
      </c>
      <c r="DM90" t="s">
        <v>3438</v>
      </c>
      <c r="DN90" t="s">
        <v>3439</v>
      </c>
      <c r="DO90" t="s">
        <v>3440</v>
      </c>
      <c r="DP90" t="s">
        <v>3441</v>
      </c>
      <c r="DQ90" t="s">
        <v>3442</v>
      </c>
      <c r="DR90">
        <v>417</v>
      </c>
      <c r="DS90" t="s">
        <v>1672</v>
      </c>
      <c r="DT90" t="s">
        <v>1910</v>
      </c>
    </row>
    <row r="91" spans="1:124" x14ac:dyDescent="0.2">
      <c r="A91" t="s">
        <v>317</v>
      </c>
      <c r="B91">
        <v>10776</v>
      </c>
      <c r="C91">
        <v>7889.7058823529396</v>
      </c>
      <c r="D91">
        <v>8695.5882352941208</v>
      </c>
      <c r="E91">
        <v>18222</v>
      </c>
      <c r="F91">
        <v>19072</v>
      </c>
      <c r="G91">
        <v>17038</v>
      </c>
      <c r="H91">
        <v>18577</v>
      </c>
      <c r="I91">
        <v>3600.0010000000002</v>
      </c>
      <c r="J91">
        <v>3600.0010000000002</v>
      </c>
      <c r="K91">
        <v>3600.0010000000002</v>
      </c>
      <c r="L91">
        <v>3600.0010000000002</v>
      </c>
      <c r="M91">
        <v>2364</v>
      </c>
      <c r="N91">
        <v>7644</v>
      </c>
      <c r="O91">
        <v>73</v>
      </c>
      <c r="P91">
        <v>1.9609999999999999E-2</v>
      </c>
      <c r="Q91">
        <v>0.49020000000000002</v>
      </c>
      <c r="R91">
        <v>2196</v>
      </c>
      <c r="S91">
        <v>0</v>
      </c>
      <c r="T91">
        <v>0</v>
      </c>
      <c r="U91">
        <v>0</v>
      </c>
      <c r="V91">
        <v>252</v>
      </c>
      <c r="W91">
        <v>0</v>
      </c>
      <c r="X91">
        <v>7392</v>
      </c>
      <c r="Y91">
        <v>1.6639999999999999E-3</v>
      </c>
      <c r="Z91">
        <v>1878</v>
      </c>
      <c r="AA91">
        <v>6630</v>
      </c>
      <c r="AB91">
        <v>69</v>
      </c>
      <c r="AC91">
        <v>1.9609999999999999E-2</v>
      </c>
      <c r="AD91">
        <v>0.41176000000000001</v>
      </c>
      <c r="AE91">
        <v>1800</v>
      </c>
      <c r="AF91">
        <v>0</v>
      </c>
      <c r="AG91">
        <v>0</v>
      </c>
      <c r="AH91">
        <v>0</v>
      </c>
      <c r="AI91">
        <v>234</v>
      </c>
      <c r="AJ91">
        <v>0</v>
      </c>
      <c r="AK91">
        <v>6396</v>
      </c>
      <c r="AL91">
        <v>1.5659999999999999E-3</v>
      </c>
      <c r="AM91">
        <v>0</v>
      </c>
      <c r="AN91">
        <v>0</v>
      </c>
      <c r="AO91">
        <v>14851.9999999989</v>
      </c>
      <c r="AP91">
        <v>14753.9999999999</v>
      </c>
      <c r="AQ91">
        <v>14514.999999998799</v>
      </c>
      <c r="AR91">
        <v>14563.0000000001</v>
      </c>
      <c r="AS91">
        <v>14761.285714284801</v>
      </c>
      <c r="AT91">
        <v>14667.8571428572</v>
      </c>
      <c r="AU91">
        <v>13555.504912795701</v>
      </c>
      <c r="AV91">
        <v>13508.8486983578</v>
      </c>
      <c r="AW91">
        <v>13555.504912795701</v>
      </c>
      <c r="AX91">
        <v>13557.4434624072</v>
      </c>
      <c r="AY91">
        <v>13504.2510989455</v>
      </c>
      <c r="AZ91">
        <v>13505.464237923399</v>
      </c>
      <c r="BA91">
        <v>9581765</v>
      </c>
      <c r="BB91">
        <v>10004915</v>
      </c>
      <c r="BC91">
        <v>9035859</v>
      </c>
      <c r="BD91">
        <v>9686367</v>
      </c>
      <c r="BE91">
        <v>623044939</v>
      </c>
      <c r="BF91">
        <v>10358931</v>
      </c>
      <c r="BG91">
        <v>18222</v>
      </c>
      <c r="BH91">
        <v>19072</v>
      </c>
      <c r="BI91">
        <v>17038</v>
      </c>
      <c r="BJ91">
        <v>18577</v>
      </c>
      <c r="BK91">
        <v>18214.28571</v>
      </c>
      <c r="BL91">
        <v>19402</v>
      </c>
      <c r="BM91">
        <v>67</v>
      </c>
      <c r="BN91">
        <v>80</v>
      </c>
      <c r="BO91">
        <v>57</v>
      </c>
      <c r="BP91">
        <v>49</v>
      </c>
      <c r="BQ91">
        <v>66</v>
      </c>
      <c r="BR91">
        <v>-1.3176245766935301E+18</v>
      </c>
      <c r="BS91">
        <v>9073.7494357379401</v>
      </c>
      <c r="BT91">
        <v>9177.9075570838504</v>
      </c>
      <c r="BU91">
        <v>9163.6048131543394</v>
      </c>
      <c r="BV91">
        <v>9187.97451311441</v>
      </c>
      <c r="BW91">
        <v>9055.0994081635708</v>
      </c>
      <c r="BX91">
        <v>9162.0109358484606</v>
      </c>
      <c r="BY91">
        <v>11831.7490214055</v>
      </c>
      <c r="BZ91">
        <v>11734.208429988499</v>
      </c>
      <c r="CA91">
        <v>12138.3251267166</v>
      </c>
      <c r="CB91">
        <v>11936.7987643988</v>
      </c>
      <c r="CC91">
        <v>11759.4471864473</v>
      </c>
      <c r="CD91">
        <v>11628.650829961</v>
      </c>
      <c r="CE91">
        <v>5.1470000000000002</v>
      </c>
      <c r="CF91">
        <v>3.883</v>
      </c>
      <c r="CG91">
        <v>4.5279999999999996</v>
      </c>
      <c r="CH91">
        <v>2.7480000000000002</v>
      </c>
      <c r="CI91">
        <v>5.3659999999999997</v>
      </c>
      <c r="CJ91">
        <v>3.8109999999999999</v>
      </c>
      <c r="CK91">
        <v>2355.248</v>
      </c>
      <c r="CL91">
        <v>477.62900000000002</v>
      </c>
      <c r="CM91">
        <v>373.02100000000002</v>
      </c>
      <c r="CN91">
        <v>57.677</v>
      </c>
      <c r="CO91">
        <v>2271.0479999999998</v>
      </c>
      <c r="CP91">
        <v>1438.402</v>
      </c>
      <c r="CQ91">
        <v>3600.0010000000002</v>
      </c>
      <c r="CR91">
        <v>3600.0010000000002</v>
      </c>
      <c r="CS91">
        <v>3600.0010000000002</v>
      </c>
      <c r="CT91">
        <v>3600.0010000000002</v>
      </c>
      <c r="CU91">
        <v>3600.0010000000002</v>
      </c>
      <c r="CV91">
        <v>3600.0010000000002</v>
      </c>
      <c r="CW91" t="s">
        <v>3443</v>
      </c>
      <c r="CX91" t="s">
        <v>3444</v>
      </c>
      <c r="CY91" t="s">
        <v>3445</v>
      </c>
      <c r="CZ91" t="s">
        <v>3446</v>
      </c>
      <c r="DA91" t="s">
        <v>3447</v>
      </c>
      <c r="DB91" t="s">
        <v>3448</v>
      </c>
      <c r="DC91" t="s">
        <v>3449</v>
      </c>
      <c r="DD91" t="s">
        <v>3450</v>
      </c>
      <c r="DE91" t="s">
        <v>3451</v>
      </c>
      <c r="DF91" t="s">
        <v>3452</v>
      </c>
      <c r="DG91" t="s">
        <v>3453</v>
      </c>
      <c r="DH91" t="s">
        <v>3454</v>
      </c>
      <c r="DI91" t="s">
        <v>3455</v>
      </c>
      <c r="DJ91" t="s">
        <v>3456</v>
      </c>
      <c r="DK91" t="s">
        <v>3457</v>
      </c>
      <c r="DL91" t="s">
        <v>3458</v>
      </c>
      <c r="DM91" t="s">
        <v>3459</v>
      </c>
      <c r="DN91" t="s">
        <v>3460</v>
      </c>
      <c r="DO91" t="s">
        <v>3461</v>
      </c>
      <c r="DP91" t="s">
        <v>3462</v>
      </c>
      <c r="DQ91" t="s">
        <v>3463</v>
      </c>
      <c r="DR91">
        <v>50402</v>
      </c>
      <c r="DS91" t="s">
        <v>317</v>
      </c>
      <c r="DT91" t="s">
        <v>1910</v>
      </c>
    </row>
    <row r="92" spans="1:124" x14ac:dyDescent="0.2">
      <c r="A92" t="s">
        <v>824</v>
      </c>
      <c r="B92">
        <v>10776</v>
      </c>
      <c r="C92">
        <v>161</v>
      </c>
      <c r="D92">
        <v>160.99999999999901</v>
      </c>
      <c r="E92">
        <v>0</v>
      </c>
      <c r="F92">
        <v>0</v>
      </c>
      <c r="G92">
        <v>0</v>
      </c>
      <c r="H92">
        <v>0</v>
      </c>
      <c r="I92">
        <v>4.9550000000000001</v>
      </c>
      <c r="J92">
        <v>1.2549999999999999</v>
      </c>
      <c r="K92">
        <v>4.0890000000000004</v>
      </c>
      <c r="L92">
        <v>1.2549999999999999</v>
      </c>
      <c r="M92">
        <v>57791</v>
      </c>
      <c r="N92">
        <v>5100</v>
      </c>
      <c r="O92">
        <v>2</v>
      </c>
      <c r="P92">
        <v>0.10685</v>
      </c>
      <c r="Q92">
        <v>0.29615999999999998</v>
      </c>
      <c r="R92">
        <v>0</v>
      </c>
      <c r="S92">
        <v>0</v>
      </c>
      <c r="T92">
        <v>0</v>
      </c>
      <c r="U92">
        <v>0</v>
      </c>
      <c r="V92">
        <v>0</v>
      </c>
      <c r="W92">
        <v>100</v>
      </c>
      <c r="X92">
        <v>5000</v>
      </c>
      <c r="Y92">
        <v>5.5500000000000005E-4</v>
      </c>
      <c r="Z92">
        <v>57128</v>
      </c>
      <c r="AA92">
        <v>5061</v>
      </c>
      <c r="AB92">
        <v>14</v>
      </c>
      <c r="AC92">
        <v>1.7000000000000001E-4</v>
      </c>
      <c r="AD92">
        <v>0.26116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97</v>
      </c>
      <c r="AK92">
        <v>4964</v>
      </c>
      <c r="AL92">
        <v>5.8799999999999998E-4</v>
      </c>
      <c r="AM92">
        <v>0</v>
      </c>
      <c r="AN92">
        <v>0</v>
      </c>
      <c r="AO92">
        <v>161</v>
      </c>
      <c r="AP92">
        <v>161</v>
      </c>
      <c r="AQ92">
        <v>161</v>
      </c>
      <c r="AR92">
        <v>161</v>
      </c>
      <c r="AS92">
        <v>161</v>
      </c>
      <c r="AT92">
        <v>161</v>
      </c>
      <c r="AU92">
        <v>161</v>
      </c>
      <c r="AV92">
        <v>161</v>
      </c>
      <c r="AW92">
        <v>161</v>
      </c>
      <c r="AX92">
        <v>161</v>
      </c>
      <c r="AY92">
        <v>161.142857142857</v>
      </c>
      <c r="AZ92">
        <v>161</v>
      </c>
      <c r="BA92">
        <v>4328</v>
      </c>
      <c r="BB92">
        <v>3801</v>
      </c>
      <c r="BC92">
        <v>3016</v>
      </c>
      <c r="BD92">
        <v>3780</v>
      </c>
      <c r="BE92">
        <v>4036</v>
      </c>
      <c r="BF92">
        <v>3871</v>
      </c>
      <c r="BG92">
        <v>0</v>
      </c>
      <c r="BH92">
        <v>0</v>
      </c>
      <c r="BI92">
        <v>0</v>
      </c>
      <c r="BJ92">
        <v>0</v>
      </c>
      <c r="BK92">
        <v>0.14285714290000001</v>
      </c>
      <c r="BL92">
        <v>0</v>
      </c>
      <c r="BM92">
        <v>0</v>
      </c>
      <c r="BN92">
        <v>0</v>
      </c>
      <c r="BO92">
        <v>0</v>
      </c>
      <c r="BP92">
        <v>0</v>
      </c>
      <c r="BQ92">
        <v>0</v>
      </c>
      <c r="BR92">
        <v>0</v>
      </c>
      <c r="BS92">
        <v>161</v>
      </c>
      <c r="BT92">
        <v>161</v>
      </c>
      <c r="BU92">
        <v>161</v>
      </c>
      <c r="BV92">
        <v>161</v>
      </c>
      <c r="BW92">
        <v>161</v>
      </c>
      <c r="BX92">
        <v>161</v>
      </c>
      <c r="BY92">
        <v>161</v>
      </c>
      <c r="BZ92">
        <v>161</v>
      </c>
      <c r="CA92">
        <v>161</v>
      </c>
      <c r="CB92">
        <v>161</v>
      </c>
      <c r="CC92">
        <v>161</v>
      </c>
      <c r="CD92">
        <v>161</v>
      </c>
      <c r="CE92">
        <v>4.9550000000000001</v>
      </c>
      <c r="CF92">
        <v>1.2549999999999999</v>
      </c>
      <c r="CG92">
        <v>4.0890000000000004</v>
      </c>
      <c r="CH92">
        <v>1.2549999999999999</v>
      </c>
      <c r="CI92">
        <v>1428571433.0369999</v>
      </c>
      <c r="CJ92">
        <v>1.333</v>
      </c>
      <c r="CK92">
        <v>2.8210000000000002</v>
      </c>
      <c r="CL92">
        <v>0.47499999999999998</v>
      </c>
      <c r="CM92">
        <v>2.5950000000000002</v>
      </c>
      <c r="CN92">
        <v>0.46700000000000003</v>
      </c>
      <c r="CO92">
        <v>3.165</v>
      </c>
      <c r="CP92">
        <v>0.61599999999999999</v>
      </c>
      <c r="CQ92">
        <v>4.9550000000000001</v>
      </c>
      <c r="CR92">
        <v>1.2549999999999999</v>
      </c>
      <c r="CS92">
        <v>4.0890000000000004</v>
      </c>
      <c r="CT92">
        <v>1.2549999999999999</v>
      </c>
      <c r="CU92">
        <v>4.47</v>
      </c>
      <c r="CV92">
        <v>1.333</v>
      </c>
      <c r="CW92" t="s">
        <v>3464</v>
      </c>
      <c r="CX92" t="s">
        <v>3464</v>
      </c>
      <c r="CY92" t="s">
        <v>3465</v>
      </c>
      <c r="CZ92" t="s">
        <v>3466</v>
      </c>
      <c r="DA92" t="s">
        <v>3466</v>
      </c>
      <c r="DB92" t="s">
        <v>3467</v>
      </c>
      <c r="DC92" t="s">
        <v>3467</v>
      </c>
      <c r="DD92" t="s">
        <v>3468</v>
      </c>
      <c r="DE92" t="s">
        <v>3469</v>
      </c>
      <c r="DF92" t="s">
        <v>3470</v>
      </c>
      <c r="DG92" t="s">
        <v>3464</v>
      </c>
      <c r="DH92" t="s">
        <v>3464</v>
      </c>
      <c r="DI92" t="s">
        <v>3471</v>
      </c>
      <c r="DJ92" t="s">
        <v>2600</v>
      </c>
      <c r="DK92" t="s">
        <v>2600</v>
      </c>
      <c r="DL92" t="s">
        <v>3467</v>
      </c>
      <c r="DM92" t="s">
        <v>3467</v>
      </c>
      <c r="DN92" t="s">
        <v>3472</v>
      </c>
      <c r="DO92" t="s">
        <v>3473</v>
      </c>
      <c r="DP92" t="s">
        <v>3472</v>
      </c>
      <c r="DQ92" t="s">
        <v>3474</v>
      </c>
      <c r="DR92">
        <v>50</v>
      </c>
      <c r="DS92" t="s">
        <v>824</v>
      </c>
      <c r="DT92" t="s">
        <v>1910</v>
      </c>
    </row>
    <row r="93" spans="1:124" x14ac:dyDescent="0.2">
      <c r="A93" t="s">
        <v>827</v>
      </c>
      <c r="B93">
        <v>10776</v>
      </c>
      <c r="C93">
        <v>-309</v>
      </c>
      <c r="D93">
        <v>-309</v>
      </c>
      <c r="E93">
        <v>0</v>
      </c>
      <c r="F93">
        <v>1</v>
      </c>
      <c r="G93">
        <v>0</v>
      </c>
      <c r="H93">
        <v>0</v>
      </c>
      <c r="I93">
        <v>1.74</v>
      </c>
      <c r="J93">
        <v>1.4119999999999999</v>
      </c>
      <c r="K93">
        <v>1.47</v>
      </c>
      <c r="L93">
        <v>0.71799999999999997</v>
      </c>
      <c r="M93">
        <v>13206</v>
      </c>
      <c r="N93">
        <v>4914</v>
      </c>
      <c r="O93">
        <v>135</v>
      </c>
      <c r="P93">
        <v>0.125</v>
      </c>
      <c r="Q93">
        <v>0.375</v>
      </c>
      <c r="R93">
        <v>0</v>
      </c>
      <c r="S93">
        <v>0</v>
      </c>
      <c r="T93">
        <v>0</v>
      </c>
      <c r="U93">
        <v>0</v>
      </c>
      <c r="V93">
        <v>0</v>
      </c>
      <c r="W93">
        <v>2457</v>
      </c>
      <c r="X93">
        <v>2457</v>
      </c>
      <c r="Y93">
        <v>2.032E-3</v>
      </c>
      <c r="Z93">
        <v>11883</v>
      </c>
      <c r="AA93">
        <v>4851</v>
      </c>
      <c r="AB93">
        <v>87</v>
      </c>
      <c r="AC93">
        <v>2.0830000000000001E-2</v>
      </c>
      <c r="AD93">
        <v>0.5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2394</v>
      </c>
      <c r="AK93">
        <v>2457</v>
      </c>
      <c r="AL93">
        <v>2.1540000000000001E-3</v>
      </c>
      <c r="AM93">
        <v>0</v>
      </c>
      <c r="AN93">
        <v>0</v>
      </c>
      <c r="AO93">
        <v>-309</v>
      </c>
      <c r="AP93">
        <v>-309</v>
      </c>
      <c r="AQ93">
        <v>-309</v>
      </c>
      <c r="AR93">
        <v>-309</v>
      </c>
      <c r="AS93">
        <v>-309</v>
      </c>
      <c r="AT93">
        <v>-309</v>
      </c>
      <c r="AU93">
        <v>-309</v>
      </c>
      <c r="AV93">
        <v>-309</v>
      </c>
      <c r="AW93">
        <v>-309</v>
      </c>
      <c r="AX93">
        <v>-309</v>
      </c>
      <c r="AY93">
        <v>-309</v>
      </c>
      <c r="AZ93">
        <v>-309</v>
      </c>
      <c r="BA93">
        <v>10212</v>
      </c>
      <c r="BB93">
        <v>8682</v>
      </c>
      <c r="BC93">
        <v>8473</v>
      </c>
      <c r="BD93">
        <v>4535</v>
      </c>
      <c r="BE93">
        <v>11716</v>
      </c>
      <c r="BF93">
        <v>-1.3176245766935301E+18</v>
      </c>
      <c r="BG93">
        <v>0</v>
      </c>
      <c r="BH93">
        <v>1</v>
      </c>
      <c r="BI93">
        <v>0</v>
      </c>
      <c r="BJ93">
        <v>0</v>
      </c>
      <c r="BK93">
        <v>0.28571428570000001</v>
      </c>
      <c r="BL93">
        <v>2.1428571430000001</v>
      </c>
      <c r="BM93">
        <v>0</v>
      </c>
      <c r="BN93">
        <v>3</v>
      </c>
      <c r="BO93">
        <v>0</v>
      </c>
      <c r="BP93">
        <v>0</v>
      </c>
      <c r="BQ93">
        <v>1</v>
      </c>
      <c r="BR93">
        <v>2</v>
      </c>
      <c r="BS93">
        <v>-309</v>
      </c>
      <c r="BT93">
        <v>-309</v>
      </c>
      <c r="BU93">
        <v>-309</v>
      </c>
      <c r="BV93">
        <v>-309</v>
      </c>
      <c r="BW93">
        <v>-308.85714285714198</v>
      </c>
      <c r="BX93">
        <v>-309</v>
      </c>
      <c r="BY93">
        <v>-309</v>
      </c>
      <c r="BZ93">
        <v>-309</v>
      </c>
      <c r="CA93">
        <v>-309</v>
      </c>
      <c r="CB93">
        <v>-309</v>
      </c>
      <c r="CC93">
        <v>-309</v>
      </c>
      <c r="CD93">
        <v>-309</v>
      </c>
      <c r="CE93">
        <v>1.74</v>
      </c>
      <c r="CF93">
        <v>1.3109999999999999</v>
      </c>
      <c r="CG93">
        <v>1.47</v>
      </c>
      <c r="CH93">
        <v>0.71799999999999997</v>
      </c>
      <c r="CI93">
        <v>2.0459999999999998</v>
      </c>
      <c r="CJ93">
        <v>1.3049999999999999</v>
      </c>
      <c r="CK93">
        <v>1.5549999999999999</v>
      </c>
      <c r="CL93">
        <v>1.411</v>
      </c>
      <c r="CM93">
        <v>1.468</v>
      </c>
      <c r="CN93">
        <v>0.48699999999999999</v>
      </c>
      <c r="CO93">
        <v>1.958</v>
      </c>
      <c r="CP93">
        <v>1.4059999999999999</v>
      </c>
      <c r="CQ93">
        <v>1.74</v>
      </c>
      <c r="CR93">
        <v>1.4119999999999999</v>
      </c>
      <c r="CS93">
        <v>1.47</v>
      </c>
      <c r="CT93">
        <v>0.71799999999999997</v>
      </c>
      <c r="CU93">
        <v>2.0649999999999999</v>
      </c>
      <c r="CV93">
        <v>1.4490000000000001</v>
      </c>
      <c r="CW93" t="s">
        <v>3475</v>
      </c>
      <c r="CX93" t="s">
        <v>3475</v>
      </c>
      <c r="CY93" t="s">
        <v>3476</v>
      </c>
      <c r="CZ93" t="s">
        <v>3477</v>
      </c>
      <c r="DA93" t="s">
        <v>3478</v>
      </c>
      <c r="DB93" t="s">
        <v>3479</v>
      </c>
      <c r="DC93" t="s">
        <v>3479</v>
      </c>
      <c r="DD93" t="s">
        <v>3480</v>
      </c>
      <c r="DE93" t="s">
        <v>3481</v>
      </c>
      <c r="DF93" t="s">
        <v>3482</v>
      </c>
      <c r="DG93" t="s">
        <v>3475</v>
      </c>
      <c r="DH93" t="s">
        <v>3475</v>
      </c>
      <c r="DI93" t="s">
        <v>3483</v>
      </c>
      <c r="DJ93" t="s">
        <v>3484</v>
      </c>
      <c r="DK93" t="s">
        <v>3485</v>
      </c>
      <c r="DL93" t="s">
        <v>3479</v>
      </c>
      <c r="DM93" t="s">
        <v>3479</v>
      </c>
      <c r="DN93" t="s">
        <v>3486</v>
      </c>
      <c r="DO93" t="s">
        <v>3487</v>
      </c>
      <c r="DP93" t="s">
        <v>3488</v>
      </c>
      <c r="DQ93" t="s">
        <v>3489</v>
      </c>
      <c r="DR93">
        <v>30</v>
      </c>
      <c r="DS93" t="s">
        <v>827</v>
      </c>
      <c r="DT93" t="s">
        <v>1910</v>
      </c>
    </row>
    <row r="94" spans="1:124" x14ac:dyDescent="0.2">
      <c r="A94" t="s">
        <v>325</v>
      </c>
      <c r="B94">
        <v>10776</v>
      </c>
      <c r="C94">
        <v>-195</v>
      </c>
      <c r="D94">
        <v>-195</v>
      </c>
      <c r="E94">
        <v>645</v>
      </c>
      <c r="F94">
        <v>555</v>
      </c>
      <c r="G94">
        <v>116</v>
      </c>
      <c r="H94">
        <v>530</v>
      </c>
      <c r="I94">
        <v>51.44</v>
      </c>
      <c r="J94">
        <v>13.46</v>
      </c>
      <c r="K94">
        <v>9.4030000000000005</v>
      </c>
      <c r="L94">
        <v>13.46</v>
      </c>
      <c r="M94">
        <v>4179</v>
      </c>
      <c r="N94">
        <v>2340</v>
      </c>
      <c r="O94">
        <v>83</v>
      </c>
      <c r="P94">
        <v>0.2</v>
      </c>
      <c r="Q94">
        <v>0.4</v>
      </c>
      <c r="R94">
        <v>0</v>
      </c>
      <c r="S94">
        <v>0</v>
      </c>
      <c r="T94">
        <v>0</v>
      </c>
      <c r="U94">
        <v>0</v>
      </c>
      <c r="V94">
        <v>0</v>
      </c>
      <c r="W94">
        <v>1170</v>
      </c>
      <c r="X94">
        <v>1170</v>
      </c>
      <c r="Y94">
        <v>5.9950000000000003E-3</v>
      </c>
      <c r="Z94">
        <v>3939</v>
      </c>
      <c r="AA94">
        <v>2310</v>
      </c>
      <c r="AB94">
        <v>70</v>
      </c>
      <c r="AC94">
        <v>8.3330000000000001E-2</v>
      </c>
      <c r="AD94">
        <v>0.5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1140</v>
      </c>
      <c r="AK94">
        <v>1170</v>
      </c>
      <c r="AL94">
        <v>6.1650000000000003E-3</v>
      </c>
      <c r="AM94">
        <v>0</v>
      </c>
      <c r="AN94">
        <v>0</v>
      </c>
      <c r="AO94">
        <v>-195</v>
      </c>
      <c r="AP94">
        <v>-195</v>
      </c>
      <c r="AQ94">
        <v>-195</v>
      </c>
      <c r="AR94">
        <v>-195</v>
      </c>
      <c r="AS94">
        <v>-195</v>
      </c>
      <c r="AT94">
        <v>-195</v>
      </c>
      <c r="AU94">
        <v>-195</v>
      </c>
      <c r="AV94">
        <v>-195</v>
      </c>
      <c r="AW94">
        <v>-194.99999999999901</v>
      </c>
      <c r="AX94">
        <v>-195</v>
      </c>
      <c r="AY94">
        <v>-194.99999999999901</v>
      </c>
      <c r="AZ94">
        <v>-195</v>
      </c>
      <c r="BA94">
        <v>369669</v>
      </c>
      <c r="BB94">
        <v>115560</v>
      </c>
      <c r="BC94">
        <v>78807</v>
      </c>
      <c r="BD94">
        <v>115560</v>
      </c>
      <c r="BE94">
        <v>294669</v>
      </c>
      <c r="BF94">
        <v>-1.3176245766926899E+18</v>
      </c>
      <c r="BG94">
        <v>645</v>
      </c>
      <c r="BH94">
        <v>555</v>
      </c>
      <c r="BI94">
        <v>116</v>
      </c>
      <c r="BJ94">
        <v>530</v>
      </c>
      <c r="BK94">
        <v>546.85714289999999</v>
      </c>
      <c r="BL94">
        <v>5737.8571430000002</v>
      </c>
      <c r="BM94">
        <v>12</v>
      </c>
      <c r="BN94">
        <v>12</v>
      </c>
      <c r="BO94">
        <v>12</v>
      </c>
      <c r="BP94">
        <v>11</v>
      </c>
      <c r="BQ94">
        <v>13</v>
      </c>
      <c r="BR94">
        <v>13</v>
      </c>
      <c r="BS94">
        <v>-194.99999999999901</v>
      </c>
      <c r="BT94">
        <v>-195</v>
      </c>
      <c r="BU94">
        <v>-194.99999999999901</v>
      </c>
      <c r="BV94">
        <v>-194.99999999999901</v>
      </c>
      <c r="BW94">
        <v>-194.85714285714201</v>
      </c>
      <c r="BX94">
        <v>-194.99999999999901</v>
      </c>
      <c r="BY94">
        <v>-194.99999999999901</v>
      </c>
      <c r="BZ94">
        <v>-194.99999999999901</v>
      </c>
      <c r="CA94">
        <v>-194.99999999999901</v>
      </c>
      <c r="CB94">
        <v>-194.99999999999901</v>
      </c>
      <c r="CC94">
        <v>-194.99999999999901</v>
      </c>
      <c r="CD94">
        <v>-195</v>
      </c>
      <c r="CE94">
        <v>4.4189999999999996</v>
      </c>
      <c r="CF94">
        <v>2.8239999999999998</v>
      </c>
      <c r="CG94">
        <v>4.4189999999999996</v>
      </c>
      <c r="CH94">
        <v>2.8239999999999998</v>
      </c>
      <c r="CI94">
        <v>5.2210000000000001</v>
      </c>
      <c r="CJ94">
        <v>3.831</v>
      </c>
      <c r="CK94">
        <v>51.439</v>
      </c>
      <c r="CL94">
        <v>13.459</v>
      </c>
      <c r="CM94">
        <v>9.4030000000000005</v>
      </c>
      <c r="CN94">
        <v>13.459</v>
      </c>
      <c r="CO94">
        <v>37.357999999999997</v>
      </c>
      <c r="CP94">
        <v>89.239000000000004</v>
      </c>
      <c r="CQ94">
        <v>51.44</v>
      </c>
      <c r="CR94">
        <v>13.46</v>
      </c>
      <c r="CS94">
        <v>9.4030000000000005</v>
      </c>
      <c r="CT94">
        <v>13.46</v>
      </c>
      <c r="CU94">
        <v>37.216000000000001</v>
      </c>
      <c r="CV94">
        <v>89.242000000000004</v>
      </c>
      <c r="CW94" t="s">
        <v>3490</v>
      </c>
      <c r="CX94" t="s">
        <v>3490</v>
      </c>
      <c r="CY94" t="s">
        <v>3491</v>
      </c>
      <c r="CZ94" t="s">
        <v>3492</v>
      </c>
      <c r="DA94" t="s">
        <v>3493</v>
      </c>
      <c r="DB94" t="s">
        <v>3494</v>
      </c>
      <c r="DC94" t="s">
        <v>3494</v>
      </c>
      <c r="DD94" t="s">
        <v>3495</v>
      </c>
      <c r="DE94" t="s">
        <v>3496</v>
      </c>
      <c r="DF94" t="s">
        <v>3497</v>
      </c>
      <c r="DG94" t="s">
        <v>3498</v>
      </c>
      <c r="DH94" t="s">
        <v>3498</v>
      </c>
      <c r="DI94" t="s">
        <v>3499</v>
      </c>
      <c r="DJ94" t="s">
        <v>3500</v>
      </c>
      <c r="DK94" t="s">
        <v>3501</v>
      </c>
      <c r="DL94" t="s">
        <v>3494</v>
      </c>
      <c r="DM94" t="s">
        <v>3494</v>
      </c>
      <c r="DN94" t="s">
        <v>3502</v>
      </c>
      <c r="DO94" t="s">
        <v>3503</v>
      </c>
      <c r="DP94" t="s">
        <v>3504</v>
      </c>
      <c r="DQ94" t="s">
        <v>3505</v>
      </c>
      <c r="DR94">
        <v>888</v>
      </c>
      <c r="DS94" t="s">
        <v>325</v>
      </c>
      <c r="DT94" t="s">
        <v>1910</v>
      </c>
    </row>
    <row r="95" spans="1:124" x14ac:dyDescent="0.2">
      <c r="A95" t="s">
        <v>840</v>
      </c>
      <c r="B95">
        <v>10776</v>
      </c>
      <c r="C95">
        <v>13.285714285714199</v>
      </c>
      <c r="D95">
        <v>13.285714285714199</v>
      </c>
      <c r="E95">
        <v>8624</v>
      </c>
      <c r="F95">
        <v>27593</v>
      </c>
      <c r="G95">
        <v>6957</v>
      </c>
      <c r="H95">
        <v>6610</v>
      </c>
      <c r="I95">
        <v>3600.0010000000002</v>
      </c>
      <c r="J95">
        <v>3600</v>
      </c>
      <c r="K95">
        <v>3178.654</v>
      </c>
      <c r="L95">
        <v>3184.65</v>
      </c>
      <c r="M95">
        <v>3135</v>
      </c>
      <c r="N95">
        <v>13702</v>
      </c>
      <c r="O95">
        <v>908</v>
      </c>
      <c r="P95">
        <v>1.98E-3</v>
      </c>
      <c r="Q95">
        <v>0.49730000000000002</v>
      </c>
      <c r="R95">
        <v>2309</v>
      </c>
      <c r="S95">
        <v>0</v>
      </c>
      <c r="T95">
        <v>0</v>
      </c>
      <c r="U95">
        <v>0</v>
      </c>
      <c r="V95">
        <v>420</v>
      </c>
      <c r="W95">
        <v>13282</v>
      </c>
      <c r="X95">
        <v>0</v>
      </c>
      <c r="Y95">
        <v>4.3579999999999999E-3</v>
      </c>
      <c r="Z95">
        <v>3135</v>
      </c>
      <c r="AA95">
        <v>13702</v>
      </c>
      <c r="AB95">
        <v>914</v>
      </c>
      <c r="AC95">
        <v>1.24E-3</v>
      </c>
      <c r="AD95">
        <v>0.49836000000000003</v>
      </c>
      <c r="AE95">
        <v>2309</v>
      </c>
      <c r="AF95">
        <v>0</v>
      </c>
      <c r="AG95">
        <v>0</v>
      </c>
      <c r="AH95">
        <v>0</v>
      </c>
      <c r="AI95">
        <v>420</v>
      </c>
      <c r="AJ95">
        <v>13282</v>
      </c>
      <c r="AK95">
        <v>0</v>
      </c>
      <c r="AL95">
        <v>3.9579999999999997E-3</v>
      </c>
      <c r="AM95">
        <v>777</v>
      </c>
      <c r="AN95">
        <v>0</v>
      </c>
      <c r="AO95">
        <v>1E+100</v>
      </c>
      <c r="AP95">
        <v>1E+100</v>
      </c>
      <c r="AQ95">
        <v>46</v>
      </c>
      <c r="AR95">
        <v>45.9999999999986</v>
      </c>
      <c r="AS95">
        <v>8.5714285714285699E+99</v>
      </c>
      <c r="AT95">
        <v>8.5714285714285699E+99</v>
      </c>
      <c r="AU95">
        <v>46.000000000004199</v>
      </c>
      <c r="AV95">
        <v>46</v>
      </c>
      <c r="AW95">
        <v>46.000000000115499</v>
      </c>
      <c r="AX95">
        <v>46.000000000049802</v>
      </c>
      <c r="AY95">
        <v>45.8571428571626</v>
      </c>
      <c r="AZ95">
        <v>46.000000000007901</v>
      </c>
      <c r="BA95">
        <v>7630724</v>
      </c>
      <c r="BB95">
        <v>13321099</v>
      </c>
      <c r="BC95">
        <v>6470380</v>
      </c>
      <c r="BD95">
        <v>7053837</v>
      </c>
      <c r="BE95">
        <v>7603298</v>
      </c>
      <c r="BF95">
        <v>9713262</v>
      </c>
      <c r="BG95">
        <v>8624</v>
      </c>
      <c r="BH95">
        <v>27593</v>
      </c>
      <c r="BI95">
        <v>6957</v>
      </c>
      <c r="BJ95">
        <v>6610</v>
      </c>
      <c r="BK95">
        <v>11157.71429</v>
      </c>
      <c r="BL95">
        <v>19560.14286</v>
      </c>
      <c r="BM95">
        <v>17</v>
      </c>
      <c r="BN95">
        <v>20</v>
      </c>
      <c r="BO95">
        <v>13</v>
      </c>
      <c r="BP95">
        <v>16</v>
      </c>
      <c r="BQ95">
        <v>16</v>
      </c>
      <c r="BR95">
        <v>17</v>
      </c>
      <c r="BS95">
        <v>29.4530605102041</v>
      </c>
      <c r="BT95">
        <v>30.284013360544201</v>
      </c>
      <c r="BU95">
        <v>32.452380952380899</v>
      </c>
      <c r="BV95">
        <v>35.6612244897956</v>
      </c>
      <c r="BW95">
        <v>31.060886474661999</v>
      </c>
      <c r="BX95">
        <v>32.727196917721599</v>
      </c>
      <c r="BY95">
        <v>37.9533638809</v>
      </c>
      <c r="BZ95">
        <v>37.8040071833192</v>
      </c>
      <c r="CA95">
        <v>41.6772837906463</v>
      </c>
      <c r="CB95">
        <v>42.311584554157903</v>
      </c>
      <c r="CC95">
        <v>38.979929665031598</v>
      </c>
      <c r="CD95">
        <v>40.194031640156503</v>
      </c>
      <c r="CE95">
        <v>57.99</v>
      </c>
      <c r="CF95">
        <v>57.829000000000001</v>
      </c>
      <c r="CG95">
        <v>57.99</v>
      </c>
      <c r="CH95">
        <v>57.531999999999996</v>
      </c>
      <c r="CI95">
        <v>62.439</v>
      </c>
      <c r="CJ95">
        <v>63.554000000000002</v>
      </c>
      <c r="CK95">
        <v>0</v>
      </c>
      <c r="CL95">
        <v>0</v>
      </c>
      <c r="CM95">
        <v>0</v>
      </c>
      <c r="CN95">
        <v>0</v>
      </c>
      <c r="CO95">
        <v>454.09199999999998</v>
      </c>
      <c r="CP95">
        <v>454.94900000000001</v>
      </c>
      <c r="CQ95">
        <v>3600.0010000000002</v>
      </c>
      <c r="CR95">
        <v>3600</v>
      </c>
      <c r="CS95">
        <v>3178.654</v>
      </c>
      <c r="CT95">
        <v>3184.65</v>
      </c>
      <c r="CU95">
        <v>1428574968.3840001</v>
      </c>
      <c r="CV95">
        <v>3540.6689999999999</v>
      </c>
      <c r="CW95" t="s">
        <v>3506</v>
      </c>
      <c r="CX95" t="s">
        <v>3507</v>
      </c>
      <c r="CY95" t="s">
        <v>3508</v>
      </c>
      <c r="CZ95" t="s">
        <v>3509</v>
      </c>
      <c r="DA95" t="s">
        <v>3510</v>
      </c>
      <c r="DB95" t="s">
        <v>3511</v>
      </c>
      <c r="DC95" t="s">
        <v>3512</v>
      </c>
      <c r="DD95" t="s">
        <v>3513</v>
      </c>
      <c r="DE95" t="s">
        <v>3514</v>
      </c>
      <c r="DF95" t="s">
        <v>3515</v>
      </c>
      <c r="DG95" t="s">
        <v>3516</v>
      </c>
      <c r="DH95" t="s">
        <v>3517</v>
      </c>
      <c r="DI95" t="s">
        <v>3518</v>
      </c>
      <c r="DJ95" t="s">
        <v>3519</v>
      </c>
      <c r="DK95" t="s">
        <v>3520</v>
      </c>
      <c r="DL95" t="s">
        <v>3521</v>
      </c>
      <c r="DM95" t="s">
        <v>3522</v>
      </c>
      <c r="DN95" t="s">
        <v>3523</v>
      </c>
      <c r="DO95" t="s">
        <v>3524</v>
      </c>
      <c r="DP95" t="s">
        <v>3525</v>
      </c>
      <c r="DQ95" t="s">
        <v>3526</v>
      </c>
      <c r="DR95">
        <v>49604</v>
      </c>
      <c r="DS95" t="s">
        <v>840</v>
      </c>
      <c r="DT95" t="s">
        <v>1910</v>
      </c>
    </row>
    <row r="96" spans="1:124" x14ac:dyDescent="0.2">
      <c r="A96" t="s">
        <v>865</v>
      </c>
      <c r="B96">
        <v>10776</v>
      </c>
      <c r="C96">
        <v>-24699.197659765301</v>
      </c>
      <c r="D96">
        <v>-18811.492535992002</v>
      </c>
      <c r="E96">
        <v>1771</v>
      </c>
      <c r="F96">
        <v>1410</v>
      </c>
      <c r="G96">
        <v>1357</v>
      </c>
      <c r="H96">
        <v>850</v>
      </c>
      <c r="I96">
        <v>387.55799999999999</v>
      </c>
      <c r="J96">
        <v>37.470999999999997</v>
      </c>
      <c r="K96">
        <v>359.33300000000003</v>
      </c>
      <c r="L96">
        <v>25.414000000000001</v>
      </c>
      <c r="M96">
        <v>2147</v>
      </c>
      <c r="N96">
        <v>20617</v>
      </c>
      <c r="O96">
        <v>138</v>
      </c>
      <c r="P96">
        <v>2.128E-2</v>
      </c>
      <c r="Q96">
        <v>0.45945999999999998</v>
      </c>
      <c r="R96">
        <v>2146</v>
      </c>
      <c r="S96">
        <v>0</v>
      </c>
      <c r="T96">
        <v>0</v>
      </c>
      <c r="U96">
        <v>0</v>
      </c>
      <c r="V96">
        <v>0</v>
      </c>
      <c r="W96">
        <v>2150</v>
      </c>
      <c r="X96">
        <v>18467</v>
      </c>
      <c r="Y96">
        <v>9.0899999999999998E-4</v>
      </c>
      <c r="Z96">
        <v>999</v>
      </c>
      <c r="AA96">
        <v>2132</v>
      </c>
      <c r="AB96">
        <v>867</v>
      </c>
      <c r="AC96">
        <v>2.0999999999999999E-3</v>
      </c>
      <c r="AD96">
        <v>0.49992999999999999</v>
      </c>
      <c r="AE96">
        <v>997</v>
      </c>
      <c r="AF96">
        <v>0</v>
      </c>
      <c r="AG96">
        <v>0</v>
      </c>
      <c r="AH96">
        <v>0</v>
      </c>
      <c r="AI96">
        <v>0</v>
      </c>
      <c r="AJ96">
        <v>2132</v>
      </c>
      <c r="AK96">
        <v>0</v>
      </c>
      <c r="AL96">
        <v>9.6360000000000005E-3</v>
      </c>
      <c r="AM96">
        <v>0</v>
      </c>
      <c r="AN96">
        <v>0</v>
      </c>
      <c r="AO96">
        <v>-17782.999999999902</v>
      </c>
      <c r="AP96">
        <v>-17782.999999999902</v>
      </c>
      <c r="AQ96">
        <v>-17783</v>
      </c>
      <c r="AR96">
        <v>-17783</v>
      </c>
      <c r="AS96">
        <v>-17782.9999999994</v>
      </c>
      <c r="AT96">
        <v>-17782.999999999902</v>
      </c>
      <c r="AU96">
        <v>-17782.999999999902</v>
      </c>
      <c r="AV96">
        <v>-17784</v>
      </c>
      <c r="AW96">
        <v>-17782.999999999902</v>
      </c>
      <c r="AX96">
        <v>-17782.999999999902</v>
      </c>
      <c r="AY96">
        <v>-17783.285714285699</v>
      </c>
      <c r="AZ96">
        <v>-17783.285714285699</v>
      </c>
      <c r="BA96">
        <v>920510</v>
      </c>
      <c r="BB96">
        <v>237503</v>
      </c>
      <c r="BC96">
        <v>759584</v>
      </c>
      <c r="BD96">
        <v>165789</v>
      </c>
      <c r="BE96">
        <v>614790574</v>
      </c>
      <c r="BF96">
        <v>260572</v>
      </c>
      <c r="BG96">
        <v>1771</v>
      </c>
      <c r="BH96">
        <v>1410</v>
      </c>
      <c r="BI96">
        <v>1357</v>
      </c>
      <c r="BJ96">
        <v>850</v>
      </c>
      <c r="BK96">
        <v>2063.8571430000002</v>
      </c>
      <c r="BL96">
        <v>1485.142857</v>
      </c>
      <c r="BM96">
        <v>30</v>
      </c>
      <c r="BN96">
        <v>54</v>
      </c>
      <c r="BO96">
        <v>27</v>
      </c>
      <c r="BP96">
        <v>50</v>
      </c>
      <c r="BQ96">
        <v>28</v>
      </c>
      <c r="BR96">
        <v>-1.3176245766935301E+18</v>
      </c>
      <c r="BS96">
        <v>-23819.304774597</v>
      </c>
      <c r="BT96">
        <v>-18485.1343750796</v>
      </c>
      <c r="BU96">
        <v>-23795.748346274999</v>
      </c>
      <c r="BV96">
        <v>-18477.788816156499</v>
      </c>
      <c r="BW96">
        <v>-23813.5768733695</v>
      </c>
      <c r="BX96">
        <v>-18494.362622561799</v>
      </c>
      <c r="BY96">
        <v>-19520.681037669699</v>
      </c>
      <c r="BZ96">
        <v>-18170.896892525801</v>
      </c>
      <c r="CA96">
        <v>-19483.117729932499</v>
      </c>
      <c r="CB96">
        <v>-18153.317327271401</v>
      </c>
      <c r="CC96">
        <v>-19513.398946485599</v>
      </c>
      <c r="CD96">
        <v>-18167.509732640901</v>
      </c>
      <c r="CE96">
        <v>58.137</v>
      </c>
      <c r="CF96">
        <v>2.992</v>
      </c>
      <c r="CG96">
        <v>58.137</v>
      </c>
      <c r="CH96">
        <v>2.6960000000000002</v>
      </c>
      <c r="CI96">
        <v>60.570999999999998</v>
      </c>
      <c r="CJ96">
        <v>2.95</v>
      </c>
      <c r="CK96">
        <v>378.19299999999998</v>
      </c>
      <c r="CL96">
        <v>36.85</v>
      </c>
      <c r="CM96">
        <v>343.64600000000002</v>
      </c>
      <c r="CN96">
        <v>6.37</v>
      </c>
      <c r="CO96">
        <v>473.35599999999999</v>
      </c>
      <c r="CP96">
        <v>29.382000000000001</v>
      </c>
      <c r="CQ96">
        <v>387.55799999999999</v>
      </c>
      <c r="CR96">
        <v>37.470999999999997</v>
      </c>
      <c r="CS96">
        <v>359.33300000000003</v>
      </c>
      <c r="CT96">
        <v>25.414000000000001</v>
      </c>
      <c r="CU96">
        <v>482.14100000000002</v>
      </c>
      <c r="CV96">
        <v>39.222000000000001</v>
      </c>
      <c r="CW96" t="s">
        <v>3527</v>
      </c>
      <c r="CX96" t="s">
        <v>3528</v>
      </c>
      <c r="CY96" t="s">
        <v>3529</v>
      </c>
      <c r="CZ96" t="s">
        <v>3530</v>
      </c>
      <c r="DA96" t="s">
        <v>3531</v>
      </c>
      <c r="DB96" t="s">
        <v>3532</v>
      </c>
      <c r="DC96" t="s">
        <v>3533</v>
      </c>
      <c r="DD96" t="s">
        <v>3534</v>
      </c>
      <c r="DE96" t="s">
        <v>3535</v>
      </c>
      <c r="DF96" t="s">
        <v>3536</v>
      </c>
      <c r="DG96" t="s">
        <v>3537</v>
      </c>
      <c r="DH96" t="s">
        <v>3538</v>
      </c>
      <c r="DI96" t="s">
        <v>3539</v>
      </c>
      <c r="DJ96" t="s">
        <v>3540</v>
      </c>
      <c r="DK96" t="s">
        <v>3541</v>
      </c>
      <c r="DL96" t="s">
        <v>3542</v>
      </c>
      <c r="DM96" t="s">
        <v>3543</v>
      </c>
      <c r="DN96" t="s">
        <v>3544</v>
      </c>
      <c r="DO96" t="s">
        <v>3545</v>
      </c>
      <c r="DP96" t="s">
        <v>3546</v>
      </c>
      <c r="DQ96" t="s">
        <v>3547</v>
      </c>
      <c r="DR96">
        <v>3654</v>
      </c>
      <c r="DS96" t="s">
        <v>865</v>
      </c>
      <c r="DT96" t="s">
        <v>1910</v>
      </c>
    </row>
    <row r="97" spans="1:124" x14ac:dyDescent="0.2">
      <c r="A97" t="s">
        <v>867</v>
      </c>
      <c r="B97">
        <v>10776</v>
      </c>
      <c r="C97">
        <v>154</v>
      </c>
      <c r="D97">
        <v>153.99999999999901</v>
      </c>
      <c r="E97">
        <v>9939</v>
      </c>
      <c r="F97">
        <v>8767</v>
      </c>
      <c r="G97">
        <v>4148</v>
      </c>
      <c r="H97">
        <v>6060</v>
      </c>
      <c r="I97">
        <v>134.13900000000001</v>
      </c>
      <c r="J97">
        <v>142.47800000000001</v>
      </c>
      <c r="K97">
        <v>72.914000000000001</v>
      </c>
      <c r="L97">
        <v>113.675</v>
      </c>
      <c r="M97">
        <v>6770</v>
      </c>
      <c r="N97">
        <v>4605</v>
      </c>
      <c r="O97">
        <v>94</v>
      </c>
      <c r="P97">
        <v>1.389E-2</v>
      </c>
      <c r="Q97">
        <v>0.496</v>
      </c>
      <c r="R97">
        <v>215</v>
      </c>
      <c r="S97">
        <v>0</v>
      </c>
      <c r="T97">
        <v>0</v>
      </c>
      <c r="U97">
        <v>0</v>
      </c>
      <c r="V97">
        <v>180</v>
      </c>
      <c r="W97">
        <v>4245</v>
      </c>
      <c r="X97">
        <v>180</v>
      </c>
      <c r="Y97">
        <v>1.1689999999999999E-3</v>
      </c>
      <c r="Z97">
        <v>6595</v>
      </c>
      <c r="AA97">
        <v>4595</v>
      </c>
      <c r="AB97">
        <v>125</v>
      </c>
      <c r="AC97">
        <v>1.235E-2</v>
      </c>
      <c r="AD97">
        <v>0.49382999999999999</v>
      </c>
      <c r="AE97">
        <v>215</v>
      </c>
      <c r="AF97">
        <v>0</v>
      </c>
      <c r="AG97">
        <v>0</v>
      </c>
      <c r="AH97">
        <v>0</v>
      </c>
      <c r="AI97">
        <v>175</v>
      </c>
      <c r="AJ97">
        <v>4245</v>
      </c>
      <c r="AK97">
        <v>175</v>
      </c>
      <c r="AL97">
        <v>1.1789999999999999E-3</v>
      </c>
      <c r="AM97">
        <v>0</v>
      </c>
      <c r="AN97">
        <v>0</v>
      </c>
      <c r="AO97">
        <v>176</v>
      </c>
      <c r="AP97">
        <v>176</v>
      </c>
      <c r="AQ97">
        <v>175.99999999999901</v>
      </c>
      <c r="AR97">
        <v>175.99999999999901</v>
      </c>
      <c r="AS97">
        <v>175.99999999999901</v>
      </c>
      <c r="AT97">
        <v>175.99999999999901</v>
      </c>
      <c r="AU97">
        <v>176</v>
      </c>
      <c r="AV97">
        <v>176</v>
      </c>
      <c r="AW97">
        <v>176</v>
      </c>
      <c r="AX97">
        <v>176</v>
      </c>
      <c r="AY97">
        <v>175.85714285714201</v>
      </c>
      <c r="AZ97">
        <v>175.99999999999901</v>
      </c>
      <c r="BA97">
        <v>837758</v>
      </c>
      <c r="BB97">
        <v>708481</v>
      </c>
      <c r="BC97">
        <v>393867</v>
      </c>
      <c r="BD97">
        <v>499074</v>
      </c>
      <c r="BE97">
        <v>639963</v>
      </c>
      <c r="BF97">
        <v>764100</v>
      </c>
      <c r="BG97">
        <v>9939</v>
      </c>
      <c r="BH97">
        <v>8767</v>
      </c>
      <c r="BI97">
        <v>4148</v>
      </c>
      <c r="BJ97">
        <v>6060</v>
      </c>
      <c r="BK97">
        <v>7431.7142860000004</v>
      </c>
      <c r="BL97">
        <v>8921.4285710000004</v>
      </c>
      <c r="BM97">
        <v>33</v>
      </c>
      <c r="BN97">
        <v>36</v>
      </c>
      <c r="BO97">
        <v>27</v>
      </c>
      <c r="BP97">
        <v>29</v>
      </c>
      <c r="BQ97">
        <v>38</v>
      </c>
      <c r="BR97">
        <v>35</v>
      </c>
      <c r="BS97">
        <v>154</v>
      </c>
      <c r="BT97">
        <v>154</v>
      </c>
      <c r="BU97">
        <v>154</v>
      </c>
      <c r="BV97">
        <v>154</v>
      </c>
      <c r="BW97">
        <v>154.00000001428501</v>
      </c>
      <c r="BX97">
        <v>154</v>
      </c>
      <c r="BY97">
        <v>167</v>
      </c>
      <c r="BZ97">
        <v>167.833333333333</v>
      </c>
      <c r="CA97">
        <v>168.166666666666</v>
      </c>
      <c r="CB97">
        <v>168.166666666666</v>
      </c>
      <c r="CC97">
        <v>167.55868480725599</v>
      </c>
      <c r="CD97">
        <v>167.51153011929401</v>
      </c>
      <c r="CE97">
        <v>2.3780000000000001</v>
      </c>
      <c r="CF97">
        <v>2.1629999999999998</v>
      </c>
      <c r="CG97">
        <v>1.6060000000000001</v>
      </c>
      <c r="CH97">
        <v>1.667</v>
      </c>
      <c r="CI97">
        <v>2.4449999999999998</v>
      </c>
      <c r="CJ97">
        <v>2.2120000000000002</v>
      </c>
      <c r="CK97">
        <v>92.447000000000003</v>
      </c>
      <c r="CL97">
        <v>84.756</v>
      </c>
      <c r="CM97">
        <v>49.116</v>
      </c>
      <c r="CN97">
        <v>78.411000000000001</v>
      </c>
      <c r="CO97">
        <v>91.813000000000002</v>
      </c>
      <c r="CP97">
        <v>94.129000000000005</v>
      </c>
      <c r="CQ97">
        <v>134.13900000000001</v>
      </c>
      <c r="CR97">
        <v>142.47800000000001</v>
      </c>
      <c r="CS97">
        <v>72.914000000000001</v>
      </c>
      <c r="CT97">
        <v>113.675</v>
      </c>
      <c r="CU97">
        <v>1428571554.2690001</v>
      </c>
      <c r="CV97">
        <v>143.31700000000001</v>
      </c>
      <c r="CW97" t="s">
        <v>3548</v>
      </c>
      <c r="CX97" t="s">
        <v>3548</v>
      </c>
      <c r="CY97" t="s">
        <v>3549</v>
      </c>
      <c r="CZ97" t="s">
        <v>3550</v>
      </c>
      <c r="DA97" t="s">
        <v>3551</v>
      </c>
      <c r="DB97" t="s">
        <v>3552</v>
      </c>
      <c r="DC97" t="s">
        <v>3553</v>
      </c>
      <c r="DD97" t="s">
        <v>3554</v>
      </c>
      <c r="DE97" t="s">
        <v>3555</v>
      </c>
      <c r="DF97" t="s">
        <v>3556</v>
      </c>
      <c r="DG97" t="s">
        <v>3557</v>
      </c>
      <c r="DH97" t="s">
        <v>3557</v>
      </c>
      <c r="DI97" t="s">
        <v>3558</v>
      </c>
      <c r="DJ97" t="s">
        <v>3559</v>
      </c>
      <c r="DK97" t="s">
        <v>3560</v>
      </c>
      <c r="DL97" t="s">
        <v>3552</v>
      </c>
      <c r="DM97" t="s">
        <v>3561</v>
      </c>
      <c r="DN97" t="s">
        <v>3562</v>
      </c>
      <c r="DO97" t="s">
        <v>3563</v>
      </c>
      <c r="DP97" t="s">
        <v>3564</v>
      </c>
      <c r="DQ97" t="s">
        <v>3565</v>
      </c>
      <c r="DR97">
        <v>1885</v>
      </c>
      <c r="DS97" t="s">
        <v>867</v>
      </c>
      <c r="DT97" t="s">
        <v>1910</v>
      </c>
    </row>
    <row r="98" spans="1:124" x14ac:dyDescent="0.2">
      <c r="A98" t="s">
        <v>878</v>
      </c>
      <c r="B98">
        <v>10776</v>
      </c>
      <c r="C98">
        <v>87.576118395849406</v>
      </c>
      <c r="D98">
        <v>87.576118395849505</v>
      </c>
      <c r="E98">
        <v>1808</v>
      </c>
      <c r="F98">
        <v>1306</v>
      </c>
      <c r="G98">
        <v>1055</v>
      </c>
      <c r="H98">
        <v>1097</v>
      </c>
      <c r="I98">
        <v>40.350999999999999</v>
      </c>
      <c r="J98">
        <v>18.401</v>
      </c>
      <c r="K98">
        <v>12.925000000000001</v>
      </c>
      <c r="L98">
        <v>17.097000000000001</v>
      </c>
      <c r="M98">
        <v>10180</v>
      </c>
      <c r="N98">
        <v>10100</v>
      </c>
      <c r="O98">
        <v>292</v>
      </c>
      <c r="P98">
        <v>5.5500000000000002E-3</v>
      </c>
      <c r="Q98">
        <v>0.49080000000000001</v>
      </c>
      <c r="R98">
        <v>1</v>
      </c>
      <c r="S98">
        <v>0</v>
      </c>
      <c r="T98">
        <v>0</v>
      </c>
      <c r="U98">
        <v>0</v>
      </c>
      <c r="V98">
        <v>100</v>
      </c>
      <c r="W98">
        <v>10000</v>
      </c>
      <c r="X98">
        <v>0</v>
      </c>
      <c r="Y98">
        <v>2.41E-4</v>
      </c>
      <c r="Z98">
        <v>2487</v>
      </c>
      <c r="AA98">
        <v>2407</v>
      </c>
      <c r="AB98">
        <v>293</v>
      </c>
      <c r="AC98">
        <v>5.5500000000000002E-3</v>
      </c>
      <c r="AD98">
        <v>0.49080000000000001</v>
      </c>
      <c r="AE98">
        <v>1</v>
      </c>
      <c r="AF98">
        <v>0</v>
      </c>
      <c r="AG98">
        <v>0</v>
      </c>
      <c r="AH98">
        <v>0</v>
      </c>
      <c r="AI98">
        <v>100</v>
      </c>
      <c r="AJ98">
        <v>2307</v>
      </c>
      <c r="AK98">
        <v>0</v>
      </c>
      <c r="AL98">
        <v>1.575E-3</v>
      </c>
      <c r="AM98">
        <v>0</v>
      </c>
      <c r="AN98">
        <v>0</v>
      </c>
      <c r="AO98">
        <v>91</v>
      </c>
      <c r="AP98">
        <v>91</v>
      </c>
      <c r="AQ98">
        <v>90.999999999999901</v>
      </c>
      <c r="AR98">
        <v>90.999999999999801</v>
      </c>
      <c r="AS98">
        <v>91</v>
      </c>
      <c r="AT98">
        <v>90.999999999999901</v>
      </c>
      <c r="AU98">
        <v>91</v>
      </c>
      <c r="AV98">
        <v>91</v>
      </c>
      <c r="AW98">
        <v>91.000000000000099</v>
      </c>
      <c r="AX98">
        <v>91</v>
      </c>
      <c r="AY98">
        <v>91</v>
      </c>
      <c r="AZ98">
        <v>90.999999999999901</v>
      </c>
      <c r="BA98">
        <v>128536</v>
      </c>
      <c r="BB98">
        <v>87796</v>
      </c>
      <c r="BC98">
        <v>70295</v>
      </c>
      <c r="BD98">
        <v>68670</v>
      </c>
      <c r="BE98">
        <v>613700598</v>
      </c>
      <c r="BF98">
        <v>105819</v>
      </c>
      <c r="BG98">
        <v>1808</v>
      </c>
      <c r="BH98">
        <v>1306</v>
      </c>
      <c r="BI98">
        <v>1055</v>
      </c>
      <c r="BJ98">
        <v>1097</v>
      </c>
      <c r="BK98">
        <v>2002.142857</v>
      </c>
      <c r="BL98">
        <v>1571.4285709999999</v>
      </c>
      <c r="BM98">
        <v>54</v>
      </c>
      <c r="BN98">
        <v>30</v>
      </c>
      <c r="BO98">
        <v>49</v>
      </c>
      <c r="BP98">
        <v>27</v>
      </c>
      <c r="BQ98">
        <v>54</v>
      </c>
      <c r="BR98">
        <v>-1.3176245766935301E+18</v>
      </c>
      <c r="BS98">
        <v>87.991037970579598</v>
      </c>
      <c r="BT98">
        <v>87.993962959372496</v>
      </c>
      <c r="BU98">
        <v>87.997781745359106</v>
      </c>
      <c r="BV98">
        <v>88.000916319188207</v>
      </c>
      <c r="BW98">
        <v>87.8503283764163</v>
      </c>
      <c r="BX98">
        <v>87.994152323179705</v>
      </c>
      <c r="BY98">
        <v>89.222385758355998</v>
      </c>
      <c r="BZ98">
        <v>89.150239941802795</v>
      </c>
      <c r="CA98">
        <v>89.4855886201575</v>
      </c>
      <c r="CB98">
        <v>89.433918582204598</v>
      </c>
      <c r="CC98">
        <v>89.318938573764299</v>
      </c>
      <c r="CD98">
        <v>89.234236305426407</v>
      </c>
      <c r="CE98">
        <v>3.274</v>
      </c>
      <c r="CF98">
        <v>0.75</v>
      </c>
      <c r="CG98">
        <v>3.0579999999999998</v>
      </c>
      <c r="CH98">
        <v>0.67400000000000004</v>
      </c>
      <c r="CI98">
        <v>3.3780000000000001</v>
      </c>
      <c r="CJ98">
        <v>0.81699999999999995</v>
      </c>
      <c r="CK98">
        <v>40.348999999999997</v>
      </c>
      <c r="CL98">
        <v>18.401</v>
      </c>
      <c r="CM98">
        <v>12.923999999999999</v>
      </c>
      <c r="CN98">
        <v>17.096</v>
      </c>
      <c r="CO98">
        <v>34.744999999999997</v>
      </c>
      <c r="CP98">
        <v>19.916</v>
      </c>
      <c r="CQ98">
        <v>40.350999999999999</v>
      </c>
      <c r="CR98">
        <v>18.401</v>
      </c>
      <c r="CS98">
        <v>12.925000000000001</v>
      </c>
      <c r="CT98">
        <v>17.097000000000001</v>
      </c>
      <c r="CU98">
        <v>34.746000000000002</v>
      </c>
      <c r="CV98">
        <v>19.917000000000002</v>
      </c>
      <c r="CW98" t="s">
        <v>3566</v>
      </c>
      <c r="CX98" t="s">
        <v>3567</v>
      </c>
      <c r="CY98" t="s">
        <v>3568</v>
      </c>
      <c r="CZ98" t="s">
        <v>3569</v>
      </c>
      <c r="DA98" t="s">
        <v>3570</v>
      </c>
      <c r="DB98" t="s">
        <v>3571</v>
      </c>
      <c r="DC98" t="s">
        <v>3572</v>
      </c>
      <c r="DD98" t="s">
        <v>3573</v>
      </c>
      <c r="DE98" t="s">
        <v>3574</v>
      </c>
      <c r="DF98" t="s">
        <v>3575</v>
      </c>
      <c r="DG98" t="s">
        <v>3576</v>
      </c>
      <c r="DH98" t="s">
        <v>3577</v>
      </c>
      <c r="DI98" t="s">
        <v>3578</v>
      </c>
      <c r="DJ98" t="s">
        <v>3579</v>
      </c>
      <c r="DK98" t="s">
        <v>3580</v>
      </c>
      <c r="DL98" t="s">
        <v>3581</v>
      </c>
      <c r="DM98" t="s">
        <v>3582</v>
      </c>
      <c r="DN98" t="s">
        <v>3583</v>
      </c>
      <c r="DO98" t="s">
        <v>3584</v>
      </c>
      <c r="DP98" t="s">
        <v>3585</v>
      </c>
      <c r="DQ98" t="s">
        <v>3586</v>
      </c>
      <c r="DR98">
        <v>384</v>
      </c>
      <c r="DS98" t="s">
        <v>878</v>
      </c>
      <c r="DT98" t="s">
        <v>1910</v>
      </c>
    </row>
    <row r="99" spans="1:124" x14ac:dyDescent="0.2">
      <c r="A99" t="s">
        <v>659</v>
      </c>
      <c r="B99">
        <v>10776</v>
      </c>
      <c r="C99">
        <v>6.81498501498498E-4</v>
      </c>
      <c r="D99">
        <v>6.81498501498498E-4</v>
      </c>
      <c r="E99">
        <v>3103</v>
      </c>
      <c r="F99">
        <v>1810</v>
      </c>
      <c r="G99">
        <v>2176</v>
      </c>
      <c r="H99">
        <v>1593</v>
      </c>
      <c r="I99">
        <v>1.625</v>
      </c>
      <c r="J99">
        <v>0.97899999999999998</v>
      </c>
      <c r="K99">
        <v>1.2829999999999999</v>
      </c>
      <c r="L99">
        <v>0.89900000000000002</v>
      </c>
      <c r="M99">
        <v>486</v>
      </c>
      <c r="N99">
        <v>535</v>
      </c>
      <c r="O99">
        <v>171</v>
      </c>
      <c r="P99">
        <v>2E-3</v>
      </c>
      <c r="Q99">
        <v>7.9900000000000006E-3</v>
      </c>
      <c r="R99">
        <v>1</v>
      </c>
      <c r="S99">
        <v>0</v>
      </c>
      <c r="T99">
        <v>0</v>
      </c>
      <c r="U99">
        <v>24</v>
      </c>
      <c r="V99">
        <v>0</v>
      </c>
      <c r="W99">
        <v>300</v>
      </c>
      <c r="X99">
        <v>235</v>
      </c>
      <c r="Y99">
        <v>1.8964999999999999E-2</v>
      </c>
      <c r="Z99">
        <v>486</v>
      </c>
      <c r="AA99">
        <v>511</v>
      </c>
      <c r="AB99">
        <v>171</v>
      </c>
      <c r="AC99">
        <v>2E-3</v>
      </c>
      <c r="AD99">
        <v>7.9900000000000006E-3</v>
      </c>
      <c r="AE99">
        <v>1</v>
      </c>
      <c r="AF99">
        <v>0</v>
      </c>
      <c r="AG99">
        <v>0</v>
      </c>
      <c r="AH99">
        <v>0</v>
      </c>
      <c r="AI99">
        <v>0</v>
      </c>
      <c r="AJ99">
        <v>300</v>
      </c>
      <c r="AK99">
        <v>211</v>
      </c>
      <c r="AL99">
        <v>1.2860999999999999E-2</v>
      </c>
      <c r="AM99">
        <v>35</v>
      </c>
      <c r="AN99">
        <v>0</v>
      </c>
      <c r="AO99">
        <v>0.150002577422577</v>
      </c>
      <c r="AP99">
        <v>0.150002577422577</v>
      </c>
      <c r="AQ99">
        <v>0.150002577422575</v>
      </c>
      <c r="AR99">
        <v>0.150002577422577</v>
      </c>
      <c r="AS99">
        <v>0.150002577422576</v>
      </c>
      <c r="AT99">
        <v>0.150002577422577</v>
      </c>
      <c r="AU99">
        <v>0.14998943132093601</v>
      </c>
      <c r="AV99">
        <v>0.150002577422577</v>
      </c>
      <c r="AW99">
        <v>0.150002577422577</v>
      </c>
      <c r="AX99">
        <v>0.150002577422577</v>
      </c>
      <c r="AY99">
        <v>0.14999369360877701</v>
      </c>
      <c r="AZ99">
        <v>0.14999524136199599</v>
      </c>
      <c r="BA99">
        <v>37776</v>
      </c>
      <c r="BB99">
        <v>23640</v>
      </c>
      <c r="BC99">
        <v>27314</v>
      </c>
      <c r="BD99">
        <v>21781</v>
      </c>
      <c r="BE99">
        <v>613599013</v>
      </c>
      <c r="BF99">
        <v>24225</v>
      </c>
      <c r="BG99">
        <v>3103</v>
      </c>
      <c r="BH99">
        <v>1810</v>
      </c>
      <c r="BI99">
        <v>2176</v>
      </c>
      <c r="BJ99">
        <v>1593</v>
      </c>
      <c r="BK99">
        <v>2635.5714290000001</v>
      </c>
      <c r="BL99">
        <v>1878.2857140000001</v>
      </c>
      <c r="BM99">
        <v>15</v>
      </c>
      <c r="BN99">
        <v>17</v>
      </c>
      <c r="BO99">
        <v>15</v>
      </c>
      <c r="BP99">
        <v>17</v>
      </c>
      <c r="BQ99">
        <v>15</v>
      </c>
      <c r="BR99">
        <v>-1.3176245766935301E+18</v>
      </c>
      <c r="BS99">
        <v>0.100777470204461</v>
      </c>
      <c r="BT99">
        <v>0.105663671028477</v>
      </c>
      <c r="BU99">
        <v>0.100777470204461</v>
      </c>
      <c r="BV99">
        <v>0.105663671028477</v>
      </c>
      <c r="BW99">
        <v>-4.2079672652681699E-2</v>
      </c>
      <c r="BX99">
        <v>0.105663671028477</v>
      </c>
      <c r="BY99">
        <v>0.130465507572224</v>
      </c>
      <c r="BZ99">
        <v>0.13149624251709699</v>
      </c>
      <c r="CA99">
        <v>0.130465507572224</v>
      </c>
      <c r="CB99">
        <v>0.13149624251709699</v>
      </c>
      <c r="CC99">
        <v>0.130465507572224</v>
      </c>
      <c r="CD99">
        <v>0.13149624251709699</v>
      </c>
      <c r="CE99">
        <v>9.7000000000000003E-2</v>
      </c>
      <c r="CF99">
        <v>9.8000000000000004E-2</v>
      </c>
      <c r="CG99">
        <v>9.5000000000000001E-2</v>
      </c>
      <c r="CH99">
        <v>9.8000000000000004E-2</v>
      </c>
      <c r="CI99">
        <v>0.23799999999999999</v>
      </c>
      <c r="CJ99">
        <v>9.9000000000000005E-2</v>
      </c>
      <c r="CK99">
        <v>1.53</v>
      </c>
      <c r="CL99">
        <v>0.97299999999999998</v>
      </c>
      <c r="CM99">
        <v>1.0609999999999999</v>
      </c>
      <c r="CN99">
        <v>0.80800000000000005</v>
      </c>
      <c r="CO99">
        <v>1.323</v>
      </c>
      <c r="CP99">
        <v>0.90200000000000002</v>
      </c>
      <c r="CQ99">
        <v>1.625</v>
      </c>
      <c r="CR99">
        <v>0.97899999999999998</v>
      </c>
      <c r="CS99">
        <v>1.2829999999999999</v>
      </c>
      <c r="CT99">
        <v>0.89900000000000002</v>
      </c>
      <c r="CU99">
        <v>1.478</v>
      </c>
      <c r="CV99">
        <v>0.97699999999999998</v>
      </c>
      <c r="CW99" t="s">
        <v>3587</v>
      </c>
      <c r="CX99" t="s">
        <v>3588</v>
      </c>
      <c r="CY99" t="s">
        <v>3589</v>
      </c>
      <c r="CZ99" t="s">
        <v>3590</v>
      </c>
      <c r="DA99" t="s">
        <v>3591</v>
      </c>
      <c r="DB99" t="s">
        <v>3592</v>
      </c>
      <c r="DC99" t="s">
        <v>3593</v>
      </c>
      <c r="DD99" t="s">
        <v>3594</v>
      </c>
      <c r="DE99" t="s">
        <v>3595</v>
      </c>
      <c r="DF99" t="s">
        <v>3596</v>
      </c>
      <c r="DG99" t="s">
        <v>3597</v>
      </c>
      <c r="DH99" t="s">
        <v>3598</v>
      </c>
      <c r="DI99" t="s">
        <v>3599</v>
      </c>
      <c r="DJ99" t="s">
        <v>3600</v>
      </c>
      <c r="DK99" t="s">
        <v>3601</v>
      </c>
      <c r="DL99" t="s">
        <v>3602</v>
      </c>
      <c r="DM99" t="s">
        <v>3603</v>
      </c>
      <c r="DN99" t="s">
        <v>3604</v>
      </c>
      <c r="DO99" t="s">
        <v>3605</v>
      </c>
      <c r="DP99" t="s">
        <v>3606</v>
      </c>
      <c r="DQ99" t="s">
        <v>3607</v>
      </c>
      <c r="DR99">
        <v>17</v>
      </c>
      <c r="DS99" t="s">
        <v>659</v>
      </c>
      <c r="DT99" t="s">
        <v>1910</v>
      </c>
    </row>
    <row r="100" spans="1:124" x14ac:dyDescent="0.2">
      <c r="A100" t="s">
        <v>1674</v>
      </c>
      <c r="B100">
        <v>10776</v>
      </c>
      <c r="C100">
        <v>0</v>
      </c>
      <c r="D100">
        <v>0</v>
      </c>
      <c r="E100">
        <v>4175679</v>
      </c>
      <c r="F100">
        <v>7296863</v>
      </c>
      <c r="G100">
        <v>4155469</v>
      </c>
      <c r="H100">
        <v>4036748</v>
      </c>
      <c r="I100">
        <v>3600</v>
      </c>
      <c r="J100">
        <v>3600</v>
      </c>
      <c r="K100">
        <v>3600</v>
      </c>
      <c r="L100">
        <v>3600</v>
      </c>
      <c r="M100">
        <v>342</v>
      </c>
      <c r="N100">
        <v>524</v>
      </c>
      <c r="O100">
        <v>96</v>
      </c>
      <c r="P100">
        <v>2.4060000000000002E-2</v>
      </c>
      <c r="Q100">
        <v>0.46866999999999998</v>
      </c>
      <c r="R100">
        <v>254</v>
      </c>
      <c r="S100">
        <v>0</v>
      </c>
      <c r="T100">
        <v>0</v>
      </c>
      <c r="U100">
        <v>0</v>
      </c>
      <c r="V100">
        <v>378</v>
      </c>
      <c r="W100">
        <v>146</v>
      </c>
      <c r="X100">
        <v>0</v>
      </c>
      <c r="Y100">
        <v>9.4299999999999991E-3</v>
      </c>
      <c r="Z100">
        <v>255</v>
      </c>
      <c r="AA100">
        <v>435</v>
      </c>
      <c r="AB100">
        <v>79</v>
      </c>
      <c r="AC100">
        <v>1.8960000000000001E-2</v>
      </c>
      <c r="AD100">
        <v>0.47273999999999999</v>
      </c>
      <c r="AE100">
        <v>168</v>
      </c>
      <c r="AF100">
        <v>0</v>
      </c>
      <c r="AG100">
        <v>0</v>
      </c>
      <c r="AH100">
        <v>0</v>
      </c>
      <c r="AI100">
        <v>310</v>
      </c>
      <c r="AJ100">
        <v>125</v>
      </c>
      <c r="AK100">
        <v>0</v>
      </c>
      <c r="AL100">
        <v>1.3126000000000001E-2</v>
      </c>
      <c r="AM100">
        <v>0</v>
      </c>
      <c r="AN100">
        <v>0</v>
      </c>
      <c r="AO100">
        <v>1.810748</v>
      </c>
      <c r="AP100">
        <v>1.810748</v>
      </c>
      <c r="AQ100">
        <v>1.810748</v>
      </c>
      <c r="AR100">
        <v>1.810748</v>
      </c>
      <c r="AS100">
        <v>2.3634337142857098</v>
      </c>
      <c r="AT100">
        <v>1.810748</v>
      </c>
      <c r="AU100">
        <v>1.3266811999999999</v>
      </c>
      <c r="AV100">
        <v>2.0111E-16</v>
      </c>
      <c r="AW100">
        <v>1.3266811999999999</v>
      </c>
      <c r="AX100">
        <v>8.4792819094259606E-2</v>
      </c>
      <c r="AY100">
        <v>4.6668742857143203E-2</v>
      </c>
      <c r="AZ100">
        <v>2.3917663647705201E-2</v>
      </c>
      <c r="BA100">
        <v>97372723</v>
      </c>
      <c r="BB100">
        <v>89187130</v>
      </c>
      <c r="BC100">
        <v>74101054</v>
      </c>
      <c r="BD100">
        <v>72715019</v>
      </c>
      <c r="BE100">
        <v>83935502</v>
      </c>
      <c r="BF100">
        <v>88541148</v>
      </c>
      <c r="BG100">
        <v>4175679</v>
      </c>
      <c r="BH100">
        <v>7296863</v>
      </c>
      <c r="BI100">
        <v>4155469</v>
      </c>
      <c r="BJ100">
        <v>4036748</v>
      </c>
      <c r="BK100">
        <v>6725119.1430000002</v>
      </c>
      <c r="BL100">
        <v>5787744.1430000002</v>
      </c>
      <c r="BM100">
        <v>14</v>
      </c>
      <c r="BN100">
        <v>8</v>
      </c>
      <c r="BO100">
        <v>6</v>
      </c>
      <c r="BP100">
        <v>4</v>
      </c>
      <c r="BQ100">
        <v>8</v>
      </c>
      <c r="BR100">
        <v>7</v>
      </c>
      <c r="BS100">
        <v>0</v>
      </c>
      <c r="BT100">
        <v>0</v>
      </c>
      <c r="BU100">
        <v>0</v>
      </c>
      <c r="BV100">
        <v>0</v>
      </c>
      <c r="BW100">
        <v>1.428571428571E-8</v>
      </c>
      <c r="BX100">
        <v>0</v>
      </c>
      <c r="BY100">
        <v>0</v>
      </c>
      <c r="BZ100">
        <v>0</v>
      </c>
      <c r="CA100">
        <v>0</v>
      </c>
      <c r="CB100">
        <v>0</v>
      </c>
      <c r="CC100">
        <v>0</v>
      </c>
      <c r="CD100">
        <v>0</v>
      </c>
      <c r="CE100">
        <v>9.0999999999999998E-2</v>
      </c>
      <c r="CF100">
        <v>4.1000000000000002E-2</v>
      </c>
      <c r="CG100">
        <v>3.1E-2</v>
      </c>
      <c r="CH100">
        <v>2.8000000000000001E-2</v>
      </c>
      <c r="CI100">
        <v>5.1999999999999998E-2</v>
      </c>
      <c r="CJ100">
        <v>3.5000000000000003E-2</v>
      </c>
      <c r="CK100">
        <v>136.13800000000001</v>
      </c>
      <c r="CL100">
        <v>72.244</v>
      </c>
      <c r="CM100">
        <v>17.178000000000001</v>
      </c>
      <c r="CN100">
        <v>4.1859999999999999</v>
      </c>
      <c r="CO100">
        <v>209.36600000000001</v>
      </c>
      <c r="CP100">
        <v>426.637</v>
      </c>
      <c r="CQ100">
        <v>3600</v>
      </c>
      <c r="CR100">
        <v>3600</v>
      </c>
      <c r="CS100">
        <v>3600</v>
      </c>
      <c r="CT100">
        <v>3600</v>
      </c>
      <c r="CU100">
        <v>1428575028.572</v>
      </c>
      <c r="CV100">
        <v>3600</v>
      </c>
      <c r="CW100" t="s">
        <v>3608</v>
      </c>
      <c r="CX100" t="s">
        <v>3609</v>
      </c>
      <c r="CY100" t="s">
        <v>3610</v>
      </c>
      <c r="CZ100" t="s">
        <v>3611</v>
      </c>
      <c r="DA100" t="s">
        <v>3612</v>
      </c>
      <c r="DB100" t="s">
        <v>1933</v>
      </c>
      <c r="DC100" t="s">
        <v>1933</v>
      </c>
      <c r="DD100" t="s">
        <v>3613</v>
      </c>
      <c r="DE100" t="s">
        <v>3614</v>
      </c>
      <c r="DF100" t="s">
        <v>3615</v>
      </c>
      <c r="DG100" t="s">
        <v>3616</v>
      </c>
      <c r="DH100" t="s">
        <v>3617</v>
      </c>
      <c r="DI100" t="s">
        <v>3618</v>
      </c>
      <c r="DJ100" t="s">
        <v>3619</v>
      </c>
      <c r="DK100" t="s">
        <v>3620</v>
      </c>
      <c r="DL100" t="s">
        <v>1933</v>
      </c>
      <c r="DM100" t="s">
        <v>1933</v>
      </c>
      <c r="DN100" t="s">
        <v>3621</v>
      </c>
      <c r="DO100" t="s">
        <v>3622</v>
      </c>
      <c r="DP100" t="s">
        <v>3623</v>
      </c>
      <c r="DQ100" t="s">
        <v>3624</v>
      </c>
      <c r="DR100">
        <v>50429</v>
      </c>
      <c r="DS100" t="s">
        <v>1674</v>
      </c>
      <c r="DT100" t="s">
        <v>1910</v>
      </c>
    </row>
    <row r="101" spans="1:124" x14ac:dyDescent="0.2">
      <c r="A101" t="s">
        <v>1675</v>
      </c>
      <c r="B101">
        <v>10776</v>
      </c>
      <c r="C101">
        <v>1985.74999999999</v>
      </c>
      <c r="D101">
        <v>1985.93979591836</v>
      </c>
      <c r="E101">
        <v>5099</v>
      </c>
      <c r="F101">
        <v>10227</v>
      </c>
      <c r="G101">
        <v>4522</v>
      </c>
      <c r="H101">
        <v>10227</v>
      </c>
      <c r="I101">
        <v>3600.02</v>
      </c>
      <c r="J101">
        <v>861.41600000000005</v>
      </c>
      <c r="K101">
        <v>1838.4639999999999</v>
      </c>
      <c r="L101">
        <v>861.41600000000005</v>
      </c>
      <c r="M101">
        <v>31530</v>
      </c>
      <c r="N101">
        <v>50936</v>
      </c>
      <c r="O101">
        <v>525</v>
      </c>
      <c r="P101">
        <v>1.1140000000000001E-2</v>
      </c>
      <c r="Q101">
        <v>0.49965999999999999</v>
      </c>
      <c r="R101">
        <v>16258</v>
      </c>
      <c r="S101">
        <v>0</v>
      </c>
      <c r="T101">
        <v>0</v>
      </c>
      <c r="U101">
        <v>0</v>
      </c>
      <c r="V101">
        <v>224</v>
      </c>
      <c r="W101">
        <v>50704</v>
      </c>
      <c r="X101">
        <v>8</v>
      </c>
      <c r="Y101">
        <v>1.6899999999999999E-4</v>
      </c>
      <c r="Z101">
        <v>20472</v>
      </c>
      <c r="AA101">
        <v>42456</v>
      </c>
      <c r="AB101">
        <v>845</v>
      </c>
      <c r="AC101">
        <v>2.1900000000000001E-3</v>
      </c>
      <c r="AD101">
        <v>0.49824000000000002</v>
      </c>
      <c r="AE101">
        <v>7810</v>
      </c>
      <c r="AF101">
        <v>0</v>
      </c>
      <c r="AG101">
        <v>0</v>
      </c>
      <c r="AH101">
        <v>0</v>
      </c>
      <c r="AI101">
        <v>112</v>
      </c>
      <c r="AJ101">
        <v>42344</v>
      </c>
      <c r="AK101">
        <v>0</v>
      </c>
      <c r="AL101">
        <v>1.9699999999999999E-4</v>
      </c>
      <c r="AM101">
        <v>0</v>
      </c>
      <c r="AN101">
        <v>0</v>
      </c>
      <c r="AO101">
        <v>2065.1999999999998</v>
      </c>
      <c r="AP101">
        <v>2008.2</v>
      </c>
      <c r="AQ101">
        <v>2008.2</v>
      </c>
      <c r="AR101">
        <v>2008.2</v>
      </c>
      <c r="AS101">
        <v>2051.4142857142801</v>
      </c>
      <c r="AT101">
        <v>2008.2</v>
      </c>
      <c r="AU101">
        <v>1986.4</v>
      </c>
      <c r="AV101">
        <v>2008</v>
      </c>
      <c r="AW101">
        <v>2008.2</v>
      </c>
      <c r="AX101">
        <v>2008.2</v>
      </c>
      <c r="AY101">
        <v>2001.42857142857</v>
      </c>
      <c r="AZ101">
        <v>2008.1428571428501</v>
      </c>
      <c r="BA101">
        <v>8458694</v>
      </c>
      <c r="BB101">
        <v>825630</v>
      </c>
      <c r="BC101">
        <v>3694448</v>
      </c>
      <c r="BD101">
        <v>825630</v>
      </c>
      <c r="BE101">
        <v>5794865</v>
      </c>
      <c r="BF101">
        <v>2486957</v>
      </c>
      <c r="BG101">
        <v>5099</v>
      </c>
      <c r="BH101">
        <v>10227</v>
      </c>
      <c r="BI101">
        <v>4522</v>
      </c>
      <c r="BJ101">
        <v>10227</v>
      </c>
      <c r="BK101">
        <v>7024.7142860000004</v>
      </c>
      <c r="BL101">
        <v>54026.285709999996</v>
      </c>
      <c r="BM101">
        <v>18</v>
      </c>
      <c r="BN101">
        <v>18</v>
      </c>
      <c r="BO101">
        <v>14</v>
      </c>
      <c r="BP101">
        <v>14</v>
      </c>
      <c r="BQ101">
        <v>17</v>
      </c>
      <c r="BR101">
        <v>16</v>
      </c>
      <c r="BS101">
        <v>1986.3897959183701</v>
      </c>
      <c r="BT101">
        <v>1986.3897959183601</v>
      </c>
      <c r="BU101">
        <v>1986.3897959183701</v>
      </c>
      <c r="BV101">
        <v>1986.3897959183601</v>
      </c>
      <c r="BW101">
        <v>1986.26122450408</v>
      </c>
      <c r="BX101">
        <v>1986.3897959183601</v>
      </c>
      <c r="BY101">
        <v>1986.3897959183701</v>
      </c>
      <c r="BZ101">
        <v>1986.3897959183601</v>
      </c>
      <c r="CA101">
        <v>1986.3897959183701</v>
      </c>
      <c r="CB101">
        <v>1986.3897959183601</v>
      </c>
      <c r="CC101">
        <v>1986.3897959183701</v>
      </c>
      <c r="CD101">
        <v>1986.3897959183601</v>
      </c>
      <c r="CE101">
        <v>118.568</v>
      </c>
      <c r="CF101">
        <v>24.594000000000001</v>
      </c>
      <c r="CG101">
        <v>93.221999999999994</v>
      </c>
      <c r="CH101">
        <v>19.937999999999999</v>
      </c>
      <c r="CI101">
        <v>112.357</v>
      </c>
      <c r="CJ101">
        <v>22.507000000000001</v>
      </c>
      <c r="CK101">
        <v>3164.2289999999998</v>
      </c>
      <c r="CL101">
        <v>489.27100000000002</v>
      </c>
      <c r="CM101">
        <v>646.471</v>
      </c>
      <c r="CN101">
        <v>489.27100000000002</v>
      </c>
      <c r="CO101">
        <v>1930.6310000000001</v>
      </c>
      <c r="CP101">
        <v>1066.9469999999999</v>
      </c>
      <c r="CQ101">
        <v>3600.02</v>
      </c>
      <c r="CR101">
        <v>861.41600000000005</v>
      </c>
      <c r="CS101">
        <v>1838.4639999999999</v>
      </c>
      <c r="CT101">
        <v>861.41600000000005</v>
      </c>
      <c r="CU101">
        <v>1428574776.9349999</v>
      </c>
      <c r="CV101">
        <v>1691.999</v>
      </c>
      <c r="CW101" t="s">
        <v>3625</v>
      </c>
      <c r="CX101" t="s">
        <v>3626</v>
      </c>
      <c r="CY101" t="s">
        <v>3627</v>
      </c>
      <c r="CZ101" t="s">
        <v>3628</v>
      </c>
      <c r="DA101" t="s">
        <v>3629</v>
      </c>
      <c r="DB101" t="s">
        <v>3630</v>
      </c>
      <c r="DC101" t="s">
        <v>3631</v>
      </c>
      <c r="DD101" t="s">
        <v>3632</v>
      </c>
      <c r="DE101" t="s">
        <v>3633</v>
      </c>
      <c r="DF101" t="s">
        <v>3634</v>
      </c>
      <c r="DG101" t="s">
        <v>3635</v>
      </c>
      <c r="DH101" t="s">
        <v>3636</v>
      </c>
      <c r="DI101" t="s">
        <v>3637</v>
      </c>
      <c r="DJ101" t="s">
        <v>3638</v>
      </c>
      <c r="DK101" t="s">
        <v>3639</v>
      </c>
      <c r="DL101" t="s">
        <v>3631</v>
      </c>
      <c r="DM101" t="s">
        <v>3631</v>
      </c>
      <c r="DN101" t="s">
        <v>3640</v>
      </c>
      <c r="DO101" t="s">
        <v>3641</v>
      </c>
      <c r="DP101" t="s">
        <v>3642</v>
      </c>
      <c r="DQ101" t="s">
        <v>3643</v>
      </c>
      <c r="DR101">
        <v>35297</v>
      </c>
      <c r="DS101" t="s">
        <v>1675</v>
      </c>
      <c r="DT101" t="s">
        <v>1910</v>
      </c>
    </row>
    <row r="102" spans="1:124" x14ac:dyDescent="0.2">
      <c r="A102" t="s">
        <v>1676</v>
      </c>
      <c r="B102">
        <v>10776</v>
      </c>
      <c r="C102">
        <v>-2.4185181859999898</v>
      </c>
      <c r="D102">
        <v>-2.4185181859999898</v>
      </c>
      <c r="E102">
        <v>1080982</v>
      </c>
      <c r="F102">
        <v>1080982</v>
      </c>
      <c r="G102">
        <v>945344</v>
      </c>
      <c r="H102">
        <v>945344</v>
      </c>
      <c r="I102">
        <v>3600.0030000000002</v>
      </c>
      <c r="J102">
        <v>3600.0030000000002</v>
      </c>
      <c r="K102">
        <v>3491.7750000000001</v>
      </c>
      <c r="L102">
        <v>3491.7750000000001</v>
      </c>
      <c r="M102">
        <v>396</v>
      </c>
      <c r="N102">
        <v>20800</v>
      </c>
      <c r="O102">
        <v>34</v>
      </c>
      <c r="P102">
        <v>0.1</v>
      </c>
      <c r="Q102">
        <v>0.5</v>
      </c>
      <c r="R102">
        <v>332</v>
      </c>
      <c r="S102">
        <v>0</v>
      </c>
      <c r="T102">
        <v>0</v>
      </c>
      <c r="U102">
        <v>0</v>
      </c>
      <c r="V102">
        <v>0</v>
      </c>
      <c r="W102">
        <v>64</v>
      </c>
      <c r="X102">
        <v>20736</v>
      </c>
      <c r="Y102">
        <v>5.0509999999999999E-3</v>
      </c>
      <c r="Z102">
        <v>396</v>
      </c>
      <c r="AA102">
        <v>20800</v>
      </c>
      <c r="AB102">
        <v>34</v>
      </c>
      <c r="AC102">
        <v>0.1</v>
      </c>
      <c r="AD102">
        <v>0.5</v>
      </c>
      <c r="AE102">
        <v>332</v>
      </c>
      <c r="AF102">
        <v>0</v>
      </c>
      <c r="AG102">
        <v>0</v>
      </c>
      <c r="AH102">
        <v>0</v>
      </c>
      <c r="AI102">
        <v>0</v>
      </c>
      <c r="AJ102">
        <v>64</v>
      </c>
      <c r="AK102">
        <v>20736</v>
      </c>
      <c r="AL102">
        <v>5.0509999999999999E-3</v>
      </c>
      <c r="AM102">
        <v>0</v>
      </c>
      <c r="AN102">
        <v>0</v>
      </c>
      <c r="AO102">
        <v>-2.3880616859999999</v>
      </c>
      <c r="AP102">
        <v>-2.3880616859999999</v>
      </c>
      <c r="AQ102">
        <v>-2.3880616859999999</v>
      </c>
      <c r="AR102">
        <v>-2.3880616859999999</v>
      </c>
      <c r="AS102">
        <v>-2.3880616859999999</v>
      </c>
      <c r="AT102">
        <v>-2.3880616859999999</v>
      </c>
      <c r="AU102">
        <v>-2.3910331859999898</v>
      </c>
      <c r="AV102">
        <v>-2.3910331859999898</v>
      </c>
      <c r="AW102">
        <v>-2.3882443931428501</v>
      </c>
      <c r="AX102">
        <v>-2.3882443931428501</v>
      </c>
      <c r="AY102">
        <v>-2.4017654441632401</v>
      </c>
      <c r="AZ102">
        <v>-2.4017654441632401</v>
      </c>
      <c r="BA102">
        <v>27050873</v>
      </c>
      <c r="BB102">
        <v>27050873</v>
      </c>
      <c r="BC102">
        <v>25613977</v>
      </c>
      <c r="BD102">
        <v>25613977</v>
      </c>
      <c r="BE102">
        <v>27871027</v>
      </c>
      <c r="BF102">
        <v>27871027</v>
      </c>
      <c r="BG102">
        <v>1080982</v>
      </c>
      <c r="BH102">
        <v>1080982</v>
      </c>
      <c r="BI102">
        <v>945344</v>
      </c>
      <c r="BJ102">
        <v>945344</v>
      </c>
      <c r="BK102">
        <v>1055789.571</v>
      </c>
      <c r="BL102">
        <v>1055789.571</v>
      </c>
      <c r="BM102">
        <v>6</v>
      </c>
      <c r="BN102">
        <v>6</v>
      </c>
      <c r="BO102">
        <v>5</v>
      </c>
      <c r="BP102">
        <v>5</v>
      </c>
      <c r="BQ102">
        <v>6</v>
      </c>
      <c r="BR102">
        <v>6</v>
      </c>
      <c r="BS102">
        <v>-2.4185181859999898</v>
      </c>
      <c r="BT102">
        <v>-2.4185181859999898</v>
      </c>
      <c r="BU102">
        <v>-2.4185181859999898</v>
      </c>
      <c r="BV102">
        <v>-2.4185181859999898</v>
      </c>
      <c r="BW102">
        <v>-2.2756610431428501</v>
      </c>
      <c r="BX102">
        <v>-2.2756610431428501</v>
      </c>
      <c r="BY102">
        <v>-2.4185181859999898</v>
      </c>
      <c r="BZ102">
        <v>-2.4185181859999898</v>
      </c>
      <c r="CA102">
        <v>-2.4185181859999898</v>
      </c>
      <c r="CB102">
        <v>-2.4185181859999898</v>
      </c>
      <c r="CC102">
        <v>-2.4185181859999898</v>
      </c>
      <c r="CD102">
        <v>-2.4185181859999898</v>
      </c>
      <c r="CE102">
        <v>0.185</v>
      </c>
      <c r="CF102">
        <v>0.185</v>
      </c>
      <c r="CG102">
        <v>0.16600000000000001</v>
      </c>
      <c r="CH102">
        <v>0.16600000000000001</v>
      </c>
      <c r="CI102">
        <v>0.20300000000000001</v>
      </c>
      <c r="CJ102">
        <v>0.20300000000000001</v>
      </c>
      <c r="CK102">
        <v>0.95899999999999996</v>
      </c>
      <c r="CL102">
        <v>0.95899999999999996</v>
      </c>
      <c r="CM102">
        <v>0.55500000000000005</v>
      </c>
      <c r="CN102">
        <v>0.55500000000000005</v>
      </c>
      <c r="CO102">
        <v>0.72599999999999998</v>
      </c>
      <c r="CP102">
        <v>0.72599999999999998</v>
      </c>
      <c r="CQ102">
        <v>3600.0030000000002</v>
      </c>
      <c r="CR102">
        <v>3600.0030000000002</v>
      </c>
      <c r="CS102">
        <v>3491.7750000000001</v>
      </c>
      <c r="CT102">
        <v>3491.7750000000001</v>
      </c>
      <c r="CU102">
        <v>3584.5410000000002</v>
      </c>
      <c r="CV102">
        <v>3584.5410000000002</v>
      </c>
      <c r="CW102" t="s">
        <v>3644</v>
      </c>
      <c r="CX102" t="s">
        <v>3645</v>
      </c>
      <c r="CY102" t="s">
        <v>3646</v>
      </c>
      <c r="CZ102" t="s">
        <v>3647</v>
      </c>
      <c r="DA102" t="s">
        <v>3648</v>
      </c>
      <c r="DB102" t="s">
        <v>3649</v>
      </c>
      <c r="DC102" t="s">
        <v>3649</v>
      </c>
      <c r="DD102" t="s">
        <v>3650</v>
      </c>
      <c r="DE102" t="s">
        <v>3651</v>
      </c>
      <c r="DF102" t="s">
        <v>3652</v>
      </c>
      <c r="DG102" t="s">
        <v>3644</v>
      </c>
      <c r="DH102" t="s">
        <v>3645</v>
      </c>
      <c r="DI102" t="s">
        <v>3646</v>
      </c>
      <c r="DJ102" t="s">
        <v>3647</v>
      </c>
      <c r="DK102" t="s">
        <v>3648</v>
      </c>
      <c r="DL102" t="s">
        <v>3649</v>
      </c>
      <c r="DM102" t="s">
        <v>3649</v>
      </c>
      <c r="DN102" t="s">
        <v>3650</v>
      </c>
      <c r="DO102" t="s">
        <v>3651</v>
      </c>
      <c r="DP102" t="s">
        <v>3652</v>
      </c>
      <c r="DQ102" t="s">
        <v>3653</v>
      </c>
      <c r="DR102">
        <v>25097</v>
      </c>
      <c r="DS102" t="s">
        <v>1676</v>
      </c>
      <c r="DT102" t="s">
        <v>1910</v>
      </c>
    </row>
    <row r="103" spans="1:124" x14ac:dyDescent="0.2">
      <c r="A103" t="s">
        <v>1677</v>
      </c>
      <c r="B103">
        <v>10776</v>
      </c>
      <c r="C103">
        <v>0</v>
      </c>
      <c r="D103">
        <v>0</v>
      </c>
      <c r="E103">
        <v>1020</v>
      </c>
      <c r="F103">
        <v>903</v>
      </c>
      <c r="G103">
        <v>420</v>
      </c>
      <c r="H103">
        <v>364</v>
      </c>
      <c r="I103">
        <v>20.849</v>
      </c>
      <c r="J103">
        <v>15.585000000000001</v>
      </c>
      <c r="K103">
        <v>5.1619999999999999</v>
      </c>
      <c r="L103">
        <v>3.4449999999999998</v>
      </c>
      <c r="M103">
        <v>12545</v>
      </c>
      <c r="N103">
        <v>17030</v>
      </c>
      <c r="O103">
        <v>2760</v>
      </c>
      <c r="P103">
        <v>7.6920000000000002E-2</v>
      </c>
      <c r="Q103">
        <v>0.4</v>
      </c>
      <c r="R103">
        <v>4225</v>
      </c>
      <c r="S103">
        <v>0</v>
      </c>
      <c r="T103">
        <v>0</v>
      </c>
      <c r="U103">
        <v>0</v>
      </c>
      <c r="V103">
        <v>130</v>
      </c>
      <c r="W103">
        <v>16900</v>
      </c>
      <c r="X103">
        <v>0</v>
      </c>
      <c r="Y103">
        <v>1.9599999999999999E-4</v>
      </c>
      <c r="Z103">
        <v>10400</v>
      </c>
      <c r="AA103">
        <v>8450</v>
      </c>
      <c r="AB103">
        <v>2760</v>
      </c>
      <c r="AC103">
        <v>7.6920000000000002E-2</v>
      </c>
      <c r="AD103">
        <v>0.4</v>
      </c>
      <c r="AE103">
        <v>2080</v>
      </c>
      <c r="AF103">
        <v>0</v>
      </c>
      <c r="AG103">
        <v>0</v>
      </c>
      <c r="AH103">
        <v>0</v>
      </c>
      <c r="AI103">
        <v>130</v>
      </c>
      <c r="AJ103">
        <v>8320</v>
      </c>
      <c r="AK103">
        <v>0</v>
      </c>
      <c r="AL103">
        <v>3.79E-4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185816</v>
      </c>
      <c r="BB103">
        <v>179268</v>
      </c>
      <c r="BC103">
        <v>77615</v>
      </c>
      <c r="BD103">
        <v>58249</v>
      </c>
      <c r="BE103">
        <v>613724350</v>
      </c>
      <c r="BF103">
        <v>144150</v>
      </c>
      <c r="BG103">
        <v>1020</v>
      </c>
      <c r="BH103">
        <v>903</v>
      </c>
      <c r="BI103">
        <v>420</v>
      </c>
      <c r="BJ103">
        <v>364</v>
      </c>
      <c r="BK103">
        <v>876.42857140000001</v>
      </c>
      <c r="BL103">
        <v>908.42857140000001</v>
      </c>
      <c r="BM103">
        <v>10</v>
      </c>
      <c r="BN103">
        <v>9</v>
      </c>
      <c r="BO103">
        <v>9</v>
      </c>
      <c r="BP103">
        <v>8</v>
      </c>
      <c r="BQ103">
        <v>10</v>
      </c>
      <c r="BR103">
        <v>-1.3176245766935301E+18</v>
      </c>
      <c r="BS103">
        <v>0</v>
      </c>
      <c r="BT103">
        <v>0</v>
      </c>
      <c r="BU103">
        <v>0</v>
      </c>
      <c r="BV103">
        <v>0</v>
      </c>
      <c r="BW103">
        <v>-0.14285714285714199</v>
      </c>
      <c r="BX103">
        <v>0</v>
      </c>
      <c r="BY103">
        <v>0</v>
      </c>
      <c r="BZ103">
        <v>0</v>
      </c>
      <c r="CA103">
        <v>0</v>
      </c>
      <c r="CB103">
        <v>0</v>
      </c>
      <c r="CC103">
        <v>0</v>
      </c>
      <c r="CD103">
        <v>0</v>
      </c>
      <c r="CE103">
        <v>1.446</v>
      </c>
      <c r="CF103">
        <v>1.0649999999999999</v>
      </c>
      <c r="CG103">
        <v>1.113</v>
      </c>
      <c r="CH103">
        <v>0.95399999999999996</v>
      </c>
      <c r="CI103">
        <v>1.5029999999999999</v>
      </c>
      <c r="CJ103">
        <v>1.109</v>
      </c>
      <c r="CK103">
        <v>20.847000000000001</v>
      </c>
      <c r="CL103">
        <v>15.584</v>
      </c>
      <c r="CM103">
        <v>5.1589999999999998</v>
      </c>
      <c r="CN103">
        <v>3.444</v>
      </c>
      <c r="CO103">
        <v>16.135000000000002</v>
      </c>
      <c r="CP103">
        <v>13.121</v>
      </c>
      <c r="CQ103">
        <v>20.849</v>
      </c>
      <c r="CR103">
        <v>15.585000000000001</v>
      </c>
      <c r="CS103">
        <v>5.1619999999999999</v>
      </c>
      <c r="CT103">
        <v>3.4449999999999998</v>
      </c>
      <c r="CU103">
        <v>16.137</v>
      </c>
      <c r="CV103">
        <v>13.122</v>
      </c>
      <c r="CW103" t="s">
        <v>1938</v>
      </c>
      <c r="CX103" t="s">
        <v>1938</v>
      </c>
      <c r="CY103" t="s">
        <v>3654</v>
      </c>
      <c r="CZ103" t="s">
        <v>3655</v>
      </c>
      <c r="DA103" t="s">
        <v>3656</v>
      </c>
      <c r="DB103" t="s">
        <v>1933</v>
      </c>
      <c r="DC103" t="s">
        <v>1933</v>
      </c>
      <c r="DD103" t="s">
        <v>3657</v>
      </c>
      <c r="DE103" t="s">
        <v>3658</v>
      </c>
      <c r="DF103" t="s">
        <v>3659</v>
      </c>
      <c r="DG103" t="s">
        <v>1938</v>
      </c>
      <c r="DH103" t="s">
        <v>1938</v>
      </c>
      <c r="DI103" t="s">
        <v>3660</v>
      </c>
      <c r="DJ103" t="s">
        <v>3661</v>
      </c>
      <c r="DK103" t="s">
        <v>3662</v>
      </c>
      <c r="DL103" t="s">
        <v>1933</v>
      </c>
      <c r="DM103" t="s">
        <v>1933</v>
      </c>
      <c r="DN103" t="s">
        <v>3663</v>
      </c>
      <c r="DO103" t="s">
        <v>3664</v>
      </c>
      <c r="DP103" t="s">
        <v>3665</v>
      </c>
      <c r="DQ103" t="s">
        <v>3666</v>
      </c>
      <c r="DR103">
        <v>206</v>
      </c>
      <c r="DS103" t="s">
        <v>1677</v>
      </c>
      <c r="DT103" t="s">
        <v>1910</v>
      </c>
    </row>
    <row r="104" spans="1:124" x14ac:dyDescent="0.2">
      <c r="A104" t="s">
        <v>1678</v>
      </c>
      <c r="B104">
        <v>10776</v>
      </c>
      <c r="C104">
        <v>22881.999999999902</v>
      </c>
      <c r="D104">
        <v>22882</v>
      </c>
      <c r="E104">
        <v>1056583</v>
      </c>
      <c r="F104">
        <v>1053551</v>
      </c>
      <c r="G104">
        <v>1054967</v>
      </c>
      <c r="H104">
        <v>999609</v>
      </c>
      <c r="I104">
        <v>3600.002</v>
      </c>
      <c r="J104">
        <v>3600</v>
      </c>
      <c r="K104">
        <v>3600</v>
      </c>
      <c r="L104">
        <v>3600</v>
      </c>
      <c r="M104">
        <v>3705</v>
      </c>
      <c r="N104">
        <v>3255</v>
      </c>
      <c r="O104">
        <v>426</v>
      </c>
      <c r="P104">
        <v>0.05</v>
      </c>
      <c r="Q104">
        <v>0.5</v>
      </c>
      <c r="R104">
        <v>105</v>
      </c>
      <c r="S104">
        <v>0</v>
      </c>
      <c r="T104">
        <v>0</v>
      </c>
      <c r="U104">
        <v>0</v>
      </c>
      <c r="V104">
        <v>3255</v>
      </c>
      <c r="W104">
        <v>0</v>
      </c>
      <c r="X104">
        <v>0</v>
      </c>
      <c r="Y104">
        <v>1.4350000000000001E-3</v>
      </c>
      <c r="Z104">
        <v>3633</v>
      </c>
      <c r="AA104">
        <v>3218</v>
      </c>
      <c r="AB104">
        <v>423</v>
      </c>
      <c r="AC104">
        <v>0.05</v>
      </c>
      <c r="AD104">
        <v>0.5</v>
      </c>
      <c r="AE104">
        <v>98</v>
      </c>
      <c r="AF104">
        <v>0</v>
      </c>
      <c r="AG104">
        <v>0</v>
      </c>
      <c r="AH104">
        <v>0</v>
      </c>
      <c r="AI104">
        <v>3218</v>
      </c>
      <c r="AJ104">
        <v>0</v>
      </c>
      <c r="AK104">
        <v>0</v>
      </c>
      <c r="AL104">
        <v>1.3600000000000001E-3</v>
      </c>
      <c r="AM104">
        <v>0</v>
      </c>
      <c r="AN104">
        <v>0</v>
      </c>
      <c r="AO104">
        <v>26755.999998624298</v>
      </c>
      <c r="AP104">
        <v>26755.999993865102</v>
      </c>
      <c r="AQ104">
        <v>26755.9999093406</v>
      </c>
      <c r="AR104">
        <v>26755.999966884701</v>
      </c>
      <c r="AS104">
        <v>26763.714254675</v>
      </c>
      <c r="AT104">
        <v>26755.9999803764</v>
      </c>
      <c r="AU104">
        <v>26693</v>
      </c>
      <c r="AV104">
        <v>26679</v>
      </c>
      <c r="AW104">
        <v>26716</v>
      </c>
      <c r="AX104">
        <v>26729</v>
      </c>
      <c r="AY104">
        <v>26685</v>
      </c>
      <c r="AZ104">
        <v>26701.857142857101</v>
      </c>
      <c r="BA104">
        <v>12372353</v>
      </c>
      <c r="BB104">
        <v>14536853</v>
      </c>
      <c r="BC104">
        <v>10669533</v>
      </c>
      <c r="BD104">
        <v>11737076</v>
      </c>
      <c r="BE104">
        <v>12009705</v>
      </c>
      <c r="BF104">
        <v>12806373</v>
      </c>
      <c r="BG104">
        <v>1056583</v>
      </c>
      <c r="BH104">
        <v>1053551</v>
      </c>
      <c r="BI104">
        <v>1054967</v>
      </c>
      <c r="BJ104">
        <v>999609</v>
      </c>
      <c r="BK104">
        <v>1134710</v>
      </c>
      <c r="BL104">
        <v>1083990.2860000001</v>
      </c>
      <c r="BM104">
        <v>28</v>
      </c>
      <c r="BN104">
        <v>34</v>
      </c>
      <c r="BO104">
        <v>28</v>
      </c>
      <c r="BP104">
        <v>31</v>
      </c>
      <c r="BQ104">
        <v>34</v>
      </c>
      <c r="BR104">
        <v>34</v>
      </c>
      <c r="BS104">
        <v>23677.7</v>
      </c>
      <c r="BT104">
        <v>23821.599999999999</v>
      </c>
      <c r="BU104">
        <v>23948.0999999999</v>
      </c>
      <c r="BV104">
        <v>23841.825000000001</v>
      </c>
      <c r="BW104">
        <v>23809.813765365001</v>
      </c>
      <c r="BX104">
        <v>23770.941031745999</v>
      </c>
      <c r="BY104">
        <v>24887.804135395902</v>
      </c>
      <c r="BZ104">
        <v>25190.484112120299</v>
      </c>
      <c r="CA104">
        <v>25178.5862395041</v>
      </c>
      <c r="CB104">
        <v>25190.484112120299</v>
      </c>
      <c r="CC104">
        <v>24940.792451410402</v>
      </c>
      <c r="CD104">
        <v>24968.221174788199</v>
      </c>
      <c r="CE104">
        <v>1.077</v>
      </c>
      <c r="CF104">
        <v>0.96299999999999997</v>
      </c>
      <c r="CG104">
        <v>1.0029999999999999</v>
      </c>
      <c r="CH104">
        <v>0.93500000000000005</v>
      </c>
      <c r="CI104">
        <v>1.0880000000000001</v>
      </c>
      <c r="CJ104">
        <v>1.0309999999999999</v>
      </c>
      <c r="CK104">
        <v>1514.175</v>
      </c>
      <c r="CL104">
        <v>1534.5039999999999</v>
      </c>
      <c r="CM104">
        <v>99.111999999999995</v>
      </c>
      <c r="CN104">
        <v>99.706999999999994</v>
      </c>
      <c r="CO104">
        <v>882.19500000000005</v>
      </c>
      <c r="CP104">
        <v>939.38099999999997</v>
      </c>
      <c r="CQ104">
        <v>3600.002</v>
      </c>
      <c r="CR104">
        <v>3600</v>
      </c>
      <c r="CS104">
        <v>3600</v>
      </c>
      <c r="CT104">
        <v>3600</v>
      </c>
      <c r="CU104">
        <v>1428575028.573</v>
      </c>
      <c r="CV104">
        <v>3600.0010000000002</v>
      </c>
      <c r="CW104" t="s">
        <v>3667</v>
      </c>
      <c r="CX104" t="s">
        <v>3668</v>
      </c>
      <c r="CY104" t="s">
        <v>3669</v>
      </c>
      <c r="CZ104" t="s">
        <v>3670</v>
      </c>
      <c r="DA104" t="s">
        <v>3671</v>
      </c>
      <c r="DB104" t="s">
        <v>3672</v>
      </c>
      <c r="DC104" t="s">
        <v>3673</v>
      </c>
      <c r="DD104" t="s">
        <v>3674</v>
      </c>
      <c r="DE104" t="s">
        <v>3675</v>
      </c>
      <c r="DF104" t="s">
        <v>3676</v>
      </c>
      <c r="DG104" t="s">
        <v>3677</v>
      </c>
      <c r="DH104" t="s">
        <v>3678</v>
      </c>
      <c r="DI104" t="s">
        <v>3679</v>
      </c>
      <c r="DJ104" t="s">
        <v>3680</v>
      </c>
      <c r="DK104" t="s">
        <v>3681</v>
      </c>
      <c r="DL104" t="s">
        <v>3682</v>
      </c>
      <c r="DM104" t="s">
        <v>3683</v>
      </c>
      <c r="DN104" t="s">
        <v>3684</v>
      </c>
      <c r="DO104" t="s">
        <v>3685</v>
      </c>
      <c r="DP104" t="s">
        <v>3686</v>
      </c>
      <c r="DQ104" t="s">
        <v>3687</v>
      </c>
      <c r="DR104">
        <v>50421</v>
      </c>
      <c r="DS104" t="s">
        <v>1678</v>
      </c>
      <c r="DT104" t="s">
        <v>1910</v>
      </c>
    </row>
    <row r="105" spans="1:124" x14ac:dyDescent="0.2">
      <c r="A105" t="s">
        <v>1679</v>
      </c>
      <c r="B105">
        <v>10776</v>
      </c>
      <c r="C105">
        <v>191.99999999999901</v>
      </c>
      <c r="D105">
        <v>192</v>
      </c>
      <c r="E105">
        <v>2848615</v>
      </c>
      <c r="F105">
        <v>3447984</v>
      </c>
      <c r="G105">
        <v>2749381</v>
      </c>
      <c r="H105">
        <v>2887523</v>
      </c>
      <c r="I105">
        <v>3600.0010000000002</v>
      </c>
      <c r="J105">
        <v>3600.0010000000002</v>
      </c>
      <c r="K105">
        <v>3600</v>
      </c>
      <c r="L105">
        <v>3600</v>
      </c>
      <c r="M105">
        <v>498</v>
      </c>
      <c r="N105">
        <v>274</v>
      </c>
      <c r="O105">
        <v>174</v>
      </c>
      <c r="P105">
        <v>1E-4</v>
      </c>
      <c r="Q105">
        <v>7.4000000000000003E-3</v>
      </c>
      <c r="R105">
        <v>240</v>
      </c>
      <c r="S105">
        <v>0</v>
      </c>
      <c r="T105">
        <v>0</v>
      </c>
      <c r="U105">
        <v>0</v>
      </c>
      <c r="V105">
        <v>16</v>
      </c>
      <c r="W105">
        <v>240</v>
      </c>
      <c r="X105">
        <v>18</v>
      </c>
      <c r="Y105">
        <v>9.2779999999999998E-3</v>
      </c>
      <c r="Z105">
        <v>249</v>
      </c>
      <c r="AA105">
        <v>145</v>
      </c>
      <c r="AB105">
        <v>87</v>
      </c>
      <c r="AC105">
        <v>1E-4</v>
      </c>
      <c r="AD105">
        <v>7.4000000000000003E-3</v>
      </c>
      <c r="AE105">
        <v>0</v>
      </c>
      <c r="AF105">
        <v>0</v>
      </c>
      <c r="AG105">
        <v>0</v>
      </c>
      <c r="AH105">
        <v>0</v>
      </c>
      <c r="AI105">
        <v>16</v>
      </c>
      <c r="AJ105">
        <v>120</v>
      </c>
      <c r="AK105">
        <v>9</v>
      </c>
      <c r="AL105">
        <v>2.044E-2</v>
      </c>
      <c r="AM105">
        <v>0</v>
      </c>
      <c r="AN105">
        <v>0</v>
      </c>
      <c r="AO105">
        <v>1604</v>
      </c>
      <c r="AP105">
        <v>1604</v>
      </c>
      <c r="AQ105">
        <v>1600</v>
      </c>
      <c r="AR105">
        <v>1601.99999999999</v>
      </c>
      <c r="AS105">
        <v>1603.42857142857</v>
      </c>
      <c r="AT105">
        <v>1603.1428571428501</v>
      </c>
      <c r="AU105">
        <v>771.34285714285602</v>
      </c>
      <c r="AV105">
        <v>772.817499628684</v>
      </c>
      <c r="AW105">
        <v>791.69836559657199</v>
      </c>
      <c r="AX105">
        <v>796.71955238178703</v>
      </c>
      <c r="AY105">
        <v>764.09341153712603</v>
      </c>
      <c r="AZ105">
        <v>777.75039384233298</v>
      </c>
      <c r="BA105">
        <v>23906591</v>
      </c>
      <c r="BB105">
        <v>30337194</v>
      </c>
      <c r="BC105">
        <v>22693125</v>
      </c>
      <c r="BD105">
        <v>26532422</v>
      </c>
      <c r="BE105">
        <v>637279796</v>
      </c>
      <c r="BF105">
        <v>29847623</v>
      </c>
      <c r="BG105">
        <v>2848615</v>
      </c>
      <c r="BH105">
        <v>3447984</v>
      </c>
      <c r="BI105">
        <v>2749381</v>
      </c>
      <c r="BJ105">
        <v>2887523</v>
      </c>
      <c r="BK105">
        <v>2885315.429</v>
      </c>
      <c r="BL105">
        <v>3589832.2859999998</v>
      </c>
      <c r="BM105">
        <v>59</v>
      </c>
      <c r="BN105">
        <v>16</v>
      </c>
      <c r="BO105">
        <v>25</v>
      </c>
      <c r="BP105">
        <v>16</v>
      </c>
      <c r="BQ105">
        <v>42</v>
      </c>
      <c r="BR105">
        <v>-1.3176245766935301E+18</v>
      </c>
      <c r="BS105">
        <v>279.03563837523802</v>
      </c>
      <c r="BT105">
        <v>279.01732386394099</v>
      </c>
      <c r="BU105">
        <v>279.04233715181999</v>
      </c>
      <c r="BV105">
        <v>279.01732386394099</v>
      </c>
      <c r="BW105">
        <v>278.89087298065402</v>
      </c>
      <c r="BX105">
        <v>279.01732386394099</v>
      </c>
      <c r="BY105">
        <v>348.57213386991299</v>
      </c>
      <c r="BZ105">
        <v>297.20330364013699</v>
      </c>
      <c r="CA105">
        <v>348.57213386991299</v>
      </c>
      <c r="CB105">
        <v>338.08569648476799</v>
      </c>
      <c r="CC105">
        <v>340.37810162637999</v>
      </c>
      <c r="CD105">
        <v>309.28899597608103</v>
      </c>
      <c r="CE105">
        <v>0.109</v>
      </c>
      <c r="CF105">
        <v>2.4E-2</v>
      </c>
      <c r="CG105">
        <v>5.7000000000000002E-2</v>
      </c>
      <c r="CH105">
        <v>2.3E-2</v>
      </c>
      <c r="CI105">
        <v>0.22800000000000001</v>
      </c>
      <c r="CJ105">
        <v>3.5999999999999997E-2</v>
      </c>
      <c r="CK105">
        <v>547.21900000000005</v>
      </c>
      <c r="CL105">
        <v>173.31399999999999</v>
      </c>
      <c r="CM105">
        <v>525.04200000000003</v>
      </c>
      <c r="CN105">
        <v>173.31399999999999</v>
      </c>
      <c r="CO105">
        <v>1339.809</v>
      </c>
      <c r="CP105">
        <v>1549.6959999999999</v>
      </c>
      <c r="CQ105">
        <v>3600.0010000000002</v>
      </c>
      <c r="CR105">
        <v>3600.0010000000002</v>
      </c>
      <c r="CS105">
        <v>3600</v>
      </c>
      <c r="CT105">
        <v>3600</v>
      </c>
      <c r="CU105">
        <v>3600.0010000000002</v>
      </c>
      <c r="CV105">
        <v>3600.0010000000002</v>
      </c>
      <c r="CW105" t="s">
        <v>3688</v>
      </c>
      <c r="CX105" t="s">
        <v>3689</v>
      </c>
      <c r="CY105" t="s">
        <v>3690</v>
      </c>
      <c r="CZ105" t="s">
        <v>3691</v>
      </c>
      <c r="DA105" t="s">
        <v>3692</v>
      </c>
      <c r="DB105" t="s">
        <v>3693</v>
      </c>
      <c r="DC105" t="s">
        <v>3694</v>
      </c>
      <c r="DD105" t="s">
        <v>3695</v>
      </c>
      <c r="DE105" t="s">
        <v>3696</v>
      </c>
      <c r="DF105" t="s">
        <v>3697</v>
      </c>
      <c r="DG105" t="s">
        <v>3698</v>
      </c>
      <c r="DH105" t="s">
        <v>3699</v>
      </c>
      <c r="DI105" t="s">
        <v>3700</v>
      </c>
      <c r="DJ105" t="s">
        <v>3701</v>
      </c>
      <c r="DK105" t="s">
        <v>3702</v>
      </c>
      <c r="DL105" t="s">
        <v>3703</v>
      </c>
      <c r="DM105" t="s">
        <v>3704</v>
      </c>
      <c r="DN105" t="s">
        <v>3705</v>
      </c>
      <c r="DO105" t="s">
        <v>3706</v>
      </c>
      <c r="DP105" t="s">
        <v>3707</v>
      </c>
      <c r="DQ105" t="s">
        <v>3708</v>
      </c>
      <c r="DR105">
        <v>50441</v>
      </c>
      <c r="DS105" t="s">
        <v>1679</v>
      </c>
      <c r="DT105" t="s">
        <v>1910</v>
      </c>
    </row>
    <row r="106" spans="1:124" x14ac:dyDescent="0.2">
      <c r="A106" t="s">
        <v>1680</v>
      </c>
      <c r="B106">
        <v>10776</v>
      </c>
      <c r="C106">
        <v>6290575.5528070601</v>
      </c>
      <c r="D106">
        <v>6290575.5528073199</v>
      </c>
      <c r="E106">
        <v>561</v>
      </c>
      <c r="F106">
        <v>579</v>
      </c>
      <c r="G106">
        <v>561</v>
      </c>
      <c r="H106">
        <v>551</v>
      </c>
      <c r="I106">
        <v>6.75</v>
      </c>
      <c r="J106">
        <v>1.57</v>
      </c>
      <c r="K106">
        <v>6.7050000000000001</v>
      </c>
      <c r="L106">
        <v>1.4470000000000001</v>
      </c>
      <c r="M106">
        <v>4725</v>
      </c>
      <c r="N106">
        <v>8644</v>
      </c>
      <c r="O106">
        <v>60</v>
      </c>
      <c r="P106">
        <v>8.523E-2</v>
      </c>
      <c r="Q106">
        <v>0.45823999999999998</v>
      </c>
      <c r="R106">
        <v>4719</v>
      </c>
      <c r="S106">
        <v>0</v>
      </c>
      <c r="T106">
        <v>0</v>
      </c>
      <c r="U106">
        <v>0</v>
      </c>
      <c r="V106">
        <v>8644</v>
      </c>
      <c r="W106">
        <v>0</v>
      </c>
      <c r="X106">
        <v>0</v>
      </c>
      <c r="Y106">
        <v>5.8900000000000001E-4</v>
      </c>
      <c r="Z106">
        <v>340</v>
      </c>
      <c r="AA106">
        <v>2230</v>
      </c>
      <c r="AB106">
        <v>29</v>
      </c>
      <c r="AC106">
        <v>8.523E-2</v>
      </c>
      <c r="AD106">
        <v>0.45823999999999998</v>
      </c>
      <c r="AE106">
        <v>335</v>
      </c>
      <c r="AF106">
        <v>0</v>
      </c>
      <c r="AG106">
        <v>0</v>
      </c>
      <c r="AH106">
        <v>0</v>
      </c>
      <c r="AI106">
        <v>2230</v>
      </c>
      <c r="AJ106">
        <v>0</v>
      </c>
      <c r="AK106">
        <v>0</v>
      </c>
      <c r="AL106">
        <v>8.9569999999999997E-3</v>
      </c>
      <c r="AM106">
        <v>0</v>
      </c>
      <c r="AN106">
        <v>0</v>
      </c>
      <c r="AO106">
        <v>6307995.9994449299</v>
      </c>
      <c r="AP106">
        <v>6307996</v>
      </c>
      <c r="AQ106">
        <v>6307995.9913223302</v>
      </c>
      <c r="AR106">
        <v>6307995.9999999898</v>
      </c>
      <c r="AS106">
        <v>6308006.1399984304</v>
      </c>
      <c r="AT106">
        <v>6308016.2854350498</v>
      </c>
      <c r="AU106">
        <v>6307847.6299433904</v>
      </c>
      <c r="AV106">
        <v>6307878</v>
      </c>
      <c r="AW106">
        <v>6307847.6299433997</v>
      </c>
      <c r="AX106">
        <v>6307996</v>
      </c>
      <c r="AY106">
        <v>6307712.0688073495</v>
      </c>
      <c r="AZ106">
        <v>6307807.3518572096</v>
      </c>
      <c r="BA106">
        <v>15617</v>
      </c>
      <c r="BB106">
        <v>7898</v>
      </c>
      <c r="BC106">
        <v>14816</v>
      </c>
      <c r="BD106">
        <v>7612</v>
      </c>
      <c r="BE106">
        <v>15787</v>
      </c>
      <c r="BF106">
        <v>9215</v>
      </c>
      <c r="BG106">
        <v>561</v>
      </c>
      <c r="BH106">
        <v>579</v>
      </c>
      <c r="BI106">
        <v>561</v>
      </c>
      <c r="BJ106">
        <v>551</v>
      </c>
      <c r="BK106">
        <v>593.85714289999999</v>
      </c>
      <c r="BL106">
        <v>666.42857140000001</v>
      </c>
      <c r="BM106">
        <v>9</v>
      </c>
      <c r="BN106">
        <v>18</v>
      </c>
      <c r="BO106">
        <v>9</v>
      </c>
      <c r="BP106">
        <v>18</v>
      </c>
      <c r="BQ106">
        <v>9</v>
      </c>
      <c r="BR106">
        <v>18</v>
      </c>
      <c r="BS106">
        <v>6301382.0849355999</v>
      </c>
      <c r="BT106">
        <v>6301235.4439181304</v>
      </c>
      <c r="BU106">
        <v>6301382.0849355999</v>
      </c>
      <c r="BV106">
        <v>6301235.4439181304</v>
      </c>
      <c r="BW106">
        <v>6301382.0849356204</v>
      </c>
      <c r="BX106">
        <v>6301235.4439181304</v>
      </c>
      <c r="BY106">
        <v>6304044.3883557301</v>
      </c>
      <c r="BZ106">
        <v>6305964.3280179501</v>
      </c>
      <c r="CA106">
        <v>6304044.3883557301</v>
      </c>
      <c r="CB106">
        <v>6305964.3280179501</v>
      </c>
      <c r="CC106">
        <v>6304044.3883557301</v>
      </c>
      <c r="CD106">
        <v>6305964.3280179501</v>
      </c>
      <c r="CE106">
        <v>0.74399999999999999</v>
      </c>
      <c r="CF106">
        <v>0.14199999999999999</v>
      </c>
      <c r="CG106">
        <v>0.73299999999999998</v>
      </c>
      <c r="CH106">
        <v>0.14099999999999999</v>
      </c>
      <c r="CI106">
        <v>0.74299999999999999</v>
      </c>
      <c r="CJ106">
        <v>0.14299999999999999</v>
      </c>
      <c r="CK106">
        <v>6.7480000000000002</v>
      </c>
      <c r="CL106">
        <v>1.569</v>
      </c>
      <c r="CM106">
        <v>6.7030000000000003</v>
      </c>
      <c r="CN106">
        <v>1.4470000000000001</v>
      </c>
      <c r="CO106">
        <v>10490.534</v>
      </c>
      <c r="CP106">
        <v>1.64</v>
      </c>
      <c r="CQ106">
        <v>6.75</v>
      </c>
      <c r="CR106">
        <v>1.57</v>
      </c>
      <c r="CS106">
        <v>6.7050000000000001</v>
      </c>
      <c r="CT106">
        <v>1.4470000000000001</v>
      </c>
      <c r="CU106">
        <v>1428571435.5350001</v>
      </c>
      <c r="CV106">
        <v>1.64</v>
      </c>
      <c r="CW106" t="s">
        <v>3709</v>
      </c>
      <c r="CX106" t="s">
        <v>3710</v>
      </c>
      <c r="CY106" t="s">
        <v>3711</v>
      </c>
      <c r="CZ106" t="s">
        <v>3712</v>
      </c>
      <c r="DA106" t="s">
        <v>2793</v>
      </c>
      <c r="DB106" t="s">
        <v>3713</v>
      </c>
      <c r="DC106" t="s">
        <v>3714</v>
      </c>
      <c r="DD106" t="s">
        <v>3715</v>
      </c>
      <c r="DE106" t="s">
        <v>3716</v>
      </c>
      <c r="DF106" t="s">
        <v>3717</v>
      </c>
      <c r="DG106" t="s">
        <v>3718</v>
      </c>
      <c r="DH106" t="s">
        <v>3719</v>
      </c>
      <c r="DI106" t="s">
        <v>3720</v>
      </c>
      <c r="DJ106" t="s">
        <v>3721</v>
      </c>
      <c r="DK106" t="s">
        <v>3722</v>
      </c>
      <c r="DL106" t="s">
        <v>3723</v>
      </c>
      <c r="DM106" t="s">
        <v>3724</v>
      </c>
      <c r="DN106" t="s">
        <v>3725</v>
      </c>
      <c r="DO106" t="s">
        <v>3726</v>
      </c>
      <c r="DP106" t="s">
        <v>3727</v>
      </c>
      <c r="DQ106" t="s">
        <v>3728</v>
      </c>
      <c r="DR106">
        <v>61</v>
      </c>
      <c r="DS106" t="s">
        <v>1680</v>
      </c>
      <c r="DT106" t="s">
        <v>1910</v>
      </c>
    </row>
    <row r="107" spans="1:124" x14ac:dyDescent="0.2">
      <c r="A107" t="s">
        <v>1681</v>
      </c>
      <c r="B107">
        <v>10776</v>
      </c>
      <c r="C107">
        <v>58817.353065812698</v>
      </c>
      <c r="D107">
        <v>58939.654835558496</v>
      </c>
      <c r="E107">
        <v>2331</v>
      </c>
      <c r="F107">
        <v>1537</v>
      </c>
      <c r="G107">
        <v>1379</v>
      </c>
      <c r="H107">
        <v>636</v>
      </c>
      <c r="I107">
        <v>1168.0319999999999</v>
      </c>
      <c r="J107">
        <v>408.43599999999998</v>
      </c>
      <c r="K107">
        <v>777.52099999999996</v>
      </c>
      <c r="L107">
        <v>108.45</v>
      </c>
      <c r="M107">
        <v>5989</v>
      </c>
      <c r="N107">
        <v>3555</v>
      </c>
      <c r="O107">
        <v>599</v>
      </c>
      <c r="P107">
        <v>2.0000000000000002E-5</v>
      </c>
      <c r="Q107">
        <v>0.49306</v>
      </c>
      <c r="R107">
        <v>579</v>
      </c>
      <c r="S107">
        <v>0</v>
      </c>
      <c r="T107">
        <v>0</v>
      </c>
      <c r="U107">
        <v>0</v>
      </c>
      <c r="V107">
        <v>0</v>
      </c>
      <c r="W107">
        <v>3268</v>
      </c>
      <c r="X107">
        <v>287</v>
      </c>
      <c r="Y107">
        <v>4.3070000000000001E-3</v>
      </c>
      <c r="Z107">
        <v>3432</v>
      </c>
      <c r="AA107">
        <v>2995</v>
      </c>
      <c r="AB107">
        <v>696</v>
      </c>
      <c r="AC107">
        <v>2.0000000000000002E-5</v>
      </c>
      <c r="AD107">
        <v>0.5</v>
      </c>
      <c r="AE107">
        <v>465</v>
      </c>
      <c r="AF107">
        <v>0</v>
      </c>
      <c r="AG107">
        <v>0</v>
      </c>
      <c r="AH107">
        <v>0</v>
      </c>
      <c r="AI107">
        <v>82</v>
      </c>
      <c r="AJ107">
        <v>2787</v>
      </c>
      <c r="AK107">
        <v>126</v>
      </c>
      <c r="AL107">
        <v>4.0439999999999999E-3</v>
      </c>
      <c r="AM107">
        <v>0</v>
      </c>
      <c r="AN107">
        <v>0</v>
      </c>
      <c r="AO107">
        <v>71320</v>
      </c>
      <c r="AP107">
        <v>71320</v>
      </c>
      <c r="AQ107">
        <v>71319.999999991298</v>
      </c>
      <c r="AR107">
        <v>71319.999999998996</v>
      </c>
      <c r="AS107">
        <v>71319.999999998705</v>
      </c>
      <c r="AT107">
        <v>71319.999999999796</v>
      </c>
      <c r="AU107">
        <v>71320</v>
      </c>
      <c r="AV107">
        <v>71320</v>
      </c>
      <c r="AW107">
        <v>71320</v>
      </c>
      <c r="AX107">
        <v>71320</v>
      </c>
      <c r="AY107">
        <v>71319.060151575104</v>
      </c>
      <c r="AZ107">
        <v>71318.249647381701</v>
      </c>
      <c r="BA107">
        <v>3834571</v>
      </c>
      <c r="BB107">
        <v>1859370</v>
      </c>
      <c r="BC107">
        <v>2763445</v>
      </c>
      <c r="BD107">
        <v>437219</v>
      </c>
      <c r="BE107">
        <v>617761812</v>
      </c>
      <c r="BF107">
        <v>1378704</v>
      </c>
      <c r="BG107">
        <v>2331</v>
      </c>
      <c r="BH107">
        <v>1537</v>
      </c>
      <c r="BI107">
        <v>1379</v>
      </c>
      <c r="BJ107">
        <v>636</v>
      </c>
      <c r="BK107">
        <v>2342.5714290000001</v>
      </c>
      <c r="BL107">
        <v>1172</v>
      </c>
      <c r="BM107">
        <v>65</v>
      </c>
      <c r="BN107">
        <v>38</v>
      </c>
      <c r="BO107">
        <v>42</v>
      </c>
      <c r="BP107">
        <v>17</v>
      </c>
      <c r="BQ107">
        <v>59</v>
      </c>
      <c r="BR107">
        <v>-1.3176245766935301E+18</v>
      </c>
      <c r="BS107">
        <v>58938.884157553402</v>
      </c>
      <c r="BT107">
        <v>59005.336517585703</v>
      </c>
      <c r="BU107">
        <v>58938.884157553497</v>
      </c>
      <c r="BV107">
        <v>59041.3081503535</v>
      </c>
      <c r="BW107">
        <v>58932.919044639697</v>
      </c>
      <c r="BX107">
        <v>59016.703665520603</v>
      </c>
      <c r="BY107">
        <v>59204.816667609601</v>
      </c>
      <c r="BZ107">
        <v>60480.940449834903</v>
      </c>
      <c r="CA107">
        <v>59222.622968990399</v>
      </c>
      <c r="CB107">
        <v>60480.940449834903</v>
      </c>
      <c r="CC107">
        <v>59167.024810791903</v>
      </c>
      <c r="CD107">
        <v>59631.562921404897</v>
      </c>
      <c r="CE107">
        <v>43.58</v>
      </c>
      <c r="CF107">
        <v>11.673</v>
      </c>
      <c r="CG107">
        <v>23.939</v>
      </c>
      <c r="CH107">
        <v>7.218</v>
      </c>
      <c r="CI107">
        <v>36.786999999999999</v>
      </c>
      <c r="CJ107">
        <v>8.4610000000000003</v>
      </c>
      <c r="CK107">
        <v>1167.654</v>
      </c>
      <c r="CL107">
        <v>407.274</v>
      </c>
      <c r="CM107">
        <v>776.029</v>
      </c>
      <c r="CN107">
        <v>106.58499999999999</v>
      </c>
      <c r="CO107">
        <v>1220.5029999999999</v>
      </c>
      <c r="CP107">
        <v>309.98599999999999</v>
      </c>
      <c r="CQ107">
        <v>1168.0319999999999</v>
      </c>
      <c r="CR107">
        <v>408.43599999999998</v>
      </c>
      <c r="CS107">
        <v>777.52099999999996</v>
      </c>
      <c r="CT107">
        <v>108.45</v>
      </c>
      <c r="CU107">
        <v>1250</v>
      </c>
      <c r="CV107">
        <v>317.24200000000002</v>
      </c>
      <c r="CW107" t="s">
        <v>3729</v>
      </c>
      <c r="CX107" t="s">
        <v>3730</v>
      </c>
      <c r="CY107" t="s">
        <v>3731</v>
      </c>
      <c r="CZ107" t="s">
        <v>3732</v>
      </c>
      <c r="DA107" t="s">
        <v>3733</v>
      </c>
      <c r="DB107" t="s">
        <v>3734</v>
      </c>
      <c r="DC107" t="s">
        <v>3735</v>
      </c>
      <c r="DD107" t="s">
        <v>3736</v>
      </c>
      <c r="DE107" t="s">
        <v>3737</v>
      </c>
      <c r="DF107" t="s">
        <v>3738</v>
      </c>
      <c r="DG107" t="s">
        <v>3739</v>
      </c>
      <c r="DH107" t="s">
        <v>3740</v>
      </c>
      <c r="DI107" t="s">
        <v>3741</v>
      </c>
      <c r="DJ107" t="s">
        <v>3742</v>
      </c>
      <c r="DK107" t="s">
        <v>3743</v>
      </c>
      <c r="DL107" t="s">
        <v>3744</v>
      </c>
      <c r="DM107" t="s">
        <v>3745</v>
      </c>
      <c r="DN107" t="s">
        <v>3746</v>
      </c>
      <c r="DO107" t="s">
        <v>3747</v>
      </c>
      <c r="DP107" t="s">
        <v>3748</v>
      </c>
      <c r="DQ107" t="s">
        <v>3749</v>
      </c>
      <c r="DR107">
        <v>10986</v>
      </c>
      <c r="DS107" t="s">
        <v>1681</v>
      </c>
      <c r="DT107" t="s">
        <v>1910</v>
      </c>
    </row>
    <row r="108" spans="1:124" x14ac:dyDescent="0.2">
      <c r="A108" t="s">
        <v>1682</v>
      </c>
      <c r="B108">
        <v>10776</v>
      </c>
      <c r="C108">
        <v>415.24000000000302</v>
      </c>
      <c r="D108">
        <v>415.24000000000302</v>
      </c>
      <c r="E108">
        <v>10376</v>
      </c>
      <c r="F108">
        <v>10376</v>
      </c>
      <c r="G108">
        <v>10287</v>
      </c>
      <c r="H108">
        <v>10287</v>
      </c>
      <c r="I108">
        <v>18.454000000000001</v>
      </c>
      <c r="J108">
        <v>18.454000000000001</v>
      </c>
      <c r="K108">
        <v>17.405999999999999</v>
      </c>
      <c r="L108">
        <v>17.405999999999999</v>
      </c>
      <c r="M108">
        <v>479</v>
      </c>
      <c r="N108">
        <v>2375</v>
      </c>
      <c r="O108">
        <v>453</v>
      </c>
      <c r="P108">
        <v>2.7779999999999999E-2</v>
      </c>
      <c r="Q108">
        <v>0.48387000000000002</v>
      </c>
      <c r="R108">
        <v>4</v>
      </c>
      <c r="S108">
        <v>0</v>
      </c>
      <c r="T108">
        <v>0</v>
      </c>
      <c r="U108">
        <v>0</v>
      </c>
      <c r="V108">
        <v>1900</v>
      </c>
      <c r="W108">
        <v>475</v>
      </c>
      <c r="X108">
        <v>0</v>
      </c>
      <c r="Y108">
        <v>3.7580000000000001E-3</v>
      </c>
      <c r="Z108">
        <v>479</v>
      </c>
      <c r="AA108">
        <v>2375</v>
      </c>
      <c r="AB108">
        <v>453</v>
      </c>
      <c r="AC108">
        <v>2.7779999999999999E-2</v>
      </c>
      <c r="AD108">
        <v>0.48387000000000002</v>
      </c>
      <c r="AE108">
        <v>4</v>
      </c>
      <c r="AF108">
        <v>0</v>
      </c>
      <c r="AG108">
        <v>0</v>
      </c>
      <c r="AH108">
        <v>0</v>
      </c>
      <c r="AI108">
        <v>1900</v>
      </c>
      <c r="AJ108">
        <v>475</v>
      </c>
      <c r="AK108">
        <v>0</v>
      </c>
      <c r="AL108">
        <v>3.7580000000000001E-3</v>
      </c>
      <c r="AM108">
        <v>0</v>
      </c>
      <c r="AN108">
        <v>0</v>
      </c>
      <c r="AO108">
        <v>453</v>
      </c>
      <c r="AP108">
        <v>453</v>
      </c>
      <c r="AQ108">
        <v>453</v>
      </c>
      <c r="AR108">
        <v>453</v>
      </c>
      <c r="AS108">
        <v>453</v>
      </c>
      <c r="AT108">
        <v>453</v>
      </c>
      <c r="AU108">
        <v>453</v>
      </c>
      <c r="AV108">
        <v>453</v>
      </c>
      <c r="AW108">
        <v>453</v>
      </c>
      <c r="AX108">
        <v>453</v>
      </c>
      <c r="AY108">
        <v>452.85714285714198</v>
      </c>
      <c r="AZ108">
        <v>452.85714285714198</v>
      </c>
      <c r="BA108">
        <v>130329</v>
      </c>
      <c r="BB108">
        <v>130329</v>
      </c>
      <c r="BC108">
        <v>114854</v>
      </c>
      <c r="BD108">
        <v>114854</v>
      </c>
      <c r="BE108">
        <v>168569</v>
      </c>
      <c r="BF108">
        <v>168569</v>
      </c>
      <c r="BG108">
        <v>10376</v>
      </c>
      <c r="BH108">
        <v>10376</v>
      </c>
      <c r="BI108">
        <v>10287</v>
      </c>
      <c r="BJ108">
        <v>10287</v>
      </c>
      <c r="BK108">
        <v>10621.14286</v>
      </c>
      <c r="BL108">
        <v>10621.14286</v>
      </c>
      <c r="BM108">
        <v>4</v>
      </c>
      <c r="BN108">
        <v>4</v>
      </c>
      <c r="BO108">
        <v>4</v>
      </c>
      <c r="BP108">
        <v>4</v>
      </c>
      <c r="BQ108">
        <v>4</v>
      </c>
      <c r="BR108">
        <v>4</v>
      </c>
      <c r="BS108">
        <v>415.24</v>
      </c>
      <c r="BT108">
        <v>415.24</v>
      </c>
      <c r="BU108">
        <v>415.24</v>
      </c>
      <c r="BV108">
        <v>415.24</v>
      </c>
      <c r="BW108">
        <v>415.24000001428601</v>
      </c>
      <c r="BX108">
        <v>415.24000001428601</v>
      </c>
      <c r="BY108">
        <v>415.24</v>
      </c>
      <c r="BZ108">
        <v>415.24</v>
      </c>
      <c r="CA108">
        <v>415.24</v>
      </c>
      <c r="CB108">
        <v>415.24</v>
      </c>
      <c r="CC108">
        <v>415.24</v>
      </c>
      <c r="CD108">
        <v>415.24</v>
      </c>
      <c r="CE108">
        <v>0.16800000000000001</v>
      </c>
      <c r="CF108">
        <v>0.16800000000000001</v>
      </c>
      <c r="CG108">
        <v>0.16400000000000001</v>
      </c>
      <c r="CH108">
        <v>0.16400000000000001</v>
      </c>
      <c r="CI108">
        <v>0.19700000000000001</v>
      </c>
      <c r="CJ108">
        <v>0.19700000000000001</v>
      </c>
      <c r="CK108">
        <v>18.452999999999999</v>
      </c>
      <c r="CL108">
        <v>18.452999999999999</v>
      </c>
      <c r="CM108">
        <v>17.405999999999999</v>
      </c>
      <c r="CN108">
        <v>17.405999999999999</v>
      </c>
      <c r="CO108">
        <v>19.927</v>
      </c>
      <c r="CP108">
        <v>19.927</v>
      </c>
      <c r="CQ108">
        <v>18.454000000000001</v>
      </c>
      <c r="CR108">
        <v>18.454000000000001</v>
      </c>
      <c r="CS108">
        <v>17.405999999999999</v>
      </c>
      <c r="CT108">
        <v>17.405999999999999</v>
      </c>
      <c r="CU108">
        <v>1428571448.4990001</v>
      </c>
      <c r="CV108">
        <v>1428571448.4990001</v>
      </c>
      <c r="CW108" t="s">
        <v>3750</v>
      </c>
      <c r="CX108" t="s">
        <v>3750</v>
      </c>
      <c r="CY108" t="s">
        <v>3751</v>
      </c>
      <c r="CZ108" t="s">
        <v>3752</v>
      </c>
      <c r="DA108" t="s">
        <v>2425</v>
      </c>
      <c r="DB108" t="s">
        <v>3753</v>
      </c>
      <c r="DC108" t="s">
        <v>3753</v>
      </c>
      <c r="DD108" t="s">
        <v>3754</v>
      </c>
      <c r="DE108" t="s">
        <v>3755</v>
      </c>
      <c r="DF108" t="s">
        <v>3756</v>
      </c>
      <c r="DG108" t="s">
        <v>3750</v>
      </c>
      <c r="DH108" t="s">
        <v>3750</v>
      </c>
      <c r="DI108" t="s">
        <v>3751</v>
      </c>
      <c r="DJ108" t="s">
        <v>3752</v>
      </c>
      <c r="DK108" t="s">
        <v>2425</v>
      </c>
      <c r="DL108" t="s">
        <v>3753</v>
      </c>
      <c r="DM108" t="s">
        <v>3753</v>
      </c>
      <c r="DN108" t="s">
        <v>3754</v>
      </c>
      <c r="DO108" t="s">
        <v>3755</v>
      </c>
      <c r="DP108" t="s">
        <v>3756</v>
      </c>
      <c r="DQ108" t="s">
        <v>3757</v>
      </c>
      <c r="DR108">
        <v>140</v>
      </c>
      <c r="DS108" t="s">
        <v>1682</v>
      </c>
      <c r="DT108" t="s">
        <v>1910</v>
      </c>
    </row>
    <row r="109" spans="1:124" x14ac:dyDescent="0.2">
      <c r="A109" t="s">
        <v>1683</v>
      </c>
      <c r="B109">
        <v>10776</v>
      </c>
      <c r="C109">
        <v>0</v>
      </c>
      <c r="D109">
        <v>6.7250000001279703E-2</v>
      </c>
      <c r="E109">
        <v>2</v>
      </c>
      <c r="F109">
        <v>0</v>
      </c>
      <c r="G109">
        <v>1</v>
      </c>
      <c r="H109">
        <v>0</v>
      </c>
      <c r="I109">
        <v>43.082999999999998</v>
      </c>
      <c r="J109">
        <v>4.5389999999999997</v>
      </c>
      <c r="K109">
        <v>43.082999999999998</v>
      </c>
      <c r="L109">
        <v>0.93899999999999995</v>
      </c>
      <c r="M109">
        <v>591076</v>
      </c>
      <c r="N109">
        <v>2904</v>
      </c>
      <c r="O109">
        <v>156</v>
      </c>
      <c r="P109">
        <v>4.81E-3</v>
      </c>
      <c r="Q109">
        <v>0.46956999999999999</v>
      </c>
      <c r="R109">
        <v>208</v>
      </c>
      <c r="S109">
        <v>0</v>
      </c>
      <c r="T109">
        <v>0</v>
      </c>
      <c r="U109">
        <v>0</v>
      </c>
      <c r="V109">
        <v>0</v>
      </c>
      <c r="W109">
        <v>2616</v>
      </c>
      <c r="X109">
        <v>288</v>
      </c>
      <c r="Y109">
        <v>1.1850000000000001E-3</v>
      </c>
      <c r="Z109">
        <v>33508</v>
      </c>
      <c r="AA109">
        <v>801</v>
      </c>
      <c r="AB109">
        <v>194</v>
      </c>
      <c r="AC109">
        <v>8.0000000000000007E-5</v>
      </c>
      <c r="AD109">
        <v>0.5</v>
      </c>
      <c r="AE109">
        <v>76</v>
      </c>
      <c r="AF109">
        <v>0</v>
      </c>
      <c r="AG109">
        <v>0</v>
      </c>
      <c r="AH109">
        <v>0</v>
      </c>
      <c r="AI109">
        <v>0</v>
      </c>
      <c r="AJ109">
        <v>768</v>
      </c>
      <c r="AK109">
        <v>33</v>
      </c>
      <c r="AL109">
        <v>8.9519999999999999E-3</v>
      </c>
      <c r="AM109">
        <v>0</v>
      </c>
      <c r="AN109">
        <v>0</v>
      </c>
      <c r="AO109">
        <v>6.7250000000000004E-2</v>
      </c>
      <c r="AP109">
        <v>6.7250000001279703E-2</v>
      </c>
      <c r="AQ109">
        <v>6.7249999999999893E-2</v>
      </c>
      <c r="AR109">
        <v>6.7250000001279703E-2</v>
      </c>
      <c r="AS109">
        <v>6.7249999999999893E-2</v>
      </c>
      <c r="AT109">
        <v>6.7250000001279703E-2</v>
      </c>
      <c r="AU109">
        <v>6.7250000000000004E-2</v>
      </c>
      <c r="AV109">
        <v>6.7250000001279703E-2</v>
      </c>
      <c r="AW109">
        <v>6.7250000000000004E-2</v>
      </c>
      <c r="AX109">
        <v>6.7250000001279703E-2</v>
      </c>
      <c r="AY109">
        <v>-7.5607142857142803E-2</v>
      </c>
      <c r="AZ109">
        <v>6.7250000001279703E-2</v>
      </c>
      <c r="BA109">
        <v>4771</v>
      </c>
      <c r="BB109">
        <v>10185</v>
      </c>
      <c r="BC109">
        <v>4771</v>
      </c>
      <c r="BD109">
        <v>2033</v>
      </c>
      <c r="BE109">
        <v>18044</v>
      </c>
      <c r="BF109">
        <v>6552</v>
      </c>
      <c r="BG109">
        <v>2</v>
      </c>
      <c r="BH109">
        <v>0</v>
      </c>
      <c r="BI109">
        <v>1</v>
      </c>
      <c r="BJ109">
        <v>0</v>
      </c>
      <c r="BK109">
        <v>151.7142857</v>
      </c>
      <c r="BL109">
        <v>0</v>
      </c>
      <c r="BM109">
        <v>7</v>
      </c>
      <c r="BN109">
        <v>0</v>
      </c>
      <c r="BO109">
        <v>7</v>
      </c>
      <c r="BP109">
        <v>0</v>
      </c>
      <c r="BQ109">
        <v>12</v>
      </c>
      <c r="BR109">
        <v>0</v>
      </c>
      <c r="BS109">
        <v>6.7250000000000004E-2</v>
      </c>
      <c r="BT109">
        <v>6.7250000001279703E-2</v>
      </c>
      <c r="BU109">
        <v>6.7250000000000004E-2</v>
      </c>
      <c r="BV109">
        <v>6.7250000001279703E-2</v>
      </c>
      <c r="BW109">
        <v>6.7250014285714199E-2</v>
      </c>
      <c r="BX109">
        <v>6.7250000001279703E-2</v>
      </c>
      <c r="BY109">
        <v>6.7250000000000004E-2</v>
      </c>
      <c r="BZ109">
        <v>6.7250000001279703E-2</v>
      </c>
      <c r="CA109">
        <v>6.7250000000000004E-2</v>
      </c>
      <c r="CB109">
        <v>6.7250000001279703E-2</v>
      </c>
      <c r="CC109">
        <v>6.7250000000000004E-2</v>
      </c>
      <c r="CD109">
        <v>6.7250000001279703E-2</v>
      </c>
      <c r="CE109">
        <v>43.036000000000001</v>
      </c>
      <c r="CF109">
        <v>4.5389999999999997</v>
      </c>
      <c r="CG109">
        <v>43.036000000000001</v>
      </c>
      <c r="CH109">
        <v>0.93899999999999995</v>
      </c>
      <c r="CI109">
        <v>71.936999999999998</v>
      </c>
      <c r="CJ109">
        <v>2.9529999999999998</v>
      </c>
      <c r="CK109">
        <v>43.06</v>
      </c>
      <c r="CL109">
        <v>0.84199999999999997</v>
      </c>
      <c r="CM109">
        <v>43.06</v>
      </c>
      <c r="CN109">
        <v>0.72699999999999998</v>
      </c>
      <c r="CO109">
        <v>130.00700000000001</v>
      </c>
      <c r="CP109">
        <v>1.0669999999999999</v>
      </c>
      <c r="CQ109">
        <v>43.082999999999998</v>
      </c>
      <c r="CR109">
        <v>4.5389999999999997</v>
      </c>
      <c r="CS109">
        <v>43.082999999999998</v>
      </c>
      <c r="CT109">
        <v>0.93899999999999995</v>
      </c>
      <c r="CU109">
        <v>1428571558.6029999</v>
      </c>
      <c r="CV109">
        <v>2.9529999999999998</v>
      </c>
      <c r="CW109" t="s">
        <v>3758</v>
      </c>
      <c r="CX109" t="s">
        <v>3758</v>
      </c>
      <c r="CY109" t="s">
        <v>3759</v>
      </c>
      <c r="CZ109" t="s">
        <v>3760</v>
      </c>
      <c r="DA109" t="s">
        <v>3761</v>
      </c>
      <c r="DB109" t="s">
        <v>3762</v>
      </c>
      <c r="DC109" t="s">
        <v>3762</v>
      </c>
      <c r="DD109" t="s">
        <v>3763</v>
      </c>
      <c r="DE109" t="s">
        <v>3764</v>
      </c>
      <c r="DF109" t="s">
        <v>3765</v>
      </c>
      <c r="DG109" t="s">
        <v>3766</v>
      </c>
      <c r="DH109" t="s">
        <v>3766</v>
      </c>
      <c r="DI109" t="s">
        <v>3767</v>
      </c>
      <c r="DJ109" t="s">
        <v>2600</v>
      </c>
      <c r="DK109" t="s">
        <v>2600</v>
      </c>
      <c r="DL109" t="s">
        <v>3762</v>
      </c>
      <c r="DM109" t="s">
        <v>3762</v>
      </c>
      <c r="DN109" t="s">
        <v>3768</v>
      </c>
      <c r="DO109" t="s">
        <v>3769</v>
      </c>
      <c r="DP109" t="s">
        <v>3768</v>
      </c>
      <c r="DQ109" t="s">
        <v>3770</v>
      </c>
      <c r="DR109">
        <v>960</v>
      </c>
      <c r="DS109" t="s">
        <v>1683</v>
      </c>
      <c r="DT109" t="s">
        <v>1910</v>
      </c>
    </row>
    <row r="110" spans="1:124" x14ac:dyDescent="0.2">
      <c r="A110" t="s">
        <v>1685</v>
      </c>
      <c r="B110">
        <v>10776</v>
      </c>
      <c r="C110">
        <v>-41.449999999999903</v>
      </c>
      <c r="D110">
        <v>-40.949999999999903</v>
      </c>
      <c r="E110">
        <v>2129</v>
      </c>
      <c r="F110">
        <v>1593</v>
      </c>
      <c r="G110">
        <v>2129</v>
      </c>
      <c r="H110">
        <v>819</v>
      </c>
      <c r="I110">
        <v>3600.0189999999998</v>
      </c>
      <c r="J110">
        <v>3600.0039999999999</v>
      </c>
      <c r="K110">
        <v>3600.0079999999998</v>
      </c>
      <c r="L110">
        <v>3600.002</v>
      </c>
      <c r="M110">
        <v>146493</v>
      </c>
      <c r="N110">
        <v>37461</v>
      </c>
      <c r="O110">
        <v>172</v>
      </c>
      <c r="P110">
        <v>8.3300000000000006E-3</v>
      </c>
      <c r="Q110">
        <v>0.5</v>
      </c>
      <c r="R110">
        <v>3</v>
      </c>
      <c r="S110">
        <v>562</v>
      </c>
      <c r="T110">
        <v>0</v>
      </c>
      <c r="U110">
        <v>0</v>
      </c>
      <c r="V110">
        <v>0</v>
      </c>
      <c r="W110">
        <v>37461</v>
      </c>
      <c r="X110">
        <v>0</v>
      </c>
      <c r="Y110">
        <v>6.6500000000000001E-4</v>
      </c>
      <c r="Z110">
        <v>40381</v>
      </c>
      <c r="AA110">
        <v>16496</v>
      </c>
      <c r="AB110">
        <v>2153</v>
      </c>
      <c r="AC110">
        <v>2.2000000000000001E-4</v>
      </c>
      <c r="AD110">
        <v>0.4234</v>
      </c>
      <c r="AE110">
        <v>1381</v>
      </c>
      <c r="AF110">
        <v>0</v>
      </c>
      <c r="AG110">
        <v>0</v>
      </c>
      <c r="AH110">
        <v>0</v>
      </c>
      <c r="AI110">
        <v>0</v>
      </c>
      <c r="AJ110">
        <v>16496</v>
      </c>
      <c r="AK110">
        <v>0</v>
      </c>
      <c r="AL110">
        <v>2.42E-4</v>
      </c>
      <c r="AM110">
        <v>0</v>
      </c>
      <c r="AN110">
        <v>0</v>
      </c>
      <c r="AO110">
        <v>1E+100</v>
      </c>
      <c r="AP110">
        <v>-34.700000000000003</v>
      </c>
      <c r="AQ110">
        <v>-34.700000000000003</v>
      </c>
      <c r="AR110">
        <v>-34.700000000000003</v>
      </c>
      <c r="AS110">
        <v>8.5714285714285699E+99</v>
      </c>
      <c r="AT110">
        <v>-34.699999999999903</v>
      </c>
      <c r="AU110">
        <v>-41.299999999999898</v>
      </c>
      <c r="AV110">
        <v>-40.799999969076602</v>
      </c>
      <c r="AW110">
        <v>-41.2999999999994</v>
      </c>
      <c r="AX110">
        <v>-40</v>
      </c>
      <c r="AY110">
        <v>-41.299999999999798</v>
      </c>
      <c r="AZ110">
        <v>-40.371428566743198</v>
      </c>
      <c r="BA110">
        <v>3672103</v>
      </c>
      <c r="BB110">
        <v>4749537</v>
      </c>
      <c r="BC110">
        <v>1664519</v>
      </c>
      <c r="BD110">
        <v>3636604</v>
      </c>
      <c r="BE110">
        <v>616470415</v>
      </c>
      <c r="BF110">
        <v>5391009</v>
      </c>
      <c r="BG110">
        <v>2129</v>
      </c>
      <c r="BH110">
        <v>1593</v>
      </c>
      <c r="BI110">
        <v>2129</v>
      </c>
      <c r="BJ110">
        <v>819</v>
      </c>
      <c r="BK110">
        <v>3906.1428569999998</v>
      </c>
      <c r="BL110">
        <v>1893.7142859999999</v>
      </c>
      <c r="BM110">
        <v>16</v>
      </c>
      <c r="BN110">
        <v>14</v>
      </c>
      <c r="BO110">
        <v>10</v>
      </c>
      <c r="BP110">
        <v>14</v>
      </c>
      <c r="BQ110">
        <v>13</v>
      </c>
      <c r="BR110">
        <v>-1.3176245766935301E+18</v>
      </c>
      <c r="BS110">
        <v>-41.449999999999903</v>
      </c>
      <c r="BT110">
        <v>-40.949999999999903</v>
      </c>
      <c r="BU110">
        <v>-41.449999999999903</v>
      </c>
      <c r="BV110">
        <v>-40.949999999999903</v>
      </c>
      <c r="BW110">
        <v>-41.592857142857099</v>
      </c>
      <c r="BX110">
        <v>-40.949999999999903</v>
      </c>
      <c r="BY110">
        <v>-41.299999999999898</v>
      </c>
      <c r="BZ110">
        <v>-40.799999994108397</v>
      </c>
      <c r="CA110">
        <v>-41.299999999999898</v>
      </c>
      <c r="CB110">
        <v>-40.799999994108397</v>
      </c>
      <c r="CC110">
        <v>-41.3642857142857</v>
      </c>
      <c r="CD110">
        <v>-40.885714284872499</v>
      </c>
      <c r="CE110">
        <v>56.558</v>
      </c>
      <c r="CF110">
        <v>163.65799999999999</v>
      </c>
      <c r="CG110">
        <v>56.558</v>
      </c>
      <c r="CH110">
        <v>163.65799999999999</v>
      </c>
      <c r="CI110">
        <v>154.82300000000001</v>
      </c>
      <c r="CJ110">
        <v>255.60499999999999</v>
      </c>
      <c r="CK110">
        <v>0</v>
      </c>
      <c r="CL110">
        <v>2955.0239999999999</v>
      </c>
      <c r="CM110">
        <v>0</v>
      </c>
      <c r="CN110">
        <v>211.29599999999999</v>
      </c>
      <c r="CO110">
        <v>393.25099999999998</v>
      </c>
      <c r="CP110">
        <v>1312.5340000000001</v>
      </c>
      <c r="CQ110">
        <v>3600.0189999999998</v>
      </c>
      <c r="CR110">
        <v>3600.0039999999999</v>
      </c>
      <c r="CS110">
        <v>3600.0079999999998</v>
      </c>
      <c r="CT110">
        <v>3600.002</v>
      </c>
      <c r="CU110">
        <v>3600.95</v>
      </c>
      <c r="CV110">
        <v>3600.0050000000001</v>
      </c>
      <c r="CW110" t="s">
        <v>3771</v>
      </c>
      <c r="CX110" t="s">
        <v>3772</v>
      </c>
      <c r="CY110" t="s">
        <v>3773</v>
      </c>
      <c r="CZ110" t="s">
        <v>3774</v>
      </c>
      <c r="DA110" t="s">
        <v>3775</v>
      </c>
      <c r="DB110" t="s">
        <v>3776</v>
      </c>
      <c r="DC110" t="s">
        <v>3777</v>
      </c>
      <c r="DD110" t="s">
        <v>3778</v>
      </c>
      <c r="DE110" t="s">
        <v>3779</v>
      </c>
      <c r="DF110" t="s">
        <v>3780</v>
      </c>
      <c r="DG110" t="s">
        <v>3781</v>
      </c>
      <c r="DH110" t="s">
        <v>3782</v>
      </c>
      <c r="DI110" t="s">
        <v>3783</v>
      </c>
      <c r="DJ110" t="s">
        <v>3784</v>
      </c>
      <c r="DK110" t="s">
        <v>3785</v>
      </c>
      <c r="DL110" t="s">
        <v>3786</v>
      </c>
      <c r="DM110" t="s">
        <v>3787</v>
      </c>
      <c r="DN110" t="s">
        <v>3788</v>
      </c>
      <c r="DO110" t="s">
        <v>3789</v>
      </c>
      <c r="DP110" t="s">
        <v>3790</v>
      </c>
      <c r="DQ110" t="s">
        <v>3791</v>
      </c>
      <c r="DR110">
        <v>50433</v>
      </c>
      <c r="DS110" t="s">
        <v>1685</v>
      </c>
      <c r="DT110" t="s">
        <v>1910</v>
      </c>
    </row>
    <row r="111" spans="1:124" x14ac:dyDescent="0.2">
      <c r="A111" t="s">
        <v>1686</v>
      </c>
      <c r="B111">
        <v>10776</v>
      </c>
      <c r="C111">
        <v>945808.09555555496</v>
      </c>
      <c r="D111">
        <v>954341.02666666498</v>
      </c>
      <c r="E111">
        <v>2841732</v>
      </c>
      <c r="F111">
        <v>3978312</v>
      </c>
      <c r="G111">
        <v>2636238</v>
      </c>
      <c r="H111">
        <v>3804387</v>
      </c>
      <c r="I111">
        <v>3600.0010000000002</v>
      </c>
      <c r="J111">
        <v>3600</v>
      </c>
      <c r="K111">
        <v>3600</v>
      </c>
      <c r="L111">
        <v>3600</v>
      </c>
      <c r="M111">
        <v>1655</v>
      </c>
      <c r="N111">
        <v>1462</v>
      </c>
      <c r="O111">
        <v>168</v>
      </c>
      <c r="P111">
        <v>1.274E-2</v>
      </c>
      <c r="Q111">
        <v>0.48043999999999998</v>
      </c>
      <c r="R111">
        <v>465</v>
      </c>
      <c r="S111">
        <v>0</v>
      </c>
      <c r="T111">
        <v>0</v>
      </c>
      <c r="U111">
        <v>0</v>
      </c>
      <c r="V111">
        <v>0</v>
      </c>
      <c r="W111">
        <v>535</v>
      </c>
      <c r="X111">
        <v>927</v>
      </c>
      <c r="Y111">
        <v>2.1320000000000002E-3</v>
      </c>
      <c r="Z111">
        <v>1190</v>
      </c>
      <c r="AA111">
        <v>1400</v>
      </c>
      <c r="AB111">
        <v>146</v>
      </c>
      <c r="AC111">
        <v>7.3330000000000006E-2</v>
      </c>
      <c r="AD111">
        <v>0.48043999999999998</v>
      </c>
      <c r="AE111">
        <v>462</v>
      </c>
      <c r="AF111">
        <v>0</v>
      </c>
      <c r="AG111">
        <v>0</v>
      </c>
      <c r="AH111">
        <v>0</v>
      </c>
      <c r="AI111">
        <v>0</v>
      </c>
      <c r="AJ111">
        <v>476</v>
      </c>
      <c r="AK111">
        <v>924</v>
      </c>
      <c r="AL111">
        <v>1.941E-3</v>
      </c>
      <c r="AM111">
        <v>0</v>
      </c>
      <c r="AN111">
        <v>0</v>
      </c>
      <c r="AO111">
        <v>988598.81999999902</v>
      </c>
      <c r="AP111">
        <v>988585.62</v>
      </c>
      <c r="AQ111">
        <v>988585.61999999895</v>
      </c>
      <c r="AR111">
        <v>988585.61999999895</v>
      </c>
      <c r="AS111">
        <v>988616.25142857002</v>
      </c>
      <c r="AT111">
        <v>988585.62</v>
      </c>
      <c r="AU111">
        <v>986427.78863137704</v>
      </c>
      <c r="AV111">
        <v>987673.64269545896</v>
      </c>
      <c r="AW111">
        <v>986707.28313403495</v>
      </c>
      <c r="AX111">
        <v>987791.95421193598</v>
      </c>
      <c r="AY111">
        <v>986394.06548494101</v>
      </c>
      <c r="AZ111">
        <v>987699.45155559201</v>
      </c>
      <c r="BA111">
        <v>36050647</v>
      </c>
      <c r="BB111">
        <v>48195470</v>
      </c>
      <c r="BC111">
        <v>36050647</v>
      </c>
      <c r="BD111">
        <v>32440343</v>
      </c>
      <c r="BE111">
        <v>39734867</v>
      </c>
      <c r="BF111">
        <v>42500281</v>
      </c>
      <c r="BG111">
        <v>2841732</v>
      </c>
      <c r="BH111">
        <v>3978312</v>
      </c>
      <c r="BI111">
        <v>2636238</v>
      </c>
      <c r="BJ111">
        <v>3804387</v>
      </c>
      <c r="BK111">
        <v>3165662.7140000002</v>
      </c>
      <c r="BL111">
        <v>4227452.8569999998</v>
      </c>
      <c r="BM111">
        <v>89</v>
      </c>
      <c r="BN111">
        <v>86</v>
      </c>
      <c r="BO111">
        <v>80</v>
      </c>
      <c r="BP111">
        <v>85</v>
      </c>
      <c r="BQ111">
        <v>93</v>
      </c>
      <c r="BR111">
        <v>94</v>
      </c>
      <c r="BS111">
        <v>946876.60407941497</v>
      </c>
      <c r="BT111">
        <v>955360.69448987197</v>
      </c>
      <c r="BU111">
        <v>947742.05161144806</v>
      </c>
      <c r="BV111">
        <v>956038.17762464099</v>
      </c>
      <c r="BW111">
        <v>947385.348907665</v>
      </c>
      <c r="BX111">
        <v>955591.34537076601</v>
      </c>
      <c r="BY111">
        <v>957974.43728460604</v>
      </c>
      <c r="BZ111">
        <v>966759.63609296898</v>
      </c>
      <c r="CA111">
        <v>959960.70566139196</v>
      </c>
      <c r="CB111">
        <v>966772.92989515699</v>
      </c>
      <c r="CC111">
        <v>958825.31572013395</v>
      </c>
      <c r="CD111">
        <v>966463.73527868604</v>
      </c>
      <c r="CE111">
        <v>0.72599999999999998</v>
      </c>
      <c r="CF111">
        <v>1.4870000000000001</v>
      </c>
      <c r="CG111">
        <v>0.70399999999999996</v>
      </c>
      <c r="CH111">
        <v>1.472</v>
      </c>
      <c r="CI111">
        <v>0.84499999999999997</v>
      </c>
      <c r="CJ111">
        <v>1.639</v>
      </c>
      <c r="CK111">
        <v>1059.0039999999999</v>
      </c>
      <c r="CL111">
        <v>2982.0889999999999</v>
      </c>
      <c r="CM111">
        <v>52.235999999999997</v>
      </c>
      <c r="CN111">
        <v>18.856999999999999</v>
      </c>
      <c r="CO111">
        <v>677.32100000000003</v>
      </c>
      <c r="CP111">
        <v>928.86099999999999</v>
      </c>
      <c r="CQ111">
        <v>3600.0010000000002</v>
      </c>
      <c r="CR111">
        <v>3600</v>
      </c>
      <c r="CS111">
        <v>3600</v>
      </c>
      <c r="CT111">
        <v>3600</v>
      </c>
      <c r="CU111">
        <v>1428575028.572</v>
      </c>
      <c r="CV111">
        <v>3600.0010000000002</v>
      </c>
      <c r="CW111" t="s">
        <v>3792</v>
      </c>
      <c r="CX111" t="s">
        <v>3793</v>
      </c>
      <c r="CY111" t="s">
        <v>3794</v>
      </c>
      <c r="CZ111" t="s">
        <v>3795</v>
      </c>
      <c r="DA111" t="s">
        <v>3796</v>
      </c>
      <c r="DB111" t="s">
        <v>3797</v>
      </c>
      <c r="DC111" t="s">
        <v>3798</v>
      </c>
      <c r="DD111" t="s">
        <v>3799</v>
      </c>
      <c r="DE111" t="s">
        <v>3800</v>
      </c>
      <c r="DF111" t="s">
        <v>3801</v>
      </c>
      <c r="DG111" t="s">
        <v>3802</v>
      </c>
      <c r="DH111" t="s">
        <v>3803</v>
      </c>
      <c r="DI111" t="s">
        <v>3804</v>
      </c>
      <c r="DJ111" t="s">
        <v>3805</v>
      </c>
      <c r="DK111" t="s">
        <v>3806</v>
      </c>
      <c r="DL111" t="s">
        <v>3807</v>
      </c>
      <c r="DM111" t="s">
        <v>3808</v>
      </c>
      <c r="DN111" t="s">
        <v>3809</v>
      </c>
      <c r="DO111" t="s">
        <v>3810</v>
      </c>
      <c r="DP111" t="s">
        <v>3811</v>
      </c>
      <c r="DQ111" t="s">
        <v>3812</v>
      </c>
      <c r="DR111">
        <v>50464</v>
      </c>
      <c r="DS111" t="s">
        <v>1686</v>
      </c>
      <c r="DT111" t="s">
        <v>1910</v>
      </c>
    </row>
    <row r="112" spans="1:124" x14ac:dyDescent="0.2">
      <c r="A112" t="s">
        <v>1689</v>
      </c>
      <c r="B112">
        <v>10776</v>
      </c>
      <c r="C112">
        <v>-1216923.2701044001</v>
      </c>
      <c r="D112">
        <v>-1216923.2701044001</v>
      </c>
      <c r="E112">
        <v>4213805</v>
      </c>
      <c r="F112">
        <v>3953011</v>
      </c>
      <c r="G112">
        <v>3430826</v>
      </c>
      <c r="H112">
        <v>2342449</v>
      </c>
      <c r="I112">
        <v>3600</v>
      </c>
      <c r="J112">
        <v>3600</v>
      </c>
      <c r="K112">
        <v>3600</v>
      </c>
      <c r="L112">
        <v>3600</v>
      </c>
      <c r="M112">
        <v>402</v>
      </c>
      <c r="N112">
        <v>253</v>
      </c>
      <c r="O112">
        <v>41</v>
      </c>
      <c r="P112">
        <v>5.9150000000000001E-2</v>
      </c>
      <c r="Q112">
        <v>0.47215000000000001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50</v>
      </c>
      <c r="X112">
        <v>203</v>
      </c>
      <c r="Y112">
        <v>1.4630000000000001E-2</v>
      </c>
      <c r="Z112">
        <v>402</v>
      </c>
      <c r="AA112">
        <v>253</v>
      </c>
      <c r="AB112">
        <v>41</v>
      </c>
      <c r="AC112">
        <v>5.9150000000000001E-2</v>
      </c>
      <c r="AD112">
        <v>0.47215000000000001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50</v>
      </c>
      <c r="AK112">
        <v>203</v>
      </c>
      <c r="AL112">
        <v>1.4630000000000001E-2</v>
      </c>
      <c r="AM112">
        <v>303</v>
      </c>
      <c r="AN112">
        <v>0</v>
      </c>
      <c r="AO112">
        <v>13244.2329381461</v>
      </c>
      <c r="AP112">
        <v>13233.032979338701</v>
      </c>
      <c r="AQ112">
        <v>13135.3348984289</v>
      </c>
      <c r="AR112">
        <v>13055.3764997422</v>
      </c>
      <c r="AS112">
        <v>13253.8314172625</v>
      </c>
      <c r="AT112">
        <v>13179.275557298</v>
      </c>
      <c r="AU112">
        <v>-174423.499692843</v>
      </c>
      <c r="AV112">
        <v>-175882.53214045599</v>
      </c>
      <c r="AW112">
        <v>-154208.61997959399</v>
      </c>
      <c r="AX112">
        <v>-152014.94388027</v>
      </c>
      <c r="AY112">
        <v>-172765.47756649001</v>
      </c>
      <c r="AZ112">
        <v>-174250.61869230799</v>
      </c>
      <c r="BA112">
        <v>68197747</v>
      </c>
      <c r="BB112">
        <v>61827759</v>
      </c>
      <c r="BC112">
        <v>54258549</v>
      </c>
      <c r="BD112">
        <v>42863486</v>
      </c>
      <c r="BE112">
        <v>677076643</v>
      </c>
      <c r="BF112">
        <v>61688201</v>
      </c>
      <c r="BG112">
        <v>4213805</v>
      </c>
      <c r="BH112">
        <v>3953011</v>
      </c>
      <c r="BI112">
        <v>3430826</v>
      </c>
      <c r="BJ112">
        <v>2342449</v>
      </c>
      <c r="BK112">
        <v>3916721.2859999998</v>
      </c>
      <c r="BL112">
        <v>3991929.429</v>
      </c>
      <c r="BM112">
        <v>4</v>
      </c>
      <c r="BN112">
        <v>4</v>
      </c>
      <c r="BO112">
        <v>4</v>
      </c>
      <c r="BP112">
        <v>4</v>
      </c>
      <c r="BQ112">
        <v>4</v>
      </c>
      <c r="BR112">
        <v>-1.3176245766935301E+18</v>
      </c>
      <c r="BS112">
        <v>-962242.81657250202</v>
      </c>
      <c r="BT112">
        <v>-962242.81657250202</v>
      </c>
      <c r="BU112">
        <v>-962242.81657250202</v>
      </c>
      <c r="BV112">
        <v>-962242.81657250202</v>
      </c>
      <c r="BW112">
        <v>-962242.95942964498</v>
      </c>
      <c r="BX112">
        <v>-962242.81657250202</v>
      </c>
      <c r="BY112">
        <v>-962242.81657250202</v>
      </c>
      <c r="BZ112">
        <v>-962242.81657250202</v>
      </c>
      <c r="CA112">
        <v>-962242.81657250202</v>
      </c>
      <c r="CB112">
        <v>-962242.81657250202</v>
      </c>
      <c r="CC112">
        <v>-962242.81657250202</v>
      </c>
      <c r="CD112">
        <v>-962242.81657250202</v>
      </c>
      <c r="CE112">
        <v>7.6999999999999999E-2</v>
      </c>
      <c r="CF112">
        <v>7.6999999999999999E-2</v>
      </c>
      <c r="CG112">
        <v>7.4999999999999997E-2</v>
      </c>
      <c r="CH112">
        <v>7.5999999999999998E-2</v>
      </c>
      <c r="CI112">
        <v>0.219</v>
      </c>
      <c r="CJ112">
        <v>7.6999999999999999E-2</v>
      </c>
      <c r="CK112">
        <v>2921.9459999999999</v>
      </c>
      <c r="CL112">
        <v>2728.3560000000002</v>
      </c>
      <c r="CM112">
        <v>25.116</v>
      </c>
      <c r="CN112">
        <v>176.56200000000001</v>
      </c>
      <c r="CO112">
        <v>2068.5500000000002</v>
      </c>
      <c r="CP112">
        <v>1211.8989999999999</v>
      </c>
      <c r="CQ112">
        <v>3600</v>
      </c>
      <c r="CR112">
        <v>3600</v>
      </c>
      <c r="CS112">
        <v>3600</v>
      </c>
      <c r="CT112">
        <v>3600</v>
      </c>
      <c r="CU112">
        <v>3600</v>
      </c>
      <c r="CV112">
        <v>3600</v>
      </c>
      <c r="CW112" t="s">
        <v>3813</v>
      </c>
      <c r="CX112" t="s">
        <v>3814</v>
      </c>
      <c r="CY112" t="s">
        <v>3815</v>
      </c>
      <c r="CZ112" t="s">
        <v>3816</v>
      </c>
      <c r="DA112" t="s">
        <v>2425</v>
      </c>
      <c r="DB112" t="s">
        <v>3817</v>
      </c>
      <c r="DC112" t="s">
        <v>3817</v>
      </c>
      <c r="DD112" t="s">
        <v>3818</v>
      </c>
      <c r="DE112" t="s">
        <v>3819</v>
      </c>
      <c r="DF112" t="s">
        <v>3820</v>
      </c>
      <c r="DG112" t="s">
        <v>3821</v>
      </c>
      <c r="DH112" t="s">
        <v>3822</v>
      </c>
      <c r="DI112" t="s">
        <v>3823</v>
      </c>
      <c r="DJ112" t="s">
        <v>3824</v>
      </c>
      <c r="DK112" t="s">
        <v>2425</v>
      </c>
      <c r="DL112" t="s">
        <v>3817</v>
      </c>
      <c r="DM112" t="s">
        <v>3817</v>
      </c>
      <c r="DN112" t="s">
        <v>3825</v>
      </c>
      <c r="DO112" t="s">
        <v>3826</v>
      </c>
      <c r="DP112" t="s">
        <v>3827</v>
      </c>
      <c r="DQ112" t="s">
        <v>3828</v>
      </c>
      <c r="DR112">
        <v>50434</v>
      </c>
      <c r="DS112" t="s">
        <v>1689</v>
      </c>
      <c r="DT112" t="s">
        <v>1910</v>
      </c>
    </row>
    <row r="113" spans="1:124" x14ac:dyDescent="0.2">
      <c r="A113" t="s">
        <v>1691</v>
      </c>
      <c r="B113">
        <v>10776</v>
      </c>
      <c r="C113">
        <v>0</v>
      </c>
      <c r="D113">
        <v>0</v>
      </c>
      <c r="E113">
        <v>5956</v>
      </c>
      <c r="F113">
        <v>7625</v>
      </c>
      <c r="G113">
        <v>5341</v>
      </c>
      <c r="H113">
        <v>6545</v>
      </c>
      <c r="I113">
        <v>3600.0039999999999</v>
      </c>
      <c r="J113">
        <v>3600.0059999999999</v>
      </c>
      <c r="K113">
        <v>3600.0039999999999</v>
      </c>
      <c r="L113">
        <v>3600.0030000000002</v>
      </c>
      <c r="M113">
        <v>76992</v>
      </c>
      <c r="N113">
        <v>33003</v>
      </c>
      <c r="O113">
        <v>203</v>
      </c>
      <c r="P113">
        <v>8.3330000000000001E-2</v>
      </c>
      <c r="Q113">
        <v>0.5</v>
      </c>
      <c r="R113">
        <v>6102</v>
      </c>
      <c r="S113">
        <v>0</v>
      </c>
      <c r="T113">
        <v>0</v>
      </c>
      <c r="U113">
        <v>0</v>
      </c>
      <c r="V113">
        <v>0</v>
      </c>
      <c r="W113">
        <v>20900</v>
      </c>
      <c r="X113">
        <v>12103</v>
      </c>
      <c r="Y113">
        <v>-1.05E-4</v>
      </c>
      <c r="Z113">
        <v>71679</v>
      </c>
      <c r="AA113">
        <v>27716</v>
      </c>
      <c r="AB113">
        <v>152</v>
      </c>
      <c r="AC113">
        <v>0.16667000000000001</v>
      </c>
      <c r="AD113">
        <v>0.5</v>
      </c>
      <c r="AE113">
        <v>2568</v>
      </c>
      <c r="AF113">
        <v>0</v>
      </c>
      <c r="AG113">
        <v>0</v>
      </c>
      <c r="AH113">
        <v>0</v>
      </c>
      <c r="AI113">
        <v>0</v>
      </c>
      <c r="AJ113">
        <v>20800</v>
      </c>
      <c r="AK113">
        <v>6916</v>
      </c>
      <c r="AL113">
        <v>9.0000000000000006E-5</v>
      </c>
      <c r="AM113">
        <v>0</v>
      </c>
      <c r="AN113">
        <v>0</v>
      </c>
      <c r="AO113">
        <v>2.14159999289999</v>
      </c>
      <c r="AP113">
        <v>2.1415999856704802</v>
      </c>
      <c r="AQ113">
        <v>2.1415999852000001</v>
      </c>
      <c r="AR113">
        <v>2.1415999856704802</v>
      </c>
      <c r="AS113">
        <v>2.1415999963821402</v>
      </c>
      <c r="AT113">
        <v>2.1415999972529201</v>
      </c>
      <c r="AU113">
        <v>1.48272280039549</v>
      </c>
      <c r="AV113">
        <v>1.92917835166808</v>
      </c>
      <c r="AW113">
        <v>1.74375833333331</v>
      </c>
      <c r="AX113">
        <v>1.92917835166808</v>
      </c>
      <c r="AY113">
        <v>1.54012823221595</v>
      </c>
      <c r="AZ113">
        <v>1.78185033856296</v>
      </c>
      <c r="BA113">
        <v>6118103</v>
      </c>
      <c r="BB113">
        <v>7351504</v>
      </c>
      <c r="BC113">
        <v>5249366</v>
      </c>
      <c r="BD113">
        <v>6784186</v>
      </c>
      <c r="BE113">
        <v>619443774</v>
      </c>
      <c r="BF113">
        <v>7165736</v>
      </c>
      <c r="BG113">
        <v>5956</v>
      </c>
      <c r="BH113">
        <v>7625</v>
      </c>
      <c r="BI113">
        <v>5341</v>
      </c>
      <c r="BJ113">
        <v>6545</v>
      </c>
      <c r="BK113">
        <v>7821.5714289999996</v>
      </c>
      <c r="BL113">
        <v>11502.85714</v>
      </c>
      <c r="BM113">
        <v>31</v>
      </c>
      <c r="BN113">
        <v>22</v>
      </c>
      <c r="BO113">
        <v>8</v>
      </c>
      <c r="BP113">
        <v>9</v>
      </c>
      <c r="BQ113">
        <v>19</v>
      </c>
      <c r="BR113">
        <v>-1.3176245766935301E+18</v>
      </c>
      <c r="BS113">
        <v>0</v>
      </c>
      <c r="BT113">
        <v>0</v>
      </c>
      <c r="BU113">
        <v>0</v>
      </c>
      <c r="BV113">
        <v>0</v>
      </c>
      <c r="BW113">
        <v>-0.14285714285714199</v>
      </c>
      <c r="BX113">
        <v>0</v>
      </c>
      <c r="BY113">
        <v>0.380862499999989</v>
      </c>
      <c r="BZ113">
        <v>0.38619583333331697</v>
      </c>
      <c r="CA113">
        <v>0.380862499999989</v>
      </c>
      <c r="CB113">
        <v>0.38619583333331697</v>
      </c>
      <c r="CC113">
        <v>0.21708095238094099</v>
      </c>
      <c r="CD113">
        <v>0.109346428571423</v>
      </c>
      <c r="CE113">
        <v>60.271999999999998</v>
      </c>
      <c r="CF113">
        <v>59.494</v>
      </c>
      <c r="CG113">
        <v>32.895000000000003</v>
      </c>
      <c r="CH113">
        <v>46.737000000000002</v>
      </c>
      <c r="CI113">
        <v>64.113</v>
      </c>
      <c r="CJ113">
        <v>56.890999999999998</v>
      </c>
      <c r="CK113">
        <v>3567.9879999999998</v>
      </c>
      <c r="CL113">
        <v>3380.1</v>
      </c>
      <c r="CM113">
        <v>125.012</v>
      </c>
      <c r="CN113">
        <v>117.705</v>
      </c>
      <c r="CO113">
        <v>1818.413</v>
      </c>
      <c r="CP113">
        <v>814.67899999999997</v>
      </c>
      <c r="CQ113">
        <v>3600.0039999999999</v>
      </c>
      <c r="CR113">
        <v>3600.0059999999999</v>
      </c>
      <c r="CS113">
        <v>3600.0039999999999</v>
      </c>
      <c r="CT113">
        <v>3600.0030000000002</v>
      </c>
      <c r="CU113">
        <v>3600.011</v>
      </c>
      <c r="CV113">
        <v>3600.0079999999998</v>
      </c>
      <c r="CW113" t="s">
        <v>3829</v>
      </c>
      <c r="CX113" t="s">
        <v>3830</v>
      </c>
      <c r="CY113" t="s">
        <v>3831</v>
      </c>
      <c r="CZ113" t="s">
        <v>3832</v>
      </c>
      <c r="DA113" t="s">
        <v>3833</v>
      </c>
      <c r="DB113" t="s">
        <v>1933</v>
      </c>
      <c r="DC113" t="s">
        <v>3834</v>
      </c>
      <c r="DD113" t="s">
        <v>3835</v>
      </c>
      <c r="DE113" t="s">
        <v>3836</v>
      </c>
      <c r="DF113" t="s">
        <v>3837</v>
      </c>
      <c r="DG113" t="s">
        <v>3838</v>
      </c>
      <c r="DH113" t="s">
        <v>3839</v>
      </c>
      <c r="DI113" t="s">
        <v>3840</v>
      </c>
      <c r="DJ113" t="s">
        <v>3841</v>
      </c>
      <c r="DK113" t="s">
        <v>3842</v>
      </c>
      <c r="DL113" t="s">
        <v>1933</v>
      </c>
      <c r="DM113" t="s">
        <v>3843</v>
      </c>
      <c r="DN113" t="s">
        <v>3844</v>
      </c>
      <c r="DO113" t="s">
        <v>3845</v>
      </c>
      <c r="DP113" t="s">
        <v>3846</v>
      </c>
      <c r="DQ113" t="s">
        <v>3847</v>
      </c>
      <c r="DR113">
        <v>50407</v>
      </c>
      <c r="DS113" t="s">
        <v>1691</v>
      </c>
      <c r="DT113" t="s">
        <v>1910</v>
      </c>
    </row>
    <row r="114" spans="1:124" x14ac:dyDescent="0.2">
      <c r="A114" t="s">
        <v>1692</v>
      </c>
      <c r="B114">
        <v>10776</v>
      </c>
      <c r="C114">
        <v>1447</v>
      </c>
      <c r="D114">
        <v>1447</v>
      </c>
      <c r="E114">
        <v>4013773</v>
      </c>
      <c r="F114">
        <v>2981976</v>
      </c>
      <c r="G114">
        <v>3226946</v>
      </c>
      <c r="H114">
        <v>2981976</v>
      </c>
      <c r="I114">
        <v>3600</v>
      </c>
      <c r="J114">
        <v>3600</v>
      </c>
      <c r="K114">
        <v>3600</v>
      </c>
      <c r="L114">
        <v>3600</v>
      </c>
      <c r="M114">
        <v>1701</v>
      </c>
      <c r="N114">
        <v>1344</v>
      </c>
      <c r="O114">
        <v>420</v>
      </c>
      <c r="P114">
        <v>1E-4</v>
      </c>
      <c r="Q114">
        <v>5.0000000000000001E-3</v>
      </c>
      <c r="R114">
        <v>0</v>
      </c>
      <c r="S114">
        <v>0</v>
      </c>
      <c r="T114">
        <v>0</v>
      </c>
      <c r="U114">
        <v>0</v>
      </c>
      <c r="V114">
        <v>42</v>
      </c>
      <c r="W114">
        <v>1260</v>
      </c>
      <c r="X114">
        <v>42</v>
      </c>
      <c r="Y114">
        <v>2.774E-3</v>
      </c>
      <c r="Z114">
        <v>1470</v>
      </c>
      <c r="AA114">
        <v>1323</v>
      </c>
      <c r="AB114">
        <v>420</v>
      </c>
      <c r="AC114">
        <v>0.01</v>
      </c>
      <c r="AD114">
        <v>0.5</v>
      </c>
      <c r="AE114">
        <v>0</v>
      </c>
      <c r="AF114">
        <v>0</v>
      </c>
      <c r="AG114">
        <v>0</v>
      </c>
      <c r="AH114">
        <v>0</v>
      </c>
      <c r="AI114">
        <v>42</v>
      </c>
      <c r="AJ114">
        <v>1260</v>
      </c>
      <c r="AK114">
        <v>21</v>
      </c>
      <c r="AL114">
        <v>2.5920000000000001E-3</v>
      </c>
      <c r="AM114">
        <v>0</v>
      </c>
      <c r="AN114">
        <v>0</v>
      </c>
      <c r="AO114">
        <v>1476.99999999948</v>
      </c>
      <c r="AP114">
        <v>1470.99999999993</v>
      </c>
      <c r="AQ114">
        <v>1470.9999999993599</v>
      </c>
      <c r="AR114">
        <v>1470.99999999993</v>
      </c>
      <c r="AS114">
        <v>1475.57142857083</v>
      </c>
      <c r="AT114">
        <v>1472.7142857142501</v>
      </c>
      <c r="AU114">
        <v>1447</v>
      </c>
      <c r="AV114">
        <v>1459.8999999999401</v>
      </c>
      <c r="AW114">
        <v>1458.9999999995</v>
      </c>
      <c r="AX114">
        <v>1460.99999999998</v>
      </c>
      <c r="AY114">
        <v>1448.8696857140201</v>
      </c>
      <c r="AZ114">
        <v>1459.4142857142599</v>
      </c>
      <c r="BA114">
        <v>80451283</v>
      </c>
      <c r="BB114">
        <v>69900406</v>
      </c>
      <c r="BC114">
        <v>74185767</v>
      </c>
      <c r="BD114">
        <v>67328295</v>
      </c>
      <c r="BE114">
        <v>79707351</v>
      </c>
      <c r="BF114">
        <v>72057143</v>
      </c>
      <c r="BG114">
        <v>4013773</v>
      </c>
      <c r="BH114">
        <v>2981976</v>
      </c>
      <c r="BI114">
        <v>3226946</v>
      </c>
      <c r="BJ114">
        <v>2981976</v>
      </c>
      <c r="BK114">
        <v>3607417.571</v>
      </c>
      <c r="BL114">
        <v>3748342</v>
      </c>
      <c r="BM114">
        <v>12</v>
      </c>
      <c r="BN114">
        <v>12</v>
      </c>
      <c r="BO114">
        <v>7</v>
      </c>
      <c r="BP114">
        <v>7</v>
      </c>
      <c r="BQ114">
        <v>10</v>
      </c>
      <c r="BR114">
        <v>8</v>
      </c>
      <c r="BS114">
        <v>1447</v>
      </c>
      <c r="BT114">
        <v>1447</v>
      </c>
      <c r="BU114">
        <v>1447</v>
      </c>
      <c r="BV114">
        <v>1447</v>
      </c>
      <c r="BW114">
        <v>1447</v>
      </c>
      <c r="BX114">
        <v>1447</v>
      </c>
      <c r="BY114">
        <v>1447</v>
      </c>
      <c r="BZ114">
        <v>1447</v>
      </c>
      <c r="CA114">
        <v>1447</v>
      </c>
      <c r="CB114">
        <v>1447</v>
      </c>
      <c r="CC114">
        <v>1447</v>
      </c>
      <c r="CD114">
        <v>1447</v>
      </c>
      <c r="CE114">
        <v>0.185</v>
      </c>
      <c r="CF114">
        <v>0.157</v>
      </c>
      <c r="CG114">
        <v>0.127</v>
      </c>
      <c r="CH114">
        <v>8.1000000000000003E-2</v>
      </c>
      <c r="CI114">
        <v>1428571428.737</v>
      </c>
      <c r="CJ114">
        <v>0.11</v>
      </c>
      <c r="CK114">
        <v>731.76900000000001</v>
      </c>
      <c r="CL114">
        <v>784.58299999999997</v>
      </c>
      <c r="CM114">
        <v>306.19600000000003</v>
      </c>
      <c r="CN114">
        <v>96.775000000000006</v>
      </c>
      <c r="CO114">
        <v>1704.13</v>
      </c>
      <c r="CP114">
        <v>558.76499999999999</v>
      </c>
      <c r="CQ114">
        <v>3600</v>
      </c>
      <c r="CR114">
        <v>3600</v>
      </c>
      <c r="CS114">
        <v>3600</v>
      </c>
      <c r="CT114">
        <v>3600</v>
      </c>
      <c r="CU114">
        <v>3600</v>
      </c>
      <c r="CV114">
        <v>3600</v>
      </c>
      <c r="CW114" t="s">
        <v>3848</v>
      </c>
      <c r="CX114" t="s">
        <v>3849</v>
      </c>
      <c r="CY114" t="s">
        <v>3850</v>
      </c>
      <c r="CZ114" t="s">
        <v>3851</v>
      </c>
      <c r="DA114" t="s">
        <v>3852</v>
      </c>
      <c r="DB114" t="s">
        <v>3853</v>
      </c>
      <c r="DC114" t="s">
        <v>3853</v>
      </c>
      <c r="DD114" t="s">
        <v>3854</v>
      </c>
      <c r="DE114" t="s">
        <v>3855</v>
      </c>
      <c r="DF114" t="s">
        <v>3856</v>
      </c>
      <c r="DG114" t="s">
        <v>3857</v>
      </c>
      <c r="DH114" t="s">
        <v>3858</v>
      </c>
      <c r="DI114" t="s">
        <v>3859</v>
      </c>
      <c r="DJ114" t="s">
        <v>3860</v>
      </c>
      <c r="DK114" t="s">
        <v>3861</v>
      </c>
      <c r="DL114" t="s">
        <v>3853</v>
      </c>
      <c r="DM114" t="s">
        <v>3853</v>
      </c>
      <c r="DN114" t="s">
        <v>3862</v>
      </c>
      <c r="DO114" t="s">
        <v>3863</v>
      </c>
      <c r="DP114" t="s">
        <v>3864</v>
      </c>
      <c r="DQ114" t="s">
        <v>3865</v>
      </c>
      <c r="DR114">
        <v>50413</v>
      </c>
      <c r="DS114" t="s">
        <v>1692</v>
      </c>
      <c r="DT114" t="s">
        <v>1910</v>
      </c>
    </row>
    <row r="115" spans="1:124" x14ac:dyDescent="0.2">
      <c r="A115" t="s">
        <v>1693</v>
      </c>
      <c r="B115">
        <v>10776</v>
      </c>
      <c r="C115">
        <v>10.1438453947592</v>
      </c>
      <c r="D115">
        <v>10.1438453947592</v>
      </c>
      <c r="E115">
        <v>20865</v>
      </c>
      <c r="F115">
        <v>29868</v>
      </c>
      <c r="G115">
        <v>17274</v>
      </c>
      <c r="H115">
        <v>20079</v>
      </c>
      <c r="I115">
        <v>3600.0010000000002</v>
      </c>
      <c r="J115">
        <v>3600.0010000000002</v>
      </c>
      <c r="K115">
        <v>3600.0010000000002</v>
      </c>
      <c r="L115">
        <v>3600.0010000000002</v>
      </c>
      <c r="M115">
        <v>4554</v>
      </c>
      <c r="N115">
        <v>4004</v>
      </c>
      <c r="O115">
        <v>33</v>
      </c>
      <c r="P115">
        <v>7.6920000000000002E-2</v>
      </c>
      <c r="Q115">
        <v>0.23077</v>
      </c>
      <c r="R115">
        <v>554</v>
      </c>
      <c r="S115">
        <v>0</v>
      </c>
      <c r="T115">
        <v>0</v>
      </c>
      <c r="U115">
        <v>0</v>
      </c>
      <c r="V115">
        <v>0</v>
      </c>
      <c r="W115">
        <v>2000</v>
      </c>
      <c r="X115">
        <v>2004</v>
      </c>
      <c r="Y115">
        <v>1.289E-3</v>
      </c>
      <c r="Z115">
        <v>3935</v>
      </c>
      <c r="AA115">
        <v>3660</v>
      </c>
      <c r="AB115">
        <v>33</v>
      </c>
      <c r="AC115">
        <v>7.6920000000000002E-2</v>
      </c>
      <c r="AD115">
        <v>0.23077</v>
      </c>
      <c r="AE115">
        <v>269</v>
      </c>
      <c r="AF115">
        <v>0</v>
      </c>
      <c r="AG115">
        <v>0</v>
      </c>
      <c r="AH115">
        <v>0</v>
      </c>
      <c r="AI115">
        <v>0</v>
      </c>
      <c r="AJ115">
        <v>1837</v>
      </c>
      <c r="AK115">
        <v>1823</v>
      </c>
      <c r="AL115">
        <v>1.312E-3</v>
      </c>
      <c r="AM115">
        <v>0</v>
      </c>
      <c r="AN115">
        <v>0</v>
      </c>
      <c r="AO115">
        <v>38.384729999991897</v>
      </c>
      <c r="AP115">
        <v>46.798940003825997</v>
      </c>
      <c r="AQ115">
        <v>38.213150002659901</v>
      </c>
      <c r="AR115">
        <v>39.213150002505699</v>
      </c>
      <c r="AS115">
        <v>42.247811431274897</v>
      </c>
      <c r="AT115">
        <v>43.252022858738201</v>
      </c>
      <c r="AU115">
        <v>31.146558148201901</v>
      </c>
      <c r="AV115">
        <v>30.566649139500601</v>
      </c>
      <c r="AW115">
        <v>32.118274742287603</v>
      </c>
      <c r="AX115">
        <v>31.171678112074002</v>
      </c>
      <c r="AY115">
        <v>30.7826806304058</v>
      </c>
      <c r="AZ115">
        <v>30.4303709026542</v>
      </c>
      <c r="BA115">
        <v>8415131</v>
      </c>
      <c r="BB115">
        <v>10950603</v>
      </c>
      <c r="BC115">
        <v>8415131</v>
      </c>
      <c r="BD115">
        <v>10329867</v>
      </c>
      <c r="BE115">
        <v>11108425</v>
      </c>
      <c r="BF115">
        <v>10620885</v>
      </c>
      <c r="BG115">
        <v>20865</v>
      </c>
      <c r="BH115">
        <v>29868</v>
      </c>
      <c r="BI115">
        <v>17274</v>
      </c>
      <c r="BJ115">
        <v>20079</v>
      </c>
      <c r="BK115">
        <v>24537.71429</v>
      </c>
      <c r="BL115">
        <v>26980</v>
      </c>
      <c r="BM115">
        <v>78</v>
      </c>
      <c r="BN115">
        <v>158</v>
      </c>
      <c r="BO115">
        <v>76</v>
      </c>
      <c r="BP115">
        <v>129</v>
      </c>
      <c r="BQ115">
        <v>94</v>
      </c>
      <c r="BR115">
        <v>148</v>
      </c>
      <c r="BS115">
        <v>14.1597897724674</v>
      </c>
      <c r="BT115">
        <v>13.549575570140499</v>
      </c>
      <c r="BU115">
        <v>14.1597897724674</v>
      </c>
      <c r="BV115">
        <v>13.6696004223746</v>
      </c>
      <c r="BW115">
        <v>14.1145827198653</v>
      </c>
      <c r="BX115">
        <v>13.575500418638001</v>
      </c>
      <c r="BY115">
        <v>22.103920324043099</v>
      </c>
      <c r="BZ115">
        <v>24.381436601324999</v>
      </c>
      <c r="CA115">
        <v>24.602715118244799</v>
      </c>
      <c r="CB115">
        <v>25.116956593208101</v>
      </c>
      <c r="CC115">
        <v>23.222880900679101</v>
      </c>
      <c r="CD115">
        <v>24.4843496109279</v>
      </c>
      <c r="CE115">
        <v>3.911</v>
      </c>
      <c r="CF115">
        <v>5.9790000000000001</v>
      </c>
      <c r="CG115">
        <v>3.5880000000000001</v>
      </c>
      <c r="CH115">
        <v>4.4859999999999998</v>
      </c>
      <c r="CI115">
        <v>5.4619999999999997</v>
      </c>
      <c r="CJ115">
        <v>5.7009999999999996</v>
      </c>
      <c r="CK115">
        <v>1942.5450000000001</v>
      </c>
      <c r="CL115">
        <v>1994.346</v>
      </c>
      <c r="CM115">
        <v>1352.934</v>
      </c>
      <c r="CN115">
        <v>319.24</v>
      </c>
      <c r="CO115">
        <v>2267.9349999999999</v>
      </c>
      <c r="CP115">
        <v>1313.0139999999999</v>
      </c>
      <c r="CQ115">
        <v>3600.0010000000002</v>
      </c>
      <c r="CR115">
        <v>3600.0010000000002</v>
      </c>
      <c r="CS115">
        <v>3600.0010000000002</v>
      </c>
      <c r="CT115">
        <v>3600.0010000000002</v>
      </c>
      <c r="CU115">
        <v>1428575028.572</v>
      </c>
      <c r="CV115">
        <v>3600.002</v>
      </c>
      <c r="CW115" t="s">
        <v>3866</v>
      </c>
      <c r="CX115" t="s">
        <v>3867</v>
      </c>
      <c r="CY115" t="s">
        <v>3868</v>
      </c>
      <c r="CZ115" t="s">
        <v>3869</v>
      </c>
      <c r="DA115" t="s">
        <v>3870</v>
      </c>
      <c r="DB115" t="s">
        <v>3871</v>
      </c>
      <c r="DC115" t="s">
        <v>3872</v>
      </c>
      <c r="DD115" t="s">
        <v>3873</v>
      </c>
      <c r="DE115" t="s">
        <v>3874</v>
      </c>
      <c r="DF115" t="s">
        <v>3875</v>
      </c>
      <c r="DG115" t="s">
        <v>3876</v>
      </c>
      <c r="DH115" t="s">
        <v>3877</v>
      </c>
      <c r="DI115" t="s">
        <v>3878</v>
      </c>
      <c r="DJ115" t="s">
        <v>3879</v>
      </c>
      <c r="DK115" t="s">
        <v>3880</v>
      </c>
      <c r="DL115" t="s">
        <v>3881</v>
      </c>
      <c r="DM115" t="s">
        <v>3882</v>
      </c>
      <c r="DN115" t="s">
        <v>3883</v>
      </c>
      <c r="DO115" t="s">
        <v>3884</v>
      </c>
      <c r="DP115" t="s">
        <v>3885</v>
      </c>
      <c r="DQ115" t="s">
        <v>3886</v>
      </c>
      <c r="DR115">
        <v>50406</v>
      </c>
      <c r="DS115" t="s">
        <v>1693</v>
      </c>
      <c r="DT115" t="s">
        <v>1910</v>
      </c>
    </row>
    <row r="116" spans="1:124" x14ac:dyDescent="0.2">
      <c r="A116" t="s">
        <v>1694</v>
      </c>
      <c r="B116">
        <v>10776</v>
      </c>
      <c r="C116">
        <v>43.474651010000002</v>
      </c>
      <c r="D116">
        <v>43.958340643359499</v>
      </c>
      <c r="E116">
        <v>2891</v>
      </c>
      <c r="F116">
        <v>3659</v>
      </c>
      <c r="G116">
        <v>2891</v>
      </c>
      <c r="H116">
        <v>3348</v>
      </c>
      <c r="I116">
        <v>3600.0230000000001</v>
      </c>
      <c r="J116">
        <v>3600.0030000000002</v>
      </c>
      <c r="K116">
        <v>3600.011</v>
      </c>
      <c r="L116">
        <v>3600.0010000000002</v>
      </c>
      <c r="M116">
        <v>2303</v>
      </c>
      <c r="N116">
        <v>190402</v>
      </c>
      <c r="O116">
        <v>1982</v>
      </c>
      <c r="P116">
        <v>6.0000000000000002E-5</v>
      </c>
      <c r="Q116">
        <v>0.49892999999999998</v>
      </c>
      <c r="R116">
        <v>1150</v>
      </c>
      <c r="S116">
        <v>0</v>
      </c>
      <c r="T116">
        <v>0</v>
      </c>
      <c r="U116">
        <v>0</v>
      </c>
      <c r="V116">
        <v>0</v>
      </c>
      <c r="W116">
        <v>190201</v>
      </c>
      <c r="X116">
        <v>201</v>
      </c>
      <c r="Y116">
        <v>1.737E-3</v>
      </c>
      <c r="Z116">
        <v>2303</v>
      </c>
      <c r="AA116">
        <v>190402</v>
      </c>
      <c r="AB116">
        <v>1967</v>
      </c>
      <c r="AC116">
        <v>8.0000000000000007E-5</v>
      </c>
      <c r="AD116">
        <v>0.49959999999999999</v>
      </c>
      <c r="AE116">
        <v>1150</v>
      </c>
      <c r="AF116">
        <v>0</v>
      </c>
      <c r="AG116">
        <v>0</v>
      </c>
      <c r="AH116">
        <v>0</v>
      </c>
      <c r="AI116">
        <v>0</v>
      </c>
      <c r="AJ116">
        <v>190201</v>
      </c>
      <c r="AK116">
        <v>201</v>
      </c>
      <c r="AL116">
        <v>1.725E-3</v>
      </c>
      <c r="AM116">
        <v>1153</v>
      </c>
      <c r="AN116">
        <v>0</v>
      </c>
      <c r="AO116">
        <v>1E+100</v>
      </c>
      <c r="AP116">
        <v>1E+100</v>
      </c>
      <c r="AQ116">
        <v>1E+100</v>
      </c>
      <c r="AR116">
        <v>1E+100</v>
      </c>
      <c r="AS116">
        <v>9.9999999999999904E+99</v>
      </c>
      <c r="AT116">
        <v>9.9999999999999904E+99</v>
      </c>
      <c r="AU116">
        <v>43.474651010000002</v>
      </c>
      <c r="AV116">
        <v>44.339184070000002</v>
      </c>
      <c r="AW116">
        <v>43.482072625507101</v>
      </c>
      <c r="AX116">
        <v>44.339184070000002</v>
      </c>
      <c r="AY116">
        <v>43.476320189312901</v>
      </c>
      <c r="AZ116">
        <v>44.131815145101498</v>
      </c>
      <c r="BA116">
        <v>826363</v>
      </c>
      <c r="BB116">
        <v>1847828</v>
      </c>
      <c r="BC116">
        <v>826363</v>
      </c>
      <c r="BD116">
        <v>1847828</v>
      </c>
      <c r="BE116">
        <v>614661645</v>
      </c>
      <c r="BF116">
        <v>2085444</v>
      </c>
      <c r="BG116">
        <v>2891</v>
      </c>
      <c r="BH116">
        <v>3659</v>
      </c>
      <c r="BI116">
        <v>2891</v>
      </c>
      <c r="BJ116">
        <v>3348</v>
      </c>
      <c r="BK116">
        <v>3589.5714290000001</v>
      </c>
      <c r="BL116">
        <v>3596.8571430000002</v>
      </c>
      <c r="BM116">
        <v>6</v>
      </c>
      <c r="BN116">
        <v>6</v>
      </c>
      <c r="BO116">
        <v>6</v>
      </c>
      <c r="BP116">
        <v>6</v>
      </c>
      <c r="BQ116">
        <v>8</v>
      </c>
      <c r="BR116">
        <v>-1.3176245766935301E+18</v>
      </c>
      <c r="BS116">
        <v>43.474651010000002</v>
      </c>
      <c r="BT116">
        <v>44.037331994786001</v>
      </c>
      <c r="BU116">
        <v>43.474651010000002</v>
      </c>
      <c r="BV116">
        <v>44.037590442137599</v>
      </c>
      <c r="BW116">
        <v>43.3317938671428</v>
      </c>
      <c r="BX116">
        <v>44.037409653847298</v>
      </c>
      <c r="BY116">
        <v>43.474651010000002</v>
      </c>
      <c r="BZ116">
        <v>44.039086912533698</v>
      </c>
      <c r="CA116">
        <v>43.474651010000002</v>
      </c>
      <c r="CB116">
        <v>44.039101468202901</v>
      </c>
      <c r="CC116">
        <v>43.474651010000002</v>
      </c>
      <c r="CD116">
        <v>44.039092168121698</v>
      </c>
      <c r="CE116">
        <v>40.615000000000002</v>
      </c>
      <c r="CF116">
        <v>17.696000000000002</v>
      </c>
      <c r="CG116">
        <v>31.312000000000001</v>
      </c>
      <c r="CH116">
        <v>16.399999999999999</v>
      </c>
      <c r="CI116">
        <v>51.393000000000001</v>
      </c>
      <c r="CJ116">
        <v>18.904</v>
      </c>
      <c r="CK116">
        <v>0</v>
      </c>
      <c r="CL116">
        <v>0</v>
      </c>
      <c r="CM116">
        <v>0</v>
      </c>
      <c r="CN116">
        <v>0</v>
      </c>
      <c r="CO116">
        <v>0</v>
      </c>
      <c r="CP116">
        <v>0</v>
      </c>
      <c r="CQ116">
        <v>3600.0230000000001</v>
      </c>
      <c r="CR116">
        <v>3600.0030000000002</v>
      </c>
      <c r="CS116">
        <v>3600.011</v>
      </c>
      <c r="CT116">
        <v>3600.0010000000002</v>
      </c>
      <c r="CU116">
        <v>3600.6779999999999</v>
      </c>
      <c r="CV116">
        <v>3600.009</v>
      </c>
      <c r="CW116" t="s">
        <v>2048</v>
      </c>
      <c r="CX116" t="s">
        <v>3887</v>
      </c>
      <c r="CY116" t="s">
        <v>3888</v>
      </c>
      <c r="CZ116" t="s">
        <v>3889</v>
      </c>
      <c r="DA116" t="s">
        <v>3890</v>
      </c>
      <c r="DB116" t="s">
        <v>3891</v>
      </c>
      <c r="DC116" t="s">
        <v>3891</v>
      </c>
      <c r="DD116" t="s">
        <v>3892</v>
      </c>
      <c r="DE116" t="s">
        <v>1933</v>
      </c>
      <c r="DF116" t="s">
        <v>3893</v>
      </c>
      <c r="DG116" t="s">
        <v>2048</v>
      </c>
      <c r="DH116" t="s">
        <v>3894</v>
      </c>
      <c r="DI116" t="s">
        <v>3895</v>
      </c>
      <c r="DJ116" t="s">
        <v>3896</v>
      </c>
      <c r="DK116" t="s">
        <v>2161</v>
      </c>
      <c r="DL116" t="s">
        <v>3897</v>
      </c>
      <c r="DM116" t="s">
        <v>3898</v>
      </c>
      <c r="DN116" t="s">
        <v>3899</v>
      </c>
      <c r="DO116" t="s">
        <v>1933</v>
      </c>
      <c r="DP116" t="s">
        <v>3900</v>
      </c>
      <c r="DQ116" t="s">
        <v>3901</v>
      </c>
      <c r="DR116">
        <v>50468</v>
      </c>
      <c r="DS116" t="s">
        <v>1694</v>
      </c>
      <c r="DT116" t="s">
        <v>1910</v>
      </c>
    </row>
    <row r="117" spans="1:124" x14ac:dyDescent="0.2">
      <c r="A117" t="s">
        <v>1695</v>
      </c>
      <c r="B117">
        <v>10776</v>
      </c>
      <c r="C117">
        <v>0</v>
      </c>
      <c r="D117">
        <v>0.37042021692106197</v>
      </c>
      <c r="E117">
        <v>3579</v>
      </c>
      <c r="F117">
        <v>1225</v>
      </c>
      <c r="G117">
        <v>1381</v>
      </c>
      <c r="H117">
        <v>944</v>
      </c>
      <c r="I117">
        <v>2947.0479999999998</v>
      </c>
      <c r="J117">
        <v>3600.01</v>
      </c>
      <c r="K117">
        <v>1719.23</v>
      </c>
      <c r="L117">
        <v>3084.5729999999999</v>
      </c>
      <c r="M117">
        <v>167322</v>
      </c>
      <c r="N117">
        <v>86842</v>
      </c>
      <c r="O117">
        <v>217</v>
      </c>
      <c r="P117">
        <v>2.32E-3</v>
      </c>
      <c r="Q117">
        <v>0.49719999999999998</v>
      </c>
      <c r="R117">
        <v>573</v>
      </c>
      <c r="S117">
        <v>0</v>
      </c>
      <c r="T117">
        <v>0</v>
      </c>
      <c r="U117">
        <v>0</v>
      </c>
      <c r="V117">
        <v>0</v>
      </c>
      <c r="W117">
        <v>86841</v>
      </c>
      <c r="X117">
        <v>1</v>
      </c>
      <c r="Y117">
        <v>3.19E-4</v>
      </c>
      <c r="Z117">
        <v>166138</v>
      </c>
      <c r="AA117">
        <v>86262</v>
      </c>
      <c r="AB117">
        <v>4791</v>
      </c>
      <c r="AC117">
        <v>1.6000000000000001E-4</v>
      </c>
      <c r="AD117">
        <v>0.49385000000000001</v>
      </c>
      <c r="AE117">
        <v>570</v>
      </c>
      <c r="AF117">
        <v>0</v>
      </c>
      <c r="AG117">
        <v>0</v>
      </c>
      <c r="AH117">
        <v>0</v>
      </c>
      <c r="AI117">
        <v>0</v>
      </c>
      <c r="AJ117">
        <v>86261</v>
      </c>
      <c r="AK117">
        <v>1</v>
      </c>
      <c r="AL117">
        <v>3.01E-4</v>
      </c>
      <c r="AM117">
        <v>0</v>
      </c>
      <c r="AN117">
        <v>0</v>
      </c>
      <c r="AO117">
        <v>61.599999999999497</v>
      </c>
      <c r="AP117">
        <v>65.099999999999994</v>
      </c>
      <c r="AQ117">
        <v>61.599999999999298</v>
      </c>
      <c r="AR117">
        <v>61.6</v>
      </c>
      <c r="AS117">
        <v>61.599999999999604</v>
      </c>
      <c r="AT117">
        <v>69.914285714285697</v>
      </c>
      <c r="AU117">
        <v>61.599999999999497</v>
      </c>
      <c r="AV117">
        <v>1.7760223000870901</v>
      </c>
      <c r="AW117">
        <v>61.599999999999902</v>
      </c>
      <c r="AX117">
        <v>61.6</v>
      </c>
      <c r="AY117">
        <v>56.742857142856899</v>
      </c>
      <c r="AZ117">
        <v>29.035540803687098</v>
      </c>
      <c r="BA117">
        <v>3291732</v>
      </c>
      <c r="BB117">
        <v>4715751</v>
      </c>
      <c r="BC117">
        <v>1552806</v>
      </c>
      <c r="BD117">
        <v>4715751</v>
      </c>
      <c r="BE117">
        <v>2956229</v>
      </c>
      <c r="BF117">
        <v>5794149</v>
      </c>
      <c r="BG117">
        <v>3579</v>
      </c>
      <c r="BH117">
        <v>1225</v>
      </c>
      <c r="BI117">
        <v>1381</v>
      </c>
      <c r="BJ117">
        <v>944</v>
      </c>
      <c r="BK117">
        <v>4750.1428569999998</v>
      </c>
      <c r="BL117">
        <v>3603.8571430000002</v>
      </c>
      <c r="BM117">
        <v>12</v>
      </c>
      <c r="BN117">
        <v>11</v>
      </c>
      <c r="BO117">
        <v>12</v>
      </c>
      <c r="BP117">
        <v>11</v>
      </c>
      <c r="BQ117">
        <v>12</v>
      </c>
      <c r="BR117">
        <v>11</v>
      </c>
      <c r="BS117">
        <v>0.37042021692106197</v>
      </c>
      <c r="BT117">
        <v>0.37042021692106197</v>
      </c>
      <c r="BU117">
        <v>0.37042021692106197</v>
      </c>
      <c r="BV117">
        <v>0.37042021692106197</v>
      </c>
      <c r="BW117">
        <v>0.37042021692106197</v>
      </c>
      <c r="BX117">
        <v>0.37042021692106197</v>
      </c>
      <c r="BY117">
        <v>0.37042021692106197</v>
      </c>
      <c r="BZ117">
        <v>0.37042021692106197</v>
      </c>
      <c r="CA117">
        <v>0.37042021692106197</v>
      </c>
      <c r="CB117">
        <v>0.37042021692106197</v>
      </c>
      <c r="CC117">
        <v>0.37042021692106197</v>
      </c>
      <c r="CD117">
        <v>0.37042021692106197</v>
      </c>
      <c r="CE117">
        <v>395.99799999999999</v>
      </c>
      <c r="CF117">
        <v>387.70800000000003</v>
      </c>
      <c r="CG117">
        <v>330.09</v>
      </c>
      <c r="CH117">
        <v>383.60199999999998</v>
      </c>
      <c r="CI117">
        <v>1428571836.447</v>
      </c>
      <c r="CJ117">
        <v>414.36799999999999</v>
      </c>
      <c r="CK117">
        <v>1458.5540000000001</v>
      </c>
      <c r="CL117">
        <v>2081.0450000000001</v>
      </c>
      <c r="CM117">
        <v>1319.0530000000001</v>
      </c>
      <c r="CN117">
        <v>556.89800000000002</v>
      </c>
      <c r="CO117">
        <v>1717.165</v>
      </c>
      <c r="CP117">
        <v>2442.1799999999998</v>
      </c>
      <c r="CQ117">
        <v>2947.0479999999998</v>
      </c>
      <c r="CR117">
        <v>3600.01</v>
      </c>
      <c r="CS117">
        <v>1719.23</v>
      </c>
      <c r="CT117">
        <v>3084.5729999999999</v>
      </c>
      <c r="CU117">
        <v>2758.8180000000002</v>
      </c>
      <c r="CV117">
        <v>3526.7559999999999</v>
      </c>
      <c r="CW117" t="s">
        <v>3902</v>
      </c>
      <c r="CX117" t="s">
        <v>3903</v>
      </c>
      <c r="CY117" t="s">
        <v>3904</v>
      </c>
      <c r="CZ117" t="s">
        <v>3905</v>
      </c>
      <c r="DA117" t="s">
        <v>2683</v>
      </c>
      <c r="DB117" t="s">
        <v>3906</v>
      </c>
      <c r="DC117" t="s">
        <v>3906</v>
      </c>
      <c r="DD117" t="s">
        <v>3907</v>
      </c>
      <c r="DE117" t="s">
        <v>3908</v>
      </c>
      <c r="DF117" t="s">
        <v>3909</v>
      </c>
      <c r="DG117" t="s">
        <v>3910</v>
      </c>
      <c r="DH117" t="s">
        <v>3911</v>
      </c>
      <c r="DI117" t="s">
        <v>3912</v>
      </c>
      <c r="DJ117" t="s">
        <v>3913</v>
      </c>
      <c r="DK117" t="s">
        <v>3914</v>
      </c>
      <c r="DL117" t="s">
        <v>3906</v>
      </c>
      <c r="DM117" t="s">
        <v>3906</v>
      </c>
      <c r="DN117" t="s">
        <v>3915</v>
      </c>
      <c r="DO117" t="s">
        <v>3916</v>
      </c>
      <c r="DP117" t="s">
        <v>3917</v>
      </c>
      <c r="DQ117" t="s">
        <v>3918</v>
      </c>
      <c r="DR117">
        <v>44068</v>
      </c>
      <c r="DS117" t="s">
        <v>1695</v>
      </c>
      <c r="DT117" t="s">
        <v>1910</v>
      </c>
    </row>
    <row r="118" spans="1:124" x14ac:dyDescent="0.2">
      <c r="A118" t="s">
        <v>1696</v>
      </c>
      <c r="B118">
        <v>10776</v>
      </c>
      <c r="C118">
        <v>26911.641615553701</v>
      </c>
      <c r="D118">
        <v>26911.641615553599</v>
      </c>
      <c r="E118">
        <v>12780</v>
      </c>
      <c r="F118">
        <v>12089</v>
      </c>
      <c r="G118">
        <v>11117</v>
      </c>
      <c r="H118">
        <v>11787</v>
      </c>
      <c r="I118">
        <v>3600.0680000000002</v>
      </c>
      <c r="J118">
        <v>3600.0929999999998</v>
      </c>
      <c r="K118">
        <v>3600.0369999999998</v>
      </c>
      <c r="L118">
        <v>3600.04</v>
      </c>
      <c r="M118">
        <v>8382</v>
      </c>
      <c r="N118">
        <v>12600</v>
      </c>
      <c r="O118">
        <v>791</v>
      </c>
      <c r="P118">
        <v>1.175E-2</v>
      </c>
      <c r="Q118">
        <v>0.49714999999999998</v>
      </c>
      <c r="R118">
        <v>2800</v>
      </c>
      <c r="S118">
        <v>0</v>
      </c>
      <c r="T118">
        <v>0</v>
      </c>
      <c r="U118">
        <v>0</v>
      </c>
      <c r="V118">
        <v>0</v>
      </c>
      <c r="W118">
        <v>7000</v>
      </c>
      <c r="X118">
        <v>5600</v>
      </c>
      <c r="Y118">
        <v>3.7433000000000001E-2</v>
      </c>
      <c r="Z118">
        <v>6981</v>
      </c>
      <c r="AA118">
        <v>11182</v>
      </c>
      <c r="AB118">
        <v>1583</v>
      </c>
      <c r="AC118">
        <v>8.5999999999999998E-4</v>
      </c>
      <c r="AD118">
        <v>0.49991999999999998</v>
      </c>
      <c r="AE118">
        <v>1400</v>
      </c>
      <c r="AF118">
        <v>0</v>
      </c>
      <c r="AG118">
        <v>0</v>
      </c>
      <c r="AH118">
        <v>0</v>
      </c>
      <c r="AI118">
        <v>1400</v>
      </c>
      <c r="AJ118">
        <v>6982</v>
      </c>
      <c r="AK118">
        <v>2800</v>
      </c>
      <c r="AL118">
        <v>5.0502999999999999E-2</v>
      </c>
      <c r="AM118">
        <v>0</v>
      </c>
      <c r="AN118">
        <v>0</v>
      </c>
      <c r="AO118">
        <v>27271.2569999999</v>
      </c>
      <c r="AP118">
        <v>27274.032499999899</v>
      </c>
      <c r="AQ118">
        <v>27268.4814999999</v>
      </c>
      <c r="AR118">
        <v>27274.032499999899</v>
      </c>
      <c r="AS118">
        <v>27270.463999999902</v>
      </c>
      <c r="AT118">
        <v>27274.032499999899</v>
      </c>
      <c r="AU118">
        <v>27265.1928512913</v>
      </c>
      <c r="AV118">
        <v>27265.1928512913</v>
      </c>
      <c r="AW118">
        <v>27265.1928512913</v>
      </c>
      <c r="AX118">
        <v>27265.1928512913</v>
      </c>
      <c r="AY118">
        <v>27265.1928512913</v>
      </c>
      <c r="AZ118">
        <v>27265.1928512913</v>
      </c>
      <c r="BA118">
        <v>1712696</v>
      </c>
      <c r="BB118">
        <v>1886543</v>
      </c>
      <c r="BC118">
        <v>1441160</v>
      </c>
      <c r="BD118">
        <v>1683029</v>
      </c>
      <c r="BE118">
        <v>615193361</v>
      </c>
      <c r="BF118">
        <v>1805105</v>
      </c>
      <c r="BG118">
        <v>12780</v>
      </c>
      <c r="BH118">
        <v>12089</v>
      </c>
      <c r="BI118">
        <v>11117</v>
      </c>
      <c r="BJ118">
        <v>11787</v>
      </c>
      <c r="BK118">
        <v>13576.71429</v>
      </c>
      <c r="BL118">
        <v>12089.42857</v>
      </c>
      <c r="BM118">
        <v>9</v>
      </c>
      <c r="BN118">
        <v>5</v>
      </c>
      <c r="BO118">
        <v>9</v>
      </c>
      <c r="BP118">
        <v>5</v>
      </c>
      <c r="BQ118">
        <v>9</v>
      </c>
      <c r="BR118">
        <v>-1.3176245766935301E+18</v>
      </c>
      <c r="BS118">
        <v>26951.957727086901</v>
      </c>
      <c r="BT118">
        <v>26990.901908464799</v>
      </c>
      <c r="BU118">
        <v>26951.957727086901</v>
      </c>
      <c r="BV118">
        <v>26990.901908464799</v>
      </c>
      <c r="BW118">
        <v>26939.502106477401</v>
      </c>
      <c r="BX118">
        <v>26976.091985429499</v>
      </c>
      <c r="BY118">
        <v>27265.142415819901</v>
      </c>
      <c r="BZ118">
        <v>27265.192661835899</v>
      </c>
      <c r="CA118">
        <v>27265.142415819901</v>
      </c>
      <c r="CB118">
        <v>27265.192661835899</v>
      </c>
      <c r="CC118">
        <v>27265.129480269599</v>
      </c>
      <c r="CD118">
        <v>27265.192661835899</v>
      </c>
      <c r="CE118">
        <v>17.388000000000002</v>
      </c>
      <c r="CF118">
        <v>11.414</v>
      </c>
      <c r="CG118">
        <v>17.388000000000002</v>
      </c>
      <c r="CH118">
        <v>11.414</v>
      </c>
      <c r="CI118">
        <v>18.661999999999999</v>
      </c>
      <c r="CJ118">
        <v>12.323</v>
      </c>
      <c r="CK118">
        <v>847.68499999999995</v>
      </c>
      <c r="CL118">
        <v>1755.9169999999999</v>
      </c>
      <c r="CM118">
        <v>108.187</v>
      </c>
      <c r="CN118">
        <v>1621.8789999999999</v>
      </c>
      <c r="CO118">
        <v>1824.8810000000001</v>
      </c>
      <c r="CP118">
        <v>1722.85</v>
      </c>
      <c r="CQ118">
        <v>3600.0680000000002</v>
      </c>
      <c r="CR118">
        <v>3600.0929999999998</v>
      </c>
      <c r="CS118">
        <v>3600.0369999999998</v>
      </c>
      <c r="CT118">
        <v>3600.04</v>
      </c>
      <c r="CU118">
        <v>3600.0819999999999</v>
      </c>
      <c r="CV118">
        <v>3600.0970000000002</v>
      </c>
      <c r="CW118" t="s">
        <v>3919</v>
      </c>
      <c r="CX118" t="s">
        <v>3920</v>
      </c>
      <c r="CY118" t="s">
        <v>3921</v>
      </c>
      <c r="CZ118" t="s">
        <v>3922</v>
      </c>
      <c r="DA118" t="s">
        <v>2793</v>
      </c>
      <c r="DB118" t="s">
        <v>3923</v>
      </c>
      <c r="DC118" t="s">
        <v>3924</v>
      </c>
      <c r="DD118" t="s">
        <v>3925</v>
      </c>
      <c r="DE118" t="s">
        <v>3926</v>
      </c>
      <c r="DF118" t="s">
        <v>3927</v>
      </c>
      <c r="DG118" t="s">
        <v>3928</v>
      </c>
      <c r="DH118" t="s">
        <v>3929</v>
      </c>
      <c r="DI118" t="s">
        <v>3930</v>
      </c>
      <c r="DJ118" t="s">
        <v>3931</v>
      </c>
      <c r="DK118" t="s">
        <v>3932</v>
      </c>
      <c r="DL118" t="s">
        <v>3933</v>
      </c>
      <c r="DM118" t="s">
        <v>3934</v>
      </c>
      <c r="DN118" t="s">
        <v>3935</v>
      </c>
      <c r="DO118" t="s">
        <v>3936</v>
      </c>
      <c r="DP118" t="s">
        <v>3937</v>
      </c>
      <c r="DQ118" t="s">
        <v>3938</v>
      </c>
      <c r="DR118">
        <v>50456</v>
      </c>
      <c r="DS118" t="s">
        <v>1696</v>
      </c>
      <c r="DT118" t="s">
        <v>1910</v>
      </c>
    </row>
    <row r="119" spans="1:124" x14ac:dyDescent="0.2">
      <c r="A119" t="s">
        <v>1697</v>
      </c>
      <c r="B119">
        <v>10776</v>
      </c>
      <c r="C119">
        <v>-1603.5395585661199</v>
      </c>
      <c r="D119">
        <v>2499.0296443872899</v>
      </c>
      <c r="E119">
        <v>2294</v>
      </c>
      <c r="F119">
        <v>2992</v>
      </c>
      <c r="G119">
        <v>1449</v>
      </c>
      <c r="H119">
        <v>2076</v>
      </c>
      <c r="I119">
        <v>566.53899999999999</v>
      </c>
      <c r="J119">
        <v>170.48400000000001</v>
      </c>
      <c r="K119">
        <v>288.69400000000002</v>
      </c>
      <c r="L119">
        <v>157.001</v>
      </c>
      <c r="M119">
        <v>113555</v>
      </c>
      <c r="N119">
        <v>77723</v>
      </c>
      <c r="O119">
        <v>6995</v>
      </c>
      <c r="P119">
        <v>1.0000000000000001E-5</v>
      </c>
      <c r="Q119">
        <v>0.5</v>
      </c>
      <c r="R119">
        <v>2795</v>
      </c>
      <c r="S119">
        <v>0</v>
      </c>
      <c r="T119">
        <v>0</v>
      </c>
      <c r="U119">
        <v>0</v>
      </c>
      <c r="V119">
        <v>20</v>
      </c>
      <c r="W119">
        <v>73349</v>
      </c>
      <c r="X119">
        <v>4354</v>
      </c>
      <c r="Y119">
        <v>1.3209999999999999E-3</v>
      </c>
      <c r="Z119">
        <v>108787</v>
      </c>
      <c r="AA119">
        <v>60839</v>
      </c>
      <c r="AB119">
        <v>5370</v>
      </c>
      <c r="AC119">
        <v>1.282E-2</v>
      </c>
      <c r="AD119">
        <v>0.49748999999999999</v>
      </c>
      <c r="AE119">
        <v>2617</v>
      </c>
      <c r="AF119">
        <v>0</v>
      </c>
      <c r="AG119">
        <v>0</v>
      </c>
      <c r="AH119">
        <v>0</v>
      </c>
      <c r="AI119">
        <v>22</v>
      </c>
      <c r="AJ119">
        <v>58468</v>
      </c>
      <c r="AK119">
        <v>2349</v>
      </c>
      <c r="AL119">
        <v>-1.3899999999999999E-4</v>
      </c>
      <c r="AM119">
        <v>0</v>
      </c>
      <c r="AN119">
        <v>0</v>
      </c>
      <c r="AO119">
        <v>25009.663366318699</v>
      </c>
      <c r="AP119">
        <v>25009.663366336201</v>
      </c>
      <c r="AQ119">
        <v>25009.663366318699</v>
      </c>
      <c r="AR119">
        <v>25009.663366333902</v>
      </c>
      <c r="AS119">
        <v>25009.663366331501</v>
      </c>
      <c r="AT119">
        <v>25009.663366335699</v>
      </c>
      <c r="AU119">
        <v>25009.663366318699</v>
      </c>
      <c r="AV119">
        <v>25007.301589959399</v>
      </c>
      <c r="AW119">
        <v>25009.663366318699</v>
      </c>
      <c r="AX119">
        <v>25009.663366335099</v>
      </c>
      <c r="AY119">
        <v>25008.0205401805</v>
      </c>
      <c r="AZ119">
        <v>25008.145463484499</v>
      </c>
      <c r="BA119">
        <v>139544</v>
      </c>
      <c r="BB119">
        <v>56638</v>
      </c>
      <c r="BC119">
        <v>59324</v>
      </c>
      <c r="BD119">
        <v>46368</v>
      </c>
      <c r="BE119">
        <v>613672114</v>
      </c>
      <c r="BF119">
        <v>54592</v>
      </c>
      <c r="BG119">
        <v>2294</v>
      </c>
      <c r="BH119">
        <v>2992</v>
      </c>
      <c r="BI119">
        <v>1449</v>
      </c>
      <c r="BJ119">
        <v>2076</v>
      </c>
      <c r="BK119">
        <v>2614.7142859999999</v>
      </c>
      <c r="BL119">
        <v>2578.8571430000002</v>
      </c>
      <c r="BM119">
        <v>59</v>
      </c>
      <c r="BN119">
        <v>58</v>
      </c>
      <c r="BO119">
        <v>34</v>
      </c>
      <c r="BP119">
        <v>46</v>
      </c>
      <c r="BQ119">
        <v>69</v>
      </c>
      <c r="BR119">
        <v>-1.3176245766935301E+18</v>
      </c>
      <c r="BS119">
        <v>9281.5823372948998</v>
      </c>
      <c r="BT119">
        <v>10303.717770879801</v>
      </c>
      <c r="BU119">
        <v>9553.0224237887905</v>
      </c>
      <c r="BV119">
        <v>10346.8289657644</v>
      </c>
      <c r="BW119">
        <v>8860.2774181675195</v>
      </c>
      <c r="BX119">
        <v>10299.566170696</v>
      </c>
      <c r="BY119">
        <v>13887.7700499116</v>
      </c>
      <c r="BZ119">
        <v>15982.742532623401</v>
      </c>
      <c r="CA119">
        <v>16308.3014452145</v>
      </c>
      <c r="CB119">
        <v>16404.367769415399</v>
      </c>
      <c r="CC119">
        <v>15182.3742850912</v>
      </c>
      <c r="CD119">
        <v>15875.796488271601</v>
      </c>
      <c r="CE119">
        <v>257.673</v>
      </c>
      <c r="CF119">
        <v>99.11</v>
      </c>
      <c r="CG119">
        <v>223.542</v>
      </c>
      <c r="CH119">
        <v>99.11</v>
      </c>
      <c r="CI119">
        <v>251.6</v>
      </c>
      <c r="CJ119">
        <v>114.303</v>
      </c>
      <c r="CK119">
        <v>563.61400000000003</v>
      </c>
      <c r="CL119">
        <v>153.34399999999999</v>
      </c>
      <c r="CM119">
        <v>246.61</v>
      </c>
      <c r="CN119">
        <v>124.008</v>
      </c>
      <c r="CO119">
        <v>388.66800000000001</v>
      </c>
      <c r="CP119">
        <v>144.76599999999999</v>
      </c>
      <c r="CQ119">
        <v>566.53899999999999</v>
      </c>
      <c r="CR119">
        <v>170.48400000000001</v>
      </c>
      <c r="CS119">
        <v>288.69400000000002</v>
      </c>
      <c r="CT119">
        <v>157.001</v>
      </c>
      <c r="CU119">
        <v>432.23500000000001</v>
      </c>
      <c r="CV119">
        <v>177.471</v>
      </c>
      <c r="CW119" t="s">
        <v>3939</v>
      </c>
      <c r="CX119" t="s">
        <v>3940</v>
      </c>
      <c r="CY119" t="s">
        <v>3941</v>
      </c>
      <c r="CZ119" t="s">
        <v>3942</v>
      </c>
      <c r="DA119" t="s">
        <v>3943</v>
      </c>
      <c r="DB119" t="s">
        <v>3944</v>
      </c>
      <c r="DC119" t="s">
        <v>3945</v>
      </c>
      <c r="DD119" t="s">
        <v>3946</v>
      </c>
      <c r="DE119" t="s">
        <v>3947</v>
      </c>
      <c r="DF119" t="s">
        <v>3948</v>
      </c>
      <c r="DG119" t="s">
        <v>3949</v>
      </c>
      <c r="DH119" t="s">
        <v>3950</v>
      </c>
      <c r="DI119" t="s">
        <v>3951</v>
      </c>
      <c r="DJ119" t="s">
        <v>3952</v>
      </c>
      <c r="DK119" t="s">
        <v>3953</v>
      </c>
      <c r="DL119" t="s">
        <v>3954</v>
      </c>
      <c r="DM119" t="s">
        <v>3955</v>
      </c>
      <c r="DN119" t="s">
        <v>3956</v>
      </c>
      <c r="DO119" t="s">
        <v>3957</v>
      </c>
      <c r="DP119" t="s">
        <v>3958</v>
      </c>
      <c r="DQ119" t="s">
        <v>3959</v>
      </c>
      <c r="DR119">
        <v>4278</v>
      </c>
      <c r="DS119" t="s">
        <v>1697</v>
      </c>
      <c r="DT119" t="s">
        <v>1910</v>
      </c>
    </row>
    <row r="120" spans="1:124" x14ac:dyDescent="0.2">
      <c r="A120" t="s">
        <v>1698</v>
      </c>
      <c r="B120">
        <v>10776</v>
      </c>
      <c r="C120">
        <v>65143485.994188197</v>
      </c>
      <c r="D120">
        <v>276602478.274378</v>
      </c>
      <c r="E120">
        <v>10656</v>
      </c>
      <c r="F120">
        <v>4014</v>
      </c>
      <c r="G120">
        <v>10656</v>
      </c>
      <c r="H120">
        <v>4014</v>
      </c>
      <c r="I120">
        <v>140.011</v>
      </c>
      <c r="J120">
        <v>54.298000000000002</v>
      </c>
      <c r="K120">
        <v>126.435</v>
      </c>
      <c r="L120">
        <v>54.298000000000002</v>
      </c>
      <c r="M120">
        <v>1947</v>
      </c>
      <c r="N120">
        <v>6216</v>
      </c>
      <c r="O120">
        <v>399</v>
      </c>
      <c r="P120">
        <v>9.3000000000000005E-4</v>
      </c>
      <c r="Q120">
        <v>0.49339</v>
      </c>
      <c r="R120">
        <v>720</v>
      </c>
      <c r="S120">
        <v>0</v>
      </c>
      <c r="T120">
        <v>0</v>
      </c>
      <c r="U120">
        <v>0</v>
      </c>
      <c r="V120">
        <v>5096</v>
      </c>
      <c r="W120">
        <v>1120</v>
      </c>
      <c r="X120">
        <v>0</v>
      </c>
      <c r="Y120">
        <v>1.6130000000000001E-3</v>
      </c>
      <c r="Z120">
        <v>1755</v>
      </c>
      <c r="AA120">
        <v>6156</v>
      </c>
      <c r="AB120">
        <v>25</v>
      </c>
      <c r="AC120">
        <v>7.1429999999999993E-2</v>
      </c>
      <c r="AD120">
        <v>0.48929</v>
      </c>
      <c r="AE120">
        <v>705</v>
      </c>
      <c r="AF120">
        <v>0</v>
      </c>
      <c r="AG120">
        <v>0</v>
      </c>
      <c r="AH120">
        <v>0</v>
      </c>
      <c r="AI120">
        <v>5081</v>
      </c>
      <c r="AJ120">
        <v>1075</v>
      </c>
      <c r="AK120">
        <v>0</v>
      </c>
      <c r="AL120">
        <v>1.4530000000000001E-3</v>
      </c>
      <c r="AM120">
        <v>0</v>
      </c>
      <c r="AN120">
        <v>0</v>
      </c>
      <c r="AO120">
        <v>283627956.59527898</v>
      </c>
      <c r="AP120">
        <v>283627956.59527898</v>
      </c>
      <c r="AQ120">
        <v>283627956.59527898</v>
      </c>
      <c r="AR120">
        <v>283627956.59527898</v>
      </c>
      <c r="AS120">
        <v>283627956.59532899</v>
      </c>
      <c r="AT120">
        <v>283628305.68487102</v>
      </c>
      <c r="AU120">
        <v>283599679.08997101</v>
      </c>
      <c r="AV120">
        <v>283599853.25483298</v>
      </c>
      <c r="AW120">
        <v>283615920.45741802</v>
      </c>
      <c r="AX120">
        <v>283621000.21277797</v>
      </c>
      <c r="AY120">
        <v>283605460.28974098</v>
      </c>
      <c r="AZ120">
        <v>283607983.66833699</v>
      </c>
      <c r="BA120">
        <v>814391</v>
      </c>
      <c r="BB120">
        <v>293208</v>
      </c>
      <c r="BC120">
        <v>730087</v>
      </c>
      <c r="BD120">
        <v>293208</v>
      </c>
      <c r="BE120">
        <v>881751</v>
      </c>
      <c r="BF120">
        <v>685290</v>
      </c>
      <c r="BG120">
        <v>10656</v>
      </c>
      <c r="BH120">
        <v>4014</v>
      </c>
      <c r="BI120">
        <v>10656</v>
      </c>
      <c r="BJ120">
        <v>4014</v>
      </c>
      <c r="BK120">
        <v>12803.85714</v>
      </c>
      <c r="BL120">
        <v>11146.57143</v>
      </c>
      <c r="BM120">
        <v>51</v>
      </c>
      <c r="BN120">
        <v>34</v>
      </c>
      <c r="BO120">
        <v>43</v>
      </c>
      <c r="BP120">
        <v>26</v>
      </c>
      <c r="BQ120">
        <v>48</v>
      </c>
      <c r="BR120">
        <v>29</v>
      </c>
      <c r="BS120">
        <v>261360779.826729</v>
      </c>
      <c r="BT120">
        <v>280716413.10392898</v>
      </c>
      <c r="BU120">
        <v>261360779.826729</v>
      </c>
      <c r="BV120">
        <v>280716413.10392898</v>
      </c>
      <c r="BW120">
        <v>261360779.826729</v>
      </c>
      <c r="BX120">
        <v>280716413.10392898</v>
      </c>
      <c r="BY120">
        <v>282488293.50054097</v>
      </c>
      <c r="BZ120">
        <v>282523579.240789</v>
      </c>
      <c r="CA120">
        <v>282488991.66040099</v>
      </c>
      <c r="CB120">
        <v>282532662.38229603</v>
      </c>
      <c r="CC120">
        <v>281705441.111036</v>
      </c>
      <c r="CD120">
        <v>282517933.86552101</v>
      </c>
      <c r="CE120">
        <v>2.6779999999999999</v>
      </c>
      <c r="CF120">
        <v>0.83099999999999996</v>
      </c>
      <c r="CG120">
        <v>2.0350000000000001</v>
      </c>
      <c r="CH120">
        <v>0.64800000000000002</v>
      </c>
      <c r="CI120">
        <v>1428571430.967</v>
      </c>
      <c r="CJ120">
        <v>0.78800000000000003</v>
      </c>
      <c r="CK120">
        <v>137.80799999999999</v>
      </c>
      <c r="CL120">
        <v>42.103000000000002</v>
      </c>
      <c r="CM120">
        <v>125.884</v>
      </c>
      <c r="CN120">
        <v>42.103000000000002</v>
      </c>
      <c r="CO120">
        <v>157.47200000000001</v>
      </c>
      <c r="CP120">
        <v>112.262</v>
      </c>
      <c r="CQ120">
        <v>140.011</v>
      </c>
      <c r="CR120">
        <v>54.298000000000002</v>
      </c>
      <c r="CS120">
        <v>126.435</v>
      </c>
      <c r="CT120">
        <v>54.298000000000002</v>
      </c>
      <c r="CU120">
        <v>158.20500000000001</v>
      </c>
      <c r="CV120">
        <v>114.678</v>
      </c>
      <c r="CW120" t="s">
        <v>3960</v>
      </c>
      <c r="CX120" t="s">
        <v>3961</v>
      </c>
      <c r="CY120" t="s">
        <v>3962</v>
      </c>
      <c r="CZ120" t="s">
        <v>3963</v>
      </c>
      <c r="DA120" t="s">
        <v>3964</v>
      </c>
      <c r="DB120" t="s">
        <v>3965</v>
      </c>
      <c r="DC120" t="s">
        <v>3966</v>
      </c>
      <c r="DD120" t="s">
        <v>3967</v>
      </c>
      <c r="DE120" t="s">
        <v>3968</v>
      </c>
      <c r="DF120" t="s">
        <v>3969</v>
      </c>
      <c r="DG120" t="s">
        <v>3970</v>
      </c>
      <c r="DH120" t="s">
        <v>3971</v>
      </c>
      <c r="DI120" t="s">
        <v>3972</v>
      </c>
      <c r="DJ120" t="s">
        <v>3973</v>
      </c>
      <c r="DK120" t="s">
        <v>3974</v>
      </c>
      <c r="DL120" t="s">
        <v>3975</v>
      </c>
      <c r="DM120" t="s">
        <v>3976</v>
      </c>
      <c r="DN120" t="s">
        <v>3977</v>
      </c>
      <c r="DO120" t="s">
        <v>3978</v>
      </c>
      <c r="DP120" t="s">
        <v>3979</v>
      </c>
      <c r="DQ120" t="s">
        <v>3980</v>
      </c>
      <c r="DR120">
        <v>1911</v>
      </c>
      <c r="DS120" t="s">
        <v>1698</v>
      </c>
      <c r="DT120" t="s">
        <v>1910</v>
      </c>
    </row>
    <row r="121" spans="1:124" x14ac:dyDescent="0.2">
      <c r="A121" t="s">
        <v>1699</v>
      </c>
      <c r="B121">
        <v>10776</v>
      </c>
      <c r="C121">
        <v>1120.9860620869899</v>
      </c>
      <c r="D121">
        <v>1120.9860620869899</v>
      </c>
      <c r="E121">
        <v>10202</v>
      </c>
      <c r="F121">
        <v>10202</v>
      </c>
      <c r="G121">
        <v>10202</v>
      </c>
      <c r="H121">
        <v>10202</v>
      </c>
      <c r="I121">
        <v>3600.0880000000002</v>
      </c>
      <c r="J121">
        <v>3600.1109999999999</v>
      </c>
      <c r="K121">
        <v>3600.076</v>
      </c>
      <c r="L121">
        <v>3600.0070000000001</v>
      </c>
      <c r="M121">
        <v>106954</v>
      </c>
      <c r="N121">
        <v>53593</v>
      </c>
      <c r="O121">
        <v>1563</v>
      </c>
      <c r="P121">
        <v>1.1800000000000001E-3</v>
      </c>
      <c r="Q121">
        <v>0.49892999999999998</v>
      </c>
      <c r="R121">
        <v>232</v>
      </c>
      <c r="S121">
        <v>231</v>
      </c>
      <c r="T121">
        <v>0</v>
      </c>
      <c r="U121">
        <v>0</v>
      </c>
      <c r="V121">
        <v>0</v>
      </c>
      <c r="W121">
        <v>53592</v>
      </c>
      <c r="X121">
        <v>1</v>
      </c>
      <c r="Y121">
        <v>1.8599999999999999E-4</v>
      </c>
      <c r="Z121">
        <v>106723</v>
      </c>
      <c r="AA121">
        <v>53593</v>
      </c>
      <c r="AB121">
        <v>1563</v>
      </c>
      <c r="AC121">
        <v>1.1800000000000001E-3</v>
      </c>
      <c r="AD121">
        <v>0.49892999999999998</v>
      </c>
      <c r="AE121">
        <v>232</v>
      </c>
      <c r="AF121">
        <v>0</v>
      </c>
      <c r="AG121">
        <v>0</v>
      </c>
      <c r="AH121">
        <v>0</v>
      </c>
      <c r="AI121">
        <v>0</v>
      </c>
      <c r="AJ121">
        <v>53592</v>
      </c>
      <c r="AK121">
        <v>1</v>
      </c>
      <c r="AL121">
        <v>1.8699999999999999E-4</v>
      </c>
      <c r="AM121">
        <v>1</v>
      </c>
      <c r="AN121">
        <v>0</v>
      </c>
      <c r="AO121">
        <v>1655.22586411719</v>
      </c>
      <c r="AP121">
        <v>1662.71560046471</v>
      </c>
      <c r="AQ121">
        <v>1646.7150710895501</v>
      </c>
      <c r="AR121">
        <v>1656.4481183851799</v>
      </c>
      <c r="AS121">
        <v>1659.87063871491</v>
      </c>
      <c r="AT121">
        <v>1661.8825352003801</v>
      </c>
      <c r="AU121">
        <v>1168.5737022570399</v>
      </c>
      <c r="AV121">
        <v>1174.4797820967799</v>
      </c>
      <c r="AW121">
        <v>1173.2906407409</v>
      </c>
      <c r="AX121">
        <v>1218.1741829165001</v>
      </c>
      <c r="AY121">
        <v>1169.2524532806001</v>
      </c>
      <c r="AZ121">
        <v>1181.14090642005</v>
      </c>
      <c r="BA121">
        <v>4108005</v>
      </c>
      <c r="BB121">
        <v>3428865</v>
      </c>
      <c r="BC121">
        <v>3020388</v>
      </c>
      <c r="BD121">
        <v>2903608</v>
      </c>
      <c r="BE121">
        <v>3855598</v>
      </c>
      <c r="BF121">
        <v>3388642</v>
      </c>
      <c r="BG121">
        <v>10202</v>
      </c>
      <c r="BH121">
        <v>10202</v>
      </c>
      <c r="BI121">
        <v>10202</v>
      </c>
      <c r="BJ121">
        <v>10202</v>
      </c>
      <c r="BK121">
        <v>10202</v>
      </c>
      <c r="BL121">
        <v>10202.71429</v>
      </c>
      <c r="BM121">
        <v>126</v>
      </c>
      <c r="BN121">
        <v>142</v>
      </c>
      <c r="BO121">
        <v>126</v>
      </c>
      <c r="BP121">
        <v>142</v>
      </c>
      <c r="BQ121">
        <v>126</v>
      </c>
      <c r="BR121">
        <v>142</v>
      </c>
      <c r="BS121">
        <v>1121.8351650663999</v>
      </c>
      <c r="BT121">
        <v>1121.8351650663999</v>
      </c>
      <c r="BU121">
        <v>1121.8351650663999</v>
      </c>
      <c r="BV121">
        <v>1121.8351650663999</v>
      </c>
      <c r="BW121">
        <v>1121.8351650663999</v>
      </c>
      <c r="BX121">
        <v>1121.8351650663999</v>
      </c>
      <c r="BY121">
        <v>1124.8845350330901</v>
      </c>
      <c r="BZ121">
        <v>1125.67239981898</v>
      </c>
      <c r="CA121">
        <v>1124.8845350330901</v>
      </c>
      <c r="CB121">
        <v>1125.67239981898</v>
      </c>
      <c r="CC121">
        <v>1124.8845350330901</v>
      </c>
      <c r="CD121">
        <v>1125.67239981898</v>
      </c>
      <c r="CE121">
        <v>21.917000000000002</v>
      </c>
      <c r="CF121">
        <v>28.22</v>
      </c>
      <c r="CG121">
        <v>21.917000000000002</v>
      </c>
      <c r="CH121">
        <v>28.16</v>
      </c>
      <c r="CI121">
        <v>1428571451.655</v>
      </c>
      <c r="CJ121">
        <v>29.321000000000002</v>
      </c>
      <c r="CK121">
        <v>1869.1610000000001</v>
      </c>
      <c r="CL121">
        <v>1365.6890000000001</v>
      </c>
      <c r="CM121">
        <v>1306.932</v>
      </c>
      <c r="CN121">
        <v>759.26</v>
      </c>
      <c r="CO121">
        <v>1690.2919999999999</v>
      </c>
      <c r="CP121">
        <v>1140.7370000000001</v>
      </c>
      <c r="CQ121">
        <v>3600.0880000000002</v>
      </c>
      <c r="CR121">
        <v>3600.1109999999999</v>
      </c>
      <c r="CS121">
        <v>3600.076</v>
      </c>
      <c r="CT121">
        <v>3600.0070000000001</v>
      </c>
      <c r="CU121">
        <v>3600.09</v>
      </c>
      <c r="CV121">
        <v>3600.078</v>
      </c>
      <c r="CW121" t="s">
        <v>3981</v>
      </c>
      <c r="CX121" t="s">
        <v>3982</v>
      </c>
      <c r="CY121" t="s">
        <v>3983</v>
      </c>
      <c r="CZ121" t="s">
        <v>3984</v>
      </c>
      <c r="DA121" t="s">
        <v>3985</v>
      </c>
      <c r="DB121" t="s">
        <v>3986</v>
      </c>
      <c r="DC121" t="s">
        <v>3987</v>
      </c>
      <c r="DD121" t="s">
        <v>3988</v>
      </c>
      <c r="DE121" t="s">
        <v>3989</v>
      </c>
      <c r="DF121" t="s">
        <v>3990</v>
      </c>
      <c r="DG121" t="s">
        <v>3991</v>
      </c>
      <c r="DH121" t="s">
        <v>3992</v>
      </c>
      <c r="DI121" t="s">
        <v>3993</v>
      </c>
      <c r="DJ121" t="s">
        <v>3994</v>
      </c>
      <c r="DK121" t="s">
        <v>3995</v>
      </c>
      <c r="DL121" t="s">
        <v>3986</v>
      </c>
      <c r="DM121" t="s">
        <v>3996</v>
      </c>
      <c r="DN121" t="s">
        <v>3997</v>
      </c>
      <c r="DO121" t="s">
        <v>3998</v>
      </c>
      <c r="DP121" t="s">
        <v>3999</v>
      </c>
      <c r="DQ121" t="s">
        <v>4000</v>
      </c>
      <c r="DR121">
        <v>50430</v>
      </c>
      <c r="DS121" t="s">
        <v>1699</v>
      </c>
      <c r="DT121" t="s">
        <v>1910</v>
      </c>
    </row>
    <row r="122" spans="1:124" x14ac:dyDescent="0.2">
      <c r="A122" t="s">
        <v>1700</v>
      </c>
      <c r="B122">
        <v>10776</v>
      </c>
      <c r="C122">
        <v>1150229.1752941101</v>
      </c>
      <c r="D122">
        <v>1355444.4720802701</v>
      </c>
      <c r="E122">
        <v>280950</v>
      </c>
      <c r="F122">
        <v>383032</v>
      </c>
      <c r="G122">
        <v>280950</v>
      </c>
      <c r="H122">
        <v>383032</v>
      </c>
      <c r="I122">
        <v>3600.0010000000002</v>
      </c>
      <c r="J122">
        <v>3600.0010000000002</v>
      </c>
      <c r="K122">
        <v>3600</v>
      </c>
      <c r="L122">
        <v>3600</v>
      </c>
      <c r="M122">
        <v>1848</v>
      </c>
      <c r="N122">
        <v>1533</v>
      </c>
      <c r="O122">
        <v>80</v>
      </c>
      <c r="P122">
        <v>1.7649999999999999E-2</v>
      </c>
      <c r="Q122">
        <v>0.49</v>
      </c>
      <c r="R122">
        <v>525</v>
      </c>
      <c r="S122">
        <v>0</v>
      </c>
      <c r="T122">
        <v>0</v>
      </c>
      <c r="U122">
        <v>0</v>
      </c>
      <c r="V122">
        <v>0</v>
      </c>
      <c r="W122">
        <v>630</v>
      </c>
      <c r="X122">
        <v>903</v>
      </c>
      <c r="Y122">
        <v>2.826E-3</v>
      </c>
      <c r="Z122">
        <v>315</v>
      </c>
      <c r="AA122">
        <v>630</v>
      </c>
      <c r="AB122">
        <v>59</v>
      </c>
      <c r="AC122">
        <v>1.4120000000000001E-2</v>
      </c>
      <c r="AD122">
        <v>0.48405999999999999</v>
      </c>
      <c r="AE122">
        <v>105</v>
      </c>
      <c r="AF122">
        <v>0</v>
      </c>
      <c r="AG122">
        <v>0</v>
      </c>
      <c r="AH122">
        <v>0</v>
      </c>
      <c r="AI122">
        <v>0</v>
      </c>
      <c r="AJ122">
        <v>147</v>
      </c>
      <c r="AK122">
        <v>483</v>
      </c>
      <c r="AL122">
        <v>1.1454000000000001E-2</v>
      </c>
      <c r="AM122">
        <v>0</v>
      </c>
      <c r="AN122">
        <v>0</v>
      </c>
      <c r="AO122">
        <v>2634530</v>
      </c>
      <c r="AP122">
        <v>2647955</v>
      </c>
      <c r="AQ122">
        <v>2619985</v>
      </c>
      <c r="AR122">
        <v>2616208</v>
      </c>
      <c r="AS122">
        <v>2624520.4285714198</v>
      </c>
      <c r="AT122">
        <v>2630481.57142857</v>
      </c>
      <c r="AU122">
        <v>2399293.0900883102</v>
      </c>
      <c r="AV122">
        <v>2412429.86615906</v>
      </c>
      <c r="AW122">
        <v>2454467.8428276</v>
      </c>
      <c r="AX122">
        <v>2441175.8485435201</v>
      </c>
      <c r="AY122">
        <v>2419773.4921013</v>
      </c>
      <c r="AZ122">
        <v>2423761.3840069901</v>
      </c>
      <c r="BA122">
        <v>28952991</v>
      </c>
      <c r="BB122">
        <v>44502854</v>
      </c>
      <c r="BC122">
        <v>23152772</v>
      </c>
      <c r="BD122">
        <v>44502854</v>
      </c>
      <c r="BE122">
        <v>27566226</v>
      </c>
      <c r="BF122">
        <v>47467807</v>
      </c>
      <c r="BG122">
        <v>280950</v>
      </c>
      <c r="BH122">
        <v>383032</v>
      </c>
      <c r="BI122">
        <v>280950</v>
      </c>
      <c r="BJ122">
        <v>383032</v>
      </c>
      <c r="BK122">
        <v>338938.42859999998</v>
      </c>
      <c r="BL122">
        <v>505860.14289999998</v>
      </c>
      <c r="BM122">
        <v>66</v>
      </c>
      <c r="BN122">
        <v>43</v>
      </c>
      <c r="BO122">
        <v>58</v>
      </c>
      <c r="BP122">
        <v>41</v>
      </c>
      <c r="BQ122">
        <v>63</v>
      </c>
      <c r="BR122">
        <v>44</v>
      </c>
      <c r="BS122">
        <v>1168300.3370707</v>
      </c>
      <c r="BT122">
        <v>1430973.20359972</v>
      </c>
      <c r="BU122">
        <v>1199640.8000273199</v>
      </c>
      <c r="BV122">
        <v>1466339.5740835001</v>
      </c>
      <c r="BW122">
        <v>1163335.06406812</v>
      </c>
      <c r="BX122">
        <v>1441135.43068658</v>
      </c>
      <c r="BY122">
        <v>2021038.4208970801</v>
      </c>
      <c r="BZ122">
        <v>2013809.2816035401</v>
      </c>
      <c r="CA122">
        <v>2022700.73133073</v>
      </c>
      <c r="CB122">
        <v>2023797.2804342201</v>
      </c>
      <c r="CC122">
        <v>2019325.1310350201</v>
      </c>
      <c r="CD122">
        <v>2018816.34356202</v>
      </c>
      <c r="CE122">
        <v>0.98199999999999998</v>
      </c>
      <c r="CF122">
        <v>0.374</v>
      </c>
      <c r="CG122">
        <v>0.90200000000000002</v>
      </c>
      <c r="CH122">
        <v>0.34</v>
      </c>
      <c r="CI122">
        <v>1.865</v>
      </c>
      <c r="CJ122">
        <v>0.378</v>
      </c>
      <c r="CK122">
        <v>2255.8159999999998</v>
      </c>
      <c r="CL122">
        <v>2881.7179999999998</v>
      </c>
      <c r="CM122">
        <v>1245.338</v>
      </c>
      <c r="CN122">
        <v>1622.8389999999999</v>
      </c>
      <c r="CO122">
        <v>2253.6390000000001</v>
      </c>
      <c r="CP122">
        <v>2932.105</v>
      </c>
      <c r="CQ122">
        <v>3600.0010000000002</v>
      </c>
      <c r="CR122">
        <v>3600.0010000000002</v>
      </c>
      <c r="CS122">
        <v>3600</v>
      </c>
      <c r="CT122">
        <v>3600</v>
      </c>
      <c r="CU122">
        <v>1428575028.572</v>
      </c>
      <c r="CV122">
        <v>3600</v>
      </c>
      <c r="CW122" t="s">
        <v>4001</v>
      </c>
      <c r="CX122" t="s">
        <v>4002</v>
      </c>
      <c r="CY122" t="s">
        <v>4003</v>
      </c>
      <c r="CZ122" t="s">
        <v>4004</v>
      </c>
      <c r="DA122" t="s">
        <v>4005</v>
      </c>
      <c r="DB122" t="s">
        <v>4006</v>
      </c>
      <c r="DC122" t="s">
        <v>4007</v>
      </c>
      <c r="DD122" t="s">
        <v>4008</v>
      </c>
      <c r="DE122" t="s">
        <v>4009</v>
      </c>
      <c r="DF122" t="s">
        <v>4010</v>
      </c>
      <c r="DG122" t="s">
        <v>4011</v>
      </c>
      <c r="DH122" t="s">
        <v>4012</v>
      </c>
      <c r="DI122" t="s">
        <v>4013</v>
      </c>
      <c r="DJ122" t="s">
        <v>4014</v>
      </c>
      <c r="DK122" t="s">
        <v>4015</v>
      </c>
      <c r="DL122" t="s">
        <v>4016</v>
      </c>
      <c r="DM122" t="s">
        <v>4017</v>
      </c>
      <c r="DN122" t="s">
        <v>4018</v>
      </c>
      <c r="DO122" t="s">
        <v>4019</v>
      </c>
      <c r="DP122" t="s">
        <v>4020</v>
      </c>
      <c r="DQ122" t="s">
        <v>4021</v>
      </c>
      <c r="DR122">
        <v>50407</v>
      </c>
      <c r="DS122" t="s">
        <v>1700</v>
      </c>
      <c r="DT122" t="s">
        <v>1910</v>
      </c>
    </row>
    <row r="123" spans="1:124" x14ac:dyDescent="0.2">
      <c r="A123" t="s">
        <v>1701</v>
      </c>
      <c r="B123">
        <v>10776</v>
      </c>
      <c r="C123">
        <v>464</v>
      </c>
      <c r="D123">
        <v>464</v>
      </c>
      <c r="E123">
        <v>935</v>
      </c>
      <c r="F123">
        <v>1177</v>
      </c>
      <c r="G123">
        <v>935</v>
      </c>
      <c r="H123">
        <v>1177</v>
      </c>
      <c r="I123">
        <v>964.678</v>
      </c>
      <c r="J123">
        <v>853.81200000000001</v>
      </c>
      <c r="K123">
        <v>935.07799999999997</v>
      </c>
      <c r="L123">
        <v>853.81200000000001</v>
      </c>
      <c r="M123">
        <v>322248</v>
      </c>
      <c r="N123">
        <v>242736</v>
      </c>
      <c r="O123">
        <v>466</v>
      </c>
      <c r="P123">
        <v>0.2</v>
      </c>
      <c r="Q123">
        <v>0.4</v>
      </c>
      <c r="R123">
        <v>78768</v>
      </c>
      <c r="S123">
        <v>0</v>
      </c>
      <c r="T123">
        <v>0</v>
      </c>
      <c r="U123">
        <v>0</v>
      </c>
      <c r="V123">
        <v>0</v>
      </c>
      <c r="W123">
        <v>8304</v>
      </c>
      <c r="X123">
        <v>234432</v>
      </c>
      <c r="Y123">
        <v>1.58E-3</v>
      </c>
      <c r="Z123">
        <v>318112</v>
      </c>
      <c r="AA123">
        <v>240360</v>
      </c>
      <c r="AB123">
        <v>232</v>
      </c>
      <c r="AC123">
        <v>0.2</v>
      </c>
      <c r="AD123">
        <v>0.2</v>
      </c>
      <c r="AE123">
        <v>78768</v>
      </c>
      <c r="AF123">
        <v>0</v>
      </c>
      <c r="AG123">
        <v>0</v>
      </c>
      <c r="AH123">
        <v>0</v>
      </c>
      <c r="AI123">
        <v>0</v>
      </c>
      <c r="AJ123">
        <v>5928</v>
      </c>
      <c r="AK123">
        <v>234432</v>
      </c>
      <c r="AL123">
        <v>-1.689E-3</v>
      </c>
      <c r="AM123">
        <v>0</v>
      </c>
      <c r="AN123">
        <v>0</v>
      </c>
      <c r="AO123">
        <v>562</v>
      </c>
      <c r="AP123">
        <v>562</v>
      </c>
      <c r="AQ123">
        <v>562</v>
      </c>
      <c r="AR123">
        <v>562</v>
      </c>
      <c r="AS123">
        <v>562</v>
      </c>
      <c r="AT123">
        <v>562</v>
      </c>
      <c r="AU123">
        <v>562</v>
      </c>
      <c r="AV123">
        <v>562</v>
      </c>
      <c r="AW123">
        <v>562</v>
      </c>
      <c r="AX123">
        <v>562</v>
      </c>
      <c r="AY123">
        <v>562.13756611830604</v>
      </c>
      <c r="AZ123">
        <v>561.97780324250903</v>
      </c>
      <c r="BA123">
        <v>353048</v>
      </c>
      <c r="BB123">
        <v>482269</v>
      </c>
      <c r="BC123">
        <v>353048</v>
      </c>
      <c r="BD123">
        <v>482269</v>
      </c>
      <c r="BE123">
        <v>710649</v>
      </c>
      <c r="BF123">
        <v>990943</v>
      </c>
      <c r="BG123">
        <v>935</v>
      </c>
      <c r="BH123">
        <v>1177</v>
      </c>
      <c r="BI123">
        <v>935</v>
      </c>
      <c r="BJ123">
        <v>1177</v>
      </c>
      <c r="BK123">
        <v>2328</v>
      </c>
      <c r="BL123">
        <v>3208.4285709999999</v>
      </c>
      <c r="BM123">
        <v>16</v>
      </c>
      <c r="BN123">
        <v>20</v>
      </c>
      <c r="BO123">
        <v>8</v>
      </c>
      <c r="BP123">
        <v>16</v>
      </c>
      <c r="BQ123">
        <v>16</v>
      </c>
      <c r="BR123">
        <v>19</v>
      </c>
      <c r="BS123">
        <v>544.99999999999898</v>
      </c>
      <c r="BT123">
        <v>545</v>
      </c>
      <c r="BU123">
        <v>545</v>
      </c>
      <c r="BV123">
        <v>545.00000000000102</v>
      </c>
      <c r="BW123">
        <v>544.99999999999898</v>
      </c>
      <c r="BX123">
        <v>545</v>
      </c>
      <c r="BY123">
        <v>552.5</v>
      </c>
      <c r="BZ123">
        <v>552.5</v>
      </c>
      <c r="CA123">
        <v>553.5</v>
      </c>
      <c r="CB123">
        <v>553.5</v>
      </c>
      <c r="CC123">
        <v>551.78571428571399</v>
      </c>
      <c r="CD123">
        <v>550.78571428571399</v>
      </c>
      <c r="CE123">
        <v>144.524</v>
      </c>
      <c r="CF123">
        <v>87.347999999999999</v>
      </c>
      <c r="CG123">
        <v>144.142</v>
      </c>
      <c r="CH123">
        <v>87.347999999999999</v>
      </c>
      <c r="CI123">
        <v>1428571589.723</v>
      </c>
      <c r="CJ123">
        <v>96.01</v>
      </c>
      <c r="CK123">
        <v>866.82500000000005</v>
      </c>
      <c r="CL123">
        <v>614.72</v>
      </c>
      <c r="CM123">
        <v>254.441</v>
      </c>
      <c r="CN123">
        <v>153.66499999999999</v>
      </c>
      <c r="CO123">
        <v>533.86900000000003</v>
      </c>
      <c r="CP123">
        <v>552.91999999999996</v>
      </c>
      <c r="CQ123">
        <v>964.678</v>
      </c>
      <c r="CR123">
        <v>853.81200000000001</v>
      </c>
      <c r="CS123">
        <v>935.07799999999997</v>
      </c>
      <c r="CT123">
        <v>853.81200000000001</v>
      </c>
      <c r="CU123">
        <v>1165.364</v>
      </c>
      <c r="CV123">
        <v>1350.7629999999999</v>
      </c>
      <c r="CW123" t="s">
        <v>4022</v>
      </c>
      <c r="CX123" t="s">
        <v>4023</v>
      </c>
      <c r="CY123" t="s">
        <v>4024</v>
      </c>
      <c r="CZ123" t="s">
        <v>4025</v>
      </c>
      <c r="DA123" t="s">
        <v>4026</v>
      </c>
      <c r="DB123" t="s">
        <v>4027</v>
      </c>
      <c r="DC123" t="s">
        <v>4028</v>
      </c>
      <c r="DD123" t="s">
        <v>4029</v>
      </c>
      <c r="DE123" t="s">
        <v>4030</v>
      </c>
      <c r="DF123" t="s">
        <v>4031</v>
      </c>
      <c r="DG123" t="s">
        <v>4022</v>
      </c>
      <c r="DH123" t="s">
        <v>4032</v>
      </c>
      <c r="DI123" t="s">
        <v>4033</v>
      </c>
      <c r="DJ123" t="s">
        <v>4034</v>
      </c>
      <c r="DK123" t="s">
        <v>4035</v>
      </c>
      <c r="DL123" t="s">
        <v>4027</v>
      </c>
      <c r="DM123" t="s">
        <v>4036</v>
      </c>
      <c r="DN123" t="s">
        <v>4037</v>
      </c>
      <c r="DO123" t="s">
        <v>4038</v>
      </c>
      <c r="DP123" t="s">
        <v>4039</v>
      </c>
      <c r="DQ123" t="s">
        <v>4040</v>
      </c>
      <c r="DR123">
        <v>113523</v>
      </c>
      <c r="DS123" t="s">
        <v>1701</v>
      </c>
      <c r="DT123" t="s">
        <v>1910</v>
      </c>
    </row>
    <row r="124" spans="1:124" x14ac:dyDescent="0.2">
      <c r="A124" t="s">
        <v>1702</v>
      </c>
      <c r="B124">
        <v>10776</v>
      </c>
      <c r="C124">
        <v>179.50037100659</v>
      </c>
      <c r="D124">
        <v>180.32071575212899</v>
      </c>
      <c r="E124">
        <v>2566</v>
      </c>
      <c r="F124">
        <v>1138</v>
      </c>
      <c r="G124">
        <v>2011</v>
      </c>
      <c r="H124">
        <v>57</v>
      </c>
      <c r="I124">
        <v>3600.1930000000002</v>
      </c>
      <c r="J124">
        <v>1530.89</v>
      </c>
      <c r="K124">
        <v>3262.259</v>
      </c>
      <c r="L124">
        <v>522.53599999999994</v>
      </c>
      <c r="M124">
        <v>38268</v>
      </c>
      <c r="N124">
        <v>32868</v>
      </c>
      <c r="O124">
        <v>735</v>
      </c>
      <c r="P124">
        <v>3.29E-3</v>
      </c>
      <c r="Q124">
        <v>0.5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32868</v>
      </c>
      <c r="X124">
        <v>0</v>
      </c>
      <c r="Y124">
        <v>3.8939999999999999E-3</v>
      </c>
      <c r="Z124">
        <v>25522</v>
      </c>
      <c r="AA124">
        <v>29135</v>
      </c>
      <c r="AB124">
        <v>510</v>
      </c>
      <c r="AC124">
        <v>2.0000000000000002E-5</v>
      </c>
      <c r="AD124">
        <v>0.5</v>
      </c>
      <c r="AE124">
        <v>10729</v>
      </c>
      <c r="AF124">
        <v>10729</v>
      </c>
      <c r="AG124">
        <v>0</v>
      </c>
      <c r="AH124">
        <v>0</v>
      </c>
      <c r="AI124">
        <v>0</v>
      </c>
      <c r="AJ124">
        <v>18406</v>
      </c>
      <c r="AK124">
        <v>10729</v>
      </c>
      <c r="AL124">
        <v>6.5099999999999999E-4</v>
      </c>
      <c r="AM124">
        <v>0</v>
      </c>
      <c r="AN124">
        <v>0</v>
      </c>
      <c r="AO124">
        <v>1E+100</v>
      </c>
      <c r="AP124">
        <v>182</v>
      </c>
      <c r="AQ124">
        <v>182</v>
      </c>
      <c r="AR124">
        <v>182</v>
      </c>
      <c r="AS124">
        <v>2.8571428571428498E+99</v>
      </c>
      <c r="AT124">
        <v>182</v>
      </c>
      <c r="AU124">
        <v>180</v>
      </c>
      <c r="AV124">
        <v>182</v>
      </c>
      <c r="AW124">
        <v>182</v>
      </c>
      <c r="AX124">
        <v>182</v>
      </c>
      <c r="AY124">
        <v>180.57142857142799</v>
      </c>
      <c r="AZ124">
        <v>182</v>
      </c>
      <c r="BA124">
        <v>1964969</v>
      </c>
      <c r="BB124">
        <v>1212903</v>
      </c>
      <c r="BC124">
        <v>1457067</v>
      </c>
      <c r="BD124">
        <v>361856</v>
      </c>
      <c r="BE124">
        <v>2005985</v>
      </c>
      <c r="BF124">
        <v>-1.3176245766927201E+18</v>
      </c>
      <c r="BG124">
        <v>2566</v>
      </c>
      <c r="BH124">
        <v>1138</v>
      </c>
      <c r="BI124">
        <v>2011</v>
      </c>
      <c r="BJ124">
        <v>57</v>
      </c>
      <c r="BK124">
        <v>3568.4285709999999</v>
      </c>
      <c r="BL124">
        <v>613.85714289999999</v>
      </c>
      <c r="BM124">
        <v>22</v>
      </c>
      <c r="BN124">
        <v>28</v>
      </c>
      <c r="BO124">
        <v>12</v>
      </c>
      <c r="BP124">
        <v>12</v>
      </c>
      <c r="BQ124">
        <v>26</v>
      </c>
      <c r="BR124">
        <v>16</v>
      </c>
      <c r="BS124">
        <v>179.50037100658901</v>
      </c>
      <c r="BT124">
        <v>180.32074340527501</v>
      </c>
      <c r="BU124">
        <v>179.50037100659</v>
      </c>
      <c r="BV124">
        <v>180.320743405325</v>
      </c>
      <c r="BW124">
        <v>179.643228149446</v>
      </c>
      <c r="BX124">
        <v>180.320743405282</v>
      </c>
      <c r="BY124">
        <v>179.506096940628</v>
      </c>
      <c r="BZ124">
        <v>180.49977343528701</v>
      </c>
      <c r="CA124">
        <v>179.67509294854699</v>
      </c>
      <c r="CB124">
        <v>180.49977343528701</v>
      </c>
      <c r="CC124">
        <v>179.53948027320499</v>
      </c>
      <c r="CD124">
        <v>180.38705033251301</v>
      </c>
      <c r="CE124">
        <v>207.18</v>
      </c>
      <c r="CF124">
        <v>1180.1959999999999</v>
      </c>
      <c r="CG124">
        <v>189.25399999999999</v>
      </c>
      <c r="CH124">
        <v>487.089</v>
      </c>
      <c r="CI124">
        <v>248.529</v>
      </c>
      <c r="CJ124">
        <v>769.44600000000003</v>
      </c>
      <c r="CK124">
        <v>0</v>
      </c>
      <c r="CL124">
        <v>1194.4390000000001</v>
      </c>
      <c r="CM124">
        <v>0</v>
      </c>
      <c r="CN124">
        <v>521.28599999999994</v>
      </c>
      <c r="CO124">
        <v>1078.0050000000001</v>
      </c>
      <c r="CP124">
        <v>799.702</v>
      </c>
      <c r="CQ124">
        <v>3600.1930000000002</v>
      </c>
      <c r="CR124">
        <v>1530.89</v>
      </c>
      <c r="CS124">
        <v>3262.259</v>
      </c>
      <c r="CT124">
        <v>522.53599999999994</v>
      </c>
      <c r="CU124">
        <v>3551.8290000000002</v>
      </c>
      <c r="CV124">
        <v>1020.87</v>
      </c>
      <c r="CW124" t="s">
        <v>4041</v>
      </c>
      <c r="CX124" t="s">
        <v>4042</v>
      </c>
      <c r="CY124" t="s">
        <v>4043</v>
      </c>
      <c r="CZ124" t="s">
        <v>4044</v>
      </c>
      <c r="DA124" t="s">
        <v>4045</v>
      </c>
      <c r="DB124" t="s">
        <v>4046</v>
      </c>
      <c r="DC124" t="s">
        <v>4047</v>
      </c>
      <c r="DD124" t="s">
        <v>4048</v>
      </c>
      <c r="DE124" t="s">
        <v>4049</v>
      </c>
      <c r="DF124" t="s">
        <v>4050</v>
      </c>
      <c r="DG124" t="s">
        <v>4051</v>
      </c>
      <c r="DH124" t="s">
        <v>4051</v>
      </c>
      <c r="DI124" t="s">
        <v>4052</v>
      </c>
      <c r="DJ124" t="s">
        <v>4053</v>
      </c>
      <c r="DK124" t="s">
        <v>4054</v>
      </c>
      <c r="DL124" t="s">
        <v>4055</v>
      </c>
      <c r="DM124" t="s">
        <v>4056</v>
      </c>
      <c r="DN124" t="s">
        <v>4057</v>
      </c>
      <c r="DO124" t="s">
        <v>4058</v>
      </c>
      <c r="DP124" t="s">
        <v>4059</v>
      </c>
      <c r="DQ124" t="s">
        <v>4060</v>
      </c>
      <c r="DR124">
        <v>32863</v>
      </c>
      <c r="DS124" t="s">
        <v>1702</v>
      </c>
      <c r="DT124" t="s">
        <v>1910</v>
      </c>
    </row>
    <row r="125" spans="1:124" x14ac:dyDescent="0.2">
      <c r="A125" t="s">
        <v>1703</v>
      </c>
      <c r="B125">
        <v>10776</v>
      </c>
      <c r="C125">
        <v>277.34188790177802</v>
      </c>
      <c r="D125">
        <v>277.821023697702</v>
      </c>
      <c r="E125">
        <v>7010</v>
      </c>
      <c r="F125">
        <v>1138</v>
      </c>
      <c r="G125">
        <v>1358</v>
      </c>
      <c r="H125">
        <v>1138</v>
      </c>
      <c r="I125">
        <v>11.14</v>
      </c>
      <c r="J125">
        <v>64.138999999999996</v>
      </c>
      <c r="K125">
        <v>4.5839999999999996</v>
      </c>
      <c r="L125">
        <v>64.138999999999996</v>
      </c>
      <c r="M125">
        <v>3720</v>
      </c>
      <c r="N125">
        <v>5003</v>
      </c>
      <c r="O125">
        <v>336</v>
      </c>
      <c r="P125">
        <v>1.0000000000000001E-5</v>
      </c>
      <c r="Q125">
        <v>0.49934000000000001</v>
      </c>
      <c r="R125">
        <v>1236</v>
      </c>
      <c r="S125">
        <v>0</v>
      </c>
      <c r="T125">
        <v>0</v>
      </c>
      <c r="U125">
        <v>0</v>
      </c>
      <c r="V125">
        <v>0</v>
      </c>
      <c r="W125">
        <v>2638</v>
      </c>
      <c r="X125">
        <v>2365</v>
      </c>
      <c r="Y125">
        <v>6.1499999999999999E-4</v>
      </c>
      <c r="Z125">
        <v>1979</v>
      </c>
      <c r="AA125">
        <v>1951</v>
      </c>
      <c r="AB125">
        <v>207</v>
      </c>
      <c r="AC125">
        <v>9.0000000000000006E-5</v>
      </c>
      <c r="AD125">
        <v>0.49325000000000002</v>
      </c>
      <c r="AE125">
        <v>623</v>
      </c>
      <c r="AF125">
        <v>0</v>
      </c>
      <c r="AG125">
        <v>0</v>
      </c>
      <c r="AH125">
        <v>0</v>
      </c>
      <c r="AI125">
        <v>8</v>
      </c>
      <c r="AJ125">
        <v>709</v>
      </c>
      <c r="AK125">
        <v>1234</v>
      </c>
      <c r="AL125">
        <v>1.5169999999999999E-3</v>
      </c>
      <c r="AM125">
        <v>0</v>
      </c>
      <c r="AN125">
        <v>0</v>
      </c>
      <c r="AO125">
        <v>323.83879668549901</v>
      </c>
      <c r="AP125">
        <v>323.83879668550702</v>
      </c>
      <c r="AQ125">
        <v>323.83879668549901</v>
      </c>
      <c r="AR125">
        <v>323.83879668544898</v>
      </c>
      <c r="AS125">
        <v>323.83879668549901</v>
      </c>
      <c r="AT125">
        <v>1.4285714285714201E+99</v>
      </c>
      <c r="AU125">
        <v>323.80955747031499</v>
      </c>
      <c r="AV125">
        <v>323.83879668550702</v>
      </c>
      <c r="AW125">
        <v>323.83879668549997</v>
      </c>
      <c r="AX125">
        <v>323.83879668550702</v>
      </c>
      <c r="AY125">
        <v>323.96247043572299</v>
      </c>
      <c r="AZ125">
        <v>323.71237127461001</v>
      </c>
      <c r="BA125">
        <v>67239</v>
      </c>
      <c r="BB125">
        <v>730926</v>
      </c>
      <c r="BC125">
        <v>35103</v>
      </c>
      <c r="BD125">
        <v>730926</v>
      </c>
      <c r="BE125">
        <v>62030</v>
      </c>
      <c r="BF125">
        <v>8138080</v>
      </c>
      <c r="BG125">
        <v>7010</v>
      </c>
      <c r="BH125">
        <v>1138</v>
      </c>
      <c r="BI125">
        <v>1358</v>
      </c>
      <c r="BJ125">
        <v>1138</v>
      </c>
      <c r="BK125">
        <v>5260</v>
      </c>
      <c r="BL125">
        <v>46374.428569999996</v>
      </c>
      <c r="BM125">
        <v>9</v>
      </c>
      <c r="BN125">
        <v>14</v>
      </c>
      <c r="BO125">
        <v>9</v>
      </c>
      <c r="BP125">
        <v>8</v>
      </c>
      <c r="BQ125">
        <v>12</v>
      </c>
      <c r="BR125">
        <v>12</v>
      </c>
      <c r="BS125">
        <v>279.08230575579603</v>
      </c>
      <c r="BT125">
        <v>279.083479764657</v>
      </c>
      <c r="BU125">
        <v>279.57738573230699</v>
      </c>
      <c r="BV125">
        <v>279.083479764657</v>
      </c>
      <c r="BW125">
        <v>279.18486747398799</v>
      </c>
      <c r="BX125">
        <v>278.05449909303201</v>
      </c>
      <c r="BY125">
        <v>279.38482563260402</v>
      </c>
      <c r="BZ125">
        <v>279.58065388511</v>
      </c>
      <c r="CA125">
        <v>287.90105436126402</v>
      </c>
      <c r="CB125">
        <v>279.58065388511</v>
      </c>
      <c r="CC125">
        <v>281.830529088319</v>
      </c>
      <c r="CD125">
        <v>278.50708319794501</v>
      </c>
      <c r="CE125">
        <v>0.439</v>
      </c>
      <c r="CF125">
        <v>0.60499999999999998</v>
      </c>
      <c r="CG125">
        <v>0.39900000000000002</v>
      </c>
      <c r="CH125">
        <v>0.48899999999999999</v>
      </c>
      <c r="CI125">
        <v>1428571429.155</v>
      </c>
      <c r="CJ125">
        <v>0.58499999999999996</v>
      </c>
      <c r="CK125">
        <v>2.5150000000000001</v>
      </c>
      <c r="CL125">
        <v>63.387</v>
      </c>
      <c r="CM125">
        <v>1.575</v>
      </c>
      <c r="CN125">
        <v>0</v>
      </c>
      <c r="CO125">
        <v>4.18</v>
      </c>
      <c r="CP125">
        <v>357.67</v>
      </c>
      <c r="CQ125">
        <v>11.14</v>
      </c>
      <c r="CR125">
        <v>64.138999999999996</v>
      </c>
      <c r="CS125">
        <v>4.5839999999999996</v>
      </c>
      <c r="CT125">
        <v>64.138999999999996</v>
      </c>
      <c r="CU125">
        <v>10.435</v>
      </c>
      <c r="CV125">
        <v>872.62900000000002</v>
      </c>
      <c r="CW125" t="s">
        <v>4061</v>
      </c>
      <c r="CX125" t="s">
        <v>4062</v>
      </c>
      <c r="CY125" t="s">
        <v>4063</v>
      </c>
      <c r="CZ125" t="s">
        <v>4064</v>
      </c>
      <c r="DA125" t="s">
        <v>4065</v>
      </c>
      <c r="DB125" t="s">
        <v>4066</v>
      </c>
      <c r="DC125" t="s">
        <v>4067</v>
      </c>
      <c r="DD125" t="s">
        <v>4068</v>
      </c>
      <c r="DE125" t="s">
        <v>4069</v>
      </c>
      <c r="DF125" t="s">
        <v>4070</v>
      </c>
      <c r="DG125" t="s">
        <v>4071</v>
      </c>
      <c r="DH125" t="s">
        <v>4072</v>
      </c>
      <c r="DI125" t="s">
        <v>4073</v>
      </c>
      <c r="DJ125" t="s">
        <v>4074</v>
      </c>
      <c r="DK125" t="s">
        <v>4075</v>
      </c>
      <c r="DL125" t="s">
        <v>4076</v>
      </c>
      <c r="DM125" t="s">
        <v>4077</v>
      </c>
      <c r="DN125" t="s">
        <v>4078</v>
      </c>
      <c r="DO125" t="s">
        <v>4079</v>
      </c>
      <c r="DP125" t="s">
        <v>4080</v>
      </c>
      <c r="DQ125" t="s">
        <v>4081</v>
      </c>
      <c r="DR125">
        <v>6184</v>
      </c>
      <c r="DS125" t="s">
        <v>1703</v>
      </c>
      <c r="DT125" t="s">
        <v>1910</v>
      </c>
    </row>
    <row r="126" spans="1:124" x14ac:dyDescent="0.2">
      <c r="A126" t="s">
        <v>1704</v>
      </c>
      <c r="B126">
        <v>10776</v>
      </c>
      <c r="C126">
        <v>3934</v>
      </c>
      <c r="D126">
        <v>3934</v>
      </c>
      <c r="E126">
        <v>3901</v>
      </c>
      <c r="F126">
        <v>25961</v>
      </c>
      <c r="G126">
        <v>3302</v>
      </c>
      <c r="H126">
        <v>24343</v>
      </c>
      <c r="I126">
        <v>3600.0169999999998</v>
      </c>
      <c r="J126">
        <v>3600.002</v>
      </c>
      <c r="K126">
        <v>3600.009</v>
      </c>
      <c r="L126">
        <v>3600.002</v>
      </c>
      <c r="M126">
        <v>51840</v>
      </c>
      <c r="N126">
        <v>40640</v>
      </c>
      <c r="O126">
        <v>64</v>
      </c>
      <c r="P126">
        <v>4.1700000000000001E-3</v>
      </c>
      <c r="Q126">
        <v>7.4999999999999997E-2</v>
      </c>
      <c r="R126">
        <v>49792</v>
      </c>
      <c r="S126">
        <v>0</v>
      </c>
      <c r="T126">
        <v>0</v>
      </c>
      <c r="U126">
        <v>0</v>
      </c>
      <c r="V126">
        <v>0</v>
      </c>
      <c r="W126">
        <v>64</v>
      </c>
      <c r="X126">
        <v>40576</v>
      </c>
      <c r="Y126">
        <v>3.7199999999999999E-4</v>
      </c>
      <c r="Z126">
        <v>5945</v>
      </c>
      <c r="AA126">
        <v>18322</v>
      </c>
      <c r="AB126">
        <v>64</v>
      </c>
      <c r="AC126">
        <v>4.1700000000000001E-3</v>
      </c>
      <c r="AD126">
        <v>7.4999999999999997E-2</v>
      </c>
      <c r="AE126">
        <v>5017</v>
      </c>
      <c r="AF126">
        <v>0</v>
      </c>
      <c r="AG126">
        <v>0</v>
      </c>
      <c r="AH126">
        <v>0</v>
      </c>
      <c r="AI126">
        <v>0</v>
      </c>
      <c r="AJ126">
        <v>64</v>
      </c>
      <c r="AK126">
        <v>18258</v>
      </c>
      <c r="AL126">
        <v>1.0009999999999999E-3</v>
      </c>
      <c r="AM126">
        <v>0</v>
      </c>
      <c r="AN126">
        <v>0</v>
      </c>
      <c r="AO126">
        <v>6573.9999922193701</v>
      </c>
      <c r="AP126">
        <v>6486</v>
      </c>
      <c r="AQ126">
        <v>6453.9999851648299</v>
      </c>
      <c r="AR126">
        <v>6259.9999986693801</v>
      </c>
      <c r="AS126">
        <v>6629.4285543233</v>
      </c>
      <c r="AT126">
        <v>6336.2857140955903</v>
      </c>
      <c r="AU126">
        <v>5193.8233551164703</v>
      </c>
      <c r="AV126">
        <v>5670.0276624333201</v>
      </c>
      <c r="AW126">
        <v>5252.1362912158702</v>
      </c>
      <c r="AX126">
        <v>5820.7561446031896</v>
      </c>
      <c r="AY126">
        <v>5199.3067327900399</v>
      </c>
      <c r="AZ126">
        <v>5727.1875401036204</v>
      </c>
      <c r="BA126">
        <v>2265747</v>
      </c>
      <c r="BB126">
        <v>10724787</v>
      </c>
      <c r="BC126">
        <v>2030951</v>
      </c>
      <c r="BD126">
        <v>9928730</v>
      </c>
      <c r="BE126">
        <v>2229345</v>
      </c>
      <c r="BF126">
        <v>11087708</v>
      </c>
      <c r="BG126">
        <v>3901</v>
      </c>
      <c r="BH126">
        <v>25961</v>
      </c>
      <c r="BI126">
        <v>3302</v>
      </c>
      <c r="BJ126">
        <v>24343</v>
      </c>
      <c r="BK126">
        <v>3562.5714290000001</v>
      </c>
      <c r="BL126">
        <v>30069.71429</v>
      </c>
      <c r="BM126">
        <v>74</v>
      </c>
      <c r="BN126">
        <v>52</v>
      </c>
      <c r="BO126">
        <v>63</v>
      </c>
      <c r="BP126">
        <v>30</v>
      </c>
      <c r="BQ126">
        <v>75</v>
      </c>
      <c r="BR126">
        <v>55</v>
      </c>
      <c r="BS126">
        <v>4008.1833333333302</v>
      </c>
      <c r="BT126">
        <v>3985.37499999999</v>
      </c>
      <c r="BU126">
        <v>4008.2166666666599</v>
      </c>
      <c r="BV126">
        <v>4004.88466033844</v>
      </c>
      <c r="BW126">
        <v>4008.13809523808</v>
      </c>
      <c r="BX126">
        <v>3990.4021846087999</v>
      </c>
      <c r="BY126">
        <v>4760.2888459058304</v>
      </c>
      <c r="BZ126">
        <v>4310.6464281319304</v>
      </c>
      <c r="CA126">
        <v>4793.6867116069598</v>
      </c>
      <c r="CB126">
        <v>4443.1332452302004</v>
      </c>
      <c r="CC126">
        <v>4775.6033163759603</v>
      </c>
      <c r="CD126">
        <v>4317.2635915215797</v>
      </c>
      <c r="CE126">
        <v>66.677000000000007</v>
      </c>
      <c r="CF126">
        <v>5.3170000000000002</v>
      </c>
      <c r="CG126">
        <v>57.176000000000002</v>
      </c>
      <c r="CH126">
        <v>4.13</v>
      </c>
      <c r="CI126">
        <v>1428571491.691</v>
      </c>
      <c r="CJ126">
        <v>5.51</v>
      </c>
      <c r="CK126">
        <v>1266.845</v>
      </c>
      <c r="CL126">
        <v>3107.6089999999999</v>
      </c>
      <c r="CM126">
        <v>466.84699999999998</v>
      </c>
      <c r="CN126">
        <v>544.06899999999996</v>
      </c>
      <c r="CO126">
        <v>1608.5550000000001</v>
      </c>
      <c r="CP126">
        <v>2454.61</v>
      </c>
      <c r="CQ126">
        <v>3600.0169999999998</v>
      </c>
      <c r="CR126">
        <v>3600.002</v>
      </c>
      <c r="CS126">
        <v>3600.009</v>
      </c>
      <c r="CT126">
        <v>3600.002</v>
      </c>
      <c r="CU126">
        <v>3600.0120000000002</v>
      </c>
      <c r="CV126">
        <v>3600.002</v>
      </c>
      <c r="CW126" t="s">
        <v>4082</v>
      </c>
      <c r="CX126" t="s">
        <v>4083</v>
      </c>
      <c r="CY126" t="s">
        <v>4084</v>
      </c>
      <c r="CZ126" t="s">
        <v>4085</v>
      </c>
      <c r="DA126" t="s">
        <v>4086</v>
      </c>
      <c r="DB126" t="s">
        <v>4087</v>
      </c>
      <c r="DC126" t="s">
        <v>4088</v>
      </c>
      <c r="DD126" t="s">
        <v>4089</v>
      </c>
      <c r="DE126" t="s">
        <v>4090</v>
      </c>
      <c r="DF126" t="s">
        <v>4091</v>
      </c>
      <c r="DG126" t="s">
        <v>4092</v>
      </c>
      <c r="DH126" t="s">
        <v>4093</v>
      </c>
      <c r="DI126" t="s">
        <v>4094</v>
      </c>
      <c r="DJ126" t="s">
        <v>4095</v>
      </c>
      <c r="DK126" t="s">
        <v>4096</v>
      </c>
      <c r="DL126" t="s">
        <v>4097</v>
      </c>
      <c r="DM126" t="s">
        <v>4098</v>
      </c>
      <c r="DN126" t="s">
        <v>4099</v>
      </c>
      <c r="DO126" t="s">
        <v>4100</v>
      </c>
      <c r="DP126" t="s">
        <v>4101</v>
      </c>
      <c r="DQ126" t="s">
        <v>4102</v>
      </c>
      <c r="DR126">
        <v>50407</v>
      </c>
      <c r="DS126" t="s">
        <v>1704</v>
      </c>
      <c r="DT126" t="s">
        <v>1910</v>
      </c>
    </row>
    <row r="127" spans="1:124" x14ac:dyDescent="0.2">
      <c r="A127" t="s">
        <v>1705</v>
      </c>
      <c r="B127">
        <v>10776</v>
      </c>
      <c r="C127">
        <v>639.91714870261296</v>
      </c>
      <c r="D127">
        <v>793.93506046519894</v>
      </c>
      <c r="E127">
        <v>45</v>
      </c>
      <c r="F127">
        <v>115</v>
      </c>
      <c r="G127">
        <v>24</v>
      </c>
      <c r="H127">
        <v>46</v>
      </c>
      <c r="I127">
        <v>3600.23</v>
      </c>
      <c r="J127">
        <v>3600.011</v>
      </c>
      <c r="K127">
        <v>3600.0059999999999</v>
      </c>
      <c r="L127">
        <v>3600.002</v>
      </c>
      <c r="M127">
        <v>489818</v>
      </c>
      <c r="N127">
        <v>345856</v>
      </c>
      <c r="O127">
        <v>1473</v>
      </c>
      <c r="P127">
        <v>1.0000000000000001E-5</v>
      </c>
      <c r="Q127">
        <v>0.49680999999999997</v>
      </c>
      <c r="R127">
        <v>146804</v>
      </c>
      <c r="S127">
        <v>0</v>
      </c>
      <c r="T127">
        <v>0</v>
      </c>
      <c r="U127">
        <v>0</v>
      </c>
      <c r="V127">
        <v>0</v>
      </c>
      <c r="W127">
        <v>9520</v>
      </c>
      <c r="X127">
        <v>336336</v>
      </c>
      <c r="Y127">
        <v>1.0790000000000001E-3</v>
      </c>
      <c r="Z127">
        <v>259919</v>
      </c>
      <c r="AA127">
        <v>186299</v>
      </c>
      <c r="AB127">
        <v>1092</v>
      </c>
      <c r="AC127">
        <v>2.0000000000000002E-5</v>
      </c>
      <c r="AD127">
        <v>0.49301</v>
      </c>
      <c r="AE127">
        <v>68680</v>
      </c>
      <c r="AF127">
        <v>0</v>
      </c>
      <c r="AG127">
        <v>0</v>
      </c>
      <c r="AH127">
        <v>0</v>
      </c>
      <c r="AI127">
        <v>0</v>
      </c>
      <c r="AJ127">
        <v>4366</v>
      </c>
      <c r="AK127">
        <v>181933</v>
      </c>
      <c r="AL127">
        <v>9.1500000000000001E-4</v>
      </c>
      <c r="AM127">
        <v>0</v>
      </c>
      <c r="AN127">
        <v>0</v>
      </c>
      <c r="AO127">
        <v>1E+100</v>
      </c>
      <c r="AP127">
        <v>1E+100</v>
      </c>
      <c r="AQ127">
        <v>1E+100</v>
      </c>
      <c r="AR127">
        <v>1035</v>
      </c>
      <c r="AS127">
        <v>9.9999999999999904E+99</v>
      </c>
      <c r="AT127">
        <v>7.1428571428571396E+99</v>
      </c>
      <c r="AU127">
        <v>852.512499999998</v>
      </c>
      <c r="AV127">
        <v>907</v>
      </c>
      <c r="AW127">
        <v>857.15731874145104</v>
      </c>
      <c r="AX127">
        <v>918.74111201299002</v>
      </c>
      <c r="AY127">
        <v>852.37923468096801</v>
      </c>
      <c r="AZ127">
        <v>905.83966178307298</v>
      </c>
      <c r="BA127">
        <v>514690</v>
      </c>
      <c r="BB127">
        <v>729010</v>
      </c>
      <c r="BC127">
        <v>423046</v>
      </c>
      <c r="BD127">
        <v>568040</v>
      </c>
      <c r="BE127">
        <v>510819</v>
      </c>
      <c r="BF127">
        <v>797464</v>
      </c>
      <c r="BG127">
        <v>45</v>
      </c>
      <c r="BH127">
        <v>115</v>
      </c>
      <c r="BI127">
        <v>24</v>
      </c>
      <c r="BJ127">
        <v>46</v>
      </c>
      <c r="BK127">
        <v>44</v>
      </c>
      <c r="BL127">
        <v>130</v>
      </c>
      <c r="BM127">
        <v>17</v>
      </c>
      <c r="BN127">
        <v>20</v>
      </c>
      <c r="BO127">
        <v>17</v>
      </c>
      <c r="BP127">
        <v>17</v>
      </c>
      <c r="BQ127">
        <v>25</v>
      </c>
      <c r="BR127">
        <v>23</v>
      </c>
      <c r="BS127">
        <v>818.43308080808595</v>
      </c>
      <c r="BT127">
        <v>871.848069820565</v>
      </c>
      <c r="BU127">
        <v>820.51256247823505</v>
      </c>
      <c r="BV127">
        <v>873.33221675421396</v>
      </c>
      <c r="BW127">
        <v>817.35499370115303</v>
      </c>
      <c r="BX127">
        <v>872.23517257412698</v>
      </c>
      <c r="BY127">
        <v>852.512499999998</v>
      </c>
      <c r="BZ127">
        <v>893</v>
      </c>
      <c r="CA127">
        <v>857.15731874144603</v>
      </c>
      <c r="CB127">
        <v>893.60103626943305</v>
      </c>
      <c r="CC127">
        <v>851.26672524341097</v>
      </c>
      <c r="CD127">
        <v>893.10739139151804</v>
      </c>
      <c r="CE127">
        <v>1310.097</v>
      </c>
      <c r="CF127">
        <v>375.46800000000002</v>
      </c>
      <c r="CG127">
        <v>959.82500000000005</v>
      </c>
      <c r="CH127">
        <v>339.48200000000003</v>
      </c>
      <c r="CI127">
        <v>1086.0429999999999</v>
      </c>
      <c r="CJ127">
        <v>402.286</v>
      </c>
      <c r="CK127">
        <v>0</v>
      </c>
      <c r="CL127">
        <v>0</v>
      </c>
      <c r="CM127">
        <v>0</v>
      </c>
      <c r="CN127">
        <v>0</v>
      </c>
      <c r="CO127">
        <v>0</v>
      </c>
      <c r="CP127">
        <v>635.03200000000004</v>
      </c>
      <c r="CQ127">
        <v>3600.23</v>
      </c>
      <c r="CR127">
        <v>3600.011</v>
      </c>
      <c r="CS127">
        <v>3600.0059999999999</v>
      </c>
      <c r="CT127">
        <v>3600.002</v>
      </c>
      <c r="CU127">
        <v>1428575029.2609999</v>
      </c>
      <c r="CV127">
        <v>3600.01</v>
      </c>
      <c r="CW127" t="s">
        <v>2048</v>
      </c>
      <c r="CX127" t="s">
        <v>4103</v>
      </c>
      <c r="CY127" t="s">
        <v>4104</v>
      </c>
      <c r="CZ127" t="s">
        <v>4105</v>
      </c>
      <c r="DA127" t="s">
        <v>4106</v>
      </c>
      <c r="DB127" t="s">
        <v>4107</v>
      </c>
      <c r="DC127" t="s">
        <v>4108</v>
      </c>
      <c r="DD127" t="s">
        <v>4109</v>
      </c>
      <c r="DE127" t="s">
        <v>1933</v>
      </c>
      <c r="DF127" t="s">
        <v>4110</v>
      </c>
      <c r="DG127" t="s">
        <v>4111</v>
      </c>
      <c r="DH127" t="s">
        <v>4112</v>
      </c>
      <c r="DI127" t="s">
        <v>4113</v>
      </c>
      <c r="DJ127" t="s">
        <v>4114</v>
      </c>
      <c r="DK127" t="s">
        <v>4115</v>
      </c>
      <c r="DL127" t="s">
        <v>4116</v>
      </c>
      <c r="DM127" t="s">
        <v>4117</v>
      </c>
      <c r="DN127" t="s">
        <v>4118</v>
      </c>
      <c r="DO127" t="s">
        <v>4119</v>
      </c>
      <c r="DP127" t="s">
        <v>4120</v>
      </c>
      <c r="DQ127" t="s">
        <v>4121</v>
      </c>
      <c r="DR127">
        <v>111225</v>
      </c>
      <c r="DS127" t="s">
        <v>1705</v>
      </c>
      <c r="DT127" t="s">
        <v>1910</v>
      </c>
    </row>
    <row r="128" spans="1:124" x14ac:dyDescent="0.2">
      <c r="A128" t="s">
        <v>1706</v>
      </c>
      <c r="B128">
        <v>10776</v>
      </c>
      <c r="C128">
        <v>0</v>
      </c>
      <c r="D128">
        <v>0</v>
      </c>
      <c r="E128">
        <v>29621</v>
      </c>
      <c r="F128">
        <v>24988</v>
      </c>
      <c r="G128">
        <v>13806</v>
      </c>
      <c r="H128">
        <v>15828</v>
      </c>
      <c r="I128">
        <v>203.16800000000001</v>
      </c>
      <c r="J128">
        <v>241.75399999999999</v>
      </c>
      <c r="K128">
        <v>64.888000000000005</v>
      </c>
      <c r="L128">
        <v>113.51</v>
      </c>
      <c r="M128">
        <v>6498</v>
      </c>
      <c r="N128">
        <v>3114</v>
      </c>
      <c r="O128">
        <v>1572</v>
      </c>
      <c r="P128">
        <v>1.2999999999999999E-4</v>
      </c>
      <c r="Q128">
        <v>7.8119999999999995E-2</v>
      </c>
      <c r="R128">
        <v>69</v>
      </c>
      <c r="S128">
        <v>0</v>
      </c>
      <c r="T128">
        <v>0</v>
      </c>
      <c r="U128">
        <v>0</v>
      </c>
      <c r="V128">
        <v>0</v>
      </c>
      <c r="W128">
        <v>2976</v>
      </c>
      <c r="X128">
        <v>138</v>
      </c>
      <c r="Y128">
        <v>9.5799999999999998E-4</v>
      </c>
      <c r="Z128">
        <v>6441</v>
      </c>
      <c r="AA128">
        <v>3045</v>
      </c>
      <c r="AB128">
        <v>1572</v>
      </c>
      <c r="AC128">
        <v>1.2999999999999999E-4</v>
      </c>
      <c r="AD128">
        <v>7.8130000000000005E-2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2976</v>
      </c>
      <c r="AK128">
        <v>69</v>
      </c>
      <c r="AL128">
        <v>9.8200000000000002E-4</v>
      </c>
      <c r="AM128">
        <v>0</v>
      </c>
      <c r="AN128">
        <v>0</v>
      </c>
      <c r="AO128">
        <v>3644.99999999993</v>
      </c>
      <c r="AP128">
        <v>3645</v>
      </c>
      <c r="AQ128">
        <v>3644.9999999998199</v>
      </c>
      <c r="AR128">
        <v>3644.99999999994</v>
      </c>
      <c r="AS128">
        <v>3644.99999999994</v>
      </c>
      <c r="AT128">
        <v>3644.99999999999</v>
      </c>
      <c r="AU128">
        <v>3644.9999992770599</v>
      </c>
      <c r="AV128">
        <v>3644.99999999998</v>
      </c>
      <c r="AW128">
        <v>3644.99999999999</v>
      </c>
      <c r="AX128">
        <v>3645.00000000002</v>
      </c>
      <c r="AY128">
        <v>3645.1322572547401</v>
      </c>
      <c r="AZ128">
        <v>3644.99999999999</v>
      </c>
      <c r="BA128">
        <v>2356727</v>
      </c>
      <c r="BB128">
        <v>2648647</v>
      </c>
      <c r="BC128">
        <v>883771</v>
      </c>
      <c r="BD128">
        <v>1406805</v>
      </c>
      <c r="BE128">
        <v>3065759</v>
      </c>
      <c r="BF128">
        <v>2530792</v>
      </c>
      <c r="BG128">
        <v>29621</v>
      </c>
      <c r="BH128">
        <v>24988</v>
      </c>
      <c r="BI128">
        <v>13806</v>
      </c>
      <c r="BJ128">
        <v>15828</v>
      </c>
      <c r="BK128">
        <v>31445.28571</v>
      </c>
      <c r="BL128">
        <v>24281.42857</v>
      </c>
      <c r="BM128">
        <v>14</v>
      </c>
      <c r="BN128">
        <v>29</v>
      </c>
      <c r="BO128">
        <v>10</v>
      </c>
      <c r="BP128">
        <v>16</v>
      </c>
      <c r="BQ128">
        <v>15</v>
      </c>
      <c r="BR128">
        <v>26</v>
      </c>
      <c r="BS128">
        <v>0</v>
      </c>
      <c r="BT128">
        <v>2.9163964766502501</v>
      </c>
      <c r="BU128">
        <v>2.9719501892362299</v>
      </c>
      <c r="BV128">
        <v>2.96386815598275</v>
      </c>
      <c r="BW128">
        <v>0.77960074510845101</v>
      </c>
      <c r="BX128">
        <v>2.3910134540548702</v>
      </c>
      <c r="BY128">
        <v>0</v>
      </c>
      <c r="BZ128">
        <v>570.57679237139405</v>
      </c>
      <c r="CA128">
        <v>596.25593134398798</v>
      </c>
      <c r="CB128">
        <v>720.007212505398</v>
      </c>
      <c r="CC128">
        <v>156.25416346794299</v>
      </c>
      <c r="CD128">
        <v>618.49701791602297</v>
      </c>
      <c r="CE128">
        <v>0.995</v>
      </c>
      <c r="CF128">
        <v>1.05</v>
      </c>
      <c r="CG128">
        <v>0.499</v>
      </c>
      <c r="CH128">
        <v>0.78200000000000003</v>
      </c>
      <c r="CI128">
        <v>1428571429.424</v>
      </c>
      <c r="CJ128">
        <v>1.1919999999999999</v>
      </c>
      <c r="CK128">
        <v>197.197</v>
      </c>
      <c r="CL128">
        <v>241.75299999999999</v>
      </c>
      <c r="CM128">
        <v>60.935000000000002</v>
      </c>
      <c r="CN128">
        <v>25.024999999999999</v>
      </c>
      <c r="CO128">
        <v>277.11399999999998</v>
      </c>
      <c r="CP128">
        <v>151.839</v>
      </c>
      <c r="CQ128">
        <v>203.16800000000001</v>
      </c>
      <c r="CR128">
        <v>241.75399999999999</v>
      </c>
      <c r="CS128">
        <v>64.888000000000005</v>
      </c>
      <c r="CT128">
        <v>113.51</v>
      </c>
      <c r="CU128">
        <v>287.37900000000002</v>
      </c>
      <c r="CV128">
        <v>226.76</v>
      </c>
      <c r="CW128" t="s">
        <v>4122</v>
      </c>
      <c r="CX128" t="s">
        <v>4123</v>
      </c>
      <c r="CY128" t="s">
        <v>4124</v>
      </c>
      <c r="CZ128" t="s">
        <v>4125</v>
      </c>
      <c r="DA128" t="s">
        <v>4126</v>
      </c>
      <c r="DB128" t="s">
        <v>4127</v>
      </c>
      <c r="DC128" t="s">
        <v>4128</v>
      </c>
      <c r="DD128" t="s">
        <v>4129</v>
      </c>
      <c r="DE128" t="s">
        <v>4130</v>
      </c>
      <c r="DF128" t="s">
        <v>4131</v>
      </c>
      <c r="DG128" t="s">
        <v>4132</v>
      </c>
      <c r="DH128" t="s">
        <v>4133</v>
      </c>
      <c r="DI128" t="s">
        <v>4134</v>
      </c>
      <c r="DJ128" t="s">
        <v>4135</v>
      </c>
      <c r="DK128" t="s">
        <v>4136</v>
      </c>
      <c r="DL128" t="s">
        <v>4137</v>
      </c>
      <c r="DM128" t="s">
        <v>4138</v>
      </c>
      <c r="DN128" t="s">
        <v>4139</v>
      </c>
      <c r="DO128" t="s">
        <v>4140</v>
      </c>
      <c r="DP128" t="s">
        <v>4141</v>
      </c>
      <c r="DQ128" t="s">
        <v>4142</v>
      </c>
      <c r="DR128">
        <v>3600</v>
      </c>
      <c r="DS128" t="s">
        <v>1706</v>
      </c>
      <c r="DT128" t="s">
        <v>1910</v>
      </c>
    </row>
    <row r="129" spans="1:124" x14ac:dyDescent="0.2">
      <c r="A129" t="s">
        <v>102</v>
      </c>
      <c r="B129">
        <v>10776</v>
      </c>
      <c r="C129">
        <v>13</v>
      </c>
      <c r="D129">
        <v>13</v>
      </c>
      <c r="E129">
        <v>620482</v>
      </c>
      <c r="F129">
        <v>620482</v>
      </c>
      <c r="G129">
        <v>413744</v>
      </c>
      <c r="H129">
        <v>413744</v>
      </c>
      <c r="I129">
        <v>393.55200000000002</v>
      </c>
      <c r="J129">
        <v>394.71199999999999</v>
      </c>
      <c r="K129">
        <v>245.43100000000001</v>
      </c>
      <c r="L129">
        <v>246.04499999999999</v>
      </c>
      <c r="M129">
        <v>63</v>
      </c>
      <c r="N129">
        <v>63</v>
      </c>
      <c r="O129">
        <v>35</v>
      </c>
      <c r="P129">
        <v>0.25</v>
      </c>
      <c r="Q129">
        <v>0.5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53</v>
      </c>
      <c r="X129">
        <v>10</v>
      </c>
      <c r="Y129">
        <v>0.50793699999999997</v>
      </c>
      <c r="Z129">
        <v>63</v>
      </c>
      <c r="AA129">
        <v>63</v>
      </c>
      <c r="AB129">
        <v>35</v>
      </c>
      <c r="AC129">
        <v>0.25</v>
      </c>
      <c r="AD129">
        <v>0.5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53</v>
      </c>
      <c r="AK129">
        <v>10</v>
      </c>
      <c r="AL129">
        <v>0.50793699999999997</v>
      </c>
      <c r="AM129">
        <v>63</v>
      </c>
      <c r="AN129">
        <v>0</v>
      </c>
      <c r="AO129">
        <v>15</v>
      </c>
      <c r="AP129">
        <v>15</v>
      </c>
      <c r="AQ129">
        <v>14.9999998125</v>
      </c>
      <c r="AR129">
        <v>14.9999998125</v>
      </c>
      <c r="AS129">
        <v>14.9999999648109</v>
      </c>
      <c r="AT129">
        <v>14.9999999648109</v>
      </c>
      <c r="AU129">
        <v>14.998583569405</v>
      </c>
      <c r="AV129">
        <v>14.998583569405</v>
      </c>
      <c r="AW129">
        <v>14.9989316239316</v>
      </c>
      <c r="AX129">
        <v>14.9989316239316</v>
      </c>
      <c r="AY129">
        <v>14.998653143574399</v>
      </c>
      <c r="AZ129">
        <v>14.998653143574399</v>
      </c>
      <c r="BA129">
        <v>9894432</v>
      </c>
      <c r="BB129">
        <v>9894432</v>
      </c>
      <c r="BC129">
        <v>7829305</v>
      </c>
      <c r="BD129">
        <v>7829305</v>
      </c>
      <c r="BE129">
        <v>13097163</v>
      </c>
      <c r="BF129">
        <v>-1.3176245766804401E+18</v>
      </c>
      <c r="BG129">
        <v>620482</v>
      </c>
      <c r="BH129">
        <v>620482</v>
      </c>
      <c r="BI129">
        <v>413744</v>
      </c>
      <c r="BJ129">
        <v>413744</v>
      </c>
      <c r="BK129">
        <v>841287.28570000001</v>
      </c>
      <c r="BL129">
        <v>841287.28570000001</v>
      </c>
      <c r="BM129">
        <v>41</v>
      </c>
      <c r="BN129">
        <v>41</v>
      </c>
      <c r="BO129">
        <v>12</v>
      </c>
      <c r="BP129">
        <v>12</v>
      </c>
      <c r="BQ129">
        <v>49</v>
      </c>
      <c r="BR129">
        <v>49</v>
      </c>
      <c r="BS129">
        <v>13.0833333333333</v>
      </c>
      <c r="BT129">
        <v>13.0833333333333</v>
      </c>
      <c r="BU129">
        <v>13.0833333333333</v>
      </c>
      <c r="BV129">
        <v>13.0833333333333</v>
      </c>
      <c r="BW129">
        <v>13.2261904761904</v>
      </c>
      <c r="BX129">
        <v>13.0833333333333</v>
      </c>
      <c r="BY129">
        <v>13.345400103913301</v>
      </c>
      <c r="BZ129">
        <v>13.345400103913301</v>
      </c>
      <c r="CA129">
        <v>13.371407933135799</v>
      </c>
      <c r="CB129">
        <v>13.371407933135799</v>
      </c>
      <c r="CC129">
        <v>13.3398663927975</v>
      </c>
      <c r="CD129">
        <v>13.3398663927975</v>
      </c>
      <c r="CE129">
        <v>6.8000000000000005E-2</v>
      </c>
      <c r="CF129">
        <v>6.7000000000000004E-2</v>
      </c>
      <c r="CG129">
        <v>3.7999999999999999E-2</v>
      </c>
      <c r="CH129">
        <v>3.7999999999999999E-2</v>
      </c>
      <c r="CI129">
        <v>8.1000000000000003E-2</v>
      </c>
      <c r="CJ129">
        <v>8.1000000000000003E-2</v>
      </c>
      <c r="CK129">
        <v>0.186</v>
      </c>
      <c r="CL129">
        <v>0.186</v>
      </c>
      <c r="CM129">
        <v>0.123</v>
      </c>
      <c r="CN129">
        <v>0.124</v>
      </c>
      <c r="CO129">
        <v>24.184000000000001</v>
      </c>
      <c r="CP129">
        <v>24.042999999999999</v>
      </c>
      <c r="CQ129">
        <v>393.55200000000002</v>
      </c>
      <c r="CR129">
        <v>394.71199999999999</v>
      </c>
      <c r="CS129">
        <v>245.43100000000001</v>
      </c>
      <c r="CT129">
        <v>246.04499999999999</v>
      </c>
      <c r="CU129">
        <v>461.69299999999998</v>
      </c>
      <c r="CV129">
        <v>460.75900000000001</v>
      </c>
      <c r="CW129" t="s">
        <v>4143</v>
      </c>
      <c r="CX129" t="s">
        <v>4144</v>
      </c>
      <c r="CY129" t="s">
        <v>4145</v>
      </c>
      <c r="CZ129" t="s">
        <v>4146</v>
      </c>
      <c r="DA129" t="s">
        <v>4147</v>
      </c>
      <c r="DB129" t="s">
        <v>4148</v>
      </c>
      <c r="DC129" t="s">
        <v>4149</v>
      </c>
      <c r="DD129" t="s">
        <v>4150</v>
      </c>
      <c r="DE129" t="s">
        <v>4151</v>
      </c>
      <c r="DF129" t="s">
        <v>4152</v>
      </c>
      <c r="DG129" t="s">
        <v>4143</v>
      </c>
      <c r="DH129" t="s">
        <v>4144</v>
      </c>
      <c r="DI129" t="s">
        <v>4145</v>
      </c>
      <c r="DJ129" t="s">
        <v>4146</v>
      </c>
      <c r="DK129" t="s">
        <v>4147</v>
      </c>
      <c r="DL129" t="s">
        <v>4148</v>
      </c>
      <c r="DM129" t="s">
        <v>4149</v>
      </c>
      <c r="DN129" t="s">
        <v>4153</v>
      </c>
      <c r="DO129" t="s">
        <v>4154</v>
      </c>
      <c r="DP129" t="s">
        <v>4155</v>
      </c>
      <c r="DQ129" t="s">
        <v>4156</v>
      </c>
      <c r="DR129">
        <v>6457</v>
      </c>
      <c r="DS129" t="s">
        <v>102</v>
      </c>
      <c r="DT129" t="s">
        <v>1910</v>
      </c>
    </row>
    <row r="130" spans="1:124" x14ac:dyDescent="0.2">
      <c r="A130" t="s">
        <v>1707</v>
      </c>
      <c r="B130">
        <v>10776</v>
      </c>
      <c r="C130">
        <v>518</v>
      </c>
      <c r="D130">
        <v>518</v>
      </c>
      <c r="E130">
        <v>4250</v>
      </c>
      <c r="F130">
        <v>3277</v>
      </c>
      <c r="G130">
        <v>3519</v>
      </c>
      <c r="H130">
        <v>3277</v>
      </c>
      <c r="I130">
        <v>3600.0740000000001</v>
      </c>
      <c r="J130">
        <v>3600.0410000000002</v>
      </c>
      <c r="K130">
        <v>3600.0340000000001</v>
      </c>
      <c r="L130">
        <v>3600.0360000000001</v>
      </c>
      <c r="M130">
        <v>961170</v>
      </c>
      <c r="N130">
        <v>710164</v>
      </c>
      <c r="O130">
        <v>517</v>
      </c>
      <c r="P130">
        <v>0.33333000000000002</v>
      </c>
      <c r="Q130">
        <v>0.33333000000000002</v>
      </c>
      <c r="R130">
        <v>254996</v>
      </c>
      <c r="S130">
        <v>0</v>
      </c>
      <c r="T130">
        <v>0</v>
      </c>
      <c r="U130">
        <v>0</v>
      </c>
      <c r="V130">
        <v>0</v>
      </c>
      <c r="W130">
        <v>14560</v>
      </c>
      <c r="X130">
        <v>695604</v>
      </c>
      <c r="Y130">
        <v>-1.3613999999999999E-2</v>
      </c>
      <c r="Z130">
        <v>953820</v>
      </c>
      <c r="AA130">
        <v>706706</v>
      </c>
      <c r="AB130">
        <v>258</v>
      </c>
      <c r="AC130">
        <v>0.33333000000000002</v>
      </c>
      <c r="AD130">
        <v>0.33333000000000002</v>
      </c>
      <c r="AE130">
        <v>254996</v>
      </c>
      <c r="AF130">
        <v>0</v>
      </c>
      <c r="AG130">
        <v>0</v>
      </c>
      <c r="AH130">
        <v>0</v>
      </c>
      <c r="AI130">
        <v>0</v>
      </c>
      <c r="AJ130">
        <v>11102</v>
      </c>
      <c r="AK130">
        <v>695604</v>
      </c>
      <c r="AL130">
        <v>-1.763E-2</v>
      </c>
      <c r="AM130">
        <v>0</v>
      </c>
      <c r="AN130">
        <v>0</v>
      </c>
      <c r="AO130">
        <v>655</v>
      </c>
      <c r="AP130">
        <v>655</v>
      </c>
      <c r="AQ130">
        <v>655</v>
      </c>
      <c r="AR130">
        <v>655</v>
      </c>
      <c r="AS130">
        <v>655</v>
      </c>
      <c r="AT130">
        <v>655.142857142857</v>
      </c>
      <c r="AU130">
        <v>646</v>
      </c>
      <c r="AV130">
        <v>649.43333333333305</v>
      </c>
      <c r="AW130">
        <v>649</v>
      </c>
      <c r="AX130">
        <v>649.43333333333305</v>
      </c>
      <c r="AY130">
        <v>646.26666666666597</v>
      </c>
      <c r="AZ130">
        <v>647.344217687075</v>
      </c>
      <c r="BA130">
        <v>844824</v>
      </c>
      <c r="BB130">
        <v>1033536</v>
      </c>
      <c r="BC130">
        <v>812265</v>
      </c>
      <c r="BD130">
        <v>934599</v>
      </c>
      <c r="BE130">
        <v>614458425</v>
      </c>
      <c r="BF130">
        <v>1027012</v>
      </c>
      <c r="BG130">
        <v>4250</v>
      </c>
      <c r="BH130">
        <v>3277</v>
      </c>
      <c r="BI130">
        <v>3519</v>
      </c>
      <c r="BJ130">
        <v>3277</v>
      </c>
      <c r="BK130">
        <v>3909.1428569999998</v>
      </c>
      <c r="BL130">
        <v>3655.1428569999998</v>
      </c>
      <c r="BM130">
        <v>35</v>
      </c>
      <c r="BN130">
        <v>70</v>
      </c>
      <c r="BO130">
        <v>16</v>
      </c>
      <c r="BP130">
        <v>18</v>
      </c>
      <c r="BQ130">
        <v>32</v>
      </c>
      <c r="BR130">
        <v>-1.3176245766935301E+18</v>
      </c>
      <c r="BS130">
        <v>605</v>
      </c>
      <c r="BT130">
        <v>605</v>
      </c>
      <c r="BU130">
        <v>605</v>
      </c>
      <c r="BV130">
        <v>605.00000000000102</v>
      </c>
      <c r="BW130">
        <v>604.85714285714198</v>
      </c>
      <c r="BX130">
        <v>605</v>
      </c>
      <c r="BY130">
        <v>634.5</v>
      </c>
      <c r="BZ130">
        <v>633.16666666666595</v>
      </c>
      <c r="CA130">
        <v>635.5</v>
      </c>
      <c r="CB130">
        <v>633.16666666666595</v>
      </c>
      <c r="CC130">
        <v>632.52142857142803</v>
      </c>
      <c r="CD130">
        <v>624.71428571428498</v>
      </c>
      <c r="CE130">
        <v>382.65800000000002</v>
      </c>
      <c r="CF130">
        <v>433.74299999999999</v>
      </c>
      <c r="CG130">
        <v>108.17</v>
      </c>
      <c r="CH130">
        <v>242.21600000000001</v>
      </c>
      <c r="CI130">
        <v>302.14400000000001</v>
      </c>
      <c r="CJ130">
        <v>304.685</v>
      </c>
      <c r="CK130">
        <v>659.85599999999999</v>
      </c>
      <c r="CL130">
        <v>2438.5810000000001</v>
      </c>
      <c r="CM130">
        <v>659.85599999999999</v>
      </c>
      <c r="CN130">
        <v>1503.0039999999999</v>
      </c>
      <c r="CO130">
        <v>1514.492</v>
      </c>
      <c r="CP130">
        <v>2102.0300000000002</v>
      </c>
      <c r="CQ130">
        <v>3600.0740000000001</v>
      </c>
      <c r="CR130">
        <v>3600.0410000000002</v>
      </c>
      <c r="CS130">
        <v>3600.0340000000001</v>
      </c>
      <c r="CT130">
        <v>3600.0360000000001</v>
      </c>
      <c r="CU130">
        <v>3600.1590000000001</v>
      </c>
      <c r="CV130">
        <v>3600.1320000000001</v>
      </c>
      <c r="CW130" t="s">
        <v>4157</v>
      </c>
      <c r="CX130" t="s">
        <v>4158</v>
      </c>
      <c r="CY130" t="s">
        <v>4159</v>
      </c>
      <c r="CZ130" t="s">
        <v>4160</v>
      </c>
      <c r="DA130" t="s">
        <v>4161</v>
      </c>
      <c r="DB130" t="s">
        <v>4162</v>
      </c>
      <c r="DC130" t="s">
        <v>4163</v>
      </c>
      <c r="DD130" t="s">
        <v>4164</v>
      </c>
      <c r="DE130" t="s">
        <v>4165</v>
      </c>
      <c r="DF130" t="s">
        <v>4166</v>
      </c>
      <c r="DG130" t="s">
        <v>4167</v>
      </c>
      <c r="DH130" t="s">
        <v>4168</v>
      </c>
      <c r="DI130" t="s">
        <v>4169</v>
      </c>
      <c r="DJ130" t="s">
        <v>4170</v>
      </c>
      <c r="DK130" t="s">
        <v>4171</v>
      </c>
      <c r="DL130" t="s">
        <v>4162</v>
      </c>
      <c r="DM130" t="s">
        <v>4172</v>
      </c>
      <c r="DN130" t="s">
        <v>4173</v>
      </c>
      <c r="DO130" t="s">
        <v>4174</v>
      </c>
      <c r="DP130" t="s">
        <v>4175</v>
      </c>
      <c r="DQ130" t="s">
        <v>4176</v>
      </c>
      <c r="DR130">
        <v>1890202</v>
      </c>
      <c r="DS130" t="s">
        <v>1707</v>
      </c>
      <c r="DT130" t="s">
        <v>1910</v>
      </c>
    </row>
    <row r="131" spans="1:124" x14ac:dyDescent="0.2">
      <c r="A131" t="s">
        <v>1708</v>
      </c>
      <c r="B131">
        <v>10776</v>
      </c>
      <c r="C131">
        <v>0</v>
      </c>
      <c r="D131">
        <v>0</v>
      </c>
      <c r="E131">
        <v>25431</v>
      </c>
      <c r="F131">
        <v>12048</v>
      </c>
      <c r="G131">
        <v>13380</v>
      </c>
      <c r="H131">
        <v>11042</v>
      </c>
      <c r="I131">
        <v>1185.7339999999999</v>
      </c>
      <c r="J131">
        <v>522.35299999999995</v>
      </c>
      <c r="K131">
        <v>428.7</v>
      </c>
      <c r="L131">
        <v>353.31299999999999</v>
      </c>
      <c r="M131">
        <v>29452</v>
      </c>
      <c r="N131">
        <v>14544</v>
      </c>
      <c r="O131">
        <v>36</v>
      </c>
      <c r="P131">
        <v>2.366E-2</v>
      </c>
      <c r="Q131">
        <v>0.5</v>
      </c>
      <c r="R131">
        <v>5690</v>
      </c>
      <c r="S131">
        <v>0</v>
      </c>
      <c r="T131">
        <v>0</v>
      </c>
      <c r="U131">
        <v>0</v>
      </c>
      <c r="V131">
        <v>0</v>
      </c>
      <c r="W131">
        <v>288</v>
      </c>
      <c r="X131">
        <v>14256</v>
      </c>
      <c r="Y131">
        <v>3.1199999999999999E-4</v>
      </c>
      <c r="Z131">
        <v>25761</v>
      </c>
      <c r="AA131">
        <v>12042</v>
      </c>
      <c r="AB131">
        <v>50</v>
      </c>
      <c r="AC131">
        <v>3.2349999999999997E-2</v>
      </c>
      <c r="AD131">
        <v>0.48154999999999998</v>
      </c>
      <c r="AE131">
        <v>3188</v>
      </c>
      <c r="AF131">
        <v>0</v>
      </c>
      <c r="AG131">
        <v>0</v>
      </c>
      <c r="AH131">
        <v>0</v>
      </c>
      <c r="AI131">
        <v>0</v>
      </c>
      <c r="AJ131">
        <v>162</v>
      </c>
      <c r="AK131">
        <v>11880</v>
      </c>
      <c r="AL131">
        <v>4.1599999999999997E-4</v>
      </c>
      <c r="AM131">
        <v>0</v>
      </c>
      <c r="AN131">
        <v>0</v>
      </c>
      <c r="AO131">
        <v>0.110287131999999</v>
      </c>
      <c r="AP131">
        <v>0.110287131999997</v>
      </c>
      <c r="AQ131">
        <v>0.110287131999994</v>
      </c>
      <c r="AR131">
        <v>0.110287131999996</v>
      </c>
      <c r="AS131">
        <v>0.110287131999999</v>
      </c>
      <c r="AT131">
        <v>0.110287131999997</v>
      </c>
      <c r="AU131">
        <v>0.110287131999999</v>
      </c>
      <c r="AV131">
        <v>0.110287131999997</v>
      </c>
      <c r="AW131">
        <v>0.11028713200000401</v>
      </c>
      <c r="AX131">
        <v>0.110287131999998</v>
      </c>
      <c r="AY131">
        <v>-3.2570010857143797E-2</v>
      </c>
      <c r="AZ131">
        <v>0.110287131999997</v>
      </c>
      <c r="BA131">
        <v>9359796</v>
      </c>
      <c r="BB131">
        <v>4998049</v>
      </c>
      <c r="BC131">
        <v>4114171</v>
      </c>
      <c r="BD131">
        <v>3825305</v>
      </c>
      <c r="BE131">
        <v>6970163</v>
      </c>
      <c r="BF131">
        <v>5552173</v>
      </c>
      <c r="BG131">
        <v>25431</v>
      </c>
      <c r="BH131">
        <v>12048</v>
      </c>
      <c r="BI131">
        <v>13380</v>
      </c>
      <c r="BJ131">
        <v>11042</v>
      </c>
      <c r="BK131">
        <v>18314.14286</v>
      </c>
      <c r="BL131">
        <v>14040.85714</v>
      </c>
      <c r="BM131">
        <v>14</v>
      </c>
      <c r="BN131">
        <v>10</v>
      </c>
      <c r="BO131">
        <v>9</v>
      </c>
      <c r="BP131">
        <v>10</v>
      </c>
      <c r="BQ131">
        <v>12</v>
      </c>
      <c r="BR131">
        <v>13</v>
      </c>
      <c r="BS131">
        <v>0</v>
      </c>
      <c r="BT131">
        <v>0</v>
      </c>
      <c r="BU131">
        <v>0</v>
      </c>
      <c r="BV131">
        <v>0</v>
      </c>
      <c r="BW131">
        <v>1.428571428571E-8</v>
      </c>
      <c r="BX131">
        <v>0</v>
      </c>
      <c r="BY131">
        <v>0</v>
      </c>
      <c r="BZ131">
        <v>0</v>
      </c>
      <c r="CA131">
        <v>0</v>
      </c>
      <c r="CB131">
        <v>0</v>
      </c>
      <c r="CC131">
        <v>0</v>
      </c>
      <c r="CD131">
        <v>0</v>
      </c>
      <c r="CE131">
        <v>54.984000000000002</v>
      </c>
      <c r="CF131">
        <v>37.704999999999998</v>
      </c>
      <c r="CG131">
        <v>39.899000000000001</v>
      </c>
      <c r="CH131">
        <v>37.226999999999997</v>
      </c>
      <c r="CI131">
        <v>46.738999999999997</v>
      </c>
      <c r="CJ131">
        <v>46.997</v>
      </c>
      <c r="CK131">
        <v>1133.527</v>
      </c>
      <c r="CL131">
        <v>508.517</v>
      </c>
      <c r="CM131">
        <v>209.702</v>
      </c>
      <c r="CN131">
        <v>254.88</v>
      </c>
      <c r="CO131">
        <v>733.49599999999998</v>
      </c>
      <c r="CP131">
        <v>463.02199999999999</v>
      </c>
      <c r="CQ131">
        <v>1185.7339999999999</v>
      </c>
      <c r="CR131">
        <v>522.35299999999995</v>
      </c>
      <c r="CS131">
        <v>428.7</v>
      </c>
      <c r="CT131">
        <v>353.31299999999999</v>
      </c>
      <c r="CU131">
        <v>1428572296.964</v>
      </c>
      <c r="CV131">
        <v>613.46699999999998</v>
      </c>
      <c r="CW131" t="s">
        <v>4177</v>
      </c>
      <c r="CX131" t="s">
        <v>4177</v>
      </c>
      <c r="CY131" t="s">
        <v>4178</v>
      </c>
      <c r="CZ131" t="s">
        <v>4179</v>
      </c>
      <c r="DA131" t="s">
        <v>4180</v>
      </c>
      <c r="DB131" t="s">
        <v>1933</v>
      </c>
      <c r="DC131" t="s">
        <v>1933</v>
      </c>
      <c r="DD131" t="s">
        <v>4181</v>
      </c>
      <c r="DE131" t="s">
        <v>4182</v>
      </c>
      <c r="DF131" t="s">
        <v>4183</v>
      </c>
      <c r="DG131" t="s">
        <v>4184</v>
      </c>
      <c r="DH131" t="s">
        <v>4184</v>
      </c>
      <c r="DI131" t="s">
        <v>4185</v>
      </c>
      <c r="DJ131" t="s">
        <v>4186</v>
      </c>
      <c r="DK131" t="s">
        <v>4187</v>
      </c>
      <c r="DL131" t="s">
        <v>1933</v>
      </c>
      <c r="DM131" t="s">
        <v>1933</v>
      </c>
      <c r="DN131" t="s">
        <v>4188</v>
      </c>
      <c r="DO131" t="s">
        <v>4189</v>
      </c>
      <c r="DP131" t="s">
        <v>4190</v>
      </c>
      <c r="DQ131" t="s">
        <v>4191</v>
      </c>
      <c r="DR131">
        <v>10378</v>
      </c>
      <c r="DS131" t="s">
        <v>1708</v>
      </c>
      <c r="DT131" t="s">
        <v>1910</v>
      </c>
    </row>
    <row r="132" spans="1:124" x14ac:dyDescent="0.2">
      <c r="A132" t="s">
        <v>1709</v>
      </c>
      <c r="B132">
        <v>10776</v>
      </c>
      <c r="C132">
        <v>0</v>
      </c>
      <c r="D132">
        <v>0</v>
      </c>
      <c r="E132">
        <v>18901</v>
      </c>
      <c r="F132">
        <v>9708</v>
      </c>
      <c r="G132">
        <v>6431</v>
      </c>
      <c r="H132">
        <v>9708</v>
      </c>
      <c r="I132">
        <v>3600.0079999999998</v>
      </c>
      <c r="J132">
        <v>3600.0030000000002</v>
      </c>
      <c r="K132">
        <v>3600.0030000000002</v>
      </c>
      <c r="L132">
        <v>3600.0010000000002</v>
      </c>
      <c r="M132">
        <v>42256</v>
      </c>
      <c r="N132">
        <v>14546</v>
      </c>
      <c r="O132">
        <v>2369</v>
      </c>
      <c r="P132">
        <v>1.3799999999999999E-3</v>
      </c>
      <c r="Q132">
        <v>0.5</v>
      </c>
      <c r="R132">
        <v>5690</v>
      </c>
      <c r="S132">
        <v>0</v>
      </c>
      <c r="T132">
        <v>0</v>
      </c>
      <c r="U132">
        <v>0</v>
      </c>
      <c r="V132">
        <v>0</v>
      </c>
      <c r="W132">
        <v>9792</v>
      </c>
      <c r="X132">
        <v>4754</v>
      </c>
      <c r="Y132">
        <v>2.8699999999999998E-4</v>
      </c>
      <c r="Z132">
        <v>24185</v>
      </c>
      <c r="AA132">
        <v>9753</v>
      </c>
      <c r="AB132">
        <v>1595</v>
      </c>
      <c r="AC132">
        <v>2.2499999999999998E-3</v>
      </c>
      <c r="AD132">
        <v>0.5</v>
      </c>
      <c r="AE132">
        <v>2740</v>
      </c>
      <c r="AF132">
        <v>0</v>
      </c>
      <c r="AG132">
        <v>0</v>
      </c>
      <c r="AH132">
        <v>0</v>
      </c>
      <c r="AI132">
        <v>0</v>
      </c>
      <c r="AJ132">
        <v>5728</v>
      </c>
      <c r="AK132">
        <v>4025</v>
      </c>
      <c r="AL132">
        <v>5.2300000000000003E-4</v>
      </c>
      <c r="AM132">
        <v>0</v>
      </c>
      <c r="AN132">
        <v>0</v>
      </c>
      <c r="AO132">
        <v>4.8220575999999302E-3</v>
      </c>
      <c r="AP132">
        <v>4.1050893999999803E-3</v>
      </c>
      <c r="AQ132">
        <v>3.9671293999999201E-3</v>
      </c>
      <c r="AR132">
        <v>3.83549639999999E-3</v>
      </c>
      <c r="AS132">
        <v>4.6872214857141999E-3</v>
      </c>
      <c r="AT132">
        <v>4.0433422571428401E-3</v>
      </c>
      <c r="AU132">
        <v>7.1211059999999301E-4</v>
      </c>
      <c r="AV132">
        <v>1.3668183999999901E-3</v>
      </c>
      <c r="AW132">
        <v>1.3442774000000299E-3</v>
      </c>
      <c r="AX132">
        <v>3.5729687354937702E-3</v>
      </c>
      <c r="AY132">
        <v>9.5731325196234801E-4</v>
      </c>
      <c r="AZ132">
        <v>1.9550077790073299E-3</v>
      </c>
      <c r="BA132">
        <v>10279092</v>
      </c>
      <c r="BB132">
        <v>12315397</v>
      </c>
      <c r="BC132">
        <v>7747011</v>
      </c>
      <c r="BD132">
        <v>11159296</v>
      </c>
      <c r="BE132">
        <v>9471063</v>
      </c>
      <c r="BF132">
        <v>-1.3176245766806999E+18</v>
      </c>
      <c r="BG132">
        <v>18901</v>
      </c>
      <c r="BH132">
        <v>9708</v>
      </c>
      <c r="BI132">
        <v>6431</v>
      </c>
      <c r="BJ132">
        <v>9708</v>
      </c>
      <c r="BK132">
        <v>18291.85714</v>
      </c>
      <c r="BL132">
        <v>14336.28571</v>
      </c>
      <c r="BM132">
        <v>12</v>
      </c>
      <c r="BN132">
        <v>24</v>
      </c>
      <c r="BO132">
        <v>12</v>
      </c>
      <c r="BP132">
        <v>16</v>
      </c>
      <c r="BQ132">
        <v>12</v>
      </c>
      <c r="BR132">
        <v>21</v>
      </c>
      <c r="BS132">
        <v>0</v>
      </c>
      <c r="BT132">
        <v>5.5803571428571598E-6</v>
      </c>
      <c r="BU132">
        <v>0</v>
      </c>
      <c r="BV132">
        <v>5.5803571428571598E-6</v>
      </c>
      <c r="BW132">
        <v>0.14285714285714199</v>
      </c>
      <c r="BX132">
        <v>7.9719387755102001E-7</v>
      </c>
      <c r="BY132">
        <v>0</v>
      </c>
      <c r="BZ132">
        <v>3.2094595267282702E-4</v>
      </c>
      <c r="CA132">
        <v>0</v>
      </c>
      <c r="CB132">
        <v>4.3501879484946301E-4</v>
      </c>
      <c r="CC132">
        <v>0</v>
      </c>
      <c r="CD132">
        <v>3.1580925446360802E-4</v>
      </c>
      <c r="CE132">
        <v>18.7</v>
      </c>
      <c r="CF132">
        <v>20.084</v>
      </c>
      <c r="CG132">
        <v>18.7</v>
      </c>
      <c r="CH132">
        <v>14.43</v>
      </c>
      <c r="CI132">
        <v>20.504000000000001</v>
      </c>
      <c r="CJ132">
        <v>16.992000000000001</v>
      </c>
      <c r="CK132">
        <v>3407.9569999999999</v>
      </c>
      <c r="CL132">
        <v>1586.3119999999999</v>
      </c>
      <c r="CM132">
        <v>579.83799999999997</v>
      </c>
      <c r="CN132">
        <v>1586.3119999999999</v>
      </c>
      <c r="CO132">
        <v>2501.3359999999998</v>
      </c>
      <c r="CP132">
        <v>2479.326</v>
      </c>
      <c r="CQ132">
        <v>3600.0079999999998</v>
      </c>
      <c r="CR132">
        <v>3600.0030000000002</v>
      </c>
      <c r="CS132">
        <v>3600.0030000000002</v>
      </c>
      <c r="CT132">
        <v>3600.0010000000002</v>
      </c>
      <c r="CU132">
        <v>3600.0169999999998</v>
      </c>
      <c r="CV132">
        <v>3600.0309999999999</v>
      </c>
      <c r="CW132" t="s">
        <v>4192</v>
      </c>
      <c r="CX132" t="s">
        <v>4193</v>
      </c>
      <c r="CY132" t="s">
        <v>4194</v>
      </c>
      <c r="CZ132" t="s">
        <v>4195</v>
      </c>
      <c r="DA132" t="s">
        <v>2683</v>
      </c>
      <c r="DB132" t="s">
        <v>1933</v>
      </c>
      <c r="DC132" t="s">
        <v>1933</v>
      </c>
      <c r="DD132" t="s">
        <v>4196</v>
      </c>
      <c r="DE132" t="s">
        <v>4197</v>
      </c>
      <c r="DF132" t="s">
        <v>4198</v>
      </c>
      <c r="DG132" t="s">
        <v>4199</v>
      </c>
      <c r="DH132" t="s">
        <v>4200</v>
      </c>
      <c r="DI132" t="s">
        <v>4201</v>
      </c>
      <c r="DJ132" t="s">
        <v>4202</v>
      </c>
      <c r="DK132" t="s">
        <v>4203</v>
      </c>
      <c r="DL132" t="s">
        <v>4204</v>
      </c>
      <c r="DM132" t="s">
        <v>4205</v>
      </c>
      <c r="DN132" t="s">
        <v>4206</v>
      </c>
      <c r="DO132" t="s">
        <v>4207</v>
      </c>
      <c r="DP132" t="s">
        <v>4208</v>
      </c>
      <c r="DQ132" t="s">
        <v>4209</v>
      </c>
      <c r="DR132">
        <v>50406</v>
      </c>
      <c r="DS132" t="s">
        <v>1709</v>
      </c>
      <c r="DT132" t="s">
        <v>1910</v>
      </c>
    </row>
    <row r="133" spans="1:124" x14ac:dyDescent="0.2">
      <c r="A133" t="s">
        <v>353</v>
      </c>
      <c r="B133">
        <v>10776</v>
      </c>
      <c r="C133">
        <v>188.24999999999801</v>
      </c>
      <c r="D133">
        <v>188.24999999999801</v>
      </c>
      <c r="E133">
        <v>990</v>
      </c>
      <c r="F133">
        <v>3509</v>
      </c>
      <c r="G133">
        <v>990</v>
      </c>
      <c r="H133">
        <v>3509</v>
      </c>
      <c r="I133">
        <v>3600.02</v>
      </c>
      <c r="J133">
        <v>3600.259</v>
      </c>
      <c r="K133">
        <v>3600</v>
      </c>
      <c r="L133">
        <v>3600.0010000000002</v>
      </c>
      <c r="M133">
        <v>169576</v>
      </c>
      <c r="N133">
        <v>167056</v>
      </c>
      <c r="O133">
        <v>1930</v>
      </c>
      <c r="P133">
        <v>8.9999999999999998E-4</v>
      </c>
      <c r="Q133">
        <v>0.41536000000000001</v>
      </c>
      <c r="R133">
        <v>300</v>
      </c>
      <c r="S133">
        <v>0</v>
      </c>
      <c r="T133">
        <v>0</v>
      </c>
      <c r="U133">
        <v>0</v>
      </c>
      <c r="V133">
        <v>0</v>
      </c>
      <c r="W133">
        <v>167056</v>
      </c>
      <c r="X133">
        <v>0</v>
      </c>
      <c r="Y133">
        <v>-4.8000000000000001E-4</v>
      </c>
      <c r="Z133">
        <v>3072</v>
      </c>
      <c r="AA133">
        <v>167053</v>
      </c>
      <c r="AB133">
        <v>1983</v>
      </c>
      <c r="AC133">
        <v>1.42E-3</v>
      </c>
      <c r="AD133">
        <v>0.49772</v>
      </c>
      <c r="AE133">
        <v>300</v>
      </c>
      <c r="AF133">
        <v>0</v>
      </c>
      <c r="AG133">
        <v>0</v>
      </c>
      <c r="AH133">
        <v>0</v>
      </c>
      <c r="AI133">
        <v>0</v>
      </c>
      <c r="AJ133">
        <v>167053</v>
      </c>
      <c r="AK133">
        <v>0</v>
      </c>
      <c r="AL133">
        <v>9.7999999999999997E-4</v>
      </c>
      <c r="AM133">
        <v>0</v>
      </c>
      <c r="AN133">
        <v>0</v>
      </c>
      <c r="AO133">
        <v>1E+100</v>
      </c>
      <c r="AP133">
        <v>1E+100</v>
      </c>
      <c r="AQ133">
        <v>1E+100</v>
      </c>
      <c r="AR133">
        <v>553</v>
      </c>
      <c r="AS133">
        <v>9.9999999999999904E+99</v>
      </c>
      <c r="AT133">
        <v>8.5714285714285699E+99</v>
      </c>
      <c r="AU133">
        <v>189</v>
      </c>
      <c r="AV133">
        <v>189</v>
      </c>
      <c r="AW133">
        <v>189</v>
      </c>
      <c r="AX133">
        <v>189</v>
      </c>
      <c r="AY133">
        <v>189</v>
      </c>
      <c r="AZ133">
        <v>189</v>
      </c>
      <c r="BA133">
        <v>2484675</v>
      </c>
      <c r="BB133">
        <v>3282888</v>
      </c>
      <c r="BC133">
        <v>2484675</v>
      </c>
      <c r="BD133">
        <v>2164243</v>
      </c>
      <c r="BE133">
        <v>616712840</v>
      </c>
      <c r="BF133">
        <v>3220016</v>
      </c>
      <c r="BG133">
        <v>990</v>
      </c>
      <c r="BH133">
        <v>3509</v>
      </c>
      <c r="BI133">
        <v>990</v>
      </c>
      <c r="BJ133">
        <v>3509</v>
      </c>
      <c r="BK133">
        <v>1491.2857140000001</v>
      </c>
      <c r="BL133">
        <v>6809.1428569999998</v>
      </c>
      <c r="BM133">
        <v>10</v>
      </c>
      <c r="BN133">
        <v>8</v>
      </c>
      <c r="BO133">
        <v>8</v>
      </c>
      <c r="BP133">
        <v>6</v>
      </c>
      <c r="BQ133">
        <v>9</v>
      </c>
      <c r="BR133">
        <v>-1.3176245766935301E+18</v>
      </c>
      <c r="BS133">
        <v>188.25</v>
      </c>
      <c r="BT133">
        <v>188.25</v>
      </c>
      <c r="BU133">
        <v>188.25</v>
      </c>
      <c r="BV133">
        <v>188.25</v>
      </c>
      <c r="BW133">
        <v>188.107142857143</v>
      </c>
      <c r="BX133">
        <v>188.24999999999901</v>
      </c>
      <c r="BY133">
        <v>188.24999999999901</v>
      </c>
      <c r="BZ133">
        <v>188.25</v>
      </c>
      <c r="CA133">
        <v>188.25</v>
      </c>
      <c r="CB133">
        <v>188.25000000000099</v>
      </c>
      <c r="CC133">
        <v>188.25</v>
      </c>
      <c r="CD133">
        <v>188.25</v>
      </c>
      <c r="CE133">
        <v>2319.6680000000001</v>
      </c>
      <c r="CF133">
        <v>133.56800000000001</v>
      </c>
      <c r="CG133">
        <v>2098.8620000000001</v>
      </c>
      <c r="CH133">
        <v>112.505</v>
      </c>
      <c r="CI133">
        <v>2429.9209999999998</v>
      </c>
      <c r="CJ133">
        <v>155.66200000000001</v>
      </c>
      <c r="CK133">
        <v>0</v>
      </c>
      <c r="CL133">
        <v>0</v>
      </c>
      <c r="CM133">
        <v>0</v>
      </c>
      <c r="CN133">
        <v>0</v>
      </c>
      <c r="CO133">
        <v>0</v>
      </c>
      <c r="CP133">
        <v>268.69099999999997</v>
      </c>
      <c r="CQ133">
        <v>3600.02</v>
      </c>
      <c r="CR133">
        <v>3600.259</v>
      </c>
      <c r="CS133">
        <v>3600</v>
      </c>
      <c r="CT133">
        <v>3600.0010000000002</v>
      </c>
      <c r="CU133">
        <v>3600.0070000000001</v>
      </c>
      <c r="CV133">
        <v>3600.0810000000001</v>
      </c>
      <c r="CW133" t="s">
        <v>2048</v>
      </c>
      <c r="CX133" t="s">
        <v>4210</v>
      </c>
      <c r="CY133" t="s">
        <v>4211</v>
      </c>
      <c r="CZ133" t="s">
        <v>4212</v>
      </c>
      <c r="DA133" t="s">
        <v>4213</v>
      </c>
      <c r="DB133" t="s">
        <v>4214</v>
      </c>
      <c r="DC133" t="s">
        <v>4214</v>
      </c>
      <c r="DD133" t="s">
        <v>4215</v>
      </c>
      <c r="DE133" t="s">
        <v>1933</v>
      </c>
      <c r="DF133" t="s">
        <v>4216</v>
      </c>
      <c r="DG133" t="s">
        <v>4217</v>
      </c>
      <c r="DH133" t="s">
        <v>4210</v>
      </c>
      <c r="DI133" t="s">
        <v>4218</v>
      </c>
      <c r="DJ133" t="s">
        <v>4219</v>
      </c>
      <c r="DK133" t="s">
        <v>4220</v>
      </c>
      <c r="DL133" t="s">
        <v>4214</v>
      </c>
      <c r="DM133" t="s">
        <v>4214</v>
      </c>
      <c r="DN133" t="s">
        <v>4221</v>
      </c>
      <c r="DO133" t="s">
        <v>4222</v>
      </c>
      <c r="DP133" t="s">
        <v>4223</v>
      </c>
      <c r="DQ133" t="s">
        <v>4224</v>
      </c>
      <c r="DR133">
        <v>50503</v>
      </c>
      <c r="DS133" t="s">
        <v>353</v>
      </c>
      <c r="DT133" t="s">
        <v>1910</v>
      </c>
    </row>
    <row r="134" spans="1:124" x14ac:dyDescent="0.2">
      <c r="A134" t="s">
        <v>719</v>
      </c>
      <c r="B134">
        <v>10776</v>
      </c>
      <c r="C134">
        <v>184340.62964911401</v>
      </c>
      <c r="D134">
        <v>184343.03715409699</v>
      </c>
      <c r="E134">
        <v>2923</v>
      </c>
      <c r="F134">
        <v>668</v>
      </c>
      <c r="G134">
        <v>1844</v>
      </c>
      <c r="H134">
        <v>72</v>
      </c>
      <c r="I134">
        <v>176.48699999999999</v>
      </c>
      <c r="J134">
        <v>69.692999999999998</v>
      </c>
      <c r="K134">
        <v>144.48099999999999</v>
      </c>
      <c r="L134">
        <v>12.311</v>
      </c>
      <c r="M134">
        <v>1085</v>
      </c>
      <c r="N134">
        <v>18235</v>
      </c>
      <c r="O134">
        <v>354</v>
      </c>
      <c r="P134">
        <v>1.07E-3</v>
      </c>
      <c r="Q134">
        <v>0.5</v>
      </c>
      <c r="R134">
        <v>328</v>
      </c>
      <c r="S134">
        <v>0</v>
      </c>
      <c r="T134">
        <v>0</v>
      </c>
      <c r="U134">
        <v>0</v>
      </c>
      <c r="V134">
        <v>328</v>
      </c>
      <c r="W134">
        <v>17907</v>
      </c>
      <c r="X134">
        <v>0</v>
      </c>
      <c r="Y134">
        <v>1.0111E-2</v>
      </c>
      <c r="Z134">
        <v>1062</v>
      </c>
      <c r="AA134">
        <v>18235</v>
      </c>
      <c r="AB134">
        <v>314</v>
      </c>
      <c r="AC134">
        <v>6.1500000000000001E-3</v>
      </c>
      <c r="AD134">
        <v>0.5</v>
      </c>
      <c r="AE134">
        <v>328</v>
      </c>
      <c r="AF134">
        <v>0</v>
      </c>
      <c r="AG134">
        <v>0</v>
      </c>
      <c r="AH134">
        <v>0</v>
      </c>
      <c r="AI134">
        <v>328</v>
      </c>
      <c r="AJ134">
        <v>17907</v>
      </c>
      <c r="AK134">
        <v>0</v>
      </c>
      <c r="AL134">
        <v>9.4739999999999998E-3</v>
      </c>
      <c r="AM134">
        <v>0</v>
      </c>
      <c r="AN134">
        <v>0</v>
      </c>
      <c r="AO134">
        <v>184388.5</v>
      </c>
      <c r="AP134">
        <v>184388</v>
      </c>
      <c r="AQ134">
        <v>184384</v>
      </c>
      <c r="AR134">
        <v>184386</v>
      </c>
      <c r="AS134">
        <v>184388.35714285701</v>
      </c>
      <c r="AT134">
        <v>184388.5</v>
      </c>
      <c r="AU134">
        <v>184373.5</v>
      </c>
      <c r="AV134">
        <v>184372</v>
      </c>
      <c r="AW134">
        <v>184375</v>
      </c>
      <c r="AX134">
        <v>184375.5</v>
      </c>
      <c r="AY134">
        <v>184374.07142857101</v>
      </c>
      <c r="AZ134">
        <v>184373.357944716</v>
      </c>
      <c r="BA134">
        <v>366101</v>
      </c>
      <c r="BB134">
        <v>108749</v>
      </c>
      <c r="BC134">
        <v>255956</v>
      </c>
      <c r="BD134">
        <v>21430</v>
      </c>
      <c r="BE134">
        <v>725718</v>
      </c>
      <c r="BF134">
        <v>364987</v>
      </c>
      <c r="BG134">
        <v>2923</v>
      </c>
      <c r="BH134">
        <v>668</v>
      </c>
      <c r="BI134">
        <v>1844</v>
      </c>
      <c r="BJ134">
        <v>72</v>
      </c>
      <c r="BK134">
        <v>5769.7142860000004</v>
      </c>
      <c r="BL134">
        <v>3053.2857140000001</v>
      </c>
      <c r="BM134">
        <v>19</v>
      </c>
      <c r="BN134">
        <v>22</v>
      </c>
      <c r="BO134">
        <v>17</v>
      </c>
      <c r="BP134">
        <v>18</v>
      </c>
      <c r="BQ134">
        <v>21</v>
      </c>
      <c r="BR134">
        <v>19</v>
      </c>
      <c r="BS134">
        <v>184355.18283900499</v>
      </c>
      <c r="BT134">
        <v>184355.524736174</v>
      </c>
      <c r="BU134">
        <v>184356.48728135199</v>
      </c>
      <c r="BV134">
        <v>184355.60520424999</v>
      </c>
      <c r="BW134">
        <v>184355.46075163901</v>
      </c>
      <c r="BX134">
        <v>184355.34771947499</v>
      </c>
      <c r="BY134">
        <v>184369.71999727999</v>
      </c>
      <c r="BZ134">
        <v>184370.57126845699</v>
      </c>
      <c r="CA134">
        <v>184370.43644929101</v>
      </c>
      <c r="CB134">
        <v>184371.125960606</v>
      </c>
      <c r="CC134">
        <v>184369.37920071799</v>
      </c>
      <c r="CD134">
        <v>184370.450324384</v>
      </c>
      <c r="CE134">
        <v>5.6020000000000003</v>
      </c>
      <c r="CF134">
        <v>5.8570000000000002</v>
      </c>
      <c r="CG134">
        <v>5.6020000000000003</v>
      </c>
      <c r="CH134">
        <v>5.0819999999999999</v>
      </c>
      <c r="CI134">
        <v>5.9580000000000002</v>
      </c>
      <c r="CJ134">
        <v>5.548</v>
      </c>
      <c r="CK134">
        <v>176.48400000000001</v>
      </c>
      <c r="CL134">
        <v>69.69</v>
      </c>
      <c r="CM134">
        <v>144.47800000000001</v>
      </c>
      <c r="CN134">
        <v>12.307</v>
      </c>
      <c r="CO134">
        <v>328.86599999999999</v>
      </c>
      <c r="CP134">
        <v>153.46299999999999</v>
      </c>
      <c r="CQ134">
        <v>176.48699999999999</v>
      </c>
      <c r="CR134">
        <v>69.692999999999998</v>
      </c>
      <c r="CS134">
        <v>144.48099999999999</v>
      </c>
      <c r="CT134">
        <v>12.311</v>
      </c>
      <c r="CU134">
        <v>1428571757.4419999</v>
      </c>
      <c r="CV134">
        <v>153.46700000000001</v>
      </c>
      <c r="CW134" t="s">
        <v>4225</v>
      </c>
      <c r="CX134" t="s">
        <v>4226</v>
      </c>
      <c r="CY134" t="s">
        <v>4227</v>
      </c>
      <c r="CZ134" t="s">
        <v>4228</v>
      </c>
      <c r="DA134" t="s">
        <v>4229</v>
      </c>
      <c r="DB134" t="s">
        <v>4230</v>
      </c>
      <c r="DC134" t="s">
        <v>4231</v>
      </c>
      <c r="DD134" t="s">
        <v>4232</v>
      </c>
      <c r="DE134" t="s">
        <v>4233</v>
      </c>
      <c r="DF134" t="s">
        <v>4234</v>
      </c>
      <c r="DG134" t="s">
        <v>4235</v>
      </c>
      <c r="DH134" t="s">
        <v>4236</v>
      </c>
      <c r="DI134" t="s">
        <v>4237</v>
      </c>
      <c r="DJ134" t="s">
        <v>4238</v>
      </c>
      <c r="DK134" t="s">
        <v>4239</v>
      </c>
      <c r="DL134" t="s">
        <v>4240</v>
      </c>
      <c r="DM134" t="s">
        <v>4241</v>
      </c>
      <c r="DN134" t="s">
        <v>4242</v>
      </c>
      <c r="DO134" t="s">
        <v>4243</v>
      </c>
      <c r="DP134" t="s">
        <v>4244</v>
      </c>
      <c r="DQ134" t="s">
        <v>4245</v>
      </c>
      <c r="DR134">
        <v>3381</v>
      </c>
      <c r="DS134" t="s">
        <v>719</v>
      </c>
      <c r="DT134" t="s">
        <v>1910</v>
      </c>
    </row>
    <row r="135" spans="1:124" x14ac:dyDescent="0.2">
      <c r="A135" t="s">
        <v>728</v>
      </c>
      <c r="B135">
        <v>10776</v>
      </c>
      <c r="C135">
        <v>2.9999999999999898</v>
      </c>
      <c r="D135">
        <v>30</v>
      </c>
      <c r="E135">
        <v>1210</v>
      </c>
      <c r="F135">
        <v>0</v>
      </c>
      <c r="G135">
        <v>1196</v>
      </c>
      <c r="H135">
        <v>0</v>
      </c>
      <c r="I135">
        <v>63.113</v>
      </c>
      <c r="J135">
        <v>8.9999999999999993E-3</v>
      </c>
      <c r="K135">
        <v>51.613</v>
      </c>
      <c r="L135">
        <v>7.0000000000000001E-3</v>
      </c>
      <c r="M135">
        <v>1897</v>
      </c>
      <c r="N135">
        <v>236376</v>
      </c>
      <c r="O135">
        <v>352</v>
      </c>
      <c r="P135">
        <v>7.5199999999999998E-3</v>
      </c>
      <c r="Q135">
        <v>2.256E-2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236376</v>
      </c>
      <c r="X135">
        <v>0</v>
      </c>
      <c r="Y135">
        <v>6.6500000000000001E-4</v>
      </c>
      <c r="Z135">
        <v>126</v>
      </c>
      <c r="AA135">
        <v>1071</v>
      </c>
      <c r="AB135">
        <v>0</v>
      </c>
      <c r="AC135">
        <v>1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220</v>
      </c>
      <c r="AJ135">
        <v>851</v>
      </c>
      <c r="AK135">
        <v>0</v>
      </c>
      <c r="AL135">
        <v>0.270316</v>
      </c>
      <c r="AM135">
        <v>0</v>
      </c>
      <c r="AN135">
        <v>0</v>
      </c>
      <c r="AO135">
        <v>30</v>
      </c>
      <c r="AP135">
        <v>30</v>
      </c>
      <c r="AQ135">
        <v>30</v>
      </c>
      <c r="AR135">
        <v>30</v>
      </c>
      <c r="AS135">
        <v>30</v>
      </c>
      <c r="AT135">
        <v>30</v>
      </c>
      <c r="AU135">
        <v>30</v>
      </c>
      <c r="AV135">
        <v>30</v>
      </c>
      <c r="AW135">
        <v>30</v>
      </c>
      <c r="AX135">
        <v>30</v>
      </c>
      <c r="AY135">
        <v>29.857142857142801</v>
      </c>
      <c r="AZ135">
        <v>30</v>
      </c>
      <c r="BA135">
        <v>102872</v>
      </c>
      <c r="BB135">
        <v>137</v>
      </c>
      <c r="BC135">
        <v>87607</v>
      </c>
      <c r="BD135">
        <v>132</v>
      </c>
      <c r="BE135">
        <v>98038</v>
      </c>
      <c r="BF135">
        <v>149</v>
      </c>
      <c r="BG135">
        <v>1210</v>
      </c>
      <c r="BH135">
        <v>0</v>
      </c>
      <c r="BI135">
        <v>1196</v>
      </c>
      <c r="BJ135">
        <v>0</v>
      </c>
      <c r="BK135">
        <v>1247.2857140000001</v>
      </c>
      <c r="BL135">
        <v>0</v>
      </c>
      <c r="BM135">
        <v>30</v>
      </c>
      <c r="BN135">
        <v>0</v>
      </c>
      <c r="BO135">
        <v>15</v>
      </c>
      <c r="BP135">
        <v>0</v>
      </c>
      <c r="BQ135">
        <v>22</v>
      </c>
      <c r="BR135">
        <v>0</v>
      </c>
      <c r="BS135">
        <v>2.9999999999999898</v>
      </c>
      <c r="BT135">
        <v>30</v>
      </c>
      <c r="BU135">
        <v>2.9999999999999898</v>
      </c>
      <c r="BV135">
        <v>30</v>
      </c>
      <c r="BW135">
        <v>3.0000000142857002</v>
      </c>
      <c r="BX135">
        <v>30</v>
      </c>
      <c r="BY135">
        <v>7.1363872536464896</v>
      </c>
      <c r="BZ135">
        <v>30</v>
      </c>
      <c r="CA135">
        <v>7.2764526430814698</v>
      </c>
      <c r="CB135">
        <v>30</v>
      </c>
      <c r="CC135">
        <v>6.02138035973167</v>
      </c>
      <c r="CD135">
        <v>30</v>
      </c>
      <c r="CE135">
        <v>17.959</v>
      </c>
      <c r="CF135">
        <v>8.9999999999999993E-3</v>
      </c>
      <c r="CG135">
        <v>13.071</v>
      </c>
      <c r="CH135">
        <v>7.0000000000000001E-3</v>
      </c>
      <c r="CI135">
        <v>17.571000000000002</v>
      </c>
      <c r="CJ135">
        <v>8.0000000000000002E-3</v>
      </c>
      <c r="CK135">
        <v>63.095999999999997</v>
      </c>
      <c r="CL135">
        <v>8.9999999999999993E-3</v>
      </c>
      <c r="CM135">
        <v>51.603000000000002</v>
      </c>
      <c r="CN135">
        <v>7.0000000000000001E-3</v>
      </c>
      <c r="CO135">
        <v>60.344000000000001</v>
      </c>
      <c r="CP135">
        <v>8.0000000000000002E-3</v>
      </c>
      <c r="CQ135">
        <v>63.113</v>
      </c>
      <c r="CR135">
        <v>8.9999999999999993E-3</v>
      </c>
      <c r="CS135">
        <v>51.613</v>
      </c>
      <c r="CT135">
        <v>7.0000000000000001E-3</v>
      </c>
      <c r="CU135">
        <v>1428571488.928</v>
      </c>
      <c r="CV135">
        <v>8.0000000000000002E-3</v>
      </c>
      <c r="CW135" t="s">
        <v>4246</v>
      </c>
      <c r="CX135" t="s">
        <v>4246</v>
      </c>
      <c r="CY135" t="s">
        <v>4247</v>
      </c>
      <c r="CZ135" t="s">
        <v>4248</v>
      </c>
      <c r="DA135" t="s">
        <v>4249</v>
      </c>
      <c r="DB135" t="s">
        <v>2243</v>
      </c>
      <c r="DC135" t="s">
        <v>4250</v>
      </c>
      <c r="DD135" t="s">
        <v>4251</v>
      </c>
      <c r="DE135" t="s">
        <v>4252</v>
      </c>
      <c r="DF135" t="s">
        <v>4253</v>
      </c>
      <c r="DG135" t="s">
        <v>4246</v>
      </c>
      <c r="DH135" t="s">
        <v>4246</v>
      </c>
      <c r="DI135" t="s">
        <v>4254</v>
      </c>
      <c r="DJ135" t="s">
        <v>2600</v>
      </c>
      <c r="DK135" t="s">
        <v>2600</v>
      </c>
      <c r="DL135" t="s">
        <v>4255</v>
      </c>
      <c r="DM135" t="s">
        <v>4255</v>
      </c>
      <c r="DN135" t="s">
        <v>4256</v>
      </c>
      <c r="DO135" t="s">
        <v>4257</v>
      </c>
      <c r="DP135" t="s">
        <v>4256</v>
      </c>
      <c r="DQ135" t="s">
        <v>4258</v>
      </c>
      <c r="DR135">
        <v>426</v>
      </c>
      <c r="DS135" t="s">
        <v>728</v>
      </c>
      <c r="DT135" t="s">
        <v>1910</v>
      </c>
    </row>
    <row r="136" spans="1:124" x14ac:dyDescent="0.2">
      <c r="A136" t="s">
        <v>653</v>
      </c>
      <c r="B136">
        <v>10776</v>
      </c>
      <c r="C136">
        <v>-3773.5079271873101</v>
      </c>
      <c r="D136">
        <v>-3725</v>
      </c>
      <c r="E136">
        <v>1</v>
      </c>
      <c r="F136">
        <v>1</v>
      </c>
      <c r="G136">
        <v>1</v>
      </c>
      <c r="H136">
        <v>1</v>
      </c>
      <c r="I136">
        <v>2.827</v>
      </c>
      <c r="J136">
        <v>4.7E-2</v>
      </c>
      <c r="K136">
        <v>2.266</v>
      </c>
      <c r="L136">
        <v>4.5999999999999999E-2</v>
      </c>
      <c r="M136">
        <v>46324</v>
      </c>
      <c r="N136">
        <v>23228</v>
      </c>
      <c r="O136">
        <v>161</v>
      </c>
      <c r="P136">
        <v>6.4599999999999996E-3</v>
      </c>
      <c r="Q136">
        <v>0.49353999999999998</v>
      </c>
      <c r="R136">
        <v>12</v>
      </c>
      <c r="S136">
        <v>0</v>
      </c>
      <c r="T136">
        <v>0</v>
      </c>
      <c r="U136">
        <v>0</v>
      </c>
      <c r="V136">
        <v>4</v>
      </c>
      <c r="W136">
        <v>23224</v>
      </c>
      <c r="X136">
        <v>0</v>
      </c>
      <c r="Y136">
        <v>2.9100000000000003E-4</v>
      </c>
      <c r="Z136">
        <v>3298</v>
      </c>
      <c r="AA136">
        <v>1658</v>
      </c>
      <c r="AB136">
        <v>55</v>
      </c>
      <c r="AC136">
        <v>0.25</v>
      </c>
      <c r="AD136">
        <v>0.5</v>
      </c>
      <c r="AE136">
        <v>12</v>
      </c>
      <c r="AF136">
        <v>0</v>
      </c>
      <c r="AG136">
        <v>0</v>
      </c>
      <c r="AH136">
        <v>0</v>
      </c>
      <c r="AI136">
        <v>2</v>
      </c>
      <c r="AJ136">
        <v>1656</v>
      </c>
      <c r="AK136">
        <v>0</v>
      </c>
      <c r="AL136">
        <v>2.5460000000000001E-3</v>
      </c>
      <c r="AM136">
        <v>0</v>
      </c>
      <c r="AN136">
        <v>0</v>
      </c>
      <c r="AO136">
        <v>-3719</v>
      </c>
      <c r="AP136">
        <v>-3719</v>
      </c>
      <c r="AQ136">
        <v>-3719</v>
      </c>
      <c r="AR136">
        <v>-3719</v>
      </c>
      <c r="AS136">
        <v>-3719</v>
      </c>
      <c r="AT136">
        <v>-3719</v>
      </c>
      <c r="AU136">
        <v>-3719</v>
      </c>
      <c r="AV136">
        <v>-3719</v>
      </c>
      <c r="AW136">
        <v>-3719</v>
      </c>
      <c r="AX136">
        <v>-3719</v>
      </c>
      <c r="AY136">
        <v>-3719</v>
      </c>
      <c r="AZ136">
        <v>-3719</v>
      </c>
      <c r="BA136">
        <v>1256</v>
      </c>
      <c r="BB136">
        <v>165</v>
      </c>
      <c r="BC136">
        <v>1055</v>
      </c>
      <c r="BD136">
        <v>165</v>
      </c>
      <c r="BE136">
        <v>1183</v>
      </c>
      <c r="BF136">
        <v>-1.3176245766935301E+18</v>
      </c>
      <c r="BG136">
        <v>1</v>
      </c>
      <c r="BH136">
        <v>1</v>
      </c>
      <c r="BI136">
        <v>1</v>
      </c>
      <c r="BJ136">
        <v>1</v>
      </c>
      <c r="BK136">
        <v>1</v>
      </c>
      <c r="BL136">
        <v>1</v>
      </c>
      <c r="BM136">
        <v>2</v>
      </c>
      <c r="BN136">
        <v>1</v>
      </c>
      <c r="BO136">
        <v>1</v>
      </c>
      <c r="BP136">
        <v>1</v>
      </c>
      <c r="BQ136">
        <v>1</v>
      </c>
      <c r="BR136">
        <v>1</v>
      </c>
      <c r="BS136">
        <v>-3720.7142857142799</v>
      </c>
      <c r="BT136">
        <v>-3725</v>
      </c>
      <c r="BU136">
        <v>-3720.37142857142</v>
      </c>
      <c r="BV136">
        <v>-3725</v>
      </c>
      <c r="BW136">
        <v>-3723.5836734693798</v>
      </c>
      <c r="BX136">
        <v>-3725</v>
      </c>
      <c r="BY136">
        <v>-3720.7142857142799</v>
      </c>
      <c r="BZ136">
        <v>-3725</v>
      </c>
      <c r="CA136">
        <v>-3720.37142857142</v>
      </c>
      <c r="CB136">
        <v>-3725</v>
      </c>
      <c r="CC136">
        <v>-3723.7265306122399</v>
      </c>
      <c r="CD136">
        <v>-3725</v>
      </c>
      <c r="CE136">
        <v>2.7759999999999998</v>
      </c>
      <c r="CF136">
        <v>4.4999999999999998E-2</v>
      </c>
      <c r="CG136">
        <v>2.202</v>
      </c>
      <c r="CH136">
        <v>4.3999999999999997E-2</v>
      </c>
      <c r="CI136">
        <v>2.496</v>
      </c>
      <c r="CJ136">
        <v>4.4999999999999998E-2</v>
      </c>
      <c r="CK136">
        <v>2.8130000000000002</v>
      </c>
      <c r="CL136">
        <v>4.5999999999999999E-2</v>
      </c>
      <c r="CM136">
        <v>2.2519999999999998</v>
      </c>
      <c r="CN136">
        <v>4.5999999999999999E-2</v>
      </c>
      <c r="CO136">
        <v>2.548</v>
      </c>
      <c r="CP136">
        <v>4.5999999999999999E-2</v>
      </c>
      <c r="CQ136">
        <v>2.827</v>
      </c>
      <c r="CR136">
        <v>4.7E-2</v>
      </c>
      <c r="CS136">
        <v>2.266</v>
      </c>
      <c r="CT136">
        <v>4.5999999999999999E-2</v>
      </c>
      <c r="CU136">
        <v>2.5619999999999998</v>
      </c>
      <c r="CV136">
        <v>4.7E-2</v>
      </c>
      <c r="CW136" t="s">
        <v>4259</v>
      </c>
      <c r="CX136" t="s">
        <v>4259</v>
      </c>
      <c r="CY136" t="s">
        <v>4260</v>
      </c>
      <c r="CZ136" t="s">
        <v>2901</v>
      </c>
      <c r="DA136" t="s">
        <v>4261</v>
      </c>
      <c r="DB136" t="s">
        <v>4262</v>
      </c>
      <c r="DC136" t="s">
        <v>4262</v>
      </c>
      <c r="DD136" t="s">
        <v>4263</v>
      </c>
      <c r="DE136" t="s">
        <v>4264</v>
      </c>
      <c r="DF136" t="s">
        <v>4265</v>
      </c>
      <c r="DG136" t="s">
        <v>4259</v>
      </c>
      <c r="DH136" t="s">
        <v>4259</v>
      </c>
      <c r="DI136" t="s">
        <v>4266</v>
      </c>
      <c r="DJ136" t="s">
        <v>2901</v>
      </c>
      <c r="DK136" t="s">
        <v>2901</v>
      </c>
      <c r="DL136" t="s">
        <v>4267</v>
      </c>
      <c r="DM136" t="s">
        <v>4267</v>
      </c>
      <c r="DN136" t="s">
        <v>4268</v>
      </c>
      <c r="DO136" t="s">
        <v>4269</v>
      </c>
      <c r="DP136" t="s">
        <v>4270</v>
      </c>
      <c r="DQ136" t="s">
        <v>4271</v>
      </c>
      <c r="DR136">
        <v>20</v>
      </c>
      <c r="DS136" t="s">
        <v>653</v>
      </c>
      <c r="DT136" t="s">
        <v>1910</v>
      </c>
    </row>
    <row r="137" spans="1:124" x14ac:dyDescent="0.2">
      <c r="A137" t="s">
        <v>748</v>
      </c>
      <c r="B137">
        <v>10776</v>
      </c>
      <c r="C137">
        <v>112.00152</v>
      </c>
      <c r="D137">
        <v>112.001519999999</v>
      </c>
      <c r="E137">
        <v>1</v>
      </c>
      <c r="F137">
        <v>0</v>
      </c>
      <c r="G137">
        <v>1</v>
      </c>
      <c r="H137">
        <v>0</v>
      </c>
      <c r="I137">
        <v>0.76600000000000001</v>
      </c>
      <c r="J137">
        <v>1.0049999999999999</v>
      </c>
      <c r="K137">
        <v>0.39800000000000002</v>
      </c>
      <c r="L137">
        <v>0.437</v>
      </c>
      <c r="M137">
        <v>14187</v>
      </c>
      <c r="N137">
        <v>32504</v>
      </c>
      <c r="O137">
        <v>51</v>
      </c>
      <c r="P137">
        <v>1E-3</v>
      </c>
      <c r="Q137">
        <v>0.5</v>
      </c>
      <c r="R137">
        <v>10512</v>
      </c>
      <c r="S137">
        <v>0</v>
      </c>
      <c r="T137">
        <v>0</v>
      </c>
      <c r="U137">
        <v>0</v>
      </c>
      <c r="V137">
        <v>0</v>
      </c>
      <c r="W137">
        <v>21350</v>
      </c>
      <c r="X137">
        <v>11154</v>
      </c>
      <c r="Y137">
        <v>2.4000000000000001E-4</v>
      </c>
      <c r="Z137">
        <v>13916</v>
      </c>
      <c r="AA137">
        <v>31598</v>
      </c>
      <c r="AB137">
        <v>293</v>
      </c>
      <c r="AC137">
        <v>8.3330000000000001E-2</v>
      </c>
      <c r="AD137">
        <v>0.5</v>
      </c>
      <c r="AE137">
        <v>10338</v>
      </c>
      <c r="AF137">
        <v>0</v>
      </c>
      <c r="AG137">
        <v>0</v>
      </c>
      <c r="AH137">
        <v>0</v>
      </c>
      <c r="AI137">
        <v>0</v>
      </c>
      <c r="AJ137">
        <v>31598</v>
      </c>
      <c r="AK137">
        <v>0</v>
      </c>
      <c r="AL137">
        <v>2.2800000000000001E-4</v>
      </c>
      <c r="AM137">
        <v>0</v>
      </c>
      <c r="AN137">
        <v>0</v>
      </c>
      <c r="AO137">
        <v>1E+100</v>
      </c>
      <c r="AP137">
        <v>112.001519999999</v>
      </c>
      <c r="AQ137">
        <v>1E+100</v>
      </c>
      <c r="AR137">
        <v>112.001519999999</v>
      </c>
      <c r="AS137">
        <v>9.9999999999999904E+99</v>
      </c>
      <c r="AT137">
        <v>112.001519999999</v>
      </c>
      <c r="AU137">
        <v>112.00152</v>
      </c>
      <c r="AV137">
        <v>112.001519999999</v>
      </c>
      <c r="AW137">
        <v>112.00152</v>
      </c>
      <c r="AX137">
        <v>112.001519999999</v>
      </c>
      <c r="AY137">
        <v>112.00152</v>
      </c>
      <c r="AZ137">
        <v>112.001519999999</v>
      </c>
      <c r="BA137">
        <v>19775</v>
      </c>
      <c r="BB137">
        <v>19173</v>
      </c>
      <c r="BC137">
        <v>7417</v>
      </c>
      <c r="BD137">
        <v>7927</v>
      </c>
      <c r="BE137">
        <v>15896</v>
      </c>
      <c r="BF137">
        <v>-1.3176245766935199E+18</v>
      </c>
      <c r="BG137">
        <v>1</v>
      </c>
      <c r="BH137">
        <v>0</v>
      </c>
      <c r="BI137">
        <v>1</v>
      </c>
      <c r="BJ137">
        <v>0</v>
      </c>
      <c r="BK137">
        <v>1</v>
      </c>
      <c r="BL137">
        <v>0</v>
      </c>
      <c r="BM137">
        <v>0</v>
      </c>
      <c r="BN137">
        <v>0</v>
      </c>
      <c r="BO137">
        <v>0</v>
      </c>
      <c r="BP137">
        <v>0</v>
      </c>
      <c r="BQ137">
        <v>0</v>
      </c>
      <c r="BR137">
        <v>0</v>
      </c>
      <c r="BS137">
        <v>1E+100</v>
      </c>
      <c r="BT137">
        <v>112.001519999999</v>
      </c>
      <c r="BU137">
        <v>1E+100</v>
      </c>
      <c r="BV137">
        <v>112.001519999999</v>
      </c>
      <c r="BW137">
        <v>9.9999999999999904E+99</v>
      </c>
      <c r="BX137">
        <v>112.001519999999</v>
      </c>
      <c r="BY137">
        <v>1E+100</v>
      </c>
      <c r="BZ137">
        <v>112.001519999999</v>
      </c>
      <c r="CA137">
        <v>1E+100</v>
      </c>
      <c r="CB137">
        <v>112.001519999999</v>
      </c>
      <c r="CC137">
        <v>9.9999999999999904E+99</v>
      </c>
      <c r="CD137">
        <v>112.001519999999</v>
      </c>
      <c r="CE137">
        <v>0.76600000000000001</v>
      </c>
      <c r="CF137">
        <v>1.0049999999999999</v>
      </c>
      <c r="CG137">
        <v>0.39800000000000002</v>
      </c>
      <c r="CH137">
        <v>0.437</v>
      </c>
      <c r="CI137">
        <v>0.64900000000000002</v>
      </c>
      <c r="CJ137">
        <v>0.80700000000000005</v>
      </c>
      <c r="CK137">
        <v>0</v>
      </c>
      <c r="CL137">
        <v>1.0029999999999999</v>
      </c>
      <c r="CM137">
        <v>0</v>
      </c>
      <c r="CN137">
        <v>0.436</v>
      </c>
      <c r="CO137">
        <v>0</v>
      </c>
      <c r="CP137">
        <v>0.80500000000000005</v>
      </c>
      <c r="CQ137">
        <v>0.76600000000000001</v>
      </c>
      <c r="CR137">
        <v>1.0049999999999999</v>
      </c>
      <c r="CS137">
        <v>0.39800000000000002</v>
      </c>
      <c r="CT137">
        <v>0.437</v>
      </c>
      <c r="CU137">
        <v>0.64900000000000002</v>
      </c>
      <c r="CV137">
        <v>0.80700000000000005</v>
      </c>
      <c r="CW137" t="s">
        <v>2048</v>
      </c>
      <c r="CX137" t="s">
        <v>4272</v>
      </c>
      <c r="CY137" t="s">
        <v>4273</v>
      </c>
      <c r="CZ137" t="s">
        <v>2901</v>
      </c>
      <c r="DA137" t="s">
        <v>2600</v>
      </c>
      <c r="DB137" t="s">
        <v>2881</v>
      </c>
      <c r="DC137" t="s">
        <v>2881</v>
      </c>
      <c r="DD137" t="s">
        <v>4274</v>
      </c>
      <c r="DE137" t="s">
        <v>1933</v>
      </c>
      <c r="DF137" t="s">
        <v>4274</v>
      </c>
      <c r="DG137" t="s">
        <v>4275</v>
      </c>
      <c r="DH137" t="s">
        <v>4275</v>
      </c>
      <c r="DI137" t="s">
        <v>4276</v>
      </c>
      <c r="DJ137" t="s">
        <v>2600</v>
      </c>
      <c r="DK137" t="s">
        <v>2600</v>
      </c>
      <c r="DL137" t="s">
        <v>4277</v>
      </c>
      <c r="DM137" t="s">
        <v>4277</v>
      </c>
      <c r="DN137" t="s">
        <v>4278</v>
      </c>
      <c r="DO137" t="s">
        <v>4279</v>
      </c>
      <c r="DP137" t="s">
        <v>4278</v>
      </c>
      <c r="DQ137" t="s">
        <v>4280</v>
      </c>
      <c r="DR137">
        <v>18</v>
      </c>
      <c r="DS137" t="s">
        <v>748</v>
      </c>
      <c r="DT137" t="s">
        <v>1910</v>
      </c>
    </row>
    <row r="138" spans="1:124" x14ac:dyDescent="0.2">
      <c r="A138" t="s">
        <v>759</v>
      </c>
      <c r="B138">
        <v>10776</v>
      </c>
      <c r="C138">
        <v>0</v>
      </c>
      <c r="D138">
        <v>0</v>
      </c>
      <c r="E138">
        <v>717</v>
      </c>
      <c r="F138">
        <v>534</v>
      </c>
      <c r="G138">
        <v>531</v>
      </c>
      <c r="H138">
        <v>531</v>
      </c>
      <c r="I138">
        <v>307.27699999999999</v>
      </c>
      <c r="J138">
        <v>606.44600000000003</v>
      </c>
      <c r="K138">
        <v>208.547</v>
      </c>
      <c r="L138">
        <v>606.44600000000003</v>
      </c>
      <c r="M138">
        <v>1484</v>
      </c>
      <c r="N138">
        <v>550539</v>
      </c>
      <c r="O138">
        <v>585</v>
      </c>
      <c r="P138">
        <v>1.0000000000000001E-5</v>
      </c>
      <c r="Q138">
        <v>3.7940000000000002E-2</v>
      </c>
      <c r="R138">
        <v>737</v>
      </c>
      <c r="S138">
        <v>0</v>
      </c>
      <c r="T138">
        <v>0</v>
      </c>
      <c r="U138">
        <v>0</v>
      </c>
      <c r="V138">
        <v>0</v>
      </c>
      <c r="W138">
        <v>747</v>
      </c>
      <c r="X138">
        <v>549792</v>
      </c>
      <c r="Y138">
        <v>1.348E-3</v>
      </c>
      <c r="Z138">
        <v>1481</v>
      </c>
      <c r="AA138">
        <v>548298</v>
      </c>
      <c r="AB138">
        <v>615</v>
      </c>
      <c r="AC138">
        <v>1.0000000000000001E-5</v>
      </c>
      <c r="AD138">
        <v>0.14013</v>
      </c>
      <c r="AE138">
        <v>734</v>
      </c>
      <c r="AF138">
        <v>0</v>
      </c>
      <c r="AG138">
        <v>0</v>
      </c>
      <c r="AH138">
        <v>0</v>
      </c>
      <c r="AI138">
        <v>0</v>
      </c>
      <c r="AJ138">
        <v>747</v>
      </c>
      <c r="AK138">
        <v>547551</v>
      </c>
      <c r="AL138">
        <v>1.3500000000000001E-3</v>
      </c>
      <c r="AM138">
        <v>0</v>
      </c>
      <c r="AN138">
        <v>0</v>
      </c>
      <c r="AO138">
        <v>2351.40309999999</v>
      </c>
      <c r="AP138">
        <v>2351.5047</v>
      </c>
      <c r="AQ138">
        <v>2351.40309999999</v>
      </c>
      <c r="AR138">
        <v>2351.40309999999</v>
      </c>
      <c r="AS138">
        <v>2351.41761428571</v>
      </c>
      <c r="AT138">
        <v>2351.44664285714</v>
      </c>
      <c r="AU138">
        <v>2351.40309999999</v>
      </c>
      <c r="AV138">
        <v>2351.4031</v>
      </c>
      <c r="AW138">
        <v>2351.40309999999</v>
      </c>
      <c r="AX138">
        <v>2351.4031</v>
      </c>
      <c r="AY138">
        <v>2351.33493809523</v>
      </c>
      <c r="AZ138">
        <v>2351.4028333333299</v>
      </c>
      <c r="BA138">
        <v>66616</v>
      </c>
      <c r="BB138">
        <v>230525</v>
      </c>
      <c r="BC138">
        <v>52919</v>
      </c>
      <c r="BD138">
        <v>230368</v>
      </c>
      <c r="BE138">
        <v>613655690</v>
      </c>
      <c r="BF138">
        <v>416104</v>
      </c>
      <c r="BG138">
        <v>717</v>
      </c>
      <c r="BH138">
        <v>534</v>
      </c>
      <c r="BI138">
        <v>531</v>
      </c>
      <c r="BJ138">
        <v>531</v>
      </c>
      <c r="BK138">
        <v>614.2857143</v>
      </c>
      <c r="BL138">
        <v>734.42857140000001</v>
      </c>
      <c r="BM138">
        <v>46</v>
      </c>
      <c r="BN138">
        <v>50</v>
      </c>
      <c r="BO138">
        <v>46</v>
      </c>
      <c r="BP138">
        <v>48</v>
      </c>
      <c r="BQ138">
        <v>48</v>
      </c>
      <c r="BR138">
        <v>-1.3176245766935301E+18</v>
      </c>
      <c r="BS138">
        <v>466.96294508282</v>
      </c>
      <c r="BT138">
        <v>448.78996166518402</v>
      </c>
      <c r="BU138">
        <v>466.96294508282</v>
      </c>
      <c r="BV138">
        <v>463.47324797444799</v>
      </c>
      <c r="BW138">
        <v>456.17574836050102</v>
      </c>
      <c r="BX138">
        <v>452.38655501769802</v>
      </c>
      <c r="BY138">
        <v>1923.00256517811</v>
      </c>
      <c r="BZ138">
        <v>1999.4839609033399</v>
      </c>
      <c r="CA138">
        <v>2032.86310116667</v>
      </c>
      <c r="CB138">
        <v>2004.3698283328999</v>
      </c>
      <c r="CC138">
        <v>1963.2208196276499</v>
      </c>
      <c r="CD138">
        <v>1990.42936193285</v>
      </c>
      <c r="CE138">
        <v>34.570999999999998</v>
      </c>
      <c r="CF138">
        <v>41.985999999999997</v>
      </c>
      <c r="CG138">
        <v>33.046999999999997</v>
      </c>
      <c r="CH138">
        <v>38.225000000000001</v>
      </c>
      <c r="CI138">
        <v>36.301000000000002</v>
      </c>
      <c r="CJ138">
        <v>41.777999999999999</v>
      </c>
      <c r="CK138">
        <v>307.02100000000002</v>
      </c>
      <c r="CL138">
        <v>605.59</v>
      </c>
      <c r="CM138">
        <v>208.386</v>
      </c>
      <c r="CN138">
        <v>605.59</v>
      </c>
      <c r="CO138">
        <v>405.238</v>
      </c>
      <c r="CP138">
        <v>957.60199999999998</v>
      </c>
      <c r="CQ138">
        <v>307.27699999999999</v>
      </c>
      <c r="CR138">
        <v>606.44600000000003</v>
      </c>
      <c r="CS138">
        <v>208.547</v>
      </c>
      <c r="CT138">
        <v>606.44600000000003</v>
      </c>
      <c r="CU138">
        <v>405.346</v>
      </c>
      <c r="CV138">
        <v>958.10699999999997</v>
      </c>
      <c r="CW138" t="s">
        <v>4281</v>
      </c>
      <c r="CX138" t="s">
        <v>4282</v>
      </c>
      <c r="CY138" t="s">
        <v>4283</v>
      </c>
      <c r="CZ138" t="s">
        <v>4284</v>
      </c>
      <c r="DA138" t="s">
        <v>4285</v>
      </c>
      <c r="DB138" t="s">
        <v>4286</v>
      </c>
      <c r="DC138" t="s">
        <v>4287</v>
      </c>
      <c r="DD138" t="s">
        <v>4288</v>
      </c>
      <c r="DE138" t="s">
        <v>4289</v>
      </c>
      <c r="DF138" t="s">
        <v>4290</v>
      </c>
      <c r="DG138" t="s">
        <v>4291</v>
      </c>
      <c r="DH138" t="s">
        <v>4292</v>
      </c>
      <c r="DI138" t="s">
        <v>4293</v>
      </c>
      <c r="DJ138" t="s">
        <v>4294</v>
      </c>
      <c r="DK138" t="s">
        <v>4295</v>
      </c>
      <c r="DL138" t="s">
        <v>4296</v>
      </c>
      <c r="DM138" t="s">
        <v>4297</v>
      </c>
      <c r="DN138" t="s">
        <v>4298</v>
      </c>
      <c r="DO138" t="s">
        <v>4299</v>
      </c>
      <c r="DP138" t="s">
        <v>4300</v>
      </c>
      <c r="DQ138" t="s">
        <v>4301</v>
      </c>
      <c r="DR138">
        <v>9563</v>
      </c>
      <c r="DS138" t="s">
        <v>759</v>
      </c>
      <c r="DT138" t="s">
        <v>1910</v>
      </c>
    </row>
    <row r="139" spans="1:124" x14ac:dyDescent="0.2">
      <c r="A139" t="s">
        <v>764</v>
      </c>
      <c r="B139">
        <v>10776</v>
      </c>
      <c r="C139">
        <v>1666.0685857415299</v>
      </c>
      <c r="D139">
        <v>2035.3622252785501</v>
      </c>
      <c r="E139">
        <v>1100</v>
      </c>
      <c r="F139">
        <v>869</v>
      </c>
      <c r="G139">
        <v>720</v>
      </c>
      <c r="H139">
        <v>869</v>
      </c>
      <c r="I139">
        <v>68.813000000000002</v>
      </c>
      <c r="J139">
        <v>24.292999999999999</v>
      </c>
      <c r="K139">
        <v>19.600999999999999</v>
      </c>
      <c r="L139">
        <v>15.829000000000001</v>
      </c>
      <c r="M139">
        <v>850</v>
      </c>
      <c r="N139">
        <v>1385</v>
      </c>
      <c r="O139">
        <v>122</v>
      </c>
      <c r="P139">
        <v>2.7999999999999998E-4</v>
      </c>
      <c r="Q139">
        <v>0.5</v>
      </c>
      <c r="R139">
        <v>20</v>
      </c>
      <c r="S139">
        <v>0</v>
      </c>
      <c r="T139">
        <v>0</v>
      </c>
      <c r="U139">
        <v>0</v>
      </c>
      <c r="V139">
        <v>0</v>
      </c>
      <c r="W139">
        <v>1384</v>
      </c>
      <c r="X139">
        <v>1</v>
      </c>
      <c r="Y139">
        <v>0.326463</v>
      </c>
      <c r="Z139">
        <v>568</v>
      </c>
      <c r="AA139">
        <v>1466</v>
      </c>
      <c r="AB139">
        <v>97</v>
      </c>
      <c r="AC139">
        <v>2.0000000000000002E-5</v>
      </c>
      <c r="AD139">
        <v>0.48615000000000003</v>
      </c>
      <c r="AE139">
        <v>252</v>
      </c>
      <c r="AF139">
        <v>0</v>
      </c>
      <c r="AG139">
        <v>0</v>
      </c>
      <c r="AH139">
        <v>0</v>
      </c>
      <c r="AI139">
        <v>0</v>
      </c>
      <c r="AJ139">
        <v>1232</v>
      </c>
      <c r="AK139">
        <v>234</v>
      </c>
      <c r="AL139">
        <v>4.5683000000000001E-2</v>
      </c>
      <c r="AM139">
        <v>0</v>
      </c>
      <c r="AN139">
        <v>0</v>
      </c>
      <c r="AO139">
        <v>3201.00000000009</v>
      </c>
      <c r="AP139">
        <v>3200.99999999999</v>
      </c>
      <c r="AQ139">
        <v>3200.99999999999</v>
      </c>
      <c r="AR139">
        <v>3200.99999999999</v>
      </c>
      <c r="AS139">
        <v>3201.00000000003</v>
      </c>
      <c r="AT139">
        <v>3201</v>
      </c>
      <c r="AU139">
        <v>3201.00000000009</v>
      </c>
      <c r="AV139">
        <v>3200.99999999999</v>
      </c>
      <c r="AW139">
        <v>3201.0000000001201</v>
      </c>
      <c r="AX139">
        <v>3201.00000000001</v>
      </c>
      <c r="AY139">
        <v>3201.00000000003</v>
      </c>
      <c r="AZ139">
        <v>3201</v>
      </c>
      <c r="BA139">
        <v>82603</v>
      </c>
      <c r="BB139">
        <v>79012</v>
      </c>
      <c r="BC139">
        <v>57102</v>
      </c>
      <c r="BD139">
        <v>79012</v>
      </c>
      <c r="BE139">
        <v>73091</v>
      </c>
      <c r="BF139">
        <v>-1.31762457669341E+18</v>
      </c>
      <c r="BG139">
        <v>1100</v>
      </c>
      <c r="BH139">
        <v>869</v>
      </c>
      <c r="BI139">
        <v>720</v>
      </c>
      <c r="BJ139">
        <v>869</v>
      </c>
      <c r="BK139">
        <v>976.2857143</v>
      </c>
      <c r="BL139">
        <v>1235.857143</v>
      </c>
      <c r="BM139">
        <v>33</v>
      </c>
      <c r="BN139">
        <v>41</v>
      </c>
      <c r="BO139">
        <v>33</v>
      </c>
      <c r="BP139">
        <v>37</v>
      </c>
      <c r="BQ139">
        <v>35</v>
      </c>
      <c r="BR139">
        <v>45</v>
      </c>
      <c r="BS139">
        <v>2567.5427210852399</v>
      </c>
      <c r="BT139">
        <v>2245.98771687618</v>
      </c>
      <c r="BU139">
        <v>2567.5427210852399</v>
      </c>
      <c r="BV139">
        <v>2246.0454221618402</v>
      </c>
      <c r="BW139">
        <v>2567.6855782281</v>
      </c>
      <c r="BX139">
        <v>2246.00991734643</v>
      </c>
      <c r="BY139">
        <v>2678.6882579154299</v>
      </c>
      <c r="BZ139">
        <v>2309.6680506725102</v>
      </c>
      <c r="CA139">
        <v>2696.7640916874002</v>
      </c>
      <c r="CB139">
        <v>2310.0502098777902</v>
      </c>
      <c r="CC139">
        <v>2680.8259820561898</v>
      </c>
      <c r="CD139">
        <v>2308.5103514401999</v>
      </c>
      <c r="CE139">
        <v>4.649</v>
      </c>
      <c r="CF139">
        <v>1.484</v>
      </c>
      <c r="CG139">
        <v>4.391</v>
      </c>
      <c r="CH139">
        <v>1.2889999999999999</v>
      </c>
      <c r="CI139">
        <v>4.6660000000000004</v>
      </c>
      <c r="CJ139">
        <v>1.611</v>
      </c>
      <c r="CK139">
        <v>65.629000000000005</v>
      </c>
      <c r="CL139">
        <v>22.841000000000001</v>
      </c>
      <c r="CM139">
        <v>13.499000000000001</v>
      </c>
      <c r="CN139">
        <v>15.114000000000001</v>
      </c>
      <c r="CO139">
        <v>37.555999999999997</v>
      </c>
      <c r="CP139">
        <v>29.811</v>
      </c>
      <c r="CQ139">
        <v>68.813000000000002</v>
      </c>
      <c r="CR139">
        <v>24.292999999999999</v>
      </c>
      <c r="CS139">
        <v>19.600999999999999</v>
      </c>
      <c r="CT139">
        <v>15.829000000000001</v>
      </c>
      <c r="CU139">
        <v>42.155999999999999</v>
      </c>
      <c r="CV139">
        <v>30.588000000000001</v>
      </c>
      <c r="CW139" t="s">
        <v>4302</v>
      </c>
      <c r="CX139" t="s">
        <v>4302</v>
      </c>
      <c r="CY139" t="s">
        <v>4303</v>
      </c>
      <c r="CZ139" t="s">
        <v>4304</v>
      </c>
      <c r="DA139" t="s">
        <v>4305</v>
      </c>
      <c r="DB139" t="s">
        <v>4306</v>
      </c>
      <c r="DC139" t="s">
        <v>4307</v>
      </c>
      <c r="DD139" t="s">
        <v>4308</v>
      </c>
      <c r="DE139" t="s">
        <v>4309</v>
      </c>
      <c r="DF139" t="s">
        <v>4310</v>
      </c>
      <c r="DG139" t="s">
        <v>4311</v>
      </c>
      <c r="DH139" t="s">
        <v>4311</v>
      </c>
      <c r="DI139" t="s">
        <v>4312</v>
      </c>
      <c r="DJ139" t="s">
        <v>4313</v>
      </c>
      <c r="DK139" t="s">
        <v>4314</v>
      </c>
      <c r="DL139" t="s">
        <v>4315</v>
      </c>
      <c r="DM139" t="s">
        <v>4316</v>
      </c>
      <c r="DN139" t="s">
        <v>4317</v>
      </c>
      <c r="DO139" t="s">
        <v>4318</v>
      </c>
      <c r="DP139" t="s">
        <v>4319</v>
      </c>
      <c r="DQ139" t="s">
        <v>4320</v>
      </c>
      <c r="DR139">
        <v>513</v>
      </c>
      <c r="DS139" t="s">
        <v>764</v>
      </c>
      <c r="DT139" t="s">
        <v>1910</v>
      </c>
    </row>
    <row r="140" spans="1:124" x14ac:dyDescent="0.2">
      <c r="A140" t="s">
        <v>768</v>
      </c>
      <c r="B140">
        <v>10776</v>
      </c>
      <c r="C140">
        <v>5.5278145605710796</v>
      </c>
      <c r="D140">
        <v>98.730154659692303</v>
      </c>
      <c r="E140">
        <v>2800</v>
      </c>
      <c r="F140">
        <v>2651</v>
      </c>
      <c r="G140">
        <v>494</v>
      </c>
      <c r="H140">
        <v>1535</v>
      </c>
      <c r="I140">
        <v>3600.0030000000002</v>
      </c>
      <c r="J140">
        <v>3600.011</v>
      </c>
      <c r="K140">
        <v>3600.002</v>
      </c>
      <c r="L140">
        <v>3600.0030000000002</v>
      </c>
      <c r="M140">
        <v>93360</v>
      </c>
      <c r="N140">
        <v>175288</v>
      </c>
      <c r="O140">
        <v>163</v>
      </c>
      <c r="P140">
        <v>3.4199999999999999E-3</v>
      </c>
      <c r="Q140">
        <v>0.32612000000000002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87644</v>
      </c>
      <c r="X140">
        <v>87644</v>
      </c>
      <c r="Y140">
        <v>-4.2999999999999999E-4</v>
      </c>
      <c r="Z140">
        <v>90784</v>
      </c>
      <c r="AA140">
        <v>171904</v>
      </c>
      <c r="AB140">
        <v>94</v>
      </c>
      <c r="AC140">
        <v>1.2E-4</v>
      </c>
      <c r="AD140">
        <v>0.44651000000000002</v>
      </c>
      <c r="AE140">
        <v>2</v>
      </c>
      <c r="AF140">
        <v>0</v>
      </c>
      <c r="AG140">
        <v>2</v>
      </c>
      <c r="AH140">
        <v>0</v>
      </c>
      <c r="AI140">
        <v>0</v>
      </c>
      <c r="AJ140">
        <v>85993</v>
      </c>
      <c r="AK140">
        <v>85911</v>
      </c>
      <c r="AL140">
        <v>-2.1800000000000001E-4</v>
      </c>
      <c r="AM140">
        <v>0</v>
      </c>
      <c r="AN140">
        <v>0</v>
      </c>
      <c r="AO140">
        <v>1E+100</v>
      </c>
      <c r="AP140">
        <v>1E+100</v>
      </c>
      <c r="AQ140">
        <v>1E+100</v>
      </c>
      <c r="AR140">
        <v>1E+100</v>
      </c>
      <c r="AS140">
        <v>9.9999999999999904E+99</v>
      </c>
      <c r="AT140">
        <v>9.9999999999999904E+99</v>
      </c>
      <c r="AU140">
        <v>112.520438176803</v>
      </c>
      <c r="AV140">
        <v>112.942342359477</v>
      </c>
      <c r="AW140">
        <v>112.65708545513</v>
      </c>
      <c r="AX140">
        <v>112.952463042638</v>
      </c>
      <c r="AY140">
        <v>112.15612380875901</v>
      </c>
      <c r="AZ140">
        <v>112.69401241752099</v>
      </c>
      <c r="BA140">
        <v>517782</v>
      </c>
      <c r="BB140">
        <v>437276</v>
      </c>
      <c r="BC140">
        <v>503553</v>
      </c>
      <c r="BD140">
        <v>437276</v>
      </c>
      <c r="BE140">
        <v>696404</v>
      </c>
      <c r="BF140">
        <v>-1.3176245766929201E+18</v>
      </c>
      <c r="BG140">
        <v>2800</v>
      </c>
      <c r="BH140">
        <v>2651</v>
      </c>
      <c r="BI140">
        <v>494</v>
      </c>
      <c r="BJ140">
        <v>1535</v>
      </c>
      <c r="BK140">
        <v>2428.2857140000001</v>
      </c>
      <c r="BL140">
        <v>2599.2857140000001</v>
      </c>
      <c r="BM140">
        <v>42</v>
      </c>
      <c r="BN140">
        <v>76</v>
      </c>
      <c r="BO140">
        <v>39</v>
      </c>
      <c r="BP140">
        <v>48</v>
      </c>
      <c r="BQ140">
        <v>40</v>
      </c>
      <c r="BR140">
        <v>69</v>
      </c>
      <c r="BS140">
        <v>41.281345237508702</v>
      </c>
      <c r="BT140">
        <v>103.912553773415</v>
      </c>
      <c r="BU140">
        <v>41.281345237508702</v>
      </c>
      <c r="BV140">
        <v>103.92461217248901</v>
      </c>
      <c r="BW140">
        <v>41.189330962624901</v>
      </c>
      <c r="BX140">
        <v>103.91808946755501</v>
      </c>
      <c r="BY140">
        <v>110.60245382639</v>
      </c>
      <c r="BZ140">
        <v>112.330686177662</v>
      </c>
      <c r="CA140">
        <v>110.62854741841799</v>
      </c>
      <c r="CB140">
        <v>112.42323473027101</v>
      </c>
      <c r="CC140">
        <v>110.319912005356</v>
      </c>
      <c r="CD140">
        <v>111.95199248258299</v>
      </c>
      <c r="CE140">
        <v>437.87099999999998</v>
      </c>
      <c r="CF140">
        <v>454.38400000000001</v>
      </c>
      <c r="CG140">
        <v>373.988</v>
      </c>
      <c r="CH140">
        <v>379.48899999999998</v>
      </c>
      <c r="CI140">
        <v>425.04399999999998</v>
      </c>
      <c r="CJ140">
        <v>431.43200000000002</v>
      </c>
      <c r="CK140">
        <v>0</v>
      </c>
      <c r="CL140">
        <v>0</v>
      </c>
      <c r="CM140">
        <v>0</v>
      </c>
      <c r="CN140">
        <v>0</v>
      </c>
      <c r="CO140">
        <v>0</v>
      </c>
      <c r="CP140">
        <v>0</v>
      </c>
      <c r="CQ140">
        <v>3600.0030000000002</v>
      </c>
      <c r="CR140">
        <v>3600.011</v>
      </c>
      <c r="CS140">
        <v>3600.002</v>
      </c>
      <c r="CT140">
        <v>3600.0030000000002</v>
      </c>
      <c r="CU140">
        <v>3600.6660000000002</v>
      </c>
      <c r="CV140">
        <v>3600.0169999999998</v>
      </c>
      <c r="CW140" t="s">
        <v>2048</v>
      </c>
      <c r="CX140" t="s">
        <v>4321</v>
      </c>
      <c r="CY140" t="s">
        <v>4322</v>
      </c>
      <c r="CZ140" t="s">
        <v>4323</v>
      </c>
      <c r="DA140" t="s">
        <v>4324</v>
      </c>
      <c r="DB140" t="s">
        <v>4325</v>
      </c>
      <c r="DC140" t="s">
        <v>4326</v>
      </c>
      <c r="DD140" t="s">
        <v>4327</v>
      </c>
      <c r="DE140" t="s">
        <v>1933</v>
      </c>
      <c r="DF140" t="s">
        <v>4328</v>
      </c>
      <c r="DG140" t="s">
        <v>2048</v>
      </c>
      <c r="DH140" t="s">
        <v>4329</v>
      </c>
      <c r="DI140" t="s">
        <v>4330</v>
      </c>
      <c r="DJ140" t="s">
        <v>4331</v>
      </c>
      <c r="DK140" t="s">
        <v>4332</v>
      </c>
      <c r="DL140" t="s">
        <v>4333</v>
      </c>
      <c r="DM140" t="s">
        <v>4334</v>
      </c>
      <c r="DN140" t="s">
        <v>4335</v>
      </c>
      <c r="DO140" t="s">
        <v>1933</v>
      </c>
      <c r="DP140" t="s">
        <v>4336</v>
      </c>
      <c r="DQ140" t="s">
        <v>4337</v>
      </c>
      <c r="DR140">
        <v>50545</v>
      </c>
      <c r="DS140" t="s">
        <v>768</v>
      </c>
      <c r="DT140" t="s">
        <v>1910</v>
      </c>
    </row>
    <row r="141" spans="1:124" x14ac:dyDescent="0.2">
      <c r="A141" t="s">
        <v>775</v>
      </c>
      <c r="B141">
        <v>10776</v>
      </c>
      <c r="C141">
        <v>23.26</v>
      </c>
      <c r="D141">
        <v>23.26</v>
      </c>
      <c r="E141">
        <v>10424</v>
      </c>
      <c r="F141">
        <v>2036015</v>
      </c>
      <c r="G141">
        <v>10424</v>
      </c>
      <c r="H141">
        <v>572247</v>
      </c>
      <c r="I141">
        <v>4.1120000000000001</v>
      </c>
      <c r="J141">
        <v>1222.0909999999999</v>
      </c>
      <c r="K141">
        <v>4.1120000000000001</v>
      </c>
      <c r="L141">
        <v>285.303</v>
      </c>
      <c r="M141">
        <v>107</v>
      </c>
      <c r="N141">
        <v>888</v>
      </c>
      <c r="O141">
        <v>37</v>
      </c>
      <c r="P141">
        <v>0.01</v>
      </c>
      <c r="Q141">
        <v>0.49603999999999998</v>
      </c>
      <c r="R141">
        <v>35</v>
      </c>
      <c r="S141">
        <v>0</v>
      </c>
      <c r="T141">
        <v>0</v>
      </c>
      <c r="U141">
        <v>0</v>
      </c>
      <c r="V141">
        <v>0</v>
      </c>
      <c r="W141">
        <v>840</v>
      </c>
      <c r="X141">
        <v>48</v>
      </c>
      <c r="Y141">
        <v>3.5867999999999997E-2</v>
      </c>
      <c r="Z141">
        <v>107</v>
      </c>
      <c r="AA141">
        <v>888</v>
      </c>
      <c r="AB141">
        <v>43</v>
      </c>
      <c r="AC141">
        <v>9.1299999999999992E-3</v>
      </c>
      <c r="AD141">
        <v>0.48931999999999998</v>
      </c>
      <c r="AE141">
        <v>35</v>
      </c>
      <c r="AF141">
        <v>0</v>
      </c>
      <c r="AG141">
        <v>0</v>
      </c>
      <c r="AH141">
        <v>0</v>
      </c>
      <c r="AI141">
        <v>0</v>
      </c>
      <c r="AJ141">
        <v>840</v>
      </c>
      <c r="AK141">
        <v>48</v>
      </c>
      <c r="AL141">
        <v>3.5867999999999997E-2</v>
      </c>
      <c r="AM141">
        <v>96</v>
      </c>
      <c r="AN141">
        <v>0</v>
      </c>
      <c r="AO141">
        <v>54.759999999999899</v>
      </c>
      <c r="AP141">
        <v>54.759999999999899</v>
      </c>
      <c r="AQ141">
        <v>54.759999067206401</v>
      </c>
      <c r="AR141">
        <v>54.759999859999901</v>
      </c>
      <c r="AS141">
        <v>54.7599998256009</v>
      </c>
      <c r="AT141">
        <v>54.759999931064897</v>
      </c>
      <c r="AU141">
        <v>54.759999999999899</v>
      </c>
      <c r="AV141">
        <v>54.754525239350798</v>
      </c>
      <c r="AW141">
        <v>54.760000000000097</v>
      </c>
      <c r="AX141">
        <v>54.754534648690701</v>
      </c>
      <c r="AY141">
        <v>54.611875210572101</v>
      </c>
      <c r="AZ141">
        <v>54.738064048117998</v>
      </c>
      <c r="BA141">
        <v>80062</v>
      </c>
      <c r="BB141">
        <v>28498232</v>
      </c>
      <c r="BC141">
        <v>80062</v>
      </c>
      <c r="BD141">
        <v>6508457</v>
      </c>
      <c r="BE141">
        <v>11410725</v>
      </c>
      <c r="BF141">
        <v>52992147</v>
      </c>
      <c r="BG141">
        <v>10424</v>
      </c>
      <c r="BH141">
        <v>2036015</v>
      </c>
      <c r="BI141">
        <v>10424</v>
      </c>
      <c r="BJ141">
        <v>572247</v>
      </c>
      <c r="BK141">
        <v>1066973.7139999999</v>
      </c>
      <c r="BL141">
        <v>5081249.7139999997</v>
      </c>
      <c r="BM141">
        <v>6</v>
      </c>
      <c r="BN141">
        <v>4</v>
      </c>
      <c r="BO141">
        <v>6</v>
      </c>
      <c r="BP141">
        <v>4</v>
      </c>
      <c r="BQ141">
        <v>6</v>
      </c>
      <c r="BR141">
        <v>4</v>
      </c>
      <c r="BS141">
        <v>23.26</v>
      </c>
      <c r="BT141">
        <v>23.26</v>
      </c>
      <c r="BU141">
        <v>23.26</v>
      </c>
      <c r="BV141">
        <v>23.26</v>
      </c>
      <c r="BW141">
        <v>23.260000014285701</v>
      </c>
      <c r="BX141">
        <v>23.259999999999899</v>
      </c>
      <c r="BY141">
        <v>23.259999999999899</v>
      </c>
      <c r="BZ141">
        <v>23.259999999999899</v>
      </c>
      <c r="CA141">
        <v>23.259999999999899</v>
      </c>
      <c r="CB141">
        <v>23.26</v>
      </c>
      <c r="CC141">
        <v>23.259999999999899</v>
      </c>
      <c r="CD141">
        <v>23.259999999999899</v>
      </c>
      <c r="CE141">
        <v>5.8000000000000003E-2</v>
      </c>
      <c r="CF141">
        <v>4.7E-2</v>
      </c>
      <c r="CG141">
        <v>5.8000000000000003E-2</v>
      </c>
      <c r="CH141">
        <v>4.2999999999999997E-2</v>
      </c>
      <c r="CI141">
        <v>3.9340000000000002</v>
      </c>
      <c r="CJ141">
        <v>4.9000000000000002E-2</v>
      </c>
      <c r="CK141">
        <v>4.0430000000000001</v>
      </c>
      <c r="CL141">
        <v>9.8849999999999998</v>
      </c>
      <c r="CM141">
        <v>4.0430000000000001</v>
      </c>
      <c r="CN141">
        <v>7.8179999999999996</v>
      </c>
      <c r="CO141">
        <v>28.751999999999999</v>
      </c>
      <c r="CP141">
        <v>225.93299999999999</v>
      </c>
      <c r="CQ141">
        <v>4.1120000000000001</v>
      </c>
      <c r="CR141">
        <v>1222.0909999999999</v>
      </c>
      <c r="CS141">
        <v>4.1120000000000001</v>
      </c>
      <c r="CT141">
        <v>285.303</v>
      </c>
      <c r="CU141">
        <v>1428571979.934</v>
      </c>
      <c r="CV141">
        <v>2524.3110000000001</v>
      </c>
      <c r="CW141" t="s">
        <v>4338</v>
      </c>
      <c r="CX141" t="s">
        <v>4339</v>
      </c>
      <c r="CY141" t="s">
        <v>4340</v>
      </c>
      <c r="CZ141" t="s">
        <v>4341</v>
      </c>
      <c r="DA141" t="s">
        <v>2161</v>
      </c>
      <c r="DB141" t="s">
        <v>4342</v>
      </c>
      <c r="DC141" t="s">
        <v>4342</v>
      </c>
      <c r="DD141" t="s">
        <v>4343</v>
      </c>
      <c r="DE141" t="s">
        <v>4344</v>
      </c>
      <c r="DF141" t="s">
        <v>4345</v>
      </c>
      <c r="DG141" t="s">
        <v>4346</v>
      </c>
      <c r="DH141" t="s">
        <v>4347</v>
      </c>
      <c r="DI141" t="s">
        <v>4348</v>
      </c>
      <c r="DJ141" t="s">
        <v>4349</v>
      </c>
      <c r="DK141" t="s">
        <v>4350</v>
      </c>
      <c r="DL141" t="s">
        <v>4342</v>
      </c>
      <c r="DM141" t="s">
        <v>4342</v>
      </c>
      <c r="DN141" t="s">
        <v>4351</v>
      </c>
      <c r="DO141" t="s">
        <v>4352</v>
      </c>
      <c r="DP141" t="s">
        <v>4353</v>
      </c>
      <c r="DQ141" t="s">
        <v>4354</v>
      </c>
      <c r="DR141">
        <v>21552</v>
      </c>
      <c r="DS141" t="s">
        <v>775</v>
      </c>
      <c r="DT141" t="s">
        <v>1910</v>
      </c>
    </row>
    <row r="142" spans="1:124" x14ac:dyDescent="0.2">
      <c r="A142" t="s">
        <v>380</v>
      </c>
      <c r="B142">
        <v>10776</v>
      </c>
      <c r="C142">
        <v>317.99999999999898</v>
      </c>
      <c r="D142">
        <v>318</v>
      </c>
      <c r="E142">
        <v>0</v>
      </c>
      <c r="F142">
        <v>0</v>
      </c>
      <c r="G142">
        <v>0</v>
      </c>
      <c r="H142">
        <v>0</v>
      </c>
      <c r="I142">
        <v>5.4020000000000001</v>
      </c>
      <c r="J142">
        <v>4.5220000000000002</v>
      </c>
      <c r="K142">
        <v>5.4020000000000001</v>
      </c>
      <c r="L142">
        <v>2.9060000000000001</v>
      </c>
      <c r="M142">
        <v>12047</v>
      </c>
      <c r="N142">
        <v>31762</v>
      </c>
      <c r="O142">
        <v>1216</v>
      </c>
      <c r="P142">
        <v>2.3000000000000001E-4</v>
      </c>
      <c r="Q142">
        <v>0.5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27982</v>
      </c>
      <c r="X142">
        <v>3780</v>
      </c>
      <c r="Y142">
        <v>4.7199999999999998E-4</v>
      </c>
      <c r="Z142">
        <v>6590</v>
      </c>
      <c r="AA142">
        <v>8232</v>
      </c>
      <c r="AB142">
        <v>1231</v>
      </c>
      <c r="AC142">
        <v>1.2999999999999999E-4</v>
      </c>
      <c r="AD142">
        <v>0.5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7432</v>
      </c>
      <c r="AK142">
        <v>800</v>
      </c>
      <c r="AL142">
        <v>6.9700000000000003E-4</v>
      </c>
      <c r="AM142">
        <v>0</v>
      </c>
      <c r="AN142">
        <v>0</v>
      </c>
      <c r="AO142">
        <v>318</v>
      </c>
      <c r="AP142">
        <v>318</v>
      </c>
      <c r="AQ142">
        <v>318</v>
      </c>
      <c r="AR142">
        <v>318</v>
      </c>
      <c r="AS142">
        <v>318</v>
      </c>
      <c r="AT142">
        <v>318</v>
      </c>
      <c r="AU142">
        <v>318</v>
      </c>
      <c r="AV142">
        <v>318</v>
      </c>
      <c r="AW142">
        <v>318</v>
      </c>
      <c r="AX142">
        <v>318</v>
      </c>
      <c r="AY142">
        <v>318</v>
      </c>
      <c r="AZ142">
        <v>318</v>
      </c>
      <c r="BA142">
        <v>25533</v>
      </c>
      <c r="BB142">
        <v>22838</v>
      </c>
      <c r="BC142">
        <v>24477</v>
      </c>
      <c r="BD142">
        <v>18319</v>
      </c>
      <c r="BE142">
        <v>613606571</v>
      </c>
      <c r="BF142">
        <v>30191</v>
      </c>
      <c r="BG142">
        <v>0</v>
      </c>
      <c r="BH142">
        <v>0</v>
      </c>
      <c r="BI142">
        <v>0</v>
      </c>
      <c r="BJ142">
        <v>0</v>
      </c>
      <c r="BK142">
        <v>2.1428571430000001</v>
      </c>
      <c r="BL142">
        <v>3.2857142860000002</v>
      </c>
      <c r="BM142">
        <v>0</v>
      </c>
      <c r="BN142">
        <v>0</v>
      </c>
      <c r="BO142">
        <v>0</v>
      </c>
      <c r="BP142">
        <v>0</v>
      </c>
      <c r="BQ142">
        <v>2</v>
      </c>
      <c r="BR142">
        <v>-1.3176245766935301E+18</v>
      </c>
      <c r="BS142">
        <v>318</v>
      </c>
      <c r="BT142">
        <v>318</v>
      </c>
      <c r="BU142">
        <v>318</v>
      </c>
      <c r="BV142">
        <v>318</v>
      </c>
      <c r="BW142">
        <v>317.85714285714198</v>
      </c>
      <c r="BX142">
        <v>318</v>
      </c>
      <c r="BY142">
        <v>318</v>
      </c>
      <c r="BZ142">
        <v>318</v>
      </c>
      <c r="CA142">
        <v>318</v>
      </c>
      <c r="CB142">
        <v>318</v>
      </c>
      <c r="CC142">
        <v>318</v>
      </c>
      <c r="CD142">
        <v>318</v>
      </c>
      <c r="CE142">
        <v>5.4020000000000001</v>
      </c>
      <c r="CF142">
        <v>4.5220000000000002</v>
      </c>
      <c r="CG142">
        <v>5.4020000000000001</v>
      </c>
      <c r="CH142">
        <v>2.9060000000000001</v>
      </c>
      <c r="CI142">
        <v>8.4280000000000008</v>
      </c>
      <c r="CJ142">
        <v>6.1559999999999997</v>
      </c>
      <c r="CK142">
        <v>5.4</v>
      </c>
      <c r="CL142">
        <v>4.3920000000000003</v>
      </c>
      <c r="CM142">
        <v>5.3719999999999999</v>
      </c>
      <c r="CN142">
        <v>2.1800000000000002</v>
      </c>
      <c r="CO142">
        <v>12.773</v>
      </c>
      <c r="CP142">
        <v>6.3460000000000001</v>
      </c>
      <c r="CQ142">
        <v>5.4020000000000001</v>
      </c>
      <c r="CR142">
        <v>4.5220000000000002</v>
      </c>
      <c r="CS142">
        <v>5.4020000000000001</v>
      </c>
      <c r="CT142">
        <v>2.9060000000000001</v>
      </c>
      <c r="CU142">
        <v>12.8</v>
      </c>
      <c r="CV142">
        <v>6.6130000000000004</v>
      </c>
      <c r="CW142" t="s">
        <v>4355</v>
      </c>
      <c r="CX142" t="s">
        <v>4355</v>
      </c>
      <c r="CY142" t="s">
        <v>4356</v>
      </c>
      <c r="CZ142" t="s">
        <v>4357</v>
      </c>
      <c r="DA142" t="s">
        <v>4358</v>
      </c>
      <c r="DB142" t="s">
        <v>4359</v>
      </c>
      <c r="DC142" t="s">
        <v>4359</v>
      </c>
      <c r="DD142" t="s">
        <v>4360</v>
      </c>
      <c r="DE142" t="s">
        <v>4361</v>
      </c>
      <c r="DF142" t="s">
        <v>4362</v>
      </c>
      <c r="DG142" t="s">
        <v>4355</v>
      </c>
      <c r="DH142" t="s">
        <v>4355</v>
      </c>
      <c r="DI142" t="s">
        <v>4363</v>
      </c>
      <c r="DJ142" t="s">
        <v>4364</v>
      </c>
      <c r="DK142" t="s">
        <v>4365</v>
      </c>
      <c r="DL142" t="s">
        <v>4359</v>
      </c>
      <c r="DM142" t="s">
        <v>4359</v>
      </c>
      <c r="DN142" t="s">
        <v>4366</v>
      </c>
      <c r="DO142" t="s">
        <v>4367</v>
      </c>
      <c r="DP142" t="s">
        <v>4368</v>
      </c>
      <c r="DQ142" t="s">
        <v>4369</v>
      </c>
      <c r="DR142">
        <v>163</v>
      </c>
      <c r="DS142" t="s">
        <v>380</v>
      </c>
      <c r="DT142" t="s">
        <v>1910</v>
      </c>
    </row>
    <row r="143" spans="1:124" x14ac:dyDescent="0.2">
      <c r="A143" t="s">
        <v>804</v>
      </c>
      <c r="B143">
        <v>10776</v>
      </c>
      <c r="C143">
        <v>1</v>
      </c>
      <c r="D143">
        <v>1</v>
      </c>
      <c r="E143">
        <v>10216</v>
      </c>
      <c r="F143">
        <v>10215</v>
      </c>
      <c r="G143">
        <v>5520</v>
      </c>
      <c r="H143">
        <v>10211</v>
      </c>
      <c r="I143">
        <v>747.66300000000001</v>
      </c>
      <c r="J143">
        <v>625.52800000000002</v>
      </c>
      <c r="K143">
        <v>583.827</v>
      </c>
      <c r="L143">
        <v>515.86099999999999</v>
      </c>
      <c r="M143">
        <v>34224</v>
      </c>
      <c r="N143">
        <v>5760</v>
      </c>
      <c r="O143">
        <v>172</v>
      </c>
      <c r="P143">
        <v>0.5</v>
      </c>
      <c r="Q143">
        <v>0.5</v>
      </c>
      <c r="R143">
        <v>1632</v>
      </c>
      <c r="S143">
        <v>0</v>
      </c>
      <c r="T143">
        <v>0</v>
      </c>
      <c r="U143">
        <v>0</v>
      </c>
      <c r="V143">
        <v>240</v>
      </c>
      <c r="W143">
        <v>5520</v>
      </c>
      <c r="X143">
        <v>0</v>
      </c>
      <c r="Y143">
        <v>5.2800000000000004E-4</v>
      </c>
      <c r="Z143">
        <v>32736</v>
      </c>
      <c r="AA143">
        <v>4272</v>
      </c>
      <c r="AB143">
        <v>68</v>
      </c>
      <c r="AC143">
        <v>0.5</v>
      </c>
      <c r="AD143">
        <v>0.5</v>
      </c>
      <c r="AE143">
        <v>144</v>
      </c>
      <c r="AF143">
        <v>0</v>
      </c>
      <c r="AG143">
        <v>0</v>
      </c>
      <c r="AH143">
        <v>0</v>
      </c>
      <c r="AI143">
        <v>0</v>
      </c>
      <c r="AJ143">
        <v>4272</v>
      </c>
      <c r="AK143">
        <v>0</v>
      </c>
      <c r="AL143">
        <v>7.2400000000000003E-4</v>
      </c>
      <c r="AM143">
        <v>0</v>
      </c>
      <c r="AN143">
        <v>0</v>
      </c>
      <c r="AO143">
        <v>4</v>
      </c>
      <c r="AP143">
        <v>4</v>
      </c>
      <c r="AQ143">
        <v>4</v>
      </c>
      <c r="AR143">
        <v>4</v>
      </c>
      <c r="AS143">
        <v>4</v>
      </c>
      <c r="AT143">
        <v>4</v>
      </c>
      <c r="AU143">
        <v>4</v>
      </c>
      <c r="AV143">
        <v>4</v>
      </c>
      <c r="AW143">
        <v>4</v>
      </c>
      <c r="AX143">
        <v>4</v>
      </c>
      <c r="AY143">
        <v>4.0000000000000098</v>
      </c>
      <c r="AZ143">
        <v>4</v>
      </c>
      <c r="BA143">
        <v>2073747</v>
      </c>
      <c r="BB143">
        <v>1571855</v>
      </c>
      <c r="BC143">
        <v>1583275</v>
      </c>
      <c r="BD143">
        <v>1490280</v>
      </c>
      <c r="BE143">
        <v>2167531</v>
      </c>
      <c r="BF143">
        <v>-1.3176245766918799E+18</v>
      </c>
      <c r="BG143">
        <v>10216</v>
      </c>
      <c r="BH143">
        <v>10215</v>
      </c>
      <c r="BI143">
        <v>5520</v>
      </c>
      <c r="BJ143">
        <v>10211</v>
      </c>
      <c r="BK143">
        <v>9544.1428570000007</v>
      </c>
      <c r="BL143">
        <v>10213.28571</v>
      </c>
      <c r="BM143">
        <v>8</v>
      </c>
      <c r="BN143">
        <v>9</v>
      </c>
      <c r="BO143">
        <v>8</v>
      </c>
      <c r="BP143">
        <v>8</v>
      </c>
      <c r="BQ143">
        <v>8</v>
      </c>
      <c r="BR143">
        <v>8</v>
      </c>
      <c r="BS143">
        <v>1</v>
      </c>
      <c r="BT143">
        <v>1</v>
      </c>
      <c r="BU143">
        <v>1</v>
      </c>
      <c r="BV143">
        <v>1</v>
      </c>
      <c r="BW143">
        <v>1.1428571428571399</v>
      </c>
      <c r="BX143">
        <v>1</v>
      </c>
      <c r="BY143">
        <v>1</v>
      </c>
      <c r="BZ143">
        <v>1</v>
      </c>
      <c r="CA143">
        <v>1</v>
      </c>
      <c r="CB143">
        <v>1</v>
      </c>
      <c r="CC143">
        <v>1</v>
      </c>
      <c r="CD143">
        <v>1</v>
      </c>
      <c r="CE143">
        <v>21.396999999999998</v>
      </c>
      <c r="CF143">
        <v>16.815000000000001</v>
      </c>
      <c r="CG143">
        <v>3.718</v>
      </c>
      <c r="CH143">
        <v>7.8849999999999998</v>
      </c>
      <c r="CI143">
        <v>10.204000000000001</v>
      </c>
      <c r="CJ143">
        <v>13.930999999999999</v>
      </c>
      <c r="CK143">
        <v>47.905000000000001</v>
      </c>
      <c r="CL143">
        <v>163.53899999999999</v>
      </c>
      <c r="CM143">
        <v>23.92</v>
      </c>
      <c r="CN143">
        <v>29.600999999999999</v>
      </c>
      <c r="CO143">
        <v>104.09699999999999</v>
      </c>
      <c r="CP143">
        <v>146.459</v>
      </c>
      <c r="CQ143">
        <v>747.66300000000001</v>
      </c>
      <c r="CR143">
        <v>625.52800000000002</v>
      </c>
      <c r="CS143">
        <v>583.827</v>
      </c>
      <c r="CT143">
        <v>515.86099999999999</v>
      </c>
      <c r="CU143">
        <v>704.71199999999999</v>
      </c>
      <c r="CV143">
        <v>635.63400000000001</v>
      </c>
      <c r="CW143" t="s">
        <v>2238</v>
      </c>
      <c r="CX143" t="s">
        <v>2238</v>
      </c>
      <c r="CY143" t="s">
        <v>4370</v>
      </c>
      <c r="CZ143" t="s">
        <v>4371</v>
      </c>
      <c r="DA143" t="s">
        <v>2694</v>
      </c>
      <c r="DB143" t="s">
        <v>2733</v>
      </c>
      <c r="DC143" t="s">
        <v>2733</v>
      </c>
      <c r="DD143" t="s">
        <v>4372</v>
      </c>
      <c r="DE143" t="s">
        <v>4373</v>
      </c>
      <c r="DF143" t="s">
        <v>4374</v>
      </c>
      <c r="DG143" t="s">
        <v>2238</v>
      </c>
      <c r="DH143" t="s">
        <v>2238</v>
      </c>
      <c r="DI143" t="s">
        <v>4375</v>
      </c>
      <c r="DJ143" t="s">
        <v>4376</v>
      </c>
      <c r="DK143" t="s">
        <v>4377</v>
      </c>
      <c r="DL143" t="s">
        <v>2733</v>
      </c>
      <c r="DM143" t="s">
        <v>2733</v>
      </c>
      <c r="DN143" t="s">
        <v>4378</v>
      </c>
      <c r="DO143" t="s">
        <v>4379</v>
      </c>
      <c r="DP143" t="s">
        <v>4380</v>
      </c>
      <c r="DQ143" t="s">
        <v>4381</v>
      </c>
      <c r="DR143">
        <v>9385</v>
      </c>
      <c r="DS143" t="s">
        <v>804</v>
      </c>
      <c r="DT143" t="s">
        <v>1910</v>
      </c>
    </row>
    <row r="144" spans="1:124" x14ac:dyDescent="0.2">
      <c r="A144" t="s">
        <v>812</v>
      </c>
      <c r="B144">
        <v>10776</v>
      </c>
      <c r="C144">
        <v>-237.757912055155</v>
      </c>
      <c r="D144">
        <v>-237.75740785827199</v>
      </c>
      <c r="E144">
        <v>88</v>
      </c>
      <c r="F144">
        <v>4</v>
      </c>
      <c r="G144">
        <v>85</v>
      </c>
      <c r="H144">
        <v>2</v>
      </c>
      <c r="I144">
        <v>46.774000000000001</v>
      </c>
      <c r="J144">
        <v>9.3689999999999998</v>
      </c>
      <c r="K144">
        <v>34.661000000000001</v>
      </c>
      <c r="L144">
        <v>6.0819999999999999</v>
      </c>
      <c r="M144">
        <v>3757</v>
      </c>
      <c r="N144">
        <v>57756</v>
      </c>
      <c r="O144">
        <v>193</v>
      </c>
      <c r="P144">
        <v>4.0099999999999997E-3</v>
      </c>
      <c r="Q144">
        <v>0.5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57756</v>
      </c>
      <c r="X144">
        <v>0</v>
      </c>
      <c r="Y144">
        <v>2.3029999999999999E-3</v>
      </c>
      <c r="Z144">
        <v>1614</v>
      </c>
      <c r="AA144">
        <v>57166</v>
      </c>
      <c r="AB144">
        <v>300</v>
      </c>
      <c r="AC144">
        <v>5.6800000000000002E-3</v>
      </c>
      <c r="AD144">
        <v>0.45455000000000001</v>
      </c>
      <c r="AE144">
        <v>240</v>
      </c>
      <c r="AF144">
        <v>0</v>
      </c>
      <c r="AG144">
        <v>0</v>
      </c>
      <c r="AH144">
        <v>0</v>
      </c>
      <c r="AI144">
        <v>0</v>
      </c>
      <c r="AJ144">
        <v>57166</v>
      </c>
      <c r="AK144">
        <v>0</v>
      </c>
      <c r="AL144">
        <v>2.5560000000000001E-3</v>
      </c>
      <c r="AM144">
        <v>0</v>
      </c>
      <c r="AN144">
        <v>0</v>
      </c>
      <c r="AO144">
        <v>-237.75668148399899</v>
      </c>
      <c r="AP144">
        <v>-237.75668148399899</v>
      </c>
      <c r="AQ144">
        <v>-237.75668148399899</v>
      </c>
      <c r="AR144">
        <v>-237.75668148399899</v>
      </c>
      <c r="AS144">
        <v>-237.75668148399899</v>
      </c>
      <c r="AT144">
        <v>-237.75668007314201</v>
      </c>
      <c r="AU144">
        <v>-237.757402695818</v>
      </c>
      <c r="AV144">
        <v>-237.75712099299901</v>
      </c>
      <c r="AW144">
        <v>-237.756860758252</v>
      </c>
      <c r="AX144">
        <v>-237.75668148399899</v>
      </c>
      <c r="AY144">
        <v>-237.75724257712901</v>
      </c>
      <c r="AZ144">
        <v>-237.75688240199901</v>
      </c>
      <c r="BA144">
        <v>218494</v>
      </c>
      <c r="BB144">
        <v>192072</v>
      </c>
      <c r="BC144">
        <v>101822</v>
      </c>
      <c r="BD144">
        <v>134864</v>
      </c>
      <c r="BE144">
        <v>196244</v>
      </c>
      <c r="BF144">
        <v>182600</v>
      </c>
      <c r="BG144">
        <v>88</v>
      </c>
      <c r="BH144">
        <v>4</v>
      </c>
      <c r="BI144">
        <v>85</v>
      </c>
      <c r="BJ144">
        <v>2</v>
      </c>
      <c r="BK144">
        <v>172</v>
      </c>
      <c r="BL144">
        <v>5</v>
      </c>
      <c r="BM144">
        <v>14</v>
      </c>
      <c r="BN144">
        <v>8</v>
      </c>
      <c r="BO144">
        <v>8</v>
      </c>
      <c r="BP144">
        <v>8</v>
      </c>
      <c r="BQ144">
        <v>11</v>
      </c>
      <c r="BR144">
        <v>8</v>
      </c>
      <c r="BS144">
        <v>-237.757405994782</v>
      </c>
      <c r="BT144">
        <v>-237.75740785827199</v>
      </c>
      <c r="BU144">
        <v>-237.75740031997</v>
      </c>
      <c r="BV144">
        <v>-237.75740785827199</v>
      </c>
      <c r="BW144">
        <v>-237.75740513636299</v>
      </c>
      <c r="BX144">
        <v>-237.75740785827199</v>
      </c>
      <c r="BY144">
        <v>-237.75740673599901</v>
      </c>
      <c r="BZ144">
        <v>-237.75740785827199</v>
      </c>
      <c r="CA144">
        <v>-237.757402920272</v>
      </c>
      <c r="CB144">
        <v>-237.75740785827199</v>
      </c>
      <c r="CC144">
        <v>-237.757406319155</v>
      </c>
      <c r="CD144">
        <v>-237.75740785827199</v>
      </c>
      <c r="CE144">
        <v>16.614999999999998</v>
      </c>
      <c r="CF144">
        <v>9.1150000000000002</v>
      </c>
      <c r="CG144">
        <v>12.394</v>
      </c>
      <c r="CH144">
        <v>5.9950000000000001</v>
      </c>
      <c r="CI144">
        <v>15.077999999999999</v>
      </c>
      <c r="CJ144">
        <v>7.7640000000000002</v>
      </c>
      <c r="CK144">
        <v>46.768999999999998</v>
      </c>
      <c r="CL144">
        <v>9.3659999999999997</v>
      </c>
      <c r="CM144">
        <v>34.655000000000001</v>
      </c>
      <c r="CN144">
        <v>6.0789999999999997</v>
      </c>
      <c r="CO144">
        <v>61.521999999999998</v>
      </c>
      <c r="CP144">
        <v>8.0739999999999998</v>
      </c>
      <c r="CQ144">
        <v>46.774000000000001</v>
      </c>
      <c r="CR144">
        <v>9.3689999999999998</v>
      </c>
      <c r="CS144">
        <v>34.661000000000001</v>
      </c>
      <c r="CT144">
        <v>6.0819999999999999</v>
      </c>
      <c r="CU144">
        <v>61.527000000000001</v>
      </c>
      <c r="CV144">
        <v>8.077</v>
      </c>
      <c r="CW144" t="s">
        <v>6004</v>
      </c>
      <c r="CX144" t="s">
        <v>6005</v>
      </c>
      <c r="CY144" t="s">
        <v>6006</v>
      </c>
      <c r="CZ144" t="s">
        <v>6007</v>
      </c>
      <c r="DA144" t="s">
        <v>6008</v>
      </c>
      <c r="DB144" t="s">
        <v>6009</v>
      </c>
      <c r="DC144" t="s">
        <v>6010</v>
      </c>
      <c r="DD144" t="s">
        <v>6011</v>
      </c>
      <c r="DE144" t="s">
        <v>6012</v>
      </c>
      <c r="DF144" t="s">
        <v>6013</v>
      </c>
      <c r="DG144" t="s">
        <v>6014</v>
      </c>
      <c r="DH144" t="s">
        <v>6015</v>
      </c>
      <c r="DI144" t="s">
        <v>6016</v>
      </c>
      <c r="DJ144" t="s">
        <v>6017</v>
      </c>
      <c r="DK144" t="s">
        <v>6018</v>
      </c>
      <c r="DL144" t="s">
        <v>6019</v>
      </c>
      <c r="DM144" t="s">
        <v>6019</v>
      </c>
      <c r="DN144" t="s">
        <v>6020</v>
      </c>
      <c r="DO144" t="s">
        <v>6021</v>
      </c>
      <c r="DP144" t="s">
        <v>6022</v>
      </c>
      <c r="DQ144" t="s">
        <v>6023</v>
      </c>
      <c r="DR144">
        <v>504</v>
      </c>
      <c r="DS144" t="s">
        <v>812</v>
      </c>
      <c r="DT144" t="s">
        <v>1910</v>
      </c>
    </row>
    <row r="145" spans="1:124" x14ac:dyDescent="0.2">
      <c r="A145" t="s">
        <v>813</v>
      </c>
      <c r="B145">
        <v>10776</v>
      </c>
      <c r="C145">
        <v>-237.99999999999901</v>
      </c>
      <c r="D145">
        <v>-237.99999999999901</v>
      </c>
      <c r="E145">
        <v>15</v>
      </c>
      <c r="F145">
        <v>1</v>
      </c>
      <c r="G145">
        <v>1</v>
      </c>
      <c r="H145">
        <v>0</v>
      </c>
      <c r="I145">
        <v>11.499000000000001</v>
      </c>
      <c r="J145">
        <v>2.0510000000000002</v>
      </c>
      <c r="K145">
        <v>2.786</v>
      </c>
      <c r="L145">
        <v>1.4179999999999999</v>
      </c>
      <c r="M145">
        <v>4744</v>
      </c>
      <c r="N145">
        <v>59376</v>
      </c>
      <c r="O145">
        <v>1020</v>
      </c>
      <c r="P145">
        <v>1.1299999999999999E-3</v>
      </c>
      <c r="Q145">
        <v>0.5</v>
      </c>
      <c r="R145">
        <v>1575</v>
      </c>
      <c r="S145">
        <v>0</v>
      </c>
      <c r="T145">
        <v>0</v>
      </c>
      <c r="U145">
        <v>0</v>
      </c>
      <c r="V145">
        <v>0</v>
      </c>
      <c r="W145">
        <v>59376</v>
      </c>
      <c r="X145">
        <v>0</v>
      </c>
      <c r="Y145">
        <v>6.7299999999999999E-4</v>
      </c>
      <c r="Z145">
        <v>3107</v>
      </c>
      <c r="AA145">
        <v>58476</v>
      </c>
      <c r="AB145">
        <v>1039</v>
      </c>
      <c r="AC145">
        <v>1.4599999999999999E-3</v>
      </c>
      <c r="AD145">
        <v>0.49859999999999999</v>
      </c>
      <c r="AE145">
        <v>1505</v>
      </c>
      <c r="AF145">
        <v>0</v>
      </c>
      <c r="AG145">
        <v>0</v>
      </c>
      <c r="AH145">
        <v>0</v>
      </c>
      <c r="AI145">
        <v>0</v>
      </c>
      <c r="AJ145">
        <v>58476</v>
      </c>
      <c r="AK145">
        <v>0</v>
      </c>
      <c r="AL145">
        <v>6.9700000000000003E-4</v>
      </c>
      <c r="AM145">
        <v>0</v>
      </c>
      <c r="AN145">
        <v>0</v>
      </c>
      <c r="AO145">
        <v>-238</v>
      </c>
      <c r="AP145">
        <v>-238</v>
      </c>
      <c r="AQ145">
        <v>-238</v>
      </c>
      <c r="AR145">
        <v>-238</v>
      </c>
      <c r="AS145">
        <v>-238</v>
      </c>
      <c r="AT145">
        <v>-238</v>
      </c>
      <c r="AU145">
        <v>-238</v>
      </c>
      <c r="AV145">
        <v>-238</v>
      </c>
      <c r="AW145">
        <v>-238</v>
      </c>
      <c r="AX145">
        <v>-238</v>
      </c>
      <c r="AY145">
        <v>-238</v>
      </c>
      <c r="AZ145">
        <v>-238</v>
      </c>
      <c r="BA145">
        <v>159400</v>
      </c>
      <c r="BB145">
        <v>44021</v>
      </c>
      <c r="BC145">
        <v>25371</v>
      </c>
      <c r="BD145">
        <v>21867</v>
      </c>
      <c r="BE145">
        <v>613679819</v>
      </c>
      <c r="BF145">
        <v>129275</v>
      </c>
      <c r="BG145">
        <v>15</v>
      </c>
      <c r="BH145">
        <v>1</v>
      </c>
      <c r="BI145">
        <v>1</v>
      </c>
      <c r="BJ145">
        <v>0</v>
      </c>
      <c r="BK145">
        <v>6</v>
      </c>
      <c r="BL145">
        <v>3.7142857139999998</v>
      </c>
      <c r="BM145">
        <v>6</v>
      </c>
      <c r="BN145">
        <v>3</v>
      </c>
      <c r="BO145">
        <v>2</v>
      </c>
      <c r="BP145">
        <v>0</v>
      </c>
      <c r="BQ145">
        <v>5</v>
      </c>
      <c r="BR145">
        <v>-1.3176245766935301E+18</v>
      </c>
      <c r="BS145">
        <v>-237.99999999999901</v>
      </c>
      <c r="BT145">
        <v>-237.99999999999901</v>
      </c>
      <c r="BU145">
        <v>-237.99999999999901</v>
      </c>
      <c r="BV145">
        <v>-237.99999999999901</v>
      </c>
      <c r="BW145">
        <v>-238.142857142857</v>
      </c>
      <c r="BX145">
        <v>-238</v>
      </c>
      <c r="BY145">
        <v>-237.99999999999901</v>
      </c>
      <c r="BZ145">
        <v>-237.99999999999901</v>
      </c>
      <c r="CA145">
        <v>-237.99999999999901</v>
      </c>
      <c r="CB145">
        <v>-237.99999999999901</v>
      </c>
      <c r="CC145">
        <v>-238</v>
      </c>
      <c r="CD145">
        <v>-238</v>
      </c>
      <c r="CE145">
        <v>8.5109999999999992</v>
      </c>
      <c r="CF145">
        <v>1.726</v>
      </c>
      <c r="CG145">
        <v>2.3069999999999999</v>
      </c>
      <c r="CH145">
        <v>1.4179999999999999</v>
      </c>
      <c r="CI145">
        <v>7.0049999999999999</v>
      </c>
      <c r="CJ145">
        <v>4.8819999999999997</v>
      </c>
      <c r="CK145">
        <v>11.492000000000001</v>
      </c>
      <c r="CL145">
        <v>2.0499999999999998</v>
      </c>
      <c r="CM145">
        <v>2.7839999999999998</v>
      </c>
      <c r="CN145">
        <v>1.4159999999999999</v>
      </c>
      <c r="CO145">
        <v>8.5540000000000003</v>
      </c>
      <c r="CP145">
        <v>5.5110000000000001</v>
      </c>
      <c r="CQ145">
        <v>11.499000000000001</v>
      </c>
      <c r="CR145">
        <v>2.0510000000000002</v>
      </c>
      <c r="CS145">
        <v>2.786</v>
      </c>
      <c r="CT145">
        <v>1.4179999999999999</v>
      </c>
      <c r="CU145">
        <v>8.5570000000000004</v>
      </c>
      <c r="CV145">
        <v>5.5119999999999996</v>
      </c>
      <c r="CW145" t="s">
        <v>4382</v>
      </c>
      <c r="CX145" t="s">
        <v>4382</v>
      </c>
      <c r="CY145" t="s">
        <v>4383</v>
      </c>
      <c r="CZ145" t="s">
        <v>4384</v>
      </c>
      <c r="DA145" t="s">
        <v>4385</v>
      </c>
      <c r="DB145" t="s">
        <v>4386</v>
      </c>
      <c r="DC145" t="s">
        <v>4386</v>
      </c>
      <c r="DD145" t="s">
        <v>4387</v>
      </c>
      <c r="DE145" t="s">
        <v>4388</v>
      </c>
      <c r="DF145" t="s">
        <v>4389</v>
      </c>
      <c r="DG145" t="s">
        <v>4390</v>
      </c>
      <c r="DH145" t="s">
        <v>4390</v>
      </c>
      <c r="DI145" t="s">
        <v>4391</v>
      </c>
      <c r="DJ145" t="s">
        <v>4392</v>
      </c>
      <c r="DK145" t="s">
        <v>4393</v>
      </c>
      <c r="DL145" t="s">
        <v>4386</v>
      </c>
      <c r="DM145" t="s">
        <v>4386</v>
      </c>
      <c r="DN145" t="s">
        <v>4394</v>
      </c>
      <c r="DO145" t="s">
        <v>4395</v>
      </c>
      <c r="DP145" t="s">
        <v>4396</v>
      </c>
      <c r="DQ145" t="s">
        <v>4397</v>
      </c>
      <c r="DR145">
        <v>107</v>
      </c>
      <c r="DS145" t="s">
        <v>813</v>
      </c>
      <c r="DT145" t="s">
        <v>1910</v>
      </c>
    </row>
    <row r="146" spans="1:124" x14ac:dyDescent="0.2">
      <c r="A146" t="s">
        <v>160</v>
      </c>
      <c r="B146">
        <v>10776</v>
      </c>
      <c r="C146">
        <v>17.2494791666666</v>
      </c>
      <c r="D146">
        <v>70.640540584760799</v>
      </c>
      <c r="E146">
        <v>1725</v>
      </c>
      <c r="F146">
        <v>1451</v>
      </c>
      <c r="G146">
        <v>1130</v>
      </c>
      <c r="H146">
        <v>745</v>
      </c>
      <c r="I146">
        <v>90.231999999999999</v>
      </c>
      <c r="J146">
        <v>148.52699999999999</v>
      </c>
      <c r="K146">
        <v>51.552</v>
      </c>
      <c r="L146">
        <v>29.552</v>
      </c>
      <c r="M146">
        <v>14021</v>
      </c>
      <c r="N146">
        <v>14115</v>
      </c>
      <c r="O146">
        <v>449</v>
      </c>
      <c r="P146">
        <v>2.7799999999999999E-3</v>
      </c>
      <c r="Q146">
        <v>0.5</v>
      </c>
      <c r="R146">
        <v>552</v>
      </c>
      <c r="S146">
        <v>0</v>
      </c>
      <c r="T146">
        <v>0</v>
      </c>
      <c r="U146">
        <v>0</v>
      </c>
      <c r="V146">
        <v>0</v>
      </c>
      <c r="W146">
        <v>1603</v>
      </c>
      <c r="X146">
        <v>12512</v>
      </c>
      <c r="Y146">
        <v>4.06E-4</v>
      </c>
      <c r="Z146">
        <v>10856</v>
      </c>
      <c r="AA146">
        <v>10620</v>
      </c>
      <c r="AB146">
        <v>370</v>
      </c>
      <c r="AC146">
        <v>2.98E-3</v>
      </c>
      <c r="AD146">
        <v>0.5</v>
      </c>
      <c r="AE146">
        <v>460</v>
      </c>
      <c r="AF146">
        <v>0</v>
      </c>
      <c r="AG146">
        <v>0</v>
      </c>
      <c r="AH146">
        <v>0</v>
      </c>
      <c r="AI146">
        <v>0</v>
      </c>
      <c r="AJ146">
        <v>1113</v>
      </c>
      <c r="AK146">
        <v>9507</v>
      </c>
      <c r="AL146">
        <v>4.9399999999999997E-4</v>
      </c>
      <c r="AM146">
        <v>0</v>
      </c>
      <c r="AN146">
        <v>0</v>
      </c>
      <c r="AO146">
        <v>214</v>
      </c>
      <c r="AP146">
        <v>214</v>
      </c>
      <c r="AQ146">
        <v>214</v>
      </c>
      <c r="AR146">
        <v>214</v>
      </c>
      <c r="AS146">
        <v>214</v>
      </c>
      <c r="AT146">
        <v>214</v>
      </c>
      <c r="AU146">
        <v>214</v>
      </c>
      <c r="AV146">
        <v>214</v>
      </c>
      <c r="AW146">
        <v>214</v>
      </c>
      <c r="AX146">
        <v>214</v>
      </c>
      <c r="AY146">
        <v>214.142857142857</v>
      </c>
      <c r="AZ146">
        <v>214</v>
      </c>
      <c r="BA146">
        <v>695356</v>
      </c>
      <c r="BB146">
        <v>992792</v>
      </c>
      <c r="BC146">
        <v>503230</v>
      </c>
      <c r="BD146">
        <v>324678</v>
      </c>
      <c r="BE146">
        <v>629944</v>
      </c>
      <c r="BF146">
        <v>692667</v>
      </c>
      <c r="BG146">
        <v>1725</v>
      </c>
      <c r="BH146">
        <v>1451</v>
      </c>
      <c r="BI146">
        <v>1130</v>
      </c>
      <c r="BJ146">
        <v>745</v>
      </c>
      <c r="BK146">
        <v>1362</v>
      </c>
      <c r="BL146">
        <v>1351.2857140000001</v>
      </c>
      <c r="BM146">
        <v>40</v>
      </c>
      <c r="BN146">
        <v>36</v>
      </c>
      <c r="BO146">
        <v>37</v>
      </c>
      <c r="BP146">
        <v>31</v>
      </c>
      <c r="BQ146">
        <v>63</v>
      </c>
      <c r="BR146">
        <v>51</v>
      </c>
      <c r="BS146">
        <v>74.039367972079901</v>
      </c>
      <c r="BT146">
        <v>82.431706868723197</v>
      </c>
      <c r="BU146">
        <v>75.002585839948495</v>
      </c>
      <c r="BV146">
        <v>82.431706868723197</v>
      </c>
      <c r="BW146">
        <v>74.350150054803905</v>
      </c>
      <c r="BX146">
        <v>81.361211238165495</v>
      </c>
      <c r="BY146">
        <v>83.283248416957704</v>
      </c>
      <c r="BZ146">
        <v>90.754290505143302</v>
      </c>
      <c r="CA146">
        <v>89.482619382022406</v>
      </c>
      <c r="CB146">
        <v>92.233590835940802</v>
      </c>
      <c r="CC146">
        <v>85.203195711506993</v>
      </c>
      <c r="CD146">
        <v>90.598709679815101</v>
      </c>
      <c r="CE146">
        <v>5.1989999999999998</v>
      </c>
      <c r="CF146">
        <v>3.62</v>
      </c>
      <c r="CG146">
        <v>4.4800000000000004</v>
      </c>
      <c r="CH146">
        <v>3.347</v>
      </c>
      <c r="CI146">
        <v>1428571435.549</v>
      </c>
      <c r="CJ146">
        <v>4.6879999999999997</v>
      </c>
      <c r="CK146">
        <v>46.363</v>
      </c>
      <c r="CL146">
        <v>92.031000000000006</v>
      </c>
      <c r="CM146">
        <v>11.023</v>
      </c>
      <c r="CN146">
        <v>15.618</v>
      </c>
      <c r="CO146">
        <v>45.194000000000003</v>
      </c>
      <c r="CP146">
        <v>57.335000000000001</v>
      </c>
      <c r="CQ146">
        <v>90.231999999999999</v>
      </c>
      <c r="CR146">
        <v>148.52699999999999</v>
      </c>
      <c r="CS146">
        <v>51.552</v>
      </c>
      <c r="CT146">
        <v>29.552</v>
      </c>
      <c r="CU146">
        <v>82.804000000000002</v>
      </c>
      <c r="CV146">
        <v>93.980999999999995</v>
      </c>
      <c r="CW146" t="s">
        <v>4398</v>
      </c>
      <c r="CX146" t="s">
        <v>4398</v>
      </c>
      <c r="CY146" t="s">
        <v>4399</v>
      </c>
      <c r="CZ146" t="s">
        <v>4400</v>
      </c>
      <c r="DA146" t="s">
        <v>4401</v>
      </c>
      <c r="DB146" t="s">
        <v>4402</v>
      </c>
      <c r="DC146" t="s">
        <v>4403</v>
      </c>
      <c r="DD146" t="s">
        <v>4404</v>
      </c>
      <c r="DE146" t="s">
        <v>4405</v>
      </c>
      <c r="DF146" t="s">
        <v>4406</v>
      </c>
      <c r="DG146" t="s">
        <v>4398</v>
      </c>
      <c r="DH146" t="s">
        <v>4398</v>
      </c>
      <c r="DI146" t="s">
        <v>4407</v>
      </c>
      <c r="DJ146" t="s">
        <v>4408</v>
      </c>
      <c r="DK146" t="s">
        <v>4409</v>
      </c>
      <c r="DL146" t="s">
        <v>4410</v>
      </c>
      <c r="DM146" t="s">
        <v>4411</v>
      </c>
      <c r="DN146" t="s">
        <v>4412</v>
      </c>
      <c r="DO146" t="s">
        <v>4413</v>
      </c>
      <c r="DP146" t="s">
        <v>4414</v>
      </c>
      <c r="DQ146" t="s">
        <v>4415</v>
      </c>
      <c r="DR146">
        <v>1241</v>
      </c>
      <c r="DS146" t="s">
        <v>160</v>
      </c>
      <c r="DT146" t="s">
        <v>1910</v>
      </c>
    </row>
    <row r="147" spans="1:124" x14ac:dyDescent="0.2">
      <c r="A147" t="s">
        <v>393</v>
      </c>
      <c r="B147">
        <v>10776</v>
      </c>
      <c r="C147">
        <v>230.8</v>
      </c>
      <c r="D147">
        <v>230.79999999143101</v>
      </c>
      <c r="E147">
        <v>425</v>
      </c>
      <c r="F147">
        <v>680</v>
      </c>
      <c r="G147">
        <v>89</v>
      </c>
      <c r="H147">
        <v>263</v>
      </c>
      <c r="I147">
        <v>1231.0229999999999</v>
      </c>
      <c r="J147">
        <v>1900.002</v>
      </c>
      <c r="K147">
        <v>70.125</v>
      </c>
      <c r="L147">
        <v>167.40299999999999</v>
      </c>
      <c r="M147">
        <v>119589</v>
      </c>
      <c r="N147">
        <v>129180</v>
      </c>
      <c r="O147">
        <v>4249</v>
      </c>
      <c r="P147">
        <v>0.2</v>
      </c>
      <c r="Q147">
        <v>0.5</v>
      </c>
      <c r="R147">
        <v>20000</v>
      </c>
      <c r="S147">
        <v>0</v>
      </c>
      <c r="T147">
        <v>0</v>
      </c>
      <c r="U147">
        <v>0</v>
      </c>
      <c r="V147">
        <v>0</v>
      </c>
      <c r="W147">
        <v>129180</v>
      </c>
      <c r="X147">
        <v>0</v>
      </c>
      <c r="Y147">
        <v>-3.5500000000000001E-4</v>
      </c>
      <c r="Z147">
        <v>99482</v>
      </c>
      <c r="AA147">
        <v>128965</v>
      </c>
      <c r="AB147">
        <v>4285</v>
      </c>
      <c r="AC147">
        <v>0.2</v>
      </c>
      <c r="AD147">
        <v>0.5</v>
      </c>
      <c r="AE147">
        <v>20000</v>
      </c>
      <c r="AF147">
        <v>0</v>
      </c>
      <c r="AG147">
        <v>0</v>
      </c>
      <c r="AH147">
        <v>0</v>
      </c>
      <c r="AI147">
        <v>0</v>
      </c>
      <c r="AJ147">
        <v>128965</v>
      </c>
      <c r="AK147">
        <v>0</v>
      </c>
      <c r="AL147">
        <v>-8.9800000000000001E-3</v>
      </c>
      <c r="AM147">
        <v>0</v>
      </c>
      <c r="AN147">
        <v>0</v>
      </c>
      <c r="AO147">
        <v>242</v>
      </c>
      <c r="AP147">
        <v>242</v>
      </c>
      <c r="AQ147">
        <v>242</v>
      </c>
      <c r="AR147">
        <v>242</v>
      </c>
      <c r="AS147">
        <v>242</v>
      </c>
      <c r="AT147">
        <v>242</v>
      </c>
      <c r="AU147">
        <v>242</v>
      </c>
      <c r="AV147">
        <v>242</v>
      </c>
      <c r="AW147">
        <v>242</v>
      </c>
      <c r="AX147">
        <v>242</v>
      </c>
      <c r="AY147">
        <v>241.85714285714201</v>
      </c>
      <c r="AZ147">
        <v>242</v>
      </c>
      <c r="BA147">
        <v>1346887</v>
      </c>
      <c r="BB147">
        <v>2272144</v>
      </c>
      <c r="BC147">
        <v>157585</v>
      </c>
      <c r="BD147">
        <v>372159</v>
      </c>
      <c r="BE147">
        <v>1650044</v>
      </c>
      <c r="BF147">
        <v>1712992</v>
      </c>
      <c r="BG147">
        <v>425</v>
      </c>
      <c r="BH147">
        <v>680</v>
      </c>
      <c r="BI147">
        <v>89</v>
      </c>
      <c r="BJ147">
        <v>263</v>
      </c>
      <c r="BK147">
        <v>445.42857140000001</v>
      </c>
      <c r="BL147">
        <v>509.2857143</v>
      </c>
      <c r="BM147">
        <v>6</v>
      </c>
      <c r="BN147">
        <v>8</v>
      </c>
      <c r="BO147">
        <v>5</v>
      </c>
      <c r="BP147">
        <v>5</v>
      </c>
      <c r="BQ147">
        <v>6</v>
      </c>
      <c r="BR147">
        <v>6</v>
      </c>
      <c r="BS147">
        <v>231.99999999999901</v>
      </c>
      <c r="BT147">
        <v>232.00000000037201</v>
      </c>
      <c r="BU147">
        <v>231.99999999999901</v>
      </c>
      <c r="BV147">
        <v>232.00000000037201</v>
      </c>
      <c r="BW147">
        <v>231.608163279591</v>
      </c>
      <c r="BX147">
        <v>231.63265305922499</v>
      </c>
      <c r="BY147">
        <v>231.99999999999901</v>
      </c>
      <c r="BZ147">
        <v>231.99999999813701</v>
      </c>
      <c r="CA147">
        <v>233</v>
      </c>
      <c r="CB147">
        <v>233.111111111317</v>
      </c>
      <c r="CC147">
        <v>232.33809523809501</v>
      </c>
      <c r="CD147">
        <v>232.687301587224</v>
      </c>
      <c r="CE147">
        <v>33.201999999999998</v>
      </c>
      <c r="CF147">
        <v>43.045000000000002</v>
      </c>
      <c r="CG147">
        <v>32.372999999999998</v>
      </c>
      <c r="CH147">
        <v>26.184000000000001</v>
      </c>
      <c r="CI147">
        <v>33.616999999999997</v>
      </c>
      <c r="CJ147">
        <v>29.562999999999999</v>
      </c>
      <c r="CK147">
        <v>1229.1079999999999</v>
      </c>
      <c r="CL147">
        <v>1899.8689999999999</v>
      </c>
      <c r="CM147">
        <v>70.111000000000004</v>
      </c>
      <c r="CN147">
        <v>163.83099999999999</v>
      </c>
      <c r="CO147">
        <v>1597.2339999999999</v>
      </c>
      <c r="CP147">
        <v>1464.0129999999999</v>
      </c>
      <c r="CQ147">
        <v>1231.0229999999999</v>
      </c>
      <c r="CR147">
        <v>1900.002</v>
      </c>
      <c r="CS147">
        <v>70.125</v>
      </c>
      <c r="CT147">
        <v>167.40299999999999</v>
      </c>
      <c r="CU147">
        <v>1428573028.451</v>
      </c>
      <c r="CV147">
        <v>1466.8240000000001</v>
      </c>
      <c r="CW147" t="s">
        <v>4416</v>
      </c>
      <c r="CX147" t="s">
        <v>4416</v>
      </c>
      <c r="CY147" t="s">
        <v>4417</v>
      </c>
      <c r="CZ147" t="s">
        <v>4418</v>
      </c>
      <c r="DA147" t="s">
        <v>4419</v>
      </c>
      <c r="DB147" t="s">
        <v>4420</v>
      </c>
      <c r="DC147" t="s">
        <v>4421</v>
      </c>
      <c r="DD147" t="s">
        <v>4422</v>
      </c>
      <c r="DE147" t="s">
        <v>4423</v>
      </c>
      <c r="DF147" t="s">
        <v>4424</v>
      </c>
      <c r="DG147" t="s">
        <v>4416</v>
      </c>
      <c r="DH147" t="s">
        <v>4416</v>
      </c>
      <c r="DI147" t="s">
        <v>4425</v>
      </c>
      <c r="DJ147" t="s">
        <v>4426</v>
      </c>
      <c r="DK147" t="s">
        <v>4427</v>
      </c>
      <c r="DL147" t="s">
        <v>4428</v>
      </c>
      <c r="DM147" t="s">
        <v>4429</v>
      </c>
      <c r="DN147" t="s">
        <v>4430</v>
      </c>
      <c r="DO147" t="s">
        <v>4431</v>
      </c>
      <c r="DP147" t="s">
        <v>4432</v>
      </c>
      <c r="DQ147" t="s">
        <v>4433</v>
      </c>
      <c r="DR147">
        <v>21501</v>
      </c>
      <c r="DS147" t="s">
        <v>393</v>
      </c>
      <c r="DT147" t="s">
        <v>1910</v>
      </c>
    </row>
    <row r="148" spans="1:124" x14ac:dyDescent="0.2">
      <c r="A148" t="s">
        <v>1711</v>
      </c>
      <c r="B148">
        <v>10776</v>
      </c>
      <c r="C148">
        <v>18.2268041237113</v>
      </c>
      <c r="D148">
        <v>18.2268041237113</v>
      </c>
      <c r="E148">
        <v>11383</v>
      </c>
      <c r="F148">
        <v>14263</v>
      </c>
      <c r="G148">
        <v>2964</v>
      </c>
      <c r="H148">
        <v>13001</v>
      </c>
      <c r="I148">
        <v>1298.6379999999999</v>
      </c>
      <c r="J148">
        <v>1566.212</v>
      </c>
      <c r="K148">
        <v>393.32499999999999</v>
      </c>
      <c r="L148">
        <v>1461.789</v>
      </c>
      <c r="M148">
        <v>4620</v>
      </c>
      <c r="N148">
        <v>20115</v>
      </c>
      <c r="O148">
        <v>81</v>
      </c>
      <c r="P148">
        <v>3.4399999999999999E-3</v>
      </c>
      <c r="Q148">
        <v>7.5600000000000001E-2</v>
      </c>
      <c r="R148">
        <v>54</v>
      </c>
      <c r="S148">
        <v>0</v>
      </c>
      <c r="T148">
        <v>0</v>
      </c>
      <c r="U148">
        <v>0</v>
      </c>
      <c r="V148">
        <v>0</v>
      </c>
      <c r="W148">
        <v>17880</v>
      </c>
      <c r="X148">
        <v>2235</v>
      </c>
      <c r="Y148">
        <v>4.57E-4</v>
      </c>
      <c r="Z148">
        <v>4240</v>
      </c>
      <c r="AA148">
        <v>18405</v>
      </c>
      <c r="AB148">
        <v>75</v>
      </c>
      <c r="AC148">
        <v>3.4399999999999999E-3</v>
      </c>
      <c r="AD148">
        <v>7.5600000000000001E-2</v>
      </c>
      <c r="AE148">
        <v>248</v>
      </c>
      <c r="AF148">
        <v>0</v>
      </c>
      <c r="AG148">
        <v>0</v>
      </c>
      <c r="AH148">
        <v>0</v>
      </c>
      <c r="AI148">
        <v>194</v>
      </c>
      <c r="AJ148">
        <v>16360</v>
      </c>
      <c r="AK148">
        <v>1851</v>
      </c>
      <c r="AL148">
        <v>4.9799999999999996E-4</v>
      </c>
      <c r="AM148">
        <v>0</v>
      </c>
      <c r="AN148">
        <v>0</v>
      </c>
      <c r="AO148">
        <v>231</v>
      </c>
      <c r="AP148">
        <v>231</v>
      </c>
      <c r="AQ148">
        <v>230.99999999999901</v>
      </c>
      <c r="AR148">
        <v>230.99999999999901</v>
      </c>
      <c r="AS148">
        <v>231</v>
      </c>
      <c r="AT148">
        <v>231</v>
      </c>
      <c r="AU148">
        <v>231</v>
      </c>
      <c r="AV148">
        <v>231</v>
      </c>
      <c r="AW148">
        <v>231.00000000000199</v>
      </c>
      <c r="AX148">
        <v>231</v>
      </c>
      <c r="AY148">
        <v>231</v>
      </c>
      <c r="AZ148">
        <v>231</v>
      </c>
      <c r="BA148">
        <v>2418933</v>
      </c>
      <c r="BB148">
        <v>2814549</v>
      </c>
      <c r="BC148">
        <v>669391</v>
      </c>
      <c r="BD148">
        <v>2814549</v>
      </c>
      <c r="BE148">
        <v>615294985</v>
      </c>
      <c r="BF148">
        <v>3253259</v>
      </c>
      <c r="BG148">
        <v>11383</v>
      </c>
      <c r="BH148">
        <v>14263</v>
      </c>
      <c r="BI148">
        <v>2964</v>
      </c>
      <c r="BJ148">
        <v>13001</v>
      </c>
      <c r="BK148">
        <v>7944.5714289999996</v>
      </c>
      <c r="BL148">
        <v>15474.85714</v>
      </c>
      <c r="BM148">
        <v>21</v>
      </c>
      <c r="BN148">
        <v>31</v>
      </c>
      <c r="BO148">
        <v>17</v>
      </c>
      <c r="BP148">
        <v>28</v>
      </c>
      <c r="BQ148">
        <v>21</v>
      </c>
      <c r="BR148">
        <v>-1.3176245766935301E+18</v>
      </c>
      <c r="BS148">
        <v>102.01289745368901</v>
      </c>
      <c r="BT148">
        <v>95.080906441902101</v>
      </c>
      <c r="BU148">
        <v>106.37548578260601</v>
      </c>
      <c r="BV148">
        <v>96.370199068513998</v>
      </c>
      <c r="BW148">
        <v>103.743005466364</v>
      </c>
      <c r="BX148">
        <v>93.555907961930401</v>
      </c>
      <c r="BY148">
        <v>186.50239768508999</v>
      </c>
      <c r="BZ148">
        <v>170.45532782315701</v>
      </c>
      <c r="CA148">
        <v>196.448718933648</v>
      </c>
      <c r="CB148">
        <v>175.73772470189601</v>
      </c>
      <c r="CC148">
        <v>190.48028107376101</v>
      </c>
      <c r="CD148">
        <v>172.56926019655199</v>
      </c>
      <c r="CE148">
        <v>8.0419999999999998</v>
      </c>
      <c r="CF148">
        <v>12.381</v>
      </c>
      <c r="CG148">
        <v>6.4459999999999997</v>
      </c>
      <c r="CH148">
        <v>10.173999999999999</v>
      </c>
      <c r="CI148">
        <v>8.5489999999999995</v>
      </c>
      <c r="CJ148">
        <v>12.532</v>
      </c>
      <c r="CK148">
        <v>1298.633</v>
      </c>
      <c r="CL148">
        <v>1566.2070000000001</v>
      </c>
      <c r="CM148">
        <v>393.32</v>
      </c>
      <c r="CN148">
        <v>1461.7840000000001</v>
      </c>
      <c r="CO148">
        <v>866.11400000000003</v>
      </c>
      <c r="CP148">
        <v>1659.29</v>
      </c>
      <c r="CQ148">
        <v>1298.6379999999999</v>
      </c>
      <c r="CR148">
        <v>1566.212</v>
      </c>
      <c r="CS148">
        <v>393.32499999999999</v>
      </c>
      <c r="CT148">
        <v>1461.789</v>
      </c>
      <c r="CU148">
        <v>866.11900000000003</v>
      </c>
      <c r="CV148">
        <v>1659.2950000000001</v>
      </c>
      <c r="CW148" t="s">
        <v>4434</v>
      </c>
      <c r="CX148" t="s">
        <v>4435</v>
      </c>
      <c r="CY148" t="s">
        <v>4436</v>
      </c>
      <c r="CZ148" t="s">
        <v>4437</v>
      </c>
      <c r="DA148" t="s">
        <v>4438</v>
      </c>
      <c r="DB148" t="s">
        <v>4439</v>
      </c>
      <c r="DC148" t="s">
        <v>4440</v>
      </c>
      <c r="DD148" t="s">
        <v>4441</v>
      </c>
      <c r="DE148" t="s">
        <v>4442</v>
      </c>
      <c r="DF148" t="s">
        <v>4443</v>
      </c>
      <c r="DG148" t="s">
        <v>4444</v>
      </c>
      <c r="DH148" t="s">
        <v>4445</v>
      </c>
      <c r="DI148" t="s">
        <v>4446</v>
      </c>
      <c r="DJ148" t="s">
        <v>4447</v>
      </c>
      <c r="DK148" t="s">
        <v>4448</v>
      </c>
      <c r="DL148" t="s">
        <v>4449</v>
      </c>
      <c r="DM148" t="s">
        <v>4450</v>
      </c>
      <c r="DN148" t="s">
        <v>4451</v>
      </c>
      <c r="DO148" t="s">
        <v>4452</v>
      </c>
      <c r="DP148" t="s">
        <v>4453</v>
      </c>
      <c r="DQ148" t="s">
        <v>4454</v>
      </c>
      <c r="DR148">
        <v>17680</v>
      </c>
      <c r="DS148" t="s">
        <v>1711</v>
      </c>
      <c r="DT148" t="s">
        <v>1910</v>
      </c>
    </row>
    <row r="149" spans="1:124" x14ac:dyDescent="0.2">
      <c r="A149" t="s">
        <v>397</v>
      </c>
      <c r="B149">
        <v>10776</v>
      </c>
      <c r="C149">
        <v>0</v>
      </c>
      <c r="D149">
        <v>0</v>
      </c>
      <c r="E149">
        <v>1501</v>
      </c>
      <c r="F149">
        <v>837</v>
      </c>
      <c r="G149">
        <v>41</v>
      </c>
      <c r="H149">
        <v>818</v>
      </c>
      <c r="I149">
        <v>1580.9590000000001</v>
      </c>
      <c r="J149">
        <v>1864.6610000000001</v>
      </c>
      <c r="K149">
        <v>152.42400000000001</v>
      </c>
      <c r="L149">
        <v>1096.6600000000001</v>
      </c>
      <c r="M149">
        <v>131991</v>
      </c>
      <c r="N149">
        <v>12648</v>
      </c>
      <c r="O149">
        <v>579</v>
      </c>
      <c r="P149">
        <v>8.0000000000000007E-5</v>
      </c>
      <c r="Q149">
        <v>0.5</v>
      </c>
      <c r="R149">
        <v>235</v>
      </c>
      <c r="S149">
        <v>0</v>
      </c>
      <c r="T149">
        <v>0</v>
      </c>
      <c r="U149">
        <v>0</v>
      </c>
      <c r="V149">
        <v>0</v>
      </c>
      <c r="W149">
        <v>7482</v>
      </c>
      <c r="X149">
        <v>5166</v>
      </c>
      <c r="Y149">
        <v>2.4600000000000002E-4</v>
      </c>
      <c r="Z149">
        <v>116697</v>
      </c>
      <c r="AA149">
        <v>11928</v>
      </c>
      <c r="AB149">
        <v>637</v>
      </c>
      <c r="AC149">
        <v>2.4000000000000001E-4</v>
      </c>
      <c r="AD149">
        <v>0.5</v>
      </c>
      <c r="AE149">
        <v>976</v>
      </c>
      <c r="AF149">
        <v>0</v>
      </c>
      <c r="AG149">
        <v>0</v>
      </c>
      <c r="AH149">
        <v>0</v>
      </c>
      <c r="AI149">
        <v>0</v>
      </c>
      <c r="AJ149">
        <v>7482</v>
      </c>
      <c r="AK149">
        <v>4446</v>
      </c>
      <c r="AL149">
        <v>2.6699999999999998E-4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2.8571428571428498E+99</v>
      </c>
      <c r="AU149">
        <v>0</v>
      </c>
      <c r="AV149">
        <v>0</v>
      </c>
      <c r="AW149">
        <v>0</v>
      </c>
      <c r="AX149">
        <v>0</v>
      </c>
      <c r="AY149">
        <v>0</v>
      </c>
      <c r="AZ149">
        <v>0</v>
      </c>
      <c r="BA149">
        <v>1839527</v>
      </c>
      <c r="BB149">
        <v>1461827</v>
      </c>
      <c r="BC149">
        <v>255720</v>
      </c>
      <c r="BD149">
        <v>1075300</v>
      </c>
      <c r="BE149">
        <v>614750868</v>
      </c>
      <c r="BF149">
        <v>2715521</v>
      </c>
      <c r="BG149">
        <v>1501</v>
      </c>
      <c r="BH149">
        <v>837</v>
      </c>
      <c r="BI149">
        <v>41</v>
      </c>
      <c r="BJ149">
        <v>818</v>
      </c>
      <c r="BK149">
        <v>706.42857140000001</v>
      </c>
      <c r="BL149">
        <v>7760.7142860000004</v>
      </c>
      <c r="BM149">
        <v>14</v>
      </c>
      <c r="BN149">
        <v>12</v>
      </c>
      <c r="BO149">
        <v>12</v>
      </c>
      <c r="BP149">
        <v>12</v>
      </c>
      <c r="BQ149">
        <v>15</v>
      </c>
      <c r="BR149">
        <v>-1.3176245766935301E+18</v>
      </c>
      <c r="BS149">
        <v>0</v>
      </c>
      <c r="BT149">
        <v>0</v>
      </c>
      <c r="BU149">
        <v>0</v>
      </c>
      <c r="BV149">
        <v>0</v>
      </c>
      <c r="BW149">
        <v>-0.14285714285714199</v>
      </c>
      <c r="BX149">
        <v>0</v>
      </c>
      <c r="BY149">
        <v>0</v>
      </c>
      <c r="BZ149">
        <v>0</v>
      </c>
      <c r="CA149">
        <v>0</v>
      </c>
      <c r="CB149">
        <v>0</v>
      </c>
      <c r="CC149">
        <v>0</v>
      </c>
      <c r="CD149">
        <v>0</v>
      </c>
      <c r="CE149">
        <v>159.12100000000001</v>
      </c>
      <c r="CF149">
        <v>306.25</v>
      </c>
      <c r="CG149">
        <v>112.47</v>
      </c>
      <c r="CH149">
        <v>82.447000000000003</v>
      </c>
      <c r="CI149">
        <v>185.702</v>
      </c>
      <c r="CJ149">
        <v>181.34200000000001</v>
      </c>
      <c r="CK149">
        <v>1580.951</v>
      </c>
      <c r="CL149">
        <v>1864.6489999999999</v>
      </c>
      <c r="CM149">
        <v>152.41</v>
      </c>
      <c r="CN149">
        <v>0</v>
      </c>
      <c r="CO149">
        <v>1038.7449999999999</v>
      </c>
      <c r="CP149">
        <v>1346.133</v>
      </c>
      <c r="CQ149">
        <v>1580.9590000000001</v>
      </c>
      <c r="CR149">
        <v>1864.6610000000001</v>
      </c>
      <c r="CS149">
        <v>152.42400000000001</v>
      </c>
      <c r="CT149">
        <v>1096.6600000000001</v>
      </c>
      <c r="CU149">
        <v>1038.7570000000001</v>
      </c>
      <c r="CV149">
        <v>2374.7150000000001</v>
      </c>
      <c r="CW149" t="s">
        <v>1938</v>
      </c>
      <c r="CX149" t="s">
        <v>1938</v>
      </c>
      <c r="CY149" t="s">
        <v>4455</v>
      </c>
      <c r="CZ149" t="s">
        <v>4456</v>
      </c>
      <c r="DA149" t="s">
        <v>4457</v>
      </c>
      <c r="DB149" t="s">
        <v>1933</v>
      </c>
      <c r="DC149" t="s">
        <v>1933</v>
      </c>
      <c r="DD149" t="s">
        <v>4458</v>
      </c>
      <c r="DE149" t="s">
        <v>4459</v>
      </c>
      <c r="DF149" t="s">
        <v>4460</v>
      </c>
      <c r="DG149" t="s">
        <v>4461</v>
      </c>
      <c r="DH149" t="s">
        <v>1938</v>
      </c>
      <c r="DI149" t="s">
        <v>4462</v>
      </c>
      <c r="DJ149" t="s">
        <v>4463</v>
      </c>
      <c r="DK149" t="s">
        <v>4464</v>
      </c>
      <c r="DL149" t="s">
        <v>1933</v>
      </c>
      <c r="DM149" t="s">
        <v>1933</v>
      </c>
      <c r="DN149" t="s">
        <v>4465</v>
      </c>
      <c r="DO149" t="s">
        <v>4466</v>
      </c>
      <c r="DP149" t="s">
        <v>4467</v>
      </c>
      <c r="DQ149" t="s">
        <v>4468</v>
      </c>
      <c r="DR149">
        <v>23918</v>
      </c>
      <c r="DS149" t="s">
        <v>397</v>
      </c>
      <c r="DT149" t="s">
        <v>1910</v>
      </c>
    </row>
    <row r="150" spans="1:124" x14ac:dyDescent="0.2">
      <c r="A150" t="s">
        <v>399</v>
      </c>
      <c r="B150">
        <v>10776</v>
      </c>
      <c r="C150">
        <v>0</v>
      </c>
      <c r="D150">
        <v>0</v>
      </c>
      <c r="E150">
        <v>532</v>
      </c>
      <c r="F150">
        <v>1</v>
      </c>
      <c r="G150">
        <v>55</v>
      </c>
      <c r="H150">
        <v>1</v>
      </c>
      <c r="I150">
        <v>28.765999999999998</v>
      </c>
      <c r="J150">
        <v>10.586</v>
      </c>
      <c r="K150">
        <v>12.401</v>
      </c>
      <c r="L150">
        <v>9.5850000000000009</v>
      </c>
      <c r="M150">
        <v>4289</v>
      </c>
      <c r="N150">
        <v>2883</v>
      </c>
      <c r="O150">
        <v>453</v>
      </c>
      <c r="P150">
        <v>1.6000000000000001E-4</v>
      </c>
      <c r="Q150">
        <v>0.5</v>
      </c>
      <c r="R150">
        <v>339</v>
      </c>
      <c r="S150">
        <v>1</v>
      </c>
      <c r="T150">
        <v>0</v>
      </c>
      <c r="U150">
        <v>0</v>
      </c>
      <c r="V150">
        <v>0</v>
      </c>
      <c r="W150">
        <v>2880</v>
      </c>
      <c r="X150">
        <v>3</v>
      </c>
      <c r="Y150">
        <v>6.6109999999999997E-3</v>
      </c>
      <c r="Z150">
        <v>1981</v>
      </c>
      <c r="AA150">
        <v>2597</v>
      </c>
      <c r="AB150">
        <v>431</v>
      </c>
      <c r="AC150">
        <v>6.9999999999999994E-5</v>
      </c>
      <c r="AD150">
        <v>0.5</v>
      </c>
      <c r="AE150">
        <v>337</v>
      </c>
      <c r="AF150">
        <v>0</v>
      </c>
      <c r="AG150">
        <v>0</v>
      </c>
      <c r="AH150">
        <v>0</v>
      </c>
      <c r="AI150">
        <v>1</v>
      </c>
      <c r="AJ150">
        <v>2596</v>
      </c>
      <c r="AK150">
        <v>0</v>
      </c>
      <c r="AL150">
        <v>1.431E-2</v>
      </c>
      <c r="AM150">
        <v>0</v>
      </c>
      <c r="AN150">
        <v>0</v>
      </c>
      <c r="AO150">
        <v>2</v>
      </c>
      <c r="AP150">
        <v>2</v>
      </c>
      <c r="AQ150">
        <v>2</v>
      </c>
      <c r="AR150">
        <v>2</v>
      </c>
      <c r="AS150">
        <v>2</v>
      </c>
      <c r="AT150">
        <v>2</v>
      </c>
      <c r="AU150">
        <v>2</v>
      </c>
      <c r="AV150">
        <v>2</v>
      </c>
      <c r="AW150">
        <v>2</v>
      </c>
      <c r="AX150">
        <v>2</v>
      </c>
      <c r="AY150">
        <v>2.1428571428571401</v>
      </c>
      <c r="AZ150">
        <v>2</v>
      </c>
      <c r="BA150">
        <v>188839</v>
      </c>
      <c r="BB150">
        <v>65304</v>
      </c>
      <c r="BC150">
        <v>82347</v>
      </c>
      <c r="BD150">
        <v>57051</v>
      </c>
      <c r="BE150">
        <v>173662</v>
      </c>
      <c r="BF150">
        <v>129242</v>
      </c>
      <c r="BG150">
        <v>532</v>
      </c>
      <c r="BH150">
        <v>1</v>
      </c>
      <c r="BI150">
        <v>55</v>
      </c>
      <c r="BJ150">
        <v>1</v>
      </c>
      <c r="BK150">
        <v>442.7142857</v>
      </c>
      <c r="BL150">
        <v>230.57142859999999</v>
      </c>
      <c r="BM150">
        <v>11</v>
      </c>
      <c r="BN150">
        <v>46</v>
      </c>
      <c r="BO150">
        <v>10</v>
      </c>
      <c r="BP150">
        <v>10</v>
      </c>
      <c r="BQ150">
        <v>27</v>
      </c>
      <c r="BR150">
        <v>30</v>
      </c>
      <c r="BS150">
        <v>0</v>
      </c>
      <c r="BT150">
        <v>0</v>
      </c>
      <c r="BU150">
        <v>0</v>
      </c>
      <c r="BV150">
        <v>0</v>
      </c>
      <c r="BW150">
        <v>0</v>
      </c>
      <c r="BX150">
        <v>0</v>
      </c>
      <c r="BY150">
        <v>0</v>
      </c>
      <c r="BZ150">
        <v>1.99999999999999</v>
      </c>
      <c r="CA150">
        <v>2</v>
      </c>
      <c r="CB150">
        <v>2</v>
      </c>
      <c r="CC150">
        <v>0.62637362637362604</v>
      </c>
      <c r="CD150">
        <v>1.1428571428571399</v>
      </c>
      <c r="CE150">
        <v>5.9640000000000004</v>
      </c>
      <c r="CF150">
        <v>9.3390000000000004</v>
      </c>
      <c r="CG150">
        <v>4.7649999999999997</v>
      </c>
      <c r="CH150">
        <v>5.194</v>
      </c>
      <c r="CI150">
        <v>1428571436.586</v>
      </c>
      <c r="CJ150">
        <v>8.2309999999999999</v>
      </c>
      <c r="CK150">
        <v>28.765000000000001</v>
      </c>
      <c r="CL150">
        <v>10.584</v>
      </c>
      <c r="CM150">
        <v>12.4</v>
      </c>
      <c r="CN150">
        <v>9.5839999999999996</v>
      </c>
      <c r="CO150">
        <v>31.042000000000002</v>
      </c>
      <c r="CP150">
        <v>19.14</v>
      </c>
      <c r="CQ150">
        <v>28.765999999999998</v>
      </c>
      <c r="CR150">
        <v>10.586</v>
      </c>
      <c r="CS150">
        <v>12.401</v>
      </c>
      <c r="CT150">
        <v>9.5850000000000009</v>
      </c>
      <c r="CU150">
        <v>31.042999999999999</v>
      </c>
      <c r="CV150">
        <v>19.140999999999998</v>
      </c>
      <c r="CW150" t="s">
        <v>4469</v>
      </c>
      <c r="CX150" t="s">
        <v>4469</v>
      </c>
      <c r="CY150" t="s">
        <v>4470</v>
      </c>
      <c r="CZ150" t="s">
        <v>4471</v>
      </c>
      <c r="DA150" t="s">
        <v>4472</v>
      </c>
      <c r="DB150" t="s">
        <v>1933</v>
      </c>
      <c r="DC150" t="s">
        <v>4473</v>
      </c>
      <c r="DD150" t="s">
        <v>4474</v>
      </c>
      <c r="DE150" t="s">
        <v>4475</v>
      </c>
      <c r="DF150" t="s">
        <v>4476</v>
      </c>
      <c r="DG150" t="s">
        <v>4469</v>
      </c>
      <c r="DH150" t="s">
        <v>4469</v>
      </c>
      <c r="DI150" t="s">
        <v>4477</v>
      </c>
      <c r="DJ150" t="s">
        <v>4478</v>
      </c>
      <c r="DK150" t="s">
        <v>4479</v>
      </c>
      <c r="DL150" t="s">
        <v>1933</v>
      </c>
      <c r="DM150" t="s">
        <v>4480</v>
      </c>
      <c r="DN150" t="s">
        <v>4481</v>
      </c>
      <c r="DO150" t="s">
        <v>4482</v>
      </c>
      <c r="DP150" t="s">
        <v>4483</v>
      </c>
      <c r="DQ150" t="s">
        <v>4484</v>
      </c>
      <c r="DR150">
        <v>354</v>
      </c>
      <c r="DS150" t="s">
        <v>399</v>
      </c>
      <c r="DT150" t="s">
        <v>1910</v>
      </c>
    </row>
    <row r="151" spans="1:124" x14ac:dyDescent="0.2">
      <c r="A151" t="s">
        <v>403</v>
      </c>
      <c r="B151">
        <v>10776</v>
      </c>
      <c r="C151">
        <v>-1524.3333333333301</v>
      </c>
      <c r="D151">
        <v>-1524.3333333333301</v>
      </c>
      <c r="E151">
        <v>14</v>
      </c>
      <c r="F151">
        <v>26</v>
      </c>
      <c r="G151">
        <v>3</v>
      </c>
      <c r="H151">
        <v>4</v>
      </c>
      <c r="I151">
        <v>415.40600000000001</v>
      </c>
      <c r="J151">
        <v>1804.47</v>
      </c>
      <c r="K151">
        <v>315.47300000000001</v>
      </c>
      <c r="L151">
        <v>244.89400000000001</v>
      </c>
      <c r="M151">
        <v>40698</v>
      </c>
      <c r="N151">
        <v>30200</v>
      </c>
      <c r="O151">
        <v>266</v>
      </c>
      <c r="P151">
        <v>4.1700000000000001E-3</v>
      </c>
      <c r="Q151">
        <v>0.5</v>
      </c>
      <c r="R151">
        <v>300</v>
      </c>
      <c r="S151">
        <v>10100</v>
      </c>
      <c r="T151">
        <v>0</v>
      </c>
      <c r="U151">
        <v>0</v>
      </c>
      <c r="V151">
        <v>0</v>
      </c>
      <c r="W151">
        <v>10000</v>
      </c>
      <c r="X151">
        <v>20200</v>
      </c>
      <c r="Y151">
        <v>1.717E-3</v>
      </c>
      <c r="Z151">
        <v>30364</v>
      </c>
      <c r="AA151">
        <v>30082</v>
      </c>
      <c r="AB151">
        <v>638</v>
      </c>
      <c r="AC151">
        <v>5.2999999999999998E-4</v>
      </c>
      <c r="AD151">
        <v>0.49443999999999999</v>
      </c>
      <c r="AE151">
        <v>300</v>
      </c>
      <c r="AF151">
        <v>0</v>
      </c>
      <c r="AG151">
        <v>0</v>
      </c>
      <c r="AH151">
        <v>0</v>
      </c>
      <c r="AI151">
        <v>100</v>
      </c>
      <c r="AJ151">
        <v>10000</v>
      </c>
      <c r="AK151">
        <v>19982</v>
      </c>
      <c r="AL151">
        <v>2.271E-3</v>
      </c>
      <c r="AM151">
        <v>0</v>
      </c>
      <c r="AN151">
        <v>0</v>
      </c>
      <c r="AO151">
        <v>-1524.3333333333301</v>
      </c>
      <c r="AP151">
        <v>-1524.3333333333301</v>
      </c>
      <c r="AQ151">
        <v>-1524.3333333333301</v>
      </c>
      <c r="AR151">
        <v>-1524.3333333333301</v>
      </c>
      <c r="AS151">
        <v>5.7142857142857104E+99</v>
      </c>
      <c r="AT151">
        <v>-1524.3333333333301</v>
      </c>
      <c r="AU151">
        <v>-1524.3333333333301</v>
      </c>
      <c r="AV151">
        <v>-1524.3333333333301</v>
      </c>
      <c r="AW151">
        <v>-1524.3333333333001</v>
      </c>
      <c r="AX151">
        <v>-1524.3333333333301</v>
      </c>
      <c r="AY151">
        <v>-1524.19047619047</v>
      </c>
      <c r="AZ151">
        <v>-1524.3333333333301</v>
      </c>
      <c r="BA151">
        <v>218476</v>
      </c>
      <c r="BB151">
        <v>945072</v>
      </c>
      <c r="BC151">
        <v>191878</v>
      </c>
      <c r="BD151">
        <v>171980</v>
      </c>
      <c r="BE151">
        <v>1313782</v>
      </c>
      <c r="BF151">
        <v>387066</v>
      </c>
      <c r="BG151">
        <v>14</v>
      </c>
      <c r="BH151">
        <v>26</v>
      </c>
      <c r="BI151">
        <v>3</v>
      </c>
      <c r="BJ151">
        <v>4</v>
      </c>
      <c r="BK151">
        <v>499.2857143</v>
      </c>
      <c r="BL151">
        <v>15.28571429</v>
      </c>
      <c r="BM151">
        <v>3</v>
      </c>
      <c r="BN151">
        <v>10</v>
      </c>
      <c r="BO151">
        <v>3</v>
      </c>
      <c r="BP151">
        <v>3</v>
      </c>
      <c r="BQ151">
        <v>3</v>
      </c>
      <c r="BR151">
        <v>5</v>
      </c>
      <c r="BS151">
        <v>-1524.3333333333301</v>
      </c>
      <c r="BT151">
        <v>-1524.3333333333301</v>
      </c>
      <c r="BU151">
        <v>-1524.3333333333301</v>
      </c>
      <c r="BV151">
        <v>-1524.3333333333301</v>
      </c>
      <c r="BW151">
        <v>-1524.3333333333301</v>
      </c>
      <c r="BX151">
        <v>-1524.3333333333301</v>
      </c>
      <c r="BY151">
        <v>-1524.3333333333301</v>
      </c>
      <c r="BZ151">
        <v>-1524.3333333333301</v>
      </c>
      <c r="CA151">
        <v>-1524.3333333333301</v>
      </c>
      <c r="CB151">
        <v>-1524.3333333333301</v>
      </c>
      <c r="CC151">
        <v>-1524.3333333333301</v>
      </c>
      <c r="CD151">
        <v>-1524.3333333333301</v>
      </c>
      <c r="CE151">
        <v>393.59699999999998</v>
      </c>
      <c r="CF151">
        <v>437.46499999999997</v>
      </c>
      <c r="CG151">
        <v>270.79000000000002</v>
      </c>
      <c r="CH151">
        <v>241.33500000000001</v>
      </c>
      <c r="CI151">
        <v>1428571793.7920001</v>
      </c>
      <c r="CJ151">
        <v>322.80799999999999</v>
      </c>
      <c r="CK151">
        <v>415.38299999999998</v>
      </c>
      <c r="CL151">
        <v>1804.383</v>
      </c>
      <c r="CM151">
        <v>0</v>
      </c>
      <c r="CN151">
        <v>244.85</v>
      </c>
      <c r="CO151">
        <v>192.18700000000001</v>
      </c>
      <c r="CP151">
        <v>664.44899999999996</v>
      </c>
      <c r="CQ151">
        <v>415.40600000000001</v>
      </c>
      <c r="CR151">
        <v>1804.47</v>
      </c>
      <c r="CS151">
        <v>315.47300000000001</v>
      </c>
      <c r="CT151">
        <v>244.89400000000001</v>
      </c>
      <c r="CU151">
        <v>2249.3519999999999</v>
      </c>
      <c r="CV151">
        <v>664.49699999999996</v>
      </c>
      <c r="CW151" t="s">
        <v>4485</v>
      </c>
      <c r="CX151" t="s">
        <v>4486</v>
      </c>
      <c r="CY151" t="s">
        <v>4487</v>
      </c>
      <c r="CZ151" t="s">
        <v>4488</v>
      </c>
      <c r="DA151" t="s">
        <v>2269</v>
      </c>
      <c r="DB151" t="s">
        <v>4489</v>
      </c>
      <c r="DC151" t="s">
        <v>4489</v>
      </c>
      <c r="DD151" t="s">
        <v>4490</v>
      </c>
      <c r="DE151" t="s">
        <v>4491</v>
      </c>
      <c r="DF151" t="s">
        <v>4492</v>
      </c>
      <c r="DG151" t="s">
        <v>4493</v>
      </c>
      <c r="DH151" t="s">
        <v>4493</v>
      </c>
      <c r="DI151" t="s">
        <v>4494</v>
      </c>
      <c r="DJ151" t="s">
        <v>4495</v>
      </c>
      <c r="DK151" t="s">
        <v>4496</v>
      </c>
      <c r="DL151" t="s">
        <v>4489</v>
      </c>
      <c r="DM151" t="s">
        <v>4489</v>
      </c>
      <c r="DN151" t="s">
        <v>4497</v>
      </c>
      <c r="DO151" t="s">
        <v>4498</v>
      </c>
      <c r="DP151" t="s">
        <v>4499</v>
      </c>
      <c r="DQ151" t="s">
        <v>4500</v>
      </c>
      <c r="DR151">
        <v>22110</v>
      </c>
      <c r="DS151" t="s">
        <v>403</v>
      </c>
      <c r="DT151" t="s">
        <v>1910</v>
      </c>
    </row>
    <row r="152" spans="1:124" x14ac:dyDescent="0.2">
      <c r="A152" t="s">
        <v>1712</v>
      </c>
      <c r="B152">
        <v>10776</v>
      </c>
      <c r="C152">
        <v>-1379.17323704675</v>
      </c>
      <c r="D152">
        <v>-1287.68197139515</v>
      </c>
      <c r="E152">
        <v>109</v>
      </c>
      <c r="F152">
        <v>605</v>
      </c>
      <c r="G152">
        <v>82</v>
      </c>
      <c r="H152">
        <v>580</v>
      </c>
      <c r="I152">
        <v>3600.047</v>
      </c>
      <c r="J152">
        <v>3600.0329999999999</v>
      </c>
      <c r="K152">
        <v>3600.0329999999999</v>
      </c>
      <c r="L152">
        <v>3600.0230000000001</v>
      </c>
      <c r="M152">
        <v>615388</v>
      </c>
      <c r="N152">
        <v>17956</v>
      </c>
      <c r="O152">
        <v>992</v>
      </c>
      <c r="P152">
        <v>1.24E-3</v>
      </c>
      <c r="Q152">
        <v>0.38701000000000002</v>
      </c>
      <c r="R152">
        <v>265</v>
      </c>
      <c r="S152">
        <v>66</v>
      </c>
      <c r="T152">
        <v>0</v>
      </c>
      <c r="U152">
        <v>0</v>
      </c>
      <c r="V152">
        <v>0</v>
      </c>
      <c r="W152">
        <v>17822</v>
      </c>
      <c r="X152">
        <v>134</v>
      </c>
      <c r="Y152">
        <v>-1.01E-3</v>
      </c>
      <c r="Z152">
        <v>344735</v>
      </c>
      <c r="AA152">
        <v>17484</v>
      </c>
      <c r="AB152">
        <v>1105</v>
      </c>
      <c r="AC152">
        <v>1E-4</v>
      </c>
      <c r="AD152">
        <v>0.45429999999999998</v>
      </c>
      <c r="AE152">
        <v>265</v>
      </c>
      <c r="AF152">
        <v>0</v>
      </c>
      <c r="AG152">
        <v>0</v>
      </c>
      <c r="AH152">
        <v>0</v>
      </c>
      <c r="AI152">
        <v>0</v>
      </c>
      <c r="AJ152">
        <v>17350</v>
      </c>
      <c r="AK152">
        <v>134</v>
      </c>
      <c r="AL152">
        <v>8.7600000000000004E-4</v>
      </c>
      <c r="AM152">
        <v>0</v>
      </c>
      <c r="AN152">
        <v>0</v>
      </c>
      <c r="AO152">
        <v>-488.72528155699899</v>
      </c>
      <c r="AP152">
        <v>-488.72528155700201</v>
      </c>
      <c r="AQ152">
        <v>-497.60626312999898</v>
      </c>
      <c r="AR152">
        <v>-491.00728177078298</v>
      </c>
      <c r="AS152">
        <v>-489.993993210285</v>
      </c>
      <c r="AT152">
        <v>-489.05128162152101</v>
      </c>
      <c r="AU152">
        <v>-1159.5019093917099</v>
      </c>
      <c r="AV152">
        <v>-1021.42598240746</v>
      </c>
      <c r="AW152">
        <v>-1142.70153827485</v>
      </c>
      <c r="AX152">
        <v>-1004.78396460164</v>
      </c>
      <c r="AY152">
        <v>-1154.10152476091</v>
      </c>
      <c r="AZ152">
        <v>-1030.66049378508</v>
      </c>
      <c r="BA152">
        <v>1330417</v>
      </c>
      <c r="BB152">
        <v>1729533</v>
      </c>
      <c r="BC152">
        <v>838740</v>
      </c>
      <c r="BD152">
        <v>1498799</v>
      </c>
      <c r="BE152">
        <v>1282082</v>
      </c>
      <c r="BF152">
        <v>-1.31762457669181E+18</v>
      </c>
      <c r="BG152">
        <v>109</v>
      </c>
      <c r="BH152">
        <v>605</v>
      </c>
      <c r="BI152">
        <v>82</v>
      </c>
      <c r="BJ152">
        <v>580</v>
      </c>
      <c r="BK152">
        <v>158.2857143</v>
      </c>
      <c r="BL152">
        <v>599.14285710000001</v>
      </c>
      <c r="BM152">
        <v>60</v>
      </c>
      <c r="BN152">
        <v>113</v>
      </c>
      <c r="BO152">
        <v>60</v>
      </c>
      <c r="BP152">
        <v>104</v>
      </c>
      <c r="BQ152">
        <v>66</v>
      </c>
      <c r="BR152">
        <v>118</v>
      </c>
      <c r="BS152">
        <v>-1237.91610341107</v>
      </c>
      <c r="BT152">
        <v>-1219.49404981261</v>
      </c>
      <c r="BU152">
        <v>-1237.9087060357399</v>
      </c>
      <c r="BV152">
        <v>-1217.8914103500699</v>
      </c>
      <c r="BW152">
        <v>-1239.8580435901999</v>
      </c>
      <c r="BX152">
        <v>-1219.13816745655</v>
      </c>
      <c r="BY152">
        <v>-1171.0712977032699</v>
      </c>
      <c r="BZ152">
        <v>-1102.49561441366</v>
      </c>
      <c r="CA152">
        <v>-1168.1809435605801</v>
      </c>
      <c r="CB152">
        <v>-1085.96838467934</v>
      </c>
      <c r="CC152">
        <v>-1169.4198468325401</v>
      </c>
      <c r="CD152">
        <v>-1094.9802856762601</v>
      </c>
      <c r="CE152">
        <v>897.53099999999995</v>
      </c>
      <c r="CF152">
        <v>956.66600000000005</v>
      </c>
      <c r="CG152">
        <v>715.82100000000003</v>
      </c>
      <c r="CH152">
        <v>849.64300000000003</v>
      </c>
      <c r="CI152">
        <v>834.28399999999999</v>
      </c>
      <c r="CJ152">
        <v>962.58799999999997</v>
      </c>
      <c r="CK152">
        <v>949.03399999999999</v>
      </c>
      <c r="CL152">
        <v>1392.1959999999999</v>
      </c>
      <c r="CM152">
        <v>757.63199999999995</v>
      </c>
      <c r="CN152">
        <v>1332.528</v>
      </c>
      <c r="CO152">
        <v>942.68100000000004</v>
      </c>
      <c r="CP152">
        <v>1678.212</v>
      </c>
      <c r="CQ152">
        <v>3600.047</v>
      </c>
      <c r="CR152">
        <v>3600.0329999999999</v>
      </c>
      <c r="CS152">
        <v>3600.0329999999999</v>
      </c>
      <c r="CT152">
        <v>3600.0230000000001</v>
      </c>
      <c r="CU152">
        <v>3600.047</v>
      </c>
      <c r="CV152">
        <v>3600.1390000000001</v>
      </c>
      <c r="CW152" t="s">
        <v>4501</v>
      </c>
      <c r="CX152" t="s">
        <v>4502</v>
      </c>
      <c r="CY152" t="s">
        <v>4503</v>
      </c>
      <c r="CZ152" t="s">
        <v>4504</v>
      </c>
      <c r="DA152" t="s">
        <v>4505</v>
      </c>
      <c r="DB152" t="s">
        <v>4506</v>
      </c>
      <c r="DC152" t="s">
        <v>4507</v>
      </c>
      <c r="DD152" t="s">
        <v>4508</v>
      </c>
      <c r="DE152" t="s">
        <v>4509</v>
      </c>
      <c r="DF152" t="s">
        <v>4510</v>
      </c>
      <c r="DG152" t="s">
        <v>4511</v>
      </c>
      <c r="DH152" t="s">
        <v>4512</v>
      </c>
      <c r="DI152" t="s">
        <v>4513</v>
      </c>
      <c r="DJ152" t="s">
        <v>4514</v>
      </c>
      <c r="DK152" t="s">
        <v>4515</v>
      </c>
      <c r="DL152" t="s">
        <v>4516</v>
      </c>
      <c r="DM152" t="s">
        <v>4517</v>
      </c>
      <c r="DN152" t="s">
        <v>4518</v>
      </c>
      <c r="DO152" t="s">
        <v>4519</v>
      </c>
      <c r="DP152" t="s">
        <v>4520</v>
      </c>
      <c r="DQ152" t="s">
        <v>4521</v>
      </c>
      <c r="DR152">
        <v>50674</v>
      </c>
      <c r="DS152" t="s">
        <v>1712</v>
      </c>
      <c r="DT152" t="s">
        <v>1910</v>
      </c>
    </row>
    <row r="153" spans="1:124" x14ac:dyDescent="0.2">
      <c r="A153" t="s">
        <v>416</v>
      </c>
      <c r="B153">
        <v>10776</v>
      </c>
      <c r="C153">
        <v>6152.99999999999</v>
      </c>
      <c r="D153">
        <v>7297.3333333333303</v>
      </c>
      <c r="E153">
        <v>12639</v>
      </c>
      <c r="F153">
        <v>9130</v>
      </c>
      <c r="G153">
        <v>7678</v>
      </c>
      <c r="H153">
        <v>6032</v>
      </c>
      <c r="I153">
        <v>159.387</v>
      </c>
      <c r="J153">
        <v>80.471999999999994</v>
      </c>
      <c r="K153">
        <v>130.39599999999999</v>
      </c>
      <c r="L153">
        <v>57.969000000000001</v>
      </c>
      <c r="M153">
        <v>2932</v>
      </c>
      <c r="N153">
        <v>1629</v>
      </c>
      <c r="O153">
        <v>214</v>
      </c>
      <c r="P153">
        <v>3.31E-3</v>
      </c>
      <c r="Q153">
        <v>0.5</v>
      </c>
      <c r="R153">
        <v>565</v>
      </c>
      <c r="S153">
        <v>576</v>
      </c>
      <c r="T153">
        <v>205</v>
      </c>
      <c r="U153">
        <v>0</v>
      </c>
      <c r="V153">
        <v>0</v>
      </c>
      <c r="W153">
        <v>1458</v>
      </c>
      <c r="X153">
        <v>171</v>
      </c>
      <c r="Y153">
        <v>2.1132000000000001E-2</v>
      </c>
      <c r="Z153">
        <v>1309</v>
      </c>
      <c r="AA153">
        <v>585</v>
      </c>
      <c r="AB153">
        <v>236</v>
      </c>
      <c r="AC153">
        <v>1.24E-3</v>
      </c>
      <c r="AD153">
        <v>0.5</v>
      </c>
      <c r="AE153">
        <v>215</v>
      </c>
      <c r="AF153">
        <v>0</v>
      </c>
      <c r="AG153">
        <v>0</v>
      </c>
      <c r="AH153">
        <v>0</v>
      </c>
      <c r="AI153">
        <v>0</v>
      </c>
      <c r="AJ153">
        <v>458</v>
      </c>
      <c r="AK153">
        <v>127</v>
      </c>
      <c r="AL153">
        <v>3.1295999999999997E-2</v>
      </c>
      <c r="AM153">
        <v>0</v>
      </c>
      <c r="AN153">
        <v>0</v>
      </c>
      <c r="AO153">
        <v>20622</v>
      </c>
      <c r="AP153">
        <v>20622</v>
      </c>
      <c r="AQ153">
        <v>20621.999749999999</v>
      </c>
      <c r="AR153">
        <v>20621.9993333333</v>
      </c>
      <c r="AS153">
        <v>20621.9999642857</v>
      </c>
      <c r="AT153">
        <v>20621.999904761899</v>
      </c>
      <c r="AU153">
        <v>20621.9994999999</v>
      </c>
      <c r="AV153">
        <v>20622</v>
      </c>
      <c r="AW153">
        <v>20622</v>
      </c>
      <c r="AX153">
        <v>20622</v>
      </c>
      <c r="AY153">
        <v>20621.6426071428</v>
      </c>
      <c r="AZ153">
        <v>20621.546021092901</v>
      </c>
      <c r="BA153">
        <v>1601185</v>
      </c>
      <c r="BB153">
        <v>955022</v>
      </c>
      <c r="BC153">
        <v>1161293</v>
      </c>
      <c r="BD153">
        <v>663624</v>
      </c>
      <c r="BE153">
        <v>1754556</v>
      </c>
      <c r="BF153">
        <v>1269611</v>
      </c>
      <c r="BG153">
        <v>12639</v>
      </c>
      <c r="BH153">
        <v>9130</v>
      </c>
      <c r="BI153">
        <v>7678</v>
      </c>
      <c r="BJ153">
        <v>6032</v>
      </c>
      <c r="BK153">
        <v>12649.57143</v>
      </c>
      <c r="BL153">
        <v>10711.42857</v>
      </c>
      <c r="BM153">
        <v>35</v>
      </c>
      <c r="BN153">
        <v>22</v>
      </c>
      <c r="BO153">
        <v>22</v>
      </c>
      <c r="BP153">
        <v>13</v>
      </c>
      <c r="BQ153">
        <v>32</v>
      </c>
      <c r="BR153">
        <v>23</v>
      </c>
      <c r="BS153">
        <v>7859</v>
      </c>
      <c r="BT153">
        <v>8621.9999999999909</v>
      </c>
      <c r="BU153">
        <v>7942.3333333333303</v>
      </c>
      <c r="BV153">
        <v>9622</v>
      </c>
      <c r="BW153">
        <v>7733.3571428714204</v>
      </c>
      <c r="BX153">
        <v>9154.6666666666606</v>
      </c>
      <c r="BY153">
        <v>10288.666666666601</v>
      </c>
      <c r="BZ153">
        <v>9872</v>
      </c>
      <c r="CA153">
        <v>11121.9999999999</v>
      </c>
      <c r="CB153">
        <v>11184.4999999999</v>
      </c>
      <c r="CC153">
        <v>10213.018705447301</v>
      </c>
      <c r="CD153">
        <v>10708.1547261904</v>
      </c>
      <c r="CE153">
        <v>3.4620000000000002</v>
      </c>
      <c r="CF153">
        <v>1.472</v>
      </c>
      <c r="CG153">
        <v>2.157</v>
      </c>
      <c r="CH153">
        <v>0.88800000000000001</v>
      </c>
      <c r="CI153">
        <v>3.036</v>
      </c>
      <c r="CJ153">
        <v>1.2809999999999999</v>
      </c>
      <c r="CK153">
        <v>159.03100000000001</v>
      </c>
      <c r="CL153">
        <v>54.366999999999997</v>
      </c>
      <c r="CM153">
        <v>72.225999999999999</v>
      </c>
      <c r="CN153">
        <v>36.720999999999997</v>
      </c>
      <c r="CO153">
        <v>160.16399999999999</v>
      </c>
      <c r="CP153">
        <v>99.902000000000001</v>
      </c>
      <c r="CQ153">
        <v>159.387</v>
      </c>
      <c r="CR153">
        <v>80.471999999999994</v>
      </c>
      <c r="CS153">
        <v>130.39599999999999</v>
      </c>
      <c r="CT153">
        <v>57.969000000000001</v>
      </c>
      <c r="CU153">
        <v>1428571617.77</v>
      </c>
      <c r="CV153">
        <v>117.169</v>
      </c>
      <c r="CW153" t="s">
        <v>4522</v>
      </c>
      <c r="CX153" t="s">
        <v>4523</v>
      </c>
      <c r="CY153" t="s">
        <v>4524</v>
      </c>
      <c r="CZ153" t="s">
        <v>4525</v>
      </c>
      <c r="DA153" t="s">
        <v>4526</v>
      </c>
      <c r="DB153" t="s">
        <v>4527</v>
      </c>
      <c r="DC153" t="s">
        <v>4528</v>
      </c>
      <c r="DD153" t="s">
        <v>4529</v>
      </c>
      <c r="DE153" t="s">
        <v>4530</v>
      </c>
      <c r="DF153" t="s">
        <v>4531</v>
      </c>
      <c r="DG153" t="s">
        <v>4532</v>
      </c>
      <c r="DH153" t="s">
        <v>4533</v>
      </c>
      <c r="DI153" t="s">
        <v>4534</v>
      </c>
      <c r="DJ153" t="s">
        <v>4535</v>
      </c>
      <c r="DK153" t="s">
        <v>4536</v>
      </c>
      <c r="DL153" t="s">
        <v>4537</v>
      </c>
      <c r="DM153" t="s">
        <v>4538</v>
      </c>
      <c r="DN153" t="s">
        <v>4539</v>
      </c>
      <c r="DO153" t="s">
        <v>4540</v>
      </c>
      <c r="DP153" t="s">
        <v>4541</v>
      </c>
      <c r="DQ153" t="s">
        <v>4542</v>
      </c>
      <c r="DR153">
        <v>2146</v>
      </c>
      <c r="DS153" t="s">
        <v>416</v>
      </c>
      <c r="DT153" t="s">
        <v>1910</v>
      </c>
    </row>
    <row r="154" spans="1:124" x14ac:dyDescent="0.2">
      <c r="A154" t="s">
        <v>423</v>
      </c>
      <c r="B154">
        <v>10776</v>
      </c>
      <c r="C154">
        <v>0</v>
      </c>
      <c r="D154">
        <v>0</v>
      </c>
      <c r="E154">
        <v>9570</v>
      </c>
      <c r="F154">
        <v>1210</v>
      </c>
      <c r="G154">
        <v>865</v>
      </c>
      <c r="H154">
        <v>1210</v>
      </c>
      <c r="I154">
        <v>64.754000000000005</v>
      </c>
      <c r="J154">
        <v>15.177</v>
      </c>
      <c r="K154">
        <v>12.875</v>
      </c>
      <c r="L154">
        <v>15.177</v>
      </c>
      <c r="M154">
        <v>41</v>
      </c>
      <c r="N154">
        <v>13264</v>
      </c>
      <c r="O154">
        <v>40</v>
      </c>
      <c r="P154">
        <v>1.968E-2</v>
      </c>
      <c r="Q154">
        <v>0.49897999999999998</v>
      </c>
      <c r="R154">
        <v>41</v>
      </c>
      <c r="S154">
        <v>0</v>
      </c>
      <c r="T154">
        <v>1</v>
      </c>
      <c r="U154">
        <v>0</v>
      </c>
      <c r="V154">
        <v>13264</v>
      </c>
      <c r="W154">
        <v>0</v>
      </c>
      <c r="X154">
        <v>0</v>
      </c>
      <c r="Y154">
        <v>0.61719000000000002</v>
      </c>
      <c r="Z154">
        <v>40</v>
      </c>
      <c r="AA154">
        <v>13035</v>
      </c>
      <c r="AB154">
        <v>40</v>
      </c>
      <c r="AC154">
        <v>6.0999999999999997E-4</v>
      </c>
      <c r="AD154">
        <v>0.49568000000000001</v>
      </c>
      <c r="AE154">
        <v>40</v>
      </c>
      <c r="AF154">
        <v>0</v>
      </c>
      <c r="AG154">
        <v>0</v>
      </c>
      <c r="AH154">
        <v>0</v>
      </c>
      <c r="AI154">
        <v>13035</v>
      </c>
      <c r="AJ154">
        <v>0</v>
      </c>
      <c r="AK154">
        <v>0</v>
      </c>
      <c r="AL154">
        <v>0.63371100000000002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0</v>
      </c>
      <c r="AX154">
        <v>0</v>
      </c>
      <c r="AY154">
        <v>-0.14285714285714199</v>
      </c>
      <c r="AZ154">
        <v>0</v>
      </c>
      <c r="BA154">
        <v>143517</v>
      </c>
      <c r="BB154">
        <v>27649</v>
      </c>
      <c r="BC154">
        <v>11124</v>
      </c>
      <c r="BD154">
        <v>27649</v>
      </c>
      <c r="BE154">
        <v>71913</v>
      </c>
      <c r="BF154">
        <v>447274</v>
      </c>
      <c r="BG154">
        <v>9570</v>
      </c>
      <c r="BH154">
        <v>1210</v>
      </c>
      <c r="BI154">
        <v>865</v>
      </c>
      <c r="BJ154">
        <v>1210</v>
      </c>
      <c r="BK154">
        <v>10880.57143</v>
      </c>
      <c r="BL154">
        <v>24708.71429</v>
      </c>
      <c r="BM154">
        <v>3</v>
      </c>
      <c r="BN154">
        <v>3</v>
      </c>
      <c r="BO154">
        <v>3</v>
      </c>
      <c r="BP154">
        <v>3</v>
      </c>
      <c r="BQ154">
        <v>3</v>
      </c>
      <c r="BR154">
        <v>3</v>
      </c>
      <c r="BS154">
        <v>0</v>
      </c>
      <c r="BT154">
        <v>0</v>
      </c>
      <c r="BU154">
        <v>0</v>
      </c>
      <c r="BV154">
        <v>0</v>
      </c>
      <c r="BW154">
        <v>1.428571428571E-8</v>
      </c>
      <c r="BX154">
        <v>0</v>
      </c>
      <c r="BY154">
        <v>0</v>
      </c>
      <c r="BZ154">
        <v>0</v>
      </c>
      <c r="CA154">
        <v>0</v>
      </c>
      <c r="CB154">
        <v>0</v>
      </c>
      <c r="CC154">
        <v>0</v>
      </c>
      <c r="CD154">
        <v>0</v>
      </c>
      <c r="CE154">
        <v>1.6879999999999999</v>
      </c>
      <c r="CF154">
        <v>1.581</v>
      </c>
      <c r="CG154">
        <v>1.6339999999999999</v>
      </c>
      <c r="CH154">
        <v>1.542</v>
      </c>
      <c r="CI154">
        <v>1.7030000000000001</v>
      </c>
      <c r="CJ154">
        <v>1.61</v>
      </c>
      <c r="CK154">
        <v>64.748000000000005</v>
      </c>
      <c r="CL154">
        <v>15.175000000000001</v>
      </c>
      <c r="CM154">
        <v>12.872999999999999</v>
      </c>
      <c r="CN154">
        <v>15.175000000000001</v>
      </c>
      <c r="CO154">
        <v>146.21600000000001</v>
      </c>
      <c r="CP154">
        <v>263.572</v>
      </c>
      <c r="CQ154">
        <v>64.754000000000005</v>
      </c>
      <c r="CR154">
        <v>15.177</v>
      </c>
      <c r="CS154">
        <v>12.875</v>
      </c>
      <c r="CT154">
        <v>15.177</v>
      </c>
      <c r="CU154">
        <v>1428571574.7920001</v>
      </c>
      <c r="CV154">
        <v>263.57600000000002</v>
      </c>
      <c r="CW154" t="s">
        <v>1938</v>
      </c>
      <c r="CX154" t="s">
        <v>1938</v>
      </c>
      <c r="CY154" t="s">
        <v>4543</v>
      </c>
      <c r="CZ154" t="s">
        <v>4544</v>
      </c>
      <c r="DA154" t="s">
        <v>2269</v>
      </c>
      <c r="DB154" t="s">
        <v>1933</v>
      </c>
      <c r="DC154" t="s">
        <v>1933</v>
      </c>
      <c r="DD154" t="s">
        <v>4545</v>
      </c>
      <c r="DE154" t="s">
        <v>4546</v>
      </c>
      <c r="DF154" t="s">
        <v>4547</v>
      </c>
      <c r="DG154" t="s">
        <v>1938</v>
      </c>
      <c r="DH154" t="s">
        <v>1938</v>
      </c>
      <c r="DI154" t="s">
        <v>4548</v>
      </c>
      <c r="DJ154" t="s">
        <v>4549</v>
      </c>
      <c r="DK154" t="s">
        <v>2269</v>
      </c>
      <c r="DL154" t="s">
        <v>1933</v>
      </c>
      <c r="DM154" t="s">
        <v>1933</v>
      </c>
      <c r="DN154" t="s">
        <v>4550</v>
      </c>
      <c r="DO154" t="s">
        <v>4551</v>
      </c>
      <c r="DP154" t="s">
        <v>4552</v>
      </c>
      <c r="DQ154" t="s">
        <v>4553</v>
      </c>
      <c r="DR154">
        <v>2872</v>
      </c>
      <c r="DS154" t="s">
        <v>423</v>
      </c>
      <c r="DT154" t="s">
        <v>1910</v>
      </c>
    </row>
    <row r="155" spans="1:124" x14ac:dyDescent="0.2">
      <c r="A155" t="s">
        <v>1713</v>
      </c>
      <c r="B155">
        <v>10776</v>
      </c>
      <c r="C155">
        <v>52757.5</v>
      </c>
      <c r="D155">
        <v>52957.5</v>
      </c>
      <c r="E155">
        <v>666</v>
      </c>
      <c r="F155">
        <v>1431</v>
      </c>
      <c r="G155">
        <v>585</v>
      </c>
      <c r="H155">
        <v>525</v>
      </c>
      <c r="I155">
        <v>3.7120000000000002</v>
      </c>
      <c r="J155">
        <v>1.831</v>
      </c>
      <c r="K155">
        <v>1.9059999999999999</v>
      </c>
      <c r="L155">
        <v>1.1220000000000001</v>
      </c>
      <c r="M155">
        <v>2313</v>
      </c>
      <c r="N155">
        <v>5868</v>
      </c>
      <c r="O155">
        <v>27</v>
      </c>
      <c r="P155">
        <v>0.16667000000000001</v>
      </c>
      <c r="Q155">
        <v>0.5</v>
      </c>
      <c r="R155">
        <v>2187</v>
      </c>
      <c r="S155">
        <v>10</v>
      </c>
      <c r="T155">
        <v>0</v>
      </c>
      <c r="U155">
        <v>0</v>
      </c>
      <c r="V155">
        <v>36</v>
      </c>
      <c r="W155">
        <v>5832</v>
      </c>
      <c r="X155">
        <v>0</v>
      </c>
      <c r="Y155">
        <v>1.305E-3</v>
      </c>
      <c r="Z155">
        <v>1506</v>
      </c>
      <c r="AA155">
        <v>4045</v>
      </c>
      <c r="AB155">
        <v>25</v>
      </c>
      <c r="AC155">
        <v>0.16667000000000001</v>
      </c>
      <c r="AD155">
        <v>0.5</v>
      </c>
      <c r="AE155">
        <v>1430</v>
      </c>
      <c r="AF155">
        <v>0</v>
      </c>
      <c r="AG155">
        <v>0</v>
      </c>
      <c r="AH155">
        <v>0</v>
      </c>
      <c r="AI155">
        <v>32</v>
      </c>
      <c r="AJ155">
        <v>4013</v>
      </c>
      <c r="AK155">
        <v>0</v>
      </c>
      <c r="AL155">
        <v>2.0170000000000001E-3</v>
      </c>
      <c r="AM155">
        <v>0</v>
      </c>
      <c r="AN155">
        <v>0</v>
      </c>
      <c r="AO155">
        <v>53905</v>
      </c>
      <c r="AP155">
        <v>53905</v>
      </c>
      <c r="AQ155">
        <v>53904.999997794999</v>
      </c>
      <c r="AR155">
        <v>53905</v>
      </c>
      <c r="AS155">
        <v>53904.999999685002</v>
      </c>
      <c r="AT155">
        <v>53905</v>
      </c>
      <c r="AU155">
        <v>53905</v>
      </c>
      <c r="AV155">
        <v>53900</v>
      </c>
      <c r="AW155">
        <v>53905</v>
      </c>
      <c r="AX155">
        <v>53905</v>
      </c>
      <c r="AY155">
        <v>53900.714285714203</v>
      </c>
      <c r="AZ155">
        <v>53901.4285714285</v>
      </c>
      <c r="BA155">
        <v>16369</v>
      </c>
      <c r="BB155">
        <v>11744</v>
      </c>
      <c r="BC155">
        <v>12582</v>
      </c>
      <c r="BD155">
        <v>8646</v>
      </c>
      <c r="BE155">
        <v>613594402</v>
      </c>
      <c r="BF155">
        <v>15660</v>
      </c>
      <c r="BG155">
        <v>666</v>
      </c>
      <c r="BH155">
        <v>1431</v>
      </c>
      <c r="BI155">
        <v>585</v>
      </c>
      <c r="BJ155">
        <v>525</v>
      </c>
      <c r="BK155">
        <v>1458</v>
      </c>
      <c r="BL155">
        <v>1138.142857</v>
      </c>
      <c r="BM155">
        <v>12</v>
      </c>
      <c r="BN155">
        <v>18</v>
      </c>
      <c r="BO155">
        <v>12</v>
      </c>
      <c r="BP155">
        <v>16</v>
      </c>
      <c r="BQ155">
        <v>16</v>
      </c>
      <c r="BR155">
        <v>-1.3176245766935301E+18</v>
      </c>
      <c r="BS155">
        <v>53217.598039215598</v>
      </c>
      <c r="BT155">
        <v>53366.666666666599</v>
      </c>
      <c r="BU155">
        <v>53276.25</v>
      </c>
      <c r="BV155">
        <v>53366.666666666599</v>
      </c>
      <c r="BW155">
        <v>53221.958984756602</v>
      </c>
      <c r="BX155">
        <v>53366.666666666599</v>
      </c>
      <c r="BY155">
        <v>53571.396048109898</v>
      </c>
      <c r="BZ155">
        <v>53574.285714285703</v>
      </c>
      <c r="CA155">
        <v>53571.396048109898</v>
      </c>
      <c r="CB155">
        <v>53576.95</v>
      </c>
      <c r="CC155">
        <v>53565.915677895697</v>
      </c>
      <c r="CD155">
        <v>53575.288351698502</v>
      </c>
      <c r="CE155">
        <v>0.32100000000000001</v>
      </c>
      <c r="CF155">
        <v>0.19700000000000001</v>
      </c>
      <c r="CG155">
        <v>0.29899999999999999</v>
      </c>
      <c r="CH155">
        <v>0.19600000000000001</v>
      </c>
      <c r="CI155">
        <v>0.504</v>
      </c>
      <c r="CJ155">
        <v>0.22600000000000001</v>
      </c>
      <c r="CK155">
        <v>3.5289999999999999</v>
      </c>
      <c r="CL155">
        <v>1.131</v>
      </c>
      <c r="CM155">
        <v>0.97399999999999998</v>
      </c>
      <c r="CN155">
        <v>0.72699999999999998</v>
      </c>
      <c r="CO155">
        <v>3.4590000000000001</v>
      </c>
      <c r="CP155">
        <v>1.4790000000000001</v>
      </c>
      <c r="CQ155">
        <v>3.7120000000000002</v>
      </c>
      <c r="CR155">
        <v>1.831</v>
      </c>
      <c r="CS155">
        <v>1.9059999999999999</v>
      </c>
      <c r="CT155">
        <v>1.1220000000000001</v>
      </c>
      <c r="CU155">
        <v>5.2050000000000001</v>
      </c>
      <c r="CV155">
        <v>2.27</v>
      </c>
      <c r="CW155" t="s">
        <v>4554</v>
      </c>
      <c r="CX155" t="s">
        <v>4555</v>
      </c>
      <c r="CY155" t="s">
        <v>4556</v>
      </c>
      <c r="CZ155" t="s">
        <v>4557</v>
      </c>
      <c r="DA155" t="s">
        <v>4558</v>
      </c>
      <c r="DB155" t="s">
        <v>4559</v>
      </c>
      <c r="DC155" t="s">
        <v>4560</v>
      </c>
      <c r="DD155" t="s">
        <v>4561</v>
      </c>
      <c r="DE155" t="s">
        <v>4562</v>
      </c>
      <c r="DF155" t="s">
        <v>4563</v>
      </c>
      <c r="DG155" t="s">
        <v>4564</v>
      </c>
      <c r="DH155" t="s">
        <v>4565</v>
      </c>
      <c r="DI155" t="s">
        <v>4566</v>
      </c>
      <c r="DJ155" t="s">
        <v>4567</v>
      </c>
      <c r="DK155" t="s">
        <v>4568</v>
      </c>
      <c r="DL155" t="s">
        <v>4569</v>
      </c>
      <c r="DM155" t="s">
        <v>4570</v>
      </c>
      <c r="DN155" t="s">
        <v>4571</v>
      </c>
      <c r="DO155" t="s">
        <v>4572</v>
      </c>
      <c r="DP155" t="s">
        <v>4573</v>
      </c>
      <c r="DQ155" t="s">
        <v>4574</v>
      </c>
      <c r="DR155">
        <v>53</v>
      </c>
      <c r="DS155" t="s">
        <v>1713</v>
      </c>
      <c r="DT155" t="s">
        <v>1910</v>
      </c>
    </row>
    <row r="156" spans="1:124" x14ac:dyDescent="0.2">
      <c r="A156" t="s">
        <v>1714</v>
      </c>
      <c r="B156">
        <v>10776</v>
      </c>
      <c r="C156">
        <v>33.468484848484799</v>
      </c>
      <c r="D156">
        <v>34.708656947627503</v>
      </c>
      <c r="E156">
        <v>9769</v>
      </c>
      <c r="F156">
        <v>7528</v>
      </c>
      <c r="G156">
        <v>5874</v>
      </c>
      <c r="H156">
        <v>6311</v>
      </c>
      <c r="I156">
        <v>3600.0120000000002</v>
      </c>
      <c r="J156">
        <v>3600.0070000000001</v>
      </c>
      <c r="K156">
        <v>3600.0039999999999</v>
      </c>
      <c r="L156">
        <v>3600.0070000000001</v>
      </c>
      <c r="M156">
        <v>14062</v>
      </c>
      <c r="N156">
        <v>34248</v>
      </c>
      <c r="O156">
        <v>1361</v>
      </c>
      <c r="P156">
        <v>1.6800000000000001E-3</v>
      </c>
      <c r="Q156">
        <v>0.5</v>
      </c>
      <c r="R156">
        <v>2782</v>
      </c>
      <c r="S156">
        <v>0</v>
      </c>
      <c r="T156">
        <v>30</v>
      </c>
      <c r="U156">
        <v>0</v>
      </c>
      <c r="V156">
        <v>78</v>
      </c>
      <c r="W156">
        <v>34170</v>
      </c>
      <c r="X156">
        <v>0</v>
      </c>
      <c r="Y156">
        <v>1.2930000000000001E-3</v>
      </c>
      <c r="Z156">
        <v>12712</v>
      </c>
      <c r="AA156">
        <v>33990</v>
      </c>
      <c r="AB156">
        <v>1365</v>
      </c>
      <c r="AC156">
        <v>6.0999999999999997E-4</v>
      </c>
      <c r="AD156">
        <v>0.5</v>
      </c>
      <c r="AE156">
        <v>2752</v>
      </c>
      <c r="AF156">
        <v>0</v>
      </c>
      <c r="AG156">
        <v>0</v>
      </c>
      <c r="AH156">
        <v>0</v>
      </c>
      <c r="AI156">
        <v>60</v>
      </c>
      <c r="AJ156">
        <v>33930</v>
      </c>
      <c r="AK156">
        <v>0</v>
      </c>
      <c r="AL156">
        <v>2.2569999999999999E-3</v>
      </c>
      <c r="AM156">
        <v>0</v>
      </c>
      <c r="AN156">
        <v>0</v>
      </c>
      <c r="AO156">
        <v>125.99999926365</v>
      </c>
      <c r="AP156">
        <v>118</v>
      </c>
      <c r="AQ156">
        <v>116.99999999999901</v>
      </c>
      <c r="AR156">
        <v>115.999996857425</v>
      </c>
      <c r="AS156">
        <v>122.28571334111</v>
      </c>
      <c r="AT156">
        <v>119.999998677541</v>
      </c>
      <c r="AU156">
        <v>107</v>
      </c>
      <c r="AV156">
        <v>109</v>
      </c>
      <c r="AW156">
        <v>109</v>
      </c>
      <c r="AX156">
        <v>109</v>
      </c>
      <c r="AY156">
        <v>106.85714285714199</v>
      </c>
      <c r="AZ156">
        <v>107.28571428571399</v>
      </c>
      <c r="BA156">
        <v>3862210</v>
      </c>
      <c r="BB156">
        <v>3591972</v>
      </c>
      <c r="BC156">
        <v>3335607</v>
      </c>
      <c r="BD156">
        <v>3262096</v>
      </c>
      <c r="BE156">
        <v>3680718</v>
      </c>
      <c r="BF156">
        <v>-1.31762457668995E+18</v>
      </c>
      <c r="BG156">
        <v>9769</v>
      </c>
      <c r="BH156">
        <v>7528</v>
      </c>
      <c r="BI156">
        <v>5874</v>
      </c>
      <c r="BJ156">
        <v>6311</v>
      </c>
      <c r="BK156">
        <v>8269.1428570000007</v>
      </c>
      <c r="BL156">
        <v>7271.8571430000002</v>
      </c>
      <c r="BM156">
        <v>51</v>
      </c>
      <c r="BN156">
        <v>59</v>
      </c>
      <c r="BO156">
        <v>50</v>
      </c>
      <c r="BP156">
        <v>59</v>
      </c>
      <c r="BQ156">
        <v>52</v>
      </c>
      <c r="BR156">
        <v>63</v>
      </c>
      <c r="BS156">
        <v>37.1280229324815</v>
      </c>
      <c r="BT156">
        <v>38.805301609147101</v>
      </c>
      <c r="BU156">
        <v>37.4735843568196</v>
      </c>
      <c r="BV156">
        <v>41.0043585838838</v>
      </c>
      <c r="BW156">
        <v>37.094203428946301</v>
      </c>
      <c r="BX156">
        <v>39.855412320688401</v>
      </c>
      <c r="BY156">
        <v>69.866742770847495</v>
      </c>
      <c r="BZ156">
        <v>74.744326164811895</v>
      </c>
      <c r="CA156">
        <v>72.251543297058603</v>
      </c>
      <c r="CB156">
        <v>77.451857276277195</v>
      </c>
      <c r="CC156">
        <v>69.771859908771702</v>
      </c>
      <c r="CD156">
        <v>74.400552554565195</v>
      </c>
      <c r="CE156">
        <v>85.150999999999996</v>
      </c>
      <c r="CF156">
        <v>94.677999999999997</v>
      </c>
      <c r="CG156">
        <v>69.453000000000003</v>
      </c>
      <c r="CH156">
        <v>85.843999999999994</v>
      </c>
      <c r="CI156">
        <v>75.256</v>
      </c>
      <c r="CJ156">
        <v>98.284999999999997</v>
      </c>
      <c r="CK156">
        <v>3029.902</v>
      </c>
      <c r="CL156">
        <v>3185.8029999999999</v>
      </c>
      <c r="CM156">
        <v>2831.4549999999999</v>
      </c>
      <c r="CN156">
        <v>2056.877</v>
      </c>
      <c r="CO156">
        <v>3230.134</v>
      </c>
      <c r="CP156">
        <v>2839.9340000000002</v>
      </c>
      <c r="CQ156">
        <v>3600.0120000000002</v>
      </c>
      <c r="CR156">
        <v>3600.0070000000001</v>
      </c>
      <c r="CS156">
        <v>3600.0039999999999</v>
      </c>
      <c r="CT156">
        <v>3600.0070000000001</v>
      </c>
      <c r="CU156">
        <v>3600.009</v>
      </c>
      <c r="CV156">
        <v>3600.0070000000001</v>
      </c>
      <c r="CW156" t="s">
        <v>4575</v>
      </c>
      <c r="CX156" t="s">
        <v>4576</v>
      </c>
      <c r="CY156" t="s">
        <v>4577</v>
      </c>
      <c r="CZ156" t="s">
        <v>4578</v>
      </c>
      <c r="DA156" t="s">
        <v>4579</v>
      </c>
      <c r="DB156" t="s">
        <v>4580</v>
      </c>
      <c r="DC156" t="s">
        <v>4581</v>
      </c>
      <c r="DD156" t="s">
        <v>4582</v>
      </c>
      <c r="DE156" t="s">
        <v>4583</v>
      </c>
      <c r="DF156" t="s">
        <v>4584</v>
      </c>
      <c r="DG156" t="s">
        <v>4585</v>
      </c>
      <c r="DH156" t="s">
        <v>4586</v>
      </c>
      <c r="DI156" t="s">
        <v>4587</v>
      </c>
      <c r="DJ156" t="s">
        <v>4588</v>
      </c>
      <c r="DK156" t="s">
        <v>4589</v>
      </c>
      <c r="DL156" t="s">
        <v>4590</v>
      </c>
      <c r="DM156" t="s">
        <v>4591</v>
      </c>
      <c r="DN156" t="s">
        <v>4592</v>
      </c>
      <c r="DO156" t="s">
        <v>4593</v>
      </c>
      <c r="DP156" t="s">
        <v>4594</v>
      </c>
      <c r="DQ156" t="s">
        <v>4595</v>
      </c>
      <c r="DR156">
        <v>50439</v>
      </c>
      <c r="DS156" t="s">
        <v>1714</v>
      </c>
      <c r="DT156" t="s">
        <v>1910</v>
      </c>
    </row>
    <row r="157" spans="1:124" x14ac:dyDescent="0.2">
      <c r="A157" t="s">
        <v>1715</v>
      </c>
      <c r="B157">
        <v>10776</v>
      </c>
      <c r="C157">
        <v>54.4166666666666</v>
      </c>
      <c r="D157">
        <v>54.749999999999901</v>
      </c>
      <c r="E157">
        <v>11</v>
      </c>
      <c r="F157">
        <v>1</v>
      </c>
      <c r="G157">
        <v>1</v>
      </c>
      <c r="H157">
        <v>1</v>
      </c>
      <c r="I157">
        <v>4.2350000000000003</v>
      </c>
      <c r="J157">
        <v>3.484</v>
      </c>
      <c r="K157">
        <v>2.831</v>
      </c>
      <c r="L157">
        <v>2.431</v>
      </c>
      <c r="M157">
        <v>3522</v>
      </c>
      <c r="N157">
        <v>10250</v>
      </c>
      <c r="O157">
        <v>520</v>
      </c>
      <c r="P157">
        <v>8.2900000000000005E-3</v>
      </c>
      <c r="Q157">
        <v>0.5</v>
      </c>
      <c r="R157">
        <v>1002</v>
      </c>
      <c r="S157">
        <v>0</v>
      </c>
      <c r="T157">
        <v>10</v>
      </c>
      <c r="U157">
        <v>0</v>
      </c>
      <c r="V157">
        <v>20</v>
      </c>
      <c r="W157">
        <v>10230</v>
      </c>
      <c r="X157">
        <v>0</v>
      </c>
      <c r="Y157">
        <v>5.6509999999999998E-3</v>
      </c>
      <c r="Z157">
        <v>3192</v>
      </c>
      <c r="AA157">
        <v>10210</v>
      </c>
      <c r="AB157">
        <v>399</v>
      </c>
      <c r="AC157">
        <v>1.389E-2</v>
      </c>
      <c r="AD157">
        <v>0.5</v>
      </c>
      <c r="AE157">
        <v>992</v>
      </c>
      <c r="AF157">
        <v>0</v>
      </c>
      <c r="AG157">
        <v>0</v>
      </c>
      <c r="AH157">
        <v>0</v>
      </c>
      <c r="AI157">
        <v>20</v>
      </c>
      <c r="AJ157">
        <v>10190</v>
      </c>
      <c r="AK157">
        <v>0</v>
      </c>
      <c r="AL157">
        <v>1.0374E-2</v>
      </c>
      <c r="AM157">
        <v>0</v>
      </c>
      <c r="AN157">
        <v>0</v>
      </c>
      <c r="AO157">
        <v>58</v>
      </c>
      <c r="AP157">
        <v>58</v>
      </c>
      <c r="AQ157">
        <v>58</v>
      </c>
      <c r="AR157">
        <v>58</v>
      </c>
      <c r="AS157">
        <v>58</v>
      </c>
      <c r="AT157">
        <v>58</v>
      </c>
      <c r="AU157">
        <v>58</v>
      </c>
      <c r="AV157">
        <v>58</v>
      </c>
      <c r="AW157">
        <v>58</v>
      </c>
      <c r="AX157">
        <v>58</v>
      </c>
      <c r="AY157">
        <v>57.857142857142797</v>
      </c>
      <c r="AZ157">
        <v>58</v>
      </c>
      <c r="BA157">
        <v>15408</v>
      </c>
      <c r="BB157">
        <v>15500</v>
      </c>
      <c r="BC157">
        <v>12674</v>
      </c>
      <c r="BD157">
        <v>10233</v>
      </c>
      <c r="BE157">
        <v>20675</v>
      </c>
      <c r="BF157">
        <v>16261</v>
      </c>
      <c r="BG157">
        <v>11</v>
      </c>
      <c r="BH157">
        <v>1</v>
      </c>
      <c r="BI157">
        <v>1</v>
      </c>
      <c r="BJ157">
        <v>1</v>
      </c>
      <c r="BK157">
        <v>92.285714290000001</v>
      </c>
      <c r="BL157">
        <v>28</v>
      </c>
      <c r="BM157">
        <v>20</v>
      </c>
      <c r="BN157">
        <v>19</v>
      </c>
      <c r="BO157">
        <v>16</v>
      </c>
      <c r="BP157">
        <v>13</v>
      </c>
      <c r="BQ157">
        <v>19</v>
      </c>
      <c r="BR157">
        <v>16</v>
      </c>
      <c r="BS157">
        <v>56.5</v>
      </c>
      <c r="BT157">
        <v>56.75</v>
      </c>
      <c r="BU157">
        <v>56.5</v>
      </c>
      <c r="BV157">
        <v>56.75</v>
      </c>
      <c r="BW157">
        <v>56.3692307835164</v>
      </c>
      <c r="BX157">
        <v>56.660714285714199</v>
      </c>
      <c r="BY157">
        <v>57.75</v>
      </c>
      <c r="BZ157">
        <v>58</v>
      </c>
      <c r="CA157">
        <v>58</v>
      </c>
      <c r="CB157">
        <v>58</v>
      </c>
      <c r="CC157">
        <v>57.607142857142797</v>
      </c>
      <c r="CD157">
        <v>57.571428571428498</v>
      </c>
      <c r="CE157">
        <v>3.52</v>
      </c>
      <c r="CF157">
        <v>3.3130000000000002</v>
      </c>
      <c r="CG157">
        <v>2.7290000000000001</v>
      </c>
      <c r="CH157">
        <v>2.363</v>
      </c>
      <c r="CI157">
        <v>3.387</v>
      </c>
      <c r="CJ157">
        <v>3.403</v>
      </c>
      <c r="CK157">
        <v>4.2300000000000004</v>
      </c>
      <c r="CL157">
        <v>3.4780000000000002</v>
      </c>
      <c r="CM157">
        <v>2.8260000000000001</v>
      </c>
      <c r="CN157">
        <v>2.4249999999999998</v>
      </c>
      <c r="CO157">
        <v>7.65</v>
      </c>
      <c r="CP157">
        <v>5.7750000000000004</v>
      </c>
      <c r="CQ157">
        <v>4.2350000000000003</v>
      </c>
      <c r="CR157">
        <v>3.484</v>
      </c>
      <c r="CS157">
        <v>2.831</v>
      </c>
      <c r="CT157">
        <v>2.431</v>
      </c>
      <c r="CU157">
        <v>1428571436.2249999</v>
      </c>
      <c r="CV157">
        <v>5.7809999999999997</v>
      </c>
      <c r="CW157" t="s">
        <v>4596</v>
      </c>
      <c r="CX157" t="s">
        <v>4596</v>
      </c>
      <c r="CY157" t="s">
        <v>4597</v>
      </c>
      <c r="CZ157" t="s">
        <v>4598</v>
      </c>
      <c r="DA157" t="s">
        <v>4599</v>
      </c>
      <c r="DB157" t="s">
        <v>4600</v>
      </c>
      <c r="DC157" t="s">
        <v>4601</v>
      </c>
      <c r="DD157" t="s">
        <v>4602</v>
      </c>
      <c r="DE157" t="s">
        <v>4603</v>
      </c>
      <c r="DF157" t="s">
        <v>4604</v>
      </c>
      <c r="DG157" t="s">
        <v>4596</v>
      </c>
      <c r="DH157" t="s">
        <v>4596</v>
      </c>
      <c r="DI157" t="s">
        <v>4605</v>
      </c>
      <c r="DJ157" t="s">
        <v>4606</v>
      </c>
      <c r="DK157" t="s">
        <v>4607</v>
      </c>
      <c r="DL157" t="s">
        <v>4608</v>
      </c>
      <c r="DM157" t="s">
        <v>4609</v>
      </c>
      <c r="DN157" t="s">
        <v>4610</v>
      </c>
      <c r="DO157" t="s">
        <v>4611</v>
      </c>
      <c r="DP157" t="s">
        <v>4612</v>
      </c>
      <c r="DQ157" t="s">
        <v>4613</v>
      </c>
      <c r="DR157">
        <v>99</v>
      </c>
      <c r="DS157" t="s">
        <v>1715</v>
      </c>
      <c r="DT157" t="s">
        <v>1910</v>
      </c>
    </row>
    <row r="158" spans="1:124" x14ac:dyDescent="0.2">
      <c r="A158" t="s">
        <v>162</v>
      </c>
      <c r="B158">
        <v>10776</v>
      </c>
      <c r="C158">
        <v>16310.666666666601</v>
      </c>
      <c r="D158">
        <v>16310.666666666601</v>
      </c>
      <c r="E158">
        <v>1042</v>
      </c>
      <c r="F158">
        <v>426</v>
      </c>
      <c r="G158">
        <v>556</v>
      </c>
      <c r="H158">
        <v>426</v>
      </c>
      <c r="I158">
        <v>16.364999999999998</v>
      </c>
      <c r="J158">
        <v>4.3410000000000002</v>
      </c>
      <c r="K158">
        <v>13.19</v>
      </c>
      <c r="L158">
        <v>4.3410000000000002</v>
      </c>
      <c r="M158">
        <v>36</v>
      </c>
      <c r="N158">
        <v>87482</v>
      </c>
      <c r="O158">
        <v>6</v>
      </c>
      <c r="P158">
        <v>0.33333000000000002</v>
      </c>
      <c r="Q158">
        <v>0.33333000000000002</v>
      </c>
      <c r="R158">
        <v>36</v>
      </c>
      <c r="S158">
        <v>0</v>
      </c>
      <c r="T158">
        <v>0</v>
      </c>
      <c r="U158">
        <v>0</v>
      </c>
      <c r="V158">
        <v>0</v>
      </c>
      <c r="W158">
        <v>87482</v>
      </c>
      <c r="X158">
        <v>0</v>
      </c>
      <c r="Y158">
        <v>0.202158</v>
      </c>
      <c r="Z158">
        <v>35</v>
      </c>
      <c r="AA158">
        <v>46189</v>
      </c>
      <c r="AB158">
        <v>6</v>
      </c>
      <c r="AC158">
        <v>0.33333000000000002</v>
      </c>
      <c r="AD158">
        <v>0.33333000000000002</v>
      </c>
      <c r="AE158">
        <v>35</v>
      </c>
      <c r="AF158">
        <v>0</v>
      </c>
      <c r="AG158">
        <v>0</v>
      </c>
      <c r="AH158">
        <v>0</v>
      </c>
      <c r="AI158">
        <v>0</v>
      </c>
      <c r="AJ158">
        <v>46189</v>
      </c>
      <c r="AK158">
        <v>0</v>
      </c>
      <c r="AL158">
        <v>0.20488799999999999</v>
      </c>
      <c r="AM158">
        <v>0</v>
      </c>
      <c r="AN158">
        <v>0</v>
      </c>
      <c r="AO158">
        <v>16862</v>
      </c>
      <c r="AP158">
        <v>16861.999999999902</v>
      </c>
      <c r="AQ158">
        <v>16861.999999999902</v>
      </c>
      <c r="AR158">
        <v>16861.999999999902</v>
      </c>
      <c r="AS158">
        <v>16862</v>
      </c>
      <c r="AT158">
        <v>16862</v>
      </c>
      <c r="AU158">
        <v>16862</v>
      </c>
      <c r="AV158">
        <v>16861.999999999902</v>
      </c>
      <c r="AW158">
        <v>16862</v>
      </c>
      <c r="AX158">
        <v>16862</v>
      </c>
      <c r="AY158">
        <v>16862</v>
      </c>
      <c r="AZ158">
        <v>16862</v>
      </c>
      <c r="BA158">
        <v>3945</v>
      </c>
      <c r="BB158">
        <v>2265</v>
      </c>
      <c r="BC158">
        <v>2819</v>
      </c>
      <c r="BD158">
        <v>2265</v>
      </c>
      <c r="BE158">
        <v>613570861</v>
      </c>
      <c r="BF158">
        <v>2942</v>
      </c>
      <c r="BG158">
        <v>1042</v>
      </c>
      <c r="BH158">
        <v>426</v>
      </c>
      <c r="BI158">
        <v>556</v>
      </c>
      <c r="BJ158">
        <v>426</v>
      </c>
      <c r="BK158">
        <v>949.2857143</v>
      </c>
      <c r="BL158">
        <v>686.7142857</v>
      </c>
      <c r="BM158">
        <v>3</v>
      </c>
      <c r="BN158">
        <v>3</v>
      </c>
      <c r="BO158">
        <v>3</v>
      </c>
      <c r="BP158">
        <v>3</v>
      </c>
      <c r="BQ158">
        <v>3</v>
      </c>
      <c r="BR158">
        <v>-1.3176245766935301E+18</v>
      </c>
      <c r="BS158">
        <v>16310.666666666601</v>
      </c>
      <c r="BT158">
        <v>16310.666666666601</v>
      </c>
      <c r="BU158">
        <v>16310.666666666601</v>
      </c>
      <c r="BV158">
        <v>16310.666666666601</v>
      </c>
      <c r="BW158">
        <v>16310.5238095238</v>
      </c>
      <c r="BX158">
        <v>16310.666666666601</v>
      </c>
      <c r="BY158">
        <v>16310.666666666601</v>
      </c>
      <c r="BZ158">
        <v>16310.666666666601</v>
      </c>
      <c r="CA158">
        <v>16310.666666666601</v>
      </c>
      <c r="CB158">
        <v>16310.666666666601</v>
      </c>
      <c r="CC158">
        <v>16310.666666666601</v>
      </c>
      <c r="CD158">
        <v>16310.666666666601</v>
      </c>
      <c r="CE158">
        <v>0.88800000000000001</v>
      </c>
      <c r="CF158">
        <v>0.42699999999999999</v>
      </c>
      <c r="CG158">
        <v>0.752</v>
      </c>
      <c r="CH158">
        <v>0.41299999999999998</v>
      </c>
      <c r="CI158">
        <v>0.95499999999999996</v>
      </c>
      <c r="CJ158">
        <v>0.432</v>
      </c>
      <c r="CK158">
        <v>16.042999999999999</v>
      </c>
      <c r="CL158">
        <v>4.2069999999999999</v>
      </c>
      <c r="CM158">
        <v>12.858000000000001</v>
      </c>
      <c r="CN158">
        <v>4.2069999999999999</v>
      </c>
      <c r="CO158">
        <v>16.013999999999999</v>
      </c>
      <c r="CP158">
        <v>5.7030000000000003</v>
      </c>
      <c r="CQ158">
        <v>16.364999999999998</v>
      </c>
      <c r="CR158">
        <v>4.3410000000000002</v>
      </c>
      <c r="CS158">
        <v>13.19</v>
      </c>
      <c r="CT158">
        <v>4.3410000000000002</v>
      </c>
      <c r="CU158">
        <v>16.635999999999999</v>
      </c>
      <c r="CV158">
        <v>5.9930000000000003</v>
      </c>
      <c r="CW158" t="s">
        <v>4614</v>
      </c>
      <c r="CX158" t="s">
        <v>4614</v>
      </c>
      <c r="CY158" t="s">
        <v>4615</v>
      </c>
      <c r="CZ158" t="s">
        <v>4616</v>
      </c>
      <c r="DA158" t="s">
        <v>2269</v>
      </c>
      <c r="DB158" t="s">
        <v>4617</v>
      </c>
      <c r="DC158" t="s">
        <v>4617</v>
      </c>
      <c r="DD158" t="s">
        <v>4618</v>
      </c>
      <c r="DE158" t="s">
        <v>4619</v>
      </c>
      <c r="DF158" t="s">
        <v>4620</v>
      </c>
      <c r="DG158" t="s">
        <v>4621</v>
      </c>
      <c r="DH158" t="s">
        <v>4621</v>
      </c>
      <c r="DI158" t="s">
        <v>4622</v>
      </c>
      <c r="DJ158" t="s">
        <v>4623</v>
      </c>
      <c r="DK158" t="s">
        <v>2269</v>
      </c>
      <c r="DL158" t="s">
        <v>4617</v>
      </c>
      <c r="DM158" t="s">
        <v>4617</v>
      </c>
      <c r="DN158" t="s">
        <v>4624</v>
      </c>
      <c r="DO158" t="s">
        <v>4625</v>
      </c>
      <c r="DP158" t="s">
        <v>4626</v>
      </c>
      <c r="DQ158" t="s">
        <v>4627</v>
      </c>
      <c r="DR158">
        <v>164</v>
      </c>
      <c r="DS158" t="s">
        <v>162</v>
      </c>
      <c r="DT158" t="s">
        <v>1910</v>
      </c>
    </row>
    <row r="159" spans="1:124" x14ac:dyDescent="0.2">
      <c r="A159" t="s">
        <v>1716</v>
      </c>
      <c r="B159">
        <v>10776</v>
      </c>
      <c r="C159">
        <v>-46921.507840398503</v>
      </c>
      <c r="D159">
        <v>-46921.507840398401</v>
      </c>
      <c r="E159">
        <v>1548</v>
      </c>
      <c r="F159">
        <v>2664</v>
      </c>
      <c r="G159">
        <v>1078</v>
      </c>
      <c r="H159">
        <v>2594</v>
      </c>
      <c r="I159">
        <v>3600.0149999999999</v>
      </c>
      <c r="J159">
        <v>3600.0219999999999</v>
      </c>
      <c r="K159">
        <v>3600.011</v>
      </c>
      <c r="L159">
        <v>3600.0030000000002</v>
      </c>
      <c r="M159">
        <v>160633</v>
      </c>
      <c r="N159">
        <v>6250</v>
      </c>
      <c r="O159">
        <v>5585</v>
      </c>
      <c r="P159">
        <v>0.17813999999999999</v>
      </c>
      <c r="Q159">
        <v>0.48009000000000002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6250</v>
      </c>
      <c r="X159">
        <v>0</v>
      </c>
      <c r="Y159">
        <v>3.6999999999999999E-4</v>
      </c>
      <c r="Z159">
        <v>65337</v>
      </c>
      <c r="AA159">
        <v>5918</v>
      </c>
      <c r="AB159">
        <v>5578</v>
      </c>
      <c r="AC159">
        <v>0.17813999999999999</v>
      </c>
      <c r="AD159">
        <v>0.48009000000000002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5918</v>
      </c>
      <c r="AK159">
        <v>0</v>
      </c>
      <c r="AL159">
        <v>4.6000000000000001E-4</v>
      </c>
      <c r="AM159">
        <v>0</v>
      </c>
      <c r="AN159">
        <v>0</v>
      </c>
      <c r="AO159">
        <v>-32265</v>
      </c>
      <c r="AP159">
        <v>-31783</v>
      </c>
      <c r="AQ159">
        <v>-32265</v>
      </c>
      <c r="AR159">
        <v>-31813</v>
      </c>
      <c r="AS159">
        <v>-31455.857142857101</v>
      </c>
      <c r="AT159">
        <v>-31746.857142857101</v>
      </c>
      <c r="AU159">
        <v>-41513</v>
      </c>
      <c r="AV159">
        <v>-39061</v>
      </c>
      <c r="AW159">
        <v>-41513</v>
      </c>
      <c r="AX159">
        <v>-38590</v>
      </c>
      <c r="AY159">
        <v>-42255.857142857101</v>
      </c>
      <c r="AZ159">
        <v>-38877.142857142797</v>
      </c>
      <c r="BA159">
        <v>769624</v>
      </c>
      <c r="BB159">
        <v>1971326</v>
      </c>
      <c r="BC159">
        <v>672288</v>
      </c>
      <c r="BD159">
        <v>1865908</v>
      </c>
      <c r="BE159">
        <v>614285473</v>
      </c>
      <c r="BF159">
        <v>2060661</v>
      </c>
      <c r="BG159">
        <v>1548</v>
      </c>
      <c r="BH159">
        <v>2664</v>
      </c>
      <c r="BI159">
        <v>1078</v>
      </c>
      <c r="BJ159">
        <v>2594</v>
      </c>
      <c r="BK159">
        <v>1285.142857</v>
      </c>
      <c r="BL159">
        <v>2841</v>
      </c>
      <c r="BM159">
        <v>3</v>
      </c>
      <c r="BN159">
        <v>3</v>
      </c>
      <c r="BO159">
        <v>3</v>
      </c>
      <c r="BP159">
        <v>3</v>
      </c>
      <c r="BQ159">
        <v>3</v>
      </c>
      <c r="BR159">
        <v>-1.3176245766935301E+18</v>
      </c>
      <c r="BS159">
        <v>-46921.507840398503</v>
      </c>
      <c r="BT159">
        <v>-46921.507840398503</v>
      </c>
      <c r="BU159">
        <v>-46921.507840398503</v>
      </c>
      <c r="BV159">
        <v>-46921.507840398503</v>
      </c>
      <c r="BW159">
        <v>-46921.650697541401</v>
      </c>
      <c r="BX159">
        <v>-46921.507840398503</v>
      </c>
      <c r="BY159">
        <v>-46921.507840398503</v>
      </c>
      <c r="BZ159">
        <v>-46921.507840398503</v>
      </c>
      <c r="CA159">
        <v>-46921.507840398503</v>
      </c>
      <c r="CB159">
        <v>-46921.507840398503</v>
      </c>
      <c r="CC159">
        <v>-46921.507840398503</v>
      </c>
      <c r="CD159">
        <v>-46921.507840398503</v>
      </c>
      <c r="CE159">
        <v>241.33699999999999</v>
      </c>
      <c r="CF159">
        <v>113.30200000000001</v>
      </c>
      <c r="CG159">
        <v>222.798</v>
      </c>
      <c r="CH159">
        <v>95.754000000000005</v>
      </c>
      <c r="CI159">
        <v>237.50399999999999</v>
      </c>
      <c r="CJ159">
        <v>109.85</v>
      </c>
      <c r="CK159">
        <v>3502.65</v>
      </c>
      <c r="CL159">
        <v>2734.4140000000002</v>
      </c>
      <c r="CM159">
        <v>3178.2260000000001</v>
      </c>
      <c r="CN159">
        <v>2734.4140000000002</v>
      </c>
      <c r="CO159">
        <v>3328.277</v>
      </c>
      <c r="CP159">
        <v>3114.09</v>
      </c>
      <c r="CQ159">
        <v>3600.0149999999999</v>
      </c>
      <c r="CR159">
        <v>3600.0219999999999</v>
      </c>
      <c r="CS159">
        <v>3600.011</v>
      </c>
      <c r="CT159">
        <v>3600.0030000000002</v>
      </c>
      <c r="CU159">
        <v>3600.0230000000001</v>
      </c>
      <c r="CV159">
        <v>3600.009</v>
      </c>
      <c r="CW159" t="s">
        <v>4628</v>
      </c>
      <c r="CX159" t="s">
        <v>4629</v>
      </c>
      <c r="CY159" t="s">
        <v>4630</v>
      </c>
      <c r="CZ159" t="s">
        <v>4631</v>
      </c>
      <c r="DA159" t="s">
        <v>2269</v>
      </c>
      <c r="DB159" t="s">
        <v>4632</v>
      </c>
      <c r="DC159" t="s">
        <v>4632</v>
      </c>
      <c r="DD159" t="s">
        <v>4633</v>
      </c>
      <c r="DE159" t="s">
        <v>4634</v>
      </c>
      <c r="DF159" t="s">
        <v>4635</v>
      </c>
      <c r="DG159" t="s">
        <v>4636</v>
      </c>
      <c r="DH159" t="s">
        <v>4637</v>
      </c>
      <c r="DI159" t="s">
        <v>4638</v>
      </c>
      <c r="DJ159" t="s">
        <v>4639</v>
      </c>
      <c r="DK159" t="s">
        <v>2269</v>
      </c>
      <c r="DL159" t="s">
        <v>4632</v>
      </c>
      <c r="DM159" t="s">
        <v>4632</v>
      </c>
      <c r="DN159" t="s">
        <v>4640</v>
      </c>
      <c r="DO159" t="s">
        <v>4641</v>
      </c>
      <c r="DP159" t="s">
        <v>4642</v>
      </c>
      <c r="DQ159" t="s">
        <v>4643</v>
      </c>
      <c r="DR159">
        <v>50499</v>
      </c>
      <c r="DS159" t="s">
        <v>1716</v>
      </c>
      <c r="DT159" t="s">
        <v>1910</v>
      </c>
    </row>
    <row r="160" spans="1:124" x14ac:dyDescent="0.2">
      <c r="A160" t="s">
        <v>1717</v>
      </c>
      <c r="B160">
        <v>10776</v>
      </c>
      <c r="C160">
        <v>5678.6070886075904</v>
      </c>
      <c r="D160">
        <v>5678.6070886075904</v>
      </c>
      <c r="E160">
        <v>522</v>
      </c>
      <c r="F160">
        <v>522</v>
      </c>
      <c r="G160">
        <v>1</v>
      </c>
      <c r="H160">
        <v>1</v>
      </c>
      <c r="I160">
        <v>1.7</v>
      </c>
      <c r="J160">
        <v>1.7</v>
      </c>
      <c r="K160">
        <v>0.24199999999999999</v>
      </c>
      <c r="L160">
        <v>0.24199999999999999</v>
      </c>
      <c r="M160">
        <v>1388</v>
      </c>
      <c r="N160">
        <v>2376</v>
      </c>
      <c r="O160">
        <v>5</v>
      </c>
      <c r="P160">
        <v>5.1000000000000004E-4</v>
      </c>
      <c r="Q160">
        <v>1.899E-2</v>
      </c>
      <c r="R160">
        <v>200</v>
      </c>
      <c r="S160">
        <v>0</v>
      </c>
      <c r="T160">
        <v>0</v>
      </c>
      <c r="U160">
        <v>0</v>
      </c>
      <c r="V160">
        <v>0</v>
      </c>
      <c r="W160">
        <v>1188</v>
      </c>
      <c r="X160">
        <v>1188</v>
      </c>
      <c r="Y160">
        <v>1.441E-3</v>
      </c>
      <c r="Z160">
        <v>1388</v>
      </c>
      <c r="AA160">
        <v>2376</v>
      </c>
      <c r="AB160">
        <v>5</v>
      </c>
      <c r="AC160">
        <v>5.1000000000000004E-4</v>
      </c>
      <c r="AD160">
        <v>1.899E-2</v>
      </c>
      <c r="AE160">
        <v>200</v>
      </c>
      <c r="AF160">
        <v>0</v>
      </c>
      <c r="AG160">
        <v>0</v>
      </c>
      <c r="AH160">
        <v>0</v>
      </c>
      <c r="AI160">
        <v>0</v>
      </c>
      <c r="AJ160">
        <v>1188</v>
      </c>
      <c r="AK160">
        <v>1188</v>
      </c>
      <c r="AL160">
        <v>1.441E-3</v>
      </c>
      <c r="AM160">
        <v>0</v>
      </c>
      <c r="AN160">
        <v>0</v>
      </c>
      <c r="AO160">
        <v>15077.9999999999</v>
      </c>
      <c r="AP160">
        <v>15077.9999999999</v>
      </c>
      <c r="AQ160">
        <v>15077.9999999999</v>
      </c>
      <c r="AR160">
        <v>15077.9999999999</v>
      </c>
      <c r="AS160">
        <v>15077.9999999999</v>
      </c>
      <c r="AT160">
        <v>15077.9999999999</v>
      </c>
      <c r="AU160">
        <v>15077.9999999999</v>
      </c>
      <c r="AV160">
        <v>15077.9999999999</v>
      </c>
      <c r="AW160">
        <v>15078</v>
      </c>
      <c r="AX160">
        <v>15078</v>
      </c>
      <c r="AY160">
        <v>15077.9999999999</v>
      </c>
      <c r="AZ160">
        <v>15077.9999999999</v>
      </c>
      <c r="BA160">
        <v>15199</v>
      </c>
      <c r="BB160">
        <v>15199</v>
      </c>
      <c r="BC160">
        <v>3912</v>
      </c>
      <c r="BD160">
        <v>3912</v>
      </c>
      <c r="BE160">
        <v>7235</v>
      </c>
      <c r="BF160">
        <v>7235</v>
      </c>
      <c r="BG160">
        <v>522</v>
      </c>
      <c r="BH160">
        <v>522</v>
      </c>
      <c r="BI160">
        <v>1</v>
      </c>
      <c r="BJ160">
        <v>1</v>
      </c>
      <c r="BK160">
        <v>151.7142857</v>
      </c>
      <c r="BL160">
        <v>151.7142857</v>
      </c>
      <c r="BM160">
        <v>33</v>
      </c>
      <c r="BN160">
        <v>33</v>
      </c>
      <c r="BO160">
        <v>20</v>
      </c>
      <c r="BP160">
        <v>20</v>
      </c>
      <c r="BQ160">
        <v>30</v>
      </c>
      <c r="BR160">
        <v>30</v>
      </c>
      <c r="BS160">
        <v>10578.8766778028</v>
      </c>
      <c r="BT160">
        <v>10578.8766778028</v>
      </c>
      <c r="BU160">
        <v>10578.8766778028</v>
      </c>
      <c r="BV160">
        <v>10578.8766778028</v>
      </c>
      <c r="BW160">
        <v>10567.396964613699</v>
      </c>
      <c r="BX160">
        <v>10567.396964613699</v>
      </c>
      <c r="BY160">
        <v>14993.001286864601</v>
      </c>
      <c r="BZ160">
        <v>14993.001286864601</v>
      </c>
      <c r="CA160">
        <v>15074.1975114214</v>
      </c>
      <c r="CB160">
        <v>15074.1975114214</v>
      </c>
      <c r="CC160">
        <v>14940.9153532132</v>
      </c>
      <c r="CD160">
        <v>14940.9153532132</v>
      </c>
      <c r="CE160">
        <v>0.38500000000000001</v>
      </c>
      <c r="CF160">
        <v>0.38500000000000001</v>
      </c>
      <c r="CG160">
        <v>0.23899999999999999</v>
      </c>
      <c r="CH160">
        <v>0.23899999999999999</v>
      </c>
      <c r="CI160">
        <v>0.28599999999999998</v>
      </c>
      <c r="CJ160">
        <v>0.28599999999999998</v>
      </c>
      <c r="CK160">
        <v>1.6990000000000001</v>
      </c>
      <c r="CL160">
        <v>1.6990000000000001</v>
      </c>
      <c r="CM160">
        <v>0.24099999999999999</v>
      </c>
      <c r="CN160">
        <v>0.24099999999999999</v>
      </c>
      <c r="CO160">
        <v>0.67100000000000004</v>
      </c>
      <c r="CP160">
        <v>0.67100000000000004</v>
      </c>
      <c r="CQ160">
        <v>1.7</v>
      </c>
      <c r="CR160">
        <v>1.7</v>
      </c>
      <c r="CS160">
        <v>0.24199999999999999</v>
      </c>
      <c r="CT160">
        <v>0.24199999999999999</v>
      </c>
      <c r="CU160">
        <v>0.67200000000000004</v>
      </c>
      <c r="CV160">
        <v>0.67200000000000004</v>
      </c>
      <c r="CW160" t="s">
        <v>4644</v>
      </c>
      <c r="CX160" t="s">
        <v>4645</v>
      </c>
      <c r="CY160" t="s">
        <v>4646</v>
      </c>
      <c r="CZ160" t="s">
        <v>4647</v>
      </c>
      <c r="DA160" t="s">
        <v>4648</v>
      </c>
      <c r="DB160" t="s">
        <v>4649</v>
      </c>
      <c r="DC160" t="s">
        <v>4650</v>
      </c>
      <c r="DD160" t="s">
        <v>4651</v>
      </c>
      <c r="DE160" t="s">
        <v>4652</v>
      </c>
      <c r="DF160" t="s">
        <v>4653</v>
      </c>
      <c r="DG160" t="s">
        <v>4644</v>
      </c>
      <c r="DH160" t="s">
        <v>4645</v>
      </c>
      <c r="DI160" t="s">
        <v>4646</v>
      </c>
      <c r="DJ160" t="s">
        <v>4647</v>
      </c>
      <c r="DK160" t="s">
        <v>4648</v>
      </c>
      <c r="DL160" t="s">
        <v>4649</v>
      </c>
      <c r="DM160" t="s">
        <v>4650</v>
      </c>
      <c r="DN160" t="s">
        <v>4651</v>
      </c>
      <c r="DO160" t="s">
        <v>4652</v>
      </c>
      <c r="DP160" t="s">
        <v>4653</v>
      </c>
      <c r="DQ160" t="s">
        <v>4654</v>
      </c>
      <c r="DR160">
        <v>5</v>
      </c>
      <c r="DS160" t="s">
        <v>1717</v>
      </c>
      <c r="DT160" t="s">
        <v>1910</v>
      </c>
    </row>
    <row r="161" spans="1:124" x14ac:dyDescent="0.2">
      <c r="A161" t="s">
        <v>1718</v>
      </c>
      <c r="B161">
        <v>10776</v>
      </c>
      <c r="C161">
        <v>0.999999999999999</v>
      </c>
      <c r="D161">
        <v>1.00000000000002</v>
      </c>
      <c r="E161">
        <v>11828</v>
      </c>
      <c r="F161">
        <v>1682</v>
      </c>
      <c r="G161">
        <v>1502</v>
      </c>
      <c r="H161">
        <v>641</v>
      </c>
      <c r="I161">
        <v>3600.0010000000002</v>
      </c>
      <c r="J161">
        <v>1255.9639999999999</v>
      </c>
      <c r="K161">
        <v>1194.2760000000001</v>
      </c>
      <c r="L161">
        <v>400.73200000000003</v>
      </c>
      <c r="M161">
        <v>4587</v>
      </c>
      <c r="N161">
        <v>4552</v>
      </c>
      <c r="O161">
        <v>567</v>
      </c>
      <c r="P161">
        <v>4.3600000000000002E-3</v>
      </c>
      <c r="Q161">
        <v>0.5</v>
      </c>
      <c r="R161">
        <v>1367</v>
      </c>
      <c r="S161">
        <v>0</v>
      </c>
      <c r="T161">
        <v>37</v>
      </c>
      <c r="U161">
        <v>0</v>
      </c>
      <c r="V161">
        <v>0</v>
      </c>
      <c r="W161">
        <v>4552</v>
      </c>
      <c r="X161">
        <v>0</v>
      </c>
      <c r="Y161">
        <v>1.3600000000000001E-3</v>
      </c>
      <c r="Z161">
        <v>4183</v>
      </c>
      <c r="AA161">
        <v>4165</v>
      </c>
      <c r="AB161">
        <v>665</v>
      </c>
      <c r="AC161">
        <v>4.2999999999999999E-4</v>
      </c>
      <c r="AD161">
        <v>0.49180000000000001</v>
      </c>
      <c r="AE161">
        <v>1246</v>
      </c>
      <c r="AF161">
        <v>0</v>
      </c>
      <c r="AG161">
        <v>0</v>
      </c>
      <c r="AH161">
        <v>0</v>
      </c>
      <c r="AI161">
        <v>0</v>
      </c>
      <c r="AJ161">
        <v>4165</v>
      </c>
      <c r="AK161">
        <v>0</v>
      </c>
      <c r="AL161">
        <v>1.488E-3</v>
      </c>
      <c r="AM161">
        <v>0</v>
      </c>
      <c r="AN161">
        <v>0</v>
      </c>
      <c r="AO161">
        <v>1E+100</v>
      </c>
      <c r="AP161">
        <v>1</v>
      </c>
      <c r="AQ161">
        <v>1</v>
      </c>
      <c r="AR161">
        <v>1</v>
      </c>
      <c r="AS161">
        <v>5.7142857142857104E+99</v>
      </c>
      <c r="AT161">
        <v>2.8571428571428498E+99</v>
      </c>
      <c r="AU161">
        <v>1.00000000000059</v>
      </c>
      <c r="AV161">
        <v>1</v>
      </c>
      <c r="AW161">
        <v>1.0000000000007301</v>
      </c>
      <c r="AX161">
        <v>1.00000000000004</v>
      </c>
      <c r="AY161">
        <v>1.14285714285733</v>
      </c>
      <c r="AZ161">
        <v>1.00000000000001</v>
      </c>
      <c r="BA161">
        <v>8673904</v>
      </c>
      <c r="BB161">
        <v>2694818</v>
      </c>
      <c r="BC161">
        <v>2645358</v>
      </c>
      <c r="BD161">
        <v>808119</v>
      </c>
      <c r="BE161">
        <v>6804976</v>
      </c>
      <c r="BF161">
        <v>3757752</v>
      </c>
      <c r="BG161">
        <v>11828</v>
      </c>
      <c r="BH161">
        <v>1682</v>
      </c>
      <c r="BI161">
        <v>1502</v>
      </c>
      <c r="BJ161">
        <v>641</v>
      </c>
      <c r="BK161">
        <v>11248.85714</v>
      </c>
      <c r="BL161">
        <v>4012.5714290000001</v>
      </c>
      <c r="BM161">
        <v>12</v>
      </c>
      <c r="BN161">
        <v>8</v>
      </c>
      <c r="BO161">
        <v>8</v>
      </c>
      <c r="BP161">
        <v>6</v>
      </c>
      <c r="BQ161">
        <v>9</v>
      </c>
      <c r="BR161">
        <v>8</v>
      </c>
      <c r="BS161">
        <v>1</v>
      </c>
      <c r="BT161">
        <v>1</v>
      </c>
      <c r="BU161">
        <v>1</v>
      </c>
      <c r="BV161">
        <v>1</v>
      </c>
      <c r="BW161">
        <v>1</v>
      </c>
      <c r="BX161">
        <v>1</v>
      </c>
      <c r="BY161">
        <v>1</v>
      </c>
      <c r="BZ161">
        <v>1</v>
      </c>
      <c r="CA161">
        <v>1</v>
      </c>
      <c r="CB161">
        <v>1</v>
      </c>
      <c r="CC161">
        <v>0.999999999999999</v>
      </c>
      <c r="CD161">
        <v>1</v>
      </c>
      <c r="CE161">
        <v>19.344000000000001</v>
      </c>
      <c r="CF161">
        <v>11.968</v>
      </c>
      <c r="CG161">
        <v>10.103999999999999</v>
      </c>
      <c r="CH161">
        <v>10.545999999999999</v>
      </c>
      <c r="CI161">
        <v>1428571445.29</v>
      </c>
      <c r="CJ161">
        <v>12.983000000000001</v>
      </c>
      <c r="CK161">
        <v>0</v>
      </c>
      <c r="CL161">
        <v>1255.962</v>
      </c>
      <c r="CM161">
        <v>0</v>
      </c>
      <c r="CN161">
        <v>0</v>
      </c>
      <c r="CO161">
        <v>864.48299999999995</v>
      </c>
      <c r="CP161">
        <v>616.75800000000004</v>
      </c>
      <c r="CQ161">
        <v>3600.0010000000002</v>
      </c>
      <c r="CR161">
        <v>1255.9639999999999</v>
      </c>
      <c r="CS161">
        <v>1194.2760000000001</v>
      </c>
      <c r="CT161">
        <v>400.73200000000003</v>
      </c>
      <c r="CU161">
        <v>2921.6280000000002</v>
      </c>
      <c r="CV161">
        <v>1645.3309999999999</v>
      </c>
      <c r="CW161" t="s">
        <v>4655</v>
      </c>
      <c r="CX161" t="s">
        <v>4656</v>
      </c>
      <c r="CY161" t="s">
        <v>4657</v>
      </c>
      <c r="CZ161" t="s">
        <v>4658</v>
      </c>
      <c r="DA161" t="s">
        <v>4659</v>
      </c>
      <c r="DB161" t="s">
        <v>2733</v>
      </c>
      <c r="DC161" t="s">
        <v>2733</v>
      </c>
      <c r="DD161" t="s">
        <v>4660</v>
      </c>
      <c r="DE161" t="s">
        <v>4661</v>
      </c>
      <c r="DF161" t="s">
        <v>4662</v>
      </c>
      <c r="DG161" t="s">
        <v>4663</v>
      </c>
      <c r="DH161" t="s">
        <v>4664</v>
      </c>
      <c r="DI161" t="s">
        <v>4665</v>
      </c>
      <c r="DJ161" t="s">
        <v>4666</v>
      </c>
      <c r="DK161" t="s">
        <v>4667</v>
      </c>
      <c r="DL161" t="s">
        <v>2733</v>
      </c>
      <c r="DM161" t="s">
        <v>2733</v>
      </c>
      <c r="DN161" t="s">
        <v>4668</v>
      </c>
      <c r="DO161" t="s">
        <v>4669</v>
      </c>
      <c r="DP161" t="s">
        <v>4670</v>
      </c>
      <c r="DQ161" t="s">
        <v>4671</v>
      </c>
      <c r="DR161">
        <v>31973</v>
      </c>
      <c r="DS161" t="s">
        <v>1718</v>
      </c>
      <c r="DT161" t="s">
        <v>1910</v>
      </c>
    </row>
    <row r="162" spans="1:124" x14ac:dyDescent="0.2">
      <c r="A162" t="s">
        <v>453</v>
      </c>
      <c r="B162">
        <v>10776</v>
      </c>
      <c r="C162">
        <v>-11824.6573815592</v>
      </c>
      <c r="D162">
        <v>-11824.6573815592</v>
      </c>
      <c r="E162">
        <v>1112</v>
      </c>
      <c r="F162">
        <v>1112</v>
      </c>
      <c r="G162">
        <v>1075</v>
      </c>
      <c r="H162">
        <v>1075</v>
      </c>
      <c r="I162">
        <v>5.2729999999999997</v>
      </c>
      <c r="J162">
        <v>5.2729999999999997</v>
      </c>
      <c r="K162">
        <v>5.1070000000000002</v>
      </c>
      <c r="L162">
        <v>5.1070000000000002</v>
      </c>
      <c r="M162">
        <v>125</v>
      </c>
      <c r="N162">
        <v>2700</v>
      </c>
      <c r="O162">
        <v>93</v>
      </c>
      <c r="P162">
        <v>1.8000000000000001E-4</v>
      </c>
      <c r="Q162">
        <v>0.49286000000000002</v>
      </c>
      <c r="R162">
        <v>100</v>
      </c>
      <c r="S162">
        <v>0</v>
      </c>
      <c r="T162">
        <v>0</v>
      </c>
      <c r="U162">
        <v>0</v>
      </c>
      <c r="V162">
        <v>0</v>
      </c>
      <c r="W162">
        <v>100</v>
      </c>
      <c r="X162">
        <v>2600</v>
      </c>
      <c r="Y162">
        <v>1.5407000000000001E-2</v>
      </c>
      <c r="Z162">
        <v>125</v>
      </c>
      <c r="AA162">
        <v>2700</v>
      </c>
      <c r="AB162">
        <v>93</v>
      </c>
      <c r="AC162">
        <v>1.8000000000000001E-4</v>
      </c>
      <c r="AD162">
        <v>0.49286000000000002</v>
      </c>
      <c r="AE162">
        <v>100</v>
      </c>
      <c r="AF162">
        <v>0</v>
      </c>
      <c r="AG162">
        <v>0</v>
      </c>
      <c r="AH162">
        <v>0</v>
      </c>
      <c r="AI162">
        <v>0</v>
      </c>
      <c r="AJ162">
        <v>100</v>
      </c>
      <c r="AK162">
        <v>2600</v>
      </c>
      <c r="AL162">
        <v>1.5407000000000001E-2</v>
      </c>
      <c r="AM162">
        <v>0</v>
      </c>
      <c r="AN162">
        <v>0</v>
      </c>
      <c r="AO162">
        <v>-8674.3426071170197</v>
      </c>
      <c r="AP162">
        <v>-8674.3426071170197</v>
      </c>
      <c r="AQ162">
        <v>-8674.3426071170197</v>
      </c>
      <c r="AR162">
        <v>-8674.3426071170197</v>
      </c>
      <c r="AS162">
        <v>-8674.3426071170197</v>
      </c>
      <c r="AT162">
        <v>-8674.3426071170197</v>
      </c>
      <c r="AU162">
        <v>-8675.2032906504501</v>
      </c>
      <c r="AV162">
        <v>-8675.2032906504501</v>
      </c>
      <c r="AW162">
        <v>-8675.1472244407505</v>
      </c>
      <c r="AX162">
        <v>-8675.1472244407505</v>
      </c>
      <c r="AY162">
        <v>-8675.1990084029494</v>
      </c>
      <c r="AZ162">
        <v>-8675.1990084029494</v>
      </c>
      <c r="BA162">
        <v>57331</v>
      </c>
      <c r="BB162">
        <v>57331</v>
      </c>
      <c r="BC162">
        <v>56976</v>
      </c>
      <c r="BD162">
        <v>56976</v>
      </c>
      <c r="BE162">
        <v>613623954</v>
      </c>
      <c r="BF162">
        <v>613623954</v>
      </c>
      <c r="BG162">
        <v>1112</v>
      </c>
      <c r="BH162">
        <v>1112</v>
      </c>
      <c r="BI162">
        <v>1075</v>
      </c>
      <c r="BJ162">
        <v>1075</v>
      </c>
      <c r="BK162">
        <v>1095</v>
      </c>
      <c r="BL162">
        <v>1095</v>
      </c>
      <c r="BM162">
        <v>5</v>
      </c>
      <c r="BN162">
        <v>5</v>
      </c>
      <c r="BO162">
        <v>5</v>
      </c>
      <c r="BP162">
        <v>5</v>
      </c>
      <c r="BQ162">
        <v>5</v>
      </c>
      <c r="BR162">
        <v>5</v>
      </c>
      <c r="BS162">
        <v>-9232.4686798228504</v>
      </c>
      <c r="BT162">
        <v>-9232.4686798228504</v>
      </c>
      <c r="BU162">
        <v>-9232.4686798228504</v>
      </c>
      <c r="BV162">
        <v>-9232.4686798228504</v>
      </c>
      <c r="BW162">
        <v>-9232.6115369657</v>
      </c>
      <c r="BX162">
        <v>-9232.6115369657</v>
      </c>
      <c r="BY162">
        <v>-9221.0634140913608</v>
      </c>
      <c r="BZ162">
        <v>-9221.0634140913608</v>
      </c>
      <c r="CA162">
        <v>-9221.0634140913608</v>
      </c>
      <c r="CB162">
        <v>-9221.0634140913608</v>
      </c>
      <c r="CC162">
        <v>-9221.0634140913608</v>
      </c>
      <c r="CD162">
        <v>-9221.0634140913608</v>
      </c>
      <c r="CE162">
        <v>0.31</v>
      </c>
      <c r="CF162">
        <v>0.31</v>
      </c>
      <c r="CG162">
        <v>0.30599999999999999</v>
      </c>
      <c r="CH162">
        <v>0.30599999999999999</v>
      </c>
      <c r="CI162">
        <v>0.45100000000000001</v>
      </c>
      <c r="CJ162">
        <v>0.45100000000000001</v>
      </c>
      <c r="CK162">
        <v>5.101</v>
      </c>
      <c r="CL162">
        <v>5.101</v>
      </c>
      <c r="CM162">
        <v>4.9480000000000004</v>
      </c>
      <c r="CN162">
        <v>4.9480000000000004</v>
      </c>
      <c r="CO162">
        <v>4.9989999999999997</v>
      </c>
      <c r="CP162">
        <v>4.9989999999999997</v>
      </c>
      <c r="CQ162">
        <v>5.2729999999999997</v>
      </c>
      <c r="CR162">
        <v>5.2729999999999997</v>
      </c>
      <c r="CS162">
        <v>5.1070000000000002</v>
      </c>
      <c r="CT162">
        <v>5.1070000000000002</v>
      </c>
      <c r="CU162">
        <v>5.1660000000000004</v>
      </c>
      <c r="CV162">
        <v>5.1660000000000004</v>
      </c>
      <c r="CW162" t="s">
        <v>4672</v>
      </c>
      <c r="CX162" t="s">
        <v>4673</v>
      </c>
      <c r="CY162" t="s">
        <v>4674</v>
      </c>
      <c r="CZ162" t="s">
        <v>4675</v>
      </c>
      <c r="DA162" t="s">
        <v>2746</v>
      </c>
      <c r="DB162" t="s">
        <v>4676</v>
      </c>
      <c r="DC162" t="s">
        <v>4677</v>
      </c>
      <c r="DD162" t="s">
        <v>4678</v>
      </c>
      <c r="DE162" t="s">
        <v>4679</v>
      </c>
      <c r="DF162" t="s">
        <v>4680</v>
      </c>
      <c r="DG162" t="s">
        <v>4672</v>
      </c>
      <c r="DH162" t="s">
        <v>4673</v>
      </c>
      <c r="DI162" t="s">
        <v>4674</v>
      </c>
      <c r="DJ162" t="s">
        <v>4675</v>
      </c>
      <c r="DK162" t="s">
        <v>2746</v>
      </c>
      <c r="DL162" t="s">
        <v>4676</v>
      </c>
      <c r="DM162" t="s">
        <v>4677</v>
      </c>
      <c r="DN162" t="s">
        <v>4678</v>
      </c>
      <c r="DO162" t="s">
        <v>4679</v>
      </c>
      <c r="DP162" t="s">
        <v>4680</v>
      </c>
      <c r="DQ162" t="s">
        <v>4681</v>
      </c>
      <c r="DR162">
        <v>37</v>
      </c>
      <c r="DS162" t="s">
        <v>453</v>
      </c>
      <c r="DT162" t="s">
        <v>1910</v>
      </c>
    </row>
    <row r="163" spans="1:124" x14ac:dyDescent="0.2">
      <c r="A163" t="s">
        <v>452</v>
      </c>
      <c r="B163">
        <v>10776</v>
      </c>
      <c r="C163">
        <v>-16646.586017379501</v>
      </c>
      <c r="D163">
        <v>-16646.586017379501</v>
      </c>
      <c r="E163">
        <v>5451</v>
      </c>
      <c r="F163">
        <v>5451</v>
      </c>
      <c r="G163">
        <v>3477</v>
      </c>
      <c r="H163">
        <v>3477</v>
      </c>
      <c r="I163">
        <v>19.09</v>
      </c>
      <c r="J163">
        <v>19.09</v>
      </c>
      <c r="K163">
        <v>12.962999999999999</v>
      </c>
      <c r="L163">
        <v>12.962999999999999</v>
      </c>
      <c r="M163">
        <v>225</v>
      </c>
      <c r="N163">
        <v>2600</v>
      </c>
      <c r="O163">
        <v>88</v>
      </c>
      <c r="P163">
        <v>2.826E-2</v>
      </c>
      <c r="Q163">
        <v>0.49198999999999998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100</v>
      </c>
      <c r="X163">
        <v>2500</v>
      </c>
      <c r="Y163">
        <v>1.3162E-2</v>
      </c>
      <c r="Z163">
        <v>225</v>
      </c>
      <c r="AA163">
        <v>2600</v>
      </c>
      <c r="AB163">
        <v>88</v>
      </c>
      <c r="AC163">
        <v>2.826E-2</v>
      </c>
      <c r="AD163">
        <v>0.49198999999999998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100</v>
      </c>
      <c r="AK163">
        <v>2500</v>
      </c>
      <c r="AL163">
        <v>1.3162E-2</v>
      </c>
      <c r="AM163">
        <v>0</v>
      </c>
      <c r="AN163">
        <v>0</v>
      </c>
      <c r="AO163">
        <v>-14339.353446926199</v>
      </c>
      <c r="AP163">
        <v>-14339.353446926199</v>
      </c>
      <c r="AQ163">
        <v>-14339.353446926199</v>
      </c>
      <c r="AR163">
        <v>-14339.353446926199</v>
      </c>
      <c r="AS163">
        <v>-14339.353446926199</v>
      </c>
      <c r="AT163">
        <v>-14339.353446926199</v>
      </c>
      <c r="AU163">
        <v>-14340.7719600774</v>
      </c>
      <c r="AV163">
        <v>-14340.7719600774</v>
      </c>
      <c r="AW163">
        <v>-14340.721075904599</v>
      </c>
      <c r="AX163">
        <v>-14340.721075904599</v>
      </c>
      <c r="AY163">
        <v>-14340.9133809947</v>
      </c>
      <c r="AZ163">
        <v>-14340.9133809947</v>
      </c>
      <c r="BA163">
        <v>224679</v>
      </c>
      <c r="BB163">
        <v>224679</v>
      </c>
      <c r="BC163">
        <v>141610</v>
      </c>
      <c r="BD163">
        <v>141610</v>
      </c>
      <c r="BE163">
        <v>230731</v>
      </c>
      <c r="BF163">
        <v>230731</v>
      </c>
      <c r="BG163">
        <v>5451</v>
      </c>
      <c r="BH163">
        <v>5451</v>
      </c>
      <c r="BI163">
        <v>3477</v>
      </c>
      <c r="BJ163">
        <v>3477</v>
      </c>
      <c r="BK163">
        <v>5752.2857139999996</v>
      </c>
      <c r="BL163">
        <v>5752.2857139999996</v>
      </c>
      <c r="BM163">
        <v>15</v>
      </c>
      <c r="BN163">
        <v>15</v>
      </c>
      <c r="BO163">
        <v>15</v>
      </c>
      <c r="BP163">
        <v>15</v>
      </c>
      <c r="BQ163">
        <v>15</v>
      </c>
      <c r="BR163">
        <v>15</v>
      </c>
      <c r="BS163">
        <v>-14462.388720551</v>
      </c>
      <c r="BT163">
        <v>-14462.388720551</v>
      </c>
      <c r="BU163">
        <v>-14462.388720551</v>
      </c>
      <c r="BV163">
        <v>-14462.388720551</v>
      </c>
      <c r="BW163">
        <v>-14462.388720536699</v>
      </c>
      <c r="BX163">
        <v>-14462.388720536699</v>
      </c>
      <c r="BY163">
        <v>-14367.1097252697</v>
      </c>
      <c r="BZ163">
        <v>-14367.1097252697</v>
      </c>
      <c r="CA163">
        <v>-14367.1097252697</v>
      </c>
      <c r="CB163">
        <v>-14367.1097252697</v>
      </c>
      <c r="CC163">
        <v>-14367.1097252697</v>
      </c>
      <c r="CD163">
        <v>-14367.1097252697</v>
      </c>
      <c r="CE163">
        <v>0.314</v>
      </c>
      <c r="CF163">
        <v>0.314</v>
      </c>
      <c r="CG163">
        <v>0.30599999999999999</v>
      </c>
      <c r="CH163">
        <v>0.30599999999999999</v>
      </c>
      <c r="CI163">
        <v>0.31</v>
      </c>
      <c r="CJ163">
        <v>0.31</v>
      </c>
      <c r="CK163">
        <v>15.21</v>
      </c>
      <c r="CL163">
        <v>15.21</v>
      </c>
      <c r="CM163">
        <v>6.4320000000000004</v>
      </c>
      <c r="CN163">
        <v>6.4320000000000004</v>
      </c>
      <c r="CO163">
        <v>16.95</v>
      </c>
      <c r="CP163">
        <v>16.95</v>
      </c>
      <c r="CQ163">
        <v>19.09</v>
      </c>
      <c r="CR163">
        <v>19.09</v>
      </c>
      <c r="CS163">
        <v>12.962999999999999</v>
      </c>
      <c r="CT163">
        <v>12.962999999999999</v>
      </c>
      <c r="CU163">
        <v>1428571448.428</v>
      </c>
      <c r="CV163">
        <v>1428571448.428</v>
      </c>
      <c r="CW163" t="s">
        <v>4682</v>
      </c>
      <c r="CX163" t="s">
        <v>4683</v>
      </c>
      <c r="CY163" t="s">
        <v>4684</v>
      </c>
      <c r="CZ163" t="s">
        <v>4685</v>
      </c>
      <c r="DA163" t="s">
        <v>3591</v>
      </c>
      <c r="DB163" t="s">
        <v>4686</v>
      </c>
      <c r="DC163" t="s">
        <v>4687</v>
      </c>
      <c r="DD163" t="s">
        <v>4688</v>
      </c>
      <c r="DE163" t="s">
        <v>4689</v>
      </c>
      <c r="DF163" t="s">
        <v>4690</v>
      </c>
      <c r="DG163" t="s">
        <v>4682</v>
      </c>
      <c r="DH163" t="s">
        <v>4683</v>
      </c>
      <c r="DI163" t="s">
        <v>4684</v>
      </c>
      <c r="DJ163" t="s">
        <v>4685</v>
      </c>
      <c r="DK163" t="s">
        <v>3591</v>
      </c>
      <c r="DL163" t="s">
        <v>4686</v>
      </c>
      <c r="DM163" t="s">
        <v>4687</v>
      </c>
      <c r="DN163" t="s">
        <v>4688</v>
      </c>
      <c r="DO163" t="s">
        <v>4689</v>
      </c>
      <c r="DP163" t="s">
        <v>4690</v>
      </c>
      <c r="DQ163" t="s">
        <v>4691</v>
      </c>
      <c r="DR163">
        <v>139</v>
      </c>
      <c r="DS163" t="s">
        <v>452</v>
      </c>
      <c r="DT163" t="s">
        <v>1910</v>
      </c>
    </row>
    <row r="164" spans="1:124" x14ac:dyDescent="0.2">
      <c r="A164" t="s">
        <v>1719</v>
      </c>
      <c r="B164">
        <v>10776</v>
      </c>
      <c r="C164">
        <v>2432694.7661587801</v>
      </c>
      <c r="D164">
        <v>2593999.0071714702</v>
      </c>
      <c r="E164">
        <v>579</v>
      </c>
      <c r="F164">
        <v>7767</v>
      </c>
      <c r="G164">
        <v>579</v>
      </c>
      <c r="H164">
        <v>6275</v>
      </c>
      <c r="I164">
        <v>3600.01</v>
      </c>
      <c r="J164">
        <v>3600.0010000000002</v>
      </c>
      <c r="K164">
        <v>3600.002</v>
      </c>
      <c r="L164">
        <v>3600.0010000000002</v>
      </c>
      <c r="M164">
        <v>266227</v>
      </c>
      <c r="N164">
        <v>79555</v>
      </c>
      <c r="O164">
        <v>8133</v>
      </c>
      <c r="P164">
        <v>1.2E-4</v>
      </c>
      <c r="Q164">
        <v>0.5</v>
      </c>
      <c r="R164">
        <v>319</v>
      </c>
      <c r="S164">
        <v>10444</v>
      </c>
      <c r="T164">
        <v>24</v>
      </c>
      <c r="U164">
        <v>1620</v>
      </c>
      <c r="V164">
        <v>0</v>
      </c>
      <c r="W164">
        <v>72141</v>
      </c>
      <c r="X164">
        <v>7414</v>
      </c>
      <c r="Y164">
        <v>-3.5999999999999999E-3</v>
      </c>
      <c r="Z164">
        <v>12455</v>
      </c>
      <c r="AA164">
        <v>9693</v>
      </c>
      <c r="AB164">
        <v>1577</v>
      </c>
      <c r="AC164">
        <v>2.4000000000000001E-4</v>
      </c>
      <c r="AD164">
        <v>0.5</v>
      </c>
      <c r="AE164">
        <v>1905</v>
      </c>
      <c r="AF164">
        <v>0</v>
      </c>
      <c r="AG164">
        <v>0</v>
      </c>
      <c r="AH164">
        <v>0</v>
      </c>
      <c r="AI164">
        <v>61</v>
      </c>
      <c r="AJ164">
        <v>6062</v>
      </c>
      <c r="AK164">
        <v>3570</v>
      </c>
      <c r="AL164">
        <v>1.137E-3</v>
      </c>
      <c r="AM164">
        <v>0</v>
      </c>
      <c r="AN164">
        <v>0</v>
      </c>
      <c r="AO164">
        <v>1E+100</v>
      </c>
      <c r="AP164">
        <v>2626270.3266239599</v>
      </c>
      <c r="AQ164">
        <v>2676766.8266666601</v>
      </c>
      <c r="AR164">
        <v>2623271.3263689601</v>
      </c>
      <c r="AS164">
        <v>5.7142857142857104E+99</v>
      </c>
      <c r="AT164">
        <v>2624399.6123339599</v>
      </c>
      <c r="AU164">
        <v>2614886.3526423499</v>
      </c>
      <c r="AV164">
        <v>2619790.3743543099</v>
      </c>
      <c r="AW164">
        <v>2614993.1024385402</v>
      </c>
      <c r="AX164">
        <v>2622885.9152298202</v>
      </c>
      <c r="AY164">
        <v>2614258.9370288998</v>
      </c>
      <c r="AZ164">
        <v>2621565.7117030602</v>
      </c>
      <c r="BA164">
        <v>2157328</v>
      </c>
      <c r="BB164">
        <v>12140426</v>
      </c>
      <c r="BC164">
        <v>2157328</v>
      </c>
      <c r="BD164">
        <v>9063631</v>
      </c>
      <c r="BE164">
        <v>2756349</v>
      </c>
      <c r="BF164">
        <v>11249643</v>
      </c>
      <c r="BG164">
        <v>579</v>
      </c>
      <c r="BH164">
        <v>7767</v>
      </c>
      <c r="BI164">
        <v>579</v>
      </c>
      <c r="BJ164">
        <v>6275</v>
      </c>
      <c r="BK164">
        <v>823.42857140000001</v>
      </c>
      <c r="BL164">
        <v>8323.7142860000004</v>
      </c>
      <c r="BM164">
        <v>47</v>
      </c>
      <c r="BN164">
        <v>40</v>
      </c>
      <c r="BO164">
        <v>42</v>
      </c>
      <c r="BP164">
        <v>28</v>
      </c>
      <c r="BQ164">
        <v>48</v>
      </c>
      <c r="BR164">
        <v>36</v>
      </c>
      <c r="BS164">
        <v>2571231.9613389499</v>
      </c>
      <c r="BT164">
        <v>2607900.5775924898</v>
      </c>
      <c r="BU164">
        <v>2575786.77059709</v>
      </c>
      <c r="BV164">
        <v>2608313.7160249199</v>
      </c>
      <c r="BW164">
        <v>2573541.1404245598</v>
      </c>
      <c r="BX164">
        <v>2607816.1400892902</v>
      </c>
      <c r="BY164">
        <v>2607590.68535305</v>
      </c>
      <c r="BZ164">
        <v>2613725.6395913502</v>
      </c>
      <c r="CA164">
        <v>2607590.68535305</v>
      </c>
      <c r="CB164">
        <v>2613725.6395913502</v>
      </c>
      <c r="CC164">
        <v>2606283.9519787398</v>
      </c>
      <c r="CD164">
        <v>2613443.7824482699</v>
      </c>
      <c r="CE164">
        <v>778.7</v>
      </c>
      <c r="CF164">
        <v>43.531999999999996</v>
      </c>
      <c r="CG164">
        <v>614.10400000000004</v>
      </c>
      <c r="CH164">
        <v>36.716999999999999</v>
      </c>
      <c r="CI164">
        <v>1428572097.1919999</v>
      </c>
      <c r="CJ164">
        <v>41.564999999999998</v>
      </c>
      <c r="CK164">
        <v>0</v>
      </c>
      <c r="CL164">
        <v>2588.1320000000001</v>
      </c>
      <c r="CM164">
        <v>0</v>
      </c>
      <c r="CN164">
        <v>1303.9269999999999</v>
      </c>
      <c r="CO164">
        <v>798.92100000000005</v>
      </c>
      <c r="CP164">
        <v>2717.1419999999998</v>
      </c>
      <c r="CQ164">
        <v>3600.01</v>
      </c>
      <c r="CR164">
        <v>3600.0010000000002</v>
      </c>
      <c r="CS164">
        <v>3600.002</v>
      </c>
      <c r="CT164">
        <v>3600.0010000000002</v>
      </c>
      <c r="CU164">
        <v>3600.011</v>
      </c>
      <c r="CV164">
        <v>3600.002</v>
      </c>
      <c r="CW164" t="s">
        <v>4692</v>
      </c>
      <c r="CX164" t="s">
        <v>4693</v>
      </c>
      <c r="CY164" t="s">
        <v>4694</v>
      </c>
      <c r="CZ164" t="s">
        <v>4695</v>
      </c>
      <c r="DA164" t="s">
        <v>4696</v>
      </c>
      <c r="DB164" t="s">
        <v>4697</v>
      </c>
      <c r="DC164" t="s">
        <v>4698</v>
      </c>
      <c r="DD164" t="s">
        <v>4699</v>
      </c>
      <c r="DE164" t="s">
        <v>4700</v>
      </c>
      <c r="DF164" t="s">
        <v>4701</v>
      </c>
      <c r="DG164" t="s">
        <v>4702</v>
      </c>
      <c r="DH164" t="s">
        <v>4703</v>
      </c>
      <c r="DI164" t="s">
        <v>4704</v>
      </c>
      <c r="DJ164" t="s">
        <v>4705</v>
      </c>
      <c r="DK164" t="s">
        <v>4706</v>
      </c>
      <c r="DL164" t="s">
        <v>4707</v>
      </c>
      <c r="DM164" t="s">
        <v>4708</v>
      </c>
      <c r="DN164" t="s">
        <v>4709</v>
      </c>
      <c r="DO164" t="s">
        <v>4710</v>
      </c>
      <c r="DP164" t="s">
        <v>4711</v>
      </c>
      <c r="DQ164" t="s">
        <v>4712</v>
      </c>
      <c r="DR164">
        <v>51308</v>
      </c>
      <c r="DS164" t="s">
        <v>1719</v>
      </c>
      <c r="DT164" t="s">
        <v>1910</v>
      </c>
    </row>
    <row r="165" spans="1:124" x14ac:dyDescent="0.2">
      <c r="A165" t="s">
        <v>1720</v>
      </c>
      <c r="B165">
        <v>10776</v>
      </c>
      <c r="C165">
        <v>43012.5</v>
      </c>
      <c r="D165">
        <v>48356.666666666599</v>
      </c>
      <c r="E165">
        <v>568</v>
      </c>
      <c r="F165">
        <v>1</v>
      </c>
      <c r="G165">
        <v>546</v>
      </c>
      <c r="H165">
        <v>1</v>
      </c>
      <c r="I165">
        <v>550.81100000000004</v>
      </c>
      <c r="J165">
        <v>0.79400000000000004</v>
      </c>
      <c r="K165">
        <v>485.42599999999999</v>
      </c>
      <c r="L165">
        <v>0.67200000000000004</v>
      </c>
      <c r="M165">
        <v>168336</v>
      </c>
      <c r="N165">
        <v>111827</v>
      </c>
      <c r="O165">
        <v>6581</v>
      </c>
      <c r="P165">
        <v>1.2899999999999999E-3</v>
      </c>
      <c r="Q165">
        <v>0.5</v>
      </c>
      <c r="R165">
        <v>5027</v>
      </c>
      <c r="S165">
        <v>7882</v>
      </c>
      <c r="T165">
        <v>2652</v>
      </c>
      <c r="U165">
        <v>1373</v>
      </c>
      <c r="V165">
        <v>0</v>
      </c>
      <c r="W165">
        <v>109346</v>
      </c>
      <c r="X165">
        <v>2481</v>
      </c>
      <c r="Y165">
        <v>2.92E-4</v>
      </c>
      <c r="Z165">
        <v>4049</v>
      </c>
      <c r="AA165">
        <v>4218</v>
      </c>
      <c r="AB165">
        <v>650</v>
      </c>
      <c r="AC165">
        <v>2.1000000000000001E-4</v>
      </c>
      <c r="AD165">
        <v>0.5</v>
      </c>
      <c r="AE165">
        <v>734</v>
      </c>
      <c r="AF165">
        <v>0</v>
      </c>
      <c r="AG165">
        <v>0</v>
      </c>
      <c r="AH165">
        <v>0</v>
      </c>
      <c r="AI165">
        <v>1</v>
      </c>
      <c r="AJ165">
        <v>3887</v>
      </c>
      <c r="AK165">
        <v>330</v>
      </c>
      <c r="AL165">
        <v>1.3450000000000001E-3</v>
      </c>
      <c r="AM165">
        <v>0</v>
      </c>
      <c r="AN165">
        <v>0</v>
      </c>
      <c r="AO165">
        <v>49323.999374348903</v>
      </c>
      <c r="AP165">
        <v>49324</v>
      </c>
      <c r="AQ165">
        <v>49323.999374348903</v>
      </c>
      <c r="AR165">
        <v>49323.999962499904</v>
      </c>
      <c r="AS165">
        <v>49323.999757311802</v>
      </c>
      <c r="AT165">
        <v>49323.9999946428</v>
      </c>
      <c r="AU165">
        <v>49323.999374348903</v>
      </c>
      <c r="AV165">
        <v>49324</v>
      </c>
      <c r="AW165">
        <v>49323.999961725502</v>
      </c>
      <c r="AX165">
        <v>49324</v>
      </c>
      <c r="AY165">
        <v>49323.999757311802</v>
      </c>
      <c r="AZ165">
        <v>49323.9999946428</v>
      </c>
      <c r="BA165">
        <v>1588137</v>
      </c>
      <c r="BB165">
        <v>10963</v>
      </c>
      <c r="BC165">
        <v>1383101</v>
      </c>
      <c r="BD165">
        <v>7392</v>
      </c>
      <c r="BE165">
        <v>615131420</v>
      </c>
      <c r="BF165">
        <v>10237</v>
      </c>
      <c r="BG165">
        <v>568</v>
      </c>
      <c r="BH165">
        <v>1</v>
      </c>
      <c r="BI165">
        <v>546</v>
      </c>
      <c r="BJ165">
        <v>1</v>
      </c>
      <c r="BK165">
        <v>561.7142857</v>
      </c>
      <c r="BL165">
        <v>1</v>
      </c>
      <c r="BM165">
        <v>27</v>
      </c>
      <c r="BN165">
        <v>4</v>
      </c>
      <c r="BO165">
        <v>20</v>
      </c>
      <c r="BP165">
        <v>3</v>
      </c>
      <c r="BQ165">
        <v>39</v>
      </c>
      <c r="BR165">
        <v>-1.3176245766935301E+18</v>
      </c>
      <c r="BS165">
        <v>46621.916666667399</v>
      </c>
      <c r="BT165">
        <v>48648.5</v>
      </c>
      <c r="BU165">
        <v>46622.166666667399</v>
      </c>
      <c r="BV165">
        <v>49224</v>
      </c>
      <c r="BW165">
        <v>46621.845238096001</v>
      </c>
      <c r="BX165">
        <v>48891.214285714203</v>
      </c>
      <c r="BY165">
        <v>46623.111111111903</v>
      </c>
      <c r="BZ165">
        <v>49324</v>
      </c>
      <c r="CA165">
        <v>46800.703703704501</v>
      </c>
      <c r="CB165">
        <v>49324</v>
      </c>
      <c r="CC165">
        <v>46672.453350066302</v>
      </c>
      <c r="CD165">
        <v>49307.571423214198</v>
      </c>
      <c r="CE165">
        <v>136.09700000000001</v>
      </c>
      <c r="CF165">
        <v>0.78600000000000003</v>
      </c>
      <c r="CG165">
        <v>89.497</v>
      </c>
      <c r="CH165">
        <v>0.66500000000000004</v>
      </c>
      <c r="CI165">
        <v>165.685</v>
      </c>
      <c r="CJ165">
        <v>0.81499999999999995</v>
      </c>
      <c r="CK165">
        <v>550.79300000000001</v>
      </c>
      <c r="CL165">
        <v>0.79300000000000004</v>
      </c>
      <c r="CM165">
        <v>485.40800000000002</v>
      </c>
      <c r="CN165">
        <v>0.67200000000000004</v>
      </c>
      <c r="CO165">
        <v>565.03099999999995</v>
      </c>
      <c r="CP165">
        <v>0.83899999999999997</v>
      </c>
      <c r="CQ165">
        <v>550.81100000000004</v>
      </c>
      <c r="CR165">
        <v>0.79400000000000004</v>
      </c>
      <c r="CS165">
        <v>485.42599999999999</v>
      </c>
      <c r="CT165">
        <v>0.67200000000000004</v>
      </c>
      <c r="CU165">
        <v>565.04600000000005</v>
      </c>
      <c r="CV165">
        <v>0.84</v>
      </c>
      <c r="CW165" t="s">
        <v>4713</v>
      </c>
      <c r="CX165" t="s">
        <v>4713</v>
      </c>
      <c r="CY165" t="s">
        <v>4714</v>
      </c>
      <c r="CZ165" t="s">
        <v>4715</v>
      </c>
      <c r="DA165" t="s">
        <v>4716</v>
      </c>
      <c r="DB165" t="s">
        <v>4717</v>
      </c>
      <c r="DC165" t="s">
        <v>4718</v>
      </c>
      <c r="DD165" t="s">
        <v>4719</v>
      </c>
      <c r="DE165" t="s">
        <v>4720</v>
      </c>
      <c r="DF165" t="s">
        <v>4721</v>
      </c>
      <c r="DG165" t="s">
        <v>4722</v>
      </c>
      <c r="DH165" t="s">
        <v>4722</v>
      </c>
      <c r="DI165" t="s">
        <v>4723</v>
      </c>
      <c r="DJ165" t="s">
        <v>2901</v>
      </c>
      <c r="DK165" t="s">
        <v>4724</v>
      </c>
      <c r="DL165" t="s">
        <v>4725</v>
      </c>
      <c r="DM165" t="s">
        <v>4726</v>
      </c>
      <c r="DN165" t="s">
        <v>4727</v>
      </c>
      <c r="DO165" t="s">
        <v>4728</v>
      </c>
      <c r="DP165" t="s">
        <v>4729</v>
      </c>
      <c r="DQ165" t="s">
        <v>4730</v>
      </c>
      <c r="DR165">
        <v>3976</v>
      </c>
      <c r="DS165" t="s">
        <v>1720</v>
      </c>
      <c r="DT165" t="s">
        <v>1910</v>
      </c>
    </row>
    <row r="166" spans="1:124" x14ac:dyDescent="0.2">
      <c r="A166" t="s">
        <v>1721</v>
      </c>
      <c r="B166">
        <v>10776</v>
      </c>
      <c r="C166">
        <v>99128.924471299106</v>
      </c>
      <c r="D166">
        <v>107729.260869565</v>
      </c>
      <c r="E166">
        <v>189</v>
      </c>
      <c r="F166">
        <v>642</v>
      </c>
      <c r="G166">
        <v>189</v>
      </c>
      <c r="H166">
        <v>221</v>
      </c>
      <c r="I166">
        <v>4.8609999999999998</v>
      </c>
      <c r="J166">
        <v>6.16</v>
      </c>
      <c r="K166">
        <v>4.8609999999999998</v>
      </c>
      <c r="L166">
        <v>3.6179999999999999</v>
      </c>
      <c r="M166">
        <v>14589</v>
      </c>
      <c r="N166">
        <v>10399</v>
      </c>
      <c r="O166">
        <v>3611</v>
      </c>
      <c r="P166">
        <v>9.3000000000000005E-4</v>
      </c>
      <c r="Q166">
        <v>0.5</v>
      </c>
      <c r="R166">
        <v>166</v>
      </c>
      <c r="S166">
        <v>0</v>
      </c>
      <c r="T166">
        <v>0</v>
      </c>
      <c r="U166">
        <v>14</v>
      </c>
      <c r="V166">
        <v>130</v>
      </c>
      <c r="W166">
        <v>10245</v>
      </c>
      <c r="X166">
        <v>24</v>
      </c>
      <c r="Y166">
        <v>2.9599999999999998E-4</v>
      </c>
      <c r="Z166">
        <v>7375</v>
      </c>
      <c r="AA166">
        <v>6288</v>
      </c>
      <c r="AB166">
        <v>1833</v>
      </c>
      <c r="AC166">
        <v>2.5000000000000001E-4</v>
      </c>
      <c r="AD166">
        <v>0.5</v>
      </c>
      <c r="AE166">
        <v>71</v>
      </c>
      <c r="AF166">
        <v>0</v>
      </c>
      <c r="AG166">
        <v>0</v>
      </c>
      <c r="AH166">
        <v>0</v>
      </c>
      <c r="AI166">
        <v>92</v>
      </c>
      <c r="AJ166">
        <v>6196</v>
      </c>
      <c r="AK166">
        <v>0</v>
      </c>
      <c r="AL166">
        <v>5.2899999999999996E-4</v>
      </c>
      <c r="AM166">
        <v>0</v>
      </c>
      <c r="AN166">
        <v>0</v>
      </c>
      <c r="AO166">
        <v>125054.999999999</v>
      </c>
      <c r="AP166">
        <v>125055</v>
      </c>
      <c r="AQ166">
        <v>125054.999999999</v>
      </c>
      <c r="AR166">
        <v>125054.999999999</v>
      </c>
      <c r="AS166">
        <v>125055</v>
      </c>
      <c r="AT166">
        <v>125055</v>
      </c>
      <c r="AU166">
        <v>125054.999999999</v>
      </c>
      <c r="AV166">
        <v>125055</v>
      </c>
      <c r="AW166">
        <v>125055</v>
      </c>
      <c r="AX166">
        <v>125055</v>
      </c>
      <c r="AY166">
        <v>125055.142857142</v>
      </c>
      <c r="AZ166">
        <v>125055</v>
      </c>
      <c r="BA166">
        <v>12285</v>
      </c>
      <c r="BB166">
        <v>15549</v>
      </c>
      <c r="BC166">
        <v>12285</v>
      </c>
      <c r="BD166">
        <v>10114</v>
      </c>
      <c r="BE166">
        <v>27405</v>
      </c>
      <c r="BF166">
        <v>46308</v>
      </c>
      <c r="BG166">
        <v>189</v>
      </c>
      <c r="BH166">
        <v>642</v>
      </c>
      <c r="BI166">
        <v>189</v>
      </c>
      <c r="BJ166">
        <v>221</v>
      </c>
      <c r="BK166">
        <v>459</v>
      </c>
      <c r="BL166">
        <v>766.14285710000001</v>
      </c>
      <c r="BM166">
        <v>17</v>
      </c>
      <c r="BN166">
        <v>10</v>
      </c>
      <c r="BO166">
        <v>10</v>
      </c>
      <c r="BP166">
        <v>6</v>
      </c>
      <c r="BQ166">
        <v>13</v>
      </c>
      <c r="BR166">
        <v>8</v>
      </c>
      <c r="BS166">
        <v>116353</v>
      </c>
      <c r="BT166">
        <v>107751</v>
      </c>
      <c r="BU166">
        <v>116403</v>
      </c>
      <c r="BV166">
        <v>124955</v>
      </c>
      <c r="BW166">
        <v>116369.73189823799</v>
      </c>
      <c r="BX166">
        <v>110208.714285714</v>
      </c>
      <c r="BY166">
        <v>125054.999999999</v>
      </c>
      <c r="BZ166">
        <v>125005</v>
      </c>
      <c r="CA166">
        <v>125055</v>
      </c>
      <c r="CB166">
        <v>125034.347826086</v>
      </c>
      <c r="CC166">
        <v>118875</v>
      </c>
      <c r="CD166">
        <v>115153.781832298</v>
      </c>
      <c r="CE166">
        <v>3.9209999999999998</v>
      </c>
      <c r="CF166">
        <v>3.5339999999999998</v>
      </c>
      <c r="CG166">
        <v>3.2149999999999999</v>
      </c>
      <c r="CH166">
        <v>1.7549999999999999</v>
      </c>
      <c r="CI166">
        <v>1428571432.358</v>
      </c>
      <c r="CJ166">
        <v>2.3260000000000001</v>
      </c>
      <c r="CK166">
        <v>4.8540000000000001</v>
      </c>
      <c r="CL166">
        <v>6.1479999999999997</v>
      </c>
      <c r="CM166">
        <v>4.8540000000000001</v>
      </c>
      <c r="CN166">
        <v>3.613</v>
      </c>
      <c r="CO166">
        <v>13.31</v>
      </c>
      <c r="CP166">
        <v>10.9</v>
      </c>
      <c r="CQ166">
        <v>4.8609999999999998</v>
      </c>
      <c r="CR166">
        <v>6.16</v>
      </c>
      <c r="CS166">
        <v>4.8609999999999998</v>
      </c>
      <c r="CT166">
        <v>3.6179999999999999</v>
      </c>
      <c r="CU166">
        <v>13.398999999999999</v>
      </c>
      <c r="CV166">
        <v>10.907999999999999</v>
      </c>
      <c r="CW166" t="s">
        <v>4731</v>
      </c>
      <c r="CX166" t="s">
        <v>4731</v>
      </c>
      <c r="CY166" t="s">
        <v>4732</v>
      </c>
      <c r="CZ166" t="s">
        <v>4733</v>
      </c>
      <c r="DA166" t="s">
        <v>4734</v>
      </c>
      <c r="DB166" t="s">
        <v>4735</v>
      </c>
      <c r="DC166" t="s">
        <v>4736</v>
      </c>
      <c r="DD166" t="s">
        <v>4737</v>
      </c>
      <c r="DE166" t="s">
        <v>4738</v>
      </c>
      <c r="DF166" t="s">
        <v>4739</v>
      </c>
      <c r="DG166" t="s">
        <v>4740</v>
      </c>
      <c r="DH166" t="s">
        <v>4740</v>
      </c>
      <c r="DI166" t="s">
        <v>4741</v>
      </c>
      <c r="DJ166" t="s">
        <v>4742</v>
      </c>
      <c r="DK166" t="s">
        <v>4743</v>
      </c>
      <c r="DL166" t="s">
        <v>4744</v>
      </c>
      <c r="DM166" t="s">
        <v>4745</v>
      </c>
      <c r="DN166" t="s">
        <v>4746</v>
      </c>
      <c r="DO166" t="s">
        <v>4747</v>
      </c>
      <c r="DP166" t="s">
        <v>4748</v>
      </c>
      <c r="DQ166" t="s">
        <v>4749</v>
      </c>
      <c r="DR166">
        <v>173</v>
      </c>
      <c r="DS166" t="s">
        <v>1721</v>
      </c>
      <c r="DT166" t="s">
        <v>1910</v>
      </c>
    </row>
    <row r="167" spans="1:124" x14ac:dyDescent="0.2">
      <c r="A167" t="s">
        <v>53</v>
      </c>
      <c r="B167">
        <v>10776</v>
      </c>
      <c r="C167">
        <v>0</v>
      </c>
      <c r="D167">
        <v>0</v>
      </c>
      <c r="E167">
        <v>227327</v>
      </c>
      <c r="F167">
        <v>227327</v>
      </c>
      <c r="G167">
        <v>175848</v>
      </c>
      <c r="H167">
        <v>175848</v>
      </c>
      <c r="I167">
        <v>28.594000000000001</v>
      </c>
      <c r="J167">
        <v>28.594000000000001</v>
      </c>
      <c r="K167">
        <v>23.599</v>
      </c>
      <c r="L167">
        <v>23.599</v>
      </c>
      <c r="M167">
        <v>45</v>
      </c>
      <c r="N167">
        <v>86</v>
      </c>
      <c r="O167">
        <v>15</v>
      </c>
      <c r="P167">
        <v>0.12001000000000001</v>
      </c>
      <c r="Q167">
        <v>0.45840999999999998</v>
      </c>
      <c r="R167">
        <v>15</v>
      </c>
      <c r="S167">
        <v>0</v>
      </c>
      <c r="T167">
        <v>0</v>
      </c>
      <c r="U167">
        <v>0</v>
      </c>
      <c r="V167">
        <v>0</v>
      </c>
      <c r="W167">
        <v>55</v>
      </c>
      <c r="X167">
        <v>31</v>
      </c>
      <c r="Y167">
        <v>0.23643400000000001</v>
      </c>
      <c r="Z167">
        <v>45</v>
      </c>
      <c r="AA167">
        <v>86</v>
      </c>
      <c r="AB167">
        <v>15</v>
      </c>
      <c r="AC167">
        <v>0.12001000000000001</v>
      </c>
      <c r="AD167">
        <v>0.45840999999999998</v>
      </c>
      <c r="AE167">
        <v>15</v>
      </c>
      <c r="AF167">
        <v>0</v>
      </c>
      <c r="AG167">
        <v>0</v>
      </c>
      <c r="AH167">
        <v>0</v>
      </c>
      <c r="AI167">
        <v>0</v>
      </c>
      <c r="AJ167">
        <v>55</v>
      </c>
      <c r="AK167">
        <v>31</v>
      </c>
      <c r="AL167">
        <v>0.23643400000000001</v>
      </c>
      <c r="AM167">
        <v>0</v>
      </c>
      <c r="AN167">
        <v>0</v>
      </c>
      <c r="AO167">
        <v>10.999999999999901</v>
      </c>
      <c r="AP167">
        <v>10.999999999999901</v>
      </c>
      <c r="AQ167">
        <v>10.999999999999901</v>
      </c>
      <c r="AR167">
        <v>10.999999999999901</v>
      </c>
      <c r="AS167">
        <v>10.999999999999901</v>
      </c>
      <c r="AT167">
        <v>10.999999999999901</v>
      </c>
      <c r="AU167">
        <v>10.9999474689842</v>
      </c>
      <c r="AV167">
        <v>10.9999474689842</v>
      </c>
      <c r="AW167">
        <v>10.9999474689842</v>
      </c>
      <c r="AX167">
        <v>10.9999474689842</v>
      </c>
      <c r="AY167">
        <v>10.999497140674499</v>
      </c>
      <c r="AZ167">
        <v>10.999497140674499</v>
      </c>
      <c r="BA167">
        <v>1879244</v>
      </c>
      <c r="BB167">
        <v>1879244</v>
      </c>
      <c r="BC167">
        <v>1524399</v>
      </c>
      <c r="BD167">
        <v>1524399</v>
      </c>
      <c r="BE167">
        <v>1776978</v>
      </c>
      <c r="BF167">
        <v>1776978</v>
      </c>
      <c r="BG167">
        <v>227327</v>
      </c>
      <c r="BH167">
        <v>227327</v>
      </c>
      <c r="BI167">
        <v>175848</v>
      </c>
      <c r="BJ167">
        <v>175848</v>
      </c>
      <c r="BK167">
        <v>210769</v>
      </c>
      <c r="BL167">
        <v>210769</v>
      </c>
      <c r="BM167">
        <v>10</v>
      </c>
      <c r="BN167">
        <v>10</v>
      </c>
      <c r="BO167">
        <v>7</v>
      </c>
      <c r="BP167">
        <v>7</v>
      </c>
      <c r="BQ167">
        <v>8</v>
      </c>
      <c r="BR167">
        <v>8</v>
      </c>
      <c r="BS167">
        <v>0</v>
      </c>
      <c r="BT167">
        <v>0</v>
      </c>
      <c r="BU167">
        <v>0</v>
      </c>
      <c r="BV167">
        <v>0</v>
      </c>
      <c r="BW167">
        <v>0.14285714285714199</v>
      </c>
      <c r="BX167">
        <v>0.14285714285714199</v>
      </c>
      <c r="BY167">
        <v>0</v>
      </c>
      <c r="BZ167">
        <v>0</v>
      </c>
      <c r="CA167">
        <v>0</v>
      </c>
      <c r="CB167">
        <v>0</v>
      </c>
      <c r="CC167">
        <v>0</v>
      </c>
      <c r="CD167">
        <v>0</v>
      </c>
      <c r="CE167">
        <v>2.4E-2</v>
      </c>
      <c r="CF167">
        <v>2.4E-2</v>
      </c>
      <c r="CG167">
        <v>1.4999999999999999E-2</v>
      </c>
      <c r="CH167">
        <v>1.4999999999999999E-2</v>
      </c>
      <c r="CI167">
        <v>0.02</v>
      </c>
      <c r="CJ167">
        <v>0.02</v>
      </c>
      <c r="CK167">
        <v>8.2919999999999998</v>
      </c>
      <c r="CL167">
        <v>8.2919999999999998</v>
      </c>
      <c r="CM167">
        <v>0.97399999999999998</v>
      </c>
      <c r="CN167">
        <v>0.97399999999999998</v>
      </c>
      <c r="CO167">
        <v>8.5909999999999993</v>
      </c>
      <c r="CP167">
        <v>8.5909999999999993</v>
      </c>
      <c r="CQ167">
        <v>28.594000000000001</v>
      </c>
      <c r="CR167">
        <v>28.594000000000001</v>
      </c>
      <c r="CS167">
        <v>23.599</v>
      </c>
      <c r="CT167">
        <v>23.599</v>
      </c>
      <c r="CU167">
        <v>29.768000000000001</v>
      </c>
      <c r="CV167">
        <v>29.768000000000001</v>
      </c>
      <c r="CW167" t="s">
        <v>4750</v>
      </c>
      <c r="CX167" t="s">
        <v>4751</v>
      </c>
      <c r="CY167" t="s">
        <v>4752</v>
      </c>
      <c r="CZ167" t="s">
        <v>4753</v>
      </c>
      <c r="DA167" t="s">
        <v>4754</v>
      </c>
      <c r="DB167" t="s">
        <v>1933</v>
      </c>
      <c r="DC167" t="s">
        <v>1933</v>
      </c>
      <c r="DD167" t="s">
        <v>4755</v>
      </c>
      <c r="DE167" t="s">
        <v>4756</v>
      </c>
      <c r="DF167" t="s">
        <v>4757</v>
      </c>
      <c r="DG167" t="s">
        <v>4750</v>
      </c>
      <c r="DH167" t="s">
        <v>4751</v>
      </c>
      <c r="DI167" t="s">
        <v>4752</v>
      </c>
      <c r="DJ167" t="s">
        <v>4753</v>
      </c>
      <c r="DK167" t="s">
        <v>4754</v>
      </c>
      <c r="DL167" t="s">
        <v>1933</v>
      </c>
      <c r="DM167" t="s">
        <v>1933</v>
      </c>
      <c r="DN167" t="s">
        <v>4755</v>
      </c>
      <c r="DO167" t="s">
        <v>4756</v>
      </c>
      <c r="DP167" t="s">
        <v>4757</v>
      </c>
      <c r="DQ167" t="s">
        <v>4758</v>
      </c>
      <c r="DR167">
        <v>208</v>
      </c>
      <c r="DS167" t="s">
        <v>53</v>
      </c>
      <c r="DT167" t="s">
        <v>1910</v>
      </c>
    </row>
    <row r="168" spans="1:124" x14ac:dyDescent="0.2">
      <c r="A168" t="s">
        <v>1722</v>
      </c>
      <c r="B168">
        <v>10776</v>
      </c>
      <c r="C168">
        <v>1423.9044494651901</v>
      </c>
      <c r="D168">
        <v>1423.9044494651901</v>
      </c>
      <c r="E168">
        <v>13255</v>
      </c>
      <c r="F168">
        <v>43126</v>
      </c>
      <c r="G168">
        <v>12041</v>
      </c>
      <c r="H168">
        <v>10941</v>
      </c>
      <c r="I168">
        <v>3600.0039999999999</v>
      </c>
      <c r="J168">
        <v>3600.009</v>
      </c>
      <c r="K168">
        <v>3600.002</v>
      </c>
      <c r="L168">
        <v>3600.0039999999999</v>
      </c>
      <c r="M168">
        <v>301</v>
      </c>
      <c r="N168">
        <v>159145</v>
      </c>
      <c r="O168">
        <v>227</v>
      </c>
      <c r="P168">
        <v>4.0800000000000003E-3</v>
      </c>
      <c r="Q168">
        <v>0.49923000000000001</v>
      </c>
      <c r="R168">
        <v>301</v>
      </c>
      <c r="S168">
        <v>0</v>
      </c>
      <c r="T168">
        <v>0</v>
      </c>
      <c r="U168">
        <v>0</v>
      </c>
      <c r="V168">
        <v>91</v>
      </c>
      <c r="W168">
        <v>159054</v>
      </c>
      <c r="X168">
        <v>0</v>
      </c>
      <c r="Y168">
        <v>1.3140000000000001E-2</v>
      </c>
      <c r="Z168">
        <v>226</v>
      </c>
      <c r="AA168">
        <v>78261</v>
      </c>
      <c r="AB168">
        <v>205</v>
      </c>
      <c r="AC168">
        <v>6.2E-4</v>
      </c>
      <c r="AD168">
        <v>0.49534</v>
      </c>
      <c r="AE168">
        <v>202</v>
      </c>
      <c r="AF168">
        <v>0</v>
      </c>
      <c r="AG168">
        <v>0</v>
      </c>
      <c r="AH168">
        <v>0</v>
      </c>
      <c r="AI168">
        <v>16</v>
      </c>
      <c r="AJ168">
        <v>78245</v>
      </c>
      <c r="AK168">
        <v>0</v>
      </c>
      <c r="AL168">
        <v>1.5848000000000001E-2</v>
      </c>
      <c r="AM168">
        <v>0</v>
      </c>
      <c r="AN168">
        <v>0</v>
      </c>
      <c r="AO168">
        <v>1E+100</v>
      </c>
      <c r="AP168">
        <v>1527</v>
      </c>
      <c r="AQ168">
        <v>1484</v>
      </c>
      <c r="AR168">
        <v>1483</v>
      </c>
      <c r="AS168">
        <v>5.7142857142857104E+99</v>
      </c>
      <c r="AT168">
        <v>1497</v>
      </c>
      <c r="AU168">
        <v>1449</v>
      </c>
      <c r="AV168">
        <v>1442</v>
      </c>
      <c r="AW168">
        <v>1455</v>
      </c>
      <c r="AX168">
        <v>1459</v>
      </c>
      <c r="AY168">
        <v>1452.57142857142</v>
      </c>
      <c r="AZ168">
        <v>1447</v>
      </c>
      <c r="BA168">
        <v>1179901</v>
      </c>
      <c r="BB168">
        <v>1675023</v>
      </c>
      <c r="BC168">
        <v>815366</v>
      </c>
      <c r="BD168">
        <v>1042648</v>
      </c>
      <c r="BE168">
        <v>1052656</v>
      </c>
      <c r="BF168">
        <v>1970251</v>
      </c>
      <c r="BG168">
        <v>13255</v>
      </c>
      <c r="BH168">
        <v>43126</v>
      </c>
      <c r="BI168">
        <v>12041</v>
      </c>
      <c r="BJ168">
        <v>10941</v>
      </c>
      <c r="BK168">
        <v>15436.85714</v>
      </c>
      <c r="BL168">
        <v>64907.85714</v>
      </c>
      <c r="BM168">
        <v>61</v>
      </c>
      <c r="BN168">
        <v>42</v>
      </c>
      <c r="BO168">
        <v>57</v>
      </c>
      <c r="BP168">
        <v>35</v>
      </c>
      <c r="BQ168">
        <v>67</v>
      </c>
      <c r="BR168">
        <v>50</v>
      </c>
      <c r="BS168">
        <v>1426.5130577265199</v>
      </c>
      <c r="BT168">
        <v>1427.2972240287299</v>
      </c>
      <c r="BU168">
        <v>1426.77101562805</v>
      </c>
      <c r="BV168">
        <v>1427.2972240287299</v>
      </c>
      <c r="BW168">
        <v>1426.5430586411401</v>
      </c>
      <c r="BX168">
        <v>1427.2831151175001</v>
      </c>
      <c r="BY168">
        <v>1449</v>
      </c>
      <c r="BZ168">
        <v>1442</v>
      </c>
      <c r="CA168">
        <v>1454</v>
      </c>
      <c r="CB168">
        <v>1446</v>
      </c>
      <c r="CC168">
        <v>1452.1428571428501</v>
      </c>
      <c r="CD168">
        <v>1443.57142857142</v>
      </c>
      <c r="CE168">
        <v>69.989999999999995</v>
      </c>
      <c r="CF168">
        <v>27.837</v>
      </c>
      <c r="CG168">
        <v>68.775000000000006</v>
      </c>
      <c r="CH168">
        <v>18.103999999999999</v>
      </c>
      <c r="CI168">
        <v>1428571513.4560001</v>
      </c>
      <c r="CJ168">
        <v>27.55</v>
      </c>
      <c r="CK168">
        <v>0</v>
      </c>
      <c r="CL168">
        <v>3144.88</v>
      </c>
      <c r="CM168">
        <v>0</v>
      </c>
      <c r="CN168">
        <v>2186.8240000000001</v>
      </c>
      <c r="CO168">
        <v>1166.048</v>
      </c>
      <c r="CP168">
        <v>3150.2130000000002</v>
      </c>
      <c r="CQ168">
        <v>3600.0039999999999</v>
      </c>
      <c r="CR168">
        <v>3600.009</v>
      </c>
      <c r="CS168">
        <v>3600.002</v>
      </c>
      <c r="CT168">
        <v>3600.0039999999999</v>
      </c>
      <c r="CU168">
        <v>3600.0149999999999</v>
      </c>
      <c r="CV168">
        <v>3600.0140000000001</v>
      </c>
      <c r="CW168" t="s">
        <v>4759</v>
      </c>
      <c r="CX168" t="s">
        <v>4760</v>
      </c>
      <c r="CY168" t="s">
        <v>4761</v>
      </c>
      <c r="CZ168" t="s">
        <v>4762</v>
      </c>
      <c r="DA168" t="s">
        <v>4763</v>
      </c>
      <c r="DB168" t="s">
        <v>4764</v>
      </c>
      <c r="DC168" t="s">
        <v>4765</v>
      </c>
      <c r="DD168" t="s">
        <v>4766</v>
      </c>
      <c r="DE168" t="s">
        <v>4767</v>
      </c>
      <c r="DF168" t="s">
        <v>4768</v>
      </c>
      <c r="DG168" t="s">
        <v>4769</v>
      </c>
      <c r="DH168" t="s">
        <v>4770</v>
      </c>
      <c r="DI168" t="s">
        <v>4771</v>
      </c>
      <c r="DJ168" t="s">
        <v>4772</v>
      </c>
      <c r="DK168" t="s">
        <v>4773</v>
      </c>
      <c r="DL168" t="s">
        <v>4774</v>
      </c>
      <c r="DM168" t="s">
        <v>4775</v>
      </c>
      <c r="DN168" t="s">
        <v>4776</v>
      </c>
      <c r="DO168" t="s">
        <v>4777</v>
      </c>
      <c r="DP168" t="s">
        <v>4778</v>
      </c>
      <c r="DQ168" t="s">
        <v>4779</v>
      </c>
      <c r="DR168">
        <v>50412</v>
      </c>
      <c r="DS168" t="s">
        <v>1722</v>
      </c>
      <c r="DT168" t="s">
        <v>1910</v>
      </c>
    </row>
    <row r="169" spans="1:124" x14ac:dyDescent="0.2">
      <c r="A169" t="s">
        <v>1723</v>
      </c>
      <c r="B169">
        <v>10776</v>
      </c>
      <c r="C169">
        <v>1720.4611046622999</v>
      </c>
      <c r="D169">
        <v>1720.4611046622999</v>
      </c>
      <c r="E169">
        <v>29448</v>
      </c>
      <c r="F169">
        <v>50982</v>
      </c>
      <c r="G169">
        <v>22188</v>
      </c>
      <c r="H169">
        <v>50982</v>
      </c>
      <c r="I169">
        <v>3600.0709999999999</v>
      </c>
      <c r="J169">
        <v>3600.0039999999999</v>
      </c>
      <c r="K169">
        <v>3600.009</v>
      </c>
      <c r="L169">
        <v>3600.0039999999999</v>
      </c>
      <c r="M169">
        <v>254</v>
      </c>
      <c r="N169">
        <v>127326</v>
      </c>
      <c r="O169">
        <v>183</v>
      </c>
      <c r="P169">
        <v>1.9E-3</v>
      </c>
      <c r="Q169">
        <v>0.5</v>
      </c>
      <c r="R169">
        <v>254</v>
      </c>
      <c r="S169">
        <v>0</v>
      </c>
      <c r="T169">
        <v>0</v>
      </c>
      <c r="U169">
        <v>0</v>
      </c>
      <c r="V169">
        <v>78</v>
      </c>
      <c r="W169">
        <v>127248</v>
      </c>
      <c r="X169">
        <v>0</v>
      </c>
      <c r="Y169">
        <v>1.5566E-2</v>
      </c>
      <c r="Z169">
        <v>189</v>
      </c>
      <c r="AA169">
        <v>74868</v>
      </c>
      <c r="AB169">
        <v>167</v>
      </c>
      <c r="AC169">
        <v>4.0000000000000002E-4</v>
      </c>
      <c r="AD169">
        <v>0.5</v>
      </c>
      <c r="AE169">
        <v>159</v>
      </c>
      <c r="AF169">
        <v>0</v>
      </c>
      <c r="AG169">
        <v>0</v>
      </c>
      <c r="AH169">
        <v>0</v>
      </c>
      <c r="AI169">
        <v>13</v>
      </c>
      <c r="AJ169">
        <v>74855</v>
      </c>
      <c r="AK169">
        <v>0</v>
      </c>
      <c r="AL169">
        <v>1.7919000000000001E-2</v>
      </c>
      <c r="AM169">
        <v>0</v>
      </c>
      <c r="AN169">
        <v>0</v>
      </c>
      <c r="AO169">
        <v>1758</v>
      </c>
      <c r="AP169">
        <v>1750</v>
      </c>
      <c r="AQ169">
        <v>1752</v>
      </c>
      <c r="AR169">
        <v>1749</v>
      </c>
      <c r="AS169">
        <v>1761</v>
      </c>
      <c r="AT169">
        <v>1750.1428571428501</v>
      </c>
      <c r="AU169">
        <v>1737</v>
      </c>
      <c r="AV169">
        <v>1740</v>
      </c>
      <c r="AW169">
        <v>1737</v>
      </c>
      <c r="AX169">
        <v>1740</v>
      </c>
      <c r="AY169">
        <v>1736.7142857142801</v>
      </c>
      <c r="AZ169">
        <v>1738.7142857142801</v>
      </c>
      <c r="BA169">
        <v>921560</v>
      </c>
      <c r="BB169">
        <v>5118397</v>
      </c>
      <c r="BC169">
        <v>806637</v>
      </c>
      <c r="BD169">
        <v>2401558</v>
      </c>
      <c r="BE169">
        <v>1043829</v>
      </c>
      <c r="BF169">
        <v>4025209</v>
      </c>
      <c r="BG169">
        <v>29448</v>
      </c>
      <c r="BH169">
        <v>50982</v>
      </c>
      <c r="BI169">
        <v>22188</v>
      </c>
      <c r="BJ169">
        <v>50982</v>
      </c>
      <c r="BK169">
        <v>26759.14286</v>
      </c>
      <c r="BL169">
        <v>90572.571429999996</v>
      </c>
      <c r="BM169">
        <v>43</v>
      </c>
      <c r="BN169">
        <v>35</v>
      </c>
      <c r="BO169">
        <v>42</v>
      </c>
      <c r="BP169">
        <v>27</v>
      </c>
      <c r="BQ169">
        <v>46</v>
      </c>
      <c r="BR169">
        <v>33</v>
      </c>
      <c r="BS169">
        <v>1722.1881614661299</v>
      </c>
      <c r="BT169">
        <v>1721.7910820141999</v>
      </c>
      <c r="BU169">
        <v>1723.5497841576901</v>
      </c>
      <c r="BV169">
        <v>1723.1571933527</v>
      </c>
      <c r="BW169">
        <v>1722.61525579051</v>
      </c>
      <c r="BX169">
        <v>1721.9685894614099</v>
      </c>
      <c r="BY169">
        <v>1737</v>
      </c>
      <c r="BZ169">
        <v>1733</v>
      </c>
      <c r="CA169">
        <v>1737</v>
      </c>
      <c r="CB169">
        <v>1733</v>
      </c>
      <c r="CC169">
        <v>1736.42857142857</v>
      </c>
      <c r="CD169">
        <v>1731.57142857142</v>
      </c>
      <c r="CE169">
        <v>37.896000000000001</v>
      </c>
      <c r="CF169">
        <v>18.591999999999999</v>
      </c>
      <c r="CG169">
        <v>37.003999999999998</v>
      </c>
      <c r="CH169">
        <v>14.367000000000001</v>
      </c>
      <c r="CI169">
        <v>1428571469.082</v>
      </c>
      <c r="CJ169">
        <v>16.957999999999998</v>
      </c>
      <c r="CK169">
        <v>3362.5169999999998</v>
      </c>
      <c r="CL169">
        <v>2440.194</v>
      </c>
      <c r="CM169">
        <v>500.86900000000003</v>
      </c>
      <c r="CN169">
        <v>806.11</v>
      </c>
      <c r="CO169">
        <v>2718.7080000000001</v>
      </c>
      <c r="CP169">
        <v>2300.482</v>
      </c>
      <c r="CQ169">
        <v>3600.0709999999999</v>
      </c>
      <c r="CR169">
        <v>3600.0039999999999</v>
      </c>
      <c r="CS169">
        <v>3600.009</v>
      </c>
      <c r="CT169">
        <v>3600.0039999999999</v>
      </c>
      <c r="CU169">
        <v>3600.029</v>
      </c>
      <c r="CV169">
        <v>3600.01</v>
      </c>
      <c r="CW169" t="s">
        <v>4780</v>
      </c>
      <c r="CX169" t="s">
        <v>4781</v>
      </c>
      <c r="CY169" t="s">
        <v>4782</v>
      </c>
      <c r="CZ169" t="s">
        <v>4783</v>
      </c>
      <c r="DA169" t="s">
        <v>4784</v>
      </c>
      <c r="DB169" t="s">
        <v>4785</v>
      </c>
      <c r="DC169" t="s">
        <v>4786</v>
      </c>
      <c r="DD169" t="s">
        <v>4787</v>
      </c>
      <c r="DE169" t="s">
        <v>4788</v>
      </c>
      <c r="DF169" t="s">
        <v>4789</v>
      </c>
      <c r="DG169" t="s">
        <v>4790</v>
      </c>
      <c r="DH169" t="s">
        <v>4791</v>
      </c>
      <c r="DI169" t="s">
        <v>4792</v>
      </c>
      <c r="DJ169" t="s">
        <v>4793</v>
      </c>
      <c r="DK169" t="s">
        <v>4794</v>
      </c>
      <c r="DL169" t="s">
        <v>4795</v>
      </c>
      <c r="DM169" t="s">
        <v>4796</v>
      </c>
      <c r="DN169" t="s">
        <v>4797</v>
      </c>
      <c r="DO169" t="s">
        <v>4798</v>
      </c>
      <c r="DP169" t="s">
        <v>4799</v>
      </c>
      <c r="DQ169" t="s">
        <v>4800</v>
      </c>
      <c r="DR169">
        <v>50409</v>
      </c>
      <c r="DS169" t="s">
        <v>1723</v>
      </c>
      <c r="DT169" t="s">
        <v>1910</v>
      </c>
    </row>
    <row r="170" spans="1:124" x14ac:dyDescent="0.2">
      <c r="A170" t="s">
        <v>888</v>
      </c>
      <c r="B170">
        <v>10776</v>
      </c>
      <c r="C170">
        <v>332.566227653645</v>
      </c>
      <c r="D170">
        <v>332.566227653645</v>
      </c>
      <c r="E170">
        <v>7</v>
      </c>
      <c r="F170">
        <v>7</v>
      </c>
      <c r="G170">
        <v>7</v>
      </c>
      <c r="H170">
        <v>7</v>
      </c>
      <c r="I170">
        <v>25.582999999999998</v>
      </c>
      <c r="J170">
        <v>25.582999999999998</v>
      </c>
      <c r="K170">
        <v>19.87</v>
      </c>
      <c r="L170">
        <v>19.87</v>
      </c>
      <c r="M170">
        <v>1820</v>
      </c>
      <c r="N170">
        <v>4150</v>
      </c>
      <c r="O170">
        <v>1225</v>
      </c>
      <c r="P170">
        <v>1.3999999999999999E-4</v>
      </c>
      <c r="Q170">
        <v>0.30997999999999998</v>
      </c>
      <c r="R170">
        <v>1820</v>
      </c>
      <c r="S170">
        <v>0</v>
      </c>
      <c r="T170">
        <v>0</v>
      </c>
      <c r="U170">
        <v>0</v>
      </c>
      <c r="V170">
        <v>0</v>
      </c>
      <c r="W170">
        <v>4150</v>
      </c>
      <c r="X170">
        <v>0</v>
      </c>
      <c r="Y170">
        <v>2.4099999999999998E-3</v>
      </c>
      <c r="Z170">
        <v>1820</v>
      </c>
      <c r="AA170">
        <v>4150</v>
      </c>
      <c r="AB170">
        <v>1225</v>
      </c>
      <c r="AC170">
        <v>1.3999999999999999E-4</v>
      </c>
      <c r="AD170">
        <v>0.30997999999999998</v>
      </c>
      <c r="AE170">
        <v>1820</v>
      </c>
      <c r="AF170">
        <v>0</v>
      </c>
      <c r="AG170">
        <v>0</v>
      </c>
      <c r="AH170">
        <v>0</v>
      </c>
      <c r="AI170">
        <v>0</v>
      </c>
      <c r="AJ170">
        <v>4150</v>
      </c>
      <c r="AK170">
        <v>0</v>
      </c>
      <c r="AL170">
        <v>2.4099999999999998E-3</v>
      </c>
      <c r="AM170">
        <v>0</v>
      </c>
      <c r="AN170">
        <v>0</v>
      </c>
      <c r="AO170">
        <v>340</v>
      </c>
      <c r="AP170">
        <v>340</v>
      </c>
      <c r="AQ170">
        <v>339.99999913963597</v>
      </c>
      <c r="AR170">
        <v>339.99999913963597</v>
      </c>
      <c r="AS170">
        <v>339.999999822794</v>
      </c>
      <c r="AT170">
        <v>339.999999822794</v>
      </c>
      <c r="AU170">
        <v>340</v>
      </c>
      <c r="AV170">
        <v>340</v>
      </c>
      <c r="AW170">
        <v>340.00000000002302</v>
      </c>
      <c r="AX170">
        <v>340.00000000002302</v>
      </c>
      <c r="AY170">
        <v>339.85714267993598</v>
      </c>
      <c r="AZ170">
        <v>339.85714267993598</v>
      </c>
      <c r="BA170">
        <v>77339</v>
      </c>
      <c r="BB170">
        <v>77339</v>
      </c>
      <c r="BC170">
        <v>61281</v>
      </c>
      <c r="BD170">
        <v>61281</v>
      </c>
      <c r="BE170">
        <v>84350</v>
      </c>
      <c r="BF170">
        <v>84350</v>
      </c>
      <c r="BG170">
        <v>7</v>
      </c>
      <c r="BH170">
        <v>7</v>
      </c>
      <c r="BI170">
        <v>7</v>
      </c>
      <c r="BJ170">
        <v>7</v>
      </c>
      <c r="BK170">
        <v>8.1428571430000005</v>
      </c>
      <c r="BL170">
        <v>8.1428571430000005</v>
      </c>
      <c r="BM170">
        <v>14</v>
      </c>
      <c r="BN170">
        <v>14</v>
      </c>
      <c r="BO170">
        <v>11</v>
      </c>
      <c r="BP170">
        <v>11</v>
      </c>
      <c r="BQ170">
        <v>11</v>
      </c>
      <c r="BR170">
        <v>11</v>
      </c>
      <c r="BS170">
        <v>332.56622765365898</v>
      </c>
      <c r="BT170">
        <v>332.56622765365898</v>
      </c>
      <c r="BU170">
        <v>333.16767811749799</v>
      </c>
      <c r="BV170">
        <v>333.16767811749799</v>
      </c>
      <c r="BW170">
        <v>332.72743008071097</v>
      </c>
      <c r="BX170">
        <v>332.72743008071097</v>
      </c>
      <c r="BY170">
        <v>333.28445942853602</v>
      </c>
      <c r="BZ170">
        <v>333.28445942853602</v>
      </c>
      <c r="CA170">
        <v>333.56061476447297</v>
      </c>
      <c r="CB170">
        <v>333.56061476447297</v>
      </c>
      <c r="CC170">
        <v>333.37436726126703</v>
      </c>
      <c r="CD170">
        <v>333.37436726126703</v>
      </c>
      <c r="CE170">
        <v>13.727</v>
      </c>
      <c r="CF170">
        <v>13.727</v>
      </c>
      <c r="CG170">
        <v>13.544</v>
      </c>
      <c r="CH170">
        <v>13.544</v>
      </c>
      <c r="CI170">
        <v>16.007000000000001</v>
      </c>
      <c r="CJ170">
        <v>16.007000000000001</v>
      </c>
      <c r="CK170">
        <v>21.294</v>
      </c>
      <c r="CL170">
        <v>21.294</v>
      </c>
      <c r="CM170">
        <v>16.963999999999999</v>
      </c>
      <c r="CN170">
        <v>16.963999999999999</v>
      </c>
      <c r="CO170">
        <v>25.145</v>
      </c>
      <c r="CP170">
        <v>25.145</v>
      </c>
      <c r="CQ170">
        <v>25.582999999999998</v>
      </c>
      <c r="CR170">
        <v>25.582999999999998</v>
      </c>
      <c r="CS170">
        <v>19.87</v>
      </c>
      <c r="CT170">
        <v>19.87</v>
      </c>
      <c r="CU170">
        <v>1428571455.704</v>
      </c>
      <c r="CV170">
        <v>1428571455.704</v>
      </c>
      <c r="CW170" t="s">
        <v>4801</v>
      </c>
      <c r="CX170" t="s">
        <v>4802</v>
      </c>
      <c r="CY170" t="s">
        <v>4803</v>
      </c>
      <c r="CZ170" t="s">
        <v>4804</v>
      </c>
      <c r="DA170" t="s">
        <v>4805</v>
      </c>
      <c r="DB170" t="s">
        <v>4806</v>
      </c>
      <c r="DC170" t="s">
        <v>4807</v>
      </c>
      <c r="DD170" t="s">
        <v>4808</v>
      </c>
      <c r="DE170" t="s">
        <v>4809</v>
      </c>
      <c r="DF170" t="s">
        <v>4810</v>
      </c>
      <c r="DG170" t="s">
        <v>4801</v>
      </c>
      <c r="DH170" t="s">
        <v>4802</v>
      </c>
      <c r="DI170" t="s">
        <v>4803</v>
      </c>
      <c r="DJ170" t="s">
        <v>4804</v>
      </c>
      <c r="DK170" t="s">
        <v>4805</v>
      </c>
      <c r="DL170" t="s">
        <v>4806</v>
      </c>
      <c r="DM170" t="s">
        <v>4807</v>
      </c>
      <c r="DN170" t="s">
        <v>4808</v>
      </c>
      <c r="DO170" t="s">
        <v>4809</v>
      </c>
      <c r="DP170" t="s">
        <v>4810</v>
      </c>
      <c r="DQ170" t="s">
        <v>4811</v>
      </c>
      <c r="DR170">
        <v>205</v>
      </c>
      <c r="DS170" t="s">
        <v>888</v>
      </c>
      <c r="DT170" t="s">
        <v>1910</v>
      </c>
    </row>
    <row r="171" spans="1:124" x14ac:dyDescent="0.2">
      <c r="A171" t="s">
        <v>1724</v>
      </c>
      <c r="B171">
        <v>10776</v>
      </c>
      <c r="C171">
        <v>17554.5</v>
      </c>
      <c r="D171">
        <v>17561.353679653599</v>
      </c>
      <c r="E171">
        <v>20659</v>
      </c>
      <c r="F171">
        <v>336666</v>
      </c>
      <c r="G171">
        <v>20659</v>
      </c>
      <c r="H171">
        <v>26263</v>
      </c>
      <c r="I171">
        <v>1274.345</v>
      </c>
      <c r="J171">
        <v>1866.5250000000001</v>
      </c>
      <c r="K171">
        <v>1274.345</v>
      </c>
      <c r="L171">
        <v>257.19200000000001</v>
      </c>
      <c r="M171">
        <v>40935</v>
      </c>
      <c r="N171">
        <v>40623</v>
      </c>
      <c r="O171">
        <v>1284</v>
      </c>
      <c r="P171">
        <v>2.5999999999999998E-4</v>
      </c>
      <c r="Q171">
        <v>0.5</v>
      </c>
      <c r="R171">
        <v>29703</v>
      </c>
      <c r="S171">
        <v>0</v>
      </c>
      <c r="T171">
        <v>0</v>
      </c>
      <c r="U171">
        <v>0</v>
      </c>
      <c r="V171">
        <v>11247</v>
      </c>
      <c r="W171">
        <v>14688</v>
      </c>
      <c r="X171">
        <v>14688</v>
      </c>
      <c r="Y171">
        <v>5.8E-5</v>
      </c>
      <c r="Z171">
        <v>3636</v>
      </c>
      <c r="AA171">
        <v>3898</v>
      </c>
      <c r="AB171">
        <v>740</v>
      </c>
      <c r="AC171">
        <v>8.3330000000000001E-2</v>
      </c>
      <c r="AD171">
        <v>0.5</v>
      </c>
      <c r="AE171">
        <v>262</v>
      </c>
      <c r="AF171">
        <v>0</v>
      </c>
      <c r="AG171">
        <v>0</v>
      </c>
      <c r="AH171">
        <v>0</v>
      </c>
      <c r="AI171">
        <v>1635</v>
      </c>
      <c r="AJ171">
        <v>2263</v>
      </c>
      <c r="AK171">
        <v>0</v>
      </c>
      <c r="AL171">
        <v>9.5699999999999995E-4</v>
      </c>
      <c r="AM171">
        <v>0</v>
      </c>
      <c r="AN171">
        <v>0</v>
      </c>
      <c r="AO171">
        <v>17567</v>
      </c>
      <c r="AP171">
        <v>17567</v>
      </c>
      <c r="AQ171">
        <v>17567</v>
      </c>
      <c r="AR171">
        <v>17567</v>
      </c>
      <c r="AS171">
        <v>17568</v>
      </c>
      <c r="AT171">
        <v>17567</v>
      </c>
      <c r="AU171">
        <v>17566</v>
      </c>
      <c r="AV171">
        <v>17566</v>
      </c>
      <c r="AW171">
        <v>17566</v>
      </c>
      <c r="AX171">
        <v>17566</v>
      </c>
      <c r="AY171">
        <v>17565.857142857101</v>
      </c>
      <c r="AZ171">
        <v>17566</v>
      </c>
      <c r="BA171">
        <v>3231980</v>
      </c>
      <c r="BB171">
        <v>24561301</v>
      </c>
      <c r="BC171">
        <v>3231980</v>
      </c>
      <c r="BD171">
        <v>2505341</v>
      </c>
      <c r="BE171">
        <v>621826323</v>
      </c>
      <c r="BF171">
        <v>11799198</v>
      </c>
      <c r="BG171">
        <v>20659</v>
      </c>
      <c r="BH171">
        <v>336666</v>
      </c>
      <c r="BI171">
        <v>20659</v>
      </c>
      <c r="BJ171">
        <v>26263</v>
      </c>
      <c r="BK171">
        <v>145869.71429999999</v>
      </c>
      <c r="BL171">
        <v>170218.57139999999</v>
      </c>
      <c r="BM171">
        <v>14</v>
      </c>
      <c r="BN171">
        <v>13</v>
      </c>
      <c r="BO171">
        <v>14</v>
      </c>
      <c r="BP171">
        <v>11</v>
      </c>
      <c r="BQ171">
        <v>17</v>
      </c>
      <c r="BR171">
        <v>-1.3176245766935301E+18</v>
      </c>
      <c r="BS171">
        <v>17561.6707431457</v>
      </c>
      <c r="BT171">
        <v>17562.4666570466</v>
      </c>
      <c r="BU171">
        <v>17562.0699494949</v>
      </c>
      <c r="BV171">
        <v>17562.553944618601</v>
      </c>
      <c r="BW171">
        <v>17561.497150797601</v>
      </c>
      <c r="BX171">
        <v>17562.481622124698</v>
      </c>
      <c r="BY171">
        <v>17562.646666666598</v>
      </c>
      <c r="BZ171">
        <v>17563.5696969696</v>
      </c>
      <c r="CA171">
        <v>17563.109965759399</v>
      </c>
      <c r="CB171">
        <v>17563.695652173901</v>
      </c>
      <c r="CC171">
        <v>17562.717733046899</v>
      </c>
      <c r="CD171">
        <v>17563.5902247095</v>
      </c>
      <c r="CE171">
        <v>10.712999999999999</v>
      </c>
      <c r="CF171">
        <v>1.651</v>
      </c>
      <c r="CG171">
        <v>10.61</v>
      </c>
      <c r="CH171">
        <v>1.335</v>
      </c>
      <c r="CI171">
        <v>18.390999999999998</v>
      </c>
      <c r="CJ171">
        <v>1.677</v>
      </c>
      <c r="CK171">
        <v>1274.338</v>
      </c>
      <c r="CL171">
        <v>1866.308</v>
      </c>
      <c r="CM171">
        <v>634.19299999999998</v>
      </c>
      <c r="CN171">
        <v>257.18400000000003</v>
      </c>
      <c r="CO171">
        <v>1525.501</v>
      </c>
      <c r="CP171">
        <v>1111.3009999999999</v>
      </c>
      <c r="CQ171">
        <v>1274.345</v>
      </c>
      <c r="CR171">
        <v>1866.5250000000001</v>
      </c>
      <c r="CS171">
        <v>1274.345</v>
      </c>
      <c r="CT171">
        <v>257.19200000000001</v>
      </c>
      <c r="CU171">
        <v>3267.768</v>
      </c>
      <c r="CV171">
        <v>1111.3699999999999</v>
      </c>
      <c r="CW171" t="s">
        <v>4812</v>
      </c>
      <c r="CX171" t="s">
        <v>4813</v>
      </c>
      <c r="CY171" t="s">
        <v>4814</v>
      </c>
      <c r="CZ171" t="s">
        <v>4815</v>
      </c>
      <c r="DA171" t="s">
        <v>4816</v>
      </c>
      <c r="DB171" t="s">
        <v>4817</v>
      </c>
      <c r="DC171" t="s">
        <v>4818</v>
      </c>
      <c r="DD171" t="s">
        <v>4819</v>
      </c>
      <c r="DE171" t="s">
        <v>4820</v>
      </c>
      <c r="DF171" t="s">
        <v>4821</v>
      </c>
      <c r="DG171" t="s">
        <v>4822</v>
      </c>
      <c r="DH171" t="s">
        <v>4823</v>
      </c>
      <c r="DI171" t="s">
        <v>4824</v>
      </c>
      <c r="DJ171" t="s">
        <v>4825</v>
      </c>
      <c r="DK171" t="s">
        <v>4826</v>
      </c>
      <c r="DL171" t="s">
        <v>4827</v>
      </c>
      <c r="DM171" t="s">
        <v>4828</v>
      </c>
      <c r="DN171" t="s">
        <v>4829</v>
      </c>
      <c r="DO171" t="s">
        <v>4830</v>
      </c>
      <c r="DP171" t="s">
        <v>4831</v>
      </c>
      <c r="DQ171" t="s">
        <v>4832</v>
      </c>
      <c r="DR171">
        <v>30658</v>
      </c>
      <c r="DS171" t="s">
        <v>1724</v>
      </c>
      <c r="DT171" t="s">
        <v>1910</v>
      </c>
    </row>
    <row r="172" spans="1:124" x14ac:dyDescent="0.2">
      <c r="A172" t="s">
        <v>1725</v>
      </c>
      <c r="B172">
        <v>10776</v>
      </c>
      <c r="C172">
        <v>155306.69999999899</v>
      </c>
      <c r="D172">
        <v>155318.01825396801</v>
      </c>
      <c r="E172">
        <v>9719</v>
      </c>
      <c r="F172">
        <v>30204</v>
      </c>
      <c r="G172">
        <v>4883</v>
      </c>
      <c r="H172">
        <v>14274</v>
      </c>
      <c r="I172">
        <v>3600.07</v>
      </c>
      <c r="J172">
        <v>1903.211</v>
      </c>
      <c r="K172">
        <v>3600.0349999999999</v>
      </c>
      <c r="L172">
        <v>1301.3240000000001</v>
      </c>
      <c r="M172">
        <v>173603</v>
      </c>
      <c r="N172">
        <v>172013</v>
      </c>
      <c r="O172">
        <v>6218</v>
      </c>
      <c r="P172">
        <v>6.0000000000000002E-5</v>
      </c>
      <c r="Q172">
        <v>0.5</v>
      </c>
      <c r="R172">
        <v>126403</v>
      </c>
      <c r="S172">
        <v>0</v>
      </c>
      <c r="T172">
        <v>0</v>
      </c>
      <c r="U172">
        <v>0</v>
      </c>
      <c r="V172">
        <v>47213</v>
      </c>
      <c r="W172">
        <v>62400</v>
      </c>
      <c r="X172">
        <v>62400</v>
      </c>
      <c r="Y172">
        <v>-2.006E-3</v>
      </c>
      <c r="Z172">
        <v>14367</v>
      </c>
      <c r="AA172">
        <v>15562</v>
      </c>
      <c r="AB172">
        <v>2695</v>
      </c>
      <c r="AC172">
        <v>1.5869999999999999E-2</v>
      </c>
      <c r="AD172">
        <v>0.5</v>
      </c>
      <c r="AE172">
        <v>1163</v>
      </c>
      <c r="AF172">
        <v>0</v>
      </c>
      <c r="AG172">
        <v>0</v>
      </c>
      <c r="AH172">
        <v>0</v>
      </c>
      <c r="AI172">
        <v>6386</v>
      </c>
      <c r="AJ172">
        <v>9176</v>
      </c>
      <c r="AK172">
        <v>0</v>
      </c>
      <c r="AL172">
        <v>2.41E-4</v>
      </c>
      <c r="AM172">
        <v>0</v>
      </c>
      <c r="AN172">
        <v>0</v>
      </c>
      <c r="AO172">
        <v>182554</v>
      </c>
      <c r="AP172">
        <v>155342</v>
      </c>
      <c r="AQ172">
        <v>164951</v>
      </c>
      <c r="AR172">
        <v>155336</v>
      </c>
      <c r="AS172">
        <v>2.8571428571428498E+99</v>
      </c>
      <c r="AT172">
        <v>159914.428571428</v>
      </c>
      <c r="AU172">
        <v>155326</v>
      </c>
      <c r="AV172">
        <v>155327</v>
      </c>
      <c r="AW172">
        <v>155326</v>
      </c>
      <c r="AX172">
        <v>155328</v>
      </c>
      <c r="AY172">
        <v>155326</v>
      </c>
      <c r="AZ172">
        <v>155327.714285714</v>
      </c>
      <c r="BA172">
        <v>4652850</v>
      </c>
      <c r="BB172">
        <v>6259878</v>
      </c>
      <c r="BC172">
        <v>3599636</v>
      </c>
      <c r="BD172">
        <v>3680559</v>
      </c>
      <c r="BE172">
        <v>4509918</v>
      </c>
      <c r="BF172">
        <v>9609185</v>
      </c>
      <c r="BG172">
        <v>9719</v>
      </c>
      <c r="BH172">
        <v>30204</v>
      </c>
      <c r="BI172">
        <v>4883</v>
      </c>
      <c r="BJ172">
        <v>14274</v>
      </c>
      <c r="BK172">
        <v>8540.7142860000004</v>
      </c>
      <c r="BL172">
        <v>38120.85714</v>
      </c>
      <c r="BM172">
        <v>11</v>
      </c>
      <c r="BN172">
        <v>13</v>
      </c>
      <c r="BO172">
        <v>11</v>
      </c>
      <c r="BP172">
        <v>12</v>
      </c>
      <c r="BQ172">
        <v>14</v>
      </c>
      <c r="BR172">
        <v>12</v>
      </c>
      <c r="BS172">
        <v>155318.392460317</v>
      </c>
      <c r="BT172">
        <v>155319.05302288799</v>
      </c>
      <c r="BU172">
        <v>155318.66642316</v>
      </c>
      <c r="BV172">
        <v>155319.53950649299</v>
      </c>
      <c r="BW172">
        <v>155318.35224555401</v>
      </c>
      <c r="BX172">
        <v>155319.16199763399</v>
      </c>
      <c r="BY172">
        <v>155319.79906229299</v>
      </c>
      <c r="BZ172">
        <v>155321.81833333301</v>
      </c>
      <c r="CA172">
        <v>155321.689970871</v>
      </c>
      <c r="CB172">
        <v>155322.43523690701</v>
      </c>
      <c r="CC172">
        <v>155320.848519875</v>
      </c>
      <c r="CD172">
        <v>155321.84959330101</v>
      </c>
      <c r="CE172">
        <v>113.70699999999999</v>
      </c>
      <c r="CF172">
        <v>12.183</v>
      </c>
      <c r="CG172">
        <v>113.70699999999999</v>
      </c>
      <c r="CH172">
        <v>7.766</v>
      </c>
      <c r="CI172">
        <v>1428571583.697</v>
      </c>
      <c r="CJ172">
        <v>8.8879999999999999</v>
      </c>
      <c r="CK172">
        <v>3486.5</v>
      </c>
      <c r="CL172">
        <v>1903.204</v>
      </c>
      <c r="CM172">
        <v>0</v>
      </c>
      <c r="CN172">
        <v>357.61599999999999</v>
      </c>
      <c r="CO172">
        <v>1640.846</v>
      </c>
      <c r="CP172">
        <v>1522.261</v>
      </c>
      <c r="CQ172">
        <v>3600.07</v>
      </c>
      <c r="CR172">
        <v>1903.211</v>
      </c>
      <c r="CS172">
        <v>3600.0349999999999</v>
      </c>
      <c r="CT172">
        <v>1301.3240000000001</v>
      </c>
      <c r="CU172">
        <v>3600.1680000000001</v>
      </c>
      <c r="CV172">
        <v>2297.1880000000001</v>
      </c>
      <c r="CW172" t="s">
        <v>4833</v>
      </c>
      <c r="CX172" t="s">
        <v>4834</v>
      </c>
      <c r="CY172" t="s">
        <v>4835</v>
      </c>
      <c r="CZ172" t="s">
        <v>4836</v>
      </c>
      <c r="DA172" t="s">
        <v>4837</v>
      </c>
      <c r="DB172" t="s">
        <v>4838</v>
      </c>
      <c r="DC172" t="s">
        <v>4839</v>
      </c>
      <c r="DD172" t="s">
        <v>4840</v>
      </c>
      <c r="DE172" t="s">
        <v>4841</v>
      </c>
      <c r="DF172" t="s">
        <v>4842</v>
      </c>
      <c r="DG172" t="s">
        <v>4843</v>
      </c>
      <c r="DH172" t="s">
        <v>4844</v>
      </c>
      <c r="DI172" t="s">
        <v>4845</v>
      </c>
      <c r="DJ172" t="s">
        <v>4846</v>
      </c>
      <c r="DK172" t="s">
        <v>4847</v>
      </c>
      <c r="DL172" t="s">
        <v>4848</v>
      </c>
      <c r="DM172" t="s">
        <v>4849</v>
      </c>
      <c r="DN172" t="s">
        <v>4850</v>
      </c>
      <c r="DO172" t="s">
        <v>4851</v>
      </c>
      <c r="DP172" t="s">
        <v>4852</v>
      </c>
      <c r="DQ172" t="s">
        <v>4853</v>
      </c>
      <c r="DR172">
        <v>41298</v>
      </c>
      <c r="DS172" t="s">
        <v>1725</v>
      </c>
      <c r="DT172" t="s">
        <v>1910</v>
      </c>
    </row>
    <row r="173" spans="1:124" x14ac:dyDescent="0.2">
      <c r="A173" t="s">
        <v>462</v>
      </c>
      <c r="B173">
        <v>10776</v>
      </c>
      <c r="C173">
        <v>-92.0872999684956</v>
      </c>
      <c r="D173">
        <v>-90.767086317314806</v>
      </c>
      <c r="E173">
        <v>167</v>
      </c>
      <c r="F173">
        <v>25</v>
      </c>
      <c r="G173">
        <v>128</v>
      </c>
      <c r="H173">
        <v>25</v>
      </c>
      <c r="I173">
        <v>2107.3220000000001</v>
      </c>
      <c r="J173">
        <v>443.702</v>
      </c>
      <c r="K173">
        <v>1214.4760000000001</v>
      </c>
      <c r="L173">
        <v>403.7</v>
      </c>
      <c r="M173">
        <v>46843</v>
      </c>
      <c r="N173">
        <v>117527</v>
      </c>
      <c r="O173">
        <v>12872</v>
      </c>
      <c r="P173">
        <v>4.4999999999999999E-4</v>
      </c>
      <c r="Q173">
        <v>0.5</v>
      </c>
      <c r="R173">
        <v>45509</v>
      </c>
      <c r="S173">
        <v>0</v>
      </c>
      <c r="T173">
        <v>1</v>
      </c>
      <c r="U173">
        <v>0</v>
      </c>
      <c r="V173">
        <v>0</v>
      </c>
      <c r="W173">
        <v>117527</v>
      </c>
      <c r="X173">
        <v>0</v>
      </c>
      <c r="Y173">
        <v>3.2400000000000001E-4</v>
      </c>
      <c r="Z173">
        <v>22905</v>
      </c>
      <c r="AA173">
        <v>82151</v>
      </c>
      <c r="AB173">
        <v>5921</v>
      </c>
      <c r="AC173">
        <v>8.3300000000000006E-3</v>
      </c>
      <c r="AD173">
        <v>0.5</v>
      </c>
      <c r="AE173">
        <v>18160</v>
      </c>
      <c r="AF173">
        <v>0</v>
      </c>
      <c r="AG173">
        <v>0</v>
      </c>
      <c r="AH173">
        <v>0</v>
      </c>
      <c r="AI173">
        <v>0</v>
      </c>
      <c r="AJ173">
        <v>82151</v>
      </c>
      <c r="AK173">
        <v>0</v>
      </c>
      <c r="AL173">
        <v>1.3100000000000001E-4</v>
      </c>
      <c r="AM173">
        <v>0</v>
      </c>
      <c r="AN173">
        <v>0</v>
      </c>
      <c r="AO173">
        <v>-70.569964299999896</v>
      </c>
      <c r="AP173">
        <v>-70.569964299999796</v>
      </c>
      <c r="AQ173">
        <v>-70.569964299999896</v>
      </c>
      <c r="AR173">
        <v>-70.569964299999995</v>
      </c>
      <c r="AS173">
        <v>-70.569250157142804</v>
      </c>
      <c r="AT173">
        <v>-70.569964299999896</v>
      </c>
      <c r="AU173">
        <v>-70.569964299999896</v>
      </c>
      <c r="AV173">
        <v>-70.569964299999796</v>
      </c>
      <c r="AW173">
        <v>-70.569964299999896</v>
      </c>
      <c r="AX173">
        <v>-70.569964299999796</v>
      </c>
      <c r="AY173">
        <v>-70.830043418802703</v>
      </c>
      <c r="AZ173">
        <v>-70.5724532655465</v>
      </c>
      <c r="BA173">
        <v>962084</v>
      </c>
      <c r="BB173">
        <v>330486</v>
      </c>
      <c r="BC173">
        <v>640837</v>
      </c>
      <c r="BD173">
        <v>322083</v>
      </c>
      <c r="BE173">
        <v>1029920</v>
      </c>
      <c r="BF173">
        <v>-1.31762457669309E+18</v>
      </c>
      <c r="BG173">
        <v>167</v>
      </c>
      <c r="BH173">
        <v>25</v>
      </c>
      <c r="BI173">
        <v>128</v>
      </c>
      <c r="BJ173">
        <v>25</v>
      </c>
      <c r="BK173">
        <v>273</v>
      </c>
      <c r="BL173">
        <v>89.571428569999995</v>
      </c>
      <c r="BM173">
        <v>29</v>
      </c>
      <c r="BN173">
        <v>28</v>
      </c>
      <c r="BO173">
        <v>21</v>
      </c>
      <c r="BP173">
        <v>24</v>
      </c>
      <c r="BQ173">
        <v>25</v>
      </c>
      <c r="BR173">
        <v>27</v>
      </c>
      <c r="BS173">
        <v>-83.348714874552002</v>
      </c>
      <c r="BT173">
        <v>-84.616810326157307</v>
      </c>
      <c r="BU173">
        <v>-83.245907602983294</v>
      </c>
      <c r="BV173">
        <v>-79.557521281018495</v>
      </c>
      <c r="BW173">
        <v>-83.176259367803198</v>
      </c>
      <c r="BX173">
        <v>-82.678313252344495</v>
      </c>
      <c r="BY173">
        <v>-75.158545620344</v>
      </c>
      <c r="BZ173">
        <v>-72.327041262035806</v>
      </c>
      <c r="CA173">
        <v>-71.072288586979894</v>
      </c>
      <c r="CB173">
        <v>-70.740839790849606</v>
      </c>
      <c r="CC173">
        <v>-74.618128424157604</v>
      </c>
      <c r="CD173">
        <v>-72.724453768933202</v>
      </c>
      <c r="CE173">
        <v>1020.32</v>
      </c>
      <c r="CF173">
        <v>330.02699999999999</v>
      </c>
      <c r="CG173">
        <v>708.20699999999999</v>
      </c>
      <c r="CH173">
        <v>262.27800000000002</v>
      </c>
      <c r="CI173">
        <v>838.68600000000004</v>
      </c>
      <c r="CJ173">
        <v>299.85899999999998</v>
      </c>
      <c r="CK173">
        <v>1823.7380000000001</v>
      </c>
      <c r="CL173">
        <v>378.73099999999999</v>
      </c>
      <c r="CM173">
        <v>1202.4469999999999</v>
      </c>
      <c r="CN173">
        <v>378.73099999999999</v>
      </c>
      <c r="CO173">
        <v>1936.76</v>
      </c>
      <c r="CP173">
        <v>527.52099999999996</v>
      </c>
      <c r="CQ173">
        <v>2107.3220000000001</v>
      </c>
      <c r="CR173">
        <v>443.702</v>
      </c>
      <c r="CS173">
        <v>1214.4760000000001</v>
      </c>
      <c r="CT173">
        <v>403.7</v>
      </c>
      <c r="CU173">
        <v>2118.9810000000002</v>
      </c>
      <c r="CV173">
        <v>581.36400000000003</v>
      </c>
      <c r="CW173" t="s">
        <v>4854</v>
      </c>
      <c r="CX173" t="s">
        <v>4855</v>
      </c>
      <c r="CY173" t="s">
        <v>4856</v>
      </c>
      <c r="CZ173" t="s">
        <v>4857</v>
      </c>
      <c r="DA173" t="s">
        <v>4858</v>
      </c>
      <c r="DB173" t="s">
        <v>4859</v>
      </c>
      <c r="DC173" t="s">
        <v>4860</v>
      </c>
      <c r="DD173" t="s">
        <v>4861</v>
      </c>
      <c r="DE173" t="s">
        <v>4862</v>
      </c>
      <c r="DF173" t="s">
        <v>4863</v>
      </c>
      <c r="DG173" t="s">
        <v>4864</v>
      </c>
      <c r="DH173" t="s">
        <v>4865</v>
      </c>
      <c r="DI173" t="s">
        <v>4866</v>
      </c>
      <c r="DJ173" t="s">
        <v>4867</v>
      </c>
      <c r="DK173" t="s">
        <v>4868</v>
      </c>
      <c r="DL173" t="s">
        <v>4869</v>
      </c>
      <c r="DM173" t="s">
        <v>4870</v>
      </c>
      <c r="DN173" t="s">
        <v>4871</v>
      </c>
      <c r="DO173" t="s">
        <v>4872</v>
      </c>
      <c r="DP173" t="s">
        <v>4873</v>
      </c>
      <c r="DQ173" t="s">
        <v>4874</v>
      </c>
      <c r="DR173">
        <v>20277</v>
      </c>
      <c r="DS173" t="s">
        <v>462</v>
      </c>
      <c r="DT173" t="s">
        <v>1910</v>
      </c>
    </row>
    <row r="174" spans="1:124" x14ac:dyDescent="0.2">
      <c r="A174" t="s">
        <v>463</v>
      </c>
      <c r="B174">
        <v>10776</v>
      </c>
      <c r="C174">
        <v>-206.61019995740699</v>
      </c>
      <c r="D174">
        <v>-206.092110222222</v>
      </c>
      <c r="E174">
        <v>9</v>
      </c>
      <c r="F174">
        <v>33</v>
      </c>
      <c r="G174">
        <v>2</v>
      </c>
      <c r="H174">
        <v>20</v>
      </c>
      <c r="I174">
        <v>3600.0050000000001</v>
      </c>
      <c r="J174">
        <v>3600.0030000000002</v>
      </c>
      <c r="K174">
        <v>3600.002</v>
      </c>
      <c r="L174">
        <v>3600.0010000000002</v>
      </c>
      <c r="M174">
        <v>95791</v>
      </c>
      <c r="N174">
        <v>270869</v>
      </c>
      <c r="O174">
        <v>16308</v>
      </c>
      <c r="P174">
        <v>5.5999999999999995E-4</v>
      </c>
      <c r="Q174">
        <v>0.5</v>
      </c>
      <c r="R174">
        <v>93088</v>
      </c>
      <c r="S174">
        <v>0</v>
      </c>
      <c r="T174">
        <v>2</v>
      </c>
      <c r="U174">
        <v>0</v>
      </c>
      <c r="V174">
        <v>0</v>
      </c>
      <c r="W174">
        <v>270869</v>
      </c>
      <c r="X174">
        <v>0</v>
      </c>
      <c r="Y174">
        <v>4.2719999999999998E-3</v>
      </c>
      <c r="Z174">
        <v>50984</v>
      </c>
      <c r="AA174">
        <v>189601</v>
      </c>
      <c r="AB174">
        <v>8225</v>
      </c>
      <c r="AC174">
        <v>0.1</v>
      </c>
      <c r="AD174">
        <v>0.5</v>
      </c>
      <c r="AE174">
        <v>44972</v>
      </c>
      <c r="AF174">
        <v>0</v>
      </c>
      <c r="AG174">
        <v>0</v>
      </c>
      <c r="AH174">
        <v>0</v>
      </c>
      <c r="AI174">
        <v>0</v>
      </c>
      <c r="AJ174">
        <v>189601</v>
      </c>
      <c r="AK174">
        <v>0</v>
      </c>
      <c r="AL174">
        <v>5.0100000000000003E-4</v>
      </c>
      <c r="AM174">
        <v>0</v>
      </c>
      <c r="AN174">
        <v>0</v>
      </c>
      <c r="AO174">
        <v>1E+100</v>
      </c>
      <c r="AP174">
        <v>1E+100</v>
      </c>
      <c r="AQ174">
        <v>1E+100</v>
      </c>
      <c r="AR174">
        <v>1E+100</v>
      </c>
      <c r="AS174">
        <v>9.9999999999999904E+99</v>
      </c>
      <c r="AT174">
        <v>9.9999999999999904E+99</v>
      </c>
      <c r="AU174">
        <v>-204.577294528458</v>
      </c>
      <c r="AV174">
        <v>-203.90299293756101</v>
      </c>
      <c r="AW174">
        <v>-204.51842837474001</v>
      </c>
      <c r="AX174">
        <v>-203.90299293756101</v>
      </c>
      <c r="AY174">
        <v>-204.46217361981701</v>
      </c>
      <c r="AZ174">
        <v>-204.304914819115</v>
      </c>
      <c r="BA174">
        <v>815948</v>
      </c>
      <c r="BB174">
        <v>1017787</v>
      </c>
      <c r="BC174">
        <v>719983</v>
      </c>
      <c r="BD174">
        <v>947173</v>
      </c>
      <c r="BE174">
        <v>781562</v>
      </c>
      <c r="BF174">
        <v>991244</v>
      </c>
      <c r="BG174">
        <v>9</v>
      </c>
      <c r="BH174">
        <v>33</v>
      </c>
      <c r="BI174">
        <v>2</v>
      </c>
      <c r="BJ174">
        <v>20</v>
      </c>
      <c r="BK174">
        <v>5.1428571429999996</v>
      </c>
      <c r="BL174">
        <v>24.571428569999998</v>
      </c>
      <c r="BM174">
        <v>18</v>
      </c>
      <c r="BN174">
        <v>23</v>
      </c>
      <c r="BO174">
        <v>18</v>
      </c>
      <c r="BP174">
        <v>18</v>
      </c>
      <c r="BQ174">
        <v>24</v>
      </c>
      <c r="BR174">
        <v>21</v>
      </c>
      <c r="BS174">
        <v>-205.01960664733099</v>
      </c>
      <c r="BT174">
        <v>-206.032465340909</v>
      </c>
      <c r="BU174">
        <v>-205.009804912698</v>
      </c>
      <c r="BV174">
        <v>-205.885304628586</v>
      </c>
      <c r="BW174">
        <v>-205.017062135727</v>
      </c>
      <c r="BX174">
        <v>-206.010413189292</v>
      </c>
      <c r="BY174">
        <v>-204.58101904077799</v>
      </c>
      <c r="BZ174">
        <v>-204.58103281822201</v>
      </c>
      <c r="CA174">
        <v>-204.52056394947201</v>
      </c>
      <c r="CB174">
        <v>-204.579934799802</v>
      </c>
      <c r="CC174">
        <v>-204.609114864704</v>
      </c>
      <c r="CD174">
        <v>-204.59198564753399</v>
      </c>
      <c r="CE174">
        <v>3007.0720000000001</v>
      </c>
      <c r="CF174">
        <v>1605.095</v>
      </c>
      <c r="CG174">
        <v>2917.55</v>
      </c>
      <c r="CH174">
        <v>1409.22</v>
      </c>
      <c r="CI174">
        <v>1428574559.9130001</v>
      </c>
      <c r="CJ174">
        <v>1575.67</v>
      </c>
      <c r="CK174">
        <v>0</v>
      </c>
      <c r="CL174">
        <v>0</v>
      </c>
      <c r="CM174">
        <v>0</v>
      </c>
      <c r="CN174">
        <v>0</v>
      </c>
      <c r="CO174">
        <v>0</v>
      </c>
      <c r="CP174">
        <v>0</v>
      </c>
      <c r="CQ174">
        <v>3600.0050000000001</v>
      </c>
      <c r="CR174">
        <v>3600.0030000000002</v>
      </c>
      <c r="CS174">
        <v>3600.002</v>
      </c>
      <c r="CT174">
        <v>3600.0010000000002</v>
      </c>
      <c r="CU174">
        <v>3600.0120000000002</v>
      </c>
      <c r="CV174">
        <v>3600.0050000000001</v>
      </c>
      <c r="CW174" t="s">
        <v>2048</v>
      </c>
      <c r="CX174" t="s">
        <v>4875</v>
      </c>
      <c r="CY174" t="s">
        <v>4876</v>
      </c>
      <c r="CZ174" t="s">
        <v>4877</v>
      </c>
      <c r="DA174" t="s">
        <v>4878</v>
      </c>
      <c r="DB174" t="s">
        <v>4879</v>
      </c>
      <c r="DC174" t="s">
        <v>4880</v>
      </c>
      <c r="DD174" t="s">
        <v>4881</v>
      </c>
      <c r="DE174" t="s">
        <v>1933</v>
      </c>
      <c r="DF174" t="s">
        <v>4882</v>
      </c>
      <c r="DG174" t="s">
        <v>2048</v>
      </c>
      <c r="DH174" t="s">
        <v>4883</v>
      </c>
      <c r="DI174" t="s">
        <v>4884</v>
      </c>
      <c r="DJ174" t="s">
        <v>4885</v>
      </c>
      <c r="DK174" t="s">
        <v>4886</v>
      </c>
      <c r="DL174" t="s">
        <v>4887</v>
      </c>
      <c r="DM174" t="s">
        <v>4888</v>
      </c>
      <c r="DN174" t="s">
        <v>4889</v>
      </c>
      <c r="DO174" t="s">
        <v>1933</v>
      </c>
      <c r="DP174" t="s">
        <v>4890</v>
      </c>
      <c r="DQ174" t="s">
        <v>4891</v>
      </c>
      <c r="DR174">
        <v>74223</v>
      </c>
      <c r="DS174" t="s">
        <v>463</v>
      </c>
      <c r="DT174" t="s">
        <v>1910</v>
      </c>
    </row>
    <row r="175" spans="1:124" x14ac:dyDescent="0.2">
      <c r="A175" t="s">
        <v>465</v>
      </c>
      <c r="B175">
        <v>10776</v>
      </c>
      <c r="C175">
        <v>172.14556667654799</v>
      </c>
      <c r="D175">
        <v>172.14556667654799</v>
      </c>
      <c r="E175">
        <v>69228</v>
      </c>
      <c r="F175">
        <v>2450</v>
      </c>
      <c r="G175">
        <v>57257</v>
      </c>
      <c r="H175">
        <v>1589</v>
      </c>
      <c r="I175">
        <v>3600.0070000000001</v>
      </c>
      <c r="J175">
        <v>133.803</v>
      </c>
      <c r="K175">
        <v>3600.0050000000001</v>
      </c>
      <c r="L175">
        <v>62.326999999999998</v>
      </c>
      <c r="M175">
        <v>509</v>
      </c>
      <c r="N175">
        <v>63019</v>
      </c>
      <c r="O175">
        <v>301</v>
      </c>
      <c r="P175">
        <v>3.0899999999999999E-3</v>
      </c>
      <c r="Q175">
        <v>0.49878</v>
      </c>
      <c r="R175">
        <v>0</v>
      </c>
      <c r="S175">
        <v>8</v>
      </c>
      <c r="T175">
        <v>0</v>
      </c>
      <c r="U175">
        <v>0</v>
      </c>
      <c r="V175">
        <v>0</v>
      </c>
      <c r="W175">
        <v>63009</v>
      </c>
      <c r="X175">
        <v>10</v>
      </c>
      <c r="Y175">
        <v>1.4617E-2</v>
      </c>
      <c r="Z175">
        <v>449</v>
      </c>
      <c r="AA175">
        <v>22712</v>
      </c>
      <c r="AB175">
        <v>249</v>
      </c>
      <c r="AC175">
        <v>3.0899999999999999E-3</v>
      </c>
      <c r="AD175">
        <v>0.49878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22712</v>
      </c>
      <c r="AK175">
        <v>0</v>
      </c>
      <c r="AL175">
        <v>1.5892E-2</v>
      </c>
      <c r="AM175">
        <v>0</v>
      </c>
      <c r="AN175">
        <v>0</v>
      </c>
      <c r="AO175">
        <v>174</v>
      </c>
      <c r="AP175">
        <v>174</v>
      </c>
      <c r="AQ175">
        <v>174</v>
      </c>
      <c r="AR175">
        <v>174</v>
      </c>
      <c r="AS175">
        <v>174</v>
      </c>
      <c r="AT175">
        <v>174</v>
      </c>
      <c r="AU175">
        <v>173.23852622398101</v>
      </c>
      <c r="AV175">
        <v>174</v>
      </c>
      <c r="AW175">
        <v>173.23852622398101</v>
      </c>
      <c r="AX175">
        <v>174</v>
      </c>
      <c r="AY175">
        <v>173.35957648436701</v>
      </c>
      <c r="AZ175">
        <v>174</v>
      </c>
      <c r="BA175">
        <v>6791746</v>
      </c>
      <c r="BB175">
        <v>274809</v>
      </c>
      <c r="BC175">
        <v>6017925</v>
      </c>
      <c r="BD175">
        <v>147177</v>
      </c>
      <c r="BE175">
        <v>6439979</v>
      </c>
      <c r="BF175">
        <v>261785</v>
      </c>
      <c r="BG175">
        <v>69228</v>
      </c>
      <c r="BH175">
        <v>2450</v>
      </c>
      <c r="BI175">
        <v>57257</v>
      </c>
      <c r="BJ175">
        <v>1589</v>
      </c>
      <c r="BK175">
        <v>65290</v>
      </c>
      <c r="BL175">
        <v>2485.5714290000001</v>
      </c>
      <c r="BM175">
        <v>4</v>
      </c>
      <c r="BN175">
        <v>3</v>
      </c>
      <c r="BO175">
        <v>3</v>
      </c>
      <c r="BP175">
        <v>3</v>
      </c>
      <c r="BQ175">
        <v>4</v>
      </c>
      <c r="BR175">
        <v>3</v>
      </c>
      <c r="BS175">
        <v>172.14556667654799</v>
      </c>
      <c r="BT175">
        <v>172.14556667654799</v>
      </c>
      <c r="BU175">
        <v>172.15242672173</v>
      </c>
      <c r="BV175">
        <v>172.14556667654799</v>
      </c>
      <c r="BW175">
        <v>172.14654668300301</v>
      </c>
      <c r="BX175">
        <v>172.14556667654799</v>
      </c>
      <c r="BY175">
        <v>172.14556667654799</v>
      </c>
      <c r="BZ175">
        <v>172.14556667654799</v>
      </c>
      <c r="CA175">
        <v>172.15374632537299</v>
      </c>
      <c r="CB175">
        <v>172.14556667654901</v>
      </c>
      <c r="CC175">
        <v>172.14673519780899</v>
      </c>
      <c r="CD175">
        <v>172.14556667654799</v>
      </c>
      <c r="CE175">
        <v>18.538</v>
      </c>
      <c r="CF175">
        <v>4.4720000000000004</v>
      </c>
      <c r="CG175">
        <v>15.468999999999999</v>
      </c>
      <c r="CH175">
        <v>4.3630000000000004</v>
      </c>
      <c r="CI175">
        <v>1428571446.6889999</v>
      </c>
      <c r="CJ175">
        <v>5.0149999999999997</v>
      </c>
      <c r="CK175">
        <v>333.81099999999998</v>
      </c>
      <c r="CL175">
        <v>121.748</v>
      </c>
      <c r="CM175">
        <v>301.21899999999999</v>
      </c>
      <c r="CN175">
        <v>12.114000000000001</v>
      </c>
      <c r="CO175">
        <v>861.83399999999995</v>
      </c>
      <c r="CP175">
        <v>94.820999999999998</v>
      </c>
      <c r="CQ175">
        <v>3600.0070000000001</v>
      </c>
      <c r="CR175">
        <v>133.803</v>
      </c>
      <c r="CS175">
        <v>3600.0050000000001</v>
      </c>
      <c r="CT175">
        <v>62.326999999999998</v>
      </c>
      <c r="CU175">
        <v>3600.0059999999999</v>
      </c>
      <c r="CV175">
        <v>116.429</v>
      </c>
      <c r="CW175" t="s">
        <v>2615</v>
      </c>
      <c r="CX175" t="s">
        <v>4892</v>
      </c>
      <c r="CY175" t="s">
        <v>4893</v>
      </c>
      <c r="CZ175" t="s">
        <v>4894</v>
      </c>
      <c r="DA175" t="s">
        <v>4895</v>
      </c>
      <c r="DB175" t="s">
        <v>4896</v>
      </c>
      <c r="DC175" t="s">
        <v>4897</v>
      </c>
      <c r="DD175" t="s">
        <v>4898</v>
      </c>
      <c r="DE175" t="s">
        <v>4899</v>
      </c>
      <c r="DF175" t="s">
        <v>4900</v>
      </c>
      <c r="DG175" t="s">
        <v>2615</v>
      </c>
      <c r="DH175" t="s">
        <v>2615</v>
      </c>
      <c r="DI175" t="s">
        <v>4901</v>
      </c>
      <c r="DJ175" t="s">
        <v>4902</v>
      </c>
      <c r="DK175" t="s">
        <v>4903</v>
      </c>
      <c r="DL175" t="s">
        <v>2619</v>
      </c>
      <c r="DM175" t="s">
        <v>2619</v>
      </c>
      <c r="DN175" t="s">
        <v>4904</v>
      </c>
      <c r="DO175" t="s">
        <v>4905</v>
      </c>
      <c r="DP175" t="s">
        <v>4906</v>
      </c>
      <c r="DQ175" t="s">
        <v>4907</v>
      </c>
      <c r="DR175">
        <v>26023</v>
      </c>
      <c r="DS175" t="s">
        <v>465</v>
      </c>
      <c r="DT175" t="s">
        <v>1910</v>
      </c>
    </row>
    <row r="176" spans="1:124" x14ac:dyDescent="0.2">
      <c r="A176" t="s">
        <v>39</v>
      </c>
      <c r="B176">
        <v>10776</v>
      </c>
      <c r="C176">
        <v>3444.4210664371799</v>
      </c>
      <c r="D176">
        <v>3444.4210663918002</v>
      </c>
      <c r="E176">
        <v>971405</v>
      </c>
      <c r="F176">
        <v>962197</v>
      </c>
      <c r="G176">
        <v>694004</v>
      </c>
      <c r="H176">
        <v>644356</v>
      </c>
      <c r="I176">
        <v>3600</v>
      </c>
      <c r="J176">
        <v>3600</v>
      </c>
      <c r="K176">
        <v>3600</v>
      </c>
      <c r="L176">
        <v>2062.857</v>
      </c>
      <c r="M176">
        <v>447</v>
      </c>
      <c r="N176">
        <v>504</v>
      </c>
      <c r="O176">
        <v>86</v>
      </c>
      <c r="P176">
        <v>3.6999999999999999E-4</v>
      </c>
      <c r="Q176">
        <v>0.48683999999999999</v>
      </c>
      <c r="R176">
        <v>32</v>
      </c>
      <c r="S176">
        <v>0</v>
      </c>
      <c r="T176">
        <v>0</v>
      </c>
      <c r="U176">
        <v>0</v>
      </c>
      <c r="V176">
        <v>0</v>
      </c>
      <c r="W176">
        <v>252</v>
      </c>
      <c r="X176">
        <v>252</v>
      </c>
      <c r="Y176">
        <v>4.5616999999999998E-2</v>
      </c>
      <c r="Z176">
        <v>447</v>
      </c>
      <c r="AA176">
        <v>504</v>
      </c>
      <c r="AB176">
        <v>86</v>
      </c>
      <c r="AC176">
        <v>3.6999999999999999E-4</v>
      </c>
      <c r="AD176">
        <v>0.48683999999999999</v>
      </c>
      <c r="AE176">
        <v>32</v>
      </c>
      <c r="AF176">
        <v>0</v>
      </c>
      <c r="AG176">
        <v>0</v>
      </c>
      <c r="AH176">
        <v>0</v>
      </c>
      <c r="AI176">
        <v>0</v>
      </c>
      <c r="AJ176">
        <v>252</v>
      </c>
      <c r="AK176">
        <v>252</v>
      </c>
      <c r="AL176">
        <v>3.9558000000000003E-2</v>
      </c>
      <c r="AM176">
        <v>161</v>
      </c>
      <c r="AN176">
        <v>0</v>
      </c>
      <c r="AO176">
        <v>3762.9999954750901</v>
      </c>
      <c r="AP176">
        <v>3714.0000000003201</v>
      </c>
      <c r="AQ176">
        <v>3712.0000000028399</v>
      </c>
      <c r="AR176">
        <v>3711.9999996674901</v>
      </c>
      <c r="AS176">
        <v>3744.7142848835902</v>
      </c>
      <c r="AT176">
        <v>3733.2857141117602</v>
      </c>
      <c r="AU176">
        <v>3662.5108462540302</v>
      </c>
      <c r="AV176">
        <v>3693.49030553385</v>
      </c>
      <c r="AW176">
        <v>3693.8178319469298</v>
      </c>
      <c r="AX176">
        <v>3711.6332423348599</v>
      </c>
      <c r="AY176">
        <v>3668.3975545837702</v>
      </c>
      <c r="AZ176">
        <v>3682.9089686428802</v>
      </c>
      <c r="BA176">
        <v>56460315</v>
      </c>
      <c r="BB176">
        <v>40664026</v>
      </c>
      <c r="BC176">
        <v>32143173</v>
      </c>
      <c r="BD176">
        <v>28806824</v>
      </c>
      <c r="BE176">
        <v>45484877</v>
      </c>
      <c r="BF176">
        <v>38956020</v>
      </c>
      <c r="BG176">
        <v>971405</v>
      </c>
      <c r="BH176">
        <v>962197</v>
      </c>
      <c r="BI176">
        <v>694004</v>
      </c>
      <c r="BJ176">
        <v>644356</v>
      </c>
      <c r="BK176">
        <v>849036.42859999998</v>
      </c>
      <c r="BL176">
        <v>857226.85710000002</v>
      </c>
      <c r="BM176">
        <v>92</v>
      </c>
      <c r="BN176">
        <v>51</v>
      </c>
      <c r="BO176">
        <v>92</v>
      </c>
      <c r="BP176">
        <v>51</v>
      </c>
      <c r="BQ176">
        <v>92</v>
      </c>
      <c r="BR176">
        <v>51</v>
      </c>
      <c r="BS176">
        <v>3446.5363034188999</v>
      </c>
      <c r="BT176">
        <v>3446.5776689028698</v>
      </c>
      <c r="BU176">
        <v>3446.5363034188999</v>
      </c>
      <c r="BV176">
        <v>3446.5776689028698</v>
      </c>
      <c r="BW176">
        <v>3446.5363034188999</v>
      </c>
      <c r="BX176">
        <v>3446.5776689028698</v>
      </c>
      <c r="BY176">
        <v>3464.0949124919398</v>
      </c>
      <c r="BZ176">
        <v>3461.98976881823</v>
      </c>
      <c r="CA176">
        <v>3464.0949124919398</v>
      </c>
      <c r="CB176">
        <v>3461.98976881823</v>
      </c>
      <c r="CC176">
        <v>3464.0949124919398</v>
      </c>
      <c r="CD176">
        <v>3461.98976881823</v>
      </c>
      <c r="CE176">
        <v>0.88200000000000001</v>
      </c>
      <c r="CF176">
        <v>0.43</v>
      </c>
      <c r="CG176">
        <v>0.86399999999999999</v>
      </c>
      <c r="CH176">
        <v>0.43</v>
      </c>
      <c r="CI176">
        <v>1428571429.4449999</v>
      </c>
      <c r="CJ176">
        <v>0.435</v>
      </c>
      <c r="CK176">
        <v>3300.3580000000002</v>
      </c>
      <c r="CL176">
        <v>3402.8209999999999</v>
      </c>
      <c r="CM176">
        <v>1372.64</v>
      </c>
      <c r="CN176">
        <v>691.33199999999999</v>
      </c>
      <c r="CO176">
        <v>2521.7040000000002</v>
      </c>
      <c r="CP176">
        <v>2583.9540000000002</v>
      </c>
      <c r="CQ176">
        <v>3600</v>
      </c>
      <c r="CR176">
        <v>3600</v>
      </c>
      <c r="CS176">
        <v>3600</v>
      </c>
      <c r="CT176">
        <v>2062.857</v>
      </c>
      <c r="CU176">
        <v>3600.0010000000002</v>
      </c>
      <c r="CV176">
        <v>3380.4090000000001</v>
      </c>
      <c r="CW176" t="s">
        <v>4908</v>
      </c>
      <c r="CX176" t="s">
        <v>4909</v>
      </c>
      <c r="CY176" t="s">
        <v>4910</v>
      </c>
      <c r="CZ176" t="s">
        <v>4911</v>
      </c>
      <c r="DA176" t="s">
        <v>4912</v>
      </c>
      <c r="DB176" t="s">
        <v>4913</v>
      </c>
      <c r="DC176" t="s">
        <v>4914</v>
      </c>
      <c r="DD176" t="s">
        <v>4915</v>
      </c>
      <c r="DE176" t="s">
        <v>4916</v>
      </c>
      <c r="DF176" t="s">
        <v>4917</v>
      </c>
      <c r="DG176" t="s">
        <v>4918</v>
      </c>
      <c r="DH176" t="s">
        <v>4919</v>
      </c>
      <c r="DI176" t="s">
        <v>4920</v>
      </c>
      <c r="DJ176" t="s">
        <v>4921</v>
      </c>
      <c r="DK176" t="s">
        <v>4922</v>
      </c>
      <c r="DL176" t="s">
        <v>4923</v>
      </c>
      <c r="DM176" t="s">
        <v>4924</v>
      </c>
      <c r="DN176" t="s">
        <v>4925</v>
      </c>
      <c r="DO176" t="s">
        <v>4926</v>
      </c>
      <c r="DP176" t="s">
        <v>4927</v>
      </c>
      <c r="DQ176" t="s">
        <v>4928</v>
      </c>
      <c r="DR176">
        <v>48873</v>
      </c>
      <c r="DS176" t="s">
        <v>39</v>
      </c>
      <c r="DT176" t="s">
        <v>1910</v>
      </c>
    </row>
    <row r="177" spans="1:124" x14ac:dyDescent="0.2">
      <c r="A177" t="s">
        <v>167</v>
      </c>
      <c r="B177">
        <v>10776</v>
      </c>
      <c r="C177">
        <v>100</v>
      </c>
      <c r="D177">
        <v>99.999999999999801</v>
      </c>
      <c r="E177">
        <v>73551</v>
      </c>
      <c r="F177">
        <v>238103</v>
      </c>
      <c r="G177">
        <v>40896</v>
      </c>
      <c r="H177">
        <v>51655</v>
      </c>
      <c r="I177">
        <v>3600.0349999999999</v>
      </c>
      <c r="J177">
        <v>1684.5989999999999</v>
      </c>
      <c r="K177">
        <v>3600.01</v>
      </c>
      <c r="L177">
        <v>713.79100000000005</v>
      </c>
      <c r="M177">
        <v>125899</v>
      </c>
      <c r="N177">
        <v>622</v>
      </c>
      <c r="O177">
        <v>86</v>
      </c>
      <c r="P177">
        <v>2.0000000000000002E-5</v>
      </c>
      <c r="Q177">
        <v>0.47441</v>
      </c>
      <c r="R177">
        <v>137</v>
      </c>
      <c r="S177">
        <v>1</v>
      </c>
      <c r="T177">
        <v>1</v>
      </c>
      <c r="U177">
        <v>2</v>
      </c>
      <c r="V177">
        <v>0</v>
      </c>
      <c r="W177">
        <v>457</v>
      </c>
      <c r="X177">
        <v>165</v>
      </c>
      <c r="Y177">
        <v>1.0885000000000001E-2</v>
      </c>
      <c r="Z177">
        <v>22211</v>
      </c>
      <c r="AA177">
        <v>500</v>
      </c>
      <c r="AB177">
        <v>127</v>
      </c>
      <c r="AC177">
        <v>9.1E-4</v>
      </c>
      <c r="AD177">
        <v>0.23533999999999999</v>
      </c>
      <c r="AE177">
        <v>64</v>
      </c>
      <c r="AF177">
        <v>0</v>
      </c>
      <c r="AG177">
        <v>0</v>
      </c>
      <c r="AH177">
        <v>0</v>
      </c>
      <c r="AI177">
        <v>0</v>
      </c>
      <c r="AJ177">
        <v>409</v>
      </c>
      <c r="AK177">
        <v>91</v>
      </c>
      <c r="AL177">
        <v>2.5173000000000001E-2</v>
      </c>
      <c r="AM177">
        <v>0</v>
      </c>
      <c r="AN177">
        <v>0</v>
      </c>
      <c r="AO177">
        <v>166122.032237015</v>
      </c>
      <c r="AP177">
        <v>165395.27529518801</v>
      </c>
      <c r="AQ177">
        <v>165395.275295186</v>
      </c>
      <c r="AR177">
        <v>165395.27529518801</v>
      </c>
      <c r="AS177">
        <v>166069.72710673799</v>
      </c>
      <c r="AT177">
        <v>165395.27529518801</v>
      </c>
      <c r="AU177">
        <v>100.00000000000399</v>
      </c>
      <c r="AV177">
        <v>165379.487141119</v>
      </c>
      <c r="AW177">
        <v>100.000000000041</v>
      </c>
      <c r="AX177">
        <v>165380.622337807</v>
      </c>
      <c r="AY177">
        <v>99.857142857161904</v>
      </c>
      <c r="AZ177">
        <v>141768.750902222</v>
      </c>
      <c r="BA177">
        <v>785248</v>
      </c>
      <c r="BB177">
        <v>2961030</v>
      </c>
      <c r="BC177">
        <v>785248</v>
      </c>
      <c r="BD177">
        <v>1118292</v>
      </c>
      <c r="BE177">
        <v>1070373</v>
      </c>
      <c r="BF177">
        <v>3109163</v>
      </c>
      <c r="BG177">
        <v>73551</v>
      </c>
      <c r="BH177">
        <v>238103</v>
      </c>
      <c r="BI177">
        <v>40896</v>
      </c>
      <c r="BJ177">
        <v>51655</v>
      </c>
      <c r="BK177">
        <v>55997.428569999996</v>
      </c>
      <c r="BL177">
        <v>162051.57139999999</v>
      </c>
      <c r="BM177">
        <v>13</v>
      </c>
      <c r="BN177">
        <v>11</v>
      </c>
      <c r="BO177">
        <v>9</v>
      </c>
      <c r="BP177">
        <v>9</v>
      </c>
      <c r="BQ177">
        <v>11</v>
      </c>
      <c r="BR177">
        <v>11</v>
      </c>
      <c r="BS177">
        <v>100</v>
      </c>
      <c r="BT177">
        <v>100</v>
      </c>
      <c r="BU177">
        <v>100</v>
      </c>
      <c r="BV177">
        <v>100</v>
      </c>
      <c r="BW177">
        <v>100.00000001428501</v>
      </c>
      <c r="BX177">
        <v>99.999999999999801</v>
      </c>
      <c r="BY177">
        <v>100</v>
      </c>
      <c r="BZ177">
        <v>100</v>
      </c>
      <c r="CA177">
        <v>100</v>
      </c>
      <c r="CB177">
        <v>100</v>
      </c>
      <c r="CC177">
        <v>100</v>
      </c>
      <c r="CD177">
        <v>100</v>
      </c>
      <c r="CE177">
        <v>18.105</v>
      </c>
      <c r="CF177">
        <v>2.0630000000000002</v>
      </c>
      <c r="CG177">
        <v>8.08</v>
      </c>
      <c r="CH177">
        <v>2.0630000000000002</v>
      </c>
      <c r="CI177">
        <v>12.438000000000001</v>
      </c>
      <c r="CJ177">
        <v>2.8290000000000002</v>
      </c>
      <c r="CK177">
        <v>502.29399999999998</v>
      </c>
      <c r="CL177">
        <v>415.38400000000001</v>
      </c>
      <c r="CM177">
        <v>502.29399999999998</v>
      </c>
      <c r="CN177">
        <v>214.80699999999999</v>
      </c>
      <c r="CO177">
        <v>1577.712</v>
      </c>
      <c r="CP177">
        <v>1207.0619999999999</v>
      </c>
      <c r="CQ177">
        <v>3600.0349999999999</v>
      </c>
      <c r="CR177">
        <v>1684.5989999999999</v>
      </c>
      <c r="CS177">
        <v>3600.01</v>
      </c>
      <c r="CT177">
        <v>713.79100000000005</v>
      </c>
      <c r="CU177">
        <v>1428575028.5910001</v>
      </c>
      <c r="CV177">
        <v>1736.5150000000001</v>
      </c>
      <c r="CW177" t="s">
        <v>4929</v>
      </c>
      <c r="CX177" t="s">
        <v>4930</v>
      </c>
      <c r="CY177" t="s">
        <v>4931</v>
      </c>
      <c r="CZ177" t="s">
        <v>4932</v>
      </c>
      <c r="DA177" t="s">
        <v>4933</v>
      </c>
      <c r="DB177" t="s">
        <v>4934</v>
      </c>
      <c r="DC177" t="s">
        <v>4934</v>
      </c>
      <c r="DD177" t="s">
        <v>4935</v>
      </c>
      <c r="DE177" t="s">
        <v>4936</v>
      </c>
      <c r="DF177" t="s">
        <v>4937</v>
      </c>
      <c r="DG177" t="s">
        <v>4938</v>
      </c>
      <c r="DH177" t="s">
        <v>4939</v>
      </c>
      <c r="DI177" t="s">
        <v>4940</v>
      </c>
      <c r="DJ177" t="s">
        <v>4941</v>
      </c>
      <c r="DK177" t="s">
        <v>4942</v>
      </c>
      <c r="DL177" t="s">
        <v>4934</v>
      </c>
      <c r="DM177" t="s">
        <v>4934</v>
      </c>
      <c r="DN177" t="s">
        <v>4943</v>
      </c>
      <c r="DO177" t="s">
        <v>4944</v>
      </c>
      <c r="DP177" t="s">
        <v>4945</v>
      </c>
      <c r="DQ177" t="s">
        <v>4946</v>
      </c>
      <c r="DR177">
        <v>37378</v>
      </c>
      <c r="DS177" t="s">
        <v>167</v>
      </c>
      <c r="DT177" t="s">
        <v>1910</v>
      </c>
    </row>
    <row r="178" spans="1:124" x14ac:dyDescent="0.2">
      <c r="A178" t="s">
        <v>1726</v>
      </c>
      <c r="B178">
        <v>10776</v>
      </c>
      <c r="C178">
        <v>-39365983.337347001</v>
      </c>
      <c r="D178">
        <v>-37831489.264933698</v>
      </c>
      <c r="E178">
        <v>1642681</v>
      </c>
      <c r="F178">
        <v>687426</v>
      </c>
      <c r="G178">
        <v>1242037</v>
      </c>
      <c r="H178">
        <v>630374</v>
      </c>
      <c r="I178">
        <v>2287.0680000000002</v>
      </c>
      <c r="J178">
        <v>1417.5530000000001</v>
      </c>
      <c r="K178">
        <v>1696.693</v>
      </c>
      <c r="L178">
        <v>1176.54</v>
      </c>
      <c r="M178">
        <v>4735</v>
      </c>
      <c r="N178">
        <v>1150</v>
      </c>
      <c r="O178">
        <v>1026</v>
      </c>
      <c r="P178">
        <v>5.7579999999999999E-2</v>
      </c>
      <c r="Q178">
        <v>0.47643000000000002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1150</v>
      </c>
      <c r="X178">
        <v>0</v>
      </c>
      <c r="Y178">
        <v>2.5200000000000001E-3</v>
      </c>
      <c r="Z178">
        <v>3953</v>
      </c>
      <c r="AA178">
        <v>1062</v>
      </c>
      <c r="AB178">
        <v>814</v>
      </c>
      <c r="AC178">
        <v>5.824E-2</v>
      </c>
      <c r="AD178">
        <v>0.46505000000000002</v>
      </c>
      <c r="AE178">
        <v>18</v>
      </c>
      <c r="AF178">
        <v>0</v>
      </c>
      <c r="AG178">
        <v>0</v>
      </c>
      <c r="AH178">
        <v>0</v>
      </c>
      <c r="AI178">
        <v>18</v>
      </c>
      <c r="AJ178">
        <v>1044</v>
      </c>
      <c r="AK178">
        <v>0</v>
      </c>
      <c r="AL178">
        <v>2.366E-3</v>
      </c>
      <c r="AM178">
        <v>0</v>
      </c>
      <c r="AN178">
        <v>0</v>
      </c>
      <c r="AO178">
        <v>-36800603.233161703</v>
      </c>
      <c r="AP178">
        <v>-36800603.233161703</v>
      </c>
      <c r="AQ178">
        <v>-36800603.233161703</v>
      </c>
      <c r="AR178">
        <v>-36800603.233161703</v>
      </c>
      <c r="AS178">
        <v>-36800544.573637702</v>
      </c>
      <c r="AT178">
        <v>-36800603.233161703</v>
      </c>
      <c r="AU178">
        <v>-36804283.268202499</v>
      </c>
      <c r="AV178">
        <v>-36804282.812100798</v>
      </c>
      <c r="AW178">
        <v>-36803870.783689097</v>
      </c>
      <c r="AX178">
        <v>-36804281.951224603</v>
      </c>
      <c r="AY178">
        <v>-36804224.278618701</v>
      </c>
      <c r="AZ178">
        <v>-36804282.702816203</v>
      </c>
      <c r="BA178">
        <v>38045900</v>
      </c>
      <c r="BB178">
        <v>20383542</v>
      </c>
      <c r="BC178">
        <v>28025006</v>
      </c>
      <c r="BD178">
        <v>16324821</v>
      </c>
      <c r="BE178">
        <v>34517140</v>
      </c>
      <c r="BF178">
        <v>22359044</v>
      </c>
      <c r="BG178">
        <v>1642681</v>
      </c>
      <c r="BH178">
        <v>687426</v>
      </c>
      <c r="BI178">
        <v>1242037</v>
      </c>
      <c r="BJ178">
        <v>630374</v>
      </c>
      <c r="BK178">
        <v>1485983.1429999999</v>
      </c>
      <c r="BL178">
        <v>833762.85710000002</v>
      </c>
      <c r="BM178">
        <v>14</v>
      </c>
      <c r="BN178">
        <v>55</v>
      </c>
      <c r="BO178">
        <v>14</v>
      </c>
      <c r="BP178">
        <v>55</v>
      </c>
      <c r="BQ178">
        <v>14</v>
      </c>
      <c r="BR178">
        <v>55</v>
      </c>
      <c r="BS178">
        <v>-38675549.922357798</v>
      </c>
      <c r="BT178">
        <v>-37727663.538066603</v>
      </c>
      <c r="BU178">
        <v>-38675549.922357798</v>
      </c>
      <c r="BV178">
        <v>-37727663.538066603</v>
      </c>
      <c r="BW178">
        <v>-38675549.922357798</v>
      </c>
      <c r="BX178">
        <v>-37727663.538066603</v>
      </c>
      <c r="BY178">
        <v>-38604772.434654899</v>
      </c>
      <c r="BZ178">
        <v>-37576029.544106498</v>
      </c>
      <c r="CA178">
        <v>-38604772.434654899</v>
      </c>
      <c r="CB178">
        <v>-37576029.544106498</v>
      </c>
      <c r="CC178">
        <v>-38604772.434654899</v>
      </c>
      <c r="CD178">
        <v>-37576029.544106498</v>
      </c>
      <c r="CE178">
        <v>2.9489999999999998</v>
      </c>
      <c r="CF178">
        <v>5.5750000000000002</v>
      </c>
      <c r="CG178">
        <v>2.8809999999999998</v>
      </c>
      <c r="CH178">
        <v>5.4580000000000002</v>
      </c>
      <c r="CI178">
        <v>2.9249999999999998</v>
      </c>
      <c r="CJ178">
        <v>5.5259999999999998</v>
      </c>
      <c r="CK178">
        <v>2183.6619999999998</v>
      </c>
      <c r="CL178">
        <v>1347.0930000000001</v>
      </c>
      <c r="CM178">
        <v>1184.607</v>
      </c>
      <c r="CN178">
        <v>1129.454</v>
      </c>
      <c r="CO178">
        <v>1895.8710000000001</v>
      </c>
      <c r="CP178">
        <v>1545.759</v>
      </c>
      <c r="CQ178">
        <v>2287.0680000000002</v>
      </c>
      <c r="CR178">
        <v>1417.5530000000001</v>
      </c>
      <c r="CS178">
        <v>1696.693</v>
      </c>
      <c r="CT178">
        <v>1176.54</v>
      </c>
      <c r="CU178">
        <v>1428573489.589</v>
      </c>
      <c r="CV178">
        <v>1603.6869999999999</v>
      </c>
      <c r="CW178" t="s">
        <v>4947</v>
      </c>
      <c r="CX178" t="s">
        <v>4948</v>
      </c>
      <c r="CY178" t="s">
        <v>4949</v>
      </c>
      <c r="CZ178" t="s">
        <v>4950</v>
      </c>
      <c r="DA178" t="s">
        <v>4951</v>
      </c>
      <c r="DB178" t="s">
        <v>4952</v>
      </c>
      <c r="DC178" t="s">
        <v>4953</v>
      </c>
      <c r="DD178" t="s">
        <v>4954</v>
      </c>
      <c r="DE178" t="s">
        <v>4955</v>
      </c>
      <c r="DF178" t="s">
        <v>4956</v>
      </c>
      <c r="DG178" t="s">
        <v>4957</v>
      </c>
      <c r="DH178" t="s">
        <v>4958</v>
      </c>
      <c r="DI178" t="s">
        <v>4959</v>
      </c>
      <c r="DJ178" t="s">
        <v>4960</v>
      </c>
      <c r="DK178" t="s">
        <v>4961</v>
      </c>
      <c r="DL178" t="s">
        <v>4962</v>
      </c>
      <c r="DM178" t="s">
        <v>4963</v>
      </c>
      <c r="DN178" t="s">
        <v>4964</v>
      </c>
      <c r="DO178" t="s">
        <v>4965</v>
      </c>
      <c r="DP178" t="s">
        <v>4966</v>
      </c>
      <c r="DQ178" t="s">
        <v>4967</v>
      </c>
      <c r="DR178">
        <v>25656</v>
      </c>
      <c r="DS178" t="s">
        <v>1726</v>
      </c>
      <c r="DT178" t="s">
        <v>1910</v>
      </c>
    </row>
    <row r="179" spans="1:124" x14ac:dyDescent="0.2">
      <c r="A179" t="s">
        <v>471</v>
      </c>
      <c r="B179">
        <v>10776</v>
      </c>
      <c r="C179">
        <v>360.593307516957</v>
      </c>
      <c r="D179">
        <v>360.593307516957</v>
      </c>
      <c r="E179">
        <v>950</v>
      </c>
      <c r="F179">
        <v>1174</v>
      </c>
      <c r="G179">
        <v>950</v>
      </c>
      <c r="H179">
        <v>964</v>
      </c>
      <c r="I179">
        <v>15.356</v>
      </c>
      <c r="J179">
        <v>19.079999999999998</v>
      </c>
      <c r="K179">
        <v>15.356</v>
      </c>
      <c r="L179">
        <v>15.792999999999999</v>
      </c>
      <c r="M179">
        <v>7260</v>
      </c>
      <c r="N179">
        <v>7359</v>
      </c>
      <c r="O179">
        <v>51</v>
      </c>
      <c r="P179">
        <v>1.217E-2</v>
      </c>
      <c r="Q179">
        <v>0.49412</v>
      </c>
      <c r="R179">
        <v>1</v>
      </c>
      <c r="S179">
        <v>0</v>
      </c>
      <c r="T179">
        <v>0</v>
      </c>
      <c r="U179">
        <v>0</v>
      </c>
      <c r="V179">
        <v>0</v>
      </c>
      <c r="W179">
        <v>100</v>
      </c>
      <c r="X179">
        <v>7259</v>
      </c>
      <c r="Y179">
        <v>4.0900000000000002E-4</v>
      </c>
      <c r="Z179">
        <v>7260</v>
      </c>
      <c r="AA179">
        <v>7359</v>
      </c>
      <c r="AB179">
        <v>51</v>
      </c>
      <c r="AC179">
        <v>1.217E-2</v>
      </c>
      <c r="AD179">
        <v>0.49412</v>
      </c>
      <c r="AE179">
        <v>1</v>
      </c>
      <c r="AF179">
        <v>0</v>
      </c>
      <c r="AG179">
        <v>0</v>
      </c>
      <c r="AH179">
        <v>0</v>
      </c>
      <c r="AI179">
        <v>0</v>
      </c>
      <c r="AJ179">
        <v>100</v>
      </c>
      <c r="AK179">
        <v>7259</v>
      </c>
      <c r="AL179">
        <v>4.0900000000000002E-4</v>
      </c>
      <c r="AM179">
        <v>7259</v>
      </c>
      <c r="AN179">
        <v>0</v>
      </c>
      <c r="AO179">
        <v>423</v>
      </c>
      <c r="AP179">
        <v>423</v>
      </c>
      <c r="AQ179">
        <v>423</v>
      </c>
      <c r="AR179">
        <v>423</v>
      </c>
      <c r="AS179">
        <v>423</v>
      </c>
      <c r="AT179">
        <v>423</v>
      </c>
      <c r="AU179">
        <v>423</v>
      </c>
      <c r="AV179">
        <v>423</v>
      </c>
      <c r="AW179">
        <v>423</v>
      </c>
      <c r="AX179">
        <v>423</v>
      </c>
      <c r="AY179">
        <v>422.85714285714198</v>
      </c>
      <c r="AZ179">
        <v>423</v>
      </c>
      <c r="BA179">
        <v>102523</v>
      </c>
      <c r="BB179">
        <v>125990</v>
      </c>
      <c r="BC179">
        <v>102523</v>
      </c>
      <c r="BD179">
        <v>104514</v>
      </c>
      <c r="BE179">
        <v>124806</v>
      </c>
      <c r="BF179">
        <v>126537</v>
      </c>
      <c r="BG179">
        <v>950</v>
      </c>
      <c r="BH179">
        <v>1174</v>
      </c>
      <c r="BI179">
        <v>950</v>
      </c>
      <c r="BJ179">
        <v>964</v>
      </c>
      <c r="BK179">
        <v>1060.5714290000001</v>
      </c>
      <c r="BL179">
        <v>1121.4285709999999</v>
      </c>
      <c r="BM179">
        <v>10</v>
      </c>
      <c r="BN179">
        <v>10</v>
      </c>
      <c r="BO179">
        <v>10</v>
      </c>
      <c r="BP179">
        <v>10</v>
      </c>
      <c r="BQ179">
        <v>10</v>
      </c>
      <c r="BR179">
        <v>10</v>
      </c>
      <c r="BS179">
        <v>361.271100873227</v>
      </c>
      <c r="BT179">
        <v>361.271100873227</v>
      </c>
      <c r="BU179">
        <v>361.271100873227</v>
      </c>
      <c r="BV179">
        <v>361.271100873227</v>
      </c>
      <c r="BW179">
        <v>361.271100887513</v>
      </c>
      <c r="BX179">
        <v>361.271100873227</v>
      </c>
      <c r="BY179">
        <v>362.336286089532</v>
      </c>
      <c r="BZ179">
        <v>362.26154591678801</v>
      </c>
      <c r="CA179">
        <v>362.336286089532</v>
      </c>
      <c r="CB179">
        <v>362.937832724109</v>
      </c>
      <c r="CC179">
        <v>362.27222308432198</v>
      </c>
      <c r="CD179">
        <v>362.35815831783401</v>
      </c>
      <c r="CE179">
        <v>1.17</v>
      </c>
      <c r="CF179">
        <v>1.2390000000000001</v>
      </c>
      <c r="CG179">
        <v>1.1279999999999999</v>
      </c>
      <c r="CH179">
        <v>1.206</v>
      </c>
      <c r="CI179">
        <v>83.445999999999998</v>
      </c>
      <c r="CJ179">
        <v>1.2350000000000001</v>
      </c>
      <c r="CK179">
        <v>10.714</v>
      </c>
      <c r="CL179">
        <v>13.185</v>
      </c>
      <c r="CM179">
        <v>10.180999999999999</v>
      </c>
      <c r="CN179">
        <v>10.853</v>
      </c>
      <c r="CO179">
        <v>12.411</v>
      </c>
      <c r="CP179">
        <v>13.445</v>
      </c>
      <c r="CQ179">
        <v>15.356</v>
      </c>
      <c r="CR179">
        <v>19.079999999999998</v>
      </c>
      <c r="CS179">
        <v>15.356</v>
      </c>
      <c r="CT179">
        <v>15.792999999999999</v>
      </c>
      <c r="CU179">
        <v>1428571444.7950001</v>
      </c>
      <c r="CV179">
        <v>17.847999999999999</v>
      </c>
      <c r="CW179" t="s">
        <v>4968</v>
      </c>
      <c r="CX179" t="s">
        <v>4968</v>
      </c>
      <c r="CY179" t="s">
        <v>4969</v>
      </c>
      <c r="CZ179" t="s">
        <v>4970</v>
      </c>
      <c r="DA179" t="s">
        <v>4971</v>
      </c>
      <c r="DB179" t="s">
        <v>4972</v>
      </c>
      <c r="DC179" t="s">
        <v>4973</v>
      </c>
      <c r="DD179" t="s">
        <v>4974</v>
      </c>
      <c r="DE179" t="s">
        <v>4975</v>
      </c>
      <c r="DF179" t="s">
        <v>4976</v>
      </c>
      <c r="DG179" t="s">
        <v>4968</v>
      </c>
      <c r="DH179" t="s">
        <v>4968</v>
      </c>
      <c r="DI179" t="s">
        <v>4977</v>
      </c>
      <c r="DJ179" t="s">
        <v>4978</v>
      </c>
      <c r="DK179" t="s">
        <v>4979</v>
      </c>
      <c r="DL179" t="s">
        <v>4972</v>
      </c>
      <c r="DM179" t="s">
        <v>4980</v>
      </c>
      <c r="DN179" t="s">
        <v>4981</v>
      </c>
      <c r="DO179" t="s">
        <v>4982</v>
      </c>
      <c r="DP179" t="s">
        <v>4983</v>
      </c>
      <c r="DQ179" t="s">
        <v>4984</v>
      </c>
      <c r="DR179">
        <v>239</v>
      </c>
      <c r="DS179" t="s">
        <v>471</v>
      </c>
      <c r="DT179" t="s">
        <v>1910</v>
      </c>
    </row>
    <row r="180" spans="1:124" x14ac:dyDescent="0.2">
      <c r="A180" t="s">
        <v>475</v>
      </c>
      <c r="B180">
        <v>10776</v>
      </c>
      <c r="C180">
        <v>3283.65383126302</v>
      </c>
      <c r="D180">
        <v>3283.65383126301</v>
      </c>
      <c r="E180">
        <v>10075</v>
      </c>
      <c r="F180">
        <v>9227</v>
      </c>
      <c r="G180">
        <v>10075</v>
      </c>
      <c r="H180">
        <v>9227</v>
      </c>
      <c r="I180">
        <v>3600.0050000000001</v>
      </c>
      <c r="J180">
        <v>3600.0030000000002</v>
      </c>
      <c r="K180">
        <v>3600.0050000000001</v>
      </c>
      <c r="L180">
        <v>3600.002</v>
      </c>
      <c r="M180">
        <v>37617</v>
      </c>
      <c r="N180">
        <v>37816</v>
      </c>
      <c r="O180">
        <v>66</v>
      </c>
      <c r="P180">
        <v>2.5999999999999998E-4</v>
      </c>
      <c r="Q180">
        <v>0.31273000000000001</v>
      </c>
      <c r="R180">
        <v>1</v>
      </c>
      <c r="S180">
        <v>0</v>
      </c>
      <c r="T180">
        <v>0</v>
      </c>
      <c r="U180">
        <v>0</v>
      </c>
      <c r="V180">
        <v>0</v>
      </c>
      <c r="W180">
        <v>200</v>
      </c>
      <c r="X180">
        <v>37616</v>
      </c>
      <c r="Y180">
        <v>7.8999999999999996E-5</v>
      </c>
      <c r="Z180">
        <v>37617</v>
      </c>
      <c r="AA180">
        <v>37816</v>
      </c>
      <c r="AB180">
        <v>66</v>
      </c>
      <c r="AC180">
        <v>2.5999999999999998E-4</v>
      </c>
      <c r="AD180">
        <v>0.31273000000000001</v>
      </c>
      <c r="AE180">
        <v>1</v>
      </c>
      <c r="AF180">
        <v>0</v>
      </c>
      <c r="AG180">
        <v>0</v>
      </c>
      <c r="AH180">
        <v>0</v>
      </c>
      <c r="AI180">
        <v>0</v>
      </c>
      <c r="AJ180">
        <v>200</v>
      </c>
      <c r="AK180">
        <v>37616</v>
      </c>
      <c r="AL180">
        <v>7.8999999999999996E-5</v>
      </c>
      <c r="AM180">
        <v>37616</v>
      </c>
      <c r="AN180">
        <v>0</v>
      </c>
      <c r="AO180">
        <v>4540</v>
      </c>
      <c r="AP180">
        <v>4745.99999999999</v>
      </c>
      <c r="AQ180">
        <v>4540</v>
      </c>
      <c r="AR180">
        <v>4714</v>
      </c>
      <c r="AS180">
        <v>4706.1428571428496</v>
      </c>
      <c r="AT180">
        <v>4751.4285714285697</v>
      </c>
      <c r="AU180">
        <v>4031.9790656497598</v>
      </c>
      <c r="AV180">
        <v>3928.1185634511098</v>
      </c>
      <c r="AW180">
        <v>4031.9790656497598</v>
      </c>
      <c r="AX180">
        <v>3928.1185634511098</v>
      </c>
      <c r="AY180">
        <v>3945.7774128392298</v>
      </c>
      <c r="AZ180">
        <v>3920.6963449756499</v>
      </c>
      <c r="BA180">
        <v>7041065</v>
      </c>
      <c r="BB180">
        <v>6146110</v>
      </c>
      <c r="BC180">
        <v>6349516</v>
      </c>
      <c r="BD180">
        <v>6091212</v>
      </c>
      <c r="BE180">
        <v>6673198</v>
      </c>
      <c r="BF180">
        <v>6196682</v>
      </c>
      <c r="BG180">
        <v>10075</v>
      </c>
      <c r="BH180">
        <v>9227</v>
      </c>
      <c r="BI180">
        <v>10075</v>
      </c>
      <c r="BJ180">
        <v>9227</v>
      </c>
      <c r="BK180">
        <v>10194.57143</v>
      </c>
      <c r="BL180">
        <v>9842.2857139999996</v>
      </c>
      <c r="BM180">
        <v>13</v>
      </c>
      <c r="BN180">
        <v>17</v>
      </c>
      <c r="BO180">
        <v>6</v>
      </c>
      <c r="BP180">
        <v>10</v>
      </c>
      <c r="BQ180">
        <v>11</v>
      </c>
      <c r="BR180">
        <v>13</v>
      </c>
      <c r="BS180">
        <v>3284.6696172085599</v>
      </c>
      <c r="BT180">
        <v>3284.7094652561</v>
      </c>
      <c r="BU180">
        <v>3284.68634681194</v>
      </c>
      <c r="BV180">
        <v>3284.70946525615</v>
      </c>
      <c r="BW180">
        <v>3284.6322180024099</v>
      </c>
      <c r="BX180">
        <v>3284.6443650822698</v>
      </c>
      <c r="BY180">
        <v>3286.1565491512902</v>
      </c>
      <c r="BZ180">
        <v>3287.5597219861002</v>
      </c>
      <c r="CA180">
        <v>3287.4311181467301</v>
      </c>
      <c r="CB180">
        <v>3287.5597219861002</v>
      </c>
      <c r="CC180">
        <v>3286.22160115109</v>
      </c>
      <c r="CD180">
        <v>3286.8351777651501</v>
      </c>
      <c r="CE180">
        <v>11.084</v>
      </c>
      <c r="CF180">
        <v>15.2</v>
      </c>
      <c r="CG180">
        <v>9.5280000000000005</v>
      </c>
      <c r="CH180">
        <v>13.308</v>
      </c>
      <c r="CI180">
        <v>11.363</v>
      </c>
      <c r="CJ180">
        <v>13.965</v>
      </c>
      <c r="CK180">
        <v>1659.787</v>
      </c>
      <c r="CL180">
        <v>1791.585</v>
      </c>
      <c r="CM180">
        <v>1500.2349999999999</v>
      </c>
      <c r="CN180">
        <v>1791.585</v>
      </c>
      <c r="CO180">
        <v>1702.605</v>
      </c>
      <c r="CP180">
        <v>2131.951</v>
      </c>
      <c r="CQ180">
        <v>3600.0050000000001</v>
      </c>
      <c r="CR180">
        <v>3600.0030000000002</v>
      </c>
      <c r="CS180">
        <v>3600.0050000000001</v>
      </c>
      <c r="CT180">
        <v>3600.002</v>
      </c>
      <c r="CU180">
        <v>1428575028.6040001</v>
      </c>
      <c r="CV180">
        <v>3600.0079999999998</v>
      </c>
      <c r="CW180" t="s">
        <v>4985</v>
      </c>
      <c r="CX180" t="s">
        <v>4986</v>
      </c>
      <c r="CY180" t="s">
        <v>4987</v>
      </c>
      <c r="CZ180" t="s">
        <v>4988</v>
      </c>
      <c r="DA180" t="s">
        <v>4989</v>
      </c>
      <c r="DB180" t="s">
        <v>4990</v>
      </c>
      <c r="DC180" t="s">
        <v>4991</v>
      </c>
      <c r="DD180" t="s">
        <v>4992</v>
      </c>
      <c r="DE180" t="s">
        <v>4993</v>
      </c>
      <c r="DF180" t="s">
        <v>4994</v>
      </c>
      <c r="DG180" t="s">
        <v>4995</v>
      </c>
      <c r="DH180" t="s">
        <v>4996</v>
      </c>
      <c r="DI180" t="s">
        <v>4997</v>
      </c>
      <c r="DJ180" t="s">
        <v>4998</v>
      </c>
      <c r="DK180" t="s">
        <v>4999</v>
      </c>
      <c r="DL180" t="s">
        <v>5000</v>
      </c>
      <c r="DM180" t="s">
        <v>5001</v>
      </c>
      <c r="DN180" t="s">
        <v>5002</v>
      </c>
      <c r="DO180" t="s">
        <v>5003</v>
      </c>
      <c r="DP180" t="s">
        <v>5004</v>
      </c>
      <c r="DQ180" t="s">
        <v>5005</v>
      </c>
      <c r="DR180">
        <v>50439</v>
      </c>
      <c r="DS180" t="s">
        <v>475</v>
      </c>
      <c r="DT180" t="s">
        <v>1910</v>
      </c>
    </row>
    <row r="181" spans="1:124" x14ac:dyDescent="0.2">
      <c r="A181" t="s">
        <v>1727</v>
      </c>
      <c r="B181">
        <v>10776</v>
      </c>
      <c r="C181">
        <v>-11111086.6717715</v>
      </c>
      <c r="D181">
        <v>-11070503</v>
      </c>
      <c r="E181">
        <v>69350</v>
      </c>
      <c r="F181">
        <v>24658</v>
      </c>
      <c r="G181">
        <v>12543</v>
      </c>
      <c r="H181">
        <v>22191</v>
      </c>
      <c r="I181">
        <v>607.53099999999995</v>
      </c>
      <c r="J181">
        <v>161.80799999999999</v>
      </c>
      <c r="K181">
        <v>200.88200000000001</v>
      </c>
      <c r="L181">
        <v>148.97</v>
      </c>
      <c r="M181">
        <v>10883</v>
      </c>
      <c r="N181">
        <v>6839</v>
      </c>
      <c r="O181">
        <v>2456</v>
      </c>
      <c r="P181">
        <v>1.4999999999999999E-4</v>
      </c>
      <c r="Q181">
        <v>0.5</v>
      </c>
      <c r="R181">
        <v>2831</v>
      </c>
      <c r="S181">
        <v>616</v>
      </c>
      <c r="T181">
        <v>55</v>
      </c>
      <c r="U181">
        <v>616</v>
      </c>
      <c r="V181">
        <v>1016</v>
      </c>
      <c r="W181">
        <v>5192</v>
      </c>
      <c r="X181">
        <v>631</v>
      </c>
      <c r="Y181">
        <v>3.68E-4</v>
      </c>
      <c r="Z181">
        <v>2343</v>
      </c>
      <c r="AA181">
        <v>1010</v>
      </c>
      <c r="AB181">
        <v>452</v>
      </c>
      <c r="AC181">
        <v>5.5999999999999995E-4</v>
      </c>
      <c r="AD181">
        <v>0.49904999999999999</v>
      </c>
      <c r="AE181">
        <v>130</v>
      </c>
      <c r="AF181">
        <v>0</v>
      </c>
      <c r="AG181">
        <v>0</v>
      </c>
      <c r="AH181">
        <v>0</v>
      </c>
      <c r="AI181">
        <v>149</v>
      </c>
      <c r="AJ181">
        <v>556</v>
      </c>
      <c r="AK181">
        <v>305</v>
      </c>
      <c r="AL181">
        <v>3.9529999999999999E-3</v>
      </c>
      <c r="AM181">
        <v>0</v>
      </c>
      <c r="AN181">
        <v>0</v>
      </c>
      <c r="AO181">
        <v>-6020203</v>
      </c>
      <c r="AP181">
        <v>-6020203</v>
      </c>
      <c r="AQ181">
        <v>-6020203</v>
      </c>
      <c r="AR181">
        <v>-6020303</v>
      </c>
      <c r="AS181">
        <v>-6020203</v>
      </c>
      <c r="AT181">
        <v>-6020231.57142857</v>
      </c>
      <c r="AU181">
        <v>-6020403</v>
      </c>
      <c r="AV181">
        <v>-6020303</v>
      </c>
      <c r="AW181">
        <v>-6020203</v>
      </c>
      <c r="AX181">
        <v>-6020203</v>
      </c>
      <c r="AY181">
        <v>-6020317.1428563204</v>
      </c>
      <c r="AZ181">
        <v>-6020303</v>
      </c>
      <c r="BA181">
        <v>2989139</v>
      </c>
      <c r="BB181">
        <v>2082111</v>
      </c>
      <c r="BC181">
        <v>978056</v>
      </c>
      <c r="BD181">
        <v>1938566</v>
      </c>
      <c r="BE181">
        <v>615571350</v>
      </c>
      <c r="BF181">
        <v>3037300</v>
      </c>
      <c r="BG181">
        <v>69350</v>
      </c>
      <c r="BH181">
        <v>24658</v>
      </c>
      <c r="BI181">
        <v>12543</v>
      </c>
      <c r="BJ181">
        <v>22191</v>
      </c>
      <c r="BK181">
        <v>33630.428569999996</v>
      </c>
      <c r="BL181">
        <v>51519.85714</v>
      </c>
      <c r="BM181">
        <v>10</v>
      </c>
      <c r="BN181">
        <v>8</v>
      </c>
      <c r="BO181">
        <v>10</v>
      </c>
      <c r="BP181">
        <v>8</v>
      </c>
      <c r="BQ181">
        <v>13</v>
      </c>
      <c r="BR181">
        <v>-1.3176245766935301E+18</v>
      </c>
      <c r="BS181">
        <v>-11080503</v>
      </c>
      <c r="BT181">
        <v>-11070503</v>
      </c>
      <c r="BU181">
        <v>-11080503</v>
      </c>
      <c r="BV181">
        <v>-11070503</v>
      </c>
      <c r="BW181">
        <v>-11080503.142857101</v>
      </c>
      <c r="BX181">
        <v>-11070503</v>
      </c>
      <c r="BY181">
        <v>-11080469.666666601</v>
      </c>
      <c r="BZ181">
        <v>-11070503</v>
      </c>
      <c r="CA181">
        <v>-11078818.243903199</v>
      </c>
      <c r="CB181">
        <v>-11070486.1331934</v>
      </c>
      <c r="CC181">
        <v>-11080257.5586528</v>
      </c>
      <c r="CD181">
        <v>-11070498.276535099</v>
      </c>
      <c r="CE181">
        <v>2.246</v>
      </c>
      <c r="CF181">
        <v>0.40699999999999997</v>
      </c>
      <c r="CG181">
        <v>1.7430000000000001</v>
      </c>
      <c r="CH181">
        <v>0.39100000000000001</v>
      </c>
      <c r="CI181">
        <v>2.29</v>
      </c>
      <c r="CJ181">
        <v>0.441</v>
      </c>
      <c r="CK181">
        <v>601.82500000000005</v>
      </c>
      <c r="CL181">
        <v>74.209999999999994</v>
      </c>
      <c r="CM181">
        <v>84.188999999999993</v>
      </c>
      <c r="CN181">
        <v>17.937999999999999</v>
      </c>
      <c r="CO181">
        <v>304.83499999999998</v>
      </c>
      <c r="CP181">
        <v>152.72</v>
      </c>
      <c r="CQ181">
        <v>607.53099999999995</v>
      </c>
      <c r="CR181">
        <v>161.80799999999999</v>
      </c>
      <c r="CS181">
        <v>200.88200000000001</v>
      </c>
      <c r="CT181">
        <v>148.97</v>
      </c>
      <c r="CU181">
        <v>431.68</v>
      </c>
      <c r="CV181">
        <v>232.47499999999999</v>
      </c>
      <c r="CW181" t="s">
        <v>5006</v>
      </c>
      <c r="CX181" t="s">
        <v>5007</v>
      </c>
      <c r="CY181" t="s">
        <v>5008</v>
      </c>
      <c r="CZ181" t="s">
        <v>5009</v>
      </c>
      <c r="DA181" t="s">
        <v>5010</v>
      </c>
      <c r="DB181" t="s">
        <v>5011</v>
      </c>
      <c r="DC181" t="s">
        <v>5012</v>
      </c>
      <c r="DD181" t="s">
        <v>5013</v>
      </c>
      <c r="DE181" t="s">
        <v>5014</v>
      </c>
      <c r="DF181" t="s">
        <v>5015</v>
      </c>
      <c r="DG181" t="s">
        <v>5016</v>
      </c>
      <c r="DH181" t="s">
        <v>5017</v>
      </c>
      <c r="DI181" t="s">
        <v>5018</v>
      </c>
      <c r="DJ181" t="s">
        <v>5019</v>
      </c>
      <c r="DK181" t="s">
        <v>5020</v>
      </c>
      <c r="DL181" t="s">
        <v>5021</v>
      </c>
      <c r="DM181" t="s">
        <v>5022</v>
      </c>
      <c r="DN181" t="s">
        <v>5023</v>
      </c>
      <c r="DO181" t="s">
        <v>5024</v>
      </c>
      <c r="DP181" t="s">
        <v>5025</v>
      </c>
      <c r="DQ181" t="s">
        <v>5026</v>
      </c>
      <c r="DR181">
        <v>4650</v>
      </c>
      <c r="DS181" t="s">
        <v>1727</v>
      </c>
      <c r="DT181" t="s">
        <v>1910</v>
      </c>
    </row>
    <row r="182" spans="1:124" x14ac:dyDescent="0.2">
      <c r="A182" t="s">
        <v>1728</v>
      </c>
      <c r="B182">
        <v>10776</v>
      </c>
      <c r="C182">
        <v>-11.949729676753901</v>
      </c>
      <c r="D182">
        <v>-11.8820419942192</v>
      </c>
      <c r="E182">
        <v>41566</v>
      </c>
      <c r="F182">
        <v>200032</v>
      </c>
      <c r="G182">
        <v>41566</v>
      </c>
      <c r="H182">
        <v>192909</v>
      </c>
      <c r="I182">
        <v>3600.009</v>
      </c>
      <c r="J182">
        <v>3600.002</v>
      </c>
      <c r="K182">
        <v>3600.0030000000002</v>
      </c>
      <c r="L182">
        <v>3600.002</v>
      </c>
      <c r="M182">
        <v>26897</v>
      </c>
      <c r="N182">
        <v>11523</v>
      </c>
      <c r="O182">
        <v>501</v>
      </c>
      <c r="P182">
        <v>6.3899999999999998E-3</v>
      </c>
      <c r="Q182">
        <v>0.5</v>
      </c>
      <c r="R182">
        <v>781</v>
      </c>
      <c r="S182">
        <v>221</v>
      </c>
      <c r="T182">
        <v>11</v>
      </c>
      <c r="U182">
        <v>1</v>
      </c>
      <c r="V182">
        <v>0</v>
      </c>
      <c r="W182">
        <v>11341</v>
      </c>
      <c r="X182">
        <v>182</v>
      </c>
      <c r="Y182">
        <v>9.7900000000000005E-4</v>
      </c>
      <c r="Z182">
        <v>8119</v>
      </c>
      <c r="AA182">
        <v>3102</v>
      </c>
      <c r="AB182">
        <v>224</v>
      </c>
      <c r="AC182">
        <v>2.0400000000000001E-3</v>
      </c>
      <c r="AD182">
        <v>0.49225000000000002</v>
      </c>
      <c r="AE182">
        <v>377</v>
      </c>
      <c r="AF182">
        <v>0</v>
      </c>
      <c r="AG182">
        <v>0</v>
      </c>
      <c r="AH182">
        <v>0</v>
      </c>
      <c r="AI182">
        <v>0</v>
      </c>
      <c r="AJ182">
        <v>2988</v>
      </c>
      <c r="AK182">
        <v>114</v>
      </c>
      <c r="AL182">
        <v>2.5300000000000001E-3</v>
      </c>
      <c r="AM182">
        <v>0</v>
      </c>
      <c r="AN182">
        <v>0</v>
      </c>
      <c r="AO182">
        <v>-6.6702067349320098</v>
      </c>
      <c r="AP182">
        <v>-6.67375897435317</v>
      </c>
      <c r="AQ182">
        <v>-6.6735215632241998</v>
      </c>
      <c r="AR182">
        <v>-6.6755047315384397</v>
      </c>
      <c r="AS182">
        <v>-6.6688244399867003</v>
      </c>
      <c r="AT182">
        <v>-6.6742647722623198</v>
      </c>
      <c r="AU182">
        <v>-9.7767306687108402</v>
      </c>
      <c r="AV182">
        <v>-7.7087382744226502</v>
      </c>
      <c r="AW182">
        <v>-8.7334156850048803</v>
      </c>
      <c r="AX182">
        <v>-6.6783604359656001</v>
      </c>
      <c r="AY182">
        <v>-9.0417701726708604</v>
      </c>
      <c r="AZ182">
        <v>-7.2700564865201702</v>
      </c>
      <c r="BA182">
        <v>2486538</v>
      </c>
      <c r="BB182">
        <v>6378616</v>
      </c>
      <c r="BC182">
        <v>2257461</v>
      </c>
      <c r="BD182">
        <v>5372996</v>
      </c>
      <c r="BE182">
        <v>616181612</v>
      </c>
      <c r="BF182">
        <v>5949421</v>
      </c>
      <c r="BG182">
        <v>41566</v>
      </c>
      <c r="BH182">
        <v>200032</v>
      </c>
      <c r="BI182">
        <v>41566</v>
      </c>
      <c r="BJ182">
        <v>192909</v>
      </c>
      <c r="BK182">
        <v>53894.428569999996</v>
      </c>
      <c r="BL182">
        <v>220672.85709999999</v>
      </c>
      <c r="BM182">
        <v>44</v>
      </c>
      <c r="BN182">
        <v>36</v>
      </c>
      <c r="BO182">
        <v>26</v>
      </c>
      <c r="BP182">
        <v>28</v>
      </c>
      <c r="BQ182">
        <v>35</v>
      </c>
      <c r="BR182">
        <v>-1.3176245766935301E+18</v>
      </c>
      <c r="BS182">
        <v>-11.872698603440901</v>
      </c>
      <c r="BT182">
        <v>-11.8693094976731</v>
      </c>
      <c r="BU182">
        <v>-11.872698603440901</v>
      </c>
      <c r="BV182">
        <v>-11.8650961756511</v>
      </c>
      <c r="BW182">
        <v>-12.019463750342201</v>
      </c>
      <c r="BX182">
        <v>-11.869567165504501</v>
      </c>
      <c r="BY182">
        <v>-11.838120265356199</v>
      </c>
      <c r="BZ182">
        <v>-11.834476808386601</v>
      </c>
      <c r="CA182">
        <v>-11.8365684987791</v>
      </c>
      <c r="CB182">
        <v>-11.8338418793307</v>
      </c>
      <c r="CC182">
        <v>-11.8389500022341</v>
      </c>
      <c r="CD182">
        <v>-11.836545211606801</v>
      </c>
      <c r="CE182">
        <v>13.473000000000001</v>
      </c>
      <c r="CF182">
        <v>4.2830000000000004</v>
      </c>
      <c r="CG182">
        <v>8.1720000000000006</v>
      </c>
      <c r="CH182">
        <v>3.3809999999999998</v>
      </c>
      <c r="CI182">
        <v>11.282</v>
      </c>
      <c r="CJ182">
        <v>4.306</v>
      </c>
      <c r="CK182">
        <v>3534.8389999999999</v>
      </c>
      <c r="CL182">
        <v>3382.9490000000001</v>
      </c>
      <c r="CM182">
        <v>2452.2449999999999</v>
      </c>
      <c r="CN182">
        <v>1536.1469999999999</v>
      </c>
      <c r="CO182">
        <v>3031.848</v>
      </c>
      <c r="CP182">
        <v>2841.4479999999999</v>
      </c>
      <c r="CQ182">
        <v>3600.009</v>
      </c>
      <c r="CR182">
        <v>3600.002</v>
      </c>
      <c r="CS182">
        <v>3600.0030000000002</v>
      </c>
      <c r="CT182">
        <v>3600.002</v>
      </c>
      <c r="CU182">
        <v>3600.0120000000002</v>
      </c>
      <c r="CV182">
        <v>3600.0050000000001</v>
      </c>
      <c r="CW182" t="s">
        <v>5027</v>
      </c>
      <c r="CX182" t="s">
        <v>5028</v>
      </c>
      <c r="CY182" t="s">
        <v>5029</v>
      </c>
      <c r="CZ182" t="s">
        <v>5030</v>
      </c>
      <c r="DA182" t="s">
        <v>5031</v>
      </c>
      <c r="DB182" t="s">
        <v>5032</v>
      </c>
      <c r="DC182" t="s">
        <v>5033</v>
      </c>
      <c r="DD182" t="s">
        <v>5034</v>
      </c>
      <c r="DE182" t="s">
        <v>5035</v>
      </c>
      <c r="DF182" t="s">
        <v>5036</v>
      </c>
      <c r="DG182" t="s">
        <v>5037</v>
      </c>
      <c r="DH182" t="s">
        <v>5038</v>
      </c>
      <c r="DI182" t="s">
        <v>5039</v>
      </c>
      <c r="DJ182" t="s">
        <v>5040</v>
      </c>
      <c r="DK182" t="s">
        <v>5041</v>
      </c>
      <c r="DL182" t="s">
        <v>5042</v>
      </c>
      <c r="DM182" t="s">
        <v>5043</v>
      </c>
      <c r="DN182" t="s">
        <v>5044</v>
      </c>
      <c r="DO182" t="s">
        <v>5045</v>
      </c>
      <c r="DP182" t="s">
        <v>5046</v>
      </c>
      <c r="DQ182" t="s">
        <v>5047</v>
      </c>
      <c r="DR182">
        <v>50404</v>
      </c>
      <c r="DS182" t="s">
        <v>1728</v>
      </c>
      <c r="DT182" t="s">
        <v>1910</v>
      </c>
    </row>
    <row r="183" spans="1:124" x14ac:dyDescent="0.2">
      <c r="A183" t="s">
        <v>484</v>
      </c>
      <c r="B183">
        <v>10776</v>
      </c>
      <c r="C183">
        <v>8350.1994684791098</v>
      </c>
      <c r="D183">
        <v>8350.1994684791098</v>
      </c>
      <c r="E183">
        <v>190866</v>
      </c>
      <c r="F183">
        <v>57663</v>
      </c>
      <c r="G183">
        <v>169195</v>
      </c>
      <c r="H183">
        <v>37294</v>
      </c>
      <c r="I183">
        <v>3600.0010000000002</v>
      </c>
      <c r="J183">
        <v>3600</v>
      </c>
      <c r="K183">
        <v>3600</v>
      </c>
      <c r="L183">
        <v>3600</v>
      </c>
      <c r="M183">
        <v>1667</v>
      </c>
      <c r="N183">
        <v>4456</v>
      </c>
      <c r="O183">
        <v>356</v>
      </c>
      <c r="P183">
        <v>2.0699999999999998E-3</v>
      </c>
      <c r="Q183">
        <v>0.5</v>
      </c>
      <c r="R183">
        <v>1396</v>
      </c>
      <c r="S183">
        <v>1</v>
      </c>
      <c r="T183">
        <v>810</v>
      </c>
      <c r="U183">
        <v>0</v>
      </c>
      <c r="V183">
        <v>136</v>
      </c>
      <c r="W183">
        <v>4320</v>
      </c>
      <c r="X183">
        <v>0</v>
      </c>
      <c r="Y183">
        <v>2.2239999999999998E-3</v>
      </c>
      <c r="Z183">
        <v>765</v>
      </c>
      <c r="AA183">
        <v>3555</v>
      </c>
      <c r="AB183">
        <v>302</v>
      </c>
      <c r="AC183">
        <v>2.0699999999999998E-3</v>
      </c>
      <c r="AD183">
        <v>0.49525999999999998</v>
      </c>
      <c r="AE183">
        <v>495</v>
      </c>
      <c r="AF183">
        <v>0</v>
      </c>
      <c r="AG183">
        <v>0</v>
      </c>
      <c r="AH183">
        <v>0</v>
      </c>
      <c r="AI183">
        <v>45</v>
      </c>
      <c r="AJ183">
        <v>3510</v>
      </c>
      <c r="AK183">
        <v>0</v>
      </c>
      <c r="AL183">
        <v>5.0159999999999996E-3</v>
      </c>
      <c r="AM183">
        <v>0</v>
      </c>
      <c r="AN183">
        <v>0</v>
      </c>
      <c r="AO183">
        <v>19701</v>
      </c>
      <c r="AP183">
        <v>20476</v>
      </c>
      <c r="AQ183">
        <v>19596</v>
      </c>
      <c r="AR183">
        <v>19646</v>
      </c>
      <c r="AS183">
        <v>19905.4285714285</v>
      </c>
      <c r="AT183">
        <v>20092.4285714285</v>
      </c>
      <c r="AU183">
        <v>15523</v>
      </c>
      <c r="AV183">
        <v>16975</v>
      </c>
      <c r="AW183">
        <v>16100</v>
      </c>
      <c r="AX183">
        <v>17084</v>
      </c>
      <c r="AY183">
        <v>15722.857142857099</v>
      </c>
      <c r="AZ183">
        <v>16953.4285714285</v>
      </c>
      <c r="BA183">
        <v>31906913</v>
      </c>
      <c r="BB183">
        <v>21761966</v>
      </c>
      <c r="BC183">
        <v>28947571</v>
      </c>
      <c r="BD183">
        <v>18944571</v>
      </c>
      <c r="BE183">
        <v>32102647</v>
      </c>
      <c r="BF183">
        <v>21711796</v>
      </c>
      <c r="BG183">
        <v>190866</v>
      </c>
      <c r="BH183">
        <v>57663</v>
      </c>
      <c r="BI183">
        <v>169195</v>
      </c>
      <c r="BJ183">
        <v>37294</v>
      </c>
      <c r="BK183">
        <v>203733.42860000001</v>
      </c>
      <c r="BL183">
        <v>51638.714290000004</v>
      </c>
      <c r="BM183">
        <v>43</v>
      </c>
      <c r="BN183">
        <v>38</v>
      </c>
      <c r="BO183">
        <v>40</v>
      </c>
      <c r="BP183">
        <v>34</v>
      </c>
      <c r="BQ183">
        <v>43</v>
      </c>
      <c r="BR183">
        <v>37</v>
      </c>
      <c r="BS183">
        <v>10824.475997445301</v>
      </c>
      <c r="BT183">
        <v>10825.927237260599</v>
      </c>
      <c r="BU183">
        <v>10825.927237260499</v>
      </c>
      <c r="BV183">
        <v>10825.927237261199</v>
      </c>
      <c r="BW183">
        <v>10815.6486653954</v>
      </c>
      <c r="BX183">
        <v>10815.872332216801</v>
      </c>
      <c r="BY183">
        <v>13848</v>
      </c>
      <c r="BZ183">
        <v>13844.026513036701</v>
      </c>
      <c r="CA183">
        <v>13865</v>
      </c>
      <c r="CB183">
        <v>13864.201530464999</v>
      </c>
      <c r="CC183">
        <v>13857</v>
      </c>
      <c r="CD183">
        <v>13840.9634732212</v>
      </c>
      <c r="CE183">
        <v>5.4729999999999999</v>
      </c>
      <c r="CF183">
        <v>2.4790000000000001</v>
      </c>
      <c r="CG183">
        <v>3.67</v>
      </c>
      <c r="CH183">
        <v>2.2970000000000002</v>
      </c>
      <c r="CI183">
        <v>5.0590000000000002</v>
      </c>
      <c r="CJ183">
        <v>2.4529999999999998</v>
      </c>
      <c r="CK183">
        <v>1081.5719999999999</v>
      </c>
      <c r="CL183">
        <v>644.49</v>
      </c>
      <c r="CM183">
        <v>542.125</v>
      </c>
      <c r="CN183">
        <v>153.41900000000001</v>
      </c>
      <c r="CO183">
        <v>2052.6860000000001</v>
      </c>
      <c r="CP183">
        <v>1322.375</v>
      </c>
      <c r="CQ183">
        <v>3600.0010000000002</v>
      </c>
      <c r="CR183">
        <v>3600</v>
      </c>
      <c r="CS183">
        <v>3600</v>
      </c>
      <c r="CT183">
        <v>3600</v>
      </c>
      <c r="CU183">
        <v>1428575028.572</v>
      </c>
      <c r="CV183">
        <v>3600.0010000000002</v>
      </c>
      <c r="CW183" t="s">
        <v>5048</v>
      </c>
      <c r="CX183" t="s">
        <v>5049</v>
      </c>
      <c r="CY183" t="s">
        <v>5050</v>
      </c>
      <c r="CZ183" t="s">
        <v>5051</v>
      </c>
      <c r="DA183" t="s">
        <v>5052</v>
      </c>
      <c r="DB183" t="s">
        <v>5053</v>
      </c>
      <c r="DC183" t="s">
        <v>5054</v>
      </c>
      <c r="DD183" t="s">
        <v>5055</v>
      </c>
      <c r="DE183" t="s">
        <v>5056</v>
      </c>
      <c r="DF183" t="s">
        <v>5057</v>
      </c>
      <c r="DG183" t="s">
        <v>5058</v>
      </c>
      <c r="DH183" t="s">
        <v>5059</v>
      </c>
      <c r="DI183" t="s">
        <v>5060</v>
      </c>
      <c r="DJ183" t="s">
        <v>5061</v>
      </c>
      <c r="DK183" t="s">
        <v>5062</v>
      </c>
      <c r="DL183" t="s">
        <v>5063</v>
      </c>
      <c r="DM183" t="s">
        <v>5064</v>
      </c>
      <c r="DN183" t="s">
        <v>5065</v>
      </c>
      <c r="DO183" t="s">
        <v>5066</v>
      </c>
      <c r="DP183" t="s">
        <v>5067</v>
      </c>
      <c r="DQ183" t="s">
        <v>5068</v>
      </c>
      <c r="DR183">
        <v>50402</v>
      </c>
      <c r="DS183" t="s">
        <v>484</v>
      </c>
      <c r="DT183" t="s">
        <v>1910</v>
      </c>
    </row>
    <row r="184" spans="1:124" x14ac:dyDescent="0.2">
      <c r="A184" t="s">
        <v>486</v>
      </c>
      <c r="B184">
        <v>10776</v>
      </c>
      <c r="C184">
        <v>9024.2054055713197</v>
      </c>
      <c r="D184">
        <v>9024.2054055713106</v>
      </c>
      <c r="E184">
        <v>199805</v>
      </c>
      <c r="F184">
        <v>48688</v>
      </c>
      <c r="G184">
        <v>45435</v>
      </c>
      <c r="H184">
        <v>34646</v>
      </c>
      <c r="I184">
        <v>3600.0010000000002</v>
      </c>
      <c r="J184">
        <v>3600.0010000000002</v>
      </c>
      <c r="K184">
        <v>3600.0010000000002</v>
      </c>
      <c r="L184">
        <v>3600.0010000000002</v>
      </c>
      <c r="M184">
        <v>2367</v>
      </c>
      <c r="N184">
        <v>6491</v>
      </c>
      <c r="O184">
        <v>399</v>
      </c>
      <c r="P184">
        <v>6.3499999999999997E-3</v>
      </c>
      <c r="Q184">
        <v>0.5</v>
      </c>
      <c r="R184">
        <v>2036</v>
      </c>
      <c r="S184">
        <v>1</v>
      </c>
      <c r="T184">
        <v>1100</v>
      </c>
      <c r="U184">
        <v>0</v>
      </c>
      <c r="V184">
        <v>166</v>
      </c>
      <c r="W184">
        <v>6325</v>
      </c>
      <c r="X184">
        <v>0</v>
      </c>
      <c r="Y184">
        <v>1.983E-3</v>
      </c>
      <c r="Z184">
        <v>770</v>
      </c>
      <c r="AA184">
        <v>5060</v>
      </c>
      <c r="AB184">
        <v>116</v>
      </c>
      <c r="AC184">
        <v>7.9600000000000001E-3</v>
      </c>
      <c r="AD184">
        <v>0.5</v>
      </c>
      <c r="AE184">
        <v>605</v>
      </c>
      <c r="AF184">
        <v>0</v>
      </c>
      <c r="AG184">
        <v>0</v>
      </c>
      <c r="AH184">
        <v>0</v>
      </c>
      <c r="AI184">
        <v>0</v>
      </c>
      <c r="AJ184">
        <v>5060</v>
      </c>
      <c r="AK184">
        <v>0</v>
      </c>
      <c r="AL184">
        <v>6.2630000000000003E-3</v>
      </c>
      <c r="AM184">
        <v>0</v>
      </c>
      <c r="AN184">
        <v>0</v>
      </c>
      <c r="AO184">
        <v>21850</v>
      </c>
      <c r="AP184">
        <v>20957</v>
      </c>
      <c r="AQ184">
        <v>21262</v>
      </c>
      <c r="AR184">
        <v>20889</v>
      </c>
      <c r="AS184">
        <v>21640.4285714285</v>
      </c>
      <c r="AT184">
        <v>21221.571428571398</v>
      </c>
      <c r="AU184">
        <v>17795</v>
      </c>
      <c r="AV184">
        <v>18969</v>
      </c>
      <c r="AW184">
        <v>18905</v>
      </c>
      <c r="AX184">
        <v>19110</v>
      </c>
      <c r="AY184">
        <v>18048.1428571428</v>
      </c>
      <c r="AZ184">
        <v>18962.4285714285</v>
      </c>
      <c r="BA184">
        <v>29134988</v>
      </c>
      <c r="BB184">
        <v>21083451</v>
      </c>
      <c r="BC184">
        <v>19659991</v>
      </c>
      <c r="BD184">
        <v>18891943</v>
      </c>
      <c r="BE184">
        <v>28938735</v>
      </c>
      <c r="BF184">
        <v>-1.3176245766717E+18</v>
      </c>
      <c r="BG184">
        <v>199805</v>
      </c>
      <c r="BH184">
        <v>48688</v>
      </c>
      <c r="BI184">
        <v>45435</v>
      </c>
      <c r="BJ184">
        <v>34646</v>
      </c>
      <c r="BK184">
        <v>162764.14290000001</v>
      </c>
      <c r="BL184">
        <v>45530.14286</v>
      </c>
      <c r="BM184">
        <v>45</v>
      </c>
      <c r="BN184">
        <v>46</v>
      </c>
      <c r="BO184">
        <v>41</v>
      </c>
      <c r="BP184">
        <v>43</v>
      </c>
      <c r="BQ184">
        <v>42</v>
      </c>
      <c r="BR184">
        <v>46</v>
      </c>
      <c r="BS184">
        <v>11785.513584038899</v>
      </c>
      <c r="BT184">
        <v>11776.732502032601</v>
      </c>
      <c r="BU184">
        <v>11818.5128209595</v>
      </c>
      <c r="BV184">
        <v>11776.732502042199</v>
      </c>
      <c r="BW184">
        <v>11808.827260919899</v>
      </c>
      <c r="BX184">
        <v>11776.732502033199</v>
      </c>
      <c r="BY184">
        <v>14893</v>
      </c>
      <c r="BZ184">
        <v>14908.796312140101</v>
      </c>
      <c r="CA184">
        <v>14901</v>
      </c>
      <c r="CB184">
        <v>14908.796312140101</v>
      </c>
      <c r="CC184">
        <v>14886.285714285699</v>
      </c>
      <c r="CD184">
        <v>14899.632195437</v>
      </c>
      <c r="CE184">
        <v>8.0990000000000002</v>
      </c>
      <c r="CF184">
        <v>2.9039999999999999</v>
      </c>
      <c r="CG184">
        <v>6.0179999999999998</v>
      </c>
      <c r="CH184">
        <v>2.581</v>
      </c>
      <c r="CI184">
        <v>8.3940000000000001</v>
      </c>
      <c r="CJ184">
        <v>2.8079999999999998</v>
      </c>
      <c r="CK184">
        <v>1607.954</v>
      </c>
      <c r="CL184">
        <v>2516.355</v>
      </c>
      <c r="CM184">
        <v>1607.954</v>
      </c>
      <c r="CN184">
        <v>532.16999999999996</v>
      </c>
      <c r="CO184">
        <v>2392.7449999999999</v>
      </c>
      <c r="CP184">
        <v>2290.7640000000001</v>
      </c>
      <c r="CQ184">
        <v>3600.0010000000002</v>
      </c>
      <c r="CR184">
        <v>3600.0010000000002</v>
      </c>
      <c r="CS184">
        <v>3600.0010000000002</v>
      </c>
      <c r="CT184">
        <v>3600.0010000000002</v>
      </c>
      <c r="CU184">
        <v>3600.0010000000002</v>
      </c>
      <c r="CV184">
        <v>3600.0010000000002</v>
      </c>
      <c r="CW184" t="s">
        <v>5069</v>
      </c>
      <c r="CX184" t="s">
        <v>5070</v>
      </c>
      <c r="CY184" t="s">
        <v>5071</v>
      </c>
      <c r="CZ184" t="s">
        <v>5072</v>
      </c>
      <c r="DA184" t="s">
        <v>5073</v>
      </c>
      <c r="DB184" t="s">
        <v>5074</v>
      </c>
      <c r="DC184" t="s">
        <v>5075</v>
      </c>
      <c r="DD184" t="s">
        <v>5076</v>
      </c>
      <c r="DE184" t="s">
        <v>5077</v>
      </c>
      <c r="DF184" t="s">
        <v>5078</v>
      </c>
      <c r="DG184" t="s">
        <v>5079</v>
      </c>
      <c r="DH184" t="s">
        <v>5080</v>
      </c>
      <c r="DI184" t="s">
        <v>5081</v>
      </c>
      <c r="DJ184" t="s">
        <v>5082</v>
      </c>
      <c r="DK184" t="s">
        <v>5083</v>
      </c>
      <c r="DL184" t="s">
        <v>5084</v>
      </c>
      <c r="DM184" t="s">
        <v>5085</v>
      </c>
      <c r="DN184" t="s">
        <v>5086</v>
      </c>
      <c r="DO184" t="s">
        <v>5087</v>
      </c>
      <c r="DP184" t="s">
        <v>5088</v>
      </c>
      <c r="DQ184" t="s">
        <v>5089</v>
      </c>
      <c r="DR184">
        <v>50403</v>
      </c>
      <c r="DS184" t="s">
        <v>486</v>
      </c>
      <c r="DT184" t="s">
        <v>1910</v>
      </c>
    </row>
    <row r="185" spans="1:124" x14ac:dyDescent="0.2">
      <c r="A185" t="s">
        <v>1729</v>
      </c>
      <c r="B185">
        <v>10776</v>
      </c>
      <c r="C185">
        <v>-83.880993276404894</v>
      </c>
      <c r="D185">
        <v>-83.666404565657004</v>
      </c>
      <c r="E185">
        <v>25196</v>
      </c>
      <c r="F185">
        <v>32954</v>
      </c>
      <c r="G185">
        <v>21903</v>
      </c>
      <c r="H185">
        <v>32954</v>
      </c>
      <c r="I185">
        <v>532.24099999999999</v>
      </c>
      <c r="J185">
        <v>559.64</v>
      </c>
      <c r="K185">
        <v>477.59699999999998</v>
      </c>
      <c r="L185">
        <v>559.64</v>
      </c>
      <c r="M185">
        <v>1251</v>
      </c>
      <c r="N185">
        <v>6816</v>
      </c>
      <c r="O185">
        <v>37</v>
      </c>
      <c r="P185">
        <v>3.3079999999999998E-2</v>
      </c>
      <c r="Q185">
        <v>0.5</v>
      </c>
      <c r="R185">
        <v>2</v>
      </c>
      <c r="S185">
        <v>0</v>
      </c>
      <c r="T185">
        <v>0</v>
      </c>
      <c r="U185">
        <v>0</v>
      </c>
      <c r="V185">
        <v>0</v>
      </c>
      <c r="W185">
        <v>6642</v>
      </c>
      <c r="X185">
        <v>174</v>
      </c>
      <c r="Y185">
        <v>0.103064</v>
      </c>
      <c r="Z185">
        <v>443</v>
      </c>
      <c r="AA185">
        <v>5396</v>
      </c>
      <c r="AB185">
        <v>38</v>
      </c>
      <c r="AC185">
        <v>5.1900000000000002E-3</v>
      </c>
      <c r="AD185">
        <v>0.5</v>
      </c>
      <c r="AE185">
        <v>2</v>
      </c>
      <c r="AF185">
        <v>0</v>
      </c>
      <c r="AG185">
        <v>0</v>
      </c>
      <c r="AH185">
        <v>0</v>
      </c>
      <c r="AI185">
        <v>0</v>
      </c>
      <c r="AJ185">
        <v>5222</v>
      </c>
      <c r="AK185">
        <v>174</v>
      </c>
      <c r="AL185">
        <v>0.35930400000000001</v>
      </c>
      <c r="AM185">
        <v>0</v>
      </c>
      <c r="AN185">
        <v>0</v>
      </c>
      <c r="AO185">
        <v>-63.208492077099898</v>
      </c>
      <c r="AP185">
        <v>-63.208492077099997</v>
      </c>
      <c r="AQ185">
        <v>-63.208492077099997</v>
      </c>
      <c r="AR185">
        <v>-63.208492077099997</v>
      </c>
      <c r="AS185">
        <v>-63.208492077099898</v>
      </c>
      <c r="AT185">
        <v>-63.208492077099898</v>
      </c>
      <c r="AU185">
        <v>-63.214702892157803</v>
      </c>
      <c r="AV185">
        <v>-63.213598445292902</v>
      </c>
      <c r="AW185">
        <v>-63.213170906747202</v>
      </c>
      <c r="AX185">
        <v>-63.208492077099898</v>
      </c>
      <c r="AY185">
        <v>-63.214259738026101</v>
      </c>
      <c r="AZ185">
        <v>-63.212645366389097</v>
      </c>
      <c r="BA185">
        <v>995405</v>
      </c>
      <c r="BB185">
        <v>1098384</v>
      </c>
      <c r="BC185">
        <v>856687</v>
      </c>
      <c r="BD185">
        <v>1098384</v>
      </c>
      <c r="BE185">
        <v>1026581</v>
      </c>
      <c r="BF185">
        <v>-1.3176245766922501E+18</v>
      </c>
      <c r="BG185">
        <v>25196</v>
      </c>
      <c r="BH185">
        <v>32954</v>
      </c>
      <c r="BI185">
        <v>21903</v>
      </c>
      <c r="BJ185">
        <v>32954</v>
      </c>
      <c r="BK185">
        <v>25746.42857</v>
      </c>
      <c r="BL185">
        <v>35878</v>
      </c>
      <c r="BM185">
        <v>46</v>
      </c>
      <c r="BN185">
        <v>41</v>
      </c>
      <c r="BO185">
        <v>46</v>
      </c>
      <c r="BP185">
        <v>40</v>
      </c>
      <c r="BQ185">
        <v>47</v>
      </c>
      <c r="BR185">
        <v>42</v>
      </c>
      <c r="BS185">
        <v>-80.483010476858695</v>
      </c>
      <c r="BT185">
        <v>-80.220651166676006</v>
      </c>
      <c r="BU185">
        <v>-80.385097541146905</v>
      </c>
      <c r="BV185">
        <v>-80.220651166676006</v>
      </c>
      <c r="BW185">
        <v>-80.315959072917195</v>
      </c>
      <c r="BX185">
        <v>-80.220651166676006</v>
      </c>
      <c r="BY185">
        <v>-76.066761732219405</v>
      </c>
      <c r="BZ185">
        <v>-76.445400223573102</v>
      </c>
      <c r="CA185">
        <v>-76.034796381708205</v>
      </c>
      <c r="CB185">
        <v>-76.112634091195602</v>
      </c>
      <c r="CC185">
        <v>-76.1787198319374</v>
      </c>
      <c r="CD185">
        <v>-76.253345484602406</v>
      </c>
      <c r="CE185">
        <v>9.4220000000000006</v>
      </c>
      <c r="CF185">
        <v>7.9790000000000001</v>
      </c>
      <c r="CG185">
        <v>9.1709999999999994</v>
      </c>
      <c r="CH185">
        <v>7.7869999999999999</v>
      </c>
      <c r="CI185">
        <v>9.4079999999999995</v>
      </c>
      <c r="CJ185">
        <v>8.1690000000000005</v>
      </c>
      <c r="CK185">
        <v>490.15300000000002</v>
      </c>
      <c r="CL185">
        <v>408.56599999999997</v>
      </c>
      <c r="CM185">
        <v>292.892</v>
      </c>
      <c r="CN185">
        <v>408.56599999999997</v>
      </c>
      <c r="CO185">
        <v>459.94600000000003</v>
      </c>
      <c r="CP185">
        <v>503.91699999999997</v>
      </c>
      <c r="CQ185">
        <v>532.24099999999999</v>
      </c>
      <c r="CR185">
        <v>559.64</v>
      </c>
      <c r="CS185">
        <v>477.59699999999998</v>
      </c>
      <c r="CT185">
        <v>559.64</v>
      </c>
      <c r="CU185">
        <v>556.72299999999996</v>
      </c>
      <c r="CV185">
        <v>663.63300000000004</v>
      </c>
      <c r="CW185" t="s">
        <v>5090</v>
      </c>
      <c r="CX185" t="s">
        <v>5091</v>
      </c>
      <c r="CY185" t="s">
        <v>5092</v>
      </c>
      <c r="CZ185" t="s">
        <v>5093</v>
      </c>
      <c r="DA185" t="s">
        <v>5094</v>
      </c>
      <c r="DB185" t="s">
        <v>5095</v>
      </c>
      <c r="DC185" t="s">
        <v>5096</v>
      </c>
      <c r="DD185" t="s">
        <v>5097</v>
      </c>
      <c r="DE185" t="s">
        <v>5098</v>
      </c>
      <c r="DF185" t="s">
        <v>5099</v>
      </c>
      <c r="DG185" t="s">
        <v>5100</v>
      </c>
      <c r="DH185" t="s">
        <v>5101</v>
      </c>
      <c r="DI185" t="s">
        <v>5102</v>
      </c>
      <c r="DJ185" t="s">
        <v>5103</v>
      </c>
      <c r="DK185" t="s">
        <v>5104</v>
      </c>
      <c r="DL185" t="s">
        <v>5105</v>
      </c>
      <c r="DM185" t="s">
        <v>5106</v>
      </c>
      <c r="DN185" t="s">
        <v>5107</v>
      </c>
      <c r="DO185" t="s">
        <v>5108</v>
      </c>
      <c r="DP185" t="s">
        <v>5109</v>
      </c>
      <c r="DQ185" t="s">
        <v>5110</v>
      </c>
      <c r="DR185">
        <v>8559</v>
      </c>
      <c r="DS185" t="s">
        <v>1729</v>
      </c>
      <c r="DT185" t="s">
        <v>1910</v>
      </c>
    </row>
    <row r="186" spans="1:124" x14ac:dyDescent="0.2">
      <c r="A186" t="s">
        <v>1730</v>
      </c>
      <c r="B186">
        <v>10776</v>
      </c>
      <c r="C186">
        <v>-91.916360368714805</v>
      </c>
      <c r="D186">
        <v>-90.751910854444901</v>
      </c>
      <c r="E186">
        <v>22698</v>
      </c>
      <c r="F186">
        <v>45469</v>
      </c>
      <c r="G186">
        <v>21341</v>
      </c>
      <c r="H186">
        <v>42702</v>
      </c>
      <c r="I186">
        <v>3600.02</v>
      </c>
      <c r="J186">
        <v>3600.0140000000001</v>
      </c>
      <c r="K186">
        <v>3600.0160000000001</v>
      </c>
      <c r="L186">
        <v>3600.0129999999999</v>
      </c>
      <c r="M186">
        <v>4665</v>
      </c>
      <c r="N186">
        <v>106150</v>
      </c>
      <c r="O186">
        <v>89</v>
      </c>
      <c r="P186">
        <v>2.027E-2</v>
      </c>
      <c r="Q186">
        <v>0.5</v>
      </c>
      <c r="R186">
        <v>2</v>
      </c>
      <c r="S186">
        <v>0</v>
      </c>
      <c r="T186">
        <v>0</v>
      </c>
      <c r="U186">
        <v>0</v>
      </c>
      <c r="V186">
        <v>0</v>
      </c>
      <c r="W186">
        <v>105950</v>
      </c>
      <c r="X186">
        <v>200</v>
      </c>
      <c r="Y186">
        <v>4.7860000000000003E-3</v>
      </c>
      <c r="Z186">
        <v>1298</v>
      </c>
      <c r="AA186">
        <v>29575</v>
      </c>
      <c r="AB186">
        <v>101</v>
      </c>
      <c r="AC186">
        <v>8.0700000000000008E-3</v>
      </c>
      <c r="AD186">
        <v>0.5</v>
      </c>
      <c r="AE186">
        <v>2</v>
      </c>
      <c r="AF186">
        <v>0</v>
      </c>
      <c r="AG186">
        <v>0</v>
      </c>
      <c r="AH186">
        <v>0</v>
      </c>
      <c r="AI186">
        <v>0</v>
      </c>
      <c r="AJ186">
        <v>29376</v>
      </c>
      <c r="AK186">
        <v>199</v>
      </c>
      <c r="AL186">
        <v>5.7030999999999998E-2</v>
      </c>
      <c r="AM186">
        <v>0</v>
      </c>
      <c r="AN186">
        <v>0</v>
      </c>
      <c r="AO186">
        <v>-44.874946830569897</v>
      </c>
      <c r="AP186">
        <v>-47.824397869579897</v>
      </c>
      <c r="AQ186">
        <v>-49.771727908030002</v>
      </c>
      <c r="AR186">
        <v>-50.588797731509899</v>
      </c>
      <c r="AS186">
        <v>-45.461162008929897</v>
      </c>
      <c r="AT186">
        <v>-47.334166392632802</v>
      </c>
      <c r="AU186">
        <v>-65.813380981210301</v>
      </c>
      <c r="AV186">
        <v>-63.113255380744597</v>
      </c>
      <c r="AW186">
        <v>-64.814948562637795</v>
      </c>
      <c r="AX186">
        <v>-62.7486384079236</v>
      </c>
      <c r="AY186">
        <v>-65.374612388654597</v>
      </c>
      <c r="AZ186">
        <v>-63.103728892388197</v>
      </c>
      <c r="BA186">
        <v>1216252</v>
      </c>
      <c r="BB186">
        <v>3618360</v>
      </c>
      <c r="BC186">
        <v>977972</v>
      </c>
      <c r="BD186">
        <v>3225448</v>
      </c>
      <c r="BE186">
        <v>1277909</v>
      </c>
      <c r="BF186">
        <v>-1.31762457669005E+18</v>
      </c>
      <c r="BG186">
        <v>22698</v>
      </c>
      <c r="BH186">
        <v>45469</v>
      </c>
      <c r="BI186">
        <v>21341</v>
      </c>
      <c r="BJ186">
        <v>42702</v>
      </c>
      <c r="BK186">
        <v>24508.85714</v>
      </c>
      <c r="BL186">
        <v>46946.85714</v>
      </c>
      <c r="BM186">
        <v>65</v>
      </c>
      <c r="BN186">
        <v>59</v>
      </c>
      <c r="BO186">
        <v>65</v>
      </c>
      <c r="BP186">
        <v>54</v>
      </c>
      <c r="BQ186">
        <v>69</v>
      </c>
      <c r="BR186">
        <v>56</v>
      </c>
      <c r="BS186">
        <v>-85.685620125853305</v>
      </c>
      <c r="BT186">
        <v>-84.913350538247698</v>
      </c>
      <c r="BU186">
        <v>-85.685620125853205</v>
      </c>
      <c r="BV186">
        <v>-84.894620413652106</v>
      </c>
      <c r="BW186">
        <v>-85.547574078765606</v>
      </c>
      <c r="BX186">
        <v>-84.906076448537902</v>
      </c>
      <c r="BY186">
        <v>-72.763757666288598</v>
      </c>
      <c r="BZ186">
        <v>-72.971214523615004</v>
      </c>
      <c r="CA186">
        <v>-72.673046742787804</v>
      </c>
      <c r="CB186">
        <v>-72.719017743021894</v>
      </c>
      <c r="CC186">
        <v>-72.800260047248003</v>
      </c>
      <c r="CD186">
        <v>-72.871605612483705</v>
      </c>
      <c r="CE186">
        <v>59.1</v>
      </c>
      <c r="CF186">
        <v>36.747999999999998</v>
      </c>
      <c r="CG186">
        <v>55.243000000000002</v>
      </c>
      <c r="CH186">
        <v>36.558999999999997</v>
      </c>
      <c r="CI186">
        <v>61.89</v>
      </c>
      <c r="CJ186">
        <v>37.415999999999997</v>
      </c>
      <c r="CK186">
        <v>2755.078</v>
      </c>
      <c r="CL186">
        <v>1843.2840000000001</v>
      </c>
      <c r="CM186">
        <v>949.45699999999999</v>
      </c>
      <c r="CN186">
        <v>654.54200000000003</v>
      </c>
      <c r="CO186">
        <v>2599.538</v>
      </c>
      <c r="CP186">
        <v>2181.9380000000001</v>
      </c>
      <c r="CQ186">
        <v>3600.02</v>
      </c>
      <c r="CR186">
        <v>3600.0140000000001</v>
      </c>
      <c r="CS186">
        <v>3600.0160000000001</v>
      </c>
      <c r="CT186">
        <v>3600.0129999999999</v>
      </c>
      <c r="CU186">
        <v>3600.0259999999998</v>
      </c>
      <c r="CV186">
        <v>3600.0279999999998</v>
      </c>
      <c r="CW186" t="s">
        <v>5111</v>
      </c>
      <c r="CX186" t="s">
        <v>5112</v>
      </c>
      <c r="CY186" t="s">
        <v>5113</v>
      </c>
      <c r="CZ186" t="s">
        <v>5114</v>
      </c>
      <c r="DA186" t="s">
        <v>5115</v>
      </c>
      <c r="DB186" t="s">
        <v>5116</v>
      </c>
      <c r="DC186" t="s">
        <v>5117</v>
      </c>
      <c r="DD186" t="s">
        <v>5118</v>
      </c>
      <c r="DE186" t="s">
        <v>5119</v>
      </c>
      <c r="DF186" t="s">
        <v>5120</v>
      </c>
      <c r="DG186" t="s">
        <v>5121</v>
      </c>
      <c r="DH186" t="s">
        <v>5122</v>
      </c>
      <c r="DI186" t="s">
        <v>5123</v>
      </c>
      <c r="DJ186" t="s">
        <v>5124</v>
      </c>
      <c r="DK186" t="s">
        <v>5125</v>
      </c>
      <c r="DL186" t="s">
        <v>5126</v>
      </c>
      <c r="DM186" t="s">
        <v>5127</v>
      </c>
      <c r="DN186" t="s">
        <v>5128</v>
      </c>
      <c r="DO186" t="s">
        <v>5129</v>
      </c>
      <c r="DP186" t="s">
        <v>5130</v>
      </c>
      <c r="DQ186" t="s">
        <v>5131</v>
      </c>
      <c r="DR186">
        <v>50450</v>
      </c>
      <c r="DS186" t="s">
        <v>1730</v>
      </c>
      <c r="DT186" t="s">
        <v>1910</v>
      </c>
    </row>
    <row r="187" spans="1:124" x14ac:dyDescent="0.2">
      <c r="A187" t="s">
        <v>168</v>
      </c>
      <c r="B187">
        <v>10776</v>
      </c>
      <c r="C187">
        <v>11097.127676855</v>
      </c>
      <c r="D187">
        <v>11115.6305022775</v>
      </c>
      <c r="E187">
        <v>5483</v>
      </c>
      <c r="F187">
        <v>3013</v>
      </c>
      <c r="G187">
        <v>4267</v>
      </c>
      <c r="H187">
        <v>941</v>
      </c>
      <c r="I187">
        <v>70.718999999999994</v>
      </c>
      <c r="J187">
        <v>17.204999999999998</v>
      </c>
      <c r="K187">
        <v>69.863</v>
      </c>
      <c r="L187">
        <v>7.7549999999999999</v>
      </c>
      <c r="M187">
        <v>2295</v>
      </c>
      <c r="N187">
        <v>1166</v>
      </c>
      <c r="O187">
        <v>208</v>
      </c>
      <c r="P187">
        <v>9.7400000000000004E-3</v>
      </c>
      <c r="Q187">
        <v>0.49978</v>
      </c>
      <c r="R187">
        <v>174</v>
      </c>
      <c r="S187">
        <v>587</v>
      </c>
      <c r="T187">
        <v>0</v>
      </c>
      <c r="U187">
        <v>0</v>
      </c>
      <c r="V187">
        <v>492</v>
      </c>
      <c r="W187">
        <v>246</v>
      </c>
      <c r="X187">
        <v>428</v>
      </c>
      <c r="Y187">
        <v>1.0980999999999999E-2</v>
      </c>
      <c r="Z187">
        <v>1036</v>
      </c>
      <c r="AA187">
        <v>897</v>
      </c>
      <c r="AB187">
        <v>190</v>
      </c>
      <c r="AC187">
        <v>2.7799999999999999E-3</v>
      </c>
      <c r="AD187">
        <v>0.5</v>
      </c>
      <c r="AE187">
        <v>256</v>
      </c>
      <c r="AF187">
        <v>0</v>
      </c>
      <c r="AG187">
        <v>0</v>
      </c>
      <c r="AH187">
        <v>0</v>
      </c>
      <c r="AI187">
        <v>99</v>
      </c>
      <c r="AJ187">
        <v>588</v>
      </c>
      <c r="AK187">
        <v>210</v>
      </c>
      <c r="AL187">
        <v>2.1628999999999999E-2</v>
      </c>
      <c r="AM187">
        <v>0</v>
      </c>
      <c r="AN187">
        <v>0</v>
      </c>
      <c r="AO187">
        <v>12889.9999999999</v>
      </c>
      <c r="AP187">
        <v>12890</v>
      </c>
      <c r="AQ187">
        <v>12889.9999449444</v>
      </c>
      <c r="AR187">
        <v>12889.999999540199</v>
      </c>
      <c r="AS187">
        <v>12889.9999916168</v>
      </c>
      <c r="AT187">
        <v>12889.9999999343</v>
      </c>
      <c r="AU187">
        <v>12888.9110884611</v>
      </c>
      <c r="AV187">
        <v>12888.9509357972</v>
      </c>
      <c r="AW187">
        <v>12889.9999449444</v>
      </c>
      <c r="AX187">
        <v>12889.9999999999</v>
      </c>
      <c r="AY187">
        <v>12888.9830138823</v>
      </c>
      <c r="AZ187">
        <v>12889.2401890004</v>
      </c>
      <c r="BA187">
        <v>574608</v>
      </c>
      <c r="BB187">
        <v>126548</v>
      </c>
      <c r="BC187">
        <v>573429</v>
      </c>
      <c r="BD187">
        <v>40033</v>
      </c>
      <c r="BE187">
        <v>614609576</v>
      </c>
      <c r="BF187">
        <v>89420</v>
      </c>
      <c r="BG187">
        <v>5483</v>
      </c>
      <c r="BH187">
        <v>3013</v>
      </c>
      <c r="BI187">
        <v>4267</v>
      </c>
      <c r="BJ187">
        <v>941</v>
      </c>
      <c r="BK187">
        <v>8348.5714289999996</v>
      </c>
      <c r="BL187">
        <v>2286.4285709999999</v>
      </c>
      <c r="BM187">
        <v>83</v>
      </c>
      <c r="BN187">
        <v>63</v>
      </c>
      <c r="BO187">
        <v>71</v>
      </c>
      <c r="BP187">
        <v>47</v>
      </c>
      <c r="BQ187">
        <v>86</v>
      </c>
      <c r="BR187">
        <v>-1.3176245766935301E+18</v>
      </c>
      <c r="BS187">
        <v>11264.0537340257</v>
      </c>
      <c r="BT187">
        <v>11555.33488454</v>
      </c>
      <c r="BU187">
        <v>11267.746239412299</v>
      </c>
      <c r="BV187">
        <v>11582.596063839001</v>
      </c>
      <c r="BW187">
        <v>11232.1764854799</v>
      </c>
      <c r="BX187">
        <v>11562.2551753403</v>
      </c>
      <c r="BY187">
        <v>12457.4476401791</v>
      </c>
      <c r="BZ187">
        <v>12670.6261058747</v>
      </c>
      <c r="CA187">
        <v>12591.870049719</v>
      </c>
      <c r="CB187">
        <v>12724.917633215</v>
      </c>
      <c r="CC187">
        <v>12495.044221575799</v>
      </c>
      <c r="CD187">
        <v>12674.5943373194</v>
      </c>
      <c r="CE187">
        <v>2.1320000000000001</v>
      </c>
      <c r="CF187">
        <v>0.873</v>
      </c>
      <c r="CG187">
        <v>1.6140000000000001</v>
      </c>
      <c r="CH187">
        <v>0.65900000000000003</v>
      </c>
      <c r="CI187">
        <v>2.2090000000000001</v>
      </c>
      <c r="CJ187">
        <v>0.79300000000000004</v>
      </c>
      <c r="CK187">
        <v>70.718000000000004</v>
      </c>
      <c r="CL187">
        <v>16.158000000000001</v>
      </c>
      <c r="CM187">
        <v>62.738</v>
      </c>
      <c r="CN187">
        <v>6.3040000000000003</v>
      </c>
      <c r="CO187">
        <v>106.965</v>
      </c>
      <c r="CP187">
        <v>9.8840000000000003</v>
      </c>
      <c r="CQ187">
        <v>70.718999999999994</v>
      </c>
      <c r="CR187">
        <v>17.204999999999998</v>
      </c>
      <c r="CS187">
        <v>69.863</v>
      </c>
      <c r="CT187">
        <v>7.7549999999999999</v>
      </c>
      <c r="CU187">
        <v>114.209</v>
      </c>
      <c r="CV187">
        <v>12.148999999999999</v>
      </c>
      <c r="CW187" t="s">
        <v>5132</v>
      </c>
      <c r="CX187" t="s">
        <v>5133</v>
      </c>
      <c r="CY187" t="s">
        <v>5134</v>
      </c>
      <c r="CZ187" t="s">
        <v>5135</v>
      </c>
      <c r="DA187" t="s">
        <v>5136</v>
      </c>
      <c r="DB187" t="s">
        <v>5137</v>
      </c>
      <c r="DC187" t="s">
        <v>5138</v>
      </c>
      <c r="DD187" t="s">
        <v>5139</v>
      </c>
      <c r="DE187" t="s">
        <v>5140</v>
      </c>
      <c r="DF187" t="s">
        <v>5141</v>
      </c>
      <c r="DG187" t="s">
        <v>5142</v>
      </c>
      <c r="DH187" t="s">
        <v>5143</v>
      </c>
      <c r="DI187" t="s">
        <v>5144</v>
      </c>
      <c r="DJ187" t="s">
        <v>5145</v>
      </c>
      <c r="DK187" t="s">
        <v>5146</v>
      </c>
      <c r="DL187" t="s">
        <v>5147</v>
      </c>
      <c r="DM187" t="s">
        <v>5148</v>
      </c>
      <c r="DN187" t="s">
        <v>5149</v>
      </c>
      <c r="DO187" t="s">
        <v>5150</v>
      </c>
      <c r="DP187" t="s">
        <v>5151</v>
      </c>
      <c r="DQ187" t="s">
        <v>5152</v>
      </c>
      <c r="DR187">
        <v>886</v>
      </c>
      <c r="DS187" t="s">
        <v>168</v>
      </c>
      <c r="DT187" t="s">
        <v>1910</v>
      </c>
    </row>
    <row r="188" spans="1:124" x14ac:dyDescent="0.2">
      <c r="A188" t="s">
        <v>1731</v>
      </c>
      <c r="B188">
        <v>10776</v>
      </c>
      <c r="C188">
        <v>-0.171096756027276</v>
      </c>
      <c r="D188">
        <v>-0.170524598967388</v>
      </c>
      <c r="E188">
        <v>1</v>
      </c>
      <c r="F188">
        <v>1</v>
      </c>
      <c r="G188">
        <v>1</v>
      </c>
      <c r="H188">
        <v>1</v>
      </c>
      <c r="I188">
        <v>3600.15</v>
      </c>
      <c r="J188">
        <v>3600.0010000000002</v>
      </c>
      <c r="K188">
        <v>3600.0010000000002</v>
      </c>
      <c r="L188">
        <v>3600.0010000000002</v>
      </c>
      <c r="M188">
        <v>14733</v>
      </c>
      <c r="N188">
        <v>364417</v>
      </c>
      <c r="O188">
        <v>229</v>
      </c>
      <c r="P188">
        <v>8.4999999999999995E-4</v>
      </c>
      <c r="Q188">
        <v>0.47287000000000001</v>
      </c>
      <c r="R188">
        <v>14518</v>
      </c>
      <c r="S188">
        <v>61</v>
      </c>
      <c r="T188">
        <v>0</v>
      </c>
      <c r="U188">
        <v>0</v>
      </c>
      <c r="V188">
        <v>0</v>
      </c>
      <c r="W188">
        <v>364417</v>
      </c>
      <c r="X188">
        <v>0</v>
      </c>
      <c r="Y188">
        <v>1.655E-3</v>
      </c>
      <c r="Z188">
        <v>13992</v>
      </c>
      <c r="AA188">
        <v>334681</v>
      </c>
      <c r="AB188">
        <v>188</v>
      </c>
      <c r="AC188">
        <v>2.5000000000000001E-4</v>
      </c>
      <c r="AD188">
        <v>0.46134999999999998</v>
      </c>
      <c r="AE188">
        <v>13950</v>
      </c>
      <c r="AF188">
        <v>0</v>
      </c>
      <c r="AG188">
        <v>0</v>
      </c>
      <c r="AH188">
        <v>0</v>
      </c>
      <c r="AI188">
        <v>0</v>
      </c>
      <c r="AJ188">
        <v>334681</v>
      </c>
      <c r="AK188">
        <v>0</v>
      </c>
      <c r="AL188">
        <v>3.1129999999999999E-3</v>
      </c>
      <c r="AM188">
        <v>0</v>
      </c>
      <c r="AN188">
        <v>0</v>
      </c>
      <c r="AO188">
        <v>1E+100</v>
      </c>
      <c r="AP188">
        <v>1E+100</v>
      </c>
      <c r="AQ188">
        <v>1E+100</v>
      </c>
      <c r="AR188">
        <v>1E+100</v>
      </c>
      <c r="AS188">
        <v>9.9999999999999904E+99</v>
      </c>
      <c r="AT188">
        <v>9.9999999999999904E+99</v>
      </c>
      <c r="AU188">
        <v>-0.17023704786452301</v>
      </c>
      <c r="AV188">
        <v>-0.17040292307282501</v>
      </c>
      <c r="AW188">
        <v>-0.17010533728941299</v>
      </c>
      <c r="AX188">
        <v>-0.170206276504901</v>
      </c>
      <c r="AY188">
        <v>-0.31304142177554101</v>
      </c>
      <c r="AZ188">
        <v>-0.17037378557272601</v>
      </c>
      <c r="BA188">
        <v>1300827</v>
      </c>
      <c r="BB188">
        <v>1221621</v>
      </c>
      <c r="BC188">
        <v>881285</v>
      </c>
      <c r="BD188">
        <v>1163740</v>
      </c>
      <c r="BE188">
        <v>1181393</v>
      </c>
      <c r="BF188">
        <v>1226505</v>
      </c>
      <c r="BG188">
        <v>1</v>
      </c>
      <c r="BH188">
        <v>1</v>
      </c>
      <c r="BI188">
        <v>1</v>
      </c>
      <c r="BJ188">
        <v>1</v>
      </c>
      <c r="BK188">
        <v>2.2857142860000002</v>
      </c>
      <c r="BL188">
        <v>1</v>
      </c>
      <c r="BM188">
        <v>8</v>
      </c>
      <c r="BN188">
        <v>1</v>
      </c>
      <c r="BO188">
        <v>4</v>
      </c>
      <c r="BP188">
        <v>1</v>
      </c>
      <c r="BQ188">
        <v>8</v>
      </c>
      <c r="BR188">
        <v>2</v>
      </c>
      <c r="BS188">
        <v>-0.17038426764119299</v>
      </c>
      <c r="BT188">
        <v>-0.17047659342141699</v>
      </c>
      <c r="BU188">
        <v>-0.17036894179304299</v>
      </c>
      <c r="BV188">
        <v>-0.17039086740762699</v>
      </c>
      <c r="BW188">
        <v>-0.17040752935947101</v>
      </c>
      <c r="BX188">
        <v>-0.17045004554410001</v>
      </c>
      <c r="BY188">
        <v>-0.17023704786452301</v>
      </c>
      <c r="BZ188">
        <v>-0.17047659342141699</v>
      </c>
      <c r="CA188">
        <v>-0.17018901244210999</v>
      </c>
      <c r="CB188">
        <v>-0.170213488984407</v>
      </c>
      <c r="CC188">
        <v>-0.170218716586052</v>
      </c>
      <c r="CD188">
        <v>-0.17038957224690199</v>
      </c>
      <c r="CE188">
        <v>3600.107</v>
      </c>
      <c r="CF188">
        <v>1809.8589999999999</v>
      </c>
      <c r="CG188">
        <v>2940.3130000000001</v>
      </c>
      <c r="CH188">
        <v>1809.8589999999999</v>
      </c>
      <c r="CI188">
        <v>3327.9969999999998</v>
      </c>
      <c r="CJ188">
        <v>2617.9259999999999</v>
      </c>
      <c r="CK188">
        <v>0</v>
      </c>
      <c r="CL188">
        <v>0</v>
      </c>
      <c r="CM188">
        <v>0</v>
      </c>
      <c r="CN188">
        <v>0</v>
      </c>
      <c r="CO188">
        <v>0</v>
      </c>
      <c r="CP188">
        <v>0</v>
      </c>
      <c r="CQ188">
        <v>3600.15</v>
      </c>
      <c r="CR188">
        <v>3600.0010000000002</v>
      </c>
      <c r="CS188">
        <v>3600.0010000000002</v>
      </c>
      <c r="CT188">
        <v>3600.0010000000002</v>
      </c>
      <c r="CU188">
        <v>1428575028.779</v>
      </c>
      <c r="CV188">
        <v>3600.0050000000001</v>
      </c>
      <c r="CW188" t="s">
        <v>2048</v>
      </c>
      <c r="CX188" t="s">
        <v>5153</v>
      </c>
      <c r="CY188" t="s">
        <v>5154</v>
      </c>
      <c r="CZ188" t="s">
        <v>5155</v>
      </c>
      <c r="DA188" t="s">
        <v>5156</v>
      </c>
      <c r="DB188" t="s">
        <v>5157</v>
      </c>
      <c r="DC188" t="s">
        <v>5158</v>
      </c>
      <c r="DD188" t="s">
        <v>5159</v>
      </c>
      <c r="DE188" t="s">
        <v>1933</v>
      </c>
      <c r="DF188" t="s">
        <v>5160</v>
      </c>
      <c r="DG188" t="s">
        <v>2048</v>
      </c>
      <c r="DH188" t="s">
        <v>5161</v>
      </c>
      <c r="DI188" t="s">
        <v>5162</v>
      </c>
      <c r="DJ188" t="s">
        <v>2901</v>
      </c>
      <c r="DK188" t="s">
        <v>5163</v>
      </c>
      <c r="DL188" t="s">
        <v>5164</v>
      </c>
      <c r="DM188" t="s">
        <v>5165</v>
      </c>
      <c r="DN188" t="s">
        <v>5166</v>
      </c>
      <c r="DO188" t="s">
        <v>1933</v>
      </c>
      <c r="DP188" t="s">
        <v>5167</v>
      </c>
      <c r="DQ188" t="s">
        <v>5168</v>
      </c>
      <c r="DR188">
        <v>54246</v>
      </c>
      <c r="DS188" t="s">
        <v>1731</v>
      </c>
      <c r="DT188" t="s">
        <v>1910</v>
      </c>
    </row>
    <row r="189" spans="1:124" x14ac:dyDescent="0.2">
      <c r="A189" t="s">
        <v>1732</v>
      </c>
      <c r="B189">
        <v>10776</v>
      </c>
      <c r="C189">
        <v>-0.17267704190548</v>
      </c>
      <c r="D189">
        <v>-0.17267704190548</v>
      </c>
      <c r="E189">
        <v>4178</v>
      </c>
      <c r="F189">
        <v>39096</v>
      </c>
      <c r="G189">
        <v>4178</v>
      </c>
      <c r="H189">
        <v>25003</v>
      </c>
      <c r="I189">
        <v>2117.3200000000002</v>
      </c>
      <c r="J189">
        <v>3600.0259999999998</v>
      </c>
      <c r="K189">
        <v>2117.3200000000002</v>
      </c>
      <c r="L189">
        <v>3312.739</v>
      </c>
      <c r="M189">
        <v>10962</v>
      </c>
      <c r="N189">
        <v>273142</v>
      </c>
      <c r="O189">
        <v>302</v>
      </c>
      <c r="P189">
        <v>6.77E-3</v>
      </c>
      <c r="Q189">
        <v>0.5</v>
      </c>
      <c r="R189">
        <v>10443</v>
      </c>
      <c r="S189">
        <v>79</v>
      </c>
      <c r="T189">
        <v>0</v>
      </c>
      <c r="U189">
        <v>0</v>
      </c>
      <c r="V189">
        <v>0</v>
      </c>
      <c r="W189">
        <v>273139</v>
      </c>
      <c r="X189">
        <v>3</v>
      </c>
      <c r="Y189">
        <v>-1.0139999999999999E-3</v>
      </c>
      <c r="Z189">
        <v>7977</v>
      </c>
      <c r="AA189">
        <v>269687</v>
      </c>
      <c r="AB189">
        <v>241</v>
      </c>
      <c r="AC189">
        <v>2.1700000000000001E-3</v>
      </c>
      <c r="AD189">
        <v>0.5</v>
      </c>
      <c r="AE189">
        <v>7790</v>
      </c>
      <c r="AF189">
        <v>0</v>
      </c>
      <c r="AG189">
        <v>0</v>
      </c>
      <c r="AH189">
        <v>0</v>
      </c>
      <c r="AI189">
        <v>0</v>
      </c>
      <c r="AJ189">
        <v>269585</v>
      </c>
      <c r="AK189">
        <v>102</v>
      </c>
      <c r="AL189">
        <v>-4.6999999999999999E-4</v>
      </c>
      <c r="AM189">
        <v>0</v>
      </c>
      <c r="AN189">
        <v>0</v>
      </c>
      <c r="AO189">
        <v>-0.17082833123153701</v>
      </c>
      <c r="AP189">
        <v>-0.171752809122554</v>
      </c>
      <c r="AQ189">
        <v>-0.17175243425644399</v>
      </c>
      <c r="AR189">
        <v>-0.17177521900387999</v>
      </c>
      <c r="AS189">
        <v>-0.17161864538994201</v>
      </c>
      <c r="AT189">
        <v>-0.17175903120629399</v>
      </c>
      <c r="AU189">
        <v>-0.17084331901400801</v>
      </c>
      <c r="AV189">
        <v>-0.17213964679924501</v>
      </c>
      <c r="AW189">
        <v>-0.17084331901400801</v>
      </c>
      <c r="AX189">
        <v>-0.17176952906138601</v>
      </c>
      <c r="AY189">
        <v>-0.17178481467390999</v>
      </c>
      <c r="AZ189">
        <v>-0.17203636440452999</v>
      </c>
      <c r="BA189">
        <v>718237</v>
      </c>
      <c r="BB189">
        <v>1439530</v>
      </c>
      <c r="BC189">
        <v>718237</v>
      </c>
      <c r="BD189">
        <v>1439530</v>
      </c>
      <c r="BE189">
        <v>1322048</v>
      </c>
      <c r="BF189">
        <v>-1.3176245766917299E+18</v>
      </c>
      <c r="BG189">
        <v>4178</v>
      </c>
      <c r="BH189">
        <v>39096</v>
      </c>
      <c r="BI189">
        <v>4178</v>
      </c>
      <c r="BJ189">
        <v>25003</v>
      </c>
      <c r="BK189">
        <v>27725.71429</v>
      </c>
      <c r="BL189">
        <v>33286.85714</v>
      </c>
      <c r="BM189">
        <v>13</v>
      </c>
      <c r="BN189">
        <v>9</v>
      </c>
      <c r="BO189">
        <v>8</v>
      </c>
      <c r="BP189">
        <v>9</v>
      </c>
      <c r="BQ189">
        <v>11</v>
      </c>
      <c r="BR189">
        <v>11</v>
      </c>
      <c r="BS189">
        <v>-0.17260301410488099</v>
      </c>
      <c r="BT189">
        <v>-0.17257605863425299</v>
      </c>
      <c r="BU189">
        <v>-0.172397760493365</v>
      </c>
      <c r="BV189">
        <v>-0.17257605863425299</v>
      </c>
      <c r="BW189">
        <v>-2.96876702659838E-2</v>
      </c>
      <c r="BX189">
        <v>-0.17264004475502401</v>
      </c>
      <c r="BY189">
        <v>-0.17267188012307499</v>
      </c>
      <c r="BZ189">
        <v>-0.17262708062542001</v>
      </c>
      <c r="CA189">
        <v>-0.172521942353799</v>
      </c>
      <c r="CB189">
        <v>-0.17262484201821399</v>
      </c>
      <c r="CC189">
        <v>-0.17258039226681299</v>
      </c>
      <c r="CD189">
        <v>-0.172642061743294</v>
      </c>
      <c r="CE189">
        <v>430.94799999999998</v>
      </c>
      <c r="CF189">
        <v>741.649</v>
      </c>
      <c r="CG189">
        <v>405.63600000000002</v>
      </c>
      <c r="CH189">
        <v>447.82</v>
      </c>
      <c r="CI189">
        <v>445.48899999999998</v>
      </c>
      <c r="CJ189">
        <v>658.90099999999995</v>
      </c>
      <c r="CK189">
        <v>1976.809</v>
      </c>
      <c r="CL189">
        <v>2676.7860000000001</v>
      </c>
      <c r="CM189">
        <v>1541.2570000000001</v>
      </c>
      <c r="CN189">
        <v>1818.252</v>
      </c>
      <c r="CO189">
        <v>2180.913</v>
      </c>
      <c r="CP189">
        <v>2632.6260000000002</v>
      </c>
      <c r="CQ189">
        <v>2117.3200000000002</v>
      </c>
      <c r="CR189">
        <v>3600.0259999999998</v>
      </c>
      <c r="CS189">
        <v>2117.3200000000002</v>
      </c>
      <c r="CT189">
        <v>3312.739</v>
      </c>
      <c r="CU189">
        <v>3156.35</v>
      </c>
      <c r="CV189">
        <v>3522.98</v>
      </c>
      <c r="CW189" t="s">
        <v>5169</v>
      </c>
      <c r="CX189" t="s">
        <v>5170</v>
      </c>
      <c r="CY189" t="s">
        <v>5171</v>
      </c>
      <c r="CZ189" t="s">
        <v>5172</v>
      </c>
      <c r="DA189" t="s">
        <v>5173</v>
      </c>
      <c r="DB189" t="s">
        <v>5174</v>
      </c>
      <c r="DC189" t="s">
        <v>5175</v>
      </c>
      <c r="DD189" t="s">
        <v>5176</v>
      </c>
      <c r="DE189" t="s">
        <v>5177</v>
      </c>
      <c r="DF189" t="s">
        <v>5178</v>
      </c>
      <c r="DG189" t="s">
        <v>5179</v>
      </c>
      <c r="DH189" t="s">
        <v>5180</v>
      </c>
      <c r="DI189" t="s">
        <v>5181</v>
      </c>
      <c r="DJ189" t="s">
        <v>5182</v>
      </c>
      <c r="DK189" t="s">
        <v>5183</v>
      </c>
      <c r="DL189" t="s">
        <v>5184</v>
      </c>
      <c r="DM189" t="s">
        <v>5185</v>
      </c>
      <c r="DN189" t="s">
        <v>5186</v>
      </c>
      <c r="DO189" t="s">
        <v>5187</v>
      </c>
      <c r="DP189" t="s">
        <v>5188</v>
      </c>
      <c r="DQ189" t="s">
        <v>5189</v>
      </c>
      <c r="DR189">
        <v>47923</v>
      </c>
      <c r="DS189" t="s">
        <v>1732</v>
      </c>
      <c r="DT189" t="s">
        <v>1910</v>
      </c>
    </row>
    <row r="190" spans="1:124" x14ac:dyDescent="0.2">
      <c r="A190" t="s">
        <v>1733</v>
      </c>
      <c r="B190">
        <v>10776</v>
      </c>
      <c r="C190">
        <v>-29.999999999999901</v>
      </c>
      <c r="D190">
        <v>-29</v>
      </c>
      <c r="E190">
        <v>1523</v>
      </c>
      <c r="F190">
        <v>1716</v>
      </c>
      <c r="G190">
        <v>1446</v>
      </c>
      <c r="H190">
        <v>720</v>
      </c>
      <c r="I190">
        <v>594.46299999999997</v>
      </c>
      <c r="J190">
        <v>2825.7809999999999</v>
      </c>
      <c r="K190">
        <v>594.46299999999997</v>
      </c>
      <c r="L190">
        <v>1569.096</v>
      </c>
      <c r="M190">
        <v>20916</v>
      </c>
      <c r="N190">
        <v>35378</v>
      </c>
      <c r="O190">
        <v>2099</v>
      </c>
      <c r="P190">
        <v>5.0000000000000002E-5</v>
      </c>
      <c r="Q190">
        <v>0.5</v>
      </c>
      <c r="R190">
        <v>13560</v>
      </c>
      <c r="S190">
        <v>0</v>
      </c>
      <c r="T190">
        <v>0</v>
      </c>
      <c r="U190">
        <v>0</v>
      </c>
      <c r="V190">
        <v>0</v>
      </c>
      <c r="W190">
        <v>34324</v>
      </c>
      <c r="X190">
        <v>1054</v>
      </c>
      <c r="Y190">
        <v>3.8299999999999999E-4</v>
      </c>
      <c r="Z190">
        <v>17244</v>
      </c>
      <c r="AA190">
        <v>31776</v>
      </c>
      <c r="AB190">
        <v>1783</v>
      </c>
      <c r="AC190">
        <v>4.0000000000000003E-5</v>
      </c>
      <c r="AD190">
        <v>0.5</v>
      </c>
      <c r="AE190">
        <v>12368</v>
      </c>
      <c r="AF190">
        <v>0</v>
      </c>
      <c r="AG190">
        <v>0</v>
      </c>
      <c r="AH190">
        <v>0</v>
      </c>
      <c r="AI190">
        <v>0</v>
      </c>
      <c r="AJ190">
        <v>31546</v>
      </c>
      <c r="AK190">
        <v>230</v>
      </c>
      <c r="AL190">
        <v>4.44E-4</v>
      </c>
      <c r="AM190">
        <v>0</v>
      </c>
      <c r="AN190">
        <v>0</v>
      </c>
      <c r="AO190">
        <v>-19</v>
      </c>
      <c r="AP190">
        <v>-18.999999999999901</v>
      </c>
      <c r="AQ190">
        <v>-19</v>
      </c>
      <c r="AR190">
        <v>-19.000000000000298</v>
      </c>
      <c r="AS190">
        <v>-18.999999999999901</v>
      </c>
      <c r="AT190">
        <v>-19</v>
      </c>
      <c r="AU190">
        <v>-19</v>
      </c>
      <c r="AV190">
        <v>-18.999999999999901</v>
      </c>
      <c r="AW190">
        <v>-18.999999999999901</v>
      </c>
      <c r="AX190">
        <v>-18.999999999999901</v>
      </c>
      <c r="AY190">
        <v>-19.714285714285701</v>
      </c>
      <c r="AZ190">
        <v>-21.428571428571299</v>
      </c>
      <c r="BA190">
        <v>1014659</v>
      </c>
      <c r="BB190">
        <v>2443533</v>
      </c>
      <c r="BC190">
        <v>859404</v>
      </c>
      <c r="BD190">
        <v>1705902</v>
      </c>
      <c r="BE190">
        <v>1258041</v>
      </c>
      <c r="BF190">
        <v>2278545</v>
      </c>
      <c r="BG190">
        <v>1523</v>
      </c>
      <c r="BH190">
        <v>1716</v>
      </c>
      <c r="BI190">
        <v>1446</v>
      </c>
      <c r="BJ190">
        <v>720</v>
      </c>
      <c r="BK190">
        <v>1944.7142859999999</v>
      </c>
      <c r="BL190">
        <v>1972.5714290000001</v>
      </c>
      <c r="BM190">
        <v>10</v>
      </c>
      <c r="BN190">
        <v>14</v>
      </c>
      <c r="BO190">
        <v>10</v>
      </c>
      <c r="BP190">
        <v>9</v>
      </c>
      <c r="BQ190">
        <v>11</v>
      </c>
      <c r="BR190">
        <v>12</v>
      </c>
      <c r="BS190">
        <v>-29</v>
      </c>
      <c r="BT190">
        <v>-29</v>
      </c>
      <c r="BU190">
        <v>-28.999999999999901</v>
      </c>
      <c r="BV190">
        <v>-28.999999999999901</v>
      </c>
      <c r="BW190">
        <v>-28.999999985714201</v>
      </c>
      <c r="BX190">
        <v>-29</v>
      </c>
      <c r="BY190">
        <v>-28.999999999999901</v>
      </c>
      <c r="BZ190">
        <v>-28.999999999999901</v>
      </c>
      <c r="CA190">
        <v>-28.999999999999901</v>
      </c>
      <c r="CB190">
        <v>-28.999999999999702</v>
      </c>
      <c r="CC190">
        <v>-29</v>
      </c>
      <c r="CD190">
        <v>-28.999999999999901</v>
      </c>
      <c r="CE190">
        <v>137.04900000000001</v>
      </c>
      <c r="CF190">
        <v>421.17700000000002</v>
      </c>
      <c r="CG190">
        <v>137.04900000000001</v>
      </c>
      <c r="CH190">
        <v>271.78399999999999</v>
      </c>
      <c r="CI190">
        <v>237.10400000000001</v>
      </c>
      <c r="CJ190">
        <v>383.01</v>
      </c>
      <c r="CK190">
        <v>412.86099999999999</v>
      </c>
      <c r="CL190">
        <v>1182.066</v>
      </c>
      <c r="CM190">
        <v>366.83300000000003</v>
      </c>
      <c r="CN190">
        <v>743.12400000000002</v>
      </c>
      <c r="CO190">
        <v>496.31299999999999</v>
      </c>
      <c r="CP190">
        <v>1637.682</v>
      </c>
      <c r="CQ190">
        <v>594.46299999999997</v>
      </c>
      <c r="CR190">
        <v>2825.7809999999999</v>
      </c>
      <c r="CS190">
        <v>594.46299999999997</v>
      </c>
      <c r="CT190">
        <v>1569.096</v>
      </c>
      <c r="CU190">
        <v>1428572778.4419999</v>
      </c>
      <c r="CV190">
        <v>3102.5279999999998</v>
      </c>
      <c r="CW190" t="s">
        <v>5190</v>
      </c>
      <c r="CX190" t="s">
        <v>5191</v>
      </c>
      <c r="CY190" t="s">
        <v>5192</v>
      </c>
      <c r="CZ190" t="s">
        <v>5193</v>
      </c>
      <c r="DA190" t="s">
        <v>5194</v>
      </c>
      <c r="DB190" t="s">
        <v>5195</v>
      </c>
      <c r="DC190" t="s">
        <v>5195</v>
      </c>
      <c r="DD190" t="s">
        <v>5196</v>
      </c>
      <c r="DE190" t="s">
        <v>5197</v>
      </c>
      <c r="DF190" t="s">
        <v>5198</v>
      </c>
      <c r="DG190" t="s">
        <v>5199</v>
      </c>
      <c r="DH190" t="s">
        <v>5200</v>
      </c>
      <c r="DI190" t="s">
        <v>5201</v>
      </c>
      <c r="DJ190" t="s">
        <v>5202</v>
      </c>
      <c r="DK190" t="s">
        <v>5203</v>
      </c>
      <c r="DL190" t="s">
        <v>5195</v>
      </c>
      <c r="DM190" t="s">
        <v>5195</v>
      </c>
      <c r="DN190" t="s">
        <v>5204</v>
      </c>
      <c r="DO190" t="s">
        <v>5205</v>
      </c>
      <c r="DP190" t="s">
        <v>5206</v>
      </c>
      <c r="DQ190" t="s">
        <v>5207</v>
      </c>
      <c r="DR190">
        <v>31267</v>
      </c>
      <c r="DS190" t="s">
        <v>1733</v>
      </c>
      <c r="DT190" t="s">
        <v>1910</v>
      </c>
    </row>
    <row r="191" spans="1:124" x14ac:dyDescent="0.2">
      <c r="A191" t="s">
        <v>490</v>
      </c>
      <c r="B191">
        <v>10776</v>
      </c>
      <c r="C191">
        <v>-30</v>
      </c>
      <c r="D191">
        <v>-29</v>
      </c>
      <c r="E191">
        <v>2079</v>
      </c>
      <c r="F191">
        <v>1845</v>
      </c>
      <c r="G191">
        <v>1507</v>
      </c>
      <c r="H191">
        <v>1029</v>
      </c>
      <c r="I191">
        <v>3600.002</v>
      </c>
      <c r="J191">
        <v>2247.0590000000002</v>
      </c>
      <c r="K191">
        <v>1317.3209999999999</v>
      </c>
      <c r="L191">
        <v>1948.7</v>
      </c>
      <c r="M191">
        <v>16516</v>
      </c>
      <c r="N191">
        <v>35378</v>
      </c>
      <c r="O191">
        <v>2200</v>
      </c>
      <c r="P191">
        <v>6.0000000000000002E-5</v>
      </c>
      <c r="Q191">
        <v>0.5</v>
      </c>
      <c r="R191">
        <v>13560</v>
      </c>
      <c r="S191">
        <v>0</v>
      </c>
      <c r="T191">
        <v>0</v>
      </c>
      <c r="U191">
        <v>0</v>
      </c>
      <c r="V191">
        <v>0</v>
      </c>
      <c r="W191">
        <v>34324</v>
      </c>
      <c r="X191">
        <v>1054</v>
      </c>
      <c r="Y191">
        <v>2.14E-4</v>
      </c>
      <c r="Z191">
        <v>12597</v>
      </c>
      <c r="AA191">
        <v>31678</v>
      </c>
      <c r="AB191">
        <v>1770</v>
      </c>
      <c r="AC191">
        <v>1.2E-4</v>
      </c>
      <c r="AD191">
        <v>0.5</v>
      </c>
      <c r="AE191">
        <v>12281</v>
      </c>
      <c r="AF191">
        <v>0</v>
      </c>
      <c r="AG191">
        <v>0</v>
      </c>
      <c r="AH191">
        <v>0</v>
      </c>
      <c r="AI191">
        <v>0</v>
      </c>
      <c r="AJ191">
        <v>31546</v>
      </c>
      <c r="AK191">
        <v>132</v>
      </c>
      <c r="AL191">
        <v>2.7700000000000001E-4</v>
      </c>
      <c r="AM191">
        <v>0</v>
      </c>
      <c r="AN191">
        <v>0</v>
      </c>
      <c r="AO191">
        <v>-19</v>
      </c>
      <c r="AP191">
        <v>-18.999999999999901</v>
      </c>
      <c r="AQ191">
        <v>-19</v>
      </c>
      <c r="AR191">
        <v>-19.0000000000223</v>
      </c>
      <c r="AS191">
        <v>-19</v>
      </c>
      <c r="AT191">
        <v>-18.857142857149</v>
      </c>
      <c r="AU191">
        <v>-25.999999999999901</v>
      </c>
      <c r="AV191">
        <v>-19</v>
      </c>
      <c r="AW191">
        <v>-18.999999999999901</v>
      </c>
      <c r="AX191">
        <v>-18.999999999999901</v>
      </c>
      <c r="AY191">
        <v>-21.714285714285701</v>
      </c>
      <c r="AZ191">
        <v>-22</v>
      </c>
      <c r="BA191">
        <v>2432378</v>
      </c>
      <c r="BB191">
        <v>2327375</v>
      </c>
      <c r="BC191">
        <v>1885700</v>
      </c>
      <c r="BD191">
        <v>2226115</v>
      </c>
      <c r="BE191">
        <v>2558445</v>
      </c>
      <c r="BF191">
        <v>2790324</v>
      </c>
      <c r="BG191">
        <v>2079</v>
      </c>
      <c r="BH191">
        <v>1845</v>
      </c>
      <c r="BI191">
        <v>1507</v>
      </c>
      <c r="BJ191">
        <v>1029</v>
      </c>
      <c r="BK191">
        <v>2876.4285709999999</v>
      </c>
      <c r="BL191">
        <v>1858.4285709999999</v>
      </c>
      <c r="BM191">
        <v>12</v>
      </c>
      <c r="BN191">
        <v>10</v>
      </c>
      <c r="BO191">
        <v>9</v>
      </c>
      <c r="BP191">
        <v>10</v>
      </c>
      <c r="BQ191">
        <v>11</v>
      </c>
      <c r="BR191">
        <v>11</v>
      </c>
      <c r="BS191">
        <v>-29</v>
      </c>
      <c r="BT191">
        <v>-29</v>
      </c>
      <c r="BU191">
        <v>-28.999999999999901</v>
      </c>
      <c r="BV191">
        <v>-28.999999999998899</v>
      </c>
      <c r="BW191">
        <v>-28.999999985714201</v>
      </c>
      <c r="BX191">
        <v>-28.999999999999901</v>
      </c>
      <c r="BY191">
        <v>-28.999999999999901</v>
      </c>
      <c r="BZ191">
        <v>-29</v>
      </c>
      <c r="CA191">
        <v>-28.999999999999901</v>
      </c>
      <c r="CB191">
        <v>-28.999999999999901</v>
      </c>
      <c r="CC191">
        <v>-28.999999999999901</v>
      </c>
      <c r="CD191">
        <v>-29.000000000012601</v>
      </c>
      <c r="CE191">
        <v>184.17099999999999</v>
      </c>
      <c r="CF191">
        <v>359.90100000000001</v>
      </c>
      <c r="CG191">
        <v>130.09800000000001</v>
      </c>
      <c r="CH191">
        <v>305.82400000000001</v>
      </c>
      <c r="CI191">
        <v>178.65799999999999</v>
      </c>
      <c r="CJ191">
        <v>399.40100000000001</v>
      </c>
      <c r="CK191">
        <v>632.54700000000003</v>
      </c>
      <c r="CL191">
        <v>1205.951</v>
      </c>
      <c r="CM191">
        <v>364.03</v>
      </c>
      <c r="CN191">
        <v>920.99699999999996</v>
      </c>
      <c r="CO191">
        <v>863.61400000000003</v>
      </c>
      <c r="CP191">
        <v>1648.009</v>
      </c>
      <c r="CQ191">
        <v>3600.002</v>
      </c>
      <c r="CR191">
        <v>2247.0590000000002</v>
      </c>
      <c r="CS191">
        <v>1317.3209999999999</v>
      </c>
      <c r="CT191">
        <v>1948.7</v>
      </c>
      <c r="CU191">
        <v>1428574082.744</v>
      </c>
      <c r="CV191">
        <v>2990.9110000000001</v>
      </c>
      <c r="CW191" t="s">
        <v>5208</v>
      </c>
      <c r="CX191" t="s">
        <v>5209</v>
      </c>
      <c r="CY191" t="s">
        <v>5210</v>
      </c>
      <c r="CZ191" t="s">
        <v>5211</v>
      </c>
      <c r="DA191" t="s">
        <v>5212</v>
      </c>
      <c r="DB191" t="s">
        <v>5195</v>
      </c>
      <c r="DC191" t="s">
        <v>5195</v>
      </c>
      <c r="DD191" t="s">
        <v>5213</v>
      </c>
      <c r="DE191" t="s">
        <v>5214</v>
      </c>
      <c r="DF191" t="s">
        <v>5215</v>
      </c>
      <c r="DG191" t="s">
        <v>5216</v>
      </c>
      <c r="DH191" t="s">
        <v>5217</v>
      </c>
      <c r="DI191" t="s">
        <v>5218</v>
      </c>
      <c r="DJ191" t="s">
        <v>5219</v>
      </c>
      <c r="DK191" t="s">
        <v>5220</v>
      </c>
      <c r="DL191" t="s">
        <v>5195</v>
      </c>
      <c r="DM191" t="s">
        <v>5195</v>
      </c>
      <c r="DN191" t="s">
        <v>5221</v>
      </c>
      <c r="DO191" t="s">
        <v>5222</v>
      </c>
      <c r="DP191" t="s">
        <v>5223</v>
      </c>
      <c r="DQ191" t="s">
        <v>5224</v>
      </c>
      <c r="DR191">
        <v>39619</v>
      </c>
      <c r="DS191" t="s">
        <v>490</v>
      </c>
      <c r="DT191" t="s">
        <v>1910</v>
      </c>
    </row>
    <row r="192" spans="1:124" x14ac:dyDescent="0.2">
      <c r="A192" t="s">
        <v>1734</v>
      </c>
      <c r="B192">
        <v>10776</v>
      </c>
      <c r="C192">
        <v>217.40357142857101</v>
      </c>
      <c r="D192">
        <v>2290.7999999994599</v>
      </c>
      <c r="E192">
        <v>11538</v>
      </c>
      <c r="F192">
        <v>1</v>
      </c>
      <c r="G192">
        <v>847</v>
      </c>
      <c r="H192">
        <v>1</v>
      </c>
      <c r="I192">
        <v>3600.2040000000002</v>
      </c>
      <c r="J192">
        <v>146.67400000000001</v>
      </c>
      <c r="K192">
        <v>1804.182</v>
      </c>
      <c r="L192">
        <v>146.67400000000001</v>
      </c>
      <c r="M192">
        <v>295989</v>
      </c>
      <c r="N192">
        <v>328575</v>
      </c>
      <c r="O192">
        <v>30029</v>
      </c>
      <c r="P192">
        <v>4.0000000000000003E-5</v>
      </c>
      <c r="Q192">
        <v>0.5</v>
      </c>
      <c r="R192">
        <v>36471</v>
      </c>
      <c r="S192">
        <v>0</v>
      </c>
      <c r="T192">
        <v>0</v>
      </c>
      <c r="U192">
        <v>0</v>
      </c>
      <c r="V192">
        <v>0</v>
      </c>
      <c r="W192">
        <v>252731</v>
      </c>
      <c r="X192">
        <v>75844</v>
      </c>
      <c r="Y192">
        <v>-1.157E-3</v>
      </c>
      <c r="Z192">
        <v>112519</v>
      </c>
      <c r="AA192">
        <v>274958</v>
      </c>
      <c r="AB192">
        <v>11918</v>
      </c>
      <c r="AC192">
        <v>7.9000000000000001E-4</v>
      </c>
      <c r="AD192">
        <v>0.5</v>
      </c>
      <c r="AE192">
        <v>13693</v>
      </c>
      <c r="AF192">
        <v>0</v>
      </c>
      <c r="AG192">
        <v>0</v>
      </c>
      <c r="AH192">
        <v>0</v>
      </c>
      <c r="AI192">
        <v>0</v>
      </c>
      <c r="AJ192">
        <v>247759</v>
      </c>
      <c r="AK192">
        <v>27199</v>
      </c>
      <c r="AL192">
        <v>1.199E-3</v>
      </c>
      <c r="AM192">
        <v>0</v>
      </c>
      <c r="AN192">
        <v>0</v>
      </c>
      <c r="AO192">
        <v>3217.6996063841202</v>
      </c>
      <c r="AP192">
        <v>3217.6999999996901</v>
      </c>
      <c r="AQ192">
        <v>3217.69958294146</v>
      </c>
      <c r="AR192">
        <v>3217.6999999996601</v>
      </c>
      <c r="AS192">
        <v>3217.6996083183099</v>
      </c>
      <c r="AT192">
        <v>3217.6999999996901</v>
      </c>
      <c r="AU192">
        <v>3215.6996089301101</v>
      </c>
      <c r="AV192">
        <v>3217.6999999996601</v>
      </c>
      <c r="AW192">
        <v>3217.6995973237899</v>
      </c>
      <c r="AX192">
        <v>3217.6999999996901</v>
      </c>
      <c r="AY192">
        <v>3217.4204982943902</v>
      </c>
      <c r="AZ192">
        <v>3217.6999999996701</v>
      </c>
      <c r="BA192">
        <v>2439884</v>
      </c>
      <c r="BB192">
        <v>282962</v>
      </c>
      <c r="BC192">
        <v>1986150</v>
      </c>
      <c r="BD192">
        <v>282962</v>
      </c>
      <c r="BE192">
        <v>2365346</v>
      </c>
      <c r="BF192">
        <v>1412574</v>
      </c>
      <c r="BG192">
        <v>11538</v>
      </c>
      <c r="BH192">
        <v>1</v>
      </c>
      <c r="BI192">
        <v>847</v>
      </c>
      <c r="BJ192">
        <v>1</v>
      </c>
      <c r="BK192">
        <v>3343.2857140000001</v>
      </c>
      <c r="BL192">
        <v>1089.7142859999999</v>
      </c>
      <c r="BM192">
        <v>48</v>
      </c>
      <c r="BN192">
        <v>63</v>
      </c>
      <c r="BO192">
        <v>45</v>
      </c>
      <c r="BP192">
        <v>63</v>
      </c>
      <c r="BQ192">
        <v>49</v>
      </c>
      <c r="BR192">
        <v>72</v>
      </c>
      <c r="BS192">
        <v>440.762376666666</v>
      </c>
      <c r="BT192">
        <v>2473.7666666656601</v>
      </c>
      <c r="BU192">
        <v>445.16649698412698</v>
      </c>
      <c r="BV192">
        <v>2473.7666666656601</v>
      </c>
      <c r="BW192">
        <v>430.70607323246497</v>
      </c>
      <c r="BX192">
        <v>2445.4999999991001</v>
      </c>
      <c r="BY192">
        <v>2349.3831830306299</v>
      </c>
      <c r="BZ192">
        <v>3217.6999999991199</v>
      </c>
      <c r="CA192">
        <v>2360.1573722534799</v>
      </c>
      <c r="CB192">
        <v>3217.6999999991199</v>
      </c>
      <c r="CC192">
        <v>2352.8106604562699</v>
      </c>
      <c r="CD192">
        <v>3211.6285714276901</v>
      </c>
      <c r="CE192">
        <v>901.76099999999997</v>
      </c>
      <c r="CF192">
        <v>146.51900000000001</v>
      </c>
      <c r="CG192">
        <v>901.76099999999997</v>
      </c>
      <c r="CH192">
        <v>146.51900000000001</v>
      </c>
      <c r="CI192">
        <v>1428572447.122</v>
      </c>
      <c r="CJ192">
        <v>180.10300000000001</v>
      </c>
      <c r="CK192">
        <v>2730.1320000000001</v>
      </c>
      <c r="CL192">
        <v>146.65100000000001</v>
      </c>
      <c r="CM192">
        <v>1796.867</v>
      </c>
      <c r="CN192">
        <v>146.65100000000001</v>
      </c>
      <c r="CO192">
        <v>2050.5639999999999</v>
      </c>
      <c r="CP192">
        <v>180.59100000000001</v>
      </c>
      <c r="CQ192">
        <v>3600.2040000000002</v>
      </c>
      <c r="CR192">
        <v>146.67400000000001</v>
      </c>
      <c r="CS192">
        <v>1804.182</v>
      </c>
      <c r="CT192">
        <v>146.67400000000001</v>
      </c>
      <c r="CU192">
        <v>2296.1489999999999</v>
      </c>
      <c r="CV192">
        <v>444.57400000000001</v>
      </c>
      <c r="CW192" t="s">
        <v>5225</v>
      </c>
      <c r="CX192" t="s">
        <v>5226</v>
      </c>
      <c r="CY192" t="s">
        <v>5227</v>
      </c>
      <c r="CZ192" t="s">
        <v>5228</v>
      </c>
      <c r="DA192" t="s">
        <v>5229</v>
      </c>
      <c r="DB192" t="s">
        <v>5230</v>
      </c>
      <c r="DC192" t="s">
        <v>5231</v>
      </c>
      <c r="DD192" t="s">
        <v>5232</v>
      </c>
      <c r="DE192" t="s">
        <v>5233</v>
      </c>
      <c r="DF192" t="s">
        <v>5234</v>
      </c>
      <c r="DG192" t="s">
        <v>5235</v>
      </c>
      <c r="DH192" t="s">
        <v>5236</v>
      </c>
      <c r="DI192" t="s">
        <v>5237</v>
      </c>
      <c r="DJ192" t="s">
        <v>5238</v>
      </c>
      <c r="DK192" t="s">
        <v>5239</v>
      </c>
      <c r="DL192" t="s">
        <v>5240</v>
      </c>
      <c r="DM192" t="s">
        <v>5241</v>
      </c>
      <c r="DN192" t="s">
        <v>5242</v>
      </c>
      <c r="DO192" t="s">
        <v>5243</v>
      </c>
      <c r="DP192" t="s">
        <v>5244</v>
      </c>
      <c r="DQ192" t="s">
        <v>5245</v>
      </c>
      <c r="DR192">
        <v>35689</v>
      </c>
      <c r="DS192" t="s">
        <v>1734</v>
      </c>
      <c r="DT192" t="s">
        <v>1910</v>
      </c>
    </row>
    <row r="193" spans="1:124" x14ac:dyDescent="0.2">
      <c r="A193" t="s">
        <v>1735</v>
      </c>
      <c r="B193">
        <v>10776</v>
      </c>
      <c r="C193">
        <v>-231.11696381946601</v>
      </c>
      <c r="D193">
        <v>-231.11696381946601</v>
      </c>
      <c r="E193">
        <v>347733</v>
      </c>
      <c r="F193">
        <v>350083</v>
      </c>
      <c r="G193">
        <v>10960</v>
      </c>
      <c r="H193">
        <v>4741</v>
      </c>
      <c r="I193">
        <v>3600.0010000000002</v>
      </c>
      <c r="J193">
        <v>3600.0010000000002</v>
      </c>
      <c r="K193">
        <v>96.822999999999993</v>
      </c>
      <c r="L193">
        <v>12.336</v>
      </c>
      <c r="M193">
        <v>2151</v>
      </c>
      <c r="N193">
        <v>5885</v>
      </c>
      <c r="O193">
        <v>112</v>
      </c>
      <c r="P193">
        <v>4.2000000000000002E-4</v>
      </c>
      <c r="Q193">
        <v>0.49219000000000002</v>
      </c>
      <c r="R193">
        <v>360</v>
      </c>
      <c r="S193">
        <v>136</v>
      </c>
      <c r="T193">
        <v>0</v>
      </c>
      <c r="U193">
        <v>1868</v>
      </c>
      <c r="V193">
        <v>0</v>
      </c>
      <c r="W193">
        <v>2872</v>
      </c>
      <c r="X193">
        <v>3013</v>
      </c>
      <c r="Y193">
        <v>1.8680000000000001E-3</v>
      </c>
      <c r="Z193">
        <v>1577</v>
      </c>
      <c r="AA193">
        <v>2886</v>
      </c>
      <c r="AB193">
        <v>110</v>
      </c>
      <c r="AC193">
        <v>1.7600000000000001E-3</v>
      </c>
      <c r="AD193">
        <v>0.49980999999999998</v>
      </c>
      <c r="AE193">
        <v>324</v>
      </c>
      <c r="AF193">
        <v>0</v>
      </c>
      <c r="AG193">
        <v>5</v>
      </c>
      <c r="AH193">
        <v>0</v>
      </c>
      <c r="AI193">
        <v>0</v>
      </c>
      <c r="AJ193">
        <v>2146</v>
      </c>
      <c r="AK193">
        <v>740</v>
      </c>
      <c r="AL193">
        <v>3.8189999999999999E-3</v>
      </c>
      <c r="AM193">
        <v>0</v>
      </c>
      <c r="AN193">
        <v>0</v>
      </c>
      <c r="AO193">
        <v>-230.986508799999</v>
      </c>
      <c r="AP193">
        <v>-230.989162285714</v>
      </c>
      <c r="AQ193">
        <v>-230.989162285714</v>
      </c>
      <c r="AR193">
        <v>-230.989162339111</v>
      </c>
      <c r="AS193">
        <v>-230.977941055228</v>
      </c>
      <c r="AT193">
        <v>-230.98916230097001</v>
      </c>
      <c r="AU193">
        <v>-231.05709708570899</v>
      </c>
      <c r="AV193">
        <v>-231.047392114285</v>
      </c>
      <c r="AW193">
        <v>-230.99954159999999</v>
      </c>
      <c r="AX193">
        <v>-231.00857228196699</v>
      </c>
      <c r="AY193">
        <v>-230.88834162380499</v>
      </c>
      <c r="AZ193">
        <v>-231.02385457417</v>
      </c>
      <c r="BA193">
        <v>65441276</v>
      </c>
      <c r="BB193">
        <v>27429644</v>
      </c>
      <c r="BC193">
        <v>1332810</v>
      </c>
      <c r="BD193">
        <v>132983</v>
      </c>
      <c r="BE193">
        <v>42652066</v>
      </c>
      <c r="BF193">
        <v>21328757</v>
      </c>
      <c r="BG193">
        <v>347733</v>
      </c>
      <c r="BH193">
        <v>350083</v>
      </c>
      <c r="BI193">
        <v>10960</v>
      </c>
      <c r="BJ193">
        <v>4741</v>
      </c>
      <c r="BK193">
        <v>422975</v>
      </c>
      <c r="BL193">
        <v>243078.28570000001</v>
      </c>
      <c r="BM193">
        <v>10</v>
      </c>
      <c r="BN193">
        <v>13</v>
      </c>
      <c r="BO193">
        <v>10</v>
      </c>
      <c r="BP193">
        <v>12</v>
      </c>
      <c r="BQ193">
        <v>13</v>
      </c>
      <c r="BR193">
        <v>15</v>
      </c>
      <c r="BS193">
        <v>-231.11696381946601</v>
      </c>
      <c r="BT193">
        <v>-231.11696381946601</v>
      </c>
      <c r="BU193">
        <v>-231.063567120063</v>
      </c>
      <c r="BV193">
        <v>-231.11696381946601</v>
      </c>
      <c r="BW193">
        <v>-231.10933571955101</v>
      </c>
      <c r="BX193">
        <v>-231.11696381946601</v>
      </c>
      <c r="BY193">
        <v>-231.11696381946601</v>
      </c>
      <c r="BZ193">
        <v>-231.063567120063</v>
      </c>
      <c r="CA193">
        <v>-231.063567120063</v>
      </c>
      <c r="CB193">
        <v>-231.063567120063</v>
      </c>
      <c r="CC193">
        <v>-231.09407951972199</v>
      </c>
      <c r="CD193">
        <v>-231.063567120063</v>
      </c>
      <c r="CE193">
        <v>0.57099999999999995</v>
      </c>
      <c r="CF193">
        <v>0.64</v>
      </c>
      <c r="CG193">
        <v>0.57099999999999995</v>
      </c>
      <c r="CH193">
        <v>0.46700000000000003</v>
      </c>
      <c r="CI193">
        <v>1428571429.2909999</v>
      </c>
      <c r="CJ193">
        <v>0.66</v>
      </c>
      <c r="CK193">
        <v>1608.92</v>
      </c>
      <c r="CL193">
        <v>110.167</v>
      </c>
      <c r="CM193">
        <v>23.128</v>
      </c>
      <c r="CN193">
        <v>5.48</v>
      </c>
      <c r="CO193">
        <v>992.97299999999996</v>
      </c>
      <c r="CP193">
        <v>53.277999999999999</v>
      </c>
      <c r="CQ193">
        <v>3600.0010000000002</v>
      </c>
      <c r="CR193">
        <v>3600.0010000000002</v>
      </c>
      <c r="CS193">
        <v>96.822999999999993</v>
      </c>
      <c r="CT193">
        <v>12.336</v>
      </c>
      <c r="CU193">
        <v>2485.6439999999998</v>
      </c>
      <c r="CV193">
        <v>2202.7600000000002</v>
      </c>
      <c r="CW193" t="s">
        <v>5246</v>
      </c>
      <c r="CX193" t="s">
        <v>5247</v>
      </c>
      <c r="CY193" t="s">
        <v>5248</v>
      </c>
      <c r="CZ193" t="s">
        <v>5249</v>
      </c>
      <c r="DA193" t="s">
        <v>5250</v>
      </c>
      <c r="DB193" t="s">
        <v>5251</v>
      </c>
      <c r="DC193" t="s">
        <v>5252</v>
      </c>
      <c r="DD193" t="s">
        <v>5253</v>
      </c>
      <c r="DE193" t="s">
        <v>5254</v>
      </c>
      <c r="DF193" t="s">
        <v>5255</v>
      </c>
      <c r="DG193" t="s">
        <v>5256</v>
      </c>
      <c r="DH193" t="s">
        <v>5257</v>
      </c>
      <c r="DI193" t="s">
        <v>5258</v>
      </c>
      <c r="DJ193" t="s">
        <v>5259</v>
      </c>
      <c r="DK193" t="s">
        <v>5260</v>
      </c>
      <c r="DL193" t="s">
        <v>5261</v>
      </c>
      <c r="DM193" t="s">
        <v>5262</v>
      </c>
      <c r="DN193" t="s">
        <v>5263</v>
      </c>
      <c r="DO193" t="s">
        <v>5264</v>
      </c>
      <c r="DP193" t="s">
        <v>5265</v>
      </c>
      <c r="DQ193" t="s">
        <v>5266</v>
      </c>
      <c r="DR193">
        <v>32824</v>
      </c>
      <c r="DS193" t="s">
        <v>1735</v>
      </c>
      <c r="DT193" t="s">
        <v>1910</v>
      </c>
    </row>
    <row r="194" spans="1:124" x14ac:dyDescent="0.2">
      <c r="A194" t="s">
        <v>171</v>
      </c>
      <c r="B194">
        <v>10776</v>
      </c>
      <c r="C194">
        <v>403.84647412519303</v>
      </c>
      <c r="D194">
        <v>406.52510516715</v>
      </c>
      <c r="E194">
        <v>53748</v>
      </c>
      <c r="F194">
        <v>63719</v>
      </c>
      <c r="G194">
        <v>50474</v>
      </c>
      <c r="H194">
        <v>53819</v>
      </c>
      <c r="I194">
        <v>3600.0010000000002</v>
      </c>
      <c r="J194">
        <v>3600.0010000000002</v>
      </c>
      <c r="K194">
        <v>3600.0010000000002</v>
      </c>
      <c r="L194">
        <v>3600</v>
      </c>
      <c r="M194">
        <v>4944</v>
      </c>
      <c r="N194">
        <v>1372</v>
      </c>
      <c r="O194">
        <v>551</v>
      </c>
      <c r="P194">
        <v>3.6099999999999999E-3</v>
      </c>
      <c r="Q194">
        <v>0.5</v>
      </c>
      <c r="R194">
        <v>0</v>
      </c>
      <c r="S194">
        <v>117</v>
      </c>
      <c r="T194">
        <v>0</v>
      </c>
      <c r="U194">
        <v>0</v>
      </c>
      <c r="V194">
        <v>0</v>
      </c>
      <c r="W194">
        <v>1372</v>
      </c>
      <c r="X194">
        <v>0</v>
      </c>
      <c r="Y194">
        <v>4.9459999999999999E-3</v>
      </c>
      <c r="Z194">
        <v>4369</v>
      </c>
      <c r="AA194">
        <v>893</v>
      </c>
      <c r="AB194">
        <v>472</v>
      </c>
      <c r="AC194">
        <v>3.5699999999999998E-3</v>
      </c>
      <c r="AD194">
        <v>0.5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893</v>
      </c>
      <c r="AK194">
        <v>0</v>
      </c>
      <c r="AL194">
        <v>7.5050000000000004E-3</v>
      </c>
      <c r="AM194">
        <v>0</v>
      </c>
      <c r="AN194">
        <v>0</v>
      </c>
      <c r="AO194">
        <v>423</v>
      </c>
      <c r="AP194">
        <v>424</v>
      </c>
      <c r="AQ194">
        <v>423</v>
      </c>
      <c r="AR194">
        <v>423</v>
      </c>
      <c r="AS194">
        <v>423.42857142857099</v>
      </c>
      <c r="AT194">
        <v>423.142857142857</v>
      </c>
      <c r="AU194">
        <v>421</v>
      </c>
      <c r="AV194">
        <v>420</v>
      </c>
      <c r="AW194">
        <v>421</v>
      </c>
      <c r="AX194">
        <v>421</v>
      </c>
      <c r="AY194">
        <v>420.28571428571399</v>
      </c>
      <c r="AZ194">
        <v>420.142857142857</v>
      </c>
      <c r="BA194">
        <v>12958330</v>
      </c>
      <c r="BB194">
        <v>14691471</v>
      </c>
      <c r="BC194">
        <v>12958330</v>
      </c>
      <c r="BD194">
        <v>13414643</v>
      </c>
      <c r="BE194">
        <v>13580732</v>
      </c>
      <c r="BF194">
        <v>14490884</v>
      </c>
      <c r="BG194">
        <v>53748</v>
      </c>
      <c r="BH194">
        <v>63719</v>
      </c>
      <c r="BI194">
        <v>50474</v>
      </c>
      <c r="BJ194">
        <v>53819</v>
      </c>
      <c r="BK194">
        <v>53367.714290000004</v>
      </c>
      <c r="BL194">
        <v>58343.285709999996</v>
      </c>
      <c r="BM194">
        <v>39</v>
      </c>
      <c r="BN194">
        <v>44</v>
      </c>
      <c r="BO194">
        <v>39</v>
      </c>
      <c r="BP194">
        <v>40</v>
      </c>
      <c r="BQ194">
        <v>58</v>
      </c>
      <c r="BR194">
        <v>54</v>
      </c>
      <c r="BS194">
        <v>408.378658995362</v>
      </c>
      <c r="BT194">
        <v>409.59068362985801</v>
      </c>
      <c r="BU194">
        <v>408.854944492416</v>
      </c>
      <c r="BV194">
        <v>409.79806821840299</v>
      </c>
      <c r="BW194">
        <v>408.693413915924</v>
      </c>
      <c r="BX194">
        <v>409.69504261268497</v>
      </c>
      <c r="BY194">
        <v>413.09510395649397</v>
      </c>
      <c r="BZ194">
        <v>412.89091250800402</v>
      </c>
      <c r="CA194">
        <v>413.33803577244402</v>
      </c>
      <c r="CB194">
        <v>413.49991406517898</v>
      </c>
      <c r="CC194">
        <v>413.08900656741002</v>
      </c>
      <c r="CD194">
        <v>413.240057323202</v>
      </c>
      <c r="CE194">
        <v>3.4380000000000002</v>
      </c>
      <c r="CF194">
        <v>2.9750000000000001</v>
      </c>
      <c r="CG194">
        <v>3.4380000000000002</v>
      </c>
      <c r="CH194">
        <v>2.9510000000000001</v>
      </c>
      <c r="CI194">
        <v>1428571432.523</v>
      </c>
      <c r="CJ194">
        <v>3.48</v>
      </c>
      <c r="CK194">
        <v>1256.248</v>
      </c>
      <c r="CL194">
        <v>338.75400000000002</v>
      </c>
      <c r="CM194">
        <v>218.43299999999999</v>
      </c>
      <c r="CN194">
        <v>89.021000000000001</v>
      </c>
      <c r="CO194">
        <v>548.31899999999996</v>
      </c>
      <c r="CP194">
        <v>999.077</v>
      </c>
      <c r="CQ194">
        <v>3600.0010000000002</v>
      </c>
      <c r="CR194">
        <v>3600.0010000000002</v>
      </c>
      <c r="CS194">
        <v>3600.0010000000002</v>
      </c>
      <c r="CT194">
        <v>3600</v>
      </c>
      <c r="CU194">
        <v>3600.0010000000002</v>
      </c>
      <c r="CV194">
        <v>3600.0010000000002</v>
      </c>
      <c r="CW194" t="s">
        <v>5267</v>
      </c>
      <c r="CX194" t="s">
        <v>5268</v>
      </c>
      <c r="CY194" t="s">
        <v>5269</v>
      </c>
      <c r="CZ194" t="s">
        <v>5270</v>
      </c>
      <c r="DA194" t="s">
        <v>5271</v>
      </c>
      <c r="DB194" t="s">
        <v>5272</v>
      </c>
      <c r="DC194" t="s">
        <v>5273</v>
      </c>
      <c r="DD194" t="s">
        <v>5274</v>
      </c>
      <c r="DE194" t="s">
        <v>5275</v>
      </c>
      <c r="DF194" t="s">
        <v>5276</v>
      </c>
      <c r="DG194" t="s">
        <v>5277</v>
      </c>
      <c r="DH194" t="s">
        <v>5278</v>
      </c>
      <c r="DI194" t="s">
        <v>5279</v>
      </c>
      <c r="DJ194" t="s">
        <v>5280</v>
      </c>
      <c r="DK194" t="s">
        <v>5281</v>
      </c>
      <c r="DL194" t="s">
        <v>5282</v>
      </c>
      <c r="DM194" t="s">
        <v>5283</v>
      </c>
      <c r="DN194" t="s">
        <v>5284</v>
      </c>
      <c r="DO194" t="s">
        <v>5285</v>
      </c>
      <c r="DP194" t="s">
        <v>5286</v>
      </c>
      <c r="DQ194" t="s">
        <v>5287</v>
      </c>
      <c r="DR194">
        <v>50405</v>
      </c>
      <c r="DS194" t="s">
        <v>171</v>
      </c>
      <c r="DT194" t="s">
        <v>1910</v>
      </c>
    </row>
    <row r="195" spans="1:124" x14ac:dyDescent="0.2">
      <c r="A195" t="s">
        <v>1736</v>
      </c>
      <c r="B195">
        <v>10776</v>
      </c>
      <c r="C195">
        <v>403.84647412519303</v>
      </c>
      <c r="D195">
        <v>404.65841313860301</v>
      </c>
      <c r="E195">
        <v>1780</v>
      </c>
      <c r="F195">
        <v>2585</v>
      </c>
      <c r="G195">
        <v>1664</v>
      </c>
      <c r="H195">
        <v>1525</v>
      </c>
      <c r="I195">
        <v>61.414999999999999</v>
      </c>
      <c r="J195">
        <v>71.700999999999993</v>
      </c>
      <c r="K195">
        <v>55.587000000000003</v>
      </c>
      <c r="L195">
        <v>46.441000000000003</v>
      </c>
      <c r="M195">
        <v>4944</v>
      </c>
      <c r="N195">
        <v>1372</v>
      </c>
      <c r="O195">
        <v>117</v>
      </c>
      <c r="P195">
        <v>3.6099999999999999E-3</v>
      </c>
      <c r="Q195">
        <v>0.5</v>
      </c>
      <c r="R195">
        <v>0</v>
      </c>
      <c r="S195">
        <v>117</v>
      </c>
      <c r="T195">
        <v>0</v>
      </c>
      <c r="U195">
        <v>0</v>
      </c>
      <c r="V195">
        <v>0</v>
      </c>
      <c r="W195">
        <v>451</v>
      </c>
      <c r="X195">
        <v>921</v>
      </c>
      <c r="Y195">
        <v>4.9459999999999999E-3</v>
      </c>
      <c r="Z195">
        <v>4451</v>
      </c>
      <c r="AA195">
        <v>896</v>
      </c>
      <c r="AB195">
        <v>74</v>
      </c>
      <c r="AC195">
        <v>2.0670000000000001E-2</v>
      </c>
      <c r="AD195">
        <v>0.5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180</v>
      </c>
      <c r="AK195">
        <v>716</v>
      </c>
      <c r="AL195">
        <v>7.5490000000000002E-3</v>
      </c>
      <c r="AM195">
        <v>0</v>
      </c>
      <c r="AN195">
        <v>0</v>
      </c>
      <c r="AO195">
        <v>410.76370139452399</v>
      </c>
      <c r="AP195">
        <v>410.76899215644897</v>
      </c>
      <c r="AQ195">
        <v>410.76370139452399</v>
      </c>
      <c r="AR195">
        <v>410.76370139452399</v>
      </c>
      <c r="AS195">
        <v>410.76370139452399</v>
      </c>
      <c r="AT195">
        <v>410.76445721765703</v>
      </c>
      <c r="AU195">
        <v>410.72293955789502</v>
      </c>
      <c r="AV195">
        <v>410.73143982905498</v>
      </c>
      <c r="AW195">
        <v>410.73430914250099</v>
      </c>
      <c r="AX195">
        <v>410.73648580323101</v>
      </c>
      <c r="AY195">
        <v>410.726010523404</v>
      </c>
      <c r="AZ195">
        <v>410.72771803148402</v>
      </c>
      <c r="BA195">
        <v>293851</v>
      </c>
      <c r="BB195">
        <v>340736</v>
      </c>
      <c r="BC195">
        <v>247020</v>
      </c>
      <c r="BD195">
        <v>240168</v>
      </c>
      <c r="BE195">
        <v>613860145</v>
      </c>
      <c r="BF195">
        <v>325502</v>
      </c>
      <c r="BG195">
        <v>1780</v>
      </c>
      <c r="BH195">
        <v>2585</v>
      </c>
      <c r="BI195">
        <v>1664</v>
      </c>
      <c r="BJ195">
        <v>1525</v>
      </c>
      <c r="BK195">
        <v>1898.7142859999999</v>
      </c>
      <c r="BL195">
        <v>2607.5714290000001</v>
      </c>
      <c r="BM195">
        <v>14</v>
      </c>
      <c r="BN195">
        <v>16</v>
      </c>
      <c r="BO195">
        <v>14</v>
      </c>
      <c r="BP195">
        <v>14</v>
      </c>
      <c r="BQ195">
        <v>20</v>
      </c>
      <c r="BR195">
        <v>-1.3176245766935301E+18</v>
      </c>
      <c r="BS195">
        <v>405.830814199401</v>
      </c>
      <c r="BT195">
        <v>406.346940646164</v>
      </c>
      <c r="BU195">
        <v>405.984377831784</v>
      </c>
      <c r="BV195">
        <v>406.810510340333</v>
      </c>
      <c r="BW195">
        <v>405.65701612901398</v>
      </c>
      <c r="BX195">
        <v>406.61015979040201</v>
      </c>
      <c r="BY195">
        <v>406.38076721154403</v>
      </c>
      <c r="BZ195">
        <v>406.79240463139502</v>
      </c>
      <c r="CA195">
        <v>406.461821390936</v>
      </c>
      <c r="CB195">
        <v>407.30752410628997</v>
      </c>
      <c r="CC195">
        <v>406.38172433045003</v>
      </c>
      <c r="CD195">
        <v>407.16755480991498</v>
      </c>
      <c r="CE195">
        <v>1.4830000000000001</v>
      </c>
      <c r="CF195">
        <v>1.208</v>
      </c>
      <c r="CG195">
        <v>1.37</v>
      </c>
      <c r="CH195">
        <v>1.1819999999999999</v>
      </c>
      <c r="CI195">
        <v>1.647</v>
      </c>
      <c r="CJ195">
        <v>1.2849999999999999</v>
      </c>
      <c r="CK195">
        <v>56.433</v>
      </c>
      <c r="CL195">
        <v>48.878999999999998</v>
      </c>
      <c r="CM195">
        <v>28.021000000000001</v>
      </c>
      <c r="CN195">
        <v>10.243</v>
      </c>
      <c r="CO195">
        <v>46.18</v>
      </c>
      <c r="CP195">
        <v>39.064</v>
      </c>
      <c r="CQ195">
        <v>61.414999999999999</v>
      </c>
      <c r="CR195">
        <v>71.700999999999993</v>
      </c>
      <c r="CS195">
        <v>55.587000000000003</v>
      </c>
      <c r="CT195">
        <v>46.441000000000003</v>
      </c>
      <c r="CU195">
        <v>62.828000000000003</v>
      </c>
      <c r="CV195">
        <v>65.492000000000004</v>
      </c>
      <c r="CW195" t="s">
        <v>5288</v>
      </c>
      <c r="CX195" t="s">
        <v>5289</v>
      </c>
      <c r="CY195" t="s">
        <v>5290</v>
      </c>
      <c r="CZ195" t="s">
        <v>5291</v>
      </c>
      <c r="DA195" t="s">
        <v>5292</v>
      </c>
      <c r="DB195" t="s">
        <v>5293</v>
      </c>
      <c r="DC195" t="s">
        <v>5294</v>
      </c>
      <c r="DD195" t="s">
        <v>5295</v>
      </c>
      <c r="DE195" t="s">
        <v>5296</v>
      </c>
      <c r="DF195" t="s">
        <v>5297</v>
      </c>
      <c r="DG195" t="s">
        <v>5298</v>
      </c>
      <c r="DH195" t="s">
        <v>5299</v>
      </c>
      <c r="DI195" t="s">
        <v>5300</v>
      </c>
      <c r="DJ195" t="s">
        <v>5301</v>
      </c>
      <c r="DK195" t="s">
        <v>5302</v>
      </c>
      <c r="DL195" t="s">
        <v>5303</v>
      </c>
      <c r="DM195" t="s">
        <v>5304</v>
      </c>
      <c r="DN195" t="s">
        <v>5305</v>
      </c>
      <c r="DO195" t="s">
        <v>5306</v>
      </c>
      <c r="DP195" t="s">
        <v>5307</v>
      </c>
      <c r="DQ195" t="s">
        <v>5308</v>
      </c>
      <c r="DR195">
        <v>901</v>
      </c>
      <c r="DS195" t="s">
        <v>1736</v>
      </c>
      <c r="DT195" t="s">
        <v>1910</v>
      </c>
    </row>
    <row r="196" spans="1:124" x14ac:dyDescent="0.2">
      <c r="A196" t="s">
        <v>1737</v>
      </c>
      <c r="B196">
        <v>10776</v>
      </c>
      <c r="C196">
        <v>7717674.8011889402</v>
      </c>
      <c r="D196">
        <v>7717674.8011889402</v>
      </c>
      <c r="E196">
        <v>5225</v>
      </c>
      <c r="F196">
        <v>5490</v>
      </c>
      <c r="G196">
        <v>5225</v>
      </c>
      <c r="H196">
        <v>4464</v>
      </c>
      <c r="I196">
        <v>3600.0039999999999</v>
      </c>
      <c r="J196">
        <v>3600.0050000000001</v>
      </c>
      <c r="K196">
        <v>3600.0039999999999</v>
      </c>
      <c r="L196">
        <v>3600.0050000000001</v>
      </c>
      <c r="M196">
        <v>50781</v>
      </c>
      <c r="N196">
        <v>55156</v>
      </c>
      <c r="O196">
        <v>984</v>
      </c>
      <c r="P196">
        <v>1.6199999999999999E-3</v>
      </c>
      <c r="Q196">
        <v>0.48492000000000002</v>
      </c>
      <c r="R196">
        <v>20825</v>
      </c>
      <c r="S196">
        <v>0</v>
      </c>
      <c r="T196">
        <v>0</v>
      </c>
      <c r="U196">
        <v>0</v>
      </c>
      <c r="V196">
        <v>0</v>
      </c>
      <c r="W196">
        <v>40010</v>
      </c>
      <c r="X196">
        <v>15146</v>
      </c>
      <c r="Y196">
        <v>-1.7899999999999999E-4</v>
      </c>
      <c r="Z196">
        <v>46790</v>
      </c>
      <c r="AA196">
        <v>51162</v>
      </c>
      <c r="AB196">
        <v>846</v>
      </c>
      <c r="AC196">
        <v>1.6199999999999999E-3</v>
      </c>
      <c r="AD196">
        <v>0.49814999999999998</v>
      </c>
      <c r="AE196">
        <v>16831</v>
      </c>
      <c r="AF196">
        <v>0</v>
      </c>
      <c r="AG196">
        <v>0</v>
      </c>
      <c r="AH196">
        <v>0</v>
      </c>
      <c r="AI196">
        <v>0</v>
      </c>
      <c r="AJ196">
        <v>36016</v>
      </c>
      <c r="AK196">
        <v>15146</v>
      </c>
      <c r="AL196">
        <v>-1.34E-4</v>
      </c>
      <c r="AM196">
        <v>0</v>
      </c>
      <c r="AN196">
        <v>0</v>
      </c>
      <c r="AO196">
        <v>7762239.9361851597</v>
      </c>
      <c r="AP196">
        <v>7761452.7551905299</v>
      </c>
      <c r="AQ196">
        <v>7753695.93808633</v>
      </c>
      <c r="AR196">
        <v>7753737.1793522602</v>
      </c>
      <c r="AS196">
        <v>7758817.6275308896</v>
      </c>
      <c r="AT196">
        <v>7759744.8395279301</v>
      </c>
      <c r="AU196">
        <v>7745188.7848140504</v>
      </c>
      <c r="AV196">
        <v>7746577.0670505399</v>
      </c>
      <c r="AW196">
        <v>7748205.6498891003</v>
      </c>
      <c r="AX196">
        <v>7746577.0670505399</v>
      </c>
      <c r="AY196">
        <v>7745845.0455380501</v>
      </c>
      <c r="AZ196">
        <v>7745399.2070132596</v>
      </c>
      <c r="BA196">
        <v>2494515</v>
      </c>
      <c r="BB196">
        <v>3086466</v>
      </c>
      <c r="BC196">
        <v>2494515</v>
      </c>
      <c r="BD196">
        <v>2260376</v>
      </c>
      <c r="BE196">
        <v>2763991</v>
      </c>
      <c r="BF196">
        <v>2776408</v>
      </c>
      <c r="BG196">
        <v>5225</v>
      </c>
      <c r="BH196">
        <v>5490</v>
      </c>
      <c r="BI196">
        <v>5225</v>
      </c>
      <c r="BJ196">
        <v>4464</v>
      </c>
      <c r="BK196">
        <v>6095.5714289999996</v>
      </c>
      <c r="BL196">
        <v>6054.2857139999996</v>
      </c>
      <c r="BM196">
        <v>84</v>
      </c>
      <c r="BN196">
        <v>87</v>
      </c>
      <c r="BO196">
        <v>74</v>
      </c>
      <c r="BP196">
        <v>80</v>
      </c>
      <c r="BQ196">
        <v>82</v>
      </c>
      <c r="BR196">
        <v>88</v>
      </c>
      <c r="BS196">
        <v>7722696.27187806</v>
      </c>
      <c r="BT196">
        <v>7722446.0329766404</v>
      </c>
      <c r="BU196">
        <v>7724668.9277283801</v>
      </c>
      <c r="BV196">
        <v>7722672.0589459203</v>
      </c>
      <c r="BW196">
        <v>7723370.0786506897</v>
      </c>
      <c r="BX196">
        <v>7722527.45962492</v>
      </c>
      <c r="BY196">
        <v>7740631.0840303898</v>
      </c>
      <c r="BZ196">
        <v>7740642.7436800599</v>
      </c>
      <c r="CA196">
        <v>7740960.9850922497</v>
      </c>
      <c r="CB196">
        <v>7741124.7239314998</v>
      </c>
      <c r="CC196">
        <v>7740631.17520665</v>
      </c>
      <c r="CD196">
        <v>7740374.6464091204</v>
      </c>
      <c r="CE196">
        <v>79.287999999999997</v>
      </c>
      <c r="CF196">
        <v>71.956999999999994</v>
      </c>
      <c r="CG196">
        <v>68.373000000000005</v>
      </c>
      <c r="CH196">
        <v>61.203000000000003</v>
      </c>
      <c r="CI196">
        <v>1428571501.0739999</v>
      </c>
      <c r="CJ196">
        <v>74.457999999999998</v>
      </c>
      <c r="CK196">
        <v>3283.2530000000002</v>
      </c>
      <c r="CL196">
        <v>3362.81</v>
      </c>
      <c r="CM196">
        <v>2209.8760000000002</v>
      </c>
      <c r="CN196">
        <v>2253.77</v>
      </c>
      <c r="CO196">
        <v>3084.0419999999999</v>
      </c>
      <c r="CP196">
        <v>3097.527</v>
      </c>
      <c r="CQ196">
        <v>3600.0039999999999</v>
      </c>
      <c r="CR196">
        <v>3600.0050000000001</v>
      </c>
      <c r="CS196">
        <v>3600.0039999999999</v>
      </c>
      <c r="CT196">
        <v>3600.0050000000001</v>
      </c>
      <c r="CU196">
        <v>3600.0050000000001</v>
      </c>
      <c r="CV196">
        <v>3600.01</v>
      </c>
      <c r="CW196" t="s">
        <v>5309</v>
      </c>
      <c r="CX196" t="s">
        <v>5310</v>
      </c>
      <c r="CY196" t="s">
        <v>5311</v>
      </c>
      <c r="CZ196" t="s">
        <v>5312</v>
      </c>
      <c r="DA196" t="s">
        <v>5313</v>
      </c>
      <c r="DB196" t="s">
        <v>5314</v>
      </c>
      <c r="DC196" t="s">
        <v>5315</v>
      </c>
      <c r="DD196" t="s">
        <v>5316</v>
      </c>
      <c r="DE196" t="s">
        <v>5317</v>
      </c>
      <c r="DF196" t="s">
        <v>5318</v>
      </c>
      <c r="DG196" t="s">
        <v>5319</v>
      </c>
      <c r="DH196" t="s">
        <v>5320</v>
      </c>
      <c r="DI196" t="s">
        <v>5321</v>
      </c>
      <c r="DJ196" t="s">
        <v>5322</v>
      </c>
      <c r="DK196" t="s">
        <v>5323</v>
      </c>
      <c r="DL196" t="s">
        <v>5324</v>
      </c>
      <c r="DM196" t="s">
        <v>5325</v>
      </c>
      <c r="DN196" t="s">
        <v>5326</v>
      </c>
      <c r="DO196" t="s">
        <v>5327</v>
      </c>
      <c r="DP196" t="s">
        <v>5328</v>
      </c>
      <c r="DQ196" t="s">
        <v>5329</v>
      </c>
      <c r="DR196">
        <v>50426</v>
      </c>
      <c r="DS196" t="s">
        <v>1737</v>
      </c>
      <c r="DT196" t="s">
        <v>1910</v>
      </c>
    </row>
    <row r="197" spans="1:124" x14ac:dyDescent="0.2">
      <c r="A197" t="s">
        <v>1738</v>
      </c>
      <c r="B197">
        <v>10776</v>
      </c>
      <c r="C197">
        <v>8102513.2193998396</v>
      </c>
      <c r="D197">
        <v>8102513.2193998396</v>
      </c>
      <c r="E197">
        <v>9332</v>
      </c>
      <c r="F197">
        <v>7698</v>
      </c>
      <c r="G197">
        <v>5980</v>
      </c>
      <c r="H197">
        <v>5407</v>
      </c>
      <c r="I197">
        <v>3600.0070000000001</v>
      </c>
      <c r="J197">
        <v>3600.0059999999999</v>
      </c>
      <c r="K197">
        <v>3600.0050000000001</v>
      </c>
      <c r="L197">
        <v>3600.0050000000001</v>
      </c>
      <c r="M197">
        <v>54745</v>
      </c>
      <c r="N197">
        <v>59708</v>
      </c>
      <c r="O197">
        <v>831</v>
      </c>
      <c r="P197">
        <v>8.0599999999999995E-3</v>
      </c>
      <c r="Q197">
        <v>0.49406</v>
      </c>
      <c r="R197">
        <v>22755</v>
      </c>
      <c r="S197">
        <v>0</v>
      </c>
      <c r="T197">
        <v>0</v>
      </c>
      <c r="U197">
        <v>0</v>
      </c>
      <c r="V197">
        <v>0</v>
      </c>
      <c r="W197">
        <v>43524</v>
      </c>
      <c r="X197">
        <v>16184</v>
      </c>
      <c r="Y197">
        <v>-2.7399999999999999E-4</v>
      </c>
      <c r="Z197">
        <v>50561</v>
      </c>
      <c r="AA197">
        <v>55523</v>
      </c>
      <c r="AB197">
        <v>686</v>
      </c>
      <c r="AC197">
        <v>8.0599999999999995E-3</v>
      </c>
      <c r="AD197">
        <v>0.49406</v>
      </c>
      <c r="AE197">
        <v>18570</v>
      </c>
      <c r="AF197">
        <v>0</v>
      </c>
      <c r="AG197">
        <v>0</v>
      </c>
      <c r="AH197">
        <v>0</v>
      </c>
      <c r="AI197">
        <v>0</v>
      </c>
      <c r="AJ197">
        <v>39339</v>
      </c>
      <c r="AK197">
        <v>16184</v>
      </c>
      <c r="AL197">
        <v>-1.8000000000000001E-4</v>
      </c>
      <c r="AM197">
        <v>0</v>
      </c>
      <c r="AN197">
        <v>0</v>
      </c>
      <c r="AO197">
        <v>8132889.4571227599</v>
      </c>
      <c r="AP197">
        <v>8129283.8428834602</v>
      </c>
      <c r="AQ197">
        <v>8129236.50300295</v>
      </c>
      <c r="AR197">
        <v>8129283.8428834602</v>
      </c>
      <c r="AS197">
        <v>8131217.7143119099</v>
      </c>
      <c r="AT197">
        <v>8130265.3644224396</v>
      </c>
      <c r="AU197">
        <v>8122341.1523844898</v>
      </c>
      <c r="AV197">
        <v>8126515.7496668398</v>
      </c>
      <c r="AW197">
        <v>8127151.7021079902</v>
      </c>
      <c r="AX197">
        <v>8126515.7496668398</v>
      </c>
      <c r="AY197">
        <v>8125102.9504310498</v>
      </c>
      <c r="AZ197">
        <v>8124560.8531328002</v>
      </c>
      <c r="BA197">
        <v>3415880</v>
      </c>
      <c r="BB197">
        <v>2714373</v>
      </c>
      <c r="BC197">
        <v>2539842</v>
      </c>
      <c r="BD197">
        <v>2477650</v>
      </c>
      <c r="BE197">
        <v>2818075</v>
      </c>
      <c r="BF197">
        <v>-1.3176245766906199E+18</v>
      </c>
      <c r="BG197">
        <v>9332</v>
      </c>
      <c r="BH197">
        <v>7698</v>
      </c>
      <c r="BI197">
        <v>5980</v>
      </c>
      <c r="BJ197">
        <v>5407</v>
      </c>
      <c r="BK197">
        <v>7480.8571430000002</v>
      </c>
      <c r="BL197">
        <v>7185.1428569999998</v>
      </c>
      <c r="BM197">
        <v>75</v>
      </c>
      <c r="BN197">
        <v>68</v>
      </c>
      <c r="BO197">
        <v>75</v>
      </c>
      <c r="BP197">
        <v>68</v>
      </c>
      <c r="BQ197">
        <v>79</v>
      </c>
      <c r="BR197">
        <v>75</v>
      </c>
      <c r="BS197">
        <v>8103856.7778895302</v>
      </c>
      <c r="BT197">
        <v>8103639.7860088795</v>
      </c>
      <c r="BU197">
        <v>8103856.7778895302</v>
      </c>
      <c r="BV197">
        <v>8103639.7860088795</v>
      </c>
      <c r="BW197">
        <v>8103809.5401436398</v>
      </c>
      <c r="BX197">
        <v>8103636.0503116501</v>
      </c>
      <c r="BY197">
        <v>8114404.3839704497</v>
      </c>
      <c r="BZ197">
        <v>8116922.0195883401</v>
      </c>
      <c r="CA197">
        <v>8116654.9492693897</v>
      </c>
      <c r="CB197">
        <v>8116922.0195883401</v>
      </c>
      <c r="CC197">
        <v>8115928.1020070901</v>
      </c>
      <c r="CD197">
        <v>8115275.7666352298</v>
      </c>
      <c r="CE197">
        <v>39.802999999999997</v>
      </c>
      <c r="CF197">
        <v>44.4</v>
      </c>
      <c r="CG197">
        <v>39.319000000000003</v>
      </c>
      <c r="CH197">
        <v>36.673999999999999</v>
      </c>
      <c r="CI197">
        <v>49.152000000000001</v>
      </c>
      <c r="CJ197">
        <v>41.533999999999999</v>
      </c>
      <c r="CK197">
        <v>3382.761</v>
      </c>
      <c r="CL197">
        <v>3262.9679999999998</v>
      </c>
      <c r="CM197">
        <v>2099.7080000000001</v>
      </c>
      <c r="CN197">
        <v>1808.548</v>
      </c>
      <c r="CO197">
        <v>3203.6779999999999</v>
      </c>
      <c r="CP197">
        <v>2985.991</v>
      </c>
      <c r="CQ197">
        <v>3600.0070000000001</v>
      </c>
      <c r="CR197">
        <v>3600.0059999999999</v>
      </c>
      <c r="CS197">
        <v>3600.0050000000001</v>
      </c>
      <c r="CT197">
        <v>3600.0050000000001</v>
      </c>
      <c r="CU197">
        <v>3600.0059999999999</v>
      </c>
      <c r="CV197">
        <v>3600.0050000000001</v>
      </c>
      <c r="CW197" t="s">
        <v>5330</v>
      </c>
      <c r="CX197" t="s">
        <v>5331</v>
      </c>
      <c r="CY197" t="s">
        <v>5332</v>
      </c>
      <c r="CZ197" t="s">
        <v>5333</v>
      </c>
      <c r="DA197" t="s">
        <v>5334</v>
      </c>
      <c r="DB197" t="s">
        <v>5335</v>
      </c>
      <c r="DC197" t="s">
        <v>5336</v>
      </c>
      <c r="DD197" t="s">
        <v>5337</v>
      </c>
      <c r="DE197" t="s">
        <v>5338</v>
      </c>
      <c r="DF197" t="s">
        <v>5339</v>
      </c>
      <c r="DG197" t="s">
        <v>5340</v>
      </c>
      <c r="DH197" t="s">
        <v>5341</v>
      </c>
      <c r="DI197" t="s">
        <v>5342</v>
      </c>
      <c r="DJ197" t="s">
        <v>5343</v>
      </c>
      <c r="DK197" t="s">
        <v>5344</v>
      </c>
      <c r="DL197" t="s">
        <v>5345</v>
      </c>
      <c r="DM197" t="s">
        <v>5346</v>
      </c>
      <c r="DN197" t="s">
        <v>5347</v>
      </c>
      <c r="DO197" t="s">
        <v>5348</v>
      </c>
      <c r="DP197" t="s">
        <v>5349</v>
      </c>
      <c r="DQ197" t="s">
        <v>5350</v>
      </c>
      <c r="DR197">
        <v>50432</v>
      </c>
      <c r="DS197" t="s">
        <v>1738</v>
      </c>
      <c r="DT197" t="s">
        <v>1910</v>
      </c>
    </row>
    <row r="198" spans="1:124" x14ac:dyDescent="0.2">
      <c r="A198" t="s">
        <v>1739</v>
      </c>
      <c r="B198">
        <v>10776</v>
      </c>
      <c r="C198">
        <v>548044802.97507095</v>
      </c>
      <c r="D198">
        <v>560490197.18385696</v>
      </c>
      <c r="E198">
        <v>3186</v>
      </c>
      <c r="F198">
        <v>10212</v>
      </c>
      <c r="G198">
        <v>3115</v>
      </c>
      <c r="H198">
        <v>10212</v>
      </c>
      <c r="I198">
        <v>193.41399999999999</v>
      </c>
      <c r="J198">
        <v>313.89499999999998</v>
      </c>
      <c r="K198">
        <v>190.21100000000001</v>
      </c>
      <c r="L198">
        <v>309.80599999999998</v>
      </c>
      <c r="M198">
        <v>126512</v>
      </c>
      <c r="N198">
        <v>228350</v>
      </c>
      <c r="O198">
        <v>82</v>
      </c>
      <c r="P198">
        <v>1.1000000000000001E-3</v>
      </c>
      <c r="Q198">
        <v>0.49424000000000001</v>
      </c>
      <c r="R198">
        <v>122128</v>
      </c>
      <c r="S198">
        <v>0</v>
      </c>
      <c r="T198">
        <v>21937</v>
      </c>
      <c r="U198">
        <v>1</v>
      </c>
      <c r="V198">
        <v>167</v>
      </c>
      <c r="W198">
        <v>167</v>
      </c>
      <c r="X198">
        <v>228016</v>
      </c>
      <c r="Y198">
        <v>-3.9500000000000001E-4</v>
      </c>
      <c r="Z198">
        <v>56032</v>
      </c>
      <c r="AA198">
        <v>139819</v>
      </c>
      <c r="AB198">
        <v>63</v>
      </c>
      <c r="AC198">
        <v>1.1000000000000001E-3</v>
      </c>
      <c r="AD198">
        <v>0.48971999999999999</v>
      </c>
      <c r="AE198">
        <v>40591</v>
      </c>
      <c r="AF198">
        <v>0</v>
      </c>
      <c r="AG198">
        <v>0</v>
      </c>
      <c r="AH198">
        <v>0</v>
      </c>
      <c r="AI198">
        <v>63</v>
      </c>
      <c r="AJ198">
        <v>60</v>
      </c>
      <c r="AK198">
        <v>139696</v>
      </c>
      <c r="AL198">
        <v>-3.8400000000000001E-4</v>
      </c>
      <c r="AM198">
        <v>0</v>
      </c>
      <c r="AN198">
        <v>0</v>
      </c>
      <c r="AO198">
        <v>586837216.92823005</v>
      </c>
      <c r="AP198">
        <v>586813558.444314</v>
      </c>
      <c r="AQ198">
        <v>586812216.78859305</v>
      </c>
      <c r="AR198">
        <v>586813558.444314</v>
      </c>
      <c r="AS198">
        <v>586819441.78165305</v>
      </c>
      <c r="AT198">
        <v>586813558.444314</v>
      </c>
      <c r="AU198">
        <v>586784368.24060404</v>
      </c>
      <c r="AV198">
        <v>586783282.47228301</v>
      </c>
      <c r="AW198">
        <v>586784400.10786605</v>
      </c>
      <c r="AX198">
        <v>586783863.504655</v>
      </c>
      <c r="AY198">
        <v>586784390.13283396</v>
      </c>
      <c r="AZ198">
        <v>586783364.66050804</v>
      </c>
      <c r="BA198">
        <v>210493</v>
      </c>
      <c r="BB198">
        <v>146344</v>
      </c>
      <c r="BC198">
        <v>210493</v>
      </c>
      <c r="BD198">
        <v>142947</v>
      </c>
      <c r="BE198">
        <v>213457</v>
      </c>
      <c r="BF198">
        <v>-1.3176245766933901E+18</v>
      </c>
      <c r="BG198">
        <v>3186</v>
      </c>
      <c r="BH198">
        <v>10212</v>
      </c>
      <c r="BI198">
        <v>3115</v>
      </c>
      <c r="BJ198">
        <v>10212</v>
      </c>
      <c r="BK198">
        <v>3156.8571430000002</v>
      </c>
      <c r="BL198">
        <v>10212</v>
      </c>
      <c r="BM198">
        <v>9</v>
      </c>
      <c r="BN198">
        <v>9</v>
      </c>
      <c r="BO198">
        <v>9</v>
      </c>
      <c r="BP198">
        <v>9</v>
      </c>
      <c r="BQ198">
        <v>9</v>
      </c>
      <c r="BR198">
        <v>9</v>
      </c>
      <c r="BS198">
        <v>576963455.58980596</v>
      </c>
      <c r="BT198">
        <v>579007331.426947</v>
      </c>
      <c r="BU198">
        <v>576963455.58980596</v>
      </c>
      <c r="BV198">
        <v>579007331.426947</v>
      </c>
      <c r="BW198">
        <v>576963455.73266101</v>
      </c>
      <c r="BX198">
        <v>579007331.42694199</v>
      </c>
      <c r="BY198">
        <v>580123802.32121503</v>
      </c>
      <c r="BZ198">
        <v>580122766.53899896</v>
      </c>
      <c r="CA198">
        <v>580123802.32121503</v>
      </c>
      <c r="CB198">
        <v>580122766.53899896</v>
      </c>
      <c r="CC198">
        <v>580123802.32121301</v>
      </c>
      <c r="CD198">
        <v>580122766.53899395</v>
      </c>
      <c r="CE198">
        <v>17.838999999999999</v>
      </c>
      <c r="CF198">
        <v>7.48</v>
      </c>
      <c r="CG198">
        <v>17.489000000000001</v>
      </c>
      <c r="CH198">
        <v>7.1719999999999997</v>
      </c>
      <c r="CI198">
        <v>17.827999999999999</v>
      </c>
      <c r="CJ198">
        <v>7.4029999999999996</v>
      </c>
      <c r="CK198">
        <v>193.37100000000001</v>
      </c>
      <c r="CL198">
        <v>310.70600000000002</v>
      </c>
      <c r="CM198">
        <v>190.155</v>
      </c>
      <c r="CN198">
        <v>306.57600000000002</v>
      </c>
      <c r="CO198">
        <v>223.572</v>
      </c>
      <c r="CP198">
        <v>315.17599999999999</v>
      </c>
      <c r="CQ198">
        <v>193.41399999999999</v>
      </c>
      <c r="CR198">
        <v>313.89499999999998</v>
      </c>
      <c r="CS198">
        <v>190.21100000000001</v>
      </c>
      <c r="CT198">
        <v>309.80599999999998</v>
      </c>
      <c r="CU198">
        <v>223.62899999999999</v>
      </c>
      <c r="CV198">
        <v>318.46600000000001</v>
      </c>
      <c r="CW198" t="s">
        <v>5351</v>
      </c>
      <c r="CX198" t="s">
        <v>5352</v>
      </c>
      <c r="CY198" t="s">
        <v>5353</v>
      </c>
      <c r="CZ198" t="s">
        <v>5354</v>
      </c>
      <c r="DA198" t="s">
        <v>2793</v>
      </c>
      <c r="DB198" t="s">
        <v>5355</v>
      </c>
      <c r="DC198" t="s">
        <v>5356</v>
      </c>
      <c r="DD198" t="s">
        <v>5357</v>
      </c>
      <c r="DE198" t="s">
        <v>5358</v>
      </c>
      <c r="DF198" t="s">
        <v>5359</v>
      </c>
      <c r="DG198" t="s">
        <v>5360</v>
      </c>
      <c r="DH198" t="s">
        <v>5361</v>
      </c>
      <c r="DI198" t="s">
        <v>5362</v>
      </c>
      <c r="DJ198" t="s">
        <v>5363</v>
      </c>
      <c r="DK198" t="s">
        <v>2793</v>
      </c>
      <c r="DL198" t="s">
        <v>5364</v>
      </c>
      <c r="DM198" t="s">
        <v>5365</v>
      </c>
      <c r="DN198" t="s">
        <v>5366</v>
      </c>
      <c r="DO198" t="s">
        <v>5367</v>
      </c>
      <c r="DP198" t="s">
        <v>5368</v>
      </c>
      <c r="DQ198" t="s">
        <v>5369</v>
      </c>
      <c r="DR198">
        <v>3823</v>
      </c>
      <c r="DS198" t="s">
        <v>1739</v>
      </c>
      <c r="DT198" t="s">
        <v>1910</v>
      </c>
    </row>
    <row r="199" spans="1:124" x14ac:dyDescent="0.2">
      <c r="A199" t="s">
        <v>1740</v>
      </c>
      <c r="B199">
        <v>10776</v>
      </c>
      <c r="C199">
        <v>-512</v>
      </c>
      <c r="D199">
        <v>-52.807439104848598</v>
      </c>
      <c r="E199">
        <v>6996</v>
      </c>
      <c r="F199">
        <v>135366</v>
      </c>
      <c r="G199">
        <v>6954</v>
      </c>
      <c r="H199">
        <v>92181</v>
      </c>
      <c r="I199">
        <v>3600.0079999999998</v>
      </c>
      <c r="J199">
        <v>3600.0010000000002</v>
      </c>
      <c r="K199">
        <v>3600.0079999999998</v>
      </c>
      <c r="L199">
        <v>3600.0010000000002</v>
      </c>
      <c r="M199">
        <v>169162</v>
      </c>
      <c r="N199">
        <v>1024</v>
      </c>
      <c r="O199">
        <v>1024</v>
      </c>
      <c r="P199">
        <v>0.5</v>
      </c>
      <c r="Q199">
        <v>0.5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1024</v>
      </c>
      <c r="X199">
        <v>0</v>
      </c>
      <c r="Y199">
        <v>1.9530000000000001E-3</v>
      </c>
      <c r="Z199">
        <v>7849</v>
      </c>
      <c r="AA199">
        <v>1024</v>
      </c>
      <c r="AB199">
        <v>569</v>
      </c>
      <c r="AC199">
        <v>4.2999999999999999E-4</v>
      </c>
      <c r="AD199">
        <v>0.29976999999999998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1024</v>
      </c>
      <c r="AK199">
        <v>0</v>
      </c>
      <c r="AL199">
        <v>1.2043E-2</v>
      </c>
      <c r="AM199">
        <v>0</v>
      </c>
      <c r="AN199">
        <v>0</v>
      </c>
      <c r="AO199">
        <v>-15</v>
      </c>
      <c r="AP199">
        <v>-15</v>
      </c>
      <c r="AQ199">
        <v>-15</v>
      </c>
      <c r="AR199">
        <v>-16</v>
      </c>
      <c r="AS199">
        <v>-14.4285714285714</v>
      </c>
      <c r="AT199">
        <v>-15.714285714285699</v>
      </c>
      <c r="AU199">
        <v>-19</v>
      </c>
      <c r="AV199">
        <v>-18</v>
      </c>
      <c r="AW199">
        <v>-19</v>
      </c>
      <c r="AX199">
        <v>-17</v>
      </c>
      <c r="AY199">
        <v>-18.999999999999901</v>
      </c>
      <c r="AZ199">
        <v>-17.714285714285701</v>
      </c>
      <c r="BA199">
        <v>1477094</v>
      </c>
      <c r="BB199">
        <v>17947551</v>
      </c>
      <c r="BC199">
        <v>1410711</v>
      </c>
      <c r="BD199">
        <v>15955121</v>
      </c>
      <c r="BE199">
        <v>1441595</v>
      </c>
      <c r="BF199">
        <v>-1.3176245766763799E+18</v>
      </c>
      <c r="BG199">
        <v>6996</v>
      </c>
      <c r="BH199">
        <v>135366</v>
      </c>
      <c r="BI199">
        <v>6954</v>
      </c>
      <c r="BJ199">
        <v>92181</v>
      </c>
      <c r="BK199">
        <v>7332.5714289999996</v>
      </c>
      <c r="BL199">
        <v>112298.28569999999</v>
      </c>
      <c r="BM199">
        <v>14</v>
      </c>
      <c r="BN199">
        <v>15</v>
      </c>
      <c r="BO199">
        <v>14</v>
      </c>
      <c r="BP199">
        <v>15</v>
      </c>
      <c r="BQ199">
        <v>14</v>
      </c>
      <c r="BR199">
        <v>15</v>
      </c>
      <c r="BS199">
        <v>-21.006281538083201</v>
      </c>
      <c r="BT199">
        <v>-25.2750565976777</v>
      </c>
      <c r="BU199">
        <v>-21.006281538083201</v>
      </c>
      <c r="BV199">
        <v>-25.2750565976777</v>
      </c>
      <c r="BW199">
        <v>-20.863424395226101</v>
      </c>
      <c r="BX199">
        <v>-25.2750565976777</v>
      </c>
      <c r="BY199">
        <v>-20.3570269683342</v>
      </c>
      <c r="BZ199">
        <v>-21.3269688974407</v>
      </c>
      <c r="CA199">
        <v>-20.3570269683342</v>
      </c>
      <c r="CB199">
        <v>-21.3269688974407</v>
      </c>
      <c r="CC199">
        <v>-20.3570269683342</v>
      </c>
      <c r="CD199">
        <v>-21.330727200765899</v>
      </c>
      <c r="CE199">
        <v>287.90300000000002</v>
      </c>
      <c r="CF199">
        <v>14.121</v>
      </c>
      <c r="CG199">
        <v>280.101</v>
      </c>
      <c r="CH199">
        <v>14.121</v>
      </c>
      <c r="CI199">
        <v>284.09800000000001</v>
      </c>
      <c r="CJ199">
        <v>14.285</v>
      </c>
      <c r="CK199">
        <v>3190.1190000000001</v>
      </c>
      <c r="CL199">
        <v>23.768999999999998</v>
      </c>
      <c r="CM199">
        <v>400.202</v>
      </c>
      <c r="CN199">
        <v>23.768999999999998</v>
      </c>
      <c r="CO199">
        <v>2717.2089999999998</v>
      </c>
      <c r="CP199">
        <v>1230.991</v>
      </c>
      <c r="CQ199">
        <v>3600.0079999999998</v>
      </c>
      <c r="CR199">
        <v>3600.0010000000002</v>
      </c>
      <c r="CS199">
        <v>3600.0079999999998</v>
      </c>
      <c r="CT199">
        <v>3600.0010000000002</v>
      </c>
      <c r="CU199">
        <v>3600.01</v>
      </c>
      <c r="CV199">
        <v>3600.0010000000002</v>
      </c>
      <c r="CW199" t="s">
        <v>5370</v>
      </c>
      <c r="CX199" t="s">
        <v>5371</v>
      </c>
      <c r="CY199" t="s">
        <v>5372</v>
      </c>
      <c r="CZ199" t="s">
        <v>5373</v>
      </c>
      <c r="DA199" t="s">
        <v>4951</v>
      </c>
      <c r="DB199" t="s">
        <v>5374</v>
      </c>
      <c r="DC199" t="s">
        <v>5375</v>
      </c>
      <c r="DD199" t="s">
        <v>5376</v>
      </c>
      <c r="DE199" t="s">
        <v>5377</v>
      </c>
      <c r="DF199" t="s">
        <v>5378</v>
      </c>
      <c r="DG199" t="s">
        <v>5379</v>
      </c>
      <c r="DH199" t="s">
        <v>5380</v>
      </c>
      <c r="DI199" t="s">
        <v>5381</v>
      </c>
      <c r="DJ199" t="s">
        <v>5382</v>
      </c>
      <c r="DK199" t="s">
        <v>3591</v>
      </c>
      <c r="DL199" t="s">
        <v>5383</v>
      </c>
      <c r="DM199" t="s">
        <v>5384</v>
      </c>
      <c r="DN199" t="s">
        <v>5385</v>
      </c>
      <c r="DO199" t="s">
        <v>5386</v>
      </c>
      <c r="DP199" t="s">
        <v>5387</v>
      </c>
      <c r="DQ199" t="s">
        <v>5388</v>
      </c>
      <c r="DR199">
        <v>50423</v>
      </c>
      <c r="DS199" t="s">
        <v>1740</v>
      </c>
      <c r="DT199" t="s">
        <v>1910</v>
      </c>
    </row>
    <row r="200" spans="1:124" x14ac:dyDescent="0.2">
      <c r="A200" t="s">
        <v>1741</v>
      </c>
      <c r="B200">
        <v>10776</v>
      </c>
      <c r="C200">
        <v>4.89111183994752</v>
      </c>
      <c r="D200">
        <v>34.5983547257418</v>
      </c>
      <c r="E200">
        <v>52</v>
      </c>
      <c r="F200">
        <v>2</v>
      </c>
      <c r="G200">
        <v>11</v>
      </c>
      <c r="H200">
        <v>2</v>
      </c>
      <c r="I200">
        <v>6.6000000000000003E-2</v>
      </c>
      <c r="J200">
        <v>3.1E-2</v>
      </c>
      <c r="K200">
        <v>6.3E-2</v>
      </c>
      <c r="L200">
        <v>1.9E-2</v>
      </c>
      <c r="M200">
        <v>450</v>
      </c>
      <c r="N200">
        <v>600</v>
      </c>
      <c r="O200">
        <v>71</v>
      </c>
      <c r="P200">
        <v>3.3E-4</v>
      </c>
      <c r="Q200">
        <v>0.48605999999999999</v>
      </c>
      <c r="R200">
        <v>150</v>
      </c>
      <c r="S200">
        <v>0</v>
      </c>
      <c r="T200">
        <v>0</v>
      </c>
      <c r="U200">
        <v>0</v>
      </c>
      <c r="V200">
        <v>0</v>
      </c>
      <c r="W200">
        <v>300</v>
      </c>
      <c r="X200">
        <v>300</v>
      </c>
      <c r="Y200">
        <v>4.444E-3</v>
      </c>
      <c r="Z200">
        <v>269</v>
      </c>
      <c r="AA200">
        <v>419</v>
      </c>
      <c r="AB200">
        <v>42</v>
      </c>
      <c r="AC200">
        <v>3.3E-4</v>
      </c>
      <c r="AD200">
        <v>0.48605999999999999</v>
      </c>
      <c r="AE200">
        <v>58</v>
      </c>
      <c r="AF200">
        <v>0</v>
      </c>
      <c r="AG200">
        <v>0</v>
      </c>
      <c r="AH200">
        <v>0</v>
      </c>
      <c r="AI200">
        <v>0</v>
      </c>
      <c r="AJ200">
        <v>211</v>
      </c>
      <c r="AK200">
        <v>208</v>
      </c>
      <c r="AL200">
        <v>7.4879999999999999E-3</v>
      </c>
      <c r="AM200">
        <v>0</v>
      </c>
      <c r="AN200">
        <v>0</v>
      </c>
      <c r="AO200">
        <v>68.999999999999801</v>
      </c>
      <c r="AP200">
        <v>69</v>
      </c>
      <c r="AQ200">
        <v>68.999999999999801</v>
      </c>
      <c r="AR200">
        <v>69</v>
      </c>
      <c r="AS200">
        <v>68.999999999999901</v>
      </c>
      <c r="AT200">
        <v>69</v>
      </c>
      <c r="AU200">
        <v>68.999999999999801</v>
      </c>
      <c r="AV200">
        <v>69</v>
      </c>
      <c r="AW200">
        <v>69</v>
      </c>
      <c r="AX200">
        <v>69</v>
      </c>
      <c r="AY200">
        <v>69.142857142856997</v>
      </c>
      <c r="AZ200">
        <v>69</v>
      </c>
      <c r="BA200">
        <v>1164</v>
      </c>
      <c r="BB200">
        <v>528</v>
      </c>
      <c r="BC200">
        <v>1010</v>
      </c>
      <c r="BD200">
        <v>468</v>
      </c>
      <c r="BE200">
        <v>1105</v>
      </c>
      <c r="BF200">
        <v>489</v>
      </c>
      <c r="BG200">
        <v>52</v>
      </c>
      <c r="BH200">
        <v>2</v>
      </c>
      <c r="BI200">
        <v>11</v>
      </c>
      <c r="BJ200">
        <v>2</v>
      </c>
      <c r="BK200">
        <v>21.714285709999999</v>
      </c>
      <c r="BL200">
        <v>6.2857142860000002</v>
      </c>
      <c r="BM200">
        <v>25</v>
      </c>
      <c r="BN200">
        <v>16</v>
      </c>
      <c r="BO200">
        <v>24</v>
      </c>
      <c r="BP200">
        <v>10</v>
      </c>
      <c r="BQ200">
        <v>25</v>
      </c>
      <c r="BR200">
        <v>13</v>
      </c>
      <c r="BS200">
        <v>53.857687303611598</v>
      </c>
      <c r="BT200">
        <v>63.068677437486798</v>
      </c>
      <c r="BU200">
        <v>53.857687303611598</v>
      </c>
      <c r="BV200">
        <v>63.068677437486798</v>
      </c>
      <c r="BW200">
        <v>53.857687303611598</v>
      </c>
      <c r="BX200">
        <v>62.156457649756099</v>
      </c>
      <c r="BY200">
        <v>68.0041155057135</v>
      </c>
      <c r="BZ200">
        <v>68.696123458402994</v>
      </c>
      <c r="CA200">
        <v>68.0041155057135</v>
      </c>
      <c r="CB200">
        <v>69</v>
      </c>
      <c r="CC200">
        <v>67.953478881982605</v>
      </c>
      <c r="CD200">
        <v>68.8002364493546</v>
      </c>
      <c r="CE200">
        <v>5.6000000000000001E-2</v>
      </c>
      <c r="CF200">
        <v>3.1E-2</v>
      </c>
      <c r="CG200">
        <v>5.6000000000000001E-2</v>
      </c>
      <c r="CH200">
        <v>1.7000000000000001E-2</v>
      </c>
      <c r="CI200">
        <v>1428571428.641</v>
      </c>
      <c r="CJ200">
        <v>2.1999999999999999E-2</v>
      </c>
      <c r="CK200">
        <v>6.6000000000000003E-2</v>
      </c>
      <c r="CL200">
        <v>3.1E-2</v>
      </c>
      <c r="CM200">
        <v>5.8999999999999997E-2</v>
      </c>
      <c r="CN200">
        <v>1.9E-2</v>
      </c>
      <c r="CO200">
        <v>7.2999999999999995E-2</v>
      </c>
      <c r="CP200">
        <v>2.3E-2</v>
      </c>
      <c r="CQ200">
        <v>6.6000000000000003E-2</v>
      </c>
      <c r="CR200">
        <v>3.1E-2</v>
      </c>
      <c r="CS200">
        <v>6.3E-2</v>
      </c>
      <c r="CT200">
        <v>1.9E-2</v>
      </c>
      <c r="CU200">
        <v>7.4999999999999997E-2</v>
      </c>
      <c r="CV200">
        <v>2.3E-2</v>
      </c>
      <c r="CW200" t="s">
        <v>5389</v>
      </c>
      <c r="CX200" t="s">
        <v>5389</v>
      </c>
      <c r="CY200" t="s">
        <v>5390</v>
      </c>
      <c r="CZ200" t="s">
        <v>5391</v>
      </c>
      <c r="DA200" t="s">
        <v>5392</v>
      </c>
      <c r="DB200" t="s">
        <v>5393</v>
      </c>
      <c r="DC200" t="s">
        <v>5394</v>
      </c>
      <c r="DD200" t="s">
        <v>5395</v>
      </c>
      <c r="DE200" t="s">
        <v>5396</v>
      </c>
      <c r="DF200" t="s">
        <v>5397</v>
      </c>
      <c r="DG200" t="s">
        <v>5398</v>
      </c>
      <c r="DH200" t="s">
        <v>5398</v>
      </c>
      <c r="DI200" t="s">
        <v>5399</v>
      </c>
      <c r="DJ200" t="s">
        <v>5400</v>
      </c>
      <c r="DK200" t="s">
        <v>5401</v>
      </c>
      <c r="DL200" t="s">
        <v>5402</v>
      </c>
      <c r="DM200" t="s">
        <v>5403</v>
      </c>
      <c r="DN200" t="s">
        <v>5404</v>
      </c>
      <c r="DO200" t="s">
        <v>5405</v>
      </c>
      <c r="DP200" t="s">
        <v>5406</v>
      </c>
      <c r="DQ200" t="s">
        <v>5407</v>
      </c>
      <c r="DR200">
        <v>1</v>
      </c>
      <c r="DS200" t="s">
        <v>1741</v>
      </c>
      <c r="DT200" t="s">
        <v>1910</v>
      </c>
    </row>
    <row r="201" spans="1:124" x14ac:dyDescent="0.2">
      <c r="A201" t="s">
        <v>172</v>
      </c>
      <c r="B201">
        <v>10776</v>
      </c>
      <c r="C201">
        <v>652560391.24756396</v>
      </c>
      <c r="D201">
        <v>652578990.65460503</v>
      </c>
      <c r="E201">
        <v>95004</v>
      </c>
      <c r="F201">
        <v>150157</v>
      </c>
      <c r="G201">
        <v>50450</v>
      </c>
      <c r="H201">
        <v>51521</v>
      </c>
      <c r="I201">
        <v>2333.4340000000002</v>
      </c>
      <c r="J201">
        <v>3131.2649999999999</v>
      </c>
      <c r="K201">
        <v>1347.3009999999999</v>
      </c>
      <c r="L201">
        <v>1195.279</v>
      </c>
      <c r="M201">
        <v>1761</v>
      </c>
      <c r="N201">
        <v>14101</v>
      </c>
      <c r="O201">
        <v>193</v>
      </c>
      <c r="P201">
        <v>8.0000000000000007E-5</v>
      </c>
      <c r="Q201">
        <v>0.5</v>
      </c>
      <c r="R201">
        <v>0</v>
      </c>
      <c r="S201">
        <v>22</v>
      </c>
      <c r="T201">
        <v>0</v>
      </c>
      <c r="U201">
        <v>0</v>
      </c>
      <c r="V201">
        <v>0</v>
      </c>
      <c r="W201">
        <v>14101</v>
      </c>
      <c r="X201">
        <v>0</v>
      </c>
      <c r="Y201">
        <v>1.1717999999999999E-2</v>
      </c>
      <c r="Z201">
        <v>1627</v>
      </c>
      <c r="AA201">
        <v>14060</v>
      </c>
      <c r="AB201">
        <v>196</v>
      </c>
      <c r="AC201">
        <v>4.6600000000000001E-3</v>
      </c>
      <c r="AD201">
        <v>0.5</v>
      </c>
      <c r="AE201">
        <v>1</v>
      </c>
      <c r="AF201">
        <v>0</v>
      </c>
      <c r="AG201">
        <v>0</v>
      </c>
      <c r="AH201">
        <v>0</v>
      </c>
      <c r="AI201">
        <v>0</v>
      </c>
      <c r="AJ201">
        <v>14060</v>
      </c>
      <c r="AK201">
        <v>0</v>
      </c>
      <c r="AL201">
        <v>1.1416000000000001E-2</v>
      </c>
      <c r="AM201">
        <v>0</v>
      </c>
      <c r="AN201">
        <v>0</v>
      </c>
      <c r="AO201">
        <v>660705645.76000798</v>
      </c>
      <c r="AP201">
        <v>660705645.75999904</v>
      </c>
      <c r="AQ201">
        <v>660705645.75999999</v>
      </c>
      <c r="AR201">
        <v>660705645.75993896</v>
      </c>
      <c r="AS201">
        <v>660705645.76000404</v>
      </c>
      <c r="AT201">
        <v>660705645.75999105</v>
      </c>
      <c r="AU201">
        <v>660639687.63789201</v>
      </c>
      <c r="AV201">
        <v>660639578.34525204</v>
      </c>
      <c r="AW201">
        <v>660639687.63789201</v>
      </c>
      <c r="AX201">
        <v>660639667.59756601</v>
      </c>
      <c r="AY201">
        <v>660639625.74902201</v>
      </c>
      <c r="AZ201">
        <v>660639603.56535697</v>
      </c>
      <c r="BA201">
        <v>9375935</v>
      </c>
      <c r="BB201">
        <v>14789346</v>
      </c>
      <c r="BC201">
        <v>6246638</v>
      </c>
      <c r="BD201">
        <v>5594466</v>
      </c>
      <c r="BE201">
        <v>8411616</v>
      </c>
      <c r="BF201">
        <v>10247650</v>
      </c>
      <c r="BG201">
        <v>95004</v>
      </c>
      <c r="BH201">
        <v>150157</v>
      </c>
      <c r="BI201">
        <v>50450</v>
      </c>
      <c r="BJ201">
        <v>51521</v>
      </c>
      <c r="BK201">
        <v>82185.714290000004</v>
      </c>
      <c r="BL201">
        <v>105667.4286</v>
      </c>
      <c r="BM201">
        <v>45</v>
      </c>
      <c r="BN201">
        <v>38</v>
      </c>
      <c r="BO201">
        <v>40</v>
      </c>
      <c r="BP201">
        <v>33</v>
      </c>
      <c r="BQ201">
        <v>52</v>
      </c>
      <c r="BR201">
        <v>42</v>
      </c>
      <c r="BS201">
        <v>653354785.58900595</v>
      </c>
      <c r="BT201">
        <v>653200805.84556603</v>
      </c>
      <c r="BU201">
        <v>653417115.97401798</v>
      </c>
      <c r="BV201">
        <v>653445168.243451</v>
      </c>
      <c r="BW201">
        <v>653286122.79025805</v>
      </c>
      <c r="BX201">
        <v>653317033.22281301</v>
      </c>
      <c r="BY201">
        <v>656758365.96964896</v>
      </c>
      <c r="BZ201">
        <v>656575806.41101098</v>
      </c>
      <c r="CA201">
        <v>657010915.86822605</v>
      </c>
      <c r="CB201">
        <v>656877436.59168696</v>
      </c>
      <c r="CC201">
        <v>656811534.0503</v>
      </c>
      <c r="CD201">
        <v>656691192.214113</v>
      </c>
      <c r="CE201">
        <v>8.0310000000000006</v>
      </c>
      <c r="CF201">
        <v>6.4080000000000004</v>
      </c>
      <c r="CG201">
        <v>7.0810000000000004</v>
      </c>
      <c r="CH201">
        <v>5.6669999999999998</v>
      </c>
      <c r="CI201">
        <v>1914397.25</v>
      </c>
      <c r="CJ201">
        <v>6.7469999999999999</v>
      </c>
      <c r="CK201">
        <v>1904.154</v>
      </c>
      <c r="CL201">
        <v>2871.7750000000001</v>
      </c>
      <c r="CM201">
        <v>859.06600000000003</v>
      </c>
      <c r="CN201">
        <v>1007.591</v>
      </c>
      <c r="CO201">
        <v>747055.18299999996</v>
      </c>
      <c r="CP201">
        <v>2057.9270000000001</v>
      </c>
      <c r="CQ201">
        <v>2333.4340000000002</v>
      </c>
      <c r="CR201">
        <v>3131.2649999999999</v>
      </c>
      <c r="CS201">
        <v>1347.3009999999999</v>
      </c>
      <c r="CT201">
        <v>1195.279</v>
      </c>
      <c r="CU201">
        <v>1428573424.2590001</v>
      </c>
      <c r="CV201">
        <v>2225.433</v>
      </c>
      <c r="CW201" t="s">
        <v>5408</v>
      </c>
      <c r="CX201" t="s">
        <v>5409</v>
      </c>
      <c r="CY201" t="s">
        <v>5410</v>
      </c>
      <c r="CZ201" t="s">
        <v>5411</v>
      </c>
      <c r="DA201" t="s">
        <v>5412</v>
      </c>
      <c r="DB201" t="s">
        <v>5413</v>
      </c>
      <c r="DC201" t="s">
        <v>5414</v>
      </c>
      <c r="DD201" t="s">
        <v>5415</v>
      </c>
      <c r="DE201" t="s">
        <v>5416</v>
      </c>
      <c r="DF201" t="s">
        <v>5417</v>
      </c>
      <c r="DG201" t="s">
        <v>5418</v>
      </c>
      <c r="DH201" t="s">
        <v>5419</v>
      </c>
      <c r="DI201" t="s">
        <v>5420</v>
      </c>
      <c r="DJ201" t="s">
        <v>5421</v>
      </c>
      <c r="DK201" t="s">
        <v>5422</v>
      </c>
      <c r="DL201" t="s">
        <v>5423</v>
      </c>
      <c r="DM201" t="s">
        <v>5424</v>
      </c>
      <c r="DN201" t="s">
        <v>5425</v>
      </c>
      <c r="DO201" t="s">
        <v>5426</v>
      </c>
      <c r="DP201" t="s">
        <v>5427</v>
      </c>
      <c r="DQ201" t="s">
        <v>5428</v>
      </c>
      <c r="DR201">
        <v>29559</v>
      </c>
      <c r="DS201" t="s">
        <v>172</v>
      </c>
      <c r="DT201" t="s">
        <v>1910</v>
      </c>
    </row>
    <row r="202" spans="1:124" x14ac:dyDescent="0.2">
      <c r="A202" t="s">
        <v>893</v>
      </c>
      <c r="B202">
        <v>10776</v>
      </c>
      <c r="C202">
        <v>524401296.55720699</v>
      </c>
      <c r="D202">
        <v>524457623.20611101</v>
      </c>
      <c r="E202">
        <v>19959</v>
      </c>
      <c r="F202">
        <v>22200</v>
      </c>
      <c r="G202">
        <v>15933</v>
      </c>
      <c r="H202">
        <v>15740</v>
      </c>
      <c r="I202">
        <v>553.69799999999998</v>
      </c>
      <c r="J202">
        <v>528.45600000000002</v>
      </c>
      <c r="K202">
        <v>463.37400000000002</v>
      </c>
      <c r="L202">
        <v>430.23700000000002</v>
      </c>
      <c r="M202">
        <v>1435</v>
      </c>
      <c r="N202">
        <v>15085</v>
      </c>
      <c r="O202">
        <v>159</v>
      </c>
      <c r="P202">
        <v>8.0000000000000007E-5</v>
      </c>
      <c r="Q202">
        <v>0.5</v>
      </c>
      <c r="R202">
        <v>0</v>
      </c>
      <c r="S202">
        <v>5</v>
      </c>
      <c r="T202">
        <v>0</v>
      </c>
      <c r="U202">
        <v>0</v>
      </c>
      <c r="V202">
        <v>0</v>
      </c>
      <c r="W202">
        <v>15085</v>
      </c>
      <c r="X202">
        <v>0</v>
      </c>
      <c r="Y202">
        <v>1.9685999999999999E-2</v>
      </c>
      <c r="Z202">
        <v>1307</v>
      </c>
      <c r="AA202">
        <v>14960</v>
      </c>
      <c r="AB202">
        <v>162</v>
      </c>
      <c r="AC202">
        <v>1.1199999999999999E-3</v>
      </c>
      <c r="AD202">
        <v>0.5</v>
      </c>
      <c r="AE202">
        <v>2</v>
      </c>
      <c r="AF202">
        <v>0</v>
      </c>
      <c r="AG202">
        <v>0</v>
      </c>
      <c r="AH202">
        <v>0</v>
      </c>
      <c r="AI202">
        <v>0</v>
      </c>
      <c r="AJ202">
        <v>14960</v>
      </c>
      <c r="AK202">
        <v>0</v>
      </c>
      <c r="AL202">
        <v>1.8950999999999999E-2</v>
      </c>
      <c r="AM202">
        <v>0</v>
      </c>
      <c r="AN202">
        <v>0</v>
      </c>
      <c r="AO202">
        <v>529740623.19999403</v>
      </c>
      <c r="AP202">
        <v>529740623.20000398</v>
      </c>
      <c r="AQ202">
        <v>529740623.19998801</v>
      </c>
      <c r="AR202">
        <v>529740623.19999301</v>
      </c>
      <c r="AS202">
        <v>529740623.19999701</v>
      </c>
      <c r="AT202">
        <v>529743985.66857499</v>
      </c>
      <c r="AU202">
        <v>529687927.26522201</v>
      </c>
      <c r="AV202">
        <v>529687657.031003</v>
      </c>
      <c r="AW202">
        <v>529688054.23925602</v>
      </c>
      <c r="AX202">
        <v>529711435.05757397</v>
      </c>
      <c r="AY202">
        <v>529687857.98676598</v>
      </c>
      <c r="AZ202">
        <v>529691147.92852902</v>
      </c>
      <c r="BA202">
        <v>1338500</v>
      </c>
      <c r="BB202">
        <v>1550060</v>
      </c>
      <c r="BC202">
        <v>962867</v>
      </c>
      <c r="BD202">
        <v>1022589</v>
      </c>
      <c r="BE202">
        <v>1354946</v>
      </c>
      <c r="BF202">
        <v>1348608</v>
      </c>
      <c r="BG202">
        <v>19959</v>
      </c>
      <c r="BH202">
        <v>22200</v>
      </c>
      <c r="BI202">
        <v>15933</v>
      </c>
      <c r="BJ202">
        <v>15740</v>
      </c>
      <c r="BK202">
        <v>22613.85714</v>
      </c>
      <c r="BL202">
        <v>21522.57143</v>
      </c>
      <c r="BM202">
        <v>44</v>
      </c>
      <c r="BN202">
        <v>60</v>
      </c>
      <c r="BO202">
        <v>36</v>
      </c>
      <c r="BP202">
        <v>32</v>
      </c>
      <c r="BQ202">
        <v>51</v>
      </c>
      <c r="BR202">
        <v>51</v>
      </c>
      <c r="BS202">
        <v>525033362.81405801</v>
      </c>
      <c r="BT202">
        <v>524913639.86856502</v>
      </c>
      <c r="BU202">
        <v>525052548.31651598</v>
      </c>
      <c r="BV202">
        <v>524938553.90289903</v>
      </c>
      <c r="BW202">
        <v>525012098.29099602</v>
      </c>
      <c r="BX202">
        <v>524911674.351843</v>
      </c>
      <c r="BY202">
        <v>526983935.14967602</v>
      </c>
      <c r="BZ202">
        <v>527140218.89567202</v>
      </c>
      <c r="CA202">
        <v>527220565.450297</v>
      </c>
      <c r="CB202">
        <v>527392277.31132102</v>
      </c>
      <c r="CC202">
        <v>527130941.89202201</v>
      </c>
      <c r="CD202">
        <v>527162550.162588</v>
      </c>
      <c r="CE202">
        <v>6.2990000000000004</v>
      </c>
      <c r="CF202">
        <v>7.5659999999999998</v>
      </c>
      <c r="CG202">
        <v>5.17</v>
      </c>
      <c r="CH202">
        <v>4.617</v>
      </c>
      <c r="CI202">
        <v>6.6989999999999998</v>
      </c>
      <c r="CJ202">
        <v>6.5890000000000004</v>
      </c>
      <c r="CK202">
        <v>517.61099999999999</v>
      </c>
      <c r="CL202">
        <v>502.846</v>
      </c>
      <c r="CM202">
        <v>417.39</v>
      </c>
      <c r="CN202">
        <v>390.80700000000002</v>
      </c>
      <c r="CO202">
        <v>542.89099999999996</v>
      </c>
      <c r="CP202">
        <v>499.47500000000002</v>
      </c>
      <c r="CQ202">
        <v>553.69799999999998</v>
      </c>
      <c r="CR202">
        <v>528.45600000000002</v>
      </c>
      <c r="CS202">
        <v>463.37400000000002</v>
      </c>
      <c r="CT202">
        <v>430.23700000000002</v>
      </c>
      <c r="CU202">
        <v>1428571998.3929999</v>
      </c>
      <c r="CV202">
        <v>523.38</v>
      </c>
      <c r="CW202" t="s">
        <v>5429</v>
      </c>
      <c r="CX202" t="s">
        <v>5430</v>
      </c>
      <c r="CY202" t="s">
        <v>5431</v>
      </c>
      <c r="CZ202" t="s">
        <v>5432</v>
      </c>
      <c r="DA202" t="s">
        <v>5433</v>
      </c>
      <c r="DB202" t="s">
        <v>5434</v>
      </c>
      <c r="DC202" t="s">
        <v>5435</v>
      </c>
      <c r="DD202" t="s">
        <v>5436</v>
      </c>
      <c r="DE202" t="s">
        <v>5437</v>
      </c>
      <c r="DF202" t="s">
        <v>5438</v>
      </c>
      <c r="DG202" t="s">
        <v>5439</v>
      </c>
      <c r="DH202" t="s">
        <v>5440</v>
      </c>
      <c r="DI202" t="s">
        <v>5441</v>
      </c>
      <c r="DJ202" t="s">
        <v>5442</v>
      </c>
      <c r="DK202" t="s">
        <v>5443</v>
      </c>
      <c r="DL202" t="s">
        <v>5444</v>
      </c>
      <c r="DM202" t="s">
        <v>5445</v>
      </c>
      <c r="DN202" t="s">
        <v>5446</v>
      </c>
      <c r="DO202" t="s">
        <v>5447</v>
      </c>
      <c r="DP202" t="s">
        <v>5448</v>
      </c>
      <c r="DQ202" t="s">
        <v>5449</v>
      </c>
      <c r="DR202">
        <v>7659</v>
      </c>
      <c r="DS202" t="s">
        <v>893</v>
      </c>
      <c r="DT202" t="s">
        <v>1910</v>
      </c>
    </row>
    <row r="203" spans="1:124" x14ac:dyDescent="0.2">
      <c r="A203" t="s">
        <v>1742</v>
      </c>
      <c r="B203">
        <v>10776</v>
      </c>
      <c r="C203">
        <v>-1646.7779789712699</v>
      </c>
      <c r="D203">
        <v>-1646.11473633532</v>
      </c>
      <c r="E203">
        <v>513</v>
      </c>
      <c r="F203">
        <v>530</v>
      </c>
      <c r="G203">
        <v>513</v>
      </c>
      <c r="H203">
        <v>513</v>
      </c>
      <c r="I203">
        <v>3600.114</v>
      </c>
      <c r="J203">
        <v>3601.049</v>
      </c>
      <c r="K203">
        <v>3600.1019999999999</v>
      </c>
      <c r="L203">
        <v>3600.0410000000002</v>
      </c>
      <c r="M203">
        <v>6505</v>
      </c>
      <c r="N203">
        <v>3253</v>
      </c>
      <c r="O203">
        <v>1893</v>
      </c>
      <c r="P203">
        <v>2.1000000000000001E-4</v>
      </c>
      <c r="Q203">
        <v>0.22202</v>
      </c>
      <c r="R203">
        <v>1</v>
      </c>
      <c r="S203">
        <v>0</v>
      </c>
      <c r="T203">
        <v>0</v>
      </c>
      <c r="U203">
        <v>0</v>
      </c>
      <c r="V203">
        <v>1</v>
      </c>
      <c r="W203">
        <v>3252</v>
      </c>
      <c r="X203">
        <v>0</v>
      </c>
      <c r="Y203">
        <v>8.3221000000000003E-2</v>
      </c>
      <c r="Z203">
        <v>6504</v>
      </c>
      <c r="AA203">
        <v>3252</v>
      </c>
      <c r="AB203">
        <v>1908</v>
      </c>
      <c r="AC203">
        <v>2.0000000000000002E-5</v>
      </c>
      <c r="AD203">
        <v>0.1009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3252</v>
      </c>
      <c r="AK203">
        <v>0</v>
      </c>
      <c r="AL203">
        <v>8.3116999999999996E-2</v>
      </c>
      <c r="AM203">
        <v>0</v>
      </c>
      <c r="AN203">
        <v>0</v>
      </c>
      <c r="AO203">
        <v>61.000000000000703</v>
      </c>
      <c r="AP203">
        <v>113</v>
      </c>
      <c r="AQ203">
        <v>-107</v>
      </c>
      <c r="AR203">
        <v>-135</v>
      </c>
      <c r="AS203">
        <v>45.8571428571436</v>
      </c>
      <c r="AT203">
        <v>16.571428571428498</v>
      </c>
      <c r="AU203">
        <v>-1502</v>
      </c>
      <c r="AV203">
        <v>-1527</v>
      </c>
      <c r="AW203">
        <v>-1502</v>
      </c>
      <c r="AX203">
        <v>-1495</v>
      </c>
      <c r="AY203">
        <v>-1512.8571428571399</v>
      </c>
      <c r="AZ203">
        <v>-1533.42857142857</v>
      </c>
      <c r="BA203">
        <v>248059</v>
      </c>
      <c r="BB203">
        <v>194058</v>
      </c>
      <c r="BC203">
        <v>211609</v>
      </c>
      <c r="BD203">
        <v>156619</v>
      </c>
      <c r="BE203">
        <v>613803842</v>
      </c>
      <c r="BF203">
        <v>192901</v>
      </c>
      <c r="BG203">
        <v>513</v>
      </c>
      <c r="BH203">
        <v>530</v>
      </c>
      <c r="BI203">
        <v>513</v>
      </c>
      <c r="BJ203">
        <v>513</v>
      </c>
      <c r="BK203">
        <v>513</v>
      </c>
      <c r="BL203">
        <v>547.42857140000001</v>
      </c>
      <c r="BM203">
        <v>199</v>
      </c>
      <c r="BN203">
        <v>120</v>
      </c>
      <c r="BO203">
        <v>108</v>
      </c>
      <c r="BP203">
        <v>32</v>
      </c>
      <c r="BQ203">
        <v>159</v>
      </c>
      <c r="BR203">
        <v>-1.3176245766935301E+18</v>
      </c>
      <c r="BS203">
        <v>-1645.9217415998</v>
      </c>
      <c r="BT203">
        <v>-1608.51781466137</v>
      </c>
      <c r="BU203">
        <v>-1645.9217415998</v>
      </c>
      <c r="BV203">
        <v>-1608.51781466137</v>
      </c>
      <c r="BW203">
        <v>-1646.0645987426601</v>
      </c>
      <c r="BX203">
        <v>-1608.51781466137</v>
      </c>
      <c r="BY203">
        <v>-1503.58054615587</v>
      </c>
      <c r="BZ203">
        <v>-1530.7003343689901</v>
      </c>
      <c r="CA203">
        <v>-1503.58054615587</v>
      </c>
      <c r="CB203">
        <v>-1496.91708471784</v>
      </c>
      <c r="CC203">
        <v>-1514.90652091636</v>
      </c>
      <c r="CD203">
        <v>-1537.18450414776</v>
      </c>
      <c r="CE203">
        <v>782.73500000000001</v>
      </c>
      <c r="CF203">
        <v>586.32500000000005</v>
      </c>
      <c r="CG203">
        <v>444.286</v>
      </c>
      <c r="CH203">
        <v>266.00299999999999</v>
      </c>
      <c r="CI203">
        <v>641.04999999999995</v>
      </c>
      <c r="CJ203">
        <v>481.46600000000001</v>
      </c>
      <c r="CK203">
        <v>877.55899999999997</v>
      </c>
      <c r="CL203">
        <v>682.83299999999997</v>
      </c>
      <c r="CM203">
        <v>516.41700000000003</v>
      </c>
      <c r="CN203">
        <v>342.77100000000002</v>
      </c>
      <c r="CO203">
        <v>730.26300000000003</v>
      </c>
      <c r="CP203">
        <v>577.12699999999995</v>
      </c>
      <c r="CQ203">
        <v>3600.114</v>
      </c>
      <c r="CR203">
        <v>3601.049</v>
      </c>
      <c r="CS203">
        <v>3600.1019999999999</v>
      </c>
      <c r="CT203">
        <v>3600.0410000000002</v>
      </c>
      <c r="CU203">
        <v>3600.22</v>
      </c>
      <c r="CV203">
        <v>3600.2979999999998</v>
      </c>
      <c r="CW203" t="s">
        <v>5450</v>
      </c>
      <c r="CX203" t="s">
        <v>5451</v>
      </c>
      <c r="CY203" t="s">
        <v>5452</v>
      </c>
      <c r="CZ203" t="s">
        <v>5453</v>
      </c>
      <c r="DA203" t="s">
        <v>5454</v>
      </c>
      <c r="DB203" t="s">
        <v>5455</v>
      </c>
      <c r="DC203" t="s">
        <v>5456</v>
      </c>
      <c r="DD203" t="s">
        <v>5457</v>
      </c>
      <c r="DE203" t="s">
        <v>5458</v>
      </c>
      <c r="DF203" t="s">
        <v>5459</v>
      </c>
      <c r="DG203" t="s">
        <v>5460</v>
      </c>
      <c r="DH203" t="s">
        <v>5461</v>
      </c>
      <c r="DI203" t="s">
        <v>5462</v>
      </c>
      <c r="DJ203" t="s">
        <v>5463</v>
      </c>
      <c r="DK203" t="s">
        <v>5464</v>
      </c>
      <c r="DL203" t="s">
        <v>5465</v>
      </c>
      <c r="DM203" t="s">
        <v>5466</v>
      </c>
      <c r="DN203" t="s">
        <v>5467</v>
      </c>
      <c r="DO203" t="s">
        <v>5468</v>
      </c>
      <c r="DP203" t="s">
        <v>5469</v>
      </c>
      <c r="DQ203" t="s">
        <v>5470</v>
      </c>
      <c r="DR203">
        <v>50496</v>
      </c>
      <c r="DS203" t="s">
        <v>1742</v>
      </c>
      <c r="DT203" t="s">
        <v>1910</v>
      </c>
    </row>
    <row r="204" spans="1:124" x14ac:dyDescent="0.2">
      <c r="A204" t="s">
        <v>1743</v>
      </c>
      <c r="B204">
        <v>10776</v>
      </c>
      <c r="C204">
        <v>8.8396124865503207</v>
      </c>
      <c r="D204">
        <v>8.8396124865445795</v>
      </c>
      <c r="E204">
        <v>270</v>
      </c>
      <c r="F204">
        <v>529</v>
      </c>
      <c r="G204">
        <v>120</v>
      </c>
      <c r="H204">
        <v>529</v>
      </c>
      <c r="I204">
        <v>3600.1379999999999</v>
      </c>
      <c r="J204">
        <v>3600.1860000000001</v>
      </c>
      <c r="K204">
        <v>3600.12</v>
      </c>
      <c r="L204">
        <v>3600.02</v>
      </c>
      <c r="M204">
        <v>40160</v>
      </c>
      <c r="N204">
        <v>62234</v>
      </c>
      <c r="O204">
        <v>369</v>
      </c>
      <c r="P204">
        <v>1.0000000000000001E-5</v>
      </c>
      <c r="Q204">
        <v>0.48194999999999999</v>
      </c>
      <c r="R204">
        <v>40124</v>
      </c>
      <c r="S204">
        <v>0</v>
      </c>
      <c r="T204">
        <v>38406</v>
      </c>
      <c r="U204">
        <v>0</v>
      </c>
      <c r="V204">
        <v>37</v>
      </c>
      <c r="W204">
        <v>62197</v>
      </c>
      <c r="X204">
        <v>0</v>
      </c>
      <c r="Y204">
        <v>-7.5550000000000001E-3</v>
      </c>
      <c r="Z204">
        <v>1731</v>
      </c>
      <c r="AA204">
        <v>23828</v>
      </c>
      <c r="AB204">
        <v>366</v>
      </c>
      <c r="AC204">
        <v>5.1000000000000004E-4</v>
      </c>
      <c r="AD204">
        <v>0.49963999999999997</v>
      </c>
      <c r="AE204">
        <v>1718</v>
      </c>
      <c r="AF204">
        <v>0</v>
      </c>
      <c r="AG204">
        <v>0</v>
      </c>
      <c r="AH204">
        <v>0</v>
      </c>
      <c r="AI204">
        <v>20</v>
      </c>
      <c r="AJ204">
        <v>23808</v>
      </c>
      <c r="AK204">
        <v>0</v>
      </c>
      <c r="AL204">
        <v>9.0245000000000006E-2</v>
      </c>
      <c r="AM204">
        <v>0</v>
      </c>
      <c r="AN204">
        <v>0</v>
      </c>
      <c r="AO204">
        <v>15.9999999999559</v>
      </c>
      <c r="AP204">
        <v>15.9999999999972</v>
      </c>
      <c r="AQ204">
        <v>15.9999999999559</v>
      </c>
      <c r="AR204">
        <v>15</v>
      </c>
      <c r="AS204">
        <v>16.857142857133901</v>
      </c>
      <c r="AT204">
        <v>15.7142857142853</v>
      </c>
      <c r="AU204">
        <v>10</v>
      </c>
      <c r="AV204">
        <v>11</v>
      </c>
      <c r="AW204">
        <v>10</v>
      </c>
      <c r="AX204">
        <v>11</v>
      </c>
      <c r="AY204">
        <v>9.8571428571428505</v>
      </c>
      <c r="AZ204">
        <v>10.857142857142801</v>
      </c>
      <c r="BA204">
        <v>723587</v>
      </c>
      <c r="BB204">
        <v>1343461</v>
      </c>
      <c r="BC204">
        <v>396595</v>
      </c>
      <c r="BD204">
        <v>1283165</v>
      </c>
      <c r="BE204">
        <v>639026</v>
      </c>
      <c r="BF204">
        <v>1328723</v>
      </c>
      <c r="BG204">
        <v>270</v>
      </c>
      <c r="BH204">
        <v>529</v>
      </c>
      <c r="BI204">
        <v>120</v>
      </c>
      <c r="BJ204">
        <v>529</v>
      </c>
      <c r="BK204">
        <v>222.57142859999999</v>
      </c>
      <c r="BL204">
        <v>544.57142859999999</v>
      </c>
      <c r="BM204">
        <v>42</v>
      </c>
      <c r="BN204">
        <v>7</v>
      </c>
      <c r="BO204">
        <v>15</v>
      </c>
      <c r="BP204">
        <v>6</v>
      </c>
      <c r="BQ204">
        <v>51</v>
      </c>
      <c r="BR204">
        <v>6</v>
      </c>
      <c r="BS204">
        <v>8.8518845496821008</v>
      </c>
      <c r="BT204">
        <v>8.8484944448617693</v>
      </c>
      <c r="BU204">
        <v>8.8562824003784097</v>
      </c>
      <c r="BV204">
        <v>8.8674001284481108</v>
      </c>
      <c r="BW204">
        <v>8.8484352633551993</v>
      </c>
      <c r="BX204">
        <v>8.8517116074336695</v>
      </c>
      <c r="BY204">
        <v>9.1666348043839303</v>
      </c>
      <c r="BZ204">
        <v>8.9763535351849804</v>
      </c>
      <c r="CA204">
        <v>9.2014152650416907</v>
      </c>
      <c r="CB204">
        <v>8.9763535351849804</v>
      </c>
      <c r="CC204">
        <v>9.1630268993621105</v>
      </c>
      <c r="CD204">
        <v>8.9481188760906107</v>
      </c>
      <c r="CE204">
        <v>1207.636</v>
      </c>
      <c r="CF204">
        <v>170.452</v>
      </c>
      <c r="CG204">
        <v>483.29899999999998</v>
      </c>
      <c r="CH204">
        <v>129.244</v>
      </c>
      <c r="CI204">
        <v>1426.271</v>
      </c>
      <c r="CJ204">
        <v>148.95599999999999</v>
      </c>
      <c r="CK204">
        <v>2959.3090000000002</v>
      </c>
      <c r="CL204">
        <v>1164.079</v>
      </c>
      <c r="CM204">
        <v>2713.076</v>
      </c>
      <c r="CN204">
        <v>865.65599999999995</v>
      </c>
      <c r="CO204">
        <v>3046.0720000000001</v>
      </c>
      <c r="CP204">
        <v>1278.345</v>
      </c>
      <c r="CQ204">
        <v>3600.1379999999999</v>
      </c>
      <c r="CR204">
        <v>3600.1860000000001</v>
      </c>
      <c r="CS204">
        <v>3600.12</v>
      </c>
      <c r="CT204">
        <v>3600.02</v>
      </c>
      <c r="CU204">
        <v>1428575028.714</v>
      </c>
      <c r="CV204">
        <v>3600.0859999999998</v>
      </c>
      <c r="CW204" t="s">
        <v>5471</v>
      </c>
      <c r="CX204" t="s">
        <v>5472</v>
      </c>
      <c r="CY204" t="s">
        <v>5473</v>
      </c>
      <c r="CZ204" t="s">
        <v>5474</v>
      </c>
      <c r="DA204" t="s">
        <v>5475</v>
      </c>
      <c r="DB204" t="s">
        <v>5476</v>
      </c>
      <c r="DC204" t="s">
        <v>5477</v>
      </c>
      <c r="DD204" t="s">
        <v>5478</v>
      </c>
      <c r="DE204" t="s">
        <v>5479</v>
      </c>
      <c r="DF204" t="s">
        <v>5480</v>
      </c>
      <c r="DG204" t="s">
        <v>5481</v>
      </c>
      <c r="DH204" t="s">
        <v>5482</v>
      </c>
      <c r="DI204" t="s">
        <v>5483</v>
      </c>
      <c r="DJ204" t="s">
        <v>5484</v>
      </c>
      <c r="DK204" t="s">
        <v>5485</v>
      </c>
      <c r="DL204" t="s">
        <v>5486</v>
      </c>
      <c r="DM204" t="s">
        <v>5487</v>
      </c>
      <c r="DN204" t="s">
        <v>5488</v>
      </c>
      <c r="DO204" t="s">
        <v>5489</v>
      </c>
      <c r="DP204" t="s">
        <v>5490</v>
      </c>
      <c r="DQ204" t="s">
        <v>5491</v>
      </c>
      <c r="DR204">
        <v>53123</v>
      </c>
      <c r="DS204" t="s">
        <v>1743</v>
      </c>
      <c r="DT204" t="s">
        <v>1910</v>
      </c>
    </row>
    <row r="205" spans="1:124" x14ac:dyDescent="0.2">
      <c r="A205" t="s">
        <v>1744</v>
      </c>
      <c r="B205">
        <v>10776</v>
      </c>
      <c r="C205">
        <v>8.7558139534876407</v>
      </c>
      <c r="D205">
        <v>8.7558139534970003</v>
      </c>
      <c r="E205">
        <v>43</v>
      </c>
      <c r="F205">
        <v>136</v>
      </c>
      <c r="G205">
        <v>15</v>
      </c>
      <c r="H205">
        <v>92</v>
      </c>
      <c r="I205">
        <v>3600.1280000000002</v>
      </c>
      <c r="J205">
        <v>3600.0909999999999</v>
      </c>
      <c r="K205">
        <v>3600.1170000000002</v>
      </c>
      <c r="L205">
        <v>3600.0729999999999</v>
      </c>
      <c r="M205">
        <v>61591</v>
      </c>
      <c r="N205">
        <v>95030</v>
      </c>
      <c r="O205">
        <v>347</v>
      </c>
      <c r="P205">
        <v>2.9099999999999998E-3</v>
      </c>
      <c r="Q205">
        <v>0.47093000000000002</v>
      </c>
      <c r="R205">
        <v>61549</v>
      </c>
      <c r="S205">
        <v>0</v>
      </c>
      <c r="T205">
        <v>59297</v>
      </c>
      <c r="U205">
        <v>0</v>
      </c>
      <c r="V205">
        <v>43</v>
      </c>
      <c r="W205">
        <v>94987</v>
      </c>
      <c r="X205">
        <v>0</v>
      </c>
      <c r="Y205">
        <v>1.7541000000000001E-2</v>
      </c>
      <c r="Z205">
        <v>2267</v>
      </c>
      <c r="AA205">
        <v>35733</v>
      </c>
      <c r="AB205">
        <v>347</v>
      </c>
      <c r="AC205">
        <v>2.9099999999999998E-3</v>
      </c>
      <c r="AD205">
        <v>0.47093000000000002</v>
      </c>
      <c r="AE205">
        <v>2252</v>
      </c>
      <c r="AF205">
        <v>0</v>
      </c>
      <c r="AG205">
        <v>0</v>
      </c>
      <c r="AH205">
        <v>0</v>
      </c>
      <c r="AI205">
        <v>23</v>
      </c>
      <c r="AJ205">
        <v>35710</v>
      </c>
      <c r="AK205">
        <v>0</v>
      </c>
      <c r="AL205">
        <v>8.9945999999999998E-2</v>
      </c>
      <c r="AM205">
        <v>0</v>
      </c>
      <c r="AN205">
        <v>0</v>
      </c>
      <c r="AO205">
        <v>1E+100</v>
      </c>
      <c r="AP205">
        <v>16.000000000001599</v>
      </c>
      <c r="AQ205">
        <v>1E+100</v>
      </c>
      <c r="AR205">
        <v>15.999999999974399</v>
      </c>
      <c r="AS205">
        <v>9.9999999999999904E+99</v>
      </c>
      <c r="AT205">
        <v>16.9999999999946</v>
      </c>
      <c r="AU205">
        <v>10</v>
      </c>
      <c r="AV205">
        <v>10</v>
      </c>
      <c r="AW205">
        <v>10</v>
      </c>
      <c r="AX205">
        <v>10</v>
      </c>
      <c r="AY205">
        <v>9.8571428571428505</v>
      </c>
      <c r="AZ205">
        <v>10</v>
      </c>
      <c r="BA205">
        <v>273631</v>
      </c>
      <c r="BB205">
        <v>666824</v>
      </c>
      <c r="BC205">
        <v>116424</v>
      </c>
      <c r="BD205">
        <v>517461</v>
      </c>
      <c r="BE205">
        <v>193059</v>
      </c>
      <c r="BF205">
        <v>621079</v>
      </c>
      <c r="BG205">
        <v>43</v>
      </c>
      <c r="BH205">
        <v>136</v>
      </c>
      <c r="BI205">
        <v>15</v>
      </c>
      <c r="BJ205">
        <v>92</v>
      </c>
      <c r="BK205">
        <v>27.571428569999998</v>
      </c>
      <c r="BL205">
        <v>123.5714286</v>
      </c>
      <c r="BM205">
        <v>9</v>
      </c>
      <c r="BN205">
        <v>6</v>
      </c>
      <c r="BO205">
        <v>9</v>
      </c>
      <c r="BP205">
        <v>4</v>
      </c>
      <c r="BQ205">
        <v>19</v>
      </c>
      <c r="BR205">
        <v>5</v>
      </c>
      <c r="BS205">
        <v>8.7706908065566704</v>
      </c>
      <c r="BT205">
        <v>8.7919038232599398</v>
      </c>
      <c r="BU205">
        <v>8.7756815547669795</v>
      </c>
      <c r="BV205">
        <v>8.7919038232599398</v>
      </c>
      <c r="BW205">
        <v>8.7672531972848606</v>
      </c>
      <c r="BX205">
        <v>8.7745593841691605</v>
      </c>
      <c r="BY205">
        <v>8.9592906550647395</v>
      </c>
      <c r="BZ205">
        <v>8.9305113568195704</v>
      </c>
      <c r="CA205">
        <v>9.1575779817776901</v>
      </c>
      <c r="CB205">
        <v>8.9718726443674495</v>
      </c>
      <c r="CC205">
        <v>9.0791805689548006</v>
      </c>
      <c r="CD205">
        <v>8.9094866644808199</v>
      </c>
      <c r="CE205">
        <v>966.09400000000005</v>
      </c>
      <c r="CF205">
        <v>365.97</v>
      </c>
      <c r="CG205">
        <v>966.09400000000005</v>
      </c>
      <c r="CH205">
        <v>251.83500000000001</v>
      </c>
      <c r="CI205">
        <v>1731.1579999999999</v>
      </c>
      <c r="CJ205">
        <v>349.74299999999999</v>
      </c>
      <c r="CK205">
        <v>0</v>
      </c>
      <c r="CL205">
        <v>3003.2260000000001</v>
      </c>
      <c r="CM205">
        <v>0</v>
      </c>
      <c r="CN205">
        <v>2817.2350000000001</v>
      </c>
      <c r="CO205">
        <v>0</v>
      </c>
      <c r="CP205">
        <v>3221.846</v>
      </c>
      <c r="CQ205">
        <v>3600.1280000000002</v>
      </c>
      <c r="CR205">
        <v>3600.0909999999999</v>
      </c>
      <c r="CS205">
        <v>3600.1170000000002</v>
      </c>
      <c r="CT205">
        <v>3600.0729999999999</v>
      </c>
      <c r="CU205">
        <v>1428575028.776</v>
      </c>
      <c r="CV205">
        <v>3600.0970000000002</v>
      </c>
      <c r="CW205" t="s">
        <v>2048</v>
      </c>
      <c r="CX205" t="s">
        <v>5472</v>
      </c>
      <c r="CY205" t="s">
        <v>5492</v>
      </c>
      <c r="CZ205" t="s">
        <v>5493</v>
      </c>
      <c r="DA205" t="s">
        <v>5494</v>
      </c>
      <c r="DB205" t="s">
        <v>5495</v>
      </c>
      <c r="DC205" t="s">
        <v>5496</v>
      </c>
      <c r="DD205" t="s">
        <v>5497</v>
      </c>
      <c r="DE205" t="s">
        <v>1933</v>
      </c>
      <c r="DF205" t="s">
        <v>5498</v>
      </c>
      <c r="DG205" t="s">
        <v>5499</v>
      </c>
      <c r="DH205" t="s">
        <v>5472</v>
      </c>
      <c r="DI205" t="s">
        <v>5500</v>
      </c>
      <c r="DJ205" t="s">
        <v>5501</v>
      </c>
      <c r="DK205" t="s">
        <v>5502</v>
      </c>
      <c r="DL205" t="s">
        <v>5503</v>
      </c>
      <c r="DM205" t="s">
        <v>5504</v>
      </c>
      <c r="DN205" t="s">
        <v>5505</v>
      </c>
      <c r="DO205" t="s">
        <v>5506</v>
      </c>
      <c r="DP205" t="s">
        <v>5507</v>
      </c>
      <c r="DQ205" t="s">
        <v>5508</v>
      </c>
      <c r="DR205">
        <v>68719</v>
      </c>
      <c r="DS205" t="s">
        <v>1744</v>
      </c>
      <c r="DT205" t="s">
        <v>1910</v>
      </c>
    </row>
    <row r="206" spans="1:124" x14ac:dyDescent="0.2">
      <c r="A206" t="s">
        <v>1745</v>
      </c>
      <c r="B206">
        <v>10776</v>
      </c>
      <c r="C206">
        <v>3.3839236661379899</v>
      </c>
      <c r="D206">
        <v>3.3839236661380001</v>
      </c>
      <c r="E206">
        <v>388</v>
      </c>
      <c r="F206">
        <v>490</v>
      </c>
      <c r="G206">
        <v>107</v>
      </c>
      <c r="H206">
        <v>373</v>
      </c>
      <c r="I206">
        <v>3600.0189999999998</v>
      </c>
      <c r="J206">
        <v>3600.0079999999998</v>
      </c>
      <c r="K206">
        <v>3600.011</v>
      </c>
      <c r="L206">
        <v>3600.0079999999998</v>
      </c>
      <c r="M206">
        <v>165684</v>
      </c>
      <c r="N206">
        <v>14770</v>
      </c>
      <c r="O206">
        <v>10959</v>
      </c>
      <c r="P206">
        <v>3.8999999999999999E-4</v>
      </c>
      <c r="Q206">
        <v>0.49995000000000001</v>
      </c>
      <c r="R206">
        <v>9660</v>
      </c>
      <c r="S206">
        <v>14</v>
      </c>
      <c r="T206">
        <v>0</v>
      </c>
      <c r="U206">
        <v>0</v>
      </c>
      <c r="V206">
        <v>0</v>
      </c>
      <c r="W206">
        <v>14770</v>
      </c>
      <c r="X206">
        <v>0</v>
      </c>
      <c r="Y206">
        <v>-2.9999999999999997E-4</v>
      </c>
      <c r="Z206">
        <v>105209</v>
      </c>
      <c r="AA206">
        <v>8955</v>
      </c>
      <c r="AB206">
        <v>6904</v>
      </c>
      <c r="AC206">
        <v>5.5999999999999995E-4</v>
      </c>
      <c r="AD206">
        <v>0.49980999999999998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8955</v>
      </c>
      <c r="AK206">
        <v>0</v>
      </c>
      <c r="AL206">
        <v>3.8299999999999999E-4</v>
      </c>
      <c r="AM206">
        <v>0</v>
      </c>
      <c r="AN206">
        <v>0</v>
      </c>
      <c r="AO206">
        <v>8</v>
      </c>
      <c r="AP206">
        <v>8</v>
      </c>
      <c r="AQ206">
        <v>7</v>
      </c>
      <c r="AR206">
        <v>7</v>
      </c>
      <c r="AS206">
        <v>8</v>
      </c>
      <c r="AT206">
        <v>7.8571428571428497</v>
      </c>
      <c r="AU206">
        <v>5</v>
      </c>
      <c r="AV206">
        <v>5</v>
      </c>
      <c r="AW206">
        <v>5</v>
      </c>
      <c r="AX206">
        <v>6</v>
      </c>
      <c r="AY206">
        <v>4.71428571428571</v>
      </c>
      <c r="AZ206">
        <v>5.4285714285714199</v>
      </c>
      <c r="BA206">
        <v>5791818</v>
      </c>
      <c r="BB206">
        <v>7844066</v>
      </c>
      <c r="BC206">
        <v>3020985</v>
      </c>
      <c r="BD206">
        <v>7844066</v>
      </c>
      <c r="BE206">
        <v>5243544</v>
      </c>
      <c r="BF206">
        <v>11178271</v>
      </c>
      <c r="BG206">
        <v>388</v>
      </c>
      <c r="BH206">
        <v>490</v>
      </c>
      <c r="BI206">
        <v>107</v>
      </c>
      <c r="BJ206">
        <v>373</v>
      </c>
      <c r="BK206">
        <v>294.85714289999999</v>
      </c>
      <c r="BL206">
        <v>637.85714289999999</v>
      </c>
      <c r="BM206">
        <v>19</v>
      </c>
      <c r="BN206">
        <v>46</v>
      </c>
      <c r="BO206">
        <v>18</v>
      </c>
      <c r="BP206">
        <v>21</v>
      </c>
      <c r="BQ206">
        <v>20</v>
      </c>
      <c r="BR206">
        <v>29</v>
      </c>
      <c r="BS206">
        <v>3.4368917009133502</v>
      </c>
      <c r="BT206">
        <v>3.44332426393464</v>
      </c>
      <c r="BU206">
        <v>3.4370375352532201</v>
      </c>
      <c r="BV206">
        <v>3.44670172688972</v>
      </c>
      <c r="BW206">
        <v>3.4369750491075601</v>
      </c>
      <c r="BX206">
        <v>3.4424447163888598</v>
      </c>
      <c r="BY206">
        <v>3.4748476520707601</v>
      </c>
      <c r="BZ206">
        <v>3.5196784357637898</v>
      </c>
      <c r="CA206">
        <v>3.4855298133288</v>
      </c>
      <c r="CB206">
        <v>3.5208853262441702</v>
      </c>
      <c r="CC206">
        <v>3.4748956180203598</v>
      </c>
      <c r="CD206">
        <v>3.5029866922378101</v>
      </c>
      <c r="CE206">
        <v>391.69299999999998</v>
      </c>
      <c r="CF206">
        <v>2085.3989999999999</v>
      </c>
      <c r="CG206">
        <v>391.69299999999998</v>
      </c>
      <c r="CH206">
        <v>419.74900000000002</v>
      </c>
      <c r="CI206">
        <v>1085.3710000000001</v>
      </c>
      <c r="CJ206">
        <v>1013.646</v>
      </c>
      <c r="CK206">
        <v>2602.8229999999999</v>
      </c>
      <c r="CL206">
        <v>2808.681</v>
      </c>
      <c r="CM206">
        <v>1442.8920000000001</v>
      </c>
      <c r="CN206">
        <v>1424.019</v>
      </c>
      <c r="CO206">
        <v>2496.8530000000001</v>
      </c>
      <c r="CP206">
        <v>1926.337</v>
      </c>
      <c r="CQ206">
        <v>3600.0189999999998</v>
      </c>
      <c r="CR206">
        <v>3600.0079999999998</v>
      </c>
      <c r="CS206">
        <v>3600.011</v>
      </c>
      <c r="CT206">
        <v>3600.0079999999998</v>
      </c>
      <c r="CU206">
        <v>1428575028.5869999</v>
      </c>
      <c r="CV206">
        <v>3600.0160000000001</v>
      </c>
      <c r="CW206" t="s">
        <v>5509</v>
      </c>
      <c r="CX206" t="s">
        <v>5510</v>
      </c>
      <c r="CY206" t="s">
        <v>5511</v>
      </c>
      <c r="CZ206" t="s">
        <v>5512</v>
      </c>
      <c r="DA206" t="s">
        <v>5513</v>
      </c>
      <c r="DB206" t="s">
        <v>5514</v>
      </c>
      <c r="DC206" t="s">
        <v>5515</v>
      </c>
      <c r="DD206" t="s">
        <v>5516</v>
      </c>
      <c r="DE206" t="s">
        <v>5517</v>
      </c>
      <c r="DF206" t="s">
        <v>5518</v>
      </c>
      <c r="DG206" t="s">
        <v>5519</v>
      </c>
      <c r="DH206" t="s">
        <v>5520</v>
      </c>
      <c r="DI206" t="s">
        <v>5521</v>
      </c>
      <c r="DJ206" t="s">
        <v>5522</v>
      </c>
      <c r="DK206" t="s">
        <v>5523</v>
      </c>
      <c r="DL206" t="s">
        <v>5524</v>
      </c>
      <c r="DM206" t="s">
        <v>5525</v>
      </c>
      <c r="DN206" t="s">
        <v>5526</v>
      </c>
      <c r="DO206" t="s">
        <v>5527</v>
      </c>
      <c r="DP206" t="s">
        <v>5528</v>
      </c>
      <c r="DQ206" t="s">
        <v>5529</v>
      </c>
      <c r="DR206">
        <v>50677</v>
      </c>
      <c r="DS206" t="s">
        <v>1745</v>
      </c>
      <c r="DT206" t="s">
        <v>1910</v>
      </c>
    </row>
    <row r="207" spans="1:124" x14ac:dyDescent="0.2">
      <c r="A207" t="s">
        <v>1746</v>
      </c>
      <c r="B207">
        <v>10776</v>
      </c>
      <c r="C207">
        <v>-7609.53305373886</v>
      </c>
      <c r="D207">
        <v>-7559.53305373884</v>
      </c>
      <c r="E207">
        <v>5383</v>
      </c>
      <c r="F207">
        <v>258807</v>
      </c>
      <c r="G207">
        <v>5383</v>
      </c>
      <c r="H207">
        <v>195535</v>
      </c>
      <c r="I207">
        <v>3600.0309999999999</v>
      </c>
      <c r="J207">
        <v>3600.002</v>
      </c>
      <c r="K207">
        <v>3600.0250000000001</v>
      </c>
      <c r="L207">
        <v>3600.002</v>
      </c>
      <c r="M207">
        <v>166781</v>
      </c>
      <c r="N207">
        <v>799616</v>
      </c>
      <c r="O207">
        <v>200</v>
      </c>
      <c r="P207">
        <v>2.9389999999999999E-2</v>
      </c>
      <c r="Q207">
        <v>0.49647999999999998</v>
      </c>
      <c r="R207">
        <v>146414</v>
      </c>
      <c r="S207">
        <v>41</v>
      </c>
      <c r="T207">
        <v>469</v>
      </c>
      <c r="U207">
        <v>0</v>
      </c>
      <c r="V207">
        <v>200</v>
      </c>
      <c r="W207">
        <v>0</v>
      </c>
      <c r="X207">
        <v>799416</v>
      </c>
      <c r="Y207">
        <v>1.0769000000000001E-2</v>
      </c>
      <c r="Z207">
        <v>14415</v>
      </c>
      <c r="AA207">
        <v>75271</v>
      </c>
      <c r="AB207">
        <v>195</v>
      </c>
      <c r="AC207">
        <v>3.1809999999999998E-2</v>
      </c>
      <c r="AD207">
        <v>0.49969999999999998</v>
      </c>
      <c r="AE207">
        <v>9281</v>
      </c>
      <c r="AF207">
        <v>0</v>
      </c>
      <c r="AG207">
        <v>0</v>
      </c>
      <c r="AH207">
        <v>0</v>
      </c>
      <c r="AI207">
        <v>200</v>
      </c>
      <c r="AJ207">
        <v>0</v>
      </c>
      <c r="AK207">
        <v>75071</v>
      </c>
      <c r="AL207">
        <v>1.6100000000000001E-4</v>
      </c>
      <c r="AM207">
        <v>0</v>
      </c>
      <c r="AN207">
        <v>0</v>
      </c>
      <c r="AO207">
        <v>-7522.9224068283302</v>
      </c>
      <c r="AP207">
        <v>-7524.8852770257599</v>
      </c>
      <c r="AQ207">
        <v>-7551.1375573861596</v>
      </c>
      <c r="AR207">
        <v>-7551.5538025466603</v>
      </c>
      <c r="AS207">
        <v>-7535.5800592045498</v>
      </c>
      <c r="AT207">
        <v>-7537.9981309930399</v>
      </c>
      <c r="AU207">
        <v>-7559.5330547149597</v>
      </c>
      <c r="AV207">
        <v>-7559.5330537388299</v>
      </c>
      <c r="AW207">
        <v>-7559.5330547149597</v>
      </c>
      <c r="AX207">
        <v>-7559.5330537388199</v>
      </c>
      <c r="AY207">
        <v>-7559.5330549431201</v>
      </c>
      <c r="AZ207">
        <v>-7559.5330537388299</v>
      </c>
      <c r="BA207">
        <v>11578674</v>
      </c>
      <c r="BB207">
        <v>36684714</v>
      </c>
      <c r="BC207">
        <v>11119743</v>
      </c>
      <c r="BD207">
        <v>31538128</v>
      </c>
      <c r="BE207">
        <v>624973613</v>
      </c>
      <c r="BF207">
        <v>35352477</v>
      </c>
      <c r="BG207">
        <v>5383</v>
      </c>
      <c r="BH207">
        <v>258807</v>
      </c>
      <c r="BI207">
        <v>5383</v>
      </c>
      <c r="BJ207">
        <v>195535</v>
      </c>
      <c r="BK207">
        <v>6524.2857139999996</v>
      </c>
      <c r="BL207">
        <v>221338.42860000001</v>
      </c>
      <c r="BM207">
        <v>18</v>
      </c>
      <c r="BN207">
        <v>14</v>
      </c>
      <c r="BO207">
        <v>16</v>
      </c>
      <c r="BP207">
        <v>12</v>
      </c>
      <c r="BQ207">
        <v>18</v>
      </c>
      <c r="BR207">
        <v>-1.3176245766935301E+18</v>
      </c>
      <c r="BS207">
        <v>-7559.5330547149997</v>
      </c>
      <c r="BT207">
        <v>-7559.53305373884</v>
      </c>
      <c r="BU207">
        <v>-7559.5330547149897</v>
      </c>
      <c r="BV207">
        <v>-7559.5330537388299</v>
      </c>
      <c r="BW207">
        <v>-7559.6759121403302</v>
      </c>
      <c r="BX207">
        <v>-7559.53305373885</v>
      </c>
      <c r="BY207">
        <v>-7559.5330547149697</v>
      </c>
      <c r="BZ207">
        <v>-7559.53305373885</v>
      </c>
      <c r="CA207">
        <v>-7559.5330547149697</v>
      </c>
      <c r="CB207">
        <v>-7559.53305373884</v>
      </c>
      <c r="CC207">
        <v>-7559.5330549628898</v>
      </c>
      <c r="CD207">
        <v>-7559.53305373885</v>
      </c>
      <c r="CE207">
        <v>123.917</v>
      </c>
      <c r="CF207">
        <v>10.853</v>
      </c>
      <c r="CG207">
        <v>97.912000000000006</v>
      </c>
      <c r="CH207">
        <v>9.8879999999999999</v>
      </c>
      <c r="CI207">
        <v>123.794</v>
      </c>
      <c r="CJ207">
        <v>11.259</v>
      </c>
      <c r="CK207">
        <v>2194.549</v>
      </c>
      <c r="CL207">
        <v>1766.9159999999999</v>
      </c>
      <c r="CM207">
        <v>2094.357</v>
      </c>
      <c r="CN207">
        <v>261.41199999999998</v>
      </c>
      <c r="CO207">
        <v>2746.893</v>
      </c>
      <c r="CP207">
        <v>1544.7560000000001</v>
      </c>
      <c r="CQ207">
        <v>3600.0309999999999</v>
      </c>
      <c r="CR207">
        <v>3600.002</v>
      </c>
      <c r="CS207">
        <v>3600.0250000000001</v>
      </c>
      <c r="CT207">
        <v>3600.002</v>
      </c>
      <c r="CU207">
        <v>3600.0639999999999</v>
      </c>
      <c r="CV207">
        <v>3600.0039999999999</v>
      </c>
      <c r="CW207" t="s">
        <v>5530</v>
      </c>
      <c r="CX207" t="s">
        <v>5531</v>
      </c>
      <c r="CY207" t="s">
        <v>5532</v>
      </c>
      <c r="CZ207" t="s">
        <v>5533</v>
      </c>
      <c r="DA207" t="s">
        <v>5534</v>
      </c>
      <c r="DB207" t="s">
        <v>5535</v>
      </c>
      <c r="DC207" t="s">
        <v>5535</v>
      </c>
      <c r="DD207" t="s">
        <v>5536</v>
      </c>
      <c r="DE207" t="s">
        <v>5537</v>
      </c>
      <c r="DF207" t="s">
        <v>5538</v>
      </c>
      <c r="DG207" t="s">
        <v>5539</v>
      </c>
      <c r="DH207" t="s">
        <v>5540</v>
      </c>
      <c r="DI207" t="s">
        <v>5541</v>
      </c>
      <c r="DJ207" t="s">
        <v>5542</v>
      </c>
      <c r="DK207" t="s">
        <v>5543</v>
      </c>
      <c r="DL207" t="s">
        <v>5544</v>
      </c>
      <c r="DM207" t="s">
        <v>5544</v>
      </c>
      <c r="DN207" t="s">
        <v>5545</v>
      </c>
      <c r="DO207" t="s">
        <v>5546</v>
      </c>
      <c r="DP207" t="s">
        <v>5547</v>
      </c>
      <c r="DQ207" t="s">
        <v>5548</v>
      </c>
      <c r="DR207">
        <v>50442</v>
      </c>
      <c r="DS207" t="s">
        <v>1746</v>
      </c>
      <c r="DT207" t="s">
        <v>1910</v>
      </c>
    </row>
    <row r="208" spans="1:124" x14ac:dyDescent="0.2">
      <c r="A208" t="s">
        <v>1747</v>
      </c>
      <c r="B208">
        <v>10776</v>
      </c>
      <c r="C208">
        <v>47.186666666666603</v>
      </c>
      <c r="D208">
        <v>47.186666666666603</v>
      </c>
      <c r="E208">
        <v>3401066</v>
      </c>
      <c r="F208">
        <v>3401066</v>
      </c>
      <c r="G208">
        <v>3158965</v>
      </c>
      <c r="H208">
        <v>3158965</v>
      </c>
      <c r="I208">
        <v>3600.0010000000002</v>
      </c>
      <c r="J208">
        <v>3600.0010000000002</v>
      </c>
      <c r="K208">
        <v>3600.0010000000002</v>
      </c>
      <c r="L208">
        <v>3600.0010000000002</v>
      </c>
      <c r="M208">
        <v>240</v>
      </c>
      <c r="N208">
        <v>13410</v>
      </c>
      <c r="O208">
        <v>99</v>
      </c>
      <c r="P208">
        <v>1.1900000000000001E-2</v>
      </c>
      <c r="Q208">
        <v>0.49332999999999999</v>
      </c>
      <c r="R208">
        <v>120</v>
      </c>
      <c r="S208">
        <v>0</v>
      </c>
      <c r="T208">
        <v>0</v>
      </c>
      <c r="U208">
        <v>0</v>
      </c>
      <c r="V208">
        <v>0</v>
      </c>
      <c r="W208">
        <v>13410</v>
      </c>
      <c r="X208">
        <v>0</v>
      </c>
      <c r="Y208">
        <v>8.9859999999999992E-3</v>
      </c>
      <c r="Z208">
        <v>240</v>
      </c>
      <c r="AA208">
        <v>13410</v>
      </c>
      <c r="AB208">
        <v>99</v>
      </c>
      <c r="AC208">
        <v>1.1900000000000001E-2</v>
      </c>
      <c r="AD208">
        <v>0.49332999999999999</v>
      </c>
      <c r="AE208">
        <v>120</v>
      </c>
      <c r="AF208">
        <v>0</v>
      </c>
      <c r="AG208">
        <v>0</v>
      </c>
      <c r="AH208">
        <v>0</v>
      </c>
      <c r="AI208">
        <v>0</v>
      </c>
      <c r="AJ208">
        <v>13410</v>
      </c>
      <c r="AK208">
        <v>0</v>
      </c>
      <c r="AL208">
        <v>8.9859999999999992E-3</v>
      </c>
      <c r="AM208">
        <v>0</v>
      </c>
      <c r="AN208">
        <v>0</v>
      </c>
      <c r="AO208">
        <v>50</v>
      </c>
      <c r="AP208">
        <v>50</v>
      </c>
      <c r="AQ208">
        <v>49</v>
      </c>
      <c r="AR208">
        <v>49</v>
      </c>
      <c r="AS208">
        <v>50</v>
      </c>
      <c r="AT208">
        <v>50</v>
      </c>
      <c r="AU208">
        <v>48</v>
      </c>
      <c r="AV208">
        <v>48</v>
      </c>
      <c r="AW208">
        <v>48</v>
      </c>
      <c r="AX208">
        <v>48</v>
      </c>
      <c r="AY208">
        <v>48</v>
      </c>
      <c r="AZ208">
        <v>48</v>
      </c>
      <c r="BA208">
        <v>22147490</v>
      </c>
      <c r="BB208">
        <v>22147490</v>
      </c>
      <c r="BC208">
        <v>21186353</v>
      </c>
      <c r="BD208">
        <v>21186353</v>
      </c>
      <c r="BE208">
        <v>637794629</v>
      </c>
      <c r="BF208">
        <v>637794629</v>
      </c>
      <c r="BG208">
        <v>3401066</v>
      </c>
      <c r="BH208">
        <v>3401066</v>
      </c>
      <c r="BI208">
        <v>3158965</v>
      </c>
      <c r="BJ208">
        <v>3158965</v>
      </c>
      <c r="BK208">
        <v>3331775.571</v>
      </c>
      <c r="BL208">
        <v>3331775.571</v>
      </c>
      <c r="BM208">
        <v>6</v>
      </c>
      <c r="BN208">
        <v>6</v>
      </c>
      <c r="BO208">
        <v>6</v>
      </c>
      <c r="BP208">
        <v>6</v>
      </c>
      <c r="BQ208">
        <v>6</v>
      </c>
      <c r="BR208">
        <v>6</v>
      </c>
      <c r="BS208">
        <v>47.186666666666603</v>
      </c>
      <c r="BT208">
        <v>47.186666666666603</v>
      </c>
      <c r="BU208">
        <v>47.186666666666603</v>
      </c>
      <c r="BV208">
        <v>47.186666666666603</v>
      </c>
      <c r="BW208">
        <v>47.0438095238095</v>
      </c>
      <c r="BX208">
        <v>47.0438095238095</v>
      </c>
      <c r="BY208">
        <v>47.186666666666603</v>
      </c>
      <c r="BZ208">
        <v>47.186666666666603</v>
      </c>
      <c r="CA208">
        <v>47.186666666666603</v>
      </c>
      <c r="CB208">
        <v>47.186666666666603</v>
      </c>
      <c r="CC208">
        <v>47.186666666666603</v>
      </c>
      <c r="CD208">
        <v>47.186666666666603</v>
      </c>
      <c r="CE208">
        <v>0.67200000000000004</v>
      </c>
      <c r="CF208">
        <v>0.67200000000000004</v>
      </c>
      <c r="CG208">
        <v>0.499</v>
      </c>
      <c r="CH208">
        <v>0.499</v>
      </c>
      <c r="CI208">
        <v>0.79100000000000004</v>
      </c>
      <c r="CJ208">
        <v>0.79100000000000004</v>
      </c>
      <c r="CK208">
        <v>2134.92</v>
      </c>
      <c r="CL208">
        <v>2134.92</v>
      </c>
      <c r="CM208">
        <v>20.565999999999999</v>
      </c>
      <c r="CN208">
        <v>20.565999999999999</v>
      </c>
      <c r="CO208">
        <v>1490.2090000000001</v>
      </c>
      <c r="CP208">
        <v>1490.2090000000001</v>
      </c>
      <c r="CQ208">
        <v>3600.0010000000002</v>
      </c>
      <c r="CR208">
        <v>3600.0010000000002</v>
      </c>
      <c r="CS208">
        <v>3600.0010000000002</v>
      </c>
      <c r="CT208">
        <v>3600.0010000000002</v>
      </c>
      <c r="CU208">
        <v>3600.0010000000002</v>
      </c>
      <c r="CV208">
        <v>3600.0010000000002</v>
      </c>
      <c r="CW208" t="s">
        <v>5549</v>
      </c>
      <c r="CX208" t="s">
        <v>5550</v>
      </c>
      <c r="CY208" t="s">
        <v>5551</v>
      </c>
      <c r="CZ208" t="s">
        <v>5552</v>
      </c>
      <c r="DA208" t="s">
        <v>2161</v>
      </c>
      <c r="DB208" t="s">
        <v>5553</v>
      </c>
      <c r="DC208" t="s">
        <v>5553</v>
      </c>
      <c r="DD208" t="s">
        <v>5554</v>
      </c>
      <c r="DE208" t="s">
        <v>5555</v>
      </c>
      <c r="DF208" t="s">
        <v>5556</v>
      </c>
      <c r="DG208" t="s">
        <v>5549</v>
      </c>
      <c r="DH208" t="s">
        <v>5550</v>
      </c>
      <c r="DI208" t="s">
        <v>5551</v>
      </c>
      <c r="DJ208" t="s">
        <v>5552</v>
      </c>
      <c r="DK208" t="s">
        <v>2161</v>
      </c>
      <c r="DL208" t="s">
        <v>5553</v>
      </c>
      <c r="DM208" t="s">
        <v>5553</v>
      </c>
      <c r="DN208" t="s">
        <v>5554</v>
      </c>
      <c r="DO208" t="s">
        <v>5555</v>
      </c>
      <c r="DP208" t="s">
        <v>5556</v>
      </c>
      <c r="DQ208" t="s">
        <v>5557</v>
      </c>
      <c r="DR208">
        <v>25251</v>
      </c>
      <c r="DS208" t="s">
        <v>1747</v>
      </c>
      <c r="DT208" t="s">
        <v>1910</v>
      </c>
    </row>
    <row r="209" spans="1:124" x14ac:dyDescent="0.2">
      <c r="A209" t="s">
        <v>1750</v>
      </c>
      <c r="B209">
        <v>10776</v>
      </c>
      <c r="C209">
        <v>1288.10216113569</v>
      </c>
      <c r="D209">
        <v>1288.10216113569</v>
      </c>
      <c r="E209">
        <v>1269576</v>
      </c>
      <c r="F209">
        <v>1167490</v>
      </c>
      <c r="G209">
        <v>1100684</v>
      </c>
      <c r="H209">
        <v>343511</v>
      </c>
      <c r="I209">
        <v>1085.5070000000001</v>
      </c>
      <c r="J209">
        <v>3600.0010000000002</v>
      </c>
      <c r="K209">
        <v>934.53099999999995</v>
      </c>
      <c r="L209">
        <v>546.46400000000006</v>
      </c>
      <c r="M209">
        <v>870</v>
      </c>
      <c r="N209">
        <v>436</v>
      </c>
      <c r="O209">
        <v>207</v>
      </c>
      <c r="P209">
        <v>2.0000000000000002E-5</v>
      </c>
      <c r="Q209">
        <v>6.3E-3</v>
      </c>
      <c r="R209">
        <v>0</v>
      </c>
      <c r="S209">
        <v>40</v>
      </c>
      <c r="T209">
        <v>0</v>
      </c>
      <c r="U209">
        <v>0</v>
      </c>
      <c r="V209">
        <v>0</v>
      </c>
      <c r="W209">
        <v>396</v>
      </c>
      <c r="X209">
        <v>40</v>
      </c>
      <c r="Y209">
        <v>6.5700000000000003E-3</v>
      </c>
      <c r="Z209">
        <v>830</v>
      </c>
      <c r="AA209">
        <v>436</v>
      </c>
      <c r="AB209">
        <v>207</v>
      </c>
      <c r="AC209">
        <v>2.0000000000000002E-5</v>
      </c>
      <c r="AD209">
        <v>6.3E-3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396</v>
      </c>
      <c r="AK209">
        <v>40</v>
      </c>
      <c r="AL209">
        <v>6.7759999999999999E-3</v>
      </c>
      <c r="AM209">
        <v>40</v>
      </c>
      <c r="AN209">
        <v>0</v>
      </c>
      <c r="AO209">
        <v>1745.1241822724701</v>
      </c>
      <c r="AP209">
        <v>1745.12418234602</v>
      </c>
      <c r="AQ209">
        <v>1745.1241822724701</v>
      </c>
      <c r="AR209">
        <v>1745.12418234602</v>
      </c>
      <c r="AS209">
        <v>1745.12418227794</v>
      </c>
      <c r="AT209">
        <v>1745.12418234605</v>
      </c>
      <c r="AU209">
        <v>1744.9523305652301</v>
      </c>
      <c r="AV209">
        <v>1671.1074031645401</v>
      </c>
      <c r="AW209">
        <v>1744.97964412634</v>
      </c>
      <c r="AX209">
        <v>1745.00724239232</v>
      </c>
      <c r="AY209">
        <v>1745.0993558872001</v>
      </c>
      <c r="AZ209">
        <v>1734.4156051417799</v>
      </c>
      <c r="BA209">
        <v>12590106</v>
      </c>
      <c r="BB209">
        <v>31665025</v>
      </c>
      <c r="BC209">
        <v>10419039</v>
      </c>
      <c r="BD209">
        <v>5048715</v>
      </c>
      <c r="BE209">
        <v>14410613</v>
      </c>
      <c r="BF209">
        <v>20770892</v>
      </c>
      <c r="BG209">
        <v>1269576</v>
      </c>
      <c r="BH209">
        <v>1167490</v>
      </c>
      <c r="BI209">
        <v>1100684</v>
      </c>
      <c r="BJ209">
        <v>343511</v>
      </c>
      <c r="BK209">
        <v>1407390.7139999999</v>
      </c>
      <c r="BL209">
        <v>937234.42859999998</v>
      </c>
      <c r="BM209">
        <v>13</v>
      </c>
      <c r="BN209">
        <v>8</v>
      </c>
      <c r="BO209">
        <v>13</v>
      </c>
      <c r="BP209">
        <v>7</v>
      </c>
      <c r="BQ209">
        <v>13</v>
      </c>
      <c r="BR209">
        <v>8</v>
      </c>
      <c r="BS209">
        <v>1288.10216113569</v>
      </c>
      <c r="BT209">
        <v>1311.7016480504701</v>
      </c>
      <c r="BU209">
        <v>1288.10216113569</v>
      </c>
      <c r="BV209">
        <v>1311.7016480504701</v>
      </c>
      <c r="BW209">
        <v>1288.10216113569</v>
      </c>
      <c r="BX209">
        <v>1311.7016480504701</v>
      </c>
      <c r="BY209">
        <v>1295.55308950219</v>
      </c>
      <c r="BZ209">
        <v>1311.7016480504701</v>
      </c>
      <c r="CA209">
        <v>1295.55308950219</v>
      </c>
      <c r="CB209">
        <v>1311.7016480504701</v>
      </c>
      <c r="CC209">
        <v>1295.55308950219</v>
      </c>
      <c r="CD209">
        <v>1311.7016480504701</v>
      </c>
      <c r="CE209">
        <v>5.7000000000000002E-2</v>
      </c>
      <c r="CF209">
        <v>4.1000000000000002E-2</v>
      </c>
      <c r="CG209">
        <v>5.6000000000000001E-2</v>
      </c>
      <c r="CH209">
        <v>3.5999999999999997E-2</v>
      </c>
      <c r="CI209">
        <v>1428571428.628</v>
      </c>
      <c r="CJ209">
        <v>4.1000000000000002E-2</v>
      </c>
      <c r="CK209">
        <v>966.37900000000002</v>
      </c>
      <c r="CL209">
        <v>3355.127</v>
      </c>
      <c r="CM209">
        <v>835.61800000000005</v>
      </c>
      <c r="CN209">
        <v>341.27499999999998</v>
      </c>
      <c r="CO209">
        <v>1057.116</v>
      </c>
      <c r="CP209">
        <v>1765.4939999999999</v>
      </c>
      <c r="CQ209">
        <v>1085.5070000000001</v>
      </c>
      <c r="CR209">
        <v>3600.0010000000002</v>
      </c>
      <c r="CS209">
        <v>934.53099999999995</v>
      </c>
      <c r="CT209">
        <v>546.46400000000006</v>
      </c>
      <c r="CU209">
        <v>1223.511</v>
      </c>
      <c r="CV209">
        <v>2254.75</v>
      </c>
      <c r="CW209" t="s">
        <v>5558</v>
      </c>
      <c r="CX209" t="s">
        <v>5559</v>
      </c>
      <c r="CY209" t="s">
        <v>5560</v>
      </c>
      <c r="CZ209" t="s">
        <v>5561</v>
      </c>
      <c r="DA209" t="s">
        <v>5562</v>
      </c>
      <c r="DB209" t="s">
        <v>5563</v>
      </c>
      <c r="DC209" t="s">
        <v>5564</v>
      </c>
      <c r="DD209" t="s">
        <v>5565</v>
      </c>
      <c r="DE209" t="s">
        <v>5566</v>
      </c>
      <c r="DF209" t="s">
        <v>5567</v>
      </c>
      <c r="DG209" t="s">
        <v>5568</v>
      </c>
      <c r="DH209" t="s">
        <v>5569</v>
      </c>
      <c r="DI209" t="s">
        <v>5570</v>
      </c>
      <c r="DJ209" t="s">
        <v>5571</v>
      </c>
      <c r="DK209" t="s">
        <v>5572</v>
      </c>
      <c r="DL209" t="s">
        <v>5573</v>
      </c>
      <c r="DM209" t="s">
        <v>5573</v>
      </c>
      <c r="DN209" t="s">
        <v>5574</v>
      </c>
      <c r="DO209" t="s">
        <v>5575</v>
      </c>
      <c r="DP209" t="s">
        <v>5576</v>
      </c>
      <c r="DQ209" t="s">
        <v>5577</v>
      </c>
      <c r="DR209">
        <v>24353</v>
      </c>
      <c r="DS209" t="s">
        <v>1750</v>
      </c>
      <c r="DT209" t="s">
        <v>1910</v>
      </c>
    </row>
    <row r="210" spans="1:124" x14ac:dyDescent="0.2">
      <c r="A210" t="s">
        <v>1751</v>
      </c>
      <c r="B210">
        <v>10776</v>
      </c>
      <c r="C210">
        <v>-552.5</v>
      </c>
      <c r="D210">
        <v>-465</v>
      </c>
      <c r="E210">
        <v>5559</v>
      </c>
      <c r="F210">
        <v>9544</v>
      </c>
      <c r="G210">
        <v>3739</v>
      </c>
      <c r="H210">
        <v>3412</v>
      </c>
      <c r="I210">
        <v>207.92599999999999</v>
      </c>
      <c r="J210">
        <v>99.141000000000005</v>
      </c>
      <c r="K210">
        <v>148.72800000000001</v>
      </c>
      <c r="L210">
        <v>40.652999999999999</v>
      </c>
      <c r="M210">
        <v>20489</v>
      </c>
      <c r="N210">
        <v>20203</v>
      </c>
      <c r="O210">
        <v>227</v>
      </c>
      <c r="P210">
        <v>3.5E-4</v>
      </c>
      <c r="Q210">
        <v>0.5</v>
      </c>
      <c r="R210">
        <v>203</v>
      </c>
      <c r="S210">
        <v>0</v>
      </c>
      <c r="T210">
        <v>1</v>
      </c>
      <c r="U210">
        <v>7</v>
      </c>
      <c r="V210">
        <v>101</v>
      </c>
      <c r="W210">
        <v>20102</v>
      </c>
      <c r="X210">
        <v>0</v>
      </c>
      <c r="Y210">
        <v>5.1199999999999998E-4</v>
      </c>
      <c r="Z210">
        <v>2382</v>
      </c>
      <c r="AA210">
        <v>6295</v>
      </c>
      <c r="AB210">
        <v>139</v>
      </c>
      <c r="AC210">
        <v>3.2599999999999999E-3</v>
      </c>
      <c r="AD210">
        <v>0.5</v>
      </c>
      <c r="AE210">
        <v>205</v>
      </c>
      <c r="AF210">
        <v>0</v>
      </c>
      <c r="AG210">
        <v>0</v>
      </c>
      <c r="AH210">
        <v>0</v>
      </c>
      <c r="AI210">
        <v>80</v>
      </c>
      <c r="AJ210">
        <v>6215</v>
      </c>
      <c r="AK210">
        <v>0</v>
      </c>
      <c r="AL210">
        <v>2.4610000000000001E-3</v>
      </c>
      <c r="AM210">
        <v>0</v>
      </c>
      <c r="AN210">
        <v>0</v>
      </c>
      <c r="AO210">
        <v>-349.99986000000001</v>
      </c>
      <c r="AP210">
        <v>-345</v>
      </c>
      <c r="AQ210">
        <v>-349.99986000000001</v>
      </c>
      <c r="AR210">
        <v>-345</v>
      </c>
      <c r="AS210">
        <v>-346.42849999999999</v>
      </c>
      <c r="AT210">
        <v>-345</v>
      </c>
      <c r="AU210">
        <v>-350</v>
      </c>
      <c r="AV210">
        <v>-345</v>
      </c>
      <c r="AW210">
        <v>-345</v>
      </c>
      <c r="AX210">
        <v>-344.99999999999898</v>
      </c>
      <c r="AY210">
        <v>-346.42857142857099</v>
      </c>
      <c r="AZ210">
        <v>-345</v>
      </c>
      <c r="BA210">
        <v>401444</v>
      </c>
      <c r="BB210">
        <v>794199</v>
      </c>
      <c r="BC210">
        <v>198828</v>
      </c>
      <c r="BD210">
        <v>251920</v>
      </c>
      <c r="BE210">
        <v>613881422</v>
      </c>
      <c r="BF210">
        <v>445557</v>
      </c>
      <c r="BG210">
        <v>5559</v>
      </c>
      <c r="BH210">
        <v>9544</v>
      </c>
      <c r="BI210">
        <v>3739</v>
      </c>
      <c r="BJ210">
        <v>3412</v>
      </c>
      <c r="BK210">
        <v>5474.2857139999996</v>
      </c>
      <c r="BL210">
        <v>5879.5714289999996</v>
      </c>
      <c r="BM210">
        <v>42</v>
      </c>
      <c r="BN210">
        <v>33</v>
      </c>
      <c r="BO210">
        <v>32</v>
      </c>
      <c r="BP210">
        <v>20</v>
      </c>
      <c r="BQ210">
        <v>45</v>
      </c>
      <c r="BR210">
        <v>-1.3176245766935301E+18</v>
      </c>
      <c r="BS210">
        <v>-462.99999763159201</v>
      </c>
      <c r="BT210">
        <v>-445.690866510538</v>
      </c>
      <c r="BU210">
        <v>-461.66665666684099</v>
      </c>
      <c r="BV210">
        <v>-445.690866510538</v>
      </c>
      <c r="BW210">
        <v>-462.380948044332</v>
      </c>
      <c r="BX210">
        <v>-447.778545131702</v>
      </c>
      <c r="BY210">
        <v>-424.999983999927</v>
      </c>
      <c r="BZ210">
        <v>-429.36170212765899</v>
      </c>
      <c r="CA210">
        <v>-423.65384615387501</v>
      </c>
      <c r="CB210">
        <v>-429.36170212765899</v>
      </c>
      <c r="CC210">
        <v>-428.72708676594499</v>
      </c>
      <c r="CD210">
        <v>-433.22440391406599</v>
      </c>
      <c r="CE210">
        <v>15.205</v>
      </c>
      <c r="CF210">
        <v>2.94</v>
      </c>
      <c r="CG210">
        <v>12.090999999999999</v>
      </c>
      <c r="CH210">
        <v>2.444</v>
      </c>
      <c r="CI210">
        <v>14.898999999999999</v>
      </c>
      <c r="CJ210">
        <v>2.7250000000000001</v>
      </c>
      <c r="CK210">
        <v>105.32299999999999</v>
      </c>
      <c r="CL210">
        <v>93.460999999999999</v>
      </c>
      <c r="CM210">
        <v>105.32299999999999</v>
      </c>
      <c r="CN210">
        <v>35.924999999999997</v>
      </c>
      <c r="CO210">
        <v>170.38</v>
      </c>
      <c r="CP210">
        <v>57.276000000000003</v>
      </c>
      <c r="CQ210">
        <v>207.92599999999999</v>
      </c>
      <c r="CR210">
        <v>99.141000000000005</v>
      </c>
      <c r="CS210">
        <v>148.72800000000001</v>
      </c>
      <c r="CT210">
        <v>40.652999999999999</v>
      </c>
      <c r="CU210">
        <v>189.244</v>
      </c>
      <c r="CV210">
        <v>64.784999999999997</v>
      </c>
      <c r="CW210" t="s">
        <v>5578</v>
      </c>
      <c r="CX210" t="s">
        <v>5579</v>
      </c>
      <c r="CY210" t="s">
        <v>5580</v>
      </c>
      <c r="CZ210" t="s">
        <v>5581</v>
      </c>
      <c r="DA210" t="s">
        <v>5582</v>
      </c>
      <c r="DB210" t="s">
        <v>5583</v>
      </c>
      <c r="DC210" t="s">
        <v>5584</v>
      </c>
      <c r="DD210" t="s">
        <v>5585</v>
      </c>
      <c r="DE210" t="s">
        <v>5586</v>
      </c>
      <c r="DF210" t="s">
        <v>5587</v>
      </c>
      <c r="DG210" t="s">
        <v>5588</v>
      </c>
      <c r="DH210" t="s">
        <v>5588</v>
      </c>
      <c r="DI210" t="s">
        <v>5589</v>
      </c>
      <c r="DJ210" t="s">
        <v>5590</v>
      </c>
      <c r="DK210" t="s">
        <v>5591</v>
      </c>
      <c r="DL210" t="s">
        <v>5592</v>
      </c>
      <c r="DM210" t="s">
        <v>5593</v>
      </c>
      <c r="DN210" t="s">
        <v>5594</v>
      </c>
      <c r="DO210" t="s">
        <v>5595</v>
      </c>
      <c r="DP210" t="s">
        <v>5596</v>
      </c>
      <c r="DQ210" t="s">
        <v>5597</v>
      </c>
      <c r="DR210">
        <v>1783</v>
      </c>
      <c r="DS210" t="s">
        <v>1751</v>
      </c>
      <c r="DT210" t="s">
        <v>1910</v>
      </c>
    </row>
    <row r="211" spans="1:124" x14ac:dyDescent="0.2">
      <c r="A211" t="s">
        <v>1752</v>
      </c>
      <c r="B211">
        <v>10776</v>
      </c>
      <c r="C211">
        <v>22536.483378767902</v>
      </c>
      <c r="D211">
        <v>22536.483378767902</v>
      </c>
      <c r="E211">
        <v>56770</v>
      </c>
      <c r="F211">
        <v>51954</v>
      </c>
      <c r="G211">
        <v>53234</v>
      </c>
      <c r="H211">
        <v>48282</v>
      </c>
      <c r="I211">
        <v>2505.3009999999999</v>
      </c>
      <c r="J211">
        <v>1548.4939999999999</v>
      </c>
      <c r="K211">
        <v>2025.4549999999999</v>
      </c>
      <c r="L211">
        <v>1109.7629999999999</v>
      </c>
      <c r="M211">
        <v>38192</v>
      </c>
      <c r="N211">
        <v>16440</v>
      </c>
      <c r="O211">
        <v>38</v>
      </c>
      <c r="P211">
        <v>0.5</v>
      </c>
      <c r="Q211">
        <v>0.5</v>
      </c>
      <c r="R211">
        <v>100</v>
      </c>
      <c r="S211">
        <v>20</v>
      </c>
      <c r="T211">
        <v>0</v>
      </c>
      <c r="U211">
        <v>120</v>
      </c>
      <c r="V211">
        <v>0</v>
      </c>
      <c r="W211">
        <v>2000</v>
      </c>
      <c r="X211">
        <v>14440</v>
      </c>
      <c r="Y211">
        <v>1.66E-4</v>
      </c>
      <c r="Z211">
        <v>8569</v>
      </c>
      <c r="AA211">
        <v>5168</v>
      </c>
      <c r="AB211">
        <v>38</v>
      </c>
      <c r="AC211">
        <v>0.5</v>
      </c>
      <c r="AD211">
        <v>0.5</v>
      </c>
      <c r="AE211">
        <v>100</v>
      </c>
      <c r="AF211">
        <v>0</v>
      </c>
      <c r="AG211">
        <v>0</v>
      </c>
      <c r="AH211">
        <v>0</v>
      </c>
      <c r="AI211">
        <v>0</v>
      </c>
      <c r="AJ211">
        <v>300</v>
      </c>
      <c r="AK211">
        <v>4868</v>
      </c>
      <c r="AL211">
        <v>5.4000000000000001E-4</v>
      </c>
      <c r="AM211">
        <v>0</v>
      </c>
      <c r="AN211">
        <v>0</v>
      </c>
      <c r="AO211">
        <v>24256.312289834001</v>
      </c>
      <c r="AP211">
        <v>24256.312289834001</v>
      </c>
      <c r="AQ211">
        <v>24256.312289834001</v>
      </c>
      <c r="AR211">
        <v>24256.312289834001</v>
      </c>
      <c r="AS211">
        <v>24256.312289834001</v>
      </c>
      <c r="AT211">
        <v>24256.312289834001</v>
      </c>
      <c r="AU211">
        <v>24253.898361371601</v>
      </c>
      <c r="AV211">
        <v>24253.900903604099</v>
      </c>
      <c r="AW211">
        <v>24254.266939645298</v>
      </c>
      <c r="AX211">
        <v>24253.925918584799</v>
      </c>
      <c r="AY211">
        <v>24253.846037753701</v>
      </c>
      <c r="AZ211">
        <v>24253.897733034501</v>
      </c>
      <c r="BA211">
        <v>6374885</v>
      </c>
      <c r="BB211">
        <v>4346061</v>
      </c>
      <c r="BC211">
        <v>4524681</v>
      </c>
      <c r="BD211">
        <v>3667360</v>
      </c>
      <c r="BE211">
        <v>5869628</v>
      </c>
      <c r="BF211">
        <v>4246547</v>
      </c>
      <c r="BG211">
        <v>56770</v>
      </c>
      <c r="BH211">
        <v>51954</v>
      </c>
      <c r="BI211">
        <v>53234</v>
      </c>
      <c r="BJ211">
        <v>48282</v>
      </c>
      <c r="BK211">
        <v>60235.571430000004</v>
      </c>
      <c r="BL211">
        <v>58412.571430000004</v>
      </c>
      <c r="BM211">
        <v>7</v>
      </c>
      <c r="BN211">
        <v>11</v>
      </c>
      <c r="BO211">
        <v>7</v>
      </c>
      <c r="BP211">
        <v>11</v>
      </c>
      <c r="BQ211">
        <v>7</v>
      </c>
      <c r="BR211">
        <v>11</v>
      </c>
      <c r="BS211">
        <v>22574.5908128023</v>
      </c>
      <c r="BT211">
        <v>22624.4086046218</v>
      </c>
      <c r="BU211">
        <v>22574.5908128023</v>
      </c>
      <c r="BV211">
        <v>22624.4086046218</v>
      </c>
      <c r="BW211">
        <v>22574.590812816601</v>
      </c>
      <c r="BX211">
        <v>22624.4086046218</v>
      </c>
      <c r="BY211">
        <v>22641.647618591702</v>
      </c>
      <c r="BZ211">
        <v>22703.2653455336</v>
      </c>
      <c r="CA211">
        <v>22641.647618591702</v>
      </c>
      <c r="CB211">
        <v>22703.2653455336</v>
      </c>
      <c r="CC211">
        <v>22641.647618591702</v>
      </c>
      <c r="CD211">
        <v>22703.2653455336</v>
      </c>
      <c r="CE211">
        <v>2.0289999999999999</v>
      </c>
      <c r="CF211">
        <v>0.53300000000000003</v>
      </c>
      <c r="CG211">
        <v>1.847</v>
      </c>
      <c r="CH211">
        <v>0.53300000000000003</v>
      </c>
      <c r="CI211">
        <v>1.96</v>
      </c>
      <c r="CJ211">
        <v>0.54</v>
      </c>
      <c r="CK211">
        <v>2488.297</v>
      </c>
      <c r="CL211">
        <v>1547.0060000000001</v>
      </c>
      <c r="CM211">
        <v>2025.452</v>
      </c>
      <c r="CN211">
        <v>1087.5340000000001</v>
      </c>
      <c r="CO211">
        <v>2518.2289999999998</v>
      </c>
      <c r="CP211">
        <v>1425.4970000000001</v>
      </c>
      <c r="CQ211">
        <v>2505.3009999999999</v>
      </c>
      <c r="CR211">
        <v>1548.4939999999999</v>
      </c>
      <c r="CS211">
        <v>2025.4549999999999</v>
      </c>
      <c r="CT211">
        <v>1109.7629999999999</v>
      </c>
      <c r="CU211">
        <v>1428573955.7550001</v>
      </c>
      <c r="CV211">
        <v>1437.7339999999999</v>
      </c>
      <c r="CW211" t="s">
        <v>5598</v>
      </c>
      <c r="CX211" t="s">
        <v>5599</v>
      </c>
      <c r="CY211" t="s">
        <v>5600</v>
      </c>
      <c r="CZ211" t="s">
        <v>5601</v>
      </c>
      <c r="DA211" t="s">
        <v>5602</v>
      </c>
      <c r="DB211" t="s">
        <v>5603</v>
      </c>
      <c r="DC211" t="s">
        <v>5604</v>
      </c>
      <c r="DD211" t="s">
        <v>5605</v>
      </c>
      <c r="DE211" t="s">
        <v>5606</v>
      </c>
      <c r="DF211" t="s">
        <v>5607</v>
      </c>
      <c r="DG211" t="s">
        <v>5608</v>
      </c>
      <c r="DH211" t="s">
        <v>5609</v>
      </c>
      <c r="DI211" t="s">
        <v>5610</v>
      </c>
      <c r="DJ211" t="s">
        <v>5611</v>
      </c>
      <c r="DK211" t="s">
        <v>5612</v>
      </c>
      <c r="DL211" t="s">
        <v>5613</v>
      </c>
      <c r="DM211" t="s">
        <v>5614</v>
      </c>
      <c r="DN211" t="s">
        <v>5615</v>
      </c>
      <c r="DO211" t="s">
        <v>5616</v>
      </c>
      <c r="DP211" t="s">
        <v>5617</v>
      </c>
      <c r="DQ211" t="s">
        <v>5618</v>
      </c>
      <c r="DR211">
        <v>27757</v>
      </c>
      <c r="DS211" t="s">
        <v>1752</v>
      </c>
      <c r="DT211" t="s">
        <v>1910</v>
      </c>
    </row>
    <row r="212" spans="1:124" x14ac:dyDescent="0.2">
      <c r="A212" t="s">
        <v>1753</v>
      </c>
      <c r="B212">
        <v>10776</v>
      </c>
      <c r="C212">
        <v>7.3435389479893196</v>
      </c>
      <c r="D212">
        <v>7.3435410784355604</v>
      </c>
      <c r="E212">
        <v>23599</v>
      </c>
      <c r="F212">
        <v>33480</v>
      </c>
      <c r="G212">
        <v>23181</v>
      </c>
      <c r="H212">
        <v>33480</v>
      </c>
      <c r="I212">
        <v>517.34799999999996</v>
      </c>
      <c r="J212">
        <v>532.72400000000005</v>
      </c>
      <c r="K212">
        <v>323.274</v>
      </c>
      <c r="L212">
        <v>507.05799999999999</v>
      </c>
      <c r="M212">
        <v>18439</v>
      </c>
      <c r="N212">
        <v>19466</v>
      </c>
      <c r="O212">
        <v>376</v>
      </c>
      <c r="P212">
        <v>1.15E-3</v>
      </c>
      <c r="Q212">
        <v>0.49979000000000001</v>
      </c>
      <c r="R212">
        <v>0</v>
      </c>
      <c r="S212">
        <v>0</v>
      </c>
      <c r="T212">
        <v>0</v>
      </c>
      <c r="U212">
        <v>0</v>
      </c>
      <c r="V212">
        <v>1026</v>
      </c>
      <c r="W212">
        <v>0</v>
      </c>
      <c r="X212">
        <v>18440</v>
      </c>
      <c r="Y212">
        <v>1.214E-3</v>
      </c>
      <c r="Z212">
        <v>18437</v>
      </c>
      <c r="AA212">
        <v>19463</v>
      </c>
      <c r="AB212">
        <v>378</v>
      </c>
      <c r="AC212">
        <v>2.7E-4</v>
      </c>
      <c r="AD212">
        <v>0.49991999999999998</v>
      </c>
      <c r="AE212">
        <v>0</v>
      </c>
      <c r="AF212">
        <v>0</v>
      </c>
      <c r="AG212">
        <v>0</v>
      </c>
      <c r="AH212">
        <v>0</v>
      </c>
      <c r="AI212">
        <v>1026</v>
      </c>
      <c r="AJ212">
        <v>0</v>
      </c>
      <c r="AK212">
        <v>18437</v>
      </c>
      <c r="AL212">
        <v>1.214E-3</v>
      </c>
      <c r="AM212">
        <v>0</v>
      </c>
      <c r="AN212">
        <v>0</v>
      </c>
      <c r="AO212">
        <v>7.7586307222716302</v>
      </c>
      <c r="AP212">
        <v>7.75866550646536</v>
      </c>
      <c r="AQ212">
        <v>7.7586307222716204</v>
      </c>
      <c r="AR212">
        <v>7.7586419902270798</v>
      </c>
      <c r="AS212">
        <v>7.7586599353068602</v>
      </c>
      <c r="AT212">
        <v>7.7587152679195803</v>
      </c>
      <c r="AU212">
        <v>7.7578550434779299</v>
      </c>
      <c r="AV212">
        <v>7.7580293610507702</v>
      </c>
      <c r="AW212">
        <v>7.7580231375419499</v>
      </c>
      <c r="AX212">
        <v>7.7581790542712996</v>
      </c>
      <c r="AY212">
        <v>7.9007717180532797</v>
      </c>
      <c r="AZ212">
        <v>7.7580057709176202</v>
      </c>
      <c r="BA212">
        <v>354343</v>
      </c>
      <c r="BB212">
        <v>340855</v>
      </c>
      <c r="BC212">
        <v>157983</v>
      </c>
      <c r="BD212">
        <v>286665</v>
      </c>
      <c r="BE212">
        <v>442464</v>
      </c>
      <c r="BF212">
        <v>715247</v>
      </c>
      <c r="BG212">
        <v>23599</v>
      </c>
      <c r="BH212">
        <v>33480</v>
      </c>
      <c r="BI212">
        <v>23181</v>
      </c>
      <c r="BJ212">
        <v>33480</v>
      </c>
      <c r="BK212">
        <v>37122.14286</v>
      </c>
      <c r="BL212">
        <v>59935.85714</v>
      </c>
      <c r="BM212">
        <v>8</v>
      </c>
      <c r="BN212">
        <v>7</v>
      </c>
      <c r="BO212">
        <v>5</v>
      </c>
      <c r="BP212">
        <v>3</v>
      </c>
      <c r="BQ212">
        <v>5</v>
      </c>
      <c r="BR212">
        <v>5</v>
      </c>
      <c r="BS212">
        <v>7.3435866117817001</v>
      </c>
      <c r="BT212">
        <v>7.3435900298523702</v>
      </c>
      <c r="BU212">
        <v>7.3435916373709702</v>
      </c>
      <c r="BV212">
        <v>7.34359072902354</v>
      </c>
      <c r="BW212">
        <v>7.3435802059524899</v>
      </c>
      <c r="BX212">
        <v>7.34357727070274</v>
      </c>
      <c r="BY212">
        <v>7.3435866116736701</v>
      </c>
      <c r="BZ212">
        <v>7.3435900239973302</v>
      </c>
      <c r="CA212">
        <v>7.3435916373700802</v>
      </c>
      <c r="CB212">
        <v>7.3435907340984796</v>
      </c>
      <c r="CC212">
        <v>7.3435802041314098</v>
      </c>
      <c r="CD212">
        <v>7.3435772705939302</v>
      </c>
      <c r="CE212">
        <v>8.1720000000000006</v>
      </c>
      <c r="CF212">
        <v>7.2640000000000002</v>
      </c>
      <c r="CG212">
        <v>5.8559999999999999</v>
      </c>
      <c r="CH212">
        <v>4.8170000000000002</v>
      </c>
      <c r="CI212">
        <v>1428571435.585</v>
      </c>
      <c r="CJ212">
        <v>6.0449999999999999</v>
      </c>
      <c r="CK212">
        <v>400.86200000000002</v>
      </c>
      <c r="CL212">
        <v>532.71</v>
      </c>
      <c r="CM212">
        <v>292.14100000000002</v>
      </c>
      <c r="CN212">
        <v>407.18900000000002</v>
      </c>
      <c r="CO212">
        <v>513.39400000000001</v>
      </c>
      <c r="CP212">
        <v>580.90099999999995</v>
      </c>
      <c r="CQ212">
        <v>517.34799999999996</v>
      </c>
      <c r="CR212">
        <v>532.72400000000005</v>
      </c>
      <c r="CS212">
        <v>323.274</v>
      </c>
      <c r="CT212">
        <v>507.05799999999999</v>
      </c>
      <c r="CU212">
        <v>609.596</v>
      </c>
      <c r="CV212">
        <v>852.81399999999996</v>
      </c>
      <c r="CW212" t="s">
        <v>5619</v>
      </c>
      <c r="CX212" t="s">
        <v>5620</v>
      </c>
      <c r="CY212" t="s">
        <v>5621</v>
      </c>
      <c r="CZ212" t="s">
        <v>5622</v>
      </c>
      <c r="DA212" t="s">
        <v>5623</v>
      </c>
      <c r="DB212" t="s">
        <v>5624</v>
      </c>
      <c r="DC212" t="s">
        <v>5624</v>
      </c>
      <c r="DD212" t="s">
        <v>5625</v>
      </c>
      <c r="DE212" t="s">
        <v>5626</v>
      </c>
      <c r="DF212" t="s">
        <v>5627</v>
      </c>
      <c r="DG212" t="s">
        <v>5628</v>
      </c>
      <c r="DH212" t="s">
        <v>5629</v>
      </c>
      <c r="DI212" t="s">
        <v>5630</v>
      </c>
      <c r="DJ212" t="s">
        <v>5631</v>
      </c>
      <c r="DK212" t="s">
        <v>5632</v>
      </c>
      <c r="DL212" t="s">
        <v>5633</v>
      </c>
      <c r="DM212" t="s">
        <v>5633</v>
      </c>
      <c r="DN212" t="s">
        <v>5634</v>
      </c>
      <c r="DO212" t="s">
        <v>5635</v>
      </c>
      <c r="DP212" t="s">
        <v>5636</v>
      </c>
      <c r="DQ212" t="s">
        <v>5637</v>
      </c>
      <c r="DR212">
        <v>10253</v>
      </c>
      <c r="DS212" t="s">
        <v>1753</v>
      </c>
      <c r="DT212" t="s">
        <v>1910</v>
      </c>
    </row>
    <row r="213" spans="1:124" x14ac:dyDescent="0.2">
      <c r="A213" t="s">
        <v>1754</v>
      </c>
      <c r="B213">
        <v>10776</v>
      </c>
      <c r="C213">
        <v>45090.732163463297</v>
      </c>
      <c r="D213">
        <v>45090.732163463297</v>
      </c>
      <c r="E213">
        <v>346</v>
      </c>
      <c r="F213">
        <v>5192</v>
      </c>
      <c r="G213">
        <v>82</v>
      </c>
      <c r="H213">
        <v>1978</v>
      </c>
      <c r="I213">
        <v>95.762</v>
      </c>
      <c r="J213">
        <v>741.29600000000005</v>
      </c>
      <c r="K213">
        <v>49.314999999999998</v>
      </c>
      <c r="L213">
        <v>342.79899999999998</v>
      </c>
      <c r="M213">
        <v>771</v>
      </c>
      <c r="N213">
        <v>130052</v>
      </c>
      <c r="O213">
        <v>144</v>
      </c>
      <c r="P213">
        <v>8.26E-3</v>
      </c>
      <c r="Q213">
        <v>0.47106999999999999</v>
      </c>
      <c r="R213">
        <v>771</v>
      </c>
      <c r="S213">
        <v>0</v>
      </c>
      <c r="T213">
        <v>0</v>
      </c>
      <c r="U213">
        <v>0</v>
      </c>
      <c r="V213">
        <v>1</v>
      </c>
      <c r="W213">
        <v>130051</v>
      </c>
      <c r="X213">
        <v>0</v>
      </c>
      <c r="Y213">
        <v>5.8339999999999998E-3</v>
      </c>
      <c r="Z213">
        <v>764</v>
      </c>
      <c r="AA213">
        <v>130044</v>
      </c>
      <c r="AB213">
        <v>140</v>
      </c>
      <c r="AC213">
        <v>8.26E-3</v>
      </c>
      <c r="AD213">
        <v>0.47106999999999999</v>
      </c>
      <c r="AE213">
        <v>764</v>
      </c>
      <c r="AF213">
        <v>0</v>
      </c>
      <c r="AG213">
        <v>0</v>
      </c>
      <c r="AH213">
        <v>0</v>
      </c>
      <c r="AI213">
        <v>0</v>
      </c>
      <c r="AJ213">
        <v>130044</v>
      </c>
      <c r="AK213">
        <v>0</v>
      </c>
      <c r="AL213">
        <v>5.8729999999999997E-3</v>
      </c>
      <c r="AM213">
        <v>0</v>
      </c>
      <c r="AN213">
        <v>0</v>
      </c>
      <c r="AO213">
        <v>51906.477370251698</v>
      </c>
      <c r="AP213">
        <v>51906.477370251698</v>
      </c>
      <c r="AQ213">
        <v>51906.477370251698</v>
      </c>
      <c r="AR213">
        <v>51906.477370251698</v>
      </c>
      <c r="AS213">
        <v>51906.515214812702</v>
      </c>
      <c r="AT213">
        <v>51906.477370251698</v>
      </c>
      <c r="AU213">
        <v>51901.540785124504</v>
      </c>
      <c r="AV213">
        <v>51906.477370251698</v>
      </c>
      <c r="AW213">
        <v>51904.013280155799</v>
      </c>
      <c r="AX213">
        <v>51906.477370251698</v>
      </c>
      <c r="AY213">
        <v>51902.522258577803</v>
      </c>
      <c r="AZ213">
        <v>51903.796435372002</v>
      </c>
      <c r="BA213">
        <v>92958</v>
      </c>
      <c r="BB213">
        <v>346224</v>
      </c>
      <c r="BC213">
        <v>37048</v>
      </c>
      <c r="BD213">
        <v>244003</v>
      </c>
      <c r="BE213">
        <v>613642377</v>
      </c>
      <c r="BF213">
        <v>630093</v>
      </c>
      <c r="BG213">
        <v>346</v>
      </c>
      <c r="BH213">
        <v>5192</v>
      </c>
      <c r="BI213">
        <v>82</v>
      </c>
      <c r="BJ213">
        <v>1978</v>
      </c>
      <c r="BK213">
        <v>296.57142859999999</v>
      </c>
      <c r="BL213">
        <v>11564.28571</v>
      </c>
      <c r="BM213">
        <v>7</v>
      </c>
      <c r="BN213">
        <v>11</v>
      </c>
      <c r="BO213">
        <v>7</v>
      </c>
      <c r="BP213">
        <v>9</v>
      </c>
      <c r="BQ213">
        <v>9</v>
      </c>
      <c r="BR213">
        <v>-1.3176245766935301E+18</v>
      </c>
      <c r="BS213">
        <v>45208.702557694698</v>
      </c>
      <c r="BT213">
        <v>45208.702557694698</v>
      </c>
      <c r="BU213">
        <v>45208.702557694698</v>
      </c>
      <c r="BV213">
        <v>45208.702557694698</v>
      </c>
      <c r="BW213">
        <v>45194.701108990601</v>
      </c>
      <c r="BX213">
        <v>45202.619087251398</v>
      </c>
      <c r="BY213">
        <v>45240.822607521797</v>
      </c>
      <c r="BZ213">
        <v>45297.944018352697</v>
      </c>
      <c r="CA213">
        <v>51892.192416986603</v>
      </c>
      <c r="CB213">
        <v>45535.064016291799</v>
      </c>
      <c r="CC213">
        <v>47142.036936985598</v>
      </c>
      <c r="CD213">
        <v>45308.024848373701</v>
      </c>
      <c r="CE213">
        <v>29.689</v>
      </c>
      <c r="CF213">
        <v>32.265000000000001</v>
      </c>
      <c r="CG213">
        <v>29.338999999999999</v>
      </c>
      <c r="CH213">
        <v>24.640999999999998</v>
      </c>
      <c r="CI213">
        <v>32.838999999999999</v>
      </c>
      <c r="CJ213">
        <v>27.931999999999999</v>
      </c>
      <c r="CK213">
        <v>95.722999999999999</v>
      </c>
      <c r="CL213">
        <v>741.28599999999994</v>
      </c>
      <c r="CM213">
        <v>49.167999999999999</v>
      </c>
      <c r="CN213">
        <v>342.79</v>
      </c>
      <c r="CO213">
        <v>84.436000000000007</v>
      </c>
      <c r="CP213">
        <v>1072.548</v>
      </c>
      <c r="CQ213">
        <v>95.762</v>
      </c>
      <c r="CR213">
        <v>741.29600000000005</v>
      </c>
      <c r="CS213">
        <v>49.314999999999998</v>
      </c>
      <c r="CT213">
        <v>342.79899999999998</v>
      </c>
      <c r="CU213">
        <v>86.04</v>
      </c>
      <c r="CV213">
        <v>1196.3409999999999</v>
      </c>
      <c r="CW213" t="s">
        <v>5638</v>
      </c>
      <c r="CX213" t="s">
        <v>5639</v>
      </c>
      <c r="CY213" t="s">
        <v>5640</v>
      </c>
      <c r="CZ213" t="s">
        <v>5641</v>
      </c>
      <c r="DA213" t="s">
        <v>5642</v>
      </c>
      <c r="DB213" t="s">
        <v>5643</v>
      </c>
      <c r="DC213" t="s">
        <v>5644</v>
      </c>
      <c r="DD213" t="s">
        <v>5645</v>
      </c>
      <c r="DE213" t="s">
        <v>5646</v>
      </c>
      <c r="DF213" t="s">
        <v>5647</v>
      </c>
      <c r="DG213" t="s">
        <v>5648</v>
      </c>
      <c r="DH213" t="s">
        <v>5649</v>
      </c>
      <c r="DI213" t="s">
        <v>5650</v>
      </c>
      <c r="DJ213" t="s">
        <v>5651</v>
      </c>
      <c r="DK213" t="s">
        <v>5652</v>
      </c>
      <c r="DL213" t="s">
        <v>5653</v>
      </c>
      <c r="DM213" t="s">
        <v>5654</v>
      </c>
      <c r="DN213" t="s">
        <v>5655</v>
      </c>
      <c r="DO213" t="s">
        <v>5656</v>
      </c>
      <c r="DP213" t="s">
        <v>5657</v>
      </c>
      <c r="DQ213" t="s">
        <v>5658</v>
      </c>
      <c r="DR213">
        <v>8990</v>
      </c>
      <c r="DS213" t="s">
        <v>1754</v>
      </c>
      <c r="DT213" t="s">
        <v>1910</v>
      </c>
    </row>
    <row r="214" spans="1:124" x14ac:dyDescent="0.2">
      <c r="A214" t="s">
        <v>1755</v>
      </c>
      <c r="B214">
        <v>10776</v>
      </c>
      <c r="C214">
        <v>-2396.2182131282502</v>
      </c>
      <c r="D214">
        <v>-1222.58858871915</v>
      </c>
      <c r="E214">
        <v>62</v>
      </c>
      <c r="F214">
        <v>58</v>
      </c>
      <c r="G214">
        <v>56</v>
      </c>
      <c r="H214">
        <v>27</v>
      </c>
      <c r="I214">
        <v>52.692999999999998</v>
      </c>
      <c r="J214">
        <v>8.0850000000000009</v>
      </c>
      <c r="K214">
        <v>46.384999999999998</v>
      </c>
      <c r="L214">
        <v>6.33</v>
      </c>
      <c r="M214">
        <v>6532</v>
      </c>
      <c r="N214">
        <v>138844</v>
      </c>
      <c r="O214">
        <v>398</v>
      </c>
      <c r="P214">
        <v>1.005E-2</v>
      </c>
      <c r="Q214">
        <v>0.36342000000000002</v>
      </c>
      <c r="R214">
        <v>140</v>
      </c>
      <c r="S214">
        <v>52</v>
      </c>
      <c r="T214">
        <v>57</v>
      </c>
      <c r="U214">
        <v>0</v>
      </c>
      <c r="V214">
        <v>14</v>
      </c>
      <c r="W214">
        <v>451</v>
      </c>
      <c r="X214">
        <v>138379</v>
      </c>
      <c r="Y214">
        <v>3.1380000000000002E-3</v>
      </c>
      <c r="Z214">
        <v>3343</v>
      </c>
      <c r="AA214">
        <v>10999</v>
      </c>
      <c r="AB214">
        <v>112</v>
      </c>
      <c r="AC214">
        <v>9.0000000000000006E-5</v>
      </c>
      <c r="AD214">
        <v>0.49959999999999999</v>
      </c>
      <c r="AE214">
        <v>46</v>
      </c>
      <c r="AF214">
        <v>0</v>
      </c>
      <c r="AG214">
        <v>0</v>
      </c>
      <c r="AH214">
        <v>0</v>
      </c>
      <c r="AI214">
        <v>0</v>
      </c>
      <c r="AJ214">
        <v>259</v>
      </c>
      <c r="AK214">
        <v>10740</v>
      </c>
      <c r="AL214">
        <v>5.9829999999999996E-3</v>
      </c>
      <c r="AM214">
        <v>0</v>
      </c>
      <c r="AN214">
        <v>0</v>
      </c>
      <c r="AO214">
        <v>-1132.22317406762</v>
      </c>
      <c r="AP214">
        <v>-1132.2231708618599</v>
      </c>
      <c r="AQ214">
        <v>-1132.22317406762</v>
      </c>
      <c r="AR214">
        <v>-1132.2231711691099</v>
      </c>
      <c r="AS214">
        <v>-1132.2231715442599</v>
      </c>
      <c r="AT214">
        <v>-1132.2185723938501</v>
      </c>
      <c r="AU214">
        <v>-1132.2488506050699</v>
      </c>
      <c r="AV214">
        <v>-1132.30387339811</v>
      </c>
      <c r="AW214">
        <v>-1132.22317083093</v>
      </c>
      <c r="AX214">
        <v>-1132.22317083091</v>
      </c>
      <c r="AY214">
        <v>-1132.26818085371</v>
      </c>
      <c r="AZ214">
        <v>-1132.29265315866</v>
      </c>
      <c r="BA214">
        <v>37838</v>
      </c>
      <c r="BB214">
        <v>12490</v>
      </c>
      <c r="BC214">
        <v>34314</v>
      </c>
      <c r="BD214">
        <v>10108</v>
      </c>
      <c r="BE214">
        <v>37887</v>
      </c>
      <c r="BF214">
        <v>-1.3176245766935199E+18</v>
      </c>
      <c r="BG214">
        <v>62</v>
      </c>
      <c r="BH214">
        <v>58</v>
      </c>
      <c r="BI214">
        <v>56</v>
      </c>
      <c r="BJ214">
        <v>27</v>
      </c>
      <c r="BK214">
        <v>86</v>
      </c>
      <c r="BL214">
        <v>35.571428570000002</v>
      </c>
      <c r="BM214">
        <v>44</v>
      </c>
      <c r="BN214">
        <v>28</v>
      </c>
      <c r="BO214">
        <v>37</v>
      </c>
      <c r="BP214">
        <v>26</v>
      </c>
      <c r="BQ214">
        <v>40</v>
      </c>
      <c r="BR214">
        <v>29</v>
      </c>
      <c r="BS214">
        <v>-1511.5039268467399</v>
      </c>
      <c r="BT214">
        <v>-1180.7947808998299</v>
      </c>
      <c r="BU214">
        <v>-1509.68209649509</v>
      </c>
      <c r="BV214">
        <v>-1180.19760435183</v>
      </c>
      <c r="BW214">
        <v>-1510.6798110032801</v>
      </c>
      <c r="BX214">
        <v>-1182.05671045125</v>
      </c>
      <c r="BY214">
        <v>-1155.3987673372601</v>
      </c>
      <c r="BZ214">
        <v>-1142.10805807836</v>
      </c>
      <c r="CA214">
        <v>-1155.3987673372601</v>
      </c>
      <c r="CB214">
        <v>-1142.10805807836</v>
      </c>
      <c r="CC214">
        <v>-1164.5092147215</v>
      </c>
      <c r="CD214">
        <v>-1143.6794167809801</v>
      </c>
      <c r="CE214">
        <v>42.978000000000002</v>
      </c>
      <c r="CF214">
        <v>6.923</v>
      </c>
      <c r="CG214">
        <v>39.81</v>
      </c>
      <c r="CH214">
        <v>5.6390000000000002</v>
      </c>
      <c r="CI214">
        <v>44.19</v>
      </c>
      <c r="CJ214">
        <v>6.5750000000000002</v>
      </c>
      <c r="CK214">
        <v>49.064999999999998</v>
      </c>
      <c r="CL214">
        <v>8.0399999999999991</v>
      </c>
      <c r="CM214">
        <v>42.206000000000003</v>
      </c>
      <c r="CN214">
        <v>6.1829999999999998</v>
      </c>
      <c r="CO214">
        <v>49.697000000000003</v>
      </c>
      <c r="CP214">
        <v>7.0890000000000004</v>
      </c>
      <c r="CQ214">
        <v>52.692999999999998</v>
      </c>
      <c r="CR214">
        <v>8.0850000000000009</v>
      </c>
      <c r="CS214">
        <v>46.384999999999998</v>
      </c>
      <c r="CT214">
        <v>6.33</v>
      </c>
      <c r="CU214">
        <v>53.155000000000001</v>
      </c>
      <c r="CV214">
        <v>7.2930000000000001</v>
      </c>
      <c r="CW214" t="s">
        <v>5659</v>
      </c>
      <c r="CX214" t="s">
        <v>5660</v>
      </c>
      <c r="CY214" t="s">
        <v>5661</v>
      </c>
      <c r="CZ214" t="s">
        <v>5662</v>
      </c>
      <c r="DA214" t="s">
        <v>5663</v>
      </c>
      <c r="DB214" t="s">
        <v>5664</v>
      </c>
      <c r="DC214" t="s">
        <v>5665</v>
      </c>
      <c r="DD214" t="s">
        <v>5666</v>
      </c>
      <c r="DE214" t="s">
        <v>5667</v>
      </c>
      <c r="DF214" t="s">
        <v>5668</v>
      </c>
      <c r="DG214" t="s">
        <v>5669</v>
      </c>
      <c r="DH214" t="s">
        <v>5670</v>
      </c>
      <c r="DI214" t="s">
        <v>5671</v>
      </c>
      <c r="DJ214" t="s">
        <v>5672</v>
      </c>
      <c r="DK214" t="s">
        <v>5673</v>
      </c>
      <c r="DL214" t="s">
        <v>5674</v>
      </c>
      <c r="DM214" t="s">
        <v>5675</v>
      </c>
      <c r="DN214" t="s">
        <v>5676</v>
      </c>
      <c r="DO214" t="s">
        <v>5677</v>
      </c>
      <c r="DP214" t="s">
        <v>5678</v>
      </c>
      <c r="DQ214" t="s">
        <v>5679</v>
      </c>
      <c r="DR214">
        <v>441</v>
      </c>
      <c r="DS214" t="s">
        <v>1755</v>
      </c>
      <c r="DT214" t="s">
        <v>1910</v>
      </c>
    </row>
    <row r="215" spans="1:124" x14ac:dyDescent="0.2">
      <c r="A215" t="s">
        <v>1756</v>
      </c>
      <c r="B215">
        <v>10776</v>
      </c>
      <c r="C215">
        <v>334.49685809999897</v>
      </c>
      <c r="D215">
        <v>334.4968581</v>
      </c>
      <c r="E215">
        <v>2444</v>
      </c>
      <c r="F215">
        <v>1785</v>
      </c>
      <c r="G215">
        <v>1990</v>
      </c>
      <c r="H215">
        <v>1753</v>
      </c>
      <c r="I215">
        <v>7.0890000000000004</v>
      </c>
      <c r="J215">
        <v>4.5010000000000003</v>
      </c>
      <c r="K215">
        <v>6.11</v>
      </c>
      <c r="L215">
        <v>4.4139999999999997</v>
      </c>
      <c r="M215">
        <v>884</v>
      </c>
      <c r="N215">
        <v>6805</v>
      </c>
      <c r="O215">
        <v>13</v>
      </c>
      <c r="P215">
        <v>0.05</v>
      </c>
      <c r="Q215">
        <v>0.05</v>
      </c>
      <c r="R215">
        <v>504</v>
      </c>
      <c r="S215">
        <v>0</v>
      </c>
      <c r="T215">
        <v>401</v>
      </c>
      <c r="U215">
        <v>0</v>
      </c>
      <c r="V215">
        <v>0</v>
      </c>
      <c r="W215">
        <v>2306</v>
      </c>
      <c r="X215">
        <v>4499</v>
      </c>
      <c r="Y215">
        <v>5.8120000000000003E-3</v>
      </c>
      <c r="Z215">
        <v>482</v>
      </c>
      <c r="AA215">
        <v>6260</v>
      </c>
      <c r="AB215">
        <v>13</v>
      </c>
      <c r="AC215">
        <v>0.05</v>
      </c>
      <c r="AD215">
        <v>0.05</v>
      </c>
      <c r="AE215">
        <v>102</v>
      </c>
      <c r="AF215">
        <v>0</v>
      </c>
      <c r="AG215">
        <v>0</v>
      </c>
      <c r="AH215">
        <v>0</v>
      </c>
      <c r="AI215">
        <v>0</v>
      </c>
      <c r="AJ215">
        <v>2089</v>
      </c>
      <c r="AK215">
        <v>4171</v>
      </c>
      <c r="AL215">
        <v>8.4449999999999994E-3</v>
      </c>
      <c r="AM215">
        <v>0</v>
      </c>
      <c r="AN215">
        <v>0</v>
      </c>
      <c r="AO215">
        <v>379.07129574999902</v>
      </c>
      <c r="AP215">
        <v>379.07129574999902</v>
      </c>
      <c r="AQ215">
        <v>379.07129574999902</v>
      </c>
      <c r="AR215">
        <v>379.07129574999902</v>
      </c>
      <c r="AS215">
        <v>379.07129574999902</v>
      </c>
      <c r="AT215">
        <v>379.07129574999902</v>
      </c>
      <c r="AU215">
        <v>379.07129574999902</v>
      </c>
      <c r="AV215">
        <v>379.06680820000003</v>
      </c>
      <c r="AW215">
        <v>379.07129574999999</v>
      </c>
      <c r="AX215">
        <v>379.07129574999902</v>
      </c>
      <c r="AY215">
        <v>378.92843860714203</v>
      </c>
      <c r="AZ215">
        <v>379.06809035714201</v>
      </c>
      <c r="BA215">
        <v>17201</v>
      </c>
      <c r="BB215">
        <v>16501</v>
      </c>
      <c r="BC215">
        <v>14756</v>
      </c>
      <c r="BD215">
        <v>15862</v>
      </c>
      <c r="BE215">
        <v>16317</v>
      </c>
      <c r="BF215">
        <v>17330</v>
      </c>
      <c r="BG215">
        <v>2444</v>
      </c>
      <c r="BH215">
        <v>1785</v>
      </c>
      <c r="BI215">
        <v>1990</v>
      </c>
      <c r="BJ215">
        <v>1753</v>
      </c>
      <c r="BK215">
        <v>2310.8571430000002</v>
      </c>
      <c r="BL215">
        <v>1880.142857</v>
      </c>
      <c r="BM215">
        <v>7</v>
      </c>
      <c r="BN215">
        <v>10</v>
      </c>
      <c r="BO215">
        <v>7</v>
      </c>
      <c r="BP215">
        <v>10</v>
      </c>
      <c r="BQ215">
        <v>7</v>
      </c>
      <c r="BR215">
        <v>10</v>
      </c>
      <c r="BS215">
        <v>340.56466026666601</v>
      </c>
      <c r="BT215">
        <v>334.49685809999897</v>
      </c>
      <c r="BU215">
        <v>340.56466026666601</v>
      </c>
      <c r="BV215">
        <v>334.49685809999897</v>
      </c>
      <c r="BW215">
        <v>340.56466028095201</v>
      </c>
      <c r="BX215">
        <v>334.49685809999897</v>
      </c>
      <c r="BY215">
        <v>340.56660919999899</v>
      </c>
      <c r="BZ215">
        <v>340.71043214999997</v>
      </c>
      <c r="CA215">
        <v>340.56660919999899</v>
      </c>
      <c r="CB215">
        <v>340.71043214999997</v>
      </c>
      <c r="CC215">
        <v>340.56660919999899</v>
      </c>
      <c r="CD215">
        <v>340.71043214999997</v>
      </c>
      <c r="CE215">
        <v>0.33900000000000002</v>
      </c>
      <c r="CF215">
        <v>0.34899999999999998</v>
      </c>
      <c r="CG215">
        <v>0.3</v>
      </c>
      <c r="CH215">
        <v>0.34699999999999998</v>
      </c>
      <c r="CI215">
        <v>0.308</v>
      </c>
      <c r="CJ215">
        <v>0.35299999999999998</v>
      </c>
      <c r="CK215">
        <v>6.7</v>
      </c>
      <c r="CL215">
        <v>4.3170000000000002</v>
      </c>
      <c r="CM215">
        <v>4.4580000000000002</v>
      </c>
      <c r="CN215">
        <v>4.3019999999999996</v>
      </c>
      <c r="CO215">
        <v>6.1319999999999997</v>
      </c>
      <c r="CP215">
        <v>4.4640000000000004</v>
      </c>
      <c r="CQ215">
        <v>7.0890000000000004</v>
      </c>
      <c r="CR215">
        <v>4.5010000000000003</v>
      </c>
      <c r="CS215">
        <v>6.11</v>
      </c>
      <c r="CT215">
        <v>4.4139999999999997</v>
      </c>
      <c r="CU215">
        <v>1428571435.1329999</v>
      </c>
      <c r="CV215">
        <v>4.6740000000000004</v>
      </c>
      <c r="CW215" t="s">
        <v>5680</v>
      </c>
      <c r="CX215" t="s">
        <v>5680</v>
      </c>
      <c r="CY215" t="s">
        <v>5681</v>
      </c>
      <c r="CZ215" t="s">
        <v>5682</v>
      </c>
      <c r="DA215" t="s">
        <v>5602</v>
      </c>
      <c r="DB215" t="s">
        <v>5683</v>
      </c>
      <c r="DC215" t="s">
        <v>5684</v>
      </c>
      <c r="DD215" t="s">
        <v>5685</v>
      </c>
      <c r="DE215" t="s">
        <v>5686</v>
      </c>
      <c r="DF215" t="s">
        <v>5687</v>
      </c>
      <c r="DG215" t="s">
        <v>5688</v>
      </c>
      <c r="DH215" t="s">
        <v>5689</v>
      </c>
      <c r="DI215" t="s">
        <v>5690</v>
      </c>
      <c r="DJ215" t="s">
        <v>5691</v>
      </c>
      <c r="DK215" t="s">
        <v>4971</v>
      </c>
      <c r="DL215" t="s">
        <v>5692</v>
      </c>
      <c r="DM215" t="s">
        <v>5693</v>
      </c>
      <c r="DN215" t="s">
        <v>5694</v>
      </c>
      <c r="DO215" t="s">
        <v>5695</v>
      </c>
      <c r="DP215" t="s">
        <v>5696</v>
      </c>
      <c r="DQ215" t="s">
        <v>5697</v>
      </c>
      <c r="DR215">
        <v>79</v>
      </c>
      <c r="DS215" t="s">
        <v>1756</v>
      </c>
      <c r="DT215" t="s">
        <v>1910</v>
      </c>
    </row>
    <row r="216" spans="1:124" x14ac:dyDescent="0.2">
      <c r="A216" t="s">
        <v>1757</v>
      </c>
      <c r="B216">
        <v>10776</v>
      </c>
      <c r="C216">
        <v>334.49685809999897</v>
      </c>
      <c r="D216">
        <v>334.4968581</v>
      </c>
      <c r="E216">
        <v>19685</v>
      </c>
      <c r="F216">
        <v>37657</v>
      </c>
      <c r="G216">
        <v>19685</v>
      </c>
      <c r="H216">
        <v>24048</v>
      </c>
      <c r="I216">
        <v>52.95</v>
      </c>
      <c r="J216">
        <v>66.010000000000005</v>
      </c>
      <c r="K216">
        <v>52.95</v>
      </c>
      <c r="L216">
        <v>47.511000000000003</v>
      </c>
      <c r="M216">
        <v>884</v>
      </c>
      <c r="N216">
        <v>6805</v>
      </c>
      <c r="O216">
        <v>16</v>
      </c>
      <c r="P216">
        <v>0.05</v>
      </c>
      <c r="Q216">
        <v>0.05</v>
      </c>
      <c r="R216">
        <v>504</v>
      </c>
      <c r="S216">
        <v>0</v>
      </c>
      <c r="T216">
        <v>401</v>
      </c>
      <c r="U216">
        <v>0</v>
      </c>
      <c r="V216">
        <v>0</v>
      </c>
      <c r="W216">
        <v>2706</v>
      </c>
      <c r="X216">
        <v>4099</v>
      </c>
      <c r="Y216">
        <v>5.8120000000000003E-3</v>
      </c>
      <c r="Z216">
        <v>482</v>
      </c>
      <c r="AA216">
        <v>6260</v>
      </c>
      <c r="AB216">
        <v>16</v>
      </c>
      <c r="AC216">
        <v>0.05</v>
      </c>
      <c r="AD216">
        <v>0.05</v>
      </c>
      <c r="AE216">
        <v>102</v>
      </c>
      <c r="AF216">
        <v>0</v>
      </c>
      <c r="AG216">
        <v>0</v>
      </c>
      <c r="AH216">
        <v>0</v>
      </c>
      <c r="AI216">
        <v>0</v>
      </c>
      <c r="AJ216">
        <v>2464</v>
      </c>
      <c r="AK216">
        <v>3796</v>
      </c>
      <c r="AL216">
        <v>8.4449999999999994E-3</v>
      </c>
      <c r="AM216">
        <v>0</v>
      </c>
      <c r="AN216">
        <v>0</v>
      </c>
      <c r="AO216">
        <v>397.76134364999899</v>
      </c>
      <c r="AP216">
        <v>397.76134365000001</v>
      </c>
      <c r="AQ216">
        <v>397.76134364999899</v>
      </c>
      <c r="AR216">
        <v>397.76134364999899</v>
      </c>
      <c r="AS216">
        <v>397.76134364999899</v>
      </c>
      <c r="AT216">
        <v>397.76134364999899</v>
      </c>
      <c r="AU216">
        <v>397.756708072381</v>
      </c>
      <c r="AV216">
        <v>397.76134365000001</v>
      </c>
      <c r="AW216">
        <v>397.76134364999899</v>
      </c>
      <c r="AX216">
        <v>397.76134365000001</v>
      </c>
      <c r="AY216">
        <v>397.59545201926801</v>
      </c>
      <c r="AZ216">
        <v>397.74585728034202</v>
      </c>
      <c r="BA216">
        <v>234517</v>
      </c>
      <c r="BB216">
        <v>391498</v>
      </c>
      <c r="BC216">
        <v>234517</v>
      </c>
      <c r="BD216">
        <v>251657</v>
      </c>
      <c r="BE216">
        <v>335690</v>
      </c>
      <c r="BF216">
        <v>329033</v>
      </c>
      <c r="BG216">
        <v>19685</v>
      </c>
      <c r="BH216">
        <v>37657</v>
      </c>
      <c r="BI216">
        <v>19685</v>
      </c>
      <c r="BJ216">
        <v>24048</v>
      </c>
      <c r="BK216">
        <v>31554.71429</v>
      </c>
      <c r="BL216">
        <v>30740.42857</v>
      </c>
      <c r="BM216">
        <v>14</v>
      </c>
      <c r="BN216">
        <v>9</v>
      </c>
      <c r="BO216">
        <v>14</v>
      </c>
      <c r="BP216">
        <v>9</v>
      </c>
      <c r="BQ216">
        <v>14</v>
      </c>
      <c r="BR216">
        <v>9</v>
      </c>
      <c r="BS216">
        <v>344.34221524999901</v>
      </c>
      <c r="BT216">
        <v>334.4968581</v>
      </c>
      <c r="BU216">
        <v>344.34221524999901</v>
      </c>
      <c r="BV216">
        <v>334.4968581</v>
      </c>
      <c r="BW216">
        <v>344.34221526428502</v>
      </c>
      <c r="BX216">
        <v>334.4968581</v>
      </c>
      <c r="BY216">
        <v>346.261672349999</v>
      </c>
      <c r="BZ216">
        <v>344.97526909999999</v>
      </c>
      <c r="CA216">
        <v>346.261672349999</v>
      </c>
      <c r="CB216">
        <v>344.97526909999999</v>
      </c>
      <c r="CC216">
        <v>346.261672349999</v>
      </c>
      <c r="CD216">
        <v>344.97526909999999</v>
      </c>
      <c r="CE216">
        <v>0.57999999999999996</v>
      </c>
      <c r="CF216">
        <v>0.28599999999999998</v>
      </c>
      <c r="CG216">
        <v>0.504</v>
      </c>
      <c r="CH216">
        <v>0.28599999999999998</v>
      </c>
      <c r="CI216">
        <v>0.51900000000000002</v>
      </c>
      <c r="CJ216">
        <v>0.28899999999999998</v>
      </c>
      <c r="CK216">
        <v>41.487000000000002</v>
      </c>
      <c r="CL216">
        <v>51.378999999999998</v>
      </c>
      <c r="CM216">
        <v>39.780999999999999</v>
      </c>
      <c r="CN216">
        <v>40.103999999999999</v>
      </c>
      <c r="CO216">
        <v>54.298999999999999</v>
      </c>
      <c r="CP216">
        <v>52.445</v>
      </c>
      <c r="CQ216">
        <v>52.95</v>
      </c>
      <c r="CR216">
        <v>66.010000000000005</v>
      </c>
      <c r="CS216">
        <v>52.95</v>
      </c>
      <c r="CT216">
        <v>47.511000000000003</v>
      </c>
      <c r="CU216">
        <v>1428571499.4260001</v>
      </c>
      <c r="CV216">
        <v>57.79</v>
      </c>
      <c r="CW216" t="s">
        <v>5698</v>
      </c>
      <c r="CX216" t="s">
        <v>5699</v>
      </c>
      <c r="CY216" t="s">
        <v>5700</v>
      </c>
      <c r="CZ216" t="s">
        <v>5701</v>
      </c>
      <c r="DA216" t="s">
        <v>4951</v>
      </c>
      <c r="DB216" t="s">
        <v>5702</v>
      </c>
      <c r="DC216" t="s">
        <v>5703</v>
      </c>
      <c r="DD216" t="s">
        <v>5704</v>
      </c>
      <c r="DE216" t="s">
        <v>5705</v>
      </c>
      <c r="DF216" t="s">
        <v>5706</v>
      </c>
      <c r="DG216" t="s">
        <v>5707</v>
      </c>
      <c r="DH216" t="s">
        <v>5708</v>
      </c>
      <c r="DI216" t="s">
        <v>5709</v>
      </c>
      <c r="DJ216" t="s">
        <v>5710</v>
      </c>
      <c r="DK216" t="s">
        <v>2793</v>
      </c>
      <c r="DL216" t="s">
        <v>5692</v>
      </c>
      <c r="DM216" t="s">
        <v>5711</v>
      </c>
      <c r="DN216" t="s">
        <v>5712</v>
      </c>
      <c r="DO216" t="s">
        <v>5713</v>
      </c>
      <c r="DP216" t="s">
        <v>5714</v>
      </c>
      <c r="DQ216" t="s">
        <v>5715</v>
      </c>
      <c r="DR216">
        <v>902</v>
      </c>
      <c r="DS216" t="s">
        <v>1757</v>
      </c>
      <c r="DT216" t="s">
        <v>1910</v>
      </c>
    </row>
    <row r="217" spans="1:124" x14ac:dyDescent="0.2">
      <c r="A217" t="s">
        <v>1758</v>
      </c>
      <c r="B217">
        <v>10776</v>
      </c>
      <c r="C217">
        <v>23.261535493806701</v>
      </c>
      <c r="D217">
        <v>23.261535493790699</v>
      </c>
      <c r="E217">
        <v>757</v>
      </c>
      <c r="F217">
        <v>2148</v>
      </c>
      <c r="G217">
        <v>706</v>
      </c>
      <c r="H217">
        <v>575</v>
      </c>
      <c r="I217">
        <v>999.11900000000003</v>
      </c>
      <c r="J217">
        <v>1705.7439999999999</v>
      </c>
      <c r="K217">
        <v>895.81100000000004</v>
      </c>
      <c r="L217">
        <v>744.96900000000005</v>
      </c>
      <c r="M217">
        <v>2436</v>
      </c>
      <c r="N217">
        <v>72747</v>
      </c>
      <c r="O217">
        <v>216</v>
      </c>
      <c r="P217">
        <v>5.1200000000000004E-3</v>
      </c>
      <c r="Q217">
        <v>0.5</v>
      </c>
      <c r="R217">
        <v>2436</v>
      </c>
      <c r="S217">
        <v>0</v>
      </c>
      <c r="T217">
        <v>0</v>
      </c>
      <c r="U217">
        <v>0</v>
      </c>
      <c r="V217">
        <v>0</v>
      </c>
      <c r="W217">
        <v>72747</v>
      </c>
      <c r="X217">
        <v>0</v>
      </c>
      <c r="Y217">
        <v>1.2179999999999999E-3</v>
      </c>
      <c r="Z217">
        <v>2433</v>
      </c>
      <c r="AA217">
        <v>72744</v>
      </c>
      <c r="AB217">
        <v>209</v>
      </c>
      <c r="AC217">
        <v>9.2599999999999991E-3</v>
      </c>
      <c r="AD217">
        <v>0.5</v>
      </c>
      <c r="AE217">
        <v>2433</v>
      </c>
      <c r="AF217">
        <v>0</v>
      </c>
      <c r="AG217">
        <v>0</v>
      </c>
      <c r="AH217">
        <v>0</v>
      </c>
      <c r="AI217">
        <v>0</v>
      </c>
      <c r="AJ217">
        <v>72744</v>
      </c>
      <c r="AK217">
        <v>0</v>
      </c>
      <c r="AL217">
        <v>1.219E-3</v>
      </c>
      <c r="AM217">
        <v>0</v>
      </c>
      <c r="AN217">
        <v>0</v>
      </c>
      <c r="AO217">
        <v>24.1631944445</v>
      </c>
      <c r="AP217">
        <v>24.1631944445</v>
      </c>
      <c r="AQ217">
        <v>24.1631944445</v>
      </c>
      <c r="AR217">
        <v>24.163194444499901</v>
      </c>
      <c r="AS217">
        <v>24.1631944445285</v>
      </c>
      <c r="AT217">
        <v>24.1631944445142</v>
      </c>
      <c r="AU217">
        <v>24.1631944445</v>
      </c>
      <c r="AV217">
        <v>24.1631944445</v>
      </c>
      <c r="AW217">
        <v>24.163194444599998</v>
      </c>
      <c r="AX217">
        <v>24.163194444599998</v>
      </c>
      <c r="AY217">
        <v>24.163185379315301</v>
      </c>
      <c r="AZ217">
        <v>24.1631944445142</v>
      </c>
      <c r="BA217">
        <v>378674</v>
      </c>
      <c r="BB217">
        <v>755174</v>
      </c>
      <c r="BC217">
        <v>335692</v>
      </c>
      <c r="BD217">
        <v>313644</v>
      </c>
      <c r="BE217">
        <v>567815</v>
      </c>
      <c r="BF217">
        <v>-1.3176245766930801E+18</v>
      </c>
      <c r="BG217">
        <v>757</v>
      </c>
      <c r="BH217">
        <v>2148</v>
      </c>
      <c r="BI217">
        <v>706</v>
      </c>
      <c r="BJ217">
        <v>575</v>
      </c>
      <c r="BK217">
        <v>1078</v>
      </c>
      <c r="BL217">
        <v>1147</v>
      </c>
      <c r="BM217">
        <v>11</v>
      </c>
      <c r="BN217">
        <v>10</v>
      </c>
      <c r="BO217">
        <v>8</v>
      </c>
      <c r="BP217">
        <v>7</v>
      </c>
      <c r="BQ217">
        <v>9</v>
      </c>
      <c r="BR217">
        <v>10</v>
      </c>
      <c r="BS217">
        <v>23.261881775051499</v>
      </c>
      <c r="BT217">
        <v>23.2618817750594</v>
      </c>
      <c r="BU217">
        <v>23.334011243254999</v>
      </c>
      <c r="BV217">
        <v>23.261881775098701</v>
      </c>
      <c r="BW217">
        <v>23.4149936589078</v>
      </c>
      <c r="BX217">
        <v>23.2617828375475</v>
      </c>
      <c r="BY217">
        <v>23.343492750667501</v>
      </c>
      <c r="BZ217">
        <v>23.334011243326099</v>
      </c>
      <c r="CA217">
        <v>23.3461339754957</v>
      </c>
      <c r="CB217">
        <v>23.448705632671299</v>
      </c>
      <c r="CC217">
        <v>23.340802443064401</v>
      </c>
      <c r="CD217">
        <v>23.355243443697301</v>
      </c>
      <c r="CE217">
        <v>45.902000000000001</v>
      </c>
      <c r="CF217">
        <v>52.015000000000001</v>
      </c>
      <c r="CG217">
        <v>42.581000000000003</v>
      </c>
      <c r="CH217">
        <v>47.457999999999998</v>
      </c>
      <c r="CI217">
        <v>45.951999999999998</v>
      </c>
      <c r="CJ217">
        <v>52.067999999999998</v>
      </c>
      <c r="CK217">
        <v>991.66700000000003</v>
      </c>
      <c r="CL217">
        <v>1695.2049999999999</v>
      </c>
      <c r="CM217">
        <v>873.60199999999998</v>
      </c>
      <c r="CN217">
        <v>730.04300000000001</v>
      </c>
      <c r="CO217">
        <v>1303.3779999999999</v>
      </c>
      <c r="CP217">
        <v>1167.4480000000001</v>
      </c>
      <c r="CQ217">
        <v>999.11900000000003</v>
      </c>
      <c r="CR217">
        <v>1705.7439999999999</v>
      </c>
      <c r="CS217">
        <v>895.81100000000004</v>
      </c>
      <c r="CT217">
        <v>744.96900000000005</v>
      </c>
      <c r="CU217">
        <v>1310.819</v>
      </c>
      <c r="CV217">
        <v>1176.202</v>
      </c>
      <c r="CW217" t="s">
        <v>5716</v>
      </c>
      <c r="CX217" t="s">
        <v>5717</v>
      </c>
      <c r="CY217" t="s">
        <v>5718</v>
      </c>
      <c r="CZ217" t="s">
        <v>5719</v>
      </c>
      <c r="DA217" t="s">
        <v>5720</v>
      </c>
      <c r="DB217" t="s">
        <v>5721</v>
      </c>
      <c r="DC217" t="s">
        <v>5722</v>
      </c>
      <c r="DD217" t="s">
        <v>5723</v>
      </c>
      <c r="DE217" t="s">
        <v>5724</v>
      </c>
      <c r="DF217" t="s">
        <v>5725</v>
      </c>
      <c r="DG217" t="s">
        <v>5726</v>
      </c>
      <c r="DH217" t="s">
        <v>5726</v>
      </c>
      <c r="DI217" t="s">
        <v>5727</v>
      </c>
      <c r="DJ217" t="s">
        <v>5728</v>
      </c>
      <c r="DK217" t="s">
        <v>5729</v>
      </c>
      <c r="DL217" t="s">
        <v>5730</v>
      </c>
      <c r="DM217" t="s">
        <v>5731</v>
      </c>
      <c r="DN217" t="s">
        <v>5732</v>
      </c>
      <c r="DO217" t="s">
        <v>5733</v>
      </c>
      <c r="DP217" t="s">
        <v>5734</v>
      </c>
      <c r="DQ217" t="s">
        <v>5735</v>
      </c>
      <c r="DR217">
        <v>17425</v>
      </c>
      <c r="DS217" t="s">
        <v>1758</v>
      </c>
      <c r="DT217" t="s">
        <v>1910</v>
      </c>
    </row>
    <row r="218" spans="1:124" x14ac:dyDescent="0.2">
      <c r="A218" t="s">
        <v>1759</v>
      </c>
      <c r="B218">
        <v>10776</v>
      </c>
      <c r="C218">
        <v>4174.48979591836</v>
      </c>
      <c r="D218">
        <v>4174.48979591836</v>
      </c>
      <c r="E218">
        <v>2993</v>
      </c>
      <c r="F218">
        <v>2991</v>
      </c>
      <c r="G218">
        <v>2993</v>
      </c>
      <c r="H218">
        <v>2991</v>
      </c>
      <c r="I218">
        <v>3601.18</v>
      </c>
      <c r="J218">
        <v>3600.0030000000002</v>
      </c>
      <c r="K218">
        <v>3600.002</v>
      </c>
      <c r="L218">
        <v>3600.002</v>
      </c>
      <c r="M218">
        <v>53360</v>
      </c>
      <c r="N218">
        <v>106261</v>
      </c>
      <c r="O218">
        <v>49</v>
      </c>
      <c r="P218">
        <v>2.0410000000000001E-2</v>
      </c>
      <c r="Q218">
        <v>4.0820000000000002E-2</v>
      </c>
      <c r="R218">
        <v>230</v>
      </c>
      <c r="S218">
        <v>0</v>
      </c>
      <c r="T218">
        <v>0</v>
      </c>
      <c r="U218">
        <v>1</v>
      </c>
      <c r="V218">
        <v>0</v>
      </c>
      <c r="W218">
        <v>53131</v>
      </c>
      <c r="X218">
        <v>53130</v>
      </c>
      <c r="Y218">
        <v>1.54E-4</v>
      </c>
      <c r="Z218">
        <v>53360</v>
      </c>
      <c r="AA218">
        <v>106260</v>
      </c>
      <c r="AB218">
        <v>49</v>
      </c>
      <c r="AC218">
        <v>2.0410000000000001E-2</v>
      </c>
      <c r="AD218">
        <v>4.0820000000000002E-2</v>
      </c>
      <c r="AE218">
        <v>230</v>
      </c>
      <c r="AF218">
        <v>0</v>
      </c>
      <c r="AG218">
        <v>0</v>
      </c>
      <c r="AH218">
        <v>0</v>
      </c>
      <c r="AI218">
        <v>0</v>
      </c>
      <c r="AJ218">
        <v>53130</v>
      </c>
      <c r="AK218">
        <v>53130</v>
      </c>
      <c r="AL218">
        <v>1.54E-4</v>
      </c>
      <c r="AM218">
        <v>0</v>
      </c>
      <c r="AN218">
        <v>0</v>
      </c>
      <c r="AO218">
        <v>1E+100</v>
      </c>
      <c r="AP218">
        <v>1E+100</v>
      </c>
      <c r="AQ218">
        <v>1E+100</v>
      </c>
      <c r="AR218">
        <v>1E+100</v>
      </c>
      <c r="AS218">
        <v>9.9999999999999904E+99</v>
      </c>
      <c r="AT218">
        <v>9.9999999999999904E+99</v>
      </c>
      <c r="AU218">
        <v>32452</v>
      </c>
      <c r="AV218">
        <v>31854</v>
      </c>
      <c r="AW218">
        <v>33318</v>
      </c>
      <c r="AX218">
        <v>33319</v>
      </c>
      <c r="AY218">
        <v>32457.4285714285</v>
      </c>
      <c r="AZ218">
        <v>32607.1428571428</v>
      </c>
      <c r="BA218">
        <v>962778</v>
      </c>
      <c r="BB218">
        <v>1011591</v>
      </c>
      <c r="BC218">
        <v>944314</v>
      </c>
      <c r="BD218">
        <v>1011591</v>
      </c>
      <c r="BE218">
        <v>1053414</v>
      </c>
      <c r="BF218">
        <v>1354934</v>
      </c>
      <c r="BG218">
        <v>2993</v>
      </c>
      <c r="BH218">
        <v>2991</v>
      </c>
      <c r="BI218">
        <v>2993</v>
      </c>
      <c r="BJ218">
        <v>2991</v>
      </c>
      <c r="BK218">
        <v>3081.2857140000001</v>
      </c>
      <c r="BL218">
        <v>3161.8571430000002</v>
      </c>
      <c r="BM218">
        <v>45</v>
      </c>
      <c r="BN218">
        <v>43</v>
      </c>
      <c r="BO218">
        <v>41</v>
      </c>
      <c r="BP218">
        <v>40</v>
      </c>
      <c r="BQ218">
        <v>45</v>
      </c>
      <c r="BR218">
        <v>42</v>
      </c>
      <c r="BS218">
        <v>10136.4796527334</v>
      </c>
      <c r="BT218">
        <v>10136.4796527334</v>
      </c>
      <c r="BU218">
        <v>10136.4796527334</v>
      </c>
      <c r="BV218">
        <v>10136.4796527334</v>
      </c>
      <c r="BW218">
        <v>9517.9198317304508</v>
      </c>
      <c r="BX218">
        <v>9517.9198317161608</v>
      </c>
      <c r="BY218">
        <v>28663.986124637999</v>
      </c>
      <c r="BZ218">
        <v>28391.646695091698</v>
      </c>
      <c r="CA218">
        <v>28779.3770319986</v>
      </c>
      <c r="CB218">
        <v>28454.234520757302</v>
      </c>
      <c r="CC218">
        <v>28549.5966812228</v>
      </c>
      <c r="CD218">
        <v>28202.595117151501</v>
      </c>
      <c r="CE218">
        <v>144.858</v>
      </c>
      <c r="CF218">
        <v>144.07900000000001</v>
      </c>
      <c r="CG218">
        <v>120.85299999999999</v>
      </c>
      <c r="CH218">
        <v>89.71</v>
      </c>
      <c r="CI218">
        <v>139.376</v>
      </c>
      <c r="CJ218">
        <v>119.678</v>
      </c>
      <c r="CK218">
        <v>0</v>
      </c>
      <c r="CL218">
        <v>0</v>
      </c>
      <c r="CM218">
        <v>0</v>
      </c>
      <c r="CN218">
        <v>0</v>
      </c>
      <c r="CO218">
        <v>0</v>
      </c>
      <c r="CP218">
        <v>0</v>
      </c>
      <c r="CQ218">
        <v>3601.18</v>
      </c>
      <c r="CR218">
        <v>3600.0030000000002</v>
      </c>
      <c r="CS218">
        <v>3600.002</v>
      </c>
      <c r="CT218">
        <v>3600.002</v>
      </c>
      <c r="CU218">
        <v>1428575028.743</v>
      </c>
      <c r="CV218">
        <v>3600.0079999999998</v>
      </c>
      <c r="CW218" t="s">
        <v>2048</v>
      </c>
      <c r="CX218" t="s">
        <v>5736</v>
      </c>
      <c r="CY218" t="s">
        <v>5737</v>
      </c>
      <c r="CZ218" t="s">
        <v>5738</v>
      </c>
      <c r="DA218" t="s">
        <v>5739</v>
      </c>
      <c r="DB218" t="s">
        <v>5740</v>
      </c>
      <c r="DC218" t="s">
        <v>5741</v>
      </c>
      <c r="DD218" t="s">
        <v>5742</v>
      </c>
      <c r="DE218" t="s">
        <v>1933</v>
      </c>
      <c r="DF218" t="s">
        <v>5743</v>
      </c>
      <c r="DG218" t="s">
        <v>2048</v>
      </c>
      <c r="DH218" t="s">
        <v>5744</v>
      </c>
      <c r="DI218" t="s">
        <v>5745</v>
      </c>
      <c r="DJ218" t="s">
        <v>5746</v>
      </c>
      <c r="DK218" t="s">
        <v>5747</v>
      </c>
      <c r="DL218" t="s">
        <v>5740</v>
      </c>
      <c r="DM218" t="s">
        <v>5748</v>
      </c>
      <c r="DN218" t="s">
        <v>5749</v>
      </c>
      <c r="DO218" t="s">
        <v>1933</v>
      </c>
      <c r="DP218" t="s">
        <v>5750</v>
      </c>
      <c r="DQ218" t="s">
        <v>5751</v>
      </c>
      <c r="DR218">
        <v>50447</v>
      </c>
      <c r="DS218" t="s">
        <v>1759</v>
      </c>
      <c r="DT218" t="s">
        <v>1910</v>
      </c>
    </row>
    <row r="219" spans="1:124" x14ac:dyDescent="0.2">
      <c r="A219" t="s">
        <v>42</v>
      </c>
      <c r="B219">
        <v>10776</v>
      </c>
      <c r="C219">
        <v>28694</v>
      </c>
      <c r="D219">
        <v>28693.999999999902</v>
      </c>
      <c r="E219">
        <v>50482</v>
      </c>
      <c r="F219">
        <v>38280</v>
      </c>
      <c r="G219">
        <v>27229</v>
      </c>
      <c r="H219">
        <v>38280</v>
      </c>
      <c r="I219">
        <v>134.79900000000001</v>
      </c>
      <c r="J219">
        <v>106.367</v>
      </c>
      <c r="K219">
        <v>84.856999999999999</v>
      </c>
      <c r="L219">
        <v>98.674000000000007</v>
      </c>
      <c r="M219">
        <v>171</v>
      </c>
      <c r="N219">
        <v>397</v>
      </c>
      <c r="O219">
        <v>136</v>
      </c>
      <c r="P219">
        <v>1.6670000000000001E-2</v>
      </c>
      <c r="Q219">
        <v>0.5</v>
      </c>
      <c r="R219">
        <v>171</v>
      </c>
      <c r="S219">
        <v>0</v>
      </c>
      <c r="T219">
        <v>0</v>
      </c>
      <c r="U219">
        <v>13</v>
      </c>
      <c r="V219">
        <v>94</v>
      </c>
      <c r="W219">
        <v>77</v>
      </c>
      <c r="X219">
        <v>226</v>
      </c>
      <c r="Y219">
        <v>1.2211E-2</v>
      </c>
      <c r="Z219">
        <v>165</v>
      </c>
      <c r="AA219">
        <v>365</v>
      </c>
      <c r="AB219">
        <v>128</v>
      </c>
      <c r="AC219">
        <v>1.6670000000000001E-2</v>
      </c>
      <c r="AD219">
        <v>0.5</v>
      </c>
      <c r="AE219">
        <v>165</v>
      </c>
      <c r="AF219">
        <v>0</v>
      </c>
      <c r="AG219">
        <v>0</v>
      </c>
      <c r="AH219">
        <v>0</v>
      </c>
      <c r="AI219">
        <v>94</v>
      </c>
      <c r="AJ219">
        <v>52</v>
      </c>
      <c r="AK219">
        <v>219</v>
      </c>
      <c r="AL219">
        <v>1.3299999999999999E-2</v>
      </c>
      <c r="AM219">
        <v>0</v>
      </c>
      <c r="AN219">
        <v>0</v>
      </c>
      <c r="AO219">
        <v>764771.99999987904</v>
      </c>
      <c r="AP219">
        <v>764771.99999987998</v>
      </c>
      <c r="AQ219">
        <v>764771.99999977904</v>
      </c>
      <c r="AR219">
        <v>764771.99999977904</v>
      </c>
      <c r="AS219">
        <v>764771.99999985099</v>
      </c>
      <c r="AT219">
        <v>764771.99999985099</v>
      </c>
      <c r="AU219">
        <v>764697.65973197005</v>
      </c>
      <c r="AV219">
        <v>764716.42696096003</v>
      </c>
      <c r="AW219">
        <v>764720.06330289098</v>
      </c>
      <c r="AX219">
        <v>764717.40835093905</v>
      </c>
      <c r="AY219">
        <v>764705.15498680004</v>
      </c>
      <c r="AZ219">
        <v>764708.914921002</v>
      </c>
      <c r="BA219">
        <v>2763059</v>
      </c>
      <c r="BB219">
        <v>2155312</v>
      </c>
      <c r="BC219">
        <v>1692890</v>
      </c>
      <c r="BD219">
        <v>2058344</v>
      </c>
      <c r="BE219">
        <v>2427005</v>
      </c>
      <c r="BF219">
        <v>2801527</v>
      </c>
      <c r="BG219">
        <v>50482</v>
      </c>
      <c r="BH219">
        <v>38280</v>
      </c>
      <c r="BI219">
        <v>27229</v>
      </c>
      <c r="BJ219">
        <v>38280</v>
      </c>
      <c r="BK219">
        <v>43119.714290000004</v>
      </c>
      <c r="BL219">
        <v>50000.428569999996</v>
      </c>
      <c r="BM219">
        <v>20</v>
      </c>
      <c r="BN219">
        <v>25</v>
      </c>
      <c r="BO219">
        <v>20</v>
      </c>
      <c r="BP219">
        <v>23</v>
      </c>
      <c r="BQ219">
        <v>22</v>
      </c>
      <c r="BR219">
        <v>27</v>
      </c>
      <c r="BS219">
        <v>243076.93465696499</v>
      </c>
      <c r="BT219">
        <v>246622.92695486001</v>
      </c>
      <c r="BU219">
        <v>243076.93465696499</v>
      </c>
      <c r="BV219">
        <v>247748.202949725</v>
      </c>
      <c r="BW219">
        <v>242567.09866928199</v>
      </c>
      <c r="BX219">
        <v>246937.62189149801</v>
      </c>
      <c r="BY219">
        <v>439312.67701925302</v>
      </c>
      <c r="BZ219">
        <v>446579.55713164998</v>
      </c>
      <c r="CA219">
        <v>451346.97408348898</v>
      </c>
      <c r="CB219">
        <v>494257.87160861603</v>
      </c>
      <c r="CC219">
        <v>441854.65776768402</v>
      </c>
      <c r="CD219">
        <v>452814.68101681903</v>
      </c>
      <c r="CE219">
        <v>7.2999999999999995E-2</v>
      </c>
      <c r="CF219">
        <v>7.8E-2</v>
      </c>
      <c r="CG219">
        <v>7.2999999999999995E-2</v>
      </c>
      <c r="CH219">
        <v>7.5999999999999998E-2</v>
      </c>
      <c r="CI219">
        <v>8.2000000000000003E-2</v>
      </c>
      <c r="CJ219">
        <v>8.7999999999999995E-2</v>
      </c>
      <c r="CK219">
        <v>134.79400000000001</v>
      </c>
      <c r="CL219">
        <v>106.336</v>
      </c>
      <c r="CM219">
        <v>84.834999999999994</v>
      </c>
      <c r="CN219">
        <v>98.552999999999997</v>
      </c>
      <c r="CO219">
        <v>121.627</v>
      </c>
      <c r="CP219">
        <v>135.07</v>
      </c>
      <c r="CQ219">
        <v>134.79900000000001</v>
      </c>
      <c r="CR219">
        <v>106.367</v>
      </c>
      <c r="CS219">
        <v>84.856999999999999</v>
      </c>
      <c r="CT219">
        <v>98.674000000000007</v>
      </c>
      <c r="CU219">
        <v>1428571550.5840001</v>
      </c>
      <c r="CV219">
        <v>135.12299999999999</v>
      </c>
      <c r="CW219" t="s">
        <v>5752</v>
      </c>
      <c r="CX219" t="s">
        <v>5753</v>
      </c>
      <c r="CY219" t="s">
        <v>5754</v>
      </c>
      <c r="CZ219" t="s">
        <v>5755</v>
      </c>
      <c r="DA219" t="s">
        <v>5756</v>
      </c>
      <c r="DB219" t="s">
        <v>5757</v>
      </c>
      <c r="DC219" t="s">
        <v>5758</v>
      </c>
      <c r="DD219" t="s">
        <v>5759</v>
      </c>
      <c r="DE219" t="s">
        <v>5760</v>
      </c>
      <c r="DF219" t="s">
        <v>5761</v>
      </c>
      <c r="DG219" t="s">
        <v>5762</v>
      </c>
      <c r="DH219" t="s">
        <v>5763</v>
      </c>
      <c r="DI219" t="s">
        <v>5764</v>
      </c>
      <c r="DJ219" t="s">
        <v>5765</v>
      </c>
      <c r="DK219" t="s">
        <v>5766</v>
      </c>
      <c r="DL219" t="s">
        <v>5767</v>
      </c>
      <c r="DM219" t="s">
        <v>5768</v>
      </c>
      <c r="DN219" t="s">
        <v>5769</v>
      </c>
      <c r="DO219" t="s">
        <v>5770</v>
      </c>
      <c r="DP219" t="s">
        <v>5771</v>
      </c>
      <c r="DQ219" t="s">
        <v>5772</v>
      </c>
      <c r="DR219">
        <v>1801</v>
      </c>
      <c r="DS219" t="s">
        <v>42</v>
      </c>
      <c r="DT219" t="s">
        <v>1910</v>
      </c>
    </row>
    <row r="220" spans="1:124" x14ac:dyDescent="0.2">
      <c r="A220" t="s">
        <v>518</v>
      </c>
      <c r="B220">
        <v>10776</v>
      </c>
      <c r="C220">
        <v>0</v>
      </c>
      <c r="D220">
        <v>36</v>
      </c>
      <c r="E220">
        <v>74185</v>
      </c>
      <c r="F220">
        <v>54830</v>
      </c>
      <c r="G220">
        <v>30459</v>
      </c>
      <c r="H220">
        <v>29572</v>
      </c>
      <c r="I220">
        <v>2903.0569999999998</v>
      </c>
      <c r="J220">
        <v>3600.0010000000002</v>
      </c>
      <c r="K220">
        <v>2351.7930000000001</v>
      </c>
      <c r="L220">
        <v>3600.0010000000002</v>
      </c>
      <c r="M220">
        <v>4408</v>
      </c>
      <c r="N220">
        <v>2883</v>
      </c>
      <c r="O220">
        <v>679</v>
      </c>
      <c r="P220">
        <v>0.5</v>
      </c>
      <c r="Q220">
        <v>0.5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2883</v>
      </c>
      <c r="X220">
        <v>0</v>
      </c>
      <c r="Y220">
        <v>1.041E-3</v>
      </c>
      <c r="Z220">
        <v>4038</v>
      </c>
      <c r="AA220">
        <v>2570</v>
      </c>
      <c r="AB220">
        <v>551</v>
      </c>
      <c r="AC220">
        <v>0.5</v>
      </c>
      <c r="AD220">
        <v>0.5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2570</v>
      </c>
      <c r="AK220">
        <v>0</v>
      </c>
      <c r="AL220">
        <v>1.1670000000000001E-3</v>
      </c>
      <c r="AM220">
        <v>0</v>
      </c>
      <c r="AN220">
        <v>0</v>
      </c>
      <c r="AO220">
        <v>610</v>
      </c>
      <c r="AP220">
        <v>610</v>
      </c>
      <c r="AQ220">
        <v>610</v>
      </c>
      <c r="AR220">
        <v>610</v>
      </c>
      <c r="AS220">
        <v>610</v>
      </c>
      <c r="AT220">
        <v>610</v>
      </c>
      <c r="AU220">
        <v>610</v>
      </c>
      <c r="AV220">
        <v>602</v>
      </c>
      <c r="AW220">
        <v>610</v>
      </c>
      <c r="AX220">
        <v>602</v>
      </c>
      <c r="AY220">
        <v>603.71428571428498</v>
      </c>
      <c r="AZ220">
        <v>599</v>
      </c>
      <c r="BA220">
        <v>15948407</v>
      </c>
      <c r="BB220">
        <v>16642926</v>
      </c>
      <c r="BC220">
        <v>12670025</v>
      </c>
      <c r="BD220">
        <v>14534204</v>
      </c>
      <c r="BE220">
        <v>629585897</v>
      </c>
      <c r="BF220">
        <v>17303244</v>
      </c>
      <c r="BG220">
        <v>74185</v>
      </c>
      <c r="BH220">
        <v>54830</v>
      </c>
      <c r="BI220">
        <v>30459</v>
      </c>
      <c r="BJ220">
        <v>29572</v>
      </c>
      <c r="BK220">
        <v>65274.285709999996</v>
      </c>
      <c r="BL220">
        <v>44145</v>
      </c>
      <c r="BM220">
        <v>25</v>
      </c>
      <c r="BN220">
        <v>27</v>
      </c>
      <c r="BO220">
        <v>25</v>
      </c>
      <c r="BP220">
        <v>24</v>
      </c>
      <c r="BQ220">
        <v>26</v>
      </c>
      <c r="BR220">
        <v>-1.3176245766935301E+18</v>
      </c>
      <c r="BS220">
        <v>362.28333333333302</v>
      </c>
      <c r="BT220">
        <v>364.08333333333297</v>
      </c>
      <c r="BU220">
        <v>364.61666666666599</v>
      </c>
      <c r="BV220">
        <v>364.5</v>
      </c>
      <c r="BW220">
        <v>362.74166666666599</v>
      </c>
      <c r="BX220">
        <v>364.041666666666</v>
      </c>
      <c r="BY220">
        <v>560.72443626244603</v>
      </c>
      <c r="BZ220">
        <v>560.38934457226605</v>
      </c>
      <c r="CA220">
        <v>561.69592045526701</v>
      </c>
      <c r="CB220">
        <v>561.62962962962195</v>
      </c>
      <c r="CC220">
        <v>560.97923604459004</v>
      </c>
      <c r="CD220">
        <v>560.96245042502505</v>
      </c>
      <c r="CE220">
        <v>3.1829999999999998</v>
      </c>
      <c r="CF220">
        <v>3.3050000000000002</v>
      </c>
      <c r="CG220">
        <v>2.9870000000000001</v>
      </c>
      <c r="CH220">
        <v>2.7450000000000001</v>
      </c>
      <c r="CI220">
        <v>3.504</v>
      </c>
      <c r="CJ220">
        <v>3.1339999999999999</v>
      </c>
      <c r="CK220">
        <v>469.80700000000002</v>
      </c>
      <c r="CL220">
        <v>1537.5429999999999</v>
      </c>
      <c r="CM220">
        <v>253.751</v>
      </c>
      <c r="CN220">
        <v>140.15899999999999</v>
      </c>
      <c r="CO220">
        <v>805.01800000000003</v>
      </c>
      <c r="CP220">
        <v>1254.2180000000001</v>
      </c>
      <c r="CQ220">
        <v>2903.0569999999998</v>
      </c>
      <c r="CR220">
        <v>3600.0010000000002</v>
      </c>
      <c r="CS220">
        <v>2351.7930000000001</v>
      </c>
      <c r="CT220">
        <v>3600.0010000000002</v>
      </c>
      <c r="CU220">
        <v>3281.739</v>
      </c>
      <c r="CV220">
        <v>3600.0010000000002</v>
      </c>
      <c r="CW220" t="s">
        <v>5773</v>
      </c>
      <c r="CX220" t="s">
        <v>5774</v>
      </c>
      <c r="CY220" t="s">
        <v>5775</v>
      </c>
      <c r="CZ220" t="s">
        <v>5776</v>
      </c>
      <c r="DA220" t="s">
        <v>5777</v>
      </c>
      <c r="DB220" t="s">
        <v>5778</v>
      </c>
      <c r="DC220" t="s">
        <v>5779</v>
      </c>
      <c r="DD220" t="s">
        <v>5780</v>
      </c>
      <c r="DE220" t="s">
        <v>5781</v>
      </c>
      <c r="DF220" t="s">
        <v>5782</v>
      </c>
      <c r="DG220" t="s">
        <v>5773</v>
      </c>
      <c r="DH220" t="s">
        <v>5783</v>
      </c>
      <c r="DI220" t="s">
        <v>5784</v>
      </c>
      <c r="DJ220" t="s">
        <v>5785</v>
      </c>
      <c r="DK220" t="s">
        <v>5786</v>
      </c>
      <c r="DL220" t="s">
        <v>5787</v>
      </c>
      <c r="DM220" t="s">
        <v>5788</v>
      </c>
      <c r="DN220" t="s">
        <v>5789</v>
      </c>
      <c r="DO220" t="s">
        <v>5790</v>
      </c>
      <c r="DP220" t="s">
        <v>5791</v>
      </c>
      <c r="DQ220" t="s">
        <v>5792</v>
      </c>
      <c r="DR220">
        <v>48174</v>
      </c>
      <c r="DS220" t="s">
        <v>518</v>
      </c>
      <c r="DT220" t="s">
        <v>1910</v>
      </c>
    </row>
    <row r="221" spans="1:124" x14ac:dyDescent="0.2">
      <c r="A221" t="s">
        <v>177</v>
      </c>
      <c r="B221">
        <v>10776</v>
      </c>
      <c r="C221">
        <v>14210.426521032599</v>
      </c>
      <c r="D221">
        <v>25302.209524479698</v>
      </c>
      <c r="E221">
        <v>201571</v>
      </c>
      <c r="F221">
        <v>184512</v>
      </c>
      <c r="G221">
        <v>189636</v>
      </c>
      <c r="H221">
        <v>145065</v>
      </c>
      <c r="I221">
        <v>261.58999999999997</v>
      </c>
      <c r="J221">
        <v>230.535</v>
      </c>
      <c r="K221">
        <v>248.02600000000001</v>
      </c>
      <c r="L221">
        <v>186.608</v>
      </c>
      <c r="M221">
        <v>750</v>
      </c>
      <c r="N221">
        <v>1080</v>
      </c>
      <c r="O221">
        <v>348</v>
      </c>
      <c r="P221">
        <v>5.0070000000000003E-2</v>
      </c>
      <c r="Q221">
        <v>8.5730000000000001E-2</v>
      </c>
      <c r="R221">
        <v>360</v>
      </c>
      <c r="S221">
        <v>0</v>
      </c>
      <c r="T221">
        <v>0</v>
      </c>
      <c r="U221">
        <v>0</v>
      </c>
      <c r="V221">
        <v>0</v>
      </c>
      <c r="W221">
        <v>360</v>
      </c>
      <c r="X221">
        <v>720</v>
      </c>
      <c r="Y221">
        <v>3.0959999999999998E-3</v>
      </c>
      <c r="Z221">
        <v>710</v>
      </c>
      <c r="AA221">
        <v>1028</v>
      </c>
      <c r="AB221">
        <v>321</v>
      </c>
      <c r="AC221">
        <v>4.9200000000000001E-2</v>
      </c>
      <c r="AD221">
        <v>0.48913000000000001</v>
      </c>
      <c r="AE221">
        <v>316</v>
      </c>
      <c r="AF221">
        <v>0</v>
      </c>
      <c r="AG221">
        <v>0</v>
      </c>
      <c r="AH221">
        <v>0</v>
      </c>
      <c r="AI221">
        <v>0</v>
      </c>
      <c r="AJ221">
        <v>352</v>
      </c>
      <c r="AK221">
        <v>676</v>
      </c>
      <c r="AL221">
        <v>3.2989999999999998E-3</v>
      </c>
      <c r="AM221">
        <v>0</v>
      </c>
      <c r="AN221">
        <v>0</v>
      </c>
      <c r="AO221">
        <v>130595.999999994</v>
      </c>
      <c r="AP221">
        <v>130595.999999996</v>
      </c>
      <c r="AQ221">
        <v>130595.999999993</v>
      </c>
      <c r="AR221">
        <v>130595.999999994</v>
      </c>
      <c r="AS221">
        <v>130595.999999993</v>
      </c>
      <c r="AT221">
        <v>130595.99999999499</v>
      </c>
      <c r="AU221">
        <v>130582.940758811</v>
      </c>
      <c r="AV221">
        <v>130582.944461365</v>
      </c>
      <c r="AW221">
        <v>130582.94294988801</v>
      </c>
      <c r="AX221">
        <v>130582.944921256</v>
      </c>
      <c r="AY221">
        <v>130582.94157297201</v>
      </c>
      <c r="AZ221">
        <v>130582.942710891</v>
      </c>
      <c r="BA221">
        <v>2524506</v>
      </c>
      <c r="BB221">
        <v>2315146</v>
      </c>
      <c r="BC221">
        <v>2382772</v>
      </c>
      <c r="BD221">
        <v>1841723</v>
      </c>
      <c r="BE221">
        <v>616256691</v>
      </c>
      <c r="BF221">
        <v>2535349</v>
      </c>
      <c r="BG221">
        <v>201571</v>
      </c>
      <c r="BH221">
        <v>184512</v>
      </c>
      <c r="BI221">
        <v>189636</v>
      </c>
      <c r="BJ221">
        <v>145065</v>
      </c>
      <c r="BK221">
        <v>218441.42860000001</v>
      </c>
      <c r="BL221">
        <v>205925.57139999999</v>
      </c>
      <c r="BM221">
        <v>16</v>
      </c>
      <c r="BN221">
        <v>14</v>
      </c>
      <c r="BO221">
        <v>16</v>
      </c>
      <c r="BP221">
        <v>14</v>
      </c>
      <c r="BQ221">
        <v>16</v>
      </c>
      <c r="BR221">
        <v>-1.3176245766935301E+18</v>
      </c>
      <c r="BS221">
        <v>85246.406978919695</v>
      </c>
      <c r="BT221">
        <v>88713.032838928804</v>
      </c>
      <c r="BU221">
        <v>85246.406978919695</v>
      </c>
      <c r="BV221">
        <v>88713.032838928804</v>
      </c>
      <c r="BW221">
        <v>85246.264121776796</v>
      </c>
      <c r="BX221">
        <v>88713.032838928804</v>
      </c>
      <c r="BY221">
        <v>130248.306380215</v>
      </c>
      <c r="BZ221">
        <v>129730.80377292501</v>
      </c>
      <c r="CA221">
        <v>130248.306380215</v>
      </c>
      <c r="CB221">
        <v>129730.80377292501</v>
      </c>
      <c r="CC221">
        <v>130248.306380215</v>
      </c>
      <c r="CD221">
        <v>129730.80377292501</v>
      </c>
      <c r="CE221">
        <v>0.26400000000000001</v>
      </c>
      <c r="CF221">
        <v>0.186</v>
      </c>
      <c r="CG221">
        <v>0.26100000000000001</v>
      </c>
      <c r="CH221">
        <v>0.184</v>
      </c>
      <c r="CI221">
        <v>0.40600000000000003</v>
      </c>
      <c r="CJ221">
        <v>0.185</v>
      </c>
      <c r="CK221">
        <v>127.935</v>
      </c>
      <c r="CL221">
        <v>196.31899999999999</v>
      </c>
      <c r="CM221">
        <v>43.140999999999998</v>
      </c>
      <c r="CN221">
        <v>91.727000000000004</v>
      </c>
      <c r="CO221">
        <v>130.50899999999999</v>
      </c>
      <c r="CP221">
        <v>204.52</v>
      </c>
      <c r="CQ221">
        <v>261.58999999999997</v>
      </c>
      <c r="CR221">
        <v>230.535</v>
      </c>
      <c r="CS221">
        <v>248.02600000000001</v>
      </c>
      <c r="CT221">
        <v>186.608</v>
      </c>
      <c r="CU221">
        <v>279.94900000000001</v>
      </c>
      <c r="CV221">
        <v>252.12299999999999</v>
      </c>
      <c r="CW221" t="s">
        <v>5793</v>
      </c>
      <c r="CX221" t="s">
        <v>5794</v>
      </c>
      <c r="CY221" t="s">
        <v>5795</v>
      </c>
      <c r="CZ221" t="s">
        <v>5796</v>
      </c>
      <c r="DA221" t="s">
        <v>1957</v>
      </c>
      <c r="DB221" t="s">
        <v>5797</v>
      </c>
      <c r="DC221" t="s">
        <v>5798</v>
      </c>
      <c r="DD221" t="s">
        <v>5799</v>
      </c>
      <c r="DE221" t="s">
        <v>5800</v>
      </c>
      <c r="DF221" t="s">
        <v>5801</v>
      </c>
      <c r="DG221" t="s">
        <v>5802</v>
      </c>
      <c r="DH221" t="s">
        <v>5803</v>
      </c>
      <c r="DI221" t="s">
        <v>5804</v>
      </c>
      <c r="DJ221" t="s">
        <v>5805</v>
      </c>
      <c r="DK221" t="s">
        <v>4951</v>
      </c>
      <c r="DL221" t="s">
        <v>5806</v>
      </c>
      <c r="DM221" t="s">
        <v>5807</v>
      </c>
      <c r="DN221" t="s">
        <v>5808</v>
      </c>
      <c r="DO221" t="s">
        <v>5809</v>
      </c>
      <c r="DP221" t="s">
        <v>5810</v>
      </c>
      <c r="DQ221" t="s">
        <v>5811</v>
      </c>
      <c r="DR221">
        <v>3725</v>
      </c>
      <c r="DS221" t="s">
        <v>177</v>
      </c>
      <c r="DT221" t="s">
        <v>1910</v>
      </c>
    </row>
    <row r="222" spans="1:124" x14ac:dyDescent="0.2">
      <c r="A222" t="s">
        <v>1760</v>
      </c>
      <c r="B222">
        <v>10776</v>
      </c>
      <c r="C222">
        <v>0</v>
      </c>
      <c r="D222">
        <v>0</v>
      </c>
      <c r="E222">
        <v>433898</v>
      </c>
      <c r="F222">
        <v>500608</v>
      </c>
      <c r="G222">
        <v>433898</v>
      </c>
      <c r="H222">
        <v>500608</v>
      </c>
      <c r="I222">
        <v>3600.0070000000001</v>
      </c>
      <c r="J222">
        <v>499.255</v>
      </c>
      <c r="K222">
        <v>3600.0010000000002</v>
      </c>
      <c r="L222">
        <v>458.87599999999998</v>
      </c>
      <c r="M222">
        <v>15603</v>
      </c>
      <c r="N222">
        <v>12890</v>
      </c>
      <c r="O222">
        <v>2235</v>
      </c>
      <c r="P222">
        <v>2.0000000000000002E-5</v>
      </c>
      <c r="Q222">
        <v>0.5</v>
      </c>
      <c r="R222">
        <v>10169</v>
      </c>
      <c r="S222">
        <v>0</v>
      </c>
      <c r="T222">
        <v>0</v>
      </c>
      <c r="U222">
        <v>12</v>
      </c>
      <c r="V222">
        <v>2602</v>
      </c>
      <c r="W222">
        <v>5278</v>
      </c>
      <c r="X222">
        <v>5010</v>
      </c>
      <c r="Y222">
        <v>2.0599999999999999E-4</v>
      </c>
      <c r="Z222">
        <v>804</v>
      </c>
      <c r="AA222">
        <v>423</v>
      </c>
      <c r="AB222">
        <v>111</v>
      </c>
      <c r="AC222">
        <v>1.702E-2</v>
      </c>
      <c r="AD222">
        <v>0.5</v>
      </c>
      <c r="AE222">
        <v>30</v>
      </c>
      <c r="AF222">
        <v>0</v>
      </c>
      <c r="AG222">
        <v>0</v>
      </c>
      <c r="AH222">
        <v>0</v>
      </c>
      <c r="AI222">
        <v>77</v>
      </c>
      <c r="AJ222">
        <v>346</v>
      </c>
      <c r="AK222">
        <v>0</v>
      </c>
      <c r="AL222">
        <v>7.9979999999999999E-3</v>
      </c>
      <c r="AM222">
        <v>0</v>
      </c>
      <c r="AN222">
        <v>0</v>
      </c>
      <c r="AO222">
        <v>74800</v>
      </c>
      <c r="AP222">
        <v>71820.000000000393</v>
      </c>
      <c r="AQ222">
        <v>73600</v>
      </c>
      <c r="AR222">
        <v>71819.999999999607</v>
      </c>
      <c r="AS222">
        <v>74727.142857376093</v>
      </c>
      <c r="AT222">
        <v>71820.000000000204</v>
      </c>
      <c r="AU222">
        <v>1.9351342356000001E-10</v>
      </c>
      <c r="AV222">
        <v>71813</v>
      </c>
      <c r="AW222">
        <v>1.9351342356000001E-10</v>
      </c>
      <c r="AX222">
        <v>71820.000000000306</v>
      </c>
      <c r="AY222">
        <v>0.142857142899697</v>
      </c>
      <c r="AZ222">
        <v>71814</v>
      </c>
      <c r="BA222">
        <v>3257086</v>
      </c>
      <c r="BB222">
        <v>7040917</v>
      </c>
      <c r="BC222">
        <v>3257086</v>
      </c>
      <c r="BD222">
        <v>6680044</v>
      </c>
      <c r="BE222">
        <v>5164489</v>
      </c>
      <c r="BF222">
        <v>9827039</v>
      </c>
      <c r="BG222">
        <v>433898</v>
      </c>
      <c r="BH222">
        <v>500608</v>
      </c>
      <c r="BI222">
        <v>433898</v>
      </c>
      <c r="BJ222">
        <v>500608</v>
      </c>
      <c r="BK222">
        <v>815585.71429999999</v>
      </c>
      <c r="BL222">
        <v>771517.14289999998</v>
      </c>
      <c r="BM222">
        <v>9</v>
      </c>
      <c r="BN222">
        <v>8</v>
      </c>
      <c r="BO222">
        <v>8</v>
      </c>
      <c r="BP222">
        <v>6</v>
      </c>
      <c r="BQ222">
        <v>11</v>
      </c>
      <c r="BR222">
        <v>7</v>
      </c>
      <c r="BS222">
        <v>0</v>
      </c>
      <c r="BT222">
        <v>0</v>
      </c>
      <c r="BU222">
        <v>0</v>
      </c>
      <c r="BV222">
        <v>0</v>
      </c>
      <c r="BW222">
        <v>0</v>
      </c>
      <c r="BX222">
        <v>0</v>
      </c>
      <c r="BY222">
        <v>0</v>
      </c>
      <c r="BZ222">
        <v>0</v>
      </c>
      <c r="CA222">
        <v>0</v>
      </c>
      <c r="CB222">
        <v>0</v>
      </c>
      <c r="CC222">
        <v>0</v>
      </c>
      <c r="CD222">
        <v>0</v>
      </c>
      <c r="CE222">
        <v>1.1599999999999999</v>
      </c>
      <c r="CF222">
        <v>7.6999999999999999E-2</v>
      </c>
      <c r="CG222">
        <v>1.1599999999999999</v>
      </c>
      <c r="CH222">
        <v>5.1999999999999998E-2</v>
      </c>
      <c r="CI222">
        <v>1428571430.3</v>
      </c>
      <c r="CJ222">
        <v>7.3999999999999996E-2</v>
      </c>
      <c r="CK222">
        <v>113.33499999999999</v>
      </c>
      <c r="CL222">
        <v>486.38900000000001</v>
      </c>
      <c r="CM222">
        <v>113.33499999999999</v>
      </c>
      <c r="CN222">
        <v>410.13799999999998</v>
      </c>
      <c r="CO222">
        <v>1787.116</v>
      </c>
      <c r="CP222">
        <v>602.58600000000001</v>
      </c>
      <c r="CQ222">
        <v>3600.0070000000001</v>
      </c>
      <c r="CR222">
        <v>499.255</v>
      </c>
      <c r="CS222">
        <v>3600.0010000000002</v>
      </c>
      <c r="CT222">
        <v>458.87599999999998</v>
      </c>
      <c r="CU222">
        <v>3600.0030000000002</v>
      </c>
      <c r="CV222">
        <v>700.01800000000003</v>
      </c>
      <c r="CW222" t="s">
        <v>5812</v>
      </c>
      <c r="CX222" t="s">
        <v>5813</v>
      </c>
      <c r="CY222" t="s">
        <v>5814</v>
      </c>
      <c r="CZ222" t="s">
        <v>5815</v>
      </c>
      <c r="DA222" t="s">
        <v>5816</v>
      </c>
      <c r="DB222" t="s">
        <v>1933</v>
      </c>
      <c r="DC222" t="s">
        <v>1933</v>
      </c>
      <c r="DD222" t="s">
        <v>5817</v>
      </c>
      <c r="DE222" t="s">
        <v>5818</v>
      </c>
      <c r="DF222" t="s">
        <v>5819</v>
      </c>
      <c r="DG222" t="s">
        <v>5820</v>
      </c>
      <c r="DH222" t="s">
        <v>5821</v>
      </c>
      <c r="DI222" t="s">
        <v>5822</v>
      </c>
      <c r="DJ222" t="s">
        <v>5823</v>
      </c>
      <c r="DK222" t="s">
        <v>5824</v>
      </c>
      <c r="DL222" t="s">
        <v>1933</v>
      </c>
      <c r="DM222" t="s">
        <v>1933</v>
      </c>
      <c r="DN222" t="s">
        <v>5825</v>
      </c>
      <c r="DO222" t="s">
        <v>5826</v>
      </c>
      <c r="DP222" t="s">
        <v>5827</v>
      </c>
      <c r="DQ222" t="s">
        <v>5828</v>
      </c>
      <c r="DR222">
        <v>30110</v>
      </c>
      <c r="DS222" t="s">
        <v>1760</v>
      </c>
      <c r="DT222" t="s">
        <v>1910</v>
      </c>
    </row>
    <row r="223" spans="1:124" x14ac:dyDescent="0.2">
      <c r="A223" t="s">
        <v>1761</v>
      </c>
      <c r="B223">
        <v>10776</v>
      </c>
      <c r="C223">
        <v>0</v>
      </c>
      <c r="D223">
        <v>0</v>
      </c>
      <c r="E223">
        <v>384145</v>
      </c>
      <c r="F223">
        <v>17111</v>
      </c>
      <c r="G223">
        <v>95230</v>
      </c>
      <c r="H223">
        <v>17111</v>
      </c>
      <c r="I223">
        <v>3600.01</v>
      </c>
      <c r="J223">
        <v>8.9960000000000004</v>
      </c>
      <c r="K223">
        <v>1437.1389999999999</v>
      </c>
      <c r="L223">
        <v>8.9960000000000004</v>
      </c>
      <c r="M223">
        <v>12309</v>
      </c>
      <c r="N223">
        <v>10218</v>
      </c>
      <c r="O223">
        <v>1608</v>
      </c>
      <c r="P223">
        <v>1.3999999999999999E-4</v>
      </c>
      <c r="Q223">
        <v>0.49976999999999999</v>
      </c>
      <c r="R223">
        <v>8094</v>
      </c>
      <c r="S223">
        <v>0</v>
      </c>
      <c r="T223">
        <v>0</v>
      </c>
      <c r="U223">
        <v>11</v>
      </c>
      <c r="V223">
        <v>2056</v>
      </c>
      <c r="W223">
        <v>4154</v>
      </c>
      <c r="X223">
        <v>4008</v>
      </c>
      <c r="Y223">
        <v>2.61E-4</v>
      </c>
      <c r="Z223">
        <v>510</v>
      </c>
      <c r="AA223">
        <v>270</v>
      </c>
      <c r="AB223">
        <v>49</v>
      </c>
      <c r="AC223">
        <v>4.0000000000000002E-4</v>
      </c>
      <c r="AD223">
        <v>0.5</v>
      </c>
      <c r="AE223">
        <v>17</v>
      </c>
      <c r="AF223">
        <v>0</v>
      </c>
      <c r="AG223">
        <v>0</v>
      </c>
      <c r="AH223">
        <v>0</v>
      </c>
      <c r="AI223">
        <v>38</v>
      </c>
      <c r="AJ223">
        <v>232</v>
      </c>
      <c r="AK223">
        <v>0</v>
      </c>
      <c r="AL223">
        <v>1.329E-2</v>
      </c>
      <c r="AM223">
        <v>0</v>
      </c>
      <c r="AN223">
        <v>0</v>
      </c>
      <c r="AO223">
        <v>28690.000000000098</v>
      </c>
      <c r="AP223">
        <v>28290</v>
      </c>
      <c r="AQ223">
        <v>28289.999999997301</v>
      </c>
      <c r="AR223">
        <v>28289.999999999302</v>
      </c>
      <c r="AS223">
        <v>28508.571428650201</v>
      </c>
      <c r="AT223">
        <v>28289.999999999702</v>
      </c>
      <c r="AU223">
        <v>5303</v>
      </c>
      <c r="AV223">
        <v>28290</v>
      </c>
      <c r="AW223">
        <v>28288</v>
      </c>
      <c r="AX223">
        <v>28290</v>
      </c>
      <c r="AY223">
        <v>13368.4285714285</v>
      </c>
      <c r="AZ223">
        <v>28289.1428571426</v>
      </c>
      <c r="BA223">
        <v>2369826</v>
      </c>
      <c r="BB223">
        <v>155858</v>
      </c>
      <c r="BC223">
        <v>700199</v>
      </c>
      <c r="BD223">
        <v>155858</v>
      </c>
      <c r="BE223">
        <v>2256573</v>
      </c>
      <c r="BF223">
        <v>-1.3176245766932201E+18</v>
      </c>
      <c r="BG223">
        <v>384145</v>
      </c>
      <c r="BH223">
        <v>17111</v>
      </c>
      <c r="BI223">
        <v>95230</v>
      </c>
      <c r="BJ223">
        <v>17111</v>
      </c>
      <c r="BK223">
        <v>342540.71429999999</v>
      </c>
      <c r="BL223">
        <v>39362.85714</v>
      </c>
      <c r="BM223">
        <v>7</v>
      </c>
      <c r="BN223">
        <v>7</v>
      </c>
      <c r="BO223">
        <v>7</v>
      </c>
      <c r="BP223">
        <v>5</v>
      </c>
      <c r="BQ223">
        <v>8</v>
      </c>
      <c r="BR223">
        <v>7</v>
      </c>
      <c r="BS223">
        <v>0</v>
      </c>
      <c r="BT223">
        <v>0</v>
      </c>
      <c r="BU223">
        <v>0</v>
      </c>
      <c r="BV223">
        <v>0</v>
      </c>
      <c r="BW223">
        <v>0.14285714285714199</v>
      </c>
      <c r="BX223">
        <v>0</v>
      </c>
      <c r="BY223">
        <v>0</v>
      </c>
      <c r="BZ223">
        <v>0</v>
      </c>
      <c r="CA223">
        <v>0</v>
      </c>
      <c r="CB223">
        <v>0</v>
      </c>
      <c r="CC223">
        <v>0</v>
      </c>
      <c r="CD223">
        <v>0</v>
      </c>
      <c r="CE223">
        <v>1.7549999999999999</v>
      </c>
      <c r="CF223">
        <v>4.1000000000000002E-2</v>
      </c>
      <c r="CG223">
        <v>0.99399999999999999</v>
      </c>
      <c r="CH223">
        <v>2.7E-2</v>
      </c>
      <c r="CI223">
        <v>1.476</v>
      </c>
      <c r="CJ223">
        <v>4.2000000000000003E-2</v>
      </c>
      <c r="CK223">
        <v>1937.778</v>
      </c>
      <c r="CL223">
        <v>7.2039999999999997</v>
      </c>
      <c r="CM223">
        <v>789.125</v>
      </c>
      <c r="CN223">
        <v>2.1110000000000002</v>
      </c>
      <c r="CO223">
        <v>1811.1759999999999</v>
      </c>
      <c r="CP223">
        <v>10.782</v>
      </c>
      <c r="CQ223">
        <v>3600.01</v>
      </c>
      <c r="CR223">
        <v>8.9960000000000004</v>
      </c>
      <c r="CS223">
        <v>1437.1389999999999</v>
      </c>
      <c r="CT223">
        <v>8.9960000000000004</v>
      </c>
      <c r="CU223">
        <v>3291.0230000000001</v>
      </c>
      <c r="CV223">
        <v>18.501999999999999</v>
      </c>
      <c r="CW223" t="s">
        <v>5829</v>
      </c>
      <c r="CX223" t="s">
        <v>5830</v>
      </c>
      <c r="CY223" t="s">
        <v>5831</v>
      </c>
      <c r="CZ223" t="s">
        <v>5832</v>
      </c>
      <c r="DA223" t="s">
        <v>5833</v>
      </c>
      <c r="DB223" t="s">
        <v>1933</v>
      </c>
      <c r="DC223" t="s">
        <v>1933</v>
      </c>
      <c r="DD223" t="s">
        <v>5834</v>
      </c>
      <c r="DE223" t="s">
        <v>5835</v>
      </c>
      <c r="DF223" t="s">
        <v>5836</v>
      </c>
      <c r="DG223" t="s">
        <v>5837</v>
      </c>
      <c r="DH223" t="s">
        <v>5838</v>
      </c>
      <c r="DI223" t="s">
        <v>5839</v>
      </c>
      <c r="DJ223" t="s">
        <v>5840</v>
      </c>
      <c r="DK223" t="s">
        <v>5841</v>
      </c>
      <c r="DL223" t="s">
        <v>1933</v>
      </c>
      <c r="DM223" t="s">
        <v>1933</v>
      </c>
      <c r="DN223" t="s">
        <v>5842</v>
      </c>
      <c r="DO223" t="s">
        <v>5843</v>
      </c>
      <c r="DP223" t="s">
        <v>5844</v>
      </c>
      <c r="DQ223" t="s">
        <v>5845</v>
      </c>
      <c r="DR223">
        <v>23169</v>
      </c>
      <c r="DS223" t="s">
        <v>1761</v>
      </c>
      <c r="DT223" t="s">
        <v>1910</v>
      </c>
    </row>
    <row r="224" spans="1:124" x14ac:dyDescent="0.2">
      <c r="A224" t="s">
        <v>1762</v>
      </c>
      <c r="B224">
        <v>10776</v>
      </c>
      <c r="C224">
        <v>5182758.8480556104</v>
      </c>
      <c r="D224">
        <v>5182758.8480556002</v>
      </c>
      <c r="E224">
        <v>21444</v>
      </c>
      <c r="F224">
        <v>23256</v>
      </c>
      <c r="G224">
        <v>21157</v>
      </c>
      <c r="H224">
        <v>23256</v>
      </c>
      <c r="I224">
        <v>2258.0940000000001</v>
      </c>
      <c r="J224">
        <v>2163.558</v>
      </c>
      <c r="K224">
        <v>1701.7470000000001</v>
      </c>
      <c r="L224">
        <v>1463.0360000000001</v>
      </c>
      <c r="M224">
        <v>1265</v>
      </c>
      <c r="N224">
        <v>7687</v>
      </c>
      <c r="O224">
        <v>478</v>
      </c>
      <c r="P224">
        <v>1.4599999999999999E-3</v>
      </c>
      <c r="Q224">
        <v>0.49864000000000003</v>
      </c>
      <c r="R224">
        <v>1248</v>
      </c>
      <c r="S224">
        <v>0</v>
      </c>
      <c r="T224">
        <v>0</v>
      </c>
      <c r="U224">
        <v>0</v>
      </c>
      <c r="V224">
        <v>0</v>
      </c>
      <c r="W224">
        <v>6415</v>
      </c>
      <c r="X224">
        <v>1272</v>
      </c>
      <c r="Y224">
        <v>9.6229999999999996E-3</v>
      </c>
      <c r="Z224">
        <v>1169</v>
      </c>
      <c r="AA224">
        <v>7581</v>
      </c>
      <c r="AB224">
        <v>490</v>
      </c>
      <c r="AC224">
        <v>2.5999999999999998E-4</v>
      </c>
      <c r="AD224">
        <v>0.49864000000000003</v>
      </c>
      <c r="AE224">
        <v>1154</v>
      </c>
      <c r="AF224">
        <v>0</v>
      </c>
      <c r="AG224">
        <v>0</v>
      </c>
      <c r="AH224">
        <v>0</v>
      </c>
      <c r="AI224">
        <v>1154</v>
      </c>
      <c r="AJ224">
        <v>6415</v>
      </c>
      <c r="AK224">
        <v>12</v>
      </c>
      <c r="AL224">
        <v>9.672E-3</v>
      </c>
      <c r="AM224">
        <v>0</v>
      </c>
      <c r="AN224">
        <v>0</v>
      </c>
      <c r="AO224">
        <v>5189521</v>
      </c>
      <c r="AP224">
        <v>5189599.0000000102</v>
      </c>
      <c r="AQ224">
        <v>5189487</v>
      </c>
      <c r="AR224">
        <v>5189487</v>
      </c>
      <c r="AS224">
        <v>5189515.57142857</v>
      </c>
      <c r="AT224">
        <v>5189527.2857142799</v>
      </c>
      <c r="AU224">
        <v>5189002.10261798</v>
      </c>
      <c r="AV224">
        <v>5189080.3819433497</v>
      </c>
      <c r="AW224">
        <v>5189080.6758358404</v>
      </c>
      <c r="AX224">
        <v>5189080.3819433497</v>
      </c>
      <c r="AY224">
        <v>5188996.8850322496</v>
      </c>
      <c r="AZ224">
        <v>5189008.5168621195</v>
      </c>
      <c r="BA224">
        <v>4607157</v>
      </c>
      <c r="BB224">
        <v>6300340</v>
      </c>
      <c r="BC224">
        <v>3958063</v>
      </c>
      <c r="BD224">
        <v>4078046</v>
      </c>
      <c r="BE224">
        <v>619067466</v>
      </c>
      <c r="BF224">
        <v>6314439</v>
      </c>
      <c r="BG224">
        <v>21444</v>
      </c>
      <c r="BH224">
        <v>23256</v>
      </c>
      <c r="BI224">
        <v>21157</v>
      </c>
      <c r="BJ224">
        <v>23256</v>
      </c>
      <c r="BK224">
        <v>26087.85714</v>
      </c>
      <c r="BL224">
        <v>34870.571430000004</v>
      </c>
      <c r="BM224">
        <v>14</v>
      </c>
      <c r="BN224">
        <v>16</v>
      </c>
      <c r="BO224">
        <v>12</v>
      </c>
      <c r="BP224">
        <v>12</v>
      </c>
      <c r="BQ224">
        <v>13</v>
      </c>
      <c r="BR224">
        <v>-1.3176245766935301E+18</v>
      </c>
      <c r="BS224">
        <v>5182850.3115567304</v>
      </c>
      <c r="BT224">
        <v>5182888.41469316</v>
      </c>
      <c r="BU224">
        <v>5182875.7950504897</v>
      </c>
      <c r="BV224">
        <v>5182888.41469316</v>
      </c>
      <c r="BW224">
        <v>5182861.3861849001</v>
      </c>
      <c r="BX224">
        <v>5182865.8177591302</v>
      </c>
      <c r="BY224">
        <v>5183046.6849550698</v>
      </c>
      <c r="BZ224">
        <v>5183097.4452503398</v>
      </c>
      <c r="CA224">
        <v>5183132.7058198601</v>
      </c>
      <c r="CB224">
        <v>5183117.2662729798</v>
      </c>
      <c r="CC224">
        <v>5183077.2008111998</v>
      </c>
      <c r="CD224">
        <v>5183047.7264355598</v>
      </c>
      <c r="CE224">
        <v>10.847</v>
      </c>
      <c r="CF224">
        <v>10.84</v>
      </c>
      <c r="CG224">
        <v>10.592000000000001</v>
      </c>
      <c r="CH224">
        <v>10.332000000000001</v>
      </c>
      <c r="CI224">
        <v>11.901999999999999</v>
      </c>
      <c r="CJ224">
        <v>10.71</v>
      </c>
      <c r="CK224">
        <v>2199.0459999999998</v>
      </c>
      <c r="CL224">
        <v>1781.597</v>
      </c>
      <c r="CM224">
        <v>1223.52</v>
      </c>
      <c r="CN224">
        <v>1025.3040000000001</v>
      </c>
      <c r="CO224">
        <v>1960.115</v>
      </c>
      <c r="CP224">
        <v>1647.0239999999999</v>
      </c>
      <c r="CQ224">
        <v>2258.0940000000001</v>
      </c>
      <c r="CR224">
        <v>2163.558</v>
      </c>
      <c r="CS224">
        <v>1701.7470000000001</v>
      </c>
      <c r="CT224">
        <v>1463.0360000000001</v>
      </c>
      <c r="CU224">
        <v>2190.9989999999998</v>
      </c>
      <c r="CV224">
        <v>2173.1379999999999</v>
      </c>
      <c r="CW224" t="s">
        <v>5846</v>
      </c>
      <c r="CX224" t="s">
        <v>5847</v>
      </c>
      <c r="CY224" t="s">
        <v>5848</v>
      </c>
      <c r="CZ224" t="s">
        <v>5849</v>
      </c>
      <c r="DA224" t="s">
        <v>5850</v>
      </c>
      <c r="DB224" t="s">
        <v>5851</v>
      </c>
      <c r="DC224" t="s">
        <v>5852</v>
      </c>
      <c r="DD224" t="s">
        <v>5853</v>
      </c>
      <c r="DE224" t="s">
        <v>5854</v>
      </c>
      <c r="DF224" t="s">
        <v>5855</v>
      </c>
      <c r="DG224" t="s">
        <v>5856</v>
      </c>
      <c r="DH224" t="s">
        <v>5857</v>
      </c>
      <c r="DI224" t="s">
        <v>5858</v>
      </c>
      <c r="DJ224" t="s">
        <v>5859</v>
      </c>
      <c r="DK224" t="s">
        <v>5860</v>
      </c>
      <c r="DL224" t="s">
        <v>5861</v>
      </c>
      <c r="DM224" t="s">
        <v>5862</v>
      </c>
      <c r="DN224" t="s">
        <v>5863</v>
      </c>
      <c r="DO224" t="s">
        <v>5864</v>
      </c>
      <c r="DP224" t="s">
        <v>5865</v>
      </c>
      <c r="DQ224" t="s">
        <v>5866</v>
      </c>
      <c r="DR224">
        <v>30560</v>
      </c>
      <c r="DS224" t="s">
        <v>1762</v>
      </c>
      <c r="DT224" t="s">
        <v>1910</v>
      </c>
    </row>
    <row r="225" spans="1:124" x14ac:dyDescent="0.2">
      <c r="A225" t="s">
        <v>520</v>
      </c>
      <c r="B225">
        <v>10776</v>
      </c>
      <c r="C225">
        <v>22.868087500000001</v>
      </c>
      <c r="D225">
        <v>22.8680874999976</v>
      </c>
      <c r="E225">
        <v>1</v>
      </c>
      <c r="F225">
        <v>1</v>
      </c>
      <c r="G225">
        <v>1</v>
      </c>
      <c r="H225">
        <v>1</v>
      </c>
      <c r="I225">
        <v>38.167999999999999</v>
      </c>
      <c r="J225">
        <v>26.061</v>
      </c>
      <c r="K225">
        <v>35.988</v>
      </c>
      <c r="L225">
        <v>25.117999999999999</v>
      </c>
      <c r="M225">
        <v>15706</v>
      </c>
      <c r="N225">
        <v>30055</v>
      </c>
      <c r="O225">
        <v>4782</v>
      </c>
      <c r="P225">
        <v>3.2200000000000002E-3</v>
      </c>
      <c r="Q225">
        <v>0.49603999999999998</v>
      </c>
      <c r="R225">
        <v>9597</v>
      </c>
      <c r="S225">
        <v>0</v>
      </c>
      <c r="T225">
        <v>3</v>
      </c>
      <c r="U225">
        <v>6</v>
      </c>
      <c r="V225">
        <v>9592</v>
      </c>
      <c r="W225">
        <v>20456</v>
      </c>
      <c r="X225">
        <v>7</v>
      </c>
      <c r="Y225">
        <v>1.0920000000000001E-3</v>
      </c>
      <c r="Z225">
        <v>14126</v>
      </c>
      <c r="AA225">
        <v>23350</v>
      </c>
      <c r="AB225">
        <v>1899</v>
      </c>
      <c r="AC225">
        <v>7.3499999999999998E-3</v>
      </c>
      <c r="AD225">
        <v>0.5</v>
      </c>
      <c r="AE225">
        <v>8196</v>
      </c>
      <c r="AF225">
        <v>0</v>
      </c>
      <c r="AG225">
        <v>0</v>
      </c>
      <c r="AH225">
        <v>0</v>
      </c>
      <c r="AI225">
        <v>8269</v>
      </c>
      <c r="AJ225">
        <v>15076</v>
      </c>
      <c r="AK225">
        <v>5</v>
      </c>
      <c r="AL225">
        <v>1.3829999999999999E-3</v>
      </c>
      <c r="AM225">
        <v>0</v>
      </c>
      <c r="AN225">
        <v>0</v>
      </c>
      <c r="AO225">
        <v>22.868099999999899</v>
      </c>
      <c r="AP225">
        <v>22.868100000000101</v>
      </c>
      <c r="AQ225">
        <v>22.868099999999899</v>
      </c>
      <c r="AR225">
        <v>22.8680999999997</v>
      </c>
      <c r="AS225">
        <v>22.868099999999899</v>
      </c>
      <c r="AT225">
        <v>22.868099999999899</v>
      </c>
      <c r="AU225">
        <v>22.868099999999899</v>
      </c>
      <c r="AV225">
        <v>22.868100000000101</v>
      </c>
      <c r="AW225">
        <v>22.868099999999899</v>
      </c>
      <c r="AX225">
        <v>22.868100000000101</v>
      </c>
      <c r="AY225">
        <v>23.010957142857102</v>
      </c>
      <c r="AZ225">
        <v>22.868099999999899</v>
      </c>
      <c r="BA225">
        <v>44996</v>
      </c>
      <c r="BB225">
        <v>32879</v>
      </c>
      <c r="BC225">
        <v>42121</v>
      </c>
      <c r="BD225">
        <v>32879</v>
      </c>
      <c r="BE225">
        <v>49539</v>
      </c>
      <c r="BF225">
        <v>42942</v>
      </c>
      <c r="BG225">
        <v>1</v>
      </c>
      <c r="BH225">
        <v>1</v>
      </c>
      <c r="BI225">
        <v>1</v>
      </c>
      <c r="BJ225">
        <v>1</v>
      </c>
      <c r="BK225">
        <v>1</v>
      </c>
      <c r="BL225">
        <v>1</v>
      </c>
      <c r="BM225">
        <v>2</v>
      </c>
      <c r="BN225">
        <v>2</v>
      </c>
      <c r="BO225">
        <v>1</v>
      </c>
      <c r="BP225">
        <v>1</v>
      </c>
      <c r="BQ225">
        <v>2</v>
      </c>
      <c r="BR225">
        <v>2</v>
      </c>
      <c r="BS225">
        <v>22.868099999999899</v>
      </c>
      <c r="BT225">
        <v>22.8680999999977</v>
      </c>
      <c r="BU225">
        <v>22.868099999999899</v>
      </c>
      <c r="BV225">
        <v>22.8680999999977</v>
      </c>
      <c r="BW225">
        <v>22.868098214285698</v>
      </c>
      <c r="BX225">
        <v>22.8680982142834</v>
      </c>
      <c r="BY225">
        <v>22.868099999999899</v>
      </c>
      <c r="BZ225">
        <v>22.8680999999977</v>
      </c>
      <c r="CA225">
        <v>22.868099999999899</v>
      </c>
      <c r="CB225">
        <v>22.8680999999977</v>
      </c>
      <c r="CC225">
        <v>22.868098214285698</v>
      </c>
      <c r="CD225">
        <v>22.8680982142834</v>
      </c>
      <c r="CE225">
        <v>38.079000000000001</v>
      </c>
      <c r="CF225">
        <v>26.056999999999999</v>
      </c>
      <c r="CG225">
        <v>35.981000000000002</v>
      </c>
      <c r="CH225">
        <v>25.114000000000001</v>
      </c>
      <c r="CI225">
        <v>1428571473.2639999</v>
      </c>
      <c r="CJ225">
        <v>30.074999999999999</v>
      </c>
      <c r="CK225">
        <v>38.161000000000001</v>
      </c>
      <c r="CL225">
        <v>26.055</v>
      </c>
      <c r="CM225">
        <v>35.978000000000002</v>
      </c>
      <c r="CN225">
        <v>25.111999999999998</v>
      </c>
      <c r="CO225">
        <v>45.357999999999997</v>
      </c>
      <c r="CP225">
        <v>31.138999999999999</v>
      </c>
      <c r="CQ225">
        <v>38.167999999999999</v>
      </c>
      <c r="CR225">
        <v>26.061</v>
      </c>
      <c r="CS225">
        <v>35.988</v>
      </c>
      <c r="CT225">
        <v>25.117999999999999</v>
      </c>
      <c r="CU225">
        <v>45.366999999999997</v>
      </c>
      <c r="CV225">
        <v>31.145</v>
      </c>
      <c r="CW225" t="s">
        <v>5867</v>
      </c>
      <c r="CX225" t="s">
        <v>5867</v>
      </c>
      <c r="CY225" t="s">
        <v>5868</v>
      </c>
      <c r="CZ225" t="s">
        <v>2901</v>
      </c>
      <c r="DA225" t="s">
        <v>5869</v>
      </c>
      <c r="DB225" t="s">
        <v>5870</v>
      </c>
      <c r="DC225" t="s">
        <v>5870</v>
      </c>
      <c r="DD225" t="s">
        <v>5871</v>
      </c>
      <c r="DE225" t="s">
        <v>5872</v>
      </c>
      <c r="DF225" t="s">
        <v>5873</v>
      </c>
      <c r="DG225" t="s">
        <v>5874</v>
      </c>
      <c r="DH225" t="s">
        <v>5874</v>
      </c>
      <c r="DI225" t="s">
        <v>5875</v>
      </c>
      <c r="DJ225" t="s">
        <v>2901</v>
      </c>
      <c r="DK225" t="s">
        <v>5876</v>
      </c>
      <c r="DL225" t="s">
        <v>5877</v>
      </c>
      <c r="DM225" t="s">
        <v>5877</v>
      </c>
      <c r="DN225" t="s">
        <v>5878</v>
      </c>
      <c r="DO225" t="s">
        <v>5879</v>
      </c>
      <c r="DP225" t="s">
        <v>5880</v>
      </c>
      <c r="DQ225" t="s">
        <v>5881</v>
      </c>
      <c r="DR225">
        <v>648</v>
      </c>
      <c r="DS225" t="s">
        <v>520</v>
      </c>
      <c r="DT225" t="s">
        <v>1910</v>
      </c>
    </row>
    <row r="226" spans="1:124" x14ac:dyDescent="0.2">
      <c r="A226" t="s">
        <v>1763</v>
      </c>
      <c r="B226">
        <v>10776</v>
      </c>
      <c r="C226">
        <v>11507.2853239052</v>
      </c>
      <c r="D226">
        <v>11507.2913891719</v>
      </c>
      <c r="E226">
        <v>205</v>
      </c>
      <c r="F226">
        <v>209</v>
      </c>
      <c r="G226">
        <v>194</v>
      </c>
      <c r="H226">
        <v>181</v>
      </c>
      <c r="I226">
        <v>24.106000000000002</v>
      </c>
      <c r="J226">
        <v>22.922999999999998</v>
      </c>
      <c r="K226">
        <v>22.879000000000001</v>
      </c>
      <c r="L226">
        <v>22.922999999999998</v>
      </c>
      <c r="M226">
        <v>121161</v>
      </c>
      <c r="N226">
        <v>62529</v>
      </c>
      <c r="O226">
        <v>90</v>
      </c>
      <c r="P226">
        <v>0.06</v>
      </c>
      <c r="Q226">
        <v>0.5</v>
      </c>
      <c r="R226">
        <v>24225</v>
      </c>
      <c r="S226">
        <v>6416</v>
      </c>
      <c r="T226">
        <v>0</v>
      </c>
      <c r="U226">
        <v>0</v>
      </c>
      <c r="V226">
        <v>0</v>
      </c>
      <c r="W226">
        <v>9072</v>
      </c>
      <c r="X226">
        <v>53457</v>
      </c>
      <c r="Y226">
        <v>-4.1399999999999998E-4</v>
      </c>
      <c r="Z226">
        <v>89949</v>
      </c>
      <c r="AA226">
        <v>40026</v>
      </c>
      <c r="AB226">
        <v>94</v>
      </c>
      <c r="AC226">
        <v>0.06</v>
      </c>
      <c r="AD226">
        <v>0.48</v>
      </c>
      <c r="AE226">
        <v>2172</v>
      </c>
      <c r="AF226">
        <v>0</v>
      </c>
      <c r="AG226">
        <v>0</v>
      </c>
      <c r="AH226">
        <v>0</v>
      </c>
      <c r="AI226">
        <v>0</v>
      </c>
      <c r="AJ226">
        <v>9242</v>
      </c>
      <c r="AK226">
        <v>30784</v>
      </c>
      <c r="AL226">
        <v>-5.2099999999999998E-4</v>
      </c>
      <c r="AM226">
        <v>0</v>
      </c>
      <c r="AN226">
        <v>0</v>
      </c>
      <c r="AO226">
        <v>11507.9048068099</v>
      </c>
      <c r="AP226">
        <v>11507.4050616349</v>
      </c>
      <c r="AQ226">
        <v>11507.899506809899</v>
      </c>
      <c r="AR226">
        <v>11507.4050616349</v>
      </c>
      <c r="AS226">
        <v>11507.9040496671</v>
      </c>
      <c r="AT226">
        <v>11507.407751099199</v>
      </c>
      <c r="AU226">
        <v>11507.365172895201</v>
      </c>
      <c r="AV226">
        <v>11507.3689601852</v>
      </c>
      <c r="AW226">
        <v>11507.365172895201</v>
      </c>
      <c r="AX226">
        <v>11507.3689601852</v>
      </c>
      <c r="AY226">
        <v>11507.5079984286</v>
      </c>
      <c r="AZ226">
        <v>11507.3689601852</v>
      </c>
      <c r="BA226">
        <v>78385</v>
      </c>
      <c r="BB226">
        <v>80782</v>
      </c>
      <c r="BC226">
        <v>77391</v>
      </c>
      <c r="BD226">
        <v>80782</v>
      </c>
      <c r="BE226">
        <v>78363</v>
      </c>
      <c r="BF226">
        <v>112892</v>
      </c>
      <c r="BG226">
        <v>205</v>
      </c>
      <c r="BH226">
        <v>209</v>
      </c>
      <c r="BI226">
        <v>194</v>
      </c>
      <c r="BJ226">
        <v>181</v>
      </c>
      <c r="BK226">
        <v>210.2857143</v>
      </c>
      <c r="BL226">
        <v>205.42857140000001</v>
      </c>
      <c r="BM226">
        <v>7</v>
      </c>
      <c r="BN226">
        <v>7</v>
      </c>
      <c r="BO226">
        <v>7</v>
      </c>
      <c r="BP226">
        <v>7</v>
      </c>
      <c r="BQ226">
        <v>7</v>
      </c>
      <c r="BR226">
        <v>7</v>
      </c>
      <c r="BS226">
        <v>11507.3348206135</v>
      </c>
      <c r="BT226">
        <v>11507.3348206135</v>
      </c>
      <c r="BU226">
        <v>11507.3380359202</v>
      </c>
      <c r="BV226">
        <v>11507.3348206135</v>
      </c>
      <c r="BW226">
        <v>11507.3352799431</v>
      </c>
      <c r="BX226">
        <v>11507.3348206135</v>
      </c>
      <c r="BY226">
        <v>11507.364541680199</v>
      </c>
      <c r="BZ226">
        <v>11507.364541680199</v>
      </c>
      <c r="CA226">
        <v>11507.364541680199</v>
      </c>
      <c r="CB226">
        <v>11507.364541680199</v>
      </c>
      <c r="CC226">
        <v>11507.364541680199</v>
      </c>
      <c r="CD226">
        <v>11507.364541680199</v>
      </c>
      <c r="CE226">
        <v>12.234</v>
      </c>
      <c r="CF226">
        <v>11.419</v>
      </c>
      <c r="CG226">
        <v>11.973000000000001</v>
      </c>
      <c r="CH226">
        <v>11.419</v>
      </c>
      <c r="CI226">
        <v>1428571440.858</v>
      </c>
      <c r="CJ226">
        <v>29.463000000000001</v>
      </c>
      <c r="CK226">
        <v>24.081</v>
      </c>
      <c r="CL226">
        <v>22.898</v>
      </c>
      <c r="CM226">
        <v>22.856999999999999</v>
      </c>
      <c r="CN226">
        <v>22.898</v>
      </c>
      <c r="CO226">
        <v>24.3</v>
      </c>
      <c r="CP226">
        <v>41.042999999999999</v>
      </c>
      <c r="CQ226">
        <v>24.106000000000002</v>
      </c>
      <c r="CR226">
        <v>22.922999999999998</v>
      </c>
      <c r="CS226">
        <v>22.879000000000001</v>
      </c>
      <c r="CT226">
        <v>22.922999999999998</v>
      </c>
      <c r="CU226">
        <v>24.323</v>
      </c>
      <c r="CV226">
        <v>41.07</v>
      </c>
      <c r="CW226" t="s">
        <v>5882</v>
      </c>
      <c r="CX226" t="s">
        <v>5883</v>
      </c>
      <c r="CY226" t="s">
        <v>5884</v>
      </c>
      <c r="CZ226" t="s">
        <v>5885</v>
      </c>
      <c r="DA226" t="s">
        <v>5602</v>
      </c>
      <c r="DB226" t="s">
        <v>5886</v>
      </c>
      <c r="DC226" t="s">
        <v>5887</v>
      </c>
      <c r="DD226" t="s">
        <v>5888</v>
      </c>
      <c r="DE226" t="s">
        <v>5889</v>
      </c>
      <c r="DF226" t="s">
        <v>5890</v>
      </c>
      <c r="DG226" t="s">
        <v>5891</v>
      </c>
      <c r="DH226" t="s">
        <v>5892</v>
      </c>
      <c r="DI226" t="s">
        <v>5893</v>
      </c>
      <c r="DJ226" t="s">
        <v>5894</v>
      </c>
      <c r="DK226" t="s">
        <v>5602</v>
      </c>
      <c r="DL226" t="s">
        <v>5895</v>
      </c>
      <c r="DM226" t="s">
        <v>5887</v>
      </c>
      <c r="DN226" t="s">
        <v>5896</v>
      </c>
      <c r="DO226" t="s">
        <v>5897</v>
      </c>
      <c r="DP226" t="s">
        <v>5898</v>
      </c>
      <c r="DQ226" t="s">
        <v>5899</v>
      </c>
      <c r="DR226">
        <v>507</v>
      </c>
      <c r="DS226" t="s">
        <v>1763</v>
      </c>
      <c r="DT226" t="s">
        <v>1910</v>
      </c>
    </row>
    <row r="227" spans="1:124" x14ac:dyDescent="0.2">
      <c r="A227" t="s">
        <v>1764</v>
      </c>
      <c r="B227">
        <v>10776</v>
      </c>
      <c r="C227">
        <v>10819.582996537099</v>
      </c>
      <c r="D227">
        <v>10820.6149661977</v>
      </c>
      <c r="E227">
        <v>3771</v>
      </c>
      <c r="F227">
        <v>59830</v>
      </c>
      <c r="G227">
        <v>2821</v>
      </c>
      <c r="H227">
        <v>10644</v>
      </c>
      <c r="I227">
        <v>3600.009</v>
      </c>
      <c r="J227">
        <v>3600.0079999999998</v>
      </c>
      <c r="K227">
        <v>3600.0039999999999</v>
      </c>
      <c r="L227">
        <v>3600.002</v>
      </c>
      <c r="M227">
        <v>49565</v>
      </c>
      <c r="N227">
        <v>33242</v>
      </c>
      <c r="O227">
        <v>416</v>
      </c>
      <c r="P227">
        <v>2.0000000000000002E-5</v>
      </c>
      <c r="Q227">
        <v>0.49954999999999999</v>
      </c>
      <c r="R227">
        <v>11879</v>
      </c>
      <c r="S227">
        <v>5024</v>
      </c>
      <c r="T227">
        <v>0</v>
      </c>
      <c r="U227">
        <v>477</v>
      </c>
      <c r="V227">
        <v>0</v>
      </c>
      <c r="W227">
        <v>8064</v>
      </c>
      <c r="X227">
        <v>25178</v>
      </c>
      <c r="Y227">
        <v>2.02E-4</v>
      </c>
      <c r="Z227">
        <v>30133</v>
      </c>
      <c r="AA227">
        <v>21855</v>
      </c>
      <c r="AB227">
        <v>337</v>
      </c>
      <c r="AC227">
        <v>2.0000000000000002E-5</v>
      </c>
      <c r="AD227">
        <v>0.49954999999999999</v>
      </c>
      <c r="AE227">
        <v>2027</v>
      </c>
      <c r="AF227">
        <v>0</v>
      </c>
      <c r="AG227">
        <v>0</v>
      </c>
      <c r="AH227">
        <v>0</v>
      </c>
      <c r="AI227">
        <v>0</v>
      </c>
      <c r="AJ227">
        <v>8414</v>
      </c>
      <c r="AK227">
        <v>13441</v>
      </c>
      <c r="AL227">
        <v>3.79E-4</v>
      </c>
      <c r="AM227">
        <v>0</v>
      </c>
      <c r="AN227">
        <v>0</v>
      </c>
      <c r="AO227">
        <v>11022.9851089488</v>
      </c>
      <c r="AP227">
        <v>10994.155034896499</v>
      </c>
      <c r="AQ227">
        <v>11006.6927456424</v>
      </c>
      <c r="AR227">
        <v>10994.155034896499</v>
      </c>
      <c r="AS227">
        <v>11027.312310502501</v>
      </c>
      <c r="AT227">
        <v>10997.4518765551</v>
      </c>
      <c r="AU227">
        <v>10938.771502653601</v>
      </c>
      <c r="AV227">
        <v>10991.0977791925</v>
      </c>
      <c r="AW227">
        <v>10958.7518934659</v>
      </c>
      <c r="AX227">
        <v>10991.0977791925</v>
      </c>
      <c r="AY227">
        <v>10949.3293393042</v>
      </c>
      <c r="AZ227">
        <v>10990.0012448329</v>
      </c>
      <c r="BA227">
        <v>2497959</v>
      </c>
      <c r="BB227">
        <v>3500199</v>
      </c>
      <c r="BC227">
        <v>2226706</v>
      </c>
      <c r="BD227">
        <v>3366277</v>
      </c>
      <c r="BE227">
        <v>2391473</v>
      </c>
      <c r="BF227">
        <v>-1.3176245766898199E+18</v>
      </c>
      <c r="BG227">
        <v>3771</v>
      </c>
      <c r="BH227">
        <v>59830</v>
      </c>
      <c r="BI227">
        <v>2821</v>
      </c>
      <c r="BJ227">
        <v>10644</v>
      </c>
      <c r="BK227">
        <v>3632.4285709999999</v>
      </c>
      <c r="BL227">
        <v>37206.428569999996</v>
      </c>
      <c r="BM227">
        <v>88</v>
      </c>
      <c r="BN227">
        <v>95</v>
      </c>
      <c r="BO227">
        <v>62</v>
      </c>
      <c r="BP227">
        <v>64</v>
      </c>
      <c r="BQ227">
        <v>74</v>
      </c>
      <c r="BR227">
        <v>78</v>
      </c>
      <c r="BS227">
        <v>10838.452017957001</v>
      </c>
      <c r="BT227">
        <v>10837.182951249</v>
      </c>
      <c r="BU227">
        <v>10839.9666735587</v>
      </c>
      <c r="BV227">
        <v>10838.684140364699</v>
      </c>
      <c r="BW227">
        <v>10839.135128464901</v>
      </c>
      <c r="BX227">
        <v>10837.468605883199</v>
      </c>
      <c r="BY227">
        <v>10894.9858430523</v>
      </c>
      <c r="BZ227">
        <v>10921.002414475999</v>
      </c>
      <c r="CA227">
        <v>10896.1443025393</v>
      </c>
      <c r="CB227">
        <v>10923.296273505</v>
      </c>
      <c r="CC227">
        <v>10894.937801652301</v>
      </c>
      <c r="CD227">
        <v>10919.6763367085</v>
      </c>
      <c r="CE227">
        <v>218.185</v>
      </c>
      <c r="CF227">
        <v>101.887</v>
      </c>
      <c r="CG227">
        <v>164.34299999999999</v>
      </c>
      <c r="CH227">
        <v>62.225000000000001</v>
      </c>
      <c r="CI227">
        <v>192.386</v>
      </c>
      <c r="CJ227">
        <v>81.03</v>
      </c>
      <c r="CK227">
        <v>2042.2650000000001</v>
      </c>
      <c r="CL227">
        <v>3500.4430000000002</v>
      </c>
      <c r="CM227">
        <v>401.00799999999998</v>
      </c>
      <c r="CN227">
        <v>3310.0929999999998</v>
      </c>
      <c r="CO227">
        <v>1553.81</v>
      </c>
      <c r="CP227">
        <v>3480.1909999999998</v>
      </c>
      <c r="CQ227">
        <v>3600.009</v>
      </c>
      <c r="CR227">
        <v>3600.0079999999998</v>
      </c>
      <c r="CS227">
        <v>3600.0039999999999</v>
      </c>
      <c r="CT227">
        <v>3600.002</v>
      </c>
      <c r="CU227">
        <v>3600.0050000000001</v>
      </c>
      <c r="CV227">
        <v>3600.0079999999998</v>
      </c>
      <c r="CW227" t="s">
        <v>5900</v>
      </c>
      <c r="CX227" t="s">
        <v>5901</v>
      </c>
      <c r="CY227" t="s">
        <v>5902</v>
      </c>
      <c r="CZ227" t="s">
        <v>5903</v>
      </c>
      <c r="DA227" t="s">
        <v>5904</v>
      </c>
      <c r="DB227" t="s">
        <v>5905</v>
      </c>
      <c r="DC227" t="s">
        <v>5906</v>
      </c>
      <c r="DD227" t="s">
        <v>5907</v>
      </c>
      <c r="DE227" t="s">
        <v>5908</v>
      </c>
      <c r="DF227" t="s">
        <v>5909</v>
      </c>
      <c r="DG227" t="s">
        <v>5910</v>
      </c>
      <c r="DH227" t="s">
        <v>5911</v>
      </c>
      <c r="DI227" t="s">
        <v>5912</v>
      </c>
      <c r="DJ227" t="s">
        <v>5913</v>
      </c>
      <c r="DK227" t="s">
        <v>5914</v>
      </c>
      <c r="DL227" t="s">
        <v>5915</v>
      </c>
      <c r="DM227" t="s">
        <v>5916</v>
      </c>
      <c r="DN227" t="s">
        <v>5917</v>
      </c>
      <c r="DO227" t="s">
        <v>5918</v>
      </c>
      <c r="DP227" t="s">
        <v>5919</v>
      </c>
      <c r="DQ227" t="s">
        <v>5920</v>
      </c>
      <c r="DR227">
        <v>50426</v>
      </c>
      <c r="DS227" t="s">
        <v>1764</v>
      </c>
      <c r="DT227" t="s">
        <v>1910</v>
      </c>
    </row>
    <row r="228" spans="1:124" x14ac:dyDescent="0.2">
      <c r="A228" t="s">
        <v>526</v>
      </c>
      <c r="B228">
        <v>10776</v>
      </c>
      <c r="C228">
        <v>242</v>
      </c>
      <c r="D228">
        <v>241.99999999999901</v>
      </c>
      <c r="E228">
        <v>219638</v>
      </c>
      <c r="F228">
        <v>239601</v>
      </c>
      <c r="G228">
        <v>219090</v>
      </c>
      <c r="H228">
        <v>239601</v>
      </c>
      <c r="I228">
        <v>3600</v>
      </c>
      <c r="J228">
        <v>3600</v>
      </c>
      <c r="K228">
        <v>3600</v>
      </c>
      <c r="L228">
        <v>3400.17</v>
      </c>
      <c r="M228">
        <v>1973</v>
      </c>
      <c r="N228">
        <v>2256</v>
      </c>
      <c r="O228">
        <v>222</v>
      </c>
      <c r="P228">
        <v>4.5599999999999998E-3</v>
      </c>
      <c r="Q228">
        <v>0.5</v>
      </c>
      <c r="R228">
        <v>901</v>
      </c>
      <c r="S228">
        <v>0</v>
      </c>
      <c r="T228">
        <v>20</v>
      </c>
      <c r="U228">
        <v>0</v>
      </c>
      <c r="V228">
        <v>0</v>
      </c>
      <c r="W228">
        <v>379</v>
      </c>
      <c r="X228">
        <v>1877</v>
      </c>
      <c r="Y228">
        <v>2.2799999999999999E-3</v>
      </c>
      <c r="Z228">
        <v>1595</v>
      </c>
      <c r="AA228">
        <v>1932</v>
      </c>
      <c r="AB228">
        <v>751</v>
      </c>
      <c r="AC228">
        <v>5.0600000000000003E-3</v>
      </c>
      <c r="AD228">
        <v>0.5</v>
      </c>
      <c r="AE228">
        <v>669</v>
      </c>
      <c r="AF228">
        <v>0</v>
      </c>
      <c r="AG228">
        <v>0</v>
      </c>
      <c r="AH228">
        <v>0</v>
      </c>
      <c r="AI228">
        <v>0</v>
      </c>
      <c r="AJ228">
        <v>1048</v>
      </c>
      <c r="AK228">
        <v>884</v>
      </c>
      <c r="AL228">
        <v>2.9299999999999999E-3</v>
      </c>
      <c r="AM228">
        <v>0</v>
      </c>
      <c r="AN228">
        <v>0</v>
      </c>
      <c r="AO228">
        <v>315</v>
      </c>
      <c r="AP228">
        <v>314</v>
      </c>
      <c r="AQ228">
        <v>313.99999999999898</v>
      </c>
      <c r="AR228">
        <v>314</v>
      </c>
      <c r="AS228">
        <v>314.85714285714198</v>
      </c>
      <c r="AT228">
        <v>315</v>
      </c>
      <c r="AU228">
        <v>308.99107996520598</v>
      </c>
      <c r="AV228">
        <v>308.62980575929299</v>
      </c>
      <c r="AW228">
        <v>309.74883535798102</v>
      </c>
      <c r="AX228">
        <v>313.968899521531</v>
      </c>
      <c r="AY228">
        <v>309.36786398898897</v>
      </c>
      <c r="AZ228">
        <v>309.92820623516201</v>
      </c>
      <c r="BA228">
        <v>41326990</v>
      </c>
      <c r="BB228">
        <v>43116817</v>
      </c>
      <c r="BC228">
        <v>31696153</v>
      </c>
      <c r="BD228">
        <v>42717833</v>
      </c>
      <c r="BE228">
        <v>40926448</v>
      </c>
      <c r="BF228">
        <v>45309375</v>
      </c>
      <c r="BG228">
        <v>219638</v>
      </c>
      <c r="BH228">
        <v>239601</v>
      </c>
      <c r="BI228">
        <v>219090</v>
      </c>
      <c r="BJ228">
        <v>239601</v>
      </c>
      <c r="BK228">
        <v>254076.28570000001</v>
      </c>
      <c r="BL228">
        <v>273213.57140000002</v>
      </c>
      <c r="BM228">
        <v>39</v>
      </c>
      <c r="BN228">
        <v>38</v>
      </c>
      <c r="BO228">
        <v>38</v>
      </c>
      <c r="BP228">
        <v>38</v>
      </c>
      <c r="BQ228">
        <v>45</v>
      </c>
      <c r="BR228">
        <v>43</v>
      </c>
      <c r="BS228">
        <v>248.707807807807</v>
      </c>
      <c r="BT228">
        <v>248.336498542633</v>
      </c>
      <c r="BU228">
        <v>250.266666666666</v>
      </c>
      <c r="BV228">
        <v>250.159123563218</v>
      </c>
      <c r="BW228">
        <v>249.33290286794201</v>
      </c>
      <c r="BX228">
        <v>249.15551772323499</v>
      </c>
      <c r="BY228">
        <v>266.67553635446097</v>
      </c>
      <c r="BZ228">
        <v>261.485193158264</v>
      </c>
      <c r="CA228">
        <v>267.36448144622801</v>
      </c>
      <c r="CB228">
        <v>266.26491316827497</v>
      </c>
      <c r="CC228">
        <v>266.56533121986303</v>
      </c>
      <c r="CD228">
        <v>264.435992225154</v>
      </c>
      <c r="CE228">
        <v>1.0249999999999999</v>
      </c>
      <c r="CF228">
        <v>1.1040000000000001</v>
      </c>
      <c r="CG228">
        <v>1.024</v>
      </c>
      <c r="CH228">
        <v>0.99399999999999999</v>
      </c>
      <c r="CI228">
        <v>1428571429.707</v>
      </c>
      <c r="CJ228">
        <v>1.0820000000000001</v>
      </c>
      <c r="CK228">
        <v>2753.538</v>
      </c>
      <c r="CL228">
        <v>3077.8240000000001</v>
      </c>
      <c r="CM228">
        <v>1363.049</v>
      </c>
      <c r="CN228">
        <v>27.198</v>
      </c>
      <c r="CO228">
        <v>2414.0929999999998</v>
      </c>
      <c r="CP228">
        <v>1513.8</v>
      </c>
      <c r="CQ228">
        <v>3600</v>
      </c>
      <c r="CR228">
        <v>3600</v>
      </c>
      <c r="CS228">
        <v>3600</v>
      </c>
      <c r="CT228">
        <v>3400.17</v>
      </c>
      <c r="CU228">
        <v>3600</v>
      </c>
      <c r="CV228">
        <v>3544.2359999999999</v>
      </c>
      <c r="CW228" t="s">
        <v>5921</v>
      </c>
      <c r="CX228" t="s">
        <v>5922</v>
      </c>
      <c r="CY228" t="s">
        <v>5923</v>
      </c>
      <c r="CZ228" t="s">
        <v>5924</v>
      </c>
      <c r="DA228" t="s">
        <v>5925</v>
      </c>
      <c r="DB228" t="s">
        <v>5926</v>
      </c>
      <c r="DC228" t="s">
        <v>5927</v>
      </c>
      <c r="DD228" t="s">
        <v>5928</v>
      </c>
      <c r="DE228" t="s">
        <v>5929</v>
      </c>
      <c r="DF228" t="s">
        <v>5930</v>
      </c>
      <c r="DG228" t="s">
        <v>5931</v>
      </c>
      <c r="DH228" t="s">
        <v>5932</v>
      </c>
      <c r="DI228" t="s">
        <v>5933</v>
      </c>
      <c r="DJ228" t="s">
        <v>5934</v>
      </c>
      <c r="DK228" t="s">
        <v>5935</v>
      </c>
      <c r="DL228" t="s">
        <v>5936</v>
      </c>
      <c r="DM228" t="s">
        <v>5937</v>
      </c>
      <c r="DN228" t="s">
        <v>5938</v>
      </c>
      <c r="DO228" t="s">
        <v>5939</v>
      </c>
      <c r="DP228" t="s">
        <v>5940</v>
      </c>
      <c r="DQ228" t="s">
        <v>5941</v>
      </c>
      <c r="DR228">
        <v>50012</v>
      </c>
      <c r="DS228" t="s">
        <v>526</v>
      </c>
      <c r="DT228" t="s">
        <v>1910</v>
      </c>
    </row>
    <row r="229" spans="1:124" x14ac:dyDescent="0.2">
      <c r="A229" t="s">
        <v>528</v>
      </c>
      <c r="B229">
        <v>10776</v>
      </c>
      <c r="C229">
        <v>19387553.381271102</v>
      </c>
      <c r="D229">
        <v>19460451.605751298</v>
      </c>
      <c r="E229">
        <v>1267</v>
      </c>
      <c r="F229">
        <v>823</v>
      </c>
      <c r="G229">
        <v>947</v>
      </c>
      <c r="H229">
        <v>357</v>
      </c>
      <c r="I229">
        <v>36.005000000000003</v>
      </c>
      <c r="J229">
        <v>24.422999999999998</v>
      </c>
      <c r="K229">
        <v>33.01</v>
      </c>
      <c r="L229">
        <v>15.9</v>
      </c>
      <c r="M229">
        <v>48939</v>
      </c>
      <c r="N229">
        <v>25755</v>
      </c>
      <c r="O229">
        <v>793</v>
      </c>
      <c r="P229">
        <v>8.3000000000000001E-4</v>
      </c>
      <c r="Q229">
        <v>0.5</v>
      </c>
      <c r="R229">
        <v>2907</v>
      </c>
      <c r="S229">
        <v>908</v>
      </c>
      <c r="T229">
        <v>0</v>
      </c>
      <c r="U229">
        <v>0</v>
      </c>
      <c r="V229">
        <v>0</v>
      </c>
      <c r="W229">
        <v>2856</v>
      </c>
      <c r="X229">
        <v>22899</v>
      </c>
      <c r="Y229">
        <v>1.01E-4</v>
      </c>
      <c r="Z229">
        <v>39230</v>
      </c>
      <c r="AA229">
        <v>20616</v>
      </c>
      <c r="AB229">
        <v>769</v>
      </c>
      <c r="AC229">
        <v>1.8000000000000001E-4</v>
      </c>
      <c r="AD229">
        <v>0.5</v>
      </c>
      <c r="AE229">
        <v>1674</v>
      </c>
      <c r="AF229">
        <v>0</v>
      </c>
      <c r="AG229">
        <v>0</v>
      </c>
      <c r="AH229">
        <v>0</v>
      </c>
      <c r="AI229">
        <v>0</v>
      </c>
      <c r="AJ229">
        <v>2503</v>
      </c>
      <c r="AK229">
        <v>18113</v>
      </c>
      <c r="AL229">
        <v>1.2300000000000001E-4</v>
      </c>
      <c r="AM229">
        <v>0</v>
      </c>
      <c r="AN229">
        <v>0</v>
      </c>
      <c r="AO229">
        <v>19635558.2440194</v>
      </c>
      <c r="AP229">
        <v>19635558.2440194</v>
      </c>
      <c r="AQ229">
        <v>19635558.2440194</v>
      </c>
      <c r="AR229">
        <v>19635558.2440194</v>
      </c>
      <c r="AS229">
        <v>19635558.2440194</v>
      </c>
      <c r="AT229">
        <v>19635558.2440194</v>
      </c>
      <c r="AU229">
        <v>19633607.0732283</v>
      </c>
      <c r="AV229">
        <v>19633721.396184601</v>
      </c>
      <c r="AW229">
        <v>19633757.183694299</v>
      </c>
      <c r="AX229">
        <v>19633850.4733813</v>
      </c>
      <c r="AY229">
        <v>19633629.960157</v>
      </c>
      <c r="AZ229">
        <v>19633692.214203302</v>
      </c>
      <c r="BA229">
        <v>84761</v>
      </c>
      <c r="BB229">
        <v>78242</v>
      </c>
      <c r="BC229">
        <v>81653</v>
      </c>
      <c r="BD229">
        <v>48161</v>
      </c>
      <c r="BE229">
        <v>100190</v>
      </c>
      <c r="BF229">
        <v>72431</v>
      </c>
      <c r="BG229">
        <v>1267</v>
      </c>
      <c r="BH229">
        <v>823</v>
      </c>
      <c r="BI229">
        <v>947</v>
      </c>
      <c r="BJ229">
        <v>357</v>
      </c>
      <c r="BK229">
        <v>1164.857143</v>
      </c>
      <c r="BL229">
        <v>580.7142857</v>
      </c>
      <c r="BM229">
        <v>40</v>
      </c>
      <c r="BN229">
        <v>56</v>
      </c>
      <c r="BO229">
        <v>40</v>
      </c>
      <c r="BP229">
        <v>46</v>
      </c>
      <c r="BQ229">
        <v>44</v>
      </c>
      <c r="BR229">
        <v>51</v>
      </c>
      <c r="BS229">
        <v>19544151.240325801</v>
      </c>
      <c r="BT229">
        <v>19543372.5707471</v>
      </c>
      <c r="BU229">
        <v>19544373.3599445</v>
      </c>
      <c r="BV229">
        <v>19543385.1883034</v>
      </c>
      <c r="BW229">
        <v>19544157.541870002</v>
      </c>
      <c r="BX229">
        <v>19543377.861124299</v>
      </c>
      <c r="BY229">
        <v>19607347.023030199</v>
      </c>
      <c r="BZ229">
        <v>19610027.601382401</v>
      </c>
      <c r="CA229">
        <v>19609935.055260301</v>
      </c>
      <c r="CB229">
        <v>19610027.601382401</v>
      </c>
      <c r="CC229">
        <v>19607816.851301</v>
      </c>
      <c r="CD229">
        <v>19608396.929419398</v>
      </c>
      <c r="CE229">
        <v>11.837999999999999</v>
      </c>
      <c r="CF229">
        <v>10.128</v>
      </c>
      <c r="CG229">
        <v>11.04</v>
      </c>
      <c r="CH229">
        <v>8.6530000000000005</v>
      </c>
      <c r="CI229">
        <v>1428571440.0969999</v>
      </c>
      <c r="CJ229">
        <v>9.7230000000000008</v>
      </c>
      <c r="CK229">
        <v>23.952999999999999</v>
      </c>
      <c r="CL229">
        <v>22.202000000000002</v>
      </c>
      <c r="CM229">
        <v>20.954999999999998</v>
      </c>
      <c r="CN229">
        <v>11.05</v>
      </c>
      <c r="CO229">
        <v>24.87</v>
      </c>
      <c r="CP229">
        <v>25.408000000000001</v>
      </c>
      <c r="CQ229">
        <v>36.005000000000003</v>
      </c>
      <c r="CR229">
        <v>24.422999999999998</v>
      </c>
      <c r="CS229">
        <v>33.01</v>
      </c>
      <c r="CT229">
        <v>15.9</v>
      </c>
      <c r="CU229">
        <v>37.024999999999999</v>
      </c>
      <c r="CV229">
        <v>28.381</v>
      </c>
      <c r="CW229" t="s">
        <v>5942</v>
      </c>
      <c r="CX229" t="s">
        <v>5943</v>
      </c>
      <c r="CY229" t="s">
        <v>5944</v>
      </c>
      <c r="CZ229" t="s">
        <v>5945</v>
      </c>
      <c r="DA229" t="s">
        <v>5946</v>
      </c>
      <c r="DB229" t="s">
        <v>5947</v>
      </c>
      <c r="DC229" t="s">
        <v>5948</v>
      </c>
      <c r="DD229" t="s">
        <v>5949</v>
      </c>
      <c r="DE229" t="s">
        <v>5950</v>
      </c>
      <c r="DF229" t="s">
        <v>5951</v>
      </c>
      <c r="DG229" t="s">
        <v>5952</v>
      </c>
      <c r="DH229" t="s">
        <v>5953</v>
      </c>
      <c r="DI229" t="s">
        <v>5954</v>
      </c>
      <c r="DJ229" t="s">
        <v>5955</v>
      </c>
      <c r="DK229" t="s">
        <v>5956</v>
      </c>
      <c r="DL229" t="s">
        <v>5957</v>
      </c>
      <c r="DM229" t="s">
        <v>5958</v>
      </c>
      <c r="DN229" t="s">
        <v>5959</v>
      </c>
      <c r="DO229" t="s">
        <v>5960</v>
      </c>
      <c r="DP229" t="s">
        <v>5961</v>
      </c>
      <c r="DQ229" t="s">
        <v>5962</v>
      </c>
      <c r="DR229">
        <v>462</v>
      </c>
      <c r="DS229" t="s">
        <v>528</v>
      </c>
      <c r="DT229" t="s">
        <v>1910</v>
      </c>
    </row>
    <row r="230" spans="1:124" x14ac:dyDescent="0.2">
      <c r="A230" t="s">
        <v>1765</v>
      </c>
      <c r="B230">
        <v>10776</v>
      </c>
      <c r="C230">
        <v>-156.05626812253601</v>
      </c>
      <c r="D230">
        <v>-156.05626812253601</v>
      </c>
      <c r="E230">
        <v>228758</v>
      </c>
      <c r="F230">
        <v>477751</v>
      </c>
      <c r="G230">
        <v>228758</v>
      </c>
      <c r="H230">
        <v>458756</v>
      </c>
      <c r="I230">
        <v>3600.01</v>
      </c>
      <c r="J230">
        <v>3600.0030000000002</v>
      </c>
      <c r="K230">
        <v>3485.3139999999999</v>
      </c>
      <c r="L230">
        <v>3600.0030000000002</v>
      </c>
      <c r="M230">
        <v>13416</v>
      </c>
      <c r="N230">
        <v>5608</v>
      </c>
      <c r="O230">
        <v>400</v>
      </c>
      <c r="P230">
        <v>5.45E-3</v>
      </c>
      <c r="Q230">
        <v>0.47038000000000002</v>
      </c>
      <c r="R230">
        <v>0</v>
      </c>
      <c r="S230">
        <v>0</v>
      </c>
      <c r="T230">
        <v>0</v>
      </c>
      <c r="U230">
        <v>1</v>
      </c>
      <c r="V230">
        <v>0</v>
      </c>
      <c r="W230">
        <v>5606</v>
      </c>
      <c r="X230">
        <v>2</v>
      </c>
      <c r="Y230">
        <v>1.1306E-2</v>
      </c>
      <c r="Z230">
        <v>7940</v>
      </c>
      <c r="AA230">
        <v>2827</v>
      </c>
      <c r="AB230">
        <v>396</v>
      </c>
      <c r="AC230">
        <v>1.128E-2</v>
      </c>
      <c r="AD230">
        <v>0.47038000000000002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2826</v>
      </c>
      <c r="AK230">
        <v>1</v>
      </c>
      <c r="AL230">
        <v>1.9605999999999998E-2</v>
      </c>
      <c r="AM230">
        <v>0</v>
      </c>
      <c r="AN230">
        <v>0</v>
      </c>
      <c r="AO230">
        <v>-149.375</v>
      </c>
      <c r="AP230">
        <v>-149.375</v>
      </c>
      <c r="AQ230">
        <v>-149.375</v>
      </c>
      <c r="AR230">
        <v>-149.375</v>
      </c>
      <c r="AS230">
        <v>-149.375</v>
      </c>
      <c r="AT230">
        <v>-149.375</v>
      </c>
      <c r="AU230">
        <v>-150.89718714198301</v>
      </c>
      <c r="AV230">
        <v>-150.24817241106399</v>
      </c>
      <c r="AW230">
        <v>-149.389912722958</v>
      </c>
      <c r="AX230">
        <v>-149.49815163800201</v>
      </c>
      <c r="AY230">
        <v>-150.51131841720201</v>
      </c>
      <c r="AZ230">
        <v>-149.98160997291399</v>
      </c>
      <c r="BA230">
        <v>3169835</v>
      </c>
      <c r="BB230">
        <v>7421307</v>
      </c>
      <c r="BC230">
        <v>3169835</v>
      </c>
      <c r="BD230">
        <v>6427728</v>
      </c>
      <c r="BE230">
        <v>617862142</v>
      </c>
      <c r="BF230">
        <v>7277711</v>
      </c>
      <c r="BG230">
        <v>228758</v>
      </c>
      <c r="BH230">
        <v>477751</v>
      </c>
      <c r="BI230">
        <v>228758</v>
      </c>
      <c r="BJ230">
        <v>458756</v>
      </c>
      <c r="BK230">
        <v>330168</v>
      </c>
      <c r="BL230">
        <v>500045.28570000001</v>
      </c>
      <c r="BM230">
        <v>3</v>
      </c>
      <c r="BN230">
        <v>3</v>
      </c>
      <c r="BO230">
        <v>3</v>
      </c>
      <c r="BP230">
        <v>3</v>
      </c>
      <c r="BQ230">
        <v>3</v>
      </c>
      <c r="BR230">
        <v>-1.3176245766935301E+18</v>
      </c>
      <c r="BS230">
        <v>-156.05626812253601</v>
      </c>
      <c r="BT230">
        <v>-156.05626812253601</v>
      </c>
      <c r="BU230">
        <v>-156.05626812253601</v>
      </c>
      <c r="BV230">
        <v>-155.83209021749801</v>
      </c>
      <c r="BW230">
        <v>-156.199125265394</v>
      </c>
      <c r="BX230">
        <v>-156.02424270753099</v>
      </c>
      <c r="BY230">
        <v>-156.05626812253601</v>
      </c>
      <c r="BZ230">
        <v>-156.05626812253601</v>
      </c>
      <c r="CA230">
        <v>-156.05626812253601</v>
      </c>
      <c r="CB230">
        <v>-155.78272150792</v>
      </c>
      <c r="CC230">
        <v>-156.05626812253601</v>
      </c>
      <c r="CD230">
        <v>-156.017190034734</v>
      </c>
      <c r="CE230">
        <v>10.503</v>
      </c>
      <c r="CF230">
        <v>4.0259999999999998</v>
      </c>
      <c r="CG230">
        <v>9.9830000000000005</v>
      </c>
      <c r="CH230">
        <v>3.9769999999999999</v>
      </c>
      <c r="CI230">
        <v>10.449</v>
      </c>
      <c r="CJ230">
        <v>4.827</v>
      </c>
      <c r="CK230">
        <v>590.14099999999996</v>
      </c>
      <c r="CL230">
        <v>1256.6969999999999</v>
      </c>
      <c r="CM230">
        <v>258.85700000000003</v>
      </c>
      <c r="CN230">
        <v>458.536</v>
      </c>
      <c r="CO230">
        <v>1256.759</v>
      </c>
      <c r="CP230">
        <v>963.476</v>
      </c>
      <c r="CQ230">
        <v>3600.01</v>
      </c>
      <c r="CR230">
        <v>3600.0030000000002</v>
      </c>
      <c r="CS230">
        <v>3485.3139999999999</v>
      </c>
      <c r="CT230">
        <v>3600.0030000000002</v>
      </c>
      <c r="CU230">
        <v>3583.623</v>
      </c>
      <c r="CV230">
        <v>3600.0039999999999</v>
      </c>
      <c r="CW230" t="s">
        <v>5963</v>
      </c>
      <c r="CX230" t="s">
        <v>5964</v>
      </c>
      <c r="CY230" t="s">
        <v>5965</v>
      </c>
      <c r="CZ230" t="s">
        <v>5966</v>
      </c>
      <c r="DA230" t="s">
        <v>2269</v>
      </c>
      <c r="DB230" t="s">
        <v>5967</v>
      </c>
      <c r="DC230" t="s">
        <v>5967</v>
      </c>
      <c r="DD230" t="s">
        <v>5968</v>
      </c>
      <c r="DE230" t="s">
        <v>5969</v>
      </c>
      <c r="DF230" t="s">
        <v>5970</v>
      </c>
      <c r="DG230" t="s">
        <v>5971</v>
      </c>
      <c r="DH230" t="s">
        <v>5972</v>
      </c>
      <c r="DI230" t="s">
        <v>5973</v>
      </c>
      <c r="DJ230" t="s">
        <v>5974</v>
      </c>
      <c r="DK230" t="s">
        <v>5975</v>
      </c>
      <c r="DL230" t="s">
        <v>5976</v>
      </c>
      <c r="DM230" t="s">
        <v>5977</v>
      </c>
      <c r="DN230" t="s">
        <v>5978</v>
      </c>
      <c r="DO230" t="s">
        <v>5979</v>
      </c>
      <c r="DP230" t="s">
        <v>5980</v>
      </c>
      <c r="DQ230" t="s">
        <v>5981</v>
      </c>
      <c r="DR230">
        <v>50302</v>
      </c>
      <c r="DS230" t="s">
        <v>1765</v>
      </c>
      <c r="DT230" t="s">
        <v>1910</v>
      </c>
    </row>
    <row r="231" spans="1:124" x14ac:dyDescent="0.2">
      <c r="A231" t="s">
        <v>533</v>
      </c>
      <c r="B231">
        <v>10776</v>
      </c>
      <c r="C231">
        <v>-9</v>
      </c>
      <c r="D231">
        <v>-9</v>
      </c>
      <c r="E231">
        <v>118167</v>
      </c>
      <c r="F231">
        <v>196203</v>
      </c>
      <c r="G231">
        <v>91652</v>
      </c>
      <c r="H231">
        <v>180148</v>
      </c>
      <c r="I231">
        <v>3600.002</v>
      </c>
      <c r="J231">
        <v>3600.0010000000002</v>
      </c>
      <c r="K231">
        <v>3600.0010000000002</v>
      </c>
      <c r="L231">
        <v>3600</v>
      </c>
      <c r="M231">
        <v>1553</v>
      </c>
      <c r="N231">
        <v>3361</v>
      </c>
      <c r="O231">
        <v>346</v>
      </c>
      <c r="P231">
        <v>1E-4</v>
      </c>
      <c r="Q231">
        <v>0.5</v>
      </c>
      <c r="R231">
        <v>237</v>
      </c>
      <c r="S231">
        <v>28</v>
      </c>
      <c r="T231">
        <v>5</v>
      </c>
      <c r="U231">
        <v>0</v>
      </c>
      <c r="V231">
        <v>1</v>
      </c>
      <c r="W231">
        <v>3360</v>
      </c>
      <c r="X231">
        <v>0</v>
      </c>
      <c r="Y231">
        <v>1.712E-2</v>
      </c>
      <c r="Z231">
        <v>650</v>
      </c>
      <c r="AA231">
        <v>2287</v>
      </c>
      <c r="AB231">
        <v>341</v>
      </c>
      <c r="AC231">
        <v>6.9999999999999999E-4</v>
      </c>
      <c r="AD231">
        <v>0.49847000000000002</v>
      </c>
      <c r="AE231">
        <v>216</v>
      </c>
      <c r="AF231">
        <v>0</v>
      </c>
      <c r="AG231">
        <v>0</v>
      </c>
      <c r="AH231">
        <v>0</v>
      </c>
      <c r="AI231">
        <v>1</v>
      </c>
      <c r="AJ231">
        <v>2286</v>
      </c>
      <c r="AK231">
        <v>0</v>
      </c>
      <c r="AL231">
        <v>8.1279999999999998E-3</v>
      </c>
      <c r="AM231">
        <v>0</v>
      </c>
      <c r="AN231">
        <v>0</v>
      </c>
      <c r="AO231">
        <v>-8</v>
      </c>
      <c r="AP231">
        <v>-8</v>
      </c>
      <c r="AQ231">
        <v>-8</v>
      </c>
      <c r="AR231">
        <v>-8</v>
      </c>
      <c r="AS231">
        <v>-8</v>
      </c>
      <c r="AT231">
        <v>-8</v>
      </c>
      <c r="AU231">
        <v>-8.9999999999999893</v>
      </c>
      <c r="AV231">
        <v>-8.9999999999999805</v>
      </c>
      <c r="AW231">
        <v>-8.9999999999999805</v>
      </c>
      <c r="AX231">
        <v>-8.9999999999999805</v>
      </c>
      <c r="AY231">
        <v>-8.9999999999999893</v>
      </c>
      <c r="AZ231">
        <v>-8.9999999999999893</v>
      </c>
      <c r="BA231">
        <v>27688338</v>
      </c>
      <c r="BB231">
        <v>42945201</v>
      </c>
      <c r="BC231">
        <v>25580800</v>
      </c>
      <c r="BD231">
        <v>42452448</v>
      </c>
      <c r="BE231">
        <v>640310806</v>
      </c>
      <c r="BF231">
        <v>43884717</v>
      </c>
      <c r="BG231">
        <v>118167</v>
      </c>
      <c r="BH231">
        <v>196203</v>
      </c>
      <c r="BI231">
        <v>91652</v>
      </c>
      <c r="BJ231">
        <v>180148</v>
      </c>
      <c r="BK231">
        <v>104542.5714</v>
      </c>
      <c r="BL231">
        <v>203176.85709999999</v>
      </c>
      <c r="BM231">
        <v>11</v>
      </c>
      <c r="BN231">
        <v>9</v>
      </c>
      <c r="BO231">
        <v>11</v>
      </c>
      <c r="BP231">
        <v>8</v>
      </c>
      <c r="BQ231">
        <v>12</v>
      </c>
      <c r="BR231">
        <v>-1.3176245766935301E+18</v>
      </c>
      <c r="BS231">
        <v>-9</v>
      </c>
      <c r="BT231">
        <v>-9</v>
      </c>
      <c r="BU231">
        <v>-9</v>
      </c>
      <c r="BV231">
        <v>-9</v>
      </c>
      <c r="BW231">
        <v>-9.1428571428571406</v>
      </c>
      <c r="BX231">
        <v>-9</v>
      </c>
      <c r="BY231">
        <v>-9</v>
      </c>
      <c r="BZ231">
        <v>-9</v>
      </c>
      <c r="CA231">
        <v>-9</v>
      </c>
      <c r="CB231">
        <v>-9</v>
      </c>
      <c r="CC231">
        <v>-9</v>
      </c>
      <c r="CD231">
        <v>-9</v>
      </c>
      <c r="CE231">
        <v>2.6080000000000001</v>
      </c>
      <c r="CF231">
        <v>1.698</v>
      </c>
      <c r="CG231">
        <v>2.6080000000000001</v>
      </c>
      <c r="CH231">
        <v>1.2769999999999999</v>
      </c>
      <c r="CI231">
        <v>3.0230000000000001</v>
      </c>
      <c r="CJ231">
        <v>1.5680000000000001</v>
      </c>
      <c r="CK231">
        <v>3.8220000000000001</v>
      </c>
      <c r="CL231">
        <v>2.68</v>
      </c>
      <c r="CM231">
        <v>3.8220000000000001</v>
      </c>
      <c r="CN231">
        <v>2.0459999999999998</v>
      </c>
      <c r="CO231">
        <v>4.4989999999999997</v>
      </c>
      <c r="CP231">
        <v>2.4830000000000001</v>
      </c>
      <c r="CQ231">
        <v>3600.002</v>
      </c>
      <c r="CR231">
        <v>3600.0010000000002</v>
      </c>
      <c r="CS231">
        <v>3600.0010000000002</v>
      </c>
      <c r="CT231">
        <v>3600</v>
      </c>
      <c r="CU231">
        <v>3600.0010000000002</v>
      </c>
      <c r="CV231">
        <v>3600</v>
      </c>
      <c r="CW231" t="s">
        <v>5982</v>
      </c>
      <c r="CX231" t="s">
        <v>5983</v>
      </c>
      <c r="CY231" t="s">
        <v>5984</v>
      </c>
      <c r="CZ231" t="s">
        <v>5985</v>
      </c>
      <c r="DA231" t="s">
        <v>5986</v>
      </c>
      <c r="DB231" t="s">
        <v>5987</v>
      </c>
      <c r="DC231" t="s">
        <v>5987</v>
      </c>
      <c r="DD231" t="s">
        <v>5988</v>
      </c>
      <c r="DE231" t="s">
        <v>5989</v>
      </c>
      <c r="DF231" t="s">
        <v>5990</v>
      </c>
      <c r="DG231" t="s">
        <v>5982</v>
      </c>
      <c r="DH231" t="s">
        <v>5991</v>
      </c>
      <c r="DI231" t="s">
        <v>5992</v>
      </c>
      <c r="DJ231" t="s">
        <v>5993</v>
      </c>
      <c r="DK231" t="s">
        <v>5994</v>
      </c>
      <c r="DL231" t="s">
        <v>5987</v>
      </c>
      <c r="DM231" t="s">
        <v>5987</v>
      </c>
      <c r="DN231" t="s">
        <v>5995</v>
      </c>
      <c r="DO231" t="s">
        <v>5996</v>
      </c>
      <c r="DP231" t="s">
        <v>5997</v>
      </c>
      <c r="DQ231" t="s">
        <v>5998</v>
      </c>
      <c r="DR231">
        <v>50403</v>
      </c>
      <c r="DS231" t="s">
        <v>533</v>
      </c>
      <c r="DT231" t="s">
        <v>1910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1:KK343"/>
  <sheetViews>
    <sheetView workbookViewId="0">
      <pane xSplit="1" ySplit="1" topLeftCell="GE96" activePane="bottomRight" state="frozen"/>
      <selection pane="topRight" activeCell="B1" sqref="B1"/>
      <selection pane="bottomLeft" activeCell="A2" sqref="A2"/>
      <selection pane="bottomRight" activeCell="IT1" sqref="IT1"/>
    </sheetView>
  </sheetViews>
  <sheetFormatPr baseColWidth="10" defaultRowHeight="16" x14ac:dyDescent="0.2"/>
  <sheetData>
    <row r="1" spans="1:297" x14ac:dyDescent="0.2">
      <c r="A1" t="s">
        <v>909</v>
      </c>
      <c r="B1" t="s">
        <v>910</v>
      </c>
      <c r="C1" t="s">
        <v>911</v>
      </c>
      <c r="D1" t="s">
        <v>912</v>
      </c>
      <c r="E1" t="s">
        <v>913</v>
      </c>
      <c r="F1" t="s">
        <v>914</v>
      </c>
      <c r="G1" t="s">
        <v>917</v>
      </c>
      <c r="H1" t="s">
        <v>918</v>
      </c>
      <c r="I1" t="s">
        <v>940</v>
      </c>
      <c r="J1" t="s">
        <v>941</v>
      </c>
      <c r="K1" t="s">
        <v>919</v>
      </c>
      <c r="L1" t="s">
        <v>920</v>
      </c>
      <c r="M1" t="s">
        <v>921</v>
      </c>
      <c r="N1" t="s">
        <v>922</v>
      </c>
      <c r="O1" t="s">
        <v>923</v>
      </c>
      <c r="P1" t="s">
        <v>924</v>
      </c>
      <c r="Q1" t="s">
        <v>925</v>
      </c>
      <c r="R1" t="s">
        <v>926</v>
      </c>
      <c r="S1" t="s">
        <v>942</v>
      </c>
      <c r="T1" t="s">
        <v>1082</v>
      </c>
      <c r="U1" t="s">
        <v>1083</v>
      </c>
      <c r="V1" t="s">
        <v>1084</v>
      </c>
      <c r="W1" t="s">
        <v>1085</v>
      </c>
      <c r="X1" t="s">
        <v>1086</v>
      </c>
      <c r="Y1" t="s">
        <v>944</v>
      </c>
      <c r="Z1" t="s">
        <v>943</v>
      </c>
      <c r="AA1" t="s">
        <v>1087</v>
      </c>
      <c r="AB1" t="s">
        <v>1088</v>
      </c>
      <c r="AC1" t="s">
        <v>1089</v>
      </c>
      <c r="AD1" t="s">
        <v>1090</v>
      </c>
      <c r="AE1" t="s">
        <v>1091</v>
      </c>
      <c r="AF1" t="s">
        <v>945</v>
      </c>
      <c r="AG1" t="s">
        <v>946</v>
      </c>
      <c r="AH1" t="s">
        <v>1092</v>
      </c>
      <c r="AI1" t="s">
        <v>1093</v>
      </c>
      <c r="AJ1" t="s">
        <v>1094</v>
      </c>
      <c r="AK1" t="s">
        <v>1095</v>
      </c>
      <c r="AL1" t="s">
        <v>1096</v>
      </c>
      <c r="AM1" t="s">
        <v>948</v>
      </c>
      <c r="AN1" t="s">
        <v>947</v>
      </c>
      <c r="AO1" t="s">
        <v>1097</v>
      </c>
      <c r="AP1" t="s">
        <v>1098</v>
      </c>
      <c r="AQ1" t="s">
        <v>1099</v>
      </c>
      <c r="AR1" t="s">
        <v>1100</v>
      </c>
      <c r="AS1" t="s">
        <v>1101</v>
      </c>
      <c r="AT1" t="s">
        <v>949</v>
      </c>
      <c r="AU1" t="s">
        <v>950</v>
      </c>
      <c r="AV1" t="s">
        <v>1102</v>
      </c>
      <c r="AW1" t="s">
        <v>1103</v>
      </c>
      <c r="AX1" t="s">
        <v>1104</v>
      </c>
      <c r="AY1" t="s">
        <v>1105</v>
      </c>
      <c r="AZ1" t="s">
        <v>1106</v>
      </c>
      <c r="BA1" t="s">
        <v>952</v>
      </c>
      <c r="BB1" t="s">
        <v>951</v>
      </c>
      <c r="BC1" t="s">
        <v>1107</v>
      </c>
      <c r="BD1" t="s">
        <v>1108</v>
      </c>
      <c r="BE1" t="s">
        <v>1109</v>
      </c>
      <c r="BF1" t="s">
        <v>1110</v>
      </c>
      <c r="BG1" t="s">
        <v>1111</v>
      </c>
      <c r="BH1" t="s">
        <v>953</v>
      </c>
      <c r="BI1" t="s">
        <v>954</v>
      </c>
      <c r="BJ1" t="s">
        <v>1112</v>
      </c>
      <c r="BK1" t="s">
        <v>1113</v>
      </c>
      <c r="BL1" t="s">
        <v>1114</v>
      </c>
      <c r="BM1" t="s">
        <v>1115</v>
      </c>
      <c r="BN1" t="s">
        <v>1116</v>
      </c>
      <c r="BO1" t="s">
        <v>956</v>
      </c>
      <c r="BP1" t="s">
        <v>955</v>
      </c>
      <c r="BQ1" t="s">
        <v>1117</v>
      </c>
      <c r="BR1" t="s">
        <v>1118</v>
      </c>
      <c r="BS1" t="s">
        <v>1119</v>
      </c>
      <c r="BT1" t="s">
        <v>1120</v>
      </c>
      <c r="BU1" t="s">
        <v>1121</v>
      </c>
      <c r="BV1" t="s">
        <v>957</v>
      </c>
      <c r="BW1" t="s">
        <v>958</v>
      </c>
      <c r="BX1" t="s">
        <v>1122</v>
      </c>
      <c r="BY1" t="s">
        <v>1123</v>
      </c>
      <c r="BZ1" t="s">
        <v>1124</v>
      </c>
      <c r="CA1" t="s">
        <v>1125</v>
      </c>
      <c r="CB1" t="s">
        <v>1126</v>
      </c>
      <c r="CC1" t="s">
        <v>960</v>
      </c>
      <c r="CD1" t="s">
        <v>959</v>
      </c>
      <c r="CE1" t="s">
        <v>1127</v>
      </c>
      <c r="CF1" t="s">
        <v>1128</v>
      </c>
      <c r="CG1" t="s">
        <v>1129</v>
      </c>
      <c r="CH1" t="s">
        <v>1130</v>
      </c>
      <c r="CI1" t="s">
        <v>1131</v>
      </c>
      <c r="CJ1" t="s">
        <v>961</v>
      </c>
      <c r="CK1" t="s">
        <v>962</v>
      </c>
      <c r="CL1" t="s">
        <v>1132</v>
      </c>
      <c r="CM1" t="s">
        <v>1133</v>
      </c>
      <c r="CN1" t="s">
        <v>1134</v>
      </c>
      <c r="CO1" t="s">
        <v>1135</v>
      </c>
      <c r="CP1" t="s">
        <v>1136</v>
      </c>
      <c r="CQ1" t="s">
        <v>964</v>
      </c>
      <c r="CR1" t="s">
        <v>963</v>
      </c>
      <c r="CS1" t="s">
        <v>1137</v>
      </c>
      <c r="CT1" t="s">
        <v>1138</v>
      </c>
      <c r="CU1" t="s">
        <v>1139</v>
      </c>
      <c r="CV1" t="s">
        <v>1140</v>
      </c>
      <c r="CW1" t="s">
        <v>1141</v>
      </c>
      <c r="CX1" t="s">
        <v>965</v>
      </c>
      <c r="CY1" t="s">
        <v>1547</v>
      </c>
      <c r="CZ1" t="s">
        <v>1548</v>
      </c>
      <c r="DA1" t="s">
        <v>1142</v>
      </c>
      <c r="DB1" t="s">
        <v>1143</v>
      </c>
      <c r="DC1" t="s">
        <v>1144</v>
      </c>
      <c r="DD1" t="s">
        <v>1145</v>
      </c>
      <c r="DE1" t="s">
        <v>1146</v>
      </c>
      <c r="DF1" t="s">
        <v>967</v>
      </c>
      <c r="DG1" t="s">
        <v>966</v>
      </c>
      <c r="DH1" t="s">
        <v>1147</v>
      </c>
      <c r="DI1" t="s">
        <v>1148</v>
      </c>
      <c r="DJ1" t="s">
        <v>1149</v>
      </c>
      <c r="DK1" t="s">
        <v>1150</v>
      </c>
      <c r="DL1" t="s">
        <v>1151</v>
      </c>
      <c r="DM1" t="s">
        <v>968</v>
      </c>
      <c r="DN1" t="s">
        <v>969</v>
      </c>
      <c r="DO1" t="s">
        <v>1152</v>
      </c>
      <c r="DP1" t="s">
        <v>1153</v>
      </c>
      <c r="DQ1" t="s">
        <v>1154</v>
      </c>
      <c r="DR1" t="s">
        <v>1155</v>
      </c>
      <c r="DS1" t="s">
        <v>1156</v>
      </c>
      <c r="DT1" t="s">
        <v>971</v>
      </c>
      <c r="DU1" t="s">
        <v>970</v>
      </c>
      <c r="DV1" t="s">
        <v>1157</v>
      </c>
      <c r="DW1" t="s">
        <v>1158</v>
      </c>
      <c r="DX1" t="s">
        <v>1159</v>
      </c>
      <c r="DY1" t="s">
        <v>1160</v>
      </c>
      <c r="DZ1" t="s">
        <v>1161</v>
      </c>
      <c r="EA1" t="s">
        <v>972</v>
      </c>
      <c r="EB1" t="s">
        <v>973</v>
      </c>
      <c r="EC1" t="s">
        <v>1162</v>
      </c>
      <c r="ED1" t="s">
        <v>1163</v>
      </c>
      <c r="EE1" t="s">
        <v>1164</v>
      </c>
      <c r="EF1" t="s">
        <v>1165</v>
      </c>
      <c r="EG1" t="s">
        <v>1166</v>
      </c>
      <c r="EH1" t="s">
        <v>975</v>
      </c>
      <c r="EI1" t="s">
        <v>974</v>
      </c>
      <c r="EJ1" t="s">
        <v>1167</v>
      </c>
      <c r="EK1" t="s">
        <v>1168</v>
      </c>
      <c r="EL1" t="s">
        <v>1169</v>
      </c>
      <c r="EM1" t="s">
        <v>1170</v>
      </c>
      <c r="EN1" t="s">
        <v>1171</v>
      </c>
      <c r="EO1" t="s">
        <v>976</v>
      </c>
      <c r="EP1" t="s">
        <v>977</v>
      </c>
      <c r="EQ1" t="s">
        <v>978</v>
      </c>
      <c r="ER1" t="s">
        <v>979</v>
      </c>
      <c r="ES1" t="s">
        <v>980</v>
      </c>
      <c r="ET1" t="s">
        <v>981</v>
      </c>
      <c r="EU1" t="s">
        <v>915</v>
      </c>
      <c r="EV1" t="s">
        <v>916</v>
      </c>
      <c r="EW1" t="s">
        <v>982</v>
      </c>
      <c r="EX1" t="s">
        <v>983</v>
      </c>
      <c r="EY1" t="s">
        <v>984</v>
      </c>
      <c r="EZ1" t="s">
        <v>985</v>
      </c>
      <c r="FA1" t="s">
        <v>986</v>
      </c>
      <c r="FB1" t="s">
        <v>987</v>
      </c>
      <c r="FC1" t="s">
        <v>988</v>
      </c>
      <c r="FD1" t="s">
        <v>989</v>
      </c>
      <c r="FE1" t="s">
        <v>990</v>
      </c>
      <c r="FF1" t="s">
        <v>991</v>
      </c>
      <c r="FG1" t="s">
        <v>992</v>
      </c>
      <c r="FH1" t="s">
        <v>993</v>
      </c>
      <c r="FI1" t="s">
        <v>994</v>
      </c>
      <c r="FJ1" t="s">
        <v>995</v>
      </c>
      <c r="FK1" t="s">
        <v>996</v>
      </c>
      <c r="FL1" t="s">
        <v>1172</v>
      </c>
      <c r="FM1" t="s">
        <v>1173</v>
      </c>
      <c r="FN1" t="s">
        <v>1174</v>
      </c>
      <c r="FO1" t="s">
        <v>1175</v>
      </c>
      <c r="FP1" t="s">
        <v>1176</v>
      </c>
      <c r="FQ1" t="s">
        <v>998</v>
      </c>
      <c r="FR1" t="s">
        <v>997</v>
      </c>
      <c r="FS1" t="s">
        <v>1177</v>
      </c>
      <c r="FT1" t="s">
        <v>1178</v>
      </c>
      <c r="FU1" t="s">
        <v>1179</v>
      </c>
      <c r="FV1" t="s">
        <v>1180</v>
      </c>
      <c r="FW1" t="s">
        <v>1181</v>
      </c>
      <c r="FX1" t="s">
        <v>999</v>
      </c>
      <c r="FY1" t="s">
        <v>1000</v>
      </c>
      <c r="FZ1" t="s">
        <v>1182</v>
      </c>
      <c r="GA1" t="s">
        <v>1183</v>
      </c>
      <c r="GB1" t="s">
        <v>1184</v>
      </c>
      <c r="GC1" t="s">
        <v>1185</v>
      </c>
      <c r="GD1" t="s">
        <v>1186</v>
      </c>
      <c r="GE1" t="s">
        <v>1002</v>
      </c>
      <c r="GF1" t="s">
        <v>1001</v>
      </c>
      <c r="GG1" t="s">
        <v>1189</v>
      </c>
      <c r="GH1" t="s">
        <v>1190</v>
      </c>
      <c r="GI1" t="s">
        <v>1191</v>
      </c>
      <c r="GJ1" t="s">
        <v>1192</v>
      </c>
      <c r="GK1" t="s">
        <v>1193</v>
      </c>
      <c r="GL1" t="s">
        <v>1003</v>
      </c>
      <c r="GM1" t="s">
        <v>1004</v>
      </c>
      <c r="GN1" t="s">
        <v>1194</v>
      </c>
      <c r="GO1" t="s">
        <v>1195</v>
      </c>
      <c r="GP1" t="s">
        <v>1196</v>
      </c>
      <c r="GQ1" t="s">
        <v>1197</v>
      </c>
      <c r="GR1" t="s">
        <v>1198</v>
      </c>
      <c r="GS1" t="s">
        <v>1006</v>
      </c>
      <c r="GT1" t="s">
        <v>1005</v>
      </c>
      <c r="GU1" t="s">
        <v>1199</v>
      </c>
      <c r="GV1" t="s">
        <v>1200</v>
      </c>
      <c r="GW1" t="s">
        <v>1201</v>
      </c>
      <c r="GX1" t="s">
        <v>1202</v>
      </c>
      <c r="GY1" t="s">
        <v>1203</v>
      </c>
      <c r="GZ1" t="s">
        <v>1007</v>
      </c>
      <c r="HA1" t="s">
        <v>1008</v>
      </c>
      <c r="HB1" t="s">
        <v>1204</v>
      </c>
      <c r="HC1" t="s">
        <v>1205</v>
      </c>
      <c r="HD1" t="s">
        <v>1206</v>
      </c>
      <c r="HE1" t="s">
        <v>1207</v>
      </c>
      <c r="HF1" t="s">
        <v>1208</v>
      </c>
      <c r="HG1" t="s">
        <v>1010</v>
      </c>
      <c r="HH1" t="s">
        <v>1009</v>
      </c>
      <c r="HI1" t="s">
        <v>1209</v>
      </c>
      <c r="HJ1" t="s">
        <v>1210</v>
      </c>
      <c r="HK1" t="s">
        <v>1211</v>
      </c>
      <c r="HL1" t="s">
        <v>1212</v>
      </c>
      <c r="HM1" t="s">
        <v>1213</v>
      </c>
      <c r="HN1" t="s">
        <v>1011</v>
      </c>
      <c r="HO1" t="s">
        <v>1012</v>
      </c>
      <c r="HP1" t="s">
        <v>1214</v>
      </c>
      <c r="HQ1" t="s">
        <v>1215</v>
      </c>
      <c r="HR1" t="s">
        <v>1216</v>
      </c>
      <c r="HS1" t="s">
        <v>1217</v>
      </c>
      <c r="HT1" t="s">
        <v>1218</v>
      </c>
      <c r="HU1" t="s">
        <v>1014</v>
      </c>
      <c r="HV1" t="s">
        <v>1013</v>
      </c>
      <c r="HW1" t="s">
        <v>1219</v>
      </c>
      <c r="HX1" t="s">
        <v>1220</v>
      </c>
      <c r="HY1" t="s">
        <v>1221</v>
      </c>
      <c r="HZ1" t="s">
        <v>1222</v>
      </c>
      <c r="IA1" t="s">
        <v>1223</v>
      </c>
      <c r="IB1" t="s">
        <v>1015</v>
      </c>
      <c r="IC1" t="s">
        <v>1016</v>
      </c>
      <c r="ID1" t="s">
        <v>1224</v>
      </c>
      <c r="IE1" t="s">
        <v>1225</v>
      </c>
      <c r="IF1" t="s">
        <v>1226</v>
      </c>
      <c r="IG1" t="s">
        <v>1227</v>
      </c>
      <c r="IH1" t="s">
        <v>1228</v>
      </c>
      <c r="II1" t="s">
        <v>1018</v>
      </c>
      <c r="IJ1" t="s">
        <v>1017</v>
      </c>
      <c r="IK1" t="s">
        <v>1229</v>
      </c>
      <c r="IL1" t="s">
        <v>1230</v>
      </c>
      <c r="IM1" t="s">
        <v>1231</v>
      </c>
      <c r="IN1" t="s">
        <v>1232</v>
      </c>
      <c r="IO1" t="s">
        <v>1233</v>
      </c>
      <c r="IP1" t="s">
        <v>1019</v>
      </c>
      <c r="IQ1" t="s">
        <v>1549</v>
      </c>
      <c r="IR1" t="s">
        <v>1550</v>
      </c>
      <c r="IS1" t="s">
        <v>1234</v>
      </c>
      <c r="IT1" t="s">
        <v>1235</v>
      </c>
      <c r="IU1" t="s">
        <v>1236</v>
      </c>
      <c r="IV1" t="s">
        <v>1237</v>
      </c>
      <c r="IW1" t="s">
        <v>1238</v>
      </c>
      <c r="IX1" t="s">
        <v>1021</v>
      </c>
      <c r="IY1" t="s">
        <v>1020</v>
      </c>
      <c r="IZ1" t="s">
        <v>1239</v>
      </c>
      <c r="JA1" t="s">
        <v>1240</v>
      </c>
      <c r="JB1" t="s">
        <v>1241</v>
      </c>
      <c r="JC1" t="s">
        <v>1242</v>
      </c>
      <c r="JD1" t="s">
        <v>1243</v>
      </c>
      <c r="JE1" t="s">
        <v>1022</v>
      </c>
      <c r="JF1" t="s">
        <v>1023</v>
      </c>
      <c r="JG1" t="s">
        <v>1244</v>
      </c>
      <c r="JH1" t="s">
        <v>1245</v>
      </c>
      <c r="JI1" t="s">
        <v>1246</v>
      </c>
      <c r="JJ1" t="s">
        <v>1247</v>
      </c>
      <c r="JK1" t="s">
        <v>1248</v>
      </c>
      <c r="JL1" t="s">
        <v>1025</v>
      </c>
      <c r="JM1" t="s">
        <v>1024</v>
      </c>
      <c r="JN1" t="s">
        <v>1249</v>
      </c>
      <c r="JO1" t="s">
        <v>1250</v>
      </c>
      <c r="JP1" t="s">
        <v>1251</v>
      </c>
      <c r="JQ1" t="s">
        <v>1252</v>
      </c>
      <c r="JR1" t="s">
        <v>1253</v>
      </c>
      <c r="JS1" t="s">
        <v>1026</v>
      </c>
      <c r="JT1" t="s">
        <v>1027</v>
      </c>
      <c r="JU1" t="s">
        <v>1254</v>
      </c>
      <c r="JV1" t="s">
        <v>1255</v>
      </c>
      <c r="JW1" t="s">
        <v>1256</v>
      </c>
      <c r="JX1" t="s">
        <v>1257</v>
      </c>
      <c r="JY1" t="s">
        <v>1258</v>
      </c>
      <c r="JZ1" t="s">
        <v>1029</v>
      </c>
      <c r="KA1" t="s">
        <v>1028</v>
      </c>
      <c r="KB1" t="s">
        <v>1259</v>
      </c>
      <c r="KC1" t="s">
        <v>1260</v>
      </c>
      <c r="KD1" t="s">
        <v>1261</v>
      </c>
      <c r="KE1" t="s">
        <v>1262</v>
      </c>
      <c r="KF1" t="s">
        <v>1263</v>
      </c>
      <c r="KG1" t="s">
        <v>1030</v>
      </c>
      <c r="KH1" t="s">
        <v>927</v>
      </c>
      <c r="KI1" t="s">
        <v>928</v>
      </c>
    </row>
    <row r="2" spans="1:297" x14ac:dyDescent="0.2">
      <c r="A2">
        <v>22433</v>
      </c>
      <c r="B2">
        <v>198</v>
      </c>
      <c r="C2">
        <v>429</v>
      </c>
      <c r="D2">
        <v>3408</v>
      </c>
      <c r="E2">
        <v>231</v>
      </c>
      <c r="F2">
        <v>231</v>
      </c>
      <c r="G2">
        <v>21240.526171000001</v>
      </c>
      <c r="H2" t="s">
        <v>1187</v>
      </c>
      <c r="I2">
        <v>45</v>
      </c>
      <c r="J2">
        <v>79</v>
      </c>
      <c r="K2">
        <v>89</v>
      </c>
      <c r="L2">
        <v>21278.430335000001</v>
      </c>
      <c r="M2">
        <v>89</v>
      </c>
      <c r="N2">
        <v>21307.490943000001</v>
      </c>
      <c r="O2">
        <v>89</v>
      </c>
      <c r="P2">
        <v>21282.184101999999</v>
      </c>
      <c r="Q2">
        <v>89</v>
      </c>
      <c r="R2">
        <v>21299.514380000001</v>
      </c>
      <c r="CY2">
        <v>21476.999999999902</v>
      </c>
      <c r="DA2">
        <v>2554</v>
      </c>
      <c r="DB2">
        <v>17</v>
      </c>
      <c r="DC2">
        <v>28</v>
      </c>
      <c r="DD2">
        <v>21287.130295556501</v>
      </c>
      <c r="DE2">
        <v>21362</v>
      </c>
      <c r="DF2">
        <v>0.86899999999999999</v>
      </c>
      <c r="EP2">
        <v>198</v>
      </c>
      <c r="EQ2">
        <v>232</v>
      </c>
      <c r="ER2">
        <v>3211</v>
      </c>
      <c r="ES2">
        <v>232</v>
      </c>
      <c r="ET2">
        <v>231</v>
      </c>
      <c r="EU2">
        <v>0</v>
      </c>
      <c r="EV2">
        <v>0</v>
      </c>
      <c r="EX2">
        <v>21240.526171000001</v>
      </c>
      <c r="EY2">
        <v>21240.526171000001</v>
      </c>
      <c r="EZ2" t="s">
        <v>1187</v>
      </c>
      <c r="FA2">
        <v>45</v>
      </c>
      <c r="FB2">
        <v>0</v>
      </c>
      <c r="FC2">
        <v>90</v>
      </c>
      <c r="FD2">
        <v>21283.143975999999</v>
      </c>
      <c r="FE2">
        <v>90</v>
      </c>
      <c r="FF2">
        <v>21293.445770999999</v>
      </c>
      <c r="FG2">
        <v>90</v>
      </c>
      <c r="FH2">
        <v>21288.298755</v>
      </c>
      <c r="FI2">
        <v>90</v>
      </c>
      <c r="FJ2">
        <v>21295.332840999999</v>
      </c>
      <c r="IQ2">
        <v>21477</v>
      </c>
      <c r="IS2">
        <v>4584</v>
      </c>
      <c r="IT2">
        <v>34</v>
      </c>
      <c r="IU2">
        <v>27</v>
      </c>
      <c r="IV2">
        <v>21273.474701924701</v>
      </c>
      <c r="IW2">
        <v>21358</v>
      </c>
      <c r="IX2">
        <v>0.84899999999999998</v>
      </c>
      <c r="KH2">
        <v>0.02</v>
      </c>
      <c r="KI2">
        <v>3.09</v>
      </c>
      <c r="KJ2" t="s">
        <v>1264</v>
      </c>
      <c r="KK2" t="s">
        <v>929</v>
      </c>
    </row>
    <row r="3" spans="1:297" x14ac:dyDescent="0.2">
      <c r="A3">
        <v>23588</v>
      </c>
      <c r="B3">
        <v>137</v>
      </c>
      <c r="C3">
        <v>368</v>
      </c>
      <c r="D3">
        <v>3701</v>
      </c>
      <c r="E3">
        <v>231</v>
      </c>
      <c r="F3">
        <v>231</v>
      </c>
      <c r="G3">
        <v>7649.8661339999999</v>
      </c>
      <c r="H3" t="s">
        <v>1187</v>
      </c>
      <c r="I3">
        <v>20</v>
      </c>
      <c r="J3">
        <v>62</v>
      </c>
      <c r="K3">
        <v>73</v>
      </c>
      <c r="L3">
        <v>7667.3912700000001</v>
      </c>
      <c r="M3">
        <v>69</v>
      </c>
      <c r="N3">
        <v>7693.3601900000003</v>
      </c>
      <c r="O3">
        <v>73</v>
      </c>
      <c r="P3">
        <v>7667.4810639999996</v>
      </c>
      <c r="Q3">
        <v>68</v>
      </c>
      <c r="R3">
        <v>7698.1377320000001</v>
      </c>
      <c r="CY3">
        <v>8090</v>
      </c>
      <c r="DA3">
        <v>74871</v>
      </c>
      <c r="DB3">
        <v>2052</v>
      </c>
      <c r="DC3">
        <v>38</v>
      </c>
      <c r="DD3">
        <v>7696.6333095439104</v>
      </c>
      <c r="DE3">
        <v>7743</v>
      </c>
      <c r="DF3">
        <v>6.8869999999999996</v>
      </c>
      <c r="EP3">
        <v>137</v>
      </c>
      <c r="EQ3">
        <v>237</v>
      </c>
      <c r="ER3">
        <v>3570</v>
      </c>
      <c r="ES3">
        <v>237</v>
      </c>
      <c r="ET3">
        <v>231</v>
      </c>
      <c r="EU3">
        <v>0</v>
      </c>
      <c r="EV3">
        <v>0</v>
      </c>
      <c r="EX3">
        <v>7649.8661339999999</v>
      </c>
      <c r="EY3">
        <v>7649.8661339999999</v>
      </c>
      <c r="EZ3" t="s">
        <v>1187</v>
      </c>
      <c r="FA3">
        <v>20</v>
      </c>
      <c r="FB3">
        <v>2</v>
      </c>
      <c r="FC3">
        <v>75</v>
      </c>
      <c r="FD3">
        <v>7673.5338609999999</v>
      </c>
      <c r="FE3">
        <v>70</v>
      </c>
      <c r="FF3">
        <v>7678.4964540000001</v>
      </c>
      <c r="FG3">
        <v>75</v>
      </c>
      <c r="FH3">
        <v>7675.274316</v>
      </c>
      <c r="FI3">
        <v>71</v>
      </c>
      <c r="FJ3">
        <v>7688.0292319999999</v>
      </c>
      <c r="IQ3">
        <v>8090</v>
      </c>
      <c r="IS3">
        <v>16179</v>
      </c>
      <c r="IT3">
        <v>1181</v>
      </c>
      <c r="IU3">
        <v>21</v>
      </c>
      <c r="IV3">
        <v>7703.2578199299196</v>
      </c>
      <c r="IW3">
        <v>7732</v>
      </c>
      <c r="IX3">
        <v>1.641</v>
      </c>
      <c r="KH3">
        <v>0.02</v>
      </c>
      <c r="KI3">
        <v>9.36</v>
      </c>
      <c r="KJ3" t="s">
        <v>1265</v>
      </c>
      <c r="KK3" t="s">
        <v>929</v>
      </c>
    </row>
    <row r="4" spans="1:297" x14ac:dyDescent="0.2">
      <c r="A4" t="s">
        <v>126</v>
      </c>
      <c r="B4">
        <v>230</v>
      </c>
      <c r="C4">
        <v>2025</v>
      </c>
      <c r="D4">
        <v>12150</v>
      </c>
      <c r="E4">
        <v>1800</v>
      </c>
      <c r="F4">
        <v>1800</v>
      </c>
      <c r="G4">
        <v>917</v>
      </c>
      <c r="H4" t="s">
        <v>1187</v>
      </c>
      <c r="I4">
        <v>52</v>
      </c>
      <c r="J4">
        <v>896</v>
      </c>
      <c r="K4">
        <v>160</v>
      </c>
      <c r="L4">
        <v>917</v>
      </c>
      <c r="M4">
        <v>160</v>
      </c>
      <c r="N4">
        <v>917</v>
      </c>
      <c r="O4">
        <v>160</v>
      </c>
      <c r="P4">
        <v>921</v>
      </c>
      <c r="Q4">
        <v>160</v>
      </c>
      <c r="R4">
        <v>923</v>
      </c>
      <c r="CY4">
        <v>924</v>
      </c>
      <c r="DA4">
        <v>28998</v>
      </c>
      <c r="DB4">
        <v>208</v>
      </c>
      <c r="DC4">
        <v>14</v>
      </c>
      <c r="DD4">
        <v>920.99999999999898</v>
      </c>
      <c r="DE4">
        <v>923.99999999999898</v>
      </c>
      <c r="DF4">
        <v>5.226</v>
      </c>
      <c r="EP4">
        <v>210</v>
      </c>
      <c r="EQ4">
        <v>1600</v>
      </c>
      <c r="ER4">
        <v>9600</v>
      </c>
      <c r="ES4">
        <v>1600</v>
      </c>
      <c r="ET4">
        <v>1600</v>
      </c>
      <c r="EU4">
        <v>0</v>
      </c>
      <c r="EV4">
        <v>0</v>
      </c>
      <c r="EX4">
        <v>917</v>
      </c>
      <c r="EY4">
        <v>917</v>
      </c>
      <c r="EZ4" t="s">
        <v>1187</v>
      </c>
      <c r="FA4">
        <v>33</v>
      </c>
      <c r="FB4">
        <v>904</v>
      </c>
      <c r="FC4">
        <v>158</v>
      </c>
      <c r="FD4">
        <v>917</v>
      </c>
      <c r="FE4">
        <v>158</v>
      </c>
      <c r="FF4">
        <v>917</v>
      </c>
      <c r="FG4">
        <v>158</v>
      </c>
      <c r="FH4">
        <v>924</v>
      </c>
      <c r="FI4">
        <v>158</v>
      </c>
      <c r="FJ4">
        <v>924</v>
      </c>
      <c r="IQ4">
        <v>924</v>
      </c>
      <c r="IS4">
        <v>68660</v>
      </c>
      <c r="IT4">
        <v>591</v>
      </c>
      <c r="IU4">
        <v>10</v>
      </c>
      <c r="IV4">
        <v>924</v>
      </c>
      <c r="IW4">
        <v>924</v>
      </c>
      <c r="IX4">
        <v>17.722000000000001</v>
      </c>
      <c r="KH4">
        <v>0.14000000000000001</v>
      </c>
      <c r="KI4">
        <v>59.65</v>
      </c>
      <c r="KJ4" t="s">
        <v>1266</v>
      </c>
      <c r="KK4" t="s">
        <v>929</v>
      </c>
    </row>
    <row r="5" spans="1:297" x14ac:dyDescent="0.2">
      <c r="A5" t="s">
        <v>125</v>
      </c>
      <c r="B5">
        <v>576</v>
      </c>
      <c r="C5">
        <v>18380</v>
      </c>
      <c r="D5">
        <v>109706</v>
      </c>
      <c r="E5">
        <v>18380</v>
      </c>
      <c r="F5">
        <v>18318</v>
      </c>
      <c r="G5">
        <v>1.566408</v>
      </c>
      <c r="H5" t="s">
        <v>1187</v>
      </c>
      <c r="I5">
        <v>146</v>
      </c>
      <c r="J5">
        <v>15047</v>
      </c>
      <c r="K5">
        <v>136</v>
      </c>
      <c r="L5">
        <v>151</v>
      </c>
      <c r="M5">
        <v>136</v>
      </c>
      <c r="N5">
        <v>151</v>
      </c>
      <c r="O5">
        <v>136</v>
      </c>
      <c r="P5">
        <v>151</v>
      </c>
      <c r="Q5">
        <v>136</v>
      </c>
      <c r="R5">
        <v>151</v>
      </c>
      <c r="CY5">
        <v>302</v>
      </c>
      <c r="CZ5">
        <v>302</v>
      </c>
      <c r="DA5">
        <v>246512</v>
      </c>
      <c r="DB5">
        <v>1035</v>
      </c>
      <c r="DC5">
        <v>12</v>
      </c>
      <c r="DD5">
        <v>93.911763085928399</v>
      </c>
      <c r="DE5">
        <v>144.71137689528001</v>
      </c>
      <c r="DF5">
        <v>452.67</v>
      </c>
      <c r="EP5">
        <v>387</v>
      </c>
      <c r="EQ5">
        <v>4197</v>
      </c>
      <c r="ER5">
        <v>35497</v>
      </c>
      <c r="ES5">
        <v>4197</v>
      </c>
      <c r="ET5">
        <v>4150</v>
      </c>
      <c r="EU5">
        <v>0</v>
      </c>
      <c r="EV5">
        <v>0</v>
      </c>
      <c r="EX5">
        <v>124.122996</v>
      </c>
      <c r="EY5">
        <v>124.122996</v>
      </c>
      <c r="EZ5" t="s">
        <v>1187</v>
      </c>
      <c r="FA5">
        <v>161</v>
      </c>
      <c r="FB5">
        <v>62</v>
      </c>
      <c r="FC5">
        <v>188</v>
      </c>
      <c r="FD5">
        <v>144.428167</v>
      </c>
      <c r="FE5">
        <v>180</v>
      </c>
      <c r="FF5">
        <v>148.90131400000001</v>
      </c>
      <c r="FG5">
        <v>188</v>
      </c>
      <c r="FH5">
        <v>144.431737</v>
      </c>
      <c r="FI5">
        <v>181</v>
      </c>
      <c r="FJ5">
        <v>149.03182000000001</v>
      </c>
      <c r="IQ5">
        <v>302</v>
      </c>
      <c r="IR5">
        <v>302</v>
      </c>
      <c r="IS5">
        <v>305361</v>
      </c>
      <c r="IT5">
        <v>785</v>
      </c>
      <c r="IU5">
        <v>52</v>
      </c>
      <c r="IV5">
        <v>125.706966836758</v>
      </c>
      <c r="IW5">
        <v>141.42046616425199</v>
      </c>
      <c r="IX5">
        <v>299.58300000000003</v>
      </c>
      <c r="KH5">
        <v>0.27</v>
      </c>
      <c r="KI5">
        <v>605.27</v>
      </c>
      <c r="KJ5" t="s">
        <v>1267</v>
      </c>
      <c r="KK5" t="s">
        <v>929</v>
      </c>
    </row>
    <row r="6" spans="1:297" x14ac:dyDescent="0.2">
      <c r="A6" t="s">
        <v>203</v>
      </c>
      <c r="B6">
        <v>233</v>
      </c>
      <c r="C6">
        <v>2013</v>
      </c>
      <c r="D6">
        <v>2745</v>
      </c>
      <c r="E6">
        <v>1647</v>
      </c>
      <c r="F6">
        <v>1464</v>
      </c>
      <c r="G6">
        <v>2879.0656869999998</v>
      </c>
      <c r="H6" t="s">
        <v>1187</v>
      </c>
      <c r="I6">
        <v>175</v>
      </c>
      <c r="J6">
        <v>27</v>
      </c>
      <c r="K6">
        <v>29</v>
      </c>
      <c r="L6">
        <v>2939.721579</v>
      </c>
      <c r="M6">
        <v>29</v>
      </c>
      <c r="N6">
        <v>2993.4810179999999</v>
      </c>
      <c r="O6">
        <v>29</v>
      </c>
      <c r="P6">
        <v>3076.773518</v>
      </c>
      <c r="Q6">
        <v>29</v>
      </c>
      <c r="R6">
        <v>3109.3376020000001</v>
      </c>
      <c r="CY6">
        <v>3283.8043393002399</v>
      </c>
      <c r="DA6">
        <v>17229655</v>
      </c>
      <c r="DB6">
        <v>348817</v>
      </c>
      <c r="DC6">
        <v>14</v>
      </c>
      <c r="DD6">
        <v>3047.2342843138699</v>
      </c>
      <c r="DE6">
        <v>3131.3581999703201</v>
      </c>
      <c r="DF6">
        <v>3600</v>
      </c>
      <c r="EP6">
        <v>233</v>
      </c>
      <c r="EQ6">
        <v>2013</v>
      </c>
      <c r="ER6">
        <v>2745</v>
      </c>
      <c r="ES6">
        <v>1647</v>
      </c>
      <c r="ET6">
        <v>1464</v>
      </c>
      <c r="EU6">
        <v>0</v>
      </c>
      <c r="EV6">
        <v>0</v>
      </c>
      <c r="EX6">
        <v>2879.0656869999998</v>
      </c>
      <c r="EY6">
        <v>2879.0656869999998</v>
      </c>
      <c r="EZ6" t="s">
        <v>1187</v>
      </c>
      <c r="FA6">
        <v>175</v>
      </c>
      <c r="FB6">
        <v>27</v>
      </c>
      <c r="FC6">
        <v>29</v>
      </c>
      <c r="FD6">
        <v>2939.721579</v>
      </c>
      <c r="FE6">
        <v>29</v>
      </c>
      <c r="FF6">
        <v>2993.4810179999999</v>
      </c>
      <c r="FG6">
        <v>29</v>
      </c>
      <c r="FH6">
        <v>3076.773518</v>
      </c>
      <c r="FI6">
        <v>29</v>
      </c>
      <c r="FJ6">
        <v>3109.3376020000001</v>
      </c>
      <c r="IQ6">
        <v>3283.8043393002399</v>
      </c>
      <c r="IS6">
        <v>17229655</v>
      </c>
      <c r="IT6">
        <v>348817</v>
      </c>
      <c r="IU6">
        <v>14</v>
      </c>
      <c r="IV6">
        <v>3047.2342843138699</v>
      </c>
      <c r="IW6">
        <v>3131.3581999703201</v>
      </c>
      <c r="IX6">
        <v>3600</v>
      </c>
      <c r="KH6">
        <v>0.02</v>
      </c>
      <c r="KI6">
        <v>3580.37</v>
      </c>
      <c r="KJ6" t="s">
        <v>1268</v>
      </c>
      <c r="KK6" t="s">
        <v>929</v>
      </c>
    </row>
    <row r="7" spans="1:297" x14ac:dyDescent="0.2">
      <c r="A7" t="s">
        <v>129</v>
      </c>
      <c r="B7">
        <v>3312</v>
      </c>
      <c r="C7">
        <v>3648</v>
      </c>
      <c r="D7">
        <v>10178</v>
      </c>
      <c r="E7">
        <v>192</v>
      </c>
      <c r="F7">
        <v>192</v>
      </c>
      <c r="G7">
        <v>997.529583</v>
      </c>
      <c r="H7" t="s">
        <v>1187</v>
      </c>
      <c r="I7">
        <v>658</v>
      </c>
      <c r="J7">
        <v>1705</v>
      </c>
      <c r="K7">
        <v>173</v>
      </c>
      <c r="L7">
        <v>2947.6858820000002</v>
      </c>
      <c r="M7">
        <v>149</v>
      </c>
      <c r="N7">
        <v>5085.0034619999997</v>
      </c>
      <c r="O7">
        <v>173</v>
      </c>
      <c r="P7">
        <v>2947.6858820000002</v>
      </c>
      <c r="Q7">
        <v>149</v>
      </c>
      <c r="R7">
        <v>5083.4677670000001</v>
      </c>
      <c r="CY7">
        <v>11356.281195751</v>
      </c>
      <c r="DA7">
        <v>4638081</v>
      </c>
      <c r="DB7">
        <v>26382</v>
      </c>
      <c r="DC7">
        <v>43</v>
      </c>
      <c r="DD7">
        <v>4480.81817008095</v>
      </c>
      <c r="DE7">
        <v>9159.6044147218599</v>
      </c>
      <c r="DF7">
        <v>3600.0010000000002</v>
      </c>
      <c r="EP7">
        <v>2141</v>
      </c>
      <c r="EQ7">
        <v>2489</v>
      </c>
      <c r="ER7">
        <v>7797</v>
      </c>
      <c r="ES7">
        <v>192</v>
      </c>
      <c r="ET7">
        <v>192</v>
      </c>
      <c r="EU7">
        <v>0</v>
      </c>
      <c r="EV7">
        <v>0</v>
      </c>
      <c r="EX7">
        <v>4606.5313319999996</v>
      </c>
      <c r="EY7">
        <v>4606.5313319999996</v>
      </c>
      <c r="EZ7" t="s">
        <v>1187</v>
      </c>
      <c r="FA7">
        <v>381</v>
      </c>
      <c r="FB7">
        <v>47</v>
      </c>
      <c r="FC7">
        <v>155</v>
      </c>
      <c r="FD7">
        <v>6276.7398629999998</v>
      </c>
      <c r="FE7">
        <v>125</v>
      </c>
      <c r="FF7">
        <v>7618.2054200000002</v>
      </c>
      <c r="FG7">
        <v>155</v>
      </c>
      <c r="FH7">
        <v>6280.1133470000004</v>
      </c>
      <c r="FI7">
        <v>125</v>
      </c>
      <c r="FJ7">
        <v>7644.3455270000004</v>
      </c>
      <c r="IQ7">
        <v>11503.4441249999</v>
      </c>
      <c r="IS7">
        <v>4759599</v>
      </c>
      <c r="IT7">
        <v>46312</v>
      </c>
      <c r="IU7">
        <v>31</v>
      </c>
      <c r="IV7">
        <v>7513.3880749617401</v>
      </c>
      <c r="IW7">
        <v>10699.8855508283</v>
      </c>
      <c r="IX7">
        <v>2748.3420000000001</v>
      </c>
      <c r="KH7">
        <v>0.06</v>
      </c>
      <c r="KI7">
        <v>6314.57</v>
      </c>
      <c r="KJ7" t="s">
        <v>1269</v>
      </c>
      <c r="KK7" t="s">
        <v>929</v>
      </c>
    </row>
    <row r="8" spans="1:297" x14ac:dyDescent="0.2">
      <c r="A8" t="s">
        <v>130</v>
      </c>
      <c r="B8">
        <v>479</v>
      </c>
      <c r="C8">
        <v>842</v>
      </c>
      <c r="D8">
        <v>2091</v>
      </c>
      <c r="E8">
        <v>421</v>
      </c>
      <c r="F8">
        <v>421</v>
      </c>
      <c r="G8">
        <v>983.16742499999998</v>
      </c>
      <c r="H8" t="s">
        <v>1187</v>
      </c>
      <c r="I8">
        <v>395</v>
      </c>
      <c r="J8">
        <v>26</v>
      </c>
      <c r="K8">
        <v>31</v>
      </c>
      <c r="L8">
        <v>1000.053232</v>
      </c>
      <c r="M8">
        <v>31</v>
      </c>
      <c r="N8">
        <v>1003.675068</v>
      </c>
      <c r="O8">
        <v>31</v>
      </c>
      <c r="P8">
        <v>1012.638255</v>
      </c>
      <c r="Q8">
        <v>31</v>
      </c>
      <c r="R8">
        <v>1018.759966</v>
      </c>
      <c r="CY8">
        <v>1157.99999999999</v>
      </c>
      <c r="DA8">
        <v>101912</v>
      </c>
      <c r="DB8">
        <v>2847</v>
      </c>
      <c r="DC8">
        <v>28</v>
      </c>
      <c r="DD8">
        <v>1039.8414554403601</v>
      </c>
      <c r="DE8">
        <v>1101.59506365834</v>
      </c>
      <c r="DF8">
        <v>11.302</v>
      </c>
      <c r="EP8">
        <v>449</v>
      </c>
      <c r="EQ8">
        <v>812</v>
      </c>
      <c r="ER8">
        <v>2031</v>
      </c>
      <c r="ES8">
        <v>392</v>
      </c>
      <c r="ET8">
        <v>392</v>
      </c>
      <c r="EU8">
        <v>0</v>
      </c>
      <c r="EV8">
        <v>0</v>
      </c>
      <c r="EX8">
        <v>983.16742499999998</v>
      </c>
      <c r="EY8">
        <v>983.16742499999998</v>
      </c>
      <c r="EZ8" t="s">
        <v>1187</v>
      </c>
      <c r="FA8">
        <v>371</v>
      </c>
      <c r="FB8">
        <v>25</v>
      </c>
      <c r="FC8">
        <v>25</v>
      </c>
      <c r="FD8">
        <v>1000.22878</v>
      </c>
      <c r="FE8">
        <v>25</v>
      </c>
      <c r="FF8">
        <v>1002.570799</v>
      </c>
      <c r="FG8">
        <v>25</v>
      </c>
      <c r="FH8">
        <v>1012.076441</v>
      </c>
      <c r="FI8">
        <v>25</v>
      </c>
      <c r="FJ8">
        <v>1022.216337</v>
      </c>
      <c r="IQ8">
        <v>1157.99999999999</v>
      </c>
      <c r="IS8">
        <v>154698</v>
      </c>
      <c r="IT8">
        <v>4528</v>
      </c>
      <c r="IU8">
        <v>29</v>
      </c>
      <c r="IV8">
        <v>1026.23287269513</v>
      </c>
      <c r="IW8">
        <v>1093.28329311785</v>
      </c>
      <c r="IX8">
        <v>19.050999999999998</v>
      </c>
      <c r="KH8">
        <v>0.02</v>
      </c>
      <c r="KI8">
        <v>30.68</v>
      </c>
      <c r="KJ8" t="s">
        <v>1270</v>
      </c>
      <c r="KK8" t="s">
        <v>929</v>
      </c>
    </row>
    <row r="9" spans="1:297" x14ac:dyDescent="0.2">
      <c r="A9" t="s">
        <v>131</v>
      </c>
      <c r="B9">
        <v>1442</v>
      </c>
      <c r="C9">
        <v>2728</v>
      </c>
      <c r="D9">
        <v>6783</v>
      </c>
      <c r="E9">
        <v>1364</v>
      </c>
      <c r="F9">
        <v>1364</v>
      </c>
      <c r="G9">
        <v>1005.664817</v>
      </c>
      <c r="H9" t="s">
        <v>1187</v>
      </c>
      <c r="I9">
        <v>1335</v>
      </c>
      <c r="J9">
        <v>108</v>
      </c>
      <c r="K9">
        <v>38</v>
      </c>
      <c r="L9">
        <v>1013.789748</v>
      </c>
      <c r="M9">
        <v>38</v>
      </c>
      <c r="N9">
        <v>1016.531757</v>
      </c>
      <c r="O9">
        <v>38</v>
      </c>
      <c r="P9">
        <v>1019.638027</v>
      </c>
      <c r="Q9">
        <v>38</v>
      </c>
      <c r="R9">
        <v>1026.2167099999999</v>
      </c>
      <c r="CY9">
        <v>1167.99999999998</v>
      </c>
      <c r="DA9">
        <v>11590970</v>
      </c>
      <c r="DB9">
        <v>135624</v>
      </c>
      <c r="DC9">
        <v>33</v>
      </c>
      <c r="DD9">
        <v>1052.1477110078099</v>
      </c>
      <c r="DE9">
        <v>1104.50412964984</v>
      </c>
      <c r="DF9">
        <v>2751.6219999999998</v>
      </c>
      <c r="EP9">
        <v>1401</v>
      </c>
      <c r="EQ9">
        <v>2687</v>
      </c>
      <c r="ER9">
        <v>6701</v>
      </c>
      <c r="ES9">
        <v>1325</v>
      </c>
      <c r="ET9">
        <v>1325</v>
      </c>
      <c r="EU9">
        <v>0</v>
      </c>
      <c r="EV9">
        <v>0</v>
      </c>
      <c r="EX9">
        <v>1005.681635</v>
      </c>
      <c r="EY9">
        <v>1005.681635</v>
      </c>
      <c r="EZ9" t="s">
        <v>1187</v>
      </c>
      <c r="FA9">
        <v>1297</v>
      </c>
      <c r="FB9">
        <v>102</v>
      </c>
      <c r="FC9">
        <v>36</v>
      </c>
      <c r="FD9">
        <v>1013.63244</v>
      </c>
      <c r="FE9">
        <v>36</v>
      </c>
      <c r="FF9">
        <v>1019.168491</v>
      </c>
      <c r="FG9">
        <v>36</v>
      </c>
      <c r="FH9">
        <v>1025.157422</v>
      </c>
      <c r="FI9">
        <v>36</v>
      </c>
      <c r="FJ9">
        <v>1032.6714999999999</v>
      </c>
      <c r="IQ9">
        <v>1167.99999999999</v>
      </c>
      <c r="IS9">
        <v>5022454</v>
      </c>
      <c r="IT9">
        <v>50709</v>
      </c>
      <c r="IU9">
        <v>32</v>
      </c>
      <c r="IV9">
        <v>1042.8037325298701</v>
      </c>
      <c r="IW9">
        <v>1092.9236177039099</v>
      </c>
      <c r="IX9">
        <v>1207.547</v>
      </c>
      <c r="KH9">
        <v>0.14000000000000001</v>
      </c>
      <c r="KI9">
        <v>3938.45</v>
      </c>
      <c r="KJ9" t="s">
        <v>1271</v>
      </c>
      <c r="KK9" t="s">
        <v>929</v>
      </c>
    </row>
    <row r="10" spans="1:297" x14ac:dyDescent="0.2">
      <c r="A10" t="s">
        <v>573</v>
      </c>
      <c r="B10">
        <v>23</v>
      </c>
      <c r="C10">
        <v>771</v>
      </c>
      <c r="D10">
        <v>4215</v>
      </c>
      <c r="E10">
        <v>771</v>
      </c>
      <c r="F10">
        <v>771</v>
      </c>
      <c r="G10">
        <v>6743</v>
      </c>
      <c r="H10" t="s">
        <v>1187</v>
      </c>
      <c r="I10">
        <v>18</v>
      </c>
      <c r="J10">
        <v>2</v>
      </c>
      <c r="K10">
        <v>5</v>
      </c>
      <c r="L10">
        <v>6796</v>
      </c>
      <c r="M10">
        <v>0</v>
      </c>
      <c r="N10">
        <v>6796</v>
      </c>
      <c r="O10">
        <v>5</v>
      </c>
      <c r="P10">
        <v>6796</v>
      </c>
      <c r="Q10">
        <v>0</v>
      </c>
      <c r="R10">
        <v>6796</v>
      </c>
      <c r="CY10">
        <v>6796</v>
      </c>
      <c r="DA10">
        <v>28</v>
      </c>
      <c r="DB10">
        <v>1</v>
      </c>
      <c r="DC10">
        <v>1</v>
      </c>
      <c r="DD10" t="s">
        <v>1188</v>
      </c>
      <c r="DE10">
        <v>6743</v>
      </c>
      <c r="DF10">
        <v>1.2E-2</v>
      </c>
      <c r="EP10">
        <v>21</v>
      </c>
      <c r="EQ10">
        <v>461</v>
      </c>
      <c r="ER10">
        <v>2437</v>
      </c>
      <c r="ES10">
        <v>461</v>
      </c>
      <c r="ET10">
        <v>461</v>
      </c>
      <c r="EU10">
        <v>0</v>
      </c>
      <c r="EV10">
        <v>0</v>
      </c>
      <c r="EX10">
        <v>6743</v>
      </c>
      <c r="EY10">
        <v>6743</v>
      </c>
      <c r="EZ10" t="s">
        <v>1187</v>
      </c>
      <c r="FA10">
        <v>16</v>
      </c>
      <c r="FB10">
        <v>1</v>
      </c>
      <c r="FC10">
        <v>5</v>
      </c>
      <c r="FD10">
        <v>6796</v>
      </c>
      <c r="FE10">
        <v>0</v>
      </c>
      <c r="FF10">
        <v>6796</v>
      </c>
      <c r="FG10">
        <v>5</v>
      </c>
      <c r="FH10">
        <v>6796</v>
      </c>
      <c r="FI10">
        <v>0</v>
      </c>
      <c r="FJ10">
        <v>6796</v>
      </c>
      <c r="IQ10">
        <v>6796</v>
      </c>
      <c r="IS10">
        <v>20</v>
      </c>
      <c r="IT10">
        <v>1</v>
      </c>
      <c r="IU10">
        <v>1</v>
      </c>
      <c r="IV10">
        <v>6743</v>
      </c>
      <c r="IW10">
        <v>6743</v>
      </c>
      <c r="IX10">
        <v>8.0000000000000002E-3</v>
      </c>
      <c r="KH10">
        <v>0.01</v>
      </c>
      <c r="KI10">
        <v>0.16</v>
      </c>
      <c r="KJ10" t="s">
        <v>1272</v>
      </c>
      <c r="KK10" t="s">
        <v>929</v>
      </c>
    </row>
    <row r="11" spans="1:297" x14ac:dyDescent="0.2">
      <c r="A11" t="s">
        <v>574</v>
      </c>
      <c r="B11">
        <v>50</v>
      </c>
      <c r="C11">
        <v>6774</v>
      </c>
      <c r="D11">
        <v>61555</v>
      </c>
      <c r="E11">
        <v>6774</v>
      </c>
      <c r="F11">
        <v>6774</v>
      </c>
      <c r="G11">
        <v>7640</v>
      </c>
      <c r="H11" t="s">
        <v>1187</v>
      </c>
      <c r="I11">
        <v>34</v>
      </c>
      <c r="J11">
        <v>1</v>
      </c>
      <c r="K11">
        <v>16</v>
      </c>
      <c r="L11">
        <v>7692.5</v>
      </c>
      <c r="M11">
        <v>16</v>
      </c>
      <c r="N11">
        <v>7727.0877190000001</v>
      </c>
      <c r="O11">
        <v>16</v>
      </c>
      <c r="P11">
        <v>7696.6666670000004</v>
      </c>
      <c r="Q11">
        <v>13</v>
      </c>
      <c r="R11">
        <v>7810</v>
      </c>
      <c r="CY11">
        <v>7810</v>
      </c>
      <c r="DA11">
        <v>113</v>
      </c>
      <c r="DB11">
        <v>1</v>
      </c>
      <c r="DC11">
        <v>2</v>
      </c>
      <c r="DD11">
        <v>7783.6</v>
      </c>
      <c r="DE11">
        <v>7783.6</v>
      </c>
      <c r="DF11">
        <v>0.32800000000000001</v>
      </c>
      <c r="EP11">
        <v>38</v>
      </c>
      <c r="EQ11">
        <v>5956</v>
      </c>
      <c r="ER11">
        <v>44846</v>
      </c>
      <c r="ES11">
        <v>5956</v>
      </c>
      <c r="ET11">
        <v>5956</v>
      </c>
      <c r="EU11">
        <v>0</v>
      </c>
      <c r="EV11">
        <v>0</v>
      </c>
      <c r="EX11">
        <v>7640</v>
      </c>
      <c r="EY11">
        <v>7640</v>
      </c>
      <c r="EZ11" t="s">
        <v>1187</v>
      </c>
      <c r="FA11">
        <v>22</v>
      </c>
      <c r="FB11">
        <v>4</v>
      </c>
      <c r="FC11">
        <v>16</v>
      </c>
      <c r="FD11">
        <v>7692.5</v>
      </c>
      <c r="FE11">
        <v>16</v>
      </c>
      <c r="FF11">
        <v>7727.0877190000001</v>
      </c>
      <c r="FG11">
        <v>16</v>
      </c>
      <c r="FH11">
        <v>7696.6666670000004</v>
      </c>
      <c r="FI11">
        <v>13</v>
      </c>
      <c r="FJ11">
        <v>7810</v>
      </c>
      <c r="IQ11">
        <v>7810</v>
      </c>
      <c r="IS11">
        <v>245</v>
      </c>
      <c r="IT11">
        <v>43</v>
      </c>
      <c r="IU11">
        <v>3</v>
      </c>
      <c r="IV11">
        <v>7640</v>
      </c>
      <c r="IW11">
        <v>7640</v>
      </c>
      <c r="IX11">
        <v>0.48</v>
      </c>
      <c r="KH11">
        <v>0.13</v>
      </c>
      <c r="KI11">
        <v>3.96</v>
      </c>
      <c r="KJ11" t="s">
        <v>1273</v>
      </c>
      <c r="KK11" t="s">
        <v>929</v>
      </c>
    </row>
    <row r="12" spans="1:297" x14ac:dyDescent="0.2">
      <c r="A12" t="s">
        <v>555</v>
      </c>
      <c r="B12">
        <v>124</v>
      </c>
      <c r="C12">
        <v>10757</v>
      </c>
      <c r="D12">
        <v>91028</v>
      </c>
      <c r="E12">
        <v>10757</v>
      </c>
      <c r="F12">
        <v>10757</v>
      </c>
      <c r="G12">
        <v>338864.25</v>
      </c>
      <c r="H12" t="s">
        <v>1187</v>
      </c>
      <c r="I12">
        <v>89</v>
      </c>
      <c r="J12">
        <v>7</v>
      </c>
      <c r="K12">
        <v>35</v>
      </c>
      <c r="L12">
        <v>340160</v>
      </c>
      <c r="M12">
        <v>0</v>
      </c>
      <c r="N12">
        <v>340160</v>
      </c>
      <c r="O12">
        <v>35</v>
      </c>
      <c r="P12">
        <v>340160</v>
      </c>
      <c r="Q12">
        <v>0</v>
      </c>
      <c r="R12">
        <v>340160</v>
      </c>
      <c r="CY12">
        <v>340160</v>
      </c>
      <c r="CZ12">
        <v>340160</v>
      </c>
      <c r="DA12">
        <v>664</v>
      </c>
      <c r="DB12">
        <v>1</v>
      </c>
      <c r="DC12">
        <v>1</v>
      </c>
      <c r="DD12">
        <v>338864.25</v>
      </c>
      <c r="DE12">
        <v>338864.25</v>
      </c>
      <c r="DF12">
        <v>0.52700000000000002</v>
      </c>
      <c r="EP12">
        <v>106</v>
      </c>
      <c r="EQ12">
        <v>8434</v>
      </c>
      <c r="ER12">
        <v>64627</v>
      </c>
      <c r="ES12">
        <v>8434</v>
      </c>
      <c r="ET12">
        <v>8434</v>
      </c>
      <c r="EU12">
        <v>0</v>
      </c>
      <c r="EV12">
        <v>0</v>
      </c>
      <c r="EX12">
        <v>338864.25</v>
      </c>
      <c r="EY12">
        <v>338864.25</v>
      </c>
      <c r="EZ12" t="s">
        <v>1187</v>
      </c>
      <c r="FA12">
        <v>71</v>
      </c>
      <c r="FB12">
        <v>7</v>
      </c>
      <c r="FC12">
        <v>34</v>
      </c>
      <c r="FD12">
        <v>340160</v>
      </c>
      <c r="FE12">
        <v>0</v>
      </c>
      <c r="FF12">
        <v>340160</v>
      </c>
      <c r="FG12">
        <v>34</v>
      </c>
      <c r="FH12">
        <v>340160</v>
      </c>
      <c r="FI12">
        <v>0</v>
      </c>
      <c r="FJ12">
        <v>340160</v>
      </c>
      <c r="IQ12">
        <v>340160</v>
      </c>
      <c r="IR12">
        <v>340160</v>
      </c>
      <c r="IS12">
        <v>660</v>
      </c>
      <c r="IT12">
        <v>1</v>
      </c>
      <c r="IU12">
        <v>1</v>
      </c>
      <c r="IV12">
        <v>338864.25</v>
      </c>
      <c r="IW12">
        <v>338864.25</v>
      </c>
      <c r="IX12">
        <v>0.40600000000000003</v>
      </c>
      <c r="KH12">
        <v>0.26</v>
      </c>
      <c r="KI12">
        <v>5.04</v>
      </c>
      <c r="KJ12" t="s">
        <v>1274</v>
      </c>
      <c r="KK12" t="s">
        <v>929</v>
      </c>
    </row>
    <row r="13" spans="1:297" x14ac:dyDescent="0.2">
      <c r="A13" t="s">
        <v>132</v>
      </c>
      <c r="B13">
        <v>823</v>
      </c>
      <c r="C13">
        <v>8904</v>
      </c>
      <c r="D13">
        <v>72965</v>
      </c>
      <c r="E13">
        <v>8904</v>
      </c>
      <c r="F13">
        <v>8904</v>
      </c>
      <c r="G13">
        <v>55535.436388000002</v>
      </c>
      <c r="H13" t="s">
        <v>1187</v>
      </c>
      <c r="I13">
        <v>532</v>
      </c>
      <c r="J13">
        <v>20</v>
      </c>
      <c r="K13">
        <v>290</v>
      </c>
      <c r="L13">
        <v>55569.973732999999</v>
      </c>
      <c r="M13">
        <v>290</v>
      </c>
      <c r="N13">
        <v>55584.156478999997</v>
      </c>
      <c r="O13">
        <v>290</v>
      </c>
      <c r="P13">
        <v>55583.667524999997</v>
      </c>
      <c r="Q13">
        <v>287</v>
      </c>
      <c r="R13">
        <v>55594.056070999999</v>
      </c>
      <c r="CY13">
        <v>56137</v>
      </c>
      <c r="DA13">
        <v>40555</v>
      </c>
      <c r="DB13">
        <v>287</v>
      </c>
      <c r="DC13">
        <v>14</v>
      </c>
      <c r="DD13">
        <v>55614.021025768001</v>
      </c>
      <c r="DE13">
        <v>55709.065822875302</v>
      </c>
      <c r="DF13">
        <v>29.783000000000001</v>
      </c>
      <c r="EP13">
        <v>607</v>
      </c>
      <c r="EQ13">
        <v>7560</v>
      </c>
      <c r="ER13">
        <v>47717</v>
      </c>
      <c r="ES13">
        <v>7560</v>
      </c>
      <c r="ET13">
        <v>7560</v>
      </c>
      <c r="EU13">
        <v>0</v>
      </c>
      <c r="EV13">
        <v>0</v>
      </c>
      <c r="EX13">
        <v>55535.436388000002</v>
      </c>
      <c r="EY13">
        <v>55535.436388000002</v>
      </c>
      <c r="EZ13" t="s">
        <v>1187</v>
      </c>
      <c r="FA13">
        <v>318</v>
      </c>
      <c r="FB13">
        <v>23</v>
      </c>
      <c r="FC13">
        <v>288</v>
      </c>
      <c r="FD13">
        <v>55568.032263000001</v>
      </c>
      <c r="FE13">
        <v>288</v>
      </c>
      <c r="FF13">
        <v>55579.009835999997</v>
      </c>
      <c r="FG13">
        <v>288</v>
      </c>
      <c r="FH13">
        <v>55580.166703000003</v>
      </c>
      <c r="FI13">
        <v>261</v>
      </c>
      <c r="FJ13">
        <v>55590.111057000002</v>
      </c>
      <c r="IQ13">
        <v>56137</v>
      </c>
      <c r="IS13">
        <v>53781</v>
      </c>
      <c r="IT13">
        <v>386</v>
      </c>
      <c r="IU13">
        <v>14</v>
      </c>
      <c r="IV13">
        <v>55614.021025767899</v>
      </c>
      <c r="IW13">
        <v>55653.994435034401</v>
      </c>
      <c r="IX13">
        <v>34.417999999999999</v>
      </c>
      <c r="KH13">
        <v>1.22</v>
      </c>
      <c r="KI13">
        <v>312.22000000000003</v>
      </c>
      <c r="KJ13" t="s">
        <v>1275</v>
      </c>
      <c r="KK13" t="s">
        <v>929</v>
      </c>
    </row>
    <row r="14" spans="1:297" x14ac:dyDescent="0.2">
      <c r="A14" t="s">
        <v>134</v>
      </c>
      <c r="B14">
        <v>426</v>
      </c>
      <c r="C14">
        <v>7195</v>
      </c>
      <c r="D14">
        <v>52121</v>
      </c>
      <c r="E14">
        <v>7195</v>
      </c>
      <c r="F14">
        <v>7195</v>
      </c>
      <c r="G14">
        <v>25877.609268</v>
      </c>
      <c r="H14" t="s">
        <v>1187</v>
      </c>
      <c r="I14">
        <v>202</v>
      </c>
      <c r="J14">
        <v>11</v>
      </c>
      <c r="K14">
        <v>223</v>
      </c>
      <c r="L14">
        <v>25893.491309000001</v>
      </c>
      <c r="M14">
        <v>222</v>
      </c>
      <c r="N14">
        <v>25899.492507999999</v>
      </c>
      <c r="O14">
        <v>223</v>
      </c>
      <c r="P14">
        <v>25900.196325000001</v>
      </c>
      <c r="Q14">
        <v>223</v>
      </c>
      <c r="R14">
        <v>25907.219089999999</v>
      </c>
      <c r="CY14">
        <v>26373.999999999902</v>
      </c>
      <c r="DA14">
        <v>102651</v>
      </c>
      <c r="DB14">
        <v>1396</v>
      </c>
      <c r="DC14">
        <v>7</v>
      </c>
      <c r="DD14">
        <v>25961.968099871199</v>
      </c>
      <c r="DE14">
        <v>25974.153255177502</v>
      </c>
      <c r="DF14">
        <v>61.293999999999997</v>
      </c>
      <c r="EP14">
        <v>342</v>
      </c>
      <c r="EQ14">
        <v>6179</v>
      </c>
      <c r="ER14">
        <v>37855</v>
      </c>
      <c r="ES14">
        <v>6179</v>
      </c>
      <c r="ET14">
        <v>6179</v>
      </c>
      <c r="EU14">
        <v>0</v>
      </c>
      <c r="EV14">
        <v>0</v>
      </c>
      <c r="EX14">
        <v>25877.609268</v>
      </c>
      <c r="EY14">
        <v>25877.609268</v>
      </c>
      <c r="EZ14" t="s">
        <v>1187</v>
      </c>
      <c r="FA14">
        <v>117</v>
      </c>
      <c r="FB14">
        <v>10</v>
      </c>
      <c r="FC14">
        <v>223</v>
      </c>
      <c r="FD14">
        <v>25894.464047000001</v>
      </c>
      <c r="FE14">
        <v>223</v>
      </c>
      <c r="FF14">
        <v>25900.376211999999</v>
      </c>
      <c r="FG14">
        <v>223</v>
      </c>
      <c r="FH14">
        <v>25900.655315</v>
      </c>
      <c r="FI14">
        <v>223</v>
      </c>
      <c r="FJ14">
        <v>25907.723953000001</v>
      </c>
      <c r="IQ14">
        <v>26374</v>
      </c>
      <c r="IS14">
        <v>67172</v>
      </c>
      <c r="IT14">
        <v>939</v>
      </c>
      <c r="IU14">
        <v>7</v>
      </c>
      <c r="IV14">
        <v>25959.9989355613</v>
      </c>
      <c r="IW14">
        <v>25964.032083288999</v>
      </c>
      <c r="IX14">
        <v>18.875</v>
      </c>
      <c r="KH14">
        <v>0.63</v>
      </c>
      <c r="KI14">
        <v>171.37</v>
      </c>
      <c r="KJ14" t="s">
        <v>1276</v>
      </c>
      <c r="KK14" t="s">
        <v>929</v>
      </c>
    </row>
    <row r="15" spans="1:297" x14ac:dyDescent="0.2">
      <c r="A15" t="s">
        <v>575</v>
      </c>
      <c r="B15">
        <v>825</v>
      </c>
      <c r="C15">
        <v>8627</v>
      </c>
      <c r="D15">
        <v>70806</v>
      </c>
      <c r="E15">
        <v>8627</v>
      </c>
      <c r="F15">
        <v>8627</v>
      </c>
      <c r="G15">
        <v>49616.363636000002</v>
      </c>
      <c r="H15" t="s">
        <v>1187</v>
      </c>
      <c r="I15">
        <v>734</v>
      </c>
      <c r="J15">
        <v>9</v>
      </c>
      <c r="K15">
        <v>91</v>
      </c>
      <c r="L15">
        <v>49633.323712999998</v>
      </c>
      <c r="M15">
        <v>91</v>
      </c>
      <c r="N15">
        <v>49636.087104999999</v>
      </c>
      <c r="O15">
        <v>91</v>
      </c>
      <c r="P15">
        <v>49639.042169</v>
      </c>
      <c r="Q15">
        <v>91</v>
      </c>
      <c r="R15">
        <v>49641.467448000003</v>
      </c>
      <c r="CY15">
        <v>49649</v>
      </c>
      <c r="DA15">
        <v>2974</v>
      </c>
      <c r="DB15">
        <v>3</v>
      </c>
      <c r="DC15">
        <v>10</v>
      </c>
      <c r="DD15">
        <v>49625.9379844961</v>
      </c>
      <c r="DE15">
        <v>49641.241379310297</v>
      </c>
      <c r="DF15">
        <v>4.49</v>
      </c>
      <c r="EP15">
        <v>543</v>
      </c>
      <c r="EQ15">
        <v>6815</v>
      </c>
      <c r="ER15">
        <v>41730</v>
      </c>
      <c r="ES15">
        <v>6815</v>
      </c>
      <c r="ET15">
        <v>6815</v>
      </c>
      <c r="EU15">
        <v>0</v>
      </c>
      <c r="EV15">
        <v>0</v>
      </c>
      <c r="EX15">
        <v>49616.363636000002</v>
      </c>
      <c r="EY15">
        <v>49616.363636000002</v>
      </c>
      <c r="EZ15" t="s">
        <v>1187</v>
      </c>
      <c r="FA15">
        <v>450</v>
      </c>
      <c r="FB15">
        <v>9</v>
      </c>
      <c r="FC15">
        <v>91</v>
      </c>
      <c r="FD15">
        <v>49626.099313999999</v>
      </c>
      <c r="FE15">
        <v>91</v>
      </c>
      <c r="FF15">
        <v>49630.045038999997</v>
      </c>
      <c r="FG15">
        <v>91</v>
      </c>
      <c r="FH15">
        <v>49634.551081999998</v>
      </c>
      <c r="FI15">
        <v>91</v>
      </c>
      <c r="FJ15">
        <v>49643.049382999998</v>
      </c>
      <c r="IQ15">
        <v>49649</v>
      </c>
      <c r="IS15">
        <v>2426</v>
      </c>
      <c r="IT15">
        <v>4</v>
      </c>
      <c r="IU15">
        <v>9</v>
      </c>
      <c r="IV15">
        <v>49625.5625</v>
      </c>
      <c r="IW15">
        <v>49641.791666666599</v>
      </c>
      <c r="IX15">
        <v>3.95</v>
      </c>
      <c r="KH15">
        <v>1.4</v>
      </c>
      <c r="KI15">
        <v>49.74</v>
      </c>
      <c r="KJ15" t="s">
        <v>1277</v>
      </c>
      <c r="KK15" t="s">
        <v>929</v>
      </c>
    </row>
    <row r="16" spans="1:297" x14ac:dyDescent="0.2">
      <c r="A16" t="s">
        <v>636</v>
      </c>
      <c r="B16">
        <v>340</v>
      </c>
      <c r="C16">
        <v>1831</v>
      </c>
      <c r="D16">
        <v>15734</v>
      </c>
      <c r="E16">
        <v>1830</v>
      </c>
      <c r="F16">
        <v>1830</v>
      </c>
      <c r="G16">
        <v>2654.7368019999999</v>
      </c>
      <c r="H16" t="s">
        <v>1187</v>
      </c>
      <c r="I16">
        <v>53</v>
      </c>
      <c r="J16">
        <v>0</v>
      </c>
      <c r="K16">
        <v>181</v>
      </c>
      <c r="L16">
        <v>2660.160449</v>
      </c>
      <c r="M16">
        <v>181</v>
      </c>
      <c r="N16">
        <v>2661.9016350000002</v>
      </c>
      <c r="O16">
        <v>181</v>
      </c>
      <c r="P16">
        <v>2660.8796990000001</v>
      </c>
      <c r="Q16">
        <v>175</v>
      </c>
      <c r="R16">
        <v>2663.7018269999999</v>
      </c>
      <c r="CY16">
        <v>2713</v>
      </c>
      <c r="DA16">
        <v>81919</v>
      </c>
      <c r="DB16">
        <v>1112</v>
      </c>
      <c r="DC16">
        <v>23</v>
      </c>
      <c r="DD16">
        <v>2668.3363403664198</v>
      </c>
      <c r="DE16">
        <v>2683</v>
      </c>
      <c r="DF16">
        <v>10.805999999999999</v>
      </c>
      <c r="EP16">
        <v>337</v>
      </c>
      <c r="EQ16">
        <v>1831</v>
      </c>
      <c r="ER16">
        <v>15725</v>
      </c>
      <c r="ES16">
        <v>1831</v>
      </c>
      <c r="ET16">
        <v>1830</v>
      </c>
      <c r="EU16">
        <v>0</v>
      </c>
      <c r="EV16">
        <v>0</v>
      </c>
      <c r="EX16">
        <v>2654.7368019999999</v>
      </c>
      <c r="EY16">
        <v>2654.7368019999999</v>
      </c>
      <c r="EZ16" t="s">
        <v>1187</v>
      </c>
      <c r="FA16">
        <v>50</v>
      </c>
      <c r="FB16">
        <v>0</v>
      </c>
      <c r="FC16">
        <v>182</v>
      </c>
      <c r="FD16">
        <v>2660.4195570000002</v>
      </c>
      <c r="FE16">
        <v>182</v>
      </c>
      <c r="FF16">
        <v>2663.3428709999998</v>
      </c>
      <c r="FG16">
        <v>182</v>
      </c>
      <c r="FH16">
        <v>2661.4886750000001</v>
      </c>
      <c r="FI16">
        <v>182</v>
      </c>
      <c r="FJ16">
        <v>2663.6471609999999</v>
      </c>
      <c r="IQ16">
        <v>2713</v>
      </c>
      <c r="IS16">
        <v>33106</v>
      </c>
      <c r="IT16">
        <v>490</v>
      </c>
      <c r="IU16">
        <v>23</v>
      </c>
      <c r="IV16">
        <v>2668.3060596382702</v>
      </c>
      <c r="IW16">
        <v>2681</v>
      </c>
      <c r="IX16">
        <v>6.2389999999999999</v>
      </c>
      <c r="KH16">
        <v>0.08</v>
      </c>
      <c r="KI16">
        <v>38.53</v>
      </c>
      <c r="KJ16" t="s">
        <v>1278</v>
      </c>
      <c r="KK16" t="s">
        <v>929</v>
      </c>
    </row>
    <row r="17" spans="1:297" x14ac:dyDescent="0.2">
      <c r="A17" t="s">
        <v>135</v>
      </c>
      <c r="B17">
        <v>1048</v>
      </c>
      <c r="C17">
        <v>1388</v>
      </c>
      <c r="D17">
        <v>20439</v>
      </c>
      <c r="E17">
        <v>538</v>
      </c>
      <c r="F17">
        <v>442</v>
      </c>
      <c r="G17">
        <v>7579599.8077880004</v>
      </c>
      <c r="H17" t="s">
        <v>1187</v>
      </c>
      <c r="I17">
        <v>322</v>
      </c>
      <c r="J17">
        <v>392</v>
      </c>
      <c r="K17">
        <v>69</v>
      </c>
      <c r="L17">
        <v>7579748.5726589998</v>
      </c>
      <c r="M17">
        <v>50</v>
      </c>
      <c r="N17">
        <v>7579815.5642919997</v>
      </c>
      <c r="O17">
        <v>69</v>
      </c>
      <c r="P17">
        <v>7579953.4789180001</v>
      </c>
      <c r="Q17">
        <v>53</v>
      </c>
      <c r="R17">
        <v>7580066.1190630002</v>
      </c>
      <c r="CY17">
        <v>7581257.5250231596</v>
      </c>
      <c r="DA17">
        <v>129130</v>
      </c>
      <c r="DB17">
        <v>11330</v>
      </c>
      <c r="DC17">
        <v>14</v>
      </c>
      <c r="DD17">
        <v>7579945.9384949803</v>
      </c>
      <c r="DE17">
        <v>7580095.5357828699</v>
      </c>
      <c r="DF17">
        <v>68.748000000000005</v>
      </c>
      <c r="EP17">
        <v>693</v>
      </c>
      <c r="EQ17">
        <v>957</v>
      </c>
      <c r="ER17">
        <v>12142</v>
      </c>
      <c r="ES17">
        <v>483</v>
      </c>
      <c r="ET17">
        <v>390</v>
      </c>
      <c r="EU17">
        <v>0</v>
      </c>
      <c r="EV17">
        <v>0</v>
      </c>
      <c r="EX17">
        <v>7579621.8308450002</v>
      </c>
      <c r="EY17">
        <v>7579621.8308410002</v>
      </c>
      <c r="EZ17" t="s">
        <v>1187</v>
      </c>
      <c r="FA17">
        <v>280</v>
      </c>
      <c r="FB17">
        <v>54</v>
      </c>
      <c r="FC17">
        <v>63</v>
      </c>
      <c r="FD17">
        <v>7579769.4724420002</v>
      </c>
      <c r="FE17">
        <v>55</v>
      </c>
      <c r="FF17">
        <v>7579837.1568250004</v>
      </c>
      <c r="FG17">
        <v>63</v>
      </c>
      <c r="FH17">
        <v>7580040.737985</v>
      </c>
      <c r="FI17">
        <v>58</v>
      </c>
      <c r="FJ17">
        <v>7580149.8820949998</v>
      </c>
      <c r="IQ17">
        <v>7581342.9204555703</v>
      </c>
      <c r="IS17">
        <v>69770</v>
      </c>
      <c r="IT17">
        <v>6489</v>
      </c>
      <c r="IU17">
        <v>13</v>
      </c>
      <c r="IV17">
        <v>7579951.6768654296</v>
      </c>
      <c r="IW17">
        <v>7580109.44318002</v>
      </c>
      <c r="IX17">
        <v>19.585999999999999</v>
      </c>
      <c r="KH17">
        <v>0.08</v>
      </c>
      <c r="KI17">
        <v>90.08</v>
      </c>
      <c r="KJ17" t="s">
        <v>1279</v>
      </c>
      <c r="KK17" t="s">
        <v>929</v>
      </c>
    </row>
    <row r="18" spans="1:297" x14ac:dyDescent="0.2">
      <c r="A18" t="s">
        <v>214</v>
      </c>
      <c r="B18">
        <v>4380</v>
      </c>
      <c r="C18">
        <v>6480</v>
      </c>
      <c r="D18">
        <v>58878</v>
      </c>
      <c r="E18">
        <v>2220</v>
      </c>
      <c r="F18">
        <v>2220</v>
      </c>
      <c r="G18">
        <v>2141734.6848780001</v>
      </c>
      <c r="H18" t="s">
        <v>1187</v>
      </c>
      <c r="I18">
        <v>1211</v>
      </c>
      <c r="J18">
        <v>2420</v>
      </c>
      <c r="K18">
        <v>1008</v>
      </c>
      <c r="L18">
        <v>2153415.8978630002</v>
      </c>
      <c r="M18">
        <v>889</v>
      </c>
      <c r="N18">
        <v>2163512.131577</v>
      </c>
      <c r="O18">
        <v>1008</v>
      </c>
      <c r="P18">
        <v>2153846.2247520001</v>
      </c>
      <c r="Q18">
        <v>847</v>
      </c>
      <c r="R18">
        <v>2164766.5121530001</v>
      </c>
      <c r="CY18">
        <v>2265208.8790684598</v>
      </c>
      <c r="DA18">
        <v>4087887</v>
      </c>
      <c r="DB18">
        <v>45999</v>
      </c>
      <c r="DC18">
        <v>201</v>
      </c>
      <c r="DD18">
        <v>2147260.1735131899</v>
      </c>
      <c r="DE18">
        <v>2226336.0294483099</v>
      </c>
      <c r="DF18">
        <v>3600.002</v>
      </c>
      <c r="EP18">
        <v>3963</v>
      </c>
      <c r="EQ18">
        <v>5880</v>
      </c>
      <c r="ER18">
        <v>55456</v>
      </c>
      <c r="ES18">
        <v>1996</v>
      </c>
      <c r="ET18">
        <v>1996</v>
      </c>
      <c r="EU18">
        <v>0</v>
      </c>
      <c r="EV18">
        <v>0</v>
      </c>
      <c r="EX18">
        <v>2141734.6848780001</v>
      </c>
      <c r="EY18">
        <v>2141734.6848780001</v>
      </c>
      <c r="EZ18" t="s">
        <v>1187</v>
      </c>
      <c r="FA18">
        <v>1022</v>
      </c>
      <c r="FB18">
        <v>2176</v>
      </c>
      <c r="FC18">
        <v>953</v>
      </c>
      <c r="FD18">
        <v>2154252.763481</v>
      </c>
      <c r="FE18">
        <v>798</v>
      </c>
      <c r="FF18">
        <v>2165326.5851579998</v>
      </c>
      <c r="FG18">
        <v>953</v>
      </c>
      <c r="FH18">
        <v>2155297.0968519999</v>
      </c>
      <c r="FI18">
        <v>787</v>
      </c>
      <c r="FJ18">
        <v>2167233.7326170001</v>
      </c>
      <c r="IQ18">
        <v>2271658.0974113899</v>
      </c>
      <c r="IS18">
        <v>4740486</v>
      </c>
      <c r="IT18">
        <v>47223</v>
      </c>
      <c r="IU18">
        <v>200</v>
      </c>
      <c r="IV18">
        <v>2147391.9283119598</v>
      </c>
      <c r="IW18">
        <v>2233921.05725171</v>
      </c>
      <c r="IX18">
        <v>3600.0059999999999</v>
      </c>
      <c r="KH18">
        <v>0.25</v>
      </c>
      <c r="KI18">
        <v>7217.18</v>
      </c>
      <c r="KJ18" t="s">
        <v>1280</v>
      </c>
      <c r="KK18" t="s">
        <v>929</v>
      </c>
    </row>
    <row r="19" spans="1:297" x14ac:dyDescent="0.2">
      <c r="A19" t="s">
        <v>215</v>
      </c>
      <c r="B19">
        <v>3904</v>
      </c>
      <c r="C19">
        <v>3872</v>
      </c>
      <c r="D19">
        <v>11408</v>
      </c>
      <c r="E19">
        <v>288</v>
      </c>
      <c r="F19">
        <v>288</v>
      </c>
      <c r="G19">
        <v>4034.2183329999998</v>
      </c>
      <c r="H19" t="s">
        <v>1187</v>
      </c>
      <c r="I19">
        <v>488</v>
      </c>
      <c r="J19">
        <v>1550</v>
      </c>
      <c r="K19">
        <v>264</v>
      </c>
      <c r="L19">
        <v>6056.1828850000002</v>
      </c>
      <c r="M19">
        <v>264</v>
      </c>
      <c r="N19">
        <v>9085.6992210000008</v>
      </c>
      <c r="O19">
        <v>264</v>
      </c>
      <c r="P19">
        <v>7225.1905070000003</v>
      </c>
      <c r="Q19">
        <v>264</v>
      </c>
      <c r="R19">
        <v>9834.1994340000001</v>
      </c>
      <c r="CY19">
        <v>23535.090511803599</v>
      </c>
      <c r="DA19">
        <v>3126340</v>
      </c>
      <c r="DB19">
        <v>11616</v>
      </c>
      <c r="DC19">
        <v>76</v>
      </c>
      <c r="DD19">
        <v>7253.9958703535503</v>
      </c>
      <c r="DE19">
        <v>19588.3773314174</v>
      </c>
      <c r="DF19">
        <v>3600.0059999999999</v>
      </c>
      <c r="EP19">
        <v>2546</v>
      </c>
      <c r="EQ19">
        <v>2677</v>
      </c>
      <c r="ER19">
        <v>8700</v>
      </c>
      <c r="ES19">
        <v>288</v>
      </c>
      <c r="ET19">
        <v>288</v>
      </c>
      <c r="EU19">
        <v>0</v>
      </c>
      <c r="EV19">
        <v>0</v>
      </c>
      <c r="EX19">
        <v>6100.3653530000001</v>
      </c>
      <c r="EY19">
        <v>6100.3653530000001</v>
      </c>
      <c r="EZ19" t="s">
        <v>1187</v>
      </c>
      <c r="FA19">
        <v>427</v>
      </c>
      <c r="FB19">
        <v>640</v>
      </c>
      <c r="FC19">
        <v>246</v>
      </c>
      <c r="FD19">
        <v>7642.9024369999997</v>
      </c>
      <c r="FE19">
        <v>245</v>
      </c>
      <c r="FF19">
        <v>9459.0158140000003</v>
      </c>
      <c r="FG19">
        <v>246</v>
      </c>
      <c r="FH19">
        <v>9321.5484410000008</v>
      </c>
      <c r="FI19">
        <v>238</v>
      </c>
      <c r="FJ19">
        <v>11093.746811000001</v>
      </c>
      <c r="IQ19">
        <v>23887.5757193182</v>
      </c>
      <c r="IS19">
        <v>4217705</v>
      </c>
      <c r="IT19">
        <v>15295</v>
      </c>
      <c r="IU19">
        <v>54</v>
      </c>
      <c r="IV19">
        <v>8614.0534293667606</v>
      </c>
      <c r="IW19">
        <v>19485.020867978401</v>
      </c>
      <c r="IX19">
        <v>3600.002</v>
      </c>
      <c r="KH19">
        <v>0.12</v>
      </c>
      <c r="KI19">
        <v>7160.3</v>
      </c>
      <c r="KJ19" t="s">
        <v>1281</v>
      </c>
      <c r="KK19" t="s">
        <v>929</v>
      </c>
    </row>
    <row r="20" spans="1:297" x14ac:dyDescent="0.2">
      <c r="A20" t="s">
        <v>638</v>
      </c>
      <c r="B20">
        <v>1913</v>
      </c>
      <c r="C20">
        <v>1751</v>
      </c>
      <c r="D20">
        <v>276842</v>
      </c>
      <c r="E20">
        <v>252</v>
      </c>
      <c r="F20">
        <v>252</v>
      </c>
      <c r="G20">
        <v>0.78283700000000001</v>
      </c>
      <c r="H20" t="s">
        <v>1187</v>
      </c>
      <c r="I20">
        <v>930</v>
      </c>
      <c r="J20">
        <v>766</v>
      </c>
      <c r="K20">
        <v>7</v>
      </c>
      <c r="L20">
        <v>0.78544099999999994</v>
      </c>
      <c r="M20">
        <v>7</v>
      </c>
      <c r="N20">
        <v>0.78606500000000001</v>
      </c>
      <c r="O20">
        <v>7</v>
      </c>
      <c r="P20">
        <v>0.78547199999999995</v>
      </c>
      <c r="Q20">
        <v>7</v>
      </c>
      <c r="R20">
        <v>0.78626799999999997</v>
      </c>
      <c r="CY20">
        <v>3.3383625476407599</v>
      </c>
      <c r="DA20">
        <v>155268</v>
      </c>
      <c r="DB20">
        <v>2954</v>
      </c>
      <c r="DC20">
        <v>89</v>
      </c>
      <c r="DD20">
        <v>1.5763253643536099</v>
      </c>
      <c r="DE20">
        <v>2.69698892229062</v>
      </c>
      <c r="DF20">
        <v>292.30700000000002</v>
      </c>
      <c r="EP20">
        <v>1338</v>
      </c>
      <c r="EQ20">
        <v>1044</v>
      </c>
      <c r="ER20">
        <v>214980</v>
      </c>
      <c r="ES20">
        <v>252</v>
      </c>
      <c r="ET20">
        <v>252</v>
      </c>
      <c r="EU20">
        <v>0</v>
      </c>
      <c r="EV20">
        <v>0</v>
      </c>
      <c r="EX20">
        <v>2.1887759999999998</v>
      </c>
      <c r="EY20">
        <v>2.1893500000000001</v>
      </c>
      <c r="EZ20" t="s">
        <v>1187</v>
      </c>
      <c r="FA20">
        <v>492</v>
      </c>
      <c r="FB20">
        <v>293</v>
      </c>
      <c r="FC20">
        <v>5</v>
      </c>
      <c r="FD20">
        <v>2.1952310000000002</v>
      </c>
      <c r="FE20">
        <v>5</v>
      </c>
      <c r="FF20">
        <v>2.2115649999999998</v>
      </c>
      <c r="FG20">
        <v>5</v>
      </c>
      <c r="FH20">
        <v>2.1955439999999999</v>
      </c>
      <c r="FI20">
        <v>5</v>
      </c>
      <c r="FJ20">
        <v>2.2142119999999998</v>
      </c>
      <c r="IQ20">
        <v>3.3383625479047101</v>
      </c>
      <c r="IS20">
        <v>63208</v>
      </c>
      <c r="IT20">
        <v>2771</v>
      </c>
      <c r="IU20">
        <v>49</v>
      </c>
      <c r="IV20">
        <v>2.5405046607707198</v>
      </c>
      <c r="IW20">
        <v>2.6091203649541401</v>
      </c>
      <c r="IX20">
        <v>86.319000000000003</v>
      </c>
      <c r="KH20">
        <v>7.85</v>
      </c>
      <c r="KI20">
        <v>393.34</v>
      </c>
      <c r="KJ20" t="s">
        <v>1282</v>
      </c>
      <c r="KK20" t="s">
        <v>929</v>
      </c>
    </row>
    <row r="21" spans="1:297" x14ac:dyDescent="0.2">
      <c r="A21" t="s">
        <v>219</v>
      </c>
      <c r="B21">
        <v>1750</v>
      </c>
      <c r="C21">
        <v>2500</v>
      </c>
      <c r="D21">
        <v>5000</v>
      </c>
      <c r="E21">
        <v>1250</v>
      </c>
      <c r="F21">
        <v>1250</v>
      </c>
      <c r="G21">
        <v>40.426828999999998</v>
      </c>
      <c r="H21" t="s">
        <v>1187</v>
      </c>
      <c r="I21">
        <v>1387</v>
      </c>
      <c r="J21">
        <v>30</v>
      </c>
      <c r="K21">
        <v>181</v>
      </c>
      <c r="L21">
        <v>243.62212400000001</v>
      </c>
      <c r="M21">
        <v>181</v>
      </c>
      <c r="N21">
        <v>302.89121899999998</v>
      </c>
      <c r="O21">
        <v>181</v>
      </c>
      <c r="P21">
        <v>243.62212400000001</v>
      </c>
      <c r="Q21">
        <v>181</v>
      </c>
      <c r="R21">
        <v>311.253693</v>
      </c>
      <c r="CY21">
        <v>753.99999999999898</v>
      </c>
      <c r="DA21">
        <v>68140</v>
      </c>
      <c r="DB21">
        <v>783</v>
      </c>
      <c r="DC21">
        <v>30</v>
      </c>
      <c r="DD21">
        <v>467.649709727806</v>
      </c>
      <c r="DE21">
        <v>717.06055372654498</v>
      </c>
      <c r="DF21">
        <v>51.55</v>
      </c>
      <c r="EP21">
        <v>1153</v>
      </c>
      <c r="EQ21">
        <v>1704</v>
      </c>
      <c r="ER21">
        <v>3408</v>
      </c>
      <c r="ES21">
        <v>852</v>
      </c>
      <c r="ET21">
        <v>852</v>
      </c>
      <c r="EU21">
        <v>0</v>
      </c>
      <c r="EV21">
        <v>0</v>
      </c>
      <c r="EX21">
        <v>237.98780500000001</v>
      </c>
      <c r="EY21">
        <v>237.98780500000001</v>
      </c>
      <c r="EZ21" t="s">
        <v>1187</v>
      </c>
      <c r="FA21">
        <v>857</v>
      </c>
      <c r="FB21">
        <v>132</v>
      </c>
      <c r="FC21">
        <v>148</v>
      </c>
      <c r="FD21">
        <v>241.15389400000001</v>
      </c>
      <c r="FE21">
        <v>148</v>
      </c>
      <c r="FF21">
        <v>273.184009</v>
      </c>
      <c r="FG21">
        <v>148</v>
      </c>
      <c r="FH21">
        <v>312.63323100000002</v>
      </c>
      <c r="FI21">
        <v>148</v>
      </c>
      <c r="FJ21">
        <v>364.21078299999999</v>
      </c>
      <c r="IQ21">
        <v>754.00000000000102</v>
      </c>
      <c r="IS21">
        <v>56184</v>
      </c>
      <c r="IT21">
        <v>910</v>
      </c>
      <c r="IU21">
        <v>26</v>
      </c>
      <c r="IV21">
        <v>469.40656085552001</v>
      </c>
      <c r="IW21">
        <v>728.61808077925605</v>
      </c>
      <c r="IX21">
        <v>29.231000000000002</v>
      </c>
      <c r="KH21">
        <v>0.03</v>
      </c>
      <c r="KI21">
        <v>82.79</v>
      </c>
      <c r="KJ21" t="s">
        <v>1283</v>
      </c>
      <c r="KK21" t="s">
        <v>929</v>
      </c>
    </row>
    <row r="22" spans="1:297" x14ac:dyDescent="0.2">
      <c r="A22" t="s">
        <v>61</v>
      </c>
      <c r="B22">
        <v>123</v>
      </c>
      <c r="C22">
        <v>133</v>
      </c>
      <c r="D22">
        <v>347</v>
      </c>
      <c r="E22">
        <v>71</v>
      </c>
      <c r="F22">
        <v>39</v>
      </c>
      <c r="G22">
        <v>862578.64349199994</v>
      </c>
      <c r="H22" t="s">
        <v>1187</v>
      </c>
      <c r="I22">
        <v>19</v>
      </c>
      <c r="J22">
        <v>13</v>
      </c>
      <c r="K22">
        <v>32</v>
      </c>
      <c r="L22">
        <v>869671.42899199994</v>
      </c>
      <c r="M22">
        <v>25</v>
      </c>
      <c r="N22">
        <v>872668.19858299999</v>
      </c>
      <c r="O22">
        <v>32</v>
      </c>
      <c r="P22">
        <v>869727.23519299994</v>
      </c>
      <c r="Q22">
        <v>23</v>
      </c>
      <c r="R22">
        <v>872957.07049199997</v>
      </c>
      <c r="CY22">
        <v>878430.31599999603</v>
      </c>
      <c r="DA22">
        <v>33729</v>
      </c>
      <c r="DB22">
        <v>16848</v>
      </c>
      <c r="DC22">
        <v>6</v>
      </c>
      <c r="DD22">
        <v>872511.46797067602</v>
      </c>
      <c r="DE22">
        <v>873470.78557776299</v>
      </c>
      <c r="DF22">
        <v>3.0230000000000001</v>
      </c>
      <c r="EP22">
        <v>63</v>
      </c>
      <c r="EQ22">
        <v>82</v>
      </c>
      <c r="ER22">
        <v>191</v>
      </c>
      <c r="ES22">
        <v>42</v>
      </c>
      <c r="ET22">
        <v>19</v>
      </c>
      <c r="EU22">
        <v>0</v>
      </c>
      <c r="EV22">
        <v>0</v>
      </c>
      <c r="EX22">
        <v>869515.13091099996</v>
      </c>
      <c r="EY22">
        <v>869515.13091099996</v>
      </c>
      <c r="EZ22" t="s">
        <v>1187</v>
      </c>
      <c r="FA22">
        <v>29</v>
      </c>
      <c r="FB22">
        <v>2</v>
      </c>
      <c r="FC22">
        <v>7</v>
      </c>
      <c r="FD22">
        <v>872812.07737800002</v>
      </c>
      <c r="FE22">
        <v>4</v>
      </c>
      <c r="FF22">
        <v>873470.78557800001</v>
      </c>
      <c r="FG22">
        <v>7</v>
      </c>
      <c r="FH22">
        <v>872812.07737800002</v>
      </c>
      <c r="FI22">
        <v>4</v>
      </c>
      <c r="FJ22">
        <v>873470.78557800001</v>
      </c>
      <c r="IQ22">
        <v>878430.31599999894</v>
      </c>
      <c r="IS22">
        <v>11744</v>
      </c>
      <c r="IT22">
        <v>8123</v>
      </c>
      <c r="IU22">
        <v>5</v>
      </c>
      <c r="IV22">
        <v>872937.73081777699</v>
      </c>
      <c r="IW22">
        <v>873575.02081777703</v>
      </c>
      <c r="IX22">
        <v>1.0289999999999999</v>
      </c>
      <c r="KH22">
        <v>0.01</v>
      </c>
      <c r="KI22">
        <v>4.04</v>
      </c>
      <c r="KJ22" t="s">
        <v>1284</v>
      </c>
      <c r="KK22" t="s">
        <v>929</v>
      </c>
    </row>
    <row r="23" spans="1:297" x14ac:dyDescent="0.2">
      <c r="A23" t="s">
        <v>83</v>
      </c>
      <c r="B23">
        <v>123</v>
      </c>
      <c r="C23">
        <v>133</v>
      </c>
      <c r="D23">
        <v>347</v>
      </c>
      <c r="E23">
        <v>71</v>
      </c>
      <c r="F23">
        <v>39</v>
      </c>
      <c r="G23">
        <v>11404143.885619</v>
      </c>
      <c r="H23" t="s">
        <v>1187</v>
      </c>
      <c r="I23">
        <v>18</v>
      </c>
      <c r="J23">
        <v>15</v>
      </c>
      <c r="K23">
        <v>35</v>
      </c>
      <c r="L23">
        <v>11574411.69726</v>
      </c>
      <c r="M23">
        <v>30</v>
      </c>
      <c r="N23">
        <v>11631391.185125999</v>
      </c>
      <c r="O23">
        <v>35</v>
      </c>
      <c r="P23">
        <v>11574411.69726</v>
      </c>
      <c r="Q23">
        <v>30</v>
      </c>
      <c r="R23">
        <v>11631391.185125999</v>
      </c>
      <c r="CY23">
        <v>11786515.397999899</v>
      </c>
      <c r="DA23">
        <v>5910</v>
      </c>
      <c r="DB23">
        <v>3058</v>
      </c>
      <c r="DC23">
        <v>11</v>
      </c>
      <c r="DD23">
        <v>11582799.801854501</v>
      </c>
      <c r="DE23">
        <v>11656117.9911655</v>
      </c>
      <c r="DF23">
        <v>0.74399999999999999</v>
      </c>
      <c r="EP23">
        <v>73</v>
      </c>
      <c r="EQ23">
        <v>91</v>
      </c>
      <c r="ER23">
        <v>224</v>
      </c>
      <c r="ES23">
        <v>51</v>
      </c>
      <c r="ET23">
        <v>24</v>
      </c>
      <c r="EU23">
        <v>0</v>
      </c>
      <c r="EV23">
        <v>0</v>
      </c>
      <c r="EX23">
        <v>11556821.079651</v>
      </c>
      <c r="EY23">
        <v>11556821.079651</v>
      </c>
      <c r="EZ23" t="s">
        <v>1187</v>
      </c>
      <c r="FA23">
        <v>6</v>
      </c>
      <c r="FB23">
        <v>1</v>
      </c>
      <c r="FC23">
        <v>24</v>
      </c>
      <c r="FD23">
        <v>11628304.105844</v>
      </c>
      <c r="FE23">
        <v>23</v>
      </c>
      <c r="FF23">
        <v>11669814.283717999</v>
      </c>
      <c r="FG23">
        <v>24</v>
      </c>
      <c r="FH23">
        <v>11628304.105844</v>
      </c>
      <c r="FI23">
        <v>23</v>
      </c>
      <c r="FJ23">
        <v>11669814.283717999</v>
      </c>
      <c r="IQ23">
        <v>11786475.978</v>
      </c>
      <c r="IS23">
        <v>6965</v>
      </c>
      <c r="IT23">
        <v>4251</v>
      </c>
      <c r="IU23">
        <v>14</v>
      </c>
      <c r="IV23">
        <v>11631601.0170998</v>
      </c>
      <c r="IW23">
        <v>11658392.6722473</v>
      </c>
      <c r="IX23">
        <v>0.56100000000000005</v>
      </c>
      <c r="KH23">
        <v>0.01</v>
      </c>
      <c r="KI23">
        <v>1.36</v>
      </c>
      <c r="KJ23" t="s">
        <v>1285</v>
      </c>
      <c r="KK23" t="s">
        <v>929</v>
      </c>
    </row>
    <row r="24" spans="1:297" x14ac:dyDescent="0.2">
      <c r="A24" t="s">
        <v>86</v>
      </c>
      <c r="B24">
        <v>105</v>
      </c>
      <c r="C24">
        <v>117</v>
      </c>
      <c r="D24">
        <v>302</v>
      </c>
      <c r="E24">
        <v>64</v>
      </c>
      <c r="F24">
        <v>34</v>
      </c>
      <c r="G24">
        <v>17984775.914133999</v>
      </c>
      <c r="H24" t="s">
        <v>1187</v>
      </c>
      <c r="I24">
        <v>4</v>
      </c>
      <c r="J24">
        <v>10</v>
      </c>
      <c r="K24">
        <v>46</v>
      </c>
      <c r="L24">
        <v>18114885.459683999</v>
      </c>
      <c r="M24">
        <v>36</v>
      </c>
      <c r="N24">
        <v>18236445.633239999</v>
      </c>
      <c r="O24">
        <v>46</v>
      </c>
      <c r="P24">
        <v>18114885.459683999</v>
      </c>
      <c r="Q24">
        <v>36</v>
      </c>
      <c r="R24">
        <v>18236445.633239999</v>
      </c>
      <c r="CY24">
        <v>18541484.197999898</v>
      </c>
      <c r="DA24">
        <v>4126</v>
      </c>
      <c r="DB24">
        <v>1668</v>
      </c>
      <c r="DC24">
        <v>8</v>
      </c>
      <c r="DD24">
        <v>18484616.228970502</v>
      </c>
      <c r="DE24">
        <v>18504258.0468539</v>
      </c>
      <c r="DF24">
        <v>0.39500000000000002</v>
      </c>
      <c r="EP24">
        <v>73</v>
      </c>
      <c r="EQ24">
        <v>88</v>
      </c>
      <c r="ER24">
        <v>226</v>
      </c>
      <c r="ES24">
        <v>51</v>
      </c>
      <c r="ET24">
        <v>25</v>
      </c>
      <c r="EU24">
        <v>0</v>
      </c>
      <c r="EV24">
        <v>0</v>
      </c>
      <c r="EX24">
        <v>18506621.761218999</v>
      </c>
      <c r="EY24">
        <v>18506621.761218999</v>
      </c>
      <c r="EZ24" t="s">
        <v>1187</v>
      </c>
      <c r="FA24">
        <v>14</v>
      </c>
      <c r="FB24">
        <v>10</v>
      </c>
      <c r="FC24">
        <v>27</v>
      </c>
      <c r="FD24">
        <v>18515143.166768</v>
      </c>
      <c r="FE24">
        <v>22</v>
      </c>
      <c r="FF24">
        <v>18516428.800395999</v>
      </c>
      <c r="FG24">
        <v>27</v>
      </c>
      <c r="FH24">
        <v>18515553.898462001</v>
      </c>
      <c r="FI24">
        <v>17</v>
      </c>
      <c r="FJ24">
        <v>18517119.882064</v>
      </c>
      <c r="IQ24">
        <v>18541957.238000002</v>
      </c>
      <c r="IS24">
        <v>4705</v>
      </c>
      <c r="IT24">
        <v>2537</v>
      </c>
      <c r="IU24">
        <v>9</v>
      </c>
      <c r="IV24">
        <v>18513407.918636899</v>
      </c>
      <c r="IW24">
        <v>18516701.0331317</v>
      </c>
      <c r="IX24">
        <v>0.37</v>
      </c>
      <c r="KH24">
        <v>0</v>
      </c>
      <c r="KI24">
        <v>0.83</v>
      </c>
      <c r="KJ24" t="s">
        <v>1286</v>
      </c>
      <c r="KK24" t="s">
        <v>929</v>
      </c>
    </row>
    <row r="25" spans="1:297" x14ac:dyDescent="0.2">
      <c r="A25" t="s">
        <v>63</v>
      </c>
      <c r="B25">
        <v>91</v>
      </c>
      <c r="C25">
        <v>104</v>
      </c>
      <c r="D25">
        <v>266</v>
      </c>
      <c r="E25">
        <v>58</v>
      </c>
      <c r="F25">
        <v>30</v>
      </c>
      <c r="G25">
        <v>8608417.9465079997</v>
      </c>
      <c r="H25" t="s">
        <v>1187</v>
      </c>
      <c r="I25">
        <v>17</v>
      </c>
      <c r="J25">
        <v>10</v>
      </c>
      <c r="K25">
        <v>25</v>
      </c>
      <c r="L25">
        <v>8660422.4570439998</v>
      </c>
      <c r="M25">
        <v>19</v>
      </c>
      <c r="N25">
        <v>8672588.3088649996</v>
      </c>
      <c r="O25">
        <v>25</v>
      </c>
      <c r="P25">
        <v>8660422.4570439998</v>
      </c>
      <c r="Q25">
        <v>18</v>
      </c>
      <c r="R25">
        <v>8672588.3088649996</v>
      </c>
      <c r="CY25">
        <v>8966406.4915200006</v>
      </c>
      <c r="DA25">
        <v>4742</v>
      </c>
      <c r="DB25">
        <v>3478</v>
      </c>
      <c r="DC25">
        <v>7</v>
      </c>
      <c r="DD25">
        <v>8914428.6306965109</v>
      </c>
      <c r="DE25">
        <v>8921034.4427457806</v>
      </c>
      <c r="DF25">
        <v>0.63400000000000001</v>
      </c>
      <c r="EP25">
        <v>34</v>
      </c>
      <c r="EQ25">
        <v>56</v>
      </c>
      <c r="ER25">
        <v>109</v>
      </c>
      <c r="ES25">
        <v>30</v>
      </c>
      <c r="ET25">
        <v>14</v>
      </c>
      <c r="EU25">
        <v>0</v>
      </c>
      <c r="EV25">
        <v>0</v>
      </c>
      <c r="EX25">
        <v>8951799.9281300008</v>
      </c>
      <c r="EY25">
        <v>8951799.9281300008</v>
      </c>
      <c r="EZ25" t="s">
        <v>1187</v>
      </c>
      <c r="FA25">
        <v>11</v>
      </c>
      <c r="FB25">
        <v>1</v>
      </c>
      <c r="FC25">
        <v>10</v>
      </c>
      <c r="FD25">
        <v>8953798.0388500001</v>
      </c>
      <c r="FE25">
        <v>7</v>
      </c>
      <c r="FF25">
        <v>8955050.3616899997</v>
      </c>
      <c r="FG25">
        <v>10</v>
      </c>
      <c r="FH25">
        <v>8953821.6673629992</v>
      </c>
      <c r="FI25">
        <v>7</v>
      </c>
      <c r="FJ25">
        <v>8955087.6959390007</v>
      </c>
      <c r="IQ25">
        <v>8966768.2094400004</v>
      </c>
      <c r="IS25">
        <v>3435</v>
      </c>
      <c r="IT25">
        <v>2332</v>
      </c>
      <c r="IU25">
        <v>7</v>
      </c>
      <c r="IV25">
        <v>8953782.9525478203</v>
      </c>
      <c r="IW25">
        <v>8955125.9697401803</v>
      </c>
      <c r="IX25">
        <v>0.20100000000000001</v>
      </c>
      <c r="KH25">
        <v>0.01</v>
      </c>
      <c r="KI25">
        <v>0.86</v>
      </c>
      <c r="KJ25" t="s">
        <v>1287</v>
      </c>
      <c r="KK25" t="s">
        <v>929</v>
      </c>
    </row>
    <row r="26" spans="1:297" x14ac:dyDescent="0.2">
      <c r="A26" t="s">
        <v>220</v>
      </c>
      <c r="B26">
        <v>1532</v>
      </c>
      <c r="C26">
        <v>1083</v>
      </c>
      <c r="D26">
        <v>4507</v>
      </c>
      <c r="E26">
        <v>794</v>
      </c>
      <c r="F26">
        <v>794</v>
      </c>
      <c r="G26">
        <v>52</v>
      </c>
      <c r="H26" t="s">
        <v>1187</v>
      </c>
      <c r="I26">
        <v>333</v>
      </c>
      <c r="J26">
        <v>1034</v>
      </c>
      <c r="K26">
        <v>224</v>
      </c>
      <c r="L26">
        <v>52</v>
      </c>
      <c r="M26">
        <v>224</v>
      </c>
      <c r="N26">
        <v>52</v>
      </c>
      <c r="O26">
        <v>224</v>
      </c>
      <c r="P26">
        <v>52</v>
      </c>
      <c r="Q26">
        <v>224</v>
      </c>
      <c r="R26">
        <v>52</v>
      </c>
      <c r="CY26">
        <v>57</v>
      </c>
      <c r="DA26">
        <v>42690974</v>
      </c>
      <c r="DB26">
        <v>1515038</v>
      </c>
      <c r="DC26">
        <v>13</v>
      </c>
      <c r="DD26">
        <v>52</v>
      </c>
      <c r="DE26">
        <v>52</v>
      </c>
      <c r="DF26">
        <v>3600.0010000000002</v>
      </c>
      <c r="EP26">
        <v>1335</v>
      </c>
      <c r="EQ26">
        <v>984</v>
      </c>
      <c r="ER26">
        <v>4114</v>
      </c>
      <c r="ES26">
        <v>794</v>
      </c>
      <c r="ET26">
        <v>794</v>
      </c>
      <c r="EU26">
        <v>0</v>
      </c>
      <c r="EV26">
        <v>0</v>
      </c>
      <c r="EX26">
        <v>52</v>
      </c>
      <c r="EY26">
        <v>52</v>
      </c>
      <c r="EZ26" t="s">
        <v>1187</v>
      </c>
      <c r="FA26">
        <v>307</v>
      </c>
      <c r="FB26">
        <v>936</v>
      </c>
      <c r="FC26">
        <v>236</v>
      </c>
      <c r="FD26">
        <v>52</v>
      </c>
      <c r="FE26">
        <v>236</v>
      </c>
      <c r="FF26">
        <v>52</v>
      </c>
      <c r="FG26">
        <v>236</v>
      </c>
      <c r="FH26">
        <v>52</v>
      </c>
      <c r="FI26">
        <v>236</v>
      </c>
      <c r="FJ26">
        <v>52</v>
      </c>
      <c r="IQ26">
        <v>56</v>
      </c>
      <c r="IS26">
        <v>39018944</v>
      </c>
      <c r="IT26">
        <v>1384677</v>
      </c>
      <c r="IU26">
        <v>12</v>
      </c>
      <c r="IV26">
        <v>52</v>
      </c>
      <c r="IW26">
        <v>52</v>
      </c>
      <c r="IX26">
        <v>3600.0010000000002</v>
      </c>
      <c r="KH26">
        <v>0.05</v>
      </c>
      <c r="KI26">
        <v>7147.68</v>
      </c>
      <c r="KJ26" t="s">
        <v>1288</v>
      </c>
      <c r="KK26" t="s">
        <v>929</v>
      </c>
    </row>
    <row r="27" spans="1:297" x14ac:dyDescent="0.2">
      <c r="A27" t="s">
        <v>221</v>
      </c>
      <c r="B27">
        <v>1307</v>
      </c>
      <c r="C27">
        <v>792</v>
      </c>
      <c r="D27">
        <v>3953</v>
      </c>
      <c r="E27">
        <v>240</v>
      </c>
      <c r="F27">
        <v>240</v>
      </c>
      <c r="G27">
        <v>144364.07381500001</v>
      </c>
      <c r="H27" t="s">
        <v>1187</v>
      </c>
      <c r="I27">
        <v>424</v>
      </c>
      <c r="J27">
        <v>1</v>
      </c>
      <c r="K27">
        <v>204</v>
      </c>
      <c r="L27">
        <v>144682.71737699999</v>
      </c>
      <c r="M27">
        <v>187</v>
      </c>
      <c r="N27">
        <v>145011.147489</v>
      </c>
      <c r="O27">
        <v>204</v>
      </c>
      <c r="P27">
        <v>144682.71737699999</v>
      </c>
      <c r="Q27">
        <v>187</v>
      </c>
      <c r="R27">
        <v>145015.98018499999</v>
      </c>
      <c r="CY27">
        <v>165350.53193770099</v>
      </c>
      <c r="DA27">
        <v>11229317</v>
      </c>
      <c r="DB27">
        <v>82456</v>
      </c>
      <c r="DC27">
        <v>31</v>
      </c>
      <c r="DD27">
        <v>145775.95525982001</v>
      </c>
      <c r="DE27">
        <v>148451.390972341</v>
      </c>
      <c r="DF27">
        <v>3600.0010000000002</v>
      </c>
      <c r="EP27">
        <v>898</v>
      </c>
      <c r="EQ27">
        <v>757</v>
      </c>
      <c r="ER27">
        <v>3464</v>
      </c>
      <c r="ES27">
        <v>230</v>
      </c>
      <c r="ET27">
        <v>230</v>
      </c>
      <c r="EU27">
        <v>0</v>
      </c>
      <c r="EV27">
        <v>0</v>
      </c>
      <c r="EX27">
        <v>144365.80017100001</v>
      </c>
      <c r="EY27">
        <v>144365.80017100001</v>
      </c>
      <c r="EZ27" t="s">
        <v>1187</v>
      </c>
      <c r="FA27">
        <v>50</v>
      </c>
      <c r="FB27">
        <v>1</v>
      </c>
      <c r="FC27">
        <v>204</v>
      </c>
      <c r="FD27">
        <v>144687.73396000001</v>
      </c>
      <c r="FE27">
        <v>192</v>
      </c>
      <c r="FF27">
        <v>144984.34197400001</v>
      </c>
      <c r="FG27">
        <v>204</v>
      </c>
      <c r="FH27">
        <v>144687.73396000001</v>
      </c>
      <c r="FI27">
        <v>192</v>
      </c>
      <c r="FJ27">
        <v>144985.88606700001</v>
      </c>
      <c r="IQ27">
        <v>162291.50476471201</v>
      </c>
      <c r="IS27">
        <v>12188675</v>
      </c>
      <c r="IT27">
        <v>106472</v>
      </c>
      <c r="IU27">
        <v>35</v>
      </c>
      <c r="IV27">
        <v>145738.42027857099</v>
      </c>
      <c r="IW27">
        <v>148685.21106072699</v>
      </c>
      <c r="IX27">
        <v>3600.002</v>
      </c>
      <c r="KH27">
        <v>0.13</v>
      </c>
      <c r="KI27">
        <v>7175.54</v>
      </c>
      <c r="KJ27" t="s">
        <v>1289</v>
      </c>
      <c r="KK27" t="s">
        <v>929</v>
      </c>
    </row>
    <row r="28" spans="1:297" x14ac:dyDescent="0.2">
      <c r="A28" t="s">
        <v>222</v>
      </c>
      <c r="B28">
        <v>1203</v>
      </c>
      <c r="C28">
        <v>7328</v>
      </c>
      <c r="D28">
        <v>71489</v>
      </c>
      <c r="E28">
        <v>6110</v>
      </c>
      <c r="F28">
        <v>6110</v>
      </c>
      <c r="G28">
        <v>3060037.4307630002</v>
      </c>
      <c r="H28" t="s">
        <v>1187</v>
      </c>
      <c r="I28">
        <v>589</v>
      </c>
      <c r="J28">
        <v>125</v>
      </c>
      <c r="K28">
        <v>571</v>
      </c>
      <c r="L28">
        <v>3060249.4307380002</v>
      </c>
      <c r="M28">
        <v>571</v>
      </c>
      <c r="N28">
        <v>3060279.376737</v>
      </c>
      <c r="O28">
        <v>571</v>
      </c>
      <c r="P28">
        <v>3060389.0200089999</v>
      </c>
      <c r="Q28">
        <v>568</v>
      </c>
      <c r="R28">
        <v>3060595.8178170002</v>
      </c>
      <c r="CY28">
        <v>3065049.56</v>
      </c>
      <c r="DA28">
        <v>2245233</v>
      </c>
      <c r="DB28">
        <v>5191</v>
      </c>
      <c r="DC28">
        <v>32</v>
      </c>
      <c r="DD28">
        <v>3060791.9894898599</v>
      </c>
      <c r="DE28">
        <v>3062514.18388349</v>
      </c>
      <c r="DF28">
        <v>2189.6149999999998</v>
      </c>
      <c r="EP28">
        <v>973</v>
      </c>
      <c r="EQ28">
        <v>6641</v>
      </c>
      <c r="ER28">
        <v>53847</v>
      </c>
      <c r="ES28">
        <v>6637</v>
      </c>
      <c r="ET28">
        <v>5406</v>
      </c>
      <c r="EU28">
        <v>0</v>
      </c>
      <c r="EV28">
        <v>0</v>
      </c>
      <c r="EX28">
        <v>3060037.4307630002</v>
      </c>
      <c r="EY28">
        <v>3060037.4307630002</v>
      </c>
      <c r="EZ28" t="s">
        <v>1187</v>
      </c>
      <c r="FA28">
        <v>371</v>
      </c>
      <c r="FB28">
        <v>107</v>
      </c>
      <c r="FC28">
        <v>590</v>
      </c>
      <c r="FD28">
        <v>3060228.1123899999</v>
      </c>
      <c r="FE28">
        <v>590</v>
      </c>
      <c r="FF28">
        <v>3060303.0318129999</v>
      </c>
      <c r="FG28">
        <v>590</v>
      </c>
      <c r="FH28">
        <v>3060451.8767110002</v>
      </c>
      <c r="FI28">
        <v>529</v>
      </c>
      <c r="FJ28">
        <v>3060530.5008860002</v>
      </c>
      <c r="IQ28">
        <v>3065146.6699999901</v>
      </c>
      <c r="IS28">
        <v>1525001</v>
      </c>
      <c r="IT28">
        <v>2806</v>
      </c>
      <c r="IU28">
        <v>25</v>
      </c>
      <c r="IV28">
        <v>3060953.65182572</v>
      </c>
      <c r="IW28">
        <v>3062834.6406401298</v>
      </c>
      <c r="IX28">
        <v>1253.701</v>
      </c>
      <c r="KH28">
        <v>3.14</v>
      </c>
      <c r="KI28">
        <v>4410.26</v>
      </c>
      <c r="KJ28" t="s">
        <v>1290</v>
      </c>
      <c r="KK28" t="s">
        <v>929</v>
      </c>
    </row>
    <row r="29" spans="1:297" x14ac:dyDescent="0.2">
      <c r="A29" t="s">
        <v>639</v>
      </c>
      <c r="B29">
        <v>576</v>
      </c>
      <c r="C29">
        <v>505</v>
      </c>
      <c r="D29">
        <v>2184</v>
      </c>
      <c r="E29">
        <v>28</v>
      </c>
      <c r="F29">
        <v>28</v>
      </c>
      <c r="G29">
        <v>11.724138</v>
      </c>
      <c r="H29" t="s">
        <v>1187</v>
      </c>
      <c r="I29">
        <v>1</v>
      </c>
      <c r="J29">
        <v>287</v>
      </c>
      <c r="K29">
        <v>26</v>
      </c>
      <c r="L29">
        <v>15.911424999999999</v>
      </c>
      <c r="M29">
        <v>25</v>
      </c>
      <c r="N29">
        <v>21.604482999999998</v>
      </c>
      <c r="O29">
        <v>26</v>
      </c>
      <c r="P29">
        <v>15.911424999999999</v>
      </c>
      <c r="Q29">
        <v>26</v>
      </c>
      <c r="R29">
        <v>21.657972000000001</v>
      </c>
      <c r="CY29">
        <v>46.75</v>
      </c>
      <c r="DA29">
        <v>838010</v>
      </c>
      <c r="DB29">
        <v>11341</v>
      </c>
      <c r="DC29">
        <v>16</v>
      </c>
      <c r="DD29">
        <v>14.4974770631841</v>
      </c>
      <c r="DE29">
        <v>14.896061085625499</v>
      </c>
      <c r="DF29">
        <v>54.348999999999997</v>
      </c>
      <c r="EP29">
        <v>520</v>
      </c>
      <c r="EQ29">
        <v>449</v>
      </c>
      <c r="ER29">
        <v>2072</v>
      </c>
      <c r="ES29">
        <v>28</v>
      </c>
      <c r="ET29">
        <v>28</v>
      </c>
      <c r="EU29">
        <v>0</v>
      </c>
      <c r="EV29">
        <v>0</v>
      </c>
      <c r="EX29">
        <v>11.724138</v>
      </c>
      <c r="EY29">
        <v>11.724138</v>
      </c>
      <c r="EZ29" t="s">
        <v>1187</v>
      </c>
      <c r="FA29">
        <v>1</v>
      </c>
      <c r="FB29">
        <v>253</v>
      </c>
      <c r="FC29">
        <v>26</v>
      </c>
      <c r="FD29">
        <v>15.911424999999999</v>
      </c>
      <c r="FE29">
        <v>26</v>
      </c>
      <c r="FF29">
        <v>21.604482999999998</v>
      </c>
      <c r="FG29">
        <v>26</v>
      </c>
      <c r="FH29">
        <v>15.911424999999999</v>
      </c>
      <c r="FI29">
        <v>26</v>
      </c>
      <c r="FJ29">
        <v>21.604482999999998</v>
      </c>
      <c r="IQ29">
        <v>46.75</v>
      </c>
      <c r="IS29">
        <v>814696</v>
      </c>
      <c r="IT29">
        <v>11102</v>
      </c>
      <c r="IU29">
        <v>27</v>
      </c>
      <c r="IV29">
        <v>14.1493871311398</v>
      </c>
      <c r="IW29">
        <v>15.8719387070702</v>
      </c>
      <c r="IX29">
        <v>48.274000000000001</v>
      </c>
      <c r="KH29">
        <v>0.02</v>
      </c>
      <c r="KI29">
        <v>103.26</v>
      </c>
      <c r="KJ29" t="s">
        <v>1291</v>
      </c>
      <c r="KK29" t="s">
        <v>929</v>
      </c>
    </row>
    <row r="30" spans="1:297" x14ac:dyDescent="0.2">
      <c r="A30" t="s">
        <v>8</v>
      </c>
      <c r="B30">
        <v>576</v>
      </c>
      <c r="C30">
        <v>505</v>
      </c>
      <c r="D30">
        <v>2184</v>
      </c>
      <c r="E30">
        <v>35</v>
      </c>
      <c r="F30">
        <v>35</v>
      </c>
      <c r="G30">
        <v>11.724138</v>
      </c>
      <c r="H30" t="s">
        <v>1187</v>
      </c>
      <c r="I30">
        <v>1</v>
      </c>
      <c r="J30">
        <v>287</v>
      </c>
      <c r="K30">
        <v>33</v>
      </c>
      <c r="L30">
        <v>15.911424999999999</v>
      </c>
      <c r="M30">
        <v>33</v>
      </c>
      <c r="N30">
        <v>21.604482999999998</v>
      </c>
      <c r="O30">
        <v>33</v>
      </c>
      <c r="P30">
        <v>15.911424999999999</v>
      </c>
      <c r="Q30">
        <v>32</v>
      </c>
      <c r="R30">
        <v>21.604482999999998</v>
      </c>
      <c r="CY30">
        <v>54.6</v>
      </c>
      <c r="DA30">
        <v>3996698</v>
      </c>
      <c r="DB30">
        <v>93433</v>
      </c>
      <c r="DC30">
        <v>15</v>
      </c>
      <c r="DD30">
        <v>14.277634471828399</v>
      </c>
      <c r="DE30">
        <v>15.445845544906</v>
      </c>
      <c r="DF30">
        <v>192.84899999999999</v>
      </c>
      <c r="EP30">
        <v>520</v>
      </c>
      <c r="EQ30">
        <v>449</v>
      </c>
      <c r="ER30">
        <v>2072</v>
      </c>
      <c r="ES30">
        <v>35</v>
      </c>
      <c r="ET30">
        <v>35</v>
      </c>
      <c r="EU30">
        <v>0</v>
      </c>
      <c r="EV30">
        <v>0</v>
      </c>
      <c r="EX30">
        <v>11.724138</v>
      </c>
      <c r="EY30">
        <v>11.724138</v>
      </c>
      <c r="EZ30" t="s">
        <v>1187</v>
      </c>
      <c r="FA30">
        <v>1</v>
      </c>
      <c r="FB30">
        <v>253</v>
      </c>
      <c r="FC30">
        <v>33</v>
      </c>
      <c r="FD30">
        <v>15.911424999999999</v>
      </c>
      <c r="FE30">
        <v>32</v>
      </c>
      <c r="FF30">
        <v>21.604482999999998</v>
      </c>
      <c r="FG30">
        <v>33</v>
      </c>
      <c r="FH30">
        <v>15.911424999999999</v>
      </c>
      <c r="FI30">
        <v>33</v>
      </c>
      <c r="FJ30">
        <v>21.604482999999998</v>
      </c>
      <c r="IQ30">
        <v>54.6</v>
      </c>
      <c r="IS30">
        <v>3391003</v>
      </c>
      <c r="IT30">
        <v>82657</v>
      </c>
      <c r="IU30">
        <v>21</v>
      </c>
      <c r="IV30">
        <v>14.4476222070448</v>
      </c>
      <c r="IW30">
        <v>16.066283338718701</v>
      </c>
      <c r="IX30">
        <v>154.16300000000001</v>
      </c>
      <c r="KH30">
        <v>0.02</v>
      </c>
      <c r="KI30">
        <v>346.11</v>
      </c>
      <c r="KJ30" t="s">
        <v>1292</v>
      </c>
      <c r="KK30" t="s">
        <v>929</v>
      </c>
    </row>
    <row r="31" spans="1:297" x14ac:dyDescent="0.2">
      <c r="A31" t="s">
        <v>223</v>
      </c>
      <c r="B31">
        <v>1026</v>
      </c>
      <c r="C31">
        <v>2298</v>
      </c>
      <c r="D31">
        <v>4496</v>
      </c>
      <c r="E31">
        <v>170</v>
      </c>
      <c r="F31">
        <v>170</v>
      </c>
      <c r="G31">
        <v>6637.1880270000001</v>
      </c>
      <c r="H31" t="s">
        <v>1187</v>
      </c>
      <c r="I31">
        <v>752</v>
      </c>
      <c r="J31">
        <v>0</v>
      </c>
      <c r="K31">
        <v>38</v>
      </c>
      <c r="L31">
        <v>6644.1602270000003</v>
      </c>
      <c r="M31">
        <v>38</v>
      </c>
      <c r="N31">
        <v>6644.4536150000004</v>
      </c>
      <c r="O31">
        <v>38</v>
      </c>
      <c r="P31">
        <v>6644.198034</v>
      </c>
      <c r="Q31">
        <v>38</v>
      </c>
      <c r="R31">
        <v>6645.4051330000002</v>
      </c>
      <c r="CY31">
        <v>6742.2000239999998</v>
      </c>
      <c r="DA31">
        <v>79371</v>
      </c>
      <c r="DB31">
        <v>4890</v>
      </c>
      <c r="DC31">
        <v>57</v>
      </c>
      <c r="DD31">
        <v>6645.1873693666103</v>
      </c>
      <c r="DE31">
        <v>6716.8280760446696</v>
      </c>
      <c r="DF31">
        <v>16.718</v>
      </c>
      <c r="EP31">
        <v>815</v>
      </c>
      <c r="EQ31">
        <v>1423</v>
      </c>
      <c r="ER31">
        <v>3400</v>
      </c>
      <c r="ES31">
        <v>170</v>
      </c>
      <c r="ET31">
        <v>170</v>
      </c>
      <c r="EU31">
        <v>0</v>
      </c>
      <c r="EV31">
        <v>0</v>
      </c>
      <c r="EX31">
        <v>6637.1880270000001</v>
      </c>
      <c r="EY31">
        <v>6637.1880270000001</v>
      </c>
      <c r="EZ31" t="s">
        <v>1187</v>
      </c>
      <c r="FA31">
        <v>619</v>
      </c>
      <c r="FB31">
        <v>0</v>
      </c>
      <c r="FC31">
        <v>38</v>
      </c>
      <c r="FD31">
        <v>6644.4007920000004</v>
      </c>
      <c r="FE31">
        <v>38</v>
      </c>
      <c r="FF31">
        <v>6645.1169570000002</v>
      </c>
      <c r="FG31">
        <v>38</v>
      </c>
      <c r="FH31">
        <v>6650.8471559999998</v>
      </c>
      <c r="FI31">
        <v>38</v>
      </c>
      <c r="FJ31">
        <v>6656.8917959999999</v>
      </c>
      <c r="IQ31">
        <v>6742.2000239998697</v>
      </c>
      <c r="IS31">
        <v>96693</v>
      </c>
      <c r="IT31">
        <v>6414</v>
      </c>
      <c r="IU31">
        <v>45</v>
      </c>
      <c r="IV31">
        <v>6645.1873693662901</v>
      </c>
      <c r="IW31">
        <v>6713.5532915446702</v>
      </c>
      <c r="IX31">
        <v>15.93</v>
      </c>
      <c r="KH31">
        <v>0.05</v>
      </c>
      <c r="KI31">
        <v>33.659999999999997</v>
      </c>
      <c r="KJ31" t="s">
        <v>1293</v>
      </c>
      <c r="KK31" t="s">
        <v>929</v>
      </c>
    </row>
    <row r="32" spans="1:297" x14ac:dyDescent="0.2">
      <c r="A32" t="s">
        <v>64</v>
      </c>
      <c r="B32">
        <v>274</v>
      </c>
      <c r="C32">
        <v>353</v>
      </c>
      <c r="D32">
        <v>1409</v>
      </c>
      <c r="E32">
        <v>264</v>
      </c>
      <c r="F32">
        <v>239</v>
      </c>
      <c r="G32">
        <v>6.9156750000000002</v>
      </c>
      <c r="H32" t="s">
        <v>1187</v>
      </c>
      <c r="I32">
        <v>169</v>
      </c>
      <c r="J32">
        <v>174</v>
      </c>
      <c r="K32">
        <v>6</v>
      </c>
      <c r="L32">
        <v>7.0252720000000002</v>
      </c>
      <c r="M32">
        <v>6</v>
      </c>
      <c r="N32">
        <v>7.0599379999999998</v>
      </c>
      <c r="O32">
        <v>6</v>
      </c>
      <c r="P32">
        <v>7.0274580000000002</v>
      </c>
      <c r="Q32">
        <v>6</v>
      </c>
      <c r="R32">
        <v>7.0534619999999997</v>
      </c>
      <c r="CY32">
        <v>7.5989849999999901</v>
      </c>
      <c r="DA32">
        <v>11502</v>
      </c>
      <c r="DB32">
        <v>1554</v>
      </c>
      <c r="DC32">
        <v>31</v>
      </c>
      <c r="DD32">
        <v>7.0157797548525096</v>
      </c>
      <c r="DE32">
        <v>7.1484560175795897</v>
      </c>
      <c r="DF32">
        <v>1.571</v>
      </c>
      <c r="EP32">
        <v>154</v>
      </c>
      <c r="EQ32">
        <v>302</v>
      </c>
      <c r="ER32">
        <v>1102</v>
      </c>
      <c r="ES32">
        <v>302</v>
      </c>
      <c r="ET32">
        <v>212</v>
      </c>
      <c r="EU32">
        <v>0</v>
      </c>
      <c r="EV32">
        <v>0</v>
      </c>
      <c r="EX32">
        <v>7.0439990000000003</v>
      </c>
      <c r="EY32">
        <v>7.0439990000000003</v>
      </c>
      <c r="EZ32" t="s">
        <v>1187</v>
      </c>
      <c r="FA32">
        <v>136</v>
      </c>
      <c r="FB32">
        <v>141</v>
      </c>
      <c r="FC32">
        <v>13</v>
      </c>
      <c r="FD32">
        <v>7.0742820000000002</v>
      </c>
      <c r="FE32">
        <v>12</v>
      </c>
      <c r="FF32">
        <v>7.0911999999999997</v>
      </c>
      <c r="FG32">
        <v>13</v>
      </c>
      <c r="FH32">
        <v>7.0742820000000002</v>
      </c>
      <c r="FI32">
        <v>12</v>
      </c>
      <c r="FJ32">
        <v>7.0954249999999996</v>
      </c>
      <c r="IQ32">
        <v>7.5989849999999901</v>
      </c>
      <c r="IS32">
        <v>7505</v>
      </c>
      <c r="IT32">
        <v>1455</v>
      </c>
      <c r="IU32">
        <v>38</v>
      </c>
      <c r="IV32">
        <v>7.0618132871065296</v>
      </c>
      <c r="IW32">
        <v>7.1525065928316396</v>
      </c>
      <c r="IX32">
        <v>0.98599999999999999</v>
      </c>
      <c r="KH32">
        <v>0.01</v>
      </c>
      <c r="KI32">
        <v>2.59</v>
      </c>
      <c r="KJ32" t="s">
        <v>1294</v>
      </c>
      <c r="KK32" t="s">
        <v>929</v>
      </c>
    </row>
    <row r="33" spans="1:297" x14ac:dyDescent="0.2">
      <c r="A33" t="s">
        <v>225</v>
      </c>
      <c r="B33">
        <v>1128</v>
      </c>
      <c r="C33">
        <v>16021</v>
      </c>
      <c r="D33">
        <v>200601</v>
      </c>
      <c r="E33">
        <v>15806</v>
      </c>
      <c r="F33">
        <v>15806</v>
      </c>
      <c r="G33">
        <v>5891.2265799999996</v>
      </c>
      <c r="H33" t="s">
        <v>1187</v>
      </c>
      <c r="I33">
        <v>49</v>
      </c>
      <c r="J33">
        <v>424</v>
      </c>
      <c r="K33">
        <v>146</v>
      </c>
      <c r="L33">
        <v>5920.0252840000003</v>
      </c>
      <c r="M33">
        <v>146</v>
      </c>
      <c r="N33">
        <v>5933.8637650000001</v>
      </c>
      <c r="O33">
        <v>146</v>
      </c>
      <c r="P33">
        <v>5991.1281399999998</v>
      </c>
      <c r="Q33">
        <v>146</v>
      </c>
      <c r="R33">
        <v>6022.1685770000004</v>
      </c>
      <c r="CY33">
        <v>6205.2147103999996</v>
      </c>
      <c r="CZ33">
        <v>6199.6315770000101</v>
      </c>
      <c r="DA33">
        <v>1884829</v>
      </c>
      <c r="DB33">
        <v>24704</v>
      </c>
      <c r="DC33">
        <v>33</v>
      </c>
      <c r="DD33">
        <v>6001.7578030282502</v>
      </c>
      <c r="DE33">
        <v>6167.7399518100301</v>
      </c>
      <c r="DF33">
        <v>3600.0050000000001</v>
      </c>
      <c r="EP33">
        <v>1113</v>
      </c>
      <c r="EQ33">
        <v>14199</v>
      </c>
      <c r="ER33">
        <v>167448</v>
      </c>
      <c r="ES33">
        <v>14199</v>
      </c>
      <c r="ET33">
        <v>14073</v>
      </c>
      <c r="EU33">
        <v>0</v>
      </c>
      <c r="EV33">
        <v>0</v>
      </c>
      <c r="EX33">
        <v>6017.6613930000003</v>
      </c>
      <c r="EY33">
        <v>6017.6613930000003</v>
      </c>
      <c r="EZ33" t="s">
        <v>1187</v>
      </c>
      <c r="FA33">
        <v>72</v>
      </c>
      <c r="FB33">
        <v>109</v>
      </c>
      <c r="FC33">
        <v>142</v>
      </c>
      <c r="FD33">
        <v>6056.0104170000004</v>
      </c>
      <c r="FE33">
        <v>142</v>
      </c>
      <c r="FF33">
        <v>6069.2558090000002</v>
      </c>
      <c r="FG33">
        <v>142</v>
      </c>
      <c r="FH33">
        <v>6079.4132460000001</v>
      </c>
      <c r="FI33">
        <v>142</v>
      </c>
      <c r="FJ33">
        <v>6107.1826719999999</v>
      </c>
      <c r="IQ33">
        <v>6205.2147103999196</v>
      </c>
      <c r="IR33">
        <v>6204.5944264025302</v>
      </c>
      <c r="IS33">
        <v>1507180</v>
      </c>
      <c r="IT33">
        <v>22289</v>
      </c>
      <c r="IU33">
        <v>47</v>
      </c>
      <c r="IV33">
        <v>6077.1257914508797</v>
      </c>
      <c r="IW33">
        <v>6172.2912127803602</v>
      </c>
      <c r="IX33">
        <v>1976.4739999999999</v>
      </c>
      <c r="KH33">
        <v>1.19</v>
      </c>
      <c r="KI33">
        <v>4392.2299999999996</v>
      </c>
      <c r="KJ33" t="s">
        <v>1295</v>
      </c>
      <c r="KK33" t="s">
        <v>929</v>
      </c>
    </row>
    <row r="34" spans="1:297" x14ac:dyDescent="0.2">
      <c r="A34" t="s">
        <v>227</v>
      </c>
      <c r="B34">
        <v>923</v>
      </c>
      <c r="C34">
        <v>9845</v>
      </c>
      <c r="D34">
        <v>118149</v>
      </c>
      <c r="E34">
        <v>9753</v>
      </c>
      <c r="F34">
        <v>9753</v>
      </c>
      <c r="G34">
        <v>3846.358667</v>
      </c>
      <c r="H34" t="s">
        <v>1187</v>
      </c>
      <c r="I34">
        <v>17</v>
      </c>
      <c r="J34">
        <v>165</v>
      </c>
      <c r="K34">
        <v>67</v>
      </c>
      <c r="L34">
        <v>3851.379516</v>
      </c>
      <c r="M34">
        <v>67</v>
      </c>
      <c r="N34">
        <v>3853.95901</v>
      </c>
      <c r="O34">
        <v>67</v>
      </c>
      <c r="P34">
        <v>3890.657616</v>
      </c>
      <c r="Q34">
        <v>67</v>
      </c>
      <c r="R34">
        <v>3901.2414410000001</v>
      </c>
      <c r="CY34">
        <v>4015.8478139447202</v>
      </c>
      <c r="DA34">
        <v>4829994</v>
      </c>
      <c r="DB34">
        <v>59276</v>
      </c>
      <c r="DC34">
        <v>50</v>
      </c>
      <c r="DD34">
        <v>3900.4434974933301</v>
      </c>
      <c r="DE34">
        <v>3973.1735218970298</v>
      </c>
      <c r="DF34">
        <v>3600.0030000000002</v>
      </c>
      <c r="EP34">
        <v>788</v>
      </c>
      <c r="EQ34">
        <v>7808</v>
      </c>
      <c r="ER34">
        <v>85661</v>
      </c>
      <c r="ES34">
        <v>7808</v>
      </c>
      <c r="ET34">
        <v>7762</v>
      </c>
      <c r="EU34">
        <v>0</v>
      </c>
      <c r="EV34">
        <v>0</v>
      </c>
      <c r="EX34">
        <v>3885.39174</v>
      </c>
      <c r="EY34">
        <v>3885.39174</v>
      </c>
      <c r="EZ34" t="s">
        <v>1187</v>
      </c>
      <c r="FA34">
        <v>12</v>
      </c>
      <c r="FB34">
        <v>50</v>
      </c>
      <c r="FC34">
        <v>73</v>
      </c>
      <c r="FD34">
        <v>3892.4156379999999</v>
      </c>
      <c r="FE34">
        <v>73</v>
      </c>
      <c r="FF34">
        <v>3897.6247170000001</v>
      </c>
      <c r="FG34">
        <v>73</v>
      </c>
      <c r="FH34">
        <v>3912.037476</v>
      </c>
      <c r="FI34">
        <v>73</v>
      </c>
      <c r="FJ34">
        <v>3919.3377359999999</v>
      </c>
      <c r="IQ34">
        <v>4025.0235808000002</v>
      </c>
      <c r="IS34">
        <v>3359514</v>
      </c>
      <c r="IT34">
        <v>51351</v>
      </c>
      <c r="IU34">
        <v>44</v>
      </c>
      <c r="IV34">
        <v>3903.6243202332198</v>
      </c>
      <c r="IW34">
        <v>3963.43560519843</v>
      </c>
      <c r="IX34">
        <v>2502.165</v>
      </c>
      <c r="KH34">
        <v>0.55000000000000004</v>
      </c>
      <c r="KI34">
        <v>6083.26</v>
      </c>
      <c r="KJ34" t="s">
        <v>1296</v>
      </c>
      <c r="KK34" t="s">
        <v>929</v>
      </c>
    </row>
    <row r="35" spans="1:297" x14ac:dyDescent="0.2">
      <c r="A35" t="s">
        <v>87</v>
      </c>
      <c r="B35">
        <v>20</v>
      </c>
      <c r="C35">
        <v>27</v>
      </c>
      <c r="D35">
        <v>478</v>
      </c>
      <c r="E35">
        <v>27</v>
      </c>
      <c r="F35">
        <v>27</v>
      </c>
      <c r="G35">
        <v>20.570921999999999</v>
      </c>
      <c r="H35" t="s">
        <v>1187</v>
      </c>
      <c r="I35">
        <v>0</v>
      </c>
      <c r="J35">
        <v>0</v>
      </c>
      <c r="K35">
        <v>6</v>
      </c>
      <c r="L35">
        <v>21.366529</v>
      </c>
      <c r="M35">
        <v>6</v>
      </c>
      <c r="N35">
        <v>21.958477999999999</v>
      </c>
      <c r="O35">
        <v>6</v>
      </c>
      <c r="P35">
        <v>22.828302000000001</v>
      </c>
      <c r="Q35">
        <v>6</v>
      </c>
      <c r="R35">
        <v>23.308347000000001</v>
      </c>
      <c r="CY35">
        <v>34</v>
      </c>
      <c r="DA35">
        <v>1583</v>
      </c>
      <c r="DB35">
        <v>391</v>
      </c>
      <c r="DC35">
        <v>26</v>
      </c>
      <c r="DD35">
        <v>23.236111030046398</v>
      </c>
      <c r="DE35">
        <v>25.396604820442299</v>
      </c>
      <c r="DF35">
        <v>8.5000000000000006E-2</v>
      </c>
      <c r="EP35">
        <v>20</v>
      </c>
      <c r="EQ35">
        <v>27</v>
      </c>
      <c r="ER35">
        <v>478</v>
      </c>
      <c r="ES35">
        <v>27</v>
      </c>
      <c r="ET35">
        <v>27</v>
      </c>
      <c r="EU35">
        <v>0</v>
      </c>
      <c r="EV35">
        <v>0</v>
      </c>
      <c r="EX35">
        <v>20.570921999999999</v>
      </c>
      <c r="EY35">
        <v>20.570921999999999</v>
      </c>
      <c r="EZ35" t="s">
        <v>1187</v>
      </c>
      <c r="FA35">
        <v>0</v>
      </c>
      <c r="FB35">
        <v>0</v>
      </c>
      <c r="FC35">
        <v>6</v>
      </c>
      <c r="FD35">
        <v>21.366529</v>
      </c>
      <c r="FE35">
        <v>6</v>
      </c>
      <c r="FF35">
        <v>21.958477999999999</v>
      </c>
      <c r="FG35">
        <v>6</v>
      </c>
      <c r="FH35">
        <v>22.828302000000001</v>
      </c>
      <c r="FI35">
        <v>6</v>
      </c>
      <c r="FJ35">
        <v>23.308347000000001</v>
      </c>
      <c r="IQ35">
        <v>34</v>
      </c>
      <c r="IS35">
        <v>1583</v>
      </c>
      <c r="IT35">
        <v>391</v>
      </c>
      <c r="IU35">
        <v>26</v>
      </c>
      <c r="IV35">
        <v>23.236111030046398</v>
      </c>
      <c r="IW35">
        <v>25.396604820442299</v>
      </c>
      <c r="IX35">
        <v>8.5000000000000006E-2</v>
      </c>
      <c r="KH35">
        <v>0</v>
      </c>
      <c r="KI35">
        <v>0.11</v>
      </c>
      <c r="KJ35" t="s">
        <v>1297</v>
      </c>
      <c r="KK35" t="s">
        <v>929</v>
      </c>
    </row>
    <row r="36" spans="1:297" x14ac:dyDescent="0.2">
      <c r="A36" t="s">
        <v>229</v>
      </c>
      <c r="B36">
        <v>5614</v>
      </c>
      <c r="C36">
        <v>3600</v>
      </c>
      <c r="D36">
        <v>21698</v>
      </c>
      <c r="E36">
        <v>3600</v>
      </c>
      <c r="F36">
        <v>3600</v>
      </c>
      <c r="G36">
        <v>0</v>
      </c>
      <c r="H36" t="s">
        <v>1187</v>
      </c>
      <c r="I36">
        <v>1915</v>
      </c>
      <c r="J36">
        <v>3599</v>
      </c>
      <c r="K36">
        <v>562</v>
      </c>
      <c r="L36">
        <v>0</v>
      </c>
      <c r="M36">
        <v>562</v>
      </c>
      <c r="N36">
        <v>0</v>
      </c>
      <c r="O36">
        <v>562</v>
      </c>
      <c r="P36">
        <v>0</v>
      </c>
      <c r="Q36">
        <v>562</v>
      </c>
      <c r="R36">
        <v>0</v>
      </c>
      <c r="CY36">
        <v>1</v>
      </c>
      <c r="DA36">
        <v>4875905</v>
      </c>
      <c r="DB36">
        <v>8446</v>
      </c>
      <c r="DC36">
        <v>10</v>
      </c>
      <c r="DD36">
        <v>0</v>
      </c>
      <c r="DE36">
        <v>0</v>
      </c>
      <c r="DF36">
        <v>2338.0720000000001</v>
      </c>
      <c r="EP36">
        <v>3892</v>
      </c>
      <c r="EQ36">
        <v>1943</v>
      </c>
      <c r="ER36">
        <v>16314</v>
      </c>
      <c r="ES36">
        <v>1943</v>
      </c>
      <c r="ET36">
        <v>1943</v>
      </c>
      <c r="EU36">
        <v>0</v>
      </c>
      <c r="EV36">
        <v>0</v>
      </c>
      <c r="EX36">
        <v>0</v>
      </c>
      <c r="EY36">
        <v>0</v>
      </c>
      <c r="EZ36" t="s">
        <v>1187</v>
      </c>
      <c r="FA36">
        <v>275</v>
      </c>
      <c r="FB36">
        <v>1942</v>
      </c>
      <c r="FC36">
        <v>601</v>
      </c>
      <c r="FD36">
        <v>0</v>
      </c>
      <c r="FE36">
        <v>601</v>
      </c>
      <c r="FF36">
        <v>0</v>
      </c>
      <c r="FG36">
        <v>601</v>
      </c>
      <c r="FH36">
        <v>0</v>
      </c>
      <c r="FI36">
        <v>601</v>
      </c>
      <c r="FJ36">
        <v>0</v>
      </c>
      <c r="IQ36">
        <v>1</v>
      </c>
      <c r="IS36">
        <v>1404236</v>
      </c>
      <c r="IT36">
        <v>2508</v>
      </c>
      <c r="IU36">
        <v>6</v>
      </c>
      <c r="IV36">
        <v>0</v>
      </c>
      <c r="IW36">
        <v>0</v>
      </c>
      <c r="IX36">
        <v>759.48599999999999</v>
      </c>
      <c r="KH36">
        <v>0.12</v>
      </c>
      <c r="KI36">
        <v>4061.39</v>
      </c>
      <c r="KJ36" t="s">
        <v>1298</v>
      </c>
      <c r="KK36" t="s">
        <v>929</v>
      </c>
    </row>
    <row r="37" spans="1:297" x14ac:dyDescent="0.2">
      <c r="A37" t="s">
        <v>137</v>
      </c>
      <c r="B37">
        <v>2176</v>
      </c>
      <c r="C37">
        <v>6000</v>
      </c>
      <c r="D37">
        <v>48243</v>
      </c>
      <c r="E37">
        <v>6000</v>
      </c>
      <c r="F37">
        <v>6000</v>
      </c>
      <c r="G37">
        <v>-2451537.3250239999</v>
      </c>
      <c r="H37" t="s">
        <v>1187</v>
      </c>
      <c r="I37">
        <v>672</v>
      </c>
      <c r="J37">
        <v>0</v>
      </c>
      <c r="K37">
        <v>2</v>
      </c>
      <c r="L37">
        <v>-2451470.5538309999</v>
      </c>
      <c r="M37">
        <v>2</v>
      </c>
      <c r="N37">
        <v>-2451465.9304379998</v>
      </c>
      <c r="O37">
        <v>2</v>
      </c>
      <c r="P37">
        <v>-2451470.5538309999</v>
      </c>
      <c r="Q37">
        <v>2</v>
      </c>
      <c r="R37">
        <v>-2451462.7963609998</v>
      </c>
      <c r="CY37">
        <v>-2451271</v>
      </c>
      <c r="DA37">
        <v>7533</v>
      </c>
      <c r="DB37">
        <v>2061</v>
      </c>
      <c r="DC37">
        <v>12</v>
      </c>
      <c r="DD37">
        <v>-2451536.7559012999</v>
      </c>
      <c r="DE37">
        <v>-2451467.1154304799</v>
      </c>
      <c r="DF37">
        <v>17.251999999999999</v>
      </c>
      <c r="EP37">
        <v>1725</v>
      </c>
      <c r="EQ37">
        <v>4596</v>
      </c>
      <c r="ER37">
        <v>13472</v>
      </c>
      <c r="ES37">
        <v>4596</v>
      </c>
      <c r="ET37">
        <v>4596</v>
      </c>
      <c r="EU37">
        <v>0</v>
      </c>
      <c r="EV37">
        <v>0</v>
      </c>
      <c r="EX37">
        <v>-2451537.3250239999</v>
      </c>
      <c r="EY37">
        <v>-2451537.3250239999</v>
      </c>
      <c r="EZ37" t="s">
        <v>1187</v>
      </c>
      <c r="FA37">
        <v>367</v>
      </c>
      <c r="FB37">
        <v>0</v>
      </c>
      <c r="FC37">
        <v>2</v>
      </c>
      <c r="FD37">
        <v>-2451470.5538309999</v>
      </c>
      <c r="FE37">
        <v>2</v>
      </c>
      <c r="FF37">
        <v>-2451465.9304379998</v>
      </c>
      <c r="FG37">
        <v>2</v>
      </c>
      <c r="FH37">
        <v>-2451470.5538309999</v>
      </c>
      <c r="FI37">
        <v>2</v>
      </c>
      <c r="FJ37">
        <v>-2451462.7963609998</v>
      </c>
      <c r="IQ37">
        <v>-2451279</v>
      </c>
      <c r="IS37">
        <v>9761</v>
      </c>
      <c r="IT37">
        <v>3948</v>
      </c>
      <c r="IU37">
        <v>9</v>
      </c>
      <c r="IV37">
        <v>-2451536.4828187302</v>
      </c>
      <c r="IW37">
        <v>-2451467.1414144002</v>
      </c>
      <c r="IX37">
        <v>15.11</v>
      </c>
      <c r="KH37">
        <v>0.08</v>
      </c>
      <c r="KI37">
        <v>33.17</v>
      </c>
      <c r="KJ37" t="s">
        <v>1299</v>
      </c>
      <c r="KK37" t="s">
        <v>929</v>
      </c>
    </row>
    <row r="38" spans="1:297" x14ac:dyDescent="0.2">
      <c r="A38" t="s">
        <v>238</v>
      </c>
      <c r="B38">
        <v>637</v>
      </c>
      <c r="C38">
        <v>120</v>
      </c>
      <c r="D38">
        <v>14280</v>
      </c>
      <c r="E38">
        <v>120</v>
      </c>
      <c r="F38">
        <v>120</v>
      </c>
      <c r="G38">
        <v>17.142856999999999</v>
      </c>
      <c r="H38" t="s">
        <v>1187</v>
      </c>
      <c r="I38">
        <v>55</v>
      </c>
      <c r="J38">
        <v>10</v>
      </c>
      <c r="K38">
        <v>120</v>
      </c>
      <c r="L38">
        <v>17.184830000000002</v>
      </c>
      <c r="M38">
        <v>119</v>
      </c>
      <c r="N38">
        <v>17.195665000000002</v>
      </c>
      <c r="O38">
        <v>120</v>
      </c>
      <c r="P38">
        <v>17.184830000000002</v>
      </c>
      <c r="Q38">
        <v>119</v>
      </c>
      <c r="R38">
        <v>17.201606999999999</v>
      </c>
      <c r="CY38">
        <v>19</v>
      </c>
      <c r="DA38">
        <v>26990004</v>
      </c>
      <c r="DB38">
        <v>680876</v>
      </c>
      <c r="DC38">
        <v>32</v>
      </c>
      <c r="DD38">
        <v>17.210526315789501</v>
      </c>
      <c r="DE38">
        <v>17.269871307153299</v>
      </c>
      <c r="DF38">
        <v>3600.002</v>
      </c>
      <c r="EP38">
        <v>637</v>
      </c>
      <c r="EQ38">
        <v>120</v>
      </c>
      <c r="ER38">
        <v>14280</v>
      </c>
      <c r="ES38">
        <v>120</v>
      </c>
      <c r="ET38">
        <v>120</v>
      </c>
      <c r="EU38">
        <v>0</v>
      </c>
      <c r="EV38">
        <v>0</v>
      </c>
      <c r="EX38">
        <v>17.142856999999999</v>
      </c>
      <c r="EY38">
        <v>17.142856999999999</v>
      </c>
      <c r="EZ38" t="s">
        <v>1187</v>
      </c>
      <c r="FA38">
        <v>55</v>
      </c>
      <c r="FB38">
        <v>10</v>
      </c>
      <c r="FC38">
        <v>120</v>
      </c>
      <c r="FD38">
        <v>17.184830000000002</v>
      </c>
      <c r="FE38">
        <v>119</v>
      </c>
      <c r="FF38">
        <v>17.195665000000002</v>
      </c>
      <c r="FG38">
        <v>120</v>
      </c>
      <c r="FH38">
        <v>17.184830000000002</v>
      </c>
      <c r="FI38">
        <v>119</v>
      </c>
      <c r="FJ38">
        <v>17.201606999999999</v>
      </c>
      <c r="IQ38">
        <v>19</v>
      </c>
      <c r="IS38">
        <v>26990004</v>
      </c>
      <c r="IT38">
        <v>680876</v>
      </c>
      <c r="IU38">
        <v>32</v>
      </c>
      <c r="IV38">
        <v>17.210526315789501</v>
      </c>
      <c r="IW38">
        <v>17.269871307153299</v>
      </c>
      <c r="IX38">
        <v>3600.002</v>
      </c>
      <c r="KH38">
        <v>0.11</v>
      </c>
      <c r="KI38">
        <v>3583.64</v>
      </c>
      <c r="KJ38" t="s">
        <v>1300</v>
      </c>
      <c r="KK38" t="s">
        <v>929</v>
      </c>
    </row>
    <row r="39" spans="1:297" x14ac:dyDescent="0.2">
      <c r="A39" t="s">
        <v>239</v>
      </c>
      <c r="B39">
        <v>351</v>
      </c>
      <c r="C39">
        <v>1758</v>
      </c>
      <c r="D39">
        <v>6379</v>
      </c>
      <c r="E39">
        <v>1457</v>
      </c>
      <c r="F39">
        <v>1457</v>
      </c>
      <c r="G39">
        <v>269.25158699999997</v>
      </c>
      <c r="H39" t="s">
        <v>1187</v>
      </c>
      <c r="I39">
        <v>132</v>
      </c>
      <c r="J39">
        <v>82</v>
      </c>
      <c r="K39">
        <v>84</v>
      </c>
      <c r="L39">
        <v>271.96360900000002</v>
      </c>
      <c r="M39">
        <v>84</v>
      </c>
      <c r="N39">
        <v>272.85447900000003</v>
      </c>
      <c r="O39">
        <v>84</v>
      </c>
      <c r="P39">
        <v>272.91304600000001</v>
      </c>
      <c r="Q39">
        <v>84</v>
      </c>
      <c r="R39">
        <v>278.05739299999999</v>
      </c>
      <c r="CY39">
        <v>339.24720787929698</v>
      </c>
      <c r="DA39">
        <v>17403449</v>
      </c>
      <c r="DB39">
        <v>113617</v>
      </c>
      <c r="DC39">
        <v>22</v>
      </c>
      <c r="DD39">
        <v>283.27610862513302</v>
      </c>
      <c r="DE39">
        <v>300.38316441650699</v>
      </c>
      <c r="DF39">
        <v>3600.0010000000002</v>
      </c>
      <c r="EP39">
        <v>274</v>
      </c>
      <c r="EQ39">
        <v>1680</v>
      </c>
      <c r="ER39">
        <v>6141</v>
      </c>
      <c r="ES39">
        <v>1680</v>
      </c>
      <c r="ET39">
        <v>1457</v>
      </c>
      <c r="EU39">
        <v>0</v>
      </c>
      <c r="EV39">
        <v>0</v>
      </c>
      <c r="EX39">
        <v>269.25158699999997</v>
      </c>
      <c r="EY39">
        <v>269.25158699999997</v>
      </c>
      <c r="EZ39" t="s">
        <v>1187</v>
      </c>
      <c r="FA39">
        <v>99</v>
      </c>
      <c r="FB39">
        <v>75</v>
      </c>
      <c r="FC39">
        <v>136</v>
      </c>
      <c r="FD39">
        <v>271.718977</v>
      </c>
      <c r="FE39">
        <v>136</v>
      </c>
      <c r="FF39">
        <v>273.55335400000001</v>
      </c>
      <c r="FG39">
        <v>136</v>
      </c>
      <c r="FH39">
        <v>273.47889500000002</v>
      </c>
      <c r="FI39">
        <v>136</v>
      </c>
      <c r="FJ39">
        <v>279.42203699999999</v>
      </c>
      <c r="IQ39">
        <v>351</v>
      </c>
      <c r="IS39">
        <v>12159200</v>
      </c>
      <c r="IT39">
        <v>114745</v>
      </c>
      <c r="IU39">
        <v>29</v>
      </c>
      <c r="IV39">
        <v>284.01725792663399</v>
      </c>
      <c r="IW39">
        <v>296.77334769881298</v>
      </c>
      <c r="IX39">
        <v>2646.4189999999999</v>
      </c>
      <c r="KH39">
        <v>0.12</v>
      </c>
      <c r="KI39">
        <v>6213.84</v>
      </c>
      <c r="KJ39" t="s">
        <v>1301</v>
      </c>
      <c r="KK39" t="s">
        <v>929</v>
      </c>
    </row>
    <row r="40" spans="1:297" x14ac:dyDescent="0.2">
      <c r="A40" t="s">
        <v>240</v>
      </c>
      <c r="B40">
        <v>351</v>
      </c>
      <c r="C40">
        <v>1536</v>
      </c>
      <c r="D40">
        <v>5687</v>
      </c>
      <c r="E40">
        <v>1284</v>
      </c>
      <c r="F40">
        <v>1284</v>
      </c>
      <c r="G40">
        <v>171</v>
      </c>
      <c r="H40" t="s">
        <v>1187</v>
      </c>
      <c r="I40">
        <v>107</v>
      </c>
      <c r="J40">
        <v>1534</v>
      </c>
      <c r="K40">
        <v>81</v>
      </c>
      <c r="L40">
        <v>171</v>
      </c>
      <c r="M40">
        <v>81</v>
      </c>
      <c r="N40">
        <v>171</v>
      </c>
      <c r="O40">
        <v>81</v>
      </c>
      <c r="P40">
        <v>171</v>
      </c>
      <c r="Q40">
        <v>81</v>
      </c>
      <c r="R40">
        <v>171</v>
      </c>
      <c r="CY40">
        <v>172</v>
      </c>
      <c r="DA40">
        <v>14989224</v>
      </c>
      <c r="DB40">
        <v>487558</v>
      </c>
      <c r="DC40">
        <v>4</v>
      </c>
      <c r="DD40">
        <v>171</v>
      </c>
      <c r="DE40">
        <v>171</v>
      </c>
      <c r="DF40">
        <v>3600.0010000000002</v>
      </c>
      <c r="EP40">
        <v>233</v>
      </c>
      <c r="EQ40">
        <v>1459</v>
      </c>
      <c r="ER40">
        <v>4415</v>
      </c>
      <c r="ES40">
        <v>1458</v>
      </c>
      <c r="ET40">
        <v>1284</v>
      </c>
      <c r="EU40">
        <v>0</v>
      </c>
      <c r="EV40">
        <v>0</v>
      </c>
      <c r="EX40">
        <v>171</v>
      </c>
      <c r="EY40">
        <v>171</v>
      </c>
      <c r="EZ40" t="s">
        <v>1187</v>
      </c>
      <c r="FA40">
        <v>62</v>
      </c>
      <c r="FB40">
        <v>1458</v>
      </c>
      <c r="FC40">
        <v>152</v>
      </c>
      <c r="FD40">
        <v>171</v>
      </c>
      <c r="FE40">
        <v>152</v>
      </c>
      <c r="FF40">
        <v>171</v>
      </c>
      <c r="FG40">
        <v>152</v>
      </c>
      <c r="FH40">
        <v>171</v>
      </c>
      <c r="FI40">
        <v>152</v>
      </c>
      <c r="FJ40">
        <v>171</v>
      </c>
      <c r="IQ40">
        <v>173</v>
      </c>
      <c r="IS40">
        <v>9725195</v>
      </c>
      <c r="IT40">
        <v>272315</v>
      </c>
      <c r="IU40">
        <v>4</v>
      </c>
      <c r="IV40">
        <v>171</v>
      </c>
      <c r="IW40">
        <v>171</v>
      </c>
      <c r="IX40">
        <v>1582.13</v>
      </c>
      <c r="KH40">
        <v>0.09</v>
      </c>
      <c r="KI40">
        <v>5182.8900000000003</v>
      </c>
      <c r="KJ40" t="s">
        <v>1302</v>
      </c>
      <c r="KK40" t="s">
        <v>929</v>
      </c>
    </row>
    <row r="41" spans="1:297" x14ac:dyDescent="0.2">
      <c r="A41" t="s">
        <v>242</v>
      </c>
      <c r="B41">
        <v>351</v>
      </c>
      <c r="C41">
        <v>1758</v>
      </c>
      <c r="D41">
        <v>6376</v>
      </c>
      <c r="E41">
        <v>1457</v>
      </c>
      <c r="F41">
        <v>1457</v>
      </c>
      <c r="G41">
        <v>332.42272700000001</v>
      </c>
      <c r="H41" t="s">
        <v>1187</v>
      </c>
      <c r="I41">
        <v>135</v>
      </c>
      <c r="J41">
        <v>115</v>
      </c>
      <c r="K41">
        <v>85</v>
      </c>
      <c r="L41">
        <v>334.60305699999998</v>
      </c>
      <c r="M41">
        <v>85</v>
      </c>
      <c r="N41">
        <v>337.26958999999999</v>
      </c>
      <c r="O41">
        <v>85</v>
      </c>
      <c r="P41">
        <v>335.54435000000001</v>
      </c>
      <c r="Q41">
        <v>84</v>
      </c>
      <c r="R41">
        <v>338.236896</v>
      </c>
      <c r="CY41">
        <v>397.20959841356398</v>
      </c>
      <c r="DA41">
        <v>11896744</v>
      </c>
      <c r="DB41">
        <v>87135</v>
      </c>
      <c r="DC41">
        <v>22</v>
      </c>
      <c r="DD41">
        <v>342.37682661129202</v>
      </c>
      <c r="DE41">
        <v>355.90012778152601</v>
      </c>
      <c r="DF41">
        <v>3600.0010000000002</v>
      </c>
      <c r="EP41">
        <v>272</v>
      </c>
      <c r="EQ41">
        <v>1678</v>
      </c>
      <c r="ER41">
        <v>6162</v>
      </c>
      <c r="ES41">
        <v>1678</v>
      </c>
      <c r="ET41">
        <v>1457</v>
      </c>
      <c r="EU41">
        <v>0</v>
      </c>
      <c r="EV41">
        <v>0</v>
      </c>
      <c r="EX41">
        <v>332.42272700000001</v>
      </c>
      <c r="EY41">
        <v>332.42272700000001</v>
      </c>
      <c r="EZ41" t="s">
        <v>1187</v>
      </c>
      <c r="FA41">
        <v>96</v>
      </c>
      <c r="FB41">
        <v>85</v>
      </c>
      <c r="FC41">
        <v>124</v>
      </c>
      <c r="FD41">
        <v>334.50302900000003</v>
      </c>
      <c r="FE41">
        <v>124</v>
      </c>
      <c r="FF41">
        <v>335.046243</v>
      </c>
      <c r="FG41">
        <v>124</v>
      </c>
      <c r="FH41">
        <v>335.57271300000002</v>
      </c>
      <c r="FI41">
        <v>124</v>
      </c>
      <c r="FJ41">
        <v>337.14145500000001</v>
      </c>
      <c r="IQ41">
        <v>401</v>
      </c>
      <c r="IS41">
        <v>16407336</v>
      </c>
      <c r="IT41">
        <v>89745</v>
      </c>
      <c r="IU41">
        <v>24</v>
      </c>
      <c r="IV41">
        <v>342.472175377974</v>
      </c>
      <c r="IW41">
        <v>355.325273361847</v>
      </c>
      <c r="IX41">
        <v>3600</v>
      </c>
      <c r="KH41">
        <v>0.15</v>
      </c>
      <c r="KI41">
        <v>7159.13</v>
      </c>
      <c r="KJ41" t="s">
        <v>1303</v>
      </c>
      <c r="KK41" t="s">
        <v>929</v>
      </c>
    </row>
    <row r="42" spans="1:297" x14ac:dyDescent="0.2">
      <c r="A42" t="s">
        <v>243</v>
      </c>
      <c r="B42">
        <v>947</v>
      </c>
      <c r="C42">
        <v>2000</v>
      </c>
      <c r="D42">
        <v>57637</v>
      </c>
      <c r="E42">
        <v>2000</v>
      </c>
      <c r="F42">
        <v>2000</v>
      </c>
      <c r="G42">
        <v>12425.583005</v>
      </c>
      <c r="H42" t="s">
        <v>1187</v>
      </c>
      <c r="I42">
        <v>132</v>
      </c>
      <c r="J42">
        <v>0</v>
      </c>
      <c r="K42">
        <v>162</v>
      </c>
      <c r="L42">
        <v>12425.608566000001</v>
      </c>
      <c r="M42">
        <v>150</v>
      </c>
      <c r="N42">
        <v>12425.619146999999</v>
      </c>
      <c r="O42">
        <v>162</v>
      </c>
      <c r="P42">
        <v>12425.609576000001</v>
      </c>
      <c r="Q42">
        <v>142</v>
      </c>
      <c r="R42">
        <v>12425.617620999999</v>
      </c>
      <c r="CY42">
        <v>12427</v>
      </c>
      <c r="DA42">
        <v>20662535</v>
      </c>
      <c r="DB42">
        <v>966802</v>
      </c>
      <c r="DC42">
        <v>3</v>
      </c>
      <c r="DD42">
        <v>12425.583005451799</v>
      </c>
      <c r="DE42">
        <v>12425.583005451799</v>
      </c>
      <c r="DF42">
        <v>3600.002</v>
      </c>
      <c r="EP42">
        <v>898</v>
      </c>
      <c r="EQ42">
        <v>689</v>
      </c>
      <c r="ER42">
        <v>44928</v>
      </c>
      <c r="ES42">
        <v>689</v>
      </c>
      <c r="ET42">
        <v>689</v>
      </c>
      <c r="EU42">
        <v>0</v>
      </c>
      <c r="EV42">
        <v>0</v>
      </c>
      <c r="EX42">
        <v>12425.583005</v>
      </c>
      <c r="EY42">
        <v>12425.583005</v>
      </c>
      <c r="EZ42" t="s">
        <v>1187</v>
      </c>
      <c r="FA42">
        <v>98</v>
      </c>
      <c r="FB42">
        <v>0</v>
      </c>
      <c r="FC42">
        <v>152</v>
      </c>
      <c r="FD42">
        <v>12425.608657000001</v>
      </c>
      <c r="FE42">
        <v>135</v>
      </c>
      <c r="FF42">
        <v>12425.616185000001</v>
      </c>
      <c r="FG42">
        <v>152</v>
      </c>
      <c r="FH42">
        <v>12425.609576000001</v>
      </c>
      <c r="FI42">
        <v>134</v>
      </c>
      <c r="FJ42">
        <v>12425.615459000001</v>
      </c>
      <c r="IQ42">
        <v>12427</v>
      </c>
      <c r="IS42">
        <v>24077304</v>
      </c>
      <c r="IT42">
        <v>1035366</v>
      </c>
      <c r="IU42">
        <v>3</v>
      </c>
      <c r="IV42">
        <v>12425.583005451799</v>
      </c>
      <c r="IW42">
        <v>12425.583005451799</v>
      </c>
      <c r="IX42">
        <v>3600.0010000000002</v>
      </c>
      <c r="KH42">
        <v>0.22</v>
      </c>
      <c r="KI42">
        <v>7164.9</v>
      </c>
      <c r="KJ42" t="s">
        <v>1304</v>
      </c>
      <c r="KK42" t="s">
        <v>929</v>
      </c>
    </row>
    <row r="43" spans="1:297" x14ac:dyDescent="0.2">
      <c r="A43" t="s">
        <v>640</v>
      </c>
      <c r="B43">
        <v>3202</v>
      </c>
      <c r="C43">
        <v>13873</v>
      </c>
      <c r="D43">
        <v>79655</v>
      </c>
      <c r="E43">
        <v>69</v>
      </c>
      <c r="F43">
        <v>69</v>
      </c>
      <c r="G43">
        <v>576.23162000000002</v>
      </c>
      <c r="H43" t="s">
        <v>1187</v>
      </c>
      <c r="I43">
        <v>1078</v>
      </c>
      <c r="J43">
        <v>51</v>
      </c>
      <c r="K43">
        <v>12</v>
      </c>
      <c r="L43">
        <v>576.23895100000004</v>
      </c>
      <c r="M43">
        <v>11</v>
      </c>
      <c r="N43">
        <v>576.24176</v>
      </c>
      <c r="O43">
        <v>12</v>
      </c>
      <c r="P43">
        <v>576.23895100000004</v>
      </c>
      <c r="Q43">
        <v>11</v>
      </c>
      <c r="R43">
        <v>576.23997399999996</v>
      </c>
      <c r="CY43">
        <v>576.34463303064399</v>
      </c>
      <c r="CZ43">
        <v>576.33877873885206</v>
      </c>
      <c r="DA43">
        <v>70772</v>
      </c>
      <c r="DB43">
        <v>34</v>
      </c>
      <c r="DC43">
        <v>11</v>
      </c>
      <c r="DD43">
        <v>576.25262427709299</v>
      </c>
      <c r="DE43">
        <v>576.25881090682799</v>
      </c>
      <c r="DF43">
        <v>164.27799999999999</v>
      </c>
      <c r="EP43">
        <v>3151</v>
      </c>
      <c r="EQ43">
        <v>13837</v>
      </c>
      <c r="ER43">
        <v>79024</v>
      </c>
      <c r="ES43">
        <v>69</v>
      </c>
      <c r="ET43">
        <v>69</v>
      </c>
      <c r="EU43">
        <v>0</v>
      </c>
      <c r="EV43">
        <v>0</v>
      </c>
      <c r="EX43">
        <v>576.23162000000002</v>
      </c>
      <c r="EY43">
        <v>576.23162000000002</v>
      </c>
      <c r="EZ43" t="s">
        <v>1187</v>
      </c>
      <c r="FA43">
        <v>1071</v>
      </c>
      <c r="FB43">
        <v>39</v>
      </c>
      <c r="FC43">
        <v>12</v>
      </c>
      <c r="FD43">
        <v>576.23891300000003</v>
      </c>
      <c r="FE43">
        <v>11</v>
      </c>
      <c r="FF43">
        <v>576.24261100000001</v>
      </c>
      <c r="FG43">
        <v>12</v>
      </c>
      <c r="FH43">
        <v>576.23891300000003</v>
      </c>
      <c r="FI43">
        <v>11</v>
      </c>
      <c r="FJ43">
        <v>576.24196199999994</v>
      </c>
      <c r="IQ43">
        <v>576.34463303063899</v>
      </c>
      <c r="IR43">
        <v>576.29467938066398</v>
      </c>
      <c r="IS43">
        <v>86767</v>
      </c>
      <c r="IT43">
        <v>29</v>
      </c>
      <c r="IU43">
        <v>12</v>
      </c>
      <c r="IV43">
        <v>576.25262427944006</v>
      </c>
      <c r="IW43">
        <v>576.25881090683401</v>
      </c>
      <c r="IX43">
        <v>156.411</v>
      </c>
      <c r="KH43">
        <v>21.35</v>
      </c>
      <c r="KI43">
        <v>520.36</v>
      </c>
      <c r="KJ43" t="s">
        <v>1305</v>
      </c>
      <c r="KK43" t="s">
        <v>929</v>
      </c>
    </row>
    <row r="44" spans="1:297" x14ac:dyDescent="0.2">
      <c r="A44" t="s">
        <v>641</v>
      </c>
      <c r="B44">
        <v>3202</v>
      </c>
      <c r="C44">
        <v>13873</v>
      </c>
      <c r="D44">
        <v>79655</v>
      </c>
      <c r="E44">
        <v>92</v>
      </c>
      <c r="F44">
        <v>92</v>
      </c>
      <c r="G44">
        <v>576.23162000000002</v>
      </c>
      <c r="H44" t="s">
        <v>1187</v>
      </c>
      <c r="I44">
        <v>1078</v>
      </c>
      <c r="J44">
        <v>51</v>
      </c>
      <c r="K44">
        <v>18</v>
      </c>
      <c r="L44">
        <v>576.24763900000005</v>
      </c>
      <c r="M44">
        <v>18</v>
      </c>
      <c r="N44">
        <v>576.25112200000001</v>
      </c>
      <c r="O44">
        <v>18</v>
      </c>
      <c r="P44">
        <v>576.24763900000005</v>
      </c>
      <c r="Q44">
        <v>18</v>
      </c>
      <c r="R44">
        <v>576.24891500000001</v>
      </c>
      <c r="CY44">
        <v>576.43522472210805</v>
      </c>
      <c r="CZ44">
        <v>576.386594558198</v>
      </c>
      <c r="DA44">
        <v>117277</v>
      </c>
      <c r="DB44">
        <v>39</v>
      </c>
      <c r="DC44">
        <v>27</v>
      </c>
      <c r="DD44">
        <v>576.26226557996597</v>
      </c>
      <c r="DE44">
        <v>576.28565102886796</v>
      </c>
      <c r="DF44">
        <v>190.14400000000001</v>
      </c>
      <c r="EP44">
        <v>3151</v>
      </c>
      <c r="EQ44">
        <v>13837</v>
      </c>
      <c r="ER44">
        <v>79024</v>
      </c>
      <c r="ES44">
        <v>92</v>
      </c>
      <c r="ET44">
        <v>92</v>
      </c>
      <c r="EU44">
        <v>0</v>
      </c>
      <c r="EV44">
        <v>0</v>
      </c>
      <c r="EX44">
        <v>576.23162000000002</v>
      </c>
      <c r="EY44">
        <v>576.23162000000002</v>
      </c>
      <c r="EZ44" t="s">
        <v>1187</v>
      </c>
      <c r="FA44">
        <v>1071</v>
      </c>
      <c r="FB44">
        <v>39</v>
      </c>
      <c r="FC44">
        <v>18</v>
      </c>
      <c r="FD44">
        <v>576.24758999999995</v>
      </c>
      <c r="FE44">
        <v>18</v>
      </c>
      <c r="FF44">
        <v>576.25099699999998</v>
      </c>
      <c r="FG44">
        <v>18</v>
      </c>
      <c r="FH44">
        <v>576.24758999999995</v>
      </c>
      <c r="FI44">
        <v>18</v>
      </c>
      <c r="FJ44">
        <v>576.25099699999998</v>
      </c>
      <c r="IQ44">
        <v>576.43522471324297</v>
      </c>
      <c r="IR44">
        <v>576.38083242590199</v>
      </c>
      <c r="IS44">
        <v>80281</v>
      </c>
      <c r="IT44">
        <v>45</v>
      </c>
      <c r="IU44">
        <v>18</v>
      </c>
      <c r="IV44">
        <v>576.26235981292405</v>
      </c>
      <c r="IW44">
        <v>576.28656087826505</v>
      </c>
      <c r="IX44">
        <v>143.75299999999999</v>
      </c>
      <c r="KH44">
        <v>20.67</v>
      </c>
      <c r="KI44">
        <v>601.20000000000005</v>
      </c>
      <c r="KJ44" t="s">
        <v>1306</v>
      </c>
      <c r="KK44" t="s">
        <v>929</v>
      </c>
    </row>
    <row r="45" spans="1:297" x14ac:dyDescent="0.2">
      <c r="A45" t="s">
        <v>642</v>
      </c>
      <c r="B45">
        <v>3202</v>
      </c>
      <c r="C45">
        <v>13873</v>
      </c>
      <c r="D45">
        <v>79655</v>
      </c>
      <c r="E45">
        <v>115</v>
      </c>
      <c r="F45">
        <v>115</v>
      </c>
      <c r="G45">
        <v>576.23162000000002</v>
      </c>
      <c r="H45" t="s">
        <v>1187</v>
      </c>
      <c r="I45">
        <v>1078</v>
      </c>
      <c r="J45">
        <v>51</v>
      </c>
      <c r="K45">
        <v>25</v>
      </c>
      <c r="L45">
        <v>576.25946499999998</v>
      </c>
      <c r="M45">
        <v>25</v>
      </c>
      <c r="N45">
        <v>576.26937699999996</v>
      </c>
      <c r="O45">
        <v>25</v>
      </c>
      <c r="P45">
        <v>576.25946499999998</v>
      </c>
      <c r="Q45">
        <v>25</v>
      </c>
      <c r="R45">
        <v>576.26941699999998</v>
      </c>
      <c r="CY45">
        <v>576.92491613878803</v>
      </c>
      <c r="CZ45">
        <v>576.87339599546306</v>
      </c>
      <c r="DA45">
        <v>360783</v>
      </c>
      <c r="DB45">
        <v>247</v>
      </c>
      <c r="DC45">
        <v>34</v>
      </c>
      <c r="DD45">
        <v>576.30117238963703</v>
      </c>
      <c r="DE45">
        <v>576.37127148635204</v>
      </c>
      <c r="DF45">
        <v>718.00699999999995</v>
      </c>
      <c r="EP45">
        <v>3151</v>
      </c>
      <c r="EQ45">
        <v>13837</v>
      </c>
      <c r="ER45">
        <v>79024</v>
      </c>
      <c r="ES45">
        <v>115</v>
      </c>
      <c r="ET45">
        <v>115</v>
      </c>
      <c r="EU45">
        <v>0</v>
      </c>
      <c r="EV45">
        <v>0</v>
      </c>
      <c r="EX45">
        <v>576.23162000000002</v>
      </c>
      <c r="EY45">
        <v>576.23162000000002</v>
      </c>
      <c r="EZ45" t="s">
        <v>1187</v>
      </c>
      <c r="FA45">
        <v>1071</v>
      </c>
      <c r="FB45">
        <v>39</v>
      </c>
      <c r="FC45">
        <v>25</v>
      </c>
      <c r="FD45">
        <v>576.26414299999999</v>
      </c>
      <c r="FE45">
        <v>24</v>
      </c>
      <c r="FF45">
        <v>576.27698399999997</v>
      </c>
      <c r="FG45">
        <v>25</v>
      </c>
      <c r="FH45">
        <v>576.26414299999999</v>
      </c>
      <c r="FI45">
        <v>24</v>
      </c>
      <c r="FJ45">
        <v>576.27630499999998</v>
      </c>
      <c r="IQ45">
        <v>576.92491595655201</v>
      </c>
      <c r="IR45">
        <v>576.86734921662605</v>
      </c>
      <c r="IS45">
        <v>441553</v>
      </c>
      <c r="IT45">
        <v>347</v>
      </c>
      <c r="IU45">
        <v>32</v>
      </c>
      <c r="IV45">
        <v>576.29299597726197</v>
      </c>
      <c r="IW45">
        <v>576.36422434622204</v>
      </c>
      <c r="IX45">
        <v>880.38</v>
      </c>
      <c r="KH45">
        <v>20.25</v>
      </c>
      <c r="KI45">
        <v>1717.15</v>
      </c>
      <c r="KJ45" t="s">
        <v>1307</v>
      </c>
      <c r="KK45" t="s">
        <v>929</v>
      </c>
    </row>
    <row r="46" spans="1:297" x14ac:dyDescent="0.2">
      <c r="A46" t="s">
        <v>140</v>
      </c>
      <c r="B46">
        <v>664</v>
      </c>
      <c r="C46">
        <v>521</v>
      </c>
      <c r="D46">
        <v>3232</v>
      </c>
      <c r="E46">
        <v>56</v>
      </c>
      <c r="F46">
        <v>56</v>
      </c>
      <c r="G46">
        <v>62.637279999999997</v>
      </c>
      <c r="H46" t="s">
        <v>1187</v>
      </c>
      <c r="I46">
        <v>22</v>
      </c>
      <c r="J46">
        <v>16</v>
      </c>
      <c r="K46">
        <v>34</v>
      </c>
      <c r="L46">
        <v>62.645119999999999</v>
      </c>
      <c r="M46">
        <v>31</v>
      </c>
      <c r="N46">
        <v>62.651380000000003</v>
      </c>
      <c r="O46">
        <v>34</v>
      </c>
      <c r="P46">
        <v>62.645119999999999</v>
      </c>
      <c r="Q46">
        <v>31</v>
      </c>
      <c r="R46">
        <v>62.651620000000001</v>
      </c>
      <c r="CY46">
        <v>63.728569233593298</v>
      </c>
      <c r="DA46">
        <v>42445401</v>
      </c>
      <c r="DB46">
        <v>589176</v>
      </c>
      <c r="DC46">
        <v>16</v>
      </c>
      <c r="DD46">
        <v>62.665555773633201</v>
      </c>
      <c r="DE46">
        <v>62.731460867670599</v>
      </c>
      <c r="DF46">
        <v>3600.0010000000002</v>
      </c>
      <c r="EP46">
        <v>656</v>
      </c>
      <c r="EQ46">
        <v>513</v>
      </c>
      <c r="ER46">
        <v>3150</v>
      </c>
      <c r="ES46">
        <v>56</v>
      </c>
      <c r="ET46">
        <v>56</v>
      </c>
      <c r="EU46">
        <v>0</v>
      </c>
      <c r="EV46">
        <v>0</v>
      </c>
      <c r="EX46">
        <v>62.637279999999997</v>
      </c>
      <c r="EY46">
        <v>62.637279999999997</v>
      </c>
      <c r="EZ46" t="s">
        <v>1187</v>
      </c>
      <c r="FA46">
        <v>22</v>
      </c>
      <c r="FB46">
        <v>17</v>
      </c>
      <c r="FC46">
        <v>34</v>
      </c>
      <c r="FD46">
        <v>62.645119999999999</v>
      </c>
      <c r="FE46">
        <v>31</v>
      </c>
      <c r="FF46">
        <v>62.651380000000003</v>
      </c>
      <c r="FG46">
        <v>34</v>
      </c>
      <c r="FH46">
        <v>62.645119999999999</v>
      </c>
      <c r="FI46">
        <v>31</v>
      </c>
      <c r="FJ46">
        <v>62.651620000000001</v>
      </c>
      <c r="IQ46">
        <v>63.848647540946899</v>
      </c>
      <c r="IS46">
        <v>42355721</v>
      </c>
      <c r="IT46">
        <v>611477</v>
      </c>
      <c r="IU46">
        <v>18</v>
      </c>
      <c r="IV46">
        <v>62.668737203401399</v>
      </c>
      <c r="IW46">
        <v>62.736538200847697</v>
      </c>
      <c r="IX46">
        <v>3600</v>
      </c>
      <c r="KH46">
        <v>0.05</v>
      </c>
      <c r="KI46">
        <v>7155.3</v>
      </c>
      <c r="KJ46" t="s">
        <v>1308</v>
      </c>
      <c r="KK46" t="s">
        <v>929</v>
      </c>
    </row>
    <row r="47" spans="1:297" x14ac:dyDescent="0.2">
      <c r="A47" t="s">
        <v>246</v>
      </c>
      <c r="B47">
        <v>1649</v>
      </c>
      <c r="C47">
        <v>10039</v>
      </c>
      <c r="D47">
        <v>121158</v>
      </c>
      <c r="E47">
        <v>8380</v>
      </c>
      <c r="F47">
        <v>8380</v>
      </c>
      <c r="G47">
        <v>1754946.8636380001</v>
      </c>
      <c r="H47" t="s">
        <v>1187</v>
      </c>
      <c r="I47">
        <v>977</v>
      </c>
      <c r="J47">
        <v>85</v>
      </c>
      <c r="K47">
        <v>635</v>
      </c>
      <c r="L47">
        <v>1755420.4898260001</v>
      </c>
      <c r="M47">
        <v>635</v>
      </c>
      <c r="N47">
        <v>1755508.9867459999</v>
      </c>
      <c r="O47">
        <v>635</v>
      </c>
      <c r="P47">
        <v>1756270.3172230001</v>
      </c>
      <c r="Q47">
        <v>635</v>
      </c>
      <c r="R47">
        <v>1756505.106869</v>
      </c>
      <c r="CY47">
        <v>1825289.8200999999</v>
      </c>
      <c r="CZ47">
        <v>1760348.44773663</v>
      </c>
      <c r="DA47">
        <v>1778157</v>
      </c>
      <c r="DB47">
        <v>5105</v>
      </c>
      <c r="DC47">
        <v>21</v>
      </c>
      <c r="DD47">
        <v>1759126.7376067301</v>
      </c>
      <c r="DE47">
        <v>1759657.5988081801</v>
      </c>
      <c r="DF47">
        <v>3600.0140000000001</v>
      </c>
      <c r="EP47">
        <v>934</v>
      </c>
      <c r="EQ47">
        <v>8914</v>
      </c>
      <c r="ER47">
        <v>76979</v>
      </c>
      <c r="ES47">
        <v>8905</v>
      </c>
      <c r="ET47">
        <v>7631</v>
      </c>
      <c r="EU47">
        <v>0</v>
      </c>
      <c r="EV47">
        <v>0</v>
      </c>
      <c r="EX47">
        <v>1754946.8636380001</v>
      </c>
      <c r="EY47">
        <v>1754946.8636380001</v>
      </c>
      <c r="EZ47" t="s">
        <v>1187</v>
      </c>
      <c r="FA47">
        <v>270</v>
      </c>
      <c r="FB47">
        <v>62</v>
      </c>
      <c r="FC47">
        <v>656</v>
      </c>
      <c r="FD47">
        <v>1755509.3030399999</v>
      </c>
      <c r="FE47">
        <v>656</v>
      </c>
      <c r="FF47">
        <v>1755609.6084199999</v>
      </c>
      <c r="FG47">
        <v>656</v>
      </c>
      <c r="FH47">
        <v>1757161.6198499999</v>
      </c>
      <c r="FI47">
        <v>656</v>
      </c>
      <c r="FJ47">
        <v>1757574.069715</v>
      </c>
      <c r="IQ47">
        <v>1784525.7301</v>
      </c>
      <c r="IR47">
        <v>1761300.73743318</v>
      </c>
      <c r="IS47">
        <v>3498248</v>
      </c>
      <c r="IT47">
        <v>10202</v>
      </c>
      <c r="IU47">
        <v>16</v>
      </c>
      <c r="IV47">
        <v>1759021.16968077</v>
      </c>
      <c r="IW47">
        <v>1759849.11649282</v>
      </c>
      <c r="IX47">
        <v>3600.192</v>
      </c>
      <c r="KH47">
        <v>9.23</v>
      </c>
      <c r="KI47">
        <v>7725.01</v>
      </c>
      <c r="KJ47" t="s">
        <v>1309</v>
      </c>
      <c r="KK47" t="s">
        <v>929</v>
      </c>
    </row>
    <row r="48" spans="1:297" x14ac:dyDescent="0.2">
      <c r="A48" t="s">
        <v>556</v>
      </c>
      <c r="B48">
        <v>290</v>
      </c>
      <c r="C48">
        <v>548</v>
      </c>
      <c r="D48">
        <v>1315</v>
      </c>
      <c r="E48">
        <v>75</v>
      </c>
      <c r="F48">
        <v>75</v>
      </c>
      <c r="G48">
        <v>183975.539693</v>
      </c>
      <c r="H48" t="s">
        <v>1187</v>
      </c>
      <c r="I48">
        <v>79</v>
      </c>
      <c r="J48">
        <v>4</v>
      </c>
      <c r="K48">
        <v>49</v>
      </c>
      <c r="L48">
        <v>185848.30677299999</v>
      </c>
      <c r="M48">
        <v>49</v>
      </c>
      <c r="N48">
        <v>186173.166765</v>
      </c>
      <c r="O48">
        <v>49</v>
      </c>
      <c r="P48">
        <v>185963.00506900001</v>
      </c>
      <c r="Q48">
        <v>49</v>
      </c>
      <c r="R48">
        <v>186299.82193800001</v>
      </c>
      <c r="CY48">
        <v>188181.99999999901</v>
      </c>
      <c r="DA48">
        <v>2725</v>
      </c>
      <c r="DB48">
        <v>112</v>
      </c>
      <c r="DC48">
        <v>19</v>
      </c>
      <c r="DD48">
        <v>186329.106290981</v>
      </c>
      <c r="DE48">
        <v>187342.41059658199</v>
      </c>
      <c r="DF48">
        <v>0.496</v>
      </c>
      <c r="EP48">
        <v>271</v>
      </c>
      <c r="EQ48">
        <v>529</v>
      </c>
      <c r="ER48">
        <v>1294</v>
      </c>
      <c r="ES48">
        <v>74</v>
      </c>
      <c r="ET48">
        <v>74</v>
      </c>
      <c r="EU48">
        <v>0</v>
      </c>
      <c r="EV48">
        <v>0</v>
      </c>
      <c r="EX48">
        <v>185321.35678599999</v>
      </c>
      <c r="EY48">
        <v>185321.35678599999</v>
      </c>
      <c r="EZ48" t="s">
        <v>1187</v>
      </c>
      <c r="FA48">
        <v>76</v>
      </c>
      <c r="FB48">
        <v>1</v>
      </c>
      <c r="FC48">
        <v>46</v>
      </c>
      <c r="FD48">
        <v>186253.298523</v>
      </c>
      <c r="FE48">
        <v>44</v>
      </c>
      <c r="FF48">
        <v>186391.743896</v>
      </c>
      <c r="FG48">
        <v>46</v>
      </c>
      <c r="FH48">
        <v>186434.00828800001</v>
      </c>
      <c r="FI48">
        <v>46</v>
      </c>
      <c r="FJ48">
        <v>186550.39666599999</v>
      </c>
      <c r="IQ48">
        <v>188187.4</v>
      </c>
      <c r="IS48">
        <v>2253</v>
      </c>
      <c r="IT48">
        <v>114</v>
      </c>
      <c r="IU48">
        <v>16</v>
      </c>
      <c r="IV48">
        <v>186452.21191082001</v>
      </c>
      <c r="IW48">
        <v>187383.60489476501</v>
      </c>
      <c r="IX48">
        <v>0.38900000000000001</v>
      </c>
      <c r="KH48">
        <v>0.01</v>
      </c>
      <c r="KI48">
        <v>1.25</v>
      </c>
      <c r="KJ48" t="s">
        <v>1310</v>
      </c>
      <c r="KK48" t="s">
        <v>929</v>
      </c>
    </row>
    <row r="49" spans="1:297" x14ac:dyDescent="0.2">
      <c r="A49" t="s">
        <v>248</v>
      </c>
      <c r="B49">
        <v>158</v>
      </c>
      <c r="C49">
        <v>938</v>
      </c>
      <c r="D49">
        <v>2632</v>
      </c>
      <c r="E49">
        <v>90</v>
      </c>
      <c r="F49">
        <v>0</v>
      </c>
      <c r="G49">
        <v>27467.257235000001</v>
      </c>
      <c r="H49" t="s">
        <v>1187</v>
      </c>
      <c r="I49">
        <v>53</v>
      </c>
      <c r="J49">
        <v>0</v>
      </c>
      <c r="K49">
        <v>45</v>
      </c>
      <c r="L49">
        <v>32176.813631000001</v>
      </c>
      <c r="M49">
        <v>40</v>
      </c>
      <c r="N49">
        <v>33009.174625</v>
      </c>
      <c r="O49">
        <v>45</v>
      </c>
      <c r="P49">
        <v>32641.307551000002</v>
      </c>
      <c r="Q49">
        <v>35</v>
      </c>
      <c r="R49">
        <v>33269.331469999997</v>
      </c>
      <c r="CY49">
        <v>38752</v>
      </c>
      <c r="DA49">
        <v>6582754</v>
      </c>
      <c r="DB49">
        <v>257606</v>
      </c>
      <c r="DC49">
        <v>25</v>
      </c>
      <c r="DD49">
        <v>31455.853615629199</v>
      </c>
      <c r="DE49">
        <v>34103.616028040698</v>
      </c>
      <c r="DF49">
        <v>1274.992</v>
      </c>
      <c r="EP49">
        <v>156</v>
      </c>
      <c r="EQ49">
        <v>936</v>
      </c>
      <c r="ER49">
        <v>2629</v>
      </c>
      <c r="ES49">
        <v>90</v>
      </c>
      <c r="ET49">
        <v>0</v>
      </c>
      <c r="EU49">
        <v>0</v>
      </c>
      <c r="EV49">
        <v>0</v>
      </c>
      <c r="EX49">
        <v>27467.257235000001</v>
      </c>
      <c r="EY49">
        <v>27467.257235000001</v>
      </c>
      <c r="EZ49" t="s">
        <v>1187</v>
      </c>
      <c r="FA49">
        <v>53</v>
      </c>
      <c r="FB49">
        <v>0</v>
      </c>
      <c r="FC49">
        <v>45</v>
      </c>
      <c r="FD49">
        <v>32176.813631000001</v>
      </c>
      <c r="FE49">
        <v>40</v>
      </c>
      <c r="FF49">
        <v>33009.174625</v>
      </c>
      <c r="FG49">
        <v>45</v>
      </c>
      <c r="FH49">
        <v>32641.307551000002</v>
      </c>
      <c r="FI49">
        <v>35</v>
      </c>
      <c r="FJ49">
        <v>33267.731344</v>
      </c>
      <c r="IQ49">
        <v>38752</v>
      </c>
      <c r="IS49">
        <v>7822754</v>
      </c>
      <c r="IT49">
        <v>276913</v>
      </c>
      <c r="IU49">
        <v>25</v>
      </c>
      <c r="IV49">
        <v>31123.182126392901</v>
      </c>
      <c r="IW49">
        <v>33715.330508565603</v>
      </c>
      <c r="IX49">
        <v>1548.01</v>
      </c>
      <c r="KH49">
        <v>0.02</v>
      </c>
      <c r="KI49">
        <v>2802.65</v>
      </c>
      <c r="KJ49" t="s">
        <v>1311</v>
      </c>
      <c r="KK49" t="s">
        <v>929</v>
      </c>
    </row>
    <row r="50" spans="1:297" x14ac:dyDescent="0.2">
      <c r="A50" t="s">
        <v>249</v>
      </c>
      <c r="B50">
        <v>6310</v>
      </c>
      <c r="C50">
        <v>2080</v>
      </c>
      <c r="D50">
        <v>14795</v>
      </c>
      <c r="E50">
        <v>640</v>
      </c>
      <c r="F50">
        <v>640</v>
      </c>
      <c r="G50">
        <v>757818.48011400003</v>
      </c>
      <c r="H50" t="s">
        <v>1187</v>
      </c>
      <c r="I50">
        <v>4562</v>
      </c>
      <c r="J50">
        <v>11</v>
      </c>
      <c r="K50">
        <v>398</v>
      </c>
      <c r="L50">
        <v>765154.14311399998</v>
      </c>
      <c r="M50">
        <v>384</v>
      </c>
      <c r="N50">
        <v>766198.97281900002</v>
      </c>
      <c r="O50">
        <v>398</v>
      </c>
      <c r="P50">
        <v>765154.14311399998</v>
      </c>
      <c r="Q50">
        <v>384</v>
      </c>
      <c r="R50">
        <v>766210.70761499996</v>
      </c>
      <c r="CY50">
        <v>1193606.4404799901</v>
      </c>
      <c r="DA50">
        <v>5311984</v>
      </c>
      <c r="DB50">
        <v>39075</v>
      </c>
      <c r="DC50">
        <v>62</v>
      </c>
      <c r="DD50">
        <v>767404.13300259796</v>
      </c>
      <c r="DE50">
        <v>774025.911010426</v>
      </c>
      <c r="DF50">
        <v>3600.0010000000002</v>
      </c>
      <c r="EP50">
        <v>1987</v>
      </c>
      <c r="EQ50">
        <v>1899</v>
      </c>
      <c r="ER50">
        <v>10113</v>
      </c>
      <c r="ES50">
        <v>600</v>
      </c>
      <c r="ET50">
        <v>600</v>
      </c>
      <c r="EU50">
        <v>0</v>
      </c>
      <c r="EV50">
        <v>0</v>
      </c>
      <c r="EX50">
        <v>757818.48011400003</v>
      </c>
      <c r="EY50">
        <v>757818.48011400003</v>
      </c>
      <c r="EZ50" t="s">
        <v>1187</v>
      </c>
      <c r="FA50">
        <v>363</v>
      </c>
      <c r="FB50">
        <v>12</v>
      </c>
      <c r="FC50">
        <v>397</v>
      </c>
      <c r="FD50">
        <v>765152.03515200003</v>
      </c>
      <c r="FE50">
        <v>381</v>
      </c>
      <c r="FF50">
        <v>766177.09866599995</v>
      </c>
      <c r="FG50">
        <v>397</v>
      </c>
      <c r="FH50">
        <v>765152.03515200003</v>
      </c>
      <c r="FI50">
        <v>381</v>
      </c>
      <c r="FJ50">
        <v>766172.84849799995</v>
      </c>
      <c r="IQ50">
        <v>1254215.2302200899</v>
      </c>
      <c r="IS50">
        <v>8269089</v>
      </c>
      <c r="IT50">
        <v>45489</v>
      </c>
      <c r="IU50">
        <v>40</v>
      </c>
      <c r="IV50">
        <v>767908.72682167497</v>
      </c>
      <c r="IW50">
        <v>775670.42586144398</v>
      </c>
      <c r="IX50">
        <v>3600.0010000000002</v>
      </c>
      <c r="KH50">
        <v>1.36</v>
      </c>
      <c r="KI50">
        <v>7231.3</v>
      </c>
      <c r="KJ50" t="s">
        <v>1312</v>
      </c>
      <c r="KK50" t="s">
        <v>929</v>
      </c>
    </row>
    <row r="51" spans="1:297" x14ac:dyDescent="0.2">
      <c r="A51" t="s">
        <v>141</v>
      </c>
      <c r="B51">
        <v>399</v>
      </c>
      <c r="C51">
        <v>10000</v>
      </c>
      <c r="D51">
        <v>30000</v>
      </c>
      <c r="E51">
        <v>10000</v>
      </c>
      <c r="F51">
        <v>10000</v>
      </c>
      <c r="G51">
        <v>-5000</v>
      </c>
      <c r="H51" t="s">
        <v>1187</v>
      </c>
      <c r="I51">
        <v>81</v>
      </c>
      <c r="J51">
        <v>9801</v>
      </c>
      <c r="K51">
        <v>315</v>
      </c>
      <c r="L51">
        <v>-5000</v>
      </c>
      <c r="M51">
        <v>315</v>
      </c>
      <c r="N51">
        <v>-5000</v>
      </c>
      <c r="O51">
        <v>315</v>
      </c>
      <c r="P51">
        <v>-5000</v>
      </c>
      <c r="Q51">
        <v>314</v>
      </c>
      <c r="R51">
        <v>-5000</v>
      </c>
      <c r="CY51">
        <v>-5000</v>
      </c>
      <c r="DA51">
        <v>3720</v>
      </c>
      <c r="DB51">
        <v>0</v>
      </c>
      <c r="DC51">
        <v>0</v>
      </c>
      <c r="DD51" t="s">
        <v>1188</v>
      </c>
      <c r="DE51" t="s">
        <v>1188</v>
      </c>
      <c r="DF51">
        <v>1.083</v>
      </c>
      <c r="EP51">
        <v>394</v>
      </c>
      <c r="EQ51">
        <v>9991</v>
      </c>
      <c r="ER51">
        <v>29973</v>
      </c>
      <c r="ES51">
        <v>9991</v>
      </c>
      <c r="ET51">
        <v>9991</v>
      </c>
      <c r="EU51">
        <v>0</v>
      </c>
      <c r="EV51">
        <v>0</v>
      </c>
      <c r="EX51">
        <v>-5000</v>
      </c>
      <c r="EY51">
        <v>-5000</v>
      </c>
      <c r="EZ51" t="s">
        <v>1187</v>
      </c>
      <c r="FA51">
        <v>64</v>
      </c>
      <c r="FB51">
        <v>9797</v>
      </c>
      <c r="FC51">
        <v>330</v>
      </c>
      <c r="FD51">
        <v>-5000</v>
      </c>
      <c r="FE51">
        <v>330</v>
      </c>
      <c r="FF51">
        <v>-5000</v>
      </c>
      <c r="FG51">
        <v>330</v>
      </c>
      <c r="FH51">
        <v>-5000</v>
      </c>
      <c r="FI51">
        <v>320</v>
      </c>
      <c r="FJ51">
        <v>-5000</v>
      </c>
      <c r="IQ51">
        <v>-5000</v>
      </c>
      <c r="IS51">
        <v>3848</v>
      </c>
      <c r="IT51">
        <v>0</v>
      </c>
      <c r="IU51">
        <v>0</v>
      </c>
      <c r="IV51">
        <v>-5000</v>
      </c>
      <c r="IW51">
        <v>-5000</v>
      </c>
      <c r="IX51">
        <v>1.145</v>
      </c>
      <c r="KH51">
        <v>1.61</v>
      </c>
      <c r="KI51">
        <v>1276.6300000000001</v>
      </c>
      <c r="KJ51" t="s">
        <v>1313</v>
      </c>
      <c r="KK51" t="s">
        <v>929</v>
      </c>
    </row>
    <row r="52" spans="1:297" x14ac:dyDescent="0.2">
      <c r="A52" t="s">
        <v>250</v>
      </c>
      <c r="B52">
        <v>1803</v>
      </c>
      <c r="C52">
        <v>11612</v>
      </c>
      <c r="D52">
        <v>190413</v>
      </c>
      <c r="E52">
        <v>9720</v>
      </c>
      <c r="F52">
        <v>9720</v>
      </c>
      <c r="G52">
        <v>6556066.0683150003</v>
      </c>
      <c r="H52" t="s">
        <v>1187</v>
      </c>
      <c r="I52">
        <v>971</v>
      </c>
      <c r="J52">
        <v>111</v>
      </c>
      <c r="K52">
        <v>592</v>
      </c>
      <c r="L52">
        <v>6556242.8487400003</v>
      </c>
      <c r="M52">
        <v>578</v>
      </c>
      <c r="N52">
        <v>6556410.4470760003</v>
      </c>
      <c r="O52">
        <v>592</v>
      </c>
      <c r="P52">
        <v>6556258.8035220001</v>
      </c>
      <c r="Q52">
        <v>592</v>
      </c>
      <c r="R52">
        <v>6556385.0370009998</v>
      </c>
      <c r="CY52">
        <v>325948110.11279899</v>
      </c>
      <c r="CZ52">
        <v>6559584.6986756902</v>
      </c>
      <c r="DA52">
        <v>1313080</v>
      </c>
      <c r="DB52">
        <v>3548</v>
      </c>
      <c r="DC52">
        <v>17</v>
      </c>
      <c r="DD52">
        <v>6557035.4328236096</v>
      </c>
      <c r="DE52">
        <v>6557775.6400778499</v>
      </c>
      <c r="DF52">
        <v>3600.0070000000001</v>
      </c>
      <c r="EP52">
        <v>1344</v>
      </c>
      <c r="EQ52">
        <v>10367</v>
      </c>
      <c r="ER52">
        <v>128914</v>
      </c>
      <c r="ES52">
        <v>10263</v>
      </c>
      <c r="ET52">
        <v>8372</v>
      </c>
      <c r="EU52">
        <v>0</v>
      </c>
      <c r="EV52">
        <v>0</v>
      </c>
      <c r="EX52">
        <v>6556066.0683150003</v>
      </c>
      <c r="EY52">
        <v>6556066.0683150003</v>
      </c>
      <c r="EZ52" t="s">
        <v>1187</v>
      </c>
      <c r="FA52">
        <v>537</v>
      </c>
      <c r="FB52">
        <v>48</v>
      </c>
      <c r="FC52">
        <v>717</v>
      </c>
      <c r="FD52">
        <v>6556237.6895810002</v>
      </c>
      <c r="FE52">
        <v>717</v>
      </c>
      <c r="FF52">
        <v>6556389.1252699997</v>
      </c>
      <c r="FG52">
        <v>717</v>
      </c>
      <c r="FH52">
        <v>6556270.1518799998</v>
      </c>
      <c r="FI52">
        <v>717</v>
      </c>
      <c r="FJ52">
        <v>6556418.2519540004</v>
      </c>
      <c r="IQ52">
        <v>57162535.082900003</v>
      </c>
      <c r="IR52">
        <v>6562643.1211275803</v>
      </c>
      <c r="IS52">
        <v>2646301</v>
      </c>
      <c r="IT52">
        <v>7413</v>
      </c>
      <c r="IU52">
        <v>17</v>
      </c>
      <c r="IV52">
        <v>6557226.1772639202</v>
      </c>
      <c r="IW52">
        <v>6558546.1715231398</v>
      </c>
      <c r="IX52">
        <v>3600.0039999999999</v>
      </c>
      <c r="KH52">
        <v>16.05</v>
      </c>
      <c r="KI52">
        <v>8015.86</v>
      </c>
      <c r="KJ52" t="s">
        <v>1314</v>
      </c>
      <c r="KK52" t="s">
        <v>929</v>
      </c>
    </row>
    <row r="53" spans="1:297" x14ac:dyDescent="0.2">
      <c r="A53" t="s">
        <v>66</v>
      </c>
      <c r="B53">
        <v>98</v>
      </c>
      <c r="C53">
        <v>141</v>
      </c>
      <c r="D53">
        <v>282</v>
      </c>
      <c r="E53">
        <v>55</v>
      </c>
      <c r="F53">
        <v>55</v>
      </c>
      <c r="G53">
        <v>149.58876599999999</v>
      </c>
      <c r="H53" t="s">
        <v>1187</v>
      </c>
      <c r="I53">
        <v>18</v>
      </c>
      <c r="J53">
        <v>0</v>
      </c>
      <c r="K53">
        <v>38</v>
      </c>
      <c r="L53">
        <v>365.42309799999998</v>
      </c>
      <c r="M53">
        <v>22</v>
      </c>
      <c r="N53">
        <v>527.72862999999995</v>
      </c>
      <c r="O53">
        <v>38</v>
      </c>
      <c r="P53">
        <v>365.42309799999998</v>
      </c>
      <c r="Q53">
        <v>22</v>
      </c>
      <c r="R53">
        <v>527.72862999999995</v>
      </c>
      <c r="CY53">
        <v>568.10069999999803</v>
      </c>
      <c r="DA53">
        <v>119</v>
      </c>
      <c r="DB53">
        <v>2</v>
      </c>
      <c r="DC53">
        <v>9</v>
      </c>
      <c r="DD53">
        <v>559.82245405896401</v>
      </c>
      <c r="DE53">
        <v>567.50353843569098</v>
      </c>
      <c r="DF53">
        <v>1.7999999999999999E-2</v>
      </c>
      <c r="EP53">
        <v>35</v>
      </c>
      <c r="EQ53">
        <v>47</v>
      </c>
      <c r="ER53">
        <v>96</v>
      </c>
      <c r="ES53">
        <v>28</v>
      </c>
      <c r="ET53">
        <v>28</v>
      </c>
      <c r="EU53">
        <v>0</v>
      </c>
      <c r="EV53">
        <v>0</v>
      </c>
      <c r="EX53">
        <v>511.61784</v>
      </c>
      <c r="EY53">
        <v>511.61784</v>
      </c>
      <c r="EZ53" t="s">
        <v>1187</v>
      </c>
      <c r="FA53">
        <v>21</v>
      </c>
      <c r="FB53">
        <v>0</v>
      </c>
      <c r="FC53">
        <v>8</v>
      </c>
      <c r="FD53">
        <v>525.89954399999999</v>
      </c>
      <c r="FE53">
        <v>8</v>
      </c>
      <c r="FF53">
        <v>540.46451400000001</v>
      </c>
      <c r="FG53">
        <v>8</v>
      </c>
      <c r="FH53">
        <v>545.67067599999996</v>
      </c>
      <c r="FI53">
        <v>8</v>
      </c>
      <c r="FJ53">
        <v>554.50889600000005</v>
      </c>
      <c r="IQ53">
        <v>568.10069999999905</v>
      </c>
      <c r="IS53">
        <v>44</v>
      </c>
      <c r="IT53">
        <v>3</v>
      </c>
      <c r="IU53">
        <v>5</v>
      </c>
      <c r="IV53">
        <v>567.61939585908999</v>
      </c>
      <c r="IW53">
        <v>567.80500520656904</v>
      </c>
      <c r="IX53">
        <v>7.0000000000000001E-3</v>
      </c>
      <c r="KH53">
        <v>0</v>
      </c>
      <c r="KI53">
        <v>7.0000000000000007E-2</v>
      </c>
      <c r="KJ53" t="s">
        <v>1315</v>
      </c>
      <c r="KK53" t="s">
        <v>929</v>
      </c>
    </row>
    <row r="54" spans="1:297" x14ac:dyDescent="0.2">
      <c r="A54" t="s">
        <v>252</v>
      </c>
      <c r="B54">
        <v>32</v>
      </c>
      <c r="C54">
        <v>4516</v>
      </c>
      <c r="D54">
        <v>44243</v>
      </c>
      <c r="E54">
        <v>4516</v>
      </c>
      <c r="F54">
        <v>4516</v>
      </c>
      <c r="G54">
        <v>811.27899600000001</v>
      </c>
      <c r="H54" t="s">
        <v>1187</v>
      </c>
      <c r="I54">
        <v>2</v>
      </c>
      <c r="J54">
        <v>0</v>
      </c>
      <c r="K54">
        <v>30</v>
      </c>
      <c r="L54">
        <v>811.84800099999995</v>
      </c>
      <c r="M54">
        <v>30</v>
      </c>
      <c r="N54">
        <v>812.22027200000002</v>
      </c>
      <c r="O54">
        <v>30</v>
      </c>
      <c r="P54">
        <v>816.52594399999998</v>
      </c>
      <c r="Q54">
        <v>30</v>
      </c>
      <c r="R54">
        <v>817.187862</v>
      </c>
      <c r="CY54">
        <v>934.007915999999</v>
      </c>
      <c r="DA54">
        <v>66281</v>
      </c>
      <c r="DB54">
        <v>5264</v>
      </c>
      <c r="DC54">
        <v>3</v>
      </c>
      <c r="DD54">
        <v>811.27899612280703</v>
      </c>
      <c r="DE54">
        <v>811.27899612280703</v>
      </c>
      <c r="DF54">
        <v>19.169</v>
      </c>
      <c r="EP54">
        <v>32</v>
      </c>
      <c r="EQ54">
        <v>4516</v>
      </c>
      <c r="ER54">
        <v>44243</v>
      </c>
      <c r="ES54">
        <v>4516</v>
      </c>
      <c r="ET54">
        <v>4516</v>
      </c>
      <c r="EU54">
        <v>0</v>
      </c>
      <c r="EV54">
        <v>0</v>
      </c>
      <c r="EX54">
        <v>811.27899600000001</v>
      </c>
      <c r="EY54">
        <v>811.27899600000001</v>
      </c>
      <c r="EZ54" t="s">
        <v>1187</v>
      </c>
      <c r="FA54">
        <v>2</v>
      </c>
      <c r="FB54">
        <v>0</v>
      </c>
      <c r="FC54">
        <v>30</v>
      </c>
      <c r="FD54">
        <v>811.84800099999995</v>
      </c>
      <c r="FE54">
        <v>30</v>
      </c>
      <c r="FF54">
        <v>812.22027200000002</v>
      </c>
      <c r="FG54">
        <v>30</v>
      </c>
      <c r="FH54">
        <v>816.52594399999998</v>
      </c>
      <c r="FI54">
        <v>30</v>
      </c>
      <c r="FJ54">
        <v>817.187862</v>
      </c>
      <c r="IQ54">
        <v>934.007915999999</v>
      </c>
      <c r="IS54">
        <v>66281</v>
      </c>
      <c r="IT54">
        <v>5264</v>
      </c>
      <c r="IU54">
        <v>3</v>
      </c>
      <c r="IV54">
        <v>811.27899612280703</v>
      </c>
      <c r="IW54">
        <v>811.27899612280703</v>
      </c>
      <c r="IX54">
        <v>19.169</v>
      </c>
      <c r="KH54">
        <v>0.1</v>
      </c>
      <c r="KI54">
        <v>21.78</v>
      </c>
      <c r="KJ54" t="s">
        <v>1316</v>
      </c>
      <c r="KK54" t="s">
        <v>929</v>
      </c>
    </row>
    <row r="55" spans="1:297" x14ac:dyDescent="0.2">
      <c r="A55" t="s">
        <v>254</v>
      </c>
      <c r="B55">
        <v>100</v>
      </c>
      <c r="C55">
        <v>2818</v>
      </c>
      <c r="D55">
        <v>24120</v>
      </c>
      <c r="E55">
        <v>2818</v>
      </c>
      <c r="F55">
        <v>2818</v>
      </c>
      <c r="G55">
        <v>1075.247691</v>
      </c>
      <c r="H55" t="s">
        <v>1187</v>
      </c>
      <c r="I55">
        <v>11</v>
      </c>
      <c r="J55">
        <v>0</v>
      </c>
      <c r="K55">
        <v>89</v>
      </c>
      <c r="L55">
        <v>1076.9019269999999</v>
      </c>
      <c r="M55">
        <v>89</v>
      </c>
      <c r="N55">
        <v>1077.6774620000001</v>
      </c>
      <c r="O55">
        <v>89</v>
      </c>
      <c r="P55">
        <v>1078.741014</v>
      </c>
      <c r="Q55">
        <v>89</v>
      </c>
      <c r="R55">
        <v>1079.1562100000001</v>
      </c>
      <c r="CY55">
        <v>1216.9201740000001</v>
      </c>
      <c r="DA55">
        <v>1034501</v>
      </c>
      <c r="DB55">
        <v>6341</v>
      </c>
      <c r="DC55">
        <v>36</v>
      </c>
      <c r="DD55">
        <v>1088.60550996487</v>
      </c>
      <c r="DE55">
        <v>1136.4675580181499</v>
      </c>
      <c r="DF55">
        <v>318.22500000000002</v>
      </c>
      <c r="EP55">
        <v>100</v>
      </c>
      <c r="EQ55">
        <v>2815</v>
      </c>
      <c r="ER55">
        <v>24098</v>
      </c>
      <c r="ES55">
        <v>2815</v>
      </c>
      <c r="ET55">
        <v>2815</v>
      </c>
      <c r="EU55">
        <v>0</v>
      </c>
      <c r="EV55">
        <v>0</v>
      </c>
      <c r="EX55">
        <v>1075.247691</v>
      </c>
      <c r="EY55">
        <v>1075.247691</v>
      </c>
      <c r="EZ55" t="s">
        <v>1187</v>
      </c>
      <c r="FA55">
        <v>11</v>
      </c>
      <c r="FB55">
        <v>0</v>
      </c>
      <c r="FC55">
        <v>89</v>
      </c>
      <c r="FD55">
        <v>1076.9019269999999</v>
      </c>
      <c r="FE55">
        <v>89</v>
      </c>
      <c r="FF55">
        <v>1077.6774620000001</v>
      </c>
      <c r="FG55">
        <v>89</v>
      </c>
      <c r="FH55">
        <v>1078.741014</v>
      </c>
      <c r="FI55">
        <v>89</v>
      </c>
      <c r="FJ55">
        <v>1079.1558170000001</v>
      </c>
      <c r="IQ55">
        <v>1216.9201740000001</v>
      </c>
      <c r="IS55">
        <v>1020228</v>
      </c>
      <c r="IT55">
        <v>5049</v>
      </c>
      <c r="IU55">
        <v>36</v>
      </c>
      <c r="IV55">
        <v>1088.9767860725201</v>
      </c>
      <c r="IW55">
        <v>1134.34583873266</v>
      </c>
      <c r="IX55">
        <v>364.39499999999998</v>
      </c>
      <c r="KH55">
        <v>0.11</v>
      </c>
      <c r="KI55">
        <v>689.27</v>
      </c>
      <c r="KJ55" t="s">
        <v>1317</v>
      </c>
      <c r="KK55" t="s">
        <v>929</v>
      </c>
    </row>
    <row r="56" spans="1:297" x14ac:dyDescent="0.2">
      <c r="A56" t="s">
        <v>897</v>
      </c>
      <c r="B56">
        <v>75</v>
      </c>
      <c r="C56">
        <v>1898</v>
      </c>
      <c r="D56">
        <v>19111</v>
      </c>
      <c r="E56">
        <v>1898</v>
      </c>
      <c r="F56">
        <v>1898</v>
      </c>
      <c r="G56">
        <v>680.53899699999999</v>
      </c>
      <c r="H56" t="s">
        <v>1187</v>
      </c>
      <c r="I56">
        <v>12</v>
      </c>
      <c r="J56">
        <v>0</v>
      </c>
      <c r="K56">
        <v>63</v>
      </c>
      <c r="L56">
        <v>681.64148899999998</v>
      </c>
      <c r="M56">
        <v>63</v>
      </c>
      <c r="N56">
        <v>681.79258300000004</v>
      </c>
      <c r="O56">
        <v>63</v>
      </c>
      <c r="P56">
        <v>682.76264900000001</v>
      </c>
      <c r="Q56">
        <v>63</v>
      </c>
      <c r="R56">
        <v>683.40185099999997</v>
      </c>
      <c r="CY56">
        <v>885.41184700000099</v>
      </c>
      <c r="CZ56">
        <v>885.41184700000099</v>
      </c>
      <c r="DA56">
        <v>43267</v>
      </c>
      <c r="DB56">
        <v>273</v>
      </c>
      <c r="DC56">
        <v>29</v>
      </c>
      <c r="DD56">
        <v>695.14981531388105</v>
      </c>
      <c r="DE56">
        <v>785.41651894460097</v>
      </c>
      <c r="DF56">
        <v>25.731999999999999</v>
      </c>
      <c r="EP56">
        <v>75</v>
      </c>
      <c r="EQ56">
        <v>1893</v>
      </c>
      <c r="ER56">
        <v>19066</v>
      </c>
      <c r="ES56">
        <v>1893</v>
      </c>
      <c r="ET56">
        <v>1893</v>
      </c>
      <c r="EU56">
        <v>0</v>
      </c>
      <c r="EV56">
        <v>0</v>
      </c>
      <c r="EX56">
        <v>680.53899699999999</v>
      </c>
      <c r="EY56">
        <v>680.53899699999999</v>
      </c>
      <c r="EZ56" t="s">
        <v>1187</v>
      </c>
      <c r="FA56">
        <v>12</v>
      </c>
      <c r="FB56">
        <v>0</v>
      </c>
      <c r="FC56">
        <v>63</v>
      </c>
      <c r="FD56">
        <v>681.64148899999998</v>
      </c>
      <c r="FE56">
        <v>63</v>
      </c>
      <c r="FF56">
        <v>681.79258300000004</v>
      </c>
      <c r="FG56">
        <v>63</v>
      </c>
      <c r="FH56">
        <v>682.76264900000001</v>
      </c>
      <c r="FI56">
        <v>63</v>
      </c>
      <c r="FJ56">
        <v>683.40185099999997</v>
      </c>
      <c r="IQ56">
        <v>885.41184699990401</v>
      </c>
      <c r="IR56">
        <v>885.41184699990401</v>
      </c>
      <c r="IS56">
        <v>22486</v>
      </c>
      <c r="IT56">
        <v>152</v>
      </c>
      <c r="IU56">
        <v>29</v>
      </c>
      <c r="IV56">
        <v>695.57737845147301</v>
      </c>
      <c r="IW56">
        <v>792.43725696072102</v>
      </c>
      <c r="IX56">
        <v>13.487</v>
      </c>
      <c r="KH56">
        <v>7.0000000000000007E-2</v>
      </c>
      <c r="KI56">
        <v>24.04</v>
      </c>
      <c r="KJ56" t="s">
        <v>1318</v>
      </c>
      <c r="KK56" t="s">
        <v>929</v>
      </c>
    </row>
    <row r="57" spans="1:297" x14ac:dyDescent="0.2">
      <c r="A57" t="s">
        <v>12</v>
      </c>
      <c r="B57">
        <v>169</v>
      </c>
      <c r="C57">
        <v>338</v>
      </c>
      <c r="D57">
        <v>962</v>
      </c>
      <c r="E57">
        <v>338</v>
      </c>
      <c r="F57">
        <v>169</v>
      </c>
      <c r="G57">
        <v>0</v>
      </c>
      <c r="H57" t="s">
        <v>1187</v>
      </c>
      <c r="I57">
        <v>168</v>
      </c>
      <c r="J57">
        <v>169</v>
      </c>
      <c r="K57">
        <v>1</v>
      </c>
      <c r="L57">
        <v>1</v>
      </c>
      <c r="M57">
        <v>1</v>
      </c>
      <c r="N57">
        <v>1</v>
      </c>
      <c r="O57">
        <v>1</v>
      </c>
      <c r="P57">
        <v>1</v>
      </c>
      <c r="Q57">
        <v>1</v>
      </c>
      <c r="R57">
        <v>1</v>
      </c>
      <c r="CY57">
        <v>70.999999999998707</v>
      </c>
      <c r="CZ57">
        <v>70.999999999998707</v>
      </c>
      <c r="DA57">
        <v>116535</v>
      </c>
      <c r="DB57">
        <v>2588</v>
      </c>
      <c r="DC57">
        <v>88</v>
      </c>
      <c r="DD57">
        <v>1.5</v>
      </c>
      <c r="DE57">
        <v>12.501368329183199</v>
      </c>
      <c r="DF57">
        <v>58.286000000000001</v>
      </c>
      <c r="EP57">
        <v>0</v>
      </c>
      <c r="EQ57">
        <v>0</v>
      </c>
      <c r="ER57">
        <v>0</v>
      </c>
      <c r="ES57">
        <v>0</v>
      </c>
      <c r="ET57">
        <v>0</v>
      </c>
      <c r="EU57">
        <v>0</v>
      </c>
      <c r="EV57">
        <v>0</v>
      </c>
      <c r="EX57">
        <v>71</v>
      </c>
      <c r="EY57">
        <v>71</v>
      </c>
      <c r="EZ57" t="s">
        <v>1187</v>
      </c>
      <c r="FA57">
        <v>0</v>
      </c>
      <c r="FB57">
        <v>0</v>
      </c>
      <c r="FC57">
        <v>0</v>
      </c>
      <c r="FD57">
        <v>71</v>
      </c>
      <c r="FE57">
        <v>0</v>
      </c>
      <c r="FF57">
        <v>71</v>
      </c>
      <c r="FG57">
        <v>0</v>
      </c>
      <c r="FH57">
        <v>71</v>
      </c>
      <c r="FI57">
        <v>0</v>
      </c>
      <c r="FJ57">
        <v>71</v>
      </c>
      <c r="IQ57">
        <v>71</v>
      </c>
      <c r="IR57">
        <v>71</v>
      </c>
      <c r="IS57">
        <v>0</v>
      </c>
      <c r="IT57">
        <v>0</v>
      </c>
      <c r="IU57">
        <v>0</v>
      </c>
      <c r="IV57">
        <v>0</v>
      </c>
      <c r="IW57">
        <v>0</v>
      </c>
      <c r="IX57">
        <v>0</v>
      </c>
      <c r="KH57">
        <v>0</v>
      </c>
      <c r="KI57">
        <v>58.08</v>
      </c>
      <c r="KJ57" t="s">
        <v>1319</v>
      </c>
      <c r="KK57" t="s">
        <v>929</v>
      </c>
    </row>
    <row r="58" spans="1:297" x14ac:dyDescent="0.2">
      <c r="A58" t="s">
        <v>15</v>
      </c>
      <c r="B58">
        <v>225</v>
      </c>
      <c r="C58">
        <v>450</v>
      </c>
      <c r="D58">
        <v>1290</v>
      </c>
      <c r="E58">
        <v>450</v>
      </c>
      <c r="F58">
        <v>225</v>
      </c>
      <c r="G58">
        <v>0</v>
      </c>
      <c r="H58" t="s">
        <v>1187</v>
      </c>
      <c r="I58">
        <v>224</v>
      </c>
      <c r="J58">
        <v>225</v>
      </c>
      <c r="K58">
        <v>1</v>
      </c>
      <c r="L58">
        <v>1</v>
      </c>
      <c r="M58">
        <v>1</v>
      </c>
      <c r="N58">
        <v>1</v>
      </c>
      <c r="O58">
        <v>1</v>
      </c>
      <c r="P58">
        <v>1</v>
      </c>
      <c r="Q58">
        <v>1</v>
      </c>
      <c r="R58">
        <v>1</v>
      </c>
      <c r="CY58">
        <v>1E+100</v>
      </c>
      <c r="CZ58">
        <v>38</v>
      </c>
      <c r="DA58">
        <v>28019760</v>
      </c>
      <c r="DB58">
        <v>195087</v>
      </c>
      <c r="DC58">
        <v>109</v>
      </c>
      <c r="DD58">
        <v>1.5</v>
      </c>
      <c r="DE58">
        <v>14.0359925579601</v>
      </c>
      <c r="DF58">
        <v>3600.002</v>
      </c>
      <c r="EP58">
        <v>0</v>
      </c>
      <c r="EQ58">
        <v>0</v>
      </c>
      <c r="ER58">
        <v>0</v>
      </c>
      <c r="ES58">
        <v>0</v>
      </c>
      <c r="ET58">
        <v>0</v>
      </c>
      <c r="EU58">
        <v>0</v>
      </c>
      <c r="EV58">
        <v>0</v>
      </c>
      <c r="EX58">
        <v>69</v>
      </c>
      <c r="EY58">
        <v>69</v>
      </c>
      <c r="EZ58" t="s">
        <v>1187</v>
      </c>
      <c r="FA58">
        <v>0</v>
      </c>
      <c r="FB58">
        <v>0</v>
      </c>
      <c r="FC58">
        <v>0</v>
      </c>
      <c r="FD58">
        <v>69</v>
      </c>
      <c r="FE58">
        <v>0</v>
      </c>
      <c r="FF58">
        <v>69</v>
      </c>
      <c r="FG58">
        <v>0</v>
      </c>
      <c r="FH58">
        <v>69</v>
      </c>
      <c r="FI58">
        <v>0</v>
      </c>
      <c r="FJ58">
        <v>69</v>
      </c>
      <c r="IQ58">
        <v>69</v>
      </c>
      <c r="IR58">
        <v>69</v>
      </c>
      <c r="IS58">
        <v>0</v>
      </c>
      <c r="IT58">
        <v>0</v>
      </c>
      <c r="IU58">
        <v>0</v>
      </c>
      <c r="IV58">
        <v>0</v>
      </c>
      <c r="IW58">
        <v>0</v>
      </c>
      <c r="IX58">
        <v>0</v>
      </c>
      <c r="KH58">
        <v>0.01</v>
      </c>
      <c r="KI58">
        <v>3576.75</v>
      </c>
      <c r="KJ58" t="s">
        <v>1320</v>
      </c>
      <c r="KK58" t="s">
        <v>929</v>
      </c>
    </row>
    <row r="59" spans="1:297" x14ac:dyDescent="0.2">
      <c r="A59" t="s">
        <v>144</v>
      </c>
      <c r="B59">
        <v>363</v>
      </c>
      <c r="C59">
        <v>1298</v>
      </c>
      <c r="D59">
        <v>2944</v>
      </c>
      <c r="E59">
        <v>1254</v>
      </c>
      <c r="F59">
        <v>1254</v>
      </c>
      <c r="G59">
        <v>156082.517593</v>
      </c>
      <c r="H59" t="s">
        <v>1187</v>
      </c>
      <c r="I59">
        <v>294</v>
      </c>
      <c r="J59">
        <v>52</v>
      </c>
      <c r="K59">
        <v>45</v>
      </c>
      <c r="L59">
        <v>169649.45883399999</v>
      </c>
      <c r="M59">
        <v>36</v>
      </c>
      <c r="N59">
        <v>182473.829623</v>
      </c>
      <c r="O59">
        <v>45</v>
      </c>
      <c r="P59">
        <v>338162.61918600003</v>
      </c>
      <c r="Q59">
        <v>42</v>
      </c>
      <c r="R59">
        <v>343290.50678499998</v>
      </c>
      <c r="CY59">
        <v>405935.179999999</v>
      </c>
      <c r="DA59">
        <v>2018</v>
      </c>
      <c r="DB59">
        <v>201</v>
      </c>
      <c r="DC59">
        <v>16</v>
      </c>
      <c r="DD59">
        <v>371808.92483621201</v>
      </c>
      <c r="DE59">
        <v>385334.614771427</v>
      </c>
      <c r="DF59">
        <v>0.55500000000000005</v>
      </c>
      <c r="EP59">
        <v>267</v>
      </c>
      <c r="EQ59">
        <v>998</v>
      </c>
      <c r="ER59">
        <v>2339</v>
      </c>
      <c r="ES59">
        <v>998</v>
      </c>
      <c r="ET59">
        <v>998</v>
      </c>
      <c r="EU59">
        <v>0</v>
      </c>
      <c r="EV59">
        <v>0</v>
      </c>
      <c r="EX59">
        <v>197818.254988</v>
      </c>
      <c r="EY59">
        <v>197818.254988</v>
      </c>
      <c r="EZ59" t="s">
        <v>1187</v>
      </c>
      <c r="FA59">
        <v>207</v>
      </c>
      <c r="FB59">
        <v>28</v>
      </c>
      <c r="FC59">
        <v>42</v>
      </c>
      <c r="FD59">
        <v>210208.17901600001</v>
      </c>
      <c r="FE59">
        <v>42</v>
      </c>
      <c r="FF59">
        <v>222465.64924200001</v>
      </c>
      <c r="FG59">
        <v>42</v>
      </c>
      <c r="FH59">
        <v>339766.38443600002</v>
      </c>
      <c r="FI59">
        <v>35</v>
      </c>
      <c r="FJ59">
        <v>358608.19998799998</v>
      </c>
      <c r="IQ59">
        <v>405935.18</v>
      </c>
      <c r="IS59">
        <v>3658</v>
      </c>
      <c r="IT59">
        <v>584</v>
      </c>
      <c r="IU59">
        <v>16</v>
      </c>
      <c r="IV59">
        <v>294468.53594497603</v>
      </c>
      <c r="IW59">
        <v>384234.725460588</v>
      </c>
      <c r="IX59">
        <v>1.137</v>
      </c>
      <c r="KH59">
        <v>0.02</v>
      </c>
      <c r="KI59">
        <v>2.0499999999999998</v>
      </c>
      <c r="KJ59" t="s">
        <v>1321</v>
      </c>
      <c r="KK59" t="s">
        <v>929</v>
      </c>
    </row>
    <row r="60" spans="1:297" x14ac:dyDescent="0.2">
      <c r="A60" t="s">
        <v>577</v>
      </c>
      <c r="B60">
        <v>478</v>
      </c>
      <c r="C60">
        <v>878</v>
      </c>
      <c r="D60">
        <v>1756</v>
      </c>
      <c r="E60">
        <v>378</v>
      </c>
      <c r="F60">
        <v>378</v>
      </c>
      <c r="G60">
        <v>40717.017999999996</v>
      </c>
      <c r="H60" t="s">
        <v>1187</v>
      </c>
      <c r="I60">
        <v>316</v>
      </c>
      <c r="J60">
        <v>0</v>
      </c>
      <c r="K60">
        <v>69</v>
      </c>
      <c r="L60">
        <v>49010.946610999999</v>
      </c>
      <c r="M60">
        <v>42</v>
      </c>
      <c r="N60">
        <v>50946.506597</v>
      </c>
      <c r="O60">
        <v>69</v>
      </c>
      <c r="P60">
        <v>49010.946610999999</v>
      </c>
      <c r="Q60">
        <v>42</v>
      </c>
      <c r="R60">
        <v>50946.506597</v>
      </c>
      <c r="CY60">
        <v>51973</v>
      </c>
      <c r="DA60">
        <v>432</v>
      </c>
      <c r="DB60">
        <v>2</v>
      </c>
      <c r="DC60">
        <v>12</v>
      </c>
      <c r="DD60">
        <v>49099.3608821046</v>
      </c>
      <c r="DE60">
        <v>51936.731267955503</v>
      </c>
      <c r="DF60">
        <v>9.6000000000000002E-2</v>
      </c>
      <c r="EP60">
        <v>477</v>
      </c>
      <c r="EQ60">
        <v>877</v>
      </c>
      <c r="ER60">
        <v>1754</v>
      </c>
      <c r="ES60">
        <v>378</v>
      </c>
      <c r="ET60">
        <v>378</v>
      </c>
      <c r="EU60">
        <v>0</v>
      </c>
      <c r="EV60">
        <v>0</v>
      </c>
      <c r="EX60">
        <v>50413.766000000003</v>
      </c>
      <c r="EY60">
        <v>50413.766000000003</v>
      </c>
      <c r="EZ60" t="s">
        <v>1187</v>
      </c>
      <c r="FA60">
        <v>446</v>
      </c>
      <c r="FB60">
        <v>7</v>
      </c>
      <c r="FC60">
        <v>14</v>
      </c>
      <c r="FD60">
        <v>51718.781560000003</v>
      </c>
      <c r="FE60">
        <v>10</v>
      </c>
      <c r="FF60">
        <v>51893.975004</v>
      </c>
      <c r="FG60">
        <v>14</v>
      </c>
      <c r="FH60">
        <v>51718.781560000003</v>
      </c>
      <c r="FI60">
        <v>10</v>
      </c>
      <c r="FJ60">
        <v>51893.975004</v>
      </c>
      <c r="IQ60">
        <v>51973</v>
      </c>
      <c r="IS60">
        <v>323</v>
      </c>
      <c r="IT60">
        <v>1</v>
      </c>
      <c r="IU60">
        <v>6</v>
      </c>
      <c r="IV60">
        <v>51470.302460290797</v>
      </c>
      <c r="IW60">
        <v>51940.993377136001</v>
      </c>
      <c r="IX60">
        <v>4.1000000000000002E-2</v>
      </c>
      <c r="KH60">
        <v>0.01</v>
      </c>
      <c r="KI60">
        <v>0.37</v>
      </c>
      <c r="KJ60" t="s">
        <v>1322</v>
      </c>
      <c r="KK60" t="s">
        <v>929</v>
      </c>
    </row>
    <row r="61" spans="1:297" x14ac:dyDescent="0.2">
      <c r="A61" t="s">
        <v>578</v>
      </c>
      <c r="B61">
        <v>478</v>
      </c>
      <c r="C61">
        <v>878</v>
      </c>
      <c r="D61">
        <v>1756</v>
      </c>
      <c r="E61">
        <v>378</v>
      </c>
      <c r="F61">
        <v>378</v>
      </c>
      <c r="G61">
        <v>4257.9660000000003</v>
      </c>
      <c r="H61" t="s">
        <v>1187</v>
      </c>
      <c r="I61">
        <v>318</v>
      </c>
      <c r="J61">
        <v>0</v>
      </c>
      <c r="K61">
        <v>67</v>
      </c>
      <c r="L61">
        <v>5492.7822189999997</v>
      </c>
      <c r="M61">
        <v>59</v>
      </c>
      <c r="N61">
        <v>6188.7087069999998</v>
      </c>
      <c r="O61">
        <v>67</v>
      </c>
      <c r="P61">
        <v>5492.7822189999997</v>
      </c>
      <c r="Q61">
        <v>59</v>
      </c>
      <c r="R61">
        <v>6237.8316329999998</v>
      </c>
      <c r="CY61">
        <v>8936</v>
      </c>
      <c r="DA61">
        <v>1069</v>
      </c>
      <c r="DB61">
        <v>14</v>
      </c>
      <c r="DC61">
        <v>22</v>
      </c>
      <c r="DD61">
        <v>5726.6346671598403</v>
      </c>
      <c r="DE61">
        <v>8865.3372262309495</v>
      </c>
      <c r="DF61">
        <v>0.28899999999999998</v>
      </c>
      <c r="EP61">
        <v>477</v>
      </c>
      <c r="EQ61">
        <v>877</v>
      </c>
      <c r="ER61">
        <v>1754</v>
      </c>
      <c r="ES61">
        <v>378</v>
      </c>
      <c r="ET61">
        <v>378</v>
      </c>
      <c r="EU61">
        <v>0</v>
      </c>
      <c r="EV61">
        <v>0</v>
      </c>
      <c r="EX61">
        <v>7703.4780000000001</v>
      </c>
      <c r="EY61">
        <v>7703.4780000000001</v>
      </c>
      <c r="EZ61" t="s">
        <v>1187</v>
      </c>
      <c r="FA61">
        <v>445</v>
      </c>
      <c r="FB61">
        <v>1</v>
      </c>
      <c r="FC61">
        <v>15</v>
      </c>
      <c r="FD61">
        <v>8179.0718459999998</v>
      </c>
      <c r="FE61">
        <v>15</v>
      </c>
      <c r="FF61">
        <v>8362.0244000000002</v>
      </c>
      <c r="FG61">
        <v>15</v>
      </c>
      <c r="FH61">
        <v>8179.0718459999998</v>
      </c>
      <c r="FI61">
        <v>15</v>
      </c>
      <c r="FJ61">
        <v>8371.0932439999997</v>
      </c>
      <c r="IQ61">
        <v>8935.9999999999909</v>
      </c>
      <c r="IS61">
        <v>938</v>
      </c>
      <c r="IT61">
        <v>1</v>
      </c>
      <c r="IU61">
        <v>24</v>
      </c>
      <c r="IV61">
        <v>8295.8230383514601</v>
      </c>
      <c r="IW61">
        <v>8935.6509443189407</v>
      </c>
      <c r="IX61">
        <v>0.15</v>
      </c>
      <c r="KH61">
        <v>0.01</v>
      </c>
      <c r="KI61">
        <v>0.73</v>
      </c>
      <c r="KJ61" t="s">
        <v>1323</v>
      </c>
      <c r="KK61" t="s">
        <v>929</v>
      </c>
    </row>
    <row r="62" spans="1:297" x14ac:dyDescent="0.2">
      <c r="A62" t="s">
        <v>145</v>
      </c>
      <c r="B62">
        <v>478</v>
      </c>
      <c r="C62">
        <v>878</v>
      </c>
      <c r="D62">
        <v>1756</v>
      </c>
      <c r="E62">
        <v>378</v>
      </c>
      <c r="F62">
        <v>378</v>
      </c>
      <c r="G62">
        <v>1200.884</v>
      </c>
      <c r="H62" t="s">
        <v>1187</v>
      </c>
      <c r="I62">
        <v>324</v>
      </c>
      <c r="J62">
        <v>1</v>
      </c>
      <c r="K62">
        <v>60</v>
      </c>
      <c r="L62">
        <v>1498.804852</v>
      </c>
      <c r="M62">
        <v>58</v>
      </c>
      <c r="N62">
        <v>1662.4279320000001</v>
      </c>
      <c r="O62">
        <v>60</v>
      </c>
      <c r="P62">
        <v>1498.804852</v>
      </c>
      <c r="Q62">
        <v>58</v>
      </c>
      <c r="R62">
        <v>1816.628273</v>
      </c>
      <c r="CY62">
        <v>3983</v>
      </c>
      <c r="DA62">
        <v>2444</v>
      </c>
      <c r="DB62">
        <v>110</v>
      </c>
      <c r="DC62">
        <v>23</v>
      </c>
      <c r="DD62">
        <v>1574.41134165312</v>
      </c>
      <c r="DE62">
        <v>3726.6080482084899</v>
      </c>
      <c r="DF62">
        <v>0.504</v>
      </c>
      <c r="EP62">
        <v>477</v>
      </c>
      <c r="EQ62">
        <v>877</v>
      </c>
      <c r="ER62">
        <v>1754</v>
      </c>
      <c r="ES62">
        <v>378</v>
      </c>
      <c r="ET62">
        <v>378</v>
      </c>
      <c r="EU62">
        <v>0</v>
      </c>
      <c r="EV62">
        <v>0</v>
      </c>
      <c r="EX62">
        <v>3192.0419999999999</v>
      </c>
      <c r="EY62">
        <v>3192.0419999999999</v>
      </c>
      <c r="EZ62" t="s">
        <v>1187</v>
      </c>
      <c r="FA62">
        <v>449</v>
      </c>
      <c r="FB62">
        <v>8</v>
      </c>
      <c r="FC62">
        <v>12</v>
      </c>
      <c r="FD62">
        <v>3282.2687890000002</v>
      </c>
      <c r="FE62">
        <v>12</v>
      </c>
      <c r="FF62">
        <v>3414.5091149999998</v>
      </c>
      <c r="FG62">
        <v>12</v>
      </c>
      <c r="FH62">
        <v>3383.0896710000002</v>
      </c>
      <c r="FI62">
        <v>12</v>
      </c>
      <c r="FJ62">
        <v>3500.5234089999999</v>
      </c>
      <c r="IQ62">
        <v>3982.99999999999</v>
      </c>
      <c r="IS62">
        <v>1499</v>
      </c>
      <c r="IT62">
        <v>42</v>
      </c>
      <c r="IU62">
        <v>31</v>
      </c>
      <c r="IV62">
        <v>3518.17270111579</v>
      </c>
      <c r="IW62">
        <v>3775.8653605878699</v>
      </c>
      <c r="IX62">
        <v>0.35299999999999998</v>
      </c>
      <c r="KH62">
        <v>0.01</v>
      </c>
      <c r="KI62">
        <v>1.18</v>
      </c>
      <c r="KJ62" t="s">
        <v>1324</v>
      </c>
      <c r="KK62" t="s">
        <v>929</v>
      </c>
    </row>
    <row r="63" spans="1:297" x14ac:dyDescent="0.2">
      <c r="A63" t="s">
        <v>69</v>
      </c>
      <c r="B63">
        <v>18</v>
      </c>
      <c r="C63">
        <v>18</v>
      </c>
      <c r="D63">
        <v>46</v>
      </c>
      <c r="E63">
        <v>11</v>
      </c>
      <c r="F63">
        <v>0</v>
      </c>
      <c r="G63">
        <v>1167185.7255919999</v>
      </c>
      <c r="H63" t="s">
        <v>1187</v>
      </c>
      <c r="I63">
        <v>0</v>
      </c>
      <c r="J63">
        <v>0</v>
      </c>
      <c r="K63">
        <v>10</v>
      </c>
      <c r="L63">
        <v>1171213.7169220001</v>
      </c>
      <c r="M63">
        <v>8</v>
      </c>
      <c r="N63">
        <v>1171748.830758</v>
      </c>
      <c r="O63">
        <v>10</v>
      </c>
      <c r="P63">
        <v>1171213.7169220001</v>
      </c>
      <c r="Q63">
        <v>8</v>
      </c>
      <c r="R63">
        <v>1171748.830758</v>
      </c>
      <c r="CY63">
        <v>1201499.99999999</v>
      </c>
      <c r="DA63">
        <v>48</v>
      </c>
      <c r="DB63">
        <v>17</v>
      </c>
      <c r="DC63">
        <v>9</v>
      </c>
      <c r="DD63">
        <v>1169646.0517098701</v>
      </c>
      <c r="DE63">
        <v>1183635.36605077</v>
      </c>
      <c r="DF63">
        <v>8.9999999999999993E-3</v>
      </c>
      <c r="EP63">
        <v>3</v>
      </c>
      <c r="EQ63">
        <v>4</v>
      </c>
      <c r="ER63">
        <v>8</v>
      </c>
      <c r="ES63">
        <v>3</v>
      </c>
      <c r="ET63">
        <v>0</v>
      </c>
      <c r="EU63">
        <v>0</v>
      </c>
      <c r="EV63">
        <v>0</v>
      </c>
      <c r="EX63">
        <v>1201500</v>
      </c>
      <c r="EY63">
        <v>1201500</v>
      </c>
      <c r="EZ63" t="s">
        <v>1187</v>
      </c>
      <c r="FA63">
        <v>1</v>
      </c>
      <c r="FB63">
        <v>0</v>
      </c>
      <c r="FC63">
        <v>0</v>
      </c>
      <c r="FD63">
        <v>1201500</v>
      </c>
      <c r="FE63">
        <v>0</v>
      </c>
      <c r="FF63">
        <v>1201500</v>
      </c>
      <c r="FG63">
        <v>0</v>
      </c>
      <c r="FH63">
        <v>1201500</v>
      </c>
      <c r="FI63">
        <v>0</v>
      </c>
      <c r="FJ63">
        <v>1201500</v>
      </c>
      <c r="IQ63">
        <v>1201500</v>
      </c>
      <c r="IS63">
        <v>1</v>
      </c>
      <c r="IT63">
        <v>0</v>
      </c>
      <c r="IU63">
        <v>0</v>
      </c>
      <c r="IV63">
        <v>1201500</v>
      </c>
      <c r="IW63">
        <v>1201500</v>
      </c>
      <c r="IX63">
        <v>1E-3</v>
      </c>
      <c r="KH63">
        <v>0</v>
      </c>
      <c r="KI63">
        <v>0.03</v>
      </c>
      <c r="KJ63" t="s">
        <v>1325</v>
      </c>
      <c r="KK63" t="s">
        <v>929</v>
      </c>
    </row>
    <row r="64" spans="1:297" x14ac:dyDescent="0.2">
      <c r="A64" t="s">
        <v>260</v>
      </c>
      <c r="B64">
        <v>940</v>
      </c>
      <c r="C64">
        <v>1480</v>
      </c>
      <c r="D64">
        <v>2960</v>
      </c>
      <c r="E64">
        <v>740</v>
      </c>
      <c r="F64">
        <v>740</v>
      </c>
      <c r="G64">
        <v>2292.4650000000001</v>
      </c>
      <c r="H64" t="s">
        <v>1187</v>
      </c>
      <c r="I64">
        <v>598</v>
      </c>
      <c r="J64">
        <v>0</v>
      </c>
      <c r="K64">
        <v>171</v>
      </c>
      <c r="L64">
        <v>2878.5303709999998</v>
      </c>
      <c r="M64">
        <v>171</v>
      </c>
      <c r="N64">
        <v>3462.5200329999998</v>
      </c>
      <c r="O64">
        <v>171</v>
      </c>
      <c r="P64">
        <v>3376.2832370000001</v>
      </c>
      <c r="Q64">
        <v>171</v>
      </c>
      <c r="R64">
        <v>4115.1343749999996</v>
      </c>
      <c r="CY64">
        <v>28764.214361360599</v>
      </c>
      <c r="DA64">
        <v>9092322</v>
      </c>
      <c r="DB64">
        <v>88712</v>
      </c>
      <c r="DC64">
        <v>16</v>
      </c>
      <c r="DD64">
        <v>21458.963079965099</v>
      </c>
      <c r="DE64">
        <v>26846.604372806501</v>
      </c>
      <c r="DF64">
        <v>3600.0010000000002</v>
      </c>
      <c r="EP64">
        <v>940</v>
      </c>
      <c r="EQ64">
        <v>1480</v>
      </c>
      <c r="ER64">
        <v>2960</v>
      </c>
      <c r="ES64">
        <v>740</v>
      </c>
      <c r="ET64">
        <v>740</v>
      </c>
      <c r="EU64">
        <v>0</v>
      </c>
      <c r="EV64">
        <v>0</v>
      </c>
      <c r="EX64">
        <v>2292.4650000000001</v>
      </c>
      <c r="EY64">
        <v>2292.4650000000001</v>
      </c>
      <c r="EZ64" t="s">
        <v>1187</v>
      </c>
      <c r="FA64">
        <v>598</v>
      </c>
      <c r="FB64">
        <v>0</v>
      </c>
      <c r="FC64">
        <v>171</v>
      </c>
      <c r="FD64">
        <v>2878.5303709999998</v>
      </c>
      <c r="FE64">
        <v>171</v>
      </c>
      <c r="FF64">
        <v>3462.5200329999998</v>
      </c>
      <c r="FG64">
        <v>171</v>
      </c>
      <c r="FH64">
        <v>3376.2832370000001</v>
      </c>
      <c r="FI64">
        <v>171</v>
      </c>
      <c r="FJ64">
        <v>4115.1343749999996</v>
      </c>
      <c r="IQ64">
        <v>28764.214361360599</v>
      </c>
      <c r="IS64">
        <v>9092322</v>
      </c>
      <c r="IT64">
        <v>88712</v>
      </c>
      <c r="IU64">
        <v>16</v>
      </c>
      <c r="IV64">
        <v>21458.963079965099</v>
      </c>
      <c r="IW64">
        <v>26846.604372806501</v>
      </c>
      <c r="IX64">
        <v>3600.0010000000002</v>
      </c>
      <c r="KH64">
        <v>0.03</v>
      </c>
      <c r="KI64">
        <v>3573.94</v>
      </c>
      <c r="KJ64" t="s">
        <v>1326</v>
      </c>
      <c r="KK64" t="s">
        <v>929</v>
      </c>
    </row>
    <row r="65" spans="1:297" x14ac:dyDescent="0.2">
      <c r="A65" t="s">
        <v>558</v>
      </c>
      <c r="B65">
        <v>780</v>
      </c>
      <c r="C65">
        <v>870</v>
      </c>
      <c r="D65">
        <v>2592</v>
      </c>
      <c r="E65">
        <v>150</v>
      </c>
      <c r="F65">
        <v>144</v>
      </c>
      <c r="G65">
        <v>112130.040664</v>
      </c>
      <c r="H65" t="s">
        <v>1187</v>
      </c>
      <c r="I65">
        <v>388</v>
      </c>
      <c r="J65">
        <v>83</v>
      </c>
      <c r="K65">
        <v>42</v>
      </c>
      <c r="L65">
        <v>112228.517261</v>
      </c>
      <c r="M65">
        <v>37</v>
      </c>
      <c r="N65">
        <v>112234.486296</v>
      </c>
      <c r="O65">
        <v>42</v>
      </c>
      <c r="P65">
        <v>112241.071568</v>
      </c>
      <c r="Q65">
        <v>30</v>
      </c>
      <c r="R65">
        <v>112247.575259</v>
      </c>
      <c r="CY65">
        <v>112313.362717999</v>
      </c>
      <c r="DA65">
        <v>243</v>
      </c>
      <c r="DB65">
        <v>1</v>
      </c>
      <c r="DC65">
        <v>4</v>
      </c>
      <c r="DD65">
        <v>112305.208440499</v>
      </c>
      <c r="DE65">
        <v>112313.342732947</v>
      </c>
      <c r="DF65">
        <v>3.6999999999999998E-2</v>
      </c>
      <c r="EP65">
        <v>383</v>
      </c>
      <c r="EQ65">
        <v>512</v>
      </c>
      <c r="ER65">
        <v>1347</v>
      </c>
      <c r="ES65">
        <v>108</v>
      </c>
      <c r="ET65">
        <v>108</v>
      </c>
      <c r="EU65">
        <v>0</v>
      </c>
      <c r="EV65">
        <v>0</v>
      </c>
      <c r="EX65">
        <v>112298.479972</v>
      </c>
      <c r="EY65">
        <v>112298.479972</v>
      </c>
      <c r="EZ65" t="s">
        <v>1187</v>
      </c>
      <c r="FA65">
        <v>259</v>
      </c>
      <c r="FB65">
        <v>33</v>
      </c>
      <c r="FC65">
        <v>8</v>
      </c>
      <c r="FD65">
        <v>112300.857575</v>
      </c>
      <c r="FE65">
        <v>8</v>
      </c>
      <c r="FF65">
        <v>112302.265552</v>
      </c>
      <c r="FG65">
        <v>8</v>
      </c>
      <c r="FH65">
        <v>112301.573661</v>
      </c>
      <c r="FI65">
        <v>8</v>
      </c>
      <c r="FJ65">
        <v>112303.243504</v>
      </c>
      <c r="IQ65">
        <v>112313.362717999</v>
      </c>
      <c r="IS65">
        <v>199</v>
      </c>
      <c r="IT65">
        <v>1</v>
      </c>
      <c r="IU65">
        <v>7</v>
      </c>
      <c r="IV65">
        <v>112302.87373150801</v>
      </c>
      <c r="IW65">
        <v>112307.601372316</v>
      </c>
      <c r="IX65">
        <v>2.3E-2</v>
      </c>
      <c r="KH65">
        <v>0.02</v>
      </c>
      <c r="KI65">
        <v>0.28000000000000003</v>
      </c>
      <c r="KJ65" t="s">
        <v>1327</v>
      </c>
      <c r="KK65" t="s">
        <v>929</v>
      </c>
    </row>
    <row r="66" spans="1:297" x14ac:dyDescent="0.2">
      <c r="A66" t="s">
        <v>262</v>
      </c>
      <c r="B66">
        <v>10779</v>
      </c>
      <c r="C66">
        <v>10813</v>
      </c>
      <c r="D66">
        <v>175547</v>
      </c>
      <c r="E66">
        <v>10574</v>
      </c>
      <c r="F66">
        <v>5323</v>
      </c>
      <c r="G66">
        <v>45980135.416399002</v>
      </c>
      <c r="H66" t="s">
        <v>1187</v>
      </c>
      <c r="I66">
        <v>5247</v>
      </c>
      <c r="J66">
        <v>163</v>
      </c>
      <c r="K66">
        <v>216</v>
      </c>
      <c r="L66">
        <v>46066121.072636999</v>
      </c>
      <c r="M66">
        <v>216</v>
      </c>
      <c r="N66">
        <v>46082907.766566001</v>
      </c>
      <c r="O66">
        <v>216</v>
      </c>
      <c r="P66">
        <v>46089563.772568002</v>
      </c>
      <c r="Q66">
        <v>216</v>
      </c>
      <c r="R66">
        <v>46113368.768948004</v>
      </c>
      <c r="CY66">
        <v>1E+100</v>
      </c>
      <c r="CZ66">
        <v>46938860.329116598</v>
      </c>
      <c r="DA66">
        <v>547993</v>
      </c>
      <c r="DB66">
        <v>1256</v>
      </c>
      <c r="DC66">
        <v>60</v>
      </c>
      <c r="DD66">
        <v>46053969.303275801</v>
      </c>
      <c r="DE66">
        <v>46813591.229755796</v>
      </c>
      <c r="DF66">
        <v>3600.0259999999998</v>
      </c>
      <c r="EP66">
        <v>5484</v>
      </c>
      <c r="EQ66">
        <v>10611</v>
      </c>
      <c r="ER66">
        <v>109845</v>
      </c>
      <c r="ES66">
        <v>10611</v>
      </c>
      <c r="ET66">
        <v>5281</v>
      </c>
      <c r="EU66">
        <v>0</v>
      </c>
      <c r="EV66">
        <v>0</v>
      </c>
      <c r="EX66">
        <v>45980135.416399002</v>
      </c>
      <c r="EY66">
        <v>45980135.416399002</v>
      </c>
      <c r="EZ66" t="s">
        <v>1187</v>
      </c>
      <c r="FA66">
        <v>5127</v>
      </c>
      <c r="FB66">
        <v>60</v>
      </c>
      <c r="FC66">
        <v>303</v>
      </c>
      <c r="FD66">
        <v>46134468.418252997</v>
      </c>
      <c r="FE66">
        <v>303</v>
      </c>
      <c r="FF66">
        <v>46166400.228895999</v>
      </c>
      <c r="FG66">
        <v>303</v>
      </c>
      <c r="FH66">
        <v>46158973.705816999</v>
      </c>
      <c r="FI66">
        <v>303</v>
      </c>
      <c r="FJ66">
        <v>46173436.954286002</v>
      </c>
      <c r="IQ66">
        <v>48125124.989799902</v>
      </c>
      <c r="IR66">
        <v>46962894.967409402</v>
      </c>
      <c r="IS66">
        <v>617278</v>
      </c>
      <c r="IT66">
        <v>3241</v>
      </c>
      <c r="IU66">
        <v>33</v>
      </c>
      <c r="IV66">
        <v>46261415.540672801</v>
      </c>
      <c r="IW66">
        <v>46760117.343851097</v>
      </c>
      <c r="IX66">
        <v>3600.0520000000001</v>
      </c>
      <c r="KH66">
        <v>0.91</v>
      </c>
      <c r="KI66">
        <v>5997.14</v>
      </c>
      <c r="KJ66" t="s">
        <v>1328</v>
      </c>
      <c r="KK66" t="s">
        <v>929</v>
      </c>
    </row>
    <row r="67" spans="1:297" x14ac:dyDescent="0.2">
      <c r="A67" t="s">
        <v>263</v>
      </c>
      <c r="B67">
        <v>2526</v>
      </c>
      <c r="C67">
        <v>8189</v>
      </c>
      <c r="D67">
        <v>24479</v>
      </c>
      <c r="E67">
        <v>88</v>
      </c>
      <c r="F67">
        <v>0</v>
      </c>
      <c r="G67">
        <v>438028</v>
      </c>
      <c r="H67" t="s">
        <v>1187</v>
      </c>
      <c r="I67">
        <v>1443</v>
      </c>
      <c r="J67">
        <v>970</v>
      </c>
      <c r="K67">
        <v>87</v>
      </c>
      <c r="L67">
        <v>441392.977808</v>
      </c>
      <c r="M67">
        <v>87</v>
      </c>
      <c r="N67">
        <v>444042.27689199999</v>
      </c>
      <c r="O67">
        <v>87</v>
      </c>
      <c r="P67">
        <v>441392.977808</v>
      </c>
      <c r="Q67">
        <v>87</v>
      </c>
      <c r="R67">
        <v>444310.61171099998</v>
      </c>
      <c r="CY67">
        <v>461690</v>
      </c>
      <c r="DA67">
        <v>5684957</v>
      </c>
      <c r="DB67">
        <v>25968</v>
      </c>
      <c r="DC67">
        <v>41</v>
      </c>
      <c r="DD67">
        <v>446029.16479737201</v>
      </c>
      <c r="DE67">
        <v>451732.22002928599</v>
      </c>
      <c r="DF67">
        <v>3600.0129999999999</v>
      </c>
      <c r="EP67">
        <v>2510</v>
      </c>
      <c r="EQ67">
        <v>8166</v>
      </c>
      <c r="ER67">
        <v>24427</v>
      </c>
      <c r="ES67">
        <v>88</v>
      </c>
      <c r="ET67">
        <v>0</v>
      </c>
      <c r="EU67">
        <v>0</v>
      </c>
      <c r="EV67">
        <v>0</v>
      </c>
      <c r="EX67">
        <v>438028</v>
      </c>
      <c r="EY67">
        <v>438028</v>
      </c>
      <c r="EZ67" t="s">
        <v>1187</v>
      </c>
      <c r="FA67">
        <v>1431</v>
      </c>
      <c r="FB67">
        <v>920</v>
      </c>
      <c r="FC67">
        <v>87</v>
      </c>
      <c r="FD67">
        <v>442596.39928299998</v>
      </c>
      <c r="FE67">
        <v>86</v>
      </c>
      <c r="FF67">
        <v>445419.52012599999</v>
      </c>
      <c r="FG67">
        <v>87</v>
      </c>
      <c r="FH67">
        <v>442596.39928299998</v>
      </c>
      <c r="FI67">
        <v>86</v>
      </c>
      <c r="FJ67">
        <v>445039.24439299997</v>
      </c>
      <c r="IQ67">
        <v>460020</v>
      </c>
      <c r="IS67">
        <v>5514730</v>
      </c>
      <c r="IT67">
        <v>25522</v>
      </c>
      <c r="IU67">
        <v>42</v>
      </c>
      <c r="IV67">
        <v>446011.82674753101</v>
      </c>
      <c r="IW67">
        <v>451780.13368432299</v>
      </c>
      <c r="IX67">
        <v>3600.0010000000002</v>
      </c>
      <c r="KH67">
        <v>0.43</v>
      </c>
      <c r="KI67">
        <v>7164.32</v>
      </c>
      <c r="KJ67" t="s">
        <v>1329</v>
      </c>
      <c r="KK67" t="s">
        <v>929</v>
      </c>
    </row>
    <row r="68" spans="1:297" x14ac:dyDescent="0.2">
      <c r="A68" t="s">
        <v>146</v>
      </c>
      <c r="B68">
        <v>1392</v>
      </c>
      <c r="C68">
        <v>1224</v>
      </c>
      <c r="D68">
        <v>5064</v>
      </c>
      <c r="E68">
        <v>408</v>
      </c>
      <c r="F68">
        <v>240</v>
      </c>
      <c r="G68">
        <v>25476489.678123001</v>
      </c>
      <c r="H68" t="s">
        <v>1187</v>
      </c>
      <c r="I68">
        <v>846</v>
      </c>
      <c r="J68">
        <v>0</v>
      </c>
      <c r="K68">
        <v>58</v>
      </c>
      <c r="L68">
        <v>25553894.100295</v>
      </c>
      <c r="M68">
        <v>49</v>
      </c>
      <c r="N68">
        <v>25589495.695870001</v>
      </c>
      <c r="O68">
        <v>58</v>
      </c>
      <c r="P68">
        <v>25563355.835117001</v>
      </c>
      <c r="Q68">
        <v>49</v>
      </c>
      <c r="R68">
        <v>25659044.549284998</v>
      </c>
      <c r="CY68">
        <v>25779856.371697899</v>
      </c>
      <c r="DA68">
        <v>1528</v>
      </c>
      <c r="DB68">
        <v>91</v>
      </c>
      <c r="DC68">
        <v>22</v>
      </c>
      <c r="DD68">
        <v>25645038.303590398</v>
      </c>
      <c r="DE68">
        <v>25774093.5805903</v>
      </c>
      <c r="DF68">
        <v>0.40400000000000003</v>
      </c>
      <c r="EP68">
        <v>1344</v>
      </c>
      <c r="EQ68">
        <v>1176</v>
      </c>
      <c r="ER68">
        <v>4979</v>
      </c>
      <c r="ES68">
        <v>408</v>
      </c>
      <c r="ET68">
        <v>240</v>
      </c>
      <c r="EU68">
        <v>0</v>
      </c>
      <c r="EV68">
        <v>0</v>
      </c>
      <c r="EX68">
        <v>25501668.902555998</v>
      </c>
      <c r="EY68">
        <v>25501668.902555998</v>
      </c>
      <c r="EZ68" t="s">
        <v>1187</v>
      </c>
      <c r="FA68">
        <v>898</v>
      </c>
      <c r="FB68">
        <v>0</v>
      </c>
      <c r="FC68">
        <v>42</v>
      </c>
      <c r="FD68">
        <v>25557618.421069</v>
      </c>
      <c r="FE68">
        <v>42</v>
      </c>
      <c r="FF68">
        <v>25591492.025348999</v>
      </c>
      <c r="FG68">
        <v>42</v>
      </c>
      <c r="FH68">
        <v>25568040.754372999</v>
      </c>
      <c r="FI68">
        <v>42</v>
      </c>
      <c r="FJ68">
        <v>25653180.749602001</v>
      </c>
      <c r="IQ68">
        <v>25779856.371697899</v>
      </c>
      <c r="IS68">
        <v>1196</v>
      </c>
      <c r="IT68">
        <v>17</v>
      </c>
      <c r="IU68">
        <v>28</v>
      </c>
      <c r="IV68">
        <v>25649242.862610102</v>
      </c>
      <c r="IW68">
        <v>25775520.5840073</v>
      </c>
      <c r="IX68">
        <v>0.32700000000000001</v>
      </c>
      <c r="KH68">
        <v>0.03</v>
      </c>
      <c r="KI68">
        <v>1.29</v>
      </c>
      <c r="KJ68" t="s">
        <v>1330</v>
      </c>
      <c r="KK68" t="s">
        <v>929</v>
      </c>
    </row>
    <row r="69" spans="1:297" x14ac:dyDescent="0.2">
      <c r="A69" t="s">
        <v>559</v>
      </c>
      <c r="B69">
        <v>1248</v>
      </c>
      <c r="C69">
        <v>1224</v>
      </c>
      <c r="D69">
        <v>3672</v>
      </c>
      <c r="E69">
        <v>720</v>
      </c>
      <c r="F69">
        <v>384</v>
      </c>
      <c r="G69">
        <v>25476489.678123001</v>
      </c>
      <c r="H69" t="s">
        <v>1187</v>
      </c>
      <c r="I69">
        <v>817</v>
      </c>
      <c r="J69">
        <v>0</v>
      </c>
      <c r="K69">
        <v>73</v>
      </c>
      <c r="L69">
        <v>25560714.777304001</v>
      </c>
      <c r="M69">
        <v>62</v>
      </c>
      <c r="N69">
        <v>25588370.941582002</v>
      </c>
      <c r="O69">
        <v>73</v>
      </c>
      <c r="P69">
        <v>25567347.335496001</v>
      </c>
      <c r="Q69">
        <v>66</v>
      </c>
      <c r="R69">
        <v>25659419.552559</v>
      </c>
      <c r="CY69">
        <v>25780847.3661821</v>
      </c>
      <c r="DA69">
        <v>5730</v>
      </c>
      <c r="DB69">
        <v>620</v>
      </c>
      <c r="DC69">
        <v>30</v>
      </c>
      <c r="DD69">
        <v>25583792.155414701</v>
      </c>
      <c r="DE69">
        <v>25752534.2065643</v>
      </c>
      <c r="DF69">
        <v>2.3849999999999998</v>
      </c>
      <c r="EP69">
        <v>1200</v>
      </c>
      <c r="EQ69">
        <v>1176</v>
      </c>
      <c r="ER69">
        <v>3587</v>
      </c>
      <c r="ES69">
        <v>720</v>
      </c>
      <c r="ET69">
        <v>389</v>
      </c>
      <c r="EU69">
        <v>0</v>
      </c>
      <c r="EV69">
        <v>0</v>
      </c>
      <c r="EX69">
        <v>25490184.45146</v>
      </c>
      <c r="EY69">
        <v>25490184.45146</v>
      </c>
      <c r="EZ69" t="s">
        <v>1187</v>
      </c>
      <c r="FA69">
        <v>855</v>
      </c>
      <c r="FB69">
        <v>0</v>
      </c>
      <c r="FC69">
        <v>73</v>
      </c>
      <c r="FD69">
        <v>25562124.353666</v>
      </c>
      <c r="FE69">
        <v>63</v>
      </c>
      <c r="FF69">
        <v>25595755.119240999</v>
      </c>
      <c r="FG69">
        <v>73</v>
      </c>
      <c r="FH69">
        <v>25568755.757194001</v>
      </c>
      <c r="FI69">
        <v>67</v>
      </c>
      <c r="FJ69">
        <v>25659586.374960002</v>
      </c>
      <c r="IQ69">
        <v>25780031.430551998</v>
      </c>
      <c r="IS69">
        <v>4807</v>
      </c>
      <c r="IT69">
        <v>565</v>
      </c>
      <c r="IU69">
        <v>34</v>
      </c>
      <c r="IV69">
        <v>25586289.6930416</v>
      </c>
      <c r="IW69">
        <v>25749896.390262499</v>
      </c>
      <c r="IX69">
        <v>1.58</v>
      </c>
      <c r="KH69">
        <v>0.02</v>
      </c>
      <c r="KI69">
        <v>4.66</v>
      </c>
      <c r="KJ69" t="s">
        <v>1331</v>
      </c>
      <c r="KK69" t="s">
        <v>929</v>
      </c>
    </row>
    <row r="70" spans="1:297" x14ac:dyDescent="0.2">
      <c r="A70" t="s">
        <v>147</v>
      </c>
      <c r="B70">
        <v>1248</v>
      </c>
      <c r="C70">
        <v>1224</v>
      </c>
      <c r="D70">
        <v>3672</v>
      </c>
      <c r="E70">
        <v>720</v>
      </c>
      <c r="F70">
        <v>384</v>
      </c>
      <c r="G70">
        <v>25476489.678123001</v>
      </c>
      <c r="H70" t="s">
        <v>1187</v>
      </c>
      <c r="I70">
        <v>817</v>
      </c>
      <c r="J70">
        <v>0</v>
      </c>
      <c r="K70">
        <v>73</v>
      </c>
      <c r="L70">
        <v>25560714.777304001</v>
      </c>
      <c r="M70">
        <v>62</v>
      </c>
      <c r="N70">
        <v>25588370.941582002</v>
      </c>
      <c r="O70">
        <v>73</v>
      </c>
      <c r="P70">
        <v>25567347.335496001</v>
      </c>
      <c r="Q70">
        <v>66</v>
      </c>
      <c r="R70">
        <v>25659419.552559</v>
      </c>
      <c r="CY70">
        <v>25780847.3661821</v>
      </c>
      <c r="DA70">
        <v>5730</v>
      </c>
      <c r="DB70">
        <v>620</v>
      </c>
      <c r="DC70">
        <v>30</v>
      </c>
      <c r="DD70">
        <v>25583792.155414701</v>
      </c>
      <c r="DE70">
        <v>25752534.2065643</v>
      </c>
      <c r="DF70">
        <v>2.3079999999999998</v>
      </c>
      <c r="EP70">
        <v>1200</v>
      </c>
      <c r="EQ70">
        <v>1176</v>
      </c>
      <c r="ER70">
        <v>3587</v>
      </c>
      <c r="ES70">
        <v>720</v>
      </c>
      <c r="ET70">
        <v>389</v>
      </c>
      <c r="EU70">
        <v>0</v>
      </c>
      <c r="EV70">
        <v>0</v>
      </c>
      <c r="EX70">
        <v>25490184.45146</v>
      </c>
      <c r="EY70">
        <v>25490184.45146</v>
      </c>
      <c r="EZ70" t="s">
        <v>1187</v>
      </c>
      <c r="FA70">
        <v>855</v>
      </c>
      <c r="FB70">
        <v>0</v>
      </c>
      <c r="FC70">
        <v>73</v>
      </c>
      <c r="FD70">
        <v>25562124.353666</v>
      </c>
      <c r="FE70">
        <v>63</v>
      </c>
      <c r="FF70">
        <v>25595755.119240999</v>
      </c>
      <c r="FG70">
        <v>73</v>
      </c>
      <c r="FH70">
        <v>25568755.757194001</v>
      </c>
      <c r="FI70">
        <v>67</v>
      </c>
      <c r="FJ70">
        <v>25659586.374960002</v>
      </c>
      <c r="IQ70">
        <v>25780031.430551998</v>
      </c>
      <c r="IS70">
        <v>4807</v>
      </c>
      <c r="IT70">
        <v>565</v>
      </c>
      <c r="IU70">
        <v>34</v>
      </c>
      <c r="IV70">
        <v>25586289.6930416</v>
      </c>
      <c r="IW70">
        <v>25749896.390262499</v>
      </c>
      <c r="IX70">
        <v>1.5309999999999999</v>
      </c>
      <c r="KH70">
        <v>0.02</v>
      </c>
      <c r="KI70">
        <v>4.49</v>
      </c>
      <c r="KJ70" t="s">
        <v>1332</v>
      </c>
      <c r="KK70" t="s">
        <v>929</v>
      </c>
    </row>
    <row r="71" spans="1:297" x14ac:dyDescent="0.2">
      <c r="A71" t="s">
        <v>560</v>
      </c>
      <c r="B71">
        <v>1368</v>
      </c>
      <c r="C71">
        <v>1152</v>
      </c>
      <c r="D71">
        <v>4944</v>
      </c>
      <c r="E71">
        <v>384</v>
      </c>
      <c r="F71">
        <v>216</v>
      </c>
      <c r="G71">
        <v>27833632.450665001</v>
      </c>
      <c r="H71" t="s">
        <v>1187</v>
      </c>
      <c r="I71">
        <v>732</v>
      </c>
      <c r="J71">
        <v>24</v>
      </c>
      <c r="K71">
        <v>85</v>
      </c>
      <c r="L71">
        <v>27900809.817090999</v>
      </c>
      <c r="M71">
        <v>62</v>
      </c>
      <c r="N71">
        <v>27911449.794252001</v>
      </c>
      <c r="O71">
        <v>85</v>
      </c>
      <c r="P71">
        <v>27908444.007160001</v>
      </c>
      <c r="Q71">
        <v>54</v>
      </c>
      <c r="R71">
        <v>27913153.051435001</v>
      </c>
      <c r="CY71">
        <v>27991042.6483826</v>
      </c>
      <c r="DA71">
        <v>1485</v>
      </c>
      <c r="DB71">
        <v>59</v>
      </c>
      <c r="DC71">
        <v>18</v>
      </c>
      <c r="DD71">
        <v>27932254.829807501</v>
      </c>
      <c r="DE71">
        <v>27949828.817898601</v>
      </c>
      <c r="DF71">
        <v>0.75</v>
      </c>
      <c r="EP71">
        <v>1296</v>
      </c>
      <c r="EQ71">
        <v>1080</v>
      </c>
      <c r="ER71">
        <v>4786</v>
      </c>
      <c r="ES71">
        <v>384</v>
      </c>
      <c r="ET71">
        <v>216</v>
      </c>
      <c r="EU71">
        <v>0</v>
      </c>
      <c r="EV71">
        <v>0</v>
      </c>
      <c r="EX71">
        <v>27900966.173797999</v>
      </c>
      <c r="EY71">
        <v>27900966.173797999</v>
      </c>
      <c r="EZ71" t="s">
        <v>1187</v>
      </c>
      <c r="FA71">
        <v>809</v>
      </c>
      <c r="FB71">
        <v>0</v>
      </c>
      <c r="FC71">
        <v>58</v>
      </c>
      <c r="FD71">
        <v>27907680.541785002</v>
      </c>
      <c r="FE71">
        <v>58</v>
      </c>
      <c r="FF71">
        <v>27912893.00815</v>
      </c>
      <c r="FG71">
        <v>58</v>
      </c>
      <c r="FH71">
        <v>27907915.035808001</v>
      </c>
      <c r="FI71">
        <v>58</v>
      </c>
      <c r="FJ71">
        <v>27914593.865458999</v>
      </c>
      <c r="IQ71">
        <v>27991042.6483826</v>
      </c>
      <c r="IS71">
        <v>1428</v>
      </c>
      <c r="IT71">
        <v>40</v>
      </c>
      <c r="IU71">
        <v>24</v>
      </c>
      <c r="IV71">
        <v>27939345.702582899</v>
      </c>
      <c r="IW71">
        <v>27962530.788627598</v>
      </c>
      <c r="IX71">
        <v>0.64800000000000002</v>
      </c>
      <c r="KH71">
        <v>0.03</v>
      </c>
      <c r="KI71">
        <v>2.1800000000000002</v>
      </c>
      <c r="KJ71" t="s">
        <v>1333</v>
      </c>
      <c r="KK71" t="s">
        <v>929</v>
      </c>
    </row>
    <row r="72" spans="1:297" x14ac:dyDescent="0.2">
      <c r="A72" t="s">
        <v>561</v>
      </c>
      <c r="B72">
        <v>1224</v>
      </c>
      <c r="C72">
        <v>1152</v>
      </c>
      <c r="D72">
        <v>3624</v>
      </c>
      <c r="E72">
        <v>672</v>
      </c>
      <c r="F72">
        <v>336</v>
      </c>
      <c r="G72">
        <v>27833632.450665001</v>
      </c>
      <c r="H72" t="s">
        <v>1187</v>
      </c>
      <c r="I72">
        <v>724</v>
      </c>
      <c r="J72">
        <v>24</v>
      </c>
      <c r="K72">
        <v>100</v>
      </c>
      <c r="L72">
        <v>27906197.257621001</v>
      </c>
      <c r="M72">
        <v>77</v>
      </c>
      <c r="N72">
        <v>27922412.580795001</v>
      </c>
      <c r="O72">
        <v>100</v>
      </c>
      <c r="P72">
        <v>27913180.323932</v>
      </c>
      <c r="Q72">
        <v>63</v>
      </c>
      <c r="R72">
        <v>27918383.352947999</v>
      </c>
      <c r="CY72">
        <v>27991042.6483826</v>
      </c>
      <c r="DA72">
        <v>1429</v>
      </c>
      <c r="DB72">
        <v>81</v>
      </c>
      <c r="DC72">
        <v>10</v>
      </c>
      <c r="DD72">
        <v>27926949.904032499</v>
      </c>
      <c r="DE72">
        <v>27936683.504540801</v>
      </c>
      <c r="DF72">
        <v>0.51700000000000002</v>
      </c>
      <c r="EP72">
        <v>1152</v>
      </c>
      <c r="EQ72">
        <v>1080</v>
      </c>
      <c r="ER72">
        <v>3467</v>
      </c>
      <c r="ES72">
        <v>648</v>
      </c>
      <c r="ET72">
        <v>336</v>
      </c>
      <c r="EU72">
        <v>0</v>
      </c>
      <c r="EV72">
        <v>0</v>
      </c>
      <c r="EX72">
        <v>27844619.173496</v>
      </c>
      <c r="EY72">
        <v>27844619.173496</v>
      </c>
      <c r="EZ72" t="s">
        <v>1187</v>
      </c>
      <c r="FA72">
        <v>757</v>
      </c>
      <c r="FB72">
        <v>0</v>
      </c>
      <c r="FC72">
        <v>100</v>
      </c>
      <c r="FD72">
        <v>27909037.495501</v>
      </c>
      <c r="FE72">
        <v>78</v>
      </c>
      <c r="FF72">
        <v>27923070.863559999</v>
      </c>
      <c r="FG72">
        <v>100</v>
      </c>
      <c r="FH72">
        <v>27909247.563182998</v>
      </c>
      <c r="FI72">
        <v>80</v>
      </c>
      <c r="FJ72">
        <v>27922009.379562002</v>
      </c>
      <c r="IQ72">
        <v>27991042.6483826</v>
      </c>
      <c r="IS72">
        <v>1314</v>
      </c>
      <c r="IT72">
        <v>66</v>
      </c>
      <c r="IU72">
        <v>17</v>
      </c>
      <c r="IV72">
        <v>27933146.292071499</v>
      </c>
      <c r="IW72">
        <v>27951019.747683998</v>
      </c>
      <c r="IX72">
        <v>0.69099999999999995</v>
      </c>
      <c r="KH72">
        <v>0.03</v>
      </c>
      <c r="KI72">
        <v>2.1800000000000002</v>
      </c>
      <c r="KJ72" t="s">
        <v>1334</v>
      </c>
      <c r="KK72" t="s">
        <v>929</v>
      </c>
    </row>
    <row r="73" spans="1:297" x14ac:dyDescent="0.2">
      <c r="A73" t="s">
        <v>17</v>
      </c>
      <c r="B73">
        <v>396</v>
      </c>
      <c r="C73">
        <v>322</v>
      </c>
      <c r="D73">
        <v>1815</v>
      </c>
      <c r="E73">
        <v>302</v>
      </c>
      <c r="F73">
        <v>302</v>
      </c>
      <c r="G73">
        <v>800002400</v>
      </c>
      <c r="H73" t="s">
        <v>1187</v>
      </c>
      <c r="I73">
        <v>0</v>
      </c>
      <c r="J73">
        <v>303</v>
      </c>
      <c r="K73">
        <v>72</v>
      </c>
      <c r="L73">
        <v>800002400</v>
      </c>
      <c r="M73">
        <v>72</v>
      </c>
      <c r="N73">
        <v>800002400</v>
      </c>
      <c r="O73">
        <v>72</v>
      </c>
      <c r="P73">
        <v>800002400</v>
      </c>
      <c r="Q73">
        <v>72</v>
      </c>
      <c r="R73">
        <v>800002400</v>
      </c>
      <c r="CY73">
        <v>1200012599.99999</v>
      </c>
      <c r="DA73">
        <v>14116551</v>
      </c>
      <c r="DB73">
        <v>1060781</v>
      </c>
      <c r="DC73">
        <v>5</v>
      </c>
      <c r="DD73">
        <v>800002400</v>
      </c>
      <c r="DE73">
        <v>800002400</v>
      </c>
      <c r="DF73">
        <v>1481.9839999999999</v>
      </c>
      <c r="EP73">
        <v>392</v>
      </c>
      <c r="EQ73">
        <v>317</v>
      </c>
      <c r="ER73">
        <v>1815</v>
      </c>
      <c r="ES73">
        <v>298</v>
      </c>
      <c r="ET73">
        <v>298</v>
      </c>
      <c r="EU73">
        <v>0</v>
      </c>
      <c r="EV73">
        <v>0</v>
      </c>
      <c r="EX73">
        <v>800002400</v>
      </c>
      <c r="EY73">
        <v>800002400</v>
      </c>
      <c r="EZ73" t="s">
        <v>1187</v>
      </c>
      <c r="FA73">
        <v>3</v>
      </c>
      <c r="FB73">
        <v>298</v>
      </c>
      <c r="FC73">
        <v>72</v>
      </c>
      <c r="FD73">
        <v>800002400</v>
      </c>
      <c r="FE73">
        <v>72</v>
      </c>
      <c r="FF73">
        <v>800002400</v>
      </c>
      <c r="FG73">
        <v>72</v>
      </c>
      <c r="FH73">
        <v>800002400</v>
      </c>
      <c r="FI73">
        <v>72</v>
      </c>
      <c r="FJ73">
        <v>800002400</v>
      </c>
      <c r="IQ73">
        <v>1200012600</v>
      </c>
      <c r="IS73">
        <v>3836142</v>
      </c>
      <c r="IT73">
        <v>404317</v>
      </c>
      <c r="IU73">
        <v>5</v>
      </c>
      <c r="IV73">
        <v>800002399.99999905</v>
      </c>
      <c r="IW73">
        <v>800002399.99999905</v>
      </c>
      <c r="IX73">
        <v>375.149</v>
      </c>
      <c r="KH73">
        <v>0.01</v>
      </c>
      <c r="KI73">
        <v>1844.39</v>
      </c>
      <c r="KJ73" t="s">
        <v>1335</v>
      </c>
      <c r="KK73" t="s">
        <v>929</v>
      </c>
    </row>
    <row r="74" spans="1:297" x14ac:dyDescent="0.2">
      <c r="A74" t="s">
        <v>265</v>
      </c>
      <c r="B74">
        <v>424</v>
      </c>
      <c r="C74">
        <v>1205</v>
      </c>
      <c r="D74">
        <v>4843</v>
      </c>
      <c r="E74">
        <v>1200</v>
      </c>
      <c r="F74">
        <v>1200</v>
      </c>
      <c r="G74">
        <v>-2406943.5563429999</v>
      </c>
      <c r="H74" t="s">
        <v>1187</v>
      </c>
      <c r="I74">
        <v>154</v>
      </c>
      <c r="J74">
        <v>413</v>
      </c>
      <c r="K74">
        <v>11</v>
      </c>
      <c r="L74">
        <v>-2406943.5536870002</v>
      </c>
      <c r="M74">
        <v>11</v>
      </c>
      <c r="N74">
        <v>-2406943.5535329999</v>
      </c>
      <c r="O74">
        <v>11</v>
      </c>
      <c r="P74">
        <v>-2406943.4035419999</v>
      </c>
      <c r="Q74">
        <v>11</v>
      </c>
      <c r="R74">
        <v>-2406943.4035169999</v>
      </c>
      <c r="CY74">
        <v>-2406796.01155817</v>
      </c>
      <c r="DA74">
        <v>15180516</v>
      </c>
      <c r="DB74">
        <v>2163030</v>
      </c>
      <c r="DC74">
        <v>6</v>
      </c>
      <c r="DD74">
        <v>-2406935.6422341401</v>
      </c>
      <c r="DE74">
        <v>-2406932.8372349399</v>
      </c>
      <c r="DF74">
        <v>3600.0010000000002</v>
      </c>
      <c r="EP74">
        <v>356</v>
      </c>
      <c r="EQ74">
        <v>651</v>
      </c>
      <c r="ER74">
        <v>4133</v>
      </c>
      <c r="ES74">
        <v>646</v>
      </c>
      <c r="ET74">
        <v>646</v>
      </c>
      <c r="EU74">
        <v>0</v>
      </c>
      <c r="EV74">
        <v>0</v>
      </c>
      <c r="EX74">
        <v>-2406943.5563429999</v>
      </c>
      <c r="EY74">
        <v>-2406943.5563429999</v>
      </c>
      <c r="EZ74" t="s">
        <v>1187</v>
      </c>
      <c r="FA74">
        <v>145</v>
      </c>
      <c r="FB74">
        <v>41</v>
      </c>
      <c r="FC74">
        <v>11</v>
      </c>
      <c r="FD74">
        <v>-2406943.5536870002</v>
      </c>
      <c r="FE74">
        <v>11</v>
      </c>
      <c r="FF74">
        <v>-2406943.5536310002</v>
      </c>
      <c r="FG74">
        <v>11</v>
      </c>
      <c r="FH74">
        <v>-2406943.4005140001</v>
      </c>
      <c r="FI74">
        <v>11</v>
      </c>
      <c r="FJ74">
        <v>-2406942.5113840001</v>
      </c>
      <c r="IQ74">
        <v>-2406823.6966908602</v>
      </c>
      <c r="IS74">
        <v>13445106</v>
      </c>
      <c r="IT74">
        <v>1472521</v>
      </c>
      <c r="IU74">
        <v>6</v>
      </c>
      <c r="IV74">
        <v>-2406942.2274474502</v>
      </c>
      <c r="IW74">
        <v>-2406933.3128515598</v>
      </c>
      <c r="IX74">
        <v>3600.0010000000002</v>
      </c>
      <c r="KH74">
        <v>0.04</v>
      </c>
      <c r="KI74">
        <v>7140.23</v>
      </c>
      <c r="KJ74" t="s">
        <v>1336</v>
      </c>
      <c r="KK74" t="s">
        <v>929</v>
      </c>
    </row>
    <row r="75" spans="1:297" x14ac:dyDescent="0.2">
      <c r="A75" t="s">
        <v>266</v>
      </c>
      <c r="B75">
        <v>435</v>
      </c>
      <c r="C75">
        <v>1919</v>
      </c>
      <c r="D75">
        <v>8643</v>
      </c>
      <c r="E75">
        <v>1914</v>
      </c>
      <c r="F75">
        <v>1914</v>
      </c>
      <c r="G75">
        <v>-2608070.3157429998</v>
      </c>
      <c r="H75" t="s">
        <v>1187</v>
      </c>
      <c r="I75">
        <v>179</v>
      </c>
      <c r="J75">
        <v>827</v>
      </c>
      <c r="K75">
        <v>17</v>
      </c>
      <c r="L75">
        <v>-2608070.3154719998</v>
      </c>
      <c r="M75">
        <v>17</v>
      </c>
      <c r="N75">
        <v>-2608070.3138910001</v>
      </c>
      <c r="O75">
        <v>17</v>
      </c>
      <c r="P75">
        <v>-2608070.311975</v>
      </c>
      <c r="Q75">
        <v>17</v>
      </c>
      <c r="R75">
        <v>-2608070.3110119998</v>
      </c>
      <c r="CY75">
        <v>-2608055.2936599101</v>
      </c>
      <c r="DA75">
        <v>12854744</v>
      </c>
      <c r="DB75">
        <v>1322477</v>
      </c>
      <c r="DC75">
        <v>6</v>
      </c>
      <c r="DD75">
        <v>-2608070.3138583601</v>
      </c>
      <c r="DE75">
        <v>-2608070.3133086902</v>
      </c>
      <c r="DF75">
        <v>3600.0010000000002</v>
      </c>
      <c r="EP75">
        <v>358</v>
      </c>
      <c r="EQ75">
        <v>953</v>
      </c>
      <c r="ER75">
        <v>7460</v>
      </c>
      <c r="ES75">
        <v>948</v>
      </c>
      <c r="ET75">
        <v>948</v>
      </c>
      <c r="EU75">
        <v>0</v>
      </c>
      <c r="EV75">
        <v>0</v>
      </c>
      <c r="EX75">
        <v>-2608070.3157429998</v>
      </c>
      <c r="EY75">
        <v>-2608070.3157429998</v>
      </c>
      <c r="EZ75" t="s">
        <v>1187</v>
      </c>
      <c r="FA75">
        <v>169</v>
      </c>
      <c r="FB75">
        <v>51</v>
      </c>
      <c r="FC75">
        <v>16</v>
      </c>
      <c r="FD75">
        <v>-2608070.3154779999</v>
      </c>
      <c r="FE75">
        <v>16</v>
      </c>
      <c r="FF75">
        <v>-2608070.3142439998</v>
      </c>
      <c r="FG75">
        <v>16</v>
      </c>
      <c r="FH75">
        <v>-2608070.3122970001</v>
      </c>
      <c r="FI75">
        <v>16</v>
      </c>
      <c r="FJ75">
        <v>-2608070.3112260001</v>
      </c>
      <c r="IQ75">
        <v>-2608054.7324301498</v>
      </c>
      <c r="IS75">
        <v>14762379</v>
      </c>
      <c r="IT75">
        <v>1496505</v>
      </c>
      <c r="IU75">
        <v>6</v>
      </c>
      <c r="IV75">
        <v>-2608070.3142082002</v>
      </c>
      <c r="IW75">
        <v>-2608070.31326839</v>
      </c>
      <c r="IX75">
        <v>3600.0010000000002</v>
      </c>
      <c r="KH75">
        <v>0.04</v>
      </c>
      <c r="KI75">
        <v>7143.44</v>
      </c>
      <c r="KJ75" t="s">
        <v>1337</v>
      </c>
      <c r="KK75" t="s">
        <v>929</v>
      </c>
    </row>
    <row r="76" spans="1:297" x14ac:dyDescent="0.2">
      <c r="A76" t="s">
        <v>19</v>
      </c>
      <c r="B76">
        <v>441</v>
      </c>
      <c r="C76">
        <v>441</v>
      </c>
      <c r="D76">
        <v>1885</v>
      </c>
      <c r="E76">
        <v>441</v>
      </c>
      <c r="F76">
        <v>441</v>
      </c>
      <c r="G76">
        <v>76.530221999999995</v>
      </c>
      <c r="H76" t="s">
        <v>1187</v>
      </c>
      <c r="I76">
        <v>84</v>
      </c>
      <c r="J76">
        <v>8</v>
      </c>
      <c r="K76">
        <v>357</v>
      </c>
      <c r="L76">
        <v>76.677930000000003</v>
      </c>
      <c r="M76">
        <v>352</v>
      </c>
      <c r="N76">
        <v>76.728129999999993</v>
      </c>
      <c r="O76">
        <v>357</v>
      </c>
      <c r="P76">
        <v>76.679721999999998</v>
      </c>
      <c r="Q76">
        <v>353</v>
      </c>
      <c r="R76">
        <v>76.738350999999994</v>
      </c>
      <c r="CY76">
        <v>81</v>
      </c>
      <c r="DA76">
        <v>18202737</v>
      </c>
      <c r="DB76">
        <v>215288</v>
      </c>
      <c r="DC76">
        <v>20</v>
      </c>
      <c r="DD76">
        <v>76.747125027759196</v>
      </c>
      <c r="DE76">
        <v>76.949752638302797</v>
      </c>
      <c r="DF76">
        <v>3600.002</v>
      </c>
      <c r="EP76">
        <v>361</v>
      </c>
      <c r="EQ76">
        <v>361</v>
      </c>
      <c r="ER76">
        <v>1729</v>
      </c>
      <c r="ES76">
        <v>361</v>
      </c>
      <c r="ET76">
        <v>361</v>
      </c>
      <c r="EU76">
        <v>0</v>
      </c>
      <c r="EV76">
        <v>0</v>
      </c>
      <c r="EX76">
        <v>76.530221999999995</v>
      </c>
      <c r="EY76">
        <v>76.530221999999995</v>
      </c>
      <c r="EZ76" t="s">
        <v>1187</v>
      </c>
      <c r="FA76">
        <v>4</v>
      </c>
      <c r="FB76">
        <v>4</v>
      </c>
      <c r="FC76">
        <v>357</v>
      </c>
      <c r="FD76">
        <v>76.677930000000003</v>
      </c>
      <c r="FE76">
        <v>352</v>
      </c>
      <c r="FF76">
        <v>76.727964999999998</v>
      </c>
      <c r="FG76">
        <v>357</v>
      </c>
      <c r="FH76">
        <v>76.679721999999998</v>
      </c>
      <c r="FI76">
        <v>353</v>
      </c>
      <c r="FJ76">
        <v>76.738350999999994</v>
      </c>
      <c r="IQ76">
        <v>81</v>
      </c>
      <c r="IS76">
        <v>17887359</v>
      </c>
      <c r="IT76">
        <v>215913</v>
      </c>
      <c r="IU76">
        <v>22</v>
      </c>
      <c r="IV76">
        <v>76.647913301103003</v>
      </c>
      <c r="IW76">
        <v>76.976265620315203</v>
      </c>
      <c r="IX76">
        <v>3600.0010000000002</v>
      </c>
      <c r="KH76">
        <v>7.0000000000000007E-2</v>
      </c>
      <c r="KI76">
        <v>7184.98</v>
      </c>
      <c r="KJ76" t="s">
        <v>1338</v>
      </c>
      <c r="KK76" t="s">
        <v>929</v>
      </c>
    </row>
    <row r="77" spans="1:297" x14ac:dyDescent="0.2">
      <c r="A77" t="s">
        <v>70</v>
      </c>
      <c r="B77">
        <v>29</v>
      </c>
      <c r="C77">
        <v>188</v>
      </c>
      <c r="D77">
        <v>376</v>
      </c>
      <c r="E77">
        <v>188</v>
      </c>
      <c r="F77">
        <v>24</v>
      </c>
      <c r="G77">
        <v>13460.233074</v>
      </c>
      <c r="H77" t="s">
        <v>1187</v>
      </c>
      <c r="I77">
        <v>9</v>
      </c>
      <c r="J77">
        <v>0</v>
      </c>
      <c r="K77">
        <v>11</v>
      </c>
      <c r="L77">
        <v>19866.008433999999</v>
      </c>
      <c r="M77">
        <v>11</v>
      </c>
      <c r="N77">
        <v>20791.546666999999</v>
      </c>
      <c r="O77">
        <v>11</v>
      </c>
      <c r="P77">
        <v>20539.715</v>
      </c>
      <c r="Q77">
        <v>11</v>
      </c>
      <c r="R77">
        <v>20807.446049999999</v>
      </c>
      <c r="CY77">
        <v>21166</v>
      </c>
      <c r="DA77">
        <v>241</v>
      </c>
      <c r="DB77">
        <v>10</v>
      </c>
      <c r="DC77">
        <v>10</v>
      </c>
      <c r="DD77">
        <v>20373.371044090301</v>
      </c>
      <c r="DE77">
        <v>20872.311111111099</v>
      </c>
      <c r="DF77">
        <v>0.03</v>
      </c>
      <c r="EP77">
        <v>28</v>
      </c>
      <c r="EQ77">
        <v>173</v>
      </c>
      <c r="ER77">
        <v>346</v>
      </c>
      <c r="ES77">
        <v>173</v>
      </c>
      <c r="ET77">
        <v>32</v>
      </c>
      <c r="EU77">
        <v>0</v>
      </c>
      <c r="EV77">
        <v>0</v>
      </c>
      <c r="EX77">
        <v>20146.761297000001</v>
      </c>
      <c r="EY77">
        <v>20146.761297000001</v>
      </c>
      <c r="EZ77" t="s">
        <v>1187</v>
      </c>
      <c r="FA77">
        <v>5</v>
      </c>
      <c r="FB77">
        <v>41</v>
      </c>
      <c r="FC77">
        <v>14</v>
      </c>
      <c r="FD77">
        <v>20589.105562000001</v>
      </c>
      <c r="FE77">
        <v>14</v>
      </c>
      <c r="FF77">
        <v>20835.32548</v>
      </c>
      <c r="FG77">
        <v>14</v>
      </c>
      <c r="FH77">
        <v>21034.144832999998</v>
      </c>
      <c r="FI77">
        <v>14</v>
      </c>
      <c r="FJ77">
        <v>21166</v>
      </c>
      <c r="IQ77">
        <v>21165.999999999902</v>
      </c>
      <c r="IS77">
        <v>153</v>
      </c>
      <c r="IT77">
        <v>2</v>
      </c>
      <c r="IU77">
        <v>9</v>
      </c>
      <c r="IV77">
        <v>20577.601712441101</v>
      </c>
      <c r="IW77">
        <v>21165.999999999902</v>
      </c>
      <c r="IX77">
        <v>2.1000000000000001E-2</v>
      </c>
      <c r="KH77">
        <v>0.01</v>
      </c>
      <c r="KI77">
        <v>0.1</v>
      </c>
      <c r="KJ77" t="s">
        <v>1339</v>
      </c>
      <c r="KK77" t="s">
        <v>929</v>
      </c>
    </row>
    <row r="78" spans="1:297" x14ac:dyDescent="0.2">
      <c r="A78" t="s">
        <v>270</v>
      </c>
      <c r="B78">
        <v>16399</v>
      </c>
      <c r="C78">
        <v>3862</v>
      </c>
      <c r="D78">
        <v>39718</v>
      </c>
      <c r="E78">
        <v>3862</v>
      </c>
      <c r="F78">
        <v>3862</v>
      </c>
      <c r="G78">
        <v>1467</v>
      </c>
      <c r="H78" t="s">
        <v>1187</v>
      </c>
      <c r="I78">
        <v>10522</v>
      </c>
      <c r="J78">
        <v>1138</v>
      </c>
      <c r="K78">
        <v>2015</v>
      </c>
      <c r="L78">
        <v>1494.75</v>
      </c>
      <c r="M78">
        <v>2000</v>
      </c>
      <c r="N78">
        <v>1506.5</v>
      </c>
      <c r="O78">
        <v>2015</v>
      </c>
      <c r="P78">
        <v>1494.75</v>
      </c>
      <c r="Q78">
        <v>2015</v>
      </c>
      <c r="R78">
        <v>1508</v>
      </c>
      <c r="CY78">
        <v>1E+100</v>
      </c>
      <c r="CZ78">
        <v>1878</v>
      </c>
      <c r="DA78">
        <v>3296319</v>
      </c>
      <c r="DB78">
        <v>2545</v>
      </c>
      <c r="DC78">
        <v>38</v>
      </c>
      <c r="DD78">
        <v>1806.61224076694</v>
      </c>
      <c r="DE78">
        <v>1855.2287085678199</v>
      </c>
      <c r="DF78">
        <v>3600.0250000000001</v>
      </c>
      <c r="EP78">
        <v>5557</v>
      </c>
      <c r="EQ78">
        <v>1939</v>
      </c>
      <c r="ER78">
        <v>16400</v>
      </c>
      <c r="ES78">
        <v>1939</v>
      </c>
      <c r="ET78">
        <v>1939</v>
      </c>
      <c r="EU78">
        <v>0</v>
      </c>
      <c r="EV78">
        <v>0</v>
      </c>
      <c r="EX78">
        <v>1815.8748009999999</v>
      </c>
      <c r="EY78">
        <v>1815.8748009999999</v>
      </c>
      <c r="EZ78" t="s">
        <v>1187</v>
      </c>
      <c r="FA78">
        <v>1079</v>
      </c>
      <c r="FB78">
        <v>523</v>
      </c>
      <c r="FC78">
        <v>1186</v>
      </c>
      <c r="FD78">
        <v>1821.192573</v>
      </c>
      <c r="FE78">
        <v>1186</v>
      </c>
      <c r="FF78">
        <v>1822.9732329999999</v>
      </c>
      <c r="FG78">
        <v>1186</v>
      </c>
      <c r="FH78">
        <v>1821.195923</v>
      </c>
      <c r="FI78">
        <v>1186</v>
      </c>
      <c r="FJ78">
        <v>1823.0495759999999</v>
      </c>
      <c r="IQ78">
        <v>1E+100</v>
      </c>
      <c r="IR78">
        <v>1888</v>
      </c>
      <c r="IS78">
        <v>5176395</v>
      </c>
      <c r="IT78">
        <v>4444</v>
      </c>
      <c r="IU78">
        <v>62</v>
      </c>
      <c r="IV78">
        <v>1829.5001065464701</v>
      </c>
      <c r="IW78">
        <v>1867.32238380678</v>
      </c>
      <c r="IX78">
        <v>3600.002</v>
      </c>
      <c r="KH78">
        <v>1.55</v>
      </c>
      <c r="KI78">
        <v>7160.57</v>
      </c>
      <c r="KJ78" t="s">
        <v>1340</v>
      </c>
      <c r="KK78" t="s">
        <v>929</v>
      </c>
    </row>
    <row r="79" spans="1:297" x14ac:dyDescent="0.2">
      <c r="A79" t="s">
        <v>148</v>
      </c>
      <c r="B79">
        <v>112</v>
      </c>
      <c r="C79">
        <v>2993</v>
      </c>
      <c r="D79">
        <v>5840</v>
      </c>
      <c r="E79">
        <v>2993</v>
      </c>
      <c r="F79">
        <v>2993</v>
      </c>
      <c r="G79">
        <v>-74353341.502299994</v>
      </c>
      <c r="H79" t="s">
        <v>1187</v>
      </c>
      <c r="I79">
        <v>82</v>
      </c>
      <c r="J79">
        <v>0</v>
      </c>
      <c r="K79">
        <v>30</v>
      </c>
      <c r="L79">
        <v>-74327295.028254002</v>
      </c>
      <c r="M79">
        <v>30</v>
      </c>
      <c r="N79">
        <v>-74307485.435004994</v>
      </c>
      <c r="O79">
        <v>30</v>
      </c>
      <c r="P79">
        <v>-74250553.509134993</v>
      </c>
      <c r="Q79">
        <v>30</v>
      </c>
      <c r="R79">
        <v>-74240840.579270005</v>
      </c>
      <c r="CY79">
        <v>-73894434</v>
      </c>
      <c r="DA79">
        <v>1310256</v>
      </c>
      <c r="DB79">
        <v>83916</v>
      </c>
      <c r="DC79">
        <v>13</v>
      </c>
      <c r="DD79">
        <v>-74258740.6415952</v>
      </c>
      <c r="DE79">
        <v>-74211552.4987735</v>
      </c>
      <c r="DF79">
        <v>174.43700000000001</v>
      </c>
      <c r="EP79">
        <v>92</v>
      </c>
      <c r="EQ79">
        <v>1013</v>
      </c>
      <c r="ER79">
        <v>2012</v>
      </c>
      <c r="ES79">
        <v>1013</v>
      </c>
      <c r="ET79">
        <v>1013</v>
      </c>
      <c r="EU79">
        <v>0</v>
      </c>
      <c r="EV79">
        <v>0</v>
      </c>
      <c r="EX79">
        <v>-74325169.345137998</v>
      </c>
      <c r="EY79">
        <v>-74325169.345137998</v>
      </c>
      <c r="EZ79" t="s">
        <v>1187</v>
      </c>
      <c r="FA79">
        <v>59</v>
      </c>
      <c r="FB79">
        <v>0</v>
      </c>
      <c r="FC79">
        <v>27</v>
      </c>
      <c r="FD79">
        <v>-74303314.516210005</v>
      </c>
      <c r="FE79">
        <v>27</v>
      </c>
      <c r="FF79">
        <v>-74290035.128401995</v>
      </c>
      <c r="FG79">
        <v>27</v>
      </c>
      <c r="FH79">
        <v>-74251673.130390003</v>
      </c>
      <c r="FI79">
        <v>27</v>
      </c>
      <c r="FJ79">
        <v>-74231571.436111003</v>
      </c>
      <c r="IQ79">
        <v>-73899705</v>
      </c>
      <c r="IS79">
        <v>1953174</v>
      </c>
      <c r="IT79">
        <v>115912</v>
      </c>
      <c r="IU79">
        <v>21</v>
      </c>
      <c r="IV79">
        <v>-74266898.2593472</v>
      </c>
      <c r="IW79">
        <v>-74175255.768958002</v>
      </c>
      <c r="IX79">
        <v>208.35599999999999</v>
      </c>
      <c r="KH79">
        <v>0.03</v>
      </c>
      <c r="KI79">
        <v>380.63</v>
      </c>
      <c r="KJ79" t="s">
        <v>1341</v>
      </c>
      <c r="KK79" t="s">
        <v>929</v>
      </c>
    </row>
    <row r="80" spans="1:297" x14ac:dyDescent="0.2">
      <c r="A80" t="s">
        <v>274</v>
      </c>
      <c r="B80">
        <v>1046</v>
      </c>
      <c r="C80">
        <v>728</v>
      </c>
      <c r="D80">
        <v>3138</v>
      </c>
      <c r="E80">
        <v>523</v>
      </c>
      <c r="F80">
        <v>450</v>
      </c>
      <c r="G80">
        <v>3868</v>
      </c>
      <c r="H80" t="s">
        <v>1187</v>
      </c>
      <c r="I80">
        <v>63</v>
      </c>
      <c r="J80">
        <v>534</v>
      </c>
      <c r="K80">
        <v>214</v>
      </c>
      <c r="L80">
        <v>3868</v>
      </c>
      <c r="M80">
        <v>214</v>
      </c>
      <c r="N80">
        <v>3868</v>
      </c>
      <c r="O80">
        <v>214</v>
      </c>
      <c r="P80">
        <v>3868.746576</v>
      </c>
      <c r="Q80">
        <v>214</v>
      </c>
      <c r="R80">
        <v>3869.9090769999998</v>
      </c>
      <c r="CY80">
        <v>3935.8635904426301</v>
      </c>
      <c r="DA80">
        <v>13868226</v>
      </c>
      <c r="DB80">
        <v>282260</v>
      </c>
      <c r="DC80">
        <v>27</v>
      </c>
      <c r="DD80">
        <v>3874.1544409613298</v>
      </c>
      <c r="DE80">
        <v>3907.7831594634799</v>
      </c>
      <c r="DF80">
        <v>3600.0010000000002</v>
      </c>
      <c r="EP80">
        <v>998</v>
      </c>
      <c r="EQ80">
        <v>726</v>
      </c>
      <c r="ER80">
        <v>3092</v>
      </c>
      <c r="ES80">
        <v>522</v>
      </c>
      <c r="ET80">
        <v>449</v>
      </c>
      <c r="EU80">
        <v>0</v>
      </c>
      <c r="EV80">
        <v>0</v>
      </c>
      <c r="EX80">
        <v>3868</v>
      </c>
      <c r="EY80">
        <v>3868</v>
      </c>
      <c r="EZ80" t="s">
        <v>1187</v>
      </c>
      <c r="FA80">
        <v>15</v>
      </c>
      <c r="FB80">
        <v>532</v>
      </c>
      <c r="FC80">
        <v>291</v>
      </c>
      <c r="FD80">
        <v>3868</v>
      </c>
      <c r="FE80">
        <v>291</v>
      </c>
      <c r="FF80">
        <v>3868</v>
      </c>
      <c r="FG80">
        <v>291</v>
      </c>
      <c r="FH80">
        <v>3871.7807250000001</v>
      </c>
      <c r="FI80">
        <v>289</v>
      </c>
      <c r="FJ80">
        <v>3871.962544</v>
      </c>
      <c r="IQ80">
        <v>3938</v>
      </c>
      <c r="IS80">
        <v>13053292</v>
      </c>
      <c r="IT80">
        <v>254805</v>
      </c>
      <c r="IU80">
        <v>21</v>
      </c>
      <c r="IV80">
        <v>3874.3441562456801</v>
      </c>
      <c r="IW80">
        <v>3897.7234665905098</v>
      </c>
      <c r="IX80">
        <v>3600.0010000000002</v>
      </c>
      <c r="KH80">
        <v>0.03</v>
      </c>
      <c r="KI80">
        <v>7150.56</v>
      </c>
      <c r="KJ80" t="s">
        <v>1342</v>
      </c>
      <c r="KK80" t="s">
        <v>929</v>
      </c>
    </row>
    <row r="81" spans="1:297" x14ac:dyDescent="0.2">
      <c r="A81" t="s">
        <v>275</v>
      </c>
      <c r="B81">
        <v>3831</v>
      </c>
      <c r="C81">
        <v>100</v>
      </c>
      <c r="D81">
        <v>22986</v>
      </c>
      <c r="E81">
        <v>100</v>
      </c>
      <c r="F81">
        <v>100</v>
      </c>
      <c r="G81">
        <v>16.666667</v>
      </c>
      <c r="H81" t="s">
        <v>1187</v>
      </c>
      <c r="I81">
        <v>3731</v>
      </c>
      <c r="J81">
        <v>1</v>
      </c>
      <c r="K81">
        <v>100</v>
      </c>
      <c r="L81">
        <v>16.808053000000001</v>
      </c>
      <c r="M81">
        <v>100</v>
      </c>
      <c r="N81">
        <v>16.851922999999999</v>
      </c>
      <c r="O81">
        <v>100</v>
      </c>
      <c r="P81">
        <v>16.808053000000001</v>
      </c>
      <c r="Q81">
        <v>100</v>
      </c>
      <c r="R81">
        <v>16.851922999999999</v>
      </c>
      <c r="CY81">
        <v>29</v>
      </c>
      <c r="DA81">
        <v>5324493</v>
      </c>
      <c r="DB81">
        <v>113846</v>
      </c>
      <c r="DC81">
        <v>41</v>
      </c>
      <c r="DD81">
        <v>17.106709755985701</v>
      </c>
      <c r="DE81">
        <v>17.756164093027099</v>
      </c>
      <c r="DF81">
        <v>2377.4169999999999</v>
      </c>
      <c r="EP81">
        <v>3831</v>
      </c>
      <c r="EQ81">
        <v>100</v>
      </c>
      <c r="ER81">
        <v>22986</v>
      </c>
      <c r="ES81">
        <v>100</v>
      </c>
      <c r="ET81">
        <v>100</v>
      </c>
      <c r="EU81">
        <v>0</v>
      </c>
      <c r="EV81">
        <v>0</v>
      </c>
      <c r="EX81">
        <v>16.666667</v>
      </c>
      <c r="EY81">
        <v>16.666667</v>
      </c>
      <c r="EZ81" t="s">
        <v>1187</v>
      </c>
      <c r="FA81">
        <v>3731</v>
      </c>
      <c r="FB81">
        <v>1</v>
      </c>
      <c r="FC81">
        <v>100</v>
      </c>
      <c r="FD81">
        <v>16.808053000000001</v>
      </c>
      <c r="FE81">
        <v>100</v>
      </c>
      <c r="FF81">
        <v>16.851922999999999</v>
      </c>
      <c r="FG81">
        <v>100</v>
      </c>
      <c r="FH81">
        <v>16.808053000000001</v>
      </c>
      <c r="FI81">
        <v>100</v>
      </c>
      <c r="FJ81">
        <v>16.851922999999999</v>
      </c>
      <c r="IQ81">
        <v>29</v>
      </c>
      <c r="IS81">
        <v>5324493</v>
      </c>
      <c r="IT81">
        <v>113846</v>
      </c>
      <c r="IU81">
        <v>41</v>
      </c>
      <c r="IV81">
        <v>17.106709755985701</v>
      </c>
      <c r="IW81">
        <v>17.756164093027099</v>
      </c>
      <c r="IX81">
        <v>2377.4169999999999</v>
      </c>
      <c r="KH81">
        <v>0.24</v>
      </c>
      <c r="KI81">
        <v>2364.7399999999998</v>
      </c>
      <c r="KJ81" t="s">
        <v>1343</v>
      </c>
      <c r="KK81" t="s">
        <v>929</v>
      </c>
    </row>
    <row r="82" spans="1:297" x14ac:dyDescent="0.2">
      <c r="A82" t="s">
        <v>276</v>
      </c>
      <c r="B82">
        <v>4803</v>
      </c>
      <c r="C82">
        <v>345</v>
      </c>
      <c r="D82">
        <v>38392</v>
      </c>
      <c r="E82">
        <v>345</v>
      </c>
      <c r="F82">
        <v>345</v>
      </c>
      <c r="G82">
        <v>26.497216999999999</v>
      </c>
      <c r="H82" t="s">
        <v>1187</v>
      </c>
      <c r="I82">
        <v>35</v>
      </c>
      <c r="J82">
        <v>0</v>
      </c>
      <c r="K82">
        <v>153</v>
      </c>
      <c r="L82">
        <v>26.576117</v>
      </c>
      <c r="M82">
        <v>151</v>
      </c>
      <c r="N82">
        <v>26.639513000000001</v>
      </c>
      <c r="O82">
        <v>153</v>
      </c>
      <c r="P82">
        <v>26.577966</v>
      </c>
      <c r="Q82">
        <v>153</v>
      </c>
      <c r="R82">
        <v>26.634698</v>
      </c>
      <c r="CY82">
        <v>33</v>
      </c>
      <c r="DA82">
        <v>5394628</v>
      </c>
      <c r="DB82">
        <v>59633</v>
      </c>
      <c r="DC82">
        <v>22</v>
      </c>
      <c r="DD82">
        <v>26.913568058900498</v>
      </c>
      <c r="DE82">
        <v>27.090006365171501</v>
      </c>
      <c r="DF82">
        <v>3600.0010000000002</v>
      </c>
      <c r="EP82">
        <v>4796</v>
      </c>
      <c r="EQ82">
        <v>337</v>
      </c>
      <c r="ER82">
        <v>38333</v>
      </c>
      <c r="ES82">
        <v>337</v>
      </c>
      <c r="ET82">
        <v>337</v>
      </c>
      <c r="EU82">
        <v>0</v>
      </c>
      <c r="EV82">
        <v>0</v>
      </c>
      <c r="EX82">
        <v>26.497216999999999</v>
      </c>
      <c r="EY82">
        <v>26.497216999999999</v>
      </c>
      <c r="EZ82" t="s">
        <v>1187</v>
      </c>
      <c r="FA82">
        <v>35</v>
      </c>
      <c r="FB82">
        <v>0</v>
      </c>
      <c r="FC82">
        <v>153</v>
      </c>
      <c r="FD82">
        <v>26.576117</v>
      </c>
      <c r="FE82">
        <v>151</v>
      </c>
      <c r="FF82">
        <v>26.630158000000002</v>
      </c>
      <c r="FG82">
        <v>153</v>
      </c>
      <c r="FH82">
        <v>26.577966</v>
      </c>
      <c r="FI82">
        <v>153</v>
      </c>
      <c r="FJ82">
        <v>26.634698</v>
      </c>
      <c r="IQ82">
        <v>33</v>
      </c>
      <c r="IS82">
        <v>5344255</v>
      </c>
      <c r="IT82">
        <v>59306</v>
      </c>
      <c r="IU82">
        <v>24</v>
      </c>
      <c r="IV82">
        <v>26.912520241980701</v>
      </c>
      <c r="IW82">
        <v>27.068050544968699</v>
      </c>
      <c r="IX82">
        <v>3600.002</v>
      </c>
      <c r="KH82">
        <v>0.66</v>
      </c>
      <c r="KI82">
        <v>7165.79</v>
      </c>
      <c r="KJ82" t="s">
        <v>1344</v>
      </c>
      <c r="KK82" t="s">
        <v>929</v>
      </c>
    </row>
    <row r="83" spans="1:297" x14ac:dyDescent="0.2">
      <c r="A83" t="s">
        <v>277</v>
      </c>
      <c r="B83">
        <v>7201</v>
      </c>
      <c r="C83">
        <v>768</v>
      </c>
      <c r="D83">
        <v>71941</v>
      </c>
      <c r="E83">
        <v>768</v>
      </c>
      <c r="F83">
        <v>768</v>
      </c>
      <c r="G83">
        <v>26.620388999999999</v>
      </c>
      <c r="H83" t="s">
        <v>1187</v>
      </c>
      <c r="I83">
        <v>98</v>
      </c>
      <c r="J83">
        <v>2</v>
      </c>
      <c r="K83">
        <v>131</v>
      </c>
      <c r="L83">
        <v>26.749200999999999</v>
      </c>
      <c r="M83">
        <v>131</v>
      </c>
      <c r="N83">
        <v>26.782601</v>
      </c>
      <c r="O83">
        <v>131</v>
      </c>
      <c r="P83">
        <v>26.760525000000001</v>
      </c>
      <c r="Q83">
        <v>129</v>
      </c>
      <c r="R83">
        <v>26.803660000000001</v>
      </c>
      <c r="CY83">
        <v>33</v>
      </c>
      <c r="DA83">
        <v>2598786</v>
      </c>
      <c r="DB83">
        <v>35299</v>
      </c>
      <c r="DC83">
        <v>44</v>
      </c>
      <c r="DD83">
        <v>26.8990413496429</v>
      </c>
      <c r="DE83">
        <v>27.4250570894697</v>
      </c>
      <c r="DF83">
        <v>2634.3380000000002</v>
      </c>
      <c r="EP83">
        <v>7130</v>
      </c>
      <c r="EQ83">
        <v>699</v>
      </c>
      <c r="ER83">
        <v>71098</v>
      </c>
      <c r="ES83">
        <v>699</v>
      </c>
      <c r="ET83">
        <v>699</v>
      </c>
      <c r="EU83">
        <v>0</v>
      </c>
      <c r="EV83">
        <v>0</v>
      </c>
      <c r="EX83">
        <v>26.620388999999999</v>
      </c>
      <c r="EY83">
        <v>26.620388999999999</v>
      </c>
      <c r="EZ83" t="s">
        <v>1187</v>
      </c>
      <c r="FA83">
        <v>84</v>
      </c>
      <c r="FB83">
        <v>2</v>
      </c>
      <c r="FC83">
        <v>131</v>
      </c>
      <c r="FD83">
        <v>26.749559000000001</v>
      </c>
      <c r="FE83">
        <v>131</v>
      </c>
      <c r="FF83">
        <v>26.785627999999999</v>
      </c>
      <c r="FG83">
        <v>131</v>
      </c>
      <c r="FH83">
        <v>26.761268000000001</v>
      </c>
      <c r="FI83">
        <v>130</v>
      </c>
      <c r="FJ83">
        <v>26.795164</v>
      </c>
      <c r="IQ83">
        <v>33</v>
      </c>
      <c r="IS83">
        <v>2813861</v>
      </c>
      <c r="IT83">
        <v>38133</v>
      </c>
      <c r="IU83">
        <v>44</v>
      </c>
      <c r="IV83">
        <v>26.889607724281898</v>
      </c>
      <c r="IW83">
        <v>27.3034235585733</v>
      </c>
      <c r="IX83">
        <v>3011.6309999999999</v>
      </c>
      <c r="KH83">
        <v>1.0900000000000001</v>
      </c>
      <c r="KI83">
        <v>5630.22</v>
      </c>
      <c r="KJ83" t="s">
        <v>1345</v>
      </c>
      <c r="KK83" t="s">
        <v>929</v>
      </c>
    </row>
    <row r="84" spans="1:297" x14ac:dyDescent="0.2">
      <c r="A84" t="s">
        <v>282</v>
      </c>
      <c r="B84">
        <v>760</v>
      </c>
      <c r="C84">
        <v>2184</v>
      </c>
      <c r="D84">
        <v>6384</v>
      </c>
      <c r="E84">
        <v>84</v>
      </c>
      <c r="F84">
        <v>0</v>
      </c>
      <c r="G84">
        <v>1488134.75</v>
      </c>
      <c r="H84" t="s">
        <v>1187</v>
      </c>
      <c r="I84">
        <v>26</v>
      </c>
      <c r="J84">
        <v>0</v>
      </c>
      <c r="K84">
        <v>81</v>
      </c>
      <c r="L84">
        <v>1488682.517339</v>
      </c>
      <c r="M84">
        <v>72</v>
      </c>
      <c r="N84">
        <v>1488805.6206980001</v>
      </c>
      <c r="O84">
        <v>81</v>
      </c>
      <c r="P84">
        <v>1488682.517339</v>
      </c>
      <c r="Q84">
        <v>72</v>
      </c>
      <c r="R84">
        <v>1488805.6206980001</v>
      </c>
      <c r="CY84">
        <v>1490761</v>
      </c>
      <c r="DA84">
        <v>9474735</v>
      </c>
      <c r="DB84">
        <v>1614548</v>
      </c>
      <c r="DC84">
        <v>8</v>
      </c>
      <c r="DD84">
        <v>1488751.3409807</v>
      </c>
      <c r="DE84">
        <v>1488873.3650203899</v>
      </c>
      <c r="DF84">
        <v>3600.0010000000002</v>
      </c>
      <c r="EP84">
        <v>755</v>
      </c>
      <c r="EQ84">
        <v>2179</v>
      </c>
      <c r="ER84">
        <v>6374</v>
      </c>
      <c r="ES84">
        <v>84</v>
      </c>
      <c r="ET84">
        <v>0</v>
      </c>
      <c r="EU84">
        <v>0</v>
      </c>
      <c r="EV84">
        <v>0</v>
      </c>
      <c r="EX84">
        <v>1488134.75</v>
      </c>
      <c r="EY84">
        <v>1488134.75</v>
      </c>
      <c r="EZ84" t="s">
        <v>1187</v>
      </c>
      <c r="FA84">
        <v>26</v>
      </c>
      <c r="FB84">
        <v>0</v>
      </c>
      <c r="FC84">
        <v>81</v>
      </c>
      <c r="FD84">
        <v>1488682.517339</v>
      </c>
      <c r="FE84">
        <v>72</v>
      </c>
      <c r="FF84">
        <v>1488805.6206980001</v>
      </c>
      <c r="FG84">
        <v>81</v>
      </c>
      <c r="FH84">
        <v>1488682.517339</v>
      </c>
      <c r="FI84">
        <v>72</v>
      </c>
      <c r="FJ84">
        <v>1488805.6206980001</v>
      </c>
      <c r="IQ84">
        <v>1490710</v>
      </c>
      <c r="IS84">
        <v>9971379</v>
      </c>
      <c r="IT84">
        <v>1553555</v>
      </c>
      <c r="IU84">
        <v>8</v>
      </c>
      <c r="IV84">
        <v>1489224.8900091399</v>
      </c>
      <c r="IW84">
        <v>1489306.2538699801</v>
      </c>
      <c r="IX84">
        <v>3600.002</v>
      </c>
      <c r="KH84">
        <v>0.04</v>
      </c>
      <c r="KI84">
        <v>7152.01</v>
      </c>
      <c r="KJ84" t="s">
        <v>1346</v>
      </c>
      <c r="KK84" t="s">
        <v>929</v>
      </c>
    </row>
    <row r="85" spans="1:297" x14ac:dyDescent="0.2">
      <c r="A85" t="s">
        <v>21</v>
      </c>
      <c r="B85">
        <v>256</v>
      </c>
      <c r="C85">
        <v>480</v>
      </c>
      <c r="D85">
        <v>960</v>
      </c>
      <c r="E85">
        <v>240</v>
      </c>
      <c r="F85">
        <v>240</v>
      </c>
      <c r="G85">
        <v>2769.8380000000002</v>
      </c>
      <c r="H85" t="s">
        <v>1187</v>
      </c>
      <c r="I85">
        <v>228</v>
      </c>
      <c r="J85">
        <v>0</v>
      </c>
      <c r="K85">
        <v>14</v>
      </c>
      <c r="L85">
        <v>3367.009157</v>
      </c>
      <c r="M85">
        <v>14</v>
      </c>
      <c r="N85">
        <v>3731.1620809999999</v>
      </c>
      <c r="O85">
        <v>14</v>
      </c>
      <c r="P85">
        <v>3671.2176250000002</v>
      </c>
      <c r="Q85">
        <v>14</v>
      </c>
      <c r="R85">
        <v>4309.0671970000003</v>
      </c>
      <c r="CY85">
        <v>10673.9999999999</v>
      </c>
      <c r="DA85">
        <v>10548874</v>
      </c>
      <c r="DB85">
        <v>517769</v>
      </c>
      <c r="DC85">
        <v>16</v>
      </c>
      <c r="DD85">
        <v>8059.4988724506002</v>
      </c>
      <c r="DE85">
        <v>8927.2126023747296</v>
      </c>
      <c r="DF85">
        <v>1739.442</v>
      </c>
      <c r="EP85">
        <v>256</v>
      </c>
      <c r="EQ85">
        <v>480</v>
      </c>
      <c r="ER85">
        <v>960</v>
      </c>
      <c r="ES85">
        <v>240</v>
      </c>
      <c r="ET85">
        <v>240</v>
      </c>
      <c r="EU85">
        <v>0</v>
      </c>
      <c r="EV85">
        <v>0</v>
      </c>
      <c r="EX85">
        <v>2769.8380000000002</v>
      </c>
      <c r="EY85">
        <v>2769.8380000000002</v>
      </c>
      <c r="EZ85" t="s">
        <v>1187</v>
      </c>
      <c r="FA85">
        <v>228</v>
      </c>
      <c r="FB85">
        <v>0</v>
      </c>
      <c r="FC85">
        <v>14</v>
      </c>
      <c r="FD85">
        <v>3367.009157</v>
      </c>
      <c r="FE85">
        <v>14</v>
      </c>
      <c r="FF85">
        <v>3731.1620809999999</v>
      </c>
      <c r="FG85">
        <v>14</v>
      </c>
      <c r="FH85">
        <v>3671.2176250000002</v>
      </c>
      <c r="FI85">
        <v>14</v>
      </c>
      <c r="FJ85">
        <v>4309.0671970000003</v>
      </c>
      <c r="IQ85">
        <v>10673.9999999999</v>
      </c>
      <c r="IS85">
        <v>10548874</v>
      </c>
      <c r="IT85">
        <v>517769</v>
      </c>
      <c r="IU85">
        <v>16</v>
      </c>
      <c r="IV85">
        <v>8059.4988724506002</v>
      </c>
      <c r="IW85">
        <v>8927.2126023747296</v>
      </c>
      <c r="IX85">
        <v>1739.442</v>
      </c>
      <c r="KH85">
        <v>0.01</v>
      </c>
      <c r="KI85">
        <v>1727.1</v>
      </c>
      <c r="KJ85" t="s">
        <v>1347</v>
      </c>
      <c r="KK85" t="s">
        <v>929</v>
      </c>
    </row>
    <row r="86" spans="1:297" x14ac:dyDescent="0.2">
      <c r="A86" t="s">
        <v>562</v>
      </c>
      <c r="B86">
        <v>101</v>
      </c>
      <c r="C86">
        <v>1350</v>
      </c>
      <c r="D86">
        <v>2700</v>
      </c>
      <c r="E86">
        <v>24</v>
      </c>
      <c r="F86">
        <v>24</v>
      </c>
      <c r="G86">
        <v>95919464</v>
      </c>
      <c r="H86" t="s">
        <v>1187</v>
      </c>
      <c r="I86">
        <v>3</v>
      </c>
      <c r="J86">
        <v>2</v>
      </c>
      <c r="K86">
        <v>19</v>
      </c>
      <c r="L86">
        <v>104174082.64113</v>
      </c>
      <c r="M86">
        <v>15</v>
      </c>
      <c r="N86">
        <v>105741655.077656</v>
      </c>
      <c r="O86">
        <v>19</v>
      </c>
      <c r="P86">
        <v>104174745.68839499</v>
      </c>
      <c r="Q86">
        <v>15</v>
      </c>
      <c r="R86">
        <v>105663639.547904</v>
      </c>
      <c r="CY86">
        <v>106940225.999999</v>
      </c>
      <c r="DA86">
        <v>353</v>
      </c>
      <c r="DB86">
        <v>10</v>
      </c>
      <c r="DC86">
        <v>19</v>
      </c>
      <c r="DD86">
        <v>103312627.695722</v>
      </c>
      <c r="DE86">
        <v>106928720.321822</v>
      </c>
      <c r="DF86">
        <v>0.13200000000000001</v>
      </c>
      <c r="EP86">
        <v>100</v>
      </c>
      <c r="EQ86">
        <v>1299</v>
      </c>
      <c r="ER86">
        <v>2598</v>
      </c>
      <c r="ES86">
        <v>24</v>
      </c>
      <c r="ET86">
        <v>24</v>
      </c>
      <c r="EU86">
        <v>0</v>
      </c>
      <c r="EV86">
        <v>0</v>
      </c>
      <c r="EX86">
        <v>95919464</v>
      </c>
      <c r="EY86">
        <v>95919464</v>
      </c>
      <c r="EZ86" t="s">
        <v>1187</v>
      </c>
      <c r="FA86">
        <v>56</v>
      </c>
      <c r="FB86">
        <v>2</v>
      </c>
      <c r="FC86">
        <v>19</v>
      </c>
      <c r="FD86">
        <v>104174082.64113</v>
      </c>
      <c r="FE86">
        <v>15</v>
      </c>
      <c r="FF86">
        <v>105498937.43442699</v>
      </c>
      <c r="FG86">
        <v>19</v>
      </c>
      <c r="FH86">
        <v>104174745.68839499</v>
      </c>
      <c r="FI86">
        <v>15</v>
      </c>
      <c r="FJ86">
        <v>105440509.287233</v>
      </c>
      <c r="IQ86">
        <v>106940225.999999</v>
      </c>
      <c r="IS86">
        <v>340</v>
      </c>
      <c r="IT86">
        <v>7</v>
      </c>
      <c r="IU86">
        <v>18</v>
      </c>
      <c r="IV86">
        <v>103312627.695722</v>
      </c>
      <c r="IW86">
        <v>106928654.12271</v>
      </c>
      <c r="IX86">
        <v>0.14499999999999999</v>
      </c>
      <c r="KH86">
        <v>0.01</v>
      </c>
      <c r="KI86">
        <v>0.47</v>
      </c>
      <c r="KJ86" t="s">
        <v>1348</v>
      </c>
      <c r="KK86" t="s">
        <v>929</v>
      </c>
    </row>
    <row r="87" spans="1:297" x14ac:dyDescent="0.2">
      <c r="A87" t="s">
        <v>563</v>
      </c>
      <c r="B87">
        <v>97</v>
      </c>
      <c r="C87">
        <v>1989</v>
      </c>
      <c r="D87">
        <v>9922</v>
      </c>
      <c r="E87">
        <v>1989</v>
      </c>
      <c r="F87">
        <v>1989</v>
      </c>
      <c r="G87">
        <v>4656.363636</v>
      </c>
      <c r="H87" t="s">
        <v>1187</v>
      </c>
      <c r="I87">
        <v>44</v>
      </c>
      <c r="J87">
        <v>18</v>
      </c>
      <c r="K87">
        <v>53</v>
      </c>
      <c r="L87">
        <v>4656.9289639999997</v>
      </c>
      <c r="M87">
        <v>53</v>
      </c>
      <c r="N87">
        <v>4658.820205</v>
      </c>
      <c r="O87">
        <v>53</v>
      </c>
      <c r="P87">
        <v>4657.6857140000002</v>
      </c>
      <c r="Q87">
        <v>53</v>
      </c>
      <c r="R87">
        <v>4660.7281499999999</v>
      </c>
      <c r="CY87">
        <v>4722</v>
      </c>
      <c r="DA87">
        <v>6103</v>
      </c>
      <c r="DB87">
        <v>432</v>
      </c>
      <c r="DC87">
        <v>7</v>
      </c>
      <c r="DD87">
        <v>4657.13131313131</v>
      </c>
      <c r="DE87">
        <v>4658.49999999999</v>
      </c>
      <c r="DF87">
        <v>1.7869999999999999</v>
      </c>
      <c r="EP87">
        <v>97</v>
      </c>
      <c r="EQ87">
        <v>1987</v>
      </c>
      <c r="ER87">
        <v>9234</v>
      </c>
      <c r="ES87">
        <v>1987</v>
      </c>
      <c r="ET87">
        <v>1987</v>
      </c>
      <c r="EU87">
        <v>0</v>
      </c>
      <c r="EV87">
        <v>0</v>
      </c>
      <c r="EX87">
        <v>4656.363636</v>
      </c>
      <c r="EY87">
        <v>4656.363636</v>
      </c>
      <c r="EZ87" t="s">
        <v>1187</v>
      </c>
      <c r="FA87">
        <v>44</v>
      </c>
      <c r="FB87">
        <v>23</v>
      </c>
      <c r="FC87">
        <v>52</v>
      </c>
      <c r="FD87">
        <v>4662.2842330000003</v>
      </c>
      <c r="FE87">
        <v>52</v>
      </c>
      <c r="FF87">
        <v>4664.311275</v>
      </c>
      <c r="FG87">
        <v>52</v>
      </c>
      <c r="FH87">
        <v>4664.6139789999997</v>
      </c>
      <c r="FI87">
        <v>52</v>
      </c>
      <c r="FJ87">
        <v>4668.1132879999996</v>
      </c>
      <c r="IQ87">
        <v>4722</v>
      </c>
      <c r="IS87">
        <v>7749</v>
      </c>
      <c r="IT87">
        <v>631</v>
      </c>
      <c r="IU87">
        <v>9</v>
      </c>
      <c r="IV87">
        <v>4657.1010101010097</v>
      </c>
      <c r="IW87">
        <v>4658.30303030301</v>
      </c>
      <c r="IX87">
        <v>2.1059999999999999</v>
      </c>
      <c r="KH87">
        <v>0.04</v>
      </c>
      <c r="KI87">
        <v>7.48</v>
      </c>
      <c r="KJ87" t="s">
        <v>1349</v>
      </c>
      <c r="KK87" t="s">
        <v>929</v>
      </c>
    </row>
    <row r="88" spans="1:297" x14ac:dyDescent="0.2">
      <c r="A88" t="s">
        <v>287</v>
      </c>
      <c r="B88">
        <v>14163</v>
      </c>
      <c r="C88">
        <v>7901</v>
      </c>
      <c r="D88">
        <v>82428</v>
      </c>
      <c r="E88">
        <v>7901</v>
      </c>
      <c r="F88">
        <v>7665</v>
      </c>
      <c r="G88">
        <v>0</v>
      </c>
      <c r="H88" t="s">
        <v>1187</v>
      </c>
      <c r="I88">
        <v>597</v>
      </c>
      <c r="J88">
        <v>6944</v>
      </c>
      <c r="K88">
        <v>1046</v>
      </c>
      <c r="L88">
        <v>3.4200000000000002E-4</v>
      </c>
      <c r="M88">
        <v>1046</v>
      </c>
      <c r="N88">
        <v>2.5000999999999999E-2</v>
      </c>
      <c r="O88">
        <v>1046</v>
      </c>
      <c r="P88">
        <v>1.2500000000000001E-2</v>
      </c>
      <c r="Q88">
        <v>1046</v>
      </c>
      <c r="R88">
        <v>2.2541669999999998</v>
      </c>
      <c r="CY88">
        <v>4</v>
      </c>
      <c r="CZ88">
        <v>4</v>
      </c>
      <c r="DA88">
        <v>7259</v>
      </c>
      <c r="DB88">
        <v>224</v>
      </c>
      <c r="DC88">
        <v>28</v>
      </c>
      <c r="DD88">
        <v>2</v>
      </c>
      <c r="DE88">
        <v>3.9999999999999898</v>
      </c>
      <c r="DF88">
        <v>23.428999999999998</v>
      </c>
      <c r="EP88">
        <v>4536</v>
      </c>
      <c r="EQ88">
        <v>2593</v>
      </c>
      <c r="ER88">
        <v>21809</v>
      </c>
      <c r="ES88">
        <v>2593</v>
      </c>
      <c r="ET88">
        <v>2482</v>
      </c>
      <c r="EU88">
        <v>0</v>
      </c>
      <c r="EV88">
        <v>0</v>
      </c>
      <c r="EX88">
        <v>3</v>
      </c>
      <c r="EY88">
        <v>3</v>
      </c>
      <c r="EZ88" t="s">
        <v>1187</v>
      </c>
      <c r="FA88">
        <v>160</v>
      </c>
      <c r="FB88">
        <v>2325</v>
      </c>
      <c r="FC88">
        <v>663</v>
      </c>
      <c r="FD88">
        <v>3</v>
      </c>
      <c r="FE88">
        <v>663</v>
      </c>
      <c r="FF88">
        <v>3.2</v>
      </c>
      <c r="FG88">
        <v>663</v>
      </c>
      <c r="FH88">
        <v>3</v>
      </c>
      <c r="FI88">
        <v>663</v>
      </c>
      <c r="FJ88">
        <v>3.25</v>
      </c>
      <c r="IQ88">
        <v>3.9999999999999898</v>
      </c>
      <c r="IR88">
        <v>3.9999999999999898</v>
      </c>
      <c r="IS88">
        <v>5838</v>
      </c>
      <c r="IT88">
        <v>53</v>
      </c>
      <c r="IU88">
        <v>14</v>
      </c>
      <c r="IV88">
        <v>4.0000000000001403</v>
      </c>
      <c r="IW88">
        <v>4.0000000000001403</v>
      </c>
      <c r="IX88">
        <v>5.8570000000000002</v>
      </c>
      <c r="KH88">
        <v>0.27</v>
      </c>
      <c r="KI88">
        <v>100.87</v>
      </c>
      <c r="KJ88" t="s">
        <v>1350</v>
      </c>
      <c r="KK88" t="s">
        <v>929</v>
      </c>
    </row>
    <row r="89" spans="1:297" x14ac:dyDescent="0.2">
      <c r="A89" t="s">
        <v>288</v>
      </c>
      <c r="B89">
        <v>593</v>
      </c>
      <c r="C89">
        <v>6731</v>
      </c>
      <c r="D89">
        <v>131218</v>
      </c>
      <c r="E89">
        <v>6730</v>
      </c>
      <c r="F89">
        <v>6730</v>
      </c>
      <c r="G89">
        <v>388573315.50960797</v>
      </c>
      <c r="H89" t="s">
        <v>1187</v>
      </c>
      <c r="I89">
        <v>48</v>
      </c>
      <c r="J89">
        <v>28</v>
      </c>
      <c r="K89">
        <v>65</v>
      </c>
      <c r="L89">
        <v>389145685.93783599</v>
      </c>
      <c r="M89">
        <v>65</v>
      </c>
      <c r="N89">
        <v>389453554.47607702</v>
      </c>
      <c r="O89">
        <v>65</v>
      </c>
      <c r="P89">
        <v>390805973.07617199</v>
      </c>
      <c r="Q89">
        <v>63</v>
      </c>
      <c r="R89">
        <v>391813254.16635102</v>
      </c>
      <c r="CY89">
        <v>404227536.15999901</v>
      </c>
      <c r="DA89">
        <v>4986931</v>
      </c>
      <c r="DB89">
        <v>100995</v>
      </c>
      <c r="DC89">
        <v>50</v>
      </c>
      <c r="DD89">
        <v>390156614.78829199</v>
      </c>
      <c r="DE89">
        <v>397783147.82409</v>
      </c>
      <c r="DF89">
        <v>2672.1390000000001</v>
      </c>
      <c r="EP89">
        <v>524</v>
      </c>
      <c r="EQ89">
        <v>6711</v>
      </c>
      <c r="ER89">
        <v>83039</v>
      </c>
      <c r="ES89">
        <v>6711</v>
      </c>
      <c r="ET89">
        <v>6711</v>
      </c>
      <c r="EU89">
        <v>0</v>
      </c>
      <c r="EV89">
        <v>0</v>
      </c>
      <c r="EX89">
        <v>389939997.54386699</v>
      </c>
      <c r="EY89">
        <v>389939997.54386699</v>
      </c>
      <c r="EZ89" t="s">
        <v>1187</v>
      </c>
      <c r="FA89">
        <v>17</v>
      </c>
      <c r="FB89">
        <v>16</v>
      </c>
      <c r="FC89">
        <v>63</v>
      </c>
      <c r="FD89">
        <v>390507402.441975</v>
      </c>
      <c r="FE89">
        <v>63</v>
      </c>
      <c r="FF89">
        <v>390790393.17206299</v>
      </c>
      <c r="FG89">
        <v>63</v>
      </c>
      <c r="FH89">
        <v>391222046.247504</v>
      </c>
      <c r="FI89">
        <v>63</v>
      </c>
      <c r="FJ89">
        <v>391805547.91541803</v>
      </c>
      <c r="IQ89">
        <v>403109618.07499701</v>
      </c>
      <c r="IS89">
        <v>8943531</v>
      </c>
      <c r="IT89">
        <v>184480</v>
      </c>
      <c r="IU89">
        <v>53</v>
      </c>
      <c r="IV89">
        <v>391588137.154553</v>
      </c>
      <c r="IW89">
        <v>398209163.89681399</v>
      </c>
      <c r="IX89">
        <v>3600.002</v>
      </c>
      <c r="KH89">
        <v>0.47</v>
      </c>
      <c r="KI89">
        <v>6242.14</v>
      </c>
      <c r="KJ89" t="s">
        <v>1351</v>
      </c>
      <c r="KK89" t="s">
        <v>929</v>
      </c>
    </row>
    <row r="90" spans="1:297" x14ac:dyDescent="0.2">
      <c r="A90" t="s">
        <v>289</v>
      </c>
      <c r="B90">
        <v>593</v>
      </c>
      <c r="C90">
        <v>11100</v>
      </c>
      <c r="D90">
        <v>219959</v>
      </c>
      <c r="E90">
        <v>11099</v>
      </c>
      <c r="F90">
        <v>11099</v>
      </c>
      <c r="G90">
        <v>386421293.20891899</v>
      </c>
      <c r="H90" t="s">
        <v>1187</v>
      </c>
      <c r="I90">
        <v>53</v>
      </c>
      <c r="J90">
        <v>39</v>
      </c>
      <c r="K90">
        <v>68</v>
      </c>
      <c r="L90">
        <v>386672368.89899802</v>
      </c>
      <c r="M90">
        <v>68</v>
      </c>
      <c r="N90">
        <v>386935718.96952099</v>
      </c>
      <c r="O90">
        <v>68</v>
      </c>
      <c r="P90">
        <v>387268228.67499399</v>
      </c>
      <c r="Q90">
        <v>68</v>
      </c>
      <c r="R90">
        <v>388226604.08029598</v>
      </c>
      <c r="CY90">
        <v>416571016.47991598</v>
      </c>
      <c r="CZ90">
        <v>401414591.07557201</v>
      </c>
      <c r="DA90">
        <v>1839514</v>
      </c>
      <c r="DB90">
        <v>71606</v>
      </c>
      <c r="DC90">
        <v>40</v>
      </c>
      <c r="DD90">
        <v>387105368.930906</v>
      </c>
      <c r="DE90">
        <v>395001276.55720103</v>
      </c>
      <c r="DF90">
        <v>3600.0050000000001</v>
      </c>
      <c r="EP90">
        <v>553</v>
      </c>
      <c r="EQ90">
        <v>10937</v>
      </c>
      <c r="ER90">
        <v>173198</v>
      </c>
      <c r="ES90">
        <v>10937</v>
      </c>
      <c r="ET90">
        <v>10937</v>
      </c>
      <c r="EU90">
        <v>0</v>
      </c>
      <c r="EV90">
        <v>0</v>
      </c>
      <c r="EX90">
        <v>388031464.32970202</v>
      </c>
      <c r="EY90">
        <v>388031464.32970202</v>
      </c>
      <c r="EZ90" t="s">
        <v>1187</v>
      </c>
      <c r="FA90">
        <v>24</v>
      </c>
      <c r="FB90">
        <v>15</v>
      </c>
      <c r="FC90">
        <v>68</v>
      </c>
      <c r="FD90">
        <v>388616140.62442398</v>
      </c>
      <c r="FE90">
        <v>68</v>
      </c>
      <c r="FF90">
        <v>388715557.90405297</v>
      </c>
      <c r="FG90">
        <v>68</v>
      </c>
      <c r="FH90">
        <v>389469046.28312802</v>
      </c>
      <c r="FI90">
        <v>68</v>
      </c>
      <c r="FJ90">
        <v>390076543.27245402</v>
      </c>
      <c r="IQ90">
        <v>408017709.60001397</v>
      </c>
      <c r="IR90">
        <v>401656542.43329602</v>
      </c>
      <c r="IS90">
        <v>2580420</v>
      </c>
      <c r="IT90">
        <v>125963</v>
      </c>
      <c r="IU90">
        <v>45</v>
      </c>
      <c r="IV90">
        <v>388688296.73423803</v>
      </c>
      <c r="IW90">
        <v>394908704.17469299</v>
      </c>
      <c r="IX90">
        <v>3600.2550000000001</v>
      </c>
      <c r="KH90">
        <v>1.1599999999999999</v>
      </c>
      <c r="KI90">
        <v>5984</v>
      </c>
      <c r="KJ90" t="s">
        <v>1352</v>
      </c>
      <c r="KK90" t="s">
        <v>929</v>
      </c>
    </row>
    <row r="91" spans="1:297" x14ac:dyDescent="0.2">
      <c r="A91" t="s">
        <v>290</v>
      </c>
      <c r="B91">
        <v>1920</v>
      </c>
      <c r="C91">
        <v>2985</v>
      </c>
      <c r="D91">
        <v>6565</v>
      </c>
      <c r="E91">
        <v>1195</v>
      </c>
      <c r="F91">
        <v>1195</v>
      </c>
      <c r="G91">
        <v>348385.34655100002</v>
      </c>
      <c r="H91" t="s">
        <v>1187</v>
      </c>
      <c r="I91">
        <v>668</v>
      </c>
      <c r="J91">
        <v>605</v>
      </c>
      <c r="K91">
        <v>520</v>
      </c>
      <c r="L91">
        <v>467738.01486200001</v>
      </c>
      <c r="M91">
        <v>520</v>
      </c>
      <c r="N91">
        <v>553998.92552599998</v>
      </c>
      <c r="O91">
        <v>520</v>
      </c>
      <c r="P91">
        <v>503486.79634399997</v>
      </c>
      <c r="Q91">
        <v>520</v>
      </c>
      <c r="R91">
        <v>582640.62513900001</v>
      </c>
      <c r="CY91">
        <v>1464921.7203232299</v>
      </c>
      <c r="DA91">
        <v>4174517</v>
      </c>
      <c r="DB91">
        <v>20734</v>
      </c>
      <c r="DC91">
        <v>34</v>
      </c>
      <c r="DD91">
        <v>570926.36171697103</v>
      </c>
      <c r="DE91">
        <v>1296143.7506132801</v>
      </c>
      <c r="DF91">
        <v>3600.0010000000002</v>
      </c>
      <c r="EP91">
        <v>1920</v>
      </c>
      <c r="EQ91">
        <v>2985</v>
      </c>
      <c r="ER91">
        <v>6565</v>
      </c>
      <c r="ES91">
        <v>1195</v>
      </c>
      <c r="ET91">
        <v>1195</v>
      </c>
      <c r="EU91">
        <v>0</v>
      </c>
      <c r="EV91">
        <v>0</v>
      </c>
      <c r="EX91">
        <v>348385.34655100002</v>
      </c>
      <c r="EY91">
        <v>348385.34655100002</v>
      </c>
      <c r="EZ91" t="s">
        <v>1187</v>
      </c>
      <c r="FA91">
        <v>668</v>
      </c>
      <c r="FB91">
        <v>605</v>
      </c>
      <c r="FC91">
        <v>520</v>
      </c>
      <c r="FD91">
        <v>467738.01486200001</v>
      </c>
      <c r="FE91">
        <v>520</v>
      </c>
      <c r="FF91">
        <v>553998.92552599998</v>
      </c>
      <c r="FG91">
        <v>520</v>
      </c>
      <c r="FH91">
        <v>503486.79634399997</v>
      </c>
      <c r="FI91">
        <v>520</v>
      </c>
      <c r="FJ91">
        <v>582640.62513900001</v>
      </c>
      <c r="IQ91">
        <v>1464921.7203232299</v>
      </c>
      <c r="IS91">
        <v>4174517</v>
      </c>
      <c r="IT91">
        <v>20734</v>
      </c>
      <c r="IU91">
        <v>34</v>
      </c>
      <c r="IV91">
        <v>570926.36171697103</v>
      </c>
      <c r="IW91">
        <v>1296143.7506132801</v>
      </c>
      <c r="IX91">
        <v>3600.0010000000002</v>
      </c>
      <c r="KH91">
        <v>0.05</v>
      </c>
      <c r="KI91">
        <v>3579</v>
      </c>
      <c r="KJ91" t="s">
        <v>1353</v>
      </c>
      <c r="KK91" t="s">
        <v>929</v>
      </c>
    </row>
    <row r="92" spans="1:297" x14ac:dyDescent="0.2">
      <c r="A92" t="s">
        <v>579</v>
      </c>
      <c r="B92">
        <v>85</v>
      </c>
      <c r="C92">
        <v>1086</v>
      </c>
      <c r="D92">
        <v>4677</v>
      </c>
      <c r="E92">
        <v>1086</v>
      </c>
      <c r="F92">
        <v>1086</v>
      </c>
      <c r="G92">
        <v>2942.5</v>
      </c>
      <c r="H92" t="s">
        <v>1187</v>
      </c>
      <c r="I92">
        <v>62</v>
      </c>
      <c r="J92">
        <v>18</v>
      </c>
      <c r="K92">
        <v>23</v>
      </c>
      <c r="L92">
        <v>2950.9988429999999</v>
      </c>
      <c r="M92">
        <v>23</v>
      </c>
      <c r="N92">
        <v>2954.2478540000002</v>
      </c>
      <c r="O92">
        <v>23</v>
      </c>
      <c r="P92">
        <v>2964.0633800000001</v>
      </c>
      <c r="Q92">
        <v>23</v>
      </c>
      <c r="R92">
        <v>2967</v>
      </c>
      <c r="CY92">
        <v>2967</v>
      </c>
      <c r="DA92">
        <v>2773</v>
      </c>
      <c r="DB92">
        <v>313</v>
      </c>
      <c r="DC92">
        <v>13</v>
      </c>
      <c r="DD92">
        <v>2942.99999999999</v>
      </c>
      <c r="DE92">
        <v>2946.5</v>
      </c>
      <c r="DF92">
        <v>0.67100000000000004</v>
      </c>
      <c r="EP92">
        <v>85</v>
      </c>
      <c r="EQ92">
        <v>1085</v>
      </c>
      <c r="ER92">
        <v>4388</v>
      </c>
      <c r="ES92">
        <v>1085</v>
      </c>
      <c r="ET92">
        <v>1085</v>
      </c>
      <c r="EU92">
        <v>0</v>
      </c>
      <c r="EV92">
        <v>0</v>
      </c>
      <c r="EX92">
        <v>2942.5</v>
      </c>
      <c r="EY92">
        <v>2942.5</v>
      </c>
      <c r="EZ92" t="s">
        <v>1187</v>
      </c>
      <c r="FA92">
        <v>62</v>
      </c>
      <c r="FB92">
        <v>14</v>
      </c>
      <c r="FC92">
        <v>23</v>
      </c>
      <c r="FD92">
        <v>2952.1466350000001</v>
      </c>
      <c r="FE92">
        <v>23</v>
      </c>
      <c r="FF92">
        <v>2955.1059890000001</v>
      </c>
      <c r="FG92">
        <v>23</v>
      </c>
      <c r="FH92">
        <v>2964.895833</v>
      </c>
      <c r="FI92">
        <v>23</v>
      </c>
      <c r="FJ92">
        <v>2967</v>
      </c>
      <c r="IQ92">
        <v>2967</v>
      </c>
      <c r="IS92">
        <v>3227</v>
      </c>
      <c r="IT92">
        <v>377</v>
      </c>
      <c r="IU92">
        <v>13</v>
      </c>
      <c r="IV92">
        <v>2942.99999999999</v>
      </c>
      <c r="IW92">
        <v>2946.5</v>
      </c>
      <c r="IX92">
        <v>0.628</v>
      </c>
      <c r="KH92">
        <v>0.02</v>
      </c>
      <c r="KI92">
        <v>1.91</v>
      </c>
      <c r="KJ92" t="s">
        <v>1354</v>
      </c>
      <c r="KK92" t="s">
        <v>929</v>
      </c>
    </row>
    <row r="93" spans="1:297" x14ac:dyDescent="0.2">
      <c r="A93" t="s">
        <v>645</v>
      </c>
      <c r="B93">
        <v>8491</v>
      </c>
      <c r="C93">
        <v>7253</v>
      </c>
      <c r="D93">
        <v>46123</v>
      </c>
      <c r="E93">
        <v>2455</v>
      </c>
      <c r="F93">
        <v>2455</v>
      </c>
      <c r="G93">
        <v>42329822.030607</v>
      </c>
      <c r="H93" t="s">
        <v>1187</v>
      </c>
      <c r="I93">
        <v>2440</v>
      </c>
      <c r="J93">
        <v>680</v>
      </c>
      <c r="K93">
        <v>367</v>
      </c>
      <c r="L93">
        <v>42622722.136675</v>
      </c>
      <c r="M93">
        <v>367</v>
      </c>
      <c r="N93">
        <v>42752427.871161997</v>
      </c>
      <c r="O93">
        <v>367</v>
      </c>
      <c r="P93">
        <v>43412690.194522001</v>
      </c>
      <c r="Q93">
        <v>367</v>
      </c>
      <c r="R93">
        <v>43909947.058585003</v>
      </c>
      <c r="CY93">
        <v>44480334.910594001</v>
      </c>
      <c r="DA93">
        <v>93892</v>
      </c>
      <c r="DB93">
        <v>2058</v>
      </c>
      <c r="DC93">
        <v>19</v>
      </c>
      <c r="DD93">
        <v>44279538.7804792</v>
      </c>
      <c r="DE93">
        <v>44439634.808678702</v>
      </c>
      <c r="DF93">
        <v>87.093999999999994</v>
      </c>
      <c r="EP93">
        <v>4968</v>
      </c>
      <c r="EQ93">
        <v>4399</v>
      </c>
      <c r="ER93">
        <v>28299</v>
      </c>
      <c r="ES93">
        <v>1453</v>
      </c>
      <c r="ET93">
        <v>1453</v>
      </c>
      <c r="EU93">
        <v>0</v>
      </c>
      <c r="EV93">
        <v>0</v>
      </c>
      <c r="EX93">
        <v>44256013.17509</v>
      </c>
      <c r="EY93">
        <v>44256013.17509</v>
      </c>
      <c r="EZ93" t="s">
        <v>1187</v>
      </c>
      <c r="FA93">
        <v>1396</v>
      </c>
      <c r="FB93">
        <v>452</v>
      </c>
      <c r="FC93">
        <v>278</v>
      </c>
      <c r="FD93">
        <v>44368898.099707998</v>
      </c>
      <c r="FE93">
        <v>278</v>
      </c>
      <c r="FF93">
        <v>44394981.460722998</v>
      </c>
      <c r="FG93">
        <v>278</v>
      </c>
      <c r="FH93">
        <v>44383817.299695998</v>
      </c>
      <c r="FI93">
        <v>241</v>
      </c>
      <c r="FJ93">
        <v>44412900.905391999</v>
      </c>
      <c r="IQ93">
        <v>44480069.886299498</v>
      </c>
      <c r="IS93">
        <v>358568</v>
      </c>
      <c r="IT93">
        <v>5145</v>
      </c>
      <c r="IU93">
        <v>25</v>
      </c>
      <c r="IV93">
        <v>44393990.202051803</v>
      </c>
      <c r="IW93">
        <v>44437777.304706797</v>
      </c>
      <c r="IX93">
        <v>167.119</v>
      </c>
      <c r="KH93">
        <v>0.68</v>
      </c>
      <c r="KI93">
        <v>345.73</v>
      </c>
      <c r="KJ93" t="s">
        <v>1355</v>
      </c>
      <c r="KK93" t="s">
        <v>929</v>
      </c>
    </row>
    <row r="94" spans="1:297" x14ac:dyDescent="0.2">
      <c r="A94" t="s">
        <v>71</v>
      </c>
      <c r="B94">
        <v>28</v>
      </c>
      <c r="C94">
        <v>89</v>
      </c>
      <c r="D94">
        <v>309</v>
      </c>
      <c r="E94">
        <v>89</v>
      </c>
      <c r="F94">
        <v>89</v>
      </c>
      <c r="G94">
        <v>834.68235300000003</v>
      </c>
      <c r="H94" t="s">
        <v>1187</v>
      </c>
      <c r="I94">
        <v>2</v>
      </c>
      <c r="J94">
        <v>11</v>
      </c>
      <c r="K94">
        <v>12</v>
      </c>
      <c r="L94">
        <v>847.72605299999998</v>
      </c>
      <c r="M94">
        <v>11</v>
      </c>
      <c r="N94">
        <v>883.48113499999999</v>
      </c>
      <c r="O94">
        <v>12</v>
      </c>
      <c r="P94">
        <v>992.15196500000002</v>
      </c>
      <c r="Q94">
        <v>10</v>
      </c>
      <c r="R94">
        <v>1007.365127</v>
      </c>
      <c r="CY94">
        <v>1120</v>
      </c>
      <c r="DA94">
        <v>2169</v>
      </c>
      <c r="DB94">
        <v>455</v>
      </c>
      <c r="DC94">
        <v>30</v>
      </c>
      <c r="DD94">
        <v>992.18316787870299</v>
      </c>
      <c r="DE94">
        <v>1056.81755641166</v>
      </c>
      <c r="DF94">
        <v>0.13300000000000001</v>
      </c>
      <c r="EP94">
        <v>28</v>
      </c>
      <c r="EQ94">
        <v>79</v>
      </c>
      <c r="ER94">
        <v>289</v>
      </c>
      <c r="ES94">
        <v>79</v>
      </c>
      <c r="ET94">
        <v>75</v>
      </c>
      <c r="EU94">
        <v>0</v>
      </c>
      <c r="EV94">
        <v>0</v>
      </c>
      <c r="EX94">
        <v>949.51872200000003</v>
      </c>
      <c r="EY94">
        <v>949.51872200000003</v>
      </c>
      <c r="EZ94" t="s">
        <v>1187</v>
      </c>
      <c r="FA94">
        <v>6</v>
      </c>
      <c r="FB94">
        <v>3</v>
      </c>
      <c r="FC94">
        <v>9</v>
      </c>
      <c r="FD94">
        <v>950.66899599999999</v>
      </c>
      <c r="FE94">
        <v>9</v>
      </c>
      <c r="FF94">
        <v>951.39980000000003</v>
      </c>
      <c r="FG94">
        <v>9</v>
      </c>
      <c r="FH94">
        <v>959.46687599999996</v>
      </c>
      <c r="FI94">
        <v>9</v>
      </c>
      <c r="FJ94">
        <v>964.44221000000005</v>
      </c>
      <c r="IQ94">
        <v>1119.99999999999</v>
      </c>
      <c r="IS94">
        <v>1234</v>
      </c>
      <c r="IT94">
        <v>227</v>
      </c>
      <c r="IU94">
        <v>24</v>
      </c>
      <c r="IV94">
        <v>1009.42710681114</v>
      </c>
      <c r="IW94">
        <v>1056.5</v>
      </c>
      <c r="IX94">
        <v>9.0999999999999998E-2</v>
      </c>
      <c r="KH94">
        <v>0</v>
      </c>
      <c r="KI94">
        <v>0.25</v>
      </c>
      <c r="KJ94" t="s">
        <v>1356</v>
      </c>
      <c r="KK94" t="s">
        <v>929</v>
      </c>
    </row>
    <row r="95" spans="1:297" x14ac:dyDescent="0.2">
      <c r="A95" t="s">
        <v>292</v>
      </c>
      <c r="B95">
        <v>3164</v>
      </c>
      <c r="C95">
        <v>2260</v>
      </c>
      <c r="D95">
        <v>9492</v>
      </c>
      <c r="E95">
        <v>2260</v>
      </c>
      <c r="F95">
        <v>2260</v>
      </c>
      <c r="G95">
        <v>0</v>
      </c>
      <c r="H95" t="s">
        <v>1187</v>
      </c>
      <c r="I95">
        <v>2486</v>
      </c>
      <c r="J95">
        <v>678</v>
      </c>
      <c r="K95">
        <v>678</v>
      </c>
      <c r="L95">
        <v>36.333333000000003</v>
      </c>
      <c r="M95">
        <v>678</v>
      </c>
      <c r="N95">
        <v>63.837499999999999</v>
      </c>
      <c r="O95">
        <v>678</v>
      </c>
      <c r="P95">
        <v>36.333333000000003</v>
      </c>
      <c r="Q95">
        <v>678</v>
      </c>
      <c r="R95">
        <v>65.655951999999999</v>
      </c>
      <c r="CY95">
        <v>374</v>
      </c>
      <c r="DA95">
        <v>12379</v>
      </c>
      <c r="DB95">
        <v>34</v>
      </c>
      <c r="DC95">
        <v>20</v>
      </c>
      <c r="DD95">
        <v>276.25</v>
      </c>
      <c r="DE95">
        <v>372.83333333333297</v>
      </c>
      <c r="DF95">
        <v>2.2320000000000002</v>
      </c>
      <c r="EP95">
        <v>2708</v>
      </c>
      <c r="EQ95">
        <v>1889</v>
      </c>
      <c r="ER95">
        <v>8124</v>
      </c>
      <c r="ES95">
        <v>1889</v>
      </c>
      <c r="ET95">
        <v>1889</v>
      </c>
      <c r="EU95">
        <v>0</v>
      </c>
      <c r="EV95">
        <v>0</v>
      </c>
      <c r="EX95">
        <v>55</v>
      </c>
      <c r="EY95">
        <v>55</v>
      </c>
      <c r="EZ95" t="s">
        <v>1187</v>
      </c>
      <c r="FA95">
        <v>2173</v>
      </c>
      <c r="FB95">
        <v>535</v>
      </c>
      <c r="FC95">
        <v>535</v>
      </c>
      <c r="FD95">
        <v>82.166667000000004</v>
      </c>
      <c r="FE95">
        <v>535</v>
      </c>
      <c r="FF95">
        <v>99.057669000000004</v>
      </c>
      <c r="FG95">
        <v>535</v>
      </c>
      <c r="FH95">
        <v>82.166667000000004</v>
      </c>
      <c r="FI95">
        <v>535</v>
      </c>
      <c r="FJ95">
        <v>104.321381</v>
      </c>
      <c r="IQ95">
        <v>374</v>
      </c>
      <c r="IS95">
        <v>11203</v>
      </c>
      <c r="IT95">
        <v>21</v>
      </c>
      <c r="IU95">
        <v>24</v>
      </c>
      <c r="IV95">
        <v>282.125</v>
      </c>
      <c r="IW95">
        <v>373</v>
      </c>
      <c r="IX95">
        <v>1.9419999999999999</v>
      </c>
      <c r="KH95">
        <v>0.05</v>
      </c>
      <c r="KI95">
        <v>17.32</v>
      </c>
      <c r="KJ95" t="s">
        <v>1357</v>
      </c>
      <c r="KK95" t="s">
        <v>929</v>
      </c>
    </row>
    <row r="96" spans="1:297" x14ac:dyDescent="0.2">
      <c r="A96" t="s">
        <v>150</v>
      </c>
      <c r="B96">
        <v>6480</v>
      </c>
      <c r="C96">
        <v>3321</v>
      </c>
      <c r="D96">
        <v>12960</v>
      </c>
      <c r="E96">
        <v>3321</v>
      </c>
      <c r="F96">
        <v>18</v>
      </c>
      <c r="G96">
        <v>-13297</v>
      </c>
      <c r="H96" t="s">
        <v>1187</v>
      </c>
      <c r="I96">
        <v>276</v>
      </c>
      <c r="J96">
        <v>701</v>
      </c>
      <c r="K96">
        <v>858</v>
      </c>
      <c r="L96">
        <v>-13164</v>
      </c>
      <c r="M96">
        <v>0</v>
      </c>
      <c r="N96">
        <v>-13164</v>
      </c>
      <c r="O96">
        <v>858</v>
      </c>
      <c r="P96">
        <v>-13164</v>
      </c>
      <c r="Q96">
        <v>0</v>
      </c>
      <c r="R96">
        <v>-13164</v>
      </c>
      <c r="CY96">
        <v>-13164</v>
      </c>
      <c r="DA96">
        <v>3042</v>
      </c>
      <c r="DB96">
        <v>1</v>
      </c>
      <c r="DC96">
        <v>1</v>
      </c>
      <c r="DD96" t="s">
        <v>1188</v>
      </c>
      <c r="DE96">
        <v>-13297</v>
      </c>
      <c r="DF96">
        <v>0.29399999999999998</v>
      </c>
      <c r="EP96">
        <v>6480</v>
      </c>
      <c r="EQ96">
        <v>3321</v>
      </c>
      <c r="ER96">
        <v>12960</v>
      </c>
      <c r="ES96">
        <v>3321</v>
      </c>
      <c r="ET96">
        <v>18</v>
      </c>
      <c r="EU96">
        <v>0</v>
      </c>
      <c r="EV96">
        <v>0</v>
      </c>
      <c r="EX96">
        <v>-13297</v>
      </c>
      <c r="EY96">
        <v>-13297</v>
      </c>
      <c r="EZ96" t="s">
        <v>1187</v>
      </c>
      <c r="FA96">
        <v>276</v>
      </c>
      <c r="FB96">
        <v>701</v>
      </c>
      <c r="FC96">
        <v>858</v>
      </c>
      <c r="FD96">
        <v>-13164</v>
      </c>
      <c r="FE96">
        <v>0</v>
      </c>
      <c r="FF96">
        <v>-13164</v>
      </c>
      <c r="FG96">
        <v>858</v>
      </c>
      <c r="FH96">
        <v>-13164</v>
      </c>
      <c r="FI96">
        <v>0</v>
      </c>
      <c r="FJ96">
        <v>-13164</v>
      </c>
      <c r="IQ96">
        <v>-13164</v>
      </c>
      <c r="IS96">
        <v>3042</v>
      </c>
      <c r="IT96">
        <v>1</v>
      </c>
      <c r="IU96">
        <v>1</v>
      </c>
      <c r="IV96">
        <v>-13297</v>
      </c>
      <c r="IW96">
        <v>-13297</v>
      </c>
      <c r="IX96">
        <v>0.29399999999999998</v>
      </c>
      <c r="KH96">
        <v>0.13</v>
      </c>
      <c r="KI96">
        <v>8.24</v>
      </c>
      <c r="KJ96" t="s">
        <v>1358</v>
      </c>
      <c r="KK96" t="s">
        <v>929</v>
      </c>
    </row>
    <row r="97" spans="1:297" x14ac:dyDescent="0.2">
      <c r="A97" t="s">
        <v>24</v>
      </c>
      <c r="B97">
        <v>5</v>
      </c>
      <c r="C97">
        <v>45</v>
      </c>
      <c r="D97">
        <v>203</v>
      </c>
      <c r="E97">
        <v>40</v>
      </c>
      <c r="F97">
        <v>40</v>
      </c>
      <c r="G97">
        <v>0</v>
      </c>
      <c r="H97" t="s">
        <v>1187</v>
      </c>
      <c r="I97">
        <v>0</v>
      </c>
      <c r="J97">
        <v>40</v>
      </c>
      <c r="K97">
        <v>5</v>
      </c>
      <c r="L97">
        <v>0</v>
      </c>
      <c r="M97">
        <v>5</v>
      </c>
      <c r="N97">
        <v>0</v>
      </c>
      <c r="O97">
        <v>5</v>
      </c>
      <c r="P97">
        <v>0</v>
      </c>
      <c r="Q97">
        <v>5</v>
      </c>
      <c r="R97">
        <v>0</v>
      </c>
      <c r="CY97">
        <v>1</v>
      </c>
      <c r="DA97">
        <v>47097737</v>
      </c>
      <c r="DB97">
        <v>29425257</v>
      </c>
      <c r="DC97">
        <v>10</v>
      </c>
      <c r="DD97">
        <v>0</v>
      </c>
      <c r="DE97">
        <v>0</v>
      </c>
      <c r="DF97">
        <v>3190.0070000000001</v>
      </c>
      <c r="EP97">
        <v>5</v>
      </c>
      <c r="EQ97">
        <v>45</v>
      </c>
      <c r="ER97">
        <v>203</v>
      </c>
      <c r="ES97">
        <v>40</v>
      </c>
      <c r="ET97">
        <v>40</v>
      </c>
      <c r="EU97">
        <v>0</v>
      </c>
      <c r="EV97">
        <v>0</v>
      </c>
      <c r="EX97">
        <v>0</v>
      </c>
      <c r="EY97">
        <v>0</v>
      </c>
      <c r="EZ97" t="s">
        <v>1187</v>
      </c>
      <c r="FA97">
        <v>0</v>
      </c>
      <c r="FB97">
        <v>40</v>
      </c>
      <c r="FC97">
        <v>5</v>
      </c>
      <c r="FD97">
        <v>0</v>
      </c>
      <c r="FE97">
        <v>5</v>
      </c>
      <c r="FF97">
        <v>0</v>
      </c>
      <c r="FG97">
        <v>5</v>
      </c>
      <c r="FH97">
        <v>0</v>
      </c>
      <c r="FI97">
        <v>5</v>
      </c>
      <c r="FJ97">
        <v>0</v>
      </c>
      <c r="IQ97">
        <v>1</v>
      </c>
      <c r="IS97">
        <v>47097737</v>
      </c>
      <c r="IT97">
        <v>29425257</v>
      </c>
      <c r="IU97">
        <v>10</v>
      </c>
      <c r="IV97">
        <v>0</v>
      </c>
      <c r="IW97">
        <v>0</v>
      </c>
      <c r="IX97">
        <v>3190.0070000000001</v>
      </c>
      <c r="KH97">
        <v>0</v>
      </c>
      <c r="KI97">
        <v>3169.32</v>
      </c>
      <c r="KJ97" t="s">
        <v>1359</v>
      </c>
      <c r="KK97" t="s">
        <v>929</v>
      </c>
    </row>
    <row r="98" spans="1:297" x14ac:dyDescent="0.2">
      <c r="A98" t="s">
        <v>47</v>
      </c>
      <c r="B98">
        <v>6</v>
      </c>
      <c r="C98">
        <v>62</v>
      </c>
      <c r="D98">
        <v>312</v>
      </c>
      <c r="E98">
        <v>50</v>
      </c>
      <c r="F98">
        <v>50</v>
      </c>
      <c r="G98">
        <v>0</v>
      </c>
      <c r="H98" t="s">
        <v>1187</v>
      </c>
      <c r="I98">
        <v>0</v>
      </c>
      <c r="J98">
        <v>50</v>
      </c>
      <c r="K98">
        <v>6</v>
      </c>
      <c r="L98">
        <v>0</v>
      </c>
      <c r="M98">
        <v>6</v>
      </c>
      <c r="N98">
        <v>0</v>
      </c>
      <c r="O98">
        <v>6</v>
      </c>
      <c r="P98">
        <v>0</v>
      </c>
      <c r="Q98">
        <v>6</v>
      </c>
      <c r="R98">
        <v>0</v>
      </c>
      <c r="CY98">
        <v>0</v>
      </c>
      <c r="DA98">
        <v>55810092</v>
      </c>
      <c r="DB98">
        <v>24933454</v>
      </c>
      <c r="DC98">
        <v>8</v>
      </c>
      <c r="DD98">
        <v>0</v>
      </c>
      <c r="DE98">
        <v>0</v>
      </c>
      <c r="DF98">
        <v>3600</v>
      </c>
      <c r="EP98">
        <v>6</v>
      </c>
      <c r="EQ98">
        <v>56</v>
      </c>
      <c r="ER98">
        <v>306</v>
      </c>
      <c r="ES98">
        <v>56</v>
      </c>
      <c r="ET98">
        <v>50</v>
      </c>
      <c r="EU98">
        <v>0</v>
      </c>
      <c r="EV98">
        <v>0</v>
      </c>
      <c r="EX98">
        <v>0</v>
      </c>
      <c r="EY98">
        <v>0</v>
      </c>
      <c r="EZ98" t="s">
        <v>1187</v>
      </c>
      <c r="FA98">
        <v>0</v>
      </c>
      <c r="FB98">
        <v>50</v>
      </c>
      <c r="FC98">
        <v>6</v>
      </c>
      <c r="FD98">
        <v>0</v>
      </c>
      <c r="FE98">
        <v>6</v>
      </c>
      <c r="FF98">
        <v>0</v>
      </c>
      <c r="FG98">
        <v>6</v>
      </c>
      <c r="FH98">
        <v>0</v>
      </c>
      <c r="FI98">
        <v>6</v>
      </c>
      <c r="FJ98">
        <v>0</v>
      </c>
      <c r="IQ98">
        <v>0</v>
      </c>
      <c r="IS98">
        <v>52784438</v>
      </c>
      <c r="IT98">
        <v>25240302</v>
      </c>
      <c r="IU98">
        <v>9</v>
      </c>
      <c r="IV98">
        <v>0</v>
      </c>
      <c r="IW98">
        <v>0</v>
      </c>
      <c r="IX98">
        <v>3600</v>
      </c>
      <c r="KH98">
        <v>0</v>
      </c>
      <c r="KI98">
        <v>7151.99</v>
      </c>
      <c r="KJ98" t="s">
        <v>1360</v>
      </c>
      <c r="KK98" t="s">
        <v>929</v>
      </c>
    </row>
    <row r="99" spans="1:297" x14ac:dyDescent="0.2">
      <c r="A99" t="s">
        <v>49</v>
      </c>
      <c r="B99">
        <v>7</v>
      </c>
      <c r="C99">
        <v>74</v>
      </c>
      <c r="D99">
        <v>434</v>
      </c>
      <c r="E99">
        <v>60</v>
      </c>
      <c r="F99">
        <v>60</v>
      </c>
      <c r="G99">
        <v>0</v>
      </c>
      <c r="H99" t="s">
        <v>1187</v>
      </c>
      <c r="I99">
        <v>0</v>
      </c>
      <c r="J99">
        <v>60</v>
      </c>
      <c r="K99">
        <v>7</v>
      </c>
      <c r="L99">
        <v>0</v>
      </c>
      <c r="M99">
        <v>7</v>
      </c>
      <c r="N99">
        <v>0</v>
      </c>
      <c r="O99">
        <v>7</v>
      </c>
      <c r="P99">
        <v>0</v>
      </c>
      <c r="Q99">
        <v>7</v>
      </c>
      <c r="R99">
        <v>0</v>
      </c>
      <c r="CY99">
        <v>0</v>
      </c>
      <c r="DA99">
        <v>64540676</v>
      </c>
      <c r="DB99">
        <v>21518886</v>
      </c>
      <c r="DC99">
        <v>9</v>
      </c>
      <c r="DD99">
        <v>0</v>
      </c>
      <c r="DE99">
        <v>0</v>
      </c>
      <c r="DF99">
        <v>3600</v>
      </c>
      <c r="EP99">
        <v>7</v>
      </c>
      <c r="EQ99">
        <v>67</v>
      </c>
      <c r="ER99">
        <v>427</v>
      </c>
      <c r="ES99">
        <v>67</v>
      </c>
      <c r="ET99">
        <v>60</v>
      </c>
      <c r="EU99">
        <v>0</v>
      </c>
      <c r="EV99">
        <v>0</v>
      </c>
      <c r="EX99">
        <v>0</v>
      </c>
      <c r="EY99">
        <v>0</v>
      </c>
      <c r="EZ99" t="s">
        <v>1187</v>
      </c>
      <c r="FA99">
        <v>0</v>
      </c>
      <c r="FB99">
        <v>60</v>
      </c>
      <c r="FC99">
        <v>7</v>
      </c>
      <c r="FD99">
        <v>0</v>
      </c>
      <c r="FE99">
        <v>7</v>
      </c>
      <c r="FF99">
        <v>0</v>
      </c>
      <c r="FG99">
        <v>7</v>
      </c>
      <c r="FH99">
        <v>0</v>
      </c>
      <c r="FI99">
        <v>7</v>
      </c>
      <c r="FJ99">
        <v>0</v>
      </c>
      <c r="IQ99">
        <v>0</v>
      </c>
      <c r="IS99">
        <v>80004208</v>
      </c>
      <c r="IT99">
        <v>25995981</v>
      </c>
      <c r="IU99">
        <v>9</v>
      </c>
      <c r="IV99">
        <v>0</v>
      </c>
      <c r="IW99">
        <v>0</v>
      </c>
      <c r="IX99">
        <v>3600</v>
      </c>
      <c r="KH99">
        <v>0.01</v>
      </c>
      <c r="KI99">
        <v>7156.13</v>
      </c>
      <c r="KJ99" t="s">
        <v>1264</v>
      </c>
      <c r="KK99" t="s">
        <v>929</v>
      </c>
    </row>
    <row r="100" spans="1:297" x14ac:dyDescent="0.2">
      <c r="A100" t="s">
        <v>906</v>
      </c>
      <c r="B100">
        <v>13</v>
      </c>
      <c r="C100">
        <v>151</v>
      </c>
      <c r="D100">
        <v>1706</v>
      </c>
      <c r="E100">
        <v>150</v>
      </c>
      <c r="F100">
        <v>150</v>
      </c>
      <c r="G100">
        <v>10482.79528</v>
      </c>
      <c r="H100" t="s">
        <v>1187</v>
      </c>
      <c r="I100">
        <v>0</v>
      </c>
      <c r="J100">
        <v>0</v>
      </c>
      <c r="K100">
        <v>12</v>
      </c>
      <c r="L100">
        <v>10526.355774</v>
      </c>
      <c r="M100">
        <v>12</v>
      </c>
      <c r="N100">
        <v>10536.270306</v>
      </c>
      <c r="O100">
        <v>12</v>
      </c>
      <c r="P100">
        <v>10570.719281</v>
      </c>
      <c r="Q100">
        <v>12</v>
      </c>
      <c r="R100">
        <v>10580.722571</v>
      </c>
      <c r="CY100">
        <v>11801.185729000001</v>
      </c>
      <c r="DA100">
        <v>22584553</v>
      </c>
      <c r="DB100">
        <v>3196449</v>
      </c>
      <c r="DC100">
        <v>30</v>
      </c>
      <c r="DD100">
        <v>10502.7380701619</v>
      </c>
      <c r="DE100">
        <v>10583.585272570101</v>
      </c>
      <c r="DF100">
        <v>2467.3820000000001</v>
      </c>
      <c r="EP100">
        <v>13</v>
      </c>
      <c r="EQ100">
        <v>148</v>
      </c>
      <c r="ER100">
        <v>1682</v>
      </c>
      <c r="ES100">
        <v>147</v>
      </c>
      <c r="ET100">
        <v>145</v>
      </c>
      <c r="EU100">
        <v>0</v>
      </c>
      <c r="EV100">
        <v>0</v>
      </c>
      <c r="EX100">
        <v>10482.79528</v>
      </c>
      <c r="EY100">
        <v>10482.79528</v>
      </c>
      <c r="EZ100" t="s">
        <v>1187</v>
      </c>
      <c r="FA100">
        <v>0</v>
      </c>
      <c r="FB100">
        <v>0</v>
      </c>
      <c r="FC100">
        <v>12</v>
      </c>
      <c r="FD100">
        <v>10526.355774</v>
      </c>
      <c r="FE100">
        <v>12</v>
      </c>
      <c r="FF100">
        <v>10536.270306</v>
      </c>
      <c r="FG100">
        <v>12</v>
      </c>
      <c r="FH100">
        <v>10570.719281</v>
      </c>
      <c r="FI100">
        <v>12</v>
      </c>
      <c r="FJ100">
        <v>10580.722571</v>
      </c>
      <c r="IQ100">
        <v>11801.185729000001</v>
      </c>
      <c r="IS100">
        <v>13201813</v>
      </c>
      <c r="IT100">
        <v>2704801</v>
      </c>
      <c r="IU100">
        <v>30</v>
      </c>
      <c r="IV100">
        <v>10502.7380701619</v>
      </c>
      <c r="IW100">
        <v>10583.585272570101</v>
      </c>
      <c r="IX100">
        <v>1875.8309999999999</v>
      </c>
      <c r="KH100">
        <v>0.01</v>
      </c>
      <c r="KI100">
        <v>4310.76</v>
      </c>
      <c r="KJ100" t="s">
        <v>1361</v>
      </c>
      <c r="KK100" t="s">
        <v>929</v>
      </c>
    </row>
    <row r="101" spans="1:297" x14ac:dyDescent="0.2">
      <c r="A101" t="s">
        <v>907</v>
      </c>
      <c r="B101">
        <v>12</v>
      </c>
      <c r="C101">
        <v>151</v>
      </c>
      <c r="D101">
        <v>1640</v>
      </c>
      <c r="E101">
        <v>150</v>
      </c>
      <c r="F101">
        <v>150</v>
      </c>
      <c r="G101">
        <v>38893.903640999997</v>
      </c>
      <c r="H101" t="s">
        <v>1187</v>
      </c>
      <c r="I101">
        <v>0</v>
      </c>
      <c r="J101">
        <v>0</v>
      </c>
      <c r="K101">
        <v>11</v>
      </c>
      <c r="L101">
        <v>38920.207129000002</v>
      </c>
      <c r="M101">
        <v>11</v>
      </c>
      <c r="N101">
        <v>38923.839669000001</v>
      </c>
      <c r="O101">
        <v>11</v>
      </c>
      <c r="P101">
        <v>38965.287514000003</v>
      </c>
      <c r="Q101">
        <v>11</v>
      </c>
      <c r="R101">
        <v>38968.081211999997</v>
      </c>
      <c r="CY101">
        <v>40005.054142000001</v>
      </c>
      <c r="DA101">
        <v>2176262</v>
      </c>
      <c r="DB101">
        <v>251367</v>
      </c>
      <c r="DC101">
        <v>26</v>
      </c>
      <c r="DD101">
        <v>38934.568892145297</v>
      </c>
      <c r="DE101">
        <v>38983.828097370897</v>
      </c>
      <c r="DF101">
        <v>229.702</v>
      </c>
      <c r="EP101">
        <v>12</v>
      </c>
      <c r="EQ101">
        <v>148</v>
      </c>
      <c r="ER101">
        <v>1615</v>
      </c>
      <c r="ES101">
        <v>147</v>
      </c>
      <c r="ET101">
        <v>145</v>
      </c>
      <c r="EU101">
        <v>0</v>
      </c>
      <c r="EV101">
        <v>0</v>
      </c>
      <c r="EX101">
        <v>38893.903640999997</v>
      </c>
      <c r="EY101">
        <v>38893.903640999997</v>
      </c>
      <c r="EZ101" t="s">
        <v>1187</v>
      </c>
      <c r="FA101">
        <v>0</v>
      </c>
      <c r="FB101">
        <v>0</v>
      </c>
      <c r="FC101">
        <v>11</v>
      </c>
      <c r="FD101">
        <v>38920.207129000002</v>
      </c>
      <c r="FE101">
        <v>11</v>
      </c>
      <c r="FF101">
        <v>38923.839669000001</v>
      </c>
      <c r="FG101">
        <v>11</v>
      </c>
      <c r="FH101">
        <v>38965.287514000003</v>
      </c>
      <c r="FI101">
        <v>11</v>
      </c>
      <c r="FJ101">
        <v>38968.081211999997</v>
      </c>
      <c r="IQ101">
        <v>40005.054142000001</v>
      </c>
      <c r="IS101">
        <v>1363340</v>
      </c>
      <c r="IT101">
        <v>219321</v>
      </c>
      <c r="IU101">
        <v>59</v>
      </c>
      <c r="IV101">
        <v>38934.568892145297</v>
      </c>
      <c r="IW101">
        <v>39047.3789950625</v>
      </c>
      <c r="IX101">
        <v>130.08600000000001</v>
      </c>
      <c r="KH101">
        <v>0.01</v>
      </c>
      <c r="KI101">
        <v>357.31</v>
      </c>
      <c r="KJ101" t="s">
        <v>1362</v>
      </c>
      <c r="KK101" t="s">
        <v>929</v>
      </c>
    </row>
    <row r="102" spans="1:297" x14ac:dyDescent="0.2">
      <c r="A102" t="s">
        <v>607</v>
      </c>
      <c r="B102">
        <v>68</v>
      </c>
      <c r="C102">
        <v>151</v>
      </c>
      <c r="D102">
        <v>9631</v>
      </c>
      <c r="E102">
        <v>150</v>
      </c>
      <c r="F102">
        <v>150</v>
      </c>
      <c r="G102">
        <v>86195.863028000007</v>
      </c>
      <c r="H102" t="s">
        <v>1187</v>
      </c>
      <c r="I102">
        <v>0</v>
      </c>
      <c r="J102">
        <v>0</v>
      </c>
      <c r="K102">
        <v>20</v>
      </c>
      <c r="L102">
        <v>86215.899200999993</v>
      </c>
      <c r="M102">
        <v>20</v>
      </c>
      <c r="N102">
        <v>86244.656640999994</v>
      </c>
      <c r="O102">
        <v>20</v>
      </c>
      <c r="P102">
        <v>86241.002229999998</v>
      </c>
      <c r="Q102">
        <v>20</v>
      </c>
      <c r="R102">
        <v>86268.082360999993</v>
      </c>
      <c r="CY102">
        <v>91405.723682199998</v>
      </c>
      <c r="CZ102">
        <v>91396.950722528898</v>
      </c>
      <c r="DA102">
        <v>152416</v>
      </c>
      <c r="DB102">
        <v>15487</v>
      </c>
      <c r="DC102">
        <v>64</v>
      </c>
      <c r="DD102">
        <v>86222.348110695995</v>
      </c>
      <c r="DE102">
        <v>86597.303875988902</v>
      </c>
      <c r="DF102">
        <v>26.318000000000001</v>
      </c>
      <c r="EP102">
        <v>68</v>
      </c>
      <c r="EQ102">
        <v>148</v>
      </c>
      <c r="ER102">
        <v>9495</v>
      </c>
      <c r="ES102">
        <v>147</v>
      </c>
      <c r="ET102">
        <v>145</v>
      </c>
      <c r="EU102">
        <v>0</v>
      </c>
      <c r="EV102">
        <v>0</v>
      </c>
      <c r="EX102">
        <v>86195.863028000007</v>
      </c>
      <c r="EY102">
        <v>86195.863028000007</v>
      </c>
      <c r="EZ102" t="s">
        <v>1187</v>
      </c>
      <c r="FA102">
        <v>0</v>
      </c>
      <c r="FB102">
        <v>0</v>
      </c>
      <c r="FC102">
        <v>20</v>
      </c>
      <c r="FD102">
        <v>86215.899200999993</v>
      </c>
      <c r="FE102">
        <v>20</v>
      </c>
      <c r="FF102">
        <v>86244.656640999994</v>
      </c>
      <c r="FG102">
        <v>20</v>
      </c>
      <c r="FH102">
        <v>86241.002229999998</v>
      </c>
      <c r="FI102">
        <v>20</v>
      </c>
      <c r="FJ102">
        <v>86268.082360999993</v>
      </c>
      <c r="IQ102">
        <v>91405.723682199896</v>
      </c>
      <c r="IR102">
        <v>91397.030223368405</v>
      </c>
      <c r="IS102">
        <v>96514</v>
      </c>
      <c r="IT102">
        <v>14405</v>
      </c>
      <c r="IU102">
        <v>67</v>
      </c>
      <c r="IV102">
        <v>86222.348110695995</v>
      </c>
      <c r="IW102">
        <v>86595.378559638193</v>
      </c>
      <c r="IX102">
        <v>22.992000000000001</v>
      </c>
      <c r="KH102">
        <v>0.02</v>
      </c>
      <c r="KI102">
        <v>23.83</v>
      </c>
      <c r="KJ102" t="s">
        <v>1363</v>
      </c>
      <c r="KK102" t="s">
        <v>929</v>
      </c>
    </row>
    <row r="103" spans="1:297" x14ac:dyDescent="0.2">
      <c r="A103" t="s">
        <v>300</v>
      </c>
      <c r="B103">
        <v>7160</v>
      </c>
      <c r="C103">
        <v>7437</v>
      </c>
      <c r="D103">
        <v>19717</v>
      </c>
      <c r="E103">
        <v>2456</v>
      </c>
      <c r="F103">
        <v>2456</v>
      </c>
      <c r="G103">
        <v>-70929535.900000006</v>
      </c>
      <c r="H103" t="s">
        <v>1187</v>
      </c>
      <c r="I103">
        <v>1246</v>
      </c>
      <c r="J103">
        <v>4261</v>
      </c>
      <c r="K103">
        <v>1668</v>
      </c>
      <c r="L103">
        <v>-53250842.665118001</v>
      </c>
      <c r="M103">
        <v>822</v>
      </c>
      <c r="N103">
        <v>-51423687.643504001</v>
      </c>
      <c r="O103">
        <v>1668</v>
      </c>
      <c r="P103">
        <v>-53250842.665118001</v>
      </c>
      <c r="Q103">
        <v>831</v>
      </c>
      <c r="R103">
        <v>-51414954.276901998</v>
      </c>
      <c r="CY103">
        <v>-46499168.7334821</v>
      </c>
      <c r="DA103">
        <v>4189510</v>
      </c>
      <c r="DB103">
        <v>103722</v>
      </c>
      <c r="DC103">
        <v>19</v>
      </c>
      <c r="DD103">
        <v>-51934772.431537896</v>
      </c>
      <c r="DE103">
        <v>-51126816.953677498</v>
      </c>
      <c r="DF103">
        <v>3600.018</v>
      </c>
      <c r="EP103">
        <v>4288</v>
      </c>
      <c r="EQ103">
        <v>4526</v>
      </c>
      <c r="ER103">
        <v>12020</v>
      </c>
      <c r="ES103">
        <v>1500</v>
      </c>
      <c r="ET103">
        <v>1500</v>
      </c>
      <c r="EU103">
        <v>0</v>
      </c>
      <c r="EV103">
        <v>0</v>
      </c>
      <c r="EX103">
        <v>-53176889.689195</v>
      </c>
      <c r="EY103">
        <v>-53176889.689998001</v>
      </c>
      <c r="EZ103" t="s">
        <v>1187</v>
      </c>
      <c r="FA103">
        <v>1496</v>
      </c>
      <c r="FB103">
        <v>1424</v>
      </c>
      <c r="FC103">
        <v>720</v>
      </c>
      <c r="FD103">
        <v>-51253827.589040004</v>
      </c>
      <c r="FE103">
        <v>720</v>
      </c>
      <c r="FF103">
        <v>-50951168.138517</v>
      </c>
      <c r="FG103">
        <v>720</v>
      </c>
      <c r="FH103">
        <v>-51249405.440070003</v>
      </c>
      <c r="FI103">
        <v>720</v>
      </c>
      <c r="FJ103">
        <v>-50961878.782535002</v>
      </c>
      <c r="IQ103">
        <v>-46562132.6630909</v>
      </c>
      <c r="IS103">
        <v>5457978</v>
      </c>
      <c r="IT103">
        <v>126518</v>
      </c>
      <c r="IU103">
        <v>20</v>
      </c>
      <c r="IV103">
        <v>-50958060.000245303</v>
      </c>
      <c r="IW103">
        <v>-50460599.325551398</v>
      </c>
      <c r="IX103">
        <v>3600.0010000000002</v>
      </c>
      <c r="KH103">
        <v>0.27</v>
      </c>
      <c r="KI103">
        <v>7208.91</v>
      </c>
      <c r="KJ103" t="s">
        <v>1364</v>
      </c>
      <c r="KK103" t="s">
        <v>929</v>
      </c>
    </row>
    <row r="104" spans="1:297" x14ac:dyDescent="0.2">
      <c r="A104" t="s">
        <v>301</v>
      </c>
      <c r="B104">
        <v>1920</v>
      </c>
      <c r="C104">
        <v>3040</v>
      </c>
      <c r="D104">
        <v>6080</v>
      </c>
      <c r="E104">
        <v>1520</v>
      </c>
      <c r="F104">
        <v>1520</v>
      </c>
      <c r="G104">
        <v>608.84433999999999</v>
      </c>
      <c r="H104" t="s">
        <v>1187</v>
      </c>
      <c r="I104">
        <v>1194</v>
      </c>
      <c r="J104">
        <v>2</v>
      </c>
      <c r="K104">
        <v>363</v>
      </c>
      <c r="L104">
        <v>698.80586700000003</v>
      </c>
      <c r="M104">
        <v>363</v>
      </c>
      <c r="N104">
        <v>799.23044600000003</v>
      </c>
      <c r="O104">
        <v>363</v>
      </c>
      <c r="P104">
        <v>698.80586700000003</v>
      </c>
      <c r="Q104">
        <v>363</v>
      </c>
      <c r="R104">
        <v>1075.7591910000001</v>
      </c>
      <c r="CY104">
        <v>11689</v>
      </c>
      <c r="DA104">
        <v>42189</v>
      </c>
      <c r="DB104">
        <v>612</v>
      </c>
      <c r="DC104">
        <v>16</v>
      </c>
      <c r="DD104">
        <v>8977.4534218098306</v>
      </c>
      <c r="DE104">
        <v>11325.0871961134</v>
      </c>
      <c r="DF104">
        <v>27.536000000000001</v>
      </c>
      <c r="EP104">
        <v>1917</v>
      </c>
      <c r="EQ104">
        <v>3035</v>
      </c>
      <c r="ER104">
        <v>6070</v>
      </c>
      <c r="ES104">
        <v>1518</v>
      </c>
      <c r="ET104">
        <v>1518</v>
      </c>
      <c r="EU104">
        <v>0</v>
      </c>
      <c r="EV104">
        <v>0</v>
      </c>
      <c r="EX104">
        <v>608.84433999999999</v>
      </c>
      <c r="EY104">
        <v>608.84433999999999</v>
      </c>
      <c r="EZ104" t="s">
        <v>1187</v>
      </c>
      <c r="FA104">
        <v>1192</v>
      </c>
      <c r="FB104">
        <v>31</v>
      </c>
      <c r="FC104">
        <v>363</v>
      </c>
      <c r="FD104">
        <v>669.6703</v>
      </c>
      <c r="FE104">
        <v>363</v>
      </c>
      <c r="FF104">
        <v>724.68615299999999</v>
      </c>
      <c r="FG104">
        <v>363</v>
      </c>
      <c r="FH104">
        <v>4006.0116699999999</v>
      </c>
      <c r="FI104">
        <v>363</v>
      </c>
      <c r="FJ104">
        <v>5219.5845330000002</v>
      </c>
      <c r="IQ104">
        <v>11689</v>
      </c>
      <c r="IS104">
        <v>43030</v>
      </c>
      <c r="IT104">
        <v>636</v>
      </c>
      <c r="IU104">
        <v>15</v>
      </c>
      <c r="IV104">
        <v>9017.2712044850196</v>
      </c>
      <c r="IW104">
        <v>11305.925324829301</v>
      </c>
      <c r="IX104">
        <v>30.983000000000001</v>
      </c>
      <c r="KH104">
        <v>0.03</v>
      </c>
      <c r="KI104">
        <v>66.73</v>
      </c>
      <c r="KJ104" t="s">
        <v>1365</v>
      </c>
      <c r="KK104" t="s">
        <v>929</v>
      </c>
    </row>
    <row r="105" spans="1:297" x14ac:dyDescent="0.2">
      <c r="A105" t="s">
        <v>302</v>
      </c>
      <c r="B105">
        <v>2107</v>
      </c>
      <c r="C105">
        <v>1747</v>
      </c>
      <c r="D105">
        <v>8088</v>
      </c>
      <c r="E105">
        <v>1745</v>
      </c>
      <c r="F105">
        <v>1745</v>
      </c>
      <c r="G105">
        <v>193774.753707</v>
      </c>
      <c r="H105" t="s">
        <v>1187</v>
      </c>
      <c r="I105">
        <v>314</v>
      </c>
      <c r="J105">
        <v>89</v>
      </c>
      <c r="K105">
        <v>1397</v>
      </c>
      <c r="L105">
        <v>193780.80517800001</v>
      </c>
      <c r="M105">
        <v>1397</v>
      </c>
      <c r="N105">
        <v>193783.95494900001</v>
      </c>
      <c r="O105">
        <v>1397</v>
      </c>
      <c r="P105">
        <v>193780.80517800001</v>
      </c>
      <c r="Q105">
        <v>1397</v>
      </c>
      <c r="R105">
        <v>193783.95494900001</v>
      </c>
      <c r="CY105">
        <v>211913</v>
      </c>
      <c r="DA105">
        <v>6700470</v>
      </c>
      <c r="DB105">
        <v>100447</v>
      </c>
      <c r="DC105">
        <v>37</v>
      </c>
      <c r="DD105">
        <v>193785.196539108</v>
      </c>
      <c r="DE105">
        <v>193853.72972900199</v>
      </c>
      <c r="DF105">
        <v>1449.0319999999999</v>
      </c>
      <c r="EP105">
        <v>1853</v>
      </c>
      <c r="EQ105">
        <v>1495</v>
      </c>
      <c r="ER105">
        <v>4507</v>
      </c>
      <c r="ES105">
        <v>1495</v>
      </c>
      <c r="ET105">
        <v>1495</v>
      </c>
      <c r="EU105">
        <v>0</v>
      </c>
      <c r="EV105">
        <v>0</v>
      </c>
      <c r="EX105">
        <v>193774.753707</v>
      </c>
      <c r="EY105">
        <v>193774.753707</v>
      </c>
      <c r="EZ105" t="s">
        <v>1187</v>
      </c>
      <c r="FA105">
        <v>212</v>
      </c>
      <c r="FB105">
        <v>0</v>
      </c>
      <c r="FC105">
        <v>1259</v>
      </c>
      <c r="FD105">
        <v>193780.80517800001</v>
      </c>
      <c r="FE105">
        <v>1259</v>
      </c>
      <c r="FF105">
        <v>193783.95494900001</v>
      </c>
      <c r="FG105">
        <v>1259</v>
      </c>
      <c r="FH105">
        <v>193780.80517800001</v>
      </c>
      <c r="FI105">
        <v>1259</v>
      </c>
      <c r="FJ105">
        <v>193783.95494900001</v>
      </c>
      <c r="IQ105">
        <v>211913</v>
      </c>
      <c r="IS105">
        <v>1828486</v>
      </c>
      <c r="IT105">
        <v>24029</v>
      </c>
      <c r="IU105">
        <v>38</v>
      </c>
      <c r="IV105">
        <v>193785.310495154</v>
      </c>
      <c r="IW105">
        <v>193844.38496536799</v>
      </c>
      <c r="IX105">
        <v>290.43599999999998</v>
      </c>
      <c r="KH105">
        <v>0.56000000000000005</v>
      </c>
      <c r="KI105">
        <v>2307.77</v>
      </c>
      <c r="KJ105" t="s">
        <v>1366</v>
      </c>
      <c r="KK105" t="s">
        <v>929</v>
      </c>
    </row>
    <row r="106" spans="1:297" x14ac:dyDescent="0.2">
      <c r="A106" t="s">
        <v>25</v>
      </c>
      <c r="B106">
        <v>151</v>
      </c>
      <c r="C106">
        <v>251</v>
      </c>
      <c r="D106">
        <v>5351</v>
      </c>
      <c r="E106">
        <v>250</v>
      </c>
      <c r="F106">
        <v>100</v>
      </c>
      <c r="G106">
        <v>-79842.423634999999</v>
      </c>
      <c r="H106" t="s">
        <v>1187</v>
      </c>
      <c r="I106">
        <v>0</v>
      </c>
      <c r="J106">
        <v>0</v>
      </c>
      <c r="K106">
        <v>100</v>
      </c>
      <c r="L106">
        <v>-73297</v>
      </c>
      <c r="M106">
        <v>100</v>
      </c>
      <c r="N106">
        <v>-70935.187925000006</v>
      </c>
      <c r="O106">
        <v>100</v>
      </c>
      <c r="P106">
        <v>-72824</v>
      </c>
      <c r="Q106">
        <v>93</v>
      </c>
      <c r="R106">
        <v>-70911.726372999998</v>
      </c>
      <c r="CY106">
        <v>-66728.999999999898</v>
      </c>
      <c r="DA106">
        <v>780134</v>
      </c>
      <c r="DB106">
        <v>30433</v>
      </c>
      <c r="DC106">
        <v>9</v>
      </c>
      <c r="DD106">
        <v>-73729.6789548784</v>
      </c>
      <c r="DE106">
        <v>-70120.487548500707</v>
      </c>
      <c r="DF106">
        <v>84.337999999999994</v>
      </c>
      <c r="EP106">
        <v>100</v>
      </c>
      <c r="EQ106">
        <v>251</v>
      </c>
      <c r="ER106">
        <v>5300</v>
      </c>
      <c r="ES106">
        <v>250</v>
      </c>
      <c r="ET106">
        <v>100</v>
      </c>
      <c r="EU106">
        <v>0</v>
      </c>
      <c r="EV106">
        <v>0</v>
      </c>
      <c r="EX106">
        <v>-79842.423634999999</v>
      </c>
      <c r="EY106">
        <v>-79842.423634999999</v>
      </c>
      <c r="EZ106" t="s">
        <v>1187</v>
      </c>
      <c r="FA106">
        <v>0</v>
      </c>
      <c r="FB106">
        <v>0</v>
      </c>
      <c r="FC106">
        <v>100</v>
      </c>
      <c r="FD106">
        <v>-73297</v>
      </c>
      <c r="FE106">
        <v>100</v>
      </c>
      <c r="FF106">
        <v>-70935.187925000006</v>
      </c>
      <c r="FG106">
        <v>100</v>
      </c>
      <c r="FH106">
        <v>-72824</v>
      </c>
      <c r="FI106">
        <v>93</v>
      </c>
      <c r="FJ106">
        <v>-70911.726372999998</v>
      </c>
      <c r="IQ106">
        <v>-66729</v>
      </c>
      <c r="IS106">
        <v>863150</v>
      </c>
      <c r="IT106">
        <v>30820</v>
      </c>
      <c r="IU106">
        <v>9</v>
      </c>
      <c r="IV106">
        <v>-73729.6789548784</v>
      </c>
      <c r="IW106">
        <v>-70120.487548500707</v>
      </c>
      <c r="IX106">
        <v>89.887</v>
      </c>
      <c r="KH106">
        <v>0.01</v>
      </c>
      <c r="KI106">
        <v>173.29</v>
      </c>
      <c r="KJ106" t="s">
        <v>1367</v>
      </c>
      <c r="KK106" t="s">
        <v>929</v>
      </c>
    </row>
    <row r="107" spans="1:297" x14ac:dyDescent="0.2">
      <c r="A107" t="s">
        <v>304</v>
      </c>
      <c r="B107">
        <v>8429</v>
      </c>
      <c r="C107">
        <v>830</v>
      </c>
      <c r="D107">
        <v>19412</v>
      </c>
      <c r="E107">
        <v>830</v>
      </c>
      <c r="F107">
        <v>830</v>
      </c>
      <c r="G107">
        <v>-821763677.67313898</v>
      </c>
      <c r="H107" t="s">
        <v>1187</v>
      </c>
      <c r="I107">
        <v>6991</v>
      </c>
      <c r="J107">
        <v>0</v>
      </c>
      <c r="K107">
        <v>656</v>
      </c>
      <c r="L107">
        <v>-805757255.68155098</v>
      </c>
      <c r="M107">
        <v>654</v>
      </c>
      <c r="N107">
        <v>-790454619.23604703</v>
      </c>
      <c r="O107">
        <v>656</v>
      </c>
      <c r="P107">
        <v>-805757255.68155098</v>
      </c>
      <c r="Q107">
        <v>654</v>
      </c>
      <c r="R107">
        <v>-791763026.27819097</v>
      </c>
      <c r="CY107">
        <v>-566395707.87082899</v>
      </c>
      <c r="DA107">
        <v>35569</v>
      </c>
      <c r="DB107">
        <v>3402</v>
      </c>
      <c r="DC107">
        <v>16</v>
      </c>
      <c r="DD107">
        <v>-720589660.50483596</v>
      </c>
      <c r="DE107">
        <v>-713824641.801898</v>
      </c>
      <c r="DF107">
        <v>33.911999999999999</v>
      </c>
      <c r="EP107">
        <v>5386</v>
      </c>
      <c r="EQ107">
        <v>629</v>
      </c>
      <c r="ER107">
        <v>11816</v>
      </c>
      <c r="ES107">
        <v>629</v>
      </c>
      <c r="ET107">
        <v>621</v>
      </c>
      <c r="EU107">
        <v>0</v>
      </c>
      <c r="EV107">
        <v>0</v>
      </c>
      <c r="EX107">
        <v>-603302895.82041597</v>
      </c>
      <c r="EY107">
        <v>-603302895.82041597</v>
      </c>
      <c r="EZ107" t="s">
        <v>1187</v>
      </c>
      <c r="FA107">
        <v>3045</v>
      </c>
      <c r="FB107">
        <v>3</v>
      </c>
      <c r="FC107">
        <v>351</v>
      </c>
      <c r="FD107">
        <v>-598348291.80509496</v>
      </c>
      <c r="FE107">
        <v>338</v>
      </c>
      <c r="FF107">
        <v>-595917381.43886399</v>
      </c>
      <c r="FG107">
        <v>351</v>
      </c>
      <c r="FH107">
        <v>-598348291.80420494</v>
      </c>
      <c r="FI107">
        <v>338</v>
      </c>
      <c r="FJ107">
        <v>-596793762.95128</v>
      </c>
      <c r="IQ107">
        <v>-566395707.87082899</v>
      </c>
      <c r="IS107">
        <v>8920</v>
      </c>
      <c r="IT107">
        <v>571</v>
      </c>
      <c r="IU107">
        <v>50</v>
      </c>
      <c r="IV107">
        <v>-588583596.24269199</v>
      </c>
      <c r="IW107">
        <v>-583852719.609846</v>
      </c>
      <c r="IX107">
        <v>8.9529999999999994</v>
      </c>
      <c r="KH107">
        <v>0.27</v>
      </c>
      <c r="KI107">
        <v>83.23</v>
      </c>
      <c r="KJ107" t="s">
        <v>1368</v>
      </c>
      <c r="KK107" t="s">
        <v>929</v>
      </c>
    </row>
    <row r="108" spans="1:297" x14ac:dyDescent="0.2">
      <c r="A108" t="s">
        <v>305</v>
      </c>
      <c r="B108">
        <v>6270</v>
      </c>
      <c r="C108">
        <v>900</v>
      </c>
      <c r="D108">
        <v>15407</v>
      </c>
      <c r="E108">
        <v>900</v>
      </c>
      <c r="F108">
        <v>900</v>
      </c>
      <c r="G108">
        <v>-887165318.51022601</v>
      </c>
      <c r="H108" t="s">
        <v>1187</v>
      </c>
      <c r="I108">
        <v>4331</v>
      </c>
      <c r="J108">
        <v>0</v>
      </c>
      <c r="K108">
        <v>783</v>
      </c>
      <c r="L108">
        <v>-875232043.03787506</v>
      </c>
      <c r="M108">
        <v>775</v>
      </c>
      <c r="N108">
        <v>-873314340.02379096</v>
      </c>
      <c r="O108">
        <v>783</v>
      </c>
      <c r="P108">
        <v>-875232043.03787506</v>
      </c>
      <c r="Q108">
        <v>775</v>
      </c>
      <c r="R108">
        <v>-873504975.57494998</v>
      </c>
      <c r="CY108">
        <v>-785678918.82348001</v>
      </c>
      <c r="DA108">
        <v>11723459</v>
      </c>
      <c r="DB108">
        <v>826477</v>
      </c>
      <c r="DC108">
        <v>10</v>
      </c>
      <c r="DD108">
        <v>-858584915.57886696</v>
      </c>
      <c r="DE108">
        <v>-855715397.33249199</v>
      </c>
      <c r="DF108">
        <v>3600.002</v>
      </c>
      <c r="EP108">
        <v>4118</v>
      </c>
      <c r="EQ108">
        <v>778</v>
      </c>
      <c r="ER108">
        <v>9489</v>
      </c>
      <c r="ES108">
        <v>778</v>
      </c>
      <c r="ET108">
        <v>760</v>
      </c>
      <c r="EU108">
        <v>0</v>
      </c>
      <c r="EV108">
        <v>0</v>
      </c>
      <c r="EX108">
        <v>-827656854.06100404</v>
      </c>
      <c r="EY108">
        <v>-827656854.06100404</v>
      </c>
      <c r="EZ108" t="s">
        <v>1187</v>
      </c>
      <c r="FA108">
        <v>1953</v>
      </c>
      <c r="FB108">
        <v>4</v>
      </c>
      <c r="FC108">
        <v>346</v>
      </c>
      <c r="FD108">
        <v>-824957098.31670403</v>
      </c>
      <c r="FE108">
        <v>342</v>
      </c>
      <c r="FF108">
        <v>-822905725.114995</v>
      </c>
      <c r="FG108">
        <v>346</v>
      </c>
      <c r="FH108">
        <v>-824947783.74828601</v>
      </c>
      <c r="FI108">
        <v>340</v>
      </c>
      <c r="FJ108">
        <v>-823295033.63793099</v>
      </c>
      <c r="IQ108">
        <v>-784302337.63317204</v>
      </c>
      <c r="IS108">
        <v>2694775</v>
      </c>
      <c r="IT108">
        <v>208784</v>
      </c>
      <c r="IU108">
        <v>14</v>
      </c>
      <c r="IV108">
        <v>-818991416.23615301</v>
      </c>
      <c r="IW108">
        <v>-816698418.25458503</v>
      </c>
      <c r="IX108">
        <v>972.60299999999995</v>
      </c>
      <c r="KH108">
        <v>0.28999999999999998</v>
      </c>
      <c r="KI108">
        <v>4577.75</v>
      </c>
      <c r="KJ108" t="s">
        <v>1369</v>
      </c>
      <c r="KK108" t="s">
        <v>929</v>
      </c>
    </row>
    <row r="109" spans="1:297" x14ac:dyDescent="0.2">
      <c r="A109" t="s">
        <v>89</v>
      </c>
      <c r="B109">
        <v>54</v>
      </c>
      <c r="C109">
        <v>83</v>
      </c>
      <c r="D109">
        <v>745</v>
      </c>
      <c r="E109">
        <v>82</v>
      </c>
      <c r="F109">
        <v>82</v>
      </c>
      <c r="G109">
        <v>57</v>
      </c>
      <c r="H109" t="s">
        <v>1187</v>
      </c>
      <c r="I109">
        <v>30</v>
      </c>
      <c r="J109">
        <v>18</v>
      </c>
      <c r="K109">
        <v>12</v>
      </c>
      <c r="L109">
        <v>57</v>
      </c>
      <c r="M109">
        <v>12</v>
      </c>
      <c r="N109">
        <v>60.294117999999997</v>
      </c>
      <c r="O109">
        <v>12</v>
      </c>
      <c r="P109">
        <v>57</v>
      </c>
      <c r="Q109">
        <v>12</v>
      </c>
      <c r="R109">
        <v>67.571428999999995</v>
      </c>
      <c r="CY109">
        <v>563.5</v>
      </c>
      <c r="DA109">
        <v>3000</v>
      </c>
      <c r="DB109">
        <v>302</v>
      </c>
      <c r="DC109">
        <v>25</v>
      </c>
      <c r="DD109">
        <v>65</v>
      </c>
      <c r="DE109">
        <v>145</v>
      </c>
      <c r="DF109">
        <v>0.153</v>
      </c>
      <c r="EP109">
        <v>53</v>
      </c>
      <c r="EQ109">
        <v>70</v>
      </c>
      <c r="ER109">
        <v>626</v>
      </c>
      <c r="ES109">
        <v>70</v>
      </c>
      <c r="ET109">
        <v>70</v>
      </c>
      <c r="EU109">
        <v>0</v>
      </c>
      <c r="EV109">
        <v>0</v>
      </c>
      <c r="EX109">
        <v>57</v>
      </c>
      <c r="EY109">
        <v>57</v>
      </c>
      <c r="EZ109" t="s">
        <v>1187</v>
      </c>
      <c r="FA109">
        <v>30</v>
      </c>
      <c r="FB109">
        <v>14</v>
      </c>
      <c r="FC109">
        <v>12</v>
      </c>
      <c r="FD109">
        <v>57</v>
      </c>
      <c r="FE109">
        <v>12</v>
      </c>
      <c r="FF109">
        <v>57</v>
      </c>
      <c r="FG109">
        <v>12</v>
      </c>
      <c r="FH109">
        <v>57</v>
      </c>
      <c r="FI109">
        <v>12</v>
      </c>
      <c r="FJ109">
        <v>59.909090999999997</v>
      </c>
      <c r="IQ109">
        <v>563.5</v>
      </c>
      <c r="IS109">
        <v>2846</v>
      </c>
      <c r="IT109">
        <v>306</v>
      </c>
      <c r="IU109">
        <v>12</v>
      </c>
      <c r="IV109">
        <v>57</v>
      </c>
      <c r="IW109">
        <v>127.460317460317</v>
      </c>
      <c r="IX109">
        <v>0.129</v>
      </c>
      <c r="KH109">
        <v>0</v>
      </c>
      <c r="KI109">
        <v>0.33</v>
      </c>
      <c r="KJ109" t="s">
        <v>1370</v>
      </c>
      <c r="KK109" t="s">
        <v>929</v>
      </c>
    </row>
    <row r="110" spans="1:297" x14ac:dyDescent="0.2">
      <c r="A110" t="s">
        <v>90</v>
      </c>
      <c r="B110">
        <v>39</v>
      </c>
      <c r="C110">
        <v>59</v>
      </c>
      <c r="D110">
        <v>413</v>
      </c>
      <c r="E110">
        <v>58</v>
      </c>
      <c r="F110">
        <v>58</v>
      </c>
      <c r="G110">
        <v>1010</v>
      </c>
      <c r="H110" t="s">
        <v>1187</v>
      </c>
      <c r="I110">
        <v>21</v>
      </c>
      <c r="J110">
        <v>14</v>
      </c>
      <c r="K110">
        <v>8</v>
      </c>
      <c r="L110">
        <v>1010</v>
      </c>
      <c r="M110">
        <v>8</v>
      </c>
      <c r="N110">
        <v>1035</v>
      </c>
      <c r="O110">
        <v>8</v>
      </c>
      <c r="P110">
        <v>1035</v>
      </c>
      <c r="Q110">
        <v>8</v>
      </c>
      <c r="R110">
        <v>1045</v>
      </c>
      <c r="CY110">
        <v>1690</v>
      </c>
      <c r="DA110">
        <v>516</v>
      </c>
      <c r="DB110">
        <v>35</v>
      </c>
      <c r="DC110">
        <v>25</v>
      </c>
      <c r="DD110">
        <v>1010</v>
      </c>
      <c r="DE110">
        <v>1225.32085561497</v>
      </c>
      <c r="DF110">
        <v>4.5999999999999999E-2</v>
      </c>
      <c r="EP110">
        <v>38</v>
      </c>
      <c r="EQ110">
        <v>48</v>
      </c>
      <c r="ER110">
        <v>328</v>
      </c>
      <c r="ES110">
        <v>48</v>
      </c>
      <c r="ET110">
        <v>48</v>
      </c>
      <c r="EU110">
        <v>0</v>
      </c>
      <c r="EV110">
        <v>0</v>
      </c>
      <c r="EX110">
        <v>1010</v>
      </c>
      <c r="EY110">
        <v>1010</v>
      </c>
      <c r="EZ110" t="s">
        <v>1187</v>
      </c>
      <c r="FA110">
        <v>10</v>
      </c>
      <c r="FB110">
        <v>5</v>
      </c>
      <c r="FC110">
        <v>14</v>
      </c>
      <c r="FD110">
        <v>1010</v>
      </c>
      <c r="FE110">
        <v>12</v>
      </c>
      <c r="FF110">
        <v>1027.5</v>
      </c>
      <c r="FG110">
        <v>14</v>
      </c>
      <c r="FH110">
        <v>1041.666667</v>
      </c>
      <c r="FI110">
        <v>13</v>
      </c>
      <c r="FJ110">
        <v>1075</v>
      </c>
      <c r="IQ110">
        <v>1690</v>
      </c>
      <c r="IS110">
        <v>408</v>
      </c>
      <c r="IT110">
        <v>41</v>
      </c>
      <c r="IU110">
        <v>24</v>
      </c>
      <c r="IV110">
        <v>1045</v>
      </c>
      <c r="IW110">
        <v>1232.58620689655</v>
      </c>
      <c r="IX110">
        <v>3.5999999999999997E-2</v>
      </c>
      <c r="KH110">
        <v>0</v>
      </c>
      <c r="KI110">
        <v>0.13</v>
      </c>
      <c r="KJ110" t="s">
        <v>1371</v>
      </c>
      <c r="KK110" t="s">
        <v>929</v>
      </c>
    </row>
    <row r="111" spans="1:297" x14ac:dyDescent="0.2">
      <c r="A111" t="s">
        <v>72</v>
      </c>
      <c r="B111">
        <v>96</v>
      </c>
      <c r="C111">
        <v>160</v>
      </c>
      <c r="D111">
        <v>2053</v>
      </c>
      <c r="E111">
        <v>159</v>
      </c>
      <c r="F111">
        <v>159</v>
      </c>
      <c r="G111">
        <v>1910</v>
      </c>
      <c r="H111" t="s">
        <v>1187</v>
      </c>
      <c r="I111">
        <v>26</v>
      </c>
      <c r="J111">
        <v>43</v>
      </c>
      <c r="K111">
        <v>22</v>
      </c>
      <c r="L111">
        <v>1910</v>
      </c>
      <c r="M111">
        <v>22</v>
      </c>
      <c r="N111">
        <v>1910</v>
      </c>
      <c r="O111">
        <v>22</v>
      </c>
      <c r="P111">
        <v>2035</v>
      </c>
      <c r="Q111">
        <v>13</v>
      </c>
      <c r="R111">
        <v>2045</v>
      </c>
      <c r="CY111">
        <v>3360</v>
      </c>
      <c r="DA111">
        <v>23658</v>
      </c>
      <c r="DB111">
        <v>1314</v>
      </c>
      <c r="DC111">
        <v>27</v>
      </c>
      <c r="DD111">
        <v>1910</v>
      </c>
      <c r="DE111">
        <v>2260.00000000001</v>
      </c>
      <c r="DF111">
        <v>2.7069999999999999</v>
      </c>
      <c r="EP111">
        <v>95</v>
      </c>
      <c r="EQ111">
        <v>138</v>
      </c>
      <c r="ER111">
        <v>1824</v>
      </c>
      <c r="ES111">
        <v>138</v>
      </c>
      <c r="ET111">
        <v>138</v>
      </c>
      <c r="EU111">
        <v>0</v>
      </c>
      <c r="EV111">
        <v>0</v>
      </c>
      <c r="EX111">
        <v>1910</v>
      </c>
      <c r="EY111">
        <v>1910</v>
      </c>
      <c r="EZ111" t="s">
        <v>1187</v>
      </c>
      <c r="FA111">
        <v>31</v>
      </c>
      <c r="FB111">
        <v>30</v>
      </c>
      <c r="FC111">
        <v>18</v>
      </c>
      <c r="FD111">
        <v>1910</v>
      </c>
      <c r="FE111">
        <v>12</v>
      </c>
      <c r="FF111">
        <v>1910</v>
      </c>
      <c r="FG111">
        <v>18</v>
      </c>
      <c r="FH111">
        <v>1910</v>
      </c>
      <c r="FI111">
        <v>18</v>
      </c>
      <c r="FJ111">
        <v>1995</v>
      </c>
      <c r="IQ111">
        <v>3360</v>
      </c>
      <c r="IS111">
        <v>13349</v>
      </c>
      <c r="IT111">
        <v>1686</v>
      </c>
      <c r="IU111">
        <v>5</v>
      </c>
      <c r="IV111">
        <v>1910</v>
      </c>
      <c r="IW111">
        <v>1910</v>
      </c>
      <c r="IX111">
        <v>0.94299999999999995</v>
      </c>
      <c r="KH111">
        <v>0.01</v>
      </c>
      <c r="KI111">
        <v>3.72</v>
      </c>
      <c r="KJ111" t="s">
        <v>1372</v>
      </c>
      <c r="KK111" t="s">
        <v>929</v>
      </c>
    </row>
    <row r="112" spans="1:297" x14ac:dyDescent="0.2">
      <c r="A112" t="s">
        <v>580</v>
      </c>
      <c r="B112">
        <v>1725</v>
      </c>
      <c r="C112">
        <v>4897</v>
      </c>
      <c r="D112">
        <v>17252</v>
      </c>
      <c r="E112">
        <v>30</v>
      </c>
      <c r="F112">
        <v>30</v>
      </c>
      <c r="G112">
        <v>2656.424</v>
      </c>
      <c r="H112" t="s">
        <v>1187</v>
      </c>
      <c r="I112">
        <v>436</v>
      </c>
      <c r="J112">
        <v>51</v>
      </c>
      <c r="K112">
        <v>6</v>
      </c>
      <c r="L112">
        <v>2660.697909</v>
      </c>
      <c r="M112">
        <v>5</v>
      </c>
      <c r="N112">
        <v>2661.3482410000001</v>
      </c>
      <c r="O112">
        <v>6</v>
      </c>
      <c r="P112">
        <v>2660.697909</v>
      </c>
      <c r="Q112">
        <v>5</v>
      </c>
      <c r="R112">
        <v>2661.3689380000001</v>
      </c>
      <c r="CY112">
        <v>2666.6992467784398</v>
      </c>
      <c r="DA112">
        <v>2325</v>
      </c>
      <c r="DB112">
        <v>9</v>
      </c>
      <c r="DC112">
        <v>9</v>
      </c>
      <c r="DD112">
        <v>2660.9778613877902</v>
      </c>
      <c r="DE112">
        <v>2662.5924348009198</v>
      </c>
      <c r="DF112">
        <v>0.60799999999999998</v>
      </c>
      <c r="EP112">
        <v>756</v>
      </c>
      <c r="EQ112">
        <v>3184</v>
      </c>
      <c r="ER112">
        <v>7217</v>
      </c>
      <c r="ES112">
        <v>42</v>
      </c>
      <c r="ET112">
        <v>30</v>
      </c>
      <c r="EU112">
        <v>0</v>
      </c>
      <c r="EV112">
        <v>0</v>
      </c>
      <c r="EX112">
        <v>2656.424</v>
      </c>
      <c r="EY112">
        <v>2656.424</v>
      </c>
      <c r="EZ112" t="s">
        <v>1187</v>
      </c>
      <c r="FA112">
        <v>236</v>
      </c>
      <c r="FB112">
        <v>23</v>
      </c>
      <c r="FC112">
        <v>10</v>
      </c>
      <c r="FD112">
        <v>2660.697909</v>
      </c>
      <c r="FE112">
        <v>9</v>
      </c>
      <c r="FF112">
        <v>2661.3689380000001</v>
      </c>
      <c r="FG112">
        <v>10</v>
      </c>
      <c r="FH112">
        <v>2660.697909</v>
      </c>
      <c r="FI112">
        <v>9</v>
      </c>
      <c r="FJ112">
        <v>2661.3689380000001</v>
      </c>
      <c r="IQ112">
        <v>2666.6992467784398</v>
      </c>
      <c r="IS112">
        <v>1496</v>
      </c>
      <c r="IT112">
        <v>7</v>
      </c>
      <c r="IU112">
        <v>12</v>
      </c>
      <c r="IV112">
        <v>2660.7612863145901</v>
      </c>
      <c r="IW112">
        <v>2662.2073992220799</v>
      </c>
      <c r="IX112">
        <v>0.24399999999999999</v>
      </c>
      <c r="KH112">
        <v>0.14000000000000001</v>
      </c>
      <c r="KI112">
        <v>1.72</v>
      </c>
      <c r="KJ112" t="s">
        <v>1373</v>
      </c>
      <c r="KK112" t="s">
        <v>929</v>
      </c>
    </row>
    <row r="113" spans="1:297" x14ac:dyDescent="0.2">
      <c r="A113" t="s">
        <v>91</v>
      </c>
      <c r="B113">
        <v>300</v>
      </c>
      <c r="C113">
        <v>136</v>
      </c>
      <c r="D113">
        <v>2945</v>
      </c>
      <c r="E113">
        <v>74</v>
      </c>
      <c r="F113">
        <v>74</v>
      </c>
      <c r="G113">
        <v>2930.9</v>
      </c>
      <c r="H113" t="s">
        <v>1187</v>
      </c>
      <c r="I113">
        <v>119</v>
      </c>
      <c r="J113">
        <v>34</v>
      </c>
      <c r="K113">
        <v>11</v>
      </c>
      <c r="L113">
        <v>2932.8315510000002</v>
      </c>
      <c r="M113">
        <v>11</v>
      </c>
      <c r="N113">
        <v>2934.5165820000002</v>
      </c>
      <c r="O113">
        <v>11</v>
      </c>
      <c r="P113">
        <v>2943.5777459999999</v>
      </c>
      <c r="Q113">
        <v>11</v>
      </c>
      <c r="R113">
        <v>2945.5645760000002</v>
      </c>
      <c r="CY113">
        <v>2984.5</v>
      </c>
      <c r="DA113">
        <v>1460</v>
      </c>
      <c r="DB113">
        <v>123</v>
      </c>
      <c r="DC113">
        <v>19</v>
      </c>
      <c r="DD113">
        <v>2935.3575018493498</v>
      </c>
      <c r="DE113">
        <v>2963.0666766753102</v>
      </c>
      <c r="DF113">
        <v>0.21299999999999999</v>
      </c>
      <c r="EP113">
        <v>245</v>
      </c>
      <c r="EQ113">
        <v>120</v>
      </c>
      <c r="ER113">
        <v>2570</v>
      </c>
      <c r="ES113">
        <v>70</v>
      </c>
      <c r="ET113">
        <v>70</v>
      </c>
      <c r="EU113">
        <v>0</v>
      </c>
      <c r="EV113">
        <v>0</v>
      </c>
      <c r="EX113">
        <v>2930.9</v>
      </c>
      <c r="EY113">
        <v>2930.9</v>
      </c>
      <c r="EZ113" t="s">
        <v>1187</v>
      </c>
      <c r="FA113">
        <v>94</v>
      </c>
      <c r="FB113">
        <v>20</v>
      </c>
      <c r="FC113">
        <v>12</v>
      </c>
      <c r="FD113">
        <v>2932.6181820000002</v>
      </c>
      <c r="FE113">
        <v>12</v>
      </c>
      <c r="FF113">
        <v>2933.247699</v>
      </c>
      <c r="FG113">
        <v>12</v>
      </c>
      <c r="FH113">
        <v>2934.351705</v>
      </c>
      <c r="FI113">
        <v>12</v>
      </c>
      <c r="FJ113">
        <v>2938.0143509999998</v>
      </c>
      <c r="IQ113">
        <v>2984.5</v>
      </c>
      <c r="IS113">
        <v>1240</v>
      </c>
      <c r="IT113">
        <v>127</v>
      </c>
      <c r="IU113">
        <v>13</v>
      </c>
      <c r="IV113">
        <v>2956.96224256292</v>
      </c>
      <c r="IW113">
        <v>2971.37601957585</v>
      </c>
      <c r="IX113">
        <v>0.14599999999999999</v>
      </c>
      <c r="KH113">
        <v>0.02</v>
      </c>
      <c r="KI113">
        <v>0.5</v>
      </c>
      <c r="KJ113" t="s">
        <v>1374</v>
      </c>
      <c r="KK113" t="s">
        <v>929</v>
      </c>
    </row>
    <row r="114" spans="1:297" x14ac:dyDescent="0.2">
      <c r="A114" t="s">
        <v>564</v>
      </c>
      <c r="B114">
        <v>820</v>
      </c>
      <c r="C114">
        <v>1808</v>
      </c>
      <c r="D114">
        <v>5859</v>
      </c>
      <c r="E114">
        <v>112</v>
      </c>
      <c r="F114">
        <v>112</v>
      </c>
      <c r="G114">
        <v>12841.689392</v>
      </c>
      <c r="H114" t="s">
        <v>1187</v>
      </c>
      <c r="I114">
        <v>403</v>
      </c>
      <c r="J114">
        <v>153</v>
      </c>
      <c r="K114">
        <v>14</v>
      </c>
      <c r="L114">
        <v>12844.476602999999</v>
      </c>
      <c r="M114">
        <v>9</v>
      </c>
      <c r="N114">
        <v>12844.893684000001</v>
      </c>
      <c r="O114">
        <v>14</v>
      </c>
      <c r="P114">
        <v>12844.476602999999</v>
      </c>
      <c r="Q114">
        <v>10</v>
      </c>
      <c r="R114">
        <v>12845.751332</v>
      </c>
      <c r="CY114">
        <v>12851.076291564101</v>
      </c>
      <c r="DA114">
        <v>1244</v>
      </c>
      <c r="DB114">
        <v>30</v>
      </c>
      <c r="DC114">
        <v>9</v>
      </c>
      <c r="DD114">
        <v>12841.9802212246</v>
      </c>
      <c r="DE114">
        <v>12844.4382238369</v>
      </c>
      <c r="DF114">
        <v>0.254</v>
      </c>
      <c r="EP114">
        <v>538</v>
      </c>
      <c r="EQ114">
        <v>1288</v>
      </c>
      <c r="ER114">
        <v>2758</v>
      </c>
      <c r="ES114">
        <v>112</v>
      </c>
      <c r="ET114">
        <v>112</v>
      </c>
      <c r="EU114">
        <v>0</v>
      </c>
      <c r="EV114">
        <v>0</v>
      </c>
      <c r="EX114">
        <v>12841.689392</v>
      </c>
      <c r="EY114">
        <v>12841.689392</v>
      </c>
      <c r="EZ114" t="s">
        <v>1187</v>
      </c>
      <c r="FA114">
        <v>278</v>
      </c>
      <c r="FB114">
        <v>42</v>
      </c>
      <c r="FC114">
        <v>10</v>
      </c>
      <c r="FD114">
        <v>12844.567429999999</v>
      </c>
      <c r="FE114">
        <v>6</v>
      </c>
      <c r="FF114">
        <v>12846.076243</v>
      </c>
      <c r="FG114">
        <v>10</v>
      </c>
      <c r="FH114">
        <v>12845.561623</v>
      </c>
      <c r="FI114">
        <v>8</v>
      </c>
      <c r="FJ114">
        <v>12846.338125</v>
      </c>
      <c r="IQ114">
        <v>12850.8607373825</v>
      </c>
      <c r="IS114">
        <v>875</v>
      </c>
      <c r="IT114">
        <v>19</v>
      </c>
      <c r="IU114">
        <v>13</v>
      </c>
      <c r="IV114">
        <v>12842.000685307001</v>
      </c>
      <c r="IW114">
        <v>12846.3970093724</v>
      </c>
      <c r="IX114">
        <v>0.156</v>
      </c>
      <c r="KH114">
        <v>0.03</v>
      </c>
      <c r="KI114">
        <v>0.76</v>
      </c>
      <c r="KJ114" t="s">
        <v>1375</v>
      </c>
      <c r="KK114" t="s">
        <v>929</v>
      </c>
    </row>
    <row r="115" spans="1:297" x14ac:dyDescent="0.2">
      <c r="A115" t="s">
        <v>50</v>
      </c>
      <c r="B115">
        <v>212</v>
      </c>
      <c r="C115">
        <v>260</v>
      </c>
      <c r="D115">
        <v>8619</v>
      </c>
      <c r="E115">
        <v>259</v>
      </c>
      <c r="F115">
        <v>259</v>
      </c>
      <c r="G115">
        <v>1415</v>
      </c>
      <c r="H115" t="s">
        <v>1187</v>
      </c>
      <c r="I115">
        <v>44</v>
      </c>
      <c r="J115">
        <v>71</v>
      </c>
      <c r="K115">
        <v>26</v>
      </c>
      <c r="L115">
        <v>1415</v>
      </c>
      <c r="M115">
        <v>26</v>
      </c>
      <c r="N115">
        <v>1415</v>
      </c>
      <c r="O115">
        <v>26</v>
      </c>
      <c r="P115">
        <v>1425</v>
      </c>
      <c r="Q115">
        <v>26</v>
      </c>
      <c r="R115">
        <v>1425</v>
      </c>
      <c r="CY115">
        <v>2810</v>
      </c>
      <c r="DA115">
        <v>1726704</v>
      </c>
      <c r="DB115">
        <v>91936</v>
      </c>
      <c r="DC115">
        <v>27</v>
      </c>
      <c r="DD115">
        <v>1415</v>
      </c>
      <c r="DE115">
        <v>1500</v>
      </c>
      <c r="DF115">
        <v>146.91200000000001</v>
      </c>
      <c r="EP115">
        <v>211</v>
      </c>
      <c r="EQ115">
        <v>232</v>
      </c>
      <c r="ER115">
        <v>8260</v>
      </c>
      <c r="ES115">
        <v>232</v>
      </c>
      <c r="ET115">
        <v>232</v>
      </c>
      <c r="EU115">
        <v>0</v>
      </c>
      <c r="EV115">
        <v>0</v>
      </c>
      <c r="EX115">
        <v>1415</v>
      </c>
      <c r="EY115">
        <v>1415</v>
      </c>
      <c r="EZ115" t="s">
        <v>1187</v>
      </c>
      <c r="FA115">
        <v>59</v>
      </c>
      <c r="FB115">
        <v>59</v>
      </c>
      <c r="FC115">
        <v>16</v>
      </c>
      <c r="FD115">
        <v>1415</v>
      </c>
      <c r="FE115">
        <v>16</v>
      </c>
      <c r="FF115">
        <v>1415</v>
      </c>
      <c r="FG115">
        <v>16</v>
      </c>
      <c r="FH115">
        <v>1425</v>
      </c>
      <c r="FI115">
        <v>16</v>
      </c>
      <c r="FJ115">
        <v>1425</v>
      </c>
      <c r="IQ115">
        <v>2810</v>
      </c>
      <c r="IS115">
        <v>644662</v>
      </c>
      <c r="IT115">
        <v>62889</v>
      </c>
      <c r="IU115">
        <v>20</v>
      </c>
      <c r="IV115">
        <v>1415</v>
      </c>
      <c r="IW115">
        <v>1500</v>
      </c>
      <c r="IX115">
        <v>75.007999999999996</v>
      </c>
      <c r="KH115">
        <v>0.02</v>
      </c>
      <c r="KI115">
        <v>220.91</v>
      </c>
      <c r="KJ115" t="s">
        <v>1376</v>
      </c>
      <c r="KK115" t="s">
        <v>929</v>
      </c>
    </row>
    <row r="116" spans="1:297" x14ac:dyDescent="0.2">
      <c r="A116" t="s">
        <v>565</v>
      </c>
      <c r="B116">
        <v>2054</v>
      </c>
      <c r="C116">
        <v>10724</v>
      </c>
      <c r="D116">
        <v>39704</v>
      </c>
      <c r="E116">
        <v>10724</v>
      </c>
      <c r="F116">
        <v>10724</v>
      </c>
      <c r="G116">
        <v>114740.51848100001</v>
      </c>
      <c r="H116" t="s">
        <v>1187</v>
      </c>
      <c r="I116">
        <v>34</v>
      </c>
      <c r="J116">
        <v>9810</v>
      </c>
      <c r="K116">
        <v>773</v>
      </c>
      <c r="L116">
        <v>115066.24402</v>
      </c>
      <c r="M116">
        <v>773</v>
      </c>
      <c r="N116">
        <v>115068.50485899999</v>
      </c>
      <c r="O116">
        <v>773</v>
      </c>
      <c r="P116">
        <v>115084.87154599999</v>
      </c>
      <c r="Q116">
        <v>148</v>
      </c>
      <c r="R116">
        <v>115110.9</v>
      </c>
      <c r="CY116">
        <v>115155</v>
      </c>
      <c r="CZ116">
        <v>115155</v>
      </c>
      <c r="DA116">
        <v>10219</v>
      </c>
      <c r="DB116">
        <v>10</v>
      </c>
      <c r="DC116">
        <v>20</v>
      </c>
      <c r="DD116">
        <v>115005.70109719899</v>
      </c>
      <c r="DE116">
        <v>115155</v>
      </c>
      <c r="DF116">
        <v>5.5140000000000002</v>
      </c>
      <c r="EP116">
        <v>1132</v>
      </c>
      <c r="EQ116">
        <v>4903</v>
      </c>
      <c r="ER116">
        <v>15181</v>
      </c>
      <c r="ES116">
        <v>4903</v>
      </c>
      <c r="ET116">
        <v>4903</v>
      </c>
      <c r="EU116">
        <v>0</v>
      </c>
      <c r="EV116">
        <v>0</v>
      </c>
      <c r="EX116">
        <v>115155</v>
      </c>
      <c r="EY116">
        <v>115155</v>
      </c>
      <c r="EZ116" t="s">
        <v>1187</v>
      </c>
      <c r="FA116">
        <v>604</v>
      </c>
      <c r="FB116">
        <v>2934</v>
      </c>
      <c r="FC116">
        <v>36</v>
      </c>
      <c r="FD116">
        <v>115155</v>
      </c>
      <c r="FE116">
        <v>36</v>
      </c>
      <c r="FF116">
        <v>115155</v>
      </c>
      <c r="FG116">
        <v>36</v>
      </c>
      <c r="FH116">
        <v>115155</v>
      </c>
      <c r="FI116">
        <v>6</v>
      </c>
      <c r="FJ116">
        <v>115155</v>
      </c>
      <c r="IQ116">
        <v>115155</v>
      </c>
      <c r="IR116">
        <v>115155</v>
      </c>
      <c r="IS116">
        <v>2736</v>
      </c>
      <c r="IT116">
        <v>1</v>
      </c>
      <c r="IU116">
        <v>5</v>
      </c>
      <c r="IV116">
        <v>115155</v>
      </c>
      <c r="IW116">
        <v>115155</v>
      </c>
      <c r="IX116">
        <v>0.3</v>
      </c>
      <c r="KH116">
        <v>0.69</v>
      </c>
      <c r="KI116">
        <v>22.25</v>
      </c>
      <c r="KJ116" t="s">
        <v>1377</v>
      </c>
      <c r="KK116" t="s">
        <v>929</v>
      </c>
    </row>
    <row r="117" spans="1:297" x14ac:dyDescent="0.2">
      <c r="A117" t="s">
        <v>152</v>
      </c>
      <c r="B117">
        <v>3411</v>
      </c>
      <c r="C117">
        <v>5325</v>
      </c>
      <c r="D117">
        <v>17038</v>
      </c>
      <c r="E117">
        <v>5323</v>
      </c>
      <c r="F117">
        <v>5323</v>
      </c>
      <c r="G117">
        <v>-611.85</v>
      </c>
      <c r="H117" t="s">
        <v>1187</v>
      </c>
      <c r="I117">
        <v>2890</v>
      </c>
      <c r="J117">
        <v>5123</v>
      </c>
      <c r="K117">
        <v>103</v>
      </c>
      <c r="L117">
        <v>-608.11724400000003</v>
      </c>
      <c r="M117">
        <v>103</v>
      </c>
      <c r="N117">
        <v>-604.17100600000003</v>
      </c>
      <c r="O117">
        <v>103</v>
      </c>
      <c r="P117">
        <v>-607.84177299999999</v>
      </c>
      <c r="Q117">
        <v>103</v>
      </c>
      <c r="R117">
        <v>-605.36745399999995</v>
      </c>
      <c r="CY117">
        <v>-564.65798618146403</v>
      </c>
      <c r="DA117">
        <v>17334355</v>
      </c>
      <c r="DB117">
        <v>902610</v>
      </c>
      <c r="DC117">
        <v>26</v>
      </c>
      <c r="DD117">
        <v>-606.99053766617396</v>
      </c>
      <c r="DE117">
        <v>-593.16740996003603</v>
      </c>
      <c r="DF117">
        <v>3600.0010000000002</v>
      </c>
      <c r="EP117">
        <v>961</v>
      </c>
      <c r="EQ117">
        <v>2933</v>
      </c>
      <c r="ER117">
        <v>11095</v>
      </c>
      <c r="ES117">
        <v>2933</v>
      </c>
      <c r="ET117">
        <v>2923</v>
      </c>
      <c r="EU117">
        <v>0</v>
      </c>
      <c r="EV117">
        <v>0</v>
      </c>
      <c r="EX117">
        <v>-600.69906200000003</v>
      </c>
      <c r="EY117">
        <v>-600.69906200000003</v>
      </c>
      <c r="EZ117" t="s">
        <v>1187</v>
      </c>
      <c r="FA117">
        <v>592</v>
      </c>
      <c r="FB117">
        <v>2009</v>
      </c>
      <c r="FC117">
        <v>122</v>
      </c>
      <c r="FD117">
        <v>-598.73250299999995</v>
      </c>
      <c r="FE117">
        <v>122</v>
      </c>
      <c r="FF117">
        <v>-595.34274500000004</v>
      </c>
      <c r="FG117">
        <v>122</v>
      </c>
      <c r="FH117">
        <v>-598.58499300000005</v>
      </c>
      <c r="FI117">
        <v>122</v>
      </c>
      <c r="FJ117">
        <v>-594.47540900000001</v>
      </c>
      <c r="IQ117">
        <v>-564.38055694159095</v>
      </c>
      <c r="IS117">
        <v>16600106</v>
      </c>
      <c r="IT117">
        <v>959309</v>
      </c>
      <c r="IU117">
        <v>24</v>
      </c>
      <c r="IV117">
        <v>-599.19722574888601</v>
      </c>
      <c r="IW117">
        <v>-584.06524438942904</v>
      </c>
      <c r="IX117">
        <v>3600.0010000000002</v>
      </c>
      <c r="KH117">
        <v>0.19</v>
      </c>
      <c r="KI117">
        <v>7155.59</v>
      </c>
      <c r="KJ117" t="s">
        <v>1378</v>
      </c>
      <c r="KK117" t="s">
        <v>929</v>
      </c>
    </row>
    <row r="118" spans="1:297" x14ac:dyDescent="0.2">
      <c r="A118" t="s">
        <v>647</v>
      </c>
      <c r="B118">
        <v>3411</v>
      </c>
      <c r="C118">
        <v>5325</v>
      </c>
      <c r="D118">
        <v>17038</v>
      </c>
      <c r="E118">
        <v>3087</v>
      </c>
      <c r="F118">
        <v>3087</v>
      </c>
      <c r="G118">
        <v>-611.85</v>
      </c>
      <c r="H118" t="s">
        <v>1187</v>
      </c>
      <c r="I118">
        <v>2890</v>
      </c>
      <c r="J118">
        <v>5123</v>
      </c>
      <c r="K118">
        <v>49</v>
      </c>
      <c r="L118">
        <v>-611.85</v>
      </c>
      <c r="M118">
        <v>49</v>
      </c>
      <c r="N118">
        <v>-611.39558399999999</v>
      </c>
      <c r="O118">
        <v>49</v>
      </c>
      <c r="P118">
        <v>-611.85</v>
      </c>
      <c r="Q118">
        <v>49</v>
      </c>
      <c r="R118">
        <v>-610.67278399999998</v>
      </c>
      <c r="CY118">
        <v>-607.15</v>
      </c>
      <c r="DA118">
        <v>76581</v>
      </c>
      <c r="DB118">
        <v>4482</v>
      </c>
      <c r="DC118">
        <v>12</v>
      </c>
      <c r="DD118">
        <v>-611.85</v>
      </c>
      <c r="DE118">
        <v>-611.849999999999</v>
      </c>
      <c r="DF118">
        <v>17.454000000000001</v>
      </c>
      <c r="EP118">
        <v>2723</v>
      </c>
      <c r="EQ118">
        <v>4737</v>
      </c>
      <c r="ER118">
        <v>15401</v>
      </c>
      <c r="ES118">
        <v>2515</v>
      </c>
      <c r="ET118">
        <v>2512</v>
      </c>
      <c r="EU118">
        <v>0</v>
      </c>
      <c r="EV118">
        <v>0</v>
      </c>
      <c r="EX118">
        <v>-611.85</v>
      </c>
      <c r="EY118">
        <v>-611.85</v>
      </c>
      <c r="EZ118" t="s">
        <v>1187</v>
      </c>
      <c r="FA118">
        <v>2315</v>
      </c>
      <c r="FB118">
        <v>4541</v>
      </c>
      <c r="FC118">
        <v>79</v>
      </c>
      <c r="FD118">
        <v>-611.85</v>
      </c>
      <c r="FE118">
        <v>79</v>
      </c>
      <c r="FF118">
        <v>-611.73965899999996</v>
      </c>
      <c r="FG118">
        <v>79</v>
      </c>
      <c r="FH118">
        <v>-611.85</v>
      </c>
      <c r="FI118">
        <v>54</v>
      </c>
      <c r="FJ118">
        <v>-611.08750899999995</v>
      </c>
      <c r="IQ118">
        <v>-607.18099999999902</v>
      </c>
      <c r="IS118">
        <v>46311</v>
      </c>
      <c r="IT118">
        <v>4438</v>
      </c>
      <c r="IU118">
        <v>8</v>
      </c>
      <c r="IV118">
        <v>-611.849999999999</v>
      </c>
      <c r="IW118">
        <v>-611.849999999999</v>
      </c>
      <c r="IX118">
        <v>12.473000000000001</v>
      </c>
      <c r="KH118">
        <v>0.22</v>
      </c>
      <c r="KI118">
        <v>57.59</v>
      </c>
      <c r="KJ118" t="s">
        <v>1379</v>
      </c>
      <c r="KK118" t="s">
        <v>929</v>
      </c>
    </row>
    <row r="119" spans="1:297" x14ac:dyDescent="0.2">
      <c r="A119" t="s">
        <v>73</v>
      </c>
      <c r="B119">
        <v>6</v>
      </c>
      <c r="C119">
        <v>319</v>
      </c>
      <c r="D119">
        <v>1243</v>
      </c>
      <c r="E119">
        <v>319</v>
      </c>
      <c r="F119">
        <v>319</v>
      </c>
      <c r="G119">
        <v>290.93107300000003</v>
      </c>
      <c r="H119" t="s">
        <v>1187</v>
      </c>
      <c r="I119">
        <v>1</v>
      </c>
      <c r="J119">
        <v>0</v>
      </c>
      <c r="K119">
        <v>5</v>
      </c>
      <c r="L119">
        <v>291.14073400000001</v>
      </c>
      <c r="M119">
        <v>5</v>
      </c>
      <c r="N119">
        <v>291.40522299999998</v>
      </c>
      <c r="O119">
        <v>5</v>
      </c>
      <c r="P119">
        <v>294.161203</v>
      </c>
      <c r="Q119">
        <v>5</v>
      </c>
      <c r="R119">
        <v>294.523774</v>
      </c>
      <c r="CY119">
        <v>307</v>
      </c>
      <c r="DA119">
        <v>371</v>
      </c>
      <c r="DB119">
        <v>40</v>
      </c>
      <c r="DC119">
        <v>22</v>
      </c>
      <c r="DD119">
        <v>293.56836115472697</v>
      </c>
      <c r="DE119">
        <v>303.51999048182103</v>
      </c>
      <c r="DF119">
        <v>0.13</v>
      </c>
      <c r="EP119">
        <v>6</v>
      </c>
      <c r="EQ119">
        <v>319</v>
      </c>
      <c r="ER119">
        <v>1243</v>
      </c>
      <c r="ES119">
        <v>319</v>
      </c>
      <c r="ET119">
        <v>319</v>
      </c>
      <c r="EU119">
        <v>0</v>
      </c>
      <c r="EV119">
        <v>0</v>
      </c>
      <c r="EX119">
        <v>291.08943900000003</v>
      </c>
      <c r="EY119">
        <v>291.08943900000003</v>
      </c>
      <c r="EZ119" t="s">
        <v>1187</v>
      </c>
      <c r="FA119">
        <v>1</v>
      </c>
      <c r="FB119">
        <v>0</v>
      </c>
      <c r="FC119">
        <v>5</v>
      </c>
      <c r="FD119">
        <v>291.14073400000001</v>
      </c>
      <c r="FE119">
        <v>5</v>
      </c>
      <c r="FF119">
        <v>291.40522299999998</v>
      </c>
      <c r="FG119">
        <v>5</v>
      </c>
      <c r="FH119">
        <v>294.161203</v>
      </c>
      <c r="FI119">
        <v>5</v>
      </c>
      <c r="FJ119">
        <v>294.523774</v>
      </c>
      <c r="IQ119">
        <v>307</v>
      </c>
      <c r="IS119">
        <v>371</v>
      </c>
      <c r="IT119">
        <v>40</v>
      </c>
      <c r="IU119">
        <v>22</v>
      </c>
      <c r="IV119">
        <v>293.56836115472697</v>
      </c>
      <c r="IW119">
        <v>303.51999048182103</v>
      </c>
      <c r="IX119">
        <v>0.13</v>
      </c>
      <c r="KH119">
        <v>0.01</v>
      </c>
      <c r="KI119">
        <v>0.18</v>
      </c>
      <c r="KJ119" t="s">
        <v>1380</v>
      </c>
      <c r="KK119" t="s">
        <v>929</v>
      </c>
    </row>
    <row r="120" spans="1:297" x14ac:dyDescent="0.2">
      <c r="A120" t="s">
        <v>566</v>
      </c>
      <c r="B120">
        <v>146</v>
      </c>
      <c r="C120">
        <v>2655</v>
      </c>
      <c r="D120">
        <v>11203</v>
      </c>
      <c r="E120">
        <v>2655</v>
      </c>
      <c r="F120">
        <v>2655</v>
      </c>
      <c r="G120">
        <v>6532.0833329999996</v>
      </c>
      <c r="H120" t="s">
        <v>1187</v>
      </c>
      <c r="I120">
        <v>109</v>
      </c>
      <c r="J120">
        <v>48</v>
      </c>
      <c r="K120">
        <v>37</v>
      </c>
      <c r="L120">
        <v>6536.25</v>
      </c>
      <c r="M120">
        <v>36</v>
      </c>
      <c r="N120">
        <v>6538.2234850000004</v>
      </c>
      <c r="O120">
        <v>37</v>
      </c>
      <c r="P120">
        <v>6544</v>
      </c>
      <c r="Q120">
        <v>28</v>
      </c>
      <c r="R120">
        <v>6546.2222220000003</v>
      </c>
      <c r="CY120">
        <v>6548</v>
      </c>
      <c r="DA120">
        <v>1126</v>
      </c>
      <c r="DB120">
        <v>11</v>
      </c>
      <c r="DC120">
        <v>8</v>
      </c>
      <c r="DD120">
        <v>6533.0999999999904</v>
      </c>
      <c r="DE120">
        <v>6535</v>
      </c>
      <c r="DF120">
        <v>0.34300000000000003</v>
      </c>
      <c r="EP120">
        <v>142</v>
      </c>
      <c r="EQ120">
        <v>2502</v>
      </c>
      <c r="ER120">
        <v>8897</v>
      </c>
      <c r="ES120">
        <v>2502</v>
      </c>
      <c r="ET120">
        <v>2502</v>
      </c>
      <c r="EU120">
        <v>0</v>
      </c>
      <c r="EV120">
        <v>0</v>
      </c>
      <c r="EX120">
        <v>6532.0833329999996</v>
      </c>
      <c r="EY120">
        <v>6532.0833329999996</v>
      </c>
      <c r="EZ120" t="s">
        <v>1187</v>
      </c>
      <c r="FA120">
        <v>105</v>
      </c>
      <c r="FB120">
        <v>49</v>
      </c>
      <c r="FC120">
        <v>37</v>
      </c>
      <c r="FD120">
        <v>6535.75</v>
      </c>
      <c r="FE120">
        <v>33</v>
      </c>
      <c r="FF120">
        <v>6536.75</v>
      </c>
      <c r="FG120">
        <v>37</v>
      </c>
      <c r="FH120">
        <v>6547.2857139999996</v>
      </c>
      <c r="FI120">
        <v>37</v>
      </c>
      <c r="FJ120">
        <v>6548</v>
      </c>
      <c r="IQ120">
        <v>6548</v>
      </c>
      <c r="IS120">
        <v>1092</v>
      </c>
      <c r="IT120">
        <v>33</v>
      </c>
      <c r="IU120">
        <v>7</v>
      </c>
      <c r="IV120">
        <v>6533.0999999999904</v>
      </c>
      <c r="IW120">
        <v>6535</v>
      </c>
      <c r="IX120">
        <v>0.33700000000000002</v>
      </c>
      <c r="KH120">
        <v>7.0000000000000007E-2</v>
      </c>
      <c r="KI120">
        <v>3.74</v>
      </c>
      <c r="KJ120" t="s">
        <v>1381</v>
      </c>
      <c r="KK120" t="s">
        <v>929</v>
      </c>
    </row>
    <row r="121" spans="1:297" x14ac:dyDescent="0.2">
      <c r="A121" t="s">
        <v>153</v>
      </c>
      <c r="B121">
        <v>4480</v>
      </c>
      <c r="C121">
        <v>10958</v>
      </c>
      <c r="D121">
        <v>22254</v>
      </c>
      <c r="E121">
        <v>96</v>
      </c>
      <c r="F121">
        <v>96</v>
      </c>
      <c r="G121">
        <v>-62121982.551904999</v>
      </c>
      <c r="H121" t="s">
        <v>1187</v>
      </c>
      <c r="I121">
        <v>3013</v>
      </c>
      <c r="J121">
        <v>1347</v>
      </c>
      <c r="K121">
        <v>16</v>
      </c>
      <c r="L121">
        <v>-60834253.298876002</v>
      </c>
      <c r="M121">
        <v>16</v>
      </c>
      <c r="N121">
        <v>-60649800.215274997</v>
      </c>
      <c r="O121">
        <v>16</v>
      </c>
      <c r="P121">
        <v>-59691960.706703998</v>
      </c>
      <c r="Q121">
        <v>16</v>
      </c>
      <c r="R121">
        <v>-59042898.735156</v>
      </c>
      <c r="CY121">
        <v>-54558535.014228702</v>
      </c>
      <c r="CZ121">
        <v>-54563864.412603296</v>
      </c>
      <c r="DA121">
        <v>35051</v>
      </c>
      <c r="DB121">
        <v>63</v>
      </c>
      <c r="DC121">
        <v>151</v>
      </c>
      <c r="DD121">
        <v>-61150491.241127796</v>
      </c>
      <c r="DE121">
        <v>-54719807.365563802</v>
      </c>
      <c r="DF121">
        <v>117.889</v>
      </c>
      <c r="EP121">
        <v>1547</v>
      </c>
      <c r="EQ121">
        <v>6066</v>
      </c>
      <c r="ER121">
        <v>14979</v>
      </c>
      <c r="ES121">
        <v>96</v>
      </c>
      <c r="ET121">
        <v>96</v>
      </c>
      <c r="EU121">
        <v>0</v>
      </c>
      <c r="EV121">
        <v>0</v>
      </c>
      <c r="EX121">
        <v>-61903819.777376004</v>
      </c>
      <c r="EY121">
        <v>-61903819.777376004</v>
      </c>
      <c r="EZ121" t="s">
        <v>1187</v>
      </c>
      <c r="FA121">
        <v>1160</v>
      </c>
      <c r="FB121">
        <v>70</v>
      </c>
      <c r="FC121">
        <v>16</v>
      </c>
      <c r="FD121">
        <v>-60727303.955761001</v>
      </c>
      <c r="FE121">
        <v>16</v>
      </c>
      <c r="FF121">
        <v>-60464471.997187003</v>
      </c>
      <c r="FG121">
        <v>16</v>
      </c>
      <c r="FH121">
        <v>-59432563.854987003</v>
      </c>
      <c r="FI121">
        <v>16</v>
      </c>
      <c r="FJ121">
        <v>-59103561.954797998</v>
      </c>
      <c r="IQ121">
        <v>-54558535.014233299</v>
      </c>
      <c r="IR121">
        <v>-54563565.548001297</v>
      </c>
      <c r="IS121">
        <v>104482</v>
      </c>
      <c r="IT121">
        <v>544</v>
      </c>
      <c r="IU121">
        <v>110</v>
      </c>
      <c r="IV121">
        <v>-60705515.719724998</v>
      </c>
      <c r="IW121">
        <v>-55093881.313051902</v>
      </c>
      <c r="IX121">
        <v>112.93300000000001</v>
      </c>
      <c r="KH121">
        <v>0.16</v>
      </c>
      <c r="KI121">
        <v>132.06</v>
      </c>
      <c r="KJ121" t="s">
        <v>1382</v>
      </c>
      <c r="KK121" t="s">
        <v>929</v>
      </c>
    </row>
    <row r="122" spans="1:297" x14ac:dyDescent="0.2">
      <c r="A122" t="s">
        <v>92</v>
      </c>
      <c r="B122">
        <v>62</v>
      </c>
      <c r="C122">
        <v>96</v>
      </c>
      <c r="D122">
        <v>192</v>
      </c>
      <c r="E122">
        <v>48</v>
      </c>
      <c r="F122">
        <v>48</v>
      </c>
      <c r="G122">
        <v>256.01666699999998</v>
      </c>
      <c r="H122" t="s">
        <v>1187</v>
      </c>
      <c r="I122">
        <v>46</v>
      </c>
      <c r="J122">
        <v>0</v>
      </c>
      <c r="K122">
        <v>5</v>
      </c>
      <c r="L122">
        <v>257.11666700000001</v>
      </c>
      <c r="M122">
        <v>5</v>
      </c>
      <c r="N122">
        <v>257.676984</v>
      </c>
      <c r="O122">
        <v>5</v>
      </c>
      <c r="P122">
        <v>257.11666700000001</v>
      </c>
      <c r="Q122">
        <v>5</v>
      </c>
      <c r="R122">
        <v>258.954545</v>
      </c>
      <c r="CY122">
        <v>280.94999999999902</v>
      </c>
      <c r="DA122">
        <v>670</v>
      </c>
      <c r="DB122">
        <v>61</v>
      </c>
      <c r="DC122">
        <v>20</v>
      </c>
      <c r="DD122">
        <v>263.64841269841202</v>
      </c>
      <c r="DE122">
        <v>274.64291200219401</v>
      </c>
      <c r="DF122">
        <v>5.8000000000000003E-2</v>
      </c>
      <c r="EP122">
        <v>62</v>
      </c>
      <c r="EQ122">
        <v>96</v>
      </c>
      <c r="ER122">
        <v>192</v>
      </c>
      <c r="ES122">
        <v>48</v>
      </c>
      <c r="ET122">
        <v>48</v>
      </c>
      <c r="EU122">
        <v>0</v>
      </c>
      <c r="EV122">
        <v>0</v>
      </c>
      <c r="EX122">
        <v>256.01666699999998</v>
      </c>
      <c r="EY122">
        <v>256.01666699999998</v>
      </c>
      <c r="EZ122" t="s">
        <v>1187</v>
      </c>
      <c r="FA122">
        <v>46</v>
      </c>
      <c r="FB122">
        <v>0</v>
      </c>
      <c r="FC122">
        <v>5</v>
      </c>
      <c r="FD122">
        <v>257.11666700000001</v>
      </c>
      <c r="FE122">
        <v>5</v>
      </c>
      <c r="FF122">
        <v>257.676984</v>
      </c>
      <c r="FG122">
        <v>5</v>
      </c>
      <c r="FH122">
        <v>257.11666700000001</v>
      </c>
      <c r="FI122">
        <v>5</v>
      </c>
      <c r="FJ122">
        <v>258.954545</v>
      </c>
      <c r="IQ122">
        <v>280.94999999999902</v>
      </c>
      <c r="IS122">
        <v>670</v>
      </c>
      <c r="IT122">
        <v>61</v>
      </c>
      <c r="IU122">
        <v>20</v>
      </c>
      <c r="IV122">
        <v>263.64841269841202</v>
      </c>
      <c r="IW122">
        <v>274.64291200219401</v>
      </c>
      <c r="IX122">
        <v>5.8000000000000003E-2</v>
      </c>
      <c r="KH122">
        <v>0.01</v>
      </c>
      <c r="KI122">
        <v>0.08</v>
      </c>
      <c r="KJ122" t="s">
        <v>1383</v>
      </c>
      <c r="KK122" t="s">
        <v>929</v>
      </c>
    </row>
    <row r="123" spans="1:297" x14ac:dyDescent="0.2">
      <c r="A123" t="s">
        <v>52</v>
      </c>
      <c r="B123">
        <v>291</v>
      </c>
      <c r="C123">
        <v>422</v>
      </c>
      <c r="D123">
        <v>968</v>
      </c>
      <c r="E123">
        <v>98</v>
      </c>
      <c r="F123">
        <v>98</v>
      </c>
      <c r="G123">
        <v>20430947.618854001</v>
      </c>
      <c r="H123" t="s">
        <v>1187</v>
      </c>
      <c r="I123">
        <v>169</v>
      </c>
      <c r="J123">
        <v>0</v>
      </c>
      <c r="K123">
        <v>29</v>
      </c>
      <c r="L123">
        <v>20460632.831668001</v>
      </c>
      <c r="M123">
        <v>29</v>
      </c>
      <c r="N123">
        <v>20530251.532814998</v>
      </c>
      <c r="O123">
        <v>29</v>
      </c>
      <c r="P123">
        <v>20489767.865272999</v>
      </c>
      <c r="Q123">
        <v>29</v>
      </c>
      <c r="R123">
        <v>20560757.112900998</v>
      </c>
      <c r="CY123">
        <v>20740508.0863082</v>
      </c>
      <c r="DA123">
        <v>843</v>
      </c>
      <c r="DB123">
        <v>48</v>
      </c>
      <c r="DC123">
        <v>23</v>
      </c>
      <c r="DD123">
        <v>20584944.361187901</v>
      </c>
      <c r="DE123">
        <v>20728611.038075201</v>
      </c>
      <c r="DF123">
        <v>0.121</v>
      </c>
      <c r="EP123">
        <v>286</v>
      </c>
      <c r="EQ123">
        <v>354</v>
      </c>
      <c r="ER123">
        <v>892</v>
      </c>
      <c r="ES123">
        <v>98</v>
      </c>
      <c r="ET123">
        <v>98</v>
      </c>
      <c r="EU123">
        <v>0</v>
      </c>
      <c r="EV123">
        <v>0</v>
      </c>
      <c r="EX123">
        <v>20430947.618854001</v>
      </c>
      <c r="EY123">
        <v>20430947.618854001</v>
      </c>
      <c r="EZ123" t="s">
        <v>1187</v>
      </c>
      <c r="FA123">
        <v>196</v>
      </c>
      <c r="FB123">
        <v>0</v>
      </c>
      <c r="FC123">
        <v>29</v>
      </c>
      <c r="FD123">
        <v>20460632.831666999</v>
      </c>
      <c r="FE123">
        <v>29</v>
      </c>
      <c r="FF123">
        <v>20521564.629845999</v>
      </c>
      <c r="FG123">
        <v>29</v>
      </c>
      <c r="FH123">
        <v>20486951.635159001</v>
      </c>
      <c r="FI123">
        <v>29</v>
      </c>
      <c r="FJ123">
        <v>20560332.487511002</v>
      </c>
      <c r="IQ123">
        <v>20740508.0863082</v>
      </c>
      <c r="IS123">
        <v>878</v>
      </c>
      <c r="IT123">
        <v>55</v>
      </c>
      <c r="IU123">
        <v>24</v>
      </c>
      <c r="IV123">
        <v>20585000.936726201</v>
      </c>
      <c r="IW123">
        <v>20726178.778779499</v>
      </c>
      <c r="IX123">
        <v>0.13700000000000001</v>
      </c>
      <c r="KH123">
        <v>0.01</v>
      </c>
      <c r="KI123">
        <v>0.42</v>
      </c>
      <c r="KJ123" t="s">
        <v>1384</v>
      </c>
      <c r="KK123" t="s">
        <v>929</v>
      </c>
    </row>
    <row r="124" spans="1:297" x14ac:dyDescent="0.2">
      <c r="A124" t="s">
        <v>158</v>
      </c>
      <c r="B124">
        <v>9499</v>
      </c>
      <c r="C124">
        <v>10240</v>
      </c>
      <c r="D124">
        <v>134603</v>
      </c>
      <c r="E124">
        <v>10240</v>
      </c>
      <c r="F124">
        <v>9989</v>
      </c>
      <c r="G124">
        <v>-22945.239631</v>
      </c>
      <c r="H124" t="s">
        <v>1187</v>
      </c>
      <c r="I124">
        <v>2844</v>
      </c>
      <c r="J124">
        <v>5388</v>
      </c>
      <c r="K124">
        <v>1070</v>
      </c>
      <c r="L124">
        <v>-22855.031681</v>
      </c>
      <c r="M124">
        <v>1070</v>
      </c>
      <c r="N124">
        <v>-22775.671941000001</v>
      </c>
      <c r="O124">
        <v>1070</v>
      </c>
      <c r="P124">
        <v>-22826.414487999999</v>
      </c>
      <c r="Q124">
        <v>1070</v>
      </c>
      <c r="R124">
        <v>-22722.642406999999</v>
      </c>
      <c r="CY124">
        <v>-21718</v>
      </c>
      <c r="CZ124">
        <v>-21720</v>
      </c>
      <c r="DA124">
        <v>30205</v>
      </c>
      <c r="DB124">
        <v>62</v>
      </c>
      <c r="DC124">
        <v>38</v>
      </c>
      <c r="DD124">
        <v>-22263.593259115802</v>
      </c>
      <c r="DE124">
        <v>-21748.764169223199</v>
      </c>
      <c r="DF124">
        <v>68.456000000000003</v>
      </c>
      <c r="EP124">
        <v>8795</v>
      </c>
      <c r="EQ124">
        <v>8849</v>
      </c>
      <c r="ER124">
        <v>120170</v>
      </c>
      <c r="ES124">
        <v>8849</v>
      </c>
      <c r="ET124">
        <v>8623</v>
      </c>
      <c r="EU124">
        <v>0</v>
      </c>
      <c r="EV124">
        <v>0</v>
      </c>
      <c r="EX124">
        <v>-22804.575757999999</v>
      </c>
      <c r="EY124">
        <v>-22804.575757999999</v>
      </c>
      <c r="EZ124" t="s">
        <v>1187</v>
      </c>
      <c r="FA124">
        <v>2404</v>
      </c>
      <c r="FB124">
        <v>4630</v>
      </c>
      <c r="FC124">
        <v>1060</v>
      </c>
      <c r="FD124">
        <v>-22721.103036</v>
      </c>
      <c r="FE124">
        <v>1060</v>
      </c>
      <c r="FF124">
        <v>-22653.159464</v>
      </c>
      <c r="FG124">
        <v>1060</v>
      </c>
      <c r="FH124">
        <v>-22660.492901000001</v>
      </c>
      <c r="FI124">
        <v>1060</v>
      </c>
      <c r="FJ124">
        <v>-22594.72623</v>
      </c>
      <c r="IQ124">
        <v>-21718</v>
      </c>
      <c r="IR124">
        <v>-21718</v>
      </c>
      <c r="IS124">
        <v>27397</v>
      </c>
      <c r="IT124">
        <v>45</v>
      </c>
      <c r="IU124">
        <v>37</v>
      </c>
      <c r="IV124">
        <v>-22116.077562238901</v>
      </c>
      <c r="IW124">
        <v>-21757.765368563701</v>
      </c>
      <c r="IX124">
        <v>14.919</v>
      </c>
      <c r="KH124">
        <v>240.15</v>
      </c>
      <c r="KI124">
        <v>13456.93</v>
      </c>
      <c r="KJ124" t="s">
        <v>1385</v>
      </c>
      <c r="KK124" t="s">
        <v>929</v>
      </c>
    </row>
    <row r="125" spans="1:297" x14ac:dyDescent="0.2">
      <c r="A125" t="s">
        <v>159</v>
      </c>
      <c r="B125">
        <v>10460</v>
      </c>
      <c r="C125">
        <v>11717</v>
      </c>
      <c r="D125">
        <v>151261</v>
      </c>
      <c r="E125">
        <v>11717</v>
      </c>
      <c r="F125">
        <v>11482</v>
      </c>
      <c r="G125">
        <v>-21622.998480999999</v>
      </c>
      <c r="H125" t="s">
        <v>1187</v>
      </c>
      <c r="I125">
        <v>4062</v>
      </c>
      <c r="J125">
        <v>6560</v>
      </c>
      <c r="K125">
        <v>1092</v>
      </c>
      <c r="L125">
        <v>-21519.676355</v>
      </c>
      <c r="M125">
        <v>1092</v>
      </c>
      <c r="N125">
        <v>-21497.587929000001</v>
      </c>
      <c r="O125">
        <v>1092</v>
      </c>
      <c r="P125">
        <v>-21448.019283000001</v>
      </c>
      <c r="Q125">
        <v>1092</v>
      </c>
      <c r="R125">
        <v>-21400.824767999999</v>
      </c>
      <c r="CY125">
        <v>-20540</v>
      </c>
      <c r="CZ125">
        <v>-20540</v>
      </c>
      <c r="DA125">
        <v>21400</v>
      </c>
      <c r="DB125">
        <v>3</v>
      </c>
      <c r="DC125">
        <v>26</v>
      </c>
      <c r="DD125">
        <v>-20955.283085004801</v>
      </c>
      <c r="DE125">
        <v>-20586</v>
      </c>
      <c r="DF125">
        <v>9.8699999999999992</v>
      </c>
      <c r="EP125">
        <v>10134</v>
      </c>
      <c r="EQ125">
        <v>11247</v>
      </c>
      <c r="ER125">
        <v>145530</v>
      </c>
      <c r="ES125">
        <v>11247</v>
      </c>
      <c r="ET125">
        <v>11012</v>
      </c>
      <c r="EU125">
        <v>0</v>
      </c>
      <c r="EV125">
        <v>0</v>
      </c>
      <c r="EX125">
        <v>-21431.698758999999</v>
      </c>
      <c r="EY125">
        <v>-21431.698758999999</v>
      </c>
      <c r="EZ125" t="s">
        <v>1187</v>
      </c>
      <c r="FA125">
        <v>4074</v>
      </c>
      <c r="FB125">
        <v>6521</v>
      </c>
      <c r="FC125">
        <v>879</v>
      </c>
      <c r="FD125">
        <v>-21300.112031000001</v>
      </c>
      <c r="FE125">
        <v>879</v>
      </c>
      <c r="FF125">
        <v>-21260.798289999999</v>
      </c>
      <c r="FG125">
        <v>879</v>
      </c>
      <c r="FH125">
        <v>-21213.114449000001</v>
      </c>
      <c r="FI125">
        <v>879</v>
      </c>
      <c r="FJ125">
        <v>-21191.230206</v>
      </c>
      <c r="IQ125">
        <v>-20539.999999999902</v>
      </c>
      <c r="IR125">
        <v>-20539.999999999902</v>
      </c>
      <c r="IS125">
        <v>13842</v>
      </c>
      <c r="IT125">
        <v>1</v>
      </c>
      <c r="IU125">
        <v>11</v>
      </c>
      <c r="IV125">
        <v>-20911.213324279099</v>
      </c>
      <c r="IW125">
        <v>-20539.999999999902</v>
      </c>
      <c r="IX125">
        <v>5.3639999999999999</v>
      </c>
      <c r="KH125">
        <v>131.79</v>
      </c>
      <c r="KI125">
        <v>3976</v>
      </c>
      <c r="KJ125" t="s">
        <v>1386</v>
      </c>
      <c r="KK125" t="s">
        <v>929</v>
      </c>
    </row>
    <row r="126" spans="1:297" x14ac:dyDescent="0.2">
      <c r="A126" t="s">
        <v>310</v>
      </c>
      <c r="B126">
        <v>2425</v>
      </c>
      <c r="C126">
        <v>9028</v>
      </c>
      <c r="D126">
        <v>35380</v>
      </c>
      <c r="E126">
        <v>366</v>
      </c>
      <c r="F126">
        <v>0</v>
      </c>
      <c r="G126">
        <v>7465.2941179999998</v>
      </c>
      <c r="H126" t="s">
        <v>1187</v>
      </c>
      <c r="I126">
        <v>2096</v>
      </c>
      <c r="J126">
        <v>983</v>
      </c>
      <c r="K126">
        <v>80</v>
      </c>
      <c r="L126">
        <v>8997.0465829999994</v>
      </c>
      <c r="M126">
        <v>80</v>
      </c>
      <c r="N126">
        <v>9192.2330029999994</v>
      </c>
      <c r="O126">
        <v>80</v>
      </c>
      <c r="P126">
        <v>9099.8718559999998</v>
      </c>
      <c r="Q126">
        <v>80</v>
      </c>
      <c r="R126">
        <v>9341.9447569999993</v>
      </c>
      <c r="CY126">
        <v>14056.329032126599</v>
      </c>
      <c r="DA126">
        <v>2928454</v>
      </c>
      <c r="DB126">
        <v>10863</v>
      </c>
      <c r="DC126">
        <v>105</v>
      </c>
      <c r="DD126">
        <v>8671.5435987670207</v>
      </c>
      <c r="DE126">
        <v>13026.08489935</v>
      </c>
      <c r="DF126">
        <v>3600.0039999999999</v>
      </c>
      <c r="EP126">
        <v>2078</v>
      </c>
      <c r="EQ126">
        <v>8584</v>
      </c>
      <c r="ER126">
        <v>25172</v>
      </c>
      <c r="ES126">
        <v>348</v>
      </c>
      <c r="ET126">
        <v>0</v>
      </c>
      <c r="EU126">
        <v>0</v>
      </c>
      <c r="EV126">
        <v>0</v>
      </c>
      <c r="EX126">
        <v>8047.6470589999999</v>
      </c>
      <c r="EY126">
        <v>8047.6470589999999</v>
      </c>
      <c r="EZ126" t="s">
        <v>1187</v>
      </c>
      <c r="FA126">
        <v>1760</v>
      </c>
      <c r="FB126">
        <v>841</v>
      </c>
      <c r="FC126">
        <v>79</v>
      </c>
      <c r="FD126">
        <v>8611.0073379999994</v>
      </c>
      <c r="FE126">
        <v>79</v>
      </c>
      <c r="FF126">
        <v>8962.8021939999999</v>
      </c>
      <c r="FG126">
        <v>79</v>
      </c>
      <c r="FH126">
        <v>8706.8157040000006</v>
      </c>
      <c r="FI126">
        <v>79</v>
      </c>
      <c r="FJ126">
        <v>9255.1838250000001</v>
      </c>
      <c r="IQ126">
        <v>13955.8903966213</v>
      </c>
      <c r="IS126">
        <v>3282648</v>
      </c>
      <c r="IT126">
        <v>11220</v>
      </c>
      <c r="IU126">
        <v>76</v>
      </c>
      <c r="IV126">
        <v>9227.53953911602</v>
      </c>
      <c r="IW126">
        <v>12359.294311964301</v>
      </c>
      <c r="IX126">
        <v>3600.002</v>
      </c>
      <c r="KH126">
        <v>0.3</v>
      </c>
      <c r="KI126">
        <v>7193.5</v>
      </c>
      <c r="KJ126" t="s">
        <v>1387</v>
      </c>
      <c r="KK126" t="s">
        <v>929</v>
      </c>
    </row>
    <row r="127" spans="1:297" x14ac:dyDescent="0.2">
      <c r="A127" t="s">
        <v>316</v>
      </c>
      <c r="B127">
        <v>1236</v>
      </c>
      <c r="C127">
        <v>3596</v>
      </c>
      <c r="D127">
        <v>14036</v>
      </c>
      <c r="E127">
        <v>174</v>
      </c>
      <c r="F127">
        <v>0</v>
      </c>
      <c r="G127">
        <v>4080.882353</v>
      </c>
      <c r="H127" t="s">
        <v>1187</v>
      </c>
      <c r="I127">
        <v>1008</v>
      </c>
      <c r="J127">
        <v>218</v>
      </c>
      <c r="K127">
        <v>45</v>
      </c>
      <c r="L127">
        <v>5060.9417579999999</v>
      </c>
      <c r="M127">
        <v>43</v>
      </c>
      <c r="N127">
        <v>5422.7426310000001</v>
      </c>
      <c r="O127">
        <v>45</v>
      </c>
      <c r="P127">
        <v>5212.6666839999998</v>
      </c>
      <c r="Q127">
        <v>44</v>
      </c>
      <c r="R127">
        <v>5480.7150250000004</v>
      </c>
      <c r="CY127">
        <v>8992.9999999994907</v>
      </c>
      <c r="DA127">
        <v>1509239</v>
      </c>
      <c r="DB127">
        <v>12307</v>
      </c>
      <c r="DC127">
        <v>84</v>
      </c>
      <c r="DD127">
        <v>5367.7765876368003</v>
      </c>
      <c r="DE127">
        <v>7577.70028578657</v>
      </c>
      <c r="DF127">
        <v>683.13900000000001</v>
      </c>
      <c r="EP127">
        <v>884</v>
      </c>
      <c r="EQ127">
        <v>2950</v>
      </c>
      <c r="ER127">
        <v>8600</v>
      </c>
      <c r="ES127">
        <v>150</v>
      </c>
      <c r="ET127">
        <v>0</v>
      </c>
      <c r="EU127">
        <v>0</v>
      </c>
      <c r="EV127">
        <v>0</v>
      </c>
      <c r="EX127">
        <v>4933.8235290000002</v>
      </c>
      <c r="EY127">
        <v>4933.8235290000002</v>
      </c>
      <c r="EZ127" t="s">
        <v>1187</v>
      </c>
      <c r="FA127">
        <v>698</v>
      </c>
      <c r="FB127">
        <v>286</v>
      </c>
      <c r="FC127">
        <v>39</v>
      </c>
      <c r="FD127">
        <v>5266.0113650000003</v>
      </c>
      <c r="FE127">
        <v>39</v>
      </c>
      <c r="FF127">
        <v>5442.628299</v>
      </c>
      <c r="FG127">
        <v>39</v>
      </c>
      <c r="FH127">
        <v>5266.0266199999996</v>
      </c>
      <c r="FI127">
        <v>39</v>
      </c>
      <c r="FJ127">
        <v>5478.6666599999999</v>
      </c>
      <c r="IQ127">
        <v>8992.9999999769407</v>
      </c>
      <c r="IS127">
        <v>2250881</v>
      </c>
      <c r="IT127">
        <v>16189</v>
      </c>
      <c r="IU127">
        <v>51</v>
      </c>
      <c r="IV127">
        <v>5570.7732791415501</v>
      </c>
      <c r="IW127">
        <v>7449.67269486635</v>
      </c>
      <c r="IX127">
        <v>988.16899999999998</v>
      </c>
      <c r="KH127">
        <v>7.0000000000000007E-2</v>
      </c>
      <c r="KI127">
        <v>1662.89</v>
      </c>
      <c r="KJ127" t="s">
        <v>1388</v>
      </c>
      <c r="KK127" t="s">
        <v>929</v>
      </c>
    </row>
    <row r="128" spans="1:297" x14ac:dyDescent="0.2">
      <c r="A128" t="s">
        <v>317</v>
      </c>
      <c r="B128">
        <v>2364</v>
      </c>
      <c r="C128">
        <v>7644</v>
      </c>
      <c r="D128">
        <v>30072</v>
      </c>
      <c r="E128">
        <v>252</v>
      </c>
      <c r="F128">
        <v>0</v>
      </c>
      <c r="G128">
        <v>7889.7058820000002</v>
      </c>
      <c r="H128" t="s">
        <v>1187</v>
      </c>
      <c r="I128">
        <v>1989</v>
      </c>
      <c r="J128">
        <v>1532</v>
      </c>
      <c r="K128">
        <v>73</v>
      </c>
      <c r="L128">
        <v>8905.6858969999994</v>
      </c>
      <c r="M128">
        <v>71</v>
      </c>
      <c r="N128">
        <v>9179.9833139999992</v>
      </c>
      <c r="O128">
        <v>73</v>
      </c>
      <c r="P128">
        <v>8986.6500379999998</v>
      </c>
      <c r="Q128">
        <v>70</v>
      </c>
      <c r="R128">
        <v>9161.3964560000004</v>
      </c>
      <c r="CY128">
        <v>13174.179622351099</v>
      </c>
      <c r="DA128">
        <v>3855830</v>
      </c>
      <c r="DB128">
        <v>11985</v>
      </c>
      <c r="DC128">
        <v>67</v>
      </c>
      <c r="DD128">
        <v>9009.5486606898794</v>
      </c>
      <c r="DE128">
        <v>11856.351017994901</v>
      </c>
      <c r="DF128">
        <v>3600.0030000000002</v>
      </c>
      <c r="EP128">
        <v>1878</v>
      </c>
      <c r="EQ128">
        <v>6630</v>
      </c>
      <c r="ER128">
        <v>19500</v>
      </c>
      <c r="ES128">
        <v>234</v>
      </c>
      <c r="ET128">
        <v>0</v>
      </c>
      <c r="EU128">
        <v>0</v>
      </c>
      <c r="EV128">
        <v>0</v>
      </c>
      <c r="EX128">
        <v>8695.5882349999993</v>
      </c>
      <c r="EY128">
        <v>8695.5882349999993</v>
      </c>
      <c r="EZ128" t="s">
        <v>1187</v>
      </c>
      <c r="FA128">
        <v>1549</v>
      </c>
      <c r="FB128">
        <v>705</v>
      </c>
      <c r="FC128">
        <v>67</v>
      </c>
      <c r="FD128">
        <v>9090.5990010000005</v>
      </c>
      <c r="FE128">
        <v>67</v>
      </c>
      <c r="FF128">
        <v>9237.6714080000002</v>
      </c>
      <c r="FG128">
        <v>67</v>
      </c>
      <c r="FH128">
        <v>9122.7877189999999</v>
      </c>
      <c r="FI128">
        <v>67</v>
      </c>
      <c r="FJ128">
        <v>9255.4956729999994</v>
      </c>
      <c r="IQ128">
        <v>13284.244158847299</v>
      </c>
      <c r="IS128">
        <v>4031016</v>
      </c>
      <c r="IT128">
        <v>13348</v>
      </c>
      <c r="IU128">
        <v>78</v>
      </c>
      <c r="IV128">
        <v>8968.4187952294596</v>
      </c>
      <c r="IW128">
        <v>11844.795340226199</v>
      </c>
      <c r="IX128">
        <v>3600.002</v>
      </c>
      <c r="KH128">
        <v>0.25</v>
      </c>
      <c r="KI128">
        <v>7174.49</v>
      </c>
      <c r="KJ128" t="s">
        <v>1389</v>
      </c>
      <c r="KK128" t="s">
        <v>929</v>
      </c>
    </row>
    <row r="129" spans="1:297" x14ac:dyDescent="0.2">
      <c r="A129" t="s">
        <v>818</v>
      </c>
      <c r="B129">
        <v>1529</v>
      </c>
      <c r="C129">
        <v>2805</v>
      </c>
      <c r="D129">
        <v>9376</v>
      </c>
      <c r="E129">
        <v>100</v>
      </c>
      <c r="F129">
        <v>100</v>
      </c>
      <c r="G129">
        <v>0</v>
      </c>
      <c r="H129" t="s">
        <v>1187</v>
      </c>
      <c r="I129">
        <v>583</v>
      </c>
      <c r="J129">
        <v>2800</v>
      </c>
      <c r="K129">
        <v>15</v>
      </c>
      <c r="L129">
        <v>9.8630999999999996E-2</v>
      </c>
      <c r="M129">
        <v>15</v>
      </c>
      <c r="N129">
        <v>9.8631999999999997E-2</v>
      </c>
      <c r="O129">
        <v>15</v>
      </c>
      <c r="P129">
        <v>9.8630999999999996E-2</v>
      </c>
      <c r="Q129">
        <v>15</v>
      </c>
      <c r="R129">
        <v>9.8630999999999996E-2</v>
      </c>
      <c r="CY129">
        <v>0.54674701363567901</v>
      </c>
      <c r="DA129">
        <v>1516</v>
      </c>
      <c r="DB129">
        <v>13</v>
      </c>
      <c r="DC129">
        <v>20</v>
      </c>
      <c r="DD129">
        <v>0.141150378262906</v>
      </c>
      <c r="DE129">
        <v>0.54674889331674703</v>
      </c>
      <c r="DF129">
        <v>0.51600000000000001</v>
      </c>
      <c r="EP129">
        <v>966</v>
      </c>
      <c r="EQ129">
        <v>769</v>
      </c>
      <c r="ER129">
        <v>6123</v>
      </c>
      <c r="ES129">
        <v>88</v>
      </c>
      <c r="ET129">
        <v>88</v>
      </c>
      <c r="EU129">
        <v>0</v>
      </c>
      <c r="EV129">
        <v>0</v>
      </c>
      <c r="EX129">
        <v>0.14113000000000001</v>
      </c>
      <c r="EY129">
        <v>0.14113000000000001</v>
      </c>
      <c r="EZ129" t="s">
        <v>1187</v>
      </c>
      <c r="FA129">
        <v>333</v>
      </c>
      <c r="FB129">
        <v>460</v>
      </c>
      <c r="FC129">
        <v>28</v>
      </c>
      <c r="FD129">
        <v>0.14419199999999999</v>
      </c>
      <c r="FE129">
        <v>28</v>
      </c>
      <c r="FF129">
        <v>0.15249199999999999</v>
      </c>
      <c r="FG129">
        <v>28</v>
      </c>
      <c r="FH129">
        <v>0.14419199999999999</v>
      </c>
      <c r="FI129">
        <v>28</v>
      </c>
      <c r="FJ129">
        <v>0.145921</v>
      </c>
      <c r="IQ129">
        <v>0.54676428807036703</v>
      </c>
      <c r="IS129">
        <v>1338</v>
      </c>
      <c r="IT129">
        <v>10</v>
      </c>
      <c r="IU129">
        <v>22</v>
      </c>
      <c r="IV129">
        <v>0.141279641273486</v>
      </c>
      <c r="IW129">
        <v>0.54673619396557305</v>
      </c>
      <c r="IX129">
        <v>0.36299999999999999</v>
      </c>
      <c r="KH129">
        <v>0.03</v>
      </c>
      <c r="KI129">
        <v>1.99</v>
      </c>
      <c r="KJ129" t="s">
        <v>1390</v>
      </c>
      <c r="KK129" t="s">
        <v>929</v>
      </c>
    </row>
    <row r="130" spans="1:297" x14ac:dyDescent="0.2">
      <c r="A130" t="s">
        <v>321</v>
      </c>
      <c r="B130">
        <v>2115</v>
      </c>
      <c r="C130">
        <v>4140</v>
      </c>
      <c r="D130">
        <v>8145</v>
      </c>
      <c r="E130">
        <v>2070</v>
      </c>
      <c r="F130">
        <v>2070</v>
      </c>
      <c r="G130">
        <v>499999999923.74402</v>
      </c>
      <c r="H130" t="s">
        <v>1187</v>
      </c>
      <c r="I130">
        <v>1980</v>
      </c>
      <c r="J130">
        <v>90</v>
      </c>
      <c r="K130">
        <v>44</v>
      </c>
      <c r="L130">
        <v>516656791651.38</v>
      </c>
      <c r="M130">
        <v>44</v>
      </c>
      <c r="N130">
        <v>520320851507.10999</v>
      </c>
      <c r="O130">
        <v>44</v>
      </c>
      <c r="P130">
        <v>516656791651.38</v>
      </c>
      <c r="Q130">
        <v>44</v>
      </c>
      <c r="R130">
        <v>520320851507.93298</v>
      </c>
      <c r="CY130">
        <v>572103066638.40295</v>
      </c>
      <c r="DA130">
        <v>22417</v>
      </c>
      <c r="DB130">
        <v>1757</v>
      </c>
      <c r="DC130">
        <v>34</v>
      </c>
      <c r="DD130">
        <v>509911211142.604</v>
      </c>
      <c r="DE130">
        <v>527483571073.021</v>
      </c>
      <c r="DF130">
        <v>6.2629999999999999</v>
      </c>
      <c r="EP130">
        <v>2070</v>
      </c>
      <c r="EQ130">
        <v>4050</v>
      </c>
      <c r="ER130">
        <v>8055</v>
      </c>
      <c r="ES130">
        <v>2025</v>
      </c>
      <c r="ET130">
        <v>2025</v>
      </c>
      <c r="EU130">
        <v>0</v>
      </c>
      <c r="EV130">
        <v>0</v>
      </c>
      <c r="EX130">
        <v>499999999923.74402</v>
      </c>
      <c r="EY130">
        <v>499999999923.74402</v>
      </c>
      <c r="EZ130" t="s">
        <v>1187</v>
      </c>
      <c r="FA130">
        <v>1980</v>
      </c>
      <c r="FB130">
        <v>0</v>
      </c>
      <c r="FC130">
        <v>44</v>
      </c>
      <c r="FD130">
        <v>516656791651.38</v>
      </c>
      <c r="FE130">
        <v>44</v>
      </c>
      <c r="FF130">
        <v>520012614852.04199</v>
      </c>
      <c r="FG130">
        <v>44</v>
      </c>
      <c r="FH130">
        <v>516656791651.38</v>
      </c>
      <c r="FI130">
        <v>44</v>
      </c>
      <c r="FJ130">
        <v>520264759025.26898</v>
      </c>
      <c r="IQ130">
        <v>572103066586.85901</v>
      </c>
      <c r="IS130">
        <v>42517</v>
      </c>
      <c r="IT130">
        <v>1895</v>
      </c>
      <c r="IU130">
        <v>34</v>
      </c>
      <c r="IV130">
        <v>509911211142.604</v>
      </c>
      <c r="IW130">
        <v>527425963222.263</v>
      </c>
      <c r="IX130">
        <v>11.257</v>
      </c>
      <c r="KH130">
        <v>0.04</v>
      </c>
      <c r="KI130">
        <v>19.21</v>
      </c>
      <c r="KJ130" t="s">
        <v>1391</v>
      </c>
      <c r="KK130" t="s">
        <v>929</v>
      </c>
    </row>
    <row r="131" spans="1:297" x14ac:dyDescent="0.2">
      <c r="A131" t="s">
        <v>322</v>
      </c>
      <c r="B131">
        <v>1680</v>
      </c>
      <c r="C131">
        <v>3280</v>
      </c>
      <c r="D131">
        <v>6440</v>
      </c>
      <c r="E131">
        <v>1640</v>
      </c>
      <c r="F131">
        <v>1640</v>
      </c>
      <c r="G131">
        <v>499999999913.19202</v>
      </c>
      <c r="H131" t="s">
        <v>1187</v>
      </c>
      <c r="I131">
        <v>1560</v>
      </c>
      <c r="J131">
        <v>80</v>
      </c>
      <c r="K131">
        <v>39</v>
      </c>
      <c r="L131">
        <v>515172368627.91602</v>
      </c>
      <c r="M131">
        <v>39</v>
      </c>
      <c r="N131">
        <v>518039850372.34003</v>
      </c>
      <c r="O131">
        <v>39</v>
      </c>
      <c r="P131">
        <v>515172368627.91602</v>
      </c>
      <c r="Q131">
        <v>39</v>
      </c>
      <c r="R131">
        <v>518039850373.00702</v>
      </c>
      <c r="CY131">
        <v>565031773622.94495</v>
      </c>
      <c r="DA131">
        <v>17377</v>
      </c>
      <c r="DB131">
        <v>1190</v>
      </c>
      <c r="DC131">
        <v>32</v>
      </c>
      <c r="DD131">
        <v>509205792637.17499</v>
      </c>
      <c r="DE131">
        <v>524487164662.34601</v>
      </c>
      <c r="DF131">
        <v>3.972</v>
      </c>
      <c r="EP131">
        <v>1640</v>
      </c>
      <c r="EQ131">
        <v>3200</v>
      </c>
      <c r="ER131">
        <v>6360</v>
      </c>
      <c r="ES131">
        <v>1600</v>
      </c>
      <c r="ET131">
        <v>1600</v>
      </c>
      <c r="EU131">
        <v>0</v>
      </c>
      <c r="EV131">
        <v>0</v>
      </c>
      <c r="EX131">
        <v>499999999913.19202</v>
      </c>
      <c r="EY131">
        <v>499999999913.19202</v>
      </c>
      <c r="EZ131" t="s">
        <v>1187</v>
      </c>
      <c r="FA131">
        <v>1560</v>
      </c>
      <c r="FB131">
        <v>0</v>
      </c>
      <c r="FC131">
        <v>39</v>
      </c>
      <c r="FD131">
        <v>515172368627.91602</v>
      </c>
      <c r="FE131">
        <v>39</v>
      </c>
      <c r="FF131">
        <v>517651445984.93103</v>
      </c>
      <c r="FG131">
        <v>39</v>
      </c>
      <c r="FH131">
        <v>515172368627.91602</v>
      </c>
      <c r="FI131">
        <v>39</v>
      </c>
      <c r="FJ131">
        <v>517896032418.01599</v>
      </c>
      <c r="IQ131">
        <v>565031773622.94495</v>
      </c>
      <c r="IS131">
        <v>15580</v>
      </c>
      <c r="IT131">
        <v>801</v>
      </c>
      <c r="IU131">
        <v>32</v>
      </c>
      <c r="IV131">
        <v>509205792637.17499</v>
      </c>
      <c r="IW131">
        <v>524856715291.67999</v>
      </c>
      <c r="IX131">
        <v>3.218</v>
      </c>
      <c r="KH131">
        <v>0.03</v>
      </c>
      <c r="KI131">
        <v>8.41</v>
      </c>
      <c r="KJ131" t="s">
        <v>1392</v>
      </c>
      <c r="KK131" t="s">
        <v>929</v>
      </c>
    </row>
    <row r="132" spans="1:297" x14ac:dyDescent="0.2">
      <c r="A132" t="s">
        <v>827</v>
      </c>
      <c r="B132">
        <v>13206</v>
      </c>
      <c r="C132">
        <v>4914</v>
      </c>
      <c r="D132">
        <v>131859</v>
      </c>
      <c r="E132">
        <v>2457</v>
      </c>
      <c r="F132">
        <v>2457</v>
      </c>
      <c r="G132">
        <v>-309</v>
      </c>
      <c r="H132" t="s">
        <v>1187</v>
      </c>
      <c r="I132">
        <v>4639</v>
      </c>
      <c r="J132">
        <v>4836</v>
      </c>
      <c r="K132">
        <v>135</v>
      </c>
      <c r="L132">
        <v>-309</v>
      </c>
      <c r="M132">
        <v>135</v>
      </c>
      <c r="N132">
        <v>-309</v>
      </c>
      <c r="O132">
        <v>135</v>
      </c>
      <c r="P132">
        <v>-309</v>
      </c>
      <c r="Q132">
        <v>135</v>
      </c>
      <c r="R132">
        <v>-309</v>
      </c>
      <c r="CY132">
        <v>-309</v>
      </c>
      <c r="CZ132">
        <v>-309</v>
      </c>
      <c r="DA132">
        <v>11052</v>
      </c>
      <c r="DB132">
        <v>0</v>
      </c>
      <c r="DC132">
        <v>0</v>
      </c>
      <c r="DD132">
        <v>-309</v>
      </c>
      <c r="DE132">
        <v>-309</v>
      </c>
      <c r="DF132">
        <v>23.234000000000002</v>
      </c>
      <c r="EP132">
        <v>11883</v>
      </c>
      <c r="EQ132">
        <v>4851</v>
      </c>
      <c r="ER132">
        <v>124173</v>
      </c>
      <c r="ES132">
        <v>2394</v>
      </c>
      <c r="ET132">
        <v>2394</v>
      </c>
      <c r="EU132">
        <v>0</v>
      </c>
      <c r="EV132">
        <v>0</v>
      </c>
      <c r="EX132">
        <v>-309</v>
      </c>
      <c r="EY132">
        <v>-309</v>
      </c>
      <c r="EZ132" t="s">
        <v>1187</v>
      </c>
      <c r="FA132">
        <v>5034</v>
      </c>
      <c r="FB132">
        <v>4707</v>
      </c>
      <c r="FC132">
        <v>108</v>
      </c>
      <c r="FD132">
        <v>-309</v>
      </c>
      <c r="FE132">
        <v>108</v>
      </c>
      <c r="FF132">
        <v>-309</v>
      </c>
      <c r="FG132">
        <v>108</v>
      </c>
      <c r="FH132">
        <v>-309</v>
      </c>
      <c r="FI132">
        <v>108</v>
      </c>
      <c r="FJ132">
        <v>-309</v>
      </c>
      <c r="IQ132">
        <v>-309</v>
      </c>
      <c r="IR132">
        <v>-309</v>
      </c>
      <c r="IS132">
        <v>34755</v>
      </c>
      <c r="IT132">
        <v>1</v>
      </c>
      <c r="IU132">
        <v>5</v>
      </c>
      <c r="IV132">
        <v>-309</v>
      </c>
      <c r="IW132">
        <v>-309</v>
      </c>
      <c r="IX132">
        <v>50.38</v>
      </c>
      <c r="KH132">
        <v>7.19</v>
      </c>
      <c r="KI132">
        <v>217.06</v>
      </c>
      <c r="KJ132" t="s">
        <v>1393</v>
      </c>
      <c r="KK132" t="s">
        <v>929</v>
      </c>
    </row>
    <row r="133" spans="1:297" x14ac:dyDescent="0.2">
      <c r="A133" t="s">
        <v>324</v>
      </c>
      <c r="B133">
        <v>4239</v>
      </c>
      <c r="C133">
        <v>1638</v>
      </c>
      <c r="D133">
        <v>42945</v>
      </c>
      <c r="E133">
        <v>819</v>
      </c>
      <c r="F133">
        <v>819</v>
      </c>
      <c r="G133">
        <v>-273</v>
      </c>
      <c r="H133" t="s">
        <v>1187</v>
      </c>
      <c r="I133">
        <v>1536</v>
      </c>
      <c r="J133">
        <v>1602</v>
      </c>
      <c r="K133">
        <v>51</v>
      </c>
      <c r="L133">
        <v>-273</v>
      </c>
      <c r="M133">
        <v>51</v>
      </c>
      <c r="N133">
        <v>-273</v>
      </c>
      <c r="O133">
        <v>51</v>
      </c>
      <c r="P133">
        <v>-273</v>
      </c>
      <c r="Q133">
        <v>51</v>
      </c>
      <c r="R133">
        <v>-273</v>
      </c>
      <c r="CY133">
        <v>-273</v>
      </c>
      <c r="DA133">
        <v>17408</v>
      </c>
      <c r="DB133">
        <v>1</v>
      </c>
      <c r="DC133">
        <v>9</v>
      </c>
      <c r="DD133">
        <v>-273</v>
      </c>
      <c r="DE133">
        <v>-273</v>
      </c>
      <c r="DF133">
        <v>6.4379999999999997</v>
      </c>
      <c r="EP133">
        <v>3882</v>
      </c>
      <c r="EQ133">
        <v>1617</v>
      </c>
      <c r="ER133">
        <v>41454</v>
      </c>
      <c r="ES133">
        <v>798</v>
      </c>
      <c r="ET133">
        <v>798</v>
      </c>
      <c r="EU133">
        <v>0</v>
      </c>
      <c r="EV133">
        <v>0</v>
      </c>
      <c r="EX133">
        <v>-273</v>
      </c>
      <c r="EY133">
        <v>-273</v>
      </c>
      <c r="EZ133" t="s">
        <v>1187</v>
      </c>
      <c r="FA133">
        <v>1436</v>
      </c>
      <c r="FB133">
        <v>1581</v>
      </c>
      <c r="FC133">
        <v>88</v>
      </c>
      <c r="FD133">
        <v>-273</v>
      </c>
      <c r="FE133">
        <v>70</v>
      </c>
      <c r="FF133">
        <v>-273</v>
      </c>
      <c r="FG133">
        <v>88</v>
      </c>
      <c r="FH133">
        <v>-273</v>
      </c>
      <c r="FI133">
        <v>88</v>
      </c>
      <c r="FJ133">
        <v>-273</v>
      </c>
      <c r="IQ133">
        <v>-272.99999999999898</v>
      </c>
      <c r="IS133">
        <v>9746</v>
      </c>
      <c r="IT133">
        <v>1</v>
      </c>
      <c r="IU133">
        <v>4</v>
      </c>
      <c r="IV133">
        <v>-273</v>
      </c>
      <c r="IW133">
        <v>-273</v>
      </c>
      <c r="IX133">
        <v>3.222</v>
      </c>
      <c r="KH133">
        <v>0.91</v>
      </c>
      <c r="KI133">
        <v>35.44</v>
      </c>
      <c r="KJ133" t="s">
        <v>1394</v>
      </c>
      <c r="KK133" t="s">
        <v>929</v>
      </c>
    </row>
    <row r="134" spans="1:297" x14ac:dyDescent="0.2">
      <c r="A134" t="s">
        <v>325</v>
      </c>
      <c r="B134">
        <v>4179</v>
      </c>
      <c r="C134">
        <v>2340</v>
      </c>
      <c r="D134">
        <v>58620</v>
      </c>
      <c r="E134">
        <v>1170</v>
      </c>
      <c r="F134">
        <v>1170</v>
      </c>
      <c r="G134">
        <v>-195</v>
      </c>
      <c r="H134" t="s">
        <v>1187</v>
      </c>
      <c r="I134">
        <v>2148</v>
      </c>
      <c r="J134">
        <v>2301</v>
      </c>
      <c r="K134">
        <v>83</v>
      </c>
      <c r="L134">
        <v>-195</v>
      </c>
      <c r="M134">
        <v>82</v>
      </c>
      <c r="N134">
        <v>-195</v>
      </c>
      <c r="O134">
        <v>83</v>
      </c>
      <c r="P134">
        <v>-195</v>
      </c>
      <c r="Q134">
        <v>83</v>
      </c>
      <c r="R134">
        <v>-195</v>
      </c>
      <c r="CY134">
        <v>-195.000000000006</v>
      </c>
      <c r="DA134">
        <v>1923941</v>
      </c>
      <c r="DB134">
        <v>3571</v>
      </c>
      <c r="DC134">
        <v>15</v>
      </c>
      <c r="DD134">
        <v>-195</v>
      </c>
      <c r="DE134">
        <v>-195</v>
      </c>
      <c r="DF134">
        <v>584.50900000000001</v>
      </c>
      <c r="EP134">
        <v>3939</v>
      </c>
      <c r="EQ134">
        <v>2310</v>
      </c>
      <c r="ER134">
        <v>56100</v>
      </c>
      <c r="ES134">
        <v>1140</v>
      </c>
      <c r="ET134">
        <v>1140</v>
      </c>
      <c r="EU134">
        <v>0</v>
      </c>
      <c r="EV134">
        <v>0</v>
      </c>
      <c r="EX134">
        <v>-195</v>
      </c>
      <c r="EY134">
        <v>-195</v>
      </c>
      <c r="EZ134" t="s">
        <v>1187</v>
      </c>
      <c r="FA134">
        <v>2238</v>
      </c>
      <c r="FB134">
        <v>2271</v>
      </c>
      <c r="FC134">
        <v>69</v>
      </c>
      <c r="FD134">
        <v>-195</v>
      </c>
      <c r="FE134">
        <v>69</v>
      </c>
      <c r="FF134">
        <v>-195</v>
      </c>
      <c r="FG134">
        <v>69</v>
      </c>
      <c r="FH134">
        <v>-195</v>
      </c>
      <c r="FI134">
        <v>69</v>
      </c>
      <c r="FJ134">
        <v>-195</v>
      </c>
      <c r="IQ134">
        <v>-194.99999999999901</v>
      </c>
      <c r="IS134">
        <v>772359</v>
      </c>
      <c r="IT134">
        <v>3026</v>
      </c>
      <c r="IU134">
        <v>15</v>
      </c>
      <c r="IV134">
        <v>-194.99999999999901</v>
      </c>
      <c r="IW134">
        <v>-195</v>
      </c>
      <c r="IX134">
        <v>268.24700000000001</v>
      </c>
      <c r="KH134">
        <v>1.23</v>
      </c>
      <c r="KI134">
        <v>905.22</v>
      </c>
      <c r="KJ134" t="s">
        <v>1395</v>
      </c>
      <c r="KK134" t="s">
        <v>929</v>
      </c>
    </row>
    <row r="135" spans="1:297" x14ac:dyDescent="0.2">
      <c r="A135" t="s">
        <v>829</v>
      </c>
      <c r="B135">
        <v>633</v>
      </c>
      <c r="C135">
        <v>234</v>
      </c>
      <c r="D135">
        <v>6084</v>
      </c>
      <c r="E135">
        <v>117</v>
      </c>
      <c r="F135">
        <v>117</v>
      </c>
      <c r="G135">
        <v>-78</v>
      </c>
      <c r="H135" t="s">
        <v>1187</v>
      </c>
      <c r="I135">
        <v>83</v>
      </c>
      <c r="J135">
        <v>216</v>
      </c>
      <c r="K135">
        <v>104</v>
      </c>
      <c r="L135">
        <v>-78</v>
      </c>
      <c r="M135">
        <v>89</v>
      </c>
      <c r="N135">
        <v>-78</v>
      </c>
      <c r="O135">
        <v>104</v>
      </c>
      <c r="P135">
        <v>-78</v>
      </c>
      <c r="Q135">
        <v>89</v>
      </c>
      <c r="R135">
        <v>-78</v>
      </c>
      <c r="CY135">
        <v>-74</v>
      </c>
      <c r="DA135">
        <v>4048011</v>
      </c>
      <c r="DB135">
        <v>93201</v>
      </c>
      <c r="DC135">
        <v>11</v>
      </c>
      <c r="DD135">
        <v>-78</v>
      </c>
      <c r="DE135">
        <v>-78</v>
      </c>
      <c r="DF135">
        <v>355.916</v>
      </c>
      <c r="EP135">
        <v>609</v>
      </c>
      <c r="EQ135">
        <v>234</v>
      </c>
      <c r="ER135">
        <v>6186</v>
      </c>
      <c r="ES135">
        <v>117</v>
      </c>
      <c r="ET135">
        <v>117</v>
      </c>
      <c r="EU135">
        <v>0</v>
      </c>
      <c r="EV135">
        <v>0</v>
      </c>
      <c r="EX135">
        <v>-78</v>
      </c>
      <c r="EY135">
        <v>-78</v>
      </c>
      <c r="EZ135" t="s">
        <v>1187</v>
      </c>
      <c r="FA135">
        <v>36</v>
      </c>
      <c r="FB135">
        <v>210</v>
      </c>
      <c r="FC135">
        <v>102</v>
      </c>
      <c r="FD135">
        <v>-78</v>
      </c>
      <c r="FE135">
        <v>98</v>
      </c>
      <c r="FF135">
        <v>-78</v>
      </c>
      <c r="FG135">
        <v>102</v>
      </c>
      <c r="FH135">
        <v>-78</v>
      </c>
      <c r="FI135">
        <v>102</v>
      </c>
      <c r="FJ135">
        <v>-78</v>
      </c>
      <c r="IQ135">
        <v>-74</v>
      </c>
      <c r="IS135">
        <v>537400</v>
      </c>
      <c r="IT135">
        <v>16440</v>
      </c>
      <c r="IU135">
        <v>8</v>
      </c>
      <c r="IV135">
        <v>-78</v>
      </c>
      <c r="IW135">
        <v>-78</v>
      </c>
      <c r="IX135">
        <v>51.731000000000002</v>
      </c>
      <c r="KH135">
        <v>0.09</v>
      </c>
      <c r="KI135">
        <v>407.55</v>
      </c>
      <c r="KJ135" t="s">
        <v>1396</v>
      </c>
      <c r="KK135" t="s">
        <v>929</v>
      </c>
    </row>
    <row r="136" spans="1:297" x14ac:dyDescent="0.2">
      <c r="A136" t="s">
        <v>111</v>
      </c>
      <c r="B136">
        <v>356</v>
      </c>
      <c r="C136">
        <v>260</v>
      </c>
      <c r="D136">
        <v>1540</v>
      </c>
      <c r="E136">
        <v>130</v>
      </c>
      <c r="F136">
        <v>130</v>
      </c>
      <c r="G136">
        <v>-78</v>
      </c>
      <c r="H136" t="s">
        <v>1187</v>
      </c>
      <c r="I136">
        <v>135</v>
      </c>
      <c r="J136">
        <v>234</v>
      </c>
      <c r="K136">
        <v>1</v>
      </c>
      <c r="L136">
        <v>-78</v>
      </c>
      <c r="M136">
        <v>1</v>
      </c>
      <c r="N136">
        <v>-78</v>
      </c>
      <c r="O136">
        <v>1</v>
      </c>
      <c r="P136">
        <v>-78</v>
      </c>
      <c r="Q136">
        <v>1</v>
      </c>
      <c r="R136">
        <v>-78</v>
      </c>
      <c r="CY136">
        <v>-77</v>
      </c>
      <c r="DA136">
        <v>833259</v>
      </c>
      <c r="DB136">
        <v>44917</v>
      </c>
      <c r="DC136">
        <v>14</v>
      </c>
      <c r="DD136">
        <v>-78</v>
      </c>
      <c r="DE136">
        <v>-78</v>
      </c>
      <c r="DF136">
        <v>41.643000000000001</v>
      </c>
      <c r="EP136">
        <v>211</v>
      </c>
      <c r="EQ136">
        <v>150</v>
      </c>
      <c r="ER136">
        <v>1220</v>
      </c>
      <c r="ES136">
        <v>70</v>
      </c>
      <c r="ET136">
        <v>70</v>
      </c>
      <c r="EU136">
        <v>0</v>
      </c>
      <c r="EV136">
        <v>0</v>
      </c>
      <c r="EX136">
        <v>-78</v>
      </c>
      <c r="EY136">
        <v>-78</v>
      </c>
      <c r="EZ136" t="s">
        <v>1187</v>
      </c>
      <c r="FA136">
        <v>66</v>
      </c>
      <c r="FB136">
        <v>134</v>
      </c>
      <c r="FC136">
        <v>24</v>
      </c>
      <c r="FD136">
        <v>-78</v>
      </c>
      <c r="FE136">
        <v>24</v>
      </c>
      <c r="FF136">
        <v>-78</v>
      </c>
      <c r="FG136">
        <v>24</v>
      </c>
      <c r="FH136">
        <v>-78</v>
      </c>
      <c r="FI136">
        <v>24</v>
      </c>
      <c r="FJ136">
        <v>-78</v>
      </c>
      <c r="IQ136">
        <v>-77.000000000000398</v>
      </c>
      <c r="IS136">
        <v>615399</v>
      </c>
      <c r="IT136">
        <v>40434</v>
      </c>
      <c r="IU136">
        <v>11</v>
      </c>
      <c r="IV136">
        <v>-78</v>
      </c>
      <c r="IW136">
        <v>-78</v>
      </c>
      <c r="IX136">
        <v>24.866</v>
      </c>
      <c r="KH136">
        <v>0.02</v>
      </c>
      <c r="KI136">
        <v>66.180000000000007</v>
      </c>
      <c r="KJ136" t="s">
        <v>1397</v>
      </c>
      <c r="KK136" t="s">
        <v>929</v>
      </c>
    </row>
    <row r="137" spans="1:297" x14ac:dyDescent="0.2">
      <c r="A137" t="s">
        <v>832</v>
      </c>
      <c r="B137">
        <v>1236</v>
      </c>
      <c r="C137">
        <v>1601</v>
      </c>
      <c r="D137">
        <v>38435</v>
      </c>
      <c r="E137">
        <v>1600</v>
      </c>
      <c r="F137">
        <v>1600</v>
      </c>
      <c r="G137">
        <v>33.008906000000003</v>
      </c>
      <c r="H137" t="s">
        <v>1187</v>
      </c>
      <c r="I137">
        <v>196</v>
      </c>
      <c r="J137">
        <v>202</v>
      </c>
      <c r="K137">
        <v>157</v>
      </c>
      <c r="L137">
        <v>35.082928000000003</v>
      </c>
      <c r="M137">
        <v>157</v>
      </c>
      <c r="N137">
        <v>35.645887000000002</v>
      </c>
      <c r="O137">
        <v>157</v>
      </c>
      <c r="P137">
        <v>35.876052999999999</v>
      </c>
      <c r="Q137">
        <v>157</v>
      </c>
      <c r="R137">
        <v>37.459263999999997</v>
      </c>
      <c r="CY137">
        <v>68</v>
      </c>
      <c r="DA137">
        <v>159935</v>
      </c>
      <c r="DB137">
        <v>1459</v>
      </c>
      <c r="DC137">
        <v>47</v>
      </c>
      <c r="DD137">
        <v>37.419659669473702</v>
      </c>
      <c r="DE137">
        <v>46.724873004398802</v>
      </c>
      <c r="DF137">
        <v>62.53</v>
      </c>
      <c r="EP137">
        <v>1179</v>
      </c>
      <c r="EQ137">
        <v>1494</v>
      </c>
      <c r="ER137">
        <v>38094</v>
      </c>
      <c r="ES137">
        <v>1494</v>
      </c>
      <c r="ET137">
        <v>1494</v>
      </c>
      <c r="EU137">
        <v>0</v>
      </c>
      <c r="EV137">
        <v>0</v>
      </c>
      <c r="EX137">
        <v>33.773826</v>
      </c>
      <c r="EY137">
        <v>33.773826</v>
      </c>
      <c r="EZ137" t="s">
        <v>1187</v>
      </c>
      <c r="FA137">
        <v>131</v>
      </c>
      <c r="FB137">
        <v>187</v>
      </c>
      <c r="FC137">
        <v>145</v>
      </c>
      <c r="FD137">
        <v>34.853538</v>
      </c>
      <c r="FE137">
        <v>131</v>
      </c>
      <c r="FF137">
        <v>36.075626999999997</v>
      </c>
      <c r="FG137">
        <v>145</v>
      </c>
      <c r="FH137">
        <v>34.957217999999997</v>
      </c>
      <c r="FI137">
        <v>145</v>
      </c>
      <c r="FJ137">
        <v>35.889879999999998</v>
      </c>
      <c r="IQ137">
        <v>68</v>
      </c>
      <c r="IS137">
        <v>134578</v>
      </c>
      <c r="IT137">
        <v>1308</v>
      </c>
      <c r="IU137">
        <v>49</v>
      </c>
      <c r="IV137">
        <v>37.362884145557402</v>
      </c>
      <c r="IW137">
        <v>45.254199123345003</v>
      </c>
      <c r="IX137">
        <v>51.292000000000002</v>
      </c>
      <c r="KH137">
        <v>0.21</v>
      </c>
      <c r="KI137">
        <v>127.83</v>
      </c>
      <c r="KJ137" t="s">
        <v>1398</v>
      </c>
      <c r="KK137" t="s">
        <v>929</v>
      </c>
    </row>
    <row r="138" spans="1:297" x14ac:dyDescent="0.2">
      <c r="A138" t="s">
        <v>326</v>
      </c>
      <c r="B138">
        <v>3276</v>
      </c>
      <c r="C138">
        <v>3395</v>
      </c>
      <c r="D138">
        <v>25090</v>
      </c>
      <c r="E138">
        <v>3395</v>
      </c>
      <c r="F138">
        <v>3150</v>
      </c>
      <c r="G138">
        <v>-428</v>
      </c>
      <c r="H138" t="s">
        <v>1187</v>
      </c>
      <c r="I138">
        <v>577</v>
      </c>
      <c r="J138">
        <v>2972</v>
      </c>
      <c r="K138">
        <v>298</v>
      </c>
      <c r="L138">
        <v>-428</v>
      </c>
      <c r="M138">
        <v>298</v>
      </c>
      <c r="N138">
        <v>-428</v>
      </c>
      <c r="O138">
        <v>298</v>
      </c>
      <c r="P138">
        <v>-428</v>
      </c>
      <c r="Q138">
        <v>219</v>
      </c>
      <c r="R138">
        <v>-428</v>
      </c>
      <c r="CY138">
        <v>-428</v>
      </c>
      <c r="DA138">
        <v>2000</v>
      </c>
      <c r="DB138">
        <v>0</v>
      </c>
      <c r="DC138">
        <v>0</v>
      </c>
      <c r="DD138" t="s">
        <v>1188</v>
      </c>
      <c r="DE138" t="s">
        <v>1188</v>
      </c>
      <c r="DF138">
        <v>0.22900000000000001</v>
      </c>
      <c r="EP138">
        <v>1609</v>
      </c>
      <c r="EQ138">
        <v>2317</v>
      </c>
      <c r="ER138">
        <v>17732</v>
      </c>
      <c r="ES138">
        <v>2317</v>
      </c>
      <c r="ET138">
        <v>2230</v>
      </c>
      <c r="EU138">
        <v>0</v>
      </c>
      <c r="EV138">
        <v>0</v>
      </c>
      <c r="EX138">
        <v>-428</v>
      </c>
      <c r="EY138">
        <v>-428</v>
      </c>
      <c r="EZ138" t="s">
        <v>1187</v>
      </c>
      <c r="FA138">
        <v>141</v>
      </c>
      <c r="FB138">
        <v>2226</v>
      </c>
      <c r="FC138">
        <v>297</v>
      </c>
      <c r="FD138">
        <v>-428</v>
      </c>
      <c r="FE138">
        <v>297</v>
      </c>
      <c r="FF138">
        <v>-428</v>
      </c>
      <c r="FG138">
        <v>297</v>
      </c>
      <c r="FH138">
        <v>-428</v>
      </c>
      <c r="FI138">
        <v>291</v>
      </c>
      <c r="FJ138">
        <v>-428</v>
      </c>
      <c r="IQ138">
        <v>-428</v>
      </c>
      <c r="IS138">
        <v>1442</v>
      </c>
      <c r="IT138">
        <v>0</v>
      </c>
      <c r="IU138">
        <v>0</v>
      </c>
      <c r="IV138">
        <v>-428</v>
      </c>
      <c r="IW138">
        <v>-428</v>
      </c>
      <c r="IX138">
        <v>0.156</v>
      </c>
      <c r="KH138">
        <v>0.24</v>
      </c>
      <c r="KI138">
        <v>297.45</v>
      </c>
      <c r="KJ138" t="s">
        <v>1399</v>
      </c>
      <c r="KK138" t="s">
        <v>929</v>
      </c>
    </row>
    <row r="139" spans="1:297" x14ac:dyDescent="0.2">
      <c r="A139" t="s">
        <v>327</v>
      </c>
      <c r="B139">
        <v>675</v>
      </c>
      <c r="C139">
        <v>1300</v>
      </c>
      <c r="D139">
        <v>2525</v>
      </c>
      <c r="E139">
        <v>650</v>
      </c>
      <c r="F139">
        <v>650</v>
      </c>
      <c r="G139">
        <v>200000000</v>
      </c>
      <c r="H139" t="s">
        <v>1187</v>
      </c>
      <c r="I139">
        <v>600</v>
      </c>
      <c r="J139">
        <v>50</v>
      </c>
      <c r="K139">
        <v>25</v>
      </c>
      <c r="L139">
        <v>240607589.334667</v>
      </c>
      <c r="M139">
        <v>25</v>
      </c>
      <c r="N139">
        <v>256649511.931467</v>
      </c>
      <c r="O139">
        <v>25</v>
      </c>
      <c r="P139">
        <v>240607589.334667</v>
      </c>
      <c r="Q139">
        <v>25</v>
      </c>
      <c r="R139">
        <v>258094209.594421</v>
      </c>
      <c r="CY139">
        <v>1231065191.8499999</v>
      </c>
      <c r="DA139">
        <v>1920</v>
      </c>
      <c r="DB139">
        <v>27</v>
      </c>
      <c r="DC139">
        <v>13</v>
      </c>
      <c r="DD139">
        <v>1077172228.5193901</v>
      </c>
      <c r="DE139">
        <v>1220236234.55935</v>
      </c>
      <c r="DF139">
        <v>0.35399999999999998</v>
      </c>
      <c r="EP139">
        <v>650</v>
      </c>
      <c r="EQ139">
        <v>1250</v>
      </c>
      <c r="ER139">
        <v>2475</v>
      </c>
      <c r="ES139">
        <v>625</v>
      </c>
      <c r="ET139">
        <v>625</v>
      </c>
      <c r="EU139">
        <v>0</v>
      </c>
      <c r="EV139">
        <v>0</v>
      </c>
      <c r="EX139">
        <v>200000000</v>
      </c>
      <c r="EY139">
        <v>200000000</v>
      </c>
      <c r="EZ139" t="s">
        <v>1187</v>
      </c>
      <c r="FA139">
        <v>600</v>
      </c>
      <c r="FB139">
        <v>0</v>
      </c>
      <c r="FC139">
        <v>25</v>
      </c>
      <c r="FD139">
        <v>240607589.334667</v>
      </c>
      <c r="FE139">
        <v>25</v>
      </c>
      <c r="FF139">
        <v>256649511.93146801</v>
      </c>
      <c r="FG139">
        <v>25</v>
      </c>
      <c r="FH139">
        <v>240607589.334667</v>
      </c>
      <c r="FI139">
        <v>25</v>
      </c>
      <c r="FJ139">
        <v>415257480.42170602</v>
      </c>
      <c r="IQ139">
        <v>1231065191.8499899</v>
      </c>
      <c r="IS139">
        <v>1855</v>
      </c>
      <c r="IT139">
        <v>26</v>
      </c>
      <c r="IU139">
        <v>13</v>
      </c>
      <c r="IV139">
        <v>1077172228.5193901</v>
      </c>
      <c r="IW139">
        <v>1220236234.55935</v>
      </c>
      <c r="IX139">
        <v>0.316</v>
      </c>
      <c r="KH139">
        <v>0.01</v>
      </c>
      <c r="KI139">
        <v>1.17</v>
      </c>
      <c r="KJ139" t="s">
        <v>1400</v>
      </c>
      <c r="KK139" t="s">
        <v>929</v>
      </c>
    </row>
    <row r="140" spans="1:297" x14ac:dyDescent="0.2">
      <c r="A140" t="s">
        <v>112</v>
      </c>
      <c r="B140">
        <v>356</v>
      </c>
      <c r="C140">
        <v>260</v>
      </c>
      <c r="D140">
        <v>1540</v>
      </c>
      <c r="E140">
        <v>130</v>
      </c>
      <c r="F140">
        <v>130</v>
      </c>
      <c r="G140">
        <v>-130</v>
      </c>
      <c r="H140" t="s">
        <v>1187</v>
      </c>
      <c r="I140">
        <v>135</v>
      </c>
      <c r="J140">
        <v>241</v>
      </c>
      <c r="K140">
        <v>13</v>
      </c>
      <c r="L140">
        <v>-130</v>
      </c>
      <c r="M140">
        <v>13</v>
      </c>
      <c r="N140">
        <v>-130</v>
      </c>
      <c r="O140">
        <v>13</v>
      </c>
      <c r="P140">
        <v>-130</v>
      </c>
      <c r="Q140">
        <v>13</v>
      </c>
      <c r="R140">
        <v>-130</v>
      </c>
      <c r="CY140">
        <v>-123</v>
      </c>
      <c r="DA140">
        <v>1288004</v>
      </c>
      <c r="DB140">
        <v>83028</v>
      </c>
      <c r="DC140">
        <v>12</v>
      </c>
      <c r="DD140">
        <v>-130</v>
      </c>
      <c r="DE140">
        <v>-130</v>
      </c>
      <c r="DF140">
        <v>71.760999999999996</v>
      </c>
      <c r="EP140">
        <v>211</v>
      </c>
      <c r="EQ140">
        <v>150</v>
      </c>
      <c r="ER140">
        <v>1220</v>
      </c>
      <c r="ES140">
        <v>70</v>
      </c>
      <c r="ET140">
        <v>70</v>
      </c>
      <c r="EU140">
        <v>0</v>
      </c>
      <c r="EV140">
        <v>0</v>
      </c>
      <c r="EX140">
        <v>-130</v>
      </c>
      <c r="EY140">
        <v>-130</v>
      </c>
      <c r="EZ140" t="s">
        <v>1187</v>
      </c>
      <c r="FA140">
        <v>44</v>
      </c>
      <c r="FB140">
        <v>141</v>
      </c>
      <c r="FC140">
        <v>32</v>
      </c>
      <c r="FD140">
        <v>-130</v>
      </c>
      <c r="FE140">
        <v>30</v>
      </c>
      <c r="FF140">
        <v>-130</v>
      </c>
      <c r="FG140">
        <v>32</v>
      </c>
      <c r="FH140">
        <v>-130</v>
      </c>
      <c r="FI140">
        <v>32</v>
      </c>
      <c r="FJ140">
        <v>-130</v>
      </c>
      <c r="IQ140">
        <v>-122.999999999998</v>
      </c>
      <c r="IS140">
        <v>879629</v>
      </c>
      <c r="IT140">
        <v>61252</v>
      </c>
      <c r="IU140">
        <v>10</v>
      </c>
      <c r="IV140">
        <v>-130</v>
      </c>
      <c r="IW140">
        <v>-130</v>
      </c>
      <c r="IX140">
        <v>40.469000000000001</v>
      </c>
      <c r="KH140">
        <v>0.02</v>
      </c>
      <c r="KI140">
        <v>111.53</v>
      </c>
      <c r="KJ140" t="s">
        <v>1401</v>
      </c>
      <c r="KK140" t="s">
        <v>929</v>
      </c>
    </row>
    <row r="141" spans="1:297" x14ac:dyDescent="0.2">
      <c r="A141" t="s">
        <v>835</v>
      </c>
      <c r="B141">
        <v>522</v>
      </c>
      <c r="C141">
        <v>739</v>
      </c>
      <c r="D141">
        <v>8808</v>
      </c>
      <c r="E141">
        <v>739</v>
      </c>
      <c r="F141">
        <v>739</v>
      </c>
      <c r="G141">
        <v>450</v>
      </c>
      <c r="H141" t="s">
        <v>1187</v>
      </c>
      <c r="I141">
        <v>74</v>
      </c>
      <c r="J141">
        <v>577</v>
      </c>
      <c r="K141">
        <v>137</v>
      </c>
      <c r="L141">
        <v>450</v>
      </c>
      <c r="M141">
        <v>137</v>
      </c>
      <c r="N141">
        <v>450</v>
      </c>
      <c r="O141">
        <v>137</v>
      </c>
      <c r="P141">
        <v>450</v>
      </c>
      <c r="Q141">
        <v>122</v>
      </c>
      <c r="R141">
        <v>456.96400599999998</v>
      </c>
      <c r="CY141">
        <v>601</v>
      </c>
      <c r="DA141">
        <v>42799</v>
      </c>
      <c r="DB141">
        <v>259</v>
      </c>
      <c r="DC141">
        <v>22</v>
      </c>
      <c r="DD141">
        <v>450</v>
      </c>
      <c r="DE141">
        <v>600</v>
      </c>
      <c r="DF141">
        <v>12.391</v>
      </c>
      <c r="EP141">
        <v>459</v>
      </c>
      <c r="EQ141">
        <v>685</v>
      </c>
      <c r="ER141">
        <v>8187</v>
      </c>
      <c r="ES141">
        <v>685</v>
      </c>
      <c r="ET141">
        <v>685</v>
      </c>
      <c r="EU141">
        <v>0</v>
      </c>
      <c r="EV141">
        <v>0</v>
      </c>
      <c r="EX141">
        <v>450</v>
      </c>
      <c r="EY141">
        <v>450</v>
      </c>
      <c r="EZ141" t="s">
        <v>1187</v>
      </c>
      <c r="FA141">
        <v>40</v>
      </c>
      <c r="FB141">
        <v>285</v>
      </c>
      <c r="FC141">
        <v>127</v>
      </c>
      <c r="FD141">
        <v>450</v>
      </c>
      <c r="FE141">
        <v>127</v>
      </c>
      <c r="FF141">
        <v>450</v>
      </c>
      <c r="FG141">
        <v>127</v>
      </c>
      <c r="FH141">
        <v>450</v>
      </c>
      <c r="FI141">
        <v>127</v>
      </c>
      <c r="FJ141">
        <v>450</v>
      </c>
      <c r="IQ141">
        <v>601</v>
      </c>
      <c r="IS141">
        <v>19121</v>
      </c>
      <c r="IT141">
        <v>102</v>
      </c>
      <c r="IU141">
        <v>20</v>
      </c>
      <c r="IV141">
        <v>550.00000000002899</v>
      </c>
      <c r="IW141">
        <v>600.00000000017405</v>
      </c>
      <c r="IX141">
        <v>6.45</v>
      </c>
      <c r="KH141">
        <v>0.16</v>
      </c>
      <c r="KI141">
        <v>30.98</v>
      </c>
      <c r="KJ141" t="s">
        <v>1402</v>
      </c>
      <c r="KK141" t="s">
        <v>929</v>
      </c>
    </row>
    <row r="142" spans="1:297" x14ac:dyDescent="0.2">
      <c r="A142" t="s">
        <v>329</v>
      </c>
      <c r="B142">
        <v>5687</v>
      </c>
      <c r="C142">
        <v>2840</v>
      </c>
      <c r="D142">
        <v>30799</v>
      </c>
      <c r="E142">
        <v>2840</v>
      </c>
      <c r="F142">
        <v>2840</v>
      </c>
      <c r="G142">
        <v>-203123.973856</v>
      </c>
      <c r="H142" t="s">
        <v>1187</v>
      </c>
      <c r="I142">
        <v>2373</v>
      </c>
      <c r="J142">
        <v>407</v>
      </c>
      <c r="K142">
        <v>1411</v>
      </c>
      <c r="L142">
        <v>-203120.352025</v>
      </c>
      <c r="M142">
        <v>1411</v>
      </c>
      <c r="N142">
        <v>-203099.10320700001</v>
      </c>
      <c r="O142">
        <v>1411</v>
      </c>
      <c r="P142">
        <v>-203118.535925</v>
      </c>
      <c r="Q142">
        <v>1411</v>
      </c>
      <c r="R142">
        <v>-203092.20796500001</v>
      </c>
      <c r="CY142">
        <v>-202351</v>
      </c>
      <c r="DA142">
        <v>5846927</v>
      </c>
      <c r="DB142">
        <v>219908</v>
      </c>
      <c r="DC142">
        <v>14</v>
      </c>
      <c r="DD142">
        <v>-203123.391705068</v>
      </c>
      <c r="DE142">
        <v>-203088.18638777899</v>
      </c>
      <c r="DF142">
        <v>3600.002</v>
      </c>
      <c r="EP142">
        <v>5687</v>
      </c>
      <c r="EQ142">
        <v>2848</v>
      </c>
      <c r="ER142">
        <v>16807</v>
      </c>
      <c r="ES142">
        <v>2840</v>
      </c>
      <c r="ET142">
        <v>2840</v>
      </c>
      <c r="EU142">
        <v>0</v>
      </c>
      <c r="EV142">
        <v>0</v>
      </c>
      <c r="EX142">
        <v>-203123.973856</v>
      </c>
      <c r="EY142">
        <v>-203123.973856</v>
      </c>
      <c r="EZ142" t="s">
        <v>1187</v>
      </c>
      <c r="FA142">
        <v>2515</v>
      </c>
      <c r="FB142">
        <v>299</v>
      </c>
      <c r="FC142">
        <v>1271</v>
      </c>
      <c r="FD142">
        <v>-203121.74210800001</v>
      </c>
      <c r="FE142">
        <v>1271</v>
      </c>
      <c r="FF142">
        <v>-203115.29667000001</v>
      </c>
      <c r="FG142">
        <v>1271</v>
      </c>
      <c r="FH142">
        <v>-203119.578851</v>
      </c>
      <c r="FI142">
        <v>1271</v>
      </c>
      <c r="FJ142">
        <v>-203111.517701</v>
      </c>
      <c r="IQ142">
        <v>-202319</v>
      </c>
      <c r="IS142">
        <v>4416740</v>
      </c>
      <c r="IT142">
        <v>142900</v>
      </c>
      <c r="IU142">
        <v>10</v>
      </c>
      <c r="IV142">
        <v>-203099.13967149201</v>
      </c>
      <c r="IW142">
        <v>-203095.582519491</v>
      </c>
      <c r="IX142">
        <v>1272.8820000000001</v>
      </c>
      <c r="KH142">
        <v>1.52</v>
      </c>
      <c r="KI142">
        <v>6803.01</v>
      </c>
      <c r="KJ142" t="s">
        <v>1403</v>
      </c>
      <c r="KK142" t="s">
        <v>929</v>
      </c>
    </row>
    <row r="143" spans="1:297" x14ac:dyDescent="0.2">
      <c r="A143" t="s">
        <v>113</v>
      </c>
      <c r="B143">
        <v>356</v>
      </c>
      <c r="C143">
        <v>260</v>
      </c>
      <c r="D143">
        <v>1540</v>
      </c>
      <c r="E143">
        <v>130</v>
      </c>
      <c r="F143">
        <v>130</v>
      </c>
      <c r="G143">
        <v>-78</v>
      </c>
      <c r="H143" t="s">
        <v>1187</v>
      </c>
      <c r="I143">
        <v>135</v>
      </c>
      <c r="J143">
        <v>234</v>
      </c>
      <c r="K143">
        <v>1</v>
      </c>
      <c r="L143">
        <v>-78</v>
      </c>
      <c r="M143">
        <v>1</v>
      </c>
      <c r="N143">
        <v>-78</v>
      </c>
      <c r="O143">
        <v>1</v>
      </c>
      <c r="P143">
        <v>-78</v>
      </c>
      <c r="Q143">
        <v>1</v>
      </c>
      <c r="R143">
        <v>-78</v>
      </c>
      <c r="CY143">
        <v>-77</v>
      </c>
      <c r="DA143">
        <v>833259</v>
      </c>
      <c r="DB143">
        <v>44917</v>
      </c>
      <c r="DC143">
        <v>14</v>
      </c>
      <c r="DD143">
        <v>-78</v>
      </c>
      <c r="DE143">
        <v>-78</v>
      </c>
      <c r="DF143">
        <v>46.66</v>
      </c>
      <c r="EP143">
        <v>211</v>
      </c>
      <c r="EQ143">
        <v>150</v>
      </c>
      <c r="ER143">
        <v>1220</v>
      </c>
      <c r="ES143">
        <v>70</v>
      </c>
      <c r="ET143">
        <v>70</v>
      </c>
      <c r="EU143">
        <v>0</v>
      </c>
      <c r="EV143">
        <v>0</v>
      </c>
      <c r="EX143">
        <v>-78</v>
      </c>
      <c r="EY143">
        <v>-78</v>
      </c>
      <c r="EZ143" t="s">
        <v>1187</v>
      </c>
      <c r="FA143">
        <v>66</v>
      </c>
      <c r="FB143">
        <v>134</v>
      </c>
      <c r="FC143">
        <v>24</v>
      </c>
      <c r="FD143">
        <v>-78</v>
      </c>
      <c r="FE143">
        <v>24</v>
      </c>
      <c r="FF143">
        <v>-78</v>
      </c>
      <c r="FG143">
        <v>24</v>
      </c>
      <c r="FH143">
        <v>-78</v>
      </c>
      <c r="FI143">
        <v>24</v>
      </c>
      <c r="FJ143">
        <v>-78</v>
      </c>
      <c r="IQ143">
        <v>-77.000000000000398</v>
      </c>
      <c r="IS143">
        <v>615399</v>
      </c>
      <c r="IT143">
        <v>40434</v>
      </c>
      <c r="IU143">
        <v>11</v>
      </c>
      <c r="IV143">
        <v>-78</v>
      </c>
      <c r="IW143">
        <v>-78</v>
      </c>
      <c r="IX143">
        <v>26.271000000000001</v>
      </c>
      <c r="KH143">
        <v>0.02</v>
      </c>
      <c r="KI143">
        <v>71.34</v>
      </c>
      <c r="KJ143" t="s">
        <v>1404</v>
      </c>
      <c r="KK143" t="s">
        <v>929</v>
      </c>
    </row>
    <row r="144" spans="1:297" x14ac:dyDescent="0.2">
      <c r="A144" t="s">
        <v>330</v>
      </c>
      <c r="B144">
        <v>1494</v>
      </c>
      <c r="C144">
        <v>1161</v>
      </c>
      <c r="D144">
        <v>5511</v>
      </c>
      <c r="E144">
        <v>129</v>
      </c>
      <c r="F144">
        <v>129</v>
      </c>
      <c r="G144">
        <v>388.55239999999998</v>
      </c>
      <c r="H144" t="s">
        <v>1187</v>
      </c>
      <c r="I144">
        <v>339</v>
      </c>
      <c r="J144">
        <v>578</v>
      </c>
      <c r="K144">
        <v>102</v>
      </c>
      <c r="L144">
        <v>409.42105299999997</v>
      </c>
      <c r="M144">
        <v>99</v>
      </c>
      <c r="N144">
        <v>430.28647599999999</v>
      </c>
      <c r="O144">
        <v>102</v>
      </c>
      <c r="P144">
        <v>409.42105299999997</v>
      </c>
      <c r="Q144">
        <v>98</v>
      </c>
      <c r="R144">
        <v>433.27354100000002</v>
      </c>
      <c r="CY144">
        <v>3000.0472222225899</v>
      </c>
      <c r="DA144">
        <v>595901</v>
      </c>
      <c r="DB144">
        <v>4430</v>
      </c>
      <c r="DC144">
        <v>15</v>
      </c>
      <c r="DD144">
        <v>618.67051641884404</v>
      </c>
      <c r="DE144">
        <v>811.74773953025704</v>
      </c>
      <c r="DF144">
        <v>82.078000000000003</v>
      </c>
      <c r="EP144">
        <v>1437</v>
      </c>
      <c r="EQ144">
        <v>1158</v>
      </c>
      <c r="ER144">
        <v>5343</v>
      </c>
      <c r="ES144">
        <v>129</v>
      </c>
      <c r="ET144">
        <v>129</v>
      </c>
      <c r="EU144">
        <v>0</v>
      </c>
      <c r="EV144">
        <v>0</v>
      </c>
      <c r="EX144">
        <v>1869.656988</v>
      </c>
      <c r="EY144">
        <v>1869.656988</v>
      </c>
      <c r="EZ144" t="s">
        <v>1187</v>
      </c>
      <c r="FA144">
        <v>717</v>
      </c>
      <c r="FB144">
        <v>159</v>
      </c>
      <c r="FC144">
        <v>63</v>
      </c>
      <c r="FD144">
        <v>1869.656988</v>
      </c>
      <c r="FE144">
        <v>63</v>
      </c>
      <c r="FF144">
        <v>1869.656988</v>
      </c>
      <c r="FG144">
        <v>63</v>
      </c>
      <c r="FH144">
        <v>1869.656988</v>
      </c>
      <c r="FI144">
        <v>63</v>
      </c>
      <c r="FJ144">
        <v>1869.9213420000001</v>
      </c>
      <c r="IQ144">
        <v>3000.04533730194</v>
      </c>
      <c r="IS144">
        <v>1065720</v>
      </c>
      <c r="IT144">
        <v>6501</v>
      </c>
      <c r="IU144">
        <v>28</v>
      </c>
      <c r="IV144">
        <v>1905.03479278196</v>
      </c>
      <c r="IW144">
        <v>1953.3026109920399</v>
      </c>
      <c r="IX144">
        <v>138.12200000000001</v>
      </c>
      <c r="KH144">
        <v>0.23</v>
      </c>
      <c r="KI144">
        <v>229.3</v>
      </c>
      <c r="KJ144" t="s">
        <v>1405</v>
      </c>
      <c r="KK144" t="s">
        <v>929</v>
      </c>
    </row>
    <row r="145" spans="1:297" x14ac:dyDescent="0.2">
      <c r="A145" t="s">
        <v>843</v>
      </c>
      <c r="B145">
        <v>2500</v>
      </c>
      <c r="C145">
        <v>2451</v>
      </c>
      <c r="D145">
        <v>9653</v>
      </c>
      <c r="E145">
        <v>2450</v>
      </c>
      <c r="F145">
        <v>2450</v>
      </c>
      <c r="G145">
        <v>66.950782000000004</v>
      </c>
      <c r="H145" t="s">
        <v>1187</v>
      </c>
      <c r="I145">
        <v>1474</v>
      </c>
      <c r="J145">
        <v>1660</v>
      </c>
      <c r="K145">
        <v>267</v>
      </c>
      <c r="L145">
        <v>69.658366000000001</v>
      </c>
      <c r="M145">
        <v>267</v>
      </c>
      <c r="N145">
        <v>71.296404999999993</v>
      </c>
      <c r="O145">
        <v>267</v>
      </c>
      <c r="P145">
        <v>71.408480999999995</v>
      </c>
      <c r="Q145">
        <v>256</v>
      </c>
      <c r="R145">
        <v>72.367986999999999</v>
      </c>
      <c r="CY145">
        <v>105.119999999999</v>
      </c>
      <c r="DA145">
        <v>116191</v>
      </c>
      <c r="DB145">
        <v>1655</v>
      </c>
      <c r="DC145">
        <v>28</v>
      </c>
      <c r="DD145">
        <v>72.870314650011295</v>
      </c>
      <c r="DE145">
        <v>79.867380979634902</v>
      </c>
      <c r="DF145">
        <v>23.417999999999999</v>
      </c>
      <c r="EP145">
        <v>2500</v>
      </c>
      <c r="EQ145">
        <v>2451</v>
      </c>
      <c r="ER145">
        <v>9653</v>
      </c>
      <c r="ES145">
        <v>2450</v>
      </c>
      <c r="ET145">
        <v>2450</v>
      </c>
      <c r="EU145">
        <v>0</v>
      </c>
      <c r="EV145">
        <v>0</v>
      </c>
      <c r="EX145">
        <v>66.950782000000004</v>
      </c>
      <c r="EY145">
        <v>66.950782000000004</v>
      </c>
      <c r="EZ145" t="s">
        <v>1187</v>
      </c>
      <c r="FA145">
        <v>1474</v>
      </c>
      <c r="FB145">
        <v>1660</v>
      </c>
      <c r="FC145">
        <v>267</v>
      </c>
      <c r="FD145">
        <v>69.658366000000001</v>
      </c>
      <c r="FE145">
        <v>267</v>
      </c>
      <c r="FF145">
        <v>71.296404999999993</v>
      </c>
      <c r="FG145">
        <v>267</v>
      </c>
      <c r="FH145">
        <v>71.408480999999995</v>
      </c>
      <c r="FI145">
        <v>256</v>
      </c>
      <c r="FJ145">
        <v>72.367986999999999</v>
      </c>
      <c r="IQ145">
        <v>105.119999999999</v>
      </c>
      <c r="IS145">
        <v>116191</v>
      </c>
      <c r="IT145">
        <v>1655</v>
      </c>
      <c r="IU145">
        <v>28</v>
      </c>
      <c r="IV145">
        <v>72.870314650011295</v>
      </c>
      <c r="IW145">
        <v>79.867380979634902</v>
      </c>
      <c r="IX145">
        <v>23.417999999999999</v>
      </c>
      <c r="KH145">
        <v>0.11</v>
      </c>
      <c r="KI145">
        <v>35.89</v>
      </c>
      <c r="KJ145" t="s">
        <v>1406</v>
      </c>
      <c r="KK145" t="s">
        <v>929</v>
      </c>
    </row>
    <row r="146" spans="1:297" x14ac:dyDescent="0.2">
      <c r="A146" t="s">
        <v>844</v>
      </c>
      <c r="B146">
        <v>2809</v>
      </c>
      <c r="C146">
        <v>2757</v>
      </c>
      <c r="D146">
        <v>10868</v>
      </c>
      <c r="E146">
        <v>2756</v>
      </c>
      <c r="F146">
        <v>2756</v>
      </c>
      <c r="G146">
        <v>71.887906000000001</v>
      </c>
      <c r="H146" t="s">
        <v>1187</v>
      </c>
      <c r="I146">
        <v>1877</v>
      </c>
      <c r="J146">
        <v>2081</v>
      </c>
      <c r="K146">
        <v>241</v>
      </c>
      <c r="L146">
        <v>74.309203999999994</v>
      </c>
      <c r="M146">
        <v>241</v>
      </c>
      <c r="N146">
        <v>75.526902000000007</v>
      </c>
      <c r="O146">
        <v>241</v>
      </c>
      <c r="P146">
        <v>75.182711999999995</v>
      </c>
      <c r="Q146">
        <v>241</v>
      </c>
      <c r="R146">
        <v>76.428801000000007</v>
      </c>
      <c r="CY146">
        <v>105.729999999999</v>
      </c>
      <c r="DA146">
        <v>91547</v>
      </c>
      <c r="DB146">
        <v>1095</v>
      </c>
      <c r="DC146">
        <v>13</v>
      </c>
      <c r="DD146">
        <v>78.811658208585897</v>
      </c>
      <c r="DE146">
        <v>82.457921136111494</v>
      </c>
      <c r="DF146">
        <v>22.356000000000002</v>
      </c>
      <c r="EP146">
        <v>2809</v>
      </c>
      <c r="EQ146">
        <v>2757</v>
      </c>
      <c r="ER146">
        <v>10868</v>
      </c>
      <c r="ES146">
        <v>2756</v>
      </c>
      <c r="ET146">
        <v>2756</v>
      </c>
      <c r="EU146">
        <v>0</v>
      </c>
      <c r="EV146">
        <v>0</v>
      </c>
      <c r="EX146">
        <v>71.887906000000001</v>
      </c>
      <c r="EY146">
        <v>71.887906000000001</v>
      </c>
      <c r="EZ146" t="s">
        <v>1187</v>
      </c>
      <c r="FA146">
        <v>1877</v>
      </c>
      <c r="FB146">
        <v>2081</v>
      </c>
      <c r="FC146">
        <v>241</v>
      </c>
      <c r="FD146">
        <v>74.309203999999994</v>
      </c>
      <c r="FE146">
        <v>241</v>
      </c>
      <c r="FF146">
        <v>75.526902000000007</v>
      </c>
      <c r="FG146">
        <v>241</v>
      </c>
      <c r="FH146">
        <v>75.182711999999995</v>
      </c>
      <c r="FI146">
        <v>241</v>
      </c>
      <c r="FJ146">
        <v>76.428801000000007</v>
      </c>
      <c r="IQ146">
        <v>105.729999999999</v>
      </c>
      <c r="IS146">
        <v>91547</v>
      </c>
      <c r="IT146">
        <v>1095</v>
      </c>
      <c r="IU146">
        <v>13</v>
      </c>
      <c r="IV146">
        <v>78.811658208585897</v>
      </c>
      <c r="IW146">
        <v>82.457921136111494</v>
      </c>
      <c r="IX146">
        <v>22.356000000000002</v>
      </c>
      <c r="KH146">
        <v>0.13</v>
      </c>
      <c r="KI146">
        <v>33.6</v>
      </c>
      <c r="KJ146" t="s">
        <v>1391</v>
      </c>
      <c r="KK146" t="s">
        <v>929</v>
      </c>
    </row>
    <row r="147" spans="1:297" x14ac:dyDescent="0.2">
      <c r="A147" t="s">
        <v>114</v>
      </c>
      <c r="B147">
        <v>383</v>
      </c>
      <c r="C147">
        <v>231</v>
      </c>
      <c r="D147">
        <v>1050</v>
      </c>
      <c r="E147">
        <v>231</v>
      </c>
      <c r="F147">
        <v>126</v>
      </c>
      <c r="G147">
        <v>2.0000000000000001E-4</v>
      </c>
      <c r="H147" t="s">
        <v>1187</v>
      </c>
      <c r="I147">
        <v>263</v>
      </c>
      <c r="J147">
        <v>174</v>
      </c>
      <c r="K147">
        <v>12</v>
      </c>
      <c r="L147">
        <v>2.0000000000000001E-4</v>
      </c>
      <c r="M147">
        <v>12</v>
      </c>
      <c r="N147">
        <v>2.0000000000000001E-4</v>
      </c>
      <c r="O147">
        <v>12</v>
      </c>
      <c r="P147">
        <v>2.0000000000000001E-4</v>
      </c>
      <c r="Q147">
        <v>8</v>
      </c>
      <c r="R147">
        <v>2.0000000000000001E-4</v>
      </c>
      <c r="CY147">
        <v>20.0001249998489</v>
      </c>
      <c r="DA147">
        <v>4694</v>
      </c>
      <c r="DB147">
        <v>142</v>
      </c>
      <c r="DC147">
        <v>6</v>
      </c>
      <c r="DD147">
        <v>10.0000704208913</v>
      </c>
      <c r="DE147">
        <v>10.000176097561599</v>
      </c>
      <c r="DF147">
        <v>0.22800000000000001</v>
      </c>
      <c r="EP147">
        <v>341</v>
      </c>
      <c r="EQ147">
        <v>231</v>
      </c>
      <c r="ER147">
        <v>840</v>
      </c>
      <c r="ES147">
        <v>231</v>
      </c>
      <c r="ET147">
        <v>126</v>
      </c>
      <c r="EU147">
        <v>0</v>
      </c>
      <c r="EV147">
        <v>0</v>
      </c>
      <c r="EX147">
        <v>15</v>
      </c>
      <c r="EY147">
        <v>15</v>
      </c>
      <c r="EZ147" t="s">
        <v>1187</v>
      </c>
      <c r="FA147">
        <v>255</v>
      </c>
      <c r="FB147">
        <v>174</v>
      </c>
      <c r="FC147">
        <v>44</v>
      </c>
      <c r="FD147">
        <v>15</v>
      </c>
      <c r="FE147">
        <v>35</v>
      </c>
      <c r="FF147">
        <v>15</v>
      </c>
      <c r="FG147">
        <v>44</v>
      </c>
      <c r="FH147">
        <v>15</v>
      </c>
      <c r="FI147">
        <v>38</v>
      </c>
      <c r="FJ147">
        <v>15</v>
      </c>
      <c r="IQ147">
        <v>40</v>
      </c>
      <c r="IS147">
        <v>68286</v>
      </c>
      <c r="IT147">
        <v>5511</v>
      </c>
      <c r="IU147">
        <v>7</v>
      </c>
      <c r="IV147">
        <v>20</v>
      </c>
      <c r="IW147">
        <v>19.999999999999901</v>
      </c>
      <c r="IX147">
        <v>4.319</v>
      </c>
      <c r="KH147">
        <v>0.01</v>
      </c>
      <c r="KI147">
        <v>4.6100000000000003</v>
      </c>
      <c r="KJ147" t="s">
        <v>1407</v>
      </c>
      <c r="KK147" t="s">
        <v>929</v>
      </c>
    </row>
    <row r="148" spans="1:297" x14ac:dyDescent="0.2">
      <c r="A148" t="s">
        <v>115</v>
      </c>
      <c r="B148">
        <v>89</v>
      </c>
      <c r="C148">
        <v>105</v>
      </c>
      <c r="D148">
        <v>430</v>
      </c>
      <c r="E148">
        <v>85</v>
      </c>
      <c r="F148">
        <v>5</v>
      </c>
      <c r="G148">
        <v>3175204364.6352901</v>
      </c>
      <c r="H148" t="s">
        <v>1187</v>
      </c>
      <c r="I148">
        <v>10</v>
      </c>
      <c r="J148">
        <v>25</v>
      </c>
      <c r="K148">
        <v>21</v>
      </c>
      <c r="L148">
        <v>3179421408.6926298</v>
      </c>
      <c r="M148">
        <v>16</v>
      </c>
      <c r="N148">
        <v>3179483098.4381199</v>
      </c>
      <c r="O148">
        <v>21</v>
      </c>
      <c r="P148">
        <v>3179698977</v>
      </c>
      <c r="Q148">
        <v>0</v>
      </c>
      <c r="R148">
        <v>3179698977</v>
      </c>
      <c r="CY148">
        <v>3179698977</v>
      </c>
      <c r="DA148">
        <v>38</v>
      </c>
      <c r="DB148">
        <v>1</v>
      </c>
      <c r="DC148">
        <v>1</v>
      </c>
      <c r="DD148">
        <v>3175204364.6352901</v>
      </c>
      <c r="DE148">
        <v>3175204364.6352901</v>
      </c>
      <c r="DF148">
        <v>8.9999999999999993E-3</v>
      </c>
      <c r="EP148">
        <v>27</v>
      </c>
      <c r="EQ148">
        <v>85</v>
      </c>
      <c r="ER148">
        <v>180</v>
      </c>
      <c r="ES148">
        <v>85</v>
      </c>
      <c r="ET148">
        <v>5</v>
      </c>
      <c r="EU148">
        <v>0</v>
      </c>
      <c r="EV148">
        <v>0</v>
      </c>
      <c r="EX148">
        <v>3175561447.5053101</v>
      </c>
      <c r="EY148">
        <v>3175561447.5053101</v>
      </c>
      <c r="EZ148" t="s">
        <v>1187</v>
      </c>
      <c r="FA148">
        <v>0</v>
      </c>
      <c r="FB148">
        <v>5</v>
      </c>
      <c r="FC148">
        <v>2</v>
      </c>
      <c r="FD148">
        <v>3179698977</v>
      </c>
      <c r="FE148">
        <v>0</v>
      </c>
      <c r="FF148">
        <v>3179698977</v>
      </c>
      <c r="FG148">
        <v>2</v>
      </c>
      <c r="FH148">
        <v>3179698977</v>
      </c>
      <c r="FI148">
        <v>0</v>
      </c>
      <c r="FJ148">
        <v>3179698977</v>
      </c>
      <c r="IQ148">
        <v>3179698976.9999499</v>
      </c>
      <c r="IS148">
        <v>24</v>
      </c>
      <c r="IT148">
        <v>1</v>
      </c>
      <c r="IU148">
        <v>1</v>
      </c>
      <c r="IV148">
        <v>3175561447.5053101</v>
      </c>
      <c r="IW148">
        <v>3175561447.5053101</v>
      </c>
      <c r="IX148">
        <v>3.0000000000000001E-3</v>
      </c>
      <c r="KH148">
        <v>0</v>
      </c>
      <c r="KI148">
        <v>0.05</v>
      </c>
      <c r="KJ148" t="s">
        <v>1408</v>
      </c>
      <c r="KK148" t="s">
        <v>929</v>
      </c>
    </row>
    <row r="149" spans="1:297" x14ac:dyDescent="0.2">
      <c r="A149" t="s">
        <v>332</v>
      </c>
      <c r="B149">
        <v>796</v>
      </c>
      <c r="C149">
        <v>520</v>
      </c>
      <c r="D149">
        <v>3400</v>
      </c>
      <c r="E149">
        <v>260</v>
      </c>
      <c r="F149">
        <v>260</v>
      </c>
      <c r="G149">
        <v>-178</v>
      </c>
      <c r="H149" t="s">
        <v>1187</v>
      </c>
      <c r="I149">
        <v>262</v>
      </c>
      <c r="J149">
        <v>496</v>
      </c>
      <c r="K149">
        <v>31</v>
      </c>
      <c r="L149">
        <v>-178</v>
      </c>
      <c r="M149">
        <v>27</v>
      </c>
      <c r="N149">
        <v>-178</v>
      </c>
      <c r="O149">
        <v>31</v>
      </c>
      <c r="P149">
        <v>-178</v>
      </c>
      <c r="Q149">
        <v>29</v>
      </c>
      <c r="R149">
        <v>-178</v>
      </c>
      <c r="CY149">
        <v>-177.99999999999901</v>
      </c>
      <c r="DA149">
        <v>74981098</v>
      </c>
      <c r="DB149">
        <v>3328977</v>
      </c>
      <c r="DC149">
        <v>10</v>
      </c>
      <c r="DD149">
        <v>-178</v>
      </c>
      <c r="DE149">
        <v>-178</v>
      </c>
      <c r="DF149">
        <v>3600.0010000000002</v>
      </c>
      <c r="EP149">
        <v>406</v>
      </c>
      <c r="EQ149">
        <v>300</v>
      </c>
      <c r="ER149">
        <v>2330</v>
      </c>
      <c r="ES149">
        <v>140</v>
      </c>
      <c r="ET149">
        <v>140</v>
      </c>
      <c r="EU149">
        <v>0</v>
      </c>
      <c r="EV149">
        <v>0</v>
      </c>
      <c r="EX149">
        <v>-178</v>
      </c>
      <c r="EY149">
        <v>-178</v>
      </c>
      <c r="EZ149" t="s">
        <v>1187</v>
      </c>
      <c r="FA149">
        <v>147</v>
      </c>
      <c r="FB149">
        <v>286</v>
      </c>
      <c r="FC149">
        <v>27</v>
      </c>
      <c r="FD149">
        <v>-178</v>
      </c>
      <c r="FE149">
        <v>27</v>
      </c>
      <c r="FF149">
        <v>-178</v>
      </c>
      <c r="FG149">
        <v>27</v>
      </c>
      <c r="FH149">
        <v>-178</v>
      </c>
      <c r="FI149">
        <v>27</v>
      </c>
      <c r="FJ149">
        <v>-178</v>
      </c>
      <c r="IQ149">
        <v>-177.99999999999901</v>
      </c>
      <c r="IS149">
        <v>72816351</v>
      </c>
      <c r="IT149">
        <v>4704207</v>
      </c>
      <c r="IU149">
        <v>10</v>
      </c>
      <c r="IV149">
        <v>-178</v>
      </c>
      <c r="IW149">
        <v>-178</v>
      </c>
      <c r="IX149">
        <v>3600</v>
      </c>
      <c r="KH149">
        <v>0.03</v>
      </c>
      <c r="KI149">
        <v>7149</v>
      </c>
      <c r="KJ149" t="s">
        <v>1409</v>
      </c>
      <c r="KK149" t="s">
        <v>929</v>
      </c>
    </row>
    <row r="150" spans="1:297" x14ac:dyDescent="0.2">
      <c r="A150" t="s">
        <v>333</v>
      </c>
      <c r="B150">
        <v>1914</v>
      </c>
      <c r="C150">
        <v>832</v>
      </c>
      <c r="D150">
        <v>8048</v>
      </c>
      <c r="E150">
        <v>416</v>
      </c>
      <c r="F150">
        <v>416</v>
      </c>
      <c r="G150">
        <v>-52</v>
      </c>
      <c r="H150" t="s">
        <v>1187</v>
      </c>
      <c r="I150">
        <v>664</v>
      </c>
      <c r="J150">
        <v>806</v>
      </c>
      <c r="K150">
        <v>75</v>
      </c>
      <c r="L150">
        <v>-52</v>
      </c>
      <c r="M150">
        <v>65</v>
      </c>
      <c r="N150">
        <v>-52</v>
      </c>
      <c r="O150">
        <v>75</v>
      </c>
      <c r="P150">
        <v>-52</v>
      </c>
      <c r="Q150">
        <v>54</v>
      </c>
      <c r="R150">
        <v>-52</v>
      </c>
      <c r="CY150">
        <v>-51.519999999999897</v>
      </c>
      <c r="DA150">
        <v>30766206</v>
      </c>
      <c r="DB150">
        <v>456617</v>
      </c>
      <c r="DC150">
        <v>10</v>
      </c>
      <c r="DD150">
        <v>-52</v>
      </c>
      <c r="DE150">
        <v>-52</v>
      </c>
      <c r="DF150">
        <v>3600</v>
      </c>
      <c r="EP150">
        <v>992</v>
      </c>
      <c r="EQ150">
        <v>480</v>
      </c>
      <c r="ER150">
        <v>5984</v>
      </c>
      <c r="ES150">
        <v>224</v>
      </c>
      <c r="ET150">
        <v>224</v>
      </c>
      <c r="EU150">
        <v>0</v>
      </c>
      <c r="EV150">
        <v>0</v>
      </c>
      <c r="EX150">
        <v>-52</v>
      </c>
      <c r="EY150">
        <v>-52</v>
      </c>
      <c r="EZ150" t="s">
        <v>1187</v>
      </c>
      <c r="FA150">
        <v>452</v>
      </c>
      <c r="FB150">
        <v>464</v>
      </c>
      <c r="FC150">
        <v>73</v>
      </c>
      <c r="FD150">
        <v>-52</v>
      </c>
      <c r="FE150">
        <v>73</v>
      </c>
      <c r="FF150">
        <v>-52</v>
      </c>
      <c r="FG150">
        <v>73</v>
      </c>
      <c r="FH150">
        <v>-52</v>
      </c>
      <c r="FI150">
        <v>73</v>
      </c>
      <c r="FJ150">
        <v>-52</v>
      </c>
      <c r="IQ150">
        <v>-48.139905175689897</v>
      </c>
      <c r="IS150">
        <v>22730639</v>
      </c>
      <c r="IT150">
        <v>434446</v>
      </c>
      <c r="IU150">
        <v>10</v>
      </c>
      <c r="IV150">
        <v>-52</v>
      </c>
      <c r="IW150">
        <v>-52</v>
      </c>
      <c r="IX150">
        <v>3600</v>
      </c>
      <c r="KH150">
        <v>0.09</v>
      </c>
      <c r="KI150">
        <v>7156.08</v>
      </c>
      <c r="KJ150" t="s">
        <v>1410</v>
      </c>
      <c r="KK150" t="s">
        <v>929</v>
      </c>
    </row>
    <row r="151" spans="1:297" x14ac:dyDescent="0.2">
      <c r="A151" t="s">
        <v>335</v>
      </c>
      <c r="B151">
        <v>1417</v>
      </c>
      <c r="C151">
        <v>676</v>
      </c>
      <c r="D151">
        <v>6214</v>
      </c>
      <c r="E151">
        <v>338</v>
      </c>
      <c r="F151">
        <v>338</v>
      </c>
      <c r="G151">
        <v>-129</v>
      </c>
      <c r="H151" t="s">
        <v>1187</v>
      </c>
      <c r="I151">
        <v>539</v>
      </c>
      <c r="J151">
        <v>602</v>
      </c>
      <c r="K151">
        <v>61</v>
      </c>
      <c r="L151">
        <v>-129</v>
      </c>
      <c r="M151">
        <v>53</v>
      </c>
      <c r="N151">
        <v>-129</v>
      </c>
      <c r="O151">
        <v>61</v>
      </c>
      <c r="P151">
        <v>-129</v>
      </c>
      <c r="Q151">
        <v>46</v>
      </c>
      <c r="R151">
        <v>-129</v>
      </c>
      <c r="CY151">
        <v>-128.99999999999901</v>
      </c>
      <c r="DA151">
        <v>50814327</v>
      </c>
      <c r="DB151">
        <v>875006</v>
      </c>
      <c r="DC151">
        <v>9</v>
      </c>
      <c r="DD151">
        <v>-129</v>
      </c>
      <c r="DE151">
        <v>-129</v>
      </c>
      <c r="DF151">
        <v>3600.0010000000002</v>
      </c>
      <c r="EP151">
        <v>952</v>
      </c>
      <c r="EQ151">
        <v>416</v>
      </c>
      <c r="ER151">
        <v>4953</v>
      </c>
      <c r="ES151">
        <v>208</v>
      </c>
      <c r="ET151">
        <v>208</v>
      </c>
      <c r="EU151">
        <v>0</v>
      </c>
      <c r="EV151">
        <v>0</v>
      </c>
      <c r="EX151">
        <v>-129</v>
      </c>
      <c r="EY151">
        <v>-129</v>
      </c>
      <c r="EZ151" t="s">
        <v>1187</v>
      </c>
      <c r="FA151">
        <v>458</v>
      </c>
      <c r="FB151">
        <v>334</v>
      </c>
      <c r="FC151">
        <v>37</v>
      </c>
      <c r="FD151">
        <v>-129</v>
      </c>
      <c r="FE151">
        <v>37</v>
      </c>
      <c r="FF151">
        <v>-129</v>
      </c>
      <c r="FG151">
        <v>37</v>
      </c>
      <c r="FH151">
        <v>-129</v>
      </c>
      <c r="FI151">
        <v>37</v>
      </c>
      <c r="FJ151">
        <v>-129</v>
      </c>
      <c r="IQ151">
        <v>-128.99999999999901</v>
      </c>
      <c r="IS151">
        <v>51887605</v>
      </c>
      <c r="IT151">
        <v>1621078</v>
      </c>
      <c r="IU151">
        <v>10</v>
      </c>
      <c r="IV151">
        <v>-129</v>
      </c>
      <c r="IW151">
        <v>-129</v>
      </c>
      <c r="IX151">
        <v>3600</v>
      </c>
      <c r="KH151">
        <v>0.06</v>
      </c>
      <c r="KI151">
        <v>7154.42</v>
      </c>
      <c r="KJ151" t="s">
        <v>1411</v>
      </c>
      <c r="KK151" t="s">
        <v>929</v>
      </c>
    </row>
    <row r="152" spans="1:297" x14ac:dyDescent="0.2">
      <c r="A152" t="s">
        <v>856</v>
      </c>
      <c r="B152">
        <v>187</v>
      </c>
      <c r="C152">
        <v>2256</v>
      </c>
      <c r="D152">
        <v>9016</v>
      </c>
      <c r="E152">
        <v>2256</v>
      </c>
      <c r="F152">
        <v>2256</v>
      </c>
      <c r="G152">
        <v>7.6297059999999997</v>
      </c>
      <c r="H152" t="s">
        <v>1187</v>
      </c>
      <c r="I152">
        <v>4</v>
      </c>
      <c r="J152">
        <v>2162</v>
      </c>
      <c r="K152">
        <v>171</v>
      </c>
      <c r="L152">
        <v>7.6297059999999997</v>
      </c>
      <c r="M152">
        <v>171</v>
      </c>
      <c r="N152">
        <v>7.6297059999999997</v>
      </c>
      <c r="O152">
        <v>171</v>
      </c>
      <c r="P152">
        <v>7.6297059999999997</v>
      </c>
      <c r="Q152">
        <v>171</v>
      </c>
      <c r="R152">
        <v>7.6297059999999997</v>
      </c>
      <c r="CY152">
        <v>8</v>
      </c>
      <c r="DA152">
        <v>7657</v>
      </c>
      <c r="DB152">
        <v>902</v>
      </c>
      <c r="DC152">
        <v>5</v>
      </c>
      <c r="DD152">
        <v>7.62970588235292</v>
      </c>
      <c r="DE152">
        <v>7.6297058823529396</v>
      </c>
      <c r="DF152">
        <v>2.0070000000000001</v>
      </c>
      <c r="EP152">
        <v>185</v>
      </c>
      <c r="EQ152">
        <v>2254</v>
      </c>
      <c r="ER152">
        <v>8988</v>
      </c>
      <c r="ES152">
        <v>2254</v>
      </c>
      <c r="ET152">
        <v>2254</v>
      </c>
      <c r="EU152">
        <v>0</v>
      </c>
      <c r="EV152">
        <v>0</v>
      </c>
      <c r="EX152">
        <v>7.6297059999999997</v>
      </c>
      <c r="EY152">
        <v>7.6297059999999997</v>
      </c>
      <c r="EZ152" t="s">
        <v>1187</v>
      </c>
      <c r="FA152">
        <v>8</v>
      </c>
      <c r="FB152">
        <v>2160</v>
      </c>
      <c r="FC152">
        <v>160</v>
      </c>
      <c r="FD152">
        <v>7.6297059999999997</v>
      </c>
      <c r="FE152">
        <v>160</v>
      </c>
      <c r="FF152">
        <v>7.6297059999999997</v>
      </c>
      <c r="FG152">
        <v>160</v>
      </c>
      <c r="FH152">
        <v>7.6297059999999997</v>
      </c>
      <c r="FI152">
        <v>160</v>
      </c>
      <c r="FJ152">
        <v>7.6297059999999997</v>
      </c>
      <c r="IQ152">
        <v>8.0000000000009894</v>
      </c>
      <c r="IS152">
        <v>12001</v>
      </c>
      <c r="IT152">
        <v>758</v>
      </c>
      <c r="IU152">
        <v>4</v>
      </c>
      <c r="IV152">
        <v>7.6297058823529298</v>
      </c>
      <c r="IW152">
        <v>7.6297058823529396</v>
      </c>
      <c r="IX152">
        <v>2.306</v>
      </c>
      <c r="KH152">
        <v>0.05</v>
      </c>
      <c r="KI152">
        <v>46.64</v>
      </c>
      <c r="KJ152" t="s">
        <v>1412</v>
      </c>
      <c r="KK152" t="s">
        <v>929</v>
      </c>
    </row>
    <row r="153" spans="1:297" x14ac:dyDescent="0.2">
      <c r="A153" t="s">
        <v>858</v>
      </c>
      <c r="B153">
        <v>561</v>
      </c>
      <c r="C153">
        <v>260</v>
      </c>
      <c r="D153">
        <v>2390</v>
      </c>
      <c r="E153">
        <v>130</v>
      </c>
      <c r="F153">
        <v>130</v>
      </c>
      <c r="G153">
        <v>-102</v>
      </c>
      <c r="H153" t="s">
        <v>1187</v>
      </c>
      <c r="I153">
        <v>220</v>
      </c>
      <c r="J153">
        <v>237</v>
      </c>
      <c r="K153">
        <v>24</v>
      </c>
      <c r="L153">
        <v>-102</v>
      </c>
      <c r="M153">
        <v>24</v>
      </c>
      <c r="N153">
        <v>-102</v>
      </c>
      <c r="O153">
        <v>24</v>
      </c>
      <c r="P153">
        <v>-102</v>
      </c>
      <c r="Q153">
        <v>24</v>
      </c>
      <c r="R153">
        <v>-102</v>
      </c>
      <c r="CY153">
        <v>-100.00000395960301</v>
      </c>
      <c r="DA153">
        <v>1259468</v>
      </c>
      <c r="DB153">
        <v>46910</v>
      </c>
      <c r="DC153">
        <v>12</v>
      </c>
      <c r="DD153">
        <v>-101.99999999999901</v>
      </c>
      <c r="DE153">
        <v>-102</v>
      </c>
      <c r="DF153">
        <v>79.941999999999993</v>
      </c>
      <c r="EP153">
        <v>376</v>
      </c>
      <c r="EQ153">
        <v>160</v>
      </c>
      <c r="ER153">
        <v>1975</v>
      </c>
      <c r="ES153">
        <v>80</v>
      </c>
      <c r="ET153">
        <v>80</v>
      </c>
      <c r="EU153">
        <v>0</v>
      </c>
      <c r="EV153">
        <v>0</v>
      </c>
      <c r="EX153">
        <v>-102</v>
      </c>
      <c r="EY153">
        <v>-102</v>
      </c>
      <c r="EZ153" t="s">
        <v>1187</v>
      </c>
      <c r="FA153">
        <v>209</v>
      </c>
      <c r="FB153">
        <v>147</v>
      </c>
      <c r="FC153">
        <v>11</v>
      </c>
      <c r="FD153">
        <v>-102</v>
      </c>
      <c r="FE153">
        <v>11</v>
      </c>
      <c r="FF153">
        <v>-102</v>
      </c>
      <c r="FG153">
        <v>11</v>
      </c>
      <c r="FH153">
        <v>-102</v>
      </c>
      <c r="FI153">
        <v>11</v>
      </c>
      <c r="FJ153">
        <v>-102</v>
      </c>
      <c r="IQ153">
        <v>-99.999999999999702</v>
      </c>
      <c r="IS153">
        <v>507371</v>
      </c>
      <c r="IT153">
        <v>19540</v>
      </c>
      <c r="IU153">
        <v>15</v>
      </c>
      <c r="IV153">
        <v>-102</v>
      </c>
      <c r="IW153">
        <v>-101.99999999999901</v>
      </c>
      <c r="IX153">
        <v>27.783999999999999</v>
      </c>
      <c r="KH153">
        <v>0.02</v>
      </c>
      <c r="KI153">
        <v>106.44</v>
      </c>
      <c r="KJ153" t="s">
        <v>1413</v>
      </c>
      <c r="KK153" t="s">
        <v>929</v>
      </c>
    </row>
    <row r="154" spans="1:297" x14ac:dyDescent="0.2">
      <c r="A154" t="s">
        <v>337</v>
      </c>
      <c r="B154">
        <v>989</v>
      </c>
      <c r="C154">
        <v>468</v>
      </c>
      <c r="D154">
        <v>4302</v>
      </c>
      <c r="E154">
        <v>234</v>
      </c>
      <c r="F154">
        <v>234</v>
      </c>
      <c r="G154">
        <v>-180</v>
      </c>
      <c r="H154" t="s">
        <v>1187</v>
      </c>
      <c r="I154">
        <v>364</v>
      </c>
      <c r="J154">
        <v>412</v>
      </c>
      <c r="K154">
        <v>49</v>
      </c>
      <c r="L154">
        <v>-180</v>
      </c>
      <c r="M154">
        <v>49</v>
      </c>
      <c r="N154">
        <v>-180</v>
      </c>
      <c r="O154">
        <v>49</v>
      </c>
      <c r="P154">
        <v>-180</v>
      </c>
      <c r="Q154">
        <v>32</v>
      </c>
      <c r="R154">
        <v>-180</v>
      </c>
      <c r="CY154">
        <v>-179.99999999999901</v>
      </c>
      <c r="DA154">
        <v>50039019</v>
      </c>
      <c r="DB154">
        <v>1248129</v>
      </c>
      <c r="DC154">
        <v>15</v>
      </c>
      <c r="DD154">
        <v>-180</v>
      </c>
      <c r="DE154">
        <v>-180</v>
      </c>
      <c r="DF154">
        <v>3600</v>
      </c>
      <c r="EP154">
        <v>664</v>
      </c>
      <c r="EQ154">
        <v>288</v>
      </c>
      <c r="ER154">
        <v>3429</v>
      </c>
      <c r="ES154">
        <v>144</v>
      </c>
      <c r="ET154">
        <v>144</v>
      </c>
      <c r="EU154">
        <v>0</v>
      </c>
      <c r="EV154">
        <v>0</v>
      </c>
      <c r="EX154">
        <v>-180</v>
      </c>
      <c r="EY154">
        <v>-180</v>
      </c>
      <c r="EZ154" t="s">
        <v>1187</v>
      </c>
      <c r="FA154">
        <v>338</v>
      </c>
      <c r="FB154">
        <v>259</v>
      </c>
      <c r="FC154">
        <v>23</v>
      </c>
      <c r="FD154">
        <v>-180</v>
      </c>
      <c r="FE154">
        <v>23</v>
      </c>
      <c r="FF154">
        <v>-180</v>
      </c>
      <c r="FG154">
        <v>23</v>
      </c>
      <c r="FH154">
        <v>-180</v>
      </c>
      <c r="FI154">
        <v>23</v>
      </c>
      <c r="FJ154">
        <v>-180</v>
      </c>
      <c r="IQ154">
        <v>-179.99999999999901</v>
      </c>
      <c r="IS154">
        <v>51129080</v>
      </c>
      <c r="IT154">
        <v>1889615</v>
      </c>
      <c r="IU154">
        <v>9</v>
      </c>
      <c r="IV154">
        <v>-180</v>
      </c>
      <c r="IW154">
        <v>-180</v>
      </c>
      <c r="IX154">
        <v>3600</v>
      </c>
      <c r="KH154">
        <v>0.03</v>
      </c>
      <c r="KI154">
        <v>7146.14</v>
      </c>
      <c r="KJ154" t="s">
        <v>1413</v>
      </c>
      <c r="KK154" t="s">
        <v>929</v>
      </c>
    </row>
    <row r="155" spans="1:297" x14ac:dyDescent="0.2">
      <c r="A155" t="s">
        <v>860</v>
      </c>
      <c r="B155">
        <v>316</v>
      </c>
      <c r="C155">
        <v>960</v>
      </c>
      <c r="D155">
        <v>11138</v>
      </c>
      <c r="E155">
        <v>960</v>
      </c>
      <c r="F155">
        <v>960</v>
      </c>
      <c r="G155">
        <v>7.6348039999999999</v>
      </c>
      <c r="H155" t="s">
        <v>1187</v>
      </c>
      <c r="I155">
        <v>120</v>
      </c>
      <c r="J155">
        <v>893</v>
      </c>
      <c r="K155">
        <v>104</v>
      </c>
      <c r="L155">
        <v>7.6348039999999999</v>
      </c>
      <c r="M155">
        <v>104</v>
      </c>
      <c r="N155">
        <v>7.6348039999999999</v>
      </c>
      <c r="O155">
        <v>104</v>
      </c>
      <c r="P155">
        <v>7.6348039999999999</v>
      </c>
      <c r="Q155">
        <v>104</v>
      </c>
      <c r="R155">
        <v>7.6348039999999999</v>
      </c>
      <c r="CY155">
        <v>8</v>
      </c>
      <c r="DA155">
        <v>8496</v>
      </c>
      <c r="DB155">
        <v>494</v>
      </c>
      <c r="DC155">
        <v>10</v>
      </c>
      <c r="DD155">
        <v>7.6348039215686203</v>
      </c>
      <c r="DE155">
        <v>7.6348039215686203</v>
      </c>
      <c r="DF155">
        <v>1.0489999999999999</v>
      </c>
      <c r="EP155">
        <v>312</v>
      </c>
      <c r="EQ155">
        <v>912</v>
      </c>
      <c r="ER155">
        <v>9978</v>
      </c>
      <c r="ES155">
        <v>912</v>
      </c>
      <c r="ET155">
        <v>912</v>
      </c>
      <c r="EU155">
        <v>0</v>
      </c>
      <c r="EV155">
        <v>0</v>
      </c>
      <c r="EX155">
        <v>7.6348039999999999</v>
      </c>
      <c r="EY155">
        <v>7.6348039999999999</v>
      </c>
      <c r="EZ155" t="s">
        <v>1187</v>
      </c>
      <c r="FA155">
        <v>74</v>
      </c>
      <c r="FB155">
        <v>845</v>
      </c>
      <c r="FC155">
        <v>112</v>
      </c>
      <c r="FD155">
        <v>7.6348039999999999</v>
      </c>
      <c r="FE155">
        <v>112</v>
      </c>
      <c r="FF155">
        <v>7.6348039999999999</v>
      </c>
      <c r="FG155">
        <v>112</v>
      </c>
      <c r="FH155">
        <v>7.6348039999999999</v>
      </c>
      <c r="FI155">
        <v>112</v>
      </c>
      <c r="FJ155">
        <v>7.6348039999999999</v>
      </c>
      <c r="IQ155">
        <v>8</v>
      </c>
      <c r="IS155">
        <v>13429</v>
      </c>
      <c r="IT155">
        <v>587</v>
      </c>
      <c r="IU155">
        <v>4</v>
      </c>
      <c r="IV155">
        <v>7.6348039215686203</v>
      </c>
      <c r="IW155">
        <v>7.6348039215686301</v>
      </c>
      <c r="IX155">
        <v>2.456</v>
      </c>
      <c r="KH155">
        <v>0.05</v>
      </c>
      <c r="KI155">
        <v>11.82</v>
      </c>
      <c r="KJ155" t="s">
        <v>1413</v>
      </c>
      <c r="KK155" t="s">
        <v>929</v>
      </c>
    </row>
    <row r="156" spans="1:297" x14ac:dyDescent="0.2">
      <c r="A156" t="s">
        <v>338</v>
      </c>
      <c r="B156">
        <v>1524</v>
      </c>
      <c r="C156">
        <v>728</v>
      </c>
      <c r="D156">
        <v>6692</v>
      </c>
      <c r="E156">
        <v>364</v>
      </c>
      <c r="F156">
        <v>364</v>
      </c>
      <c r="G156">
        <v>-182</v>
      </c>
      <c r="H156" t="s">
        <v>1187</v>
      </c>
      <c r="I156">
        <v>591</v>
      </c>
      <c r="J156">
        <v>702</v>
      </c>
      <c r="K156">
        <v>61</v>
      </c>
      <c r="L156">
        <v>-182</v>
      </c>
      <c r="M156">
        <v>61</v>
      </c>
      <c r="N156">
        <v>-182</v>
      </c>
      <c r="O156">
        <v>61</v>
      </c>
      <c r="P156">
        <v>-182</v>
      </c>
      <c r="Q156">
        <v>34</v>
      </c>
      <c r="R156">
        <v>-182</v>
      </c>
      <c r="CY156">
        <v>-181.99999999999901</v>
      </c>
      <c r="DA156">
        <v>45310355</v>
      </c>
      <c r="DB156">
        <v>764671</v>
      </c>
      <c r="DC156">
        <v>9</v>
      </c>
      <c r="DD156">
        <v>-182</v>
      </c>
      <c r="DE156">
        <v>-182</v>
      </c>
      <c r="DF156">
        <v>3600</v>
      </c>
      <c r="EP156">
        <v>1024</v>
      </c>
      <c r="EQ156">
        <v>448</v>
      </c>
      <c r="ER156">
        <v>5334</v>
      </c>
      <c r="ES156">
        <v>224</v>
      </c>
      <c r="ET156">
        <v>224</v>
      </c>
      <c r="EU156">
        <v>0</v>
      </c>
      <c r="EV156">
        <v>0</v>
      </c>
      <c r="EX156">
        <v>-182</v>
      </c>
      <c r="EY156">
        <v>-182</v>
      </c>
      <c r="EZ156" t="s">
        <v>1187</v>
      </c>
      <c r="FA156">
        <v>534</v>
      </c>
      <c r="FB156">
        <v>432</v>
      </c>
      <c r="FC156">
        <v>31</v>
      </c>
      <c r="FD156">
        <v>-182</v>
      </c>
      <c r="FE156">
        <v>31</v>
      </c>
      <c r="FF156">
        <v>-182</v>
      </c>
      <c r="FG156">
        <v>31</v>
      </c>
      <c r="FH156">
        <v>-182</v>
      </c>
      <c r="FI156">
        <v>31</v>
      </c>
      <c r="FJ156">
        <v>-182</v>
      </c>
      <c r="IQ156">
        <v>-181.99999999999901</v>
      </c>
      <c r="IS156">
        <v>46522423</v>
      </c>
      <c r="IT156">
        <v>1182501</v>
      </c>
      <c r="IU156">
        <v>10</v>
      </c>
      <c r="IV156">
        <v>-181.99999999999901</v>
      </c>
      <c r="IW156">
        <v>-182</v>
      </c>
      <c r="IX156">
        <v>3600</v>
      </c>
      <c r="KH156">
        <v>0.09</v>
      </c>
      <c r="KI156">
        <v>7150.19</v>
      </c>
      <c r="KJ156" t="s">
        <v>1413</v>
      </c>
      <c r="KK156" t="s">
        <v>929</v>
      </c>
    </row>
    <row r="157" spans="1:297" x14ac:dyDescent="0.2">
      <c r="A157" t="s">
        <v>339</v>
      </c>
      <c r="B157">
        <v>1310</v>
      </c>
      <c r="C157">
        <v>624</v>
      </c>
      <c r="D157">
        <v>5736</v>
      </c>
      <c r="E157">
        <v>312</v>
      </c>
      <c r="F157">
        <v>312</v>
      </c>
      <c r="G157">
        <v>-156</v>
      </c>
      <c r="H157" t="s">
        <v>1187</v>
      </c>
      <c r="I157">
        <v>513</v>
      </c>
      <c r="J157">
        <v>598</v>
      </c>
      <c r="K157">
        <v>52</v>
      </c>
      <c r="L157">
        <v>-156</v>
      </c>
      <c r="M157">
        <v>52</v>
      </c>
      <c r="N157">
        <v>-156</v>
      </c>
      <c r="O157">
        <v>52</v>
      </c>
      <c r="P157">
        <v>-156</v>
      </c>
      <c r="Q157">
        <v>34</v>
      </c>
      <c r="R157">
        <v>-156</v>
      </c>
      <c r="CY157">
        <v>-155.99999999999901</v>
      </c>
      <c r="DA157">
        <v>47199359</v>
      </c>
      <c r="DB157">
        <v>1073570</v>
      </c>
      <c r="DC157">
        <v>13</v>
      </c>
      <c r="DD157">
        <v>-156</v>
      </c>
      <c r="DE157">
        <v>-156</v>
      </c>
      <c r="DF157">
        <v>3600.0010000000002</v>
      </c>
      <c r="EP157">
        <v>880</v>
      </c>
      <c r="EQ157">
        <v>384</v>
      </c>
      <c r="ER157">
        <v>4572</v>
      </c>
      <c r="ES157">
        <v>192</v>
      </c>
      <c r="ET157">
        <v>192</v>
      </c>
      <c r="EU157">
        <v>0</v>
      </c>
      <c r="EV157">
        <v>0</v>
      </c>
      <c r="EX157">
        <v>-156</v>
      </c>
      <c r="EY157">
        <v>-156</v>
      </c>
      <c r="EZ157" t="s">
        <v>1187</v>
      </c>
      <c r="FA157">
        <v>424</v>
      </c>
      <c r="FB157">
        <v>368</v>
      </c>
      <c r="FC157">
        <v>35</v>
      </c>
      <c r="FD157">
        <v>-156</v>
      </c>
      <c r="FE157">
        <v>35</v>
      </c>
      <c r="FF157">
        <v>-156</v>
      </c>
      <c r="FG157">
        <v>35</v>
      </c>
      <c r="FH157">
        <v>-156</v>
      </c>
      <c r="FI157">
        <v>35</v>
      </c>
      <c r="FJ157">
        <v>-156</v>
      </c>
      <c r="IQ157">
        <v>-155.99999999999901</v>
      </c>
      <c r="IS157">
        <v>49736419</v>
      </c>
      <c r="IT157">
        <v>1695957</v>
      </c>
      <c r="IU157">
        <v>9</v>
      </c>
      <c r="IV157">
        <v>-156</v>
      </c>
      <c r="IW157">
        <v>-155.99999999999901</v>
      </c>
      <c r="IX157">
        <v>3600</v>
      </c>
      <c r="KH157">
        <v>0.06</v>
      </c>
      <c r="KI157">
        <v>7149.5</v>
      </c>
      <c r="KJ157" t="s">
        <v>1414</v>
      </c>
      <c r="KK157" t="s">
        <v>929</v>
      </c>
    </row>
    <row r="158" spans="1:297" x14ac:dyDescent="0.2">
      <c r="A158" t="s">
        <v>117</v>
      </c>
      <c r="B158">
        <v>363</v>
      </c>
      <c r="C158">
        <v>222</v>
      </c>
      <c r="D158">
        <v>1060</v>
      </c>
      <c r="E158">
        <v>70</v>
      </c>
      <c r="F158">
        <v>70</v>
      </c>
      <c r="G158">
        <v>0</v>
      </c>
      <c r="H158" t="s">
        <v>1187</v>
      </c>
      <c r="I158">
        <v>247</v>
      </c>
      <c r="J158">
        <v>221</v>
      </c>
      <c r="K158">
        <v>4</v>
      </c>
      <c r="L158">
        <v>0</v>
      </c>
      <c r="M158">
        <v>4</v>
      </c>
      <c r="N158">
        <v>0</v>
      </c>
      <c r="O158">
        <v>4</v>
      </c>
      <c r="P158">
        <v>0</v>
      </c>
      <c r="Q158">
        <v>4</v>
      </c>
      <c r="R158">
        <v>0</v>
      </c>
      <c r="CY158">
        <v>43</v>
      </c>
      <c r="DA158">
        <v>17072</v>
      </c>
      <c r="DB158">
        <v>761</v>
      </c>
      <c r="DC158">
        <v>5</v>
      </c>
      <c r="DD158">
        <v>0</v>
      </c>
      <c r="DE158">
        <v>0</v>
      </c>
      <c r="DF158">
        <v>0.60099999999999998</v>
      </c>
      <c r="EP158">
        <v>183</v>
      </c>
      <c r="EQ158">
        <v>151</v>
      </c>
      <c r="ER158">
        <v>626</v>
      </c>
      <c r="ES158">
        <v>70</v>
      </c>
      <c r="ET158">
        <v>70</v>
      </c>
      <c r="EU158">
        <v>0</v>
      </c>
      <c r="EV158">
        <v>0</v>
      </c>
      <c r="EX158">
        <v>0</v>
      </c>
      <c r="EY158">
        <v>0</v>
      </c>
      <c r="EZ158" t="s">
        <v>1187</v>
      </c>
      <c r="FA158">
        <v>87</v>
      </c>
      <c r="FB158">
        <v>150</v>
      </c>
      <c r="FC158">
        <v>7</v>
      </c>
      <c r="FD158">
        <v>0</v>
      </c>
      <c r="FE158">
        <v>7</v>
      </c>
      <c r="FF158">
        <v>0</v>
      </c>
      <c r="FG158">
        <v>7</v>
      </c>
      <c r="FH158">
        <v>0</v>
      </c>
      <c r="FI158">
        <v>7</v>
      </c>
      <c r="FJ158">
        <v>0</v>
      </c>
      <c r="IQ158">
        <v>43</v>
      </c>
      <c r="IS158">
        <v>15036</v>
      </c>
      <c r="IT158">
        <v>1015</v>
      </c>
      <c r="IU158">
        <v>6</v>
      </c>
      <c r="IV158">
        <v>0</v>
      </c>
      <c r="IW158">
        <v>0</v>
      </c>
      <c r="IX158">
        <v>0.434</v>
      </c>
      <c r="KH158">
        <v>0.01</v>
      </c>
      <c r="KI158">
        <v>1.06</v>
      </c>
      <c r="KJ158" t="s">
        <v>1415</v>
      </c>
      <c r="KK158" t="s">
        <v>929</v>
      </c>
    </row>
    <row r="159" spans="1:297" x14ac:dyDescent="0.2">
      <c r="A159" t="s">
        <v>876</v>
      </c>
      <c r="B159">
        <v>1046</v>
      </c>
      <c r="C159">
        <v>534</v>
      </c>
      <c r="D159">
        <v>2186</v>
      </c>
      <c r="E159">
        <v>532</v>
      </c>
      <c r="F159">
        <v>532</v>
      </c>
      <c r="G159">
        <v>270</v>
      </c>
      <c r="H159" t="s">
        <v>1187</v>
      </c>
      <c r="I159">
        <v>513</v>
      </c>
      <c r="J159">
        <v>88</v>
      </c>
      <c r="K159">
        <v>532</v>
      </c>
      <c r="L159">
        <v>270.39955800000001</v>
      </c>
      <c r="M159">
        <v>531</v>
      </c>
      <c r="N159">
        <v>270.97960599999999</v>
      </c>
      <c r="O159">
        <v>532</v>
      </c>
      <c r="P159">
        <v>270.39955800000001</v>
      </c>
      <c r="Q159">
        <v>531</v>
      </c>
      <c r="R159">
        <v>270.89330699999999</v>
      </c>
      <c r="CY159">
        <v>354</v>
      </c>
      <c r="DA159">
        <v>6370</v>
      </c>
      <c r="DB159">
        <v>132</v>
      </c>
      <c r="DC159">
        <v>6</v>
      </c>
      <c r="DD159">
        <v>270.39955807474399</v>
      </c>
      <c r="DE159">
        <v>271.07766327670799</v>
      </c>
      <c r="DF159">
        <v>9.1969999999999992</v>
      </c>
      <c r="EP159">
        <v>998</v>
      </c>
      <c r="EQ159">
        <v>484</v>
      </c>
      <c r="ER159">
        <v>2088</v>
      </c>
      <c r="ES159">
        <v>484</v>
      </c>
      <c r="ET159">
        <v>484</v>
      </c>
      <c r="EU159">
        <v>0</v>
      </c>
      <c r="EV159">
        <v>0</v>
      </c>
      <c r="EX159">
        <v>270</v>
      </c>
      <c r="EY159">
        <v>270</v>
      </c>
      <c r="EZ159" t="s">
        <v>1187</v>
      </c>
      <c r="FA159">
        <v>513</v>
      </c>
      <c r="FB159">
        <v>48</v>
      </c>
      <c r="FC159">
        <v>484</v>
      </c>
      <c r="FD159">
        <v>270.343547</v>
      </c>
      <c r="FE159">
        <v>484</v>
      </c>
      <c r="FF159">
        <v>270.71276899999998</v>
      </c>
      <c r="FG159">
        <v>484</v>
      </c>
      <c r="FH159">
        <v>270.343547</v>
      </c>
      <c r="FI159">
        <v>484</v>
      </c>
      <c r="FJ159">
        <v>270.92462599999999</v>
      </c>
      <c r="IQ159">
        <v>354</v>
      </c>
      <c r="IS159">
        <v>5544</v>
      </c>
      <c r="IT159">
        <v>88</v>
      </c>
      <c r="IU159">
        <v>6</v>
      </c>
      <c r="IV159">
        <v>270.39955807474098</v>
      </c>
      <c r="IW159">
        <v>271.00328539236699</v>
      </c>
      <c r="IX159">
        <v>7.9379999999999997</v>
      </c>
      <c r="KH159">
        <v>0.04</v>
      </c>
      <c r="KI159">
        <v>28.17</v>
      </c>
      <c r="KJ159" t="s">
        <v>1416</v>
      </c>
      <c r="KK159" t="s">
        <v>929</v>
      </c>
    </row>
    <row r="160" spans="1:297" x14ac:dyDescent="0.2">
      <c r="A160" t="s">
        <v>877</v>
      </c>
      <c r="B160">
        <v>489</v>
      </c>
      <c r="C160">
        <v>4500</v>
      </c>
      <c r="D160">
        <v>30400</v>
      </c>
      <c r="E160">
        <v>4500</v>
      </c>
      <c r="F160">
        <v>4500</v>
      </c>
      <c r="G160">
        <v>33432.333333000002</v>
      </c>
      <c r="H160" t="s">
        <v>1187</v>
      </c>
      <c r="I160">
        <v>73</v>
      </c>
      <c r="J160">
        <v>2303</v>
      </c>
      <c r="K160">
        <v>25</v>
      </c>
      <c r="L160">
        <v>33432.333333000002</v>
      </c>
      <c r="M160">
        <v>25</v>
      </c>
      <c r="N160">
        <v>33432.333333000002</v>
      </c>
      <c r="O160">
        <v>25</v>
      </c>
      <c r="P160">
        <v>34308.166666999998</v>
      </c>
      <c r="Q160">
        <v>25</v>
      </c>
      <c r="R160">
        <v>35175.052631999999</v>
      </c>
      <c r="CY160">
        <v>35954</v>
      </c>
      <c r="DA160">
        <v>4720</v>
      </c>
      <c r="DB160">
        <v>1</v>
      </c>
      <c r="DC160">
        <v>57</v>
      </c>
      <c r="DD160">
        <v>34616.777777777701</v>
      </c>
      <c r="DE160">
        <v>35803.107142857101</v>
      </c>
      <c r="DF160">
        <v>2.0019999999999998</v>
      </c>
      <c r="EP160">
        <v>84</v>
      </c>
      <c r="EQ160">
        <v>750</v>
      </c>
      <c r="ER160">
        <v>5500</v>
      </c>
      <c r="ES160">
        <v>750</v>
      </c>
      <c r="ET160">
        <v>750</v>
      </c>
      <c r="EU160">
        <v>0</v>
      </c>
      <c r="EV160">
        <v>0</v>
      </c>
      <c r="EX160">
        <v>35591.5</v>
      </c>
      <c r="EY160">
        <v>35591.5</v>
      </c>
      <c r="EZ160" t="s">
        <v>1187</v>
      </c>
      <c r="FA160">
        <v>11</v>
      </c>
      <c r="FB160">
        <v>539</v>
      </c>
      <c r="FC160">
        <v>8</v>
      </c>
      <c r="FD160">
        <v>35591.5</v>
      </c>
      <c r="FE160">
        <v>8</v>
      </c>
      <c r="FF160">
        <v>35591.5</v>
      </c>
      <c r="FG160">
        <v>8</v>
      </c>
      <c r="FH160">
        <v>35954</v>
      </c>
      <c r="FI160">
        <v>0</v>
      </c>
      <c r="FJ160">
        <v>35954</v>
      </c>
      <c r="IQ160">
        <v>35954</v>
      </c>
      <c r="IS160">
        <v>50</v>
      </c>
      <c r="IT160">
        <v>1</v>
      </c>
      <c r="IU160">
        <v>1</v>
      </c>
      <c r="IV160">
        <v>35591.5</v>
      </c>
      <c r="IW160">
        <v>35591.5</v>
      </c>
      <c r="IX160">
        <v>1.4999999999999999E-2</v>
      </c>
      <c r="KH160">
        <v>0.1</v>
      </c>
      <c r="KI160">
        <v>3.21</v>
      </c>
      <c r="KJ160" t="s">
        <v>1416</v>
      </c>
      <c r="KK160" t="s">
        <v>929</v>
      </c>
    </row>
    <row r="161" spans="1:297" x14ac:dyDescent="0.2">
      <c r="A161" t="s">
        <v>878</v>
      </c>
      <c r="B161">
        <v>10180</v>
      </c>
      <c r="C161">
        <v>10100</v>
      </c>
      <c r="D161">
        <v>24814</v>
      </c>
      <c r="E161">
        <v>10100</v>
      </c>
      <c r="F161">
        <v>10000</v>
      </c>
      <c r="G161">
        <v>87.576117999999994</v>
      </c>
      <c r="H161" t="s">
        <v>1187</v>
      </c>
      <c r="I161">
        <v>6191</v>
      </c>
      <c r="J161">
        <v>68</v>
      </c>
      <c r="K161">
        <v>292</v>
      </c>
      <c r="L161">
        <v>87.650925999999998</v>
      </c>
      <c r="M161">
        <v>292</v>
      </c>
      <c r="N161">
        <v>87.687883999999997</v>
      </c>
      <c r="O161">
        <v>292</v>
      </c>
      <c r="P161">
        <v>87.684843000000001</v>
      </c>
      <c r="Q161">
        <v>292</v>
      </c>
      <c r="R161">
        <v>87.745317</v>
      </c>
      <c r="CY161">
        <v>91</v>
      </c>
      <c r="CZ161">
        <v>91</v>
      </c>
      <c r="DA161">
        <v>91253</v>
      </c>
      <c r="DB161">
        <v>1268</v>
      </c>
      <c r="DC161">
        <v>54</v>
      </c>
      <c r="DD161">
        <v>87.991037970579598</v>
      </c>
      <c r="DE161">
        <v>89.364866196995195</v>
      </c>
      <c r="DF161">
        <v>214.53700000000001</v>
      </c>
      <c r="EP161">
        <v>2487</v>
      </c>
      <c r="EQ161">
        <v>2407</v>
      </c>
      <c r="ER161">
        <v>9428</v>
      </c>
      <c r="ES161">
        <v>2407</v>
      </c>
      <c r="ET161">
        <v>2307</v>
      </c>
      <c r="EU161">
        <v>0</v>
      </c>
      <c r="EV161">
        <v>0</v>
      </c>
      <c r="EX161">
        <v>87.576117999999994</v>
      </c>
      <c r="EY161">
        <v>87.576117999999994</v>
      </c>
      <c r="EZ161" t="s">
        <v>1187</v>
      </c>
      <c r="FA161">
        <v>1472</v>
      </c>
      <c r="FB161">
        <v>52</v>
      </c>
      <c r="FC161">
        <v>293</v>
      </c>
      <c r="FD161">
        <v>87.629326000000006</v>
      </c>
      <c r="FE161">
        <v>293</v>
      </c>
      <c r="FF161">
        <v>87.682044000000005</v>
      </c>
      <c r="FG161">
        <v>293</v>
      </c>
      <c r="FH161">
        <v>87.654904999999999</v>
      </c>
      <c r="FI161">
        <v>293</v>
      </c>
      <c r="FJ161">
        <v>87.717556000000002</v>
      </c>
      <c r="IQ161">
        <v>91</v>
      </c>
      <c r="IR161">
        <v>91</v>
      </c>
      <c r="IS161">
        <v>59790</v>
      </c>
      <c r="IT161">
        <v>1047</v>
      </c>
      <c r="IU161">
        <v>36</v>
      </c>
      <c r="IV161">
        <v>87.993962959372396</v>
      </c>
      <c r="IW161">
        <v>89.311004243560404</v>
      </c>
      <c r="IX161">
        <v>46.637999999999998</v>
      </c>
      <c r="KH161">
        <v>0.3</v>
      </c>
      <c r="KI161">
        <v>204.81</v>
      </c>
      <c r="KJ161" t="s">
        <v>1417</v>
      </c>
      <c r="KK161" t="s">
        <v>929</v>
      </c>
    </row>
    <row r="162" spans="1:297" x14ac:dyDescent="0.2">
      <c r="A162" t="s">
        <v>880</v>
      </c>
      <c r="B162">
        <v>1750</v>
      </c>
      <c r="C162">
        <v>490</v>
      </c>
      <c r="D162">
        <v>3885</v>
      </c>
      <c r="E162">
        <v>490</v>
      </c>
      <c r="F162">
        <v>490</v>
      </c>
      <c r="G162">
        <v>2.6923080000000001</v>
      </c>
      <c r="H162" t="s">
        <v>1187</v>
      </c>
      <c r="I162">
        <v>0</v>
      </c>
      <c r="J162">
        <v>0</v>
      </c>
      <c r="K162">
        <v>490</v>
      </c>
      <c r="L162">
        <v>2.7955269999999999</v>
      </c>
      <c r="M162">
        <v>490</v>
      </c>
      <c r="N162">
        <v>2.8168790000000001</v>
      </c>
      <c r="O162">
        <v>490</v>
      </c>
      <c r="P162">
        <v>2.7955269999999999</v>
      </c>
      <c r="Q162">
        <v>490</v>
      </c>
      <c r="R162">
        <v>2.8168790000000001</v>
      </c>
      <c r="CY162">
        <v>9</v>
      </c>
      <c r="DA162">
        <v>4081453</v>
      </c>
      <c r="DB162">
        <v>57918</v>
      </c>
      <c r="DC162">
        <v>11</v>
      </c>
      <c r="DD162">
        <v>6.3419776512755597</v>
      </c>
      <c r="DE162">
        <v>6.9999999999999902</v>
      </c>
      <c r="DF162">
        <v>838.69200000000001</v>
      </c>
      <c r="EP162">
        <v>677</v>
      </c>
      <c r="EQ162">
        <v>490</v>
      </c>
      <c r="ER162">
        <v>2953</v>
      </c>
      <c r="ES162">
        <v>490</v>
      </c>
      <c r="ET162">
        <v>490</v>
      </c>
      <c r="EU162">
        <v>0</v>
      </c>
      <c r="EV162">
        <v>0</v>
      </c>
      <c r="EX162">
        <v>7</v>
      </c>
      <c r="EY162">
        <v>7</v>
      </c>
      <c r="EZ162" t="s">
        <v>1187</v>
      </c>
      <c r="FA162">
        <v>557</v>
      </c>
      <c r="FB162">
        <v>128</v>
      </c>
      <c r="FC162">
        <v>120</v>
      </c>
      <c r="FD162">
        <v>7</v>
      </c>
      <c r="FE162">
        <v>114</v>
      </c>
      <c r="FF162">
        <v>7</v>
      </c>
      <c r="FG162">
        <v>120</v>
      </c>
      <c r="FH162">
        <v>7.0480619999999998</v>
      </c>
      <c r="FI162">
        <v>120</v>
      </c>
      <c r="FJ162">
        <v>7.0712630000000001</v>
      </c>
      <c r="IQ162">
        <v>9</v>
      </c>
      <c r="IS162">
        <v>13327923</v>
      </c>
      <c r="IT162">
        <v>181361</v>
      </c>
      <c r="IU162">
        <v>8</v>
      </c>
      <c r="IV162">
        <v>6.9999999999999902</v>
      </c>
      <c r="IW162">
        <v>6.9999999999999902</v>
      </c>
      <c r="IX162">
        <v>1131.684</v>
      </c>
      <c r="KH162">
        <v>0.03</v>
      </c>
      <c r="KI162">
        <v>2019.13</v>
      </c>
      <c r="KJ162" t="s">
        <v>1418</v>
      </c>
      <c r="KK162" t="s">
        <v>929</v>
      </c>
    </row>
    <row r="163" spans="1:297" x14ac:dyDescent="0.2">
      <c r="A163" t="s">
        <v>882</v>
      </c>
      <c r="B163">
        <v>1237</v>
      </c>
      <c r="C163">
        <v>4500</v>
      </c>
      <c r="D163">
        <v>46800</v>
      </c>
      <c r="E163">
        <v>4500</v>
      </c>
      <c r="F163">
        <v>4500</v>
      </c>
      <c r="G163">
        <v>31235.742857000001</v>
      </c>
      <c r="H163" t="s">
        <v>1187</v>
      </c>
      <c r="I163">
        <v>79</v>
      </c>
      <c r="J163">
        <v>2205</v>
      </c>
      <c r="K163">
        <v>62</v>
      </c>
      <c r="L163">
        <v>31235.742857000001</v>
      </c>
      <c r="M163">
        <v>62</v>
      </c>
      <c r="N163">
        <v>31235.742857000001</v>
      </c>
      <c r="O163">
        <v>62</v>
      </c>
      <c r="P163">
        <v>31633.200000000001</v>
      </c>
      <c r="Q163">
        <v>42</v>
      </c>
      <c r="R163">
        <v>31669.599999999999</v>
      </c>
      <c r="CY163">
        <v>32075.5999999999</v>
      </c>
      <c r="DA163">
        <v>342</v>
      </c>
      <c r="DB163">
        <v>1</v>
      </c>
      <c r="DC163">
        <v>5</v>
      </c>
      <c r="DD163">
        <v>31669.5999999999</v>
      </c>
      <c r="DE163">
        <v>32050.5999999999</v>
      </c>
      <c r="DF163">
        <v>0.222</v>
      </c>
      <c r="EP163">
        <v>1169</v>
      </c>
      <c r="EQ163">
        <v>4200</v>
      </c>
      <c r="ER163">
        <v>42900</v>
      </c>
      <c r="ES163">
        <v>4200</v>
      </c>
      <c r="ET163">
        <v>4200</v>
      </c>
      <c r="EU163">
        <v>0</v>
      </c>
      <c r="EV163">
        <v>0</v>
      </c>
      <c r="EX163">
        <v>31235.742857000001</v>
      </c>
      <c r="EY163">
        <v>31235.742857000001</v>
      </c>
      <c r="EZ163" t="s">
        <v>1187</v>
      </c>
      <c r="FA163">
        <v>72</v>
      </c>
      <c r="FB163">
        <v>2303</v>
      </c>
      <c r="FC163">
        <v>60</v>
      </c>
      <c r="FD163">
        <v>31235.742857000001</v>
      </c>
      <c r="FE163">
        <v>60</v>
      </c>
      <c r="FF163">
        <v>31235.742857000001</v>
      </c>
      <c r="FG163">
        <v>60</v>
      </c>
      <c r="FH163">
        <v>31526.742857000001</v>
      </c>
      <c r="FI163">
        <v>60</v>
      </c>
      <c r="FJ163">
        <v>31761.314286000001</v>
      </c>
      <c r="IQ163">
        <v>32075.5999999999</v>
      </c>
      <c r="IS163">
        <v>291</v>
      </c>
      <c r="IT163">
        <v>1</v>
      </c>
      <c r="IU163">
        <v>3</v>
      </c>
      <c r="IV163">
        <v>31669.5999999999</v>
      </c>
      <c r="IW163">
        <v>31875.599999999999</v>
      </c>
      <c r="IX163">
        <v>0.155</v>
      </c>
      <c r="KH163">
        <v>0.15</v>
      </c>
      <c r="KI163">
        <v>11.29</v>
      </c>
      <c r="KJ163" t="s">
        <v>1418</v>
      </c>
      <c r="KK163" t="s">
        <v>929</v>
      </c>
    </row>
    <row r="164" spans="1:297" x14ac:dyDescent="0.2">
      <c r="A164" t="s">
        <v>341</v>
      </c>
      <c r="B164">
        <v>3131</v>
      </c>
      <c r="C164">
        <v>4446</v>
      </c>
      <c r="D164">
        <v>72500</v>
      </c>
      <c r="E164">
        <v>3906</v>
      </c>
      <c r="F164">
        <v>3906</v>
      </c>
      <c r="G164">
        <v>1</v>
      </c>
      <c r="H164" t="s">
        <v>1187</v>
      </c>
      <c r="I164">
        <v>241</v>
      </c>
      <c r="J164">
        <v>3100</v>
      </c>
      <c r="K164">
        <v>650</v>
      </c>
      <c r="L164">
        <v>1.25</v>
      </c>
      <c r="M164">
        <v>628</v>
      </c>
      <c r="N164">
        <v>1.714286</v>
      </c>
      <c r="O164">
        <v>650</v>
      </c>
      <c r="P164">
        <v>3</v>
      </c>
      <c r="Q164">
        <v>650</v>
      </c>
      <c r="R164">
        <v>3</v>
      </c>
      <c r="CY164">
        <v>3</v>
      </c>
      <c r="DA164">
        <v>244302</v>
      </c>
      <c r="DB164">
        <v>532</v>
      </c>
      <c r="DC164">
        <v>17</v>
      </c>
      <c r="DD164">
        <v>2.99999999999998</v>
      </c>
      <c r="DE164">
        <v>3</v>
      </c>
      <c r="DF164">
        <v>177.77699999999999</v>
      </c>
      <c r="EP164">
        <v>3088</v>
      </c>
      <c r="EQ164">
        <v>4022</v>
      </c>
      <c r="ER164">
        <v>70049</v>
      </c>
      <c r="ES164">
        <v>3570</v>
      </c>
      <c r="ET164">
        <v>3570</v>
      </c>
      <c r="EU164">
        <v>0</v>
      </c>
      <c r="EV164">
        <v>0</v>
      </c>
      <c r="EX164">
        <v>1</v>
      </c>
      <c r="EY164">
        <v>1</v>
      </c>
      <c r="EZ164" t="s">
        <v>1187</v>
      </c>
      <c r="FA164">
        <v>257</v>
      </c>
      <c r="FB164">
        <v>2747</v>
      </c>
      <c r="FC164">
        <v>628</v>
      </c>
      <c r="FD164">
        <v>1.214286</v>
      </c>
      <c r="FE164">
        <v>628</v>
      </c>
      <c r="FF164">
        <v>1.857143</v>
      </c>
      <c r="FG164">
        <v>628</v>
      </c>
      <c r="FH164">
        <v>3</v>
      </c>
      <c r="FI164">
        <v>628</v>
      </c>
      <c r="FJ164">
        <v>3</v>
      </c>
      <c r="IQ164">
        <v>3.0000000000006399</v>
      </c>
      <c r="IS164">
        <v>4253460</v>
      </c>
      <c r="IT164">
        <v>10225</v>
      </c>
      <c r="IU164">
        <v>16</v>
      </c>
      <c r="IV164">
        <v>2.99999999999998</v>
      </c>
      <c r="IW164">
        <v>3.00000000000004</v>
      </c>
      <c r="IX164">
        <v>2836.02</v>
      </c>
      <c r="KH164">
        <v>17.2</v>
      </c>
      <c r="KI164">
        <v>37304.21</v>
      </c>
      <c r="KJ164" t="s">
        <v>1419</v>
      </c>
      <c r="KK164" t="s">
        <v>929</v>
      </c>
    </row>
    <row r="165" spans="1:297" x14ac:dyDescent="0.2">
      <c r="A165" t="s">
        <v>342</v>
      </c>
      <c r="B165">
        <v>3474</v>
      </c>
      <c r="C165">
        <v>4111</v>
      </c>
      <c r="D165">
        <v>93483</v>
      </c>
      <c r="E165">
        <v>3570</v>
      </c>
      <c r="F165">
        <v>3570</v>
      </c>
      <c r="G165">
        <v>6.1507350000000001</v>
      </c>
      <c r="H165" t="s">
        <v>1187</v>
      </c>
      <c r="I165">
        <v>223</v>
      </c>
      <c r="J165">
        <v>2290</v>
      </c>
      <c r="K165">
        <v>769</v>
      </c>
      <c r="L165">
        <v>6.1595329999999997</v>
      </c>
      <c r="M165">
        <v>769</v>
      </c>
      <c r="N165">
        <v>7.1830129999999999</v>
      </c>
      <c r="O165">
        <v>769</v>
      </c>
      <c r="P165">
        <v>8.4510339999999999</v>
      </c>
      <c r="Q165">
        <v>756</v>
      </c>
      <c r="R165">
        <v>8.4980740000000008</v>
      </c>
      <c r="CY165">
        <v>12.0000000000312</v>
      </c>
      <c r="DA165">
        <v>4924326</v>
      </c>
      <c r="DB165">
        <v>10292</v>
      </c>
      <c r="DC165">
        <v>53</v>
      </c>
      <c r="DD165">
        <v>8.3418803418812093</v>
      </c>
      <c r="DE165">
        <v>10.3333333333333</v>
      </c>
      <c r="DF165">
        <v>3600.011</v>
      </c>
      <c r="EP165">
        <v>3447</v>
      </c>
      <c r="EQ165">
        <v>4023</v>
      </c>
      <c r="ER165">
        <v>91298</v>
      </c>
      <c r="ES165">
        <v>3570</v>
      </c>
      <c r="ET165">
        <v>3570</v>
      </c>
      <c r="EU165">
        <v>0</v>
      </c>
      <c r="EV165">
        <v>0</v>
      </c>
      <c r="EX165">
        <v>6.1507350000000001</v>
      </c>
      <c r="EY165">
        <v>6.1507350000000001</v>
      </c>
      <c r="EZ165" t="s">
        <v>1187</v>
      </c>
      <c r="FA165">
        <v>225</v>
      </c>
      <c r="FB165">
        <v>2180</v>
      </c>
      <c r="FC165">
        <v>773</v>
      </c>
      <c r="FD165">
        <v>6.1619320000000002</v>
      </c>
      <c r="FE165">
        <v>759</v>
      </c>
      <c r="FF165">
        <v>7.187538</v>
      </c>
      <c r="FG165">
        <v>773</v>
      </c>
      <c r="FH165">
        <v>8.4342670000000002</v>
      </c>
      <c r="FI165">
        <v>773</v>
      </c>
      <c r="FJ165">
        <v>8.5834930000000007</v>
      </c>
      <c r="IQ165">
        <v>12</v>
      </c>
      <c r="IS165">
        <v>1895737</v>
      </c>
      <c r="IT165">
        <v>6283</v>
      </c>
      <c r="IU165">
        <v>43</v>
      </c>
      <c r="IV165">
        <v>8.2743190916847293</v>
      </c>
      <c r="IW165">
        <v>9.9635343575632405</v>
      </c>
      <c r="IX165">
        <v>1141.749</v>
      </c>
      <c r="KH165">
        <v>36.19</v>
      </c>
      <c r="KI165">
        <v>19198.240000000002</v>
      </c>
      <c r="KJ165" t="s">
        <v>1420</v>
      </c>
      <c r="KK165" t="s">
        <v>929</v>
      </c>
    </row>
    <row r="166" spans="1:297" x14ac:dyDescent="0.2">
      <c r="A166" t="s">
        <v>343</v>
      </c>
      <c r="B166">
        <v>3467</v>
      </c>
      <c r="C166">
        <v>4173</v>
      </c>
      <c r="D166">
        <v>91377</v>
      </c>
      <c r="E166">
        <v>3633</v>
      </c>
      <c r="F166">
        <v>3633</v>
      </c>
      <c r="G166">
        <v>3.214461</v>
      </c>
      <c r="H166" t="s">
        <v>1187</v>
      </c>
      <c r="I166">
        <v>100</v>
      </c>
      <c r="J166">
        <v>3364</v>
      </c>
      <c r="K166">
        <v>1032</v>
      </c>
      <c r="L166">
        <v>3.215074</v>
      </c>
      <c r="M166">
        <v>1032</v>
      </c>
      <c r="N166">
        <v>3.263395</v>
      </c>
      <c r="O166">
        <v>1032</v>
      </c>
      <c r="P166">
        <v>3.3916179999999998</v>
      </c>
      <c r="Q166">
        <v>995</v>
      </c>
      <c r="R166">
        <v>3.4582480000000002</v>
      </c>
      <c r="CY166">
        <v>9</v>
      </c>
      <c r="DA166">
        <v>354484</v>
      </c>
      <c r="DB166">
        <v>533</v>
      </c>
      <c r="DC166">
        <v>58</v>
      </c>
      <c r="DD166">
        <v>3.5144316278326202</v>
      </c>
      <c r="DE166">
        <v>7.0166666666666604</v>
      </c>
      <c r="DF166">
        <v>303.19400000000002</v>
      </c>
      <c r="EP166">
        <v>3440</v>
      </c>
      <c r="EQ166">
        <v>4085</v>
      </c>
      <c r="ER166">
        <v>88242</v>
      </c>
      <c r="ES166">
        <v>3633</v>
      </c>
      <c r="ET166">
        <v>3633</v>
      </c>
      <c r="EU166">
        <v>0</v>
      </c>
      <c r="EV166">
        <v>0</v>
      </c>
      <c r="EX166">
        <v>3.214461</v>
      </c>
      <c r="EY166">
        <v>3.214461</v>
      </c>
      <c r="EZ166" t="s">
        <v>1187</v>
      </c>
      <c r="FA166">
        <v>103</v>
      </c>
      <c r="FB166">
        <v>3336</v>
      </c>
      <c r="FC166">
        <v>1014</v>
      </c>
      <c r="FD166">
        <v>3.215074</v>
      </c>
      <c r="FE166">
        <v>1014</v>
      </c>
      <c r="FF166">
        <v>3.2788469999999998</v>
      </c>
      <c r="FG166">
        <v>1014</v>
      </c>
      <c r="FH166">
        <v>3.3770560000000001</v>
      </c>
      <c r="FI166">
        <v>1014</v>
      </c>
      <c r="FJ166">
        <v>3.4443069999999998</v>
      </c>
      <c r="IQ166">
        <v>9</v>
      </c>
      <c r="IS166">
        <v>535610</v>
      </c>
      <c r="IT166">
        <v>862</v>
      </c>
      <c r="IU166">
        <v>30</v>
      </c>
      <c r="IV166">
        <v>3.3581212900408999</v>
      </c>
      <c r="IW166">
        <v>6.1004148629148602</v>
      </c>
      <c r="IX166">
        <v>630.06700000000001</v>
      </c>
      <c r="KH166">
        <v>26.61</v>
      </c>
      <c r="KI166">
        <v>60129.65</v>
      </c>
      <c r="KJ166" t="s">
        <v>1420</v>
      </c>
      <c r="KK166" t="s">
        <v>929</v>
      </c>
    </row>
    <row r="167" spans="1:297" x14ac:dyDescent="0.2">
      <c r="A167" t="s">
        <v>344</v>
      </c>
      <c r="B167">
        <v>1999</v>
      </c>
      <c r="C167">
        <v>200</v>
      </c>
      <c r="D167">
        <v>3998</v>
      </c>
      <c r="E167">
        <v>200</v>
      </c>
      <c r="F167">
        <v>200</v>
      </c>
      <c r="G167">
        <v>100</v>
      </c>
      <c r="H167" t="s">
        <v>1187</v>
      </c>
      <c r="I167">
        <v>1799</v>
      </c>
      <c r="J167">
        <v>93</v>
      </c>
      <c r="K167">
        <v>200</v>
      </c>
      <c r="L167">
        <v>102</v>
      </c>
      <c r="M167">
        <v>196</v>
      </c>
      <c r="N167">
        <v>102.5</v>
      </c>
      <c r="O167">
        <v>200</v>
      </c>
      <c r="P167">
        <v>102</v>
      </c>
      <c r="Q167">
        <v>196</v>
      </c>
      <c r="R167">
        <v>105</v>
      </c>
      <c r="CY167">
        <v>155</v>
      </c>
      <c r="DA167">
        <v>18680416</v>
      </c>
      <c r="DB167">
        <v>360294</v>
      </c>
      <c r="DC167">
        <v>18</v>
      </c>
      <c r="DD167">
        <v>137.536787601551</v>
      </c>
      <c r="DE167">
        <v>139.39032338984401</v>
      </c>
      <c r="DF167">
        <v>3600.0010000000002</v>
      </c>
      <c r="EP167">
        <v>1026</v>
      </c>
      <c r="EQ167">
        <v>200</v>
      </c>
      <c r="ER167">
        <v>2884</v>
      </c>
      <c r="ES167">
        <v>200</v>
      </c>
      <c r="ET167">
        <v>200</v>
      </c>
      <c r="EU167">
        <v>0</v>
      </c>
      <c r="EV167">
        <v>0</v>
      </c>
      <c r="EX167">
        <v>138.787417</v>
      </c>
      <c r="EY167">
        <v>138.787417</v>
      </c>
      <c r="EZ167" t="s">
        <v>1187</v>
      </c>
      <c r="FA167">
        <v>0</v>
      </c>
      <c r="FB167">
        <v>8</v>
      </c>
      <c r="FC167">
        <v>200</v>
      </c>
      <c r="FD167">
        <v>139.08492100000001</v>
      </c>
      <c r="FE167">
        <v>199</v>
      </c>
      <c r="FF167">
        <v>139.24536599999999</v>
      </c>
      <c r="FG167">
        <v>200</v>
      </c>
      <c r="FH167">
        <v>139.08492100000001</v>
      </c>
      <c r="FI167">
        <v>199</v>
      </c>
      <c r="FJ167">
        <v>139.24701899999999</v>
      </c>
      <c r="IQ167">
        <v>157</v>
      </c>
      <c r="IS167">
        <v>46843454</v>
      </c>
      <c r="IT167">
        <v>955155</v>
      </c>
      <c r="IU167">
        <v>66</v>
      </c>
      <c r="IV167">
        <v>139.160464406844</v>
      </c>
      <c r="IW167">
        <v>140.26823873758099</v>
      </c>
      <c r="IX167">
        <v>3600</v>
      </c>
      <c r="KH167">
        <v>0.02</v>
      </c>
      <c r="KI167">
        <v>7163.99</v>
      </c>
      <c r="KJ167" t="s">
        <v>1421</v>
      </c>
      <c r="KK167" t="s">
        <v>929</v>
      </c>
    </row>
    <row r="168" spans="1:297" x14ac:dyDescent="0.2">
      <c r="A168" t="s">
        <v>345</v>
      </c>
      <c r="B168">
        <v>9296</v>
      </c>
      <c r="C168">
        <v>792</v>
      </c>
      <c r="D168">
        <v>19292</v>
      </c>
      <c r="E168">
        <v>792</v>
      </c>
      <c r="F168">
        <v>792</v>
      </c>
      <c r="G168">
        <v>1</v>
      </c>
      <c r="H168" t="s">
        <v>1187</v>
      </c>
      <c r="I168">
        <v>34</v>
      </c>
      <c r="J168">
        <v>769</v>
      </c>
      <c r="K168">
        <v>792</v>
      </c>
      <c r="L168">
        <v>1.5</v>
      </c>
      <c r="M168">
        <v>791</v>
      </c>
      <c r="N168">
        <v>2</v>
      </c>
      <c r="O168">
        <v>792</v>
      </c>
      <c r="P168">
        <v>1.5</v>
      </c>
      <c r="Q168">
        <v>71</v>
      </c>
      <c r="R168">
        <v>2</v>
      </c>
      <c r="CY168">
        <v>8</v>
      </c>
      <c r="DA168">
        <v>11575343</v>
      </c>
      <c r="DB168">
        <v>107680</v>
      </c>
      <c r="DC168">
        <v>45</v>
      </c>
      <c r="DD168">
        <v>2.71428571428571</v>
      </c>
      <c r="DE168">
        <v>7</v>
      </c>
      <c r="DF168">
        <v>3600.0010000000002</v>
      </c>
      <c r="EP168">
        <v>1946</v>
      </c>
      <c r="EQ168">
        <v>790</v>
      </c>
      <c r="ER168">
        <v>12692</v>
      </c>
      <c r="ES168">
        <v>790</v>
      </c>
      <c r="ET168">
        <v>790</v>
      </c>
      <c r="EU168">
        <v>0</v>
      </c>
      <c r="EV168">
        <v>0</v>
      </c>
      <c r="EX168">
        <v>7</v>
      </c>
      <c r="EY168">
        <v>7</v>
      </c>
      <c r="EZ168" t="s">
        <v>1187</v>
      </c>
      <c r="FA168">
        <v>528</v>
      </c>
      <c r="FB168">
        <v>761</v>
      </c>
      <c r="FC168">
        <v>388</v>
      </c>
      <c r="FD168">
        <v>7</v>
      </c>
      <c r="FE168">
        <v>388</v>
      </c>
      <c r="FF168">
        <v>7</v>
      </c>
      <c r="FG168">
        <v>388</v>
      </c>
      <c r="FH168">
        <v>7</v>
      </c>
      <c r="FI168">
        <v>388</v>
      </c>
      <c r="FJ168">
        <v>7</v>
      </c>
      <c r="IQ168">
        <v>8</v>
      </c>
      <c r="IS168">
        <v>20076151</v>
      </c>
      <c r="IT168">
        <v>200020</v>
      </c>
      <c r="IU168">
        <v>17</v>
      </c>
      <c r="IV168">
        <v>6.9999999999999902</v>
      </c>
      <c r="IW168">
        <v>7</v>
      </c>
      <c r="IX168">
        <v>3600.0010000000002</v>
      </c>
      <c r="KH168">
        <v>0.1</v>
      </c>
      <c r="KI168">
        <v>7264.99</v>
      </c>
      <c r="KJ168" t="s">
        <v>1421</v>
      </c>
      <c r="KK168" t="s">
        <v>929</v>
      </c>
    </row>
    <row r="169" spans="1:297" x14ac:dyDescent="0.2">
      <c r="A169" t="s">
        <v>886</v>
      </c>
      <c r="B169">
        <v>1340</v>
      </c>
      <c r="C169">
        <v>231</v>
      </c>
      <c r="D169">
        <v>2860</v>
      </c>
      <c r="E169">
        <v>231</v>
      </c>
      <c r="F169">
        <v>231</v>
      </c>
      <c r="G169">
        <v>1</v>
      </c>
      <c r="H169" t="s">
        <v>1187</v>
      </c>
      <c r="I169">
        <v>398</v>
      </c>
      <c r="J169">
        <v>219</v>
      </c>
      <c r="K169">
        <v>42</v>
      </c>
      <c r="L169">
        <v>1</v>
      </c>
      <c r="M169">
        <v>42</v>
      </c>
      <c r="N169">
        <v>1</v>
      </c>
      <c r="O169">
        <v>42</v>
      </c>
      <c r="P169">
        <v>1</v>
      </c>
      <c r="Q169">
        <v>42</v>
      </c>
      <c r="R169">
        <v>1</v>
      </c>
      <c r="CY169">
        <v>6</v>
      </c>
      <c r="DA169">
        <v>14558022</v>
      </c>
      <c r="DB169">
        <v>389180</v>
      </c>
      <c r="DC169">
        <v>5</v>
      </c>
      <c r="DD169">
        <v>1</v>
      </c>
      <c r="DE169">
        <v>1</v>
      </c>
      <c r="DF169">
        <v>1430.6759999999999</v>
      </c>
      <c r="EP169">
        <v>405</v>
      </c>
      <c r="EQ169">
        <v>231</v>
      </c>
      <c r="ER169">
        <v>1925</v>
      </c>
      <c r="ES169">
        <v>231</v>
      </c>
      <c r="ET169">
        <v>231</v>
      </c>
      <c r="EU169">
        <v>0</v>
      </c>
      <c r="EV169">
        <v>0</v>
      </c>
      <c r="EX169">
        <v>4</v>
      </c>
      <c r="EY169">
        <v>4</v>
      </c>
      <c r="EZ169" t="s">
        <v>1187</v>
      </c>
      <c r="FA169">
        <v>293</v>
      </c>
      <c r="FB169">
        <v>69</v>
      </c>
      <c r="FC169">
        <v>62</v>
      </c>
      <c r="FD169">
        <v>4</v>
      </c>
      <c r="FE169">
        <v>59</v>
      </c>
      <c r="FF169">
        <v>4</v>
      </c>
      <c r="FG169">
        <v>62</v>
      </c>
      <c r="FH169">
        <v>4</v>
      </c>
      <c r="FI169">
        <v>56</v>
      </c>
      <c r="FJ169">
        <v>4</v>
      </c>
      <c r="IQ169">
        <v>6</v>
      </c>
      <c r="IS169">
        <v>6350476</v>
      </c>
      <c r="IT169">
        <v>170114</v>
      </c>
      <c r="IU169">
        <v>5</v>
      </c>
      <c r="IV169">
        <v>4</v>
      </c>
      <c r="IW169">
        <v>4</v>
      </c>
      <c r="IX169">
        <v>413.64</v>
      </c>
      <c r="KH169">
        <v>0.01</v>
      </c>
      <c r="KI169">
        <v>1831.84</v>
      </c>
      <c r="KJ169" t="s">
        <v>1422</v>
      </c>
      <c r="KK169" t="s">
        <v>929</v>
      </c>
    </row>
    <row r="170" spans="1:297" x14ac:dyDescent="0.2">
      <c r="A170" t="s">
        <v>661</v>
      </c>
      <c r="B170">
        <v>990</v>
      </c>
      <c r="C170">
        <v>395</v>
      </c>
      <c r="D170">
        <v>2895</v>
      </c>
      <c r="E170">
        <v>180</v>
      </c>
      <c r="F170">
        <v>180</v>
      </c>
      <c r="G170">
        <v>0</v>
      </c>
      <c r="H170" t="s">
        <v>1187</v>
      </c>
      <c r="I170">
        <v>345</v>
      </c>
      <c r="J170">
        <v>380</v>
      </c>
      <c r="K170">
        <v>60</v>
      </c>
      <c r="L170">
        <v>0</v>
      </c>
      <c r="M170">
        <v>60</v>
      </c>
      <c r="N170">
        <v>0</v>
      </c>
      <c r="O170">
        <v>60</v>
      </c>
      <c r="P170">
        <v>0</v>
      </c>
      <c r="Q170">
        <v>60</v>
      </c>
      <c r="R170">
        <v>0</v>
      </c>
      <c r="CY170">
        <v>56.599999999999604</v>
      </c>
      <c r="DA170">
        <v>288493</v>
      </c>
      <c r="DB170">
        <v>5281</v>
      </c>
      <c r="DC170">
        <v>6</v>
      </c>
      <c r="DD170">
        <v>0</v>
      </c>
      <c r="DE170">
        <v>0</v>
      </c>
      <c r="DF170">
        <v>14.627000000000001</v>
      </c>
      <c r="EP170">
        <v>720</v>
      </c>
      <c r="EQ170">
        <v>275</v>
      </c>
      <c r="ER170">
        <v>2295</v>
      </c>
      <c r="ES170">
        <v>90</v>
      </c>
      <c r="ET170">
        <v>90</v>
      </c>
      <c r="EU170">
        <v>0</v>
      </c>
      <c r="EV170">
        <v>0</v>
      </c>
      <c r="EX170">
        <v>0</v>
      </c>
      <c r="EY170">
        <v>0</v>
      </c>
      <c r="EZ170" t="s">
        <v>1187</v>
      </c>
      <c r="FA170">
        <v>255</v>
      </c>
      <c r="FB170">
        <v>260</v>
      </c>
      <c r="FC170">
        <v>30</v>
      </c>
      <c r="FD170">
        <v>0</v>
      </c>
      <c r="FE170">
        <v>30</v>
      </c>
      <c r="FF170">
        <v>0</v>
      </c>
      <c r="FG170">
        <v>30</v>
      </c>
      <c r="FH170">
        <v>0</v>
      </c>
      <c r="FI170">
        <v>30</v>
      </c>
      <c r="FJ170">
        <v>0</v>
      </c>
      <c r="IQ170">
        <v>56.599999999999497</v>
      </c>
      <c r="IS170">
        <v>429354</v>
      </c>
      <c r="IT170">
        <v>7889</v>
      </c>
      <c r="IU170">
        <v>6</v>
      </c>
      <c r="IV170">
        <v>0</v>
      </c>
      <c r="IW170">
        <v>0</v>
      </c>
      <c r="IX170">
        <v>20.262</v>
      </c>
      <c r="KH170">
        <v>0.01</v>
      </c>
      <c r="KI170">
        <v>34.979999999999997</v>
      </c>
      <c r="KJ170" t="s">
        <v>1423</v>
      </c>
      <c r="KK170" t="s">
        <v>929</v>
      </c>
    </row>
    <row r="171" spans="1:297" x14ac:dyDescent="0.2">
      <c r="A171" t="s">
        <v>348</v>
      </c>
      <c r="B171">
        <v>10015</v>
      </c>
      <c r="C171">
        <v>11915</v>
      </c>
      <c r="D171">
        <v>3945693</v>
      </c>
      <c r="E171">
        <v>5588</v>
      </c>
      <c r="F171">
        <v>5588</v>
      </c>
      <c r="G171">
        <v>406.244708</v>
      </c>
      <c r="H171" t="s">
        <v>1187</v>
      </c>
      <c r="I171">
        <v>5621</v>
      </c>
      <c r="J171">
        <v>5598</v>
      </c>
      <c r="K171">
        <v>60</v>
      </c>
      <c r="L171">
        <v>406.25538299999999</v>
      </c>
      <c r="M171">
        <v>60</v>
      </c>
      <c r="N171">
        <v>406.284674</v>
      </c>
      <c r="O171">
        <v>60</v>
      </c>
      <c r="P171">
        <v>406.25538299999999</v>
      </c>
      <c r="Q171">
        <v>50</v>
      </c>
      <c r="R171">
        <v>406.267945</v>
      </c>
      <c r="CY171">
        <v>406.365874432618</v>
      </c>
      <c r="CZ171">
        <v>406.32610798255803</v>
      </c>
      <c r="DA171">
        <v>12983</v>
      </c>
      <c r="DB171">
        <v>464</v>
      </c>
      <c r="DC171">
        <v>4</v>
      </c>
      <c r="DD171">
        <v>406.24470775165503</v>
      </c>
      <c r="DE171">
        <v>406.24470775165503</v>
      </c>
      <c r="DF171">
        <v>358.726</v>
      </c>
      <c r="EP171">
        <v>9227</v>
      </c>
      <c r="EQ171">
        <v>12128</v>
      </c>
      <c r="ER171">
        <v>2468854</v>
      </c>
      <c r="ES171">
        <v>5154</v>
      </c>
      <c r="ET171">
        <v>5154</v>
      </c>
      <c r="EU171">
        <v>0</v>
      </c>
      <c r="EV171">
        <v>0</v>
      </c>
      <c r="EX171">
        <v>406.244708</v>
      </c>
      <c r="EY171">
        <v>406.244708</v>
      </c>
      <c r="EZ171" t="s">
        <v>1187</v>
      </c>
      <c r="FA171">
        <v>5229</v>
      </c>
      <c r="FB171">
        <v>5802</v>
      </c>
      <c r="FC171">
        <v>39</v>
      </c>
      <c r="FD171">
        <v>406.25042400000001</v>
      </c>
      <c r="FE171">
        <v>39</v>
      </c>
      <c r="FF171">
        <v>406.259163</v>
      </c>
      <c r="FG171">
        <v>39</v>
      </c>
      <c r="FH171">
        <v>406.25042400000001</v>
      </c>
      <c r="FI171">
        <v>39</v>
      </c>
      <c r="FJ171">
        <v>406.26059700000002</v>
      </c>
      <c r="IQ171">
        <v>406.37204968161302</v>
      </c>
      <c r="IR171">
        <v>406.33244472182997</v>
      </c>
      <c r="IS171">
        <v>95375</v>
      </c>
      <c r="IT171">
        <v>547</v>
      </c>
      <c r="IU171">
        <v>5</v>
      </c>
      <c r="IV171">
        <v>406.24470775165503</v>
      </c>
      <c r="IW171">
        <v>406.24470775165503</v>
      </c>
      <c r="IX171">
        <v>838.56600000000003</v>
      </c>
      <c r="KH171">
        <v>425.1</v>
      </c>
      <c r="KI171">
        <v>2130.09</v>
      </c>
      <c r="KJ171" t="s">
        <v>1423</v>
      </c>
      <c r="KK171" t="s">
        <v>929</v>
      </c>
    </row>
    <row r="172" spans="1:297" x14ac:dyDescent="0.2">
      <c r="A172" t="s">
        <v>662</v>
      </c>
      <c r="B172">
        <v>1321</v>
      </c>
      <c r="C172">
        <v>534</v>
      </c>
      <c r="D172">
        <v>44370</v>
      </c>
      <c r="E172">
        <v>189</v>
      </c>
      <c r="F172">
        <v>189</v>
      </c>
      <c r="G172">
        <v>455.29879599999998</v>
      </c>
      <c r="H172" t="s">
        <v>1187</v>
      </c>
      <c r="I172">
        <v>166</v>
      </c>
      <c r="J172">
        <v>45</v>
      </c>
      <c r="K172">
        <v>31</v>
      </c>
      <c r="L172">
        <v>461.93359199999998</v>
      </c>
      <c r="M172">
        <v>31</v>
      </c>
      <c r="N172">
        <v>470.91855800000002</v>
      </c>
      <c r="O172">
        <v>31</v>
      </c>
      <c r="P172">
        <v>461.93359199999998</v>
      </c>
      <c r="Q172">
        <v>31</v>
      </c>
      <c r="R172">
        <v>470.91855800000002</v>
      </c>
      <c r="CY172">
        <v>492.51444928794501</v>
      </c>
      <c r="DA172">
        <v>278692</v>
      </c>
      <c r="DB172">
        <v>10773</v>
      </c>
      <c r="DC172">
        <v>32</v>
      </c>
      <c r="DD172">
        <v>468.31231686075398</v>
      </c>
      <c r="DE172">
        <v>480.02525538267798</v>
      </c>
      <c r="DF172">
        <v>71.206000000000003</v>
      </c>
      <c r="EP172">
        <v>1141</v>
      </c>
      <c r="EQ172">
        <v>622</v>
      </c>
      <c r="ER172">
        <v>28022</v>
      </c>
      <c r="ES172">
        <v>177</v>
      </c>
      <c r="ET172">
        <v>177</v>
      </c>
      <c r="EU172">
        <v>0</v>
      </c>
      <c r="EV172">
        <v>0</v>
      </c>
      <c r="EX172">
        <v>479.13879600000001</v>
      </c>
      <c r="EY172">
        <v>479.13879600000001</v>
      </c>
      <c r="EZ172" t="s">
        <v>1187</v>
      </c>
      <c r="FA172">
        <v>168</v>
      </c>
      <c r="FB172">
        <v>144</v>
      </c>
      <c r="FC172">
        <v>23</v>
      </c>
      <c r="FD172">
        <v>479.38519000000002</v>
      </c>
      <c r="FE172">
        <v>22</v>
      </c>
      <c r="FF172">
        <v>479.432771</v>
      </c>
      <c r="FG172">
        <v>23</v>
      </c>
      <c r="FH172">
        <v>479.38519000000002</v>
      </c>
      <c r="FI172">
        <v>22</v>
      </c>
      <c r="FJ172">
        <v>479.48485799999997</v>
      </c>
      <c r="IQ172">
        <v>492.51444928794501</v>
      </c>
      <c r="IS172">
        <v>210211</v>
      </c>
      <c r="IT172">
        <v>7962</v>
      </c>
      <c r="IU172">
        <v>36</v>
      </c>
      <c r="IV172">
        <v>479.32292379149101</v>
      </c>
      <c r="IW172">
        <v>480.13300535706901</v>
      </c>
      <c r="IX172">
        <v>53.241</v>
      </c>
      <c r="KH172">
        <v>0.13</v>
      </c>
      <c r="KI172">
        <v>124.53</v>
      </c>
      <c r="KJ172" t="s">
        <v>1424</v>
      </c>
      <c r="KK172" t="s">
        <v>929</v>
      </c>
    </row>
    <row r="173" spans="1:297" x14ac:dyDescent="0.2">
      <c r="A173" t="s">
        <v>663</v>
      </c>
      <c r="B173">
        <v>2215</v>
      </c>
      <c r="C173">
        <v>6889</v>
      </c>
      <c r="D173">
        <v>115463</v>
      </c>
      <c r="E173">
        <v>6736</v>
      </c>
      <c r="F173">
        <v>6736</v>
      </c>
      <c r="G173">
        <v>-102</v>
      </c>
      <c r="H173" t="s">
        <v>1187</v>
      </c>
      <c r="I173">
        <v>278</v>
      </c>
      <c r="J173">
        <v>4470</v>
      </c>
      <c r="K173">
        <v>163</v>
      </c>
      <c r="L173">
        <v>-102</v>
      </c>
      <c r="M173">
        <v>163</v>
      </c>
      <c r="N173">
        <v>-102</v>
      </c>
      <c r="O173">
        <v>163</v>
      </c>
      <c r="P173">
        <v>-102</v>
      </c>
      <c r="Q173">
        <v>163</v>
      </c>
      <c r="R173">
        <v>-102</v>
      </c>
      <c r="CY173">
        <v>-101</v>
      </c>
      <c r="DA173">
        <v>14751</v>
      </c>
      <c r="DB173">
        <v>1025</v>
      </c>
      <c r="DC173">
        <v>17</v>
      </c>
      <c r="DD173">
        <v>-102</v>
      </c>
      <c r="DE173">
        <v>-101.8</v>
      </c>
      <c r="DF173">
        <v>9.1479999999999997</v>
      </c>
      <c r="EP173">
        <v>1098</v>
      </c>
      <c r="EQ173">
        <v>6649</v>
      </c>
      <c r="ER173">
        <v>91011</v>
      </c>
      <c r="ES173">
        <v>6609</v>
      </c>
      <c r="ET173">
        <v>6607</v>
      </c>
      <c r="EU173">
        <v>0</v>
      </c>
      <c r="EV173">
        <v>0</v>
      </c>
      <c r="EX173">
        <v>-102</v>
      </c>
      <c r="EY173">
        <v>-102</v>
      </c>
      <c r="EZ173" t="s">
        <v>1187</v>
      </c>
      <c r="FA173">
        <v>97</v>
      </c>
      <c r="FB173">
        <v>3775</v>
      </c>
      <c r="FC173">
        <v>208</v>
      </c>
      <c r="FD173">
        <v>-102</v>
      </c>
      <c r="FE173">
        <v>208</v>
      </c>
      <c r="FF173">
        <v>-102</v>
      </c>
      <c r="FG173">
        <v>208</v>
      </c>
      <c r="FH173">
        <v>-102</v>
      </c>
      <c r="FI173">
        <v>190</v>
      </c>
      <c r="FJ173">
        <v>-102</v>
      </c>
      <c r="IQ173">
        <v>-101</v>
      </c>
      <c r="IS173">
        <v>2510</v>
      </c>
      <c r="IT173">
        <v>1</v>
      </c>
      <c r="IU173">
        <v>7</v>
      </c>
      <c r="IV173">
        <v>-102</v>
      </c>
      <c r="IW173">
        <v>-101</v>
      </c>
      <c r="IX173">
        <v>0.82599999999999996</v>
      </c>
      <c r="KH173">
        <v>1.24</v>
      </c>
      <c r="KI173">
        <v>237.19</v>
      </c>
      <c r="KJ173" t="s">
        <v>1425</v>
      </c>
      <c r="KK173" t="s">
        <v>929</v>
      </c>
    </row>
    <row r="174" spans="1:297" x14ac:dyDescent="0.2">
      <c r="A174" t="s">
        <v>103</v>
      </c>
      <c r="B174">
        <v>40</v>
      </c>
      <c r="C174">
        <v>165</v>
      </c>
      <c r="D174">
        <v>535</v>
      </c>
      <c r="E174">
        <v>147</v>
      </c>
      <c r="F174">
        <v>0</v>
      </c>
      <c r="G174">
        <v>47431.677198999998</v>
      </c>
      <c r="H174" t="s">
        <v>1187</v>
      </c>
      <c r="I174">
        <v>1</v>
      </c>
      <c r="J174">
        <v>19</v>
      </c>
      <c r="K174">
        <v>2</v>
      </c>
      <c r="L174">
        <v>47431.677198999998</v>
      </c>
      <c r="M174">
        <v>2</v>
      </c>
      <c r="N174">
        <v>47431.677198999998</v>
      </c>
      <c r="O174">
        <v>2</v>
      </c>
      <c r="P174">
        <v>47451.172249000003</v>
      </c>
      <c r="Q174">
        <v>2</v>
      </c>
      <c r="R174">
        <v>47453.845599</v>
      </c>
      <c r="CY174">
        <v>47454.614498962903</v>
      </c>
      <c r="DA174">
        <v>194</v>
      </c>
      <c r="DB174">
        <v>171</v>
      </c>
      <c r="DC174">
        <v>7</v>
      </c>
      <c r="DD174">
        <v>47451.172248963398</v>
      </c>
      <c r="DE174">
        <v>47451.415833779203</v>
      </c>
      <c r="DF174">
        <v>2.9000000000000001E-2</v>
      </c>
      <c r="EP174">
        <v>13</v>
      </c>
      <c r="EQ174">
        <v>52</v>
      </c>
      <c r="ER174">
        <v>192</v>
      </c>
      <c r="ES174">
        <v>49</v>
      </c>
      <c r="ET174">
        <v>0</v>
      </c>
      <c r="EU174">
        <v>0</v>
      </c>
      <c r="EV174">
        <v>0</v>
      </c>
      <c r="EX174">
        <v>47443.152198999996</v>
      </c>
      <c r="EY174">
        <v>47443.152198999996</v>
      </c>
      <c r="EZ174" t="s">
        <v>1187</v>
      </c>
      <c r="FA174">
        <v>1</v>
      </c>
      <c r="FB174">
        <v>4</v>
      </c>
      <c r="FC174">
        <v>1</v>
      </c>
      <c r="FD174">
        <v>47443.152198999996</v>
      </c>
      <c r="FE174">
        <v>1</v>
      </c>
      <c r="FF174">
        <v>47443.152198999996</v>
      </c>
      <c r="FG174">
        <v>1</v>
      </c>
      <c r="FH174">
        <v>47451.172249000003</v>
      </c>
      <c r="FI174">
        <v>1</v>
      </c>
      <c r="FJ174">
        <v>47451.340827</v>
      </c>
      <c r="IQ174">
        <v>47454.614498962997</v>
      </c>
      <c r="IS174">
        <v>187</v>
      </c>
      <c r="IT174">
        <v>176</v>
      </c>
      <c r="IU174">
        <v>7</v>
      </c>
      <c r="IV174">
        <v>47451.172248963499</v>
      </c>
      <c r="IW174">
        <v>47451.415833779203</v>
      </c>
      <c r="IX174">
        <v>1.7999999999999999E-2</v>
      </c>
      <c r="KH174">
        <v>0.01</v>
      </c>
      <c r="KI174">
        <v>0.08</v>
      </c>
      <c r="KJ174" t="s">
        <v>1426</v>
      </c>
      <c r="KK174" t="s">
        <v>929</v>
      </c>
    </row>
    <row r="175" spans="1:297" x14ac:dyDescent="0.2">
      <c r="A175" t="s">
        <v>667</v>
      </c>
      <c r="B175">
        <v>1344</v>
      </c>
      <c r="C175">
        <v>844</v>
      </c>
      <c r="D175">
        <v>3450</v>
      </c>
      <c r="E175">
        <v>150</v>
      </c>
      <c r="F175">
        <v>150</v>
      </c>
      <c r="G175">
        <v>472.77124800000001</v>
      </c>
      <c r="H175" t="s">
        <v>1187</v>
      </c>
      <c r="I175">
        <v>126</v>
      </c>
      <c r="J175">
        <v>578</v>
      </c>
      <c r="K175">
        <v>148</v>
      </c>
      <c r="L175">
        <v>1401.8034170000001</v>
      </c>
      <c r="M175">
        <v>144</v>
      </c>
      <c r="N175">
        <v>1450.4711090000001</v>
      </c>
      <c r="O175">
        <v>148</v>
      </c>
      <c r="P175">
        <v>1401.8034170000001</v>
      </c>
      <c r="Q175">
        <v>144</v>
      </c>
      <c r="R175">
        <v>1450.547421</v>
      </c>
      <c r="CY175">
        <v>3635.8713800005298</v>
      </c>
      <c r="DA175">
        <v>460156</v>
      </c>
      <c r="DB175">
        <v>9468</v>
      </c>
      <c r="DC175">
        <v>16</v>
      </c>
      <c r="DD175">
        <v>1478.1195687920399</v>
      </c>
      <c r="DE175">
        <v>1831.5068490650301</v>
      </c>
      <c r="DF175">
        <v>73.162999999999997</v>
      </c>
      <c r="EP175">
        <v>1128</v>
      </c>
      <c r="EQ175">
        <v>634</v>
      </c>
      <c r="ER175">
        <v>3147</v>
      </c>
      <c r="ES175">
        <v>156</v>
      </c>
      <c r="ET175">
        <v>150</v>
      </c>
      <c r="EU175">
        <v>0</v>
      </c>
      <c r="EV175">
        <v>0</v>
      </c>
      <c r="EX175">
        <v>1842.2677880000001</v>
      </c>
      <c r="EY175">
        <v>1842.2677880000001</v>
      </c>
      <c r="EZ175" t="s">
        <v>1187</v>
      </c>
      <c r="FA175">
        <v>76</v>
      </c>
      <c r="FB175">
        <v>155</v>
      </c>
      <c r="FC175">
        <v>148</v>
      </c>
      <c r="FD175">
        <v>1969.3812849999999</v>
      </c>
      <c r="FE175">
        <v>142</v>
      </c>
      <c r="FF175">
        <v>2004.862071</v>
      </c>
      <c r="FG175">
        <v>148</v>
      </c>
      <c r="FH175">
        <v>1969.3812849999999</v>
      </c>
      <c r="FI175">
        <v>142</v>
      </c>
      <c r="FJ175">
        <v>1998.0587519999999</v>
      </c>
      <c r="IQ175">
        <v>3635.87138</v>
      </c>
      <c r="IS175">
        <v>454126</v>
      </c>
      <c r="IT175">
        <v>8281</v>
      </c>
      <c r="IU175">
        <v>24</v>
      </c>
      <c r="IV175">
        <v>2022.8455781856601</v>
      </c>
      <c r="IW175">
        <v>2150.5069542607698</v>
      </c>
      <c r="IX175">
        <v>60.679000000000002</v>
      </c>
      <c r="KH175">
        <v>0.02</v>
      </c>
      <c r="KI175">
        <v>134.79</v>
      </c>
      <c r="KJ175" t="s">
        <v>1427</v>
      </c>
      <c r="KK175" t="s">
        <v>929</v>
      </c>
    </row>
    <row r="176" spans="1:297" x14ac:dyDescent="0.2">
      <c r="A176" t="s">
        <v>668</v>
      </c>
      <c r="B176">
        <v>1067</v>
      </c>
      <c r="C176">
        <v>674</v>
      </c>
      <c r="D176">
        <v>2736</v>
      </c>
      <c r="E176">
        <v>120</v>
      </c>
      <c r="F176">
        <v>120</v>
      </c>
      <c r="G176">
        <v>553.79511000000002</v>
      </c>
      <c r="H176" t="s">
        <v>1187</v>
      </c>
      <c r="I176">
        <v>102</v>
      </c>
      <c r="J176">
        <v>363</v>
      </c>
      <c r="K176">
        <v>116</v>
      </c>
      <c r="L176">
        <v>917.05436399999996</v>
      </c>
      <c r="M176">
        <v>116</v>
      </c>
      <c r="N176">
        <v>990.92782799999998</v>
      </c>
      <c r="O176">
        <v>116</v>
      </c>
      <c r="P176">
        <v>917.05436399999996</v>
      </c>
      <c r="Q176">
        <v>114</v>
      </c>
      <c r="R176">
        <v>994.73055599999998</v>
      </c>
      <c r="CY176">
        <v>2296.2200247999899</v>
      </c>
      <c r="DA176">
        <v>83331</v>
      </c>
      <c r="DB176">
        <v>3528</v>
      </c>
      <c r="DC176">
        <v>20</v>
      </c>
      <c r="DD176">
        <v>1020.49026934361</v>
      </c>
      <c r="DE176">
        <v>1241.3093374468899</v>
      </c>
      <c r="DF176">
        <v>11.006</v>
      </c>
      <c r="EP176">
        <v>887</v>
      </c>
      <c r="EQ176">
        <v>500</v>
      </c>
      <c r="ER176">
        <v>2469</v>
      </c>
      <c r="ES176">
        <v>126</v>
      </c>
      <c r="ET176">
        <v>120</v>
      </c>
      <c r="EU176">
        <v>0</v>
      </c>
      <c r="EV176">
        <v>0</v>
      </c>
      <c r="EX176">
        <v>1192.4639460000001</v>
      </c>
      <c r="EY176">
        <v>1192.4639460000001</v>
      </c>
      <c r="EZ176" t="s">
        <v>1187</v>
      </c>
      <c r="FA176">
        <v>79</v>
      </c>
      <c r="FB176">
        <v>118</v>
      </c>
      <c r="FC176">
        <v>116</v>
      </c>
      <c r="FD176">
        <v>1242.4212279999999</v>
      </c>
      <c r="FE176">
        <v>116</v>
      </c>
      <c r="FF176">
        <v>1277.2872259999999</v>
      </c>
      <c r="FG176">
        <v>116</v>
      </c>
      <c r="FH176">
        <v>1242.4212279999999</v>
      </c>
      <c r="FI176">
        <v>116</v>
      </c>
      <c r="FJ176">
        <v>1285.867786</v>
      </c>
      <c r="IQ176">
        <v>2296.2200247999899</v>
      </c>
      <c r="IS176">
        <v>102033</v>
      </c>
      <c r="IT176">
        <v>3459</v>
      </c>
      <c r="IU176">
        <v>20</v>
      </c>
      <c r="IV176">
        <v>1309.3094750535699</v>
      </c>
      <c r="IW176">
        <v>1367.7848806833599</v>
      </c>
      <c r="IX176">
        <v>9.4489999999999998</v>
      </c>
      <c r="KH176">
        <v>0.01</v>
      </c>
      <c r="KI176">
        <v>21.81</v>
      </c>
      <c r="KJ176" t="s">
        <v>1427</v>
      </c>
      <c r="KK176" t="s">
        <v>929</v>
      </c>
    </row>
    <row r="177" spans="1:297" x14ac:dyDescent="0.2">
      <c r="A177" t="s">
        <v>669</v>
      </c>
      <c r="B177">
        <v>1337</v>
      </c>
      <c r="C177">
        <v>838</v>
      </c>
      <c r="D177">
        <v>3418</v>
      </c>
      <c r="E177">
        <v>150</v>
      </c>
      <c r="F177">
        <v>150</v>
      </c>
      <c r="G177">
        <v>67.174599999999998</v>
      </c>
      <c r="H177" t="s">
        <v>1187</v>
      </c>
      <c r="I177">
        <v>126</v>
      </c>
      <c r="J177">
        <v>572</v>
      </c>
      <c r="K177">
        <v>148</v>
      </c>
      <c r="L177">
        <v>221.94639000000001</v>
      </c>
      <c r="M177">
        <v>138</v>
      </c>
      <c r="N177">
        <v>229.659378</v>
      </c>
      <c r="O177">
        <v>148</v>
      </c>
      <c r="P177">
        <v>221.94639000000001</v>
      </c>
      <c r="Q177">
        <v>138</v>
      </c>
      <c r="R177">
        <v>230.450335</v>
      </c>
      <c r="CY177">
        <v>513.57082079999896</v>
      </c>
      <c r="DA177">
        <v>298651</v>
      </c>
      <c r="DB177">
        <v>5697</v>
      </c>
      <c r="DC177">
        <v>21</v>
      </c>
      <c r="DD177">
        <v>233.31140642256699</v>
      </c>
      <c r="DE177">
        <v>283.15947182375999</v>
      </c>
      <c r="DF177">
        <v>48.08</v>
      </c>
      <c r="EP177">
        <v>1108</v>
      </c>
      <c r="EQ177">
        <v>627</v>
      </c>
      <c r="ER177">
        <v>3094</v>
      </c>
      <c r="ES177">
        <v>153</v>
      </c>
      <c r="ET177">
        <v>149</v>
      </c>
      <c r="EU177">
        <v>0</v>
      </c>
      <c r="EV177">
        <v>0</v>
      </c>
      <c r="EX177">
        <v>240.59875199999999</v>
      </c>
      <c r="EY177">
        <v>240.59875199999999</v>
      </c>
      <c r="EZ177" t="s">
        <v>1187</v>
      </c>
      <c r="FA177">
        <v>80</v>
      </c>
      <c r="FB177">
        <v>149</v>
      </c>
      <c r="FC177">
        <v>143</v>
      </c>
      <c r="FD177">
        <v>256.09957300000002</v>
      </c>
      <c r="FE177">
        <v>143</v>
      </c>
      <c r="FF177">
        <v>266.76934299999999</v>
      </c>
      <c r="FG177">
        <v>143</v>
      </c>
      <c r="FH177">
        <v>256.09957300000002</v>
      </c>
      <c r="FI177">
        <v>143</v>
      </c>
      <c r="FJ177">
        <v>266.90724799999998</v>
      </c>
      <c r="IQ177">
        <v>513.57082079999896</v>
      </c>
      <c r="IS177">
        <v>102819</v>
      </c>
      <c r="IT177">
        <v>2254</v>
      </c>
      <c r="IU177">
        <v>26</v>
      </c>
      <c r="IV177">
        <v>283.63626896144501</v>
      </c>
      <c r="IW177">
        <v>307.26203910487402</v>
      </c>
      <c r="IX177">
        <v>11.128</v>
      </c>
      <c r="KH177">
        <v>0.02</v>
      </c>
      <c r="KI177">
        <v>61.27</v>
      </c>
      <c r="KJ177" t="s">
        <v>1428</v>
      </c>
      <c r="KK177" t="s">
        <v>929</v>
      </c>
    </row>
    <row r="178" spans="1:297" x14ac:dyDescent="0.2">
      <c r="A178" t="s">
        <v>670</v>
      </c>
      <c r="B178">
        <v>1705</v>
      </c>
      <c r="C178">
        <v>1524</v>
      </c>
      <c r="D178">
        <v>5436</v>
      </c>
      <c r="E178">
        <v>240</v>
      </c>
      <c r="F178">
        <v>240</v>
      </c>
      <c r="G178">
        <v>0</v>
      </c>
      <c r="H178" t="s">
        <v>1187</v>
      </c>
      <c r="I178">
        <v>1320</v>
      </c>
      <c r="J178">
        <v>1260</v>
      </c>
      <c r="K178">
        <v>106</v>
      </c>
      <c r="L178">
        <v>9435.8808590000008</v>
      </c>
      <c r="M178">
        <v>106</v>
      </c>
      <c r="N178">
        <v>11850.405903999999</v>
      </c>
      <c r="O178">
        <v>106</v>
      </c>
      <c r="P178">
        <v>9435.8808590000008</v>
      </c>
      <c r="Q178">
        <v>106</v>
      </c>
      <c r="R178">
        <v>11702.108045000001</v>
      </c>
      <c r="CY178">
        <v>17891.077115999899</v>
      </c>
      <c r="DA178">
        <v>13297</v>
      </c>
      <c r="DB178">
        <v>154</v>
      </c>
      <c r="DC178">
        <v>6</v>
      </c>
      <c r="DD178">
        <v>14271.247696373999</v>
      </c>
      <c r="DE178">
        <v>17748.3424334181</v>
      </c>
      <c r="DF178">
        <v>0.93100000000000005</v>
      </c>
      <c r="EP178">
        <v>1705</v>
      </c>
      <c r="EQ178">
        <v>1524</v>
      </c>
      <c r="ER178">
        <v>5436</v>
      </c>
      <c r="ES178">
        <v>240</v>
      </c>
      <c r="ET178">
        <v>240</v>
      </c>
      <c r="EU178">
        <v>0</v>
      </c>
      <c r="EV178">
        <v>0</v>
      </c>
      <c r="EX178">
        <v>0</v>
      </c>
      <c r="EY178">
        <v>0</v>
      </c>
      <c r="EZ178" t="s">
        <v>1187</v>
      </c>
      <c r="FA178">
        <v>1320</v>
      </c>
      <c r="FB178">
        <v>1260</v>
      </c>
      <c r="FC178">
        <v>106</v>
      </c>
      <c r="FD178">
        <v>9435.8808590000008</v>
      </c>
      <c r="FE178">
        <v>106</v>
      </c>
      <c r="FF178">
        <v>11850.405903999999</v>
      </c>
      <c r="FG178">
        <v>106</v>
      </c>
      <c r="FH178">
        <v>9435.8808590000008</v>
      </c>
      <c r="FI178">
        <v>106</v>
      </c>
      <c r="FJ178">
        <v>11702.108045000001</v>
      </c>
      <c r="IQ178">
        <v>17891.077115999899</v>
      </c>
      <c r="IS178">
        <v>13297</v>
      </c>
      <c r="IT178">
        <v>154</v>
      </c>
      <c r="IU178">
        <v>6</v>
      </c>
      <c r="IV178">
        <v>14271.247696373999</v>
      </c>
      <c r="IW178">
        <v>17748.3424334181</v>
      </c>
      <c r="IX178">
        <v>0.93100000000000005</v>
      </c>
      <c r="KH178">
        <v>0.04</v>
      </c>
      <c r="KI178">
        <v>2.79</v>
      </c>
      <c r="KJ178" t="s">
        <v>1428</v>
      </c>
      <c r="KK178" t="s">
        <v>929</v>
      </c>
    </row>
    <row r="179" spans="1:297" x14ac:dyDescent="0.2">
      <c r="A179" t="s">
        <v>105</v>
      </c>
      <c r="B179">
        <v>113</v>
      </c>
      <c r="C179">
        <v>103</v>
      </c>
      <c r="D179">
        <v>324</v>
      </c>
      <c r="E179">
        <v>28</v>
      </c>
      <c r="F179">
        <v>0</v>
      </c>
      <c r="G179">
        <v>2946.0157260000001</v>
      </c>
      <c r="H179" t="s">
        <v>1187</v>
      </c>
      <c r="I179">
        <v>18</v>
      </c>
      <c r="J179">
        <v>55</v>
      </c>
      <c r="K179">
        <v>4</v>
      </c>
      <c r="L179">
        <v>2967.934992</v>
      </c>
      <c r="M179">
        <v>1</v>
      </c>
      <c r="N179">
        <v>2967.934992</v>
      </c>
      <c r="O179">
        <v>4</v>
      </c>
      <c r="P179">
        <v>2967.934992</v>
      </c>
      <c r="Q179">
        <v>1</v>
      </c>
      <c r="R179">
        <v>2967.934992</v>
      </c>
      <c r="CY179">
        <v>2995.1999999999898</v>
      </c>
      <c r="DA179">
        <v>75</v>
      </c>
      <c r="DB179">
        <v>1</v>
      </c>
      <c r="DC179">
        <v>2</v>
      </c>
      <c r="DD179">
        <v>2969.09782128696</v>
      </c>
      <c r="DE179">
        <v>2969.09782128696</v>
      </c>
      <c r="DF179">
        <v>6.0000000000000001E-3</v>
      </c>
      <c r="EP179">
        <v>60</v>
      </c>
      <c r="EQ179">
        <v>82</v>
      </c>
      <c r="ER179">
        <v>197</v>
      </c>
      <c r="ES179">
        <v>36</v>
      </c>
      <c r="ET179">
        <v>0</v>
      </c>
      <c r="EU179">
        <v>0</v>
      </c>
      <c r="EV179">
        <v>0</v>
      </c>
      <c r="EX179">
        <v>2967.934992</v>
      </c>
      <c r="EY179">
        <v>2967.934992</v>
      </c>
      <c r="EZ179" t="s">
        <v>1187</v>
      </c>
      <c r="FA179">
        <v>6</v>
      </c>
      <c r="FB179">
        <v>34</v>
      </c>
      <c r="FC179">
        <v>3</v>
      </c>
      <c r="FD179">
        <v>2967.934992</v>
      </c>
      <c r="FE179">
        <v>3</v>
      </c>
      <c r="FF179">
        <v>2967.934992</v>
      </c>
      <c r="FG179">
        <v>3</v>
      </c>
      <c r="FH179">
        <v>2995.2</v>
      </c>
      <c r="FI179">
        <v>0</v>
      </c>
      <c r="FJ179">
        <v>2995.2</v>
      </c>
      <c r="IQ179">
        <v>2995.1999999999898</v>
      </c>
      <c r="IS179">
        <v>80</v>
      </c>
      <c r="IT179">
        <v>1</v>
      </c>
      <c r="IU179">
        <v>2</v>
      </c>
      <c r="IV179">
        <v>2995.1999999999898</v>
      </c>
      <c r="IW179">
        <v>2995.1999999999898</v>
      </c>
      <c r="IX179">
        <v>5.0000000000000001E-3</v>
      </c>
      <c r="KH179">
        <v>0.01</v>
      </c>
      <c r="KI179">
        <v>0.04</v>
      </c>
      <c r="KJ179" t="s">
        <v>1429</v>
      </c>
      <c r="KK179" t="s">
        <v>929</v>
      </c>
    </row>
    <row r="180" spans="1:297" x14ac:dyDescent="0.2">
      <c r="A180" t="s">
        <v>672</v>
      </c>
      <c r="B180">
        <v>1170</v>
      </c>
      <c r="C180">
        <v>792</v>
      </c>
      <c r="D180">
        <v>3888</v>
      </c>
      <c r="E180">
        <v>792</v>
      </c>
      <c r="F180">
        <v>792</v>
      </c>
      <c r="G180">
        <v>32</v>
      </c>
      <c r="H180" t="s">
        <v>1187</v>
      </c>
      <c r="I180">
        <v>7</v>
      </c>
      <c r="J180">
        <v>266</v>
      </c>
      <c r="K180">
        <v>47</v>
      </c>
      <c r="L180">
        <v>32</v>
      </c>
      <c r="M180">
        <v>47</v>
      </c>
      <c r="N180">
        <v>32</v>
      </c>
      <c r="O180">
        <v>47</v>
      </c>
      <c r="P180">
        <v>32</v>
      </c>
      <c r="Q180">
        <v>47</v>
      </c>
      <c r="R180">
        <v>32</v>
      </c>
      <c r="CY180">
        <v>122</v>
      </c>
      <c r="DA180">
        <v>766145</v>
      </c>
      <c r="DB180">
        <v>45414</v>
      </c>
      <c r="DC180">
        <v>7</v>
      </c>
      <c r="DD180">
        <v>32</v>
      </c>
      <c r="DE180">
        <v>32</v>
      </c>
      <c r="DF180">
        <v>71.388000000000005</v>
      </c>
      <c r="EP180">
        <v>1042</v>
      </c>
      <c r="EQ180">
        <v>666</v>
      </c>
      <c r="ER180">
        <v>3474</v>
      </c>
      <c r="ES180">
        <v>666</v>
      </c>
      <c r="ET180">
        <v>666</v>
      </c>
      <c r="EU180">
        <v>0</v>
      </c>
      <c r="EV180">
        <v>0</v>
      </c>
      <c r="EX180">
        <v>32</v>
      </c>
      <c r="EY180">
        <v>32</v>
      </c>
      <c r="EZ180" t="s">
        <v>1187</v>
      </c>
      <c r="FA180">
        <v>5</v>
      </c>
      <c r="FB180">
        <v>140</v>
      </c>
      <c r="FC180">
        <v>47</v>
      </c>
      <c r="FD180">
        <v>32</v>
      </c>
      <c r="FE180">
        <v>47</v>
      </c>
      <c r="FF180">
        <v>32</v>
      </c>
      <c r="FG180">
        <v>47</v>
      </c>
      <c r="FH180">
        <v>32</v>
      </c>
      <c r="FI180">
        <v>47</v>
      </c>
      <c r="FJ180">
        <v>32</v>
      </c>
      <c r="IQ180">
        <v>122</v>
      </c>
      <c r="IS180">
        <v>499423</v>
      </c>
      <c r="IT180">
        <v>33208</v>
      </c>
      <c r="IU180">
        <v>12</v>
      </c>
      <c r="IV180">
        <v>32</v>
      </c>
      <c r="IW180">
        <v>32</v>
      </c>
      <c r="IX180">
        <v>43.850999999999999</v>
      </c>
      <c r="KH180">
        <v>0.02</v>
      </c>
      <c r="KI180">
        <v>114.81</v>
      </c>
      <c r="KJ180" t="s">
        <v>1430</v>
      </c>
      <c r="KK180" t="s">
        <v>929</v>
      </c>
    </row>
    <row r="181" spans="1:297" x14ac:dyDescent="0.2">
      <c r="A181" t="s">
        <v>673</v>
      </c>
      <c r="B181">
        <v>1314</v>
      </c>
      <c r="C181">
        <v>864</v>
      </c>
      <c r="D181">
        <v>4272</v>
      </c>
      <c r="E181">
        <v>864</v>
      </c>
      <c r="F181">
        <v>864</v>
      </c>
      <c r="G181">
        <v>42</v>
      </c>
      <c r="H181" t="s">
        <v>1187</v>
      </c>
      <c r="I181">
        <v>7</v>
      </c>
      <c r="J181">
        <v>282</v>
      </c>
      <c r="K181">
        <v>53</v>
      </c>
      <c r="L181">
        <v>42</v>
      </c>
      <c r="M181">
        <v>53</v>
      </c>
      <c r="N181">
        <v>42</v>
      </c>
      <c r="O181">
        <v>53</v>
      </c>
      <c r="P181">
        <v>42</v>
      </c>
      <c r="Q181">
        <v>53</v>
      </c>
      <c r="R181">
        <v>42</v>
      </c>
      <c r="CY181">
        <v>134</v>
      </c>
      <c r="DA181">
        <v>755764</v>
      </c>
      <c r="DB181">
        <v>26164</v>
      </c>
      <c r="DC181">
        <v>12</v>
      </c>
      <c r="DD181">
        <v>42</v>
      </c>
      <c r="DE181">
        <v>42</v>
      </c>
      <c r="DF181">
        <v>70.397999999999996</v>
      </c>
      <c r="EP181">
        <v>1154</v>
      </c>
      <c r="EQ181">
        <v>704</v>
      </c>
      <c r="ER181">
        <v>3792</v>
      </c>
      <c r="ES181">
        <v>704</v>
      </c>
      <c r="ET181">
        <v>704</v>
      </c>
      <c r="EU181">
        <v>0</v>
      </c>
      <c r="EV181">
        <v>0</v>
      </c>
      <c r="EX181">
        <v>42</v>
      </c>
      <c r="EY181">
        <v>42</v>
      </c>
      <c r="EZ181" t="s">
        <v>1187</v>
      </c>
      <c r="FA181">
        <v>7</v>
      </c>
      <c r="FB181">
        <v>122</v>
      </c>
      <c r="FC181">
        <v>53</v>
      </c>
      <c r="FD181">
        <v>42</v>
      </c>
      <c r="FE181">
        <v>53</v>
      </c>
      <c r="FF181">
        <v>42</v>
      </c>
      <c r="FG181">
        <v>53</v>
      </c>
      <c r="FH181">
        <v>42</v>
      </c>
      <c r="FI181">
        <v>53</v>
      </c>
      <c r="FJ181">
        <v>42</v>
      </c>
      <c r="IQ181">
        <v>134</v>
      </c>
      <c r="IS181">
        <v>426374</v>
      </c>
      <c r="IT181">
        <v>19766</v>
      </c>
      <c r="IU181">
        <v>10</v>
      </c>
      <c r="IV181">
        <v>41.999999999999901</v>
      </c>
      <c r="IW181">
        <v>42</v>
      </c>
      <c r="IX181">
        <v>35.756999999999998</v>
      </c>
      <c r="KH181">
        <v>0.02</v>
      </c>
      <c r="KI181">
        <v>105.99</v>
      </c>
      <c r="KJ181" t="s">
        <v>1431</v>
      </c>
      <c r="KK181" t="s">
        <v>929</v>
      </c>
    </row>
    <row r="182" spans="1:297" x14ac:dyDescent="0.2">
      <c r="A182" t="s">
        <v>675</v>
      </c>
      <c r="B182">
        <v>693</v>
      </c>
      <c r="C182">
        <v>3528</v>
      </c>
      <c r="D182">
        <v>615048</v>
      </c>
      <c r="E182">
        <v>3528</v>
      </c>
      <c r="F182">
        <v>3528</v>
      </c>
      <c r="G182">
        <v>12.486033000000001</v>
      </c>
      <c r="H182" t="s">
        <v>1187</v>
      </c>
      <c r="I182">
        <v>54</v>
      </c>
      <c r="J182">
        <v>748</v>
      </c>
      <c r="K182">
        <v>85</v>
      </c>
      <c r="L182">
        <v>12.486033000000001</v>
      </c>
      <c r="M182">
        <v>83</v>
      </c>
      <c r="N182">
        <v>12.486033000000001</v>
      </c>
      <c r="O182">
        <v>85</v>
      </c>
      <c r="P182">
        <v>12.491237</v>
      </c>
      <c r="Q182">
        <v>75</v>
      </c>
      <c r="R182">
        <v>12.492787999999999</v>
      </c>
      <c r="CY182">
        <v>13</v>
      </c>
      <c r="DA182">
        <v>733269</v>
      </c>
      <c r="DB182">
        <v>11684</v>
      </c>
      <c r="DC182">
        <v>58</v>
      </c>
      <c r="DD182">
        <v>12.4860332423315</v>
      </c>
      <c r="DE182">
        <v>12.5405225041828</v>
      </c>
      <c r="DF182">
        <v>1164.81</v>
      </c>
      <c r="EP182">
        <v>357</v>
      </c>
      <c r="EQ182">
        <v>2352</v>
      </c>
      <c r="ER182">
        <v>202272</v>
      </c>
      <c r="ES182">
        <v>2352</v>
      </c>
      <c r="ET182">
        <v>2352</v>
      </c>
      <c r="EU182">
        <v>0</v>
      </c>
      <c r="EV182">
        <v>0</v>
      </c>
      <c r="EX182">
        <v>12.486033000000001</v>
      </c>
      <c r="EY182">
        <v>12.486033000000001</v>
      </c>
      <c r="EZ182" t="s">
        <v>1187</v>
      </c>
      <c r="FA182">
        <v>3</v>
      </c>
      <c r="FB182">
        <v>481</v>
      </c>
      <c r="FC182">
        <v>86</v>
      </c>
      <c r="FD182">
        <v>12.486033000000001</v>
      </c>
      <c r="FE182">
        <v>82</v>
      </c>
      <c r="FF182">
        <v>12.486033000000001</v>
      </c>
      <c r="FG182">
        <v>86</v>
      </c>
      <c r="FH182">
        <v>12.490693</v>
      </c>
      <c r="FI182">
        <v>79</v>
      </c>
      <c r="FJ182">
        <v>12.494007</v>
      </c>
      <c r="IQ182">
        <v>13</v>
      </c>
      <c r="IS182">
        <v>1088711</v>
      </c>
      <c r="IT182">
        <v>13946</v>
      </c>
      <c r="IU182">
        <v>37</v>
      </c>
      <c r="IV182">
        <v>12.4860332423315</v>
      </c>
      <c r="IW182">
        <v>12.536373842348</v>
      </c>
      <c r="IX182">
        <v>862.55499999999995</v>
      </c>
      <c r="KH182">
        <v>1.73</v>
      </c>
      <c r="KI182">
        <v>2041.32</v>
      </c>
      <c r="KJ182" t="s">
        <v>1432</v>
      </c>
      <c r="KK182" t="s">
        <v>929</v>
      </c>
    </row>
    <row r="183" spans="1:297" x14ac:dyDescent="0.2">
      <c r="A183" t="s">
        <v>680</v>
      </c>
      <c r="B183">
        <v>2755</v>
      </c>
      <c r="C183">
        <v>4827</v>
      </c>
      <c r="D183">
        <v>20145</v>
      </c>
      <c r="E183">
        <v>4827</v>
      </c>
      <c r="F183">
        <v>4812</v>
      </c>
      <c r="G183">
        <v>1097032.4610299999</v>
      </c>
      <c r="H183" t="s">
        <v>1187</v>
      </c>
      <c r="I183">
        <v>1457</v>
      </c>
      <c r="J183">
        <v>3250</v>
      </c>
      <c r="K183">
        <v>492</v>
      </c>
      <c r="L183">
        <v>1111600</v>
      </c>
      <c r="M183">
        <v>492</v>
      </c>
      <c r="N183">
        <v>1111600</v>
      </c>
      <c r="O183">
        <v>492</v>
      </c>
      <c r="P183">
        <v>1159325.4509389999</v>
      </c>
      <c r="Q183">
        <v>457</v>
      </c>
      <c r="R183">
        <v>1174300</v>
      </c>
      <c r="CY183">
        <v>1174300</v>
      </c>
      <c r="DA183">
        <v>8970</v>
      </c>
      <c r="DB183">
        <v>1</v>
      </c>
      <c r="DC183">
        <v>9</v>
      </c>
      <c r="DD183">
        <v>1174300</v>
      </c>
      <c r="DE183">
        <v>1174300</v>
      </c>
      <c r="DF183">
        <v>0.90600000000000003</v>
      </c>
      <c r="EP183">
        <v>2672</v>
      </c>
      <c r="EQ183">
        <v>4645</v>
      </c>
      <c r="ER183">
        <v>17153</v>
      </c>
      <c r="ES183">
        <v>4645</v>
      </c>
      <c r="ET183">
        <v>4632</v>
      </c>
      <c r="EU183">
        <v>0</v>
      </c>
      <c r="EV183">
        <v>0</v>
      </c>
      <c r="EX183">
        <v>1174300</v>
      </c>
      <c r="EY183">
        <v>1174300</v>
      </c>
      <c r="EZ183" t="s">
        <v>1187</v>
      </c>
      <c r="FA183">
        <v>1630</v>
      </c>
      <c r="FB183">
        <v>3190</v>
      </c>
      <c r="FC183">
        <v>259</v>
      </c>
      <c r="FD183">
        <v>1174300</v>
      </c>
      <c r="FE183">
        <v>259</v>
      </c>
      <c r="FF183">
        <v>1174300</v>
      </c>
      <c r="FG183">
        <v>259</v>
      </c>
      <c r="FH183">
        <v>1174300</v>
      </c>
      <c r="FI183">
        <v>259</v>
      </c>
      <c r="FJ183">
        <v>1174300</v>
      </c>
      <c r="IQ183">
        <v>1174300</v>
      </c>
      <c r="IS183">
        <v>7380</v>
      </c>
      <c r="IT183">
        <v>1</v>
      </c>
      <c r="IU183">
        <v>8</v>
      </c>
      <c r="IV183">
        <v>1174300</v>
      </c>
      <c r="IW183">
        <v>1174300</v>
      </c>
      <c r="IX183">
        <v>0.63100000000000001</v>
      </c>
      <c r="KH183">
        <v>0.16</v>
      </c>
      <c r="KI183">
        <v>16.829999999999998</v>
      </c>
      <c r="KJ183" t="s">
        <v>1433</v>
      </c>
      <c r="KK183" t="s">
        <v>929</v>
      </c>
    </row>
    <row r="184" spans="1:297" x14ac:dyDescent="0.2">
      <c r="A184" t="s">
        <v>352</v>
      </c>
      <c r="B184">
        <v>2676</v>
      </c>
      <c r="C184">
        <v>3815</v>
      </c>
      <c r="D184">
        <v>15667</v>
      </c>
      <c r="E184">
        <v>3815</v>
      </c>
      <c r="F184">
        <v>3800</v>
      </c>
      <c r="G184">
        <v>1196312.54944</v>
      </c>
      <c r="H184" t="s">
        <v>1187</v>
      </c>
      <c r="I184">
        <v>1574</v>
      </c>
      <c r="J184">
        <v>2562</v>
      </c>
      <c r="K184">
        <v>668</v>
      </c>
      <c r="L184">
        <v>1223234.3076790001</v>
      </c>
      <c r="M184">
        <v>668</v>
      </c>
      <c r="N184">
        <v>1224100</v>
      </c>
      <c r="O184">
        <v>668</v>
      </c>
      <c r="P184">
        <v>1254408.5128939999</v>
      </c>
      <c r="Q184">
        <v>668</v>
      </c>
      <c r="R184">
        <v>1279300</v>
      </c>
      <c r="CY184">
        <v>1286800</v>
      </c>
      <c r="DA184">
        <v>298891</v>
      </c>
      <c r="DB184">
        <v>4175</v>
      </c>
      <c r="DC184">
        <v>6</v>
      </c>
      <c r="DD184">
        <v>1286800</v>
      </c>
      <c r="DE184">
        <v>1286800</v>
      </c>
      <c r="DF184">
        <v>76.942999999999998</v>
      </c>
      <c r="EP184">
        <v>2452</v>
      </c>
      <c r="EQ184">
        <v>3538</v>
      </c>
      <c r="ER184">
        <v>11893</v>
      </c>
      <c r="ES184">
        <v>3538</v>
      </c>
      <c r="ET184">
        <v>3530</v>
      </c>
      <c r="EU184">
        <v>0</v>
      </c>
      <c r="EV184">
        <v>0</v>
      </c>
      <c r="EX184">
        <v>1286800</v>
      </c>
      <c r="EY184">
        <v>1286800</v>
      </c>
      <c r="EZ184" t="s">
        <v>1187</v>
      </c>
      <c r="FA184">
        <v>1536</v>
      </c>
      <c r="FB184">
        <v>2458</v>
      </c>
      <c r="FC184">
        <v>462</v>
      </c>
      <c r="FD184">
        <v>1286800</v>
      </c>
      <c r="FE184">
        <v>462</v>
      </c>
      <c r="FF184">
        <v>1286800</v>
      </c>
      <c r="FG184">
        <v>462</v>
      </c>
      <c r="FH184">
        <v>1286800</v>
      </c>
      <c r="FI184">
        <v>462</v>
      </c>
      <c r="FJ184">
        <v>1286800</v>
      </c>
      <c r="IQ184">
        <v>1286800</v>
      </c>
      <c r="IS184">
        <v>64703</v>
      </c>
      <c r="IT184">
        <v>826</v>
      </c>
      <c r="IU184">
        <v>6</v>
      </c>
      <c r="IV184">
        <v>1286800</v>
      </c>
      <c r="IW184">
        <v>1286800</v>
      </c>
      <c r="IX184">
        <v>15.888999999999999</v>
      </c>
      <c r="KH184">
        <v>0.12</v>
      </c>
      <c r="KI184">
        <v>134.25</v>
      </c>
      <c r="KJ184" t="s">
        <v>1433</v>
      </c>
      <c r="KK184" t="s">
        <v>929</v>
      </c>
    </row>
    <row r="185" spans="1:297" x14ac:dyDescent="0.2">
      <c r="A185" t="s">
        <v>682</v>
      </c>
      <c r="B185">
        <v>1948</v>
      </c>
      <c r="C185">
        <v>4139</v>
      </c>
      <c r="D185">
        <v>39543</v>
      </c>
      <c r="E185">
        <v>2819</v>
      </c>
      <c r="F185">
        <v>2819</v>
      </c>
      <c r="G185">
        <v>16.5</v>
      </c>
      <c r="H185" t="s">
        <v>1187</v>
      </c>
      <c r="I185">
        <v>556</v>
      </c>
      <c r="J185">
        <v>1585</v>
      </c>
      <c r="K185">
        <v>81</v>
      </c>
      <c r="L185">
        <v>16.538125999999998</v>
      </c>
      <c r="M185">
        <v>81</v>
      </c>
      <c r="N185">
        <v>17.504950000000001</v>
      </c>
      <c r="O185">
        <v>81</v>
      </c>
      <c r="P185">
        <v>16.538125999999998</v>
      </c>
      <c r="Q185">
        <v>81</v>
      </c>
      <c r="R185">
        <v>17.337748000000001</v>
      </c>
      <c r="CY185">
        <v>18.399999999999899</v>
      </c>
      <c r="DA185">
        <v>14081</v>
      </c>
      <c r="DB185">
        <v>367</v>
      </c>
      <c r="DC185">
        <v>15</v>
      </c>
      <c r="DD185">
        <v>16.509900990098998</v>
      </c>
      <c r="DE185">
        <v>17.415075376884399</v>
      </c>
      <c r="DF185">
        <v>5.6689999999999996</v>
      </c>
      <c r="EP185">
        <v>649</v>
      </c>
      <c r="EQ185">
        <v>2897</v>
      </c>
      <c r="ER185">
        <v>18394</v>
      </c>
      <c r="ES185">
        <v>2802</v>
      </c>
      <c r="ET185">
        <v>2800</v>
      </c>
      <c r="EU185">
        <v>0</v>
      </c>
      <c r="EV185">
        <v>0</v>
      </c>
      <c r="EX185">
        <v>16.976189999999999</v>
      </c>
      <c r="EY185">
        <v>16.976189999999999</v>
      </c>
      <c r="EZ185" t="s">
        <v>1187</v>
      </c>
      <c r="FA185">
        <v>160</v>
      </c>
      <c r="FB185">
        <v>1374</v>
      </c>
      <c r="FC185">
        <v>117</v>
      </c>
      <c r="FD185">
        <v>18.399999999999999</v>
      </c>
      <c r="FE185">
        <v>117</v>
      </c>
      <c r="FF185">
        <v>18.399999999999999</v>
      </c>
      <c r="FG185">
        <v>117</v>
      </c>
      <c r="FH185">
        <v>18.399999999999999</v>
      </c>
      <c r="FI185">
        <v>117</v>
      </c>
      <c r="FJ185">
        <v>18.399999999999999</v>
      </c>
      <c r="IQ185">
        <v>18.399999999999999</v>
      </c>
      <c r="IS185">
        <v>9676</v>
      </c>
      <c r="IT185">
        <v>99</v>
      </c>
      <c r="IU185">
        <v>15</v>
      </c>
      <c r="IV185">
        <v>17.899999999999899</v>
      </c>
      <c r="IW185">
        <v>18.1999999999999</v>
      </c>
      <c r="IX185">
        <v>1.831</v>
      </c>
      <c r="KH185">
        <v>0.57999999999999996</v>
      </c>
      <c r="KI185">
        <v>29.83</v>
      </c>
      <c r="KJ185" t="s">
        <v>1433</v>
      </c>
      <c r="KK185" t="s">
        <v>929</v>
      </c>
    </row>
    <row r="186" spans="1:297" x14ac:dyDescent="0.2">
      <c r="A186" t="s">
        <v>683</v>
      </c>
      <c r="B186">
        <v>1978</v>
      </c>
      <c r="C186">
        <v>4170</v>
      </c>
      <c r="D186">
        <v>40349</v>
      </c>
      <c r="E186">
        <v>2832</v>
      </c>
      <c r="F186">
        <v>2832</v>
      </c>
      <c r="G186">
        <v>16.7</v>
      </c>
      <c r="H186" t="s">
        <v>1187</v>
      </c>
      <c r="I186">
        <v>583</v>
      </c>
      <c r="J186">
        <v>1688</v>
      </c>
      <c r="K186">
        <v>85</v>
      </c>
      <c r="L186">
        <v>16.738126000000001</v>
      </c>
      <c r="M186">
        <v>85</v>
      </c>
      <c r="N186">
        <v>18.119230999999999</v>
      </c>
      <c r="O186">
        <v>85</v>
      </c>
      <c r="P186">
        <v>16.738126000000001</v>
      </c>
      <c r="Q186">
        <v>85</v>
      </c>
      <c r="R186">
        <v>18.119230999999999</v>
      </c>
      <c r="CY186">
        <v>18.599999999999898</v>
      </c>
      <c r="DA186">
        <v>9567</v>
      </c>
      <c r="DB186">
        <v>62</v>
      </c>
      <c r="DC186">
        <v>22</v>
      </c>
      <c r="DD186">
        <v>16.7099667774085</v>
      </c>
      <c r="DE186">
        <v>17.225135566188101</v>
      </c>
      <c r="DF186">
        <v>3.2559999999999998</v>
      </c>
      <c r="EP186">
        <v>662</v>
      </c>
      <c r="EQ186">
        <v>2912</v>
      </c>
      <c r="ER186">
        <v>18845</v>
      </c>
      <c r="ES186">
        <v>2815</v>
      </c>
      <c r="ET186">
        <v>2812</v>
      </c>
      <c r="EU186">
        <v>0</v>
      </c>
      <c r="EV186">
        <v>0</v>
      </c>
      <c r="EX186">
        <v>17.176189999999998</v>
      </c>
      <c r="EY186">
        <v>17.176189999999998</v>
      </c>
      <c r="EZ186" t="s">
        <v>1187</v>
      </c>
      <c r="FA186">
        <v>159</v>
      </c>
      <c r="FB186">
        <v>1258</v>
      </c>
      <c r="FC186">
        <v>121</v>
      </c>
      <c r="FD186">
        <v>18.55</v>
      </c>
      <c r="FE186">
        <v>30</v>
      </c>
      <c r="FF186">
        <v>18.55</v>
      </c>
      <c r="FG186">
        <v>121</v>
      </c>
      <c r="FH186">
        <v>18.55</v>
      </c>
      <c r="FI186">
        <v>53</v>
      </c>
      <c r="FJ186">
        <v>18.55</v>
      </c>
      <c r="IQ186">
        <v>18.600000000000001</v>
      </c>
      <c r="IS186">
        <v>18159</v>
      </c>
      <c r="IT186">
        <v>517</v>
      </c>
      <c r="IU186">
        <v>12</v>
      </c>
      <c r="IV186">
        <v>18.099999999999898</v>
      </c>
      <c r="IW186">
        <v>18.099999999999898</v>
      </c>
      <c r="IX186">
        <v>4.7480000000000002</v>
      </c>
      <c r="KH186">
        <v>0.4</v>
      </c>
      <c r="KI186">
        <v>21.76</v>
      </c>
      <c r="KJ186" t="s">
        <v>1434</v>
      </c>
      <c r="KK186" t="s">
        <v>929</v>
      </c>
    </row>
    <row r="187" spans="1:297" x14ac:dyDescent="0.2">
      <c r="A187" t="s">
        <v>685</v>
      </c>
      <c r="B187">
        <v>1403</v>
      </c>
      <c r="C187">
        <v>1945</v>
      </c>
      <c r="D187">
        <v>7965</v>
      </c>
      <c r="E187">
        <v>1945</v>
      </c>
      <c r="F187">
        <v>1930</v>
      </c>
      <c r="G187">
        <v>608345.70845000003</v>
      </c>
      <c r="H187" t="s">
        <v>1187</v>
      </c>
      <c r="I187">
        <v>619</v>
      </c>
      <c r="J187">
        <v>1437</v>
      </c>
      <c r="K187">
        <v>251</v>
      </c>
      <c r="L187">
        <v>610437.24196500005</v>
      </c>
      <c r="M187">
        <v>251</v>
      </c>
      <c r="N187">
        <v>612030.155042</v>
      </c>
      <c r="O187">
        <v>251</v>
      </c>
      <c r="P187">
        <v>652500</v>
      </c>
      <c r="Q187">
        <v>192</v>
      </c>
      <c r="R187">
        <v>652500</v>
      </c>
      <c r="CY187">
        <v>690000</v>
      </c>
      <c r="DA187">
        <v>39656</v>
      </c>
      <c r="DB187">
        <v>535</v>
      </c>
      <c r="DC187">
        <v>6</v>
      </c>
      <c r="DD187">
        <v>652500</v>
      </c>
      <c r="DE187">
        <v>652499.99999999895</v>
      </c>
      <c r="DF187">
        <v>5.5570000000000004</v>
      </c>
      <c r="EP187">
        <v>1045</v>
      </c>
      <c r="EQ187">
        <v>1778</v>
      </c>
      <c r="ER187">
        <v>5871</v>
      </c>
      <c r="ES187">
        <v>1778</v>
      </c>
      <c r="ET187">
        <v>1770</v>
      </c>
      <c r="EU187">
        <v>0</v>
      </c>
      <c r="EV187">
        <v>0</v>
      </c>
      <c r="EX187">
        <v>676500</v>
      </c>
      <c r="EY187">
        <v>676500</v>
      </c>
      <c r="EZ187" t="s">
        <v>1187</v>
      </c>
      <c r="FA187">
        <v>647</v>
      </c>
      <c r="FB187">
        <v>1375</v>
      </c>
      <c r="FC187">
        <v>220</v>
      </c>
      <c r="FD187">
        <v>677500</v>
      </c>
      <c r="FE187">
        <v>220</v>
      </c>
      <c r="FF187">
        <v>677500</v>
      </c>
      <c r="FG187">
        <v>220</v>
      </c>
      <c r="FH187">
        <v>677500</v>
      </c>
      <c r="FI187">
        <v>214</v>
      </c>
      <c r="FJ187">
        <v>677500</v>
      </c>
      <c r="IQ187">
        <v>690000</v>
      </c>
      <c r="IS187">
        <v>23012</v>
      </c>
      <c r="IT187">
        <v>515</v>
      </c>
      <c r="IU187">
        <v>6</v>
      </c>
      <c r="IV187">
        <v>677499.99999999802</v>
      </c>
      <c r="IW187">
        <v>677500</v>
      </c>
      <c r="IX187">
        <v>2.4569999999999999</v>
      </c>
      <c r="KH187">
        <v>0.06</v>
      </c>
      <c r="KI187">
        <v>13.35</v>
      </c>
      <c r="KJ187" t="s">
        <v>1435</v>
      </c>
      <c r="KK187" t="s">
        <v>929</v>
      </c>
    </row>
    <row r="188" spans="1:297" x14ac:dyDescent="0.2">
      <c r="A188" t="s">
        <v>688</v>
      </c>
      <c r="B188">
        <v>931</v>
      </c>
      <c r="C188">
        <v>511</v>
      </c>
      <c r="D188">
        <v>12041</v>
      </c>
      <c r="E188">
        <v>510</v>
      </c>
      <c r="F188">
        <v>510</v>
      </c>
      <c r="G188">
        <v>3.6608369999999999</v>
      </c>
      <c r="H188" t="s">
        <v>1187</v>
      </c>
      <c r="I188">
        <v>254</v>
      </c>
      <c r="J188">
        <v>128</v>
      </c>
      <c r="K188">
        <v>217</v>
      </c>
      <c r="L188">
        <v>3.7357779999999998</v>
      </c>
      <c r="M188">
        <v>217</v>
      </c>
      <c r="N188">
        <v>3.8938079999999999</v>
      </c>
      <c r="O188">
        <v>217</v>
      </c>
      <c r="P188">
        <v>3.7400370000000001</v>
      </c>
      <c r="Q188">
        <v>217</v>
      </c>
      <c r="R188">
        <v>3.8499810000000001</v>
      </c>
      <c r="CY188">
        <v>9</v>
      </c>
      <c r="DA188">
        <v>217992</v>
      </c>
      <c r="DB188">
        <v>2387</v>
      </c>
      <c r="DC188">
        <v>13</v>
      </c>
      <c r="DD188">
        <v>4.1679010517612003</v>
      </c>
      <c r="DE188">
        <v>5</v>
      </c>
      <c r="DF188">
        <v>24.908000000000001</v>
      </c>
      <c r="EP188">
        <v>925</v>
      </c>
      <c r="EQ188">
        <v>495</v>
      </c>
      <c r="ER188">
        <v>11930</v>
      </c>
      <c r="ES188">
        <v>495</v>
      </c>
      <c r="ET188">
        <v>495</v>
      </c>
      <c r="EU188">
        <v>0</v>
      </c>
      <c r="EV188">
        <v>0</v>
      </c>
      <c r="EX188">
        <v>3.6608369999999999</v>
      </c>
      <c r="EY188">
        <v>3.6608369999999999</v>
      </c>
      <c r="EZ188" t="s">
        <v>1187</v>
      </c>
      <c r="FA188">
        <v>249</v>
      </c>
      <c r="FB188">
        <v>128</v>
      </c>
      <c r="FC188">
        <v>217</v>
      </c>
      <c r="FD188">
        <v>3.7357779999999998</v>
      </c>
      <c r="FE188">
        <v>217</v>
      </c>
      <c r="FF188">
        <v>3.8938079999999999</v>
      </c>
      <c r="FG188">
        <v>217</v>
      </c>
      <c r="FH188">
        <v>3.7400370000000001</v>
      </c>
      <c r="FI188">
        <v>217</v>
      </c>
      <c r="FJ188">
        <v>3.8344309999999999</v>
      </c>
      <c r="IQ188">
        <v>9</v>
      </c>
      <c r="IS188">
        <v>114864</v>
      </c>
      <c r="IT188">
        <v>1193</v>
      </c>
      <c r="IU188">
        <v>53</v>
      </c>
      <c r="IV188">
        <v>4.1643374802444404</v>
      </c>
      <c r="IW188">
        <v>5.2739416069822997</v>
      </c>
      <c r="IX188">
        <v>14.228999999999999</v>
      </c>
      <c r="KH188">
        <v>0.12</v>
      </c>
      <c r="KI188">
        <v>47.49</v>
      </c>
      <c r="KJ188" t="s">
        <v>1435</v>
      </c>
      <c r="KK188" t="s">
        <v>929</v>
      </c>
    </row>
    <row r="189" spans="1:297" x14ac:dyDescent="0.2">
      <c r="A189" t="s">
        <v>694</v>
      </c>
      <c r="B189">
        <v>661</v>
      </c>
      <c r="C189">
        <v>445</v>
      </c>
      <c r="D189">
        <v>1709</v>
      </c>
      <c r="E189">
        <v>405</v>
      </c>
      <c r="F189">
        <v>405</v>
      </c>
      <c r="G189">
        <v>-25</v>
      </c>
      <c r="H189" t="s">
        <v>1187</v>
      </c>
      <c r="I189">
        <v>15</v>
      </c>
      <c r="J189">
        <v>420</v>
      </c>
      <c r="K189">
        <v>229</v>
      </c>
      <c r="L189">
        <v>-25</v>
      </c>
      <c r="M189">
        <v>229</v>
      </c>
      <c r="N189">
        <v>-25</v>
      </c>
      <c r="O189">
        <v>229</v>
      </c>
      <c r="P189">
        <v>-25</v>
      </c>
      <c r="Q189">
        <v>229</v>
      </c>
      <c r="R189">
        <v>-25</v>
      </c>
      <c r="CY189">
        <v>-11</v>
      </c>
      <c r="DA189">
        <v>225691</v>
      </c>
      <c r="DB189">
        <v>4722</v>
      </c>
      <c r="DC189">
        <v>6</v>
      </c>
      <c r="DD189">
        <v>-25</v>
      </c>
      <c r="DE189">
        <v>-25</v>
      </c>
      <c r="DF189">
        <v>23.672000000000001</v>
      </c>
      <c r="EP189">
        <v>661</v>
      </c>
      <c r="EQ189">
        <v>441</v>
      </c>
      <c r="ER189">
        <v>2153</v>
      </c>
      <c r="ES189">
        <v>405</v>
      </c>
      <c r="ET189">
        <v>405</v>
      </c>
      <c r="EU189">
        <v>0</v>
      </c>
      <c r="EV189">
        <v>0</v>
      </c>
      <c r="EX189">
        <v>-23</v>
      </c>
      <c r="EY189">
        <v>-23</v>
      </c>
      <c r="EZ189" t="s">
        <v>1187</v>
      </c>
      <c r="FA189">
        <v>223</v>
      </c>
      <c r="FB189">
        <v>145</v>
      </c>
      <c r="FC189">
        <v>274</v>
      </c>
      <c r="FD189">
        <v>-22.933800999999999</v>
      </c>
      <c r="FE189">
        <v>274</v>
      </c>
      <c r="FF189">
        <v>-22.916245</v>
      </c>
      <c r="FG189">
        <v>274</v>
      </c>
      <c r="FH189">
        <v>-22.932583999999999</v>
      </c>
      <c r="FI189">
        <v>274</v>
      </c>
      <c r="FJ189">
        <v>-22.906148999999999</v>
      </c>
      <c r="IQ189">
        <v>-11</v>
      </c>
      <c r="IS189">
        <v>202080</v>
      </c>
      <c r="IT189">
        <v>3728</v>
      </c>
      <c r="IU189">
        <v>29</v>
      </c>
      <c r="IV189">
        <v>-22.812165252452299</v>
      </c>
      <c r="IW189">
        <v>-22.0511292801746</v>
      </c>
      <c r="IX189">
        <v>24.100999999999999</v>
      </c>
      <c r="KH189">
        <v>0.03</v>
      </c>
      <c r="KI189">
        <v>52.95</v>
      </c>
      <c r="KJ189" t="s">
        <v>1436</v>
      </c>
      <c r="KK189" t="s">
        <v>929</v>
      </c>
    </row>
    <row r="190" spans="1:297" x14ac:dyDescent="0.2">
      <c r="A190" t="s">
        <v>698</v>
      </c>
      <c r="B190">
        <v>1606</v>
      </c>
      <c r="C190">
        <v>2400</v>
      </c>
      <c r="D190">
        <v>6000</v>
      </c>
      <c r="E190">
        <v>1200</v>
      </c>
      <c r="F190">
        <v>1200</v>
      </c>
      <c r="G190">
        <v>1170753854.17327</v>
      </c>
      <c r="H190" t="s">
        <v>1187</v>
      </c>
      <c r="I190">
        <v>817</v>
      </c>
      <c r="J190">
        <v>1200</v>
      </c>
      <c r="K190">
        <v>373</v>
      </c>
      <c r="L190">
        <v>1170901915.5996001</v>
      </c>
      <c r="M190">
        <v>19</v>
      </c>
      <c r="N190">
        <v>1170912894.0058601</v>
      </c>
      <c r="O190">
        <v>373</v>
      </c>
      <c r="P190">
        <v>1170901915.5996001</v>
      </c>
      <c r="Q190">
        <v>12</v>
      </c>
      <c r="R190">
        <v>1170913598.71259</v>
      </c>
      <c r="CY190">
        <v>1171462872.7116399</v>
      </c>
      <c r="DA190">
        <v>147197</v>
      </c>
      <c r="DB190">
        <v>39421</v>
      </c>
      <c r="DC190">
        <v>6</v>
      </c>
      <c r="DD190">
        <v>1170753854.17326</v>
      </c>
      <c r="DE190">
        <v>1170753854.17326</v>
      </c>
      <c r="DF190">
        <v>70.986999999999995</v>
      </c>
      <c r="EP190">
        <v>1202</v>
      </c>
      <c r="EQ190">
        <v>2030</v>
      </c>
      <c r="ER190">
        <v>5056</v>
      </c>
      <c r="ES190">
        <v>1034</v>
      </c>
      <c r="ET190">
        <v>1034</v>
      </c>
      <c r="EU190">
        <v>0</v>
      </c>
      <c r="EV190">
        <v>0</v>
      </c>
      <c r="EX190">
        <v>1170753854.17327</v>
      </c>
      <c r="EY190">
        <v>1170753854.17327</v>
      </c>
      <c r="EZ190" t="s">
        <v>1187</v>
      </c>
      <c r="FA190">
        <v>1182</v>
      </c>
      <c r="FB190">
        <v>830</v>
      </c>
      <c r="FC190">
        <v>9</v>
      </c>
      <c r="FD190">
        <v>1170901915.5996001</v>
      </c>
      <c r="FE190">
        <v>9</v>
      </c>
      <c r="FF190">
        <v>1170932479.0623901</v>
      </c>
      <c r="FG190">
        <v>9</v>
      </c>
      <c r="FH190">
        <v>1170901915.5996001</v>
      </c>
      <c r="FI190">
        <v>9</v>
      </c>
      <c r="FJ190">
        <v>1170938657.73839</v>
      </c>
      <c r="IQ190">
        <v>1171478462.6461799</v>
      </c>
      <c r="IS190">
        <v>490097</v>
      </c>
      <c r="IT190">
        <v>27195</v>
      </c>
      <c r="IU190">
        <v>12</v>
      </c>
      <c r="IV190">
        <v>1170926942.9079499</v>
      </c>
      <c r="IW190">
        <v>1171006543.5919001</v>
      </c>
      <c r="IX190">
        <v>124.542</v>
      </c>
      <c r="KH190">
        <v>0.04</v>
      </c>
      <c r="KI190">
        <v>194.14</v>
      </c>
      <c r="KJ190" t="s">
        <v>1437</v>
      </c>
      <c r="KK190" t="s">
        <v>929</v>
      </c>
    </row>
    <row r="191" spans="1:297" x14ac:dyDescent="0.2">
      <c r="A191" t="s">
        <v>702</v>
      </c>
      <c r="B191">
        <v>992</v>
      </c>
      <c r="C191">
        <v>1696</v>
      </c>
      <c r="D191">
        <v>8388</v>
      </c>
      <c r="E191">
        <v>436</v>
      </c>
      <c r="F191">
        <v>436</v>
      </c>
      <c r="G191">
        <v>17490.654094000001</v>
      </c>
      <c r="H191" t="s">
        <v>1187</v>
      </c>
      <c r="I191">
        <v>756</v>
      </c>
      <c r="J191">
        <v>11</v>
      </c>
      <c r="K191">
        <v>62</v>
      </c>
      <c r="L191">
        <v>17624.736396</v>
      </c>
      <c r="M191">
        <v>62</v>
      </c>
      <c r="N191">
        <v>17659.116955000001</v>
      </c>
      <c r="O191">
        <v>62</v>
      </c>
      <c r="P191">
        <v>17690.132420000002</v>
      </c>
      <c r="Q191">
        <v>62</v>
      </c>
      <c r="R191">
        <v>17735.428005000002</v>
      </c>
      <c r="CY191">
        <v>18429.979999999901</v>
      </c>
      <c r="DA191">
        <v>24973</v>
      </c>
      <c r="DB191">
        <v>664</v>
      </c>
      <c r="DC191">
        <v>30</v>
      </c>
      <c r="DD191">
        <v>17571.632847964</v>
      </c>
      <c r="DE191">
        <v>17718.7099493102</v>
      </c>
      <c r="DF191">
        <v>7.3760000000000003</v>
      </c>
      <c r="EP191">
        <v>452</v>
      </c>
      <c r="EQ191">
        <v>916</v>
      </c>
      <c r="ER191">
        <v>4434</v>
      </c>
      <c r="ES191">
        <v>376</v>
      </c>
      <c r="ET191">
        <v>376</v>
      </c>
      <c r="EU191">
        <v>0</v>
      </c>
      <c r="EV191">
        <v>0</v>
      </c>
      <c r="EX191">
        <v>17608.773474000001</v>
      </c>
      <c r="EY191">
        <v>17608.773474000001</v>
      </c>
      <c r="EZ191" t="s">
        <v>1187</v>
      </c>
      <c r="FA191">
        <v>395</v>
      </c>
      <c r="FB191">
        <v>0</v>
      </c>
      <c r="FC191">
        <v>19</v>
      </c>
      <c r="FD191">
        <v>17713.691554000001</v>
      </c>
      <c r="FE191">
        <v>19</v>
      </c>
      <c r="FF191">
        <v>17725.876967</v>
      </c>
      <c r="FG191">
        <v>19</v>
      </c>
      <c r="FH191">
        <v>17768.011855000001</v>
      </c>
      <c r="FI191">
        <v>19</v>
      </c>
      <c r="FJ191">
        <v>17789.773311000001</v>
      </c>
      <c r="IQ191">
        <v>18429.979999999901</v>
      </c>
      <c r="IS191">
        <v>4085</v>
      </c>
      <c r="IT191">
        <v>114</v>
      </c>
      <c r="IU191">
        <v>51</v>
      </c>
      <c r="IV191">
        <v>17643.783170026501</v>
      </c>
      <c r="IW191">
        <v>18394.6329507597</v>
      </c>
      <c r="IX191">
        <v>1.026</v>
      </c>
      <c r="KH191">
        <v>0.05</v>
      </c>
      <c r="KI191">
        <v>9.33</v>
      </c>
      <c r="KJ191" t="s">
        <v>1438</v>
      </c>
      <c r="KK191" t="s">
        <v>929</v>
      </c>
    </row>
    <row r="192" spans="1:297" x14ac:dyDescent="0.2">
      <c r="A192" t="s">
        <v>703</v>
      </c>
      <c r="B192">
        <v>992</v>
      </c>
      <c r="C192">
        <v>1696</v>
      </c>
      <c r="D192">
        <v>8388</v>
      </c>
      <c r="E192">
        <v>436</v>
      </c>
      <c r="F192">
        <v>436</v>
      </c>
      <c r="G192">
        <v>15259.998333</v>
      </c>
      <c r="H192" t="s">
        <v>1187</v>
      </c>
      <c r="I192">
        <v>797</v>
      </c>
      <c r="J192">
        <v>220</v>
      </c>
      <c r="K192">
        <v>34</v>
      </c>
      <c r="L192">
        <v>15315.849679000001</v>
      </c>
      <c r="M192">
        <v>34</v>
      </c>
      <c r="N192">
        <v>15323.611000000001</v>
      </c>
      <c r="O192">
        <v>34</v>
      </c>
      <c r="P192">
        <v>15319.871886999999</v>
      </c>
      <c r="Q192">
        <v>34</v>
      </c>
      <c r="R192">
        <v>15330.803828</v>
      </c>
      <c r="CY192">
        <v>16790.2400000009</v>
      </c>
      <c r="DA192">
        <v>82358</v>
      </c>
      <c r="DB192">
        <v>1317</v>
      </c>
      <c r="DC192">
        <v>72</v>
      </c>
      <c r="DD192">
        <v>15285.1907783118</v>
      </c>
      <c r="DE192">
        <v>15331.498621075199</v>
      </c>
      <c r="DF192">
        <v>37.058999999999997</v>
      </c>
      <c r="EP192">
        <v>452</v>
      </c>
      <c r="EQ192">
        <v>974</v>
      </c>
      <c r="ER192">
        <v>4782</v>
      </c>
      <c r="ES192">
        <v>434</v>
      </c>
      <c r="ET192">
        <v>434</v>
      </c>
      <c r="EU192">
        <v>0</v>
      </c>
      <c r="EV192">
        <v>0</v>
      </c>
      <c r="EX192">
        <v>15265.936581</v>
      </c>
      <c r="EY192">
        <v>15265.936581</v>
      </c>
      <c r="EZ192" t="s">
        <v>1187</v>
      </c>
      <c r="FA192">
        <v>381</v>
      </c>
      <c r="FB192">
        <v>1</v>
      </c>
      <c r="FC192">
        <v>20</v>
      </c>
      <c r="FD192">
        <v>15316.534748</v>
      </c>
      <c r="FE192">
        <v>17</v>
      </c>
      <c r="FF192">
        <v>15323.971824</v>
      </c>
      <c r="FG192">
        <v>20</v>
      </c>
      <c r="FH192">
        <v>15332.281127</v>
      </c>
      <c r="FI192">
        <v>18</v>
      </c>
      <c r="FJ192">
        <v>15342.967189000001</v>
      </c>
      <c r="IQ192">
        <v>16790.240000000002</v>
      </c>
      <c r="IS192">
        <v>46108</v>
      </c>
      <c r="IT192">
        <v>770</v>
      </c>
      <c r="IU192">
        <v>232</v>
      </c>
      <c r="IV192">
        <v>15293.065407173901</v>
      </c>
      <c r="IW192">
        <v>15742.901468522001</v>
      </c>
      <c r="IX192">
        <v>7.524</v>
      </c>
      <c r="KH192">
        <v>0.06</v>
      </c>
      <c r="KI192">
        <v>44.11</v>
      </c>
      <c r="KJ192" t="s">
        <v>1438</v>
      </c>
      <c r="KK192" t="s">
        <v>929</v>
      </c>
    </row>
    <row r="193" spans="1:297" x14ac:dyDescent="0.2">
      <c r="A193" t="s">
        <v>705</v>
      </c>
      <c r="B193">
        <v>1876</v>
      </c>
      <c r="C193">
        <v>9954</v>
      </c>
      <c r="D193">
        <v>37027</v>
      </c>
      <c r="E193">
        <v>54</v>
      </c>
      <c r="F193">
        <v>54</v>
      </c>
      <c r="G193">
        <v>1467063.5004459999</v>
      </c>
      <c r="H193" t="s">
        <v>1187</v>
      </c>
      <c r="I193">
        <v>157</v>
      </c>
      <c r="J193">
        <v>78</v>
      </c>
      <c r="K193">
        <v>41</v>
      </c>
      <c r="L193">
        <v>1571602.2947800001</v>
      </c>
      <c r="M193">
        <v>37</v>
      </c>
      <c r="N193">
        <v>1598355.491188</v>
      </c>
      <c r="O193">
        <v>41</v>
      </c>
      <c r="P193">
        <v>1571602.2947800001</v>
      </c>
      <c r="Q193">
        <v>37</v>
      </c>
      <c r="R193">
        <v>1597164.764308</v>
      </c>
      <c r="CY193">
        <v>1763966.70833331</v>
      </c>
      <c r="DA193">
        <v>4628</v>
      </c>
      <c r="DB193">
        <v>54</v>
      </c>
      <c r="DC193">
        <v>27</v>
      </c>
      <c r="DD193">
        <v>1673121.45783418</v>
      </c>
      <c r="DE193">
        <v>1752236.8558137401</v>
      </c>
      <c r="DF193">
        <v>2.823</v>
      </c>
      <c r="EP193">
        <v>1876</v>
      </c>
      <c r="EQ193">
        <v>9941</v>
      </c>
      <c r="ER193">
        <v>37691</v>
      </c>
      <c r="ES193">
        <v>41</v>
      </c>
      <c r="ET193">
        <v>41</v>
      </c>
      <c r="EU193">
        <v>0</v>
      </c>
      <c r="EV193">
        <v>0</v>
      </c>
      <c r="EX193">
        <v>1747667.1847320001</v>
      </c>
      <c r="EY193">
        <v>1747667.1847320001</v>
      </c>
      <c r="EZ193" t="s">
        <v>1187</v>
      </c>
      <c r="FA193">
        <v>363</v>
      </c>
      <c r="FB193">
        <v>66</v>
      </c>
      <c r="FC193">
        <v>20</v>
      </c>
      <c r="FD193">
        <v>1753222.710737</v>
      </c>
      <c r="FE193">
        <v>17</v>
      </c>
      <c r="FF193">
        <v>1755049.314944</v>
      </c>
      <c r="FG193">
        <v>20</v>
      </c>
      <c r="FH193">
        <v>1753222.710737</v>
      </c>
      <c r="FI193">
        <v>17</v>
      </c>
      <c r="FJ193">
        <v>1755041.360992</v>
      </c>
      <c r="IQ193">
        <v>1763966.70833333</v>
      </c>
      <c r="IS193">
        <v>2412</v>
      </c>
      <c r="IT193">
        <v>17</v>
      </c>
      <c r="IU193">
        <v>32</v>
      </c>
      <c r="IV193">
        <v>1755261.41372511</v>
      </c>
      <c r="IW193">
        <v>1759398.93006143</v>
      </c>
      <c r="IX193">
        <v>2.0259999999999998</v>
      </c>
      <c r="KH193">
        <v>0.21</v>
      </c>
      <c r="KI193">
        <v>8.4</v>
      </c>
      <c r="KJ193" t="s">
        <v>1438</v>
      </c>
      <c r="KK193" t="s">
        <v>929</v>
      </c>
    </row>
    <row r="194" spans="1:297" x14ac:dyDescent="0.2">
      <c r="A194" t="s">
        <v>706</v>
      </c>
      <c r="B194">
        <v>1795</v>
      </c>
      <c r="C194">
        <v>9554</v>
      </c>
      <c r="D194">
        <v>35791</v>
      </c>
      <c r="E194">
        <v>50</v>
      </c>
      <c r="F194">
        <v>50</v>
      </c>
      <c r="G194">
        <v>1566300.1920409999</v>
      </c>
      <c r="H194" t="s">
        <v>1187</v>
      </c>
      <c r="I194">
        <v>81</v>
      </c>
      <c r="J194">
        <v>129</v>
      </c>
      <c r="K194">
        <v>39</v>
      </c>
      <c r="L194">
        <v>1672675.9454020001</v>
      </c>
      <c r="M194">
        <v>35</v>
      </c>
      <c r="N194">
        <v>1697813.046632</v>
      </c>
      <c r="O194">
        <v>39</v>
      </c>
      <c r="P194">
        <v>1672675.9454020001</v>
      </c>
      <c r="Q194">
        <v>35</v>
      </c>
      <c r="R194">
        <v>1697637.5995159999</v>
      </c>
      <c r="CY194">
        <v>1844367.875</v>
      </c>
      <c r="DA194">
        <v>8514</v>
      </c>
      <c r="DB194">
        <v>98</v>
      </c>
      <c r="DC194">
        <v>26</v>
      </c>
      <c r="DD194">
        <v>1714273.21724706</v>
      </c>
      <c r="DE194">
        <v>1818324.23628408</v>
      </c>
      <c r="DF194">
        <v>4.3559999999999999</v>
      </c>
      <c r="EP194">
        <v>1795</v>
      </c>
      <c r="EQ194">
        <v>9543</v>
      </c>
      <c r="ER194">
        <v>36447</v>
      </c>
      <c r="ES194">
        <v>39</v>
      </c>
      <c r="ET194">
        <v>39</v>
      </c>
      <c r="EU194">
        <v>0</v>
      </c>
      <c r="EV194">
        <v>0</v>
      </c>
      <c r="EX194">
        <v>1828454.4246789999</v>
      </c>
      <c r="EY194">
        <v>1828454.4246789999</v>
      </c>
      <c r="EZ194" t="s">
        <v>1187</v>
      </c>
      <c r="FA194">
        <v>369</v>
      </c>
      <c r="FB194">
        <v>104</v>
      </c>
      <c r="FC194">
        <v>17</v>
      </c>
      <c r="FD194">
        <v>1834490.7365530001</v>
      </c>
      <c r="FE194">
        <v>17</v>
      </c>
      <c r="FF194">
        <v>1836387.895489</v>
      </c>
      <c r="FG194">
        <v>17</v>
      </c>
      <c r="FH194">
        <v>1834618.276516</v>
      </c>
      <c r="FI194">
        <v>17</v>
      </c>
      <c r="FJ194">
        <v>1836199.590541</v>
      </c>
      <c r="IQ194">
        <v>1844367.87499999</v>
      </c>
      <c r="IS194">
        <v>1790</v>
      </c>
      <c r="IT194">
        <v>8</v>
      </c>
      <c r="IU194">
        <v>42</v>
      </c>
      <c r="IV194">
        <v>1834345.4863919499</v>
      </c>
      <c r="IW194">
        <v>1840134.84880952</v>
      </c>
      <c r="IX194">
        <v>2.2330000000000001</v>
      </c>
      <c r="KH194">
        <v>0.21</v>
      </c>
      <c r="KI194">
        <v>10.43</v>
      </c>
      <c r="KJ194" t="s">
        <v>1438</v>
      </c>
      <c r="KK194" t="s">
        <v>929</v>
      </c>
    </row>
    <row r="195" spans="1:297" x14ac:dyDescent="0.2">
      <c r="A195" t="s">
        <v>707</v>
      </c>
      <c r="B195">
        <v>1842</v>
      </c>
      <c r="C195">
        <v>9832</v>
      </c>
      <c r="D195">
        <v>36643</v>
      </c>
      <c r="E195">
        <v>52</v>
      </c>
      <c r="F195">
        <v>52</v>
      </c>
      <c r="G195">
        <v>1517680.7117409999</v>
      </c>
      <c r="H195" t="s">
        <v>1187</v>
      </c>
      <c r="I195">
        <v>128</v>
      </c>
      <c r="J195">
        <v>104</v>
      </c>
      <c r="K195">
        <v>39</v>
      </c>
      <c r="L195">
        <v>1623955.0456369999</v>
      </c>
      <c r="M195">
        <v>34</v>
      </c>
      <c r="N195">
        <v>1655167.425602</v>
      </c>
      <c r="O195">
        <v>39</v>
      </c>
      <c r="P195">
        <v>1623955.0456369999</v>
      </c>
      <c r="Q195">
        <v>34</v>
      </c>
      <c r="R195">
        <v>1656986.7655489999</v>
      </c>
      <c r="CY195">
        <v>1795981.08333331</v>
      </c>
      <c r="DA195">
        <v>5910</v>
      </c>
      <c r="DB195">
        <v>64</v>
      </c>
      <c r="DC195">
        <v>27</v>
      </c>
      <c r="DD195">
        <v>1668240.3421784199</v>
      </c>
      <c r="DE195">
        <v>1783147.5668735099</v>
      </c>
      <c r="DF195">
        <v>3.8490000000000002</v>
      </c>
      <c r="EP195">
        <v>1842</v>
      </c>
      <c r="EQ195">
        <v>9819</v>
      </c>
      <c r="ER195">
        <v>37295</v>
      </c>
      <c r="ES195">
        <v>39</v>
      </c>
      <c r="ET195">
        <v>39</v>
      </c>
      <c r="EU195">
        <v>0</v>
      </c>
      <c r="EV195">
        <v>0</v>
      </c>
      <c r="EX195">
        <v>1780670.0597320001</v>
      </c>
      <c r="EY195">
        <v>1780670.0597320001</v>
      </c>
      <c r="EZ195" t="s">
        <v>1187</v>
      </c>
      <c r="FA195">
        <v>368</v>
      </c>
      <c r="FB195">
        <v>89</v>
      </c>
      <c r="FC195">
        <v>17</v>
      </c>
      <c r="FD195">
        <v>1785401.710984</v>
      </c>
      <c r="FE195">
        <v>17</v>
      </c>
      <c r="FF195">
        <v>1787693.784649</v>
      </c>
      <c r="FG195">
        <v>17</v>
      </c>
      <c r="FH195">
        <v>1785401.710984</v>
      </c>
      <c r="FI195">
        <v>17</v>
      </c>
      <c r="FJ195">
        <v>1787819.6183410001</v>
      </c>
      <c r="IQ195">
        <v>1795981.08333333</v>
      </c>
      <c r="IS195">
        <v>2536</v>
      </c>
      <c r="IT195">
        <v>18</v>
      </c>
      <c r="IU195">
        <v>40</v>
      </c>
      <c r="IV195">
        <v>1786906.0487375199</v>
      </c>
      <c r="IW195">
        <v>1791321.5089038899</v>
      </c>
      <c r="IX195">
        <v>2.4569999999999999</v>
      </c>
      <c r="KH195">
        <v>0.22</v>
      </c>
      <c r="KI195">
        <v>9.68</v>
      </c>
      <c r="KJ195" t="s">
        <v>1439</v>
      </c>
      <c r="KK195" t="s">
        <v>929</v>
      </c>
    </row>
    <row r="196" spans="1:297" x14ac:dyDescent="0.2">
      <c r="A196" t="s">
        <v>708</v>
      </c>
      <c r="B196">
        <v>1859</v>
      </c>
      <c r="C196">
        <v>9893</v>
      </c>
      <c r="D196">
        <v>36835</v>
      </c>
      <c r="E196">
        <v>53</v>
      </c>
      <c r="F196">
        <v>53</v>
      </c>
      <c r="G196">
        <v>1482050.4290179999</v>
      </c>
      <c r="H196" t="s">
        <v>1187</v>
      </c>
      <c r="I196">
        <v>139</v>
      </c>
      <c r="J196">
        <v>99</v>
      </c>
      <c r="K196">
        <v>40</v>
      </c>
      <c r="L196">
        <v>1591828.2582660001</v>
      </c>
      <c r="M196">
        <v>34</v>
      </c>
      <c r="N196">
        <v>1624676.550881</v>
      </c>
      <c r="O196">
        <v>40</v>
      </c>
      <c r="P196">
        <v>1591828.2582660001</v>
      </c>
      <c r="Q196">
        <v>34</v>
      </c>
      <c r="R196">
        <v>1623319.387136</v>
      </c>
      <c r="CY196">
        <v>1772948.95833333</v>
      </c>
      <c r="DA196">
        <v>5770</v>
      </c>
      <c r="DB196">
        <v>89</v>
      </c>
      <c r="DC196">
        <v>23</v>
      </c>
      <c r="DD196">
        <v>1724874.93696886</v>
      </c>
      <c r="DE196">
        <v>1755334.2305819599</v>
      </c>
      <c r="DF196">
        <v>2.899</v>
      </c>
      <c r="EP196">
        <v>1859</v>
      </c>
      <c r="EQ196">
        <v>9880</v>
      </c>
      <c r="ER196">
        <v>37491</v>
      </c>
      <c r="ES196">
        <v>40</v>
      </c>
      <c r="ET196">
        <v>40</v>
      </c>
      <c r="EU196">
        <v>0</v>
      </c>
      <c r="EV196">
        <v>0</v>
      </c>
      <c r="EX196">
        <v>1757670.6847320001</v>
      </c>
      <c r="EY196">
        <v>1757670.6847320001</v>
      </c>
      <c r="EZ196" t="s">
        <v>1187</v>
      </c>
      <c r="FA196">
        <v>363</v>
      </c>
      <c r="FB196">
        <v>77</v>
      </c>
      <c r="FC196">
        <v>18</v>
      </c>
      <c r="FD196">
        <v>1762444.085984</v>
      </c>
      <c r="FE196">
        <v>16</v>
      </c>
      <c r="FF196">
        <v>1764766.6048669999</v>
      </c>
      <c r="FG196">
        <v>18</v>
      </c>
      <c r="FH196">
        <v>1762444.085984</v>
      </c>
      <c r="FI196">
        <v>16</v>
      </c>
      <c r="FJ196">
        <v>1764783.7923669999</v>
      </c>
      <c r="IQ196">
        <v>1772948.95833332</v>
      </c>
      <c r="IS196">
        <v>2311</v>
      </c>
      <c r="IT196">
        <v>15</v>
      </c>
      <c r="IU196">
        <v>43</v>
      </c>
      <c r="IV196">
        <v>1763961.7766138299</v>
      </c>
      <c r="IW196">
        <v>1768693.46193956</v>
      </c>
      <c r="IX196">
        <v>2.5270000000000001</v>
      </c>
      <c r="KH196">
        <v>0.19</v>
      </c>
      <c r="KI196">
        <v>8.86</v>
      </c>
      <c r="KJ196" t="s">
        <v>1439</v>
      </c>
      <c r="KK196" t="s">
        <v>929</v>
      </c>
    </row>
    <row r="197" spans="1:297" x14ac:dyDescent="0.2">
      <c r="A197" t="s">
        <v>712</v>
      </c>
      <c r="B197">
        <v>3996</v>
      </c>
      <c r="C197">
        <v>3725</v>
      </c>
      <c r="D197">
        <v>18523</v>
      </c>
      <c r="E197">
        <v>3725</v>
      </c>
      <c r="F197">
        <v>3725</v>
      </c>
      <c r="G197">
        <v>46.25</v>
      </c>
      <c r="H197" t="s">
        <v>1187</v>
      </c>
      <c r="I197">
        <v>179</v>
      </c>
      <c r="J197">
        <v>3600</v>
      </c>
      <c r="K197">
        <v>95</v>
      </c>
      <c r="L197">
        <v>46.25</v>
      </c>
      <c r="M197">
        <v>95</v>
      </c>
      <c r="N197">
        <v>46.25</v>
      </c>
      <c r="O197">
        <v>95</v>
      </c>
      <c r="P197">
        <v>46.25</v>
      </c>
      <c r="Q197">
        <v>79</v>
      </c>
      <c r="R197">
        <v>46.25</v>
      </c>
      <c r="CY197">
        <v>50</v>
      </c>
      <c r="DA197">
        <v>56840</v>
      </c>
      <c r="DB197">
        <v>1021</v>
      </c>
      <c r="DC197">
        <v>10</v>
      </c>
      <c r="DD197">
        <v>47</v>
      </c>
      <c r="DE197">
        <v>47</v>
      </c>
      <c r="DF197">
        <v>12.583</v>
      </c>
      <c r="EP197">
        <v>316</v>
      </c>
      <c r="EQ197">
        <v>3721</v>
      </c>
      <c r="ER197">
        <v>12230</v>
      </c>
      <c r="ES197">
        <v>3721</v>
      </c>
      <c r="ET197">
        <v>3721</v>
      </c>
      <c r="EU197">
        <v>0</v>
      </c>
      <c r="EV197">
        <v>0</v>
      </c>
      <c r="EX197">
        <v>46.25</v>
      </c>
      <c r="EY197">
        <v>46.25</v>
      </c>
      <c r="EZ197" t="s">
        <v>1187</v>
      </c>
      <c r="FA197">
        <v>29</v>
      </c>
      <c r="FB197">
        <v>3571</v>
      </c>
      <c r="FC197">
        <v>207</v>
      </c>
      <c r="FD197">
        <v>46.25</v>
      </c>
      <c r="FE197">
        <v>207</v>
      </c>
      <c r="FF197">
        <v>46.25</v>
      </c>
      <c r="FG197">
        <v>207</v>
      </c>
      <c r="FH197">
        <v>46.25</v>
      </c>
      <c r="FI197">
        <v>207</v>
      </c>
      <c r="FJ197">
        <v>46.25</v>
      </c>
      <c r="IQ197">
        <v>50</v>
      </c>
      <c r="IS197">
        <v>473594</v>
      </c>
      <c r="IT197">
        <v>10218</v>
      </c>
      <c r="IU197">
        <v>10</v>
      </c>
      <c r="IV197">
        <v>46.25</v>
      </c>
      <c r="IW197">
        <v>46.25</v>
      </c>
      <c r="IX197">
        <v>88.308999999999997</v>
      </c>
      <c r="KH197">
        <v>0.26</v>
      </c>
      <c r="KI197">
        <v>181.14</v>
      </c>
      <c r="KJ197" t="s">
        <v>1439</v>
      </c>
      <c r="KK197" t="s">
        <v>929</v>
      </c>
    </row>
    <row r="198" spans="1:297" x14ac:dyDescent="0.2">
      <c r="A198" t="s">
        <v>354</v>
      </c>
      <c r="B198">
        <v>3664</v>
      </c>
      <c r="C198">
        <v>3660</v>
      </c>
      <c r="D198">
        <v>18085</v>
      </c>
      <c r="E198">
        <v>3660</v>
      </c>
      <c r="F198">
        <v>3600</v>
      </c>
      <c r="G198">
        <v>5134.8138300000001</v>
      </c>
      <c r="H198" t="s">
        <v>1187</v>
      </c>
      <c r="I198">
        <v>45</v>
      </c>
      <c r="J198">
        <v>64</v>
      </c>
      <c r="K198">
        <v>102</v>
      </c>
      <c r="L198">
        <v>5166.5508499999996</v>
      </c>
      <c r="M198">
        <v>102</v>
      </c>
      <c r="N198">
        <v>5189.6097140000002</v>
      </c>
      <c r="O198">
        <v>102</v>
      </c>
      <c r="P198">
        <v>5182.3615959999997</v>
      </c>
      <c r="Q198">
        <v>102</v>
      </c>
      <c r="R198">
        <v>5216.4048460000004</v>
      </c>
      <c r="CY198">
        <v>6729.99999999999</v>
      </c>
      <c r="DA198">
        <v>240234</v>
      </c>
      <c r="DB198">
        <v>10136</v>
      </c>
      <c r="DC198">
        <v>23</v>
      </c>
      <c r="DD198">
        <v>5199.9307958477502</v>
      </c>
      <c r="DE198">
        <v>5314.76616107273</v>
      </c>
      <c r="DF198">
        <v>129.05600000000001</v>
      </c>
      <c r="EP198">
        <v>3658</v>
      </c>
      <c r="EQ198">
        <v>3660</v>
      </c>
      <c r="ER198">
        <v>18050</v>
      </c>
      <c r="ES198">
        <v>3660</v>
      </c>
      <c r="ET198">
        <v>3600</v>
      </c>
      <c r="EU198">
        <v>0</v>
      </c>
      <c r="EV198">
        <v>0</v>
      </c>
      <c r="EX198">
        <v>5136.205301</v>
      </c>
      <c r="EY198">
        <v>5136.205301</v>
      </c>
      <c r="EZ198" t="s">
        <v>1187</v>
      </c>
      <c r="FA198">
        <v>52</v>
      </c>
      <c r="FB198">
        <v>62</v>
      </c>
      <c r="FC198">
        <v>95</v>
      </c>
      <c r="FD198">
        <v>5190.9463530000003</v>
      </c>
      <c r="FE198">
        <v>95</v>
      </c>
      <c r="FF198">
        <v>5216.6820239999997</v>
      </c>
      <c r="FG198">
        <v>95</v>
      </c>
      <c r="FH198">
        <v>5205.944426</v>
      </c>
      <c r="FI198">
        <v>95</v>
      </c>
      <c r="FJ198">
        <v>5236.2046710000004</v>
      </c>
      <c r="IQ198">
        <v>6730</v>
      </c>
      <c r="IS198">
        <v>201163</v>
      </c>
      <c r="IT198">
        <v>10071</v>
      </c>
      <c r="IU198">
        <v>31</v>
      </c>
      <c r="IV198">
        <v>5207.27305475504</v>
      </c>
      <c r="IW198">
        <v>5306.95182696149</v>
      </c>
      <c r="IX198">
        <v>100.979</v>
      </c>
      <c r="KH198">
        <v>7.0000000000000007E-2</v>
      </c>
      <c r="KI198">
        <v>239.13</v>
      </c>
      <c r="KJ198" t="s">
        <v>1439</v>
      </c>
      <c r="KK198" t="s">
        <v>929</v>
      </c>
    </row>
    <row r="199" spans="1:297" x14ac:dyDescent="0.2">
      <c r="A199" t="s">
        <v>355</v>
      </c>
      <c r="B199">
        <v>3192</v>
      </c>
      <c r="C199">
        <v>1576</v>
      </c>
      <c r="D199">
        <v>113472</v>
      </c>
      <c r="E199">
        <v>1405</v>
      </c>
      <c r="F199">
        <v>1405</v>
      </c>
      <c r="G199">
        <v>234</v>
      </c>
      <c r="H199" t="s">
        <v>1187</v>
      </c>
      <c r="I199">
        <v>86</v>
      </c>
      <c r="J199">
        <v>1470</v>
      </c>
      <c r="K199">
        <v>396</v>
      </c>
      <c r="L199">
        <v>234</v>
      </c>
      <c r="M199">
        <v>384</v>
      </c>
      <c r="N199">
        <v>234</v>
      </c>
      <c r="O199">
        <v>396</v>
      </c>
      <c r="P199">
        <v>234</v>
      </c>
      <c r="Q199">
        <v>396</v>
      </c>
      <c r="R199">
        <v>234</v>
      </c>
      <c r="CY199">
        <v>234</v>
      </c>
      <c r="DA199">
        <v>3882796</v>
      </c>
      <c r="DB199">
        <v>63890</v>
      </c>
      <c r="DC199">
        <v>16</v>
      </c>
      <c r="DD199">
        <v>234</v>
      </c>
      <c r="DE199">
        <v>234</v>
      </c>
      <c r="DF199">
        <v>2482.6570000000002</v>
      </c>
      <c r="EP199">
        <v>2817</v>
      </c>
      <c r="EQ199">
        <v>1389</v>
      </c>
      <c r="ER199">
        <v>95255</v>
      </c>
      <c r="ES199">
        <v>1219</v>
      </c>
      <c r="ET199">
        <v>1219</v>
      </c>
      <c r="EU199">
        <v>0</v>
      </c>
      <c r="EV199">
        <v>0</v>
      </c>
      <c r="EX199">
        <v>234</v>
      </c>
      <c r="EY199">
        <v>234</v>
      </c>
      <c r="EZ199" t="s">
        <v>1187</v>
      </c>
      <c r="FA199">
        <v>47</v>
      </c>
      <c r="FB199">
        <v>1312</v>
      </c>
      <c r="FC199">
        <v>381</v>
      </c>
      <c r="FD199">
        <v>234</v>
      </c>
      <c r="FE199">
        <v>381</v>
      </c>
      <c r="FF199">
        <v>234</v>
      </c>
      <c r="FG199">
        <v>381</v>
      </c>
      <c r="FH199">
        <v>234</v>
      </c>
      <c r="FI199">
        <v>361</v>
      </c>
      <c r="FJ199">
        <v>234</v>
      </c>
      <c r="IQ199">
        <v>234</v>
      </c>
      <c r="IS199">
        <v>4082519</v>
      </c>
      <c r="IT199">
        <v>77699</v>
      </c>
      <c r="IU199">
        <v>13</v>
      </c>
      <c r="IV199">
        <v>234</v>
      </c>
      <c r="IW199">
        <v>234</v>
      </c>
      <c r="IX199">
        <v>2272.1460000000002</v>
      </c>
      <c r="KH199">
        <v>1.76</v>
      </c>
      <c r="KI199">
        <v>5404.68</v>
      </c>
      <c r="KJ199" t="s">
        <v>1440</v>
      </c>
      <c r="KK199" t="s">
        <v>929</v>
      </c>
    </row>
    <row r="200" spans="1:297" x14ac:dyDescent="0.2">
      <c r="A200" t="s">
        <v>723</v>
      </c>
      <c r="B200">
        <v>891</v>
      </c>
      <c r="C200">
        <v>3049</v>
      </c>
      <c r="D200">
        <v>10477</v>
      </c>
      <c r="E200">
        <v>3000</v>
      </c>
      <c r="F200">
        <v>84</v>
      </c>
      <c r="G200">
        <v>11515135.614294</v>
      </c>
      <c r="H200" t="s">
        <v>1187</v>
      </c>
      <c r="I200">
        <v>385</v>
      </c>
      <c r="J200">
        <v>98</v>
      </c>
      <c r="K200">
        <v>141</v>
      </c>
      <c r="L200">
        <v>12008231.920079</v>
      </c>
      <c r="M200">
        <v>141</v>
      </c>
      <c r="N200">
        <v>12156419.797075</v>
      </c>
      <c r="O200">
        <v>141</v>
      </c>
      <c r="P200">
        <v>12011709.350737</v>
      </c>
      <c r="Q200">
        <v>141</v>
      </c>
      <c r="R200">
        <v>12158164.201285999</v>
      </c>
      <c r="CY200">
        <v>12250227.9059071</v>
      </c>
      <c r="DA200">
        <v>38440</v>
      </c>
      <c r="DB200">
        <v>22833</v>
      </c>
      <c r="DC200">
        <v>23</v>
      </c>
      <c r="DD200">
        <v>12045442.682728101</v>
      </c>
      <c r="DE200">
        <v>12240143.810578501</v>
      </c>
      <c r="DF200">
        <v>22.664000000000001</v>
      </c>
      <c r="EP200">
        <v>811</v>
      </c>
      <c r="EQ200">
        <v>3049</v>
      </c>
      <c r="ER200">
        <v>8797</v>
      </c>
      <c r="ES200">
        <v>3000</v>
      </c>
      <c r="ET200">
        <v>84</v>
      </c>
      <c r="EU200">
        <v>0</v>
      </c>
      <c r="EV200">
        <v>0</v>
      </c>
      <c r="EX200">
        <v>11529756.751892</v>
      </c>
      <c r="EY200">
        <v>11529756.751892</v>
      </c>
      <c r="EZ200" t="s">
        <v>1187</v>
      </c>
      <c r="FA200">
        <v>381</v>
      </c>
      <c r="FB200">
        <v>97</v>
      </c>
      <c r="FC200">
        <v>145</v>
      </c>
      <c r="FD200">
        <v>12008722.613194</v>
      </c>
      <c r="FE200">
        <v>145</v>
      </c>
      <c r="FF200">
        <v>12049670.592409</v>
      </c>
      <c r="FG200">
        <v>145</v>
      </c>
      <c r="FH200">
        <v>12011577.000914</v>
      </c>
      <c r="FI200">
        <v>145</v>
      </c>
      <c r="FJ200">
        <v>12137289.000537001</v>
      </c>
      <c r="IQ200">
        <v>12250232.9059071</v>
      </c>
      <c r="IS200">
        <v>21486</v>
      </c>
      <c r="IT200">
        <v>12024</v>
      </c>
      <c r="IU200">
        <v>19</v>
      </c>
      <c r="IV200">
        <v>12051083.635186501</v>
      </c>
      <c r="IW200">
        <v>12234676.275798401</v>
      </c>
      <c r="IX200">
        <v>13.606999999999999</v>
      </c>
      <c r="KH200">
        <v>7.0000000000000007E-2</v>
      </c>
      <c r="KI200">
        <v>38.380000000000003</v>
      </c>
      <c r="KJ200" t="s">
        <v>1440</v>
      </c>
      <c r="KK200" t="s">
        <v>929</v>
      </c>
    </row>
    <row r="201" spans="1:297" x14ac:dyDescent="0.2">
      <c r="A201" t="s">
        <v>724</v>
      </c>
      <c r="B201">
        <v>6602</v>
      </c>
      <c r="C201">
        <v>4710</v>
      </c>
      <c r="D201">
        <v>107876</v>
      </c>
      <c r="E201">
        <v>3117</v>
      </c>
      <c r="F201">
        <v>3117</v>
      </c>
      <c r="G201">
        <v>14.212785</v>
      </c>
      <c r="H201" t="s">
        <v>1187</v>
      </c>
      <c r="I201">
        <v>1205</v>
      </c>
      <c r="J201">
        <v>1097</v>
      </c>
      <c r="K201">
        <v>140</v>
      </c>
      <c r="L201">
        <v>14.235592</v>
      </c>
      <c r="M201">
        <v>140</v>
      </c>
      <c r="N201">
        <v>14.500054</v>
      </c>
      <c r="O201">
        <v>140</v>
      </c>
      <c r="P201">
        <v>14.575445999999999</v>
      </c>
      <c r="Q201">
        <v>116</v>
      </c>
      <c r="R201">
        <v>14.658815000000001</v>
      </c>
      <c r="CY201">
        <v>15.6999999999999</v>
      </c>
      <c r="DA201">
        <v>6559</v>
      </c>
      <c r="DB201">
        <v>36</v>
      </c>
      <c r="DC201">
        <v>17</v>
      </c>
      <c r="DD201">
        <v>14.824999999999999</v>
      </c>
      <c r="DE201">
        <v>15.283333333333299</v>
      </c>
      <c r="DF201">
        <v>5.5640000000000001</v>
      </c>
      <c r="EP201">
        <v>1543</v>
      </c>
      <c r="EQ201">
        <v>2880</v>
      </c>
      <c r="ER201">
        <v>36408</v>
      </c>
      <c r="ES201">
        <v>2715</v>
      </c>
      <c r="ET201">
        <v>2709</v>
      </c>
      <c r="EU201">
        <v>0</v>
      </c>
      <c r="EV201">
        <v>0</v>
      </c>
      <c r="EX201">
        <v>14.709091000000001</v>
      </c>
      <c r="EY201">
        <v>14.709091000000001</v>
      </c>
      <c r="EZ201" t="s">
        <v>1187</v>
      </c>
      <c r="FA201">
        <v>287</v>
      </c>
      <c r="FB201">
        <v>696</v>
      </c>
      <c r="FC201">
        <v>159</v>
      </c>
      <c r="FD201">
        <v>14.731249999999999</v>
      </c>
      <c r="FE201">
        <v>159</v>
      </c>
      <c r="FF201">
        <v>15.033333000000001</v>
      </c>
      <c r="FG201">
        <v>159</v>
      </c>
      <c r="FH201">
        <v>15.074999999999999</v>
      </c>
      <c r="FI201">
        <v>159</v>
      </c>
      <c r="FJ201">
        <v>15.174286</v>
      </c>
      <c r="IQ201">
        <v>15.699999999999701</v>
      </c>
      <c r="IS201">
        <v>5089</v>
      </c>
      <c r="IT201">
        <v>146</v>
      </c>
      <c r="IU201">
        <v>7</v>
      </c>
      <c r="IV201">
        <v>15.049999999999899</v>
      </c>
      <c r="IW201">
        <v>15.1717948717948</v>
      </c>
      <c r="IX201">
        <v>2.1280000000000001</v>
      </c>
      <c r="KH201">
        <v>0.74</v>
      </c>
      <c r="KI201">
        <v>59.12</v>
      </c>
      <c r="KJ201" t="s">
        <v>1440</v>
      </c>
      <c r="KK201" t="s">
        <v>929</v>
      </c>
    </row>
    <row r="202" spans="1:297" x14ac:dyDescent="0.2">
      <c r="A202" t="s">
        <v>358</v>
      </c>
      <c r="B202">
        <v>479</v>
      </c>
      <c r="C202">
        <v>6400</v>
      </c>
      <c r="D202">
        <v>32000</v>
      </c>
      <c r="E202">
        <v>6400</v>
      </c>
      <c r="F202">
        <v>6400</v>
      </c>
      <c r="G202">
        <v>-80</v>
      </c>
      <c r="H202" t="s">
        <v>1187</v>
      </c>
      <c r="I202">
        <v>94</v>
      </c>
      <c r="J202">
        <v>6399</v>
      </c>
      <c r="K202">
        <v>195</v>
      </c>
      <c r="L202">
        <v>-80</v>
      </c>
      <c r="M202">
        <v>195</v>
      </c>
      <c r="N202">
        <v>-80</v>
      </c>
      <c r="O202">
        <v>195</v>
      </c>
      <c r="P202">
        <v>-80</v>
      </c>
      <c r="Q202">
        <v>195</v>
      </c>
      <c r="R202">
        <v>-80</v>
      </c>
      <c r="CY202">
        <v>-80</v>
      </c>
      <c r="DA202">
        <v>2688</v>
      </c>
      <c r="DB202">
        <v>0</v>
      </c>
      <c r="DC202">
        <v>0</v>
      </c>
      <c r="DD202" t="s">
        <v>1188</v>
      </c>
      <c r="DE202" t="s">
        <v>1188</v>
      </c>
      <c r="DF202">
        <v>0.60899999999999999</v>
      </c>
      <c r="EP202">
        <v>475</v>
      </c>
      <c r="EQ202">
        <v>6400</v>
      </c>
      <c r="ER202">
        <v>32012</v>
      </c>
      <c r="ES202">
        <v>6400</v>
      </c>
      <c r="ET202">
        <v>6400</v>
      </c>
      <c r="EU202">
        <v>0</v>
      </c>
      <c r="EV202">
        <v>0</v>
      </c>
      <c r="EX202">
        <v>-80</v>
      </c>
      <c r="EY202">
        <v>-80</v>
      </c>
      <c r="EZ202" t="s">
        <v>1187</v>
      </c>
      <c r="FA202">
        <v>106</v>
      </c>
      <c r="FB202">
        <v>6399</v>
      </c>
      <c r="FC202">
        <v>177</v>
      </c>
      <c r="FD202">
        <v>-80</v>
      </c>
      <c r="FE202">
        <v>177</v>
      </c>
      <c r="FF202">
        <v>-80</v>
      </c>
      <c r="FG202">
        <v>177</v>
      </c>
      <c r="FH202">
        <v>-80</v>
      </c>
      <c r="FI202">
        <v>177</v>
      </c>
      <c r="FJ202">
        <v>-80</v>
      </c>
      <c r="IQ202">
        <v>-80</v>
      </c>
      <c r="IS202">
        <v>2953</v>
      </c>
      <c r="IT202">
        <v>0</v>
      </c>
      <c r="IU202">
        <v>0</v>
      </c>
      <c r="IV202">
        <v>-80</v>
      </c>
      <c r="IW202">
        <v>-80</v>
      </c>
      <c r="IX202">
        <v>0.623</v>
      </c>
      <c r="KH202">
        <v>1</v>
      </c>
      <c r="KI202">
        <v>326.42</v>
      </c>
      <c r="KJ202" t="s">
        <v>1440</v>
      </c>
      <c r="KK202" t="s">
        <v>929</v>
      </c>
    </row>
    <row r="203" spans="1:297" x14ac:dyDescent="0.2">
      <c r="A203" t="s">
        <v>729</v>
      </c>
      <c r="B203">
        <v>3694</v>
      </c>
      <c r="C203">
        <v>9448</v>
      </c>
      <c r="D203">
        <v>29708</v>
      </c>
      <c r="E203">
        <v>9448</v>
      </c>
      <c r="F203">
        <v>9448</v>
      </c>
      <c r="G203">
        <v>10.666667</v>
      </c>
      <c r="H203" t="s">
        <v>1187</v>
      </c>
      <c r="I203">
        <v>2849</v>
      </c>
      <c r="J203">
        <v>8398</v>
      </c>
      <c r="K203">
        <v>330</v>
      </c>
      <c r="L203">
        <v>10.666667</v>
      </c>
      <c r="M203">
        <v>330</v>
      </c>
      <c r="N203">
        <v>11.333333</v>
      </c>
      <c r="O203">
        <v>330</v>
      </c>
      <c r="P203">
        <v>11.333333</v>
      </c>
      <c r="Q203">
        <v>330</v>
      </c>
      <c r="R203">
        <v>11.333333</v>
      </c>
      <c r="CY203">
        <v>15</v>
      </c>
      <c r="DA203">
        <v>25792</v>
      </c>
      <c r="DB203">
        <v>31</v>
      </c>
      <c r="DC203">
        <v>12</v>
      </c>
      <c r="DD203">
        <v>12.3333333333333</v>
      </c>
      <c r="DE203">
        <v>13.8333333333333</v>
      </c>
      <c r="DF203">
        <v>7.4820000000000002</v>
      </c>
      <c r="EP203">
        <v>2204</v>
      </c>
      <c r="EQ203">
        <v>8282</v>
      </c>
      <c r="ER203">
        <v>25216</v>
      </c>
      <c r="ES203">
        <v>8282</v>
      </c>
      <c r="ET203">
        <v>8282</v>
      </c>
      <c r="EU203">
        <v>0</v>
      </c>
      <c r="EV203">
        <v>0</v>
      </c>
      <c r="EX203">
        <v>10.666667</v>
      </c>
      <c r="EY203">
        <v>10.666667</v>
      </c>
      <c r="EZ203" t="s">
        <v>1187</v>
      </c>
      <c r="FA203">
        <v>1524</v>
      </c>
      <c r="FB203">
        <v>7169</v>
      </c>
      <c r="FC203">
        <v>371</v>
      </c>
      <c r="FD203">
        <v>10.666667</v>
      </c>
      <c r="FE203">
        <v>317</v>
      </c>
      <c r="FF203">
        <v>11.166667</v>
      </c>
      <c r="FG203">
        <v>371</v>
      </c>
      <c r="FH203">
        <v>11.166667</v>
      </c>
      <c r="FI203">
        <v>322</v>
      </c>
      <c r="FJ203">
        <v>11.333333</v>
      </c>
      <c r="IQ203">
        <v>15</v>
      </c>
      <c r="IS203">
        <v>30917</v>
      </c>
      <c r="IT203">
        <v>16</v>
      </c>
      <c r="IU203">
        <v>15</v>
      </c>
      <c r="IV203">
        <v>12.6666666666666</v>
      </c>
      <c r="IW203">
        <v>13.8333333333333</v>
      </c>
      <c r="IX203">
        <v>7.1360000000000001</v>
      </c>
      <c r="KH203">
        <v>0.61</v>
      </c>
      <c r="KI203">
        <v>859.82</v>
      </c>
      <c r="KJ203" t="s">
        <v>1441</v>
      </c>
      <c r="KK203" t="s">
        <v>929</v>
      </c>
    </row>
    <row r="204" spans="1:297" x14ac:dyDescent="0.2">
      <c r="A204" t="s">
        <v>107</v>
      </c>
      <c r="B204">
        <v>286</v>
      </c>
      <c r="C204">
        <v>311</v>
      </c>
      <c r="D204">
        <v>778</v>
      </c>
      <c r="E204">
        <v>119</v>
      </c>
      <c r="F204">
        <v>0</v>
      </c>
      <c r="G204">
        <v>-48296550</v>
      </c>
      <c r="H204" t="s">
        <v>1187</v>
      </c>
      <c r="I204">
        <v>77</v>
      </c>
      <c r="J204">
        <v>65</v>
      </c>
      <c r="K204">
        <v>5</v>
      </c>
      <c r="L204">
        <v>-48296550</v>
      </c>
      <c r="M204">
        <v>5</v>
      </c>
      <c r="N204">
        <v>-48296550</v>
      </c>
      <c r="O204">
        <v>5</v>
      </c>
      <c r="P204">
        <v>-48296550</v>
      </c>
      <c r="Q204">
        <v>4</v>
      </c>
      <c r="R204">
        <v>-48296550</v>
      </c>
      <c r="CY204">
        <v>-48296500</v>
      </c>
      <c r="DA204">
        <v>351</v>
      </c>
      <c r="DB204">
        <v>27</v>
      </c>
      <c r="DC204">
        <v>5</v>
      </c>
      <c r="DD204">
        <v>-48296550</v>
      </c>
      <c r="DE204">
        <v>-48296550</v>
      </c>
      <c r="DF204">
        <v>3.5999999999999997E-2</v>
      </c>
      <c r="EP204">
        <v>68</v>
      </c>
      <c r="EQ204">
        <v>114</v>
      </c>
      <c r="ER204">
        <v>247</v>
      </c>
      <c r="ES204">
        <v>113</v>
      </c>
      <c r="ET204">
        <v>0</v>
      </c>
      <c r="EU204">
        <v>0</v>
      </c>
      <c r="EV204">
        <v>0</v>
      </c>
      <c r="EX204">
        <v>-48296550</v>
      </c>
      <c r="EY204">
        <v>-48296550</v>
      </c>
      <c r="EZ204" t="s">
        <v>1187</v>
      </c>
      <c r="FA204">
        <v>8</v>
      </c>
      <c r="FB204">
        <v>27</v>
      </c>
      <c r="FC204">
        <v>2</v>
      </c>
      <c r="FD204">
        <v>-48296550</v>
      </c>
      <c r="FE204">
        <v>2</v>
      </c>
      <c r="FF204">
        <v>-48296550</v>
      </c>
      <c r="FG204">
        <v>2</v>
      </c>
      <c r="FH204">
        <v>-48296550</v>
      </c>
      <c r="FI204">
        <v>2</v>
      </c>
      <c r="FJ204">
        <v>-48296550</v>
      </c>
      <c r="IQ204">
        <v>-48296500</v>
      </c>
      <c r="IS204">
        <v>83</v>
      </c>
      <c r="IT204">
        <v>22</v>
      </c>
      <c r="IU204">
        <v>6</v>
      </c>
      <c r="IV204">
        <v>-48296550</v>
      </c>
      <c r="IW204">
        <v>-48296550</v>
      </c>
      <c r="IX204">
        <v>1.2999999999999999E-2</v>
      </c>
      <c r="KH204">
        <v>0.01</v>
      </c>
      <c r="KI204">
        <v>0.1</v>
      </c>
      <c r="KJ204" t="s">
        <v>1442</v>
      </c>
      <c r="KK204" t="s">
        <v>929</v>
      </c>
    </row>
    <row r="205" spans="1:297" x14ac:dyDescent="0.2">
      <c r="A205" t="s">
        <v>732</v>
      </c>
      <c r="B205">
        <v>3300</v>
      </c>
      <c r="C205">
        <v>3220</v>
      </c>
      <c r="D205">
        <v>55200</v>
      </c>
      <c r="E205">
        <v>3220</v>
      </c>
      <c r="F205">
        <v>3220</v>
      </c>
      <c r="G205">
        <v>47993.344674</v>
      </c>
      <c r="H205" t="s">
        <v>1187</v>
      </c>
      <c r="I205">
        <v>1720</v>
      </c>
      <c r="J205">
        <v>3</v>
      </c>
      <c r="K205">
        <v>481</v>
      </c>
      <c r="L205">
        <v>48050.939144999997</v>
      </c>
      <c r="M205">
        <v>481</v>
      </c>
      <c r="N205">
        <v>48090.721331000001</v>
      </c>
      <c r="O205">
        <v>481</v>
      </c>
      <c r="P205">
        <v>48066.242963999997</v>
      </c>
      <c r="Q205">
        <v>481</v>
      </c>
      <c r="R205">
        <v>48083.368495000002</v>
      </c>
      <c r="CY205">
        <v>50386</v>
      </c>
      <c r="DA205">
        <v>295976</v>
      </c>
      <c r="DB205">
        <v>1749</v>
      </c>
      <c r="DC205">
        <v>85</v>
      </c>
      <c r="DD205">
        <v>48011.072236624903</v>
      </c>
      <c r="DE205">
        <v>48238.123889184899</v>
      </c>
      <c r="DF205">
        <v>132.30500000000001</v>
      </c>
      <c r="EP205">
        <v>3300</v>
      </c>
      <c r="EQ205">
        <v>3260</v>
      </c>
      <c r="ER205">
        <v>9640</v>
      </c>
      <c r="ES205">
        <v>3220</v>
      </c>
      <c r="ET205">
        <v>3220</v>
      </c>
      <c r="EU205">
        <v>0</v>
      </c>
      <c r="EV205">
        <v>0</v>
      </c>
      <c r="EX205">
        <v>47993.344674</v>
      </c>
      <c r="EY205">
        <v>47993.344674</v>
      </c>
      <c r="EZ205" t="s">
        <v>1187</v>
      </c>
      <c r="FA205">
        <v>1738</v>
      </c>
      <c r="FB205">
        <v>3</v>
      </c>
      <c r="FC205">
        <v>481</v>
      </c>
      <c r="FD205">
        <v>48049.183932</v>
      </c>
      <c r="FE205">
        <v>481</v>
      </c>
      <c r="FF205">
        <v>48061.724588999998</v>
      </c>
      <c r="FG205">
        <v>481</v>
      </c>
      <c r="FH205">
        <v>48064.026187000003</v>
      </c>
      <c r="FI205">
        <v>481</v>
      </c>
      <c r="FJ205">
        <v>48076.802865999998</v>
      </c>
      <c r="IQ205">
        <v>50386</v>
      </c>
      <c r="IS205">
        <v>35746</v>
      </c>
      <c r="IT205">
        <v>195</v>
      </c>
      <c r="IU205">
        <v>37</v>
      </c>
      <c r="IV205">
        <v>48035.794150297297</v>
      </c>
      <c r="IW205">
        <v>48237.031995139798</v>
      </c>
      <c r="IX205">
        <v>9.8780000000000001</v>
      </c>
      <c r="KH205">
        <v>0.23</v>
      </c>
      <c r="KI205">
        <v>230.27</v>
      </c>
      <c r="KJ205" t="s">
        <v>1443</v>
      </c>
      <c r="KK205" t="s">
        <v>929</v>
      </c>
    </row>
    <row r="206" spans="1:297" x14ac:dyDescent="0.2">
      <c r="A206" t="s">
        <v>733</v>
      </c>
      <c r="B206">
        <v>901</v>
      </c>
      <c r="C206">
        <v>640</v>
      </c>
      <c r="D206">
        <v>3020</v>
      </c>
      <c r="E206">
        <v>60</v>
      </c>
      <c r="F206">
        <v>60</v>
      </c>
      <c r="G206">
        <v>111.88602899999999</v>
      </c>
      <c r="H206" t="s">
        <v>1187</v>
      </c>
      <c r="I206">
        <v>0</v>
      </c>
      <c r="J206">
        <v>460</v>
      </c>
      <c r="K206">
        <v>20</v>
      </c>
      <c r="L206">
        <v>122.62670799999999</v>
      </c>
      <c r="M206">
        <v>20</v>
      </c>
      <c r="N206">
        <v>124.87015700000001</v>
      </c>
      <c r="O206">
        <v>20</v>
      </c>
      <c r="P206">
        <v>122.634221</v>
      </c>
      <c r="Q206">
        <v>20</v>
      </c>
      <c r="R206">
        <v>137.03053800000001</v>
      </c>
      <c r="CY206">
        <v>210.29999999999899</v>
      </c>
      <c r="DA206">
        <v>62066</v>
      </c>
      <c r="DB206">
        <v>11471</v>
      </c>
      <c r="DC206">
        <v>9</v>
      </c>
      <c r="DD206">
        <v>114.651643397962</v>
      </c>
      <c r="DE206">
        <v>117.55563531008799</v>
      </c>
      <c r="DF206">
        <v>15.346</v>
      </c>
      <c r="EP206">
        <v>621</v>
      </c>
      <c r="EQ206">
        <v>360</v>
      </c>
      <c r="ER206">
        <v>2568</v>
      </c>
      <c r="ES206">
        <v>60</v>
      </c>
      <c r="ET206">
        <v>60</v>
      </c>
      <c r="EU206">
        <v>0</v>
      </c>
      <c r="EV206">
        <v>0</v>
      </c>
      <c r="EX206">
        <v>124.31780999999999</v>
      </c>
      <c r="EY206">
        <v>124.31780999999999</v>
      </c>
      <c r="EZ206" t="s">
        <v>1187</v>
      </c>
      <c r="FA206">
        <v>0</v>
      </c>
      <c r="FB206">
        <v>232</v>
      </c>
      <c r="FC206">
        <v>20</v>
      </c>
      <c r="FD206">
        <v>135.49929299999999</v>
      </c>
      <c r="FE206">
        <v>20</v>
      </c>
      <c r="FF206">
        <v>142.14391499999999</v>
      </c>
      <c r="FG206">
        <v>20</v>
      </c>
      <c r="FH206">
        <v>135.49929299999999</v>
      </c>
      <c r="FI206">
        <v>20</v>
      </c>
      <c r="FJ206">
        <v>142.14391499999999</v>
      </c>
      <c r="IQ206">
        <v>210.29999999999899</v>
      </c>
      <c r="IS206">
        <v>28151</v>
      </c>
      <c r="IT206">
        <v>5415</v>
      </c>
      <c r="IU206">
        <v>10</v>
      </c>
      <c r="IV206">
        <v>140.28259794099</v>
      </c>
      <c r="IW206">
        <v>140.874214596325</v>
      </c>
      <c r="IX206">
        <v>7.6059999999999999</v>
      </c>
      <c r="KH206">
        <v>0.04</v>
      </c>
      <c r="KI206">
        <v>23.15</v>
      </c>
      <c r="KJ206" t="s">
        <v>1444</v>
      </c>
      <c r="KK206" t="s">
        <v>929</v>
      </c>
    </row>
    <row r="207" spans="1:297" x14ac:dyDescent="0.2">
      <c r="A207" t="s">
        <v>734</v>
      </c>
      <c r="B207">
        <v>891</v>
      </c>
      <c r="C207">
        <v>630</v>
      </c>
      <c r="D207">
        <v>2980</v>
      </c>
      <c r="E207">
        <v>60</v>
      </c>
      <c r="F207">
        <v>60</v>
      </c>
      <c r="G207">
        <v>113.216899</v>
      </c>
      <c r="H207" t="s">
        <v>1187</v>
      </c>
      <c r="I207">
        <v>0</v>
      </c>
      <c r="J207">
        <v>460</v>
      </c>
      <c r="K207">
        <v>20</v>
      </c>
      <c r="L207">
        <v>123.80499</v>
      </c>
      <c r="M207">
        <v>20</v>
      </c>
      <c r="N207">
        <v>124.421898</v>
      </c>
      <c r="O207">
        <v>20</v>
      </c>
      <c r="P207">
        <v>128.88044500000001</v>
      </c>
      <c r="Q207">
        <v>19</v>
      </c>
      <c r="R207">
        <v>128.955693</v>
      </c>
      <c r="CY207">
        <v>195.39999999999901</v>
      </c>
      <c r="DA207">
        <v>268525</v>
      </c>
      <c r="DB207">
        <v>45419</v>
      </c>
      <c r="DC207">
        <v>14</v>
      </c>
      <c r="DD207">
        <v>113.21689944134</v>
      </c>
      <c r="DE207">
        <v>118.147167335003</v>
      </c>
      <c r="DF207">
        <v>59.488999999999997</v>
      </c>
      <c r="EP207">
        <v>611</v>
      </c>
      <c r="EQ207">
        <v>350</v>
      </c>
      <c r="ER207">
        <v>2488</v>
      </c>
      <c r="ES207">
        <v>60</v>
      </c>
      <c r="ET207">
        <v>60</v>
      </c>
      <c r="EU207">
        <v>0</v>
      </c>
      <c r="EV207">
        <v>0</v>
      </c>
      <c r="EX207">
        <v>125.796555</v>
      </c>
      <c r="EY207">
        <v>125.796555</v>
      </c>
      <c r="EZ207" t="s">
        <v>1187</v>
      </c>
      <c r="FA207">
        <v>0</v>
      </c>
      <c r="FB207">
        <v>232</v>
      </c>
      <c r="FC207">
        <v>20</v>
      </c>
      <c r="FD207">
        <v>136.150361</v>
      </c>
      <c r="FE207">
        <v>20</v>
      </c>
      <c r="FF207">
        <v>143.600877</v>
      </c>
      <c r="FG207">
        <v>20</v>
      </c>
      <c r="FH207">
        <v>136.150361</v>
      </c>
      <c r="FI207">
        <v>20</v>
      </c>
      <c r="FJ207">
        <v>143.600877</v>
      </c>
      <c r="IQ207">
        <v>195.4</v>
      </c>
      <c r="IS207">
        <v>36799</v>
      </c>
      <c r="IT207">
        <v>8260</v>
      </c>
      <c r="IU207">
        <v>6</v>
      </c>
      <c r="IV207">
        <v>141.05086514929101</v>
      </c>
      <c r="IW207">
        <v>141.66097582923899</v>
      </c>
      <c r="IX207">
        <v>9.7899999999999991</v>
      </c>
      <c r="KH207">
        <v>0.03</v>
      </c>
      <c r="KI207">
        <v>69.13</v>
      </c>
      <c r="KJ207" t="s">
        <v>1445</v>
      </c>
      <c r="KK207" t="s">
        <v>929</v>
      </c>
    </row>
    <row r="208" spans="1:297" x14ac:dyDescent="0.2">
      <c r="A208" t="s">
        <v>735</v>
      </c>
      <c r="B208">
        <v>1541</v>
      </c>
      <c r="C208">
        <v>1060</v>
      </c>
      <c r="D208">
        <v>5650</v>
      </c>
      <c r="E208">
        <v>110</v>
      </c>
      <c r="F208">
        <v>110</v>
      </c>
      <c r="G208">
        <v>127.780681</v>
      </c>
      <c r="H208" t="s">
        <v>1187</v>
      </c>
      <c r="I208">
        <v>0</v>
      </c>
      <c r="J208">
        <v>750</v>
      </c>
      <c r="K208">
        <v>40</v>
      </c>
      <c r="L208">
        <v>140.190011</v>
      </c>
      <c r="M208">
        <v>40</v>
      </c>
      <c r="N208">
        <v>146.3682</v>
      </c>
      <c r="O208">
        <v>40</v>
      </c>
      <c r="P208">
        <v>140.190011</v>
      </c>
      <c r="Q208">
        <v>40</v>
      </c>
      <c r="R208">
        <v>148.52930799999999</v>
      </c>
      <c r="CY208">
        <v>215</v>
      </c>
      <c r="DA208">
        <v>134763</v>
      </c>
      <c r="DB208">
        <v>11698</v>
      </c>
      <c r="DC208">
        <v>8</v>
      </c>
      <c r="DD208">
        <v>162.60129524125699</v>
      </c>
      <c r="DE208">
        <v>163.36949585040699</v>
      </c>
      <c r="DF208">
        <v>74.007000000000005</v>
      </c>
      <c r="EP208">
        <v>1070</v>
      </c>
      <c r="EQ208">
        <v>689</v>
      </c>
      <c r="ER208">
        <v>4546</v>
      </c>
      <c r="ES208">
        <v>209</v>
      </c>
      <c r="ET208">
        <v>90</v>
      </c>
      <c r="EU208">
        <v>0</v>
      </c>
      <c r="EV208">
        <v>0</v>
      </c>
      <c r="EX208">
        <v>162.55549500000001</v>
      </c>
      <c r="EY208">
        <v>162.55549500000001</v>
      </c>
      <c r="EZ208" t="s">
        <v>1187</v>
      </c>
      <c r="FA208">
        <v>0</v>
      </c>
      <c r="FB208">
        <v>469</v>
      </c>
      <c r="FC208">
        <v>159</v>
      </c>
      <c r="FD208">
        <v>176.06969100000001</v>
      </c>
      <c r="FE208">
        <v>159</v>
      </c>
      <c r="FF208">
        <v>182.79731100000001</v>
      </c>
      <c r="FG208">
        <v>159</v>
      </c>
      <c r="FH208">
        <v>176.06969100000001</v>
      </c>
      <c r="FI208">
        <v>159</v>
      </c>
      <c r="FJ208">
        <v>182.79731100000001</v>
      </c>
      <c r="IQ208">
        <v>215</v>
      </c>
      <c r="IS208">
        <v>63360</v>
      </c>
      <c r="IT208">
        <v>6714</v>
      </c>
      <c r="IU208">
        <v>18</v>
      </c>
      <c r="IV208">
        <v>173.84009071971201</v>
      </c>
      <c r="IW208">
        <v>176.643531047946</v>
      </c>
      <c r="IX208">
        <v>22.277999999999999</v>
      </c>
      <c r="KH208">
        <v>0.08</v>
      </c>
      <c r="KI208">
        <v>97.07</v>
      </c>
      <c r="KJ208" t="s">
        <v>1446</v>
      </c>
      <c r="KK208" t="s">
        <v>929</v>
      </c>
    </row>
    <row r="209" spans="1:297" x14ac:dyDescent="0.2">
      <c r="A209" t="s">
        <v>737</v>
      </c>
      <c r="B209">
        <v>1541</v>
      </c>
      <c r="C209">
        <v>1030</v>
      </c>
      <c r="D209">
        <v>5520</v>
      </c>
      <c r="E209">
        <v>80</v>
      </c>
      <c r="F209">
        <v>80</v>
      </c>
      <c r="G209">
        <v>332.92411700000002</v>
      </c>
      <c r="H209" t="s">
        <v>1187</v>
      </c>
      <c r="I209">
        <v>0</v>
      </c>
      <c r="J209">
        <v>750</v>
      </c>
      <c r="K209">
        <v>30</v>
      </c>
      <c r="L209">
        <v>354.655507</v>
      </c>
      <c r="M209">
        <v>22</v>
      </c>
      <c r="N209">
        <v>359.23360200000002</v>
      </c>
      <c r="O209">
        <v>30</v>
      </c>
      <c r="P209">
        <v>354.655507</v>
      </c>
      <c r="Q209">
        <v>21</v>
      </c>
      <c r="R209">
        <v>354.655507</v>
      </c>
      <c r="CY209">
        <v>454.19999999999902</v>
      </c>
      <c r="DA209">
        <v>89434</v>
      </c>
      <c r="DB209">
        <v>7655</v>
      </c>
      <c r="DC209">
        <v>6</v>
      </c>
      <c r="DD209">
        <v>356.95276447858703</v>
      </c>
      <c r="DE209">
        <v>356.95276447858703</v>
      </c>
      <c r="DF209">
        <v>51.048000000000002</v>
      </c>
      <c r="EP209">
        <v>1037</v>
      </c>
      <c r="EQ209">
        <v>616</v>
      </c>
      <c r="ER209">
        <v>4192</v>
      </c>
      <c r="ES209">
        <v>136</v>
      </c>
      <c r="ET209">
        <v>40</v>
      </c>
      <c r="EU209">
        <v>0</v>
      </c>
      <c r="EV209">
        <v>0</v>
      </c>
      <c r="EX209">
        <v>342.57681600000001</v>
      </c>
      <c r="EY209">
        <v>342.57681600000001</v>
      </c>
      <c r="EZ209" t="s">
        <v>1187</v>
      </c>
      <c r="FA209">
        <v>2</v>
      </c>
      <c r="FB209">
        <v>457</v>
      </c>
      <c r="FC209">
        <v>116</v>
      </c>
      <c r="FD209">
        <v>364.88596899999999</v>
      </c>
      <c r="FE209">
        <v>76</v>
      </c>
      <c r="FF209">
        <v>372.176331</v>
      </c>
      <c r="FG209">
        <v>116</v>
      </c>
      <c r="FH209">
        <v>364.88596899999999</v>
      </c>
      <c r="FI209">
        <v>76</v>
      </c>
      <c r="FJ209">
        <v>373.96209900000002</v>
      </c>
      <c r="IQ209">
        <v>454.2</v>
      </c>
      <c r="IS209">
        <v>34501</v>
      </c>
      <c r="IT209">
        <v>3400</v>
      </c>
      <c r="IU209">
        <v>9</v>
      </c>
      <c r="IV209">
        <v>364.88596897210601</v>
      </c>
      <c r="IW209">
        <v>392.16544745048998</v>
      </c>
      <c r="IX209">
        <v>10.173</v>
      </c>
      <c r="KH209">
        <v>7.0000000000000007E-2</v>
      </c>
      <c r="KI209">
        <v>61.98</v>
      </c>
      <c r="KJ209" t="s">
        <v>1447</v>
      </c>
      <c r="KK209" t="s">
        <v>929</v>
      </c>
    </row>
    <row r="210" spans="1:297" x14ac:dyDescent="0.2">
      <c r="A210" t="s">
        <v>738</v>
      </c>
      <c r="B210">
        <v>1541</v>
      </c>
      <c r="C210">
        <v>1030</v>
      </c>
      <c r="D210">
        <v>5520</v>
      </c>
      <c r="E210">
        <v>80</v>
      </c>
      <c r="F210">
        <v>80</v>
      </c>
      <c r="G210">
        <v>239.40856199999999</v>
      </c>
      <c r="H210" t="s">
        <v>1187</v>
      </c>
      <c r="I210">
        <v>0</v>
      </c>
      <c r="J210">
        <v>750</v>
      </c>
      <c r="K210">
        <v>35</v>
      </c>
      <c r="L210">
        <v>251.311362</v>
      </c>
      <c r="M210">
        <v>32</v>
      </c>
      <c r="N210">
        <v>252.52540400000001</v>
      </c>
      <c r="O210">
        <v>35</v>
      </c>
      <c r="P210">
        <v>252.12200200000001</v>
      </c>
      <c r="Q210">
        <v>25</v>
      </c>
      <c r="R210">
        <v>254.495225</v>
      </c>
      <c r="CY210">
        <v>342.4</v>
      </c>
      <c r="DA210">
        <v>69591</v>
      </c>
      <c r="DB210">
        <v>4794</v>
      </c>
      <c r="DC210">
        <v>9</v>
      </c>
      <c r="DD210">
        <v>257.42236596244601</v>
      </c>
      <c r="DE210">
        <v>260.89034252307698</v>
      </c>
      <c r="DF210">
        <v>26.146000000000001</v>
      </c>
      <c r="EP210">
        <v>1073</v>
      </c>
      <c r="EQ210">
        <v>643</v>
      </c>
      <c r="ER210">
        <v>4376</v>
      </c>
      <c r="ES210">
        <v>163</v>
      </c>
      <c r="ET210">
        <v>50</v>
      </c>
      <c r="EU210">
        <v>0</v>
      </c>
      <c r="EV210">
        <v>0</v>
      </c>
      <c r="EX210">
        <v>258.01085499999999</v>
      </c>
      <c r="EY210">
        <v>258.01085499999999</v>
      </c>
      <c r="EZ210" t="s">
        <v>1187</v>
      </c>
      <c r="FA210">
        <v>0</v>
      </c>
      <c r="FB210">
        <v>472</v>
      </c>
      <c r="FC210">
        <v>142</v>
      </c>
      <c r="FD210">
        <v>266.13885900000002</v>
      </c>
      <c r="FE210">
        <v>139</v>
      </c>
      <c r="FF210">
        <v>270.46037000000001</v>
      </c>
      <c r="FG210">
        <v>142</v>
      </c>
      <c r="FH210">
        <v>266.97548899999998</v>
      </c>
      <c r="FI210">
        <v>142</v>
      </c>
      <c r="FJ210">
        <v>272.875362</v>
      </c>
      <c r="IQ210">
        <v>342.39999999999901</v>
      </c>
      <c r="IS210">
        <v>29173</v>
      </c>
      <c r="IT210">
        <v>2217</v>
      </c>
      <c r="IU210">
        <v>13</v>
      </c>
      <c r="IV210">
        <v>272.672740650023</v>
      </c>
      <c r="IW210">
        <v>275.452550809321</v>
      </c>
      <c r="IX210">
        <v>9.6890000000000001</v>
      </c>
      <c r="KH210">
        <v>0.08</v>
      </c>
      <c r="KI210">
        <v>37</v>
      </c>
      <c r="KJ210" t="s">
        <v>1448</v>
      </c>
      <c r="KK210" t="s">
        <v>929</v>
      </c>
    </row>
    <row r="211" spans="1:297" x14ac:dyDescent="0.2">
      <c r="A211" t="s">
        <v>741</v>
      </c>
      <c r="B211">
        <v>2675</v>
      </c>
      <c r="C211">
        <v>2915</v>
      </c>
      <c r="D211">
        <v>69952</v>
      </c>
      <c r="E211">
        <v>2915</v>
      </c>
      <c r="F211">
        <v>2915</v>
      </c>
      <c r="G211">
        <v>2877</v>
      </c>
      <c r="H211" t="s">
        <v>1187</v>
      </c>
      <c r="I211">
        <v>110</v>
      </c>
      <c r="J211">
        <v>1715</v>
      </c>
      <c r="K211">
        <v>493</v>
      </c>
      <c r="L211">
        <v>2877</v>
      </c>
      <c r="M211">
        <v>493</v>
      </c>
      <c r="N211">
        <v>2877</v>
      </c>
      <c r="O211">
        <v>493</v>
      </c>
      <c r="P211">
        <v>2877</v>
      </c>
      <c r="Q211">
        <v>493</v>
      </c>
      <c r="R211">
        <v>2877</v>
      </c>
      <c r="CY211">
        <v>2876.99999999999</v>
      </c>
      <c r="DA211">
        <v>23254</v>
      </c>
      <c r="DB211">
        <v>1</v>
      </c>
      <c r="DC211">
        <v>4</v>
      </c>
      <c r="DD211">
        <v>2877</v>
      </c>
      <c r="DE211">
        <v>2877</v>
      </c>
      <c r="DF211">
        <v>12.430999999999999</v>
      </c>
      <c r="EP211">
        <v>1887</v>
      </c>
      <c r="EQ211">
        <v>2697</v>
      </c>
      <c r="ER211">
        <v>56958</v>
      </c>
      <c r="ES211">
        <v>2697</v>
      </c>
      <c r="ET211">
        <v>2697</v>
      </c>
      <c r="EU211">
        <v>0</v>
      </c>
      <c r="EV211">
        <v>0</v>
      </c>
      <c r="EX211">
        <v>2877</v>
      </c>
      <c r="EY211">
        <v>2877</v>
      </c>
      <c r="EZ211" t="s">
        <v>1187</v>
      </c>
      <c r="FA211">
        <v>59</v>
      </c>
      <c r="FB211">
        <v>1550</v>
      </c>
      <c r="FC211">
        <v>508</v>
      </c>
      <c r="FD211">
        <v>2877</v>
      </c>
      <c r="FE211">
        <v>508</v>
      </c>
      <c r="FF211">
        <v>2877</v>
      </c>
      <c r="FG211">
        <v>508</v>
      </c>
      <c r="FH211">
        <v>2877</v>
      </c>
      <c r="FI211">
        <v>477</v>
      </c>
      <c r="FJ211">
        <v>2877</v>
      </c>
      <c r="IQ211">
        <v>2877</v>
      </c>
      <c r="IS211">
        <v>52729</v>
      </c>
      <c r="IT211">
        <v>17</v>
      </c>
      <c r="IU211">
        <v>13</v>
      </c>
      <c r="IV211">
        <v>2877</v>
      </c>
      <c r="IW211">
        <v>2877</v>
      </c>
      <c r="IX211">
        <v>41.009</v>
      </c>
      <c r="KH211">
        <v>3.32</v>
      </c>
      <c r="KI211">
        <v>1425.36</v>
      </c>
      <c r="KJ211" t="s">
        <v>1449</v>
      </c>
      <c r="KK211" t="s">
        <v>929</v>
      </c>
    </row>
    <row r="212" spans="1:297" x14ac:dyDescent="0.2">
      <c r="A212" t="s">
        <v>742</v>
      </c>
      <c r="B212">
        <v>1749</v>
      </c>
      <c r="C212">
        <v>1702</v>
      </c>
      <c r="D212">
        <v>38810</v>
      </c>
      <c r="E212">
        <v>1701</v>
      </c>
      <c r="F212">
        <v>1701</v>
      </c>
      <c r="G212">
        <v>-45861.030961999997</v>
      </c>
      <c r="H212" t="s">
        <v>1187</v>
      </c>
      <c r="I212">
        <v>285</v>
      </c>
      <c r="J212">
        <v>104</v>
      </c>
      <c r="K212">
        <v>198</v>
      </c>
      <c r="L212">
        <v>-45829.213535000003</v>
      </c>
      <c r="M212">
        <v>190</v>
      </c>
      <c r="N212">
        <v>-45799.187162000002</v>
      </c>
      <c r="O212">
        <v>198</v>
      </c>
      <c r="P212">
        <v>-45804.721393</v>
      </c>
      <c r="Q212">
        <v>198</v>
      </c>
      <c r="R212">
        <v>-45785.374432999997</v>
      </c>
      <c r="CY212">
        <v>-44377.999999999898</v>
      </c>
      <c r="DA212">
        <v>294287</v>
      </c>
      <c r="DB212">
        <v>3668</v>
      </c>
      <c r="DC212">
        <v>21</v>
      </c>
      <c r="DD212">
        <v>-45665.168440366899</v>
      </c>
      <c r="DE212">
        <v>-45448.073922256503</v>
      </c>
      <c r="DF212">
        <v>126.762</v>
      </c>
      <c r="EP212">
        <v>1730</v>
      </c>
      <c r="EQ212">
        <v>1701</v>
      </c>
      <c r="ER212">
        <v>35722</v>
      </c>
      <c r="ES212">
        <v>1701</v>
      </c>
      <c r="ET212">
        <v>1701</v>
      </c>
      <c r="EU212">
        <v>0</v>
      </c>
      <c r="EV212">
        <v>0</v>
      </c>
      <c r="EX212">
        <v>-45861.030961999997</v>
      </c>
      <c r="EY212">
        <v>-45861.030961999997</v>
      </c>
      <c r="EZ212" t="s">
        <v>1187</v>
      </c>
      <c r="FA212">
        <v>267</v>
      </c>
      <c r="FB212">
        <v>104</v>
      </c>
      <c r="FC212">
        <v>198</v>
      </c>
      <c r="FD212">
        <v>-45829.213535000003</v>
      </c>
      <c r="FE212">
        <v>191</v>
      </c>
      <c r="FF212">
        <v>-45789.349935999999</v>
      </c>
      <c r="FG212">
        <v>198</v>
      </c>
      <c r="FH212">
        <v>-45804.721393</v>
      </c>
      <c r="FI212">
        <v>198</v>
      </c>
      <c r="FJ212">
        <v>-45790.981976000003</v>
      </c>
      <c r="IQ212">
        <v>-44378</v>
      </c>
      <c r="IS212">
        <v>485866</v>
      </c>
      <c r="IT212">
        <v>4005</v>
      </c>
      <c r="IU212">
        <v>28</v>
      </c>
      <c r="IV212">
        <v>-45655.748744532597</v>
      </c>
      <c r="IW212">
        <v>-45454.101518095798</v>
      </c>
      <c r="IX212">
        <v>143.029</v>
      </c>
      <c r="KH212">
        <v>0.33</v>
      </c>
      <c r="KI212">
        <v>290.44</v>
      </c>
      <c r="KJ212" t="s">
        <v>1450</v>
      </c>
      <c r="KK212" t="s">
        <v>929</v>
      </c>
    </row>
    <row r="213" spans="1:297" x14ac:dyDescent="0.2">
      <c r="A213" t="s">
        <v>743</v>
      </c>
      <c r="B213">
        <v>361</v>
      </c>
      <c r="C213">
        <v>9522</v>
      </c>
      <c r="D213">
        <v>72356</v>
      </c>
      <c r="E213">
        <v>9522</v>
      </c>
      <c r="F213">
        <v>9522</v>
      </c>
      <c r="G213">
        <v>24874.267856999999</v>
      </c>
      <c r="H213" t="s">
        <v>1187</v>
      </c>
      <c r="I213">
        <v>58</v>
      </c>
      <c r="J213">
        <v>58</v>
      </c>
      <c r="K213">
        <v>264</v>
      </c>
      <c r="L213">
        <v>24930.168029</v>
      </c>
      <c r="M213">
        <v>264</v>
      </c>
      <c r="N213">
        <v>24955.466240999998</v>
      </c>
      <c r="O213">
        <v>264</v>
      </c>
      <c r="P213">
        <v>24974.033808</v>
      </c>
      <c r="Q213">
        <v>264</v>
      </c>
      <c r="R213">
        <v>25025.684258000001</v>
      </c>
      <c r="CY213">
        <v>25468</v>
      </c>
      <c r="DA213">
        <v>75518</v>
      </c>
      <c r="DB213">
        <v>1655</v>
      </c>
      <c r="DC213">
        <v>14</v>
      </c>
      <c r="DD213">
        <v>25008.525510203999</v>
      </c>
      <c r="DE213">
        <v>25153.820377673201</v>
      </c>
      <c r="DF213">
        <v>44.256999999999998</v>
      </c>
      <c r="EP213">
        <v>359</v>
      </c>
      <c r="EQ213">
        <v>9522</v>
      </c>
      <c r="ER213">
        <v>71960</v>
      </c>
      <c r="ES213">
        <v>9522</v>
      </c>
      <c r="ET213">
        <v>9522</v>
      </c>
      <c r="EU213">
        <v>0</v>
      </c>
      <c r="EV213">
        <v>0</v>
      </c>
      <c r="EX213">
        <v>24874.267856999999</v>
      </c>
      <c r="EY213">
        <v>24874.267856999999</v>
      </c>
      <c r="EZ213" t="s">
        <v>1187</v>
      </c>
      <c r="FA213">
        <v>58</v>
      </c>
      <c r="FB213">
        <v>55</v>
      </c>
      <c r="FC213">
        <v>262</v>
      </c>
      <c r="FD213">
        <v>24929.230694000002</v>
      </c>
      <c r="FE213">
        <v>262</v>
      </c>
      <c r="FF213">
        <v>24966.436282999999</v>
      </c>
      <c r="FG213">
        <v>262</v>
      </c>
      <c r="FH213">
        <v>24963.825523</v>
      </c>
      <c r="FI213">
        <v>262</v>
      </c>
      <c r="FJ213">
        <v>25008.993632999998</v>
      </c>
      <c r="IQ213">
        <v>25468</v>
      </c>
      <c r="IS213">
        <v>50683</v>
      </c>
      <c r="IT213">
        <v>1173</v>
      </c>
      <c r="IU213">
        <v>14</v>
      </c>
      <c r="IV213">
        <v>25021.940927515501</v>
      </c>
      <c r="IW213">
        <v>25146.1868296377</v>
      </c>
      <c r="IX213">
        <v>32.183999999999997</v>
      </c>
      <c r="KH213">
        <v>0.31</v>
      </c>
      <c r="KI213">
        <v>172.93</v>
      </c>
      <c r="KJ213" t="s">
        <v>1451</v>
      </c>
      <c r="KK213" t="s">
        <v>929</v>
      </c>
    </row>
    <row r="214" spans="1:297" x14ac:dyDescent="0.2">
      <c r="A214" t="s">
        <v>744</v>
      </c>
      <c r="B214">
        <v>328</v>
      </c>
      <c r="C214">
        <v>800</v>
      </c>
      <c r="D214">
        <v>5480</v>
      </c>
      <c r="E214">
        <v>800</v>
      </c>
      <c r="F214">
        <v>800</v>
      </c>
      <c r="G214">
        <v>-292</v>
      </c>
      <c r="H214" t="s">
        <v>1187</v>
      </c>
      <c r="I214">
        <v>51</v>
      </c>
      <c r="J214">
        <v>436</v>
      </c>
      <c r="K214">
        <v>148</v>
      </c>
      <c r="L214">
        <v>-292</v>
      </c>
      <c r="M214">
        <v>148</v>
      </c>
      <c r="N214">
        <v>-292</v>
      </c>
      <c r="O214">
        <v>148</v>
      </c>
      <c r="P214">
        <v>-292</v>
      </c>
      <c r="Q214">
        <v>145</v>
      </c>
      <c r="R214">
        <v>-292</v>
      </c>
      <c r="CY214">
        <v>-272</v>
      </c>
      <c r="DA214">
        <v>18465</v>
      </c>
      <c r="DB214">
        <v>543</v>
      </c>
      <c r="DC214">
        <v>6</v>
      </c>
      <c r="DD214">
        <v>-292</v>
      </c>
      <c r="DE214">
        <v>-292</v>
      </c>
      <c r="DF214">
        <v>4.2450000000000001</v>
      </c>
      <c r="EP214">
        <v>328</v>
      </c>
      <c r="EQ214">
        <v>800</v>
      </c>
      <c r="ER214">
        <v>5480</v>
      </c>
      <c r="ES214">
        <v>800</v>
      </c>
      <c r="ET214">
        <v>800</v>
      </c>
      <c r="EU214">
        <v>0</v>
      </c>
      <c r="EV214">
        <v>0</v>
      </c>
      <c r="EX214">
        <v>-292</v>
      </c>
      <c r="EY214">
        <v>-292</v>
      </c>
      <c r="EZ214" t="s">
        <v>1187</v>
      </c>
      <c r="FA214">
        <v>51</v>
      </c>
      <c r="FB214">
        <v>436</v>
      </c>
      <c r="FC214">
        <v>148</v>
      </c>
      <c r="FD214">
        <v>-292</v>
      </c>
      <c r="FE214">
        <v>148</v>
      </c>
      <c r="FF214">
        <v>-292</v>
      </c>
      <c r="FG214">
        <v>148</v>
      </c>
      <c r="FH214">
        <v>-292</v>
      </c>
      <c r="FI214">
        <v>145</v>
      </c>
      <c r="FJ214">
        <v>-292</v>
      </c>
      <c r="IQ214">
        <v>-272</v>
      </c>
      <c r="IS214">
        <v>18465</v>
      </c>
      <c r="IT214">
        <v>543</v>
      </c>
      <c r="IU214">
        <v>6</v>
      </c>
      <c r="IV214">
        <v>-292</v>
      </c>
      <c r="IW214">
        <v>-292</v>
      </c>
      <c r="IX214">
        <v>4.2450000000000001</v>
      </c>
      <c r="KH214">
        <v>0.03</v>
      </c>
      <c r="KI214">
        <v>7.31</v>
      </c>
      <c r="KJ214" t="s">
        <v>1452</v>
      </c>
      <c r="KK214" t="s">
        <v>929</v>
      </c>
    </row>
    <row r="215" spans="1:297" x14ac:dyDescent="0.2">
      <c r="A215" t="s">
        <v>367</v>
      </c>
      <c r="B215">
        <v>2414</v>
      </c>
      <c r="C215">
        <v>5912</v>
      </c>
      <c r="D215">
        <v>20440</v>
      </c>
      <c r="E215">
        <v>5792</v>
      </c>
      <c r="F215">
        <v>5792</v>
      </c>
      <c r="G215">
        <v>28</v>
      </c>
      <c r="H215" t="s">
        <v>1187</v>
      </c>
      <c r="I215">
        <v>1551</v>
      </c>
      <c r="J215">
        <v>5707</v>
      </c>
      <c r="K215">
        <v>378</v>
      </c>
      <c r="L215">
        <v>28</v>
      </c>
      <c r="M215">
        <v>378</v>
      </c>
      <c r="N215">
        <v>28</v>
      </c>
      <c r="O215">
        <v>378</v>
      </c>
      <c r="P215">
        <v>28</v>
      </c>
      <c r="Q215">
        <v>378</v>
      </c>
      <c r="R215">
        <v>28</v>
      </c>
      <c r="CY215">
        <v>28</v>
      </c>
      <c r="DA215">
        <v>14591469</v>
      </c>
      <c r="DB215">
        <v>77651</v>
      </c>
      <c r="DC215">
        <v>14</v>
      </c>
      <c r="DD215">
        <v>28</v>
      </c>
      <c r="DE215">
        <v>28</v>
      </c>
      <c r="DF215">
        <v>3600.0010000000002</v>
      </c>
      <c r="EP215">
        <v>2276</v>
      </c>
      <c r="EQ215">
        <v>5072</v>
      </c>
      <c r="ER215">
        <v>16848</v>
      </c>
      <c r="ES215">
        <v>5072</v>
      </c>
      <c r="ET215">
        <v>5024</v>
      </c>
      <c r="EU215">
        <v>0</v>
      </c>
      <c r="EV215">
        <v>0</v>
      </c>
      <c r="EX215">
        <v>28</v>
      </c>
      <c r="EY215">
        <v>28</v>
      </c>
      <c r="EZ215" t="s">
        <v>1187</v>
      </c>
      <c r="FA215">
        <v>1507</v>
      </c>
      <c r="FB215">
        <v>5033</v>
      </c>
      <c r="FC215">
        <v>468</v>
      </c>
      <c r="FD215">
        <v>28</v>
      </c>
      <c r="FE215">
        <v>468</v>
      </c>
      <c r="FF215">
        <v>28</v>
      </c>
      <c r="FG215">
        <v>468</v>
      </c>
      <c r="FH215">
        <v>28</v>
      </c>
      <c r="FI215">
        <v>468</v>
      </c>
      <c r="FJ215">
        <v>28</v>
      </c>
      <c r="IQ215">
        <v>28</v>
      </c>
      <c r="IS215">
        <v>19277112</v>
      </c>
      <c r="IT215">
        <v>165624</v>
      </c>
      <c r="IU215">
        <v>12</v>
      </c>
      <c r="IV215">
        <v>28</v>
      </c>
      <c r="IW215">
        <v>28</v>
      </c>
      <c r="IX215">
        <v>3600.0010000000002</v>
      </c>
      <c r="KH215">
        <v>0.42</v>
      </c>
      <c r="KI215">
        <v>8176.1</v>
      </c>
      <c r="KJ215" t="s">
        <v>1453</v>
      </c>
      <c r="KK215" t="s">
        <v>929</v>
      </c>
    </row>
    <row r="216" spans="1:297" x14ac:dyDescent="0.2">
      <c r="A216" t="s">
        <v>370</v>
      </c>
      <c r="B216">
        <v>2354</v>
      </c>
      <c r="C216">
        <v>5516</v>
      </c>
      <c r="D216">
        <v>18460</v>
      </c>
      <c r="E216">
        <v>3488</v>
      </c>
      <c r="F216">
        <v>3488</v>
      </c>
      <c r="G216">
        <v>28.008199999999999</v>
      </c>
      <c r="H216" t="s">
        <v>1187</v>
      </c>
      <c r="I216">
        <v>1663</v>
      </c>
      <c r="J216">
        <v>3943</v>
      </c>
      <c r="K216">
        <v>169</v>
      </c>
      <c r="L216">
        <v>28.008199999999999</v>
      </c>
      <c r="M216">
        <v>57</v>
      </c>
      <c r="N216">
        <v>28.008199999999999</v>
      </c>
      <c r="O216">
        <v>169</v>
      </c>
      <c r="P216">
        <v>28.008199999999999</v>
      </c>
      <c r="Q216">
        <v>143</v>
      </c>
      <c r="R216">
        <v>28.008199999999999</v>
      </c>
      <c r="CY216">
        <v>28.008199999999999</v>
      </c>
      <c r="DA216">
        <v>18457707</v>
      </c>
      <c r="DB216">
        <v>115979</v>
      </c>
      <c r="DC216">
        <v>14</v>
      </c>
      <c r="DD216">
        <v>28.008199999999899</v>
      </c>
      <c r="DE216">
        <v>28.008199999999899</v>
      </c>
      <c r="DF216">
        <v>3600.0010000000002</v>
      </c>
      <c r="EP216">
        <v>2192</v>
      </c>
      <c r="EQ216">
        <v>5024</v>
      </c>
      <c r="ER216">
        <v>15552</v>
      </c>
      <c r="ES216">
        <v>5024</v>
      </c>
      <c r="ET216">
        <v>5024</v>
      </c>
      <c r="EU216">
        <v>0</v>
      </c>
      <c r="EV216">
        <v>0</v>
      </c>
      <c r="EX216">
        <v>28.008199999999999</v>
      </c>
      <c r="EY216">
        <v>28.008199999999999</v>
      </c>
      <c r="EZ216" t="s">
        <v>1187</v>
      </c>
      <c r="FA216">
        <v>1390</v>
      </c>
      <c r="FB216">
        <v>3859</v>
      </c>
      <c r="FC216">
        <v>432</v>
      </c>
      <c r="FD216">
        <v>28.008199999999999</v>
      </c>
      <c r="FE216">
        <v>432</v>
      </c>
      <c r="FF216">
        <v>28.008199999999999</v>
      </c>
      <c r="FG216">
        <v>432</v>
      </c>
      <c r="FH216">
        <v>28.008199999999999</v>
      </c>
      <c r="FI216">
        <v>432</v>
      </c>
      <c r="FJ216">
        <v>28.008199999999999</v>
      </c>
      <c r="IQ216">
        <v>28.008199999999999</v>
      </c>
      <c r="IS216">
        <v>22576194</v>
      </c>
      <c r="IT216">
        <v>145085</v>
      </c>
      <c r="IU216">
        <v>12</v>
      </c>
      <c r="IV216">
        <v>28.008199999999999</v>
      </c>
      <c r="IW216">
        <v>28.008199999999999</v>
      </c>
      <c r="IX216">
        <v>3600.0039999999999</v>
      </c>
      <c r="KH216">
        <v>0.42</v>
      </c>
      <c r="KI216">
        <v>7715.22</v>
      </c>
      <c r="KJ216" t="s">
        <v>1454</v>
      </c>
      <c r="KK216" t="s">
        <v>929</v>
      </c>
    </row>
    <row r="217" spans="1:297" x14ac:dyDescent="0.2">
      <c r="A217" t="s">
        <v>753</v>
      </c>
      <c r="B217">
        <v>3251</v>
      </c>
      <c r="C217">
        <v>1975</v>
      </c>
      <c r="D217">
        <v>12025</v>
      </c>
      <c r="E217">
        <v>1925</v>
      </c>
      <c r="F217">
        <v>1925</v>
      </c>
      <c r="G217">
        <v>9348284.4231819995</v>
      </c>
      <c r="H217" t="s">
        <v>1187</v>
      </c>
      <c r="I217">
        <v>2136</v>
      </c>
      <c r="J217">
        <v>27</v>
      </c>
      <c r="K217">
        <v>144</v>
      </c>
      <c r="L217">
        <v>9363304.2084999997</v>
      </c>
      <c r="M217">
        <v>118</v>
      </c>
      <c r="N217">
        <v>9364355.8046940006</v>
      </c>
      <c r="O217">
        <v>144</v>
      </c>
      <c r="P217">
        <v>9363688.9446559995</v>
      </c>
      <c r="Q217">
        <v>110</v>
      </c>
      <c r="R217">
        <v>9372233.8641260006</v>
      </c>
      <c r="CY217">
        <v>9809653.2243000008</v>
      </c>
      <c r="DA217">
        <v>177633</v>
      </c>
      <c r="DB217">
        <v>4808</v>
      </c>
      <c r="DC217">
        <v>16</v>
      </c>
      <c r="DD217">
        <v>9374538.9130439702</v>
      </c>
      <c r="DE217">
        <v>9386321.0749541093</v>
      </c>
      <c r="DF217">
        <v>46.481999999999999</v>
      </c>
      <c r="EP217">
        <v>2626</v>
      </c>
      <c r="EQ217">
        <v>1950</v>
      </c>
      <c r="ER217">
        <v>8925</v>
      </c>
      <c r="ES217">
        <v>1925</v>
      </c>
      <c r="ET217">
        <v>1925</v>
      </c>
      <c r="EU217">
        <v>0</v>
      </c>
      <c r="EV217">
        <v>0</v>
      </c>
      <c r="EX217">
        <v>9348284.4231819995</v>
      </c>
      <c r="EY217">
        <v>9348284.4231819995</v>
      </c>
      <c r="EZ217" t="s">
        <v>1187</v>
      </c>
      <c r="FA217">
        <v>2064</v>
      </c>
      <c r="FB217">
        <v>0</v>
      </c>
      <c r="FC217">
        <v>144</v>
      </c>
      <c r="FD217">
        <v>9365989.9965579994</v>
      </c>
      <c r="FE217">
        <v>144</v>
      </c>
      <c r="FF217">
        <v>9371659.7594520003</v>
      </c>
      <c r="FG217">
        <v>144</v>
      </c>
      <c r="FH217">
        <v>9371819.8824209999</v>
      </c>
      <c r="FI217">
        <v>144</v>
      </c>
      <c r="FJ217">
        <v>9380318.1195650008</v>
      </c>
      <c r="IQ217">
        <v>9809653.2243000008</v>
      </c>
      <c r="IS217">
        <v>313198</v>
      </c>
      <c r="IT217">
        <v>4621</v>
      </c>
      <c r="IU217">
        <v>15</v>
      </c>
      <c r="IV217">
        <v>9356170.9222995006</v>
      </c>
      <c r="IW217">
        <v>9392520.8237603791</v>
      </c>
      <c r="IX217">
        <v>62.482999999999997</v>
      </c>
      <c r="KH217">
        <v>0.1</v>
      </c>
      <c r="KI217">
        <v>118.4</v>
      </c>
      <c r="KJ217" t="s">
        <v>1455</v>
      </c>
      <c r="KK217" t="s">
        <v>929</v>
      </c>
    </row>
    <row r="218" spans="1:297" x14ac:dyDescent="0.2">
      <c r="A218" t="s">
        <v>371</v>
      </c>
      <c r="B218">
        <v>609</v>
      </c>
      <c r="C218">
        <v>737</v>
      </c>
      <c r="D218">
        <v>9566</v>
      </c>
      <c r="E218">
        <v>729</v>
      </c>
      <c r="F218">
        <v>729</v>
      </c>
      <c r="G218">
        <v>0</v>
      </c>
      <c r="H218" t="s">
        <v>1187</v>
      </c>
      <c r="I218">
        <v>161</v>
      </c>
      <c r="J218">
        <v>729</v>
      </c>
      <c r="K218">
        <v>241</v>
      </c>
      <c r="L218">
        <v>0</v>
      </c>
      <c r="M218">
        <v>241</v>
      </c>
      <c r="N218">
        <v>0</v>
      </c>
      <c r="O218">
        <v>241</v>
      </c>
      <c r="P218">
        <v>0</v>
      </c>
      <c r="Q218">
        <v>241</v>
      </c>
      <c r="R218">
        <v>0</v>
      </c>
      <c r="CY218">
        <v>8.2399999999999993E-18</v>
      </c>
      <c r="DA218">
        <v>29374242</v>
      </c>
      <c r="DB218">
        <v>106532</v>
      </c>
      <c r="DC218">
        <v>9</v>
      </c>
      <c r="DD218">
        <v>0</v>
      </c>
      <c r="DE218">
        <v>0</v>
      </c>
      <c r="DF218">
        <v>3600</v>
      </c>
      <c r="EP218">
        <v>573</v>
      </c>
      <c r="EQ218">
        <v>705</v>
      </c>
      <c r="ER218">
        <v>8676</v>
      </c>
      <c r="ES218">
        <v>697</v>
      </c>
      <c r="ET218">
        <v>697</v>
      </c>
      <c r="EU218">
        <v>0</v>
      </c>
      <c r="EV218">
        <v>0</v>
      </c>
      <c r="EX218">
        <v>0</v>
      </c>
      <c r="EY218">
        <v>0</v>
      </c>
      <c r="EZ218" t="s">
        <v>1187</v>
      </c>
      <c r="FA218">
        <v>141</v>
      </c>
      <c r="FB218">
        <v>697</v>
      </c>
      <c r="FC218">
        <v>246</v>
      </c>
      <c r="FD218">
        <v>0</v>
      </c>
      <c r="FE218">
        <v>246</v>
      </c>
      <c r="FF218">
        <v>0</v>
      </c>
      <c r="FG218">
        <v>246</v>
      </c>
      <c r="FH218">
        <v>0</v>
      </c>
      <c r="FI218">
        <v>243</v>
      </c>
      <c r="FJ218">
        <v>0</v>
      </c>
      <c r="IQ218">
        <v>0.11255536998039201</v>
      </c>
      <c r="IS218">
        <v>23656425</v>
      </c>
      <c r="IT218">
        <v>92467</v>
      </c>
      <c r="IU218">
        <v>7</v>
      </c>
      <c r="IV218">
        <v>0</v>
      </c>
      <c r="IW218">
        <v>0</v>
      </c>
      <c r="IX218">
        <v>3600.0010000000002</v>
      </c>
      <c r="KH218">
        <v>0.12</v>
      </c>
      <c r="KI218">
        <v>7232.82</v>
      </c>
      <c r="KJ218" t="s">
        <v>1456</v>
      </c>
      <c r="KK218" t="s">
        <v>929</v>
      </c>
    </row>
    <row r="219" spans="1:297" x14ac:dyDescent="0.2">
      <c r="A219" t="s">
        <v>764</v>
      </c>
      <c r="B219">
        <v>850</v>
      </c>
      <c r="C219">
        <v>1385</v>
      </c>
      <c r="D219">
        <v>384329</v>
      </c>
      <c r="E219">
        <v>1384</v>
      </c>
      <c r="F219">
        <v>1384</v>
      </c>
      <c r="G219">
        <v>1666.0685860000001</v>
      </c>
      <c r="H219" t="s">
        <v>1187</v>
      </c>
      <c r="I219">
        <v>23</v>
      </c>
      <c r="J219">
        <v>0</v>
      </c>
      <c r="K219">
        <v>119</v>
      </c>
      <c r="L219">
        <v>1685.4794919999999</v>
      </c>
      <c r="M219">
        <v>119</v>
      </c>
      <c r="N219">
        <v>1739.379674</v>
      </c>
      <c r="O219">
        <v>119</v>
      </c>
      <c r="P219">
        <v>1709.680777</v>
      </c>
      <c r="Q219">
        <v>112</v>
      </c>
      <c r="R219">
        <v>1765.2885329999999</v>
      </c>
      <c r="CY219">
        <v>3201</v>
      </c>
      <c r="DA219">
        <v>62530</v>
      </c>
      <c r="DB219">
        <v>808</v>
      </c>
      <c r="DC219">
        <v>43</v>
      </c>
      <c r="DD219">
        <v>2160.6665622554101</v>
      </c>
      <c r="DE219">
        <v>2680.3487959049198</v>
      </c>
      <c r="DF219">
        <v>164.64</v>
      </c>
      <c r="EP219">
        <v>568</v>
      </c>
      <c r="EQ219">
        <v>1232</v>
      </c>
      <c r="ER219">
        <v>179688</v>
      </c>
      <c r="ES219">
        <v>1232</v>
      </c>
      <c r="ET219">
        <v>1232</v>
      </c>
      <c r="EU219">
        <v>0</v>
      </c>
      <c r="EV219">
        <v>0</v>
      </c>
      <c r="EX219">
        <v>2035.3622250000001</v>
      </c>
      <c r="EY219">
        <v>2035.3622250000001</v>
      </c>
      <c r="EZ219" t="s">
        <v>1187</v>
      </c>
      <c r="FA219">
        <v>41</v>
      </c>
      <c r="FB219">
        <v>0</v>
      </c>
      <c r="FC219">
        <v>95</v>
      </c>
      <c r="FD219">
        <v>2051.815102</v>
      </c>
      <c r="FE219">
        <v>95</v>
      </c>
      <c r="FF219">
        <v>2054.1669609999999</v>
      </c>
      <c r="FG219">
        <v>95</v>
      </c>
      <c r="FH219">
        <v>2053.2671099999998</v>
      </c>
      <c r="FI219">
        <v>87</v>
      </c>
      <c r="FJ219">
        <v>2098.5576940000001</v>
      </c>
      <c r="IQ219">
        <v>3201</v>
      </c>
      <c r="IS219">
        <v>48943</v>
      </c>
      <c r="IT219">
        <v>654</v>
      </c>
      <c r="IU219">
        <v>26</v>
      </c>
      <c r="IV219">
        <v>2198.25238326523</v>
      </c>
      <c r="IW219">
        <v>2670.1188241648201</v>
      </c>
      <c r="IX219">
        <v>20.864000000000001</v>
      </c>
      <c r="KH219">
        <v>0.73</v>
      </c>
      <c r="KI219">
        <v>207.76</v>
      </c>
      <c r="KJ219" t="s">
        <v>1457</v>
      </c>
      <c r="KK219" t="s">
        <v>929</v>
      </c>
    </row>
    <row r="220" spans="1:297" x14ac:dyDescent="0.2">
      <c r="A220" t="s">
        <v>765</v>
      </c>
      <c r="B220">
        <v>5801</v>
      </c>
      <c r="C220">
        <v>3835</v>
      </c>
      <c r="D220">
        <v>81027</v>
      </c>
      <c r="E220">
        <v>2449</v>
      </c>
      <c r="F220">
        <v>2449</v>
      </c>
      <c r="G220">
        <v>81.715494000000007</v>
      </c>
      <c r="H220" t="s">
        <v>1187</v>
      </c>
      <c r="I220">
        <v>1034</v>
      </c>
      <c r="J220">
        <v>1137</v>
      </c>
      <c r="K220">
        <v>197</v>
      </c>
      <c r="L220">
        <v>81.799932999999996</v>
      </c>
      <c r="M220">
        <v>174</v>
      </c>
      <c r="N220">
        <v>81.900067000000007</v>
      </c>
      <c r="O220">
        <v>197</v>
      </c>
      <c r="P220">
        <v>83.308306999999999</v>
      </c>
      <c r="Q220">
        <v>85</v>
      </c>
      <c r="R220">
        <v>83.790837999999994</v>
      </c>
      <c r="CY220">
        <v>96.729999999999805</v>
      </c>
      <c r="DA220">
        <v>22118</v>
      </c>
      <c r="DB220">
        <v>564</v>
      </c>
      <c r="DC220">
        <v>48</v>
      </c>
      <c r="DD220">
        <v>82.238040476190207</v>
      </c>
      <c r="DE220">
        <v>92.560243055555404</v>
      </c>
      <c r="DF220">
        <v>19.068000000000001</v>
      </c>
      <c r="EP220">
        <v>953</v>
      </c>
      <c r="EQ220">
        <v>1833</v>
      </c>
      <c r="ER220">
        <v>19931</v>
      </c>
      <c r="ES220">
        <v>1733</v>
      </c>
      <c r="ET220">
        <v>1729</v>
      </c>
      <c r="EU220">
        <v>0</v>
      </c>
      <c r="EV220">
        <v>0</v>
      </c>
      <c r="EX220">
        <v>89.405556000000004</v>
      </c>
      <c r="EY220">
        <v>89.405556000000004</v>
      </c>
      <c r="EZ220" t="s">
        <v>1187</v>
      </c>
      <c r="FA220">
        <v>235</v>
      </c>
      <c r="FB220">
        <v>429</v>
      </c>
      <c r="FC220">
        <v>121</v>
      </c>
      <c r="FD220">
        <v>90.430870999999996</v>
      </c>
      <c r="FE220">
        <v>121</v>
      </c>
      <c r="FF220">
        <v>92.847136000000006</v>
      </c>
      <c r="FG220">
        <v>121</v>
      </c>
      <c r="FH220">
        <v>93.308649000000003</v>
      </c>
      <c r="FI220">
        <v>121</v>
      </c>
      <c r="FJ220">
        <v>93.621904999999998</v>
      </c>
      <c r="IQ220">
        <v>96.73</v>
      </c>
      <c r="IS220">
        <v>5259</v>
      </c>
      <c r="IT220">
        <v>313</v>
      </c>
      <c r="IU220">
        <v>9</v>
      </c>
      <c r="IV220">
        <v>93.126666666666793</v>
      </c>
      <c r="IW220">
        <v>93.98</v>
      </c>
      <c r="IX220">
        <v>1.5529999999999999</v>
      </c>
      <c r="KH220">
        <v>0.33</v>
      </c>
      <c r="KI220">
        <v>30.55</v>
      </c>
      <c r="KJ220" t="s">
        <v>1458</v>
      </c>
      <c r="KK220" t="s">
        <v>929</v>
      </c>
    </row>
    <row r="221" spans="1:297" x14ac:dyDescent="0.2">
      <c r="A221" t="s">
        <v>108</v>
      </c>
      <c r="B221">
        <v>348</v>
      </c>
      <c r="C221">
        <v>261</v>
      </c>
      <c r="D221">
        <v>1484</v>
      </c>
      <c r="E221">
        <v>232</v>
      </c>
      <c r="F221">
        <v>232</v>
      </c>
      <c r="G221">
        <v>56.67</v>
      </c>
      <c r="H221" t="s">
        <v>1187</v>
      </c>
      <c r="I221">
        <v>49</v>
      </c>
      <c r="J221">
        <v>255</v>
      </c>
      <c r="K221">
        <v>44</v>
      </c>
      <c r="L221">
        <v>56.67</v>
      </c>
      <c r="M221">
        <v>44</v>
      </c>
      <c r="N221">
        <v>56.67</v>
      </c>
      <c r="O221">
        <v>44</v>
      </c>
      <c r="P221">
        <v>56.67</v>
      </c>
      <c r="Q221">
        <v>44</v>
      </c>
      <c r="R221">
        <v>56.67</v>
      </c>
      <c r="CY221">
        <v>108.67</v>
      </c>
      <c r="DA221">
        <v>9923</v>
      </c>
      <c r="DB221">
        <v>623</v>
      </c>
      <c r="DC221">
        <v>10</v>
      </c>
      <c r="DD221">
        <v>56.67</v>
      </c>
      <c r="DE221">
        <v>56.8410115775512</v>
      </c>
      <c r="DF221">
        <v>0.58499999999999996</v>
      </c>
      <c r="EP221">
        <v>182</v>
      </c>
      <c r="EQ221">
        <v>135</v>
      </c>
      <c r="ER221">
        <v>697</v>
      </c>
      <c r="ES221">
        <v>114</v>
      </c>
      <c r="ET221">
        <v>114</v>
      </c>
      <c r="EU221">
        <v>0</v>
      </c>
      <c r="EV221">
        <v>0</v>
      </c>
      <c r="EX221">
        <v>56.67</v>
      </c>
      <c r="EY221">
        <v>56.67</v>
      </c>
      <c r="EZ221" t="s">
        <v>1187</v>
      </c>
      <c r="FA221">
        <v>30</v>
      </c>
      <c r="FB221">
        <v>134</v>
      </c>
      <c r="FC221">
        <v>45</v>
      </c>
      <c r="FD221">
        <v>56.67</v>
      </c>
      <c r="FE221">
        <v>45</v>
      </c>
      <c r="FF221">
        <v>56.842987000000001</v>
      </c>
      <c r="FG221">
        <v>45</v>
      </c>
      <c r="FH221">
        <v>56.67</v>
      </c>
      <c r="FI221">
        <v>45</v>
      </c>
      <c r="FJ221">
        <v>56.67</v>
      </c>
      <c r="IQ221">
        <v>108.67</v>
      </c>
      <c r="IS221">
        <v>10185</v>
      </c>
      <c r="IT221">
        <v>482</v>
      </c>
      <c r="IU221">
        <v>12</v>
      </c>
      <c r="IV221">
        <v>61.072661266994501</v>
      </c>
      <c r="IW221">
        <v>69.17</v>
      </c>
      <c r="IX221">
        <v>0.38700000000000001</v>
      </c>
      <c r="KH221">
        <v>0.01</v>
      </c>
      <c r="KI221">
        <v>1.26</v>
      </c>
      <c r="KJ221" t="s">
        <v>1459</v>
      </c>
      <c r="KK221" t="s">
        <v>929</v>
      </c>
    </row>
    <row r="222" spans="1:297" x14ac:dyDescent="0.2">
      <c r="A222" t="s">
        <v>771</v>
      </c>
      <c r="B222">
        <v>1089</v>
      </c>
      <c r="C222">
        <v>1057</v>
      </c>
      <c r="D222">
        <v>4128</v>
      </c>
      <c r="E222">
        <v>1056</v>
      </c>
      <c r="F222">
        <v>1056</v>
      </c>
      <c r="G222">
        <v>2902.9860870000002</v>
      </c>
      <c r="H222" t="s">
        <v>1187</v>
      </c>
      <c r="I222">
        <v>0</v>
      </c>
      <c r="J222">
        <v>0</v>
      </c>
      <c r="K222">
        <v>408</v>
      </c>
      <c r="L222">
        <v>3210.130893</v>
      </c>
      <c r="M222">
        <v>408</v>
      </c>
      <c r="N222">
        <v>3432.9757869999999</v>
      </c>
      <c r="O222">
        <v>408</v>
      </c>
      <c r="P222">
        <v>3726.1890389999999</v>
      </c>
      <c r="Q222">
        <v>408</v>
      </c>
      <c r="R222">
        <v>4468.3034829999997</v>
      </c>
      <c r="CY222">
        <v>28755</v>
      </c>
      <c r="DA222">
        <v>1091800</v>
      </c>
      <c r="DB222">
        <v>12861</v>
      </c>
      <c r="DC222">
        <v>8</v>
      </c>
      <c r="DD222">
        <v>3383.5832820891901</v>
      </c>
      <c r="DE222">
        <v>3634.3252186638001</v>
      </c>
      <c r="DF222">
        <v>139.917</v>
      </c>
      <c r="EP222">
        <v>1057</v>
      </c>
      <c r="EQ222">
        <v>1025</v>
      </c>
      <c r="ER222">
        <v>4064</v>
      </c>
      <c r="ES222">
        <v>1024</v>
      </c>
      <c r="ET222">
        <v>1024</v>
      </c>
      <c r="EU222">
        <v>0</v>
      </c>
      <c r="EV222">
        <v>0</v>
      </c>
      <c r="EX222">
        <v>2902.9860870000002</v>
      </c>
      <c r="EY222">
        <v>2902.9860870000002</v>
      </c>
      <c r="EZ222" t="s">
        <v>1187</v>
      </c>
      <c r="FA222">
        <v>0</v>
      </c>
      <c r="FB222">
        <v>0</v>
      </c>
      <c r="FC222">
        <v>376</v>
      </c>
      <c r="FD222">
        <v>3210.130893</v>
      </c>
      <c r="FE222">
        <v>376</v>
      </c>
      <c r="FF222">
        <v>3431.857031</v>
      </c>
      <c r="FG222">
        <v>376</v>
      </c>
      <c r="FH222">
        <v>3726.1890389999999</v>
      </c>
      <c r="FI222">
        <v>376</v>
      </c>
      <c r="FJ222">
        <v>4468.2817059999998</v>
      </c>
      <c r="IQ222">
        <v>28755</v>
      </c>
      <c r="IS222">
        <v>1209468</v>
      </c>
      <c r="IT222">
        <v>12818</v>
      </c>
      <c r="IU222">
        <v>18</v>
      </c>
      <c r="IV222">
        <v>3430.64136873711</v>
      </c>
      <c r="IW222">
        <v>3614.64111638741</v>
      </c>
      <c r="IX222">
        <v>139.40600000000001</v>
      </c>
      <c r="KH222">
        <v>0.14000000000000001</v>
      </c>
      <c r="KI222">
        <v>310.82</v>
      </c>
      <c r="KJ222" t="s">
        <v>1459</v>
      </c>
      <c r="KK222" t="s">
        <v>929</v>
      </c>
    </row>
    <row r="223" spans="1:297" x14ac:dyDescent="0.2">
      <c r="A223" t="s">
        <v>772</v>
      </c>
      <c r="B223">
        <v>2137</v>
      </c>
      <c r="C223">
        <v>1800</v>
      </c>
      <c r="D223">
        <v>10005</v>
      </c>
      <c r="E223">
        <v>1800</v>
      </c>
      <c r="F223">
        <v>1800</v>
      </c>
      <c r="G223">
        <v>11</v>
      </c>
      <c r="H223" t="s">
        <v>1187</v>
      </c>
      <c r="I223">
        <v>1373</v>
      </c>
      <c r="J223">
        <v>1375</v>
      </c>
      <c r="K223">
        <v>285</v>
      </c>
      <c r="L223">
        <v>11</v>
      </c>
      <c r="M223">
        <v>285</v>
      </c>
      <c r="N223">
        <v>11</v>
      </c>
      <c r="O223">
        <v>285</v>
      </c>
      <c r="P223">
        <v>11</v>
      </c>
      <c r="Q223">
        <v>285</v>
      </c>
      <c r="R223">
        <v>11</v>
      </c>
      <c r="CY223">
        <v>14</v>
      </c>
      <c r="DA223">
        <v>2120281</v>
      </c>
      <c r="DB223">
        <v>7520</v>
      </c>
      <c r="DC223">
        <v>8</v>
      </c>
      <c r="DD223">
        <v>11</v>
      </c>
      <c r="DE223">
        <v>11</v>
      </c>
      <c r="DF223">
        <v>366.18299999999999</v>
      </c>
      <c r="EP223">
        <v>1675</v>
      </c>
      <c r="EQ223">
        <v>1521</v>
      </c>
      <c r="ER223">
        <v>8732</v>
      </c>
      <c r="ES223">
        <v>1521</v>
      </c>
      <c r="ET223">
        <v>1521</v>
      </c>
      <c r="EU223">
        <v>0</v>
      </c>
      <c r="EV223">
        <v>0</v>
      </c>
      <c r="EX223">
        <v>11</v>
      </c>
      <c r="EY223">
        <v>11</v>
      </c>
      <c r="EZ223" t="s">
        <v>1187</v>
      </c>
      <c r="FA223">
        <v>1156</v>
      </c>
      <c r="FB223">
        <v>1140</v>
      </c>
      <c r="FC223">
        <v>186</v>
      </c>
      <c r="FD223">
        <v>11</v>
      </c>
      <c r="FE223">
        <v>186</v>
      </c>
      <c r="FF223">
        <v>11</v>
      </c>
      <c r="FG223">
        <v>186</v>
      </c>
      <c r="FH223">
        <v>11</v>
      </c>
      <c r="FI223">
        <v>186</v>
      </c>
      <c r="FJ223">
        <v>11</v>
      </c>
      <c r="IQ223">
        <v>14</v>
      </c>
      <c r="IS223">
        <v>197263</v>
      </c>
      <c r="IT223">
        <v>680</v>
      </c>
      <c r="IU223">
        <v>9</v>
      </c>
      <c r="IV223">
        <v>11</v>
      </c>
      <c r="IW223">
        <v>12</v>
      </c>
      <c r="IX223">
        <v>44.415999999999997</v>
      </c>
      <c r="KH223">
        <v>0.16</v>
      </c>
      <c r="KI223">
        <v>498.45</v>
      </c>
      <c r="KJ223" t="s">
        <v>1460</v>
      </c>
      <c r="KK223" t="s">
        <v>929</v>
      </c>
    </row>
    <row r="224" spans="1:297" x14ac:dyDescent="0.2">
      <c r="A224" t="s">
        <v>774</v>
      </c>
      <c r="B224">
        <v>1634</v>
      </c>
      <c r="C224">
        <v>1184</v>
      </c>
      <c r="D224">
        <v>5728</v>
      </c>
      <c r="E224">
        <v>400</v>
      </c>
      <c r="F224">
        <v>400</v>
      </c>
      <c r="G224">
        <v>2451.2296299999998</v>
      </c>
      <c r="H224" t="s">
        <v>1187</v>
      </c>
      <c r="I224">
        <v>1308</v>
      </c>
      <c r="J224">
        <v>463</v>
      </c>
      <c r="K224">
        <v>6</v>
      </c>
      <c r="L224">
        <v>2468.6636469999999</v>
      </c>
      <c r="M224">
        <v>6</v>
      </c>
      <c r="N224">
        <v>2469.7712489999999</v>
      </c>
      <c r="O224">
        <v>6</v>
      </c>
      <c r="P224">
        <v>2487.9845249999998</v>
      </c>
      <c r="Q224">
        <v>6</v>
      </c>
      <c r="R224">
        <v>2490.391642</v>
      </c>
      <c r="CY224">
        <v>3175</v>
      </c>
      <c r="DA224">
        <v>509899</v>
      </c>
      <c r="DB224">
        <v>15176</v>
      </c>
      <c r="DC224">
        <v>8</v>
      </c>
      <c r="DD224">
        <v>2497.1655001326699</v>
      </c>
      <c r="DE224">
        <v>2593.7325974742798</v>
      </c>
      <c r="DF224">
        <v>101.01300000000001</v>
      </c>
      <c r="EP224">
        <v>1562</v>
      </c>
      <c r="EQ224">
        <v>1160</v>
      </c>
      <c r="ER224">
        <v>5536</v>
      </c>
      <c r="ES224">
        <v>792</v>
      </c>
      <c r="ET224">
        <v>400</v>
      </c>
      <c r="EU224">
        <v>0</v>
      </c>
      <c r="EV224">
        <v>0</v>
      </c>
      <c r="EX224">
        <v>2451.2296299999998</v>
      </c>
      <c r="EY224">
        <v>2451.2296299999998</v>
      </c>
      <c r="EZ224" t="s">
        <v>1187</v>
      </c>
      <c r="FA224">
        <v>1247</v>
      </c>
      <c r="FB224">
        <v>435</v>
      </c>
      <c r="FC224">
        <v>34</v>
      </c>
      <c r="FD224">
        <v>2513.680895</v>
      </c>
      <c r="FE224">
        <v>34</v>
      </c>
      <c r="FF224">
        <v>2520.5512349999999</v>
      </c>
      <c r="FG224">
        <v>34</v>
      </c>
      <c r="FH224">
        <v>2577.6650089999998</v>
      </c>
      <c r="FI224">
        <v>34</v>
      </c>
      <c r="FJ224">
        <v>2587.2871690000002</v>
      </c>
      <c r="IQ224">
        <v>3175</v>
      </c>
      <c r="IS224">
        <v>162941</v>
      </c>
      <c r="IT224">
        <v>7315</v>
      </c>
      <c r="IU224">
        <v>11</v>
      </c>
      <c r="IV224">
        <v>2508.4252666183202</v>
      </c>
      <c r="IW224">
        <v>2582.19034010122</v>
      </c>
      <c r="IX224">
        <v>39.396000000000001</v>
      </c>
      <c r="KH224">
        <v>0.05</v>
      </c>
      <c r="KI224">
        <v>140.36000000000001</v>
      </c>
      <c r="KJ224" t="s">
        <v>1461</v>
      </c>
      <c r="KK224" t="s">
        <v>929</v>
      </c>
    </row>
    <row r="225" spans="1:297" x14ac:dyDescent="0.2">
      <c r="A225" t="s">
        <v>376</v>
      </c>
      <c r="B225">
        <v>83</v>
      </c>
      <c r="C225">
        <v>888</v>
      </c>
      <c r="D225">
        <v>2568</v>
      </c>
      <c r="E225">
        <v>840</v>
      </c>
      <c r="F225">
        <v>840</v>
      </c>
      <c r="G225">
        <v>23.26</v>
      </c>
      <c r="H225" t="s">
        <v>1187</v>
      </c>
      <c r="I225">
        <v>21</v>
      </c>
      <c r="J225">
        <v>805</v>
      </c>
      <c r="K225">
        <v>35</v>
      </c>
      <c r="L225">
        <v>23.26</v>
      </c>
      <c r="M225">
        <v>35</v>
      </c>
      <c r="N225">
        <v>23.26</v>
      </c>
      <c r="O225">
        <v>35</v>
      </c>
      <c r="P225">
        <v>23.26</v>
      </c>
      <c r="Q225">
        <v>35</v>
      </c>
      <c r="R225">
        <v>23.26</v>
      </c>
      <c r="CY225">
        <v>54.76</v>
      </c>
      <c r="DA225">
        <v>110296</v>
      </c>
      <c r="DB225">
        <v>11012</v>
      </c>
      <c r="DC225">
        <v>6</v>
      </c>
      <c r="DD225">
        <v>23.259999999999899</v>
      </c>
      <c r="DE225">
        <v>23.259999999999899</v>
      </c>
      <c r="DF225">
        <v>20.146000000000001</v>
      </c>
      <c r="EP225">
        <v>83</v>
      </c>
      <c r="EQ225">
        <v>888</v>
      </c>
      <c r="ER225">
        <v>2568</v>
      </c>
      <c r="ES225">
        <v>840</v>
      </c>
      <c r="ET225">
        <v>840</v>
      </c>
      <c r="EU225">
        <v>0</v>
      </c>
      <c r="EV225">
        <v>0</v>
      </c>
      <c r="EX225">
        <v>23.26</v>
      </c>
      <c r="EY225">
        <v>23.26</v>
      </c>
      <c r="EZ225" t="s">
        <v>1187</v>
      </c>
      <c r="FA225">
        <v>21</v>
      </c>
      <c r="FB225">
        <v>805</v>
      </c>
      <c r="FC225">
        <v>35</v>
      </c>
      <c r="FD225">
        <v>23.26</v>
      </c>
      <c r="FE225">
        <v>35</v>
      </c>
      <c r="FF225">
        <v>23.26</v>
      </c>
      <c r="FG225">
        <v>35</v>
      </c>
      <c r="FH225">
        <v>23.26</v>
      </c>
      <c r="FI225">
        <v>35</v>
      </c>
      <c r="FJ225">
        <v>23.26</v>
      </c>
      <c r="IQ225">
        <v>54.76</v>
      </c>
      <c r="IS225">
        <v>110296</v>
      </c>
      <c r="IT225">
        <v>11012</v>
      </c>
      <c r="IU225">
        <v>6</v>
      </c>
      <c r="IV225">
        <v>23.259999999999899</v>
      </c>
      <c r="IW225">
        <v>23.259999999999899</v>
      </c>
      <c r="IX225">
        <v>20.146000000000001</v>
      </c>
      <c r="KH225">
        <v>0.01</v>
      </c>
      <c r="KI225">
        <v>20.25</v>
      </c>
      <c r="KJ225" t="s">
        <v>1462</v>
      </c>
      <c r="KK225" t="s">
        <v>929</v>
      </c>
    </row>
    <row r="226" spans="1:297" x14ac:dyDescent="0.2">
      <c r="A226" t="s">
        <v>377</v>
      </c>
      <c r="B226">
        <v>1909</v>
      </c>
      <c r="C226">
        <v>1474</v>
      </c>
      <c r="D226">
        <v>134442</v>
      </c>
      <c r="E226">
        <v>717</v>
      </c>
      <c r="F226">
        <v>717</v>
      </c>
      <c r="G226">
        <v>26.203596000000001</v>
      </c>
      <c r="H226" t="s">
        <v>1187</v>
      </c>
      <c r="I226">
        <v>908</v>
      </c>
      <c r="J226">
        <v>559</v>
      </c>
      <c r="K226">
        <v>88</v>
      </c>
      <c r="L226">
        <v>26.412897000000001</v>
      </c>
      <c r="M226">
        <v>87</v>
      </c>
      <c r="N226">
        <v>26.500976000000001</v>
      </c>
      <c r="O226">
        <v>88</v>
      </c>
      <c r="P226">
        <v>26.414152000000001</v>
      </c>
      <c r="Q226">
        <v>88</v>
      </c>
      <c r="R226">
        <v>26.534469999999999</v>
      </c>
      <c r="CY226">
        <v>31.870398370874899</v>
      </c>
      <c r="DA226">
        <v>972176</v>
      </c>
      <c r="DB226">
        <v>129363</v>
      </c>
      <c r="DC226">
        <v>74</v>
      </c>
      <c r="DD226">
        <v>26.283216886880702</v>
      </c>
      <c r="DE226">
        <v>26.586731717073299</v>
      </c>
      <c r="DF226">
        <v>672.51400000000001</v>
      </c>
      <c r="EP226">
        <v>1413</v>
      </c>
      <c r="EQ226">
        <v>1465</v>
      </c>
      <c r="ER226">
        <v>132956</v>
      </c>
      <c r="ES226">
        <v>708</v>
      </c>
      <c r="ET226">
        <v>708</v>
      </c>
      <c r="EU226">
        <v>0</v>
      </c>
      <c r="EV226">
        <v>0</v>
      </c>
      <c r="EX226">
        <v>26.283217</v>
      </c>
      <c r="EY226">
        <v>26.283217</v>
      </c>
      <c r="EZ226" t="s">
        <v>1187</v>
      </c>
      <c r="FA226">
        <v>912</v>
      </c>
      <c r="FB226">
        <v>550</v>
      </c>
      <c r="FC226">
        <v>89</v>
      </c>
      <c r="FD226">
        <v>26.496713</v>
      </c>
      <c r="FE226">
        <v>87</v>
      </c>
      <c r="FF226">
        <v>26.598148999999999</v>
      </c>
      <c r="FG226">
        <v>89</v>
      </c>
      <c r="FH226">
        <v>26.509786999999999</v>
      </c>
      <c r="FI226">
        <v>86</v>
      </c>
      <c r="FJ226">
        <v>26.621054000000001</v>
      </c>
      <c r="IQ226">
        <v>31.870398370874899</v>
      </c>
      <c r="IS226">
        <v>693569</v>
      </c>
      <c r="IT226">
        <v>80347</v>
      </c>
      <c r="IU226">
        <v>85</v>
      </c>
      <c r="IV226">
        <v>26.306976365760502</v>
      </c>
      <c r="IW226">
        <v>26.584183782571699</v>
      </c>
      <c r="IX226">
        <v>421.923</v>
      </c>
      <c r="KH226">
        <v>0.31</v>
      </c>
      <c r="KI226">
        <v>1094.01</v>
      </c>
      <c r="KJ226" t="s">
        <v>1463</v>
      </c>
      <c r="KK226" t="s">
        <v>929</v>
      </c>
    </row>
    <row r="227" spans="1:297" x14ac:dyDescent="0.2">
      <c r="A227" t="s">
        <v>383</v>
      </c>
      <c r="B227">
        <v>6741</v>
      </c>
      <c r="C227">
        <v>9799</v>
      </c>
      <c r="D227">
        <v>36447</v>
      </c>
      <c r="E227">
        <v>7020</v>
      </c>
      <c r="F227">
        <v>7020</v>
      </c>
      <c r="G227">
        <v>3010</v>
      </c>
      <c r="H227" t="s">
        <v>1187</v>
      </c>
      <c r="I227">
        <v>4023</v>
      </c>
      <c r="J227">
        <v>6097</v>
      </c>
      <c r="K227">
        <v>1203</v>
      </c>
      <c r="L227">
        <v>3010</v>
      </c>
      <c r="M227">
        <v>1203</v>
      </c>
      <c r="N227">
        <v>3010</v>
      </c>
      <c r="O227">
        <v>1203</v>
      </c>
      <c r="P227">
        <v>3010</v>
      </c>
      <c r="Q227">
        <v>1203</v>
      </c>
      <c r="R227">
        <v>3010</v>
      </c>
      <c r="CY227">
        <v>3010</v>
      </c>
      <c r="DA227">
        <v>49980</v>
      </c>
      <c r="DB227">
        <v>1</v>
      </c>
      <c r="DC227">
        <v>3</v>
      </c>
      <c r="DD227">
        <v>3010</v>
      </c>
      <c r="DE227">
        <v>3009.99999999998</v>
      </c>
      <c r="DF227">
        <v>38.436</v>
      </c>
      <c r="EP227">
        <v>6048</v>
      </c>
      <c r="EQ227">
        <v>7482</v>
      </c>
      <c r="ER227">
        <v>32477</v>
      </c>
      <c r="ES227">
        <v>7159</v>
      </c>
      <c r="ET227">
        <v>7020</v>
      </c>
      <c r="EU227">
        <v>0</v>
      </c>
      <c r="EV227">
        <v>0</v>
      </c>
      <c r="EX227">
        <v>3010</v>
      </c>
      <c r="EY227">
        <v>3010</v>
      </c>
      <c r="EZ227" t="s">
        <v>1187</v>
      </c>
      <c r="FA227">
        <v>3702</v>
      </c>
      <c r="FB227">
        <v>6068</v>
      </c>
      <c r="FC227">
        <v>1442</v>
      </c>
      <c r="FD227">
        <v>3010</v>
      </c>
      <c r="FE227">
        <v>1442</v>
      </c>
      <c r="FF227">
        <v>3010</v>
      </c>
      <c r="FG227">
        <v>1442</v>
      </c>
      <c r="FH227">
        <v>3010</v>
      </c>
      <c r="FI227">
        <v>1442</v>
      </c>
      <c r="FJ227">
        <v>3010</v>
      </c>
      <c r="IQ227">
        <v>3010</v>
      </c>
      <c r="IS227">
        <v>69059</v>
      </c>
      <c r="IT227">
        <v>1</v>
      </c>
      <c r="IU227">
        <v>5</v>
      </c>
      <c r="IV227">
        <v>3010</v>
      </c>
      <c r="IW227">
        <v>3010</v>
      </c>
      <c r="IX227">
        <v>47.415999999999997</v>
      </c>
      <c r="KH227">
        <v>35.630000000000003</v>
      </c>
      <c r="KI227">
        <v>75765.64</v>
      </c>
      <c r="KJ227" t="s">
        <v>1442</v>
      </c>
      <c r="KK227" t="s">
        <v>929</v>
      </c>
    </row>
    <row r="228" spans="1:297" x14ac:dyDescent="0.2">
      <c r="A228" t="s">
        <v>384</v>
      </c>
      <c r="B228">
        <v>8158</v>
      </c>
      <c r="C228">
        <v>11332</v>
      </c>
      <c r="D228">
        <v>44237</v>
      </c>
      <c r="E228">
        <v>8562</v>
      </c>
      <c r="F228">
        <v>8562</v>
      </c>
      <c r="G228">
        <v>3510</v>
      </c>
      <c r="H228" t="s">
        <v>1187</v>
      </c>
      <c r="I228">
        <v>4765</v>
      </c>
      <c r="J228">
        <v>7599</v>
      </c>
      <c r="K228">
        <v>1493</v>
      </c>
      <c r="L228">
        <v>3510</v>
      </c>
      <c r="M228">
        <v>1488</v>
      </c>
      <c r="N228">
        <v>3510</v>
      </c>
      <c r="O228">
        <v>1493</v>
      </c>
      <c r="P228">
        <v>3510</v>
      </c>
      <c r="Q228">
        <v>1493</v>
      </c>
      <c r="R228">
        <v>3510</v>
      </c>
      <c r="CY228">
        <v>3510</v>
      </c>
      <c r="CZ228">
        <v>3510</v>
      </c>
      <c r="DA228">
        <v>80128</v>
      </c>
      <c r="DB228">
        <v>1</v>
      </c>
      <c r="DC228">
        <v>6</v>
      </c>
      <c r="DD228">
        <v>3510</v>
      </c>
      <c r="DE228">
        <v>3510</v>
      </c>
      <c r="DF228">
        <v>144.887</v>
      </c>
      <c r="EP228">
        <v>7327</v>
      </c>
      <c r="EQ228">
        <v>9106</v>
      </c>
      <c r="ER228">
        <v>39442</v>
      </c>
      <c r="ES228">
        <v>8717</v>
      </c>
      <c r="ET228">
        <v>8562</v>
      </c>
      <c r="EU228">
        <v>0</v>
      </c>
      <c r="EV228">
        <v>0</v>
      </c>
      <c r="EX228">
        <v>3510</v>
      </c>
      <c r="EY228">
        <v>3510</v>
      </c>
      <c r="EZ228" t="s">
        <v>1187</v>
      </c>
      <c r="FA228">
        <v>4570</v>
      </c>
      <c r="FB228">
        <v>7621</v>
      </c>
      <c r="FC228">
        <v>1629</v>
      </c>
      <c r="FD228">
        <v>3510</v>
      </c>
      <c r="FE228">
        <v>1592</v>
      </c>
      <c r="FF228">
        <v>3510</v>
      </c>
      <c r="FG228">
        <v>1629</v>
      </c>
      <c r="FH228">
        <v>3510</v>
      </c>
      <c r="FI228">
        <v>1287</v>
      </c>
      <c r="FJ228">
        <v>3510</v>
      </c>
      <c r="IQ228">
        <v>3510</v>
      </c>
      <c r="IR228">
        <v>3510</v>
      </c>
      <c r="IS228">
        <v>40394</v>
      </c>
      <c r="IT228">
        <v>1</v>
      </c>
      <c r="IU228">
        <v>3</v>
      </c>
      <c r="IV228">
        <v>3510</v>
      </c>
      <c r="IW228">
        <v>3510</v>
      </c>
      <c r="IX228">
        <v>18.579999999999998</v>
      </c>
      <c r="KH228">
        <v>63.32</v>
      </c>
      <c r="KI228">
        <v>150840.49</v>
      </c>
      <c r="KJ228" t="s">
        <v>1464</v>
      </c>
      <c r="KK228" t="s">
        <v>929</v>
      </c>
    </row>
    <row r="229" spans="1:297" x14ac:dyDescent="0.2">
      <c r="A229" t="s">
        <v>386</v>
      </c>
      <c r="B229">
        <v>6703</v>
      </c>
      <c r="C229">
        <v>9480</v>
      </c>
      <c r="D229">
        <v>35659</v>
      </c>
      <c r="E229">
        <v>6710</v>
      </c>
      <c r="F229">
        <v>6710</v>
      </c>
      <c r="G229">
        <v>2790.5</v>
      </c>
      <c r="H229" t="s">
        <v>1187</v>
      </c>
      <c r="I229">
        <v>3577</v>
      </c>
      <c r="J229">
        <v>3565</v>
      </c>
      <c r="K229">
        <v>1520</v>
      </c>
      <c r="L229">
        <v>2790.5</v>
      </c>
      <c r="M229">
        <v>1520</v>
      </c>
      <c r="N229">
        <v>2790.5</v>
      </c>
      <c r="O229">
        <v>1520</v>
      </c>
      <c r="P229">
        <v>2790.5</v>
      </c>
      <c r="Q229">
        <v>1520</v>
      </c>
      <c r="R229">
        <v>2790.5</v>
      </c>
      <c r="CY229">
        <v>2796</v>
      </c>
      <c r="CZ229">
        <v>2790.50000000002</v>
      </c>
      <c r="DA229">
        <v>1320179</v>
      </c>
      <c r="DB229">
        <v>1261</v>
      </c>
      <c r="DC229">
        <v>10</v>
      </c>
      <c r="DD229">
        <v>2790.49999999999</v>
      </c>
      <c r="DE229">
        <v>2790.5</v>
      </c>
      <c r="DF229">
        <v>3600.0039999999999</v>
      </c>
      <c r="EP229">
        <v>5926</v>
      </c>
      <c r="EQ229">
        <v>7233</v>
      </c>
      <c r="ER229">
        <v>31627</v>
      </c>
      <c r="ES229">
        <v>6869</v>
      </c>
      <c r="ET229">
        <v>6711</v>
      </c>
      <c r="EU229">
        <v>0</v>
      </c>
      <c r="EV229">
        <v>0</v>
      </c>
      <c r="EX229">
        <v>2790.5</v>
      </c>
      <c r="EY229">
        <v>2790.5</v>
      </c>
      <c r="EZ229" t="s">
        <v>1187</v>
      </c>
      <c r="FA229">
        <v>3539</v>
      </c>
      <c r="FB229">
        <v>3761</v>
      </c>
      <c r="FC229">
        <v>1517</v>
      </c>
      <c r="FD229">
        <v>2790.5</v>
      </c>
      <c r="FE229">
        <v>1517</v>
      </c>
      <c r="FF229">
        <v>2790.5</v>
      </c>
      <c r="FG229">
        <v>1517</v>
      </c>
      <c r="FH229">
        <v>2790.5</v>
      </c>
      <c r="FI229">
        <v>1517</v>
      </c>
      <c r="FJ229">
        <v>2790.5</v>
      </c>
      <c r="IQ229">
        <v>2791</v>
      </c>
      <c r="IR229">
        <v>2790.50000000003</v>
      </c>
      <c r="IS229">
        <v>3343335</v>
      </c>
      <c r="IT229">
        <v>6003</v>
      </c>
      <c r="IU229">
        <v>10</v>
      </c>
      <c r="IV229">
        <v>2790.5</v>
      </c>
      <c r="IW229">
        <v>2790.5</v>
      </c>
      <c r="IX229">
        <v>3600.0010000000002</v>
      </c>
      <c r="KH229">
        <v>42.19</v>
      </c>
      <c r="KI229">
        <v>67911.14</v>
      </c>
      <c r="KJ229" t="s">
        <v>1465</v>
      </c>
      <c r="KK229" t="s">
        <v>929</v>
      </c>
    </row>
    <row r="230" spans="1:297" x14ac:dyDescent="0.2">
      <c r="A230" t="s">
        <v>388</v>
      </c>
      <c r="B230">
        <v>803</v>
      </c>
      <c r="C230">
        <v>882</v>
      </c>
      <c r="D230">
        <v>13290</v>
      </c>
      <c r="E230">
        <v>834</v>
      </c>
      <c r="F230">
        <v>834</v>
      </c>
      <c r="G230">
        <v>12</v>
      </c>
      <c r="H230" t="s">
        <v>1187</v>
      </c>
      <c r="I230">
        <v>95</v>
      </c>
      <c r="J230">
        <v>666</v>
      </c>
      <c r="K230">
        <v>273</v>
      </c>
      <c r="L230">
        <v>12</v>
      </c>
      <c r="M230">
        <v>273</v>
      </c>
      <c r="N230">
        <v>12</v>
      </c>
      <c r="O230">
        <v>273</v>
      </c>
      <c r="P230">
        <v>12</v>
      </c>
      <c r="Q230">
        <v>273</v>
      </c>
      <c r="R230">
        <v>12</v>
      </c>
      <c r="CY230">
        <v>15</v>
      </c>
      <c r="DA230">
        <v>14336104</v>
      </c>
      <c r="DB230">
        <v>171005</v>
      </c>
      <c r="DC230">
        <v>14</v>
      </c>
      <c r="DD230">
        <v>12.3333333333333</v>
      </c>
      <c r="DE230">
        <v>13.499999999999901</v>
      </c>
      <c r="DF230">
        <v>3600.0010000000002</v>
      </c>
      <c r="EP230">
        <v>589</v>
      </c>
      <c r="EQ230">
        <v>831</v>
      </c>
      <c r="ER230">
        <v>9420</v>
      </c>
      <c r="ES230">
        <v>783</v>
      </c>
      <c r="ET230">
        <v>783</v>
      </c>
      <c r="EU230">
        <v>0</v>
      </c>
      <c r="EV230">
        <v>0</v>
      </c>
      <c r="EX230">
        <v>12</v>
      </c>
      <c r="EY230">
        <v>12</v>
      </c>
      <c r="EZ230" t="s">
        <v>1187</v>
      </c>
      <c r="FA230">
        <v>79</v>
      </c>
      <c r="FB230">
        <v>654</v>
      </c>
      <c r="FC230">
        <v>262</v>
      </c>
      <c r="FD230">
        <v>12</v>
      </c>
      <c r="FE230">
        <v>262</v>
      </c>
      <c r="FF230">
        <v>12</v>
      </c>
      <c r="FG230">
        <v>262</v>
      </c>
      <c r="FH230">
        <v>12.25</v>
      </c>
      <c r="FI230">
        <v>262</v>
      </c>
      <c r="FJ230">
        <v>12.5</v>
      </c>
      <c r="IQ230">
        <v>15</v>
      </c>
      <c r="IS230">
        <v>15755302</v>
      </c>
      <c r="IT230">
        <v>202200</v>
      </c>
      <c r="IU230">
        <v>16</v>
      </c>
      <c r="IV230">
        <v>12.999999999999901</v>
      </c>
      <c r="IW230">
        <v>13.499999999999901</v>
      </c>
      <c r="IX230">
        <v>3600.0010000000002</v>
      </c>
      <c r="KH230">
        <v>0.06</v>
      </c>
      <c r="KI230">
        <v>7223</v>
      </c>
      <c r="KJ230" t="s">
        <v>1466</v>
      </c>
      <c r="KK230" t="s">
        <v>929</v>
      </c>
    </row>
    <row r="231" spans="1:297" x14ac:dyDescent="0.2">
      <c r="A231" t="s">
        <v>389</v>
      </c>
      <c r="B231">
        <v>7271</v>
      </c>
      <c r="C231">
        <v>9551</v>
      </c>
      <c r="D231">
        <v>38219</v>
      </c>
      <c r="E231">
        <v>6965</v>
      </c>
      <c r="F231">
        <v>6965</v>
      </c>
      <c r="G231">
        <v>2602</v>
      </c>
      <c r="H231" t="s">
        <v>1187</v>
      </c>
      <c r="I231">
        <v>4047</v>
      </c>
      <c r="J231">
        <v>2669</v>
      </c>
      <c r="K231">
        <v>1614</v>
      </c>
      <c r="L231">
        <v>2602</v>
      </c>
      <c r="M231">
        <v>1614</v>
      </c>
      <c r="N231">
        <v>2602</v>
      </c>
      <c r="O231">
        <v>1614</v>
      </c>
      <c r="P231">
        <v>2602</v>
      </c>
      <c r="Q231">
        <v>1614</v>
      </c>
      <c r="R231">
        <v>2602</v>
      </c>
      <c r="CY231">
        <v>2602.0000000001</v>
      </c>
      <c r="DA231">
        <v>2433178</v>
      </c>
      <c r="DB231">
        <v>2728</v>
      </c>
      <c r="DC231">
        <v>13</v>
      </c>
      <c r="DD231">
        <v>2601.99999999999</v>
      </c>
      <c r="DE231">
        <v>2601.99999999999</v>
      </c>
      <c r="DF231">
        <v>3600.002</v>
      </c>
      <c r="EP231">
        <v>6446</v>
      </c>
      <c r="EQ231">
        <v>7486</v>
      </c>
      <c r="ER231">
        <v>33792</v>
      </c>
      <c r="ES231">
        <v>7119</v>
      </c>
      <c r="ET231">
        <v>6965</v>
      </c>
      <c r="EU231">
        <v>0</v>
      </c>
      <c r="EV231">
        <v>0</v>
      </c>
      <c r="EX231">
        <v>2602</v>
      </c>
      <c r="EY231">
        <v>2602</v>
      </c>
      <c r="EZ231" t="s">
        <v>1187</v>
      </c>
      <c r="FA231">
        <v>4070</v>
      </c>
      <c r="FB231">
        <v>2622</v>
      </c>
      <c r="FC231">
        <v>1582</v>
      </c>
      <c r="FD231">
        <v>2602</v>
      </c>
      <c r="FE231">
        <v>1582</v>
      </c>
      <c r="FF231">
        <v>2602</v>
      </c>
      <c r="FG231">
        <v>1582</v>
      </c>
      <c r="FH231">
        <v>2602</v>
      </c>
      <c r="FI231">
        <v>1582</v>
      </c>
      <c r="FJ231">
        <v>2602</v>
      </c>
      <c r="IQ231">
        <v>2602</v>
      </c>
      <c r="IS231">
        <v>2995744</v>
      </c>
      <c r="IT231">
        <v>2881</v>
      </c>
      <c r="IU231">
        <v>16</v>
      </c>
      <c r="IV231">
        <v>2601.99999999999</v>
      </c>
      <c r="IW231">
        <v>2602</v>
      </c>
      <c r="IX231">
        <v>3600.0079999999998</v>
      </c>
      <c r="KH231">
        <v>46.86</v>
      </c>
      <c r="KI231">
        <v>68829.899999999994</v>
      </c>
      <c r="KJ231" t="s">
        <v>1467</v>
      </c>
      <c r="KK231" t="s">
        <v>929</v>
      </c>
    </row>
    <row r="232" spans="1:297" x14ac:dyDescent="0.2">
      <c r="A232" t="s">
        <v>802</v>
      </c>
      <c r="B232">
        <v>4773</v>
      </c>
      <c r="C232">
        <v>7550</v>
      </c>
      <c r="D232">
        <v>26410</v>
      </c>
      <c r="E232">
        <v>7550</v>
      </c>
      <c r="F232">
        <v>7550</v>
      </c>
      <c r="G232">
        <v>60</v>
      </c>
      <c r="H232" t="s">
        <v>1187</v>
      </c>
      <c r="I232">
        <v>3657</v>
      </c>
      <c r="J232">
        <v>7549</v>
      </c>
      <c r="K232">
        <v>671</v>
      </c>
      <c r="L232">
        <v>60</v>
      </c>
      <c r="M232">
        <v>671</v>
      </c>
      <c r="N232">
        <v>60</v>
      </c>
      <c r="O232">
        <v>671</v>
      </c>
      <c r="P232">
        <v>60</v>
      </c>
      <c r="Q232">
        <v>671</v>
      </c>
      <c r="R232">
        <v>60</v>
      </c>
      <c r="CY232">
        <v>60</v>
      </c>
      <c r="DA232">
        <v>16642</v>
      </c>
      <c r="DB232">
        <v>0</v>
      </c>
      <c r="DC232">
        <v>0</v>
      </c>
      <c r="DD232" t="s">
        <v>1188</v>
      </c>
      <c r="DE232" t="s">
        <v>1188</v>
      </c>
      <c r="DF232">
        <v>8.9260000000000002</v>
      </c>
      <c r="EP232">
        <v>4773</v>
      </c>
      <c r="EQ232">
        <v>7545</v>
      </c>
      <c r="ER232">
        <v>26405</v>
      </c>
      <c r="ES232">
        <v>7545</v>
      </c>
      <c r="ET232">
        <v>7544</v>
      </c>
      <c r="EU232">
        <v>0</v>
      </c>
      <c r="EV232">
        <v>0</v>
      </c>
      <c r="EX232">
        <v>60</v>
      </c>
      <c r="EY232">
        <v>60</v>
      </c>
      <c r="EZ232" t="s">
        <v>1187</v>
      </c>
      <c r="FA232">
        <v>3748</v>
      </c>
      <c r="FB232">
        <v>7544</v>
      </c>
      <c r="FC232">
        <v>569</v>
      </c>
      <c r="FD232">
        <v>60</v>
      </c>
      <c r="FE232">
        <v>569</v>
      </c>
      <c r="FF232">
        <v>60</v>
      </c>
      <c r="FG232">
        <v>569</v>
      </c>
      <c r="FH232">
        <v>60</v>
      </c>
      <c r="FI232">
        <v>569</v>
      </c>
      <c r="FJ232">
        <v>60</v>
      </c>
      <c r="IQ232">
        <v>60</v>
      </c>
      <c r="IS232">
        <v>17090</v>
      </c>
      <c r="IT232">
        <v>0</v>
      </c>
      <c r="IU232">
        <v>0</v>
      </c>
      <c r="IV232">
        <v>60</v>
      </c>
      <c r="IW232">
        <v>60</v>
      </c>
      <c r="IX232">
        <v>7.4130000000000003</v>
      </c>
      <c r="KH232">
        <v>1.51</v>
      </c>
      <c r="KI232">
        <v>5498.42</v>
      </c>
      <c r="KJ232" t="s">
        <v>1468</v>
      </c>
      <c r="KK232" t="s">
        <v>929</v>
      </c>
    </row>
    <row r="233" spans="1:297" x14ac:dyDescent="0.2">
      <c r="A233" t="s">
        <v>807</v>
      </c>
      <c r="B233">
        <v>723</v>
      </c>
      <c r="C233">
        <v>1302</v>
      </c>
      <c r="D233">
        <v>3822</v>
      </c>
      <c r="E233">
        <v>630</v>
      </c>
      <c r="F233">
        <v>630</v>
      </c>
      <c r="G233">
        <v>110.44499999999999</v>
      </c>
      <c r="H233" t="s">
        <v>1187</v>
      </c>
      <c r="I233">
        <v>585</v>
      </c>
      <c r="J233">
        <v>96</v>
      </c>
      <c r="K233">
        <v>45</v>
      </c>
      <c r="L233">
        <v>110.44499999999999</v>
      </c>
      <c r="M233">
        <v>45</v>
      </c>
      <c r="N233">
        <v>110.90973700000001</v>
      </c>
      <c r="O233">
        <v>45</v>
      </c>
      <c r="P233">
        <v>240.62</v>
      </c>
      <c r="Q233">
        <v>45</v>
      </c>
      <c r="R233">
        <v>259.23413900000003</v>
      </c>
      <c r="CY233">
        <v>446.053846153846</v>
      </c>
      <c r="DA233">
        <v>21738539</v>
      </c>
      <c r="DB233">
        <v>1401226</v>
      </c>
      <c r="DC233">
        <v>27</v>
      </c>
      <c r="DD233">
        <v>213.78</v>
      </c>
      <c r="DE233">
        <v>413.41843137254898</v>
      </c>
      <c r="DF233">
        <v>3600.0010000000002</v>
      </c>
      <c r="EP233">
        <v>723</v>
      </c>
      <c r="EQ233">
        <v>1302</v>
      </c>
      <c r="ER233">
        <v>3822</v>
      </c>
      <c r="ES233">
        <v>630</v>
      </c>
      <c r="ET233">
        <v>630</v>
      </c>
      <c r="EU233">
        <v>0</v>
      </c>
      <c r="EV233">
        <v>0</v>
      </c>
      <c r="EX233">
        <v>420.92</v>
      </c>
      <c r="EY233">
        <v>420.92</v>
      </c>
      <c r="EZ233" t="s">
        <v>1187</v>
      </c>
      <c r="FA233">
        <v>585</v>
      </c>
      <c r="FB233">
        <v>96</v>
      </c>
      <c r="FC233">
        <v>45</v>
      </c>
      <c r="FD233">
        <v>110.44499999999999</v>
      </c>
      <c r="FE233">
        <v>45</v>
      </c>
      <c r="FF233">
        <v>110.90973700000001</v>
      </c>
      <c r="FG233">
        <v>45</v>
      </c>
      <c r="FH233">
        <v>240.62</v>
      </c>
      <c r="FI233">
        <v>45</v>
      </c>
      <c r="FJ233">
        <v>259.23413900000003</v>
      </c>
      <c r="IQ233">
        <v>446.053846153846</v>
      </c>
      <c r="IS233">
        <v>21738539</v>
      </c>
      <c r="IT233">
        <v>1401226</v>
      </c>
      <c r="IU233">
        <v>27</v>
      </c>
      <c r="IV233">
        <v>213.78</v>
      </c>
      <c r="IW233">
        <v>413.41843137254898</v>
      </c>
      <c r="IX233">
        <v>3600.0010000000002</v>
      </c>
      <c r="KH233">
        <v>0.06</v>
      </c>
      <c r="KI233">
        <v>3574.74</v>
      </c>
      <c r="KJ233" t="s">
        <v>1469</v>
      </c>
      <c r="KK233" t="s">
        <v>929</v>
      </c>
    </row>
    <row r="234" spans="1:297" x14ac:dyDescent="0.2">
      <c r="A234" t="s">
        <v>811</v>
      </c>
      <c r="B234">
        <v>3282</v>
      </c>
      <c r="C234">
        <v>5929</v>
      </c>
      <c r="D234">
        <v>417968</v>
      </c>
      <c r="E234">
        <v>5929</v>
      </c>
      <c r="F234">
        <v>5929</v>
      </c>
      <c r="G234">
        <v>0.5</v>
      </c>
      <c r="H234" t="s">
        <v>1187</v>
      </c>
      <c r="I234">
        <v>109</v>
      </c>
      <c r="J234">
        <v>5928</v>
      </c>
      <c r="K234">
        <v>53</v>
      </c>
      <c r="L234">
        <v>0.5</v>
      </c>
      <c r="M234">
        <v>53</v>
      </c>
      <c r="N234">
        <v>0.5</v>
      </c>
      <c r="O234">
        <v>53</v>
      </c>
      <c r="P234">
        <v>0.5</v>
      </c>
      <c r="Q234">
        <v>53</v>
      </c>
      <c r="R234">
        <v>0.5</v>
      </c>
      <c r="CY234">
        <v>0.5</v>
      </c>
      <c r="DA234">
        <v>4458</v>
      </c>
      <c r="DB234">
        <v>3</v>
      </c>
      <c r="DC234">
        <v>10</v>
      </c>
      <c r="DD234">
        <v>0.5</v>
      </c>
      <c r="DE234">
        <v>0.5</v>
      </c>
      <c r="DF234">
        <v>5.2439999999999998</v>
      </c>
      <c r="EP234">
        <v>721</v>
      </c>
      <c r="EQ234">
        <v>5194</v>
      </c>
      <c r="ER234">
        <v>15019</v>
      </c>
      <c r="ES234">
        <v>4953</v>
      </c>
      <c r="ET234">
        <v>4953</v>
      </c>
      <c r="EU234">
        <v>0</v>
      </c>
      <c r="EV234">
        <v>0</v>
      </c>
      <c r="EX234">
        <v>0.5</v>
      </c>
      <c r="EY234">
        <v>0.5</v>
      </c>
      <c r="EZ234" t="s">
        <v>1187</v>
      </c>
      <c r="FA234">
        <v>71</v>
      </c>
      <c r="FB234">
        <v>5193</v>
      </c>
      <c r="FC234">
        <v>108</v>
      </c>
      <c r="FD234">
        <v>0.5</v>
      </c>
      <c r="FE234">
        <v>108</v>
      </c>
      <c r="FF234">
        <v>0.5</v>
      </c>
      <c r="FG234">
        <v>108</v>
      </c>
      <c r="FH234">
        <v>0.5</v>
      </c>
      <c r="FI234">
        <v>108</v>
      </c>
      <c r="FJ234">
        <v>0.5</v>
      </c>
      <c r="IQ234">
        <v>0.5</v>
      </c>
      <c r="IS234">
        <v>5931</v>
      </c>
      <c r="IT234">
        <v>43</v>
      </c>
      <c r="IU234">
        <v>6</v>
      </c>
      <c r="IV234">
        <v>0.5</v>
      </c>
      <c r="IW234">
        <v>0.5</v>
      </c>
      <c r="IX234">
        <v>1.2809999999999999</v>
      </c>
      <c r="KH234">
        <v>0.83</v>
      </c>
      <c r="KI234">
        <v>20.91</v>
      </c>
      <c r="KJ234" t="s">
        <v>1470</v>
      </c>
      <c r="KK234" t="s">
        <v>929</v>
      </c>
    </row>
    <row r="235" spans="1:297" x14ac:dyDescent="0.2">
      <c r="A235" t="s">
        <v>391</v>
      </c>
      <c r="B235">
        <v>5115</v>
      </c>
      <c r="C235">
        <v>6036</v>
      </c>
      <c r="D235">
        <v>355372</v>
      </c>
      <c r="E235">
        <v>6036</v>
      </c>
      <c r="F235">
        <v>6036</v>
      </c>
      <c r="G235">
        <v>1.5</v>
      </c>
      <c r="H235" t="s">
        <v>1187</v>
      </c>
      <c r="I235">
        <v>484</v>
      </c>
      <c r="J235">
        <v>6033</v>
      </c>
      <c r="K235">
        <v>186</v>
      </c>
      <c r="L235">
        <v>1.5</v>
      </c>
      <c r="M235">
        <v>186</v>
      </c>
      <c r="N235">
        <v>1.5</v>
      </c>
      <c r="O235">
        <v>186</v>
      </c>
      <c r="P235">
        <v>1.5</v>
      </c>
      <c r="Q235">
        <v>186</v>
      </c>
      <c r="R235">
        <v>1.5</v>
      </c>
      <c r="CY235">
        <v>1.5</v>
      </c>
      <c r="DA235">
        <v>5893</v>
      </c>
      <c r="DB235">
        <v>8</v>
      </c>
      <c r="DC235">
        <v>10</v>
      </c>
      <c r="DD235">
        <v>1.5</v>
      </c>
      <c r="DE235">
        <v>1.5</v>
      </c>
      <c r="DF235">
        <v>5.673</v>
      </c>
      <c r="EP235">
        <v>1728</v>
      </c>
      <c r="EQ235">
        <v>4787</v>
      </c>
      <c r="ER235">
        <v>187750</v>
      </c>
      <c r="ES235">
        <v>4787</v>
      </c>
      <c r="ET235">
        <v>4787</v>
      </c>
      <c r="EU235">
        <v>0</v>
      </c>
      <c r="EV235">
        <v>0</v>
      </c>
      <c r="EX235">
        <v>1.5</v>
      </c>
      <c r="EY235">
        <v>1.5</v>
      </c>
      <c r="EZ235" t="s">
        <v>1187</v>
      </c>
      <c r="FA235">
        <v>346</v>
      </c>
      <c r="FB235">
        <v>4715</v>
      </c>
      <c r="FC235">
        <v>158</v>
      </c>
      <c r="FD235">
        <v>1.5</v>
      </c>
      <c r="FE235">
        <v>158</v>
      </c>
      <c r="FF235">
        <v>1.5</v>
      </c>
      <c r="FG235">
        <v>158</v>
      </c>
      <c r="FH235">
        <v>1.5</v>
      </c>
      <c r="FI235">
        <v>158</v>
      </c>
      <c r="FJ235">
        <v>1.5</v>
      </c>
      <c r="IQ235">
        <v>1.5</v>
      </c>
      <c r="IS235">
        <v>1465</v>
      </c>
      <c r="IT235">
        <v>1</v>
      </c>
      <c r="IU235">
        <v>4</v>
      </c>
      <c r="IV235">
        <v>1.5</v>
      </c>
      <c r="IW235">
        <v>1.5</v>
      </c>
      <c r="IX235">
        <v>1.1479999999999999</v>
      </c>
      <c r="KH235">
        <v>0.7</v>
      </c>
      <c r="KI235">
        <v>202.29</v>
      </c>
      <c r="KJ235" t="s">
        <v>1471</v>
      </c>
      <c r="KK235" t="s">
        <v>929</v>
      </c>
    </row>
    <row r="236" spans="1:297" x14ac:dyDescent="0.2">
      <c r="A236" t="s">
        <v>392</v>
      </c>
      <c r="B236">
        <v>6962</v>
      </c>
      <c r="C236">
        <v>8883</v>
      </c>
      <c r="D236">
        <v>36742</v>
      </c>
      <c r="E236">
        <v>6478</v>
      </c>
      <c r="F236">
        <v>6478</v>
      </c>
      <c r="G236">
        <v>2186</v>
      </c>
      <c r="H236" t="s">
        <v>1187</v>
      </c>
      <c r="I236">
        <v>3956</v>
      </c>
      <c r="J236">
        <v>3379</v>
      </c>
      <c r="K236">
        <v>1485</v>
      </c>
      <c r="L236">
        <v>2186</v>
      </c>
      <c r="M236">
        <v>1485</v>
      </c>
      <c r="N236">
        <v>2186</v>
      </c>
      <c r="O236">
        <v>1485</v>
      </c>
      <c r="P236">
        <v>2186</v>
      </c>
      <c r="Q236">
        <v>1485</v>
      </c>
      <c r="R236">
        <v>2186</v>
      </c>
      <c r="CY236">
        <v>2187.50000000004</v>
      </c>
      <c r="DA236">
        <v>3084399</v>
      </c>
      <c r="DB236">
        <v>3458</v>
      </c>
      <c r="DC236">
        <v>20</v>
      </c>
      <c r="DD236">
        <v>2186</v>
      </c>
      <c r="DE236">
        <v>2186.49999999999</v>
      </c>
      <c r="DF236">
        <v>3600.0010000000002</v>
      </c>
      <c r="EP236">
        <v>6168</v>
      </c>
      <c r="EQ236">
        <v>6986</v>
      </c>
      <c r="ER236">
        <v>32370</v>
      </c>
      <c r="ES236">
        <v>6629</v>
      </c>
      <c r="ET236">
        <v>6478</v>
      </c>
      <c r="EU236">
        <v>0</v>
      </c>
      <c r="EV236">
        <v>0</v>
      </c>
      <c r="EX236">
        <v>2186</v>
      </c>
      <c r="EY236">
        <v>2186</v>
      </c>
      <c r="EZ236" t="s">
        <v>1187</v>
      </c>
      <c r="FA236">
        <v>3704</v>
      </c>
      <c r="FB236">
        <v>3691</v>
      </c>
      <c r="FC236">
        <v>1624</v>
      </c>
      <c r="FD236">
        <v>2186</v>
      </c>
      <c r="FE236">
        <v>1624</v>
      </c>
      <c r="FF236">
        <v>2186</v>
      </c>
      <c r="FG236">
        <v>1624</v>
      </c>
      <c r="FH236">
        <v>2186.5</v>
      </c>
      <c r="FI236">
        <v>1624</v>
      </c>
      <c r="FJ236">
        <v>2186.5</v>
      </c>
      <c r="IQ236">
        <v>2187.50000000001</v>
      </c>
      <c r="IS236">
        <v>3946437</v>
      </c>
      <c r="IT236">
        <v>5678</v>
      </c>
      <c r="IU236">
        <v>16</v>
      </c>
      <c r="IV236">
        <v>2186.5</v>
      </c>
      <c r="IW236">
        <v>2186.49999999999</v>
      </c>
      <c r="IX236">
        <v>3600.0030000000002</v>
      </c>
      <c r="KH236">
        <v>42.61</v>
      </c>
      <c r="KI236">
        <v>73773.279999999999</v>
      </c>
      <c r="KJ236" t="s">
        <v>1472</v>
      </c>
      <c r="KK236" t="s">
        <v>929</v>
      </c>
    </row>
    <row r="237" spans="1:297" x14ac:dyDescent="0.2">
      <c r="A237" t="s">
        <v>656</v>
      </c>
      <c r="B237">
        <v>2706</v>
      </c>
      <c r="C237">
        <v>1220</v>
      </c>
      <c r="D237">
        <v>9360</v>
      </c>
      <c r="E237">
        <v>900</v>
      </c>
      <c r="F237">
        <v>900</v>
      </c>
      <c r="G237">
        <v>6</v>
      </c>
      <c r="H237" t="s">
        <v>1187</v>
      </c>
      <c r="I237">
        <v>569</v>
      </c>
      <c r="J237">
        <v>1023</v>
      </c>
      <c r="K237">
        <v>310</v>
      </c>
      <c r="L237">
        <v>6</v>
      </c>
      <c r="M237">
        <v>310</v>
      </c>
      <c r="N237">
        <v>6</v>
      </c>
      <c r="O237">
        <v>310</v>
      </c>
      <c r="P237">
        <v>6</v>
      </c>
      <c r="Q237">
        <v>310</v>
      </c>
      <c r="R237">
        <v>6</v>
      </c>
      <c r="CY237">
        <v>9</v>
      </c>
      <c r="DA237">
        <v>176956</v>
      </c>
      <c r="DB237">
        <v>935</v>
      </c>
      <c r="DC237">
        <v>11</v>
      </c>
      <c r="DD237">
        <v>6</v>
      </c>
      <c r="DE237">
        <v>6</v>
      </c>
      <c r="DF237">
        <v>29.058</v>
      </c>
      <c r="EP237">
        <v>2566</v>
      </c>
      <c r="EQ237">
        <v>1125</v>
      </c>
      <c r="ER237">
        <v>8630</v>
      </c>
      <c r="ES237">
        <v>850</v>
      </c>
      <c r="ET237">
        <v>840</v>
      </c>
      <c r="EU237">
        <v>0</v>
      </c>
      <c r="EV237">
        <v>0</v>
      </c>
      <c r="EX237">
        <v>6</v>
      </c>
      <c r="EY237">
        <v>6</v>
      </c>
      <c r="EZ237" t="s">
        <v>1187</v>
      </c>
      <c r="FA237">
        <v>681</v>
      </c>
      <c r="FB237">
        <v>934</v>
      </c>
      <c r="FC237">
        <v>293</v>
      </c>
      <c r="FD237">
        <v>6</v>
      </c>
      <c r="FE237">
        <v>293</v>
      </c>
      <c r="FF237">
        <v>6</v>
      </c>
      <c r="FG237">
        <v>293</v>
      </c>
      <c r="FH237">
        <v>6</v>
      </c>
      <c r="FI237">
        <v>293</v>
      </c>
      <c r="FJ237">
        <v>6</v>
      </c>
      <c r="IQ237">
        <v>9</v>
      </c>
      <c r="IS237">
        <v>147654</v>
      </c>
      <c r="IT237">
        <v>792</v>
      </c>
      <c r="IU237">
        <v>7</v>
      </c>
      <c r="IV237">
        <v>6</v>
      </c>
      <c r="IW237">
        <v>6</v>
      </c>
      <c r="IX237">
        <v>22.864000000000001</v>
      </c>
      <c r="KH237">
        <v>0.27</v>
      </c>
      <c r="KI237">
        <v>165.01</v>
      </c>
      <c r="KJ237" t="s">
        <v>1473</v>
      </c>
      <c r="KK237" t="s">
        <v>929</v>
      </c>
    </row>
    <row r="238" spans="1:297" x14ac:dyDescent="0.2">
      <c r="A238" t="s">
        <v>657</v>
      </c>
      <c r="B238">
        <v>8317</v>
      </c>
      <c r="C238">
        <v>3983</v>
      </c>
      <c r="D238">
        <v>25781</v>
      </c>
      <c r="E238">
        <v>3136</v>
      </c>
      <c r="F238">
        <v>3136</v>
      </c>
      <c r="G238">
        <v>9.4116119999999999</v>
      </c>
      <c r="H238" t="s">
        <v>1187</v>
      </c>
      <c r="I238">
        <v>2136</v>
      </c>
      <c r="J238">
        <v>2641</v>
      </c>
      <c r="K238">
        <v>743</v>
      </c>
      <c r="L238">
        <v>9.4116119999999999</v>
      </c>
      <c r="M238">
        <v>743</v>
      </c>
      <c r="N238">
        <v>9.4116119999999999</v>
      </c>
      <c r="O238">
        <v>743</v>
      </c>
      <c r="P238">
        <v>9.4116119999999999</v>
      </c>
      <c r="Q238">
        <v>743</v>
      </c>
      <c r="R238">
        <v>9.4124379999999999</v>
      </c>
      <c r="CY238">
        <v>13</v>
      </c>
      <c r="DA238">
        <v>999612</v>
      </c>
      <c r="DB238">
        <v>1055</v>
      </c>
      <c r="DC238">
        <v>21</v>
      </c>
      <c r="DD238">
        <v>9.4444200657197594</v>
      </c>
      <c r="DE238">
        <v>9.7058993498675594</v>
      </c>
      <c r="DF238">
        <v>348.65300000000002</v>
      </c>
      <c r="EP238">
        <v>5321</v>
      </c>
      <c r="EQ238">
        <v>3388</v>
      </c>
      <c r="ER238">
        <v>19159</v>
      </c>
      <c r="ES238">
        <v>2772</v>
      </c>
      <c r="ET238">
        <v>2765</v>
      </c>
      <c r="EU238">
        <v>0</v>
      </c>
      <c r="EV238">
        <v>0</v>
      </c>
      <c r="EX238">
        <v>9.4116119999999999</v>
      </c>
      <c r="EY238">
        <v>9.4116119999999999</v>
      </c>
      <c r="EZ238" t="s">
        <v>1187</v>
      </c>
      <c r="FA238">
        <v>1363</v>
      </c>
      <c r="FB238">
        <v>2198</v>
      </c>
      <c r="FC238">
        <v>727</v>
      </c>
      <c r="FD238">
        <v>9.4573090000000004</v>
      </c>
      <c r="FE238">
        <v>727</v>
      </c>
      <c r="FF238">
        <v>9.5117670000000007</v>
      </c>
      <c r="FG238">
        <v>727</v>
      </c>
      <c r="FH238">
        <v>9.4573090000000004</v>
      </c>
      <c r="FI238">
        <v>727</v>
      </c>
      <c r="FJ238">
        <v>9.5050290000000004</v>
      </c>
      <c r="IQ238">
        <v>13</v>
      </c>
      <c r="IS238">
        <v>238129</v>
      </c>
      <c r="IT238">
        <v>312</v>
      </c>
      <c r="IU238">
        <v>24</v>
      </c>
      <c r="IV238">
        <v>9.4506598985654993</v>
      </c>
      <c r="IW238">
        <v>10.0148883374689</v>
      </c>
      <c r="IX238">
        <v>71.382999999999996</v>
      </c>
      <c r="KH238">
        <v>5.05</v>
      </c>
      <c r="KI238">
        <v>1506.94</v>
      </c>
      <c r="KJ238" t="s">
        <v>1474</v>
      </c>
      <c r="KK238" t="s">
        <v>929</v>
      </c>
    </row>
    <row r="239" spans="1:297" x14ac:dyDescent="0.2">
      <c r="A239" t="s">
        <v>658</v>
      </c>
      <c r="B239">
        <v>552</v>
      </c>
      <c r="C239">
        <v>792</v>
      </c>
      <c r="D239">
        <v>1766</v>
      </c>
      <c r="E239">
        <v>136</v>
      </c>
      <c r="F239">
        <v>136</v>
      </c>
      <c r="G239">
        <v>29624.693694000001</v>
      </c>
      <c r="H239" t="s">
        <v>1187</v>
      </c>
      <c r="I239">
        <v>0</v>
      </c>
      <c r="J239">
        <v>0</v>
      </c>
      <c r="K239">
        <v>136</v>
      </c>
      <c r="L239">
        <v>55809.330697999998</v>
      </c>
      <c r="M239">
        <v>124</v>
      </c>
      <c r="N239">
        <v>65936.553413000001</v>
      </c>
      <c r="O239">
        <v>136</v>
      </c>
      <c r="P239">
        <v>55809.330697999998</v>
      </c>
      <c r="Q239">
        <v>124</v>
      </c>
      <c r="R239">
        <v>65936.553413000001</v>
      </c>
      <c r="CY239">
        <v>74333.343343455199</v>
      </c>
      <c r="DA239">
        <v>1854408</v>
      </c>
      <c r="DB239">
        <v>95133</v>
      </c>
      <c r="DC239">
        <v>14</v>
      </c>
      <c r="DD239">
        <v>55929.572116693998</v>
      </c>
      <c r="DE239">
        <v>66101.239033927704</v>
      </c>
      <c r="DF239">
        <v>327.87599999999998</v>
      </c>
      <c r="EP239">
        <v>437</v>
      </c>
      <c r="EQ239">
        <v>676</v>
      </c>
      <c r="ER239">
        <v>1536</v>
      </c>
      <c r="ES239">
        <v>131</v>
      </c>
      <c r="ET239">
        <v>131</v>
      </c>
      <c r="EU239">
        <v>0</v>
      </c>
      <c r="EV239">
        <v>0</v>
      </c>
      <c r="EX239">
        <v>32734.114782000001</v>
      </c>
      <c r="EY239">
        <v>32734.114782000001</v>
      </c>
      <c r="EZ239" t="s">
        <v>1187</v>
      </c>
      <c r="FA239">
        <v>4</v>
      </c>
      <c r="FB239">
        <v>0</v>
      </c>
      <c r="FC239">
        <v>130</v>
      </c>
      <c r="FD239">
        <v>55809.330697999998</v>
      </c>
      <c r="FE239">
        <v>124</v>
      </c>
      <c r="FF239">
        <v>65936.553413000001</v>
      </c>
      <c r="FG239">
        <v>130</v>
      </c>
      <c r="FH239">
        <v>55809.330697999998</v>
      </c>
      <c r="FI239">
        <v>124</v>
      </c>
      <c r="FJ239">
        <v>65936.553413000001</v>
      </c>
      <c r="IQ239">
        <v>74333.343343455199</v>
      </c>
      <c r="IS239">
        <v>1166023</v>
      </c>
      <c r="IT239">
        <v>58288</v>
      </c>
      <c r="IU239">
        <v>14</v>
      </c>
      <c r="IV239">
        <v>55843.343988079898</v>
      </c>
      <c r="IW239">
        <v>66082.183221933999</v>
      </c>
      <c r="IX239">
        <v>167.79400000000001</v>
      </c>
      <c r="KH239">
        <v>0.01</v>
      </c>
      <c r="KI239">
        <v>493.14</v>
      </c>
      <c r="KJ239" t="s">
        <v>1474</v>
      </c>
      <c r="KK239" t="s">
        <v>929</v>
      </c>
    </row>
    <row r="240" spans="1:297" x14ac:dyDescent="0.2">
      <c r="A240" t="s">
        <v>340</v>
      </c>
      <c r="B240">
        <v>552</v>
      </c>
      <c r="C240">
        <v>792</v>
      </c>
      <c r="D240">
        <v>1766</v>
      </c>
      <c r="E240">
        <v>160</v>
      </c>
      <c r="F240">
        <v>160</v>
      </c>
      <c r="G240">
        <v>29624.693694000001</v>
      </c>
      <c r="H240" t="s">
        <v>1187</v>
      </c>
      <c r="I240">
        <v>0</v>
      </c>
      <c r="J240">
        <v>0</v>
      </c>
      <c r="K240">
        <v>160</v>
      </c>
      <c r="L240">
        <v>56466.498903</v>
      </c>
      <c r="M240">
        <v>146</v>
      </c>
      <c r="N240">
        <v>67907.992922000005</v>
      </c>
      <c r="O240">
        <v>160</v>
      </c>
      <c r="P240">
        <v>56466.498903</v>
      </c>
      <c r="Q240">
        <v>146</v>
      </c>
      <c r="R240">
        <v>67907.992922000005</v>
      </c>
      <c r="CY240">
        <v>79632.317993489603</v>
      </c>
      <c r="DA240">
        <v>15797070</v>
      </c>
      <c r="DB240">
        <v>384788</v>
      </c>
      <c r="DC240">
        <v>19</v>
      </c>
      <c r="DD240">
        <v>56570.983279823602</v>
      </c>
      <c r="DE240">
        <v>69616.744168690799</v>
      </c>
      <c r="DF240">
        <v>3600</v>
      </c>
      <c r="EP240">
        <v>460</v>
      </c>
      <c r="EQ240">
        <v>699</v>
      </c>
      <c r="ER240">
        <v>1582</v>
      </c>
      <c r="ES240">
        <v>154</v>
      </c>
      <c r="ET240">
        <v>154</v>
      </c>
      <c r="EU240">
        <v>0</v>
      </c>
      <c r="EV240">
        <v>0</v>
      </c>
      <c r="EX240">
        <v>33463.770104000003</v>
      </c>
      <c r="EY240">
        <v>33463.770104000003</v>
      </c>
      <c r="EZ240" t="s">
        <v>1187</v>
      </c>
      <c r="FA240">
        <v>4</v>
      </c>
      <c r="FB240">
        <v>0</v>
      </c>
      <c r="FC240">
        <v>153</v>
      </c>
      <c r="FD240">
        <v>56466.498903</v>
      </c>
      <c r="FE240">
        <v>146</v>
      </c>
      <c r="FF240">
        <v>67907.992922000005</v>
      </c>
      <c r="FG240">
        <v>153</v>
      </c>
      <c r="FH240">
        <v>56466.498903</v>
      </c>
      <c r="FI240">
        <v>146</v>
      </c>
      <c r="FJ240">
        <v>67907.992922000005</v>
      </c>
      <c r="IQ240">
        <v>79271.702810952003</v>
      </c>
      <c r="IS240">
        <v>21548587</v>
      </c>
      <c r="IT240">
        <v>360361</v>
      </c>
      <c r="IU240">
        <v>14</v>
      </c>
      <c r="IV240">
        <v>56500.3115756513</v>
      </c>
      <c r="IW240">
        <v>68959.737231297797</v>
      </c>
      <c r="IX240">
        <v>3600</v>
      </c>
      <c r="KH240">
        <v>0.01</v>
      </c>
      <c r="KI240">
        <v>7156.93</v>
      </c>
      <c r="KJ240" t="s">
        <v>1475</v>
      </c>
      <c r="KK240" t="s">
        <v>929</v>
      </c>
    </row>
    <row r="241" spans="1:297" x14ac:dyDescent="0.2">
      <c r="A241" t="s">
        <v>346</v>
      </c>
      <c r="B241">
        <v>1018</v>
      </c>
      <c r="C241">
        <v>377</v>
      </c>
      <c r="D241">
        <v>2801</v>
      </c>
      <c r="E241">
        <v>377</v>
      </c>
      <c r="F241">
        <v>336</v>
      </c>
      <c r="G241">
        <v>429</v>
      </c>
      <c r="H241" t="s">
        <v>1187</v>
      </c>
      <c r="I241">
        <v>163</v>
      </c>
      <c r="J241">
        <v>363</v>
      </c>
      <c r="K241">
        <v>189</v>
      </c>
      <c r="L241">
        <v>431</v>
      </c>
      <c r="M241">
        <v>189</v>
      </c>
      <c r="N241">
        <v>431</v>
      </c>
      <c r="O241">
        <v>189</v>
      </c>
      <c r="P241">
        <v>431</v>
      </c>
      <c r="Q241">
        <v>179</v>
      </c>
      <c r="R241">
        <v>431</v>
      </c>
      <c r="CY241">
        <v>446</v>
      </c>
      <c r="DA241">
        <v>30277</v>
      </c>
      <c r="DB241">
        <v>1302</v>
      </c>
      <c r="DC241">
        <v>33</v>
      </c>
      <c r="DD241">
        <v>431.33333333333297</v>
      </c>
      <c r="DE241">
        <v>446</v>
      </c>
      <c r="DF241">
        <v>3.53</v>
      </c>
      <c r="EP241">
        <v>346</v>
      </c>
      <c r="EQ241">
        <v>208</v>
      </c>
      <c r="ER241">
        <v>1088</v>
      </c>
      <c r="ES241">
        <v>208</v>
      </c>
      <c r="ET241">
        <v>168</v>
      </c>
      <c r="EU241">
        <v>0</v>
      </c>
      <c r="EV241">
        <v>0</v>
      </c>
      <c r="EX241">
        <v>429</v>
      </c>
      <c r="EY241">
        <v>429</v>
      </c>
      <c r="EZ241" t="s">
        <v>1187</v>
      </c>
      <c r="FA241">
        <v>44</v>
      </c>
      <c r="FB241">
        <v>199</v>
      </c>
      <c r="FC241">
        <v>91</v>
      </c>
      <c r="FD241">
        <v>429.47222199999999</v>
      </c>
      <c r="FE241">
        <v>91</v>
      </c>
      <c r="FF241">
        <v>430.86111099999999</v>
      </c>
      <c r="FG241">
        <v>91</v>
      </c>
      <c r="FH241">
        <v>429.47222199999999</v>
      </c>
      <c r="FI241">
        <v>91</v>
      </c>
      <c r="FJ241">
        <v>430.86111099999999</v>
      </c>
      <c r="IQ241">
        <v>446</v>
      </c>
      <c r="IS241">
        <v>94711</v>
      </c>
      <c r="IT241">
        <v>3635</v>
      </c>
      <c r="IU241">
        <v>19</v>
      </c>
      <c r="IV241">
        <v>432</v>
      </c>
      <c r="IW241">
        <v>446</v>
      </c>
      <c r="IX241">
        <v>7.5149999999999997</v>
      </c>
      <c r="KH241">
        <v>0.01</v>
      </c>
      <c r="KI241">
        <v>11.81</v>
      </c>
      <c r="KJ241" t="s">
        <v>1476</v>
      </c>
      <c r="KK241" t="s">
        <v>929</v>
      </c>
    </row>
    <row r="242" spans="1:297" x14ac:dyDescent="0.2">
      <c r="A242" t="s">
        <v>659</v>
      </c>
      <c r="B242">
        <v>486</v>
      </c>
      <c r="C242">
        <v>535</v>
      </c>
      <c r="D242">
        <v>4931</v>
      </c>
      <c r="E242">
        <v>300</v>
      </c>
      <c r="F242">
        <v>300</v>
      </c>
      <c r="G242">
        <v>6.8099999999999996E-4</v>
      </c>
      <c r="H242" t="s">
        <v>1187</v>
      </c>
      <c r="I242">
        <v>166</v>
      </c>
      <c r="J242">
        <v>18</v>
      </c>
      <c r="K242">
        <v>171</v>
      </c>
      <c r="L242">
        <v>1.0330000000000001E-3</v>
      </c>
      <c r="M242">
        <v>148</v>
      </c>
      <c r="N242">
        <v>2.2490000000000001E-3</v>
      </c>
      <c r="O242">
        <v>171</v>
      </c>
      <c r="P242">
        <v>6.9420000000000003E-3</v>
      </c>
      <c r="Q242">
        <v>171</v>
      </c>
      <c r="R242">
        <v>2.8041E-2</v>
      </c>
      <c r="CY242">
        <v>0.150002577422577</v>
      </c>
      <c r="DA242">
        <v>31164</v>
      </c>
      <c r="DB242">
        <v>2930</v>
      </c>
      <c r="DC242">
        <v>17</v>
      </c>
      <c r="DD242">
        <v>0.100777470204461</v>
      </c>
      <c r="DE242">
        <v>0.133722066145644</v>
      </c>
      <c r="DF242">
        <v>3.2589999999999999</v>
      </c>
      <c r="EP242">
        <v>486</v>
      </c>
      <c r="EQ242">
        <v>511</v>
      </c>
      <c r="ER242">
        <v>3194</v>
      </c>
      <c r="ES242">
        <v>300</v>
      </c>
      <c r="ET242">
        <v>300</v>
      </c>
      <c r="EU242">
        <v>0</v>
      </c>
      <c r="EV242">
        <v>0</v>
      </c>
      <c r="EX242">
        <v>6.8099999999999996E-4</v>
      </c>
      <c r="EY242">
        <v>6.8099999999999996E-4</v>
      </c>
      <c r="EZ242" t="s">
        <v>1187</v>
      </c>
      <c r="FA242">
        <v>166</v>
      </c>
      <c r="FB242">
        <v>1</v>
      </c>
      <c r="FC242">
        <v>171</v>
      </c>
      <c r="FD242">
        <v>1.0330000000000001E-3</v>
      </c>
      <c r="FE242">
        <v>148</v>
      </c>
      <c r="FF242">
        <v>2.2490000000000001E-3</v>
      </c>
      <c r="FG242">
        <v>171</v>
      </c>
      <c r="FH242">
        <v>6.9420000000000003E-3</v>
      </c>
      <c r="FI242">
        <v>171</v>
      </c>
      <c r="FJ242">
        <v>2.8041E-2</v>
      </c>
      <c r="IQ242">
        <v>0.150002577422577</v>
      </c>
      <c r="IS242">
        <v>30840</v>
      </c>
      <c r="IT242">
        <v>2305</v>
      </c>
      <c r="IU242">
        <v>17</v>
      </c>
      <c r="IV242">
        <v>0.105663671025265</v>
      </c>
      <c r="IW242">
        <v>0.13178401210957999</v>
      </c>
      <c r="IX242">
        <v>2.8759999999999999</v>
      </c>
      <c r="KH242">
        <v>0.16</v>
      </c>
      <c r="KI242">
        <v>12.21</v>
      </c>
      <c r="KJ242" t="s">
        <v>1477</v>
      </c>
      <c r="KK242" t="s">
        <v>929</v>
      </c>
    </row>
    <row r="243" spans="1:297" x14ac:dyDescent="0.2">
      <c r="A243" t="s">
        <v>347</v>
      </c>
      <c r="B243">
        <v>11402</v>
      </c>
      <c r="C243">
        <v>3312</v>
      </c>
      <c r="D243">
        <v>24614</v>
      </c>
      <c r="E243">
        <v>3312</v>
      </c>
      <c r="F243">
        <v>3312</v>
      </c>
      <c r="G243">
        <v>7</v>
      </c>
      <c r="H243" t="s">
        <v>1187</v>
      </c>
      <c r="I243">
        <v>3626</v>
      </c>
      <c r="J243">
        <v>3084</v>
      </c>
      <c r="K243">
        <v>640</v>
      </c>
      <c r="L243">
        <v>8</v>
      </c>
      <c r="M243">
        <v>629</v>
      </c>
      <c r="N243">
        <v>8.5</v>
      </c>
      <c r="O243">
        <v>640</v>
      </c>
      <c r="P243">
        <v>8</v>
      </c>
      <c r="Q243">
        <v>550</v>
      </c>
      <c r="R243">
        <v>8.6904760000000003</v>
      </c>
      <c r="CY243">
        <v>16</v>
      </c>
      <c r="CZ243">
        <v>16</v>
      </c>
      <c r="DA243">
        <v>65795</v>
      </c>
      <c r="DB243">
        <v>2916</v>
      </c>
      <c r="DC243">
        <v>20</v>
      </c>
      <c r="DD243">
        <v>12.5</v>
      </c>
      <c r="DE243">
        <v>13.021505376344001</v>
      </c>
      <c r="DF243">
        <v>58.804000000000002</v>
      </c>
      <c r="EP243">
        <v>3058</v>
      </c>
      <c r="EQ243">
        <v>760</v>
      </c>
      <c r="ER243">
        <v>7973</v>
      </c>
      <c r="ES243">
        <v>760</v>
      </c>
      <c r="ET243">
        <v>760</v>
      </c>
      <c r="EU243">
        <v>0</v>
      </c>
      <c r="EV243">
        <v>0</v>
      </c>
      <c r="EX243">
        <v>8.3333329999999997</v>
      </c>
      <c r="EY243">
        <v>8.3333329999999997</v>
      </c>
      <c r="EZ243" t="s">
        <v>1187</v>
      </c>
      <c r="FA243">
        <v>1054</v>
      </c>
      <c r="FB243">
        <v>696</v>
      </c>
      <c r="FC243">
        <v>425</v>
      </c>
      <c r="FD243">
        <v>9.1999999999999993</v>
      </c>
      <c r="FE243">
        <v>425</v>
      </c>
      <c r="FF243">
        <v>9.6</v>
      </c>
      <c r="FG243">
        <v>425</v>
      </c>
      <c r="FH243">
        <v>9.1999999999999993</v>
      </c>
      <c r="FI243">
        <v>425</v>
      </c>
      <c r="FJ243">
        <v>10</v>
      </c>
      <c r="IQ243">
        <v>16</v>
      </c>
      <c r="IR243">
        <v>16</v>
      </c>
      <c r="IS243">
        <v>45480</v>
      </c>
      <c r="IT243">
        <v>2191</v>
      </c>
      <c r="IU243">
        <v>19</v>
      </c>
      <c r="IV243">
        <v>12.5</v>
      </c>
      <c r="IW243">
        <v>13.024617431803</v>
      </c>
      <c r="IX243">
        <v>11.866</v>
      </c>
      <c r="KH243">
        <v>0.31</v>
      </c>
      <c r="KI243">
        <v>62.9</v>
      </c>
      <c r="KJ243" t="s">
        <v>1478</v>
      </c>
      <c r="KK243" t="s">
        <v>929</v>
      </c>
    </row>
    <row r="244" spans="1:297" x14ac:dyDescent="0.2">
      <c r="A244" t="s">
        <v>649</v>
      </c>
      <c r="B244">
        <v>1103</v>
      </c>
      <c r="C244">
        <v>2101</v>
      </c>
      <c r="D244">
        <v>7326</v>
      </c>
      <c r="E244">
        <v>1040</v>
      </c>
      <c r="F244">
        <v>1040</v>
      </c>
      <c r="G244">
        <v>-4717.6668479999998</v>
      </c>
      <c r="H244" t="s">
        <v>1187</v>
      </c>
      <c r="I244">
        <v>1024</v>
      </c>
      <c r="J244">
        <v>1340</v>
      </c>
      <c r="K244">
        <v>21</v>
      </c>
      <c r="L244">
        <v>-4526.385988</v>
      </c>
      <c r="M244">
        <v>21</v>
      </c>
      <c r="N244">
        <v>-4324.1418009999998</v>
      </c>
      <c r="O244">
        <v>21</v>
      </c>
      <c r="P244">
        <v>-4472.7310969999999</v>
      </c>
      <c r="Q244">
        <v>21</v>
      </c>
      <c r="R244">
        <v>-4300.4660290000002</v>
      </c>
      <c r="CY244">
        <v>454.86469703500001</v>
      </c>
      <c r="DA244">
        <v>13240</v>
      </c>
      <c r="DB244">
        <v>624</v>
      </c>
      <c r="DC244">
        <v>41</v>
      </c>
      <c r="DD244">
        <v>-4627.5929493410504</v>
      </c>
      <c r="DE244">
        <v>-3891.2181124960498</v>
      </c>
      <c r="DF244">
        <v>3.1459999999999999</v>
      </c>
      <c r="EP244">
        <v>793</v>
      </c>
      <c r="EQ244">
        <v>1487</v>
      </c>
      <c r="ER244">
        <v>4760</v>
      </c>
      <c r="ES244">
        <v>735</v>
      </c>
      <c r="ET244">
        <v>735</v>
      </c>
      <c r="EU244">
        <v>0</v>
      </c>
      <c r="EV244">
        <v>0</v>
      </c>
      <c r="EX244">
        <v>-2501.2289380000002</v>
      </c>
      <c r="EY244">
        <v>-2501.2289380000002</v>
      </c>
      <c r="EZ244" t="s">
        <v>1187</v>
      </c>
      <c r="FA244">
        <v>713</v>
      </c>
      <c r="FB244">
        <v>888</v>
      </c>
      <c r="FC244">
        <v>21</v>
      </c>
      <c r="FD244">
        <v>-2405.311553</v>
      </c>
      <c r="FE244">
        <v>21</v>
      </c>
      <c r="FF244">
        <v>-2385.3470910000001</v>
      </c>
      <c r="FG244">
        <v>21</v>
      </c>
      <c r="FH244">
        <v>-2404.8408420000001</v>
      </c>
      <c r="FI244">
        <v>21</v>
      </c>
      <c r="FJ244">
        <v>-2331.9112369999998</v>
      </c>
      <c r="IQ244">
        <v>454.86469703497698</v>
      </c>
      <c r="IS244">
        <v>14765</v>
      </c>
      <c r="IT244">
        <v>624</v>
      </c>
      <c r="IU244">
        <v>40</v>
      </c>
      <c r="IV244">
        <v>-2406.2543565262199</v>
      </c>
      <c r="IW244">
        <v>-1978.6300759461301</v>
      </c>
      <c r="IX244">
        <v>2.4220000000000002</v>
      </c>
      <c r="KH244">
        <v>0.03</v>
      </c>
      <c r="KI244">
        <v>5.97</v>
      </c>
      <c r="KJ244" t="s">
        <v>1478</v>
      </c>
      <c r="KK244" t="s">
        <v>929</v>
      </c>
    </row>
    <row r="245" spans="1:297" x14ac:dyDescent="0.2">
      <c r="A245" t="s">
        <v>660</v>
      </c>
      <c r="B245">
        <v>2446</v>
      </c>
      <c r="C245">
        <v>1165</v>
      </c>
      <c r="D245">
        <v>7428</v>
      </c>
      <c r="E245">
        <v>967</v>
      </c>
      <c r="F245">
        <v>937</v>
      </c>
      <c r="G245">
        <v>-475</v>
      </c>
      <c r="H245" t="s">
        <v>1187</v>
      </c>
      <c r="I245">
        <v>738</v>
      </c>
      <c r="J245">
        <v>1089</v>
      </c>
      <c r="K245">
        <v>285</v>
      </c>
      <c r="L245">
        <v>-475</v>
      </c>
      <c r="M245">
        <v>285</v>
      </c>
      <c r="N245">
        <v>-474.99999700000001</v>
      </c>
      <c r="O245">
        <v>285</v>
      </c>
      <c r="P245">
        <v>-475</v>
      </c>
      <c r="Q245">
        <v>285</v>
      </c>
      <c r="R245">
        <v>-475</v>
      </c>
      <c r="CY245">
        <v>-434</v>
      </c>
      <c r="DA245">
        <v>40201</v>
      </c>
      <c r="DB245">
        <v>743</v>
      </c>
      <c r="DC245">
        <v>22</v>
      </c>
      <c r="DD245">
        <v>-473.90587774294602</v>
      </c>
      <c r="DE245">
        <v>-470.230769230769</v>
      </c>
      <c r="DF245">
        <v>4.7320000000000002</v>
      </c>
      <c r="EP245">
        <v>1165</v>
      </c>
      <c r="EQ245">
        <v>610</v>
      </c>
      <c r="ER245">
        <v>4074</v>
      </c>
      <c r="ES245">
        <v>610</v>
      </c>
      <c r="ET245">
        <v>585</v>
      </c>
      <c r="EU245">
        <v>0</v>
      </c>
      <c r="EV245">
        <v>0</v>
      </c>
      <c r="EX245">
        <v>-475</v>
      </c>
      <c r="EY245">
        <v>-475</v>
      </c>
      <c r="EZ245" t="s">
        <v>1187</v>
      </c>
      <c r="FA245">
        <v>228</v>
      </c>
      <c r="FB245">
        <v>582</v>
      </c>
      <c r="FC245">
        <v>184</v>
      </c>
      <c r="FD245">
        <v>-474.99686200000002</v>
      </c>
      <c r="FE245">
        <v>184</v>
      </c>
      <c r="FF245">
        <v>-474.99581899999998</v>
      </c>
      <c r="FG245">
        <v>184</v>
      </c>
      <c r="FH245">
        <v>-474.99060100000003</v>
      </c>
      <c r="FI245">
        <v>184</v>
      </c>
      <c r="FJ245">
        <v>-474.72616299999999</v>
      </c>
      <c r="IQ245">
        <v>-434</v>
      </c>
      <c r="IS245">
        <v>18124</v>
      </c>
      <c r="IT245">
        <v>497</v>
      </c>
      <c r="IU245">
        <v>18</v>
      </c>
      <c r="IV245">
        <v>-472.66660878624702</v>
      </c>
      <c r="IW245">
        <v>-468.83333333311401</v>
      </c>
      <c r="IX245">
        <v>1.708</v>
      </c>
      <c r="KH245">
        <v>0.04</v>
      </c>
      <c r="KI245">
        <v>12.57</v>
      </c>
      <c r="KJ245" t="s">
        <v>1479</v>
      </c>
      <c r="KK245" t="s">
        <v>929</v>
      </c>
    </row>
    <row r="246" spans="1:297" x14ac:dyDescent="0.2">
      <c r="A246" t="s">
        <v>650</v>
      </c>
      <c r="B246">
        <v>1442</v>
      </c>
      <c r="C246">
        <v>2747</v>
      </c>
      <c r="D246">
        <v>9580</v>
      </c>
      <c r="E246">
        <v>1360</v>
      </c>
      <c r="F246">
        <v>1360</v>
      </c>
      <c r="G246">
        <v>-6571.6291609999998</v>
      </c>
      <c r="H246" t="s">
        <v>1187</v>
      </c>
      <c r="I246">
        <v>1339</v>
      </c>
      <c r="J246">
        <v>1822</v>
      </c>
      <c r="K246">
        <v>28</v>
      </c>
      <c r="L246">
        <v>-6319.1631100000004</v>
      </c>
      <c r="M246">
        <v>28</v>
      </c>
      <c r="N246">
        <v>-6179.9982090000003</v>
      </c>
      <c r="O246">
        <v>28</v>
      </c>
      <c r="P246">
        <v>-6245.1334800000004</v>
      </c>
      <c r="Q246">
        <v>28</v>
      </c>
      <c r="R246">
        <v>-6020.5837110000002</v>
      </c>
      <c r="CY246">
        <v>368.84275100000002</v>
      </c>
      <c r="DA246">
        <v>31738</v>
      </c>
      <c r="DB246">
        <v>1884</v>
      </c>
      <c r="DC246">
        <v>36</v>
      </c>
      <c r="DD246">
        <v>-6284.8579698991598</v>
      </c>
      <c r="DE246">
        <v>-5378.6470391631801</v>
      </c>
      <c r="DF246">
        <v>7.1619999999999999</v>
      </c>
      <c r="EP246">
        <v>1146</v>
      </c>
      <c r="EQ246">
        <v>2160</v>
      </c>
      <c r="ER246">
        <v>7008</v>
      </c>
      <c r="ES246">
        <v>1069</v>
      </c>
      <c r="ET246">
        <v>1069</v>
      </c>
      <c r="EU246">
        <v>0</v>
      </c>
      <c r="EV246">
        <v>0</v>
      </c>
      <c r="EX246">
        <v>-4507.7686720000002</v>
      </c>
      <c r="EY246">
        <v>-4507.7686720000002</v>
      </c>
      <c r="EZ246" t="s">
        <v>1187</v>
      </c>
      <c r="FA246">
        <v>1041</v>
      </c>
      <c r="FB246">
        <v>1305</v>
      </c>
      <c r="FC246">
        <v>28</v>
      </c>
      <c r="FD246">
        <v>-4386.6398859999999</v>
      </c>
      <c r="FE246">
        <v>28</v>
      </c>
      <c r="FF246">
        <v>-4317.1798390000004</v>
      </c>
      <c r="FG246">
        <v>28</v>
      </c>
      <c r="FH246">
        <v>-4386.1170320000001</v>
      </c>
      <c r="FI246">
        <v>28</v>
      </c>
      <c r="FJ246">
        <v>-4277.0537750000003</v>
      </c>
      <c r="IQ246">
        <v>368.84275100000002</v>
      </c>
      <c r="IS246">
        <v>49295</v>
      </c>
      <c r="IT246">
        <v>2097</v>
      </c>
      <c r="IU246">
        <v>32</v>
      </c>
      <c r="IV246">
        <v>-4360.6149256886001</v>
      </c>
      <c r="IW246">
        <v>-3925.4602320927502</v>
      </c>
      <c r="IX246">
        <v>7.1260000000000003</v>
      </c>
      <c r="KH246">
        <v>0.05</v>
      </c>
      <c r="KI246">
        <v>14.76</v>
      </c>
      <c r="KJ246" t="s">
        <v>1480</v>
      </c>
      <c r="KK246" t="s">
        <v>929</v>
      </c>
    </row>
    <row r="247" spans="1:297" x14ac:dyDescent="0.2">
      <c r="A247" t="s">
        <v>102</v>
      </c>
      <c r="B247">
        <v>63</v>
      </c>
      <c r="C247">
        <v>63</v>
      </c>
      <c r="D247">
        <v>2016</v>
      </c>
      <c r="E247">
        <v>53</v>
      </c>
      <c r="F247">
        <v>53</v>
      </c>
      <c r="G247">
        <v>13</v>
      </c>
      <c r="H247" t="s">
        <v>1187</v>
      </c>
      <c r="I247">
        <v>5</v>
      </c>
      <c r="J247">
        <v>16</v>
      </c>
      <c r="K247">
        <v>35</v>
      </c>
      <c r="L247">
        <v>13.166667</v>
      </c>
      <c r="M247">
        <v>35</v>
      </c>
      <c r="N247">
        <v>13.204461</v>
      </c>
      <c r="O247">
        <v>35</v>
      </c>
      <c r="P247">
        <v>13.222222</v>
      </c>
      <c r="Q247">
        <v>35</v>
      </c>
      <c r="R247">
        <v>13.325733</v>
      </c>
      <c r="CY247">
        <v>15</v>
      </c>
      <c r="DA247">
        <v>11883648</v>
      </c>
      <c r="DB247">
        <v>905747</v>
      </c>
      <c r="DC247">
        <v>59</v>
      </c>
      <c r="DD247">
        <v>13.0833333333333</v>
      </c>
      <c r="DE247">
        <v>13.416957487309601</v>
      </c>
      <c r="DF247">
        <v>1348.202</v>
      </c>
      <c r="EP247">
        <v>63</v>
      </c>
      <c r="EQ247">
        <v>63</v>
      </c>
      <c r="ER247">
        <v>2016</v>
      </c>
      <c r="ES247">
        <v>53</v>
      </c>
      <c r="ET247">
        <v>53</v>
      </c>
      <c r="EU247">
        <v>0</v>
      </c>
      <c r="EV247">
        <v>0</v>
      </c>
      <c r="EX247">
        <v>13</v>
      </c>
      <c r="EY247">
        <v>13</v>
      </c>
      <c r="EZ247" t="s">
        <v>1187</v>
      </c>
      <c r="FA247">
        <v>5</v>
      </c>
      <c r="FB247">
        <v>16</v>
      </c>
      <c r="FC247">
        <v>35</v>
      </c>
      <c r="FD247">
        <v>13.166667</v>
      </c>
      <c r="FE247">
        <v>35</v>
      </c>
      <c r="FF247">
        <v>13.204461</v>
      </c>
      <c r="FG247">
        <v>35</v>
      </c>
      <c r="FH247">
        <v>13.222222</v>
      </c>
      <c r="FI247">
        <v>35</v>
      </c>
      <c r="FJ247">
        <v>13.325733</v>
      </c>
      <c r="IQ247">
        <v>15</v>
      </c>
      <c r="IS247">
        <v>11883648</v>
      </c>
      <c r="IT247">
        <v>905747</v>
      </c>
      <c r="IU247">
        <v>59</v>
      </c>
      <c r="IV247">
        <v>13.0833333333333</v>
      </c>
      <c r="IW247">
        <v>13.416957487309601</v>
      </c>
      <c r="IX247">
        <v>1348.202</v>
      </c>
      <c r="KH247">
        <v>0.01</v>
      </c>
      <c r="KI247">
        <v>1336.55</v>
      </c>
      <c r="KJ247" t="s">
        <v>1481</v>
      </c>
      <c r="KK247" t="s">
        <v>929</v>
      </c>
    </row>
    <row r="248" spans="1:297" x14ac:dyDescent="0.2">
      <c r="A248" t="s">
        <v>356</v>
      </c>
      <c r="B248">
        <v>1036</v>
      </c>
      <c r="C248">
        <v>8786</v>
      </c>
      <c r="D248">
        <v>251946</v>
      </c>
      <c r="E248">
        <v>8340</v>
      </c>
      <c r="F248">
        <v>8340</v>
      </c>
      <c r="G248">
        <v>83</v>
      </c>
      <c r="H248" t="s">
        <v>1187</v>
      </c>
      <c r="I248">
        <v>284</v>
      </c>
      <c r="J248">
        <v>1887</v>
      </c>
      <c r="K248">
        <v>113</v>
      </c>
      <c r="L248">
        <v>83</v>
      </c>
      <c r="M248">
        <v>113</v>
      </c>
      <c r="N248">
        <v>83</v>
      </c>
      <c r="O248">
        <v>113</v>
      </c>
      <c r="P248">
        <v>83</v>
      </c>
      <c r="Q248">
        <v>101</v>
      </c>
      <c r="R248">
        <v>83</v>
      </c>
      <c r="CY248">
        <v>83</v>
      </c>
      <c r="DA248">
        <v>9841</v>
      </c>
      <c r="DB248">
        <v>1</v>
      </c>
      <c r="DC248">
        <v>7</v>
      </c>
      <c r="DD248">
        <v>83</v>
      </c>
      <c r="DE248">
        <v>83</v>
      </c>
      <c r="DF248">
        <v>9.9559999999999995</v>
      </c>
      <c r="EP248">
        <v>728</v>
      </c>
      <c r="EQ248">
        <v>7640</v>
      </c>
      <c r="ER248">
        <v>128830</v>
      </c>
      <c r="ES248">
        <v>7440</v>
      </c>
      <c r="ET248">
        <v>7440</v>
      </c>
      <c r="EU248">
        <v>0</v>
      </c>
      <c r="EV248">
        <v>0</v>
      </c>
      <c r="EX248">
        <v>83</v>
      </c>
      <c r="EY248">
        <v>83</v>
      </c>
      <c r="EZ248" t="s">
        <v>1187</v>
      </c>
      <c r="FA248">
        <v>176</v>
      </c>
      <c r="FB248">
        <v>1540</v>
      </c>
      <c r="FC248">
        <v>112</v>
      </c>
      <c r="FD248">
        <v>83</v>
      </c>
      <c r="FE248">
        <v>112</v>
      </c>
      <c r="FF248">
        <v>83</v>
      </c>
      <c r="FG248">
        <v>112</v>
      </c>
      <c r="FH248">
        <v>83</v>
      </c>
      <c r="FI248">
        <v>112</v>
      </c>
      <c r="FJ248">
        <v>83</v>
      </c>
      <c r="IQ248">
        <v>82.999999999999801</v>
      </c>
      <c r="IS248">
        <v>341715</v>
      </c>
      <c r="IT248">
        <v>3281</v>
      </c>
      <c r="IU248">
        <v>10</v>
      </c>
      <c r="IV248">
        <v>82.999999999999901</v>
      </c>
      <c r="IW248">
        <v>83</v>
      </c>
      <c r="IX248">
        <v>224.43799999999999</v>
      </c>
      <c r="KH248">
        <v>1.94</v>
      </c>
      <c r="KI248">
        <v>366.93</v>
      </c>
      <c r="KJ248" t="s">
        <v>1482</v>
      </c>
      <c r="KK248" t="s">
        <v>929</v>
      </c>
    </row>
    <row r="249" spans="1:297" x14ac:dyDescent="0.2">
      <c r="A249" t="s">
        <v>652</v>
      </c>
      <c r="B249">
        <v>1994</v>
      </c>
      <c r="C249">
        <v>1556</v>
      </c>
      <c r="D249">
        <v>5304</v>
      </c>
      <c r="E249">
        <v>454</v>
      </c>
      <c r="F249">
        <v>434</v>
      </c>
      <c r="G249">
        <v>352359.41325699998</v>
      </c>
      <c r="H249" t="s">
        <v>1187</v>
      </c>
      <c r="I249">
        <v>1062</v>
      </c>
      <c r="J249">
        <v>203</v>
      </c>
      <c r="K249">
        <v>135</v>
      </c>
      <c r="L249">
        <v>380671.74200600001</v>
      </c>
      <c r="M249">
        <v>128</v>
      </c>
      <c r="N249">
        <v>403691.32510299998</v>
      </c>
      <c r="O249">
        <v>135</v>
      </c>
      <c r="P249">
        <v>380671.74200600001</v>
      </c>
      <c r="Q249">
        <v>122</v>
      </c>
      <c r="R249">
        <v>403856.782848</v>
      </c>
      <c r="CY249">
        <v>721934</v>
      </c>
      <c r="DA249">
        <v>27684</v>
      </c>
      <c r="DB249">
        <v>4003</v>
      </c>
      <c r="DC249">
        <v>23</v>
      </c>
      <c r="DD249">
        <v>433653.15972150402</v>
      </c>
      <c r="DE249">
        <v>697957.74367960601</v>
      </c>
      <c r="DF249">
        <v>11.875999999999999</v>
      </c>
      <c r="EP249">
        <v>1698</v>
      </c>
      <c r="EQ249">
        <v>1390</v>
      </c>
      <c r="ER249">
        <v>4899</v>
      </c>
      <c r="ES249">
        <v>318</v>
      </c>
      <c r="ET249">
        <v>299</v>
      </c>
      <c r="EU249">
        <v>0</v>
      </c>
      <c r="EV249">
        <v>0</v>
      </c>
      <c r="EX249">
        <v>677067.408513</v>
      </c>
      <c r="EY249">
        <v>677067.408513</v>
      </c>
      <c r="EZ249" t="s">
        <v>1187</v>
      </c>
      <c r="FA249">
        <v>1018</v>
      </c>
      <c r="FB249">
        <v>79</v>
      </c>
      <c r="FC249">
        <v>22</v>
      </c>
      <c r="FD249">
        <v>690130.49128700001</v>
      </c>
      <c r="FE249">
        <v>18</v>
      </c>
      <c r="FF249">
        <v>693268.44032699999</v>
      </c>
      <c r="FG249">
        <v>22</v>
      </c>
      <c r="FH249">
        <v>690130.49128700001</v>
      </c>
      <c r="FI249">
        <v>19</v>
      </c>
      <c r="FJ249">
        <v>693268.44032699999</v>
      </c>
      <c r="IQ249">
        <v>721934</v>
      </c>
      <c r="IS249">
        <v>7252</v>
      </c>
      <c r="IT249">
        <v>684</v>
      </c>
      <c r="IU249">
        <v>9</v>
      </c>
      <c r="IV249">
        <v>692797.157954155</v>
      </c>
      <c r="IW249">
        <v>697957.74367967795</v>
      </c>
      <c r="IX249">
        <v>1.3340000000000001</v>
      </c>
      <c r="KH249">
        <v>0.05</v>
      </c>
      <c r="KI249">
        <v>15.3</v>
      </c>
      <c r="KJ249" t="s">
        <v>1483</v>
      </c>
      <c r="KK249" t="s">
        <v>929</v>
      </c>
    </row>
    <row r="250" spans="1:297" x14ac:dyDescent="0.2">
      <c r="A250" t="s">
        <v>29</v>
      </c>
      <c r="B250">
        <v>576</v>
      </c>
      <c r="C250">
        <v>505</v>
      </c>
      <c r="D250">
        <v>2184</v>
      </c>
      <c r="E250">
        <v>56</v>
      </c>
      <c r="F250">
        <v>56</v>
      </c>
      <c r="G250">
        <v>11.724138</v>
      </c>
      <c r="H250" t="s">
        <v>1187</v>
      </c>
      <c r="I250">
        <v>1</v>
      </c>
      <c r="J250">
        <v>287</v>
      </c>
      <c r="K250">
        <v>52</v>
      </c>
      <c r="L250">
        <v>15.911424999999999</v>
      </c>
      <c r="M250">
        <v>52</v>
      </c>
      <c r="N250">
        <v>21.604482999999998</v>
      </c>
      <c r="O250">
        <v>52</v>
      </c>
      <c r="P250">
        <v>15.911424999999999</v>
      </c>
      <c r="Q250">
        <v>52</v>
      </c>
      <c r="R250">
        <v>21.657972000000001</v>
      </c>
      <c r="CY250">
        <v>65.6666666666666</v>
      </c>
      <c r="DA250">
        <v>49329182</v>
      </c>
      <c r="DB250">
        <v>1793481</v>
      </c>
      <c r="DC250">
        <v>10</v>
      </c>
      <c r="DD250">
        <v>15.637981247120001</v>
      </c>
      <c r="DE250">
        <v>17.219527416303801</v>
      </c>
      <c r="DF250">
        <v>2219.7649999999999</v>
      </c>
      <c r="EP250">
        <v>520</v>
      </c>
      <c r="EQ250">
        <v>449</v>
      </c>
      <c r="ER250">
        <v>2072</v>
      </c>
      <c r="ES250">
        <v>56</v>
      </c>
      <c r="ET250">
        <v>56</v>
      </c>
      <c r="EU250">
        <v>0</v>
      </c>
      <c r="EV250">
        <v>0</v>
      </c>
      <c r="EX250">
        <v>11.724138</v>
      </c>
      <c r="EY250">
        <v>11.724138</v>
      </c>
      <c r="EZ250" t="s">
        <v>1187</v>
      </c>
      <c r="FA250">
        <v>1</v>
      </c>
      <c r="FB250">
        <v>253</v>
      </c>
      <c r="FC250">
        <v>52</v>
      </c>
      <c r="FD250">
        <v>15.911424999999999</v>
      </c>
      <c r="FE250">
        <v>50</v>
      </c>
      <c r="FF250">
        <v>21.604482999999998</v>
      </c>
      <c r="FG250">
        <v>52</v>
      </c>
      <c r="FH250">
        <v>15.911424999999999</v>
      </c>
      <c r="FI250">
        <v>52</v>
      </c>
      <c r="FJ250">
        <v>21.604482999999998</v>
      </c>
      <c r="IQ250">
        <v>65.6666666666666</v>
      </c>
      <c r="IS250">
        <v>39675255</v>
      </c>
      <c r="IT250">
        <v>1583316</v>
      </c>
      <c r="IU250">
        <v>15</v>
      </c>
      <c r="IV250">
        <v>15.9737909768261</v>
      </c>
      <c r="IW250">
        <v>17.444671103039401</v>
      </c>
      <c r="IX250">
        <v>1684.585</v>
      </c>
      <c r="KH250">
        <v>0.02</v>
      </c>
      <c r="KI250">
        <v>3878.71</v>
      </c>
      <c r="KJ250" t="s">
        <v>1484</v>
      </c>
      <c r="KK250" t="s">
        <v>929</v>
      </c>
    </row>
    <row r="251" spans="1:297" x14ac:dyDescent="0.2">
      <c r="A251" t="s">
        <v>394</v>
      </c>
      <c r="B251">
        <v>879</v>
      </c>
      <c r="C251">
        <v>3771</v>
      </c>
      <c r="D251">
        <v>11313</v>
      </c>
      <c r="E251">
        <v>1639</v>
      </c>
      <c r="F251">
        <v>1639</v>
      </c>
      <c r="G251">
        <v>570687.5</v>
      </c>
      <c r="H251" t="s">
        <v>1187</v>
      </c>
      <c r="I251">
        <v>269</v>
      </c>
      <c r="J251">
        <v>921</v>
      </c>
      <c r="K251">
        <v>48</v>
      </c>
      <c r="L251">
        <v>570687.5</v>
      </c>
      <c r="M251">
        <v>48</v>
      </c>
      <c r="N251">
        <v>570687.5</v>
      </c>
      <c r="O251">
        <v>48</v>
      </c>
      <c r="P251">
        <v>580270.33132799994</v>
      </c>
      <c r="Q251">
        <v>48</v>
      </c>
      <c r="R251">
        <v>583321.934672</v>
      </c>
      <c r="CY251">
        <v>603600</v>
      </c>
      <c r="DA251">
        <v>11341072</v>
      </c>
      <c r="DB251">
        <v>421181</v>
      </c>
      <c r="DC251">
        <v>27</v>
      </c>
      <c r="DD251">
        <v>581340.73429470102</v>
      </c>
      <c r="DE251">
        <v>588658.114598374</v>
      </c>
      <c r="DF251">
        <v>3600.0010000000002</v>
      </c>
      <c r="EP251">
        <v>852</v>
      </c>
      <c r="EQ251">
        <v>3712</v>
      </c>
      <c r="ER251">
        <v>11164</v>
      </c>
      <c r="ES251">
        <v>1625</v>
      </c>
      <c r="ET251">
        <v>1625</v>
      </c>
      <c r="EU251">
        <v>0</v>
      </c>
      <c r="EV251">
        <v>0</v>
      </c>
      <c r="EX251">
        <v>570687.5</v>
      </c>
      <c r="EY251">
        <v>570687.5</v>
      </c>
      <c r="EZ251" t="s">
        <v>1187</v>
      </c>
      <c r="FA251">
        <v>262</v>
      </c>
      <c r="FB251">
        <v>901</v>
      </c>
      <c r="FC251">
        <v>50</v>
      </c>
      <c r="FD251">
        <v>570687.5</v>
      </c>
      <c r="FE251">
        <v>50</v>
      </c>
      <c r="FF251">
        <v>570687.5</v>
      </c>
      <c r="FG251">
        <v>50</v>
      </c>
      <c r="FH251">
        <v>575474.785133</v>
      </c>
      <c r="FI251">
        <v>50</v>
      </c>
      <c r="FJ251">
        <v>577820.63031200005</v>
      </c>
      <c r="IQ251">
        <v>603350</v>
      </c>
      <c r="IS251">
        <v>13611154</v>
      </c>
      <c r="IT251">
        <v>397547</v>
      </c>
      <c r="IU251">
        <v>29</v>
      </c>
      <c r="IV251">
        <v>581615.56180412695</v>
      </c>
      <c r="IW251">
        <v>588562.86866165802</v>
      </c>
      <c r="IX251">
        <v>3600.0010000000002</v>
      </c>
      <c r="KH251">
        <v>0.13</v>
      </c>
      <c r="KI251">
        <v>7151.13</v>
      </c>
      <c r="KJ251" t="s">
        <v>1485</v>
      </c>
      <c r="KK251" t="s">
        <v>929</v>
      </c>
    </row>
    <row r="252" spans="1:297" x14ac:dyDescent="0.2">
      <c r="A252" t="s">
        <v>31</v>
      </c>
      <c r="B252">
        <v>182</v>
      </c>
      <c r="C252">
        <v>128</v>
      </c>
      <c r="D252">
        <v>735</v>
      </c>
      <c r="E252">
        <v>100</v>
      </c>
      <c r="F252">
        <v>75</v>
      </c>
      <c r="G252">
        <v>-43</v>
      </c>
      <c r="H252" t="s">
        <v>1187</v>
      </c>
      <c r="I252">
        <v>99</v>
      </c>
      <c r="J252">
        <v>127</v>
      </c>
      <c r="K252">
        <v>15</v>
      </c>
      <c r="L252">
        <v>-43</v>
      </c>
      <c r="M252">
        <v>15</v>
      </c>
      <c r="N252">
        <v>-43</v>
      </c>
      <c r="O252">
        <v>15</v>
      </c>
      <c r="P252">
        <v>-43</v>
      </c>
      <c r="Q252">
        <v>15</v>
      </c>
      <c r="R252">
        <v>-43</v>
      </c>
      <c r="CY252">
        <v>-41</v>
      </c>
      <c r="DA252">
        <v>3817135</v>
      </c>
      <c r="DB252">
        <v>538734</v>
      </c>
      <c r="DC252">
        <v>8</v>
      </c>
      <c r="DD252">
        <v>-43</v>
      </c>
      <c r="DE252">
        <v>-43</v>
      </c>
      <c r="DF252">
        <v>147.69900000000001</v>
      </c>
      <c r="EP252">
        <v>172</v>
      </c>
      <c r="EQ252">
        <v>120</v>
      </c>
      <c r="ER252">
        <v>686</v>
      </c>
      <c r="ES252">
        <v>95</v>
      </c>
      <c r="ET252">
        <v>75</v>
      </c>
      <c r="EU252">
        <v>0</v>
      </c>
      <c r="EV252">
        <v>0</v>
      </c>
      <c r="EX252">
        <v>-43</v>
      </c>
      <c r="EY252">
        <v>-43</v>
      </c>
      <c r="EZ252" t="s">
        <v>1187</v>
      </c>
      <c r="FA252">
        <v>71</v>
      </c>
      <c r="FB252">
        <v>119</v>
      </c>
      <c r="FC252">
        <v>23</v>
      </c>
      <c r="FD252">
        <v>-43</v>
      </c>
      <c r="FE252">
        <v>22</v>
      </c>
      <c r="FF252">
        <v>-43</v>
      </c>
      <c r="FG252">
        <v>23</v>
      </c>
      <c r="FH252">
        <v>-43</v>
      </c>
      <c r="FI252">
        <v>23</v>
      </c>
      <c r="FJ252">
        <v>-43</v>
      </c>
      <c r="IQ252">
        <v>-41</v>
      </c>
      <c r="IS252">
        <v>20939440</v>
      </c>
      <c r="IT252">
        <v>3555162</v>
      </c>
      <c r="IU252">
        <v>14</v>
      </c>
      <c r="IV252">
        <v>-42.999999999999901</v>
      </c>
      <c r="IW252">
        <v>-43</v>
      </c>
      <c r="IX252">
        <v>869.01199999999994</v>
      </c>
      <c r="KH252">
        <v>0</v>
      </c>
      <c r="KI252">
        <v>1009.27</v>
      </c>
      <c r="KJ252" t="s">
        <v>1486</v>
      </c>
      <c r="KK252" t="s">
        <v>929</v>
      </c>
    </row>
    <row r="253" spans="1:297" x14ac:dyDescent="0.2">
      <c r="A253" t="s">
        <v>399</v>
      </c>
      <c r="B253">
        <v>4289</v>
      </c>
      <c r="C253">
        <v>2883</v>
      </c>
      <c r="D253">
        <v>81746</v>
      </c>
      <c r="E253">
        <v>2880</v>
      </c>
      <c r="F253">
        <v>2880</v>
      </c>
      <c r="G253">
        <v>0</v>
      </c>
      <c r="H253" t="s">
        <v>1187</v>
      </c>
      <c r="I253">
        <v>24</v>
      </c>
      <c r="J253">
        <v>2524</v>
      </c>
      <c r="K253">
        <v>451</v>
      </c>
      <c r="L253">
        <v>0</v>
      </c>
      <c r="M253">
        <v>451</v>
      </c>
      <c r="N253">
        <v>0</v>
      </c>
      <c r="O253">
        <v>451</v>
      </c>
      <c r="P253">
        <v>0</v>
      </c>
      <c r="Q253">
        <v>451</v>
      </c>
      <c r="R253">
        <v>0</v>
      </c>
      <c r="CY253">
        <v>2</v>
      </c>
      <c r="DA253">
        <v>89084</v>
      </c>
      <c r="DB253">
        <v>1</v>
      </c>
      <c r="DC253">
        <v>44</v>
      </c>
      <c r="DD253">
        <v>0</v>
      </c>
      <c r="DE253">
        <v>2</v>
      </c>
      <c r="DF253">
        <v>42.466000000000001</v>
      </c>
      <c r="EP253">
        <v>1981</v>
      </c>
      <c r="EQ253">
        <v>2597</v>
      </c>
      <c r="ER253">
        <v>73621</v>
      </c>
      <c r="ES253">
        <v>2597</v>
      </c>
      <c r="ET253">
        <v>2596</v>
      </c>
      <c r="EU253">
        <v>0</v>
      </c>
      <c r="EV253">
        <v>0</v>
      </c>
      <c r="EX253">
        <v>0</v>
      </c>
      <c r="EY253">
        <v>0</v>
      </c>
      <c r="EZ253" t="s">
        <v>1187</v>
      </c>
      <c r="FA253">
        <v>42</v>
      </c>
      <c r="FB253">
        <v>2596</v>
      </c>
      <c r="FC253">
        <v>436</v>
      </c>
      <c r="FD253">
        <v>0</v>
      </c>
      <c r="FE253">
        <v>436</v>
      </c>
      <c r="FF253">
        <v>0</v>
      </c>
      <c r="FG253">
        <v>436</v>
      </c>
      <c r="FH253">
        <v>0</v>
      </c>
      <c r="FI253">
        <v>426</v>
      </c>
      <c r="FJ253">
        <v>0</v>
      </c>
      <c r="IQ253">
        <v>2</v>
      </c>
      <c r="IS253">
        <v>188503</v>
      </c>
      <c r="IT253">
        <v>574</v>
      </c>
      <c r="IU253">
        <v>10</v>
      </c>
      <c r="IV253">
        <v>0</v>
      </c>
      <c r="IW253">
        <v>0</v>
      </c>
      <c r="IX253">
        <v>115.574</v>
      </c>
      <c r="KH253">
        <v>1.9</v>
      </c>
      <c r="KI253">
        <v>4238.6000000000004</v>
      </c>
      <c r="KJ253" t="s">
        <v>1487</v>
      </c>
      <c r="KK253" t="s">
        <v>929</v>
      </c>
    </row>
    <row r="254" spans="1:297" x14ac:dyDescent="0.2">
      <c r="A254" t="s">
        <v>401</v>
      </c>
      <c r="B254">
        <v>3503</v>
      </c>
      <c r="C254">
        <v>4173</v>
      </c>
      <c r="D254">
        <v>92133</v>
      </c>
      <c r="E254">
        <v>3633</v>
      </c>
      <c r="F254">
        <v>3633</v>
      </c>
      <c r="G254">
        <v>13.225</v>
      </c>
      <c r="H254" t="s">
        <v>1187</v>
      </c>
      <c r="I254">
        <v>177</v>
      </c>
      <c r="J254">
        <v>2927</v>
      </c>
      <c r="K254">
        <v>966</v>
      </c>
      <c r="L254">
        <v>13.515453000000001</v>
      </c>
      <c r="M254">
        <v>950</v>
      </c>
      <c r="N254">
        <v>13.560667</v>
      </c>
      <c r="O254">
        <v>966</v>
      </c>
      <c r="P254">
        <v>13.537096999999999</v>
      </c>
      <c r="Q254">
        <v>932</v>
      </c>
      <c r="R254">
        <v>13.609512</v>
      </c>
      <c r="CY254">
        <v>21</v>
      </c>
      <c r="DA254">
        <v>757407</v>
      </c>
      <c r="DB254">
        <v>575</v>
      </c>
      <c r="DC254">
        <v>48</v>
      </c>
      <c r="DD254">
        <v>14.4145770285244</v>
      </c>
      <c r="DE254">
        <v>15.9902982933004</v>
      </c>
      <c r="DF254">
        <v>643.68499999999995</v>
      </c>
      <c r="EP254">
        <v>3459</v>
      </c>
      <c r="EQ254">
        <v>3261</v>
      </c>
      <c r="ER254">
        <v>75596</v>
      </c>
      <c r="ES254">
        <v>2802</v>
      </c>
      <c r="ET254">
        <v>2802</v>
      </c>
      <c r="EU254">
        <v>0</v>
      </c>
      <c r="EV254">
        <v>0</v>
      </c>
      <c r="EX254">
        <v>13.225</v>
      </c>
      <c r="EY254">
        <v>13.225</v>
      </c>
      <c r="EZ254" t="s">
        <v>1187</v>
      </c>
      <c r="FA254">
        <v>130</v>
      </c>
      <c r="FB254">
        <v>2309</v>
      </c>
      <c r="FC254">
        <v>966</v>
      </c>
      <c r="FD254">
        <v>13.515453000000001</v>
      </c>
      <c r="FE254">
        <v>926</v>
      </c>
      <c r="FF254">
        <v>13.560385</v>
      </c>
      <c r="FG254">
        <v>966</v>
      </c>
      <c r="FH254">
        <v>13.544166000000001</v>
      </c>
      <c r="FI254">
        <v>954</v>
      </c>
      <c r="FJ254">
        <v>13.596641999999999</v>
      </c>
      <c r="IQ254">
        <v>21</v>
      </c>
      <c r="IS254">
        <v>586807</v>
      </c>
      <c r="IT254">
        <v>539</v>
      </c>
      <c r="IU254">
        <v>44</v>
      </c>
      <c r="IV254">
        <v>14.3704607841831</v>
      </c>
      <c r="IW254">
        <v>17.000355837907101</v>
      </c>
      <c r="IX254">
        <v>422.06400000000002</v>
      </c>
      <c r="KH254">
        <v>14.18</v>
      </c>
      <c r="KI254">
        <v>21487.97</v>
      </c>
      <c r="KJ254" t="s">
        <v>1488</v>
      </c>
      <c r="KK254" t="s">
        <v>929</v>
      </c>
    </row>
    <row r="255" spans="1:297" x14ac:dyDescent="0.2">
      <c r="A255" t="s">
        <v>408</v>
      </c>
      <c r="B255">
        <v>4191</v>
      </c>
      <c r="C255">
        <v>2685</v>
      </c>
      <c r="D255">
        <v>66908</v>
      </c>
      <c r="E255">
        <v>2685</v>
      </c>
      <c r="F255">
        <v>2685</v>
      </c>
      <c r="G255">
        <v>2</v>
      </c>
      <c r="H255" t="s">
        <v>1187</v>
      </c>
      <c r="I255">
        <v>1116</v>
      </c>
      <c r="J255">
        <v>2648</v>
      </c>
      <c r="K255">
        <v>149</v>
      </c>
      <c r="L255">
        <v>2.1067960000000001</v>
      </c>
      <c r="M255">
        <v>149</v>
      </c>
      <c r="N255">
        <v>3.0963859999999999</v>
      </c>
      <c r="O255">
        <v>149</v>
      </c>
      <c r="P255">
        <v>2.1067960000000001</v>
      </c>
      <c r="Q255">
        <v>149</v>
      </c>
      <c r="R255">
        <v>3.0963859999999999</v>
      </c>
      <c r="CY255">
        <v>27</v>
      </c>
      <c r="DA255">
        <v>830235</v>
      </c>
      <c r="DB255">
        <v>3435</v>
      </c>
      <c r="DC255">
        <v>45</v>
      </c>
      <c r="DD255">
        <v>3.0963855421686701</v>
      </c>
      <c r="DE255">
        <v>15.3333333333333</v>
      </c>
      <c r="DF255">
        <v>430.03899999999999</v>
      </c>
      <c r="EP255">
        <v>2352</v>
      </c>
      <c r="EQ255">
        <v>1242</v>
      </c>
      <c r="ER255">
        <v>21029</v>
      </c>
      <c r="ES255">
        <v>1242</v>
      </c>
      <c r="ET255">
        <v>1242</v>
      </c>
      <c r="EU255">
        <v>0</v>
      </c>
      <c r="EV255">
        <v>0</v>
      </c>
      <c r="EX255">
        <v>20.375</v>
      </c>
      <c r="EY255">
        <v>20.375</v>
      </c>
      <c r="EZ255" t="s">
        <v>1187</v>
      </c>
      <c r="FA255">
        <v>775</v>
      </c>
      <c r="FB255">
        <v>1193</v>
      </c>
      <c r="FC255">
        <v>317</v>
      </c>
      <c r="FD255">
        <v>21.0625</v>
      </c>
      <c r="FE255">
        <v>304</v>
      </c>
      <c r="FF255">
        <v>22</v>
      </c>
      <c r="FG255">
        <v>317</v>
      </c>
      <c r="FH255">
        <v>21.0625</v>
      </c>
      <c r="FI255">
        <v>305</v>
      </c>
      <c r="FJ255">
        <v>22</v>
      </c>
      <c r="IQ255">
        <v>27</v>
      </c>
      <c r="IS255">
        <v>163526</v>
      </c>
      <c r="IT255">
        <v>2152</v>
      </c>
      <c r="IU255">
        <v>16</v>
      </c>
      <c r="IV255">
        <v>22.1666666666667</v>
      </c>
      <c r="IW255">
        <v>23</v>
      </c>
      <c r="IX255">
        <v>56.569000000000003</v>
      </c>
      <c r="KH255">
        <v>0.12</v>
      </c>
      <c r="KI255">
        <v>571.84</v>
      </c>
      <c r="KJ255" t="s">
        <v>1489</v>
      </c>
      <c r="KK255" t="s">
        <v>929</v>
      </c>
    </row>
    <row r="256" spans="1:297" x14ac:dyDescent="0.2">
      <c r="A256" t="s">
        <v>409</v>
      </c>
      <c r="B256">
        <v>11063</v>
      </c>
      <c r="C256">
        <v>7982</v>
      </c>
      <c r="D256">
        <v>384129</v>
      </c>
      <c r="E256">
        <v>7982</v>
      </c>
      <c r="F256">
        <v>7982</v>
      </c>
      <c r="G256">
        <v>2</v>
      </c>
      <c r="H256" t="s">
        <v>1187</v>
      </c>
      <c r="I256">
        <v>2676</v>
      </c>
      <c r="J256">
        <v>7875</v>
      </c>
      <c r="K256">
        <v>159</v>
      </c>
      <c r="L256">
        <v>2</v>
      </c>
      <c r="M256">
        <v>159</v>
      </c>
      <c r="N256">
        <v>2</v>
      </c>
      <c r="O256">
        <v>159</v>
      </c>
      <c r="P256">
        <v>2</v>
      </c>
      <c r="Q256">
        <v>159</v>
      </c>
      <c r="R256">
        <v>2</v>
      </c>
      <c r="CY256">
        <v>1E+100</v>
      </c>
      <c r="CZ256">
        <v>31</v>
      </c>
      <c r="DA256">
        <v>1105917</v>
      </c>
      <c r="DB256">
        <v>1137</v>
      </c>
      <c r="DC256">
        <v>70</v>
      </c>
      <c r="DD256">
        <v>3.0365682137833998</v>
      </c>
      <c r="DE256">
        <v>17.999999999999599</v>
      </c>
      <c r="DF256">
        <v>3600.002</v>
      </c>
      <c r="EP256">
        <v>7302</v>
      </c>
      <c r="EQ256">
        <v>4819</v>
      </c>
      <c r="ER256">
        <v>203352</v>
      </c>
      <c r="ES256">
        <v>4819</v>
      </c>
      <c r="ET256">
        <v>4819</v>
      </c>
      <c r="EU256">
        <v>0</v>
      </c>
      <c r="EV256">
        <v>0</v>
      </c>
      <c r="EX256">
        <v>17</v>
      </c>
      <c r="EY256">
        <v>17</v>
      </c>
      <c r="EZ256" t="s">
        <v>1187</v>
      </c>
      <c r="FA256">
        <v>2890</v>
      </c>
      <c r="FB256">
        <v>4520</v>
      </c>
      <c r="FC256">
        <v>581</v>
      </c>
      <c r="FD256">
        <v>17</v>
      </c>
      <c r="FE256">
        <v>581</v>
      </c>
      <c r="FF256">
        <v>17</v>
      </c>
      <c r="FG256">
        <v>581</v>
      </c>
      <c r="FH256">
        <v>17</v>
      </c>
      <c r="FI256">
        <v>581</v>
      </c>
      <c r="FJ256">
        <v>17</v>
      </c>
      <c r="IQ256">
        <v>1E+100</v>
      </c>
      <c r="IR256">
        <v>33</v>
      </c>
      <c r="IS256">
        <v>2933791</v>
      </c>
      <c r="IT256">
        <v>10811</v>
      </c>
      <c r="IU256">
        <v>38</v>
      </c>
      <c r="IV256">
        <v>18.096774193548299</v>
      </c>
      <c r="IW256">
        <v>25</v>
      </c>
      <c r="IX256">
        <v>3600.3</v>
      </c>
      <c r="KH256">
        <v>0.96</v>
      </c>
      <c r="KI256">
        <v>7457.79</v>
      </c>
      <c r="KJ256" t="s">
        <v>1490</v>
      </c>
      <c r="KK256" t="s">
        <v>929</v>
      </c>
    </row>
    <row r="257" spans="1:297" x14ac:dyDescent="0.2">
      <c r="A257" t="s">
        <v>416</v>
      </c>
      <c r="B257">
        <v>2932</v>
      </c>
      <c r="C257">
        <v>1629</v>
      </c>
      <c r="D257">
        <v>100933</v>
      </c>
      <c r="E257">
        <v>1458</v>
      </c>
      <c r="F257">
        <v>1458</v>
      </c>
      <c r="G257">
        <v>6153</v>
      </c>
      <c r="H257" t="s">
        <v>1187</v>
      </c>
      <c r="I257">
        <v>532</v>
      </c>
      <c r="J257">
        <v>600</v>
      </c>
      <c r="K257">
        <v>214</v>
      </c>
      <c r="L257">
        <v>6402.4444439999997</v>
      </c>
      <c r="M257">
        <v>214</v>
      </c>
      <c r="N257">
        <v>6551.318182</v>
      </c>
      <c r="O257">
        <v>214</v>
      </c>
      <c r="P257">
        <v>6645.6666670000004</v>
      </c>
      <c r="Q257">
        <v>212</v>
      </c>
      <c r="R257">
        <v>7048.8043809999999</v>
      </c>
      <c r="CY257">
        <v>20622</v>
      </c>
      <c r="DA257">
        <v>1993486</v>
      </c>
      <c r="DB257">
        <v>13924</v>
      </c>
      <c r="DC257">
        <v>24</v>
      </c>
      <c r="DD257">
        <v>8359</v>
      </c>
      <c r="DE257">
        <v>10459.666666666601</v>
      </c>
      <c r="DF257">
        <v>571.32000000000005</v>
      </c>
      <c r="EP257">
        <v>1309</v>
      </c>
      <c r="EQ257">
        <v>585</v>
      </c>
      <c r="ER257">
        <v>23980</v>
      </c>
      <c r="ES257">
        <v>458</v>
      </c>
      <c r="ET257">
        <v>458</v>
      </c>
      <c r="EU257">
        <v>0</v>
      </c>
      <c r="EV257">
        <v>0</v>
      </c>
      <c r="EX257">
        <v>7297.3333329999996</v>
      </c>
      <c r="EY257">
        <v>7297.3333329999996</v>
      </c>
      <c r="EZ257" t="s">
        <v>1187</v>
      </c>
      <c r="FA257">
        <v>88</v>
      </c>
      <c r="FB257">
        <v>362</v>
      </c>
      <c r="FC257">
        <v>237</v>
      </c>
      <c r="FD257">
        <v>7835.2432429999999</v>
      </c>
      <c r="FE257">
        <v>236</v>
      </c>
      <c r="FF257">
        <v>8164.9462229999999</v>
      </c>
      <c r="FG257">
        <v>237</v>
      </c>
      <c r="FH257">
        <v>8622</v>
      </c>
      <c r="FI257">
        <v>211</v>
      </c>
      <c r="FJ257">
        <v>8635</v>
      </c>
      <c r="IQ257">
        <v>20622</v>
      </c>
      <c r="IS257">
        <v>1790970</v>
      </c>
      <c r="IT257">
        <v>14002</v>
      </c>
      <c r="IU257">
        <v>15</v>
      </c>
      <c r="IV257">
        <v>9121.9999999999909</v>
      </c>
      <c r="IW257">
        <v>9871.9999999999909</v>
      </c>
      <c r="IX257">
        <v>679.04300000000001</v>
      </c>
      <c r="KH257">
        <v>1.26</v>
      </c>
      <c r="KI257">
        <v>1366.11</v>
      </c>
      <c r="KJ257" t="s">
        <v>1491</v>
      </c>
      <c r="KK257" t="s">
        <v>929</v>
      </c>
    </row>
    <row r="258" spans="1:297" x14ac:dyDescent="0.2">
      <c r="A258" t="s">
        <v>425</v>
      </c>
      <c r="B258">
        <v>1190</v>
      </c>
      <c r="C258">
        <v>661</v>
      </c>
      <c r="D258">
        <v>5680</v>
      </c>
      <c r="E258">
        <v>600</v>
      </c>
      <c r="F258">
        <v>600</v>
      </c>
      <c r="G258">
        <v>4.5999999999999996</v>
      </c>
      <c r="H258" t="s">
        <v>1187</v>
      </c>
      <c r="I258">
        <v>141</v>
      </c>
      <c r="J258">
        <v>651</v>
      </c>
      <c r="K258">
        <v>60</v>
      </c>
      <c r="L258">
        <v>4.5999999999999996</v>
      </c>
      <c r="M258">
        <v>60</v>
      </c>
      <c r="N258">
        <v>4.5999999999999996</v>
      </c>
      <c r="O258">
        <v>60</v>
      </c>
      <c r="P258">
        <v>4.5999999999999996</v>
      </c>
      <c r="Q258">
        <v>60</v>
      </c>
      <c r="R258">
        <v>4.5999999999999996</v>
      </c>
      <c r="CY258">
        <v>8.4999999999999094</v>
      </c>
      <c r="DA258">
        <v>26740838</v>
      </c>
      <c r="DB258">
        <v>2323216</v>
      </c>
      <c r="DC258">
        <v>12</v>
      </c>
      <c r="DD258">
        <v>4.5999999999999899</v>
      </c>
      <c r="DE258">
        <v>4.5999999999999899</v>
      </c>
      <c r="DF258">
        <v>3600.0010000000002</v>
      </c>
      <c r="EP258">
        <v>1130</v>
      </c>
      <c r="EQ258">
        <v>601</v>
      </c>
      <c r="ER258">
        <v>5500</v>
      </c>
      <c r="ES258">
        <v>570</v>
      </c>
      <c r="ET258">
        <v>570</v>
      </c>
      <c r="EU258">
        <v>0</v>
      </c>
      <c r="EV258">
        <v>0</v>
      </c>
      <c r="EX258">
        <v>4.5999999999999996</v>
      </c>
      <c r="EY258">
        <v>4.5999999999999996</v>
      </c>
      <c r="EZ258" t="s">
        <v>1187</v>
      </c>
      <c r="FA258">
        <v>162</v>
      </c>
      <c r="FB258">
        <v>600</v>
      </c>
      <c r="FC258">
        <v>30</v>
      </c>
      <c r="FD258">
        <v>4.5999999999999996</v>
      </c>
      <c r="FE258">
        <v>30</v>
      </c>
      <c r="FF258">
        <v>4.5999999999999996</v>
      </c>
      <c r="FG258">
        <v>30</v>
      </c>
      <c r="FH258">
        <v>4.5999999999999996</v>
      </c>
      <c r="FI258">
        <v>30</v>
      </c>
      <c r="FJ258">
        <v>4.5999999999999996</v>
      </c>
      <c r="IQ258">
        <v>9</v>
      </c>
      <c r="IS258">
        <v>9948302</v>
      </c>
      <c r="IT258">
        <v>856594</v>
      </c>
      <c r="IU258">
        <v>14</v>
      </c>
      <c r="IV258">
        <v>4.5999999999999899</v>
      </c>
      <c r="IW258">
        <v>4.5999999999999899</v>
      </c>
      <c r="IX258">
        <v>1248.9079999999999</v>
      </c>
      <c r="KH258">
        <v>0.02</v>
      </c>
      <c r="KI258">
        <v>4807.2700000000004</v>
      </c>
      <c r="KJ258" t="s">
        <v>1492</v>
      </c>
      <c r="KK258" t="s">
        <v>929</v>
      </c>
    </row>
    <row r="259" spans="1:297" x14ac:dyDescent="0.2">
      <c r="A259" t="s">
        <v>436</v>
      </c>
      <c r="B259">
        <v>2279</v>
      </c>
      <c r="C259">
        <v>3463</v>
      </c>
      <c r="D259">
        <v>14381</v>
      </c>
      <c r="E259">
        <v>3463</v>
      </c>
      <c r="F259">
        <v>3463</v>
      </c>
      <c r="G259">
        <v>6.3048019999999996</v>
      </c>
      <c r="H259" t="s">
        <v>1187</v>
      </c>
      <c r="I259">
        <v>1383</v>
      </c>
      <c r="J259">
        <v>585</v>
      </c>
      <c r="K259">
        <v>422</v>
      </c>
      <c r="L259">
        <v>7</v>
      </c>
      <c r="M259">
        <v>422</v>
      </c>
      <c r="N259">
        <v>7</v>
      </c>
      <c r="O259">
        <v>422</v>
      </c>
      <c r="P259">
        <v>7</v>
      </c>
      <c r="Q259">
        <v>422</v>
      </c>
      <c r="R259">
        <v>7</v>
      </c>
      <c r="CY259">
        <v>7</v>
      </c>
      <c r="DA259">
        <v>14405149</v>
      </c>
      <c r="DB259">
        <v>115396</v>
      </c>
      <c r="DC259">
        <v>17</v>
      </c>
      <c r="DD259">
        <v>7</v>
      </c>
      <c r="DE259">
        <v>7</v>
      </c>
      <c r="DF259">
        <v>3600</v>
      </c>
      <c r="EP259">
        <v>923</v>
      </c>
      <c r="EQ259">
        <v>2012</v>
      </c>
      <c r="ER259">
        <v>7456</v>
      </c>
      <c r="ES259">
        <v>2012</v>
      </c>
      <c r="ET259">
        <v>2012</v>
      </c>
      <c r="EU259">
        <v>0</v>
      </c>
      <c r="EV259">
        <v>0</v>
      </c>
      <c r="EX259">
        <v>6.3269039999999999</v>
      </c>
      <c r="EY259">
        <v>6.3269039999999999</v>
      </c>
      <c r="EZ259" t="s">
        <v>1187</v>
      </c>
      <c r="FA259">
        <v>375</v>
      </c>
      <c r="FB259">
        <v>361</v>
      </c>
      <c r="FC259">
        <v>372</v>
      </c>
      <c r="FD259">
        <v>7</v>
      </c>
      <c r="FE259">
        <v>372</v>
      </c>
      <c r="FF259">
        <v>7</v>
      </c>
      <c r="FG259">
        <v>372</v>
      </c>
      <c r="FH259">
        <v>7</v>
      </c>
      <c r="FI259">
        <v>372</v>
      </c>
      <c r="FJ259">
        <v>7</v>
      </c>
      <c r="IQ259">
        <v>7</v>
      </c>
      <c r="IS259">
        <v>19055254</v>
      </c>
      <c r="IT259">
        <v>174339</v>
      </c>
      <c r="IU259">
        <v>14</v>
      </c>
      <c r="IV259">
        <v>7</v>
      </c>
      <c r="IW259">
        <v>7</v>
      </c>
      <c r="IX259">
        <v>3600</v>
      </c>
      <c r="KH259">
        <v>0.57999999999999996</v>
      </c>
      <c r="KI259">
        <v>8168.42</v>
      </c>
      <c r="KJ259" t="s">
        <v>1493</v>
      </c>
      <c r="KK259" t="s">
        <v>929</v>
      </c>
    </row>
    <row r="260" spans="1:297" x14ac:dyDescent="0.2">
      <c r="A260" t="s">
        <v>161</v>
      </c>
      <c r="B260">
        <v>735</v>
      </c>
      <c r="C260">
        <v>6621</v>
      </c>
      <c r="D260">
        <v>223261</v>
      </c>
      <c r="E260">
        <v>6620</v>
      </c>
      <c r="F260">
        <v>6620</v>
      </c>
      <c r="G260">
        <v>48880</v>
      </c>
      <c r="H260" t="s">
        <v>1187</v>
      </c>
      <c r="I260">
        <v>50</v>
      </c>
      <c r="J260">
        <v>830</v>
      </c>
      <c r="K260">
        <v>81</v>
      </c>
      <c r="L260">
        <v>48880</v>
      </c>
      <c r="M260">
        <v>81</v>
      </c>
      <c r="N260">
        <v>48880</v>
      </c>
      <c r="O260">
        <v>81</v>
      </c>
      <c r="P260">
        <v>49632.1875</v>
      </c>
      <c r="Q260">
        <v>81</v>
      </c>
      <c r="R260">
        <v>49751.052812000002</v>
      </c>
      <c r="CY260">
        <v>51044.531680440399</v>
      </c>
      <c r="DA260">
        <v>7318185</v>
      </c>
      <c r="DB260">
        <v>187165</v>
      </c>
      <c r="DC260">
        <v>52</v>
      </c>
      <c r="DD260">
        <v>49452</v>
      </c>
      <c r="DE260">
        <v>50581.264827407998</v>
      </c>
      <c r="DF260">
        <v>3600.0070000000001</v>
      </c>
      <c r="EP260">
        <v>510</v>
      </c>
      <c r="EQ260">
        <v>3713</v>
      </c>
      <c r="ER260">
        <v>65515</v>
      </c>
      <c r="ES260">
        <v>3712</v>
      </c>
      <c r="ET260">
        <v>3709</v>
      </c>
      <c r="EU260">
        <v>0</v>
      </c>
      <c r="EV260">
        <v>0</v>
      </c>
      <c r="EX260">
        <v>49882.002525000004</v>
      </c>
      <c r="EY260">
        <v>49882.002525000004</v>
      </c>
      <c r="EZ260" t="s">
        <v>1187</v>
      </c>
      <c r="FA260">
        <v>24</v>
      </c>
      <c r="FB260">
        <v>106</v>
      </c>
      <c r="FC260">
        <v>69</v>
      </c>
      <c r="FD260">
        <v>50003.421252</v>
      </c>
      <c r="FE260">
        <v>69</v>
      </c>
      <c r="FF260">
        <v>50100.504601000001</v>
      </c>
      <c r="FG260">
        <v>69</v>
      </c>
      <c r="FH260">
        <v>50066.879290999997</v>
      </c>
      <c r="FI260">
        <v>69</v>
      </c>
      <c r="FJ260">
        <v>50280.533464</v>
      </c>
      <c r="IQ260">
        <v>51200</v>
      </c>
      <c r="IS260">
        <v>291733</v>
      </c>
      <c r="IT260">
        <v>6860</v>
      </c>
      <c r="IU260">
        <v>37</v>
      </c>
      <c r="IV260">
        <v>50018.227272727199</v>
      </c>
      <c r="IW260">
        <v>50660.069416848703</v>
      </c>
      <c r="IX260">
        <v>143.066</v>
      </c>
      <c r="KH260">
        <v>0.37</v>
      </c>
      <c r="KI260">
        <v>3728.16</v>
      </c>
      <c r="KJ260" t="s">
        <v>1494</v>
      </c>
      <c r="KK260" t="s">
        <v>929</v>
      </c>
    </row>
    <row r="261" spans="1:297" x14ac:dyDescent="0.2">
      <c r="A261" t="s">
        <v>440</v>
      </c>
      <c r="B261">
        <v>2210</v>
      </c>
      <c r="C261">
        <v>8601</v>
      </c>
      <c r="D261">
        <v>25986</v>
      </c>
      <c r="E261">
        <v>8601</v>
      </c>
      <c r="F261">
        <v>8540</v>
      </c>
      <c r="G261">
        <v>21306.442308000002</v>
      </c>
      <c r="H261" t="s">
        <v>1187</v>
      </c>
      <c r="I261">
        <v>1950</v>
      </c>
      <c r="J261">
        <v>244</v>
      </c>
      <c r="K261">
        <v>176</v>
      </c>
      <c r="L261">
        <v>21675.192733</v>
      </c>
      <c r="M261">
        <v>176</v>
      </c>
      <c r="N261">
        <v>21937.533031999999</v>
      </c>
      <c r="O261">
        <v>176</v>
      </c>
      <c r="P261">
        <v>21687.547192000002</v>
      </c>
      <c r="Q261">
        <v>176</v>
      </c>
      <c r="R261">
        <v>21979.183894000002</v>
      </c>
      <c r="CY261">
        <v>26030</v>
      </c>
      <c r="DA261">
        <v>4608283</v>
      </c>
      <c r="DB261">
        <v>11344</v>
      </c>
      <c r="DC261">
        <v>38</v>
      </c>
      <c r="DD261">
        <v>22736.022783620501</v>
      </c>
      <c r="DE261">
        <v>24178.175164145599</v>
      </c>
      <c r="DF261">
        <v>3600.0010000000002</v>
      </c>
      <c r="EP261">
        <v>1936</v>
      </c>
      <c r="EQ261">
        <v>8103</v>
      </c>
      <c r="ER261">
        <v>24390</v>
      </c>
      <c r="ES261">
        <v>8103</v>
      </c>
      <c r="ET261">
        <v>8045</v>
      </c>
      <c r="EU261">
        <v>0</v>
      </c>
      <c r="EV261">
        <v>0</v>
      </c>
      <c r="EX261">
        <v>21306.442308000002</v>
      </c>
      <c r="EY261">
        <v>21306.442308000002</v>
      </c>
      <c r="EZ261" t="s">
        <v>1187</v>
      </c>
      <c r="FA261">
        <v>1716</v>
      </c>
      <c r="FB261">
        <v>149</v>
      </c>
      <c r="FC261">
        <v>169</v>
      </c>
      <c r="FD261">
        <v>21850.644953999999</v>
      </c>
      <c r="FE261">
        <v>169</v>
      </c>
      <c r="FF261">
        <v>22087.749532000002</v>
      </c>
      <c r="FG261">
        <v>169</v>
      </c>
      <c r="FH261">
        <v>21864.745171999999</v>
      </c>
      <c r="FI261">
        <v>169</v>
      </c>
      <c r="FJ261">
        <v>22122.037816</v>
      </c>
      <c r="IQ261">
        <v>26080</v>
      </c>
      <c r="IS261">
        <v>5597180</v>
      </c>
      <c r="IT261">
        <v>13317</v>
      </c>
      <c r="IU261">
        <v>42</v>
      </c>
      <c r="IV261">
        <v>22746.7953254237</v>
      </c>
      <c r="IW261">
        <v>24281.740270962</v>
      </c>
      <c r="IX261">
        <v>3600.0010000000002</v>
      </c>
      <c r="KH261">
        <v>0.19</v>
      </c>
      <c r="KI261">
        <v>7209.05</v>
      </c>
      <c r="KJ261" t="s">
        <v>1495</v>
      </c>
      <c r="KK261" t="s">
        <v>929</v>
      </c>
    </row>
    <row r="262" spans="1:297" x14ac:dyDescent="0.2">
      <c r="A262" t="s">
        <v>441</v>
      </c>
      <c r="B262">
        <v>2220</v>
      </c>
      <c r="C262">
        <v>7350</v>
      </c>
      <c r="D262">
        <v>22176</v>
      </c>
      <c r="E262">
        <v>7350</v>
      </c>
      <c r="F262">
        <v>7308</v>
      </c>
      <c r="G262">
        <v>22850</v>
      </c>
      <c r="H262" t="s">
        <v>1187</v>
      </c>
      <c r="I262">
        <v>2045</v>
      </c>
      <c r="J262">
        <v>335</v>
      </c>
      <c r="K262">
        <v>94</v>
      </c>
      <c r="L262">
        <v>23107.079465999999</v>
      </c>
      <c r="M262">
        <v>94</v>
      </c>
      <c r="N262">
        <v>23159.305629999999</v>
      </c>
      <c r="O262">
        <v>94</v>
      </c>
      <c r="P262">
        <v>23119.183797999998</v>
      </c>
      <c r="Q262">
        <v>94</v>
      </c>
      <c r="R262">
        <v>23170.993719999999</v>
      </c>
      <c r="CY262">
        <v>24420</v>
      </c>
      <c r="DA262">
        <v>6693658</v>
      </c>
      <c r="DB262">
        <v>22972</v>
      </c>
      <c r="DC262">
        <v>37</v>
      </c>
      <c r="DD262">
        <v>23241.305011765398</v>
      </c>
      <c r="DE262">
        <v>23699.9334794727</v>
      </c>
      <c r="DF262">
        <v>3600.0010000000002</v>
      </c>
      <c r="EP262">
        <v>1910</v>
      </c>
      <c r="EQ262">
        <v>6780</v>
      </c>
      <c r="ER262">
        <v>20391</v>
      </c>
      <c r="ES262">
        <v>6780</v>
      </c>
      <c r="ET262">
        <v>6741</v>
      </c>
      <c r="EU262">
        <v>0</v>
      </c>
      <c r="EV262">
        <v>0</v>
      </c>
      <c r="EX262">
        <v>22962.5</v>
      </c>
      <c r="EY262">
        <v>22962.5</v>
      </c>
      <c r="EZ262" t="s">
        <v>1187</v>
      </c>
      <c r="FA262">
        <v>1759</v>
      </c>
      <c r="FB262">
        <v>377</v>
      </c>
      <c r="FC262">
        <v>102</v>
      </c>
      <c r="FD262">
        <v>23116.811755999999</v>
      </c>
      <c r="FE262">
        <v>102</v>
      </c>
      <c r="FF262">
        <v>23232.161515</v>
      </c>
      <c r="FG262">
        <v>102</v>
      </c>
      <c r="FH262">
        <v>23116.811755999999</v>
      </c>
      <c r="FI262">
        <v>102</v>
      </c>
      <c r="FJ262">
        <v>23196.080022999999</v>
      </c>
      <c r="IQ262">
        <v>24485</v>
      </c>
      <c r="IS262">
        <v>7825266</v>
      </c>
      <c r="IT262">
        <v>28435</v>
      </c>
      <c r="IU262">
        <v>44</v>
      </c>
      <c r="IV262">
        <v>23444.949874581001</v>
      </c>
      <c r="IW262">
        <v>23715.968872935799</v>
      </c>
      <c r="IX262">
        <v>3600.0010000000002</v>
      </c>
      <c r="KH262">
        <v>0.16</v>
      </c>
      <c r="KI262">
        <v>7158.56</v>
      </c>
      <c r="KJ262" t="s">
        <v>1496</v>
      </c>
      <c r="KK262" t="s">
        <v>929</v>
      </c>
    </row>
    <row r="263" spans="1:297" x14ac:dyDescent="0.2">
      <c r="A263" t="s">
        <v>163</v>
      </c>
      <c r="B263">
        <v>64</v>
      </c>
      <c r="C263">
        <v>769</v>
      </c>
      <c r="D263">
        <v>1542</v>
      </c>
      <c r="E263">
        <v>768</v>
      </c>
      <c r="F263">
        <v>768</v>
      </c>
      <c r="G263">
        <v>-20.02139</v>
      </c>
      <c r="H263" t="s">
        <v>1187</v>
      </c>
      <c r="I263">
        <v>34</v>
      </c>
      <c r="J263">
        <v>173</v>
      </c>
      <c r="K263">
        <v>29</v>
      </c>
      <c r="L263">
        <v>-20.02139</v>
      </c>
      <c r="M263">
        <v>29</v>
      </c>
      <c r="N263">
        <v>-20.02139</v>
      </c>
      <c r="O263">
        <v>29</v>
      </c>
      <c r="P263">
        <v>-18.973223999999998</v>
      </c>
      <c r="Q263">
        <v>29</v>
      </c>
      <c r="R263">
        <v>-18.640505000000001</v>
      </c>
      <c r="CY263">
        <v>-18.357850512324401</v>
      </c>
      <c r="DA263">
        <v>25978444</v>
      </c>
      <c r="DB263">
        <v>5345117</v>
      </c>
      <c r="DC263">
        <v>5</v>
      </c>
      <c r="DD263">
        <v>-19.893048128342201</v>
      </c>
      <c r="DE263">
        <v>-19.893048128342201</v>
      </c>
      <c r="DF263">
        <v>3600</v>
      </c>
      <c r="EP263">
        <v>64</v>
      </c>
      <c r="EQ263">
        <v>759</v>
      </c>
      <c r="ER263">
        <v>1532</v>
      </c>
      <c r="ES263">
        <v>758</v>
      </c>
      <c r="ET263">
        <v>758</v>
      </c>
      <c r="EU263">
        <v>0</v>
      </c>
      <c r="EV263">
        <v>0</v>
      </c>
      <c r="EX263">
        <v>-20.02139</v>
      </c>
      <c r="EY263">
        <v>-20.02139</v>
      </c>
      <c r="EZ263" t="s">
        <v>1187</v>
      </c>
      <c r="FA263">
        <v>34</v>
      </c>
      <c r="FB263">
        <v>173</v>
      </c>
      <c r="FC263">
        <v>29</v>
      </c>
      <c r="FD263">
        <v>-20.02139</v>
      </c>
      <c r="FE263">
        <v>29</v>
      </c>
      <c r="FF263">
        <v>-20.02139</v>
      </c>
      <c r="FG263">
        <v>29</v>
      </c>
      <c r="FH263">
        <v>-18.973223999999998</v>
      </c>
      <c r="FI263">
        <v>29</v>
      </c>
      <c r="FJ263">
        <v>-18.883362999999999</v>
      </c>
      <c r="IQ263">
        <v>-18.14114264865</v>
      </c>
      <c r="IS263">
        <v>27081280</v>
      </c>
      <c r="IT263">
        <v>6027223</v>
      </c>
      <c r="IU263">
        <v>5</v>
      </c>
      <c r="IV263">
        <v>-19.893048128342201</v>
      </c>
      <c r="IW263">
        <v>-19.893048128342201</v>
      </c>
      <c r="IX263">
        <v>3600</v>
      </c>
      <c r="KH263">
        <v>0.03</v>
      </c>
      <c r="KI263">
        <v>7158.25</v>
      </c>
      <c r="KJ263" t="s">
        <v>1497</v>
      </c>
      <c r="KK263" t="s">
        <v>929</v>
      </c>
    </row>
    <row r="264" spans="1:297" x14ac:dyDescent="0.2">
      <c r="A264" t="s">
        <v>74</v>
      </c>
      <c r="B264">
        <v>16</v>
      </c>
      <c r="C264">
        <v>33</v>
      </c>
      <c r="D264">
        <v>98</v>
      </c>
      <c r="E264">
        <v>33</v>
      </c>
      <c r="F264">
        <v>33</v>
      </c>
      <c r="G264">
        <v>2520.571739</v>
      </c>
      <c r="H264" t="s">
        <v>1187</v>
      </c>
      <c r="I264">
        <v>5</v>
      </c>
      <c r="J264">
        <v>13</v>
      </c>
      <c r="K264">
        <v>6</v>
      </c>
      <c r="L264">
        <v>2530.9918870000001</v>
      </c>
      <c r="M264">
        <v>6</v>
      </c>
      <c r="N264">
        <v>2557.5981139999999</v>
      </c>
      <c r="O264">
        <v>6</v>
      </c>
      <c r="P264">
        <v>2843.5502900000001</v>
      </c>
      <c r="Q264">
        <v>6</v>
      </c>
      <c r="R264">
        <v>2844.8115069999999</v>
      </c>
      <c r="CY264">
        <v>3089</v>
      </c>
      <c r="DA264">
        <v>202</v>
      </c>
      <c r="DB264">
        <v>63</v>
      </c>
      <c r="DC264">
        <v>6</v>
      </c>
      <c r="DD264">
        <v>2909.5135714285698</v>
      </c>
      <c r="DE264">
        <v>2913.4414285714201</v>
      </c>
      <c r="DF264">
        <v>1.2999999999999999E-2</v>
      </c>
      <c r="EP264">
        <v>11</v>
      </c>
      <c r="EQ264">
        <v>19</v>
      </c>
      <c r="ER264">
        <v>71</v>
      </c>
      <c r="ES264">
        <v>19</v>
      </c>
      <c r="ET264">
        <v>16</v>
      </c>
      <c r="EU264">
        <v>0</v>
      </c>
      <c r="EV264">
        <v>0</v>
      </c>
      <c r="EX264">
        <v>2839.4918379999999</v>
      </c>
      <c r="EY264">
        <v>2839.4918379999999</v>
      </c>
      <c r="EZ264" t="s">
        <v>1187</v>
      </c>
      <c r="FA264">
        <v>3</v>
      </c>
      <c r="FB264">
        <v>2</v>
      </c>
      <c r="FC264">
        <v>3</v>
      </c>
      <c r="FD264">
        <v>2852.9466269999998</v>
      </c>
      <c r="FE264">
        <v>3</v>
      </c>
      <c r="FF264">
        <v>2855.333333</v>
      </c>
      <c r="FG264">
        <v>3</v>
      </c>
      <c r="FH264">
        <v>2928.6078120000002</v>
      </c>
      <c r="FI264">
        <v>3</v>
      </c>
      <c r="FJ264">
        <v>2941.4</v>
      </c>
      <c r="IQ264">
        <v>3088.99999999999</v>
      </c>
      <c r="IS264">
        <v>42</v>
      </c>
      <c r="IT264">
        <v>3</v>
      </c>
      <c r="IU264">
        <v>13</v>
      </c>
      <c r="IV264">
        <v>2941.4</v>
      </c>
      <c r="IW264">
        <v>3056.75</v>
      </c>
      <c r="IX264">
        <v>8.9999999999999993E-3</v>
      </c>
      <c r="KH264">
        <v>0</v>
      </c>
      <c r="KI264">
        <v>0.04</v>
      </c>
      <c r="KJ264" t="s">
        <v>1498</v>
      </c>
      <c r="KK264" t="s">
        <v>929</v>
      </c>
    </row>
    <row r="265" spans="1:297" x14ac:dyDescent="0.2">
      <c r="A265" t="s">
        <v>93</v>
      </c>
      <c r="B265">
        <v>23</v>
      </c>
      <c r="C265">
        <v>40</v>
      </c>
      <c r="D265">
        <v>110</v>
      </c>
      <c r="E265">
        <v>40</v>
      </c>
      <c r="F265">
        <v>40</v>
      </c>
      <c r="G265">
        <v>61796.545052000001</v>
      </c>
      <c r="H265" t="s">
        <v>1187</v>
      </c>
      <c r="I265">
        <v>18</v>
      </c>
      <c r="J265">
        <v>0</v>
      </c>
      <c r="K265">
        <v>4</v>
      </c>
      <c r="L265">
        <v>61811.875928000001</v>
      </c>
      <c r="M265">
        <v>4</v>
      </c>
      <c r="N265">
        <v>61813.688473000002</v>
      </c>
      <c r="O265">
        <v>4</v>
      </c>
      <c r="P265">
        <v>62027</v>
      </c>
      <c r="Q265">
        <v>0</v>
      </c>
      <c r="R265">
        <v>62027</v>
      </c>
      <c r="CY265">
        <v>62027</v>
      </c>
      <c r="DA265">
        <v>20</v>
      </c>
      <c r="DB265">
        <v>1</v>
      </c>
      <c r="DC265">
        <v>1</v>
      </c>
      <c r="DD265">
        <v>61796.545052460198</v>
      </c>
      <c r="DE265">
        <v>61796.545052460198</v>
      </c>
      <c r="DF265">
        <v>3.0000000000000001E-3</v>
      </c>
      <c r="EP265">
        <v>13</v>
      </c>
      <c r="EQ265">
        <v>30</v>
      </c>
      <c r="ER265">
        <v>60</v>
      </c>
      <c r="ES265">
        <v>30</v>
      </c>
      <c r="ET265">
        <v>30</v>
      </c>
      <c r="EU265">
        <v>0</v>
      </c>
      <c r="EV265">
        <v>0</v>
      </c>
      <c r="EX265">
        <v>62027</v>
      </c>
      <c r="EY265">
        <v>62027</v>
      </c>
      <c r="EZ265" t="s">
        <v>1187</v>
      </c>
      <c r="FA265">
        <v>12</v>
      </c>
      <c r="FB265">
        <v>0</v>
      </c>
      <c r="FC265">
        <v>0</v>
      </c>
      <c r="FD265">
        <v>62027</v>
      </c>
      <c r="FE265">
        <v>0</v>
      </c>
      <c r="FF265">
        <v>62027</v>
      </c>
      <c r="FG265">
        <v>0</v>
      </c>
      <c r="FH265">
        <v>62027</v>
      </c>
      <c r="FI265">
        <v>0</v>
      </c>
      <c r="FJ265">
        <v>62027</v>
      </c>
      <c r="IQ265">
        <v>62027</v>
      </c>
      <c r="IS265">
        <v>15</v>
      </c>
      <c r="IT265">
        <v>0</v>
      </c>
      <c r="IU265">
        <v>0</v>
      </c>
      <c r="IV265">
        <v>62027</v>
      </c>
      <c r="IW265">
        <v>62027</v>
      </c>
      <c r="IX265">
        <v>1E-3</v>
      </c>
      <c r="KH265">
        <v>0</v>
      </c>
      <c r="KI265">
        <v>0.03</v>
      </c>
      <c r="KJ265" t="s">
        <v>1499</v>
      </c>
      <c r="KK265" t="s">
        <v>929</v>
      </c>
    </row>
    <row r="266" spans="1:297" x14ac:dyDescent="0.2">
      <c r="A266" t="s">
        <v>75</v>
      </c>
      <c r="B266">
        <v>133</v>
      </c>
      <c r="C266">
        <v>201</v>
      </c>
      <c r="D266">
        <v>1923</v>
      </c>
      <c r="E266">
        <v>201</v>
      </c>
      <c r="F266">
        <v>201</v>
      </c>
      <c r="G266">
        <v>6875</v>
      </c>
      <c r="H266" t="s">
        <v>1187</v>
      </c>
      <c r="I266">
        <v>84</v>
      </c>
      <c r="J266">
        <v>26</v>
      </c>
      <c r="K266">
        <v>40</v>
      </c>
      <c r="L266">
        <v>6875</v>
      </c>
      <c r="M266">
        <v>40</v>
      </c>
      <c r="N266">
        <v>6946.7857139999996</v>
      </c>
      <c r="O266">
        <v>40</v>
      </c>
      <c r="P266">
        <v>7061.6666670000004</v>
      </c>
      <c r="Q266">
        <v>40</v>
      </c>
      <c r="R266">
        <v>7174.2592590000004</v>
      </c>
      <c r="CY266">
        <v>7615</v>
      </c>
      <c r="DA266">
        <v>2087</v>
      </c>
      <c r="DB266">
        <v>68</v>
      </c>
      <c r="DC266">
        <v>64</v>
      </c>
      <c r="DD266">
        <v>7075</v>
      </c>
      <c r="DE266">
        <v>7466.3687253613598</v>
      </c>
      <c r="DF266">
        <v>0.47499999999999998</v>
      </c>
      <c r="EP266">
        <v>107</v>
      </c>
      <c r="EQ266">
        <v>177</v>
      </c>
      <c r="ER266">
        <v>1445</v>
      </c>
      <c r="ES266">
        <v>177</v>
      </c>
      <c r="ET266">
        <v>174</v>
      </c>
      <c r="EU266">
        <v>0</v>
      </c>
      <c r="EV266">
        <v>0</v>
      </c>
      <c r="EX266">
        <v>7155</v>
      </c>
      <c r="EY266">
        <v>7155</v>
      </c>
      <c r="EZ266" t="s">
        <v>1187</v>
      </c>
      <c r="FA266">
        <v>76</v>
      </c>
      <c r="FB266">
        <v>27</v>
      </c>
      <c r="FC266">
        <v>24</v>
      </c>
      <c r="FD266">
        <v>7155.8571430000002</v>
      </c>
      <c r="FE266">
        <v>24</v>
      </c>
      <c r="FF266">
        <v>7170.0476189999999</v>
      </c>
      <c r="FG266">
        <v>24</v>
      </c>
      <c r="FH266">
        <v>7219.9438200000004</v>
      </c>
      <c r="FI266">
        <v>24</v>
      </c>
      <c r="FJ266">
        <v>7233.0444440000001</v>
      </c>
      <c r="IQ266">
        <v>7615</v>
      </c>
      <c r="IS266">
        <v>929</v>
      </c>
      <c r="IT266">
        <v>13</v>
      </c>
      <c r="IU266">
        <v>43</v>
      </c>
      <c r="IV266">
        <v>7184.99999999994</v>
      </c>
      <c r="IW266">
        <v>7539.18103448275</v>
      </c>
      <c r="IX266">
        <v>0.309</v>
      </c>
      <c r="KH266">
        <v>0.01</v>
      </c>
      <c r="KI266">
        <v>0.96</v>
      </c>
      <c r="KJ266" t="s">
        <v>1500</v>
      </c>
      <c r="KK266" t="s">
        <v>929</v>
      </c>
    </row>
    <row r="267" spans="1:297" x14ac:dyDescent="0.2">
      <c r="A267" t="s">
        <v>76</v>
      </c>
      <c r="B267">
        <v>241</v>
      </c>
      <c r="C267">
        <v>282</v>
      </c>
      <c r="D267">
        <v>1966</v>
      </c>
      <c r="E267">
        <v>282</v>
      </c>
      <c r="F267">
        <v>282</v>
      </c>
      <c r="G267">
        <v>176867.50334900001</v>
      </c>
      <c r="H267" t="s">
        <v>1187</v>
      </c>
      <c r="I267">
        <v>14</v>
      </c>
      <c r="J267">
        <v>0</v>
      </c>
      <c r="K267">
        <v>26</v>
      </c>
      <c r="L267">
        <v>179863.20353699999</v>
      </c>
      <c r="M267">
        <v>21</v>
      </c>
      <c r="N267">
        <v>183845.66662800001</v>
      </c>
      <c r="O267">
        <v>26</v>
      </c>
      <c r="P267">
        <v>179882.575109</v>
      </c>
      <c r="Q267">
        <v>21</v>
      </c>
      <c r="R267">
        <v>183977.07367000001</v>
      </c>
      <c r="CY267">
        <v>258411</v>
      </c>
      <c r="DA267">
        <v>652</v>
      </c>
      <c r="DB267">
        <v>13</v>
      </c>
      <c r="DC267">
        <v>34</v>
      </c>
      <c r="DD267">
        <v>236624.18644184101</v>
      </c>
      <c r="DE267">
        <v>258027.83839393899</v>
      </c>
      <c r="DF267">
        <v>0.182</v>
      </c>
      <c r="EP267">
        <v>160</v>
      </c>
      <c r="EQ267">
        <v>200</v>
      </c>
      <c r="ER267">
        <v>1246</v>
      </c>
      <c r="ES267">
        <v>200</v>
      </c>
      <c r="ET267">
        <v>200</v>
      </c>
      <c r="EU267">
        <v>0</v>
      </c>
      <c r="EV267">
        <v>0</v>
      </c>
      <c r="EX267">
        <v>180000.300231</v>
      </c>
      <c r="EY267">
        <v>180000.300231</v>
      </c>
      <c r="EZ267" t="s">
        <v>1187</v>
      </c>
      <c r="FA267">
        <v>13</v>
      </c>
      <c r="FB267">
        <v>0</v>
      </c>
      <c r="FC267">
        <v>24</v>
      </c>
      <c r="FD267">
        <v>182437.333591</v>
      </c>
      <c r="FE267">
        <v>18</v>
      </c>
      <c r="FF267">
        <v>185518.77310600001</v>
      </c>
      <c r="FG267">
        <v>24</v>
      </c>
      <c r="FH267">
        <v>182504.52506399999</v>
      </c>
      <c r="FI267">
        <v>19</v>
      </c>
      <c r="FJ267">
        <v>185988.49312299999</v>
      </c>
      <c r="IQ267">
        <v>258411</v>
      </c>
      <c r="IS267">
        <v>958</v>
      </c>
      <c r="IT267">
        <v>90</v>
      </c>
      <c r="IU267">
        <v>22</v>
      </c>
      <c r="IV267">
        <v>238740.93429005099</v>
      </c>
      <c r="IW267">
        <v>256795.93019372001</v>
      </c>
      <c r="IX267">
        <v>0.14899999999999999</v>
      </c>
      <c r="KH267">
        <v>0.01</v>
      </c>
      <c r="KI267">
        <v>0.44</v>
      </c>
      <c r="KJ267" t="s">
        <v>1500</v>
      </c>
      <c r="KK267" t="s">
        <v>929</v>
      </c>
    </row>
    <row r="268" spans="1:297" x14ac:dyDescent="0.2">
      <c r="A268" t="s">
        <v>94</v>
      </c>
      <c r="B268">
        <v>252</v>
      </c>
      <c r="C268">
        <v>291</v>
      </c>
      <c r="D268">
        <v>2031</v>
      </c>
      <c r="E268">
        <v>291</v>
      </c>
      <c r="F268">
        <v>291</v>
      </c>
      <c r="G268">
        <v>1705.1287609999999</v>
      </c>
      <c r="H268" t="s">
        <v>1187</v>
      </c>
      <c r="I268">
        <v>32</v>
      </c>
      <c r="J268">
        <v>0</v>
      </c>
      <c r="K268">
        <v>10</v>
      </c>
      <c r="L268">
        <v>2682.677025</v>
      </c>
      <c r="M268">
        <v>10</v>
      </c>
      <c r="N268">
        <v>3895.0138200000001</v>
      </c>
      <c r="O268">
        <v>10</v>
      </c>
      <c r="P268">
        <v>2683.2913610000001</v>
      </c>
      <c r="Q268">
        <v>10</v>
      </c>
      <c r="R268">
        <v>3685.378479</v>
      </c>
      <c r="CY268">
        <v>5223.7489999999998</v>
      </c>
      <c r="DA268">
        <v>169</v>
      </c>
      <c r="DB268">
        <v>1</v>
      </c>
      <c r="DC268">
        <v>31</v>
      </c>
      <c r="DD268">
        <v>4055.42767957559</v>
      </c>
      <c r="DE268">
        <v>5222.4804146404203</v>
      </c>
      <c r="DF268">
        <v>7.5999999999999998E-2</v>
      </c>
      <c r="EP268">
        <v>34</v>
      </c>
      <c r="EQ268">
        <v>67</v>
      </c>
      <c r="ER268">
        <v>271</v>
      </c>
      <c r="ES268">
        <v>67</v>
      </c>
      <c r="ET268">
        <v>67</v>
      </c>
      <c r="EU268">
        <v>0</v>
      </c>
      <c r="EV268">
        <v>0</v>
      </c>
      <c r="EX268">
        <v>2977.1766510000002</v>
      </c>
      <c r="EY268">
        <v>2977.1766510000002</v>
      </c>
      <c r="EZ268" t="s">
        <v>1187</v>
      </c>
      <c r="FA268">
        <v>5</v>
      </c>
      <c r="FB268">
        <v>0</v>
      </c>
      <c r="FC268">
        <v>7</v>
      </c>
      <c r="FD268">
        <v>4490.740632</v>
      </c>
      <c r="FE268">
        <v>5</v>
      </c>
      <c r="FF268">
        <v>4616.0490479999999</v>
      </c>
      <c r="FG268">
        <v>7</v>
      </c>
      <c r="FH268">
        <v>4617.3144510000002</v>
      </c>
      <c r="FI268">
        <v>7</v>
      </c>
      <c r="FJ268">
        <v>4841.8807580000002</v>
      </c>
      <c r="IQ268">
        <v>5223.7489999999898</v>
      </c>
      <c r="IS268">
        <v>97</v>
      </c>
      <c r="IT268">
        <v>4</v>
      </c>
      <c r="IU268">
        <v>15</v>
      </c>
      <c r="IV268">
        <v>4737.9672045454499</v>
      </c>
      <c r="IW268">
        <v>5191.66593826399</v>
      </c>
      <c r="IX268">
        <v>2.1999999999999999E-2</v>
      </c>
      <c r="KH268">
        <v>0.01</v>
      </c>
      <c r="KI268">
        <v>0.14000000000000001</v>
      </c>
      <c r="KJ268" t="s">
        <v>1501</v>
      </c>
      <c r="KK268" t="s">
        <v>929</v>
      </c>
    </row>
    <row r="269" spans="1:297" x14ac:dyDescent="0.2">
      <c r="A269" t="s">
        <v>567</v>
      </c>
      <c r="B269">
        <v>176</v>
      </c>
      <c r="C269">
        <v>548</v>
      </c>
      <c r="D269">
        <v>1711</v>
      </c>
      <c r="E269">
        <v>548</v>
      </c>
      <c r="F269">
        <v>548</v>
      </c>
      <c r="G269">
        <v>315.25490200000002</v>
      </c>
      <c r="H269" t="s">
        <v>1187</v>
      </c>
      <c r="I269">
        <v>47</v>
      </c>
      <c r="J269">
        <v>132</v>
      </c>
      <c r="K269">
        <v>46</v>
      </c>
      <c r="L269">
        <v>3754.296284</v>
      </c>
      <c r="M269">
        <v>46</v>
      </c>
      <c r="N269">
        <v>4666.9754849999999</v>
      </c>
      <c r="O269">
        <v>46</v>
      </c>
      <c r="P269">
        <v>3779.3462030000001</v>
      </c>
      <c r="Q269">
        <v>46</v>
      </c>
      <c r="R269">
        <v>5115.2399800000003</v>
      </c>
      <c r="CY269">
        <v>8691</v>
      </c>
      <c r="DA269">
        <v>374</v>
      </c>
      <c r="DB269">
        <v>3</v>
      </c>
      <c r="DC269">
        <v>17</v>
      </c>
      <c r="DD269">
        <v>7877.3482288693604</v>
      </c>
      <c r="DE269">
        <v>8689.6666666666606</v>
      </c>
      <c r="DF269">
        <v>9.6000000000000002E-2</v>
      </c>
      <c r="EP269">
        <v>117</v>
      </c>
      <c r="EQ269">
        <v>365</v>
      </c>
      <c r="ER269">
        <v>1074</v>
      </c>
      <c r="ES269">
        <v>365</v>
      </c>
      <c r="ET269">
        <v>365</v>
      </c>
      <c r="EU269">
        <v>0</v>
      </c>
      <c r="EV269">
        <v>0</v>
      </c>
      <c r="EX269">
        <v>7501.1918189999997</v>
      </c>
      <c r="EY269">
        <v>7501.1918189999997</v>
      </c>
      <c r="EZ269" t="s">
        <v>1187</v>
      </c>
      <c r="FA269">
        <v>49</v>
      </c>
      <c r="FB269">
        <v>17</v>
      </c>
      <c r="FC269">
        <v>31</v>
      </c>
      <c r="FD269">
        <v>7782.4158859999998</v>
      </c>
      <c r="FE269">
        <v>31</v>
      </c>
      <c r="FF269">
        <v>8079.1155200000003</v>
      </c>
      <c r="FG269">
        <v>31</v>
      </c>
      <c r="FH269">
        <v>8079.6889419999998</v>
      </c>
      <c r="FI269">
        <v>29</v>
      </c>
      <c r="FJ269">
        <v>8430.1997410000004</v>
      </c>
      <c r="IQ269">
        <v>8691</v>
      </c>
      <c r="IS269">
        <v>253</v>
      </c>
      <c r="IT269">
        <v>2</v>
      </c>
      <c r="IU269">
        <v>10</v>
      </c>
      <c r="IV269">
        <v>8415.6779732115592</v>
      </c>
      <c r="IW269">
        <v>8689.3333333333303</v>
      </c>
      <c r="IX269">
        <v>4.3999999999999997E-2</v>
      </c>
      <c r="KH269">
        <v>0.01</v>
      </c>
      <c r="KI269">
        <v>0.32</v>
      </c>
      <c r="KJ269" t="s">
        <v>1502</v>
      </c>
      <c r="KK269" t="s">
        <v>929</v>
      </c>
    </row>
    <row r="270" spans="1:297" x14ac:dyDescent="0.2">
      <c r="A270" t="s">
        <v>448</v>
      </c>
      <c r="B270">
        <v>688</v>
      </c>
      <c r="C270">
        <v>1176</v>
      </c>
      <c r="D270">
        <v>2352</v>
      </c>
      <c r="E270">
        <v>588</v>
      </c>
      <c r="F270">
        <v>588</v>
      </c>
      <c r="G270">
        <v>5554.0111109999998</v>
      </c>
      <c r="H270" t="s">
        <v>1187</v>
      </c>
      <c r="I270">
        <v>540</v>
      </c>
      <c r="J270">
        <v>0</v>
      </c>
      <c r="K270">
        <v>74</v>
      </c>
      <c r="L270">
        <v>8777.9665640000003</v>
      </c>
      <c r="M270">
        <v>74</v>
      </c>
      <c r="N270">
        <v>10500.821013000001</v>
      </c>
      <c r="O270">
        <v>74</v>
      </c>
      <c r="P270">
        <v>10026.189050999999</v>
      </c>
      <c r="Q270">
        <v>74</v>
      </c>
      <c r="R270">
        <v>14606.176167</v>
      </c>
      <c r="CY270">
        <v>46720.967264357598</v>
      </c>
      <c r="DA270">
        <v>16511411</v>
      </c>
      <c r="DB270">
        <v>219055</v>
      </c>
      <c r="DC270">
        <v>19</v>
      </c>
      <c r="DD270">
        <v>37438.338446082402</v>
      </c>
      <c r="DE270">
        <v>44143.743055223596</v>
      </c>
      <c r="DF270">
        <v>3600.0010000000002</v>
      </c>
      <c r="EP270">
        <v>688</v>
      </c>
      <c r="EQ270">
        <v>1176</v>
      </c>
      <c r="ER270">
        <v>2352</v>
      </c>
      <c r="ES270">
        <v>588</v>
      </c>
      <c r="ET270">
        <v>588</v>
      </c>
      <c r="EU270">
        <v>0</v>
      </c>
      <c r="EV270">
        <v>0</v>
      </c>
      <c r="EX270">
        <v>5554.0111109999998</v>
      </c>
      <c r="EY270">
        <v>5554.0111109999998</v>
      </c>
      <c r="EZ270" t="s">
        <v>1187</v>
      </c>
      <c r="FA270">
        <v>540</v>
      </c>
      <c r="FB270">
        <v>0</v>
      </c>
      <c r="FC270">
        <v>74</v>
      </c>
      <c r="FD270">
        <v>8777.9665640000003</v>
      </c>
      <c r="FE270">
        <v>74</v>
      </c>
      <c r="FF270">
        <v>10500.821013000001</v>
      </c>
      <c r="FG270">
        <v>74</v>
      </c>
      <c r="FH270">
        <v>10026.189050999999</v>
      </c>
      <c r="FI270">
        <v>74</v>
      </c>
      <c r="FJ270">
        <v>14606.176167</v>
      </c>
      <c r="IQ270">
        <v>46720.967264357598</v>
      </c>
      <c r="IS270">
        <v>16511411</v>
      </c>
      <c r="IT270">
        <v>219055</v>
      </c>
      <c r="IU270">
        <v>19</v>
      </c>
      <c r="IV270">
        <v>37438.338446082402</v>
      </c>
      <c r="IW270">
        <v>44143.743055223596</v>
      </c>
      <c r="IX270">
        <v>3600.0010000000002</v>
      </c>
      <c r="KH270">
        <v>0.01</v>
      </c>
      <c r="KI270">
        <v>3575.69</v>
      </c>
      <c r="KJ270" t="s">
        <v>1503</v>
      </c>
      <c r="KK270" t="s">
        <v>929</v>
      </c>
    </row>
    <row r="271" spans="1:297" x14ac:dyDescent="0.2">
      <c r="A271" t="s">
        <v>164</v>
      </c>
      <c r="B271">
        <v>755</v>
      </c>
      <c r="C271">
        <v>2756</v>
      </c>
      <c r="D271">
        <v>8937</v>
      </c>
      <c r="E271">
        <v>2756</v>
      </c>
      <c r="F271">
        <v>2756</v>
      </c>
      <c r="G271">
        <v>2688.75</v>
      </c>
      <c r="H271" t="s">
        <v>1187</v>
      </c>
      <c r="I271">
        <v>42</v>
      </c>
      <c r="J271">
        <v>583</v>
      </c>
      <c r="K271">
        <v>22</v>
      </c>
      <c r="L271">
        <v>2689.9575749999999</v>
      </c>
      <c r="M271">
        <v>22</v>
      </c>
      <c r="N271">
        <v>2699.2340570000001</v>
      </c>
      <c r="O271">
        <v>22</v>
      </c>
      <c r="P271">
        <v>2691.2025159999998</v>
      </c>
      <c r="Q271">
        <v>22</v>
      </c>
      <c r="R271">
        <v>2703</v>
      </c>
      <c r="CY271">
        <v>3124</v>
      </c>
      <c r="DA271">
        <v>4600</v>
      </c>
      <c r="DB271">
        <v>623</v>
      </c>
      <c r="DC271">
        <v>23</v>
      </c>
      <c r="DD271">
        <v>2702.6666666666601</v>
      </c>
      <c r="DE271">
        <v>3117.1470679597301</v>
      </c>
      <c r="DF271">
        <v>5.6829999999999998</v>
      </c>
      <c r="EP271">
        <v>591</v>
      </c>
      <c r="EQ271">
        <v>2143</v>
      </c>
      <c r="ER271">
        <v>6733</v>
      </c>
      <c r="ES271">
        <v>2143</v>
      </c>
      <c r="ET271">
        <v>2141</v>
      </c>
      <c r="EU271">
        <v>0</v>
      </c>
      <c r="EV271">
        <v>0</v>
      </c>
      <c r="EX271">
        <v>2718.1913380000001</v>
      </c>
      <c r="EY271">
        <v>2718.1913380000001</v>
      </c>
      <c r="EZ271" t="s">
        <v>1187</v>
      </c>
      <c r="FA271">
        <v>139</v>
      </c>
      <c r="FB271">
        <v>154</v>
      </c>
      <c r="FC271">
        <v>96</v>
      </c>
      <c r="FD271">
        <v>3089.1247830000002</v>
      </c>
      <c r="FE271">
        <v>24</v>
      </c>
      <c r="FF271">
        <v>3111.1985610000002</v>
      </c>
      <c r="FG271">
        <v>96</v>
      </c>
      <c r="FH271">
        <v>3097.664025</v>
      </c>
      <c r="FI271">
        <v>20</v>
      </c>
      <c r="FJ271">
        <v>3114.3017730000001</v>
      </c>
      <c r="IQ271">
        <v>3123.99999999999</v>
      </c>
      <c r="IS271">
        <v>1443</v>
      </c>
      <c r="IT271">
        <v>461</v>
      </c>
      <c r="IU271">
        <v>14</v>
      </c>
      <c r="IV271">
        <v>3037.7889762851501</v>
      </c>
      <c r="IW271">
        <v>3116.8790460668802</v>
      </c>
      <c r="IX271">
        <v>1.147</v>
      </c>
      <c r="KH271">
        <v>0.03</v>
      </c>
      <c r="KI271">
        <v>7.36</v>
      </c>
      <c r="KJ271" t="s">
        <v>1504</v>
      </c>
      <c r="KK271" t="s">
        <v>929</v>
      </c>
    </row>
    <row r="272" spans="1:297" x14ac:dyDescent="0.2">
      <c r="A272" t="s">
        <v>581</v>
      </c>
      <c r="B272">
        <v>2176</v>
      </c>
      <c r="C272">
        <v>6000</v>
      </c>
      <c r="D272">
        <v>48243</v>
      </c>
      <c r="E272">
        <v>6000</v>
      </c>
      <c r="F272">
        <v>6000</v>
      </c>
      <c r="G272">
        <v>-2451537.3250239999</v>
      </c>
      <c r="H272" t="s">
        <v>1187</v>
      </c>
      <c r="I272">
        <v>672</v>
      </c>
      <c r="J272">
        <v>0</v>
      </c>
      <c r="K272">
        <v>2</v>
      </c>
      <c r="L272">
        <v>-2451470.5538309999</v>
      </c>
      <c r="M272">
        <v>2</v>
      </c>
      <c r="N272">
        <v>-2451465.9304379998</v>
      </c>
      <c r="O272">
        <v>2</v>
      </c>
      <c r="P272">
        <v>-2451470.5538309999</v>
      </c>
      <c r="Q272">
        <v>2</v>
      </c>
      <c r="R272">
        <v>-2451462.7963609998</v>
      </c>
      <c r="CY272">
        <v>-2451271</v>
      </c>
      <c r="DA272">
        <v>7533</v>
      </c>
      <c r="DB272">
        <v>2061</v>
      </c>
      <c r="DC272">
        <v>12</v>
      </c>
      <c r="DD272">
        <v>-2451536.7559012999</v>
      </c>
      <c r="DE272">
        <v>-2451467.1154304799</v>
      </c>
      <c r="DF272">
        <v>16.373000000000001</v>
      </c>
      <c r="EP272">
        <v>1725</v>
      </c>
      <c r="EQ272">
        <v>4596</v>
      </c>
      <c r="ER272">
        <v>13472</v>
      </c>
      <c r="ES272">
        <v>4596</v>
      </c>
      <c r="ET272">
        <v>4596</v>
      </c>
      <c r="EU272">
        <v>0</v>
      </c>
      <c r="EV272">
        <v>0</v>
      </c>
      <c r="EX272">
        <v>-2451537.3250239999</v>
      </c>
      <c r="EY272">
        <v>-2451537.3250239999</v>
      </c>
      <c r="EZ272" t="s">
        <v>1187</v>
      </c>
      <c r="FA272">
        <v>367</v>
      </c>
      <c r="FB272">
        <v>0</v>
      </c>
      <c r="FC272">
        <v>2</v>
      </c>
      <c r="FD272">
        <v>-2451470.5538309999</v>
      </c>
      <c r="FE272">
        <v>2</v>
      </c>
      <c r="FF272">
        <v>-2451465.9304379998</v>
      </c>
      <c r="FG272">
        <v>2</v>
      </c>
      <c r="FH272">
        <v>-2451470.5538309999</v>
      </c>
      <c r="FI272">
        <v>2</v>
      </c>
      <c r="FJ272">
        <v>-2451462.7963609998</v>
      </c>
      <c r="IQ272">
        <v>-2451279</v>
      </c>
      <c r="IS272">
        <v>9761</v>
      </c>
      <c r="IT272">
        <v>3948</v>
      </c>
      <c r="IU272">
        <v>9</v>
      </c>
      <c r="IV272">
        <v>-2451536.4828187302</v>
      </c>
      <c r="IW272">
        <v>-2451467.1414144002</v>
      </c>
      <c r="IX272">
        <v>15.118</v>
      </c>
      <c r="KH272">
        <v>0.08</v>
      </c>
      <c r="KI272">
        <v>32.299999999999997</v>
      </c>
      <c r="KJ272" t="s">
        <v>1505</v>
      </c>
      <c r="KK272" t="s">
        <v>929</v>
      </c>
    </row>
    <row r="273" spans="1:297" x14ac:dyDescent="0.2">
      <c r="A273" t="s">
        <v>449</v>
      </c>
      <c r="B273">
        <v>5852</v>
      </c>
      <c r="C273">
        <v>462</v>
      </c>
      <c r="D273">
        <v>11704</v>
      </c>
      <c r="E273">
        <v>462</v>
      </c>
      <c r="F273">
        <v>462</v>
      </c>
      <c r="G273">
        <v>-231</v>
      </c>
      <c r="H273" t="s">
        <v>1187</v>
      </c>
      <c r="I273">
        <v>5390</v>
      </c>
      <c r="J273">
        <v>223</v>
      </c>
      <c r="K273">
        <v>462</v>
      </c>
      <c r="L273">
        <v>-226.5</v>
      </c>
      <c r="M273">
        <v>453</v>
      </c>
      <c r="N273">
        <v>-225.5</v>
      </c>
      <c r="O273">
        <v>462</v>
      </c>
      <c r="P273">
        <v>-226.5</v>
      </c>
      <c r="Q273">
        <v>453</v>
      </c>
      <c r="R273">
        <v>-224</v>
      </c>
      <c r="CY273">
        <v>-68</v>
      </c>
      <c r="DA273">
        <v>6304892</v>
      </c>
      <c r="DB273">
        <v>65340</v>
      </c>
      <c r="DC273">
        <v>7</v>
      </c>
      <c r="DD273">
        <v>-70.270432692306102</v>
      </c>
      <c r="DE273">
        <v>-70.228518940238004</v>
      </c>
      <c r="DF273">
        <v>3600.0010000000002</v>
      </c>
      <c r="EP273">
        <v>502</v>
      </c>
      <c r="EQ273">
        <v>451</v>
      </c>
      <c r="ER273">
        <v>3312</v>
      </c>
      <c r="ES273">
        <v>451</v>
      </c>
      <c r="ET273">
        <v>451</v>
      </c>
      <c r="EU273">
        <v>0</v>
      </c>
      <c r="EV273">
        <v>0</v>
      </c>
      <c r="EX273">
        <v>-70.274023999999997</v>
      </c>
      <c r="EY273">
        <v>-70.274023999999997</v>
      </c>
      <c r="EZ273" t="s">
        <v>1187</v>
      </c>
      <c r="FA273">
        <v>0</v>
      </c>
      <c r="FB273">
        <v>0</v>
      </c>
      <c r="FC273">
        <v>375</v>
      </c>
      <c r="FD273">
        <v>-70.223314000000002</v>
      </c>
      <c r="FE273">
        <v>363</v>
      </c>
      <c r="FF273">
        <v>-70.202674000000002</v>
      </c>
      <c r="FG273">
        <v>375</v>
      </c>
      <c r="FH273">
        <v>-70.207552000000007</v>
      </c>
      <c r="FI273">
        <v>363</v>
      </c>
      <c r="FJ273">
        <v>-70.184049000000002</v>
      </c>
      <c r="IQ273">
        <v>-67</v>
      </c>
      <c r="IS273">
        <v>31445824</v>
      </c>
      <c r="IT273">
        <v>279399</v>
      </c>
      <c r="IU273">
        <v>8</v>
      </c>
      <c r="IV273">
        <v>-70.227519327306695</v>
      </c>
      <c r="IW273">
        <v>-70.1936542523502</v>
      </c>
      <c r="IX273">
        <v>3600</v>
      </c>
      <c r="KH273">
        <v>0.05</v>
      </c>
      <c r="KI273">
        <v>7178.65</v>
      </c>
      <c r="KJ273" t="s">
        <v>1506</v>
      </c>
      <c r="KK273" t="s">
        <v>929</v>
      </c>
    </row>
    <row r="274" spans="1:297" x14ac:dyDescent="0.2">
      <c r="A274" t="s">
        <v>450</v>
      </c>
      <c r="B274">
        <v>480</v>
      </c>
      <c r="C274">
        <v>800</v>
      </c>
      <c r="D274">
        <v>1600</v>
      </c>
      <c r="E274">
        <v>400</v>
      </c>
      <c r="F274">
        <v>400</v>
      </c>
      <c r="G274">
        <v>6418.8</v>
      </c>
      <c r="H274" t="s">
        <v>1187</v>
      </c>
      <c r="I274">
        <v>376</v>
      </c>
      <c r="J274">
        <v>3</v>
      </c>
      <c r="K274">
        <v>52</v>
      </c>
      <c r="L274">
        <v>9713.9234799999995</v>
      </c>
      <c r="M274">
        <v>52</v>
      </c>
      <c r="N274">
        <v>13584.588180000001</v>
      </c>
      <c r="O274">
        <v>52</v>
      </c>
      <c r="P274">
        <v>10498.375639</v>
      </c>
      <c r="Q274">
        <v>52</v>
      </c>
      <c r="R274">
        <v>14237.323770999999</v>
      </c>
      <c r="CY274">
        <v>39667</v>
      </c>
      <c r="DA274">
        <v>15449097</v>
      </c>
      <c r="DB274">
        <v>439752</v>
      </c>
      <c r="DC274">
        <v>15</v>
      </c>
      <c r="DD274">
        <v>31700.382565838001</v>
      </c>
      <c r="DE274">
        <v>36227.244419715898</v>
      </c>
      <c r="DF274">
        <v>3422.2339999999999</v>
      </c>
      <c r="EP274">
        <v>474</v>
      </c>
      <c r="EQ274">
        <v>792</v>
      </c>
      <c r="ER274">
        <v>1584</v>
      </c>
      <c r="ES274">
        <v>396</v>
      </c>
      <c r="ET274">
        <v>396</v>
      </c>
      <c r="EU274">
        <v>0</v>
      </c>
      <c r="EV274">
        <v>0</v>
      </c>
      <c r="EX274">
        <v>6418.8</v>
      </c>
      <c r="EY274">
        <v>6418.8</v>
      </c>
      <c r="EZ274" t="s">
        <v>1187</v>
      </c>
      <c r="FA274">
        <v>370</v>
      </c>
      <c r="FB274">
        <v>3</v>
      </c>
      <c r="FC274">
        <v>52</v>
      </c>
      <c r="FD274">
        <v>9713.9234799999995</v>
      </c>
      <c r="FE274">
        <v>52</v>
      </c>
      <c r="FF274">
        <v>13584.588180000001</v>
      </c>
      <c r="FG274">
        <v>52</v>
      </c>
      <c r="FH274">
        <v>10498.375639</v>
      </c>
      <c r="FI274">
        <v>52</v>
      </c>
      <c r="FJ274">
        <v>14237.323770999999</v>
      </c>
      <c r="IQ274">
        <v>39666.999999999898</v>
      </c>
      <c r="IS274">
        <v>13638044</v>
      </c>
      <c r="IT274">
        <v>363870</v>
      </c>
      <c r="IU274">
        <v>14</v>
      </c>
      <c r="IV274">
        <v>31700.382565838001</v>
      </c>
      <c r="IW274">
        <v>36173.0151956724</v>
      </c>
      <c r="IX274">
        <v>3284.8760000000002</v>
      </c>
      <c r="KH274">
        <v>0.01</v>
      </c>
      <c r="KI274">
        <v>6667.67</v>
      </c>
      <c r="KJ274" t="s">
        <v>1507</v>
      </c>
      <c r="KK274" t="s">
        <v>929</v>
      </c>
    </row>
    <row r="275" spans="1:297" x14ac:dyDescent="0.2">
      <c r="A275" t="s">
        <v>453</v>
      </c>
      <c r="B275">
        <v>125</v>
      </c>
      <c r="C275">
        <v>2700</v>
      </c>
      <c r="D275">
        <v>5200</v>
      </c>
      <c r="E275">
        <v>100</v>
      </c>
      <c r="F275">
        <v>100</v>
      </c>
      <c r="G275">
        <v>-11824.657381999999</v>
      </c>
      <c r="H275" t="s">
        <v>1187</v>
      </c>
      <c r="I275">
        <v>0</v>
      </c>
      <c r="J275">
        <v>0</v>
      </c>
      <c r="K275">
        <v>92</v>
      </c>
      <c r="L275">
        <v>-11059.167477999999</v>
      </c>
      <c r="M275">
        <v>92</v>
      </c>
      <c r="N275">
        <v>-10280.063815</v>
      </c>
      <c r="O275">
        <v>92</v>
      </c>
      <c r="P275">
        <v>-11059.167477999999</v>
      </c>
      <c r="Q275">
        <v>92</v>
      </c>
      <c r="R275">
        <v>-10280.063815</v>
      </c>
      <c r="CY275">
        <v>-8674.3426071170197</v>
      </c>
      <c r="DA275">
        <v>45170</v>
      </c>
      <c r="DB275">
        <v>1016</v>
      </c>
      <c r="DC275">
        <v>5</v>
      </c>
      <c r="DD275">
        <v>-9232.4686798228504</v>
      </c>
      <c r="DE275">
        <v>-9221.0634140913608</v>
      </c>
      <c r="DF275">
        <v>11.103</v>
      </c>
      <c r="EP275">
        <v>125</v>
      </c>
      <c r="EQ275">
        <v>2700</v>
      </c>
      <c r="ER275">
        <v>5200</v>
      </c>
      <c r="ES275">
        <v>100</v>
      </c>
      <c r="ET275">
        <v>100</v>
      </c>
      <c r="EU275">
        <v>0</v>
      </c>
      <c r="EV275">
        <v>0</v>
      </c>
      <c r="EX275">
        <v>-11824.657381999999</v>
      </c>
      <c r="EY275">
        <v>-11824.657381999999</v>
      </c>
      <c r="EZ275" t="s">
        <v>1187</v>
      </c>
      <c r="FA275">
        <v>0</v>
      </c>
      <c r="FB275">
        <v>0</v>
      </c>
      <c r="FC275">
        <v>92</v>
      </c>
      <c r="FD275">
        <v>-11059.167477999999</v>
      </c>
      <c r="FE275">
        <v>92</v>
      </c>
      <c r="FF275">
        <v>-10280.063815</v>
      </c>
      <c r="FG275">
        <v>92</v>
      </c>
      <c r="FH275">
        <v>-11059.167477999999</v>
      </c>
      <c r="FI275">
        <v>92</v>
      </c>
      <c r="FJ275">
        <v>-10280.063815</v>
      </c>
      <c r="IQ275">
        <v>-8674.3426071170197</v>
      </c>
      <c r="IS275">
        <v>45170</v>
      </c>
      <c r="IT275">
        <v>1016</v>
      </c>
      <c r="IU275">
        <v>5</v>
      </c>
      <c r="IV275">
        <v>-9232.4686798228504</v>
      </c>
      <c r="IW275">
        <v>-9221.0634140913608</v>
      </c>
      <c r="IX275">
        <v>11.103</v>
      </c>
      <c r="KH275">
        <v>0.02</v>
      </c>
      <c r="KI275">
        <v>11.39</v>
      </c>
      <c r="KJ275" t="s">
        <v>1508</v>
      </c>
      <c r="KK275" t="s">
        <v>929</v>
      </c>
    </row>
    <row r="276" spans="1:297" x14ac:dyDescent="0.2">
      <c r="A276" t="s">
        <v>452</v>
      </c>
      <c r="B276">
        <v>225</v>
      </c>
      <c r="C276">
        <v>2600</v>
      </c>
      <c r="D276">
        <v>7700</v>
      </c>
      <c r="E276">
        <v>100</v>
      </c>
      <c r="F276">
        <v>100</v>
      </c>
      <c r="G276">
        <v>-16646.586017000001</v>
      </c>
      <c r="H276" t="s">
        <v>1187</v>
      </c>
      <c r="I276">
        <v>1</v>
      </c>
      <c r="J276">
        <v>0</v>
      </c>
      <c r="K276">
        <v>88</v>
      </c>
      <c r="L276">
        <v>-16105.550202</v>
      </c>
      <c r="M276">
        <v>86</v>
      </c>
      <c r="N276">
        <v>-15621.053153000001</v>
      </c>
      <c r="O276">
        <v>88</v>
      </c>
      <c r="P276">
        <v>-16105.550202</v>
      </c>
      <c r="Q276">
        <v>86</v>
      </c>
      <c r="R276">
        <v>-15621.053153000001</v>
      </c>
      <c r="CY276">
        <v>-14339.353446926199</v>
      </c>
      <c r="DA276">
        <v>535682</v>
      </c>
      <c r="DB276">
        <v>15750</v>
      </c>
      <c r="DC276">
        <v>15</v>
      </c>
      <c r="DD276">
        <v>-14462.388720551</v>
      </c>
      <c r="DE276">
        <v>-14367.1077776328</v>
      </c>
      <c r="DF276">
        <v>122.063</v>
      </c>
      <c r="EP276">
        <v>225</v>
      </c>
      <c r="EQ276">
        <v>2600</v>
      </c>
      <c r="ER276">
        <v>7700</v>
      </c>
      <c r="ES276">
        <v>100</v>
      </c>
      <c r="ET276">
        <v>100</v>
      </c>
      <c r="EU276">
        <v>0</v>
      </c>
      <c r="EV276">
        <v>0</v>
      </c>
      <c r="EX276">
        <v>-16646.586017000001</v>
      </c>
      <c r="EY276">
        <v>-16646.586017000001</v>
      </c>
      <c r="EZ276" t="s">
        <v>1187</v>
      </c>
      <c r="FA276">
        <v>1</v>
      </c>
      <c r="FB276">
        <v>0</v>
      </c>
      <c r="FC276">
        <v>88</v>
      </c>
      <c r="FD276">
        <v>-16105.550202</v>
      </c>
      <c r="FE276">
        <v>86</v>
      </c>
      <c r="FF276">
        <v>-15621.053153000001</v>
      </c>
      <c r="FG276">
        <v>88</v>
      </c>
      <c r="FH276">
        <v>-16105.550202</v>
      </c>
      <c r="FI276">
        <v>86</v>
      </c>
      <c r="FJ276">
        <v>-15621.053153000001</v>
      </c>
      <c r="IQ276">
        <v>-14339.353446926199</v>
      </c>
      <c r="IS276">
        <v>535682</v>
      </c>
      <c r="IT276">
        <v>15750</v>
      </c>
      <c r="IU276">
        <v>15</v>
      </c>
      <c r="IV276">
        <v>-14462.388720551</v>
      </c>
      <c r="IW276">
        <v>-14367.1077776328</v>
      </c>
      <c r="IX276">
        <v>122.063</v>
      </c>
      <c r="KH276">
        <v>0.03</v>
      </c>
      <c r="KI276">
        <v>121.76</v>
      </c>
      <c r="KJ276" t="s">
        <v>1509</v>
      </c>
      <c r="KK276" t="s">
        <v>929</v>
      </c>
    </row>
    <row r="277" spans="1:297" x14ac:dyDescent="0.2">
      <c r="A277" t="s">
        <v>454</v>
      </c>
      <c r="B277">
        <v>931</v>
      </c>
      <c r="C277">
        <v>490</v>
      </c>
      <c r="D277">
        <v>8150</v>
      </c>
      <c r="E277">
        <v>400</v>
      </c>
      <c r="F277">
        <v>400</v>
      </c>
      <c r="G277">
        <v>-10000</v>
      </c>
      <c r="H277" t="s">
        <v>1187</v>
      </c>
      <c r="I277">
        <v>395</v>
      </c>
      <c r="J277">
        <v>480</v>
      </c>
      <c r="K277">
        <v>120</v>
      </c>
      <c r="L277">
        <v>-10000</v>
      </c>
      <c r="M277">
        <v>103</v>
      </c>
      <c r="N277">
        <v>-10000</v>
      </c>
      <c r="O277">
        <v>120</v>
      </c>
      <c r="P277">
        <v>-10000</v>
      </c>
      <c r="Q277">
        <v>120</v>
      </c>
      <c r="R277">
        <v>-10000</v>
      </c>
      <c r="CY277">
        <v>-9000</v>
      </c>
      <c r="DA277">
        <v>32798551</v>
      </c>
      <c r="DB277">
        <v>5562701</v>
      </c>
      <c r="DC277">
        <v>5</v>
      </c>
      <c r="DD277">
        <v>-10000</v>
      </c>
      <c r="DE277">
        <v>-10000</v>
      </c>
      <c r="DF277">
        <v>3096.0129999999999</v>
      </c>
      <c r="EP277">
        <v>525</v>
      </c>
      <c r="EQ277">
        <v>210</v>
      </c>
      <c r="ER277">
        <v>3590</v>
      </c>
      <c r="ES277">
        <v>180</v>
      </c>
      <c r="ET277">
        <v>180</v>
      </c>
      <c r="EU277">
        <v>0</v>
      </c>
      <c r="EV277">
        <v>0</v>
      </c>
      <c r="EX277">
        <v>-10000</v>
      </c>
      <c r="EY277">
        <v>-10000</v>
      </c>
      <c r="EZ277" t="s">
        <v>1187</v>
      </c>
      <c r="FA277">
        <v>189</v>
      </c>
      <c r="FB277">
        <v>194</v>
      </c>
      <c r="FC277">
        <v>72</v>
      </c>
      <c r="FD277">
        <v>-10000</v>
      </c>
      <c r="FE277">
        <v>72</v>
      </c>
      <c r="FF277">
        <v>-10000</v>
      </c>
      <c r="FG277">
        <v>72</v>
      </c>
      <c r="FH277">
        <v>-10000</v>
      </c>
      <c r="FI277">
        <v>72</v>
      </c>
      <c r="FJ277">
        <v>-10000</v>
      </c>
      <c r="IQ277">
        <v>-9000</v>
      </c>
      <c r="IS277">
        <v>24485153</v>
      </c>
      <c r="IT277">
        <v>4138762</v>
      </c>
      <c r="IU277">
        <v>7</v>
      </c>
      <c r="IV277">
        <v>-10000</v>
      </c>
      <c r="IW277">
        <v>-10000</v>
      </c>
      <c r="IX277">
        <v>1506.866</v>
      </c>
      <c r="KH277">
        <v>0.01</v>
      </c>
      <c r="KI277">
        <v>4564.72</v>
      </c>
      <c r="KJ277" t="s">
        <v>1510</v>
      </c>
      <c r="KK277" t="s">
        <v>929</v>
      </c>
    </row>
    <row r="278" spans="1:297" x14ac:dyDescent="0.2">
      <c r="A278" t="s">
        <v>455</v>
      </c>
      <c r="B278">
        <v>1123</v>
      </c>
      <c r="C278">
        <v>572</v>
      </c>
      <c r="D278">
        <v>9889</v>
      </c>
      <c r="E278">
        <v>473</v>
      </c>
      <c r="F278">
        <v>473</v>
      </c>
      <c r="G278">
        <v>-11000</v>
      </c>
      <c r="H278" t="s">
        <v>1187</v>
      </c>
      <c r="I278">
        <v>446</v>
      </c>
      <c r="J278">
        <v>561</v>
      </c>
      <c r="K278">
        <v>155</v>
      </c>
      <c r="L278">
        <v>-11000</v>
      </c>
      <c r="M278">
        <v>155</v>
      </c>
      <c r="N278">
        <v>-11000</v>
      </c>
      <c r="O278">
        <v>155</v>
      </c>
      <c r="P278">
        <v>-11000</v>
      </c>
      <c r="Q278">
        <v>155</v>
      </c>
      <c r="R278">
        <v>-11000</v>
      </c>
      <c r="CY278">
        <v>-11000</v>
      </c>
      <c r="DA278">
        <v>35874351</v>
      </c>
      <c r="DB278">
        <v>5964333</v>
      </c>
      <c r="DC278">
        <v>7</v>
      </c>
      <c r="DD278">
        <v>-11000</v>
      </c>
      <c r="DE278">
        <v>-11000</v>
      </c>
      <c r="DF278">
        <v>3600.0010000000002</v>
      </c>
      <c r="EP278">
        <v>627</v>
      </c>
      <c r="EQ278">
        <v>242</v>
      </c>
      <c r="ER278">
        <v>4323</v>
      </c>
      <c r="ES278">
        <v>209</v>
      </c>
      <c r="ET278">
        <v>209</v>
      </c>
      <c r="EU278">
        <v>0</v>
      </c>
      <c r="EV278">
        <v>0</v>
      </c>
      <c r="EX278">
        <v>-11000</v>
      </c>
      <c r="EY278">
        <v>-11000</v>
      </c>
      <c r="EZ278" t="s">
        <v>1187</v>
      </c>
      <c r="FA278">
        <v>220</v>
      </c>
      <c r="FB278">
        <v>225</v>
      </c>
      <c r="FC278">
        <v>90</v>
      </c>
      <c r="FD278">
        <v>-11000</v>
      </c>
      <c r="FE278">
        <v>90</v>
      </c>
      <c r="FF278">
        <v>-11000</v>
      </c>
      <c r="FG278">
        <v>90</v>
      </c>
      <c r="FH278">
        <v>-11000</v>
      </c>
      <c r="FI278">
        <v>90</v>
      </c>
      <c r="FJ278">
        <v>-11000</v>
      </c>
      <c r="IQ278">
        <v>-11000</v>
      </c>
      <c r="IS278">
        <v>44950193</v>
      </c>
      <c r="IT278">
        <v>7768460</v>
      </c>
      <c r="IU278">
        <v>7</v>
      </c>
      <c r="IV278">
        <v>-11000</v>
      </c>
      <c r="IW278">
        <v>-11000</v>
      </c>
      <c r="IX278">
        <v>3600.0010000000002</v>
      </c>
      <c r="KH278">
        <v>0.03</v>
      </c>
      <c r="KI278">
        <v>7134.85</v>
      </c>
      <c r="KJ278" t="s">
        <v>1511</v>
      </c>
      <c r="KK278" t="s">
        <v>929</v>
      </c>
    </row>
    <row r="279" spans="1:297" x14ac:dyDescent="0.2">
      <c r="A279" t="s">
        <v>456</v>
      </c>
      <c r="B279">
        <v>1333</v>
      </c>
      <c r="C279">
        <v>660</v>
      </c>
      <c r="D279">
        <v>11796</v>
      </c>
      <c r="E279">
        <v>552</v>
      </c>
      <c r="F279">
        <v>552</v>
      </c>
      <c r="G279">
        <v>-12000</v>
      </c>
      <c r="H279" t="s">
        <v>1187</v>
      </c>
      <c r="I279">
        <v>588</v>
      </c>
      <c r="J279">
        <v>648</v>
      </c>
      <c r="K279">
        <v>132</v>
      </c>
      <c r="L279">
        <v>-12000</v>
      </c>
      <c r="M279">
        <v>132</v>
      </c>
      <c r="N279">
        <v>-12000</v>
      </c>
      <c r="O279">
        <v>132</v>
      </c>
      <c r="P279">
        <v>-12000</v>
      </c>
      <c r="Q279">
        <v>132</v>
      </c>
      <c r="R279">
        <v>-12000</v>
      </c>
      <c r="CY279">
        <v>-12000</v>
      </c>
      <c r="DA279">
        <v>29583944</v>
      </c>
      <c r="DB279">
        <v>4802789</v>
      </c>
      <c r="DC279">
        <v>5</v>
      </c>
      <c r="DD279">
        <v>-12000</v>
      </c>
      <c r="DE279">
        <v>-12000</v>
      </c>
      <c r="DF279">
        <v>3600</v>
      </c>
      <c r="EP279">
        <v>738</v>
      </c>
      <c r="EQ279">
        <v>276</v>
      </c>
      <c r="ER279">
        <v>5124</v>
      </c>
      <c r="ES279">
        <v>240</v>
      </c>
      <c r="ET279">
        <v>240</v>
      </c>
      <c r="EU279">
        <v>0</v>
      </c>
      <c r="EV279">
        <v>0</v>
      </c>
      <c r="EX279">
        <v>-12000</v>
      </c>
      <c r="EY279">
        <v>-12000</v>
      </c>
      <c r="EZ279" t="s">
        <v>1187</v>
      </c>
      <c r="FA279">
        <v>258</v>
      </c>
      <c r="FB279">
        <v>258</v>
      </c>
      <c r="FC279">
        <v>110</v>
      </c>
      <c r="FD279">
        <v>-12000</v>
      </c>
      <c r="FE279">
        <v>110</v>
      </c>
      <c r="FF279">
        <v>-12000</v>
      </c>
      <c r="FG279">
        <v>110</v>
      </c>
      <c r="FH279">
        <v>-12000</v>
      </c>
      <c r="FI279">
        <v>56</v>
      </c>
      <c r="FJ279">
        <v>-12000</v>
      </c>
      <c r="IQ279">
        <v>-12000</v>
      </c>
      <c r="IS279">
        <v>43130229</v>
      </c>
      <c r="IT279">
        <v>7435790</v>
      </c>
      <c r="IU279">
        <v>5</v>
      </c>
      <c r="IV279">
        <v>-12000</v>
      </c>
      <c r="IW279">
        <v>-12000</v>
      </c>
      <c r="IX279">
        <v>3600</v>
      </c>
      <c r="KH279">
        <v>0.03</v>
      </c>
      <c r="KI279">
        <v>7132.57</v>
      </c>
      <c r="KJ279" t="s">
        <v>1512</v>
      </c>
      <c r="KK279" t="s">
        <v>929</v>
      </c>
    </row>
    <row r="280" spans="1:297" x14ac:dyDescent="0.2">
      <c r="A280" t="s">
        <v>457</v>
      </c>
      <c r="B280">
        <v>1561</v>
      </c>
      <c r="C280">
        <v>754</v>
      </c>
      <c r="D280">
        <v>13871</v>
      </c>
      <c r="E280">
        <v>637</v>
      </c>
      <c r="F280">
        <v>637</v>
      </c>
      <c r="G280">
        <v>-13000</v>
      </c>
      <c r="H280" t="s">
        <v>1187</v>
      </c>
      <c r="I280">
        <v>650</v>
      </c>
      <c r="J280">
        <v>741</v>
      </c>
      <c r="K280">
        <v>204</v>
      </c>
      <c r="L280">
        <v>-13000</v>
      </c>
      <c r="M280">
        <v>204</v>
      </c>
      <c r="N280">
        <v>-13000</v>
      </c>
      <c r="O280">
        <v>204</v>
      </c>
      <c r="P280">
        <v>-13000</v>
      </c>
      <c r="Q280">
        <v>204</v>
      </c>
      <c r="R280">
        <v>-13000</v>
      </c>
      <c r="CY280">
        <v>-13000</v>
      </c>
      <c r="DA280">
        <v>27183508</v>
      </c>
      <c r="DB280">
        <v>4334149</v>
      </c>
      <c r="DC280">
        <v>5</v>
      </c>
      <c r="DD280">
        <v>-13000</v>
      </c>
      <c r="DE280">
        <v>-13000</v>
      </c>
      <c r="DF280">
        <v>3600.0010000000002</v>
      </c>
      <c r="EP280">
        <v>858</v>
      </c>
      <c r="EQ280">
        <v>312</v>
      </c>
      <c r="ER280">
        <v>5993</v>
      </c>
      <c r="ES280">
        <v>273</v>
      </c>
      <c r="ET280">
        <v>273</v>
      </c>
      <c r="EU280">
        <v>0</v>
      </c>
      <c r="EV280">
        <v>0</v>
      </c>
      <c r="EX280">
        <v>-13000</v>
      </c>
      <c r="EY280">
        <v>-13000</v>
      </c>
      <c r="EZ280" t="s">
        <v>1187</v>
      </c>
      <c r="FA280">
        <v>256</v>
      </c>
      <c r="FB280">
        <v>287</v>
      </c>
      <c r="FC280">
        <v>134</v>
      </c>
      <c r="FD280">
        <v>-13000</v>
      </c>
      <c r="FE280">
        <v>134</v>
      </c>
      <c r="FF280">
        <v>-13000</v>
      </c>
      <c r="FG280">
        <v>134</v>
      </c>
      <c r="FH280">
        <v>-13000</v>
      </c>
      <c r="FI280">
        <v>94</v>
      </c>
      <c r="FJ280">
        <v>-13000</v>
      </c>
      <c r="IQ280">
        <v>-13000</v>
      </c>
      <c r="IS280">
        <v>39645423</v>
      </c>
      <c r="IT280">
        <v>6867119</v>
      </c>
      <c r="IU280">
        <v>7</v>
      </c>
      <c r="IV280">
        <v>-13000</v>
      </c>
      <c r="IW280">
        <v>-13000</v>
      </c>
      <c r="IX280">
        <v>3600</v>
      </c>
      <c r="KH280">
        <v>0.03</v>
      </c>
      <c r="KI280">
        <v>7132.08</v>
      </c>
      <c r="KJ280" t="s">
        <v>1513</v>
      </c>
      <c r="KK280" t="s">
        <v>929</v>
      </c>
    </row>
    <row r="281" spans="1:297" x14ac:dyDescent="0.2">
      <c r="A281" t="s">
        <v>458</v>
      </c>
      <c r="B281">
        <v>3307</v>
      </c>
      <c r="C281">
        <v>1444</v>
      </c>
      <c r="D281">
        <v>29849</v>
      </c>
      <c r="E281">
        <v>1273</v>
      </c>
      <c r="F281">
        <v>1273</v>
      </c>
      <c r="G281">
        <v>-19000</v>
      </c>
      <c r="H281" t="s">
        <v>1187</v>
      </c>
      <c r="I281">
        <v>1178</v>
      </c>
      <c r="J281">
        <v>1425</v>
      </c>
      <c r="K281">
        <v>341</v>
      </c>
      <c r="L281">
        <v>-19000</v>
      </c>
      <c r="M281">
        <v>341</v>
      </c>
      <c r="N281">
        <v>-19000</v>
      </c>
      <c r="O281">
        <v>341</v>
      </c>
      <c r="P281">
        <v>-19000</v>
      </c>
      <c r="Q281">
        <v>341</v>
      </c>
      <c r="R281">
        <v>-19000</v>
      </c>
      <c r="CY281">
        <v>-19000</v>
      </c>
      <c r="DA281">
        <v>24617264</v>
      </c>
      <c r="DB281">
        <v>2230101</v>
      </c>
      <c r="DC281">
        <v>5</v>
      </c>
      <c r="DD281">
        <v>-19000</v>
      </c>
      <c r="DE281">
        <v>-19000</v>
      </c>
      <c r="DF281">
        <v>3600.0010000000002</v>
      </c>
      <c r="EP281">
        <v>1767</v>
      </c>
      <c r="EQ281">
        <v>570</v>
      </c>
      <c r="ER281">
        <v>12635</v>
      </c>
      <c r="ES281">
        <v>513</v>
      </c>
      <c r="ET281">
        <v>513</v>
      </c>
      <c r="EU281">
        <v>0</v>
      </c>
      <c r="EV281">
        <v>0</v>
      </c>
      <c r="EX281">
        <v>-19000</v>
      </c>
      <c r="EY281">
        <v>-19000</v>
      </c>
      <c r="EZ281" t="s">
        <v>1187</v>
      </c>
      <c r="FA281">
        <v>458</v>
      </c>
      <c r="FB281">
        <v>542</v>
      </c>
      <c r="FC281">
        <v>340</v>
      </c>
      <c r="FD281">
        <v>-19000</v>
      </c>
      <c r="FE281">
        <v>340</v>
      </c>
      <c r="FF281">
        <v>-19000</v>
      </c>
      <c r="FG281">
        <v>340</v>
      </c>
      <c r="FH281">
        <v>-19000</v>
      </c>
      <c r="FI281">
        <v>288</v>
      </c>
      <c r="FJ281">
        <v>-19000</v>
      </c>
      <c r="IQ281">
        <v>-19000</v>
      </c>
      <c r="IS281">
        <v>23538590</v>
      </c>
      <c r="IT281">
        <v>3922804</v>
      </c>
      <c r="IU281">
        <v>10</v>
      </c>
      <c r="IV281">
        <v>-19000</v>
      </c>
      <c r="IW281">
        <v>-19000</v>
      </c>
      <c r="IX281">
        <v>3600.0010000000002</v>
      </c>
      <c r="KH281">
        <v>7.0000000000000007E-2</v>
      </c>
      <c r="KI281">
        <v>7138.1</v>
      </c>
      <c r="KJ281" t="s">
        <v>1514</v>
      </c>
      <c r="KK281" t="s">
        <v>929</v>
      </c>
    </row>
    <row r="282" spans="1:297" x14ac:dyDescent="0.2">
      <c r="A282" t="s">
        <v>95</v>
      </c>
      <c r="B282">
        <v>25</v>
      </c>
      <c r="C282">
        <v>48</v>
      </c>
      <c r="D282">
        <v>192</v>
      </c>
      <c r="E282">
        <v>48</v>
      </c>
      <c r="F282">
        <v>48</v>
      </c>
      <c r="G282">
        <v>773.75106200000005</v>
      </c>
      <c r="H282" t="s">
        <v>1187</v>
      </c>
      <c r="I282">
        <v>13</v>
      </c>
      <c r="J282">
        <v>1</v>
      </c>
      <c r="K282">
        <v>6</v>
      </c>
      <c r="L282">
        <v>773.86908500000004</v>
      </c>
      <c r="M282">
        <v>6</v>
      </c>
      <c r="N282">
        <v>774.36209299999996</v>
      </c>
      <c r="O282">
        <v>6</v>
      </c>
      <c r="P282">
        <v>777.87635799999998</v>
      </c>
      <c r="Q282">
        <v>6</v>
      </c>
      <c r="R282">
        <v>777.92324499999995</v>
      </c>
      <c r="CY282">
        <v>788.26300000000003</v>
      </c>
      <c r="DA282">
        <v>163</v>
      </c>
      <c r="DB282">
        <v>9</v>
      </c>
      <c r="DC282">
        <v>26</v>
      </c>
      <c r="DD282">
        <v>776.40168031974599</v>
      </c>
      <c r="DE282">
        <v>786.42880447612094</v>
      </c>
      <c r="DF282">
        <v>2.9000000000000001E-2</v>
      </c>
      <c r="EP282">
        <v>25</v>
      </c>
      <c r="EQ282">
        <v>48</v>
      </c>
      <c r="ER282">
        <v>192</v>
      </c>
      <c r="ES282">
        <v>48</v>
      </c>
      <c r="ET282">
        <v>48</v>
      </c>
      <c r="EU282">
        <v>0</v>
      </c>
      <c r="EV282">
        <v>0</v>
      </c>
      <c r="EX282">
        <v>773.75106200000005</v>
      </c>
      <c r="EY282">
        <v>773.75106200000005</v>
      </c>
      <c r="EZ282" t="s">
        <v>1187</v>
      </c>
      <c r="FA282">
        <v>13</v>
      </c>
      <c r="FB282">
        <v>1</v>
      </c>
      <c r="FC282">
        <v>6</v>
      </c>
      <c r="FD282">
        <v>773.86908500000004</v>
      </c>
      <c r="FE282">
        <v>6</v>
      </c>
      <c r="FF282">
        <v>774.36209299999996</v>
      </c>
      <c r="FG282">
        <v>6</v>
      </c>
      <c r="FH282">
        <v>777.87635799999998</v>
      </c>
      <c r="FI282">
        <v>6</v>
      </c>
      <c r="FJ282">
        <v>777.92324499999995</v>
      </c>
      <c r="IQ282">
        <v>788.26300000000003</v>
      </c>
      <c r="IS282">
        <v>163</v>
      </c>
      <c r="IT282">
        <v>9</v>
      </c>
      <c r="IU282">
        <v>26</v>
      </c>
      <c r="IV282">
        <v>776.40168031974599</v>
      </c>
      <c r="IW282">
        <v>786.42880447612094</v>
      </c>
      <c r="IX282">
        <v>2.9000000000000001E-2</v>
      </c>
      <c r="KH282">
        <v>0.01</v>
      </c>
      <c r="KI282">
        <v>0.06</v>
      </c>
      <c r="KJ282" t="s">
        <v>1515</v>
      </c>
      <c r="KK282" t="s">
        <v>929</v>
      </c>
    </row>
    <row r="283" spans="1:297" x14ac:dyDescent="0.2">
      <c r="A283" t="s">
        <v>53</v>
      </c>
      <c r="B283">
        <v>45</v>
      </c>
      <c r="C283">
        <v>86</v>
      </c>
      <c r="D283">
        <v>915</v>
      </c>
      <c r="E283">
        <v>55</v>
      </c>
      <c r="F283">
        <v>55</v>
      </c>
      <c r="G283">
        <v>0</v>
      </c>
      <c r="H283" t="s">
        <v>1187</v>
      </c>
      <c r="I283">
        <v>30</v>
      </c>
      <c r="J283">
        <v>85</v>
      </c>
      <c r="K283">
        <v>15</v>
      </c>
      <c r="L283">
        <v>0</v>
      </c>
      <c r="M283">
        <v>15</v>
      </c>
      <c r="N283">
        <v>0</v>
      </c>
      <c r="O283">
        <v>15</v>
      </c>
      <c r="P283">
        <v>0</v>
      </c>
      <c r="Q283">
        <v>15</v>
      </c>
      <c r="R283">
        <v>0</v>
      </c>
      <c r="CY283">
        <v>10.999999999999901</v>
      </c>
      <c r="DA283">
        <v>1514328</v>
      </c>
      <c r="DB283">
        <v>211839</v>
      </c>
      <c r="DC283">
        <v>11</v>
      </c>
      <c r="DD283">
        <v>0</v>
      </c>
      <c r="DE283">
        <v>0</v>
      </c>
      <c r="DF283">
        <v>46.548999999999999</v>
      </c>
      <c r="EP283">
        <v>45</v>
      </c>
      <c r="EQ283">
        <v>86</v>
      </c>
      <c r="ER283">
        <v>915</v>
      </c>
      <c r="ES283">
        <v>55</v>
      </c>
      <c r="ET283">
        <v>55</v>
      </c>
      <c r="EU283">
        <v>0</v>
      </c>
      <c r="EV283">
        <v>0</v>
      </c>
      <c r="EX283">
        <v>0</v>
      </c>
      <c r="EY283">
        <v>0</v>
      </c>
      <c r="EZ283" t="s">
        <v>1187</v>
      </c>
      <c r="FA283">
        <v>30</v>
      </c>
      <c r="FB283">
        <v>85</v>
      </c>
      <c r="FC283">
        <v>15</v>
      </c>
      <c r="FD283">
        <v>0</v>
      </c>
      <c r="FE283">
        <v>15</v>
      </c>
      <c r="FF283">
        <v>0</v>
      </c>
      <c r="FG283">
        <v>15</v>
      </c>
      <c r="FH283">
        <v>0</v>
      </c>
      <c r="FI283">
        <v>15</v>
      </c>
      <c r="FJ283">
        <v>0</v>
      </c>
      <c r="IQ283">
        <v>10.999999999999901</v>
      </c>
      <c r="IS283">
        <v>1514328</v>
      </c>
      <c r="IT283">
        <v>211839</v>
      </c>
      <c r="IU283">
        <v>11</v>
      </c>
      <c r="IV283">
        <v>0</v>
      </c>
      <c r="IW283">
        <v>0</v>
      </c>
      <c r="IX283">
        <v>46.548999999999999</v>
      </c>
      <c r="KH283">
        <v>0</v>
      </c>
      <c r="KI283">
        <v>46.34</v>
      </c>
      <c r="KJ283" t="s">
        <v>1516</v>
      </c>
      <c r="KK283" t="s">
        <v>929</v>
      </c>
    </row>
    <row r="284" spans="1:297" x14ac:dyDescent="0.2">
      <c r="A284" t="s">
        <v>56</v>
      </c>
      <c r="B284">
        <v>136</v>
      </c>
      <c r="C284">
        <v>240</v>
      </c>
      <c r="D284">
        <v>480</v>
      </c>
      <c r="E284">
        <v>64</v>
      </c>
      <c r="F284">
        <v>64</v>
      </c>
      <c r="G284">
        <v>2748.3452379999999</v>
      </c>
      <c r="H284" t="s">
        <v>1187</v>
      </c>
      <c r="I284">
        <v>21</v>
      </c>
      <c r="J284">
        <v>19</v>
      </c>
      <c r="K284">
        <v>53</v>
      </c>
      <c r="L284">
        <v>5115.2893139999996</v>
      </c>
      <c r="M284">
        <v>49</v>
      </c>
      <c r="N284">
        <v>5825.1515710000003</v>
      </c>
      <c r="O284">
        <v>53</v>
      </c>
      <c r="P284">
        <v>5115.2893139999996</v>
      </c>
      <c r="Q284">
        <v>49</v>
      </c>
      <c r="R284">
        <v>5885.8434399999996</v>
      </c>
      <c r="CY284">
        <v>7350</v>
      </c>
      <c r="DA284">
        <v>12613</v>
      </c>
      <c r="DB284">
        <v>1053</v>
      </c>
      <c r="DC284">
        <v>21</v>
      </c>
      <c r="DD284">
        <v>5410.3163112938801</v>
      </c>
      <c r="DE284">
        <v>7132.9762386946004</v>
      </c>
      <c r="DF284">
        <v>0.96099999999999997</v>
      </c>
      <c r="EP284">
        <v>133</v>
      </c>
      <c r="EQ284">
        <v>234</v>
      </c>
      <c r="ER284">
        <v>468</v>
      </c>
      <c r="ES284">
        <v>64</v>
      </c>
      <c r="ET284">
        <v>64</v>
      </c>
      <c r="EU284">
        <v>0</v>
      </c>
      <c r="EV284">
        <v>0</v>
      </c>
      <c r="EX284">
        <v>2748.3452379999999</v>
      </c>
      <c r="EY284">
        <v>2748.3452379999999</v>
      </c>
      <c r="EZ284" t="s">
        <v>1187</v>
      </c>
      <c r="FA284">
        <v>20</v>
      </c>
      <c r="FB284">
        <v>22</v>
      </c>
      <c r="FC284">
        <v>53</v>
      </c>
      <c r="FD284">
        <v>5066.7004559999996</v>
      </c>
      <c r="FE284">
        <v>50</v>
      </c>
      <c r="FF284">
        <v>5806.0475040000001</v>
      </c>
      <c r="FG284">
        <v>53</v>
      </c>
      <c r="FH284">
        <v>5257.5426690000004</v>
      </c>
      <c r="FI284">
        <v>51</v>
      </c>
      <c r="FJ284">
        <v>5940.4714759999997</v>
      </c>
      <c r="IQ284">
        <v>7350</v>
      </c>
      <c r="IS284">
        <v>17298</v>
      </c>
      <c r="IT284">
        <v>1574</v>
      </c>
      <c r="IU284">
        <v>20</v>
      </c>
      <c r="IV284">
        <v>5464.6907005428902</v>
      </c>
      <c r="IW284">
        <v>7137.4061675308703</v>
      </c>
      <c r="IX284">
        <v>1.3320000000000001</v>
      </c>
      <c r="KH284">
        <v>0</v>
      </c>
      <c r="KI284">
        <v>2.4500000000000002</v>
      </c>
      <c r="KJ284" t="s">
        <v>1517</v>
      </c>
      <c r="KK284" t="s">
        <v>929</v>
      </c>
    </row>
    <row r="285" spans="1:297" x14ac:dyDescent="0.2">
      <c r="A285" t="s">
        <v>57</v>
      </c>
      <c r="B285">
        <v>246</v>
      </c>
      <c r="C285">
        <v>240</v>
      </c>
      <c r="D285">
        <v>839</v>
      </c>
      <c r="E285">
        <v>64</v>
      </c>
      <c r="F285">
        <v>64</v>
      </c>
      <c r="G285">
        <v>5480.6061559999998</v>
      </c>
      <c r="H285" t="s">
        <v>1187</v>
      </c>
      <c r="I285">
        <v>86</v>
      </c>
      <c r="J285">
        <v>3</v>
      </c>
      <c r="K285">
        <v>46</v>
      </c>
      <c r="L285">
        <v>6023.7107230000001</v>
      </c>
      <c r="M285">
        <v>46</v>
      </c>
      <c r="N285">
        <v>6301.4793669999999</v>
      </c>
      <c r="O285">
        <v>46</v>
      </c>
      <c r="P285">
        <v>6112.3286470000003</v>
      </c>
      <c r="Q285">
        <v>46</v>
      </c>
      <c r="R285">
        <v>6293.3638929999997</v>
      </c>
      <c r="CY285">
        <v>7350</v>
      </c>
      <c r="DA285">
        <v>8556</v>
      </c>
      <c r="DB285">
        <v>607</v>
      </c>
      <c r="DC285">
        <v>35</v>
      </c>
      <c r="DD285">
        <v>6279.6167178944097</v>
      </c>
      <c r="DE285">
        <v>7208.4423720702998</v>
      </c>
      <c r="DF285">
        <v>0.81899999999999995</v>
      </c>
      <c r="EP285">
        <v>239</v>
      </c>
      <c r="EQ285">
        <v>235</v>
      </c>
      <c r="ER285">
        <v>818</v>
      </c>
      <c r="ES285">
        <v>64</v>
      </c>
      <c r="ET285">
        <v>64</v>
      </c>
      <c r="EU285">
        <v>0</v>
      </c>
      <c r="EV285">
        <v>0</v>
      </c>
      <c r="EX285">
        <v>5480.6061559999998</v>
      </c>
      <c r="EY285">
        <v>5480.6061559999998</v>
      </c>
      <c r="EZ285" t="s">
        <v>1187</v>
      </c>
      <c r="FA285">
        <v>83</v>
      </c>
      <c r="FB285">
        <v>3</v>
      </c>
      <c r="FC285">
        <v>46</v>
      </c>
      <c r="FD285">
        <v>6023.7107230000001</v>
      </c>
      <c r="FE285">
        <v>46</v>
      </c>
      <c r="FF285">
        <v>6301.4793669999999</v>
      </c>
      <c r="FG285">
        <v>46</v>
      </c>
      <c r="FH285">
        <v>6112.3286470000003</v>
      </c>
      <c r="FI285">
        <v>46</v>
      </c>
      <c r="FJ285">
        <v>6292.8418519999996</v>
      </c>
      <c r="IQ285">
        <v>7350</v>
      </c>
      <c r="IS285">
        <v>13779</v>
      </c>
      <c r="IT285">
        <v>1105</v>
      </c>
      <c r="IU285">
        <v>28</v>
      </c>
      <c r="IV285">
        <v>6403.8050779990399</v>
      </c>
      <c r="IW285">
        <v>7196.3342363123702</v>
      </c>
      <c r="IX285">
        <v>1.2150000000000001</v>
      </c>
      <c r="KH285">
        <v>0.01</v>
      </c>
      <c r="KI285">
        <v>2.36</v>
      </c>
      <c r="KJ285" t="s">
        <v>1518</v>
      </c>
      <c r="KK285" t="s">
        <v>929</v>
      </c>
    </row>
    <row r="286" spans="1:297" x14ac:dyDescent="0.2">
      <c r="A286" t="s">
        <v>36</v>
      </c>
      <c r="B286">
        <v>302</v>
      </c>
      <c r="C286">
        <v>320</v>
      </c>
      <c r="D286">
        <v>6620</v>
      </c>
      <c r="E286">
        <v>300</v>
      </c>
      <c r="F286">
        <v>300</v>
      </c>
      <c r="G286">
        <v>5</v>
      </c>
      <c r="H286" t="s">
        <v>1187</v>
      </c>
      <c r="I286">
        <v>0</v>
      </c>
      <c r="J286">
        <v>300</v>
      </c>
      <c r="K286">
        <v>125</v>
      </c>
      <c r="L286">
        <v>7.9498519999999999</v>
      </c>
      <c r="M286">
        <v>93</v>
      </c>
      <c r="N286">
        <v>8.0589860000000009</v>
      </c>
      <c r="O286">
        <v>125</v>
      </c>
      <c r="P286">
        <v>7.9498519999999999</v>
      </c>
      <c r="Q286">
        <v>93</v>
      </c>
      <c r="R286">
        <v>8.0617380000000001</v>
      </c>
      <c r="CY286">
        <v>10.290315843881899</v>
      </c>
      <c r="DA286">
        <v>38254225</v>
      </c>
      <c r="DB286">
        <v>1341832</v>
      </c>
      <c r="DC286">
        <v>10</v>
      </c>
      <c r="DD286">
        <v>5</v>
      </c>
      <c r="DE286">
        <v>5</v>
      </c>
      <c r="DF286">
        <v>3600</v>
      </c>
      <c r="EP286">
        <v>302</v>
      </c>
      <c r="EQ286">
        <v>320</v>
      </c>
      <c r="ER286">
        <v>6320</v>
      </c>
      <c r="ES286">
        <v>300</v>
      </c>
      <c r="ET286">
        <v>300</v>
      </c>
      <c r="EU286">
        <v>0</v>
      </c>
      <c r="EV286">
        <v>0</v>
      </c>
      <c r="EX286">
        <v>7.3219659999999998</v>
      </c>
      <c r="EY286">
        <v>7.3219659999999998</v>
      </c>
      <c r="EZ286" t="s">
        <v>1187</v>
      </c>
      <c r="FA286">
        <v>0</v>
      </c>
      <c r="FB286">
        <v>0</v>
      </c>
      <c r="FC286">
        <v>105</v>
      </c>
      <c r="FD286">
        <v>7.7557219999999996</v>
      </c>
      <c r="FE286">
        <v>96</v>
      </c>
      <c r="FF286">
        <v>7.8860799999999998</v>
      </c>
      <c r="FG286">
        <v>105</v>
      </c>
      <c r="FH286">
        <v>7.7557219999999996</v>
      </c>
      <c r="FI286">
        <v>96</v>
      </c>
      <c r="FJ286">
        <v>7.8917210000000004</v>
      </c>
      <c r="IQ286">
        <v>11.3480703184955</v>
      </c>
      <c r="IS286">
        <v>15964426</v>
      </c>
      <c r="IT286">
        <v>333740</v>
      </c>
      <c r="IU286">
        <v>104</v>
      </c>
      <c r="IV286">
        <v>7.5081289542674403</v>
      </c>
      <c r="IW286">
        <v>8.6511000230959496</v>
      </c>
      <c r="IX286">
        <v>3600.0010000000002</v>
      </c>
      <c r="KH286">
        <v>0.02</v>
      </c>
      <c r="KI286">
        <v>7153.3</v>
      </c>
      <c r="KJ286" t="s">
        <v>1519</v>
      </c>
      <c r="KK286" t="s">
        <v>929</v>
      </c>
    </row>
    <row r="287" spans="1:297" x14ac:dyDescent="0.2">
      <c r="A287" t="s">
        <v>118</v>
      </c>
      <c r="B287">
        <v>208</v>
      </c>
      <c r="C287">
        <v>250</v>
      </c>
      <c r="D287">
        <v>5350</v>
      </c>
      <c r="E287">
        <v>149</v>
      </c>
      <c r="F287">
        <v>149</v>
      </c>
      <c r="G287">
        <v>-100</v>
      </c>
      <c r="H287" t="s">
        <v>1187</v>
      </c>
      <c r="I287">
        <v>7</v>
      </c>
      <c r="J287">
        <v>149</v>
      </c>
      <c r="K287">
        <v>53</v>
      </c>
      <c r="L287">
        <v>-100</v>
      </c>
      <c r="M287">
        <v>53</v>
      </c>
      <c r="N287">
        <v>-100</v>
      </c>
      <c r="O287">
        <v>53</v>
      </c>
      <c r="P287">
        <v>-100</v>
      </c>
      <c r="Q287">
        <v>53</v>
      </c>
      <c r="R287">
        <v>-98.111801</v>
      </c>
      <c r="CY287">
        <v>-56</v>
      </c>
      <c r="DA287">
        <v>1960093</v>
      </c>
      <c r="DB287">
        <v>152198</v>
      </c>
      <c r="DC287">
        <v>29</v>
      </c>
      <c r="DD287">
        <v>-75.6411726332679</v>
      </c>
      <c r="DE287">
        <v>-70.8073523415095</v>
      </c>
      <c r="DF287">
        <v>339.28300000000002</v>
      </c>
      <c r="EP287">
        <v>75</v>
      </c>
      <c r="EQ287">
        <v>117</v>
      </c>
      <c r="ER287">
        <v>2975</v>
      </c>
      <c r="ES287">
        <v>117</v>
      </c>
      <c r="ET287">
        <v>117</v>
      </c>
      <c r="EU287">
        <v>0</v>
      </c>
      <c r="EV287">
        <v>0</v>
      </c>
      <c r="EX287">
        <v>-73.550151</v>
      </c>
      <c r="EY287">
        <v>-73.550151</v>
      </c>
      <c r="EZ287" t="s">
        <v>1187</v>
      </c>
      <c r="FA287">
        <v>1</v>
      </c>
      <c r="FB287">
        <v>0</v>
      </c>
      <c r="FC287">
        <v>40</v>
      </c>
      <c r="FD287">
        <v>-72.731948000000003</v>
      </c>
      <c r="FE287">
        <v>40</v>
      </c>
      <c r="FF287">
        <v>-72.611924000000002</v>
      </c>
      <c r="FG287">
        <v>40</v>
      </c>
      <c r="FH287">
        <v>-72.731948000000003</v>
      </c>
      <c r="FI287">
        <v>40</v>
      </c>
      <c r="FJ287">
        <v>-72.618627000000004</v>
      </c>
      <c r="IQ287">
        <v>-56</v>
      </c>
      <c r="IS287">
        <v>528726</v>
      </c>
      <c r="IT287">
        <v>44431</v>
      </c>
      <c r="IU287">
        <v>42</v>
      </c>
      <c r="IV287">
        <v>-71.802677276640793</v>
      </c>
      <c r="IW287">
        <v>-69.100072747504399</v>
      </c>
      <c r="IX287">
        <v>64.683999999999997</v>
      </c>
      <c r="KH287">
        <v>0.02</v>
      </c>
      <c r="KI287">
        <v>401.32</v>
      </c>
      <c r="KJ287" t="s">
        <v>1520</v>
      </c>
      <c r="KK287" t="s">
        <v>929</v>
      </c>
    </row>
    <row r="288" spans="1:297" x14ac:dyDescent="0.2">
      <c r="A288" t="s">
        <v>165</v>
      </c>
      <c r="B288">
        <v>2112</v>
      </c>
      <c r="C288">
        <v>1835</v>
      </c>
      <c r="D288">
        <v>23491</v>
      </c>
      <c r="E288">
        <v>1835</v>
      </c>
      <c r="F288">
        <v>1835</v>
      </c>
      <c r="G288">
        <v>-41.957447000000002</v>
      </c>
      <c r="H288" t="s">
        <v>1187</v>
      </c>
      <c r="I288">
        <v>527</v>
      </c>
      <c r="J288">
        <v>1650</v>
      </c>
      <c r="K288">
        <v>517</v>
      </c>
      <c r="L288">
        <v>-41.432979000000003</v>
      </c>
      <c r="M288">
        <v>517</v>
      </c>
      <c r="N288">
        <v>-41.124464000000003</v>
      </c>
      <c r="O288">
        <v>517</v>
      </c>
      <c r="P288">
        <v>-41.432979000000003</v>
      </c>
      <c r="Q288">
        <v>517</v>
      </c>
      <c r="R288">
        <v>-41.274512999999999</v>
      </c>
      <c r="CY288">
        <v>-37</v>
      </c>
      <c r="DA288">
        <v>8511365</v>
      </c>
      <c r="DB288">
        <v>9114</v>
      </c>
      <c r="DC288">
        <v>35</v>
      </c>
      <c r="DD288">
        <v>-41.319148936170201</v>
      </c>
      <c r="DE288">
        <v>-40.689263322883903</v>
      </c>
      <c r="DF288">
        <v>3600.0010000000002</v>
      </c>
      <c r="EP288">
        <v>2110</v>
      </c>
      <c r="EQ288">
        <v>1835</v>
      </c>
      <c r="ER288">
        <v>21776</v>
      </c>
      <c r="ES288">
        <v>1835</v>
      </c>
      <c r="ET288">
        <v>1835</v>
      </c>
      <c r="EU288">
        <v>0</v>
      </c>
      <c r="EV288">
        <v>0</v>
      </c>
      <c r="EX288">
        <v>-41.957447000000002</v>
      </c>
      <c r="EY288">
        <v>-41.957447000000002</v>
      </c>
      <c r="EZ288" t="s">
        <v>1187</v>
      </c>
      <c r="FA288">
        <v>453</v>
      </c>
      <c r="FB288">
        <v>1618</v>
      </c>
      <c r="FC288">
        <v>570</v>
      </c>
      <c r="FD288">
        <v>-41.480657999999998</v>
      </c>
      <c r="FE288">
        <v>556</v>
      </c>
      <c r="FF288">
        <v>-40.961657000000002</v>
      </c>
      <c r="FG288">
        <v>570</v>
      </c>
      <c r="FH288">
        <v>-41.480657999999998</v>
      </c>
      <c r="FI288">
        <v>570</v>
      </c>
      <c r="FJ288">
        <v>-40.968023000000002</v>
      </c>
      <c r="IQ288">
        <v>-37</v>
      </c>
      <c r="IS288">
        <v>8153044</v>
      </c>
      <c r="IT288">
        <v>8207</v>
      </c>
      <c r="IU288">
        <v>33</v>
      </c>
      <c r="IV288">
        <v>-41.319148936170201</v>
      </c>
      <c r="IW288">
        <v>-40.776658872042397</v>
      </c>
      <c r="IX288">
        <v>3600.0010000000002</v>
      </c>
      <c r="KH288">
        <v>0.83</v>
      </c>
      <c r="KI288">
        <v>9499.76</v>
      </c>
      <c r="KJ288" t="s">
        <v>1521</v>
      </c>
      <c r="KK288" t="s">
        <v>929</v>
      </c>
    </row>
    <row r="289" spans="1:297" x14ac:dyDescent="0.2">
      <c r="A289" t="s">
        <v>459</v>
      </c>
      <c r="B289">
        <v>8164</v>
      </c>
      <c r="C289">
        <v>1059</v>
      </c>
      <c r="D289">
        <v>17779</v>
      </c>
      <c r="E289">
        <v>1059</v>
      </c>
      <c r="F289">
        <v>1058</v>
      </c>
      <c r="G289">
        <v>0</v>
      </c>
      <c r="H289" t="s">
        <v>1187</v>
      </c>
      <c r="I289">
        <v>1526</v>
      </c>
      <c r="J289">
        <v>1058</v>
      </c>
      <c r="K289">
        <v>592</v>
      </c>
      <c r="L289">
        <v>0.14243400000000001</v>
      </c>
      <c r="M289">
        <v>592</v>
      </c>
      <c r="N289">
        <v>1</v>
      </c>
      <c r="O289">
        <v>592</v>
      </c>
      <c r="P289">
        <v>0.190909</v>
      </c>
      <c r="Q289">
        <v>592</v>
      </c>
      <c r="R289">
        <v>1</v>
      </c>
      <c r="CY289">
        <v>9</v>
      </c>
      <c r="DA289">
        <v>9908119</v>
      </c>
      <c r="DB289">
        <v>141723</v>
      </c>
      <c r="DC289">
        <v>13</v>
      </c>
      <c r="DD289">
        <v>1.8125</v>
      </c>
      <c r="DE289">
        <v>4</v>
      </c>
      <c r="DF289">
        <v>3600.002</v>
      </c>
      <c r="EP289">
        <v>1056</v>
      </c>
      <c r="EQ289">
        <v>1013</v>
      </c>
      <c r="ER289">
        <v>6642</v>
      </c>
      <c r="ES289">
        <v>1013</v>
      </c>
      <c r="ET289">
        <v>1012</v>
      </c>
      <c r="EU289">
        <v>0</v>
      </c>
      <c r="EV289">
        <v>0</v>
      </c>
      <c r="EX289">
        <v>4</v>
      </c>
      <c r="EY289">
        <v>4</v>
      </c>
      <c r="EZ289" t="s">
        <v>1187</v>
      </c>
      <c r="FA289">
        <v>232</v>
      </c>
      <c r="FB289">
        <v>973</v>
      </c>
      <c r="FC289">
        <v>394</v>
      </c>
      <c r="FD289">
        <v>4</v>
      </c>
      <c r="FE289">
        <v>394</v>
      </c>
      <c r="FF289">
        <v>4</v>
      </c>
      <c r="FG289">
        <v>394</v>
      </c>
      <c r="FH289">
        <v>4</v>
      </c>
      <c r="FI289">
        <v>394</v>
      </c>
      <c r="FJ289">
        <v>4</v>
      </c>
      <c r="IQ289">
        <v>10</v>
      </c>
      <c r="IS289">
        <v>2198798</v>
      </c>
      <c r="IT289">
        <v>31786</v>
      </c>
      <c r="IU289">
        <v>6</v>
      </c>
      <c r="IV289">
        <v>4</v>
      </c>
      <c r="IW289">
        <v>4</v>
      </c>
      <c r="IX289">
        <v>324.62400000000002</v>
      </c>
      <c r="KH289">
        <v>0.38</v>
      </c>
      <c r="KI289">
        <v>4732.7700000000004</v>
      </c>
      <c r="KJ289" t="s">
        <v>1522</v>
      </c>
      <c r="KK289" t="s">
        <v>929</v>
      </c>
    </row>
    <row r="290" spans="1:297" x14ac:dyDescent="0.2">
      <c r="A290" t="s">
        <v>888</v>
      </c>
      <c r="B290">
        <v>1820</v>
      </c>
      <c r="C290">
        <v>4150</v>
      </c>
      <c r="D290">
        <v>18200</v>
      </c>
      <c r="E290">
        <v>4150</v>
      </c>
      <c r="F290">
        <v>4150</v>
      </c>
      <c r="G290">
        <v>332.56622800000002</v>
      </c>
      <c r="H290" t="s">
        <v>1187</v>
      </c>
      <c r="I290">
        <v>594</v>
      </c>
      <c r="J290">
        <v>364</v>
      </c>
      <c r="K290">
        <v>1205</v>
      </c>
      <c r="L290">
        <v>332.71182800000003</v>
      </c>
      <c r="M290">
        <v>1205</v>
      </c>
      <c r="N290">
        <v>332.83846399999999</v>
      </c>
      <c r="O290">
        <v>1205</v>
      </c>
      <c r="P290">
        <v>333.428088</v>
      </c>
      <c r="Q290">
        <v>1205</v>
      </c>
      <c r="R290">
        <v>333.66562800000003</v>
      </c>
      <c r="CY290">
        <v>339.99999999999898</v>
      </c>
      <c r="DA290">
        <v>99674</v>
      </c>
      <c r="DB290">
        <v>9</v>
      </c>
      <c r="DC290">
        <v>15</v>
      </c>
      <c r="DD290">
        <v>332.56622765365398</v>
      </c>
      <c r="DE290">
        <v>333.497798092989</v>
      </c>
      <c r="DF290">
        <v>88.402000000000001</v>
      </c>
      <c r="EP290">
        <v>1820</v>
      </c>
      <c r="EQ290">
        <v>4150</v>
      </c>
      <c r="ER290">
        <v>18200</v>
      </c>
      <c r="ES290">
        <v>4150</v>
      </c>
      <c r="ET290">
        <v>4150</v>
      </c>
      <c r="EU290">
        <v>0</v>
      </c>
      <c r="EV290">
        <v>0</v>
      </c>
      <c r="EX290">
        <v>332.56622800000002</v>
      </c>
      <c r="EY290">
        <v>332.56622800000002</v>
      </c>
      <c r="EZ290" t="s">
        <v>1187</v>
      </c>
      <c r="FA290">
        <v>594</v>
      </c>
      <c r="FB290">
        <v>364</v>
      </c>
      <c r="FC290">
        <v>1205</v>
      </c>
      <c r="FD290">
        <v>332.71182800000003</v>
      </c>
      <c r="FE290">
        <v>1205</v>
      </c>
      <c r="FF290">
        <v>332.83846399999999</v>
      </c>
      <c r="FG290">
        <v>1205</v>
      </c>
      <c r="FH290">
        <v>333.428088</v>
      </c>
      <c r="FI290">
        <v>1205</v>
      </c>
      <c r="FJ290">
        <v>333.66562800000003</v>
      </c>
      <c r="IQ290">
        <v>339.99999999999898</v>
      </c>
      <c r="IS290">
        <v>99674</v>
      </c>
      <c r="IT290">
        <v>9</v>
      </c>
      <c r="IU290">
        <v>15</v>
      </c>
      <c r="IV290">
        <v>332.56622765365398</v>
      </c>
      <c r="IW290">
        <v>333.497798092989</v>
      </c>
      <c r="IX290">
        <v>88.402000000000001</v>
      </c>
      <c r="KH290">
        <v>9.94</v>
      </c>
      <c r="KI290">
        <v>3620.45</v>
      </c>
      <c r="KJ290" t="s">
        <v>1522</v>
      </c>
      <c r="KK290" t="s">
        <v>929</v>
      </c>
    </row>
    <row r="291" spans="1:297" x14ac:dyDescent="0.2">
      <c r="A291" t="s">
        <v>166</v>
      </c>
      <c r="B291">
        <v>1192</v>
      </c>
      <c r="C291">
        <v>840</v>
      </c>
      <c r="D291">
        <v>3432</v>
      </c>
      <c r="E291">
        <v>48</v>
      </c>
      <c r="F291">
        <v>48</v>
      </c>
      <c r="G291">
        <v>-931.63884499999995</v>
      </c>
      <c r="H291" t="s">
        <v>1187</v>
      </c>
      <c r="I291">
        <v>547</v>
      </c>
      <c r="J291">
        <v>443</v>
      </c>
      <c r="K291">
        <v>36</v>
      </c>
      <c r="L291">
        <v>-912.99412299999995</v>
      </c>
      <c r="M291">
        <v>36</v>
      </c>
      <c r="N291">
        <v>-872.44998099999998</v>
      </c>
      <c r="O291">
        <v>36</v>
      </c>
      <c r="P291">
        <v>-912.99412299999995</v>
      </c>
      <c r="Q291">
        <v>36</v>
      </c>
      <c r="R291">
        <v>-871.24167599999998</v>
      </c>
      <c r="CY291">
        <v>-132.87313694699901</v>
      </c>
      <c r="DA291">
        <v>347645</v>
      </c>
      <c r="DB291">
        <v>9129</v>
      </c>
      <c r="DC291">
        <v>9</v>
      </c>
      <c r="DD291">
        <v>-931.63885151480804</v>
      </c>
      <c r="DE291">
        <v>-883.78518560208602</v>
      </c>
      <c r="DF291">
        <v>51.311</v>
      </c>
      <c r="EP291">
        <v>1192</v>
      </c>
      <c r="EQ291">
        <v>840</v>
      </c>
      <c r="ER291">
        <v>3432</v>
      </c>
      <c r="ES291">
        <v>48</v>
      </c>
      <c r="ET291">
        <v>48</v>
      </c>
      <c r="EU291">
        <v>0</v>
      </c>
      <c r="EV291">
        <v>0</v>
      </c>
      <c r="EX291">
        <v>-931.63885700000003</v>
      </c>
      <c r="EY291">
        <v>-931.63884499999995</v>
      </c>
      <c r="EZ291" t="s">
        <v>1187</v>
      </c>
      <c r="FA291">
        <v>547</v>
      </c>
      <c r="FB291">
        <v>443</v>
      </c>
      <c r="FC291">
        <v>36</v>
      </c>
      <c r="FD291">
        <v>-912.99412299999995</v>
      </c>
      <c r="FE291">
        <v>36</v>
      </c>
      <c r="FF291">
        <v>-872.44998099999998</v>
      </c>
      <c r="FG291">
        <v>36</v>
      </c>
      <c r="FH291">
        <v>-912.99412299999995</v>
      </c>
      <c r="FI291">
        <v>36</v>
      </c>
      <c r="FJ291">
        <v>-871.24167599999998</v>
      </c>
      <c r="IQ291">
        <v>-132.87313694699901</v>
      </c>
      <c r="IS291">
        <v>347645</v>
      </c>
      <c r="IT291">
        <v>9129</v>
      </c>
      <c r="IU291">
        <v>9</v>
      </c>
      <c r="IV291">
        <v>-931.63885151480804</v>
      </c>
      <c r="IW291">
        <v>-883.78518560208602</v>
      </c>
      <c r="IX291">
        <v>51.311</v>
      </c>
      <c r="KH291">
        <v>0.06</v>
      </c>
      <c r="KI291">
        <v>52.47</v>
      </c>
      <c r="KJ291" t="s">
        <v>1523</v>
      </c>
      <c r="KK291" t="s">
        <v>929</v>
      </c>
    </row>
    <row r="292" spans="1:297" x14ac:dyDescent="0.2">
      <c r="A292" t="s">
        <v>568</v>
      </c>
      <c r="B292">
        <v>503</v>
      </c>
      <c r="C292">
        <v>1541</v>
      </c>
      <c r="D292">
        <v>4622</v>
      </c>
      <c r="E292">
        <v>1417</v>
      </c>
      <c r="F292">
        <v>1288</v>
      </c>
      <c r="G292">
        <v>14274.102666999999</v>
      </c>
      <c r="H292" t="s">
        <v>1187</v>
      </c>
      <c r="I292">
        <v>417</v>
      </c>
      <c r="J292">
        <v>74</v>
      </c>
      <c r="K292">
        <v>50</v>
      </c>
      <c r="L292">
        <v>14461.511723</v>
      </c>
      <c r="M292">
        <v>50</v>
      </c>
      <c r="N292">
        <v>14545.756518</v>
      </c>
      <c r="O292">
        <v>50</v>
      </c>
      <c r="P292">
        <v>14564.535465000001</v>
      </c>
      <c r="Q292">
        <v>50</v>
      </c>
      <c r="R292">
        <v>14692.474942000001</v>
      </c>
      <c r="CY292">
        <v>16029.692681</v>
      </c>
      <c r="DA292">
        <v>5384</v>
      </c>
      <c r="DB292">
        <v>89</v>
      </c>
      <c r="DC292">
        <v>75</v>
      </c>
      <c r="DD292">
        <v>14656.7354115446</v>
      </c>
      <c r="DE292">
        <v>15450.9601554981</v>
      </c>
      <c r="DF292">
        <v>1.643</v>
      </c>
      <c r="EP292">
        <v>360</v>
      </c>
      <c r="EQ292">
        <v>1417</v>
      </c>
      <c r="ER292">
        <v>4263</v>
      </c>
      <c r="ES292">
        <v>1417</v>
      </c>
      <c r="ET292">
        <v>1289</v>
      </c>
      <c r="EU292">
        <v>0</v>
      </c>
      <c r="EV292">
        <v>0</v>
      </c>
      <c r="EX292">
        <v>14274.102666999999</v>
      </c>
      <c r="EY292">
        <v>14274.102666999999</v>
      </c>
      <c r="EZ292" t="s">
        <v>1187</v>
      </c>
      <c r="FA292">
        <v>307</v>
      </c>
      <c r="FB292">
        <v>79</v>
      </c>
      <c r="FC292">
        <v>47</v>
      </c>
      <c r="FD292">
        <v>14488.358208</v>
      </c>
      <c r="FE292">
        <v>47</v>
      </c>
      <c r="FF292">
        <v>14576.929325999999</v>
      </c>
      <c r="FG292">
        <v>47</v>
      </c>
      <c r="FH292">
        <v>14495.568063000001</v>
      </c>
      <c r="FI292">
        <v>47</v>
      </c>
      <c r="FJ292">
        <v>14651.019028000001</v>
      </c>
      <c r="IQ292">
        <v>16029.6926809999</v>
      </c>
      <c r="IS292">
        <v>4453</v>
      </c>
      <c r="IT292">
        <v>44</v>
      </c>
      <c r="IU292">
        <v>51</v>
      </c>
      <c r="IV292">
        <v>14708.030279050399</v>
      </c>
      <c r="IW292">
        <v>15728.201677831799</v>
      </c>
      <c r="IX292">
        <v>1.135</v>
      </c>
      <c r="KH292">
        <v>0.02</v>
      </c>
      <c r="KI292">
        <v>4.03</v>
      </c>
      <c r="KJ292" t="s">
        <v>1524</v>
      </c>
      <c r="KK292" t="s">
        <v>929</v>
      </c>
    </row>
    <row r="293" spans="1:297" x14ac:dyDescent="0.2">
      <c r="A293" t="s">
        <v>569</v>
      </c>
      <c r="B293">
        <v>456</v>
      </c>
      <c r="C293">
        <v>1541</v>
      </c>
      <c r="D293">
        <v>4214</v>
      </c>
      <c r="E293">
        <v>1417</v>
      </c>
      <c r="F293">
        <v>1288</v>
      </c>
      <c r="G293">
        <v>12095.571667</v>
      </c>
      <c r="H293" t="s">
        <v>1187</v>
      </c>
      <c r="I293">
        <v>421</v>
      </c>
      <c r="J293">
        <v>44</v>
      </c>
      <c r="K293">
        <v>11</v>
      </c>
      <c r="L293">
        <v>13782.448483</v>
      </c>
      <c r="M293">
        <v>11</v>
      </c>
      <c r="N293">
        <v>13826.625876</v>
      </c>
      <c r="O293">
        <v>11</v>
      </c>
      <c r="P293">
        <v>13942.645151999999</v>
      </c>
      <c r="Q293">
        <v>11</v>
      </c>
      <c r="R293">
        <v>14033.7035</v>
      </c>
      <c r="CY293">
        <v>16029.6926809999</v>
      </c>
      <c r="DA293">
        <v>3362</v>
      </c>
      <c r="DB293">
        <v>52</v>
      </c>
      <c r="DC293">
        <v>49</v>
      </c>
      <c r="DD293">
        <v>14091.8932211226</v>
      </c>
      <c r="DE293">
        <v>15599.5429891</v>
      </c>
      <c r="DF293">
        <v>0.94699999999999995</v>
      </c>
      <c r="EP293">
        <v>237</v>
      </c>
      <c r="EQ293">
        <v>1314</v>
      </c>
      <c r="ER293">
        <v>3701</v>
      </c>
      <c r="ES293">
        <v>1314</v>
      </c>
      <c r="ET293">
        <v>1257</v>
      </c>
      <c r="EU293">
        <v>0</v>
      </c>
      <c r="EV293">
        <v>0</v>
      </c>
      <c r="EX293">
        <v>12907.779167000001</v>
      </c>
      <c r="EY293">
        <v>12907.779167000001</v>
      </c>
      <c r="EZ293" t="s">
        <v>1187</v>
      </c>
      <c r="FA293">
        <v>227</v>
      </c>
      <c r="FB293">
        <v>10</v>
      </c>
      <c r="FC293">
        <v>10</v>
      </c>
      <c r="FD293">
        <v>13552.632106999999</v>
      </c>
      <c r="FE293">
        <v>10</v>
      </c>
      <c r="FF293">
        <v>13747.903785</v>
      </c>
      <c r="FG293">
        <v>10</v>
      </c>
      <c r="FH293">
        <v>13689.504998</v>
      </c>
      <c r="FI293">
        <v>10</v>
      </c>
      <c r="FJ293">
        <v>13869.179683</v>
      </c>
      <c r="IQ293">
        <v>16029.692681</v>
      </c>
      <c r="IS293">
        <v>3064</v>
      </c>
      <c r="IT293">
        <v>88</v>
      </c>
      <c r="IU293">
        <v>28</v>
      </c>
      <c r="IV293">
        <v>14371.0550231693</v>
      </c>
      <c r="IW293">
        <v>15480.4710101658</v>
      </c>
      <c r="IX293">
        <v>0.42599999999999999</v>
      </c>
      <c r="KH293">
        <v>0.01</v>
      </c>
      <c r="KI293">
        <v>1.7</v>
      </c>
      <c r="KJ293" t="s">
        <v>1525</v>
      </c>
      <c r="KK293" t="s">
        <v>929</v>
      </c>
    </row>
    <row r="294" spans="1:297" x14ac:dyDescent="0.2">
      <c r="A294" t="s">
        <v>460</v>
      </c>
      <c r="B294">
        <v>960</v>
      </c>
      <c r="C294">
        <v>900</v>
      </c>
      <c r="D294">
        <v>93440</v>
      </c>
      <c r="E294">
        <v>900</v>
      </c>
      <c r="F294">
        <v>900</v>
      </c>
      <c r="G294">
        <v>-70.912689</v>
      </c>
      <c r="H294" t="s">
        <v>1187</v>
      </c>
      <c r="I294">
        <v>60</v>
      </c>
      <c r="J294">
        <v>0</v>
      </c>
      <c r="K294">
        <v>900</v>
      </c>
      <c r="L294">
        <v>-70.205859000000004</v>
      </c>
      <c r="M294">
        <v>808</v>
      </c>
      <c r="N294">
        <v>-70.196890999999994</v>
      </c>
      <c r="O294">
        <v>900</v>
      </c>
      <c r="P294">
        <v>-70.205859000000004</v>
      </c>
      <c r="Q294">
        <v>808</v>
      </c>
      <c r="R294">
        <v>-70.196890999999994</v>
      </c>
      <c r="CY294">
        <v>-69</v>
      </c>
      <c r="DA294">
        <v>235097</v>
      </c>
      <c r="DB294">
        <v>2533</v>
      </c>
      <c r="DC294">
        <v>85</v>
      </c>
      <c r="DD294">
        <v>-70.827831647431793</v>
      </c>
      <c r="DE294">
        <v>-70.220546675623297</v>
      </c>
      <c r="DF294">
        <v>3600.0039999999999</v>
      </c>
      <c r="EP294">
        <v>900</v>
      </c>
      <c r="EQ294">
        <v>900</v>
      </c>
      <c r="ER294">
        <v>87320</v>
      </c>
      <c r="ES294">
        <v>900</v>
      </c>
      <c r="ET294">
        <v>900</v>
      </c>
      <c r="EU294">
        <v>0</v>
      </c>
      <c r="EV294">
        <v>0</v>
      </c>
      <c r="EX294">
        <v>-70.912689</v>
      </c>
      <c r="EY294">
        <v>-70.912689</v>
      </c>
      <c r="EZ294" t="s">
        <v>1187</v>
      </c>
      <c r="FA294">
        <v>0</v>
      </c>
      <c r="FB294">
        <v>0</v>
      </c>
      <c r="FC294">
        <v>900</v>
      </c>
      <c r="FD294">
        <v>-70.205859000000004</v>
      </c>
      <c r="FE294">
        <v>808</v>
      </c>
      <c r="FF294">
        <v>-70.196890999999994</v>
      </c>
      <c r="FG294">
        <v>900</v>
      </c>
      <c r="FH294">
        <v>-70.205859000000004</v>
      </c>
      <c r="FI294">
        <v>808</v>
      </c>
      <c r="FJ294">
        <v>-70.196890999999994</v>
      </c>
      <c r="IQ294">
        <v>-69</v>
      </c>
      <c r="IS294">
        <v>187278</v>
      </c>
      <c r="IT294">
        <v>2792</v>
      </c>
      <c r="IU294">
        <v>85</v>
      </c>
      <c r="IV294">
        <v>-70.827831647431694</v>
      </c>
      <c r="IW294">
        <v>-70.220546675623297</v>
      </c>
      <c r="IX294">
        <v>3600.0070000000001</v>
      </c>
      <c r="KH294">
        <v>11.96</v>
      </c>
      <c r="KI294">
        <v>8748.0499999999993</v>
      </c>
      <c r="KJ294" t="s">
        <v>1526</v>
      </c>
      <c r="KK294" t="s">
        <v>929</v>
      </c>
    </row>
    <row r="295" spans="1:297" x14ac:dyDescent="0.2">
      <c r="A295" t="s">
        <v>461</v>
      </c>
      <c r="B295">
        <v>880</v>
      </c>
      <c r="C295">
        <v>1600</v>
      </c>
      <c r="D295">
        <v>3200</v>
      </c>
      <c r="E295">
        <v>800</v>
      </c>
      <c r="F295">
        <v>800</v>
      </c>
      <c r="G295">
        <v>3651.48</v>
      </c>
      <c r="H295" t="s">
        <v>1187</v>
      </c>
      <c r="I295">
        <v>744</v>
      </c>
      <c r="J295">
        <v>0</v>
      </c>
      <c r="K295">
        <v>65</v>
      </c>
      <c r="L295">
        <v>4149.5283900000004</v>
      </c>
      <c r="M295">
        <v>64</v>
      </c>
      <c r="N295">
        <v>4418.839849</v>
      </c>
      <c r="O295">
        <v>65</v>
      </c>
      <c r="P295">
        <v>4182.8515170000001</v>
      </c>
      <c r="Q295">
        <v>65</v>
      </c>
      <c r="R295">
        <v>4444.5212650000003</v>
      </c>
      <c r="CY295">
        <v>5257.5999261521201</v>
      </c>
      <c r="DA295">
        <v>12147585</v>
      </c>
      <c r="DB295">
        <v>160562</v>
      </c>
      <c r="DC295">
        <v>17</v>
      </c>
      <c r="DD295">
        <v>4790.7383422106795</v>
      </c>
      <c r="DE295">
        <v>5121.3109065697299</v>
      </c>
      <c r="DF295">
        <v>3600.0010000000002</v>
      </c>
      <c r="EP295">
        <v>880</v>
      </c>
      <c r="EQ295">
        <v>1600</v>
      </c>
      <c r="ER295">
        <v>3200</v>
      </c>
      <c r="ES295">
        <v>800</v>
      </c>
      <c r="ET295">
        <v>800</v>
      </c>
      <c r="EU295">
        <v>0</v>
      </c>
      <c r="EV295">
        <v>0</v>
      </c>
      <c r="EX295">
        <v>3651.48</v>
      </c>
      <c r="EY295">
        <v>3651.48</v>
      </c>
      <c r="EZ295" t="s">
        <v>1187</v>
      </c>
      <c r="FA295">
        <v>744</v>
      </c>
      <c r="FB295">
        <v>0</v>
      </c>
      <c r="FC295">
        <v>65</v>
      </c>
      <c r="FD295">
        <v>4149.5283900000004</v>
      </c>
      <c r="FE295">
        <v>64</v>
      </c>
      <c r="FF295">
        <v>4418.839849</v>
      </c>
      <c r="FG295">
        <v>65</v>
      </c>
      <c r="FH295">
        <v>4182.8515170000001</v>
      </c>
      <c r="FI295">
        <v>65</v>
      </c>
      <c r="FJ295">
        <v>4444.5212650000003</v>
      </c>
      <c r="IQ295">
        <v>5257.5999261521201</v>
      </c>
      <c r="IS295">
        <v>12147585</v>
      </c>
      <c r="IT295">
        <v>160562</v>
      </c>
      <c r="IU295">
        <v>17</v>
      </c>
      <c r="IV295">
        <v>4790.7383422106795</v>
      </c>
      <c r="IW295">
        <v>5121.3109065697299</v>
      </c>
      <c r="IX295">
        <v>3600.0010000000002</v>
      </c>
      <c r="KH295">
        <v>0.01</v>
      </c>
      <c r="KI295">
        <v>3579.61</v>
      </c>
      <c r="KJ295" t="s">
        <v>1527</v>
      </c>
      <c r="KK295" t="s">
        <v>929</v>
      </c>
    </row>
    <row r="296" spans="1:297" x14ac:dyDescent="0.2">
      <c r="A296" t="s">
        <v>40</v>
      </c>
      <c r="B296">
        <v>284</v>
      </c>
      <c r="C296">
        <v>504</v>
      </c>
      <c r="D296">
        <v>1008</v>
      </c>
      <c r="E296">
        <v>252</v>
      </c>
      <c r="F296">
        <v>252</v>
      </c>
      <c r="G296">
        <v>3016.9443540000002</v>
      </c>
      <c r="H296" t="s">
        <v>1187</v>
      </c>
      <c r="I296">
        <v>235</v>
      </c>
      <c r="J296">
        <v>0</v>
      </c>
      <c r="K296">
        <v>18</v>
      </c>
      <c r="L296">
        <v>3054.4521829999999</v>
      </c>
      <c r="M296">
        <v>18</v>
      </c>
      <c r="N296">
        <v>3058.1655350000001</v>
      </c>
      <c r="O296">
        <v>18</v>
      </c>
      <c r="P296">
        <v>3056.2789680000001</v>
      </c>
      <c r="Q296">
        <v>18</v>
      </c>
      <c r="R296">
        <v>3061.0147630000001</v>
      </c>
      <c r="CY296">
        <v>3615.4367983305301</v>
      </c>
      <c r="DA296">
        <v>27927165</v>
      </c>
      <c r="DB296">
        <v>579643</v>
      </c>
      <c r="DC296">
        <v>26</v>
      </c>
      <c r="DD296">
        <v>3175.8058598331399</v>
      </c>
      <c r="DE296">
        <v>3379.42081626034</v>
      </c>
      <c r="DF296">
        <v>3600</v>
      </c>
      <c r="EP296">
        <v>284</v>
      </c>
      <c r="EQ296">
        <v>504</v>
      </c>
      <c r="ER296">
        <v>1008</v>
      </c>
      <c r="ES296">
        <v>252</v>
      </c>
      <c r="ET296">
        <v>252</v>
      </c>
      <c r="EU296">
        <v>0</v>
      </c>
      <c r="EV296">
        <v>0</v>
      </c>
      <c r="EX296">
        <v>3016.9443540000002</v>
      </c>
      <c r="EY296">
        <v>3016.9443540000002</v>
      </c>
      <c r="EZ296" t="s">
        <v>1187</v>
      </c>
      <c r="FA296">
        <v>235</v>
      </c>
      <c r="FB296">
        <v>0</v>
      </c>
      <c r="FC296">
        <v>18</v>
      </c>
      <c r="FD296">
        <v>3054.4521829999999</v>
      </c>
      <c r="FE296">
        <v>18</v>
      </c>
      <c r="FF296">
        <v>3058.1655350000001</v>
      </c>
      <c r="FG296">
        <v>18</v>
      </c>
      <c r="FH296">
        <v>3056.2789680000001</v>
      </c>
      <c r="FI296">
        <v>18</v>
      </c>
      <c r="FJ296">
        <v>3061.0147630000001</v>
      </c>
      <c r="IQ296">
        <v>3615.4367983305301</v>
      </c>
      <c r="IS296">
        <v>27927165</v>
      </c>
      <c r="IT296">
        <v>579643</v>
      </c>
      <c r="IU296">
        <v>26</v>
      </c>
      <c r="IV296">
        <v>3175.8058598331399</v>
      </c>
      <c r="IW296">
        <v>3379.42081626034</v>
      </c>
      <c r="IX296">
        <v>3600</v>
      </c>
      <c r="KH296">
        <v>0.01</v>
      </c>
      <c r="KI296">
        <v>3571.94</v>
      </c>
      <c r="KJ296" t="s">
        <v>1528</v>
      </c>
      <c r="KK296" t="s">
        <v>929</v>
      </c>
    </row>
    <row r="297" spans="1:297" x14ac:dyDescent="0.2">
      <c r="A297" t="s">
        <v>39</v>
      </c>
      <c r="B297">
        <v>447</v>
      </c>
      <c r="C297">
        <v>504</v>
      </c>
      <c r="D297">
        <v>10277</v>
      </c>
      <c r="E297">
        <v>252</v>
      </c>
      <c r="F297">
        <v>252</v>
      </c>
      <c r="G297">
        <v>3444.4210659999999</v>
      </c>
      <c r="H297" t="s">
        <v>1187</v>
      </c>
      <c r="I297">
        <v>179</v>
      </c>
      <c r="J297">
        <v>0</v>
      </c>
      <c r="K297">
        <v>84</v>
      </c>
      <c r="L297">
        <v>3444.77099</v>
      </c>
      <c r="M297">
        <v>84</v>
      </c>
      <c r="N297">
        <v>3444.9970250000001</v>
      </c>
      <c r="O297">
        <v>84</v>
      </c>
      <c r="P297">
        <v>3444.7712179999999</v>
      </c>
      <c r="Q297">
        <v>84</v>
      </c>
      <c r="R297">
        <v>3445.0843610000002</v>
      </c>
      <c r="CY297">
        <v>3641.50161243819</v>
      </c>
      <c r="DA297">
        <v>13030444</v>
      </c>
      <c r="DB297">
        <v>356610</v>
      </c>
      <c r="DC297">
        <v>102</v>
      </c>
      <c r="DD297">
        <v>3446.5363034181601</v>
      </c>
      <c r="DE297">
        <v>3464.4620548228199</v>
      </c>
      <c r="DF297">
        <v>3600.0010000000002</v>
      </c>
      <c r="EP297">
        <v>447</v>
      </c>
      <c r="EQ297">
        <v>504</v>
      </c>
      <c r="ER297">
        <v>8912</v>
      </c>
      <c r="ES297">
        <v>252</v>
      </c>
      <c r="ET297">
        <v>252</v>
      </c>
      <c r="EU297">
        <v>0</v>
      </c>
      <c r="EV297">
        <v>0</v>
      </c>
      <c r="EX297">
        <v>3444.4210659999999</v>
      </c>
      <c r="EY297">
        <v>3444.4210659999999</v>
      </c>
      <c r="EZ297" t="s">
        <v>1187</v>
      </c>
      <c r="FA297">
        <v>180</v>
      </c>
      <c r="FB297">
        <v>0</v>
      </c>
      <c r="FC297">
        <v>84</v>
      </c>
      <c r="FD297">
        <v>3444.7760629999998</v>
      </c>
      <c r="FE297">
        <v>83</v>
      </c>
      <c r="FF297">
        <v>3445.0630249999999</v>
      </c>
      <c r="FG297">
        <v>84</v>
      </c>
      <c r="FH297">
        <v>3444.7858190000002</v>
      </c>
      <c r="FI297">
        <v>84</v>
      </c>
      <c r="FJ297">
        <v>3445.3164000000002</v>
      </c>
      <c r="IQ297">
        <v>3629.3044905511902</v>
      </c>
      <c r="IS297">
        <v>12256498</v>
      </c>
      <c r="IT297">
        <v>324770</v>
      </c>
      <c r="IU297">
        <v>66</v>
      </c>
      <c r="IV297">
        <v>3446.3929434688298</v>
      </c>
      <c r="IW297">
        <v>3461.2616609029601</v>
      </c>
      <c r="IX297">
        <v>3600.0010000000002</v>
      </c>
      <c r="KH297">
        <v>0.13</v>
      </c>
      <c r="KI297">
        <v>7148.63</v>
      </c>
      <c r="KJ297" t="s">
        <v>1529</v>
      </c>
      <c r="KK297" t="s">
        <v>929</v>
      </c>
    </row>
    <row r="298" spans="1:297" x14ac:dyDescent="0.2">
      <c r="A298" t="s">
        <v>41</v>
      </c>
      <c r="B298">
        <v>288</v>
      </c>
      <c r="C298">
        <v>512</v>
      </c>
      <c r="D298">
        <v>1024</v>
      </c>
      <c r="E298">
        <v>256</v>
      </c>
      <c r="F298">
        <v>256</v>
      </c>
      <c r="G298">
        <v>3116.4295120000002</v>
      </c>
      <c r="H298" t="s">
        <v>1187</v>
      </c>
      <c r="I298">
        <v>237</v>
      </c>
      <c r="J298">
        <v>0</v>
      </c>
      <c r="K298">
        <v>20</v>
      </c>
      <c r="L298">
        <v>3169.3644450000002</v>
      </c>
      <c r="M298">
        <v>20</v>
      </c>
      <c r="N298">
        <v>3191.0709400000001</v>
      </c>
      <c r="O298">
        <v>20</v>
      </c>
      <c r="P298">
        <v>3169.3644450000002</v>
      </c>
      <c r="Q298">
        <v>20</v>
      </c>
      <c r="R298">
        <v>3191.0709400000001</v>
      </c>
      <c r="CY298">
        <v>3823</v>
      </c>
      <c r="DA298">
        <v>1653603</v>
      </c>
      <c r="DB298">
        <v>38847</v>
      </c>
      <c r="DC298">
        <v>25</v>
      </c>
      <c r="DD298">
        <v>3365.2518391693602</v>
      </c>
      <c r="DE298">
        <v>3557.4876164581501</v>
      </c>
      <c r="DF298">
        <v>199.41900000000001</v>
      </c>
      <c r="EP298">
        <v>288</v>
      </c>
      <c r="EQ298">
        <v>512</v>
      </c>
      <c r="ER298">
        <v>1024</v>
      </c>
      <c r="ES298">
        <v>256</v>
      </c>
      <c r="ET298">
        <v>256</v>
      </c>
      <c r="EU298">
        <v>0</v>
      </c>
      <c r="EV298">
        <v>0</v>
      </c>
      <c r="EX298">
        <v>3116.4295120000002</v>
      </c>
      <c r="EY298">
        <v>3116.4295120000002</v>
      </c>
      <c r="EZ298" t="s">
        <v>1187</v>
      </c>
      <c r="FA298">
        <v>237</v>
      </c>
      <c r="FB298">
        <v>0</v>
      </c>
      <c r="FC298">
        <v>20</v>
      </c>
      <c r="FD298">
        <v>3169.3644450000002</v>
      </c>
      <c r="FE298">
        <v>20</v>
      </c>
      <c r="FF298">
        <v>3191.0709400000001</v>
      </c>
      <c r="FG298">
        <v>20</v>
      </c>
      <c r="FH298">
        <v>3169.3644450000002</v>
      </c>
      <c r="FI298">
        <v>20</v>
      </c>
      <c r="FJ298">
        <v>3191.0709400000001</v>
      </c>
      <c r="IQ298">
        <v>3823</v>
      </c>
      <c r="IS298">
        <v>1653603</v>
      </c>
      <c r="IT298">
        <v>38847</v>
      </c>
      <c r="IU298">
        <v>25</v>
      </c>
      <c r="IV298">
        <v>3365.2518391693602</v>
      </c>
      <c r="IW298">
        <v>3557.4876164581501</v>
      </c>
      <c r="IX298">
        <v>199.41900000000001</v>
      </c>
      <c r="KH298">
        <v>0.01</v>
      </c>
      <c r="KI298">
        <v>198.24</v>
      </c>
      <c r="KJ298" t="s">
        <v>1530</v>
      </c>
      <c r="KK298" t="s">
        <v>929</v>
      </c>
    </row>
    <row r="299" spans="1:297" x14ac:dyDescent="0.2">
      <c r="A299" t="s">
        <v>470</v>
      </c>
      <c r="B299">
        <v>2523</v>
      </c>
      <c r="C299">
        <v>670</v>
      </c>
      <c r="D299">
        <v>7495</v>
      </c>
      <c r="E299">
        <v>670</v>
      </c>
      <c r="F299">
        <v>670</v>
      </c>
      <c r="G299">
        <v>-39339910.923037</v>
      </c>
      <c r="H299" t="s">
        <v>1187</v>
      </c>
      <c r="I299">
        <v>1306</v>
      </c>
      <c r="J299">
        <v>0</v>
      </c>
      <c r="K299">
        <v>603</v>
      </c>
      <c r="L299">
        <v>-38050424.357427001</v>
      </c>
      <c r="M299">
        <v>573</v>
      </c>
      <c r="N299">
        <v>-37855371.568819001</v>
      </c>
      <c r="O299">
        <v>603</v>
      </c>
      <c r="P299">
        <v>-38050424.357427001</v>
      </c>
      <c r="Q299">
        <v>573</v>
      </c>
      <c r="R299">
        <v>-37948577.648257002</v>
      </c>
      <c r="CY299">
        <v>-34630648.438331597</v>
      </c>
      <c r="DA299">
        <v>9661951</v>
      </c>
      <c r="DB299">
        <v>268591</v>
      </c>
      <c r="DC299">
        <v>10</v>
      </c>
      <c r="DD299">
        <v>-37588343.143251099</v>
      </c>
      <c r="DE299">
        <v>-37558085.412513398</v>
      </c>
      <c r="DF299">
        <v>2262.819</v>
      </c>
      <c r="EP299">
        <v>1928</v>
      </c>
      <c r="EQ299">
        <v>585</v>
      </c>
      <c r="ER299">
        <v>4940</v>
      </c>
      <c r="ES299">
        <v>585</v>
      </c>
      <c r="ET299">
        <v>567</v>
      </c>
      <c r="EU299">
        <v>0</v>
      </c>
      <c r="EV299">
        <v>0</v>
      </c>
      <c r="EX299">
        <v>-36321013.553033002</v>
      </c>
      <c r="EY299">
        <v>-36321013.553033002</v>
      </c>
      <c r="EZ299" t="s">
        <v>1187</v>
      </c>
      <c r="FA299">
        <v>853</v>
      </c>
      <c r="FB299">
        <v>5</v>
      </c>
      <c r="FC299">
        <v>442</v>
      </c>
      <c r="FD299">
        <v>-36140496.065931</v>
      </c>
      <c r="FE299">
        <v>442</v>
      </c>
      <c r="FF299">
        <v>-36110415.376870997</v>
      </c>
      <c r="FG299">
        <v>442</v>
      </c>
      <c r="FH299">
        <v>-36140496.065930001</v>
      </c>
      <c r="FI299">
        <v>442</v>
      </c>
      <c r="FJ299">
        <v>-36106928.467488997</v>
      </c>
      <c r="IQ299">
        <v>-34630648.438331597</v>
      </c>
      <c r="IS299">
        <v>4212364</v>
      </c>
      <c r="IT299">
        <v>149731</v>
      </c>
      <c r="IU299">
        <v>42</v>
      </c>
      <c r="IV299">
        <v>-36054006.551545098</v>
      </c>
      <c r="IW299">
        <v>-35727830.478059597</v>
      </c>
      <c r="IX299">
        <v>742.72699999999998</v>
      </c>
      <c r="KH299">
        <v>0.12</v>
      </c>
      <c r="KI299">
        <v>3013.41</v>
      </c>
      <c r="KJ299" t="s">
        <v>1531</v>
      </c>
      <c r="KK299" t="s">
        <v>929</v>
      </c>
    </row>
    <row r="300" spans="1:297" x14ac:dyDescent="0.2">
      <c r="A300" t="s">
        <v>570</v>
      </c>
      <c r="B300">
        <v>6803</v>
      </c>
      <c r="C300">
        <v>9557</v>
      </c>
      <c r="D300">
        <v>41842</v>
      </c>
      <c r="E300">
        <v>55</v>
      </c>
      <c r="F300">
        <v>55</v>
      </c>
      <c r="G300">
        <v>28806137.64426</v>
      </c>
      <c r="H300" t="s">
        <v>1187</v>
      </c>
      <c r="I300">
        <v>2694</v>
      </c>
      <c r="J300">
        <v>5655</v>
      </c>
      <c r="K300">
        <v>12</v>
      </c>
      <c r="L300">
        <v>28874745.918303002</v>
      </c>
      <c r="M300">
        <v>8</v>
      </c>
      <c r="N300">
        <v>28931931.992527999</v>
      </c>
      <c r="O300">
        <v>12</v>
      </c>
      <c r="P300">
        <v>28874745.918303002</v>
      </c>
      <c r="Q300">
        <v>3</v>
      </c>
      <c r="R300">
        <v>28931674.919968002</v>
      </c>
      <c r="CY300">
        <v>30356760.9841143</v>
      </c>
      <c r="DA300">
        <v>3591</v>
      </c>
      <c r="DB300">
        <v>13</v>
      </c>
      <c r="DC300">
        <v>28</v>
      </c>
      <c r="DD300">
        <v>29199902.043532599</v>
      </c>
      <c r="DE300">
        <v>29669360.9086468</v>
      </c>
      <c r="DF300">
        <v>2.5779999999999998</v>
      </c>
      <c r="EP300">
        <v>1291</v>
      </c>
      <c r="EQ300">
        <v>3088</v>
      </c>
      <c r="ER300">
        <v>14086</v>
      </c>
      <c r="ES300">
        <v>22</v>
      </c>
      <c r="ET300">
        <v>22</v>
      </c>
      <c r="EU300">
        <v>0</v>
      </c>
      <c r="EV300">
        <v>0</v>
      </c>
      <c r="EX300">
        <v>28928379.62026</v>
      </c>
      <c r="EY300">
        <v>28928379.620259002</v>
      </c>
      <c r="EZ300" t="s">
        <v>1187</v>
      </c>
      <c r="FA300">
        <v>655</v>
      </c>
      <c r="FB300">
        <v>291</v>
      </c>
      <c r="FC300">
        <v>10</v>
      </c>
      <c r="FD300">
        <v>28990677.886929002</v>
      </c>
      <c r="FE300">
        <v>7</v>
      </c>
      <c r="FF300">
        <v>29053369.82722</v>
      </c>
      <c r="FG300">
        <v>10</v>
      </c>
      <c r="FH300">
        <v>28990677.886929002</v>
      </c>
      <c r="FI300">
        <v>4</v>
      </c>
      <c r="FJ300">
        <v>29060579.971565001</v>
      </c>
      <c r="IQ300">
        <v>30356760.984147701</v>
      </c>
      <c r="IS300">
        <v>2125</v>
      </c>
      <c r="IT300">
        <v>11</v>
      </c>
      <c r="IU300">
        <v>28</v>
      </c>
      <c r="IV300">
        <v>29236804.8793904</v>
      </c>
      <c r="IW300">
        <v>29700186.5823281</v>
      </c>
      <c r="IX300">
        <v>1.018</v>
      </c>
      <c r="KH300">
        <v>0.32</v>
      </c>
      <c r="KI300">
        <v>5.89</v>
      </c>
      <c r="KJ300" t="s">
        <v>1532</v>
      </c>
      <c r="KK300" t="s">
        <v>929</v>
      </c>
    </row>
    <row r="301" spans="1:297" x14ac:dyDescent="0.2">
      <c r="A301" t="s">
        <v>77</v>
      </c>
      <c r="B301">
        <v>24</v>
      </c>
      <c r="C301">
        <v>180</v>
      </c>
      <c r="D301">
        <v>460</v>
      </c>
      <c r="E301">
        <v>100</v>
      </c>
      <c r="F301">
        <v>100</v>
      </c>
      <c r="G301">
        <v>48.799999</v>
      </c>
      <c r="H301" t="s">
        <v>1187</v>
      </c>
      <c r="I301">
        <v>0</v>
      </c>
      <c r="J301">
        <v>36</v>
      </c>
      <c r="K301">
        <v>19</v>
      </c>
      <c r="L301">
        <v>48.799999</v>
      </c>
      <c r="M301">
        <v>19</v>
      </c>
      <c r="N301">
        <v>48.799999</v>
      </c>
      <c r="O301">
        <v>19</v>
      </c>
      <c r="P301">
        <v>52.027771999999999</v>
      </c>
      <c r="Q301">
        <v>16</v>
      </c>
      <c r="R301">
        <v>55.804848</v>
      </c>
      <c r="CY301">
        <v>82.199999239999897</v>
      </c>
      <c r="DA301">
        <v>8317</v>
      </c>
      <c r="DB301">
        <v>1440</v>
      </c>
      <c r="DC301">
        <v>9</v>
      </c>
      <c r="DD301">
        <v>60.2258052308012</v>
      </c>
      <c r="DE301">
        <v>67.999998799999901</v>
      </c>
      <c r="DF301">
        <v>0.45300000000000001</v>
      </c>
      <c r="EP301">
        <v>24</v>
      </c>
      <c r="EQ301">
        <v>180</v>
      </c>
      <c r="ER301">
        <v>460</v>
      </c>
      <c r="ES301">
        <v>100</v>
      </c>
      <c r="ET301">
        <v>100</v>
      </c>
      <c r="EU301">
        <v>0</v>
      </c>
      <c r="EV301">
        <v>0</v>
      </c>
      <c r="EX301">
        <v>48.799999</v>
      </c>
      <c r="EY301">
        <v>48.799999</v>
      </c>
      <c r="EZ301" t="s">
        <v>1187</v>
      </c>
      <c r="FA301">
        <v>0</v>
      </c>
      <c r="FB301">
        <v>36</v>
      </c>
      <c r="FC301">
        <v>19</v>
      </c>
      <c r="FD301">
        <v>48.799999</v>
      </c>
      <c r="FE301">
        <v>19</v>
      </c>
      <c r="FF301">
        <v>48.799999</v>
      </c>
      <c r="FG301">
        <v>19</v>
      </c>
      <c r="FH301">
        <v>52.027771999999999</v>
      </c>
      <c r="FI301">
        <v>16</v>
      </c>
      <c r="FJ301">
        <v>55.804848</v>
      </c>
      <c r="IQ301">
        <v>82.199999239999897</v>
      </c>
      <c r="IS301">
        <v>8317</v>
      </c>
      <c r="IT301">
        <v>1440</v>
      </c>
      <c r="IU301">
        <v>9</v>
      </c>
      <c r="IV301">
        <v>60.2258052308012</v>
      </c>
      <c r="IW301">
        <v>67.999998799999901</v>
      </c>
      <c r="IX301">
        <v>0.45300000000000001</v>
      </c>
      <c r="KH301">
        <v>0.01</v>
      </c>
      <c r="KI301">
        <v>0.49</v>
      </c>
      <c r="KJ301" t="s">
        <v>1533</v>
      </c>
      <c r="KK301" t="s">
        <v>929</v>
      </c>
    </row>
    <row r="302" spans="1:297" x14ac:dyDescent="0.2">
      <c r="A302" t="s">
        <v>608</v>
      </c>
      <c r="B302">
        <v>68</v>
      </c>
      <c r="C302">
        <v>451</v>
      </c>
      <c r="D302">
        <v>5395</v>
      </c>
      <c r="E302">
        <v>450</v>
      </c>
      <c r="F302">
        <v>450</v>
      </c>
      <c r="G302">
        <v>10.211041</v>
      </c>
      <c r="H302" t="s">
        <v>1187</v>
      </c>
      <c r="I302">
        <v>23</v>
      </c>
      <c r="J302">
        <v>243</v>
      </c>
      <c r="K302">
        <v>39</v>
      </c>
      <c r="L302">
        <v>10.22223</v>
      </c>
      <c r="M302">
        <v>39</v>
      </c>
      <c r="N302">
        <v>10.244192999999999</v>
      </c>
      <c r="O302">
        <v>39</v>
      </c>
      <c r="P302">
        <v>10.262485</v>
      </c>
      <c r="Q302">
        <v>39</v>
      </c>
      <c r="R302">
        <v>10.263055</v>
      </c>
      <c r="CY302">
        <v>19</v>
      </c>
      <c r="CZ302">
        <v>19</v>
      </c>
      <c r="DA302">
        <v>7669</v>
      </c>
      <c r="DB302">
        <v>1139</v>
      </c>
      <c r="DC302">
        <v>11</v>
      </c>
      <c r="DD302">
        <v>11.3077747685728</v>
      </c>
      <c r="DE302">
        <v>14</v>
      </c>
      <c r="DF302">
        <v>1.2589999999999999</v>
      </c>
      <c r="EP302">
        <v>14</v>
      </c>
      <c r="EQ302">
        <v>15</v>
      </c>
      <c r="ER302">
        <v>79</v>
      </c>
      <c r="ES302">
        <v>14</v>
      </c>
      <c r="ET302">
        <v>14</v>
      </c>
      <c r="EU302">
        <v>0</v>
      </c>
      <c r="EV302">
        <v>0</v>
      </c>
      <c r="EX302">
        <v>14</v>
      </c>
      <c r="EY302">
        <v>14</v>
      </c>
      <c r="EZ302" t="s">
        <v>1187</v>
      </c>
      <c r="FA302">
        <v>2</v>
      </c>
      <c r="FB302">
        <v>14</v>
      </c>
      <c r="FC302">
        <v>4</v>
      </c>
      <c r="FD302">
        <v>15.145038</v>
      </c>
      <c r="FE302">
        <v>4</v>
      </c>
      <c r="FF302">
        <v>15.285714</v>
      </c>
      <c r="FG302">
        <v>4</v>
      </c>
      <c r="FH302">
        <v>15.145038</v>
      </c>
      <c r="FI302">
        <v>4</v>
      </c>
      <c r="FJ302">
        <v>15.285714</v>
      </c>
      <c r="IQ302">
        <v>19</v>
      </c>
      <c r="IR302">
        <v>19</v>
      </c>
      <c r="IS302">
        <v>35</v>
      </c>
      <c r="IT302">
        <v>2</v>
      </c>
      <c r="IU302">
        <v>12</v>
      </c>
      <c r="IV302">
        <v>16.1428571428571</v>
      </c>
      <c r="IW302">
        <v>18</v>
      </c>
      <c r="IX302">
        <v>6.0000000000000001E-3</v>
      </c>
      <c r="KH302">
        <v>0.04</v>
      </c>
      <c r="KI302">
        <v>1.1299999999999999</v>
      </c>
      <c r="KJ302" t="s">
        <v>1534</v>
      </c>
      <c r="KK302" t="s">
        <v>929</v>
      </c>
    </row>
    <row r="303" spans="1:297" x14ac:dyDescent="0.2">
      <c r="A303" t="s">
        <v>471</v>
      </c>
      <c r="B303">
        <v>7260</v>
      </c>
      <c r="C303">
        <v>7359</v>
      </c>
      <c r="D303">
        <v>21877</v>
      </c>
      <c r="E303">
        <v>100</v>
      </c>
      <c r="F303">
        <v>100</v>
      </c>
      <c r="G303">
        <v>360.59330799999998</v>
      </c>
      <c r="H303" t="s">
        <v>1187</v>
      </c>
      <c r="I303">
        <v>3266</v>
      </c>
      <c r="J303">
        <v>0</v>
      </c>
      <c r="K303">
        <v>51</v>
      </c>
      <c r="L303">
        <v>361.79257899999999</v>
      </c>
      <c r="M303">
        <v>50</v>
      </c>
      <c r="N303">
        <v>362.33709900000002</v>
      </c>
      <c r="O303">
        <v>51</v>
      </c>
      <c r="P303">
        <v>361.79447499999998</v>
      </c>
      <c r="Q303">
        <v>50</v>
      </c>
      <c r="R303">
        <v>362.38862499999999</v>
      </c>
      <c r="CY303">
        <v>423</v>
      </c>
      <c r="DA303">
        <v>147342</v>
      </c>
      <c r="DB303">
        <v>1207</v>
      </c>
      <c r="DC303">
        <v>11</v>
      </c>
      <c r="DD303">
        <v>361.271100873227</v>
      </c>
      <c r="DE303">
        <v>362.27885361703699</v>
      </c>
      <c r="DF303">
        <v>50.57</v>
      </c>
      <c r="EP303">
        <v>7260</v>
      </c>
      <c r="EQ303">
        <v>7359</v>
      </c>
      <c r="ER303">
        <v>21877</v>
      </c>
      <c r="ES303">
        <v>100</v>
      </c>
      <c r="ET303">
        <v>100</v>
      </c>
      <c r="EU303">
        <v>0</v>
      </c>
      <c r="EV303">
        <v>0</v>
      </c>
      <c r="EX303">
        <v>360.59330799999998</v>
      </c>
      <c r="EY303">
        <v>360.59330799999998</v>
      </c>
      <c r="EZ303" t="s">
        <v>1187</v>
      </c>
      <c r="FA303">
        <v>3266</v>
      </c>
      <c r="FB303">
        <v>0</v>
      </c>
      <c r="FC303">
        <v>51</v>
      </c>
      <c r="FD303">
        <v>361.79257899999999</v>
      </c>
      <c r="FE303">
        <v>50</v>
      </c>
      <c r="FF303">
        <v>362.33709900000002</v>
      </c>
      <c r="FG303">
        <v>51</v>
      </c>
      <c r="FH303">
        <v>361.79447499999998</v>
      </c>
      <c r="FI303">
        <v>50</v>
      </c>
      <c r="FJ303">
        <v>362.38862499999999</v>
      </c>
      <c r="IQ303">
        <v>423</v>
      </c>
      <c r="IS303">
        <v>147342</v>
      </c>
      <c r="IT303">
        <v>1207</v>
      </c>
      <c r="IU303">
        <v>11</v>
      </c>
      <c r="IV303">
        <v>361.271100873227</v>
      </c>
      <c r="IW303">
        <v>362.27885361703699</v>
      </c>
      <c r="IX303">
        <v>50.57</v>
      </c>
      <c r="KH303">
        <v>0.59</v>
      </c>
      <c r="KI303">
        <v>57.03</v>
      </c>
      <c r="KJ303" t="s">
        <v>1535</v>
      </c>
      <c r="KK303" t="s">
        <v>929</v>
      </c>
    </row>
    <row r="304" spans="1:297" x14ac:dyDescent="0.2">
      <c r="A304" t="s">
        <v>472</v>
      </c>
      <c r="B304">
        <v>8685</v>
      </c>
      <c r="C304">
        <v>8784</v>
      </c>
      <c r="D304">
        <v>26152</v>
      </c>
      <c r="E304">
        <v>100</v>
      </c>
      <c r="F304">
        <v>100</v>
      </c>
      <c r="G304">
        <v>762.04005400000005</v>
      </c>
      <c r="H304" t="s">
        <v>1187</v>
      </c>
      <c r="I304">
        <v>4648</v>
      </c>
      <c r="J304">
        <v>0</v>
      </c>
      <c r="K304">
        <v>35</v>
      </c>
      <c r="L304">
        <v>763.42919099999995</v>
      </c>
      <c r="M304">
        <v>35</v>
      </c>
      <c r="N304">
        <v>764.30124999999998</v>
      </c>
      <c r="O304">
        <v>35</v>
      </c>
      <c r="P304">
        <v>763.42919099999995</v>
      </c>
      <c r="Q304">
        <v>35</v>
      </c>
      <c r="R304">
        <v>764.36259900000005</v>
      </c>
      <c r="CY304">
        <v>976</v>
      </c>
      <c r="DA304">
        <v>517220</v>
      </c>
      <c r="DB304">
        <v>2084</v>
      </c>
      <c r="DC304">
        <v>12</v>
      </c>
      <c r="DD304">
        <v>763.12482340024098</v>
      </c>
      <c r="DE304">
        <v>764.46624563805995</v>
      </c>
      <c r="DF304">
        <v>252.00200000000001</v>
      </c>
      <c r="EP304">
        <v>8685</v>
      </c>
      <c r="EQ304">
        <v>8784</v>
      </c>
      <c r="ER304">
        <v>26152</v>
      </c>
      <c r="ES304">
        <v>100</v>
      </c>
      <c r="ET304">
        <v>100</v>
      </c>
      <c r="EU304">
        <v>0</v>
      </c>
      <c r="EV304">
        <v>0</v>
      </c>
      <c r="EX304">
        <v>762.04005400000005</v>
      </c>
      <c r="EY304">
        <v>762.04005400000005</v>
      </c>
      <c r="EZ304" t="s">
        <v>1187</v>
      </c>
      <c r="FA304">
        <v>4648</v>
      </c>
      <c r="FB304">
        <v>0</v>
      </c>
      <c r="FC304">
        <v>35</v>
      </c>
      <c r="FD304">
        <v>763.42919099999995</v>
      </c>
      <c r="FE304">
        <v>35</v>
      </c>
      <c r="FF304">
        <v>764.30124999999998</v>
      </c>
      <c r="FG304">
        <v>35</v>
      </c>
      <c r="FH304">
        <v>763.42919099999995</v>
      </c>
      <c r="FI304">
        <v>35</v>
      </c>
      <c r="FJ304">
        <v>764.36259900000005</v>
      </c>
      <c r="IQ304">
        <v>976</v>
      </c>
      <c r="IS304">
        <v>517220</v>
      </c>
      <c r="IT304">
        <v>2084</v>
      </c>
      <c r="IU304">
        <v>12</v>
      </c>
      <c r="IV304">
        <v>763.12482340024098</v>
      </c>
      <c r="IW304">
        <v>764.46624563805995</v>
      </c>
      <c r="IX304">
        <v>252.00200000000001</v>
      </c>
      <c r="KH304">
        <v>1.38</v>
      </c>
      <c r="KI304">
        <v>261.83</v>
      </c>
      <c r="KJ304" t="s">
        <v>1536</v>
      </c>
      <c r="KK304" t="s">
        <v>929</v>
      </c>
    </row>
    <row r="305" spans="1:297" x14ac:dyDescent="0.2">
      <c r="A305" t="s">
        <v>480</v>
      </c>
      <c r="B305">
        <v>7078</v>
      </c>
      <c r="C305">
        <v>1096</v>
      </c>
      <c r="D305">
        <v>18084</v>
      </c>
      <c r="E305">
        <v>1096</v>
      </c>
      <c r="F305">
        <v>1096</v>
      </c>
      <c r="G305">
        <v>-462.30572699999999</v>
      </c>
      <c r="H305" t="s">
        <v>1187</v>
      </c>
      <c r="I305">
        <v>4351</v>
      </c>
      <c r="J305">
        <v>0</v>
      </c>
      <c r="K305">
        <v>355</v>
      </c>
      <c r="L305">
        <v>-461.66803399999998</v>
      </c>
      <c r="M305">
        <v>355</v>
      </c>
      <c r="N305">
        <v>-461.49302899999998</v>
      </c>
      <c r="O305">
        <v>355</v>
      </c>
      <c r="P305">
        <v>-461.65384499999999</v>
      </c>
      <c r="Q305">
        <v>355</v>
      </c>
      <c r="R305">
        <v>-461.51953500000002</v>
      </c>
      <c r="CY305">
        <v>-457.18614000000002</v>
      </c>
      <c r="DA305">
        <v>3808844</v>
      </c>
      <c r="DB305">
        <v>257448</v>
      </c>
      <c r="DC305">
        <v>5</v>
      </c>
      <c r="DD305">
        <v>-461.796135543952</v>
      </c>
      <c r="DE305">
        <v>-461.65103153031799</v>
      </c>
      <c r="DF305">
        <v>1201.0619999999999</v>
      </c>
      <c r="EP305">
        <v>6771</v>
      </c>
      <c r="EQ305">
        <v>1067</v>
      </c>
      <c r="ER305">
        <v>15644</v>
      </c>
      <c r="ES305">
        <v>1057</v>
      </c>
      <c r="ET305">
        <v>1057</v>
      </c>
      <c r="EU305">
        <v>0</v>
      </c>
      <c r="EV305">
        <v>0</v>
      </c>
      <c r="EX305">
        <v>-462.30572699999999</v>
      </c>
      <c r="EY305">
        <v>-462.30572699999999</v>
      </c>
      <c r="EZ305" t="s">
        <v>1187</v>
      </c>
      <c r="FA305">
        <v>4279</v>
      </c>
      <c r="FB305">
        <v>4</v>
      </c>
      <c r="FC305">
        <v>355</v>
      </c>
      <c r="FD305">
        <v>-461.76394800000003</v>
      </c>
      <c r="FE305">
        <v>355</v>
      </c>
      <c r="FF305">
        <v>-461.64211599999999</v>
      </c>
      <c r="FG305">
        <v>355</v>
      </c>
      <c r="FH305">
        <v>-461.73951199999999</v>
      </c>
      <c r="FI305">
        <v>355</v>
      </c>
      <c r="FJ305">
        <v>-461.68981500000001</v>
      </c>
      <c r="IQ305">
        <v>-457.18614000000002</v>
      </c>
      <c r="IS305">
        <v>3883429</v>
      </c>
      <c r="IT305">
        <v>226187</v>
      </c>
      <c r="IU305">
        <v>12</v>
      </c>
      <c r="IV305">
        <v>-461.45887887857901</v>
      </c>
      <c r="IW305">
        <v>-461.226178551754</v>
      </c>
      <c r="IX305">
        <v>1033.481</v>
      </c>
      <c r="KH305">
        <v>0.2</v>
      </c>
      <c r="KI305">
        <v>2242.8200000000002</v>
      </c>
      <c r="KJ305" t="s">
        <v>1537</v>
      </c>
      <c r="KK305" t="s">
        <v>929</v>
      </c>
    </row>
    <row r="306" spans="1:297" x14ac:dyDescent="0.2">
      <c r="A306" t="s">
        <v>484</v>
      </c>
      <c r="B306">
        <v>1667</v>
      </c>
      <c r="C306">
        <v>4456</v>
      </c>
      <c r="D306">
        <v>16517</v>
      </c>
      <c r="E306">
        <v>4456</v>
      </c>
      <c r="F306">
        <v>4320</v>
      </c>
      <c r="G306">
        <v>8350.1994680000007</v>
      </c>
      <c r="H306" t="s">
        <v>1187</v>
      </c>
      <c r="I306">
        <v>1255</v>
      </c>
      <c r="J306">
        <v>86</v>
      </c>
      <c r="K306">
        <v>356</v>
      </c>
      <c r="L306">
        <v>9608.7401310000005</v>
      </c>
      <c r="M306">
        <v>356</v>
      </c>
      <c r="N306">
        <v>9881.9224140000006</v>
      </c>
      <c r="O306">
        <v>356</v>
      </c>
      <c r="P306">
        <v>9612.9760399999996</v>
      </c>
      <c r="Q306">
        <v>356</v>
      </c>
      <c r="R306">
        <v>9788.2659669999994</v>
      </c>
      <c r="CY306">
        <v>16900</v>
      </c>
      <c r="DA306">
        <v>7570378</v>
      </c>
      <c r="DB306">
        <v>25592</v>
      </c>
      <c r="DC306">
        <v>44</v>
      </c>
      <c r="DD306">
        <v>10823.992276400701</v>
      </c>
      <c r="DE306">
        <v>13865</v>
      </c>
      <c r="DF306">
        <v>3600.0010000000002</v>
      </c>
      <c r="EP306">
        <v>720</v>
      </c>
      <c r="EQ306">
        <v>3510</v>
      </c>
      <c r="ER306">
        <v>13731</v>
      </c>
      <c r="ES306">
        <v>3510</v>
      </c>
      <c r="ET306">
        <v>3510</v>
      </c>
      <c r="EU306">
        <v>0</v>
      </c>
      <c r="EV306">
        <v>0</v>
      </c>
      <c r="EX306">
        <v>8350.1994680000007</v>
      </c>
      <c r="EY306">
        <v>8350.1994680000007</v>
      </c>
      <c r="EZ306" t="s">
        <v>1187</v>
      </c>
      <c r="FA306">
        <v>436</v>
      </c>
      <c r="FB306">
        <v>10</v>
      </c>
      <c r="FC306">
        <v>261</v>
      </c>
      <c r="FD306">
        <v>9357.3954639999993</v>
      </c>
      <c r="FE306">
        <v>261</v>
      </c>
      <c r="FF306">
        <v>9564.4737349999996</v>
      </c>
      <c r="FG306">
        <v>261</v>
      </c>
      <c r="FH306">
        <v>9377.6859640000002</v>
      </c>
      <c r="FI306">
        <v>261</v>
      </c>
      <c r="FJ306">
        <v>9604.5434299999997</v>
      </c>
      <c r="IQ306">
        <v>16922</v>
      </c>
      <c r="IS306">
        <v>7851816</v>
      </c>
      <c r="IT306">
        <v>30787</v>
      </c>
      <c r="IU306">
        <v>34</v>
      </c>
      <c r="IV306">
        <v>10823.992276400801</v>
      </c>
      <c r="IW306">
        <v>11872.668346774401</v>
      </c>
      <c r="IX306">
        <v>3600.0010000000002</v>
      </c>
      <c r="KH306">
        <v>0.1</v>
      </c>
      <c r="KI306">
        <v>7185.35</v>
      </c>
      <c r="KJ306" t="s">
        <v>1538</v>
      </c>
      <c r="KK306" t="s">
        <v>929</v>
      </c>
    </row>
    <row r="307" spans="1:297" x14ac:dyDescent="0.2">
      <c r="A307" t="s">
        <v>485</v>
      </c>
      <c r="B307">
        <v>1293</v>
      </c>
      <c r="C307">
        <v>3117</v>
      </c>
      <c r="D307">
        <v>11751</v>
      </c>
      <c r="E307">
        <v>3117</v>
      </c>
      <c r="F307">
        <v>2993</v>
      </c>
      <c r="G307">
        <v>7515.2710290000005</v>
      </c>
      <c r="H307" t="s">
        <v>1187</v>
      </c>
      <c r="I307">
        <v>1035</v>
      </c>
      <c r="J307">
        <v>145</v>
      </c>
      <c r="K307">
        <v>161</v>
      </c>
      <c r="L307">
        <v>7903.594392</v>
      </c>
      <c r="M307">
        <v>161</v>
      </c>
      <c r="N307">
        <v>8103.3341250000003</v>
      </c>
      <c r="O307">
        <v>161</v>
      </c>
      <c r="P307">
        <v>8632.6805120000008</v>
      </c>
      <c r="Q307">
        <v>161</v>
      </c>
      <c r="R307">
        <v>8714.8079969999999</v>
      </c>
      <c r="CY307">
        <v>11286</v>
      </c>
      <c r="DA307">
        <v>15655670</v>
      </c>
      <c r="DB307">
        <v>97609</v>
      </c>
      <c r="DC307">
        <v>41</v>
      </c>
      <c r="DD307">
        <v>8894.0733086467299</v>
      </c>
      <c r="DE307">
        <v>10236</v>
      </c>
      <c r="DF307">
        <v>3600.0030000000002</v>
      </c>
      <c r="EP307">
        <v>576</v>
      </c>
      <c r="EQ307">
        <v>2442</v>
      </c>
      <c r="ER307">
        <v>7244</v>
      </c>
      <c r="ES307">
        <v>2442</v>
      </c>
      <c r="ET307">
        <v>2442</v>
      </c>
      <c r="EU307">
        <v>0</v>
      </c>
      <c r="EV307">
        <v>0</v>
      </c>
      <c r="EX307">
        <v>7515.2710290000005</v>
      </c>
      <c r="EY307">
        <v>7515.2710290000005</v>
      </c>
      <c r="EZ307" t="s">
        <v>1187</v>
      </c>
      <c r="FA307">
        <v>416</v>
      </c>
      <c r="FB307">
        <v>70</v>
      </c>
      <c r="FC307">
        <v>128</v>
      </c>
      <c r="FD307">
        <v>7914.5062619999999</v>
      </c>
      <c r="FE307">
        <v>128</v>
      </c>
      <c r="FF307">
        <v>8192.3104660000008</v>
      </c>
      <c r="FG307">
        <v>128</v>
      </c>
      <c r="FH307">
        <v>8612.1206340000008</v>
      </c>
      <c r="FI307">
        <v>128</v>
      </c>
      <c r="FJ307">
        <v>8814.0949619999992</v>
      </c>
      <c r="IQ307">
        <v>11460</v>
      </c>
      <c r="IS307">
        <v>4304813</v>
      </c>
      <c r="IT307">
        <v>55535</v>
      </c>
      <c r="IU307">
        <v>58</v>
      </c>
      <c r="IV307">
        <v>8894.2251244705694</v>
      </c>
      <c r="IW307">
        <v>10021.9858017407</v>
      </c>
      <c r="IX307">
        <v>936.71699999999998</v>
      </c>
      <c r="KH307">
        <v>0.04</v>
      </c>
      <c r="KI307">
        <v>4514.12</v>
      </c>
      <c r="KJ307" t="s">
        <v>1539</v>
      </c>
      <c r="KK307" t="s">
        <v>929</v>
      </c>
    </row>
    <row r="308" spans="1:297" x14ac:dyDescent="0.2">
      <c r="A308" t="s">
        <v>486</v>
      </c>
      <c r="B308">
        <v>2367</v>
      </c>
      <c r="C308">
        <v>6491</v>
      </c>
      <c r="D308">
        <v>30472</v>
      </c>
      <c r="E308">
        <v>6491</v>
      </c>
      <c r="F308">
        <v>6325</v>
      </c>
      <c r="G308">
        <v>9024.2054059999991</v>
      </c>
      <c r="H308" t="s">
        <v>1187</v>
      </c>
      <c r="I308">
        <v>1846</v>
      </c>
      <c r="J308">
        <v>143</v>
      </c>
      <c r="K308">
        <v>399</v>
      </c>
      <c r="L308">
        <v>10541.000155</v>
      </c>
      <c r="M308">
        <v>399</v>
      </c>
      <c r="N308">
        <v>10870.139934999999</v>
      </c>
      <c r="O308">
        <v>399</v>
      </c>
      <c r="P308">
        <v>10552.176235000001</v>
      </c>
      <c r="Q308">
        <v>399</v>
      </c>
      <c r="R308">
        <v>10884.523255</v>
      </c>
      <c r="CY308">
        <v>17773</v>
      </c>
      <c r="DA308">
        <v>7216966</v>
      </c>
      <c r="DB308">
        <v>21681</v>
      </c>
      <c r="DC308">
        <v>43</v>
      </c>
      <c r="DD308">
        <v>11784.498661752799</v>
      </c>
      <c r="DE308">
        <v>14874</v>
      </c>
      <c r="DF308">
        <v>3600.0030000000002</v>
      </c>
      <c r="EP308">
        <v>770</v>
      </c>
      <c r="EQ308">
        <v>5060</v>
      </c>
      <c r="ER308">
        <v>24403</v>
      </c>
      <c r="ES308">
        <v>5060</v>
      </c>
      <c r="ET308">
        <v>5060</v>
      </c>
      <c r="EU308">
        <v>0</v>
      </c>
      <c r="EV308">
        <v>0</v>
      </c>
      <c r="EX308">
        <v>9024.2054059999991</v>
      </c>
      <c r="EY308">
        <v>9024.2054059999991</v>
      </c>
      <c r="EZ308" t="s">
        <v>1187</v>
      </c>
      <c r="FA308">
        <v>569</v>
      </c>
      <c r="FB308">
        <v>6</v>
      </c>
      <c r="FC308">
        <v>116</v>
      </c>
      <c r="FD308">
        <v>10530.043761999999</v>
      </c>
      <c r="FE308">
        <v>116</v>
      </c>
      <c r="FF308">
        <v>10811.359291999999</v>
      </c>
      <c r="FG308">
        <v>116</v>
      </c>
      <c r="FH308">
        <v>10562.334220999999</v>
      </c>
      <c r="FI308">
        <v>116</v>
      </c>
      <c r="FJ308">
        <v>10793.106152</v>
      </c>
      <c r="IQ308">
        <v>17371</v>
      </c>
      <c r="IS308">
        <v>6296953</v>
      </c>
      <c r="IT308">
        <v>12891</v>
      </c>
      <c r="IU308">
        <v>44</v>
      </c>
      <c r="IV308">
        <v>11776.7325020317</v>
      </c>
      <c r="IW308">
        <v>14910.734174593999</v>
      </c>
      <c r="IX308">
        <v>3600.002</v>
      </c>
      <c r="KH308">
        <v>0.17</v>
      </c>
      <c r="KI308">
        <v>7188.16</v>
      </c>
      <c r="KJ308" t="s">
        <v>1540</v>
      </c>
      <c r="KK308" t="s">
        <v>929</v>
      </c>
    </row>
    <row r="309" spans="1:297" x14ac:dyDescent="0.2">
      <c r="A309" t="s">
        <v>168</v>
      </c>
      <c r="B309">
        <v>2295</v>
      </c>
      <c r="C309">
        <v>1166</v>
      </c>
      <c r="D309">
        <v>29386</v>
      </c>
      <c r="E309">
        <v>738</v>
      </c>
      <c r="F309">
        <v>246</v>
      </c>
      <c r="G309">
        <v>11097.127677</v>
      </c>
      <c r="H309" t="s">
        <v>1187</v>
      </c>
      <c r="I309">
        <v>561</v>
      </c>
      <c r="J309">
        <v>441</v>
      </c>
      <c r="K309">
        <v>208</v>
      </c>
      <c r="L309">
        <v>11105.876474000001</v>
      </c>
      <c r="M309">
        <v>208</v>
      </c>
      <c r="N309">
        <v>11114.212347000001</v>
      </c>
      <c r="O309">
        <v>208</v>
      </c>
      <c r="P309">
        <v>11224.305834999999</v>
      </c>
      <c r="Q309">
        <v>208</v>
      </c>
      <c r="R309">
        <v>11252.245915</v>
      </c>
      <c r="CY309">
        <v>12889.9999999998</v>
      </c>
      <c r="DA309">
        <v>949889</v>
      </c>
      <c r="DB309">
        <v>6319</v>
      </c>
      <c r="DC309">
        <v>88</v>
      </c>
      <c r="DD309">
        <v>11267.23288625</v>
      </c>
      <c r="DE309">
        <v>12460.2625785115</v>
      </c>
      <c r="DF309">
        <v>305.91399999999999</v>
      </c>
      <c r="EP309">
        <v>1036</v>
      </c>
      <c r="EQ309">
        <v>897</v>
      </c>
      <c r="ER309">
        <v>20100</v>
      </c>
      <c r="ES309">
        <v>687</v>
      </c>
      <c r="ET309">
        <v>588</v>
      </c>
      <c r="EU309">
        <v>0</v>
      </c>
      <c r="EV309">
        <v>0</v>
      </c>
      <c r="EX309">
        <v>11115.630502</v>
      </c>
      <c r="EY309">
        <v>11115.630502</v>
      </c>
      <c r="EZ309" t="s">
        <v>1187</v>
      </c>
      <c r="FA309">
        <v>281</v>
      </c>
      <c r="FB309">
        <v>321</v>
      </c>
      <c r="FC309">
        <v>185</v>
      </c>
      <c r="FD309">
        <v>11138.155796999999</v>
      </c>
      <c r="FE309">
        <v>185</v>
      </c>
      <c r="FF309">
        <v>11146.791584000001</v>
      </c>
      <c r="FG309">
        <v>185</v>
      </c>
      <c r="FH309">
        <v>11206.5923</v>
      </c>
      <c r="FI309">
        <v>185</v>
      </c>
      <c r="FJ309">
        <v>11557.219536000001</v>
      </c>
      <c r="IQ309">
        <v>12889.9999999999</v>
      </c>
      <c r="IS309">
        <v>68200</v>
      </c>
      <c r="IT309">
        <v>2126</v>
      </c>
      <c r="IU309">
        <v>52</v>
      </c>
      <c r="IV309">
        <v>11573.718784078201</v>
      </c>
      <c r="IW309">
        <v>12699.986017404301</v>
      </c>
      <c r="IX309">
        <v>30.802</v>
      </c>
      <c r="KH309">
        <v>0.17</v>
      </c>
      <c r="KI309">
        <v>344.66</v>
      </c>
      <c r="KJ309" t="s">
        <v>1541</v>
      </c>
      <c r="KK309" t="s">
        <v>929</v>
      </c>
    </row>
    <row r="310" spans="1:297" x14ac:dyDescent="0.2">
      <c r="A310" t="s">
        <v>169</v>
      </c>
      <c r="B310">
        <v>291</v>
      </c>
      <c r="C310">
        <v>556</v>
      </c>
      <c r="D310">
        <v>2431</v>
      </c>
      <c r="E310">
        <v>315</v>
      </c>
      <c r="F310">
        <v>300</v>
      </c>
      <c r="G310">
        <v>981.86428599999999</v>
      </c>
      <c r="H310" t="s">
        <v>1187</v>
      </c>
      <c r="I310">
        <v>216</v>
      </c>
      <c r="J310">
        <v>115</v>
      </c>
      <c r="K310">
        <v>39</v>
      </c>
      <c r="L310">
        <v>982.253646</v>
      </c>
      <c r="M310">
        <v>39</v>
      </c>
      <c r="N310">
        <v>985.07698900000003</v>
      </c>
      <c r="O310">
        <v>39</v>
      </c>
      <c r="P310">
        <v>982.45263999999997</v>
      </c>
      <c r="Q310">
        <v>36</v>
      </c>
      <c r="R310">
        <v>986.01989500000002</v>
      </c>
      <c r="CY310">
        <v>1077.5599999999899</v>
      </c>
      <c r="DA310">
        <v>649658</v>
      </c>
      <c r="DB310">
        <v>33797</v>
      </c>
      <c r="DC310">
        <v>26</v>
      </c>
      <c r="DD310">
        <v>981.91792148119703</v>
      </c>
      <c r="DE310">
        <v>982.83009795001499</v>
      </c>
      <c r="DF310">
        <v>46.098999999999997</v>
      </c>
      <c r="EP310">
        <v>290</v>
      </c>
      <c r="EQ310">
        <v>555</v>
      </c>
      <c r="ER310">
        <v>2100</v>
      </c>
      <c r="ES310">
        <v>315</v>
      </c>
      <c r="ET310">
        <v>300</v>
      </c>
      <c r="EU310">
        <v>0</v>
      </c>
      <c r="EV310">
        <v>0</v>
      </c>
      <c r="EX310">
        <v>981.86428599999999</v>
      </c>
      <c r="EY310">
        <v>981.86428599999999</v>
      </c>
      <c r="EZ310" t="s">
        <v>1187</v>
      </c>
      <c r="FA310">
        <v>219</v>
      </c>
      <c r="FB310">
        <v>115</v>
      </c>
      <c r="FC310">
        <v>40</v>
      </c>
      <c r="FD310">
        <v>983.18494999999996</v>
      </c>
      <c r="FE310">
        <v>40</v>
      </c>
      <c r="FF310">
        <v>987.26390400000003</v>
      </c>
      <c r="FG310">
        <v>40</v>
      </c>
      <c r="FH310">
        <v>983.27186500000005</v>
      </c>
      <c r="FI310">
        <v>36</v>
      </c>
      <c r="FJ310">
        <v>987.57116699999995</v>
      </c>
      <c r="IQ310">
        <v>1077.56</v>
      </c>
      <c r="IS310">
        <v>333610</v>
      </c>
      <c r="IT310">
        <v>19067</v>
      </c>
      <c r="IU310">
        <v>22</v>
      </c>
      <c r="IV310">
        <v>984.53547428457102</v>
      </c>
      <c r="IW310">
        <v>985.21263391081402</v>
      </c>
      <c r="IX310">
        <v>30.396000000000001</v>
      </c>
      <c r="KH310">
        <v>0.02</v>
      </c>
      <c r="KI310">
        <v>76.760000000000005</v>
      </c>
      <c r="KJ310" t="s">
        <v>1542</v>
      </c>
      <c r="KK310" t="s">
        <v>929</v>
      </c>
    </row>
    <row r="311" spans="1:297" x14ac:dyDescent="0.2">
      <c r="A311" t="s">
        <v>121</v>
      </c>
      <c r="B311">
        <v>162</v>
      </c>
      <c r="C311">
        <v>149</v>
      </c>
      <c r="D311">
        <v>411</v>
      </c>
      <c r="E311">
        <v>50</v>
      </c>
      <c r="F311">
        <v>50</v>
      </c>
      <c r="G311">
        <v>2546.9569670000001</v>
      </c>
      <c r="H311" t="s">
        <v>1187</v>
      </c>
      <c r="I311">
        <v>57</v>
      </c>
      <c r="J311">
        <v>14</v>
      </c>
      <c r="K311">
        <v>11</v>
      </c>
      <c r="L311">
        <v>2575.7480719999999</v>
      </c>
      <c r="M311">
        <v>11</v>
      </c>
      <c r="N311">
        <v>2584.1867120000002</v>
      </c>
      <c r="O311">
        <v>11</v>
      </c>
      <c r="P311">
        <v>2575.7480719999999</v>
      </c>
      <c r="Q311">
        <v>11</v>
      </c>
      <c r="R311">
        <v>2584.1867120000002</v>
      </c>
      <c r="CY311">
        <v>3208.9567999999899</v>
      </c>
      <c r="DA311">
        <v>473</v>
      </c>
      <c r="DB311">
        <v>73</v>
      </c>
      <c r="DC311">
        <v>16</v>
      </c>
      <c r="DD311">
        <v>2713.9976670938199</v>
      </c>
      <c r="DE311">
        <v>3041.6865574406102</v>
      </c>
      <c r="DF311">
        <v>4.7E-2</v>
      </c>
      <c r="EP311">
        <v>147</v>
      </c>
      <c r="EQ311">
        <v>139</v>
      </c>
      <c r="ER311">
        <v>379</v>
      </c>
      <c r="ES311">
        <v>45</v>
      </c>
      <c r="ET311">
        <v>45</v>
      </c>
      <c r="EU311">
        <v>0</v>
      </c>
      <c r="EV311">
        <v>0</v>
      </c>
      <c r="EX311">
        <v>2546.9569670000001</v>
      </c>
      <c r="EY311">
        <v>2546.9569670000001</v>
      </c>
      <c r="EZ311" t="s">
        <v>1187</v>
      </c>
      <c r="FA311">
        <v>60</v>
      </c>
      <c r="FB311">
        <v>9</v>
      </c>
      <c r="FC311">
        <v>11</v>
      </c>
      <c r="FD311">
        <v>2575.3245870000001</v>
      </c>
      <c r="FE311">
        <v>11</v>
      </c>
      <c r="FF311">
        <v>2578.947956</v>
      </c>
      <c r="FG311">
        <v>11</v>
      </c>
      <c r="FH311">
        <v>2576.924321</v>
      </c>
      <c r="FI311">
        <v>10</v>
      </c>
      <c r="FJ311">
        <v>2659.114658</v>
      </c>
      <c r="IQ311">
        <v>3208.9567999999899</v>
      </c>
      <c r="IS311">
        <v>289</v>
      </c>
      <c r="IT311">
        <v>18</v>
      </c>
      <c r="IU311">
        <v>13</v>
      </c>
      <c r="IV311">
        <v>2716.2576237641601</v>
      </c>
      <c r="IW311">
        <v>3080.7838665619302</v>
      </c>
      <c r="IX311">
        <v>3.1E-2</v>
      </c>
      <c r="KH311">
        <v>0</v>
      </c>
      <c r="KI311">
        <v>0.13</v>
      </c>
      <c r="KJ311" t="s">
        <v>1543</v>
      </c>
      <c r="KK311" t="s">
        <v>929</v>
      </c>
    </row>
    <row r="312" spans="1:297" x14ac:dyDescent="0.2">
      <c r="A312" t="s">
        <v>96</v>
      </c>
      <c r="B312">
        <v>45</v>
      </c>
      <c r="C312">
        <v>67</v>
      </c>
      <c r="D312">
        <v>146</v>
      </c>
      <c r="E312">
        <v>21</v>
      </c>
      <c r="F312">
        <v>21</v>
      </c>
      <c r="G312">
        <v>247</v>
      </c>
      <c r="H312" t="s">
        <v>1187</v>
      </c>
      <c r="I312">
        <v>12</v>
      </c>
      <c r="J312">
        <v>19</v>
      </c>
      <c r="K312">
        <v>12</v>
      </c>
      <c r="L312">
        <v>254.5</v>
      </c>
      <c r="M312">
        <v>12</v>
      </c>
      <c r="N312">
        <v>265.75</v>
      </c>
      <c r="O312">
        <v>12</v>
      </c>
      <c r="P312">
        <v>254.5</v>
      </c>
      <c r="Q312">
        <v>12</v>
      </c>
      <c r="R312">
        <v>277</v>
      </c>
      <c r="CY312">
        <v>375</v>
      </c>
      <c r="DA312">
        <v>243</v>
      </c>
      <c r="DB312">
        <v>5</v>
      </c>
      <c r="DC312">
        <v>24</v>
      </c>
      <c r="DD312">
        <v>289.18181818181802</v>
      </c>
      <c r="DE312">
        <v>357.30769230769198</v>
      </c>
      <c r="DF312">
        <v>0.03</v>
      </c>
      <c r="EP312">
        <v>26</v>
      </c>
      <c r="EQ312">
        <v>48</v>
      </c>
      <c r="ER312">
        <v>97</v>
      </c>
      <c r="ES312">
        <v>22</v>
      </c>
      <c r="ET312">
        <v>22</v>
      </c>
      <c r="EU312">
        <v>0</v>
      </c>
      <c r="EV312">
        <v>0</v>
      </c>
      <c r="EX312">
        <v>295</v>
      </c>
      <c r="EY312">
        <v>295</v>
      </c>
      <c r="EZ312" t="s">
        <v>1187</v>
      </c>
      <c r="FA312">
        <v>12</v>
      </c>
      <c r="FB312">
        <v>6</v>
      </c>
      <c r="FC312">
        <v>6</v>
      </c>
      <c r="FD312">
        <v>335</v>
      </c>
      <c r="FE312">
        <v>6</v>
      </c>
      <c r="FF312">
        <v>342.5</v>
      </c>
      <c r="FG312">
        <v>6</v>
      </c>
      <c r="FH312">
        <v>335</v>
      </c>
      <c r="FI312">
        <v>6</v>
      </c>
      <c r="FJ312">
        <v>355</v>
      </c>
      <c r="IQ312">
        <v>375</v>
      </c>
      <c r="IS312">
        <v>38</v>
      </c>
      <c r="IT312">
        <v>1</v>
      </c>
      <c r="IU312">
        <v>4</v>
      </c>
      <c r="IV312">
        <v>345</v>
      </c>
      <c r="IW312">
        <v>370.625</v>
      </c>
      <c r="IX312">
        <v>4.0000000000000001E-3</v>
      </c>
      <c r="KH312">
        <v>0.01</v>
      </c>
      <c r="KI312">
        <v>7.0000000000000007E-2</v>
      </c>
      <c r="KJ312" t="s">
        <v>1544</v>
      </c>
      <c r="KK312" t="s">
        <v>929</v>
      </c>
    </row>
    <row r="313" spans="1:297" x14ac:dyDescent="0.2">
      <c r="A313" t="s">
        <v>489</v>
      </c>
      <c r="B313">
        <v>5996</v>
      </c>
      <c r="C313">
        <v>9013</v>
      </c>
      <c r="D313">
        <v>59023</v>
      </c>
      <c r="E313">
        <v>8509</v>
      </c>
      <c r="F313">
        <v>8509</v>
      </c>
      <c r="G313">
        <v>-20</v>
      </c>
      <c r="H313" t="s">
        <v>1187</v>
      </c>
      <c r="I313">
        <v>2972</v>
      </c>
      <c r="J313">
        <v>8860</v>
      </c>
      <c r="K313">
        <v>378</v>
      </c>
      <c r="L313">
        <v>-20</v>
      </c>
      <c r="M313">
        <v>378</v>
      </c>
      <c r="N313">
        <v>-20</v>
      </c>
      <c r="O313">
        <v>378</v>
      </c>
      <c r="P313">
        <v>-20</v>
      </c>
      <c r="Q313">
        <v>378</v>
      </c>
      <c r="R313">
        <v>-20</v>
      </c>
      <c r="CY313">
        <v>-5</v>
      </c>
      <c r="DA313">
        <v>388228</v>
      </c>
      <c r="DB313">
        <v>1132</v>
      </c>
      <c r="DC313">
        <v>12</v>
      </c>
      <c r="DD313">
        <v>-20</v>
      </c>
      <c r="DE313">
        <v>-20</v>
      </c>
      <c r="DF313">
        <v>437.32900000000001</v>
      </c>
      <c r="EP313">
        <v>4537</v>
      </c>
      <c r="EQ313">
        <v>7738</v>
      </c>
      <c r="ER313">
        <v>47514</v>
      </c>
      <c r="ES313">
        <v>7585</v>
      </c>
      <c r="ET313">
        <v>7585</v>
      </c>
      <c r="EU313">
        <v>0</v>
      </c>
      <c r="EV313">
        <v>0</v>
      </c>
      <c r="EX313">
        <v>-20</v>
      </c>
      <c r="EY313">
        <v>-20</v>
      </c>
      <c r="EZ313" t="s">
        <v>1187</v>
      </c>
      <c r="FA313">
        <v>2489</v>
      </c>
      <c r="FB313">
        <v>7572</v>
      </c>
      <c r="FC313">
        <v>548</v>
      </c>
      <c r="FD313">
        <v>-20</v>
      </c>
      <c r="FE313">
        <v>538</v>
      </c>
      <c r="FF313">
        <v>-20</v>
      </c>
      <c r="FG313">
        <v>548</v>
      </c>
      <c r="FH313">
        <v>-20</v>
      </c>
      <c r="FI313">
        <v>357</v>
      </c>
      <c r="FJ313">
        <v>-20</v>
      </c>
      <c r="IQ313">
        <v>-5</v>
      </c>
      <c r="IS313">
        <v>369355</v>
      </c>
      <c r="IT313">
        <v>1330</v>
      </c>
      <c r="IU313">
        <v>12</v>
      </c>
      <c r="IV313">
        <v>-20</v>
      </c>
      <c r="IW313">
        <v>-20</v>
      </c>
      <c r="IX313">
        <v>416.69</v>
      </c>
      <c r="KH313">
        <v>0.25</v>
      </c>
      <c r="KI313">
        <v>1863.71</v>
      </c>
      <c r="KJ313" t="s">
        <v>1545</v>
      </c>
      <c r="KK313" t="s">
        <v>929</v>
      </c>
    </row>
    <row r="314" spans="1:297" x14ac:dyDescent="0.2">
      <c r="A314" t="s">
        <v>496</v>
      </c>
      <c r="B314">
        <v>5440</v>
      </c>
      <c r="C314">
        <v>9767</v>
      </c>
      <c r="D314">
        <v>109654</v>
      </c>
      <c r="E314">
        <v>7728</v>
      </c>
      <c r="F314">
        <v>7728</v>
      </c>
      <c r="G314">
        <v>-62.990833000000002</v>
      </c>
      <c r="H314" t="s">
        <v>1187</v>
      </c>
      <c r="I314">
        <v>4003</v>
      </c>
      <c r="J314">
        <v>350</v>
      </c>
      <c r="K314">
        <v>222</v>
      </c>
      <c r="L314">
        <v>-60.043534999999999</v>
      </c>
      <c r="M314">
        <v>215</v>
      </c>
      <c r="N314">
        <v>-59.287799</v>
      </c>
      <c r="O314">
        <v>222</v>
      </c>
      <c r="P314">
        <v>-58.098937999999997</v>
      </c>
      <c r="Q314">
        <v>201</v>
      </c>
      <c r="R314">
        <v>-57.405090999999999</v>
      </c>
      <c r="CY314">
        <v>-41.225992932870298</v>
      </c>
      <c r="DA314">
        <v>2642493</v>
      </c>
      <c r="DB314">
        <v>19742</v>
      </c>
      <c r="DC314">
        <v>34</v>
      </c>
      <c r="DD314">
        <v>-58.306358022595099</v>
      </c>
      <c r="DE314">
        <v>-56.695227205462601</v>
      </c>
      <c r="DF314">
        <v>3600.0030000000002</v>
      </c>
      <c r="EP314">
        <v>3500</v>
      </c>
      <c r="EQ314">
        <v>6438</v>
      </c>
      <c r="ER314">
        <v>79675</v>
      </c>
      <c r="ES314">
        <v>5501</v>
      </c>
      <c r="ET314">
        <v>5501</v>
      </c>
      <c r="EU314">
        <v>0</v>
      </c>
      <c r="EV314">
        <v>0</v>
      </c>
      <c r="EX314">
        <v>-56.634985</v>
      </c>
      <c r="EY314">
        <v>-56.634985999999998</v>
      </c>
      <c r="EZ314" t="s">
        <v>1187</v>
      </c>
      <c r="FA314">
        <v>2748</v>
      </c>
      <c r="FB314">
        <v>211</v>
      </c>
      <c r="FC314">
        <v>204</v>
      </c>
      <c r="FD314">
        <v>-54.762202000000002</v>
      </c>
      <c r="FE314">
        <v>204</v>
      </c>
      <c r="FF314">
        <v>-52.900824</v>
      </c>
      <c r="FG314">
        <v>204</v>
      </c>
      <c r="FH314">
        <v>-54.267522999999997</v>
      </c>
      <c r="FI314">
        <v>204</v>
      </c>
      <c r="FJ314">
        <v>-52.117497999999998</v>
      </c>
      <c r="IQ314">
        <v>-29.318339495122402</v>
      </c>
      <c r="IS314">
        <v>4827584</v>
      </c>
      <c r="IT314">
        <v>28138</v>
      </c>
      <c r="IU314">
        <v>65</v>
      </c>
      <c r="IV314">
        <v>-54.023015418828997</v>
      </c>
      <c r="IW314">
        <v>-48.279516551926399</v>
      </c>
      <c r="IX314">
        <v>3600.002</v>
      </c>
      <c r="KH314">
        <v>13.34</v>
      </c>
      <c r="KI314">
        <v>7407.89</v>
      </c>
      <c r="KJ314" t="s">
        <v>1546</v>
      </c>
      <c r="KK314" t="s">
        <v>929</v>
      </c>
    </row>
    <row r="315" spans="1:297" x14ac:dyDescent="0.2">
      <c r="A315" t="s">
        <v>97</v>
      </c>
      <c r="B315">
        <v>30</v>
      </c>
      <c r="C315">
        <v>60</v>
      </c>
      <c r="D315">
        <v>1800</v>
      </c>
      <c r="E315">
        <v>60</v>
      </c>
      <c r="F315">
        <v>60</v>
      </c>
      <c r="G315">
        <v>-7839.278018</v>
      </c>
      <c r="H315" t="s">
        <v>1187</v>
      </c>
      <c r="I315">
        <v>0</v>
      </c>
      <c r="J315">
        <v>0</v>
      </c>
      <c r="K315">
        <v>8</v>
      </c>
      <c r="L315">
        <v>-7832.2918959999997</v>
      </c>
      <c r="M315">
        <v>8</v>
      </c>
      <c r="N315">
        <v>-7831.3422890000002</v>
      </c>
      <c r="O315">
        <v>8</v>
      </c>
      <c r="P315">
        <v>-7826.2876690000003</v>
      </c>
      <c r="Q315">
        <v>8</v>
      </c>
      <c r="R315">
        <v>-7824.8441149999999</v>
      </c>
      <c r="CY315">
        <v>-7772</v>
      </c>
      <c r="DA315">
        <v>879</v>
      </c>
      <c r="DB315">
        <v>127</v>
      </c>
      <c r="DC315">
        <v>55</v>
      </c>
      <c r="DD315">
        <v>-7833.2066176673297</v>
      </c>
      <c r="DE315">
        <v>-7815.5290687743</v>
      </c>
      <c r="DF315">
        <v>0.184</v>
      </c>
      <c r="EP315">
        <v>30</v>
      </c>
      <c r="EQ315">
        <v>60</v>
      </c>
      <c r="ER315">
        <v>1800</v>
      </c>
      <c r="ES315">
        <v>60</v>
      </c>
      <c r="ET315">
        <v>60</v>
      </c>
      <c r="EU315">
        <v>0</v>
      </c>
      <c r="EV315">
        <v>0</v>
      </c>
      <c r="EX315">
        <v>-7839.278018</v>
      </c>
      <c r="EY315">
        <v>-7839.278018</v>
      </c>
      <c r="EZ315" t="s">
        <v>1187</v>
      </c>
      <c r="FA315">
        <v>0</v>
      </c>
      <c r="FB315">
        <v>0</v>
      </c>
      <c r="FC315">
        <v>8</v>
      </c>
      <c r="FD315">
        <v>-7832.2918959999997</v>
      </c>
      <c r="FE315">
        <v>8</v>
      </c>
      <c r="FF315">
        <v>-7831.3422890000002</v>
      </c>
      <c r="FG315">
        <v>8</v>
      </c>
      <c r="FH315">
        <v>-7826.2876690000003</v>
      </c>
      <c r="FI315">
        <v>8</v>
      </c>
      <c r="FJ315">
        <v>-7824.8441149999999</v>
      </c>
      <c r="IQ315">
        <v>-7772</v>
      </c>
      <c r="IS315">
        <v>879</v>
      </c>
      <c r="IT315">
        <v>127</v>
      </c>
      <c r="IU315">
        <v>55</v>
      </c>
      <c r="IV315">
        <v>-7833.2066176673297</v>
      </c>
      <c r="IW315">
        <v>-7815.5290687743</v>
      </c>
      <c r="IX315">
        <v>0.184</v>
      </c>
      <c r="KH315">
        <v>0.01</v>
      </c>
      <c r="KI315">
        <v>0.22</v>
      </c>
      <c r="KJ315" t="s">
        <v>1551</v>
      </c>
      <c r="KK315" t="s">
        <v>929</v>
      </c>
    </row>
    <row r="316" spans="1:297" x14ac:dyDescent="0.2">
      <c r="A316" t="s">
        <v>582</v>
      </c>
      <c r="B316">
        <v>492</v>
      </c>
      <c r="C316">
        <v>712</v>
      </c>
      <c r="D316">
        <v>1412</v>
      </c>
      <c r="E316">
        <v>240</v>
      </c>
      <c r="F316">
        <v>240</v>
      </c>
      <c r="G316">
        <v>11145.628624999999</v>
      </c>
      <c r="H316" t="s">
        <v>1187</v>
      </c>
      <c r="I316">
        <v>22</v>
      </c>
      <c r="J316">
        <v>0</v>
      </c>
      <c r="K316">
        <v>218</v>
      </c>
      <c r="L316">
        <v>15781.242516</v>
      </c>
      <c r="M316">
        <v>8</v>
      </c>
      <c r="N316">
        <v>15867.118687</v>
      </c>
      <c r="O316">
        <v>218</v>
      </c>
      <c r="P316">
        <v>15781.242516</v>
      </c>
      <c r="Q316">
        <v>8</v>
      </c>
      <c r="R316">
        <v>15867.118687</v>
      </c>
      <c r="CY316">
        <v>15869.75</v>
      </c>
      <c r="DA316">
        <v>513</v>
      </c>
      <c r="DB316">
        <v>8</v>
      </c>
      <c r="DC316">
        <v>6</v>
      </c>
      <c r="DD316">
        <v>15834.0221999514</v>
      </c>
      <c r="DE316">
        <v>15867.6249999999</v>
      </c>
      <c r="DF316">
        <v>4.5999999999999999E-2</v>
      </c>
      <c r="EP316">
        <v>432</v>
      </c>
      <c r="EQ316">
        <v>652</v>
      </c>
      <c r="ER316">
        <v>1292</v>
      </c>
      <c r="ES316">
        <v>220</v>
      </c>
      <c r="ET316">
        <v>220</v>
      </c>
      <c r="EU316">
        <v>0</v>
      </c>
      <c r="EV316">
        <v>0</v>
      </c>
      <c r="EX316">
        <v>11651.6263</v>
      </c>
      <c r="EY316">
        <v>11651.6263</v>
      </c>
      <c r="EZ316" t="s">
        <v>1187</v>
      </c>
      <c r="FA316">
        <v>24</v>
      </c>
      <c r="FB316">
        <v>0</v>
      </c>
      <c r="FC316">
        <v>197</v>
      </c>
      <c r="FD316">
        <v>15820.494927</v>
      </c>
      <c r="FE316">
        <v>6</v>
      </c>
      <c r="FF316">
        <v>15867.488095000001</v>
      </c>
      <c r="FG316">
        <v>197</v>
      </c>
      <c r="FH316">
        <v>15821.397271</v>
      </c>
      <c r="FI316">
        <v>6</v>
      </c>
      <c r="FJ316">
        <v>15867.488095000001</v>
      </c>
      <c r="IQ316">
        <v>15869.75</v>
      </c>
      <c r="IS316">
        <v>510</v>
      </c>
      <c r="IT316">
        <v>8</v>
      </c>
      <c r="IU316">
        <v>6</v>
      </c>
      <c r="IV316">
        <v>15834.0221999514</v>
      </c>
      <c r="IW316">
        <v>15867.625</v>
      </c>
      <c r="IX316">
        <v>4.2999999999999997E-2</v>
      </c>
      <c r="KH316">
        <v>0.01</v>
      </c>
      <c r="KI316">
        <v>0.5</v>
      </c>
      <c r="KJ316" t="s">
        <v>1552</v>
      </c>
      <c r="KK316" t="s">
        <v>929</v>
      </c>
    </row>
    <row r="317" spans="1:297" x14ac:dyDescent="0.2">
      <c r="A317" t="s">
        <v>170</v>
      </c>
      <c r="B317">
        <v>492</v>
      </c>
      <c r="C317">
        <v>712</v>
      </c>
      <c r="D317">
        <v>1412</v>
      </c>
      <c r="E317">
        <v>240</v>
      </c>
      <c r="F317">
        <v>240</v>
      </c>
      <c r="G317">
        <v>32007.729869999999</v>
      </c>
      <c r="H317" t="s">
        <v>1187</v>
      </c>
      <c r="I317">
        <v>140</v>
      </c>
      <c r="J317">
        <v>0</v>
      </c>
      <c r="K317">
        <v>138</v>
      </c>
      <c r="L317">
        <v>40594.408771000002</v>
      </c>
      <c r="M317">
        <v>119</v>
      </c>
      <c r="N317">
        <v>46546.094701000002</v>
      </c>
      <c r="O317">
        <v>138</v>
      </c>
      <c r="P317">
        <v>40594.408771000002</v>
      </c>
      <c r="Q317">
        <v>119</v>
      </c>
      <c r="R317">
        <v>46580.063424</v>
      </c>
      <c r="CY317">
        <v>54537.749999999898</v>
      </c>
      <c r="DA317">
        <v>2950</v>
      </c>
      <c r="DB317">
        <v>558</v>
      </c>
      <c r="DC317">
        <v>19</v>
      </c>
      <c r="DD317">
        <v>42665.821772161602</v>
      </c>
      <c r="DE317">
        <v>54393.262034242798</v>
      </c>
      <c r="DF317">
        <v>0.50800000000000001</v>
      </c>
      <c r="EP317">
        <v>423</v>
      </c>
      <c r="EQ317">
        <v>643</v>
      </c>
      <c r="ER317">
        <v>1255</v>
      </c>
      <c r="ES317">
        <v>235</v>
      </c>
      <c r="ET317">
        <v>235</v>
      </c>
      <c r="EU317">
        <v>0</v>
      </c>
      <c r="EV317">
        <v>0</v>
      </c>
      <c r="EX317">
        <v>35118.109848</v>
      </c>
      <c r="EY317">
        <v>35118.109848</v>
      </c>
      <c r="EZ317" t="s">
        <v>1187</v>
      </c>
      <c r="FA317">
        <v>149</v>
      </c>
      <c r="FB317">
        <v>0</v>
      </c>
      <c r="FC317">
        <v>129</v>
      </c>
      <c r="FD317">
        <v>40594.408771000002</v>
      </c>
      <c r="FE317">
        <v>119</v>
      </c>
      <c r="FF317">
        <v>46525.413093000003</v>
      </c>
      <c r="FG317">
        <v>129</v>
      </c>
      <c r="FH317">
        <v>40830.115843</v>
      </c>
      <c r="FI317">
        <v>119</v>
      </c>
      <c r="FJ317">
        <v>48922.306877000003</v>
      </c>
      <c r="IQ317">
        <v>54540.25</v>
      </c>
      <c r="IS317">
        <v>2305</v>
      </c>
      <c r="IT317">
        <v>317</v>
      </c>
      <c r="IU317">
        <v>23</v>
      </c>
      <c r="IV317">
        <v>48169.5827615405</v>
      </c>
      <c r="IW317">
        <v>54506.907132573397</v>
      </c>
      <c r="IX317">
        <v>0.36199999999999999</v>
      </c>
      <c r="KH317">
        <v>0.01</v>
      </c>
      <c r="KI317">
        <v>1.48</v>
      </c>
      <c r="KJ317" t="s">
        <v>1553</v>
      </c>
      <c r="KK317" t="s">
        <v>929</v>
      </c>
    </row>
    <row r="318" spans="1:297" x14ac:dyDescent="0.2">
      <c r="A318" t="s">
        <v>583</v>
      </c>
      <c r="B318">
        <v>492</v>
      </c>
      <c r="C318">
        <v>712</v>
      </c>
      <c r="D318">
        <v>1412</v>
      </c>
      <c r="E318">
        <v>240</v>
      </c>
      <c r="F318">
        <v>240</v>
      </c>
      <c r="G318">
        <v>1671.9587630000001</v>
      </c>
      <c r="H318" t="s">
        <v>1187</v>
      </c>
      <c r="I318">
        <v>20</v>
      </c>
      <c r="J318">
        <v>0</v>
      </c>
      <c r="K318">
        <v>220</v>
      </c>
      <c r="L318">
        <v>6484.25</v>
      </c>
      <c r="M318">
        <v>0</v>
      </c>
      <c r="N318">
        <v>6484.25</v>
      </c>
      <c r="O318">
        <v>220</v>
      </c>
      <c r="P318">
        <v>6484.25</v>
      </c>
      <c r="Q318">
        <v>0</v>
      </c>
      <c r="R318">
        <v>6484.25</v>
      </c>
      <c r="CY318">
        <v>6484.25</v>
      </c>
      <c r="DA318">
        <v>422</v>
      </c>
      <c r="DB318">
        <v>1</v>
      </c>
      <c r="DC318">
        <v>1</v>
      </c>
      <c r="DD318" t="s">
        <v>1188</v>
      </c>
      <c r="DE318">
        <v>2183.5671670714901</v>
      </c>
      <c r="DF318">
        <v>1.6E-2</v>
      </c>
      <c r="EP318">
        <v>431</v>
      </c>
      <c r="EQ318">
        <v>651</v>
      </c>
      <c r="ER318">
        <v>1271</v>
      </c>
      <c r="ES318">
        <v>220</v>
      </c>
      <c r="ET318">
        <v>220</v>
      </c>
      <c r="EU318">
        <v>0</v>
      </c>
      <c r="EV318">
        <v>0</v>
      </c>
      <c r="EX318">
        <v>2183.5671670000002</v>
      </c>
      <c r="EY318">
        <v>2183.5671670000002</v>
      </c>
      <c r="EZ318" t="s">
        <v>1187</v>
      </c>
      <c r="FA318">
        <v>20</v>
      </c>
      <c r="FB318">
        <v>0</v>
      </c>
      <c r="FC318">
        <v>200</v>
      </c>
      <c r="FD318">
        <v>6484.25</v>
      </c>
      <c r="FE318">
        <v>0</v>
      </c>
      <c r="FF318">
        <v>6484.25</v>
      </c>
      <c r="FG318">
        <v>200</v>
      </c>
      <c r="FH318">
        <v>6484.25</v>
      </c>
      <c r="FI318">
        <v>0</v>
      </c>
      <c r="FJ318">
        <v>6484.25</v>
      </c>
      <c r="IQ318">
        <v>6484.25</v>
      </c>
      <c r="IS318">
        <v>423</v>
      </c>
      <c r="IT318">
        <v>1</v>
      </c>
      <c r="IU318">
        <v>1</v>
      </c>
      <c r="IV318">
        <v>2183.5671670714901</v>
      </c>
      <c r="IW318">
        <v>2183.5671670714901</v>
      </c>
      <c r="IX318">
        <v>1.6E-2</v>
      </c>
      <c r="KH318">
        <v>0.01</v>
      </c>
      <c r="KI318">
        <v>0.42</v>
      </c>
      <c r="KJ318" t="s">
        <v>1554</v>
      </c>
      <c r="KK318" t="s">
        <v>929</v>
      </c>
    </row>
    <row r="319" spans="1:297" x14ac:dyDescent="0.2">
      <c r="A319" t="s">
        <v>498</v>
      </c>
      <c r="B319">
        <v>3747</v>
      </c>
      <c r="C319">
        <v>4019</v>
      </c>
      <c r="D319">
        <v>13747</v>
      </c>
      <c r="E319">
        <v>1424</v>
      </c>
      <c r="F319">
        <v>1424</v>
      </c>
      <c r="G319">
        <v>788.89065500000004</v>
      </c>
      <c r="H319" t="s">
        <v>1187</v>
      </c>
      <c r="I319">
        <v>40</v>
      </c>
      <c r="J319">
        <v>1472</v>
      </c>
      <c r="K319">
        <v>748</v>
      </c>
      <c r="L319">
        <v>61148.618631999998</v>
      </c>
      <c r="M319">
        <v>748</v>
      </c>
      <c r="N319">
        <v>64072.211752000003</v>
      </c>
      <c r="O319">
        <v>748</v>
      </c>
      <c r="P319">
        <v>61148.618631999998</v>
      </c>
      <c r="Q319">
        <v>748</v>
      </c>
      <c r="R319">
        <v>64025.334574</v>
      </c>
      <c r="CY319">
        <v>97992.870519615099</v>
      </c>
      <c r="DA319">
        <v>4173411</v>
      </c>
      <c r="DB319">
        <v>16574</v>
      </c>
      <c r="DC319">
        <v>17</v>
      </c>
      <c r="DD319">
        <v>25043.2125758</v>
      </c>
      <c r="DE319">
        <v>73436.959124056506</v>
      </c>
      <c r="DF319">
        <v>3600.0010000000002</v>
      </c>
      <c r="EP319">
        <v>2481</v>
      </c>
      <c r="EQ319">
        <v>2677</v>
      </c>
      <c r="ER319">
        <v>8914</v>
      </c>
      <c r="ES319">
        <v>176</v>
      </c>
      <c r="ET319">
        <v>176</v>
      </c>
      <c r="EU319">
        <v>0</v>
      </c>
      <c r="EV319">
        <v>0</v>
      </c>
      <c r="EX319">
        <v>788.89065500000004</v>
      </c>
      <c r="EY319">
        <v>788.89065500000004</v>
      </c>
      <c r="EZ319" t="s">
        <v>1187</v>
      </c>
      <c r="FA319">
        <v>31</v>
      </c>
      <c r="FB319">
        <v>219</v>
      </c>
      <c r="FC319">
        <v>176</v>
      </c>
      <c r="FD319">
        <v>33273.530726999998</v>
      </c>
      <c r="FE319">
        <v>151</v>
      </c>
      <c r="FF319">
        <v>38709.691770999998</v>
      </c>
      <c r="FG319">
        <v>176</v>
      </c>
      <c r="FH319">
        <v>33273.530726999998</v>
      </c>
      <c r="FI319">
        <v>150</v>
      </c>
      <c r="FJ319">
        <v>38896.344743000001</v>
      </c>
      <c r="IQ319">
        <v>98779.960923595994</v>
      </c>
      <c r="IS319">
        <v>5872755</v>
      </c>
      <c r="IT319">
        <v>26324</v>
      </c>
      <c r="IU319">
        <v>24</v>
      </c>
      <c r="IV319">
        <v>16708.782760072099</v>
      </c>
      <c r="IW319">
        <v>73715.634862566003</v>
      </c>
      <c r="IX319">
        <v>3600.0010000000002</v>
      </c>
      <c r="KH319">
        <v>0.09</v>
      </c>
      <c r="KI319">
        <v>7216.21</v>
      </c>
      <c r="KJ319" t="s">
        <v>1555</v>
      </c>
      <c r="KK319" t="s">
        <v>929</v>
      </c>
    </row>
    <row r="320" spans="1:297" x14ac:dyDescent="0.2">
      <c r="A320" t="s">
        <v>499</v>
      </c>
      <c r="B320">
        <v>3747</v>
      </c>
      <c r="C320">
        <v>4019</v>
      </c>
      <c r="D320">
        <v>13747</v>
      </c>
      <c r="E320">
        <v>1424</v>
      </c>
      <c r="F320">
        <v>1424</v>
      </c>
      <c r="G320">
        <v>8364.0407450000002</v>
      </c>
      <c r="H320" t="s">
        <v>1187</v>
      </c>
      <c r="I320">
        <v>240</v>
      </c>
      <c r="J320">
        <v>1448</v>
      </c>
      <c r="K320">
        <v>698</v>
      </c>
      <c r="L320">
        <v>27563.810390999999</v>
      </c>
      <c r="M320">
        <v>655</v>
      </c>
      <c r="N320">
        <v>33387.011572000003</v>
      </c>
      <c r="O320">
        <v>698</v>
      </c>
      <c r="P320">
        <v>27563.810390999999</v>
      </c>
      <c r="Q320">
        <v>648</v>
      </c>
      <c r="R320">
        <v>33289.996926</v>
      </c>
      <c r="CY320">
        <v>60813.945993724403</v>
      </c>
      <c r="DA320">
        <v>3872298</v>
      </c>
      <c r="DB320">
        <v>16070</v>
      </c>
      <c r="DC320">
        <v>24</v>
      </c>
      <c r="DD320">
        <v>20767.274761581</v>
      </c>
      <c r="DE320">
        <v>42468.526776681203</v>
      </c>
      <c r="DF320">
        <v>3600.002</v>
      </c>
      <c r="EP320">
        <v>2537</v>
      </c>
      <c r="EQ320">
        <v>2677</v>
      </c>
      <c r="ER320">
        <v>9076</v>
      </c>
      <c r="ES320">
        <v>176</v>
      </c>
      <c r="ET320">
        <v>176</v>
      </c>
      <c r="EU320">
        <v>0</v>
      </c>
      <c r="EV320">
        <v>0</v>
      </c>
      <c r="EX320">
        <v>8364.0407450000002</v>
      </c>
      <c r="EY320">
        <v>8364.0407450000002</v>
      </c>
      <c r="EZ320" t="s">
        <v>1187</v>
      </c>
      <c r="FA320">
        <v>136</v>
      </c>
      <c r="FB320">
        <v>168</v>
      </c>
      <c r="FC320">
        <v>174</v>
      </c>
      <c r="FD320">
        <v>16943.993188</v>
      </c>
      <c r="FE320">
        <v>136</v>
      </c>
      <c r="FF320">
        <v>20861.444896000001</v>
      </c>
      <c r="FG320">
        <v>174</v>
      </c>
      <c r="FH320">
        <v>16943.993188</v>
      </c>
      <c r="FI320">
        <v>135</v>
      </c>
      <c r="FJ320">
        <v>20814.724597</v>
      </c>
      <c r="IQ320">
        <v>70469.402101210901</v>
      </c>
      <c r="IS320">
        <v>5733986</v>
      </c>
      <c r="IT320">
        <v>25182</v>
      </c>
      <c r="IU320">
        <v>21</v>
      </c>
      <c r="IV320">
        <v>16497.6594292232</v>
      </c>
      <c r="IW320">
        <v>42777.836250230597</v>
      </c>
      <c r="IX320">
        <v>3600.0010000000002</v>
      </c>
      <c r="KH320">
        <v>0.12</v>
      </c>
      <c r="KI320">
        <v>7215.1</v>
      </c>
      <c r="KJ320" t="s">
        <v>1556</v>
      </c>
      <c r="KK320" t="s">
        <v>929</v>
      </c>
    </row>
    <row r="321" spans="1:297" x14ac:dyDescent="0.2">
      <c r="A321" t="s">
        <v>500</v>
      </c>
      <c r="B321">
        <v>3747</v>
      </c>
      <c r="C321">
        <v>4019</v>
      </c>
      <c r="D321">
        <v>13747</v>
      </c>
      <c r="E321">
        <v>1424</v>
      </c>
      <c r="F321">
        <v>1424</v>
      </c>
      <c r="G321">
        <v>10347.381087</v>
      </c>
      <c r="H321" t="s">
        <v>1187</v>
      </c>
      <c r="I321">
        <v>93</v>
      </c>
      <c r="J321">
        <v>1514</v>
      </c>
      <c r="K321">
        <v>735</v>
      </c>
      <c r="L321">
        <v>47864.600883999999</v>
      </c>
      <c r="M321">
        <v>704</v>
      </c>
      <c r="N321">
        <v>51181.528768999997</v>
      </c>
      <c r="O321">
        <v>735</v>
      </c>
      <c r="P321">
        <v>47864.600883999999</v>
      </c>
      <c r="Q321">
        <v>698</v>
      </c>
      <c r="R321">
        <v>51015.910256000003</v>
      </c>
      <c r="CY321">
        <v>76281.633310877703</v>
      </c>
      <c r="DA321">
        <v>4250428</v>
      </c>
      <c r="DB321">
        <v>17420</v>
      </c>
      <c r="DC321">
        <v>22</v>
      </c>
      <c r="DD321">
        <v>28571.539143539201</v>
      </c>
      <c r="DE321">
        <v>59202.384218382598</v>
      </c>
      <c r="DF321">
        <v>3600.0010000000002</v>
      </c>
      <c r="EP321">
        <v>2537</v>
      </c>
      <c r="EQ321">
        <v>2677</v>
      </c>
      <c r="ER321">
        <v>9040</v>
      </c>
      <c r="ES321">
        <v>176</v>
      </c>
      <c r="ET321">
        <v>176</v>
      </c>
      <c r="EU321">
        <v>0</v>
      </c>
      <c r="EV321">
        <v>0</v>
      </c>
      <c r="EX321">
        <v>10347.381087</v>
      </c>
      <c r="EY321">
        <v>10347.381087</v>
      </c>
      <c r="EZ321" t="s">
        <v>1187</v>
      </c>
      <c r="FA321">
        <v>58</v>
      </c>
      <c r="FB321">
        <v>271</v>
      </c>
      <c r="FC321">
        <v>176</v>
      </c>
      <c r="FD321">
        <v>26077.623669000001</v>
      </c>
      <c r="FE321">
        <v>148</v>
      </c>
      <c r="FF321">
        <v>31665.186127000001</v>
      </c>
      <c r="FG321">
        <v>176</v>
      </c>
      <c r="FH321">
        <v>26077.623669000001</v>
      </c>
      <c r="FI321">
        <v>148</v>
      </c>
      <c r="FJ321">
        <v>31629.296751999998</v>
      </c>
      <c r="IQ321">
        <v>86036.495641494694</v>
      </c>
      <c r="IS321">
        <v>6021709</v>
      </c>
      <c r="IT321">
        <v>30784</v>
      </c>
      <c r="IU321">
        <v>30</v>
      </c>
      <c r="IV321">
        <v>22500.325917901198</v>
      </c>
      <c r="IW321">
        <v>60299.241390764699</v>
      </c>
      <c r="IX321">
        <v>3600.0010000000002</v>
      </c>
      <c r="KH321">
        <v>0.13</v>
      </c>
      <c r="KI321">
        <v>7256.63</v>
      </c>
      <c r="KJ321" t="s">
        <v>1557</v>
      </c>
      <c r="KK321" t="s">
        <v>929</v>
      </c>
    </row>
    <row r="322" spans="1:297" x14ac:dyDescent="0.2">
      <c r="A322" t="s">
        <v>171</v>
      </c>
      <c r="B322">
        <v>4944</v>
      </c>
      <c r="C322">
        <v>1372</v>
      </c>
      <c r="D322">
        <v>33549</v>
      </c>
      <c r="E322">
        <v>1372</v>
      </c>
      <c r="F322">
        <v>1372</v>
      </c>
      <c r="G322">
        <v>403.846474</v>
      </c>
      <c r="H322" t="s">
        <v>1187</v>
      </c>
      <c r="I322">
        <v>351</v>
      </c>
      <c r="J322">
        <v>377</v>
      </c>
      <c r="K322">
        <v>551</v>
      </c>
      <c r="L322">
        <v>405.21271300000001</v>
      </c>
      <c r="M322">
        <v>551</v>
      </c>
      <c r="N322">
        <v>406.23722199999997</v>
      </c>
      <c r="O322">
        <v>551</v>
      </c>
      <c r="P322">
        <v>405.26443699999999</v>
      </c>
      <c r="Q322">
        <v>551</v>
      </c>
      <c r="R322">
        <v>406.31173000000001</v>
      </c>
      <c r="CY322">
        <v>418</v>
      </c>
      <c r="DA322">
        <v>2669930</v>
      </c>
      <c r="DB322">
        <v>11829</v>
      </c>
      <c r="DC322">
        <v>51</v>
      </c>
      <c r="DD322">
        <v>408.42084824433198</v>
      </c>
      <c r="DE322">
        <v>412.97603937800602</v>
      </c>
      <c r="DF322">
        <v>3600.002</v>
      </c>
      <c r="EP322">
        <v>4369</v>
      </c>
      <c r="EQ322">
        <v>893</v>
      </c>
      <c r="ER322">
        <v>29282</v>
      </c>
      <c r="ES322">
        <v>893</v>
      </c>
      <c r="ET322">
        <v>893</v>
      </c>
      <c r="EU322">
        <v>0</v>
      </c>
      <c r="EV322">
        <v>0</v>
      </c>
      <c r="EX322">
        <v>406.525105</v>
      </c>
      <c r="EY322">
        <v>406.525105</v>
      </c>
      <c r="EZ322" t="s">
        <v>1187</v>
      </c>
      <c r="FA322">
        <v>158</v>
      </c>
      <c r="FB322">
        <v>170</v>
      </c>
      <c r="FC322">
        <v>472</v>
      </c>
      <c r="FD322">
        <v>407.15848399999999</v>
      </c>
      <c r="FE322">
        <v>472</v>
      </c>
      <c r="FF322">
        <v>407.24556100000001</v>
      </c>
      <c r="FG322">
        <v>472</v>
      </c>
      <c r="FH322">
        <v>407.15848399999999</v>
      </c>
      <c r="FI322">
        <v>472</v>
      </c>
      <c r="FJ322">
        <v>407.25574399999999</v>
      </c>
      <c r="IQ322">
        <v>419</v>
      </c>
      <c r="IS322">
        <v>3129120</v>
      </c>
      <c r="IT322">
        <v>14349</v>
      </c>
      <c r="IU322">
        <v>92</v>
      </c>
      <c r="IV322">
        <v>409.91026187160702</v>
      </c>
      <c r="IW322">
        <v>413.57630104027402</v>
      </c>
      <c r="IX322">
        <v>3600.0030000000002</v>
      </c>
      <c r="KH322">
        <v>2.09</v>
      </c>
      <c r="KI322">
        <v>7322.44</v>
      </c>
      <c r="KJ322" t="s">
        <v>1558</v>
      </c>
      <c r="KK322" t="s">
        <v>929</v>
      </c>
    </row>
    <row r="323" spans="1:297" x14ac:dyDescent="0.2">
      <c r="A323" t="s">
        <v>501</v>
      </c>
      <c r="B323">
        <v>5108</v>
      </c>
      <c r="C323">
        <v>1209</v>
      </c>
      <c r="D323">
        <v>64704</v>
      </c>
      <c r="E323">
        <v>1209</v>
      </c>
      <c r="F323">
        <v>1209</v>
      </c>
      <c r="G323">
        <v>280.81781799999999</v>
      </c>
      <c r="H323" t="s">
        <v>1187</v>
      </c>
      <c r="I323">
        <v>126</v>
      </c>
      <c r="J323">
        <v>274</v>
      </c>
      <c r="K323">
        <v>673</v>
      </c>
      <c r="L323">
        <v>280.82595300000003</v>
      </c>
      <c r="M323">
        <v>666</v>
      </c>
      <c r="N323">
        <v>280.82952</v>
      </c>
      <c r="O323">
        <v>673</v>
      </c>
      <c r="P323">
        <v>280.82796999999999</v>
      </c>
      <c r="Q323">
        <v>660</v>
      </c>
      <c r="R323">
        <v>280.83105399999999</v>
      </c>
      <c r="CY323">
        <v>283</v>
      </c>
      <c r="DA323">
        <v>3369597</v>
      </c>
      <c r="DB323">
        <v>12849</v>
      </c>
      <c r="DC323">
        <v>19</v>
      </c>
      <c r="DD323">
        <v>280.831637053338</v>
      </c>
      <c r="DE323">
        <v>280.84661737333198</v>
      </c>
      <c r="DF323">
        <v>3600.002</v>
      </c>
      <c r="EP323">
        <v>4770</v>
      </c>
      <c r="EQ323">
        <v>1022</v>
      </c>
      <c r="ER323">
        <v>62025</v>
      </c>
      <c r="ES323">
        <v>1022</v>
      </c>
      <c r="ET323">
        <v>987</v>
      </c>
      <c r="EU323">
        <v>0</v>
      </c>
      <c r="EV323">
        <v>0</v>
      </c>
      <c r="EX323">
        <v>280.81827800000002</v>
      </c>
      <c r="EY323">
        <v>280.81827800000002</v>
      </c>
      <c r="EZ323" t="s">
        <v>1187</v>
      </c>
      <c r="FA323">
        <v>74</v>
      </c>
      <c r="FB323">
        <v>154</v>
      </c>
      <c r="FC323">
        <v>604</v>
      </c>
      <c r="FD323">
        <v>280.82867700000003</v>
      </c>
      <c r="FE323">
        <v>602</v>
      </c>
      <c r="FF323">
        <v>280.83183400000001</v>
      </c>
      <c r="FG323">
        <v>604</v>
      </c>
      <c r="FH323">
        <v>280.83063199999998</v>
      </c>
      <c r="FI323">
        <v>598</v>
      </c>
      <c r="FJ323">
        <v>280.83469000000002</v>
      </c>
      <c r="IQ323">
        <v>283</v>
      </c>
      <c r="IS323">
        <v>3689643</v>
      </c>
      <c r="IT323">
        <v>14872</v>
      </c>
      <c r="IU323">
        <v>13</v>
      </c>
      <c r="IV323">
        <v>280.83510595632401</v>
      </c>
      <c r="IW323">
        <v>280.84127616290999</v>
      </c>
      <c r="IX323">
        <v>3600.002</v>
      </c>
      <c r="KH323">
        <v>14.22</v>
      </c>
      <c r="KI323">
        <v>7510.03</v>
      </c>
      <c r="KJ323" t="s">
        <v>1559</v>
      </c>
      <c r="KK323" t="s">
        <v>929</v>
      </c>
    </row>
    <row r="324" spans="1:297" x14ac:dyDescent="0.2">
      <c r="A324" t="s">
        <v>509</v>
      </c>
      <c r="B324">
        <v>825</v>
      </c>
      <c r="C324">
        <v>10894</v>
      </c>
      <c r="D324">
        <v>316317</v>
      </c>
      <c r="E324">
        <v>10894</v>
      </c>
      <c r="F324">
        <v>10894</v>
      </c>
      <c r="G324">
        <v>444277568.93415099</v>
      </c>
      <c r="H324" t="s">
        <v>1187</v>
      </c>
      <c r="I324">
        <v>47</v>
      </c>
      <c r="J324">
        <v>39</v>
      </c>
      <c r="K324">
        <v>75</v>
      </c>
      <c r="L324">
        <v>444491832.079</v>
      </c>
      <c r="M324">
        <v>75</v>
      </c>
      <c r="N324">
        <v>444539833.16212398</v>
      </c>
      <c r="O324">
        <v>75</v>
      </c>
      <c r="P324">
        <v>444522834.75344801</v>
      </c>
      <c r="Q324">
        <v>75</v>
      </c>
      <c r="R324">
        <v>444614736.686454</v>
      </c>
      <c r="CY324">
        <v>460692809.12</v>
      </c>
      <c r="CZ324">
        <v>447420299.66167098</v>
      </c>
      <c r="DA324">
        <v>1134538</v>
      </c>
      <c r="DB324">
        <v>109549</v>
      </c>
      <c r="DC324">
        <v>23</v>
      </c>
      <c r="DD324">
        <v>444708009.28966898</v>
      </c>
      <c r="DE324">
        <v>445871164.67015499</v>
      </c>
      <c r="DF324">
        <v>3600.009</v>
      </c>
      <c r="EP324">
        <v>815</v>
      </c>
      <c r="EQ324">
        <v>10891</v>
      </c>
      <c r="ER324">
        <v>308476</v>
      </c>
      <c r="ES324">
        <v>10891</v>
      </c>
      <c r="ET324">
        <v>10891</v>
      </c>
      <c r="EU324">
        <v>0</v>
      </c>
      <c r="EV324">
        <v>0</v>
      </c>
      <c r="EX324">
        <v>444277568.93415201</v>
      </c>
      <c r="EY324">
        <v>444277568.93415201</v>
      </c>
      <c r="EZ324" t="s">
        <v>1187</v>
      </c>
      <c r="FA324">
        <v>43</v>
      </c>
      <c r="FB324">
        <v>37</v>
      </c>
      <c r="FC324">
        <v>76</v>
      </c>
      <c r="FD324">
        <v>444511086.732566</v>
      </c>
      <c r="FE324">
        <v>76</v>
      </c>
      <c r="FF324">
        <v>444533116.775388</v>
      </c>
      <c r="FG324">
        <v>76</v>
      </c>
      <c r="FH324">
        <v>444536596.69898099</v>
      </c>
      <c r="FI324">
        <v>76</v>
      </c>
      <c r="FJ324">
        <v>444765216.58514601</v>
      </c>
      <c r="IQ324">
        <v>449144758.39999902</v>
      </c>
      <c r="IR324">
        <v>449100216.14122999</v>
      </c>
      <c r="IS324">
        <v>1502829</v>
      </c>
      <c r="IT324">
        <v>70367</v>
      </c>
      <c r="IU324">
        <v>27</v>
      </c>
      <c r="IV324">
        <v>444741134.91957599</v>
      </c>
      <c r="IW324">
        <v>446121001.69050199</v>
      </c>
      <c r="IX324">
        <v>2480.4789999999998</v>
      </c>
      <c r="KH324">
        <v>0.83</v>
      </c>
      <c r="KI324">
        <v>4773.8900000000003</v>
      </c>
      <c r="KJ324" t="s">
        <v>1560</v>
      </c>
      <c r="KK324" t="s">
        <v>929</v>
      </c>
    </row>
    <row r="325" spans="1:297" x14ac:dyDescent="0.2">
      <c r="A325" t="s">
        <v>510</v>
      </c>
      <c r="B325">
        <v>1531</v>
      </c>
      <c r="C325">
        <v>1680</v>
      </c>
      <c r="D325">
        <v>71704</v>
      </c>
      <c r="E325">
        <v>1680</v>
      </c>
      <c r="F325">
        <v>992</v>
      </c>
      <c r="G325">
        <v>216663444.58993599</v>
      </c>
      <c r="H325" t="s">
        <v>1187</v>
      </c>
      <c r="I325">
        <v>823</v>
      </c>
      <c r="J325">
        <v>48</v>
      </c>
      <c r="K325">
        <v>100</v>
      </c>
      <c r="L325">
        <v>216765847.812154</v>
      </c>
      <c r="M325">
        <v>94</v>
      </c>
      <c r="N325">
        <v>216827021.685707</v>
      </c>
      <c r="O325">
        <v>100</v>
      </c>
      <c r="P325">
        <v>216786922.023691</v>
      </c>
      <c r="Q325">
        <v>95</v>
      </c>
      <c r="R325">
        <v>216893476.41484901</v>
      </c>
      <c r="CY325">
        <v>219676790.40000001</v>
      </c>
      <c r="DA325">
        <v>192542</v>
      </c>
      <c r="DB325">
        <v>3918</v>
      </c>
      <c r="DC325">
        <v>66</v>
      </c>
      <c r="DD325">
        <v>216964439.77695301</v>
      </c>
      <c r="DE325">
        <v>217915326.341723</v>
      </c>
      <c r="DF325">
        <v>78.022999999999996</v>
      </c>
      <c r="EP325">
        <v>1395</v>
      </c>
      <c r="EQ325">
        <v>1576</v>
      </c>
      <c r="ER325">
        <v>59787</v>
      </c>
      <c r="ES325">
        <v>1576</v>
      </c>
      <c r="ET325">
        <v>869</v>
      </c>
      <c r="EU325">
        <v>0</v>
      </c>
      <c r="EV325">
        <v>0</v>
      </c>
      <c r="EX325">
        <v>216670237.63666701</v>
      </c>
      <c r="EY325">
        <v>216670237.63666701</v>
      </c>
      <c r="EZ325" t="s">
        <v>1187</v>
      </c>
      <c r="FA325">
        <v>744</v>
      </c>
      <c r="FB325">
        <v>50</v>
      </c>
      <c r="FC325">
        <v>102</v>
      </c>
      <c r="FD325">
        <v>216772522.10834599</v>
      </c>
      <c r="FE325">
        <v>102</v>
      </c>
      <c r="FF325">
        <v>216859178.558918</v>
      </c>
      <c r="FG325">
        <v>102</v>
      </c>
      <c r="FH325">
        <v>216781097.386758</v>
      </c>
      <c r="FI325">
        <v>102</v>
      </c>
      <c r="FJ325">
        <v>216867357.64226499</v>
      </c>
      <c r="IQ325">
        <v>219676790.40000001</v>
      </c>
      <c r="IS325">
        <v>72675</v>
      </c>
      <c r="IT325">
        <v>1269</v>
      </c>
      <c r="IU325">
        <v>73</v>
      </c>
      <c r="IV325">
        <v>217029331.326556</v>
      </c>
      <c r="IW325">
        <v>218179363.791125</v>
      </c>
      <c r="IX325">
        <v>62.996000000000002</v>
      </c>
      <c r="KH325">
        <v>0.27</v>
      </c>
      <c r="KI325">
        <v>153.81</v>
      </c>
      <c r="KJ325" t="s">
        <v>1561</v>
      </c>
      <c r="KK325" t="s">
        <v>929</v>
      </c>
    </row>
    <row r="326" spans="1:297" x14ac:dyDescent="0.2">
      <c r="A326" t="s">
        <v>1047</v>
      </c>
      <c r="B326">
        <v>12</v>
      </c>
      <c r="C326">
        <v>9</v>
      </c>
      <c r="D326">
        <v>36</v>
      </c>
      <c r="E326">
        <v>9</v>
      </c>
      <c r="F326">
        <v>9</v>
      </c>
      <c r="G326">
        <v>3</v>
      </c>
      <c r="H326" t="s">
        <v>1187</v>
      </c>
      <c r="I326">
        <v>3</v>
      </c>
      <c r="J326">
        <v>6</v>
      </c>
      <c r="K326">
        <v>9</v>
      </c>
      <c r="L326">
        <v>3.5714290000000002</v>
      </c>
      <c r="M326">
        <v>9</v>
      </c>
      <c r="N326">
        <v>4</v>
      </c>
      <c r="O326">
        <v>9</v>
      </c>
      <c r="P326">
        <v>3.5714290000000002</v>
      </c>
      <c r="Q326">
        <v>9</v>
      </c>
      <c r="R326">
        <v>4</v>
      </c>
      <c r="CY326">
        <v>5</v>
      </c>
      <c r="DA326">
        <v>74</v>
      </c>
      <c r="DB326">
        <v>12</v>
      </c>
      <c r="DC326">
        <v>11</v>
      </c>
      <c r="DD326">
        <v>3.3999999999999901</v>
      </c>
      <c r="DE326">
        <v>4</v>
      </c>
      <c r="DF326">
        <v>8.0000000000000002E-3</v>
      </c>
      <c r="EP326">
        <v>12</v>
      </c>
      <c r="EQ326">
        <v>9</v>
      </c>
      <c r="ER326">
        <v>36</v>
      </c>
      <c r="ES326">
        <v>9</v>
      </c>
      <c r="ET326">
        <v>9</v>
      </c>
      <c r="EU326">
        <v>0</v>
      </c>
      <c r="EV326">
        <v>0</v>
      </c>
      <c r="EX326">
        <v>3</v>
      </c>
      <c r="EY326">
        <v>3</v>
      </c>
      <c r="EZ326" t="s">
        <v>1187</v>
      </c>
      <c r="FA326">
        <v>3</v>
      </c>
      <c r="FB326">
        <v>6</v>
      </c>
      <c r="FC326">
        <v>9</v>
      </c>
      <c r="FD326">
        <v>3.5714290000000002</v>
      </c>
      <c r="FE326">
        <v>9</v>
      </c>
      <c r="FF326">
        <v>4</v>
      </c>
      <c r="FG326">
        <v>9</v>
      </c>
      <c r="FH326">
        <v>3.5714290000000002</v>
      </c>
      <c r="FI326">
        <v>9</v>
      </c>
      <c r="FJ326">
        <v>4</v>
      </c>
      <c r="IQ326">
        <v>5</v>
      </c>
      <c r="IS326">
        <v>74</v>
      </c>
      <c r="IT326">
        <v>12</v>
      </c>
      <c r="IU326">
        <v>11</v>
      </c>
      <c r="IV326">
        <v>3.3999999999999901</v>
      </c>
      <c r="IW326">
        <v>4</v>
      </c>
      <c r="IX326">
        <v>8.0000000000000002E-3</v>
      </c>
      <c r="KH326">
        <v>0</v>
      </c>
      <c r="KI326">
        <v>0.03</v>
      </c>
      <c r="KJ326" t="s">
        <v>1562</v>
      </c>
      <c r="KK326" t="s">
        <v>929</v>
      </c>
    </row>
    <row r="327" spans="1:297" x14ac:dyDescent="0.2">
      <c r="A327" t="s">
        <v>1048</v>
      </c>
      <c r="B327">
        <v>35</v>
      </c>
      <c r="C327">
        <v>15</v>
      </c>
      <c r="D327">
        <v>105</v>
      </c>
      <c r="E327">
        <v>15</v>
      </c>
      <c r="F327">
        <v>15</v>
      </c>
      <c r="G327">
        <v>5</v>
      </c>
      <c r="H327" t="s">
        <v>1187</v>
      </c>
      <c r="I327">
        <v>20</v>
      </c>
      <c r="J327">
        <v>0</v>
      </c>
      <c r="K327">
        <v>15</v>
      </c>
      <c r="L327">
        <v>5.665794</v>
      </c>
      <c r="M327">
        <v>15</v>
      </c>
      <c r="N327">
        <v>5.8100440000000004</v>
      </c>
      <c r="O327">
        <v>15</v>
      </c>
      <c r="P327">
        <v>5.665794</v>
      </c>
      <c r="Q327">
        <v>15</v>
      </c>
      <c r="R327">
        <v>5.8100440000000004</v>
      </c>
      <c r="CY327">
        <v>9</v>
      </c>
      <c r="DA327">
        <v>387</v>
      </c>
      <c r="DB327">
        <v>78</v>
      </c>
      <c r="DC327">
        <v>19</v>
      </c>
      <c r="DD327">
        <v>5.5508849557522097</v>
      </c>
      <c r="DE327">
        <v>5.8004565460638497</v>
      </c>
      <c r="DF327">
        <v>2.1999999999999999E-2</v>
      </c>
      <c r="EP327">
        <v>35</v>
      </c>
      <c r="EQ327">
        <v>15</v>
      </c>
      <c r="ER327">
        <v>105</v>
      </c>
      <c r="ES327">
        <v>15</v>
      </c>
      <c r="ET327">
        <v>15</v>
      </c>
      <c r="EU327">
        <v>0</v>
      </c>
      <c r="EV327">
        <v>0</v>
      </c>
      <c r="EX327">
        <v>5</v>
      </c>
      <c r="EY327">
        <v>5</v>
      </c>
      <c r="EZ327" t="s">
        <v>1187</v>
      </c>
      <c r="FA327">
        <v>20</v>
      </c>
      <c r="FB327">
        <v>0</v>
      </c>
      <c r="FC327">
        <v>15</v>
      </c>
      <c r="FD327">
        <v>5.665794</v>
      </c>
      <c r="FE327">
        <v>15</v>
      </c>
      <c r="FF327">
        <v>5.8100440000000004</v>
      </c>
      <c r="FG327">
        <v>15</v>
      </c>
      <c r="FH327">
        <v>5.665794</v>
      </c>
      <c r="FI327">
        <v>15</v>
      </c>
      <c r="FJ327">
        <v>5.8100440000000004</v>
      </c>
      <c r="IQ327">
        <v>9</v>
      </c>
      <c r="IS327">
        <v>387</v>
      </c>
      <c r="IT327">
        <v>78</v>
      </c>
      <c r="IU327">
        <v>19</v>
      </c>
      <c r="IV327">
        <v>5.5508849557522097</v>
      </c>
      <c r="IW327">
        <v>5.8004565460638497</v>
      </c>
      <c r="IX327">
        <v>2.1999999999999999E-2</v>
      </c>
      <c r="KH327">
        <v>0.01</v>
      </c>
      <c r="KI327">
        <v>0.04</v>
      </c>
      <c r="KJ327" t="s">
        <v>1558</v>
      </c>
      <c r="KK327" t="s">
        <v>929</v>
      </c>
    </row>
    <row r="328" spans="1:297" x14ac:dyDescent="0.2">
      <c r="A328" t="s">
        <v>1045</v>
      </c>
      <c r="B328">
        <v>117</v>
      </c>
      <c r="C328">
        <v>27</v>
      </c>
      <c r="D328">
        <v>351</v>
      </c>
      <c r="E328">
        <v>27</v>
      </c>
      <c r="F328">
        <v>27</v>
      </c>
      <c r="G328">
        <v>9</v>
      </c>
      <c r="H328" t="s">
        <v>1187</v>
      </c>
      <c r="I328">
        <v>90</v>
      </c>
      <c r="J328">
        <v>7</v>
      </c>
      <c r="K328">
        <v>27</v>
      </c>
      <c r="L328">
        <v>9.7466670000000004</v>
      </c>
      <c r="M328">
        <v>27</v>
      </c>
      <c r="N328">
        <v>10.151515</v>
      </c>
      <c r="O328">
        <v>27</v>
      </c>
      <c r="P328">
        <v>9.7466670000000004</v>
      </c>
      <c r="Q328">
        <v>27</v>
      </c>
      <c r="R328">
        <v>10.070677999999999</v>
      </c>
      <c r="CY328">
        <v>18</v>
      </c>
      <c r="DA328">
        <v>11142</v>
      </c>
      <c r="DB328">
        <v>2703</v>
      </c>
      <c r="DC328">
        <v>28</v>
      </c>
      <c r="DD328">
        <v>9.8333333333333304</v>
      </c>
      <c r="DE328">
        <v>12</v>
      </c>
      <c r="DF328">
        <v>0.41699999999999998</v>
      </c>
      <c r="EP328">
        <v>117</v>
      </c>
      <c r="EQ328">
        <v>27</v>
      </c>
      <c r="ER328">
        <v>351</v>
      </c>
      <c r="ES328">
        <v>27</v>
      </c>
      <c r="ET328">
        <v>27</v>
      </c>
      <c r="EU328">
        <v>0</v>
      </c>
      <c r="EV328">
        <v>0</v>
      </c>
      <c r="EX328">
        <v>9</v>
      </c>
      <c r="EY328">
        <v>9</v>
      </c>
      <c r="EZ328" t="s">
        <v>1187</v>
      </c>
      <c r="FA328">
        <v>90</v>
      </c>
      <c r="FB328">
        <v>7</v>
      </c>
      <c r="FC328">
        <v>27</v>
      </c>
      <c r="FD328">
        <v>9.7466670000000004</v>
      </c>
      <c r="FE328">
        <v>27</v>
      </c>
      <c r="FF328">
        <v>10.151515</v>
      </c>
      <c r="FG328">
        <v>27</v>
      </c>
      <c r="FH328">
        <v>9.7466670000000004</v>
      </c>
      <c r="FI328">
        <v>27</v>
      </c>
      <c r="FJ328">
        <v>10.070677999999999</v>
      </c>
      <c r="IQ328">
        <v>18</v>
      </c>
      <c r="IS328">
        <v>11142</v>
      </c>
      <c r="IT328">
        <v>2703</v>
      </c>
      <c r="IU328">
        <v>28</v>
      </c>
      <c r="IV328">
        <v>9.8333333333333304</v>
      </c>
      <c r="IW328">
        <v>12</v>
      </c>
      <c r="IX328">
        <v>0.41699999999999998</v>
      </c>
      <c r="KH328">
        <v>0.01</v>
      </c>
      <c r="KI328">
        <v>0.46</v>
      </c>
      <c r="KJ328" t="s">
        <v>1563</v>
      </c>
      <c r="KK328" t="s">
        <v>929</v>
      </c>
    </row>
    <row r="329" spans="1:297" x14ac:dyDescent="0.2">
      <c r="A329" t="s">
        <v>1046</v>
      </c>
      <c r="B329">
        <v>330</v>
      </c>
      <c r="C329">
        <v>45</v>
      </c>
      <c r="D329">
        <v>989</v>
      </c>
      <c r="E329">
        <v>45</v>
      </c>
      <c r="F329">
        <v>45</v>
      </c>
      <c r="G329">
        <v>15.333333</v>
      </c>
      <c r="H329" t="s">
        <v>1187</v>
      </c>
      <c r="I329">
        <v>264</v>
      </c>
      <c r="J329">
        <v>4</v>
      </c>
      <c r="K329">
        <v>45</v>
      </c>
      <c r="L329">
        <v>16.020793999999999</v>
      </c>
      <c r="M329">
        <v>45</v>
      </c>
      <c r="N329">
        <v>16.210875999999999</v>
      </c>
      <c r="O329">
        <v>45</v>
      </c>
      <c r="P329">
        <v>16.020793999999999</v>
      </c>
      <c r="Q329">
        <v>45</v>
      </c>
      <c r="R329">
        <v>16.226075999999999</v>
      </c>
      <c r="CY329">
        <v>30</v>
      </c>
      <c r="DA329">
        <v>275306</v>
      </c>
      <c r="DB329">
        <v>46555</v>
      </c>
      <c r="DC329">
        <v>89</v>
      </c>
      <c r="DD329">
        <v>16.4502923976608</v>
      </c>
      <c r="DE329">
        <v>18.677080271253701</v>
      </c>
      <c r="DF329">
        <v>17.431999999999999</v>
      </c>
      <c r="EP329">
        <v>330</v>
      </c>
      <c r="EQ329">
        <v>45</v>
      </c>
      <c r="ER329">
        <v>989</v>
      </c>
      <c r="ES329">
        <v>45</v>
      </c>
      <c r="ET329">
        <v>45</v>
      </c>
      <c r="EU329">
        <v>0</v>
      </c>
      <c r="EV329">
        <v>0</v>
      </c>
      <c r="EX329">
        <v>15.333333</v>
      </c>
      <c r="EY329">
        <v>15.333333</v>
      </c>
      <c r="EZ329" t="s">
        <v>1187</v>
      </c>
      <c r="FA329">
        <v>264</v>
      </c>
      <c r="FB329">
        <v>4</v>
      </c>
      <c r="FC329">
        <v>45</v>
      </c>
      <c r="FD329">
        <v>16.020793999999999</v>
      </c>
      <c r="FE329">
        <v>45</v>
      </c>
      <c r="FF329">
        <v>16.210875999999999</v>
      </c>
      <c r="FG329">
        <v>45</v>
      </c>
      <c r="FH329">
        <v>16.020793999999999</v>
      </c>
      <c r="FI329">
        <v>45</v>
      </c>
      <c r="FJ329">
        <v>16.226075999999999</v>
      </c>
      <c r="IQ329">
        <v>30</v>
      </c>
      <c r="IS329">
        <v>275306</v>
      </c>
      <c r="IT329">
        <v>46555</v>
      </c>
      <c r="IU329">
        <v>89</v>
      </c>
      <c r="IV329">
        <v>16.4502923976608</v>
      </c>
      <c r="IW329">
        <v>18.677080271253701</v>
      </c>
      <c r="IX329">
        <v>17.431999999999999</v>
      </c>
      <c r="KH329">
        <v>0.01</v>
      </c>
      <c r="KI329">
        <v>17.350000000000001</v>
      </c>
      <c r="KJ329" t="s">
        <v>1564</v>
      </c>
      <c r="KK329" t="s">
        <v>929</v>
      </c>
    </row>
    <row r="330" spans="1:297" x14ac:dyDescent="0.2">
      <c r="A330" t="s">
        <v>174</v>
      </c>
      <c r="B330">
        <v>884</v>
      </c>
      <c r="C330">
        <v>6805</v>
      </c>
      <c r="D330">
        <v>34965</v>
      </c>
      <c r="E330">
        <v>6724</v>
      </c>
      <c r="F330">
        <v>6724</v>
      </c>
      <c r="G330">
        <v>334.49685799999997</v>
      </c>
      <c r="H330" t="s">
        <v>1187</v>
      </c>
      <c r="I330">
        <v>476</v>
      </c>
      <c r="J330">
        <v>91</v>
      </c>
      <c r="K330">
        <v>44</v>
      </c>
      <c r="L330">
        <v>335.00930399999999</v>
      </c>
      <c r="M330">
        <v>44</v>
      </c>
      <c r="N330">
        <v>335.20903299999998</v>
      </c>
      <c r="O330">
        <v>44</v>
      </c>
      <c r="P330">
        <v>351.87111900000002</v>
      </c>
      <c r="Q330">
        <v>44</v>
      </c>
      <c r="R330">
        <v>358.07368200000002</v>
      </c>
      <c r="CY330">
        <v>423.64787403333298</v>
      </c>
      <c r="DA330">
        <v>5044593</v>
      </c>
      <c r="DB330">
        <v>713366</v>
      </c>
      <c r="DC330">
        <v>14</v>
      </c>
      <c r="DD330">
        <v>373.88279399999902</v>
      </c>
      <c r="DE330">
        <v>380.86439754999998</v>
      </c>
      <c r="DF330">
        <v>3600.002</v>
      </c>
      <c r="EP330">
        <v>482</v>
      </c>
      <c r="EQ330">
        <v>6260</v>
      </c>
      <c r="ER330">
        <v>25480</v>
      </c>
      <c r="ES330">
        <v>6240</v>
      </c>
      <c r="ET330">
        <v>6240</v>
      </c>
      <c r="EU330">
        <v>0</v>
      </c>
      <c r="EV330">
        <v>0</v>
      </c>
      <c r="EX330">
        <v>334.49685799999997</v>
      </c>
      <c r="EY330">
        <v>334.49685799999997</v>
      </c>
      <c r="EZ330" t="s">
        <v>1187</v>
      </c>
      <c r="FA330">
        <v>75</v>
      </c>
      <c r="FB330">
        <v>24</v>
      </c>
      <c r="FC330">
        <v>44</v>
      </c>
      <c r="FD330">
        <v>334.81784699999997</v>
      </c>
      <c r="FE330">
        <v>44</v>
      </c>
      <c r="FF330">
        <v>335.05152900000002</v>
      </c>
      <c r="FG330">
        <v>44</v>
      </c>
      <c r="FH330">
        <v>344.01162399999998</v>
      </c>
      <c r="FI330">
        <v>44</v>
      </c>
      <c r="FJ330">
        <v>357.74488400000001</v>
      </c>
      <c r="IQ330">
        <v>424.04085239999898</v>
      </c>
      <c r="IS330">
        <v>6132033</v>
      </c>
      <c r="IT330">
        <v>804844</v>
      </c>
      <c r="IU330">
        <v>16</v>
      </c>
      <c r="IV330">
        <v>334.4968581</v>
      </c>
      <c r="IW330">
        <v>380.819431983333</v>
      </c>
      <c r="IX330">
        <v>3600.002</v>
      </c>
      <c r="KH330">
        <v>0.18</v>
      </c>
      <c r="KI330">
        <v>7151.58</v>
      </c>
      <c r="KJ330" t="s">
        <v>1565</v>
      </c>
      <c r="KK330" t="s">
        <v>929</v>
      </c>
    </row>
    <row r="331" spans="1:297" x14ac:dyDescent="0.2">
      <c r="A331" t="s">
        <v>517</v>
      </c>
      <c r="B331">
        <v>8980</v>
      </c>
      <c r="C331">
        <v>4714</v>
      </c>
      <c r="D331">
        <v>26940</v>
      </c>
      <c r="E331">
        <v>4714</v>
      </c>
      <c r="F331">
        <v>4714</v>
      </c>
      <c r="G331">
        <v>0</v>
      </c>
      <c r="H331" t="s">
        <v>1187</v>
      </c>
      <c r="I331">
        <v>8832</v>
      </c>
      <c r="J331">
        <v>224</v>
      </c>
      <c r="K331">
        <v>148</v>
      </c>
      <c r="L331">
        <v>1</v>
      </c>
      <c r="M331">
        <v>148</v>
      </c>
      <c r="N331">
        <v>1.5</v>
      </c>
      <c r="O331">
        <v>148</v>
      </c>
      <c r="P331">
        <v>1</v>
      </c>
      <c r="Q331">
        <v>148</v>
      </c>
      <c r="R331">
        <v>1.5</v>
      </c>
      <c r="CY331">
        <v>442.99999999999898</v>
      </c>
      <c r="DA331">
        <v>131471</v>
      </c>
      <c r="DB331">
        <v>3</v>
      </c>
      <c r="DC331">
        <v>254</v>
      </c>
      <c r="DD331">
        <v>28.5</v>
      </c>
      <c r="DE331">
        <v>374.82208507320399</v>
      </c>
      <c r="DF331">
        <v>172.49</v>
      </c>
      <c r="EP331">
        <v>7976</v>
      </c>
      <c r="EQ331">
        <v>4058</v>
      </c>
      <c r="ER331">
        <v>23928</v>
      </c>
      <c r="ES331">
        <v>4058</v>
      </c>
      <c r="ET331">
        <v>4058</v>
      </c>
      <c r="EU331">
        <v>0</v>
      </c>
      <c r="EV331">
        <v>0</v>
      </c>
      <c r="EX331">
        <v>1</v>
      </c>
      <c r="EY331">
        <v>1</v>
      </c>
      <c r="EZ331" t="s">
        <v>1187</v>
      </c>
      <c r="FA331">
        <v>7906</v>
      </c>
      <c r="FB331">
        <v>70</v>
      </c>
      <c r="FC331">
        <v>70</v>
      </c>
      <c r="FD331">
        <v>1.8333330000000001</v>
      </c>
      <c r="FE331">
        <v>70</v>
      </c>
      <c r="FF331">
        <v>2.3333330000000001</v>
      </c>
      <c r="FG331">
        <v>70</v>
      </c>
      <c r="FH331">
        <v>1.8333330000000001</v>
      </c>
      <c r="FI331">
        <v>70</v>
      </c>
      <c r="FJ331">
        <v>2.7</v>
      </c>
      <c r="IQ331">
        <v>443</v>
      </c>
      <c r="IS331">
        <v>129068</v>
      </c>
      <c r="IT331">
        <v>3</v>
      </c>
      <c r="IU331">
        <v>237</v>
      </c>
      <c r="IV331">
        <v>36.5</v>
      </c>
      <c r="IW331">
        <v>371.441256031178</v>
      </c>
      <c r="IX331">
        <v>157.816</v>
      </c>
      <c r="KH331">
        <v>0.09</v>
      </c>
      <c r="KI331">
        <v>342.47</v>
      </c>
      <c r="KJ331" t="s">
        <v>1566</v>
      </c>
      <c r="KK331" t="s">
        <v>929</v>
      </c>
    </row>
    <row r="332" spans="1:297" x14ac:dyDescent="0.2">
      <c r="A332" t="s">
        <v>42</v>
      </c>
      <c r="B332">
        <v>171</v>
      </c>
      <c r="C332">
        <v>397</v>
      </c>
      <c r="D332">
        <v>829</v>
      </c>
      <c r="E332">
        <v>171</v>
      </c>
      <c r="F332">
        <v>77</v>
      </c>
      <c r="G332">
        <v>28694</v>
      </c>
      <c r="H332" t="s">
        <v>1187</v>
      </c>
      <c r="I332">
        <v>7</v>
      </c>
      <c r="J332">
        <v>252</v>
      </c>
      <c r="K332">
        <v>136</v>
      </c>
      <c r="L332">
        <v>157786.57441</v>
      </c>
      <c r="M332">
        <v>119</v>
      </c>
      <c r="N332">
        <v>203042.71364999999</v>
      </c>
      <c r="O332">
        <v>136</v>
      </c>
      <c r="P332">
        <v>203054.336886</v>
      </c>
      <c r="Q332">
        <v>113</v>
      </c>
      <c r="R332">
        <v>259253.864003</v>
      </c>
      <c r="CY332">
        <v>764771.99999977904</v>
      </c>
      <c r="DA332">
        <v>2413340</v>
      </c>
      <c r="DB332">
        <v>46291</v>
      </c>
      <c r="DC332">
        <v>21</v>
      </c>
      <c r="DD332">
        <v>243076.93465696499</v>
      </c>
      <c r="DE332">
        <v>434200.95867422997</v>
      </c>
      <c r="DF332">
        <v>311.69499999999999</v>
      </c>
      <c r="EP332">
        <v>165</v>
      </c>
      <c r="EQ332">
        <v>365</v>
      </c>
      <c r="ER332">
        <v>801</v>
      </c>
      <c r="ES332">
        <v>146</v>
      </c>
      <c r="ET332">
        <v>52</v>
      </c>
      <c r="EU332">
        <v>0</v>
      </c>
      <c r="EV332">
        <v>0</v>
      </c>
      <c r="EX332">
        <v>28694</v>
      </c>
      <c r="EY332">
        <v>28694</v>
      </c>
      <c r="EZ332" t="s">
        <v>1187</v>
      </c>
      <c r="FA332">
        <v>12</v>
      </c>
      <c r="FB332">
        <v>228</v>
      </c>
      <c r="FC332">
        <v>128</v>
      </c>
      <c r="FD332">
        <v>168619.83951600001</v>
      </c>
      <c r="FE332">
        <v>105</v>
      </c>
      <c r="FF332">
        <v>203347.569926</v>
      </c>
      <c r="FG332">
        <v>128</v>
      </c>
      <c r="FH332">
        <v>205965.60911300001</v>
      </c>
      <c r="FI332">
        <v>105</v>
      </c>
      <c r="FJ332">
        <v>240408.65366899999</v>
      </c>
      <c r="IQ332">
        <v>764771.99999977602</v>
      </c>
      <c r="IS332">
        <v>2779515</v>
      </c>
      <c r="IT332">
        <v>58028</v>
      </c>
      <c r="IU332">
        <v>25</v>
      </c>
      <c r="IV332">
        <v>246622.92695486001</v>
      </c>
      <c r="IW332">
        <v>440609.90221880999</v>
      </c>
      <c r="IX332">
        <v>338.03800000000001</v>
      </c>
      <c r="KH332">
        <v>0.01</v>
      </c>
      <c r="KI332">
        <v>646.39</v>
      </c>
      <c r="KJ332" t="s">
        <v>1567</v>
      </c>
      <c r="KK332" t="s">
        <v>929</v>
      </c>
    </row>
    <row r="333" spans="1:297" x14ac:dyDescent="0.2">
      <c r="A333" t="s">
        <v>176</v>
      </c>
      <c r="B333">
        <v>294</v>
      </c>
      <c r="C333">
        <v>675</v>
      </c>
      <c r="D333">
        <v>1482</v>
      </c>
      <c r="E333">
        <v>294</v>
      </c>
      <c r="F333">
        <v>130</v>
      </c>
      <c r="G333">
        <v>83592</v>
      </c>
      <c r="H333" t="s">
        <v>1187</v>
      </c>
      <c r="I333">
        <v>7</v>
      </c>
      <c r="J333">
        <v>398</v>
      </c>
      <c r="K333">
        <v>232</v>
      </c>
      <c r="L333">
        <v>204362.942018</v>
      </c>
      <c r="M333">
        <v>216</v>
      </c>
      <c r="N333">
        <v>256501.07679200001</v>
      </c>
      <c r="O333">
        <v>232</v>
      </c>
      <c r="P333">
        <v>263370.1496</v>
      </c>
      <c r="Q333">
        <v>210</v>
      </c>
      <c r="R333">
        <v>299161.036594</v>
      </c>
      <c r="CY333">
        <v>912489.503330337</v>
      </c>
      <c r="DA333">
        <v>13820975</v>
      </c>
      <c r="DB333">
        <v>114277</v>
      </c>
      <c r="DC333">
        <v>22</v>
      </c>
      <c r="DD333">
        <v>319259.50803249999</v>
      </c>
      <c r="DE333">
        <v>512982.10133421898</v>
      </c>
      <c r="DF333">
        <v>3600.0010000000002</v>
      </c>
      <c r="EP333">
        <v>285</v>
      </c>
      <c r="EQ333">
        <v>625</v>
      </c>
      <c r="ER333">
        <v>1440</v>
      </c>
      <c r="ES333">
        <v>254</v>
      </c>
      <c r="ET333">
        <v>90</v>
      </c>
      <c r="EU333">
        <v>0</v>
      </c>
      <c r="EV333">
        <v>0</v>
      </c>
      <c r="EX333">
        <v>90638.666666999998</v>
      </c>
      <c r="EY333">
        <v>90638.666666999998</v>
      </c>
      <c r="EZ333" t="s">
        <v>1187</v>
      </c>
      <c r="FA333">
        <v>13</v>
      </c>
      <c r="FB333">
        <v>356</v>
      </c>
      <c r="FC333">
        <v>214</v>
      </c>
      <c r="FD333">
        <v>187486.89687699999</v>
      </c>
      <c r="FE333">
        <v>208</v>
      </c>
      <c r="FF333">
        <v>249698.60333899999</v>
      </c>
      <c r="FG333">
        <v>214</v>
      </c>
      <c r="FH333">
        <v>228094.86454499999</v>
      </c>
      <c r="FI333">
        <v>202</v>
      </c>
      <c r="FJ333">
        <v>268980.59069500002</v>
      </c>
      <c r="IQ333">
        <v>923666.879729265</v>
      </c>
      <c r="IS333">
        <v>16158970</v>
      </c>
      <c r="IT333">
        <v>126560</v>
      </c>
      <c r="IU333">
        <v>22</v>
      </c>
      <c r="IV333">
        <v>318487.02619711502</v>
      </c>
      <c r="IW333">
        <v>504095.41627481801</v>
      </c>
      <c r="IX333">
        <v>3600.0010000000002</v>
      </c>
      <c r="KH333">
        <v>0.01</v>
      </c>
      <c r="KI333">
        <v>7158.45</v>
      </c>
      <c r="KJ333" t="s">
        <v>1568</v>
      </c>
      <c r="KK333" t="s">
        <v>929</v>
      </c>
    </row>
    <row r="334" spans="1:297" x14ac:dyDescent="0.2">
      <c r="A334" t="s">
        <v>518</v>
      </c>
      <c r="B334">
        <v>4408</v>
      </c>
      <c r="C334">
        <v>2883</v>
      </c>
      <c r="D334">
        <v>13224</v>
      </c>
      <c r="E334">
        <v>2883</v>
      </c>
      <c r="F334">
        <v>2883</v>
      </c>
      <c r="G334">
        <v>0</v>
      </c>
      <c r="H334" t="s">
        <v>1187</v>
      </c>
      <c r="I334">
        <v>3729</v>
      </c>
      <c r="J334">
        <v>679</v>
      </c>
      <c r="K334">
        <v>679</v>
      </c>
      <c r="L334">
        <v>31</v>
      </c>
      <c r="M334">
        <v>679</v>
      </c>
      <c r="N334">
        <v>60.083333000000003</v>
      </c>
      <c r="O334">
        <v>679</v>
      </c>
      <c r="P334">
        <v>31</v>
      </c>
      <c r="Q334">
        <v>679</v>
      </c>
      <c r="R334">
        <v>66.011111</v>
      </c>
      <c r="CY334">
        <v>599</v>
      </c>
      <c r="DA334">
        <v>5977318</v>
      </c>
      <c r="DB334">
        <v>22918</v>
      </c>
      <c r="DC334">
        <v>24</v>
      </c>
      <c r="DD334">
        <v>362.28333333333302</v>
      </c>
      <c r="DE334">
        <v>561.32843137254201</v>
      </c>
      <c r="DF334">
        <v>3600.0010000000002</v>
      </c>
      <c r="EP334">
        <v>4038</v>
      </c>
      <c r="EQ334">
        <v>2570</v>
      </c>
      <c r="ER334">
        <v>12114</v>
      </c>
      <c r="ES334">
        <v>2570</v>
      </c>
      <c r="ET334">
        <v>2570</v>
      </c>
      <c r="EU334">
        <v>0</v>
      </c>
      <c r="EV334">
        <v>0</v>
      </c>
      <c r="EX334">
        <v>36</v>
      </c>
      <c r="EY334">
        <v>36</v>
      </c>
      <c r="EZ334" t="s">
        <v>1187</v>
      </c>
      <c r="FA334">
        <v>3487</v>
      </c>
      <c r="FB334">
        <v>551</v>
      </c>
      <c r="FC334">
        <v>551</v>
      </c>
      <c r="FD334">
        <v>58.166666999999997</v>
      </c>
      <c r="FE334">
        <v>551</v>
      </c>
      <c r="FF334">
        <v>73.048610999999994</v>
      </c>
      <c r="FG334">
        <v>551</v>
      </c>
      <c r="FH334">
        <v>58.166666999999997</v>
      </c>
      <c r="FI334">
        <v>551</v>
      </c>
      <c r="FJ334">
        <v>73.766666999999998</v>
      </c>
      <c r="IQ334">
        <v>591</v>
      </c>
      <c r="IS334">
        <v>5569832</v>
      </c>
      <c r="IT334">
        <v>17908</v>
      </c>
      <c r="IU334">
        <v>24</v>
      </c>
      <c r="IV334">
        <v>364.08333333333297</v>
      </c>
      <c r="IW334">
        <v>561.35286394480397</v>
      </c>
      <c r="IX334">
        <v>3600.0010000000002</v>
      </c>
      <c r="KH334">
        <v>7.0000000000000007E-2</v>
      </c>
      <c r="KI334">
        <v>7168.05</v>
      </c>
      <c r="KJ334" t="s">
        <v>1569</v>
      </c>
      <c r="KK334" t="s">
        <v>929</v>
      </c>
    </row>
    <row r="335" spans="1:297" x14ac:dyDescent="0.2">
      <c r="A335" t="s">
        <v>177</v>
      </c>
      <c r="B335">
        <v>750</v>
      </c>
      <c r="C335">
        <v>1080</v>
      </c>
      <c r="D335">
        <v>2508</v>
      </c>
      <c r="E335">
        <v>360</v>
      </c>
      <c r="F335">
        <v>360</v>
      </c>
      <c r="G335">
        <v>14210.426520999999</v>
      </c>
      <c r="H335" t="s">
        <v>1187</v>
      </c>
      <c r="I335">
        <v>24</v>
      </c>
      <c r="J335">
        <v>4</v>
      </c>
      <c r="K335">
        <v>348</v>
      </c>
      <c r="L335">
        <v>84359.788308999996</v>
      </c>
      <c r="M335">
        <v>258</v>
      </c>
      <c r="N335">
        <v>116390.739974</v>
      </c>
      <c r="O335">
        <v>348</v>
      </c>
      <c r="P335">
        <v>84359.788308999996</v>
      </c>
      <c r="Q335">
        <v>258</v>
      </c>
      <c r="R335">
        <v>116390.739974</v>
      </c>
      <c r="CY335">
        <v>130595.999999994</v>
      </c>
      <c r="DA335">
        <v>1385392</v>
      </c>
      <c r="DB335">
        <v>130111</v>
      </c>
      <c r="DC335">
        <v>16</v>
      </c>
      <c r="DD335">
        <v>85246.406978919695</v>
      </c>
      <c r="DE335">
        <v>130238.798274997</v>
      </c>
      <c r="DF335">
        <v>334.19900000000001</v>
      </c>
      <c r="EP335">
        <v>710</v>
      </c>
      <c r="EQ335">
        <v>1028</v>
      </c>
      <c r="ER335">
        <v>2408</v>
      </c>
      <c r="ES335">
        <v>352</v>
      </c>
      <c r="ET335">
        <v>352</v>
      </c>
      <c r="EU335">
        <v>0</v>
      </c>
      <c r="EV335">
        <v>0</v>
      </c>
      <c r="EX335">
        <v>25302.209524000002</v>
      </c>
      <c r="EY335">
        <v>25302.209524000002</v>
      </c>
      <c r="EZ335" t="s">
        <v>1187</v>
      </c>
      <c r="FA335">
        <v>35</v>
      </c>
      <c r="FB335">
        <v>2</v>
      </c>
      <c r="FC335">
        <v>321</v>
      </c>
      <c r="FD335">
        <v>86596.876805000007</v>
      </c>
      <c r="FE335">
        <v>246</v>
      </c>
      <c r="FF335">
        <v>116413.83740800001</v>
      </c>
      <c r="FG335">
        <v>321</v>
      </c>
      <c r="FH335">
        <v>86751.887596999994</v>
      </c>
      <c r="FI335">
        <v>247</v>
      </c>
      <c r="FJ335">
        <v>116360.09493200001</v>
      </c>
      <c r="IQ335">
        <v>130595.99999999499</v>
      </c>
      <c r="IS335">
        <v>1450731</v>
      </c>
      <c r="IT335">
        <v>155870</v>
      </c>
      <c r="IU335">
        <v>20</v>
      </c>
      <c r="IV335">
        <v>88713.032838928702</v>
      </c>
      <c r="IW335">
        <v>130152.82750461101</v>
      </c>
      <c r="IX335">
        <v>343.28899999999999</v>
      </c>
      <c r="KH335">
        <v>0.02</v>
      </c>
      <c r="KI335">
        <v>674.59</v>
      </c>
      <c r="KJ335" t="s">
        <v>1570</v>
      </c>
      <c r="KK335" t="s">
        <v>929</v>
      </c>
    </row>
    <row r="336" spans="1:297" x14ac:dyDescent="0.2">
      <c r="A336" t="s">
        <v>523</v>
      </c>
      <c r="B336">
        <v>8146</v>
      </c>
      <c r="C336">
        <v>760</v>
      </c>
      <c r="D336">
        <v>27961</v>
      </c>
      <c r="E336">
        <v>760</v>
      </c>
      <c r="F336">
        <v>759</v>
      </c>
      <c r="G336">
        <v>3.838028</v>
      </c>
      <c r="H336" t="s">
        <v>1187</v>
      </c>
      <c r="I336">
        <v>145</v>
      </c>
      <c r="J336">
        <v>445</v>
      </c>
      <c r="K336">
        <v>455</v>
      </c>
      <c r="L336">
        <v>4</v>
      </c>
      <c r="M336">
        <v>455</v>
      </c>
      <c r="N336">
        <v>4</v>
      </c>
      <c r="O336">
        <v>455</v>
      </c>
      <c r="P336">
        <v>4</v>
      </c>
      <c r="Q336">
        <v>455</v>
      </c>
      <c r="R336">
        <v>4</v>
      </c>
      <c r="CY336">
        <v>5</v>
      </c>
      <c r="DA336">
        <v>7722244</v>
      </c>
      <c r="DB336">
        <v>24327</v>
      </c>
      <c r="DC336">
        <v>56</v>
      </c>
      <c r="DD336">
        <v>4</v>
      </c>
      <c r="DE336">
        <v>4.1484396142596998</v>
      </c>
      <c r="DF336">
        <v>3600.0010000000002</v>
      </c>
      <c r="EP336">
        <v>7933</v>
      </c>
      <c r="EQ336">
        <v>618</v>
      </c>
      <c r="ER336">
        <v>27535</v>
      </c>
      <c r="ES336">
        <v>618</v>
      </c>
      <c r="ET336">
        <v>617</v>
      </c>
      <c r="EU336">
        <v>0</v>
      </c>
      <c r="EV336">
        <v>0</v>
      </c>
      <c r="EX336">
        <v>3.838028</v>
      </c>
      <c r="EY336">
        <v>3.838028</v>
      </c>
      <c r="EZ336" t="s">
        <v>1187</v>
      </c>
      <c r="FA336">
        <v>84</v>
      </c>
      <c r="FB336">
        <v>368</v>
      </c>
      <c r="FC336">
        <v>314</v>
      </c>
      <c r="FD336">
        <v>4</v>
      </c>
      <c r="FE336">
        <v>314</v>
      </c>
      <c r="FF336">
        <v>4</v>
      </c>
      <c r="FG336">
        <v>314</v>
      </c>
      <c r="FH336">
        <v>4</v>
      </c>
      <c r="FI336">
        <v>314</v>
      </c>
      <c r="FJ336">
        <v>4</v>
      </c>
      <c r="IQ336">
        <v>5</v>
      </c>
      <c r="IS336">
        <v>8113533</v>
      </c>
      <c r="IT336">
        <v>23224</v>
      </c>
      <c r="IU336">
        <v>52</v>
      </c>
      <c r="IV336">
        <v>4</v>
      </c>
      <c r="IW336">
        <v>4.1469913860120799</v>
      </c>
      <c r="IX336">
        <v>3600.0010000000002</v>
      </c>
      <c r="KH336">
        <v>0.83</v>
      </c>
      <c r="KI336">
        <v>7304.83</v>
      </c>
      <c r="KJ336" t="s">
        <v>1571</v>
      </c>
      <c r="KK336" t="s">
        <v>929</v>
      </c>
    </row>
    <row r="337" spans="1:297" x14ac:dyDescent="0.2">
      <c r="A337" t="s">
        <v>526</v>
      </c>
      <c r="B337">
        <v>1973</v>
      </c>
      <c r="C337">
        <v>2256</v>
      </c>
      <c r="D337">
        <v>10147</v>
      </c>
      <c r="E337">
        <v>379</v>
      </c>
      <c r="F337">
        <v>379</v>
      </c>
      <c r="G337">
        <v>242</v>
      </c>
      <c r="H337" t="s">
        <v>1187</v>
      </c>
      <c r="I337">
        <v>328</v>
      </c>
      <c r="J337">
        <v>1165</v>
      </c>
      <c r="K337">
        <v>222</v>
      </c>
      <c r="L337">
        <v>243.89198099999999</v>
      </c>
      <c r="M337">
        <v>222</v>
      </c>
      <c r="N337">
        <v>244.60774900000001</v>
      </c>
      <c r="O337">
        <v>222</v>
      </c>
      <c r="P337">
        <v>243.89198099999999</v>
      </c>
      <c r="Q337">
        <v>222</v>
      </c>
      <c r="R337">
        <v>244.64975000000001</v>
      </c>
      <c r="CY337">
        <v>302.64990882734003</v>
      </c>
      <c r="DA337">
        <v>15633787</v>
      </c>
      <c r="DB337">
        <v>88797</v>
      </c>
      <c r="DC337">
        <v>31</v>
      </c>
      <c r="DD337">
        <v>251.39388706371199</v>
      </c>
      <c r="DE337">
        <v>266.21014368472601</v>
      </c>
      <c r="DF337">
        <v>3600.0010000000002</v>
      </c>
      <c r="EP337">
        <v>1725</v>
      </c>
      <c r="EQ337">
        <v>2062</v>
      </c>
      <c r="ER337">
        <v>9636</v>
      </c>
      <c r="ES337">
        <v>1129</v>
      </c>
      <c r="ET337">
        <v>1129</v>
      </c>
      <c r="EU337">
        <v>0</v>
      </c>
      <c r="EV337">
        <v>0</v>
      </c>
      <c r="EX337">
        <v>242</v>
      </c>
      <c r="EY337">
        <v>242</v>
      </c>
      <c r="EZ337" t="s">
        <v>1187</v>
      </c>
      <c r="FA337">
        <v>254</v>
      </c>
      <c r="FB337">
        <v>1017</v>
      </c>
      <c r="FC337">
        <v>807</v>
      </c>
      <c r="FD337">
        <v>243.87526099999999</v>
      </c>
      <c r="FE337">
        <v>807</v>
      </c>
      <c r="FF337">
        <v>246.61308700000001</v>
      </c>
      <c r="FG337">
        <v>807</v>
      </c>
      <c r="FH337">
        <v>243.94884200000001</v>
      </c>
      <c r="FI337">
        <v>807</v>
      </c>
      <c r="FJ337">
        <v>246.59902</v>
      </c>
      <c r="IQ337">
        <v>300.908491218341</v>
      </c>
      <c r="IS337">
        <v>16587354</v>
      </c>
      <c r="IT337">
        <v>88859</v>
      </c>
      <c r="IU337">
        <v>45</v>
      </c>
      <c r="IV337">
        <v>249.36683006535901</v>
      </c>
      <c r="IW337">
        <v>265.748207840833</v>
      </c>
      <c r="IX337">
        <v>3600.0010000000002</v>
      </c>
      <c r="KH337">
        <v>0.3</v>
      </c>
      <c r="KI337">
        <v>7215.65</v>
      </c>
      <c r="KJ337" t="s">
        <v>1572</v>
      </c>
      <c r="KK337" t="s">
        <v>929</v>
      </c>
    </row>
    <row r="338" spans="1:297" x14ac:dyDescent="0.2">
      <c r="A338" t="s">
        <v>527</v>
      </c>
      <c r="B338">
        <v>4465</v>
      </c>
      <c r="C338">
        <v>2947</v>
      </c>
      <c r="D338">
        <v>23016</v>
      </c>
      <c r="E338">
        <v>2874</v>
      </c>
      <c r="F338">
        <v>2802</v>
      </c>
      <c r="G338">
        <v>29129565.161343999</v>
      </c>
      <c r="H338" t="s">
        <v>1187</v>
      </c>
      <c r="I338">
        <v>1802</v>
      </c>
      <c r="J338">
        <v>133</v>
      </c>
      <c r="K338">
        <v>262</v>
      </c>
      <c r="L338">
        <v>29133753.247570999</v>
      </c>
      <c r="M338">
        <v>262</v>
      </c>
      <c r="N338">
        <v>29138312.979166999</v>
      </c>
      <c r="O338">
        <v>262</v>
      </c>
      <c r="P338">
        <v>29138346.646035999</v>
      </c>
      <c r="Q338">
        <v>250</v>
      </c>
      <c r="R338">
        <v>29141972.231392</v>
      </c>
      <c r="CY338">
        <v>30091804.999999799</v>
      </c>
      <c r="DA338">
        <v>9661870</v>
      </c>
      <c r="DB338">
        <v>818830</v>
      </c>
      <c r="DC338">
        <v>44</v>
      </c>
      <c r="DD338">
        <v>29140336.142491698</v>
      </c>
      <c r="DE338">
        <v>29169908.585085198</v>
      </c>
      <c r="DF338">
        <v>2801.174</v>
      </c>
      <c r="EP338">
        <v>1749</v>
      </c>
      <c r="EQ338">
        <v>1648</v>
      </c>
      <c r="ER338">
        <v>11981</v>
      </c>
      <c r="ES338">
        <v>1582</v>
      </c>
      <c r="ET338">
        <v>1516</v>
      </c>
      <c r="EU338">
        <v>0</v>
      </c>
      <c r="EV338">
        <v>0</v>
      </c>
      <c r="EX338">
        <v>29129565.161343999</v>
      </c>
      <c r="EY338">
        <v>29129565.161343999</v>
      </c>
      <c r="EZ338" t="s">
        <v>1187</v>
      </c>
      <c r="FA338">
        <v>386</v>
      </c>
      <c r="FB338">
        <v>120</v>
      </c>
      <c r="FC338">
        <v>281</v>
      </c>
      <c r="FD338">
        <v>29134754.640105002</v>
      </c>
      <c r="FE338">
        <v>267</v>
      </c>
      <c r="FF338">
        <v>29137951.784837998</v>
      </c>
      <c r="FG338">
        <v>281</v>
      </c>
      <c r="FH338">
        <v>29138855.990435999</v>
      </c>
      <c r="FI338">
        <v>281</v>
      </c>
      <c r="FJ338">
        <v>29142280.587650001</v>
      </c>
      <c r="IQ338">
        <v>30091576.999999899</v>
      </c>
      <c r="IS338">
        <v>8997549</v>
      </c>
      <c r="IT338">
        <v>866745</v>
      </c>
      <c r="IU338">
        <v>51</v>
      </c>
      <c r="IV338">
        <v>29141570.9946886</v>
      </c>
      <c r="IW338">
        <v>29174138.689161099</v>
      </c>
      <c r="IX338">
        <v>2536.837</v>
      </c>
      <c r="KH338">
        <v>0.18</v>
      </c>
      <c r="KI338">
        <v>5346.28</v>
      </c>
      <c r="KJ338" t="s">
        <v>1573</v>
      </c>
      <c r="KK338" t="s">
        <v>929</v>
      </c>
    </row>
    <row r="339" spans="1:297" x14ac:dyDescent="0.2">
      <c r="A339" t="s">
        <v>529</v>
      </c>
      <c r="B339">
        <v>3291</v>
      </c>
      <c r="C339">
        <v>2312</v>
      </c>
      <c r="D339">
        <v>9628</v>
      </c>
      <c r="E339">
        <v>1681</v>
      </c>
      <c r="F339">
        <v>1681</v>
      </c>
      <c r="G339">
        <v>95</v>
      </c>
      <c r="H339" t="s">
        <v>1187</v>
      </c>
      <c r="I339">
        <v>687</v>
      </c>
      <c r="J339">
        <v>2206</v>
      </c>
      <c r="K339">
        <v>684</v>
      </c>
      <c r="L339">
        <v>95</v>
      </c>
      <c r="M339">
        <v>618</v>
      </c>
      <c r="N339">
        <v>103</v>
      </c>
      <c r="O339">
        <v>684</v>
      </c>
      <c r="P339">
        <v>95</v>
      </c>
      <c r="Q339">
        <v>684</v>
      </c>
      <c r="R339">
        <v>95</v>
      </c>
      <c r="CY339">
        <v>99</v>
      </c>
      <c r="DA339">
        <v>26739105</v>
      </c>
      <c r="DB339">
        <v>811907</v>
      </c>
      <c r="DC339">
        <v>10</v>
      </c>
      <c r="DD339">
        <v>95</v>
      </c>
      <c r="DE339">
        <v>95</v>
      </c>
      <c r="DF339">
        <v>3600.0039999999999</v>
      </c>
      <c r="EP339">
        <v>2840</v>
      </c>
      <c r="EQ339">
        <v>2086</v>
      </c>
      <c r="ER339">
        <v>8727</v>
      </c>
      <c r="ES339">
        <v>1681</v>
      </c>
      <c r="ET339">
        <v>1681</v>
      </c>
      <c r="EU339">
        <v>0</v>
      </c>
      <c r="EV339">
        <v>0</v>
      </c>
      <c r="EX339">
        <v>95</v>
      </c>
      <c r="EY339">
        <v>95</v>
      </c>
      <c r="EZ339" t="s">
        <v>1187</v>
      </c>
      <c r="FA339">
        <v>873</v>
      </c>
      <c r="FB339">
        <v>1981</v>
      </c>
      <c r="FC339">
        <v>734</v>
      </c>
      <c r="FD339">
        <v>95</v>
      </c>
      <c r="FE339">
        <v>733</v>
      </c>
      <c r="FF339">
        <v>95</v>
      </c>
      <c r="FG339">
        <v>734</v>
      </c>
      <c r="FH339">
        <v>95</v>
      </c>
      <c r="FI339">
        <v>734</v>
      </c>
      <c r="FJ339">
        <v>95</v>
      </c>
      <c r="IQ339">
        <v>99</v>
      </c>
      <c r="IS339">
        <v>27809805</v>
      </c>
      <c r="IT339">
        <v>451779</v>
      </c>
      <c r="IU339">
        <v>8</v>
      </c>
      <c r="IV339">
        <v>95</v>
      </c>
      <c r="IW339">
        <v>95</v>
      </c>
      <c r="IX339">
        <v>3600.0010000000002</v>
      </c>
      <c r="KH339">
        <v>0.13</v>
      </c>
      <c r="KI339">
        <v>7166.77</v>
      </c>
      <c r="KJ339" t="s">
        <v>1574</v>
      </c>
      <c r="KK339" t="s">
        <v>929</v>
      </c>
    </row>
    <row r="340" spans="1:297" x14ac:dyDescent="0.2">
      <c r="A340" t="s">
        <v>81</v>
      </c>
      <c r="B340">
        <v>234</v>
      </c>
      <c r="C340">
        <v>378</v>
      </c>
      <c r="D340">
        <v>749</v>
      </c>
      <c r="E340">
        <v>168</v>
      </c>
      <c r="F340">
        <v>168</v>
      </c>
      <c r="G340">
        <v>15.416667</v>
      </c>
      <c r="H340" t="s">
        <v>1187</v>
      </c>
      <c r="I340">
        <v>190</v>
      </c>
      <c r="J340">
        <v>86</v>
      </c>
      <c r="K340">
        <v>15</v>
      </c>
      <c r="L340">
        <v>15.875</v>
      </c>
      <c r="M340">
        <v>15</v>
      </c>
      <c r="N340">
        <v>16.054117999999999</v>
      </c>
      <c r="O340">
        <v>15</v>
      </c>
      <c r="P340">
        <v>15.875</v>
      </c>
      <c r="Q340">
        <v>15</v>
      </c>
      <c r="R340">
        <v>16.175713999999999</v>
      </c>
      <c r="CY340">
        <v>20</v>
      </c>
      <c r="DA340">
        <v>269</v>
      </c>
      <c r="DB340">
        <v>1</v>
      </c>
      <c r="DC340">
        <v>5</v>
      </c>
      <c r="DD340">
        <v>17.0833333333333</v>
      </c>
      <c r="DE340">
        <v>19.999999999999901</v>
      </c>
      <c r="DF340">
        <v>1.6E-2</v>
      </c>
      <c r="EP340">
        <v>128</v>
      </c>
      <c r="EQ340">
        <v>188</v>
      </c>
      <c r="ER340">
        <v>369</v>
      </c>
      <c r="ES340">
        <v>84</v>
      </c>
      <c r="ET340">
        <v>84</v>
      </c>
      <c r="EU340">
        <v>0</v>
      </c>
      <c r="EV340">
        <v>0</v>
      </c>
      <c r="EX340">
        <v>16.433333000000001</v>
      </c>
      <c r="EY340">
        <v>16.433333000000001</v>
      </c>
      <c r="EZ340" t="s">
        <v>1187</v>
      </c>
      <c r="FA340">
        <v>93</v>
      </c>
      <c r="FB340">
        <v>31</v>
      </c>
      <c r="FC340">
        <v>11</v>
      </c>
      <c r="FD340">
        <v>16.653846000000001</v>
      </c>
      <c r="FE340">
        <v>11</v>
      </c>
      <c r="FF340">
        <v>16.681818</v>
      </c>
      <c r="FG340">
        <v>11</v>
      </c>
      <c r="FH340">
        <v>16.994444000000001</v>
      </c>
      <c r="FI340">
        <v>11</v>
      </c>
      <c r="FJ340">
        <v>17.045455</v>
      </c>
      <c r="IQ340">
        <v>20</v>
      </c>
      <c r="IS340">
        <v>220</v>
      </c>
      <c r="IT340">
        <v>1</v>
      </c>
      <c r="IU340">
        <v>3</v>
      </c>
      <c r="IV340">
        <v>17.899999999999899</v>
      </c>
      <c r="IW340">
        <v>18.249999999999901</v>
      </c>
      <c r="IX340">
        <v>8.0000000000000002E-3</v>
      </c>
      <c r="KH340">
        <v>0.01</v>
      </c>
      <c r="KI340">
        <v>0.08</v>
      </c>
      <c r="KJ340" t="s">
        <v>1575</v>
      </c>
      <c r="KK340" t="s">
        <v>929</v>
      </c>
    </row>
    <row r="341" spans="1:297" x14ac:dyDescent="0.2">
      <c r="A341" t="s">
        <v>59</v>
      </c>
      <c r="B341">
        <v>234</v>
      </c>
      <c r="C341">
        <v>378</v>
      </c>
      <c r="D341">
        <v>917</v>
      </c>
      <c r="E341">
        <v>168</v>
      </c>
      <c r="F341">
        <v>168</v>
      </c>
      <c r="G341">
        <v>9.889265</v>
      </c>
      <c r="H341" t="s">
        <v>1187</v>
      </c>
      <c r="I341">
        <v>159</v>
      </c>
      <c r="J341">
        <v>72</v>
      </c>
      <c r="K341">
        <v>31</v>
      </c>
      <c r="L341">
        <v>10.282291000000001</v>
      </c>
      <c r="M341">
        <v>31</v>
      </c>
      <c r="N341">
        <v>10.539203000000001</v>
      </c>
      <c r="O341">
        <v>31</v>
      </c>
      <c r="P341">
        <v>10.484705999999999</v>
      </c>
      <c r="Q341">
        <v>31</v>
      </c>
      <c r="R341">
        <v>10.795373</v>
      </c>
      <c r="CY341">
        <v>13.75</v>
      </c>
      <c r="DA341">
        <v>5551</v>
      </c>
      <c r="DB341">
        <v>569</v>
      </c>
      <c r="DC341">
        <v>19</v>
      </c>
      <c r="DD341">
        <v>11.794645142093101</v>
      </c>
      <c r="DE341">
        <v>12.9941077230043</v>
      </c>
      <c r="DF341">
        <v>0.442</v>
      </c>
      <c r="EP341">
        <v>127</v>
      </c>
      <c r="EQ341">
        <v>187</v>
      </c>
      <c r="ER341">
        <v>450</v>
      </c>
      <c r="ES341">
        <v>83</v>
      </c>
      <c r="ET341">
        <v>83</v>
      </c>
      <c r="EU341">
        <v>0</v>
      </c>
      <c r="EV341">
        <v>0</v>
      </c>
      <c r="EX341">
        <v>11.135631999999999</v>
      </c>
      <c r="EY341">
        <v>11.135631999999999</v>
      </c>
      <c r="EZ341" t="s">
        <v>1187</v>
      </c>
      <c r="FA341">
        <v>67</v>
      </c>
      <c r="FB341">
        <v>15</v>
      </c>
      <c r="FC341">
        <v>24</v>
      </c>
      <c r="FD341">
        <v>11.311790999999999</v>
      </c>
      <c r="FE341">
        <v>24</v>
      </c>
      <c r="FF341">
        <v>11.510964</v>
      </c>
      <c r="FG341">
        <v>24</v>
      </c>
      <c r="FH341">
        <v>11.611425000000001</v>
      </c>
      <c r="FI341">
        <v>24</v>
      </c>
      <c r="FJ341">
        <v>11.808068</v>
      </c>
      <c r="IQ341">
        <v>13.75</v>
      </c>
      <c r="IS341">
        <v>6066</v>
      </c>
      <c r="IT341">
        <v>457</v>
      </c>
      <c r="IU341">
        <v>22</v>
      </c>
      <c r="IV341">
        <v>12.193434727488199</v>
      </c>
      <c r="IW341">
        <v>13.038143937407099</v>
      </c>
      <c r="IX341">
        <v>0.33</v>
      </c>
      <c r="KH341">
        <v>0.01</v>
      </c>
      <c r="KI341">
        <v>0.88</v>
      </c>
      <c r="KJ341" t="s">
        <v>1576</v>
      </c>
      <c r="KK341" t="s">
        <v>929</v>
      </c>
    </row>
    <row r="342" spans="1:297" x14ac:dyDescent="0.2">
      <c r="A342" t="s">
        <v>533</v>
      </c>
      <c r="B342">
        <v>1553</v>
      </c>
      <c r="C342">
        <v>3361</v>
      </c>
      <c r="D342">
        <v>89361</v>
      </c>
      <c r="E342">
        <v>3361</v>
      </c>
      <c r="F342">
        <v>3360</v>
      </c>
      <c r="G342">
        <v>-9</v>
      </c>
      <c r="H342" t="s">
        <v>1187</v>
      </c>
      <c r="I342">
        <v>253</v>
      </c>
      <c r="J342">
        <v>3353</v>
      </c>
      <c r="K342">
        <v>340</v>
      </c>
      <c r="L342">
        <v>-9</v>
      </c>
      <c r="M342">
        <v>340</v>
      </c>
      <c r="N342">
        <v>-9</v>
      </c>
      <c r="O342">
        <v>340</v>
      </c>
      <c r="P342">
        <v>-9</v>
      </c>
      <c r="Q342">
        <v>340</v>
      </c>
      <c r="R342">
        <v>-9</v>
      </c>
      <c r="CY342">
        <v>-8.9999999999999893</v>
      </c>
      <c r="DA342">
        <v>9699690</v>
      </c>
      <c r="DB342">
        <v>58592</v>
      </c>
      <c r="DC342">
        <v>13</v>
      </c>
      <c r="DD342">
        <v>-9</v>
      </c>
      <c r="DE342">
        <v>-9</v>
      </c>
      <c r="DF342">
        <v>3600.0010000000002</v>
      </c>
      <c r="EP342">
        <v>650</v>
      </c>
      <c r="EQ342">
        <v>2287</v>
      </c>
      <c r="ER342">
        <v>12083</v>
      </c>
      <c r="ES342">
        <v>2287</v>
      </c>
      <c r="ET342">
        <v>2286</v>
      </c>
      <c r="EU342">
        <v>0</v>
      </c>
      <c r="EV342">
        <v>0</v>
      </c>
      <c r="EX342">
        <v>-9</v>
      </c>
      <c r="EY342">
        <v>-9</v>
      </c>
      <c r="EZ342" t="s">
        <v>1187</v>
      </c>
      <c r="FA342">
        <v>53</v>
      </c>
      <c r="FB342">
        <v>2280</v>
      </c>
      <c r="FC342">
        <v>334</v>
      </c>
      <c r="FD342">
        <v>-9</v>
      </c>
      <c r="FE342">
        <v>334</v>
      </c>
      <c r="FF342">
        <v>-9</v>
      </c>
      <c r="FG342">
        <v>334</v>
      </c>
      <c r="FH342">
        <v>-9</v>
      </c>
      <c r="FI342">
        <v>334</v>
      </c>
      <c r="FJ342">
        <v>-9</v>
      </c>
      <c r="IQ342">
        <v>-8.9999999999999893</v>
      </c>
      <c r="IS342">
        <v>16399801</v>
      </c>
      <c r="IT342">
        <v>111924</v>
      </c>
      <c r="IU342">
        <v>8</v>
      </c>
      <c r="IV342">
        <v>-9</v>
      </c>
      <c r="IW342">
        <v>-9</v>
      </c>
      <c r="IX342">
        <v>3600.0010000000002</v>
      </c>
      <c r="KH342">
        <v>1.32</v>
      </c>
      <c r="KI342">
        <v>7560.72</v>
      </c>
      <c r="KJ342" t="s">
        <v>1577</v>
      </c>
      <c r="KK342" t="s">
        <v>929</v>
      </c>
    </row>
    <row r="343" spans="1:297" x14ac:dyDescent="0.2">
      <c r="A343" t="s">
        <v>538</v>
      </c>
      <c r="B343">
        <v>1809</v>
      </c>
      <c r="C343">
        <v>5150</v>
      </c>
      <c r="D343">
        <v>15288</v>
      </c>
      <c r="E343">
        <v>81</v>
      </c>
      <c r="F343">
        <v>81</v>
      </c>
      <c r="G343">
        <v>3875862.8625889998</v>
      </c>
      <c r="H343" t="s">
        <v>1187</v>
      </c>
      <c r="I343">
        <v>874</v>
      </c>
      <c r="J343">
        <v>343</v>
      </c>
      <c r="K343">
        <v>60</v>
      </c>
      <c r="L343">
        <v>4367057.6467340002</v>
      </c>
      <c r="M343">
        <v>60</v>
      </c>
      <c r="N343">
        <v>4598256.8345649997</v>
      </c>
      <c r="O343">
        <v>60</v>
      </c>
      <c r="P343">
        <v>4367166.8596839998</v>
      </c>
      <c r="Q343">
        <v>60</v>
      </c>
      <c r="R343">
        <v>4612757.5336429998</v>
      </c>
      <c r="CY343">
        <v>10334015.8199999</v>
      </c>
      <c r="DA343">
        <v>5215103</v>
      </c>
      <c r="DB343">
        <v>11270</v>
      </c>
      <c r="DC343">
        <v>27</v>
      </c>
      <c r="DD343">
        <v>6546013.6767829703</v>
      </c>
      <c r="DE343">
        <v>7967551.1004256802</v>
      </c>
      <c r="DF343">
        <v>2577.2370000000001</v>
      </c>
      <c r="EP343">
        <v>1745</v>
      </c>
      <c r="EQ343">
        <v>5038</v>
      </c>
      <c r="ER343">
        <v>14985</v>
      </c>
      <c r="ES343">
        <v>80</v>
      </c>
      <c r="ET343">
        <v>80</v>
      </c>
      <c r="EU343">
        <v>0</v>
      </c>
      <c r="EV343">
        <v>0</v>
      </c>
      <c r="EX343">
        <v>4081019.8575889999</v>
      </c>
      <c r="EY343">
        <v>4081019.8575889999</v>
      </c>
      <c r="EZ343" t="s">
        <v>1187</v>
      </c>
      <c r="FA343">
        <v>833</v>
      </c>
      <c r="FB343">
        <v>365</v>
      </c>
      <c r="FC343">
        <v>59</v>
      </c>
      <c r="FD343">
        <v>4400428.7290049996</v>
      </c>
      <c r="FE343">
        <v>59</v>
      </c>
      <c r="FF343">
        <v>4591236.1565070003</v>
      </c>
      <c r="FG343">
        <v>59</v>
      </c>
      <c r="FH343">
        <v>4405347.4568959996</v>
      </c>
      <c r="FI343">
        <v>59</v>
      </c>
      <c r="FJ343">
        <v>4616047.3669980001</v>
      </c>
      <c r="IQ343">
        <v>10186597.619999999</v>
      </c>
      <c r="IS343">
        <v>7582003</v>
      </c>
      <c r="IT343">
        <v>15609</v>
      </c>
      <c r="IU343">
        <v>29</v>
      </c>
      <c r="IV343">
        <v>6657632.8085988602</v>
      </c>
      <c r="IW343">
        <v>8183414.9038407896</v>
      </c>
      <c r="IX343">
        <v>3600.002</v>
      </c>
      <c r="KH343">
        <v>0.1</v>
      </c>
      <c r="KI343">
        <v>6139.33</v>
      </c>
      <c r="KJ343" t="s">
        <v>1578</v>
      </c>
      <c r="KK343" t="s">
        <v>929</v>
      </c>
    </row>
  </sheetData>
  <autoFilter ref="A1:KI341" xr:uid="{00000000-0009-0000-0000-00000C000000}">
    <sortState xmlns:xlrd2="http://schemas.microsoft.com/office/spreadsheetml/2017/richdata2" ref="A2:KI343">
      <sortCondition ref="A1:A343"/>
    </sortState>
  </autoFilter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15</vt:i4>
      </vt:variant>
    </vt:vector>
  </HeadingPairs>
  <TitlesOfParts>
    <vt:vector size="15" baseType="lpstr">
      <vt:lpstr>summary</vt:lpstr>
      <vt:lpstr>ip_opt</vt:lpstr>
      <vt:lpstr>notes</vt:lpstr>
      <vt:lpstr>miplib2017</vt:lpstr>
      <vt:lpstr>miplib2010</vt:lpstr>
      <vt:lpstr>miplib2003</vt:lpstr>
      <vt:lpstr>miplib3</vt:lpstr>
      <vt:lpstr>miplib2</vt:lpstr>
      <vt:lpstr>coral</vt:lpstr>
      <vt:lpstr>neos</vt:lpstr>
      <vt:lpstr>split_closure</vt:lpstr>
      <vt:lpstr>discarded_presolved</vt:lpstr>
      <vt:lpstr>disarded_cleaned</vt:lpstr>
      <vt:lpstr>cleaning_log</vt:lpstr>
      <vt:lpstr>old_cleaning_log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Aleksandr Kazachkov</cp:lastModifiedBy>
  <dcterms:created xsi:type="dcterms:W3CDTF">2017-05-23T15:07:19Z</dcterms:created>
  <dcterms:modified xsi:type="dcterms:W3CDTF">2019-05-30T22:37:35Z</dcterms:modified>
</cp:coreProperties>
</file>